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c5a380a63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d7b5e2fcbfcf42d3"/>
    <x:sheet xmlns:r="http://schemas.openxmlformats.org/officeDocument/2006/relationships" name="Grupos" sheetId="2" r:id="Reb4abbca5f0d4b4f"/>
    <x:sheet xmlns:r="http://schemas.openxmlformats.org/officeDocument/2006/relationships" name="Relaciones" sheetId="3" r:id="R1dac996597a34a52"/>
    <x:sheet xmlns:r="http://schemas.openxmlformats.org/officeDocument/2006/relationships" name="Respuestas" sheetId="4" r:id="Re3a4ad928a574a05"/>
    <x:sheet xmlns:r="http://schemas.openxmlformats.org/officeDocument/2006/relationships" name="Diccionario" sheetId="5" r:id="R286fa40a29e0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"/>
    <x:numFmt numFmtId="202" formatCode="0"/>
    <x:numFmt numFmtId="203" formatCode="0.000"/>
  </x:numFmts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92334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2046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1a693c7384e57" /><Relationship Type="http://schemas.openxmlformats.org/officeDocument/2006/relationships/theme" Target="/xl/theme/theme1.xml" Id="Rb8ec189481de4c20" /><Relationship Type="http://schemas.openxmlformats.org/officeDocument/2006/relationships/sharedStrings" Target="/xl/sharedStrings.xml" Id="R6b91fd1de38d406e" /><Relationship Type="http://schemas.openxmlformats.org/officeDocument/2006/relationships/worksheet" Target="/xl/worksheets/sheet1.xml" Id="Rd7b5e2fcbfcf42d3" /><Relationship Type="http://schemas.openxmlformats.org/officeDocument/2006/relationships/worksheet" Target="/xl/worksheets/sheet2.xml" Id="Reb4abbca5f0d4b4f" /><Relationship Type="http://schemas.openxmlformats.org/officeDocument/2006/relationships/worksheet" Target="/xl/worksheets/sheet3.xml" Id="R1dac996597a34a52" /><Relationship Type="http://schemas.openxmlformats.org/officeDocument/2006/relationships/worksheet" Target="/xl/worksheets/sheet4.xml" Id="Re3a4ad928a574a05" /><Relationship Type="http://schemas.openxmlformats.org/officeDocument/2006/relationships/worksheet" Target="/xl/worksheets/sheet5.xml" Id="R286fa40a29e04e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20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23" hidden="0" customWidth="1"/>
    <x:col min="9" max="9" width="18" hidden="0" customWidth="1"/>
    <x:col min="10" max="10" width="19" hidden="0" customWidth="1"/>
    <x:col min="11" max="11" width="20" hidden="0" customWidth="1"/>
    <x:col min="12" max="12" width="23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21" hidden="0" customWidth="1"/>
    <x:col min="18" max="18" width="22" hidden="0" customWidth="1"/>
    <x:col min="19" max="19" width="22" hidden="0" customWidth="1"/>
    <x:col min="20" max="20" width="21" hidden="0" customWidth="1"/>
    <x:col min="21" max="21" width="22" hidden="0" customWidth="1"/>
    <x:col min="22" max="22" width="22" hidden="0" customWidth="1"/>
    <x:col min="23" max="23" width="17" hidden="0" customWidth="1"/>
    <x:col min="24" max="24" width="14" hidden="0" customWidth="1"/>
    <x:col min="25" max="25" width="23" hidden="0" customWidth="1"/>
    <x:col min="26" max="26" width="24" hidden="0" customWidth="1"/>
    <x:col min="27" max="27" width="24" hidden="0" customWidth="1"/>
    <x:col min="28" max="28" width="14" hidden="0" customWidth="1"/>
    <x:col min="29" max="29" width="20" hidden="0" customWidth="1"/>
    <x:col min="30" max="30" width="19" hidden="0" customWidth="1"/>
    <x:col min="31" max="31" width="20" hidden="0" customWidth="1"/>
    <x:col min="32" max="32" width="21" hidden="0" customWidth="1"/>
    <x:col min="33" max="33" width="14" hidden="0" customWidth="1"/>
    <x:col min="34" max="34" width="17" hidden="0" customWidth="1"/>
    <x:col min="35" max="35" width="24" hidden="0" customWidth="1"/>
    <x:col min="36" max="36" width="17" hidden="0" customWidth="1"/>
    <x:col min="37" max="37" width="24" hidden="0" customWidth="1"/>
    <x:col min="38" max="38" width="26" hidden="0" customWidth="1"/>
  </x:cols>
  <x:sheetData>
    <x:row r="1" ht="36" customHeight="1">
      <x:c r="A1" s="9" t="str">
        <x:v>ID</x:v>
      </x:c>
      <x:c r="B1" s="10" t="str">
        <x:v>Campus</x:v>
      </x:c>
      <x:c r="C1" s="10" t="str">
        <x:v>Curso</x:v>
      </x:c>
      <x:c r="D1" s="10" t="str">
        <x:v>Grupo</x:v>
      </x:c>
      <x:c r="E1" s="10" t="str">
        <x:v>Tratamiento</x:v>
      </x:c>
      <x:c r="F1" s="10" t="str">
        <x:v>popularidad</x:v>
      </x:c>
      <x:c r="G1" s="10" t="str">
        <x:v>sociabilidad</x:v>
      </x:c>
      <x:c r="H1" s="10" t="str">
        <x:v>reciprocidad_amistad</x:v>
      </x:c>
      <x:c r="I1" s="10" t="str">
        <x:v>acierto_amistad</x:v>
      </x:c>
      <x:c r="J1" s="10" t="str">
        <x:v>rechazo_recibido</x:v>
      </x:c>
      <x:c r="K1" s="10" t="str">
        <x:v>rechazo_declarado</x:v>
      </x:c>
      <x:c r="L1" s="10" t="str">
        <x:v>reciprocidad_rechazo</x:v>
      </x:c>
      <x:c r="M1" s="10" t="str">
        <x:v>acierto_rechazo</x:v>
      </x:c>
      <x:c r="N1" s="10" t="str">
        <x:v>bienestar</x:v>
      </x:c>
      <x:c r="O1" s="10" t="str">
        <x:v>centralidad</x:v>
      </x:c>
      <x:c r="P1" s="10" t="str">
        <x:v>mediacion</x:v>
      </x:c>
      <x:c r="Q1" s="10" t="str">
        <x:v>amistad_recibida_n</x:v>
      </x:c>
      <x:c r="R1" s="10" t="str">
        <x:v>amistad_declarada_n</x:v>
      </x:c>
      <x:c r="S1" s="10" t="str">
        <x:v>amistad_reciproca_n</x:v>
      </x:c>
      <x:c r="T1" s="10" t="str">
        <x:v>rechazo_recibido_n</x:v>
      </x:c>
      <x:c r="U1" s="10" t="str">
        <x:v>rechazo_declarado_n</x:v>
      </x:c>
      <x:c r="V1" s="10" t="str">
        <x:v>rechazo_reciproco_n</x:v>
      </x:c>
      <x:c r="W1" s="10" t="str">
        <x:v>bienestar_suma</x:v>
      </x:c>
      <x:c r="X1" s="10" t="str">
        <x:v>mediacion_n</x:v>
      </x:c>
      <x:c r="Y1" s="10" t="str">
        <x:v>mediacion_negativa_n</x:v>
      </x:c>
      <x:c r="Z1" s="10" t="str">
        <x:v>bullying_companeros_n</x:v>
      </x:c>
      <x:c r="AA1" s="10" t="str">
        <x:v>bullying_autorreporte</x:v>
      </x:c>
      <x:c r="AB1" s="10" t="str">
        <x:v>respondio</x:v>
      </x:c>
      <x:c r="AC1" s="10" t="str">
        <x:v>soledad_frecuente</x:v>
      </x:c>
      <x:c r="AD1" s="10" t="str">
        <x:v>identifica_apoyo</x:v>
      </x:c>
      <x:c r="AE1" s="10" t="str">
        <x:v>comunidad_amistad</x:v>
      </x:c>
      <x:c r="AF1" s="10" t="str">
        <x:v>escala_indicadores</x:v>
      </x:c>
      <x:c r="AG1" s="10" t="str">
        <x:v>n_clase</x:v>
      </x:c>
      <x:c r="AH1" s="10" t="str">
        <x:v>pred_amistad_n</x:v>
      </x:c>
      <x:c r="AI1" s="10" t="str">
        <x:v>pred_amistad_aciertos</x:v>
      </x:c>
      <x:c r="AJ1" s="10" t="str">
        <x:v>pred_rechazo_n</x:v>
      </x:c>
      <x:c r="AK1" s="10" t="str">
        <x:v>pred_rechazo_aciertos</x:v>
      </x:c>
      <x:c r="AL1" s="11" t="str">
        <x:v>centralidad_eigenvector</x:v>
      </x:c>
    </x:row>
    <x:row r="2" ht="23" customHeight="1">
      <x:c r="A2" s="13" t="str">
        <x:v>00001</x:v>
      </x:c>
      <x:c r="B2" s="4" t="str">
        <x:v>Sevilla</x:v>
      </x:c>
      <x:c r="C2" s="4" t="str">
        <x:v>4.º Primaria</x:v>
      </x:c>
      <x:c r="D2" s="4" t="str">
        <x:v>A</x:v>
      </x:c>
      <x:c r="E2" s="4" t="str">
        <x:v>alumna</x:v>
      </x:c>
      <x:c r="F2" s="14" t="n">
        <x:f>IF((AG2-1)=0,"",ROUND(10*Q2/(AG2-1),1))</x:f>
        <x:v>5.9</x:v>
      </x:c>
      <x:c r="G2" s="14" t="n">
        <x:f>IF((AG2-1)=0,"",ROUND(10*R2/(AG2-1),1))</x:f>
        <x:v>2.2</x:v>
      </x:c>
      <x:c r="H2" s="14" t="n">
        <x:f>IF(R2=0,"",ROUND(10*S2/R2,1))</x:f>
        <x:v>10</x:v>
      </x:c>
      <x:c r="I2" s="14" t="n">
        <x:f>IF(AH2=0,"",ROUND(10*AI2/AH2,1))</x:f>
        <x:v>10</x:v>
      </x:c>
      <x:c r="J2" s="14" t="n">
        <x:f>IF((AG2-1)=0,"",ROUND(10*T2/(AG2-1),1))</x:f>
        <x:v>0</x:v>
      </x:c>
      <x:c r="K2" s="14" t="n">
        <x:f>IF((AG2-1)=0,"",ROUND(10*U2/(AG2-1),1))</x:f>
        <x:v>0</x:v>
      </x:c>
      <x:c r="L2" s="14" t="str">
        <x:f>IF(U2=0,"",ROUND(10*V2/U2,1))</x:f>
      </x:c>
      <x:c r="M2" s="14" t="str">
        <x:f>IF(AJ2=0,"",ROUND(10*AK2/AJ2,1))</x:f>
      </x:c>
      <x:c r="N2" s="14" t="n">
        <x:f>ROUND(10*W2/12,1)</x:f>
        <x:v>7.5</x:v>
      </x:c>
      <x:c r="O2" s="14" t="n">
        <x:f>ROUND(10*AL2,1)</x:f>
        <x:v>10</x:v>
      </x:c>
      <x:c r="P2" s="14" t="n">
        <x:f>IF((AG2-1)=0,"",ROUND(10*X2/(AG2-1),1))</x:f>
        <x:v>2.6</x:v>
      </x:c>
      <x:c r="Q2" s="15" t="n">
        <x:f>COUNTIFS(Relaciones!$E$2:$E$368,A2,Relaciones!$F$2:$F$368,"amistad")</x:f>
        <x:v>16</x:v>
      </x:c>
      <x:c r="R2" s="15" t="n">
        <x:f>COUNTIFS(Relaciones!$D$2:$D$368,A2,Relaciones!$F$2:$F$368,"amistad")</x:f>
        <x:v>6</x:v>
      </x:c>
      <x:c r="S2" s="15" t="n">
        <x:f>SUMIFS(Relaciones!$G$2:$G$368,Relaciones!$D$2:$D$368,A2,Relaciones!$F$2:$F$368,"amistad")</x:f>
        <x:v>6</x:v>
      </x:c>
      <x:c r="T2" s="15" t="n">
        <x:f>COUNTIFS(Relaciones!$E$2:$E$368,A2,Relaciones!$F$2:$F$368,"rechazo")</x:f>
        <x:v>0</x:v>
      </x:c>
      <x:c r="U2" s="15" t="n">
        <x:f>COUNTIFS(Relaciones!$D$2:$D$368,A2,Relaciones!$F$2:$F$368,"rechazo")</x:f>
        <x:v>0</x:v>
      </x:c>
      <x:c r="V2" s="15" t="n">
        <x:f>SUMIFS(Relaciones!$G$2:$G$368,Relaciones!$D$2:$D$368,A2,Relaciones!$F$2:$F$368,"rechazo")</x:f>
        <x:v>0</x:v>
      </x:c>
      <x:c r="W2" s="15" t="n">
        <x:f>SUM(INDEX(Respuestas!$B$2:$B$29,MATCH(A2,Respuestas!$A$2:$A$29,0)),INDEX(Respuestas!$C$2:$C$29,MATCH(A2,Respuestas!$A$2:$A$29,0)),INDEX(Respuestas!$D$2:$D$29,MATCH(A2,Respuestas!$A$2:$A$29,0)),INDEX(Respuestas!$E$2:$E$29,MATCH(A2,Respuestas!$A$2:$A$29,0)))</x:f>
        <x:v>9</x:v>
      </x:c>
      <x:c r="X2" s="15" t="n">
        <x:f>COUNTIFS(Relaciones!$E$2:$E$368,A2,Relaciones!$F$2:$F$368,"mediacion")</x:f>
        <x:v>7</x:v>
      </x:c>
      <x:c r="Y2" s="15" t="n">
        <x:f>COUNTIFS(Relaciones!$E$2:$E$368,A2,Relaciones!$F$2:$F$368,"mediacion_negativa")</x:f>
        <x:v>0</x:v>
      </x:c>
      <x:c r="Z2" s="15" t="n">
        <x:f>COUNTIFS(Relaciones!$E$2:$E$368,A2,Relaciones!$F$2:$F$368,"bullying")</x:f>
        <x:v>0</x:v>
      </x:c>
      <x:c r="AA2" s="4" t="str">
        <x:f>INDEX(Respuestas!$F$2:$F$29,MATCH(A2,Respuestas!$A$2:$A$29,0))</x:f>
        <x:v>No</x:v>
      </x:c>
      <x:c r="AB2" s="4" t="str">
        <x:f>INDEX(Respuestas!$G$2:$G$29,MATCH(A2,Respuestas!$A$2:$A$29,0))</x:f>
        <x:v>Sí</x:v>
      </x:c>
      <x:c r="AC2" s="4" t="str">
        <x:f>INDEX(Respuestas!$H$2:$H$29,MATCH(A2,Respuestas!$A$2:$A$29,0))</x:f>
        <x:v>No</x:v>
      </x:c>
      <x:c r="AD2" s="4" t="str">
        <x:f>INDEX(Respuestas!$I$2:$I$29,MATCH(A2,Respuestas!$A$2:$A$29,0))</x:f>
        <x:v>Sí</x:v>
      </x:c>
      <x:c r="AE2" s="4" t="str">
        <x:f>INDEX(Respuestas!$J$2:$J$29,MATCH(A2,Respuestas!$A$2:$A$29,0))</x:f>
        <x:v>G1</x:v>
      </x:c>
      <x:c r="AF2" s="4" t="str">
        <x:v>normalizada_v1</x:v>
      </x:c>
      <x:c r="AG2" s="4" t="n">
        <x:f>COUNTIFS($B$2:$B$1513,B2,$C$2:$C$1513,C2,$D$2:$D$1513,D2)</x:f>
        <x:v>28</x:v>
      </x:c>
      <x:c r="AH2" s="4" t="n">
        <x:f>COUNTIFS(Relaciones!$D$2:$D$368,A2,Relaciones!$F$2:$F$368,"prediccion_amistad")</x:f>
        <x:v>12</x:v>
      </x:c>
      <x:c r="AI2" s="4" t="n">
        <x:f>SUMIFS(Relaciones!$H$2:$H$368,Relaciones!$D$2:$D$368,A2,Relaciones!$F$2:$F$368,"prediccion_amistad")</x:f>
        <x:v>12</x:v>
      </x:c>
      <x:c r="AJ2" s="4" t="n">
        <x:f>COUNTIFS(Relaciones!$D$2:$D$368,A2,Relaciones!$F$2:$F$368,"prediccion_rechazo")</x:f>
        <x:v>0</x:v>
      </x:c>
      <x:c r="AK2" s="4" t="n">
        <x:f>SUMIFS(Relaciones!$H$2:$H$368,Relaciones!$D$2:$D$368,A2,Relaciones!$F$2:$F$368,"prediccion_rechazo")</x:f>
        <x:v>0</x:v>
      </x:c>
      <x:c r="AL2" s="4" t="n">
        <x:v>1</x:v>
      </x:c>
    </x:row>
    <x:row r="3" ht="23" customHeight="1">
      <x:c r="A3" s="13" t="str">
        <x:v>00002</x:v>
      </x:c>
      <x:c r="B3" s="4" t="str">
        <x:v>Sevilla</x:v>
      </x:c>
      <x:c r="C3" s="4" t="str">
        <x:v>4.º Primaria</x:v>
      </x:c>
      <x:c r="D3" s="4" t="str">
        <x:v>A</x:v>
      </x:c>
      <x:c r="E3" s="4" t="str">
        <x:v>alumno</x:v>
      </x:c>
      <x:c r="F3" s="14" t="n">
        <x:f>IF((AG3-1)=0,"",ROUND(10*Q3/(AG3-1),1))</x:f>
        <x:v>1.9</x:v>
      </x:c>
      <x:c r="G3" s="14" t="n">
        <x:f>IF((AG3-1)=0,"",ROUND(10*R3/(AG3-1),1))</x:f>
        <x:v>1.5</x:v>
      </x:c>
      <x:c r="H3" s="14" t="n">
        <x:f>IF(R3=0,"",ROUND(10*S3/R3,1))</x:f>
        <x:v>10</x:v>
      </x:c>
      <x:c r="I3" s="14" t="n">
        <x:f>IF(AH3=0,"",ROUND(10*AI3/AH3,1))</x:f>
        <x:v>8</x:v>
      </x:c>
      <x:c r="J3" s="14" t="n">
        <x:f>IF((AG3-1)=0,"",ROUND(10*T3/(AG3-1),1))</x:f>
        <x:v>0.4</x:v>
      </x:c>
      <x:c r="K3" s="14" t="n">
        <x:f>IF((AG3-1)=0,"",ROUND(10*U3/(AG3-1),1))</x:f>
        <x:v>0.4</x:v>
      </x:c>
      <x:c r="L3" s="14" t="n">
        <x:f>IF(U3=0,"",ROUND(10*V3/U3,1))</x:f>
        <x:v>0</x:v>
      </x:c>
      <x:c r="M3" s="14" t="n">
        <x:f>IF(AJ3=0,"",ROUND(10*AK3/AJ3,1))</x:f>
        <x:v>5</x:v>
      </x:c>
      <x:c r="N3" s="14" t="n">
        <x:f>ROUND(10*W3/12,1)</x:f>
        <x:v>8.3</x:v>
      </x:c>
      <x:c r="O3" s="14" t="n">
        <x:f>ROUND(10*AL3,1)</x:f>
        <x:v>3.3</x:v>
      </x:c>
      <x:c r="P3" s="14" t="n">
        <x:f>IF((AG3-1)=0,"",ROUND(10*X3/(AG3-1),1))</x:f>
        <x:v>0</x:v>
      </x:c>
      <x:c r="Q3" s="15" t="n">
        <x:f>COUNTIFS(Relaciones!$E$2:$E$368,A3,Relaciones!$F$2:$F$368,"amistad")</x:f>
        <x:v>5</x:v>
      </x:c>
      <x:c r="R3" s="15" t="n">
        <x:f>COUNTIFS(Relaciones!$D$2:$D$368,A3,Relaciones!$F$2:$F$368,"amistad")</x:f>
        <x:v>4</x:v>
      </x:c>
      <x:c r="S3" s="15" t="n">
        <x:f>SUMIFS(Relaciones!$G$2:$G$368,Relaciones!$D$2:$D$368,A3,Relaciones!$F$2:$F$368,"amistad")</x:f>
        <x:v>4</x:v>
      </x:c>
      <x:c r="T3" s="15" t="n">
        <x:f>COUNTIFS(Relaciones!$E$2:$E$368,A3,Relaciones!$F$2:$F$368,"rechazo")</x:f>
        <x:v>1</x:v>
      </x:c>
      <x:c r="U3" s="15" t="n">
        <x:f>COUNTIFS(Relaciones!$D$2:$D$368,A3,Relaciones!$F$2:$F$368,"rechazo")</x:f>
        <x:v>1</x:v>
      </x:c>
      <x:c r="V3" s="15" t="n">
        <x:f>SUMIFS(Relaciones!$G$2:$G$368,Relaciones!$D$2:$D$368,A3,Relaciones!$F$2:$F$368,"rechazo")</x:f>
        <x:v>0</x:v>
      </x:c>
      <x:c r="W3" s="15" t="n">
        <x:f>SUM(INDEX(Respuestas!$B$2:$B$29,MATCH(A3,Respuestas!$A$2:$A$29,0)),INDEX(Respuestas!$C$2:$C$29,MATCH(A3,Respuestas!$A$2:$A$29,0)),INDEX(Respuestas!$D$2:$D$29,MATCH(A3,Respuestas!$A$2:$A$29,0)),INDEX(Respuestas!$E$2:$E$29,MATCH(A3,Respuestas!$A$2:$A$29,0)))</x:f>
        <x:v>10</x:v>
      </x:c>
      <x:c r="X3" s="15" t="n">
        <x:f>COUNTIFS(Relaciones!$E$2:$E$368,A3,Relaciones!$F$2:$F$368,"mediacion")</x:f>
        <x:v>0</x:v>
      </x:c>
      <x:c r="Y3" s="15" t="n">
        <x:f>COUNTIFS(Relaciones!$E$2:$E$368,A3,Relaciones!$F$2:$F$368,"mediacion_negativa")</x:f>
        <x:v>0</x:v>
      </x:c>
      <x:c r="Z3" s="15" t="n">
        <x:f>COUNTIFS(Relaciones!$E$2:$E$368,A3,Relaciones!$F$2:$F$368,"bullying")</x:f>
        <x:v>0</x:v>
      </x:c>
      <x:c r="AA3" s="4" t="str">
        <x:f>INDEX(Respuestas!$F$2:$F$29,MATCH(A3,Respuestas!$A$2:$A$29,0))</x:f>
        <x:v>No</x:v>
      </x:c>
      <x:c r="AB3" s="4" t="str">
        <x:f>INDEX(Respuestas!$G$2:$G$29,MATCH(A3,Respuestas!$A$2:$A$29,0))</x:f>
        <x:v>Sí</x:v>
      </x:c>
      <x:c r="AC3" s="4" t="str">
        <x:f>INDEX(Respuestas!$H$2:$H$29,MATCH(A3,Respuestas!$A$2:$A$29,0))</x:f>
        <x:v>No</x:v>
      </x:c>
      <x:c r="AD3" s="4" t="str">
        <x:f>INDEX(Respuestas!$I$2:$I$29,MATCH(A3,Respuestas!$A$2:$A$29,0))</x:f>
        <x:v>Sí</x:v>
      </x:c>
      <x:c r="AE3" s="4" t="str">
        <x:f>INDEX(Respuestas!$J$2:$J$29,MATCH(A3,Respuestas!$A$2:$A$29,0))</x:f>
        <x:v>G1</x:v>
      </x:c>
      <x:c r="AF3" s="4" t="str">
        <x:v>normalizada_v1</x:v>
      </x:c>
      <x:c r="AG3" s="4" t="n">
        <x:f>COUNTIFS($B$2:$B$1513,B3,$C$2:$C$1513,C3,$D$2:$D$1513,D3)</x:f>
        <x:v>28</x:v>
      </x:c>
      <x:c r="AH3" s="4" t="n">
        <x:f>COUNTIFS(Relaciones!$D$2:$D$368,A3,Relaciones!$F$2:$F$368,"prediccion_amistad")</x:f>
        <x:v>5</x:v>
      </x:c>
      <x:c r="AI3" s="4" t="n">
        <x:f>SUMIFS(Relaciones!$H$2:$H$368,Relaciones!$D$2:$D$368,A3,Relaciones!$F$2:$F$368,"prediccion_amistad")</x:f>
        <x:v>4</x:v>
      </x:c>
      <x:c r="AJ3" s="4" t="n">
        <x:f>COUNTIFS(Relaciones!$D$2:$D$368,A3,Relaciones!$F$2:$F$368,"prediccion_rechazo")</x:f>
        <x:v>2</x:v>
      </x:c>
      <x:c r="AK3" s="4" t="n">
        <x:f>SUMIFS(Relaciones!$H$2:$H$368,Relaciones!$D$2:$D$368,A3,Relaciones!$F$2:$F$368,"prediccion_rechazo")</x:f>
        <x:v>1</x:v>
      </x:c>
      <x:c r="AL3" s="4" t="n">
        <x:v>0.33162238560469703</x:v>
      </x:c>
    </x:row>
    <x:row r="4" ht="23" customHeight="1">
      <x:c r="A4" s="13" t="str">
        <x:v>00003</x:v>
      </x:c>
      <x:c r="B4" s="4" t="str">
        <x:v>Sevilla</x:v>
      </x:c>
      <x:c r="C4" s="4" t="str">
        <x:v>4.º Primaria</x:v>
      </x:c>
      <x:c r="D4" s="4" t="str">
        <x:v>A</x:v>
      </x:c>
      <x:c r="E4" s="4" t="str">
        <x:v>alumna</x:v>
      </x:c>
      <x:c r="F4" s="14" t="n">
        <x:f>IF((AG4-1)=0,"",ROUND(10*Q4/(AG4-1),1))</x:f>
        <x:v>1.5</x:v>
      </x:c>
      <x:c r="G4" s="14" t="n">
        <x:f>IF((AG4-1)=0,"",ROUND(10*R4/(AG4-1),1))</x:f>
        <x:v>1.5</x:v>
      </x:c>
      <x:c r="H4" s="14" t="n">
        <x:f>IF(R4=0,"",ROUND(10*S4/R4,1))</x:f>
        <x:v>10</x:v>
      </x:c>
      <x:c r="I4" s="14" t="n">
        <x:f>IF(AH4=0,"",ROUND(10*AI4/AH4,1))</x:f>
        <x:v>10</x:v>
      </x:c>
      <x:c r="J4" s="14" t="n">
        <x:f>IF((AG4-1)=0,"",ROUND(10*T4/(AG4-1),1))</x:f>
        <x:v>0</x:v>
      </x:c>
      <x:c r="K4" s="14" t="n">
        <x:f>IF((AG4-1)=0,"",ROUND(10*U4/(AG4-1),1))</x:f>
        <x:v>0.4</x:v>
      </x:c>
      <x:c r="L4" s="14" t="n">
        <x:f>IF(U4=0,"",ROUND(10*V4/U4,1))</x:f>
        <x:v>0</x:v>
      </x:c>
      <x:c r="M4" s="14" t="str">
        <x:f>IF(AJ4=0,"",ROUND(10*AK4/AJ4,1))</x:f>
      </x:c>
      <x:c r="N4" s="14" t="n">
        <x:f>ROUND(10*W4/12,1)</x:f>
        <x:v>9.2</x:v>
      </x:c>
      <x:c r="O4" s="14" t="n">
        <x:f>ROUND(10*AL4,1)</x:f>
        <x:v>3</x:v>
      </x:c>
      <x:c r="P4" s="14" t="n">
        <x:f>IF((AG4-1)=0,"",ROUND(10*X4/(AG4-1),1))</x:f>
        <x:v>0</x:v>
      </x:c>
      <x:c r="Q4" s="15" t="n">
        <x:f>COUNTIFS(Relaciones!$E$2:$E$368,A4,Relaciones!$F$2:$F$368,"amistad")</x:f>
        <x:v>4</x:v>
      </x:c>
      <x:c r="R4" s="15" t="n">
        <x:f>COUNTIFS(Relaciones!$D$2:$D$368,A4,Relaciones!$F$2:$F$368,"amistad")</x:f>
        <x:v>4</x:v>
      </x:c>
      <x:c r="S4" s="15" t="n">
        <x:f>SUMIFS(Relaciones!$G$2:$G$368,Relaciones!$D$2:$D$368,A4,Relaciones!$F$2:$F$368,"amistad")</x:f>
        <x:v>4</x:v>
      </x:c>
      <x:c r="T4" s="15" t="n">
        <x:f>COUNTIFS(Relaciones!$E$2:$E$368,A4,Relaciones!$F$2:$F$368,"rechazo")</x:f>
        <x:v>0</x:v>
      </x:c>
      <x:c r="U4" s="15" t="n">
        <x:f>COUNTIFS(Relaciones!$D$2:$D$368,A4,Relaciones!$F$2:$F$368,"rechazo")</x:f>
        <x:v>1</x:v>
      </x:c>
      <x:c r="V4" s="15" t="n">
        <x:f>SUMIFS(Relaciones!$G$2:$G$368,Relaciones!$D$2:$D$368,A4,Relaciones!$F$2:$F$368,"rechazo")</x:f>
        <x:v>0</x:v>
      </x:c>
      <x:c r="W4" s="15" t="n">
        <x:f>SUM(INDEX(Respuestas!$B$2:$B$29,MATCH(A4,Respuestas!$A$2:$A$29,0)),INDEX(Respuestas!$C$2:$C$29,MATCH(A4,Respuestas!$A$2:$A$29,0)),INDEX(Respuestas!$D$2:$D$29,MATCH(A4,Respuestas!$A$2:$A$29,0)),INDEX(Respuestas!$E$2:$E$29,MATCH(A4,Respuestas!$A$2:$A$29,0)))</x:f>
        <x:v>11</x:v>
      </x:c>
      <x:c r="X4" s="15" t="n">
        <x:f>COUNTIFS(Relaciones!$E$2:$E$368,A4,Relaciones!$F$2:$F$368,"mediacion")</x:f>
        <x:v>0</x:v>
      </x:c>
      <x:c r="Y4" s="15" t="n">
        <x:f>COUNTIFS(Relaciones!$E$2:$E$368,A4,Relaciones!$F$2:$F$368,"mediacion_negativa")</x:f>
        <x:v>0</x:v>
      </x:c>
      <x:c r="Z4" s="15" t="n">
        <x:f>COUNTIFS(Relaciones!$E$2:$E$368,A4,Relaciones!$F$2:$F$368,"bullying")</x:f>
        <x:v>0</x:v>
      </x:c>
      <x:c r="AA4" s="4" t="str">
        <x:f>INDEX(Respuestas!$F$2:$F$29,MATCH(A4,Respuestas!$A$2:$A$29,0))</x:f>
        <x:v>No</x:v>
      </x:c>
      <x:c r="AB4" s="4" t="str">
        <x:f>INDEX(Respuestas!$G$2:$G$29,MATCH(A4,Respuestas!$A$2:$A$29,0))</x:f>
        <x:v>Sí</x:v>
      </x:c>
      <x:c r="AC4" s="4" t="str">
        <x:f>INDEX(Respuestas!$H$2:$H$29,MATCH(A4,Respuestas!$A$2:$A$29,0))</x:f>
        <x:v>No</x:v>
      </x:c>
      <x:c r="AD4" s="4" t="str">
        <x:f>INDEX(Respuestas!$I$2:$I$29,MATCH(A4,Respuestas!$A$2:$A$29,0))</x:f>
        <x:v>Sí</x:v>
      </x:c>
      <x:c r="AE4" s="4" t="str">
        <x:f>INDEX(Respuestas!$J$2:$J$29,MATCH(A4,Respuestas!$A$2:$A$29,0))</x:f>
        <x:v>G1</x:v>
      </x:c>
      <x:c r="AF4" s="4" t="str">
        <x:v>normalizada_v1</x:v>
      </x:c>
      <x:c r="AG4" s="4" t="n">
        <x:f>COUNTIFS($B$2:$B$1513,B4,$C$2:$C$1513,C4,$D$2:$D$1513,D4)</x:f>
        <x:v>28</x:v>
      </x:c>
      <x:c r="AH4" s="4" t="n">
        <x:f>COUNTIFS(Relaciones!$D$2:$D$368,A4,Relaciones!$F$2:$F$368,"prediccion_amistad")</x:f>
        <x:v>3</x:v>
      </x:c>
      <x:c r="AI4" s="4" t="n">
        <x:f>SUMIFS(Relaciones!$H$2:$H$368,Relaciones!$D$2:$D$368,A4,Relaciones!$F$2:$F$368,"prediccion_amistad")</x:f>
        <x:v>3</x:v>
      </x:c>
      <x:c r="AJ4" s="4" t="n">
        <x:f>COUNTIFS(Relaciones!$D$2:$D$368,A4,Relaciones!$F$2:$F$368,"prediccion_rechazo")</x:f>
        <x:v>0</x:v>
      </x:c>
      <x:c r="AK4" s="4" t="n">
        <x:f>SUMIFS(Relaciones!$H$2:$H$368,Relaciones!$D$2:$D$368,A4,Relaciones!$F$2:$F$368,"prediccion_rechazo")</x:f>
        <x:v>0</x:v>
      </x:c>
      <x:c r="AL4" s="4" t="n">
        <x:v>0.2969241012526524</x:v>
      </x:c>
    </x:row>
    <x:row r="5" ht="23" customHeight="1">
      <x:c r="A5" s="13" t="str">
        <x:v>00004</x:v>
      </x:c>
      <x:c r="B5" s="4" t="str">
        <x:v>Sevilla</x:v>
      </x:c>
      <x:c r="C5" s="4" t="str">
        <x:v>4.º Primaria</x:v>
      </x:c>
      <x:c r="D5" s="4" t="str">
        <x:v>A</x:v>
      </x:c>
      <x:c r="E5" s="4" t="str">
        <x:v>alumno</x:v>
      </x:c>
      <x:c r="F5" s="14" t="n">
        <x:f>IF((AG5-1)=0,"",ROUND(10*Q5/(AG5-1),1))</x:f>
        <x:v>1.5</x:v>
      </x:c>
      <x:c r="G5" s="14" t="n">
        <x:f>IF((AG5-1)=0,"",ROUND(10*R5/(AG5-1),1))</x:f>
        <x:v>2.2</x:v>
      </x:c>
      <x:c r="H5" s="14" t="n">
        <x:f>IF(R5=0,"",ROUND(10*S5/R5,1))</x:f>
        <x:v>6.7</x:v>
      </x:c>
      <x:c r="I5" s="14" t="n">
        <x:f>IF(AH5=0,"",ROUND(10*AI5/AH5,1))</x:f>
        <x:v>10</x:v>
      </x:c>
      <x:c r="J5" s="14" t="n">
        <x:f>IF((AG5-1)=0,"",ROUND(10*T5/(AG5-1),1))</x:f>
        <x:v>0</x:v>
      </x:c>
      <x:c r="K5" s="14" t="n">
        <x:f>IF((AG5-1)=0,"",ROUND(10*U5/(AG5-1),1))</x:f>
        <x:v>0.4</x:v>
      </x:c>
      <x:c r="L5" s="14" t="n">
        <x:f>IF(U5=0,"",ROUND(10*V5/U5,1))</x:f>
        <x:v>0</x:v>
      </x:c>
      <x:c r="M5" s="14" t="str">
        <x:f>IF(AJ5=0,"",ROUND(10*AK5/AJ5,1))</x:f>
      </x:c>
      <x:c r="N5" s="14" t="n">
        <x:f>ROUND(10*W5/12,1)</x:f>
        <x:v>10</x:v>
      </x:c>
      <x:c r="O5" s="14" t="n">
        <x:f>ROUND(10*AL5,1)</x:f>
        <x:v>4.2</x:v>
      </x:c>
      <x:c r="P5" s="14" t="n">
        <x:f>IF((AG5-1)=0,"",ROUND(10*X5/(AG5-1),1))</x:f>
        <x:v>0</x:v>
      </x:c>
      <x:c r="Q5" s="15" t="n">
        <x:f>COUNTIFS(Relaciones!$E$2:$E$368,A5,Relaciones!$F$2:$F$368,"amistad")</x:f>
        <x:v>4</x:v>
      </x:c>
      <x:c r="R5" s="15" t="n">
        <x:f>COUNTIFS(Relaciones!$D$2:$D$368,A5,Relaciones!$F$2:$F$368,"amistad")</x:f>
        <x:v>6</x:v>
      </x:c>
      <x:c r="S5" s="15" t="n">
        <x:f>SUMIFS(Relaciones!$G$2:$G$368,Relaciones!$D$2:$D$368,A5,Relaciones!$F$2:$F$368,"amistad")</x:f>
        <x:v>4</x:v>
      </x:c>
      <x:c r="T5" s="15" t="n">
        <x:f>COUNTIFS(Relaciones!$E$2:$E$368,A5,Relaciones!$F$2:$F$368,"rechazo")</x:f>
        <x:v>0</x:v>
      </x:c>
      <x:c r="U5" s="15" t="n">
        <x:f>COUNTIFS(Relaciones!$D$2:$D$368,A5,Relaciones!$F$2:$F$368,"rechazo")</x:f>
        <x:v>1</x:v>
      </x:c>
      <x:c r="V5" s="15" t="n">
        <x:f>SUMIFS(Relaciones!$G$2:$G$368,Relaciones!$D$2:$D$368,A5,Relaciones!$F$2:$F$368,"rechazo")</x:f>
        <x:v>0</x:v>
      </x:c>
      <x:c r="W5" s="15" t="n">
        <x:f>SUM(INDEX(Respuestas!$B$2:$B$29,MATCH(A5,Respuestas!$A$2:$A$29,0)),INDEX(Respuestas!$C$2:$C$29,MATCH(A5,Respuestas!$A$2:$A$29,0)),INDEX(Respuestas!$D$2:$D$29,MATCH(A5,Respuestas!$A$2:$A$29,0)),INDEX(Respuestas!$E$2:$E$29,MATCH(A5,Respuestas!$A$2:$A$29,0)))</x:f>
        <x:v>12</x:v>
      </x:c>
      <x:c r="X5" s="15" t="n">
        <x:f>COUNTIFS(Relaciones!$E$2:$E$368,A5,Relaciones!$F$2:$F$368,"mediacion")</x:f>
        <x:v>0</x:v>
      </x:c>
      <x:c r="Y5" s="15" t="n">
        <x:f>COUNTIFS(Relaciones!$E$2:$E$368,A5,Relaciones!$F$2:$F$368,"mediacion_negativa")</x:f>
        <x:v>0</x:v>
      </x:c>
      <x:c r="Z5" s="15" t="n">
        <x:f>COUNTIFS(Relaciones!$E$2:$E$368,A5,Relaciones!$F$2:$F$368,"bullying")</x:f>
        <x:v>0</x:v>
      </x:c>
      <x:c r="AA5" s="4" t="str">
        <x:f>INDEX(Respuestas!$F$2:$F$29,MATCH(A5,Respuestas!$A$2:$A$29,0))</x:f>
        <x:v>No</x:v>
      </x:c>
      <x:c r="AB5" s="4" t="str">
        <x:f>INDEX(Respuestas!$G$2:$G$29,MATCH(A5,Respuestas!$A$2:$A$29,0))</x:f>
        <x:v>Sí</x:v>
      </x:c>
      <x:c r="AC5" s="4" t="str">
        <x:f>INDEX(Respuestas!$H$2:$H$29,MATCH(A5,Respuestas!$A$2:$A$29,0))</x:f>
        <x:v>No</x:v>
      </x:c>
      <x:c r="AD5" s="4" t="str">
        <x:f>INDEX(Respuestas!$I$2:$I$29,MATCH(A5,Respuestas!$A$2:$A$29,0))</x:f>
        <x:v>Sí</x:v>
      </x:c>
      <x:c r="AE5" s="4" t="str">
        <x:f>INDEX(Respuestas!$J$2:$J$29,MATCH(A5,Respuestas!$A$2:$A$29,0))</x:f>
        <x:v>G1</x:v>
      </x:c>
      <x:c r="AF5" s="4" t="str">
        <x:v>normalizada_v1</x:v>
      </x:c>
      <x:c r="AG5" s="4" t="n">
        <x:f>COUNTIFS($B$2:$B$1513,B5,$C$2:$C$1513,C5,$D$2:$D$1513,D5)</x:f>
        <x:v>28</x:v>
      </x:c>
      <x:c r="AH5" s="4" t="n">
        <x:f>COUNTIFS(Relaciones!$D$2:$D$368,A5,Relaciones!$F$2:$F$368,"prediccion_amistad")</x:f>
        <x:v>3</x:v>
      </x:c>
      <x:c r="AI5" s="4" t="n">
        <x:f>SUMIFS(Relaciones!$H$2:$H$368,Relaciones!$D$2:$D$368,A5,Relaciones!$F$2:$F$368,"prediccion_amistad")</x:f>
        <x:v>3</x:v>
      </x:c>
      <x:c r="AJ5" s="4" t="n">
        <x:f>COUNTIFS(Relaciones!$D$2:$D$368,A5,Relaciones!$F$2:$F$368,"prediccion_rechazo")</x:f>
        <x:v>0</x:v>
      </x:c>
      <x:c r="AK5" s="4" t="n">
        <x:f>SUMIFS(Relaciones!$H$2:$H$368,Relaciones!$D$2:$D$368,A5,Relaciones!$F$2:$F$368,"prediccion_rechazo")</x:f>
        <x:v>0</x:v>
      </x:c>
      <x:c r="AL5" s="4" t="n">
        <x:v>0.4152771042082524</x:v>
      </x:c>
    </x:row>
    <x:row r="6" ht="23" customHeight="1">
      <x:c r="A6" s="13" t="str">
        <x:v>00005</x:v>
      </x:c>
      <x:c r="B6" s="4" t="str">
        <x:v>Sevilla</x:v>
      </x:c>
      <x:c r="C6" s="4" t="str">
        <x:v>4.º Primaria</x:v>
      </x:c>
      <x:c r="D6" s="4" t="str">
        <x:v>A</x:v>
      </x:c>
      <x:c r="E6" s="4" t="str">
        <x:v>alumna</x:v>
      </x:c>
      <x:c r="F6" s="14" t="n">
        <x:f>IF((AG6-1)=0,"",ROUND(10*Q6/(AG6-1),1))</x:f>
        <x:v>1.9</x:v>
      </x:c>
      <x:c r="G6" s="14" t="n">
        <x:f>IF((AG6-1)=0,"",ROUND(10*R6/(AG6-1),1))</x:f>
        <x:v>1.9</x:v>
      </x:c>
      <x:c r="H6" s="14" t="n">
        <x:f>IF(R6=0,"",ROUND(10*S6/R6,1))</x:f>
        <x:v>8</x:v>
      </x:c>
      <x:c r="I6" s="14" t="n">
        <x:f>IF(AH6=0,"",ROUND(10*AI6/AH6,1))</x:f>
        <x:v>7.5</x:v>
      </x:c>
      <x:c r="J6" s="14" t="n">
        <x:f>IF((AG6-1)=0,"",ROUND(10*T6/(AG6-1),1))</x:f>
        <x:v>0.4</x:v>
      </x:c>
      <x:c r="K6" s="14" t="n">
        <x:f>IF((AG6-1)=0,"",ROUND(10*U6/(AG6-1),1))</x:f>
        <x:v>0.4</x:v>
      </x:c>
      <x:c r="L6" s="14" t="n">
        <x:f>IF(U6=0,"",ROUND(10*V6/U6,1))</x:f>
        <x:v>10</x:v>
      </x:c>
      <x:c r="M6" s="14" t="n">
        <x:f>IF(AJ6=0,"",ROUND(10*AK6/AJ6,1))</x:f>
        <x:v>0</x:v>
      </x:c>
      <x:c r="N6" s="14" t="n">
        <x:f>ROUND(10*W6/12,1)</x:f>
        <x:v>7.5</x:v>
      </x:c>
      <x:c r="O6" s="14" t="n">
        <x:f>ROUND(10*AL6,1)</x:f>
        <x:v>3.8</x:v>
      </x:c>
      <x:c r="P6" s="14" t="n">
        <x:f>IF((AG6-1)=0,"",ROUND(10*X6/(AG6-1),1))</x:f>
        <x:v>0</x:v>
      </x:c>
      <x:c r="Q6" s="15" t="n">
        <x:f>COUNTIFS(Relaciones!$E$2:$E$368,A6,Relaciones!$F$2:$F$368,"amistad")</x:f>
        <x:v>5</x:v>
      </x:c>
      <x:c r="R6" s="15" t="n">
        <x:f>COUNTIFS(Relaciones!$D$2:$D$368,A6,Relaciones!$F$2:$F$368,"amistad")</x:f>
        <x:v>5</x:v>
      </x:c>
      <x:c r="S6" s="15" t="n">
        <x:f>SUMIFS(Relaciones!$G$2:$G$368,Relaciones!$D$2:$D$368,A6,Relaciones!$F$2:$F$368,"amistad")</x:f>
        <x:v>4</x:v>
      </x:c>
      <x:c r="T6" s="15" t="n">
        <x:f>COUNTIFS(Relaciones!$E$2:$E$368,A6,Relaciones!$F$2:$F$368,"rechazo")</x:f>
        <x:v>1</x:v>
      </x:c>
      <x:c r="U6" s="15" t="n">
        <x:f>COUNTIFS(Relaciones!$D$2:$D$368,A6,Relaciones!$F$2:$F$368,"rechazo")</x:f>
        <x:v>1</x:v>
      </x:c>
      <x:c r="V6" s="15" t="n">
        <x:f>SUMIFS(Relaciones!$G$2:$G$368,Relaciones!$D$2:$D$368,A6,Relaciones!$F$2:$F$368,"rechazo")</x:f>
        <x:v>1</x:v>
      </x:c>
      <x:c r="W6" s="15" t="n">
        <x:f>SUM(INDEX(Respuestas!$B$2:$B$29,MATCH(A6,Respuestas!$A$2:$A$29,0)),INDEX(Respuestas!$C$2:$C$29,MATCH(A6,Respuestas!$A$2:$A$29,0)),INDEX(Respuestas!$D$2:$D$29,MATCH(A6,Respuestas!$A$2:$A$29,0)),INDEX(Respuestas!$E$2:$E$29,MATCH(A6,Respuestas!$A$2:$A$29,0)))</x:f>
        <x:v>9</x:v>
      </x:c>
      <x:c r="X6" s="15" t="n">
        <x:f>COUNTIFS(Relaciones!$E$2:$E$368,A6,Relaciones!$F$2:$F$368,"mediacion")</x:f>
        <x:v>0</x:v>
      </x:c>
      <x:c r="Y6" s="15" t="n">
        <x:f>COUNTIFS(Relaciones!$E$2:$E$368,A6,Relaciones!$F$2:$F$368,"mediacion_negativa")</x:f>
        <x:v>0</x:v>
      </x:c>
      <x:c r="Z6" s="15" t="n">
        <x:f>COUNTIFS(Relaciones!$E$2:$E$368,A6,Relaciones!$F$2:$F$368,"bullying")</x:f>
        <x:v>0</x:v>
      </x:c>
      <x:c r="AA6" s="4" t="str">
        <x:f>INDEX(Respuestas!$F$2:$F$29,MATCH(A6,Respuestas!$A$2:$A$29,0))</x:f>
        <x:v>No</x:v>
      </x:c>
      <x:c r="AB6" s="4" t="str">
        <x:f>INDEX(Respuestas!$G$2:$G$29,MATCH(A6,Respuestas!$A$2:$A$29,0))</x:f>
        <x:v>Sí</x:v>
      </x:c>
      <x:c r="AC6" s="4" t="str">
        <x:f>INDEX(Respuestas!$H$2:$H$29,MATCH(A6,Respuestas!$A$2:$A$29,0))</x:f>
        <x:v>No</x:v>
      </x:c>
      <x:c r="AD6" s="4" t="str">
        <x:f>INDEX(Respuestas!$I$2:$I$29,MATCH(A6,Respuestas!$A$2:$A$29,0))</x:f>
        <x:v>Sí</x:v>
      </x:c>
      <x:c r="AE6" s="4" t="str">
        <x:f>INDEX(Respuestas!$J$2:$J$29,MATCH(A6,Respuestas!$A$2:$A$29,0))</x:f>
        <x:v>G1</x:v>
      </x:c>
      <x:c r="AF6" s="4" t="str">
        <x:v>normalizada_v1</x:v>
      </x:c>
      <x:c r="AG6" s="4" t="n">
        <x:f>COUNTIFS($B$2:$B$1513,B6,$C$2:$C$1513,C6,$D$2:$D$1513,D6)</x:f>
        <x:v>28</x:v>
      </x:c>
      <x:c r="AH6" s="4" t="n">
        <x:f>COUNTIFS(Relaciones!$D$2:$D$368,A6,Relaciones!$F$2:$F$368,"prediccion_amistad")</x:f>
        <x:v>4</x:v>
      </x:c>
      <x:c r="AI6" s="4" t="n">
        <x:f>SUMIFS(Relaciones!$H$2:$H$368,Relaciones!$D$2:$D$368,A6,Relaciones!$F$2:$F$368,"prediccion_amistad")</x:f>
        <x:v>3</x:v>
      </x:c>
      <x:c r="AJ6" s="4" t="n">
        <x:f>COUNTIFS(Relaciones!$D$2:$D$368,A6,Relaciones!$F$2:$F$368,"prediccion_rechazo")</x:f>
        <x:v>1</x:v>
      </x:c>
      <x:c r="AK6" s="4" t="n">
        <x:f>SUMIFS(Relaciones!$H$2:$H$368,Relaciones!$D$2:$D$368,A6,Relaciones!$F$2:$F$368,"prediccion_rechazo")</x:f>
        <x:v>0</x:v>
      </x:c>
      <x:c r="AL6" s="4" t="n">
        <x:v>0.37859742120496437</x:v>
      </x:c>
    </x:row>
    <x:row r="7" ht="23" customHeight="1">
      <x:c r="A7" s="13" t="str">
        <x:v>00006</x:v>
      </x:c>
      <x:c r="B7" s="4" t="str">
        <x:v>Sevilla</x:v>
      </x:c>
      <x:c r="C7" s="4" t="str">
        <x:v>4.º Primaria</x:v>
      </x:c>
      <x:c r="D7" s="4" t="str">
        <x:v>A</x:v>
      </x:c>
      <x:c r="E7" s="4" t="str">
        <x:v>alumno</x:v>
      </x:c>
      <x:c r="F7" s="14" t="n">
        <x:f>IF((AG7-1)=0,"",ROUND(10*Q7/(AG7-1),1))</x:f>
        <x:v>1.5</x:v>
      </x:c>
      <x:c r="G7" s="14" t="n">
        <x:f>IF((AG7-1)=0,"",ROUND(10*R7/(AG7-1),1))</x:f>
        <x:v>1.9</x:v>
      </x:c>
      <x:c r="H7" s="14" t="n">
        <x:f>IF(R7=0,"",ROUND(10*S7/R7,1))</x:f>
        <x:v>8</x:v>
      </x:c>
      <x:c r="I7" s="14" t="n">
        <x:f>IF(AH7=0,"",ROUND(10*AI7/AH7,1))</x:f>
        <x:v>10</x:v>
      </x:c>
      <x:c r="J7" s="14" t="n">
        <x:f>IF((AG7-1)=0,"",ROUND(10*T7/(AG7-1),1))</x:f>
        <x:v>0.4</x:v>
      </x:c>
      <x:c r="K7" s="14" t="n">
        <x:f>IF((AG7-1)=0,"",ROUND(10*U7/(AG7-1),1))</x:f>
        <x:v>0.7</x:v>
      </x:c>
      <x:c r="L7" s="14" t="n">
        <x:f>IF(U7=0,"",ROUND(10*V7/U7,1))</x:f>
        <x:v>0</x:v>
      </x:c>
      <x:c r="M7" s="14" t="n">
        <x:f>IF(AJ7=0,"",ROUND(10*AK7/AJ7,1))</x:f>
        <x:v>10</x:v>
      </x:c>
      <x:c r="N7" s="14" t="n">
        <x:f>ROUND(10*W7/12,1)</x:f>
        <x:v>8.3</x:v>
      </x:c>
      <x:c r="O7" s="14" t="n">
        <x:f>ROUND(10*AL7,1)</x:f>
        <x:v>3.6</x:v>
      </x:c>
      <x:c r="P7" s="14" t="n">
        <x:f>IF((AG7-1)=0,"",ROUND(10*X7/(AG7-1),1))</x:f>
        <x:v>0</x:v>
      </x:c>
      <x:c r="Q7" s="15" t="n">
        <x:f>COUNTIFS(Relaciones!$E$2:$E$368,A7,Relaciones!$F$2:$F$368,"amistad")</x:f>
        <x:v>4</x:v>
      </x:c>
      <x:c r="R7" s="15" t="n">
        <x:f>COUNTIFS(Relaciones!$D$2:$D$368,A7,Relaciones!$F$2:$F$368,"amistad")</x:f>
        <x:v>5</x:v>
      </x:c>
      <x:c r="S7" s="15" t="n">
        <x:f>SUMIFS(Relaciones!$G$2:$G$368,Relaciones!$D$2:$D$368,A7,Relaciones!$F$2:$F$368,"amistad")</x:f>
        <x:v>4</x:v>
      </x:c>
      <x:c r="T7" s="15" t="n">
        <x:f>COUNTIFS(Relaciones!$E$2:$E$368,A7,Relaciones!$F$2:$F$368,"rechazo")</x:f>
        <x:v>1</x:v>
      </x:c>
      <x:c r="U7" s="15" t="n">
        <x:f>COUNTIFS(Relaciones!$D$2:$D$368,A7,Relaciones!$F$2:$F$368,"rechazo")</x:f>
        <x:v>2</x:v>
      </x:c>
      <x:c r="V7" s="15" t="n">
        <x:f>SUMIFS(Relaciones!$G$2:$G$368,Relaciones!$D$2:$D$368,A7,Relaciones!$F$2:$F$368,"rechazo")</x:f>
        <x:v>0</x:v>
      </x:c>
      <x:c r="W7" s="15" t="n">
        <x:f>SUM(INDEX(Respuestas!$B$2:$B$29,MATCH(A7,Respuestas!$A$2:$A$29,0)),INDEX(Respuestas!$C$2:$C$29,MATCH(A7,Respuestas!$A$2:$A$29,0)),INDEX(Respuestas!$D$2:$D$29,MATCH(A7,Respuestas!$A$2:$A$29,0)),INDEX(Respuestas!$E$2:$E$29,MATCH(A7,Respuestas!$A$2:$A$29,0)))</x:f>
        <x:v>10</x:v>
      </x:c>
      <x:c r="X7" s="15" t="n">
        <x:f>COUNTIFS(Relaciones!$E$2:$E$368,A7,Relaciones!$F$2:$F$368,"mediacion")</x:f>
        <x:v>0</x:v>
      </x:c>
      <x:c r="Y7" s="15" t="n">
        <x:f>COUNTIFS(Relaciones!$E$2:$E$368,A7,Relaciones!$F$2:$F$368,"mediacion_negativa")</x:f>
        <x:v>0</x:v>
      </x:c>
      <x:c r="Z7" s="15" t="n">
        <x:f>COUNTIFS(Relaciones!$E$2:$E$368,A7,Relaciones!$F$2:$F$368,"bullying")</x:f>
        <x:v>0</x:v>
      </x:c>
      <x:c r="AA7" s="4" t="str">
        <x:f>INDEX(Respuestas!$F$2:$F$29,MATCH(A7,Respuestas!$A$2:$A$29,0))</x:f>
        <x:v>No</x:v>
      </x:c>
      <x:c r="AB7" s="4" t="str">
        <x:f>INDEX(Respuestas!$G$2:$G$29,MATCH(A7,Respuestas!$A$2:$A$29,0))</x:f>
        <x:v>Sí</x:v>
      </x:c>
      <x:c r="AC7" s="4" t="str">
        <x:f>INDEX(Respuestas!$H$2:$H$29,MATCH(A7,Respuestas!$A$2:$A$29,0))</x:f>
        <x:v>No</x:v>
      </x:c>
      <x:c r="AD7" s="4" t="str">
        <x:f>INDEX(Respuestas!$I$2:$I$29,MATCH(A7,Respuestas!$A$2:$A$29,0))</x:f>
        <x:v>Sí</x:v>
      </x:c>
      <x:c r="AE7" s="4" t="str">
        <x:f>INDEX(Respuestas!$J$2:$J$29,MATCH(A7,Respuestas!$A$2:$A$29,0))</x:f>
        <x:v>G1</x:v>
      </x:c>
      <x:c r="AF7" s="4" t="str">
        <x:v>normalizada_v1</x:v>
      </x:c>
      <x:c r="AG7" s="4" t="n">
        <x:f>COUNTIFS($B$2:$B$1513,B7,$C$2:$C$1513,C7,$D$2:$D$1513,D7)</x:f>
        <x:v>28</x:v>
      </x:c>
      <x:c r="AH7" s="4" t="n">
        <x:f>COUNTIFS(Relaciones!$D$2:$D$368,A7,Relaciones!$F$2:$F$368,"prediccion_amistad")</x:f>
        <x:v>3</x:v>
      </x:c>
      <x:c r="AI7" s="4" t="n">
        <x:f>SUMIFS(Relaciones!$H$2:$H$368,Relaciones!$D$2:$D$368,A7,Relaciones!$F$2:$F$368,"prediccion_amistad")</x:f>
        <x:v>3</x:v>
      </x:c>
      <x:c r="AJ7" s="4" t="n">
        <x:f>COUNTIFS(Relaciones!$D$2:$D$368,A7,Relaciones!$F$2:$F$368,"prediccion_rechazo")</x:f>
        <x:v>1</x:v>
      </x:c>
      <x:c r="AK7" s="4" t="n">
        <x:f>SUMIFS(Relaciones!$H$2:$H$368,Relaciones!$D$2:$D$368,A7,Relaciones!$F$2:$F$368,"prediccion_rechazo")</x:f>
        <x:v>1</x:v>
      </x:c>
      <x:c r="AL7" s="4" t="n">
        <x:v>0.3560890481835904</x:v>
      </x:c>
    </x:row>
    <x:row r="8" ht="23" customHeight="1">
      <x:c r="A8" s="13" t="str">
        <x:v>00007</x:v>
      </x:c>
      <x:c r="B8" s="4" t="str">
        <x:v>Sevilla</x:v>
      </x:c>
      <x:c r="C8" s="4" t="str">
        <x:v>4.º Primaria</x:v>
      </x:c>
      <x:c r="D8" s="4" t="str">
        <x:v>A</x:v>
      </x:c>
      <x:c r="E8" s="4" t="str">
        <x:v>alumna</x:v>
      </x:c>
      <x:c r="F8" s="14" t="n">
        <x:f>IF((AG8-1)=0,"",ROUND(10*Q8/(AG8-1),1))</x:f>
        <x:v>1.5</x:v>
      </x:c>
      <x:c r="G8" s="14" t="n">
        <x:f>IF((AG8-1)=0,"",ROUND(10*R8/(AG8-1),1))</x:f>
        <x:v>2.2</x:v>
      </x:c>
      <x:c r="H8" s="14" t="n">
        <x:f>IF(R8=0,"",ROUND(10*S8/R8,1))</x:f>
        <x:v>6.7</x:v>
      </x:c>
      <x:c r="I8" s="14" t="n">
        <x:f>IF(AH8=0,"",ROUND(10*AI8/AH8,1))</x:f>
        <x:v>10</x:v>
      </x:c>
      <x:c r="J8" s="14" t="n">
        <x:f>IF((AG8-1)=0,"",ROUND(10*T8/(AG8-1),1))</x:f>
        <x:v>0.7</x:v>
      </x:c>
      <x:c r="K8" s="14" t="n">
        <x:f>IF((AG8-1)=0,"",ROUND(10*U8/(AG8-1),1))</x:f>
        <x:v>0.4</x:v>
      </x:c>
      <x:c r="L8" s="14" t="n">
        <x:f>IF(U8=0,"",ROUND(10*V8/U8,1))</x:f>
        <x:v>0</x:v>
      </x:c>
      <x:c r="M8" s="14" t="n">
        <x:f>IF(AJ8=0,"",ROUND(10*AK8/AJ8,1))</x:f>
        <x:v>10</x:v>
      </x:c>
      <x:c r="N8" s="14" t="n">
        <x:f>ROUND(10*W8/12,1)</x:f>
        <x:v>9.2</x:v>
      </x:c>
      <x:c r="O8" s="14" t="n">
        <x:f>ROUND(10*AL8,1)</x:f>
        <x:v>3.9</x:v>
      </x:c>
      <x:c r="P8" s="14" t="n">
        <x:f>IF((AG8-1)=0,"",ROUND(10*X8/(AG8-1),1))</x:f>
        <x:v>0</x:v>
      </x:c>
      <x:c r="Q8" s="15" t="n">
        <x:f>COUNTIFS(Relaciones!$E$2:$E$368,A8,Relaciones!$F$2:$F$368,"amistad")</x:f>
        <x:v>4</x:v>
      </x:c>
      <x:c r="R8" s="15" t="n">
        <x:f>COUNTIFS(Relaciones!$D$2:$D$368,A8,Relaciones!$F$2:$F$368,"amistad")</x:f>
        <x:v>6</x:v>
      </x:c>
      <x:c r="S8" s="15" t="n">
        <x:f>SUMIFS(Relaciones!$G$2:$G$368,Relaciones!$D$2:$D$368,A8,Relaciones!$F$2:$F$368,"amistad")</x:f>
        <x:v>4</x:v>
      </x:c>
      <x:c r="T8" s="15" t="n">
        <x:f>COUNTIFS(Relaciones!$E$2:$E$368,A8,Relaciones!$F$2:$F$368,"rechazo")</x:f>
        <x:v>2</x:v>
      </x:c>
      <x:c r="U8" s="15" t="n">
        <x:f>COUNTIFS(Relaciones!$D$2:$D$368,A8,Relaciones!$F$2:$F$368,"rechazo")</x:f>
        <x:v>1</x:v>
      </x:c>
      <x:c r="V8" s="15" t="n">
        <x:f>SUMIFS(Relaciones!$G$2:$G$368,Relaciones!$D$2:$D$368,A8,Relaciones!$F$2:$F$368,"rechazo")</x:f>
        <x:v>0</x:v>
      </x:c>
      <x:c r="W8" s="15" t="n">
        <x:f>SUM(INDEX(Respuestas!$B$2:$B$29,MATCH(A8,Respuestas!$A$2:$A$29,0)),INDEX(Respuestas!$C$2:$C$29,MATCH(A8,Respuestas!$A$2:$A$29,0)),INDEX(Respuestas!$D$2:$D$29,MATCH(A8,Respuestas!$A$2:$A$29,0)),INDEX(Respuestas!$E$2:$E$29,MATCH(A8,Respuestas!$A$2:$A$29,0)))</x:f>
        <x:v>11</x:v>
      </x:c>
      <x:c r="X8" s="15" t="n">
        <x:f>COUNTIFS(Relaciones!$E$2:$E$368,A8,Relaciones!$F$2:$F$368,"mediacion")</x:f>
        <x:v>0</x:v>
      </x:c>
      <x:c r="Y8" s="15" t="n">
        <x:f>COUNTIFS(Relaciones!$E$2:$E$368,A8,Relaciones!$F$2:$F$368,"mediacion_negativa")</x:f>
        <x:v>0</x:v>
      </x:c>
      <x:c r="Z8" s="15" t="n">
        <x:f>COUNTIFS(Relaciones!$E$2:$E$368,A8,Relaciones!$F$2:$F$368,"bullying")</x:f>
        <x:v>0</x:v>
      </x:c>
      <x:c r="AA8" s="4" t="str">
        <x:f>INDEX(Respuestas!$F$2:$F$29,MATCH(A8,Respuestas!$A$2:$A$29,0))</x:f>
        <x:v>No</x:v>
      </x:c>
      <x:c r="AB8" s="4" t="str">
        <x:f>INDEX(Respuestas!$G$2:$G$29,MATCH(A8,Respuestas!$A$2:$A$29,0))</x:f>
        <x:v>Sí</x:v>
      </x:c>
      <x:c r="AC8" s="4" t="str">
        <x:f>INDEX(Respuestas!$H$2:$H$29,MATCH(A8,Respuestas!$A$2:$A$29,0))</x:f>
        <x:v>No</x:v>
      </x:c>
      <x:c r="AD8" s="4" t="str">
        <x:f>INDEX(Respuestas!$I$2:$I$29,MATCH(A8,Respuestas!$A$2:$A$29,0))</x:f>
        <x:v>Sí</x:v>
      </x:c>
      <x:c r="AE8" s="4" t="str">
        <x:f>INDEX(Respuestas!$J$2:$J$29,MATCH(A8,Respuestas!$A$2:$A$29,0))</x:f>
        <x:v>G1</x:v>
      </x:c>
      <x:c r="AF8" s="4" t="str">
        <x:v>normalizada_v1</x:v>
      </x:c>
      <x:c r="AG8" s="4" t="n">
        <x:f>COUNTIFS($B$2:$B$1513,B8,$C$2:$C$1513,C8,$D$2:$D$1513,D8)</x:f>
        <x:v>28</x:v>
      </x:c>
      <x:c r="AH8" s="4" t="n">
        <x:f>COUNTIFS(Relaciones!$D$2:$D$368,A8,Relaciones!$F$2:$F$368,"prediccion_amistad")</x:f>
        <x:v>3</x:v>
      </x:c>
      <x:c r="AI8" s="4" t="n">
        <x:f>SUMIFS(Relaciones!$H$2:$H$368,Relaciones!$D$2:$D$368,A8,Relaciones!$F$2:$F$368,"prediccion_amistad")</x:f>
        <x:v>3</x:v>
      </x:c>
      <x:c r="AJ8" s="4" t="n">
        <x:f>COUNTIFS(Relaciones!$D$2:$D$368,A8,Relaciones!$F$2:$F$368,"prediccion_rechazo")</x:f>
        <x:v>2</x:v>
      </x:c>
      <x:c r="AK8" s="4" t="n">
        <x:f>SUMIFS(Relaciones!$H$2:$H$368,Relaciones!$D$2:$D$368,A8,Relaciones!$F$2:$F$368,"prediccion_rechazo")</x:f>
        <x:v>2</x:v>
      </x:c>
      <x:c r="AL8" s="4" t="n">
        <x:v>0.39020475537638</x:v>
      </x:c>
    </x:row>
    <x:row r="9" ht="23" customHeight="1">
      <x:c r="A9" s="13" t="str">
        <x:v>00008</x:v>
      </x:c>
      <x:c r="B9" s="4" t="str">
        <x:v>Sevilla</x:v>
      </x:c>
      <x:c r="C9" s="4" t="str">
        <x:v>4.º Primaria</x:v>
      </x:c>
      <x:c r="D9" s="4" t="str">
        <x:v>A</x:v>
      </x:c>
      <x:c r="E9" s="4" t="str">
        <x:v>alumno</x:v>
      </x:c>
      <x:c r="F9" s="14" t="n">
        <x:f>IF((AG9-1)=0,"",ROUND(10*Q9/(AG9-1),1))</x:f>
        <x:v>1.9</x:v>
      </x:c>
      <x:c r="G9" s="14" t="n">
        <x:f>IF((AG9-1)=0,"",ROUND(10*R9/(AG9-1),1))</x:f>
        <x:v>1.9</x:v>
      </x:c>
      <x:c r="H9" s="14" t="n">
        <x:f>IF(R9=0,"",ROUND(10*S9/R9,1))</x:f>
        <x:v>8</x:v>
      </x:c>
      <x:c r="I9" s="14" t="n">
        <x:f>IF(AH9=0,"",ROUND(10*AI9/AH9,1))</x:f>
        <x:v>8</x:v>
      </x:c>
      <x:c r="J9" s="14" t="n">
        <x:f>IF((AG9-1)=0,"",ROUND(10*T9/(AG9-1),1))</x:f>
        <x:v>0.4</x:v>
      </x:c>
      <x:c r="K9" s="14" t="n">
        <x:f>IF((AG9-1)=0,"",ROUND(10*U9/(AG9-1),1))</x:f>
        <x:v>0</x:v>
      </x:c>
      <x:c r="L9" s="14" t="str">
        <x:f>IF(U9=0,"",ROUND(10*V9/U9,1))</x:f>
      </x:c>
      <x:c r="M9" s="14" t="n">
        <x:f>IF(AJ9=0,"",ROUND(10*AK9/AJ9,1))</x:f>
        <x:v>5</x:v>
      </x:c>
      <x:c r="N9" s="14" t="n">
        <x:f>ROUND(10*W9/12,1)</x:f>
        <x:v>10</x:v>
      </x:c>
      <x:c r="O9" s="14" t="n">
        <x:f>ROUND(10*AL9,1)</x:f>
        <x:v>3.6</x:v>
      </x:c>
      <x:c r="P9" s="14" t="n">
        <x:f>IF((AG9-1)=0,"",ROUND(10*X9/(AG9-1),1))</x:f>
        <x:v>0</x:v>
      </x:c>
      <x:c r="Q9" s="15" t="n">
        <x:f>COUNTIFS(Relaciones!$E$2:$E$368,A9,Relaciones!$F$2:$F$368,"amistad")</x:f>
        <x:v>5</x:v>
      </x:c>
      <x:c r="R9" s="15" t="n">
        <x:f>COUNTIFS(Relaciones!$D$2:$D$368,A9,Relaciones!$F$2:$F$368,"amistad")</x:f>
        <x:v>5</x:v>
      </x:c>
      <x:c r="S9" s="15" t="n">
        <x:f>SUMIFS(Relaciones!$G$2:$G$368,Relaciones!$D$2:$D$368,A9,Relaciones!$F$2:$F$368,"amistad")</x:f>
        <x:v>4</x:v>
      </x:c>
      <x:c r="T9" s="15" t="n">
        <x:f>COUNTIFS(Relaciones!$E$2:$E$368,A9,Relaciones!$F$2:$F$368,"rechazo")</x:f>
        <x:v>1</x:v>
      </x:c>
      <x:c r="U9" s="15" t="n">
        <x:f>COUNTIFS(Relaciones!$D$2:$D$368,A9,Relaciones!$F$2:$F$368,"rechazo")</x:f>
        <x:v>0</x:v>
      </x:c>
      <x:c r="V9" s="15" t="n">
        <x:f>SUMIFS(Relaciones!$G$2:$G$368,Relaciones!$D$2:$D$368,A9,Relaciones!$F$2:$F$368,"rechazo")</x:f>
        <x:v>0</x:v>
      </x:c>
      <x:c r="W9" s="15" t="n">
        <x:f>SUM(INDEX(Respuestas!$B$2:$B$29,MATCH(A9,Respuestas!$A$2:$A$29,0)),INDEX(Respuestas!$C$2:$C$29,MATCH(A9,Respuestas!$A$2:$A$29,0)),INDEX(Respuestas!$D$2:$D$29,MATCH(A9,Respuestas!$A$2:$A$29,0)),INDEX(Respuestas!$E$2:$E$29,MATCH(A9,Respuestas!$A$2:$A$29,0)))</x:f>
        <x:v>12</x:v>
      </x:c>
      <x:c r="X9" s="15" t="n">
        <x:f>COUNTIFS(Relaciones!$E$2:$E$368,A9,Relaciones!$F$2:$F$368,"mediacion")</x:f>
        <x:v>0</x:v>
      </x:c>
      <x:c r="Y9" s="15" t="n">
        <x:f>COUNTIFS(Relaciones!$E$2:$E$368,A9,Relaciones!$F$2:$F$368,"mediacion_negativa")</x:f>
        <x:v>0</x:v>
      </x:c>
      <x:c r="Z9" s="15" t="n">
        <x:f>COUNTIFS(Relaciones!$E$2:$E$368,A9,Relaciones!$F$2:$F$368,"bullying")</x:f>
        <x:v>0</x:v>
      </x:c>
      <x:c r="AA9" s="4" t="str">
        <x:f>INDEX(Respuestas!$F$2:$F$29,MATCH(A9,Respuestas!$A$2:$A$29,0))</x:f>
        <x:v>No</x:v>
      </x:c>
      <x:c r="AB9" s="4" t="str">
        <x:f>INDEX(Respuestas!$G$2:$G$29,MATCH(A9,Respuestas!$A$2:$A$29,0))</x:f>
        <x:v>Sí</x:v>
      </x:c>
      <x:c r="AC9" s="4" t="str">
        <x:f>INDEX(Respuestas!$H$2:$H$29,MATCH(A9,Respuestas!$A$2:$A$29,0))</x:f>
        <x:v>No</x:v>
      </x:c>
      <x:c r="AD9" s="4" t="str">
        <x:f>INDEX(Respuestas!$I$2:$I$29,MATCH(A9,Respuestas!$A$2:$A$29,0))</x:f>
        <x:v>Sí</x:v>
      </x:c>
      <x:c r="AE9" s="4" t="str">
        <x:f>INDEX(Respuestas!$J$2:$J$29,MATCH(A9,Respuestas!$A$2:$A$29,0))</x:f>
        <x:v>G1</x:v>
      </x:c>
      <x:c r="AF9" s="4" t="str">
        <x:v>normalizada_v1</x:v>
      </x:c>
      <x:c r="AG9" s="4" t="n">
        <x:f>COUNTIFS($B$2:$B$1513,B9,$C$2:$C$1513,C9,$D$2:$D$1513,D9)</x:f>
        <x:v>28</x:v>
      </x:c>
      <x:c r="AH9" s="4" t="n">
        <x:f>COUNTIFS(Relaciones!$D$2:$D$368,A9,Relaciones!$F$2:$F$368,"prediccion_amistad")</x:f>
        <x:v>5</x:v>
      </x:c>
      <x:c r="AI9" s="4" t="n">
        <x:f>SUMIFS(Relaciones!$H$2:$H$368,Relaciones!$D$2:$D$368,A9,Relaciones!$F$2:$F$368,"prediccion_amistad")</x:f>
        <x:v>4</x:v>
      </x:c>
      <x:c r="AJ9" s="4" t="n">
        <x:f>COUNTIFS(Relaciones!$D$2:$D$368,A9,Relaciones!$F$2:$F$368,"prediccion_rechazo")</x:f>
        <x:v>2</x:v>
      </x:c>
      <x:c r="AK9" s="4" t="n">
        <x:f>SUMIFS(Relaciones!$H$2:$H$368,Relaciones!$D$2:$D$368,A9,Relaciones!$F$2:$F$368,"prediccion_rechazo")</x:f>
        <x:v>1</x:v>
      </x:c>
      <x:c r="AL9" s="4" t="n">
        <x:v>0.3649430746488709</x:v>
      </x:c>
    </x:row>
    <x:row r="10" ht="23" customHeight="1">
      <x:c r="A10" s="13" t="str">
        <x:v>00009</x:v>
      </x:c>
      <x:c r="B10" s="4" t="str">
        <x:v>Sevilla</x:v>
      </x:c>
      <x:c r="C10" s="4" t="str">
        <x:v>4.º Primaria</x:v>
      </x:c>
      <x:c r="D10" s="4" t="str">
        <x:v>A</x:v>
      </x:c>
      <x:c r="E10" s="4" t="str">
        <x:v>alumna</x:v>
      </x:c>
      <x:c r="F10" s="14" t="n">
        <x:f>IF((AG10-1)=0,"",ROUND(10*Q10/(AG10-1),1))</x:f>
        <x:v>1.5</x:v>
      </x:c>
      <x:c r="G10" s="14" t="n">
        <x:f>IF((AG10-1)=0,"",ROUND(10*R10/(AG10-1),1))</x:f>
        <x:v>1.5</x:v>
      </x:c>
      <x:c r="H10" s="14" t="n">
        <x:f>IF(R10=0,"",ROUND(10*S10/R10,1))</x:f>
        <x:v>10</x:v>
      </x:c>
      <x:c r="I10" s="14" t="n">
        <x:f>IF(AH10=0,"",ROUND(10*AI10/AH10,1))</x:f>
        <x:v>10</x:v>
      </x:c>
      <x:c r="J10" s="14" t="n">
        <x:f>IF((AG10-1)=0,"",ROUND(10*T10/(AG10-1),1))</x:f>
        <x:v>0</x:v>
      </x:c>
      <x:c r="K10" s="14" t="n">
        <x:f>IF((AG10-1)=0,"",ROUND(10*U10/(AG10-1),1))</x:f>
        <x:v>0.4</x:v>
      </x:c>
      <x:c r="L10" s="14" t="n">
        <x:f>IF(U10=0,"",ROUND(10*V10/U10,1))</x:f>
        <x:v>0</x:v>
      </x:c>
      <x:c r="M10" s="14" t="str">
        <x:f>IF(AJ10=0,"",ROUND(10*AK10/AJ10,1))</x:f>
      </x:c>
      <x:c r="N10" s="14" t="n">
        <x:f>ROUND(10*W10/12,1)</x:f>
        <x:v>7.5</x:v>
      </x:c>
      <x:c r="O10" s="14" t="n">
        <x:f>ROUND(10*AL10,1)</x:f>
        <x:v>2.9</x:v>
      </x:c>
      <x:c r="P10" s="14" t="n">
        <x:f>IF((AG10-1)=0,"",ROUND(10*X10/(AG10-1),1))</x:f>
        <x:v>0</x:v>
      </x:c>
      <x:c r="Q10" s="15" t="n">
        <x:f>COUNTIFS(Relaciones!$E$2:$E$368,A10,Relaciones!$F$2:$F$368,"amistad")</x:f>
        <x:v>4</x:v>
      </x:c>
      <x:c r="R10" s="15" t="n">
        <x:f>COUNTIFS(Relaciones!$D$2:$D$368,A10,Relaciones!$F$2:$F$368,"amistad")</x:f>
        <x:v>4</x:v>
      </x:c>
      <x:c r="S10" s="15" t="n">
        <x:f>SUMIFS(Relaciones!$G$2:$G$368,Relaciones!$D$2:$D$368,A10,Relaciones!$F$2:$F$368,"amistad")</x:f>
        <x:v>4</x:v>
      </x:c>
      <x:c r="T10" s="15" t="n">
        <x:f>COUNTIFS(Relaciones!$E$2:$E$368,A10,Relaciones!$F$2:$F$368,"rechazo")</x:f>
        <x:v>0</x:v>
      </x:c>
      <x:c r="U10" s="15" t="n">
        <x:f>COUNTIFS(Relaciones!$D$2:$D$368,A10,Relaciones!$F$2:$F$368,"rechazo")</x:f>
        <x:v>1</x:v>
      </x:c>
      <x:c r="V10" s="15" t="n">
        <x:f>SUMIFS(Relaciones!$G$2:$G$368,Relaciones!$D$2:$D$368,A10,Relaciones!$F$2:$F$368,"rechazo")</x:f>
        <x:v>0</x:v>
      </x:c>
      <x:c r="W10" s="15" t="n">
        <x:f>SUM(INDEX(Respuestas!$B$2:$B$29,MATCH(A10,Respuestas!$A$2:$A$29,0)),INDEX(Respuestas!$C$2:$C$29,MATCH(A10,Respuestas!$A$2:$A$29,0)),INDEX(Respuestas!$D$2:$D$29,MATCH(A10,Respuestas!$A$2:$A$29,0)),INDEX(Respuestas!$E$2:$E$29,MATCH(A10,Respuestas!$A$2:$A$29,0)))</x:f>
        <x:v>9</x:v>
      </x:c>
      <x:c r="X10" s="15" t="n">
        <x:f>COUNTIFS(Relaciones!$E$2:$E$368,A10,Relaciones!$F$2:$F$368,"mediacion")</x:f>
        <x:v>0</x:v>
      </x:c>
      <x:c r="Y10" s="15" t="n">
        <x:f>COUNTIFS(Relaciones!$E$2:$E$368,A10,Relaciones!$F$2:$F$368,"mediacion_negativa")</x:f>
        <x:v>0</x:v>
      </x:c>
      <x:c r="Z10" s="15" t="n">
        <x:f>COUNTIFS(Relaciones!$E$2:$E$368,A10,Relaciones!$F$2:$F$368,"bullying")</x:f>
        <x:v>0</x:v>
      </x:c>
      <x:c r="AA10" s="4" t="str">
        <x:f>INDEX(Respuestas!$F$2:$F$29,MATCH(A10,Respuestas!$A$2:$A$29,0))</x:f>
        <x:v>No</x:v>
      </x:c>
      <x:c r="AB10" s="4" t="str">
        <x:f>INDEX(Respuestas!$G$2:$G$29,MATCH(A10,Respuestas!$A$2:$A$29,0))</x:f>
        <x:v>Sí</x:v>
      </x:c>
      <x:c r="AC10" s="4" t="str">
        <x:f>INDEX(Respuestas!$H$2:$H$29,MATCH(A10,Respuestas!$A$2:$A$29,0))</x:f>
        <x:v>No</x:v>
      </x:c>
      <x:c r="AD10" s="4" t="str">
        <x:f>INDEX(Respuestas!$I$2:$I$29,MATCH(A10,Respuestas!$A$2:$A$29,0))</x:f>
        <x:v>Sí</x:v>
      </x:c>
      <x:c r="AE10" s="4" t="str">
        <x:f>INDEX(Respuestas!$J$2:$J$29,MATCH(A10,Respuestas!$A$2:$A$29,0))</x:f>
        <x:v>G1</x:v>
      </x:c>
      <x:c r="AF10" s="4" t="str">
        <x:v>normalizada_v1</x:v>
      </x:c>
      <x:c r="AG10" s="4" t="n">
        <x:f>COUNTIFS($B$2:$B$1513,B10,$C$2:$C$1513,C10,$D$2:$D$1513,D10)</x:f>
        <x:v>28</x:v>
      </x:c>
      <x:c r="AH10" s="4" t="n">
        <x:f>COUNTIFS(Relaciones!$D$2:$D$368,A10,Relaciones!$F$2:$F$368,"prediccion_amistad")</x:f>
        <x:v>3</x:v>
      </x:c>
      <x:c r="AI10" s="4" t="n">
        <x:f>SUMIFS(Relaciones!$H$2:$H$368,Relaciones!$D$2:$D$368,A10,Relaciones!$F$2:$F$368,"prediccion_amistad")</x:f>
        <x:v>3</x:v>
      </x:c>
      <x:c r="AJ10" s="4" t="n">
        <x:f>COUNTIFS(Relaciones!$D$2:$D$368,A10,Relaciones!$F$2:$F$368,"prediccion_rechazo")</x:f>
        <x:v>0</x:v>
      </x:c>
      <x:c r="AK10" s="4" t="n">
        <x:f>SUMIFS(Relaciones!$H$2:$H$368,Relaciones!$D$2:$D$368,A10,Relaciones!$F$2:$F$368,"prediccion_rechazo")</x:f>
        <x:v>0</x:v>
      </x:c>
      <x:c r="AL10" s="4" t="n">
        <x:v>0.2918166675090634</x:v>
      </x:c>
    </x:row>
    <x:row r="11" ht="23" customHeight="1">
      <x:c r="A11" s="13" t="str">
        <x:v>00010</x:v>
      </x:c>
      <x:c r="B11" s="4" t="str">
        <x:v>Sevilla</x:v>
      </x:c>
      <x:c r="C11" s="4" t="str">
        <x:v>4.º Primaria</x:v>
      </x:c>
      <x:c r="D11" s="4" t="str">
        <x:v>A</x:v>
      </x:c>
      <x:c r="E11" s="4" t="str">
        <x:v>alumno</x:v>
      </x:c>
      <x:c r="F11" s="14" t="n">
        <x:f>IF((AG11-1)=0,"",ROUND(10*Q11/(AG11-1),1))</x:f>
        <x:v>1.5</x:v>
      </x:c>
      <x:c r="G11" s="14" t="n">
        <x:f>IF((AG11-1)=0,"",ROUND(10*R11/(AG11-1),1))</x:f>
        <x:v>1.9</x:v>
      </x:c>
      <x:c r="H11" s="14" t="n">
        <x:f>IF(R11=0,"",ROUND(10*S11/R11,1))</x:f>
        <x:v>8</x:v>
      </x:c>
      <x:c r="I11" s="14" t="n">
        <x:f>IF(AH11=0,"",ROUND(10*AI11/AH11,1))</x:f>
        <x:v>10</x:v>
      </x:c>
      <x:c r="J11" s="14" t="n">
        <x:f>IF((AG11-1)=0,"",ROUND(10*T11/(AG11-1),1))</x:f>
        <x:v>0</x:v>
      </x:c>
      <x:c r="K11" s="14" t="n">
        <x:f>IF((AG11-1)=0,"",ROUND(10*U11/(AG11-1),1))</x:f>
        <x:v>0.4</x:v>
      </x:c>
      <x:c r="L11" s="14" t="n">
        <x:f>IF(U11=0,"",ROUND(10*V11/U11,1))</x:f>
        <x:v>0</x:v>
      </x:c>
      <x:c r="M11" s="14" t="str">
        <x:f>IF(AJ11=0,"",ROUND(10*AK11/AJ11,1))</x:f>
      </x:c>
      <x:c r="N11" s="14" t="n">
        <x:f>ROUND(10*W11/12,1)</x:f>
        <x:v>8.3</x:v>
      </x:c>
      <x:c r="O11" s="14" t="n">
        <x:f>ROUND(10*AL11,1)</x:f>
        <x:v>3.3</x:v>
      </x:c>
      <x:c r="P11" s="14" t="n">
        <x:f>IF((AG11-1)=0,"",ROUND(10*X11/(AG11-1),1))</x:f>
        <x:v>0</x:v>
      </x:c>
      <x:c r="Q11" s="15" t="n">
        <x:f>COUNTIFS(Relaciones!$E$2:$E$368,A11,Relaciones!$F$2:$F$368,"amistad")</x:f>
        <x:v>4</x:v>
      </x:c>
      <x:c r="R11" s="15" t="n">
        <x:f>COUNTIFS(Relaciones!$D$2:$D$368,A11,Relaciones!$F$2:$F$368,"amistad")</x:f>
        <x:v>5</x:v>
      </x:c>
      <x:c r="S11" s="15" t="n">
        <x:f>SUMIFS(Relaciones!$G$2:$G$368,Relaciones!$D$2:$D$368,A11,Relaciones!$F$2:$F$368,"amistad")</x:f>
        <x:v>4</x:v>
      </x:c>
      <x:c r="T11" s="15" t="n">
        <x:f>COUNTIFS(Relaciones!$E$2:$E$368,A11,Relaciones!$F$2:$F$368,"rechazo")</x:f>
        <x:v>0</x:v>
      </x:c>
      <x:c r="U11" s="15" t="n">
        <x:f>COUNTIFS(Relaciones!$D$2:$D$368,A11,Relaciones!$F$2:$F$368,"rechazo")</x:f>
        <x:v>1</x:v>
      </x:c>
      <x:c r="V11" s="15" t="n">
        <x:f>SUMIFS(Relaciones!$G$2:$G$368,Relaciones!$D$2:$D$368,A11,Relaciones!$F$2:$F$368,"rechazo")</x:f>
        <x:v>0</x:v>
      </x:c>
      <x:c r="W11" s="15" t="n">
        <x:f>SUM(INDEX(Respuestas!$B$2:$B$29,MATCH(A11,Respuestas!$A$2:$A$29,0)),INDEX(Respuestas!$C$2:$C$29,MATCH(A11,Respuestas!$A$2:$A$29,0)),INDEX(Respuestas!$D$2:$D$29,MATCH(A11,Respuestas!$A$2:$A$29,0)),INDEX(Respuestas!$E$2:$E$29,MATCH(A11,Respuestas!$A$2:$A$29,0)))</x:f>
        <x:v>10</x:v>
      </x:c>
      <x:c r="X11" s="15" t="n">
        <x:f>COUNTIFS(Relaciones!$E$2:$E$368,A11,Relaciones!$F$2:$F$368,"mediacion")</x:f>
        <x:v>0</x:v>
      </x:c>
      <x:c r="Y11" s="15" t="n">
        <x:f>COUNTIFS(Relaciones!$E$2:$E$368,A11,Relaciones!$F$2:$F$368,"mediacion_negativa")</x:f>
        <x:v>0</x:v>
      </x:c>
      <x:c r="Z11" s="15" t="n">
        <x:f>COUNTIFS(Relaciones!$E$2:$E$368,A11,Relaciones!$F$2:$F$368,"bullying")</x:f>
        <x:v>0</x:v>
      </x:c>
      <x:c r="AA11" s="4" t="str">
        <x:f>INDEX(Respuestas!$F$2:$F$29,MATCH(A11,Respuestas!$A$2:$A$29,0))</x:f>
        <x:v>No</x:v>
      </x:c>
      <x:c r="AB11" s="4" t="str">
        <x:f>INDEX(Respuestas!$G$2:$G$29,MATCH(A11,Respuestas!$A$2:$A$29,0))</x:f>
        <x:v>Sí</x:v>
      </x:c>
      <x:c r="AC11" s="4" t="str">
        <x:f>INDEX(Respuestas!$H$2:$H$29,MATCH(A11,Respuestas!$A$2:$A$29,0))</x:f>
        <x:v>No</x:v>
      </x:c>
      <x:c r="AD11" s="4" t="str">
        <x:f>INDEX(Respuestas!$I$2:$I$29,MATCH(A11,Respuestas!$A$2:$A$29,0))</x:f>
        <x:v>Sí</x:v>
      </x:c>
      <x:c r="AE11" s="4" t="str">
        <x:f>INDEX(Respuestas!$J$2:$J$29,MATCH(A11,Respuestas!$A$2:$A$29,0))</x:f>
        <x:v>G1</x:v>
      </x:c>
      <x:c r="AF11" s="4" t="str">
        <x:v>normalizada_v1</x:v>
      </x:c>
      <x:c r="AG11" s="4" t="n">
        <x:f>COUNTIFS($B$2:$B$1513,B11,$C$2:$C$1513,C11,$D$2:$D$1513,D11)</x:f>
        <x:v>28</x:v>
      </x:c>
      <x:c r="AH11" s="4" t="n">
        <x:f>COUNTIFS(Relaciones!$D$2:$D$368,A11,Relaciones!$F$2:$F$368,"prediccion_amistad")</x:f>
        <x:v>3</x:v>
      </x:c>
      <x:c r="AI11" s="4" t="n">
        <x:f>SUMIFS(Relaciones!$H$2:$H$368,Relaciones!$D$2:$D$368,A11,Relaciones!$F$2:$F$368,"prediccion_amistad")</x:f>
        <x:v>3</x:v>
      </x:c>
      <x:c r="AJ11" s="4" t="n">
        <x:f>COUNTIFS(Relaciones!$D$2:$D$368,A11,Relaciones!$F$2:$F$368,"prediccion_rechazo")</x:f>
        <x:v>0</x:v>
      </x:c>
      <x:c r="AK11" s="4" t="n">
        <x:f>SUMIFS(Relaciones!$H$2:$H$368,Relaciones!$D$2:$D$368,A11,Relaciones!$F$2:$F$368,"prediccion_rechazo")</x:f>
        <x:v>0</x:v>
      </x:c>
      <x:c r="AL11" s="4" t="n">
        <x:v>0.3337881059841798</x:v>
      </x:c>
    </x:row>
    <x:row r="12" ht="23" customHeight="1">
      <x:c r="A12" s="13" t="str">
        <x:v>00011</x:v>
      </x:c>
      <x:c r="B12" s="4" t="str">
        <x:v>Sevilla</x:v>
      </x:c>
      <x:c r="C12" s="4" t="str">
        <x:v>4.º Primaria</x:v>
      </x:c>
      <x:c r="D12" s="4" t="str">
        <x:v>A</x:v>
      </x:c>
      <x:c r="E12" s="4" t="str">
        <x:v>alumna</x:v>
      </x:c>
      <x:c r="F12" s="14" t="n">
        <x:f>IF((AG12-1)=0,"",ROUND(10*Q12/(AG12-1),1))</x:f>
        <x:v>4.4</x:v>
      </x:c>
      <x:c r="G12" s="14" t="n">
        <x:f>IF((AG12-1)=0,"",ROUND(10*R12/(AG12-1),1))</x:f>
        <x:v>2.2</x:v>
      </x:c>
      <x:c r="H12" s="14" t="n">
        <x:f>IF(R12=0,"",ROUND(10*S12/R12,1))</x:f>
        <x:v>10</x:v>
      </x:c>
      <x:c r="I12" s="14" t="n">
        <x:f>IF(AH12=0,"",ROUND(10*AI12/AH12,1))</x:f>
        <x:v>9</x:v>
      </x:c>
      <x:c r="J12" s="14" t="n">
        <x:f>IF((AG12-1)=0,"",ROUND(10*T12/(AG12-1),1))</x:f>
        <x:v>0</x:v>
      </x:c>
      <x:c r="K12" s="14" t="n">
        <x:f>IF((AG12-1)=0,"",ROUND(10*U12/(AG12-1),1))</x:f>
        <x:v>0.7</x:v>
      </x:c>
      <x:c r="L12" s="14" t="n">
        <x:f>IF(U12=0,"",ROUND(10*V12/U12,1))</x:f>
        <x:v>0</x:v>
      </x:c>
      <x:c r="M12" s="14" t="n">
        <x:f>IF(AJ12=0,"",ROUND(10*AK12/AJ12,1))</x:f>
        <x:v>0</x:v>
      </x:c>
      <x:c r="N12" s="14" t="n">
        <x:f>ROUND(10*W12/12,1)</x:f>
        <x:v>9.2</x:v>
      </x:c>
      <x:c r="O12" s="14" t="n">
        <x:f>ROUND(10*AL12,1)</x:f>
        <x:v>8.2</x:v>
      </x:c>
      <x:c r="P12" s="14" t="n">
        <x:f>IF((AG12-1)=0,"",ROUND(10*X12/(AG12-1),1))</x:f>
        <x:v>3</x:v>
      </x:c>
      <x:c r="Q12" s="15" t="n">
        <x:f>COUNTIFS(Relaciones!$E$2:$E$368,A12,Relaciones!$F$2:$F$368,"amistad")</x:f>
        <x:v>12</x:v>
      </x:c>
      <x:c r="R12" s="15" t="n">
        <x:f>COUNTIFS(Relaciones!$D$2:$D$368,A12,Relaciones!$F$2:$F$368,"amistad")</x:f>
        <x:v>6</x:v>
      </x:c>
      <x:c r="S12" s="15" t="n">
        <x:f>SUMIFS(Relaciones!$G$2:$G$368,Relaciones!$D$2:$D$368,A12,Relaciones!$F$2:$F$368,"amistad")</x:f>
        <x:v>6</x:v>
      </x:c>
      <x:c r="T12" s="15" t="n">
        <x:f>COUNTIFS(Relaciones!$E$2:$E$368,A12,Relaciones!$F$2:$F$368,"rechazo")</x:f>
        <x:v>0</x:v>
      </x:c>
      <x:c r="U12" s="15" t="n">
        <x:f>COUNTIFS(Relaciones!$D$2:$D$368,A12,Relaciones!$F$2:$F$368,"rechazo")</x:f>
        <x:v>2</x:v>
      </x:c>
      <x:c r="V12" s="15" t="n">
        <x:f>SUMIFS(Relaciones!$G$2:$G$368,Relaciones!$D$2:$D$368,A12,Relaciones!$F$2:$F$368,"rechazo")</x:f>
        <x:v>0</x:v>
      </x:c>
      <x:c r="W12" s="15" t="n">
        <x:f>SUM(INDEX(Respuestas!$B$2:$B$29,MATCH(A12,Respuestas!$A$2:$A$29,0)),INDEX(Respuestas!$C$2:$C$29,MATCH(A12,Respuestas!$A$2:$A$29,0)),INDEX(Respuestas!$D$2:$D$29,MATCH(A12,Respuestas!$A$2:$A$29,0)),INDEX(Respuestas!$E$2:$E$29,MATCH(A12,Respuestas!$A$2:$A$29,0)))</x:f>
        <x:v>11</x:v>
      </x:c>
      <x:c r="X12" s="15" t="n">
        <x:f>COUNTIFS(Relaciones!$E$2:$E$368,A12,Relaciones!$F$2:$F$368,"mediacion")</x:f>
        <x:v>8</x:v>
      </x:c>
      <x:c r="Y12" s="15" t="n">
        <x:f>COUNTIFS(Relaciones!$E$2:$E$368,A12,Relaciones!$F$2:$F$368,"mediacion_negativa")</x:f>
        <x:v>0</x:v>
      </x:c>
      <x:c r="Z12" s="15" t="n">
        <x:f>COUNTIFS(Relaciones!$E$2:$E$368,A12,Relaciones!$F$2:$F$368,"bullying")</x:f>
        <x:v>0</x:v>
      </x:c>
      <x:c r="AA12" s="4" t="str">
        <x:f>INDEX(Respuestas!$F$2:$F$29,MATCH(A12,Respuestas!$A$2:$A$29,0))</x:f>
        <x:v>No</x:v>
      </x:c>
      <x:c r="AB12" s="4" t="str">
        <x:f>INDEX(Respuestas!$G$2:$G$29,MATCH(A12,Respuestas!$A$2:$A$29,0))</x:f>
        <x:v>Sí</x:v>
      </x:c>
      <x:c r="AC12" s="4" t="str">
        <x:f>INDEX(Respuestas!$H$2:$H$29,MATCH(A12,Respuestas!$A$2:$A$29,0))</x:f>
        <x:v>No</x:v>
      </x:c>
      <x:c r="AD12" s="4" t="str">
        <x:f>INDEX(Respuestas!$I$2:$I$29,MATCH(A12,Respuestas!$A$2:$A$29,0))</x:f>
        <x:v>Sí</x:v>
      </x:c>
      <x:c r="AE12" s="4" t="str">
        <x:f>INDEX(Respuestas!$J$2:$J$29,MATCH(A12,Respuestas!$A$2:$A$29,0))</x:f>
        <x:v>G2</x:v>
      </x:c>
      <x:c r="AF12" s="4" t="str">
        <x:v>normalizada_v1</x:v>
      </x:c>
      <x:c r="AG12" s="4" t="n">
        <x:f>COUNTIFS($B$2:$B$1513,B12,$C$2:$C$1513,C12,$D$2:$D$1513,D12)</x:f>
        <x:v>28</x:v>
      </x:c>
      <x:c r="AH12" s="4" t="n">
        <x:f>COUNTIFS(Relaciones!$D$2:$D$368,A12,Relaciones!$F$2:$F$368,"prediccion_amistad")</x:f>
        <x:v>10</x:v>
      </x:c>
      <x:c r="AI12" s="4" t="n">
        <x:f>SUMIFS(Relaciones!$H$2:$H$368,Relaciones!$D$2:$D$368,A12,Relaciones!$F$2:$F$368,"prediccion_amistad")</x:f>
        <x:v>9</x:v>
      </x:c>
      <x:c r="AJ12" s="4" t="n">
        <x:f>COUNTIFS(Relaciones!$D$2:$D$368,A12,Relaciones!$F$2:$F$368,"prediccion_rechazo")</x:f>
        <x:v>1</x:v>
      </x:c>
      <x:c r="AK12" s="4" t="n">
        <x:f>SUMIFS(Relaciones!$H$2:$H$368,Relaciones!$D$2:$D$368,A12,Relaciones!$F$2:$F$368,"prediccion_rechazo")</x:f>
        <x:v>0</x:v>
      </x:c>
      <x:c r="AL12" s="4" t="n">
        <x:v>0.8185657196674488</x:v>
      </x:c>
    </x:row>
    <x:row r="13" ht="23" customHeight="1">
      <x:c r="A13" s="13" t="str">
        <x:v>00012</x:v>
      </x:c>
      <x:c r="B13" s="4" t="str">
        <x:v>Sevilla</x:v>
      </x:c>
      <x:c r="C13" s="4" t="str">
        <x:v>4.º Primaria</x:v>
      </x:c>
      <x:c r="D13" s="4" t="str">
        <x:v>A</x:v>
      </x:c>
      <x:c r="E13" s="4" t="str">
        <x:v>alumno</x:v>
      </x:c>
      <x:c r="F13" s="14" t="n">
        <x:f>IF((AG13-1)=0,"",ROUND(10*Q13/(AG13-1),1))</x:f>
        <x:v>1.9</x:v>
      </x:c>
      <x:c r="G13" s="14" t="n">
        <x:f>IF((AG13-1)=0,"",ROUND(10*R13/(AG13-1),1))</x:f>
        <x:v>1.9</x:v>
      </x:c>
      <x:c r="H13" s="14" t="n">
        <x:f>IF(R13=0,"",ROUND(10*S13/R13,1))</x:f>
        <x:v>10</x:v>
      </x:c>
      <x:c r="I13" s="14" t="n">
        <x:f>IF(AH13=0,"",ROUND(10*AI13/AH13,1))</x:f>
        <x:v>10</x:v>
      </x:c>
      <x:c r="J13" s="14" t="n">
        <x:f>IF((AG13-1)=0,"",ROUND(10*T13/(AG13-1),1))</x:f>
        <x:v>0.4</x:v>
      </x:c>
      <x:c r="K13" s="14" t="n">
        <x:f>IF((AG13-1)=0,"",ROUND(10*U13/(AG13-1),1))</x:f>
        <x:v>0.4</x:v>
      </x:c>
      <x:c r="L13" s="14" t="n">
        <x:f>IF(U13=0,"",ROUND(10*V13/U13,1))</x:f>
        <x:v>0</x:v>
      </x:c>
      <x:c r="M13" s="14" t="n">
        <x:f>IF(AJ13=0,"",ROUND(10*AK13/AJ13,1))</x:f>
        <x:v>10</x:v>
      </x:c>
      <x:c r="N13" s="14" t="n">
        <x:f>ROUND(10*W13/12,1)</x:f>
        <x:v>5</x:v>
      </x:c>
      <x:c r="O13" s="14" t="n">
        <x:f>ROUND(10*AL13,1)</x:f>
        <x:v>4.4</x:v>
      </x:c>
      <x:c r="P13" s="14" t="n">
        <x:f>IF((AG13-1)=0,"",ROUND(10*X13/(AG13-1),1))</x:f>
        <x:v>0</x:v>
      </x:c>
      <x:c r="Q13" s="15" t="n">
        <x:f>COUNTIFS(Relaciones!$E$2:$E$368,A13,Relaciones!$F$2:$F$368,"amistad")</x:f>
        <x:v>5</x:v>
      </x:c>
      <x:c r="R13" s="15" t="n">
        <x:f>COUNTIFS(Relaciones!$D$2:$D$368,A13,Relaciones!$F$2:$F$368,"amistad")</x:f>
        <x:v>5</x:v>
      </x:c>
      <x:c r="S13" s="15" t="n">
        <x:f>SUMIFS(Relaciones!$G$2:$G$368,Relaciones!$D$2:$D$368,A13,Relaciones!$F$2:$F$368,"amistad")</x:f>
        <x:v>5</x:v>
      </x:c>
      <x:c r="T13" s="15" t="n">
        <x:f>COUNTIFS(Relaciones!$E$2:$E$368,A13,Relaciones!$F$2:$F$368,"rechazo")</x:f>
        <x:v>1</x:v>
      </x:c>
      <x:c r="U13" s="15" t="n">
        <x:f>COUNTIFS(Relaciones!$D$2:$D$368,A13,Relaciones!$F$2:$F$368,"rechazo")</x:f>
        <x:v>1</x:v>
      </x:c>
      <x:c r="V13" s="15" t="n">
        <x:f>SUMIFS(Relaciones!$G$2:$G$368,Relaciones!$D$2:$D$368,A13,Relaciones!$F$2:$F$368,"rechazo")</x:f>
        <x:v>0</x:v>
      </x:c>
      <x:c r="W13" s="15" t="n">
        <x:f>SUM(INDEX(Respuestas!$B$2:$B$29,MATCH(A13,Respuestas!$A$2:$A$29,0)),INDEX(Respuestas!$C$2:$C$29,MATCH(A13,Respuestas!$A$2:$A$29,0)),INDEX(Respuestas!$D$2:$D$29,MATCH(A13,Respuestas!$A$2:$A$29,0)),INDEX(Respuestas!$E$2:$E$29,MATCH(A13,Respuestas!$A$2:$A$29,0)))</x:f>
        <x:v>6</x:v>
      </x:c>
      <x:c r="X13" s="15" t="n">
        <x:f>COUNTIFS(Relaciones!$E$2:$E$368,A13,Relaciones!$F$2:$F$368,"mediacion")</x:f>
        <x:v>0</x:v>
      </x:c>
      <x:c r="Y13" s="15" t="n">
        <x:f>COUNTIFS(Relaciones!$E$2:$E$368,A13,Relaciones!$F$2:$F$368,"mediacion_negativa")</x:f>
        <x:v>0</x:v>
      </x:c>
      <x:c r="Z13" s="15" t="n">
        <x:f>COUNTIFS(Relaciones!$E$2:$E$368,A13,Relaciones!$F$2:$F$368,"bullying")</x:f>
        <x:v>0</x:v>
      </x:c>
      <x:c r="AA13" s="4" t="str">
        <x:f>INDEX(Respuestas!$F$2:$F$29,MATCH(A13,Respuestas!$A$2:$A$29,0))</x:f>
        <x:v>No</x:v>
      </x:c>
      <x:c r="AB13" s="4" t="str">
        <x:f>INDEX(Respuestas!$G$2:$G$29,MATCH(A13,Respuestas!$A$2:$A$29,0))</x:f>
        <x:v>Sí</x:v>
      </x:c>
      <x:c r="AC13" s="4" t="str">
        <x:f>INDEX(Respuestas!$H$2:$H$29,MATCH(A13,Respuestas!$A$2:$A$29,0))</x:f>
        <x:v>No</x:v>
      </x:c>
      <x:c r="AD13" s="4" t="str">
        <x:f>INDEX(Respuestas!$I$2:$I$29,MATCH(A13,Respuestas!$A$2:$A$29,0))</x:f>
        <x:v>Sí</x:v>
      </x:c>
      <x:c r="AE13" s="4" t="str">
        <x:f>INDEX(Respuestas!$J$2:$J$29,MATCH(A13,Respuestas!$A$2:$A$29,0))</x:f>
        <x:v>G2</x:v>
      </x:c>
      <x:c r="AF13" s="4" t="str">
        <x:v>normalizada_v1</x:v>
      </x:c>
      <x:c r="AG13" s="4" t="n">
        <x:f>COUNTIFS($B$2:$B$1513,B13,$C$2:$C$1513,C13,$D$2:$D$1513,D13)</x:f>
        <x:v>28</x:v>
      </x:c>
      <x:c r="AH13" s="4" t="n">
        <x:f>COUNTIFS(Relaciones!$D$2:$D$368,A13,Relaciones!$F$2:$F$368,"prediccion_amistad")</x:f>
        <x:v>4</x:v>
      </x:c>
      <x:c r="AI13" s="4" t="n">
        <x:f>SUMIFS(Relaciones!$H$2:$H$368,Relaciones!$D$2:$D$368,A13,Relaciones!$F$2:$F$368,"prediccion_amistad")</x:f>
        <x:v>4</x:v>
      </x:c>
      <x:c r="AJ13" s="4" t="n">
        <x:f>COUNTIFS(Relaciones!$D$2:$D$368,A13,Relaciones!$F$2:$F$368,"prediccion_rechazo")</x:f>
        <x:v>1</x:v>
      </x:c>
      <x:c r="AK13" s="4" t="n">
        <x:f>SUMIFS(Relaciones!$H$2:$H$368,Relaciones!$D$2:$D$368,A13,Relaciones!$F$2:$F$368,"prediccion_rechazo")</x:f>
        <x:v>1</x:v>
      </x:c>
      <x:c r="AL13" s="4" t="n">
        <x:v>0.4420246090981034</x:v>
      </x:c>
    </x:row>
    <x:row r="14" ht="23" customHeight="1">
      <x:c r="A14" s="13" t="str">
        <x:v>00013</x:v>
      </x:c>
      <x:c r="B14" s="4" t="str">
        <x:v>Sevilla</x:v>
      </x:c>
      <x:c r="C14" s="4" t="str">
        <x:v>4.º Primaria</x:v>
      </x:c>
      <x:c r="D14" s="4" t="str">
        <x:v>A</x:v>
      </x:c>
      <x:c r="E14" s="4" t="str">
        <x:v>alumna</x:v>
      </x:c>
      <x:c r="F14" s="14" t="n">
        <x:f>IF((AG14-1)=0,"",ROUND(10*Q14/(AG14-1),1))</x:f>
        <x:v>1.5</x:v>
      </x:c>
      <x:c r="G14" s="14" t="n">
        <x:f>IF((AG14-1)=0,"",ROUND(10*R14/(AG14-1),1))</x:f>
        <x:v>2.2</x:v>
      </x:c>
      <x:c r="H14" s="14" t="n">
        <x:f>IF(R14=0,"",ROUND(10*S14/R14,1))</x:f>
        <x:v>6.7</x:v>
      </x:c>
      <x:c r="I14" s="14" t="n">
        <x:f>IF(AH14=0,"",ROUND(10*AI14/AH14,1))</x:f>
        <x:v>10</x:v>
      </x:c>
      <x:c r="J14" s="14" t="n">
        <x:f>IF((AG14-1)=0,"",ROUND(10*T14/(AG14-1),1))</x:f>
        <x:v>0</x:v>
      </x:c>
      <x:c r="K14" s="14" t="n">
        <x:f>IF((AG14-1)=0,"",ROUND(10*U14/(AG14-1),1))</x:f>
        <x:v>0.4</x:v>
      </x:c>
      <x:c r="L14" s="14" t="n">
        <x:f>IF(U14=0,"",ROUND(10*V14/U14,1))</x:f>
        <x:v>0</x:v>
      </x:c>
      <x:c r="M14" s="14" t="str">
        <x:f>IF(AJ14=0,"",ROUND(10*AK14/AJ14,1))</x:f>
      </x:c>
      <x:c r="N14" s="14" t="n">
        <x:f>ROUND(10*W14/12,1)</x:f>
        <x:v>7.5</x:v>
      </x:c>
      <x:c r="O14" s="14" t="n">
        <x:f>ROUND(10*AL14,1)</x:f>
        <x:v>5.2</x:v>
      </x:c>
      <x:c r="P14" s="14" t="n">
        <x:f>IF((AG14-1)=0,"",ROUND(10*X14/(AG14-1),1))</x:f>
        <x:v>0</x:v>
      </x:c>
      <x:c r="Q14" s="15" t="n">
        <x:f>COUNTIFS(Relaciones!$E$2:$E$368,A14,Relaciones!$F$2:$F$368,"amistad")</x:f>
        <x:v>4</x:v>
      </x:c>
      <x:c r="R14" s="15" t="n">
        <x:f>COUNTIFS(Relaciones!$D$2:$D$368,A14,Relaciones!$F$2:$F$368,"amistad")</x:f>
        <x:v>6</x:v>
      </x:c>
      <x:c r="S14" s="15" t="n">
        <x:f>SUMIFS(Relaciones!$G$2:$G$368,Relaciones!$D$2:$D$368,A14,Relaciones!$F$2:$F$368,"amistad")</x:f>
        <x:v>4</x:v>
      </x:c>
      <x:c r="T14" s="15" t="n">
        <x:f>COUNTIFS(Relaciones!$E$2:$E$368,A14,Relaciones!$F$2:$F$368,"rechazo")</x:f>
        <x:v>0</x:v>
      </x:c>
      <x:c r="U14" s="15" t="n">
        <x:f>COUNTIFS(Relaciones!$D$2:$D$368,A14,Relaciones!$F$2:$F$368,"rechazo")</x:f>
        <x:v>1</x:v>
      </x:c>
      <x:c r="V14" s="15" t="n">
        <x:f>SUMIFS(Relaciones!$G$2:$G$368,Relaciones!$D$2:$D$368,A14,Relaciones!$F$2:$F$368,"rechazo")</x:f>
        <x:v>0</x:v>
      </x:c>
      <x:c r="W14" s="15" t="n">
        <x:f>SUM(INDEX(Respuestas!$B$2:$B$29,MATCH(A14,Respuestas!$A$2:$A$29,0)),INDEX(Respuestas!$C$2:$C$29,MATCH(A14,Respuestas!$A$2:$A$29,0)),INDEX(Respuestas!$D$2:$D$29,MATCH(A14,Respuestas!$A$2:$A$29,0)),INDEX(Respuestas!$E$2:$E$29,MATCH(A14,Respuestas!$A$2:$A$29,0)))</x:f>
        <x:v>9</x:v>
      </x:c>
      <x:c r="X14" s="15" t="n">
        <x:f>COUNTIFS(Relaciones!$E$2:$E$368,A14,Relaciones!$F$2:$F$368,"mediacion")</x:f>
        <x:v>0</x:v>
      </x:c>
      <x:c r="Y14" s="15" t="n">
        <x:f>COUNTIFS(Relaciones!$E$2:$E$368,A14,Relaciones!$F$2:$F$368,"mediacion_negativa")</x:f>
        <x:v>0</x:v>
      </x:c>
      <x:c r="Z14" s="15" t="n">
        <x:f>COUNTIFS(Relaciones!$E$2:$E$368,A14,Relaciones!$F$2:$F$368,"bullying")</x:f>
        <x:v>0</x:v>
      </x:c>
      <x:c r="AA14" s="4" t="str">
        <x:f>INDEX(Respuestas!$F$2:$F$29,MATCH(A14,Respuestas!$A$2:$A$29,0))</x:f>
        <x:v>No</x:v>
      </x:c>
      <x:c r="AB14" s="4" t="str">
        <x:f>INDEX(Respuestas!$G$2:$G$29,MATCH(A14,Respuestas!$A$2:$A$29,0))</x:f>
        <x:v>Sí</x:v>
      </x:c>
      <x:c r="AC14" s="4" t="str">
        <x:f>INDEX(Respuestas!$H$2:$H$29,MATCH(A14,Respuestas!$A$2:$A$29,0))</x:f>
        <x:v>No</x:v>
      </x:c>
      <x:c r="AD14" s="4" t="str">
        <x:f>INDEX(Respuestas!$I$2:$I$29,MATCH(A14,Respuestas!$A$2:$A$29,0))</x:f>
        <x:v>Sí</x:v>
      </x:c>
      <x:c r="AE14" s="4" t="str">
        <x:f>INDEX(Respuestas!$J$2:$J$29,MATCH(A14,Respuestas!$A$2:$A$29,0))</x:f>
        <x:v>G2</x:v>
      </x:c>
      <x:c r="AF14" s="4" t="str">
        <x:v>normalizada_v1</x:v>
      </x:c>
      <x:c r="AG14" s="4" t="n">
        <x:f>COUNTIFS($B$2:$B$1513,B14,$C$2:$C$1513,C14,$D$2:$D$1513,D14)</x:f>
        <x:v>28</x:v>
      </x:c>
      <x:c r="AH14" s="4" t="n">
        <x:f>COUNTIFS(Relaciones!$D$2:$D$368,A14,Relaciones!$F$2:$F$368,"prediccion_amistad")</x:f>
        <x:v>3</x:v>
      </x:c>
      <x:c r="AI14" s="4" t="n">
        <x:f>SUMIFS(Relaciones!$H$2:$H$368,Relaciones!$D$2:$D$368,A14,Relaciones!$F$2:$F$368,"prediccion_amistad")</x:f>
        <x:v>3</x:v>
      </x:c>
      <x:c r="AJ14" s="4" t="n">
        <x:f>COUNTIFS(Relaciones!$D$2:$D$368,A14,Relaciones!$F$2:$F$368,"prediccion_rechazo")</x:f>
        <x:v>0</x:v>
      </x:c>
      <x:c r="AK14" s="4" t="n">
        <x:f>SUMIFS(Relaciones!$H$2:$H$368,Relaciones!$D$2:$D$368,A14,Relaciones!$F$2:$F$368,"prediccion_rechazo")</x:f>
        <x:v>0</x:v>
      </x:c>
      <x:c r="AL14" s="4" t="n">
        <x:v>0.5182141582042057</x:v>
      </x:c>
    </x:row>
    <x:row r="15" ht="23" customHeight="1">
      <x:c r="A15" s="13" t="str">
        <x:v>00014</x:v>
      </x:c>
      <x:c r="B15" s="4" t="str">
        <x:v>Sevilla</x:v>
      </x:c>
      <x:c r="C15" s="4" t="str">
        <x:v>4.º Primaria</x:v>
      </x:c>
      <x:c r="D15" s="4" t="str">
        <x:v>A</x:v>
      </x:c>
      <x:c r="E15" s="4" t="str">
        <x:v>alumno</x:v>
      </x:c>
      <x:c r="F15" s="14" t="n">
        <x:f>IF((AG15-1)=0,"",ROUND(10*Q15/(AG15-1),1))</x:f>
        <x:v>1.5</x:v>
      </x:c>
      <x:c r="G15" s="14" t="n">
        <x:f>IF((AG15-1)=0,"",ROUND(10*R15/(AG15-1),1))</x:f>
        <x:v>2.2</x:v>
      </x:c>
      <x:c r="H15" s="14" t="n">
        <x:f>IF(R15=0,"",ROUND(10*S15/R15,1))</x:f>
        <x:v>6.7</x:v>
      </x:c>
      <x:c r="I15" s="14" t="n">
        <x:f>IF(AH15=0,"",ROUND(10*AI15/AH15,1))</x:f>
        <x:v>7.5</x:v>
      </x:c>
      <x:c r="J15" s="14" t="n">
        <x:f>IF((AG15-1)=0,"",ROUND(10*T15/(AG15-1),1))</x:f>
        <x:v>0</x:v>
      </x:c>
      <x:c r="K15" s="14" t="n">
        <x:f>IF((AG15-1)=0,"",ROUND(10*U15/(AG15-1),1))</x:f>
        <x:v>0.4</x:v>
      </x:c>
      <x:c r="L15" s="14" t="n">
        <x:f>IF(U15=0,"",ROUND(10*V15/U15,1))</x:f>
        <x:v>0</x:v>
      </x:c>
      <x:c r="M15" s="14" t="n">
        <x:f>IF(AJ15=0,"",ROUND(10*AK15/AJ15,1))</x:f>
        <x:v>0</x:v>
      </x:c>
      <x:c r="N15" s="14" t="n">
        <x:f>ROUND(10*W15/12,1)</x:f>
        <x:v>8.3</x:v>
      </x:c>
      <x:c r="O15" s="14" t="n">
        <x:f>ROUND(10*AL15,1)</x:f>
        <x:v>5.5</x:v>
      </x:c>
      <x:c r="P15" s="14" t="n">
        <x:f>IF((AG15-1)=0,"",ROUND(10*X15/(AG15-1),1))</x:f>
        <x:v>0</x:v>
      </x:c>
      <x:c r="Q15" s="15" t="n">
        <x:f>COUNTIFS(Relaciones!$E$2:$E$368,A15,Relaciones!$F$2:$F$368,"amistad")</x:f>
        <x:v>4</x:v>
      </x:c>
      <x:c r="R15" s="15" t="n">
        <x:f>COUNTIFS(Relaciones!$D$2:$D$368,A15,Relaciones!$F$2:$F$368,"amistad")</x:f>
        <x:v>6</x:v>
      </x:c>
      <x:c r="S15" s="15" t="n">
        <x:f>SUMIFS(Relaciones!$G$2:$G$368,Relaciones!$D$2:$D$368,A15,Relaciones!$F$2:$F$368,"amistad")</x:f>
        <x:v>4</x:v>
      </x:c>
      <x:c r="T15" s="15" t="n">
        <x:f>COUNTIFS(Relaciones!$E$2:$E$368,A15,Relaciones!$F$2:$F$368,"rechazo")</x:f>
        <x:v>0</x:v>
      </x:c>
      <x:c r="U15" s="15" t="n">
        <x:f>COUNTIFS(Relaciones!$D$2:$D$368,A15,Relaciones!$F$2:$F$368,"rechazo")</x:f>
        <x:v>1</x:v>
      </x:c>
      <x:c r="V15" s="15" t="n">
        <x:f>SUMIFS(Relaciones!$G$2:$G$368,Relaciones!$D$2:$D$368,A15,Relaciones!$F$2:$F$368,"rechazo")</x:f>
        <x:v>0</x:v>
      </x:c>
      <x:c r="W15" s="15" t="n">
        <x:f>SUM(INDEX(Respuestas!$B$2:$B$29,MATCH(A15,Respuestas!$A$2:$A$29,0)),INDEX(Respuestas!$C$2:$C$29,MATCH(A15,Respuestas!$A$2:$A$29,0)),INDEX(Respuestas!$D$2:$D$29,MATCH(A15,Respuestas!$A$2:$A$29,0)),INDEX(Respuestas!$E$2:$E$29,MATCH(A15,Respuestas!$A$2:$A$29,0)))</x:f>
        <x:v>10</x:v>
      </x:c>
      <x:c r="X15" s="15" t="n">
        <x:f>COUNTIFS(Relaciones!$E$2:$E$368,A15,Relaciones!$F$2:$F$368,"mediacion")</x:f>
        <x:v>0</x:v>
      </x:c>
      <x:c r="Y15" s="15" t="n">
        <x:f>COUNTIFS(Relaciones!$E$2:$E$368,A15,Relaciones!$F$2:$F$368,"mediacion_negativa")</x:f>
        <x:v>0</x:v>
      </x:c>
      <x:c r="Z15" s="15" t="n">
        <x:f>COUNTIFS(Relaciones!$E$2:$E$368,A15,Relaciones!$F$2:$F$368,"bullying")</x:f>
        <x:v>0</x:v>
      </x:c>
      <x:c r="AA15" s="4" t="str">
        <x:f>INDEX(Respuestas!$F$2:$F$29,MATCH(A15,Respuestas!$A$2:$A$29,0))</x:f>
        <x:v>No</x:v>
      </x:c>
      <x:c r="AB15" s="4" t="str">
        <x:f>INDEX(Respuestas!$G$2:$G$29,MATCH(A15,Respuestas!$A$2:$A$29,0))</x:f>
        <x:v>Sí</x:v>
      </x:c>
      <x:c r="AC15" s="4" t="str">
        <x:f>INDEX(Respuestas!$H$2:$H$29,MATCH(A15,Respuestas!$A$2:$A$29,0))</x:f>
        <x:v>No</x:v>
      </x:c>
      <x:c r="AD15" s="4" t="str">
        <x:f>INDEX(Respuestas!$I$2:$I$29,MATCH(A15,Respuestas!$A$2:$A$29,0))</x:f>
        <x:v>Sí</x:v>
      </x:c>
      <x:c r="AE15" s="4" t="str">
        <x:f>INDEX(Respuestas!$J$2:$J$29,MATCH(A15,Respuestas!$A$2:$A$29,0))</x:f>
        <x:v>G2</x:v>
      </x:c>
      <x:c r="AF15" s="4" t="str">
        <x:v>normalizada_v1</x:v>
      </x:c>
      <x:c r="AG15" s="4" t="n">
        <x:f>COUNTIFS($B$2:$B$1513,B15,$C$2:$C$1513,C15,$D$2:$D$1513,D15)</x:f>
        <x:v>28</x:v>
      </x:c>
      <x:c r="AH15" s="4" t="n">
        <x:f>COUNTIFS(Relaciones!$D$2:$D$368,A15,Relaciones!$F$2:$F$368,"prediccion_amistad")</x:f>
        <x:v>4</x:v>
      </x:c>
      <x:c r="AI15" s="4" t="n">
        <x:f>SUMIFS(Relaciones!$H$2:$H$368,Relaciones!$D$2:$D$368,A15,Relaciones!$F$2:$F$368,"prediccion_amistad")</x:f>
        <x:v>3</x:v>
      </x:c>
      <x:c r="AJ15" s="4" t="n">
        <x:f>COUNTIFS(Relaciones!$D$2:$D$368,A15,Relaciones!$F$2:$F$368,"prediccion_rechazo")</x:f>
        <x:v>1</x:v>
      </x:c>
      <x:c r="AK15" s="4" t="n">
        <x:f>SUMIFS(Relaciones!$H$2:$H$368,Relaciones!$D$2:$D$368,A15,Relaciones!$F$2:$F$368,"prediccion_rechazo")</x:f>
        <x:v>0</x:v>
      </x:c>
      <x:c r="AL15" s="4" t="n">
        <x:v>0.5493687213665922</x:v>
      </x:c>
    </x:row>
    <x:row r="16" ht="23" customHeight="1">
      <x:c r="A16" s="13" t="str">
        <x:v>00015</x:v>
      </x:c>
      <x:c r="B16" s="4" t="str">
        <x:v>Sevilla</x:v>
      </x:c>
      <x:c r="C16" s="4" t="str">
        <x:v>4.º Primaria</x:v>
      </x:c>
      <x:c r="D16" s="4" t="str">
        <x:v>A</x:v>
      </x:c>
      <x:c r="E16" s="4" t="str">
        <x:v>alumna</x:v>
      </x:c>
      <x:c r="F16" s="14" t="n">
        <x:f>IF((AG16-1)=0,"",ROUND(10*Q16/(AG16-1),1))</x:f>
        <x:v>1.9</x:v>
      </x:c>
      <x:c r="G16" s="14" t="n">
        <x:f>IF((AG16-1)=0,"",ROUND(10*R16/(AG16-1),1))</x:f>
        <x:v>2.2</x:v>
      </x:c>
      <x:c r="H16" s="14" t="n">
        <x:f>IF(R16=0,"",ROUND(10*S16/R16,1))</x:f>
        <x:v>6.7</x:v>
      </x:c>
      <x:c r="I16" s="14" t="n">
        <x:f>IF(AH16=0,"",ROUND(10*AI16/AH16,1))</x:f>
        <x:v>10</x:v>
      </x:c>
      <x:c r="J16" s="14" t="n">
        <x:f>IF((AG16-1)=0,"",ROUND(10*T16/(AG16-1),1))</x:f>
        <x:v>0</x:v>
      </x:c>
      <x:c r="K16" s="14" t="n">
        <x:f>IF((AG16-1)=0,"",ROUND(10*U16/(AG16-1),1))</x:f>
        <x:v>0</x:v>
      </x:c>
      <x:c r="L16" s="14" t="str">
        <x:f>IF(U16=0,"",ROUND(10*V16/U16,1))</x:f>
      </x:c>
      <x:c r="M16" s="14" t="str">
        <x:f>IF(AJ16=0,"",ROUND(10*AK16/AJ16,1))</x:f>
      </x:c>
      <x:c r="N16" s="14" t="n">
        <x:f>ROUND(10*W16/12,1)</x:f>
        <x:v>9.2</x:v>
      </x:c>
      <x:c r="O16" s="14" t="n">
        <x:f>ROUND(10*AL16,1)</x:f>
        <x:v>6.1</x:v>
      </x:c>
      <x:c r="P16" s="14" t="n">
        <x:f>IF((AG16-1)=0,"",ROUND(10*X16/(AG16-1),1))</x:f>
        <x:v>0</x:v>
      </x:c>
      <x:c r="Q16" s="15" t="n">
        <x:f>COUNTIFS(Relaciones!$E$2:$E$368,A16,Relaciones!$F$2:$F$368,"amistad")</x:f>
        <x:v>5</x:v>
      </x:c>
      <x:c r="R16" s="15" t="n">
        <x:f>COUNTIFS(Relaciones!$D$2:$D$368,A16,Relaciones!$F$2:$F$368,"amistad")</x:f>
        <x:v>6</x:v>
      </x:c>
      <x:c r="S16" s="15" t="n">
        <x:f>SUMIFS(Relaciones!$G$2:$G$368,Relaciones!$D$2:$D$368,A16,Relaciones!$F$2:$F$368,"amistad")</x:f>
        <x:v>4</x:v>
      </x:c>
      <x:c r="T16" s="15" t="n">
        <x:f>COUNTIFS(Relaciones!$E$2:$E$368,A16,Relaciones!$F$2:$F$368,"rechazo")</x:f>
        <x:v>0</x:v>
      </x:c>
      <x:c r="U16" s="15" t="n">
        <x:f>COUNTIFS(Relaciones!$D$2:$D$368,A16,Relaciones!$F$2:$F$368,"rechazo")</x:f>
        <x:v>0</x:v>
      </x:c>
      <x:c r="V16" s="15" t="n">
        <x:f>SUMIFS(Relaciones!$G$2:$G$368,Relaciones!$D$2:$D$368,A16,Relaciones!$F$2:$F$368,"rechazo")</x:f>
        <x:v>0</x:v>
      </x:c>
      <x:c r="W16" s="15" t="n">
        <x:f>SUM(INDEX(Respuestas!$B$2:$B$29,MATCH(A16,Respuestas!$A$2:$A$29,0)),INDEX(Respuestas!$C$2:$C$29,MATCH(A16,Respuestas!$A$2:$A$29,0)),INDEX(Respuestas!$D$2:$D$29,MATCH(A16,Respuestas!$A$2:$A$29,0)),INDEX(Respuestas!$E$2:$E$29,MATCH(A16,Respuestas!$A$2:$A$29,0)))</x:f>
        <x:v>11</x:v>
      </x:c>
      <x:c r="X16" s="15" t="n">
        <x:f>COUNTIFS(Relaciones!$E$2:$E$368,A16,Relaciones!$F$2:$F$368,"mediacion")</x:f>
        <x:v>0</x:v>
      </x:c>
      <x:c r="Y16" s="15" t="n">
        <x:f>COUNTIFS(Relaciones!$E$2:$E$368,A16,Relaciones!$F$2:$F$368,"mediacion_negativa")</x:f>
        <x:v>0</x:v>
      </x:c>
      <x:c r="Z16" s="15" t="n">
        <x:f>COUNTIFS(Relaciones!$E$2:$E$368,A16,Relaciones!$F$2:$F$368,"bullying")</x:f>
        <x:v>0</x:v>
      </x:c>
      <x:c r="AA16" s="4" t="str">
        <x:f>INDEX(Respuestas!$F$2:$F$29,MATCH(A16,Respuestas!$A$2:$A$29,0))</x:f>
        <x:v>No</x:v>
      </x:c>
      <x:c r="AB16" s="4" t="str">
        <x:f>INDEX(Respuestas!$G$2:$G$29,MATCH(A16,Respuestas!$A$2:$A$29,0))</x:f>
        <x:v>Sí</x:v>
      </x:c>
      <x:c r="AC16" s="4" t="str">
        <x:f>INDEX(Respuestas!$H$2:$H$29,MATCH(A16,Respuestas!$A$2:$A$29,0))</x:f>
        <x:v>No</x:v>
      </x:c>
      <x:c r="AD16" s="4" t="str">
        <x:f>INDEX(Respuestas!$I$2:$I$29,MATCH(A16,Respuestas!$A$2:$A$29,0))</x:f>
        <x:v>Sí</x:v>
      </x:c>
      <x:c r="AE16" s="4" t="str">
        <x:f>INDEX(Respuestas!$J$2:$J$29,MATCH(A16,Respuestas!$A$2:$A$29,0))</x:f>
        <x:v>G2</x:v>
      </x:c>
      <x:c r="AF16" s="4" t="str">
        <x:v>normalizada_v1</x:v>
      </x:c>
      <x:c r="AG16" s="4" t="n">
        <x:f>COUNTIFS($B$2:$B$1513,B16,$C$2:$C$1513,C16,$D$2:$D$1513,D16)</x:f>
        <x:v>28</x:v>
      </x:c>
      <x:c r="AH16" s="4" t="n">
        <x:f>COUNTIFS(Relaciones!$D$2:$D$368,A16,Relaciones!$F$2:$F$368,"prediccion_amistad")</x:f>
        <x:v>4</x:v>
      </x:c>
      <x:c r="AI16" s="4" t="n">
        <x:f>SUMIFS(Relaciones!$H$2:$H$368,Relaciones!$D$2:$D$368,A16,Relaciones!$F$2:$F$368,"prediccion_amistad")</x:f>
        <x:v>4</x:v>
      </x:c>
      <x:c r="AJ16" s="4" t="n">
        <x:f>COUNTIFS(Relaciones!$D$2:$D$368,A16,Relaciones!$F$2:$F$368,"prediccion_rechazo")</x:f>
        <x:v>0</x:v>
      </x:c>
      <x:c r="AK16" s="4" t="n">
        <x:f>SUMIFS(Relaciones!$H$2:$H$368,Relaciones!$D$2:$D$368,A16,Relaciones!$F$2:$F$368,"prediccion_rechazo")</x:f>
        <x:v>0</x:v>
      </x:c>
      <x:c r="AL16" s="4" t="n">
        <x:v>0.6094802673938551</x:v>
      </x:c>
    </x:row>
    <x:row r="17" ht="23" customHeight="1">
      <x:c r="A17" s="13" t="str">
        <x:v>00016</x:v>
      </x:c>
      <x:c r="B17" s="4" t="str">
        <x:v>Sevilla</x:v>
      </x:c>
      <x:c r="C17" s="4" t="str">
        <x:v>4.º Primaria</x:v>
      </x:c>
      <x:c r="D17" s="4" t="str">
        <x:v>A</x:v>
      </x:c>
      <x:c r="E17" s="4" t="str">
        <x:v>alumno</x:v>
      </x:c>
      <x:c r="F17" s="14" t="n">
        <x:f>IF((AG17-1)=0,"",ROUND(10*Q17/(AG17-1),1))</x:f>
        <x:v>1.5</x:v>
      </x:c>
      <x:c r="G17" s="14" t="n">
        <x:f>IF((AG17-1)=0,"",ROUND(10*R17/(AG17-1),1))</x:f>
        <x:v>2.2</x:v>
      </x:c>
      <x:c r="H17" s="14" t="n">
        <x:f>IF(R17=0,"",ROUND(10*S17/R17,1))</x:f>
        <x:v>6.7</x:v>
      </x:c>
      <x:c r="I17" s="14" t="n">
        <x:f>IF(AH17=0,"",ROUND(10*AI17/AH17,1))</x:f>
        <x:v>10</x:v>
      </x:c>
      <x:c r="J17" s="14" t="n">
        <x:f>IF((AG17-1)=0,"",ROUND(10*T17/(AG17-1),1))</x:f>
        <x:v>0</x:v>
      </x:c>
      <x:c r="K17" s="14" t="n">
        <x:f>IF((AG17-1)=0,"",ROUND(10*U17/(AG17-1),1))</x:f>
        <x:v>0.7</x:v>
      </x:c>
      <x:c r="L17" s="14" t="n">
        <x:f>IF(U17=0,"",ROUND(10*V17/U17,1))</x:f>
        <x:v>0</x:v>
      </x:c>
      <x:c r="M17" s="14" t="str">
        <x:f>IF(AJ17=0,"",ROUND(10*AK17/AJ17,1))</x:f>
      </x:c>
      <x:c r="N17" s="14" t="n">
        <x:f>ROUND(10*W17/12,1)</x:f>
        <x:v>10</x:v>
      </x:c>
      <x:c r="O17" s="14" t="n">
        <x:f>ROUND(10*AL17,1)</x:f>
        <x:v>5.4</x:v>
      </x:c>
      <x:c r="P17" s="14" t="n">
        <x:f>IF((AG17-1)=0,"",ROUND(10*X17/(AG17-1),1))</x:f>
        <x:v>0</x:v>
      </x:c>
      <x:c r="Q17" s="15" t="n">
        <x:f>COUNTIFS(Relaciones!$E$2:$E$368,A17,Relaciones!$F$2:$F$368,"amistad")</x:f>
        <x:v>4</x:v>
      </x:c>
      <x:c r="R17" s="15" t="n">
        <x:f>COUNTIFS(Relaciones!$D$2:$D$368,A17,Relaciones!$F$2:$F$368,"amistad")</x:f>
        <x:v>6</x:v>
      </x:c>
      <x:c r="S17" s="15" t="n">
        <x:f>SUMIFS(Relaciones!$G$2:$G$368,Relaciones!$D$2:$D$368,A17,Relaciones!$F$2:$F$368,"amistad")</x:f>
        <x:v>4</x:v>
      </x:c>
      <x:c r="T17" s="15" t="n">
        <x:f>COUNTIFS(Relaciones!$E$2:$E$368,A17,Relaciones!$F$2:$F$368,"rechazo")</x:f>
        <x:v>0</x:v>
      </x:c>
      <x:c r="U17" s="15" t="n">
        <x:f>COUNTIFS(Relaciones!$D$2:$D$368,A17,Relaciones!$F$2:$F$368,"rechazo")</x:f>
        <x:v>2</x:v>
      </x:c>
      <x:c r="V17" s="15" t="n">
        <x:f>SUMIFS(Relaciones!$G$2:$G$368,Relaciones!$D$2:$D$368,A17,Relaciones!$F$2:$F$368,"rechazo")</x:f>
        <x:v>0</x:v>
      </x:c>
      <x:c r="W17" s="15" t="n">
        <x:f>SUM(INDEX(Respuestas!$B$2:$B$29,MATCH(A17,Respuestas!$A$2:$A$29,0)),INDEX(Respuestas!$C$2:$C$29,MATCH(A17,Respuestas!$A$2:$A$29,0)),INDEX(Respuestas!$D$2:$D$29,MATCH(A17,Respuestas!$A$2:$A$29,0)),INDEX(Respuestas!$E$2:$E$29,MATCH(A17,Respuestas!$A$2:$A$29,0)))</x:f>
        <x:v>12</x:v>
      </x:c>
      <x:c r="X17" s="15" t="n">
        <x:f>COUNTIFS(Relaciones!$E$2:$E$368,A17,Relaciones!$F$2:$F$368,"mediacion")</x:f>
        <x:v>0</x:v>
      </x:c>
      <x:c r="Y17" s="15" t="n">
        <x:f>COUNTIFS(Relaciones!$E$2:$E$368,A17,Relaciones!$F$2:$F$368,"mediacion_negativa")</x:f>
        <x:v>0</x:v>
      </x:c>
      <x:c r="Z17" s="15" t="n">
        <x:f>COUNTIFS(Relaciones!$E$2:$E$368,A17,Relaciones!$F$2:$F$368,"bullying")</x:f>
        <x:v>0</x:v>
      </x:c>
      <x:c r="AA17" s="4" t="str">
        <x:f>INDEX(Respuestas!$F$2:$F$29,MATCH(A17,Respuestas!$A$2:$A$29,0))</x:f>
        <x:v>No</x:v>
      </x:c>
      <x:c r="AB17" s="4" t="str">
        <x:f>INDEX(Respuestas!$G$2:$G$29,MATCH(A17,Respuestas!$A$2:$A$29,0))</x:f>
        <x:v>Sí</x:v>
      </x:c>
      <x:c r="AC17" s="4" t="str">
        <x:f>INDEX(Respuestas!$H$2:$H$29,MATCH(A17,Respuestas!$A$2:$A$29,0))</x:f>
        <x:v>No</x:v>
      </x:c>
      <x:c r="AD17" s="4" t="str">
        <x:f>INDEX(Respuestas!$I$2:$I$29,MATCH(A17,Respuestas!$A$2:$A$29,0))</x:f>
        <x:v>Sí</x:v>
      </x:c>
      <x:c r="AE17" s="4" t="str">
        <x:f>INDEX(Respuestas!$J$2:$J$29,MATCH(A17,Respuestas!$A$2:$A$29,0))</x:f>
        <x:v>G2</x:v>
      </x:c>
      <x:c r="AF17" s="4" t="str">
        <x:v>normalizada_v1</x:v>
      </x:c>
      <x:c r="AG17" s="4" t="n">
        <x:f>COUNTIFS($B$2:$B$1513,B17,$C$2:$C$1513,C17,$D$2:$D$1513,D17)</x:f>
        <x:v>28</x:v>
      </x:c>
      <x:c r="AH17" s="4" t="n">
        <x:f>COUNTIFS(Relaciones!$D$2:$D$368,A17,Relaciones!$F$2:$F$368,"prediccion_amistad")</x:f>
        <x:v>3</x:v>
      </x:c>
      <x:c r="AI17" s="4" t="n">
        <x:f>SUMIFS(Relaciones!$H$2:$H$368,Relaciones!$D$2:$D$368,A17,Relaciones!$F$2:$F$368,"prediccion_amistad")</x:f>
        <x:v>3</x:v>
      </x:c>
      <x:c r="AJ17" s="4" t="n">
        <x:f>COUNTIFS(Relaciones!$D$2:$D$368,A17,Relaciones!$F$2:$F$368,"prediccion_rechazo")</x:f>
        <x:v>0</x:v>
      </x:c>
      <x:c r="AK17" s="4" t="n">
        <x:f>SUMIFS(Relaciones!$H$2:$H$368,Relaciones!$D$2:$D$368,A17,Relaciones!$F$2:$F$368,"prediccion_rechazo")</x:f>
        <x:v>0</x:v>
      </x:c>
      <x:c r="AL17" s="4" t="n">
        <x:v>0.5443078352856812</x:v>
      </x:c>
    </x:row>
    <x:row r="18" ht="23" customHeight="1">
      <x:c r="A18" s="13" t="str">
        <x:v>00017</x:v>
      </x:c>
      <x:c r="B18" s="4" t="str">
        <x:v>Sevilla</x:v>
      </x:c>
      <x:c r="C18" s="4" t="str">
        <x:v>4.º Primaria</x:v>
      </x:c>
      <x:c r="D18" s="4" t="str">
        <x:v>A</x:v>
      </x:c>
      <x:c r="E18" s="4" t="str">
        <x:v>alumna</x:v>
      </x:c>
      <x:c r="F18" s="14" t="n">
        <x:f>IF((AG18-1)=0,"",ROUND(10*Q18/(AG18-1),1))</x:f>
        <x:v>1.5</x:v>
      </x:c>
      <x:c r="G18" s="14" t="n">
        <x:f>IF((AG18-1)=0,"",ROUND(10*R18/(AG18-1),1))</x:f>
        <x:v>2.2</x:v>
      </x:c>
      <x:c r="H18" s="14" t="n">
        <x:f>IF(R18=0,"",ROUND(10*S18/R18,1))</x:f>
        <x:v>6.7</x:v>
      </x:c>
      <x:c r="I18" s="14" t="n">
        <x:f>IF(AH18=0,"",ROUND(10*AI18/AH18,1))</x:f>
        <x:v>7.5</x:v>
      </x:c>
      <x:c r="J18" s="14" t="n">
        <x:f>IF((AG18-1)=0,"",ROUND(10*T18/(AG18-1),1))</x:f>
        <x:v>0</x:v>
      </x:c>
      <x:c r="K18" s="14" t="n">
        <x:f>IF((AG18-1)=0,"",ROUND(10*U18/(AG18-1),1))</x:f>
        <x:v>0.4</x:v>
      </x:c>
      <x:c r="L18" s="14" t="n">
        <x:f>IF(U18=0,"",ROUND(10*V18/U18,1))</x:f>
        <x:v>0</x:v>
      </x:c>
      <x:c r="M18" s="14" t="n">
        <x:f>IF(AJ18=0,"",ROUND(10*AK18/AJ18,1))</x:f>
        <x:v>0</x:v>
      </x:c>
      <x:c r="N18" s="14" t="n">
        <x:f>ROUND(10*W18/12,1)</x:f>
        <x:v>7.5</x:v>
      </x:c>
      <x:c r="O18" s="14" t="n">
        <x:f>ROUND(10*AL18,1)</x:f>
        <x:v>5.2</x:v>
      </x:c>
      <x:c r="P18" s="14" t="n">
        <x:f>IF((AG18-1)=0,"",ROUND(10*X18/(AG18-1),1))</x:f>
        <x:v>0</x:v>
      </x:c>
      <x:c r="Q18" s="15" t="n">
        <x:f>COUNTIFS(Relaciones!$E$2:$E$368,A18,Relaciones!$F$2:$F$368,"amistad")</x:f>
        <x:v>4</x:v>
      </x:c>
      <x:c r="R18" s="15" t="n">
        <x:f>COUNTIFS(Relaciones!$D$2:$D$368,A18,Relaciones!$F$2:$F$368,"amistad")</x:f>
        <x:v>6</x:v>
      </x:c>
      <x:c r="S18" s="15" t="n">
        <x:f>SUMIFS(Relaciones!$G$2:$G$368,Relaciones!$D$2:$D$368,A18,Relaciones!$F$2:$F$368,"amistad")</x:f>
        <x:v>4</x:v>
      </x:c>
      <x:c r="T18" s="15" t="n">
        <x:f>COUNTIFS(Relaciones!$E$2:$E$368,A18,Relaciones!$F$2:$F$368,"rechazo")</x:f>
        <x:v>0</x:v>
      </x:c>
      <x:c r="U18" s="15" t="n">
        <x:f>COUNTIFS(Relaciones!$D$2:$D$368,A18,Relaciones!$F$2:$F$368,"rechazo")</x:f>
        <x:v>1</x:v>
      </x:c>
      <x:c r="V18" s="15" t="n">
        <x:f>SUMIFS(Relaciones!$G$2:$G$368,Relaciones!$D$2:$D$368,A18,Relaciones!$F$2:$F$368,"rechazo")</x:f>
        <x:v>0</x:v>
      </x:c>
      <x:c r="W18" s="15" t="n">
        <x:f>SUM(INDEX(Respuestas!$B$2:$B$29,MATCH(A18,Respuestas!$A$2:$A$29,0)),INDEX(Respuestas!$C$2:$C$29,MATCH(A18,Respuestas!$A$2:$A$29,0)),INDEX(Respuestas!$D$2:$D$29,MATCH(A18,Respuestas!$A$2:$A$29,0)),INDEX(Respuestas!$E$2:$E$29,MATCH(A18,Respuestas!$A$2:$A$29,0)))</x:f>
        <x:v>9</x:v>
      </x:c>
      <x:c r="X18" s="15" t="n">
        <x:f>COUNTIFS(Relaciones!$E$2:$E$368,A18,Relaciones!$F$2:$F$368,"mediacion")</x:f>
        <x:v>0</x:v>
      </x:c>
      <x:c r="Y18" s="15" t="n">
        <x:f>COUNTIFS(Relaciones!$E$2:$E$368,A18,Relaciones!$F$2:$F$368,"mediacion_negativa")</x:f>
        <x:v>0</x:v>
      </x:c>
      <x:c r="Z18" s="15" t="n">
        <x:f>COUNTIFS(Relaciones!$E$2:$E$368,A18,Relaciones!$F$2:$F$368,"bullying")</x:f>
        <x:v>0</x:v>
      </x:c>
      <x:c r="AA18" s="4" t="str">
        <x:f>INDEX(Respuestas!$F$2:$F$29,MATCH(A18,Respuestas!$A$2:$A$29,0))</x:f>
        <x:v>No</x:v>
      </x:c>
      <x:c r="AB18" s="4" t="str">
        <x:f>INDEX(Respuestas!$G$2:$G$29,MATCH(A18,Respuestas!$A$2:$A$29,0))</x:f>
        <x:v>Sí</x:v>
      </x:c>
      <x:c r="AC18" s="4" t="str">
        <x:f>INDEX(Respuestas!$H$2:$H$29,MATCH(A18,Respuestas!$A$2:$A$29,0))</x:f>
        <x:v>No</x:v>
      </x:c>
      <x:c r="AD18" s="4" t="str">
        <x:f>INDEX(Respuestas!$I$2:$I$29,MATCH(A18,Respuestas!$A$2:$A$29,0))</x:f>
        <x:v>Sí</x:v>
      </x:c>
      <x:c r="AE18" s="4" t="str">
        <x:f>INDEX(Respuestas!$J$2:$J$29,MATCH(A18,Respuestas!$A$2:$A$29,0))</x:f>
        <x:v>G2</x:v>
      </x:c>
      <x:c r="AF18" s="4" t="str">
        <x:v>normalizada_v1</x:v>
      </x:c>
      <x:c r="AG18" s="4" t="n">
        <x:f>COUNTIFS($B$2:$B$1513,B18,$C$2:$C$1513,C18,$D$2:$D$1513,D18)</x:f>
        <x:v>28</x:v>
      </x:c>
      <x:c r="AH18" s="4" t="n">
        <x:f>COUNTIFS(Relaciones!$D$2:$D$368,A18,Relaciones!$F$2:$F$368,"prediccion_amistad")</x:f>
        <x:v>4</x:v>
      </x:c>
      <x:c r="AI18" s="4" t="n">
        <x:f>SUMIFS(Relaciones!$H$2:$H$368,Relaciones!$D$2:$D$368,A18,Relaciones!$F$2:$F$368,"prediccion_amistad")</x:f>
        <x:v>3</x:v>
      </x:c>
      <x:c r="AJ18" s="4" t="n">
        <x:f>COUNTIFS(Relaciones!$D$2:$D$368,A18,Relaciones!$F$2:$F$368,"prediccion_rechazo")</x:f>
        <x:v>1</x:v>
      </x:c>
      <x:c r="AK18" s="4" t="n">
        <x:f>SUMIFS(Relaciones!$H$2:$H$368,Relaciones!$D$2:$D$368,A18,Relaciones!$F$2:$F$368,"prediccion_rechazo")</x:f>
        <x:v>0</x:v>
      </x:c>
      <x:c r="AL18" s="4" t="n">
        <x:v>0.5171606157226086</x:v>
      </x:c>
    </x:row>
    <x:row r="19" ht="23" customHeight="1">
      <x:c r="A19" s="13" t="str">
        <x:v>00018</x:v>
      </x:c>
      <x:c r="B19" s="4" t="str">
        <x:v>Sevilla</x:v>
      </x:c>
      <x:c r="C19" s="4" t="str">
        <x:v>4.º Primaria</x:v>
      </x:c>
      <x:c r="D19" s="4" t="str">
        <x:v>A</x:v>
      </x:c>
      <x:c r="E19" s="4" t="str">
        <x:v>alumno</x:v>
      </x:c>
      <x:c r="F19" s="14" t="n">
        <x:f>IF((AG19-1)=0,"",ROUND(10*Q19/(AG19-1),1))</x:f>
        <x:v>1.9</x:v>
      </x:c>
      <x:c r="G19" s="14" t="n">
        <x:f>IF((AG19-1)=0,"",ROUND(10*R19/(AG19-1),1))</x:f>
        <x:v>1.9</x:v>
      </x:c>
      <x:c r="H19" s="14" t="n">
        <x:f>IF(R19=0,"",ROUND(10*S19/R19,1))</x:f>
        <x:v>8</x:v>
      </x:c>
      <x:c r="I19" s="14" t="n">
        <x:f>IF(AH19=0,"",ROUND(10*AI19/AH19,1))</x:f>
        <x:v>10</x:v>
      </x:c>
      <x:c r="J19" s="14" t="n">
        <x:f>IF((AG19-1)=0,"",ROUND(10*T19/(AG19-1),1))</x:f>
        <x:v>0</x:v>
      </x:c>
      <x:c r="K19" s="14" t="n">
        <x:f>IF((AG19-1)=0,"",ROUND(10*U19/(AG19-1),1))</x:f>
        <x:v>0.4</x:v>
      </x:c>
      <x:c r="L19" s="14" t="n">
        <x:f>IF(U19=0,"",ROUND(10*V19/U19,1))</x:f>
        <x:v>0</x:v>
      </x:c>
      <x:c r="M19" s="14" t="str">
        <x:f>IF(AJ19=0,"",ROUND(10*AK19/AJ19,1))</x:f>
      </x:c>
      <x:c r="N19" s="14" t="n">
        <x:f>ROUND(10*W19/12,1)</x:f>
        <x:v>8.3</x:v>
      </x:c>
      <x:c r="O19" s="14" t="n">
        <x:f>ROUND(10*AL19,1)</x:f>
        <x:v>4</x:v>
      </x:c>
      <x:c r="P19" s="14" t="n">
        <x:f>IF((AG19-1)=0,"",ROUND(10*X19/(AG19-1),1))</x:f>
        <x:v>0</x:v>
      </x:c>
      <x:c r="Q19" s="15" t="n">
        <x:f>COUNTIFS(Relaciones!$E$2:$E$368,A19,Relaciones!$F$2:$F$368,"amistad")</x:f>
        <x:v>5</x:v>
      </x:c>
      <x:c r="R19" s="15" t="n">
        <x:f>COUNTIFS(Relaciones!$D$2:$D$368,A19,Relaciones!$F$2:$F$368,"amistad")</x:f>
        <x:v>5</x:v>
      </x:c>
      <x:c r="S19" s="15" t="n">
        <x:f>SUMIFS(Relaciones!$G$2:$G$368,Relaciones!$D$2:$D$368,A19,Relaciones!$F$2:$F$368,"amistad")</x:f>
        <x:v>4</x:v>
      </x:c>
      <x:c r="T19" s="15" t="n">
        <x:f>COUNTIFS(Relaciones!$E$2:$E$368,A19,Relaciones!$F$2:$F$368,"rechazo")</x:f>
        <x:v>0</x:v>
      </x:c>
      <x:c r="U19" s="15" t="n">
        <x:f>COUNTIFS(Relaciones!$D$2:$D$368,A19,Relaciones!$F$2:$F$368,"rechazo")</x:f>
        <x:v>1</x:v>
      </x:c>
      <x:c r="V19" s="15" t="n">
        <x:f>SUMIFS(Relaciones!$G$2:$G$368,Relaciones!$D$2:$D$368,A19,Relaciones!$F$2:$F$368,"rechazo")</x:f>
        <x:v>0</x:v>
      </x:c>
      <x:c r="W19" s="15" t="n">
        <x:f>SUM(INDEX(Respuestas!$B$2:$B$29,MATCH(A19,Respuestas!$A$2:$A$29,0)),INDEX(Respuestas!$C$2:$C$29,MATCH(A19,Respuestas!$A$2:$A$29,0)),INDEX(Respuestas!$D$2:$D$29,MATCH(A19,Respuestas!$A$2:$A$29,0)),INDEX(Respuestas!$E$2:$E$29,MATCH(A19,Respuestas!$A$2:$A$29,0)))</x:f>
        <x:v>10</x:v>
      </x:c>
      <x:c r="X19" s="15" t="n">
        <x:f>COUNTIFS(Relaciones!$E$2:$E$368,A19,Relaciones!$F$2:$F$368,"mediacion")</x:f>
        <x:v>0</x:v>
      </x:c>
      <x:c r="Y19" s="15" t="n">
        <x:f>COUNTIFS(Relaciones!$E$2:$E$368,A19,Relaciones!$F$2:$F$368,"mediacion_negativa")</x:f>
        <x:v>0</x:v>
      </x:c>
      <x:c r="Z19" s="15" t="n">
        <x:f>COUNTIFS(Relaciones!$E$2:$E$368,A19,Relaciones!$F$2:$F$368,"bullying")</x:f>
        <x:v>0</x:v>
      </x:c>
      <x:c r="AA19" s="4" t="str">
        <x:f>INDEX(Respuestas!$F$2:$F$29,MATCH(A19,Respuestas!$A$2:$A$29,0))</x:f>
        <x:v>No</x:v>
      </x:c>
      <x:c r="AB19" s="4" t="str">
        <x:f>INDEX(Respuestas!$G$2:$G$29,MATCH(A19,Respuestas!$A$2:$A$29,0))</x:f>
        <x:v>Sí</x:v>
      </x:c>
      <x:c r="AC19" s="4" t="str">
        <x:f>INDEX(Respuestas!$H$2:$H$29,MATCH(A19,Respuestas!$A$2:$A$29,0))</x:f>
        <x:v>No</x:v>
      </x:c>
      <x:c r="AD19" s="4" t="str">
        <x:f>INDEX(Respuestas!$I$2:$I$29,MATCH(A19,Respuestas!$A$2:$A$29,0))</x:f>
        <x:v>Sí</x:v>
      </x:c>
      <x:c r="AE19" s="4" t="str">
        <x:f>INDEX(Respuestas!$J$2:$J$29,MATCH(A19,Respuestas!$A$2:$A$29,0))</x:f>
        <x:v>G2</x:v>
      </x:c>
      <x:c r="AF19" s="4" t="str">
        <x:v>normalizada_v1</x:v>
      </x:c>
      <x:c r="AG19" s="4" t="n">
        <x:f>COUNTIFS($B$2:$B$1513,B19,$C$2:$C$1513,C19,$D$2:$D$1513,D19)</x:f>
        <x:v>28</x:v>
      </x:c>
      <x:c r="AH19" s="4" t="n">
        <x:f>COUNTIFS(Relaciones!$D$2:$D$368,A19,Relaciones!$F$2:$F$368,"prediccion_amistad")</x:f>
        <x:v>4</x:v>
      </x:c>
      <x:c r="AI19" s="4" t="n">
        <x:f>SUMIFS(Relaciones!$H$2:$H$368,Relaciones!$D$2:$D$368,A19,Relaciones!$F$2:$F$368,"prediccion_amistad")</x:f>
        <x:v>4</x:v>
      </x:c>
      <x:c r="AJ19" s="4" t="n">
        <x:f>COUNTIFS(Relaciones!$D$2:$D$368,A19,Relaciones!$F$2:$F$368,"prediccion_rechazo")</x:f>
        <x:v>0</x:v>
      </x:c>
      <x:c r="AK19" s="4" t="n">
        <x:f>SUMIFS(Relaciones!$H$2:$H$368,Relaciones!$D$2:$D$368,A19,Relaciones!$F$2:$F$368,"prediccion_rechazo")</x:f>
        <x:v>0</x:v>
      </x:c>
      <x:c r="AL19" s="4" t="n">
        <x:v>0.40178949656202906</x:v>
      </x:c>
    </x:row>
    <x:row r="20" ht="23" customHeight="1">
      <x:c r="A20" s="13" t="str">
        <x:v>00019</x:v>
      </x:c>
      <x:c r="B20" s="4" t="str">
        <x:v>Sevilla</x:v>
      </x:c>
      <x:c r="C20" s="4" t="str">
        <x:v>4.º Primaria</x:v>
      </x:c>
      <x:c r="D20" s="4" t="str">
        <x:v>A</x:v>
      </x:c>
      <x:c r="E20" s="4" t="str">
        <x:v>alumna</x:v>
      </x:c>
      <x:c r="F20" s="14" t="n">
        <x:f>IF((AG20-1)=0,"",ROUND(10*Q20/(AG20-1),1))</x:f>
        <x:v>1.5</x:v>
      </x:c>
      <x:c r="G20" s="14" t="n">
        <x:f>IF((AG20-1)=0,"",ROUND(10*R20/(AG20-1),1))</x:f>
        <x:v>1.9</x:v>
      </x:c>
      <x:c r="H20" s="14" t="n">
        <x:f>IF(R20=0,"",ROUND(10*S20/R20,1))</x:f>
        <x:v>8</x:v>
      </x:c>
      <x:c r="I20" s="14" t="n">
        <x:f>IF(AH20=0,"",ROUND(10*AI20/AH20,1))</x:f>
        <x:v>10</x:v>
      </x:c>
      <x:c r="J20" s="14" t="n">
        <x:f>IF((AG20-1)=0,"",ROUND(10*T20/(AG20-1),1))</x:f>
        <x:v>0</x:v>
      </x:c>
      <x:c r="K20" s="14" t="n">
        <x:f>IF((AG20-1)=0,"",ROUND(10*U20/(AG20-1),1))</x:f>
        <x:v>0.4</x:v>
      </x:c>
      <x:c r="L20" s="14" t="n">
        <x:f>IF(U20=0,"",ROUND(10*V20/U20,1))</x:f>
        <x:v>0</x:v>
      </x:c>
      <x:c r="M20" s="14" t="str">
        <x:f>IF(AJ20=0,"",ROUND(10*AK20/AJ20,1))</x:f>
      </x:c>
      <x:c r="N20" s="14" t="n">
        <x:f>ROUND(10*W20/12,1)</x:f>
        <x:v>5.8</x:v>
      </x:c>
      <x:c r="O20" s="14" t="n">
        <x:f>ROUND(10*AL20,1)</x:f>
        <x:v>3.3</x:v>
      </x:c>
      <x:c r="P20" s="14" t="n">
        <x:f>IF((AG20-1)=0,"",ROUND(10*X20/(AG20-1),1))</x:f>
        <x:v>0</x:v>
      </x:c>
      <x:c r="Q20" s="15" t="n">
        <x:f>COUNTIFS(Relaciones!$E$2:$E$368,A20,Relaciones!$F$2:$F$368,"amistad")</x:f>
        <x:v>4</x:v>
      </x:c>
      <x:c r="R20" s="15" t="n">
        <x:f>COUNTIFS(Relaciones!$D$2:$D$368,A20,Relaciones!$F$2:$F$368,"amistad")</x:f>
        <x:v>5</x:v>
      </x:c>
      <x:c r="S20" s="15" t="n">
        <x:f>SUMIFS(Relaciones!$G$2:$G$368,Relaciones!$D$2:$D$368,A20,Relaciones!$F$2:$F$368,"amistad")</x:f>
        <x:v>4</x:v>
      </x:c>
      <x:c r="T20" s="15" t="n">
        <x:f>COUNTIFS(Relaciones!$E$2:$E$368,A20,Relaciones!$F$2:$F$368,"rechazo")</x:f>
        <x:v>0</x:v>
      </x:c>
      <x:c r="U20" s="15" t="n">
        <x:f>COUNTIFS(Relaciones!$D$2:$D$368,A20,Relaciones!$F$2:$F$368,"rechazo")</x:f>
        <x:v>1</x:v>
      </x:c>
      <x:c r="V20" s="15" t="n">
        <x:f>SUMIFS(Relaciones!$G$2:$G$368,Relaciones!$D$2:$D$368,A20,Relaciones!$F$2:$F$368,"rechazo")</x:f>
        <x:v>0</x:v>
      </x:c>
      <x:c r="W20" s="15" t="n">
        <x:f>SUM(INDEX(Respuestas!$B$2:$B$29,MATCH(A20,Respuestas!$A$2:$A$29,0)),INDEX(Respuestas!$C$2:$C$29,MATCH(A20,Respuestas!$A$2:$A$29,0)),INDEX(Respuestas!$D$2:$D$29,MATCH(A20,Respuestas!$A$2:$A$29,0)),INDEX(Respuestas!$E$2:$E$29,MATCH(A20,Respuestas!$A$2:$A$29,0)))</x:f>
        <x:v>7</x:v>
      </x:c>
      <x:c r="X20" s="15" t="n">
        <x:f>COUNTIFS(Relaciones!$E$2:$E$368,A20,Relaciones!$F$2:$F$368,"mediacion")</x:f>
        <x:v>0</x:v>
      </x:c>
      <x:c r="Y20" s="15" t="n">
        <x:f>COUNTIFS(Relaciones!$E$2:$E$368,A20,Relaciones!$F$2:$F$368,"mediacion_negativa")</x:f>
        <x:v>0</x:v>
      </x:c>
      <x:c r="Z20" s="15" t="n">
        <x:f>COUNTIFS(Relaciones!$E$2:$E$368,A20,Relaciones!$F$2:$F$368,"bullying")</x:f>
        <x:v>0</x:v>
      </x:c>
      <x:c r="AA20" s="4" t="str">
        <x:f>INDEX(Respuestas!$F$2:$F$29,MATCH(A20,Respuestas!$A$2:$A$29,0))</x:f>
        <x:v>No</x:v>
      </x:c>
      <x:c r="AB20" s="4" t="str">
        <x:f>INDEX(Respuestas!$G$2:$G$29,MATCH(A20,Respuestas!$A$2:$A$29,0))</x:f>
        <x:v>Sí</x:v>
      </x:c>
      <x:c r="AC20" s="4" t="str">
        <x:f>INDEX(Respuestas!$H$2:$H$29,MATCH(A20,Respuestas!$A$2:$A$29,0))</x:f>
        <x:v>Sí</x:v>
      </x:c>
      <x:c r="AD20" s="4" t="str">
        <x:f>INDEX(Respuestas!$I$2:$I$29,MATCH(A20,Respuestas!$A$2:$A$29,0))</x:f>
        <x:v>Sí</x:v>
      </x:c>
      <x:c r="AE20" s="4" t="str">
        <x:f>INDEX(Respuestas!$J$2:$J$29,MATCH(A20,Respuestas!$A$2:$A$29,0))</x:f>
        <x:v>G2</x:v>
      </x:c>
      <x:c r="AF20" s="4" t="str">
        <x:v>normalizada_v1</x:v>
      </x:c>
      <x:c r="AG20" s="4" t="n">
        <x:f>COUNTIFS($B$2:$B$1513,B20,$C$2:$C$1513,C20,$D$2:$D$1513,D20)</x:f>
        <x:v>28</x:v>
      </x:c>
      <x:c r="AH20" s="4" t="n">
        <x:f>COUNTIFS(Relaciones!$D$2:$D$368,A20,Relaciones!$F$2:$F$368,"prediccion_amistad")</x:f>
        <x:v>3</x:v>
      </x:c>
      <x:c r="AI20" s="4" t="n">
        <x:f>SUMIFS(Relaciones!$H$2:$H$368,Relaciones!$D$2:$D$368,A20,Relaciones!$F$2:$F$368,"prediccion_amistad")</x:f>
        <x:v>3</x:v>
      </x:c>
      <x:c r="AJ20" s="4" t="n">
        <x:f>COUNTIFS(Relaciones!$D$2:$D$368,A20,Relaciones!$F$2:$F$368,"prediccion_rechazo")</x:f>
        <x:v>0</x:v>
      </x:c>
      <x:c r="AK20" s="4" t="n">
        <x:f>SUMIFS(Relaciones!$H$2:$H$368,Relaciones!$D$2:$D$368,A20,Relaciones!$F$2:$F$368,"prediccion_rechazo")</x:f>
        <x:v>0</x:v>
      </x:c>
      <x:c r="AL20" s="4" t="n">
        <x:v>0.32789126360256043</x:v>
      </x:c>
    </x:row>
    <x:row r="21" ht="23" customHeight="1">
      <x:c r="A21" s="13" t="str">
        <x:v>00020</x:v>
      </x:c>
      <x:c r="B21" s="4" t="str">
        <x:v>Sevilla</x:v>
      </x:c>
      <x:c r="C21" s="4" t="str">
        <x:v>4.º Primaria</x:v>
      </x:c>
      <x:c r="D21" s="4" t="str">
        <x:v>A</x:v>
      </x:c>
      <x:c r="E21" s="4" t="str">
        <x:v>alumno</x:v>
      </x:c>
      <x:c r="F21" s="14" t="n">
        <x:f>IF((AG21-1)=0,"",ROUND(10*Q21/(AG21-1),1))</x:f>
        <x:v>1.5</x:v>
      </x:c>
      <x:c r="G21" s="14" t="n">
        <x:f>IF((AG21-1)=0,"",ROUND(10*R21/(AG21-1),1))</x:f>
        <x:v>1.5</x:v>
      </x:c>
      <x:c r="H21" s="14" t="n">
        <x:f>IF(R21=0,"",ROUND(10*S21/R21,1))</x:f>
        <x:v>10</x:v>
      </x:c>
      <x:c r="I21" s="14" t="n">
        <x:f>IF(AH21=0,"",ROUND(10*AI21/AH21,1))</x:f>
        <x:v>7.5</x:v>
      </x:c>
      <x:c r="J21" s="14" t="n">
        <x:f>IF((AG21-1)=0,"",ROUND(10*T21/(AG21-1),1))</x:f>
        <x:v>0</x:v>
      </x:c>
      <x:c r="K21" s="14" t="n">
        <x:f>IF((AG21-1)=0,"",ROUND(10*U21/(AG21-1),1))</x:f>
        <x:v>0.4</x:v>
      </x:c>
      <x:c r="L21" s="14" t="n">
        <x:f>IF(U21=0,"",ROUND(10*V21/U21,1))</x:f>
        <x:v>0</x:v>
      </x:c>
      <x:c r="M21" s="14" t="n">
        <x:f>IF(AJ21=0,"",ROUND(10*AK21/AJ21,1))</x:f>
        <x:v>0</x:v>
      </x:c>
      <x:c r="N21" s="14" t="n">
        <x:f>ROUND(10*W21/12,1)</x:f>
        <x:v>10</x:v>
      </x:c>
      <x:c r="O21" s="14" t="n">
        <x:f>ROUND(10*AL21,1)</x:f>
        <x:v>2.8</x:v>
      </x:c>
      <x:c r="P21" s="14" t="n">
        <x:f>IF((AG21-1)=0,"",ROUND(10*X21/(AG21-1),1))</x:f>
        <x:v>0</x:v>
      </x:c>
      <x:c r="Q21" s="15" t="n">
        <x:f>COUNTIFS(Relaciones!$E$2:$E$368,A21,Relaciones!$F$2:$F$368,"amistad")</x:f>
        <x:v>4</x:v>
      </x:c>
      <x:c r="R21" s="15" t="n">
        <x:f>COUNTIFS(Relaciones!$D$2:$D$368,A21,Relaciones!$F$2:$F$368,"amistad")</x:f>
        <x:v>4</x:v>
      </x:c>
      <x:c r="S21" s="15" t="n">
        <x:f>SUMIFS(Relaciones!$G$2:$G$368,Relaciones!$D$2:$D$368,A21,Relaciones!$F$2:$F$368,"amistad")</x:f>
        <x:v>4</x:v>
      </x:c>
      <x:c r="T21" s="15" t="n">
        <x:f>COUNTIFS(Relaciones!$E$2:$E$368,A21,Relaciones!$F$2:$F$368,"rechazo")</x:f>
        <x:v>0</x:v>
      </x:c>
      <x:c r="U21" s="15" t="n">
        <x:f>COUNTIFS(Relaciones!$D$2:$D$368,A21,Relaciones!$F$2:$F$368,"rechazo")</x:f>
        <x:v>1</x:v>
      </x:c>
      <x:c r="V21" s="15" t="n">
        <x:f>SUMIFS(Relaciones!$G$2:$G$368,Relaciones!$D$2:$D$368,A21,Relaciones!$F$2:$F$368,"rechazo")</x:f>
        <x:v>0</x:v>
      </x:c>
      <x:c r="W21" s="15" t="n">
        <x:f>SUM(INDEX(Respuestas!$B$2:$B$29,MATCH(A21,Respuestas!$A$2:$A$29,0)),INDEX(Respuestas!$C$2:$C$29,MATCH(A21,Respuestas!$A$2:$A$29,0)),INDEX(Respuestas!$D$2:$D$29,MATCH(A21,Respuestas!$A$2:$A$29,0)),INDEX(Respuestas!$E$2:$E$29,MATCH(A21,Respuestas!$A$2:$A$29,0)))</x:f>
        <x:v>12</x:v>
      </x:c>
      <x:c r="X21" s="15" t="n">
        <x:f>COUNTIFS(Relaciones!$E$2:$E$368,A21,Relaciones!$F$2:$F$368,"mediacion")</x:f>
        <x:v>0</x:v>
      </x:c>
      <x:c r="Y21" s="15" t="n">
        <x:f>COUNTIFS(Relaciones!$E$2:$E$368,A21,Relaciones!$F$2:$F$368,"mediacion_negativa")</x:f>
        <x:v>0</x:v>
      </x:c>
      <x:c r="Z21" s="15" t="n">
        <x:f>COUNTIFS(Relaciones!$E$2:$E$368,A21,Relaciones!$F$2:$F$368,"bullying")</x:f>
        <x:v>0</x:v>
      </x:c>
      <x:c r="AA21" s="4" t="str">
        <x:f>INDEX(Respuestas!$F$2:$F$29,MATCH(A21,Respuestas!$A$2:$A$29,0))</x:f>
        <x:v>No</x:v>
      </x:c>
      <x:c r="AB21" s="4" t="str">
        <x:f>INDEX(Respuestas!$G$2:$G$29,MATCH(A21,Respuestas!$A$2:$A$29,0))</x:f>
        <x:v>Sí</x:v>
      </x:c>
      <x:c r="AC21" s="4" t="str">
        <x:f>INDEX(Respuestas!$H$2:$H$29,MATCH(A21,Respuestas!$A$2:$A$29,0))</x:f>
        <x:v>No</x:v>
      </x:c>
      <x:c r="AD21" s="4" t="str">
        <x:f>INDEX(Respuestas!$I$2:$I$29,MATCH(A21,Respuestas!$A$2:$A$29,0))</x:f>
        <x:v>Sí</x:v>
      </x:c>
      <x:c r="AE21" s="4" t="str">
        <x:f>INDEX(Respuestas!$J$2:$J$29,MATCH(A21,Respuestas!$A$2:$A$29,0))</x:f>
        <x:v>G2</x:v>
      </x:c>
      <x:c r="AF21" s="4" t="str">
        <x:v>normalizada_v1</x:v>
      </x:c>
      <x:c r="AG21" s="4" t="n">
        <x:f>COUNTIFS($B$2:$B$1513,B21,$C$2:$C$1513,C21,$D$2:$D$1513,D21)</x:f>
        <x:v>28</x:v>
      </x:c>
      <x:c r="AH21" s="4" t="n">
        <x:f>COUNTIFS(Relaciones!$D$2:$D$368,A21,Relaciones!$F$2:$F$368,"prediccion_amistad")</x:f>
        <x:v>4</x:v>
      </x:c>
      <x:c r="AI21" s="4" t="n">
        <x:f>SUMIFS(Relaciones!$H$2:$H$368,Relaciones!$D$2:$D$368,A21,Relaciones!$F$2:$F$368,"prediccion_amistad")</x:f>
        <x:v>3</x:v>
      </x:c>
      <x:c r="AJ21" s="4" t="n">
        <x:f>COUNTIFS(Relaciones!$D$2:$D$368,A21,Relaciones!$F$2:$F$368,"prediccion_rechazo")</x:f>
        <x:v>1</x:v>
      </x:c>
      <x:c r="AK21" s="4" t="n">
        <x:f>SUMIFS(Relaciones!$H$2:$H$368,Relaciones!$D$2:$D$368,A21,Relaciones!$F$2:$F$368,"prediccion_rechazo")</x:f>
        <x:v>0</x:v>
      </x:c>
      <x:c r="AL21" s="4" t="n">
        <x:v>0.27803355124462165</x:v>
      </x:c>
    </x:row>
    <x:row r="22" ht="23" customHeight="1">
      <x:c r="A22" s="13" t="str">
        <x:v>00021</x:v>
      </x:c>
      <x:c r="B22" s="4" t="str">
        <x:v>Sevilla</x:v>
      </x:c>
      <x:c r="C22" s="4" t="str">
        <x:v>4.º Primaria</x:v>
      </x:c>
      <x:c r="D22" s="4" t="str">
        <x:v>A</x:v>
      </x:c>
      <x:c r="E22" s="4" t="str">
        <x:v>alumna</x:v>
      </x:c>
      <x:c r="F22" s="14" t="n">
        <x:f>IF((AG22-1)=0,"",ROUND(10*Q22/(AG22-1),1))</x:f>
        <x:v>3.3</x:v>
      </x:c>
      <x:c r="G22" s="14" t="n">
        <x:f>IF((AG22-1)=0,"",ROUND(10*R22/(AG22-1),1))</x:f>
        <x:v>1.9</x:v>
      </x:c>
      <x:c r="H22" s="14" t="n">
        <x:f>IF(R22=0,"",ROUND(10*S22/R22,1))</x:f>
        <x:v>10</x:v>
      </x:c>
      <x:c r="I22" s="14" t="n">
        <x:f>IF(AH22=0,"",ROUND(10*AI22/AH22,1))</x:f>
        <x:v>10</x:v>
      </x:c>
      <x:c r="J22" s="14" t="n">
        <x:f>IF((AG22-1)=0,"",ROUND(10*T22/(AG22-1),1))</x:f>
        <x:v>0</x:v>
      </x:c>
      <x:c r="K22" s="14" t="n">
        <x:f>IF((AG22-1)=0,"",ROUND(10*U22/(AG22-1),1))</x:f>
        <x:v>0.7</x:v>
      </x:c>
      <x:c r="L22" s="14" t="n">
        <x:f>IF(U22=0,"",ROUND(10*V22/U22,1))</x:f>
        <x:v>0</x:v>
      </x:c>
      <x:c r="M22" s="14" t="str">
        <x:f>IF(AJ22=0,"",ROUND(10*AK22/AJ22,1))</x:f>
      </x:c>
      <x:c r="N22" s="14" t="n">
        <x:f>ROUND(10*W22/12,1)</x:f>
        <x:v>7.5</x:v>
      </x:c>
      <x:c r="O22" s="14" t="n">
        <x:f>ROUND(10*AL22,1)</x:f>
        <x:v>4</x:v>
      </x:c>
      <x:c r="P22" s="14" t="n">
        <x:f>IF((AG22-1)=0,"",ROUND(10*X22/(AG22-1),1))</x:f>
        <x:v>1.9</x:v>
      </x:c>
      <x:c r="Q22" s="15" t="n">
        <x:f>COUNTIFS(Relaciones!$E$2:$E$368,A22,Relaciones!$F$2:$F$368,"amistad")</x:f>
        <x:v>9</x:v>
      </x:c>
      <x:c r="R22" s="15" t="n">
        <x:f>COUNTIFS(Relaciones!$D$2:$D$368,A22,Relaciones!$F$2:$F$368,"amistad")</x:f>
        <x:v>5</x:v>
      </x:c>
      <x:c r="S22" s="15" t="n">
        <x:f>SUMIFS(Relaciones!$G$2:$G$368,Relaciones!$D$2:$D$368,A22,Relaciones!$F$2:$F$368,"amistad")</x:f>
        <x:v>5</x:v>
      </x:c>
      <x:c r="T22" s="15" t="n">
        <x:f>COUNTIFS(Relaciones!$E$2:$E$368,A22,Relaciones!$F$2:$F$368,"rechazo")</x:f>
        <x:v>0</x:v>
      </x:c>
      <x:c r="U22" s="15" t="n">
        <x:f>COUNTIFS(Relaciones!$D$2:$D$368,A22,Relaciones!$F$2:$F$368,"rechazo")</x:f>
        <x:v>2</x:v>
      </x:c>
      <x:c r="V22" s="15" t="n">
        <x:f>SUMIFS(Relaciones!$G$2:$G$368,Relaciones!$D$2:$D$368,A22,Relaciones!$F$2:$F$368,"rechazo")</x:f>
        <x:v>0</x:v>
      </x:c>
      <x:c r="W22" s="15" t="n">
        <x:f>SUM(INDEX(Respuestas!$B$2:$B$29,MATCH(A22,Respuestas!$A$2:$A$29,0)),INDEX(Respuestas!$C$2:$C$29,MATCH(A22,Respuestas!$A$2:$A$29,0)),INDEX(Respuestas!$D$2:$D$29,MATCH(A22,Respuestas!$A$2:$A$29,0)),INDEX(Respuestas!$E$2:$E$29,MATCH(A22,Respuestas!$A$2:$A$29,0)))</x:f>
        <x:v>9</x:v>
      </x:c>
      <x:c r="X22" s="15" t="n">
        <x:f>COUNTIFS(Relaciones!$E$2:$E$368,A22,Relaciones!$F$2:$F$368,"mediacion")</x:f>
        <x:v>5</x:v>
      </x:c>
      <x:c r="Y22" s="15" t="n">
        <x:f>COUNTIFS(Relaciones!$E$2:$E$368,A22,Relaciones!$F$2:$F$368,"mediacion_negativa")</x:f>
        <x:v>0</x:v>
      </x:c>
      <x:c r="Z22" s="15" t="n">
        <x:f>COUNTIFS(Relaciones!$E$2:$E$368,A22,Relaciones!$F$2:$F$368,"bullying")</x:f>
        <x:v>0</x:v>
      </x:c>
      <x:c r="AA22" s="4" t="str">
        <x:f>INDEX(Respuestas!$F$2:$F$29,MATCH(A22,Respuestas!$A$2:$A$29,0))</x:f>
        <x:v>No</x:v>
      </x:c>
      <x:c r="AB22" s="4" t="str">
        <x:f>INDEX(Respuestas!$G$2:$G$29,MATCH(A22,Respuestas!$A$2:$A$29,0))</x:f>
        <x:v>Sí</x:v>
      </x:c>
      <x:c r="AC22" s="4" t="str">
        <x:f>INDEX(Respuestas!$H$2:$H$29,MATCH(A22,Respuestas!$A$2:$A$29,0))</x:f>
        <x:v>No</x:v>
      </x:c>
      <x:c r="AD22" s="4" t="str">
        <x:f>INDEX(Respuestas!$I$2:$I$29,MATCH(A22,Respuestas!$A$2:$A$29,0))</x:f>
        <x:v>Sí</x:v>
      </x:c>
      <x:c r="AE22" s="4" t="str">
        <x:f>INDEX(Respuestas!$J$2:$J$29,MATCH(A22,Respuestas!$A$2:$A$29,0))</x:f>
        <x:v>G3</x:v>
      </x:c>
      <x:c r="AF22" s="4" t="str">
        <x:v>normalizada_v1</x:v>
      </x:c>
      <x:c r="AG22" s="4" t="n">
        <x:f>COUNTIFS($B$2:$B$1513,B22,$C$2:$C$1513,C22,$D$2:$D$1513,D22)</x:f>
        <x:v>28</x:v>
      </x:c>
      <x:c r="AH22" s="4" t="n">
        <x:f>COUNTIFS(Relaciones!$D$2:$D$368,A22,Relaciones!$F$2:$F$368,"prediccion_amistad")</x:f>
        <x:v>6</x:v>
      </x:c>
      <x:c r="AI22" s="4" t="n">
        <x:f>SUMIFS(Relaciones!$H$2:$H$368,Relaciones!$D$2:$D$368,A22,Relaciones!$F$2:$F$368,"prediccion_amistad")</x:f>
        <x:v>6</x:v>
      </x:c>
      <x:c r="AJ22" s="4" t="n">
        <x:f>COUNTIFS(Relaciones!$D$2:$D$368,A22,Relaciones!$F$2:$F$368,"prediccion_rechazo")</x:f>
        <x:v>0</x:v>
      </x:c>
      <x:c r="AK22" s="4" t="n">
        <x:f>SUMIFS(Relaciones!$H$2:$H$368,Relaciones!$D$2:$D$368,A22,Relaciones!$F$2:$F$368,"prediccion_rechazo")</x:f>
        <x:v>0</x:v>
      </x:c>
      <x:c r="AL22" s="4" t="n">
        <x:v>0.4010015066761937</x:v>
      </x:c>
    </x:row>
    <x:row r="23" ht="23" customHeight="1">
      <x:c r="A23" s="13" t="str">
        <x:v>00022</x:v>
      </x:c>
      <x:c r="B23" s="4" t="str">
        <x:v>Sevilla</x:v>
      </x:c>
      <x:c r="C23" s="4" t="str">
        <x:v>4.º Primaria</x:v>
      </x:c>
      <x:c r="D23" s="4" t="str">
        <x:v>A</x:v>
      </x:c>
      <x:c r="E23" s="4" t="str">
        <x:v>alumno</x:v>
      </x:c>
      <x:c r="F23" s="14" t="n">
        <x:f>IF((AG23-1)=0,"",ROUND(10*Q23/(AG23-1),1))</x:f>
        <x:v>1.5</x:v>
      </x:c>
      <x:c r="G23" s="14" t="n">
        <x:f>IF((AG23-1)=0,"",ROUND(10*R23/(AG23-1),1))</x:f>
        <x:v>2.2</x:v>
      </x:c>
      <x:c r="H23" s="14" t="n">
        <x:f>IF(R23=0,"",ROUND(10*S23/R23,1))</x:f>
        <x:v>6.7</x:v>
      </x:c>
      <x:c r="I23" s="14" t="n">
        <x:f>IF(AH23=0,"",ROUND(10*AI23/AH23,1))</x:f>
        <x:v>10</x:v>
      </x:c>
      <x:c r="J23" s="14" t="n">
        <x:f>IF((AG23-1)=0,"",ROUND(10*T23/(AG23-1),1))</x:f>
        <x:v>0</x:v>
      </x:c>
      <x:c r="K23" s="14" t="n">
        <x:f>IF((AG23-1)=0,"",ROUND(10*U23/(AG23-1),1))</x:f>
        <x:v>0</x:v>
      </x:c>
      <x:c r="L23" s="14" t="str">
        <x:f>IF(U23=0,"",ROUND(10*V23/U23,1))</x:f>
      </x:c>
      <x:c r="M23" s="14" t="str">
        <x:f>IF(AJ23=0,"",ROUND(10*AK23/AJ23,1))</x:f>
      </x:c>
      <x:c r="N23" s="14" t="n">
        <x:f>ROUND(10*W23/12,1)</x:f>
        <x:v>8.3</x:v>
      </x:c>
      <x:c r="O23" s="14" t="n">
        <x:f>ROUND(10*AL23,1)</x:f>
        <x:v>2.5</x:v>
      </x:c>
      <x:c r="P23" s="14" t="n">
        <x:f>IF((AG23-1)=0,"",ROUND(10*X23/(AG23-1),1))</x:f>
        <x:v>0</x:v>
      </x:c>
      <x:c r="Q23" s="15" t="n">
        <x:f>COUNTIFS(Relaciones!$E$2:$E$368,A23,Relaciones!$F$2:$F$368,"amistad")</x:f>
        <x:v>4</x:v>
      </x:c>
      <x:c r="R23" s="15" t="n">
        <x:f>COUNTIFS(Relaciones!$D$2:$D$368,A23,Relaciones!$F$2:$F$368,"amistad")</x:f>
        <x:v>6</x:v>
      </x:c>
      <x:c r="S23" s="15" t="n">
        <x:f>SUMIFS(Relaciones!$G$2:$G$368,Relaciones!$D$2:$D$368,A23,Relaciones!$F$2:$F$368,"amistad")</x:f>
        <x:v>4</x:v>
      </x:c>
      <x:c r="T23" s="15" t="n">
        <x:f>COUNTIFS(Relaciones!$E$2:$E$368,A23,Relaciones!$F$2:$F$368,"rechazo")</x:f>
        <x:v>0</x:v>
      </x:c>
      <x:c r="U23" s="15" t="n">
        <x:f>COUNTIFS(Relaciones!$D$2:$D$368,A23,Relaciones!$F$2:$F$368,"rechazo")</x:f>
        <x:v>0</x:v>
      </x:c>
      <x:c r="V23" s="15" t="n">
        <x:f>SUMIFS(Relaciones!$G$2:$G$368,Relaciones!$D$2:$D$368,A23,Relaciones!$F$2:$F$368,"rechazo")</x:f>
        <x:v>0</x:v>
      </x:c>
      <x:c r="W23" s="15" t="n">
        <x:f>SUM(INDEX(Respuestas!$B$2:$B$29,MATCH(A23,Respuestas!$A$2:$A$29,0)),INDEX(Respuestas!$C$2:$C$29,MATCH(A23,Respuestas!$A$2:$A$29,0)),INDEX(Respuestas!$D$2:$D$29,MATCH(A23,Respuestas!$A$2:$A$29,0)),INDEX(Respuestas!$E$2:$E$29,MATCH(A23,Respuestas!$A$2:$A$29,0)))</x:f>
        <x:v>10</x:v>
      </x:c>
      <x:c r="X23" s="15" t="n">
        <x:f>COUNTIFS(Relaciones!$E$2:$E$368,A23,Relaciones!$F$2:$F$368,"mediacion")</x:f>
        <x:v>0</x:v>
      </x:c>
      <x:c r="Y23" s="15" t="n">
        <x:f>COUNTIFS(Relaciones!$E$2:$E$368,A23,Relaciones!$F$2:$F$368,"mediacion_negativa")</x:f>
        <x:v>0</x:v>
      </x:c>
      <x:c r="Z23" s="15" t="n">
        <x:f>COUNTIFS(Relaciones!$E$2:$E$368,A23,Relaciones!$F$2:$F$368,"bullying")</x:f>
        <x:v>0</x:v>
      </x:c>
      <x:c r="AA23" s="4" t="str">
        <x:f>INDEX(Respuestas!$F$2:$F$29,MATCH(A23,Respuestas!$A$2:$A$29,0))</x:f>
        <x:v>No</x:v>
      </x:c>
      <x:c r="AB23" s="4" t="str">
        <x:f>INDEX(Respuestas!$G$2:$G$29,MATCH(A23,Respuestas!$A$2:$A$29,0))</x:f>
        <x:v>Sí</x:v>
      </x:c>
      <x:c r="AC23" s="4" t="str">
        <x:f>INDEX(Respuestas!$H$2:$H$29,MATCH(A23,Respuestas!$A$2:$A$29,0))</x:f>
        <x:v>No</x:v>
      </x:c>
      <x:c r="AD23" s="4" t="str">
        <x:f>INDEX(Respuestas!$I$2:$I$29,MATCH(A23,Respuestas!$A$2:$A$29,0))</x:f>
        <x:v>Sí</x:v>
      </x:c>
      <x:c r="AE23" s="4" t="str">
        <x:f>INDEX(Respuestas!$J$2:$J$29,MATCH(A23,Respuestas!$A$2:$A$29,0))</x:f>
        <x:v>G3</x:v>
      </x:c>
      <x:c r="AF23" s="4" t="str">
        <x:v>normalizada_v1</x:v>
      </x:c>
      <x:c r="AG23" s="4" t="n">
        <x:f>COUNTIFS($B$2:$B$1513,B23,$C$2:$C$1513,C23,$D$2:$D$1513,D23)</x:f>
        <x:v>28</x:v>
      </x:c>
      <x:c r="AH23" s="4" t="n">
        <x:f>COUNTIFS(Relaciones!$D$2:$D$368,A23,Relaciones!$F$2:$F$368,"prediccion_amistad")</x:f>
        <x:v>3</x:v>
      </x:c>
      <x:c r="AI23" s="4" t="n">
        <x:f>SUMIFS(Relaciones!$H$2:$H$368,Relaciones!$D$2:$D$368,A23,Relaciones!$F$2:$F$368,"prediccion_amistad")</x:f>
        <x:v>3</x:v>
      </x:c>
      <x:c r="AJ23" s="4" t="n">
        <x:f>COUNTIFS(Relaciones!$D$2:$D$368,A23,Relaciones!$F$2:$F$368,"prediccion_rechazo")</x:f>
        <x:v>0</x:v>
      </x:c>
      <x:c r="AK23" s="4" t="n">
        <x:f>SUMIFS(Relaciones!$H$2:$H$368,Relaciones!$D$2:$D$368,A23,Relaciones!$F$2:$F$368,"prediccion_rechazo")</x:f>
        <x:v>0</x:v>
      </x:c>
      <x:c r="AL23" s="4" t="n">
        <x:v>0.2516509370152669</x:v>
      </x:c>
    </x:row>
    <x:row r="24" ht="23" customHeight="1">
      <x:c r="A24" s="13" t="str">
        <x:v>00023</x:v>
      </x:c>
      <x:c r="B24" s="4" t="str">
        <x:v>Sevilla</x:v>
      </x:c>
      <x:c r="C24" s="4" t="str">
        <x:v>4.º Primaria</x:v>
      </x:c>
      <x:c r="D24" s="4" t="str">
        <x:v>A</x:v>
      </x:c>
      <x:c r="E24" s="4" t="str">
        <x:v>alumna</x:v>
      </x:c>
      <x:c r="F24" s="14" t="n">
        <x:f>IF((AG24-1)=0,"",ROUND(10*Q24/(AG24-1),1))</x:f>
        <x:v>1.5</x:v>
      </x:c>
      <x:c r="G24" s="14" t="n">
        <x:f>IF((AG24-1)=0,"",ROUND(10*R24/(AG24-1),1))</x:f>
        <x:v>1.9</x:v>
      </x:c>
      <x:c r="H24" s="14" t="n">
        <x:f>IF(R24=0,"",ROUND(10*S24/R24,1))</x:f>
        <x:v>8</x:v>
      </x:c>
      <x:c r="I24" s="14" t="n">
        <x:f>IF(AH24=0,"",ROUND(10*AI24/AH24,1))</x:f>
        <x:v>7.5</x:v>
      </x:c>
      <x:c r="J24" s="14" t="n">
        <x:f>IF((AG24-1)=0,"",ROUND(10*T24/(AG24-1),1))</x:f>
        <x:v>0</x:v>
      </x:c>
      <x:c r="K24" s="14" t="n">
        <x:f>IF((AG24-1)=0,"",ROUND(10*U24/(AG24-1),1))</x:f>
        <x:v>0.4</x:v>
      </x:c>
      <x:c r="L24" s="14" t="n">
        <x:f>IF(U24=0,"",ROUND(10*V24/U24,1))</x:f>
        <x:v>0</x:v>
      </x:c>
      <x:c r="M24" s="14" t="n">
        <x:f>IF(AJ24=0,"",ROUND(10*AK24/AJ24,1))</x:f>
        <x:v>0</x:v>
      </x:c>
      <x:c r="N24" s="14" t="n">
        <x:f>ROUND(10*W24/12,1)</x:f>
        <x:v>9.2</x:v>
      </x:c>
      <x:c r="O24" s="14" t="n">
        <x:f>ROUND(10*AL24,1)</x:f>
        <x:v>2</x:v>
      </x:c>
      <x:c r="P24" s="14" t="n">
        <x:f>IF((AG24-1)=0,"",ROUND(10*X24/(AG24-1),1))</x:f>
        <x:v>0</x:v>
      </x:c>
      <x:c r="Q24" s="15" t="n">
        <x:f>COUNTIFS(Relaciones!$E$2:$E$368,A24,Relaciones!$F$2:$F$368,"amistad")</x:f>
        <x:v>4</x:v>
      </x:c>
      <x:c r="R24" s="15" t="n">
        <x:f>COUNTIFS(Relaciones!$D$2:$D$368,A24,Relaciones!$F$2:$F$368,"amistad")</x:f>
        <x:v>5</x:v>
      </x:c>
      <x:c r="S24" s="15" t="n">
        <x:f>SUMIFS(Relaciones!$G$2:$G$368,Relaciones!$D$2:$D$368,A24,Relaciones!$F$2:$F$368,"amistad")</x:f>
        <x:v>4</x:v>
      </x:c>
      <x:c r="T24" s="15" t="n">
        <x:f>COUNTIFS(Relaciones!$E$2:$E$368,A24,Relaciones!$F$2:$F$368,"rechazo")</x:f>
        <x:v>0</x:v>
      </x:c>
      <x:c r="U24" s="15" t="n">
        <x:f>COUNTIFS(Relaciones!$D$2:$D$368,A24,Relaciones!$F$2:$F$368,"rechazo")</x:f>
        <x:v>1</x:v>
      </x:c>
      <x:c r="V24" s="15" t="n">
        <x:f>SUMIFS(Relaciones!$G$2:$G$368,Relaciones!$D$2:$D$368,A24,Relaciones!$F$2:$F$368,"rechazo")</x:f>
        <x:v>0</x:v>
      </x:c>
      <x:c r="W24" s="15" t="n">
        <x:f>SUM(INDEX(Respuestas!$B$2:$B$29,MATCH(A24,Respuestas!$A$2:$A$29,0)),INDEX(Respuestas!$C$2:$C$29,MATCH(A24,Respuestas!$A$2:$A$29,0)),INDEX(Respuestas!$D$2:$D$29,MATCH(A24,Respuestas!$A$2:$A$29,0)),INDEX(Respuestas!$E$2:$E$29,MATCH(A24,Respuestas!$A$2:$A$29,0)))</x:f>
        <x:v>11</x:v>
      </x:c>
      <x:c r="X24" s="15" t="n">
        <x:f>COUNTIFS(Relaciones!$E$2:$E$368,A24,Relaciones!$F$2:$F$368,"mediacion")</x:f>
        <x:v>0</x:v>
      </x:c>
      <x:c r="Y24" s="15" t="n">
        <x:f>COUNTIFS(Relaciones!$E$2:$E$368,A24,Relaciones!$F$2:$F$368,"mediacion_negativa")</x:f>
        <x:v>0</x:v>
      </x:c>
      <x:c r="Z24" s="15" t="n">
        <x:f>COUNTIFS(Relaciones!$E$2:$E$368,A24,Relaciones!$F$2:$F$368,"bullying")</x:f>
        <x:v>0</x:v>
      </x:c>
      <x:c r="AA24" s="4" t="str">
        <x:f>INDEX(Respuestas!$F$2:$F$29,MATCH(A24,Respuestas!$A$2:$A$29,0))</x:f>
        <x:v>No</x:v>
      </x:c>
      <x:c r="AB24" s="4" t="str">
        <x:f>INDEX(Respuestas!$G$2:$G$29,MATCH(A24,Respuestas!$A$2:$A$29,0))</x:f>
        <x:v>Sí</x:v>
      </x:c>
      <x:c r="AC24" s="4" t="str">
        <x:f>INDEX(Respuestas!$H$2:$H$29,MATCH(A24,Respuestas!$A$2:$A$29,0))</x:f>
        <x:v>No</x:v>
      </x:c>
      <x:c r="AD24" s="4" t="str">
        <x:f>INDEX(Respuestas!$I$2:$I$29,MATCH(A24,Respuestas!$A$2:$A$29,0))</x:f>
        <x:v>Sí</x:v>
      </x:c>
      <x:c r="AE24" s="4" t="str">
        <x:f>INDEX(Respuestas!$J$2:$J$29,MATCH(A24,Respuestas!$A$2:$A$29,0))</x:f>
        <x:v>G3</x:v>
      </x:c>
      <x:c r="AF24" s="4" t="str">
        <x:v>normalizada_v1</x:v>
      </x:c>
      <x:c r="AG24" s="4" t="n">
        <x:f>COUNTIFS($B$2:$B$1513,B24,$C$2:$C$1513,C24,$D$2:$D$1513,D24)</x:f>
        <x:v>28</x:v>
      </x:c>
      <x:c r="AH24" s="4" t="n">
        <x:f>COUNTIFS(Relaciones!$D$2:$D$368,A24,Relaciones!$F$2:$F$368,"prediccion_amistad")</x:f>
        <x:v>4</x:v>
      </x:c>
      <x:c r="AI24" s="4" t="n">
        <x:f>SUMIFS(Relaciones!$H$2:$H$368,Relaciones!$D$2:$D$368,A24,Relaciones!$F$2:$F$368,"prediccion_amistad")</x:f>
        <x:v>3</x:v>
      </x:c>
      <x:c r="AJ24" s="4" t="n">
        <x:f>COUNTIFS(Relaciones!$D$2:$D$368,A24,Relaciones!$F$2:$F$368,"prediccion_rechazo")</x:f>
        <x:v>1</x:v>
      </x:c>
      <x:c r="AK24" s="4" t="n">
        <x:f>SUMIFS(Relaciones!$H$2:$H$368,Relaciones!$D$2:$D$368,A24,Relaciones!$F$2:$F$368,"prediccion_rechazo")</x:f>
        <x:v>0</x:v>
      </x:c>
      <x:c r="AL24" s="4" t="n">
        <x:v>0.2015884129140167</x:v>
      </x:c>
    </x:row>
    <x:row r="25" ht="23" customHeight="1">
      <x:c r="A25" s="13" t="str">
        <x:v>00024</x:v>
      </x:c>
      <x:c r="B25" s="4" t="str">
        <x:v>Sevilla</x:v>
      </x:c>
      <x:c r="C25" s="4" t="str">
        <x:v>4.º Primaria</x:v>
      </x:c>
      <x:c r="D25" s="4" t="str">
        <x:v>A</x:v>
      </x:c>
      <x:c r="E25" s="4" t="str">
        <x:v>alumno</x:v>
      </x:c>
      <x:c r="F25" s="14" t="n">
        <x:f>IF((AG25-1)=0,"",ROUND(10*Q25/(AG25-1),1))</x:f>
        <x:v>1.9</x:v>
      </x:c>
      <x:c r="G25" s="14" t="n">
        <x:f>IF((AG25-1)=0,"",ROUND(10*R25/(AG25-1),1))</x:f>
        <x:v>2.2</x:v>
      </x:c>
      <x:c r="H25" s="14" t="n">
        <x:f>IF(R25=0,"",ROUND(10*S25/R25,1))</x:f>
        <x:v>6.7</x:v>
      </x:c>
      <x:c r="I25" s="14" t="n">
        <x:f>IF(AH25=0,"",ROUND(10*AI25/AH25,1))</x:f>
        <x:v>10</x:v>
      </x:c>
      <x:c r="J25" s="14" t="n">
        <x:f>IF((AG25-1)=0,"",ROUND(10*T25/(AG25-1),1))</x:f>
        <x:v>6.3</x:v>
      </x:c>
      <x:c r="K25" s="14" t="n">
        <x:f>IF((AG25-1)=0,"",ROUND(10*U25/(AG25-1),1))</x:f>
        <x:v>0.4</x:v>
      </x:c>
      <x:c r="L25" s="14" t="n">
        <x:f>IF(U25=0,"",ROUND(10*V25/U25,1))</x:f>
        <x:v>10</x:v>
      </x:c>
      <x:c r="M25" s="14" t="n">
        <x:f>IF(AJ25=0,"",ROUND(10*AK25/AJ25,1))</x:f>
        <x:v>10</x:v>
      </x:c>
      <x:c r="N25" s="14" t="n">
        <x:f>ROUND(10*W25/12,1)</x:f>
        <x:v>5</x:v>
      </x:c>
      <x:c r="O25" s="14" t="n">
        <x:f>ROUND(10*AL25,1)</x:f>
        <x:v>2.9</x:v>
      </x:c>
      <x:c r="P25" s="14" t="n">
        <x:f>IF((AG25-1)=0,"",ROUND(10*X25/(AG25-1),1))</x:f>
        <x:v>0</x:v>
      </x:c>
      <x:c r="Q25" s="15" t="n">
        <x:f>COUNTIFS(Relaciones!$E$2:$E$368,A25,Relaciones!$F$2:$F$368,"amistad")</x:f>
        <x:v>5</x:v>
      </x:c>
      <x:c r="R25" s="15" t="n">
        <x:f>COUNTIFS(Relaciones!$D$2:$D$368,A25,Relaciones!$F$2:$F$368,"amistad")</x:f>
        <x:v>6</x:v>
      </x:c>
      <x:c r="S25" s="15" t="n">
        <x:f>SUMIFS(Relaciones!$G$2:$G$368,Relaciones!$D$2:$D$368,A25,Relaciones!$F$2:$F$368,"amistad")</x:f>
        <x:v>4</x:v>
      </x:c>
      <x:c r="T25" s="15" t="n">
        <x:f>COUNTIFS(Relaciones!$E$2:$E$368,A25,Relaciones!$F$2:$F$368,"rechazo")</x:f>
        <x:v>17</x:v>
      </x:c>
      <x:c r="U25" s="15" t="n">
        <x:f>COUNTIFS(Relaciones!$D$2:$D$368,A25,Relaciones!$F$2:$F$368,"rechazo")</x:f>
        <x:v>1</x:v>
      </x:c>
      <x:c r="V25" s="15" t="n">
        <x:f>SUMIFS(Relaciones!$G$2:$G$368,Relaciones!$D$2:$D$368,A25,Relaciones!$F$2:$F$368,"rechazo")</x:f>
        <x:v>1</x:v>
      </x:c>
      <x:c r="W25" s="15" t="n">
        <x:f>SUM(INDEX(Respuestas!$B$2:$B$29,MATCH(A25,Respuestas!$A$2:$A$29,0)),INDEX(Respuestas!$C$2:$C$29,MATCH(A25,Respuestas!$A$2:$A$29,0)),INDEX(Respuestas!$D$2:$D$29,MATCH(A25,Respuestas!$A$2:$A$29,0)),INDEX(Respuestas!$E$2:$E$29,MATCH(A25,Respuestas!$A$2:$A$29,0)))</x:f>
        <x:v>6</x:v>
      </x:c>
      <x:c r="X25" s="15" t="n">
        <x:f>COUNTIFS(Relaciones!$E$2:$E$368,A25,Relaciones!$F$2:$F$368,"mediacion")</x:f>
        <x:v>0</x:v>
      </x:c>
      <x:c r="Y25" s="15" t="n">
        <x:f>COUNTIFS(Relaciones!$E$2:$E$368,A25,Relaciones!$F$2:$F$368,"mediacion_negativa")</x:f>
        <x:v>7</x:v>
      </x:c>
      <x:c r="Z25" s="15" t="n">
        <x:f>COUNTIFS(Relaciones!$E$2:$E$368,A25,Relaciones!$F$2:$F$368,"bullying")</x:f>
        <x:v>2</x:v>
      </x:c>
      <x:c r="AA25" s="4" t="str">
        <x:f>INDEX(Respuestas!$F$2:$F$29,MATCH(A25,Respuestas!$A$2:$A$29,0))</x:f>
        <x:v>Sí</x:v>
      </x:c>
      <x:c r="AB25" s="4" t="str">
        <x:f>INDEX(Respuestas!$G$2:$G$29,MATCH(A25,Respuestas!$A$2:$A$29,0))</x:f>
        <x:v>Sí</x:v>
      </x:c>
      <x:c r="AC25" s="4" t="str">
        <x:f>INDEX(Respuestas!$H$2:$H$29,MATCH(A25,Respuestas!$A$2:$A$29,0))</x:f>
        <x:v>Sí</x:v>
      </x:c>
      <x:c r="AD25" s="4" t="str">
        <x:f>INDEX(Respuestas!$I$2:$I$29,MATCH(A25,Respuestas!$A$2:$A$29,0))</x:f>
        <x:v>No</x:v>
      </x:c>
      <x:c r="AE25" s="4" t="str">
        <x:f>INDEX(Respuestas!$J$2:$J$29,MATCH(A25,Respuestas!$A$2:$A$29,0))</x:f>
        <x:v>G3</x:v>
      </x:c>
      <x:c r="AF25" s="4" t="str">
        <x:v>normalizada_v1</x:v>
      </x:c>
      <x:c r="AG25" s="4" t="n">
        <x:f>COUNTIFS($B$2:$B$1513,B25,$C$2:$C$1513,C25,$D$2:$D$1513,D25)</x:f>
        <x:v>28</x:v>
      </x:c>
      <x:c r="AH25" s="4" t="n">
        <x:f>COUNTIFS(Relaciones!$D$2:$D$368,A25,Relaciones!$F$2:$F$368,"prediccion_amistad")</x:f>
        <x:v>4</x:v>
      </x:c>
      <x:c r="AI25" s="4" t="n">
        <x:f>SUMIFS(Relaciones!$H$2:$H$368,Relaciones!$D$2:$D$368,A25,Relaciones!$F$2:$F$368,"prediccion_amistad")</x:f>
        <x:v>4</x:v>
      </x:c>
      <x:c r="AJ25" s="4" t="n">
        <x:f>COUNTIFS(Relaciones!$D$2:$D$368,A25,Relaciones!$F$2:$F$368,"prediccion_rechazo")</x:f>
        <x:v>13</x:v>
      </x:c>
      <x:c r="AK25" s="4" t="n">
        <x:f>SUMIFS(Relaciones!$H$2:$H$368,Relaciones!$D$2:$D$368,A25,Relaciones!$F$2:$F$368,"prediccion_rechazo")</x:f>
        <x:v>13</x:v>
      </x:c>
      <x:c r="AL25" s="4" t="n">
        <x:v>0.29013692725049994</x:v>
      </x:c>
    </x:row>
    <x:row r="26" ht="23" customHeight="1">
      <x:c r="A26" s="13" t="str">
        <x:v>00025</x:v>
      </x:c>
      <x:c r="B26" s="4" t="str">
        <x:v>Sevilla</x:v>
      </x:c>
      <x:c r="C26" s="4" t="str">
        <x:v>4.º Primaria</x:v>
      </x:c>
      <x:c r="D26" s="4" t="str">
        <x:v>A</x:v>
      </x:c>
      <x:c r="E26" s="4" t="str">
        <x:v>alumna</x:v>
      </x:c>
      <x:c r="F26" s="14" t="n">
        <x:f>IF((AG26-1)=0,"",ROUND(10*Q26/(AG26-1),1))</x:f>
        <x:v>1.5</x:v>
      </x:c>
      <x:c r="G26" s="14" t="n">
        <x:f>IF((AG26-1)=0,"",ROUND(10*R26/(AG26-1),1))</x:f>
        <x:v>1.9</x:v>
      </x:c>
      <x:c r="H26" s="14" t="n">
        <x:f>IF(R26=0,"",ROUND(10*S26/R26,1))</x:f>
        <x:v>6</x:v>
      </x:c>
      <x:c r="I26" s="14" t="n">
        <x:f>IF(AH26=0,"",ROUND(10*AI26/AH26,1))</x:f>
        <x:v>10</x:v>
      </x:c>
      <x:c r="J26" s="14" t="n">
        <x:f>IF((AG26-1)=0,"",ROUND(10*T26/(AG26-1),1))</x:f>
        <x:v>0</x:v>
      </x:c>
      <x:c r="K26" s="14" t="n">
        <x:f>IF((AG26-1)=0,"",ROUND(10*U26/(AG26-1),1))</x:f>
        <x:v>0.4</x:v>
      </x:c>
      <x:c r="L26" s="14" t="n">
        <x:f>IF(U26=0,"",ROUND(10*V26/U26,1))</x:f>
        <x:v>0</x:v>
      </x:c>
      <x:c r="M26" s="14" t="str">
        <x:f>IF(AJ26=0,"",ROUND(10*AK26/AJ26,1))</x:f>
      </x:c>
      <x:c r="N26" s="14" t="n">
        <x:f>ROUND(10*W26/12,1)</x:f>
        <x:v>7.5</x:v>
      </x:c>
      <x:c r="O26" s="14" t="n">
        <x:f>ROUND(10*AL26,1)</x:f>
        <x:v>2.4</x:v>
      </x:c>
      <x:c r="P26" s="14" t="n">
        <x:f>IF((AG26-1)=0,"",ROUND(10*X26/(AG26-1),1))</x:f>
        <x:v>0</x:v>
      </x:c>
      <x:c r="Q26" s="15" t="n">
        <x:f>COUNTIFS(Relaciones!$E$2:$E$368,A26,Relaciones!$F$2:$F$368,"amistad")</x:f>
        <x:v>4</x:v>
      </x:c>
      <x:c r="R26" s="15" t="n">
        <x:f>COUNTIFS(Relaciones!$D$2:$D$368,A26,Relaciones!$F$2:$F$368,"amistad")</x:f>
        <x:v>5</x:v>
      </x:c>
      <x:c r="S26" s="15" t="n">
        <x:f>SUMIFS(Relaciones!$G$2:$G$368,Relaciones!$D$2:$D$368,A26,Relaciones!$F$2:$F$368,"amistad")</x:f>
        <x:v>3</x:v>
      </x:c>
      <x:c r="T26" s="15" t="n">
        <x:f>COUNTIFS(Relaciones!$E$2:$E$368,A26,Relaciones!$F$2:$F$368,"rechazo")</x:f>
        <x:v>0</x:v>
      </x:c>
      <x:c r="U26" s="15" t="n">
        <x:f>COUNTIFS(Relaciones!$D$2:$D$368,A26,Relaciones!$F$2:$F$368,"rechazo")</x:f>
        <x:v>1</x:v>
      </x:c>
      <x:c r="V26" s="15" t="n">
        <x:f>SUMIFS(Relaciones!$G$2:$G$368,Relaciones!$D$2:$D$368,A26,Relaciones!$F$2:$F$368,"rechazo")</x:f>
        <x:v>0</x:v>
      </x:c>
      <x:c r="W26" s="15" t="n">
        <x:f>SUM(INDEX(Respuestas!$B$2:$B$29,MATCH(A26,Respuestas!$A$2:$A$29,0)),INDEX(Respuestas!$C$2:$C$29,MATCH(A26,Respuestas!$A$2:$A$29,0)),INDEX(Respuestas!$D$2:$D$29,MATCH(A26,Respuestas!$A$2:$A$29,0)),INDEX(Respuestas!$E$2:$E$29,MATCH(A26,Respuestas!$A$2:$A$29,0)))</x:f>
        <x:v>9</x:v>
      </x:c>
      <x:c r="X26" s="15" t="n">
        <x:f>COUNTIFS(Relaciones!$E$2:$E$368,A26,Relaciones!$F$2:$F$368,"mediacion")</x:f>
        <x:v>0</x:v>
      </x:c>
      <x:c r="Y26" s="15" t="n">
        <x:f>COUNTIFS(Relaciones!$E$2:$E$368,A26,Relaciones!$F$2:$F$368,"mediacion_negativa")</x:f>
        <x:v>0</x:v>
      </x:c>
      <x:c r="Z26" s="15" t="n">
        <x:f>COUNTIFS(Relaciones!$E$2:$E$368,A26,Relaciones!$F$2:$F$368,"bullying")</x:f>
        <x:v>0</x:v>
      </x:c>
      <x:c r="AA26" s="4" t="str">
        <x:f>INDEX(Respuestas!$F$2:$F$29,MATCH(A26,Respuestas!$A$2:$A$29,0))</x:f>
        <x:v>No</x:v>
      </x:c>
      <x:c r="AB26" s="4" t="str">
        <x:f>INDEX(Respuestas!$G$2:$G$29,MATCH(A26,Respuestas!$A$2:$A$29,0))</x:f>
        <x:v>Sí</x:v>
      </x:c>
      <x:c r="AC26" s="4" t="str">
        <x:f>INDEX(Respuestas!$H$2:$H$29,MATCH(A26,Respuestas!$A$2:$A$29,0))</x:f>
        <x:v>No</x:v>
      </x:c>
      <x:c r="AD26" s="4" t="str">
        <x:f>INDEX(Respuestas!$I$2:$I$29,MATCH(A26,Respuestas!$A$2:$A$29,0))</x:f>
        <x:v>Sí</x:v>
      </x:c>
      <x:c r="AE26" s="4" t="str">
        <x:f>INDEX(Respuestas!$J$2:$J$29,MATCH(A26,Respuestas!$A$2:$A$29,0))</x:f>
        <x:v>G3</x:v>
      </x:c>
      <x:c r="AF26" s="4" t="str">
        <x:v>normalizada_v1</x:v>
      </x:c>
      <x:c r="AG26" s="4" t="n">
        <x:f>COUNTIFS($B$2:$B$1513,B26,$C$2:$C$1513,C26,$D$2:$D$1513,D26)</x:f>
        <x:v>28</x:v>
      </x:c>
      <x:c r="AH26" s="4" t="n">
        <x:f>COUNTIFS(Relaciones!$D$2:$D$368,A26,Relaciones!$F$2:$F$368,"prediccion_amistad")</x:f>
        <x:v>3</x:v>
      </x:c>
      <x:c r="AI26" s="4" t="n">
        <x:f>SUMIFS(Relaciones!$H$2:$H$368,Relaciones!$D$2:$D$368,A26,Relaciones!$F$2:$F$368,"prediccion_amistad")</x:f>
        <x:v>3</x:v>
      </x:c>
      <x:c r="AJ26" s="4" t="n">
        <x:f>COUNTIFS(Relaciones!$D$2:$D$368,A26,Relaciones!$F$2:$F$368,"prediccion_rechazo")</x:f>
        <x:v>0</x:v>
      </x:c>
      <x:c r="AK26" s="4" t="n">
        <x:f>SUMIFS(Relaciones!$H$2:$H$368,Relaciones!$D$2:$D$368,A26,Relaciones!$F$2:$F$368,"prediccion_rechazo")</x:f>
        <x:v>0</x:v>
      </x:c>
      <x:c r="AL26" s="4" t="n">
        <x:v>0.2405043049992423</x:v>
      </x:c>
    </x:row>
    <x:row r="27" ht="23" customHeight="1">
      <x:c r="A27" s="13" t="str">
        <x:v>00026</x:v>
      </x:c>
      <x:c r="B27" s="4" t="str">
        <x:v>Sevilla</x:v>
      </x:c>
      <x:c r="C27" s="4" t="str">
        <x:v>4.º Primaria</x:v>
      </x:c>
      <x:c r="D27" s="4" t="str">
        <x:v>A</x:v>
      </x:c>
      <x:c r="E27" s="4" t="str">
        <x:v>alumno</x:v>
      </x:c>
      <x:c r="F27" s="14" t="n">
        <x:f>IF((AG27-1)=0,"",ROUND(10*Q27/(AG27-1),1))</x:f>
        <x:v>1.5</x:v>
      </x:c>
      <x:c r="G27" s="14" t="n">
        <x:f>IF((AG27-1)=0,"",ROUND(10*R27/(AG27-1),1))</x:f>
        <x:v>1.5</x:v>
      </x:c>
      <x:c r="H27" s="14" t="n">
        <x:f>IF(R27=0,"",ROUND(10*S27/R27,1))</x:f>
        <x:v>7.5</x:v>
      </x:c>
      <x:c r="I27" s="14" t="n">
        <x:f>IF(AH27=0,"",ROUND(10*AI27/AH27,1))</x:f>
        <x:v>7.5</x:v>
      </x:c>
      <x:c r="J27" s="14" t="n">
        <x:f>IF((AG27-1)=0,"",ROUND(10*T27/(AG27-1),1))</x:f>
        <x:v>1.9</x:v>
      </x:c>
      <x:c r="K27" s="14" t="n">
        <x:f>IF((AG27-1)=0,"",ROUND(10*U27/(AG27-1),1))</x:f>
        <x:v>0.7</x:v>
      </x:c>
      <x:c r="L27" s="14" t="n">
        <x:f>IF(U27=0,"",ROUND(10*V27/U27,1))</x:f>
        <x:v>0</x:v>
      </x:c>
      <x:c r="M27" s="14" t="n">
        <x:f>IF(AJ27=0,"",ROUND(10*AK27/AJ27,1))</x:f>
        <x:v>8</x:v>
      </x:c>
      <x:c r="N27" s="14" t="n">
        <x:f>ROUND(10*W27/12,1)</x:f>
        <x:v>5</x:v>
      </x:c>
      <x:c r="O27" s="14" t="n">
        <x:f>ROUND(10*AL27,1)</x:f>
        <x:v>2</x:v>
      </x:c>
      <x:c r="P27" s="14" t="n">
        <x:f>IF((AG27-1)=0,"",ROUND(10*X27/(AG27-1),1))</x:f>
        <x:v>0</x:v>
      </x:c>
      <x:c r="Q27" s="15" t="n">
        <x:f>COUNTIFS(Relaciones!$E$2:$E$368,A27,Relaciones!$F$2:$F$368,"amistad")</x:f>
        <x:v>4</x:v>
      </x:c>
      <x:c r="R27" s="15" t="n">
        <x:f>COUNTIFS(Relaciones!$D$2:$D$368,A27,Relaciones!$F$2:$F$368,"amistad")</x:f>
        <x:v>4</x:v>
      </x:c>
      <x:c r="S27" s="15" t="n">
        <x:f>SUMIFS(Relaciones!$G$2:$G$368,Relaciones!$D$2:$D$368,A27,Relaciones!$F$2:$F$368,"amistad")</x:f>
        <x:v>3</x:v>
      </x:c>
      <x:c r="T27" s="15" t="n">
        <x:f>COUNTIFS(Relaciones!$E$2:$E$368,A27,Relaciones!$F$2:$F$368,"rechazo")</x:f>
        <x:v>5</x:v>
      </x:c>
      <x:c r="U27" s="15" t="n">
        <x:f>COUNTIFS(Relaciones!$D$2:$D$368,A27,Relaciones!$F$2:$F$368,"rechazo")</x:f>
        <x:v>2</x:v>
      </x:c>
      <x:c r="V27" s="15" t="n">
        <x:f>SUMIFS(Relaciones!$G$2:$G$368,Relaciones!$D$2:$D$368,A27,Relaciones!$F$2:$F$368,"rechazo")</x:f>
        <x:v>0</x:v>
      </x:c>
      <x:c r="W27" s="15" t="n">
        <x:f>SUM(INDEX(Respuestas!$B$2:$B$29,MATCH(A27,Respuestas!$A$2:$A$29,0)),INDEX(Respuestas!$C$2:$C$29,MATCH(A27,Respuestas!$A$2:$A$29,0)),INDEX(Respuestas!$D$2:$D$29,MATCH(A27,Respuestas!$A$2:$A$29,0)),INDEX(Respuestas!$E$2:$E$29,MATCH(A27,Respuestas!$A$2:$A$29,0)))</x:f>
        <x:v>6</x:v>
      </x:c>
      <x:c r="X27" s="15" t="n">
        <x:f>COUNTIFS(Relaciones!$E$2:$E$368,A27,Relaciones!$F$2:$F$368,"mediacion")</x:f>
        <x:v>0</x:v>
      </x:c>
      <x:c r="Y27" s="15" t="n">
        <x:f>COUNTIFS(Relaciones!$E$2:$E$368,A27,Relaciones!$F$2:$F$368,"mediacion_negativa")</x:f>
        <x:v>13</x:v>
      </x:c>
      <x:c r="Z27" s="15" t="n">
        <x:f>COUNTIFS(Relaciones!$E$2:$E$368,A27,Relaciones!$F$2:$F$368,"bullying")</x:f>
        <x:v>3</x:v>
      </x:c>
      <x:c r="AA27" s="4" t="str">
        <x:f>INDEX(Respuestas!$F$2:$F$29,MATCH(A27,Respuestas!$A$2:$A$29,0))</x:f>
        <x:v>No</x:v>
      </x:c>
      <x:c r="AB27" s="4" t="str">
        <x:f>INDEX(Respuestas!$G$2:$G$29,MATCH(A27,Respuestas!$A$2:$A$29,0))</x:f>
        <x:v>Sí</x:v>
      </x:c>
      <x:c r="AC27" s="4" t="str">
        <x:f>INDEX(Respuestas!$H$2:$H$29,MATCH(A27,Respuestas!$A$2:$A$29,0))</x:f>
        <x:v>Sí</x:v>
      </x:c>
      <x:c r="AD27" s="4" t="str">
        <x:f>INDEX(Respuestas!$I$2:$I$29,MATCH(A27,Respuestas!$A$2:$A$29,0))</x:f>
        <x:v>No</x:v>
      </x:c>
      <x:c r="AE27" s="4" t="str">
        <x:f>INDEX(Respuestas!$J$2:$J$29,MATCH(A27,Respuestas!$A$2:$A$29,0))</x:f>
        <x:v>G3</x:v>
      </x:c>
      <x:c r="AF27" s="4" t="str">
        <x:v>normalizada_v1</x:v>
      </x:c>
      <x:c r="AG27" s="4" t="n">
        <x:f>COUNTIFS($B$2:$B$1513,B27,$C$2:$C$1513,C27,$D$2:$D$1513,D27)</x:f>
        <x:v>28</x:v>
      </x:c>
      <x:c r="AH27" s="4" t="n">
        <x:f>COUNTIFS(Relaciones!$D$2:$D$368,A27,Relaciones!$F$2:$F$368,"prediccion_amistad")</x:f>
        <x:v>4</x:v>
      </x:c>
      <x:c r="AI27" s="4" t="n">
        <x:f>SUMIFS(Relaciones!$H$2:$H$368,Relaciones!$D$2:$D$368,A27,Relaciones!$F$2:$F$368,"prediccion_amistad")</x:f>
        <x:v>3</x:v>
      </x:c>
      <x:c r="AJ27" s="4" t="n">
        <x:f>COUNTIFS(Relaciones!$D$2:$D$368,A27,Relaciones!$F$2:$F$368,"prediccion_rechazo")</x:f>
        <x:v>5</x:v>
      </x:c>
      <x:c r="AK27" s="4" t="n">
        <x:f>SUMIFS(Relaciones!$H$2:$H$368,Relaciones!$D$2:$D$368,A27,Relaciones!$F$2:$F$368,"prediccion_rechazo")</x:f>
        <x:v>4</x:v>
      </x:c>
      <x:c r="AL27" s="4" t="n">
        <x:v>0.20419867668818825</x:v>
      </x:c>
    </x:row>
    <x:row r="28" ht="23" customHeight="1">
      <x:c r="A28" s="13" t="str">
        <x:v>00027</x:v>
      </x:c>
      <x:c r="B28" s="4" t="str">
        <x:v>Sevilla</x:v>
      </x:c>
      <x:c r="C28" s="4" t="str">
        <x:v>4.º Primaria</x:v>
      </x:c>
      <x:c r="D28" s="4" t="str">
        <x:v>A</x:v>
      </x:c>
      <x:c r="E28" s="4" t="str">
        <x:v>alumna</x:v>
      </x:c>
      <x:c r="F28" s="14" t="n">
        <x:f>IF((AG28-1)=0,"",ROUND(10*Q28/(AG28-1),1))</x:f>
        <x:v>1.5</x:v>
      </x:c>
      <x:c r="G28" s="14" t="n">
        <x:f>IF((AG28-1)=0,"",ROUND(10*R28/(AG28-1),1))</x:f>
        <x:v>1.5</x:v>
      </x:c>
      <x:c r="H28" s="14" t="n">
        <x:f>IF(R28=0,"",ROUND(10*S28/R28,1))</x:f>
        <x:v>2.5</x:v>
      </x:c>
      <x:c r="I28" s="14" t="n">
        <x:f>IF(AH28=0,"",ROUND(10*AI28/AH28,1))</x:f>
        <x:v>10</x:v>
      </x:c>
      <x:c r="J28" s="14" t="n">
        <x:f>IF((AG28-1)=0,"",ROUND(10*T28/(AG28-1),1))</x:f>
        <x:v>0</x:v>
      </x:c>
      <x:c r="K28" s="14" t="n">
        <x:f>IF((AG28-1)=0,"",ROUND(10*U28/(AG28-1),1))</x:f>
        <x:v>0.4</x:v>
      </x:c>
      <x:c r="L28" s="14" t="n">
        <x:f>IF(U28=0,"",ROUND(10*V28/U28,1))</x:f>
        <x:v>0</x:v>
      </x:c>
      <x:c r="M28" s="14" t="str">
        <x:f>IF(AJ28=0,"",ROUND(10*AK28/AJ28,1))</x:f>
      </x:c>
      <x:c r="N28" s="14" t="n">
        <x:f>ROUND(10*W28/12,1)</x:f>
        <x:v>9.2</x:v>
      </x:c>
      <x:c r="O28" s="14" t="n">
        <x:f>ROUND(10*AL28,1)</x:f>
        <x:v>2.6</x:v>
      </x:c>
      <x:c r="P28" s="14" t="n">
        <x:f>IF((AG28-1)=0,"",ROUND(10*X28/(AG28-1),1))</x:f>
        <x:v>0</x:v>
      </x:c>
      <x:c r="Q28" s="15" t="n">
        <x:f>COUNTIFS(Relaciones!$E$2:$E$368,A28,Relaciones!$F$2:$F$368,"amistad")</x:f>
        <x:v>4</x:v>
      </x:c>
      <x:c r="R28" s="15" t="n">
        <x:f>COUNTIFS(Relaciones!$D$2:$D$368,A28,Relaciones!$F$2:$F$368,"amistad")</x:f>
        <x:v>4</x:v>
      </x:c>
      <x:c r="S28" s="15" t="n">
        <x:f>SUMIFS(Relaciones!$G$2:$G$368,Relaciones!$D$2:$D$368,A28,Relaciones!$F$2:$F$368,"amistad")</x:f>
        <x:v>1</x:v>
      </x:c>
      <x:c r="T28" s="15" t="n">
        <x:f>COUNTIFS(Relaciones!$E$2:$E$368,A28,Relaciones!$F$2:$F$368,"rechazo")</x:f>
        <x:v>0</x:v>
      </x:c>
      <x:c r="U28" s="15" t="n">
        <x:f>COUNTIFS(Relaciones!$D$2:$D$368,A28,Relaciones!$F$2:$F$368,"rechazo")</x:f>
        <x:v>1</x:v>
      </x:c>
      <x:c r="V28" s="15" t="n">
        <x:f>SUMIFS(Relaciones!$G$2:$G$368,Relaciones!$D$2:$D$368,A28,Relaciones!$F$2:$F$368,"rechazo")</x:f>
        <x:v>0</x:v>
      </x:c>
      <x:c r="W28" s="15" t="n">
        <x:f>SUM(INDEX(Respuestas!$B$2:$B$29,MATCH(A28,Respuestas!$A$2:$A$29,0)),INDEX(Respuestas!$C$2:$C$29,MATCH(A28,Respuestas!$A$2:$A$29,0)),INDEX(Respuestas!$D$2:$D$29,MATCH(A28,Respuestas!$A$2:$A$29,0)),INDEX(Respuestas!$E$2:$E$29,MATCH(A28,Respuestas!$A$2:$A$29,0)))</x:f>
        <x:v>11</x:v>
      </x:c>
      <x:c r="X28" s="15" t="n">
        <x:f>COUNTIFS(Relaciones!$E$2:$E$368,A28,Relaciones!$F$2:$F$368,"mediacion")</x:f>
        <x:v>0</x:v>
      </x:c>
      <x:c r="Y28" s="15" t="n">
        <x:f>COUNTIFS(Relaciones!$E$2:$E$368,A28,Relaciones!$F$2:$F$368,"mediacion_negativa")</x:f>
        <x:v>0</x:v>
      </x:c>
      <x:c r="Z28" s="15" t="n">
        <x:f>COUNTIFS(Relaciones!$E$2:$E$368,A28,Relaciones!$F$2:$F$368,"bullying")</x:f>
        <x:v>0</x:v>
      </x:c>
      <x:c r="AA28" s="4" t="str">
        <x:f>INDEX(Respuestas!$F$2:$F$29,MATCH(A28,Respuestas!$A$2:$A$29,0))</x:f>
        <x:v>No</x:v>
      </x:c>
      <x:c r="AB28" s="4" t="str">
        <x:f>INDEX(Respuestas!$G$2:$G$29,MATCH(A28,Respuestas!$A$2:$A$29,0))</x:f>
        <x:v>Sí</x:v>
      </x:c>
      <x:c r="AC28" s="4" t="str">
        <x:f>INDEX(Respuestas!$H$2:$H$29,MATCH(A28,Respuestas!$A$2:$A$29,0))</x:f>
        <x:v>No</x:v>
      </x:c>
      <x:c r="AD28" s="4" t="str">
        <x:f>INDEX(Respuestas!$I$2:$I$29,MATCH(A28,Respuestas!$A$2:$A$29,0))</x:f>
        <x:v>Sí</x:v>
      </x:c>
      <x:c r="AE28" s="4" t="str">
        <x:f>INDEX(Respuestas!$J$2:$J$29,MATCH(A28,Respuestas!$A$2:$A$29,0))</x:f>
        <x:v>G3</x:v>
      </x:c>
      <x:c r="AF28" s="4" t="str">
        <x:v>normalizada_v1</x:v>
      </x:c>
      <x:c r="AG28" s="4" t="n">
        <x:f>COUNTIFS($B$2:$B$1513,B28,$C$2:$C$1513,C28,$D$2:$D$1513,D28)</x:f>
        <x:v>28</x:v>
      </x:c>
      <x:c r="AH28" s="4" t="n">
        <x:f>COUNTIFS(Relaciones!$D$2:$D$368,A28,Relaciones!$F$2:$F$368,"prediccion_amistad")</x:f>
        <x:v>3</x:v>
      </x:c>
      <x:c r="AI28" s="4" t="n">
        <x:f>SUMIFS(Relaciones!$H$2:$H$368,Relaciones!$D$2:$D$368,A28,Relaciones!$F$2:$F$368,"prediccion_amistad")</x:f>
        <x:v>3</x:v>
      </x:c>
      <x:c r="AJ28" s="4" t="n">
        <x:f>COUNTIFS(Relaciones!$D$2:$D$368,A28,Relaciones!$F$2:$F$368,"prediccion_rechazo")</x:f>
        <x:v>0</x:v>
      </x:c>
      <x:c r="AK28" s="4" t="n">
        <x:f>SUMIFS(Relaciones!$H$2:$H$368,Relaciones!$D$2:$D$368,A28,Relaciones!$F$2:$F$368,"prediccion_rechazo")</x:f>
        <x:v>0</x:v>
      </x:c>
      <x:c r="AL28" s="4" t="n">
        <x:v>0.2597537127239537</x:v>
      </x:c>
    </x:row>
    <x:row r="29" ht="23" customHeight="1">
      <x:c r="A29" s="13" t="str">
        <x:v>00028</x:v>
      </x:c>
      <x:c r="B29" s="4" t="str">
        <x:v>Sevilla</x:v>
      </x:c>
      <x:c r="C29" s="4" t="str">
        <x:v>4.º Primaria</x:v>
      </x:c>
      <x:c r="D29" s="4" t="str">
        <x:v>A</x:v>
      </x:c>
      <x:c r="E29" s="4" t="str">
        <x:v>alumno</x:v>
      </x:c>
      <x:c r="F29" s="14" t="n">
        <x:f>IF((AG29-1)=0,"",ROUND(10*Q29/(AG29-1),1))</x:f>
        <x:v>1.5</x:v>
      </x:c>
      <x:c r="G29" s="14" t="n">
        <x:f>IF((AG29-1)=0,"",ROUND(10*R29/(AG29-1),1))</x:f>
        <x:v>1.5</x:v>
      </x:c>
      <x:c r="H29" s="14" t="n">
        <x:f>IF(R29=0,"",ROUND(10*S29/R29,1))</x:f>
        <x:v>7.5</x:v>
      </x:c>
      <x:c r="I29" s="14" t="n">
        <x:f>IF(AH29=0,"",ROUND(10*AI29/AH29,1))</x:f>
        <x:v>10</x:v>
      </x:c>
      <x:c r="J29" s="14" t="n">
        <x:f>IF((AG29-1)=0,"",ROUND(10*T29/(AG29-1),1))</x:f>
        <x:v>0</x:v>
      </x:c>
      <x:c r="K29" s="14" t="n">
        <x:f>IF((AG29-1)=0,"",ROUND(10*U29/(AG29-1),1))</x:f>
        <x:v>0.4</x:v>
      </x:c>
      <x:c r="L29" s="14" t="n">
        <x:f>IF(U29=0,"",ROUND(10*V29/U29,1))</x:f>
        <x:v>0</x:v>
      </x:c>
      <x:c r="M29" s="14" t="str">
        <x:f>IF(AJ29=0,"",ROUND(10*AK29/AJ29,1))</x:f>
      </x:c>
      <x:c r="N29" s="14" t="n">
        <x:f>ROUND(10*W29/12,1)</x:f>
        <x:v>10</x:v>
      </x:c>
      <x:c r="O29" s="14" t="n">
        <x:f>ROUND(10*AL29,1)</x:f>
        <x:v>2.7</x:v>
      </x:c>
      <x:c r="P29" s="14" t="n">
        <x:f>IF((AG29-1)=0,"",ROUND(10*X29/(AG29-1),1))</x:f>
        <x:v>0</x:v>
      </x:c>
      <x:c r="Q29" s="15" t="n">
        <x:f>COUNTIFS(Relaciones!$E$2:$E$368,A29,Relaciones!$F$2:$F$368,"amistad")</x:f>
        <x:v>4</x:v>
      </x:c>
      <x:c r="R29" s="15" t="n">
        <x:f>COUNTIFS(Relaciones!$D$2:$D$368,A29,Relaciones!$F$2:$F$368,"amistad")</x:f>
        <x:v>4</x:v>
      </x:c>
      <x:c r="S29" s="15" t="n">
        <x:f>SUMIFS(Relaciones!$G$2:$G$368,Relaciones!$D$2:$D$368,A29,Relaciones!$F$2:$F$368,"amistad")</x:f>
        <x:v>3</x:v>
      </x:c>
      <x:c r="T29" s="15" t="n">
        <x:f>COUNTIFS(Relaciones!$E$2:$E$368,A29,Relaciones!$F$2:$F$368,"rechazo")</x:f>
        <x:v>0</x:v>
      </x:c>
      <x:c r="U29" s="15" t="n">
        <x:f>COUNTIFS(Relaciones!$D$2:$D$368,A29,Relaciones!$F$2:$F$368,"rechazo")</x:f>
        <x:v>1</x:v>
      </x:c>
      <x:c r="V29" s="15" t="n">
        <x:f>SUMIFS(Relaciones!$G$2:$G$368,Relaciones!$D$2:$D$368,A29,Relaciones!$F$2:$F$368,"rechazo")</x:f>
        <x:v>0</x:v>
      </x:c>
      <x:c r="W29" s="15" t="n">
        <x:f>SUM(INDEX(Respuestas!$B$2:$B$29,MATCH(A29,Respuestas!$A$2:$A$29,0)),INDEX(Respuestas!$C$2:$C$29,MATCH(A29,Respuestas!$A$2:$A$29,0)),INDEX(Respuestas!$D$2:$D$29,MATCH(A29,Respuestas!$A$2:$A$29,0)),INDEX(Respuestas!$E$2:$E$29,MATCH(A29,Respuestas!$A$2:$A$29,0)))</x:f>
        <x:v>12</x:v>
      </x:c>
      <x:c r="X29" s="15" t="n">
        <x:f>COUNTIFS(Relaciones!$E$2:$E$368,A29,Relaciones!$F$2:$F$368,"mediacion")</x:f>
        <x:v>0</x:v>
      </x:c>
      <x:c r="Y29" s="15" t="n">
        <x:f>COUNTIFS(Relaciones!$E$2:$E$368,A29,Relaciones!$F$2:$F$368,"mediacion_negativa")</x:f>
        <x:v>0</x:v>
      </x:c>
      <x:c r="Z29" s="15" t="n">
        <x:f>COUNTIFS(Relaciones!$E$2:$E$368,A29,Relaciones!$F$2:$F$368,"bullying")</x:f>
        <x:v>0</x:v>
      </x:c>
      <x:c r="AA29" s="4" t="str">
        <x:f>INDEX(Respuestas!$F$2:$F$29,MATCH(A29,Respuestas!$A$2:$A$29,0))</x:f>
        <x:v>No</x:v>
      </x:c>
      <x:c r="AB29" s="4" t="str">
        <x:f>INDEX(Respuestas!$G$2:$G$29,MATCH(A29,Respuestas!$A$2:$A$29,0))</x:f>
        <x:v>Sí</x:v>
      </x:c>
      <x:c r="AC29" s="4" t="str">
        <x:f>INDEX(Respuestas!$H$2:$H$29,MATCH(A29,Respuestas!$A$2:$A$29,0))</x:f>
        <x:v>No</x:v>
      </x:c>
      <x:c r="AD29" s="4" t="str">
        <x:f>INDEX(Respuestas!$I$2:$I$29,MATCH(A29,Respuestas!$A$2:$A$29,0))</x:f>
        <x:v>Sí</x:v>
      </x:c>
      <x:c r="AE29" s="4" t="str">
        <x:f>INDEX(Respuestas!$J$2:$J$29,MATCH(A29,Respuestas!$A$2:$A$29,0))</x:f>
        <x:v>G3</x:v>
      </x:c>
      <x:c r="AF29" s="4" t="str">
        <x:v>normalizada_v1</x:v>
      </x:c>
      <x:c r="AG29" s="4" t="n">
        <x:f>COUNTIFS($B$2:$B$1513,B29,$C$2:$C$1513,C29,$D$2:$D$1513,D29)</x:f>
        <x:v>28</x:v>
      </x:c>
      <x:c r="AH29" s="4" t="n">
        <x:f>COUNTIFS(Relaciones!$D$2:$D$368,A29,Relaciones!$F$2:$F$368,"prediccion_amistad")</x:f>
        <x:v>3</x:v>
      </x:c>
      <x:c r="AI29" s="4" t="n">
        <x:f>SUMIFS(Relaciones!$H$2:$H$368,Relaciones!$D$2:$D$368,A29,Relaciones!$F$2:$F$368,"prediccion_amistad")</x:f>
        <x:v>3</x:v>
      </x:c>
      <x:c r="AJ29" s="4" t="n">
        <x:f>COUNTIFS(Relaciones!$D$2:$D$368,A29,Relaciones!$F$2:$F$368,"prediccion_rechazo")</x:f>
        <x:v>0</x:v>
      </x:c>
      <x:c r="AK29" s="4" t="n">
        <x:f>SUMIFS(Relaciones!$H$2:$H$368,Relaciones!$D$2:$D$368,A29,Relaciones!$F$2:$F$368,"prediccion_rechazo")</x:f>
        <x:v>0</x:v>
      </x:c>
      <x:c r="AL29" s="4" t="n">
        <x:v>0.27033620899411315</x:v>
      </x:c>
    </x:row>
    <x:row r="30" ht="23" customHeight="1">
      <x:c r="A30" s="13" t="str">
        <x:v>00029</x:v>
      </x:c>
      <x:c r="B30" s="4" t="str">
        <x:v>Sevilla</x:v>
      </x:c>
      <x:c r="C30" s="4" t="str">
        <x:v>4.º Primaria</x:v>
      </x:c>
      <x:c r="D30" s="4" t="str">
        <x:v>B</x:v>
      </x:c>
      <x:c r="E30" s="4" t="str">
        <x:v>alumna</x:v>
      </x:c>
      <x:c r="F30" s="14" t="n">
        <x:f>IF((AG30-1)=0,"",ROUND(10*Q30/(AG30-1),1))</x:f>
        <x:v>4.4</x:v>
      </x:c>
      <x:c r="G30" s="14" t="n">
        <x:f>IF((AG30-1)=0,"",ROUND(10*R30/(AG30-1),1))</x:f>
        <x:v>1.9</x:v>
      </x:c>
      <x:c r="H30" s="14" t="n">
        <x:f>IF(R30=0,"",ROUND(10*S30/R30,1))</x:f>
        <x:v>10</x:v>
      </x:c>
      <x:c r="I30" s="14" t="n">
        <x:f>IF(AH30=0,"",ROUND(10*AI30/AH30,1))</x:f>
        <x:v>10</x:v>
      </x:c>
      <x:c r="J30" s="14" t="n">
        <x:f>IF((AG30-1)=0,"",ROUND(10*T30/(AG30-1),1))</x:f>
        <x:v>0</x:v>
      </x:c>
      <x:c r="K30" s="14" t="n">
        <x:f>IF((AG30-1)=0,"",ROUND(10*U30/(AG30-1),1))</x:f>
        <x:v>0</x:v>
      </x:c>
      <x:c r="L30" s="14" t="str">
        <x:f>IF(U30=0,"",ROUND(10*V30/U30,1))</x:f>
      </x:c>
      <x:c r="M30" s="14" t="str">
        <x:f>IF(AJ30=0,"",ROUND(10*AK30/AJ30,1))</x:f>
      </x:c>
      <x:c r="N30" s="14" t="n">
        <x:f>ROUND(10*W30/12,1)</x:f>
        <x:v>7.5</x:v>
      </x:c>
      <x:c r="O30" s="14" t="n">
        <x:f>ROUND(10*AL30,1)</x:f>
        <x:v>10</x:v>
      </x:c>
      <x:c r="P30" s="14" t="n">
        <x:f>IF((AG30-1)=0,"",ROUND(10*X30/(AG30-1),1))</x:f>
        <x:v>3.3</x:v>
      </x:c>
      <x:c r="Q30" s="15" t="n">
        <x:f>COUNTIFS(Relaciones!$E$369:$E$743,A30,Relaciones!$F$369:$F$743,"amistad")</x:f>
        <x:v>12</x:v>
      </x:c>
      <x:c r="R30" s="15" t="n">
        <x:f>COUNTIFS(Relaciones!$D$369:$D$743,A30,Relaciones!$F$369:$F$743,"amistad")</x:f>
        <x:v>5</x:v>
      </x:c>
      <x:c r="S30" s="15" t="n">
        <x:f>SUMIFS(Relaciones!$G$369:$G$743,Relaciones!$D$369:$D$743,A30,Relaciones!$F$369:$F$743,"amistad")</x:f>
        <x:v>5</x:v>
      </x:c>
      <x:c r="T30" s="15" t="n">
        <x:f>COUNTIFS(Relaciones!$E$369:$E$743,A30,Relaciones!$F$369:$F$743,"rechazo")</x:f>
        <x:v>0</x:v>
      </x:c>
      <x:c r="U30" s="15" t="n">
        <x:f>COUNTIFS(Relaciones!$D$369:$D$743,A30,Relaciones!$F$369:$F$743,"rechazo")</x:f>
        <x:v>0</x:v>
      </x:c>
      <x:c r="V30" s="15" t="n">
        <x:f>SUMIFS(Relaciones!$G$369:$G$743,Relaciones!$D$369:$D$743,A30,Relaciones!$F$369:$F$743,"rechazo")</x:f>
        <x:v>0</x:v>
      </x:c>
      <x:c r="W30" s="15" t="n">
        <x:f>SUM(INDEX(Respuestas!$B$30:$B$57,MATCH(A30,Respuestas!$A$30:$A$57,0)),INDEX(Respuestas!$C$30:$C$57,MATCH(A30,Respuestas!$A$30:$A$57,0)),INDEX(Respuestas!$D$30:$D$57,MATCH(A30,Respuestas!$A$30:$A$57,0)),INDEX(Respuestas!$E$30:$E$57,MATCH(A30,Respuestas!$A$30:$A$57,0)))</x:f>
        <x:v>9</x:v>
      </x:c>
      <x:c r="X30" s="15" t="n">
        <x:f>COUNTIFS(Relaciones!$E$369:$E$743,A30,Relaciones!$F$369:$F$743,"mediacion")</x:f>
        <x:v>9</x:v>
      </x:c>
      <x:c r="Y30" s="15" t="n">
        <x:f>COUNTIFS(Relaciones!$E$369:$E$743,A30,Relaciones!$F$369:$F$743,"mediacion_negativa")</x:f>
        <x:v>0</x:v>
      </x:c>
      <x:c r="Z30" s="15" t="n">
        <x:f>COUNTIFS(Relaciones!$E$369:$E$743,A30,Relaciones!$F$369:$F$743,"bullying")</x:f>
        <x:v>0</x:v>
      </x:c>
      <x:c r="AA30" s="4" t="str">
        <x:f>INDEX(Respuestas!$F$30:$F$57,MATCH(A30,Respuestas!$A$30:$A$57,0))</x:f>
        <x:v>No</x:v>
      </x:c>
      <x:c r="AB30" s="4" t="str">
        <x:f>INDEX(Respuestas!$G$30:$G$57,MATCH(A30,Respuestas!$A$30:$A$57,0))</x:f>
        <x:v>Sí</x:v>
      </x:c>
      <x:c r="AC30" s="4" t="str">
        <x:f>INDEX(Respuestas!$H$30:$H$57,MATCH(A30,Respuestas!$A$30:$A$57,0))</x:f>
        <x:v>No</x:v>
      </x:c>
      <x:c r="AD30" s="4" t="str">
        <x:f>INDEX(Respuestas!$I$30:$I$57,MATCH(A30,Respuestas!$A$30:$A$57,0))</x:f>
        <x:v>No</x:v>
      </x:c>
      <x:c r="AE30" s="4" t="str">
        <x:f>INDEX(Respuestas!$J$30:$J$57,MATCH(A30,Respuestas!$A$30:$A$57,0))</x:f>
        <x:v>G1</x:v>
      </x:c>
      <x:c r="AF30" s="4" t="str">
        <x:v>normalizada_v1</x:v>
      </x:c>
      <x:c r="AG30" s="4" t="n">
        <x:f>COUNTIFS($B$2:$B$1513,B30,$C$2:$C$1513,C30,$D$2:$D$1513,D30)</x:f>
        <x:v>28</x:v>
      </x:c>
      <x:c r="AH30" s="4" t="n">
        <x:f>COUNTIFS(Relaciones!$D$369:$D$743,A30,Relaciones!$F$369:$F$743,"prediccion_amistad")</x:f>
        <x:v>9</x:v>
      </x:c>
      <x:c r="AI30" s="4" t="n">
        <x:f>SUMIFS(Relaciones!$H$369:$H$743,Relaciones!$D$369:$D$743,A30,Relaciones!$F$369:$F$743,"prediccion_amistad")</x:f>
        <x:v>9</x:v>
      </x:c>
      <x:c r="AJ30" s="4" t="n">
        <x:f>COUNTIFS(Relaciones!$D$369:$D$743,A30,Relaciones!$F$369:$F$743,"prediccion_rechazo")</x:f>
        <x:v>0</x:v>
      </x:c>
      <x:c r="AK30" s="4" t="n">
        <x:f>SUMIFS(Relaciones!$H$369:$H$743,Relaciones!$D$369:$D$743,A30,Relaciones!$F$369:$F$743,"prediccion_rechazo")</x:f>
        <x:v>0</x:v>
      </x:c>
      <x:c r="AL30" s="4" t="n">
        <x:v>1</x:v>
      </x:c>
    </x:row>
    <x:row r="31" ht="23" customHeight="1">
      <x:c r="A31" s="13" t="str">
        <x:v>00030</x:v>
      </x:c>
      <x:c r="B31" s="4" t="str">
        <x:v>Sevilla</x:v>
      </x:c>
      <x:c r="C31" s="4" t="str">
        <x:v>4.º Primaria</x:v>
      </x:c>
      <x:c r="D31" s="4" t="str">
        <x:v>B</x:v>
      </x:c>
      <x:c r="E31" s="4" t="str">
        <x:v>alumno</x:v>
      </x:c>
      <x:c r="F31" s="14" t="n">
        <x:f>IF((AG31-1)=0,"",ROUND(10*Q31/(AG31-1),1))</x:f>
        <x:v>1.5</x:v>
      </x:c>
      <x:c r="G31" s="14" t="n">
        <x:f>IF((AG31-1)=0,"",ROUND(10*R31/(AG31-1),1))</x:f>
        <x:v>1.5</x:v>
      </x:c>
      <x:c r="H31" s="14" t="n">
        <x:f>IF(R31=0,"",ROUND(10*S31/R31,1))</x:f>
        <x:v>10</x:v>
      </x:c>
      <x:c r="I31" s="14" t="n">
        <x:f>IF(AH31=0,"",ROUND(10*AI31/AH31,1))</x:f>
        <x:v>7.5</x:v>
      </x:c>
      <x:c r="J31" s="14" t="n">
        <x:f>IF((AG31-1)=0,"",ROUND(10*T31/(AG31-1),1))</x:f>
        <x:v>0</x:v>
      </x:c>
      <x:c r="K31" s="14" t="n">
        <x:f>IF((AG31-1)=0,"",ROUND(10*U31/(AG31-1),1))</x:f>
        <x:v>1.1</x:v>
      </x:c>
      <x:c r="L31" s="14" t="n">
        <x:f>IF(U31=0,"",ROUND(10*V31/U31,1))</x:f>
        <x:v>0</x:v>
      </x:c>
      <x:c r="M31" s="14" t="n">
        <x:f>IF(AJ31=0,"",ROUND(10*AK31/AJ31,1))</x:f>
        <x:v>0</x:v>
      </x:c>
      <x:c r="N31" s="14" t="n">
        <x:f>ROUND(10*W31/12,1)</x:f>
        <x:v>8.3</x:v>
      </x:c>
      <x:c r="O31" s="14" t="n">
        <x:f>ROUND(10*AL31,1)</x:f>
        <x:v>4</x:v>
      </x:c>
      <x:c r="P31" s="14" t="n">
        <x:f>IF((AG31-1)=0,"",ROUND(10*X31/(AG31-1),1))</x:f>
        <x:v>0</x:v>
      </x:c>
      <x:c r="Q31" s="15" t="n">
        <x:f>COUNTIFS(Relaciones!$E$369:$E$743,A31,Relaciones!$F$369:$F$743,"amistad")</x:f>
        <x:v>4</x:v>
      </x:c>
      <x:c r="R31" s="15" t="n">
        <x:f>COUNTIFS(Relaciones!$D$369:$D$743,A31,Relaciones!$F$369:$F$743,"amistad")</x:f>
        <x:v>4</x:v>
      </x:c>
      <x:c r="S31" s="15" t="n">
        <x:f>SUMIFS(Relaciones!$G$369:$G$743,Relaciones!$D$369:$D$743,A31,Relaciones!$F$369:$F$743,"amistad")</x:f>
        <x:v>4</x:v>
      </x:c>
      <x:c r="T31" s="15" t="n">
        <x:f>COUNTIFS(Relaciones!$E$369:$E$743,A31,Relaciones!$F$369:$F$743,"rechazo")</x:f>
        <x:v>0</x:v>
      </x:c>
      <x:c r="U31" s="15" t="n">
        <x:f>COUNTIFS(Relaciones!$D$369:$D$743,A31,Relaciones!$F$369:$F$743,"rechazo")</x:f>
        <x:v>3</x:v>
      </x:c>
      <x:c r="V31" s="15" t="n">
        <x:f>SUMIFS(Relaciones!$G$369:$G$743,Relaciones!$D$369:$D$743,A31,Relaciones!$F$369:$F$743,"rechazo")</x:f>
        <x:v>0</x:v>
      </x:c>
      <x:c r="W31" s="15" t="n">
        <x:f>SUM(INDEX(Respuestas!$B$30:$B$57,MATCH(A31,Respuestas!$A$30:$A$57,0)),INDEX(Respuestas!$C$30:$C$57,MATCH(A31,Respuestas!$A$30:$A$57,0)),INDEX(Respuestas!$D$30:$D$57,MATCH(A31,Respuestas!$A$30:$A$57,0)),INDEX(Respuestas!$E$30:$E$57,MATCH(A31,Respuestas!$A$30:$A$57,0)))</x:f>
        <x:v>10</x:v>
      </x:c>
      <x:c r="X31" s="15" t="n">
        <x:f>COUNTIFS(Relaciones!$E$369:$E$743,A31,Relaciones!$F$369:$F$743,"mediacion")</x:f>
        <x:v>0</x:v>
      </x:c>
      <x:c r="Y31" s="15" t="n">
        <x:f>COUNTIFS(Relaciones!$E$369:$E$743,A31,Relaciones!$F$369:$F$743,"mediacion_negativa")</x:f>
        <x:v>0</x:v>
      </x:c>
      <x:c r="Z31" s="15" t="n">
        <x:f>COUNTIFS(Relaciones!$E$369:$E$743,A31,Relaciones!$F$369:$F$743,"bullying")</x:f>
        <x:v>0</x:v>
      </x:c>
      <x:c r="AA31" s="4" t="str">
        <x:f>INDEX(Respuestas!$F$30:$F$57,MATCH(A31,Respuestas!$A$30:$A$57,0))</x:f>
        <x:v>No</x:v>
      </x:c>
      <x:c r="AB31" s="4" t="str">
        <x:f>INDEX(Respuestas!$G$30:$G$57,MATCH(A31,Respuestas!$A$30:$A$57,0))</x:f>
        <x:v>Sí</x:v>
      </x:c>
      <x:c r="AC31" s="4" t="str">
        <x:f>INDEX(Respuestas!$H$30:$H$57,MATCH(A31,Respuestas!$A$30:$A$57,0))</x:f>
        <x:v>No</x:v>
      </x:c>
      <x:c r="AD31" s="4" t="str">
        <x:f>INDEX(Respuestas!$I$30:$I$57,MATCH(A31,Respuestas!$A$30:$A$57,0))</x:f>
        <x:v>Sí</x:v>
      </x:c>
      <x:c r="AE31" s="4" t="str">
        <x:f>INDEX(Respuestas!$J$30:$J$57,MATCH(A31,Respuestas!$A$30:$A$57,0))</x:f>
        <x:v>G1</x:v>
      </x:c>
      <x:c r="AF31" s="4" t="str">
        <x:v>normalizada_v1</x:v>
      </x:c>
      <x:c r="AG31" s="4" t="n">
        <x:f>COUNTIFS($B$2:$B$1513,B31,$C$2:$C$1513,C31,$D$2:$D$1513,D31)</x:f>
        <x:v>28</x:v>
      </x:c>
      <x:c r="AH31" s="4" t="n">
        <x:f>COUNTIFS(Relaciones!$D$369:$D$743,A31,Relaciones!$F$369:$F$743,"prediccion_amistad")</x:f>
        <x:v>4</x:v>
      </x:c>
      <x:c r="AI31" s="4" t="n">
        <x:f>SUMIFS(Relaciones!$H$369:$H$743,Relaciones!$D$369:$D$743,A31,Relaciones!$F$369:$F$743,"prediccion_amistad")</x:f>
        <x:v>3</x:v>
      </x:c>
      <x:c r="AJ31" s="4" t="n">
        <x:f>COUNTIFS(Relaciones!$D$369:$D$743,A31,Relaciones!$F$369:$F$743,"prediccion_rechazo")</x:f>
        <x:v>1</x:v>
      </x:c>
      <x:c r="AK31" s="4" t="n">
        <x:f>SUMIFS(Relaciones!$H$369:$H$743,Relaciones!$D$369:$D$743,A31,Relaciones!$F$369:$F$743,"prediccion_rechazo")</x:f>
        <x:v>0</x:v>
      </x:c>
      <x:c r="AL31" s="4" t="n">
        <x:v>0.40083953651027465</x:v>
      </x:c>
    </x:row>
    <x:row r="32" ht="23" customHeight="1">
      <x:c r="A32" s="13" t="str">
        <x:v>00031</x:v>
      </x:c>
      <x:c r="B32" s="4" t="str">
        <x:v>Sevilla</x:v>
      </x:c>
      <x:c r="C32" s="4" t="str">
        <x:v>4.º Primaria</x:v>
      </x:c>
      <x:c r="D32" s="4" t="str">
        <x:v>B</x:v>
      </x:c>
      <x:c r="E32" s="4" t="str">
        <x:v>alumna</x:v>
      </x:c>
      <x:c r="F32" s="14" t="n">
        <x:f>IF((AG32-1)=0,"",ROUND(10*Q32/(AG32-1),1))</x:f>
        <x:v>1.5</x:v>
      </x:c>
      <x:c r="G32" s="14" t="n">
        <x:f>IF((AG32-1)=0,"",ROUND(10*R32/(AG32-1),1))</x:f>
        <x:v>1.5</x:v>
      </x:c>
      <x:c r="H32" s="14" t="n">
        <x:f>IF(R32=0,"",ROUND(10*S32/R32,1))</x:f>
        <x:v>10</x:v>
      </x:c>
      <x:c r="I32" s="14" t="n">
        <x:f>IF(AH32=0,"",ROUND(10*AI32/AH32,1))</x:f>
        <x:v>10</x:v>
      </x:c>
      <x:c r="J32" s="14" t="n">
        <x:f>IF((AG32-1)=0,"",ROUND(10*T32/(AG32-1),1))</x:f>
        <x:v>0</x:v>
      </x:c>
      <x:c r="K32" s="14" t="n">
        <x:f>IF((AG32-1)=0,"",ROUND(10*U32/(AG32-1),1))</x:f>
        <x:v>0.7</x:v>
      </x:c>
      <x:c r="L32" s="14" t="n">
        <x:f>IF(U32=0,"",ROUND(10*V32/U32,1))</x:f>
        <x:v>0</x:v>
      </x:c>
      <x:c r="M32" s="14" t="str">
        <x:f>IF(AJ32=0,"",ROUND(10*AK32/AJ32,1))</x:f>
      </x:c>
      <x:c r="N32" s="14" t="n">
        <x:f>ROUND(10*W32/12,1)</x:f>
        <x:v>9.2</x:v>
      </x:c>
      <x:c r="O32" s="14" t="n">
        <x:f>ROUND(10*AL32,1)</x:f>
        <x:v>4.2</x:v>
      </x:c>
      <x:c r="P32" s="14" t="n">
        <x:f>IF((AG32-1)=0,"",ROUND(10*X32/(AG32-1),1))</x:f>
        <x:v>0</x:v>
      </x:c>
      <x:c r="Q32" s="15" t="n">
        <x:f>COUNTIFS(Relaciones!$E$369:$E$743,A32,Relaciones!$F$369:$F$743,"amistad")</x:f>
        <x:v>4</x:v>
      </x:c>
      <x:c r="R32" s="15" t="n">
        <x:f>COUNTIFS(Relaciones!$D$369:$D$743,A32,Relaciones!$F$369:$F$743,"amistad")</x:f>
        <x:v>4</x:v>
      </x:c>
      <x:c r="S32" s="15" t="n">
        <x:f>SUMIFS(Relaciones!$G$369:$G$743,Relaciones!$D$369:$D$743,A32,Relaciones!$F$369:$F$743,"amistad")</x:f>
        <x:v>4</x:v>
      </x:c>
      <x:c r="T32" s="15" t="n">
        <x:f>COUNTIFS(Relaciones!$E$369:$E$743,A32,Relaciones!$F$369:$F$743,"rechazo")</x:f>
        <x:v>0</x:v>
      </x:c>
      <x:c r="U32" s="15" t="n">
        <x:f>COUNTIFS(Relaciones!$D$369:$D$743,A32,Relaciones!$F$369:$F$743,"rechazo")</x:f>
        <x:v>2</x:v>
      </x:c>
      <x:c r="V32" s="15" t="n">
        <x:f>SUMIFS(Relaciones!$G$369:$G$743,Relaciones!$D$369:$D$743,A32,Relaciones!$F$369:$F$743,"rechazo")</x:f>
        <x:v>0</x:v>
      </x:c>
      <x:c r="W32" s="15" t="n">
        <x:f>SUM(INDEX(Respuestas!$B$30:$B$57,MATCH(A32,Respuestas!$A$30:$A$57,0)),INDEX(Respuestas!$C$30:$C$57,MATCH(A32,Respuestas!$A$30:$A$57,0)),INDEX(Respuestas!$D$30:$D$57,MATCH(A32,Respuestas!$A$30:$A$57,0)),INDEX(Respuestas!$E$30:$E$57,MATCH(A32,Respuestas!$A$30:$A$57,0)))</x:f>
        <x:v>11</x:v>
      </x:c>
      <x:c r="X32" s="15" t="n">
        <x:f>COUNTIFS(Relaciones!$E$369:$E$743,A32,Relaciones!$F$369:$F$743,"mediacion")</x:f>
        <x:v>0</x:v>
      </x:c>
      <x:c r="Y32" s="15" t="n">
        <x:f>COUNTIFS(Relaciones!$E$369:$E$743,A32,Relaciones!$F$369:$F$743,"mediacion_negativa")</x:f>
        <x:v>0</x:v>
      </x:c>
      <x:c r="Z32" s="15" t="n">
        <x:f>COUNTIFS(Relaciones!$E$369:$E$743,A32,Relaciones!$F$369:$F$743,"bullying")</x:f>
        <x:v>0</x:v>
      </x:c>
      <x:c r="AA32" s="4" t="str">
        <x:f>INDEX(Respuestas!$F$30:$F$57,MATCH(A32,Respuestas!$A$30:$A$57,0))</x:f>
        <x:v>No</x:v>
      </x:c>
      <x:c r="AB32" s="4" t="str">
        <x:f>INDEX(Respuestas!$G$30:$G$57,MATCH(A32,Respuestas!$A$30:$A$57,0))</x:f>
        <x:v>Sí</x:v>
      </x:c>
      <x:c r="AC32" s="4" t="str">
        <x:f>INDEX(Respuestas!$H$30:$H$57,MATCH(A32,Respuestas!$A$30:$A$57,0))</x:f>
        <x:v>No</x:v>
      </x:c>
      <x:c r="AD32" s="4" t="str">
        <x:f>INDEX(Respuestas!$I$30:$I$57,MATCH(A32,Respuestas!$A$30:$A$57,0))</x:f>
        <x:v>Sí</x:v>
      </x:c>
      <x:c r="AE32" s="4" t="str">
        <x:f>INDEX(Respuestas!$J$30:$J$57,MATCH(A32,Respuestas!$A$30:$A$57,0))</x:f>
        <x:v>G1</x:v>
      </x:c>
      <x:c r="AF32" s="4" t="str">
        <x:v>normalizada_v1</x:v>
      </x:c>
      <x:c r="AG32" s="4" t="n">
        <x:f>COUNTIFS($B$2:$B$1513,B32,$C$2:$C$1513,C32,$D$2:$D$1513,D32)</x:f>
        <x:v>28</x:v>
      </x:c>
      <x:c r="AH32" s="4" t="n">
        <x:f>COUNTIFS(Relaciones!$D$369:$D$743,A32,Relaciones!$F$369:$F$743,"prediccion_amistad")</x:f>
        <x:v>3</x:v>
      </x:c>
      <x:c r="AI32" s="4" t="n">
        <x:f>SUMIFS(Relaciones!$H$369:$H$743,Relaciones!$D$369:$D$743,A32,Relaciones!$F$369:$F$743,"prediccion_amistad")</x:f>
        <x:v>3</x:v>
      </x:c>
      <x:c r="AJ32" s="4" t="n">
        <x:f>COUNTIFS(Relaciones!$D$369:$D$743,A32,Relaciones!$F$369:$F$743,"prediccion_rechazo")</x:f>
        <x:v>0</x:v>
      </x:c>
      <x:c r="AK32" s="4" t="n">
        <x:f>SUMIFS(Relaciones!$H$369:$H$743,Relaciones!$D$369:$D$743,A32,Relaciones!$F$369:$F$743,"prediccion_rechazo")</x:f>
        <x:v>0</x:v>
      </x:c>
      <x:c r="AL32" s="4" t="n">
        <x:v>0.4179543130443897</x:v>
      </x:c>
    </x:row>
    <x:row r="33" ht="23" customHeight="1">
      <x:c r="A33" s="13" t="str">
        <x:v>00032</x:v>
      </x:c>
      <x:c r="B33" s="4" t="str">
        <x:v>Sevilla</x:v>
      </x:c>
      <x:c r="C33" s="4" t="str">
        <x:v>4.º Primaria</x:v>
      </x:c>
      <x:c r="D33" s="4" t="str">
        <x:v>B</x:v>
      </x:c>
      <x:c r="E33" s="4" t="str">
        <x:v>alumno</x:v>
      </x:c>
      <x:c r="F33" s="14" t="n">
        <x:f>IF((AG33-1)=0,"",ROUND(10*Q33/(AG33-1),1))</x:f>
        <x:v>1.5</x:v>
      </x:c>
      <x:c r="G33" s="14" t="n">
        <x:f>IF((AG33-1)=0,"",ROUND(10*R33/(AG33-1),1))</x:f>
        <x:v>1.9</x:v>
      </x:c>
      <x:c r="H33" s="14" t="n">
        <x:f>IF(R33=0,"",ROUND(10*S33/R33,1))</x:f>
        <x:v>8</x:v>
      </x:c>
      <x:c r="I33" s="14" t="n">
        <x:f>IF(AH33=0,"",ROUND(10*AI33/AH33,1))</x:f>
        <x:v>10</x:v>
      </x:c>
      <x:c r="J33" s="14" t="n">
        <x:f>IF((AG33-1)=0,"",ROUND(10*T33/(AG33-1),1))</x:f>
        <x:v>0</x:v>
      </x:c>
      <x:c r="K33" s="14" t="n">
        <x:f>IF((AG33-1)=0,"",ROUND(10*U33/(AG33-1),1))</x:f>
        <x:v>1.1</x:v>
      </x:c>
      <x:c r="L33" s="14" t="n">
        <x:f>IF(U33=0,"",ROUND(10*V33/U33,1))</x:f>
        <x:v>0</x:v>
      </x:c>
      <x:c r="M33" s="14" t="str">
        <x:f>IF(AJ33=0,"",ROUND(10*AK33/AJ33,1))</x:f>
      </x:c>
      <x:c r="N33" s="14" t="n">
        <x:f>ROUND(10*W33/12,1)</x:f>
        <x:v>10</x:v>
      </x:c>
      <x:c r="O33" s="14" t="n">
        <x:f>ROUND(10*AL33,1)</x:f>
        <x:v>5</x:v>
      </x:c>
      <x:c r="P33" s="14" t="n">
        <x:f>IF((AG33-1)=0,"",ROUND(10*X33/(AG33-1),1))</x:f>
        <x:v>0</x:v>
      </x:c>
      <x:c r="Q33" s="15" t="n">
        <x:f>COUNTIFS(Relaciones!$E$369:$E$743,A33,Relaciones!$F$369:$F$743,"amistad")</x:f>
        <x:v>4</x:v>
      </x:c>
      <x:c r="R33" s="15" t="n">
        <x:f>COUNTIFS(Relaciones!$D$369:$D$743,A33,Relaciones!$F$369:$F$743,"amistad")</x:f>
        <x:v>5</x:v>
      </x:c>
      <x:c r="S33" s="15" t="n">
        <x:f>SUMIFS(Relaciones!$G$369:$G$743,Relaciones!$D$369:$D$743,A33,Relaciones!$F$369:$F$743,"amistad")</x:f>
        <x:v>4</x:v>
      </x:c>
      <x:c r="T33" s="15" t="n">
        <x:f>COUNTIFS(Relaciones!$E$369:$E$743,A33,Relaciones!$F$369:$F$743,"rechazo")</x:f>
        <x:v>0</x:v>
      </x:c>
      <x:c r="U33" s="15" t="n">
        <x:f>COUNTIFS(Relaciones!$D$369:$D$743,A33,Relaciones!$F$369:$F$743,"rechazo")</x:f>
        <x:v>3</x:v>
      </x:c>
      <x:c r="V33" s="15" t="n">
        <x:f>SUMIFS(Relaciones!$G$369:$G$743,Relaciones!$D$369:$D$743,A33,Relaciones!$F$369:$F$743,"rechazo")</x:f>
        <x:v>0</x:v>
      </x:c>
      <x:c r="W33" s="15" t="n">
        <x:f>SUM(INDEX(Respuestas!$B$30:$B$57,MATCH(A33,Respuestas!$A$30:$A$57,0)),INDEX(Respuestas!$C$30:$C$57,MATCH(A33,Respuestas!$A$30:$A$57,0)),INDEX(Respuestas!$D$30:$D$57,MATCH(A33,Respuestas!$A$30:$A$57,0)),INDEX(Respuestas!$E$30:$E$57,MATCH(A33,Respuestas!$A$30:$A$57,0)))</x:f>
        <x:v>12</x:v>
      </x:c>
      <x:c r="X33" s="15" t="n">
        <x:f>COUNTIFS(Relaciones!$E$369:$E$743,A33,Relaciones!$F$369:$F$743,"mediacion")</x:f>
        <x:v>0</x:v>
      </x:c>
      <x:c r="Y33" s="15" t="n">
        <x:f>COUNTIFS(Relaciones!$E$369:$E$743,A33,Relaciones!$F$369:$F$743,"mediacion_negativa")</x:f>
        <x:v>0</x:v>
      </x:c>
      <x:c r="Z33" s="15" t="n">
        <x:f>COUNTIFS(Relaciones!$E$369:$E$743,A33,Relaciones!$F$369:$F$743,"bullying")</x:f>
        <x:v>0</x:v>
      </x:c>
      <x:c r="AA33" s="4" t="str">
        <x:f>INDEX(Respuestas!$F$30:$F$57,MATCH(A33,Respuestas!$A$30:$A$57,0))</x:f>
        <x:v>No</x:v>
      </x:c>
      <x:c r="AB33" s="4" t="str">
        <x:f>INDEX(Respuestas!$G$30:$G$57,MATCH(A33,Respuestas!$A$30:$A$57,0))</x:f>
        <x:v>Sí</x:v>
      </x:c>
      <x:c r="AC33" s="4" t="str">
        <x:f>INDEX(Respuestas!$H$30:$H$57,MATCH(A33,Respuestas!$A$30:$A$57,0))</x:f>
        <x:v>No</x:v>
      </x:c>
      <x:c r="AD33" s="4" t="str">
        <x:f>INDEX(Respuestas!$I$30:$I$57,MATCH(A33,Respuestas!$A$30:$A$57,0))</x:f>
        <x:v>Sí</x:v>
      </x:c>
      <x:c r="AE33" s="4" t="str">
        <x:f>INDEX(Respuestas!$J$30:$J$57,MATCH(A33,Respuestas!$A$30:$A$57,0))</x:f>
        <x:v>G1</x:v>
      </x:c>
      <x:c r="AF33" s="4" t="str">
        <x:v>normalizada_v1</x:v>
      </x:c>
      <x:c r="AG33" s="4" t="n">
        <x:f>COUNTIFS($B$2:$B$1513,B33,$C$2:$C$1513,C33,$D$2:$D$1513,D33)</x:f>
        <x:v>28</x:v>
      </x:c>
      <x:c r="AH33" s="4" t="n">
        <x:f>COUNTIFS(Relaciones!$D$369:$D$743,A33,Relaciones!$F$369:$F$743,"prediccion_amistad")</x:f>
        <x:v>3</x:v>
      </x:c>
      <x:c r="AI33" s="4" t="n">
        <x:f>SUMIFS(Relaciones!$H$369:$H$743,Relaciones!$D$369:$D$743,A33,Relaciones!$F$369:$F$743,"prediccion_amistad")</x:f>
        <x:v>3</x:v>
      </x:c>
      <x:c r="AJ33" s="4" t="n">
        <x:f>COUNTIFS(Relaciones!$D$369:$D$743,A33,Relaciones!$F$369:$F$743,"prediccion_rechazo")</x:f>
        <x:v>0</x:v>
      </x:c>
      <x:c r="AK33" s="4" t="n">
        <x:f>SUMIFS(Relaciones!$H$369:$H$743,Relaciones!$D$369:$D$743,A33,Relaciones!$F$369:$F$743,"prediccion_rechazo")</x:f>
        <x:v>0</x:v>
      </x:c>
      <x:c r="AL33" s="4" t="n">
        <x:v>0.4967441012099863</x:v>
      </x:c>
    </x:row>
    <x:row r="34" ht="23" customHeight="1">
      <x:c r="A34" s="13" t="str">
        <x:v>00033</x:v>
      </x:c>
      <x:c r="B34" s="4" t="str">
        <x:v>Sevilla</x:v>
      </x:c>
      <x:c r="C34" s="4" t="str">
        <x:v>4.º Primaria</x:v>
      </x:c>
      <x:c r="D34" s="4" t="str">
        <x:v>B</x:v>
      </x:c>
      <x:c r="E34" s="4" t="str">
        <x:v>alumna</x:v>
      </x:c>
      <x:c r="F34" s="14" t="n">
        <x:f>IF((AG34-1)=0,"",ROUND(10*Q34/(AG34-1),1))</x:f>
        <x:v>1.5</x:v>
      </x:c>
      <x:c r="G34" s="14" t="n">
        <x:f>IF((AG34-1)=0,"",ROUND(10*R34/(AG34-1),1))</x:f>
        <x:v>1.9</x:v>
      </x:c>
      <x:c r="H34" s="14" t="n">
        <x:f>IF(R34=0,"",ROUND(10*S34/R34,1))</x:f>
        <x:v>8</x:v>
      </x:c>
      <x:c r="I34" s="14" t="n">
        <x:f>IF(AH34=0,"",ROUND(10*AI34/AH34,1))</x:f>
        <x:v>7.5</x:v>
      </x:c>
      <x:c r="J34" s="14" t="n">
        <x:f>IF((AG34-1)=0,"",ROUND(10*T34/(AG34-1),1))</x:f>
        <x:v>0</x:v>
      </x:c>
      <x:c r="K34" s="14" t="n">
        <x:f>IF((AG34-1)=0,"",ROUND(10*U34/(AG34-1),1))</x:f>
        <x:v>0.7</x:v>
      </x:c>
      <x:c r="L34" s="14" t="n">
        <x:f>IF(U34=0,"",ROUND(10*V34/U34,1))</x:f>
        <x:v>0</x:v>
      </x:c>
      <x:c r="M34" s="14" t="n">
        <x:f>IF(AJ34=0,"",ROUND(10*AK34/AJ34,1))</x:f>
        <x:v>0</x:v>
      </x:c>
      <x:c r="N34" s="14" t="n">
        <x:f>ROUND(10*W34/12,1)</x:f>
        <x:v>7.5</x:v>
      </x:c>
      <x:c r="O34" s="14" t="n">
        <x:f>ROUND(10*AL34,1)</x:f>
        <x:v>5.2</x:v>
      </x:c>
      <x:c r="P34" s="14" t="n">
        <x:f>IF((AG34-1)=0,"",ROUND(10*X34/(AG34-1),1))</x:f>
        <x:v>0</x:v>
      </x:c>
      <x:c r="Q34" s="15" t="n">
        <x:f>COUNTIFS(Relaciones!$E$369:$E$743,A34,Relaciones!$F$369:$F$743,"amistad")</x:f>
        <x:v>4</x:v>
      </x:c>
      <x:c r="R34" s="15" t="n">
        <x:f>COUNTIFS(Relaciones!$D$369:$D$743,A34,Relaciones!$F$369:$F$743,"amistad")</x:f>
        <x:v>5</x:v>
      </x:c>
      <x:c r="S34" s="15" t="n">
        <x:f>SUMIFS(Relaciones!$G$369:$G$743,Relaciones!$D$369:$D$743,A34,Relaciones!$F$369:$F$743,"amistad")</x:f>
        <x:v>4</x:v>
      </x:c>
      <x:c r="T34" s="15" t="n">
        <x:f>COUNTIFS(Relaciones!$E$369:$E$743,A34,Relaciones!$F$369:$F$743,"rechazo")</x:f>
        <x:v>0</x:v>
      </x:c>
      <x:c r="U34" s="15" t="n">
        <x:f>COUNTIFS(Relaciones!$D$369:$D$743,A34,Relaciones!$F$369:$F$743,"rechazo")</x:f>
        <x:v>2</x:v>
      </x:c>
      <x:c r="V34" s="15" t="n">
        <x:f>SUMIFS(Relaciones!$G$369:$G$743,Relaciones!$D$369:$D$743,A34,Relaciones!$F$369:$F$743,"rechazo")</x:f>
        <x:v>0</x:v>
      </x:c>
      <x:c r="W34" s="15" t="n">
        <x:f>SUM(INDEX(Respuestas!$B$30:$B$57,MATCH(A34,Respuestas!$A$30:$A$57,0)),INDEX(Respuestas!$C$30:$C$57,MATCH(A34,Respuestas!$A$30:$A$57,0)),INDEX(Respuestas!$D$30:$D$57,MATCH(A34,Respuestas!$A$30:$A$57,0)),INDEX(Respuestas!$E$30:$E$57,MATCH(A34,Respuestas!$A$30:$A$57,0)))</x:f>
        <x:v>9</x:v>
      </x:c>
      <x:c r="X34" s="15" t="n">
        <x:f>COUNTIFS(Relaciones!$E$369:$E$743,A34,Relaciones!$F$369:$F$743,"mediacion")</x:f>
        <x:v>0</x:v>
      </x:c>
      <x:c r="Y34" s="15" t="n">
        <x:f>COUNTIFS(Relaciones!$E$369:$E$743,A34,Relaciones!$F$369:$F$743,"mediacion_negativa")</x:f>
        <x:v>0</x:v>
      </x:c>
      <x:c r="Z34" s="15" t="n">
        <x:f>COUNTIFS(Relaciones!$E$369:$E$743,A34,Relaciones!$F$369:$F$743,"bullying")</x:f>
        <x:v>0</x:v>
      </x:c>
      <x:c r="AA34" s="4" t="str">
        <x:f>INDEX(Respuestas!$F$30:$F$57,MATCH(A34,Respuestas!$A$30:$A$57,0))</x:f>
        <x:v>No</x:v>
      </x:c>
      <x:c r="AB34" s="4" t="str">
        <x:f>INDEX(Respuestas!$G$30:$G$57,MATCH(A34,Respuestas!$A$30:$A$57,0))</x:f>
        <x:v>Sí</x:v>
      </x:c>
      <x:c r="AC34" s="4" t="str">
        <x:f>INDEX(Respuestas!$H$30:$H$57,MATCH(A34,Respuestas!$A$30:$A$57,0))</x:f>
        <x:v>No</x:v>
      </x:c>
      <x:c r="AD34" s="4" t="str">
        <x:f>INDEX(Respuestas!$I$30:$I$57,MATCH(A34,Respuestas!$A$30:$A$57,0))</x:f>
        <x:v>Sí</x:v>
      </x:c>
      <x:c r="AE34" s="4" t="str">
        <x:f>INDEX(Respuestas!$J$30:$J$57,MATCH(A34,Respuestas!$A$30:$A$57,0))</x:f>
        <x:v>G1</x:v>
      </x:c>
      <x:c r="AF34" s="4" t="str">
        <x:v>normalizada_v1</x:v>
      </x:c>
      <x:c r="AG34" s="4" t="n">
        <x:f>COUNTIFS($B$2:$B$1513,B34,$C$2:$C$1513,C34,$D$2:$D$1513,D34)</x:f>
        <x:v>28</x:v>
      </x:c>
      <x:c r="AH34" s="4" t="n">
        <x:f>COUNTIFS(Relaciones!$D$369:$D$743,A34,Relaciones!$F$369:$F$743,"prediccion_amistad")</x:f>
        <x:v>4</x:v>
      </x:c>
      <x:c r="AI34" s="4" t="n">
        <x:f>SUMIFS(Relaciones!$H$369:$H$743,Relaciones!$D$369:$D$743,A34,Relaciones!$F$369:$F$743,"prediccion_amistad")</x:f>
        <x:v>3</x:v>
      </x:c>
      <x:c r="AJ34" s="4" t="n">
        <x:f>COUNTIFS(Relaciones!$D$369:$D$743,A34,Relaciones!$F$369:$F$743,"prediccion_rechazo")</x:f>
        <x:v>1</x:v>
      </x:c>
      <x:c r="AK34" s="4" t="n">
        <x:f>SUMIFS(Relaciones!$H$369:$H$743,Relaciones!$D$369:$D$743,A34,Relaciones!$F$369:$F$743,"prediccion_rechazo")</x:f>
        <x:v>0</x:v>
      </x:c>
      <x:c r="AL34" s="4" t="n">
        <x:v>0.5168215927758911</x:v>
      </x:c>
    </x:row>
    <x:row r="35" ht="23" customHeight="1">
      <x:c r="A35" s="13" t="str">
        <x:v>00034</x:v>
      </x:c>
      <x:c r="B35" s="4" t="str">
        <x:v>Sevilla</x:v>
      </x:c>
      <x:c r="C35" s="4" t="str">
        <x:v>4.º Primaria</x:v>
      </x:c>
      <x:c r="D35" s="4" t="str">
        <x:v>B</x:v>
      </x:c>
      <x:c r="E35" s="4" t="str">
        <x:v>alumno</x:v>
      </x:c>
      <x:c r="F35" s="14" t="n">
        <x:f>IF((AG35-1)=0,"",ROUND(10*Q35/(AG35-1),1))</x:f>
        <x:v>1.5</x:v>
      </x:c>
      <x:c r="G35" s="14" t="n">
        <x:f>IF((AG35-1)=0,"",ROUND(10*R35/(AG35-1),1))</x:f>
        <x:v>1.9</x:v>
      </x:c>
      <x:c r="H35" s="14" t="n">
        <x:f>IF(R35=0,"",ROUND(10*S35/R35,1))</x:f>
        <x:v>8</x:v>
      </x:c>
      <x:c r="I35" s="14" t="n">
        <x:f>IF(AH35=0,"",ROUND(10*AI35/AH35,1))</x:f>
        <x:v>10</x:v>
      </x:c>
      <x:c r="J35" s="14" t="n">
        <x:f>IF((AG35-1)=0,"",ROUND(10*T35/(AG35-1),1))</x:f>
        <x:v>0</x:v>
      </x:c>
      <x:c r="K35" s="14" t="n">
        <x:f>IF((AG35-1)=0,"",ROUND(10*U35/(AG35-1),1))</x:f>
        <x:v>1.1</x:v>
      </x:c>
      <x:c r="L35" s="14" t="n">
        <x:f>IF(U35=0,"",ROUND(10*V35/U35,1))</x:f>
        <x:v>0</x:v>
      </x:c>
      <x:c r="M35" s="14" t="str">
        <x:f>IF(AJ35=0,"",ROUND(10*AK35/AJ35,1))</x:f>
      </x:c>
      <x:c r="N35" s="14" t="n">
        <x:f>ROUND(10*W35/12,1)</x:f>
        <x:v>8.3</x:v>
      </x:c>
      <x:c r="O35" s="14" t="n">
        <x:f>ROUND(10*AL35,1)</x:f>
        <x:v>5.3</x:v>
      </x:c>
      <x:c r="P35" s="14" t="n">
        <x:f>IF((AG35-1)=0,"",ROUND(10*X35/(AG35-1),1))</x:f>
        <x:v>0</x:v>
      </x:c>
      <x:c r="Q35" s="15" t="n">
        <x:f>COUNTIFS(Relaciones!$E$369:$E$743,A35,Relaciones!$F$369:$F$743,"amistad")</x:f>
        <x:v>4</x:v>
      </x:c>
      <x:c r="R35" s="15" t="n">
        <x:f>COUNTIFS(Relaciones!$D$369:$D$743,A35,Relaciones!$F$369:$F$743,"amistad")</x:f>
        <x:v>5</x:v>
      </x:c>
      <x:c r="S35" s="15" t="n">
        <x:f>SUMIFS(Relaciones!$G$369:$G$743,Relaciones!$D$369:$D$743,A35,Relaciones!$F$369:$F$743,"amistad")</x:f>
        <x:v>4</x:v>
      </x:c>
      <x:c r="T35" s="15" t="n">
        <x:f>COUNTIFS(Relaciones!$E$369:$E$743,A35,Relaciones!$F$369:$F$743,"rechazo")</x:f>
        <x:v>0</x:v>
      </x:c>
      <x:c r="U35" s="15" t="n">
        <x:f>COUNTIFS(Relaciones!$D$369:$D$743,A35,Relaciones!$F$369:$F$743,"rechazo")</x:f>
        <x:v>3</x:v>
      </x:c>
      <x:c r="V35" s="15" t="n">
        <x:f>SUMIFS(Relaciones!$G$369:$G$743,Relaciones!$D$369:$D$743,A35,Relaciones!$F$369:$F$743,"rechazo")</x:f>
        <x:v>0</x:v>
      </x:c>
      <x:c r="W35" s="15" t="n">
        <x:f>SUM(INDEX(Respuestas!$B$30:$B$57,MATCH(A35,Respuestas!$A$30:$A$57,0)),INDEX(Respuestas!$C$30:$C$57,MATCH(A35,Respuestas!$A$30:$A$57,0)),INDEX(Respuestas!$D$30:$D$57,MATCH(A35,Respuestas!$A$30:$A$57,0)),INDEX(Respuestas!$E$30:$E$57,MATCH(A35,Respuestas!$A$30:$A$57,0)))</x:f>
        <x:v>10</x:v>
      </x:c>
      <x:c r="X35" s="15" t="n">
        <x:f>COUNTIFS(Relaciones!$E$369:$E$743,A35,Relaciones!$F$369:$F$743,"mediacion")</x:f>
        <x:v>0</x:v>
      </x:c>
      <x:c r="Y35" s="15" t="n">
        <x:f>COUNTIFS(Relaciones!$E$369:$E$743,A35,Relaciones!$F$369:$F$743,"mediacion_negativa")</x:f>
        <x:v>0</x:v>
      </x:c>
      <x:c r="Z35" s="15" t="n">
        <x:f>COUNTIFS(Relaciones!$E$369:$E$743,A35,Relaciones!$F$369:$F$743,"bullying")</x:f>
        <x:v>0</x:v>
      </x:c>
      <x:c r="AA35" s="4" t="str">
        <x:f>INDEX(Respuestas!$F$30:$F$57,MATCH(A35,Respuestas!$A$30:$A$57,0))</x:f>
        <x:v>No</x:v>
      </x:c>
      <x:c r="AB35" s="4" t="str">
        <x:f>INDEX(Respuestas!$G$30:$G$57,MATCH(A35,Respuestas!$A$30:$A$57,0))</x:f>
        <x:v>Sí</x:v>
      </x:c>
      <x:c r="AC35" s="4" t="str">
        <x:f>INDEX(Respuestas!$H$30:$H$57,MATCH(A35,Respuestas!$A$30:$A$57,0))</x:f>
        <x:v>No</x:v>
      </x:c>
      <x:c r="AD35" s="4" t="str">
        <x:f>INDEX(Respuestas!$I$30:$I$57,MATCH(A35,Respuestas!$A$30:$A$57,0))</x:f>
        <x:v>No</x:v>
      </x:c>
      <x:c r="AE35" s="4" t="str">
        <x:f>INDEX(Respuestas!$J$30:$J$57,MATCH(A35,Respuestas!$A$30:$A$57,0))</x:f>
        <x:v>G1</x:v>
      </x:c>
      <x:c r="AF35" s="4" t="str">
        <x:v>normalizada_v1</x:v>
      </x:c>
      <x:c r="AG35" s="4" t="n">
        <x:f>COUNTIFS($B$2:$B$1513,B35,$C$2:$C$1513,C35,$D$2:$D$1513,D35)</x:f>
        <x:v>28</x:v>
      </x:c>
      <x:c r="AH35" s="4" t="n">
        <x:f>COUNTIFS(Relaciones!$D$369:$D$743,A35,Relaciones!$F$369:$F$743,"prediccion_amistad")</x:f>
        <x:v>3</x:v>
      </x:c>
      <x:c r="AI35" s="4" t="n">
        <x:f>SUMIFS(Relaciones!$H$369:$H$743,Relaciones!$D$369:$D$743,A35,Relaciones!$F$369:$F$743,"prediccion_amistad")</x:f>
        <x:v>3</x:v>
      </x:c>
      <x:c r="AJ35" s="4" t="n">
        <x:f>COUNTIFS(Relaciones!$D$369:$D$743,A35,Relaciones!$F$369:$F$743,"prediccion_rechazo")</x:f>
        <x:v>0</x:v>
      </x:c>
      <x:c r="AK35" s="4" t="n">
        <x:f>SUMIFS(Relaciones!$H$369:$H$743,Relaciones!$D$369:$D$743,A35,Relaciones!$F$369:$F$743,"prediccion_rechazo")</x:f>
        <x:v>0</x:v>
      </x:c>
      <x:c r="AL35" s="4" t="n">
        <x:v>0.5339363693100061</x:v>
      </x:c>
    </x:row>
    <x:row r="36" ht="23" customHeight="1">
      <x:c r="A36" s="13" t="str">
        <x:v>00035</x:v>
      </x:c>
      <x:c r="B36" s="4" t="str">
        <x:v>Sevilla</x:v>
      </x:c>
      <x:c r="C36" s="4" t="str">
        <x:v>4.º Primaria</x:v>
      </x:c>
      <x:c r="D36" s="4" t="str">
        <x:v>B</x:v>
      </x:c>
      <x:c r="E36" s="4" t="str">
        <x:v>alumna</x:v>
      </x:c>
      <x:c r="F36" s="14" t="n">
        <x:f>IF((AG36-1)=0,"",ROUND(10*Q36/(AG36-1),1))</x:f>
        <x:v>1.5</x:v>
      </x:c>
      <x:c r="G36" s="14" t="n">
        <x:f>IF((AG36-1)=0,"",ROUND(10*R36/(AG36-1),1))</x:f>
        <x:v>1.9</x:v>
      </x:c>
      <x:c r="H36" s="14" t="n">
        <x:f>IF(R36=0,"",ROUND(10*S36/R36,1))</x:f>
        <x:v>8</x:v>
      </x:c>
      <x:c r="I36" s="14" t="n">
        <x:f>IF(AH36=0,"",ROUND(10*AI36/AH36,1))</x:f>
        <x:v>10</x:v>
      </x:c>
      <x:c r="J36" s="14" t="n">
        <x:f>IF((AG36-1)=0,"",ROUND(10*T36/(AG36-1),1))</x:f>
        <x:v>0</x:v>
      </x:c>
      <x:c r="K36" s="14" t="n">
        <x:f>IF((AG36-1)=0,"",ROUND(10*U36/(AG36-1),1))</x:f>
        <x:v>0.7</x:v>
      </x:c>
      <x:c r="L36" s="14" t="n">
        <x:f>IF(U36=0,"",ROUND(10*V36/U36,1))</x:f>
        <x:v>0</x:v>
      </x:c>
      <x:c r="M36" s="14" t="str">
        <x:f>IF(AJ36=0,"",ROUND(10*AK36/AJ36,1))</x:f>
      </x:c>
      <x:c r="N36" s="14" t="n">
        <x:f>ROUND(10*W36/12,1)</x:f>
        <x:v>9.2</x:v>
      </x:c>
      <x:c r="O36" s="14" t="n">
        <x:f>ROUND(10*AL36,1)</x:f>
        <x:v>5.4</x:v>
      </x:c>
      <x:c r="P36" s="14" t="n">
        <x:f>IF((AG36-1)=0,"",ROUND(10*X36/(AG36-1),1))</x:f>
        <x:v>0</x:v>
      </x:c>
      <x:c r="Q36" s="15" t="n">
        <x:f>COUNTIFS(Relaciones!$E$369:$E$743,A36,Relaciones!$F$369:$F$743,"amistad")</x:f>
        <x:v>4</x:v>
      </x:c>
      <x:c r="R36" s="15" t="n">
        <x:f>COUNTIFS(Relaciones!$D$369:$D$743,A36,Relaciones!$F$369:$F$743,"amistad")</x:f>
        <x:v>5</x:v>
      </x:c>
      <x:c r="S36" s="15" t="n">
        <x:f>SUMIFS(Relaciones!$G$369:$G$743,Relaciones!$D$369:$D$743,A36,Relaciones!$F$369:$F$743,"amistad")</x:f>
        <x:v>4</x:v>
      </x:c>
      <x:c r="T36" s="15" t="n">
        <x:f>COUNTIFS(Relaciones!$E$369:$E$743,A36,Relaciones!$F$369:$F$743,"rechazo")</x:f>
        <x:v>0</x:v>
      </x:c>
      <x:c r="U36" s="15" t="n">
        <x:f>COUNTIFS(Relaciones!$D$369:$D$743,A36,Relaciones!$F$369:$F$743,"rechazo")</x:f>
        <x:v>2</x:v>
      </x:c>
      <x:c r="V36" s="15" t="n">
        <x:f>SUMIFS(Relaciones!$G$369:$G$743,Relaciones!$D$369:$D$743,A36,Relaciones!$F$369:$F$743,"rechazo")</x:f>
        <x:v>0</x:v>
      </x:c>
      <x:c r="W36" s="15" t="n">
        <x:f>SUM(INDEX(Respuestas!$B$30:$B$57,MATCH(A36,Respuestas!$A$30:$A$57,0)),INDEX(Respuestas!$C$30:$C$57,MATCH(A36,Respuestas!$A$30:$A$57,0)),INDEX(Respuestas!$D$30:$D$57,MATCH(A36,Respuestas!$A$30:$A$57,0)),INDEX(Respuestas!$E$30:$E$57,MATCH(A36,Respuestas!$A$30:$A$57,0)))</x:f>
        <x:v>11</x:v>
      </x:c>
      <x:c r="X36" s="15" t="n">
        <x:f>COUNTIFS(Relaciones!$E$369:$E$743,A36,Relaciones!$F$369:$F$743,"mediacion")</x:f>
        <x:v>0</x:v>
      </x:c>
      <x:c r="Y36" s="15" t="n">
        <x:f>COUNTIFS(Relaciones!$E$369:$E$743,A36,Relaciones!$F$369:$F$743,"mediacion_negativa")</x:f>
        <x:v>0</x:v>
      </x:c>
      <x:c r="Z36" s="15" t="n">
        <x:f>COUNTIFS(Relaciones!$E$369:$E$743,A36,Relaciones!$F$369:$F$743,"bullying")</x:f>
        <x:v>0</x:v>
      </x:c>
      <x:c r="AA36" s="4" t="str">
        <x:f>INDEX(Respuestas!$F$30:$F$57,MATCH(A36,Respuestas!$A$30:$A$57,0))</x:f>
        <x:v>No</x:v>
      </x:c>
      <x:c r="AB36" s="4" t="str">
        <x:f>INDEX(Respuestas!$G$30:$G$57,MATCH(A36,Respuestas!$A$30:$A$57,0))</x:f>
        <x:v>Sí</x:v>
      </x:c>
      <x:c r="AC36" s="4" t="str">
        <x:f>INDEX(Respuestas!$H$30:$H$57,MATCH(A36,Respuestas!$A$30:$A$57,0))</x:f>
        <x:v>No</x:v>
      </x:c>
      <x:c r="AD36" s="4" t="str">
        <x:f>INDEX(Respuestas!$I$30:$I$57,MATCH(A36,Respuestas!$A$30:$A$57,0))</x:f>
        <x:v>Sí</x:v>
      </x:c>
      <x:c r="AE36" s="4" t="str">
        <x:f>INDEX(Respuestas!$J$30:$J$57,MATCH(A36,Respuestas!$A$30:$A$57,0))</x:f>
        <x:v>G1</x:v>
      </x:c>
      <x:c r="AF36" s="4" t="str">
        <x:v>normalizada_v1</x:v>
      </x:c>
      <x:c r="AG36" s="4" t="n">
        <x:f>COUNTIFS($B$2:$B$1513,B36,$C$2:$C$1513,C36,$D$2:$D$1513,D36)</x:f>
        <x:v>28</x:v>
      </x:c>
      <x:c r="AH36" s="4" t="n">
        <x:f>COUNTIFS(Relaciones!$D$369:$D$743,A36,Relaciones!$F$369:$F$743,"prediccion_amistad")</x:f>
        <x:v>3</x:v>
      </x:c>
      <x:c r="AI36" s="4" t="n">
        <x:f>SUMIFS(Relaciones!$H$369:$H$743,Relaciones!$D$369:$D$743,A36,Relaciones!$F$369:$F$743,"prediccion_amistad")</x:f>
        <x:v>3</x:v>
      </x:c>
      <x:c r="AJ36" s="4" t="n">
        <x:f>COUNTIFS(Relaciones!$D$369:$D$743,A36,Relaciones!$F$369:$F$743,"prediccion_rechazo")</x:f>
        <x:v>0</x:v>
      </x:c>
      <x:c r="AK36" s="4" t="n">
        <x:f>SUMIFS(Relaciones!$H$369:$H$743,Relaciones!$D$369:$D$743,A36,Relaciones!$F$369:$F$743,"prediccion_rechazo")</x:f>
        <x:v>0</x:v>
      </x:c>
      <x:c r="AL36" s="4" t="n">
        <x:v>0.5368990843417958</x:v>
      </x:c>
    </x:row>
    <x:row r="37" ht="23" customHeight="1">
      <x:c r="A37" s="13" t="str">
        <x:v>00036</x:v>
      </x:c>
      <x:c r="B37" s="4" t="str">
        <x:v>Sevilla</x:v>
      </x:c>
      <x:c r="C37" s="4" t="str">
        <x:v>4.º Primaria</x:v>
      </x:c>
      <x:c r="D37" s="4" t="str">
        <x:v>B</x:v>
      </x:c>
      <x:c r="E37" s="4" t="str">
        <x:v>alumno</x:v>
      </x:c>
      <x:c r="F37" s="14" t="n">
        <x:f>IF((AG37-1)=0,"",ROUND(10*Q37/(AG37-1),1))</x:f>
        <x:v>1.5</x:v>
      </x:c>
      <x:c r="G37" s="14" t="n">
        <x:f>IF((AG37-1)=0,"",ROUND(10*R37/(AG37-1),1))</x:f>
        <x:v>1.9</x:v>
      </x:c>
      <x:c r="H37" s="14" t="n">
        <x:f>IF(R37=0,"",ROUND(10*S37/R37,1))</x:f>
        <x:v>8</x:v>
      </x:c>
      <x:c r="I37" s="14" t="n">
        <x:f>IF(AH37=0,"",ROUND(10*AI37/AH37,1))</x:f>
        <x:v>7.5</x:v>
      </x:c>
      <x:c r="J37" s="14" t="n">
        <x:f>IF((AG37-1)=0,"",ROUND(10*T37/(AG37-1),1))</x:f>
        <x:v>0</x:v>
      </x:c>
      <x:c r="K37" s="14" t="n">
        <x:f>IF((AG37-1)=0,"",ROUND(10*U37/(AG37-1),1))</x:f>
        <x:v>0</x:v>
      </x:c>
      <x:c r="L37" s="14" t="str">
        <x:f>IF(U37=0,"",ROUND(10*V37/U37,1))</x:f>
      </x:c>
      <x:c r="M37" s="14" t="n">
        <x:f>IF(AJ37=0,"",ROUND(10*AK37/AJ37,1))</x:f>
        <x:v>0</x:v>
      </x:c>
      <x:c r="N37" s="14" t="n">
        <x:f>ROUND(10*W37/12,1)</x:f>
        <x:v>10</x:v>
      </x:c>
      <x:c r="O37" s="14" t="n">
        <x:f>ROUND(10*AL37,1)</x:f>
        <x:v>5.3</x:v>
      </x:c>
      <x:c r="P37" s="14" t="n">
        <x:f>IF((AG37-1)=0,"",ROUND(10*X37/(AG37-1),1))</x:f>
        <x:v>0</x:v>
      </x:c>
      <x:c r="Q37" s="15" t="n">
        <x:f>COUNTIFS(Relaciones!$E$369:$E$743,A37,Relaciones!$F$369:$F$743,"amistad")</x:f>
        <x:v>4</x:v>
      </x:c>
      <x:c r="R37" s="15" t="n">
        <x:f>COUNTIFS(Relaciones!$D$369:$D$743,A37,Relaciones!$F$369:$F$743,"amistad")</x:f>
        <x:v>5</x:v>
      </x:c>
      <x:c r="S37" s="15" t="n">
        <x:f>SUMIFS(Relaciones!$G$369:$G$743,Relaciones!$D$369:$D$743,A37,Relaciones!$F$369:$F$743,"amistad")</x:f>
        <x:v>4</x:v>
      </x:c>
      <x:c r="T37" s="15" t="n">
        <x:f>COUNTIFS(Relaciones!$E$369:$E$743,A37,Relaciones!$F$369:$F$743,"rechazo")</x:f>
        <x:v>0</x:v>
      </x:c>
      <x:c r="U37" s="15" t="n">
        <x:f>COUNTIFS(Relaciones!$D$369:$D$743,A37,Relaciones!$F$369:$F$743,"rechazo")</x:f>
        <x:v>0</x:v>
      </x:c>
      <x:c r="V37" s="15" t="n">
        <x:f>SUMIFS(Relaciones!$G$369:$G$743,Relaciones!$D$369:$D$743,A37,Relaciones!$F$369:$F$743,"rechazo")</x:f>
        <x:v>0</x:v>
      </x:c>
      <x:c r="W37" s="15" t="n">
        <x:f>SUM(INDEX(Respuestas!$B$30:$B$57,MATCH(A37,Respuestas!$A$30:$A$57,0)),INDEX(Respuestas!$C$30:$C$57,MATCH(A37,Respuestas!$A$30:$A$57,0)),INDEX(Respuestas!$D$30:$D$57,MATCH(A37,Respuestas!$A$30:$A$57,0)),INDEX(Respuestas!$E$30:$E$57,MATCH(A37,Respuestas!$A$30:$A$57,0)))</x:f>
        <x:v>12</x:v>
      </x:c>
      <x:c r="X37" s="15" t="n">
        <x:f>COUNTIFS(Relaciones!$E$369:$E$743,A37,Relaciones!$F$369:$F$743,"mediacion")</x:f>
        <x:v>0</x:v>
      </x:c>
      <x:c r="Y37" s="15" t="n">
        <x:f>COUNTIFS(Relaciones!$E$369:$E$743,A37,Relaciones!$F$369:$F$743,"mediacion_negativa")</x:f>
        <x:v>0</x:v>
      </x:c>
      <x:c r="Z37" s="15" t="n">
        <x:f>COUNTIFS(Relaciones!$E$369:$E$743,A37,Relaciones!$F$369:$F$743,"bullying")</x:f>
        <x:v>0</x:v>
      </x:c>
      <x:c r="AA37" s="4" t="str">
        <x:f>INDEX(Respuestas!$F$30:$F$57,MATCH(A37,Respuestas!$A$30:$A$57,0))</x:f>
        <x:v>No</x:v>
      </x:c>
      <x:c r="AB37" s="4" t="str">
        <x:f>INDEX(Respuestas!$G$30:$G$57,MATCH(A37,Respuestas!$A$30:$A$57,0))</x:f>
        <x:v>Sí</x:v>
      </x:c>
      <x:c r="AC37" s="4" t="str">
        <x:f>INDEX(Respuestas!$H$30:$H$57,MATCH(A37,Respuestas!$A$30:$A$57,0))</x:f>
        <x:v>No</x:v>
      </x:c>
      <x:c r="AD37" s="4" t="str">
        <x:f>INDEX(Respuestas!$I$30:$I$57,MATCH(A37,Respuestas!$A$30:$A$57,0))</x:f>
        <x:v>Sí</x:v>
      </x:c>
      <x:c r="AE37" s="4" t="str">
        <x:f>INDEX(Respuestas!$J$30:$J$57,MATCH(A37,Respuestas!$A$30:$A$57,0))</x:f>
        <x:v>G1</x:v>
      </x:c>
      <x:c r="AF37" s="4" t="str">
        <x:v>normalizada_v1</x:v>
      </x:c>
      <x:c r="AG37" s="4" t="n">
        <x:f>COUNTIFS($B$2:$B$1513,B37,$C$2:$C$1513,C37,$D$2:$D$1513,D37)</x:f>
        <x:v>28</x:v>
      </x:c>
      <x:c r="AH37" s="4" t="n">
        <x:f>COUNTIFS(Relaciones!$D$369:$D$743,A37,Relaciones!$F$369:$F$743,"prediccion_amistad")</x:f>
        <x:v>4</x:v>
      </x:c>
      <x:c r="AI37" s="4" t="n">
        <x:f>SUMIFS(Relaciones!$H$369:$H$743,Relaciones!$D$369:$D$743,A37,Relaciones!$F$369:$F$743,"prediccion_amistad")</x:f>
        <x:v>3</x:v>
      </x:c>
      <x:c r="AJ37" s="4" t="n">
        <x:f>COUNTIFS(Relaciones!$D$369:$D$743,A37,Relaciones!$F$369:$F$743,"prediccion_rechazo")</x:f>
        <x:v>1</x:v>
      </x:c>
      <x:c r="AK37" s="4" t="n">
        <x:f>SUMIFS(Relaciones!$H$369:$H$743,Relaciones!$D$369:$D$743,A37,Relaciones!$F$369:$F$743,"prediccion_rechazo")</x:f>
        <x:v>0</x:v>
      </x:c>
      <x:c r="AL37" s="4" t="n">
        <x:v>0.5339363693100061</x:v>
      </x:c>
    </x:row>
    <x:row r="38" ht="23" customHeight="1">
      <x:c r="A38" s="13" t="str">
        <x:v>00037</x:v>
      </x:c>
      <x:c r="B38" s="4" t="str">
        <x:v>Sevilla</x:v>
      </x:c>
      <x:c r="C38" s="4" t="str">
        <x:v>4.º Primaria</x:v>
      </x:c>
      <x:c r="D38" s="4" t="str">
        <x:v>B</x:v>
      </x:c>
      <x:c r="E38" s="4" t="str">
        <x:v>alumna</x:v>
      </x:c>
      <x:c r="F38" s="14" t="n">
        <x:f>IF((AG38-1)=0,"",ROUND(10*Q38/(AG38-1),1))</x:f>
        <x:v>1.5</x:v>
      </x:c>
      <x:c r="G38" s="14" t="n">
        <x:f>IF((AG38-1)=0,"",ROUND(10*R38/(AG38-1),1))</x:f>
        <x:v>1.9</x:v>
      </x:c>
      <x:c r="H38" s="14" t="n">
        <x:f>IF(R38=0,"",ROUND(10*S38/R38,1))</x:f>
        <x:v>8</x:v>
      </x:c>
      <x:c r="I38" s="14" t="n">
        <x:f>IF(AH38=0,"",ROUND(10*AI38/AH38,1))</x:f>
        <x:v>10</x:v>
      </x:c>
      <x:c r="J38" s="14" t="n">
        <x:f>IF((AG38-1)=0,"",ROUND(10*T38/(AG38-1),1))</x:f>
        <x:v>0</x:v>
      </x:c>
      <x:c r="K38" s="14" t="n">
        <x:f>IF((AG38-1)=0,"",ROUND(10*U38/(AG38-1),1))</x:f>
        <x:v>0.7</x:v>
      </x:c>
      <x:c r="L38" s="14" t="n">
        <x:f>IF(U38=0,"",ROUND(10*V38/U38,1))</x:f>
        <x:v>0</x:v>
      </x:c>
      <x:c r="M38" s="14" t="str">
        <x:f>IF(AJ38=0,"",ROUND(10*AK38/AJ38,1))</x:f>
      </x:c>
      <x:c r="N38" s="14" t="n">
        <x:f>ROUND(10*W38/12,1)</x:f>
        <x:v>7.5</x:v>
      </x:c>
      <x:c r="O38" s="14" t="n">
        <x:f>ROUND(10*AL38,1)</x:f>
        <x:v>5.2</x:v>
      </x:c>
      <x:c r="P38" s="14" t="n">
        <x:f>IF((AG38-1)=0,"",ROUND(10*X38/(AG38-1),1))</x:f>
        <x:v>0</x:v>
      </x:c>
      <x:c r="Q38" s="15" t="n">
        <x:f>COUNTIFS(Relaciones!$E$369:$E$743,A38,Relaciones!$F$369:$F$743,"amistad")</x:f>
        <x:v>4</x:v>
      </x:c>
      <x:c r="R38" s="15" t="n">
        <x:f>COUNTIFS(Relaciones!$D$369:$D$743,A38,Relaciones!$F$369:$F$743,"amistad")</x:f>
        <x:v>5</x:v>
      </x:c>
      <x:c r="S38" s="15" t="n">
        <x:f>SUMIFS(Relaciones!$G$369:$G$743,Relaciones!$D$369:$D$743,A38,Relaciones!$F$369:$F$743,"amistad")</x:f>
        <x:v>4</x:v>
      </x:c>
      <x:c r="T38" s="15" t="n">
        <x:f>COUNTIFS(Relaciones!$E$369:$E$743,A38,Relaciones!$F$369:$F$743,"rechazo")</x:f>
        <x:v>0</x:v>
      </x:c>
      <x:c r="U38" s="15" t="n">
        <x:f>COUNTIFS(Relaciones!$D$369:$D$743,A38,Relaciones!$F$369:$F$743,"rechazo")</x:f>
        <x:v>2</x:v>
      </x:c>
      <x:c r="V38" s="15" t="n">
        <x:f>SUMIFS(Relaciones!$G$369:$G$743,Relaciones!$D$369:$D$743,A38,Relaciones!$F$369:$F$743,"rechazo")</x:f>
        <x:v>0</x:v>
      </x:c>
      <x:c r="W38" s="15" t="n">
        <x:f>SUM(INDEX(Respuestas!$B$30:$B$57,MATCH(A38,Respuestas!$A$30:$A$57,0)),INDEX(Respuestas!$C$30:$C$57,MATCH(A38,Respuestas!$A$30:$A$57,0)),INDEX(Respuestas!$D$30:$D$57,MATCH(A38,Respuestas!$A$30:$A$57,0)),INDEX(Respuestas!$E$30:$E$57,MATCH(A38,Respuestas!$A$30:$A$57,0)))</x:f>
        <x:v>9</x:v>
      </x:c>
      <x:c r="X38" s="15" t="n">
        <x:f>COUNTIFS(Relaciones!$E$369:$E$743,A38,Relaciones!$F$369:$F$743,"mediacion")</x:f>
        <x:v>0</x:v>
      </x:c>
      <x:c r="Y38" s="15" t="n">
        <x:f>COUNTIFS(Relaciones!$E$369:$E$743,A38,Relaciones!$F$369:$F$743,"mediacion_negativa")</x:f>
        <x:v>0</x:v>
      </x:c>
      <x:c r="Z38" s="15" t="n">
        <x:f>COUNTIFS(Relaciones!$E$369:$E$743,A38,Relaciones!$F$369:$F$743,"bullying")</x:f>
        <x:v>0</x:v>
      </x:c>
      <x:c r="AA38" s="4" t="str">
        <x:f>INDEX(Respuestas!$F$30:$F$57,MATCH(A38,Respuestas!$A$30:$A$57,0))</x:f>
        <x:v>No</x:v>
      </x:c>
      <x:c r="AB38" s="4" t="str">
        <x:f>INDEX(Respuestas!$G$30:$G$57,MATCH(A38,Respuestas!$A$30:$A$57,0))</x:f>
        <x:v>Sí</x:v>
      </x:c>
      <x:c r="AC38" s="4" t="str">
        <x:f>INDEX(Respuestas!$H$30:$H$57,MATCH(A38,Respuestas!$A$30:$A$57,0))</x:f>
        <x:v>No</x:v>
      </x:c>
      <x:c r="AD38" s="4" t="str">
        <x:f>INDEX(Respuestas!$I$30:$I$57,MATCH(A38,Respuestas!$A$30:$A$57,0))</x:f>
        <x:v>Sí</x:v>
      </x:c>
      <x:c r="AE38" s="4" t="str">
        <x:f>INDEX(Respuestas!$J$30:$J$57,MATCH(A38,Respuestas!$A$30:$A$57,0))</x:f>
        <x:v>G1</x:v>
      </x:c>
      <x:c r="AF38" s="4" t="str">
        <x:v>normalizada_v1</x:v>
      </x:c>
      <x:c r="AG38" s="4" t="n">
        <x:f>COUNTIFS($B$2:$B$1513,B38,$C$2:$C$1513,C38,$D$2:$D$1513,D38)</x:f>
        <x:v>28</x:v>
      </x:c>
      <x:c r="AH38" s="4" t="n">
        <x:f>COUNTIFS(Relaciones!$D$369:$D$743,A38,Relaciones!$F$369:$F$743,"prediccion_amistad")</x:f>
        <x:v>3</x:v>
      </x:c>
      <x:c r="AI38" s="4" t="n">
        <x:f>SUMIFS(Relaciones!$H$369:$H$743,Relaciones!$D$369:$D$743,A38,Relaciones!$F$369:$F$743,"prediccion_amistad")</x:f>
        <x:v>3</x:v>
      </x:c>
      <x:c r="AJ38" s="4" t="n">
        <x:f>COUNTIFS(Relaciones!$D$369:$D$743,A38,Relaciones!$F$369:$F$743,"prediccion_rechazo")</x:f>
        <x:v>0</x:v>
      </x:c>
      <x:c r="AK38" s="4" t="n">
        <x:f>SUMIFS(Relaciones!$H$369:$H$743,Relaciones!$D$369:$D$743,A38,Relaciones!$F$369:$F$743,"prediccion_rechazo")</x:f>
        <x:v>0</x:v>
      </x:c>
      <x:c r="AL38" s="4" t="n">
        <x:v>0.5168215927758911</x:v>
      </x:c>
    </x:row>
    <x:row r="39" ht="23" customHeight="1">
      <x:c r="A39" s="13" t="str">
        <x:v>00038</x:v>
      </x:c>
      <x:c r="B39" s="4" t="str">
        <x:v>Sevilla</x:v>
      </x:c>
      <x:c r="C39" s="4" t="str">
        <x:v>4.º Primaria</x:v>
      </x:c>
      <x:c r="D39" s="4" t="str">
        <x:v>B</x:v>
      </x:c>
      <x:c r="E39" s="4" t="str">
        <x:v>alumno</x:v>
      </x:c>
      <x:c r="F39" s="14" t="n">
        <x:f>IF((AG39-1)=0,"",ROUND(10*Q39/(AG39-1),1))</x:f>
        <x:v>1.5</x:v>
      </x:c>
      <x:c r="G39" s="14" t="n">
        <x:f>IF((AG39-1)=0,"",ROUND(10*R39/(AG39-1),1))</x:f>
        <x:v>1.9</x:v>
      </x:c>
      <x:c r="H39" s="14" t="n">
        <x:f>IF(R39=0,"",ROUND(10*S39/R39,1))</x:f>
        <x:v>8</x:v>
      </x:c>
      <x:c r="I39" s="14" t="n">
        <x:f>IF(AH39=0,"",ROUND(10*AI39/AH39,1))</x:f>
        <x:v>10</x:v>
      </x:c>
      <x:c r="J39" s="14" t="n">
        <x:f>IF((AG39-1)=0,"",ROUND(10*T39/(AG39-1),1))</x:f>
        <x:v>0</x:v>
      </x:c>
      <x:c r="K39" s="14" t="n">
        <x:f>IF((AG39-1)=0,"",ROUND(10*U39/(AG39-1),1))</x:f>
        <x:v>1.1</x:v>
      </x:c>
      <x:c r="L39" s="14" t="n">
        <x:f>IF(U39=0,"",ROUND(10*V39/U39,1))</x:f>
        <x:v>0</x:v>
      </x:c>
      <x:c r="M39" s="14" t="str">
        <x:f>IF(AJ39=0,"",ROUND(10*AK39/AJ39,1))</x:f>
      </x:c>
      <x:c r="N39" s="14" t="n">
        <x:f>ROUND(10*W39/12,1)</x:f>
        <x:v>8.3</x:v>
      </x:c>
      <x:c r="O39" s="14" t="n">
        <x:f>ROUND(10*AL39,1)</x:f>
        <x:v>5</x:v>
      </x:c>
      <x:c r="P39" s="14" t="n">
        <x:f>IF((AG39-1)=0,"",ROUND(10*X39/(AG39-1),1))</x:f>
        <x:v>0</x:v>
      </x:c>
      <x:c r="Q39" s="15" t="n">
        <x:f>COUNTIFS(Relaciones!$E$369:$E$743,A39,Relaciones!$F$369:$F$743,"amistad")</x:f>
        <x:v>4</x:v>
      </x:c>
      <x:c r="R39" s="15" t="n">
        <x:f>COUNTIFS(Relaciones!$D$369:$D$743,A39,Relaciones!$F$369:$F$743,"amistad")</x:f>
        <x:v>5</x:v>
      </x:c>
      <x:c r="S39" s="15" t="n">
        <x:f>SUMIFS(Relaciones!$G$369:$G$743,Relaciones!$D$369:$D$743,A39,Relaciones!$F$369:$F$743,"amistad")</x:f>
        <x:v>4</x:v>
      </x:c>
      <x:c r="T39" s="15" t="n">
        <x:f>COUNTIFS(Relaciones!$E$369:$E$743,A39,Relaciones!$F$369:$F$743,"rechazo")</x:f>
        <x:v>0</x:v>
      </x:c>
      <x:c r="U39" s="15" t="n">
        <x:f>COUNTIFS(Relaciones!$D$369:$D$743,A39,Relaciones!$F$369:$F$743,"rechazo")</x:f>
        <x:v>3</x:v>
      </x:c>
      <x:c r="V39" s="15" t="n">
        <x:f>SUMIFS(Relaciones!$G$369:$G$743,Relaciones!$D$369:$D$743,A39,Relaciones!$F$369:$F$743,"rechazo")</x:f>
        <x:v>0</x:v>
      </x:c>
      <x:c r="W39" s="15" t="n">
        <x:f>SUM(INDEX(Respuestas!$B$30:$B$57,MATCH(A39,Respuestas!$A$30:$A$57,0)),INDEX(Respuestas!$C$30:$C$57,MATCH(A39,Respuestas!$A$30:$A$57,0)),INDEX(Respuestas!$D$30:$D$57,MATCH(A39,Respuestas!$A$30:$A$57,0)),INDEX(Respuestas!$E$30:$E$57,MATCH(A39,Respuestas!$A$30:$A$57,0)))</x:f>
        <x:v>10</x:v>
      </x:c>
      <x:c r="X39" s="15" t="n">
        <x:f>COUNTIFS(Relaciones!$E$369:$E$743,A39,Relaciones!$F$369:$F$743,"mediacion")</x:f>
        <x:v>0</x:v>
      </x:c>
      <x:c r="Y39" s="15" t="n">
        <x:f>COUNTIFS(Relaciones!$E$369:$E$743,A39,Relaciones!$F$369:$F$743,"mediacion_negativa")</x:f>
        <x:v>0</x:v>
      </x:c>
      <x:c r="Z39" s="15" t="n">
        <x:f>COUNTIFS(Relaciones!$E$369:$E$743,A39,Relaciones!$F$369:$F$743,"bullying")</x:f>
        <x:v>0</x:v>
      </x:c>
      <x:c r="AA39" s="4" t="str">
        <x:f>INDEX(Respuestas!$F$30:$F$57,MATCH(A39,Respuestas!$A$30:$A$57,0))</x:f>
        <x:v>No</x:v>
      </x:c>
      <x:c r="AB39" s="4" t="str">
        <x:f>INDEX(Respuestas!$G$30:$G$57,MATCH(A39,Respuestas!$A$30:$A$57,0))</x:f>
        <x:v>Sí</x:v>
      </x:c>
      <x:c r="AC39" s="4" t="str">
        <x:f>INDEX(Respuestas!$H$30:$H$57,MATCH(A39,Respuestas!$A$30:$A$57,0))</x:f>
        <x:v>No</x:v>
      </x:c>
      <x:c r="AD39" s="4" t="str">
        <x:f>INDEX(Respuestas!$I$30:$I$57,MATCH(A39,Respuestas!$A$30:$A$57,0))</x:f>
        <x:v>Sí</x:v>
      </x:c>
      <x:c r="AE39" s="4" t="str">
        <x:f>INDEX(Respuestas!$J$30:$J$57,MATCH(A39,Respuestas!$A$30:$A$57,0))</x:f>
        <x:v>G1</x:v>
      </x:c>
      <x:c r="AF39" s="4" t="str">
        <x:v>normalizada_v1</x:v>
      </x:c>
      <x:c r="AG39" s="4" t="n">
        <x:f>COUNTIFS($B$2:$B$1513,B39,$C$2:$C$1513,C39,$D$2:$D$1513,D39)</x:f>
        <x:v>28</x:v>
      </x:c>
      <x:c r="AH39" s="4" t="n">
        <x:f>COUNTIFS(Relaciones!$D$369:$D$743,A39,Relaciones!$F$369:$F$743,"prediccion_amistad")</x:f>
        <x:v>3</x:v>
      </x:c>
      <x:c r="AI39" s="4" t="n">
        <x:f>SUMIFS(Relaciones!$H$369:$H$743,Relaciones!$D$369:$D$743,A39,Relaciones!$F$369:$F$743,"prediccion_amistad")</x:f>
        <x:v>3</x:v>
      </x:c>
      <x:c r="AJ39" s="4" t="n">
        <x:f>COUNTIFS(Relaciones!$D$369:$D$743,A39,Relaciones!$F$369:$F$743,"prediccion_rechazo")</x:f>
        <x:v>0</x:v>
      </x:c>
      <x:c r="AK39" s="4" t="n">
        <x:f>SUMIFS(Relaciones!$H$369:$H$743,Relaciones!$D$369:$D$743,A39,Relaciones!$F$369:$F$743,"prediccion_rechazo")</x:f>
        <x:v>0</x:v>
      </x:c>
      <x:c r="AL39" s="4" t="n">
        <x:v>0.49674410120998636</x:v>
      </x:c>
    </x:row>
    <x:row r="40" ht="23" customHeight="1">
      <x:c r="A40" s="13" t="str">
        <x:v>00039</x:v>
      </x:c>
      <x:c r="B40" s="4" t="str">
        <x:v>Sevilla</x:v>
      </x:c>
      <x:c r="C40" s="4" t="str">
        <x:v>4.º Primaria</x:v>
      </x:c>
      <x:c r="D40" s="4" t="str">
        <x:v>B</x:v>
      </x:c>
      <x:c r="E40" s="4" t="str">
        <x:v>alumna</x:v>
      </x:c>
      <x:c r="F40" s="14" t="n">
        <x:f>IF((AG40-1)=0,"",ROUND(10*Q40/(AG40-1),1))</x:f>
        <x:v>1.5</x:v>
      </x:c>
      <x:c r="G40" s="14" t="n">
        <x:f>IF((AG40-1)=0,"",ROUND(10*R40/(AG40-1),1))</x:f>
        <x:v>1.5</x:v>
      </x:c>
      <x:c r="H40" s="14" t="n">
        <x:f>IF(R40=0,"",ROUND(10*S40/R40,1))</x:f>
        <x:v>10</x:v>
      </x:c>
      <x:c r="I40" s="14" t="n">
        <x:f>IF(AH40=0,"",ROUND(10*AI40/AH40,1))</x:f>
        <x:v>7.5</x:v>
      </x:c>
      <x:c r="J40" s="14" t="n">
        <x:f>IF((AG40-1)=0,"",ROUND(10*T40/(AG40-1),1))</x:f>
        <x:v>0</x:v>
      </x:c>
      <x:c r="K40" s="14" t="n">
        <x:f>IF((AG40-1)=0,"",ROUND(10*U40/(AG40-1),1))</x:f>
        <x:v>0.7</x:v>
      </x:c>
      <x:c r="L40" s="14" t="n">
        <x:f>IF(U40=0,"",ROUND(10*V40/U40,1))</x:f>
        <x:v>0</x:v>
      </x:c>
      <x:c r="M40" s="14" t="n">
        <x:f>IF(AJ40=0,"",ROUND(10*AK40/AJ40,1))</x:f>
        <x:v>0</x:v>
      </x:c>
      <x:c r="N40" s="14" t="n">
        <x:f>ROUND(10*W40/12,1)</x:f>
        <x:v>9.2</x:v>
      </x:c>
      <x:c r="O40" s="14" t="n">
        <x:f>ROUND(10*AL40,1)</x:f>
        <x:v>4.2</x:v>
      </x:c>
      <x:c r="P40" s="14" t="n">
        <x:f>IF((AG40-1)=0,"",ROUND(10*X40/(AG40-1),1))</x:f>
        <x:v>0</x:v>
      </x:c>
      <x:c r="Q40" s="15" t="n">
        <x:f>COUNTIFS(Relaciones!$E$369:$E$743,A40,Relaciones!$F$369:$F$743,"amistad")</x:f>
        <x:v>4</x:v>
      </x:c>
      <x:c r="R40" s="15" t="n">
        <x:f>COUNTIFS(Relaciones!$D$369:$D$743,A40,Relaciones!$F$369:$F$743,"amistad")</x:f>
        <x:v>4</x:v>
      </x:c>
      <x:c r="S40" s="15" t="n">
        <x:f>SUMIFS(Relaciones!$G$369:$G$743,Relaciones!$D$369:$D$743,A40,Relaciones!$F$369:$F$743,"amistad")</x:f>
        <x:v>4</x:v>
      </x:c>
      <x:c r="T40" s="15" t="n">
        <x:f>COUNTIFS(Relaciones!$E$369:$E$743,A40,Relaciones!$F$369:$F$743,"rechazo")</x:f>
        <x:v>0</x:v>
      </x:c>
      <x:c r="U40" s="15" t="n">
        <x:f>COUNTIFS(Relaciones!$D$369:$D$743,A40,Relaciones!$F$369:$F$743,"rechazo")</x:f>
        <x:v>2</x:v>
      </x:c>
      <x:c r="V40" s="15" t="n">
        <x:f>SUMIFS(Relaciones!$G$369:$G$743,Relaciones!$D$369:$D$743,A40,Relaciones!$F$369:$F$743,"rechazo")</x:f>
        <x:v>0</x:v>
      </x:c>
      <x:c r="W40" s="15" t="n">
        <x:f>SUM(INDEX(Respuestas!$B$30:$B$57,MATCH(A40,Respuestas!$A$30:$A$57,0)),INDEX(Respuestas!$C$30:$C$57,MATCH(A40,Respuestas!$A$30:$A$57,0)),INDEX(Respuestas!$D$30:$D$57,MATCH(A40,Respuestas!$A$30:$A$57,0)),INDEX(Respuestas!$E$30:$E$57,MATCH(A40,Respuestas!$A$30:$A$57,0)))</x:f>
        <x:v>11</x:v>
      </x:c>
      <x:c r="X40" s="15" t="n">
        <x:f>COUNTIFS(Relaciones!$E$369:$E$743,A40,Relaciones!$F$369:$F$743,"mediacion")</x:f>
        <x:v>0</x:v>
      </x:c>
      <x:c r="Y40" s="15" t="n">
        <x:f>COUNTIFS(Relaciones!$E$369:$E$743,A40,Relaciones!$F$369:$F$743,"mediacion_negativa")</x:f>
        <x:v>0</x:v>
      </x:c>
      <x:c r="Z40" s="15" t="n">
        <x:f>COUNTIFS(Relaciones!$E$369:$E$743,A40,Relaciones!$F$369:$F$743,"bullying")</x:f>
        <x:v>0</x:v>
      </x:c>
      <x:c r="AA40" s="4" t="str">
        <x:f>INDEX(Respuestas!$F$30:$F$57,MATCH(A40,Respuestas!$A$30:$A$57,0))</x:f>
        <x:v>No</x:v>
      </x:c>
      <x:c r="AB40" s="4" t="str">
        <x:f>INDEX(Respuestas!$G$30:$G$57,MATCH(A40,Respuestas!$A$30:$A$57,0))</x:f>
        <x:v>Sí</x:v>
      </x:c>
      <x:c r="AC40" s="4" t="str">
        <x:f>INDEX(Respuestas!$H$30:$H$57,MATCH(A40,Respuestas!$A$30:$A$57,0))</x:f>
        <x:v>No</x:v>
      </x:c>
      <x:c r="AD40" s="4" t="str">
        <x:f>INDEX(Respuestas!$I$30:$I$57,MATCH(A40,Respuestas!$A$30:$A$57,0))</x:f>
        <x:v>No</x:v>
      </x:c>
      <x:c r="AE40" s="4" t="str">
        <x:f>INDEX(Respuestas!$J$30:$J$57,MATCH(A40,Respuestas!$A$30:$A$57,0))</x:f>
        <x:v>G1</x:v>
      </x:c>
      <x:c r="AF40" s="4" t="str">
        <x:v>normalizada_v1</x:v>
      </x:c>
      <x:c r="AG40" s="4" t="n">
        <x:f>COUNTIFS($B$2:$B$1513,B40,$C$2:$C$1513,C40,$D$2:$D$1513,D40)</x:f>
        <x:v>28</x:v>
      </x:c>
      <x:c r="AH40" s="4" t="n">
        <x:f>COUNTIFS(Relaciones!$D$369:$D$743,A40,Relaciones!$F$369:$F$743,"prediccion_amistad")</x:f>
        <x:v>4</x:v>
      </x:c>
      <x:c r="AI40" s="4" t="n">
        <x:f>SUMIFS(Relaciones!$H$369:$H$743,Relaciones!$D$369:$D$743,A40,Relaciones!$F$369:$F$743,"prediccion_amistad")</x:f>
        <x:v>3</x:v>
      </x:c>
      <x:c r="AJ40" s="4" t="n">
        <x:f>COUNTIFS(Relaciones!$D$369:$D$743,A40,Relaciones!$F$369:$F$743,"prediccion_rechazo")</x:f>
        <x:v>1</x:v>
      </x:c>
      <x:c r="AK40" s="4" t="n">
        <x:f>SUMIFS(Relaciones!$H$369:$H$743,Relaciones!$D$369:$D$743,A40,Relaciones!$F$369:$F$743,"prediccion_rechazo")</x:f>
        <x:v>0</x:v>
      </x:c>
      <x:c r="AL40" s="4" t="n">
        <x:v>0.41795431304438974</x:v>
      </x:c>
    </x:row>
    <x:row r="41" ht="23" customHeight="1">
      <x:c r="A41" s="13" t="str">
        <x:v>00040</x:v>
      </x:c>
      <x:c r="B41" s="4" t="str">
        <x:v>Sevilla</x:v>
      </x:c>
      <x:c r="C41" s="4" t="str">
        <x:v>4.º Primaria</x:v>
      </x:c>
      <x:c r="D41" s="4" t="str">
        <x:v>B</x:v>
      </x:c>
      <x:c r="E41" s="4" t="str">
        <x:v>alumno</x:v>
      </x:c>
      <x:c r="F41" s="14" t="n">
        <x:f>IF((AG41-1)=0,"",ROUND(10*Q41/(AG41-1),1))</x:f>
        <x:v>1.5</x:v>
      </x:c>
      <x:c r="G41" s="14" t="n">
        <x:f>IF((AG41-1)=0,"",ROUND(10*R41/(AG41-1),1))</x:f>
        <x:v>1.5</x:v>
      </x:c>
      <x:c r="H41" s="14" t="n">
        <x:f>IF(R41=0,"",ROUND(10*S41/R41,1))</x:f>
        <x:v>10</x:v>
      </x:c>
      <x:c r="I41" s="14" t="n">
        <x:f>IF(AH41=0,"",ROUND(10*AI41/AH41,1))</x:f>
        <x:v>10</x:v>
      </x:c>
      <x:c r="J41" s="14" t="n">
        <x:f>IF((AG41-1)=0,"",ROUND(10*T41/(AG41-1),1))</x:f>
        <x:v>0</x:v>
      </x:c>
      <x:c r="K41" s="14" t="n">
        <x:f>IF((AG41-1)=0,"",ROUND(10*U41/(AG41-1),1))</x:f>
        <x:v>1.1</x:v>
      </x:c>
      <x:c r="L41" s="14" t="n">
        <x:f>IF(U41=0,"",ROUND(10*V41/U41,1))</x:f>
        <x:v>0</x:v>
      </x:c>
      <x:c r="M41" s="14" t="str">
        <x:f>IF(AJ41=0,"",ROUND(10*AK41/AJ41,1))</x:f>
      </x:c>
      <x:c r="N41" s="14" t="n">
        <x:f>ROUND(10*W41/12,1)</x:f>
        <x:v>5</x:v>
      </x:c>
      <x:c r="O41" s="14" t="n">
        <x:f>ROUND(10*AL41,1)</x:f>
        <x:v>4</x:v>
      </x:c>
      <x:c r="P41" s="14" t="n">
        <x:f>IF((AG41-1)=0,"",ROUND(10*X41/(AG41-1),1))</x:f>
        <x:v>0</x:v>
      </x:c>
      <x:c r="Q41" s="15" t="n">
        <x:f>COUNTIFS(Relaciones!$E$369:$E$743,A41,Relaciones!$F$369:$F$743,"amistad")</x:f>
        <x:v>4</x:v>
      </x:c>
      <x:c r="R41" s="15" t="n">
        <x:f>COUNTIFS(Relaciones!$D$369:$D$743,A41,Relaciones!$F$369:$F$743,"amistad")</x:f>
        <x:v>4</x:v>
      </x:c>
      <x:c r="S41" s="15" t="n">
        <x:f>SUMIFS(Relaciones!$G$369:$G$743,Relaciones!$D$369:$D$743,A41,Relaciones!$F$369:$F$743,"amistad")</x:f>
        <x:v>4</x:v>
      </x:c>
      <x:c r="T41" s="15" t="n">
        <x:f>COUNTIFS(Relaciones!$E$369:$E$743,A41,Relaciones!$F$369:$F$743,"rechazo")</x:f>
        <x:v>0</x:v>
      </x:c>
      <x:c r="U41" s="15" t="n">
        <x:f>COUNTIFS(Relaciones!$D$369:$D$743,A41,Relaciones!$F$369:$F$743,"rechazo")</x:f>
        <x:v>3</x:v>
      </x:c>
      <x:c r="V41" s="15" t="n">
        <x:f>SUMIFS(Relaciones!$G$369:$G$743,Relaciones!$D$369:$D$743,A41,Relaciones!$F$369:$F$743,"rechazo")</x:f>
        <x:v>0</x:v>
      </x:c>
      <x:c r="W41" s="15" t="n">
        <x:f>SUM(INDEX(Respuestas!$B$30:$B$57,MATCH(A41,Respuestas!$A$30:$A$57,0)),INDEX(Respuestas!$C$30:$C$57,MATCH(A41,Respuestas!$A$30:$A$57,0)),INDEX(Respuestas!$D$30:$D$57,MATCH(A41,Respuestas!$A$30:$A$57,0)),INDEX(Respuestas!$E$30:$E$57,MATCH(A41,Respuestas!$A$30:$A$57,0)))</x:f>
        <x:v>6</x:v>
      </x:c>
      <x:c r="X41" s="15" t="n">
        <x:f>COUNTIFS(Relaciones!$E$369:$E$743,A41,Relaciones!$F$369:$F$743,"mediacion")</x:f>
        <x:v>0</x:v>
      </x:c>
      <x:c r="Y41" s="15" t="n">
        <x:f>COUNTIFS(Relaciones!$E$369:$E$743,A41,Relaciones!$F$369:$F$743,"mediacion_negativa")</x:f>
        <x:v>0</x:v>
      </x:c>
      <x:c r="Z41" s="15" t="n">
        <x:f>COUNTIFS(Relaciones!$E$369:$E$743,A41,Relaciones!$F$369:$F$743,"bullying")</x:f>
        <x:v>0</x:v>
      </x:c>
      <x:c r="AA41" s="4" t="str">
        <x:f>INDEX(Respuestas!$F$30:$F$57,MATCH(A41,Respuestas!$A$30:$A$57,0))</x:f>
        <x:v>No</x:v>
      </x:c>
      <x:c r="AB41" s="4" t="str">
        <x:f>INDEX(Respuestas!$G$30:$G$57,MATCH(A41,Respuestas!$A$30:$A$57,0))</x:f>
        <x:v>Sí</x:v>
      </x:c>
      <x:c r="AC41" s="4" t="str">
        <x:f>INDEX(Respuestas!$H$30:$H$57,MATCH(A41,Respuestas!$A$30:$A$57,0))</x:f>
        <x:v>No</x:v>
      </x:c>
      <x:c r="AD41" s="4" t="str">
        <x:f>INDEX(Respuestas!$I$30:$I$57,MATCH(A41,Respuestas!$A$30:$A$57,0))</x:f>
        <x:v>Sí</x:v>
      </x:c>
      <x:c r="AE41" s="4" t="str">
        <x:f>INDEX(Respuestas!$J$30:$J$57,MATCH(A41,Respuestas!$A$30:$A$57,0))</x:f>
        <x:v>G1</x:v>
      </x:c>
      <x:c r="AF41" s="4" t="str">
        <x:v>normalizada_v1</x:v>
      </x:c>
      <x:c r="AG41" s="4" t="n">
        <x:f>COUNTIFS($B$2:$B$1513,B41,$C$2:$C$1513,C41,$D$2:$D$1513,D41)</x:f>
        <x:v>28</x:v>
      </x:c>
      <x:c r="AH41" s="4" t="n">
        <x:f>COUNTIFS(Relaciones!$D$369:$D$743,A41,Relaciones!$F$369:$F$743,"prediccion_amistad")</x:f>
        <x:v>3</x:v>
      </x:c>
      <x:c r="AI41" s="4" t="n">
        <x:f>SUMIFS(Relaciones!$H$369:$H$743,Relaciones!$D$369:$D$743,A41,Relaciones!$F$369:$F$743,"prediccion_amistad")</x:f>
        <x:v>3</x:v>
      </x:c>
      <x:c r="AJ41" s="4" t="n">
        <x:f>COUNTIFS(Relaciones!$D$369:$D$743,A41,Relaciones!$F$369:$F$743,"prediccion_rechazo")</x:f>
        <x:v>0</x:v>
      </x:c>
      <x:c r="AK41" s="4" t="n">
        <x:f>SUMIFS(Relaciones!$H$369:$H$743,Relaciones!$D$369:$D$743,A41,Relaciones!$F$369:$F$743,"prediccion_rechazo")</x:f>
        <x:v>0</x:v>
      </x:c>
      <x:c r="AL41" s="4" t="n">
        <x:v>0.40083953651027465</x:v>
      </x:c>
    </x:row>
    <x:row r="42" ht="23" customHeight="1">
      <x:c r="A42" s="13" t="str">
        <x:v>00041</x:v>
      </x:c>
      <x:c r="B42" s="4" t="str">
        <x:v>Sevilla</x:v>
      </x:c>
      <x:c r="C42" s="4" t="str">
        <x:v>4.º Primaria</x:v>
      </x:c>
      <x:c r="D42" s="4" t="str">
        <x:v>B</x:v>
      </x:c>
      <x:c r="E42" s="4" t="str">
        <x:v>alumna</x:v>
      </x:c>
      <x:c r="F42" s="14" t="n">
        <x:f>IF((AG42-1)=0,"",ROUND(10*Q42/(AG42-1),1))</x:f>
        <x:v>3.7</x:v>
      </x:c>
      <x:c r="G42" s="14" t="n">
        <x:f>IF((AG42-1)=0,"",ROUND(10*R42/(AG42-1),1))</x:f>
        <x:v>2.2</x:v>
      </x:c>
      <x:c r="H42" s="14" t="n">
        <x:f>IF(R42=0,"",ROUND(10*S42/R42,1))</x:f>
        <x:v>10</x:v>
      </x:c>
      <x:c r="I42" s="14" t="n">
        <x:f>IF(AH42=0,"",ROUND(10*AI42/AH42,1))</x:f>
        <x:v>10</x:v>
      </x:c>
      <x:c r="J42" s="14" t="n">
        <x:f>IF((AG42-1)=0,"",ROUND(10*T42/(AG42-1),1))</x:f>
        <x:v>0</x:v>
      </x:c>
      <x:c r="K42" s="14" t="n">
        <x:f>IF((AG42-1)=0,"",ROUND(10*U42/(AG42-1),1))</x:f>
        <x:v>0.7</x:v>
      </x:c>
      <x:c r="L42" s="14" t="n">
        <x:f>IF(U42=0,"",ROUND(10*V42/U42,1))</x:f>
        <x:v>0</x:v>
      </x:c>
      <x:c r="M42" s="14" t="str">
        <x:f>IF(AJ42=0,"",ROUND(10*AK42/AJ42,1))</x:f>
      </x:c>
      <x:c r="N42" s="14" t="n">
        <x:f>ROUND(10*W42/12,1)</x:f>
        <x:v>7.5</x:v>
      </x:c>
      <x:c r="O42" s="14" t="n">
        <x:f>ROUND(10*AL42,1)</x:f>
        <x:v>5.1</x:v>
      </x:c>
      <x:c r="P42" s="14" t="n">
        <x:f>IF((AG42-1)=0,"",ROUND(10*X42/(AG42-1),1))</x:f>
        <x:v>3</x:v>
      </x:c>
      <x:c r="Q42" s="15" t="n">
        <x:f>COUNTIFS(Relaciones!$E$369:$E$743,A42,Relaciones!$F$369:$F$743,"amistad")</x:f>
        <x:v>10</x:v>
      </x:c>
      <x:c r="R42" s="15" t="n">
        <x:f>COUNTIFS(Relaciones!$D$369:$D$743,A42,Relaciones!$F$369:$F$743,"amistad")</x:f>
        <x:v>6</x:v>
      </x:c>
      <x:c r="S42" s="15" t="n">
        <x:f>SUMIFS(Relaciones!$G$369:$G$743,Relaciones!$D$369:$D$743,A42,Relaciones!$F$369:$F$743,"amistad")</x:f>
        <x:v>6</x:v>
      </x:c>
      <x:c r="T42" s="15" t="n">
        <x:f>COUNTIFS(Relaciones!$E$369:$E$743,A42,Relaciones!$F$369:$F$743,"rechazo")</x:f>
        <x:v>0</x:v>
      </x:c>
      <x:c r="U42" s="15" t="n">
        <x:f>COUNTIFS(Relaciones!$D$369:$D$743,A42,Relaciones!$F$369:$F$743,"rechazo")</x:f>
        <x:v>2</x:v>
      </x:c>
      <x:c r="V42" s="15" t="n">
        <x:f>SUMIFS(Relaciones!$G$369:$G$743,Relaciones!$D$369:$D$743,A42,Relaciones!$F$369:$F$743,"rechazo")</x:f>
        <x:v>0</x:v>
      </x:c>
      <x:c r="W42" s="15" t="n">
        <x:f>SUM(INDEX(Respuestas!$B$30:$B$57,MATCH(A42,Respuestas!$A$30:$A$57,0)),INDEX(Respuestas!$C$30:$C$57,MATCH(A42,Respuestas!$A$30:$A$57,0)),INDEX(Respuestas!$D$30:$D$57,MATCH(A42,Respuestas!$A$30:$A$57,0)),INDEX(Respuestas!$E$30:$E$57,MATCH(A42,Respuestas!$A$30:$A$57,0)))</x:f>
        <x:v>9</x:v>
      </x:c>
      <x:c r="X42" s="15" t="n">
        <x:f>COUNTIFS(Relaciones!$E$369:$E$743,A42,Relaciones!$F$369:$F$743,"mediacion")</x:f>
        <x:v>8</x:v>
      </x:c>
      <x:c r="Y42" s="15" t="n">
        <x:f>COUNTIFS(Relaciones!$E$369:$E$743,A42,Relaciones!$F$369:$F$743,"mediacion_negativa")</x:f>
        <x:v>0</x:v>
      </x:c>
      <x:c r="Z42" s="15" t="n">
        <x:f>COUNTIFS(Relaciones!$E$369:$E$743,A42,Relaciones!$F$369:$F$743,"bullying")</x:f>
        <x:v>0</x:v>
      </x:c>
      <x:c r="AA42" s="4" t="str">
        <x:f>INDEX(Respuestas!$F$30:$F$57,MATCH(A42,Respuestas!$A$30:$A$57,0))</x:f>
        <x:v>No</x:v>
      </x:c>
      <x:c r="AB42" s="4" t="str">
        <x:f>INDEX(Respuestas!$G$30:$G$57,MATCH(A42,Respuestas!$A$30:$A$57,0))</x:f>
        <x:v>Sí</x:v>
      </x:c>
      <x:c r="AC42" s="4" t="str">
        <x:f>INDEX(Respuestas!$H$30:$H$57,MATCH(A42,Respuestas!$A$30:$A$57,0))</x:f>
        <x:v>No</x:v>
      </x:c>
      <x:c r="AD42" s="4" t="str">
        <x:f>INDEX(Respuestas!$I$30:$I$57,MATCH(A42,Respuestas!$A$30:$A$57,0))</x:f>
        <x:v>Sí</x:v>
      </x:c>
      <x:c r="AE42" s="4" t="str">
        <x:f>INDEX(Respuestas!$J$30:$J$57,MATCH(A42,Respuestas!$A$30:$A$57,0))</x:f>
        <x:v>G2</x:v>
      </x:c>
      <x:c r="AF42" s="4" t="str">
        <x:v>normalizada_v1</x:v>
      </x:c>
      <x:c r="AG42" s="4" t="n">
        <x:f>COUNTIFS($B$2:$B$1513,B42,$C$2:$C$1513,C42,$D$2:$D$1513,D42)</x:f>
        <x:v>28</x:v>
      </x:c>
      <x:c r="AH42" s="4" t="n">
        <x:f>COUNTIFS(Relaciones!$D$369:$D$743,A42,Relaciones!$F$369:$F$743,"prediccion_amistad")</x:f>
        <x:v>7</x:v>
      </x:c>
      <x:c r="AI42" s="4" t="n">
        <x:f>SUMIFS(Relaciones!$H$369:$H$743,Relaciones!$D$369:$D$743,A42,Relaciones!$F$369:$F$743,"prediccion_amistad")</x:f>
        <x:v>7</x:v>
      </x:c>
      <x:c r="AJ42" s="4" t="n">
        <x:f>COUNTIFS(Relaciones!$D$369:$D$743,A42,Relaciones!$F$369:$F$743,"prediccion_rechazo")</x:f>
        <x:v>0</x:v>
      </x:c>
      <x:c r="AK42" s="4" t="n">
        <x:f>SUMIFS(Relaciones!$H$369:$H$743,Relaciones!$D$369:$D$743,A42,Relaciones!$F$369:$F$743,"prediccion_rechazo")</x:f>
        <x:v>0</x:v>
      </x:c>
      <x:c r="AL42" s="4" t="n">
        <x:v>0.5072295475335205</x:v>
      </x:c>
    </x:row>
    <x:row r="43" ht="23" customHeight="1">
      <x:c r="A43" s="13" t="str">
        <x:v>00042</x:v>
      </x:c>
      <x:c r="B43" s="4" t="str">
        <x:v>Sevilla</x:v>
      </x:c>
      <x:c r="C43" s="4" t="str">
        <x:v>4.º Primaria</x:v>
      </x:c>
      <x:c r="D43" s="4" t="str">
        <x:v>B</x:v>
      </x:c>
      <x:c r="E43" s="4" t="str">
        <x:v>alumno</x:v>
      </x:c>
      <x:c r="F43" s="14" t="n">
        <x:f>IF((AG43-1)=0,"",ROUND(10*Q43/(AG43-1),1))</x:f>
        <x:v>1.5</x:v>
      </x:c>
      <x:c r="G43" s="14" t="n">
        <x:f>IF((AG43-1)=0,"",ROUND(10*R43/(AG43-1),1))</x:f>
        <x:v>1.5</x:v>
      </x:c>
      <x:c r="H43" s="14" t="n">
        <x:f>IF(R43=0,"",ROUND(10*S43/R43,1))</x:f>
        <x:v>10</x:v>
      </x:c>
      <x:c r="I43" s="14" t="n">
        <x:f>IF(AH43=0,"",ROUND(10*AI43/AH43,1))</x:f>
        <x:v>7.5</x:v>
      </x:c>
      <x:c r="J43" s="14" t="n">
        <x:f>IF((AG43-1)=0,"",ROUND(10*T43/(AG43-1),1))</x:f>
        <x:v>0</x:v>
      </x:c>
      <x:c r="K43" s="14" t="n">
        <x:f>IF((AG43-1)=0,"",ROUND(10*U43/(AG43-1),1))</x:f>
        <x:v>1.1</x:v>
      </x:c>
      <x:c r="L43" s="14" t="n">
        <x:f>IF(U43=0,"",ROUND(10*V43/U43,1))</x:f>
        <x:v>0</x:v>
      </x:c>
      <x:c r="M43" s="14" t="n">
        <x:f>IF(AJ43=0,"",ROUND(10*AK43/AJ43,1))</x:f>
        <x:v>0</x:v>
      </x:c>
      <x:c r="N43" s="14" t="n">
        <x:f>ROUND(10*W43/12,1)</x:f>
        <x:v>8.3</x:v>
      </x:c>
      <x:c r="O43" s="14" t="n">
        <x:f>ROUND(10*AL43,1)</x:f>
        <x:v>2</x:v>
      </x:c>
      <x:c r="P43" s="14" t="n">
        <x:f>IF((AG43-1)=0,"",ROUND(10*X43/(AG43-1),1))</x:f>
        <x:v>0</x:v>
      </x:c>
      <x:c r="Q43" s="15" t="n">
        <x:f>COUNTIFS(Relaciones!$E$369:$E$743,A43,Relaciones!$F$369:$F$743,"amistad")</x:f>
        <x:v>4</x:v>
      </x:c>
      <x:c r="R43" s="15" t="n">
        <x:f>COUNTIFS(Relaciones!$D$369:$D$743,A43,Relaciones!$F$369:$F$743,"amistad")</x:f>
        <x:v>4</x:v>
      </x:c>
      <x:c r="S43" s="15" t="n">
        <x:f>SUMIFS(Relaciones!$G$369:$G$743,Relaciones!$D$369:$D$743,A43,Relaciones!$F$369:$F$743,"amistad")</x:f>
        <x:v>4</x:v>
      </x:c>
      <x:c r="T43" s="15" t="n">
        <x:f>COUNTIFS(Relaciones!$E$369:$E$743,A43,Relaciones!$F$369:$F$743,"rechazo")</x:f>
        <x:v>0</x:v>
      </x:c>
      <x:c r="U43" s="15" t="n">
        <x:f>COUNTIFS(Relaciones!$D$369:$D$743,A43,Relaciones!$F$369:$F$743,"rechazo")</x:f>
        <x:v>3</x:v>
      </x:c>
      <x:c r="V43" s="15" t="n">
        <x:f>SUMIFS(Relaciones!$G$369:$G$743,Relaciones!$D$369:$D$743,A43,Relaciones!$F$369:$F$743,"rechazo")</x:f>
        <x:v>0</x:v>
      </x:c>
      <x:c r="W43" s="15" t="n">
        <x:f>SUM(INDEX(Respuestas!$B$30:$B$57,MATCH(A43,Respuestas!$A$30:$A$57,0)),INDEX(Respuestas!$C$30:$C$57,MATCH(A43,Respuestas!$A$30:$A$57,0)),INDEX(Respuestas!$D$30:$D$57,MATCH(A43,Respuestas!$A$30:$A$57,0)),INDEX(Respuestas!$E$30:$E$57,MATCH(A43,Respuestas!$A$30:$A$57,0)))</x:f>
        <x:v>10</x:v>
      </x:c>
      <x:c r="X43" s="15" t="n">
        <x:f>COUNTIFS(Relaciones!$E$369:$E$743,A43,Relaciones!$F$369:$F$743,"mediacion")</x:f>
        <x:v>0</x:v>
      </x:c>
      <x:c r="Y43" s="15" t="n">
        <x:f>COUNTIFS(Relaciones!$E$369:$E$743,A43,Relaciones!$F$369:$F$743,"mediacion_negativa")</x:f>
        <x:v>0</x:v>
      </x:c>
      <x:c r="Z43" s="15" t="n">
        <x:f>COUNTIFS(Relaciones!$E$369:$E$743,A43,Relaciones!$F$369:$F$743,"bullying")</x:f>
        <x:v>0</x:v>
      </x:c>
      <x:c r="AA43" s="4" t="str">
        <x:f>INDEX(Respuestas!$F$30:$F$57,MATCH(A43,Respuestas!$A$30:$A$57,0))</x:f>
        <x:v>No</x:v>
      </x:c>
      <x:c r="AB43" s="4" t="str">
        <x:f>INDEX(Respuestas!$G$30:$G$57,MATCH(A43,Respuestas!$A$30:$A$57,0))</x:f>
        <x:v>Sí</x:v>
      </x:c>
      <x:c r="AC43" s="4" t="str">
        <x:f>INDEX(Respuestas!$H$30:$H$57,MATCH(A43,Respuestas!$A$30:$A$57,0))</x:f>
        <x:v>No</x:v>
      </x:c>
      <x:c r="AD43" s="4" t="str">
        <x:f>INDEX(Respuestas!$I$30:$I$57,MATCH(A43,Respuestas!$A$30:$A$57,0))</x:f>
        <x:v>Sí</x:v>
      </x:c>
      <x:c r="AE43" s="4" t="str">
        <x:f>INDEX(Respuestas!$J$30:$J$57,MATCH(A43,Respuestas!$A$30:$A$57,0))</x:f>
        <x:v>G2</x:v>
      </x:c>
      <x:c r="AF43" s="4" t="str">
        <x:v>normalizada_v1</x:v>
      </x:c>
      <x:c r="AG43" s="4" t="n">
        <x:f>COUNTIFS($B$2:$B$1513,B43,$C$2:$C$1513,C43,$D$2:$D$1513,D43)</x:f>
        <x:v>28</x:v>
      </x:c>
      <x:c r="AH43" s="4" t="n">
        <x:f>COUNTIFS(Relaciones!$D$369:$D$743,A43,Relaciones!$F$369:$F$743,"prediccion_amistad")</x:f>
        <x:v>4</x:v>
      </x:c>
      <x:c r="AI43" s="4" t="n">
        <x:f>SUMIFS(Relaciones!$H$369:$H$743,Relaciones!$D$369:$D$743,A43,Relaciones!$F$369:$F$743,"prediccion_amistad")</x:f>
        <x:v>3</x:v>
      </x:c>
      <x:c r="AJ43" s="4" t="n">
        <x:f>COUNTIFS(Relaciones!$D$369:$D$743,A43,Relaciones!$F$369:$F$743,"prediccion_rechazo")</x:f>
        <x:v>1</x:v>
      </x:c>
      <x:c r="AK43" s="4" t="n">
        <x:f>SUMIFS(Relaciones!$H$369:$H$743,Relaciones!$D$369:$D$743,A43,Relaciones!$F$369:$F$743,"prediccion_rechazo")</x:f>
        <x:v>0</x:v>
      </x:c>
      <x:c r="AL43" s="4" t="n">
        <x:v>0.20161759554812736</x:v>
      </x:c>
    </x:row>
    <x:row r="44" ht="23" customHeight="1">
      <x:c r="A44" s="13" t="str">
        <x:v>00043</x:v>
      </x:c>
      <x:c r="B44" s="4" t="str">
        <x:v>Sevilla</x:v>
      </x:c>
      <x:c r="C44" s="4" t="str">
        <x:v>4.º Primaria</x:v>
      </x:c>
      <x:c r="D44" s="4" t="str">
        <x:v>B</x:v>
      </x:c>
      <x:c r="E44" s="4" t="str">
        <x:v>alumna</x:v>
      </x:c>
      <x:c r="F44" s="14" t="n">
        <x:f>IF((AG44-1)=0,"",ROUND(10*Q44/(AG44-1),1))</x:f>
        <x:v>1.5</x:v>
      </x:c>
      <x:c r="G44" s="14" t="n">
        <x:f>IF((AG44-1)=0,"",ROUND(10*R44/(AG44-1),1))</x:f>
        <x:v>1.5</x:v>
      </x:c>
      <x:c r="H44" s="14" t="n">
        <x:f>IF(R44=0,"",ROUND(10*S44/R44,1))</x:f>
        <x:v>10</x:v>
      </x:c>
      <x:c r="I44" s="14" t="n">
        <x:f>IF(AH44=0,"",ROUND(10*AI44/AH44,1))</x:f>
        <x:v>10</x:v>
      </x:c>
      <x:c r="J44" s="14" t="n">
        <x:f>IF((AG44-1)=0,"",ROUND(10*T44/(AG44-1),1))</x:f>
        <x:v>0</x:v>
      </x:c>
      <x:c r="K44" s="14" t="n">
        <x:f>IF((AG44-1)=0,"",ROUND(10*U44/(AG44-1),1))</x:f>
        <x:v>0</x:v>
      </x:c>
      <x:c r="L44" s="14" t="str">
        <x:f>IF(U44=0,"",ROUND(10*V44/U44,1))</x:f>
      </x:c>
      <x:c r="M44" s="14" t="str">
        <x:f>IF(AJ44=0,"",ROUND(10*AK44/AJ44,1))</x:f>
      </x:c>
      <x:c r="N44" s="14" t="n">
        <x:f>ROUND(10*W44/12,1)</x:f>
        <x:v>9.2</x:v>
      </x:c>
      <x:c r="O44" s="14" t="n">
        <x:f>ROUND(10*AL44,1)</x:f>
        <x:v>2.1</x:v>
      </x:c>
      <x:c r="P44" s="14" t="n">
        <x:f>IF((AG44-1)=0,"",ROUND(10*X44/(AG44-1),1))</x:f>
        <x:v>0</x:v>
      </x:c>
      <x:c r="Q44" s="15" t="n">
        <x:f>COUNTIFS(Relaciones!$E$369:$E$743,A44,Relaciones!$F$369:$F$743,"amistad")</x:f>
        <x:v>4</x:v>
      </x:c>
      <x:c r="R44" s="15" t="n">
        <x:f>COUNTIFS(Relaciones!$D$369:$D$743,A44,Relaciones!$F$369:$F$743,"amistad")</x:f>
        <x:v>4</x:v>
      </x:c>
      <x:c r="S44" s="15" t="n">
        <x:f>SUMIFS(Relaciones!$G$369:$G$743,Relaciones!$D$369:$D$743,A44,Relaciones!$F$369:$F$743,"amistad")</x:f>
        <x:v>4</x:v>
      </x:c>
      <x:c r="T44" s="15" t="n">
        <x:f>COUNTIFS(Relaciones!$E$369:$E$743,A44,Relaciones!$F$369:$F$743,"rechazo")</x:f>
        <x:v>0</x:v>
      </x:c>
      <x:c r="U44" s="15" t="n">
        <x:f>COUNTIFS(Relaciones!$D$369:$D$743,A44,Relaciones!$F$369:$F$743,"rechazo")</x:f>
        <x:v>0</x:v>
      </x:c>
      <x:c r="V44" s="15" t="n">
        <x:f>SUMIFS(Relaciones!$G$369:$G$743,Relaciones!$D$369:$D$743,A44,Relaciones!$F$369:$F$743,"rechazo")</x:f>
        <x:v>0</x:v>
      </x:c>
      <x:c r="W44" s="15" t="n">
        <x:f>SUM(INDEX(Respuestas!$B$30:$B$57,MATCH(A44,Respuestas!$A$30:$A$57,0)),INDEX(Respuestas!$C$30:$C$57,MATCH(A44,Respuestas!$A$30:$A$57,0)),INDEX(Respuestas!$D$30:$D$57,MATCH(A44,Respuestas!$A$30:$A$57,0)),INDEX(Respuestas!$E$30:$E$57,MATCH(A44,Respuestas!$A$30:$A$57,0)))</x:f>
        <x:v>11</x:v>
      </x:c>
      <x:c r="X44" s="15" t="n">
        <x:f>COUNTIFS(Relaciones!$E$369:$E$743,A44,Relaciones!$F$369:$F$743,"mediacion")</x:f>
        <x:v>0</x:v>
      </x:c>
      <x:c r="Y44" s="15" t="n">
        <x:f>COUNTIFS(Relaciones!$E$369:$E$743,A44,Relaciones!$F$369:$F$743,"mediacion_negativa")</x:f>
        <x:v>0</x:v>
      </x:c>
      <x:c r="Z44" s="15" t="n">
        <x:f>COUNTIFS(Relaciones!$E$369:$E$743,A44,Relaciones!$F$369:$F$743,"bullying")</x:f>
        <x:v>0</x:v>
      </x:c>
      <x:c r="AA44" s="4" t="str">
        <x:f>INDEX(Respuestas!$F$30:$F$57,MATCH(A44,Respuestas!$A$30:$A$57,0))</x:f>
        <x:v>No</x:v>
      </x:c>
      <x:c r="AB44" s="4" t="str">
        <x:f>INDEX(Respuestas!$G$30:$G$57,MATCH(A44,Respuestas!$A$30:$A$57,0))</x:f>
        <x:v>Sí</x:v>
      </x:c>
      <x:c r="AC44" s="4" t="str">
        <x:f>INDEX(Respuestas!$H$30:$H$57,MATCH(A44,Respuestas!$A$30:$A$57,0))</x:f>
        <x:v>No</x:v>
      </x:c>
      <x:c r="AD44" s="4" t="str">
        <x:f>INDEX(Respuestas!$I$30:$I$57,MATCH(A44,Respuestas!$A$30:$A$57,0))</x:f>
        <x:v>Sí</x:v>
      </x:c>
      <x:c r="AE44" s="4" t="str">
        <x:f>INDEX(Respuestas!$J$30:$J$57,MATCH(A44,Respuestas!$A$30:$A$57,0))</x:f>
        <x:v>G2</x:v>
      </x:c>
      <x:c r="AF44" s="4" t="str">
        <x:v>normalizada_v1</x:v>
      </x:c>
      <x:c r="AG44" s="4" t="n">
        <x:f>COUNTIFS($B$2:$B$1513,B44,$C$2:$C$1513,C44,$D$2:$D$1513,D44)</x:f>
        <x:v>28</x:v>
      </x:c>
      <x:c r="AH44" s="4" t="n">
        <x:f>COUNTIFS(Relaciones!$D$369:$D$743,A44,Relaciones!$F$369:$F$743,"prediccion_amistad")</x:f>
        <x:v>3</x:v>
      </x:c>
      <x:c r="AI44" s="4" t="n">
        <x:f>SUMIFS(Relaciones!$H$369:$H$743,Relaciones!$D$369:$D$743,A44,Relaciones!$F$369:$F$743,"prediccion_amistad")</x:f>
        <x:v>3</x:v>
      </x:c>
      <x:c r="AJ44" s="4" t="n">
        <x:f>COUNTIFS(Relaciones!$D$369:$D$743,A44,Relaciones!$F$369:$F$743,"prediccion_rechazo")</x:f>
        <x:v>0</x:v>
      </x:c>
      <x:c r="AK44" s="4" t="n">
        <x:f>SUMIFS(Relaciones!$H$369:$H$743,Relaciones!$D$369:$D$743,A44,Relaciones!$F$369:$F$743,"prediccion_rechazo")</x:f>
        <x:v>0</x:v>
      </x:c>
      <x:c r="AL44" s="4" t="n">
        <x:v>0.20923581391257912</x:v>
      </x:c>
    </x:row>
    <x:row r="45" ht="23" customHeight="1">
      <x:c r="A45" s="13" t="str">
        <x:v>00044</x:v>
      </x:c>
      <x:c r="B45" s="4" t="str">
        <x:v>Sevilla</x:v>
      </x:c>
      <x:c r="C45" s="4" t="str">
        <x:v>4.º Primaria</x:v>
      </x:c>
      <x:c r="D45" s="4" t="str">
        <x:v>B</x:v>
      </x:c>
      <x:c r="E45" s="4" t="str">
        <x:v>alumno</x:v>
      </x:c>
      <x:c r="F45" s="14" t="n">
        <x:f>IF((AG45-1)=0,"",ROUND(10*Q45/(AG45-1),1))</x:f>
        <x:v>1.5</x:v>
      </x:c>
      <x:c r="G45" s="14" t="n">
        <x:f>IF((AG45-1)=0,"",ROUND(10*R45/(AG45-1),1))</x:f>
        <x:v>1.9</x:v>
      </x:c>
      <x:c r="H45" s="14" t="n">
        <x:f>IF(R45=0,"",ROUND(10*S45/R45,1))</x:f>
        <x:v>8</x:v>
      </x:c>
      <x:c r="I45" s="14" t="n">
        <x:f>IF(AH45=0,"",ROUND(10*AI45/AH45,1))</x:f>
        <x:v>10</x:v>
      </x:c>
      <x:c r="J45" s="14" t="n">
        <x:f>IF((AG45-1)=0,"",ROUND(10*T45/(AG45-1),1))</x:f>
        <x:v>0</x:v>
      </x:c>
      <x:c r="K45" s="14" t="n">
        <x:f>IF((AG45-1)=0,"",ROUND(10*U45/(AG45-1),1))</x:f>
        <x:v>1.1</x:v>
      </x:c>
      <x:c r="L45" s="14" t="n">
        <x:f>IF(U45=0,"",ROUND(10*V45/U45,1))</x:f>
        <x:v>0</x:v>
      </x:c>
      <x:c r="M45" s="14" t="str">
        <x:f>IF(AJ45=0,"",ROUND(10*AK45/AJ45,1))</x:f>
      </x:c>
      <x:c r="N45" s="14" t="n">
        <x:f>ROUND(10*W45/12,1)</x:f>
        <x:v>10</x:v>
      </x:c>
      <x:c r="O45" s="14" t="n">
        <x:f>ROUND(10*AL45,1)</x:f>
        <x:v>2.5</x:v>
      </x:c>
      <x:c r="P45" s="14" t="n">
        <x:f>IF((AG45-1)=0,"",ROUND(10*X45/(AG45-1),1))</x:f>
        <x:v>0</x:v>
      </x:c>
      <x:c r="Q45" s="15" t="n">
        <x:f>COUNTIFS(Relaciones!$E$369:$E$743,A45,Relaciones!$F$369:$F$743,"amistad")</x:f>
        <x:v>4</x:v>
      </x:c>
      <x:c r="R45" s="15" t="n">
        <x:f>COUNTIFS(Relaciones!$D$369:$D$743,A45,Relaciones!$F$369:$F$743,"amistad")</x:f>
        <x:v>5</x:v>
      </x:c>
      <x:c r="S45" s="15" t="n">
        <x:f>SUMIFS(Relaciones!$G$369:$G$743,Relaciones!$D$369:$D$743,A45,Relaciones!$F$369:$F$743,"amistad")</x:f>
        <x:v>4</x:v>
      </x:c>
      <x:c r="T45" s="15" t="n">
        <x:f>COUNTIFS(Relaciones!$E$369:$E$743,A45,Relaciones!$F$369:$F$743,"rechazo")</x:f>
        <x:v>0</x:v>
      </x:c>
      <x:c r="U45" s="15" t="n">
        <x:f>COUNTIFS(Relaciones!$D$369:$D$743,A45,Relaciones!$F$369:$F$743,"rechazo")</x:f>
        <x:v>3</x:v>
      </x:c>
      <x:c r="V45" s="15" t="n">
        <x:f>SUMIFS(Relaciones!$G$369:$G$743,Relaciones!$D$369:$D$743,A45,Relaciones!$F$369:$F$743,"rechazo")</x:f>
        <x:v>0</x:v>
      </x:c>
      <x:c r="W45" s="15" t="n">
        <x:f>SUM(INDEX(Respuestas!$B$30:$B$57,MATCH(A45,Respuestas!$A$30:$A$57,0)),INDEX(Respuestas!$C$30:$C$57,MATCH(A45,Respuestas!$A$30:$A$57,0)),INDEX(Respuestas!$D$30:$D$57,MATCH(A45,Respuestas!$A$30:$A$57,0)),INDEX(Respuestas!$E$30:$E$57,MATCH(A45,Respuestas!$A$30:$A$57,0)))</x:f>
        <x:v>12</x:v>
      </x:c>
      <x:c r="X45" s="15" t="n">
        <x:f>COUNTIFS(Relaciones!$E$369:$E$743,A45,Relaciones!$F$369:$F$743,"mediacion")</x:f>
        <x:v>0</x:v>
      </x:c>
      <x:c r="Y45" s="15" t="n">
        <x:f>COUNTIFS(Relaciones!$E$369:$E$743,A45,Relaciones!$F$369:$F$743,"mediacion_negativa")</x:f>
        <x:v>0</x:v>
      </x:c>
      <x:c r="Z45" s="15" t="n">
        <x:f>COUNTIFS(Relaciones!$E$369:$E$743,A45,Relaciones!$F$369:$F$743,"bullying")</x:f>
        <x:v>0</x:v>
      </x:c>
      <x:c r="AA45" s="4" t="str">
        <x:f>INDEX(Respuestas!$F$30:$F$57,MATCH(A45,Respuestas!$A$30:$A$57,0))</x:f>
        <x:v>No</x:v>
      </x:c>
      <x:c r="AB45" s="4" t="str">
        <x:f>INDEX(Respuestas!$G$30:$G$57,MATCH(A45,Respuestas!$A$30:$A$57,0))</x:f>
        <x:v>Sí</x:v>
      </x:c>
      <x:c r="AC45" s="4" t="str">
        <x:f>INDEX(Respuestas!$H$30:$H$57,MATCH(A45,Respuestas!$A$30:$A$57,0))</x:f>
        <x:v>No</x:v>
      </x:c>
      <x:c r="AD45" s="4" t="str">
        <x:f>INDEX(Respuestas!$I$30:$I$57,MATCH(A45,Respuestas!$A$30:$A$57,0))</x:f>
        <x:v>No</x:v>
      </x:c>
      <x:c r="AE45" s="4" t="str">
        <x:f>INDEX(Respuestas!$J$30:$J$57,MATCH(A45,Respuestas!$A$30:$A$57,0))</x:f>
        <x:v>G2</x:v>
      </x:c>
      <x:c r="AF45" s="4" t="str">
        <x:v>normalizada_v1</x:v>
      </x:c>
      <x:c r="AG45" s="4" t="n">
        <x:f>COUNTIFS($B$2:$B$1513,B45,$C$2:$C$1513,C45,$D$2:$D$1513,D45)</x:f>
        <x:v>28</x:v>
      </x:c>
      <x:c r="AH45" s="4" t="n">
        <x:f>COUNTIFS(Relaciones!$D$369:$D$743,A45,Relaciones!$F$369:$F$743,"prediccion_amistad")</x:f>
        <x:v>3</x:v>
      </x:c>
      <x:c r="AI45" s="4" t="n">
        <x:f>SUMIFS(Relaciones!$H$369:$H$743,Relaciones!$D$369:$D$743,A45,Relaciones!$F$369:$F$743,"prediccion_amistad")</x:f>
        <x:v>3</x:v>
      </x:c>
      <x:c r="AJ45" s="4" t="n">
        <x:f>COUNTIFS(Relaciones!$D$369:$D$743,A45,Relaciones!$F$369:$F$743,"prediccion_rechazo")</x:f>
        <x:v>0</x:v>
      </x:c>
      <x:c r="AK45" s="4" t="n">
        <x:f>SUMIFS(Relaciones!$H$369:$H$743,Relaciones!$D$369:$D$743,A45,Relaciones!$F$369:$F$743,"prediccion_rechazo")</x:f>
        <x:v>0</x:v>
      </x:c>
      <x:c r="AL45" s="4" t="n">
        <x:v>0.24660553181294784</x:v>
      </x:c>
    </x:row>
    <x:row r="46" ht="23" customHeight="1">
      <x:c r="A46" s="13" t="str">
        <x:v>00045</x:v>
      </x:c>
      <x:c r="B46" s="4" t="str">
        <x:v>Sevilla</x:v>
      </x:c>
      <x:c r="C46" s="4" t="str">
        <x:v>4.º Primaria</x:v>
      </x:c>
      <x:c r="D46" s="4" t="str">
        <x:v>B</x:v>
      </x:c>
      <x:c r="E46" s="4" t="str">
        <x:v>alumna</x:v>
      </x:c>
      <x:c r="F46" s="14" t="n">
        <x:f>IF((AG46-1)=0,"",ROUND(10*Q46/(AG46-1),1))</x:f>
        <x:v>1.5</x:v>
      </x:c>
      <x:c r="G46" s="14" t="n">
        <x:f>IF((AG46-1)=0,"",ROUND(10*R46/(AG46-1),1))</x:f>
        <x:v>1.9</x:v>
      </x:c>
      <x:c r="H46" s="14" t="n">
        <x:f>IF(R46=0,"",ROUND(10*S46/R46,1))</x:f>
        <x:v>8</x:v>
      </x:c>
      <x:c r="I46" s="14" t="n">
        <x:f>IF(AH46=0,"",ROUND(10*AI46/AH46,1))</x:f>
        <x:v>7.5</x:v>
      </x:c>
      <x:c r="J46" s="14" t="n">
        <x:f>IF((AG46-1)=0,"",ROUND(10*T46/(AG46-1),1))</x:f>
        <x:v>0</x:v>
      </x:c>
      <x:c r="K46" s="14" t="n">
        <x:f>IF((AG46-1)=0,"",ROUND(10*U46/(AG46-1),1))</x:f>
        <x:v>0.7</x:v>
      </x:c>
      <x:c r="L46" s="14" t="n">
        <x:f>IF(U46=0,"",ROUND(10*V46/U46,1))</x:f>
        <x:v>0</x:v>
      </x:c>
      <x:c r="M46" s="14" t="n">
        <x:f>IF(AJ46=0,"",ROUND(10*AK46/AJ46,1))</x:f>
        <x:v>0</x:v>
      </x:c>
      <x:c r="N46" s="14" t="n">
        <x:f>ROUND(10*W46/12,1)</x:f>
        <x:v>7.5</x:v>
      </x:c>
      <x:c r="O46" s="14" t="n">
        <x:f>ROUND(10*AL46,1)</x:f>
        <x:v>2.5</x:v>
      </x:c>
      <x:c r="P46" s="14" t="n">
        <x:f>IF((AG46-1)=0,"",ROUND(10*X46/(AG46-1),1))</x:f>
        <x:v>0</x:v>
      </x:c>
      <x:c r="Q46" s="15" t="n">
        <x:f>COUNTIFS(Relaciones!$E$369:$E$743,A46,Relaciones!$F$369:$F$743,"amistad")</x:f>
        <x:v>4</x:v>
      </x:c>
      <x:c r="R46" s="15" t="n">
        <x:f>COUNTIFS(Relaciones!$D$369:$D$743,A46,Relaciones!$F$369:$F$743,"amistad")</x:f>
        <x:v>5</x:v>
      </x:c>
      <x:c r="S46" s="15" t="n">
        <x:f>SUMIFS(Relaciones!$G$369:$G$743,Relaciones!$D$369:$D$743,A46,Relaciones!$F$369:$F$743,"amistad")</x:f>
        <x:v>4</x:v>
      </x:c>
      <x:c r="T46" s="15" t="n">
        <x:f>COUNTIFS(Relaciones!$E$369:$E$743,A46,Relaciones!$F$369:$F$743,"rechazo")</x:f>
        <x:v>0</x:v>
      </x:c>
      <x:c r="U46" s="15" t="n">
        <x:f>COUNTIFS(Relaciones!$D$369:$D$743,A46,Relaciones!$F$369:$F$743,"rechazo")</x:f>
        <x:v>2</x:v>
      </x:c>
      <x:c r="V46" s="15" t="n">
        <x:f>SUMIFS(Relaciones!$G$369:$G$743,Relaciones!$D$369:$D$743,A46,Relaciones!$F$369:$F$743,"rechazo")</x:f>
        <x:v>0</x:v>
      </x:c>
      <x:c r="W46" s="15" t="n">
        <x:f>SUM(INDEX(Respuestas!$B$30:$B$57,MATCH(A46,Respuestas!$A$30:$A$57,0)),INDEX(Respuestas!$C$30:$C$57,MATCH(A46,Respuestas!$A$30:$A$57,0)),INDEX(Respuestas!$D$30:$D$57,MATCH(A46,Respuestas!$A$30:$A$57,0)),INDEX(Respuestas!$E$30:$E$57,MATCH(A46,Respuestas!$A$30:$A$57,0)))</x:f>
        <x:v>9</x:v>
      </x:c>
      <x:c r="X46" s="15" t="n">
        <x:f>COUNTIFS(Relaciones!$E$369:$E$743,A46,Relaciones!$F$369:$F$743,"mediacion")</x:f>
        <x:v>0</x:v>
      </x:c>
      <x:c r="Y46" s="15" t="n">
        <x:f>COUNTIFS(Relaciones!$E$369:$E$743,A46,Relaciones!$F$369:$F$743,"mediacion_negativa")</x:f>
        <x:v>0</x:v>
      </x:c>
      <x:c r="Z46" s="15" t="n">
        <x:f>COUNTIFS(Relaciones!$E$369:$E$743,A46,Relaciones!$F$369:$F$743,"bullying")</x:f>
        <x:v>0</x:v>
      </x:c>
      <x:c r="AA46" s="4" t="str">
        <x:f>INDEX(Respuestas!$F$30:$F$57,MATCH(A46,Respuestas!$A$30:$A$57,0))</x:f>
        <x:v>No</x:v>
      </x:c>
      <x:c r="AB46" s="4" t="str">
        <x:f>INDEX(Respuestas!$G$30:$G$57,MATCH(A46,Respuestas!$A$30:$A$57,0))</x:f>
        <x:v>Sí</x:v>
      </x:c>
      <x:c r="AC46" s="4" t="str">
        <x:f>INDEX(Respuestas!$H$30:$H$57,MATCH(A46,Respuestas!$A$30:$A$57,0))</x:f>
        <x:v>No</x:v>
      </x:c>
      <x:c r="AD46" s="4" t="str">
        <x:f>INDEX(Respuestas!$I$30:$I$57,MATCH(A46,Respuestas!$A$30:$A$57,0))</x:f>
        <x:v>Sí</x:v>
      </x:c>
      <x:c r="AE46" s="4" t="str">
        <x:f>INDEX(Respuestas!$J$30:$J$57,MATCH(A46,Respuestas!$A$30:$A$57,0))</x:f>
        <x:v>G2</x:v>
      </x:c>
      <x:c r="AF46" s="4" t="str">
        <x:v>normalizada_v1</x:v>
      </x:c>
      <x:c r="AG46" s="4" t="n">
        <x:f>COUNTIFS($B$2:$B$1513,B46,$C$2:$C$1513,C46,$D$2:$D$1513,D46)</x:f>
        <x:v>28</x:v>
      </x:c>
      <x:c r="AH46" s="4" t="n">
        <x:f>COUNTIFS(Relaciones!$D$369:$D$743,A46,Relaciones!$F$369:$F$743,"prediccion_amistad")</x:f>
        <x:v>4</x:v>
      </x:c>
      <x:c r="AI46" s="4" t="n">
        <x:f>SUMIFS(Relaciones!$H$369:$H$743,Relaciones!$D$369:$D$743,A46,Relaciones!$F$369:$F$743,"prediccion_amistad")</x:f>
        <x:v>3</x:v>
      </x:c>
      <x:c r="AJ46" s="4" t="n">
        <x:f>COUNTIFS(Relaciones!$D$369:$D$743,A46,Relaciones!$F$369:$F$743,"prediccion_rechazo")</x:f>
        <x:v>1</x:v>
      </x:c>
      <x:c r="AK46" s="4" t="n">
        <x:f>SUMIFS(Relaciones!$H$369:$H$743,Relaciones!$D$369:$D$743,A46,Relaciones!$F$369:$F$743,"prediccion_rechazo")</x:f>
        <x:v>0</x:v>
      </x:c>
      <x:c r="AL46" s="4" t="n">
        <x:v>0.2532441317886416</x:v>
      </x:c>
    </x:row>
    <x:row r="47" ht="23" customHeight="1">
      <x:c r="A47" s="13" t="str">
        <x:v>00046</x:v>
      </x:c>
      <x:c r="B47" s="4" t="str">
        <x:v>Sevilla</x:v>
      </x:c>
      <x:c r="C47" s="4" t="str">
        <x:v>4.º Primaria</x:v>
      </x:c>
      <x:c r="D47" s="4" t="str">
        <x:v>B</x:v>
      </x:c>
      <x:c r="E47" s="4" t="str">
        <x:v>alumno</x:v>
      </x:c>
      <x:c r="F47" s="14" t="n">
        <x:f>IF((AG47-1)=0,"",ROUND(10*Q47/(AG47-1),1))</x:f>
        <x:v>1.5</x:v>
      </x:c>
      <x:c r="G47" s="14" t="n">
        <x:f>IF((AG47-1)=0,"",ROUND(10*R47/(AG47-1),1))</x:f>
        <x:v>1.9</x:v>
      </x:c>
      <x:c r="H47" s="14" t="n">
        <x:f>IF(R47=0,"",ROUND(10*S47/R47,1))</x:f>
        <x:v>8</x:v>
      </x:c>
      <x:c r="I47" s="14" t="n">
        <x:f>IF(AH47=0,"",ROUND(10*AI47/AH47,1))</x:f>
        <x:v>10</x:v>
      </x:c>
      <x:c r="J47" s="14" t="n">
        <x:f>IF((AG47-1)=0,"",ROUND(10*T47/(AG47-1),1))</x:f>
        <x:v>0</x:v>
      </x:c>
      <x:c r="K47" s="14" t="n">
        <x:f>IF((AG47-1)=0,"",ROUND(10*U47/(AG47-1),1))</x:f>
        <x:v>1.1</x:v>
      </x:c>
      <x:c r="L47" s="14" t="n">
        <x:f>IF(U47=0,"",ROUND(10*V47/U47,1))</x:f>
        <x:v>0</x:v>
      </x:c>
      <x:c r="M47" s="14" t="str">
        <x:f>IF(AJ47=0,"",ROUND(10*AK47/AJ47,1))</x:f>
      </x:c>
      <x:c r="N47" s="14" t="n">
        <x:f>ROUND(10*W47/12,1)</x:f>
        <x:v>8.3</x:v>
      </x:c>
      <x:c r="O47" s="14" t="n">
        <x:f>ROUND(10*AL47,1)</x:f>
        <x:v>2.5</x:v>
      </x:c>
      <x:c r="P47" s="14" t="n">
        <x:f>IF((AG47-1)=0,"",ROUND(10*X47/(AG47-1),1))</x:f>
        <x:v>0</x:v>
      </x:c>
      <x:c r="Q47" s="15" t="n">
        <x:f>COUNTIFS(Relaciones!$E$369:$E$743,A47,Relaciones!$F$369:$F$743,"amistad")</x:f>
        <x:v>4</x:v>
      </x:c>
      <x:c r="R47" s="15" t="n">
        <x:f>COUNTIFS(Relaciones!$D$369:$D$743,A47,Relaciones!$F$369:$F$743,"amistad")</x:f>
        <x:v>5</x:v>
      </x:c>
      <x:c r="S47" s="15" t="n">
        <x:f>SUMIFS(Relaciones!$G$369:$G$743,Relaciones!$D$369:$D$743,A47,Relaciones!$F$369:$F$743,"amistad")</x:f>
        <x:v>4</x:v>
      </x:c>
      <x:c r="T47" s="15" t="n">
        <x:f>COUNTIFS(Relaciones!$E$369:$E$743,A47,Relaciones!$F$369:$F$743,"rechazo")</x:f>
        <x:v>0</x:v>
      </x:c>
      <x:c r="U47" s="15" t="n">
        <x:f>COUNTIFS(Relaciones!$D$369:$D$743,A47,Relaciones!$F$369:$F$743,"rechazo")</x:f>
        <x:v>3</x:v>
      </x:c>
      <x:c r="V47" s="15" t="n">
        <x:f>SUMIFS(Relaciones!$G$369:$G$743,Relaciones!$D$369:$D$743,A47,Relaciones!$F$369:$F$743,"rechazo")</x:f>
        <x:v>0</x:v>
      </x:c>
      <x:c r="W47" s="15" t="n">
        <x:f>SUM(INDEX(Respuestas!$B$30:$B$57,MATCH(A47,Respuestas!$A$30:$A$57,0)),INDEX(Respuestas!$C$30:$C$57,MATCH(A47,Respuestas!$A$30:$A$57,0)),INDEX(Respuestas!$D$30:$D$57,MATCH(A47,Respuestas!$A$30:$A$57,0)),INDEX(Respuestas!$E$30:$E$57,MATCH(A47,Respuestas!$A$30:$A$57,0)))</x:f>
        <x:v>10</x:v>
      </x:c>
      <x:c r="X47" s="15" t="n">
        <x:f>COUNTIFS(Relaciones!$E$369:$E$743,A47,Relaciones!$F$369:$F$743,"mediacion")</x:f>
        <x:v>0</x:v>
      </x:c>
      <x:c r="Y47" s="15" t="n">
        <x:f>COUNTIFS(Relaciones!$E$369:$E$743,A47,Relaciones!$F$369:$F$743,"mediacion_negativa")</x:f>
        <x:v>0</x:v>
      </x:c>
      <x:c r="Z47" s="15" t="n">
        <x:f>COUNTIFS(Relaciones!$E$369:$E$743,A47,Relaciones!$F$369:$F$743,"bullying")</x:f>
        <x:v>0</x:v>
      </x:c>
      <x:c r="AA47" s="4" t="str">
        <x:f>INDEX(Respuestas!$F$30:$F$57,MATCH(A47,Respuestas!$A$30:$A$57,0))</x:f>
        <x:v>No</x:v>
      </x:c>
      <x:c r="AB47" s="4" t="str">
        <x:f>INDEX(Respuestas!$G$30:$G$57,MATCH(A47,Respuestas!$A$30:$A$57,0))</x:f>
        <x:v>Sí</x:v>
      </x:c>
      <x:c r="AC47" s="4" t="str">
        <x:f>INDEX(Respuestas!$H$30:$H$57,MATCH(A47,Respuestas!$A$30:$A$57,0))</x:f>
        <x:v>No</x:v>
      </x:c>
      <x:c r="AD47" s="4" t="str">
        <x:f>INDEX(Respuestas!$I$30:$I$57,MATCH(A47,Respuestas!$A$30:$A$57,0))</x:f>
        <x:v>Sí</x:v>
      </x:c>
      <x:c r="AE47" s="4" t="str">
        <x:f>INDEX(Respuestas!$J$30:$J$57,MATCH(A47,Respuestas!$A$30:$A$57,0))</x:f>
        <x:v>G2</x:v>
      </x:c>
      <x:c r="AF47" s="4" t="str">
        <x:v>normalizada_v1</x:v>
      </x:c>
      <x:c r="AG47" s="4" t="n">
        <x:f>COUNTIFS($B$2:$B$1513,B47,$C$2:$C$1513,C47,$D$2:$D$1513,D47)</x:f>
        <x:v>28</x:v>
      </x:c>
      <x:c r="AH47" s="4" t="n">
        <x:f>COUNTIFS(Relaciones!$D$369:$D$743,A47,Relaciones!$F$369:$F$743,"prediccion_amistad")</x:f>
        <x:v>3</x:v>
      </x:c>
      <x:c r="AI47" s="4" t="n">
        <x:f>SUMIFS(Relaciones!$H$369:$H$743,Relaciones!$D$369:$D$743,A47,Relaciones!$F$369:$F$743,"prediccion_amistad")</x:f>
        <x:v>3</x:v>
      </x:c>
      <x:c r="AJ47" s="4" t="n">
        <x:f>COUNTIFS(Relaciones!$D$369:$D$743,A47,Relaciones!$F$369:$F$743,"prediccion_rechazo")</x:f>
        <x:v>0</x:v>
      </x:c>
      <x:c r="AK47" s="4" t="n">
        <x:f>SUMIFS(Relaciones!$H$369:$H$743,Relaciones!$D$369:$D$743,A47,Relaciones!$F$369:$F$743,"prediccion_rechazo")</x:f>
        <x:v>0</x:v>
      </x:c>
      <x:c r="AL47" s="4" t="n">
        <x:v>0.2532441317886415</x:v>
      </x:c>
    </x:row>
    <x:row r="48" ht="23" customHeight="1">
      <x:c r="A48" s="13" t="str">
        <x:v>00047</x:v>
      </x:c>
      <x:c r="B48" s="4" t="str">
        <x:v>Sevilla</x:v>
      </x:c>
      <x:c r="C48" s="4" t="str">
        <x:v>4.º Primaria</x:v>
      </x:c>
      <x:c r="D48" s="4" t="str">
        <x:v>B</x:v>
      </x:c>
      <x:c r="E48" s="4" t="str">
        <x:v>alumna</x:v>
      </x:c>
      <x:c r="F48" s="14" t="n">
        <x:f>IF((AG48-1)=0,"",ROUND(10*Q48/(AG48-1),1))</x:f>
        <x:v>1.5</x:v>
      </x:c>
      <x:c r="G48" s="14" t="n">
        <x:f>IF((AG48-1)=0,"",ROUND(10*R48/(AG48-1),1))</x:f>
        <x:v>1.9</x:v>
      </x:c>
      <x:c r="H48" s="14" t="n">
        <x:f>IF(R48=0,"",ROUND(10*S48/R48,1))</x:f>
        <x:v>8</x:v>
      </x:c>
      <x:c r="I48" s="14" t="n">
        <x:f>IF(AH48=0,"",ROUND(10*AI48/AH48,1))</x:f>
        <x:v>10</x:v>
      </x:c>
      <x:c r="J48" s="14" t="n">
        <x:f>IF((AG48-1)=0,"",ROUND(10*T48/(AG48-1),1))</x:f>
        <x:v>0</x:v>
      </x:c>
      <x:c r="K48" s="14" t="n">
        <x:f>IF((AG48-1)=0,"",ROUND(10*U48/(AG48-1),1))</x:f>
        <x:v>0.7</x:v>
      </x:c>
      <x:c r="L48" s="14" t="n">
        <x:f>IF(U48=0,"",ROUND(10*V48/U48,1))</x:f>
        <x:v>0</x:v>
      </x:c>
      <x:c r="M48" s="14" t="str">
        <x:f>IF(AJ48=0,"",ROUND(10*AK48/AJ48,1))</x:f>
      </x:c>
      <x:c r="N48" s="14" t="n">
        <x:f>ROUND(10*W48/12,1)</x:f>
        <x:v>9.2</x:v>
      </x:c>
      <x:c r="O48" s="14" t="n">
        <x:f>ROUND(10*AL48,1)</x:f>
        <x:v>2.5</x:v>
      </x:c>
      <x:c r="P48" s="14" t="n">
        <x:f>IF((AG48-1)=0,"",ROUND(10*X48/(AG48-1),1))</x:f>
        <x:v>0</x:v>
      </x:c>
      <x:c r="Q48" s="15" t="n">
        <x:f>COUNTIFS(Relaciones!$E$369:$E$743,A48,Relaciones!$F$369:$F$743,"amistad")</x:f>
        <x:v>4</x:v>
      </x:c>
      <x:c r="R48" s="15" t="n">
        <x:f>COUNTIFS(Relaciones!$D$369:$D$743,A48,Relaciones!$F$369:$F$743,"amistad")</x:f>
        <x:v>5</x:v>
      </x:c>
      <x:c r="S48" s="15" t="n">
        <x:f>SUMIFS(Relaciones!$G$369:$G$743,Relaciones!$D$369:$D$743,A48,Relaciones!$F$369:$F$743,"amistad")</x:f>
        <x:v>4</x:v>
      </x:c>
      <x:c r="T48" s="15" t="n">
        <x:f>COUNTIFS(Relaciones!$E$369:$E$743,A48,Relaciones!$F$369:$F$743,"rechazo")</x:f>
        <x:v>0</x:v>
      </x:c>
      <x:c r="U48" s="15" t="n">
        <x:f>COUNTIFS(Relaciones!$D$369:$D$743,A48,Relaciones!$F$369:$F$743,"rechazo")</x:f>
        <x:v>2</x:v>
      </x:c>
      <x:c r="V48" s="15" t="n">
        <x:f>SUMIFS(Relaciones!$G$369:$G$743,Relaciones!$D$369:$D$743,A48,Relaciones!$F$369:$F$743,"rechazo")</x:f>
        <x:v>0</x:v>
      </x:c>
      <x:c r="W48" s="15" t="n">
        <x:f>SUM(INDEX(Respuestas!$B$30:$B$57,MATCH(A48,Respuestas!$A$30:$A$57,0)),INDEX(Respuestas!$C$30:$C$57,MATCH(A48,Respuestas!$A$30:$A$57,0)),INDEX(Respuestas!$D$30:$D$57,MATCH(A48,Respuestas!$A$30:$A$57,0)),INDEX(Respuestas!$E$30:$E$57,MATCH(A48,Respuestas!$A$30:$A$57,0)))</x:f>
        <x:v>11</x:v>
      </x:c>
      <x:c r="X48" s="15" t="n">
        <x:f>COUNTIFS(Relaciones!$E$369:$E$743,A48,Relaciones!$F$369:$F$743,"mediacion")</x:f>
        <x:v>0</x:v>
      </x:c>
      <x:c r="Y48" s="15" t="n">
        <x:f>COUNTIFS(Relaciones!$E$369:$E$743,A48,Relaciones!$F$369:$F$743,"mediacion_negativa")</x:f>
        <x:v>0</x:v>
      </x:c>
      <x:c r="Z48" s="15" t="n">
        <x:f>COUNTIFS(Relaciones!$E$369:$E$743,A48,Relaciones!$F$369:$F$743,"bullying")</x:f>
        <x:v>0</x:v>
      </x:c>
      <x:c r="AA48" s="4" t="str">
        <x:f>INDEX(Respuestas!$F$30:$F$57,MATCH(A48,Respuestas!$A$30:$A$57,0))</x:f>
        <x:v>No</x:v>
      </x:c>
      <x:c r="AB48" s="4" t="str">
        <x:f>INDEX(Respuestas!$G$30:$G$57,MATCH(A48,Respuestas!$A$30:$A$57,0))</x:f>
        <x:v>Sí</x:v>
      </x:c>
      <x:c r="AC48" s="4" t="str">
        <x:f>INDEX(Respuestas!$H$30:$H$57,MATCH(A48,Respuestas!$A$30:$A$57,0))</x:f>
        <x:v>No</x:v>
      </x:c>
      <x:c r="AD48" s="4" t="str">
        <x:f>INDEX(Respuestas!$I$30:$I$57,MATCH(A48,Respuestas!$A$30:$A$57,0))</x:f>
        <x:v>Sí</x:v>
      </x:c>
      <x:c r="AE48" s="4" t="str">
        <x:f>INDEX(Respuestas!$J$30:$J$57,MATCH(A48,Respuestas!$A$30:$A$57,0))</x:f>
        <x:v>G2</x:v>
      </x:c>
      <x:c r="AF48" s="4" t="str">
        <x:v>normalizada_v1</x:v>
      </x:c>
      <x:c r="AG48" s="4" t="n">
        <x:f>COUNTIFS($B$2:$B$1513,B48,$C$2:$C$1513,C48,$D$2:$D$1513,D48)</x:f>
        <x:v>28</x:v>
      </x:c>
      <x:c r="AH48" s="4" t="n">
        <x:f>COUNTIFS(Relaciones!$D$369:$D$743,A48,Relaciones!$F$369:$F$743,"prediccion_amistad")</x:f>
        <x:v>3</x:v>
      </x:c>
      <x:c r="AI48" s="4" t="n">
        <x:f>SUMIFS(Relaciones!$H$369:$H$743,Relaciones!$D$369:$D$743,A48,Relaciones!$F$369:$F$743,"prediccion_amistad")</x:f>
        <x:v>3</x:v>
      </x:c>
      <x:c r="AJ48" s="4" t="n">
        <x:f>COUNTIFS(Relaciones!$D$369:$D$743,A48,Relaciones!$F$369:$F$743,"prediccion_rechazo")</x:f>
        <x:v>0</x:v>
      </x:c>
      <x:c r="AK48" s="4" t="n">
        <x:f>SUMIFS(Relaciones!$H$369:$H$743,Relaciones!$D$369:$D$743,A48,Relaciones!$F$369:$F$743,"prediccion_rechazo")</x:f>
        <x:v>0</x:v>
      </x:c>
      <x:c r="AL48" s="4" t="n">
        <x:v>0.24660553181294786</x:v>
      </x:c>
    </x:row>
    <x:row r="49" ht="23" customHeight="1">
      <x:c r="A49" s="13" t="str">
        <x:v>00048</x:v>
      </x:c>
      <x:c r="B49" s="4" t="str">
        <x:v>Sevilla</x:v>
      </x:c>
      <x:c r="C49" s="4" t="str">
        <x:v>4.º Primaria</x:v>
      </x:c>
      <x:c r="D49" s="4" t="str">
        <x:v>B</x:v>
      </x:c>
      <x:c r="E49" s="4" t="str">
        <x:v>alumno</x:v>
      </x:c>
      <x:c r="F49" s="14" t="n">
        <x:f>IF((AG49-1)=0,"",ROUND(10*Q49/(AG49-1),1))</x:f>
        <x:v>1.5</x:v>
      </x:c>
      <x:c r="G49" s="14" t="n">
        <x:f>IF((AG49-1)=0,"",ROUND(10*R49/(AG49-1),1))</x:f>
        <x:v>1.5</x:v>
      </x:c>
      <x:c r="H49" s="14" t="n">
        <x:f>IF(R49=0,"",ROUND(10*S49/R49,1))</x:f>
        <x:v>10</x:v>
      </x:c>
      <x:c r="I49" s="14" t="n">
        <x:f>IF(AH49=0,"",ROUND(10*AI49/AH49,1))</x:f>
        <x:v>7.5</x:v>
      </x:c>
      <x:c r="J49" s="14" t="n">
        <x:f>IF((AG49-1)=0,"",ROUND(10*T49/(AG49-1),1))</x:f>
        <x:v>0</x:v>
      </x:c>
      <x:c r="K49" s="14" t="n">
        <x:f>IF((AG49-1)=0,"",ROUND(10*U49/(AG49-1),1))</x:f>
        <x:v>1.1</x:v>
      </x:c>
      <x:c r="L49" s="14" t="n">
        <x:f>IF(U49=0,"",ROUND(10*V49/U49,1))</x:f>
        <x:v>0</x:v>
      </x:c>
      <x:c r="M49" s="14" t="n">
        <x:f>IF(AJ49=0,"",ROUND(10*AK49/AJ49,1))</x:f>
        <x:v>0</x:v>
      </x:c>
      <x:c r="N49" s="14" t="n">
        <x:f>ROUND(10*W49/12,1)</x:f>
        <x:v>10</x:v>
      </x:c>
      <x:c r="O49" s="14" t="n">
        <x:f>ROUND(10*AL49,1)</x:f>
        <x:v>2.1</x:v>
      </x:c>
      <x:c r="P49" s="14" t="n">
        <x:f>IF((AG49-1)=0,"",ROUND(10*X49/(AG49-1),1))</x:f>
        <x:v>0</x:v>
      </x:c>
      <x:c r="Q49" s="15" t="n">
        <x:f>COUNTIFS(Relaciones!$E$369:$E$743,A49,Relaciones!$F$369:$F$743,"amistad")</x:f>
        <x:v>4</x:v>
      </x:c>
      <x:c r="R49" s="15" t="n">
        <x:f>COUNTIFS(Relaciones!$D$369:$D$743,A49,Relaciones!$F$369:$F$743,"amistad")</x:f>
        <x:v>4</x:v>
      </x:c>
      <x:c r="S49" s="15" t="n">
        <x:f>SUMIFS(Relaciones!$G$369:$G$743,Relaciones!$D$369:$D$743,A49,Relaciones!$F$369:$F$743,"amistad")</x:f>
        <x:v>4</x:v>
      </x:c>
      <x:c r="T49" s="15" t="n">
        <x:f>COUNTIFS(Relaciones!$E$369:$E$743,A49,Relaciones!$F$369:$F$743,"rechazo")</x:f>
        <x:v>0</x:v>
      </x:c>
      <x:c r="U49" s="15" t="n">
        <x:f>COUNTIFS(Relaciones!$D$369:$D$743,A49,Relaciones!$F$369:$F$743,"rechazo")</x:f>
        <x:v>3</x:v>
      </x:c>
      <x:c r="V49" s="15" t="n">
        <x:f>SUMIFS(Relaciones!$G$369:$G$743,Relaciones!$D$369:$D$743,A49,Relaciones!$F$369:$F$743,"rechazo")</x:f>
        <x:v>0</x:v>
      </x:c>
      <x:c r="W49" s="15" t="n">
        <x:f>SUM(INDEX(Respuestas!$B$30:$B$57,MATCH(A49,Respuestas!$A$30:$A$57,0)),INDEX(Respuestas!$C$30:$C$57,MATCH(A49,Respuestas!$A$30:$A$57,0)),INDEX(Respuestas!$D$30:$D$57,MATCH(A49,Respuestas!$A$30:$A$57,0)),INDEX(Respuestas!$E$30:$E$57,MATCH(A49,Respuestas!$A$30:$A$57,0)))</x:f>
        <x:v>12</x:v>
      </x:c>
      <x:c r="X49" s="15" t="n">
        <x:f>COUNTIFS(Relaciones!$E$369:$E$743,A49,Relaciones!$F$369:$F$743,"mediacion")</x:f>
        <x:v>0</x:v>
      </x:c>
      <x:c r="Y49" s="15" t="n">
        <x:f>COUNTIFS(Relaciones!$E$369:$E$743,A49,Relaciones!$F$369:$F$743,"mediacion_negativa")</x:f>
        <x:v>0</x:v>
      </x:c>
      <x:c r="Z49" s="15" t="n">
        <x:f>COUNTIFS(Relaciones!$E$369:$E$743,A49,Relaciones!$F$369:$F$743,"bullying")</x:f>
        <x:v>0</x:v>
      </x:c>
      <x:c r="AA49" s="4" t="str">
        <x:f>INDEX(Respuestas!$F$30:$F$57,MATCH(A49,Respuestas!$A$30:$A$57,0))</x:f>
        <x:v>No</x:v>
      </x:c>
      <x:c r="AB49" s="4" t="str">
        <x:f>INDEX(Respuestas!$G$30:$G$57,MATCH(A49,Respuestas!$A$30:$A$57,0))</x:f>
        <x:v>Sí</x:v>
      </x:c>
      <x:c r="AC49" s="4" t="str">
        <x:f>INDEX(Respuestas!$H$30:$H$57,MATCH(A49,Respuestas!$A$30:$A$57,0))</x:f>
        <x:v>No</x:v>
      </x:c>
      <x:c r="AD49" s="4" t="str">
        <x:f>INDEX(Respuestas!$I$30:$I$57,MATCH(A49,Respuestas!$A$30:$A$57,0))</x:f>
        <x:v>Sí</x:v>
      </x:c>
      <x:c r="AE49" s="4" t="str">
        <x:f>INDEX(Respuestas!$J$30:$J$57,MATCH(A49,Respuestas!$A$30:$A$57,0))</x:f>
        <x:v>G2</x:v>
      </x:c>
      <x:c r="AF49" s="4" t="str">
        <x:v>normalizada_v1</x:v>
      </x:c>
      <x:c r="AG49" s="4" t="n">
        <x:f>COUNTIFS($B$2:$B$1513,B49,$C$2:$C$1513,C49,$D$2:$D$1513,D49)</x:f>
        <x:v>28</x:v>
      </x:c>
      <x:c r="AH49" s="4" t="n">
        <x:f>COUNTIFS(Relaciones!$D$369:$D$743,A49,Relaciones!$F$369:$F$743,"prediccion_amistad")</x:f>
        <x:v>4</x:v>
      </x:c>
      <x:c r="AI49" s="4" t="n">
        <x:f>SUMIFS(Relaciones!$H$369:$H$743,Relaciones!$D$369:$D$743,A49,Relaciones!$F$369:$F$743,"prediccion_amistad")</x:f>
        <x:v>3</x:v>
      </x:c>
      <x:c r="AJ49" s="4" t="n">
        <x:f>COUNTIFS(Relaciones!$D$369:$D$743,A49,Relaciones!$F$369:$F$743,"prediccion_rechazo")</x:f>
        <x:v>1</x:v>
      </x:c>
      <x:c r="AK49" s="4" t="n">
        <x:f>SUMIFS(Relaciones!$H$369:$H$743,Relaciones!$D$369:$D$743,A49,Relaciones!$F$369:$F$743,"prediccion_rechazo")</x:f>
        <x:v>0</x:v>
      </x:c>
      <x:c r="AL49" s="4" t="n">
        <x:v>0.20923581391257914</x:v>
      </x:c>
    </x:row>
    <x:row r="50" ht="23" customHeight="1">
      <x:c r="A50" s="13" t="str">
        <x:v>00049</x:v>
      </x:c>
      <x:c r="B50" s="4" t="str">
        <x:v>Sevilla</x:v>
      </x:c>
      <x:c r="C50" s="4" t="str">
        <x:v>4.º Primaria</x:v>
      </x:c>
      <x:c r="D50" s="4" t="str">
        <x:v>B</x:v>
      </x:c>
      <x:c r="E50" s="4" t="str">
        <x:v>alumna</x:v>
      </x:c>
      <x:c r="F50" s="14" t="n">
        <x:f>IF((AG50-1)=0,"",ROUND(10*Q50/(AG50-1),1))</x:f>
        <x:v>1.5</x:v>
      </x:c>
      <x:c r="G50" s="14" t="n">
        <x:f>IF((AG50-1)=0,"",ROUND(10*R50/(AG50-1),1))</x:f>
        <x:v>1.5</x:v>
      </x:c>
      <x:c r="H50" s="14" t="n">
        <x:f>IF(R50=0,"",ROUND(10*S50/R50,1))</x:f>
        <x:v>10</x:v>
      </x:c>
      <x:c r="I50" s="14" t="n">
        <x:f>IF(AH50=0,"",ROUND(10*AI50/AH50,1))</x:f>
        <x:v>10</x:v>
      </x:c>
      <x:c r="J50" s="14" t="n">
        <x:f>IF((AG50-1)=0,"",ROUND(10*T50/(AG50-1),1))</x:f>
        <x:v>0</x:v>
      </x:c>
      <x:c r="K50" s="14" t="n">
        <x:f>IF((AG50-1)=0,"",ROUND(10*U50/(AG50-1),1))</x:f>
        <x:v>0.7</x:v>
      </x:c>
      <x:c r="L50" s="14" t="n">
        <x:f>IF(U50=0,"",ROUND(10*V50/U50,1))</x:f>
        <x:v>0</x:v>
      </x:c>
      <x:c r="M50" s="14" t="str">
        <x:f>IF(AJ50=0,"",ROUND(10*AK50/AJ50,1))</x:f>
      </x:c>
      <x:c r="N50" s="14" t="n">
        <x:f>ROUND(10*W50/12,1)</x:f>
        <x:v>7.5</x:v>
      </x:c>
      <x:c r="O50" s="14" t="n">
        <x:f>ROUND(10*AL50,1)</x:f>
        <x:v>2</x:v>
      </x:c>
      <x:c r="P50" s="14" t="n">
        <x:f>IF((AG50-1)=0,"",ROUND(10*X50/(AG50-1),1))</x:f>
        <x:v>0</x:v>
      </x:c>
      <x:c r="Q50" s="15" t="n">
        <x:f>COUNTIFS(Relaciones!$E$369:$E$743,A50,Relaciones!$F$369:$F$743,"amistad")</x:f>
        <x:v>4</x:v>
      </x:c>
      <x:c r="R50" s="15" t="n">
        <x:f>COUNTIFS(Relaciones!$D$369:$D$743,A50,Relaciones!$F$369:$F$743,"amistad")</x:f>
        <x:v>4</x:v>
      </x:c>
      <x:c r="S50" s="15" t="n">
        <x:f>SUMIFS(Relaciones!$G$369:$G$743,Relaciones!$D$369:$D$743,A50,Relaciones!$F$369:$F$743,"amistad")</x:f>
        <x:v>4</x:v>
      </x:c>
      <x:c r="T50" s="15" t="n">
        <x:f>COUNTIFS(Relaciones!$E$369:$E$743,A50,Relaciones!$F$369:$F$743,"rechazo")</x:f>
        <x:v>0</x:v>
      </x:c>
      <x:c r="U50" s="15" t="n">
        <x:f>COUNTIFS(Relaciones!$D$369:$D$743,A50,Relaciones!$F$369:$F$743,"rechazo")</x:f>
        <x:v>2</x:v>
      </x:c>
      <x:c r="V50" s="15" t="n">
        <x:f>SUMIFS(Relaciones!$G$369:$G$743,Relaciones!$D$369:$D$743,A50,Relaciones!$F$369:$F$743,"rechazo")</x:f>
        <x:v>0</x:v>
      </x:c>
      <x:c r="W50" s="15" t="n">
        <x:f>SUM(INDEX(Respuestas!$B$30:$B$57,MATCH(A50,Respuestas!$A$30:$A$57,0)),INDEX(Respuestas!$C$30:$C$57,MATCH(A50,Respuestas!$A$30:$A$57,0)),INDEX(Respuestas!$D$30:$D$57,MATCH(A50,Respuestas!$A$30:$A$57,0)),INDEX(Respuestas!$E$30:$E$57,MATCH(A50,Respuestas!$A$30:$A$57,0)))</x:f>
        <x:v>9</x:v>
      </x:c>
      <x:c r="X50" s="15" t="n">
        <x:f>COUNTIFS(Relaciones!$E$369:$E$743,A50,Relaciones!$F$369:$F$743,"mediacion")</x:f>
        <x:v>0</x:v>
      </x:c>
      <x:c r="Y50" s="15" t="n">
        <x:f>COUNTIFS(Relaciones!$E$369:$E$743,A50,Relaciones!$F$369:$F$743,"mediacion_negativa")</x:f>
        <x:v>0</x:v>
      </x:c>
      <x:c r="Z50" s="15" t="n">
        <x:f>COUNTIFS(Relaciones!$E$369:$E$743,A50,Relaciones!$F$369:$F$743,"bullying")</x:f>
        <x:v>0</x:v>
      </x:c>
      <x:c r="AA50" s="4" t="str">
        <x:f>INDEX(Respuestas!$F$30:$F$57,MATCH(A50,Respuestas!$A$30:$A$57,0))</x:f>
        <x:v>No</x:v>
      </x:c>
      <x:c r="AB50" s="4" t="str">
        <x:f>INDEX(Respuestas!$G$30:$G$57,MATCH(A50,Respuestas!$A$30:$A$57,0))</x:f>
        <x:v>Sí</x:v>
      </x:c>
      <x:c r="AC50" s="4" t="str">
        <x:f>INDEX(Respuestas!$H$30:$H$57,MATCH(A50,Respuestas!$A$30:$A$57,0))</x:f>
        <x:v>No</x:v>
      </x:c>
      <x:c r="AD50" s="4" t="str">
        <x:f>INDEX(Respuestas!$I$30:$I$57,MATCH(A50,Respuestas!$A$30:$A$57,0))</x:f>
        <x:v>No</x:v>
      </x:c>
      <x:c r="AE50" s="4" t="str">
        <x:f>INDEX(Respuestas!$J$30:$J$57,MATCH(A50,Respuestas!$A$30:$A$57,0))</x:f>
        <x:v>G2</x:v>
      </x:c>
      <x:c r="AF50" s="4" t="str">
        <x:v>normalizada_v1</x:v>
      </x:c>
      <x:c r="AG50" s="4" t="n">
        <x:f>COUNTIFS($B$2:$B$1513,B50,$C$2:$C$1513,C50,$D$2:$D$1513,D50)</x:f>
        <x:v>28</x:v>
      </x:c>
      <x:c r="AH50" s="4" t="n">
        <x:f>COUNTIFS(Relaciones!$D$369:$D$743,A50,Relaciones!$F$369:$F$743,"prediccion_amistad")</x:f>
        <x:v>3</x:v>
      </x:c>
      <x:c r="AI50" s="4" t="n">
        <x:f>SUMIFS(Relaciones!$H$369:$H$743,Relaciones!$D$369:$D$743,A50,Relaciones!$F$369:$F$743,"prediccion_amistad")</x:f>
        <x:v>3</x:v>
      </x:c>
      <x:c r="AJ50" s="4" t="n">
        <x:f>COUNTIFS(Relaciones!$D$369:$D$743,A50,Relaciones!$F$369:$F$743,"prediccion_rechazo")</x:f>
        <x:v>0</x:v>
      </x:c>
      <x:c r="AK50" s="4" t="n">
        <x:f>SUMIFS(Relaciones!$H$369:$H$743,Relaciones!$D$369:$D$743,A50,Relaciones!$F$369:$F$743,"prediccion_rechazo")</x:f>
        <x:v>0</x:v>
      </x:c>
      <x:c r="AL50" s="4" t="n">
        <x:v>0.20161759554812736</x:v>
      </x:c>
    </x:row>
    <x:row r="51" ht="23" customHeight="1">
      <x:c r="A51" s="13" t="str">
        <x:v>00050</x:v>
      </x:c>
      <x:c r="B51" s="4" t="str">
        <x:v>Sevilla</x:v>
      </x:c>
      <x:c r="C51" s="4" t="str">
        <x:v>4.º Primaria</x:v>
      </x:c>
      <x:c r="D51" s="4" t="str">
        <x:v>B</x:v>
      </x:c>
      <x:c r="E51" s="4" t="str">
        <x:v>alumno</x:v>
      </x:c>
      <x:c r="F51" s="14" t="n">
        <x:f>IF((AG51-1)=0,"",ROUND(10*Q51/(AG51-1),1))</x:f>
        <x:v>2.6</x:v>
      </x:c>
      <x:c r="G51" s="14" t="n">
        <x:f>IF((AG51-1)=0,"",ROUND(10*R51/(AG51-1),1))</x:f>
        <x:v>1.1</x:v>
      </x:c>
      <x:c r="H51" s="14" t="n">
        <x:f>IF(R51=0,"",ROUND(10*S51/R51,1))</x:f>
        <x:v>10</x:v>
      </x:c>
      <x:c r="I51" s="14" t="n">
        <x:f>IF(AH51=0,"",ROUND(10*AI51/AH51,1))</x:f>
        <x:v>10</x:v>
      </x:c>
      <x:c r="J51" s="14" t="n">
        <x:f>IF((AG51-1)=0,"",ROUND(10*T51/(AG51-1),1))</x:f>
        <x:v>0</x:v>
      </x:c>
      <x:c r="K51" s="14" t="n">
        <x:f>IF((AG51-1)=0,"",ROUND(10*U51/(AG51-1),1))</x:f>
        <x:v>0</x:v>
      </x:c>
      <x:c r="L51" s="14" t="str">
        <x:f>IF(U51=0,"",ROUND(10*V51/U51,1))</x:f>
      </x:c>
      <x:c r="M51" s="14" t="str">
        <x:f>IF(AJ51=0,"",ROUND(10*AK51/AJ51,1))</x:f>
      </x:c>
      <x:c r="N51" s="14" t="n">
        <x:f>ROUND(10*W51/12,1)</x:f>
        <x:v>8.3</x:v>
      </x:c>
      <x:c r="O51" s="14" t="n">
        <x:f>ROUND(10*AL51,1)</x:f>
        <x:v>1.1</x:v>
      </x:c>
      <x:c r="P51" s="14" t="n">
        <x:f>IF((AG51-1)=0,"",ROUND(10*X51/(AG51-1),1))</x:f>
        <x:v>1.9</x:v>
      </x:c>
      <x:c r="Q51" s="15" t="n">
        <x:f>COUNTIFS(Relaciones!$E$369:$E$743,A51,Relaciones!$F$369:$F$743,"amistad")</x:f>
        <x:v>7</x:v>
      </x:c>
      <x:c r="R51" s="15" t="n">
        <x:f>COUNTIFS(Relaciones!$D$369:$D$743,A51,Relaciones!$F$369:$F$743,"amistad")</x:f>
        <x:v>3</x:v>
      </x:c>
      <x:c r="S51" s="15" t="n">
        <x:f>SUMIFS(Relaciones!$G$369:$G$743,Relaciones!$D$369:$D$743,A51,Relaciones!$F$369:$F$743,"amistad")</x:f>
        <x:v>3</x:v>
      </x:c>
      <x:c r="T51" s="15" t="n">
        <x:f>COUNTIFS(Relaciones!$E$369:$E$743,A51,Relaciones!$F$369:$F$743,"rechazo")</x:f>
        <x:v>0</x:v>
      </x:c>
      <x:c r="U51" s="15" t="n">
        <x:f>COUNTIFS(Relaciones!$D$369:$D$743,A51,Relaciones!$F$369:$F$743,"rechazo")</x:f>
        <x:v>0</x:v>
      </x:c>
      <x:c r="V51" s="15" t="n">
        <x:f>SUMIFS(Relaciones!$G$369:$G$743,Relaciones!$D$369:$D$743,A51,Relaciones!$F$369:$F$743,"rechazo")</x:f>
        <x:v>0</x:v>
      </x:c>
      <x:c r="W51" s="15" t="n">
        <x:f>SUM(INDEX(Respuestas!$B$30:$B$57,MATCH(A51,Respuestas!$A$30:$A$57,0)),INDEX(Respuestas!$C$30:$C$57,MATCH(A51,Respuestas!$A$30:$A$57,0)),INDEX(Respuestas!$D$30:$D$57,MATCH(A51,Respuestas!$A$30:$A$57,0)),INDEX(Respuestas!$E$30:$E$57,MATCH(A51,Respuestas!$A$30:$A$57,0)))</x:f>
        <x:v>10</x:v>
      </x:c>
      <x:c r="X51" s="15" t="n">
        <x:f>COUNTIFS(Relaciones!$E$369:$E$743,A51,Relaciones!$F$369:$F$743,"mediacion")</x:f>
        <x:v>5</x:v>
      </x:c>
      <x:c r="Y51" s="15" t="n">
        <x:f>COUNTIFS(Relaciones!$E$369:$E$743,A51,Relaciones!$F$369:$F$743,"mediacion_negativa")</x:f>
        <x:v>0</x:v>
      </x:c>
      <x:c r="Z51" s="15" t="n">
        <x:f>COUNTIFS(Relaciones!$E$369:$E$743,A51,Relaciones!$F$369:$F$743,"bullying")</x:f>
        <x:v>0</x:v>
      </x:c>
      <x:c r="AA51" s="4" t="str">
        <x:f>INDEX(Respuestas!$F$30:$F$57,MATCH(A51,Respuestas!$A$30:$A$57,0))</x:f>
        <x:v>No</x:v>
      </x:c>
      <x:c r="AB51" s="4" t="str">
        <x:f>INDEX(Respuestas!$G$30:$G$57,MATCH(A51,Respuestas!$A$30:$A$57,0))</x:f>
        <x:v>Sí</x:v>
      </x:c>
      <x:c r="AC51" s="4" t="str">
        <x:f>INDEX(Respuestas!$H$30:$H$57,MATCH(A51,Respuestas!$A$30:$A$57,0))</x:f>
        <x:v>No</x:v>
      </x:c>
      <x:c r="AD51" s="4" t="str">
        <x:f>INDEX(Respuestas!$I$30:$I$57,MATCH(A51,Respuestas!$A$30:$A$57,0))</x:f>
        <x:v>Sí</x:v>
      </x:c>
      <x:c r="AE51" s="4" t="str">
        <x:f>INDEX(Respuestas!$J$30:$J$57,MATCH(A51,Respuestas!$A$30:$A$57,0))</x:f>
        <x:v>G3</x:v>
      </x:c>
      <x:c r="AF51" s="4" t="str">
        <x:v>normalizada_v1</x:v>
      </x:c>
      <x:c r="AG51" s="4" t="n">
        <x:f>COUNTIFS($B$2:$B$1513,B51,$C$2:$C$1513,C51,$D$2:$D$1513,D51)</x:f>
        <x:v>28</x:v>
      </x:c>
      <x:c r="AH51" s="4" t="n">
        <x:f>COUNTIFS(Relaciones!$D$369:$D$743,A51,Relaciones!$F$369:$F$743,"prediccion_amistad")</x:f>
        <x:v>6</x:v>
      </x:c>
      <x:c r="AI51" s="4" t="n">
        <x:f>SUMIFS(Relaciones!$H$369:$H$743,Relaciones!$D$369:$D$743,A51,Relaciones!$F$369:$F$743,"prediccion_amistad")</x:f>
        <x:v>6</x:v>
      </x:c>
      <x:c r="AJ51" s="4" t="n">
        <x:f>COUNTIFS(Relaciones!$D$369:$D$743,A51,Relaciones!$F$369:$F$743,"prediccion_rechazo")</x:f>
        <x:v>0</x:v>
      </x:c>
      <x:c r="AK51" s="4" t="n">
        <x:f>SUMIFS(Relaciones!$H$369:$H$743,Relaciones!$D$369:$D$743,A51,Relaciones!$F$369:$F$743,"prediccion_rechazo")</x:f>
        <x:v>0</x:v>
      </x:c>
      <x:c r="AL51" s="4" t="n">
        <x:v>0.10871715779381741</x:v>
      </x:c>
    </x:row>
    <x:row r="52" ht="23" customHeight="1">
      <x:c r="A52" s="13" t="str">
        <x:v>00051</x:v>
      </x:c>
      <x:c r="B52" s="4" t="str">
        <x:v>Sevilla</x:v>
      </x:c>
      <x:c r="C52" s="4" t="str">
        <x:v>4.º Primaria</x:v>
      </x:c>
      <x:c r="D52" s="4" t="str">
        <x:v>B</x:v>
      </x:c>
      <x:c r="E52" s="4" t="str">
        <x:v>alumna</x:v>
      </x:c>
      <x:c r="F52" s="14" t="n">
        <x:f>IF((AG52-1)=0,"",ROUND(10*Q52/(AG52-1),1))</x:f>
        <x:v>0.7</x:v>
      </x:c>
      <x:c r="G52" s="14" t="n">
        <x:f>IF((AG52-1)=0,"",ROUND(10*R52/(AG52-1),1))</x:f>
        <x:v>0.7</x:v>
      </x:c>
      <x:c r="H52" s="14" t="n">
        <x:f>IF(R52=0,"",ROUND(10*S52/R52,1))</x:f>
        <x:v>10</x:v>
      </x:c>
      <x:c r="I52" s="14" t="n">
        <x:f>IF(AH52=0,"",ROUND(10*AI52/AH52,1))</x:f>
        <x:v>6.7</x:v>
      </x:c>
      <x:c r="J52" s="14" t="n">
        <x:f>IF((AG52-1)=0,"",ROUND(10*T52/(AG52-1),1))</x:f>
        <x:v>0</x:v>
      </x:c>
      <x:c r="K52" s="14" t="n">
        <x:f>IF((AG52-1)=0,"",ROUND(10*U52/(AG52-1),1))</x:f>
        <x:v>0.7</x:v>
      </x:c>
      <x:c r="L52" s="14" t="n">
        <x:f>IF(U52=0,"",ROUND(10*V52/U52,1))</x:f>
        <x:v>0</x:v>
      </x:c>
      <x:c r="M52" s="14" t="n">
        <x:f>IF(AJ52=0,"",ROUND(10*AK52/AJ52,1))</x:f>
        <x:v>0</x:v>
      </x:c>
      <x:c r="N52" s="14" t="n">
        <x:f>ROUND(10*W52/12,1)</x:f>
        <x:v>9.2</x:v>
      </x:c>
      <x:c r="O52" s="14" t="n">
        <x:f>ROUND(10*AL52,1)</x:f>
        <x:v>0.2</x:v>
      </x:c>
      <x:c r="P52" s="14" t="n">
        <x:f>IF((AG52-1)=0,"",ROUND(10*X52/(AG52-1),1))</x:f>
        <x:v>0</x:v>
      </x:c>
      <x:c r="Q52" s="15" t="n">
        <x:f>COUNTIFS(Relaciones!$E$369:$E$743,A52,Relaciones!$F$369:$F$743,"amistad")</x:f>
        <x:v>2</x:v>
      </x:c>
      <x:c r="R52" s="15" t="n">
        <x:f>COUNTIFS(Relaciones!$D$369:$D$743,A52,Relaciones!$F$369:$F$743,"amistad")</x:f>
        <x:v>2</x:v>
      </x:c>
      <x:c r="S52" s="15" t="n">
        <x:f>SUMIFS(Relaciones!$G$369:$G$743,Relaciones!$D$369:$D$743,A52,Relaciones!$F$369:$F$743,"amistad")</x:f>
        <x:v>2</x:v>
      </x:c>
      <x:c r="T52" s="15" t="n">
        <x:f>COUNTIFS(Relaciones!$E$369:$E$743,A52,Relaciones!$F$369:$F$743,"rechazo")</x:f>
        <x:v>0</x:v>
      </x:c>
      <x:c r="U52" s="15" t="n">
        <x:f>COUNTIFS(Relaciones!$D$369:$D$743,A52,Relaciones!$F$369:$F$743,"rechazo")</x:f>
        <x:v>2</x:v>
      </x:c>
      <x:c r="V52" s="15" t="n">
        <x:f>SUMIFS(Relaciones!$G$369:$G$743,Relaciones!$D$369:$D$743,A52,Relaciones!$F$369:$F$743,"rechazo")</x:f>
        <x:v>0</x:v>
      </x:c>
      <x:c r="W52" s="15" t="n">
        <x:f>SUM(INDEX(Respuestas!$B$30:$B$57,MATCH(A52,Respuestas!$A$30:$A$57,0)),INDEX(Respuestas!$C$30:$C$57,MATCH(A52,Respuestas!$A$30:$A$57,0)),INDEX(Respuestas!$D$30:$D$57,MATCH(A52,Respuestas!$A$30:$A$57,0)),INDEX(Respuestas!$E$30:$E$57,MATCH(A52,Respuestas!$A$30:$A$57,0)))</x:f>
        <x:v>11</x:v>
      </x:c>
      <x:c r="X52" s="15" t="n">
        <x:f>COUNTIFS(Relaciones!$E$369:$E$743,A52,Relaciones!$F$369:$F$743,"mediacion")</x:f>
        <x:v>0</x:v>
      </x:c>
      <x:c r="Y52" s="15" t="n">
        <x:f>COUNTIFS(Relaciones!$E$369:$E$743,A52,Relaciones!$F$369:$F$743,"mediacion_negativa")</x:f>
        <x:v>0</x:v>
      </x:c>
      <x:c r="Z52" s="15" t="n">
        <x:f>COUNTIFS(Relaciones!$E$369:$E$743,A52,Relaciones!$F$369:$F$743,"bullying")</x:f>
        <x:v>0</x:v>
      </x:c>
      <x:c r="AA52" s="4" t="str">
        <x:f>INDEX(Respuestas!$F$30:$F$57,MATCH(A52,Respuestas!$A$30:$A$57,0))</x:f>
        <x:v>No</x:v>
      </x:c>
      <x:c r="AB52" s="4" t="str">
        <x:f>INDEX(Respuestas!$G$30:$G$57,MATCH(A52,Respuestas!$A$30:$A$57,0))</x:f>
        <x:v>Sí</x:v>
      </x:c>
      <x:c r="AC52" s="4" t="str">
        <x:f>INDEX(Respuestas!$H$30:$H$57,MATCH(A52,Respuestas!$A$30:$A$57,0))</x:f>
        <x:v>No</x:v>
      </x:c>
      <x:c r="AD52" s="4" t="str">
        <x:f>INDEX(Respuestas!$I$30:$I$57,MATCH(A52,Respuestas!$A$30:$A$57,0))</x:f>
        <x:v>Sí</x:v>
      </x:c>
      <x:c r="AE52" s="4" t="str">
        <x:f>INDEX(Respuestas!$J$30:$J$57,MATCH(A52,Respuestas!$A$30:$A$57,0))</x:f>
        <x:v>G3</x:v>
      </x:c>
      <x:c r="AF52" s="4" t="str">
        <x:v>normalizada_v1</x:v>
      </x:c>
      <x:c r="AG52" s="4" t="n">
        <x:f>COUNTIFS($B$2:$B$1513,B52,$C$2:$C$1513,C52,$D$2:$D$1513,D52)</x:f>
        <x:v>28</x:v>
      </x:c>
      <x:c r="AH52" s="4" t="n">
        <x:f>COUNTIFS(Relaciones!$D$369:$D$743,A52,Relaciones!$F$369:$F$743,"prediccion_amistad")</x:f>
        <x:v>3</x:v>
      </x:c>
      <x:c r="AI52" s="4" t="n">
        <x:f>SUMIFS(Relaciones!$H$369:$H$743,Relaciones!$D$369:$D$743,A52,Relaciones!$F$369:$F$743,"prediccion_amistad")</x:f>
        <x:v>2</x:v>
      </x:c>
      <x:c r="AJ52" s="4" t="n">
        <x:f>COUNTIFS(Relaciones!$D$369:$D$743,A52,Relaciones!$F$369:$F$743,"prediccion_rechazo")</x:f>
        <x:v>1</x:v>
      </x:c>
      <x:c r="AK52" s="4" t="n">
        <x:f>SUMIFS(Relaciones!$H$369:$H$743,Relaciones!$D$369:$D$743,A52,Relaciones!$F$369:$F$743,"prediccion_rechazo")</x:f>
        <x:v>0</x:v>
      </x:c>
      <x:c r="AL52" s="4" t="n">
        <x:v>0.02275979068897101</x:v>
      </x:c>
    </x:row>
    <x:row r="53" ht="23" customHeight="1">
      <x:c r="A53" s="13" t="str">
        <x:v>00052</x:v>
      </x:c>
      <x:c r="B53" s="4" t="str">
        <x:v>Sevilla</x:v>
      </x:c>
      <x:c r="C53" s="4" t="str">
        <x:v>4.º Primaria</x:v>
      </x:c>
      <x:c r="D53" s="4" t="str">
        <x:v>B</x:v>
      </x:c>
      <x:c r="E53" s="4" t="str">
        <x:v>alumno</x:v>
      </x:c>
      <x:c r="F53" s="14" t="n">
        <x:f>IF((AG53-1)=0,"",ROUND(10*Q53/(AG53-1),1))</x:f>
        <x:v>0.7</x:v>
      </x:c>
      <x:c r="G53" s="14" t="n">
        <x:f>IF((AG53-1)=0,"",ROUND(10*R53/(AG53-1),1))</x:f>
        <x:v>0.7</x:v>
      </x:c>
      <x:c r="H53" s="14" t="n">
        <x:f>IF(R53=0,"",ROUND(10*S53/R53,1))</x:f>
        <x:v>10</x:v>
      </x:c>
      <x:c r="I53" s="14" t="n">
        <x:f>IF(AH53=0,"",ROUND(10*AI53/AH53,1))</x:f>
        <x:v>10</x:v>
      </x:c>
      <x:c r="J53" s="14" t="n">
        <x:f>IF((AG53-1)=0,"",ROUND(10*T53/(AG53-1),1))</x:f>
        <x:v>0</x:v>
      </x:c>
      <x:c r="K53" s="14" t="n">
        <x:f>IF((AG53-1)=0,"",ROUND(10*U53/(AG53-1),1))</x:f>
        <x:v>1.1</x:v>
      </x:c>
      <x:c r="L53" s="14" t="n">
        <x:f>IF(U53=0,"",ROUND(10*V53/U53,1))</x:f>
        <x:v>0</x:v>
      </x:c>
      <x:c r="M53" s="14" t="str">
        <x:f>IF(AJ53=0,"",ROUND(10*AK53/AJ53,1))</x:f>
      </x:c>
      <x:c r="N53" s="14" t="n">
        <x:f>ROUND(10*W53/12,1)</x:f>
        <x:v>10</x:v>
      </x:c>
      <x:c r="O53" s="14" t="n">
        <x:f>ROUND(10*AL53,1)</x:f>
        <x:v>0.2</x:v>
      </x:c>
      <x:c r="P53" s="14" t="n">
        <x:f>IF((AG53-1)=0,"",ROUND(10*X53/(AG53-1),1))</x:f>
        <x:v>0</x:v>
      </x:c>
      <x:c r="Q53" s="15" t="n">
        <x:f>COUNTIFS(Relaciones!$E$369:$E$743,A53,Relaciones!$F$369:$F$743,"amistad")</x:f>
        <x:v>2</x:v>
      </x:c>
      <x:c r="R53" s="15" t="n">
        <x:f>COUNTIFS(Relaciones!$D$369:$D$743,A53,Relaciones!$F$369:$F$743,"amistad")</x:f>
        <x:v>2</x:v>
      </x:c>
      <x:c r="S53" s="15" t="n">
        <x:f>SUMIFS(Relaciones!$G$369:$G$743,Relaciones!$D$369:$D$743,A53,Relaciones!$F$369:$F$743,"amistad")</x:f>
        <x:v>2</x:v>
      </x:c>
      <x:c r="T53" s="15" t="n">
        <x:f>COUNTIFS(Relaciones!$E$369:$E$743,A53,Relaciones!$F$369:$F$743,"rechazo")</x:f>
        <x:v>0</x:v>
      </x:c>
      <x:c r="U53" s="15" t="n">
        <x:f>COUNTIFS(Relaciones!$D$369:$D$743,A53,Relaciones!$F$369:$F$743,"rechazo")</x:f>
        <x:v>3</x:v>
      </x:c>
      <x:c r="V53" s="15" t="n">
        <x:f>SUMIFS(Relaciones!$G$369:$G$743,Relaciones!$D$369:$D$743,A53,Relaciones!$F$369:$F$743,"rechazo")</x:f>
        <x:v>0</x:v>
      </x:c>
      <x:c r="W53" s="15" t="n">
        <x:f>SUM(INDEX(Respuestas!$B$30:$B$57,MATCH(A53,Respuestas!$A$30:$A$57,0)),INDEX(Respuestas!$C$30:$C$57,MATCH(A53,Respuestas!$A$30:$A$57,0)),INDEX(Respuestas!$D$30:$D$57,MATCH(A53,Respuestas!$A$30:$A$57,0)),INDEX(Respuestas!$E$30:$E$57,MATCH(A53,Respuestas!$A$30:$A$57,0)))</x:f>
        <x:v>12</x:v>
      </x:c>
      <x:c r="X53" s="15" t="n">
        <x:f>COUNTIFS(Relaciones!$E$369:$E$743,A53,Relaciones!$F$369:$F$743,"mediacion")</x:f>
        <x:v>0</x:v>
      </x:c>
      <x:c r="Y53" s="15" t="n">
        <x:f>COUNTIFS(Relaciones!$E$369:$E$743,A53,Relaciones!$F$369:$F$743,"mediacion_negativa")</x:f>
        <x:v>0</x:v>
      </x:c>
      <x:c r="Z53" s="15" t="n">
        <x:f>COUNTIFS(Relaciones!$E$369:$E$743,A53,Relaciones!$F$369:$F$743,"bullying")</x:f>
        <x:v>2</x:v>
      </x:c>
      <x:c r="AA53" s="4" t="str">
        <x:f>INDEX(Respuestas!$F$30:$F$57,MATCH(A53,Respuestas!$A$30:$A$57,0))</x:f>
        <x:v>No</x:v>
      </x:c>
      <x:c r="AB53" s="4" t="str">
        <x:f>INDEX(Respuestas!$G$30:$G$57,MATCH(A53,Respuestas!$A$30:$A$57,0))</x:f>
        <x:v>Sí</x:v>
      </x:c>
      <x:c r="AC53" s="4" t="str">
        <x:f>INDEX(Respuestas!$H$30:$H$57,MATCH(A53,Respuestas!$A$30:$A$57,0))</x:f>
        <x:v>No</x:v>
      </x:c>
      <x:c r="AD53" s="4" t="str">
        <x:f>INDEX(Respuestas!$I$30:$I$57,MATCH(A53,Respuestas!$A$30:$A$57,0))</x:f>
        <x:v>Sí</x:v>
      </x:c>
      <x:c r="AE53" s="4" t="str">
        <x:f>INDEX(Respuestas!$J$30:$J$57,MATCH(A53,Respuestas!$A$30:$A$57,0))</x:f>
        <x:v>G3</x:v>
      </x:c>
      <x:c r="AF53" s="4" t="str">
        <x:v>normalizada_v1</x:v>
      </x:c>
      <x:c r="AG53" s="4" t="n">
        <x:f>COUNTIFS($B$2:$B$1513,B53,$C$2:$C$1513,C53,$D$2:$D$1513,D53)</x:f>
        <x:v>28</x:v>
      </x:c>
      <x:c r="AH53" s="4" t="n">
        <x:f>COUNTIFS(Relaciones!$D$369:$D$743,A53,Relaciones!$F$369:$F$743,"prediccion_amistad")</x:f>
        <x:v>1</x:v>
      </x:c>
      <x:c r="AI53" s="4" t="n">
        <x:f>SUMIFS(Relaciones!$H$369:$H$743,Relaciones!$D$369:$D$743,A53,Relaciones!$F$369:$F$743,"prediccion_amistad")</x:f>
        <x:v>1</x:v>
      </x:c>
      <x:c r="AJ53" s="4" t="n">
        <x:f>COUNTIFS(Relaciones!$D$369:$D$743,A53,Relaciones!$F$369:$F$743,"prediccion_rechazo")</x:f>
        <x:v>0</x:v>
      </x:c>
      <x:c r="AK53" s="4" t="n">
        <x:f>SUMIFS(Relaciones!$H$369:$H$743,Relaciones!$D$369:$D$743,A53,Relaciones!$F$369:$F$743,"prediccion_rechazo")</x:f>
        <x:v>0</x:v>
      </x:c>
      <x:c r="AL53" s="4" t="n">
        <x:v>0.02275979068897101</x:v>
      </x:c>
    </x:row>
    <x:row r="54" ht="23" customHeight="1">
      <x:c r="A54" s="13" t="str">
        <x:v>00053</x:v>
      </x:c>
      <x:c r="B54" s="4" t="str">
        <x:v>Sevilla</x:v>
      </x:c>
      <x:c r="C54" s="4" t="str">
        <x:v>4.º Primaria</x:v>
      </x:c>
      <x:c r="D54" s="4" t="str">
        <x:v>B</x:v>
      </x:c>
      <x:c r="E54" s="4" t="str">
        <x:v>alumna</x:v>
      </x:c>
      <x:c r="F54" s="14" t="n">
        <x:f>IF((AG54-1)=0,"",ROUND(10*Q54/(AG54-1),1))</x:f>
        <x:v>0</x:v>
      </x:c>
      <x:c r="G54" s="14" t="n">
        <x:f>IF((AG54-1)=0,"",ROUND(10*R54/(AG54-1),1))</x:f>
        <x:v>0.4</x:v>
      </x:c>
      <x:c r="H54" s="14" t="n">
        <x:f>IF(R54=0,"",ROUND(10*S54/R54,1))</x:f>
        <x:v>0</x:v>
      </x:c>
      <x:c r="I54" s="14" t="str">
        <x:f>IF(AH54=0,"",ROUND(10*AI54/AH54,1))</x:f>
      </x:c>
      <x:c r="J54" s="14" t="n">
        <x:f>IF((AG54-1)=0,"",ROUND(10*T54/(AG54-1),1))</x:f>
        <x:v>8.5</x:v>
      </x:c>
      <x:c r="K54" s="14" t="n">
        <x:f>IF((AG54-1)=0,"",ROUND(10*U54/(AG54-1),1))</x:f>
        <x:v>0.7</x:v>
      </x:c>
      <x:c r="L54" s="14" t="n">
        <x:f>IF(U54=0,"",ROUND(10*V54/U54,1))</x:f>
        <x:v>10</x:v>
      </x:c>
      <x:c r="M54" s="14" t="n">
        <x:f>IF(AJ54=0,"",ROUND(10*AK54/AJ54,1))</x:f>
        <x:v>10</x:v>
      </x:c>
      <x:c r="N54" s="14" t="n">
        <x:f>ROUND(10*W54/12,1)</x:f>
        <x:v>2.5</x:v>
      </x:c>
      <x:c r="O54" s="14" t="n">
        <x:f>ROUND(10*AL54,1)</x:f>
        <x:v>0.2</x:v>
      </x:c>
      <x:c r="P54" s="14" t="n">
        <x:f>IF((AG54-1)=0,"",ROUND(10*X54/(AG54-1),1))</x:f>
        <x:v>0</x:v>
      </x:c>
      <x:c r="Q54" s="15" t="n">
        <x:f>COUNTIFS(Relaciones!$E$369:$E$743,A54,Relaciones!$F$369:$F$743,"amistad")</x:f>
        <x:v>0</x:v>
      </x:c>
      <x:c r="R54" s="15" t="n">
        <x:f>COUNTIFS(Relaciones!$D$369:$D$743,A54,Relaciones!$F$369:$F$743,"amistad")</x:f>
        <x:v>1</x:v>
      </x:c>
      <x:c r="S54" s="15" t="n">
        <x:f>SUMIFS(Relaciones!$G$369:$G$743,Relaciones!$D$369:$D$743,A54,Relaciones!$F$369:$F$743,"amistad")</x:f>
        <x:v>0</x:v>
      </x:c>
      <x:c r="T54" s="15" t="n">
        <x:f>COUNTIFS(Relaciones!$E$369:$E$743,A54,Relaciones!$F$369:$F$743,"rechazo")</x:f>
        <x:v>23</x:v>
      </x:c>
      <x:c r="U54" s="15" t="n">
        <x:f>COUNTIFS(Relaciones!$D$369:$D$743,A54,Relaciones!$F$369:$F$743,"rechazo")</x:f>
        <x:v>2</x:v>
      </x:c>
      <x:c r="V54" s="15" t="n">
        <x:f>SUMIFS(Relaciones!$G$369:$G$743,Relaciones!$D$369:$D$743,A54,Relaciones!$F$369:$F$743,"rechazo")</x:f>
        <x:v>2</x:v>
      </x:c>
      <x:c r="W54" s="15" t="n">
        <x:f>SUM(INDEX(Respuestas!$B$30:$B$57,MATCH(A54,Respuestas!$A$30:$A$57,0)),INDEX(Respuestas!$C$30:$C$57,MATCH(A54,Respuestas!$A$30:$A$57,0)),INDEX(Respuestas!$D$30:$D$57,MATCH(A54,Respuestas!$A$30:$A$57,0)),INDEX(Respuestas!$E$30:$E$57,MATCH(A54,Respuestas!$A$30:$A$57,0)))</x:f>
        <x:v>3</x:v>
      </x:c>
      <x:c r="X54" s="15" t="n">
        <x:f>COUNTIFS(Relaciones!$E$369:$E$743,A54,Relaciones!$F$369:$F$743,"mediacion")</x:f>
        <x:v>0</x:v>
      </x:c>
      <x:c r="Y54" s="15" t="n">
        <x:f>COUNTIFS(Relaciones!$E$369:$E$743,A54,Relaciones!$F$369:$F$743,"mediacion_negativa")</x:f>
        <x:v>0</x:v>
      </x:c>
      <x:c r="Z54" s="15" t="n">
        <x:f>COUNTIFS(Relaciones!$E$369:$E$743,A54,Relaciones!$F$369:$F$743,"bullying")</x:f>
        <x:v>3</x:v>
      </x:c>
      <x:c r="AA54" s="4" t="str">
        <x:f>INDEX(Respuestas!$F$30:$F$57,MATCH(A54,Respuestas!$A$30:$A$57,0))</x:f>
        <x:v>Sí</x:v>
      </x:c>
      <x:c r="AB54" s="4" t="str">
        <x:f>INDEX(Respuestas!$G$30:$G$57,MATCH(A54,Respuestas!$A$30:$A$57,0))</x:f>
        <x:v>Sí</x:v>
      </x:c>
      <x:c r="AC54" s="4" t="str">
        <x:f>INDEX(Respuestas!$H$30:$H$57,MATCH(A54,Respuestas!$A$30:$A$57,0))</x:f>
        <x:v>Sí</x:v>
      </x:c>
      <x:c r="AD54" s="4" t="str">
        <x:f>INDEX(Respuestas!$I$30:$I$57,MATCH(A54,Respuestas!$A$30:$A$57,0))</x:f>
        <x:v>Sí</x:v>
      </x:c>
      <x:c r="AE54" s="4" t="str">
        <x:f>INDEX(Respuestas!$J$30:$J$57,MATCH(A54,Respuestas!$A$30:$A$57,0))</x:f>
        <x:v>G3</x:v>
      </x:c>
      <x:c r="AF54" s="4" t="str">
        <x:v>normalizada_v1</x:v>
      </x:c>
      <x:c r="AG54" s="4" t="n">
        <x:f>COUNTIFS($B$2:$B$1513,B54,$C$2:$C$1513,C54,$D$2:$D$1513,D54)</x:f>
        <x:v>28</x:v>
      </x:c>
      <x:c r="AH54" s="4" t="n">
        <x:f>COUNTIFS(Relaciones!$D$369:$D$743,A54,Relaciones!$F$369:$F$743,"prediccion_amistad")</x:f>
        <x:v>0</x:v>
      </x:c>
      <x:c r="AI54" s="4" t="n">
        <x:f>SUMIFS(Relaciones!$H$369:$H$743,Relaciones!$D$369:$D$743,A54,Relaciones!$F$369:$F$743,"prediccion_amistad")</x:f>
        <x:v>0</x:v>
      </x:c>
      <x:c r="AJ54" s="4" t="n">
        <x:f>COUNTIFS(Relaciones!$D$369:$D$743,A54,Relaciones!$F$369:$F$743,"prediccion_rechazo")</x:f>
        <x:v>17</x:v>
      </x:c>
      <x:c r="AK54" s="4" t="n">
        <x:f>SUMIFS(Relaciones!$H$369:$H$743,Relaciones!$D$369:$D$743,A54,Relaciones!$F$369:$F$743,"prediccion_rechazo")</x:f>
        <x:v>17</x:v>
      </x:c>
      <x:c r="AL54" s="4" t="n">
        <x:v>0.018819875151048823</x:v>
      </x:c>
    </x:row>
    <x:row r="55" ht="23" customHeight="1">
      <x:c r="A55" s="13" t="str">
        <x:v>00054</x:v>
      </x:c>
      <x:c r="B55" s="4" t="str">
        <x:v>Sevilla</x:v>
      </x:c>
      <x:c r="C55" s="4" t="str">
        <x:v>4.º Primaria</x:v>
      </x:c>
      <x:c r="D55" s="4" t="str">
        <x:v>B</x:v>
      </x:c>
      <x:c r="E55" s="4" t="str">
        <x:v>alumno</x:v>
      </x:c>
      <x:c r="F55" s="14" t="n">
        <x:f>IF((AG55-1)=0,"",ROUND(10*Q55/(AG55-1),1))</x:f>
        <x:v>0</x:v>
      </x:c>
      <x:c r="G55" s="14" t="n">
        <x:f>IF((AG55-1)=0,"",ROUND(10*R55/(AG55-1),1))</x:f>
        <x:v>0.4</x:v>
      </x:c>
      <x:c r="H55" s="14" t="n">
        <x:f>IF(R55=0,"",ROUND(10*S55/R55,1))</x:f>
        <x:v>0</x:v>
      </x:c>
      <x:c r="I55" s="14" t="n">
        <x:f>IF(AH55=0,"",ROUND(10*AI55/AH55,1))</x:f>
        <x:v>0</x:v>
      </x:c>
      <x:c r="J55" s="14" t="n">
        <x:f>IF((AG55-1)=0,"",ROUND(10*T55/(AG55-1),1))</x:f>
        <x:v>8.5</x:v>
      </x:c>
      <x:c r="K55" s="14" t="n">
        <x:f>IF((AG55-1)=0,"",ROUND(10*U55/(AG55-1),1))</x:f>
        <x:v>1.1</x:v>
      </x:c>
      <x:c r="L55" s="14" t="n">
        <x:f>IF(U55=0,"",ROUND(10*V55/U55,1))</x:f>
        <x:v>10</x:v>
      </x:c>
      <x:c r="M55" s="14" t="n">
        <x:f>IF(AJ55=0,"",ROUND(10*AK55/AJ55,1))</x:f>
        <x:v>9.5</x:v>
      </x:c>
      <x:c r="N55" s="14" t="n">
        <x:f>ROUND(10*W55/12,1)</x:f>
        <x:v>3.3</x:v>
      </x:c>
      <x:c r="O55" s="14" t="n">
        <x:f>ROUND(10*AL55,1)</x:f>
        <x:v>0.2</x:v>
      </x:c>
      <x:c r="P55" s="14" t="n">
        <x:f>IF((AG55-1)=0,"",ROUND(10*X55/(AG55-1),1))</x:f>
        <x:v>0</x:v>
      </x:c>
      <x:c r="Q55" s="15" t="n">
        <x:f>COUNTIFS(Relaciones!$E$369:$E$743,A55,Relaciones!$F$369:$F$743,"amistad")</x:f>
        <x:v>0</x:v>
      </x:c>
      <x:c r="R55" s="15" t="n">
        <x:f>COUNTIFS(Relaciones!$D$369:$D$743,A55,Relaciones!$F$369:$F$743,"amistad")</x:f>
        <x:v>1</x:v>
      </x:c>
      <x:c r="S55" s="15" t="n">
        <x:f>SUMIFS(Relaciones!$G$369:$G$743,Relaciones!$D$369:$D$743,A55,Relaciones!$F$369:$F$743,"amistad")</x:f>
        <x:v>0</x:v>
      </x:c>
      <x:c r="T55" s="15" t="n">
        <x:f>COUNTIFS(Relaciones!$E$369:$E$743,A55,Relaciones!$F$369:$F$743,"rechazo")</x:f>
        <x:v>23</x:v>
      </x:c>
      <x:c r="U55" s="15" t="n">
        <x:f>COUNTIFS(Relaciones!$D$369:$D$743,A55,Relaciones!$F$369:$F$743,"rechazo")</x:f>
        <x:v>3</x:v>
      </x:c>
      <x:c r="V55" s="15" t="n">
        <x:f>SUMIFS(Relaciones!$G$369:$G$743,Relaciones!$D$369:$D$743,A55,Relaciones!$F$369:$F$743,"rechazo")</x:f>
        <x:v>3</x:v>
      </x:c>
      <x:c r="W55" s="15" t="n">
        <x:f>SUM(INDEX(Respuestas!$B$30:$B$57,MATCH(A55,Respuestas!$A$30:$A$57,0)),INDEX(Respuestas!$C$30:$C$57,MATCH(A55,Respuestas!$A$30:$A$57,0)),INDEX(Respuestas!$D$30:$D$57,MATCH(A55,Respuestas!$A$30:$A$57,0)),INDEX(Respuestas!$E$30:$E$57,MATCH(A55,Respuestas!$A$30:$A$57,0)))</x:f>
        <x:v>4</x:v>
      </x:c>
      <x:c r="X55" s="15" t="n">
        <x:f>COUNTIFS(Relaciones!$E$369:$E$743,A55,Relaciones!$F$369:$F$743,"mediacion")</x:f>
        <x:v>0</x:v>
      </x:c>
      <x:c r="Y55" s="15" t="n">
        <x:f>COUNTIFS(Relaciones!$E$369:$E$743,A55,Relaciones!$F$369:$F$743,"mediacion_negativa")</x:f>
        <x:v>6</x:v>
      </x:c>
      <x:c r="Z55" s="15" t="n">
        <x:f>COUNTIFS(Relaciones!$E$369:$E$743,A55,Relaciones!$F$369:$F$743,"bullying")</x:f>
        <x:v>4</x:v>
      </x:c>
      <x:c r="AA55" s="4" t="str">
        <x:f>INDEX(Respuestas!$F$30:$F$57,MATCH(A55,Respuestas!$A$30:$A$57,0))</x:f>
        <x:v>Sí</x:v>
      </x:c>
      <x:c r="AB55" s="4" t="str">
        <x:f>INDEX(Respuestas!$G$30:$G$57,MATCH(A55,Respuestas!$A$30:$A$57,0))</x:f>
        <x:v>Sí</x:v>
      </x:c>
      <x:c r="AC55" s="4" t="str">
        <x:f>INDEX(Respuestas!$H$30:$H$57,MATCH(A55,Respuestas!$A$30:$A$57,0))</x:f>
        <x:v>Sí</x:v>
      </x:c>
      <x:c r="AD55" s="4" t="str">
        <x:f>INDEX(Respuestas!$I$30:$I$57,MATCH(A55,Respuestas!$A$30:$A$57,0))</x:f>
        <x:v>No</x:v>
      </x:c>
      <x:c r="AE55" s="4" t="str">
        <x:f>INDEX(Respuestas!$J$30:$J$57,MATCH(A55,Respuestas!$A$30:$A$57,0))</x:f>
        <x:v>G3</x:v>
      </x:c>
      <x:c r="AF55" s="4" t="str">
        <x:v>normalizada_v1</x:v>
      </x:c>
      <x:c r="AG55" s="4" t="n">
        <x:f>COUNTIFS($B$2:$B$1513,B55,$C$2:$C$1513,C55,$D$2:$D$1513,D55)</x:f>
        <x:v>28</x:v>
      </x:c>
      <x:c r="AH55" s="4" t="n">
        <x:f>COUNTIFS(Relaciones!$D$369:$D$743,A55,Relaciones!$F$369:$F$743,"prediccion_amistad")</x:f>
        <x:v>1</x:v>
      </x:c>
      <x:c r="AI55" s="4" t="n">
        <x:f>SUMIFS(Relaciones!$H$369:$H$743,Relaciones!$D$369:$D$743,A55,Relaciones!$F$369:$F$743,"prediccion_amistad")</x:f>
        <x:v>0</x:v>
      </x:c>
      <x:c r="AJ55" s="4" t="n">
        <x:f>COUNTIFS(Relaciones!$D$369:$D$743,A55,Relaciones!$F$369:$F$743,"prediccion_rechazo")</x:f>
        <x:v>19</x:v>
      </x:c>
      <x:c r="AK55" s="4" t="n">
        <x:f>SUMIFS(Relaciones!$H$369:$H$743,Relaciones!$D$369:$D$743,A55,Relaciones!$F$369:$F$743,"prediccion_rechazo")</x:f>
        <x:v>18</x:v>
      </x:c>
      <x:c r="AL55" s="4" t="n">
        <x:v>0.018819875151048823</x:v>
      </x:c>
    </x:row>
    <x:row r="56" ht="23" customHeight="1">
      <x:c r="A56" s="13" t="str">
        <x:v>00055</x:v>
      </x:c>
      <x:c r="B56" s="4" t="str">
        <x:v>Sevilla</x:v>
      </x:c>
      <x:c r="C56" s="4" t="str">
        <x:v>4.º Primaria</x:v>
      </x:c>
      <x:c r="D56" s="4" t="str">
        <x:v>B</x:v>
      </x:c>
      <x:c r="E56" s="4" t="str">
        <x:v>alumna</x:v>
      </x:c>
      <x:c r="F56" s="14" t="n">
        <x:f>IF((AG56-1)=0,"",ROUND(10*Q56/(AG56-1),1))</x:f>
        <x:v>0</x:v>
      </x:c>
      <x:c r="G56" s="14" t="n">
        <x:f>IF((AG56-1)=0,"",ROUND(10*R56/(AG56-1),1))</x:f>
        <x:v>0.4</x:v>
      </x:c>
      <x:c r="H56" s="14" t="n">
        <x:f>IF(R56=0,"",ROUND(10*S56/R56,1))</x:f>
        <x:v>0</x:v>
      </x:c>
      <x:c r="I56" s="14" t="str">
        <x:f>IF(AH56=0,"",ROUND(10*AI56/AH56,1))</x:f>
      </x:c>
      <x:c r="J56" s="14" t="n">
        <x:f>IF((AG56-1)=0,"",ROUND(10*T56/(AG56-1),1))</x:f>
        <x:v>4.8</x:v>
      </x:c>
      <x:c r="K56" s="14" t="n">
        <x:f>IF((AG56-1)=0,"",ROUND(10*U56/(AG56-1),1))</x:f>
        <x:v>0.7</x:v>
      </x:c>
      <x:c r="L56" s="14" t="n">
        <x:f>IF(U56=0,"",ROUND(10*V56/U56,1))</x:f>
        <x:v>10</x:v>
      </x:c>
      <x:c r="M56" s="14" t="n">
        <x:f>IF(AJ56=0,"",ROUND(10*AK56/AJ56,1))</x:f>
        <x:v>10</x:v>
      </x:c>
      <x:c r="N56" s="14" t="n">
        <x:f>ROUND(10*W56/12,1)</x:f>
        <x:v>4.2</x:v>
      </x:c>
      <x:c r="O56" s="14" t="n">
        <x:f>ROUND(10*AL56,1)</x:f>
        <x:v>0.2</x:v>
      </x:c>
      <x:c r="P56" s="14" t="n">
        <x:f>IF((AG56-1)=0,"",ROUND(10*X56/(AG56-1),1))</x:f>
        <x:v>0</x:v>
      </x:c>
      <x:c r="Q56" s="15" t="n">
        <x:f>COUNTIFS(Relaciones!$E$369:$E$743,A56,Relaciones!$F$369:$F$743,"amistad")</x:f>
        <x:v>0</x:v>
      </x:c>
      <x:c r="R56" s="15" t="n">
        <x:f>COUNTIFS(Relaciones!$D$369:$D$743,A56,Relaciones!$F$369:$F$743,"amistad")</x:f>
        <x:v>1</x:v>
      </x:c>
      <x:c r="S56" s="15" t="n">
        <x:f>SUMIFS(Relaciones!$G$369:$G$743,Relaciones!$D$369:$D$743,A56,Relaciones!$F$369:$F$743,"amistad")</x:f>
        <x:v>0</x:v>
      </x:c>
      <x:c r="T56" s="15" t="n">
        <x:f>COUNTIFS(Relaciones!$E$369:$E$743,A56,Relaciones!$F$369:$F$743,"rechazo")</x:f>
        <x:v>13</x:v>
      </x:c>
      <x:c r="U56" s="15" t="n">
        <x:f>COUNTIFS(Relaciones!$D$369:$D$743,A56,Relaciones!$F$369:$F$743,"rechazo")</x:f>
        <x:v>2</x:v>
      </x:c>
      <x:c r="V56" s="15" t="n">
        <x:f>SUMIFS(Relaciones!$G$369:$G$743,Relaciones!$D$369:$D$743,A56,Relaciones!$F$369:$F$743,"rechazo")</x:f>
        <x:v>2</x:v>
      </x:c>
      <x:c r="W56" s="15" t="n">
        <x:f>SUM(INDEX(Respuestas!$B$30:$B$57,MATCH(A56,Respuestas!$A$30:$A$57,0)),INDEX(Respuestas!$C$30:$C$57,MATCH(A56,Respuestas!$A$30:$A$57,0)),INDEX(Respuestas!$D$30:$D$57,MATCH(A56,Respuestas!$A$30:$A$57,0)),INDEX(Respuestas!$E$30:$E$57,MATCH(A56,Respuestas!$A$30:$A$57,0)))</x:f>
        <x:v>5</x:v>
      </x:c>
      <x:c r="X56" s="15" t="n">
        <x:f>COUNTIFS(Relaciones!$E$369:$E$743,A56,Relaciones!$F$369:$F$743,"mediacion")</x:f>
        <x:v>0</x:v>
      </x:c>
      <x:c r="Y56" s="15" t="n">
        <x:f>COUNTIFS(Relaciones!$E$369:$E$743,A56,Relaciones!$F$369:$F$743,"mediacion_negativa")</x:f>
        <x:v>6</x:v>
      </x:c>
      <x:c r="Z56" s="15" t="n">
        <x:f>COUNTIFS(Relaciones!$E$369:$E$743,A56,Relaciones!$F$369:$F$743,"bullying")</x:f>
        <x:v>5</x:v>
      </x:c>
      <x:c r="AA56" s="4" t="str">
        <x:f>INDEX(Respuestas!$F$30:$F$57,MATCH(A56,Respuestas!$A$30:$A$57,0))</x:f>
        <x:v>Sí</x:v>
      </x:c>
      <x:c r="AB56" s="4" t="str">
        <x:f>INDEX(Respuestas!$G$30:$G$57,MATCH(A56,Respuestas!$A$30:$A$57,0))</x:f>
        <x:v>Sí</x:v>
      </x:c>
      <x:c r="AC56" s="4" t="str">
        <x:f>INDEX(Respuestas!$H$30:$H$57,MATCH(A56,Respuestas!$A$30:$A$57,0))</x:f>
        <x:v>Sí</x:v>
      </x:c>
      <x:c r="AD56" s="4" t="str">
        <x:f>INDEX(Respuestas!$I$30:$I$57,MATCH(A56,Respuestas!$A$30:$A$57,0))</x:f>
        <x:v>No</x:v>
      </x:c>
      <x:c r="AE56" s="4" t="str">
        <x:f>INDEX(Respuestas!$J$30:$J$57,MATCH(A56,Respuestas!$A$30:$A$57,0))</x:f>
        <x:v>G3</x:v>
      </x:c>
      <x:c r="AF56" s="4" t="str">
        <x:v>normalizada_v1</x:v>
      </x:c>
      <x:c r="AG56" s="4" t="n">
        <x:f>COUNTIFS($B$2:$B$1513,B56,$C$2:$C$1513,C56,$D$2:$D$1513,D56)</x:f>
        <x:v>28</x:v>
      </x:c>
      <x:c r="AH56" s="4" t="n">
        <x:f>COUNTIFS(Relaciones!$D$369:$D$743,A56,Relaciones!$F$369:$F$743,"prediccion_amistad")</x:f>
        <x:v>0</x:v>
      </x:c>
      <x:c r="AI56" s="4" t="n">
        <x:f>SUMIFS(Relaciones!$H$369:$H$743,Relaciones!$D$369:$D$743,A56,Relaciones!$F$369:$F$743,"prediccion_amistad")</x:f>
        <x:v>0</x:v>
      </x:c>
      <x:c r="AJ56" s="4" t="n">
        <x:f>COUNTIFS(Relaciones!$D$369:$D$743,A56,Relaciones!$F$369:$F$743,"prediccion_rechazo")</x:f>
        <x:v>10</x:v>
      </x:c>
      <x:c r="AK56" s="4" t="n">
        <x:f>SUMIFS(Relaciones!$H$369:$H$743,Relaciones!$D$369:$D$743,A56,Relaciones!$F$369:$F$743,"prediccion_rechazo")</x:f>
        <x:v>10</x:v>
      </x:c>
      <x:c r="AL56" s="4" t="n">
        <x:v>0.018819875151048823</x:v>
      </x:c>
    </x:row>
    <x:row r="57" ht="23" customHeight="1">
      <x:c r="A57" s="13" t="str">
        <x:v>00056</x:v>
      </x:c>
      <x:c r="B57" s="4" t="str">
        <x:v>Sevilla</x:v>
      </x:c>
      <x:c r="C57" s="4" t="str">
        <x:v>4.º Primaria</x:v>
      </x:c>
      <x:c r="D57" s="4" t="str">
        <x:v>B</x:v>
      </x:c>
      <x:c r="E57" s="4" t="str">
        <x:v>alumno</x:v>
      </x:c>
      <x:c r="F57" s="14" t="n">
        <x:f>IF((AG57-1)=0,"",ROUND(10*Q57/(AG57-1),1))</x:f>
        <x:v>0</x:v>
      </x:c>
      <x:c r="G57" s="14" t="n">
        <x:f>IF((AG57-1)=0,"",ROUND(10*R57/(AG57-1),1))</x:f>
        <x:v>0.4</x:v>
      </x:c>
      <x:c r="H57" s="14" t="n">
        <x:f>IF(R57=0,"",ROUND(10*S57/R57,1))</x:f>
        <x:v>0</x:v>
      </x:c>
      <x:c r="I57" s="14" t="str">
        <x:f>IF(AH57=0,"",ROUND(10*AI57/AH57,1))</x:f>
      </x:c>
      <x:c r="J57" s="14" t="n">
        <x:f>IF((AG57-1)=0,"",ROUND(10*T57/(AG57-1),1))</x:f>
        <x:v>0.4</x:v>
      </x:c>
      <x:c r="K57" s="14" t="n">
        <x:f>IF((AG57-1)=0,"",ROUND(10*U57/(AG57-1),1))</x:f>
        <x:v>1.1</x:v>
      </x:c>
      <x:c r="L57" s="14" t="n">
        <x:f>IF(U57=0,"",ROUND(10*V57/U57,1))</x:f>
        <x:v>3.3</x:v>
      </x:c>
      <x:c r="M57" s="14" t="n">
        <x:f>IF(AJ57=0,"",ROUND(10*AK57/AJ57,1))</x:f>
        <x:v>10</x:v>
      </x:c>
      <x:c r="N57" s="14" t="n">
        <x:f>ROUND(10*W57/12,1)</x:f>
        <x:v>6.7</x:v>
      </x:c>
      <x:c r="O57" s="14" t="n">
        <x:f>ROUND(10*AL57,1)</x:f>
        <x:v>0.2</x:v>
      </x:c>
      <x:c r="P57" s="14" t="n">
        <x:f>IF((AG57-1)=0,"",ROUND(10*X57/(AG57-1),1))</x:f>
        <x:v>0</x:v>
      </x:c>
      <x:c r="Q57" s="15" t="n">
        <x:f>COUNTIFS(Relaciones!$E$369:$E$743,A57,Relaciones!$F$369:$F$743,"amistad")</x:f>
        <x:v>0</x:v>
      </x:c>
      <x:c r="R57" s="15" t="n">
        <x:f>COUNTIFS(Relaciones!$D$369:$D$743,A57,Relaciones!$F$369:$F$743,"amistad")</x:f>
        <x:v>1</x:v>
      </x:c>
      <x:c r="S57" s="15" t="n">
        <x:f>SUMIFS(Relaciones!$G$369:$G$743,Relaciones!$D$369:$D$743,A57,Relaciones!$F$369:$F$743,"amistad")</x:f>
        <x:v>0</x:v>
      </x:c>
      <x:c r="T57" s="15" t="n">
        <x:f>COUNTIFS(Relaciones!$E$369:$E$743,A57,Relaciones!$F$369:$F$743,"rechazo")</x:f>
        <x:v>1</x:v>
      </x:c>
      <x:c r="U57" s="15" t="n">
        <x:f>COUNTIFS(Relaciones!$D$369:$D$743,A57,Relaciones!$F$369:$F$743,"rechazo")</x:f>
        <x:v>3</x:v>
      </x:c>
      <x:c r="V57" s="15" t="n">
        <x:f>SUMIFS(Relaciones!$G$369:$G$743,Relaciones!$D$369:$D$743,A57,Relaciones!$F$369:$F$743,"rechazo")</x:f>
        <x:v>1</x:v>
      </x:c>
      <x:c r="W57" s="15" t="n">
        <x:f>SUM(INDEX(Respuestas!$B$30:$B$57,MATCH(A57,Respuestas!$A$30:$A$57,0)),INDEX(Respuestas!$C$30:$C$57,MATCH(A57,Respuestas!$A$30:$A$57,0)),INDEX(Respuestas!$D$30:$D$57,MATCH(A57,Respuestas!$A$30:$A$57,0)),INDEX(Respuestas!$E$30:$E$57,MATCH(A57,Respuestas!$A$30:$A$57,0)))</x:f>
        <x:v>8</x:v>
      </x:c>
      <x:c r="X57" s="15" t="n">
        <x:f>COUNTIFS(Relaciones!$E$369:$E$743,A57,Relaciones!$F$369:$F$743,"mediacion")</x:f>
        <x:v>0</x:v>
      </x:c>
      <x:c r="Y57" s="15" t="n">
        <x:f>COUNTIFS(Relaciones!$E$369:$E$743,A57,Relaciones!$F$369:$F$743,"mediacion_negativa")</x:f>
        <x:v>6</x:v>
      </x:c>
      <x:c r="Z57" s="15" t="n">
        <x:f>COUNTIFS(Relaciones!$E$369:$E$743,A57,Relaciones!$F$369:$F$743,"bullying")</x:f>
        <x:v>6</x:v>
      </x:c>
      <x:c r="AA57" s="4" t="str">
        <x:f>INDEX(Respuestas!$F$30:$F$57,MATCH(A57,Respuestas!$A$30:$A$57,0))</x:f>
        <x:v>No</x:v>
      </x:c>
      <x:c r="AB57" s="4" t="str">
        <x:f>INDEX(Respuestas!$G$30:$G$57,MATCH(A57,Respuestas!$A$30:$A$57,0))</x:f>
        <x:v>Sí</x:v>
      </x:c>
      <x:c r="AC57" s="4" t="str">
        <x:f>INDEX(Respuestas!$H$30:$H$57,MATCH(A57,Respuestas!$A$30:$A$57,0))</x:f>
        <x:v>Sí</x:v>
      </x:c>
      <x:c r="AD57" s="4" t="str">
        <x:f>INDEX(Respuestas!$I$30:$I$57,MATCH(A57,Respuestas!$A$30:$A$57,0))</x:f>
        <x:v>Sí</x:v>
      </x:c>
      <x:c r="AE57" s="4" t="str">
        <x:f>INDEX(Respuestas!$J$30:$J$57,MATCH(A57,Respuestas!$A$30:$A$57,0))</x:f>
        <x:v>G3</x:v>
      </x:c>
      <x:c r="AF57" s="4" t="str">
        <x:v>normalizada_v1</x:v>
      </x:c>
      <x:c r="AG57" s="4" t="n">
        <x:f>COUNTIFS($B$2:$B$1513,B57,$C$2:$C$1513,C57,$D$2:$D$1513,D57)</x:f>
        <x:v>28</x:v>
      </x:c>
      <x:c r="AH57" s="4" t="n">
        <x:f>COUNTIFS(Relaciones!$D$369:$D$743,A57,Relaciones!$F$369:$F$743,"prediccion_amistad")</x:f>
        <x:v>0</x:v>
      </x:c>
      <x:c r="AI57" s="4" t="n">
        <x:f>SUMIFS(Relaciones!$H$369:$H$743,Relaciones!$D$369:$D$743,A57,Relaciones!$F$369:$F$743,"prediccion_amistad")</x:f>
        <x:v>0</x:v>
      </x:c>
      <x:c r="AJ57" s="4" t="n">
        <x:f>COUNTIFS(Relaciones!$D$369:$D$743,A57,Relaciones!$F$369:$F$743,"prediccion_rechazo")</x:f>
        <x:v>1</x:v>
      </x:c>
      <x:c r="AK57" s="4" t="n">
        <x:f>SUMIFS(Relaciones!$H$369:$H$743,Relaciones!$D$369:$D$743,A57,Relaciones!$F$369:$F$743,"prediccion_rechazo")</x:f>
        <x:v>1</x:v>
      </x:c>
      <x:c r="AL57" s="4" t="n">
        <x:v>0.018819875151048823</x:v>
      </x:c>
    </x:row>
    <x:row r="58" ht="23" customHeight="1">
      <x:c r="A58" s="13" t="str">
        <x:v>00057</x:v>
      </x:c>
      <x:c r="B58" s="4" t="str">
        <x:v>Sevilla</x:v>
      </x:c>
      <x:c r="C58" s="4" t="str">
        <x:v>4.º Primaria</x:v>
      </x:c>
      <x:c r="D58" s="4" t="str">
        <x:v>C</x:v>
      </x:c>
      <x:c r="E58" s="4" t="str">
        <x:v>alumna</x:v>
      </x:c>
      <x:c r="F58" s="14" t="n">
        <x:f>IF((AG58-1)=0,"",ROUND(10*Q58/(AG58-1),1))</x:f>
        <x:v>5.6</x:v>
      </x:c>
      <x:c r="G58" s="14" t="n">
        <x:f>IF((AG58-1)=0,"",ROUND(10*R58/(AG58-1),1))</x:f>
        <x:v>2.2</x:v>
      </x:c>
      <x:c r="H58" s="14" t="n">
        <x:f>IF(R58=0,"",ROUND(10*S58/R58,1))</x:f>
        <x:v>10</x:v>
      </x:c>
      <x:c r="I58" s="14" t="n">
        <x:f>IF(AH58=0,"",ROUND(10*AI58/AH58,1))</x:f>
        <x:v>10</x:v>
      </x:c>
      <x:c r="J58" s="14" t="n">
        <x:f>IF((AG58-1)=0,"",ROUND(10*T58/(AG58-1),1))</x:f>
        <x:v>0</x:v>
      </x:c>
      <x:c r="K58" s="14" t="n">
        <x:f>IF((AG58-1)=0,"",ROUND(10*U58/(AG58-1),1))</x:f>
        <x:v>0</x:v>
      </x:c>
      <x:c r="L58" s="14" t="str">
        <x:f>IF(U58=0,"",ROUND(10*V58/U58,1))</x:f>
      </x:c>
      <x:c r="M58" s="14" t="str">
        <x:f>IF(AJ58=0,"",ROUND(10*AK58/AJ58,1))</x:f>
      </x:c>
      <x:c r="N58" s="14" t="n">
        <x:f>ROUND(10*W58/12,1)</x:f>
        <x:v>7.5</x:v>
      </x:c>
      <x:c r="O58" s="14" t="n">
        <x:f>ROUND(10*AL58,1)</x:f>
        <x:v>10</x:v>
      </x:c>
      <x:c r="P58" s="14" t="n">
        <x:f>IF((AG58-1)=0,"",ROUND(10*X58/(AG58-1),1))</x:f>
        <x:v>4.1</x:v>
      </x:c>
      <x:c r="Q58" s="15" t="n">
        <x:f>COUNTIFS(Relaciones!$E$744:$E$1179,A58,Relaciones!$F$744:$F$1179,"amistad")</x:f>
        <x:v>15</x:v>
      </x:c>
      <x:c r="R58" s="15" t="n">
        <x:f>COUNTIFS(Relaciones!$D$744:$D$1179,A58,Relaciones!$F$744:$F$1179,"amistad")</x:f>
        <x:v>6</x:v>
      </x:c>
      <x:c r="S58" s="15" t="n">
        <x:f>SUMIFS(Relaciones!$G$744:$G$1179,Relaciones!$D$744:$D$1179,A58,Relaciones!$F$744:$F$1179,"amistad")</x:f>
        <x:v>6</x:v>
      </x:c>
      <x:c r="T58" s="15" t="n">
        <x:f>COUNTIFS(Relaciones!$E$744:$E$1179,A58,Relaciones!$F$744:$F$1179,"rechazo")</x:f>
        <x:v>0</x:v>
      </x:c>
      <x:c r="U58" s="15" t="n">
        <x:f>COUNTIFS(Relaciones!$D$744:$D$1179,A58,Relaciones!$F$744:$F$1179,"rechazo")</x:f>
        <x:v>0</x:v>
      </x:c>
      <x:c r="V58" s="15" t="n">
        <x:f>SUMIFS(Relaciones!$G$744:$G$1179,Relaciones!$D$744:$D$1179,A58,Relaciones!$F$744:$F$1179,"rechazo")</x:f>
        <x:v>0</x:v>
      </x:c>
      <x:c r="W58" s="15" t="n">
        <x:f>SUM(INDEX(Respuestas!$B$58:$B$85,MATCH(A58,Respuestas!$A$58:$A$85,0)),INDEX(Respuestas!$C$58:$C$85,MATCH(A58,Respuestas!$A$58:$A$85,0)),INDEX(Respuestas!$D$58:$D$85,MATCH(A58,Respuestas!$A$58:$A$85,0)),INDEX(Respuestas!$E$58:$E$85,MATCH(A58,Respuestas!$A$58:$A$85,0)))</x:f>
        <x:v>9</x:v>
      </x:c>
      <x:c r="X58" s="15" t="n">
        <x:f>COUNTIFS(Relaciones!$E$744:$E$1179,A58,Relaciones!$F$744:$F$1179,"mediacion")</x:f>
        <x:v>11</x:v>
      </x:c>
      <x:c r="Y58" s="15" t="n">
        <x:f>COUNTIFS(Relaciones!$E$744:$E$1179,A58,Relaciones!$F$744:$F$1179,"mediacion_negativa")</x:f>
        <x:v>0</x:v>
      </x:c>
      <x:c r="Z58" s="15" t="n">
        <x:f>COUNTIFS(Relaciones!$E$744:$E$1179,A58,Relaciones!$F$744:$F$1179,"bullying")</x:f>
        <x:v>0</x:v>
      </x:c>
      <x:c r="AA58" s="4" t="str">
        <x:f>INDEX(Respuestas!$F$58:$F$85,MATCH(A58,Respuestas!$A$58:$A$85,0))</x:f>
        <x:v>No</x:v>
      </x:c>
      <x:c r="AB58" s="4" t="str">
        <x:f>INDEX(Respuestas!$G$58:$G$85,MATCH(A58,Respuestas!$A$58:$A$85,0))</x:f>
        <x:v>Sí</x:v>
      </x:c>
      <x:c r="AC58" s="4" t="str">
        <x:f>INDEX(Respuestas!$H$58:$H$85,MATCH(A58,Respuestas!$A$58:$A$85,0))</x:f>
        <x:v>No</x:v>
      </x:c>
      <x:c r="AD58" s="4" t="str">
        <x:f>INDEX(Respuestas!$I$58:$I$85,MATCH(A58,Respuestas!$A$58:$A$85,0))</x:f>
        <x:v>Sí</x:v>
      </x:c>
      <x:c r="AE58" s="4" t="str">
        <x:f>INDEX(Respuestas!$J$58:$J$85,MATCH(A58,Respuestas!$A$58:$A$85,0))</x:f>
        <x:v>G1</x:v>
      </x:c>
      <x:c r="AF58" s="4" t="str">
        <x:v>normalizada_v1</x:v>
      </x:c>
      <x:c r="AG58" s="4" t="n">
        <x:f>COUNTIFS($B$2:$B$1513,B58,$C$2:$C$1513,C58,$D$2:$D$1513,D58)</x:f>
        <x:v>28</x:v>
      </x:c>
      <x:c r="AH58" s="4" t="n">
        <x:f>COUNTIFS(Relaciones!$D$744:$D$1179,A58,Relaciones!$F$744:$F$1179,"prediccion_amistad")</x:f>
        <x:v>11</x:v>
      </x:c>
      <x:c r="AI58" s="4" t="n">
        <x:f>SUMIFS(Relaciones!$H$744:$H$1179,Relaciones!$D$744:$D$1179,A58,Relaciones!$F$744:$F$1179,"prediccion_amistad")</x:f>
        <x:v>11</x:v>
      </x:c>
      <x:c r="AJ58" s="4" t="n">
        <x:f>COUNTIFS(Relaciones!$D$744:$D$1179,A58,Relaciones!$F$744:$F$1179,"prediccion_rechazo")</x:f>
        <x:v>0</x:v>
      </x:c>
      <x:c r="AK58" s="4" t="n">
        <x:f>SUMIFS(Relaciones!$H$744:$H$1179,Relaciones!$D$744:$D$1179,A58,Relaciones!$F$744:$F$1179,"prediccion_rechazo")</x:f>
        <x:v>0</x:v>
      </x:c>
      <x:c r="AL58" s="4" t="n">
        <x:v>1</x:v>
      </x:c>
    </x:row>
    <x:row r="59" ht="23" customHeight="1">
      <x:c r="A59" s="13" t="str">
        <x:v>00058</x:v>
      </x:c>
      <x:c r="B59" s="4" t="str">
        <x:v>Sevilla</x:v>
      </x:c>
      <x:c r="C59" s="4" t="str">
        <x:v>4.º Primaria</x:v>
      </x:c>
      <x:c r="D59" s="4" t="str">
        <x:v>C</x:v>
      </x:c>
      <x:c r="E59" s="4" t="str">
        <x:v>alumno</x:v>
      </x:c>
      <x:c r="F59" s="14" t="n">
        <x:f>IF((AG59-1)=0,"",ROUND(10*Q59/(AG59-1),1))</x:f>
        <x:v>2.2</x:v>
      </x:c>
      <x:c r="G59" s="14" t="n">
        <x:f>IF((AG59-1)=0,"",ROUND(10*R59/(AG59-1),1))</x:f>
        <x:v>2.2</x:v>
      </x:c>
      <x:c r="H59" s="14" t="n">
        <x:f>IF(R59=0,"",ROUND(10*S59/R59,1))</x:f>
        <x:v>10</x:v>
      </x:c>
      <x:c r="I59" s="14" t="n">
        <x:f>IF(AH59=0,"",ROUND(10*AI59/AH59,1))</x:f>
        <x:v>8.3</x:v>
      </x:c>
      <x:c r="J59" s="14" t="n">
        <x:f>IF((AG59-1)=0,"",ROUND(10*T59/(AG59-1),1))</x:f>
        <x:v>0.4</x:v>
      </x:c>
      <x:c r="K59" s="14" t="n">
        <x:f>IF((AG59-1)=0,"",ROUND(10*U59/(AG59-1),1))</x:f>
        <x:v>0.4</x:v>
      </x:c>
      <x:c r="L59" s="14" t="n">
        <x:f>IF(U59=0,"",ROUND(10*V59/U59,1))</x:f>
        <x:v>0</x:v>
      </x:c>
      <x:c r="M59" s="14" t="n">
        <x:f>IF(AJ59=0,"",ROUND(10*AK59/AJ59,1))</x:f>
        <x:v>5</x:v>
      </x:c>
      <x:c r="N59" s="14" t="n">
        <x:f>ROUND(10*W59/12,1)</x:f>
        <x:v>8.3</x:v>
      </x:c>
      <x:c r="O59" s="14" t="n">
        <x:f>ROUND(10*AL59,1)</x:f>
        <x:v>4.8</x:v>
      </x:c>
      <x:c r="P59" s="14" t="n">
        <x:f>IF((AG59-1)=0,"",ROUND(10*X59/(AG59-1),1))</x:f>
        <x:v>0</x:v>
      </x:c>
      <x:c r="Q59" s="15" t="n">
        <x:f>COUNTIFS(Relaciones!$E$744:$E$1179,A59,Relaciones!$F$744:$F$1179,"amistad")</x:f>
        <x:v>6</x:v>
      </x:c>
      <x:c r="R59" s="15" t="n">
        <x:f>COUNTIFS(Relaciones!$D$744:$D$1179,A59,Relaciones!$F$744:$F$1179,"amistad")</x:f>
        <x:v>6</x:v>
      </x:c>
      <x:c r="S59" s="15" t="n">
        <x:f>SUMIFS(Relaciones!$G$744:$G$1179,Relaciones!$D$744:$D$1179,A59,Relaciones!$F$744:$F$1179,"amistad")</x:f>
        <x:v>6</x:v>
      </x:c>
      <x:c r="T59" s="15" t="n">
        <x:f>COUNTIFS(Relaciones!$E$744:$E$1179,A59,Relaciones!$F$744:$F$1179,"rechazo")</x:f>
        <x:v>1</x:v>
      </x:c>
      <x:c r="U59" s="15" t="n">
        <x:f>COUNTIFS(Relaciones!$D$744:$D$1179,A59,Relaciones!$F$744:$F$1179,"rechazo")</x:f>
        <x:v>1</x:v>
      </x:c>
      <x:c r="V59" s="15" t="n">
        <x:f>SUMIFS(Relaciones!$G$744:$G$1179,Relaciones!$D$744:$D$1179,A59,Relaciones!$F$744:$F$1179,"rechazo")</x:f>
        <x:v>0</x:v>
      </x:c>
      <x:c r="W59" s="15" t="n">
        <x:f>SUM(INDEX(Respuestas!$B$58:$B$85,MATCH(A59,Respuestas!$A$58:$A$85,0)),INDEX(Respuestas!$C$58:$C$85,MATCH(A59,Respuestas!$A$58:$A$85,0)),INDEX(Respuestas!$D$58:$D$85,MATCH(A59,Respuestas!$A$58:$A$85,0)),INDEX(Respuestas!$E$58:$E$85,MATCH(A59,Respuestas!$A$58:$A$85,0)))</x:f>
        <x:v>10</x:v>
      </x:c>
      <x:c r="X59" s="15" t="n">
        <x:f>COUNTIFS(Relaciones!$E$744:$E$1179,A59,Relaciones!$F$744:$F$1179,"mediacion")</x:f>
        <x:v>0</x:v>
      </x:c>
      <x:c r="Y59" s="15" t="n">
        <x:f>COUNTIFS(Relaciones!$E$744:$E$1179,A59,Relaciones!$F$744:$F$1179,"mediacion_negativa")</x:f>
        <x:v>0</x:v>
      </x:c>
      <x:c r="Z59" s="15" t="n">
        <x:f>COUNTIFS(Relaciones!$E$744:$E$1179,A59,Relaciones!$F$744:$F$1179,"bullying")</x:f>
        <x:v>0</x:v>
      </x:c>
      <x:c r="AA59" s="4" t="str">
        <x:f>INDEX(Respuestas!$F$58:$F$85,MATCH(A59,Respuestas!$A$58:$A$85,0))</x:f>
        <x:v>No</x:v>
      </x:c>
      <x:c r="AB59" s="4" t="str">
        <x:f>INDEX(Respuestas!$G$58:$G$85,MATCH(A59,Respuestas!$A$58:$A$85,0))</x:f>
        <x:v>Sí</x:v>
      </x:c>
      <x:c r="AC59" s="4" t="str">
        <x:f>INDEX(Respuestas!$H$58:$H$85,MATCH(A59,Respuestas!$A$58:$A$85,0))</x:f>
        <x:v>No</x:v>
      </x:c>
      <x:c r="AD59" s="4" t="str">
        <x:f>INDEX(Respuestas!$I$58:$I$85,MATCH(A59,Respuestas!$A$58:$A$85,0))</x:f>
        <x:v>Sí</x:v>
      </x:c>
      <x:c r="AE59" s="4" t="str">
        <x:f>INDEX(Respuestas!$J$58:$J$85,MATCH(A59,Respuestas!$A$58:$A$85,0))</x:f>
        <x:v>G1</x:v>
      </x:c>
      <x:c r="AF59" s="4" t="str">
        <x:v>normalizada_v1</x:v>
      </x:c>
      <x:c r="AG59" s="4" t="n">
        <x:f>COUNTIFS($B$2:$B$1513,B59,$C$2:$C$1513,C59,$D$2:$D$1513,D59)</x:f>
        <x:v>28</x:v>
      </x:c>
      <x:c r="AH59" s="4" t="n">
        <x:f>COUNTIFS(Relaciones!$D$744:$D$1179,A59,Relaciones!$F$744:$F$1179,"prediccion_amistad")</x:f>
        <x:v>6</x:v>
      </x:c>
      <x:c r="AI59" s="4" t="n">
        <x:f>SUMIFS(Relaciones!$H$744:$H$1179,Relaciones!$D$744:$D$1179,A59,Relaciones!$F$744:$F$1179,"prediccion_amistad")</x:f>
        <x:v>5</x:v>
      </x:c>
      <x:c r="AJ59" s="4" t="n">
        <x:f>COUNTIFS(Relaciones!$D$744:$D$1179,A59,Relaciones!$F$744:$F$1179,"prediccion_rechazo")</x:f>
        <x:v>2</x:v>
      </x:c>
      <x:c r="AK59" s="4" t="n">
        <x:f>SUMIFS(Relaciones!$H$744:$H$1179,Relaciones!$D$744:$D$1179,A59,Relaciones!$F$744:$F$1179,"prediccion_rechazo")</x:f>
        <x:v>1</x:v>
      </x:c>
      <x:c r="AL59" s="4" t="n">
        <x:v>0.47994712976761084</x:v>
      </x:c>
    </x:row>
    <x:row r="60" ht="23" customHeight="1">
      <x:c r="A60" s="13" t="str">
        <x:v>00059</x:v>
      </x:c>
      <x:c r="B60" s="4" t="str">
        <x:v>Sevilla</x:v>
      </x:c>
      <x:c r="C60" s="4" t="str">
        <x:v>4.º Primaria</x:v>
      </x:c>
      <x:c r="D60" s="4" t="str">
        <x:v>C</x:v>
      </x:c>
      <x:c r="E60" s="4" t="str">
        <x:v>alumna</x:v>
      </x:c>
      <x:c r="F60" s="14" t="n">
        <x:f>IF((AG60-1)=0,"",ROUND(10*Q60/(AG60-1),1))</x:f>
        <x:v>2.2</x:v>
      </x:c>
      <x:c r="G60" s="14" t="n">
        <x:f>IF((AG60-1)=0,"",ROUND(10*R60/(AG60-1),1))</x:f>
        <x:v>2.2</x:v>
      </x:c>
      <x:c r="H60" s="14" t="n">
        <x:f>IF(R60=0,"",ROUND(10*S60/R60,1))</x:f>
        <x:v>10</x:v>
      </x:c>
      <x:c r="I60" s="14" t="n">
        <x:f>IF(AH60=0,"",ROUND(10*AI60/AH60,1))</x:f>
        <x:v>10</x:v>
      </x:c>
      <x:c r="J60" s="14" t="n">
        <x:f>IF((AG60-1)=0,"",ROUND(10*T60/(AG60-1),1))</x:f>
        <x:v>0</x:v>
      </x:c>
      <x:c r="K60" s="14" t="n">
        <x:f>IF((AG60-1)=0,"",ROUND(10*U60/(AG60-1),1))</x:f>
        <x:v>0.4</x:v>
      </x:c>
      <x:c r="L60" s="14" t="n">
        <x:f>IF(U60=0,"",ROUND(10*V60/U60,1))</x:f>
        <x:v>0</x:v>
      </x:c>
      <x:c r="M60" s="14" t="str">
        <x:f>IF(AJ60=0,"",ROUND(10*AK60/AJ60,1))</x:f>
      </x:c>
      <x:c r="N60" s="14" t="n">
        <x:f>ROUND(10*W60/12,1)</x:f>
        <x:v>9.2</x:v>
      </x:c>
      <x:c r="O60" s="14" t="n">
        <x:f>ROUND(10*AL60,1)</x:f>
        <x:v>4.5</x:v>
      </x:c>
      <x:c r="P60" s="14" t="n">
        <x:f>IF((AG60-1)=0,"",ROUND(10*X60/(AG60-1),1))</x:f>
        <x:v>0</x:v>
      </x:c>
      <x:c r="Q60" s="15" t="n">
        <x:f>COUNTIFS(Relaciones!$E$744:$E$1179,A60,Relaciones!$F$744:$F$1179,"amistad")</x:f>
        <x:v>6</x:v>
      </x:c>
      <x:c r="R60" s="15" t="n">
        <x:f>COUNTIFS(Relaciones!$D$744:$D$1179,A60,Relaciones!$F$744:$F$1179,"amistad")</x:f>
        <x:v>6</x:v>
      </x:c>
      <x:c r="S60" s="15" t="n">
        <x:f>SUMIFS(Relaciones!$G$744:$G$1179,Relaciones!$D$744:$D$1179,A60,Relaciones!$F$744:$F$1179,"amistad")</x:f>
        <x:v>6</x:v>
      </x:c>
      <x:c r="T60" s="15" t="n">
        <x:f>COUNTIFS(Relaciones!$E$744:$E$1179,A60,Relaciones!$F$744:$F$1179,"rechazo")</x:f>
        <x:v>0</x:v>
      </x:c>
      <x:c r="U60" s="15" t="n">
        <x:f>COUNTIFS(Relaciones!$D$744:$D$1179,A60,Relaciones!$F$744:$F$1179,"rechazo")</x:f>
        <x:v>1</x:v>
      </x:c>
      <x:c r="V60" s="15" t="n">
        <x:f>SUMIFS(Relaciones!$G$744:$G$1179,Relaciones!$D$744:$D$1179,A60,Relaciones!$F$744:$F$1179,"rechazo")</x:f>
        <x:v>0</x:v>
      </x:c>
      <x:c r="W60" s="15" t="n">
        <x:f>SUM(INDEX(Respuestas!$B$58:$B$85,MATCH(A60,Respuestas!$A$58:$A$85,0)),INDEX(Respuestas!$C$58:$C$85,MATCH(A60,Respuestas!$A$58:$A$85,0)),INDEX(Respuestas!$D$58:$D$85,MATCH(A60,Respuestas!$A$58:$A$85,0)),INDEX(Respuestas!$E$58:$E$85,MATCH(A60,Respuestas!$A$58:$A$85,0)))</x:f>
        <x:v>11</x:v>
      </x:c>
      <x:c r="X60" s="15" t="n">
        <x:f>COUNTIFS(Relaciones!$E$744:$E$1179,A60,Relaciones!$F$744:$F$1179,"mediacion")</x:f>
        <x:v>0</x:v>
      </x:c>
      <x:c r="Y60" s="15" t="n">
        <x:f>COUNTIFS(Relaciones!$E$744:$E$1179,A60,Relaciones!$F$744:$F$1179,"mediacion_negativa")</x:f>
        <x:v>0</x:v>
      </x:c>
      <x:c r="Z60" s="15" t="n">
        <x:f>COUNTIFS(Relaciones!$E$744:$E$1179,A60,Relaciones!$F$744:$F$1179,"bullying")</x:f>
        <x:v>0</x:v>
      </x:c>
      <x:c r="AA60" s="4" t="str">
        <x:f>INDEX(Respuestas!$F$58:$F$85,MATCH(A60,Respuestas!$A$58:$A$85,0))</x:f>
        <x:v>No</x:v>
      </x:c>
      <x:c r="AB60" s="4" t="str">
        <x:f>INDEX(Respuestas!$G$58:$G$85,MATCH(A60,Respuestas!$A$58:$A$85,0))</x:f>
        <x:v>Sí</x:v>
      </x:c>
      <x:c r="AC60" s="4" t="str">
        <x:f>INDEX(Respuestas!$H$58:$H$85,MATCH(A60,Respuestas!$A$58:$A$85,0))</x:f>
        <x:v>No</x:v>
      </x:c>
      <x:c r="AD60" s="4" t="str">
        <x:f>INDEX(Respuestas!$I$58:$I$85,MATCH(A60,Respuestas!$A$58:$A$85,0))</x:f>
        <x:v>Sí</x:v>
      </x:c>
      <x:c r="AE60" s="4" t="str">
        <x:f>INDEX(Respuestas!$J$58:$J$85,MATCH(A60,Respuestas!$A$58:$A$85,0))</x:f>
        <x:v>G1</x:v>
      </x:c>
      <x:c r="AF60" s="4" t="str">
        <x:v>normalizada_v1</x:v>
      </x:c>
      <x:c r="AG60" s="4" t="n">
        <x:f>COUNTIFS($B$2:$B$1513,B60,$C$2:$C$1513,C60,$D$2:$D$1513,D60)</x:f>
        <x:v>28</x:v>
      </x:c>
      <x:c r="AH60" s="4" t="n">
        <x:f>COUNTIFS(Relaciones!$D$744:$D$1179,A60,Relaciones!$F$744:$F$1179,"prediccion_amistad")</x:f>
        <x:v>5</x:v>
      </x:c>
      <x:c r="AI60" s="4" t="n">
        <x:f>SUMIFS(Relaciones!$H$744:$H$1179,Relaciones!$D$744:$D$1179,A60,Relaciones!$F$744:$F$1179,"prediccion_amistad")</x:f>
        <x:v>5</x:v>
      </x:c>
      <x:c r="AJ60" s="4" t="n">
        <x:f>COUNTIFS(Relaciones!$D$744:$D$1179,A60,Relaciones!$F$744:$F$1179,"prediccion_rechazo")</x:f>
        <x:v>0</x:v>
      </x:c>
      <x:c r="AK60" s="4" t="n">
        <x:f>SUMIFS(Relaciones!$H$744:$H$1179,Relaciones!$D$744:$D$1179,A60,Relaciones!$F$744:$F$1179,"prediccion_rechazo")</x:f>
        <x:v>0</x:v>
      </x:c>
      <x:c r="AL60" s="4" t="n">
        <x:v>0.44631954444397054</x:v>
      </x:c>
    </x:row>
    <x:row r="61" ht="23" customHeight="1">
      <x:c r="A61" s="13" t="str">
        <x:v>00060</x:v>
      </x:c>
      <x:c r="B61" s="4" t="str">
        <x:v>Sevilla</x:v>
      </x:c>
      <x:c r="C61" s="4" t="str">
        <x:v>4.º Primaria</x:v>
      </x:c>
      <x:c r="D61" s="4" t="str">
        <x:v>C</x:v>
      </x:c>
      <x:c r="E61" s="4" t="str">
        <x:v>alumno</x:v>
      </x:c>
      <x:c r="F61" s="14" t="n">
        <x:f>IF((AG61-1)=0,"",ROUND(10*Q61/(AG61-1),1))</x:f>
        <x:v>2.2</x:v>
      </x:c>
      <x:c r="G61" s="14" t="n">
        <x:f>IF((AG61-1)=0,"",ROUND(10*R61/(AG61-1),1))</x:f>
        <x:v>2.6</x:v>
      </x:c>
      <x:c r="H61" s="14" t="n">
        <x:f>IF(R61=0,"",ROUND(10*S61/R61,1))</x:f>
        <x:v>8.6</x:v>
      </x:c>
      <x:c r="I61" s="14" t="n">
        <x:f>IF(AH61=0,"",ROUND(10*AI61/AH61,1))</x:f>
        <x:v>10</x:v>
      </x:c>
      <x:c r="J61" s="14" t="n">
        <x:f>IF((AG61-1)=0,"",ROUND(10*T61/(AG61-1),1))</x:f>
        <x:v>0</x:v>
      </x:c>
      <x:c r="K61" s="14" t="n">
        <x:f>IF((AG61-1)=0,"",ROUND(10*U61/(AG61-1),1))</x:f>
        <x:v>0.4</x:v>
      </x:c>
      <x:c r="L61" s="14" t="n">
        <x:f>IF(U61=0,"",ROUND(10*V61/U61,1))</x:f>
        <x:v>0</x:v>
      </x:c>
      <x:c r="M61" s="14" t="str">
        <x:f>IF(AJ61=0,"",ROUND(10*AK61/AJ61,1))</x:f>
      </x:c>
      <x:c r="N61" s="14" t="n">
        <x:f>ROUND(10*W61/12,1)</x:f>
        <x:v>10</x:v>
      </x:c>
      <x:c r="O61" s="14" t="n">
        <x:f>ROUND(10*AL61,1)</x:f>
        <x:v>5</x:v>
      </x:c>
      <x:c r="P61" s="14" t="n">
        <x:f>IF((AG61-1)=0,"",ROUND(10*X61/(AG61-1),1))</x:f>
        <x:v>0</x:v>
      </x:c>
      <x:c r="Q61" s="15" t="n">
        <x:f>COUNTIFS(Relaciones!$E$744:$E$1179,A61,Relaciones!$F$744:$F$1179,"amistad")</x:f>
        <x:v>6</x:v>
      </x:c>
      <x:c r="R61" s="15" t="n">
        <x:f>COUNTIFS(Relaciones!$D$744:$D$1179,A61,Relaciones!$F$744:$F$1179,"amistad")</x:f>
        <x:v>7</x:v>
      </x:c>
      <x:c r="S61" s="15" t="n">
        <x:f>SUMIFS(Relaciones!$G$744:$G$1179,Relaciones!$D$744:$D$1179,A61,Relaciones!$F$744:$F$1179,"amistad")</x:f>
        <x:v>6</x:v>
      </x:c>
      <x:c r="T61" s="15" t="n">
        <x:f>COUNTIFS(Relaciones!$E$744:$E$1179,A61,Relaciones!$F$744:$F$1179,"rechazo")</x:f>
        <x:v>0</x:v>
      </x:c>
      <x:c r="U61" s="15" t="n">
        <x:f>COUNTIFS(Relaciones!$D$744:$D$1179,A61,Relaciones!$F$744:$F$1179,"rechazo")</x:f>
        <x:v>1</x:v>
      </x:c>
      <x:c r="V61" s="15" t="n">
        <x:f>SUMIFS(Relaciones!$G$744:$G$1179,Relaciones!$D$744:$D$1179,A61,Relaciones!$F$744:$F$1179,"rechazo")</x:f>
        <x:v>0</x:v>
      </x:c>
      <x:c r="W61" s="15" t="n">
        <x:f>SUM(INDEX(Respuestas!$B$58:$B$85,MATCH(A61,Respuestas!$A$58:$A$85,0)),INDEX(Respuestas!$C$58:$C$85,MATCH(A61,Respuestas!$A$58:$A$85,0)),INDEX(Respuestas!$D$58:$D$85,MATCH(A61,Respuestas!$A$58:$A$85,0)),INDEX(Respuestas!$E$58:$E$85,MATCH(A61,Respuestas!$A$58:$A$85,0)))</x:f>
        <x:v>12</x:v>
      </x:c>
      <x:c r="X61" s="15" t="n">
        <x:f>COUNTIFS(Relaciones!$E$744:$E$1179,A61,Relaciones!$F$744:$F$1179,"mediacion")</x:f>
        <x:v>0</x:v>
      </x:c>
      <x:c r="Y61" s="15" t="n">
        <x:f>COUNTIFS(Relaciones!$E$744:$E$1179,A61,Relaciones!$F$744:$F$1179,"mediacion_negativa")</x:f>
        <x:v>0</x:v>
      </x:c>
      <x:c r="Z61" s="15" t="n">
        <x:f>COUNTIFS(Relaciones!$E$744:$E$1179,A61,Relaciones!$F$744:$F$1179,"bullying")</x:f>
        <x:v>0</x:v>
      </x:c>
      <x:c r="AA61" s="4" t="str">
        <x:f>INDEX(Respuestas!$F$58:$F$85,MATCH(A61,Respuestas!$A$58:$A$85,0))</x:f>
        <x:v>No</x:v>
      </x:c>
      <x:c r="AB61" s="4" t="str">
        <x:f>INDEX(Respuestas!$G$58:$G$85,MATCH(A61,Respuestas!$A$58:$A$85,0))</x:f>
        <x:v>Sí</x:v>
      </x:c>
      <x:c r="AC61" s="4" t="str">
        <x:f>INDEX(Respuestas!$H$58:$H$85,MATCH(A61,Respuestas!$A$58:$A$85,0))</x:f>
        <x:v>No</x:v>
      </x:c>
      <x:c r="AD61" s="4" t="str">
        <x:f>INDEX(Respuestas!$I$58:$I$85,MATCH(A61,Respuestas!$A$58:$A$85,0))</x:f>
        <x:v>Sí</x:v>
      </x:c>
      <x:c r="AE61" s="4" t="str">
        <x:f>INDEX(Respuestas!$J$58:$J$85,MATCH(A61,Respuestas!$A$58:$A$85,0))</x:f>
        <x:v>G1</x:v>
      </x:c>
      <x:c r="AF61" s="4" t="str">
        <x:v>normalizada_v1</x:v>
      </x:c>
      <x:c r="AG61" s="4" t="n">
        <x:f>COUNTIFS($B$2:$B$1513,B61,$C$2:$C$1513,C61,$D$2:$D$1513,D61)</x:f>
        <x:v>28</x:v>
      </x:c>
      <x:c r="AH61" s="4" t="n">
        <x:f>COUNTIFS(Relaciones!$D$744:$D$1179,A61,Relaciones!$F$744:$F$1179,"prediccion_amistad")</x:f>
        <x:v>4</x:v>
      </x:c>
      <x:c r="AI61" s="4" t="n">
        <x:f>SUMIFS(Relaciones!$H$744:$H$1179,Relaciones!$D$744:$D$1179,A61,Relaciones!$F$744:$F$1179,"prediccion_amistad")</x:f>
        <x:v>4</x:v>
      </x:c>
      <x:c r="AJ61" s="4" t="n">
        <x:f>COUNTIFS(Relaciones!$D$744:$D$1179,A61,Relaciones!$F$744:$F$1179,"prediccion_rechazo")</x:f>
        <x:v>0</x:v>
      </x:c>
      <x:c r="AK61" s="4" t="n">
        <x:f>SUMIFS(Relaciones!$H$744:$H$1179,Relaciones!$D$744:$D$1179,A61,Relaciones!$F$744:$F$1179,"prediccion_rechazo")</x:f>
        <x:v>0</x:v>
      </x:c>
      <x:c r="AL61" s="4" t="n">
        <x:v>0.5043607600920678</x:v>
      </x:c>
    </x:row>
    <x:row r="62" ht="23" customHeight="1">
      <x:c r="A62" s="13" t="str">
        <x:v>00061</x:v>
      </x:c>
      <x:c r="B62" s="4" t="str">
        <x:v>Sevilla</x:v>
      </x:c>
      <x:c r="C62" s="4" t="str">
        <x:v>4.º Primaria</x:v>
      </x:c>
      <x:c r="D62" s="4" t="str">
        <x:v>C</x:v>
      </x:c>
      <x:c r="E62" s="4" t="str">
        <x:v>alumna</x:v>
      </x:c>
      <x:c r="F62" s="14" t="n">
        <x:f>IF((AG62-1)=0,"",ROUND(10*Q62/(AG62-1),1))</x:f>
        <x:v>2.2</x:v>
      </x:c>
      <x:c r="G62" s="14" t="n">
        <x:f>IF((AG62-1)=0,"",ROUND(10*R62/(AG62-1),1))</x:f>
        <x:v>2.6</x:v>
      </x:c>
      <x:c r="H62" s="14" t="n">
        <x:f>IF(R62=0,"",ROUND(10*S62/R62,1))</x:f>
        <x:v>8.6</x:v>
      </x:c>
      <x:c r="I62" s="14" t="n">
        <x:f>IF(AH62=0,"",ROUND(10*AI62/AH62,1))</x:f>
        <x:v>8</x:v>
      </x:c>
      <x:c r="J62" s="14" t="n">
        <x:f>IF((AG62-1)=0,"",ROUND(10*T62/(AG62-1),1))</x:f>
        <x:v>0.4</x:v>
      </x:c>
      <x:c r="K62" s="14" t="n">
        <x:f>IF((AG62-1)=0,"",ROUND(10*U62/(AG62-1),1))</x:f>
        <x:v>0.4</x:v>
      </x:c>
      <x:c r="L62" s="14" t="n">
        <x:f>IF(U62=0,"",ROUND(10*V62/U62,1))</x:f>
        <x:v>0</x:v>
      </x:c>
      <x:c r="M62" s="14" t="n">
        <x:f>IF(AJ62=0,"",ROUND(10*AK62/AJ62,1))</x:f>
        <x:v>0</x:v>
      </x:c>
      <x:c r="N62" s="14" t="n">
        <x:f>ROUND(10*W62/12,1)</x:f>
        <x:v>7.5</x:v>
      </x:c>
      <x:c r="O62" s="14" t="n">
        <x:f>ROUND(10*AL62,1)</x:f>
        <x:v>5.2</x:v>
      </x:c>
      <x:c r="P62" s="14" t="n">
        <x:f>IF((AG62-1)=0,"",ROUND(10*X62/(AG62-1),1))</x:f>
        <x:v>0</x:v>
      </x:c>
      <x:c r="Q62" s="15" t="n">
        <x:f>COUNTIFS(Relaciones!$E$744:$E$1179,A62,Relaciones!$F$744:$F$1179,"amistad")</x:f>
        <x:v>6</x:v>
      </x:c>
      <x:c r="R62" s="15" t="n">
        <x:f>COUNTIFS(Relaciones!$D$744:$D$1179,A62,Relaciones!$F$744:$F$1179,"amistad")</x:f>
        <x:v>7</x:v>
      </x:c>
      <x:c r="S62" s="15" t="n">
        <x:f>SUMIFS(Relaciones!$G$744:$G$1179,Relaciones!$D$744:$D$1179,A62,Relaciones!$F$744:$F$1179,"amistad")</x:f>
        <x:v>6</x:v>
      </x:c>
      <x:c r="T62" s="15" t="n">
        <x:f>COUNTIFS(Relaciones!$E$744:$E$1179,A62,Relaciones!$F$744:$F$1179,"rechazo")</x:f>
        <x:v>1</x:v>
      </x:c>
      <x:c r="U62" s="15" t="n">
        <x:f>COUNTIFS(Relaciones!$D$744:$D$1179,A62,Relaciones!$F$744:$F$1179,"rechazo")</x:f>
        <x:v>1</x:v>
      </x:c>
      <x:c r="V62" s="15" t="n">
        <x:f>SUMIFS(Relaciones!$G$744:$G$1179,Relaciones!$D$744:$D$1179,A62,Relaciones!$F$744:$F$1179,"rechazo")</x:f>
        <x:v>0</x:v>
      </x:c>
      <x:c r="W62" s="15" t="n">
        <x:f>SUM(INDEX(Respuestas!$B$58:$B$85,MATCH(A62,Respuestas!$A$58:$A$85,0)),INDEX(Respuestas!$C$58:$C$85,MATCH(A62,Respuestas!$A$58:$A$85,0)),INDEX(Respuestas!$D$58:$D$85,MATCH(A62,Respuestas!$A$58:$A$85,0)),INDEX(Respuestas!$E$58:$E$85,MATCH(A62,Respuestas!$A$58:$A$85,0)))</x:f>
        <x:v>9</x:v>
      </x:c>
      <x:c r="X62" s="15" t="n">
        <x:f>COUNTIFS(Relaciones!$E$744:$E$1179,A62,Relaciones!$F$744:$F$1179,"mediacion")</x:f>
        <x:v>0</x:v>
      </x:c>
      <x:c r="Y62" s="15" t="n">
        <x:f>COUNTIFS(Relaciones!$E$744:$E$1179,A62,Relaciones!$F$744:$F$1179,"mediacion_negativa")</x:f>
        <x:v>0</x:v>
      </x:c>
      <x:c r="Z62" s="15" t="n">
        <x:f>COUNTIFS(Relaciones!$E$744:$E$1179,A62,Relaciones!$F$744:$F$1179,"bullying")</x:f>
        <x:v>0</x:v>
      </x:c>
      <x:c r="AA62" s="4" t="str">
        <x:f>INDEX(Respuestas!$F$58:$F$85,MATCH(A62,Respuestas!$A$58:$A$85,0))</x:f>
        <x:v>No</x:v>
      </x:c>
      <x:c r="AB62" s="4" t="str">
        <x:f>INDEX(Respuestas!$G$58:$G$85,MATCH(A62,Respuestas!$A$58:$A$85,0))</x:f>
        <x:v>Sí</x:v>
      </x:c>
      <x:c r="AC62" s="4" t="str">
        <x:f>INDEX(Respuestas!$H$58:$H$85,MATCH(A62,Respuestas!$A$58:$A$85,0))</x:f>
        <x:v>No</x:v>
      </x:c>
      <x:c r="AD62" s="4" t="str">
        <x:f>INDEX(Respuestas!$I$58:$I$85,MATCH(A62,Respuestas!$A$58:$A$85,0))</x:f>
        <x:v>Sí</x:v>
      </x:c>
      <x:c r="AE62" s="4" t="str">
        <x:f>INDEX(Respuestas!$J$58:$J$85,MATCH(A62,Respuestas!$A$58:$A$85,0))</x:f>
        <x:v>G1</x:v>
      </x:c>
      <x:c r="AF62" s="4" t="str">
        <x:v>normalizada_v1</x:v>
      </x:c>
      <x:c r="AG62" s="4" t="n">
        <x:f>COUNTIFS($B$2:$B$1513,B62,$C$2:$C$1513,C62,$D$2:$D$1513,D62)</x:f>
        <x:v>28</x:v>
      </x:c>
      <x:c r="AH62" s="4" t="n">
        <x:f>COUNTIFS(Relaciones!$D$744:$D$1179,A62,Relaciones!$F$744:$F$1179,"prediccion_amistad")</x:f>
        <x:v>5</x:v>
      </x:c>
      <x:c r="AI62" s="4" t="n">
        <x:f>SUMIFS(Relaciones!$H$744:$H$1179,Relaciones!$D$744:$D$1179,A62,Relaciones!$F$744:$F$1179,"prediccion_amistad")</x:f>
        <x:v>4</x:v>
      </x:c>
      <x:c r="AJ62" s="4" t="n">
        <x:f>COUNTIFS(Relaciones!$D$744:$D$1179,A62,Relaciones!$F$744:$F$1179,"prediccion_rechazo")</x:f>
        <x:v>1</x:v>
      </x:c>
      <x:c r="AK62" s="4" t="n">
        <x:f>SUMIFS(Relaciones!$H$744:$H$1179,Relaciones!$D$744:$D$1179,A62,Relaciones!$F$744:$F$1179,"prediccion_rechazo")</x:f>
        <x:v>0</x:v>
      </x:c>
      <x:c r="AL62" s="4" t="n">
        <x:v>0.5186281630087529</x:v>
      </x:c>
    </x:row>
    <x:row r="63" ht="23" customHeight="1">
      <x:c r="A63" s="13" t="str">
        <x:v>00062</x:v>
      </x:c>
      <x:c r="B63" s="4" t="str">
        <x:v>Sevilla</x:v>
      </x:c>
      <x:c r="C63" s="4" t="str">
        <x:v>4.º Primaria</x:v>
      </x:c>
      <x:c r="D63" s="4" t="str">
        <x:v>C</x:v>
      </x:c>
      <x:c r="E63" s="4" t="str">
        <x:v>alumno</x:v>
      </x:c>
      <x:c r="F63" s="14" t="n">
        <x:f>IF((AG63-1)=0,"",ROUND(10*Q63/(AG63-1),1))</x:f>
        <x:v>2.2</x:v>
      </x:c>
      <x:c r="G63" s="14" t="n">
        <x:f>IF((AG63-1)=0,"",ROUND(10*R63/(AG63-1),1))</x:f>
        <x:v>2.6</x:v>
      </x:c>
      <x:c r="H63" s="14" t="n">
        <x:f>IF(R63=0,"",ROUND(10*S63/R63,1))</x:f>
        <x:v>8.6</x:v>
      </x:c>
      <x:c r="I63" s="14" t="n">
        <x:f>IF(AH63=0,"",ROUND(10*AI63/AH63,1))</x:f>
        <x:v>10</x:v>
      </x:c>
      <x:c r="J63" s="14" t="n">
        <x:f>IF((AG63-1)=0,"",ROUND(10*T63/(AG63-1),1))</x:f>
        <x:v>0.4</x:v>
      </x:c>
      <x:c r="K63" s="14" t="n">
        <x:f>IF((AG63-1)=0,"",ROUND(10*U63/(AG63-1),1))</x:f>
        <x:v>0.7</x:v>
      </x:c>
      <x:c r="L63" s="14" t="n">
        <x:f>IF(U63=0,"",ROUND(10*V63/U63,1))</x:f>
        <x:v>0</x:v>
      </x:c>
      <x:c r="M63" s="14" t="n">
        <x:f>IF(AJ63=0,"",ROUND(10*AK63/AJ63,1))</x:f>
        <x:v>10</x:v>
      </x:c>
      <x:c r="N63" s="14" t="n">
        <x:f>ROUND(10*W63/12,1)</x:f>
        <x:v>8.3</x:v>
      </x:c>
      <x:c r="O63" s="14" t="n">
        <x:f>ROUND(10*AL63,1)</x:f>
        <x:v>5.3</x:v>
      </x:c>
      <x:c r="P63" s="14" t="n">
        <x:f>IF((AG63-1)=0,"",ROUND(10*X63/(AG63-1),1))</x:f>
        <x:v>0</x:v>
      </x:c>
      <x:c r="Q63" s="15" t="n">
        <x:f>COUNTIFS(Relaciones!$E$744:$E$1179,A63,Relaciones!$F$744:$F$1179,"amistad")</x:f>
        <x:v>6</x:v>
      </x:c>
      <x:c r="R63" s="15" t="n">
        <x:f>COUNTIFS(Relaciones!$D$744:$D$1179,A63,Relaciones!$F$744:$F$1179,"amistad")</x:f>
        <x:v>7</x:v>
      </x:c>
      <x:c r="S63" s="15" t="n">
        <x:f>SUMIFS(Relaciones!$G$744:$G$1179,Relaciones!$D$744:$D$1179,A63,Relaciones!$F$744:$F$1179,"amistad")</x:f>
        <x:v>6</x:v>
      </x:c>
      <x:c r="T63" s="15" t="n">
        <x:f>COUNTIFS(Relaciones!$E$744:$E$1179,A63,Relaciones!$F$744:$F$1179,"rechazo")</x:f>
        <x:v>1</x:v>
      </x:c>
      <x:c r="U63" s="15" t="n">
        <x:f>COUNTIFS(Relaciones!$D$744:$D$1179,A63,Relaciones!$F$744:$F$1179,"rechazo")</x:f>
        <x:v>2</x:v>
      </x:c>
      <x:c r="V63" s="15" t="n">
        <x:f>SUMIFS(Relaciones!$G$744:$G$1179,Relaciones!$D$744:$D$1179,A63,Relaciones!$F$744:$F$1179,"rechazo")</x:f>
        <x:v>0</x:v>
      </x:c>
      <x:c r="W63" s="15" t="n">
        <x:f>SUM(INDEX(Respuestas!$B$58:$B$85,MATCH(A63,Respuestas!$A$58:$A$85,0)),INDEX(Respuestas!$C$58:$C$85,MATCH(A63,Respuestas!$A$58:$A$85,0)),INDEX(Respuestas!$D$58:$D$85,MATCH(A63,Respuestas!$A$58:$A$85,0)),INDEX(Respuestas!$E$58:$E$85,MATCH(A63,Respuestas!$A$58:$A$85,0)))</x:f>
        <x:v>10</x:v>
      </x:c>
      <x:c r="X63" s="15" t="n">
        <x:f>COUNTIFS(Relaciones!$E$744:$E$1179,A63,Relaciones!$F$744:$F$1179,"mediacion")</x:f>
        <x:v>0</x:v>
      </x:c>
      <x:c r="Y63" s="15" t="n">
        <x:f>COUNTIFS(Relaciones!$E$744:$E$1179,A63,Relaciones!$F$744:$F$1179,"mediacion_negativa")</x:f>
        <x:v>0</x:v>
      </x:c>
      <x:c r="Z63" s="15" t="n">
        <x:f>COUNTIFS(Relaciones!$E$744:$E$1179,A63,Relaciones!$F$744:$F$1179,"bullying")</x:f>
        <x:v>0</x:v>
      </x:c>
      <x:c r="AA63" s="4" t="str">
        <x:f>INDEX(Respuestas!$F$58:$F$85,MATCH(A63,Respuestas!$A$58:$A$85,0))</x:f>
        <x:v>No</x:v>
      </x:c>
      <x:c r="AB63" s="4" t="str">
        <x:f>INDEX(Respuestas!$G$58:$G$85,MATCH(A63,Respuestas!$A$58:$A$85,0))</x:f>
        <x:v>Sí</x:v>
      </x:c>
      <x:c r="AC63" s="4" t="str">
        <x:f>INDEX(Respuestas!$H$58:$H$85,MATCH(A63,Respuestas!$A$58:$A$85,0))</x:f>
        <x:v>No</x:v>
      </x:c>
      <x:c r="AD63" s="4" t="str">
        <x:f>INDEX(Respuestas!$I$58:$I$85,MATCH(A63,Respuestas!$A$58:$A$85,0))</x:f>
        <x:v>Sí</x:v>
      </x:c>
      <x:c r="AE63" s="4" t="str">
        <x:f>INDEX(Respuestas!$J$58:$J$85,MATCH(A63,Respuestas!$A$58:$A$85,0))</x:f>
        <x:v>G1</x:v>
      </x:c>
      <x:c r="AF63" s="4" t="str">
        <x:v>normalizada_v1</x:v>
      </x:c>
      <x:c r="AG63" s="4" t="n">
        <x:f>COUNTIFS($B$2:$B$1513,B63,$C$2:$C$1513,C63,$D$2:$D$1513,D63)</x:f>
        <x:v>28</x:v>
      </x:c>
      <x:c r="AH63" s="4" t="n">
        <x:f>COUNTIFS(Relaciones!$D$744:$D$1179,A63,Relaciones!$F$744:$F$1179,"prediccion_amistad")</x:f>
        <x:v>5</x:v>
      </x:c>
      <x:c r="AI63" s="4" t="n">
        <x:f>SUMIFS(Relaciones!$H$744:$H$1179,Relaciones!$D$744:$D$1179,A63,Relaciones!$F$744:$F$1179,"prediccion_amistad")</x:f>
        <x:v>5</x:v>
      </x:c>
      <x:c r="AJ63" s="4" t="n">
        <x:f>COUNTIFS(Relaciones!$D$744:$D$1179,A63,Relaciones!$F$744:$F$1179,"prediccion_rechazo")</x:f>
        <x:v>1</x:v>
      </x:c>
      <x:c r="AK63" s="4" t="n">
        <x:f>SUMIFS(Relaciones!$H$744:$H$1179,Relaciones!$D$744:$D$1179,A63,Relaciones!$F$744:$F$1179,"prediccion_rechazo")</x:f>
        <x:v>1</x:v>
      </x:c>
      <x:c r="AL63" s="4" t="n">
        <x:v>0.5308968369557915</x:v>
      </x:c>
    </x:row>
    <x:row r="64" ht="23" customHeight="1">
      <x:c r="A64" s="13" t="str">
        <x:v>00063</x:v>
      </x:c>
      <x:c r="B64" s="4" t="str">
        <x:v>Sevilla</x:v>
      </x:c>
      <x:c r="C64" s="4" t="str">
        <x:v>4.º Primaria</x:v>
      </x:c>
      <x:c r="D64" s="4" t="str">
        <x:v>C</x:v>
      </x:c>
      <x:c r="E64" s="4" t="str">
        <x:v>alumna</x:v>
      </x:c>
      <x:c r="F64" s="14" t="n">
        <x:f>IF((AG64-1)=0,"",ROUND(10*Q64/(AG64-1),1))</x:f>
        <x:v>2.2</x:v>
      </x:c>
      <x:c r="G64" s="14" t="n">
        <x:f>IF((AG64-1)=0,"",ROUND(10*R64/(AG64-1),1))</x:f>
        <x:v>2.6</x:v>
      </x:c>
      <x:c r="H64" s="14" t="n">
        <x:f>IF(R64=0,"",ROUND(10*S64/R64,1))</x:f>
        <x:v>8.6</x:v>
      </x:c>
      <x:c r="I64" s="14" t="n">
        <x:f>IF(AH64=0,"",ROUND(10*AI64/AH64,1))</x:f>
        <x:v>10</x:v>
      </x:c>
      <x:c r="J64" s="14" t="n">
        <x:f>IF((AG64-1)=0,"",ROUND(10*T64/(AG64-1),1))</x:f>
        <x:v>0.4</x:v>
      </x:c>
      <x:c r="K64" s="14" t="n">
        <x:f>IF((AG64-1)=0,"",ROUND(10*U64/(AG64-1),1))</x:f>
        <x:v>0.4</x:v>
      </x:c>
      <x:c r="L64" s="14" t="n">
        <x:f>IF(U64=0,"",ROUND(10*V64/U64,1))</x:f>
        <x:v>10</x:v>
      </x:c>
      <x:c r="M64" s="14" t="n">
        <x:f>IF(AJ64=0,"",ROUND(10*AK64/AJ64,1))</x:f>
        <x:v>10</x:v>
      </x:c>
      <x:c r="N64" s="14" t="n">
        <x:f>ROUND(10*W64/12,1)</x:f>
        <x:v>9.2</x:v>
      </x:c>
      <x:c r="O64" s="14" t="n">
        <x:f>ROUND(10*AL64,1)</x:f>
        <x:v>5.4</x:v>
      </x:c>
      <x:c r="P64" s="14" t="n">
        <x:f>IF((AG64-1)=0,"",ROUND(10*X64/(AG64-1),1))</x:f>
        <x:v>0</x:v>
      </x:c>
      <x:c r="Q64" s="15" t="n">
        <x:f>COUNTIFS(Relaciones!$E$744:$E$1179,A64,Relaciones!$F$744:$F$1179,"amistad")</x:f>
        <x:v>6</x:v>
      </x:c>
      <x:c r="R64" s="15" t="n">
        <x:f>COUNTIFS(Relaciones!$D$744:$D$1179,A64,Relaciones!$F$744:$F$1179,"amistad")</x:f>
        <x:v>7</x:v>
      </x:c>
      <x:c r="S64" s="15" t="n">
        <x:f>SUMIFS(Relaciones!$G$744:$G$1179,Relaciones!$D$744:$D$1179,A64,Relaciones!$F$744:$F$1179,"amistad")</x:f>
        <x:v>6</x:v>
      </x:c>
      <x:c r="T64" s="15" t="n">
        <x:f>COUNTIFS(Relaciones!$E$744:$E$1179,A64,Relaciones!$F$744:$F$1179,"rechazo")</x:f>
        <x:v>1</x:v>
      </x:c>
      <x:c r="U64" s="15" t="n">
        <x:f>COUNTIFS(Relaciones!$D$744:$D$1179,A64,Relaciones!$F$744:$F$1179,"rechazo")</x:f>
        <x:v>1</x:v>
      </x:c>
      <x:c r="V64" s="15" t="n">
        <x:f>SUMIFS(Relaciones!$G$744:$G$1179,Relaciones!$D$744:$D$1179,A64,Relaciones!$F$744:$F$1179,"rechazo")</x:f>
        <x:v>1</x:v>
      </x:c>
      <x:c r="W64" s="15" t="n">
        <x:f>SUM(INDEX(Respuestas!$B$58:$B$85,MATCH(A64,Respuestas!$A$58:$A$85,0)),INDEX(Respuestas!$C$58:$C$85,MATCH(A64,Respuestas!$A$58:$A$85,0)),INDEX(Respuestas!$D$58:$D$85,MATCH(A64,Respuestas!$A$58:$A$85,0)),INDEX(Respuestas!$E$58:$E$85,MATCH(A64,Respuestas!$A$58:$A$85,0)))</x:f>
        <x:v>11</x:v>
      </x:c>
      <x:c r="X64" s="15" t="n">
        <x:f>COUNTIFS(Relaciones!$E$744:$E$1179,A64,Relaciones!$F$744:$F$1179,"mediacion")</x:f>
        <x:v>0</x:v>
      </x:c>
      <x:c r="Y64" s="15" t="n">
        <x:f>COUNTIFS(Relaciones!$E$744:$E$1179,A64,Relaciones!$F$744:$F$1179,"mediacion_negativa")</x:f>
        <x:v>0</x:v>
      </x:c>
      <x:c r="Z64" s="15" t="n">
        <x:f>COUNTIFS(Relaciones!$E$744:$E$1179,A64,Relaciones!$F$744:$F$1179,"bullying")</x:f>
        <x:v>0</x:v>
      </x:c>
      <x:c r="AA64" s="4" t="str">
        <x:f>INDEX(Respuestas!$F$58:$F$85,MATCH(A64,Respuestas!$A$58:$A$85,0))</x:f>
        <x:v>No</x:v>
      </x:c>
      <x:c r="AB64" s="4" t="str">
        <x:f>INDEX(Respuestas!$G$58:$G$85,MATCH(A64,Respuestas!$A$58:$A$85,0))</x:f>
        <x:v>Sí</x:v>
      </x:c>
      <x:c r="AC64" s="4" t="str">
        <x:f>INDEX(Respuestas!$H$58:$H$85,MATCH(A64,Respuestas!$A$58:$A$85,0))</x:f>
        <x:v>No</x:v>
      </x:c>
      <x:c r="AD64" s="4" t="str">
        <x:f>INDEX(Respuestas!$I$58:$I$85,MATCH(A64,Respuestas!$A$58:$A$85,0))</x:f>
        <x:v>Sí</x:v>
      </x:c>
      <x:c r="AE64" s="4" t="str">
        <x:f>INDEX(Respuestas!$J$58:$J$85,MATCH(A64,Respuestas!$A$58:$A$85,0))</x:f>
        <x:v>G1</x:v>
      </x:c>
      <x:c r="AF64" s="4" t="str">
        <x:v>normalizada_v1</x:v>
      </x:c>
      <x:c r="AG64" s="4" t="n">
        <x:f>COUNTIFS($B$2:$B$1513,B64,$C$2:$C$1513,C64,$D$2:$D$1513,D64)</x:f>
        <x:v>28</x:v>
      </x:c>
      <x:c r="AH64" s="4" t="n">
        <x:f>COUNTIFS(Relaciones!$D$744:$D$1179,A64,Relaciones!$F$744:$F$1179,"prediccion_amistad")</x:f>
        <x:v>5</x:v>
      </x:c>
      <x:c r="AI64" s="4" t="n">
        <x:f>SUMIFS(Relaciones!$H$744:$H$1179,Relaciones!$D$744:$D$1179,A64,Relaciones!$F$744:$F$1179,"prediccion_amistad")</x:f>
        <x:v>5</x:v>
      </x:c>
      <x:c r="AJ64" s="4" t="n">
        <x:f>COUNTIFS(Relaciones!$D$744:$D$1179,A64,Relaciones!$F$744:$F$1179,"prediccion_rechazo")</x:f>
        <x:v>1</x:v>
      </x:c>
      <x:c r="AK64" s="4" t="n">
        <x:f>SUMIFS(Relaciones!$H$744:$H$1179,Relaciones!$D$744:$D$1179,A64,Relaciones!$F$744:$F$1179,"prediccion_rechazo")</x:f>
        <x:v>1</x:v>
      </x:c>
      <x:c r="AL64" s="4" t="n">
        <x:v>0.5353806360608888</x:v>
      </x:c>
    </x:row>
    <x:row r="65" ht="23" customHeight="1">
      <x:c r="A65" s="13" t="str">
        <x:v>00064</x:v>
      </x:c>
      <x:c r="B65" s="4" t="str">
        <x:v>Sevilla</x:v>
      </x:c>
      <x:c r="C65" s="4" t="str">
        <x:v>4.º Primaria</x:v>
      </x:c>
      <x:c r="D65" s="4" t="str">
        <x:v>C</x:v>
      </x:c>
      <x:c r="E65" s="4" t="str">
        <x:v>alumno</x:v>
      </x:c>
      <x:c r="F65" s="14" t="n">
        <x:f>IF((AG65-1)=0,"",ROUND(10*Q65/(AG65-1),1))</x:f>
        <x:v>2.2</x:v>
      </x:c>
      <x:c r="G65" s="14" t="n">
        <x:f>IF((AG65-1)=0,"",ROUND(10*R65/(AG65-1),1))</x:f>
        <x:v>2.6</x:v>
      </x:c>
      <x:c r="H65" s="14" t="n">
        <x:f>IF(R65=0,"",ROUND(10*S65/R65,1))</x:f>
        <x:v>8.6</x:v>
      </x:c>
      <x:c r="I65" s="14" t="n">
        <x:f>IF(AH65=0,"",ROUND(10*AI65/AH65,1))</x:f>
        <x:v>8</x:v>
      </x:c>
      <x:c r="J65" s="14" t="n">
        <x:f>IF((AG65-1)=0,"",ROUND(10*T65/(AG65-1),1))</x:f>
        <x:v>0.4</x:v>
      </x:c>
      <x:c r="K65" s="14" t="n">
        <x:f>IF((AG65-1)=0,"",ROUND(10*U65/(AG65-1),1))</x:f>
        <x:v>0</x:v>
      </x:c>
      <x:c r="L65" s="14" t="str">
        <x:f>IF(U65=0,"",ROUND(10*V65/U65,1))</x:f>
      </x:c>
      <x:c r="M65" s="14" t="n">
        <x:f>IF(AJ65=0,"",ROUND(10*AK65/AJ65,1))</x:f>
        <x:v>5</x:v>
      </x:c>
      <x:c r="N65" s="14" t="n">
        <x:f>ROUND(10*W65/12,1)</x:f>
        <x:v>10</x:v>
      </x:c>
      <x:c r="O65" s="14" t="n">
        <x:f>ROUND(10*AL65,1)</x:f>
        <x:v>5.4</x:v>
      </x:c>
      <x:c r="P65" s="14" t="n">
        <x:f>IF((AG65-1)=0,"",ROUND(10*X65/(AG65-1),1))</x:f>
        <x:v>0</x:v>
      </x:c>
      <x:c r="Q65" s="15" t="n">
        <x:f>COUNTIFS(Relaciones!$E$744:$E$1179,A65,Relaciones!$F$744:$F$1179,"amistad")</x:f>
        <x:v>6</x:v>
      </x:c>
      <x:c r="R65" s="15" t="n">
        <x:f>COUNTIFS(Relaciones!$D$744:$D$1179,A65,Relaciones!$F$744:$F$1179,"amistad")</x:f>
        <x:v>7</x:v>
      </x:c>
      <x:c r="S65" s="15" t="n">
        <x:f>SUMIFS(Relaciones!$G$744:$G$1179,Relaciones!$D$744:$D$1179,A65,Relaciones!$F$744:$F$1179,"amistad")</x:f>
        <x:v>6</x:v>
      </x:c>
      <x:c r="T65" s="15" t="n">
        <x:f>COUNTIFS(Relaciones!$E$744:$E$1179,A65,Relaciones!$F$744:$F$1179,"rechazo")</x:f>
        <x:v>1</x:v>
      </x:c>
      <x:c r="U65" s="15" t="n">
        <x:f>COUNTIFS(Relaciones!$D$744:$D$1179,A65,Relaciones!$F$744:$F$1179,"rechazo")</x:f>
        <x:v>0</x:v>
      </x:c>
      <x:c r="V65" s="15" t="n">
        <x:f>SUMIFS(Relaciones!$G$744:$G$1179,Relaciones!$D$744:$D$1179,A65,Relaciones!$F$744:$F$1179,"rechazo")</x:f>
        <x:v>0</x:v>
      </x:c>
      <x:c r="W65" s="15" t="n">
        <x:f>SUM(INDEX(Respuestas!$B$58:$B$85,MATCH(A65,Respuestas!$A$58:$A$85,0)),INDEX(Respuestas!$C$58:$C$85,MATCH(A65,Respuestas!$A$58:$A$85,0)),INDEX(Respuestas!$D$58:$D$85,MATCH(A65,Respuestas!$A$58:$A$85,0)),INDEX(Respuestas!$E$58:$E$85,MATCH(A65,Respuestas!$A$58:$A$85,0)))</x:f>
        <x:v>12</x:v>
      </x:c>
      <x:c r="X65" s="15" t="n">
        <x:f>COUNTIFS(Relaciones!$E$744:$E$1179,A65,Relaciones!$F$744:$F$1179,"mediacion")</x:f>
        <x:v>0</x:v>
      </x:c>
      <x:c r="Y65" s="15" t="n">
        <x:f>COUNTIFS(Relaciones!$E$744:$E$1179,A65,Relaciones!$F$744:$F$1179,"mediacion_negativa")</x:f>
        <x:v>0</x:v>
      </x:c>
      <x:c r="Z65" s="15" t="n">
        <x:f>COUNTIFS(Relaciones!$E$744:$E$1179,A65,Relaciones!$F$744:$F$1179,"bullying")</x:f>
        <x:v>0</x:v>
      </x:c>
      <x:c r="AA65" s="4" t="str">
        <x:f>INDEX(Respuestas!$F$58:$F$85,MATCH(A65,Respuestas!$A$58:$A$85,0))</x:f>
        <x:v>No</x:v>
      </x:c>
      <x:c r="AB65" s="4" t="str">
        <x:f>INDEX(Respuestas!$G$58:$G$85,MATCH(A65,Respuestas!$A$58:$A$85,0))</x:f>
        <x:v>Sí</x:v>
      </x:c>
      <x:c r="AC65" s="4" t="str">
        <x:f>INDEX(Respuestas!$H$58:$H$85,MATCH(A65,Respuestas!$A$58:$A$85,0))</x:f>
        <x:v>No</x:v>
      </x:c>
      <x:c r="AD65" s="4" t="str">
        <x:f>INDEX(Respuestas!$I$58:$I$85,MATCH(A65,Respuestas!$A$58:$A$85,0))</x:f>
        <x:v>Sí</x:v>
      </x:c>
      <x:c r="AE65" s="4" t="str">
        <x:f>INDEX(Respuestas!$J$58:$J$85,MATCH(A65,Respuestas!$A$58:$A$85,0))</x:f>
        <x:v>G1</x:v>
      </x:c>
      <x:c r="AF65" s="4" t="str">
        <x:v>normalizada_v1</x:v>
      </x:c>
      <x:c r="AG65" s="4" t="n">
        <x:f>COUNTIFS($B$2:$B$1513,B65,$C$2:$C$1513,C65,$D$2:$D$1513,D65)</x:f>
        <x:v>28</x:v>
      </x:c>
      <x:c r="AH65" s="4" t="n">
        <x:f>COUNTIFS(Relaciones!$D$744:$D$1179,A65,Relaciones!$F$744:$F$1179,"prediccion_amistad")</x:f>
        <x:v>5</x:v>
      </x:c>
      <x:c r="AI65" s="4" t="n">
        <x:f>SUMIFS(Relaciones!$H$744:$H$1179,Relaciones!$D$744:$D$1179,A65,Relaciones!$F$744:$F$1179,"prediccion_amistad")</x:f>
        <x:v>4</x:v>
      </x:c>
      <x:c r="AJ65" s="4" t="n">
        <x:f>COUNTIFS(Relaciones!$D$744:$D$1179,A65,Relaciones!$F$744:$F$1179,"prediccion_rechazo")</x:f>
        <x:v>2</x:v>
      </x:c>
      <x:c r="AK65" s="4" t="n">
        <x:f>SUMIFS(Relaciones!$H$744:$H$1179,Relaciones!$D$744:$D$1179,A65,Relaciones!$F$744:$F$1179,"prediccion_rechazo")</x:f>
        <x:v>1</x:v>
      </x:c>
      <x:c r="AL65" s="4" t="n">
        <x:v>0.5356962711098638</x:v>
      </x:c>
    </x:row>
    <x:row r="66" ht="23" customHeight="1">
      <x:c r="A66" s="13" t="str">
        <x:v>00065</x:v>
      </x:c>
      <x:c r="B66" s="4" t="str">
        <x:v>Sevilla</x:v>
      </x:c>
      <x:c r="C66" s="4" t="str">
        <x:v>4.º Primaria</x:v>
      </x:c>
      <x:c r="D66" s="4" t="str">
        <x:v>C</x:v>
      </x:c>
      <x:c r="E66" s="4" t="str">
        <x:v>alumna</x:v>
      </x:c>
      <x:c r="F66" s="14" t="n">
        <x:f>IF((AG66-1)=0,"",ROUND(10*Q66/(AG66-1),1))</x:f>
        <x:v>2.2</x:v>
      </x:c>
      <x:c r="G66" s="14" t="n">
        <x:f>IF((AG66-1)=0,"",ROUND(10*R66/(AG66-1),1))</x:f>
        <x:v>2.6</x:v>
      </x:c>
      <x:c r="H66" s="14" t="n">
        <x:f>IF(R66=0,"",ROUND(10*S66/R66,1))</x:f>
        <x:v>8.6</x:v>
      </x:c>
      <x:c r="I66" s="14" t="n">
        <x:f>IF(AH66=0,"",ROUND(10*AI66/AH66,1))</x:f>
        <x:v>10</x:v>
      </x:c>
      <x:c r="J66" s="14" t="n">
        <x:f>IF((AG66-1)=0,"",ROUND(10*T66/(AG66-1),1))</x:f>
        <x:v>0.4</x:v>
      </x:c>
      <x:c r="K66" s="14" t="n">
        <x:f>IF((AG66-1)=0,"",ROUND(10*U66/(AG66-1),1))</x:f>
        <x:v>0.4</x:v>
      </x:c>
      <x:c r="L66" s="14" t="n">
        <x:f>IF(U66=0,"",ROUND(10*V66/U66,1))</x:f>
        <x:v>0</x:v>
      </x:c>
      <x:c r="M66" s="14" t="str">
        <x:f>IF(AJ66=0,"",ROUND(10*AK66/AJ66,1))</x:f>
      </x:c>
      <x:c r="N66" s="14" t="n">
        <x:f>ROUND(10*W66/12,1)</x:f>
        <x:v>7.5</x:v>
      </x:c>
      <x:c r="O66" s="14" t="n">
        <x:f>ROUND(10*AL66,1)</x:f>
        <x:v>5.3</x:v>
      </x:c>
      <x:c r="P66" s="14" t="n">
        <x:f>IF((AG66-1)=0,"",ROUND(10*X66/(AG66-1),1))</x:f>
        <x:v>0</x:v>
      </x:c>
      <x:c r="Q66" s="15" t="n">
        <x:f>COUNTIFS(Relaciones!$E$744:$E$1179,A66,Relaciones!$F$744:$F$1179,"amistad")</x:f>
        <x:v>6</x:v>
      </x:c>
      <x:c r="R66" s="15" t="n">
        <x:f>COUNTIFS(Relaciones!$D$744:$D$1179,A66,Relaciones!$F$744:$F$1179,"amistad")</x:f>
        <x:v>7</x:v>
      </x:c>
      <x:c r="S66" s="15" t="n">
        <x:f>SUMIFS(Relaciones!$G$744:$G$1179,Relaciones!$D$744:$D$1179,A66,Relaciones!$F$744:$F$1179,"amistad")</x:f>
        <x:v>6</x:v>
      </x:c>
      <x:c r="T66" s="15" t="n">
        <x:f>COUNTIFS(Relaciones!$E$744:$E$1179,A66,Relaciones!$F$744:$F$1179,"rechazo")</x:f>
        <x:v>1</x:v>
      </x:c>
      <x:c r="U66" s="15" t="n">
        <x:f>COUNTIFS(Relaciones!$D$744:$D$1179,A66,Relaciones!$F$744:$F$1179,"rechazo")</x:f>
        <x:v>1</x:v>
      </x:c>
      <x:c r="V66" s="15" t="n">
        <x:f>SUMIFS(Relaciones!$G$744:$G$1179,Relaciones!$D$744:$D$1179,A66,Relaciones!$F$744:$F$1179,"rechazo")</x:f>
        <x:v>0</x:v>
      </x:c>
      <x:c r="W66" s="15" t="n">
        <x:f>SUM(INDEX(Respuestas!$B$58:$B$85,MATCH(A66,Respuestas!$A$58:$A$85,0)),INDEX(Respuestas!$C$58:$C$85,MATCH(A66,Respuestas!$A$58:$A$85,0)),INDEX(Respuestas!$D$58:$D$85,MATCH(A66,Respuestas!$A$58:$A$85,0)),INDEX(Respuestas!$E$58:$E$85,MATCH(A66,Respuestas!$A$58:$A$85,0)))</x:f>
        <x:v>9</x:v>
      </x:c>
      <x:c r="X66" s="15" t="n">
        <x:f>COUNTIFS(Relaciones!$E$744:$E$1179,A66,Relaciones!$F$744:$F$1179,"mediacion")</x:f>
        <x:v>0</x:v>
      </x:c>
      <x:c r="Y66" s="15" t="n">
        <x:f>COUNTIFS(Relaciones!$E$744:$E$1179,A66,Relaciones!$F$744:$F$1179,"mediacion_negativa")</x:f>
        <x:v>0</x:v>
      </x:c>
      <x:c r="Z66" s="15" t="n">
        <x:f>COUNTIFS(Relaciones!$E$744:$E$1179,A66,Relaciones!$F$744:$F$1179,"bullying")</x:f>
        <x:v>0</x:v>
      </x:c>
      <x:c r="AA66" s="4" t="str">
        <x:f>INDEX(Respuestas!$F$58:$F$85,MATCH(A66,Respuestas!$A$58:$A$85,0))</x:f>
        <x:v>No</x:v>
      </x:c>
      <x:c r="AB66" s="4" t="str">
        <x:f>INDEX(Respuestas!$G$58:$G$85,MATCH(A66,Respuestas!$A$58:$A$85,0))</x:f>
        <x:v>Sí</x:v>
      </x:c>
      <x:c r="AC66" s="4" t="str">
        <x:f>INDEX(Respuestas!$H$58:$H$85,MATCH(A66,Respuestas!$A$58:$A$85,0))</x:f>
        <x:v>No</x:v>
      </x:c>
      <x:c r="AD66" s="4" t="str">
        <x:f>INDEX(Respuestas!$I$58:$I$85,MATCH(A66,Respuestas!$A$58:$A$85,0))</x:f>
        <x:v>Sí</x:v>
      </x:c>
      <x:c r="AE66" s="4" t="str">
        <x:f>INDEX(Respuestas!$J$58:$J$85,MATCH(A66,Respuestas!$A$58:$A$85,0))</x:f>
        <x:v>G1</x:v>
      </x:c>
      <x:c r="AF66" s="4" t="str">
        <x:v>normalizada_v1</x:v>
      </x:c>
      <x:c r="AG66" s="4" t="n">
        <x:f>COUNTIFS($B$2:$B$1513,B66,$C$2:$C$1513,C66,$D$2:$D$1513,D66)</x:f>
        <x:v>28</x:v>
      </x:c>
      <x:c r="AH66" s="4" t="n">
        <x:f>COUNTIFS(Relaciones!$D$744:$D$1179,A66,Relaciones!$F$744:$F$1179,"prediccion_amistad")</x:f>
        <x:v>4</x:v>
      </x:c>
      <x:c r="AI66" s="4" t="n">
        <x:f>SUMIFS(Relaciones!$H$744:$H$1179,Relaciones!$D$744:$D$1179,A66,Relaciones!$F$744:$F$1179,"prediccion_amistad")</x:f>
        <x:v>4</x:v>
      </x:c>
      <x:c r="AJ66" s="4" t="n">
        <x:f>COUNTIFS(Relaciones!$D$744:$D$1179,A66,Relaciones!$F$744:$F$1179,"prediccion_rechazo")</x:f>
        <x:v>0</x:v>
      </x:c>
      <x:c r="AK66" s="4" t="n">
        <x:f>SUMIFS(Relaciones!$H$744:$H$1179,Relaciones!$D$744:$D$1179,A66,Relaciones!$F$744:$F$1179,"prediccion_rechazo")</x:f>
        <x:v>0</x:v>
      </x:c>
      <x:c r="AL66" s="4" t="n">
        <x:v>0.531293672921353</x:v>
      </x:c>
    </x:row>
    <x:row r="67" ht="23" customHeight="1">
      <x:c r="A67" s="13" t="str">
        <x:v>00066</x:v>
      </x:c>
      <x:c r="B67" s="4" t="str">
        <x:v>Sevilla</x:v>
      </x:c>
      <x:c r="C67" s="4" t="str">
        <x:v>4.º Primaria</x:v>
      </x:c>
      <x:c r="D67" s="4" t="str">
        <x:v>C</x:v>
      </x:c>
      <x:c r="E67" s="4" t="str">
        <x:v>alumno</x:v>
      </x:c>
      <x:c r="F67" s="14" t="n">
        <x:f>IF((AG67-1)=0,"",ROUND(10*Q67/(AG67-1),1))</x:f>
        <x:v>2.2</x:v>
      </x:c>
      <x:c r="G67" s="14" t="n">
        <x:f>IF((AG67-1)=0,"",ROUND(10*R67/(AG67-1),1))</x:f>
        <x:v>2.6</x:v>
      </x:c>
      <x:c r="H67" s="14" t="n">
        <x:f>IF(R67=0,"",ROUND(10*S67/R67,1))</x:f>
        <x:v>8.6</x:v>
      </x:c>
      <x:c r="I67" s="14" t="n">
        <x:f>IF(AH67=0,"",ROUND(10*AI67/AH67,1))</x:f>
        <x:v>10</x:v>
      </x:c>
      <x:c r="J67" s="14" t="n">
        <x:f>IF((AG67-1)=0,"",ROUND(10*T67/(AG67-1),1))</x:f>
        <x:v>0</x:v>
      </x:c>
      <x:c r="K67" s="14" t="n">
        <x:f>IF((AG67-1)=0,"",ROUND(10*U67/(AG67-1),1))</x:f>
        <x:v>0.4</x:v>
      </x:c>
      <x:c r="L67" s="14" t="n">
        <x:f>IF(U67=0,"",ROUND(10*V67/U67,1))</x:f>
        <x:v>0</x:v>
      </x:c>
      <x:c r="M67" s="14" t="str">
        <x:f>IF(AJ67=0,"",ROUND(10*AK67/AJ67,1))</x:f>
      </x:c>
      <x:c r="N67" s="14" t="n">
        <x:f>ROUND(10*W67/12,1)</x:f>
        <x:v>8.3</x:v>
      </x:c>
      <x:c r="O67" s="14" t="n">
        <x:f>ROUND(10*AL67,1)</x:f>
        <x:v>5.2</x:v>
      </x:c>
      <x:c r="P67" s="14" t="n">
        <x:f>IF((AG67-1)=0,"",ROUND(10*X67/(AG67-1),1))</x:f>
        <x:v>0</x:v>
      </x:c>
      <x:c r="Q67" s="15" t="n">
        <x:f>COUNTIFS(Relaciones!$E$744:$E$1179,A67,Relaciones!$F$744:$F$1179,"amistad")</x:f>
        <x:v>6</x:v>
      </x:c>
      <x:c r="R67" s="15" t="n">
        <x:f>COUNTIFS(Relaciones!$D$744:$D$1179,A67,Relaciones!$F$744:$F$1179,"amistad")</x:f>
        <x:v>7</x:v>
      </x:c>
      <x:c r="S67" s="15" t="n">
        <x:f>SUMIFS(Relaciones!$G$744:$G$1179,Relaciones!$D$744:$D$1179,A67,Relaciones!$F$744:$F$1179,"amistad")</x:f>
        <x:v>6</x:v>
      </x:c>
      <x:c r="T67" s="15" t="n">
        <x:f>COUNTIFS(Relaciones!$E$744:$E$1179,A67,Relaciones!$F$744:$F$1179,"rechazo")</x:f>
        <x:v>0</x:v>
      </x:c>
      <x:c r="U67" s="15" t="n">
        <x:f>COUNTIFS(Relaciones!$D$744:$D$1179,A67,Relaciones!$F$744:$F$1179,"rechazo")</x:f>
        <x:v>1</x:v>
      </x:c>
      <x:c r="V67" s="15" t="n">
        <x:f>SUMIFS(Relaciones!$G$744:$G$1179,Relaciones!$D$744:$D$1179,A67,Relaciones!$F$744:$F$1179,"rechazo")</x:f>
        <x:v>0</x:v>
      </x:c>
      <x:c r="W67" s="15" t="n">
        <x:f>SUM(INDEX(Respuestas!$B$58:$B$85,MATCH(A67,Respuestas!$A$58:$A$85,0)),INDEX(Respuestas!$C$58:$C$85,MATCH(A67,Respuestas!$A$58:$A$85,0)),INDEX(Respuestas!$D$58:$D$85,MATCH(A67,Respuestas!$A$58:$A$85,0)),INDEX(Respuestas!$E$58:$E$85,MATCH(A67,Respuestas!$A$58:$A$85,0)))</x:f>
        <x:v>10</x:v>
      </x:c>
      <x:c r="X67" s="15" t="n">
        <x:f>COUNTIFS(Relaciones!$E$744:$E$1179,A67,Relaciones!$F$744:$F$1179,"mediacion")</x:f>
        <x:v>0</x:v>
      </x:c>
      <x:c r="Y67" s="15" t="n">
        <x:f>COUNTIFS(Relaciones!$E$744:$E$1179,A67,Relaciones!$F$744:$F$1179,"mediacion_negativa")</x:f>
        <x:v>0</x:v>
      </x:c>
      <x:c r="Z67" s="15" t="n">
        <x:f>COUNTIFS(Relaciones!$E$744:$E$1179,A67,Relaciones!$F$744:$F$1179,"bullying")</x:f>
        <x:v>0</x:v>
      </x:c>
      <x:c r="AA67" s="4" t="str">
        <x:f>INDEX(Respuestas!$F$58:$F$85,MATCH(A67,Respuestas!$A$58:$A$85,0))</x:f>
        <x:v>No</x:v>
      </x:c>
      <x:c r="AB67" s="4" t="str">
        <x:f>INDEX(Respuestas!$G$58:$G$85,MATCH(A67,Respuestas!$A$58:$A$85,0))</x:f>
        <x:v>Sí</x:v>
      </x:c>
      <x:c r="AC67" s="4" t="str">
        <x:f>INDEX(Respuestas!$H$58:$H$85,MATCH(A67,Respuestas!$A$58:$A$85,0))</x:f>
        <x:v>No</x:v>
      </x:c>
      <x:c r="AD67" s="4" t="str">
        <x:f>INDEX(Respuestas!$I$58:$I$85,MATCH(A67,Respuestas!$A$58:$A$85,0))</x:f>
        <x:v>Sí</x:v>
      </x:c>
      <x:c r="AE67" s="4" t="str">
        <x:f>INDEX(Respuestas!$J$58:$J$85,MATCH(A67,Respuestas!$A$58:$A$85,0))</x:f>
        <x:v>G1</x:v>
      </x:c>
      <x:c r="AF67" s="4" t="str">
        <x:v>normalizada_v1</x:v>
      </x:c>
      <x:c r="AG67" s="4" t="n">
        <x:f>COUNTIFS($B$2:$B$1513,B67,$C$2:$C$1513,C67,$D$2:$D$1513,D67)</x:f>
        <x:v>28</x:v>
      </x:c>
      <x:c r="AH67" s="4" t="n">
        <x:f>COUNTIFS(Relaciones!$D$744:$D$1179,A67,Relaciones!$F$744:$F$1179,"prediccion_amistad")</x:f>
        <x:v>5</x:v>
      </x:c>
      <x:c r="AI67" s="4" t="n">
        <x:f>SUMIFS(Relaciones!$H$744:$H$1179,Relaciones!$D$744:$D$1179,A67,Relaciones!$F$744:$F$1179,"prediccion_amistad")</x:f>
        <x:v>5</x:v>
      </x:c>
      <x:c r="AJ67" s="4" t="n">
        <x:f>COUNTIFS(Relaciones!$D$744:$D$1179,A67,Relaciones!$F$744:$F$1179,"prediccion_rechazo")</x:f>
        <x:v>0</x:v>
      </x:c>
      <x:c r="AK67" s="4" t="n">
        <x:f>SUMIFS(Relaciones!$H$744:$H$1179,Relaciones!$D$744:$D$1179,A67,Relaciones!$F$744:$F$1179,"prediccion_rechazo")</x:f>
        <x:v>0</x:v>
      </x:c>
      <x:c r="AL67" s="4" t="n">
        <x:v>0.5213287593903881</x:v>
      </x:c>
    </x:row>
    <x:row r="68" ht="23" customHeight="1">
      <x:c r="A68" s="13" t="str">
        <x:v>00067</x:v>
      </x:c>
      <x:c r="B68" s="4" t="str">
        <x:v>Sevilla</x:v>
      </x:c>
      <x:c r="C68" s="4" t="str">
        <x:v>4.º Primaria</x:v>
      </x:c>
      <x:c r="D68" s="4" t="str">
        <x:v>C</x:v>
      </x:c>
      <x:c r="E68" s="4" t="str">
        <x:v>alumna</x:v>
      </x:c>
      <x:c r="F68" s="14" t="n">
        <x:f>IF((AG68-1)=0,"",ROUND(10*Q68/(AG68-1),1))</x:f>
        <x:v>2.2</x:v>
      </x:c>
      <x:c r="G68" s="14" t="n">
        <x:f>IF((AG68-1)=0,"",ROUND(10*R68/(AG68-1),1))</x:f>
        <x:v>2.6</x:v>
      </x:c>
      <x:c r="H68" s="14" t="n">
        <x:f>IF(R68=0,"",ROUND(10*S68/R68,1))</x:f>
        <x:v>8.6</x:v>
      </x:c>
      <x:c r="I68" s="14" t="n">
        <x:f>IF(AH68=0,"",ROUND(10*AI68/AH68,1))</x:f>
        <x:v>8.3</x:v>
      </x:c>
      <x:c r="J68" s="14" t="n">
        <x:f>IF((AG68-1)=0,"",ROUND(10*T68/(AG68-1),1))</x:f>
        <x:v>0</x:v>
      </x:c>
      <x:c r="K68" s="14" t="n">
        <x:f>IF((AG68-1)=0,"",ROUND(10*U68/(AG68-1),1))</x:f>
        <x:v>0.7</x:v>
      </x:c>
      <x:c r="L68" s="14" t="n">
        <x:f>IF(U68=0,"",ROUND(10*V68/U68,1))</x:f>
        <x:v>0</x:v>
      </x:c>
      <x:c r="M68" s="14" t="n">
        <x:f>IF(AJ68=0,"",ROUND(10*AK68/AJ68,1))</x:f>
        <x:v>0</x:v>
      </x:c>
      <x:c r="N68" s="14" t="n">
        <x:f>ROUND(10*W68/12,1)</x:f>
        <x:v>9.2</x:v>
      </x:c>
      <x:c r="O68" s="14" t="n">
        <x:f>ROUND(10*AL68,1)</x:f>
        <x:v>5</x:v>
      </x:c>
      <x:c r="P68" s="14" t="n">
        <x:f>IF((AG68-1)=0,"",ROUND(10*X68/(AG68-1),1))</x:f>
        <x:v>0</x:v>
      </x:c>
      <x:c r="Q68" s="15" t="n">
        <x:f>COUNTIFS(Relaciones!$E$744:$E$1179,A68,Relaciones!$F$744:$F$1179,"amistad")</x:f>
        <x:v>6</x:v>
      </x:c>
      <x:c r="R68" s="15" t="n">
        <x:f>COUNTIFS(Relaciones!$D$744:$D$1179,A68,Relaciones!$F$744:$F$1179,"amistad")</x:f>
        <x:v>7</x:v>
      </x:c>
      <x:c r="S68" s="15" t="n">
        <x:f>SUMIFS(Relaciones!$G$744:$G$1179,Relaciones!$D$744:$D$1179,A68,Relaciones!$F$744:$F$1179,"amistad")</x:f>
        <x:v>6</x:v>
      </x:c>
      <x:c r="T68" s="15" t="n">
        <x:f>COUNTIFS(Relaciones!$E$744:$E$1179,A68,Relaciones!$F$744:$F$1179,"rechazo")</x:f>
        <x:v>0</x:v>
      </x:c>
      <x:c r="U68" s="15" t="n">
        <x:f>COUNTIFS(Relaciones!$D$744:$D$1179,A68,Relaciones!$F$744:$F$1179,"rechazo")</x:f>
        <x:v>2</x:v>
      </x:c>
      <x:c r="V68" s="15" t="n">
        <x:f>SUMIFS(Relaciones!$G$744:$G$1179,Relaciones!$D$744:$D$1179,A68,Relaciones!$F$744:$F$1179,"rechazo")</x:f>
        <x:v>0</x:v>
      </x:c>
      <x:c r="W68" s="15" t="n">
        <x:f>SUM(INDEX(Respuestas!$B$58:$B$85,MATCH(A68,Respuestas!$A$58:$A$85,0)),INDEX(Respuestas!$C$58:$C$85,MATCH(A68,Respuestas!$A$58:$A$85,0)),INDEX(Respuestas!$D$58:$D$85,MATCH(A68,Respuestas!$A$58:$A$85,0)),INDEX(Respuestas!$E$58:$E$85,MATCH(A68,Respuestas!$A$58:$A$85,0)))</x:f>
        <x:v>11</x:v>
      </x:c>
      <x:c r="X68" s="15" t="n">
        <x:f>COUNTIFS(Relaciones!$E$744:$E$1179,A68,Relaciones!$F$744:$F$1179,"mediacion")</x:f>
        <x:v>0</x:v>
      </x:c>
      <x:c r="Y68" s="15" t="n">
        <x:f>COUNTIFS(Relaciones!$E$744:$E$1179,A68,Relaciones!$F$744:$F$1179,"mediacion_negativa")</x:f>
        <x:v>0</x:v>
      </x:c>
      <x:c r="Z68" s="15" t="n">
        <x:f>COUNTIFS(Relaciones!$E$744:$E$1179,A68,Relaciones!$F$744:$F$1179,"bullying")</x:f>
        <x:v>0</x:v>
      </x:c>
      <x:c r="AA68" s="4" t="str">
        <x:f>INDEX(Respuestas!$F$58:$F$85,MATCH(A68,Respuestas!$A$58:$A$85,0))</x:f>
        <x:v>No</x:v>
      </x:c>
      <x:c r="AB68" s="4" t="str">
        <x:f>INDEX(Respuestas!$G$58:$G$85,MATCH(A68,Respuestas!$A$58:$A$85,0))</x:f>
        <x:v>Sí</x:v>
      </x:c>
      <x:c r="AC68" s="4" t="str">
        <x:f>INDEX(Respuestas!$H$58:$H$85,MATCH(A68,Respuestas!$A$58:$A$85,0))</x:f>
        <x:v>No</x:v>
      </x:c>
      <x:c r="AD68" s="4" t="str">
        <x:f>INDEX(Respuestas!$I$58:$I$85,MATCH(A68,Respuestas!$A$58:$A$85,0))</x:f>
        <x:v>Sí</x:v>
      </x:c>
      <x:c r="AE68" s="4" t="str">
        <x:f>INDEX(Respuestas!$J$58:$J$85,MATCH(A68,Respuestas!$A$58:$A$85,0))</x:f>
        <x:v>G1</x:v>
      </x:c>
      <x:c r="AF68" s="4" t="str">
        <x:v>normalizada_v1</x:v>
      </x:c>
      <x:c r="AG68" s="4" t="n">
        <x:f>COUNTIFS($B$2:$B$1513,B68,$C$2:$C$1513,C68,$D$2:$D$1513,D68)</x:f>
        <x:v>28</x:v>
      </x:c>
      <x:c r="AH68" s="4" t="n">
        <x:f>COUNTIFS(Relaciones!$D$744:$D$1179,A68,Relaciones!$F$744:$F$1179,"prediccion_amistad")</x:f>
        <x:v>6</x:v>
      </x:c>
      <x:c r="AI68" s="4" t="n">
        <x:f>SUMIFS(Relaciones!$H$744:$H$1179,Relaciones!$D$744:$D$1179,A68,Relaciones!$F$744:$F$1179,"prediccion_amistad")</x:f>
        <x:v>5</x:v>
      </x:c>
      <x:c r="AJ68" s="4" t="n">
        <x:f>COUNTIFS(Relaciones!$D$744:$D$1179,A68,Relaciones!$F$744:$F$1179,"prediccion_rechazo")</x:f>
        <x:v>1</x:v>
      </x:c>
      <x:c r="AK68" s="4" t="n">
        <x:f>SUMIFS(Relaciones!$H$744:$H$1179,Relaciones!$D$744:$D$1179,A68,Relaciones!$F$744:$F$1179,"prediccion_rechazo")</x:f>
        <x:v>0</x:v>
      </x:c>
      <x:c r="AL68" s="4" t="n">
        <x:v>0.5017445444566114</x:v>
      </x:c>
    </x:row>
    <x:row r="69" ht="23" customHeight="1">
      <x:c r="A69" s="13" t="str">
        <x:v>00068</x:v>
      </x:c>
      <x:c r="B69" s="4" t="str">
        <x:v>Sevilla</x:v>
      </x:c>
      <x:c r="C69" s="4" t="str">
        <x:v>4.º Primaria</x:v>
      </x:c>
      <x:c r="D69" s="4" t="str">
        <x:v>C</x:v>
      </x:c>
      <x:c r="E69" s="4" t="str">
        <x:v>alumno</x:v>
      </x:c>
      <x:c r="F69" s="14" t="n">
        <x:f>IF((AG69-1)=0,"",ROUND(10*Q69/(AG69-1),1))</x:f>
        <x:v>2.2</x:v>
      </x:c>
      <x:c r="G69" s="14" t="n">
        <x:f>IF((AG69-1)=0,"",ROUND(10*R69/(AG69-1),1))</x:f>
        <x:v>2.6</x:v>
      </x:c>
      <x:c r="H69" s="14" t="n">
        <x:f>IF(R69=0,"",ROUND(10*S69/R69,1))</x:f>
        <x:v>8.6</x:v>
      </x:c>
      <x:c r="I69" s="14" t="n">
        <x:f>IF(AH69=0,"",ROUND(10*AI69/AH69,1))</x:f>
        <x:v>10</x:v>
      </x:c>
      <x:c r="J69" s="14" t="n">
        <x:f>IF((AG69-1)=0,"",ROUND(10*T69/(AG69-1),1))</x:f>
        <x:v>0.4</x:v>
      </x:c>
      <x:c r="K69" s="14" t="n">
        <x:f>IF((AG69-1)=0,"",ROUND(10*U69/(AG69-1),1))</x:f>
        <x:v>0.4</x:v>
      </x:c>
      <x:c r="L69" s="14" t="n">
        <x:f>IF(U69=0,"",ROUND(10*V69/U69,1))</x:f>
        <x:v>10</x:v>
      </x:c>
      <x:c r="M69" s="14" t="n">
        <x:f>IF(AJ69=0,"",ROUND(10*AK69/AJ69,1))</x:f>
        <x:v>10</x:v>
      </x:c>
      <x:c r="N69" s="14" t="n">
        <x:f>ROUND(10*W69/12,1)</x:f>
        <x:v>5</x:v>
      </x:c>
      <x:c r="O69" s="14" t="n">
        <x:f>ROUND(10*AL69,1)</x:f>
        <x:v>4.7</x:v>
      </x:c>
      <x:c r="P69" s="14" t="n">
        <x:f>IF((AG69-1)=0,"",ROUND(10*X69/(AG69-1),1))</x:f>
        <x:v>0</x:v>
      </x:c>
      <x:c r="Q69" s="15" t="n">
        <x:f>COUNTIFS(Relaciones!$E$744:$E$1179,A69,Relaciones!$F$744:$F$1179,"amistad")</x:f>
        <x:v>6</x:v>
      </x:c>
      <x:c r="R69" s="15" t="n">
        <x:f>COUNTIFS(Relaciones!$D$744:$D$1179,A69,Relaciones!$F$744:$F$1179,"amistad")</x:f>
        <x:v>7</x:v>
      </x:c>
      <x:c r="S69" s="15" t="n">
        <x:f>SUMIFS(Relaciones!$G$744:$G$1179,Relaciones!$D$744:$D$1179,A69,Relaciones!$F$744:$F$1179,"amistad")</x:f>
        <x:v>6</x:v>
      </x:c>
      <x:c r="T69" s="15" t="n">
        <x:f>COUNTIFS(Relaciones!$E$744:$E$1179,A69,Relaciones!$F$744:$F$1179,"rechazo")</x:f>
        <x:v>1</x:v>
      </x:c>
      <x:c r="U69" s="15" t="n">
        <x:f>COUNTIFS(Relaciones!$D$744:$D$1179,A69,Relaciones!$F$744:$F$1179,"rechazo")</x:f>
        <x:v>1</x:v>
      </x:c>
      <x:c r="V69" s="15" t="n">
        <x:f>SUMIFS(Relaciones!$G$744:$G$1179,Relaciones!$D$744:$D$1179,A69,Relaciones!$F$744:$F$1179,"rechazo")</x:f>
        <x:v>1</x:v>
      </x:c>
      <x:c r="W69" s="15" t="n">
        <x:f>SUM(INDEX(Respuestas!$B$58:$B$85,MATCH(A69,Respuestas!$A$58:$A$85,0)),INDEX(Respuestas!$C$58:$C$85,MATCH(A69,Respuestas!$A$58:$A$85,0)),INDEX(Respuestas!$D$58:$D$85,MATCH(A69,Respuestas!$A$58:$A$85,0)),INDEX(Respuestas!$E$58:$E$85,MATCH(A69,Respuestas!$A$58:$A$85,0)))</x:f>
        <x:v>6</x:v>
      </x:c>
      <x:c r="X69" s="15" t="n">
        <x:f>COUNTIFS(Relaciones!$E$744:$E$1179,A69,Relaciones!$F$744:$F$1179,"mediacion")</x:f>
        <x:v>0</x:v>
      </x:c>
      <x:c r="Y69" s="15" t="n">
        <x:f>COUNTIFS(Relaciones!$E$744:$E$1179,A69,Relaciones!$F$744:$F$1179,"mediacion_negativa")</x:f>
        <x:v>0</x:v>
      </x:c>
      <x:c r="Z69" s="15" t="n">
        <x:f>COUNTIFS(Relaciones!$E$744:$E$1179,A69,Relaciones!$F$744:$F$1179,"bullying")</x:f>
        <x:v>0</x:v>
      </x:c>
      <x:c r="AA69" s="4" t="str">
        <x:f>INDEX(Respuestas!$F$58:$F$85,MATCH(A69,Respuestas!$A$58:$A$85,0))</x:f>
        <x:v>No</x:v>
      </x:c>
      <x:c r="AB69" s="4" t="str">
        <x:f>INDEX(Respuestas!$G$58:$G$85,MATCH(A69,Respuestas!$A$58:$A$85,0))</x:f>
        <x:v>Sí</x:v>
      </x:c>
      <x:c r="AC69" s="4" t="str">
        <x:f>INDEX(Respuestas!$H$58:$H$85,MATCH(A69,Respuestas!$A$58:$A$85,0))</x:f>
        <x:v>No</x:v>
      </x:c>
      <x:c r="AD69" s="4" t="str">
        <x:f>INDEX(Respuestas!$I$58:$I$85,MATCH(A69,Respuestas!$A$58:$A$85,0))</x:f>
        <x:v>Sí</x:v>
      </x:c>
      <x:c r="AE69" s="4" t="str">
        <x:f>INDEX(Respuestas!$J$58:$J$85,MATCH(A69,Respuestas!$A$58:$A$85,0))</x:f>
        <x:v>G1</x:v>
      </x:c>
      <x:c r="AF69" s="4" t="str">
        <x:v>normalizada_v1</x:v>
      </x:c>
      <x:c r="AG69" s="4" t="n">
        <x:f>COUNTIFS($B$2:$B$1513,B69,$C$2:$C$1513,C69,$D$2:$D$1513,D69)</x:f>
        <x:v>28</x:v>
      </x:c>
      <x:c r="AH69" s="4" t="n">
        <x:f>COUNTIFS(Relaciones!$D$744:$D$1179,A69,Relaciones!$F$744:$F$1179,"prediccion_amistad")</x:f>
        <x:v>4</x:v>
      </x:c>
      <x:c r="AI69" s="4" t="n">
        <x:f>SUMIFS(Relaciones!$H$744:$H$1179,Relaciones!$D$744:$D$1179,A69,Relaciones!$F$744:$F$1179,"prediccion_amistad")</x:f>
        <x:v>4</x:v>
      </x:c>
      <x:c r="AJ69" s="4" t="n">
        <x:f>COUNTIFS(Relaciones!$D$744:$D$1179,A69,Relaciones!$F$744:$F$1179,"prediccion_rechazo")</x:f>
        <x:v>1</x:v>
      </x:c>
      <x:c r="AK69" s="4" t="n">
        <x:f>SUMIFS(Relaciones!$H$744:$H$1179,Relaciones!$D$744:$D$1179,A69,Relaciones!$F$744:$F$1179,"prediccion_rechazo")</x:f>
        <x:v>1</x:v>
      </x:c>
      <x:c r="AL69" s="4" t="n">
        <x:v>0.4715433318955637</x:v>
      </x:c>
    </x:row>
    <x:row r="70" ht="23" customHeight="1">
      <x:c r="A70" s="13" t="str">
        <x:v>00069</x:v>
      </x:c>
      <x:c r="B70" s="4" t="str">
        <x:v>Sevilla</x:v>
      </x:c>
      <x:c r="C70" s="4" t="str">
        <x:v>4.º Primaria</x:v>
      </x:c>
      <x:c r="D70" s="4" t="str">
        <x:v>C</x:v>
      </x:c>
      <x:c r="E70" s="4" t="str">
        <x:v>alumna</x:v>
      </x:c>
      <x:c r="F70" s="14" t="n">
        <x:f>IF((AG70-1)=0,"",ROUND(10*Q70/(AG70-1),1))</x:f>
        <x:v>2.2</x:v>
      </x:c>
      <x:c r="G70" s="14" t="n">
        <x:f>IF((AG70-1)=0,"",ROUND(10*R70/(AG70-1),1))</x:f>
        <x:v>2.2</x:v>
      </x:c>
      <x:c r="H70" s="14" t="n">
        <x:f>IF(R70=0,"",ROUND(10*S70/R70,1))</x:f>
        <x:v>10</x:v>
      </x:c>
      <x:c r="I70" s="14" t="n">
        <x:f>IF(AH70=0,"",ROUND(10*AI70/AH70,1))</x:f>
        <x:v>10</x:v>
      </x:c>
      <x:c r="J70" s="14" t="n">
        <x:f>IF((AG70-1)=0,"",ROUND(10*T70/(AG70-1),1))</x:f>
        <x:v>0</x:v>
      </x:c>
      <x:c r="K70" s="14" t="n">
        <x:f>IF((AG70-1)=0,"",ROUND(10*U70/(AG70-1),1))</x:f>
        <x:v>0.4</x:v>
      </x:c>
      <x:c r="L70" s="14" t="n">
        <x:f>IF(U70=0,"",ROUND(10*V70/U70,1))</x:f>
        <x:v>0</x:v>
      </x:c>
      <x:c r="M70" s="14" t="str">
        <x:f>IF(AJ70=0,"",ROUND(10*AK70/AJ70,1))</x:f>
      </x:c>
      <x:c r="N70" s="14" t="n">
        <x:f>ROUND(10*W70/12,1)</x:f>
        <x:v>7.5</x:v>
      </x:c>
      <x:c r="O70" s="14" t="n">
        <x:f>ROUND(10*AL70,1)</x:f>
        <x:v>4</x:v>
      </x:c>
      <x:c r="P70" s="14" t="n">
        <x:f>IF((AG70-1)=0,"",ROUND(10*X70/(AG70-1),1))</x:f>
        <x:v>0</x:v>
      </x:c>
      <x:c r="Q70" s="15" t="n">
        <x:f>COUNTIFS(Relaciones!$E$744:$E$1179,A70,Relaciones!$F$744:$F$1179,"amistad")</x:f>
        <x:v>6</x:v>
      </x:c>
      <x:c r="R70" s="15" t="n">
        <x:f>COUNTIFS(Relaciones!$D$744:$D$1179,A70,Relaciones!$F$744:$F$1179,"amistad")</x:f>
        <x:v>6</x:v>
      </x:c>
      <x:c r="S70" s="15" t="n">
        <x:f>SUMIFS(Relaciones!$G$744:$G$1179,Relaciones!$D$744:$D$1179,A70,Relaciones!$F$744:$F$1179,"amistad")</x:f>
        <x:v>6</x:v>
      </x:c>
      <x:c r="T70" s="15" t="n">
        <x:f>COUNTIFS(Relaciones!$E$744:$E$1179,A70,Relaciones!$F$744:$F$1179,"rechazo")</x:f>
        <x:v>0</x:v>
      </x:c>
      <x:c r="U70" s="15" t="n">
        <x:f>COUNTIFS(Relaciones!$D$744:$D$1179,A70,Relaciones!$F$744:$F$1179,"rechazo")</x:f>
        <x:v>1</x:v>
      </x:c>
      <x:c r="V70" s="15" t="n">
        <x:f>SUMIFS(Relaciones!$G$744:$G$1179,Relaciones!$D$744:$D$1179,A70,Relaciones!$F$744:$F$1179,"rechazo")</x:f>
        <x:v>0</x:v>
      </x:c>
      <x:c r="W70" s="15" t="n">
        <x:f>SUM(INDEX(Respuestas!$B$58:$B$85,MATCH(A70,Respuestas!$A$58:$A$85,0)),INDEX(Respuestas!$C$58:$C$85,MATCH(A70,Respuestas!$A$58:$A$85,0)),INDEX(Respuestas!$D$58:$D$85,MATCH(A70,Respuestas!$A$58:$A$85,0)),INDEX(Respuestas!$E$58:$E$85,MATCH(A70,Respuestas!$A$58:$A$85,0)))</x:f>
        <x:v>9</x:v>
      </x:c>
      <x:c r="X70" s="15" t="n">
        <x:f>COUNTIFS(Relaciones!$E$744:$E$1179,A70,Relaciones!$F$744:$F$1179,"mediacion")</x:f>
        <x:v>0</x:v>
      </x:c>
      <x:c r="Y70" s="15" t="n">
        <x:f>COUNTIFS(Relaciones!$E$744:$E$1179,A70,Relaciones!$F$744:$F$1179,"mediacion_negativa")</x:f>
        <x:v>0</x:v>
      </x:c>
      <x:c r="Z70" s="15" t="n">
        <x:f>COUNTIFS(Relaciones!$E$744:$E$1179,A70,Relaciones!$F$744:$F$1179,"bullying")</x:f>
        <x:v>0</x:v>
      </x:c>
      <x:c r="AA70" s="4" t="str">
        <x:f>INDEX(Respuestas!$F$58:$F$85,MATCH(A70,Respuestas!$A$58:$A$85,0))</x:f>
        <x:v>No</x:v>
      </x:c>
      <x:c r="AB70" s="4" t="str">
        <x:f>INDEX(Respuestas!$G$58:$G$85,MATCH(A70,Respuestas!$A$58:$A$85,0))</x:f>
        <x:v>Sí</x:v>
      </x:c>
      <x:c r="AC70" s="4" t="str">
        <x:f>INDEX(Respuestas!$H$58:$H$85,MATCH(A70,Respuestas!$A$58:$A$85,0))</x:f>
        <x:v>No</x:v>
      </x:c>
      <x:c r="AD70" s="4" t="str">
        <x:f>INDEX(Respuestas!$I$58:$I$85,MATCH(A70,Respuestas!$A$58:$A$85,0))</x:f>
        <x:v>Sí</x:v>
      </x:c>
      <x:c r="AE70" s="4" t="str">
        <x:f>INDEX(Respuestas!$J$58:$J$85,MATCH(A70,Respuestas!$A$58:$A$85,0))</x:f>
        <x:v>G1</x:v>
      </x:c>
      <x:c r="AF70" s="4" t="str">
        <x:v>normalizada_v1</x:v>
      </x:c>
      <x:c r="AG70" s="4" t="n">
        <x:f>COUNTIFS($B$2:$B$1513,B70,$C$2:$C$1513,C70,$D$2:$D$1513,D70)</x:f>
        <x:v>28</x:v>
      </x:c>
      <x:c r="AH70" s="4" t="n">
        <x:f>COUNTIFS(Relaciones!$D$744:$D$1179,A70,Relaciones!$F$744:$F$1179,"prediccion_amistad")</x:f>
        <x:v>4</x:v>
      </x:c>
      <x:c r="AI70" s="4" t="n">
        <x:f>SUMIFS(Relaciones!$H$744:$H$1179,Relaciones!$D$744:$D$1179,A70,Relaciones!$F$744:$F$1179,"prediccion_amistad")</x:f>
        <x:v>4</x:v>
      </x:c>
      <x:c r="AJ70" s="4" t="n">
        <x:f>COUNTIFS(Relaciones!$D$744:$D$1179,A70,Relaciones!$F$744:$F$1179,"prediccion_rechazo")</x:f>
        <x:v>0</x:v>
      </x:c>
      <x:c r="AK70" s="4" t="n">
        <x:f>SUMIFS(Relaciones!$H$744:$H$1179,Relaciones!$D$744:$D$1179,A70,Relaciones!$F$744:$F$1179,"prediccion_rechazo")</x:f>
        <x:v>0</x:v>
      </x:c>
      <x:c r="AL70" s="4" t="n">
        <x:v>0.4032601579592281</x:v>
      </x:c>
    </x:row>
    <x:row r="71" ht="23" customHeight="1">
      <x:c r="A71" s="13" t="str">
        <x:v>00070</x:v>
      </x:c>
      <x:c r="B71" s="4" t="str">
        <x:v>Sevilla</x:v>
      </x:c>
      <x:c r="C71" s="4" t="str">
        <x:v>4.º Primaria</x:v>
      </x:c>
      <x:c r="D71" s="4" t="str">
        <x:v>C</x:v>
      </x:c>
      <x:c r="E71" s="4" t="str">
        <x:v>alumno</x:v>
      </x:c>
      <x:c r="F71" s="14" t="n">
        <x:f>IF((AG71-1)=0,"",ROUND(10*Q71/(AG71-1),1))</x:f>
        <x:v>1.9</x:v>
      </x:c>
      <x:c r="G71" s="14" t="n">
        <x:f>IF((AG71-1)=0,"",ROUND(10*R71/(AG71-1),1))</x:f>
        <x:v>1.9</x:v>
      </x:c>
      <x:c r="H71" s="14" t="n">
        <x:f>IF(R71=0,"",ROUND(10*S71/R71,1))</x:f>
        <x:v>10</x:v>
      </x:c>
      <x:c r="I71" s="14" t="n">
        <x:f>IF(AH71=0,"",ROUND(10*AI71/AH71,1))</x:f>
        <x:v>8</x:v>
      </x:c>
      <x:c r="J71" s="14" t="n">
        <x:f>IF((AG71-1)=0,"",ROUND(10*T71/(AG71-1),1))</x:f>
        <x:v>0</x:v>
      </x:c>
      <x:c r="K71" s="14" t="n">
        <x:f>IF((AG71-1)=0,"",ROUND(10*U71/(AG71-1),1))</x:f>
        <x:v>0.4</x:v>
      </x:c>
      <x:c r="L71" s="14" t="n">
        <x:f>IF(U71=0,"",ROUND(10*V71/U71,1))</x:f>
        <x:v>0</x:v>
      </x:c>
      <x:c r="M71" s="14" t="n">
        <x:f>IF(AJ71=0,"",ROUND(10*AK71/AJ71,1))</x:f>
        <x:v>0</x:v>
      </x:c>
      <x:c r="N71" s="14" t="n">
        <x:f>ROUND(10*W71/12,1)</x:f>
        <x:v>8.3</x:v>
      </x:c>
      <x:c r="O71" s="14" t="n">
        <x:f>ROUND(10*AL71,1)</x:f>
        <x:v>3.5</x:v>
      </x:c>
      <x:c r="P71" s="14" t="n">
        <x:f>IF((AG71-1)=0,"",ROUND(10*X71/(AG71-1),1))</x:f>
        <x:v>0</x:v>
      </x:c>
      <x:c r="Q71" s="15" t="n">
        <x:f>COUNTIFS(Relaciones!$E$744:$E$1179,A71,Relaciones!$F$744:$F$1179,"amistad")</x:f>
        <x:v>5</x:v>
      </x:c>
      <x:c r="R71" s="15" t="n">
        <x:f>COUNTIFS(Relaciones!$D$744:$D$1179,A71,Relaciones!$F$744:$F$1179,"amistad")</x:f>
        <x:v>5</x:v>
      </x:c>
      <x:c r="S71" s="15" t="n">
        <x:f>SUMIFS(Relaciones!$G$744:$G$1179,Relaciones!$D$744:$D$1179,A71,Relaciones!$F$744:$F$1179,"amistad")</x:f>
        <x:v>5</x:v>
      </x:c>
      <x:c r="T71" s="15" t="n">
        <x:f>COUNTIFS(Relaciones!$E$744:$E$1179,A71,Relaciones!$F$744:$F$1179,"rechazo")</x:f>
        <x:v>0</x:v>
      </x:c>
      <x:c r="U71" s="15" t="n">
        <x:f>COUNTIFS(Relaciones!$D$744:$D$1179,A71,Relaciones!$F$744:$F$1179,"rechazo")</x:f>
        <x:v>1</x:v>
      </x:c>
      <x:c r="V71" s="15" t="n">
        <x:f>SUMIFS(Relaciones!$G$744:$G$1179,Relaciones!$D$744:$D$1179,A71,Relaciones!$F$744:$F$1179,"rechazo")</x:f>
        <x:v>0</x:v>
      </x:c>
      <x:c r="W71" s="15" t="n">
        <x:f>SUM(INDEX(Respuestas!$B$58:$B$85,MATCH(A71,Respuestas!$A$58:$A$85,0)),INDEX(Respuestas!$C$58:$C$85,MATCH(A71,Respuestas!$A$58:$A$85,0)),INDEX(Respuestas!$D$58:$D$85,MATCH(A71,Respuestas!$A$58:$A$85,0)),INDEX(Respuestas!$E$58:$E$85,MATCH(A71,Respuestas!$A$58:$A$85,0)))</x:f>
        <x:v>10</x:v>
      </x:c>
      <x:c r="X71" s="15" t="n">
        <x:f>COUNTIFS(Relaciones!$E$744:$E$1179,A71,Relaciones!$F$744:$F$1179,"mediacion")</x:f>
        <x:v>0</x:v>
      </x:c>
      <x:c r="Y71" s="15" t="n">
        <x:f>COUNTIFS(Relaciones!$E$744:$E$1179,A71,Relaciones!$F$744:$F$1179,"mediacion_negativa")</x:f>
        <x:v>0</x:v>
      </x:c>
      <x:c r="Z71" s="15" t="n">
        <x:f>COUNTIFS(Relaciones!$E$744:$E$1179,A71,Relaciones!$F$744:$F$1179,"bullying")</x:f>
        <x:v>0</x:v>
      </x:c>
      <x:c r="AA71" s="4" t="str">
        <x:f>INDEX(Respuestas!$F$58:$F$85,MATCH(A71,Respuestas!$A$58:$A$85,0))</x:f>
        <x:v>No</x:v>
      </x:c>
      <x:c r="AB71" s="4" t="str">
        <x:f>INDEX(Respuestas!$G$58:$G$85,MATCH(A71,Respuestas!$A$58:$A$85,0))</x:f>
        <x:v>Sí</x:v>
      </x:c>
      <x:c r="AC71" s="4" t="str">
        <x:f>INDEX(Respuestas!$H$58:$H$85,MATCH(A71,Respuestas!$A$58:$A$85,0))</x:f>
        <x:v>No</x:v>
      </x:c>
      <x:c r="AD71" s="4" t="str">
        <x:f>INDEX(Respuestas!$I$58:$I$85,MATCH(A71,Respuestas!$A$58:$A$85,0))</x:f>
        <x:v>Sí</x:v>
      </x:c>
      <x:c r="AE71" s="4" t="str">
        <x:f>INDEX(Respuestas!$J$58:$J$85,MATCH(A71,Respuestas!$A$58:$A$85,0))</x:f>
        <x:v>G1</x:v>
      </x:c>
      <x:c r="AF71" s="4" t="str">
        <x:v>normalizada_v1</x:v>
      </x:c>
      <x:c r="AG71" s="4" t="n">
        <x:f>COUNTIFS($B$2:$B$1513,B71,$C$2:$C$1513,C71,$D$2:$D$1513,D71)</x:f>
        <x:v>28</x:v>
      </x:c>
      <x:c r="AH71" s="4" t="n">
        <x:f>COUNTIFS(Relaciones!$D$744:$D$1179,A71,Relaciones!$F$744:$F$1179,"prediccion_amistad")</x:f>
        <x:v>5</x:v>
      </x:c>
      <x:c r="AI71" s="4" t="n">
        <x:f>SUMIFS(Relaciones!$H$744:$H$1179,Relaciones!$D$744:$D$1179,A71,Relaciones!$F$744:$F$1179,"prediccion_amistad")</x:f>
        <x:v>4</x:v>
      </x:c>
      <x:c r="AJ71" s="4" t="n">
        <x:f>COUNTIFS(Relaciones!$D$744:$D$1179,A71,Relaciones!$F$744:$F$1179,"prediccion_rechazo")</x:f>
        <x:v>1</x:v>
      </x:c>
      <x:c r="AK71" s="4" t="n">
        <x:f>SUMIFS(Relaciones!$H$744:$H$1179,Relaciones!$D$744:$D$1179,A71,Relaciones!$F$744:$F$1179,"prediccion_rechazo")</x:f>
        <x:v>0</x:v>
      </x:c>
      <x:c r="AL71" s="4" t="n">
        <x:v>0.3529876699309154</x:v>
      </x:c>
    </x:row>
    <x:row r="72" ht="23" customHeight="1">
      <x:c r="A72" s="13" t="str">
        <x:v>00071</x:v>
      </x:c>
      <x:c r="B72" s="4" t="str">
        <x:v>Sevilla</x:v>
      </x:c>
      <x:c r="C72" s="4" t="str">
        <x:v>4.º Primaria</x:v>
      </x:c>
      <x:c r="D72" s="4" t="str">
        <x:v>C</x:v>
      </x:c>
      <x:c r="E72" s="4" t="str">
        <x:v>alumna</x:v>
      </x:c>
      <x:c r="F72" s="14" t="n">
        <x:f>IF((AG72-1)=0,"",ROUND(10*Q72/(AG72-1),1))</x:f>
        <x:v>5.6</x:v>
      </x:c>
      <x:c r="G72" s="14" t="n">
        <x:f>IF((AG72-1)=0,"",ROUND(10*R72/(AG72-1),1))</x:f>
        <x:v>2.2</x:v>
      </x:c>
      <x:c r="H72" s="14" t="n">
        <x:f>IF(R72=0,"",ROUND(10*S72/R72,1))</x:f>
        <x:v>10</x:v>
      </x:c>
      <x:c r="I72" s="14" t="n">
        <x:f>IF(AH72=0,"",ROUND(10*AI72/AH72,1))</x:f>
        <x:v>10</x:v>
      </x:c>
      <x:c r="J72" s="14" t="n">
        <x:f>IF((AG72-1)=0,"",ROUND(10*T72/(AG72-1),1))</x:f>
        <x:v>0.4</x:v>
      </x:c>
      <x:c r="K72" s="14" t="n">
        <x:f>IF((AG72-1)=0,"",ROUND(10*U72/(AG72-1),1))</x:f>
        <x:v>0</x:v>
      </x:c>
      <x:c r="L72" s="14" t="str">
        <x:f>IF(U72=0,"",ROUND(10*V72/U72,1))</x:f>
      </x:c>
      <x:c r="M72" s="14" t="n">
        <x:f>IF(AJ72=0,"",ROUND(10*AK72/AJ72,1))</x:f>
        <x:v>10</x:v>
      </x:c>
      <x:c r="N72" s="14" t="n">
        <x:f>ROUND(10*W72/12,1)</x:f>
        <x:v>9.2</x:v>
      </x:c>
      <x:c r="O72" s="14" t="n">
        <x:f>ROUND(10*AL72,1)</x:f>
        <x:v>10</x:v>
      </x:c>
      <x:c r="P72" s="14" t="n">
        <x:f>IF((AG72-1)=0,"",ROUND(10*X72/(AG72-1),1))</x:f>
        <x:v>3.7</x:v>
      </x:c>
      <x:c r="Q72" s="15" t="n">
        <x:f>COUNTIFS(Relaciones!$E$744:$E$1179,A72,Relaciones!$F$744:$F$1179,"amistad")</x:f>
        <x:v>15</x:v>
      </x:c>
      <x:c r="R72" s="15" t="n">
        <x:f>COUNTIFS(Relaciones!$D$744:$D$1179,A72,Relaciones!$F$744:$F$1179,"amistad")</x:f>
        <x:v>6</x:v>
      </x:c>
      <x:c r="S72" s="15" t="n">
        <x:f>SUMIFS(Relaciones!$G$744:$G$1179,Relaciones!$D$744:$D$1179,A72,Relaciones!$F$744:$F$1179,"amistad")</x:f>
        <x:v>6</x:v>
      </x:c>
      <x:c r="T72" s="15" t="n">
        <x:f>COUNTIFS(Relaciones!$E$744:$E$1179,A72,Relaciones!$F$744:$F$1179,"rechazo")</x:f>
        <x:v>1</x:v>
      </x:c>
      <x:c r="U72" s="15" t="n">
        <x:f>COUNTIFS(Relaciones!$D$744:$D$1179,A72,Relaciones!$F$744:$F$1179,"rechazo")</x:f>
        <x:v>0</x:v>
      </x:c>
      <x:c r="V72" s="15" t="n">
        <x:f>SUMIFS(Relaciones!$G$744:$G$1179,Relaciones!$D$744:$D$1179,A72,Relaciones!$F$744:$F$1179,"rechazo")</x:f>
        <x:v>0</x:v>
      </x:c>
      <x:c r="W72" s="15" t="n">
        <x:f>SUM(INDEX(Respuestas!$B$58:$B$85,MATCH(A72,Respuestas!$A$58:$A$85,0)),INDEX(Respuestas!$C$58:$C$85,MATCH(A72,Respuestas!$A$58:$A$85,0)),INDEX(Respuestas!$D$58:$D$85,MATCH(A72,Respuestas!$A$58:$A$85,0)),INDEX(Respuestas!$E$58:$E$85,MATCH(A72,Respuestas!$A$58:$A$85,0)))</x:f>
        <x:v>11</x:v>
      </x:c>
      <x:c r="X72" s="15" t="n">
        <x:f>COUNTIFS(Relaciones!$E$744:$E$1179,A72,Relaciones!$F$744:$F$1179,"mediacion")</x:f>
        <x:v>10</x:v>
      </x:c>
      <x:c r="Y72" s="15" t="n">
        <x:f>COUNTIFS(Relaciones!$E$744:$E$1179,A72,Relaciones!$F$744:$F$1179,"mediacion_negativa")</x:f>
        <x:v>0</x:v>
      </x:c>
      <x:c r="Z72" s="15" t="n">
        <x:f>COUNTIFS(Relaciones!$E$744:$E$1179,A72,Relaciones!$F$744:$F$1179,"bullying")</x:f>
        <x:v>0</x:v>
      </x:c>
      <x:c r="AA72" s="4" t="str">
        <x:f>INDEX(Respuestas!$F$58:$F$85,MATCH(A72,Respuestas!$A$58:$A$85,0))</x:f>
        <x:v>No</x:v>
      </x:c>
      <x:c r="AB72" s="4" t="str">
        <x:f>INDEX(Respuestas!$G$58:$G$85,MATCH(A72,Respuestas!$A$58:$A$85,0))</x:f>
        <x:v>Sí</x:v>
      </x:c>
      <x:c r="AC72" s="4" t="str">
        <x:f>INDEX(Respuestas!$H$58:$H$85,MATCH(A72,Respuestas!$A$58:$A$85,0))</x:f>
        <x:v>No</x:v>
      </x:c>
      <x:c r="AD72" s="4" t="str">
        <x:f>INDEX(Respuestas!$I$58:$I$85,MATCH(A72,Respuestas!$A$58:$A$85,0))</x:f>
        <x:v>Sí</x:v>
      </x:c>
      <x:c r="AE72" s="4" t="str">
        <x:f>INDEX(Respuestas!$J$58:$J$85,MATCH(A72,Respuestas!$A$58:$A$85,0))</x:f>
        <x:v>G2</x:v>
      </x:c>
      <x:c r="AF72" s="4" t="str">
        <x:v>normalizada_v1</x:v>
      </x:c>
      <x:c r="AG72" s="4" t="n">
        <x:f>COUNTIFS($B$2:$B$1513,B72,$C$2:$C$1513,C72,$D$2:$D$1513,D72)</x:f>
        <x:v>28</x:v>
      </x:c>
      <x:c r="AH72" s="4" t="n">
        <x:f>COUNTIFS(Relaciones!$D$744:$D$1179,A72,Relaciones!$F$744:$F$1179,"prediccion_amistad")</x:f>
        <x:v>11</x:v>
      </x:c>
      <x:c r="AI72" s="4" t="n">
        <x:f>SUMIFS(Relaciones!$H$744:$H$1179,Relaciones!$D$744:$D$1179,A72,Relaciones!$F$744:$F$1179,"prediccion_amistad")</x:f>
        <x:v>11</x:v>
      </x:c>
      <x:c r="AJ72" s="4" t="n">
        <x:f>COUNTIFS(Relaciones!$D$744:$D$1179,A72,Relaciones!$F$744:$F$1179,"prediccion_rechazo")</x:f>
        <x:v>1</x:v>
      </x:c>
      <x:c r="AK72" s="4" t="n">
        <x:f>SUMIFS(Relaciones!$H$744:$H$1179,Relaciones!$D$744:$D$1179,A72,Relaciones!$F$744:$F$1179,"prediccion_rechazo")</x:f>
        <x:v>1</x:v>
      </x:c>
      <x:c r="AL72" s="4" t="n">
        <x:v>1</x:v>
      </x:c>
    </x:row>
    <x:row r="73" ht="23" customHeight="1">
      <x:c r="A73" s="13" t="str">
        <x:v>00072</x:v>
      </x:c>
      <x:c r="B73" s="4" t="str">
        <x:v>Sevilla</x:v>
      </x:c>
      <x:c r="C73" s="4" t="str">
        <x:v>4.º Primaria</x:v>
      </x:c>
      <x:c r="D73" s="4" t="str">
        <x:v>C</x:v>
      </x:c>
      <x:c r="E73" s="4" t="str">
        <x:v>alumno</x:v>
      </x:c>
      <x:c r="F73" s="14" t="n">
        <x:f>IF((AG73-1)=0,"",ROUND(10*Q73/(AG73-1),1))</x:f>
        <x:v>2.2</x:v>
      </x:c>
      <x:c r="G73" s="14" t="n">
        <x:f>IF((AG73-1)=0,"",ROUND(10*R73/(AG73-1),1))</x:f>
        <x:v>2.2</x:v>
      </x:c>
      <x:c r="H73" s="14" t="n">
        <x:f>IF(R73=0,"",ROUND(10*S73/R73,1))</x:f>
        <x:v>10</x:v>
      </x:c>
      <x:c r="I73" s="14" t="n">
        <x:f>IF(AH73=0,"",ROUND(10*AI73/AH73,1))</x:f>
        <x:v>10</x:v>
      </x:c>
      <x:c r="J73" s="14" t="n">
        <x:f>IF((AG73-1)=0,"",ROUND(10*T73/(AG73-1),1))</x:f>
        <x:v>0</x:v>
      </x:c>
      <x:c r="K73" s="14" t="n">
        <x:f>IF((AG73-1)=0,"",ROUND(10*U73/(AG73-1),1))</x:f>
        <x:v>0.7</x:v>
      </x:c>
      <x:c r="L73" s="14" t="n">
        <x:f>IF(U73=0,"",ROUND(10*V73/U73,1))</x:f>
        <x:v>0</x:v>
      </x:c>
      <x:c r="M73" s="14" t="str">
        <x:f>IF(AJ73=0,"",ROUND(10*AK73/AJ73,1))</x:f>
      </x:c>
      <x:c r="N73" s="14" t="n">
        <x:f>ROUND(10*W73/12,1)</x:f>
        <x:v>10</x:v>
      </x:c>
      <x:c r="O73" s="14" t="n">
        <x:f>ROUND(10*AL73,1)</x:f>
        <x:v>4.8</x:v>
      </x:c>
      <x:c r="P73" s="14" t="n">
        <x:f>IF((AG73-1)=0,"",ROUND(10*X73/(AG73-1),1))</x:f>
        <x:v>0</x:v>
      </x:c>
      <x:c r="Q73" s="15" t="n">
        <x:f>COUNTIFS(Relaciones!$E$744:$E$1179,A73,Relaciones!$F$744:$F$1179,"amistad")</x:f>
        <x:v>6</x:v>
      </x:c>
      <x:c r="R73" s="15" t="n">
        <x:f>COUNTIFS(Relaciones!$D$744:$D$1179,A73,Relaciones!$F$744:$F$1179,"amistad")</x:f>
        <x:v>6</x:v>
      </x:c>
      <x:c r="S73" s="15" t="n">
        <x:f>SUMIFS(Relaciones!$G$744:$G$1179,Relaciones!$D$744:$D$1179,A73,Relaciones!$F$744:$F$1179,"amistad")</x:f>
        <x:v>6</x:v>
      </x:c>
      <x:c r="T73" s="15" t="n">
        <x:f>COUNTIFS(Relaciones!$E$744:$E$1179,A73,Relaciones!$F$744:$F$1179,"rechazo")</x:f>
        <x:v>0</x:v>
      </x:c>
      <x:c r="U73" s="15" t="n">
        <x:f>COUNTIFS(Relaciones!$D$744:$D$1179,A73,Relaciones!$F$744:$F$1179,"rechazo")</x:f>
        <x:v>2</x:v>
      </x:c>
      <x:c r="V73" s="15" t="n">
        <x:f>SUMIFS(Relaciones!$G$744:$G$1179,Relaciones!$D$744:$D$1179,A73,Relaciones!$F$744:$F$1179,"rechazo")</x:f>
        <x:v>0</x:v>
      </x:c>
      <x:c r="W73" s="15" t="n">
        <x:f>SUM(INDEX(Respuestas!$B$58:$B$85,MATCH(A73,Respuestas!$A$58:$A$85,0)),INDEX(Respuestas!$C$58:$C$85,MATCH(A73,Respuestas!$A$58:$A$85,0)),INDEX(Respuestas!$D$58:$D$85,MATCH(A73,Respuestas!$A$58:$A$85,0)),INDEX(Respuestas!$E$58:$E$85,MATCH(A73,Respuestas!$A$58:$A$85,0)))</x:f>
        <x:v>12</x:v>
      </x:c>
      <x:c r="X73" s="15" t="n">
        <x:f>COUNTIFS(Relaciones!$E$744:$E$1179,A73,Relaciones!$F$744:$F$1179,"mediacion")</x:f>
        <x:v>0</x:v>
      </x:c>
      <x:c r="Y73" s="15" t="n">
        <x:f>COUNTIFS(Relaciones!$E$744:$E$1179,A73,Relaciones!$F$744:$F$1179,"mediacion_negativa")</x:f>
        <x:v>0</x:v>
      </x:c>
      <x:c r="Z73" s="15" t="n">
        <x:f>COUNTIFS(Relaciones!$E$744:$E$1179,A73,Relaciones!$F$744:$F$1179,"bullying")</x:f>
        <x:v>0</x:v>
      </x:c>
      <x:c r="AA73" s="4" t="str">
        <x:f>INDEX(Respuestas!$F$58:$F$85,MATCH(A73,Respuestas!$A$58:$A$85,0))</x:f>
        <x:v>No</x:v>
      </x:c>
      <x:c r="AB73" s="4" t="str">
        <x:f>INDEX(Respuestas!$G$58:$G$85,MATCH(A73,Respuestas!$A$58:$A$85,0))</x:f>
        <x:v>Sí</x:v>
      </x:c>
      <x:c r="AC73" s="4" t="str">
        <x:f>INDEX(Respuestas!$H$58:$H$85,MATCH(A73,Respuestas!$A$58:$A$85,0))</x:f>
        <x:v>No</x:v>
      </x:c>
      <x:c r="AD73" s="4" t="str">
        <x:f>INDEX(Respuestas!$I$58:$I$85,MATCH(A73,Respuestas!$A$58:$A$85,0))</x:f>
        <x:v>Sí</x:v>
      </x:c>
      <x:c r="AE73" s="4" t="str">
        <x:f>INDEX(Respuestas!$J$58:$J$85,MATCH(A73,Respuestas!$A$58:$A$85,0))</x:f>
        <x:v>G2</x:v>
      </x:c>
      <x:c r="AF73" s="4" t="str">
        <x:v>normalizada_v1</x:v>
      </x:c>
      <x:c r="AG73" s="4" t="n">
        <x:f>COUNTIFS($B$2:$B$1513,B73,$C$2:$C$1513,C73,$D$2:$D$1513,D73)</x:f>
        <x:v>28</x:v>
      </x:c>
      <x:c r="AH73" s="4" t="n">
        <x:f>COUNTIFS(Relaciones!$D$744:$D$1179,A73,Relaciones!$F$744:$F$1179,"prediccion_amistad")</x:f>
        <x:v>4</x:v>
      </x:c>
      <x:c r="AI73" s="4" t="n">
        <x:f>SUMIFS(Relaciones!$H$744:$H$1179,Relaciones!$D$744:$D$1179,A73,Relaciones!$F$744:$F$1179,"prediccion_amistad")</x:f>
        <x:v>4</x:v>
      </x:c>
      <x:c r="AJ73" s="4" t="n">
        <x:f>COUNTIFS(Relaciones!$D$744:$D$1179,A73,Relaciones!$F$744:$F$1179,"prediccion_rechazo")</x:f>
        <x:v>0</x:v>
      </x:c>
      <x:c r="AK73" s="4" t="n">
        <x:f>SUMIFS(Relaciones!$H$744:$H$1179,Relaciones!$D$744:$D$1179,A73,Relaciones!$F$744:$F$1179,"prediccion_rechazo")</x:f>
        <x:v>0</x:v>
      </x:c>
      <x:c r="AL73" s="4" t="n">
        <x:v>0.47994712976761084</x:v>
      </x:c>
    </x:row>
    <x:row r="74" ht="23" customHeight="1">
      <x:c r="A74" s="13" t="str">
        <x:v>00073</x:v>
      </x:c>
      <x:c r="B74" s="4" t="str">
        <x:v>Sevilla</x:v>
      </x:c>
      <x:c r="C74" s="4" t="str">
        <x:v>4.º Primaria</x:v>
      </x:c>
      <x:c r="D74" s="4" t="str">
        <x:v>C</x:v>
      </x:c>
      <x:c r="E74" s="4" t="str">
        <x:v>alumna</x:v>
      </x:c>
      <x:c r="F74" s="14" t="n">
        <x:f>IF((AG74-1)=0,"",ROUND(10*Q74/(AG74-1),1))</x:f>
        <x:v>2.2</x:v>
      </x:c>
      <x:c r="G74" s="14" t="n">
        <x:f>IF((AG74-1)=0,"",ROUND(10*R74/(AG74-1),1))</x:f>
        <x:v>2.2</x:v>
      </x:c>
      <x:c r="H74" s="14" t="n">
        <x:f>IF(R74=0,"",ROUND(10*S74/R74,1))</x:f>
        <x:v>10</x:v>
      </x:c>
      <x:c r="I74" s="14" t="n">
        <x:f>IF(AH74=0,"",ROUND(10*AI74/AH74,1))</x:f>
        <x:v>8</x:v>
      </x:c>
      <x:c r="J74" s="14" t="n">
        <x:f>IF((AG74-1)=0,"",ROUND(10*T74/(AG74-1),1))</x:f>
        <x:v>0</x:v>
      </x:c>
      <x:c r="K74" s="14" t="n">
        <x:f>IF((AG74-1)=0,"",ROUND(10*U74/(AG74-1),1))</x:f>
        <x:v>0.4</x:v>
      </x:c>
      <x:c r="L74" s="14" t="n">
        <x:f>IF(U74=0,"",ROUND(10*V74/U74,1))</x:f>
        <x:v>0</x:v>
      </x:c>
      <x:c r="M74" s="14" t="n">
        <x:f>IF(AJ74=0,"",ROUND(10*AK74/AJ74,1))</x:f>
        <x:v>0</x:v>
      </x:c>
      <x:c r="N74" s="14" t="n">
        <x:f>ROUND(10*W74/12,1)</x:f>
        <x:v>7.5</x:v>
      </x:c>
      <x:c r="O74" s="14" t="n">
        <x:f>ROUND(10*AL74,1)</x:f>
        <x:v>4.5</x:v>
      </x:c>
      <x:c r="P74" s="14" t="n">
        <x:f>IF((AG74-1)=0,"",ROUND(10*X74/(AG74-1),1))</x:f>
        <x:v>0</x:v>
      </x:c>
      <x:c r="Q74" s="15" t="n">
        <x:f>COUNTIFS(Relaciones!$E$744:$E$1179,A74,Relaciones!$F$744:$F$1179,"amistad")</x:f>
        <x:v>6</x:v>
      </x:c>
      <x:c r="R74" s="15" t="n">
        <x:f>COUNTIFS(Relaciones!$D$744:$D$1179,A74,Relaciones!$F$744:$F$1179,"amistad")</x:f>
        <x:v>6</x:v>
      </x:c>
      <x:c r="S74" s="15" t="n">
        <x:f>SUMIFS(Relaciones!$G$744:$G$1179,Relaciones!$D$744:$D$1179,A74,Relaciones!$F$744:$F$1179,"amistad")</x:f>
        <x:v>6</x:v>
      </x:c>
      <x:c r="T74" s="15" t="n">
        <x:f>COUNTIFS(Relaciones!$E$744:$E$1179,A74,Relaciones!$F$744:$F$1179,"rechazo")</x:f>
        <x:v>0</x:v>
      </x:c>
      <x:c r="U74" s="15" t="n">
        <x:f>COUNTIFS(Relaciones!$D$744:$D$1179,A74,Relaciones!$F$744:$F$1179,"rechazo")</x:f>
        <x:v>1</x:v>
      </x:c>
      <x:c r="V74" s="15" t="n">
        <x:f>SUMIFS(Relaciones!$G$744:$G$1179,Relaciones!$D$744:$D$1179,A74,Relaciones!$F$744:$F$1179,"rechazo")</x:f>
        <x:v>0</x:v>
      </x:c>
      <x:c r="W74" s="15" t="n">
        <x:f>SUM(INDEX(Respuestas!$B$58:$B$85,MATCH(A74,Respuestas!$A$58:$A$85,0)),INDEX(Respuestas!$C$58:$C$85,MATCH(A74,Respuestas!$A$58:$A$85,0)),INDEX(Respuestas!$D$58:$D$85,MATCH(A74,Respuestas!$A$58:$A$85,0)),INDEX(Respuestas!$E$58:$E$85,MATCH(A74,Respuestas!$A$58:$A$85,0)))</x:f>
        <x:v>9</x:v>
      </x:c>
      <x:c r="X74" s="15" t="n">
        <x:f>COUNTIFS(Relaciones!$E$744:$E$1179,A74,Relaciones!$F$744:$F$1179,"mediacion")</x:f>
        <x:v>0</x:v>
      </x:c>
      <x:c r="Y74" s="15" t="n">
        <x:f>COUNTIFS(Relaciones!$E$744:$E$1179,A74,Relaciones!$F$744:$F$1179,"mediacion_negativa")</x:f>
        <x:v>0</x:v>
      </x:c>
      <x:c r="Z74" s="15" t="n">
        <x:f>COUNTIFS(Relaciones!$E$744:$E$1179,A74,Relaciones!$F$744:$F$1179,"bullying")</x:f>
        <x:v>0</x:v>
      </x:c>
      <x:c r="AA74" s="4" t="str">
        <x:f>INDEX(Respuestas!$F$58:$F$85,MATCH(A74,Respuestas!$A$58:$A$85,0))</x:f>
        <x:v>No</x:v>
      </x:c>
      <x:c r="AB74" s="4" t="str">
        <x:f>INDEX(Respuestas!$G$58:$G$85,MATCH(A74,Respuestas!$A$58:$A$85,0))</x:f>
        <x:v>Sí</x:v>
      </x:c>
      <x:c r="AC74" s="4" t="str">
        <x:f>INDEX(Respuestas!$H$58:$H$85,MATCH(A74,Respuestas!$A$58:$A$85,0))</x:f>
        <x:v>No</x:v>
      </x:c>
      <x:c r="AD74" s="4" t="str">
        <x:f>INDEX(Respuestas!$I$58:$I$85,MATCH(A74,Respuestas!$A$58:$A$85,0))</x:f>
        <x:v>Sí</x:v>
      </x:c>
      <x:c r="AE74" s="4" t="str">
        <x:f>INDEX(Respuestas!$J$58:$J$85,MATCH(A74,Respuestas!$A$58:$A$85,0))</x:f>
        <x:v>G2</x:v>
      </x:c>
      <x:c r="AF74" s="4" t="str">
        <x:v>normalizada_v1</x:v>
      </x:c>
      <x:c r="AG74" s="4" t="n">
        <x:f>COUNTIFS($B$2:$B$1513,B74,$C$2:$C$1513,C74,$D$2:$D$1513,D74)</x:f>
        <x:v>28</x:v>
      </x:c>
      <x:c r="AH74" s="4" t="n">
        <x:f>COUNTIFS(Relaciones!$D$744:$D$1179,A74,Relaciones!$F$744:$F$1179,"prediccion_amistad")</x:f>
        <x:v>5</x:v>
      </x:c>
      <x:c r="AI74" s="4" t="n">
        <x:f>SUMIFS(Relaciones!$H$744:$H$1179,Relaciones!$D$744:$D$1179,A74,Relaciones!$F$744:$F$1179,"prediccion_amistad")</x:f>
        <x:v>4</x:v>
      </x:c>
      <x:c r="AJ74" s="4" t="n">
        <x:f>COUNTIFS(Relaciones!$D$744:$D$1179,A74,Relaciones!$F$744:$F$1179,"prediccion_rechazo")</x:f>
        <x:v>1</x:v>
      </x:c>
      <x:c r="AK74" s="4" t="n">
        <x:f>SUMIFS(Relaciones!$H$744:$H$1179,Relaciones!$D$744:$D$1179,A74,Relaciones!$F$744:$F$1179,"prediccion_rechazo")</x:f>
        <x:v>0</x:v>
      </x:c>
      <x:c r="AL74" s="4" t="n">
        <x:v>0.44631954444397054</x:v>
      </x:c>
    </x:row>
    <x:row r="75" ht="23" customHeight="1">
      <x:c r="A75" s="13" t="str">
        <x:v>00074</x:v>
      </x:c>
      <x:c r="B75" s="4" t="str">
        <x:v>Sevilla</x:v>
      </x:c>
      <x:c r="C75" s="4" t="str">
        <x:v>4.º Primaria</x:v>
      </x:c>
      <x:c r="D75" s="4" t="str">
        <x:v>C</x:v>
      </x:c>
      <x:c r="E75" s="4" t="str">
        <x:v>alumno</x:v>
      </x:c>
      <x:c r="F75" s="14" t="n">
        <x:f>IF((AG75-1)=0,"",ROUND(10*Q75/(AG75-1),1))</x:f>
        <x:v>2.2</x:v>
      </x:c>
      <x:c r="G75" s="14" t="n">
        <x:f>IF((AG75-1)=0,"",ROUND(10*R75/(AG75-1),1))</x:f>
        <x:v>2.6</x:v>
      </x:c>
      <x:c r="H75" s="14" t="n">
        <x:f>IF(R75=0,"",ROUND(10*S75/R75,1))</x:f>
        <x:v>8.6</x:v>
      </x:c>
      <x:c r="I75" s="14" t="n">
        <x:f>IF(AH75=0,"",ROUND(10*AI75/AH75,1))</x:f>
        <x:v>10</x:v>
      </x:c>
      <x:c r="J75" s="14" t="n">
        <x:f>IF((AG75-1)=0,"",ROUND(10*T75/(AG75-1),1))</x:f>
        <x:v>0</x:v>
      </x:c>
      <x:c r="K75" s="14" t="n">
        <x:f>IF((AG75-1)=0,"",ROUND(10*U75/(AG75-1),1))</x:f>
        <x:v>0.4</x:v>
      </x:c>
      <x:c r="L75" s="14" t="n">
        <x:f>IF(U75=0,"",ROUND(10*V75/U75,1))</x:f>
        <x:v>0</x:v>
      </x:c>
      <x:c r="M75" s="14" t="str">
        <x:f>IF(AJ75=0,"",ROUND(10*AK75/AJ75,1))</x:f>
      </x:c>
      <x:c r="N75" s="14" t="n">
        <x:f>ROUND(10*W75/12,1)</x:f>
        <x:v>8.3</x:v>
      </x:c>
      <x:c r="O75" s="14" t="n">
        <x:f>ROUND(10*AL75,1)</x:f>
        <x:v>5</x:v>
      </x:c>
      <x:c r="P75" s="14" t="n">
        <x:f>IF((AG75-1)=0,"",ROUND(10*X75/(AG75-1),1))</x:f>
        <x:v>0</x:v>
      </x:c>
      <x:c r="Q75" s="15" t="n">
        <x:f>COUNTIFS(Relaciones!$E$744:$E$1179,A75,Relaciones!$F$744:$F$1179,"amistad")</x:f>
        <x:v>6</x:v>
      </x:c>
      <x:c r="R75" s="15" t="n">
        <x:f>COUNTIFS(Relaciones!$D$744:$D$1179,A75,Relaciones!$F$744:$F$1179,"amistad")</x:f>
        <x:v>7</x:v>
      </x:c>
      <x:c r="S75" s="15" t="n">
        <x:f>SUMIFS(Relaciones!$G$744:$G$1179,Relaciones!$D$744:$D$1179,A75,Relaciones!$F$744:$F$1179,"amistad")</x:f>
        <x:v>6</x:v>
      </x:c>
      <x:c r="T75" s="15" t="n">
        <x:f>COUNTIFS(Relaciones!$E$744:$E$1179,A75,Relaciones!$F$744:$F$1179,"rechazo")</x:f>
        <x:v>0</x:v>
      </x:c>
      <x:c r="U75" s="15" t="n">
        <x:f>COUNTIFS(Relaciones!$D$744:$D$1179,A75,Relaciones!$F$744:$F$1179,"rechazo")</x:f>
        <x:v>1</x:v>
      </x:c>
      <x:c r="V75" s="15" t="n">
        <x:f>SUMIFS(Relaciones!$G$744:$G$1179,Relaciones!$D$744:$D$1179,A75,Relaciones!$F$744:$F$1179,"rechazo")</x:f>
        <x:v>0</x:v>
      </x:c>
      <x:c r="W75" s="15" t="n">
        <x:f>SUM(INDEX(Respuestas!$B$58:$B$85,MATCH(A75,Respuestas!$A$58:$A$85,0)),INDEX(Respuestas!$C$58:$C$85,MATCH(A75,Respuestas!$A$58:$A$85,0)),INDEX(Respuestas!$D$58:$D$85,MATCH(A75,Respuestas!$A$58:$A$85,0)),INDEX(Respuestas!$E$58:$E$85,MATCH(A75,Respuestas!$A$58:$A$85,0)))</x:f>
        <x:v>10</x:v>
      </x:c>
      <x:c r="X75" s="15" t="n">
        <x:f>COUNTIFS(Relaciones!$E$744:$E$1179,A75,Relaciones!$F$744:$F$1179,"mediacion")</x:f>
        <x:v>0</x:v>
      </x:c>
      <x:c r="Y75" s="15" t="n">
        <x:f>COUNTIFS(Relaciones!$E$744:$E$1179,A75,Relaciones!$F$744:$F$1179,"mediacion_negativa")</x:f>
        <x:v>0</x:v>
      </x:c>
      <x:c r="Z75" s="15" t="n">
        <x:f>COUNTIFS(Relaciones!$E$744:$E$1179,A75,Relaciones!$F$744:$F$1179,"bullying")</x:f>
        <x:v>0</x:v>
      </x:c>
      <x:c r="AA75" s="4" t="str">
        <x:f>INDEX(Respuestas!$F$58:$F$85,MATCH(A75,Respuestas!$A$58:$A$85,0))</x:f>
        <x:v>No</x:v>
      </x:c>
      <x:c r="AB75" s="4" t="str">
        <x:f>INDEX(Respuestas!$G$58:$G$85,MATCH(A75,Respuestas!$A$58:$A$85,0))</x:f>
        <x:v>Sí</x:v>
      </x:c>
      <x:c r="AC75" s="4" t="str">
        <x:f>INDEX(Respuestas!$H$58:$H$85,MATCH(A75,Respuestas!$A$58:$A$85,0))</x:f>
        <x:v>No</x:v>
      </x:c>
      <x:c r="AD75" s="4" t="str">
        <x:f>INDEX(Respuestas!$I$58:$I$85,MATCH(A75,Respuestas!$A$58:$A$85,0))</x:f>
        <x:v>Sí</x:v>
      </x:c>
      <x:c r="AE75" s="4" t="str">
        <x:f>INDEX(Respuestas!$J$58:$J$85,MATCH(A75,Respuestas!$A$58:$A$85,0))</x:f>
        <x:v>G2</x:v>
      </x:c>
      <x:c r="AF75" s="4" t="str">
        <x:v>normalizada_v1</x:v>
      </x:c>
      <x:c r="AG75" s="4" t="n">
        <x:f>COUNTIFS($B$2:$B$1513,B75,$C$2:$C$1513,C75,$D$2:$D$1513,D75)</x:f>
        <x:v>28</x:v>
      </x:c>
      <x:c r="AH75" s="4" t="n">
        <x:f>COUNTIFS(Relaciones!$D$744:$D$1179,A75,Relaciones!$F$744:$F$1179,"prediccion_amistad")</x:f>
        <x:v>5</x:v>
      </x:c>
      <x:c r="AI75" s="4" t="n">
        <x:f>SUMIFS(Relaciones!$H$744:$H$1179,Relaciones!$D$744:$D$1179,A75,Relaciones!$F$744:$F$1179,"prediccion_amistad")</x:f>
        <x:v>5</x:v>
      </x:c>
      <x:c r="AJ75" s="4" t="n">
        <x:f>COUNTIFS(Relaciones!$D$744:$D$1179,A75,Relaciones!$F$744:$F$1179,"prediccion_rechazo")</x:f>
        <x:v>0</x:v>
      </x:c>
      <x:c r="AK75" s="4" t="n">
        <x:f>SUMIFS(Relaciones!$H$744:$H$1179,Relaciones!$D$744:$D$1179,A75,Relaciones!$F$744:$F$1179,"prediccion_rechazo")</x:f>
        <x:v>0</x:v>
      </x:c>
      <x:c r="AL75" s="4" t="n">
        <x:v>0.5043607600920678</x:v>
      </x:c>
    </x:row>
    <x:row r="76" ht="23" customHeight="1">
      <x:c r="A76" s="13" t="str">
        <x:v>00075</x:v>
      </x:c>
      <x:c r="B76" s="4" t="str">
        <x:v>Sevilla</x:v>
      </x:c>
      <x:c r="C76" s="4" t="str">
        <x:v>4.º Primaria</x:v>
      </x:c>
      <x:c r="D76" s="4" t="str">
        <x:v>C</x:v>
      </x:c>
      <x:c r="E76" s="4" t="str">
        <x:v>alumna</x:v>
      </x:c>
      <x:c r="F76" s="14" t="n">
        <x:f>IF((AG76-1)=0,"",ROUND(10*Q76/(AG76-1),1))</x:f>
        <x:v>2.2</x:v>
      </x:c>
      <x:c r="G76" s="14" t="n">
        <x:f>IF((AG76-1)=0,"",ROUND(10*R76/(AG76-1),1))</x:f>
        <x:v>2.6</x:v>
      </x:c>
      <x:c r="H76" s="14" t="n">
        <x:f>IF(R76=0,"",ROUND(10*S76/R76,1))</x:f>
        <x:v>8.6</x:v>
      </x:c>
      <x:c r="I76" s="14" t="n">
        <x:f>IF(AH76=0,"",ROUND(10*AI76/AH76,1))</x:f>
        <x:v>10</x:v>
      </x:c>
      <x:c r="J76" s="14" t="n">
        <x:f>IF((AG76-1)=0,"",ROUND(10*T76/(AG76-1),1))</x:f>
        <x:v>0</x:v>
      </x:c>
      <x:c r="K76" s="14" t="n">
        <x:f>IF((AG76-1)=0,"",ROUND(10*U76/(AG76-1),1))</x:f>
        <x:v>0.4</x:v>
      </x:c>
      <x:c r="L76" s="14" t="n">
        <x:f>IF(U76=0,"",ROUND(10*V76/U76,1))</x:f>
        <x:v>0</x:v>
      </x:c>
      <x:c r="M76" s="14" t="str">
        <x:f>IF(AJ76=0,"",ROUND(10*AK76/AJ76,1))</x:f>
      </x:c>
      <x:c r="N76" s="14" t="n">
        <x:f>ROUND(10*W76/12,1)</x:f>
        <x:v>9.2</x:v>
      </x:c>
      <x:c r="O76" s="14" t="n">
        <x:f>ROUND(10*AL76,1)</x:f>
        <x:v>5.2</x:v>
      </x:c>
      <x:c r="P76" s="14" t="n">
        <x:f>IF((AG76-1)=0,"",ROUND(10*X76/(AG76-1),1))</x:f>
        <x:v>0</x:v>
      </x:c>
      <x:c r="Q76" s="15" t="n">
        <x:f>COUNTIFS(Relaciones!$E$744:$E$1179,A76,Relaciones!$F$744:$F$1179,"amistad")</x:f>
        <x:v>6</x:v>
      </x:c>
      <x:c r="R76" s="15" t="n">
        <x:f>COUNTIFS(Relaciones!$D$744:$D$1179,A76,Relaciones!$F$744:$F$1179,"amistad")</x:f>
        <x:v>7</x:v>
      </x:c>
      <x:c r="S76" s="15" t="n">
        <x:f>SUMIFS(Relaciones!$G$744:$G$1179,Relaciones!$D$744:$D$1179,A76,Relaciones!$F$744:$F$1179,"amistad")</x:f>
        <x:v>6</x:v>
      </x:c>
      <x:c r="T76" s="15" t="n">
        <x:f>COUNTIFS(Relaciones!$E$744:$E$1179,A76,Relaciones!$F$744:$F$1179,"rechazo")</x:f>
        <x:v>0</x:v>
      </x:c>
      <x:c r="U76" s="15" t="n">
        <x:f>COUNTIFS(Relaciones!$D$744:$D$1179,A76,Relaciones!$F$744:$F$1179,"rechazo")</x:f>
        <x:v>1</x:v>
      </x:c>
      <x:c r="V76" s="15" t="n">
        <x:f>SUMIFS(Relaciones!$G$744:$G$1179,Relaciones!$D$744:$D$1179,A76,Relaciones!$F$744:$F$1179,"rechazo")</x:f>
        <x:v>0</x:v>
      </x:c>
      <x:c r="W76" s="15" t="n">
        <x:f>SUM(INDEX(Respuestas!$B$58:$B$85,MATCH(A76,Respuestas!$A$58:$A$85,0)),INDEX(Respuestas!$C$58:$C$85,MATCH(A76,Respuestas!$A$58:$A$85,0)),INDEX(Respuestas!$D$58:$D$85,MATCH(A76,Respuestas!$A$58:$A$85,0)),INDEX(Respuestas!$E$58:$E$85,MATCH(A76,Respuestas!$A$58:$A$85,0)))</x:f>
        <x:v>11</x:v>
      </x:c>
      <x:c r="X76" s="15" t="n">
        <x:f>COUNTIFS(Relaciones!$E$744:$E$1179,A76,Relaciones!$F$744:$F$1179,"mediacion")</x:f>
        <x:v>0</x:v>
      </x:c>
      <x:c r="Y76" s="15" t="n">
        <x:f>COUNTIFS(Relaciones!$E$744:$E$1179,A76,Relaciones!$F$744:$F$1179,"mediacion_negativa")</x:f>
        <x:v>0</x:v>
      </x:c>
      <x:c r="Z76" s="15" t="n">
        <x:f>COUNTIFS(Relaciones!$E$744:$E$1179,A76,Relaciones!$F$744:$F$1179,"bullying")</x:f>
        <x:v>0</x:v>
      </x:c>
      <x:c r="AA76" s="4" t="str">
        <x:f>INDEX(Respuestas!$F$58:$F$85,MATCH(A76,Respuestas!$A$58:$A$85,0))</x:f>
        <x:v>No</x:v>
      </x:c>
      <x:c r="AB76" s="4" t="str">
        <x:f>INDEX(Respuestas!$G$58:$G$85,MATCH(A76,Respuestas!$A$58:$A$85,0))</x:f>
        <x:v>Sí</x:v>
      </x:c>
      <x:c r="AC76" s="4" t="str">
        <x:f>INDEX(Respuestas!$H$58:$H$85,MATCH(A76,Respuestas!$A$58:$A$85,0))</x:f>
        <x:v>No</x:v>
      </x:c>
      <x:c r="AD76" s="4" t="str">
        <x:f>INDEX(Respuestas!$I$58:$I$85,MATCH(A76,Respuestas!$A$58:$A$85,0))</x:f>
        <x:v>Sí</x:v>
      </x:c>
      <x:c r="AE76" s="4" t="str">
        <x:f>INDEX(Respuestas!$J$58:$J$85,MATCH(A76,Respuestas!$A$58:$A$85,0))</x:f>
        <x:v>G2</x:v>
      </x:c>
      <x:c r="AF76" s="4" t="str">
        <x:v>normalizada_v1</x:v>
      </x:c>
      <x:c r="AG76" s="4" t="n">
        <x:f>COUNTIFS($B$2:$B$1513,B76,$C$2:$C$1513,C76,$D$2:$D$1513,D76)</x:f>
        <x:v>28</x:v>
      </x:c>
      <x:c r="AH76" s="4" t="n">
        <x:f>COUNTIFS(Relaciones!$D$744:$D$1179,A76,Relaciones!$F$744:$F$1179,"prediccion_amistad")</x:f>
        <x:v>5</x:v>
      </x:c>
      <x:c r="AI76" s="4" t="n">
        <x:f>SUMIFS(Relaciones!$H$744:$H$1179,Relaciones!$D$744:$D$1179,A76,Relaciones!$F$744:$F$1179,"prediccion_amistad")</x:f>
        <x:v>5</x:v>
      </x:c>
      <x:c r="AJ76" s="4" t="n">
        <x:f>COUNTIFS(Relaciones!$D$744:$D$1179,A76,Relaciones!$F$744:$F$1179,"prediccion_rechazo")</x:f>
        <x:v>0</x:v>
      </x:c>
      <x:c r="AK76" s="4" t="n">
        <x:f>SUMIFS(Relaciones!$H$744:$H$1179,Relaciones!$D$744:$D$1179,A76,Relaciones!$F$744:$F$1179,"prediccion_rechazo")</x:f>
        <x:v>0</x:v>
      </x:c>
      <x:c r="AL76" s="4" t="n">
        <x:v>0.5186281630087528</x:v>
      </x:c>
    </x:row>
    <x:row r="77" ht="23" customHeight="1">
      <x:c r="A77" s="13" t="str">
        <x:v>00076</x:v>
      </x:c>
      <x:c r="B77" s="4" t="str">
        <x:v>Sevilla</x:v>
      </x:c>
      <x:c r="C77" s="4" t="str">
        <x:v>4.º Primaria</x:v>
      </x:c>
      <x:c r="D77" s="4" t="str">
        <x:v>C</x:v>
      </x:c>
      <x:c r="E77" s="4" t="str">
        <x:v>alumno</x:v>
      </x:c>
      <x:c r="F77" s="14" t="n">
        <x:f>IF((AG77-1)=0,"",ROUND(10*Q77/(AG77-1),1))</x:f>
        <x:v>2.2</x:v>
      </x:c>
      <x:c r="G77" s="14" t="n">
        <x:f>IF((AG77-1)=0,"",ROUND(10*R77/(AG77-1),1))</x:f>
        <x:v>2.6</x:v>
      </x:c>
      <x:c r="H77" s="14" t="n">
        <x:f>IF(R77=0,"",ROUND(10*S77/R77,1))</x:f>
        <x:v>8.6</x:v>
      </x:c>
      <x:c r="I77" s="14" t="n">
        <x:f>IF(AH77=0,"",ROUND(10*AI77/AH77,1))</x:f>
        <x:v>8</x:v>
      </x:c>
      <x:c r="J77" s="14" t="n">
        <x:f>IF((AG77-1)=0,"",ROUND(10*T77/(AG77-1),1))</x:f>
        <x:v>0.4</x:v>
      </x:c>
      <x:c r="K77" s="14" t="n">
        <x:f>IF((AG77-1)=0,"",ROUND(10*U77/(AG77-1),1))</x:f>
        <x:v>0.4</x:v>
      </x:c>
      <x:c r="L77" s="14" t="n">
        <x:f>IF(U77=0,"",ROUND(10*V77/U77,1))</x:f>
        <x:v>0</x:v>
      </x:c>
      <x:c r="M77" s="14" t="n">
        <x:f>IF(AJ77=0,"",ROUND(10*AK77/AJ77,1))</x:f>
        <x:v>5</x:v>
      </x:c>
      <x:c r="N77" s="14" t="n">
        <x:f>ROUND(10*W77/12,1)</x:f>
        <x:v>10</x:v>
      </x:c>
      <x:c r="O77" s="14" t="n">
        <x:f>ROUND(10*AL77,1)</x:f>
        <x:v>5.3</x:v>
      </x:c>
      <x:c r="P77" s="14" t="n">
        <x:f>IF((AG77-1)=0,"",ROUND(10*X77/(AG77-1),1))</x:f>
        <x:v>0</x:v>
      </x:c>
      <x:c r="Q77" s="15" t="n">
        <x:f>COUNTIFS(Relaciones!$E$744:$E$1179,A77,Relaciones!$F$744:$F$1179,"amistad")</x:f>
        <x:v>6</x:v>
      </x:c>
      <x:c r="R77" s="15" t="n">
        <x:f>COUNTIFS(Relaciones!$D$744:$D$1179,A77,Relaciones!$F$744:$F$1179,"amistad")</x:f>
        <x:v>7</x:v>
      </x:c>
      <x:c r="S77" s="15" t="n">
        <x:f>SUMIFS(Relaciones!$G$744:$G$1179,Relaciones!$D$744:$D$1179,A77,Relaciones!$F$744:$F$1179,"amistad")</x:f>
        <x:v>6</x:v>
      </x:c>
      <x:c r="T77" s="15" t="n">
        <x:f>COUNTIFS(Relaciones!$E$744:$E$1179,A77,Relaciones!$F$744:$F$1179,"rechazo")</x:f>
        <x:v>1</x:v>
      </x:c>
      <x:c r="U77" s="15" t="n">
        <x:f>COUNTIFS(Relaciones!$D$744:$D$1179,A77,Relaciones!$F$744:$F$1179,"rechazo")</x:f>
        <x:v>1</x:v>
      </x:c>
      <x:c r="V77" s="15" t="n">
        <x:f>SUMIFS(Relaciones!$G$744:$G$1179,Relaciones!$D$744:$D$1179,A77,Relaciones!$F$744:$F$1179,"rechazo")</x:f>
        <x:v>0</x:v>
      </x:c>
      <x:c r="W77" s="15" t="n">
        <x:f>SUM(INDEX(Respuestas!$B$58:$B$85,MATCH(A77,Respuestas!$A$58:$A$85,0)),INDEX(Respuestas!$C$58:$C$85,MATCH(A77,Respuestas!$A$58:$A$85,0)),INDEX(Respuestas!$D$58:$D$85,MATCH(A77,Respuestas!$A$58:$A$85,0)),INDEX(Respuestas!$E$58:$E$85,MATCH(A77,Respuestas!$A$58:$A$85,0)))</x:f>
        <x:v>12</x:v>
      </x:c>
      <x:c r="X77" s="15" t="n">
        <x:f>COUNTIFS(Relaciones!$E$744:$E$1179,A77,Relaciones!$F$744:$F$1179,"mediacion")</x:f>
        <x:v>0</x:v>
      </x:c>
      <x:c r="Y77" s="15" t="n">
        <x:f>COUNTIFS(Relaciones!$E$744:$E$1179,A77,Relaciones!$F$744:$F$1179,"mediacion_negativa")</x:f>
        <x:v>0</x:v>
      </x:c>
      <x:c r="Z77" s="15" t="n">
        <x:f>COUNTIFS(Relaciones!$E$744:$E$1179,A77,Relaciones!$F$744:$F$1179,"bullying")</x:f>
        <x:v>0</x:v>
      </x:c>
      <x:c r="AA77" s="4" t="str">
        <x:f>INDEX(Respuestas!$F$58:$F$85,MATCH(A77,Respuestas!$A$58:$A$85,0))</x:f>
        <x:v>No</x:v>
      </x:c>
      <x:c r="AB77" s="4" t="str">
        <x:f>INDEX(Respuestas!$G$58:$G$85,MATCH(A77,Respuestas!$A$58:$A$85,0))</x:f>
        <x:v>Sí</x:v>
      </x:c>
      <x:c r="AC77" s="4" t="str">
        <x:f>INDEX(Respuestas!$H$58:$H$85,MATCH(A77,Respuestas!$A$58:$A$85,0))</x:f>
        <x:v>No</x:v>
      </x:c>
      <x:c r="AD77" s="4" t="str">
        <x:f>INDEX(Respuestas!$I$58:$I$85,MATCH(A77,Respuestas!$A$58:$A$85,0))</x:f>
        <x:v>Sí</x:v>
      </x:c>
      <x:c r="AE77" s="4" t="str">
        <x:f>INDEX(Respuestas!$J$58:$J$85,MATCH(A77,Respuestas!$A$58:$A$85,0))</x:f>
        <x:v>G2</x:v>
      </x:c>
      <x:c r="AF77" s="4" t="str">
        <x:v>normalizada_v1</x:v>
      </x:c>
      <x:c r="AG77" s="4" t="n">
        <x:f>COUNTIFS($B$2:$B$1513,B77,$C$2:$C$1513,C77,$D$2:$D$1513,D77)</x:f>
        <x:v>28</x:v>
      </x:c>
      <x:c r="AH77" s="4" t="n">
        <x:f>COUNTIFS(Relaciones!$D$744:$D$1179,A77,Relaciones!$F$744:$F$1179,"prediccion_amistad")</x:f>
        <x:v>5</x:v>
      </x:c>
      <x:c r="AI77" s="4" t="n">
        <x:f>SUMIFS(Relaciones!$H$744:$H$1179,Relaciones!$D$744:$D$1179,A77,Relaciones!$F$744:$F$1179,"prediccion_amistad")</x:f>
        <x:v>4</x:v>
      </x:c>
      <x:c r="AJ77" s="4" t="n">
        <x:f>COUNTIFS(Relaciones!$D$744:$D$1179,A77,Relaciones!$F$744:$F$1179,"prediccion_rechazo")</x:f>
        <x:v>2</x:v>
      </x:c>
      <x:c r="AK77" s="4" t="n">
        <x:f>SUMIFS(Relaciones!$H$744:$H$1179,Relaciones!$D$744:$D$1179,A77,Relaciones!$F$744:$F$1179,"prediccion_rechazo")</x:f>
        <x:v>1</x:v>
      </x:c>
      <x:c r="AL77" s="4" t="n">
        <x:v>0.5308968369557916</x:v>
      </x:c>
    </x:row>
    <x:row r="78" ht="23" customHeight="1">
      <x:c r="A78" s="13" t="str">
        <x:v>00077</x:v>
      </x:c>
      <x:c r="B78" s="4" t="str">
        <x:v>Sevilla</x:v>
      </x:c>
      <x:c r="C78" s="4" t="str">
        <x:v>4.º Primaria</x:v>
      </x:c>
      <x:c r="D78" s="4" t="str">
        <x:v>C</x:v>
      </x:c>
      <x:c r="E78" s="4" t="str">
        <x:v>alumna</x:v>
      </x:c>
      <x:c r="F78" s="14" t="n">
        <x:f>IF((AG78-1)=0,"",ROUND(10*Q78/(AG78-1),1))</x:f>
        <x:v>2.2</x:v>
      </x:c>
      <x:c r="G78" s="14" t="n">
        <x:f>IF((AG78-1)=0,"",ROUND(10*R78/(AG78-1),1))</x:f>
        <x:v>2.6</x:v>
      </x:c>
      <x:c r="H78" s="14" t="n">
        <x:f>IF(R78=0,"",ROUND(10*S78/R78,1))</x:f>
        <x:v>8.6</x:v>
      </x:c>
      <x:c r="I78" s="14" t="n">
        <x:f>IF(AH78=0,"",ROUND(10*AI78/AH78,1))</x:f>
        <x:v>10</x:v>
      </x:c>
      <x:c r="J78" s="14" t="n">
        <x:f>IF((AG78-1)=0,"",ROUND(10*T78/(AG78-1),1))</x:f>
        <x:v>0</x:v>
      </x:c>
      <x:c r="K78" s="14" t="n">
        <x:f>IF((AG78-1)=0,"",ROUND(10*U78/(AG78-1),1))</x:f>
        <x:v>0.7</x:v>
      </x:c>
      <x:c r="L78" s="14" t="n">
        <x:f>IF(U78=0,"",ROUND(10*V78/U78,1))</x:f>
        <x:v>0</x:v>
      </x:c>
      <x:c r="M78" s="14" t="str">
        <x:f>IF(AJ78=0,"",ROUND(10*AK78/AJ78,1))</x:f>
      </x:c>
      <x:c r="N78" s="14" t="n">
        <x:f>ROUND(10*W78/12,1)</x:f>
        <x:v>7.5</x:v>
      </x:c>
      <x:c r="O78" s="14" t="n">
        <x:f>ROUND(10*AL78,1)</x:f>
        <x:v>5.4</x:v>
      </x:c>
      <x:c r="P78" s="14" t="n">
        <x:f>IF((AG78-1)=0,"",ROUND(10*X78/(AG78-1),1))</x:f>
        <x:v>0</x:v>
      </x:c>
      <x:c r="Q78" s="15" t="n">
        <x:f>COUNTIFS(Relaciones!$E$744:$E$1179,A78,Relaciones!$F$744:$F$1179,"amistad")</x:f>
        <x:v>6</x:v>
      </x:c>
      <x:c r="R78" s="15" t="n">
        <x:f>COUNTIFS(Relaciones!$D$744:$D$1179,A78,Relaciones!$F$744:$F$1179,"amistad")</x:f>
        <x:v>7</x:v>
      </x:c>
      <x:c r="S78" s="15" t="n">
        <x:f>SUMIFS(Relaciones!$G$744:$G$1179,Relaciones!$D$744:$D$1179,A78,Relaciones!$F$744:$F$1179,"amistad")</x:f>
        <x:v>6</x:v>
      </x:c>
      <x:c r="T78" s="15" t="n">
        <x:f>COUNTIFS(Relaciones!$E$744:$E$1179,A78,Relaciones!$F$744:$F$1179,"rechazo")</x:f>
        <x:v>0</x:v>
      </x:c>
      <x:c r="U78" s="15" t="n">
        <x:f>COUNTIFS(Relaciones!$D$744:$D$1179,A78,Relaciones!$F$744:$F$1179,"rechazo")</x:f>
        <x:v>2</x:v>
      </x:c>
      <x:c r="V78" s="15" t="n">
        <x:f>SUMIFS(Relaciones!$G$744:$G$1179,Relaciones!$D$744:$D$1179,A78,Relaciones!$F$744:$F$1179,"rechazo")</x:f>
        <x:v>0</x:v>
      </x:c>
      <x:c r="W78" s="15" t="n">
        <x:f>SUM(INDEX(Respuestas!$B$58:$B$85,MATCH(A78,Respuestas!$A$58:$A$85,0)),INDEX(Respuestas!$C$58:$C$85,MATCH(A78,Respuestas!$A$58:$A$85,0)),INDEX(Respuestas!$D$58:$D$85,MATCH(A78,Respuestas!$A$58:$A$85,0)),INDEX(Respuestas!$E$58:$E$85,MATCH(A78,Respuestas!$A$58:$A$85,0)))</x:f>
        <x:v>9</x:v>
      </x:c>
      <x:c r="X78" s="15" t="n">
        <x:f>COUNTIFS(Relaciones!$E$744:$E$1179,A78,Relaciones!$F$744:$F$1179,"mediacion")</x:f>
        <x:v>0</x:v>
      </x:c>
      <x:c r="Y78" s="15" t="n">
        <x:f>COUNTIFS(Relaciones!$E$744:$E$1179,A78,Relaciones!$F$744:$F$1179,"mediacion_negativa")</x:f>
        <x:v>0</x:v>
      </x:c>
      <x:c r="Z78" s="15" t="n">
        <x:f>COUNTIFS(Relaciones!$E$744:$E$1179,A78,Relaciones!$F$744:$F$1179,"bullying")</x:f>
        <x:v>0</x:v>
      </x:c>
      <x:c r="AA78" s="4" t="str">
        <x:f>INDEX(Respuestas!$F$58:$F$85,MATCH(A78,Respuestas!$A$58:$A$85,0))</x:f>
        <x:v>No</x:v>
      </x:c>
      <x:c r="AB78" s="4" t="str">
        <x:f>INDEX(Respuestas!$G$58:$G$85,MATCH(A78,Respuestas!$A$58:$A$85,0))</x:f>
        <x:v>Sí</x:v>
      </x:c>
      <x:c r="AC78" s="4" t="str">
        <x:f>INDEX(Respuestas!$H$58:$H$85,MATCH(A78,Respuestas!$A$58:$A$85,0))</x:f>
        <x:v>No</x:v>
      </x:c>
      <x:c r="AD78" s="4" t="str">
        <x:f>INDEX(Respuestas!$I$58:$I$85,MATCH(A78,Respuestas!$A$58:$A$85,0))</x:f>
        <x:v>Sí</x:v>
      </x:c>
      <x:c r="AE78" s="4" t="str">
        <x:f>INDEX(Respuestas!$J$58:$J$85,MATCH(A78,Respuestas!$A$58:$A$85,0))</x:f>
        <x:v>G2</x:v>
      </x:c>
      <x:c r="AF78" s="4" t="str">
        <x:v>normalizada_v1</x:v>
      </x:c>
      <x:c r="AG78" s="4" t="n">
        <x:f>COUNTIFS($B$2:$B$1513,B78,$C$2:$C$1513,C78,$D$2:$D$1513,D78)</x:f>
        <x:v>28</x:v>
      </x:c>
      <x:c r="AH78" s="4" t="n">
        <x:f>COUNTIFS(Relaciones!$D$744:$D$1179,A78,Relaciones!$F$744:$F$1179,"prediccion_amistad")</x:f>
        <x:v>4</x:v>
      </x:c>
      <x:c r="AI78" s="4" t="n">
        <x:f>SUMIFS(Relaciones!$H$744:$H$1179,Relaciones!$D$744:$D$1179,A78,Relaciones!$F$744:$F$1179,"prediccion_amistad")</x:f>
        <x:v>4</x:v>
      </x:c>
      <x:c r="AJ78" s="4" t="n">
        <x:f>COUNTIFS(Relaciones!$D$744:$D$1179,A78,Relaciones!$F$744:$F$1179,"prediccion_rechazo")</x:f>
        <x:v>0</x:v>
      </x:c>
      <x:c r="AK78" s="4" t="n">
        <x:f>SUMIFS(Relaciones!$H$744:$H$1179,Relaciones!$D$744:$D$1179,A78,Relaciones!$F$744:$F$1179,"prediccion_rechazo")</x:f>
        <x:v>0</x:v>
      </x:c>
      <x:c r="AL78" s="4" t="n">
        <x:v>0.5353806360608888</x:v>
      </x:c>
    </x:row>
    <x:row r="79" ht="23" customHeight="1">
      <x:c r="A79" s="13" t="str">
        <x:v>00078</x:v>
      </x:c>
      <x:c r="B79" s="4" t="str">
        <x:v>Sevilla</x:v>
      </x:c>
      <x:c r="C79" s="4" t="str">
        <x:v>4.º Primaria</x:v>
      </x:c>
      <x:c r="D79" s="4" t="str">
        <x:v>C</x:v>
      </x:c>
      <x:c r="E79" s="4" t="str">
        <x:v>alumno</x:v>
      </x:c>
      <x:c r="F79" s="14" t="n">
        <x:f>IF((AG79-1)=0,"",ROUND(10*Q79/(AG79-1),1))</x:f>
        <x:v>2.2</x:v>
      </x:c>
      <x:c r="G79" s="14" t="n">
        <x:f>IF((AG79-1)=0,"",ROUND(10*R79/(AG79-1),1))</x:f>
        <x:v>2.6</x:v>
      </x:c>
      <x:c r="H79" s="14" t="n">
        <x:f>IF(R79=0,"",ROUND(10*S79/R79,1))</x:f>
        <x:v>8.6</x:v>
      </x:c>
      <x:c r="I79" s="14" t="n">
        <x:f>IF(AH79=0,"",ROUND(10*AI79/AH79,1))</x:f>
        <x:v>10</x:v>
      </x:c>
      <x:c r="J79" s="14" t="n">
        <x:f>IF((AG79-1)=0,"",ROUND(10*T79/(AG79-1),1))</x:f>
        <x:v>0.4</x:v>
      </x:c>
      <x:c r="K79" s="14" t="n">
        <x:f>IF((AG79-1)=0,"",ROUND(10*U79/(AG79-1),1))</x:f>
        <x:v>0</x:v>
      </x:c>
      <x:c r="L79" s="14" t="str">
        <x:f>IF(U79=0,"",ROUND(10*V79/U79,1))</x:f>
      </x:c>
      <x:c r="M79" s="14" t="n">
        <x:f>IF(AJ79=0,"",ROUND(10*AK79/AJ79,1))</x:f>
        <x:v>10</x:v>
      </x:c>
      <x:c r="N79" s="14" t="n">
        <x:f>ROUND(10*W79/12,1)</x:f>
        <x:v>8.3</x:v>
      </x:c>
      <x:c r="O79" s="14" t="n">
        <x:f>ROUND(10*AL79,1)</x:f>
        <x:v>5.4</x:v>
      </x:c>
      <x:c r="P79" s="14" t="n">
        <x:f>IF((AG79-1)=0,"",ROUND(10*X79/(AG79-1),1))</x:f>
        <x:v>0</x:v>
      </x:c>
      <x:c r="Q79" s="15" t="n">
        <x:f>COUNTIFS(Relaciones!$E$744:$E$1179,A79,Relaciones!$F$744:$F$1179,"amistad")</x:f>
        <x:v>6</x:v>
      </x:c>
      <x:c r="R79" s="15" t="n">
        <x:f>COUNTIFS(Relaciones!$D$744:$D$1179,A79,Relaciones!$F$744:$F$1179,"amistad")</x:f>
        <x:v>7</x:v>
      </x:c>
      <x:c r="S79" s="15" t="n">
        <x:f>SUMIFS(Relaciones!$G$744:$G$1179,Relaciones!$D$744:$D$1179,A79,Relaciones!$F$744:$F$1179,"amistad")</x:f>
        <x:v>6</x:v>
      </x:c>
      <x:c r="T79" s="15" t="n">
        <x:f>COUNTIFS(Relaciones!$E$744:$E$1179,A79,Relaciones!$F$744:$F$1179,"rechazo")</x:f>
        <x:v>1</x:v>
      </x:c>
      <x:c r="U79" s="15" t="n">
        <x:f>COUNTIFS(Relaciones!$D$744:$D$1179,A79,Relaciones!$F$744:$F$1179,"rechazo")</x:f>
        <x:v>0</x:v>
      </x:c>
      <x:c r="V79" s="15" t="n">
        <x:f>SUMIFS(Relaciones!$G$744:$G$1179,Relaciones!$D$744:$D$1179,A79,Relaciones!$F$744:$F$1179,"rechazo")</x:f>
        <x:v>0</x:v>
      </x:c>
      <x:c r="W79" s="15" t="n">
        <x:f>SUM(INDEX(Respuestas!$B$58:$B$85,MATCH(A79,Respuestas!$A$58:$A$85,0)),INDEX(Respuestas!$C$58:$C$85,MATCH(A79,Respuestas!$A$58:$A$85,0)),INDEX(Respuestas!$D$58:$D$85,MATCH(A79,Respuestas!$A$58:$A$85,0)),INDEX(Respuestas!$E$58:$E$85,MATCH(A79,Respuestas!$A$58:$A$85,0)))</x:f>
        <x:v>10</x:v>
      </x:c>
      <x:c r="X79" s="15" t="n">
        <x:f>COUNTIFS(Relaciones!$E$744:$E$1179,A79,Relaciones!$F$744:$F$1179,"mediacion")</x:f>
        <x:v>0</x:v>
      </x:c>
      <x:c r="Y79" s="15" t="n">
        <x:f>COUNTIFS(Relaciones!$E$744:$E$1179,A79,Relaciones!$F$744:$F$1179,"mediacion_negativa")</x:f>
        <x:v>0</x:v>
      </x:c>
      <x:c r="Z79" s="15" t="n">
        <x:f>COUNTIFS(Relaciones!$E$744:$E$1179,A79,Relaciones!$F$744:$F$1179,"bullying")</x:f>
        <x:v>0</x:v>
      </x:c>
      <x:c r="AA79" s="4" t="str">
        <x:f>INDEX(Respuestas!$F$58:$F$85,MATCH(A79,Respuestas!$A$58:$A$85,0))</x:f>
        <x:v>No</x:v>
      </x:c>
      <x:c r="AB79" s="4" t="str">
        <x:f>INDEX(Respuestas!$G$58:$G$85,MATCH(A79,Respuestas!$A$58:$A$85,0))</x:f>
        <x:v>Sí</x:v>
      </x:c>
      <x:c r="AC79" s="4" t="str">
        <x:f>INDEX(Respuestas!$H$58:$H$85,MATCH(A79,Respuestas!$A$58:$A$85,0))</x:f>
        <x:v>No</x:v>
      </x:c>
      <x:c r="AD79" s="4" t="str">
        <x:f>INDEX(Respuestas!$I$58:$I$85,MATCH(A79,Respuestas!$A$58:$A$85,0))</x:f>
        <x:v>Sí</x:v>
      </x:c>
      <x:c r="AE79" s="4" t="str">
        <x:f>INDEX(Respuestas!$J$58:$J$85,MATCH(A79,Respuestas!$A$58:$A$85,0))</x:f>
        <x:v>G2</x:v>
      </x:c>
      <x:c r="AF79" s="4" t="str">
        <x:v>normalizada_v1</x:v>
      </x:c>
      <x:c r="AG79" s="4" t="n">
        <x:f>COUNTIFS($B$2:$B$1513,B79,$C$2:$C$1513,C79,$D$2:$D$1513,D79)</x:f>
        <x:v>28</x:v>
      </x:c>
      <x:c r="AH79" s="4" t="n">
        <x:f>COUNTIFS(Relaciones!$D$744:$D$1179,A79,Relaciones!$F$744:$F$1179,"prediccion_amistad")</x:f>
        <x:v>5</x:v>
      </x:c>
      <x:c r="AI79" s="4" t="n">
        <x:f>SUMIFS(Relaciones!$H$744:$H$1179,Relaciones!$D$744:$D$1179,A79,Relaciones!$F$744:$F$1179,"prediccion_amistad")</x:f>
        <x:v>5</x:v>
      </x:c>
      <x:c r="AJ79" s="4" t="n">
        <x:f>COUNTIFS(Relaciones!$D$744:$D$1179,A79,Relaciones!$F$744:$F$1179,"prediccion_rechazo")</x:f>
        <x:v>1</x:v>
      </x:c>
      <x:c r="AK79" s="4" t="n">
        <x:f>SUMIFS(Relaciones!$H$744:$H$1179,Relaciones!$D$744:$D$1179,A79,Relaciones!$F$744:$F$1179,"prediccion_rechazo")</x:f>
        <x:v>1</x:v>
      </x:c>
      <x:c r="AL79" s="4" t="n">
        <x:v>0.5356962711098638</x:v>
      </x:c>
    </x:row>
    <x:row r="80" ht="23" customHeight="1">
      <x:c r="A80" s="13" t="str">
        <x:v>00079</x:v>
      </x:c>
      <x:c r="B80" s="4" t="str">
        <x:v>Sevilla</x:v>
      </x:c>
      <x:c r="C80" s="4" t="str">
        <x:v>4.º Primaria</x:v>
      </x:c>
      <x:c r="D80" s="4" t="str">
        <x:v>C</x:v>
      </x:c>
      <x:c r="E80" s="4" t="str">
        <x:v>alumna</x:v>
      </x:c>
      <x:c r="F80" s="14" t="n">
        <x:f>IF((AG80-1)=0,"",ROUND(10*Q80/(AG80-1),1))</x:f>
        <x:v>2.2</x:v>
      </x:c>
      <x:c r="G80" s="14" t="n">
        <x:f>IF((AG80-1)=0,"",ROUND(10*R80/(AG80-1),1))</x:f>
        <x:v>2.6</x:v>
      </x:c>
      <x:c r="H80" s="14" t="n">
        <x:f>IF(R80=0,"",ROUND(10*S80/R80,1))</x:f>
        <x:v>8.6</x:v>
      </x:c>
      <x:c r="I80" s="14" t="n">
        <x:f>IF(AH80=0,"",ROUND(10*AI80/AH80,1))</x:f>
        <x:v>8.3</x:v>
      </x:c>
      <x:c r="J80" s="14" t="n">
        <x:f>IF((AG80-1)=0,"",ROUND(10*T80/(AG80-1),1))</x:f>
        <x:v>0</x:v>
      </x:c>
      <x:c r="K80" s="14" t="n">
        <x:f>IF((AG80-1)=0,"",ROUND(10*U80/(AG80-1),1))</x:f>
        <x:v>0.4</x:v>
      </x:c>
      <x:c r="L80" s="14" t="n">
        <x:f>IF(U80=0,"",ROUND(10*V80/U80,1))</x:f>
        <x:v>0</x:v>
      </x:c>
      <x:c r="M80" s="14" t="n">
        <x:f>IF(AJ80=0,"",ROUND(10*AK80/AJ80,1))</x:f>
        <x:v>0</x:v>
      </x:c>
      <x:c r="N80" s="14" t="n">
        <x:f>ROUND(10*W80/12,1)</x:f>
        <x:v>9.2</x:v>
      </x:c>
      <x:c r="O80" s="14" t="n">
        <x:f>ROUND(10*AL80,1)</x:f>
        <x:v>5.3</x:v>
      </x:c>
      <x:c r="P80" s="14" t="n">
        <x:f>IF((AG80-1)=0,"",ROUND(10*X80/(AG80-1),1))</x:f>
        <x:v>0</x:v>
      </x:c>
      <x:c r="Q80" s="15" t="n">
        <x:f>COUNTIFS(Relaciones!$E$744:$E$1179,A80,Relaciones!$F$744:$F$1179,"amistad")</x:f>
        <x:v>6</x:v>
      </x:c>
      <x:c r="R80" s="15" t="n">
        <x:f>COUNTIFS(Relaciones!$D$744:$D$1179,A80,Relaciones!$F$744:$F$1179,"amistad")</x:f>
        <x:v>7</x:v>
      </x:c>
      <x:c r="S80" s="15" t="n">
        <x:f>SUMIFS(Relaciones!$G$744:$G$1179,Relaciones!$D$744:$D$1179,A80,Relaciones!$F$744:$F$1179,"amistad")</x:f>
        <x:v>6</x:v>
      </x:c>
      <x:c r="T80" s="15" t="n">
        <x:f>COUNTIFS(Relaciones!$E$744:$E$1179,A80,Relaciones!$F$744:$F$1179,"rechazo")</x:f>
        <x:v>0</x:v>
      </x:c>
      <x:c r="U80" s="15" t="n">
        <x:f>COUNTIFS(Relaciones!$D$744:$D$1179,A80,Relaciones!$F$744:$F$1179,"rechazo")</x:f>
        <x:v>1</x:v>
      </x:c>
      <x:c r="V80" s="15" t="n">
        <x:f>SUMIFS(Relaciones!$G$744:$G$1179,Relaciones!$D$744:$D$1179,A80,Relaciones!$F$744:$F$1179,"rechazo")</x:f>
        <x:v>0</x:v>
      </x:c>
      <x:c r="W80" s="15" t="n">
        <x:f>SUM(INDEX(Respuestas!$B$58:$B$85,MATCH(A80,Respuestas!$A$58:$A$85,0)),INDEX(Respuestas!$C$58:$C$85,MATCH(A80,Respuestas!$A$58:$A$85,0)),INDEX(Respuestas!$D$58:$D$85,MATCH(A80,Respuestas!$A$58:$A$85,0)),INDEX(Respuestas!$E$58:$E$85,MATCH(A80,Respuestas!$A$58:$A$85,0)))</x:f>
        <x:v>11</x:v>
      </x:c>
      <x:c r="X80" s="15" t="n">
        <x:f>COUNTIFS(Relaciones!$E$744:$E$1179,A80,Relaciones!$F$744:$F$1179,"mediacion")</x:f>
        <x:v>0</x:v>
      </x:c>
      <x:c r="Y80" s="15" t="n">
        <x:f>COUNTIFS(Relaciones!$E$744:$E$1179,A80,Relaciones!$F$744:$F$1179,"mediacion_negativa")</x:f>
        <x:v>0</x:v>
      </x:c>
      <x:c r="Z80" s="15" t="n">
        <x:f>COUNTIFS(Relaciones!$E$744:$E$1179,A80,Relaciones!$F$744:$F$1179,"bullying")</x:f>
        <x:v>0</x:v>
      </x:c>
      <x:c r="AA80" s="4" t="str">
        <x:f>INDEX(Respuestas!$F$58:$F$85,MATCH(A80,Respuestas!$A$58:$A$85,0))</x:f>
        <x:v>No</x:v>
      </x:c>
      <x:c r="AB80" s="4" t="str">
        <x:f>INDEX(Respuestas!$G$58:$G$85,MATCH(A80,Respuestas!$A$58:$A$85,0))</x:f>
        <x:v>Sí</x:v>
      </x:c>
      <x:c r="AC80" s="4" t="str">
        <x:f>INDEX(Respuestas!$H$58:$H$85,MATCH(A80,Respuestas!$A$58:$A$85,0))</x:f>
        <x:v>No</x:v>
      </x:c>
      <x:c r="AD80" s="4" t="str">
        <x:f>INDEX(Respuestas!$I$58:$I$85,MATCH(A80,Respuestas!$A$58:$A$85,0))</x:f>
        <x:v>Sí</x:v>
      </x:c>
      <x:c r="AE80" s="4" t="str">
        <x:f>INDEX(Respuestas!$J$58:$J$85,MATCH(A80,Respuestas!$A$58:$A$85,0))</x:f>
        <x:v>G2</x:v>
      </x:c>
      <x:c r="AF80" s="4" t="str">
        <x:v>normalizada_v1</x:v>
      </x:c>
      <x:c r="AG80" s="4" t="n">
        <x:f>COUNTIFS($B$2:$B$1513,B80,$C$2:$C$1513,C80,$D$2:$D$1513,D80)</x:f>
        <x:v>28</x:v>
      </x:c>
      <x:c r="AH80" s="4" t="n">
        <x:f>COUNTIFS(Relaciones!$D$744:$D$1179,A80,Relaciones!$F$744:$F$1179,"prediccion_amistad")</x:f>
        <x:v>6</x:v>
      </x:c>
      <x:c r="AI80" s="4" t="n">
        <x:f>SUMIFS(Relaciones!$H$744:$H$1179,Relaciones!$D$744:$D$1179,A80,Relaciones!$F$744:$F$1179,"prediccion_amistad")</x:f>
        <x:v>5</x:v>
      </x:c>
      <x:c r="AJ80" s="4" t="n">
        <x:f>COUNTIFS(Relaciones!$D$744:$D$1179,A80,Relaciones!$F$744:$F$1179,"prediccion_rechazo")</x:f>
        <x:v>1</x:v>
      </x:c>
      <x:c r="AK80" s="4" t="n">
        <x:f>SUMIFS(Relaciones!$H$744:$H$1179,Relaciones!$D$744:$D$1179,A80,Relaciones!$F$744:$F$1179,"prediccion_rechazo")</x:f>
        <x:v>0</x:v>
      </x:c>
      <x:c r="AL80" s="4" t="n">
        <x:v>0.531293672921353</x:v>
      </x:c>
    </x:row>
    <x:row r="81" ht="23" customHeight="1">
      <x:c r="A81" s="13" t="str">
        <x:v>00080</x:v>
      </x:c>
      <x:c r="B81" s="4" t="str">
        <x:v>Sevilla</x:v>
      </x:c>
      <x:c r="C81" s="4" t="str">
        <x:v>4.º Primaria</x:v>
      </x:c>
      <x:c r="D81" s="4" t="str">
        <x:v>C</x:v>
      </x:c>
      <x:c r="E81" s="4" t="str">
        <x:v>alumno</x:v>
      </x:c>
      <x:c r="F81" s="14" t="n">
        <x:f>IF((AG81-1)=0,"",ROUND(10*Q81/(AG81-1),1))</x:f>
        <x:v>2.2</x:v>
      </x:c>
      <x:c r="G81" s="14" t="n">
        <x:f>IF((AG81-1)=0,"",ROUND(10*R81/(AG81-1),1))</x:f>
        <x:v>2.6</x:v>
      </x:c>
      <x:c r="H81" s="14" t="n">
        <x:f>IF(R81=0,"",ROUND(10*S81/R81,1))</x:f>
        <x:v>8.6</x:v>
      </x:c>
      <x:c r="I81" s="14" t="n">
        <x:f>IF(AH81=0,"",ROUND(10*AI81/AH81,1))</x:f>
        <x:v>10</x:v>
      </x:c>
      <x:c r="J81" s="14" t="n">
        <x:f>IF((AG81-1)=0,"",ROUND(10*T81/(AG81-1),1))</x:f>
        <x:v>0</x:v>
      </x:c>
      <x:c r="K81" s="14" t="n">
        <x:f>IF((AG81-1)=0,"",ROUND(10*U81/(AG81-1),1))</x:f>
        <x:v>0.4</x:v>
      </x:c>
      <x:c r="L81" s="14" t="n">
        <x:f>IF(U81=0,"",ROUND(10*V81/U81,1))</x:f>
        <x:v>0</x:v>
      </x:c>
      <x:c r="M81" s="14" t="str">
        <x:f>IF(AJ81=0,"",ROUND(10*AK81/AJ81,1))</x:f>
      </x:c>
      <x:c r="N81" s="14" t="n">
        <x:f>ROUND(10*W81/12,1)</x:f>
        <x:v>10</x:v>
      </x:c>
      <x:c r="O81" s="14" t="n">
        <x:f>ROUND(10*AL81,1)</x:f>
        <x:v>5.2</x:v>
      </x:c>
      <x:c r="P81" s="14" t="n">
        <x:f>IF((AG81-1)=0,"",ROUND(10*X81/(AG81-1),1))</x:f>
        <x:v>0</x:v>
      </x:c>
      <x:c r="Q81" s="15" t="n">
        <x:f>COUNTIFS(Relaciones!$E$744:$E$1179,A81,Relaciones!$F$744:$F$1179,"amistad")</x:f>
        <x:v>6</x:v>
      </x:c>
      <x:c r="R81" s="15" t="n">
        <x:f>COUNTIFS(Relaciones!$D$744:$D$1179,A81,Relaciones!$F$744:$F$1179,"amistad")</x:f>
        <x:v>7</x:v>
      </x:c>
      <x:c r="S81" s="15" t="n">
        <x:f>SUMIFS(Relaciones!$G$744:$G$1179,Relaciones!$D$744:$D$1179,A81,Relaciones!$F$744:$F$1179,"amistad")</x:f>
        <x:v>6</x:v>
      </x:c>
      <x:c r="T81" s="15" t="n">
        <x:f>COUNTIFS(Relaciones!$E$744:$E$1179,A81,Relaciones!$F$744:$F$1179,"rechazo")</x:f>
        <x:v>0</x:v>
      </x:c>
      <x:c r="U81" s="15" t="n">
        <x:f>COUNTIFS(Relaciones!$D$744:$D$1179,A81,Relaciones!$F$744:$F$1179,"rechazo")</x:f>
        <x:v>1</x:v>
      </x:c>
      <x:c r="V81" s="15" t="n">
        <x:f>SUMIFS(Relaciones!$G$744:$G$1179,Relaciones!$D$744:$D$1179,A81,Relaciones!$F$744:$F$1179,"rechazo")</x:f>
        <x:v>0</x:v>
      </x:c>
      <x:c r="W81" s="15" t="n">
        <x:f>SUM(INDEX(Respuestas!$B$58:$B$85,MATCH(A81,Respuestas!$A$58:$A$85,0)),INDEX(Respuestas!$C$58:$C$85,MATCH(A81,Respuestas!$A$58:$A$85,0)),INDEX(Respuestas!$D$58:$D$85,MATCH(A81,Respuestas!$A$58:$A$85,0)),INDEX(Respuestas!$E$58:$E$85,MATCH(A81,Respuestas!$A$58:$A$85,0)))</x:f>
        <x:v>12</x:v>
      </x:c>
      <x:c r="X81" s="15" t="n">
        <x:f>COUNTIFS(Relaciones!$E$744:$E$1179,A81,Relaciones!$F$744:$F$1179,"mediacion")</x:f>
        <x:v>0</x:v>
      </x:c>
      <x:c r="Y81" s="15" t="n">
        <x:f>COUNTIFS(Relaciones!$E$744:$E$1179,A81,Relaciones!$F$744:$F$1179,"mediacion_negativa")</x:f>
        <x:v>0</x:v>
      </x:c>
      <x:c r="Z81" s="15" t="n">
        <x:f>COUNTIFS(Relaciones!$E$744:$E$1179,A81,Relaciones!$F$744:$F$1179,"bullying")</x:f>
        <x:v>0</x:v>
      </x:c>
      <x:c r="AA81" s="4" t="str">
        <x:f>INDEX(Respuestas!$F$58:$F$85,MATCH(A81,Respuestas!$A$58:$A$85,0))</x:f>
        <x:v>No</x:v>
      </x:c>
      <x:c r="AB81" s="4" t="str">
        <x:f>INDEX(Respuestas!$G$58:$G$85,MATCH(A81,Respuestas!$A$58:$A$85,0))</x:f>
        <x:v>Sí</x:v>
      </x:c>
      <x:c r="AC81" s="4" t="str">
        <x:f>INDEX(Respuestas!$H$58:$H$85,MATCH(A81,Respuestas!$A$58:$A$85,0))</x:f>
        <x:v>No</x:v>
      </x:c>
      <x:c r="AD81" s="4" t="str">
        <x:f>INDEX(Respuestas!$I$58:$I$85,MATCH(A81,Respuestas!$A$58:$A$85,0))</x:f>
        <x:v>Sí</x:v>
      </x:c>
      <x:c r="AE81" s="4" t="str">
        <x:f>INDEX(Respuestas!$J$58:$J$85,MATCH(A81,Respuestas!$A$58:$A$85,0))</x:f>
        <x:v>G2</x:v>
      </x:c>
      <x:c r="AF81" s="4" t="str">
        <x:v>normalizada_v1</x:v>
      </x:c>
      <x:c r="AG81" s="4" t="n">
        <x:f>COUNTIFS($B$2:$B$1513,B81,$C$2:$C$1513,C81,$D$2:$D$1513,D81)</x:f>
        <x:v>28</x:v>
      </x:c>
      <x:c r="AH81" s="4" t="n">
        <x:f>COUNTIFS(Relaciones!$D$744:$D$1179,A81,Relaciones!$F$744:$F$1179,"prediccion_amistad")</x:f>
        <x:v>4</x:v>
      </x:c>
      <x:c r="AI81" s="4" t="n">
        <x:f>SUMIFS(Relaciones!$H$744:$H$1179,Relaciones!$D$744:$D$1179,A81,Relaciones!$F$744:$F$1179,"prediccion_amistad")</x:f>
        <x:v>4</x:v>
      </x:c>
      <x:c r="AJ81" s="4" t="n">
        <x:f>COUNTIFS(Relaciones!$D$744:$D$1179,A81,Relaciones!$F$744:$F$1179,"prediccion_rechazo")</x:f>
        <x:v>0</x:v>
      </x:c>
      <x:c r="AK81" s="4" t="n">
        <x:f>SUMIFS(Relaciones!$H$744:$H$1179,Relaciones!$D$744:$D$1179,A81,Relaciones!$F$744:$F$1179,"prediccion_rechazo")</x:f>
        <x:v>0</x:v>
      </x:c>
      <x:c r="AL81" s="4" t="n">
        <x:v>0.5213287593903881</x:v>
      </x:c>
    </x:row>
    <x:row r="82" ht="23" customHeight="1">
      <x:c r="A82" s="13" t="str">
        <x:v>00081</x:v>
      </x:c>
      <x:c r="B82" s="4" t="str">
        <x:v>Sevilla</x:v>
      </x:c>
      <x:c r="C82" s="4" t="str">
        <x:v>4.º Primaria</x:v>
      </x:c>
      <x:c r="D82" s="4" t="str">
        <x:v>C</x:v>
      </x:c>
      <x:c r="E82" s="4" t="str">
        <x:v>alumna</x:v>
      </x:c>
      <x:c r="F82" s="14" t="n">
        <x:f>IF((AG82-1)=0,"",ROUND(10*Q82/(AG82-1),1))</x:f>
        <x:v>2.2</x:v>
      </x:c>
      <x:c r="G82" s="14" t="n">
        <x:f>IF((AG82-1)=0,"",ROUND(10*R82/(AG82-1),1))</x:f>
        <x:v>2.6</x:v>
      </x:c>
      <x:c r="H82" s="14" t="n">
        <x:f>IF(R82=0,"",ROUND(10*S82/R82,1))</x:f>
        <x:v>8.6</x:v>
      </x:c>
      <x:c r="I82" s="14" t="n">
        <x:f>IF(AH82=0,"",ROUND(10*AI82/AH82,1))</x:f>
        <x:v>10</x:v>
      </x:c>
      <x:c r="J82" s="14" t="n">
        <x:f>IF((AG82-1)=0,"",ROUND(10*T82/(AG82-1),1))</x:f>
        <x:v>0.7</x:v>
      </x:c>
      <x:c r="K82" s="14" t="n">
        <x:f>IF((AG82-1)=0,"",ROUND(10*U82/(AG82-1),1))</x:f>
        <x:v>0.4</x:v>
      </x:c>
      <x:c r="L82" s="14" t="n">
        <x:f>IF(U82=0,"",ROUND(10*V82/U82,1))</x:f>
        <x:v>0</x:v>
      </x:c>
      <x:c r="M82" s="14" t="n">
        <x:f>IF(AJ82=0,"",ROUND(10*AK82/AJ82,1))</x:f>
        <x:v>10</x:v>
      </x:c>
      <x:c r="N82" s="14" t="n">
        <x:f>ROUND(10*W82/12,1)</x:f>
        <x:v>7.5</x:v>
      </x:c>
      <x:c r="O82" s="14" t="n">
        <x:f>ROUND(10*AL82,1)</x:f>
        <x:v>5</x:v>
      </x:c>
      <x:c r="P82" s="14" t="n">
        <x:f>IF((AG82-1)=0,"",ROUND(10*X82/(AG82-1),1))</x:f>
        <x:v>0</x:v>
      </x:c>
      <x:c r="Q82" s="15" t="n">
        <x:f>COUNTIFS(Relaciones!$E$744:$E$1179,A82,Relaciones!$F$744:$F$1179,"amistad")</x:f>
        <x:v>6</x:v>
      </x:c>
      <x:c r="R82" s="15" t="n">
        <x:f>COUNTIFS(Relaciones!$D$744:$D$1179,A82,Relaciones!$F$744:$F$1179,"amistad")</x:f>
        <x:v>7</x:v>
      </x:c>
      <x:c r="S82" s="15" t="n">
        <x:f>SUMIFS(Relaciones!$G$744:$G$1179,Relaciones!$D$744:$D$1179,A82,Relaciones!$F$744:$F$1179,"amistad")</x:f>
        <x:v>6</x:v>
      </x:c>
      <x:c r="T82" s="15" t="n">
        <x:f>COUNTIFS(Relaciones!$E$744:$E$1179,A82,Relaciones!$F$744:$F$1179,"rechazo")</x:f>
        <x:v>2</x:v>
      </x:c>
      <x:c r="U82" s="15" t="n">
        <x:f>COUNTIFS(Relaciones!$D$744:$D$1179,A82,Relaciones!$F$744:$F$1179,"rechazo")</x:f>
        <x:v>1</x:v>
      </x:c>
      <x:c r="V82" s="15" t="n">
        <x:f>SUMIFS(Relaciones!$G$744:$G$1179,Relaciones!$D$744:$D$1179,A82,Relaciones!$F$744:$F$1179,"rechazo")</x:f>
        <x:v>0</x:v>
      </x:c>
      <x:c r="W82" s="15" t="n">
        <x:f>SUM(INDEX(Respuestas!$B$58:$B$85,MATCH(A82,Respuestas!$A$58:$A$85,0)),INDEX(Respuestas!$C$58:$C$85,MATCH(A82,Respuestas!$A$58:$A$85,0)),INDEX(Respuestas!$D$58:$D$85,MATCH(A82,Respuestas!$A$58:$A$85,0)),INDEX(Respuestas!$E$58:$E$85,MATCH(A82,Respuestas!$A$58:$A$85,0)))</x:f>
        <x:v>9</x:v>
      </x:c>
      <x:c r="X82" s="15" t="n">
        <x:f>COUNTIFS(Relaciones!$E$744:$E$1179,A82,Relaciones!$F$744:$F$1179,"mediacion")</x:f>
        <x:v>0</x:v>
      </x:c>
      <x:c r="Y82" s="15" t="n">
        <x:f>COUNTIFS(Relaciones!$E$744:$E$1179,A82,Relaciones!$F$744:$F$1179,"mediacion_negativa")</x:f>
        <x:v>0</x:v>
      </x:c>
      <x:c r="Z82" s="15" t="n">
        <x:f>COUNTIFS(Relaciones!$E$744:$E$1179,A82,Relaciones!$F$744:$F$1179,"bullying")</x:f>
        <x:v>0</x:v>
      </x:c>
      <x:c r="AA82" s="4" t="str">
        <x:f>INDEX(Respuestas!$F$58:$F$85,MATCH(A82,Respuestas!$A$58:$A$85,0))</x:f>
        <x:v>No</x:v>
      </x:c>
      <x:c r="AB82" s="4" t="str">
        <x:f>INDEX(Respuestas!$G$58:$G$85,MATCH(A82,Respuestas!$A$58:$A$85,0))</x:f>
        <x:v>Sí</x:v>
      </x:c>
      <x:c r="AC82" s="4" t="str">
        <x:f>INDEX(Respuestas!$H$58:$H$85,MATCH(A82,Respuestas!$A$58:$A$85,0))</x:f>
        <x:v>No</x:v>
      </x:c>
      <x:c r="AD82" s="4" t="str">
        <x:f>INDEX(Respuestas!$I$58:$I$85,MATCH(A82,Respuestas!$A$58:$A$85,0))</x:f>
        <x:v>Sí</x:v>
      </x:c>
      <x:c r="AE82" s="4" t="str">
        <x:f>INDEX(Respuestas!$J$58:$J$85,MATCH(A82,Respuestas!$A$58:$A$85,0))</x:f>
        <x:v>G2</x:v>
      </x:c>
      <x:c r="AF82" s="4" t="str">
        <x:v>normalizada_v1</x:v>
      </x:c>
      <x:c r="AG82" s="4" t="n">
        <x:f>COUNTIFS($B$2:$B$1513,B82,$C$2:$C$1513,C82,$D$2:$D$1513,D82)</x:f>
        <x:v>28</x:v>
      </x:c>
      <x:c r="AH82" s="4" t="n">
        <x:f>COUNTIFS(Relaciones!$D$744:$D$1179,A82,Relaciones!$F$744:$F$1179,"prediccion_amistad")</x:f>
        <x:v>4</x:v>
      </x:c>
      <x:c r="AI82" s="4" t="n">
        <x:f>SUMIFS(Relaciones!$H$744:$H$1179,Relaciones!$D$744:$D$1179,A82,Relaciones!$F$744:$F$1179,"prediccion_amistad")</x:f>
        <x:v>4</x:v>
      </x:c>
      <x:c r="AJ82" s="4" t="n">
        <x:f>COUNTIFS(Relaciones!$D$744:$D$1179,A82,Relaciones!$F$744:$F$1179,"prediccion_rechazo")</x:f>
        <x:v>1</x:v>
      </x:c>
      <x:c r="AK82" s="4" t="n">
        <x:f>SUMIFS(Relaciones!$H$744:$H$1179,Relaciones!$D$744:$D$1179,A82,Relaciones!$F$744:$F$1179,"prediccion_rechazo")</x:f>
        <x:v>1</x:v>
      </x:c>
      <x:c r="AL82" s="4" t="n">
        <x:v>0.5017445444566113</x:v>
      </x:c>
    </x:row>
    <x:row r="83" ht="23" customHeight="1">
      <x:c r="A83" s="13" t="str">
        <x:v>00082</x:v>
      </x:c>
      <x:c r="B83" s="4" t="str">
        <x:v>Sevilla</x:v>
      </x:c>
      <x:c r="C83" s="4" t="str">
        <x:v>4.º Primaria</x:v>
      </x:c>
      <x:c r="D83" s="4" t="str">
        <x:v>C</x:v>
      </x:c>
      <x:c r="E83" s="4" t="str">
        <x:v>alumno</x:v>
      </x:c>
      <x:c r="F83" s="14" t="n">
        <x:f>IF((AG83-1)=0,"",ROUND(10*Q83/(AG83-1),1))</x:f>
        <x:v>2.2</x:v>
      </x:c>
      <x:c r="G83" s="14" t="n">
        <x:f>IF((AG83-1)=0,"",ROUND(10*R83/(AG83-1),1))</x:f>
        <x:v>2.6</x:v>
      </x:c>
      <x:c r="H83" s="14" t="n">
        <x:f>IF(R83=0,"",ROUND(10*S83/R83,1))</x:f>
        <x:v>8.6</x:v>
      </x:c>
      <x:c r="I83" s="14" t="n">
        <x:f>IF(AH83=0,"",ROUND(10*AI83/AH83,1))</x:f>
        <x:v>8.3</x:v>
      </x:c>
      <x:c r="J83" s="14" t="n">
        <x:f>IF((AG83-1)=0,"",ROUND(10*T83/(AG83-1),1))</x:f>
        <x:v>6.3</x:v>
      </x:c>
      <x:c r="K83" s="14" t="n">
        <x:f>IF((AG83-1)=0,"",ROUND(10*U83/(AG83-1),1))</x:f>
        <x:v>0.7</x:v>
      </x:c>
      <x:c r="L83" s="14" t="n">
        <x:f>IF(U83=0,"",ROUND(10*V83/U83,1))</x:f>
        <x:v>10</x:v>
      </x:c>
      <x:c r="M83" s="14" t="n">
        <x:f>IF(AJ83=0,"",ROUND(10*AK83/AJ83,1))</x:f>
        <x:v>9.3</x:v>
      </x:c>
      <x:c r="N83" s="14" t="n">
        <x:f>ROUND(10*W83/12,1)</x:f>
        <x:v>3.3</x:v>
      </x:c>
      <x:c r="O83" s="14" t="n">
        <x:f>ROUND(10*AL83,1)</x:f>
        <x:v>4.7</x:v>
      </x:c>
      <x:c r="P83" s="14" t="n">
        <x:f>IF((AG83-1)=0,"",ROUND(10*X83/(AG83-1),1))</x:f>
        <x:v>0</x:v>
      </x:c>
      <x:c r="Q83" s="15" t="n">
        <x:f>COUNTIFS(Relaciones!$E$744:$E$1179,A83,Relaciones!$F$744:$F$1179,"amistad")</x:f>
        <x:v>6</x:v>
      </x:c>
      <x:c r="R83" s="15" t="n">
        <x:f>COUNTIFS(Relaciones!$D$744:$D$1179,A83,Relaciones!$F$744:$F$1179,"amistad")</x:f>
        <x:v>7</x:v>
      </x:c>
      <x:c r="S83" s="15" t="n">
        <x:f>SUMIFS(Relaciones!$G$744:$G$1179,Relaciones!$D$744:$D$1179,A83,Relaciones!$F$744:$F$1179,"amistad")</x:f>
        <x:v>6</x:v>
      </x:c>
      <x:c r="T83" s="15" t="n">
        <x:f>COUNTIFS(Relaciones!$E$744:$E$1179,A83,Relaciones!$F$744:$F$1179,"rechazo")</x:f>
        <x:v>17</x:v>
      </x:c>
      <x:c r="U83" s="15" t="n">
        <x:f>COUNTIFS(Relaciones!$D$744:$D$1179,A83,Relaciones!$F$744:$F$1179,"rechazo")</x:f>
        <x:v>2</x:v>
      </x:c>
      <x:c r="V83" s="15" t="n">
        <x:f>SUMIFS(Relaciones!$G$744:$G$1179,Relaciones!$D$744:$D$1179,A83,Relaciones!$F$744:$F$1179,"rechazo")</x:f>
        <x:v>2</x:v>
      </x:c>
      <x:c r="W83" s="15" t="n">
        <x:f>SUM(INDEX(Respuestas!$B$58:$B$85,MATCH(A83,Respuestas!$A$58:$A$85,0)),INDEX(Respuestas!$C$58:$C$85,MATCH(A83,Respuestas!$A$58:$A$85,0)),INDEX(Respuestas!$D$58:$D$85,MATCH(A83,Respuestas!$A$58:$A$85,0)),INDEX(Respuestas!$E$58:$E$85,MATCH(A83,Respuestas!$A$58:$A$85,0)))</x:f>
        <x:v>4</x:v>
      </x:c>
      <x:c r="X83" s="15" t="n">
        <x:f>COUNTIFS(Relaciones!$E$744:$E$1179,A83,Relaciones!$F$744:$F$1179,"mediacion")</x:f>
        <x:v>0</x:v>
      </x:c>
      <x:c r="Y83" s="15" t="n">
        <x:f>COUNTIFS(Relaciones!$E$744:$E$1179,A83,Relaciones!$F$744:$F$1179,"mediacion_negativa")</x:f>
        <x:v>20</x:v>
      </x:c>
      <x:c r="Z83" s="15" t="n">
        <x:f>COUNTIFS(Relaciones!$E$744:$E$1179,A83,Relaciones!$F$744:$F$1179,"bullying")</x:f>
        <x:v>4</x:v>
      </x:c>
      <x:c r="AA83" s="4" t="str">
        <x:f>INDEX(Respuestas!$F$58:$F$85,MATCH(A83,Respuestas!$A$58:$A$85,0))</x:f>
        <x:v>Sí</x:v>
      </x:c>
      <x:c r="AB83" s="4" t="str">
        <x:f>INDEX(Respuestas!$G$58:$G$85,MATCH(A83,Respuestas!$A$58:$A$85,0))</x:f>
        <x:v>Sí</x:v>
      </x:c>
      <x:c r="AC83" s="4" t="str">
        <x:f>INDEX(Respuestas!$H$58:$H$85,MATCH(A83,Respuestas!$A$58:$A$85,0))</x:f>
        <x:v>Sí</x:v>
      </x:c>
      <x:c r="AD83" s="4" t="str">
        <x:f>INDEX(Respuestas!$I$58:$I$85,MATCH(A83,Respuestas!$A$58:$A$85,0))</x:f>
        <x:v>No</x:v>
      </x:c>
      <x:c r="AE83" s="4" t="str">
        <x:f>INDEX(Respuestas!$J$58:$J$85,MATCH(A83,Respuestas!$A$58:$A$85,0))</x:f>
        <x:v>G2</x:v>
      </x:c>
      <x:c r="AF83" s="4" t="str">
        <x:v>normalizada_v1</x:v>
      </x:c>
      <x:c r="AG83" s="4" t="n">
        <x:f>COUNTIFS($B$2:$B$1513,B83,$C$2:$C$1513,C83,$D$2:$D$1513,D83)</x:f>
        <x:v>28</x:v>
      </x:c>
      <x:c r="AH83" s="4" t="n">
        <x:f>COUNTIFS(Relaciones!$D$744:$D$1179,A83,Relaciones!$F$744:$F$1179,"prediccion_amistad")</x:f>
        <x:v>6</x:v>
      </x:c>
      <x:c r="AI83" s="4" t="n">
        <x:f>SUMIFS(Relaciones!$H$744:$H$1179,Relaciones!$D$744:$D$1179,A83,Relaciones!$F$744:$F$1179,"prediccion_amistad")</x:f>
        <x:v>5</x:v>
      </x:c>
      <x:c r="AJ83" s="4" t="n">
        <x:f>COUNTIFS(Relaciones!$D$744:$D$1179,A83,Relaciones!$F$744:$F$1179,"prediccion_rechazo")</x:f>
        <x:v>14</x:v>
      </x:c>
      <x:c r="AK83" s="4" t="n">
        <x:f>SUMIFS(Relaciones!$H$744:$H$1179,Relaciones!$D$744:$D$1179,A83,Relaciones!$F$744:$F$1179,"prediccion_rechazo")</x:f>
        <x:v>13</x:v>
      </x:c>
      <x:c r="AL83" s="4" t="n">
        <x:v>0.4715433318955637</x:v>
      </x:c>
    </x:row>
    <x:row r="84" ht="23" customHeight="1">
      <x:c r="A84" s="13" t="str">
        <x:v>00083</x:v>
      </x:c>
      <x:c r="B84" s="4" t="str">
        <x:v>Sevilla</x:v>
      </x:c>
      <x:c r="C84" s="4" t="str">
        <x:v>4.º Primaria</x:v>
      </x:c>
      <x:c r="D84" s="4" t="str">
        <x:v>C</x:v>
      </x:c>
      <x:c r="E84" s="4" t="str">
        <x:v>alumna</x:v>
      </x:c>
      <x:c r="F84" s="14" t="n">
        <x:f>IF((AG84-1)=0,"",ROUND(10*Q84/(AG84-1),1))</x:f>
        <x:v>2.2</x:v>
      </x:c>
      <x:c r="G84" s="14" t="n">
        <x:f>IF((AG84-1)=0,"",ROUND(10*R84/(AG84-1),1))</x:f>
        <x:v>2.2</x:v>
      </x:c>
      <x:c r="H84" s="14" t="n">
        <x:f>IF(R84=0,"",ROUND(10*S84/R84,1))</x:f>
        <x:v>10</x:v>
      </x:c>
      <x:c r="I84" s="14" t="n">
        <x:f>IF(AH84=0,"",ROUND(10*AI84/AH84,1))</x:f>
        <x:v>10</x:v>
      </x:c>
      <x:c r="J84" s="14" t="n">
        <x:f>IF((AG84-1)=0,"",ROUND(10*T84/(AG84-1),1))</x:f>
        <x:v>0</x:v>
      </x:c>
      <x:c r="K84" s="14" t="n">
        <x:f>IF((AG84-1)=0,"",ROUND(10*U84/(AG84-1),1))</x:f>
        <x:v>0.4</x:v>
      </x:c>
      <x:c r="L84" s="14" t="n">
        <x:f>IF(U84=0,"",ROUND(10*V84/U84,1))</x:f>
        <x:v>0</x:v>
      </x:c>
      <x:c r="M84" s="14" t="str">
        <x:f>IF(AJ84=0,"",ROUND(10*AK84/AJ84,1))</x:f>
      </x:c>
      <x:c r="N84" s="14" t="n">
        <x:f>ROUND(10*W84/12,1)</x:f>
        <x:v>9.2</x:v>
      </x:c>
      <x:c r="O84" s="14" t="n">
        <x:f>ROUND(10*AL84,1)</x:f>
        <x:v>4</x:v>
      </x:c>
      <x:c r="P84" s="14" t="n">
        <x:f>IF((AG84-1)=0,"",ROUND(10*X84/(AG84-1),1))</x:f>
        <x:v>0</x:v>
      </x:c>
      <x:c r="Q84" s="15" t="n">
        <x:f>COUNTIFS(Relaciones!$E$744:$E$1179,A84,Relaciones!$F$744:$F$1179,"amistad")</x:f>
        <x:v>6</x:v>
      </x:c>
      <x:c r="R84" s="15" t="n">
        <x:f>COUNTIFS(Relaciones!$D$744:$D$1179,A84,Relaciones!$F$744:$F$1179,"amistad")</x:f>
        <x:v>6</x:v>
      </x:c>
      <x:c r="S84" s="15" t="n">
        <x:f>SUMIFS(Relaciones!$G$744:$G$1179,Relaciones!$D$744:$D$1179,A84,Relaciones!$F$744:$F$1179,"amistad")</x:f>
        <x:v>6</x:v>
      </x:c>
      <x:c r="T84" s="15" t="n">
        <x:f>COUNTIFS(Relaciones!$E$744:$E$1179,A84,Relaciones!$F$744:$F$1179,"rechazo")</x:f>
        <x:v>0</x:v>
      </x:c>
      <x:c r="U84" s="15" t="n">
        <x:f>COUNTIFS(Relaciones!$D$744:$D$1179,A84,Relaciones!$F$744:$F$1179,"rechazo")</x:f>
        <x:v>1</x:v>
      </x:c>
      <x:c r="V84" s="15" t="n">
        <x:f>SUMIFS(Relaciones!$G$744:$G$1179,Relaciones!$D$744:$D$1179,A84,Relaciones!$F$744:$F$1179,"rechazo")</x:f>
        <x:v>0</x:v>
      </x:c>
      <x:c r="W84" s="15" t="n">
        <x:f>SUM(INDEX(Respuestas!$B$58:$B$85,MATCH(A84,Respuestas!$A$58:$A$85,0)),INDEX(Respuestas!$C$58:$C$85,MATCH(A84,Respuestas!$A$58:$A$85,0)),INDEX(Respuestas!$D$58:$D$85,MATCH(A84,Respuestas!$A$58:$A$85,0)),INDEX(Respuestas!$E$58:$E$85,MATCH(A84,Respuestas!$A$58:$A$85,0)))</x:f>
        <x:v>11</x:v>
      </x:c>
      <x:c r="X84" s="15" t="n">
        <x:f>COUNTIFS(Relaciones!$E$744:$E$1179,A84,Relaciones!$F$744:$F$1179,"mediacion")</x:f>
        <x:v>0</x:v>
      </x:c>
      <x:c r="Y84" s="15" t="n">
        <x:f>COUNTIFS(Relaciones!$E$744:$E$1179,A84,Relaciones!$F$744:$F$1179,"mediacion_negativa")</x:f>
        <x:v>0</x:v>
      </x:c>
      <x:c r="Z84" s="15" t="n">
        <x:f>COUNTIFS(Relaciones!$E$744:$E$1179,A84,Relaciones!$F$744:$F$1179,"bullying")</x:f>
        <x:v>0</x:v>
      </x:c>
      <x:c r="AA84" s="4" t="str">
        <x:f>INDEX(Respuestas!$F$58:$F$85,MATCH(A84,Respuestas!$A$58:$A$85,0))</x:f>
        <x:v>No</x:v>
      </x:c>
      <x:c r="AB84" s="4" t="str">
        <x:f>INDEX(Respuestas!$G$58:$G$85,MATCH(A84,Respuestas!$A$58:$A$85,0))</x:f>
        <x:v>Sí</x:v>
      </x:c>
      <x:c r="AC84" s="4" t="str">
        <x:f>INDEX(Respuestas!$H$58:$H$85,MATCH(A84,Respuestas!$A$58:$A$85,0))</x:f>
        <x:v>No</x:v>
      </x:c>
      <x:c r="AD84" s="4" t="str">
        <x:f>INDEX(Respuestas!$I$58:$I$85,MATCH(A84,Respuestas!$A$58:$A$85,0))</x:f>
        <x:v>Sí</x:v>
      </x:c>
      <x:c r="AE84" s="4" t="str">
        <x:f>INDEX(Respuestas!$J$58:$J$85,MATCH(A84,Respuestas!$A$58:$A$85,0))</x:f>
        <x:v>G2</x:v>
      </x:c>
      <x:c r="AF84" s="4" t="str">
        <x:v>normalizada_v1</x:v>
      </x:c>
      <x:c r="AG84" s="4" t="n">
        <x:f>COUNTIFS($B$2:$B$1513,B84,$C$2:$C$1513,C84,$D$2:$D$1513,D84)</x:f>
        <x:v>28</x:v>
      </x:c>
      <x:c r="AH84" s="4" t="n">
        <x:f>COUNTIFS(Relaciones!$D$744:$D$1179,A84,Relaciones!$F$744:$F$1179,"prediccion_amistad")</x:f>
        <x:v>5</x:v>
      </x:c>
      <x:c r="AI84" s="4" t="n">
        <x:f>SUMIFS(Relaciones!$H$744:$H$1179,Relaciones!$D$744:$D$1179,A84,Relaciones!$F$744:$F$1179,"prediccion_amistad")</x:f>
        <x:v>5</x:v>
      </x:c>
      <x:c r="AJ84" s="4" t="n">
        <x:f>COUNTIFS(Relaciones!$D$744:$D$1179,A84,Relaciones!$F$744:$F$1179,"prediccion_rechazo")</x:f>
        <x:v>0</x:v>
      </x:c>
      <x:c r="AK84" s="4" t="n">
        <x:f>SUMIFS(Relaciones!$H$744:$H$1179,Relaciones!$D$744:$D$1179,A84,Relaciones!$F$744:$F$1179,"prediccion_rechazo")</x:f>
        <x:v>0</x:v>
      </x:c>
      <x:c r="AL84" s="4" t="n">
        <x:v>0.4032601579592281</x:v>
      </x:c>
    </x:row>
    <x:row r="85" ht="23" customHeight="1">
      <x:c r="A85" s="13" t="str">
        <x:v>00084</x:v>
      </x:c>
      <x:c r="B85" s="4" t="str">
        <x:v>Sevilla</x:v>
      </x:c>
      <x:c r="C85" s="4" t="str">
        <x:v>4.º Primaria</x:v>
      </x:c>
      <x:c r="D85" s="4" t="str">
        <x:v>C</x:v>
      </x:c>
      <x:c r="E85" s="4" t="str">
        <x:v>alumno</x:v>
      </x:c>
      <x:c r="F85" s="14" t="n">
        <x:f>IF((AG85-1)=0,"",ROUND(10*Q85/(AG85-1),1))</x:f>
        <x:v>1.9</x:v>
      </x:c>
      <x:c r="G85" s="14" t="n">
        <x:f>IF((AG85-1)=0,"",ROUND(10*R85/(AG85-1),1))</x:f>
        <x:v>1.9</x:v>
      </x:c>
      <x:c r="H85" s="14" t="n">
        <x:f>IF(R85=0,"",ROUND(10*S85/R85,1))</x:f>
        <x:v>10</x:v>
      </x:c>
      <x:c r="I85" s="14" t="n">
        <x:f>IF(AH85=0,"",ROUND(10*AI85/AH85,1))</x:f>
        <x:v>10</x:v>
      </x:c>
      <x:c r="J85" s="14" t="n">
        <x:f>IF((AG85-1)=0,"",ROUND(10*T85/(AG85-1),1))</x:f>
        <x:v>0</x:v>
      </x:c>
      <x:c r="K85" s="14" t="n">
        <x:f>IF((AG85-1)=0,"",ROUND(10*U85/(AG85-1),1))</x:f>
        <x:v>0.4</x:v>
      </x:c>
      <x:c r="L85" s="14" t="n">
        <x:f>IF(U85=0,"",ROUND(10*V85/U85,1))</x:f>
        <x:v>0</x:v>
      </x:c>
      <x:c r="M85" s="14" t="str">
        <x:f>IF(AJ85=0,"",ROUND(10*AK85/AJ85,1))</x:f>
      </x:c>
      <x:c r="N85" s="14" t="n">
        <x:f>ROUND(10*W85/12,1)</x:f>
        <x:v>10</x:v>
      </x:c>
      <x:c r="O85" s="14" t="n">
        <x:f>ROUND(10*AL85,1)</x:f>
        <x:v>3.5</x:v>
      </x:c>
      <x:c r="P85" s="14" t="n">
        <x:f>IF((AG85-1)=0,"",ROUND(10*X85/(AG85-1),1))</x:f>
        <x:v>0</x:v>
      </x:c>
      <x:c r="Q85" s="15" t="n">
        <x:f>COUNTIFS(Relaciones!$E$744:$E$1179,A85,Relaciones!$F$744:$F$1179,"amistad")</x:f>
        <x:v>5</x:v>
      </x:c>
      <x:c r="R85" s="15" t="n">
        <x:f>COUNTIFS(Relaciones!$D$744:$D$1179,A85,Relaciones!$F$744:$F$1179,"amistad")</x:f>
        <x:v>5</x:v>
      </x:c>
      <x:c r="S85" s="15" t="n">
        <x:f>SUMIFS(Relaciones!$G$744:$G$1179,Relaciones!$D$744:$D$1179,A85,Relaciones!$F$744:$F$1179,"amistad")</x:f>
        <x:v>5</x:v>
      </x:c>
      <x:c r="T85" s="15" t="n">
        <x:f>COUNTIFS(Relaciones!$E$744:$E$1179,A85,Relaciones!$F$744:$F$1179,"rechazo")</x:f>
        <x:v>0</x:v>
      </x:c>
      <x:c r="U85" s="15" t="n">
        <x:f>COUNTIFS(Relaciones!$D$744:$D$1179,A85,Relaciones!$F$744:$F$1179,"rechazo")</x:f>
        <x:v>1</x:v>
      </x:c>
      <x:c r="V85" s="15" t="n">
        <x:f>SUMIFS(Relaciones!$G$744:$G$1179,Relaciones!$D$744:$D$1179,A85,Relaciones!$F$744:$F$1179,"rechazo")</x:f>
        <x:v>0</x:v>
      </x:c>
      <x:c r="W85" s="15" t="n">
        <x:f>SUM(INDEX(Respuestas!$B$58:$B$85,MATCH(A85,Respuestas!$A$58:$A$85,0)),INDEX(Respuestas!$C$58:$C$85,MATCH(A85,Respuestas!$A$58:$A$85,0)),INDEX(Respuestas!$D$58:$D$85,MATCH(A85,Respuestas!$A$58:$A$85,0)),INDEX(Respuestas!$E$58:$E$85,MATCH(A85,Respuestas!$A$58:$A$85,0)))</x:f>
        <x:v>12</x:v>
      </x:c>
      <x:c r="X85" s="15" t="n">
        <x:f>COUNTIFS(Relaciones!$E$744:$E$1179,A85,Relaciones!$F$744:$F$1179,"mediacion")</x:f>
        <x:v>0</x:v>
      </x:c>
      <x:c r="Y85" s="15" t="n">
        <x:f>COUNTIFS(Relaciones!$E$744:$E$1179,A85,Relaciones!$F$744:$F$1179,"mediacion_negativa")</x:f>
        <x:v>0</x:v>
      </x:c>
      <x:c r="Z85" s="15" t="n">
        <x:f>COUNTIFS(Relaciones!$E$744:$E$1179,A85,Relaciones!$F$744:$F$1179,"bullying")</x:f>
        <x:v>0</x:v>
      </x:c>
      <x:c r="AA85" s="4" t="str">
        <x:f>INDEX(Respuestas!$F$58:$F$85,MATCH(A85,Respuestas!$A$58:$A$85,0))</x:f>
        <x:v>No</x:v>
      </x:c>
      <x:c r="AB85" s="4" t="str">
        <x:f>INDEX(Respuestas!$G$58:$G$85,MATCH(A85,Respuestas!$A$58:$A$85,0))</x:f>
        <x:v>Sí</x:v>
      </x:c>
      <x:c r="AC85" s="4" t="str">
        <x:f>INDEX(Respuestas!$H$58:$H$85,MATCH(A85,Respuestas!$A$58:$A$85,0))</x:f>
        <x:v>No</x:v>
      </x:c>
      <x:c r="AD85" s="4" t="str">
        <x:f>INDEX(Respuestas!$I$58:$I$85,MATCH(A85,Respuestas!$A$58:$A$85,0))</x:f>
        <x:v>Sí</x:v>
      </x:c>
      <x:c r="AE85" s="4" t="str">
        <x:f>INDEX(Respuestas!$J$58:$J$85,MATCH(A85,Respuestas!$A$58:$A$85,0))</x:f>
        <x:v>G2</x:v>
      </x:c>
      <x:c r="AF85" s="4" t="str">
        <x:v>normalizada_v1</x:v>
      </x:c>
      <x:c r="AG85" s="4" t="n">
        <x:f>COUNTIFS($B$2:$B$1513,B85,$C$2:$C$1513,C85,$D$2:$D$1513,D85)</x:f>
        <x:v>28</x:v>
      </x:c>
      <x:c r="AH85" s="4" t="n">
        <x:f>COUNTIFS(Relaciones!$D$744:$D$1179,A85,Relaciones!$F$744:$F$1179,"prediccion_amistad")</x:f>
        <x:v>4</x:v>
      </x:c>
      <x:c r="AI85" s="4" t="n">
        <x:f>SUMIFS(Relaciones!$H$744:$H$1179,Relaciones!$D$744:$D$1179,A85,Relaciones!$F$744:$F$1179,"prediccion_amistad")</x:f>
        <x:v>4</x:v>
      </x:c>
      <x:c r="AJ85" s="4" t="n">
        <x:f>COUNTIFS(Relaciones!$D$744:$D$1179,A85,Relaciones!$F$744:$F$1179,"prediccion_rechazo")</x:f>
        <x:v>0</x:v>
      </x:c>
      <x:c r="AK85" s="4" t="n">
        <x:f>SUMIFS(Relaciones!$H$744:$H$1179,Relaciones!$D$744:$D$1179,A85,Relaciones!$F$744:$F$1179,"prediccion_rechazo")</x:f>
        <x:v>0</x:v>
      </x:c>
      <x:c r="AL85" s="4" t="n">
        <x:v>0.3529876699309154</x:v>
      </x:c>
    </x:row>
    <x:row r="86" ht="23" customHeight="1">
      <x:c r="A86" s="13" t="str">
        <x:v>00085</x:v>
      </x:c>
      <x:c r="B86" s="4" t="str">
        <x:v>Sevilla</x:v>
      </x:c>
      <x:c r="C86" s="4" t="str">
        <x:v>5.º Primaria</x:v>
      </x:c>
      <x:c r="D86" s="4" t="str">
        <x:v>A</x:v>
      </x:c>
      <x:c r="E86" s="4" t="str">
        <x:v>alumna</x:v>
      </x:c>
      <x:c r="F86" s="14" t="n">
        <x:f>IF((AG86-1)=0,"",ROUND(10*Q86/(AG86-1),1))</x:f>
        <x:v>7.4</x:v>
      </x:c>
      <x:c r="G86" s="14" t="n">
        <x:f>IF((AG86-1)=0,"",ROUND(10*R86/(AG86-1),1))</x:f>
        <x:v>1.1</x:v>
      </x:c>
      <x:c r="H86" s="14" t="n">
        <x:f>IF(R86=0,"",ROUND(10*S86/R86,1))</x:f>
        <x:v>10</x:v>
      </x:c>
      <x:c r="I86" s="14" t="n">
        <x:f>IF(AH86=0,"",ROUND(10*AI86/AH86,1))</x:f>
        <x:v>10</x:v>
      </x:c>
      <x:c r="J86" s="14" t="n">
        <x:f>IF((AG86-1)=0,"",ROUND(10*T86/(AG86-1),1))</x:f>
        <x:v>0</x:v>
      </x:c>
      <x:c r="K86" s="14" t="n">
        <x:f>IF((AG86-1)=0,"",ROUND(10*U86/(AG86-1),1))</x:f>
        <x:v>0</x:v>
      </x:c>
      <x:c r="L86" s="14" t="str">
        <x:f>IF(U86=0,"",ROUND(10*V86/U86,1))</x:f>
      </x:c>
      <x:c r="M86" s="14" t="str">
        <x:f>IF(AJ86=0,"",ROUND(10*AK86/AJ86,1))</x:f>
      </x:c>
      <x:c r="N86" s="14" t="n">
        <x:f>ROUND(10*W86/12,1)</x:f>
        <x:v>7.5</x:v>
      </x:c>
      <x:c r="O86" s="14" t="n">
        <x:f>ROUND(10*AL86,1)</x:f>
        <x:v>10</x:v>
      </x:c>
      <x:c r="P86" s="14" t="n">
        <x:f>IF((AG86-1)=0,"",ROUND(10*X86/(AG86-1),1))</x:f>
        <x:v>4.1</x:v>
      </x:c>
      <x:c r="Q86" s="15" t="n">
        <x:f>COUNTIFS(Relaciones!$E$1180:$E$1454,A86,Relaciones!$F$1180:$F$1454,"amistad")</x:f>
        <x:v>20</x:v>
      </x:c>
      <x:c r="R86" s="15" t="n">
        <x:f>COUNTIFS(Relaciones!$D$1180:$D$1454,A86,Relaciones!$F$1180:$F$1454,"amistad")</x:f>
        <x:v>3</x:v>
      </x:c>
      <x:c r="S86" s="15" t="n">
        <x:f>SUMIFS(Relaciones!$G$1180:$G$1454,Relaciones!$D$1180:$D$1454,A86,Relaciones!$F$1180:$F$1454,"amistad")</x:f>
        <x:v>3</x:v>
      </x:c>
      <x:c r="T86" s="15" t="n">
        <x:f>COUNTIFS(Relaciones!$E$1180:$E$1454,A86,Relaciones!$F$1180:$F$1454,"rechazo")</x:f>
        <x:v>0</x:v>
      </x:c>
      <x:c r="U86" s="15" t="n">
        <x:f>COUNTIFS(Relaciones!$D$1180:$D$1454,A86,Relaciones!$F$1180:$F$1454,"rechazo")</x:f>
        <x:v>0</x:v>
      </x:c>
      <x:c r="V86" s="15" t="n">
        <x:f>SUMIFS(Relaciones!$G$1180:$G$1454,Relaciones!$D$1180:$D$1454,A86,Relaciones!$F$1180:$F$1454,"rechazo")</x:f>
        <x:v>0</x:v>
      </x:c>
      <x:c r="W86" s="15" t="n">
        <x:f>SUM(INDEX(Respuestas!$B$86:$B$113,MATCH(A86,Respuestas!$A$86:$A$113,0)),INDEX(Respuestas!$C$86:$C$113,MATCH(A86,Respuestas!$A$86:$A$113,0)),INDEX(Respuestas!$D$86:$D$113,MATCH(A86,Respuestas!$A$86:$A$113,0)),INDEX(Respuestas!$E$86:$E$113,MATCH(A86,Respuestas!$A$86:$A$113,0)))</x:f>
        <x:v>9</x:v>
      </x:c>
      <x:c r="X86" s="15" t="n">
        <x:f>COUNTIFS(Relaciones!$E$1180:$E$1454,A86,Relaciones!$F$1180:$F$1454,"mediacion")</x:f>
        <x:v>11</x:v>
      </x:c>
      <x:c r="Y86" s="15" t="n">
        <x:f>COUNTIFS(Relaciones!$E$1180:$E$1454,A86,Relaciones!$F$1180:$F$1454,"mediacion_negativa")</x:f>
        <x:v>0</x:v>
      </x:c>
      <x:c r="Z86" s="15" t="n">
        <x:f>COUNTIFS(Relaciones!$E$1180:$E$1454,A86,Relaciones!$F$1180:$F$1454,"bullying")</x:f>
        <x:v>0</x:v>
      </x:c>
      <x:c r="AA86" s="4" t="str">
        <x:f>INDEX(Respuestas!$F$86:$F$113,MATCH(A86,Respuestas!$A$86:$A$113,0))</x:f>
        <x:v>No</x:v>
      </x:c>
      <x:c r="AB86" s="4" t="str">
        <x:f>INDEX(Respuestas!$G$86:$G$113,MATCH(A86,Respuestas!$A$86:$A$113,0))</x:f>
        <x:v>Sí</x:v>
      </x:c>
      <x:c r="AC86" s="4" t="str">
        <x:f>INDEX(Respuestas!$H$86:$H$113,MATCH(A86,Respuestas!$A$86:$A$113,0))</x:f>
        <x:v>No</x:v>
      </x:c>
      <x:c r="AD86" s="4" t="str">
        <x:f>INDEX(Respuestas!$I$86:$I$113,MATCH(A86,Respuestas!$A$86:$A$113,0))</x:f>
        <x:v>Sí</x:v>
      </x:c>
      <x:c r="AE86" s="4" t="str">
        <x:f>INDEX(Respuestas!$J$86:$J$113,MATCH(A86,Respuestas!$A$86:$A$113,0))</x:f>
        <x:v>G1</x:v>
      </x:c>
      <x:c r="AF86" s="4" t="str">
        <x:v>normalizada_v1</x:v>
      </x:c>
      <x:c r="AG86" s="4" t="n">
        <x:f>COUNTIFS($B$2:$B$1513,B86,$C$2:$C$1513,C86,$D$2:$D$1513,D86)</x:f>
        <x:v>28</x:v>
      </x:c>
      <x:c r="AH86" s="4" t="n">
        <x:f>COUNTIFS(Relaciones!$D$1180:$D$1454,A86,Relaciones!$F$1180:$F$1454,"prediccion_amistad")</x:f>
        <x:v>15</x:v>
      </x:c>
      <x:c r="AI86" s="4" t="n">
        <x:f>SUMIFS(Relaciones!$H$1180:$H$1454,Relaciones!$D$1180:$D$1454,A86,Relaciones!$F$1180:$F$1454,"prediccion_amistad")</x:f>
        <x:v>15</x:v>
      </x:c>
      <x:c r="AJ86" s="4" t="n">
        <x:f>COUNTIFS(Relaciones!$D$1180:$D$1454,A86,Relaciones!$F$1180:$F$1454,"prediccion_rechazo")</x:f>
        <x:v>0</x:v>
      </x:c>
      <x:c r="AK86" s="4" t="n">
        <x:f>SUMIFS(Relaciones!$H$1180:$H$1454,Relaciones!$D$1180:$D$1454,A86,Relaciones!$F$1180:$F$1454,"prediccion_rechazo")</x:f>
        <x:v>0</x:v>
      </x:c>
      <x:c r="AL86" s="4" t="n">
        <x:v>1</x:v>
      </x:c>
    </x:row>
    <x:row r="87" ht="23" customHeight="1">
      <x:c r="A87" s="13" t="str">
        <x:v>00086</x:v>
      </x:c>
      <x:c r="B87" s="4" t="str">
        <x:v>Sevilla</x:v>
      </x:c>
      <x:c r="C87" s="4" t="str">
        <x:v>5.º Primaria</x:v>
      </x:c>
      <x:c r="D87" s="4" t="str">
        <x:v>A</x:v>
      </x:c>
      <x:c r="E87" s="4" t="str">
        <x:v>alumno</x:v>
      </x:c>
      <x:c r="F87" s="14" t="n">
        <x:f>IF((AG87-1)=0,"",ROUND(10*Q87/(AG87-1),1))</x:f>
        <x:v>0.7</x:v>
      </x:c>
      <x:c r="G87" s="14" t="n">
        <x:f>IF((AG87-1)=0,"",ROUND(10*R87/(AG87-1),1))</x:f>
        <x:v>0.7</x:v>
      </x:c>
      <x:c r="H87" s="14" t="n">
        <x:f>IF(R87=0,"",ROUND(10*S87/R87,1))</x:f>
        <x:v>10</x:v>
      </x:c>
      <x:c r="I87" s="14" t="n">
        <x:f>IF(AH87=0,"",ROUND(10*AI87/AH87,1))</x:f>
        <x:v>6.7</x:v>
      </x:c>
      <x:c r="J87" s="14" t="n">
        <x:f>IF((AG87-1)=0,"",ROUND(10*T87/(AG87-1),1))</x:f>
        <x:v>0</x:v>
      </x:c>
      <x:c r="K87" s="14" t="n">
        <x:f>IF((AG87-1)=0,"",ROUND(10*U87/(AG87-1),1))</x:f>
        <x:v>0.4</x:v>
      </x:c>
      <x:c r="L87" s="14" t="n">
        <x:f>IF(U87=0,"",ROUND(10*V87/U87,1))</x:f>
        <x:v>0</x:v>
      </x:c>
      <x:c r="M87" s="14" t="n">
        <x:f>IF(AJ87=0,"",ROUND(10*AK87/AJ87,1))</x:f>
        <x:v>0</x:v>
      </x:c>
      <x:c r="N87" s="14" t="n">
        <x:f>ROUND(10*W87/12,1)</x:f>
        <x:v>8.3</x:v>
      </x:c>
      <x:c r="O87" s="14" t="n">
        <x:f>ROUND(10*AL87,1)</x:f>
        <x:v>2</x:v>
      </x:c>
      <x:c r="P87" s="14" t="n">
        <x:f>IF((AG87-1)=0,"",ROUND(10*X87/(AG87-1),1))</x:f>
        <x:v>0</x:v>
      </x:c>
      <x:c r="Q87" s="15" t="n">
        <x:f>COUNTIFS(Relaciones!$E$1180:$E$1454,A87,Relaciones!$F$1180:$F$1454,"amistad")</x:f>
        <x:v>2</x:v>
      </x:c>
      <x:c r="R87" s="15" t="n">
        <x:f>COUNTIFS(Relaciones!$D$1180:$D$1454,A87,Relaciones!$F$1180:$F$1454,"amistad")</x:f>
        <x:v>2</x:v>
      </x:c>
      <x:c r="S87" s="15" t="n">
        <x:f>SUMIFS(Relaciones!$G$1180:$G$1454,Relaciones!$D$1180:$D$1454,A87,Relaciones!$F$1180:$F$1454,"amistad")</x:f>
        <x:v>2</x:v>
      </x:c>
      <x:c r="T87" s="15" t="n">
        <x:f>COUNTIFS(Relaciones!$E$1180:$E$1454,A87,Relaciones!$F$1180:$F$1454,"rechazo")</x:f>
        <x:v>0</x:v>
      </x:c>
      <x:c r="U87" s="15" t="n">
        <x:f>COUNTIFS(Relaciones!$D$1180:$D$1454,A87,Relaciones!$F$1180:$F$1454,"rechazo")</x:f>
        <x:v>1</x:v>
      </x:c>
      <x:c r="V87" s="15" t="n">
        <x:f>SUMIFS(Relaciones!$G$1180:$G$1454,Relaciones!$D$1180:$D$1454,A87,Relaciones!$F$1180:$F$1454,"rechazo")</x:f>
        <x:v>0</x:v>
      </x:c>
      <x:c r="W87" s="15" t="n">
        <x:f>SUM(INDEX(Respuestas!$B$86:$B$113,MATCH(A87,Respuestas!$A$86:$A$113,0)),INDEX(Respuestas!$C$86:$C$113,MATCH(A87,Respuestas!$A$86:$A$113,0)),INDEX(Respuestas!$D$86:$D$113,MATCH(A87,Respuestas!$A$86:$A$113,0)),INDEX(Respuestas!$E$86:$E$113,MATCH(A87,Respuestas!$A$86:$A$113,0)))</x:f>
        <x:v>10</x:v>
      </x:c>
      <x:c r="X87" s="15" t="n">
        <x:f>COUNTIFS(Relaciones!$E$1180:$E$1454,A87,Relaciones!$F$1180:$F$1454,"mediacion")</x:f>
        <x:v>0</x:v>
      </x:c>
      <x:c r="Y87" s="15" t="n">
        <x:f>COUNTIFS(Relaciones!$E$1180:$E$1454,A87,Relaciones!$F$1180:$F$1454,"mediacion_negativa")</x:f>
        <x:v>0</x:v>
      </x:c>
      <x:c r="Z87" s="15" t="n">
        <x:f>COUNTIFS(Relaciones!$E$1180:$E$1454,A87,Relaciones!$F$1180:$F$1454,"bullying")</x:f>
        <x:v>0</x:v>
      </x:c>
      <x:c r="AA87" s="4" t="str">
        <x:f>INDEX(Respuestas!$F$86:$F$113,MATCH(A87,Respuestas!$A$86:$A$113,0))</x:f>
        <x:v>No</x:v>
      </x:c>
      <x:c r="AB87" s="4" t="str">
        <x:f>INDEX(Respuestas!$G$86:$G$113,MATCH(A87,Respuestas!$A$86:$A$113,0))</x:f>
        <x:v>Sí</x:v>
      </x:c>
      <x:c r="AC87" s="4" t="str">
        <x:f>INDEX(Respuestas!$H$86:$H$113,MATCH(A87,Respuestas!$A$86:$A$113,0))</x:f>
        <x:v>No</x:v>
      </x:c>
      <x:c r="AD87" s="4" t="str">
        <x:f>INDEX(Respuestas!$I$86:$I$113,MATCH(A87,Respuestas!$A$86:$A$113,0))</x:f>
        <x:v>Sí</x:v>
      </x:c>
      <x:c r="AE87" s="4" t="str">
        <x:f>INDEX(Respuestas!$J$86:$J$113,MATCH(A87,Respuestas!$A$86:$A$113,0))</x:f>
        <x:v>G1</x:v>
      </x:c>
      <x:c r="AF87" s="4" t="str">
        <x:v>normalizada_v1</x:v>
      </x:c>
      <x:c r="AG87" s="4" t="n">
        <x:f>COUNTIFS($B$2:$B$1513,B87,$C$2:$C$1513,C87,$D$2:$D$1513,D87)</x:f>
        <x:v>28</x:v>
      </x:c>
      <x:c r="AH87" s="4" t="n">
        <x:f>COUNTIFS(Relaciones!$D$1180:$D$1454,A87,Relaciones!$F$1180:$F$1454,"prediccion_amistad")</x:f>
        <x:v>3</x:v>
      </x:c>
      <x:c r="AI87" s="4" t="n">
        <x:f>SUMIFS(Relaciones!$H$1180:$H$1454,Relaciones!$D$1180:$D$1454,A87,Relaciones!$F$1180:$F$1454,"prediccion_amistad")</x:f>
        <x:v>2</x:v>
      </x:c>
      <x:c r="AJ87" s="4" t="n">
        <x:f>COUNTIFS(Relaciones!$D$1180:$D$1454,A87,Relaciones!$F$1180:$F$1454,"prediccion_rechazo")</x:f>
        <x:v>1</x:v>
      </x:c>
      <x:c r="AK87" s="4" t="n">
        <x:f>SUMIFS(Relaciones!$H$1180:$H$1454,Relaciones!$D$1180:$D$1454,A87,Relaciones!$F$1180:$F$1454,"prediccion_rechazo")</x:f>
        <x:v>0</x:v>
      </x:c>
      <x:c r="AL87" s="4" t="n">
        <x:v>0.2022696481827867</x:v>
      </x:c>
    </x:row>
    <x:row r="88" ht="23" customHeight="1">
      <x:c r="A88" s="13" t="str">
        <x:v>00087</x:v>
      </x:c>
      <x:c r="B88" s="4" t="str">
        <x:v>Sevilla</x:v>
      </x:c>
      <x:c r="C88" s="4" t="str">
        <x:v>5.º Primaria</x:v>
      </x:c>
      <x:c r="D88" s="4" t="str">
        <x:v>A</x:v>
      </x:c>
      <x:c r="E88" s="4" t="str">
        <x:v>alumna</x:v>
      </x:c>
      <x:c r="F88" s="14" t="n">
        <x:f>IF((AG88-1)=0,"",ROUND(10*Q88/(AG88-1),1))</x:f>
        <x:v>0.7</x:v>
      </x:c>
      <x:c r="G88" s="14" t="n">
        <x:f>IF((AG88-1)=0,"",ROUND(10*R88/(AG88-1),1))</x:f>
        <x:v>1.1</x:v>
      </x:c>
      <x:c r="H88" s="14" t="n">
        <x:f>IF(R88=0,"",ROUND(10*S88/R88,1))</x:f>
        <x:v>6.7</x:v>
      </x:c>
      <x:c r="I88" s="14" t="n">
        <x:f>IF(AH88=0,"",ROUND(10*AI88/AH88,1))</x:f>
        <x:v>10</x:v>
      </x:c>
      <x:c r="J88" s="14" t="n">
        <x:f>IF((AG88-1)=0,"",ROUND(10*T88/(AG88-1),1))</x:f>
        <x:v>0</x:v>
      </x:c>
      <x:c r="K88" s="14" t="n">
        <x:f>IF((AG88-1)=0,"",ROUND(10*U88/(AG88-1),1))</x:f>
        <x:v>0.4</x:v>
      </x:c>
      <x:c r="L88" s="14" t="n">
        <x:f>IF(U88=0,"",ROUND(10*V88/U88,1))</x:f>
        <x:v>0</x:v>
      </x:c>
      <x:c r="M88" s="14" t="str">
        <x:f>IF(AJ88=0,"",ROUND(10*AK88/AJ88,1))</x:f>
      </x:c>
      <x:c r="N88" s="14" t="n">
        <x:f>ROUND(10*W88/12,1)</x:f>
        <x:v>9.2</x:v>
      </x:c>
      <x:c r="O88" s="14" t="n">
        <x:f>ROUND(10*AL88,1)</x:f>
        <x:v>2.4</x:v>
      </x:c>
      <x:c r="P88" s="14" t="n">
        <x:f>IF((AG88-1)=0,"",ROUND(10*X88/(AG88-1),1))</x:f>
        <x:v>0</x:v>
      </x:c>
      <x:c r="Q88" s="15" t="n">
        <x:f>COUNTIFS(Relaciones!$E$1180:$E$1454,A88,Relaciones!$F$1180:$F$1454,"amistad")</x:f>
        <x:v>2</x:v>
      </x:c>
      <x:c r="R88" s="15" t="n">
        <x:f>COUNTIFS(Relaciones!$D$1180:$D$1454,A88,Relaciones!$F$1180:$F$1454,"amistad")</x:f>
        <x:v>3</x:v>
      </x:c>
      <x:c r="S88" s="15" t="n">
        <x:f>SUMIFS(Relaciones!$G$1180:$G$1454,Relaciones!$D$1180:$D$1454,A88,Relaciones!$F$1180:$F$1454,"amistad")</x:f>
        <x:v>2</x:v>
      </x:c>
      <x:c r="T88" s="15" t="n">
        <x:f>COUNTIFS(Relaciones!$E$1180:$E$1454,A88,Relaciones!$F$1180:$F$1454,"rechazo")</x:f>
        <x:v>0</x:v>
      </x:c>
      <x:c r="U88" s="15" t="n">
        <x:f>COUNTIFS(Relaciones!$D$1180:$D$1454,A88,Relaciones!$F$1180:$F$1454,"rechazo")</x:f>
        <x:v>1</x:v>
      </x:c>
      <x:c r="V88" s="15" t="n">
        <x:f>SUMIFS(Relaciones!$G$1180:$G$1454,Relaciones!$D$1180:$D$1454,A88,Relaciones!$F$1180:$F$1454,"rechazo")</x:f>
        <x:v>0</x:v>
      </x:c>
      <x:c r="W88" s="15" t="n">
        <x:f>SUM(INDEX(Respuestas!$B$86:$B$113,MATCH(A88,Respuestas!$A$86:$A$113,0)),INDEX(Respuestas!$C$86:$C$113,MATCH(A88,Respuestas!$A$86:$A$113,0)),INDEX(Respuestas!$D$86:$D$113,MATCH(A88,Respuestas!$A$86:$A$113,0)),INDEX(Respuestas!$E$86:$E$113,MATCH(A88,Respuestas!$A$86:$A$113,0)))</x:f>
        <x:v>11</x:v>
      </x:c>
      <x:c r="X88" s="15" t="n">
        <x:f>COUNTIFS(Relaciones!$E$1180:$E$1454,A88,Relaciones!$F$1180:$F$1454,"mediacion")</x:f>
        <x:v>0</x:v>
      </x:c>
      <x:c r="Y88" s="15" t="n">
        <x:f>COUNTIFS(Relaciones!$E$1180:$E$1454,A88,Relaciones!$F$1180:$F$1454,"mediacion_negativa")</x:f>
        <x:v>0</x:v>
      </x:c>
      <x:c r="Z88" s="15" t="n">
        <x:f>COUNTIFS(Relaciones!$E$1180:$E$1454,A88,Relaciones!$F$1180:$F$1454,"bullying")</x:f>
        <x:v>0</x:v>
      </x:c>
      <x:c r="AA88" s="4" t="str">
        <x:f>INDEX(Respuestas!$F$86:$F$113,MATCH(A88,Respuestas!$A$86:$A$113,0))</x:f>
        <x:v>No</x:v>
      </x:c>
      <x:c r="AB88" s="4" t="str">
        <x:f>INDEX(Respuestas!$G$86:$G$113,MATCH(A88,Respuestas!$A$86:$A$113,0))</x:f>
        <x:v>Sí</x:v>
      </x:c>
      <x:c r="AC88" s="4" t="str">
        <x:f>INDEX(Respuestas!$H$86:$H$113,MATCH(A88,Respuestas!$A$86:$A$113,0))</x:f>
        <x:v>No</x:v>
      </x:c>
      <x:c r="AD88" s="4" t="str">
        <x:f>INDEX(Respuestas!$I$86:$I$113,MATCH(A88,Respuestas!$A$86:$A$113,0))</x:f>
        <x:v>Sí</x:v>
      </x:c>
      <x:c r="AE88" s="4" t="str">
        <x:f>INDEX(Respuestas!$J$86:$J$113,MATCH(A88,Respuestas!$A$86:$A$113,0))</x:f>
        <x:v>G1</x:v>
      </x:c>
      <x:c r="AF88" s="4" t="str">
        <x:v>normalizada_v1</x:v>
      </x:c>
      <x:c r="AG88" s="4" t="n">
        <x:f>COUNTIFS($B$2:$B$1513,B88,$C$2:$C$1513,C88,$D$2:$D$1513,D88)</x:f>
        <x:v>28</x:v>
      </x:c>
      <x:c r="AH88" s="4" t="n">
        <x:f>COUNTIFS(Relaciones!$D$1180:$D$1454,A88,Relaciones!$F$1180:$F$1454,"prediccion_amistad")</x:f>
        <x:v>2</x:v>
      </x:c>
      <x:c r="AI88" s="4" t="n">
        <x:f>SUMIFS(Relaciones!$H$1180:$H$1454,Relaciones!$D$1180:$D$1454,A88,Relaciones!$F$1180:$F$1454,"prediccion_amistad")</x:f>
        <x:v>2</x:v>
      </x:c>
      <x:c r="AJ88" s="4" t="n">
        <x:f>COUNTIFS(Relaciones!$D$1180:$D$1454,A88,Relaciones!$F$1180:$F$1454,"prediccion_rechazo")</x:f>
        <x:v>0</x:v>
      </x:c>
      <x:c r="AK88" s="4" t="n">
        <x:f>SUMIFS(Relaciones!$H$1180:$H$1454,Relaciones!$D$1180:$D$1454,A88,Relaciones!$F$1180:$F$1454,"prediccion_rechazo")</x:f>
        <x:v>0</x:v>
      </x:c>
      <x:c r="AL88" s="4" t="n">
        <x:v>0.2362994604797036</x:v>
      </x:c>
    </x:row>
    <x:row r="89" ht="23" customHeight="1">
      <x:c r="A89" s="13" t="str">
        <x:v>00088</x:v>
      </x:c>
      <x:c r="B89" s="4" t="str">
        <x:v>Sevilla</x:v>
      </x:c>
      <x:c r="C89" s="4" t="str">
        <x:v>5.º Primaria</x:v>
      </x:c>
      <x:c r="D89" s="4" t="str">
        <x:v>A</x:v>
      </x:c>
      <x:c r="E89" s="4" t="str">
        <x:v>alumno</x:v>
      </x:c>
      <x:c r="F89" s="14" t="n">
        <x:f>IF((AG89-1)=0,"",ROUND(10*Q89/(AG89-1),1))</x:f>
        <x:v>0.7</x:v>
      </x:c>
      <x:c r="G89" s="14" t="n">
        <x:f>IF((AG89-1)=0,"",ROUND(10*R89/(AG89-1),1))</x:f>
        <x:v>1.1</x:v>
      </x:c>
      <x:c r="H89" s="14" t="n">
        <x:f>IF(R89=0,"",ROUND(10*S89/R89,1))</x:f>
        <x:v>6.7</x:v>
      </x:c>
      <x:c r="I89" s="14" t="n">
        <x:f>IF(AH89=0,"",ROUND(10*AI89/AH89,1))</x:f>
        <x:v>10</x:v>
      </x:c>
      <x:c r="J89" s="14" t="n">
        <x:f>IF((AG89-1)=0,"",ROUND(10*T89/(AG89-1),1))</x:f>
        <x:v>0</x:v>
      </x:c>
      <x:c r="K89" s="14" t="n">
        <x:f>IF((AG89-1)=0,"",ROUND(10*U89/(AG89-1),1))</x:f>
        <x:v>0.4</x:v>
      </x:c>
      <x:c r="L89" s="14" t="n">
        <x:f>IF(U89=0,"",ROUND(10*V89/U89,1))</x:f>
        <x:v>0</x:v>
      </x:c>
      <x:c r="M89" s="14" t="str">
        <x:f>IF(AJ89=0,"",ROUND(10*AK89/AJ89,1))</x:f>
      </x:c>
      <x:c r="N89" s="14" t="n">
        <x:f>ROUND(10*W89/12,1)</x:f>
        <x:v>10</x:v>
      </x:c>
      <x:c r="O89" s="14" t="n">
        <x:f>ROUND(10*AL89,1)</x:f>
        <x:v>2.4</x:v>
      </x:c>
      <x:c r="P89" s="14" t="n">
        <x:f>IF((AG89-1)=0,"",ROUND(10*X89/(AG89-1),1))</x:f>
        <x:v>0</x:v>
      </x:c>
      <x:c r="Q89" s="15" t="n">
        <x:f>COUNTIFS(Relaciones!$E$1180:$E$1454,A89,Relaciones!$F$1180:$F$1454,"amistad")</x:f>
        <x:v>2</x:v>
      </x:c>
      <x:c r="R89" s="15" t="n">
        <x:f>COUNTIFS(Relaciones!$D$1180:$D$1454,A89,Relaciones!$F$1180:$F$1454,"amistad")</x:f>
        <x:v>3</x:v>
      </x:c>
      <x:c r="S89" s="15" t="n">
        <x:f>SUMIFS(Relaciones!$G$1180:$G$1454,Relaciones!$D$1180:$D$1454,A89,Relaciones!$F$1180:$F$1454,"amistad")</x:f>
        <x:v>2</x:v>
      </x:c>
      <x:c r="T89" s="15" t="n">
        <x:f>COUNTIFS(Relaciones!$E$1180:$E$1454,A89,Relaciones!$F$1180:$F$1454,"rechazo")</x:f>
        <x:v>0</x:v>
      </x:c>
      <x:c r="U89" s="15" t="n">
        <x:f>COUNTIFS(Relaciones!$D$1180:$D$1454,A89,Relaciones!$F$1180:$F$1454,"rechazo")</x:f>
        <x:v>1</x:v>
      </x:c>
      <x:c r="V89" s="15" t="n">
        <x:f>SUMIFS(Relaciones!$G$1180:$G$1454,Relaciones!$D$1180:$D$1454,A89,Relaciones!$F$1180:$F$1454,"rechazo")</x:f>
        <x:v>0</x:v>
      </x:c>
      <x:c r="W89" s="15" t="n">
        <x:f>SUM(INDEX(Respuestas!$B$86:$B$113,MATCH(A89,Respuestas!$A$86:$A$113,0)),INDEX(Respuestas!$C$86:$C$113,MATCH(A89,Respuestas!$A$86:$A$113,0)),INDEX(Respuestas!$D$86:$D$113,MATCH(A89,Respuestas!$A$86:$A$113,0)),INDEX(Respuestas!$E$86:$E$113,MATCH(A89,Respuestas!$A$86:$A$113,0)))</x:f>
        <x:v>12</x:v>
      </x:c>
      <x:c r="X89" s="15" t="n">
        <x:f>COUNTIFS(Relaciones!$E$1180:$E$1454,A89,Relaciones!$F$1180:$F$1454,"mediacion")</x:f>
        <x:v>0</x:v>
      </x:c>
      <x:c r="Y89" s="15" t="n">
        <x:f>COUNTIFS(Relaciones!$E$1180:$E$1454,A89,Relaciones!$F$1180:$F$1454,"mediacion_negativa")</x:f>
        <x:v>0</x:v>
      </x:c>
      <x:c r="Z89" s="15" t="n">
        <x:f>COUNTIFS(Relaciones!$E$1180:$E$1454,A89,Relaciones!$F$1180:$F$1454,"bullying")</x:f>
        <x:v>0</x:v>
      </x:c>
      <x:c r="AA89" s="4" t="str">
        <x:f>INDEX(Respuestas!$F$86:$F$113,MATCH(A89,Respuestas!$A$86:$A$113,0))</x:f>
        <x:v>No</x:v>
      </x:c>
      <x:c r="AB89" s="4" t="str">
        <x:f>INDEX(Respuestas!$G$86:$G$113,MATCH(A89,Respuestas!$A$86:$A$113,0))</x:f>
        <x:v>Sí</x:v>
      </x:c>
      <x:c r="AC89" s="4" t="str">
        <x:f>INDEX(Respuestas!$H$86:$H$113,MATCH(A89,Respuestas!$A$86:$A$113,0))</x:f>
        <x:v>No</x:v>
      </x:c>
      <x:c r="AD89" s="4" t="str">
        <x:f>INDEX(Respuestas!$I$86:$I$113,MATCH(A89,Respuestas!$A$86:$A$113,0))</x:f>
        <x:v>Sí</x:v>
      </x:c>
      <x:c r="AE89" s="4" t="str">
        <x:f>INDEX(Respuestas!$J$86:$J$113,MATCH(A89,Respuestas!$A$86:$A$113,0))</x:f>
        <x:v>G1</x:v>
      </x:c>
      <x:c r="AF89" s="4" t="str">
        <x:v>normalizada_v1</x:v>
      </x:c>
      <x:c r="AG89" s="4" t="n">
        <x:f>COUNTIFS($B$2:$B$1513,B89,$C$2:$C$1513,C89,$D$2:$D$1513,D89)</x:f>
        <x:v>28</x:v>
      </x:c>
      <x:c r="AH89" s="4" t="n">
        <x:f>COUNTIFS(Relaciones!$D$1180:$D$1454,A89,Relaciones!$F$1180:$F$1454,"prediccion_amistad")</x:f>
        <x:v>1</x:v>
      </x:c>
      <x:c r="AI89" s="4" t="n">
        <x:f>SUMIFS(Relaciones!$H$1180:$H$1454,Relaciones!$D$1180:$D$1454,A89,Relaciones!$F$1180:$F$1454,"prediccion_amistad")</x:f>
        <x:v>1</x:v>
      </x:c>
      <x:c r="AJ89" s="4" t="n">
        <x:f>COUNTIFS(Relaciones!$D$1180:$D$1454,A89,Relaciones!$F$1180:$F$1454,"prediccion_rechazo")</x:f>
        <x:v>0</x:v>
      </x:c>
      <x:c r="AK89" s="4" t="n">
        <x:f>SUMIFS(Relaciones!$H$1180:$H$1454,Relaciones!$D$1180:$D$1454,A89,Relaciones!$F$1180:$F$1454,"prediccion_rechazo")</x:f>
        <x:v>0</x:v>
      </x:c>
      <x:c r="AL89" s="4" t="n">
        <x:v>0.24202462991218407</x:v>
      </x:c>
    </x:row>
    <x:row r="90" ht="23" customHeight="1">
      <x:c r="A90" s="13" t="str">
        <x:v>00089</x:v>
      </x:c>
      <x:c r="B90" s="4" t="str">
        <x:v>Sevilla</x:v>
      </x:c>
      <x:c r="C90" s="4" t="str">
        <x:v>5.º Primaria</x:v>
      </x:c>
      <x:c r="D90" s="4" t="str">
        <x:v>A</x:v>
      </x:c>
      <x:c r="E90" s="4" t="str">
        <x:v>alumna</x:v>
      </x:c>
      <x:c r="F90" s="14" t="n">
        <x:f>IF((AG90-1)=0,"",ROUND(10*Q90/(AG90-1),1))</x:f>
        <x:v>0.7</x:v>
      </x:c>
      <x:c r="G90" s="14" t="n">
        <x:f>IF((AG90-1)=0,"",ROUND(10*R90/(AG90-1),1))</x:f>
        <x:v>1.1</x:v>
      </x:c>
      <x:c r="H90" s="14" t="n">
        <x:f>IF(R90=0,"",ROUND(10*S90/R90,1))</x:f>
        <x:v>6.7</x:v>
      </x:c>
      <x:c r="I90" s="14" t="n">
        <x:f>IF(AH90=0,"",ROUND(10*AI90/AH90,1))</x:f>
        <x:v>5</x:v>
      </x:c>
      <x:c r="J90" s="14" t="n">
        <x:f>IF((AG90-1)=0,"",ROUND(10*T90/(AG90-1),1))</x:f>
        <x:v>0</x:v>
      </x:c>
      <x:c r="K90" s="14" t="n">
        <x:f>IF((AG90-1)=0,"",ROUND(10*U90/(AG90-1),1))</x:f>
        <x:v>0.4</x:v>
      </x:c>
      <x:c r="L90" s="14" t="n">
        <x:f>IF(U90=0,"",ROUND(10*V90/U90,1))</x:f>
        <x:v>0</x:v>
      </x:c>
      <x:c r="M90" s="14" t="n">
        <x:f>IF(AJ90=0,"",ROUND(10*AK90/AJ90,1))</x:f>
        <x:v>0</x:v>
      </x:c>
      <x:c r="N90" s="14" t="n">
        <x:f>ROUND(10*W90/12,1)</x:f>
        <x:v>7.5</x:v>
      </x:c>
      <x:c r="O90" s="14" t="n">
        <x:f>ROUND(10*AL90,1)</x:f>
        <x:v>2.4</x:v>
      </x:c>
      <x:c r="P90" s="14" t="n">
        <x:f>IF((AG90-1)=0,"",ROUND(10*X90/(AG90-1),1))</x:f>
        <x:v>0</x:v>
      </x:c>
      <x:c r="Q90" s="15" t="n">
        <x:f>COUNTIFS(Relaciones!$E$1180:$E$1454,A90,Relaciones!$F$1180:$F$1454,"amistad")</x:f>
        <x:v>2</x:v>
      </x:c>
      <x:c r="R90" s="15" t="n">
        <x:f>COUNTIFS(Relaciones!$D$1180:$D$1454,A90,Relaciones!$F$1180:$F$1454,"amistad")</x:f>
        <x:v>3</x:v>
      </x:c>
      <x:c r="S90" s="15" t="n">
        <x:f>SUMIFS(Relaciones!$G$1180:$G$1454,Relaciones!$D$1180:$D$1454,A90,Relaciones!$F$1180:$F$1454,"amistad")</x:f>
        <x:v>2</x:v>
      </x:c>
      <x:c r="T90" s="15" t="n">
        <x:f>COUNTIFS(Relaciones!$E$1180:$E$1454,A90,Relaciones!$F$1180:$F$1454,"rechazo")</x:f>
        <x:v>0</x:v>
      </x:c>
      <x:c r="U90" s="15" t="n">
        <x:f>COUNTIFS(Relaciones!$D$1180:$D$1454,A90,Relaciones!$F$1180:$F$1454,"rechazo")</x:f>
        <x:v>1</x:v>
      </x:c>
      <x:c r="V90" s="15" t="n">
        <x:f>SUMIFS(Relaciones!$G$1180:$G$1454,Relaciones!$D$1180:$D$1454,A90,Relaciones!$F$1180:$F$1454,"rechazo")</x:f>
        <x:v>0</x:v>
      </x:c>
      <x:c r="W90" s="15" t="n">
        <x:f>SUM(INDEX(Respuestas!$B$86:$B$113,MATCH(A90,Respuestas!$A$86:$A$113,0)),INDEX(Respuestas!$C$86:$C$113,MATCH(A90,Respuestas!$A$86:$A$113,0)),INDEX(Respuestas!$D$86:$D$113,MATCH(A90,Respuestas!$A$86:$A$113,0)),INDEX(Respuestas!$E$86:$E$113,MATCH(A90,Respuestas!$A$86:$A$113,0)))</x:f>
        <x:v>9</x:v>
      </x:c>
      <x:c r="X90" s="15" t="n">
        <x:f>COUNTIFS(Relaciones!$E$1180:$E$1454,A90,Relaciones!$F$1180:$F$1454,"mediacion")</x:f>
        <x:v>0</x:v>
      </x:c>
      <x:c r="Y90" s="15" t="n">
        <x:f>COUNTIFS(Relaciones!$E$1180:$E$1454,A90,Relaciones!$F$1180:$F$1454,"mediacion_negativa")</x:f>
        <x:v>0</x:v>
      </x:c>
      <x:c r="Z90" s="15" t="n">
        <x:f>COUNTIFS(Relaciones!$E$1180:$E$1454,A90,Relaciones!$F$1180:$F$1454,"bullying")</x:f>
        <x:v>0</x:v>
      </x:c>
      <x:c r="AA90" s="4" t="str">
        <x:f>INDEX(Respuestas!$F$86:$F$113,MATCH(A90,Respuestas!$A$86:$A$113,0))</x:f>
        <x:v>No</x:v>
      </x:c>
      <x:c r="AB90" s="4" t="str">
        <x:f>INDEX(Respuestas!$G$86:$G$113,MATCH(A90,Respuestas!$A$86:$A$113,0))</x:f>
        <x:v>Sí</x:v>
      </x:c>
      <x:c r="AC90" s="4" t="str">
        <x:f>INDEX(Respuestas!$H$86:$H$113,MATCH(A90,Respuestas!$A$86:$A$113,0))</x:f>
        <x:v>No</x:v>
      </x:c>
      <x:c r="AD90" s="4" t="str">
        <x:f>INDEX(Respuestas!$I$86:$I$113,MATCH(A90,Respuestas!$A$86:$A$113,0))</x:f>
        <x:v>Sí</x:v>
      </x:c>
      <x:c r="AE90" s="4" t="str">
        <x:f>INDEX(Respuestas!$J$86:$J$113,MATCH(A90,Respuestas!$A$86:$A$113,0))</x:f>
        <x:v>G1</x:v>
      </x:c>
      <x:c r="AF90" s="4" t="str">
        <x:v>normalizada_v1</x:v>
      </x:c>
      <x:c r="AG90" s="4" t="n">
        <x:f>COUNTIFS($B$2:$B$1513,B90,$C$2:$C$1513,C90,$D$2:$D$1513,D90)</x:f>
        <x:v>28</x:v>
      </x:c>
      <x:c r="AH90" s="4" t="n">
        <x:f>COUNTIFS(Relaciones!$D$1180:$D$1454,A90,Relaciones!$F$1180:$F$1454,"prediccion_amistad")</x:f>
        <x:v>2</x:v>
      </x:c>
      <x:c r="AI90" s="4" t="n">
        <x:f>SUMIFS(Relaciones!$H$1180:$H$1454,Relaciones!$D$1180:$D$1454,A90,Relaciones!$F$1180:$F$1454,"prediccion_amistad")</x:f>
        <x:v>1</x:v>
      </x:c>
      <x:c r="AJ90" s="4" t="n">
        <x:f>COUNTIFS(Relaciones!$D$1180:$D$1454,A90,Relaciones!$F$1180:$F$1454,"prediccion_rechazo")</x:f>
        <x:v>1</x:v>
      </x:c>
      <x:c r="AK90" s="4" t="n">
        <x:f>SUMIFS(Relaciones!$H$1180:$H$1454,Relaciones!$D$1180:$D$1454,A90,Relaciones!$F$1180:$F$1454,"prediccion_rechazo")</x:f>
        <x:v>0</x:v>
      </x:c>
      <x:c r="AL90" s="4" t="n">
        <x:v>0.24298782790677945</x:v>
      </x:c>
    </x:row>
    <x:row r="91" ht="23" customHeight="1">
      <x:c r="A91" s="13" t="str">
        <x:v>00090</x:v>
      </x:c>
      <x:c r="B91" s="4" t="str">
        <x:v>Sevilla</x:v>
      </x:c>
      <x:c r="C91" s="4" t="str">
        <x:v>5.º Primaria</x:v>
      </x:c>
      <x:c r="D91" s="4" t="str">
        <x:v>A</x:v>
      </x:c>
      <x:c r="E91" s="4" t="str">
        <x:v>alumno</x:v>
      </x:c>
      <x:c r="F91" s="14" t="n">
        <x:f>IF((AG91-1)=0,"",ROUND(10*Q91/(AG91-1),1))</x:f>
        <x:v>0.7</x:v>
      </x:c>
      <x:c r="G91" s="14" t="n">
        <x:f>IF((AG91-1)=0,"",ROUND(10*R91/(AG91-1),1))</x:f>
        <x:v>1.1</x:v>
      </x:c>
      <x:c r="H91" s="14" t="n">
        <x:f>IF(R91=0,"",ROUND(10*S91/R91,1))</x:f>
        <x:v>6.7</x:v>
      </x:c>
      <x:c r="I91" s="14" t="n">
        <x:f>IF(AH91=0,"",ROUND(10*AI91/AH91,1))</x:f>
        <x:v>10</x:v>
      </x:c>
      <x:c r="J91" s="14" t="n">
        <x:f>IF((AG91-1)=0,"",ROUND(10*T91/(AG91-1),1))</x:f>
        <x:v>0</x:v>
      </x:c>
      <x:c r="K91" s="14" t="n">
        <x:f>IF((AG91-1)=0,"",ROUND(10*U91/(AG91-1),1))</x:f>
        <x:v>0.7</x:v>
      </x:c>
      <x:c r="L91" s="14" t="n">
        <x:f>IF(U91=0,"",ROUND(10*V91/U91,1))</x:f>
        <x:v>0</x:v>
      </x:c>
      <x:c r="M91" s="14" t="str">
        <x:f>IF(AJ91=0,"",ROUND(10*AK91/AJ91,1))</x:f>
      </x:c>
      <x:c r="N91" s="14" t="n">
        <x:f>ROUND(10*W91/12,1)</x:f>
        <x:v>8.3</x:v>
      </x:c>
      <x:c r="O91" s="14" t="n">
        <x:f>ROUND(10*AL91,1)</x:f>
        <x:v>2.4</x:v>
      </x:c>
      <x:c r="P91" s="14" t="n">
        <x:f>IF((AG91-1)=0,"",ROUND(10*X91/(AG91-1),1))</x:f>
        <x:v>0</x:v>
      </x:c>
      <x:c r="Q91" s="15" t="n">
        <x:f>COUNTIFS(Relaciones!$E$1180:$E$1454,A91,Relaciones!$F$1180:$F$1454,"amistad")</x:f>
        <x:v>2</x:v>
      </x:c>
      <x:c r="R91" s="15" t="n">
        <x:f>COUNTIFS(Relaciones!$D$1180:$D$1454,A91,Relaciones!$F$1180:$F$1454,"amistad")</x:f>
        <x:v>3</x:v>
      </x:c>
      <x:c r="S91" s="15" t="n">
        <x:f>SUMIFS(Relaciones!$G$1180:$G$1454,Relaciones!$D$1180:$D$1454,A91,Relaciones!$F$1180:$F$1454,"amistad")</x:f>
        <x:v>2</x:v>
      </x:c>
      <x:c r="T91" s="15" t="n">
        <x:f>COUNTIFS(Relaciones!$E$1180:$E$1454,A91,Relaciones!$F$1180:$F$1454,"rechazo")</x:f>
        <x:v>0</x:v>
      </x:c>
      <x:c r="U91" s="15" t="n">
        <x:f>COUNTIFS(Relaciones!$D$1180:$D$1454,A91,Relaciones!$F$1180:$F$1454,"rechazo")</x:f>
        <x:v>2</x:v>
      </x:c>
      <x:c r="V91" s="15" t="n">
        <x:f>SUMIFS(Relaciones!$G$1180:$G$1454,Relaciones!$D$1180:$D$1454,A91,Relaciones!$F$1180:$F$1454,"rechazo")</x:f>
        <x:v>0</x:v>
      </x:c>
      <x:c r="W91" s="15" t="n">
        <x:f>SUM(INDEX(Respuestas!$B$86:$B$113,MATCH(A91,Respuestas!$A$86:$A$113,0)),INDEX(Respuestas!$C$86:$C$113,MATCH(A91,Respuestas!$A$86:$A$113,0)),INDEX(Respuestas!$D$86:$D$113,MATCH(A91,Respuestas!$A$86:$A$113,0)),INDEX(Respuestas!$E$86:$E$113,MATCH(A91,Respuestas!$A$86:$A$113,0)))</x:f>
        <x:v>10</x:v>
      </x:c>
      <x:c r="X91" s="15" t="n">
        <x:f>COUNTIFS(Relaciones!$E$1180:$E$1454,A91,Relaciones!$F$1180:$F$1454,"mediacion")</x:f>
        <x:v>0</x:v>
      </x:c>
      <x:c r="Y91" s="15" t="n">
        <x:f>COUNTIFS(Relaciones!$E$1180:$E$1454,A91,Relaciones!$F$1180:$F$1454,"mediacion_negativa")</x:f>
        <x:v>0</x:v>
      </x:c>
      <x:c r="Z91" s="15" t="n">
        <x:f>COUNTIFS(Relaciones!$E$1180:$E$1454,A91,Relaciones!$F$1180:$F$1454,"bullying")</x:f>
        <x:v>0</x:v>
      </x:c>
      <x:c r="AA91" s="4" t="str">
        <x:f>INDEX(Respuestas!$F$86:$F$113,MATCH(A91,Respuestas!$A$86:$A$113,0))</x:f>
        <x:v>No</x:v>
      </x:c>
      <x:c r="AB91" s="4" t="str">
        <x:f>INDEX(Respuestas!$G$86:$G$113,MATCH(A91,Respuestas!$A$86:$A$113,0))</x:f>
        <x:v>Sí</x:v>
      </x:c>
      <x:c r="AC91" s="4" t="str">
        <x:f>INDEX(Respuestas!$H$86:$H$113,MATCH(A91,Respuestas!$A$86:$A$113,0))</x:f>
        <x:v>No</x:v>
      </x:c>
      <x:c r="AD91" s="4" t="str">
        <x:f>INDEX(Respuestas!$I$86:$I$113,MATCH(A91,Respuestas!$A$86:$A$113,0))</x:f>
        <x:v>Sí</x:v>
      </x:c>
      <x:c r="AE91" s="4" t="str">
        <x:f>INDEX(Respuestas!$J$86:$J$113,MATCH(A91,Respuestas!$A$86:$A$113,0))</x:f>
        <x:v>G1</x:v>
      </x:c>
      <x:c r="AF91" s="4" t="str">
        <x:v>normalizada_v1</x:v>
      </x:c>
      <x:c r="AG91" s="4" t="n">
        <x:f>COUNTIFS($B$2:$B$1513,B91,$C$2:$C$1513,C91,$D$2:$D$1513,D91)</x:f>
        <x:v>28</x:v>
      </x:c>
      <x:c r="AH91" s="4" t="n">
        <x:f>COUNTIFS(Relaciones!$D$1180:$D$1454,A91,Relaciones!$F$1180:$F$1454,"prediccion_amistad")</x:f>
        <x:v>2</x:v>
      </x:c>
      <x:c r="AI91" s="4" t="n">
        <x:f>SUMIFS(Relaciones!$H$1180:$H$1454,Relaciones!$D$1180:$D$1454,A91,Relaciones!$F$1180:$F$1454,"prediccion_amistad")</x:f>
        <x:v>2</x:v>
      </x:c>
      <x:c r="AJ91" s="4" t="n">
        <x:f>COUNTIFS(Relaciones!$D$1180:$D$1454,A91,Relaciones!$F$1180:$F$1454,"prediccion_rechazo")</x:f>
        <x:v>0</x:v>
      </x:c>
      <x:c r="AK91" s="4" t="n">
        <x:f>SUMIFS(Relaciones!$H$1180:$H$1454,Relaciones!$D$1180:$D$1454,A91,Relaciones!$F$1180:$F$1454,"prediccion_rechazo")</x:f>
        <x:v>0</x:v>
      </x:c>
      <x:c r="AL91" s="4" t="n">
        <x:v>0.24314985495557137</x:v>
      </x:c>
    </x:row>
    <x:row r="92" ht="23" customHeight="1">
      <x:c r="A92" s="13" t="str">
        <x:v>00091</x:v>
      </x:c>
      <x:c r="B92" s="4" t="str">
        <x:v>Sevilla</x:v>
      </x:c>
      <x:c r="C92" s="4" t="str">
        <x:v>5.º Primaria</x:v>
      </x:c>
      <x:c r="D92" s="4" t="str">
        <x:v>A</x:v>
      </x:c>
      <x:c r="E92" s="4" t="str">
        <x:v>alumna</x:v>
      </x:c>
      <x:c r="F92" s="14" t="n">
        <x:f>IF((AG92-1)=0,"",ROUND(10*Q92/(AG92-1),1))</x:f>
        <x:v>0.7</x:v>
      </x:c>
      <x:c r="G92" s="14" t="n">
        <x:f>IF((AG92-1)=0,"",ROUND(10*R92/(AG92-1),1))</x:f>
        <x:v>1.1</x:v>
      </x:c>
      <x:c r="H92" s="14" t="n">
        <x:f>IF(R92=0,"",ROUND(10*S92/R92,1))</x:f>
        <x:v>6.7</x:v>
      </x:c>
      <x:c r="I92" s="14" t="n">
        <x:f>IF(AH92=0,"",ROUND(10*AI92/AH92,1))</x:f>
        <x:v>10</x:v>
      </x:c>
      <x:c r="J92" s="14" t="n">
        <x:f>IF((AG92-1)=0,"",ROUND(10*T92/(AG92-1),1))</x:f>
        <x:v>0</x:v>
      </x:c>
      <x:c r="K92" s="14" t="n">
        <x:f>IF((AG92-1)=0,"",ROUND(10*U92/(AG92-1),1))</x:f>
        <x:v>0.4</x:v>
      </x:c>
      <x:c r="L92" s="14" t="n">
        <x:f>IF(U92=0,"",ROUND(10*V92/U92,1))</x:f>
        <x:v>0</x:v>
      </x:c>
      <x:c r="M92" s="14" t="str">
        <x:f>IF(AJ92=0,"",ROUND(10*AK92/AJ92,1))</x:f>
      </x:c>
      <x:c r="N92" s="14" t="n">
        <x:f>ROUND(10*W92/12,1)</x:f>
        <x:v>9.2</x:v>
      </x:c>
      <x:c r="O92" s="14" t="n">
        <x:f>ROUND(10*AL92,1)</x:f>
        <x:v>2.4</x:v>
      </x:c>
      <x:c r="P92" s="14" t="n">
        <x:f>IF((AG92-1)=0,"",ROUND(10*X92/(AG92-1),1))</x:f>
        <x:v>0</x:v>
      </x:c>
      <x:c r="Q92" s="15" t="n">
        <x:f>COUNTIFS(Relaciones!$E$1180:$E$1454,A92,Relaciones!$F$1180:$F$1454,"amistad")</x:f>
        <x:v>2</x:v>
      </x:c>
      <x:c r="R92" s="15" t="n">
        <x:f>COUNTIFS(Relaciones!$D$1180:$D$1454,A92,Relaciones!$F$1180:$F$1454,"amistad")</x:f>
        <x:v>3</x:v>
      </x:c>
      <x:c r="S92" s="15" t="n">
        <x:f>SUMIFS(Relaciones!$G$1180:$G$1454,Relaciones!$D$1180:$D$1454,A92,Relaciones!$F$1180:$F$1454,"amistad")</x:f>
        <x:v>2</x:v>
      </x:c>
      <x:c r="T92" s="15" t="n">
        <x:f>COUNTIFS(Relaciones!$E$1180:$E$1454,A92,Relaciones!$F$1180:$F$1454,"rechazo")</x:f>
        <x:v>0</x:v>
      </x:c>
      <x:c r="U92" s="15" t="n">
        <x:f>COUNTIFS(Relaciones!$D$1180:$D$1454,A92,Relaciones!$F$1180:$F$1454,"rechazo")</x:f>
        <x:v>1</x:v>
      </x:c>
      <x:c r="V92" s="15" t="n">
        <x:f>SUMIFS(Relaciones!$G$1180:$G$1454,Relaciones!$D$1180:$D$1454,A92,Relaciones!$F$1180:$F$1454,"rechazo")</x:f>
        <x:v>0</x:v>
      </x:c>
      <x:c r="W92" s="15" t="n">
        <x:f>SUM(INDEX(Respuestas!$B$86:$B$113,MATCH(A92,Respuestas!$A$86:$A$113,0)),INDEX(Respuestas!$C$86:$C$113,MATCH(A92,Respuestas!$A$86:$A$113,0)),INDEX(Respuestas!$D$86:$D$113,MATCH(A92,Respuestas!$A$86:$A$113,0)),INDEX(Respuestas!$E$86:$E$113,MATCH(A92,Respuestas!$A$86:$A$113,0)))</x:f>
        <x:v>11</x:v>
      </x:c>
      <x:c r="X92" s="15" t="n">
        <x:f>COUNTIFS(Relaciones!$E$1180:$E$1454,A92,Relaciones!$F$1180:$F$1454,"mediacion")</x:f>
        <x:v>0</x:v>
      </x:c>
      <x:c r="Y92" s="15" t="n">
        <x:f>COUNTIFS(Relaciones!$E$1180:$E$1454,A92,Relaciones!$F$1180:$F$1454,"mediacion_negativa")</x:f>
        <x:v>0</x:v>
      </x:c>
      <x:c r="Z92" s="15" t="n">
        <x:f>COUNTIFS(Relaciones!$E$1180:$E$1454,A92,Relaciones!$F$1180:$F$1454,"bullying")</x:f>
        <x:v>0</x:v>
      </x:c>
      <x:c r="AA92" s="4" t="str">
        <x:f>INDEX(Respuestas!$F$86:$F$113,MATCH(A92,Respuestas!$A$86:$A$113,0))</x:f>
        <x:v>No</x:v>
      </x:c>
      <x:c r="AB92" s="4" t="str">
        <x:f>INDEX(Respuestas!$G$86:$G$113,MATCH(A92,Respuestas!$A$86:$A$113,0))</x:f>
        <x:v>Sí</x:v>
      </x:c>
      <x:c r="AC92" s="4" t="str">
        <x:f>INDEX(Respuestas!$H$86:$H$113,MATCH(A92,Respuestas!$A$86:$A$113,0))</x:f>
        <x:v>No</x:v>
      </x:c>
      <x:c r="AD92" s="4" t="str">
        <x:f>INDEX(Respuestas!$I$86:$I$113,MATCH(A92,Respuestas!$A$86:$A$113,0))</x:f>
        <x:v>Sí</x:v>
      </x:c>
      <x:c r="AE92" s="4" t="str">
        <x:f>INDEX(Respuestas!$J$86:$J$113,MATCH(A92,Respuestas!$A$86:$A$113,0))</x:f>
        <x:v>G1</x:v>
      </x:c>
      <x:c r="AF92" s="4" t="str">
        <x:v>normalizada_v1</x:v>
      </x:c>
      <x:c r="AG92" s="4" t="n">
        <x:f>COUNTIFS($B$2:$B$1513,B92,$C$2:$C$1513,C92,$D$2:$D$1513,D92)</x:f>
        <x:v>28</x:v>
      </x:c>
      <x:c r="AH92" s="4" t="n">
        <x:f>COUNTIFS(Relaciones!$D$1180:$D$1454,A92,Relaciones!$F$1180:$F$1454,"prediccion_amistad")</x:f>
        <x:v>2</x:v>
      </x:c>
      <x:c r="AI92" s="4" t="n">
        <x:f>SUMIFS(Relaciones!$H$1180:$H$1454,Relaciones!$D$1180:$D$1454,A92,Relaciones!$F$1180:$F$1454,"prediccion_amistad")</x:f>
        <x:v>2</x:v>
      </x:c>
      <x:c r="AJ92" s="4" t="n">
        <x:f>COUNTIFS(Relaciones!$D$1180:$D$1454,A92,Relaciones!$F$1180:$F$1454,"prediccion_rechazo")</x:f>
        <x:v>0</x:v>
      </x:c>
      <x:c r="AK92" s="4" t="n">
        <x:f>SUMIFS(Relaciones!$H$1180:$H$1454,Relaciones!$D$1180:$D$1454,A92,Relaciones!$F$1180:$F$1454,"prediccion_rechazo")</x:f>
        <x:v>0</x:v>
      </x:c>
      <x:c r="AL92" s="4" t="n">
        <x:v>0.24317698820841305</x:v>
      </x:c>
    </x:row>
    <x:row r="93" ht="23" customHeight="1">
      <x:c r="A93" s="13" t="str">
        <x:v>00092</x:v>
      </x:c>
      <x:c r="B93" s="4" t="str">
        <x:v>Sevilla</x:v>
      </x:c>
      <x:c r="C93" s="4" t="str">
        <x:v>5.º Primaria</x:v>
      </x:c>
      <x:c r="D93" s="4" t="str">
        <x:v>A</x:v>
      </x:c>
      <x:c r="E93" s="4" t="str">
        <x:v>alumno</x:v>
      </x:c>
      <x:c r="F93" s="14" t="n">
        <x:f>IF((AG93-1)=0,"",ROUND(10*Q93/(AG93-1),1))</x:f>
        <x:v>0.7</x:v>
      </x:c>
      <x:c r="G93" s="14" t="n">
        <x:f>IF((AG93-1)=0,"",ROUND(10*R93/(AG93-1),1))</x:f>
        <x:v>1.1</x:v>
      </x:c>
      <x:c r="H93" s="14" t="n">
        <x:f>IF(R93=0,"",ROUND(10*S93/R93,1))</x:f>
        <x:v>6.7</x:v>
      </x:c>
      <x:c r="I93" s="14" t="n">
        <x:f>IF(AH93=0,"",ROUND(10*AI93/AH93,1))</x:f>
        <x:v>5</x:v>
      </x:c>
      <x:c r="J93" s="14" t="n">
        <x:f>IF((AG93-1)=0,"",ROUND(10*T93/(AG93-1),1))</x:f>
        <x:v>0</x:v>
      </x:c>
      <x:c r="K93" s="14" t="n">
        <x:f>IF((AG93-1)=0,"",ROUND(10*U93/(AG93-1),1))</x:f>
        <x:v>0</x:v>
      </x:c>
      <x:c r="L93" s="14" t="str">
        <x:f>IF(U93=0,"",ROUND(10*V93/U93,1))</x:f>
      </x:c>
      <x:c r="M93" s="14" t="n">
        <x:f>IF(AJ93=0,"",ROUND(10*AK93/AJ93,1))</x:f>
        <x:v>0</x:v>
      </x:c>
      <x:c r="N93" s="14" t="n">
        <x:f>ROUND(10*W93/12,1)</x:f>
        <x:v>10</x:v>
      </x:c>
      <x:c r="O93" s="14" t="n">
        <x:f>ROUND(10*AL93,1)</x:f>
        <x:v>2.4</x:v>
      </x:c>
      <x:c r="P93" s="14" t="n">
        <x:f>IF((AG93-1)=0,"",ROUND(10*X93/(AG93-1),1))</x:f>
        <x:v>0</x:v>
      </x:c>
      <x:c r="Q93" s="15" t="n">
        <x:f>COUNTIFS(Relaciones!$E$1180:$E$1454,A93,Relaciones!$F$1180:$F$1454,"amistad")</x:f>
        <x:v>2</x:v>
      </x:c>
      <x:c r="R93" s="15" t="n">
        <x:f>COUNTIFS(Relaciones!$D$1180:$D$1454,A93,Relaciones!$F$1180:$F$1454,"amistad")</x:f>
        <x:v>3</x:v>
      </x:c>
      <x:c r="S93" s="15" t="n">
        <x:f>SUMIFS(Relaciones!$G$1180:$G$1454,Relaciones!$D$1180:$D$1454,A93,Relaciones!$F$1180:$F$1454,"amistad")</x:f>
        <x:v>2</x:v>
      </x:c>
      <x:c r="T93" s="15" t="n">
        <x:f>COUNTIFS(Relaciones!$E$1180:$E$1454,A93,Relaciones!$F$1180:$F$1454,"rechazo")</x:f>
        <x:v>0</x:v>
      </x:c>
      <x:c r="U93" s="15" t="n">
        <x:f>COUNTIFS(Relaciones!$D$1180:$D$1454,A93,Relaciones!$F$1180:$F$1454,"rechazo")</x:f>
        <x:v>0</x:v>
      </x:c>
      <x:c r="V93" s="15" t="n">
        <x:f>SUMIFS(Relaciones!$G$1180:$G$1454,Relaciones!$D$1180:$D$1454,A93,Relaciones!$F$1180:$F$1454,"rechazo")</x:f>
        <x:v>0</x:v>
      </x:c>
      <x:c r="W93" s="15" t="n">
        <x:f>SUM(INDEX(Respuestas!$B$86:$B$113,MATCH(A93,Respuestas!$A$86:$A$113,0)),INDEX(Respuestas!$C$86:$C$113,MATCH(A93,Respuestas!$A$86:$A$113,0)),INDEX(Respuestas!$D$86:$D$113,MATCH(A93,Respuestas!$A$86:$A$113,0)),INDEX(Respuestas!$E$86:$E$113,MATCH(A93,Respuestas!$A$86:$A$113,0)))</x:f>
        <x:v>12</x:v>
      </x:c>
      <x:c r="X93" s="15" t="n">
        <x:f>COUNTIFS(Relaciones!$E$1180:$E$1454,A93,Relaciones!$F$1180:$F$1454,"mediacion")</x:f>
        <x:v>0</x:v>
      </x:c>
      <x:c r="Y93" s="15" t="n">
        <x:f>COUNTIFS(Relaciones!$E$1180:$E$1454,A93,Relaciones!$F$1180:$F$1454,"mediacion_negativa")</x:f>
        <x:v>0</x:v>
      </x:c>
      <x:c r="Z93" s="15" t="n">
        <x:f>COUNTIFS(Relaciones!$E$1180:$E$1454,A93,Relaciones!$F$1180:$F$1454,"bullying")</x:f>
        <x:v>0</x:v>
      </x:c>
      <x:c r="AA93" s="4" t="str">
        <x:f>INDEX(Respuestas!$F$86:$F$113,MATCH(A93,Respuestas!$A$86:$A$113,0))</x:f>
        <x:v>No</x:v>
      </x:c>
      <x:c r="AB93" s="4" t="str">
        <x:f>INDEX(Respuestas!$G$86:$G$113,MATCH(A93,Respuestas!$A$86:$A$113,0))</x:f>
        <x:v>Sí</x:v>
      </x:c>
      <x:c r="AC93" s="4" t="str">
        <x:f>INDEX(Respuestas!$H$86:$H$113,MATCH(A93,Respuestas!$A$86:$A$113,0))</x:f>
        <x:v>No</x:v>
      </x:c>
      <x:c r="AD93" s="4" t="str">
        <x:f>INDEX(Respuestas!$I$86:$I$113,MATCH(A93,Respuestas!$A$86:$A$113,0))</x:f>
        <x:v>Sí</x:v>
      </x:c>
      <x:c r="AE93" s="4" t="str">
        <x:f>INDEX(Respuestas!$J$86:$J$113,MATCH(A93,Respuestas!$A$86:$A$113,0))</x:f>
        <x:v>G1</x:v>
      </x:c>
      <x:c r="AF93" s="4" t="str">
        <x:v>normalizada_v1</x:v>
      </x:c>
      <x:c r="AG93" s="4" t="n">
        <x:f>COUNTIFS($B$2:$B$1513,B93,$C$2:$C$1513,C93,$D$2:$D$1513,D93)</x:f>
        <x:v>28</x:v>
      </x:c>
      <x:c r="AH93" s="4" t="n">
        <x:f>COUNTIFS(Relaciones!$D$1180:$D$1454,A93,Relaciones!$F$1180:$F$1454,"prediccion_amistad")</x:f>
        <x:v>2</x:v>
      </x:c>
      <x:c r="AI93" s="4" t="n">
        <x:f>SUMIFS(Relaciones!$H$1180:$H$1454,Relaciones!$D$1180:$D$1454,A93,Relaciones!$F$1180:$F$1454,"prediccion_amistad")</x:f>
        <x:v>1</x:v>
      </x:c>
      <x:c r="AJ93" s="4" t="n">
        <x:f>COUNTIFS(Relaciones!$D$1180:$D$1454,A93,Relaciones!$F$1180:$F$1454,"prediccion_rechazo")</x:f>
        <x:v>1</x:v>
      </x:c>
      <x:c r="AK93" s="4" t="n">
        <x:f>SUMIFS(Relaciones!$H$1180:$H$1454,Relaciones!$D$1180:$D$1454,A93,Relaciones!$F$1180:$F$1454,"prediccion_rechazo")</x:f>
        <x:v>0</x:v>
      </x:c>
      <x:c r="AL93" s="4" t="n">
        <x:v>0.24318080327261357</x:v>
      </x:c>
    </x:row>
    <x:row r="94" ht="23" customHeight="1">
      <x:c r="A94" s="13" t="str">
        <x:v>00093</x:v>
      </x:c>
      <x:c r="B94" s="4" t="str">
        <x:v>Sevilla</x:v>
      </x:c>
      <x:c r="C94" s="4" t="str">
        <x:v>5.º Primaria</x:v>
      </x:c>
      <x:c r="D94" s="4" t="str">
        <x:v>A</x:v>
      </x:c>
      <x:c r="E94" s="4" t="str">
        <x:v>alumna</x:v>
      </x:c>
      <x:c r="F94" s="14" t="n">
        <x:f>IF((AG94-1)=0,"",ROUND(10*Q94/(AG94-1),1))</x:f>
        <x:v>0.7</x:v>
      </x:c>
      <x:c r="G94" s="14" t="n">
        <x:f>IF((AG94-1)=0,"",ROUND(10*R94/(AG94-1),1))</x:f>
        <x:v>1.1</x:v>
      </x:c>
      <x:c r="H94" s="14" t="n">
        <x:f>IF(R94=0,"",ROUND(10*S94/R94,1))</x:f>
        <x:v>6.7</x:v>
      </x:c>
      <x:c r="I94" s="14" t="n">
        <x:f>IF(AH94=0,"",ROUND(10*AI94/AH94,1))</x:f>
        <x:v>10</x:v>
      </x:c>
      <x:c r="J94" s="14" t="n">
        <x:f>IF((AG94-1)=0,"",ROUND(10*T94/(AG94-1),1))</x:f>
        <x:v>0</x:v>
      </x:c>
      <x:c r="K94" s="14" t="n">
        <x:f>IF((AG94-1)=0,"",ROUND(10*U94/(AG94-1),1))</x:f>
        <x:v>0.4</x:v>
      </x:c>
      <x:c r="L94" s="14" t="n">
        <x:f>IF(U94=0,"",ROUND(10*V94/U94,1))</x:f>
        <x:v>0</x:v>
      </x:c>
      <x:c r="M94" s="14" t="str">
        <x:f>IF(AJ94=0,"",ROUND(10*AK94/AJ94,1))</x:f>
      </x:c>
      <x:c r="N94" s="14" t="n">
        <x:f>ROUND(10*W94/12,1)</x:f>
        <x:v>7.5</x:v>
      </x:c>
      <x:c r="O94" s="14" t="n">
        <x:f>ROUND(10*AL94,1)</x:f>
        <x:v>2.4</x:v>
      </x:c>
      <x:c r="P94" s="14" t="n">
        <x:f>IF((AG94-1)=0,"",ROUND(10*X94/(AG94-1),1))</x:f>
        <x:v>0</x:v>
      </x:c>
      <x:c r="Q94" s="15" t="n">
        <x:f>COUNTIFS(Relaciones!$E$1180:$E$1454,A94,Relaciones!$F$1180:$F$1454,"amistad")</x:f>
        <x:v>2</x:v>
      </x:c>
      <x:c r="R94" s="15" t="n">
        <x:f>COUNTIFS(Relaciones!$D$1180:$D$1454,A94,Relaciones!$F$1180:$F$1454,"amistad")</x:f>
        <x:v>3</x:v>
      </x:c>
      <x:c r="S94" s="15" t="n">
        <x:f>SUMIFS(Relaciones!$G$1180:$G$1454,Relaciones!$D$1180:$D$1454,A94,Relaciones!$F$1180:$F$1454,"amistad")</x:f>
        <x:v>2</x:v>
      </x:c>
      <x:c r="T94" s="15" t="n">
        <x:f>COUNTIFS(Relaciones!$E$1180:$E$1454,A94,Relaciones!$F$1180:$F$1454,"rechazo")</x:f>
        <x:v>0</x:v>
      </x:c>
      <x:c r="U94" s="15" t="n">
        <x:f>COUNTIFS(Relaciones!$D$1180:$D$1454,A94,Relaciones!$F$1180:$F$1454,"rechazo")</x:f>
        <x:v>1</x:v>
      </x:c>
      <x:c r="V94" s="15" t="n">
        <x:f>SUMIFS(Relaciones!$G$1180:$G$1454,Relaciones!$D$1180:$D$1454,A94,Relaciones!$F$1180:$F$1454,"rechazo")</x:f>
        <x:v>0</x:v>
      </x:c>
      <x:c r="W94" s="15" t="n">
        <x:f>SUM(INDEX(Respuestas!$B$86:$B$113,MATCH(A94,Respuestas!$A$86:$A$113,0)),INDEX(Respuestas!$C$86:$C$113,MATCH(A94,Respuestas!$A$86:$A$113,0)),INDEX(Respuestas!$D$86:$D$113,MATCH(A94,Respuestas!$A$86:$A$113,0)),INDEX(Respuestas!$E$86:$E$113,MATCH(A94,Respuestas!$A$86:$A$113,0)))</x:f>
        <x:v>9</x:v>
      </x:c>
      <x:c r="X94" s="15" t="n">
        <x:f>COUNTIFS(Relaciones!$E$1180:$E$1454,A94,Relaciones!$F$1180:$F$1454,"mediacion")</x:f>
        <x:v>0</x:v>
      </x:c>
      <x:c r="Y94" s="15" t="n">
        <x:f>COUNTIFS(Relaciones!$E$1180:$E$1454,A94,Relaciones!$F$1180:$F$1454,"mediacion_negativa")</x:f>
        <x:v>0</x:v>
      </x:c>
      <x:c r="Z94" s="15" t="n">
        <x:f>COUNTIFS(Relaciones!$E$1180:$E$1454,A94,Relaciones!$F$1180:$F$1454,"bullying")</x:f>
        <x:v>0</x:v>
      </x:c>
      <x:c r="AA94" s="4" t="str">
        <x:f>INDEX(Respuestas!$F$86:$F$113,MATCH(A94,Respuestas!$A$86:$A$113,0))</x:f>
        <x:v>No</x:v>
      </x:c>
      <x:c r="AB94" s="4" t="str">
        <x:f>INDEX(Respuestas!$G$86:$G$113,MATCH(A94,Respuestas!$A$86:$A$113,0))</x:f>
        <x:v>Sí</x:v>
      </x:c>
      <x:c r="AC94" s="4" t="str">
        <x:f>INDEX(Respuestas!$H$86:$H$113,MATCH(A94,Respuestas!$A$86:$A$113,0))</x:f>
        <x:v>No</x:v>
      </x:c>
      <x:c r="AD94" s="4" t="str">
        <x:f>INDEX(Respuestas!$I$86:$I$113,MATCH(A94,Respuestas!$A$86:$A$113,0))</x:f>
        <x:v>Sí</x:v>
      </x:c>
      <x:c r="AE94" s="4" t="str">
        <x:f>INDEX(Respuestas!$J$86:$J$113,MATCH(A94,Respuestas!$A$86:$A$113,0))</x:f>
        <x:v>G1</x:v>
      </x:c>
      <x:c r="AF94" s="4" t="str">
        <x:v>normalizada_v1</x:v>
      </x:c>
      <x:c r="AG94" s="4" t="n">
        <x:f>COUNTIFS($B$2:$B$1513,B94,$C$2:$C$1513,C94,$D$2:$D$1513,D94)</x:f>
        <x:v>28</x:v>
      </x:c>
      <x:c r="AH94" s="4" t="n">
        <x:f>COUNTIFS(Relaciones!$D$1180:$D$1454,A94,Relaciones!$F$1180:$F$1454,"prediccion_amistad")</x:f>
        <x:v>1</x:v>
      </x:c>
      <x:c r="AI94" s="4" t="n">
        <x:f>SUMIFS(Relaciones!$H$1180:$H$1454,Relaciones!$D$1180:$D$1454,A94,Relaciones!$F$1180:$F$1454,"prediccion_amistad")</x:f>
        <x:v>1</x:v>
      </x:c>
      <x:c r="AJ94" s="4" t="n">
        <x:f>COUNTIFS(Relaciones!$D$1180:$D$1454,A94,Relaciones!$F$1180:$F$1454,"prediccion_rechazo")</x:f>
        <x:v>0</x:v>
      </x:c>
      <x:c r="AK94" s="4" t="n">
        <x:f>SUMIFS(Relaciones!$H$1180:$H$1454,Relaciones!$D$1180:$D$1454,A94,Relaciones!$F$1180:$F$1454,"prediccion_rechazo")</x:f>
        <x:v>0</x:v>
      </x:c>
      <x:c r="AL94" s="4" t="n">
        <x:v>0.24317698820841305</x:v>
      </x:c>
    </x:row>
    <x:row r="95" ht="23" customHeight="1">
      <x:c r="A95" s="13" t="str">
        <x:v>00094</x:v>
      </x:c>
      <x:c r="B95" s="4" t="str">
        <x:v>Sevilla</x:v>
      </x:c>
      <x:c r="C95" s="4" t="str">
        <x:v>5.º Primaria</x:v>
      </x:c>
      <x:c r="D95" s="4" t="str">
        <x:v>A</x:v>
      </x:c>
      <x:c r="E95" s="4" t="str">
        <x:v>alumno</x:v>
      </x:c>
      <x:c r="F95" s="14" t="n">
        <x:f>IF((AG95-1)=0,"",ROUND(10*Q95/(AG95-1),1))</x:f>
        <x:v>0.7</x:v>
      </x:c>
      <x:c r="G95" s="14" t="n">
        <x:f>IF((AG95-1)=0,"",ROUND(10*R95/(AG95-1),1))</x:f>
        <x:v>1.1</x:v>
      </x:c>
      <x:c r="H95" s="14" t="n">
        <x:f>IF(R95=0,"",ROUND(10*S95/R95,1))</x:f>
        <x:v>6.7</x:v>
      </x:c>
      <x:c r="I95" s="14" t="n">
        <x:f>IF(AH95=0,"",ROUND(10*AI95/AH95,1))</x:f>
        <x:v>10</x:v>
      </x:c>
      <x:c r="J95" s="14" t="n">
        <x:f>IF((AG95-1)=0,"",ROUND(10*T95/(AG95-1),1))</x:f>
        <x:v>0</x:v>
      </x:c>
      <x:c r="K95" s="14" t="n">
        <x:f>IF((AG95-1)=0,"",ROUND(10*U95/(AG95-1),1))</x:f>
        <x:v>0.4</x:v>
      </x:c>
      <x:c r="L95" s="14" t="n">
        <x:f>IF(U95=0,"",ROUND(10*V95/U95,1))</x:f>
        <x:v>0</x:v>
      </x:c>
      <x:c r="M95" s="14" t="str">
        <x:f>IF(AJ95=0,"",ROUND(10*AK95/AJ95,1))</x:f>
      </x:c>
      <x:c r="N95" s="14" t="n">
        <x:f>ROUND(10*W95/12,1)</x:f>
        <x:v>8.3</x:v>
      </x:c>
      <x:c r="O95" s="14" t="n">
        <x:f>ROUND(10*AL95,1)</x:f>
        <x:v>2.4</x:v>
      </x:c>
      <x:c r="P95" s="14" t="n">
        <x:f>IF((AG95-1)=0,"",ROUND(10*X95/(AG95-1),1))</x:f>
        <x:v>0</x:v>
      </x:c>
      <x:c r="Q95" s="15" t="n">
        <x:f>COUNTIFS(Relaciones!$E$1180:$E$1454,A95,Relaciones!$F$1180:$F$1454,"amistad")</x:f>
        <x:v>2</x:v>
      </x:c>
      <x:c r="R95" s="15" t="n">
        <x:f>COUNTIFS(Relaciones!$D$1180:$D$1454,A95,Relaciones!$F$1180:$F$1454,"amistad")</x:f>
        <x:v>3</x:v>
      </x:c>
      <x:c r="S95" s="15" t="n">
        <x:f>SUMIFS(Relaciones!$G$1180:$G$1454,Relaciones!$D$1180:$D$1454,A95,Relaciones!$F$1180:$F$1454,"amistad")</x:f>
        <x:v>2</x:v>
      </x:c>
      <x:c r="T95" s="15" t="n">
        <x:f>COUNTIFS(Relaciones!$E$1180:$E$1454,A95,Relaciones!$F$1180:$F$1454,"rechazo")</x:f>
        <x:v>0</x:v>
      </x:c>
      <x:c r="U95" s="15" t="n">
        <x:f>COUNTIFS(Relaciones!$D$1180:$D$1454,A95,Relaciones!$F$1180:$F$1454,"rechazo")</x:f>
        <x:v>1</x:v>
      </x:c>
      <x:c r="V95" s="15" t="n">
        <x:f>SUMIFS(Relaciones!$G$1180:$G$1454,Relaciones!$D$1180:$D$1454,A95,Relaciones!$F$1180:$F$1454,"rechazo")</x:f>
        <x:v>0</x:v>
      </x:c>
      <x:c r="W95" s="15" t="n">
        <x:f>SUM(INDEX(Respuestas!$B$86:$B$113,MATCH(A95,Respuestas!$A$86:$A$113,0)),INDEX(Respuestas!$C$86:$C$113,MATCH(A95,Respuestas!$A$86:$A$113,0)),INDEX(Respuestas!$D$86:$D$113,MATCH(A95,Respuestas!$A$86:$A$113,0)),INDEX(Respuestas!$E$86:$E$113,MATCH(A95,Respuestas!$A$86:$A$113,0)))</x:f>
        <x:v>10</x:v>
      </x:c>
      <x:c r="X95" s="15" t="n">
        <x:f>COUNTIFS(Relaciones!$E$1180:$E$1454,A95,Relaciones!$F$1180:$F$1454,"mediacion")</x:f>
        <x:v>0</x:v>
      </x:c>
      <x:c r="Y95" s="15" t="n">
        <x:f>COUNTIFS(Relaciones!$E$1180:$E$1454,A95,Relaciones!$F$1180:$F$1454,"mediacion_negativa")</x:f>
        <x:v>0</x:v>
      </x:c>
      <x:c r="Z95" s="15" t="n">
        <x:f>COUNTIFS(Relaciones!$E$1180:$E$1454,A95,Relaciones!$F$1180:$F$1454,"bullying")</x:f>
        <x:v>0</x:v>
      </x:c>
      <x:c r="AA95" s="4" t="str">
        <x:f>INDEX(Respuestas!$F$86:$F$113,MATCH(A95,Respuestas!$A$86:$A$113,0))</x:f>
        <x:v>No</x:v>
      </x:c>
      <x:c r="AB95" s="4" t="str">
        <x:f>INDEX(Respuestas!$G$86:$G$113,MATCH(A95,Respuestas!$A$86:$A$113,0))</x:f>
        <x:v>Sí</x:v>
      </x:c>
      <x:c r="AC95" s="4" t="str">
        <x:f>INDEX(Respuestas!$H$86:$H$113,MATCH(A95,Respuestas!$A$86:$A$113,0))</x:f>
        <x:v>No</x:v>
      </x:c>
      <x:c r="AD95" s="4" t="str">
        <x:f>INDEX(Respuestas!$I$86:$I$113,MATCH(A95,Respuestas!$A$86:$A$113,0))</x:f>
        <x:v>Sí</x:v>
      </x:c>
      <x:c r="AE95" s="4" t="str">
        <x:f>INDEX(Respuestas!$J$86:$J$113,MATCH(A95,Respuestas!$A$86:$A$113,0))</x:f>
        <x:v>G1</x:v>
      </x:c>
      <x:c r="AF95" s="4" t="str">
        <x:v>normalizada_v1</x:v>
      </x:c>
      <x:c r="AG95" s="4" t="n">
        <x:f>COUNTIFS($B$2:$B$1513,B95,$C$2:$C$1513,C95,$D$2:$D$1513,D95)</x:f>
        <x:v>28</x:v>
      </x:c>
      <x:c r="AH95" s="4" t="n">
        <x:f>COUNTIFS(Relaciones!$D$1180:$D$1454,A95,Relaciones!$F$1180:$F$1454,"prediccion_amistad")</x:f>
        <x:v>2</x:v>
      </x:c>
      <x:c r="AI95" s="4" t="n">
        <x:f>SUMIFS(Relaciones!$H$1180:$H$1454,Relaciones!$D$1180:$D$1454,A95,Relaciones!$F$1180:$F$1454,"prediccion_amistad")</x:f>
        <x:v>2</x:v>
      </x:c>
      <x:c r="AJ95" s="4" t="n">
        <x:f>COUNTIFS(Relaciones!$D$1180:$D$1454,A95,Relaciones!$F$1180:$F$1454,"prediccion_rechazo")</x:f>
        <x:v>0</x:v>
      </x:c>
      <x:c r="AK95" s="4" t="n">
        <x:f>SUMIFS(Relaciones!$H$1180:$H$1454,Relaciones!$D$1180:$D$1454,A95,Relaciones!$F$1180:$F$1454,"prediccion_rechazo")</x:f>
        <x:v>0</x:v>
      </x:c>
      <x:c r="AL95" s="4" t="n">
        <x:v>0.24314985495557137</x:v>
      </x:c>
    </x:row>
    <x:row r="96" ht="23" customHeight="1">
      <x:c r="A96" s="13" t="str">
        <x:v>00095</x:v>
      </x:c>
      <x:c r="B96" s="4" t="str">
        <x:v>Sevilla</x:v>
      </x:c>
      <x:c r="C96" s="4" t="str">
        <x:v>5.º Primaria</x:v>
      </x:c>
      <x:c r="D96" s="4" t="str">
        <x:v>A</x:v>
      </x:c>
      <x:c r="E96" s="4" t="str">
        <x:v>alumna</x:v>
      </x:c>
      <x:c r="F96" s="14" t="n">
        <x:f>IF((AG96-1)=0,"",ROUND(10*Q96/(AG96-1),1))</x:f>
        <x:v>0.7</x:v>
      </x:c>
      <x:c r="G96" s="14" t="n">
        <x:f>IF((AG96-1)=0,"",ROUND(10*R96/(AG96-1),1))</x:f>
        <x:v>1.1</x:v>
      </x:c>
      <x:c r="H96" s="14" t="n">
        <x:f>IF(R96=0,"",ROUND(10*S96/R96,1))</x:f>
        <x:v>6.7</x:v>
      </x:c>
      <x:c r="I96" s="14" t="n">
        <x:f>IF(AH96=0,"",ROUND(10*AI96/AH96,1))</x:f>
        <x:v>6.7</x:v>
      </x:c>
      <x:c r="J96" s="14" t="n">
        <x:f>IF((AG96-1)=0,"",ROUND(10*T96/(AG96-1),1))</x:f>
        <x:v>0</x:v>
      </x:c>
      <x:c r="K96" s="14" t="n">
        <x:f>IF((AG96-1)=0,"",ROUND(10*U96/(AG96-1),1))</x:f>
        <x:v>0.7</x:v>
      </x:c>
      <x:c r="L96" s="14" t="n">
        <x:f>IF(U96=0,"",ROUND(10*V96/U96,1))</x:f>
        <x:v>0</x:v>
      </x:c>
      <x:c r="M96" s="14" t="n">
        <x:f>IF(AJ96=0,"",ROUND(10*AK96/AJ96,1))</x:f>
        <x:v>0</x:v>
      </x:c>
      <x:c r="N96" s="14" t="n">
        <x:f>ROUND(10*W96/12,1)</x:f>
        <x:v>9.2</x:v>
      </x:c>
      <x:c r="O96" s="14" t="n">
        <x:f>ROUND(10*AL96,1)</x:f>
        <x:v>2.4</x:v>
      </x:c>
      <x:c r="P96" s="14" t="n">
        <x:f>IF((AG96-1)=0,"",ROUND(10*X96/(AG96-1),1))</x:f>
        <x:v>0</x:v>
      </x:c>
      <x:c r="Q96" s="15" t="n">
        <x:f>COUNTIFS(Relaciones!$E$1180:$E$1454,A96,Relaciones!$F$1180:$F$1454,"amistad")</x:f>
        <x:v>2</x:v>
      </x:c>
      <x:c r="R96" s="15" t="n">
        <x:f>COUNTIFS(Relaciones!$D$1180:$D$1454,A96,Relaciones!$F$1180:$F$1454,"amistad")</x:f>
        <x:v>3</x:v>
      </x:c>
      <x:c r="S96" s="15" t="n">
        <x:f>SUMIFS(Relaciones!$G$1180:$G$1454,Relaciones!$D$1180:$D$1454,A96,Relaciones!$F$1180:$F$1454,"amistad")</x:f>
        <x:v>2</x:v>
      </x:c>
      <x:c r="T96" s="15" t="n">
        <x:f>COUNTIFS(Relaciones!$E$1180:$E$1454,A96,Relaciones!$F$1180:$F$1454,"rechazo")</x:f>
        <x:v>0</x:v>
      </x:c>
      <x:c r="U96" s="15" t="n">
        <x:f>COUNTIFS(Relaciones!$D$1180:$D$1454,A96,Relaciones!$F$1180:$F$1454,"rechazo")</x:f>
        <x:v>2</x:v>
      </x:c>
      <x:c r="V96" s="15" t="n">
        <x:f>SUMIFS(Relaciones!$G$1180:$G$1454,Relaciones!$D$1180:$D$1454,A96,Relaciones!$F$1180:$F$1454,"rechazo")</x:f>
        <x:v>0</x:v>
      </x:c>
      <x:c r="W96" s="15" t="n">
        <x:f>SUM(INDEX(Respuestas!$B$86:$B$113,MATCH(A96,Respuestas!$A$86:$A$113,0)),INDEX(Respuestas!$C$86:$C$113,MATCH(A96,Respuestas!$A$86:$A$113,0)),INDEX(Respuestas!$D$86:$D$113,MATCH(A96,Respuestas!$A$86:$A$113,0)),INDEX(Respuestas!$E$86:$E$113,MATCH(A96,Respuestas!$A$86:$A$113,0)))</x:f>
        <x:v>11</x:v>
      </x:c>
      <x:c r="X96" s="15" t="n">
        <x:f>COUNTIFS(Relaciones!$E$1180:$E$1454,A96,Relaciones!$F$1180:$F$1454,"mediacion")</x:f>
        <x:v>0</x:v>
      </x:c>
      <x:c r="Y96" s="15" t="n">
        <x:f>COUNTIFS(Relaciones!$E$1180:$E$1454,A96,Relaciones!$F$1180:$F$1454,"mediacion_negativa")</x:f>
        <x:v>0</x:v>
      </x:c>
      <x:c r="Z96" s="15" t="n">
        <x:f>COUNTIFS(Relaciones!$E$1180:$E$1454,A96,Relaciones!$F$1180:$F$1454,"bullying")</x:f>
        <x:v>0</x:v>
      </x:c>
      <x:c r="AA96" s="4" t="str">
        <x:f>INDEX(Respuestas!$F$86:$F$113,MATCH(A96,Respuestas!$A$86:$A$113,0))</x:f>
        <x:v>No</x:v>
      </x:c>
      <x:c r="AB96" s="4" t="str">
        <x:f>INDEX(Respuestas!$G$86:$G$113,MATCH(A96,Respuestas!$A$86:$A$113,0))</x:f>
        <x:v>Sí</x:v>
      </x:c>
      <x:c r="AC96" s="4" t="str">
        <x:f>INDEX(Respuestas!$H$86:$H$113,MATCH(A96,Respuestas!$A$86:$A$113,0))</x:f>
        <x:v>No</x:v>
      </x:c>
      <x:c r="AD96" s="4" t="str">
        <x:f>INDEX(Respuestas!$I$86:$I$113,MATCH(A96,Respuestas!$A$86:$A$113,0))</x:f>
        <x:v>Sí</x:v>
      </x:c>
      <x:c r="AE96" s="4" t="str">
        <x:f>INDEX(Respuestas!$J$86:$J$113,MATCH(A96,Respuestas!$A$86:$A$113,0))</x:f>
        <x:v>G1</x:v>
      </x:c>
      <x:c r="AF96" s="4" t="str">
        <x:v>normalizada_v1</x:v>
      </x:c>
      <x:c r="AG96" s="4" t="n">
        <x:f>COUNTIFS($B$2:$B$1513,B96,$C$2:$C$1513,C96,$D$2:$D$1513,D96)</x:f>
        <x:v>28</x:v>
      </x:c>
      <x:c r="AH96" s="4" t="n">
        <x:f>COUNTIFS(Relaciones!$D$1180:$D$1454,A96,Relaciones!$F$1180:$F$1454,"prediccion_amistad")</x:f>
        <x:v>3</x:v>
      </x:c>
      <x:c r="AI96" s="4" t="n">
        <x:f>SUMIFS(Relaciones!$H$1180:$H$1454,Relaciones!$D$1180:$D$1454,A96,Relaciones!$F$1180:$F$1454,"prediccion_amistad")</x:f>
        <x:v>2</x:v>
      </x:c>
      <x:c r="AJ96" s="4" t="n">
        <x:f>COUNTIFS(Relaciones!$D$1180:$D$1454,A96,Relaciones!$F$1180:$F$1454,"prediccion_rechazo")</x:f>
        <x:v>1</x:v>
      </x:c>
      <x:c r="AK96" s="4" t="n">
        <x:f>SUMIFS(Relaciones!$H$1180:$H$1454,Relaciones!$D$1180:$D$1454,A96,Relaciones!$F$1180:$F$1454,"prediccion_rechazo")</x:f>
        <x:v>0</x:v>
      </x:c>
      <x:c r="AL96" s="4" t="n">
        <x:v>0.24298782790677945</x:v>
      </x:c>
    </x:row>
    <x:row r="97" ht="23" customHeight="1">
      <x:c r="A97" s="13" t="str">
        <x:v>00096</x:v>
      </x:c>
      <x:c r="B97" s="4" t="str">
        <x:v>Sevilla</x:v>
      </x:c>
      <x:c r="C97" s="4" t="str">
        <x:v>5.º Primaria</x:v>
      </x:c>
      <x:c r="D97" s="4" t="str">
        <x:v>A</x:v>
      </x:c>
      <x:c r="E97" s="4" t="str">
        <x:v>alumno</x:v>
      </x:c>
      <x:c r="F97" s="14" t="n">
        <x:f>IF((AG97-1)=0,"",ROUND(10*Q97/(AG97-1),1))</x:f>
        <x:v>0.7</x:v>
      </x:c>
      <x:c r="G97" s="14" t="n">
        <x:f>IF((AG97-1)=0,"",ROUND(10*R97/(AG97-1),1))</x:f>
        <x:v>1.1</x:v>
      </x:c>
      <x:c r="H97" s="14" t="n">
        <x:f>IF(R97=0,"",ROUND(10*S97/R97,1))</x:f>
        <x:v>6.7</x:v>
      </x:c>
      <x:c r="I97" s="14" t="n">
        <x:f>IF(AH97=0,"",ROUND(10*AI97/AH97,1))</x:f>
        <x:v>10</x:v>
      </x:c>
      <x:c r="J97" s="14" t="n">
        <x:f>IF((AG97-1)=0,"",ROUND(10*T97/(AG97-1),1))</x:f>
        <x:v>0</x:v>
      </x:c>
      <x:c r="K97" s="14" t="n">
        <x:f>IF((AG97-1)=0,"",ROUND(10*U97/(AG97-1),1))</x:f>
        <x:v>0.4</x:v>
      </x:c>
      <x:c r="L97" s="14" t="n">
        <x:f>IF(U97=0,"",ROUND(10*V97/U97,1))</x:f>
        <x:v>0</x:v>
      </x:c>
      <x:c r="M97" s="14" t="str">
        <x:f>IF(AJ97=0,"",ROUND(10*AK97/AJ97,1))</x:f>
      </x:c>
      <x:c r="N97" s="14" t="n">
        <x:f>ROUND(10*W97/12,1)</x:f>
        <x:v>5</x:v>
      </x:c>
      <x:c r="O97" s="14" t="n">
        <x:f>ROUND(10*AL97,1)</x:f>
        <x:v>2.4</x:v>
      </x:c>
      <x:c r="P97" s="14" t="n">
        <x:f>IF((AG97-1)=0,"",ROUND(10*X97/(AG97-1),1))</x:f>
        <x:v>0</x:v>
      </x:c>
      <x:c r="Q97" s="15" t="n">
        <x:f>COUNTIFS(Relaciones!$E$1180:$E$1454,A97,Relaciones!$F$1180:$F$1454,"amistad")</x:f>
        <x:v>2</x:v>
      </x:c>
      <x:c r="R97" s="15" t="n">
        <x:f>COUNTIFS(Relaciones!$D$1180:$D$1454,A97,Relaciones!$F$1180:$F$1454,"amistad")</x:f>
        <x:v>3</x:v>
      </x:c>
      <x:c r="S97" s="15" t="n">
        <x:f>SUMIFS(Relaciones!$G$1180:$G$1454,Relaciones!$D$1180:$D$1454,A97,Relaciones!$F$1180:$F$1454,"amistad")</x:f>
        <x:v>2</x:v>
      </x:c>
      <x:c r="T97" s="15" t="n">
        <x:f>COUNTIFS(Relaciones!$E$1180:$E$1454,A97,Relaciones!$F$1180:$F$1454,"rechazo")</x:f>
        <x:v>0</x:v>
      </x:c>
      <x:c r="U97" s="15" t="n">
        <x:f>COUNTIFS(Relaciones!$D$1180:$D$1454,A97,Relaciones!$F$1180:$F$1454,"rechazo")</x:f>
        <x:v>1</x:v>
      </x:c>
      <x:c r="V97" s="15" t="n">
        <x:f>SUMIFS(Relaciones!$G$1180:$G$1454,Relaciones!$D$1180:$D$1454,A97,Relaciones!$F$1180:$F$1454,"rechazo")</x:f>
        <x:v>0</x:v>
      </x:c>
      <x:c r="W97" s="15" t="n">
        <x:f>SUM(INDEX(Respuestas!$B$86:$B$113,MATCH(A97,Respuestas!$A$86:$A$113,0)),INDEX(Respuestas!$C$86:$C$113,MATCH(A97,Respuestas!$A$86:$A$113,0)),INDEX(Respuestas!$D$86:$D$113,MATCH(A97,Respuestas!$A$86:$A$113,0)),INDEX(Respuestas!$E$86:$E$113,MATCH(A97,Respuestas!$A$86:$A$113,0)))</x:f>
        <x:v>6</x:v>
      </x:c>
      <x:c r="X97" s="15" t="n">
        <x:f>COUNTIFS(Relaciones!$E$1180:$E$1454,A97,Relaciones!$F$1180:$F$1454,"mediacion")</x:f>
        <x:v>0</x:v>
      </x:c>
      <x:c r="Y97" s="15" t="n">
        <x:f>COUNTIFS(Relaciones!$E$1180:$E$1454,A97,Relaciones!$F$1180:$F$1454,"mediacion_negativa")</x:f>
        <x:v>0</x:v>
      </x:c>
      <x:c r="Z97" s="15" t="n">
        <x:f>COUNTIFS(Relaciones!$E$1180:$E$1454,A97,Relaciones!$F$1180:$F$1454,"bullying")</x:f>
        <x:v>0</x:v>
      </x:c>
      <x:c r="AA97" s="4" t="str">
        <x:f>INDEX(Respuestas!$F$86:$F$113,MATCH(A97,Respuestas!$A$86:$A$113,0))</x:f>
        <x:v>No</x:v>
      </x:c>
      <x:c r="AB97" s="4" t="str">
        <x:f>INDEX(Respuestas!$G$86:$G$113,MATCH(A97,Respuestas!$A$86:$A$113,0))</x:f>
        <x:v>Sí</x:v>
      </x:c>
      <x:c r="AC97" s="4" t="str">
        <x:f>INDEX(Respuestas!$H$86:$H$113,MATCH(A97,Respuestas!$A$86:$A$113,0))</x:f>
        <x:v>No</x:v>
      </x:c>
      <x:c r="AD97" s="4" t="str">
        <x:f>INDEX(Respuestas!$I$86:$I$113,MATCH(A97,Respuestas!$A$86:$A$113,0))</x:f>
        <x:v>Sí</x:v>
      </x:c>
      <x:c r="AE97" s="4" t="str">
        <x:f>INDEX(Respuestas!$J$86:$J$113,MATCH(A97,Respuestas!$A$86:$A$113,0))</x:f>
        <x:v>G1</x:v>
      </x:c>
      <x:c r="AF97" s="4" t="str">
        <x:v>normalizada_v1</x:v>
      </x:c>
      <x:c r="AG97" s="4" t="n">
        <x:f>COUNTIFS($B$2:$B$1513,B97,$C$2:$C$1513,C97,$D$2:$D$1513,D97)</x:f>
        <x:v>28</x:v>
      </x:c>
      <x:c r="AH97" s="4" t="n">
        <x:f>COUNTIFS(Relaciones!$D$1180:$D$1454,A97,Relaciones!$F$1180:$F$1454,"prediccion_amistad")</x:f>
        <x:v>1</x:v>
      </x:c>
      <x:c r="AI97" s="4" t="n">
        <x:f>SUMIFS(Relaciones!$H$1180:$H$1454,Relaciones!$D$1180:$D$1454,A97,Relaciones!$F$1180:$F$1454,"prediccion_amistad")</x:f>
        <x:v>1</x:v>
      </x:c>
      <x:c r="AJ97" s="4" t="n">
        <x:f>COUNTIFS(Relaciones!$D$1180:$D$1454,A97,Relaciones!$F$1180:$F$1454,"prediccion_rechazo")</x:f>
        <x:v>0</x:v>
      </x:c>
      <x:c r="AK97" s="4" t="n">
        <x:f>SUMIFS(Relaciones!$H$1180:$H$1454,Relaciones!$D$1180:$D$1454,A97,Relaciones!$F$1180:$F$1454,"prediccion_rechazo")</x:f>
        <x:v>0</x:v>
      </x:c>
      <x:c r="AL97" s="4" t="n">
        <x:v>0.24202462991218407</x:v>
      </x:c>
    </x:row>
    <x:row r="98" ht="23" customHeight="1">
      <x:c r="A98" s="13" t="str">
        <x:v>00097</x:v>
      </x:c>
      <x:c r="B98" s="4" t="str">
        <x:v>Sevilla</x:v>
      </x:c>
      <x:c r="C98" s="4" t="str">
        <x:v>5.º Primaria</x:v>
      </x:c>
      <x:c r="D98" s="4" t="str">
        <x:v>A</x:v>
      </x:c>
      <x:c r="E98" s="4" t="str">
        <x:v>alumna</x:v>
      </x:c>
      <x:c r="F98" s="14" t="n">
        <x:f>IF((AG98-1)=0,"",ROUND(10*Q98/(AG98-1),1))</x:f>
        <x:v>0.7</x:v>
      </x:c>
      <x:c r="G98" s="14" t="n">
        <x:f>IF((AG98-1)=0,"",ROUND(10*R98/(AG98-1),1))</x:f>
        <x:v>1.1</x:v>
      </x:c>
      <x:c r="H98" s="14" t="n">
        <x:f>IF(R98=0,"",ROUND(10*S98/R98,1))</x:f>
        <x:v>6.7</x:v>
      </x:c>
      <x:c r="I98" s="14" t="n">
        <x:f>IF(AH98=0,"",ROUND(10*AI98/AH98,1))</x:f>
        <x:v>10</x:v>
      </x:c>
      <x:c r="J98" s="14" t="n">
        <x:f>IF((AG98-1)=0,"",ROUND(10*T98/(AG98-1),1))</x:f>
        <x:v>0</x:v>
      </x:c>
      <x:c r="K98" s="14" t="n">
        <x:f>IF((AG98-1)=0,"",ROUND(10*U98/(AG98-1),1))</x:f>
        <x:v>0.4</x:v>
      </x:c>
      <x:c r="L98" s="14" t="n">
        <x:f>IF(U98=0,"",ROUND(10*V98/U98,1))</x:f>
        <x:v>0</x:v>
      </x:c>
      <x:c r="M98" s="14" t="str">
        <x:f>IF(AJ98=0,"",ROUND(10*AK98/AJ98,1))</x:f>
      </x:c>
      <x:c r="N98" s="14" t="n">
        <x:f>ROUND(10*W98/12,1)</x:f>
        <x:v>7.5</x:v>
      </x:c>
      <x:c r="O98" s="14" t="n">
        <x:f>ROUND(10*AL98,1)</x:f>
        <x:v>2.4</x:v>
      </x:c>
      <x:c r="P98" s="14" t="n">
        <x:f>IF((AG98-1)=0,"",ROUND(10*X98/(AG98-1),1))</x:f>
        <x:v>0</x:v>
      </x:c>
      <x:c r="Q98" s="15" t="n">
        <x:f>COUNTIFS(Relaciones!$E$1180:$E$1454,A98,Relaciones!$F$1180:$F$1454,"amistad")</x:f>
        <x:v>2</x:v>
      </x:c>
      <x:c r="R98" s="15" t="n">
        <x:f>COUNTIFS(Relaciones!$D$1180:$D$1454,A98,Relaciones!$F$1180:$F$1454,"amistad")</x:f>
        <x:v>3</x:v>
      </x:c>
      <x:c r="S98" s="15" t="n">
        <x:f>SUMIFS(Relaciones!$G$1180:$G$1454,Relaciones!$D$1180:$D$1454,A98,Relaciones!$F$1180:$F$1454,"amistad")</x:f>
        <x:v>2</x:v>
      </x:c>
      <x:c r="T98" s="15" t="n">
        <x:f>COUNTIFS(Relaciones!$E$1180:$E$1454,A98,Relaciones!$F$1180:$F$1454,"rechazo")</x:f>
        <x:v>0</x:v>
      </x:c>
      <x:c r="U98" s="15" t="n">
        <x:f>COUNTIFS(Relaciones!$D$1180:$D$1454,A98,Relaciones!$F$1180:$F$1454,"rechazo")</x:f>
        <x:v>1</x:v>
      </x:c>
      <x:c r="V98" s="15" t="n">
        <x:f>SUMIFS(Relaciones!$G$1180:$G$1454,Relaciones!$D$1180:$D$1454,A98,Relaciones!$F$1180:$F$1454,"rechazo")</x:f>
        <x:v>0</x:v>
      </x:c>
      <x:c r="W98" s="15" t="n">
        <x:f>SUM(INDEX(Respuestas!$B$86:$B$113,MATCH(A98,Respuestas!$A$86:$A$113,0)),INDEX(Respuestas!$C$86:$C$113,MATCH(A98,Respuestas!$A$86:$A$113,0)),INDEX(Respuestas!$D$86:$D$113,MATCH(A98,Respuestas!$A$86:$A$113,0)),INDEX(Respuestas!$E$86:$E$113,MATCH(A98,Respuestas!$A$86:$A$113,0)))</x:f>
        <x:v>9</x:v>
      </x:c>
      <x:c r="X98" s="15" t="n">
        <x:f>COUNTIFS(Relaciones!$E$1180:$E$1454,A98,Relaciones!$F$1180:$F$1454,"mediacion")</x:f>
        <x:v>0</x:v>
      </x:c>
      <x:c r="Y98" s="15" t="n">
        <x:f>COUNTIFS(Relaciones!$E$1180:$E$1454,A98,Relaciones!$F$1180:$F$1454,"mediacion_negativa")</x:f>
        <x:v>0</x:v>
      </x:c>
      <x:c r="Z98" s="15" t="n">
        <x:f>COUNTIFS(Relaciones!$E$1180:$E$1454,A98,Relaciones!$F$1180:$F$1454,"bullying")</x:f>
        <x:v>0</x:v>
      </x:c>
      <x:c r="AA98" s="4" t="str">
        <x:f>INDEX(Respuestas!$F$86:$F$113,MATCH(A98,Respuestas!$A$86:$A$113,0))</x:f>
        <x:v>No</x:v>
      </x:c>
      <x:c r="AB98" s="4" t="str">
        <x:f>INDEX(Respuestas!$G$86:$G$113,MATCH(A98,Respuestas!$A$86:$A$113,0))</x:f>
        <x:v>Sí</x:v>
      </x:c>
      <x:c r="AC98" s="4" t="str">
        <x:f>INDEX(Respuestas!$H$86:$H$113,MATCH(A98,Respuestas!$A$86:$A$113,0))</x:f>
        <x:v>No</x:v>
      </x:c>
      <x:c r="AD98" s="4" t="str">
        <x:f>INDEX(Respuestas!$I$86:$I$113,MATCH(A98,Respuestas!$A$86:$A$113,0))</x:f>
        <x:v>Sí</x:v>
      </x:c>
      <x:c r="AE98" s="4" t="str">
        <x:f>INDEX(Respuestas!$J$86:$J$113,MATCH(A98,Respuestas!$A$86:$A$113,0))</x:f>
        <x:v>G1</x:v>
      </x:c>
      <x:c r="AF98" s="4" t="str">
        <x:v>normalizada_v1</x:v>
      </x:c>
      <x:c r="AG98" s="4" t="n">
        <x:f>COUNTIFS($B$2:$B$1513,B98,$C$2:$C$1513,C98,$D$2:$D$1513,D98)</x:f>
        <x:v>28</x:v>
      </x:c>
      <x:c r="AH98" s="4" t="n">
        <x:f>COUNTIFS(Relaciones!$D$1180:$D$1454,A98,Relaciones!$F$1180:$F$1454,"prediccion_amistad")</x:f>
        <x:v>1</x:v>
      </x:c>
      <x:c r="AI98" s="4" t="n">
        <x:f>SUMIFS(Relaciones!$H$1180:$H$1454,Relaciones!$D$1180:$D$1454,A98,Relaciones!$F$1180:$F$1454,"prediccion_amistad")</x:f>
        <x:v>1</x:v>
      </x:c>
      <x:c r="AJ98" s="4" t="n">
        <x:f>COUNTIFS(Relaciones!$D$1180:$D$1454,A98,Relaciones!$F$1180:$F$1454,"prediccion_rechazo")</x:f>
        <x:v>0</x:v>
      </x:c>
      <x:c r="AK98" s="4" t="n">
        <x:f>SUMIFS(Relaciones!$H$1180:$H$1454,Relaciones!$D$1180:$D$1454,A98,Relaciones!$F$1180:$F$1454,"prediccion_rechazo")</x:f>
        <x:v>0</x:v>
      </x:c>
      <x:c r="AL98" s="4" t="n">
        <x:v>0.23629946047970363</x:v>
      </x:c>
    </x:row>
    <x:row r="99" ht="23" customHeight="1">
      <x:c r="A99" s="13" t="str">
        <x:v>00098</x:v>
      </x:c>
      <x:c r="B99" s="4" t="str">
        <x:v>Sevilla</x:v>
      </x:c>
      <x:c r="C99" s="4" t="str">
        <x:v>5.º Primaria</x:v>
      </x:c>
      <x:c r="D99" s="4" t="str">
        <x:v>A</x:v>
      </x:c>
      <x:c r="E99" s="4" t="str">
        <x:v>alumno</x:v>
      </x:c>
      <x:c r="F99" s="14" t="n">
        <x:f>IF((AG99-1)=0,"",ROUND(10*Q99/(AG99-1),1))</x:f>
        <x:v>0.7</x:v>
      </x:c>
      <x:c r="G99" s="14" t="n">
        <x:f>IF((AG99-1)=0,"",ROUND(10*R99/(AG99-1),1))</x:f>
        <x:v>0.7</x:v>
      </x:c>
      <x:c r="H99" s="14" t="n">
        <x:f>IF(R99=0,"",ROUND(10*S99/R99,1))</x:f>
        <x:v>10</x:v>
      </x:c>
      <x:c r="I99" s="14" t="n">
        <x:f>IF(AH99=0,"",ROUND(10*AI99/AH99,1))</x:f>
        <x:v>6.7</x:v>
      </x:c>
      <x:c r="J99" s="14" t="n">
        <x:f>IF((AG99-1)=0,"",ROUND(10*T99/(AG99-1),1))</x:f>
        <x:v>0</x:v>
      </x:c>
      <x:c r="K99" s="14" t="n">
        <x:f>IF((AG99-1)=0,"",ROUND(10*U99/(AG99-1),1))</x:f>
        <x:v>0.4</x:v>
      </x:c>
      <x:c r="L99" s="14" t="n">
        <x:f>IF(U99=0,"",ROUND(10*V99/U99,1))</x:f>
        <x:v>0</x:v>
      </x:c>
      <x:c r="M99" s="14" t="n">
        <x:f>IF(AJ99=0,"",ROUND(10*AK99/AJ99,1))</x:f>
        <x:v>0</x:v>
      </x:c>
      <x:c r="N99" s="14" t="n">
        <x:f>ROUND(10*W99/12,1)</x:f>
        <x:v>8.3</x:v>
      </x:c>
      <x:c r="O99" s="14" t="n">
        <x:f>ROUND(10*AL99,1)</x:f>
        <x:v>2</x:v>
      </x:c>
      <x:c r="P99" s="14" t="n">
        <x:f>IF((AG99-1)=0,"",ROUND(10*X99/(AG99-1),1))</x:f>
        <x:v>0</x:v>
      </x:c>
      <x:c r="Q99" s="15" t="n">
        <x:f>COUNTIFS(Relaciones!$E$1180:$E$1454,A99,Relaciones!$F$1180:$F$1454,"amistad")</x:f>
        <x:v>2</x:v>
      </x:c>
      <x:c r="R99" s="15" t="n">
        <x:f>COUNTIFS(Relaciones!$D$1180:$D$1454,A99,Relaciones!$F$1180:$F$1454,"amistad")</x:f>
        <x:v>2</x:v>
      </x:c>
      <x:c r="S99" s="15" t="n">
        <x:f>SUMIFS(Relaciones!$G$1180:$G$1454,Relaciones!$D$1180:$D$1454,A99,Relaciones!$F$1180:$F$1454,"amistad")</x:f>
        <x:v>2</x:v>
      </x:c>
      <x:c r="T99" s="15" t="n">
        <x:f>COUNTIFS(Relaciones!$E$1180:$E$1454,A99,Relaciones!$F$1180:$F$1454,"rechazo")</x:f>
        <x:v>0</x:v>
      </x:c>
      <x:c r="U99" s="15" t="n">
        <x:f>COUNTIFS(Relaciones!$D$1180:$D$1454,A99,Relaciones!$F$1180:$F$1454,"rechazo")</x:f>
        <x:v>1</x:v>
      </x:c>
      <x:c r="V99" s="15" t="n">
        <x:f>SUMIFS(Relaciones!$G$1180:$G$1454,Relaciones!$D$1180:$D$1454,A99,Relaciones!$F$1180:$F$1454,"rechazo")</x:f>
        <x:v>0</x:v>
      </x:c>
      <x:c r="W99" s="15" t="n">
        <x:f>SUM(INDEX(Respuestas!$B$86:$B$113,MATCH(A99,Respuestas!$A$86:$A$113,0)),INDEX(Respuestas!$C$86:$C$113,MATCH(A99,Respuestas!$A$86:$A$113,0)),INDEX(Respuestas!$D$86:$D$113,MATCH(A99,Respuestas!$A$86:$A$113,0)),INDEX(Respuestas!$E$86:$E$113,MATCH(A99,Respuestas!$A$86:$A$113,0)))</x:f>
        <x:v>10</x:v>
      </x:c>
      <x:c r="X99" s="15" t="n">
        <x:f>COUNTIFS(Relaciones!$E$1180:$E$1454,A99,Relaciones!$F$1180:$F$1454,"mediacion")</x:f>
        <x:v>0</x:v>
      </x:c>
      <x:c r="Y99" s="15" t="n">
        <x:f>COUNTIFS(Relaciones!$E$1180:$E$1454,A99,Relaciones!$F$1180:$F$1454,"mediacion_negativa")</x:f>
        <x:v>0</x:v>
      </x:c>
      <x:c r="Z99" s="15" t="n">
        <x:f>COUNTIFS(Relaciones!$E$1180:$E$1454,A99,Relaciones!$F$1180:$F$1454,"bullying")</x:f>
        <x:v>0</x:v>
      </x:c>
      <x:c r="AA99" s="4" t="str">
        <x:f>INDEX(Respuestas!$F$86:$F$113,MATCH(A99,Respuestas!$A$86:$A$113,0))</x:f>
        <x:v>No</x:v>
      </x:c>
      <x:c r="AB99" s="4" t="str">
        <x:f>INDEX(Respuestas!$G$86:$G$113,MATCH(A99,Respuestas!$A$86:$A$113,0))</x:f>
        <x:v>Sí</x:v>
      </x:c>
      <x:c r="AC99" s="4" t="str">
        <x:f>INDEX(Respuestas!$H$86:$H$113,MATCH(A99,Respuestas!$A$86:$A$113,0))</x:f>
        <x:v>No</x:v>
      </x:c>
      <x:c r="AD99" s="4" t="str">
        <x:f>INDEX(Respuestas!$I$86:$I$113,MATCH(A99,Respuestas!$A$86:$A$113,0))</x:f>
        <x:v>Sí</x:v>
      </x:c>
      <x:c r="AE99" s="4" t="str">
        <x:f>INDEX(Respuestas!$J$86:$J$113,MATCH(A99,Respuestas!$A$86:$A$113,0))</x:f>
        <x:v>G1</x:v>
      </x:c>
      <x:c r="AF99" s="4" t="str">
        <x:v>normalizada_v1</x:v>
      </x:c>
      <x:c r="AG99" s="4" t="n">
        <x:f>COUNTIFS($B$2:$B$1513,B99,$C$2:$C$1513,C99,$D$2:$D$1513,D99)</x:f>
        <x:v>28</x:v>
      </x:c>
      <x:c r="AH99" s="4" t="n">
        <x:f>COUNTIFS(Relaciones!$D$1180:$D$1454,A99,Relaciones!$F$1180:$F$1454,"prediccion_amistad")</x:f>
        <x:v>3</x:v>
      </x:c>
      <x:c r="AI99" s="4" t="n">
        <x:f>SUMIFS(Relaciones!$H$1180:$H$1454,Relaciones!$D$1180:$D$1454,A99,Relaciones!$F$1180:$F$1454,"prediccion_amistad")</x:f>
        <x:v>2</x:v>
      </x:c>
      <x:c r="AJ99" s="4" t="n">
        <x:f>COUNTIFS(Relaciones!$D$1180:$D$1454,A99,Relaciones!$F$1180:$F$1454,"prediccion_rechazo")</x:f>
        <x:v>1</x:v>
      </x:c>
      <x:c r="AK99" s="4" t="n">
        <x:f>SUMIFS(Relaciones!$H$1180:$H$1454,Relaciones!$D$1180:$D$1454,A99,Relaciones!$F$1180:$F$1454,"prediccion_rechazo")</x:f>
        <x:v>0</x:v>
      </x:c>
      <x:c r="AL99" s="4" t="n">
        <x:v>0.2022696481827867</x:v>
      </x:c>
    </x:row>
    <x:row r="100" ht="23" customHeight="1">
      <x:c r="A100" s="13" t="str">
        <x:v>00099</x:v>
      </x:c>
      <x:c r="B100" s="4" t="str">
        <x:v>Sevilla</x:v>
      </x:c>
      <x:c r="C100" s="4" t="str">
        <x:v>5.º Primaria</x:v>
      </x:c>
      <x:c r="D100" s="4" t="str">
        <x:v>A</x:v>
      </x:c>
      <x:c r="E100" s="4" t="str">
        <x:v>alumna</x:v>
      </x:c>
      <x:c r="F100" s="14" t="n">
        <x:f>IF((AG100-1)=0,"",ROUND(10*Q100/(AG100-1),1))</x:f>
        <x:v>5.2</x:v>
      </x:c>
      <x:c r="G100" s="14" t="n">
        <x:f>IF((AG100-1)=0,"",ROUND(10*R100/(AG100-1),1))</x:f>
        <x:v>1.1</x:v>
      </x:c>
      <x:c r="H100" s="14" t="n">
        <x:f>IF(R100=0,"",ROUND(10*S100/R100,1))</x:f>
        <x:v>10</x:v>
      </x:c>
      <x:c r="I100" s="14" t="n">
        <x:f>IF(AH100=0,"",ROUND(10*AI100/AH100,1))</x:f>
        <x:v>10</x:v>
      </x:c>
      <x:c r="J100" s="14" t="n">
        <x:f>IF((AG100-1)=0,"",ROUND(10*T100/(AG100-1),1))</x:f>
        <x:v>0</x:v>
      </x:c>
      <x:c r="K100" s="14" t="n">
        <x:f>IF((AG100-1)=0,"",ROUND(10*U100/(AG100-1),1))</x:f>
        <x:v>0</x:v>
      </x:c>
      <x:c r="L100" s="14" t="str">
        <x:f>IF(U100=0,"",ROUND(10*V100/U100,1))</x:f>
      </x:c>
      <x:c r="M100" s="14" t="str">
        <x:f>IF(AJ100=0,"",ROUND(10*AK100/AJ100,1))</x:f>
      </x:c>
      <x:c r="N100" s="14" t="n">
        <x:f>ROUND(10*W100/12,1)</x:f>
        <x:v>9.2</x:v>
      </x:c>
      <x:c r="O100" s="14" t="n">
        <x:f>ROUND(10*AL100,1)</x:f>
        <x:v>8</x:v>
      </x:c>
      <x:c r="P100" s="14" t="n">
        <x:f>IF((AG100-1)=0,"",ROUND(10*X100/(AG100-1),1))</x:f>
        <x:v>3.7</x:v>
      </x:c>
      <x:c r="Q100" s="15" t="n">
        <x:f>COUNTIFS(Relaciones!$E$1180:$E$1454,A100,Relaciones!$F$1180:$F$1454,"amistad")</x:f>
        <x:v>14</x:v>
      </x:c>
      <x:c r="R100" s="15" t="n">
        <x:f>COUNTIFS(Relaciones!$D$1180:$D$1454,A100,Relaciones!$F$1180:$F$1454,"amistad")</x:f>
        <x:v>3</x:v>
      </x:c>
      <x:c r="S100" s="15" t="n">
        <x:f>SUMIFS(Relaciones!$G$1180:$G$1454,Relaciones!$D$1180:$D$1454,A100,Relaciones!$F$1180:$F$1454,"amistad")</x:f>
        <x:v>3</x:v>
      </x:c>
      <x:c r="T100" s="15" t="n">
        <x:f>COUNTIFS(Relaciones!$E$1180:$E$1454,A100,Relaciones!$F$1180:$F$1454,"rechazo")</x:f>
        <x:v>0</x:v>
      </x:c>
      <x:c r="U100" s="15" t="n">
        <x:f>COUNTIFS(Relaciones!$D$1180:$D$1454,A100,Relaciones!$F$1180:$F$1454,"rechazo")</x:f>
        <x:v>0</x:v>
      </x:c>
      <x:c r="V100" s="15" t="n">
        <x:f>SUMIFS(Relaciones!$G$1180:$G$1454,Relaciones!$D$1180:$D$1454,A100,Relaciones!$F$1180:$F$1454,"rechazo")</x:f>
        <x:v>0</x:v>
      </x:c>
      <x:c r="W100" s="15" t="n">
        <x:f>SUM(INDEX(Respuestas!$B$86:$B$113,MATCH(A100,Respuestas!$A$86:$A$113,0)),INDEX(Respuestas!$C$86:$C$113,MATCH(A100,Respuestas!$A$86:$A$113,0)),INDEX(Respuestas!$D$86:$D$113,MATCH(A100,Respuestas!$A$86:$A$113,0)),INDEX(Respuestas!$E$86:$E$113,MATCH(A100,Respuestas!$A$86:$A$113,0)))</x:f>
        <x:v>11</x:v>
      </x:c>
      <x:c r="X100" s="15" t="n">
        <x:f>COUNTIFS(Relaciones!$E$1180:$E$1454,A100,Relaciones!$F$1180:$F$1454,"mediacion")</x:f>
        <x:v>10</x:v>
      </x:c>
      <x:c r="Y100" s="15" t="n">
        <x:f>COUNTIFS(Relaciones!$E$1180:$E$1454,A100,Relaciones!$F$1180:$F$1454,"mediacion_negativa")</x:f>
        <x:v>0</x:v>
      </x:c>
      <x:c r="Z100" s="15" t="n">
        <x:f>COUNTIFS(Relaciones!$E$1180:$E$1454,A100,Relaciones!$F$1180:$F$1454,"bullying")</x:f>
        <x:v>0</x:v>
      </x:c>
      <x:c r="AA100" s="4" t="str">
        <x:f>INDEX(Respuestas!$F$86:$F$113,MATCH(A100,Respuestas!$A$86:$A$113,0))</x:f>
        <x:v>No</x:v>
      </x:c>
      <x:c r="AB100" s="4" t="str">
        <x:f>INDEX(Respuestas!$G$86:$G$113,MATCH(A100,Respuestas!$A$86:$A$113,0))</x:f>
        <x:v>Sí</x:v>
      </x:c>
      <x:c r="AC100" s="4" t="str">
        <x:f>INDEX(Respuestas!$H$86:$H$113,MATCH(A100,Respuestas!$A$86:$A$113,0))</x:f>
        <x:v>No</x:v>
      </x:c>
      <x:c r="AD100" s="4" t="str">
        <x:f>INDEX(Respuestas!$I$86:$I$113,MATCH(A100,Respuestas!$A$86:$A$113,0))</x:f>
        <x:v>Sí</x:v>
      </x:c>
      <x:c r="AE100" s="4" t="str">
        <x:f>INDEX(Respuestas!$J$86:$J$113,MATCH(A100,Respuestas!$A$86:$A$113,0))</x:f>
        <x:v>G2</x:v>
      </x:c>
      <x:c r="AF100" s="4" t="str">
        <x:v>normalizada_v1</x:v>
      </x:c>
      <x:c r="AG100" s="4" t="n">
        <x:f>COUNTIFS($B$2:$B$1513,B100,$C$2:$C$1513,C100,$D$2:$D$1513,D100)</x:f>
        <x:v>28</x:v>
      </x:c>
      <x:c r="AH100" s="4" t="n">
        <x:f>COUNTIFS(Relaciones!$D$1180:$D$1454,A100,Relaciones!$F$1180:$F$1454,"prediccion_amistad")</x:f>
        <x:v>11</x:v>
      </x:c>
      <x:c r="AI100" s="4" t="n">
        <x:f>SUMIFS(Relaciones!$H$1180:$H$1454,Relaciones!$D$1180:$D$1454,A100,Relaciones!$F$1180:$F$1454,"prediccion_amistad")</x:f>
        <x:v>11</x:v>
      </x:c>
      <x:c r="AJ100" s="4" t="n">
        <x:f>COUNTIFS(Relaciones!$D$1180:$D$1454,A100,Relaciones!$F$1180:$F$1454,"prediccion_rechazo")</x:f>
        <x:v>0</x:v>
      </x:c>
      <x:c r="AK100" s="4" t="n">
        <x:f>SUMIFS(Relaciones!$H$1180:$H$1454,Relaciones!$D$1180:$D$1454,A100,Relaciones!$F$1180:$F$1454,"prediccion_rechazo")</x:f>
        <x:v>0</x:v>
      </x:c>
      <x:c r="AL100" s="4" t="n">
        <x:v>0.8018426181898087</x:v>
      </x:c>
    </x:row>
    <x:row r="101" ht="23" customHeight="1">
      <x:c r="A101" s="13" t="str">
        <x:v>00100</x:v>
      </x:c>
      <x:c r="B101" s="4" t="str">
        <x:v>Sevilla</x:v>
      </x:c>
      <x:c r="C101" s="4" t="str">
        <x:v>5.º Primaria</x:v>
      </x:c>
      <x:c r="D101" s="4" t="str">
        <x:v>A</x:v>
      </x:c>
      <x:c r="E101" s="4" t="str">
        <x:v>alumno</x:v>
      </x:c>
      <x:c r="F101" s="14" t="n">
        <x:f>IF((AG101-1)=0,"",ROUND(10*Q101/(AG101-1),1))</x:f>
        <x:v>0.7</x:v>
      </x:c>
      <x:c r="G101" s="14" t="n">
        <x:f>IF((AG101-1)=0,"",ROUND(10*R101/(AG101-1),1))</x:f>
        <x:v>0.7</x:v>
      </x:c>
      <x:c r="H101" s="14" t="n">
        <x:f>IF(R101=0,"",ROUND(10*S101/R101,1))</x:f>
        <x:v>10</x:v>
      </x:c>
      <x:c r="I101" s="14" t="n">
        <x:f>IF(AH101=0,"",ROUND(10*AI101/AH101,1))</x:f>
        <x:v>10</x:v>
      </x:c>
      <x:c r="J101" s="14" t="n">
        <x:f>IF((AG101-1)=0,"",ROUND(10*T101/(AG101-1),1))</x:f>
        <x:v>0</x:v>
      </x:c>
      <x:c r="K101" s="14" t="n">
        <x:f>IF((AG101-1)=0,"",ROUND(10*U101/(AG101-1),1))</x:f>
        <x:v>0.7</x:v>
      </x:c>
      <x:c r="L101" s="14" t="n">
        <x:f>IF(U101=0,"",ROUND(10*V101/U101,1))</x:f>
        <x:v>0</x:v>
      </x:c>
      <x:c r="M101" s="14" t="str">
        <x:f>IF(AJ101=0,"",ROUND(10*AK101/AJ101,1))</x:f>
      </x:c>
      <x:c r="N101" s="14" t="n">
        <x:f>ROUND(10*W101/12,1)</x:f>
        <x:v>10</x:v>
      </x:c>
      <x:c r="O101" s="14" t="n">
        <x:f>ROUND(10*AL101,1)</x:f>
        <x:v>1.9</x:v>
      </x:c>
      <x:c r="P101" s="14" t="n">
        <x:f>IF((AG101-1)=0,"",ROUND(10*X101/(AG101-1),1))</x:f>
        <x:v>0</x:v>
      </x:c>
      <x:c r="Q101" s="15" t="n">
        <x:f>COUNTIFS(Relaciones!$E$1180:$E$1454,A101,Relaciones!$F$1180:$F$1454,"amistad")</x:f>
        <x:v>2</x:v>
      </x:c>
      <x:c r="R101" s="15" t="n">
        <x:f>COUNTIFS(Relaciones!$D$1180:$D$1454,A101,Relaciones!$F$1180:$F$1454,"amistad")</x:f>
        <x:v>2</x:v>
      </x:c>
      <x:c r="S101" s="15" t="n">
        <x:f>SUMIFS(Relaciones!$G$1180:$G$1454,Relaciones!$D$1180:$D$1454,A101,Relaciones!$F$1180:$F$1454,"amistad")</x:f>
        <x:v>2</x:v>
      </x:c>
      <x:c r="T101" s="15" t="n">
        <x:f>COUNTIFS(Relaciones!$E$1180:$E$1454,A101,Relaciones!$F$1180:$F$1454,"rechazo")</x:f>
        <x:v>0</x:v>
      </x:c>
      <x:c r="U101" s="15" t="n">
        <x:f>COUNTIFS(Relaciones!$D$1180:$D$1454,A101,Relaciones!$F$1180:$F$1454,"rechazo")</x:f>
        <x:v>2</x:v>
      </x:c>
      <x:c r="V101" s="15" t="n">
        <x:f>SUMIFS(Relaciones!$G$1180:$G$1454,Relaciones!$D$1180:$D$1454,A101,Relaciones!$F$1180:$F$1454,"rechazo")</x:f>
        <x:v>0</x:v>
      </x:c>
      <x:c r="W101" s="15" t="n">
        <x:f>SUM(INDEX(Respuestas!$B$86:$B$113,MATCH(A101,Respuestas!$A$86:$A$113,0)),INDEX(Respuestas!$C$86:$C$113,MATCH(A101,Respuestas!$A$86:$A$113,0)),INDEX(Respuestas!$D$86:$D$113,MATCH(A101,Respuestas!$A$86:$A$113,0)),INDEX(Respuestas!$E$86:$E$113,MATCH(A101,Respuestas!$A$86:$A$113,0)))</x:f>
        <x:v>12</x:v>
      </x:c>
      <x:c r="X101" s="15" t="n">
        <x:f>COUNTIFS(Relaciones!$E$1180:$E$1454,A101,Relaciones!$F$1180:$F$1454,"mediacion")</x:f>
        <x:v>0</x:v>
      </x:c>
      <x:c r="Y101" s="15" t="n">
        <x:f>COUNTIFS(Relaciones!$E$1180:$E$1454,A101,Relaciones!$F$1180:$F$1454,"mediacion_negativa")</x:f>
        <x:v>0</x:v>
      </x:c>
      <x:c r="Z101" s="15" t="n">
        <x:f>COUNTIFS(Relaciones!$E$1180:$E$1454,A101,Relaciones!$F$1180:$F$1454,"bullying")</x:f>
        <x:v>0</x:v>
      </x:c>
      <x:c r="AA101" s="4" t="str">
        <x:f>INDEX(Respuestas!$F$86:$F$113,MATCH(A101,Respuestas!$A$86:$A$113,0))</x:f>
        <x:v>No</x:v>
      </x:c>
      <x:c r="AB101" s="4" t="str">
        <x:f>INDEX(Respuestas!$G$86:$G$113,MATCH(A101,Respuestas!$A$86:$A$113,0))</x:f>
        <x:v>Sí</x:v>
      </x:c>
      <x:c r="AC101" s="4" t="str">
        <x:f>INDEX(Respuestas!$H$86:$H$113,MATCH(A101,Respuestas!$A$86:$A$113,0))</x:f>
        <x:v>No</x:v>
      </x:c>
      <x:c r="AD101" s="4" t="str">
        <x:f>INDEX(Respuestas!$I$86:$I$113,MATCH(A101,Respuestas!$A$86:$A$113,0))</x:f>
        <x:v>Sí</x:v>
      </x:c>
      <x:c r="AE101" s="4" t="str">
        <x:f>INDEX(Respuestas!$J$86:$J$113,MATCH(A101,Respuestas!$A$86:$A$113,0))</x:f>
        <x:v>G2</x:v>
      </x:c>
      <x:c r="AF101" s="4" t="str">
        <x:v>normalizada_v1</x:v>
      </x:c>
      <x:c r="AG101" s="4" t="n">
        <x:f>COUNTIFS($B$2:$B$1513,B101,$C$2:$C$1513,C101,$D$2:$D$1513,D101)</x:f>
        <x:v>28</x:v>
      </x:c>
      <x:c r="AH101" s="4" t="n">
        <x:f>COUNTIFS(Relaciones!$D$1180:$D$1454,A101,Relaciones!$F$1180:$F$1454,"prediccion_amistad")</x:f>
        <x:v>1</x:v>
      </x:c>
      <x:c r="AI101" s="4" t="n">
        <x:f>SUMIFS(Relaciones!$H$1180:$H$1454,Relaciones!$D$1180:$D$1454,A101,Relaciones!$F$1180:$F$1454,"prediccion_amistad")</x:f>
        <x:v>1</x:v>
      </x:c>
      <x:c r="AJ101" s="4" t="n">
        <x:f>COUNTIFS(Relaciones!$D$1180:$D$1454,A101,Relaciones!$F$1180:$F$1454,"prediccion_rechazo")</x:f>
        <x:v>0</x:v>
      </x:c>
      <x:c r="AK101" s="4" t="n">
        <x:f>SUMIFS(Relaciones!$H$1180:$H$1454,Relaciones!$D$1180:$D$1454,A101,Relaciones!$F$1180:$F$1454,"prediccion_rechazo")</x:f>
        <x:v>0</x:v>
      </x:c>
      <x:c r="AL101" s="4" t="n">
        <x:v>0.19131755627772973</x:v>
      </x:c>
    </x:row>
    <x:row r="102" ht="23" customHeight="1">
      <x:c r="A102" s="13" t="str">
        <x:v>00101</x:v>
      </x:c>
      <x:c r="B102" s="4" t="str">
        <x:v>Sevilla</x:v>
      </x:c>
      <x:c r="C102" s="4" t="str">
        <x:v>5.º Primaria</x:v>
      </x:c>
      <x:c r="D102" s="4" t="str">
        <x:v>A</x:v>
      </x:c>
      <x:c r="E102" s="4" t="str">
        <x:v>alumna</x:v>
      </x:c>
      <x:c r="F102" s="14" t="n">
        <x:f>IF((AG102-1)=0,"",ROUND(10*Q102/(AG102-1),1))</x:f>
        <x:v>0.7</x:v>
      </x:c>
      <x:c r="G102" s="14" t="n">
        <x:f>IF((AG102-1)=0,"",ROUND(10*R102/(AG102-1),1))</x:f>
        <x:v>1.5</x:v>
      </x:c>
      <x:c r="H102" s="14" t="n">
        <x:f>IF(R102=0,"",ROUND(10*S102/R102,1))</x:f>
        <x:v>5</x:v>
      </x:c>
      <x:c r="I102" s="14" t="n">
        <x:f>IF(AH102=0,"",ROUND(10*AI102/AH102,1))</x:f>
        <x:v>5</x:v>
      </x:c>
      <x:c r="J102" s="14" t="n">
        <x:f>IF((AG102-1)=0,"",ROUND(10*T102/(AG102-1),1))</x:f>
        <x:v>0</x:v>
      </x:c>
      <x:c r="K102" s="14" t="n">
        <x:f>IF((AG102-1)=0,"",ROUND(10*U102/(AG102-1),1))</x:f>
        <x:v>0.4</x:v>
      </x:c>
      <x:c r="L102" s="14" t="n">
        <x:f>IF(U102=0,"",ROUND(10*V102/U102,1))</x:f>
        <x:v>0</x:v>
      </x:c>
      <x:c r="M102" s="14" t="n">
        <x:f>IF(AJ102=0,"",ROUND(10*AK102/AJ102,1))</x:f>
        <x:v>0</x:v>
      </x:c>
      <x:c r="N102" s="14" t="n">
        <x:f>ROUND(10*W102/12,1)</x:f>
        <x:v>7.5</x:v>
      </x:c>
      <x:c r="O102" s="14" t="n">
        <x:f>ROUND(10*AL102,1)</x:f>
        <x:v>3.7</x:v>
      </x:c>
      <x:c r="P102" s="14" t="n">
        <x:f>IF((AG102-1)=0,"",ROUND(10*X102/(AG102-1),1))</x:f>
        <x:v>0</x:v>
      </x:c>
      <x:c r="Q102" s="15" t="n">
        <x:f>COUNTIFS(Relaciones!$E$1180:$E$1454,A102,Relaciones!$F$1180:$F$1454,"amistad")</x:f>
        <x:v>2</x:v>
      </x:c>
      <x:c r="R102" s="15" t="n">
        <x:f>COUNTIFS(Relaciones!$D$1180:$D$1454,A102,Relaciones!$F$1180:$F$1454,"amistad")</x:f>
        <x:v>4</x:v>
      </x:c>
      <x:c r="S102" s="15" t="n">
        <x:f>SUMIFS(Relaciones!$G$1180:$G$1454,Relaciones!$D$1180:$D$1454,A102,Relaciones!$F$1180:$F$1454,"amistad")</x:f>
        <x:v>2</x:v>
      </x:c>
      <x:c r="T102" s="15" t="n">
        <x:f>COUNTIFS(Relaciones!$E$1180:$E$1454,A102,Relaciones!$F$1180:$F$1454,"rechazo")</x:f>
        <x:v>0</x:v>
      </x:c>
      <x:c r="U102" s="15" t="n">
        <x:f>COUNTIFS(Relaciones!$D$1180:$D$1454,A102,Relaciones!$F$1180:$F$1454,"rechazo")</x:f>
        <x:v>1</x:v>
      </x:c>
      <x:c r="V102" s="15" t="n">
        <x:f>SUMIFS(Relaciones!$G$1180:$G$1454,Relaciones!$D$1180:$D$1454,A102,Relaciones!$F$1180:$F$1454,"rechazo")</x:f>
        <x:v>0</x:v>
      </x:c>
      <x:c r="W102" s="15" t="n">
        <x:f>SUM(INDEX(Respuestas!$B$86:$B$113,MATCH(A102,Respuestas!$A$86:$A$113,0)),INDEX(Respuestas!$C$86:$C$113,MATCH(A102,Respuestas!$A$86:$A$113,0)),INDEX(Respuestas!$D$86:$D$113,MATCH(A102,Respuestas!$A$86:$A$113,0)),INDEX(Respuestas!$E$86:$E$113,MATCH(A102,Respuestas!$A$86:$A$113,0)))</x:f>
        <x:v>9</x:v>
      </x:c>
      <x:c r="X102" s="15" t="n">
        <x:f>COUNTIFS(Relaciones!$E$1180:$E$1454,A102,Relaciones!$F$1180:$F$1454,"mediacion")</x:f>
        <x:v>0</x:v>
      </x:c>
      <x:c r="Y102" s="15" t="n">
        <x:f>COUNTIFS(Relaciones!$E$1180:$E$1454,A102,Relaciones!$F$1180:$F$1454,"mediacion_negativa")</x:f>
        <x:v>0</x:v>
      </x:c>
      <x:c r="Z102" s="15" t="n">
        <x:f>COUNTIFS(Relaciones!$E$1180:$E$1454,A102,Relaciones!$F$1180:$F$1454,"bullying")</x:f>
        <x:v>0</x:v>
      </x:c>
      <x:c r="AA102" s="4" t="str">
        <x:f>INDEX(Respuestas!$F$86:$F$113,MATCH(A102,Respuestas!$A$86:$A$113,0))</x:f>
        <x:v>No</x:v>
      </x:c>
      <x:c r="AB102" s="4" t="str">
        <x:f>INDEX(Respuestas!$G$86:$G$113,MATCH(A102,Respuestas!$A$86:$A$113,0))</x:f>
        <x:v>Sí</x:v>
      </x:c>
      <x:c r="AC102" s="4" t="str">
        <x:f>INDEX(Respuestas!$H$86:$H$113,MATCH(A102,Respuestas!$A$86:$A$113,0))</x:f>
        <x:v>No</x:v>
      </x:c>
      <x:c r="AD102" s="4" t="str">
        <x:f>INDEX(Respuestas!$I$86:$I$113,MATCH(A102,Respuestas!$A$86:$A$113,0))</x:f>
        <x:v>Sí</x:v>
      </x:c>
      <x:c r="AE102" s="4" t="str">
        <x:f>INDEX(Respuestas!$J$86:$J$113,MATCH(A102,Respuestas!$A$86:$A$113,0))</x:f>
        <x:v>G2</x:v>
      </x:c>
      <x:c r="AF102" s="4" t="str">
        <x:v>normalizada_v1</x:v>
      </x:c>
      <x:c r="AG102" s="4" t="n">
        <x:f>COUNTIFS($B$2:$B$1513,B102,$C$2:$C$1513,C102,$D$2:$D$1513,D102)</x:f>
        <x:v>28</x:v>
      </x:c>
      <x:c r="AH102" s="4" t="n">
        <x:f>COUNTIFS(Relaciones!$D$1180:$D$1454,A102,Relaciones!$F$1180:$F$1454,"prediccion_amistad")</x:f>
        <x:v>2</x:v>
      </x:c>
      <x:c r="AI102" s="4" t="n">
        <x:f>SUMIFS(Relaciones!$H$1180:$H$1454,Relaciones!$D$1180:$D$1454,A102,Relaciones!$F$1180:$F$1454,"prediccion_amistad")</x:f>
        <x:v>1</x:v>
      </x:c>
      <x:c r="AJ102" s="4" t="n">
        <x:f>COUNTIFS(Relaciones!$D$1180:$D$1454,A102,Relaciones!$F$1180:$F$1454,"prediccion_rechazo")</x:f>
        <x:v>1</x:v>
      </x:c>
      <x:c r="AK102" s="4" t="n">
        <x:f>SUMIFS(Relaciones!$H$1180:$H$1454,Relaciones!$D$1180:$D$1454,A102,Relaciones!$F$1180:$F$1454,"prediccion_rechazo")</x:f>
        <x:v>0</x:v>
      </x:c>
      <x:c r="AL102" s="4" t="n">
        <x:v>0.3675161745493062</x:v>
      </x:c>
    </x:row>
    <x:row r="103" ht="23" customHeight="1">
      <x:c r="A103" s="13" t="str">
        <x:v>00102</x:v>
      </x:c>
      <x:c r="B103" s="4" t="str">
        <x:v>Sevilla</x:v>
      </x:c>
      <x:c r="C103" s="4" t="str">
        <x:v>5.º Primaria</x:v>
      </x:c>
      <x:c r="D103" s="4" t="str">
        <x:v>A</x:v>
      </x:c>
      <x:c r="E103" s="4" t="str">
        <x:v>alumno</x:v>
      </x:c>
      <x:c r="F103" s="14" t="n">
        <x:f>IF((AG103-1)=0,"",ROUND(10*Q103/(AG103-1),1))</x:f>
        <x:v>0.7</x:v>
      </x:c>
      <x:c r="G103" s="14" t="n">
        <x:f>IF((AG103-1)=0,"",ROUND(10*R103/(AG103-1),1))</x:f>
        <x:v>1.1</x:v>
      </x:c>
      <x:c r="H103" s="14" t="n">
        <x:f>IF(R103=0,"",ROUND(10*S103/R103,1))</x:f>
        <x:v>6.7</x:v>
      </x:c>
      <x:c r="I103" s="14" t="n">
        <x:f>IF(AH103=0,"",ROUND(10*AI103/AH103,1))</x:f>
        <x:v>10</x:v>
      </x:c>
      <x:c r="J103" s="14" t="n">
        <x:f>IF((AG103-1)=0,"",ROUND(10*T103/(AG103-1),1))</x:f>
        <x:v>0</x:v>
      </x:c>
      <x:c r="K103" s="14" t="n">
        <x:f>IF((AG103-1)=0,"",ROUND(10*U103/(AG103-1),1))</x:f>
        <x:v>0.4</x:v>
      </x:c>
      <x:c r="L103" s="14" t="n">
        <x:f>IF(U103=0,"",ROUND(10*V103/U103,1))</x:f>
        <x:v>0</x:v>
      </x:c>
      <x:c r="M103" s="14" t="str">
        <x:f>IF(AJ103=0,"",ROUND(10*AK103/AJ103,1))</x:f>
      </x:c>
      <x:c r="N103" s="14" t="n">
        <x:f>ROUND(10*W103/12,1)</x:f>
        <x:v>8.3</x:v>
      </x:c>
      <x:c r="O103" s="14" t="n">
        <x:f>ROUND(10*AL103,1)</x:f>
        <x:v>2.5</x:v>
      </x:c>
      <x:c r="P103" s="14" t="n">
        <x:f>IF((AG103-1)=0,"",ROUND(10*X103/(AG103-1),1))</x:f>
        <x:v>0</x:v>
      </x:c>
      <x:c r="Q103" s="15" t="n">
        <x:f>COUNTIFS(Relaciones!$E$1180:$E$1454,A103,Relaciones!$F$1180:$F$1454,"amistad")</x:f>
        <x:v>2</x:v>
      </x:c>
      <x:c r="R103" s="15" t="n">
        <x:f>COUNTIFS(Relaciones!$D$1180:$D$1454,A103,Relaciones!$F$1180:$F$1454,"amistad")</x:f>
        <x:v>3</x:v>
      </x:c>
      <x:c r="S103" s="15" t="n">
        <x:f>SUMIFS(Relaciones!$G$1180:$G$1454,Relaciones!$D$1180:$D$1454,A103,Relaciones!$F$1180:$F$1454,"amistad")</x:f>
        <x:v>2</x:v>
      </x:c>
      <x:c r="T103" s="15" t="n">
        <x:f>COUNTIFS(Relaciones!$E$1180:$E$1454,A103,Relaciones!$F$1180:$F$1454,"rechazo")</x:f>
        <x:v>0</x:v>
      </x:c>
      <x:c r="U103" s="15" t="n">
        <x:f>COUNTIFS(Relaciones!$D$1180:$D$1454,A103,Relaciones!$F$1180:$F$1454,"rechazo")</x:f>
        <x:v>1</x:v>
      </x:c>
      <x:c r="V103" s="15" t="n">
        <x:f>SUMIFS(Relaciones!$G$1180:$G$1454,Relaciones!$D$1180:$D$1454,A103,Relaciones!$F$1180:$F$1454,"rechazo")</x:f>
        <x:v>0</x:v>
      </x:c>
      <x:c r="W103" s="15" t="n">
        <x:f>SUM(INDEX(Respuestas!$B$86:$B$113,MATCH(A103,Respuestas!$A$86:$A$113,0)),INDEX(Respuestas!$C$86:$C$113,MATCH(A103,Respuestas!$A$86:$A$113,0)),INDEX(Respuestas!$D$86:$D$113,MATCH(A103,Respuestas!$A$86:$A$113,0)),INDEX(Respuestas!$E$86:$E$113,MATCH(A103,Respuestas!$A$86:$A$113,0)))</x:f>
        <x:v>10</x:v>
      </x:c>
      <x:c r="X103" s="15" t="n">
        <x:f>COUNTIFS(Relaciones!$E$1180:$E$1454,A103,Relaciones!$F$1180:$F$1454,"mediacion")</x:f>
        <x:v>0</x:v>
      </x:c>
      <x:c r="Y103" s="15" t="n">
        <x:f>COUNTIFS(Relaciones!$E$1180:$E$1454,A103,Relaciones!$F$1180:$F$1454,"mediacion_negativa")</x:f>
        <x:v>0</x:v>
      </x:c>
      <x:c r="Z103" s="15" t="n">
        <x:f>COUNTIFS(Relaciones!$E$1180:$E$1454,A103,Relaciones!$F$1180:$F$1454,"bullying")</x:f>
        <x:v>0</x:v>
      </x:c>
      <x:c r="AA103" s="4" t="str">
        <x:f>INDEX(Respuestas!$F$86:$F$113,MATCH(A103,Respuestas!$A$86:$A$113,0))</x:f>
        <x:v>No</x:v>
      </x:c>
      <x:c r="AB103" s="4" t="str">
        <x:f>INDEX(Respuestas!$G$86:$G$113,MATCH(A103,Respuestas!$A$86:$A$113,0))</x:f>
        <x:v>Sí</x:v>
      </x:c>
      <x:c r="AC103" s="4" t="str">
        <x:f>INDEX(Respuestas!$H$86:$H$113,MATCH(A103,Respuestas!$A$86:$A$113,0))</x:f>
        <x:v>No</x:v>
      </x:c>
      <x:c r="AD103" s="4" t="str">
        <x:f>INDEX(Respuestas!$I$86:$I$113,MATCH(A103,Respuestas!$A$86:$A$113,0))</x:f>
        <x:v>Sí</x:v>
      </x:c>
      <x:c r="AE103" s="4" t="str">
        <x:f>INDEX(Respuestas!$J$86:$J$113,MATCH(A103,Respuestas!$A$86:$A$113,0))</x:f>
        <x:v>G2</x:v>
      </x:c>
      <x:c r="AF103" s="4" t="str">
        <x:v>normalizada_v1</x:v>
      </x:c>
      <x:c r="AG103" s="4" t="n">
        <x:f>COUNTIFS($B$2:$B$1513,B103,$C$2:$C$1513,C103,$D$2:$D$1513,D103)</x:f>
        <x:v>28</x:v>
      </x:c>
      <x:c r="AH103" s="4" t="n">
        <x:f>COUNTIFS(Relaciones!$D$1180:$D$1454,A103,Relaciones!$F$1180:$F$1454,"prediccion_amistad")</x:f>
        <x:v>2</x:v>
      </x:c>
      <x:c r="AI103" s="4" t="n">
        <x:f>SUMIFS(Relaciones!$H$1180:$H$1454,Relaciones!$D$1180:$D$1454,A103,Relaciones!$F$1180:$F$1454,"prediccion_amistad")</x:f>
        <x:v>2</x:v>
      </x:c>
      <x:c r="AJ103" s="4" t="n">
        <x:f>COUNTIFS(Relaciones!$D$1180:$D$1454,A103,Relaciones!$F$1180:$F$1454,"prediccion_rechazo")</x:f>
        <x:v>0</x:v>
      </x:c>
      <x:c r="AK103" s="4" t="n">
        <x:f>SUMIFS(Relaciones!$H$1180:$H$1454,Relaciones!$D$1180:$D$1454,A103,Relaciones!$F$1180:$F$1454,"prediccion_rechazo")</x:f>
        <x:v>0</x:v>
      </x:c>
      <x:c r="AL103" s="4" t="n">
        <x:v>0.2531484160468395</x:v>
      </x:c>
    </x:row>
    <x:row r="104" ht="23" customHeight="1">
      <x:c r="A104" s="13" t="str">
        <x:v>00103</x:v>
      </x:c>
      <x:c r="B104" s="4" t="str">
        <x:v>Sevilla</x:v>
      </x:c>
      <x:c r="C104" s="4" t="str">
        <x:v>5.º Primaria</x:v>
      </x:c>
      <x:c r="D104" s="4" t="str">
        <x:v>A</x:v>
      </x:c>
      <x:c r="E104" s="4" t="str">
        <x:v>alumna</x:v>
      </x:c>
      <x:c r="F104" s="14" t="n">
        <x:f>IF((AG104-1)=0,"",ROUND(10*Q104/(AG104-1),1))</x:f>
        <x:v>0.7</x:v>
      </x:c>
      <x:c r="G104" s="14" t="n">
        <x:f>IF((AG104-1)=0,"",ROUND(10*R104/(AG104-1),1))</x:f>
        <x:v>1.5</x:v>
      </x:c>
      <x:c r="H104" s="14" t="n">
        <x:f>IF(R104=0,"",ROUND(10*S104/R104,1))</x:f>
        <x:v>5</x:v>
      </x:c>
      <x:c r="I104" s="14" t="n">
        <x:f>IF(AH104=0,"",ROUND(10*AI104/AH104,1))</x:f>
        <x:v>10</x:v>
      </x:c>
      <x:c r="J104" s="14" t="n">
        <x:f>IF((AG104-1)=0,"",ROUND(10*T104/(AG104-1),1))</x:f>
        <x:v>0</x:v>
      </x:c>
      <x:c r="K104" s="14" t="n">
        <x:f>IF((AG104-1)=0,"",ROUND(10*U104/(AG104-1),1))</x:f>
        <x:v>0.4</x:v>
      </x:c>
      <x:c r="L104" s="14" t="n">
        <x:f>IF(U104=0,"",ROUND(10*V104/U104,1))</x:f>
        <x:v>0</x:v>
      </x:c>
      <x:c r="M104" s="14" t="str">
        <x:f>IF(AJ104=0,"",ROUND(10*AK104/AJ104,1))</x:f>
      </x:c>
      <x:c r="N104" s="14" t="n">
        <x:f>ROUND(10*W104/12,1)</x:f>
        <x:v>9.2</x:v>
      </x:c>
      <x:c r="O104" s="14" t="n">
        <x:f>ROUND(10*AL104,1)</x:f>
        <x:v>3.8</x:v>
      </x:c>
      <x:c r="P104" s="14" t="n">
        <x:f>IF((AG104-1)=0,"",ROUND(10*X104/(AG104-1),1))</x:f>
        <x:v>0</x:v>
      </x:c>
      <x:c r="Q104" s="15" t="n">
        <x:f>COUNTIFS(Relaciones!$E$1180:$E$1454,A104,Relaciones!$F$1180:$F$1454,"amistad")</x:f>
        <x:v>2</x:v>
      </x:c>
      <x:c r="R104" s="15" t="n">
        <x:f>COUNTIFS(Relaciones!$D$1180:$D$1454,A104,Relaciones!$F$1180:$F$1454,"amistad")</x:f>
        <x:v>4</x:v>
      </x:c>
      <x:c r="S104" s="15" t="n">
        <x:f>SUMIFS(Relaciones!$G$1180:$G$1454,Relaciones!$D$1180:$D$1454,A104,Relaciones!$F$1180:$F$1454,"amistad")</x:f>
        <x:v>2</x:v>
      </x:c>
      <x:c r="T104" s="15" t="n">
        <x:f>COUNTIFS(Relaciones!$E$1180:$E$1454,A104,Relaciones!$F$1180:$F$1454,"rechazo")</x:f>
        <x:v>0</x:v>
      </x:c>
      <x:c r="U104" s="15" t="n">
        <x:f>COUNTIFS(Relaciones!$D$1180:$D$1454,A104,Relaciones!$F$1180:$F$1454,"rechazo")</x:f>
        <x:v>1</x:v>
      </x:c>
      <x:c r="V104" s="15" t="n">
        <x:f>SUMIFS(Relaciones!$G$1180:$G$1454,Relaciones!$D$1180:$D$1454,A104,Relaciones!$F$1180:$F$1454,"rechazo")</x:f>
        <x:v>0</x:v>
      </x:c>
      <x:c r="W104" s="15" t="n">
        <x:f>SUM(INDEX(Respuestas!$B$86:$B$113,MATCH(A104,Respuestas!$A$86:$A$113,0)),INDEX(Respuestas!$C$86:$C$113,MATCH(A104,Respuestas!$A$86:$A$113,0)),INDEX(Respuestas!$D$86:$D$113,MATCH(A104,Respuestas!$A$86:$A$113,0)),INDEX(Respuestas!$E$86:$E$113,MATCH(A104,Respuestas!$A$86:$A$113,0)))</x:f>
        <x:v>11</x:v>
      </x:c>
      <x:c r="X104" s="15" t="n">
        <x:f>COUNTIFS(Relaciones!$E$1180:$E$1454,A104,Relaciones!$F$1180:$F$1454,"mediacion")</x:f>
        <x:v>0</x:v>
      </x:c>
      <x:c r="Y104" s="15" t="n">
        <x:f>COUNTIFS(Relaciones!$E$1180:$E$1454,A104,Relaciones!$F$1180:$F$1454,"mediacion_negativa")</x:f>
        <x:v>0</x:v>
      </x:c>
      <x:c r="Z104" s="15" t="n">
        <x:f>COUNTIFS(Relaciones!$E$1180:$E$1454,A104,Relaciones!$F$1180:$F$1454,"bullying")</x:f>
        <x:v>0</x:v>
      </x:c>
      <x:c r="AA104" s="4" t="str">
        <x:f>INDEX(Respuestas!$F$86:$F$113,MATCH(A104,Respuestas!$A$86:$A$113,0))</x:f>
        <x:v>No</x:v>
      </x:c>
      <x:c r="AB104" s="4" t="str">
        <x:f>INDEX(Respuestas!$G$86:$G$113,MATCH(A104,Respuestas!$A$86:$A$113,0))</x:f>
        <x:v>Sí</x:v>
      </x:c>
      <x:c r="AC104" s="4" t="str">
        <x:f>INDEX(Respuestas!$H$86:$H$113,MATCH(A104,Respuestas!$A$86:$A$113,0))</x:f>
        <x:v>No</x:v>
      </x:c>
      <x:c r="AD104" s="4" t="str">
        <x:f>INDEX(Respuestas!$I$86:$I$113,MATCH(A104,Respuestas!$A$86:$A$113,0))</x:f>
        <x:v>Sí</x:v>
      </x:c>
      <x:c r="AE104" s="4" t="str">
        <x:f>INDEX(Respuestas!$J$86:$J$113,MATCH(A104,Respuestas!$A$86:$A$113,0))</x:f>
        <x:v>G2</x:v>
      </x:c>
      <x:c r="AF104" s="4" t="str">
        <x:v>normalizada_v1</x:v>
      </x:c>
      <x:c r="AG104" s="4" t="n">
        <x:f>COUNTIFS($B$2:$B$1513,B104,$C$2:$C$1513,C104,$D$2:$D$1513,D104)</x:f>
        <x:v>28</x:v>
      </x:c>
      <x:c r="AH104" s="4" t="n">
        <x:f>COUNTIFS(Relaciones!$D$1180:$D$1454,A104,Relaciones!$F$1180:$F$1454,"prediccion_amistad")</x:f>
        <x:v>2</x:v>
      </x:c>
      <x:c r="AI104" s="4" t="n">
        <x:f>SUMIFS(Relaciones!$H$1180:$H$1454,Relaciones!$D$1180:$D$1454,A104,Relaciones!$F$1180:$F$1454,"prediccion_amistad")</x:f>
        <x:v>2</x:v>
      </x:c>
      <x:c r="AJ104" s="4" t="n">
        <x:f>COUNTIFS(Relaciones!$D$1180:$D$1454,A104,Relaciones!$F$1180:$F$1454,"prediccion_rechazo")</x:f>
        <x:v>0</x:v>
      </x:c>
      <x:c r="AK104" s="4" t="n">
        <x:f>SUMIFS(Relaciones!$H$1180:$H$1454,Relaciones!$D$1180:$D$1454,A104,Relaciones!$F$1180:$F$1454,"prediccion_rechazo")</x:f>
        <x:v>0</x:v>
      </x:c>
      <x:c r="AL104" s="4" t="n">
        <x:v>0.37791858175656645</x:v>
      </x:c>
    </x:row>
    <x:row r="105" ht="23" customHeight="1">
      <x:c r="A105" s="13" t="str">
        <x:v>00104</x:v>
      </x:c>
      <x:c r="B105" s="4" t="str">
        <x:v>Sevilla</x:v>
      </x:c>
      <x:c r="C105" s="4" t="str">
        <x:v>5.º Primaria</x:v>
      </x:c>
      <x:c r="D105" s="4" t="str">
        <x:v>A</x:v>
      </x:c>
      <x:c r="E105" s="4" t="str">
        <x:v>alumno</x:v>
      </x:c>
      <x:c r="F105" s="14" t="n">
        <x:f>IF((AG105-1)=0,"",ROUND(10*Q105/(AG105-1),1))</x:f>
        <x:v>0.7</x:v>
      </x:c>
      <x:c r="G105" s="14" t="n">
        <x:f>IF((AG105-1)=0,"",ROUND(10*R105/(AG105-1),1))</x:f>
        <x:v>1.1</x:v>
      </x:c>
      <x:c r="H105" s="14" t="n">
        <x:f>IF(R105=0,"",ROUND(10*S105/R105,1))</x:f>
        <x:v>6.7</x:v>
      </x:c>
      <x:c r="I105" s="14" t="n">
        <x:f>IF(AH105=0,"",ROUND(10*AI105/AH105,1))</x:f>
        <x:v>5</x:v>
      </x:c>
      <x:c r="J105" s="14" t="n">
        <x:f>IF((AG105-1)=0,"",ROUND(10*T105/(AG105-1),1))</x:f>
        <x:v>0</x:v>
      </x:c>
      <x:c r="K105" s="14" t="n">
        <x:f>IF((AG105-1)=0,"",ROUND(10*U105/(AG105-1),1))</x:f>
        <x:v>0.4</x:v>
      </x:c>
      <x:c r="L105" s="14" t="n">
        <x:f>IF(U105=0,"",ROUND(10*V105/U105,1))</x:f>
        <x:v>0</x:v>
      </x:c>
      <x:c r="M105" s="14" t="n">
        <x:f>IF(AJ105=0,"",ROUND(10*AK105/AJ105,1))</x:f>
        <x:v>0</x:v>
      </x:c>
      <x:c r="N105" s="14" t="n">
        <x:f>ROUND(10*W105/12,1)</x:f>
        <x:v>10</x:v>
      </x:c>
      <x:c r="O105" s="14" t="n">
        <x:f>ROUND(10*AL105,1)</x:f>
        <x:v>2.5</x:v>
      </x:c>
      <x:c r="P105" s="14" t="n">
        <x:f>IF((AG105-1)=0,"",ROUND(10*X105/(AG105-1),1))</x:f>
        <x:v>0</x:v>
      </x:c>
      <x:c r="Q105" s="15" t="n">
        <x:f>COUNTIFS(Relaciones!$E$1180:$E$1454,A105,Relaciones!$F$1180:$F$1454,"amistad")</x:f>
        <x:v>2</x:v>
      </x:c>
      <x:c r="R105" s="15" t="n">
        <x:f>COUNTIFS(Relaciones!$D$1180:$D$1454,A105,Relaciones!$F$1180:$F$1454,"amistad")</x:f>
        <x:v>3</x:v>
      </x:c>
      <x:c r="S105" s="15" t="n">
        <x:f>SUMIFS(Relaciones!$G$1180:$G$1454,Relaciones!$D$1180:$D$1454,A105,Relaciones!$F$1180:$F$1454,"amistad")</x:f>
        <x:v>2</x:v>
      </x:c>
      <x:c r="T105" s="15" t="n">
        <x:f>COUNTIFS(Relaciones!$E$1180:$E$1454,A105,Relaciones!$F$1180:$F$1454,"rechazo")</x:f>
        <x:v>0</x:v>
      </x:c>
      <x:c r="U105" s="15" t="n">
        <x:f>COUNTIFS(Relaciones!$D$1180:$D$1454,A105,Relaciones!$F$1180:$F$1454,"rechazo")</x:f>
        <x:v>1</x:v>
      </x:c>
      <x:c r="V105" s="15" t="n">
        <x:f>SUMIFS(Relaciones!$G$1180:$G$1454,Relaciones!$D$1180:$D$1454,A105,Relaciones!$F$1180:$F$1454,"rechazo")</x:f>
        <x:v>0</x:v>
      </x:c>
      <x:c r="W105" s="15" t="n">
        <x:f>SUM(INDEX(Respuestas!$B$86:$B$113,MATCH(A105,Respuestas!$A$86:$A$113,0)),INDEX(Respuestas!$C$86:$C$113,MATCH(A105,Respuestas!$A$86:$A$113,0)),INDEX(Respuestas!$D$86:$D$113,MATCH(A105,Respuestas!$A$86:$A$113,0)),INDEX(Respuestas!$E$86:$E$113,MATCH(A105,Respuestas!$A$86:$A$113,0)))</x:f>
        <x:v>12</x:v>
      </x:c>
      <x:c r="X105" s="15" t="n">
        <x:f>COUNTIFS(Relaciones!$E$1180:$E$1454,A105,Relaciones!$F$1180:$F$1454,"mediacion")</x:f>
        <x:v>0</x:v>
      </x:c>
      <x:c r="Y105" s="15" t="n">
        <x:f>COUNTIFS(Relaciones!$E$1180:$E$1454,A105,Relaciones!$F$1180:$F$1454,"mediacion_negativa")</x:f>
        <x:v>0</x:v>
      </x:c>
      <x:c r="Z105" s="15" t="n">
        <x:f>COUNTIFS(Relaciones!$E$1180:$E$1454,A105,Relaciones!$F$1180:$F$1454,"bullying")</x:f>
        <x:v>0</x:v>
      </x:c>
      <x:c r="AA105" s="4" t="str">
        <x:f>INDEX(Respuestas!$F$86:$F$113,MATCH(A105,Respuestas!$A$86:$A$113,0))</x:f>
        <x:v>No</x:v>
      </x:c>
      <x:c r="AB105" s="4" t="str">
        <x:f>INDEX(Respuestas!$G$86:$G$113,MATCH(A105,Respuestas!$A$86:$A$113,0))</x:f>
        <x:v>Sí</x:v>
      </x:c>
      <x:c r="AC105" s="4" t="str">
        <x:f>INDEX(Respuestas!$H$86:$H$113,MATCH(A105,Respuestas!$A$86:$A$113,0))</x:f>
        <x:v>No</x:v>
      </x:c>
      <x:c r="AD105" s="4" t="str">
        <x:f>INDEX(Respuestas!$I$86:$I$113,MATCH(A105,Respuestas!$A$86:$A$113,0))</x:f>
        <x:v>Sí</x:v>
      </x:c>
      <x:c r="AE105" s="4" t="str">
        <x:f>INDEX(Respuestas!$J$86:$J$113,MATCH(A105,Respuestas!$A$86:$A$113,0))</x:f>
        <x:v>G2</x:v>
      </x:c>
      <x:c r="AF105" s="4" t="str">
        <x:v>normalizada_v1</x:v>
      </x:c>
      <x:c r="AG105" s="4" t="n">
        <x:f>COUNTIFS($B$2:$B$1513,B105,$C$2:$C$1513,C105,$D$2:$D$1513,D105)</x:f>
        <x:v>28</x:v>
      </x:c>
      <x:c r="AH105" s="4" t="n">
        <x:f>COUNTIFS(Relaciones!$D$1180:$D$1454,A105,Relaciones!$F$1180:$F$1454,"prediccion_amistad")</x:f>
        <x:v>2</x:v>
      </x:c>
      <x:c r="AI105" s="4" t="n">
        <x:f>SUMIFS(Relaciones!$H$1180:$H$1454,Relaciones!$D$1180:$D$1454,A105,Relaciones!$F$1180:$F$1454,"prediccion_amistad")</x:f>
        <x:v>1</x:v>
      </x:c>
      <x:c r="AJ105" s="4" t="n">
        <x:f>COUNTIFS(Relaciones!$D$1180:$D$1454,A105,Relaciones!$F$1180:$F$1454,"prediccion_rechazo")</x:f>
        <x:v>1</x:v>
      </x:c>
      <x:c r="AK105" s="4" t="n">
        <x:f>SUMIFS(Relaciones!$H$1180:$H$1454,Relaciones!$D$1180:$D$1454,A105,Relaciones!$F$1180:$F$1454,"prediccion_rechazo")</x:f>
        <x:v>0</x:v>
      </x:c>
      <x:c r="AL105" s="4" t="n">
        <x:v>0.2548984767647462</x:v>
      </x:c>
    </x:row>
    <x:row r="106" ht="23" customHeight="1">
      <x:c r="A106" s="13" t="str">
        <x:v>00105</x:v>
      </x:c>
      <x:c r="B106" s="4" t="str">
        <x:v>Sevilla</x:v>
      </x:c>
      <x:c r="C106" s="4" t="str">
        <x:v>5.º Primaria</x:v>
      </x:c>
      <x:c r="D106" s="4" t="str">
        <x:v>A</x:v>
      </x:c>
      <x:c r="E106" s="4" t="str">
        <x:v>alumna</x:v>
      </x:c>
      <x:c r="F106" s="14" t="n">
        <x:f>IF((AG106-1)=0,"",ROUND(10*Q106/(AG106-1),1))</x:f>
        <x:v>0.7</x:v>
      </x:c>
      <x:c r="G106" s="14" t="n">
        <x:f>IF((AG106-1)=0,"",ROUND(10*R106/(AG106-1),1))</x:f>
        <x:v>1.5</x:v>
      </x:c>
      <x:c r="H106" s="14" t="n">
        <x:f>IF(R106=0,"",ROUND(10*S106/R106,1))</x:f>
        <x:v>5</x:v>
      </x:c>
      <x:c r="I106" s="14" t="n">
        <x:f>IF(AH106=0,"",ROUND(10*AI106/AH106,1))</x:f>
        <x:v>10</x:v>
      </x:c>
      <x:c r="J106" s="14" t="n">
        <x:f>IF((AG106-1)=0,"",ROUND(10*T106/(AG106-1),1))</x:f>
        <x:v>0</x:v>
      </x:c>
      <x:c r="K106" s="14" t="n">
        <x:f>IF((AG106-1)=0,"",ROUND(10*U106/(AG106-1),1))</x:f>
        <x:v>0.7</x:v>
      </x:c>
      <x:c r="L106" s="14" t="n">
        <x:f>IF(U106=0,"",ROUND(10*V106/U106,1))</x:f>
        <x:v>0</x:v>
      </x:c>
      <x:c r="M106" s="14" t="str">
        <x:f>IF(AJ106=0,"",ROUND(10*AK106/AJ106,1))</x:f>
      </x:c>
      <x:c r="N106" s="14" t="n">
        <x:f>ROUND(10*W106/12,1)</x:f>
        <x:v>7.5</x:v>
      </x:c>
      <x:c r="O106" s="14" t="n">
        <x:f>ROUND(10*AL106,1)</x:f>
        <x:v>3.8</x:v>
      </x:c>
      <x:c r="P106" s="14" t="n">
        <x:f>IF((AG106-1)=0,"",ROUND(10*X106/(AG106-1),1))</x:f>
        <x:v>0</x:v>
      </x:c>
      <x:c r="Q106" s="15" t="n">
        <x:f>COUNTIFS(Relaciones!$E$1180:$E$1454,A106,Relaciones!$F$1180:$F$1454,"amistad")</x:f>
        <x:v>2</x:v>
      </x:c>
      <x:c r="R106" s="15" t="n">
        <x:f>COUNTIFS(Relaciones!$D$1180:$D$1454,A106,Relaciones!$F$1180:$F$1454,"amistad")</x:f>
        <x:v>4</x:v>
      </x:c>
      <x:c r="S106" s="15" t="n">
        <x:f>SUMIFS(Relaciones!$G$1180:$G$1454,Relaciones!$D$1180:$D$1454,A106,Relaciones!$F$1180:$F$1454,"amistad")</x:f>
        <x:v>2</x:v>
      </x:c>
      <x:c r="T106" s="15" t="n">
        <x:f>COUNTIFS(Relaciones!$E$1180:$E$1454,A106,Relaciones!$F$1180:$F$1454,"rechazo")</x:f>
        <x:v>0</x:v>
      </x:c>
      <x:c r="U106" s="15" t="n">
        <x:f>COUNTIFS(Relaciones!$D$1180:$D$1454,A106,Relaciones!$F$1180:$F$1454,"rechazo")</x:f>
        <x:v>2</x:v>
      </x:c>
      <x:c r="V106" s="15" t="n">
        <x:f>SUMIFS(Relaciones!$G$1180:$G$1454,Relaciones!$D$1180:$D$1454,A106,Relaciones!$F$1180:$F$1454,"rechazo")</x:f>
        <x:v>0</x:v>
      </x:c>
      <x:c r="W106" s="15" t="n">
        <x:f>SUM(INDEX(Respuestas!$B$86:$B$113,MATCH(A106,Respuestas!$A$86:$A$113,0)),INDEX(Respuestas!$C$86:$C$113,MATCH(A106,Respuestas!$A$86:$A$113,0)),INDEX(Respuestas!$D$86:$D$113,MATCH(A106,Respuestas!$A$86:$A$113,0)),INDEX(Respuestas!$E$86:$E$113,MATCH(A106,Respuestas!$A$86:$A$113,0)))</x:f>
        <x:v>9</x:v>
      </x:c>
      <x:c r="X106" s="15" t="n">
        <x:f>COUNTIFS(Relaciones!$E$1180:$E$1454,A106,Relaciones!$F$1180:$F$1454,"mediacion")</x:f>
        <x:v>0</x:v>
      </x:c>
      <x:c r="Y106" s="15" t="n">
        <x:f>COUNTIFS(Relaciones!$E$1180:$E$1454,A106,Relaciones!$F$1180:$F$1454,"mediacion_negativa")</x:f>
        <x:v>0</x:v>
      </x:c>
      <x:c r="Z106" s="15" t="n">
        <x:f>COUNTIFS(Relaciones!$E$1180:$E$1454,A106,Relaciones!$F$1180:$F$1454,"bullying")</x:f>
        <x:v>0</x:v>
      </x:c>
      <x:c r="AA106" s="4" t="str">
        <x:f>INDEX(Respuestas!$F$86:$F$113,MATCH(A106,Respuestas!$A$86:$A$113,0))</x:f>
        <x:v>No</x:v>
      </x:c>
      <x:c r="AB106" s="4" t="str">
        <x:f>INDEX(Respuestas!$G$86:$G$113,MATCH(A106,Respuestas!$A$86:$A$113,0))</x:f>
        <x:v>Sí</x:v>
      </x:c>
      <x:c r="AC106" s="4" t="str">
        <x:f>INDEX(Respuestas!$H$86:$H$113,MATCH(A106,Respuestas!$A$86:$A$113,0))</x:f>
        <x:v>No</x:v>
      </x:c>
      <x:c r="AD106" s="4" t="str">
        <x:f>INDEX(Respuestas!$I$86:$I$113,MATCH(A106,Respuestas!$A$86:$A$113,0))</x:f>
        <x:v>Sí</x:v>
      </x:c>
      <x:c r="AE106" s="4" t="str">
        <x:f>INDEX(Respuestas!$J$86:$J$113,MATCH(A106,Respuestas!$A$86:$A$113,0))</x:f>
        <x:v>G2</x:v>
      </x:c>
      <x:c r="AF106" s="4" t="str">
        <x:v>normalizada_v1</x:v>
      </x:c>
      <x:c r="AG106" s="4" t="n">
        <x:f>COUNTIFS($B$2:$B$1513,B106,$C$2:$C$1513,C106,$D$2:$D$1513,D106)</x:f>
        <x:v>28</x:v>
      </x:c>
      <x:c r="AH106" s="4" t="n">
        <x:f>COUNTIFS(Relaciones!$D$1180:$D$1454,A106,Relaciones!$F$1180:$F$1454,"prediccion_amistad")</x:f>
        <x:v>1</x:v>
      </x:c>
      <x:c r="AI106" s="4" t="n">
        <x:f>SUMIFS(Relaciones!$H$1180:$H$1454,Relaciones!$D$1180:$D$1454,A106,Relaciones!$F$1180:$F$1454,"prediccion_amistad")</x:f>
        <x:v>1</x:v>
      </x:c>
      <x:c r="AJ106" s="4" t="n">
        <x:f>COUNTIFS(Relaciones!$D$1180:$D$1454,A106,Relaciones!$F$1180:$F$1454,"prediccion_rechazo")</x:f>
        <x:v>0</x:v>
      </x:c>
      <x:c r="AK106" s="4" t="n">
        <x:f>SUMIFS(Relaciones!$H$1180:$H$1454,Relaciones!$D$1180:$D$1454,A106,Relaciones!$F$1180:$F$1454,"prediccion_rechazo")</x:f>
        <x:v>0</x:v>
      </x:c>
      <x:c r="AL106" s="4" t="n">
        <x:v>0.37821278247243073</x:v>
      </x:c>
    </x:row>
    <x:row r="107" ht="23" customHeight="1">
      <x:c r="A107" s="13" t="str">
        <x:v>00106</x:v>
      </x:c>
      <x:c r="B107" s="4" t="str">
        <x:v>Sevilla</x:v>
      </x:c>
      <x:c r="C107" s="4" t="str">
        <x:v>5.º Primaria</x:v>
      </x:c>
      <x:c r="D107" s="4" t="str">
        <x:v>A</x:v>
      </x:c>
      <x:c r="E107" s="4" t="str">
        <x:v>alumno</x:v>
      </x:c>
      <x:c r="F107" s="14" t="n">
        <x:f>IF((AG107-1)=0,"",ROUND(10*Q107/(AG107-1),1))</x:f>
        <x:v>0.7</x:v>
      </x:c>
      <x:c r="G107" s="14" t="n">
        <x:f>IF((AG107-1)=0,"",ROUND(10*R107/(AG107-1),1))</x:f>
        <x:v>1.1</x:v>
      </x:c>
      <x:c r="H107" s="14" t="n">
        <x:f>IF(R107=0,"",ROUND(10*S107/R107,1))</x:f>
        <x:v>6.7</x:v>
      </x:c>
      <x:c r="I107" s="14" t="n">
        <x:f>IF(AH107=0,"",ROUND(10*AI107/AH107,1))</x:f>
        <x:v>10</x:v>
      </x:c>
      <x:c r="J107" s="14" t="n">
        <x:f>IF((AG107-1)=0,"",ROUND(10*T107/(AG107-1),1))</x:f>
        <x:v>0</x:v>
      </x:c>
      <x:c r="K107" s="14" t="n">
        <x:f>IF((AG107-1)=0,"",ROUND(10*U107/(AG107-1),1))</x:f>
        <x:v>0</x:v>
      </x:c>
      <x:c r="L107" s="14" t="str">
        <x:f>IF(U107=0,"",ROUND(10*V107/U107,1))</x:f>
      </x:c>
      <x:c r="M107" s="14" t="str">
        <x:f>IF(AJ107=0,"",ROUND(10*AK107/AJ107,1))</x:f>
      </x:c>
      <x:c r="N107" s="14" t="n">
        <x:f>ROUND(10*W107/12,1)</x:f>
        <x:v>8.3</x:v>
      </x:c>
      <x:c r="O107" s="14" t="n">
        <x:f>ROUND(10*AL107,1)</x:f>
        <x:v>2.5</x:v>
      </x:c>
      <x:c r="P107" s="14" t="n">
        <x:f>IF((AG107-1)=0,"",ROUND(10*X107/(AG107-1),1))</x:f>
        <x:v>0</x:v>
      </x:c>
      <x:c r="Q107" s="15" t="n">
        <x:f>COUNTIFS(Relaciones!$E$1180:$E$1454,A107,Relaciones!$F$1180:$F$1454,"amistad")</x:f>
        <x:v>2</x:v>
      </x:c>
      <x:c r="R107" s="15" t="n">
        <x:f>COUNTIFS(Relaciones!$D$1180:$D$1454,A107,Relaciones!$F$1180:$F$1454,"amistad")</x:f>
        <x:v>3</x:v>
      </x:c>
      <x:c r="S107" s="15" t="n">
        <x:f>SUMIFS(Relaciones!$G$1180:$G$1454,Relaciones!$D$1180:$D$1454,A107,Relaciones!$F$1180:$F$1454,"amistad")</x:f>
        <x:v>2</x:v>
      </x:c>
      <x:c r="T107" s="15" t="n">
        <x:f>COUNTIFS(Relaciones!$E$1180:$E$1454,A107,Relaciones!$F$1180:$F$1454,"rechazo")</x:f>
        <x:v>0</x:v>
      </x:c>
      <x:c r="U107" s="15" t="n">
        <x:f>COUNTIFS(Relaciones!$D$1180:$D$1454,A107,Relaciones!$F$1180:$F$1454,"rechazo")</x:f>
        <x:v>0</x:v>
      </x:c>
      <x:c r="V107" s="15" t="n">
        <x:f>SUMIFS(Relaciones!$G$1180:$G$1454,Relaciones!$D$1180:$D$1454,A107,Relaciones!$F$1180:$F$1454,"rechazo")</x:f>
        <x:v>0</x:v>
      </x:c>
      <x:c r="W107" s="15" t="n">
        <x:f>SUM(INDEX(Respuestas!$B$86:$B$113,MATCH(A107,Respuestas!$A$86:$A$113,0)),INDEX(Respuestas!$C$86:$C$113,MATCH(A107,Respuestas!$A$86:$A$113,0)),INDEX(Respuestas!$D$86:$D$113,MATCH(A107,Respuestas!$A$86:$A$113,0)),INDEX(Respuestas!$E$86:$E$113,MATCH(A107,Respuestas!$A$86:$A$113,0)))</x:f>
        <x:v>10</x:v>
      </x:c>
      <x:c r="X107" s="15" t="n">
        <x:f>COUNTIFS(Relaciones!$E$1180:$E$1454,A107,Relaciones!$F$1180:$F$1454,"mediacion")</x:f>
        <x:v>0</x:v>
      </x:c>
      <x:c r="Y107" s="15" t="n">
        <x:f>COUNTIFS(Relaciones!$E$1180:$E$1454,A107,Relaciones!$F$1180:$F$1454,"mediacion_negativa")</x:f>
        <x:v>0</x:v>
      </x:c>
      <x:c r="Z107" s="15" t="n">
        <x:f>COUNTIFS(Relaciones!$E$1180:$E$1454,A107,Relaciones!$F$1180:$F$1454,"bullying")</x:f>
        <x:v>0</x:v>
      </x:c>
      <x:c r="AA107" s="4" t="str">
        <x:f>INDEX(Respuestas!$F$86:$F$113,MATCH(A107,Respuestas!$A$86:$A$113,0))</x:f>
        <x:v>No</x:v>
      </x:c>
      <x:c r="AB107" s="4" t="str">
        <x:f>INDEX(Respuestas!$G$86:$G$113,MATCH(A107,Respuestas!$A$86:$A$113,0))</x:f>
        <x:v>Sí</x:v>
      </x:c>
      <x:c r="AC107" s="4" t="str">
        <x:f>INDEX(Respuestas!$H$86:$H$113,MATCH(A107,Respuestas!$A$86:$A$113,0))</x:f>
        <x:v>No</x:v>
      </x:c>
      <x:c r="AD107" s="4" t="str">
        <x:f>INDEX(Respuestas!$I$86:$I$113,MATCH(A107,Respuestas!$A$86:$A$113,0))</x:f>
        <x:v>Sí</x:v>
      </x:c>
      <x:c r="AE107" s="4" t="str">
        <x:f>INDEX(Respuestas!$J$86:$J$113,MATCH(A107,Respuestas!$A$86:$A$113,0))</x:f>
        <x:v>G2</x:v>
      </x:c>
      <x:c r="AF107" s="4" t="str">
        <x:v>normalizada_v1</x:v>
      </x:c>
      <x:c r="AG107" s="4" t="n">
        <x:f>COUNTIFS($B$2:$B$1513,B107,$C$2:$C$1513,C107,$D$2:$D$1513,D107)</x:f>
        <x:v>28</x:v>
      </x:c>
      <x:c r="AH107" s="4" t="n">
        <x:f>COUNTIFS(Relaciones!$D$1180:$D$1454,A107,Relaciones!$F$1180:$F$1454,"prediccion_amistad")</x:f>
        <x:v>2</x:v>
      </x:c>
      <x:c r="AI107" s="4" t="n">
        <x:f>SUMIFS(Relaciones!$H$1180:$H$1454,Relaciones!$D$1180:$D$1454,A107,Relaciones!$F$1180:$F$1454,"prediccion_amistad")</x:f>
        <x:v>2</x:v>
      </x:c>
      <x:c r="AJ107" s="4" t="n">
        <x:f>COUNTIFS(Relaciones!$D$1180:$D$1454,A107,Relaciones!$F$1180:$F$1454,"prediccion_rechazo")</x:f>
        <x:v>0</x:v>
      </x:c>
      <x:c r="AK107" s="4" t="n">
        <x:f>SUMIFS(Relaciones!$H$1180:$H$1454,Relaciones!$D$1180:$D$1454,A107,Relaciones!$F$1180:$F$1454,"prediccion_rechazo")</x:f>
        <x:v>0</x:v>
      </x:c>
      <x:c r="AL107" s="4" t="n">
        <x:v>0.2549466106329512</x:v>
      </x:c>
    </x:row>
    <x:row r="108" ht="23" customHeight="1">
      <x:c r="A108" s="13" t="str">
        <x:v>00107</x:v>
      </x:c>
      <x:c r="B108" s="4" t="str">
        <x:v>Sevilla</x:v>
      </x:c>
      <x:c r="C108" s="4" t="str">
        <x:v>5.º Primaria</x:v>
      </x:c>
      <x:c r="D108" s="4" t="str">
        <x:v>A</x:v>
      </x:c>
      <x:c r="E108" s="4" t="str">
        <x:v>alumna</x:v>
      </x:c>
      <x:c r="F108" s="14" t="n">
        <x:f>IF((AG108-1)=0,"",ROUND(10*Q108/(AG108-1),1))</x:f>
        <x:v>0.7</x:v>
      </x:c>
      <x:c r="G108" s="14" t="n">
        <x:f>IF((AG108-1)=0,"",ROUND(10*R108/(AG108-1),1))</x:f>
        <x:v>1.5</x:v>
      </x:c>
      <x:c r="H108" s="14" t="n">
        <x:f>IF(R108=0,"",ROUND(10*S108/R108,1))</x:f>
        <x:v>5</x:v>
      </x:c>
      <x:c r="I108" s="14" t="n">
        <x:f>IF(AH108=0,"",ROUND(10*AI108/AH108,1))</x:f>
        <x:v>6.7</x:v>
      </x:c>
      <x:c r="J108" s="14" t="n">
        <x:f>IF((AG108-1)=0,"",ROUND(10*T108/(AG108-1),1))</x:f>
        <x:v>8.1</x:v>
      </x:c>
      <x:c r="K108" s="14" t="n">
        <x:f>IF((AG108-1)=0,"",ROUND(10*U108/(AG108-1),1))</x:f>
        <x:v>0.4</x:v>
      </x:c>
      <x:c r="L108" s="14" t="n">
        <x:f>IF(U108=0,"",ROUND(10*V108/U108,1))</x:f>
        <x:v>10</x:v>
      </x:c>
      <x:c r="M108" s="14" t="n">
        <x:f>IF(AJ108=0,"",ROUND(10*AK108/AJ108,1))</x:f>
        <x:v>9.4</x:v>
      </x:c>
      <x:c r="N108" s="14" t="n">
        <x:f>ROUND(10*W108/12,1)</x:f>
        <x:v>4.2</x:v>
      </x:c>
      <x:c r="O108" s="14" t="n">
        <x:f>ROUND(10*AL108,1)</x:f>
        <x:v>3.8</x:v>
      </x:c>
      <x:c r="P108" s="14" t="n">
        <x:f>IF((AG108-1)=0,"",ROUND(10*X108/(AG108-1),1))</x:f>
        <x:v>0</x:v>
      </x:c>
      <x:c r="Q108" s="15" t="n">
        <x:f>COUNTIFS(Relaciones!$E$1180:$E$1454,A108,Relaciones!$F$1180:$F$1454,"amistad")</x:f>
        <x:v>2</x:v>
      </x:c>
      <x:c r="R108" s="15" t="n">
        <x:f>COUNTIFS(Relaciones!$D$1180:$D$1454,A108,Relaciones!$F$1180:$F$1454,"amistad")</x:f>
        <x:v>4</x:v>
      </x:c>
      <x:c r="S108" s="15" t="n">
        <x:f>SUMIFS(Relaciones!$G$1180:$G$1454,Relaciones!$D$1180:$D$1454,A108,Relaciones!$F$1180:$F$1454,"amistad")</x:f>
        <x:v>2</x:v>
      </x:c>
      <x:c r="T108" s="15" t="n">
        <x:f>COUNTIFS(Relaciones!$E$1180:$E$1454,A108,Relaciones!$F$1180:$F$1454,"rechazo")</x:f>
        <x:v>22</x:v>
      </x:c>
      <x:c r="U108" s="15" t="n">
        <x:f>COUNTIFS(Relaciones!$D$1180:$D$1454,A108,Relaciones!$F$1180:$F$1454,"rechazo")</x:f>
        <x:v>1</x:v>
      </x:c>
      <x:c r="V108" s="15" t="n">
        <x:f>SUMIFS(Relaciones!$G$1180:$G$1454,Relaciones!$D$1180:$D$1454,A108,Relaciones!$F$1180:$F$1454,"rechazo")</x:f>
        <x:v>1</x:v>
      </x:c>
      <x:c r="W108" s="15" t="n">
        <x:f>SUM(INDEX(Respuestas!$B$86:$B$113,MATCH(A108,Respuestas!$A$86:$A$113,0)),INDEX(Respuestas!$C$86:$C$113,MATCH(A108,Respuestas!$A$86:$A$113,0)),INDEX(Respuestas!$D$86:$D$113,MATCH(A108,Respuestas!$A$86:$A$113,0)),INDEX(Respuestas!$E$86:$E$113,MATCH(A108,Respuestas!$A$86:$A$113,0)))</x:f>
        <x:v>5</x:v>
      </x:c>
      <x:c r="X108" s="15" t="n">
        <x:f>COUNTIFS(Relaciones!$E$1180:$E$1454,A108,Relaciones!$F$1180:$F$1454,"mediacion")</x:f>
        <x:v>0</x:v>
      </x:c>
      <x:c r="Y108" s="15" t="n">
        <x:f>COUNTIFS(Relaciones!$E$1180:$E$1454,A108,Relaciones!$F$1180:$F$1454,"mediacion_negativa")</x:f>
        <x:v>7</x:v>
      </x:c>
      <x:c r="Z108" s="15" t="n">
        <x:f>COUNTIFS(Relaciones!$E$1180:$E$1454,A108,Relaciones!$F$1180:$F$1454,"bullying")</x:f>
        <x:v>5</x:v>
      </x:c>
      <x:c r="AA108" s="4" t="str">
        <x:f>INDEX(Respuestas!$F$86:$F$113,MATCH(A108,Respuestas!$A$86:$A$113,0))</x:f>
        <x:v>Sí</x:v>
      </x:c>
      <x:c r="AB108" s="4" t="str">
        <x:f>INDEX(Respuestas!$G$86:$G$113,MATCH(A108,Respuestas!$A$86:$A$113,0))</x:f>
        <x:v>Sí</x:v>
      </x:c>
      <x:c r="AC108" s="4" t="str">
        <x:f>INDEX(Respuestas!$H$86:$H$113,MATCH(A108,Respuestas!$A$86:$A$113,0))</x:f>
        <x:v>Sí</x:v>
      </x:c>
      <x:c r="AD108" s="4" t="str">
        <x:f>INDEX(Respuestas!$I$86:$I$113,MATCH(A108,Respuestas!$A$86:$A$113,0))</x:f>
        <x:v>No</x:v>
      </x:c>
      <x:c r="AE108" s="4" t="str">
        <x:f>INDEX(Respuestas!$J$86:$J$113,MATCH(A108,Respuestas!$A$86:$A$113,0))</x:f>
        <x:v>G2</x:v>
      </x:c>
      <x:c r="AF108" s="4" t="str">
        <x:v>normalizada_v1</x:v>
      </x:c>
      <x:c r="AG108" s="4" t="n">
        <x:f>COUNTIFS($B$2:$B$1513,B108,$C$2:$C$1513,C108,$D$2:$D$1513,D108)</x:f>
        <x:v>28</x:v>
      </x:c>
      <x:c r="AH108" s="4" t="n">
        <x:f>COUNTIFS(Relaciones!$D$1180:$D$1454,A108,Relaciones!$F$1180:$F$1454,"prediccion_amistad")</x:f>
        <x:v>3</x:v>
      </x:c>
      <x:c r="AI108" s="4" t="n">
        <x:f>SUMIFS(Relaciones!$H$1180:$H$1454,Relaciones!$D$1180:$D$1454,A108,Relaciones!$F$1180:$F$1454,"prediccion_amistad")</x:f>
        <x:v>2</x:v>
      </x:c>
      <x:c r="AJ108" s="4" t="n">
        <x:f>COUNTIFS(Relaciones!$D$1180:$D$1454,A108,Relaciones!$F$1180:$F$1454,"prediccion_rechazo")</x:f>
        <x:v>18</x:v>
      </x:c>
      <x:c r="AK108" s="4" t="n">
        <x:f>SUMIFS(Relaciones!$H$1180:$H$1454,Relaciones!$D$1180:$D$1454,A108,Relaciones!$F$1180:$F$1454,"prediccion_rechazo")</x:f>
        <x:v>17</x:v>
      </x:c>
      <x:c r="AL108" s="4" t="n">
        <x:v>0.37821278247243073</x:v>
      </x:c>
    </x:row>
    <x:row r="109" ht="23" customHeight="1">
      <x:c r="A109" s="13" t="str">
        <x:v>00108</x:v>
      </x:c>
      <x:c r="B109" s="4" t="str">
        <x:v>Sevilla</x:v>
      </x:c>
      <x:c r="C109" s="4" t="str">
        <x:v>5.º Primaria</x:v>
      </x:c>
      <x:c r="D109" s="4" t="str">
        <x:v>A</x:v>
      </x:c>
      <x:c r="E109" s="4" t="str">
        <x:v>alumno</x:v>
      </x:c>
      <x:c r="F109" s="14" t="n">
        <x:f>IF((AG109-1)=0,"",ROUND(10*Q109/(AG109-1),1))</x:f>
        <x:v>0.7</x:v>
      </x:c>
      <x:c r="G109" s="14" t="n">
        <x:f>IF((AG109-1)=0,"",ROUND(10*R109/(AG109-1),1))</x:f>
        <x:v>1.1</x:v>
      </x:c>
      <x:c r="H109" s="14" t="n">
        <x:f>IF(R109=0,"",ROUND(10*S109/R109,1))</x:f>
        <x:v>6.7</x:v>
      </x:c>
      <x:c r="I109" s="14" t="n">
        <x:f>IF(AH109=0,"",ROUND(10*AI109/AH109,1))</x:f>
        <x:v>10</x:v>
      </x:c>
      <x:c r="J109" s="14" t="n">
        <x:f>IF((AG109-1)=0,"",ROUND(10*T109/(AG109-1),1))</x:f>
        <x:v>0</x:v>
      </x:c>
      <x:c r="K109" s="14" t="n">
        <x:f>IF((AG109-1)=0,"",ROUND(10*U109/(AG109-1),1))</x:f>
        <x:v>0.4</x:v>
      </x:c>
      <x:c r="L109" s="14" t="n">
        <x:f>IF(U109=0,"",ROUND(10*V109/U109,1))</x:f>
        <x:v>0</x:v>
      </x:c>
      <x:c r="M109" s="14" t="str">
        <x:f>IF(AJ109=0,"",ROUND(10*AK109/AJ109,1))</x:f>
      </x:c>
      <x:c r="N109" s="14" t="n">
        <x:f>ROUND(10*W109/12,1)</x:f>
        <x:v>10</x:v>
      </x:c>
      <x:c r="O109" s="14" t="n">
        <x:f>ROUND(10*AL109,1)</x:f>
        <x:v>2.5</x:v>
      </x:c>
      <x:c r="P109" s="14" t="n">
        <x:f>IF((AG109-1)=0,"",ROUND(10*X109/(AG109-1),1))</x:f>
        <x:v>0</x:v>
      </x:c>
      <x:c r="Q109" s="15" t="n">
        <x:f>COUNTIFS(Relaciones!$E$1180:$E$1454,A109,Relaciones!$F$1180:$F$1454,"amistad")</x:f>
        <x:v>2</x:v>
      </x:c>
      <x:c r="R109" s="15" t="n">
        <x:f>COUNTIFS(Relaciones!$D$1180:$D$1454,A109,Relaciones!$F$1180:$F$1454,"amistad")</x:f>
        <x:v>3</x:v>
      </x:c>
      <x:c r="S109" s="15" t="n">
        <x:f>SUMIFS(Relaciones!$G$1180:$G$1454,Relaciones!$D$1180:$D$1454,A109,Relaciones!$F$1180:$F$1454,"amistad")</x:f>
        <x:v>2</x:v>
      </x:c>
      <x:c r="T109" s="15" t="n">
        <x:f>COUNTIFS(Relaciones!$E$1180:$E$1454,A109,Relaciones!$F$1180:$F$1454,"rechazo")</x:f>
        <x:v>0</x:v>
      </x:c>
      <x:c r="U109" s="15" t="n">
        <x:f>COUNTIFS(Relaciones!$D$1180:$D$1454,A109,Relaciones!$F$1180:$F$1454,"rechazo")</x:f>
        <x:v>1</x:v>
      </x:c>
      <x:c r="V109" s="15" t="n">
        <x:f>SUMIFS(Relaciones!$G$1180:$G$1454,Relaciones!$D$1180:$D$1454,A109,Relaciones!$F$1180:$F$1454,"rechazo")</x:f>
        <x:v>0</x:v>
      </x:c>
      <x:c r="W109" s="15" t="n">
        <x:f>SUM(INDEX(Respuestas!$B$86:$B$113,MATCH(A109,Respuestas!$A$86:$A$113,0)),INDEX(Respuestas!$C$86:$C$113,MATCH(A109,Respuestas!$A$86:$A$113,0)),INDEX(Respuestas!$D$86:$D$113,MATCH(A109,Respuestas!$A$86:$A$113,0)),INDEX(Respuestas!$E$86:$E$113,MATCH(A109,Respuestas!$A$86:$A$113,0)))</x:f>
        <x:v>12</x:v>
      </x:c>
      <x:c r="X109" s="15" t="n">
        <x:f>COUNTIFS(Relaciones!$E$1180:$E$1454,A109,Relaciones!$F$1180:$F$1454,"mediacion")</x:f>
        <x:v>0</x:v>
      </x:c>
      <x:c r="Y109" s="15" t="n">
        <x:f>COUNTIFS(Relaciones!$E$1180:$E$1454,A109,Relaciones!$F$1180:$F$1454,"mediacion_negativa")</x:f>
        <x:v>0</x:v>
      </x:c>
      <x:c r="Z109" s="15" t="n">
        <x:f>COUNTIFS(Relaciones!$E$1180:$E$1454,A109,Relaciones!$F$1180:$F$1454,"bullying")</x:f>
        <x:v>0</x:v>
      </x:c>
      <x:c r="AA109" s="4" t="str">
        <x:f>INDEX(Respuestas!$F$86:$F$113,MATCH(A109,Respuestas!$A$86:$A$113,0))</x:f>
        <x:v>No</x:v>
      </x:c>
      <x:c r="AB109" s="4" t="str">
        <x:f>INDEX(Respuestas!$G$86:$G$113,MATCH(A109,Respuestas!$A$86:$A$113,0))</x:f>
        <x:v>Sí</x:v>
      </x:c>
      <x:c r="AC109" s="4" t="str">
        <x:f>INDEX(Respuestas!$H$86:$H$113,MATCH(A109,Respuestas!$A$86:$A$113,0))</x:f>
        <x:v>No</x:v>
      </x:c>
      <x:c r="AD109" s="4" t="str">
        <x:f>INDEX(Respuestas!$I$86:$I$113,MATCH(A109,Respuestas!$A$86:$A$113,0))</x:f>
        <x:v>Sí</x:v>
      </x:c>
      <x:c r="AE109" s="4" t="str">
        <x:f>INDEX(Respuestas!$J$86:$J$113,MATCH(A109,Respuestas!$A$86:$A$113,0))</x:f>
        <x:v>G2</x:v>
      </x:c>
      <x:c r="AF109" s="4" t="str">
        <x:v>normalizada_v1</x:v>
      </x:c>
      <x:c r="AG109" s="4" t="n">
        <x:f>COUNTIFS($B$2:$B$1513,B109,$C$2:$C$1513,C109,$D$2:$D$1513,D109)</x:f>
        <x:v>28</x:v>
      </x:c>
      <x:c r="AH109" s="4" t="n">
        <x:f>COUNTIFS(Relaciones!$D$1180:$D$1454,A109,Relaciones!$F$1180:$F$1454,"prediccion_amistad")</x:f>
        <x:v>1</x:v>
      </x:c>
      <x:c r="AI109" s="4" t="n">
        <x:f>SUMIFS(Relaciones!$H$1180:$H$1454,Relaciones!$D$1180:$D$1454,A109,Relaciones!$F$1180:$F$1454,"prediccion_amistad")</x:f>
        <x:v>1</x:v>
      </x:c>
      <x:c r="AJ109" s="4" t="n">
        <x:f>COUNTIFS(Relaciones!$D$1180:$D$1454,A109,Relaciones!$F$1180:$F$1454,"prediccion_rechazo")</x:f>
        <x:v>0</x:v>
      </x:c>
      <x:c r="AK109" s="4" t="n">
        <x:f>SUMIFS(Relaciones!$H$1180:$H$1454,Relaciones!$D$1180:$D$1454,A109,Relaciones!$F$1180:$F$1454,"prediccion_rechazo")</x:f>
        <x:v>0</x:v>
      </x:c>
      <x:c r="AL109" s="4" t="n">
        <x:v>0.2548984767647462</x:v>
      </x:c>
    </x:row>
    <x:row r="110" ht="23" customHeight="1">
      <x:c r="A110" s="13" t="str">
        <x:v>00109</x:v>
      </x:c>
      <x:c r="B110" s="4" t="str">
        <x:v>Sevilla</x:v>
      </x:c>
      <x:c r="C110" s="4" t="str">
        <x:v>5.º Primaria</x:v>
      </x:c>
      <x:c r="D110" s="4" t="str">
        <x:v>A</x:v>
      </x:c>
      <x:c r="E110" s="4" t="str">
        <x:v>alumna</x:v>
      </x:c>
      <x:c r="F110" s="14" t="n">
        <x:f>IF((AG110-1)=0,"",ROUND(10*Q110/(AG110-1),1))</x:f>
        <x:v>0.7</x:v>
      </x:c>
      <x:c r="G110" s="14" t="n">
        <x:f>IF((AG110-1)=0,"",ROUND(10*R110/(AG110-1),1))</x:f>
        <x:v>1.5</x:v>
      </x:c>
      <x:c r="H110" s="14" t="n">
        <x:f>IF(R110=0,"",ROUND(10*S110/R110,1))</x:f>
        <x:v>5</x:v>
      </x:c>
      <x:c r="I110" s="14" t="n">
        <x:f>IF(AH110=0,"",ROUND(10*AI110/AH110,1))</x:f>
        <x:v>10</x:v>
      </x:c>
      <x:c r="J110" s="14" t="n">
        <x:f>IF((AG110-1)=0,"",ROUND(10*T110/(AG110-1),1))</x:f>
        <x:v>0</x:v>
      </x:c>
      <x:c r="K110" s="14" t="n">
        <x:f>IF((AG110-1)=0,"",ROUND(10*U110/(AG110-1),1))</x:f>
        <x:v>0.4</x:v>
      </x:c>
      <x:c r="L110" s="14" t="n">
        <x:f>IF(U110=0,"",ROUND(10*V110/U110,1))</x:f>
        <x:v>0</x:v>
      </x:c>
      <x:c r="M110" s="14" t="str">
        <x:f>IF(AJ110=0,"",ROUND(10*AK110/AJ110,1))</x:f>
      </x:c>
      <x:c r="N110" s="14" t="n">
        <x:f>ROUND(10*W110/12,1)</x:f>
        <x:v>7.5</x:v>
      </x:c>
      <x:c r="O110" s="14" t="n">
        <x:f>ROUND(10*AL110,1)</x:f>
        <x:v>3.8</x:v>
      </x:c>
      <x:c r="P110" s="14" t="n">
        <x:f>IF((AG110-1)=0,"",ROUND(10*X110/(AG110-1),1))</x:f>
        <x:v>0</x:v>
      </x:c>
      <x:c r="Q110" s="15" t="n">
        <x:f>COUNTIFS(Relaciones!$E$1180:$E$1454,A110,Relaciones!$F$1180:$F$1454,"amistad")</x:f>
        <x:v>2</x:v>
      </x:c>
      <x:c r="R110" s="15" t="n">
        <x:f>COUNTIFS(Relaciones!$D$1180:$D$1454,A110,Relaciones!$F$1180:$F$1454,"amistad")</x:f>
        <x:v>4</x:v>
      </x:c>
      <x:c r="S110" s="15" t="n">
        <x:f>SUMIFS(Relaciones!$G$1180:$G$1454,Relaciones!$D$1180:$D$1454,A110,Relaciones!$F$1180:$F$1454,"amistad")</x:f>
        <x:v>2</x:v>
      </x:c>
      <x:c r="T110" s="15" t="n">
        <x:f>COUNTIFS(Relaciones!$E$1180:$E$1454,A110,Relaciones!$F$1180:$F$1454,"rechazo")</x:f>
        <x:v>0</x:v>
      </x:c>
      <x:c r="U110" s="15" t="n">
        <x:f>COUNTIFS(Relaciones!$D$1180:$D$1454,A110,Relaciones!$F$1180:$F$1454,"rechazo")</x:f>
        <x:v>1</x:v>
      </x:c>
      <x:c r="V110" s="15" t="n">
        <x:f>SUMIFS(Relaciones!$G$1180:$G$1454,Relaciones!$D$1180:$D$1454,A110,Relaciones!$F$1180:$F$1454,"rechazo")</x:f>
        <x:v>0</x:v>
      </x:c>
      <x:c r="W110" s="15" t="n">
        <x:f>SUM(INDEX(Respuestas!$B$86:$B$113,MATCH(A110,Respuestas!$A$86:$A$113,0)),INDEX(Respuestas!$C$86:$C$113,MATCH(A110,Respuestas!$A$86:$A$113,0)),INDEX(Respuestas!$D$86:$D$113,MATCH(A110,Respuestas!$A$86:$A$113,0)),INDEX(Respuestas!$E$86:$E$113,MATCH(A110,Respuestas!$A$86:$A$113,0)))</x:f>
        <x:v>9</x:v>
      </x:c>
      <x:c r="X110" s="15" t="n">
        <x:f>COUNTIFS(Relaciones!$E$1180:$E$1454,A110,Relaciones!$F$1180:$F$1454,"mediacion")</x:f>
        <x:v>0</x:v>
      </x:c>
      <x:c r="Y110" s="15" t="n">
        <x:f>COUNTIFS(Relaciones!$E$1180:$E$1454,A110,Relaciones!$F$1180:$F$1454,"mediacion_negativa")</x:f>
        <x:v>0</x:v>
      </x:c>
      <x:c r="Z110" s="15" t="n">
        <x:f>COUNTIFS(Relaciones!$E$1180:$E$1454,A110,Relaciones!$F$1180:$F$1454,"bullying")</x:f>
        <x:v>0</x:v>
      </x:c>
      <x:c r="AA110" s="4" t="str">
        <x:f>INDEX(Respuestas!$F$86:$F$113,MATCH(A110,Respuestas!$A$86:$A$113,0))</x:f>
        <x:v>No</x:v>
      </x:c>
      <x:c r="AB110" s="4" t="str">
        <x:f>INDEX(Respuestas!$G$86:$G$113,MATCH(A110,Respuestas!$A$86:$A$113,0))</x:f>
        <x:v>Sí</x:v>
      </x:c>
      <x:c r="AC110" s="4" t="str">
        <x:f>INDEX(Respuestas!$H$86:$H$113,MATCH(A110,Respuestas!$A$86:$A$113,0))</x:f>
        <x:v>No</x:v>
      </x:c>
      <x:c r="AD110" s="4" t="str">
        <x:f>INDEX(Respuestas!$I$86:$I$113,MATCH(A110,Respuestas!$A$86:$A$113,0))</x:f>
        <x:v>Sí</x:v>
      </x:c>
      <x:c r="AE110" s="4" t="str">
        <x:f>INDEX(Respuestas!$J$86:$J$113,MATCH(A110,Respuestas!$A$86:$A$113,0))</x:f>
        <x:v>G2</x:v>
      </x:c>
      <x:c r="AF110" s="4" t="str">
        <x:v>normalizada_v1</x:v>
      </x:c>
      <x:c r="AG110" s="4" t="n">
        <x:f>COUNTIFS($B$2:$B$1513,B110,$C$2:$C$1513,C110,$D$2:$D$1513,D110)</x:f>
        <x:v>28</x:v>
      </x:c>
      <x:c r="AH110" s="4" t="n">
        <x:f>COUNTIFS(Relaciones!$D$1180:$D$1454,A110,Relaciones!$F$1180:$F$1454,"prediccion_amistad")</x:f>
        <x:v>1</x:v>
      </x:c>
      <x:c r="AI110" s="4" t="n">
        <x:f>SUMIFS(Relaciones!$H$1180:$H$1454,Relaciones!$D$1180:$D$1454,A110,Relaciones!$F$1180:$F$1454,"prediccion_amistad")</x:f>
        <x:v>1</x:v>
      </x:c>
      <x:c r="AJ110" s="4" t="n">
        <x:f>COUNTIFS(Relaciones!$D$1180:$D$1454,A110,Relaciones!$F$1180:$F$1454,"prediccion_rechazo")</x:f>
        <x:v>0</x:v>
      </x:c>
      <x:c r="AK110" s="4" t="n">
        <x:f>SUMIFS(Relaciones!$H$1180:$H$1454,Relaciones!$D$1180:$D$1454,A110,Relaciones!$F$1180:$F$1454,"prediccion_rechazo")</x:f>
        <x:v>0</x:v>
      </x:c>
      <x:c r="AL110" s="4" t="n">
        <x:v>0.37791858175656645</x:v>
      </x:c>
    </x:row>
    <x:row r="111" ht="23" customHeight="1">
      <x:c r="A111" s="13" t="str">
        <x:v>00110</x:v>
      </x:c>
      <x:c r="B111" s="4" t="str">
        <x:v>Sevilla</x:v>
      </x:c>
      <x:c r="C111" s="4" t="str">
        <x:v>5.º Primaria</x:v>
      </x:c>
      <x:c r="D111" s="4" t="str">
        <x:v>A</x:v>
      </x:c>
      <x:c r="E111" s="4" t="str">
        <x:v>alumno</x:v>
      </x:c>
      <x:c r="F111" s="14" t="n">
        <x:f>IF((AG111-1)=0,"",ROUND(10*Q111/(AG111-1),1))</x:f>
        <x:v>0.7</x:v>
      </x:c>
      <x:c r="G111" s="14" t="n">
        <x:f>IF((AG111-1)=0,"",ROUND(10*R111/(AG111-1),1))</x:f>
        <x:v>1.1</x:v>
      </x:c>
      <x:c r="H111" s="14" t="n">
        <x:f>IF(R111=0,"",ROUND(10*S111/R111,1))</x:f>
        <x:v>6.7</x:v>
      </x:c>
      <x:c r="I111" s="14" t="n">
        <x:f>IF(AH111=0,"",ROUND(10*AI111/AH111,1))</x:f>
        <x:v>6.7</x:v>
      </x:c>
      <x:c r="J111" s="14" t="n">
        <x:f>IF((AG111-1)=0,"",ROUND(10*T111/(AG111-1),1))</x:f>
        <x:v>2.2</x:v>
      </x:c>
      <x:c r="K111" s="14" t="n">
        <x:f>IF((AG111-1)=0,"",ROUND(10*U111/(AG111-1),1))</x:f>
        <x:v>0.7</x:v>
      </x:c>
      <x:c r="L111" s="14" t="n">
        <x:f>IF(U111=0,"",ROUND(10*V111/U111,1))</x:f>
        <x:v>5</x:v>
      </x:c>
      <x:c r="M111" s="14" t="n">
        <x:f>IF(AJ111=0,"",ROUND(10*AK111/AJ111,1))</x:f>
        <x:v>8.3</x:v>
      </x:c>
      <x:c r="N111" s="14" t="n">
        <x:f>ROUND(10*W111/12,1)</x:f>
        <x:v>3.3</x:v>
      </x:c>
      <x:c r="O111" s="14" t="n">
        <x:f>ROUND(10*AL111,1)</x:f>
        <x:v>2.5</x:v>
      </x:c>
      <x:c r="P111" s="14" t="n">
        <x:f>IF((AG111-1)=0,"",ROUND(10*X111/(AG111-1),1))</x:f>
        <x:v>0</x:v>
      </x:c>
      <x:c r="Q111" s="15" t="n">
        <x:f>COUNTIFS(Relaciones!$E$1180:$E$1454,A111,Relaciones!$F$1180:$F$1454,"amistad")</x:f>
        <x:v>2</x:v>
      </x:c>
      <x:c r="R111" s="15" t="n">
        <x:f>COUNTIFS(Relaciones!$D$1180:$D$1454,A111,Relaciones!$F$1180:$F$1454,"amistad")</x:f>
        <x:v>3</x:v>
      </x:c>
      <x:c r="S111" s="15" t="n">
        <x:f>SUMIFS(Relaciones!$G$1180:$G$1454,Relaciones!$D$1180:$D$1454,A111,Relaciones!$F$1180:$F$1454,"amistad")</x:f>
        <x:v>2</x:v>
      </x:c>
      <x:c r="T111" s="15" t="n">
        <x:f>COUNTIFS(Relaciones!$E$1180:$E$1454,A111,Relaciones!$F$1180:$F$1454,"rechazo")</x:f>
        <x:v>6</x:v>
      </x:c>
      <x:c r="U111" s="15" t="n">
        <x:f>COUNTIFS(Relaciones!$D$1180:$D$1454,A111,Relaciones!$F$1180:$F$1454,"rechazo")</x:f>
        <x:v>2</x:v>
      </x:c>
      <x:c r="V111" s="15" t="n">
        <x:f>SUMIFS(Relaciones!$G$1180:$G$1454,Relaciones!$D$1180:$D$1454,A111,Relaciones!$F$1180:$F$1454,"rechazo")</x:f>
        <x:v>1</x:v>
      </x:c>
      <x:c r="W111" s="15" t="n">
        <x:f>SUM(INDEX(Respuestas!$B$86:$B$113,MATCH(A111,Respuestas!$A$86:$A$113,0)),INDEX(Respuestas!$C$86:$C$113,MATCH(A111,Respuestas!$A$86:$A$113,0)),INDEX(Respuestas!$D$86:$D$113,MATCH(A111,Respuestas!$A$86:$A$113,0)),INDEX(Respuestas!$E$86:$E$113,MATCH(A111,Respuestas!$A$86:$A$113,0)))</x:f>
        <x:v>4</x:v>
      </x:c>
      <x:c r="X111" s="15" t="n">
        <x:f>COUNTIFS(Relaciones!$E$1180:$E$1454,A111,Relaciones!$F$1180:$F$1454,"mediacion")</x:f>
        <x:v>0</x:v>
      </x:c>
      <x:c r="Y111" s="15" t="n">
        <x:f>COUNTIFS(Relaciones!$E$1180:$E$1454,A111,Relaciones!$F$1180:$F$1454,"mediacion_negativa")</x:f>
        <x:v>6</x:v>
      </x:c>
      <x:c r="Z111" s="15" t="n">
        <x:f>COUNTIFS(Relaciones!$E$1180:$E$1454,A111,Relaciones!$F$1180:$F$1454,"bullying")</x:f>
        <x:v>6</x:v>
      </x:c>
      <x:c r="AA111" s="4" t="str">
        <x:f>INDEX(Respuestas!$F$86:$F$113,MATCH(A111,Respuestas!$A$86:$A$113,0))</x:f>
        <x:v>Sí</x:v>
      </x:c>
      <x:c r="AB111" s="4" t="str">
        <x:f>INDEX(Respuestas!$G$86:$G$113,MATCH(A111,Respuestas!$A$86:$A$113,0))</x:f>
        <x:v>Sí</x:v>
      </x:c>
      <x:c r="AC111" s="4" t="str">
        <x:f>INDEX(Respuestas!$H$86:$H$113,MATCH(A111,Respuestas!$A$86:$A$113,0))</x:f>
        <x:v>Sí</x:v>
      </x:c>
      <x:c r="AD111" s="4" t="str">
        <x:f>INDEX(Respuestas!$I$86:$I$113,MATCH(A111,Respuestas!$A$86:$A$113,0))</x:f>
        <x:v>No</x:v>
      </x:c>
      <x:c r="AE111" s="4" t="str">
        <x:f>INDEX(Respuestas!$J$86:$J$113,MATCH(A111,Respuestas!$A$86:$A$113,0))</x:f>
        <x:v>G2</x:v>
      </x:c>
      <x:c r="AF111" s="4" t="str">
        <x:v>normalizada_v1</x:v>
      </x:c>
      <x:c r="AG111" s="4" t="n">
        <x:f>COUNTIFS($B$2:$B$1513,B111,$C$2:$C$1513,C111,$D$2:$D$1513,D111)</x:f>
        <x:v>28</x:v>
      </x:c>
      <x:c r="AH111" s="4" t="n">
        <x:f>COUNTIFS(Relaciones!$D$1180:$D$1454,A111,Relaciones!$F$1180:$F$1454,"prediccion_amistad")</x:f>
        <x:v>3</x:v>
      </x:c>
      <x:c r="AI111" s="4" t="n">
        <x:f>SUMIFS(Relaciones!$H$1180:$H$1454,Relaciones!$D$1180:$D$1454,A111,Relaciones!$F$1180:$F$1454,"prediccion_amistad")</x:f>
        <x:v>2</x:v>
      </x:c>
      <x:c r="AJ111" s="4" t="n">
        <x:f>COUNTIFS(Relaciones!$D$1180:$D$1454,A111,Relaciones!$F$1180:$F$1454,"prediccion_rechazo")</x:f>
        <x:v>6</x:v>
      </x:c>
      <x:c r="AK111" s="4" t="n">
        <x:f>SUMIFS(Relaciones!$H$1180:$H$1454,Relaciones!$D$1180:$D$1454,A111,Relaciones!$F$1180:$F$1454,"prediccion_rechazo")</x:f>
        <x:v>5</x:v>
      </x:c>
      <x:c r="AL111" s="4" t="n">
        <x:v>0.2531484160468395</x:v>
      </x:c>
    </x:row>
    <x:row r="112" ht="23" customHeight="1">
      <x:c r="A112" s="13" t="str">
        <x:v>00111</x:v>
      </x:c>
      <x:c r="B112" s="4" t="str">
        <x:v>Sevilla</x:v>
      </x:c>
      <x:c r="C112" s="4" t="str">
        <x:v>5.º Primaria</x:v>
      </x:c>
      <x:c r="D112" s="4" t="str">
        <x:v>A</x:v>
      </x:c>
      <x:c r="E112" s="4" t="str">
        <x:v>alumna</x:v>
      </x:c>
      <x:c r="F112" s="14" t="n">
        <x:f>IF((AG112-1)=0,"",ROUND(10*Q112/(AG112-1),1))</x:f>
        <x:v>0.7</x:v>
      </x:c>
      <x:c r="G112" s="14" t="n">
        <x:f>IF((AG112-1)=0,"",ROUND(10*R112/(AG112-1),1))</x:f>
        <x:v>1.5</x:v>
      </x:c>
      <x:c r="H112" s="14" t="n">
        <x:f>IF(R112=0,"",ROUND(10*S112/R112,1))</x:f>
        <x:v>5</x:v>
      </x:c>
      <x:c r="I112" s="14" t="n">
        <x:f>IF(AH112=0,"",ROUND(10*AI112/AH112,1))</x:f>
        <x:v>10</x:v>
      </x:c>
      <x:c r="J112" s="14" t="n">
        <x:f>IF((AG112-1)=0,"",ROUND(10*T112/(AG112-1),1))</x:f>
        <x:v>0</x:v>
      </x:c>
      <x:c r="K112" s="14" t="n">
        <x:f>IF((AG112-1)=0,"",ROUND(10*U112/(AG112-1),1))</x:f>
        <x:v>0.4</x:v>
      </x:c>
      <x:c r="L112" s="14" t="n">
        <x:f>IF(U112=0,"",ROUND(10*V112/U112,1))</x:f>
        <x:v>0</x:v>
      </x:c>
      <x:c r="M112" s="14" t="str">
        <x:f>IF(AJ112=0,"",ROUND(10*AK112/AJ112,1))</x:f>
      </x:c>
      <x:c r="N112" s="14" t="n">
        <x:f>ROUND(10*W112/12,1)</x:f>
        <x:v>9.2</x:v>
      </x:c>
      <x:c r="O112" s="14" t="n">
        <x:f>ROUND(10*AL112,1)</x:f>
        <x:v>3.7</x:v>
      </x:c>
      <x:c r="P112" s="14" t="n">
        <x:f>IF((AG112-1)=0,"",ROUND(10*X112/(AG112-1),1))</x:f>
        <x:v>0</x:v>
      </x:c>
      <x:c r="Q112" s="15" t="n">
        <x:f>COUNTIFS(Relaciones!$E$1180:$E$1454,A112,Relaciones!$F$1180:$F$1454,"amistad")</x:f>
        <x:v>2</x:v>
      </x:c>
      <x:c r="R112" s="15" t="n">
        <x:f>COUNTIFS(Relaciones!$D$1180:$D$1454,A112,Relaciones!$F$1180:$F$1454,"amistad")</x:f>
        <x:v>4</x:v>
      </x:c>
      <x:c r="S112" s="15" t="n">
        <x:f>SUMIFS(Relaciones!$G$1180:$G$1454,Relaciones!$D$1180:$D$1454,A112,Relaciones!$F$1180:$F$1454,"amistad")</x:f>
        <x:v>2</x:v>
      </x:c>
      <x:c r="T112" s="15" t="n">
        <x:f>COUNTIFS(Relaciones!$E$1180:$E$1454,A112,Relaciones!$F$1180:$F$1454,"rechazo")</x:f>
        <x:v>0</x:v>
      </x:c>
      <x:c r="U112" s="15" t="n">
        <x:f>COUNTIFS(Relaciones!$D$1180:$D$1454,A112,Relaciones!$F$1180:$F$1454,"rechazo")</x:f>
        <x:v>1</x:v>
      </x:c>
      <x:c r="V112" s="15" t="n">
        <x:f>SUMIFS(Relaciones!$G$1180:$G$1454,Relaciones!$D$1180:$D$1454,A112,Relaciones!$F$1180:$F$1454,"rechazo")</x:f>
        <x:v>0</x:v>
      </x:c>
      <x:c r="W112" s="15" t="n">
        <x:f>SUM(INDEX(Respuestas!$B$86:$B$113,MATCH(A112,Respuestas!$A$86:$A$113,0)),INDEX(Respuestas!$C$86:$C$113,MATCH(A112,Respuestas!$A$86:$A$113,0)),INDEX(Respuestas!$D$86:$D$113,MATCH(A112,Respuestas!$A$86:$A$113,0)),INDEX(Respuestas!$E$86:$E$113,MATCH(A112,Respuestas!$A$86:$A$113,0)))</x:f>
        <x:v>11</x:v>
      </x:c>
      <x:c r="X112" s="15" t="n">
        <x:f>COUNTIFS(Relaciones!$E$1180:$E$1454,A112,Relaciones!$F$1180:$F$1454,"mediacion")</x:f>
        <x:v>0</x:v>
      </x:c>
      <x:c r="Y112" s="15" t="n">
        <x:f>COUNTIFS(Relaciones!$E$1180:$E$1454,A112,Relaciones!$F$1180:$F$1454,"mediacion_negativa")</x:f>
        <x:v>0</x:v>
      </x:c>
      <x:c r="Z112" s="15" t="n">
        <x:f>COUNTIFS(Relaciones!$E$1180:$E$1454,A112,Relaciones!$F$1180:$F$1454,"bullying")</x:f>
        <x:v>0</x:v>
      </x:c>
      <x:c r="AA112" s="4" t="str">
        <x:f>INDEX(Respuestas!$F$86:$F$113,MATCH(A112,Respuestas!$A$86:$A$113,0))</x:f>
        <x:v>No</x:v>
      </x:c>
      <x:c r="AB112" s="4" t="str">
        <x:f>INDEX(Respuestas!$G$86:$G$113,MATCH(A112,Respuestas!$A$86:$A$113,0))</x:f>
        <x:v>Sí</x:v>
      </x:c>
      <x:c r="AC112" s="4" t="str">
        <x:f>INDEX(Respuestas!$H$86:$H$113,MATCH(A112,Respuestas!$A$86:$A$113,0))</x:f>
        <x:v>No</x:v>
      </x:c>
      <x:c r="AD112" s="4" t="str">
        <x:f>INDEX(Respuestas!$I$86:$I$113,MATCH(A112,Respuestas!$A$86:$A$113,0))</x:f>
        <x:v>Sí</x:v>
      </x:c>
      <x:c r="AE112" s="4" t="str">
        <x:f>INDEX(Respuestas!$J$86:$J$113,MATCH(A112,Respuestas!$A$86:$A$113,0))</x:f>
        <x:v>G2</x:v>
      </x:c>
      <x:c r="AF112" s="4" t="str">
        <x:v>normalizada_v1</x:v>
      </x:c>
      <x:c r="AG112" s="4" t="n">
        <x:f>COUNTIFS($B$2:$B$1513,B112,$C$2:$C$1513,C112,$D$2:$D$1513,D112)</x:f>
        <x:v>28</x:v>
      </x:c>
      <x:c r="AH112" s="4" t="n">
        <x:f>COUNTIFS(Relaciones!$D$1180:$D$1454,A112,Relaciones!$F$1180:$F$1454,"prediccion_amistad")</x:f>
        <x:v>2</x:v>
      </x:c>
      <x:c r="AI112" s="4" t="n">
        <x:f>SUMIFS(Relaciones!$H$1180:$H$1454,Relaciones!$D$1180:$D$1454,A112,Relaciones!$F$1180:$F$1454,"prediccion_amistad")</x:f>
        <x:v>2</x:v>
      </x:c>
      <x:c r="AJ112" s="4" t="n">
        <x:f>COUNTIFS(Relaciones!$D$1180:$D$1454,A112,Relaciones!$F$1180:$F$1454,"prediccion_rechazo")</x:f>
        <x:v>0</x:v>
      </x:c>
      <x:c r="AK112" s="4" t="n">
        <x:f>SUMIFS(Relaciones!$H$1180:$H$1454,Relaciones!$D$1180:$D$1454,A112,Relaciones!$F$1180:$F$1454,"prediccion_rechazo")</x:f>
        <x:v>0</x:v>
      </x:c>
      <x:c r="AL112" s="4" t="n">
        <x:v>0.36751617454930613</x:v>
      </x:c>
    </x:row>
    <x:row r="113" ht="23" customHeight="1">
      <x:c r="A113" s="13" t="str">
        <x:v>00112</x:v>
      </x:c>
      <x:c r="B113" s="4" t="str">
        <x:v>Sevilla</x:v>
      </x:c>
      <x:c r="C113" s="4" t="str">
        <x:v>5.º Primaria</x:v>
      </x:c>
      <x:c r="D113" s="4" t="str">
        <x:v>A</x:v>
      </x:c>
      <x:c r="E113" s="4" t="str">
        <x:v>alumno</x:v>
      </x:c>
      <x:c r="F113" s="14" t="n">
        <x:f>IF((AG113-1)=0,"",ROUND(10*Q113/(AG113-1),1))</x:f>
        <x:v>0.7</x:v>
      </x:c>
      <x:c r="G113" s="14" t="n">
        <x:f>IF((AG113-1)=0,"",ROUND(10*R113/(AG113-1),1))</x:f>
        <x:v>0.7</x:v>
      </x:c>
      <x:c r="H113" s="14" t="n">
        <x:f>IF(R113=0,"",ROUND(10*S113/R113,1))</x:f>
        <x:v>10</x:v>
      </x:c>
      <x:c r="I113" s="14" t="n">
        <x:f>IF(AH113=0,"",ROUND(10*AI113/AH113,1))</x:f>
        <x:v>10</x:v>
      </x:c>
      <x:c r="J113" s="14" t="n">
        <x:f>IF((AG113-1)=0,"",ROUND(10*T113/(AG113-1),1))</x:f>
        <x:v>0.4</x:v>
      </x:c>
      <x:c r="K113" s="14" t="n">
        <x:f>IF((AG113-1)=0,"",ROUND(10*U113/(AG113-1),1))</x:f>
        <x:v>0.4</x:v>
      </x:c>
      <x:c r="L113" s="14" t="n">
        <x:f>IF(U113=0,"",ROUND(10*V113/U113,1))</x:f>
        <x:v>0</x:v>
      </x:c>
      <x:c r="M113" s="14" t="n">
        <x:f>IF(AJ113=0,"",ROUND(10*AK113/AJ113,1))</x:f>
        <x:v>10</x:v>
      </x:c>
      <x:c r="N113" s="14" t="n">
        <x:f>ROUND(10*W113/12,1)</x:f>
        <x:v>6.7</x:v>
      </x:c>
      <x:c r="O113" s="14" t="n">
        <x:f>ROUND(10*AL113,1)</x:f>
        <x:v>1.9</x:v>
      </x:c>
      <x:c r="P113" s="14" t="n">
        <x:f>IF((AG113-1)=0,"",ROUND(10*X113/(AG113-1),1))</x:f>
        <x:v>0</x:v>
      </x:c>
      <x:c r="Q113" s="15" t="n">
        <x:f>COUNTIFS(Relaciones!$E$1180:$E$1454,A113,Relaciones!$F$1180:$F$1454,"amistad")</x:f>
        <x:v>2</x:v>
      </x:c>
      <x:c r="R113" s="15" t="n">
        <x:f>COUNTIFS(Relaciones!$D$1180:$D$1454,A113,Relaciones!$F$1180:$F$1454,"amistad")</x:f>
        <x:v>2</x:v>
      </x:c>
      <x:c r="S113" s="15" t="n">
        <x:f>SUMIFS(Relaciones!$G$1180:$G$1454,Relaciones!$D$1180:$D$1454,A113,Relaciones!$F$1180:$F$1454,"amistad")</x:f>
        <x:v>2</x:v>
      </x:c>
      <x:c r="T113" s="15" t="n">
        <x:f>COUNTIFS(Relaciones!$E$1180:$E$1454,A113,Relaciones!$F$1180:$F$1454,"rechazo")</x:f>
        <x:v>1</x:v>
      </x:c>
      <x:c r="U113" s="15" t="n">
        <x:f>COUNTIFS(Relaciones!$D$1180:$D$1454,A113,Relaciones!$F$1180:$F$1454,"rechazo")</x:f>
        <x:v>1</x:v>
      </x:c>
      <x:c r="V113" s="15" t="n">
        <x:f>SUMIFS(Relaciones!$G$1180:$G$1454,Relaciones!$D$1180:$D$1454,A113,Relaciones!$F$1180:$F$1454,"rechazo")</x:f>
        <x:v>0</x:v>
      </x:c>
      <x:c r="W113" s="15" t="n">
        <x:f>SUM(INDEX(Respuestas!$B$86:$B$113,MATCH(A113,Respuestas!$A$86:$A$113,0)),INDEX(Respuestas!$C$86:$C$113,MATCH(A113,Respuestas!$A$86:$A$113,0)),INDEX(Respuestas!$D$86:$D$113,MATCH(A113,Respuestas!$A$86:$A$113,0)),INDEX(Respuestas!$E$86:$E$113,MATCH(A113,Respuestas!$A$86:$A$113,0)))</x:f>
        <x:v>8</x:v>
      </x:c>
      <x:c r="X113" s="15" t="n">
        <x:f>COUNTIFS(Relaciones!$E$1180:$E$1454,A113,Relaciones!$F$1180:$F$1454,"mediacion")</x:f>
        <x:v>0</x:v>
      </x:c>
      <x:c r="Y113" s="15" t="n">
        <x:f>COUNTIFS(Relaciones!$E$1180:$E$1454,A113,Relaciones!$F$1180:$F$1454,"mediacion_negativa")</x:f>
        <x:v>7</x:v>
      </x:c>
      <x:c r="Z113" s="15" t="n">
        <x:f>COUNTIFS(Relaciones!$E$1180:$E$1454,A113,Relaciones!$F$1180:$F$1454,"bullying")</x:f>
        <x:v>2</x:v>
      </x:c>
      <x:c r="AA113" s="4" t="str">
        <x:f>INDEX(Respuestas!$F$86:$F$113,MATCH(A113,Respuestas!$A$86:$A$113,0))</x:f>
        <x:v>No</x:v>
      </x:c>
      <x:c r="AB113" s="4" t="str">
        <x:f>INDEX(Respuestas!$G$86:$G$113,MATCH(A113,Respuestas!$A$86:$A$113,0))</x:f>
        <x:v>Sí</x:v>
      </x:c>
      <x:c r="AC113" s="4" t="str">
        <x:f>INDEX(Respuestas!$H$86:$H$113,MATCH(A113,Respuestas!$A$86:$A$113,0))</x:f>
        <x:v>Sí</x:v>
      </x:c>
      <x:c r="AD113" s="4" t="str">
        <x:f>INDEX(Respuestas!$I$86:$I$113,MATCH(A113,Respuestas!$A$86:$A$113,0))</x:f>
        <x:v>Sí</x:v>
      </x:c>
      <x:c r="AE113" s="4" t="str">
        <x:f>INDEX(Respuestas!$J$86:$J$113,MATCH(A113,Respuestas!$A$86:$A$113,0))</x:f>
        <x:v>G2</x:v>
      </x:c>
      <x:c r="AF113" s="4" t="str">
        <x:v>normalizada_v1</x:v>
      </x:c>
      <x:c r="AG113" s="4" t="n">
        <x:f>COUNTIFS($B$2:$B$1513,B113,$C$2:$C$1513,C113,$D$2:$D$1513,D113)</x:f>
        <x:v>28</x:v>
      </x:c>
      <x:c r="AH113" s="4" t="n">
        <x:f>COUNTIFS(Relaciones!$D$1180:$D$1454,A113,Relaciones!$F$1180:$F$1454,"prediccion_amistad")</x:f>
        <x:v>1</x:v>
      </x:c>
      <x:c r="AI113" s="4" t="n">
        <x:f>SUMIFS(Relaciones!$H$1180:$H$1454,Relaciones!$D$1180:$D$1454,A113,Relaciones!$F$1180:$F$1454,"prediccion_amistad")</x:f>
        <x:v>1</x:v>
      </x:c>
      <x:c r="AJ113" s="4" t="n">
        <x:f>COUNTIFS(Relaciones!$D$1180:$D$1454,A113,Relaciones!$F$1180:$F$1454,"prediccion_rechazo")</x:f>
        <x:v>1</x:v>
      </x:c>
      <x:c r="AK113" s="4" t="n">
        <x:f>SUMIFS(Relaciones!$H$1180:$H$1454,Relaciones!$D$1180:$D$1454,A113,Relaciones!$F$1180:$F$1454,"prediccion_rechazo")</x:f>
        <x:v>1</x:v>
      </x:c>
      <x:c r="AL113" s="4" t="n">
        <x:v>0.19131755627772973</x:v>
      </x:c>
    </x:row>
    <x:row r="114" ht="23" customHeight="1">
      <x:c r="A114" s="13" t="str">
        <x:v>00113</x:v>
      </x:c>
      <x:c r="B114" s="4" t="str">
        <x:v>Sevilla</x:v>
      </x:c>
      <x:c r="C114" s="4" t="str">
        <x:v>5.º Primaria</x:v>
      </x:c>
      <x:c r="D114" s="4" t="str">
        <x:v>B</x:v>
      </x:c>
      <x:c r="E114" s="4" t="str">
        <x:v>alumna</x:v>
      </x:c>
      <x:c r="F114" s="14" t="n">
        <x:f>IF((AG114-1)=0,"",ROUND(10*Q114/(AG114-1),1))</x:f>
        <x:v>5.9</x:v>
      </x:c>
      <x:c r="G114" s="14" t="n">
        <x:f>IF((AG114-1)=0,"",ROUND(10*R114/(AG114-1),1))</x:f>
        <x:v>2.2</x:v>
      </x:c>
      <x:c r="H114" s="14" t="n">
        <x:f>IF(R114=0,"",ROUND(10*S114/R114,1))</x:f>
        <x:v>10</x:v>
      </x:c>
      <x:c r="I114" s="14" t="n">
        <x:f>IF(AH114=0,"",ROUND(10*AI114/AH114,1))</x:f>
        <x:v>10</x:v>
      </x:c>
      <x:c r="J114" s="14" t="n">
        <x:f>IF((AG114-1)=0,"",ROUND(10*T114/(AG114-1),1))</x:f>
        <x:v>0</x:v>
      </x:c>
      <x:c r="K114" s="14" t="n">
        <x:f>IF((AG114-1)=0,"",ROUND(10*U114/(AG114-1),1))</x:f>
        <x:v>0</x:v>
      </x:c>
      <x:c r="L114" s="14" t="str">
        <x:f>IF(U114=0,"",ROUND(10*V114/U114,1))</x:f>
      </x:c>
      <x:c r="M114" s="14" t="str">
        <x:f>IF(AJ114=0,"",ROUND(10*AK114/AJ114,1))</x:f>
      </x:c>
      <x:c r="N114" s="14" t="n">
        <x:f>ROUND(10*W114/12,1)</x:f>
        <x:v>7.5</x:v>
      </x:c>
      <x:c r="O114" s="14" t="n">
        <x:f>ROUND(10*AL114,1)</x:f>
        <x:v>10</x:v>
      </x:c>
      <x:c r="P114" s="14" t="n">
        <x:f>IF((AG114-1)=0,"",ROUND(10*X114/(AG114-1),1))</x:f>
        <x:v>2.6</x:v>
      </x:c>
      <x:c r="Q114" s="15" t="n">
        <x:f>COUNTIFS(Relaciones!$E$1455:$E$1817,A114,Relaciones!$F$1455:$F$1817,"amistad")</x:f>
        <x:v>16</x:v>
      </x:c>
      <x:c r="R114" s="15" t="n">
        <x:f>COUNTIFS(Relaciones!$D$1455:$D$1817,A114,Relaciones!$F$1455:$F$1817,"amistad")</x:f>
        <x:v>6</x:v>
      </x:c>
      <x:c r="S114" s="15" t="n">
        <x:f>SUMIFS(Relaciones!$G$1455:$G$1817,Relaciones!$D$1455:$D$1817,A114,Relaciones!$F$1455:$F$1817,"amistad")</x:f>
        <x:v>6</x:v>
      </x:c>
      <x:c r="T114" s="15" t="n">
        <x:f>COUNTIFS(Relaciones!$E$1455:$E$1817,A114,Relaciones!$F$1455:$F$1817,"rechazo")</x:f>
        <x:v>0</x:v>
      </x:c>
      <x:c r="U114" s="15" t="n">
        <x:f>COUNTIFS(Relaciones!$D$1455:$D$1817,A114,Relaciones!$F$1455:$F$1817,"rechazo")</x:f>
        <x:v>0</x:v>
      </x:c>
      <x:c r="V114" s="15" t="n">
        <x:f>SUMIFS(Relaciones!$G$1455:$G$1817,Relaciones!$D$1455:$D$1817,A114,Relaciones!$F$1455:$F$1817,"rechazo")</x:f>
        <x:v>0</x:v>
      </x:c>
      <x:c r="W114" s="15" t="n">
        <x:f>SUM(INDEX(Respuestas!$B$114:$B$141,MATCH(A114,Respuestas!$A$114:$A$141,0)),INDEX(Respuestas!$C$114:$C$141,MATCH(A114,Respuestas!$A$114:$A$141,0)),INDEX(Respuestas!$D$114:$D$141,MATCH(A114,Respuestas!$A$114:$A$141,0)),INDEX(Respuestas!$E$114:$E$141,MATCH(A114,Respuestas!$A$114:$A$141,0)))</x:f>
        <x:v>9</x:v>
      </x:c>
      <x:c r="X114" s="15" t="n">
        <x:f>COUNTIFS(Relaciones!$E$1455:$E$1817,A114,Relaciones!$F$1455:$F$1817,"mediacion")</x:f>
        <x:v>7</x:v>
      </x:c>
      <x:c r="Y114" s="15" t="n">
        <x:f>COUNTIFS(Relaciones!$E$1455:$E$1817,A114,Relaciones!$F$1455:$F$1817,"mediacion_negativa")</x:f>
        <x:v>0</x:v>
      </x:c>
      <x:c r="Z114" s="15" t="n">
        <x:f>COUNTIFS(Relaciones!$E$1455:$E$1817,A114,Relaciones!$F$1455:$F$1817,"bullying")</x:f>
        <x:v>0</x:v>
      </x:c>
      <x:c r="AA114" s="4" t="str">
        <x:f>INDEX(Respuestas!$F$114:$F$141,MATCH(A114,Respuestas!$A$114:$A$141,0))</x:f>
        <x:v>No</x:v>
      </x:c>
      <x:c r="AB114" s="4" t="str">
        <x:f>INDEX(Respuestas!$G$114:$G$141,MATCH(A114,Respuestas!$A$114:$A$141,0))</x:f>
        <x:v>Sí</x:v>
      </x:c>
      <x:c r="AC114" s="4" t="str">
        <x:f>INDEX(Respuestas!$H$114:$H$141,MATCH(A114,Respuestas!$A$114:$A$141,0))</x:f>
        <x:v>No</x:v>
      </x:c>
      <x:c r="AD114" s="4" t="str">
        <x:f>INDEX(Respuestas!$I$114:$I$141,MATCH(A114,Respuestas!$A$114:$A$141,0))</x:f>
        <x:v>Sí</x:v>
      </x:c>
      <x:c r="AE114" s="4" t="str">
        <x:f>INDEX(Respuestas!$J$114:$J$141,MATCH(A114,Respuestas!$A$114:$A$141,0))</x:f>
        <x:v>G1</x:v>
      </x:c>
      <x:c r="AF114" s="4" t="str">
        <x:v>normalizada_v1</x:v>
      </x:c>
      <x:c r="AG114" s="4" t="n">
        <x:f>COUNTIFS($B$2:$B$1513,B114,$C$2:$C$1513,C114,$D$2:$D$1513,D114)</x:f>
        <x:v>28</x:v>
      </x:c>
      <x:c r="AH114" s="4" t="n">
        <x:f>COUNTIFS(Relaciones!$D$1455:$D$1817,A114,Relaciones!$F$1455:$F$1817,"prediccion_amistad")</x:f>
        <x:v>12</x:v>
      </x:c>
      <x:c r="AI114" s="4" t="n">
        <x:f>SUMIFS(Relaciones!$H$1455:$H$1817,Relaciones!$D$1455:$D$1817,A114,Relaciones!$F$1455:$F$1817,"prediccion_amistad")</x:f>
        <x:v>12</x:v>
      </x:c>
      <x:c r="AJ114" s="4" t="n">
        <x:f>COUNTIFS(Relaciones!$D$1455:$D$1817,A114,Relaciones!$F$1455:$F$1817,"prediccion_rechazo")</x:f>
        <x:v>0</x:v>
      </x:c>
      <x:c r="AK114" s="4" t="n">
        <x:f>SUMIFS(Relaciones!$H$1455:$H$1817,Relaciones!$D$1455:$D$1817,A114,Relaciones!$F$1455:$F$1817,"prediccion_rechazo")</x:f>
        <x:v>0</x:v>
      </x:c>
      <x:c r="AL114" s="4" t="n">
        <x:v>1</x:v>
      </x:c>
    </x:row>
    <x:row r="115" ht="23" customHeight="1">
      <x:c r="A115" s="13" t="str">
        <x:v>00114</x:v>
      </x:c>
      <x:c r="B115" s="4" t="str">
        <x:v>Sevilla</x:v>
      </x:c>
      <x:c r="C115" s="4" t="str">
        <x:v>5.º Primaria</x:v>
      </x:c>
      <x:c r="D115" s="4" t="str">
        <x:v>B</x:v>
      </x:c>
      <x:c r="E115" s="4" t="str">
        <x:v>alumno</x:v>
      </x:c>
      <x:c r="F115" s="14" t="n">
        <x:f>IF((AG115-1)=0,"",ROUND(10*Q115/(AG115-1),1))</x:f>
        <x:v>1.9</x:v>
      </x:c>
      <x:c r="G115" s="14" t="n">
        <x:f>IF((AG115-1)=0,"",ROUND(10*R115/(AG115-1),1))</x:f>
        <x:v>1.5</x:v>
      </x:c>
      <x:c r="H115" s="14" t="n">
        <x:f>IF(R115=0,"",ROUND(10*S115/R115,1))</x:f>
        <x:v>10</x:v>
      </x:c>
      <x:c r="I115" s="14" t="n">
        <x:f>IF(AH115=0,"",ROUND(10*AI115/AH115,1))</x:f>
        <x:v>8</x:v>
      </x:c>
      <x:c r="J115" s="14" t="n">
        <x:f>IF((AG115-1)=0,"",ROUND(10*T115/(AG115-1),1))</x:f>
        <x:v>0.4</x:v>
      </x:c>
      <x:c r="K115" s="14" t="n">
        <x:f>IF((AG115-1)=0,"",ROUND(10*U115/(AG115-1),1))</x:f>
        <x:v>0.4</x:v>
      </x:c>
      <x:c r="L115" s="14" t="n">
        <x:f>IF(U115=0,"",ROUND(10*V115/U115,1))</x:f>
        <x:v>0</x:v>
      </x:c>
      <x:c r="M115" s="14" t="n">
        <x:f>IF(AJ115=0,"",ROUND(10*AK115/AJ115,1))</x:f>
        <x:v>5</x:v>
      </x:c>
      <x:c r="N115" s="14" t="n">
        <x:f>ROUND(10*W115/12,1)</x:f>
        <x:v>8.3</x:v>
      </x:c>
      <x:c r="O115" s="14" t="n">
        <x:f>ROUND(10*AL115,1)</x:f>
        <x:v>3.4</x:v>
      </x:c>
      <x:c r="P115" s="14" t="n">
        <x:f>IF((AG115-1)=0,"",ROUND(10*X115/(AG115-1),1))</x:f>
        <x:v>0</x:v>
      </x:c>
      <x:c r="Q115" s="15" t="n">
        <x:f>COUNTIFS(Relaciones!$E$1455:$E$1817,A115,Relaciones!$F$1455:$F$1817,"amistad")</x:f>
        <x:v>5</x:v>
      </x:c>
      <x:c r="R115" s="15" t="n">
        <x:f>COUNTIFS(Relaciones!$D$1455:$D$1817,A115,Relaciones!$F$1455:$F$1817,"amistad")</x:f>
        <x:v>4</x:v>
      </x:c>
      <x:c r="S115" s="15" t="n">
        <x:f>SUMIFS(Relaciones!$G$1455:$G$1817,Relaciones!$D$1455:$D$1817,A115,Relaciones!$F$1455:$F$1817,"amistad")</x:f>
        <x:v>4</x:v>
      </x:c>
      <x:c r="T115" s="15" t="n">
        <x:f>COUNTIFS(Relaciones!$E$1455:$E$1817,A115,Relaciones!$F$1455:$F$1817,"rechazo")</x:f>
        <x:v>1</x:v>
      </x:c>
      <x:c r="U115" s="15" t="n">
        <x:f>COUNTIFS(Relaciones!$D$1455:$D$1817,A115,Relaciones!$F$1455:$F$1817,"rechazo")</x:f>
        <x:v>1</x:v>
      </x:c>
      <x:c r="V115" s="15" t="n">
        <x:f>SUMIFS(Relaciones!$G$1455:$G$1817,Relaciones!$D$1455:$D$1817,A115,Relaciones!$F$1455:$F$1817,"rechazo")</x:f>
        <x:v>0</x:v>
      </x:c>
      <x:c r="W115" s="15" t="n">
        <x:f>SUM(INDEX(Respuestas!$B$114:$B$141,MATCH(A115,Respuestas!$A$114:$A$141,0)),INDEX(Respuestas!$C$114:$C$141,MATCH(A115,Respuestas!$A$114:$A$141,0)),INDEX(Respuestas!$D$114:$D$141,MATCH(A115,Respuestas!$A$114:$A$141,0)),INDEX(Respuestas!$E$114:$E$141,MATCH(A115,Respuestas!$A$114:$A$141,0)))</x:f>
        <x:v>10</x:v>
      </x:c>
      <x:c r="X115" s="15" t="n">
        <x:f>COUNTIFS(Relaciones!$E$1455:$E$1817,A115,Relaciones!$F$1455:$F$1817,"mediacion")</x:f>
        <x:v>0</x:v>
      </x:c>
      <x:c r="Y115" s="15" t="n">
        <x:f>COUNTIFS(Relaciones!$E$1455:$E$1817,A115,Relaciones!$F$1455:$F$1817,"mediacion_negativa")</x:f>
        <x:v>0</x:v>
      </x:c>
      <x:c r="Z115" s="15" t="n">
        <x:f>COUNTIFS(Relaciones!$E$1455:$E$1817,A115,Relaciones!$F$1455:$F$1817,"bullying")</x:f>
        <x:v>0</x:v>
      </x:c>
      <x:c r="AA115" s="4" t="str">
        <x:f>INDEX(Respuestas!$F$114:$F$141,MATCH(A115,Respuestas!$A$114:$A$141,0))</x:f>
        <x:v>No</x:v>
      </x:c>
      <x:c r="AB115" s="4" t="str">
        <x:f>INDEX(Respuestas!$G$114:$G$141,MATCH(A115,Respuestas!$A$114:$A$141,0))</x:f>
        <x:v>Sí</x:v>
      </x:c>
      <x:c r="AC115" s="4" t="str">
        <x:f>INDEX(Respuestas!$H$114:$H$141,MATCH(A115,Respuestas!$A$114:$A$141,0))</x:f>
        <x:v>No</x:v>
      </x:c>
      <x:c r="AD115" s="4" t="str">
        <x:f>INDEX(Respuestas!$I$114:$I$141,MATCH(A115,Respuestas!$A$114:$A$141,0))</x:f>
        <x:v>Sí</x:v>
      </x:c>
      <x:c r="AE115" s="4" t="str">
        <x:f>INDEX(Respuestas!$J$114:$J$141,MATCH(A115,Respuestas!$A$114:$A$141,0))</x:f>
        <x:v>G1</x:v>
      </x:c>
      <x:c r="AF115" s="4" t="str">
        <x:v>normalizada_v1</x:v>
      </x:c>
      <x:c r="AG115" s="4" t="n">
        <x:f>COUNTIFS($B$2:$B$1513,B115,$C$2:$C$1513,C115,$D$2:$D$1513,D115)</x:f>
        <x:v>28</x:v>
      </x:c>
      <x:c r="AH115" s="4" t="n">
        <x:f>COUNTIFS(Relaciones!$D$1455:$D$1817,A115,Relaciones!$F$1455:$F$1817,"prediccion_amistad")</x:f>
        <x:v>5</x:v>
      </x:c>
      <x:c r="AI115" s="4" t="n">
        <x:f>SUMIFS(Relaciones!$H$1455:$H$1817,Relaciones!$D$1455:$D$1817,A115,Relaciones!$F$1455:$F$1817,"prediccion_amistad")</x:f>
        <x:v>4</x:v>
      </x:c>
      <x:c r="AJ115" s="4" t="n">
        <x:f>COUNTIFS(Relaciones!$D$1455:$D$1817,A115,Relaciones!$F$1455:$F$1817,"prediccion_rechazo")</x:f>
        <x:v>2</x:v>
      </x:c>
      <x:c r="AK115" s="4" t="n">
        <x:f>SUMIFS(Relaciones!$H$1455:$H$1817,Relaciones!$D$1455:$D$1817,A115,Relaciones!$F$1455:$F$1817,"prediccion_rechazo")</x:f>
        <x:v>1</x:v>
      </x:c>
      <x:c r="AL115" s="4" t="n">
        <x:v>0.3440549058053715</x:v>
      </x:c>
    </x:row>
    <x:row r="116" ht="23" customHeight="1">
      <x:c r="A116" s="13" t="str">
        <x:v>00115</x:v>
      </x:c>
      <x:c r="B116" s="4" t="str">
        <x:v>Sevilla</x:v>
      </x:c>
      <x:c r="C116" s="4" t="str">
        <x:v>5.º Primaria</x:v>
      </x:c>
      <x:c r="D116" s="4" t="str">
        <x:v>B</x:v>
      </x:c>
      <x:c r="E116" s="4" t="str">
        <x:v>alumna</x:v>
      </x:c>
      <x:c r="F116" s="14" t="n">
        <x:f>IF((AG116-1)=0,"",ROUND(10*Q116/(AG116-1),1))</x:f>
        <x:v>1.5</x:v>
      </x:c>
      <x:c r="G116" s="14" t="n">
        <x:f>IF((AG116-1)=0,"",ROUND(10*R116/(AG116-1),1))</x:f>
        <x:v>1.9</x:v>
      </x:c>
      <x:c r="H116" s="14" t="n">
        <x:f>IF(R116=0,"",ROUND(10*S116/R116,1))</x:f>
        <x:v>8</x:v>
      </x:c>
      <x:c r="I116" s="14" t="n">
        <x:f>IF(AH116=0,"",ROUND(10*AI116/AH116,1))</x:f>
        <x:v>10</x:v>
      </x:c>
      <x:c r="J116" s="14" t="n">
        <x:f>IF((AG116-1)=0,"",ROUND(10*T116/(AG116-1),1))</x:f>
        <x:v>0</x:v>
      </x:c>
      <x:c r="K116" s="14" t="n">
        <x:f>IF((AG116-1)=0,"",ROUND(10*U116/(AG116-1),1))</x:f>
        <x:v>0.4</x:v>
      </x:c>
      <x:c r="L116" s="14" t="n">
        <x:f>IF(U116=0,"",ROUND(10*V116/U116,1))</x:f>
        <x:v>0</x:v>
      </x:c>
      <x:c r="M116" s="14" t="str">
        <x:f>IF(AJ116=0,"",ROUND(10*AK116/AJ116,1))</x:f>
      </x:c>
      <x:c r="N116" s="14" t="n">
        <x:f>ROUND(10*W116/12,1)</x:f>
        <x:v>9.2</x:v>
      </x:c>
      <x:c r="O116" s="14" t="n">
        <x:f>ROUND(10*AL116,1)</x:f>
        <x:v>3.4</x:v>
      </x:c>
      <x:c r="P116" s="14" t="n">
        <x:f>IF((AG116-1)=0,"",ROUND(10*X116/(AG116-1),1))</x:f>
        <x:v>0</x:v>
      </x:c>
      <x:c r="Q116" s="15" t="n">
        <x:f>COUNTIFS(Relaciones!$E$1455:$E$1817,A116,Relaciones!$F$1455:$F$1817,"amistad")</x:f>
        <x:v>4</x:v>
      </x:c>
      <x:c r="R116" s="15" t="n">
        <x:f>COUNTIFS(Relaciones!$D$1455:$D$1817,A116,Relaciones!$F$1455:$F$1817,"amistad")</x:f>
        <x:v>5</x:v>
      </x:c>
      <x:c r="S116" s="15" t="n">
        <x:f>SUMIFS(Relaciones!$G$1455:$G$1817,Relaciones!$D$1455:$D$1817,A116,Relaciones!$F$1455:$F$1817,"amistad")</x:f>
        <x:v>4</x:v>
      </x:c>
      <x:c r="T116" s="15" t="n">
        <x:f>COUNTIFS(Relaciones!$E$1455:$E$1817,A116,Relaciones!$F$1455:$F$1817,"rechazo")</x:f>
        <x:v>0</x:v>
      </x:c>
      <x:c r="U116" s="15" t="n">
        <x:f>COUNTIFS(Relaciones!$D$1455:$D$1817,A116,Relaciones!$F$1455:$F$1817,"rechazo")</x:f>
        <x:v>1</x:v>
      </x:c>
      <x:c r="V116" s="15" t="n">
        <x:f>SUMIFS(Relaciones!$G$1455:$G$1817,Relaciones!$D$1455:$D$1817,A116,Relaciones!$F$1455:$F$1817,"rechazo")</x:f>
        <x:v>0</x:v>
      </x:c>
      <x:c r="W116" s="15" t="n">
        <x:f>SUM(INDEX(Respuestas!$B$114:$B$141,MATCH(A116,Respuestas!$A$114:$A$141,0)),INDEX(Respuestas!$C$114:$C$141,MATCH(A116,Respuestas!$A$114:$A$141,0)),INDEX(Respuestas!$D$114:$D$141,MATCH(A116,Respuestas!$A$114:$A$141,0)),INDEX(Respuestas!$E$114:$E$141,MATCH(A116,Respuestas!$A$114:$A$141,0)))</x:f>
        <x:v>11</x:v>
      </x:c>
      <x:c r="X116" s="15" t="n">
        <x:f>COUNTIFS(Relaciones!$E$1455:$E$1817,A116,Relaciones!$F$1455:$F$1817,"mediacion")</x:f>
        <x:v>0</x:v>
      </x:c>
      <x:c r="Y116" s="15" t="n">
        <x:f>COUNTIFS(Relaciones!$E$1455:$E$1817,A116,Relaciones!$F$1455:$F$1817,"mediacion_negativa")</x:f>
        <x:v>0</x:v>
      </x:c>
      <x:c r="Z116" s="15" t="n">
        <x:f>COUNTIFS(Relaciones!$E$1455:$E$1817,A116,Relaciones!$F$1455:$F$1817,"bullying")</x:f>
        <x:v>0</x:v>
      </x:c>
      <x:c r="AA116" s="4" t="str">
        <x:f>INDEX(Respuestas!$F$114:$F$141,MATCH(A116,Respuestas!$A$114:$A$141,0))</x:f>
        <x:v>No</x:v>
      </x:c>
      <x:c r="AB116" s="4" t="str">
        <x:f>INDEX(Respuestas!$G$114:$G$141,MATCH(A116,Respuestas!$A$114:$A$141,0))</x:f>
        <x:v>Sí</x:v>
      </x:c>
      <x:c r="AC116" s="4" t="str">
        <x:f>INDEX(Respuestas!$H$114:$H$141,MATCH(A116,Respuestas!$A$114:$A$141,0))</x:f>
        <x:v>No</x:v>
      </x:c>
      <x:c r="AD116" s="4" t="str">
        <x:f>INDEX(Respuestas!$I$114:$I$141,MATCH(A116,Respuestas!$A$114:$A$141,0))</x:f>
        <x:v>Sí</x:v>
      </x:c>
      <x:c r="AE116" s="4" t="str">
        <x:f>INDEX(Respuestas!$J$114:$J$141,MATCH(A116,Respuestas!$A$114:$A$141,0))</x:f>
        <x:v>G1</x:v>
      </x:c>
      <x:c r="AF116" s="4" t="str">
        <x:v>normalizada_v1</x:v>
      </x:c>
      <x:c r="AG116" s="4" t="n">
        <x:f>COUNTIFS($B$2:$B$1513,B116,$C$2:$C$1513,C116,$D$2:$D$1513,D116)</x:f>
        <x:v>28</x:v>
      </x:c>
      <x:c r="AH116" s="4" t="n">
        <x:f>COUNTIFS(Relaciones!$D$1455:$D$1817,A116,Relaciones!$F$1455:$F$1817,"prediccion_amistad")</x:f>
        <x:v>3</x:v>
      </x:c>
      <x:c r="AI116" s="4" t="n">
        <x:f>SUMIFS(Relaciones!$H$1455:$H$1817,Relaciones!$D$1455:$D$1817,A116,Relaciones!$F$1455:$F$1817,"prediccion_amistad")</x:f>
        <x:v>3</x:v>
      </x:c>
      <x:c r="AJ116" s="4" t="n">
        <x:f>COUNTIFS(Relaciones!$D$1455:$D$1817,A116,Relaciones!$F$1455:$F$1817,"prediccion_rechazo")</x:f>
        <x:v>0</x:v>
      </x:c>
      <x:c r="AK116" s="4" t="n">
        <x:f>SUMIFS(Relaciones!$H$1455:$H$1817,Relaciones!$D$1455:$D$1817,A116,Relaciones!$F$1455:$F$1817,"prediccion_rechazo")</x:f>
        <x:v>0</x:v>
      </x:c>
      <x:c r="AL116" s="4" t="n">
        <x:v>0.3388837585152627</x:v>
      </x:c>
    </x:row>
    <x:row r="117" ht="23" customHeight="1">
      <x:c r="A117" s="13" t="str">
        <x:v>00116</x:v>
      </x:c>
      <x:c r="B117" s="4" t="str">
        <x:v>Sevilla</x:v>
      </x:c>
      <x:c r="C117" s="4" t="str">
        <x:v>5.º Primaria</x:v>
      </x:c>
      <x:c r="D117" s="4" t="str">
        <x:v>B</x:v>
      </x:c>
      <x:c r="E117" s="4" t="str">
        <x:v>alumno</x:v>
      </x:c>
      <x:c r="F117" s="14" t="n">
        <x:f>IF((AG117-1)=0,"",ROUND(10*Q117/(AG117-1),1))</x:f>
        <x:v>1.5</x:v>
      </x:c>
      <x:c r="G117" s="14" t="n">
        <x:f>IF((AG117-1)=0,"",ROUND(10*R117/(AG117-1),1))</x:f>
        <x:v>1.9</x:v>
      </x:c>
      <x:c r="H117" s="14" t="n">
        <x:f>IF(R117=0,"",ROUND(10*S117/R117,1))</x:f>
        <x:v>8</x:v>
      </x:c>
      <x:c r="I117" s="14" t="n">
        <x:f>IF(AH117=0,"",ROUND(10*AI117/AH117,1))</x:f>
        <x:v>10</x:v>
      </x:c>
      <x:c r="J117" s="14" t="n">
        <x:f>IF((AG117-1)=0,"",ROUND(10*T117/(AG117-1),1))</x:f>
        <x:v>0.4</x:v>
      </x:c>
      <x:c r="K117" s="14" t="n">
        <x:f>IF((AG117-1)=0,"",ROUND(10*U117/(AG117-1),1))</x:f>
        <x:v>0.4</x:v>
      </x:c>
      <x:c r="L117" s="14" t="n">
        <x:f>IF(U117=0,"",ROUND(10*V117/U117,1))</x:f>
        <x:v>0</x:v>
      </x:c>
      <x:c r="M117" s="14" t="str">
        <x:f>IF(AJ117=0,"",ROUND(10*AK117/AJ117,1))</x:f>
      </x:c>
      <x:c r="N117" s="14" t="n">
        <x:f>ROUND(10*W117/12,1)</x:f>
        <x:v>10</x:v>
      </x:c>
      <x:c r="O117" s="14" t="n">
        <x:f>ROUND(10*AL117,1)</x:f>
        <x:v>3.8</x:v>
      </x:c>
      <x:c r="P117" s="14" t="n">
        <x:f>IF((AG117-1)=0,"",ROUND(10*X117/(AG117-1),1))</x:f>
        <x:v>0</x:v>
      </x:c>
      <x:c r="Q117" s="15" t="n">
        <x:f>COUNTIFS(Relaciones!$E$1455:$E$1817,A117,Relaciones!$F$1455:$F$1817,"amistad")</x:f>
        <x:v>4</x:v>
      </x:c>
      <x:c r="R117" s="15" t="n">
        <x:f>COUNTIFS(Relaciones!$D$1455:$D$1817,A117,Relaciones!$F$1455:$F$1817,"amistad")</x:f>
        <x:v>5</x:v>
      </x:c>
      <x:c r="S117" s="15" t="n">
        <x:f>SUMIFS(Relaciones!$G$1455:$G$1817,Relaciones!$D$1455:$D$1817,A117,Relaciones!$F$1455:$F$1817,"amistad")</x:f>
        <x:v>4</x:v>
      </x:c>
      <x:c r="T117" s="15" t="n">
        <x:f>COUNTIFS(Relaciones!$E$1455:$E$1817,A117,Relaciones!$F$1455:$F$1817,"rechazo")</x:f>
        <x:v>1</x:v>
      </x:c>
      <x:c r="U117" s="15" t="n">
        <x:f>COUNTIFS(Relaciones!$D$1455:$D$1817,A117,Relaciones!$F$1455:$F$1817,"rechazo")</x:f>
        <x:v>1</x:v>
      </x:c>
      <x:c r="V117" s="15" t="n">
        <x:f>SUMIFS(Relaciones!$G$1455:$G$1817,Relaciones!$D$1455:$D$1817,A117,Relaciones!$F$1455:$F$1817,"rechazo")</x:f>
        <x:v>0</x:v>
      </x:c>
      <x:c r="W117" s="15" t="n">
        <x:f>SUM(INDEX(Respuestas!$B$114:$B$141,MATCH(A117,Respuestas!$A$114:$A$141,0)),INDEX(Respuestas!$C$114:$C$141,MATCH(A117,Respuestas!$A$114:$A$141,0)),INDEX(Respuestas!$D$114:$D$141,MATCH(A117,Respuestas!$A$114:$A$141,0)),INDEX(Respuestas!$E$114:$E$141,MATCH(A117,Respuestas!$A$114:$A$141,0)))</x:f>
        <x:v>12</x:v>
      </x:c>
      <x:c r="X117" s="15" t="n">
        <x:f>COUNTIFS(Relaciones!$E$1455:$E$1817,A117,Relaciones!$F$1455:$F$1817,"mediacion")</x:f>
        <x:v>0</x:v>
      </x:c>
      <x:c r="Y117" s="15" t="n">
        <x:f>COUNTIFS(Relaciones!$E$1455:$E$1817,A117,Relaciones!$F$1455:$F$1817,"mediacion_negativa")</x:f>
        <x:v>0</x:v>
      </x:c>
      <x:c r="Z117" s="15" t="n">
        <x:f>COUNTIFS(Relaciones!$E$1455:$E$1817,A117,Relaciones!$F$1455:$F$1817,"bullying")</x:f>
        <x:v>0</x:v>
      </x:c>
      <x:c r="AA117" s="4" t="str">
        <x:f>INDEX(Respuestas!$F$114:$F$141,MATCH(A117,Respuestas!$A$114:$A$141,0))</x:f>
        <x:v>No</x:v>
      </x:c>
      <x:c r="AB117" s="4" t="str">
        <x:f>INDEX(Respuestas!$G$114:$G$141,MATCH(A117,Respuestas!$A$114:$A$141,0))</x:f>
        <x:v>Sí</x:v>
      </x:c>
      <x:c r="AC117" s="4" t="str">
        <x:f>INDEX(Respuestas!$H$114:$H$141,MATCH(A117,Respuestas!$A$114:$A$141,0))</x:f>
        <x:v>No</x:v>
      </x:c>
      <x:c r="AD117" s="4" t="str">
        <x:f>INDEX(Respuestas!$I$114:$I$141,MATCH(A117,Respuestas!$A$114:$A$141,0))</x:f>
        <x:v>Sí</x:v>
      </x:c>
      <x:c r="AE117" s="4" t="str">
        <x:f>INDEX(Respuestas!$J$114:$J$141,MATCH(A117,Respuestas!$A$114:$A$141,0))</x:f>
        <x:v>G1</x:v>
      </x:c>
      <x:c r="AF117" s="4" t="str">
        <x:v>normalizada_v1</x:v>
      </x:c>
      <x:c r="AG117" s="4" t="n">
        <x:f>COUNTIFS($B$2:$B$1513,B117,$C$2:$C$1513,C117,$D$2:$D$1513,D117)</x:f>
        <x:v>28</x:v>
      </x:c>
      <x:c r="AH117" s="4" t="n">
        <x:f>COUNTIFS(Relaciones!$D$1455:$D$1817,A117,Relaciones!$F$1455:$F$1817,"prediccion_amistad")</x:f>
        <x:v>3</x:v>
      </x:c>
      <x:c r="AI117" s="4" t="n">
        <x:f>SUMIFS(Relaciones!$H$1455:$H$1817,Relaciones!$D$1455:$D$1817,A117,Relaciones!$F$1455:$F$1817,"prediccion_amistad")</x:f>
        <x:v>3</x:v>
      </x:c>
      <x:c r="AJ117" s="4" t="n">
        <x:f>COUNTIFS(Relaciones!$D$1455:$D$1817,A117,Relaciones!$F$1455:$F$1817,"prediccion_rechazo")</x:f>
        <x:v>0</x:v>
      </x:c>
      <x:c r="AK117" s="4" t="n">
        <x:f>SUMIFS(Relaciones!$H$1455:$H$1817,Relaciones!$D$1455:$D$1817,A117,Relaciones!$F$1455:$F$1817,"prediccion_rechazo")</x:f>
        <x:v>0</x:v>
      </x:c>
      <x:c r="AL117" s="4" t="n">
        <x:v>0.3760824335107981</x:v>
      </x:c>
    </x:row>
    <x:row r="118" ht="23" customHeight="1">
      <x:c r="A118" s="13" t="str">
        <x:v>00117</x:v>
      </x:c>
      <x:c r="B118" s="4" t="str">
        <x:v>Sevilla</x:v>
      </x:c>
      <x:c r="C118" s="4" t="str">
        <x:v>5.º Primaria</x:v>
      </x:c>
      <x:c r="D118" s="4" t="str">
        <x:v>B</x:v>
      </x:c>
      <x:c r="E118" s="4" t="str">
        <x:v>alumna</x:v>
      </x:c>
      <x:c r="F118" s="14" t="n">
        <x:f>IF((AG118-1)=0,"",ROUND(10*Q118/(AG118-1),1))</x:f>
        <x:v>1.9</x:v>
      </x:c>
      <x:c r="G118" s="14" t="n">
        <x:f>IF((AG118-1)=0,"",ROUND(10*R118/(AG118-1),1))</x:f>
        <x:v>1.9</x:v>
      </x:c>
      <x:c r="H118" s="14" t="n">
        <x:f>IF(R118=0,"",ROUND(10*S118/R118,1))</x:f>
        <x:v>8</x:v>
      </x:c>
      <x:c r="I118" s="14" t="n">
        <x:f>IF(AH118=0,"",ROUND(10*AI118/AH118,1))</x:f>
        <x:v>8</x:v>
      </x:c>
      <x:c r="J118" s="14" t="n">
        <x:f>IF((AG118-1)=0,"",ROUND(10*T118/(AG118-1),1))</x:f>
        <x:v>0</x:v>
      </x:c>
      <x:c r="K118" s="14" t="n">
        <x:f>IF((AG118-1)=0,"",ROUND(10*U118/(AG118-1),1))</x:f>
        <x:v>0.4</x:v>
      </x:c>
      <x:c r="L118" s="14" t="n">
        <x:f>IF(U118=0,"",ROUND(10*V118/U118,1))</x:f>
        <x:v>0</x:v>
      </x:c>
      <x:c r="M118" s="14" t="n">
        <x:f>IF(AJ118=0,"",ROUND(10*AK118/AJ118,1))</x:f>
        <x:v>0</x:v>
      </x:c>
      <x:c r="N118" s="14" t="n">
        <x:f>ROUND(10*W118/12,1)</x:f>
        <x:v>7.5</x:v>
      </x:c>
      <x:c r="O118" s="14" t="n">
        <x:f>ROUND(10*AL118,1)</x:f>
        <x:v>3.6</x:v>
      </x:c>
      <x:c r="P118" s="14" t="n">
        <x:f>IF((AG118-1)=0,"",ROUND(10*X118/(AG118-1),1))</x:f>
        <x:v>0</x:v>
      </x:c>
      <x:c r="Q118" s="15" t="n">
        <x:f>COUNTIFS(Relaciones!$E$1455:$E$1817,A118,Relaciones!$F$1455:$F$1817,"amistad")</x:f>
        <x:v>5</x:v>
      </x:c>
      <x:c r="R118" s="15" t="n">
        <x:f>COUNTIFS(Relaciones!$D$1455:$D$1817,A118,Relaciones!$F$1455:$F$1817,"amistad")</x:f>
        <x:v>5</x:v>
      </x:c>
      <x:c r="S118" s="15" t="n">
        <x:f>SUMIFS(Relaciones!$G$1455:$G$1817,Relaciones!$D$1455:$D$1817,A118,Relaciones!$F$1455:$F$1817,"amistad")</x:f>
        <x:v>4</x:v>
      </x:c>
      <x:c r="T118" s="15" t="n">
        <x:f>COUNTIFS(Relaciones!$E$1455:$E$1817,A118,Relaciones!$F$1455:$F$1817,"rechazo")</x:f>
        <x:v>0</x:v>
      </x:c>
      <x:c r="U118" s="15" t="n">
        <x:f>COUNTIFS(Relaciones!$D$1455:$D$1817,A118,Relaciones!$F$1455:$F$1817,"rechazo")</x:f>
        <x:v>1</x:v>
      </x:c>
      <x:c r="V118" s="15" t="n">
        <x:f>SUMIFS(Relaciones!$G$1455:$G$1817,Relaciones!$D$1455:$D$1817,A118,Relaciones!$F$1455:$F$1817,"rechazo")</x:f>
        <x:v>0</x:v>
      </x:c>
      <x:c r="W118" s="15" t="n">
        <x:f>SUM(INDEX(Respuestas!$B$114:$B$141,MATCH(A118,Respuestas!$A$114:$A$141,0)),INDEX(Respuestas!$C$114:$C$141,MATCH(A118,Respuestas!$A$114:$A$141,0)),INDEX(Respuestas!$D$114:$D$141,MATCH(A118,Respuestas!$A$114:$A$141,0)),INDEX(Respuestas!$E$114:$E$141,MATCH(A118,Respuestas!$A$114:$A$141,0)))</x:f>
        <x:v>9</x:v>
      </x:c>
      <x:c r="X118" s="15" t="n">
        <x:f>COUNTIFS(Relaciones!$E$1455:$E$1817,A118,Relaciones!$F$1455:$F$1817,"mediacion")</x:f>
        <x:v>0</x:v>
      </x:c>
      <x:c r="Y118" s="15" t="n">
        <x:f>COUNTIFS(Relaciones!$E$1455:$E$1817,A118,Relaciones!$F$1455:$F$1817,"mediacion_negativa")</x:f>
        <x:v>0</x:v>
      </x:c>
      <x:c r="Z118" s="15" t="n">
        <x:f>COUNTIFS(Relaciones!$E$1455:$E$1817,A118,Relaciones!$F$1455:$F$1817,"bullying")</x:f>
        <x:v>0</x:v>
      </x:c>
      <x:c r="AA118" s="4" t="str">
        <x:f>INDEX(Respuestas!$F$114:$F$141,MATCH(A118,Respuestas!$A$114:$A$141,0))</x:f>
        <x:v>No</x:v>
      </x:c>
      <x:c r="AB118" s="4" t="str">
        <x:f>INDEX(Respuestas!$G$114:$G$141,MATCH(A118,Respuestas!$A$114:$A$141,0))</x:f>
        <x:v>Sí</x:v>
      </x:c>
      <x:c r="AC118" s="4" t="str">
        <x:f>INDEX(Respuestas!$H$114:$H$141,MATCH(A118,Respuestas!$A$114:$A$141,0))</x:f>
        <x:v>No</x:v>
      </x:c>
      <x:c r="AD118" s="4" t="str">
        <x:f>INDEX(Respuestas!$I$114:$I$141,MATCH(A118,Respuestas!$A$114:$A$141,0))</x:f>
        <x:v>Sí</x:v>
      </x:c>
      <x:c r="AE118" s="4" t="str">
        <x:f>INDEX(Respuestas!$J$114:$J$141,MATCH(A118,Respuestas!$A$114:$A$141,0))</x:f>
        <x:v>G1</x:v>
      </x:c>
      <x:c r="AF118" s="4" t="str">
        <x:v>normalizada_v1</x:v>
      </x:c>
      <x:c r="AG118" s="4" t="n">
        <x:f>COUNTIFS($B$2:$B$1513,B118,$C$2:$C$1513,C118,$D$2:$D$1513,D118)</x:f>
        <x:v>28</x:v>
      </x:c>
      <x:c r="AH118" s="4" t="n">
        <x:f>COUNTIFS(Relaciones!$D$1455:$D$1817,A118,Relaciones!$F$1455:$F$1817,"prediccion_amistad")</x:f>
        <x:v>5</x:v>
      </x:c>
      <x:c r="AI118" s="4" t="n">
        <x:f>SUMIFS(Relaciones!$H$1455:$H$1817,Relaciones!$D$1455:$D$1817,A118,Relaciones!$F$1455:$F$1817,"prediccion_amistad")</x:f>
        <x:v>4</x:v>
      </x:c>
      <x:c r="AJ118" s="4" t="n">
        <x:f>COUNTIFS(Relaciones!$D$1455:$D$1817,A118,Relaciones!$F$1455:$F$1817,"prediccion_rechazo")</x:f>
        <x:v>1</x:v>
      </x:c>
      <x:c r="AK118" s="4" t="n">
        <x:f>SUMIFS(Relaciones!$H$1455:$H$1817,Relaciones!$D$1455:$D$1817,A118,Relaciones!$F$1455:$F$1817,"prediccion_rechazo")</x:f>
        <x:v>0</x:v>
      </x:c>
      <x:c r="AL118" s="4" t="n">
        <x:v>0.3619173844933575</x:v>
      </x:c>
    </x:row>
    <x:row r="119" ht="23" customHeight="1">
      <x:c r="A119" s="13" t="str">
        <x:v>00118</x:v>
      </x:c>
      <x:c r="B119" s="4" t="str">
        <x:v>Sevilla</x:v>
      </x:c>
      <x:c r="C119" s="4" t="str">
        <x:v>5.º Primaria</x:v>
      </x:c>
      <x:c r="D119" s="4" t="str">
        <x:v>B</x:v>
      </x:c>
      <x:c r="E119" s="4" t="str">
        <x:v>alumno</x:v>
      </x:c>
      <x:c r="F119" s="14" t="n">
        <x:f>IF((AG119-1)=0,"",ROUND(10*Q119/(AG119-1),1))</x:f>
        <x:v>1.5</x:v>
      </x:c>
      <x:c r="G119" s="14" t="n">
        <x:f>IF((AG119-1)=0,"",ROUND(10*R119/(AG119-1),1))</x:f>
        <x:v>1.9</x:v>
      </x:c>
      <x:c r="H119" s="14" t="n">
        <x:f>IF(R119=0,"",ROUND(10*S119/R119,1))</x:f>
        <x:v>8</x:v>
      </x:c>
      <x:c r="I119" s="14" t="n">
        <x:f>IF(AH119=0,"",ROUND(10*AI119/AH119,1))</x:f>
        <x:v>10</x:v>
      </x:c>
      <x:c r="J119" s="14" t="n">
        <x:f>IF((AG119-1)=0,"",ROUND(10*T119/(AG119-1),1))</x:f>
        <x:v>0.4</x:v>
      </x:c>
      <x:c r="K119" s="14" t="n">
        <x:f>IF((AG119-1)=0,"",ROUND(10*U119/(AG119-1),1))</x:f>
        <x:v>0.7</x:v>
      </x:c>
      <x:c r="L119" s="14" t="n">
        <x:f>IF(U119=0,"",ROUND(10*V119/U119,1))</x:f>
        <x:v>0</x:v>
      </x:c>
      <x:c r="M119" s="14" t="n">
        <x:f>IF(AJ119=0,"",ROUND(10*AK119/AJ119,1))</x:f>
        <x:v>10</x:v>
      </x:c>
      <x:c r="N119" s="14" t="n">
        <x:f>ROUND(10*W119/12,1)</x:f>
        <x:v>8.3</x:v>
      </x:c>
      <x:c r="O119" s="14" t="n">
        <x:f>ROUND(10*AL119,1)</x:f>
        <x:v>3.4</x:v>
      </x:c>
      <x:c r="P119" s="14" t="n">
        <x:f>IF((AG119-1)=0,"",ROUND(10*X119/(AG119-1),1))</x:f>
        <x:v>0</x:v>
      </x:c>
      <x:c r="Q119" s="15" t="n">
        <x:f>COUNTIFS(Relaciones!$E$1455:$E$1817,A119,Relaciones!$F$1455:$F$1817,"amistad")</x:f>
        <x:v>4</x:v>
      </x:c>
      <x:c r="R119" s="15" t="n">
        <x:f>COUNTIFS(Relaciones!$D$1455:$D$1817,A119,Relaciones!$F$1455:$F$1817,"amistad")</x:f>
        <x:v>5</x:v>
      </x:c>
      <x:c r="S119" s="15" t="n">
        <x:f>SUMIFS(Relaciones!$G$1455:$G$1817,Relaciones!$D$1455:$D$1817,A119,Relaciones!$F$1455:$F$1817,"amistad")</x:f>
        <x:v>4</x:v>
      </x:c>
      <x:c r="T119" s="15" t="n">
        <x:f>COUNTIFS(Relaciones!$E$1455:$E$1817,A119,Relaciones!$F$1455:$F$1817,"rechazo")</x:f>
        <x:v>1</x:v>
      </x:c>
      <x:c r="U119" s="15" t="n">
        <x:f>COUNTIFS(Relaciones!$D$1455:$D$1817,A119,Relaciones!$F$1455:$F$1817,"rechazo")</x:f>
        <x:v>2</x:v>
      </x:c>
      <x:c r="V119" s="15" t="n">
        <x:f>SUMIFS(Relaciones!$G$1455:$G$1817,Relaciones!$D$1455:$D$1817,A119,Relaciones!$F$1455:$F$1817,"rechazo")</x:f>
        <x:v>0</x:v>
      </x:c>
      <x:c r="W119" s="15" t="n">
        <x:f>SUM(INDEX(Respuestas!$B$114:$B$141,MATCH(A119,Respuestas!$A$114:$A$141,0)),INDEX(Respuestas!$C$114:$C$141,MATCH(A119,Respuestas!$A$114:$A$141,0)),INDEX(Respuestas!$D$114:$D$141,MATCH(A119,Respuestas!$A$114:$A$141,0)),INDEX(Respuestas!$E$114:$E$141,MATCH(A119,Respuestas!$A$114:$A$141,0)))</x:f>
        <x:v>10</x:v>
      </x:c>
      <x:c r="X119" s="15" t="n">
        <x:f>COUNTIFS(Relaciones!$E$1455:$E$1817,A119,Relaciones!$F$1455:$F$1817,"mediacion")</x:f>
        <x:v>0</x:v>
      </x:c>
      <x:c r="Y119" s="15" t="n">
        <x:f>COUNTIFS(Relaciones!$E$1455:$E$1817,A119,Relaciones!$F$1455:$F$1817,"mediacion_negativa")</x:f>
        <x:v>0</x:v>
      </x:c>
      <x:c r="Z119" s="15" t="n">
        <x:f>COUNTIFS(Relaciones!$E$1455:$E$1817,A119,Relaciones!$F$1455:$F$1817,"bullying")</x:f>
        <x:v>0</x:v>
      </x:c>
      <x:c r="AA119" s="4" t="str">
        <x:f>INDEX(Respuestas!$F$114:$F$141,MATCH(A119,Respuestas!$A$114:$A$141,0))</x:f>
        <x:v>No</x:v>
      </x:c>
      <x:c r="AB119" s="4" t="str">
        <x:f>INDEX(Respuestas!$G$114:$G$141,MATCH(A119,Respuestas!$A$114:$A$141,0))</x:f>
        <x:v>Sí</x:v>
      </x:c>
      <x:c r="AC119" s="4" t="str">
        <x:f>INDEX(Respuestas!$H$114:$H$141,MATCH(A119,Respuestas!$A$114:$A$141,0))</x:f>
        <x:v>No</x:v>
      </x:c>
      <x:c r="AD119" s="4" t="str">
        <x:f>INDEX(Respuestas!$I$114:$I$141,MATCH(A119,Respuestas!$A$114:$A$141,0))</x:f>
        <x:v>Sí</x:v>
      </x:c>
      <x:c r="AE119" s="4" t="str">
        <x:f>INDEX(Respuestas!$J$114:$J$141,MATCH(A119,Respuestas!$A$114:$A$141,0))</x:f>
        <x:v>G1</x:v>
      </x:c>
      <x:c r="AF119" s="4" t="str">
        <x:v>normalizada_v1</x:v>
      </x:c>
      <x:c r="AG119" s="4" t="n">
        <x:f>COUNTIFS($B$2:$B$1513,B119,$C$2:$C$1513,C119,$D$2:$D$1513,D119)</x:f>
        <x:v>28</x:v>
      </x:c>
      <x:c r="AH119" s="4" t="n">
        <x:f>COUNTIFS(Relaciones!$D$1455:$D$1817,A119,Relaciones!$F$1455:$F$1817,"prediccion_amistad")</x:f>
        <x:v>3</x:v>
      </x:c>
      <x:c r="AI119" s="4" t="n">
        <x:f>SUMIFS(Relaciones!$H$1455:$H$1817,Relaciones!$D$1455:$D$1817,A119,Relaciones!$F$1455:$F$1817,"prediccion_amistad")</x:f>
        <x:v>3</x:v>
      </x:c>
      <x:c r="AJ119" s="4" t="n">
        <x:f>COUNTIFS(Relaciones!$D$1455:$D$1817,A119,Relaciones!$F$1455:$F$1817,"prediccion_rechazo")</x:f>
        <x:v>1</x:v>
      </x:c>
      <x:c r="AK119" s="4" t="n">
        <x:f>SUMIFS(Relaciones!$H$1455:$H$1817,Relaciones!$D$1455:$D$1817,A119,Relaciones!$F$1455:$F$1817,"prediccion_rechazo")</x:f>
        <x:v>1</x:v>
      </x:c>
      <x:c r="AL119" s="4" t="n">
        <x:v>0.3416429860300081</x:v>
      </x:c>
    </x:row>
    <x:row r="120" ht="23" customHeight="1">
      <x:c r="A120" s="13" t="str">
        <x:v>00119</x:v>
      </x:c>
      <x:c r="B120" s="4" t="str">
        <x:v>Sevilla</x:v>
      </x:c>
      <x:c r="C120" s="4" t="str">
        <x:v>5.º Primaria</x:v>
      </x:c>
      <x:c r="D120" s="4" t="str">
        <x:v>B</x:v>
      </x:c>
      <x:c r="E120" s="4" t="str">
        <x:v>alumna</x:v>
      </x:c>
      <x:c r="F120" s="14" t="n">
        <x:f>IF((AG120-1)=0,"",ROUND(10*Q120/(AG120-1),1))</x:f>
        <x:v>1.5</x:v>
      </x:c>
      <x:c r="G120" s="14" t="n">
        <x:f>IF((AG120-1)=0,"",ROUND(10*R120/(AG120-1),1))</x:f>
        <x:v>2.2</x:v>
      </x:c>
      <x:c r="H120" s="14" t="n">
        <x:f>IF(R120=0,"",ROUND(10*S120/R120,1))</x:f>
        <x:v>6.7</x:v>
      </x:c>
      <x:c r="I120" s="14" t="n">
        <x:f>IF(AH120=0,"",ROUND(10*AI120/AH120,1))</x:f>
        <x:v>10</x:v>
      </x:c>
      <x:c r="J120" s="14" t="n">
        <x:f>IF((AG120-1)=0,"",ROUND(10*T120/(AG120-1),1))</x:f>
        <x:v>0.7</x:v>
      </x:c>
      <x:c r="K120" s="14" t="n">
        <x:f>IF((AG120-1)=0,"",ROUND(10*U120/(AG120-1),1))</x:f>
        <x:v>0.4</x:v>
      </x:c>
      <x:c r="L120" s="14" t="n">
        <x:f>IF(U120=0,"",ROUND(10*V120/U120,1))</x:f>
        <x:v>0</x:v>
      </x:c>
      <x:c r="M120" s="14" t="n">
        <x:f>IF(AJ120=0,"",ROUND(10*AK120/AJ120,1))</x:f>
        <x:v>10</x:v>
      </x:c>
      <x:c r="N120" s="14" t="n">
        <x:f>ROUND(10*W120/12,1)</x:f>
        <x:v>9.2</x:v>
      </x:c>
      <x:c r="O120" s="14" t="n">
        <x:f>ROUND(10*AL120,1)</x:f>
        <x:v>3.9</x:v>
      </x:c>
      <x:c r="P120" s="14" t="n">
        <x:f>IF((AG120-1)=0,"",ROUND(10*X120/(AG120-1),1))</x:f>
        <x:v>0</x:v>
      </x:c>
      <x:c r="Q120" s="15" t="n">
        <x:f>COUNTIFS(Relaciones!$E$1455:$E$1817,A120,Relaciones!$F$1455:$F$1817,"amistad")</x:f>
        <x:v>4</x:v>
      </x:c>
      <x:c r="R120" s="15" t="n">
        <x:f>COUNTIFS(Relaciones!$D$1455:$D$1817,A120,Relaciones!$F$1455:$F$1817,"amistad")</x:f>
        <x:v>6</x:v>
      </x:c>
      <x:c r="S120" s="15" t="n">
        <x:f>SUMIFS(Relaciones!$G$1455:$G$1817,Relaciones!$D$1455:$D$1817,A120,Relaciones!$F$1455:$F$1817,"amistad")</x:f>
        <x:v>4</x:v>
      </x:c>
      <x:c r="T120" s="15" t="n">
        <x:f>COUNTIFS(Relaciones!$E$1455:$E$1817,A120,Relaciones!$F$1455:$F$1817,"rechazo")</x:f>
        <x:v>2</x:v>
      </x:c>
      <x:c r="U120" s="15" t="n">
        <x:f>COUNTIFS(Relaciones!$D$1455:$D$1817,A120,Relaciones!$F$1455:$F$1817,"rechazo")</x:f>
        <x:v>1</x:v>
      </x:c>
      <x:c r="V120" s="15" t="n">
        <x:f>SUMIFS(Relaciones!$G$1455:$G$1817,Relaciones!$D$1455:$D$1817,A120,Relaciones!$F$1455:$F$1817,"rechazo")</x:f>
        <x:v>0</x:v>
      </x:c>
      <x:c r="W120" s="15" t="n">
        <x:f>SUM(INDEX(Respuestas!$B$114:$B$141,MATCH(A120,Respuestas!$A$114:$A$141,0)),INDEX(Respuestas!$C$114:$C$141,MATCH(A120,Respuestas!$A$114:$A$141,0)),INDEX(Respuestas!$D$114:$D$141,MATCH(A120,Respuestas!$A$114:$A$141,0)),INDEX(Respuestas!$E$114:$E$141,MATCH(A120,Respuestas!$A$114:$A$141,0)))</x:f>
        <x:v>11</x:v>
      </x:c>
      <x:c r="X120" s="15" t="n">
        <x:f>COUNTIFS(Relaciones!$E$1455:$E$1817,A120,Relaciones!$F$1455:$F$1817,"mediacion")</x:f>
        <x:v>0</x:v>
      </x:c>
      <x:c r="Y120" s="15" t="n">
        <x:f>COUNTIFS(Relaciones!$E$1455:$E$1817,A120,Relaciones!$F$1455:$F$1817,"mediacion_negativa")</x:f>
        <x:v>0</x:v>
      </x:c>
      <x:c r="Z120" s="15" t="n">
        <x:f>COUNTIFS(Relaciones!$E$1455:$E$1817,A120,Relaciones!$F$1455:$F$1817,"bullying")</x:f>
        <x:v>0</x:v>
      </x:c>
      <x:c r="AA120" s="4" t="str">
        <x:f>INDEX(Respuestas!$F$114:$F$141,MATCH(A120,Respuestas!$A$114:$A$141,0))</x:f>
        <x:v>No</x:v>
      </x:c>
      <x:c r="AB120" s="4" t="str">
        <x:f>INDEX(Respuestas!$G$114:$G$141,MATCH(A120,Respuestas!$A$114:$A$141,0))</x:f>
        <x:v>Sí</x:v>
      </x:c>
      <x:c r="AC120" s="4" t="str">
        <x:f>INDEX(Respuestas!$H$114:$H$141,MATCH(A120,Respuestas!$A$114:$A$141,0))</x:f>
        <x:v>No</x:v>
      </x:c>
      <x:c r="AD120" s="4" t="str">
        <x:f>INDEX(Respuestas!$I$114:$I$141,MATCH(A120,Respuestas!$A$114:$A$141,0))</x:f>
        <x:v>Sí</x:v>
      </x:c>
      <x:c r="AE120" s="4" t="str">
        <x:f>INDEX(Respuestas!$J$114:$J$141,MATCH(A120,Respuestas!$A$114:$A$141,0))</x:f>
        <x:v>G1</x:v>
      </x:c>
      <x:c r="AF120" s="4" t="str">
        <x:v>normalizada_v1</x:v>
      </x:c>
      <x:c r="AG120" s="4" t="n">
        <x:f>COUNTIFS($B$2:$B$1513,B120,$C$2:$C$1513,C120,$D$2:$D$1513,D120)</x:f>
        <x:v>28</x:v>
      </x:c>
      <x:c r="AH120" s="4" t="n">
        <x:f>COUNTIFS(Relaciones!$D$1455:$D$1817,A120,Relaciones!$F$1455:$F$1817,"prediccion_amistad")</x:f>
        <x:v>3</x:v>
      </x:c>
      <x:c r="AI120" s="4" t="n">
        <x:f>SUMIFS(Relaciones!$H$1455:$H$1817,Relaciones!$D$1455:$D$1817,A120,Relaciones!$F$1455:$F$1817,"prediccion_amistad")</x:f>
        <x:v>3</x:v>
      </x:c>
      <x:c r="AJ120" s="4" t="n">
        <x:f>COUNTIFS(Relaciones!$D$1455:$D$1817,A120,Relaciones!$F$1455:$F$1817,"prediccion_rechazo")</x:f>
        <x:v>1</x:v>
      </x:c>
      <x:c r="AK120" s="4" t="n">
        <x:f>SUMIFS(Relaciones!$H$1455:$H$1817,Relaciones!$D$1455:$D$1817,A120,Relaciones!$F$1455:$F$1817,"prediccion_rechazo")</x:f>
        <x:v>1</x:v>
      </x:c>
      <x:c r="AL120" s="4" t="n">
        <x:v>0.38946446155446585</x:v>
      </x:c>
    </x:row>
    <x:row r="121" ht="23" customHeight="1">
      <x:c r="A121" s="13" t="str">
        <x:v>00120</x:v>
      </x:c>
      <x:c r="B121" s="4" t="str">
        <x:v>Sevilla</x:v>
      </x:c>
      <x:c r="C121" s="4" t="str">
        <x:v>5.º Primaria</x:v>
      </x:c>
      <x:c r="D121" s="4" t="str">
        <x:v>B</x:v>
      </x:c>
      <x:c r="E121" s="4" t="str">
        <x:v>alumno</x:v>
      </x:c>
      <x:c r="F121" s="14" t="n">
        <x:f>IF((AG121-1)=0,"",ROUND(10*Q121/(AG121-1),1))</x:f>
        <x:v>1.9</x:v>
      </x:c>
      <x:c r="G121" s="14" t="n">
        <x:f>IF((AG121-1)=0,"",ROUND(10*R121/(AG121-1),1))</x:f>
        <x:v>1.5</x:v>
      </x:c>
      <x:c r="H121" s="14" t="n">
        <x:f>IF(R121=0,"",ROUND(10*S121/R121,1))</x:f>
        <x:v>10</x:v>
      </x:c>
      <x:c r="I121" s="14" t="n">
        <x:f>IF(AH121=0,"",ROUND(10*AI121/AH121,1))</x:f>
        <x:v>7.5</x:v>
      </x:c>
      <x:c r="J121" s="14" t="n">
        <x:f>IF((AG121-1)=0,"",ROUND(10*T121/(AG121-1),1))</x:f>
        <x:v>0.4</x:v>
      </x:c>
      <x:c r="K121" s="14" t="n">
        <x:f>IF((AG121-1)=0,"",ROUND(10*U121/(AG121-1),1))</x:f>
        <x:v>0</x:v>
      </x:c>
      <x:c r="L121" s="14" t="str">
        <x:f>IF(U121=0,"",ROUND(10*V121/U121,1))</x:f>
      </x:c>
      <x:c r="M121" s="14" t="n">
        <x:f>IF(AJ121=0,"",ROUND(10*AK121/AJ121,1))</x:f>
        <x:v>0</x:v>
      </x:c>
      <x:c r="N121" s="14" t="n">
        <x:f>ROUND(10*W121/12,1)</x:f>
        <x:v>10</x:v>
      </x:c>
      <x:c r="O121" s="14" t="n">
        <x:f>ROUND(10*AL121,1)</x:f>
        <x:v>3.2</x:v>
      </x:c>
      <x:c r="P121" s="14" t="n">
        <x:f>IF((AG121-1)=0,"",ROUND(10*X121/(AG121-1),1))</x:f>
        <x:v>0</x:v>
      </x:c>
      <x:c r="Q121" s="15" t="n">
        <x:f>COUNTIFS(Relaciones!$E$1455:$E$1817,A121,Relaciones!$F$1455:$F$1817,"amistad")</x:f>
        <x:v>5</x:v>
      </x:c>
      <x:c r="R121" s="15" t="n">
        <x:f>COUNTIFS(Relaciones!$D$1455:$D$1817,A121,Relaciones!$F$1455:$F$1817,"amistad")</x:f>
        <x:v>4</x:v>
      </x:c>
      <x:c r="S121" s="15" t="n">
        <x:f>SUMIFS(Relaciones!$G$1455:$G$1817,Relaciones!$D$1455:$D$1817,A121,Relaciones!$F$1455:$F$1817,"amistad")</x:f>
        <x:v>4</x:v>
      </x:c>
      <x:c r="T121" s="15" t="n">
        <x:f>COUNTIFS(Relaciones!$E$1455:$E$1817,A121,Relaciones!$F$1455:$F$1817,"rechazo")</x:f>
        <x:v>1</x:v>
      </x:c>
      <x:c r="U121" s="15" t="n">
        <x:f>COUNTIFS(Relaciones!$D$1455:$D$1817,A121,Relaciones!$F$1455:$F$1817,"rechazo")</x:f>
        <x:v>0</x:v>
      </x:c>
      <x:c r="V121" s="15" t="n">
        <x:f>SUMIFS(Relaciones!$G$1455:$G$1817,Relaciones!$D$1455:$D$1817,A121,Relaciones!$F$1455:$F$1817,"rechazo")</x:f>
        <x:v>0</x:v>
      </x:c>
      <x:c r="W121" s="15" t="n">
        <x:f>SUM(INDEX(Respuestas!$B$114:$B$141,MATCH(A121,Respuestas!$A$114:$A$141,0)),INDEX(Respuestas!$C$114:$C$141,MATCH(A121,Respuestas!$A$114:$A$141,0)),INDEX(Respuestas!$D$114:$D$141,MATCH(A121,Respuestas!$A$114:$A$141,0)),INDEX(Respuestas!$E$114:$E$141,MATCH(A121,Respuestas!$A$114:$A$141,0)))</x:f>
        <x:v>12</x:v>
      </x:c>
      <x:c r="X121" s="15" t="n">
        <x:f>COUNTIFS(Relaciones!$E$1455:$E$1817,A121,Relaciones!$F$1455:$F$1817,"mediacion")</x:f>
        <x:v>0</x:v>
      </x:c>
      <x:c r="Y121" s="15" t="n">
        <x:f>COUNTIFS(Relaciones!$E$1455:$E$1817,A121,Relaciones!$F$1455:$F$1817,"mediacion_negativa")</x:f>
        <x:v>0</x:v>
      </x:c>
      <x:c r="Z121" s="15" t="n">
        <x:f>COUNTIFS(Relaciones!$E$1455:$E$1817,A121,Relaciones!$F$1455:$F$1817,"bullying")</x:f>
        <x:v>0</x:v>
      </x:c>
      <x:c r="AA121" s="4" t="str">
        <x:f>INDEX(Respuestas!$F$114:$F$141,MATCH(A121,Respuestas!$A$114:$A$141,0))</x:f>
        <x:v>No</x:v>
      </x:c>
      <x:c r="AB121" s="4" t="str">
        <x:f>INDEX(Respuestas!$G$114:$G$141,MATCH(A121,Respuestas!$A$114:$A$141,0))</x:f>
        <x:v>Sí</x:v>
      </x:c>
      <x:c r="AC121" s="4" t="str">
        <x:f>INDEX(Respuestas!$H$114:$H$141,MATCH(A121,Respuestas!$A$114:$A$141,0))</x:f>
        <x:v>No</x:v>
      </x:c>
      <x:c r="AD121" s="4" t="str">
        <x:f>INDEX(Respuestas!$I$114:$I$141,MATCH(A121,Respuestas!$A$114:$A$141,0))</x:f>
        <x:v>Sí</x:v>
      </x:c>
      <x:c r="AE121" s="4" t="str">
        <x:f>INDEX(Respuestas!$J$114:$J$141,MATCH(A121,Respuestas!$A$114:$A$141,0))</x:f>
        <x:v>G1</x:v>
      </x:c>
      <x:c r="AF121" s="4" t="str">
        <x:v>normalizada_v1</x:v>
      </x:c>
      <x:c r="AG121" s="4" t="n">
        <x:f>COUNTIFS($B$2:$B$1513,B121,$C$2:$C$1513,C121,$D$2:$D$1513,D121)</x:f>
        <x:v>28</x:v>
      </x:c>
      <x:c r="AH121" s="4" t="n">
        <x:f>COUNTIFS(Relaciones!$D$1455:$D$1817,A121,Relaciones!$F$1455:$F$1817,"prediccion_amistad")</x:f>
        <x:v>4</x:v>
      </x:c>
      <x:c r="AI121" s="4" t="n">
        <x:f>SUMIFS(Relaciones!$H$1455:$H$1817,Relaciones!$D$1455:$D$1817,A121,Relaciones!$F$1455:$F$1817,"prediccion_amistad")</x:f>
        <x:v>3</x:v>
      </x:c>
      <x:c r="AJ121" s="4" t="n">
        <x:f>COUNTIFS(Relaciones!$D$1455:$D$1817,A121,Relaciones!$F$1455:$F$1817,"prediccion_rechazo")</x:f>
        <x:v>1</x:v>
      </x:c>
      <x:c r="AK121" s="4" t="n">
        <x:f>SUMIFS(Relaciones!$H$1455:$H$1817,Relaciones!$D$1455:$D$1817,A121,Relaciones!$F$1455:$F$1817,"prediccion_rechazo")</x:f>
        <x:v>0</x:v>
      </x:c>
      <x:c r="AL121" s="4" t="n">
        <x:v>0.3224562871271283</x:v>
      </x:c>
    </x:row>
    <x:row r="122" ht="23" customHeight="1">
      <x:c r="A122" s="13" t="str">
        <x:v>00121</x:v>
      </x:c>
      <x:c r="B122" s="4" t="str">
        <x:v>Sevilla</x:v>
      </x:c>
      <x:c r="C122" s="4" t="str">
        <x:v>5.º Primaria</x:v>
      </x:c>
      <x:c r="D122" s="4" t="str">
        <x:v>B</x:v>
      </x:c>
      <x:c r="E122" s="4" t="str">
        <x:v>alumna</x:v>
      </x:c>
      <x:c r="F122" s="14" t="n">
        <x:f>IF((AG122-1)=0,"",ROUND(10*Q122/(AG122-1),1))</x:f>
        <x:v>1.5</x:v>
      </x:c>
      <x:c r="G122" s="14" t="n">
        <x:f>IF((AG122-1)=0,"",ROUND(10*R122/(AG122-1),1))</x:f>
        <x:v>1.9</x:v>
      </x:c>
      <x:c r="H122" s="14" t="n">
        <x:f>IF(R122=0,"",ROUND(10*S122/R122,1))</x:f>
        <x:v>8</x:v>
      </x:c>
      <x:c r="I122" s="14" t="n">
        <x:f>IF(AH122=0,"",ROUND(10*AI122/AH122,1))</x:f>
        <x:v>10</x:v>
      </x:c>
      <x:c r="J122" s="14" t="n">
        <x:f>IF((AG122-1)=0,"",ROUND(10*T122/(AG122-1),1))</x:f>
        <x:v>0</x:v>
      </x:c>
      <x:c r="K122" s="14" t="n">
        <x:f>IF((AG122-1)=0,"",ROUND(10*U122/(AG122-1),1))</x:f>
        <x:v>0.4</x:v>
      </x:c>
      <x:c r="L122" s="14" t="n">
        <x:f>IF(U122=0,"",ROUND(10*V122/U122,1))</x:f>
        <x:v>0</x:v>
      </x:c>
      <x:c r="M122" s="14" t="str">
        <x:f>IF(AJ122=0,"",ROUND(10*AK122/AJ122,1))</x:f>
      </x:c>
      <x:c r="N122" s="14" t="n">
        <x:f>ROUND(10*W122/12,1)</x:f>
        <x:v>7.5</x:v>
      </x:c>
      <x:c r="O122" s="14" t="n">
        <x:f>ROUND(10*AL122,1)</x:f>
        <x:v>3.3</x:v>
      </x:c>
      <x:c r="P122" s="14" t="n">
        <x:f>IF((AG122-1)=0,"",ROUND(10*X122/(AG122-1),1))</x:f>
        <x:v>0</x:v>
      </x:c>
      <x:c r="Q122" s="15" t="n">
        <x:f>COUNTIFS(Relaciones!$E$1455:$E$1817,A122,Relaciones!$F$1455:$F$1817,"amistad")</x:f>
        <x:v>4</x:v>
      </x:c>
      <x:c r="R122" s="15" t="n">
        <x:f>COUNTIFS(Relaciones!$D$1455:$D$1817,A122,Relaciones!$F$1455:$F$1817,"amistad")</x:f>
        <x:v>5</x:v>
      </x:c>
      <x:c r="S122" s="15" t="n">
        <x:f>SUMIFS(Relaciones!$G$1455:$G$1817,Relaciones!$D$1455:$D$1817,A122,Relaciones!$F$1455:$F$1817,"amistad")</x:f>
        <x:v>4</x:v>
      </x:c>
      <x:c r="T122" s="15" t="n">
        <x:f>COUNTIFS(Relaciones!$E$1455:$E$1817,A122,Relaciones!$F$1455:$F$1817,"rechazo")</x:f>
        <x:v>0</x:v>
      </x:c>
      <x:c r="U122" s="15" t="n">
        <x:f>COUNTIFS(Relaciones!$D$1455:$D$1817,A122,Relaciones!$F$1455:$F$1817,"rechazo")</x:f>
        <x:v>1</x:v>
      </x:c>
      <x:c r="V122" s="15" t="n">
        <x:f>SUMIFS(Relaciones!$G$1455:$G$1817,Relaciones!$D$1455:$D$1817,A122,Relaciones!$F$1455:$F$1817,"rechazo")</x:f>
        <x:v>0</x:v>
      </x:c>
      <x:c r="W122" s="15" t="n">
        <x:f>SUM(INDEX(Respuestas!$B$114:$B$141,MATCH(A122,Respuestas!$A$114:$A$141,0)),INDEX(Respuestas!$C$114:$C$141,MATCH(A122,Respuestas!$A$114:$A$141,0)),INDEX(Respuestas!$D$114:$D$141,MATCH(A122,Respuestas!$A$114:$A$141,0)),INDEX(Respuestas!$E$114:$E$141,MATCH(A122,Respuestas!$A$114:$A$141,0)))</x:f>
        <x:v>9</x:v>
      </x:c>
      <x:c r="X122" s="15" t="n">
        <x:f>COUNTIFS(Relaciones!$E$1455:$E$1817,A122,Relaciones!$F$1455:$F$1817,"mediacion")</x:f>
        <x:v>0</x:v>
      </x:c>
      <x:c r="Y122" s="15" t="n">
        <x:f>COUNTIFS(Relaciones!$E$1455:$E$1817,A122,Relaciones!$F$1455:$F$1817,"mediacion_negativa")</x:f>
        <x:v>0</x:v>
      </x:c>
      <x:c r="Z122" s="15" t="n">
        <x:f>COUNTIFS(Relaciones!$E$1455:$E$1817,A122,Relaciones!$F$1455:$F$1817,"bullying")</x:f>
        <x:v>0</x:v>
      </x:c>
      <x:c r="AA122" s="4" t="str">
        <x:f>INDEX(Respuestas!$F$114:$F$141,MATCH(A122,Respuestas!$A$114:$A$141,0))</x:f>
        <x:v>No</x:v>
      </x:c>
      <x:c r="AB122" s="4" t="str">
        <x:f>INDEX(Respuestas!$G$114:$G$141,MATCH(A122,Respuestas!$A$114:$A$141,0))</x:f>
        <x:v>Sí</x:v>
      </x:c>
      <x:c r="AC122" s="4" t="str">
        <x:f>INDEX(Respuestas!$H$114:$H$141,MATCH(A122,Respuestas!$A$114:$A$141,0))</x:f>
        <x:v>No</x:v>
      </x:c>
      <x:c r="AD122" s="4" t="str">
        <x:f>INDEX(Respuestas!$I$114:$I$141,MATCH(A122,Respuestas!$A$114:$A$141,0))</x:f>
        <x:v>Sí</x:v>
      </x:c>
      <x:c r="AE122" s="4" t="str">
        <x:f>INDEX(Respuestas!$J$114:$J$141,MATCH(A122,Respuestas!$A$114:$A$141,0))</x:f>
        <x:v>G1</x:v>
      </x:c>
      <x:c r="AF122" s="4" t="str">
        <x:v>normalizada_v1</x:v>
      </x:c>
      <x:c r="AG122" s="4" t="n">
        <x:f>COUNTIFS($B$2:$B$1513,B122,$C$2:$C$1513,C122,$D$2:$D$1513,D122)</x:f>
        <x:v>28</x:v>
      </x:c>
      <x:c r="AH122" s="4" t="n">
        <x:f>COUNTIFS(Relaciones!$D$1455:$D$1817,A122,Relaciones!$F$1455:$F$1817,"prediccion_amistad")</x:f>
        <x:v>3</x:v>
      </x:c>
      <x:c r="AI122" s="4" t="n">
        <x:f>SUMIFS(Relaciones!$H$1455:$H$1817,Relaciones!$D$1455:$D$1817,A122,Relaciones!$F$1455:$F$1817,"prediccion_amistad")</x:f>
        <x:v>3</x:v>
      </x:c>
      <x:c r="AJ122" s="4" t="n">
        <x:f>COUNTIFS(Relaciones!$D$1455:$D$1817,A122,Relaciones!$F$1455:$F$1817,"prediccion_rechazo")</x:f>
        <x:v>0</x:v>
      </x:c>
      <x:c r="AK122" s="4" t="n">
        <x:f>SUMIFS(Relaciones!$H$1455:$H$1817,Relaciones!$D$1455:$D$1817,A122,Relaciones!$F$1455:$F$1817,"prediccion_rechazo")</x:f>
        <x:v>0</x:v>
      </x:c>
      <x:c r="AL122" s="4" t="n">
        <x:v>0.3313180497083686</x:v>
      </x:c>
    </x:row>
    <x:row r="123" ht="23" customHeight="1">
      <x:c r="A123" s="13" t="str">
        <x:v>00122</x:v>
      </x:c>
      <x:c r="B123" s="4" t="str">
        <x:v>Sevilla</x:v>
      </x:c>
      <x:c r="C123" s="4" t="str">
        <x:v>5.º Primaria</x:v>
      </x:c>
      <x:c r="D123" s="4" t="str">
        <x:v>B</x:v>
      </x:c>
      <x:c r="E123" s="4" t="str">
        <x:v>alumno</x:v>
      </x:c>
      <x:c r="F123" s="14" t="n">
        <x:f>IF((AG123-1)=0,"",ROUND(10*Q123/(AG123-1),1))</x:f>
        <x:v>1.5</x:v>
      </x:c>
      <x:c r="G123" s="14" t="n">
        <x:f>IF((AG123-1)=0,"",ROUND(10*R123/(AG123-1),1))</x:f>
        <x:v>1.9</x:v>
      </x:c>
      <x:c r="H123" s="14" t="n">
        <x:f>IF(R123=0,"",ROUND(10*S123/R123,1))</x:f>
        <x:v>8</x:v>
      </x:c>
      <x:c r="I123" s="14" t="n">
        <x:f>IF(AH123=0,"",ROUND(10*AI123/AH123,1))</x:f>
        <x:v>10</x:v>
      </x:c>
      <x:c r="J123" s="14" t="n">
        <x:f>IF((AG123-1)=0,"",ROUND(10*T123/(AG123-1),1))</x:f>
        <x:v>0</x:v>
      </x:c>
      <x:c r="K123" s="14" t="n">
        <x:f>IF((AG123-1)=0,"",ROUND(10*U123/(AG123-1),1))</x:f>
        <x:v>0.4</x:v>
      </x:c>
      <x:c r="L123" s="14" t="n">
        <x:f>IF(U123=0,"",ROUND(10*V123/U123,1))</x:f>
        <x:v>0</x:v>
      </x:c>
      <x:c r="M123" s="14" t="str">
        <x:f>IF(AJ123=0,"",ROUND(10*AK123/AJ123,1))</x:f>
      </x:c>
      <x:c r="N123" s="14" t="n">
        <x:f>ROUND(10*W123/12,1)</x:f>
        <x:v>8.3</x:v>
      </x:c>
      <x:c r="O123" s="14" t="n">
        <x:f>ROUND(10*AL123,1)</x:f>
        <x:v>3.4</x:v>
      </x:c>
      <x:c r="P123" s="14" t="n">
        <x:f>IF((AG123-1)=0,"",ROUND(10*X123/(AG123-1),1))</x:f>
        <x:v>0</x:v>
      </x:c>
      <x:c r="Q123" s="15" t="n">
        <x:f>COUNTIFS(Relaciones!$E$1455:$E$1817,A123,Relaciones!$F$1455:$F$1817,"amistad")</x:f>
        <x:v>4</x:v>
      </x:c>
      <x:c r="R123" s="15" t="n">
        <x:f>COUNTIFS(Relaciones!$D$1455:$D$1817,A123,Relaciones!$F$1455:$F$1817,"amistad")</x:f>
        <x:v>5</x:v>
      </x:c>
      <x:c r="S123" s="15" t="n">
        <x:f>SUMIFS(Relaciones!$G$1455:$G$1817,Relaciones!$D$1455:$D$1817,A123,Relaciones!$F$1455:$F$1817,"amistad")</x:f>
        <x:v>4</x:v>
      </x:c>
      <x:c r="T123" s="15" t="n">
        <x:f>COUNTIFS(Relaciones!$E$1455:$E$1817,A123,Relaciones!$F$1455:$F$1817,"rechazo")</x:f>
        <x:v>0</x:v>
      </x:c>
      <x:c r="U123" s="15" t="n">
        <x:f>COUNTIFS(Relaciones!$D$1455:$D$1817,A123,Relaciones!$F$1455:$F$1817,"rechazo")</x:f>
        <x:v>1</x:v>
      </x:c>
      <x:c r="V123" s="15" t="n">
        <x:f>SUMIFS(Relaciones!$G$1455:$G$1817,Relaciones!$D$1455:$D$1817,A123,Relaciones!$F$1455:$F$1817,"rechazo")</x:f>
        <x:v>0</x:v>
      </x:c>
      <x:c r="W123" s="15" t="n">
        <x:f>SUM(INDEX(Respuestas!$B$114:$B$141,MATCH(A123,Respuestas!$A$114:$A$141,0)),INDEX(Respuestas!$C$114:$C$141,MATCH(A123,Respuestas!$A$114:$A$141,0)),INDEX(Respuestas!$D$114:$D$141,MATCH(A123,Respuestas!$A$114:$A$141,0)),INDEX(Respuestas!$E$114:$E$141,MATCH(A123,Respuestas!$A$114:$A$141,0)))</x:f>
        <x:v>10</x:v>
      </x:c>
      <x:c r="X123" s="15" t="n">
        <x:f>COUNTIFS(Relaciones!$E$1455:$E$1817,A123,Relaciones!$F$1455:$F$1817,"mediacion")</x:f>
        <x:v>0</x:v>
      </x:c>
      <x:c r="Y123" s="15" t="n">
        <x:f>COUNTIFS(Relaciones!$E$1455:$E$1817,A123,Relaciones!$F$1455:$F$1817,"mediacion_negativa")</x:f>
        <x:v>0</x:v>
      </x:c>
      <x:c r="Z123" s="15" t="n">
        <x:f>COUNTIFS(Relaciones!$E$1455:$E$1817,A123,Relaciones!$F$1455:$F$1817,"bullying")</x:f>
        <x:v>0</x:v>
      </x:c>
      <x:c r="AA123" s="4" t="str">
        <x:f>INDEX(Respuestas!$F$114:$F$141,MATCH(A123,Respuestas!$A$114:$A$141,0))</x:f>
        <x:v>No</x:v>
      </x:c>
      <x:c r="AB123" s="4" t="str">
        <x:f>INDEX(Respuestas!$G$114:$G$141,MATCH(A123,Respuestas!$A$114:$A$141,0))</x:f>
        <x:v>Sí</x:v>
      </x:c>
      <x:c r="AC123" s="4" t="str">
        <x:f>INDEX(Respuestas!$H$114:$H$141,MATCH(A123,Respuestas!$A$114:$A$141,0))</x:f>
        <x:v>No</x:v>
      </x:c>
      <x:c r="AD123" s="4" t="str">
        <x:f>INDEX(Respuestas!$I$114:$I$141,MATCH(A123,Respuestas!$A$114:$A$141,0))</x:f>
        <x:v>Sí</x:v>
      </x:c>
      <x:c r="AE123" s="4" t="str">
        <x:f>INDEX(Respuestas!$J$114:$J$141,MATCH(A123,Respuestas!$A$114:$A$141,0))</x:f>
        <x:v>G1</x:v>
      </x:c>
      <x:c r="AF123" s="4" t="str">
        <x:v>normalizada_v1</x:v>
      </x:c>
      <x:c r="AG123" s="4" t="n">
        <x:f>COUNTIFS($B$2:$B$1513,B123,$C$2:$C$1513,C123,$D$2:$D$1513,D123)</x:f>
        <x:v>28</x:v>
      </x:c>
      <x:c r="AH123" s="4" t="n">
        <x:f>COUNTIFS(Relaciones!$D$1455:$D$1817,A123,Relaciones!$F$1455:$F$1817,"prediccion_amistad")</x:f>
        <x:v>3</x:v>
      </x:c>
      <x:c r="AI123" s="4" t="n">
        <x:f>SUMIFS(Relaciones!$H$1455:$H$1817,Relaciones!$D$1455:$D$1817,A123,Relaciones!$F$1455:$F$1817,"prediccion_amistad")</x:f>
        <x:v>3</x:v>
      </x:c>
      <x:c r="AJ123" s="4" t="n">
        <x:f>COUNTIFS(Relaciones!$D$1455:$D$1817,A123,Relaciones!$F$1455:$F$1817,"prediccion_rechazo")</x:f>
        <x:v>0</x:v>
      </x:c>
      <x:c r="AK123" s="4" t="n">
        <x:f>SUMIFS(Relaciones!$H$1455:$H$1817,Relaciones!$D$1455:$D$1817,A123,Relaciones!$F$1455:$F$1817,"prediccion_rechazo")</x:f>
        <x:v>0</x:v>
      </x:c>
      <x:c r="AL123" s="4" t="n">
        <x:v>0.34024577755924956</x:v>
      </x:c>
    </x:row>
    <x:row r="124" ht="23" customHeight="1">
      <x:c r="A124" s="13" t="str">
        <x:v>00123</x:v>
      </x:c>
      <x:c r="B124" s="4" t="str">
        <x:v>Sevilla</x:v>
      </x:c>
      <x:c r="C124" s="4" t="str">
        <x:v>5.º Primaria</x:v>
      </x:c>
      <x:c r="D124" s="4" t="str">
        <x:v>B</x:v>
      </x:c>
      <x:c r="E124" s="4" t="str">
        <x:v>alumna</x:v>
      </x:c>
      <x:c r="F124" s="14" t="n">
        <x:f>IF((AG124-1)=0,"",ROUND(10*Q124/(AG124-1),1))</x:f>
        <x:v>4.4</x:v>
      </x:c>
      <x:c r="G124" s="14" t="n">
        <x:f>IF((AG124-1)=0,"",ROUND(10*R124/(AG124-1),1))</x:f>
        <x:v>2.2</x:v>
      </x:c>
      <x:c r="H124" s="14" t="n">
        <x:f>IF(R124=0,"",ROUND(10*S124/R124,1))</x:f>
        <x:v>10</x:v>
      </x:c>
      <x:c r="I124" s="14" t="n">
        <x:f>IF(AH124=0,"",ROUND(10*AI124/AH124,1))</x:f>
        <x:v>9</x:v>
      </x:c>
      <x:c r="J124" s="14" t="n">
        <x:f>IF((AG124-1)=0,"",ROUND(10*T124/(AG124-1),1))</x:f>
        <x:v>0</x:v>
      </x:c>
      <x:c r="K124" s="14" t="n">
        <x:f>IF((AG124-1)=0,"",ROUND(10*U124/(AG124-1),1))</x:f>
        <x:v>0.7</x:v>
      </x:c>
      <x:c r="L124" s="14" t="n">
        <x:f>IF(U124=0,"",ROUND(10*V124/U124,1))</x:f>
        <x:v>0</x:v>
      </x:c>
      <x:c r="M124" s="14" t="n">
        <x:f>IF(AJ124=0,"",ROUND(10*AK124/AJ124,1))</x:f>
        <x:v>0</x:v>
      </x:c>
      <x:c r="N124" s="14" t="n">
        <x:f>ROUND(10*W124/12,1)</x:f>
        <x:v>9.2</x:v>
      </x:c>
      <x:c r="O124" s="14" t="n">
        <x:f>ROUND(10*AL124,1)</x:f>
        <x:v>8.2</x:v>
      </x:c>
      <x:c r="P124" s="14" t="n">
        <x:f>IF((AG124-1)=0,"",ROUND(10*X124/(AG124-1),1))</x:f>
        <x:v>3</x:v>
      </x:c>
      <x:c r="Q124" s="15" t="n">
        <x:f>COUNTIFS(Relaciones!$E$1455:$E$1817,A124,Relaciones!$F$1455:$F$1817,"amistad")</x:f>
        <x:v>12</x:v>
      </x:c>
      <x:c r="R124" s="15" t="n">
        <x:f>COUNTIFS(Relaciones!$D$1455:$D$1817,A124,Relaciones!$F$1455:$F$1817,"amistad")</x:f>
        <x:v>6</x:v>
      </x:c>
      <x:c r="S124" s="15" t="n">
        <x:f>SUMIFS(Relaciones!$G$1455:$G$1817,Relaciones!$D$1455:$D$1817,A124,Relaciones!$F$1455:$F$1817,"amistad")</x:f>
        <x:v>6</x:v>
      </x:c>
      <x:c r="T124" s="15" t="n">
        <x:f>COUNTIFS(Relaciones!$E$1455:$E$1817,A124,Relaciones!$F$1455:$F$1817,"rechazo")</x:f>
        <x:v>0</x:v>
      </x:c>
      <x:c r="U124" s="15" t="n">
        <x:f>COUNTIFS(Relaciones!$D$1455:$D$1817,A124,Relaciones!$F$1455:$F$1817,"rechazo")</x:f>
        <x:v>2</x:v>
      </x:c>
      <x:c r="V124" s="15" t="n">
        <x:f>SUMIFS(Relaciones!$G$1455:$G$1817,Relaciones!$D$1455:$D$1817,A124,Relaciones!$F$1455:$F$1817,"rechazo")</x:f>
        <x:v>0</x:v>
      </x:c>
      <x:c r="W124" s="15" t="n">
        <x:f>SUM(INDEX(Respuestas!$B$114:$B$141,MATCH(A124,Respuestas!$A$114:$A$141,0)),INDEX(Respuestas!$C$114:$C$141,MATCH(A124,Respuestas!$A$114:$A$141,0)),INDEX(Respuestas!$D$114:$D$141,MATCH(A124,Respuestas!$A$114:$A$141,0)),INDEX(Respuestas!$E$114:$E$141,MATCH(A124,Respuestas!$A$114:$A$141,0)))</x:f>
        <x:v>11</x:v>
      </x:c>
      <x:c r="X124" s="15" t="n">
        <x:f>COUNTIFS(Relaciones!$E$1455:$E$1817,A124,Relaciones!$F$1455:$F$1817,"mediacion")</x:f>
        <x:v>8</x:v>
      </x:c>
      <x:c r="Y124" s="15" t="n">
        <x:f>COUNTIFS(Relaciones!$E$1455:$E$1817,A124,Relaciones!$F$1455:$F$1817,"mediacion_negativa")</x:f>
        <x:v>0</x:v>
      </x:c>
      <x:c r="Z124" s="15" t="n">
        <x:f>COUNTIFS(Relaciones!$E$1455:$E$1817,A124,Relaciones!$F$1455:$F$1817,"bullying")</x:f>
        <x:v>0</x:v>
      </x:c>
      <x:c r="AA124" s="4" t="str">
        <x:f>INDEX(Respuestas!$F$114:$F$141,MATCH(A124,Respuestas!$A$114:$A$141,0))</x:f>
        <x:v>No</x:v>
      </x:c>
      <x:c r="AB124" s="4" t="str">
        <x:f>INDEX(Respuestas!$G$114:$G$141,MATCH(A124,Respuestas!$A$114:$A$141,0))</x:f>
        <x:v>Sí</x:v>
      </x:c>
      <x:c r="AC124" s="4" t="str">
        <x:f>INDEX(Respuestas!$H$114:$H$141,MATCH(A124,Respuestas!$A$114:$A$141,0))</x:f>
        <x:v>No</x:v>
      </x:c>
      <x:c r="AD124" s="4" t="str">
        <x:f>INDEX(Respuestas!$I$114:$I$141,MATCH(A124,Respuestas!$A$114:$A$141,0))</x:f>
        <x:v>Sí</x:v>
      </x:c>
      <x:c r="AE124" s="4" t="str">
        <x:f>INDEX(Respuestas!$J$114:$J$141,MATCH(A124,Respuestas!$A$114:$A$141,0))</x:f>
        <x:v>G2</x:v>
      </x:c>
      <x:c r="AF124" s="4" t="str">
        <x:v>normalizada_v1</x:v>
      </x:c>
      <x:c r="AG124" s="4" t="n">
        <x:f>COUNTIFS($B$2:$B$1513,B124,$C$2:$C$1513,C124,$D$2:$D$1513,D124)</x:f>
        <x:v>28</x:v>
      </x:c>
      <x:c r="AH124" s="4" t="n">
        <x:f>COUNTIFS(Relaciones!$D$1455:$D$1817,A124,Relaciones!$F$1455:$F$1817,"prediccion_amistad")</x:f>
        <x:v>10</x:v>
      </x:c>
      <x:c r="AI124" s="4" t="n">
        <x:f>SUMIFS(Relaciones!$H$1455:$H$1817,Relaciones!$D$1455:$D$1817,A124,Relaciones!$F$1455:$F$1817,"prediccion_amistad")</x:f>
        <x:v>9</x:v>
      </x:c>
      <x:c r="AJ124" s="4" t="n">
        <x:f>COUNTIFS(Relaciones!$D$1455:$D$1817,A124,Relaciones!$F$1455:$F$1817,"prediccion_rechazo")</x:f>
        <x:v>1</x:v>
      </x:c>
      <x:c r="AK124" s="4" t="n">
        <x:f>SUMIFS(Relaciones!$H$1455:$H$1817,Relaciones!$D$1455:$D$1817,A124,Relaciones!$F$1455:$F$1817,"prediccion_rechazo")</x:f>
        <x:v>0</x:v>
      </x:c>
      <x:c r="AL124" s="4" t="n">
        <x:v>0.8218584178511424</x:v>
      </x:c>
    </x:row>
    <x:row r="125" ht="23" customHeight="1">
      <x:c r="A125" s="13" t="str">
        <x:v>00124</x:v>
      </x:c>
      <x:c r="B125" s="4" t="str">
        <x:v>Sevilla</x:v>
      </x:c>
      <x:c r="C125" s="4" t="str">
        <x:v>5.º Primaria</x:v>
      </x:c>
      <x:c r="D125" s="4" t="str">
        <x:v>B</x:v>
      </x:c>
      <x:c r="E125" s="4" t="str">
        <x:v>alumno</x:v>
      </x:c>
      <x:c r="F125" s="14" t="n">
        <x:f>IF((AG125-1)=0,"",ROUND(10*Q125/(AG125-1),1))</x:f>
        <x:v>1.9</x:v>
      </x:c>
      <x:c r="G125" s="14" t="n">
        <x:f>IF((AG125-1)=0,"",ROUND(10*R125/(AG125-1),1))</x:f>
        <x:v>1.9</x:v>
      </x:c>
      <x:c r="H125" s="14" t="n">
        <x:f>IF(R125=0,"",ROUND(10*S125/R125,1))</x:f>
        <x:v>10</x:v>
      </x:c>
      <x:c r="I125" s="14" t="n">
        <x:f>IF(AH125=0,"",ROUND(10*AI125/AH125,1))</x:f>
        <x:v>10</x:v>
      </x:c>
      <x:c r="J125" s="14" t="n">
        <x:f>IF((AG125-1)=0,"",ROUND(10*T125/(AG125-1),1))</x:f>
        <x:v>0</x:v>
      </x:c>
      <x:c r="K125" s="14" t="n">
        <x:f>IF((AG125-1)=0,"",ROUND(10*U125/(AG125-1),1))</x:f>
        <x:v>0.4</x:v>
      </x:c>
      <x:c r="L125" s="14" t="n">
        <x:f>IF(U125=0,"",ROUND(10*V125/U125,1))</x:f>
        <x:v>0</x:v>
      </x:c>
      <x:c r="M125" s="14" t="str">
        <x:f>IF(AJ125=0,"",ROUND(10*AK125/AJ125,1))</x:f>
      </x:c>
      <x:c r="N125" s="14" t="n">
        <x:f>ROUND(10*W125/12,1)</x:f>
        <x:v>5</x:v>
      </x:c>
      <x:c r="O125" s="14" t="n">
        <x:f>ROUND(10*AL125,1)</x:f>
        <x:v>4.7</x:v>
      </x:c>
      <x:c r="P125" s="14" t="n">
        <x:f>IF((AG125-1)=0,"",ROUND(10*X125/(AG125-1),1))</x:f>
        <x:v>0</x:v>
      </x:c>
      <x:c r="Q125" s="15" t="n">
        <x:f>COUNTIFS(Relaciones!$E$1455:$E$1817,A125,Relaciones!$F$1455:$F$1817,"amistad")</x:f>
        <x:v>5</x:v>
      </x:c>
      <x:c r="R125" s="15" t="n">
        <x:f>COUNTIFS(Relaciones!$D$1455:$D$1817,A125,Relaciones!$F$1455:$F$1817,"amistad")</x:f>
        <x:v>5</x:v>
      </x:c>
      <x:c r="S125" s="15" t="n">
        <x:f>SUMIFS(Relaciones!$G$1455:$G$1817,Relaciones!$D$1455:$D$1817,A125,Relaciones!$F$1455:$F$1817,"amistad")</x:f>
        <x:v>5</x:v>
      </x:c>
      <x:c r="T125" s="15" t="n">
        <x:f>COUNTIFS(Relaciones!$E$1455:$E$1817,A125,Relaciones!$F$1455:$F$1817,"rechazo")</x:f>
        <x:v>0</x:v>
      </x:c>
      <x:c r="U125" s="15" t="n">
        <x:f>COUNTIFS(Relaciones!$D$1455:$D$1817,A125,Relaciones!$F$1455:$F$1817,"rechazo")</x:f>
        <x:v>1</x:v>
      </x:c>
      <x:c r="V125" s="15" t="n">
        <x:f>SUMIFS(Relaciones!$G$1455:$G$1817,Relaciones!$D$1455:$D$1817,A125,Relaciones!$F$1455:$F$1817,"rechazo")</x:f>
        <x:v>0</x:v>
      </x:c>
      <x:c r="W125" s="15" t="n">
        <x:f>SUM(INDEX(Respuestas!$B$114:$B$141,MATCH(A125,Respuestas!$A$114:$A$141,0)),INDEX(Respuestas!$C$114:$C$141,MATCH(A125,Respuestas!$A$114:$A$141,0)),INDEX(Respuestas!$D$114:$D$141,MATCH(A125,Respuestas!$A$114:$A$141,0)),INDEX(Respuestas!$E$114:$E$141,MATCH(A125,Respuestas!$A$114:$A$141,0)))</x:f>
        <x:v>6</x:v>
      </x:c>
      <x:c r="X125" s="15" t="n">
        <x:f>COUNTIFS(Relaciones!$E$1455:$E$1817,A125,Relaciones!$F$1455:$F$1817,"mediacion")</x:f>
        <x:v>0</x:v>
      </x:c>
      <x:c r="Y125" s="15" t="n">
        <x:f>COUNTIFS(Relaciones!$E$1455:$E$1817,A125,Relaciones!$F$1455:$F$1817,"mediacion_negativa")</x:f>
        <x:v>0</x:v>
      </x:c>
      <x:c r="Z125" s="15" t="n">
        <x:f>COUNTIFS(Relaciones!$E$1455:$E$1817,A125,Relaciones!$F$1455:$F$1817,"bullying")</x:f>
        <x:v>0</x:v>
      </x:c>
      <x:c r="AA125" s="4" t="str">
        <x:f>INDEX(Respuestas!$F$114:$F$141,MATCH(A125,Respuestas!$A$114:$A$141,0))</x:f>
        <x:v>No</x:v>
      </x:c>
      <x:c r="AB125" s="4" t="str">
        <x:f>INDEX(Respuestas!$G$114:$G$141,MATCH(A125,Respuestas!$A$114:$A$141,0))</x:f>
        <x:v>Sí</x:v>
      </x:c>
      <x:c r="AC125" s="4" t="str">
        <x:f>INDEX(Respuestas!$H$114:$H$141,MATCH(A125,Respuestas!$A$114:$A$141,0))</x:f>
        <x:v>No</x:v>
      </x:c>
      <x:c r="AD125" s="4" t="str">
        <x:f>INDEX(Respuestas!$I$114:$I$141,MATCH(A125,Respuestas!$A$114:$A$141,0))</x:f>
        <x:v>Sí</x:v>
      </x:c>
      <x:c r="AE125" s="4" t="str">
        <x:f>INDEX(Respuestas!$J$114:$J$141,MATCH(A125,Respuestas!$A$114:$A$141,0))</x:f>
        <x:v>G2</x:v>
      </x:c>
      <x:c r="AF125" s="4" t="str">
        <x:v>normalizada_v1</x:v>
      </x:c>
      <x:c r="AG125" s="4" t="n">
        <x:f>COUNTIFS($B$2:$B$1513,B125,$C$2:$C$1513,C125,$D$2:$D$1513,D125)</x:f>
        <x:v>28</x:v>
      </x:c>
      <x:c r="AH125" s="4" t="n">
        <x:f>COUNTIFS(Relaciones!$D$1455:$D$1817,A125,Relaciones!$F$1455:$F$1817,"prediccion_amistad")</x:f>
        <x:v>3</x:v>
      </x:c>
      <x:c r="AI125" s="4" t="n">
        <x:f>SUMIFS(Relaciones!$H$1455:$H$1817,Relaciones!$D$1455:$D$1817,A125,Relaciones!$F$1455:$F$1817,"prediccion_amistad")</x:f>
        <x:v>3</x:v>
      </x:c>
      <x:c r="AJ125" s="4" t="n">
        <x:f>COUNTIFS(Relaciones!$D$1455:$D$1817,A125,Relaciones!$F$1455:$F$1817,"prediccion_rechazo")</x:f>
        <x:v>0</x:v>
      </x:c>
      <x:c r="AK125" s="4" t="n">
        <x:f>SUMIFS(Relaciones!$H$1455:$H$1817,Relaciones!$D$1455:$D$1817,A125,Relaciones!$F$1455:$F$1817,"prediccion_rechazo")</x:f>
        <x:v>0</x:v>
      </x:c>
      <x:c r="AL125" s="4" t="n">
        <x:v>0.47219857762248013</x:v>
      </x:c>
    </x:row>
    <x:row r="126" ht="23" customHeight="1">
      <x:c r="A126" s="13" t="str">
        <x:v>00125</x:v>
      </x:c>
      <x:c r="B126" s="4" t="str">
        <x:v>Sevilla</x:v>
      </x:c>
      <x:c r="C126" s="4" t="str">
        <x:v>5.º Primaria</x:v>
      </x:c>
      <x:c r="D126" s="4" t="str">
        <x:v>B</x:v>
      </x:c>
      <x:c r="E126" s="4" t="str">
        <x:v>alumna</x:v>
      </x:c>
      <x:c r="F126" s="14" t="n">
        <x:f>IF((AG126-1)=0,"",ROUND(10*Q126/(AG126-1),1))</x:f>
        <x:v>1.5</x:v>
      </x:c>
      <x:c r="G126" s="14" t="n">
        <x:f>IF((AG126-1)=0,"",ROUND(10*R126/(AG126-1),1))</x:f>
        <x:v>2.6</x:v>
      </x:c>
      <x:c r="H126" s="14" t="n">
        <x:f>IF(R126=0,"",ROUND(10*S126/R126,1))</x:f>
        <x:v>5.7</x:v>
      </x:c>
      <x:c r="I126" s="14" t="n">
        <x:f>IF(AH126=0,"",ROUND(10*AI126/AH126,1))</x:f>
        <x:v>10</x:v>
      </x:c>
      <x:c r="J126" s="14" t="n">
        <x:f>IF((AG126-1)=0,"",ROUND(10*T126/(AG126-1),1))</x:f>
        <x:v>0</x:v>
      </x:c>
      <x:c r="K126" s="14" t="n">
        <x:f>IF((AG126-1)=0,"",ROUND(10*U126/(AG126-1),1))</x:f>
        <x:v>0.4</x:v>
      </x:c>
      <x:c r="L126" s="14" t="n">
        <x:f>IF(U126=0,"",ROUND(10*V126/U126,1))</x:f>
        <x:v>0</x:v>
      </x:c>
      <x:c r="M126" s="14" t="str">
        <x:f>IF(AJ126=0,"",ROUND(10*AK126/AJ126,1))</x:f>
      </x:c>
      <x:c r="N126" s="14" t="n">
        <x:f>ROUND(10*W126/12,1)</x:f>
        <x:v>7.5</x:v>
      </x:c>
      <x:c r="O126" s="14" t="n">
        <x:f>ROUND(10*AL126,1)</x:f>
        <x:v>5.4</x:v>
      </x:c>
      <x:c r="P126" s="14" t="n">
        <x:f>IF((AG126-1)=0,"",ROUND(10*X126/(AG126-1),1))</x:f>
        <x:v>0</x:v>
      </x:c>
      <x:c r="Q126" s="15" t="n">
        <x:f>COUNTIFS(Relaciones!$E$1455:$E$1817,A126,Relaciones!$F$1455:$F$1817,"amistad")</x:f>
        <x:v>4</x:v>
      </x:c>
      <x:c r="R126" s="15" t="n">
        <x:f>COUNTIFS(Relaciones!$D$1455:$D$1817,A126,Relaciones!$F$1455:$F$1817,"amistad")</x:f>
        <x:v>7</x:v>
      </x:c>
      <x:c r="S126" s="15" t="n">
        <x:f>SUMIFS(Relaciones!$G$1455:$G$1817,Relaciones!$D$1455:$D$1817,A126,Relaciones!$F$1455:$F$1817,"amistad")</x:f>
        <x:v>4</x:v>
      </x:c>
      <x:c r="T126" s="15" t="n">
        <x:f>COUNTIFS(Relaciones!$E$1455:$E$1817,A126,Relaciones!$F$1455:$F$1817,"rechazo")</x:f>
        <x:v>0</x:v>
      </x:c>
      <x:c r="U126" s="15" t="n">
        <x:f>COUNTIFS(Relaciones!$D$1455:$D$1817,A126,Relaciones!$F$1455:$F$1817,"rechazo")</x:f>
        <x:v>1</x:v>
      </x:c>
      <x:c r="V126" s="15" t="n">
        <x:f>SUMIFS(Relaciones!$G$1455:$G$1817,Relaciones!$D$1455:$D$1817,A126,Relaciones!$F$1455:$F$1817,"rechazo")</x:f>
        <x:v>0</x:v>
      </x:c>
      <x:c r="W126" s="15" t="n">
        <x:f>SUM(INDEX(Respuestas!$B$114:$B$141,MATCH(A126,Respuestas!$A$114:$A$141,0)),INDEX(Respuestas!$C$114:$C$141,MATCH(A126,Respuestas!$A$114:$A$141,0)),INDEX(Respuestas!$D$114:$D$141,MATCH(A126,Respuestas!$A$114:$A$141,0)),INDEX(Respuestas!$E$114:$E$141,MATCH(A126,Respuestas!$A$114:$A$141,0)))</x:f>
        <x:v>9</x:v>
      </x:c>
      <x:c r="X126" s="15" t="n">
        <x:f>COUNTIFS(Relaciones!$E$1455:$E$1817,A126,Relaciones!$F$1455:$F$1817,"mediacion")</x:f>
        <x:v>0</x:v>
      </x:c>
      <x:c r="Y126" s="15" t="n">
        <x:f>COUNTIFS(Relaciones!$E$1455:$E$1817,A126,Relaciones!$F$1455:$F$1817,"mediacion_negativa")</x:f>
        <x:v>0</x:v>
      </x:c>
      <x:c r="Z126" s="15" t="n">
        <x:f>COUNTIFS(Relaciones!$E$1455:$E$1817,A126,Relaciones!$F$1455:$F$1817,"bullying")</x:f>
        <x:v>0</x:v>
      </x:c>
      <x:c r="AA126" s="4" t="str">
        <x:f>INDEX(Respuestas!$F$114:$F$141,MATCH(A126,Respuestas!$A$114:$A$141,0))</x:f>
        <x:v>No</x:v>
      </x:c>
      <x:c r="AB126" s="4" t="str">
        <x:f>INDEX(Respuestas!$G$114:$G$141,MATCH(A126,Respuestas!$A$114:$A$141,0))</x:f>
        <x:v>Sí</x:v>
      </x:c>
      <x:c r="AC126" s="4" t="str">
        <x:f>INDEX(Respuestas!$H$114:$H$141,MATCH(A126,Respuestas!$A$114:$A$141,0))</x:f>
        <x:v>No</x:v>
      </x:c>
      <x:c r="AD126" s="4" t="str">
        <x:f>INDEX(Respuestas!$I$114:$I$141,MATCH(A126,Respuestas!$A$114:$A$141,0))</x:f>
        <x:v>Sí</x:v>
      </x:c>
      <x:c r="AE126" s="4" t="str">
        <x:f>INDEX(Respuestas!$J$114:$J$141,MATCH(A126,Respuestas!$A$114:$A$141,0))</x:f>
        <x:v>G2</x:v>
      </x:c>
      <x:c r="AF126" s="4" t="str">
        <x:v>normalizada_v1</x:v>
      </x:c>
      <x:c r="AG126" s="4" t="n">
        <x:f>COUNTIFS($B$2:$B$1513,B126,$C$2:$C$1513,C126,$D$2:$D$1513,D126)</x:f>
        <x:v>28</x:v>
      </x:c>
      <x:c r="AH126" s="4" t="n">
        <x:f>COUNTIFS(Relaciones!$D$1455:$D$1817,A126,Relaciones!$F$1455:$F$1817,"prediccion_amistad")</x:f>
        <x:v>3</x:v>
      </x:c>
      <x:c r="AI126" s="4" t="n">
        <x:f>SUMIFS(Relaciones!$H$1455:$H$1817,Relaciones!$D$1455:$D$1817,A126,Relaciones!$F$1455:$F$1817,"prediccion_amistad")</x:f>
        <x:v>3</x:v>
      </x:c>
      <x:c r="AJ126" s="4" t="n">
        <x:f>COUNTIFS(Relaciones!$D$1455:$D$1817,A126,Relaciones!$F$1455:$F$1817,"prediccion_rechazo")</x:f>
        <x:v>0</x:v>
      </x:c>
      <x:c r="AK126" s="4" t="n">
        <x:f>SUMIFS(Relaciones!$H$1455:$H$1817,Relaciones!$D$1455:$D$1817,A126,Relaciones!$F$1455:$F$1817,"prediccion_rechazo")</x:f>
        <x:v>0</x:v>
      </x:c>
      <x:c r="AL126" s="4" t="n">
        <x:v>0.5431232506402248</x:v>
      </x:c>
    </x:row>
    <x:row r="127" ht="23" customHeight="1">
      <x:c r="A127" s="13" t="str">
        <x:v>00126</x:v>
      </x:c>
      <x:c r="B127" s="4" t="str">
        <x:v>Sevilla</x:v>
      </x:c>
      <x:c r="C127" s="4" t="str">
        <x:v>5.º Primaria</x:v>
      </x:c>
      <x:c r="D127" s="4" t="str">
        <x:v>B</x:v>
      </x:c>
      <x:c r="E127" s="4" t="str">
        <x:v>alumno</x:v>
      </x:c>
      <x:c r="F127" s="14" t="n">
        <x:f>IF((AG127-1)=0,"",ROUND(10*Q127/(AG127-1),1))</x:f>
        <x:v>1.5</x:v>
      </x:c>
      <x:c r="G127" s="14" t="n">
        <x:f>IF((AG127-1)=0,"",ROUND(10*R127/(AG127-1),1))</x:f>
        <x:v>1.9</x:v>
      </x:c>
      <x:c r="H127" s="14" t="n">
        <x:f>IF(R127=0,"",ROUND(10*S127/R127,1))</x:f>
        <x:v>8</x:v>
      </x:c>
      <x:c r="I127" s="14" t="n">
        <x:f>IF(AH127=0,"",ROUND(10*AI127/AH127,1))</x:f>
        <x:v>7.5</x:v>
      </x:c>
      <x:c r="J127" s="14" t="n">
        <x:f>IF((AG127-1)=0,"",ROUND(10*T127/(AG127-1),1))</x:f>
        <x:v>0</x:v>
      </x:c>
      <x:c r="K127" s="14" t="n">
        <x:f>IF((AG127-1)=0,"",ROUND(10*U127/(AG127-1),1))</x:f>
        <x:v>0.4</x:v>
      </x:c>
      <x:c r="L127" s="14" t="n">
        <x:f>IF(U127=0,"",ROUND(10*V127/U127,1))</x:f>
        <x:v>0</x:v>
      </x:c>
      <x:c r="M127" s="14" t="n">
        <x:f>IF(AJ127=0,"",ROUND(10*AK127/AJ127,1))</x:f>
        <x:v>0</x:v>
      </x:c>
      <x:c r="N127" s="14" t="n">
        <x:f>ROUND(10*W127/12,1)</x:f>
        <x:v>8.3</x:v>
      </x:c>
      <x:c r="O127" s="14" t="n">
        <x:f>ROUND(10*AL127,1)</x:f>
        <x:v>4.9</x:v>
      </x:c>
      <x:c r="P127" s="14" t="n">
        <x:f>IF((AG127-1)=0,"",ROUND(10*X127/(AG127-1),1))</x:f>
        <x:v>0</x:v>
      </x:c>
      <x:c r="Q127" s="15" t="n">
        <x:f>COUNTIFS(Relaciones!$E$1455:$E$1817,A127,Relaciones!$F$1455:$F$1817,"amistad")</x:f>
        <x:v>4</x:v>
      </x:c>
      <x:c r="R127" s="15" t="n">
        <x:f>COUNTIFS(Relaciones!$D$1455:$D$1817,A127,Relaciones!$F$1455:$F$1817,"amistad")</x:f>
        <x:v>5</x:v>
      </x:c>
      <x:c r="S127" s="15" t="n">
        <x:f>SUMIFS(Relaciones!$G$1455:$G$1817,Relaciones!$D$1455:$D$1817,A127,Relaciones!$F$1455:$F$1817,"amistad")</x:f>
        <x:v>4</x:v>
      </x:c>
      <x:c r="T127" s="15" t="n">
        <x:f>COUNTIFS(Relaciones!$E$1455:$E$1817,A127,Relaciones!$F$1455:$F$1817,"rechazo")</x:f>
        <x:v>0</x:v>
      </x:c>
      <x:c r="U127" s="15" t="n">
        <x:f>COUNTIFS(Relaciones!$D$1455:$D$1817,A127,Relaciones!$F$1455:$F$1817,"rechazo")</x:f>
        <x:v>1</x:v>
      </x:c>
      <x:c r="V127" s="15" t="n">
        <x:f>SUMIFS(Relaciones!$G$1455:$G$1817,Relaciones!$D$1455:$D$1817,A127,Relaciones!$F$1455:$F$1817,"rechazo")</x:f>
        <x:v>0</x:v>
      </x:c>
      <x:c r="W127" s="15" t="n">
        <x:f>SUM(INDEX(Respuestas!$B$114:$B$141,MATCH(A127,Respuestas!$A$114:$A$141,0)),INDEX(Respuestas!$C$114:$C$141,MATCH(A127,Respuestas!$A$114:$A$141,0)),INDEX(Respuestas!$D$114:$D$141,MATCH(A127,Respuestas!$A$114:$A$141,0)),INDEX(Respuestas!$E$114:$E$141,MATCH(A127,Respuestas!$A$114:$A$141,0)))</x:f>
        <x:v>10</x:v>
      </x:c>
      <x:c r="X127" s="15" t="n">
        <x:f>COUNTIFS(Relaciones!$E$1455:$E$1817,A127,Relaciones!$F$1455:$F$1817,"mediacion")</x:f>
        <x:v>0</x:v>
      </x:c>
      <x:c r="Y127" s="15" t="n">
        <x:f>COUNTIFS(Relaciones!$E$1455:$E$1817,A127,Relaciones!$F$1455:$F$1817,"mediacion_negativa")</x:f>
        <x:v>0</x:v>
      </x:c>
      <x:c r="Z127" s="15" t="n">
        <x:f>COUNTIFS(Relaciones!$E$1455:$E$1817,A127,Relaciones!$F$1455:$F$1817,"bullying")</x:f>
        <x:v>0</x:v>
      </x:c>
      <x:c r="AA127" s="4" t="str">
        <x:f>INDEX(Respuestas!$F$114:$F$141,MATCH(A127,Respuestas!$A$114:$A$141,0))</x:f>
        <x:v>No</x:v>
      </x:c>
      <x:c r="AB127" s="4" t="str">
        <x:f>INDEX(Respuestas!$G$114:$G$141,MATCH(A127,Respuestas!$A$114:$A$141,0))</x:f>
        <x:v>Sí</x:v>
      </x:c>
      <x:c r="AC127" s="4" t="str">
        <x:f>INDEX(Respuestas!$H$114:$H$141,MATCH(A127,Respuestas!$A$114:$A$141,0))</x:f>
        <x:v>No</x:v>
      </x:c>
      <x:c r="AD127" s="4" t="str">
        <x:f>INDEX(Respuestas!$I$114:$I$141,MATCH(A127,Respuestas!$A$114:$A$141,0))</x:f>
        <x:v>Sí</x:v>
      </x:c>
      <x:c r="AE127" s="4" t="str">
        <x:f>INDEX(Respuestas!$J$114:$J$141,MATCH(A127,Respuestas!$A$114:$A$141,0))</x:f>
        <x:v>G2</x:v>
      </x:c>
      <x:c r="AF127" s="4" t="str">
        <x:v>normalizada_v1</x:v>
      </x:c>
      <x:c r="AG127" s="4" t="n">
        <x:f>COUNTIFS($B$2:$B$1513,B127,$C$2:$C$1513,C127,$D$2:$D$1513,D127)</x:f>
        <x:v>28</x:v>
      </x:c>
      <x:c r="AH127" s="4" t="n">
        <x:f>COUNTIFS(Relaciones!$D$1455:$D$1817,A127,Relaciones!$F$1455:$F$1817,"prediccion_amistad")</x:f>
        <x:v>4</x:v>
      </x:c>
      <x:c r="AI127" s="4" t="n">
        <x:f>SUMIFS(Relaciones!$H$1455:$H$1817,Relaciones!$D$1455:$D$1817,A127,Relaciones!$F$1455:$F$1817,"prediccion_amistad")</x:f>
        <x:v>3</x:v>
      </x:c>
      <x:c r="AJ127" s="4" t="n">
        <x:f>COUNTIFS(Relaciones!$D$1455:$D$1817,A127,Relaciones!$F$1455:$F$1817,"prediccion_rechazo")</x:f>
        <x:v>1</x:v>
      </x:c>
      <x:c r="AK127" s="4" t="n">
        <x:f>SUMIFS(Relaciones!$H$1455:$H$1817,Relaciones!$D$1455:$D$1817,A127,Relaciones!$F$1455:$F$1817,"prediccion_rechazo")</x:f>
        <x:v>0</x:v>
      </x:c>
      <x:c r="AL127" s="4" t="n">
        <x:v>0.48551982988446063</x:v>
      </x:c>
    </x:row>
    <x:row r="128" ht="23" customHeight="1">
      <x:c r="A128" s="13" t="str">
        <x:v>00127</x:v>
      </x:c>
      <x:c r="B128" s="4" t="str">
        <x:v>Sevilla</x:v>
      </x:c>
      <x:c r="C128" s="4" t="str">
        <x:v>5.º Primaria</x:v>
      </x:c>
      <x:c r="D128" s="4" t="str">
        <x:v>B</x:v>
      </x:c>
      <x:c r="E128" s="4" t="str">
        <x:v>alumna</x:v>
      </x:c>
      <x:c r="F128" s="14" t="n">
        <x:f>IF((AG128-1)=0,"",ROUND(10*Q128/(AG128-1),1))</x:f>
        <x:v>1.9</x:v>
      </x:c>
      <x:c r="G128" s="14" t="n">
        <x:f>IF((AG128-1)=0,"",ROUND(10*R128/(AG128-1),1))</x:f>
        <x:v>2.2</x:v>
      </x:c>
      <x:c r="H128" s="14" t="n">
        <x:f>IF(R128=0,"",ROUND(10*S128/R128,1))</x:f>
        <x:v>6.7</x:v>
      </x:c>
      <x:c r="I128" s="14" t="n">
        <x:f>IF(AH128=0,"",ROUND(10*AI128/AH128,1))</x:f>
        <x:v>10</x:v>
      </x:c>
      <x:c r="J128" s="14" t="n">
        <x:f>IF((AG128-1)=0,"",ROUND(10*T128/(AG128-1),1))</x:f>
        <x:v>0</x:v>
      </x:c>
      <x:c r="K128" s="14" t="n">
        <x:f>IF((AG128-1)=0,"",ROUND(10*U128/(AG128-1),1))</x:f>
        <x:v>0</x:v>
      </x:c>
      <x:c r="L128" s="14" t="str">
        <x:f>IF(U128=0,"",ROUND(10*V128/U128,1))</x:f>
      </x:c>
      <x:c r="M128" s="14" t="str">
        <x:f>IF(AJ128=0,"",ROUND(10*AK128/AJ128,1))</x:f>
      </x:c>
      <x:c r="N128" s="14" t="n">
        <x:f>ROUND(10*W128/12,1)</x:f>
        <x:v>9.2</x:v>
      </x:c>
      <x:c r="O128" s="14" t="n">
        <x:f>ROUND(10*AL128,1)</x:f>
        <x:v>5.8</x:v>
      </x:c>
      <x:c r="P128" s="14" t="n">
        <x:f>IF((AG128-1)=0,"",ROUND(10*X128/(AG128-1),1))</x:f>
        <x:v>0</x:v>
      </x:c>
      <x:c r="Q128" s="15" t="n">
        <x:f>COUNTIFS(Relaciones!$E$1455:$E$1817,A128,Relaciones!$F$1455:$F$1817,"amistad")</x:f>
        <x:v>5</x:v>
      </x:c>
      <x:c r="R128" s="15" t="n">
        <x:f>COUNTIFS(Relaciones!$D$1455:$D$1817,A128,Relaciones!$F$1455:$F$1817,"amistad")</x:f>
        <x:v>6</x:v>
      </x:c>
      <x:c r="S128" s="15" t="n">
        <x:f>SUMIFS(Relaciones!$G$1455:$G$1817,Relaciones!$D$1455:$D$1817,A128,Relaciones!$F$1455:$F$1817,"amistad")</x:f>
        <x:v>4</x:v>
      </x:c>
      <x:c r="T128" s="15" t="n">
        <x:f>COUNTIFS(Relaciones!$E$1455:$E$1817,A128,Relaciones!$F$1455:$F$1817,"rechazo")</x:f>
        <x:v>0</x:v>
      </x:c>
      <x:c r="U128" s="15" t="n">
        <x:f>COUNTIFS(Relaciones!$D$1455:$D$1817,A128,Relaciones!$F$1455:$F$1817,"rechazo")</x:f>
        <x:v>0</x:v>
      </x:c>
      <x:c r="V128" s="15" t="n">
        <x:f>SUMIFS(Relaciones!$G$1455:$G$1817,Relaciones!$D$1455:$D$1817,A128,Relaciones!$F$1455:$F$1817,"rechazo")</x:f>
        <x:v>0</x:v>
      </x:c>
      <x:c r="W128" s="15" t="n">
        <x:f>SUM(INDEX(Respuestas!$B$114:$B$141,MATCH(A128,Respuestas!$A$114:$A$141,0)),INDEX(Respuestas!$C$114:$C$141,MATCH(A128,Respuestas!$A$114:$A$141,0)),INDEX(Respuestas!$D$114:$D$141,MATCH(A128,Respuestas!$A$114:$A$141,0)),INDEX(Respuestas!$E$114:$E$141,MATCH(A128,Respuestas!$A$114:$A$141,0)))</x:f>
        <x:v>11</x:v>
      </x:c>
      <x:c r="X128" s="15" t="n">
        <x:f>COUNTIFS(Relaciones!$E$1455:$E$1817,A128,Relaciones!$F$1455:$F$1817,"mediacion")</x:f>
        <x:v>0</x:v>
      </x:c>
      <x:c r="Y128" s="15" t="n">
        <x:f>COUNTIFS(Relaciones!$E$1455:$E$1817,A128,Relaciones!$F$1455:$F$1817,"mediacion_negativa")</x:f>
        <x:v>0</x:v>
      </x:c>
      <x:c r="Z128" s="15" t="n">
        <x:f>COUNTIFS(Relaciones!$E$1455:$E$1817,A128,Relaciones!$F$1455:$F$1817,"bullying")</x:f>
        <x:v>0</x:v>
      </x:c>
      <x:c r="AA128" s="4" t="str">
        <x:f>INDEX(Respuestas!$F$114:$F$141,MATCH(A128,Respuestas!$A$114:$A$141,0))</x:f>
        <x:v>No</x:v>
      </x:c>
      <x:c r="AB128" s="4" t="str">
        <x:f>INDEX(Respuestas!$G$114:$G$141,MATCH(A128,Respuestas!$A$114:$A$141,0))</x:f>
        <x:v>Sí</x:v>
      </x:c>
      <x:c r="AC128" s="4" t="str">
        <x:f>INDEX(Respuestas!$H$114:$H$141,MATCH(A128,Respuestas!$A$114:$A$141,0))</x:f>
        <x:v>No</x:v>
      </x:c>
      <x:c r="AD128" s="4" t="str">
        <x:f>INDEX(Respuestas!$I$114:$I$141,MATCH(A128,Respuestas!$A$114:$A$141,0))</x:f>
        <x:v>Sí</x:v>
      </x:c>
      <x:c r="AE128" s="4" t="str">
        <x:f>INDEX(Respuestas!$J$114:$J$141,MATCH(A128,Respuestas!$A$114:$A$141,0))</x:f>
        <x:v>G2</x:v>
      </x:c>
      <x:c r="AF128" s="4" t="str">
        <x:v>normalizada_v1</x:v>
      </x:c>
      <x:c r="AG128" s="4" t="n">
        <x:f>COUNTIFS($B$2:$B$1513,B128,$C$2:$C$1513,C128,$D$2:$D$1513,D128)</x:f>
        <x:v>28</x:v>
      </x:c>
      <x:c r="AH128" s="4" t="n">
        <x:f>COUNTIFS(Relaciones!$D$1455:$D$1817,A128,Relaciones!$F$1455:$F$1817,"prediccion_amistad")</x:f>
        <x:v>4</x:v>
      </x:c>
      <x:c r="AI128" s="4" t="n">
        <x:f>SUMIFS(Relaciones!$H$1455:$H$1817,Relaciones!$D$1455:$D$1817,A128,Relaciones!$F$1455:$F$1817,"prediccion_amistad")</x:f>
        <x:v>4</x:v>
      </x:c>
      <x:c r="AJ128" s="4" t="n">
        <x:f>COUNTIFS(Relaciones!$D$1455:$D$1817,A128,Relaciones!$F$1455:$F$1817,"prediccion_rechazo")</x:f>
        <x:v>0</x:v>
      </x:c>
      <x:c r="AK128" s="4" t="n">
        <x:f>SUMIFS(Relaciones!$H$1455:$H$1817,Relaciones!$D$1455:$D$1817,A128,Relaciones!$F$1455:$F$1817,"prediccion_rechazo")</x:f>
        <x:v>0</x:v>
      </x:c>
      <x:c r="AL128" s="4" t="n">
        <x:v>0.5754266850142904</x:v>
      </x:c>
    </x:row>
    <x:row r="129" ht="23" customHeight="1">
      <x:c r="A129" s="13" t="str">
        <x:v>00128</x:v>
      </x:c>
      <x:c r="B129" s="4" t="str">
        <x:v>Sevilla</x:v>
      </x:c>
      <x:c r="C129" s="4" t="str">
        <x:v>5.º Primaria</x:v>
      </x:c>
      <x:c r="D129" s="4" t="str">
        <x:v>B</x:v>
      </x:c>
      <x:c r="E129" s="4" t="str">
        <x:v>alumno</x:v>
      </x:c>
      <x:c r="F129" s="14" t="n">
        <x:f>IF((AG129-1)=0,"",ROUND(10*Q129/(AG129-1),1))</x:f>
        <x:v>1.5</x:v>
      </x:c>
      <x:c r="G129" s="14" t="n">
        <x:f>IF((AG129-1)=0,"",ROUND(10*R129/(AG129-1),1))</x:f>
        <x:v>2.2</x:v>
      </x:c>
      <x:c r="H129" s="14" t="n">
        <x:f>IF(R129=0,"",ROUND(10*S129/R129,1))</x:f>
        <x:v>6.7</x:v>
      </x:c>
      <x:c r="I129" s="14" t="n">
        <x:f>IF(AH129=0,"",ROUND(10*AI129/AH129,1))</x:f>
        <x:v>10</x:v>
      </x:c>
      <x:c r="J129" s="14" t="n">
        <x:f>IF((AG129-1)=0,"",ROUND(10*T129/(AG129-1),1))</x:f>
        <x:v>0</x:v>
      </x:c>
      <x:c r="K129" s="14" t="n">
        <x:f>IF((AG129-1)=0,"",ROUND(10*U129/(AG129-1),1))</x:f>
        <x:v>0.7</x:v>
      </x:c>
      <x:c r="L129" s="14" t="n">
        <x:f>IF(U129=0,"",ROUND(10*V129/U129,1))</x:f>
        <x:v>0</x:v>
      </x:c>
      <x:c r="M129" s="14" t="str">
        <x:f>IF(AJ129=0,"",ROUND(10*AK129/AJ129,1))</x:f>
      </x:c>
      <x:c r="N129" s="14" t="n">
        <x:f>ROUND(10*W129/12,1)</x:f>
        <x:v>10</x:v>
      </x:c>
      <x:c r="O129" s="14" t="n">
        <x:f>ROUND(10*AL129,1)</x:f>
        <x:v>5.4</x:v>
      </x:c>
      <x:c r="P129" s="14" t="n">
        <x:f>IF((AG129-1)=0,"",ROUND(10*X129/(AG129-1),1))</x:f>
        <x:v>0</x:v>
      </x:c>
      <x:c r="Q129" s="15" t="n">
        <x:f>COUNTIFS(Relaciones!$E$1455:$E$1817,A129,Relaciones!$F$1455:$F$1817,"amistad")</x:f>
        <x:v>4</x:v>
      </x:c>
      <x:c r="R129" s="15" t="n">
        <x:f>COUNTIFS(Relaciones!$D$1455:$D$1817,A129,Relaciones!$F$1455:$F$1817,"amistad")</x:f>
        <x:v>6</x:v>
      </x:c>
      <x:c r="S129" s="15" t="n">
        <x:f>SUMIFS(Relaciones!$G$1455:$G$1817,Relaciones!$D$1455:$D$1817,A129,Relaciones!$F$1455:$F$1817,"amistad")</x:f>
        <x:v>4</x:v>
      </x:c>
      <x:c r="T129" s="15" t="n">
        <x:f>COUNTIFS(Relaciones!$E$1455:$E$1817,A129,Relaciones!$F$1455:$F$1817,"rechazo")</x:f>
        <x:v>0</x:v>
      </x:c>
      <x:c r="U129" s="15" t="n">
        <x:f>COUNTIFS(Relaciones!$D$1455:$D$1817,A129,Relaciones!$F$1455:$F$1817,"rechazo")</x:f>
        <x:v>2</x:v>
      </x:c>
      <x:c r="V129" s="15" t="n">
        <x:f>SUMIFS(Relaciones!$G$1455:$G$1817,Relaciones!$D$1455:$D$1817,A129,Relaciones!$F$1455:$F$1817,"rechazo")</x:f>
        <x:v>0</x:v>
      </x:c>
      <x:c r="W129" s="15" t="n">
        <x:f>SUM(INDEX(Respuestas!$B$114:$B$141,MATCH(A129,Respuestas!$A$114:$A$141,0)),INDEX(Respuestas!$C$114:$C$141,MATCH(A129,Respuestas!$A$114:$A$141,0)),INDEX(Respuestas!$D$114:$D$141,MATCH(A129,Respuestas!$A$114:$A$141,0)),INDEX(Respuestas!$E$114:$E$141,MATCH(A129,Respuestas!$A$114:$A$141,0)))</x:f>
        <x:v>12</x:v>
      </x:c>
      <x:c r="X129" s="15" t="n">
        <x:f>COUNTIFS(Relaciones!$E$1455:$E$1817,A129,Relaciones!$F$1455:$F$1817,"mediacion")</x:f>
        <x:v>0</x:v>
      </x:c>
      <x:c r="Y129" s="15" t="n">
        <x:f>COUNTIFS(Relaciones!$E$1455:$E$1817,A129,Relaciones!$F$1455:$F$1817,"mediacion_negativa")</x:f>
        <x:v>0</x:v>
      </x:c>
      <x:c r="Z129" s="15" t="n">
        <x:f>COUNTIFS(Relaciones!$E$1455:$E$1817,A129,Relaciones!$F$1455:$F$1817,"bullying")</x:f>
        <x:v>0</x:v>
      </x:c>
      <x:c r="AA129" s="4" t="str">
        <x:f>INDEX(Respuestas!$F$114:$F$141,MATCH(A129,Respuestas!$A$114:$A$141,0))</x:f>
        <x:v>No</x:v>
      </x:c>
      <x:c r="AB129" s="4" t="str">
        <x:f>INDEX(Respuestas!$G$114:$G$141,MATCH(A129,Respuestas!$A$114:$A$141,0))</x:f>
        <x:v>Sí</x:v>
      </x:c>
      <x:c r="AC129" s="4" t="str">
        <x:f>INDEX(Respuestas!$H$114:$H$141,MATCH(A129,Respuestas!$A$114:$A$141,0))</x:f>
        <x:v>No</x:v>
      </x:c>
      <x:c r="AD129" s="4" t="str">
        <x:f>INDEX(Respuestas!$I$114:$I$141,MATCH(A129,Respuestas!$A$114:$A$141,0))</x:f>
        <x:v>Sí</x:v>
      </x:c>
      <x:c r="AE129" s="4" t="str">
        <x:f>INDEX(Respuestas!$J$114:$J$141,MATCH(A129,Respuestas!$A$114:$A$141,0))</x:f>
        <x:v>G2</x:v>
      </x:c>
      <x:c r="AF129" s="4" t="str">
        <x:v>normalizada_v1</x:v>
      </x:c>
      <x:c r="AG129" s="4" t="n">
        <x:f>COUNTIFS($B$2:$B$1513,B129,$C$2:$C$1513,C129,$D$2:$D$1513,D129)</x:f>
        <x:v>28</x:v>
      </x:c>
      <x:c r="AH129" s="4" t="n">
        <x:f>COUNTIFS(Relaciones!$D$1455:$D$1817,A129,Relaciones!$F$1455:$F$1817,"prediccion_amistad")</x:f>
        <x:v>3</x:v>
      </x:c>
      <x:c r="AI129" s="4" t="n">
        <x:f>SUMIFS(Relaciones!$H$1455:$H$1817,Relaciones!$D$1455:$D$1817,A129,Relaciones!$F$1455:$F$1817,"prediccion_amistad")</x:f>
        <x:v>3</x:v>
      </x:c>
      <x:c r="AJ129" s="4" t="n">
        <x:f>COUNTIFS(Relaciones!$D$1455:$D$1817,A129,Relaciones!$F$1455:$F$1817,"prediccion_rechazo")</x:f>
        <x:v>0</x:v>
      </x:c>
      <x:c r="AK129" s="4" t="n">
        <x:f>SUMIFS(Relaciones!$H$1455:$H$1817,Relaciones!$D$1455:$D$1817,A129,Relaciones!$F$1455:$F$1817,"prediccion_rechazo")</x:f>
        <x:v>0</x:v>
      </x:c>
      <x:c r="AL129" s="4" t="n">
        <x:v>0.5428783551026424</x:v>
      </x:c>
    </x:row>
    <x:row r="130" ht="23" customHeight="1">
      <x:c r="A130" s="13" t="str">
        <x:v>00129</x:v>
      </x:c>
      <x:c r="B130" s="4" t="str">
        <x:v>Sevilla</x:v>
      </x:c>
      <x:c r="C130" s="4" t="str">
        <x:v>5.º Primaria</x:v>
      </x:c>
      <x:c r="D130" s="4" t="str">
        <x:v>B</x:v>
      </x:c>
      <x:c r="E130" s="4" t="str">
        <x:v>alumna</x:v>
      </x:c>
      <x:c r="F130" s="14" t="n">
        <x:f>IF((AG130-1)=0,"",ROUND(10*Q130/(AG130-1),1))</x:f>
        <x:v>1.5</x:v>
      </x:c>
      <x:c r="G130" s="14" t="n">
        <x:f>IF((AG130-1)=0,"",ROUND(10*R130/(AG130-1),1))</x:f>
        <x:v>2.2</x:v>
      </x:c>
      <x:c r="H130" s="14" t="n">
        <x:f>IF(R130=0,"",ROUND(10*S130/R130,1))</x:f>
        <x:v>6.7</x:v>
      </x:c>
      <x:c r="I130" s="14" t="n">
        <x:f>IF(AH130=0,"",ROUND(10*AI130/AH130,1))</x:f>
        <x:v>7.5</x:v>
      </x:c>
      <x:c r="J130" s="14" t="n">
        <x:f>IF((AG130-1)=0,"",ROUND(10*T130/(AG130-1),1))</x:f>
        <x:v>0</x:v>
      </x:c>
      <x:c r="K130" s="14" t="n">
        <x:f>IF((AG130-1)=0,"",ROUND(10*U130/(AG130-1),1))</x:f>
        <x:v>0.4</x:v>
      </x:c>
      <x:c r="L130" s="14" t="n">
        <x:f>IF(U130=0,"",ROUND(10*V130/U130,1))</x:f>
        <x:v>0</x:v>
      </x:c>
      <x:c r="M130" s="14" t="n">
        <x:f>IF(AJ130=0,"",ROUND(10*AK130/AJ130,1))</x:f>
        <x:v>0</x:v>
      </x:c>
      <x:c r="N130" s="14" t="n">
        <x:f>ROUND(10*W130/12,1)</x:f>
        <x:v>7.5</x:v>
      </x:c>
      <x:c r="O130" s="14" t="n">
        <x:f>ROUND(10*AL130,1)</x:f>
        <x:v>5</x:v>
      </x:c>
      <x:c r="P130" s="14" t="n">
        <x:f>IF((AG130-1)=0,"",ROUND(10*X130/(AG130-1),1))</x:f>
        <x:v>0</x:v>
      </x:c>
      <x:c r="Q130" s="15" t="n">
        <x:f>COUNTIFS(Relaciones!$E$1455:$E$1817,A130,Relaciones!$F$1455:$F$1817,"amistad")</x:f>
        <x:v>4</x:v>
      </x:c>
      <x:c r="R130" s="15" t="n">
        <x:f>COUNTIFS(Relaciones!$D$1455:$D$1817,A130,Relaciones!$F$1455:$F$1817,"amistad")</x:f>
        <x:v>6</x:v>
      </x:c>
      <x:c r="S130" s="15" t="n">
        <x:f>SUMIFS(Relaciones!$G$1455:$G$1817,Relaciones!$D$1455:$D$1817,A130,Relaciones!$F$1455:$F$1817,"amistad")</x:f>
        <x:v>4</x:v>
      </x:c>
      <x:c r="T130" s="15" t="n">
        <x:f>COUNTIFS(Relaciones!$E$1455:$E$1817,A130,Relaciones!$F$1455:$F$1817,"rechazo")</x:f>
        <x:v>0</x:v>
      </x:c>
      <x:c r="U130" s="15" t="n">
        <x:f>COUNTIFS(Relaciones!$D$1455:$D$1817,A130,Relaciones!$F$1455:$F$1817,"rechazo")</x:f>
        <x:v>1</x:v>
      </x:c>
      <x:c r="V130" s="15" t="n">
        <x:f>SUMIFS(Relaciones!$G$1455:$G$1817,Relaciones!$D$1455:$D$1817,A130,Relaciones!$F$1455:$F$1817,"rechazo")</x:f>
        <x:v>0</x:v>
      </x:c>
      <x:c r="W130" s="15" t="n">
        <x:f>SUM(INDEX(Respuestas!$B$114:$B$141,MATCH(A130,Respuestas!$A$114:$A$141,0)),INDEX(Respuestas!$C$114:$C$141,MATCH(A130,Respuestas!$A$114:$A$141,0)),INDEX(Respuestas!$D$114:$D$141,MATCH(A130,Respuestas!$A$114:$A$141,0)),INDEX(Respuestas!$E$114:$E$141,MATCH(A130,Respuestas!$A$114:$A$141,0)))</x:f>
        <x:v>9</x:v>
      </x:c>
      <x:c r="X130" s="15" t="n">
        <x:f>COUNTIFS(Relaciones!$E$1455:$E$1817,A130,Relaciones!$F$1455:$F$1817,"mediacion")</x:f>
        <x:v>0</x:v>
      </x:c>
      <x:c r="Y130" s="15" t="n">
        <x:f>COUNTIFS(Relaciones!$E$1455:$E$1817,A130,Relaciones!$F$1455:$F$1817,"mediacion_negativa")</x:f>
        <x:v>0</x:v>
      </x:c>
      <x:c r="Z130" s="15" t="n">
        <x:f>COUNTIFS(Relaciones!$E$1455:$E$1817,A130,Relaciones!$F$1455:$F$1817,"bullying")</x:f>
        <x:v>0</x:v>
      </x:c>
      <x:c r="AA130" s="4" t="str">
        <x:f>INDEX(Respuestas!$F$114:$F$141,MATCH(A130,Respuestas!$A$114:$A$141,0))</x:f>
        <x:v>No</x:v>
      </x:c>
      <x:c r="AB130" s="4" t="str">
        <x:f>INDEX(Respuestas!$G$114:$G$141,MATCH(A130,Respuestas!$A$114:$A$141,0))</x:f>
        <x:v>Sí</x:v>
      </x:c>
      <x:c r="AC130" s="4" t="str">
        <x:f>INDEX(Respuestas!$H$114:$H$141,MATCH(A130,Respuestas!$A$114:$A$141,0))</x:f>
        <x:v>No</x:v>
      </x:c>
      <x:c r="AD130" s="4" t="str">
        <x:f>INDEX(Respuestas!$I$114:$I$141,MATCH(A130,Respuestas!$A$114:$A$141,0))</x:f>
        <x:v>Sí</x:v>
      </x:c>
      <x:c r="AE130" s="4" t="str">
        <x:f>INDEX(Respuestas!$J$114:$J$141,MATCH(A130,Respuestas!$A$114:$A$141,0))</x:f>
        <x:v>G2</x:v>
      </x:c>
      <x:c r="AF130" s="4" t="str">
        <x:v>normalizada_v1</x:v>
      </x:c>
      <x:c r="AG130" s="4" t="n">
        <x:f>COUNTIFS($B$2:$B$1513,B130,$C$2:$C$1513,C130,$D$2:$D$1513,D130)</x:f>
        <x:v>28</x:v>
      </x:c>
      <x:c r="AH130" s="4" t="n">
        <x:f>COUNTIFS(Relaciones!$D$1455:$D$1817,A130,Relaciones!$F$1455:$F$1817,"prediccion_amistad")</x:f>
        <x:v>4</x:v>
      </x:c>
      <x:c r="AI130" s="4" t="n">
        <x:f>SUMIFS(Relaciones!$H$1455:$H$1817,Relaciones!$D$1455:$D$1817,A130,Relaciones!$F$1455:$F$1817,"prediccion_amistad")</x:f>
        <x:v>3</x:v>
      </x:c>
      <x:c r="AJ130" s="4" t="n">
        <x:f>COUNTIFS(Relaciones!$D$1455:$D$1817,A130,Relaciones!$F$1455:$F$1817,"prediccion_rechazo")</x:f>
        <x:v>1</x:v>
      </x:c>
      <x:c r="AK130" s="4" t="n">
        <x:f>SUMIFS(Relaciones!$H$1455:$H$1817,Relaciones!$D$1455:$D$1817,A130,Relaciones!$F$1455:$F$1817,"prediccion_rechazo")</x:f>
        <x:v>0</x:v>
      </x:c>
      <x:c r="AL130" s="4" t="n">
        <x:v>0.5009820216782404</x:v>
      </x:c>
    </x:row>
    <x:row r="131" ht="23" customHeight="1">
      <x:c r="A131" s="13" t="str">
        <x:v>00130</x:v>
      </x:c>
      <x:c r="B131" s="4" t="str">
        <x:v>Sevilla</x:v>
      </x:c>
      <x:c r="C131" s="4" t="str">
        <x:v>5.º Primaria</x:v>
      </x:c>
      <x:c r="D131" s="4" t="str">
        <x:v>B</x:v>
      </x:c>
      <x:c r="E131" s="4" t="str">
        <x:v>alumno</x:v>
      </x:c>
      <x:c r="F131" s="14" t="n">
        <x:f>IF((AG131-1)=0,"",ROUND(10*Q131/(AG131-1),1))</x:f>
        <x:v>1.9</x:v>
      </x:c>
      <x:c r="G131" s="14" t="n">
        <x:f>IF((AG131-1)=0,"",ROUND(10*R131/(AG131-1),1))</x:f>
        <x:v>1.5</x:v>
      </x:c>
      <x:c r="H131" s="14" t="n">
        <x:f>IF(R131=0,"",ROUND(10*S131/R131,1))</x:f>
        <x:v>10</x:v>
      </x:c>
      <x:c r="I131" s="14" t="n">
        <x:f>IF(AH131=0,"",ROUND(10*AI131/AH131,1))</x:f>
        <x:v>10</x:v>
      </x:c>
      <x:c r="J131" s="14" t="n">
        <x:f>IF((AG131-1)=0,"",ROUND(10*T131/(AG131-1),1))</x:f>
        <x:v>0</x:v>
      </x:c>
      <x:c r="K131" s="14" t="n">
        <x:f>IF((AG131-1)=0,"",ROUND(10*U131/(AG131-1),1))</x:f>
        <x:v>0.4</x:v>
      </x:c>
      <x:c r="L131" s="14" t="n">
        <x:f>IF(U131=0,"",ROUND(10*V131/U131,1))</x:f>
        <x:v>0</x:v>
      </x:c>
      <x:c r="M131" s="14" t="str">
        <x:f>IF(AJ131=0,"",ROUND(10*AK131/AJ131,1))</x:f>
      </x:c>
      <x:c r="N131" s="14" t="n">
        <x:f>ROUND(10*W131/12,1)</x:f>
        <x:v>8.3</x:v>
      </x:c>
      <x:c r="O131" s="14" t="n">
        <x:f>ROUND(10*AL131,1)</x:f>
        <x:v>3.8</x:v>
      </x:c>
      <x:c r="P131" s="14" t="n">
        <x:f>IF((AG131-1)=0,"",ROUND(10*X131/(AG131-1),1))</x:f>
        <x:v>0</x:v>
      </x:c>
      <x:c r="Q131" s="15" t="n">
        <x:f>COUNTIFS(Relaciones!$E$1455:$E$1817,A131,Relaciones!$F$1455:$F$1817,"amistad")</x:f>
        <x:v>5</x:v>
      </x:c>
      <x:c r="R131" s="15" t="n">
        <x:f>COUNTIFS(Relaciones!$D$1455:$D$1817,A131,Relaciones!$F$1455:$F$1817,"amistad")</x:f>
        <x:v>4</x:v>
      </x:c>
      <x:c r="S131" s="15" t="n">
        <x:f>SUMIFS(Relaciones!$G$1455:$G$1817,Relaciones!$D$1455:$D$1817,A131,Relaciones!$F$1455:$F$1817,"amistad")</x:f>
        <x:v>4</x:v>
      </x:c>
      <x:c r="T131" s="15" t="n">
        <x:f>COUNTIFS(Relaciones!$E$1455:$E$1817,A131,Relaciones!$F$1455:$F$1817,"rechazo")</x:f>
        <x:v>0</x:v>
      </x:c>
      <x:c r="U131" s="15" t="n">
        <x:f>COUNTIFS(Relaciones!$D$1455:$D$1817,A131,Relaciones!$F$1455:$F$1817,"rechazo")</x:f>
        <x:v>1</x:v>
      </x:c>
      <x:c r="V131" s="15" t="n">
        <x:f>SUMIFS(Relaciones!$G$1455:$G$1817,Relaciones!$D$1455:$D$1817,A131,Relaciones!$F$1455:$F$1817,"rechazo")</x:f>
        <x:v>0</x:v>
      </x:c>
      <x:c r="W131" s="15" t="n">
        <x:f>SUM(INDEX(Respuestas!$B$114:$B$141,MATCH(A131,Respuestas!$A$114:$A$141,0)),INDEX(Respuestas!$C$114:$C$141,MATCH(A131,Respuestas!$A$114:$A$141,0)),INDEX(Respuestas!$D$114:$D$141,MATCH(A131,Respuestas!$A$114:$A$141,0)),INDEX(Respuestas!$E$114:$E$141,MATCH(A131,Respuestas!$A$114:$A$141,0)))</x:f>
        <x:v>10</x:v>
      </x:c>
      <x:c r="X131" s="15" t="n">
        <x:f>COUNTIFS(Relaciones!$E$1455:$E$1817,A131,Relaciones!$F$1455:$F$1817,"mediacion")</x:f>
        <x:v>0</x:v>
      </x:c>
      <x:c r="Y131" s="15" t="n">
        <x:f>COUNTIFS(Relaciones!$E$1455:$E$1817,A131,Relaciones!$F$1455:$F$1817,"mediacion_negativa")</x:f>
        <x:v>0</x:v>
      </x:c>
      <x:c r="Z131" s="15" t="n">
        <x:f>COUNTIFS(Relaciones!$E$1455:$E$1817,A131,Relaciones!$F$1455:$F$1817,"bullying")</x:f>
        <x:v>0</x:v>
      </x:c>
      <x:c r="AA131" s="4" t="str">
        <x:f>INDEX(Respuestas!$F$114:$F$141,MATCH(A131,Respuestas!$A$114:$A$141,0))</x:f>
        <x:v>No</x:v>
      </x:c>
      <x:c r="AB131" s="4" t="str">
        <x:f>INDEX(Respuestas!$G$114:$G$141,MATCH(A131,Respuestas!$A$114:$A$141,0))</x:f>
        <x:v>Sí</x:v>
      </x:c>
      <x:c r="AC131" s="4" t="str">
        <x:f>INDEX(Respuestas!$H$114:$H$141,MATCH(A131,Respuestas!$A$114:$A$141,0))</x:f>
        <x:v>No</x:v>
      </x:c>
      <x:c r="AD131" s="4" t="str">
        <x:f>INDEX(Respuestas!$I$114:$I$141,MATCH(A131,Respuestas!$A$114:$A$141,0))</x:f>
        <x:v>Sí</x:v>
      </x:c>
      <x:c r="AE131" s="4" t="str">
        <x:f>INDEX(Respuestas!$J$114:$J$141,MATCH(A131,Respuestas!$A$114:$A$141,0))</x:f>
        <x:v>G2</x:v>
      </x:c>
      <x:c r="AF131" s="4" t="str">
        <x:v>normalizada_v1</x:v>
      </x:c>
      <x:c r="AG131" s="4" t="n">
        <x:f>COUNTIFS($B$2:$B$1513,B131,$C$2:$C$1513,C131,$D$2:$D$1513,D131)</x:f>
        <x:v>28</x:v>
      </x:c>
      <x:c r="AH131" s="4" t="n">
        <x:f>COUNTIFS(Relaciones!$D$1455:$D$1817,A131,Relaciones!$F$1455:$F$1817,"prediccion_amistad")</x:f>
        <x:v>4</x:v>
      </x:c>
      <x:c r="AI131" s="4" t="n">
        <x:f>SUMIFS(Relaciones!$H$1455:$H$1817,Relaciones!$D$1455:$D$1817,A131,Relaciones!$F$1455:$F$1817,"prediccion_amistad")</x:f>
        <x:v>4</x:v>
      </x:c>
      <x:c r="AJ131" s="4" t="n">
        <x:f>COUNTIFS(Relaciones!$D$1455:$D$1817,A131,Relaciones!$F$1455:$F$1817,"prediccion_rechazo")</x:f>
        <x:v>0</x:v>
      </x:c>
      <x:c r="AK131" s="4" t="n">
        <x:f>SUMIFS(Relaciones!$H$1455:$H$1817,Relaciones!$D$1455:$D$1817,A131,Relaciones!$F$1455:$F$1817,"prediccion_rechazo")</x:f>
        <x:v>0</x:v>
      </x:c>
      <x:c r="AL131" s="4" t="n">
        <x:v>0.3801173318078922</x:v>
      </x:c>
    </x:row>
    <x:row r="132" ht="23" customHeight="1">
      <x:c r="A132" s="13" t="str">
        <x:v>00131</x:v>
      </x:c>
      <x:c r="B132" s="4" t="str">
        <x:v>Sevilla</x:v>
      </x:c>
      <x:c r="C132" s="4" t="str">
        <x:v>5.º Primaria</x:v>
      </x:c>
      <x:c r="D132" s="4" t="str">
        <x:v>B</x:v>
      </x:c>
      <x:c r="E132" s="4" t="str">
        <x:v>alumna</x:v>
      </x:c>
      <x:c r="F132" s="14" t="n">
        <x:f>IF((AG132-1)=0,"",ROUND(10*Q132/(AG132-1),1))</x:f>
        <x:v>1.5</x:v>
      </x:c>
      <x:c r="G132" s="14" t="n">
        <x:f>IF((AG132-1)=0,"",ROUND(10*R132/(AG132-1),1))</x:f>
        <x:v>2.2</x:v>
      </x:c>
      <x:c r="H132" s="14" t="n">
        <x:f>IF(R132=0,"",ROUND(10*S132/R132,1))</x:f>
        <x:v>6.7</x:v>
      </x:c>
      <x:c r="I132" s="14" t="n">
        <x:f>IF(AH132=0,"",ROUND(10*AI132/AH132,1))</x:f>
        <x:v>10</x:v>
      </x:c>
      <x:c r="J132" s="14" t="n">
        <x:f>IF((AG132-1)=0,"",ROUND(10*T132/(AG132-1),1))</x:f>
        <x:v>0</x:v>
      </x:c>
      <x:c r="K132" s="14" t="n">
        <x:f>IF((AG132-1)=0,"",ROUND(10*U132/(AG132-1),1))</x:f>
        <x:v>0.4</x:v>
      </x:c>
      <x:c r="L132" s="14" t="n">
        <x:f>IF(U132=0,"",ROUND(10*V132/U132,1))</x:f>
        <x:v>0</x:v>
      </x:c>
      <x:c r="M132" s="14" t="str">
        <x:f>IF(AJ132=0,"",ROUND(10*AK132/AJ132,1))</x:f>
      </x:c>
      <x:c r="N132" s="14" t="n">
        <x:f>ROUND(10*W132/12,1)</x:f>
        <x:v>5.8</x:v>
      </x:c>
      <x:c r="O132" s="14" t="n">
        <x:f>ROUND(10*AL132,1)</x:f>
        <x:v>4.1</x:v>
      </x:c>
      <x:c r="P132" s="14" t="n">
        <x:f>IF((AG132-1)=0,"",ROUND(10*X132/(AG132-1),1))</x:f>
        <x:v>0</x:v>
      </x:c>
      <x:c r="Q132" s="15" t="n">
        <x:f>COUNTIFS(Relaciones!$E$1455:$E$1817,A132,Relaciones!$F$1455:$F$1817,"amistad")</x:f>
        <x:v>4</x:v>
      </x:c>
      <x:c r="R132" s="15" t="n">
        <x:f>COUNTIFS(Relaciones!$D$1455:$D$1817,A132,Relaciones!$F$1455:$F$1817,"amistad")</x:f>
        <x:v>6</x:v>
      </x:c>
      <x:c r="S132" s="15" t="n">
        <x:f>SUMIFS(Relaciones!$G$1455:$G$1817,Relaciones!$D$1455:$D$1817,A132,Relaciones!$F$1455:$F$1817,"amistad")</x:f>
        <x:v>4</x:v>
      </x:c>
      <x:c r="T132" s="15" t="n">
        <x:f>COUNTIFS(Relaciones!$E$1455:$E$1817,A132,Relaciones!$F$1455:$F$1817,"rechazo")</x:f>
        <x:v>0</x:v>
      </x:c>
      <x:c r="U132" s="15" t="n">
        <x:f>COUNTIFS(Relaciones!$D$1455:$D$1817,A132,Relaciones!$F$1455:$F$1817,"rechazo")</x:f>
        <x:v>1</x:v>
      </x:c>
      <x:c r="V132" s="15" t="n">
        <x:f>SUMIFS(Relaciones!$G$1455:$G$1817,Relaciones!$D$1455:$D$1817,A132,Relaciones!$F$1455:$F$1817,"rechazo")</x:f>
        <x:v>0</x:v>
      </x:c>
      <x:c r="W132" s="15" t="n">
        <x:f>SUM(INDEX(Respuestas!$B$114:$B$141,MATCH(A132,Respuestas!$A$114:$A$141,0)),INDEX(Respuestas!$C$114:$C$141,MATCH(A132,Respuestas!$A$114:$A$141,0)),INDEX(Respuestas!$D$114:$D$141,MATCH(A132,Respuestas!$A$114:$A$141,0)),INDEX(Respuestas!$E$114:$E$141,MATCH(A132,Respuestas!$A$114:$A$141,0)))</x:f>
        <x:v>7</x:v>
      </x:c>
      <x:c r="X132" s="15" t="n">
        <x:f>COUNTIFS(Relaciones!$E$1455:$E$1817,A132,Relaciones!$F$1455:$F$1817,"mediacion")</x:f>
        <x:v>0</x:v>
      </x:c>
      <x:c r="Y132" s="15" t="n">
        <x:f>COUNTIFS(Relaciones!$E$1455:$E$1817,A132,Relaciones!$F$1455:$F$1817,"mediacion_negativa")</x:f>
        <x:v>0</x:v>
      </x:c>
      <x:c r="Z132" s="15" t="n">
        <x:f>COUNTIFS(Relaciones!$E$1455:$E$1817,A132,Relaciones!$F$1455:$F$1817,"bullying")</x:f>
        <x:v>0</x:v>
      </x:c>
      <x:c r="AA132" s="4" t="str">
        <x:f>INDEX(Respuestas!$F$114:$F$141,MATCH(A132,Respuestas!$A$114:$A$141,0))</x:f>
        <x:v>No</x:v>
      </x:c>
      <x:c r="AB132" s="4" t="str">
        <x:f>INDEX(Respuestas!$G$114:$G$141,MATCH(A132,Respuestas!$A$114:$A$141,0))</x:f>
        <x:v>Sí</x:v>
      </x:c>
      <x:c r="AC132" s="4" t="str">
        <x:f>INDEX(Respuestas!$H$114:$H$141,MATCH(A132,Respuestas!$A$114:$A$141,0))</x:f>
        <x:v>Sí</x:v>
      </x:c>
      <x:c r="AD132" s="4" t="str">
        <x:f>INDEX(Respuestas!$I$114:$I$141,MATCH(A132,Respuestas!$A$114:$A$141,0))</x:f>
        <x:v>Sí</x:v>
      </x:c>
      <x:c r="AE132" s="4" t="str">
        <x:f>INDEX(Respuestas!$J$114:$J$141,MATCH(A132,Respuestas!$A$114:$A$141,0))</x:f>
        <x:v>G2</x:v>
      </x:c>
      <x:c r="AF132" s="4" t="str">
        <x:v>normalizada_v1</x:v>
      </x:c>
      <x:c r="AG132" s="4" t="n">
        <x:f>COUNTIFS($B$2:$B$1513,B132,$C$2:$C$1513,C132,$D$2:$D$1513,D132)</x:f>
        <x:v>28</x:v>
      </x:c>
      <x:c r="AH132" s="4" t="n">
        <x:f>COUNTIFS(Relaciones!$D$1455:$D$1817,A132,Relaciones!$F$1455:$F$1817,"prediccion_amistad")</x:f>
        <x:v>3</x:v>
      </x:c>
      <x:c r="AI132" s="4" t="n">
        <x:f>SUMIFS(Relaciones!$H$1455:$H$1817,Relaciones!$D$1455:$D$1817,A132,Relaciones!$F$1455:$F$1817,"prediccion_amistad")</x:f>
        <x:v>3</x:v>
      </x:c>
      <x:c r="AJ132" s="4" t="n">
        <x:f>COUNTIFS(Relaciones!$D$1455:$D$1817,A132,Relaciones!$F$1455:$F$1817,"prediccion_rechazo")</x:f>
        <x:v>0</x:v>
      </x:c>
      <x:c r="AK132" s="4" t="n">
        <x:f>SUMIFS(Relaciones!$H$1455:$H$1817,Relaciones!$D$1455:$D$1817,A132,Relaciones!$F$1455:$F$1817,"prediccion_rechazo")</x:f>
        <x:v>0</x:v>
      </x:c>
      <x:c r="AL132" s="4" t="n">
        <x:v>0.40656027719317256</x:v>
      </x:c>
    </x:row>
    <x:row r="133" ht="23" customHeight="1">
      <x:c r="A133" s="13" t="str">
        <x:v>00132</x:v>
      </x:c>
      <x:c r="B133" s="4" t="str">
        <x:v>Sevilla</x:v>
      </x:c>
      <x:c r="C133" s="4" t="str">
        <x:v>5.º Primaria</x:v>
      </x:c>
      <x:c r="D133" s="4" t="str">
        <x:v>B</x:v>
      </x:c>
      <x:c r="E133" s="4" t="str">
        <x:v>alumno</x:v>
      </x:c>
      <x:c r="F133" s="14" t="n">
        <x:f>IF((AG133-1)=0,"",ROUND(10*Q133/(AG133-1),1))</x:f>
        <x:v>1.5</x:v>
      </x:c>
      <x:c r="G133" s="14" t="n">
        <x:f>IF((AG133-1)=0,"",ROUND(10*R133/(AG133-1),1))</x:f>
        <x:v>1.5</x:v>
      </x:c>
      <x:c r="H133" s="14" t="n">
        <x:f>IF(R133=0,"",ROUND(10*S133/R133,1))</x:f>
        <x:v>10</x:v>
      </x:c>
      <x:c r="I133" s="14" t="n">
        <x:f>IF(AH133=0,"",ROUND(10*AI133/AH133,1))</x:f>
        <x:v>7.5</x:v>
      </x:c>
      <x:c r="J133" s="14" t="n">
        <x:f>IF((AG133-1)=0,"",ROUND(10*T133/(AG133-1),1))</x:f>
        <x:v>0</x:v>
      </x:c>
      <x:c r="K133" s="14" t="n">
        <x:f>IF((AG133-1)=0,"",ROUND(10*U133/(AG133-1),1))</x:f>
        <x:v>0.4</x:v>
      </x:c>
      <x:c r="L133" s="14" t="n">
        <x:f>IF(U133=0,"",ROUND(10*V133/U133,1))</x:f>
        <x:v>0</x:v>
      </x:c>
      <x:c r="M133" s="14" t="n">
        <x:f>IF(AJ133=0,"",ROUND(10*AK133/AJ133,1))</x:f>
        <x:v>0</x:v>
      </x:c>
      <x:c r="N133" s="14" t="n">
        <x:f>ROUND(10*W133/12,1)</x:f>
        <x:v>10</x:v>
      </x:c>
      <x:c r="O133" s="14" t="n">
        <x:f>ROUND(10*AL133,1)</x:f>
        <x:v>3.2</x:v>
      </x:c>
      <x:c r="P133" s="14" t="n">
        <x:f>IF((AG133-1)=0,"",ROUND(10*X133/(AG133-1),1))</x:f>
        <x:v>0</x:v>
      </x:c>
      <x:c r="Q133" s="15" t="n">
        <x:f>COUNTIFS(Relaciones!$E$1455:$E$1817,A133,Relaciones!$F$1455:$F$1817,"amistad")</x:f>
        <x:v>4</x:v>
      </x:c>
      <x:c r="R133" s="15" t="n">
        <x:f>COUNTIFS(Relaciones!$D$1455:$D$1817,A133,Relaciones!$F$1455:$F$1817,"amistad")</x:f>
        <x:v>4</x:v>
      </x:c>
      <x:c r="S133" s="15" t="n">
        <x:f>SUMIFS(Relaciones!$G$1455:$G$1817,Relaciones!$D$1455:$D$1817,A133,Relaciones!$F$1455:$F$1817,"amistad")</x:f>
        <x:v>4</x:v>
      </x:c>
      <x:c r="T133" s="15" t="n">
        <x:f>COUNTIFS(Relaciones!$E$1455:$E$1817,A133,Relaciones!$F$1455:$F$1817,"rechazo")</x:f>
        <x:v>0</x:v>
      </x:c>
      <x:c r="U133" s="15" t="n">
        <x:f>COUNTIFS(Relaciones!$D$1455:$D$1817,A133,Relaciones!$F$1455:$F$1817,"rechazo")</x:f>
        <x:v>1</x:v>
      </x:c>
      <x:c r="V133" s="15" t="n">
        <x:f>SUMIFS(Relaciones!$G$1455:$G$1817,Relaciones!$D$1455:$D$1817,A133,Relaciones!$F$1455:$F$1817,"rechazo")</x:f>
        <x:v>0</x:v>
      </x:c>
      <x:c r="W133" s="15" t="n">
        <x:f>SUM(INDEX(Respuestas!$B$114:$B$141,MATCH(A133,Respuestas!$A$114:$A$141,0)),INDEX(Respuestas!$C$114:$C$141,MATCH(A133,Respuestas!$A$114:$A$141,0)),INDEX(Respuestas!$D$114:$D$141,MATCH(A133,Respuestas!$A$114:$A$141,0)),INDEX(Respuestas!$E$114:$E$141,MATCH(A133,Respuestas!$A$114:$A$141,0)))</x:f>
        <x:v>12</x:v>
      </x:c>
      <x:c r="X133" s="15" t="n">
        <x:f>COUNTIFS(Relaciones!$E$1455:$E$1817,A133,Relaciones!$F$1455:$F$1817,"mediacion")</x:f>
        <x:v>0</x:v>
      </x:c>
      <x:c r="Y133" s="15" t="n">
        <x:f>COUNTIFS(Relaciones!$E$1455:$E$1817,A133,Relaciones!$F$1455:$F$1817,"mediacion_negativa")</x:f>
        <x:v>0</x:v>
      </x:c>
      <x:c r="Z133" s="15" t="n">
        <x:f>COUNTIFS(Relaciones!$E$1455:$E$1817,A133,Relaciones!$F$1455:$F$1817,"bullying")</x:f>
        <x:v>0</x:v>
      </x:c>
      <x:c r="AA133" s="4" t="str">
        <x:f>INDEX(Respuestas!$F$114:$F$141,MATCH(A133,Respuestas!$A$114:$A$141,0))</x:f>
        <x:v>No</x:v>
      </x:c>
      <x:c r="AB133" s="4" t="str">
        <x:f>INDEX(Respuestas!$G$114:$G$141,MATCH(A133,Respuestas!$A$114:$A$141,0))</x:f>
        <x:v>Sí</x:v>
      </x:c>
      <x:c r="AC133" s="4" t="str">
        <x:f>INDEX(Respuestas!$H$114:$H$141,MATCH(A133,Respuestas!$A$114:$A$141,0))</x:f>
        <x:v>No</x:v>
      </x:c>
      <x:c r="AD133" s="4" t="str">
        <x:f>INDEX(Respuestas!$I$114:$I$141,MATCH(A133,Respuestas!$A$114:$A$141,0))</x:f>
        <x:v>Sí</x:v>
      </x:c>
      <x:c r="AE133" s="4" t="str">
        <x:f>INDEX(Respuestas!$J$114:$J$141,MATCH(A133,Respuestas!$A$114:$A$141,0))</x:f>
        <x:v>G2</x:v>
      </x:c>
      <x:c r="AF133" s="4" t="str">
        <x:v>normalizada_v1</x:v>
      </x:c>
      <x:c r="AG133" s="4" t="n">
        <x:f>COUNTIFS($B$2:$B$1513,B133,$C$2:$C$1513,C133,$D$2:$D$1513,D133)</x:f>
        <x:v>28</x:v>
      </x:c>
      <x:c r="AH133" s="4" t="n">
        <x:f>COUNTIFS(Relaciones!$D$1455:$D$1817,A133,Relaciones!$F$1455:$F$1817,"prediccion_amistad")</x:f>
        <x:v>4</x:v>
      </x:c>
      <x:c r="AI133" s="4" t="n">
        <x:f>SUMIFS(Relaciones!$H$1455:$H$1817,Relaciones!$D$1455:$D$1817,A133,Relaciones!$F$1455:$F$1817,"prediccion_amistad")</x:f>
        <x:v>3</x:v>
      </x:c>
      <x:c r="AJ133" s="4" t="n">
        <x:f>COUNTIFS(Relaciones!$D$1455:$D$1817,A133,Relaciones!$F$1455:$F$1817,"prediccion_rechazo")</x:f>
        <x:v>1</x:v>
      </x:c>
      <x:c r="AK133" s="4" t="n">
        <x:f>SUMIFS(Relaciones!$H$1455:$H$1817,Relaciones!$D$1455:$D$1817,A133,Relaciones!$F$1455:$F$1817,"prediccion_rechazo")</x:f>
        <x:v>0</x:v>
      </x:c>
      <x:c r="AL133" s="4" t="n">
        <x:v>0.32061327828391123</x:v>
      </x:c>
    </x:row>
    <x:row r="134" ht="23" customHeight="1">
      <x:c r="A134" s="13" t="str">
        <x:v>00133</x:v>
      </x:c>
      <x:c r="B134" s="4" t="str">
        <x:v>Sevilla</x:v>
      </x:c>
      <x:c r="C134" s="4" t="str">
        <x:v>5.º Primaria</x:v>
      </x:c>
      <x:c r="D134" s="4" t="str">
        <x:v>B</x:v>
      </x:c>
      <x:c r="E134" s="4" t="str">
        <x:v>alumna</x:v>
      </x:c>
      <x:c r="F134" s="14" t="n">
        <x:f>IF((AG134-1)=0,"",ROUND(10*Q134/(AG134-1),1))</x:f>
        <x:v>3.3</x:v>
      </x:c>
      <x:c r="G134" s="14" t="n">
        <x:f>IF((AG134-1)=0,"",ROUND(10*R134/(AG134-1),1))</x:f>
        <x:v>2.2</x:v>
      </x:c>
      <x:c r="H134" s="14" t="n">
        <x:f>IF(R134=0,"",ROUND(10*S134/R134,1))</x:f>
        <x:v>10</x:v>
      </x:c>
      <x:c r="I134" s="14" t="n">
        <x:f>IF(AH134=0,"",ROUND(10*AI134/AH134,1))</x:f>
        <x:v>10</x:v>
      </x:c>
      <x:c r="J134" s="14" t="n">
        <x:f>IF((AG134-1)=0,"",ROUND(10*T134/(AG134-1),1))</x:f>
        <x:v>0</x:v>
      </x:c>
      <x:c r="K134" s="14" t="n">
        <x:f>IF((AG134-1)=0,"",ROUND(10*U134/(AG134-1),1))</x:f>
        <x:v>0.7</x:v>
      </x:c>
      <x:c r="L134" s="14" t="n">
        <x:f>IF(U134=0,"",ROUND(10*V134/U134,1))</x:f>
        <x:v>0</x:v>
      </x:c>
      <x:c r="M134" s="14" t="str">
        <x:f>IF(AJ134=0,"",ROUND(10*AK134/AJ134,1))</x:f>
      </x:c>
      <x:c r="N134" s="14" t="n">
        <x:f>ROUND(10*W134/12,1)</x:f>
        <x:v>7.5</x:v>
      </x:c>
      <x:c r="O134" s="14" t="n">
        <x:f>ROUND(10*AL134,1)</x:f>
        <x:v>3.5</x:v>
      </x:c>
      <x:c r="P134" s="14" t="n">
        <x:f>IF((AG134-1)=0,"",ROUND(10*X134/(AG134-1),1))</x:f>
        <x:v>1.9</x:v>
      </x:c>
      <x:c r="Q134" s="15" t="n">
        <x:f>COUNTIFS(Relaciones!$E$1455:$E$1817,A134,Relaciones!$F$1455:$F$1817,"amistad")</x:f>
        <x:v>9</x:v>
      </x:c>
      <x:c r="R134" s="15" t="n">
        <x:f>COUNTIFS(Relaciones!$D$1455:$D$1817,A134,Relaciones!$F$1455:$F$1817,"amistad")</x:f>
        <x:v>6</x:v>
      </x:c>
      <x:c r="S134" s="15" t="n">
        <x:f>SUMIFS(Relaciones!$G$1455:$G$1817,Relaciones!$D$1455:$D$1817,A134,Relaciones!$F$1455:$F$1817,"amistad")</x:f>
        <x:v>6</x:v>
      </x:c>
      <x:c r="T134" s="15" t="n">
        <x:f>COUNTIFS(Relaciones!$E$1455:$E$1817,A134,Relaciones!$F$1455:$F$1817,"rechazo")</x:f>
        <x:v>0</x:v>
      </x:c>
      <x:c r="U134" s="15" t="n">
        <x:f>COUNTIFS(Relaciones!$D$1455:$D$1817,A134,Relaciones!$F$1455:$F$1817,"rechazo")</x:f>
        <x:v>2</x:v>
      </x:c>
      <x:c r="V134" s="15" t="n">
        <x:f>SUMIFS(Relaciones!$G$1455:$G$1817,Relaciones!$D$1455:$D$1817,A134,Relaciones!$F$1455:$F$1817,"rechazo")</x:f>
        <x:v>0</x:v>
      </x:c>
      <x:c r="W134" s="15" t="n">
        <x:f>SUM(INDEX(Respuestas!$B$114:$B$141,MATCH(A134,Respuestas!$A$114:$A$141,0)),INDEX(Respuestas!$C$114:$C$141,MATCH(A134,Respuestas!$A$114:$A$141,0)),INDEX(Respuestas!$D$114:$D$141,MATCH(A134,Respuestas!$A$114:$A$141,0)),INDEX(Respuestas!$E$114:$E$141,MATCH(A134,Respuestas!$A$114:$A$141,0)))</x:f>
        <x:v>9</x:v>
      </x:c>
      <x:c r="X134" s="15" t="n">
        <x:f>COUNTIFS(Relaciones!$E$1455:$E$1817,A134,Relaciones!$F$1455:$F$1817,"mediacion")</x:f>
        <x:v>5</x:v>
      </x:c>
      <x:c r="Y134" s="15" t="n">
        <x:f>COUNTIFS(Relaciones!$E$1455:$E$1817,A134,Relaciones!$F$1455:$F$1817,"mediacion_negativa")</x:f>
        <x:v>0</x:v>
      </x:c>
      <x:c r="Z134" s="15" t="n">
        <x:f>COUNTIFS(Relaciones!$E$1455:$E$1817,A134,Relaciones!$F$1455:$F$1817,"bullying")</x:f>
        <x:v>0</x:v>
      </x:c>
      <x:c r="AA134" s="4" t="str">
        <x:f>INDEX(Respuestas!$F$114:$F$141,MATCH(A134,Respuestas!$A$114:$A$141,0))</x:f>
        <x:v>No</x:v>
      </x:c>
      <x:c r="AB134" s="4" t="str">
        <x:f>INDEX(Respuestas!$G$114:$G$141,MATCH(A134,Respuestas!$A$114:$A$141,0))</x:f>
        <x:v>Sí</x:v>
      </x:c>
      <x:c r="AC134" s="4" t="str">
        <x:f>INDEX(Respuestas!$H$114:$H$141,MATCH(A134,Respuestas!$A$114:$A$141,0))</x:f>
        <x:v>No</x:v>
      </x:c>
      <x:c r="AD134" s="4" t="str">
        <x:f>INDEX(Respuestas!$I$114:$I$141,MATCH(A134,Respuestas!$A$114:$A$141,0))</x:f>
        <x:v>Sí</x:v>
      </x:c>
      <x:c r="AE134" s="4" t="str">
        <x:f>INDEX(Respuestas!$J$114:$J$141,MATCH(A134,Respuestas!$A$114:$A$141,0))</x:f>
        <x:v>G3</x:v>
      </x:c>
      <x:c r="AF134" s="4" t="str">
        <x:v>normalizada_v1</x:v>
      </x:c>
      <x:c r="AG134" s="4" t="n">
        <x:f>COUNTIFS($B$2:$B$1513,B134,$C$2:$C$1513,C134,$D$2:$D$1513,D134)</x:f>
        <x:v>28</x:v>
      </x:c>
      <x:c r="AH134" s="4" t="n">
        <x:f>COUNTIFS(Relaciones!$D$1455:$D$1817,A134,Relaciones!$F$1455:$F$1817,"prediccion_amistad")</x:f>
        <x:v>7</x:v>
      </x:c>
      <x:c r="AI134" s="4" t="n">
        <x:f>SUMIFS(Relaciones!$H$1455:$H$1817,Relaciones!$D$1455:$D$1817,A134,Relaciones!$F$1455:$F$1817,"prediccion_amistad")</x:f>
        <x:v>7</x:v>
      </x:c>
      <x:c r="AJ134" s="4" t="n">
        <x:f>COUNTIFS(Relaciones!$D$1455:$D$1817,A134,Relaciones!$F$1455:$F$1817,"prediccion_rechazo")</x:f>
        <x:v>0</x:v>
      </x:c>
      <x:c r="AK134" s="4" t="n">
        <x:f>SUMIFS(Relaciones!$H$1455:$H$1817,Relaciones!$D$1455:$D$1817,A134,Relaciones!$F$1455:$F$1817,"prediccion_rechazo")</x:f>
        <x:v>0</x:v>
      </x:c>
      <x:c r="AL134" s="4" t="n">
        <x:v>0.3520138965453026</x:v>
      </x:c>
    </x:row>
    <x:row r="135" ht="23" customHeight="1">
      <x:c r="A135" s="13" t="str">
        <x:v>00134</x:v>
      </x:c>
      <x:c r="B135" s="4" t="str">
        <x:v>Sevilla</x:v>
      </x:c>
      <x:c r="C135" s="4" t="str">
        <x:v>5.º Primaria</x:v>
      </x:c>
      <x:c r="D135" s="4" t="str">
        <x:v>B</x:v>
      </x:c>
      <x:c r="E135" s="4" t="str">
        <x:v>alumno</x:v>
      </x:c>
      <x:c r="F135" s="14" t="n">
        <x:f>IF((AG135-1)=0,"",ROUND(10*Q135/(AG135-1),1))</x:f>
        <x:v>1.5</x:v>
      </x:c>
      <x:c r="G135" s="14" t="n">
        <x:f>IF((AG135-1)=0,"",ROUND(10*R135/(AG135-1),1))</x:f>
        <x:v>1.9</x:v>
      </x:c>
      <x:c r="H135" s="14" t="n">
        <x:f>IF(R135=0,"",ROUND(10*S135/R135,1))</x:f>
        <x:v>8</x:v>
      </x:c>
      <x:c r="I135" s="14" t="n">
        <x:f>IF(AH135=0,"",ROUND(10*AI135/AH135,1))</x:f>
        <x:v>10</x:v>
      </x:c>
      <x:c r="J135" s="14" t="n">
        <x:f>IF((AG135-1)=0,"",ROUND(10*T135/(AG135-1),1))</x:f>
        <x:v>0</x:v>
      </x:c>
      <x:c r="K135" s="14" t="n">
        <x:f>IF((AG135-1)=0,"",ROUND(10*U135/(AG135-1),1))</x:f>
        <x:v>0</x:v>
      </x:c>
      <x:c r="L135" s="14" t="str">
        <x:f>IF(U135=0,"",ROUND(10*V135/U135,1))</x:f>
      </x:c>
      <x:c r="M135" s="14" t="str">
        <x:f>IF(AJ135=0,"",ROUND(10*AK135/AJ135,1))</x:f>
      </x:c>
      <x:c r="N135" s="14" t="n">
        <x:f>ROUND(10*W135/12,1)</x:f>
        <x:v>8.3</x:v>
      </x:c>
      <x:c r="O135" s="14" t="n">
        <x:f>ROUND(10*AL135,1)</x:f>
        <x:v>1.8</x:v>
      </x:c>
      <x:c r="P135" s="14" t="n">
        <x:f>IF((AG135-1)=0,"",ROUND(10*X135/(AG135-1),1))</x:f>
        <x:v>0</x:v>
      </x:c>
      <x:c r="Q135" s="15" t="n">
        <x:f>COUNTIFS(Relaciones!$E$1455:$E$1817,A135,Relaciones!$F$1455:$F$1817,"amistad")</x:f>
        <x:v>4</x:v>
      </x:c>
      <x:c r="R135" s="15" t="n">
        <x:f>COUNTIFS(Relaciones!$D$1455:$D$1817,A135,Relaciones!$F$1455:$F$1817,"amistad")</x:f>
        <x:v>5</x:v>
      </x:c>
      <x:c r="S135" s="15" t="n">
        <x:f>SUMIFS(Relaciones!$G$1455:$G$1817,Relaciones!$D$1455:$D$1817,A135,Relaciones!$F$1455:$F$1817,"amistad")</x:f>
        <x:v>4</x:v>
      </x:c>
      <x:c r="T135" s="15" t="n">
        <x:f>COUNTIFS(Relaciones!$E$1455:$E$1817,A135,Relaciones!$F$1455:$F$1817,"rechazo")</x:f>
        <x:v>0</x:v>
      </x:c>
      <x:c r="U135" s="15" t="n">
        <x:f>COUNTIFS(Relaciones!$D$1455:$D$1817,A135,Relaciones!$F$1455:$F$1817,"rechazo")</x:f>
        <x:v>0</x:v>
      </x:c>
      <x:c r="V135" s="15" t="n">
        <x:f>SUMIFS(Relaciones!$G$1455:$G$1817,Relaciones!$D$1455:$D$1817,A135,Relaciones!$F$1455:$F$1817,"rechazo")</x:f>
        <x:v>0</x:v>
      </x:c>
      <x:c r="W135" s="15" t="n">
        <x:f>SUM(INDEX(Respuestas!$B$114:$B$141,MATCH(A135,Respuestas!$A$114:$A$141,0)),INDEX(Respuestas!$C$114:$C$141,MATCH(A135,Respuestas!$A$114:$A$141,0)),INDEX(Respuestas!$D$114:$D$141,MATCH(A135,Respuestas!$A$114:$A$141,0)),INDEX(Respuestas!$E$114:$E$141,MATCH(A135,Respuestas!$A$114:$A$141,0)))</x:f>
        <x:v>10</x:v>
      </x:c>
      <x:c r="X135" s="15" t="n">
        <x:f>COUNTIFS(Relaciones!$E$1455:$E$1817,A135,Relaciones!$F$1455:$F$1817,"mediacion")</x:f>
        <x:v>0</x:v>
      </x:c>
      <x:c r="Y135" s="15" t="n">
        <x:f>COUNTIFS(Relaciones!$E$1455:$E$1817,A135,Relaciones!$F$1455:$F$1817,"mediacion_negativa")</x:f>
        <x:v>0</x:v>
      </x:c>
      <x:c r="Z135" s="15" t="n">
        <x:f>COUNTIFS(Relaciones!$E$1455:$E$1817,A135,Relaciones!$F$1455:$F$1817,"bullying")</x:f>
        <x:v>0</x:v>
      </x:c>
      <x:c r="AA135" s="4" t="str">
        <x:f>INDEX(Respuestas!$F$114:$F$141,MATCH(A135,Respuestas!$A$114:$A$141,0))</x:f>
        <x:v>No</x:v>
      </x:c>
      <x:c r="AB135" s="4" t="str">
        <x:f>INDEX(Respuestas!$G$114:$G$141,MATCH(A135,Respuestas!$A$114:$A$141,0))</x:f>
        <x:v>Sí</x:v>
      </x:c>
      <x:c r="AC135" s="4" t="str">
        <x:f>INDEX(Respuestas!$H$114:$H$141,MATCH(A135,Respuestas!$A$114:$A$141,0))</x:f>
        <x:v>No</x:v>
      </x:c>
      <x:c r="AD135" s="4" t="str">
        <x:f>INDEX(Respuestas!$I$114:$I$141,MATCH(A135,Respuestas!$A$114:$A$141,0))</x:f>
        <x:v>Sí</x:v>
      </x:c>
      <x:c r="AE135" s="4" t="str">
        <x:f>INDEX(Respuestas!$J$114:$J$141,MATCH(A135,Respuestas!$A$114:$A$141,0))</x:f>
        <x:v>G3</x:v>
      </x:c>
      <x:c r="AF135" s="4" t="str">
        <x:v>normalizada_v1</x:v>
      </x:c>
      <x:c r="AG135" s="4" t="n">
        <x:f>COUNTIFS($B$2:$B$1513,B135,$C$2:$C$1513,C135,$D$2:$D$1513,D135)</x:f>
        <x:v>28</x:v>
      </x:c>
      <x:c r="AH135" s="4" t="n">
        <x:f>COUNTIFS(Relaciones!$D$1455:$D$1817,A135,Relaciones!$F$1455:$F$1817,"prediccion_amistad")</x:f>
        <x:v>3</x:v>
      </x:c>
      <x:c r="AI135" s="4" t="n">
        <x:f>SUMIFS(Relaciones!$H$1455:$H$1817,Relaciones!$D$1455:$D$1817,A135,Relaciones!$F$1455:$F$1817,"prediccion_amistad")</x:f>
        <x:v>3</x:v>
      </x:c>
      <x:c r="AJ135" s="4" t="n">
        <x:f>COUNTIFS(Relaciones!$D$1455:$D$1817,A135,Relaciones!$F$1455:$F$1817,"prediccion_rechazo")</x:f>
        <x:v>0</x:v>
      </x:c>
      <x:c r="AK135" s="4" t="n">
        <x:f>SUMIFS(Relaciones!$H$1455:$H$1817,Relaciones!$D$1455:$D$1817,A135,Relaciones!$F$1455:$F$1817,"prediccion_rechazo")</x:f>
        <x:v>0</x:v>
      </x:c>
      <x:c r="AL135" s="4" t="n">
        <x:v>0.18105305634085359</x:v>
      </x:c>
    </x:row>
    <x:row r="136" ht="23" customHeight="1">
      <x:c r="A136" s="13" t="str">
        <x:v>00135</x:v>
      </x:c>
      <x:c r="B136" s="4" t="str">
        <x:v>Sevilla</x:v>
      </x:c>
      <x:c r="C136" s="4" t="str">
        <x:v>5.º Primaria</x:v>
      </x:c>
      <x:c r="D136" s="4" t="str">
        <x:v>B</x:v>
      </x:c>
      <x:c r="E136" s="4" t="str">
        <x:v>alumna</x:v>
      </x:c>
      <x:c r="F136" s="14" t="n">
        <x:f>IF((AG136-1)=0,"",ROUND(10*Q136/(AG136-1),1))</x:f>
        <x:v>1.5</x:v>
      </x:c>
      <x:c r="G136" s="14" t="n">
        <x:f>IF((AG136-1)=0,"",ROUND(10*R136/(AG136-1),1))</x:f>
        <x:v>2.2</x:v>
      </x:c>
      <x:c r="H136" s="14" t="n">
        <x:f>IF(R136=0,"",ROUND(10*S136/R136,1))</x:f>
        <x:v>6.7</x:v>
      </x:c>
      <x:c r="I136" s="14" t="n">
        <x:f>IF(AH136=0,"",ROUND(10*AI136/AH136,1))</x:f>
        <x:v>7.5</x:v>
      </x:c>
      <x:c r="J136" s="14" t="n">
        <x:f>IF((AG136-1)=0,"",ROUND(10*T136/(AG136-1),1))</x:f>
        <x:v>0</x:v>
      </x:c>
      <x:c r="K136" s="14" t="n">
        <x:f>IF((AG136-1)=0,"",ROUND(10*U136/(AG136-1),1))</x:f>
        <x:v>0.4</x:v>
      </x:c>
      <x:c r="L136" s="14" t="n">
        <x:f>IF(U136=0,"",ROUND(10*V136/U136,1))</x:f>
        <x:v>0</x:v>
      </x:c>
      <x:c r="M136" s="14" t="n">
        <x:f>IF(AJ136=0,"",ROUND(10*AK136/AJ136,1))</x:f>
        <x:v>0</x:v>
      </x:c>
      <x:c r="N136" s="14" t="n">
        <x:f>ROUND(10*W136/12,1)</x:f>
        <x:v>9.2</x:v>
      </x:c>
      <x:c r="O136" s="14" t="n">
        <x:f>ROUND(10*AL136,1)</x:f>
        <x:v>1.8</x:v>
      </x:c>
      <x:c r="P136" s="14" t="n">
        <x:f>IF((AG136-1)=0,"",ROUND(10*X136/(AG136-1),1))</x:f>
        <x:v>0</x:v>
      </x:c>
      <x:c r="Q136" s="15" t="n">
        <x:f>COUNTIFS(Relaciones!$E$1455:$E$1817,A136,Relaciones!$F$1455:$F$1817,"amistad")</x:f>
        <x:v>4</x:v>
      </x:c>
      <x:c r="R136" s="15" t="n">
        <x:f>COUNTIFS(Relaciones!$D$1455:$D$1817,A136,Relaciones!$F$1455:$F$1817,"amistad")</x:f>
        <x:v>6</x:v>
      </x:c>
      <x:c r="S136" s="15" t="n">
        <x:f>SUMIFS(Relaciones!$G$1455:$G$1817,Relaciones!$D$1455:$D$1817,A136,Relaciones!$F$1455:$F$1817,"amistad")</x:f>
        <x:v>4</x:v>
      </x:c>
      <x:c r="T136" s="15" t="n">
        <x:f>COUNTIFS(Relaciones!$E$1455:$E$1817,A136,Relaciones!$F$1455:$F$1817,"rechazo")</x:f>
        <x:v>0</x:v>
      </x:c>
      <x:c r="U136" s="15" t="n">
        <x:f>COUNTIFS(Relaciones!$D$1455:$D$1817,A136,Relaciones!$F$1455:$F$1817,"rechazo")</x:f>
        <x:v>1</x:v>
      </x:c>
      <x:c r="V136" s="15" t="n">
        <x:f>SUMIFS(Relaciones!$G$1455:$G$1817,Relaciones!$D$1455:$D$1817,A136,Relaciones!$F$1455:$F$1817,"rechazo")</x:f>
        <x:v>0</x:v>
      </x:c>
      <x:c r="W136" s="15" t="n">
        <x:f>SUM(INDEX(Respuestas!$B$114:$B$141,MATCH(A136,Respuestas!$A$114:$A$141,0)),INDEX(Respuestas!$C$114:$C$141,MATCH(A136,Respuestas!$A$114:$A$141,0)),INDEX(Respuestas!$D$114:$D$141,MATCH(A136,Respuestas!$A$114:$A$141,0)),INDEX(Respuestas!$E$114:$E$141,MATCH(A136,Respuestas!$A$114:$A$141,0)))</x:f>
        <x:v>11</x:v>
      </x:c>
      <x:c r="X136" s="15" t="n">
        <x:f>COUNTIFS(Relaciones!$E$1455:$E$1817,A136,Relaciones!$F$1455:$F$1817,"mediacion")</x:f>
        <x:v>0</x:v>
      </x:c>
      <x:c r="Y136" s="15" t="n">
        <x:f>COUNTIFS(Relaciones!$E$1455:$E$1817,A136,Relaciones!$F$1455:$F$1817,"mediacion_negativa")</x:f>
        <x:v>0</x:v>
      </x:c>
      <x:c r="Z136" s="15" t="n">
        <x:f>COUNTIFS(Relaciones!$E$1455:$E$1817,A136,Relaciones!$F$1455:$F$1817,"bullying")</x:f>
        <x:v>0</x:v>
      </x:c>
      <x:c r="AA136" s="4" t="str">
        <x:f>INDEX(Respuestas!$F$114:$F$141,MATCH(A136,Respuestas!$A$114:$A$141,0))</x:f>
        <x:v>No</x:v>
      </x:c>
      <x:c r="AB136" s="4" t="str">
        <x:f>INDEX(Respuestas!$G$114:$G$141,MATCH(A136,Respuestas!$A$114:$A$141,0))</x:f>
        <x:v>Sí</x:v>
      </x:c>
      <x:c r="AC136" s="4" t="str">
        <x:f>INDEX(Respuestas!$H$114:$H$141,MATCH(A136,Respuestas!$A$114:$A$141,0))</x:f>
        <x:v>No</x:v>
      </x:c>
      <x:c r="AD136" s="4" t="str">
        <x:f>INDEX(Respuestas!$I$114:$I$141,MATCH(A136,Respuestas!$A$114:$A$141,0))</x:f>
        <x:v>Sí</x:v>
      </x:c>
      <x:c r="AE136" s="4" t="str">
        <x:f>INDEX(Respuestas!$J$114:$J$141,MATCH(A136,Respuestas!$A$114:$A$141,0))</x:f>
        <x:v>G3</x:v>
      </x:c>
      <x:c r="AF136" s="4" t="str">
        <x:v>normalizada_v1</x:v>
      </x:c>
      <x:c r="AG136" s="4" t="n">
        <x:f>COUNTIFS($B$2:$B$1513,B136,$C$2:$C$1513,C136,$D$2:$D$1513,D136)</x:f>
        <x:v>28</x:v>
      </x:c>
      <x:c r="AH136" s="4" t="n">
        <x:f>COUNTIFS(Relaciones!$D$1455:$D$1817,A136,Relaciones!$F$1455:$F$1817,"prediccion_amistad")</x:f>
        <x:v>4</x:v>
      </x:c>
      <x:c r="AI136" s="4" t="n">
        <x:f>SUMIFS(Relaciones!$H$1455:$H$1817,Relaciones!$D$1455:$D$1817,A136,Relaciones!$F$1455:$F$1817,"prediccion_amistad")</x:f>
        <x:v>3</x:v>
      </x:c>
      <x:c r="AJ136" s="4" t="n">
        <x:f>COUNTIFS(Relaciones!$D$1455:$D$1817,A136,Relaciones!$F$1455:$F$1817,"prediccion_rechazo")</x:f>
        <x:v>1</x:v>
      </x:c>
      <x:c r="AK136" s="4" t="n">
        <x:f>SUMIFS(Relaciones!$H$1455:$H$1817,Relaciones!$D$1455:$D$1817,A136,Relaciones!$F$1455:$F$1817,"prediccion_rechazo")</x:f>
        <x:v>0</x:v>
      </x:c>
      <x:c r="AL136" s="4" t="n">
        <x:v>0.18324749739073418</x:v>
      </x:c>
    </x:row>
    <x:row r="137" ht="23" customHeight="1">
      <x:c r="A137" s="13" t="str">
        <x:v>00136</x:v>
      </x:c>
      <x:c r="B137" s="4" t="str">
        <x:v>Sevilla</x:v>
      </x:c>
      <x:c r="C137" s="4" t="str">
        <x:v>5.º Primaria</x:v>
      </x:c>
      <x:c r="D137" s="4" t="str">
        <x:v>B</x:v>
      </x:c>
      <x:c r="E137" s="4" t="str">
        <x:v>alumno</x:v>
      </x:c>
      <x:c r="F137" s="14" t="n">
        <x:f>IF((AG137-1)=0,"",ROUND(10*Q137/(AG137-1),1))</x:f>
        <x:v>1.9</x:v>
      </x:c>
      <x:c r="G137" s="14" t="n">
        <x:f>IF((AG137-1)=0,"",ROUND(10*R137/(AG137-1),1))</x:f>
        <x:v>1.5</x:v>
      </x:c>
      <x:c r="H137" s="14" t="n">
        <x:f>IF(R137=0,"",ROUND(10*S137/R137,1))</x:f>
        <x:v>10</x:v>
      </x:c>
      <x:c r="I137" s="14" t="n">
        <x:f>IF(AH137=0,"",ROUND(10*AI137/AH137,1))</x:f>
        <x:v>10</x:v>
      </x:c>
      <x:c r="J137" s="14" t="n">
        <x:f>IF((AG137-1)=0,"",ROUND(10*T137/(AG137-1),1))</x:f>
        <x:v>6.7</x:v>
      </x:c>
      <x:c r="K137" s="14" t="n">
        <x:f>IF((AG137-1)=0,"",ROUND(10*U137/(AG137-1),1))</x:f>
        <x:v>0.4</x:v>
      </x:c>
      <x:c r="L137" s="14" t="n">
        <x:f>IF(U137=0,"",ROUND(10*V137/U137,1))</x:f>
        <x:v>10</x:v>
      </x:c>
      <x:c r="M137" s="14" t="n">
        <x:f>IF(AJ137=0,"",ROUND(10*AK137/AJ137,1))</x:f>
        <x:v>10</x:v>
      </x:c>
      <x:c r="N137" s="14" t="n">
        <x:f>ROUND(10*W137/12,1)</x:f>
        <x:v>5</x:v>
      </x:c>
      <x:c r="O137" s="14" t="n">
        <x:f>ROUND(10*AL137,1)</x:f>
        <x:v>2.1</x:v>
      </x:c>
      <x:c r="P137" s="14" t="n">
        <x:f>IF((AG137-1)=0,"",ROUND(10*X137/(AG137-1),1))</x:f>
        <x:v>0</x:v>
      </x:c>
      <x:c r="Q137" s="15" t="n">
        <x:f>COUNTIFS(Relaciones!$E$1455:$E$1817,A137,Relaciones!$F$1455:$F$1817,"amistad")</x:f>
        <x:v>5</x:v>
      </x:c>
      <x:c r="R137" s="15" t="n">
        <x:f>COUNTIFS(Relaciones!$D$1455:$D$1817,A137,Relaciones!$F$1455:$F$1817,"amistad")</x:f>
        <x:v>4</x:v>
      </x:c>
      <x:c r="S137" s="15" t="n">
        <x:f>SUMIFS(Relaciones!$G$1455:$G$1817,Relaciones!$D$1455:$D$1817,A137,Relaciones!$F$1455:$F$1817,"amistad")</x:f>
        <x:v>4</x:v>
      </x:c>
      <x:c r="T137" s="15" t="n">
        <x:f>COUNTIFS(Relaciones!$E$1455:$E$1817,A137,Relaciones!$F$1455:$F$1817,"rechazo")</x:f>
        <x:v>18</x:v>
      </x:c>
      <x:c r="U137" s="15" t="n">
        <x:f>COUNTIFS(Relaciones!$D$1455:$D$1817,A137,Relaciones!$F$1455:$F$1817,"rechazo")</x:f>
        <x:v>1</x:v>
      </x:c>
      <x:c r="V137" s="15" t="n">
        <x:f>SUMIFS(Relaciones!$G$1455:$G$1817,Relaciones!$D$1455:$D$1817,A137,Relaciones!$F$1455:$F$1817,"rechazo")</x:f>
        <x:v>1</x:v>
      </x:c>
      <x:c r="W137" s="15" t="n">
        <x:f>SUM(INDEX(Respuestas!$B$114:$B$141,MATCH(A137,Respuestas!$A$114:$A$141,0)),INDEX(Respuestas!$C$114:$C$141,MATCH(A137,Respuestas!$A$114:$A$141,0)),INDEX(Respuestas!$D$114:$D$141,MATCH(A137,Respuestas!$A$114:$A$141,0)),INDEX(Respuestas!$E$114:$E$141,MATCH(A137,Respuestas!$A$114:$A$141,0)))</x:f>
        <x:v>6</x:v>
      </x:c>
      <x:c r="X137" s="15" t="n">
        <x:f>COUNTIFS(Relaciones!$E$1455:$E$1817,A137,Relaciones!$F$1455:$F$1817,"mediacion")</x:f>
        <x:v>0</x:v>
      </x:c>
      <x:c r="Y137" s="15" t="n">
        <x:f>COUNTIFS(Relaciones!$E$1455:$E$1817,A137,Relaciones!$F$1455:$F$1817,"mediacion_negativa")</x:f>
        <x:v>13</x:v>
      </x:c>
      <x:c r="Z137" s="15" t="n">
        <x:f>COUNTIFS(Relaciones!$E$1455:$E$1817,A137,Relaciones!$F$1455:$F$1817,"bullying")</x:f>
        <x:v>2</x:v>
      </x:c>
      <x:c r="AA137" s="4" t="str">
        <x:f>INDEX(Respuestas!$F$114:$F$141,MATCH(A137,Respuestas!$A$114:$A$141,0))</x:f>
        <x:v>Sí</x:v>
      </x:c>
      <x:c r="AB137" s="4" t="str">
        <x:f>INDEX(Respuestas!$G$114:$G$141,MATCH(A137,Respuestas!$A$114:$A$141,0))</x:f>
        <x:v>Sí</x:v>
      </x:c>
      <x:c r="AC137" s="4" t="str">
        <x:f>INDEX(Respuestas!$H$114:$H$141,MATCH(A137,Respuestas!$A$114:$A$141,0))</x:f>
        <x:v>Sí</x:v>
      </x:c>
      <x:c r="AD137" s="4" t="str">
        <x:f>INDEX(Respuestas!$I$114:$I$141,MATCH(A137,Respuestas!$A$114:$A$141,0))</x:f>
        <x:v>No</x:v>
      </x:c>
      <x:c r="AE137" s="4" t="str">
        <x:f>INDEX(Respuestas!$J$114:$J$141,MATCH(A137,Respuestas!$A$114:$A$141,0))</x:f>
        <x:v>G3</x:v>
      </x:c>
      <x:c r="AF137" s="4" t="str">
        <x:v>normalizada_v1</x:v>
      </x:c>
      <x:c r="AG137" s="4" t="n">
        <x:f>COUNTIFS($B$2:$B$1513,B137,$C$2:$C$1513,C137,$D$2:$D$1513,D137)</x:f>
        <x:v>28</x:v>
      </x:c>
      <x:c r="AH137" s="4" t="n">
        <x:f>COUNTIFS(Relaciones!$D$1455:$D$1817,A137,Relaciones!$F$1455:$F$1817,"prediccion_amistad")</x:f>
        <x:v>3</x:v>
      </x:c>
      <x:c r="AI137" s="4" t="n">
        <x:f>SUMIFS(Relaciones!$H$1455:$H$1817,Relaciones!$D$1455:$D$1817,A137,Relaciones!$F$1455:$F$1817,"prediccion_amistad")</x:f>
        <x:v>3</x:v>
      </x:c>
      <x:c r="AJ137" s="4" t="n">
        <x:f>COUNTIFS(Relaciones!$D$1455:$D$1817,A137,Relaciones!$F$1455:$F$1817,"prediccion_rechazo")</x:f>
        <x:v>13</x:v>
      </x:c>
      <x:c r="AK137" s="4" t="n">
        <x:f>SUMIFS(Relaciones!$H$1455:$H$1817,Relaciones!$D$1455:$D$1817,A137,Relaciones!$F$1455:$F$1817,"prediccion_rechazo")</x:f>
        <x:v>13</x:v>
      </x:c>
      <x:c r="AL137" s="4" t="n">
        <x:v>0.2066180262263189</x:v>
      </x:c>
    </x:row>
    <x:row r="138" ht="23" customHeight="1">
      <x:c r="A138" s="13" t="str">
        <x:v>00137</x:v>
      </x:c>
      <x:c r="B138" s="4" t="str">
        <x:v>Sevilla</x:v>
      </x:c>
      <x:c r="C138" s="4" t="str">
        <x:v>5.º Primaria</x:v>
      </x:c>
      <x:c r="D138" s="4" t="str">
        <x:v>B</x:v>
      </x:c>
      <x:c r="E138" s="4" t="str">
        <x:v>alumna</x:v>
      </x:c>
      <x:c r="F138" s="14" t="n">
        <x:f>IF((AG138-1)=0,"",ROUND(10*Q138/(AG138-1),1))</x:f>
        <x:v>1.5</x:v>
      </x:c>
      <x:c r="G138" s="14" t="n">
        <x:f>IF((AG138-1)=0,"",ROUND(10*R138/(AG138-1),1))</x:f>
        <x:v>2.2</x:v>
      </x:c>
      <x:c r="H138" s="14" t="n">
        <x:f>IF(R138=0,"",ROUND(10*S138/R138,1))</x:f>
        <x:v>6.7</x:v>
      </x:c>
      <x:c r="I138" s="14" t="n">
        <x:f>IF(AH138=0,"",ROUND(10*AI138/AH138,1))</x:f>
        <x:v>10</x:v>
      </x:c>
      <x:c r="J138" s="14" t="n">
        <x:f>IF((AG138-1)=0,"",ROUND(10*T138/(AG138-1),1))</x:f>
        <x:v>0</x:v>
      </x:c>
      <x:c r="K138" s="14" t="n">
        <x:f>IF((AG138-1)=0,"",ROUND(10*U138/(AG138-1),1))</x:f>
        <x:v>0.4</x:v>
      </x:c>
      <x:c r="L138" s="14" t="n">
        <x:f>IF(U138=0,"",ROUND(10*V138/U138,1))</x:f>
        <x:v>0</x:v>
      </x:c>
      <x:c r="M138" s="14" t="str">
        <x:f>IF(AJ138=0,"",ROUND(10*AK138/AJ138,1))</x:f>
      </x:c>
      <x:c r="N138" s="14" t="n">
        <x:f>ROUND(10*W138/12,1)</x:f>
        <x:v>7.5</x:v>
      </x:c>
      <x:c r="O138" s="14" t="n">
        <x:f>ROUND(10*AL138,1)</x:f>
        <x:v>2</x:v>
      </x:c>
      <x:c r="P138" s="14" t="n">
        <x:f>IF((AG138-1)=0,"",ROUND(10*X138/(AG138-1),1))</x:f>
        <x:v>0</x:v>
      </x:c>
      <x:c r="Q138" s="15" t="n">
        <x:f>COUNTIFS(Relaciones!$E$1455:$E$1817,A138,Relaciones!$F$1455:$F$1817,"amistad")</x:f>
        <x:v>4</x:v>
      </x:c>
      <x:c r="R138" s="15" t="n">
        <x:f>COUNTIFS(Relaciones!$D$1455:$D$1817,A138,Relaciones!$F$1455:$F$1817,"amistad")</x:f>
        <x:v>6</x:v>
      </x:c>
      <x:c r="S138" s="15" t="n">
        <x:f>SUMIFS(Relaciones!$G$1455:$G$1817,Relaciones!$D$1455:$D$1817,A138,Relaciones!$F$1455:$F$1817,"amistad")</x:f>
        <x:v>4</x:v>
      </x:c>
      <x:c r="T138" s="15" t="n">
        <x:f>COUNTIFS(Relaciones!$E$1455:$E$1817,A138,Relaciones!$F$1455:$F$1817,"rechazo")</x:f>
        <x:v>0</x:v>
      </x:c>
      <x:c r="U138" s="15" t="n">
        <x:f>COUNTIFS(Relaciones!$D$1455:$D$1817,A138,Relaciones!$F$1455:$F$1817,"rechazo")</x:f>
        <x:v>1</x:v>
      </x:c>
      <x:c r="V138" s="15" t="n">
        <x:f>SUMIFS(Relaciones!$G$1455:$G$1817,Relaciones!$D$1455:$D$1817,A138,Relaciones!$F$1455:$F$1817,"rechazo")</x:f>
        <x:v>0</x:v>
      </x:c>
      <x:c r="W138" s="15" t="n">
        <x:f>SUM(INDEX(Respuestas!$B$114:$B$141,MATCH(A138,Respuestas!$A$114:$A$141,0)),INDEX(Respuestas!$C$114:$C$141,MATCH(A138,Respuestas!$A$114:$A$141,0)),INDEX(Respuestas!$D$114:$D$141,MATCH(A138,Respuestas!$A$114:$A$141,0)),INDEX(Respuestas!$E$114:$E$141,MATCH(A138,Respuestas!$A$114:$A$141,0)))</x:f>
        <x:v>9</x:v>
      </x:c>
      <x:c r="X138" s="15" t="n">
        <x:f>COUNTIFS(Relaciones!$E$1455:$E$1817,A138,Relaciones!$F$1455:$F$1817,"mediacion")</x:f>
        <x:v>0</x:v>
      </x:c>
      <x:c r="Y138" s="15" t="n">
        <x:f>COUNTIFS(Relaciones!$E$1455:$E$1817,A138,Relaciones!$F$1455:$F$1817,"mediacion_negativa")</x:f>
        <x:v>0</x:v>
      </x:c>
      <x:c r="Z138" s="15" t="n">
        <x:f>COUNTIFS(Relaciones!$E$1455:$E$1817,A138,Relaciones!$F$1455:$F$1817,"bullying")</x:f>
        <x:v>0</x:v>
      </x:c>
      <x:c r="AA138" s="4" t="str">
        <x:f>INDEX(Respuestas!$F$114:$F$141,MATCH(A138,Respuestas!$A$114:$A$141,0))</x:f>
        <x:v>No</x:v>
      </x:c>
      <x:c r="AB138" s="4" t="str">
        <x:f>INDEX(Respuestas!$G$114:$G$141,MATCH(A138,Respuestas!$A$114:$A$141,0))</x:f>
        <x:v>Sí</x:v>
      </x:c>
      <x:c r="AC138" s="4" t="str">
        <x:f>INDEX(Respuestas!$H$114:$H$141,MATCH(A138,Respuestas!$A$114:$A$141,0))</x:f>
        <x:v>No</x:v>
      </x:c>
      <x:c r="AD138" s="4" t="str">
        <x:f>INDEX(Respuestas!$I$114:$I$141,MATCH(A138,Respuestas!$A$114:$A$141,0))</x:f>
        <x:v>Sí</x:v>
      </x:c>
      <x:c r="AE138" s="4" t="str">
        <x:f>INDEX(Respuestas!$J$114:$J$141,MATCH(A138,Respuestas!$A$114:$A$141,0))</x:f>
        <x:v>G3</x:v>
      </x:c>
      <x:c r="AF138" s="4" t="str">
        <x:v>normalizada_v1</x:v>
      </x:c>
      <x:c r="AG138" s="4" t="n">
        <x:f>COUNTIFS($B$2:$B$1513,B138,$C$2:$C$1513,C138,$D$2:$D$1513,D138)</x:f>
        <x:v>28</x:v>
      </x:c>
      <x:c r="AH138" s="4" t="n">
        <x:f>COUNTIFS(Relaciones!$D$1455:$D$1817,A138,Relaciones!$F$1455:$F$1817,"prediccion_amistad")</x:f>
        <x:v>3</x:v>
      </x:c>
      <x:c r="AI138" s="4" t="n">
        <x:f>SUMIFS(Relaciones!$H$1455:$H$1817,Relaciones!$D$1455:$D$1817,A138,Relaciones!$F$1455:$F$1817,"prediccion_amistad")</x:f>
        <x:v>3</x:v>
      </x:c>
      <x:c r="AJ138" s="4" t="n">
        <x:f>COUNTIFS(Relaciones!$D$1455:$D$1817,A138,Relaciones!$F$1455:$F$1817,"prediccion_rechazo")</x:f>
        <x:v>0</x:v>
      </x:c>
      <x:c r="AK138" s="4" t="n">
        <x:f>SUMIFS(Relaciones!$H$1455:$H$1817,Relaciones!$D$1455:$D$1817,A138,Relaciones!$F$1455:$F$1817,"prediccion_rechazo")</x:f>
        <x:v>0</x:v>
      </x:c>
      <x:c r="AL138" s="4" t="n">
        <x:v>0.20288741630208196</x:v>
      </x:c>
    </x:row>
    <x:row r="139" ht="23" customHeight="1">
      <x:c r="A139" s="13" t="str">
        <x:v>00138</x:v>
      </x:c>
      <x:c r="B139" s="4" t="str">
        <x:v>Sevilla</x:v>
      </x:c>
      <x:c r="C139" s="4" t="str">
        <x:v>5.º Primaria</x:v>
      </x:c>
      <x:c r="D139" s="4" t="str">
        <x:v>B</x:v>
      </x:c>
      <x:c r="E139" s="4" t="str">
        <x:v>alumno</x:v>
      </x:c>
      <x:c r="F139" s="14" t="n">
        <x:f>IF((AG139-1)=0,"",ROUND(10*Q139/(AG139-1),1))</x:f>
        <x:v>1.5</x:v>
      </x:c>
      <x:c r="G139" s="14" t="n">
        <x:f>IF((AG139-1)=0,"",ROUND(10*R139/(AG139-1),1))</x:f>
        <x:v>1.1</x:v>
      </x:c>
      <x:c r="H139" s="14" t="n">
        <x:f>IF(R139=0,"",ROUND(10*S139/R139,1))</x:f>
        <x:v>10</x:v>
      </x:c>
      <x:c r="I139" s="14" t="n">
        <x:f>IF(AH139=0,"",ROUND(10*AI139/AH139,1))</x:f>
        <x:v>7.5</x:v>
      </x:c>
      <x:c r="J139" s="14" t="n">
        <x:f>IF((AG139-1)=0,"",ROUND(10*T139/(AG139-1),1))</x:f>
        <x:v>1.9</x:v>
      </x:c>
      <x:c r="K139" s="14" t="n">
        <x:f>IF((AG139-1)=0,"",ROUND(10*U139/(AG139-1),1))</x:f>
        <x:v>0.7</x:v>
      </x:c>
      <x:c r="L139" s="14" t="n">
        <x:f>IF(U139=0,"",ROUND(10*V139/U139,1))</x:f>
        <x:v>5</x:v>
      </x:c>
      <x:c r="M139" s="14" t="n">
        <x:f>IF(AJ139=0,"",ROUND(10*AK139/AJ139,1))</x:f>
        <x:v>8</x:v>
      </x:c>
      <x:c r="N139" s="14" t="n">
        <x:f>ROUND(10*W139/12,1)</x:f>
        <x:v>5</x:v>
      </x:c>
      <x:c r="O139" s="14" t="n">
        <x:f>ROUND(10*AL139,1)</x:f>
        <x:v>1.3</x:v>
      </x:c>
      <x:c r="P139" s="14" t="n">
        <x:f>IF((AG139-1)=0,"",ROUND(10*X139/(AG139-1),1))</x:f>
        <x:v>0</x:v>
      </x:c>
      <x:c r="Q139" s="15" t="n">
        <x:f>COUNTIFS(Relaciones!$E$1455:$E$1817,A139,Relaciones!$F$1455:$F$1817,"amistad")</x:f>
        <x:v>4</x:v>
      </x:c>
      <x:c r="R139" s="15" t="n">
        <x:f>COUNTIFS(Relaciones!$D$1455:$D$1817,A139,Relaciones!$F$1455:$F$1817,"amistad")</x:f>
        <x:v>3</x:v>
      </x:c>
      <x:c r="S139" s="15" t="n">
        <x:f>SUMIFS(Relaciones!$G$1455:$G$1817,Relaciones!$D$1455:$D$1817,A139,Relaciones!$F$1455:$F$1817,"amistad")</x:f>
        <x:v>3</x:v>
      </x:c>
      <x:c r="T139" s="15" t="n">
        <x:f>COUNTIFS(Relaciones!$E$1455:$E$1817,A139,Relaciones!$F$1455:$F$1817,"rechazo")</x:f>
        <x:v>5</x:v>
      </x:c>
      <x:c r="U139" s="15" t="n">
        <x:f>COUNTIFS(Relaciones!$D$1455:$D$1817,A139,Relaciones!$F$1455:$F$1817,"rechazo")</x:f>
        <x:v>2</x:v>
      </x:c>
      <x:c r="V139" s="15" t="n">
        <x:f>SUMIFS(Relaciones!$G$1455:$G$1817,Relaciones!$D$1455:$D$1817,A139,Relaciones!$F$1455:$F$1817,"rechazo")</x:f>
        <x:v>1</x:v>
      </x:c>
      <x:c r="W139" s="15" t="n">
        <x:f>SUM(INDEX(Respuestas!$B$114:$B$141,MATCH(A139,Respuestas!$A$114:$A$141,0)),INDEX(Respuestas!$C$114:$C$141,MATCH(A139,Respuestas!$A$114:$A$141,0)),INDEX(Respuestas!$D$114:$D$141,MATCH(A139,Respuestas!$A$114:$A$141,0)),INDEX(Respuestas!$E$114:$E$141,MATCH(A139,Respuestas!$A$114:$A$141,0)))</x:f>
        <x:v>6</x:v>
      </x:c>
      <x:c r="X139" s="15" t="n">
        <x:f>COUNTIFS(Relaciones!$E$1455:$E$1817,A139,Relaciones!$F$1455:$F$1817,"mediacion")</x:f>
        <x:v>0</x:v>
      </x:c>
      <x:c r="Y139" s="15" t="n">
        <x:f>COUNTIFS(Relaciones!$E$1455:$E$1817,A139,Relaciones!$F$1455:$F$1817,"mediacion_negativa")</x:f>
        <x:v>7</x:v>
      </x:c>
      <x:c r="Z139" s="15" t="n">
        <x:f>COUNTIFS(Relaciones!$E$1455:$E$1817,A139,Relaciones!$F$1455:$F$1817,"bullying")</x:f>
        <x:v>3</x:v>
      </x:c>
      <x:c r="AA139" s="4" t="str">
        <x:f>INDEX(Respuestas!$F$114:$F$141,MATCH(A139,Respuestas!$A$114:$A$141,0))</x:f>
        <x:v>No</x:v>
      </x:c>
      <x:c r="AB139" s="4" t="str">
        <x:f>INDEX(Respuestas!$G$114:$G$141,MATCH(A139,Respuestas!$A$114:$A$141,0))</x:f>
        <x:v>Sí</x:v>
      </x:c>
      <x:c r="AC139" s="4" t="str">
        <x:f>INDEX(Respuestas!$H$114:$H$141,MATCH(A139,Respuestas!$A$114:$A$141,0))</x:f>
        <x:v>Sí</x:v>
      </x:c>
      <x:c r="AD139" s="4" t="str">
        <x:f>INDEX(Respuestas!$I$114:$I$141,MATCH(A139,Respuestas!$A$114:$A$141,0))</x:f>
        <x:v>No</x:v>
      </x:c>
      <x:c r="AE139" s="4" t="str">
        <x:f>INDEX(Respuestas!$J$114:$J$141,MATCH(A139,Respuestas!$A$114:$A$141,0))</x:f>
        <x:v>G3</x:v>
      </x:c>
      <x:c r="AF139" s="4" t="str">
        <x:v>normalizada_v1</x:v>
      </x:c>
      <x:c r="AG139" s="4" t="n">
        <x:f>COUNTIFS($B$2:$B$1513,B139,$C$2:$C$1513,C139,$D$2:$D$1513,D139)</x:f>
        <x:v>28</x:v>
      </x:c>
      <x:c r="AH139" s="4" t="n">
        <x:f>COUNTIFS(Relaciones!$D$1455:$D$1817,A139,Relaciones!$F$1455:$F$1817,"prediccion_amistad")</x:f>
        <x:v>4</x:v>
      </x:c>
      <x:c r="AI139" s="4" t="n">
        <x:f>SUMIFS(Relaciones!$H$1455:$H$1817,Relaciones!$D$1455:$D$1817,A139,Relaciones!$F$1455:$F$1817,"prediccion_amistad")</x:f>
        <x:v>3</x:v>
      </x:c>
      <x:c r="AJ139" s="4" t="n">
        <x:f>COUNTIFS(Relaciones!$D$1455:$D$1817,A139,Relaciones!$F$1455:$F$1817,"prediccion_rechazo")</x:f>
        <x:v>5</x:v>
      </x:c>
      <x:c r="AK139" s="4" t="n">
        <x:f>SUMIFS(Relaciones!$H$1455:$H$1817,Relaciones!$D$1455:$D$1817,A139,Relaciones!$F$1455:$F$1817,"prediccion_rechazo")</x:f>
        <x:v>4</x:v>
      </x:c>
      <x:c r="AL139" s="4" t="n">
        <x:v>0.12999286037512517</x:v>
      </x:c>
    </x:row>
    <x:row r="140" ht="23" customHeight="1">
      <x:c r="A140" s="13" t="str">
        <x:v>00139</x:v>
      </x:c>
      <x:c r="B140" s="4" t="str">
        <x:v>Sevilla</x:v>
      </x:c>
      <x:c r="C140" s="4" t="str">
        <x:v>5.º Primaria</x:v>
      </x:c>
      <x:c r="D140" s="4" t="str">
        <x:v>B</x:v>
      </x:c>
      <x:c r="E140" s="4" t="str">
        <x:v>alumna</x:v>
      </x:c>
      <x:c r="F140" s="14" t="n">
        <x:f>IF((AG140-1)=0,"",ROUND(10*Q140/(AG140-1),1))</x:f>
        <x:v>1.5</x:v>
      </x:c>
      <x:c r="G140" s="14" t="n">
        <x:f>IF((AG140-1)=0,"",ROUND(10*R140/(AG140-1),1))</x:f>
        <x:v>1.9</x:v>
      </x:c>
      <x:c r="H140" s="14" t="n">
        <x:f>IF(R140=0,"",ROUND(10*S140/R140,1))</x:f>
        <x:v>6</x:v>
      </x:c>
      <x:c r="I140" s="14" t="n">
        <x:f>IF(AH140=0,"",ROUND(10*AI140/AH140,1))</x:f>
        <x:v>10</x:v>
      </x:c>
      <x:c r="J140" s="14" t="n">
        <x:f>IF((AG140-1)=0,"",ROUND(10*T140/(AG140-1),1))</x:f>
        <x:v>0</x:v>
      </x:c>
      <x:c r="K140" s="14" t="n">
        <x:f>IF((AG140-1)=0,"",ROUND(10*U140/(AG140-1),1))</x:f>
        <x:v>0.4</x:v>
      </x:c>
      <x:c r="L140" s="14" t="n">
        <x:f>IF(U140=0,"",ROUND(10*V140/U140,1))</x:f>
        <x:v>0</x:v>
      </x:c>
      <x:c r="M140" s="14" t="str">
        <x:f>IF(AJ140=0,"",ROUND(10*AK140/AJ140,1))</x:f>
      </x:c>
      <x:c r="N140" s="14" t="n">
        <x:f>ROUND(10*W140/12,1)</x:f>
        <x:v>9.2</x:v>
      </x:c>
      <x:c r="O140" s="14" t="n">
        <x:f>ROUND(10*AL140,1)</x:f>
        <x:v>1.8</x:v>
      </x:c>
      <x:c r="P140" s="14" t="n">
        <x:f>IF((AG140-1)=0,"",ROUND(10*X140/(AG140-1),1))</x:f>
        <x:v>0</x:v>
      </x:c>
      <x:c r="Q140" s="15" t="n">
        <x:f>COUNTIFS(Relaciones!$E$1455:$E$1817,A140,Relaciones!$F$1455:$F$1817,"amistad")</x:f>
        <x:v>4</x:v>
      </x:c>
      <x:c r="R140" s="15" t="n">
        <x:f>COUNTIFS(Relaciones!$D$1455:$D$1817,A140,Relaciones!$F$1455:$F$1817,"amistad")</x:f>
        <x:v>5</x:v>
      </x:c>
      <x:c r="S140" s="15" t="n">
        <x:f>SUMIFS(Relaciones!$G$1455:$G$1817,Relaciones!$D$1455:$D$1817,A140,Relaciones!$F$1455:$F$1817,"amistad")</x:f>
        <x:v>3</x:v>
      </x:c>
      <x:c r="T140" s="15" t="n">
        <x:f>COUNTIFS(Relaciones!$E$1455:$E$1817,A140,Relaciones!$F$1455:$F$1817,"rechazo")</x:f>
        <x:v>0</x:v>
      </x:c>
      <x:c r="U140" s="15" t="n">
        <x:f>COUNTIFS(Relaciones!$D$1455:$D$1817,A140,Relaciones!$F$1455:$F$1817,"rechazo")</x:f>
        <x:v>1</x:v>
      </x:c>
      <x:c r="V140" s="15" t="n">
        <x:f>SUMIFS(Relaciones!$G$1455:$G$1817,Relaciones!$D$1455:$D$1817,A140,Relaciones!$F$1455:$F$1817,"rechazo")</x:f>
        <x:v>0</x:v>
      </x:c>
      <x:c r="W140" s="15" t="n">
        <x:f>SUM(INDEX(Respuestas!$B$114:$B$141,MATCH(A140,Respuestas!$A$114:$A$141,0)),INDEX(Respuestas!$C$114:$C$141,MATCH(A140,Respuestas!$A$114:$A$141,0)),INDEX(Respuestas!$D$114:$D$141,MATCH(A140,Respuestas!$A$114:$A$141,0)),INDEX(Respuestas!$E$114:$E$141,MATCH(A140,Respuestas!$A$114:$A$141,0)))</x:f>
        <x:v>11</x:v>
      </x:c>
      <x:c r="X140" s="15" t="n">
        <x:f>COUNTIFS(Relaciones!$E$1455:$E$1817,A140,Relaciones!$F$1455:$F$1817,"mediacion")</x:f>
        <x:v>0</x:v>
      </x:c>
      <x:c r="Y140" s="15" t="n">
        <x:f>COUNTIFS(Relaciones!$E$1455:$E$1817,A140,Relaciones!$F$1455:$F$1817,"mediacion_negativa")</x:f>
        <x:v>0</x:v>
      </x:c>
      <x:c r="Z140" s="15" t="n">
        <x:f>COUNTIFS(Relaciones!$E$1455:$E$1817,A140,Relaciones!$F$1455:$F$1817,"bullying")</x:f>
        <x:v>0</x:v>
      </x:c>
      <x:c r="AA140" s="4" t="str">
        <x:f>INDEX(Respuestas!$F$114:$F$141,MATCH(A140,Respuestas!$A$114:$A$141,0))</x:f>
        <x:v>No</x:v>
      </x:c>
      <x:c r="AB140" s="4" t="str">
        <x:f>INDEX(Respuestas!$G$114:$G$141,MATCH(A140,Respuestas!$A$114:$A$141,0))</x:f>
        <x:v>Sí</x:v>
      </x:c>
      <x:c r="AC140" s="4" t="str">
        <x:f>INDEX(Respuestas!$H$114:$H$141,MATCH(A140,Respuestas!$A$114:$A$141,0))</x:f>
        <x:v>No</x:v>
      </x:c>
      <x:c r="AD140" s="4" t="str">
        <x:f>INDEX(Respuestas!$I$114:$I$141,MATCH(A140,Respuestas!$A$114:$A$141,0))</x:f>
        <x:v>Sí</x:v>
      </x:c>
      <x:c r="AE140" s="4" t="str">
        <x:f>INDEX(Respuestas!$J$114:$J$141,MATCH(A140,Respuestas!$A$114:$A$141,0))</x:f>
        <x:v>G3</x:v>
      </x:c>
      <x:c r="AF140" s="4" t="str">
        <x:v>normalizada_v1</x:v>
      </x:c>
      <x:c r="AG140" s="4" t="n">
        <x:f>COUNTIFS($B$2:$B$1513,B140,$C$2:$C$1513,C140,$D$2:$D$1513,D140)</x:f>
        <x:v>28</x:v>
      </x:c>
      <x:c r="AH140" s="4" t="n">
        <x:f>COUNTIFS(Relaciones!$D$1455:$D$1817,A140,Relaciones!$F$1455:$F$1817,"prediccion_amistad")</x:f>
        <x:v>3</x:v>
      </x:c>
      <x:c r="AI140" s="4" t="n">
        <x:f>SUMIFS(Relaciones!$H$1455:$H$1817,Relaciones!$D$1455:$D$1817,A140,Relaciones!$F$1455:$F$1817,"prediccion_amistad")</x:f>
        <x:v>3</x:v>
      </x:c>
      <x:c r="AJ140" s="4" t="n">
        <x:f>COUNTIFS(Relaciones!$D$1455:$D$1817,A140,Relaciones!$F$1455:$F$1817,"prediccion_rechazo")</x:f>
        <x:v>0</x:v>
      </x:c>
      <x:c r="AK140" s="4" t="n">
        <x:f>SUMIFS(Relaciones!$H$1455:$H$1817,Relaciones!$D$1455:$D$1817,A140,Relaciones!$F$1455:$F$1817,"prediccion_rechazo")</x:f>
        <x:v>0</x:v>
      </x:c>
      <x:c r="AL140" s="4" t="n">
        <x:v>0.18324749739073418</x:v>
      </x:c>
    </x:row>
    <x:row r="141" ht="23" customHeight="1">
      <x:c r="A141" s="13" t="str">
        <x:v>00140</x:v>
      </x:c>
      <x:c r="B141" s="4" t="str">
        <x:v>Sevilla</x:v>
      </x:c>
      <x:c r="C141" s="4" t="str">
        <x:v>5.º Primaria</x:v>
      </x:c>
      <x:c r="D141" s="4" t="str">
        <x:v>B</x:v>
      </x:c>
      <x:c r="E141" s="4" t="str">
        <x:v>alumno</x:v>
      </x:c>
      <x:c r="F141" s="14" t="n">
        <x:f>IF((AG141-1)=0,"",ROUND(10*Q141/(AG141-1),1))</x:f>
        <x:v>1.5</x:v>
      </x:c>
      <x:c r="G141" s="14" t="n">
        <x:f>IF((AG141-1)=0,"",ROUND(10*R141/(AG141-1),1))</x:f>
        <x:v>1.5</x:v>
      </x:c>
      <x:c r="H141" s="14" t="n">
        <x:f>IF(R141=0,"",ROUND(10*S141/R141,1))</x:f>
        <x:v>7.5</x:v>
      </x:c>
      <x:c r="I141" s="14" t="n">
        <x:f>IF(AH141=0,"",ROUND(10*AI141/AH141,1))</x:f>
        <x:v>10</x:v>
      </x:c>
      <x:c r="J141" s="14" t="n">
        <x:f>IF((AG141-1)=0,"",ROUND(10*T141/(AG141-1),1))</x:f>
        <x:v>0</x:v>
      </x:c>
      <x:c r="K141" s="14" t="n">
        <x:f>IF((AG141-1)=0,"",ROUND(10*U141/(AG141-1),1))</x:f>
        <x:v>0.4</x:v>
      </x:c>
      <x:c r="L141" s="14" t="n">
        <x:f>IF(U141=0,"",ROUND(10*V141/U141,1))</x:f>
        <x:v>0</x:v>
      </x:c>
      <x:c r="M141" s="14" t="str">
        <x:f>IF(AJ141=0,"",ROUND(10*AK141/AJ141,1))</x:f>
      </x:c>
      <x:c r="N141" s="14" t="n">
        <x:f>ROUND(10*W141/12,1)</x:f>
        <x:v>10</x:v>
      </x:c>
      <x:c r="O141" s="14" t="n">
        <x:f>ROUND(10*AL141,1)</x:f>
        <x:v>2.5</x:v>
      </x:c>
      <x:c r="P141" s="14" t="n">
        <x:f>IF((AG141-1)=0,"",ROUND(10*X141/(AG141-1),1))</x:f>
        <x:v>0</x:v>
      </x:c>
      <x:c r="Q141" s="15" t="n">
        <x:f>COUNTIFS(Relaciones!$E$1455:$E$1817,A141,Relaciones!$F$1455:$F$1817,"amistad")</x:f>
        <x:v>4</x:v>
      </x:c>
      <x:c r="R141" s="15" t="n">
        <x:f>COUNTIFS(Relaciones!$D$1455:$D$1817,A141,Relaciones!$F$1455:$F$1817,"amistad")</x:f>
        <x:v>4</x:v>
      </x:c>
      <x:c r="S141" s="15" t="n">
        <x:f>SUMIFS(Relaciones!$G$1455:$G$1817,Relaciones!$D$1455:$D$1817,A141,Relaciones!$F$1455:$F$1817,"amistad")</x:f>
        <x:v>3</x:v>
      </x:c>
      <x:c r="T141" s="15" t="n">
        <x:f>COUNTIFS(Relaciones!$E$1455:$E$1817,A141,Relaciones!$F$1455:$F$1817,"rechazo")</x:f>
        <x:v>0</x:v>
      </x:c>
      <x:c r="U141" s="15" t="n">
        <x:f>COUNTIFS(Relaciones!$D$1455:$D$1817,A141,Relaciones!$F$1455:$F$1817,"rechazo")</x:f>
        <x:v>1</x:v>
      </x:c>
      <x:c r="V141" s="15" t="n">
        <x:f>SUMIFS(Relaciones!$G$1455:$G$1817,Relaciones!$D$1455:$D$1817,A141,Relaciones!$F$1455:$F$1817,"rechazo")</x:f>
        <x:v>0</x:v>
      </x:c>
      <x:c r="W141" s="15" t="n">
        <x:f>SUM(INDEX(Respuestas!$B$114:$B$141,MATCH(A141,Respuestas!$A$114:$A$141,0)),INDEX(Respuestas!$C$114:$C$141,MATCH(A141,Respuestas!$A$114:$A$141,0)),INDEX(Respuestas!$D$114:$D$141,MATCH(A141,Respuestas!$A$114:$A$141,0)),INDEX(Respuestas!$E$114:$E$141,MATCH(A141,Respuestas!$A$114:$A$141,0)))</x:f>
        <x:v>12</x:v>
      </x:c>
      <x:c r="X141" s="15" t="n">
        <x:f>COUNTIFS(Relaciones!$E$1455:$E$1817,A141,Relaciones!$F$1455:$F$1817,"mediacion")</x:f>
        <x:v>0</x:v>
      </x:c>
      <x:c r="Y141" s="15" t="n">
        <x:f>COUNTIFS(Relaciones!$E$1455:$E$1817,A141,Relaciones!$F$1455:$F$1817,"mediacion_negativa")</x:f>
        <x:v>0</x:v>
      </x:c>
      <x:c r="Z141" s="15" t="n">
        <x:f>COUNTIFS(Relaciones!$E$1455:$E$1817,A141,Relaciones!$F$1455:$F$1817,"bullying")</x:f>
        <x:v>0</x:v>
      </x:c>
      <x:c r="AA141" s="4" t="str">
        <x:f>INDEX(Respuestas!$F$114:$F$141,MATCH(A141,Respuestas!$A$114:$A$141,0))</x:f>
        <x:v>No</x:v>
      </x:c>
      <x:c r="AB141" s="4" t="str">
        <x:f>INDEX(Respuestas!$G$114:$G$141,MATCH(A141,Respuestas!$A$114:$A$141,0))</x:f>
        <x:v>Sí</x:v>
      </x:c>
      <x:c r="AC141" s="4" t="str">
        <x:f>INDEX(Respuestas!$H$114:$H$141,MATCH(A141,Respuestas!$A$114:$A$141,0))</x:f>
        <x:v>No</x:v>
      </x:c>
      <x:c r="AD141" s="4" t="str">
        <x:f>INDEX(Respuestas!$I$114:$I$141,MATCH(A141,Respuestas!$A$114:$A$141,0))</x:f>
        <x:v>Sí</x:v>
      </x:c>
      <x:c r="AE141" s="4" t="str">
        <x:f>INDEX(Respuestas!$J$114:$J$141,MATCH(A141,Respuestas!$A$114:$A$141,0))</x:f>
        <x:v>G3</x:v>
      </x:c>
      <x:c r="AF141" s="4" t="str">
        <x:v>normalizada_v1</x:v>
      </x:c>
      <x:c r="AG141" s="4" t="n">
        <x:f>COUNTIFS($B$2:$B$1513,B141,$C$2:$C$1513,C141,$D$2:$D$1513,D141)</x:f>
        <x:v>28</x:v>
      </x:c>
      <x:c r="AH141" s="4" t="n">
        <x:f>COUNTIFS(Relaciones!$D$1455:$D$1817,A141,Relaciones!$F$1455:$F$1817,"prediccion_amistad")</x:f>
        <x:v>3</x:v>
      </x:c>
      <x:c r="AI141" s="4" t="n">
        <x:f>SUMIFS(Relaciones!$H$1455:$H$1817,Relaciones!$D$1455:$D$1817,A141,Relaciones!$F$1455:$F$1817,"prediccion_amistad")</x:f>
        <x:v>3</x:v>
      </x:c>
      <x:c r="AJ141" s="4" t="n">
        <x:f>COUNTIFS(Relaciones!$D$1455:$D$1817,A141,Relaciones!$F$1455:$F$1817,"prediccion_rechazo")</x:f>
        <x:v>0</x:v>
      </x:c>
      <x:c r="AK141" s="4" t="n">
        <x:f>SUMIFS(Relaciones!$H$1455:$H$1817,Relaciones!$D$1455:$D$1817,A141,Relaciones!$F$1455:$F$1817,"prediccion_rechazo")</x:f>
        <x:v>0</x:v>
      </x:c>
      <x:c r="AL141" s="4" t="n">
        <x:v>0.24594267010949866</x:v>
      </x:c>
    </x:row>
    <x:row r="142" ht="23" customHeight="1">
      <x:c r="A142" s="13" t="str">
        <x:v>00141</x:v>
      </x:c>
      <x:c r="B142" s="4" t="str">
        <x:v>Sevilla</x:v>
      </x:c>
      <x:c r="C142" s="4" t="str">
        <x:v>5.º Primaria</x:v>
      </x:c>
      <x:c r="D142" s="4" t="str">
        <x:v>C</x:v>
      </x:c>
      <x:c r="E142" s="4" t="str">
        <x:v>alumna</x:v>
      </x:c>
      <x:c r="F142" s="14" t="n">
        <x:f>IF((AG142-1)=0,"",ROUND(10*Q142/(AG142-1),1))</x:f>
        <x:v>4.4</x:v>
      </x:c>
      <x:c r="G142" s="14" t="n">
        <x:f>IF((AG142-1)=0,"",ROUND(10*R142/(AG142-1),1))</x:f>
        <x:v>1.9</x:v>
      </x:c>
      <x:c r="H142" s="14" t="n">
        <x:f>IF(R142=0,"",ROUND(10*S142/R142,1))</x:f>
        <x:v>10</x:v>
      </x:c>
      <x:c r="I142" s="14" t="n">
        <x:f>IF(AH142=0,"",ROUND(10*AI142/AH142,1))</x:f>
        <x:v>10</x:v>
      </x:c>
      <x:c r="J142" s="14" t="n">
        <x:f>IF((AG142-1)=0,"",ROUND(10*T142/(AG142-1),1))</x:f>
        <x:v>0</x:v>
      </x:c>
      <x:c r="K142" s="14" t="n">
        <x:f>IF((AG142-1)=0,"",ROUND(10*U142/(AG142-1),1))</x:f>
        <x:v>0</x:v>
      </x:c>
      <x:c r="L142" s="14" t="str">
        <x:f>IF(U142=0,"",ROUND(10*V142/U142,1))</x:f>
      </x:c>
      <x:c r="M142" s="14" t="str">
        <x:f>IF(AJ142=0,"",ROUND(10*AK142/AJ142,1))</x:f>
      </x:c>
      <x:c r="N142" s="14" t="n">
        <x:f>ROUND(10*W142/12,1)</x:f>
        <x:v>7.5</x:v>
      </x:c>
      <x:c r="O142" s="14" t="n">
        <x:f>ROUND(10*AL142,1)</x:f>
        <x:v>10</x:v>
      </x:c>
      <x:c r="P142" s="14" t="n">
        <x:f>IF((AG142-1)=0,"",ROUND(10*X142/(AG142-1),1))</x:f>
        <x:v>3.3</x:v>
      </x:c>
      <x:c r="Q142" s="15" t="n">
        <x:f>COUNTIFS(Relaciones!$E$1818:$E$2191,A142,Relaciones!$F$1818:$F$2191,"amistad")</x:f>
        <x:v>12</x:v>
      </x:c>
      <x:c r="R142" s="15" t="n">
        <x:f>COUNTIFS(Relaciones!$D$1818:$D$2191,A142,Relaciones!$F$1818:$F$2191,"amistad")</x:f>
        <x:v>5</x:v>
      </x:c>
      <x:c r="S142" s="15" t="n">
        <x:f>SUMIFS(Relaciones!$G$1818:$G$2191,Relaciones!$D$1818:$D$2191,A142,Relaciones!$F$1818:$F$2191,"amistad")</x:f>
        <x:v>5</x:v>
      </x:c>
      <x:c r="T142" s="15" t="n">
        <x:f>COUNTIFS(Relaciones!$E$1818:$E$2191,A142,Relaciones!$F$1818:$F$2191,"rechazo")</x:f>
        <x:v>0</x:v>
      </x:c>
      <x:c r="U142" s="15" t="n">
        <x:f>COUNTIFS(Relaciones!$D$1818:$D$2191,A142,Relaciones!$F$1818:$F$2191,"rechazo")</x:f>
        <x:v>0</x:v>
      </x:c>
      <x:c r="V142" s="15" t="n">
        <x:f>SUMIFS(Relaciones!$G$1818:$G$2191,Relaciones!$D$1818:$D$2191,A142,Relaciones!$F$1818:$F$2191,"rechazo")</x:f>
        <x:v>0</x:v>
      </x:c>
      <x:c r="W142" s="15" t="n">
        <x:f>SUM(INDEX(Respuestas!$B$142:$B$169,MATCH(A142,Respuestas!$A$142:$A$169,0)),INDEX(Respuestas!$C$142:$C$169,MATCH(A142,Respuestas!$A$142:$A$169,0)),INDEX(Respuestas!$D$142:$D$169,MATCH(A142,Respuestas!$A$142:$A$169,0)),INDEX(Respuestas!$E$142:$E$169,MATCH(A142,Respuestas!$A$142:$A$169,0)))</x:f>
        <x:v>9</x:v>
      </x:c>
      <x:c r="X142" s="15" t="n">
        <x:f>COUNTIFS(Relaciones!$E$1818:$E$2191,A142,Relaciones!$F$1818:$F$2191,"mediacion")</x:f>
        <x:v>9</x:v>
      </x:c>
      <x:c r="Y142" s="15" t="n">
        <x:f>COUNTIFS(Relaciones!$E$1818:$E$2191,A142,Relaciones!$F$1818:$F$2191,"mediacion_negativa")</x:f>
        <x:v>0</x:v>
      </x:c>
      <x:c r="Z142" s="15" t="n">
        <x:f>COUNTIFS(Relaciones!$E$1818:$E$2191,A142,Relaciones!$F$1818:$F$2191,"bullying")</x:f>
        <x:v>0</x:v>
      </x:c>
      <x:c r="AA142" s="4" t="str">
        <x:f>INDEX(Respuestas!$F$142:$F$169,MATCH(A142,Respuestas!$A$142:$A$169,0))</x:f>
        <x:v>No</x:v>
      </x:c>
      <x:c r="AB142" s="4" t="str">
        <x:f>INDEX(Respuestas!$G$142:$G$169,MATCH(A142,Respuestas!$A$142:$A$169,0))</x:f>
        <x:v>Sí</x:v>
      </x:c>
      <x:c r="AC142" s="4" t="str">
        <x:f>INDEX(Respuestas!$H$142:$H$169,MATCH(A142,Respuestas!$A$142:$A$169,0))</x:f>
        <x:v>No</x:v>
      </x:c>
      <x:c r="AD142" s="4" t="str">
        <x:f>INDEX(Respuestas!$I$142:$I$169,MATCH(A142,Respuestas!$A$142:$A$169,0))</x:f>
        <x:v>No</x:v>
      </x:c>
      <x:c r="AE142" s="4" t="str">
        <x:f>INDEX(Respuestas!$J$142:$J$169,MATCH(A142,Respuestas!$A$142:$A$169,0))</x:f>
        <x:v>G1</x:v>
      </x:c>
      <x:c r="AF142" s="4" t="str">
        <x:v>normalizada_v1</x:v>
      </x:c>
      <x:c r="AG142" s="4" t="n">
        <x:f>COUNTIFS($B$2:$B$1513,B142,$C$2:$C$1513,C142,$D$2:$D$1513,D142)</x:f>
        <x:v>28</x:v>
      </x:c>
      <x:c r="AH142" s="4" t="n">
        <x:f>COUNTIFS(Relaciones!$D$1818:$D$2191,A142,Relaciones!$F$1818:$F$2191,"prediccion_amistad")</x:f>
        <x:v>9</x:v>
      </x:c>
      <x:c r="AI142" s="4" t="n">
        <x:f>SUMIFS(Relaciones!$H$1818:$H$2191,Relaciones!$D$1818:$D$2191,A142,Relaciones!$F$1818:$F$2191,"prediccion_amistad")</x:f>
        <x:v>9</x:v>
      </x:c>
      <x:c r="AJ142" s="4" t="n">
        <x:f>COUNTIFS(Relaciones!$D$1818:$D$2191,A142,Relaciones!$F$1818:$F$2191,"prediccion_rechazo")</x:f>
        <x:v>0</x:v>
      </x:c>
      <x:c r="AK142" s="4" t="n">
        <x:f>SUMIFS(Relaciones!$H$1818:$H$2191,Relaciones!$D$1818:$D$2191,A142,Relaciones!$F$1818:$F$2191,"prediccion_rechazo")</x:f>
        <x:v>0</x:v>
      </x:c>
      <x:c r="AL142" s="4" t="n">
        <x:v>1</x:v>
      </x:c>
    </x:row>
    <x:row r="143" ht="23" customHeight="1">
      <x:c r="A143" s="13" t="str">
        <x:v>00142</x:v>
      </x:c>
      <x:c r="B143" s="4" t="str">
        <x:v>Sevilla</x:v>
      </x:c>
      <x:c r="C143" s="4" t="str">
        <x:v>5.º Primaria</x:v>
      </x:c>
      <x:c r="D143" s="4" t="str">
        <x:v>C</x:v>
      </x:c>
      <x:c r="E143" s="4" t="str">
        <x:v>alumno</x:v>
      </x:c>
      <x:c r="F143" s="14" t="n">
        <x:f>IF((AG143-1)=0,"",ROUND(10*Q143/(AG143-1),1))</x:f>
        <x:v>1.5</x:v>
      </x:c>
      <x:c r="G143" s="14" t="n">
        <x:f>IF((AG143-1)=0,"",ROUND(10*R143/(AG143-1),1))</x:f>
        <x:v>1.5</x:v>
      </x:c>
      <x:c r="H143" s="14" t="n">
        <x:f>IF(R143=0,"",ROUND(10*S143/R143,1))</x:f>
        <x:v>10</x:v>
      </x:c>
      <x:c r="I143" s="14" t="n">
        <x:f>IF(AH143=0,"",ROUND(10*AI143/AH143,1))</x:f>
        <x:v>7.5</x:v>
      </x:c>
      <x:c r="J143" s="14" t="n">
        <x:f>IF((AG143-1)=0,"",ROUND(10*T143/(AG143-1),1))</x:f>
        <x:v>0</x:v>
      </x:c>
      <x:c r="K143" s="14" t="n">
        <x:f>IF((AG143-1)=0,"",ROUND(10*U143/(AG143-1),1))</x:f>
        <x:v>1.1</x:v>
      </x:c>
      <x:c r="L143" s="14" t="n">
        <x:f>IF(U143=0,"",ROUND(10*V143/U143,1))</x:f>
        <x:v>0</x:v>
      </x:c>
      <x:c r="M143" s="14" t="n">
        <x:f>IF(AJ143=0,"",ROUND(10*AK143/AJ143,1))</x:f>
        <x:v>0</x:v>
      </x:c>
      <x:c r="N143" s="14" t="n">
        <x:f>ROUND(10*W143/12,1)</x:f>
        <x:v>8.3</x:v>
      </x:c>
      <x:c r="O143" s="14" t="n">
        <x:f>ROUND(10*AL143,1)</x:f>
        <x:v>4.3</x:v>
      </x:c>
      <x:c r="P143" s="14" t="n">
        <x:f>IF((AG143-1)=0,"",ROUND(10*X143/(AG143-1),1))</x:f>
        <x:v>0</x:v>
      </x:c>
      <x:c r="Q143" s="15" t="n">
        <x:f>COUNTIFS(Relaciones!$E$1818:$E$2191,A143,Relaciones!$F$1818:$F$2191,"amistad")</x:f>
        <x:v>4</x:v>
      </x:c>
      <x:c r="R143" s="15" t="n">
        <x:f>COUNTIFS(Relaciones!$D$1818:$D$2191,A143,Relaciones!$F$1818:$F$2191,"amistad")</x:f>
        <x:v>4</x:v>
      </x:c>
      <x:c r="S143" s="15" t="n">
        <x:f>SUMIFS(Relaciones!$G$1818:$G$2191,Relaciones!$D$1818:$D$2191,A143,Relaciones!$F$1818:$F$2191,"amistad")</x:f>
        <x:v>4</x:v>
      </x:c>
      <x:c r="T143" s="15" t="n">
        <x:f>COUNTIFS(Relaciones!$E$1818:$E$2191,A143,Relaciones!$F$1818:$F$2191,"rechazo")</x:f>
        <x:v>0</x:v>
      </x:c>
      <x:c r="U143" s="15" t="n">
        <x:f>COUNTIFS(Relaciones!$D$1818:$D$2191,A143,Relaciones!$F$1818:$F$2191,"rechazo")</x:f>
        <x:v>3</x:v>
      </x:c>
      <x:c r="V143" s="15" t="n">
        <x:f>SUMIFS(Relaciones!$G$1818:$G$2191,Relaciones!$D$1818:$D$2191,A143,Relaciones!$F$1818:$F$2191,"rechazo")</x:f>
        <x:v>0</x:v>
      </x:c>
      <x:c r="W143" s="15" t="n">
        <x:f>SUM(INDEX(Respuestas!$B$142:$B$169,MATCH(A143,Respuestas!$A$142:$A$169,0)),INDEX(Respuestas!$C$142:$C$169,MATCH(A143,Respuestas!$A$142:$A$169,0)),INDEX(Respuestas!$D$142:$D$169,MATCH(A143,Respuestas!$A$142:$A$169,0)),INDEX(Respuestas!$E$142:$E$169,MATCH(A143,Respuestas!$A$142:$A$169,0)))</x:f>
        <x:v>10</x:v>
      </x:c>
      <x:c r="X143" s="15" t="n">
        <x:f>COUNTIFS(Relaciones!$E$1818:$E$2191,A143,Relaciones!$F$1818:$F$2191,"mediacion")</x:f>
        <x:v>0</x:v>
      </x:c>
      <x:c r="Y143" s="15" t="n">
        <x:f>COUNTIFS(Relaciones!$E$1818:$E$2191,A143,Relaciones!$F$1818:$F$2191,"mediacion_negativa")</x:f>
        <x:v>0</x:v>
      </x:c>
      <x:c r="Z143" s="15" t="n">
        <x:f>COUNTIFS(Relaciones!$E$1818:$E$2191,A143,Relaciones!$F$1818:$F$2191,"bullying")</x:f>
        <x:v>0</x:v>
      </x:c>
      <x:c r="AA143" s="4" t="str">
        <x:f>INDEX(Respuestas!$F$142:$F$169,MATCH(A143,Respuestas!$A$142:$A$169,0))</x:f>
        <x:v>No</x:v>
      </x:c>
      <x:c r="AB143" s="4" t="str">
        <x:f>INDEX(Respuestas!$G$142:$G$169,MATCH(A143,Respuestas!$A$142:$A$169,0))</x:f>
        <x:v>Sí</x:v>
      </x:c>
      <x:c r="AC143" s="4" t="str">
        <x:f>INDEX(Respuestas!$H$142:$H$169,MATCH(A143,Respuestas!$A$142:$A$169,0))</x:f>
        <x:v>No</x:v>
      </x:c>
      <x:c r="AD143" s="4" t="str">
        <x:f>INDEX(Respuestas!$I$142:$I$169,MATCH(A143,Respuestas!$A$142:$A$169,0))</x:f>
        <x:v>Sí</x:v>
      </x:c>
      <x:c r="AE143" s="4" t="str">
        <x:f>INDEX(Respuestas!$J$142:$J$169,MATCH(A143,Respuestas!$A$142:$A$169,0))</x:f>
        <x:v>G1</x:v>
      </x:c>
      <x:c r="AF143" s="4" t="str">
        <x:v>normalizada_v1</x:v>
      </x:c>
      <x:c r="AG143" s="4" t="n">
        <x:f>COUNTIFS($B$2:$B$1513,B143,$C$2:$C$1513,C143,$D$2:$D$1513,D143)</x:f>
        <x:v>28</x:v>
      </x:c>
      <x:c r="AH143" s="4" t="n">
        <x:f>COUNTIFS(Relaciones!$D$1818:$D$2191,A143,Relaciones!$F$1818:$F$2191,"prediccion_amistad")</x:f>
        <x:v>4</x:v>
      </x:c>
      <x:c r="AI143" s="4" t="n">
        <x:f>SUMIFS(Relaciones!$H$1818:$H$2191,Relaciones!$D$1818:$D$2191,A143,Relaciones!$F$1818:$F$2191,"prediccion_amistad")</x:f>
        <x:v>3</x:v>
      </x:c>
      <x:c r="AJ143" s="4" t="n">
        <x:f>COUNTIFS(Relaciones!$D$1818:$D$2191,A143,Relaciones!$F$1818:$F$2191,"prediccion_rechazo")</x:f>
        <x:v>1</x:v>
      </x:c>
      <x:c r="AK143" s="4" t="n">
        <x:f>SUMIFS(Relaciones!$H$1818:$H$2191,Relaciones!$D$1818:$D$2191,A143,Relaciones!$F$1818:$F$2191,"prediccion_rechazo")</x:f>
        <x:v>0</x:v>
      </x:c>
      <x:c r="AL143" s="4" t="n">
        <x:v>0.4301870985441192</x:v>
      </x:c>
    </x:row>
    <x:row r="144" ht="23" customHeight="1">
      <x:c r="A144" s="13" t="str">
        <x:v>00143</x:v>
      </x:c>
      <x:c r="B144" s="4" t="str">
        <x:v>Sevilla</x:v>
      </x:c>
      <x:c r="C144" s="4" t="str">
        <x:v>5.º Primaria</x:v>
      </x:c>
      <x:c r="D144" s="4" t="str">
        <x:v>C</x:v>
      </x:c>
      <x:c r="E144" s="4" t="str">
        <x:v>alumna</x:v>
      </x:c>
      <x:c r="F144" s="14" t="n">
        <x:f>IF((AG144-1)=0,"",ROUND(10*Q144/(AG144-1),1))</x:f>
        <x:v>1.5</x:v>
      </x:c>
      <x:c r="G144" s="14" t="n">
        <x:f>IF((AG144-1)=0,"",ROUND(10*R144/(AG144-1),1))</x:f>
        <x:v>1.9</x:v>
      </x:c>
      <x:c r="H144" s="14" t="n">
        <x:f>IF(R144=0,"",ROUND(10*S144/R144,1))</x:f>
        <x:v>8</x:v>
      </x:c>
      <x:c r="I144" s="14" t="n">
        <x:f>IF(AH144=0,"",ROUND(10*AI144/AH144,1))</x:f>
        <x:v>10</x:v>
      </x:c>
      <x:c r="J144" s="14" t="n">
        <x:f>IF((AG144-1)=0,"",ROUND(10*T144/(AG144-1),1))</x:f>
        <x:v>0</x:v>
      </x:c>
      <x:c r="K144" s="14" t="n">
        <x:f>IF((AG144-1)=0,"",ROUND(10*U144/(AG144-1),1))</x:f>
        <x:v>0.7</x:v>
      </x:c>
      <x:c r="L144" s="14" t="n">
        <x:f>IF(U144=0,"",ROUND(10*V144/U144,1))</x:f>
        <x:v>0</x:v>
      </x:c>
      <x:c r="M144" s="14" t="str">
        <x:f>IF(AJ144=0,"",ROUND(10*AK144/AJ144,1))</x:f>
      </x:c>
      <x:c r="N144" s="14" t="n">
        <x:f>ROUND(10*W144/12,1)</x:f>
        <x:v>9.2</x:v>
      </x:c>
      <x:c r="O144" s="14" t="n">
        <x:f>ROUND(10*AL144,1)</x:f>
        <x:v>4.9</x:v>
      </x:c>
      <x:c r="P144" s="14" t="n">
        <x:f>IF((AG144-1)=0,"",ROUND(10*X144/(AG144-1),1))</x:f>
        <x:v>0</x:v>
      </x:c>
      <x:c r="Q144" s="15" t="n">
        <x:f>COUNTIFS(Relaciones!$E$1818:$E$2191,A144,Relaciones!$F$1818:$F$2191,"amistad")</x:f>
        <x:v>4</x:v>
      </x:c>
      <x:c r="R144" s="15" t="n">
        <x:f>COUNTIFS(Relaciones!$D$1818:$D$2191,A144,Relaciones!$F$1818:$F$2191,"amistad")</x:f>
        <x:v>5</x:v>
      </x:c>
      <x:c r="S144" s="15" t="n">
        <x:f>SUMIFS(Relaciones!$G$1818:$G$2191,Relaciones!$D$1818:$D$2191,A144,Relaciones!$F$1818:$F$2191,"amistad")</x:f>
        <x:v>4</x:v>
      </x:c>
      <x:c r="T144" s="15" t="n">
        <x:f>COUNTIFS(Relaciones!$E$1818:$E$2191,A144,Relaciones!$F$1818:$F$2191,"rechazo")</x:f>
        <x:v>0</x:v>
      </x:c>
      <x:c r="U144" s="15" t="n">
        <x:f>COUNTIFS(Relaciones!$D$1818:$D$2191,A144,Relaciones!$F$1818:$F$2191,"rechazo")</x:f>
        <x:v>2</x:v>
      </x:c>
      <x:c r="V144" s="15" t="n">
        <x:f>SUMIFS(Relaciones!$G$1818:$G$2191,Relaciones!$D$1818:$D$2191,A144,Relaciones!$F$1818:$F$2191,"rechazo")</x:f>
        <x:v>0</x:v>
      </x:c>
      <x:c r="W144" s="15" t="n">
        <x:f>SUM(INDEX(Respuestas!$B$142:$B$169,MATCH(A144,Respuestas!$A$142:$A$169,0)),INDEX(Respuestas!$C$142:$C$169,MATCH(A144,Respuestas!$A$142:$A$169,0)),INDEX(Respuestas!$D$142:$D$169,MATCH(A144,Respuestas!$A$142:$A$169,0)),INDEX(Respuestas!$E$142:$E$169,MATCH(A144,Respuestas!$A$142:$A$169,0)))</x:f>
        <x:v>11</x:v>
      </x:c>
      <x:c r="X144" s="15" t="n">
        <x:f>COUNTIFS(Relaciones!$E$1818:$E$2191,A144,Relaciones!$F$1818:$F$2191,"mediacion")</x:f>
        <x:v>0</x:v>
      </x:c>
      <x:c r="Y144" s="15" t="n">
        <x:f>COUNTIFS(Relaciones!$E$1818:$E$2191,A144,Relaciones!$F$1818:$F$2191,"mediacion_negativa")</x:f>
        <x:v>0</x:v>
      </x:c>
      <x:c r="Z144" s="15" t="n">
        <x:f>COUNTIFS(Relaciones!$E$1818:$E$2191,A144,Relaciones!$F$1818:$F$2191,"bullying")</x:f>
        <x:v>0</x:v>
      </x:c>
      <x:c r="AA144" s="4" t="str">
        <x:f>INDEX(Respuestas!$F$142:$F$169,MATCH(A144,Respuestas!$A$142:$A$169,0))</x:f>
        <x:v>No</x:v>
      </x:c>
      <x:c r="AB144" s="4" t="str">
        <x:f>INDEX(Respuestas!$G$142:$G$169,MATCH(A144,Respuestas!$A$142:$A$169,0))</x:f>
        <x:v>Sí</x:v>
      </x:c>
      <x:c r="AC144" s="4" t="str">
        <x:f>INDEX(Respuestas!$H$142:$H$169,MATCH(A144,Respuestas!$A$142:$A$169,0))</x:f>
        <x:v>No</x:v>
      </x:c>
      <x:c r="AD144" s="4" t="str">
        <x:f>INDEX(Respuestas!$I$142:$I$169,MATCH(A144,Respuestas!$A$142:$A$169,0))</x:f>
        <x:v>Sí</x:v>
      </x:c>
      <x:c r="AE144" s="4" t="str">
        <x:f>INDEX(Respuestas!$J$142:$J$169,MATCH(A144,Respuestas!$A$142:$A$169,0))</x:f>
        <x:v>G1</x:v>
      </x:c>
      <x:c r="AF144" s="4" t="str">
        <x:v>normalizada_v1</x:v>
      </x:c>
      <x:c r="AG144" s="4" t="n">
        <x:f>COUNTIFS($B$2:$B$1513,B144,$C$2:$C$1513,C144,$D$2:$D$1513,D144)</x:f>
        <x:v>28</x:v>
      </x:c>
      <x:c r="AH144" s="4" t="n">
        <x:f>COUNTIFS(Relaciones!$D$1818:$D$2191,A144,Relaciones!$F$1818:$F$2191,"prediccion_amistad")</x:f>
        <x:v>3</x:v>
      </x:c>
      <x:c r="AI144" s="4" t="n">
        <x:f>SUMIFS(Relaciones!$H$1818:$H$2191,Relaciones!$D$1818:$D$2191,A144,Relaciones!$F$1818:$F$2191,"prediccion_amistad")</x:f>
        <x:v>3</x:v>
      </x:c>
      <x:c r="AJ144" s="4" t="n">
        <x:f>COUNTIFS(Relaciones!$D$1818:$D$2191,A144,Relaciones!$F$1818:$F$2191,"prediccion_rechazo")</x:f>
        <x:v>0</x:v>
      </x:c>
      <x:c r="AK144" s="4" t="n">
        <x:f>SUMIFS(Relaciones!$H$1818:$H$2191,Relaciones!$D$1818:$D$2191,A144,Relaciones!$F$1818:$F$2191,"prediccion_rechazo")</x:f>
        <x:v>0</x:v>
      </x:c>
      <x:c r="AL144" s="4" t="n">
        <x:v>0.48809196541106764</x:v>
      </x:c>
    </x:row>
    <x:row r="145" ht="23" customHeight="1">
      <x:c r="A145" s="13" t="str">
        <x:v>00144</x:v>
      </x:c>
      <x:c r="B145" s="4" t="str">
        <x:v>Sevilla</x:v>
      </x:c>
      <x:c r="C145" s="4" t="str">
        <x:v>5.º Primaria</x:v>
      </x:c>
      <x:c r="D145" s="4" t="str">
        <x:v>C</x:v>
      </x:c>
      <x:c r="E145" s="4" t="str">
        <x:v>alumno</x:v>
      </x:c>
      <x:c r="F145" s="14" t="n">
        <x:f>IF((AG145-1)=0,"",ROUND(10*Q145/(AG145-1),1))</x:f>
        <x:v>1.5</x:v>
      </x:c>
      <x:c r="G145" s="14" t="n">
        <x:f>IF((AG145-1)=0,"",ROUND(10*R145/(AG145-1),1))</x:f>
        <x:v>1.5</x:v>
      </x:c>
      <x:c r="H145" s="14" t="n">
        <x:f>IF(R145=0,"",ROUND(10*S145/R145,1))</x:f>
        <x:v>10</x:v>
      </x:c>
      <x:c r="I145" s="14" t="n">
        <x:f>IF(AH145=0,"",ROUND(10*AI145/AH145,1))</x:f>
        <x:v>10</x:v>
      </x:c>
      <x:c r="J145" s="14" t="n">
        <x:f>IF((AG145-1)=0,"",ROUND(10*T145/(AG145-1),1))</x:f>
        <x:v>0</x:v>
      </x:c>
      <x:c r="K145" s="14" t="n">
        <x:f>IF((AG145-1)=0,"",ROUND(10*U145/(AG145-1),1))</x:f>
        <x:v>1.1</x:v>
      </x:c>
      <x:c r="L145" s="14" t="n">
        <x:f>IF(U145=0,"",ROUND(10*V145/U145,1))</x:f>
        <x:v>0</x:v>
      </x:c>
      <x:c r="M145" s="14" t="str">
        <x:f>IF(AJ145=0,"",ROUND(10*AK145/AJ145,1))</x:f>
      </x:c>
      <x:c r="N145" s="14" t="n">
        <x:f>ROUND(10*W145/12,1)</x:f>
        <x:v>10</x:v>
      </x:c>
      <x:c r="O145" s="14" t="n">
        <x:f>ROUND(10*AL145,1)</x:f>
        <x:v>4.3</x:v>
      </x:c>
      <x:c r="P145" s="14" t="n">
        <x:f>IF((AG145-1)=0,"",ROUND(10*X145/(AG145-1),1))</x:f>
        <x:v>0</x:v>
      </x:c>
      <x:c r="Q145" s="15" t="n">
        <x:f>COUNTIFS(Relaciones!$E$1818:$E$2191,A145,Relaciones!$F$1818:$F$2191,"amistad")</x:f>
        <x:v>4</x:v>
      </x:c>
      <x:c r="R145" s="15" t="n">
        <x:f>COUNTIFS(Relaciones!$D$1818:$D$2191,A145,Relaciones!$F$1818:$F$2191,"amistad")</x:f>
        <x:v>4</x:v>
      </x:c>
      <x:c r="S145" s="15" t="n">
        <x:f>SUMIFS(Relaciones!$G$1818:$G$2191,Relaciones!$D$1818:$D$2191,A145,Relaciones!$F$1818:$F$2191,"amistad")</x:f>
        <x:v>4</x:v>
      </x:c>
      <x:c r="T145" s="15" t="n">
        <x:f>COUNTIFS(Relaciones!$E$1818:$E$2191,A145,Relaciones!$F$1818:$F$2191,"rechazo")</x:f>
        <x:v>0</x:v>
      </x:c>
      <x:c r="U145" s="15" t="n">
        <x:f>COUNTIFS(Relaciones!$D$1818:$D$2191,A145,Relaciones!$F$1818:$F$2191,"rechazo")</x:f>
        <x:v>3</x:v>
      </x:c>
      <x:c r="V145" s="15" t="n">
        <x:f>SUMIFS(Relaciones!$G$1818:$G$2191,Relaciones!$D$1818:$D$2191,A145,Relaciones!$F$1818:$F$2191,"rechazo")</x:f>
        <x:v>0</x:v>
      </x:c>
      <x:c r="W145" s="15" t="n">
        <x:f>SUM(INDEX(Respuestas!$B$142:$B$169,MATCH(A145,Respuestas!$A$142:$A$169,0)),INDEX(Respuestas!$C$142:$C$169,MATCH(A145,Respuestas!$A$142:$A$169,0)),INDEX(Respuestas!$D$142:$D$169,MATCH(A145,Respuestas!$A$142:$A$169,0)),INDEX(Respuestas!$E$142:$E$169,MATCH(A145,Respuestas!$A$142:$A$169,0)))</x:f>
        <x:v>12</x:v>
      </x:c>
      <x:c r="X145" s="15" t="n">
        <x:f>COUNTIFS(Relaciones!$E$1818:$E$2191,A145,Relaciones!$F$1818:$F$2191,"mediacion")</x:f>
        <x:v>0</x:v>
      </x:c>
      <x:c r="Y145" s="15" t="n">
        <x:f>COUNTIFS(Relaciones!$E$1818:$E$2191,A145,Relaciones!$F$1818:$F$2191,"mediacion_negativa")</x:f>
        <x:v>0</x:v>
      </x:c>
      <x:c r="Z145" s="15" t="n">
        <x:f>COUNTIFS(Relaciones!$E$1818:$E$2191,A145,Relaciones!$F$1818:$F$2191,"bullying")</x:f>
        <x:v>0</x:v>
      </x:c>
      <x:c r="AA145" s="4" t="str">
        <x:f>INDEX(Respuestas!$F$142:$F$169,MATCH(A145,Respuestas!$A$142:$A$169,0))</x:f>
        <x:v>No</x:v>
      </x:c>
      <x:c r="AB145" s="4" t="str">
        <x:f>INDEX(Respuestas!$G$142:$G$169,MATCH(A145,Respuestas!$A$142:$A$169,0))</x:f>
        <x:v>Sí</x:v>
      </x:c>
      <x:c r="AC145" s="4" t="str">
        <x:f>INDEX(Respuestas!$H$142:$H$169,MATCH(A145,Respuestas!$A$142:$A$169,0))</x:f>
        <x:v>No</x:v>
      </x:c>
      <x:c r="AD145" s="4" t="str">
        <x:f>INDEX(Respuestas!$I$142:$I$169,MATCH(A145,Respuestas!$A$142:$A$169,0))</x:f>
        <x:v>Sí</x:v>
      </x:c>
      <x:c r="AE145" s="4" t="str">
        <x:f>INDEX(Respuestas!$J$142:$J$169,MATCH(A145,Respuestas!$A$142:$A$169,0))</x:f>
        <x:v>G1</x:v>
      </x:c>
      <x:c r="AF145" s="4" t="str">
        <x:v>normalizada_v1</x:v>
      </x:c>
      <x:c r="AG145" s="4" t="n">
        <x:f>COUNTIFS($B$2:$B$1513,B145,$C$2:$C$1513,C145,$D$2:$D$1513,D145)</x:f>
        <x:v>28</x:v>
      </x:c>
      <x:c r="AH145" s="4" t="n">
        <x:f>COUNTIFS(Relaciones!$D$1818:$D$2191,A145,Relaciones!$F$1818:$F$2191,"prediccion_amistad")</x:f>
        <x:v>3</x:v>
      </x:c>
      <x:c r="AI145" s="4" t="n">
        <x:f>SUMIFS(Relaciones!$H$1818:$H$2191,Relaciones!$D$1818:$D$2191,A145,Relaciones!$F$1818:$F$2191,"prediccion_amistad")</x:f>
        <x:v>3</x:v>
      </x:c>
      <x:c r="AJ145" s="4" t="n">
        <x:f>COUNTIFS(Relaciones!$D$1818:$D$2191,A145,Relaciones!$F$1818:$F$2191,"prediccion_rechazo")</x:f>
        <x:v>0</x:v>
      </x:c>
      <x:c r="AK145" s="4" t="n">
        <x:f>SUMIFS(Relaciones!$H$1818:$H$2191,Relaciones!$D$1818:$D$2191,A145,Relaciones!$F$1818:$F$2191,"prediccion_rechazo")</x:f>
        <x:v>0</x:v>
      </x:c>
      <x:c r="AL145" s="4" t="n">
        <x:v>0.43298490945922546</x:v>
      </x:c>
    </x:row>
    <x:row r="146" ht="23" customHeight="1">
      <x:c r="A146" s="13" t="str">
        <x:v>00145</x:v>
      </x:c>
      <x:c r="B146" s="4" t="str">
        <x:v>Sevilla</x:v>
      </x:c>
      <x:c r="C146" s="4" t="str">
        <x:v>5.º Primaria</x:v>
      </x:c>
      <x:c r="D146" s="4" t="str">
        <x:v>C</x:v>
      </x:c>
      <x:c r="E146" s="4" t="str">
        <x:v>alumna</x:v>
      </x:c>
      <x:c r="F146" s="14" t="n">
        <x:f>IF((AG146-1)=0,"",ROUND(10*Q146/(AG146-1),1))</x:f>
        <x:v>1.5</x:v>
      </x:c>
      <x:c r="G146" s="14" t="n">
        <x:f>IF((AG146-1)=0,"",ROUND(10*R146/(AG146-1),1))</x:f>
        <x:v>1.9</x:v>
      </x:c>
      <x:c r="H146" s="14" t="n">
        <x:f>IF(R146=0,"",ROUND(10*S146/R146,1))</x:f>
        <x:v>8</x:v>
      </x:c>
      <x:c r="I146" s="14" t="n">
        <x:f>IF(AH146=0,"",ROUND(10*AI146/AH146,1))</x:f>
        <x:v>7.5</x:v>
      </x:c>
      <x:c r="J146" s="14" t="n">
        <x:f>IF((AG146-1)=0,"",ROUND(10*T146/(AG146-1),1))</x:f>
        <x:v>0</x:v>
      </x:c>
      <x:c r="K146" s="14" t="n">
        <x:f>IF((AG146-1)=0,"",ROUND(10*U146/(AG146-1),1))</x:f>
        <x:v>0.7</x:v>
      </x:c>
      <x:c r="L146" s="14" t="n">
        <x:f>IF(U146=0,"",ROUND(10*V146/U146,1))</x:f>
        <x:v>0</x:v>
      </x:c>
      <x:c r="M146" s="14" t="n">
        <x:f>IF(AJ146=0,"",ROUND(10*AK146/AJ146,1))</x:f>
        <x:v>0</x:v>
      </x:c>
      <x:c r="N146" s="14" t="n">
        <x:f>ROUND(10*W146/12,1)</x:f>
        <x:v>7.5</x:v>
      </x:c>
      <x:c r="O146" s="14" t="n">
        <x:f>ROUND(10*AL146,1)</x:f>
        <x:v>5</x:v>
      </x:c>
      <x:c r="P146" s="14" t="n">
        <x:f>IF((AG146-1)=0,"",ROUND(10*X146/(AG146-1),1))</x:f>
        <x:v>0</x:v>
      </x:c>
      <x:c r="Q146" s="15" t="n">
        <x:f>COUNTIFS(Relaciones!$E$1818:$E$2191,A146,Relaciones!$F$1818:$F$2191,"amistad")</x:f>
        <x:v>4</x:v>
      </x:c>
      <x:c r="R146" s="15" t="n">
        <x:f>COUNTIFS(Relaciones!$D$1818:$D$2191,A146,Relaciones!$F$1818:$F$2191,"amistad")</x:f>
        <x:v>5</x:v>
      </x:c>
      <x:c r="S146" s="15" t="n">
        <x:f>SUMIFS(Relaciones!$G$1818:$G$2191,Relaciones!$D$1818:$D$2191,A146,Relaciones!$F$1818:$F$2191,"amistad")</x:f>
        <x:v>4</x:v>
      </x:c>
      <x:c r="T146" s="15" t="n">
        <x:f>COUNTIFS(Relaciones!$E$1818:$E$2191,A146,Relaciones!$F$1818:$F$2191,"rechazo")</x:f>
        <x:v>0</x:v>
      </x:c>
      <x:c r="U146" s="15" t="n">
        <x:f>COUNTIFS(Relaciones!$D$1818:$D$2191,A146,Relaciones!$F$1818:$F$2191,"rechazo")</x:f>
        <x:v>2</x:v>
      </x:c>
      <x:c r="V146" s="15" t="n">
        <x:f>SUMIFS(Relaciones!$G$1818:$G$2191,Relaciones!$D$1818:$D$2191,A146,Relaciones!$F$1818:$F$2191,"rechazo")</x:f>
        <x:v>0</x:v>
      </x:c>
      <x:c r="W146" s="15" t="n">
        <x:f>SUM(INDEX(Respuestas!$B$142:$B$169,MATCH(A146,Respuestas!$A$142:$A$169,0)),INDEX(Respuestas!$C$142:$C$169,MATCH(A146,Respuestas!$A$142:$A$169,0)),INDEX(Respuestas!$D$142:$D$169,MATCH(A146,Respuestas!$A$142:$A$169,0)),INDEX(Respuestas!$E$142:$E$169,MATCH(A146,Respuestas!$A$142:$A$169,0)))</x:f>
        <x:v>9</x:v>
      </x:c>
      <x:c r="X146" s="15" t="n">
        <x:f>COUNTIFS(Relaciones!$E$1818:$E$2191,A146,Relaciones!$F$1818:$F$2191,"mediacion")</x:f>
        <x:v>0</x:v>
      </x:c>
      <x:c r="Y146" s="15" t="n">
        <x:f>COUNTIFS(Relaciones!$E$1818:$E$2191,A146,Relaciones!$F$1818:$F$2191,"mediacion_negativa")</x:f>
        <x:v>0</x:v>
      </x:c>
      <x:c r="Z146" s="15" t="n">
        <x:f>COUNTIFS(Relaciones!$E$1818:$E$2191,A146,Relaciones!$F$1818:$F$2191,"bullying")</x:f>
        <x:v>0</x:v>
      </x:c>
      <x:c r="AA146" s="4" t="str">
        <x:f>INDEX(Respuestas!$F$142:$F$169,MATCH(A146,Respuestas!$A$142:$A$169,0))</x:f>
        <x:v>No</x:v>
      </x:c>
      <x:c r="AB146" s="4" t="str">
        <x:f>INDEX(Respuestas!$G$142:$G$169,MATCH(A146,Respuestas!$A$142:$A$169,0))</x:f>
        <x:v>Sí</x:v>
      </x:c>
      <x:c r="AC146" s="4" t="str">
        <x:f>INDEX(Respuestas!$H$142:$H$169,MATCH(A146,Respuestas!$A$142:$A$169,0))</x:f>
        <x:v>No</x:v>
      </x:c>
      <x:c r="AD146" s="4" t="str">
        <x:f>INDEX(Respuestas!$I$142:$I$169,MATCH(A146,Respuestas!$A$142:$A$169,0))</x:f>
        <x:v>Sí</x:v>
      </x:c>
      <x:c r="AE146" s="4" t="str">
        <x:f>INDEX(Respuestas!$J$142:$J$169,MATCH(A146,Respuestas!$A$142:$A$169,0))</x:f>
        <x:v>G1</x:v>
      </x:c>
      <x:c r="AF146" s="4" t="str">
        <x:v>normalizada_v1</x:v>
      </x:c>
      <x:c r="AG146" s="4" t="n">
        <x:f>COUNTIFS($B$2:$B$1513,B146,$C$2:$C$1513,C146,$D$2:$D$1513,D146)</x:f>
        <x:v>28</x:v>
      </x:c>
      <x:c r="AH146" s="4" t="n">
        <x:f>COUNTIFS(Relaciones!$D$1818:$D$2191,A146,Relaciones!$F$1818:$F$2191,"prediccion_amistad")</x:f>
        <x:v>4</x:v>
      </x:c>
      <x:c r="AI146" s="4" t="n">
        <x:f>SUMIFS(Relaciones!$H$1818:$H$2191,Relaciones!$D$1818:$D$2191,A146,Relaciones!$F$1818:$F$2191,"prediccion_amistad")</x:f>
        <x:v>3</x:v>
      </x:c>
      <x:c r="AJ146" s="4" t="n">
        <x:f>COUNTIFS(Relaciones!$D$1818:$D$2191,A146,Relaciones!$F$1818:$F$2191,"prediccion_rechazo")</x:f>
        <x:v>1</x:v>
      </x:c>
      <x:c r="AK146" s="4" t="n">
        <x:f>SUMIFS(Relaciones!$H$1818:$H$2191,Relaciones!$D$1818:$D$2191,A146,Relaciones!$F$1818:$F$2191,"prediccion_rechazo")</x:f>
        <x:v>0</x:v>
      </x:c>
      <x:c r="AL146" s="4" t="n">
        <x:v>0.503735302705996</x:v>
      </x:c>
    </x:row>
    <x:row r="147" ht="23" customHeight="1">
      <x:c r="A147" s="13" t="str">
        <x:v>00146</x:v>
      </x:c>
      <x:c r="B147" s="4" t="str">
        <x:v>Sevilla</x:v>
      </x:c>
      <x:c r="C147" s="4" t="str">
        <x:v>5.º Primaria</x:v>
      </x:c>
      <x:c r="D147" s="4" t="str">
        <x:v>C</x:v>
      </x:c>
      <x:c r="E147" s="4" t="str">
        <x:v>alumno</x:v>
      </x:c>
      <x:c r="F147" s="14" t="n">
        <x:f>IF((AG147-1)=0,"",ROUND(10*Q147/(AG147-1),1))</x:f>
        <x:v>1.5</x:v>
      </x:c>
      <x:c r="G147" s="14" t="n">
        <x:f>IF((AG147-1)=0,"",ROUND(10*R147/(AG147-1),1))</x:f>
        <x:v>1.9</x:v>
      </x:c>
      <x:c r="H147" s="14" t="n">
        <x:f>IF(R147=0,"",ROUND(10*S147/R147,1))</x:f>
        <x:v>8</x:v>
      </x:c>
      <x:c r="I147" s="14" t="n">
        <x:f>IF(AH147=0,"",ROUND(10*AI147/AH147,1))</x:f>
        <x:v>10</x:v>
      </x:c>
      <x:c r="J147" s="14" t="n">
        <x:f>IF((AG147-1)=0,"",ROUND(10*T147/(AG147-1),1))</x:f>
        <x:v>0</x:v>
      </x:c>
      <x:c r="K147" s="14" t="n">
        <x:f>IF((AG147-1)=0,"",ROUND(10*U147/(AG147-1),1))</x:f>
        <x:v>1.1</x:v>
      </x:c>
      <x:c r="L147" s="14" t="n">
        <x:f>IF(U147=0,"",ROUND(10*V147/U147,1))</x:f>
        <x:v>0</x:v>
      </x:c>
      <x:c r="M147" s="14" t="str">
        <x:f>IF(AJ147=0,"",ROUND(10*AK147/AJ147,1))</x:f>
      </x:c>
      <x:c r="N147" s="14" t="n">
        <x:f>ROUND(10*W147/12,1)</x:f>
        <x:v>8.3</x:v>
      </x:c>
      <x:c r="O147" s="14" t="n">
        <x:f>ROUND(10*AL147,1)</x:f>
        <x:v>5.2</x:v>
      </x:c>
      <x:c r="P147" s="14" t="n">
        <x:f>IF((AG147-1)=0,"",ROUND(10*X147/(AG147-1),1))</x:f>
        <x:v>0</x:v>
      </x:c>
      <x:c r="Q147" s="15" t="n">
        <x:f>COUNTIFS(Relaciones!$E$1818:$E$2191,A147,Relaciones!$F$1818:$F$2191,"amistad")</x:f>
        <x:v>4</x:v>
      </x:c>
      <x:c r="R147" s="15" t="n">
        <x:f>COUNTIFS(Relaciones!$D$1818:$D$2191,A147,Relaciones!$F$1818:$F$2191,"amistad")</x:f>
        <x:v>5</x:v>
      </x:c>
      <x:c r="S147" s="15" t="n">
        <x:f>SUMIFS(Relaciones!$G$1818:$G$2191,Relaciones!$D$1818:$D$2191,A147,Relaciones!$F$1818:$F$2191,"amistad")</x:f>
        <x:v>4</x:v>
      </x:c>
      <x:c r="T147" s="15" t="n">
        <x:f>COUNTIFS(Relaciones!$E$1818:$E$2191,A147,Relaciones!$F$1818:$F$2191,"rechazo")</x:f>
        <x:v>0</x:v>
      </x:c>
      <x:c r="U147" s="15" t="n">
        <x:f>COUNTIFS(Relaciones!$D$1818:$D$2191,A147,Relaciones!$F$1818:$F$2191,"rechazo")</x:f>
        <x:v>3</x:v>
      </x:c>
      <x:c r="V147" s="15" t="n">
        <x:f>SUMIFS(Relaciones!$G$1818:$G$2191,Relaciones!$D$1818:$D$2191,A147,Relaciones!$F$1818:$F$2191,"rechazo")</x:f>
        <x:v>0</x:v>
      </x:c>
      <x:c r="W147" s="15" t="n">
        <x:f>SUM(INDEX(Respuestas!$B$142:$B$169,MATCH(A147,Respuestas!$A$142:$A$169,0)),INDEX(Respuestas!$C$142:$C$169,MATCH(A147,Respuestas!$A$142:$A$169,0)),INDEX(Respuestas!$D$142:$D$169,MATCH(A147,Respuestas!$A$142:$A$169,0)),INDEX(Respuestas!$E$142:$E$169,MATCH(A147,Respuestas!$A$142:$A$169,0)))</x:f>
        <x:v>10</x:v>
      </x:c>
      <x:c r="X147" s="15" t="n">
        <x:f>COUNTIFS(Relaciones!$E$1818:$E$2191,A147,Relaciones!$F$1818:$F$2191,"mediacion")</x:f>
        <x:v>0</x:v>
      </x:c>
      <x:c r="Y147" s="15" t="n">
        <x:f>COUNTIFS(Relaciones!$E$1818:$E$2191,A147,Relaciones!$F$1818:$F$2191,"mediacion_negativa")</x:f>
        <x:v>0</x:v>
      </x:c>
      <x:c r="Z147" s="15" t="n">
        <x:f>COUNTIFS(Relaciones!$E$1818:$E$2191,A147,Relaciones!$F$1818:$F$2191,"bullying")</x:f>
        <x:v>0</x:v>
      </x:c>
      <x:c r="AA147" s="4" t="str">
        <x:f>INDEX(Respuestas!$F$142:$F$169,MATCH(A147,Respuestas!$A$142:$A$169,0))</x:f>
        <x:v>No</x:v>
      </x:c>
      <x:c r="AB147" s="4" t="str">
        <x:f>INDEX(Respuestas!$G$142:$G$169,MATCH(A147,Respuestas!$A$142:$A$169,0))</x:f>
        <x:v>Sí</x:v>
      </x:c>
      <x:c r="AC147" s="4" t="str">
        <x:f>INDEX(Respuestas!$H$142:$H$169,MATCH(A147,Respuestas!$A$142:$A$169,0))</x:f>
        <x:v>No</x:v>
      </x:c>
      <x:c r="AD147" s="4" t="str">
        <x:f>INDEX(Respuestas!$I$142:$I$169,MATCH(A147,Respuestas!$A$142:$A$169,0))</x:f>
        <x:v>No</x:v>
      </x:c>
      <x:c r="AE147" s="4" t="str">
        <x:f>INDEX(Respuestas!$J$142:$J$169,MATCH(A147,Respuestas!$A$142:$A$169,0))</x:f>
        <x:v>G1</x:v>
      </x:c>
      <x:c r="AF147" s="4" t="str">
        <x:v>normalizada_v1</x:v>
      </x:c>
      <x:c r="AG147" s="4" t="n">
        <x:f>COUNTIFS($B$2:$B$1513,B147,$C$2:$C$1513,C147,$D$2:$D$1513,D147)</x:f>
        <x:v>28</x:v>
      </x:c>
      <x:c r="AH147" s="4" t="n">
        <x:f>COUNTIFS(Relaciones!$D$1818:$D$2191,A147,Relaciones!$F$1818:$F$2191,"prediccion_amistad")</x:f>
        <x:v>3</x:v>
      </x:c>
      <x:c r="AI147" s="4" t="n">
        <x:f>SUMIFS(Relaciones!$H$1818:$H$2191,Relaciones!$D$1818:$D$2191,A147,Relaciones!$F$1818:$F$2191,"prediccion_amistad")</x:f>
        <x:v>3</x:v>
      </x:c>
      <x:c r="AJ147" s="4" t="n">
        <x:f>COUNTIFS(Relaciones!$D$1818:$D$2191,A147,Relaciones!$F$1818:$F$2191,"prediccion_rechazo")</x:f>
        <x:v>0</x:v>
      </x:c>
      <x:c r="AK147" s="4" t="n">
        <x:f>SUMIFS(Relaciones!$H$1818:$H$2191,Relaciones!$D$1818:$D$2191,A147,Relaciones!$F$1818:$F$2191,"prediccion_rechazo")</x:f>
        <x:v>0</x:v>
      </x:c>
      <x:c r="AL147" s="4" t="n">
        <x:v>0.5203669602032837</x:v>
      </x:c>
    </x:row>
    <x:row r="148" ht="23" customHeight="1">
      <x:c r="A148" s="13" t="str">
        <x:v>00147</x:v>
      </x:c>
      <x:c r="B148" s="4" t="str">
        <x:v>Sevilla</x:v>
      </x:c>
      <x:c r="C148" s="4" t="str">
        <x:v>5.º Primaria</x:v>
      </x:c>
      <x:c r="D148" s="4" t="str">
        <x:v>C</x:v>
      </x:c>
      <x:c r="E148" s="4" t="str">
        <x:v>alumna</x:v>
      </x:c>
      <x:c r="F148" s="14" t="n">
        <x:f>IF((AG148-1)=0,"",ROUND(10*Q148/(AG148-1),1))</x:f>
        <x:v>1.5</x:v>
      </x:c>
      <x:c r="G148" s="14" t="n">
        <x:f>IF((AG148-1)=0,"",ROUND(10*R148/(AG148-1),1))</x:f>
        <x:v>1.9</x:v>
      </x:c>
      <x:c r="H148" s="14" t="n">
        <x:f>IF(R148=0,"",ROUND(10*S148/R148,1))</x:f>
        <x:v>8</x:v>
      </x:c>
      <x:c r="I148" s="14" t="n">
        <x:f>IF(AH148=0,"",ROUND(10*AI148/AH148,1))</x:f>
        <x:v>10</x:v>
      </x:c>
      <x:c r="J148" s="14" t="n">
        <x:f>IF((AG148-1)=0,"",ROUND(10*T148/(AG148-1),1))</x:f>
        <x:v>0</x:v>
      </x:c>
      <x:c r="K148" s="14" t="n">
        <x:f>IF((AG148-1)=0,"",ROUND(10*U148/(AG148-1),1))</x:f>
        <x:v>0.7</x:v>
      </x:c>
      <x:c r="L148" s="14" t="n">
        <x:f>IF(U148=0,"",ROUND(10*V148/U148,1))</x:f>
        <x:v>0</x:v>
      </x:c>
      <x:c r="M148" s="14" t="str">
        <x:f>IF(AJ148=0,"",ROUND(10*AK148/AJ148,1))</x:f>
      </x:c>
      <x:c r="N148" s="14" t="n">
        <x:f>ROUND(10*W148/12,1)</x:f>
        <x:v>9.2</x:v>
      </x:c>
      <x:c r="O148" s="14" t="n">
        <x:f>ROUND(10*AL148,1)</x:f>
        <x:v>5</x:v>
      </x:c>
      <x:c r="P148" s="14" t="n">
        <x:f>IF((AG148-1)=0,"",ROUND(10*X148/(AG148-1),1))</x:f>
        <x:v>0</x:v>
      </x:c>
      <x:c r="Q148" s="15" t="n">
        <x:f>COUNTIFS(Relaciones!$E$1818:$E$2191,A148,Relaciones!$F$1818:$F$2191,"amistad")</x:f>
        <x:v>4</x:v>
      </x:c>
      <x:c r="R148" s="15" t="n">
        <x:f>COUNTIFS(Relaciones!$D$1818:$D$2191,A148,Relaciones!$F$1818:$F$2191,"amistad")</x:f>
        <x:v>5</x:v>
      </x:c>
      <x:c r="S148" s="15" t="n">
        <x:f>SUMIFS(Relaciones!$G$1818:$G$2191,Relaciones!$D$1818:$D$2191,A148,Relaciones!$F$1818:$F$2191,"amistad")</x:f>
        <x:v>4</x:v>
      </x:c>
      <x:c r="T148" s="15" t="n">
        <x:f>COUNTIFS(Relaciones!$E$1818:$E$2191,A148,Relaciones!$F$1818:$F$2191,"rechazo")</x:f>
        <x:v>0</x:v>
      </x:c>
      <x:c r="U148" s="15" t="n">
        <x:f>COUNTIFS(Relaciones!$D$1818:$D$2191,A148,Relaciones!$F$1818:$F$2191,"rechazo")</x:f>
        <x:v>2</x:v>
      </x:c>
      <x:c r="V148" s="15" t="n">
        <x:f>SUMIFS(Relaciones!$G$1818:$G$2191,Relaciones!$D$1818:$D$2191,A148,Relaciones!$F$1818:$F$2191,"rechazo")</x:f>
        <x:v>0</x:v>
      </x:c>
      <x:c r="W148" s="15" t="n">
        <x:f>SUM(INDEX(Respuestas!$B$142:$B$169,MATCH(A148,Respuestas!$A$142:$A$169,0)),INDEX(Respuestas!$C$142:$C$169,MATCH(A148,Respuestas!$A$142:$A$169,0)),INDEX(Respuestas!$D$142:$D$169,MATCH(A148,Respuestas!$A$142:$A$169,0)),INDEX(Respuestas!$E$142:$E$169,MATCH(A148,Respuestas!$A$142:$A$169,0)))</x:f>
        <x:v>11</x:v>
      </x:c>
      <x:c r="X148" s="15" t="n">
        <x:f>COUNTIFS(Relaciones!$E$1818:$E$2191,A148,Relaciones!$F$1818:$F$2191,"mediacion")</x:f>
        <x:v>0</x:v>
      </x:c>
      <x:c r="Y148" s="15" t="n">
        <x:f>COUNTIFS(Relaciones!$E$1818:$E$2191,A148,Relaciones!$F$1818:$F$2191,"mediacion_negativa")</x:f>
        <x:v>0</x:v>
      </x:c>
      <x:c r="Z148" s="15" t="n">
        <x:f>COUNTIFS(Relaciones!$E$1818:$E$2191,A148,Relaciones!$F$1818:$F$2191,"bullying")</x:f>
        <x:v>0</x:v>
      </x:c>
      <x:c r="AA148" s="4" t="str">
        <x:f>INDEX(Respuestas!$F$142:$F$169,MATCH(A148,Respuestas!$A$142:$A$169,0))</x:f>
        <x:v>No</x:v>
      </x:c>
      <x:c r="AB148" s="4" t="str">
        <x:f>INDEX(Respuestas!$G$142:$G$169,MATCH(A148,Respuestas!$A$142:$A$169,0))</x:f>
        <x:v>Sí</x:v>
      </x:c>
      <x:c r="AC148" s="4" t="str">
        <x:f>INDEX(Respuestas!$H$142:$H$169,MATCH(A148,Respuestas!$A$142:$A$169,0))</x:f>
        <x:v>No</x:v>
      </x:c>
      <x:c r="AD148" s="4" t="str">
        <x:f>INDEX(Respuestas!$I$142:$I$169,MATCH(A148,Respuestas!$A$142:$A$169,0))</x:f>
        <x:v>Sí</x:v>
      </x:c>
      <x:c r="AE148" s="4" t="str">
        <x:f>INDEX(Respuestas!$J$142:$J$169,MATCH(A148,Respuestas!$A$142:$A$169,0))</x:f>
        <x:v>G1</x:v>
      </x:c>
      <x:c r="AF148" s="4" t="str">
        <x:v>normalizada_v1</x:v>
      </x:c>
      <x:c r="AG148" s="4" t="n">
        <x:f>COUNTIFS($B$2:$B$1513,B148,$C$2:$C$1513,C148,$D$2:$D$1513,D148)</x:f>
        <x:v>28</x:v>
      </x:c>
      <x:c r="AH148" s="4" t="n">
        <x:f>COUNTIFS(Relaciones!$D$1818:$D$2191,A148,Relaciones!$F$1818:$F$2191,"prediccion_amistad")</x:f>
        <x:v>3</x:v>
      </x:c>
      <x:c r="AI148" s="4" t="n">
        <x:f>SUMIFS(Relaciones!$H$1818:$H$2191,Relaciones!$D$1818:$D$2191,A148,Relaciones!$F$1818:$F$2191,"prediccion_amistad")</x:f>
        <x:v>3</x:v>
      </x:c>
      <x:c r="AJ148" s="4" t="n">
        <x:f>COUNTIFS(Relaciones!$D$1818:$D$2191,A148,Relaciones!$F$1818:$F$2191,"prediccion_rechazo")</x:f>
        <x:v>0</x:v>
      </x:c>
      <x:c r="AK148" s="4" t="n">
        <x:f>SUMIFS(Relaciones!$H$1818:$H$2191,Relaciones!$D$1818:$D$2191,A148,Relaciones!$F$1818:$F$2191,"prediccion_rechazo")</x:f>
        <x:v>0</x:v>
      </x:c>
      <x:c r="AL148" s="4" t="n">
        <x:v>0.504220633898872</x:v>
      </x:c>
    </x:row>
    <x:row r="149" ht="23" customHeight="1">
      <x:c r="A149" s="13" t="str">
        <x:v>00148</x:v>
      </x:c>
      <x:c r="B149" s="4" t="str">
        <x:v>Sevilla</x:v>
      </x:c>
      <x:c r="C149" s="4" t="str">
        <x:v>5.º Primaria</x:v>
      </x:c>
      <x:c r="D149" s="4" t="str">
        <x:v>C</x:v>
      </x:c>
      <x:c r="E149" s="4" t="str">
        <x:v>alumno</x:v>
      </x:c>
      <x:c r="F149" s="14" t="n">
        <x:f>IF((AG149-1)=0,"",ROUND(10*Q149/(AG149-1),1))</x:f>
        <x:v>1.5</x:v>
      </x:c>
      <x:c r="G149" s="14" t="n">
        <x:f>IF((AG149-1)=0,"",ROUND(10*R149/(AG149-1),1))</x:f>
        <x:v>1.9</x:v>
      </x:c>
      <x:c r="H149" s="14" t="n">
        <x:f>IF(R149=0,"",ROUND(10*S149/R149,1))</x:f>
        <x:v>8</x:v>
      </x:c>
      <x:c r="I149" s="14" t="n">
        <x:f>IF(AH149=0,"",ROUND(10*AI149/AH149,1))</x:f>
        <x:v>7.5</x:v>
      </x:c>
      <x:c r="J149" s="14" t="n">
        <x:f>IF((AG149-1)=0,"",ROUND(10*T149/(AG149-1),1))</x:f>
        <x:v>0</x:v>
      </x:c>
      <x:c r="K149" s="14" t="n">
        <x:f>IF((AG149-1)=0,"",ROUND(10*U149/(AG149-1),1))</x:f>
        <x:v>0</x:v>
      </x:c>
      <x:c r="L149" s="14" t="str">
        <x:f>IF(U149=0,"",ROUND(10*V149/U149,1))</x:f>
      </x:c>
      <x:c r="M149" s="14" t="n">
        <x:f>IF(AJ149=0,"",ROUND(10*AK149/AJ149,1))</x:f>
        <x:v>0</x:v>
      </x:c>
      <x:c r="N149" s="14" t="n">
        <x:f>ROUND(10*W149/12,1)</x:f>
        <x:v>10</x:v>
      </x:c>
      <x:c r="O149" s="14" t="n">
        <x:f>ROUND(10*AL149,1)</x:f>
        <x:v>5.2</x:v>
      </x:c>
      <x:c r="P149" s="14" t="n">
        <x:f>IF((AG149-1)=0,"",ROUND(10*X149/(AG149-1),1))</x:f>
        <x:v>0</x:v>
      </x:c>
      <x:c r="Q149" s="15" t="n">
        <x:f>COUNTIFS(Relaciones!$E$1818:$E$2191,A149,Relaciones!$F$1818:$F$2191,"amistad")</x:f>
        <x:v>4</x:v>
      </x:c>
      <x:c r="R149" s="15" t="n">
        <x:f>COUNTIFS(Relaciones!$D$1818:$D$2191,A149,Relaciones!$F$1818:$F$2191,"amistad")</x:f>
        <x:v>5</x:v>
      </x:c>
      <x:c r="S149" s="15" t="n">
        <x:f>SUMIFS(Relaciones!$G$1818:$G$2191,Relaciones!$D$1818:$D$2191,A149,Relaciones!$F$1818:$F$2191,"amistad")</x:f>
        <x:v>4</x:v>
      </x:c>
      <x:c r="T149" s="15" t="n">
        <x:f>COUNTIFS(Relaciones!$E$1818:$E$2191,A149,Relaciones!$F$1818:$F$2191,"rechazo")</x:f>
        <x:v>0</x:v>
      </x:c>
      <x:c r="U149" s="15" t="n">
        <x:f>COUNTIFS(Relaciones!$D$1818:$D$2191,A149,Relaciones!$F$1818:$F$2191,"rechazo")</x:f>
        <x:v>0</x:v>
      </x:c>
      <x:c r="V149" s="15" t="n">
        <x:f>SUMIFS(Relaciones!$G$1818:$G$2191,Relaciones!$D$1818:$D$2191,A149,Relaciones!$F$1818:$F$2191,"rechazo")</x:f>
        <x:v>0</x:v>
      </x:c>
      <x:c r="W149" s="15" t="n">
        <x:f>SUM(INDEX(Respuestas!$B$142:$B$169,MATCH(A149,Respuestas!$A$142:$A$169,0)),INDEX(Respuestas!$C$142:$C$169,MATCH(A149,Respuestas!$A$142:$A$169,0)),INDEX(Respuestas!$D$142:$D$169,MATCH(A149,Respuestas!$A$142:$A$169,0)),INDEX(Respuestas!$E$142:$E$169,MATCH(A149,Respuestas!$A$142:$A$169,0)))</x:f>
        <x:v>12</x:v>
      </x:c>
      <x:c r="X149" s="15" t="n">
        <x:f>COUNTIFS(Relaciones!$E$1818:$E$2191,A149,Relaciones!$F$1818:$F$2191,"mediacion")</x:f>
        <x:v>0</x:v>
      </x:c>
      <x:c r="Y149" s="15" t="n">
        <x:f>COUNTIFS(Relaciones!$E$1818:$E$2191,A149,Relaciones!$F$1818:$F$2191,"mediacion_negativa")</x:f>
        <x:v>0</x:v>
      </x:c>
      <x:c r="Z149" s="15" t="n">
        <x:f>COUNTIFS(Relaciones!$E$1818:$E$2191,A149,Relaciones!$F$1818:$F$2191,"bullying")</x:f>
        <x:v>0</x:v>
      </x:c>
      <x:c r="AA149" s="4" t="str">
        <x:f>INDEX(Respuestas!$F$142:$F$169,MATCH(A149,Respuestas!$A$142:$A$169,0))</x:f>
        <x:v>No</x:v>
      </x:c>
      <x:c r="AB149" s="4" t="str">
        <x:f>INDEX(Respuestas!$G$142:$G$169,MATCH(A149,Respuestas!$A$142:$A$169,0))</x:f>
        <x:v>Sí</x:v>
      </x:c>
      <x:c r="AC149" s="4" t="str">
        <x:f>INDEX(Respuestas!$H$142:$H$169,MATCH(A149,Respuestas!$A$142:$A$169,0))</x:f>
        <x:v>No</x:v>
      </x:c>
      <x:c r="AD149" s="4" t="str">
        <x:f>INDEX(Respuestas!$I$142:$I$169,MATCH(A149,Respuestas!$A$142:$A$169,0))</x:f>
        <x:v>Sí</x:v>
      </x:c>
      <x:c r="AE149" s="4" t="str">
        <x:f>INDEX(Respuestas!$J$142:$J$169,MATCH(A149,Respuestas!$A$142:$A$169,0))</x:f>
        <x:v>G1</x:v>
      </x:c>
      <x:c r="AF149" s="4" t="str">
        <x:v>normalizada_v1</x:v>
      </x:c>
      <x:c r="AG149" s="4" t="n">
        <x:f>COUNTIFS($B$2:$B$1513,B149,$C$2:$C$1513,C149,$D$2:$D$1513,D149)</x:f>
        <x:v>28</x:v>
      </x:c>
      <x:c r="AH149" s="4" t="n">
        <x:f>COUNTIFS(Relaciones!$D$1818:$D$2191,A149,Relaciones!$F$1818:$F$2191,"prediccion_amistad")</x:f>
        <x:v>4</x:v>
      </x:c>
      <x:c r="AI149" s="4" t="n">
        <x:f>SUMIFS(Relaciones!$H$1818:$H$2191,Relaciones!$D$1818:$D$2191,A149,Relaciones!$F$1818:$F$2191,"prediccion_amistad")</x:f>
        <x:v>3</x:v>
      </x:c>
      <x:c r="AJ149" s="4" t="n">
        <x:f>COUNTIFS(Relaciones!$D$1818:$D$2191,A149,Relaciones!$F$1818:$F$2191,"prediccion_rechazo")</x:f>
        <x:v>1</x:v>
      </x:c>
      <x:c r="AK149" s="4" t="n">
        <x:f>SUMIFS(Relaciones!$H$1818:$H$2191,Relaciones!$D$1818:$D$2191,A149,Relaciones!$F$1818:$F$2191,"prediccion_rechazo")</x:f>
        <x:v>0</x:v>
      </x:c>
      <x:c r="AL149" s="4" t="n">
        <x:v>0.5203669602032837</x:v>
      </x:c>
    </x:row>
    <x:row r="150" ht="23" customHeight="1">
      <x:c r="A150" s="13" t="str">
        <x:v>00149</x:v>
      </x:c>
      <x:c r="B150" s="4" t="str">
        <x:v>Sevilla</x:v>
      </x:c>
      <x:c r="C150" s="4" t="str">
        <x:v>5.º Primaria</x:v>
      </x:c>
      <x:c r="D150" s="4" t="str">
        <x:v>C</x:v>
      </x:c>
      <x:c r="E150" s="4" t="str">
        <x:v>alumna</x:v>
      </x:c>
      <x:c r="F150" s="14" t="n">
        <x:f>IF((AG150-1)=0,"",ROUND(10*Q150/(AG150-1),1))</x:f>
        <x:v>1.5</x:v>
      </x:c>
      <x:c r="G150" s="14" t="n">
        <x:f>IF((AG150-1)=0,"",ROUND(10*R150/(AG150-1),1))</x:f>
        <x:v>1.9</x:v>
      </x:c>
      <x:c r="H150" s="14" t="n">
        <x:f>IF(R150=0,"",ROUND(10*S150/R150,1))</x:f>
        <x:v>8</x:v>
      </x:c>
      <x:c r="I150" s="14" t="n">
        <x:f>IF(AH150=0,"",ROUND(10*AI150/AH150,1))</x:f>
        <x:v>10</x:v>
      </x:c>
      <x:c r="J150" s="14" t="n">
        <x:f>IF((AG150-1)=0,"",ROUND(10*T150/(AG150-1),1))</x:f>
        <x:v>0</x:v>
      </x:c>
      <x:c r="K150" s="14" t="n">
        <x:f>IF((AG150-1)=0,"",ROUND(10*U150/(AG150-1),1))</x:f>
        <x:v>0.7</x:v>
      </x:c>
      <x:c r="L150" s="14" t="n">
        <x:f>IF(U150=0,"",ROUND(10*V150/U150,1))</x:f>
        <x:v>0</x:v>
      </x:c>
      <x:c r="M150" s="14" t="str">
        <x:f>IF(AJ150=0,"",ROUND(10*AK150/AJ150,1))</x:f>
      </x:c>
      <x:c r="N150" s="14" t="n">
        <x:f>ROUND(10*W150/12,1)</x:f>
        <x:v>7.5</x:v>
      </x:c>
      <x:c r="O150" s="14" t="n">
        <x:f>ROUND(10*AL150,1)</x:f>
        <x:v>5</x:v>
      </x:c>
      <x:c r="P150" s="14" t="n">
        <x:f>IF((AG150-1)=0,"",ROUND(10*X150/(AG150-1),1))</x:f>
        <x:v>0</x:v>
      </x:c>
      <x:c r="Q150" s="15" t="n">
        <x:f>COUNTIFS(Relaciones!$E$1818:$E$2191,A150,Relaciones!$F$1818:$F$2191,"amistad")</x:f>
        <x:v>4</x:v>
      </x:c>
      <x:c r="R150" s="15" t="n">
        <x:f>COUNTIFS(Relaciones!$D$1818:$D$2191,A150,Relaciones!$F$1818:$F$2191,"amistad")</x:f>
        <x:v>5</x:v>
      </x:c>
      <x:c r="S150" s="15" t="n">
        <x:f>SUMIFS(Relaciones!$G$1818:$G$2191,Relaciones!$D$1818:$D$2191,A150,Relaciones!$F$1818:$F$2191,"amistad")</x:f>
        <x:v>4</x:v>
      </x:c>
      <x:c r="T150" s="15" t="n">
        <x:f>COUNTIFS(Relaciones!$E$1818:$E$2191,A150,Relaciones!$F$1818:$F$2191,"rechazo")</x:f>
        <x:v>0</x:v>
      </x:c>
      <x:c r="U150" s="15" t="n">
        <x:f>COUNTIFS(Relaciones!$D$1818:$D$2191,A150,Relaciones!$F$1818:$F$2191,"rechazo")</x:f>
        <x:v>2</x:v>
      </x:c>
      <x:c r="V150" s="15" t="n">
        <x:f>SUMIFS(Relaciones!$G$1818:$G$2191,Relaciones!$D$1818:$D$2191,A150,Relaciones!$F$1818:$F$2191,"rechazo")</x:f>
        <x:v>0</x:v>
      </x:c>
      <x:c r="W150" s="15" t="n">
        <x:f>SUM(INDEX(Respuestas!$B$142:$B$169,MATCH(A150,Respuestas!$A$142:$A$169,0)),INDEX(Respuestas!$C$142:$C$169,MATCH(A150,Respuestas!$A$142:$A$169,0)),INDEX(Respuestas!$D$142:$D$169,MATCH(A150,Respuestas!$A$142:$A$169,0)),INDEX(Respuestas!$E$142:$E$169,MATCH(A150,Respuestas!$A$142:$A$169,0)))</x:f>
        <x:v>9</x:v>
      </x:c>
      <x:c r="X150" s="15" t="n">
        <x:f>COUNTIFS(Relaciones!$E$1818:$E$2191,A150,Relaciones!$F$1818:$F$2191,"mediacion")</x:f>
        <x:v>0</x:v>
      </x:c>
      <x:c r="Y150" s="15" t="n">
        <x:f>COUNTIFS(Relaciones!$E$1818:$E$2191,A150,Relaciones!$F$1818:$F$2191,"mediacion_negativa")</x:f>
        <x:v>0</x:v>
      </x:c>
      <x:c r="Z150" s="15" t="n">
        <x:f>COUNTIFS(Relaciones!$E$1818:$E$2191,A150,Relaciones!$F$1818:$F$2191,"bullying")</x:f>
        <x:v>0</x:v>
      </x:c>
      <x:c r="AA150" s="4" t="str">
        <x:f>INDEX(Respuestas!$F$142:$F$169,MATCH(A150,Respuestas!$A$142:$A$169,0))</x:f>
        <x:v>No</x:v>
      </x:c>
      <x:c r="AB150" s="4" t="str">
        <x:f>INDEX(Respuestas!$G$142:$G$169,MATCH(A150,Respuestas!$A$142:$A$169,0))</x:f>
        <x:v>Sí</x:v>
      </x:c>
      <x:c r="AC150" s="4" t="str">
        <x:f>INDEX(Respuestas!$H$142:$H$169,MATCH(A150,Respuestas!$A$142:$A$169,0))</x:f>
        <x:v>No</x:v>
      </x:c>
      <x:c r="AD150" s="4" t="str">
        <x:f>INDEX(Respuestas!$I$142:$I$169,MATCH(A150,Respuestas!$A$142:$A$169,0))</x:f>
        <x:v>Sí</x:v>
      </x:c>
      <x:c r="AE150" s="4" t="str">
        <x:f>INDEX(Respuestas!$J$142:$J$169,MATCH(A150,Respuestas!$A$142:$A$169,0))</x:f>
        <x:v>G1</x:v>
      </x:c>
      <x:c r="AF150" s="4" t="str">
        <x:v>normalizada_v1</x:v>
      </x:c>
      <x:c r="AG150" s="4" t="n">
        <x:f>COUNTIFS($B$2:$B$1513,B150,$C$2:$C$1513,C150,$D$2:$D$1513,D150)</x:f>
        <x:v>28</x:v>
      </x:c>
      <x:c r="AH150" s="4" t="n">
        <x:f>COUNTIFS(Relaciones!$D$1818:$D$2191,A150,Relaciones!$F$1818:$F$2191,"prediccion_amistad")</x:f>
        <x:v>3</x:v>
      </x:c>
      <x:c r="AI150" s="4" t="n">
        <x:f>SUMIFS(Relaciones!$H$1818:$H$2191,Relaciones!$D$1818:$D$2191,A150,Relaciones!$F$1818:$F$2191,"prediccion_amistad")</x:f>
        <x:v>3</x:v>
      </x:c>
      <x:c r="AJ150" s="4" t="n">
        <x:f>COUNTIFS(Relaciones!$D$1818:$D$2191,A150,Relaciones!$F$1818:$F$2191,"prediccion_rechazo")</x:f>
        <x:v>0</x:v>
      </x:c>
      <x:c r="AK150" s="4" t="n">
        <x:f>SUMIFS(Relaciones!$H$1818:$H$2191,Relaciones!$D$1818:$D$2191,A150,Relaciones!$F$1818:$F$2191,"prediccion_rechazo")</x:f>
        <x:v>0</x:v>
      </x:c>
      <x:c r="AL150" s="4" t="n">
        <x:v>0.503735302705996</x:v>
      </x:c>
    </x:row>
    <x:row r="151" ht="23" customHeight="1">
      <x:c r="A151" s="13" t="str">
        <x:v>00150</x:v>
      </x:c>
      <x:c r="B151" s="4" t="str">
        <x:v>Sevilla</x:v>
      </x:c>
      <x:c r="C151" s="4" t="str">
        <x:v>5.º Primaria</x:v>
      </x:c>
      <x:c r="D151" s="4" t="str">
        <x:v>C</x:v>
      </x:c>
      <x:c r="E151" s="4" t="str">
        <x:v>alumno</x:v>
      </x:c>
      <x:c r="F151" s="14" t="n">
        <x:f>IF((AG151-1)=0,"",ROUND(10*Q151/(AG151-1),1))</x:f>
        <x:v>1.5</x:v>
      </x:c>
      <x:c r="G151" s="14" t="n">
        <x:f>IF((AG151-1)=0,"",ROUND(10*R151/(AG151-1),1))</x:f>
        <x:v>1.5</x:v>
      </x:c>
      <x:c r="H151" s="14" t="n">
        <x:f>IF(R151=0,"",ROUND(10*S151/R151,1))</x:f>
        <x:v>10</x:v>
      </x:c>
      <x:c r="I151" s="14" t="n">
        <x:f>IF(AH151=0,"",ROUND(10*AI151/AH151,1))</x:f>
        <x:v>10</x:v>
      </x:c>
      <x:c r="J151" s="14" t="n">
        <x:f>IF((AG151-1)=0,"",ROUND(10*T151/(AG151-1),1))</x:f>
        <x:v>0</x:v>
      </x:c>
      <x:c r="K151" s="14" t="n">
        <x:f>IF((AG151-1)=0,"",ROUND(10*U151/(AG151-1),1))</x:f>
        <x:v>1.1</x:v>
      </x:c>
      <x:c r="L151" s="14" t="n">
        <x:f>IF(U151=0,"",ROUND(10*V151/U151,1))</x:f>
        <x:v>0</x:v>
      </x:c>
      <x:c r="M151" s="14" t="str">
        <x:f>IF(AJ151=0,"",ROUND(10*AK151/AJ151,1))</x:f>
      </x:c>
      <x:c r="N151" s="14" t="n">
        <x:f>ROUND(10*W151/12,1)</x:f>
        <x:v>8.3</x:v>
      </x:c>
      <x:c r="O151" s="14" t="n">
        <x:f>ROUND(10*AL151,1)</x:f>
        <x:v>4.3</x:v>
      </x:c>
      <x:c r="P151" s="14" t="n">
        <x:f>IF((AG151-1)=0,"",ROUND(10*X151/(AG151-1),1))</x:f>
        <x:v>0</x:v>
      </x:c>
      <x:c r="Q151" s="15" t="n">
        <x:f>COUNTIFS(Relaciones!$E$1818:$E$2191,A151,Relaciones!$F$1818:$F$2191,"amistad")</x:f>
        <x:v>4</x:v>
      </x:c>
      <x:c r="R151" s="15" t="n">
        <x:f>COUNTIFS(Relaciones!$D$1818:$D$2191,A151,Relaciones!$F$1818:$F$2191,"amistad")</x:f>
        <x:v>4</x:v>
      </x:c>
      <x:c r="S151" s="15" t="n">
        <x:f>SUMIFS(Relaciones!$G$1818:$G$2191,Relaciones!$D$1818:$D$2191,A151,Relaciones!$F$1818:$F$2191,"amistad")</x:f>
        <x:v>4</x:v>
      </x:c>
      <x:c r="T151" s="15" t="n">
        <x:f>COUNTIFS(Relaciones!$E$1818:$E$2191,A151,Relaciones!$F$1818:$F$2191,"rechazo")</x:f>
        <x:v>0</x:v>
      </x:c>
      <x:c r="U151" s="15" t="n">
        <x:f>COUNTIFS(Relaciones!$D$1818:$D$2191,A151,Relaciones!$F$1818:$F$2191,"rechazo")</x:f>
        <x:v>3</x:v>
      </x:c>
      <x:c r="V151" s="15" t="n">
        <x:f>SUMIFS(Relaciones!$G$1818:$G$2191,Relaciones!$D$1818:$D$2191,A151,Relaciones!$F$1818:$F$2191,"rechazo")</x:f>
        <x:v>0</x:v>
      </x:c>
      <x:c r="W151" s="15" t="n">
        <x:f>SUM(INDEX(Respuestas!$B$142:$B$169,MATCH(A151,Respuestas!$A$142:$A$169,0)),INDEX(Respuestas!$C$142:$C$169,MATCH(A151,Respuestas!$A$142:$A$169,0)),INDEX(Respuestas!$D$142:$D$169,MATCH(A151,Respuestas!$A$142:$A$169,0)),INDEX(Respuestas!$E$142:$E$169,MATCH(A151,Respuestas!$A$142:$A$169,0)))</x:f>
        <x:v>10</x:v>
      </x:c>
      <x:c r="X151" s="15" t="n">
        <x:f>COUNTIFS(Relaciones!$E$1818:$E$2191,A151,Relaciones!$F$1818:$F$2191,"mediacion")</x:f>
        <x:v>0</x:v>
      </x:c>
      <x:c r="Y151" s="15" t="n">
        <x:f>COUNTIFS(Relaciones!$E$1818:$E$2191,A151,Relaciones!$F$1818:$F$2191,"mediacion_negativa")</x:f>
        <x:v>0</x:v>
      </x:c>
      <x:c r="Z151" s="15" t="n">
        <x:f>COUNTIFS(Relaciones!$E$1818:$E$2191,A151,Relaciones!$F$1818:$F$2191,"bullying")</x:f>
        <x:v>0</x:v>
      </x:c>
      <x:c r="AA151" s="4" t="str">
        <x:f>INDEX(Respuestas!$F$142:$F$169,MATCH(A151,Respuestas!$A$142:$A$169,0))</x:f>
        <x:v>No</x:v>
      </x:c>
      <x:c r="AB151" s="4" t="str">
        <x:f>INDEX(Respuestas!$G$142:$G$169,MATCH(A151,Respuestas!$A$142:$A$169,0))</x:f>
        <x:v>Sí</x:v>
      </x:c>
      <x:c r="AC151" s="4" t="str">
        <x:f>INDEX(Respuestas!$H$142:$H$169,MATCH(A151,Respuestas!$A$142:$A$169,0))</x:f>
        <x:v>No</x:v>
      </x:c>
      <x:c r="AD151" s="4" t="str">
        <x:f>INDEX(Respuestas!$I$142:$I$169,MATCH(A151,Respuestas!$A$142:$A$169,0))</x:f>
        <x:v>Sí</x:v>
      </x:c>
      <x:c r="AE151" s="4" t="str">
        <x:f>INDEX(Respuestas!$J$142:$J$169,MATCH(A151,Respuestas!$A$142:$A$169,0))</x:f>
        <x:v>G1</x:v>
      </x:c>
      <x:c r="AF151" s="4" t="str">
        <x:v>normalizada_v1</x:v>
      </x:c>
      <x:c r="AG151" s="4" t="n">
        <x:f>COUNTIFS($B$2:$B$1513,B151,$C$2:$C$1513,C151,$D$2:$D$1513,D151)</x:f>
        <x:v>28</x:v>
      </x:c>
      <x:c r="AH151" s="4" t="n">
        <x:f>COUNTIFS(Relaciones!$D$1818:$D$2191,A151,Relaciones!$F$1818:$F$2191,"prediccion_amistad")</x:f>
        <x:v>3</x:v>
      </x:c>
      <x:c r="AI151" s="4" t="n">
        <x:f>SUMIFS(Relaciones!$H$1818:$H$2191,Relaciones!$D$1818:$D$2191,A151,Relaciones!$F$1818:$F$2191,"prediccion_amistad")</x:f>
        <x:v>3</x:v>
      </x:c>
      <x:c r="AJ151" s="4" t="n">
        <x:f>COUNTIFS(Relaciones!$D$1818:$D$2191,A151,Relaciones!$F$1818:$F$2191,"prediccion_rechazo")</x:f>
        <x:v>0</x:v>
      </x:c>
      <x:c r="AK151" s="4" t="n">
        <x:f>SUMIFS(Relaciones!$H$1818:$H$2191,Relaciones!$D$1818:$D$2191,A151,Relaciones!$F$1818:$F$2191,"prediccion_rechazo")</x:f>
        <x:v>0</x:v>
      </x:c>
      <x:c r="AL151" s="4" t="n">
        <x:v>0.43298490945922546</x:v>
      </x:c>
    </x:row>
    <x:row r="152" ht="23" customHeight="1">
      <x:c r="A152" s="13" t="str">
        <x:v>00151</x:v>
      </x:c>
      <x:c r="B152" s="4" t="str">
        <x:v>Sevilla</x:v>
      </x:c>
      <x:c r="C152" s="4" t="str">
        <x:v>5.º Primaria</x:v>
      </x:c>
      <x:c r="D152" s="4" t="str">
        <x:v>C</x:v>
      </x:c>
      <x:c r="E152" s="4" t="str">
        <x:v>alumna</x:v>
      </x:c>
      <x:c r="F152" s="14" t="n">
        <x:f>IF((AG152-1)=0,"",ROUND(10*Q152/(AG152-1),1))</x:f>
        <x:v>1.5</x:v>
      </x:c>
      <x:c r="G152" s="14" t="n">
        <x:f>IF((AG152-1)=0,"",ROUND(10*R152/(AG152-1),1))</x:f>
        <x:v>1.9</x:v>
      </x:c>
      <x:c r="H152" s="14" t="n">
        <x:f>IF(R152=0,"",ROUND(10*S152/R152,1))</x:f>
        <x:v>8</x:v>
      </x:c>
      <x:c r="I152" s="14" t="n">
        <x:f>IF(AH152=0,"",ROUND(10*AI152/AH152,1))</x:f>
        <x:v>7.5</x:v>
      </x:c>
      <x:c r="J152" s="14" t="n">
        <x:f>IF((AG152-1)=0,"",ROUND(10*T152/(AG152-1),1))</x:f>
        <x:v>0</x:v>
      </x:c>
      <x:c r="K152" s="14" t="n">
        <x:f>IF((AG152-1)=0,"",ROUND(10*U152/(AG152-1),1))</x:f>
        <x:v>0.7</x:v>
      </x:c>
      <x:c r="L152" s="14" t="n">
        <x:f>IF(U152=0,"",ROUND(10*V152/U152,1))</x:f>
        <x:v>0</x:v>
      </x:c>
      <x:c r="M152" s="14" t="n">
        <x:f>IF(AJ152=0,"",ROUND(10*AK152/AJ152,1))</x:f>
        <x:v>0</x:v>
      </x:c>
      <x:c r="N152" s="14" t="n">
        <x:f>ROUND(10*W152/12,1)</x:f>
        <x:v>9.2</x:v>
      </x:c>
      <x:c r="O152" s="14" t="n">
        <x:f>ROUND(10*AL152,1)</x:f>
        <x:v>4.9</x:v>
      </x:c>
      <x:c r="P152" s="14" t="n">
        <x:f>IF((AG152-1)=0,"",ROUND(10*X152/(AG152-1),1))</x:f>
        <x:v>0</x:v>
      </x:c>
      <x:c r="Q152" s="15" t="n">
        <x:f>COUNTIFS(Relaciones!$E$1818:$E$2191,A152,Relaciones!$F$1818:$F$2191,"amistad")</x:f>
        <x:v>4</x:v>
      </x:c>
      <x:c r="R152" s="15" t="n">
        <x:f>COUNTIFS(Relaciones!$D$1818:$D$2191,A152,Relaciones!$F$1818:$F$2191,"amistad")</x:f>
        <x:v>5</x:v>
      </x:c>
      <x:c r="S152" s="15" t="n">
        <x:f>SUMIFS(Relaciones!$G$1818:$G$2191,Relaciones!$D$1818:$D$2191,A152,Relaciones!$F$1818:$F$2191,"amistad")</x:f>
        <x:v>4</x:v>
      </x:c>
      <x:c r="T152" s="15" t="n">
        <x:f>COUNTIFS(Relaciones!$E$1818:$E$2191,A152,Relaciones!$F$1818:$F$2191,"rechazo")</x:f>
        <x:v>0</x:v>
      </x:c>
      <x:c r="U152" s="15" t="n">
        <x:f>COUNTIFS(Relaciones!$D$1818:$D$2191,A152,Relaciones!$F$1818:$F$2191,"rechazo")</x:f>
        <x:v>2</x:v>
      </x:c>
      <x:c r="V152" s="15" t="n">
        <x:f>SUMIFS(Relaciones!$G$1818:$G$2191,Relaciones!$D$1818:$D$2191,A152,Relaciones!$F$1818:$F$2191,"rechazo")</x:f>
        <x:v>0</x:v>
      </x:c>
      <x:c r="W152" s="15" t="n">
        <x:f>SUM(INDEX(Respuestas!$B$142:$B$169,MATCH(A152,Respuestas!$A$142:$A$169,0)),INDEX(Respuestas!$C$142:$C$169,MATCH(A152,Respuestas!$A$142:$A$169,0)),INDEX(Respuestas!$D$142:$D$169,MATCH(A152,Respuestas!$A$142:$A$169,0)),INDEX(Respuestas!$E$142:$E$169,MATCH(A152,Respuestas!$A$142:$A$169,0)))</x:f>
        <x:v>11</x:v>
      </x:c>
      <x:c r="X152" s="15" t="n">
        <x:f>COUNTIFS(Relaciones!$E$1818:$E$2191,A152,Relaciones!$F$1818:$F$2191,"mediacion")</x:f>
        <x:v>0</x:v>
      </x:c>
      <x:c r="Y152" s="15" t="n">
        <x:f>COUNTIFS(Relaciones!$E$1818:$E$2191,A152,Relaciones!$F$1818:$F$2191,"mediacion_negativa")</x:f>
        <x:v>0</x:v>
      </x:c>
      <x:c r="Z152" s="15" t="n">
        <x:f>COUNTIFS(Relaciones!$E$1818:$E$2191,A152,Relaciones!$F$1818:$F$2191,"bullying")</x:f>
        <x:v>0</x:v>
      </x:c>
      <x:c r="AA152" s="4" t="str">
        <x:f>INDEX(Respuestas!$F$142:$F$169,MATCH(A152,Respuestas!$A$142:$A$169,0))</x:f>
        <x:v>No</x:v>
      </x:c>
      <x:c r="AB152" s="4" t="str">
        <x:f>INDEX(Respuestas!$G$142:$G$169,MATCH(A152,Respuestas!$A$142:$A$169,0))</x:f>
        <x:v>Sí</x:v>
      </x:c>
      <x:c r="AC152" s="4" t="str">
        <x:f>INDEX(Respuestas!$H$142:$H$169,MATCH(A152,Respuestas!$A$142:$A$169,0))</x:f>
        <x:v>No</x:v>
      </x:c>
      <x:c r="AD152" s="4" t="str">
        <x:f>INDEX(Respuestas!$I$142:$I$169,MATCH(A152,Respuestas!$A$142:$A$169,0))</x:f>
        <x:v>No</x:v>
      </x:c>
      <x:c r="AE152" s="4" t="str">
        <x:f>INDEX(Respuestas!$J$142:$J$169,MATCH(A152,Respuestas!$A$142:$A$169,0))</x:f>
        <x:v>G1</x:v>
      </x:c>
      <x:c r="AF152" s="4" t="str">
        <x:v>normalizada_v1</x:v>
      </x:c>
      <x:c r="AG152" s="4" t="n">
        <x:f>COUNTIFS($B$2:$B$1513,B152,$C$2:$C$1513,C152,$D$2:$D$1513,D152)</x:f>
        <x:v>28</x:v>
      </x:c>
      <x:c r="AH152" s="4" t="n">
        <x:f>COUNTIFS(Relaciones!$D$1818:$D$2191,A152,Relaciones!$F$1818:$F$2191,"prediccion_amistad")</x:f>
        <x:v>4</x:v>
      </x:c>
      <x:c r="AI152" s="4" t="n">
        <x:f>SUMIFS(Relaciones!$H$1818:$H$2191,Relaciones!$D$1818:$D$2191,A152,Relaciones!$F$1818:$F$2191,"prediccion_amistad")</x:f>
        <x:v>3</x:v>
      </x:c>
      <x:c r="AJ152" s="4" t="n">
        <x:f>COUNTIFS(Relaciones!$D$1818:$D$2191,A152,Relaciones!$F$1818:$F$2191,"prediccion_rechazo")</x:f>
        <x:v>1</x:v>
      </x:c>
      <x:c r="AK152" s="4" t="n">
        <x:f>SUMIFS(Relaciones!$H$1818:$H$2191,Relaciones!$D$1818:$D$2191,A152,Relaciones!$F$1818:$F$2191,"prediccion_rechazo")</x:f>
        <x:v>0</x:v>
      </x:c>
      <x:c r="AL152" s="4" t="n">
        <x:v>0.48809196541106764</x:v>
      </x:c>
    </x:row>
    <x:row r="153" ht="23" customHeight="1">
      <x:c r="A153" s="13" t="str">
        <x:v>00152</x:v>
      </x:c>
      <x:c r="B153" s="4" t="str">
        <x:v>Sevilla</x:v>
      </x:c>
      <x:c r="C153" s="4" t="str">
        <x:v>5.º Primaria</x:v>
      </x:c>
      <x:c r="D153" s="4" t="str">
        <x:v>C</x:v>
      </x:c>
      <x:c r="E153" s="4" t="str">
        <x:v>alumno</x:v>
      </x:c>
      <x:c r="F153" s="14" t="n">
        <x:f>IF((AG153-1)=0,"",ROUND(10*Q153/(AG153-1),1))</x:f>
        <x:v>1.5</x:v>
      </x:c>
      <x:c r="G153" s="14" t="n">
        <x:f>IF((AG153-1)=0,"",ROUND(10*R153/(AG153-1),1))</x:f>
        <x:v>1.5</x:v>
      </x:c>
      <x:c r="H153" s="14" t="n">
        <x:f>IF(R153=0,"",ROUND(10*S153/R153,1))</x:f>
        <x:v>10</x:v>
      </x:c>
      <x:c r="I153" s="14" t="n">
        <x:f>IF(AH153=0,"",ROUND(10*AI153/AH153,1))</x:f>
        <x:v>10</x:v>
      </x:c>
      <x:c r="J153" s="14" t="n">
        <x:f>IF((AG153-1)=0,"",ROUND(10*T153/(AG153-1),1))</x:f>
        <x:v>0</x:v>
      </x:c>
      <x:c r="K153" s="14" t="n">
        <x:f>IF((AG153-1)=0,"",ROUND(10*U153/(AG153-1),1))</x:f>
        <x:v>1.1</x:v>
      </x:c>
      <x:c r="L153" s="14" t="n">
        <x:f>IF(U153=0,"",ROUND(10*V153/U153,1))</x:f>
        <x:v>0</x:v>
      </x:c>
      <x:c r="M153" s="14" t="str">
        <x:f>IF(AJ153=0,"",ROUND(10*AK153/AJ153,1))</x:f>
      </x:c>
      <x:c r="N153" s="14" t="n">
        <x:f>ROUND(10*W153/12,1)</x:f>
        <x:v>5</x:v>
      </x:c>
      <x:c r="O153" s="14" t="n">
        <x:f>ROUND(10*AL153,1)</x:f>
        <x:v>4.3</x:v>
      </x:c>
      <x:c r="P153" s="14" t="n">
        <x:f>IF((AG153-1)=0,"",ROUND(10*X153/(AG153-1),1))</x:f>
        <x:v>0</x:v>
      </x:c>
      <x:c r="Q153" s="15" t="n">
        <x:f>COUNTIFS(Relaciones!$E$1818:$E$2191,A153,Relaciones!$F$1818:$F$2191,"amistad")</x:f>
        <x:v>4</x:v>
      </x:c>
      <x:c r="R153" s="15" t="n">
        <x:f>COUNTIFS(Relaciones!$D$1818:$D$2191,A153,Relaciones!$F$1818:$F$2191,"amistad")</x:f>
        <x:v>4</x:v>
      </x:c>
      <x:c r="S153" s="15" t="n">
        <x:f>SUMIFS(Relaciones!$G$1818:$G$2191,Relaciones!$D$1818:$D$2191,A153,Relaciones!$F$1818:$F$2191,"amistad")</x:f>
        <x:v>4</x:v>
      </x:c>
      <x:c r="T153" s="15" t="n">
        <x:f>COUNTIFS(Relaciones!$E$1818:$E$2191,A153,Relaciones!$F$1818:$F$2191,"rechazo")</x:f>
        <x:v>0</x:v>
      </x:c>
      <x:c r="U153" s="15" t="n">
        <x:f>COUNTIFS(Relaciones!$D$1818:$D$2191,A153,Relaciones!$F$1818:$F$2191,"rechazo")</x:f>
        <x:v>3</x:v>
      </x:c>
      <x:c r="V153" s="15" t="n">
        <x:f>SUMIFS(Relaciones!$G$1818:$G$2191,Relaciones!$D$1818:$D$2191,A153,Relaciones!$F$1818:$F$2191,"rechazo")</x:f>
        <x:v>0</x:v>
      </x:c>
      <x:c r="W153" s="15" t="n">
        <x:f>SUM(INDEX(Respuestas!$B$142:$B$169,MATCH(A153,Respuestas!$A$142:$A$169,0)),INDEX(Respuestas!$C$142:$C$169,MATCH(A153,Respuestas!$A$142:$A$169,0)),INDEX(Respuestas!$D$142:$D$169,MATCH(A153,Respuestas!$A$142:$A$169,0)),INDEX(Respuestas!$E$142:$E$169,MATCH(A153,Respuestas!$A$142:$A$169,0)))</x:f>
        <x:v>6</x:v>
      </x:c>
      <x:c r="X153" s="15" t="n">
        <x:f>COUNTIFS(Relaciones!$E$1818:$E$2191,A153,Relaciones!$F$1818:$F$2191,"mediacion")</x:f>
        <x:v>0</x:v>
      </x:c>
      <x:c r="Y153" s="15" t="n">
        <x:f>COUNTIFS(Relaciones!$E$1818:$E$2191,A153,Relaciones!$F$1818:$F$2191,"mediacion_negativa")</x:f>
        <x:v>0</x:v>
      </x:c>
      <x:c r="Z153" s="15" t="n">
        <x:f>COUNTIFS(Relaciones!$E$1818:$E$2191,A153,Relaciones!$F$1818:$F$2191,"bullying")</x:f>
        <x:v>0</x:v>
      </x:c>
      <x:c r="AA153" s="4" t="str">
        <x:f>INDEX(Respuestas!$F$142:$F$169,MATCH(A153,Respuestas!$A$142:$A$169,0))</x:f>
        <x:v>No</x:v>
      </x:c>
      <x:c r="AB153" s="4" t="str">
        <x:f>INDEX(Respuestas!$G$142:$G$169,MATCH(A153,Respuestas!$A$142:$A$169,0))</x:f>
        <x:v>Sí</x:v>
      </x:c>
      <x:c r="AC153" s="4" t="str">
        <x:f>INDEX(Respuestas!$H$142:$H$169,MATCH(A153,Respuestas!$A$142:$A$169,0))</x:f>
        <x:v>No</x:v>
      </x:c>
      <x:c r="AD153" s="4" t="str">
        <x:f>INDEX(Respuestas!$I$142:$I$169,MATCH(A153,Respuestas!$A$142:$A$169,0))</x:f>
        <x:v>Sí</x:v>
      </x:c>
      <x:c r="AE153" s="4" t="str">
        <x:f>INDEX(Respuestas!$J$142:$J$169,MATCH(A153,Respuestas!$A$142:$A$169,0))</x:f>
        <x:v>G1</x:v>
      </x:c>
      <x:c r="AF153" s="4" t="str">
        <x:v>normalizada_v1</x:v>
      </x:c>
      <x:c r="AG153" s="4" t="n">
        <x:f>COUNTIFS($B$2:$B$1513,B153,$C$2:$C$1513,C153,$D$2:$D$1513,D153)</x:f>
        <x:v>28</x:v>
      </x:c>
      <x:c r="AH153" s="4" t="n">
        <x:f>COUNTIFS(Relaciones!$D$1818:$D$2191,A153,Relaciones!$F$1818:$F$2191,"prediccion_amistad")</x:f>
        <x:v>3</x:v>
      </x:c>
      <x:c r="AI153" s="4" t="n">
        <x:f>SUMIFS(Relaciones!$H$1818:$H$2191,Relaciones!$D$1818:$D$2191,A153,Relaciones!$F$1818:$F$2191,"prediccion_amistad")</x:f>
        <x:v>3</x:v>
      </x:c>
      <x:c r="AJ153" s="4" t="n">
        <x:f>COUNTIFS(Relaciones!$D$1818:$D$2191,A153,Relaciones!$F$1818:$F$2191,"prediccion_rechazo")</x:f>
        <x:v>0</x:v>
      </x:c>
      <x:c r="AK153" s="4" t="n">
        <x:f>SUMIFS(Relaciones!$H$1818:$H$2191,Relaciones!$D$1818:$D$2191,A153,Relaciones!$F$1818:$F$2191,"prediccion_rechazo")</x:f>
        <x:v>0</x:v>
      </x:c>
      <x:c r="AL153" s="4" t="n">
        <x:v>0.4301870985441192</x:v>
      </x:c>
    </x:row>
    <x:row r="154" ht="23" customHeight="1">
      <x:c r="A154" s="13" t="str">
        <x:v>00153</x:v>
      </x:c>
      <x:c r="B154" s="4" t="str">
        <x:v>Sevilla</x:v>
      </x:c>
      <x:c r="C154" s="4" t="str">
        <x:v>5.º Primaria</x:v>
      </x:c>
      <x:c r="D154" s="4" t="str">
        <x:v>C</x:v>
      </x:c>
      <x:c r="E154" s="4" t="str">
        <x:v>alumna</x:v>
      </x:c>
      <x:c r="F154" s="14" t="n">
        <x:f>IF((AG154-1)=0,"",ROUND(10*Q154/(AG154-1),1))</x:f>
        <x:v>3.7</x:v>
      </x:c>
      <x:c r="G154" s="14" t="n">
        <x:f>IF((AG154-1)=0,"",ROUND(10*R154/(AG154-1),1))</x:f>
        <x:v>2.2</x:v>
      </x:c>
      <x:c r="H154" s="14" t="n">
        <x:f>IF(R154=0,"",ROUND(10*S154/R154,1))</x:f>
        <x:v>10</x:v>
      </x:c>
      <x:c r="I154" s="14" t="n">
        <x:f>IF(AH154=0,"",ROUND(10*AI154/AH154,1))</x:f>
        <x:v>10</x:v>
      </x:c>
      <x:c r="J154" s="14" t="n">
        <x:f>IF((AG154-1)=0,"",ROUND(10*T154/(AG154-1),1))</x:f>
        <x:v>0</x:v>
      </x:c>
      <x:c r="K154" s="14" t="n">
        <x:f>IF((AG154-1)=0,"",ROUND(10*U154/(AG154-1),1))</x:f>
        <x:v>0.7</x:v>
      </x:c>
      <x:c r="L154" s="14" t="n">
        <x:f>IF(U154=0,"",ROUND(10*V154/U154,1))</x:f>
        <x:v>0</x:v>
      </x:c>
      <x:c r="M154" s="14" t="str">
        <x:f>IF(AJ154=0,"",ROUND(10*AK154/AJ154,1))</x:f>
      </x:c>
      <x:c r="N154" s="14" t="n">
        <x:f>ROUND(10*W154/12,1)</x:f>
        <x:v>7.5</x:v>
      </x:c>
      <x:c r="O154" s="14" t="n">
        <x:f>ROUND(10*AL154,1)</x:f>
        <x:v>5.1</x:v>
      </x:c>
      <x:c r="P154" s="14" t="n">
        <x:f>IF((AG154-1)=0,"",ROUND(10*X154/(AG154-1),1))</x:f>
        <x:v>3</x:v>
      </x:c>
      <x:c r="Q154" s="15" t="n">
        <x:f>COUNTIFS(Relaciones!$E$1818:$E$2191,A154,Relaciones!$F$1818:$F$2191,"amistad")</x:f>
        <x:v>10</x:v>
      </x:c>
      <x:c r="R154" s="15" t="n">
        <x:f>COUNTIFS(Relaciones!$D$1818:$D$2191,A154,Relaciones!$F$1818:$F$2191,"amistad")</x:f>
        <x:v>6</x:v>
      </x:c>
      <x:c r="S154" s="15" t="n">
        <x:f>SUMIFS(Relaciones!$G$1818:$G$2191,Relaciones!$D$1818:$D$2191,A154,Relaciones!$F$1818:$F$2191,"amistad")</x:f>
        <x:v>6</x:v>
      </x:c>
      <x:c r="T154" s="15" t="n">
        <x:f>COUNTIFS(Relaciones!$E$1818:$E$2191,A154,Relaciones!$F$1818:$F$2191,"rechazo")</x:f>
        <x:v>0</x:v>
      </x:c>
      <x:c r="U154" s="15" t="n">
        <x:f>COUNTIFS(Relaciones!$D$1818:$D$2191,A154,Relaciones!$F$1818:$F$2191,"rechazo")</x:f>
        <x:v>2</x:v>
      </x:c>
      <x:c r="V154" s="15" t="n">
        <x:f>SUMIFS(Relaciones!$G$1818:$G$2191,Relaciones!$D$1818:$D$2191,A154,Relaciones!$F$1818:$F$2191,"rechazo")</x:f>
        <x:v>0</x:v>
      </x:c>
      <x:c r="W154" s="15" t="n">
        <x:f>SUM(INDEX(Respuestas!$B$142:$B$169,MATCH(A154,Respuestas!$A$142:$A$169,0)),INDEX(Respuestas!$C$142:$C$169,MATCH(A154,Respuestas!$A$142:$A$169,0)),INDEX(Respuestas!$D$142:$D$169,MATCH(A154,Respuestas!$A$142:$A$169,0)),INDEX(Respuestas!$E$142:$E$169,MATCH(A154,Respuestas!$A$142:$A$169,0)))</x:f>
        <x:v>9</x:v>
      </x:c>
      <x:c r="X154" s="15" t="n">
        <x:f>COUNTIFS(Relaciones!$E$1818:$E$2191,A154,Relaciones!$F$1818:$F$2191,"mediacion")</x:f>
        <x:v>8</x:v>
      </x:c>
      <x:c r="Y154" s="15" t="n">
        <x:f>COUNTIFS(Relaciones!$E$1818:$E$2191,A154,Relaciones!$F$1818:$F$2191,"mediacion_negativa")</x:f>
        <x:v>0</x:v>
      </x:c>
      <x:c r="Z154" s="15" t="n">
        <x:f>COUNTIFS(Relaciones!$E$1818:$E$2191,A154,Relaciones!$F$1818:$F$2191,"bullying")</x:f>
        <x:v>0</x:v>
      </x:c>
      <x:c r="AA154" s="4" t="str">
        <x:f>INDEX(Respuestas!$F$142:$F$169,MATCH(A154,Respuestas!$A$142:$A$169,0))</x:f>
        <x:v>No</x:v>
      </x:c>
      <x:c r="AB154" s="4" t="str">
        <x:f>INDEX(Respuestas!$G$142:$G$169,MATCH(A154,Respuestas!$A$142:$A$169,0))</x:f>
        <x:v>Sí</x:v>
      </x:c>
      <x:c r="AC154" s="4" t="str">
        <x:f>INDEX(Respuestas!$H$142:$H$169,MATCH(A154,Respuestas!$A$142:$A$169,0))</x:f>
        <x:v>No</x:v>
      </x:c>
      <x:c r="AD154" s="4" t="str">
        <x:f>INDEX(Respuestas!$I$142:$I$169,MATCH(A154,Respuestas!$A$142:$A$169,0))</x:f>
        <x:v>Sí</x:v>
      </x:c>
      <x:c r="AE154" s="4" t="str">
        <x:f>INDEX(Respuestas!$J$142:$J$169,MATCH(A154,Respuestas!$A$142:$A$169,0))</x:f>
        <x:v>G2</x:v>
      </x:c>
      <x:c r="AF154" s="4" t="str">
        <x:v>normalizada_v1</x:v>
      </x:c>
      <x:c r="AG154" s="4" t="n">
        <x:f>COUNTIFS($B$2:$B$1513,B154,$C$2:$C$1513,C154,$D$2:$D$1513,D154)</x:f>
        <x:v>28</x:v>
      </x:c>
      <x:c r="AH154" s="4" t="n">
        <x:f>COUNTIFS(Relaciones!$D$1818:$D$2191,A154,Relaciones!$F$1818:$F$2191,"prediccion_amistad")</x:f>
        <x:v>8</x:v>
      </x:c>
      <x:c r="AI154" s="4" t="n">
        <x:f>SUMIFS(Relaciones!$H$1818:$H$2191,Relaciones!$D$1818:$D$2191,A154,Relaciones!$F$1818:$F$2191,"prediccion_amistad")</x:f>
        <x:v>8</x:v>
      </x:c>
      <x:c r="AJ154" s="4" t="n">
        <x:f>COUNTIFS(Relaciones!$D$1818:$D$2191,A154,Relaciones!$F$1818:$F$2191,"prediccion_rechazo")</x:f>
        <x:v>0</x:v>
      </x:c>
      <x:c r="AK154" s="4" t="n">
        <x:f>SUMIFS(Relaciones!$H$1818:$H$2191,Relaciones!$D$1818:$D$2191,A154,Relaciones!$F$1818:$F$2191,"prediccion_rechazo")</x:f>
        <x:v>0</x:v>
      </x:c>
      <x:c r="AL154" s="4" t="n">
        <x:v>0.5097926097259754</x:v>
      </x:c>
    </x:row>
    <x:row r="155" ht="23" customHeight="1">
      <x:c r="A155" s="13" t="str">
        <x:v>00154</x:v>
      </x:c>
      <x:c r="B155" s="4" t="str">
        <x:v>Sevilla</x:v>
      </x:c>
      <x:c r="C155" s="4" t="str">
        <x:v>5.º Primaria</x:v>
      </x:c>
      <x:c r="D155" s="4" t="str">
        <x:v>C</x:v>
      </x:c>
      <x:c r="E155" s="4" t="str">
        <x:v>alumno</x:v>
      </x:c>
      <x:c r="F155" s="14" t="n">
        <x:f>IF((AG155-1)=0,"",ROUND(10*Q155/(AG155-1),1))</x:f>
        <x:v>1.5</x:v>
      </x:c>
      <x:c r="G155" s="14" t="n">
        <x:f>IF((AG155-1)=0,"",ROUND(10*R155/(AG155-1),1))</x:f>
        <x:v>1.5</x:v>
      </x:c>
      <x:c r="H155" s="14" t="n">
        <x:f>IF(R155=0,"",ROUND(10*S155/R155,1))</x:f>
        <x:v>10</x:v>
      </x:c>
      <x:c r="I155" s="14" t="n">
        <x:f>IF(AH155=0,"",ROUND(10*AI155/AH155,1))</x:f>
        <x:v>7.5</x:v>
      </x:c>
      <x:c r="J155" s="14" t="n">
        <x:f>IF((AG155-1)=0,"",ROUND(10*T155/(AG155-1),1))</x:f>
        <x:v>0</x:v>
      </x:c>
      <x:c r="K155" s="14" t="n">
        <x:f>IF((AG155-1)=0,"",ROUND(10*U155/(AG155-1),1))</x:f>
        <x:v>1.1</x:v>
      </x:c>
      <x:c r="L155" s="14" t="n">
        <x:f>IF(U155=0,"",ROUND(10*V155/U155,1))</x:f>
        <x:v>0</x:v>
      </x:c>
      <x:c r="M155" s="14" t="n">
        <x:f>IF(AJ155=0,"",ROUND(10*AK155/AJ155,1))</x:f>
        <x:v>0</x:v>
      </x:c>
      <x:c r="N155" s="14" t="n">
        <x:f>ROUND(10*W155/12,1)</x:f>
        <x:v>8.3</x:v>
      </x:c>
      <x:c r="O155" s="14" t="n">
        <x:f>ROUND(10*AL155,1)</x:f>
        <x:v>2.2</x:v>
      </x:c>
      <x:c r="P155" s="14" t="n">
        <x:f>IF((AG155-1)=0,"",ROUND(10*X155/(AG155-1),1))</x:f>
        <x:v>0</x:v>
      </x:c>
      <x:c r="Q155" s="15" t="n">
        <x:f>COUNTIFS(Relaciones!$E$1818:$E$2191,A155,Relaciones!$F$1818:$F$2191,"amistad")</x:f>
        <x:v>4</x:v>
      </x:c>
      <x:c r="R155" s="15" t="n">
        <x:f>COUNTIFS(Relaciones!$D$1818:$D$2191,A155,Relaciones!$F$1818:$F$2191,"amistad")</x:f>
        <x:v>4</x:v>
      </x:c>
      <x:c r="S155" s="15" t="n">
        <x:f>SUMIFS(Relaciones!$G$1818:$G$2191,Relaciones!$D$1818:$D$2191,A155,Relaciones!$F$1818:$F$2191,"amistad")</x:f>
        <x:v>4</x:v>
      </x:c>
      <x:c r="T155" s="15" t="n">
        <x:f>COUNTIFS(Relaciones!$E$1818:$E$2191,A155,Relaciones!$F$1818:$F$2191,"rechazo")</x:f>
        <x:v>0</x:v>
      </x:c>
      <x:c r="U155" s="15" t="n">
        <x:f>COUNTIFS(Relaciones!$D$1818:$D$2191,A155,Relaciones!$F$1818:$F$2191,"rechazo")</x:f>
        <x:v>3</x:v>
      </x:c>
      <x:c r="V155" s="15" t="n">
        <x:f>SUMIFS(Relaciones!$G$1818:$G$2191,Relaciones!$D$1818:$D$2191,A155,Relaciones!$F$1818:$F$2191,"rechazo")</x:f>
        <x:v>0</x:v>
      </x:c>
      <x:c r="W155" s="15" t="n">
        <x:f>SUM(INDEX(Respuestas!$B$142:$B$169,MATCH(A155,Respuestas!$A$142:$A$169,0)),INDEX(Respuestas!$C$142:$C$169,MATCH(A155,Respuestas!$A$142:$A$169,0)),INDEX(Respuestas!$D$142:$D$169,MATCH(A155,Respuestas!$A$142:$A$169,0)),INDEX(Respuestas!$E$142:$E$169,MATCH(A155,Respuestas!$A$142:$A$169,0)))</x:f>
        <x:v>10</x:v>
      </x:c>
      <x:c r="X155" s="15" t="n">
        <x:f>COUNTIFS(Relaciones!$E$1818:$E$2191,A155,Relaciones!$F$1818:$F$2191,"mediacion")</x:f>
        <x:v>0</x:v>
      </x:c>
      <x:c r="Y155" s="15" t="n">
        <x:f>COUNTIFS(Relaciones!$E$1818:$E$2191,A155,Relaciones!$F$1818:$F$2191,"mediacion_negativa")</x:f>
        <x:v>0</x:v>
      </x:c>
      <x:c r="Z155" s="15" t="n">
        <x:f>COUNTIFS(Relaciones!$E$1818:$E$2191,A155,Relaciones!$F$1818:$F$2191,"bullying")</x:f>
        <x:v>0</x:v>
      </x:c>
      <x:c r="AA155" s="4" t="str">
        <x:f>INDEX(Respuestas!$F$142:$F$169,MATCH(A155,Respuestas!$A$142:$A$169,0))</x:f>
        <x:v>No</x:v>
      </x:c>
      <x:c r="AB155" s="4" t="str">
        <x:f>INDEX(Respuestas!$G$142:$G$169,MATCH(A155,Respuestas!$A$142:$A$169,0))</x:f>
        <x:v>Sí</x:v>
      </x:c>
      <x:c r="AC155" s="4" t="str">
        <x:f>INDEX(Respuestas!$H$142:$H$169,MATCH(A155,Respuestas!$A$142:$A$169,0))</x:f>
        <x:v>No</x:v>
      </x:c>
      <x:c r="AD155" s="4" t="str">
        <x:f>INDEX(Respuestas!$I$142:$I$169,MATCH(A155,Respuestas!$A$142:$A$169,0))</x:f>
        <x:v>Sí</x:v>
      </x:c>
      <x:c r="AE155" s="4" t="str">
        <x:f>INDEX(Respuestas!$J$142:$J$169,MATCH(A155,Respuestas!$A$142:$A$169,0))</x:f>
        <x:v>G2</x:v>
      </x:c>
      <x:c r="AF155" s="4" t="str">
        <x:v>normalizada_v1</x:v>
      </x:c>
      <x:c r="AG155" s="4" t="n">
        <x:f>COUNTIFS($B$2:$B$1513,B155,$C$2:$C$1513,C155,$D$2:$D$1513,D155)</x:f>
        <x:v>28</x:v>
      </x:c>
      <x:c r="AH155" s="4" t="n">
        <x:f>COUNTIFS(Relaciones!$D$1818:$D$2191,A155,Relaciones!$F$1818:$F$2191,"prediccion_amistad")</x:f>
        <x:v>4</x:v>
      </x:c>
      <x:c r="AI155" s="4" t="n">
        <x:f>SUMIFS(Relaciones!$H$1818:$H$2191,Relaciones!$D$1818:$D$2191,A155,Relaciones!$F$1818:$F$2191,"prediccion_amistad")</x:f>
        <x:v>3</x:v>
      </x:c>
      <x:c r="AJ155" s="4" t="n">
        <x:f>COUNTIFS(Relaciones!$D$1818:$D$2191,A155,Relaciones!$F$1818:$F$2191,"prediccion_rechazo")</x:f>
        <x:v>1</x:v>
      </x:c>
      <x:c r="AK155" s="4" t="n">
        <x:f>SUMIFS(Relaciones!$H$1818:$H$2191,Relaciones!$D$1818:$D$2191,A155,Relaciones!$F$1818:$F$2191,"prediccion_rechazo")</x:f>
        <x:v>0</x:v>
      </x:c>
      <x:c r="AL155" s="4" t="n">
        <x:v>0.21539321742342268</x:v>
      </x:c>
    </x:row>
    <x:row r="156" ht="23" customHeight="1">
      <x:c r="A156" s="13" t="str">
        <x:v>00155</x:v>
      </x:c>
      <x:c r="B156" s="4" t="str">
        <x:v>Sevilla</x:v>
      </x:c>
      <x:c r="C156" s="4" t="str">
        <x:v>5.º Primaria</x:v>
      </x:c>
      <x:c r="D156" s="4" t="str">
        <x:v>C</x:v>
      </x:c>
      <x:c r="E156" s="4" t="str">
        <x:v>alumna</x:v>
      </x:c>
      <x:c r="F156" s="14" t="n">
        <x:f>IF((AG156-1)=0,"",ROUND(10*Q156/(AG156-1),1))</x:f>
        <x:v>1.5</x:v>
      </x:c>
      <x:c r="G156" s="14" t="n">
        <x:f>IF((AG156-1)=0,"",ROUND(10*R156/(AG156-1),1))</x:f>
        <x:v>1.9</x:v>
      </x:c>
      <x:c r="H156" s="14" t="n">
        <x:f>IF(R156=0,"",ROUND(10*S156/R156,1))</x:f>
        <x:v>8</x:v>
      </x:c>
      <x:c r="I156" s="14" t="n">
        <x:f>IF(AH156=0,"",ROUND(10*AI156/AH156,1))</x:f>
        <x:v>10</x:v>
      </x:c>
      <x:c r="J156" s="14" t="n">
        <x:f>IF((AG156-1)=0,"",ROUND(10*T156/(AG156-1),1))</x:f>
        <x:v>0</x:v>
      </x:c>
      <x:c r="K156" s="14" t="n">
        <x:f>IF((AG156-1)=0,"",ROUND(10*U156/(AG156-1),1))</x:f>
        <x:v>0</x:v>
      </x:c>
      <x:c r="L156" s="14" t="str">
        <x:f>IF(U156=0,"",ROUND(10*V156/U156,1))</x:f>
      </x:c>
      <x:c r="M156" s="14" t="str">
        <x:f>IF(AJ156=0,"",ROUND(10*AK156/AJ156,1))</x:f>
      </x:c>
      <x:c r="N156" s="14" t="n">
        <x:f>ROUND(10*W156/12,1)</x:f>
        <x:v>9.2</x:v>
      </x:c>
      <x:c r="O156" s="14" t="n">
        <x:f>ROUND(10*AL156,1)</x:f>
        <x:v>2.4</x:v>
      </x:c>
      <x:c r="P156" s="14" t="n">
        <x:f>IF((AG156-1)=0,"",ROUND(10*X156/(AG156-1),1))</x:f>
        <x:v>0</x:v>
      </x:c>
      <x:c r="Q156" s="15" t="n">
        <x:f>COUNTIFS(Relaciones!$E$1818:$E$2191,A156,Relaciones!$F$1818:$F$2191,"amistad")</x:f>
        <x:v>4</x:v>
      </x:c>
      <x:c r="R156" s="15" t="n">
        <x:f>COUNTIFS(Relaciones!$D$1818:$D$2191,A156,Relaciones!$F$1818:$F$2191,"amistad")</x:f>
        <x:v>5</x:v>
      </x:c>
      <x:c r="S156" s="15" t="n">
        <x:f>SUMIFS(Relaciones!$G$1818:$G$2191,Relaciones!$D$1818:$D$2191,A156,Relaciones!$F$1818:$F$2191,"amistad")</x:f>
        <x:v>4</x:v>
      </x:c>
      <x:c r="T156" s="15" t="n">
        <x:f>COUNTIFS(Relaciones!$E$1818:$E$2191,A156,Relaciones!$F$1818:$F$2191,"rechazo")</x:f>
        <x:v>0</x:v>
      </x:c>
      <x:c r="U156" s="15" t="n">
        <x:f>COUNTIFS(Relaciones!$D$1818:$D$2191,A156,Relaciones!$F$1818:$F$2191,"rechazo")</x:f>
        <x:v>0</x:v>
      </x:c>
      <x:c r="V156" s="15" t="n">
        <x:f>SUMIFS(Relaciones!$G$1818:$G$2191,Relaciones!$D$1818:$D$2191,A156,Relaciones!$F$1818:$F$2191,"rechazo")</x:f>
        <x:v>0</x:v>
      </x:c>
      <x:c r="W156" s="15" t="n">
        <x:f>SUM(INDEX(Respuestas!$B$142:$B$169,MATCH(A156,Respuestas!$A$142:$A$169,0)),INDEX(Respuestas!$C$142:$C$169,MATCH(A156,Respuestas!$A$142:$A$169,0)),INDEX(Respuestas!$D$142:$D$169,MATCH(A156,Respuestas!$A$142:$A$169,0)),INDEX(Respuestas!$E$142:$E$169,MATCH(A156,Respuestas!$A$142:$A$169,0)))</x:f>
        <x:v>11</x:v>
      </x:c>
      <x:c r="X156" s="15" t="n">
        <x:f>COUNTIFS(Relaciones!$E$1818:$E$2191,A156,Relaciones!$F$1818:$F$2191,"mediacion")</x:f>
        <x:v>0</x:v>
      </x:c>
      <x:c r="Y156" s="15" t="n">
        <x:f>COUNTIFS(Relaciones!$E$1818:$E$2191,A156,Relaciones!$F$1818:$F$2191,"mediacion_negativa")</x:f>
        <x:v>0</x:v>
      </x:c>
      <x:c r="Z156" s="15" t="n">
        <x:f>COUNTIFS(Relaciones!$E$1818:$E$2191,A156,Relaciones!$F$1818:$F$2191,"bullying")</x:f>
        <x:v>0</x:v>
      </x:c>
      <x:c r="AA156" s="4" t="str">
        <x:f>INDEX(Respuestas!$F$142:$F$169,MATCH(A156,Respuestas!$A$142:$A$169,0))</x:f>
        <x:v>No</x:v>
      </x:c>
      <x:c r="AB156" s="4" t="str">
        <x:f>INDEX(Respuestas!$G$142:$G$169,MATCH(A156,Respuestas!$A$142:$A$169,0))</x:f>
        <x:v>Sí</x:v>
      </x:c>
      <x:c r="AC156" s="4" t="str">
        <x:f>INDEX(Respuestas!$H$142:$H$169,MATCH(A156,Respuestas!$A$142:$A$169,0))</x:f>
        <x:v>No</x:v>
      </x:c>
      <x:c r="AD156" s="4" t="str">
        <x:f>INDEX(Respuestas!$I$142:$I$169,MATCH(A156,Respuestas!$A$142:$A$169,0))</x:f>
        <x:v>Sí</x:v>
      </x:c>
      <x:c r="AE156" s="4" t="str">
        <x:f>INDEX(Respuestas!$J$142:$J$169,MATCH(A156,Respuestas!$A$142:$A$169,0))</x:f>
        <x:v>G2</x:v>
      </x:c>
      <x:c r="AF156" s="4" t="str">
        <x:v>normalizada_v1</x:v>
      </x:c>
      <x:c r="AG156" s="4" t="n">
        <x:f>COUNTIFS($B$2:$B$1513,B156,$C$2:$C$1513,C156,$D$2:$D$1513,D156)</x:f>
        <x:v>28</x:v>
      </x:c>
      <x:c r="AH156" s="4" t="n">
        <x:f>COUNTIFS(Relaciones!$D$1818:$D$2191,A156,Relaciones!$F$1818:$F$2191,"prediccion_amistad")</x:f>
        <x:v>3</x:v>
      </x:c>
      <x:c r="AI156" s="4" t="n">
        <x:f>SUMIFS(Relaciones!$H$1818:$H$2191,Relaciones!$D$1818:$D$2191,A156,Relaciones!$F$1818:$F$2191,"prediccion_amistad")</x:f>
        <x:v>3</x:v>
      </x:c>
      <x:c r="AJ156" s="4" t="n">
        <x:f>COUNTIFS(Relaciones!$D$1818:$D$2191,A156,Relaciones!$F$1818:$F$2191,"prediccion_rechazo")</x:f>
        <x:v>0</x:v>
      </x:c>
      <x:c r="AK156" s="4" t="n">
        <x:f>SUMIFS(Relaciones!$H$1818:$H$2191,Relaciones!$D$1818:$D$2191,A156,Relaciones!$F$1818:$F$2191,"prediccion_rechazo")</x:f>
        <x:v>0</x:v>
      </x:c>
      <x:c r="AL156" s="4" t="n">
        <x:v>0.24240305661161568</x:v>
      </x:c>
    </x:row>
    <x:row r="157" ht="23" customHeight="1">
      <x:c r="A157" s="13" t="str">
        <x:v>00156</x:v>
      </x:c>
      <x:c r="B157" s="4" t="str">
        <x:v>Sevilla</x:v>
      </x:c>
      <x:c r="C157" s="4" t="str">
        <x:v>5.º Primaria</x:v>
      </x:c>
      <x:c r="D157" s="4" t="str">
        <x:v>C</x:v>
      </x:c>
      <x:c r="E157" s="4" t="str">
        <x:v>alumno</x:v>
      </x:c>
      <x:c r="F157" s="14" t="n">
        <x:f>IF((AG157-1)=0,"",ROUND(10*Q157/(AG157-1),1))</x:f>
        <x:v>1.5</x:v>
      </x:c>
      <x:c r="G157" s="14" t="n">
        <x:f>IF((AG157-1)=0,"",ROUND(10*R157/(AG157-1),1))</x:f>
        <x:v>1.5</x:v>
      </x:c>
      <x:c r="H157" s="14" t="n">
        <x:f>IF(R157=0,"",ROUND(10*S157/R157,1))</x:f>
        <x:v>10</x:v>
      </x:c>
      <x:c r="I157" s="14" t="n">
        <x:f>IF(AH157=0,"",ROUND(10*AI157/AH157,1))</x:f>
        <x:v>10</x:v>
      </x:c>
      <x:c r="J157" s="14" t="n">
        <x:f>IF((AG157-1)=0,"",ROUND(10*T157/(AG157-1),1))</x:f>
        <x:v>0</x:v>
      </x:c>
      <x:c r="K157" s="14" t="n">
        <x:f>IF((AG157-1)=0,"",ROUND(10*U157/(AG157-1),1))</x:f>
        <x:v>1.1</x:v>
      </x:c>
      <x:c r="L157" s="14" t="n">
        <x:f>IF(U157=0,"",ROUND(10*V157/U157,1))</x:f>
        <x:v>0</x:v>
      </x:c>
      <x:c r="M157" s="14" t="str">
        <x:f>IF(AJ157=0,"",ROUND(10*AK157/AJ157,1))</x:f>
      </x:c>
      <x:c r="N157" s="14" t="n">
        <x:f>ROUND(10*W157/12,1)</x:f>
        <x:v>10</x:v>
      </x:c>
      <x:c r="O157" s="14" t="n">
        <x:f>ROUND(10*AL157,1)</x:f>
        <x:v>2.1</x:v>
      </x:c>
      <x:c r="P157" s="14" t="n">
        <x:f>IF((AG157-1)=0,"",ROUND(10*X157/(AG157-1),1))</x:f>
        <x:v>0</x:v>
      </x:c>
      <x:c r="Q157" s="15" t="n">
        <x:f>COUNTIFS(Relaciones!$E$1818:$E$2191,A157,Relaciones!$F$1818:$F$2191,"amistad")</x:f>
        <x:v>4</x:v>
      </x:c>
      <x:c r="R157" s="15" t="n">
        <x:f>COUNTIFS(Relaciones!$D$1818:$D$2191,A157,Relaciones!$F$1818:$F$2191,"amistad")</x:f>
        <x:v>4</x:v>
      </x:c>
      <x:c r="S157" s="15" t="n">
        <x:f>SUMIFS(Relaciones!$G$1818:$G$2191,Relaciones!$D$1818:$D$2191,A157,Relaciones!$F$1818:$F$2191,"amistad")</x:f>
        <x:v>4</x:v>
      </x:c>
      <x:c r="T157" s="15" t="n">
        <x:f>COUNTIFS(Relaciones!$E$1818:$E$2191,A157,Relaciones!$F$1818:$F$2191,"rechazo")</x:f>
        <x:v>0</x:v>
      </x:c>
      <x:c r="U157" s="15" t="n">
        <x:f>COUNTIFS(Relaciones!$D$1818:$D$2191,A157,Relaciones!$F$1818:$F$2191,"rechazo")</x:f>
        <x:v>3</x:v>
      </x:c>
      <x:c r="V157" s="15" t="n">
        <x:f>SUMIFS(Relaciones!$G$1818:$G$2191,Relaciones!$D$1818:$D$2191,A157,Relaciones!$F$1818:$F$2191,"rechazo")</x:f>
        <x:v>0</x:v>
      </x:c>
      <x:c r="W157" s="15" t="n">
        <x:f>SUM(INDEX(Respuestas!$B$142:$B$169,MATCH(A157,Respuestas!$A$142:$A$169,0)),INDEX(Respuestas!$C$142:$C$169,MATCH(A157,Respuestas!$A$142:$A$169,0)),INDEX(Respuestas!$D$142:$D$169,MATCH(A157,Respuestas!$A$142:$A$169,0)),INDEX(Respuestas!$E$142:$E$169,MATCH(A157,Respuestas!$A$142:$A$169,0)))</x:f>
        <x:v>12</x:v>
      </x:c>
      <x:c r="X157" s="15" t="n">
        <x:f>COUNTIFS(Relaciones!$E$1818:$E$2191,A157,Relaciones!$F$1818:$F$2191,"mediacion")</x:f>
        <x:v>0</x:v>
      </x:c>
      <x:c r="Y157" s="15" t="n">
        <x:f>COUNTIFS(Relaciones!$E$1818:$E$2191,A157,Relaciones!$F$1818:$F$2191,"mediacion_negativa")</x:f>
        <x:v>0</x:v>
      </x:c>
      <x:c r="Z157" s="15" t="n">
        <x:f>COUNTIFS(Relaciones!$E$1818:$E$2191,A157,Relaciones!$F$1818:$F$2191,"bullying")</x:f>
        <x:v>0</x:v>
      </x:c>
      <x:c r="AA157" s="4" t="str">
        <x:f>INDEX(Respuestas!$F$142:$F$169,MATCH(A157,Respuestas!$A$142:$A$169,0))</x:f>
        <x:v>No</x:v>
      </x:c>
      <x:c r="AB157" s="4" t="str">
        <x:f>INDEX(Respuestas!$G$142:$G$169,MATCH(A157,Respuestas!$A$142:$A$169,0))</x:f>
        <x:v>Sí</x:v>
      </x:c>
      <x:c r="AC157" s="4" t="str">
        <x:f>INDEX(Respuestas!$H$142:$H$169,MATCH(A157,Respuestas!$A$142:$A$169,0))</x:f>
        <x:v>No</x:v>
      </x:c>
      <x:c r="AD157" s="4" t="str">
        <x:f>INDEX(Respuestas!$I$142:$I$169,MATCH(A157,Respuestas!$A$142:$A$169,0))</x:f>
        <x:v>No</x:v>
      </x:c>
      <x:c r="AE157" s="4" t="str">
        <x:f>INDEX(Respuestas!$J$142:$J$169,MATCH(A157,Respuestas!$A$142:$A$169,0))</x:f>
        <x:v>G2</x:v>
      </x:c>
      <x:c r="AF157" s="4" t="str">
        <x:v>normalizada_v1</x:v>
      </x:c>
      <x:c r="AG157" s="4" t="n">
        <x:f>COUNTIFS($B$2:$B$1513,B157,$C$2:$C$1513,C157,$D$2:$D$1513,D157)</x:f>
        <x:v>28</x:v>
      </x:c>
      <x:c r="AH157" s="4" t="n">
        <x:f>COUNTIFS(Relaciones!$D$1818:$D$2191,A157,Relaciones!$F$1818:$F$2191,"prediccion_amistad")</x:f>
        <x:v>3</x:v>
      </x:c>
      <x:c r="AI157" s="4" t="n">
        <x:f>SUMIFS(Relaciones!$H$1818:$H$2191,Relaciones!$D$1818:$D$2191,A157,Relaciones!$F$1818:$F$2191,"prediccion_amistad")</x:f>
        <x:v>3</x:v>
      </x:c>
      <x:c r="AJ157" s="4" t="n">
        <x:f>COUNTIFS(Relaciones!$D$1818:$D$2191,A157,Relaciones!$F$1818:$F$2191,"prediccion_rechazo")</x:f>
        <x:v>0</x:v>
      </x:c>
      <x:c r="AK157" s="4" t="n">
        <x:f>SUMIFS(Relaciones!$H$1818:$H$2191,Relaciones!$D$1818:$D$2191,A157,Relaciones!$F$1818:$F$2191,"prediccion_rechazo")</x:f>
        <x:v>0</x:v>
      </x:c>
      <x:c r="AL157" s="4" t="n">
        <x:v>0.20972453313329267</x:v>
      </x:c>
    </x:row>
    <x:row r="158" ht="23" customHeight="1">
      <x:c r="A158" s="13" t="str">
        <x:v>00157</x:v>
      </x:c>
      <x:c r="B158" s="4" t="str">
        <x:v>Sevilla</x:v>
      </x:c>
      <x:c r="C158" s="4" t="str">
        <x:v>5.º Primaria</x:v>
      </x:c>
      <x:c r="D158" s="4" t="str">
        <x:v>C</x:v>
      </x:c>
      <x:c r="E158" s="4" t="str">
        <x:v>alumna</x:v>
      </x:c>
      <x:c r="F158" s="14" t="n">
        <x:f>IF((AG158-1)=0,"",ROUND(10*Q158/(AG158-1),1))</x:f>
        <x:v>1.5</x:v>
      </x:c>
      <x:c r="G158" s="14" t="n">
        <x:f>IF((AG158-1)=0,"",ROUND(10*R158/(AG158-1),1))</x:f>
        <x:v>1.9</x:v>
      </x:c>
      <x:c r="H158" s="14" t="n">
        <x:f>IF(R158=0,"",ROUND(10*S158/R158,1))</x:f>
        <x:v>8</x:v>
      </x:c>
      <x:c r="I158" s="14" t="n">
        <x:f>IF(AH158=0,"",ROUND(10*AI158/AH158,1))</x:f>
        <x:v>7.5</x:v>
      </x:c>
      <x:c r="J158" s="14" t="n">
        <x:f>IF((AG158-1)=0,"",ROUND(10*T158/(AG158-1),1))</x:f>
        <x:v>0</x:v>
      </x:c>
      <x:c r="K158" s="14" t="n">
        <x:f>IF((AG158-1)=0,"",ROUND(10*U158/(AG158-1),1))</x:f>
        <x:v>0.7</x:v>
      </x:c>
      <x:c r="L158" s="14" t="n">
        <x:f>IF(U158=0,"",ROUND(10*V158/U158,1))</x:f>
        <x:v>0</x:v>
      </x:c>
      <x:c r="M158" s="14" t="n">
        <x:f>IF(AJ158=0,"",ROUND(10*AK158/AJ158,1))</x:f>
        <x:v>0</x:v>
      </x:c>
      <x:c r="N158" s="14" t="n">
        <x:f>ROUND(10*W158/12,1)</x:f>
        <x:v>7.5</x:v>
      </x:c>
      <x:c r="O158" s="14" t="n">
        <x:f>ROUND(10*AL158,1)</x:f>
        <x:v>2.5</x:v>
      </x:c>
      <x:c r="P158" s="14" t="n">
        <x:f>IF((AG158-1)=0,"",ROUND(10*X158/(AG158-1),1))</x:f>
        <x:v>0</x:v>
      </x:c>
      <x:c r="Q158" s="15" t="n">
        <x:f>COUNTIFS(Relaciones!$E$1818:$E$2191,A158,Relaciones!$F$1818:$F$2191,"amistad")</x:f>
        <x:v>4</x:v>
      </x:c>
      <x:c r="R158" s="15" t="n">
        <x:f>COUNTIFS(Relaciones!$D$1818:$D$2191,A158,Relaciones!$F$1818:$F$2191,"amistad")</x:f>
        <x:v>5</x:v>
      </x:c>
      <x:c r="S158" s="15" t="n">
        <x:f>SUMIFS(Relaciones!$G$1818:$G$2191,Relaciones!$D$1818:$D$2191,A158,Relaciones!$F$1818:$F$2191,"amistad")</x:f>
        <x:v>4</x:v>
      </x:c>
      <x:c r="T158" s="15" t="n">
        <x:f>COUNTIFS(Relaciones!$E$1818:$E$2191,A158,Relaciones!$F$1818:$F$2191,"rechazo")</x:f>
        <x:v>0</x:v>
      </x:c>
      <x:c r="U158" s="15" t="n">
        <x:f>COUNTIFS(Relaciones!$D$1818:$D$2191,A158,Relaciones!$F$1818:$F$2191,"rechazo")</x:f>
        <x:v>2</x:v>
      </x:c>
      <x:c r="V158" s="15" t="n">
        <x:f>SUMIFS(Relaciones!$G$1818:$G$2191,Relaciones!$D$1818:$D$2191,A158,Relaciones!$F$1818:$F$2191,"rechazo")</x:f>
        <x:v>0</x:v>
      </x:c>
      <x:c r="W158" s="15" t="n">
        <x:f>SUM(INDEX(Respuestas!$B$142:$B$169,MATCH(A158,Respuestas!$A$142:$A$169,0)),INDEX(Respuestas!$C$142:$C$169,MATCH(A158,Respuestas!$A$142:$A$169,0)),INDEX(Respuestas!$D$142:$D$169,MATCH(A158,Respuestas!$A$142:$A$169,0)),INDEX(Respuestas!$E$142:$E$169,MATCH(A158,Respuestas!$A$142:$A$169,0)))</x:f>
        <x:v>9</x:v>
      </x:c>
      <x:c r="X158" s="15" t="n">
        <x:f>COUNTIFS(Relaciones!$E$1818:$E$2191,A158,Relaciones!$F$1818:$F$2191,"mediacion")</x:f>
        <x:v>0</x:v>
      </x:c>
      <x:c r="Y158" s="15" t="n">
        <x:f>COUNTIFS(Relaciones!$E$1818:$E$2191,A158,Relaciones!$F$1818:$F$2191,"mediacion_negativa")</x:f>
        <x:v>0</x:v>
      </x:c>
      <x:c r="Z158" s="15" t="n">
        <x:f>COUNTIFS(Relaciones!$E$1818:$E$2191,A158,Relaciones!$F$1818:$F$2191,"bullying")</x:f>
        <x:v>0</x:v>
      </x:c>
      <x:c r="AA158" s="4" t="str">
        <x:f>INDEX(Respuestas!$F$142:$F$169,MATCH(A158,Respuestas!$A$142:$A$169,0))</x:f>
        <x:v>No</x:v>
      </x:c>
      <x:c r="AB158" s="4" t="str">
        <x:f>INDEX(Respuestas!$G$142:$G$169,MATCH(A158,Respuestas!$A$142:$A$169,0))</x:f>
        <x:v>Sí</x:v>
      </x:c>
      <x:c r="AC158" s="4" t="str">
        <x:f>INDEX(Respuestas!$H$142:$H$169,MATCH(A158,Respuestas!$A$142:$A$169,0))</x:f>
        <x:v>No</x:v>
      </x:c>
      <x:c r="AD158" s="4" t="str">
        <x:f>INDEX(Respuestas!$I$142:$I$169,MATCH(A158,Respuestas!$A$142:$A$169,0))</x:f>
        <x:v>Sí</x:v>
      </x:c>
      <x:c r="AE158" s="4" t="str">
        <x:f>INDEX(Respuestas!$J$142:$J$169,MATCH(A158,Respuestas!$A$142:$A$169,0))</x:f>
        <x:v>G2</x:v>
      </x:c>
      <x:c r="AF158" s="4" t="str">
        <x:v>normalizada_v1</x:v>
      </x:c>
      <x:c r="AG158" s="4" t="n">
        <x:f>COUNTIFS($B$2:$B$1513,B158,$C$2:$C$1513,C158,$D$2:$D$1513,D158)</x:f>
        <x:v>28</x:v>
      </x:c>
      <x:c r="AH158" s="4" t="n">
        <x:f>COUNTIFS(Relaciones!$D$1818:$D$2191,A158,Relaciones!$F$1818:$F$2191,"prediccion_amistad")</x:f>
        <x:v>4</x:v>
      </x:c>
      <x:c r="AI158" s="4" t="n">
        <x:f>SUMIFS(Relaciones!$H$1818:$H$2191,Relaciones!$D$1818:$D$2191,A158,Relaciones!$F$1818:$F$2191,"prediccion_amistad")</x:f>
        <x:v>3</x:v>
      </x:c>
      <x:c r="AJ158" s="4" t="n">
        <x:f>COUNTIFS(Relaciones!$D$1818:$D$2191,A158,Relaciones!$F$1818:$F$2191,"prediccion_rechazo")</x:f>
        <x:v>1</x:v>
      </x:c>
      <x:c r="AK158" s="4" t="n">
        <x:f>SUMIFS(Relaciones!$H$1818:$H$2191,Relaciones!$D$1818:$D$2191,A158,Relaciones!$F$1818:$F$2191,"prediccion_rechazo")</x:f>
        <x:v>0</x:v>
      </x:c>
      <x:c r="AL158" s="4" t="n">
        <x:v>0.2470884045033771</x:v>
      </x:c>
    </x:row>
    <x:row r="159" ht="23" customHeight="1">
      <x:c r="A159" s="13" t="str">
        <x:v>00158</x:v>
      </x:c>
      <x:c r="B159" s="4" t="str">
        <x:v>Sevilla</x:v>
      </x:c>
      <x:c r="C159" s="4" t="str">
        <x:v>5.º Primaria</x:v>
      </x:c>
      <x:c r="D159" s="4" t="str">
        <x:v>C</x:v>
      </x:c>
      <x:c r="E159" s="4" t="str">
        <x:v>alumno</x:v>
      </x:c>
      <x:c r="F159" s="14" t="n">
        <x:f>IF((AG159-1)=0,"",ROUND(10*Q159/(AG159-1),1))</x:f>
        <x:v>1.5</x:v>
      </x:c>
      <x:c r="G159" s="14" t="n">
        <x:f>IF((AG159-1)=0,"",ROUND(10*R159/(AG159-1),1))</x:f>
        <x:v>1.9</x:v>
      </x:c>
      <x:c r="H159" s="14" t="n">
        <x:f>IF(R159=0,"",ROUND(10*S159/R159,1))</x:f>
        <x:v>8</x:v>
      </x:c>
      <x:c r="I159" s="14" t="n">
        <x:f>IF(AH159=0,"",ROUND(10*AI159/AH159,1))</x:f>
        <x:v>10</x:v>
      </x:c>
      <x:c r="J159" s="14" t="n">
        <x:f>IF((AG159-1)=0,"",ROUND(10*T159/(AG159-1),1))</x:f>
        <x:v>0</x:v>
      </x:c>
      <x:c r="K159" s="14" t="n">
        <x:f>IF((AG159-1)=0,"",ROUND(10*U159/(AG159-1),1))</x:f>
        <x:v>1.1</x:v>
      </x:c>
      <x:c r="L159" s="14" t="n">
        <x:f>IF(U159=0,"",ROUND(10*V159/U159,1))</x:f>
        <x:v>0</x:v>
      </x:c>
      <x:c r="M159" s="14" t="str">
        <x:f>IF(AJ159=0,"",ROUND(10*AK159/AJ159,1))</x:f>
      </x:c>
      <x:c r="N159" s="14" t="n">
        <x:f>ROUND(10*W159/12,1)</x:f>
        <x:v>8.3</x:v>
      </x:c>
      <x:c r="O159" s="14" t="n">
        <x:f>ROUND(10*AL159,1)</x:f>
        <x:v>2.5</x:v>
      </x:c>
      <x:c r="P159" s="14" t="n">
        <x:f>IF((AG159-1)=0,"",ROUND(10*X159/(AG159-1),1))</x:f>
        <x:v>0</x:v>
      </x:c>
      <x:c r="Q159" s="15" t="n">
        <x:f>COUNTIFS(Relaciones!$E$1818:$E$2191,A159,Relaciones!$F$1818:$F$2191,"amistad")</x:f>
        <x:v>4</x:v>
      </x:c>
      <x:c r="R159" s="15" t="n">
        <x:f>COUNTIFS(Relaciones!$D$1818:$D$2191,A159,Relaciones!$F$1818:$F$2191,"amistad")</x:f>
        <x:v>5</x:v>
      </x:c>
      <x:c r="S159" s="15" t="n">
        <x:f>SUMIFS(Relaciones!$G$1818:$G$2191,Relaciones!$D$1818:$D$2191,A159,Relaciones!$F$1818:$F$2191,"amistad")</x:f>
        <x:v>4</x:v>
      </x:c>
      <x:c r="T159" s="15" t="n">
        <x:f>COUNTIFS(Relaciones!$E$1818:$E$2191,A159,Relaciones!$F$1818:$F$2191,"rechazo")</x:f>
        <x:v>0</x:v>
      </x:c>
      <x:c r="U159" s="15" t="n">
        <x:f>COUNTIFS(Relaciones!$D$1818:$D$2191,A159,Relaciones!$F$1818:$F$2191,"rechazo")</x:f>
        <x:v>3</x:v>
      </x:c>
      <x:c r="V159" s="15" t="n">
        <x:f>SUMIFS(Relaciones!$G$1818:$G$2191,Relaciones!$D$1818:$D$2191,A159,Relaciones!$F$1818:$F$2191,"rechazo")</x:f>
        <x:v>0</x:v>
      </x:c>
      <x:c r="W159" s="15" t="n">
        <x:f>SUM(INDEX(Respuestas!$B$142:$B$169,MATCH(A159,Respuestas!$A$142:$A$169,0)),INDEX(Respuestas!$C$142:$C$169,MATCH(A159,Respuestas!$A$142:$A$169,0)),INDEX(Respuestas!$D$142:$D$169,MATCH(A159,Respuestas!$A$142:$A$169,0)),INDEX(Respuestas!$E$142:$E$169,MATCH(A159,Respuestas!$A$142:$A$169,0)))</x:f>
        <x:v>10</x:v>
      </x:c>
      <x:c r="X159" s="15" t="n">
        <x:f>COUNTIFS(Relaciones!$E$1818:$E$2191,A159,Relaciones!$F$1818:$F$2191,"mediacion")</x:f>
        <x:v>0</x:v>
      </x:c>
      <x:c r="Y159" s="15" t="n">
        <x:f>COUNTIFS(Relaciones!$E$1818:$E$2191,A159,Relaciones!$F$1818:$F$2191,"mediacion_negativa")</x:f>
        <x:v>0</x:v>
      </x:c>
      <x:c r="Z159" s="15" t="n">
        <x:f>COUNTIFS(Relaciones!$E$1818:$E$2191,A159,Relaciones!$F$1818:$F$2191,"bullying")</x:f>
        <x:v>0</x:v>
      </x:c>
      <x:c r="AA159" s="4" t="str">
        <x:f>INDEX(Respuestas!$F$142:$F$169,MATCH(A159,Respuestas!$A$142:$A$169,0))</x:f>
        <x:v>No</x:v>
      </x:c>
      <x:c r="AB159" s="4" t="str">
        <x:f>INDEX(Respuestas!$G$142:$G$169,MATCH(A159,Respuestas!$A$142:$A$169,0))</x:f>
        <x:v>Sí</x:v>
      </x:c>
      <x:c r="AC159" s="4" t="str">
        <x:f>INDEX(Respuestas!$H$142:$H$169,MATCH(A159,Respuestas!$A$142:$A$169,0))</x:f>
        <x:v>No</x:v>
      </x:c>
      <x:c r="AD159" s="4" t="str">
        <x:f>INDEX(Respuestas!$I$142:$I$169,MATCH(A159,Respuestas!$A$142:$A$169,0))</x:f>
        <x:v>Sí</x:v>
      </x:c>
      <x:c r="AE159" s="4" t="str">
        <x:f>INDEX(Respuestas!$J$142:$J$169,MATCH(A159,Respuestas!$A$142:$A$169,0))</x:f>
        <x:v>G2</x:v>
      </x:c>
      <x:c r="AF159" s="4" t="str">
        <x:v>normalizada_v1</x:v>
      </x:c>
      <x:c r="AG159" s="4" t="n">
        <x:f>COUNTIFS($B$2:$B$1513,B159,$C$2:$C$1513,C159,$D$2:$D$1513,D159)</x:f>
        <x:v>28</x:v>
      </x:c>
      <x:c r="AH159" s="4" t="n">
        <x:f>COUNTIFS(Relaciones!$D$1818:$D$2191,A159,Relaciones!$F$1818:$F$2191,"prediccion_amistad")</x:f>
        <x:v>3</x:v>
      </x:c>
      <x:c r="AI159" s="4" t="n">
        <x:f>SUMIFS(Relaciones!$H$1818:$H$2191,Relaciones!$D$1818:$D$2191,A159,Relaciones!$F$1818:$F$2191,"prediccion_amistad")</x:f>
        <x:v>3</x:v>
      </x:c>
      <x:c r="AJ159" s="4" t="n">
        <x:f>COUNTIFS(Relaciones!$D$1818:$D$2191,A159,Relaciones!$F$1818:$F$2191,"prediccion_rechazo")</x:f>
        <x:v>0</x:v>
      </x:c>
      <x:c r="AK159" s="4" t="n">
        <x:f>SUMIFS(Relaciones!$H$1818:$H$2191,Relaciones!$D$1818:$D$2191,A159,Relaciones!$F$1818:$F$2191,"prediccion_rechazo")</x:f>
        <x:v>0</x:v>
      </x:c>
      <x:c r="AL159" s="4" t="n">
        <x:v>0.2470884045033771</x:v>
      </x:c>
    </x:row>
    <x:row r="160" ht="23" customHeight="1">
      <x:c r="A160" s="13" t="str">
        <x:v>00159</x:v>
      </x:c>
      <x:c r="B160" s="4" t="str">
        <x:v>Sevilla</x:v>
      </x:c>
      <x:c r="C160" s="4" t="str">
        <x:v>5.º Primaria</x:v>
      </x:c>
      <x:c r="D160" s="4" t="str">
        <x:v>C</x:v>
      </x:c>
      <x:c r="E160" s="4" t="str">
        <x:v>alumna</x:v>
      </x:c>
      <x:c r="F160" s="14" t="n">
        <x:f>IF((AG160-1)=0,"",ROUND(10*Q160/(AG160-1),1))</x:f>
        <x:v>1.5</x:v>
      </x:c>
      <x:c r="G160" s="14" t="n">
        <x:f>IF((AG160-1)=0,"",ROUND(10*R160/(AG160-1),1))</x:f>
        <x:v>1.5</x:v>
      </x:c>
      <x:c r="H160" s="14" t="n">
        <x:f>IF(R160=0,"",ROUND(10*S160/R160,1))</x:f>
        <x:v>10</x:v>
      </x:c>
      <x:c r="I160" s="14" t="n">
        <x:f>IF(AH160=0,"",ROUND(10*AI160/AH160,1))</x:f>
        <x:v>10</x:v>
      </x:c>
      <x:c r="J160" s="14" t="n">
        <x:f>IF((AG160-1)=0,"",ROUND(10*T160/(AG160-1),1))</x:f>
        <x:v>0</x:v>
      </x:c>
      <x:c r="K160" s="14" t="n">
        <x:f>IF((AG160-1)=0,"",ROUND(10*U160/(AG160-1),1))</x:f>
        <x:v>0.7</x:v>
      </x:c>
      <x:c r="L160" s="14" t="n">
        <x:f>IF(U160=0,"",ROUND(10*V160/U160,1))</x:f>
        <x:v>0</x:v>
      </x:c>
      <x:c r="M160" s="14" t="str">
        <x:f>IF(AJ160=0,"",ROUND(10*AK160/AJ160,1))</x:f>
      </x:c>
      <x:c r="N160" s="14" t="n">
        <x:f>ROUND(10*W160/12,1)</x:f>
        <x:v>9.2</x:v>
      </x:c>
      <x:c r="O160" s="14" t="n">
        <x:f>ROUND(10*AL160,1)</x:f>
        <x:v>2.1</x:v>
      </x:c>
      <x:c r="P160" s="14" t="n">
        <x:f>IF((AG160-1)=0,"",ROUND(10*X160/(AG160-1),1))</x:f>
        <x:v>0</x:v>
      </x:c>
      <x:c r="Q160" s="15" t="n">
        <x:f>COUNTIFS(Relaciones!$E$1818:$E$2191,A160,Relaciones!$F$1818:$F$2191,"amistad")</x:f>
        <x:v>4</x:v>
      </x:c>
      <x:c r="R160" s="15" t="n">
        <x:f>COUNTIFS(Relaciones!$D$1818:$D$2191,A160,Relaciones!$F$1818:$F$2191,"amistad")</x:f>
        <x:v>4</x:v>
      </x:c>
      <x:c r="S160" s="15" t="n">
        <x:f>SUMIFS(Relaciones!$G$1818:$G$2191,Relaciones!$D$1818:$D$2191,A160,Relaciones!$F$1818:$F$2191,"amistad")</x:f>
        <x:v>4</x:v>
      </x:c>
      <x:c r="T160" s="15" t="n">
        <x:f>COUNTIFS(Relaciones!$E$1818:$E$2191,A160,Relaciones!$F$1818:$F$2191,"rechazo")</x:f>
        <x:v>0</x:v>
      </x:c>
      <x:c r="U160" s="15" t="n">
        <x:f>COUNTIFS(Relaciones!$D$1818:$D$2191,A160,Relaciones!$F$1818:$F$2191,"rechazo")</x:f>
        <x:v>2</x:v>
      </x:c>
      <x:c r="V160" s="15" t="n">
        <x:f>SUMIFS(Relaciones!$G$1818:$G$2191,Relaciones!$D$1818:$D$2191,A160,Relaciones!$F$1818:$F$2191,"rechazo")</x:f>
        <x:v>0</x:v>
      </x:c>
      <x:c r="W160" s="15" t="n">
        <x:f>SUM(INDEX(Respuestas!$B$142:$B$169,MATCH(A160,Respuestas!$A$142:$A$169,0)),INDEX(Respuestas!$C$142:$C$169,MATCH(A160,Respuestas!$A$142:$A$169,0)),INDEX(Respuestas!$D$142:$D$169,MATCH(A160,Respuestas!$A$142:$A$169,0)),INDEX(Respuestas!$E$142:$E$169,MATCH(A160,Respuestas!$A$142:$A$169,0)))</x:f>
        <x:v>11</x:v>
      </x:c>
      <x:c r="X160" s="15" t="n">
        <x:f>COUNTIFS(Relaciones!$E$1818:$E$2191,A160,Relaciones!$F$1818:$F$2191,"mediacion")</x:f>
        <x:v>0</x:v>
      </x:c>
      <x:c r="Y160" s="15" t="n">
        <x:f>COUNTIFS(Relaciones!$E$1818:$E$2191,A160,Relaciones!$F$1818:$F$2191,"mediacion_negativa")</x:f>
        <x:v>0</x:v>
      </x:c>
      <x:c r="Z160" s="15" t="n">
        <x:f>COUNTIFS(Relaciones!$E$1818:$E$2191,A160,Relaciones!$F$1818:$F$2191,"bullying")</x:f>
        <x:v>0</x:v>
      </x:c>
      <x:c r="AA160" s="4" t="str">
        <x:f>INDEX(Respuestas!$F$142:$F$169,MATCH(A160,Respuestas!$A$142:$A$169,0))</x:f>
        <x:v>No</x:v>
      </x:c>
      <x:c r="AB160" s="4" t="str">
        <x:f>INDEX(Respuestas!$G$142:$G$169,MATCH(A160,Respuestas!$A$142:$A$169,0))</x:f>
        <x:v>Sí</x:v>
      </x:c>
      <x:c r="AC160" s="4" t="str">
        <x:f>INDEX(Respuestas!$H$142:$H$169,MATCH(A160,Respuestas!$A$142:$A$169,0))</x:f>
        <x:v>No</x:v>
      </x:c>
      <x:c r="AD160" s="4" t="str">
        <x:f>INDEX(Respuestas!$I$142:$I$169,MATCH(A160,Respuestas!$A$142:$A$169,0))</x:f>
        <x:v>Sí</x:v>
      </x:c>
      <x:c r="AE160" s="4" t="str">
        <x:f>INDEX(Respuestas!$J$142:$J$169,MATCH(A160,Respuestas!$A$142:$A$169,0))</x:f>
        <x:v>G2</x:v>
      </x:c>
      <x:c r="AF160" s="4" t="str">
        <x:v>normalizada_v1</x:v>
      </x:c>
      <x:c r="AG160" s="4" t="n">
        <x:f>COUNTIFS($B$2:$B$1513,B160,$C$2:$C$1513,C160,$D$2:$D$1513,D160)</x:f>
        <x:v>28</x:v>
      </x:c>
      <x:c r="AH160" s="4" t="n">
        <x:f>COUNTIFS(Relaciones!$D$1818:$D$2191,A160,Relaciones!$F$1818:$F$2191,"prediccion_amistad")</x:f>
        <x:v>3</x:v>
      </x:c>
      <x:c r="AI160" s="4" t="n">
        <x:f>SUMIFS(Relaciones!$H$1818:$H$2191,Relaciones!$D$1818:$D$2191,A160,Relaciones!$F$1818:$F$2191,"prediccion_amistad")</x:f>
        <x:v>3</x:v>
      </x:c>
      <x:c r="AJ160" s="4" t="n">
        <x:f>COUNTIFS(Relaciones!$D$1818:$D$2191,A160,Relaciones!$F$1818:$F$2191,"prediccion_rechazo")</x:f>
        <x:v>0</x:v>
      </x:c>
      <x:c r="AK160" s="4" t="n">
        <x:f>SUMIFS(Relaciones!$H$1818:$H$2191,Relaciones!$D$1818:$D$2191,A160,Relaciones!$F$1818:$F$2191,"prediccion_rechazo")</x:f>
        <x:v>0</x:v>
      </x:c>
      <x:c r="AL160" s="4" t="n">
        <x:v>0.20972453313329265</x:v>
      </x:c>
    </x:row>
    <x:row r="161" ht="23" customHeight="1">
      <x:c r="A161" s="13" t="str">
        <x:v>00160</x:v>
      </x:c>
      <x:c r="B161" s="4" t="str">
        <x:v>Sevilla</x:v>
      </x:c>
      <x:c r="C161" s="4" t="str">
        <x:v>5.º Primaria</x:v>
      </x:c>
      <x:c r="D161" s="4" t="str">
        <x:v>C</x:v>
      </x:c>
      <x:c r="E161" s="4" t="str">
        <x:v>alumno</x:v>
      </x:c>
      <x:c r="F161" s="14" t="n">
        <x:f>IF((AG161-1)=0,"",ROUND(10*Q161/(AG161-1),1))</x:f>
        <x:v>1.5</x:v>
      </x:c>
      <x:c r="G161" s="14" t="n">
        <x:f>IF((AG161-1)=0,"",ROUND(10*R161/(AG161-1),1))</x:f>
        <x:v>1.9</x:v>
      </x:c>
      <x:c r="H161" s="14" t="n">
        <x:f>IF(R161=0,"",ROUND(10*S161/R161,1))</x:f>
        <x:v>8</x:v>
      </x:c>
      <x:c r="I161" s="14" t="n">
        <x:f>IF(AH161=0,"",ROUND(10*AI161/AH161,1))</x:f>
        <x:v>7.5</x:v>
      </x:c>
      <x:c r="J161" s="14" t="n">
        <x:f>IF((AG161-1)=0,"",ROUND(10*T161/(AG161-1),1))</x:f>
        <x:v>0</x:v>
      </x:c>
      <x:c r="K161" s="14" t="n">
        <x:f>IF((AG161-1)=0,"",ROUND(10*U161/(AG161-1),1))</x:f>
        <x:v>1.1</x:v>
      </x:c>
      <x:c r="L161" s="14" t="n">
        <x:f>IF(U161=0,"",ROUND(10*V161/U161,1))</x:f>
        <x:v>0</x:v>
      </x:c>
      <x:c r="M161" s="14" t="n">
        <x:f>IF(AJ161=0,"",ROUND(10*AK161/AJ161,1))</x:f>
        <x:v>0</x:v>
      </x:c>
      <x:c r="N161" s="14" t="n">
        <x:f>ROUND(10*W161/12,1)</x:f>
        <x:v>10</x:v>
      </x:c>
      <x:c r="O161" s="14" t="n">
        <x:f>ROUND(10*AL161,1)</x:f>
        <x:v>2.4</x:v>
      </x:c>
      <x:c r="P161" s="14" t="n">
        <x:f>IF((AG161-1)=0,"",ROUND(10*X161/(AG161-1),1))</x:f>
        <x:v>0</x:v>
      </x:c>
      <x:c r="Q161" s="15" t="n">
        <x:f>COUNTIFS(Relaciones!$E$1818:$E$2191,A161,Relaciones!$F$1818:$F$2191,"amistad")</x:f>
        <x:v>4</x:v>
      </x:c>
      <x:c r="R161" s="15" t="n">
        <x:f>COUNTIFS(Relaciones!$D$1818:$D$2191,A161,Relaciones!$F$1818:$F$2191,"amistad")</x:f>
        <x:v>5</x:v>
      </x:c>
      <x:c r="S161" s="15" t="n">
        <x:f>SUMIFS(Relaciones!$G$1818:$G$2191,Relaciones!$D$1818:$D$2191,A161,Relaciones!$F$1818:$F$2191,"amistad")</x:f>
        <x:v>4</x:v>
      </x:c>
      <x:c r="T161" s="15" t="n">
        <x:f>COUNTIFS(Relaciones!$E$1818:$E$2191,A161,Relaciones!$F$1818:$F$2191,"rechazo")</x:f>
        <x:v>0</x:v>
      </x:c>
      <x:c r="U161" s="15" t="n">
        <x:f>COUNTIFS(Relaciones!$D$1818:$D$2191,A161,Relaciones!$F$1818:$F$2191,"rechazo")</x:f>
        <x:v>3</x:v>
      </x:c>
      <x:c r="V161" s="15" t="n">
        <x:f>SUMIFS(Relaciones!$G$1818:$G$2191,Relaciones!$D$1818:$D$2191,A161,Relaciones!$F$1818:$F$2191,"rechazo")</x:f>
        <x:v>0</x:v>
      </x:c>
      <x:c r="W161" s="15" t="n">
        <x:f>SUM(INDEX(Respuestas!$B$142:$B$169,MATCH(A161,Respuestas!$A$142:$A$169,0)),INDEX(Respuestas!$C$142:$C$169,MATCH(A161,Respuestas!$A$142:$A$169,0)),INDEX(Respuestas!$D$142:$D$169,MATCH(A161,Respuestas!$A$142:$A$169,0)),INDEX(Respuestas!$E$142:$E$169,MATCH(A161,Respuestas!$A$142:$A$169,0)))</x:f>
        <x:v>12</x:v>
      </x:c>
      <x:c r="X161" s="15" t="n">
        <x:f>COUNTIFS(Relaciones!$E$1818:$E$2191,A161,Relaciones!$F$1818:$F$2191,"mediacion")</x:f>
        <x:v>0</x:v>
      </x:c>
      <x:c r="Y161" s="15" t="n">
        <x:f>COUNTIFS(Relaciones!$E$1818:$E$2191,A161,Relaciones!$F$1818:$F$2191,"mediacion_negativa")</x:f>
        <x:v>0</x:v>
      </x:c>
      <x:c r="Z161" s="15" t="n">
        <x:f>COUNTIFS(Relaciones!$E$1818:$E$2191,A161,Relaciones!$F$1818:$F$2191,"bullying")</x:f>
        <x:v>0</x:v>
      </x:c>
      <x:c r="AA161" s="4" t="str">
        <x:f>INDEX(Respuestas!$F$142:$F$169,MATCH(A161,Respuestas!$A$142:$A$169,0))</x:f>
        <x:v>No</x:v>
      </x:c>
      <x:c r="AB161" s="4" t="str">
        <x:f>INDEX(Respuestas!$G$142:$G$169,MATCH(A161,Respuestas!$A$142:$A$169,0))</x:f>
        <x:v>Sí</x:v>
      </x:c>
      <x:c r="AC161" s="4" t="str">
        <x:f>INDEX(Respuestas!$H$142:$H$169,MATCH(A161,Respuestas!$A$142:$A$169,0))</x:f>
        <x:v>No</x:v>
      </x:c>
      <x:c r="AD161" s="4" t="str">
        <x:f>INDEX(Respuestas!$I$142:$I$169,MATCH(A161,Respuestas!$A$142:$A$169,0))</x:f>
        <x:v>Sí</x:v>
      </x:c>
      <x:c r="AE161" s="4" t="str">
        <x:f>INDEX(Respuestas!$J$142:$J$169,MATCH(A161,Respuestas!$A$142:$A$169,0))</x:f>
        <x:v>G2</x:v>
      </x:c>
      <x:c r="AF161" s="4" t="str">
        <x:v>normalizada_v1</x:v>
      </x:c>
      <x:c r="AG161" s="4" t="n">
        <x:f>COUNTIFS($B$2:$B$1513,B161,$C$2:$C$1513,C161,$D$2:$D$1513,D161)</x:f>
        <x:v>28</x:v>
      </x:c>
      <x:c r="AH161" s="4" t="n">
        <x:f>COUNTIFS(Relaciones!$D$1818:$D$2191,A161,Relaciones!$F$1818:$F$2191,"prediccion_amistad")</x:f>
        <x:v>4</x:v>
      </x:c>
      <x:c r="AI161" s="4" t="n">
        <x:f>SUMIFS(Relaciones!$H$1818:$H$2191,Relaciones!$D$1818:$D$2191,A161,Relaciones!$F$1818:$F$2191,"prediccion_amistad")</x:f>
        <x:v>3</x:v>
      </x:c>
      <x:c r="AJ161" s="4" t="n">
        <x:f>COUNTIFS(Relaciones!$D$1818:$D$2191,A161,Relaciones!$F$1818:$F$2191,"prediccion_rechazo")</x:f>
        <x:v>1</x:v>
      </x:c>
      <x:c r="AK161" s="4" t="n">
        <x:f>SUMIFS(Relaciones!$H$1818:$H$2191,Relaciones!$D$1818:$D$2191,A161,Relaciones!$F$1818:$F$2191,"prediccion_rechazo")</x:f>
        <x:v>0</x:v>
      </x:c>
      <x:c r="AL161" s="4" t="n">
        <x:v>0.24240305661161568</x:v>
      </x:c>
    </x:row>
    <x:row r="162" ht="23" customHeight="1">
      <x:c r="A162" s="13" t="str">
        <x:v>00161</x:v>
      </x:c>
      <x:c r="B162" s="4" t="str">
        <x:v>Sevilla</x:v>
      </x:c>
      <x:c r="C162" s="4" t="str">
        <x:v>5.º Primaria</x:v>
      </x:c>
      <x:c r="D162" s="4" t="str">
        <x:v>C</x:v>
      </x:c>
      <x:c r="E162" s="4" t="str">
        <x:v>alumna</x:v>
      </x:c>
      <x:c r="F162" s="14" t="n">
        <x:f>IF((AG162-1)=0,"",ROUND(10*Q162/(AG162-1),1))</x:f>
        <x:v>1.5</x:v>
      </x:c>
      <x:c r="G162" s="14" t="n">
        <x:f>IF((AG162-1)=0,"",ROUND(10*R162/(AG162-1),1))</x:f>
        <x:v>1.5</x:v>
      </x:c>
      <x:c r="H162" s="14" t="n">
        <x:f>IF(R162=0,"",ROUND(10*S162/R162,1))</x:f>
        <x:v>10</x:v>
      </x:c>
      <x:c r="I162" s="14" t="n">
        <x:f>IF(AH162=0,"",ROUND(10*AI162/AH162,1))</x:f>
        <x:v>10</x:v>
      </x:c>
      <x:c r="J162" s="14" t="n">
        <x:f>IF((AG162-1)=0,"",ROUND(10*T162/(AG162-1),1))</x:f>
        <x:v>0</x:v>
      </x:c>
      <x:c r="K162" s="14" t="n">
        <x:f>IF((AG162-1)=0,"",ROUND(10*U162/(AG162-1),1))</x:f>
        <x:v>0.7</x:v>
      </x:c>
      <x:c r="L162" s="14" t="n">
        <x:f>IF(U162=0,"",ROUND(10*V162/U162,1))</x:f>
        <x:v>0</x:v>
      </x:c>
      <x:c r="M162" s="14" t="str">
        <x:f>IF(AJ162=0,"",ROUND(10*AK162/AJ162,1))</x:f>
      </x:c>
      <x:c r="N162" s="14" t="n">
        <x:f>ROUND(10*W162/12,1)</x:f>
        <x:v>7.5</x:v>
      </x:c>
      <x:c r="O162" s="14" t="n">
        <x:f>ROUND(10*AL162,1)</x:f>
        <x:v>2.2</x:v>
      </x:c>
      <x:c r="P162" s="14" t="n">
        <x:f>IF((AG162-1)=0,"",ROUND(10*X162/(AG162-1),1))</x:f>
        <x:v>0</x:v>
      </x:c>
      <x:c r="Q162" s="15" t="n">
        <x:f>COUNTIFS(Relaciones!$E$1818:$E$2191,A162,Relaciones!$F$1818:$F$2191,"amistad")</x:f>
        <x:v>4</x:v>
      </x:c>
      <x:c r="R162" s="15" t="n">
        <x:f>COUNTIFS(Relaciones!$D$1818:$D$2191,A162,Relaciones!$F$1818:$F$2191,"amistad")</x:f>
        <x:v>4</x:v>
      </x:c>
      <x:c r="S162" s="15" t="n">
        <x:f>SUMIFS(Relaciones!$G$1818:$G$2191,Relaciones!$D$1818:$D$2191,A162,Relaciones!$F$1818:$F$2191,"amistad")</x:f>
        <x:v>4</x:v>
      </x:c>
      <x:c r="T162" s="15" t="n">
        <x:f>COUNTIFS(Relaciones!$E$1818:$E$2191,A162,Relaciones!$F$1818:$F$2191,"rechazo")</x:f>
        <x:v>0</x:v>
      </x:c>
      <x:c r="U162" s="15" t="n">
        <x:f>COUNTIFS(Relaciones!$D$1818:$D$2191,A162,Relaciones!$F$1818:$F$2191,"rechazo")</x:f>
        <x:v>2</x:v>
      </x:c>
      <x:c r="V162" s="15" t="n">
        <x:f>SUMIFS(Relaciones!$G$1818:$G$2191,Relaciones!$D$1818:$D$2191,A162,Relaciones!$F$1818:$F$2191,"rechazo")</x:f>
        <x:v>0</x:v>
      </x:c>
      <x:c r="W162" s="15" t="n">
        <x:f>SUM(INDEX(Respuestas!$B$142:$B$169,MATCH(A162,Respuestas!$A$142:$A$169,0)),INDEX(Respuestas!$C$142:$C$169,MATCH(A162,Respuestas!$A$142:$A$169,0)),INDEX(Respuestas!$D$142:$D$169,MATCH(A162,Respuestas!$A$142:$A$169,0)),INDEX(Respuestas!$E$142:$E$169,MATCH(A162,Respuestas!$A$142:$A$169,0)))</x:f>
        <x:v>9</x:v>
      </x:c>
      <x:c r="X162" s="15" t="n">
        <x:f>COUNTIFS(Relaciones!$E$1818:$E$2191,A162,Relaciones!$F$1818:$F$2191,"mediacion")</x:f>
        <x:v>0</x:v>
      </x:c>
      <x:c r="Y162" s="15" t="n">
        <x:f>COUNTIFS(Relaciones!$E$1818:$E$2191,A162,Relaciones!$F$1818:$F$2191,"mediacion_negativa")</x:f>
        <x:v>0</x:v>
      </x:c>
      <x:c r="Z162" s="15" t="n">
        <x:f>COUNTIFS(Relaciones!$E$1818:$E$2191,A162,Relaciones!$F$1818:$F$2191,"bullying")</x:f>
        <x:v>0</x:v>
      </x:c>
      <x:c r="AA162" s="4" t="str">
        <x:f>INDEX(Respuestas!$F$142:$F$169,MATCH(A162,Respuestas!$A$142:$A$169,0))</x:f>
        <x:v>No</x:v>
      </x:c>
      <x:c r="AB162" s="4" t="str">
        <x:f>INDEX(Respuestas!$G$142:$G$169,MATCH(A162,Respuestas!$A$142:$A$169,0))</x:f>
        <x:v>Sí</x:v>
      </x:c>
      <x:c r="AC162" s="4" t="str">
        <x:f>INDEX(Respuestas!$H$142:$H$169,MATCH(A162,Respuestas!$A$142:$A$169,0))</x:f>
        <x:v>No</x:v>
      </x:c>
      <x:c r="AD162" s="4" t="str">
        <x:f>INDEX(Respuestas!$I$142:$I$169,MATCH(A162,Respuestas!$A$142:$A$169,0))</x:f>
        <x:v>No</x:v>
      </x:c>
      <x:c r="AE162" s="4" t="str">
        <x:f>INDEX(Respuestas!$J$142:$J$169,MATCH(A162,Respuestas!$A$142:$A$169,0))</x:f>
        <x:v>G2</x:v>
      </x:c>
      <x:c r="AF162" s="4" t="str">
        <x:v>normalizada_v1</x:v>
      </x:c>
      <x:c r="AG162" s="4" t="n">
        <x:f>COUNTIFS($B$2:$B$1513,B162,$C$2:$C$1513,C162,$D$2:$D$1513,D162)</x:f>
        <x:v>28</x:v>
      </x:c>
      <x:c r="AH162" s="4" t="n">
        <x:f>COUNTIFS(Relaciones!$D$1818:$D$2191,A162,Relaciones!$F$1818:$F$2191,"prediccion_amistad")</x:f>
        <x:v>3</x:v>
      </x:c>
      <x:c r="AI162" s="4" t="n">
        <x:f>SUMIFS(Relaciones!$H$1818:$H$2191,Relaciones!$D$1818:$D$2191,A162,Relaciones!$F$1818:$F$2191,"prediccion_amistad")</x:f>
        <x:v>3</x:v>
      </x:c>
      <x:c r="AJ162" s="4" t="n">
        <x:f>COUNTIFS(Relaciones!$D$1818:$D$2191,A162,Relaciones!$F$1818:$F$2191,"prediccion_rechazo")</x:f>
        <x:v>0</x:v>
      </x:c>
      <x:c r="AK162" s="4" t="n">
        <x:f>SUMIFS(Relaciones!$H$1818:$H$2191,Relaciones!$D$1818:$D$2191,A162,Relaciones!$F$1818:$F$2191,"prediccion_rechazo")</x:f>
        <x:v>0</x:v>
      </x:c>
      <x:c r="AL162" s="4" t="n">
        <x:v>0.21539321742342268</x:v>
      </x:c>
    </x:row>
    <x:row r="163" ht="23" customHeight="1">
      <x:c r="A163" s="13" t="str">
        <x:v>00162</x:v>
      </x:c>
      <x:c r="B163" s="4" t="str">
        <x:v>Sevilla</x:v>
      </x:c>
      <x:c r="C163" s="4" t="str">
        <x:v>5.º Primaria</x:v>
      </x:c>
      <x:c r="D163" s="4" t="str">
        <x:v>C</x:v>
      </x:c>
      <x:c r="E163" s="4" t="str">
        <x:v>alumno</x:v>
      </x:c>
      <x:c r="F163" s="14" t="n">
        <x:f>IF((AG163-1)=0,"",ROUND(10*Q163/(AG163-1),1))</x:f>
        <x:v>2.6</x:v>
      </x:c>
      <x:c r="G163" s="14" t="n">
        <x:f>IF((AG163-1)=0,"",ROUND(10*R163/(AG163-1),1))</x:f>
        <x:v>0.7</x:v>
      </x:c>
      <x:c r="H163" s="14" t="n">
        <x:f>IF(R163=0,"",ROUND(10*S163/R163,1))</x:f>
        <x:v>10</x:v>
      </x:c>
      <x:c r="I163" s="14" t="n">
        <x:f>IF(AH163=0,"",ROUND(10*AI163/AH163,1))</x:f>
        <x:v>10</x:v>
      </x:c>
      <x:c r="J163" s="14" t="n">
        <x:f>IF((AG163-1)=0,"",ROUND(10*T163/(AG163-1),1))</x:f>
        <x:v>0</x:v>
      </x:c>
      <x:c r="K163" s="14" t="n">
        <x:f>IF((AG163-1)=0,"",ROUND(10*U163/(AG163-1),1))</x:f>
        <x:v>0</x:v>
      </x:c>
      <x:c r="L163" s="14" t="str">
        <x:f>IF(U163=0,"",ROUND(10*V163/U163,1))</x:f>
      </x:c>
      <x:c r="M163" s="14" t="str">
        <x:f>IF(AJ163=0,"",ROUND(10*AK163/AJ163,1))</x:f>
      </x:c>
      <x:c r="N163" s="14" t="n">
        <x:f>ROUND(10*W163/12,1)</x:f>
        <x:v>8.3</x:v>
      </x:c>
      <x:c r="O163" s="14" t="n">
        <x:f>ROUND(10*AL163,1)</x:f>
        <x:v>1.1</x:v>
      </x:c>
      <x:c r="P163" s="14" t="n">
        <x:f>IF((AG163-1)=0,"",ROUND(10*X163/(AG163-1),1))</x:f>
        <x:v>1.9</x:v>
      </x:c>
      <x:c r="Q163" s="15" t="n">
        <x:f>COUNTIFS(Relaciones!$E$1818:$E$2191,A163,Relaciones!$F$1818:$F$2191,"amistad")</x:f>
        <x:v>7</x:v>
      </x:c>
      <x:c r="R163" s="15" t="n">
        <x:f>COUNTIFS(Relaciones!$D$1818:$D$2191,A163,Relaciones!$F$1818:$F$2191,"amistad")</x:f>
        <x:v>2</x:v>
      </x:c>
      <x:c r="S163" s="15" t="n">
        <x:f>SUMIFS(Relaciones!$G$1818:$G$2191,Relaciones!$D$1818:$D$2191,A163,Relaciones!$F$1818:$F$2191,"amistad")</x:f>
        <x:v>2</x:v>
      </x:c>
      <x:c r="T163" s="15" t="n">
        <x:f>COUNTIFS(Relaciones!$E$1818:$E$2191,A163,Relaciones!$F$1818:$F$2191,"rechazo")</x:f>
        <x:v>0</x:v>
      </x:c>
      <x:c r="U163" s="15" t="n">
        <x:f>COUNTIFS(Relaciones!$D$1818:$D$2191,A163,Relaciones!$F$1818:$F$2191,"rechazo")</x:f>
        <x:v>0</x:v>
      </x:c>
      <x:c r="V163" s="15" t="n">
        <x:f>SUMIFS(Relaciones!$G$1818:$G$2191,Relaciones!$D$1818:$D$2191,A163,Relaciones!$F$1818:$F$2191,"rechazo")</x:f>
        <x:v>0</x:v>
      </x:c>
      <x:c r="W163" s="15" t="n">
        <x:f>SUM(INDEX(Respuestas!$B$142:$B$169,MATCH(A163,Respuestas!$A$142:$A$169,0)),INDEX(Respuestas!$C$142:$C$169,MATCH(A163,Respuestas!$A$142:$A$169,0)),INDEX(Respuestas!$D$142:$D$169,MATCH(A163,Respuestas!$A$142:$A$169,0)),INDEX(Respuestas!$E$142:$E$169,MATCH(A163,Respuestas!$A$142:$A$169,0)))</x:f>
        <x:v>10</x:v>
      </x:c>
      <x:c r="X163" s="15" t="n">
        <x:f>COUNTIFS(Relaciones!$E$1818:$E$2191,A163,Relaciones!$F$1818:$F$2191,"mediacion")</x:f>
        <x:v>5</x:v>
      </x:c>
      <x:c r="Y163" s="15" t="n">
        <x:f>COUNTIFS(Relaciones!$E$1818:$E$2191,A163,Relaciones!$F$1818:$F$2191,"mediacion_negativa")</x:f>
        <x:v>0</x:v>
      </x:c>
      <x:c r="Z163" s="15" t="n">
        <x:f>COUNTIFS(Relaciones!$E$1818:$E$2191,A163,Relaciones!$F$1818:$F$2191,"bullying")</x:f>
        <x:v>0</x:v>
      </x:c>
      <x:c r="AA163" s="4" t="str">
        <x:f>INDEX(Respuestas!$F$142:$F$169,MATCH(A163,Respuestas!$A$142:$A$169,0))</x:f>
        <x:v>No</x:v>
      </x:c>
      <x:c r="AB163" s="4" t="str">
        <x:f>INDEX(Respuestas!$G$142:$G$169,MATCH(A163,Respuestas!$A$142:$A$169,0))</x:f>
        <x:v>Sí</x:v>
      </x:c>
      <x:c r="AC163" s="4" t="str">
        <x:f>INDEX(Respuestas!$H$142:$H$169,MATCH(A163,Respuestas!$A$142:$A$169,0))</x:f>
        <x:v>No</x:v>
      </x:c>
      <x:c r="AD163" s="4" t="str">
        <x:f>INDEX(Respuestas!$I$142:$I$169,MATCH(A163,Respuestas!$A$142:$A$169,0))</x:f>
        <x:v>Sí</x:v>
      </x:c>
      <x:c r="AE163" s="4" t="str">
        <x:f>INDEX(Respuestas!$J$142:$J$169,MATCH(A163,Respuestas!$A$142:$A$169,0))</x:f>
        <x:v>G3</x:v>
      </x:c>
      <x:c r="AF163" s="4" t="str">
        <x:v>normalizada_v1</x:v>
      </x:c>
      <x:c r="AG163" s="4" t="n">
        <x:f>COUNTIFS($B$2:$B$1513,B163,$C$2:$C$1513,C163,$D$2:$D$1513,D163)</x:f>
        <x:v>28</x:v>
      </x:c>
      <x:c r="AH163" s="4" t="n">
        <x:f>COUNTIFS(Relaciones!$D$1818:$D$2191,A163,Relaciones!$F$1818:$F$2191,"prediccion_amistad")</x:f>
        <x:v>5</x:v>
      </x:c>
      <x:c r="AI163" s="4" t="n">
        <x:f>SUMIFS(Relaciones!$H$1818:$H$2191,Relaciones!$D$1818:$D$2191,A163,Relaciones!$F$1818:$F$2191,"prediccion_amistad")</x:f>
        <x:v>5</x:v>
      </x:c>
      <x:c r="AJ163" s="4" t="n">
        <x:f>COUNTIFS(Relaciones!$D$1818:$D$2191,A163,Relaciones!$F$1818:$F$2191,"prediccion_rechazo")</x:f>
        <x:v>0</x:v>
      </x:c>
      <x:c r="AK163" s="4" t="n">
        <x:f>SUMIFS(Relaciones!$H$1818:$H$2191,Relaciones!$D$1818:$D$2191,A163,Relaciones!$F$1818:$F$2191,"prediccion_rechazo")</x:f>
        <x:v>0</x:v>
      </x:c>
      <x:c r="AL163" s="4" t="n">
        <x:v>0.10960633975613575</x:v>
      </x:c>
    </x:row>
    <x:row r="164" ht="23" customHeight="1">
      <x:c r="A164" s="13" t="str">
        <x:v>00163</x:v>
      </x:c>
      <x:c r="B164" s="4" t="str">
        <x:v>Sevilla</x:v>
      </x:c>
      <x:c r="C164" s="4" t="str">
        <x:v>5.º Primaria</x:v>
      </x:c>
      <x:c r="D164" s="4" t="str">
        <x:v>C</x:v>
      </x:c>
      <x:c r="E164" s="4" t="str">
        <x:v>alumna</x:v>
      </x:c>
      <x:c r="F164" s="14" t="n">
        <x:f>IF((AG164-1)=0,"",ROUND(10*Q164/(AG164-1),1))</x:f>
        <x:v>0.7</x:v>
      </x:c>
      <x:c r="G164" s="14" t="n">
        <x:f>IF((AG164-1)=0,"",ROUND(10*R164/(AG164-1),1))</x:f>
        <x:v>0.7</x:v>
      </x:c>
      <x:c r="H164" s="14" t="n">
        <x:f>IF(R164=0,"",ROUND(10*S164/R164,1))</x:f>
        <x:v>10</x:v>
      </x:c>
      <x:c r="I164" s="14" t="n">
        <x:f>IF(AH164=0,"",ROUND(10*AI164/AH164,1))</x:f>
        <x:v>5</x:v>
      </x:c>
      <x:c r="J164" s="14" t="n">
        <x:f>IF((AG164-1)=0,"",ROUND(10*T164/(AG164-1),1))</x:f>
        <x:v>0</x:v>
      </x:c>
      <x:c r="K164" s="14" t="n">
        <x:f>IF((AG164-1)=0,"",ROUND(10*U164/(AG164-1),1))</x:f>
        <x:v>0.7</x:v>
      </x:c>
      <x:c r="L164" s="14" t="n">
        <x:f>IF(U164=0,"",ROUND(10*V164/U164,1))</x:f>
        <x:v>0</x:v>
      </x:c>
      <x:c r="M164" s="14" t="n">
        <x:f>IF(AJ164=0,"",ROUND(10*AK164/AJ164,1))</x:f>
        <x:v>0</x:v>
      </x:c>
      <x:c r="N164" s="14" t="n">
        <x:f>ROUND(10*W164/12,1)</x:f>
        <x:v>9.2</x:v>
      </x:c>
      <x:c r="O164" s="14" t="n">
        <x:f>ROUND(10*AL164,1)</x:f>
        <x:v>0.2</x:v>
      </x:c>
      <x:c r="P164" s="14" t="n">
        <x:f>IF((AG164-1)=0,"",ROUND(10*X164/(AG164-1),1))</x:f>
        <x:v>0</x:v>
      </x:c>
      <x:c r="Q164" s="15" t="n">
        <x:f>COUNTIFS(Relaciones!$E$1818:$E$2191,A164,Relaciones!$F$1818:$F$2191,"amistad")</x:f>
        <x:v>2</x:v>
      </x:c>
      <x:c r="R164" s="15" t="n">
        <x:f>COUNTIFS(Relaciones!$D$1818:$D$2191,A164,Relaciones!$F$1818:$F$2191,"amistad")</x:f>
        <x:v>2</x:v>
      </x:c>
      <x:c r="S164" s="15" t="n">
        <x:f>SUMIFS(Relaciones!$G$1818:$G$2191,Relaciones!$D$1818:$D$2191,A164,Relaciones!$F$1818:$F$2191,"amistad")</x:f>
        <x:v>2</x:v>
      </x:c>
      <x:c r="T164" s="15" t="n">
        <x:f>COUNTIFS(Relaciones!$E$1818:$E$2191,A164,Relaciones!$F$1818:$F$2191,"rechazo")</x:f>
        <x:v>0</x:v>
      </x:c>
      <x:c r="U164" s="15" t="n">
        <x:f>COUNTIFS(Relaciones!$D$1818:$D$2191,A164,Relaciones!$F$1818:$F$2191,"rechazo")</x:f>
        <x:v>2</x:v>
      </x:c>
      <x:c r="V164" s="15" t="n">
        <x:f>SUMIFS(Relaciones!$G$1818:$G$2191,Relaciones!$D$1818:$D$2191,A164,Relaciones!$F$1818:$F$2191,"rechazo")</x:f>
        <x:v>0</x:v>
      </x:c>
      <x:c r="W164" s="15" t="n">
        <x:f>SUM(INDEX(Respuestas!$B$142:$B$169,MATCH(A164,Respuestas!$A$142:$A$169,0)),INDEX(Respuestas!$C$142:$C$169,MATCH(A164,Respuestas!$A$142:$A$169,0)),INDEX(Respuestas!$D$142:$D$169,MATCH(A164,Respuestas!$A$142:$A$169,0)),INDEX(Respuestas!$E$142:$E$169,MATCH(A164,Respuestas!$A$142:$A$169,0)))</x:f>
        <x:v>11</x:v>
      </x:c>
      <x:c r="X164" s="15" t="n">
        <x:f>COUNTIFS(Relaciones!$E$1818:$E$2191,A164,Relaciones!$F$1818:$F$2191,"mediacion")</x:f>
        <x:v>0</x:v>
      </x:c>
      <x:c r="Y164" s="15" t="n">
        <x:f>COUNTIFS(Relaciones!$E$1818:$E$2191,A164,Relaciones!$F$1818:$F$2191,"mediacion_negativa")</x:f>
        <x:v>0</x:v>
      </x:c>
      <x:c r="Z164" s="15" t="n">
        <x:f>COUNTIFS(Relaciones!$E$1818:$E$2191,A164,Relaciones!$F$1818:$F$2191,"bullying")</x:f>
        <x:v>0</x:v>
      </x:c>
      <x:c r="AA164" s="4" t="str">
        <x:f>INDEX(Respuestas!$F$142:$F$169,MATCH(A164,Respuestas!$A$142:$A$169,0))</x:f>
        <x:v>No</x:v>
      </x:c>
      <x:c r="AB164" s="4" t="str">
        <x:f>INDEX(Respuestas!$G$142:$G$169,MATCH(A164,Respuestas!$A$142:$A$169,0))</x:f>
        <x:v>Sí</x:v>
      </x:c>
      <x:c r="AC164" s="4" t="str">
        <x:f>INDEX(Respuestas!$H$142:$H$169,MATCH(A164,Respuestas!$A$142:$A$169,0))</x:f>
        <x:v>No</x:v>
      </x:c>
      <x:c r="AD164" s="4" t="str">
        <x:f>INDEX(Respuestas!$I$142:$I$169,MATCH(A164,Respuestas!$A$142:$A$169,0))</x:f>
        <x:v>Sí</x:v>
      </x:c>
      <x:c r="AE164" s="4" t="str">
        <x:f>INDEX(Respuestas!$J$142:$J$169,MATCH(A164,Respuestas!$A$142:$A$169,0))</x:f>
        <x:v>G3</x:v>
      </x:c>
      <x:c r="AF164" s="4" t="str">
        <x:v>normalizada_v1</x:v>
      </x:c>
      <x:c r="AG164" s="4" t="n">
        <x:f>COUNTIFS($B$2:$B$1513,B164,$C$2:$C$1513,C164,$D$2:$D$1513,D164)</x:f>
        <x:v>28</x:v>
      </x:c>
      <x:c r="AH164" s="4" t="n">
        <x:f>COUNTIFS(Relaciones!$D$1818:$D$2191,A164,Relaciones!$F$1818:$F$2191,"prediccion_amistad")</x:f>
        <x:v>2</x:v>
      </x:c>
      <x:c r="AI164" s="4" t="n">
        <x:f>SUMIFS(Relaciones!$H$1818:$H$2191,Relaciones!$D$1818:$D$2191,A164,Relaciones!$F$1818:$F$2191,"prediccion_amistad")</x:f>
        <x:v>1</x:v>
      </x:c>
      <x:c r="AJ164" s="4" t="n">
        <x:f>COUNTIFS(Relaciones!$D$1818:$D$2191,A164,Relaciones!$F$1818:$F$2191,"prediccion_rechazo")</x:f>
        <x:v>1</x:v>
      </x:c>
      <x:c r="AK164" s="4" t="n">
        <x:f>SUMIFS(Relaciones!$H$1818:$H$2191,Relaciones!$D$1818:$D$2191,A164,Relaciones!$F$1818:$F$2191,"prediccion_rechazo")</x:f>
        <x:v>0</x:v>
      </x:c>
      <x:c r="AL164" s="4" t="n">
        <x:v>0.023003607387095924</x:v>
      </x:c>
    </x:row>
    <x:row r="165" ht="23" customHeight="1">
      <x:c r="A165" s="13" t="str">
        <x:v>00164</x:v>
      </x:c>
      <x:c r="B165" s="4" t="str">
        <x:v>Sevilla</x:v>
      </x:c>
      <x:c r="C165" s="4" t="str">
        <x:v>5.º Primaria</x:v>
      </x:c>
      <x:c r="D165" s="4" t="str">
        <x:v>C</x:v>
      </x:c>
      <x:c r="E165" s="4" t="str">
        <x:v>alumno</x:v>
      </x:c>
      <x:c r="F165" s="14" t="n">
        <x:f>IF((AG165-1)=0,"",ROUND(10*Q165/(AG165-1),1))</x:f>
        <x:v>0.4</x:v>
      </x:c>
      <x:c r="G165" s="14" t="n">
        <x:f>IF((AG165-1)=0,"",ROUND(10*R165/(AG165-1),1))</x:f>
        <x:v>0.7</x:v>
      </x:c>
      <x:c r="H165" s="14" t="n">
        <x:f>IF(R165=0,"",ROUND(10*S165/R165,1))</x:f>
        <x:v>5</x:v>
      </x:c>
      <x:c r="I165" s="14" t="str">
        <x:f>IF(AH165=0,"",ROUND(10*AI165/AH165,1))</x:f>
      </x:c>
      <x:c r="J165" s="14" t="n">
        <x:f>IF((AG165-1)=0,"",ROUND(10*T165/(AG165-1),1))</x:f>
        <x:v>0</x:v>
      </x:c>
      <x:c r="K165" s="14" t="n">
        <x:f>IF((AG165-1)=0,"",ROUND(10*U165/(AG165-1),1))</x:f>
        <x:v>1.1</x:v>
      </x:c>
      <x:c r="L165" s="14" t="n">
        <x:f>IF(U165=0,"",ROUND(10*V165/U165,1))</x:f>
        <x:v>0</x:v>
      </x:c>
      <x:c r="M165" s="14" t="str">
        <x:f>IF(AJ165=0,"",ROUND(10*AK165/AJ165,1))</x:f>
      </x:c>
      <x:c r="N165" s="14" t="n">
        <x:f>ROUND(10*W165/12,1)</x:f>
        <x:v>10</x:v>
      </x:c>
      <x:c r="O165" s="14" t="n">
        <x:f>ROUND(10*AL165,1)</x:f>
        <x:v>0.2</x:v>
      </x:c>
      <x:c r="P165" s="14" t="n">
        <x:f>IF((AG165-1)=0,"",ROUND(10*X165/(AG165-1),1))</x:f>
        <x:v>0</x:v>
      </x:c>
      <x:c r="Q165" s="15" t="n">
        <x:f>COUNTIFS(Relaciones!$E$1818:$E$2191,A165,Relaciones!$F$1818:$F$2191,"amistad")</x:f>
        <x:v>1</x:v>
      </x:c>
      <x:c r="R165" s="15" t="n">
        <x:f>COUNTIFS(Relaciones!$D$1818:$D$2191,A165,Relaciones!$F$1818:$F$2191,"amistad")</x:f>
        <x:v>2</x:v>
      </x:c>
      <x:c r="S165" s="15" t="n">
        <x:f>SUMIFS(Relaciones!$G$1818:$G$2191,Relaciones!$D$1818:$D$2191,A165,Relaciones!$F$1818:$F$2191,"amistad")</x:f>
        <x:v>1</x:v>
      </x:c>
      <x:c r="T165" s="15" t="n">
        <x:f>COUNTIFS(Relaciones!$E$1818:$E$2191,A165,Relaciones!$F$1818:$F$2191,"rechazo")</x:f>
        <x:v>0</x:v>
      </x:c>
      <x:c r="U165" s="15" t="n">
        <x:f>COUNTIFS(Relaciones!$D$1818:$D$2191,A165,Relaciones!$F$1818:$F$2191,"rechazo")</x:f>
        <x:v>3</x:v>
      </x:c>
      <x:c r="V165" s="15" t="n">
        <x:f>SUMIFS(Relaciones!$G$1818:$G$2191,Relaciones!$D$1818:$D$2191,A165,Relaciones!$F$1818:$F$2191,"rechazo")</x:f>
        <x:v>0</x:v>
      </x:c>
      <x:c r="W165" s="15" t="n">
        <x:f>SUM(INDEX(Respuestas!$B$142:$B$169,MATCH(A165,Respuestas!$A$142:$A$169,0)),INDEX(Respuestas!$C$142:$C$169,MATCH(A165,Respuestas!$A$142:$A$169,0)),INDEX(Respuestas!$D$142:$D$169,MATCH(A165,Respuestas!$A$142:$A$169,0)),INDEX(Respuestas!$E$142:$E$169,MATCH(A165,Respuestas!$A$142:$A$169,0)))</x:f>
        <x:v>12</x:v>
      </x:c>
      <x:c r="X165" s="15" t="n">
        <x:f>COUNTIFS(Relaciones!$E$1818:$E$2191,A165,Relaciones!$F$1818:$F$2191,"mediacion")</x:f>
        <x:v>0</x:v>
      </x:c>
      <x:c r="Y165" s="15" t="n">
        <x:f>COUNTIFS(Relaciones!$E$1818:$E$2191,A165,Relaciones!$F$1818:$F$2191,"mediacion_negativa")</x:f>
        <x:v>0</x:v>
      </x:c>
      <x:c r="Z165" s="15" t="n">
        <x:f>COUNTIFS(Relaciones!$E$1818:$E$2191,A165,Relaciones!$F$1818:$F$2191,"bullying")</x:f>
        <x:v>2</x:v>
      </x:c>
      <x:c r="AA165" s="4" t="str">
        <x:f>INDEX(Respuestas!$F$142:$F$169,MATCH(A165,Respuestas!$A$142:$A$169,0))</x:f>
        <x:v>No</x:v>
      </x:c>
      <x:c r="AB165" s="4" t="str">
        <x:f>INDEX(Respuestas!$G$142:$G$169,MATCH(A165,Respuestas!$A$142:$A$169,0))</x:f>
        <x:v>Sí</x:v>
      </x:c>
      <x:c r="AC165" s="4" t="str">
        <x:f>INDEX(Respuestas!$H$142:$H$169,MATCH(A165,Respuestas!$A$142:$A$169,0))</x:f>
        <x:v>No</x:v>
      </x:c>
      <x:c r="AD165" s="4" t="str">
        <x:f>INDEX(Respuestas!$I$142:$I$169,MATCH(A165,Respuestas!$A$142:$A$169,0))</x:f>
        <x:v>Sí</x:v>
      </x:c>
      <x:c r="AE165" s="4" t="str">
        <x:f>INDEX(Respuestas!$J$142:$J$169,MATCH(A165,Respuestas!$A$142:$A$169,0))</x:f>
        <x:v>G3</x:v>
      </x:c>
      <x:c r="AF165" s="4" t="str">
        <x:v>normalizada_v1</x:v>
      </x:c>
      <x:c r="AG165" s="4" t="n">
        <x:f>COUNTIFS($B$2:$B$1513,B165,$C$2:$C$1513,C165,$D$2:$D$1513,D165)</x:f>
        <x:v>28</x:v>
      </x:c>
      <x:c r="AH165" s="4" t="n">
        <x:f>COUNTIFS(Relaciones!$D$1818:$D$2191,A165,Relaciones!$F$1818:$F$2191,"prediccion_amistad")</x:f>
        <x:v>0</x:v>
      </x:c>
      <x:c r="AI165" s="4" t="n">
        <x:f>SUMIFS(Relaciones!$H$1818:$H$2191,Relaciones!$D$1818:$D$2191,A165,Relaciones!$F$1818:$F$2191,"prediccion_amistad")</x:f>
        <x:v>0</x:v>
      </x:c>
      <x:c r="AJ165" s="4" t="n">
        <x:f>COUNTIFS(Relaciones!$D$1818:$D$2191,A165,Relaciones!$F$1818:$F$2191,"prediccion_rechazo")</x:f>
        <x:v>0</x:v>
      </x:c>
      <x:c r="AK165" s="4" t="n">
        <x:f>SUMIFS(Relaciones!$H$1818:$H$2191,Relaciones!$D$1818:$D$2191,A165,Relaciones!$F$1818:$F$2191,"prediccion_rechazo")</x:f>
        <x:v>0</x:v>
      </x:c>
      <x:c r="AL165" s="4" t="n">
        <x:v>0.023003607387095924</x:v>
      </x:c>
    </x:row>
    <x:row r="166" ht="23" customHeight="1">
      <x:c r="A166" s="13" t="str">
        <x:v>00165</x:v>
      </x:c>
      <x:c r="B166" s="4" t="str">
        <x:v>Sevilla</x:v>
      </x:c>
      <x:c r="C166" s="4" t="str">
        <x:v>5.º Primaria</x:v>
      </x:c>
      <x:c r="D166" s="4" t="str">
        <x:v>C</x:v>
      </x:c>
      <x:c r="E166" s="4" t="str">
        <x:v>alumna</x:v>
      </x:c>
      <x:c r="F166" s="14" t="n">
        <x:f>IF((AG166-1)=0,"",ROUND(10*Q166/(AG166-1),1))</x:f>
        <x:v>0</x:v>
      </x:c>
      <x:c r="G166" s="14" t="n">
        <x:f>IF((AG166-1)=0,"",ROUND(10*R166/(AG166-1),1))</x:f>
        <x:v>0.4</x:v>
      </x:c>
      <x:c r="H166" s="14" t="n">
        <x:f>IF(R166=0,"",ROUND(10*S166/R166,1))</x:f>
        <x:v>0</x:v>
      </x:c>
      <x:c r="I166" s="14" t="str">
        <x:f>IF(AH166=0,"",ROUND(10*AI166/AH166,1))</x:f>
      </x:c>
      <x:c r="J166" s="14" t="n">
        <x:f>IF((AG166-1)=0,"",ROUND(10*T166/(AG166-1),1))</x:f>
        <x:v>8.5</x:v>
      </x:c>
      <x:c r="K166" s="14" t="n">
        <x:f>IF((AG166-1)=0,"",ROUND(10*U166/(AG166-1),1))</x:f>
        <x:v>0.7</x:v>
      </x:c>
      <x:c r="L166" s="14" t="n">
        <x:f>IF(U166=0,"",ROUND(10*V166/U166,1))</x:f>
        <x:v>10</x:v>
      </x:c>
      <x:c r="M166" s="14" t="n">
        <x:f>IF(AJ166=0,"",ROUND(10*AK166/AJ166,1))</x:f>
        <x:v>10</x:v>
      </x:c>
      <x:c r="N166" s="14" t="n">
        <x:f>ROUND(10*W166/12,1)</x:f>
        <x:v>2.5</x:v>
      </x:c>
      <x:c r="O166" s="14" t="n">
        <x:f>ROUND(10*AL166,1)</x:f>
        <x:v>0.2</x:v>
      </x:c>
      <x:c r="P166" s="14" t="n">
        <x:f>IF((AG166-1)=0,"",ROUND(10*X166/(AG166-1),1))</x:f>
        <x:v>0</x:v>
      </x:c>
      <x:c r="Q166" s="15" t="n">
        <x:f>COUNTIFS(Relaciones!$E$1818:$E$2191,A166,Relaciones!$F$1818:$F$2191,"amistad")</x:f>
        <x:v>0</x:v>
      </x:c>
      <x:c r="R166" s="15" t="n">
        <x:f>COUNTIFS(Relaciones!$D$1818:$D$2191,A166,Relaciones!$F$1818:$F$2191,"amistad")</x:f>
        <x:v>1</x:v>
      </x:c>
      <x:c r="S166" s="15" t="n">
        <x:f>SUMIFS(Relaciones!$G$1818:$G$2191,Relaciones!$D$1818:$D$2191,A166,Relaciones!$F$1818:$F$2191,"amistad")</x:f>
        <x:v>0</x:v>
      </x:c>
      <x:c r="T166" s="15" t="n">
        <x:f>COUNTIFS(Relaciones!$E$1818:$E$2191,A166,Relaciones!$F$1818:$F$2191,"rechazo")</x:f>
        <x:v>23</x:v>
      </x:c>
      <x:c r="U166" s="15" t="n">
        <x:f>COUNTIFS(Relaciones!$D$1818:$D$2191,A166,Relaciones!$F$1818:$F$2191,"rechazo")</x:f>
        <x:v>2</x:v>
      </x:c>
      <x:c r="V166" s="15" t="n">
        <x:f>SUMIFS(Relaciones!$G$1818:$G$2191,Relaciones!$D$1818:$D$2191,A166,Relaciones!$F$1818:$F$2191,"rechazo")</x:f>
        <x:v>2</x:v>
      </x:c>
      <x:c r="W166" s="15" t="n">
        <x:f>SUM(INDEX(Respuestas!$B$142:$B$169,MATCH(A166,Respuestas!$A$142:$A$169,0)),INDEX(Respuestas!$C$142:$C$169,MATCH(A166,Respuestas!$A$142:$A$169,0)),INDEX(Respuestas!$D$142:$D$169,MATCH(A166,Respuestas!$A$142:$A$169,0)),INDEX(Respuestas!$E$142:$E$169,MATCH(A166,Respuestas!$A$142:$A$169,0)))</x:f>
        <x:v>3</x:v>
      </x:c>
      <x:c r="X166" s="15" t="n">
        <x:f>COUNTIFS(Relaciones!$E$1818:$E$2191,A166,Relaciones!$F$1818:$F$2191,"mediacion")</x:f>
        <x:v>0</x:v>
      </x:c>
      <x:c r="Y166" s="15" t="n">
        <x:f>COUNTIFS(Relaciones!$E$1818:$E$2191,A166,Relaciones!$F$1818:$F$2191,"mediacion_negativa")</x:f>
        <x:v>7</x:v>
      </x:c>
      <x:c r="Z166" s="15" t="n">
        <x:f>COUNTIFS(Relaciones!$E$1818:$E$2191,A166,Relaciones!$F$1818:$F$2191,"bullying")</x:f>
        <x:v>3</x:v>
      </x:c>
      <x:c r="AA166" s="4" t="str">
        <x:f>INDEX(Respuestas!$F$142:$F$169,MATCH(A166,Respuestas!$A$142:$A$169,0))</x:f>
        <x:v>Sí</x:v>
      </x:c>
      <x:c r="AB166" s="4" t="str">
        <x:f>INDEX(Respuestas!$G$142:$G$169,MATCH(A166,Respuestas!$A$142:$A$169,0))</x:f>
        <x:v>Sí</x:v>
      </x:c>
      <x:c r="AC166" s="4" t="str">
        <x:f>INDEX(Respuestas!$H$142:$H$169,MATCH(A166,Respuestas!$A$142:$A$169,0))</x:f>
        <x:v>Sí</x:v>
      </x:c>
      <x:c r="AD166" s="4" t="str">
        <x:f>INDEX(Respuestas!$I$142:$I$169,MATCH(A166,Respuestas!$A$142:$A$169,0))</x:f>
        <x:v>Sí</x:v>
      </x:c>
      <x:c r="AE166" s="4" t="str">
        <x:f>INDEX(Respuestas!$J$142:$J$169,MATCH(A166,Respuestas!$A$142:$A$169,0))</x:f>
        <x:v>G3</x:v>
      </x:c>
      <x:c r="AF166" s="4" t="str">
        <x:v>normalizada_v1</x:v>
      </x:c>
      <x:c r="AG166" s="4" t="n">
        <x:f>COUNTIFS($B$2:$B$1513,B166,$C$2:$C$1513,C166,$D$2:$D$1513,D166)</x:f>
        <x:v>28</x:v>
      </x:c>
      <x:c r="AH166" s="4" t="n">
        <x:f>COUNTIFS(Relaciones!$D$1818:$D$2191,A166,Relaciones!$F$1818:$F$2191,"prediccion_amistad")</x:f>
        <x:v>0</x:v>
      </x:c>
      <x:c r="AI166" s="4" t="n">
        <x:f>SUMIFS(Relaciones!$H$1818:$H$2191,Relaciones!$D$1818:$D$2191,A166,Relaciones!$F$1818:$F$2191,"prediccion_amistad")</x:f>
        <x:v>0</x:v>
      </x:c>
      <x:c r="AJ166" s="4" t="n">
        <x:f>COUNTIFS(Relaciones!$D$1818:$D$2191,A166,Relaciones!$F$1818:$F$2191,"prediccion_rechazo")</x:f>
        <x:v>18</x:v>
      </x:c>
      <x:c r="AK166" s="4" t="n">
        <x:f>SUMIFS(Relaciones!$H$1818:$H$2191,Relaciones!$D$1818:$D$2191,A166,Relaciones!$F$1818:$F$2191,"prediccion_rechazo")</x:f>
        <x:v>18</x:v>
      </x:c>
      <x:c r="AL166" s="4" t="n">
        <x:v>0.019013213270972315</x:v>
      </x:c>
    </x:row>
    <x:row r="167" ht="23" customHeight="1">
      <x:c r="A167" s="13" t="str">
        <x:v>00166</x:v>
      </x:c>
      <x:c r="B167" s="4" t="str">
        <x:v>Sevilla</x:v>
      </x:c>
      <x:c r="C167" s="4" t="str">
        <x:v>5.º Primaria</x:v>
      </x:c>
      <x:c r="D167" s="4" t="str">
        <x:v>C</x:v>
      </x:c>
      <x:c r="E167" s="4" t="str">
        <x:v>alumno</x:v>
      </x:c>
      <x:c r="F167" s="14" t="n">
        <x:f>IF((AG167-1)=0,"",ROUND(10*Q167/(AG167-1),1))</x:f>
        <x:v>0</x:v>
      </x:c>
      <x:c r="G167" s="14" t="n">
        <x:f>IF((AG167-1)=0,"",ROUND(10*R167/(AG167-1),1))</x:f>
        <x:v>0.4</x:v>
      </x:c>
      <x:c r="H167" s="14" t="n">
        <x:f>IF(R167=0,"",ROUND(10*S167/R167,1))</x:f>
        <x:v>0</x:v>
      </x:c>
      <x:c r="I167" s="14" t="n">
        <x:f>IF(AH167=0,"",ROUND(10*AI167/AH167,1))</x:f>
        <x:v>0</x:v>
      </x:c>
      <x:c r="J167" s="14" t="n">
        <x:f>IF((AG167-1)=0,"",ROUND(10*T167/(AG167-1),1))</x:f>
        <x:v>8.5</x:v>
      </x:c>
      <x:c r="K167" s="14" t="n">
        <x:f>IF((AG167-1)=0,"",ROUND(10*U167/(AG167-1),1))</x:f>
        <x:v>1.1</x:v>
      </x:c>
      <x:c r="L167" s="14" t="n">
        <x:f>IF(U167=0,"",ROUND(10*V167/U167,1))</x:f>
        <x:v>10</x:v>
      </x:c>
      <x:c r="M167" s="14" t="n">
        <x:f>IF(AJ167=0,"",ROUND(10*AK167/AJ167,1))</x:f>
        <x:v>9.4</x:v>
      </x:c>
      <x:c r="N167" s="14" t="n">
        <x:f>ROUND(10*W167/12,1)</x:f>
        <x:v>3.3</x:v>
      </x:c>
      <x:c r="O167" s="14" t="n">
        <x:f>ROUND(10*AL167,1)</x:f>
        <x:v>0.2</x:v>
      </x:c>
      <x:c r="P167" s="14" t="n">
        <x:f>IF((AG167-1)=0,"",ROUND(10*X167/(AG167-1),1))</x:f>
        <x:v>0</x:v>
      </x:c>
      <x:c r="Q167" s="15" t="n">
        <x:f>COUNTIFS(Relaciones!$E$1818:$E$2191,A167,Relaciones!$F$1818:$F$2191,"amistad")</x:f>
        <x:v>0</x:v>
      </x:c>
      <x:c r="R167" s="15" t="n">
        <x:f>COUNTIFS(Relaciones!$D$1818:$D$2191,A167,Relaciones!$F$1818:$F$2191,"amistad")</x:f>
        <x:v>1</x:v>
      </x:c>
      <x:c r="S167" s="15" t="n">
        <x:f>SUMIFS(Relaciones!$G$1818:$G$2191,Relaciones!$D$1818:$D$2191,A167,Relaciones!$F$1818:$F$2191,"amistad")</x:f>
        <x:v>0</x:v>
      </x:c>
      <x:c r="T167" s="15" t="n">
        <x:f>COUNTIFS(Relaciones!$E$1818:$E$2191,A167,Relaciones!$F$1818:$F$2191,"rechazo")</x:f>
        <x:v>23</x:v>
      </x:c>
      <x:c r="U167" s="15" t="n">
        <x:f>COUNTIFS(Relaciones!$D$1818:$D$2191,A167,Relaciones!$F$1818:$F$2191,"rechazo")</x:f>
        <x:v>3</x:v>
      </x:c>
      <x:c r="V167" s="15" t="n">
        <x:f>SUMIFS(Relaciones!$G$1818:$G$2191,Relaciones!$D$1818:$D$2191,A167,Relaciones!$F$1818:$F$2191,"rechazo")</x:f>
        <x:v>3</x:v>
      </x:c>
      <x:c r="W167" s="15" t="n">
        <x:f>SUM(INDEX(Respuestas!$B$142:$B$169,MATCH(A167,Respuestas!$A$142:$A$169,0)),INDEX(Respuestas!$C$142:$C$169,MATCH(A167,Respuestas!$A$142:$A$169,0)),INDEX(Respuestas!$D$142:$D$169,MATCH(A167,Respuestas!$A$142:$A$169,0)),INDEX(Respuestas!$E$142:$E$169,MATCH(A167,Respuestas!$A$142:$A$169,0)))</x:f>
        <x:v>4</x:v>
      </x:c>
      <x:c r="X167" s="15" t="n">
        <x:f>COUNTIFS(Relaciones!$E$1818:$E$2191,A167,Relaciones!$F$1818:$F$2191,"mediacion")</x:f>
        <x:v>0</x:v>
      </x:c>
      <x:c r="Y167" s="15" t="n">
        <x:f>COUNTIFS(Relaciones!$E$1818:$E$2191,A167,Relaciones!$F$1818:$F$2191,"mediacion_negativa")</x:f>
        <x:v>0</x:v>
      </x:c>
      <x:c r="Z167" s="15" t="n">
        <x:f>COUNTIFS(Relaciones!$E$1818:$E$2191,A167,Relaciones!$F$1818:$F$2191,"bullying")</x:f>
        <x:v>4</x:v>
      </x:c>
      <x:c r="AA167" s="4" t="str">
        <x:f>INDEX(Respuestas!$F$142:$F$169,MATCH(A167,Respuestas!$A$142:$A$169,0))</x:f>
        <x:v>Sí</x:v>
      </x:c>
      <x:c r="AB167" s="4" t="str">
        <x:f>INDEX(Respuestas!$G$142:$G$169,MATCH(A167,Respuestas!$A$142:$A$169,0))</x:f>
        <x:v>Sí</x:v>
      </x:c>
      <x:c r="AC167" s="4" t="str">
        <x:f>INDEX(Respuestas!$H$142:$H$169,MATCH(A167,Respuestas!$A$142:$A$169,0))</x:f>
        <x:v>Sí</x:v>
      </x:c>
      <x:c r="AD167" s="4" t="str">
        <x:f>INDEX(Respuestas!$I$142:$I$169,MATCH(A167,Respuestas!$A$142:$A$169,0))</x:f>
        <x:v>No</x:v>
      </x:c>
      <x:c r="AE167" s="4" t="str">
        <x:f>INDEX(Respuestas!$J$142:$J$169,MATCH(A167,Respuestas!$A$142:$A$169,0))</x:f>
        <x:v>G3</x:v>
      </x:c>
      <x:c r="AF167" s="4" t="str">
        <x:v>normalizada_v1</x:v>
      </x:c>
      <x:c r="AG167" s="4" t="n">
        <x:f>COUNTIFS($B$2:$B$1513,B167,$C$2:$C$1513,C167,$D$2:$D$1513,D167)</x:f>
        <x:v>28</x:v>
      </x:c>
      <x:c r="AH167" s="4" t="n">
        <x:f>COUNTIFS(Relaciones!$D$1818:$D$2191,A167,Relaciones!$F$1818:$F$2191,"prediccion_amistad")</x:f>
        <x:v>1</x:v>
      </x:c>
      <x:c r="AI167" s="4" t="n">
        <x:f>SUMIFS(Relaciones!$H$1818:$H$2191,Relaciones!$D$1818:$D$2191,A167,Relaciones!$F$1818:$F$2191,"prediccion_amistad")</x:f>
        <x:v>0</x:v>
      </x:c>
      <x:c r="AJ167" s="4" t="n">
        <x:f>COUNTIFS(Relaciones!$D$1818:$D$2191,A167,Relaciones!$F$1818:$F$2191,"prediccion_rechazo")</x:f>
        <x:v>18</x:v>
      </x:c>
      <x:c r="AK167" s="4" t="n">
        <x:f>SUMIFS(Relaciones!$H$1818:$H$2191,Relaciones!$D$1818:$D$2191,A167,Relaciones!$F$1818:$F$2191,"prediccion_rechazo")</x:f>
        <x:v>17</x:v>
      </x:c>
      <x:c r="AL167" s="4" t="n">
        <x:v>0.019013213270972315</x:v>
      </x:c>
    </x:row>
    <x:row r="168" ht="23" customHeight="1">
      <x:c r="A168" s="13" t="str">
        <x:v>00167</x:v>
      </x:c>
      <x:c r="B168" s="4" t="str">
        <x:v>Sevilla</x:v>
      </x:c>
      <x:c r="C168" s="4" t="str">
        <x:v>5.º Primaria</x:v>
      </x:c>
      <x:c r="D168" s="4" t="str">
        <x:v>C</x:v>
      </x:c>
      <x:c r="E168" s="4" t="str">
        <x:v>alumna</x:v>
      </x:c>
      <x:c r="F168" s="14" t="n">
        <x:f>IF((AG168-1)=0,"",ROUND(10*Q168/(AG168-1),1))</x:f>
        <x:v>0</x:v>
      </x:c>
      <x:c r="G168" s="14" t="n">
        <x:f>IF((AG168-1)=0,"",ROUND(10*R168/(AG168-1),1))</x:f>
        <x:v>0.4</x:v>
      </x:c>
      <x:c r="H168" s="14" t="n">
        <x:f>IF(R168=0,"",ROUND(10*S168/R168,1))</x:f>
        <x:v>0</x:v>
      </x:c>
      <x:c r="I168" s="14" t="str">
        <x:f>IF(AH168=0,"",ROUND(10*AI168/AH168,1))</x:f>
      </x:c>
      <x:c r="J168" s="14" t="n">
        <x:f>IF((AG168-1)=0,"",ROUND(10*T168/(AG168-1),1))</x:f>
        <x:v>4.8</x:v>
      </x:c>
      <x:c r="K168" s="14" t="n">
        <x:f>IF((AG168-1)=0,"",ROUND(10*U168/(AG168-1),1))</x:f>
        <x:v>0.7</x:v>
      </x:c>
      <x:c r="L168" s="14" t="n">
        <x:f>IF(U168=0,"",ROUND(10*V168/U168,1))</x:f>
        <x:v>10</x:v>
      </x:c>
      <x:c r="M168" s="14" t="n">
        <x:f>IF(AJ168=0,"",ROUND(10*AK168/AJ168,1))</x:f>
        <x:v>10</x:v>
      </x:c>
      <x:c r="N168" s="14" t="n">
        <x:f>ROUND(10*W168/12,1)</x:f>
        <x:v>4.2</x:v>
      </x:c>
      <x:c r="O168" s="14" t="n">
        <x:f>ROUND(10*AL168,1)</x:f>
        <x:v>0.2</x:v>
      </x:c>
      <x:c r="P168" s="14" t="n">
        <x:f>IF((AG168-1)=0,"",ROUND(10*X168/(AG168-1),1))</x:f>
        <x:v>0</x:v>
      </x:c>
      <x:c r="Q168" s="15" t="n">
        <x:f>COUNTIFS(Relaciones!$E$1818:$E$2191,A168,Relaciones!$F$1818:$F$2191,"amistad")</x:f>
        <x:v>0</x:v>
      </x:c>
      <x:c r="R168" s="15" t="n">
        <x:f>COUNTIFS(Relaciones!$D$1818:$D$2191,A168,Relaciones!$F$1818:$F$2191,"amistad")</x:f>
        <x:v>1</x:v>
      </x:c>
      <x:c r="S168" s="15" t="n">
        <x:f>SUMIFS(Relaciones!$G$1818:$G$2191,Relaciones!$D$1818:$D$2191,A168,Relaciones!$F$1818:$F$2191,"amistad")</x:f>
        <x:v>0</x:v>
      </x:c>
      <x:c r="T168" s="15" t="n">
        <x:f>COUNTIFS(Relaciones!$E$1818:$E$2191,A168,Relaciones!$F$1818:$F$2191,"rechazo")</x:f>
        <x:v>13</x:v>
      </x:c>
      <x:c r="U168" s="15" t="n">
        <x:f>COUNTIFS(Relaciones!$D$1818:$D$2191,A168,Relaciones!$F$1818:$F$2191,"rechazo")</x:f>
        <x:v>2</x:v>
      </x:c>
      <x:c r="V168" s="15" t="n">
        <x:f>SUMIFS(Relaciones!$G$1818:$G$2191,Relaciones!$D$1818:$D$2191,A168,Relaciones!$F$1818:$F$2191,"rechazo")</x:f>
        <x:v>2</x:v>
      </x:c>
      <x:c r="W168" s="15" t="n">
        <x:f>SUM(INDEX(Respuestas!$B$142:$B$169,MATCH(A168,Respuestas!$A$142:$A$169,0)),INDEX(Respuestas!$C$142:$C$169,MATCH(A168,Respuestas!$A$142:$A$169,0)),INDEX(Respuestas!$D$142:$D$169,MATCH(A168,Respuestas!$A$142:$A$169,0)),INDEX(Respuestas!$E$142:$E$169,MATCH(A168,Respuestas!$A$142:$A$169,0)))</x:f>
        <x:v>5</x:v>
      </x:c>
      <x:c r="X168" s="15" t="n">
        <x:f>COUNTIFS(Relaciones!$E$1818:$E$2191,A168,Relaciones!$F$1818:$F$2191,"mediacion")</x:f>
        <x:v>0</x:v>
      </x:c>
      <x:c r="Y168" s="15" t="n">
        <x:f>COUNTIFS(Relaciones!$E$1818:$E$2191,A168,Relaciones!$F$1818:$F$2191,"mediacion_negativa")</x:f>
        <x:v>7</x:v>
      </x:c>
      <x:c r="Z168" s="15" t="n">
        <x:f>COUNTIFS(Relaciones!$E$1818:$E$2191,A168,Relaciones!$F$1818:$F$2191,"bullying")</x:f>
        <x:v>5</x:v>
      </x:c>
      <x:c r="AA168" s="4" t="str">
        <x:f>INDEX(Respuestas!$F$142:$F$169,MATCH(A168,Respuestas!$A$142:$A$169,0))</x:f>
        <x:v>Sí</x:v>
      </x:c>
      <x:c r="AB168" s="4" t="str">
        <x:f>INDEX(Respuestas!$G$142:$G$169,MATCH(A168,Respuestas!$A$142:$A$169,0))</x:f>
        <x:v>Sí</x:v>
      </x:c>
      <x:c r="AC168" s="4" t="str">
        <x:f>INDEX(Respuestas!$H$142:$H$169,MATCH(A168,Respuestas!$A$142:$A$169,0))</x:f>
        <x:v>Sí</x:v>
      </x:c>
      <x:c r="AD168" s="4" t="str">
        <x:f>INDEX(Respuestas!$I$142:$I$169,MATCH(A168,Respuestas!$A$142:$A$169,0))</x:f>
        <x:v>No</x:v>
      </x:c>
      <x:c r="AE168" s="4" t="str">
        <x:f>INDEX(Respuestas!$J$142:$J$169,MATCH(A168,Respuestas!$A$142:$A$169,0))</x:f>
        <x:v>G3</x:v>
      </x:c>
      <x:c r="AF168" s="4" t="str">
        <x:v>normalizada_v1</x:v>
      </x:c>
      <x:c r="AG168" s="4" t="n">
        <x:f>COUNTIFS($B$2:$B$1513,B168,$C$2:$C$1513,C168,$D$2:$D$1513,D168)</x:f>
        <x:v>28</x:v>
      </x:c>
      <x:c r="AH168" s="4" t="n">
        <x:f>COUNTIFS(Relaciones!$D$1818:$D$2191,A168,Relaciones!$F$1818:$F$2191,"prediccion_amistad")</x:f>
        <x:v>0</x:v>
      </x:c>
      <x:c r="AI168" s="4" t="n">
        <x:f>SUMIFS(Relaciones!$H$1818:$H$2191,Relaciones!$D$1818:$D$2191,A168,Relaciones!$F$1818:$F$2191,"prediccion_amistad")</x:f>
        <x:v>0</x:v>
      </x:c>
      <x:c r="AJ168" s="4" t="n">
        <x:f>COUNTIFS(Relaciones!$D$1818:$D$2191,A168,Relaciones!$F$1818:$F$2191,"prediccion_rechazo")</x:f>
        <x:v>10</x:v>
      </x:c>
      <x:c r="AK168" s="4" t="n">
        <x:f>SUMIFS(Relaciones!$H$1818:$H$2191,Relaciones!$D$1818:$D$2191,A168,Relaciones!$F$1818:$F$2191,"prediccion_rechazo")</x:f>
        <x:v>10</x:v>
      </x:c>
      <x:c r="AL168" s="4" t="n">
        <x:v>0.019013213270972315</x:v>
      </x:c>
    </x:row>
    <x:row r="169" ht="23" customHeight="1">
      <x:c r="A169" s="13" t="str">
        <x:v>00168</x:v>
      </x:c>
      <x:c r="B169" s="4" t="str">
        <x:v>Sevilla</x:v>
      </x:c>
      <x:c r="C169" s="4" t="str">
        <x:v>5.º Primaria</x:v>
      </x:c>
      <x:c r="D169" s="4" t="str">
        <x:v>C</x:v>
      </x:c>
      <x:c r="E169" s="4" t="str">
        <x:v>alumno</x:v>
      </x:c>
      <x:c r="F169" s="14" t="n">
        <x:f>IF((AG169-1)=0,"",ROUND(10*Q169/(AG169-1),1))</x:f>
        <x:v>0</x:v>
      </x:c>
      <x:c r="G169" s="14" t="n">
        <x:f>IF((AG169-1)=0,"",ROUND(10*R169/(AG169-1),1))</x:f>
        <x:v>0.4</x:v>
      </x:c>
      <x:c r="H169" s="14" t="n">
        <x:f>IF(R169=0,"",ROUND(10*S169/R169,1))</x:f>
        <x:v>0</x:v>
      </x:c>
      <x:c r="I169" s="14" t="str">
        <x:f>IF(AH169=0,"",ROUND(10*AI169/AH169,1))</x:f>
      </x:c>
      <x:c r="J169" s="14" t="n">
        <x:f>IF((AG169-1)=0,"",ROUND(10*T169/(AG169-1),1))</x:f>
        <x:v>0.4</x:v>
      </x:c>
      <x:c r="K169" s="14" t="n">
        <x:f>IF((AG169-1)=0,"",ROUND(10*U169/(AG169-1),1))</x:f>
        <x:v>1.1</x:v>
      </x:c>
      <x:c r="L169" s="14" t="n">
        <x:f>IF(U169=0,"",ROUND(10*V169/U169,1))</x:f>
        <x:v>3.3</x:v>
      </x:c>
      <x:c r="M169" s="14" t="str">
        <x:f>IF(AJ169=0,"",ROUND(10*AK169/AJ169,1))</x:f>
      </x:c>
      <x:c r="N169" s="14" t="n">
        <x:f>ROUND(10*W169/12,1)</x:f>
        <x:v>6.7</x:v>
      </x:c>
      <x:c r="O169" s="14" t="n">
        <x:f>ROUND(10*AL169,1)</x:f>
        <x:v>0.2</x:v>
      </x:c>
      <x:c r="P169" s="14" t="n">
        <x:f>IF((AG169-1)=0,"",ROUND(10*X169/(AG169-1),1))</x:f>
        <x:v>0</x:v>
      </x:c>
      <x:c r="Q169" s="15" t="n">
        <x:f>COUNTIFS(Relaciones!$E$1818:$E$2191,A169,Relaciones!$F$1818:$F$2191,"amistad")</x:f>
        <x:v>0</x:v>
      </x:c>
      <x:c r="R169" s="15" t="n">
        <x:f>COUNTIFS(Relaciones!$D$1818:$D$2191,A169,Relaciones!$F$1818:$F$2191,"amistad")</x:f>
        <x:v>1</x:v>
      </x:c>
      <x:c r="S169" s="15" t="n">
        <x:f>SUMIFS(Relaciones!$G$1818:$G$2191,Relaciones!$D$1818:$D$2191,A169,Relaciones!$F$1818:$F$2191,"amistad")</x:f>
        <x:v>0</x:v>
      </x:c>
      <x:c r="T169" s="15" t="n">
        <x:f>COUNTIFS(Relaciones!$E$1818:$E$2191,A169,Relaciones!$F$1818:$F$2191,"rechazo")</x:f>
        <x:v>1</x:v>
      </x:c>
      <x:c r="U169" s="15" t="n">
        <x:f>COUNTIFS(Relaciones!$D$1818:$D$2191,A169,Relaciones!$F$1818:$F$2191,"rechazo")</x:f>
        <x:v>3</x:v>
      </x:c>
      <x:c r="V169" s="15" t="n">
        <x:f>SUMIFS(Relaciones!$G$1818:$G$2191,Relaciones!$D$1818:$D$2191,A169,Relaciones!$F$1818:$F$2191,"rechazo")</x:f>
        <x:v>1</x:v>
      </x:c>
      <x:c r="W169" s="15" t="n">
        <x:f>SUM(INDEX(Respuestas!$B$142:$B$169,MATCH(A169,Respuestas!$A$142:$A$169,0)),INDEX(Respuestas!$C$142:$C$169,MATCH(A169,Respuestas!$A$142:$A$169,0)),INDEX(Respuestas!$D$142:$D$169,MATCH(A169,Respuestas!$A$142:$A$169,0)),INDEX(Respuestas!$E$142:$E$169,MATCH(A169,Respuestas!$A$142:$A$169,0)))</x:f>
        <x:v>8</x:v>
      </x:c>
      <x:c r="X169" s="15" t="n">
        <x:f>COUNTIFS(Relaciones!$E$1818:$E$2191,A169,Relaciones!$F$1818:$F$2191,"mediacion")</x:f>
        <x:v>0</x:v>
      </x:c>
      <x:c r="Y169" s="15" t="n">
        <x:f>COUNTIFS(Relaciones!$E$1818:$E$2191,A169,Relaciones!$F$1818:$F$2191,"mediacion_negativa")</x:f>
        <x:v>7</x:v>
      </x:c>
      <x:c r="Z169" s="15" t="n">
        <x:f>COUNTIFS(Relaciones!$E$1818:$E$2191,A169,Relaciones!$F$1818:$F$2191,"bullying")</x:f>
        <x:v>6</x:v>
      </x:c>
      <x:c r="AA169" s="4" t="str">
        <x:f>INDEX(Respuestas!$F$142:$F$169,MATCH(A169,Respuestas!$A$142:$A$169,0))</x:f>
        <x:v>No</x:v>
      </x:c>
      <x:c r="AB169" s="4" t="str">
        <x:f>INDEX(Respuestas!$G$142:$G$169,MATCH(A169,Respuestas!$A$142:$A$169,0))</x:f>
        <x:v>Sí</x:v>
      </x:c>
      <x:c r="AC169" s="4" t="str">
        <x:f>INDEX(Respuestas!$H$142:$H$169,MATCH(A169,Respuestas!$A$142:$A$169,0))</x:f>
        <x:v>Sí</x:v>
      </x:c>
      <x:c r="AD169" s="4" t="str">
        <x:f>INDEX(Respuestas!$I$142:$I$169,MATCH(A169,Respuestas!$A$142:$A$169,0))</x:f>
        <x:v>Sí</x:v>
      </x:c>
      <x:c r="AE169" s="4" t="str">
        <x:f>INDEX(Respuestas!$J$142:$J$169,MATCH(A169,Respuestas!$A$142:$A$169,0))</x:f>
        <x:v>G3</x:v>
      </x:c>
      <x:c r="AF169" s="4" t="str">
        <x:v>normalizada_v1</x:v>
      </x:c>
      <x:c r="AG169" s="4" t="n">
        <x:f>COUNTIFS($B$2:$B$1513,B169,$C$2:$C$1513,C169,$D$2:$D$1513,D169)</x:f>
        <x:v>28</x:v>
      </x:c>
      <x:c r="AH169" s="4" t="n">
        <x:f>COUNTIFS(Relaciones!$D$1818:$D$2191,A169,Relaciones!$F$1818:$F$2191,"prediccion_amistad")</x:f>
        <x:v>0</x:v>
      </x:c>
      <x:c r="AI169" s="4" t="n">
        <x:f>SUMIFS(Relaciones!$H$1818:$H$2191,Relaciones!$D$1818:$D$2191,A169,Relaciones!$F$1818:$F$2191,"prediccion_amistad")</x:f>
        <x:v>0</x:v>
      </x:c>
      <x:c r="AJ169" s="4" t="n">
        <x:f>COUNTIFS(Relaciones!$D$1818:$D$2191,A169,Relaciones!$F$1818:$F$2191,"prediccion_rechazo")</x:f>
        <x:v>0</x:v>
      </x:c>
      <x:c r="AK169" s="4" t="n">
        <x:f>SUMIFS(Relaciones!$H$1818:$H$2191,Relaciones!$D$1818:$D$2191,A169,Relaciones!$F$1818:$F$2191,"prediccion_rechazo")</x:f>
        <x:v>0</x:v>
      </x:c>
      <x:c r="AL169" s="4" t="n">
        <x:v>0.019013213270972315</x:v>
      </x:c>
    </x:row>
    <x:row r="170" ht="23" customHeight="1">
      <x:c r="A170" s="13" t="str">
        <x:v>00169</x:v>
      </x:c>
      <x:c r="B170" s="4" t="str">
        <x:v>Sevilla</x:v>
      </x:c>
      <x:c r="C170" s="4" t="str">
        <x:v>6.º Primaria</x:v>
      </x:c>
      <x:c r="D170" s="4" t="str">
        <x:v>A</x:v>
      </x:c>
      <x:c r="E170" s="4" t="str">
        <x:v>alumna</x:v>
      </x:c>
      <x:c r="F170" s="14" t="n">
        <x:f>IF((AG170-1)=0,"",ROUND(10*Q170/(AG170-1),1))</x:f>
        <x:v>5.6</x:v>
      </x:c>
      <x:c r="G170" s="14" t="n">
        <x:f>IF((AG170-1)=0,"",ROUND(10*R170/(AG170-1),1))</x:f>
        <x:v>2.2</x:v>
      </x:c>
      <x:c r="H170" s="14" t="n">
        <x:f>IF(R170=0,"",ROUND(10*S170/R170,1))</x:f>
        <x:v>10</x:v>
      </x:c>
      <x:c r="I170" s="14" t="n">
        <x:f>IF(AH170=0,"",ROUND(10*AI170/AH170,1))</x:f>
        <x:v>10</x:v>
      </x:c>
      <x:c r="J170" s="14" t="n">
        <x:f>IF((AG170-1)=0,"",ROUND(10*T170/(AG170-1),1))</x:f>
        <x:v>0</x:v>
      </x:c>
      <x:c r="K170" s="14" t="n">
        <x:f>IF((AG170-1)=0,"",ROUND(10*U170/(AG170-1),1))</x:f>
        <x:v>0</x:v>
      </x:c>
      <x:c r="L170" s="14" t="str">
        <x:f>IF(U170=0,"",ROUND(10*V170/U170,1))</x:f>
      </x:c>
      <x:c r="M170" s="14" t="str">
        <x:f>IF(AJ170=0,"",ROUND(10*AK170/AJ170,1))</x:f>
      </x:c>
      <x:c r="N170" s="14" t="n">
        <x:f>ROUND(10*W170/12,1)</x:f>
        <x:v>7.5</x:v>
      </x:c>
      <x:c r="O170" s="14" t="n">
        <x:f>ROUND(10*AL170,1)</x:f>
        <x:v>10</x:v>
      </x:c>
      <x:c r="P170" s="14" t="n">
        <x:f>IF((AG170-1)=0,"",ROUND(10*X170/(AG170-1),1))</x:f>
        <x:v>4.1</x:v>
      </x:c>
      <x:c r="Q170" s="15" t="n">
        <x:f>COUNTIFS(Relaciones!$E$2192:$E$2626,A170,Relaciones!$F$2192:$F$2626,"amistad")</x:f>
        <x:v>15</x:v>
      </x:c>
      <x:c r="R170" s="15" t="n">
        <x:f>COUNTIFS(Relaciones!$D$2192:$D$2626,A170,Relaciones!$F$2192:$F$2626,"amistad")</x:f>
        <x:v>6</x:v>
      </x:c>
      <x:c r="S170" s="15" t="n">
        <x:f>SUMIFS(Relaciones!$G$2192:$G$2626,Relaciones!$D$2192:$D$2626,A170,Relaciones!$F$2192:$F$2626,"amistad")</x:f>
        <x:v>6</x:v>
      </x:c>
      <x:c r="T170" s="15" t="n">
        <x:f>COUNTIFS(Relaciones!$E$2192:$E$2626,A170,Relaciones!$F$2192:$F$2626,"rechazo")</x:f>
        <x:v>0</x:v>
      </x:c>
      <x:c r="U170" s="15" t="n">
        <x:f>COUNTIFS(Relaciones!$D$2192:$D$2626,A170,Relaciones!$F$2192:$F$2626,"rechazo")</x:f>
        <x:v>0</x:v>
      </x:c>
      <x:c r="V170" s="15" t="n">
        <x:f>SUMIFS(Relaciones!$G$2192:$G$2626,Relaciones!$D$2192:$D$2626,A170,Relaciones!$F$2192:$F$2626,"rechazo")</x:f>
        <x:v>0</x:v>
      </x:c>
      <x:c r="W170" s="15" t="n">
        <x:f>SUM(INDEX(Respuestas!$B$170:$B$197,MATCH(A170,Respuestas!$A$170:$A$197,0)),INDEX(Respuestas!$C$170:$C$197,MATCH(A170,Respuestas!$A$170:$A$197,0)),INDEX(Respuestas!$D$170:$D$197,MATCH(A170,Respuestas!$A$170:$A$197,0)),INDEX(Respuestas!$E$170:$E$197,MATCH(A170,Respuestas!$A$170:$A$197,0)))</x:f>
        <x:v>9</x:v>
      </x:c>
      <x:c r="X170" s="15" t="n">
        <x:f>COUNTIFS(Relaciones!$E$2192:$E$2626,A170,Relaciones!$F$2192:$F$2626,"mediacion")</x:f>
        <x:v>11</x:v>
      </x:c>
      <x:c r="Y170" s="15" t="n">
        <x:f>COUNTIFS(Relaciones!$E$2192:$E$2626,A170,Relaciones!$F$2192:$F$2626,"mediacion_negativa")</x:f>
        <x:v>0</x:v>
      </x:c>
      <x:c r="Z170" s="15" t="n">
        <x:f>COUNTIFS(Relaciones!$E$2192:$E$2626,A170,Relaciones!$F$2192:$F$2626,"bullying")</x:f>
        <x:v>0</x:v>
      </x:c>
      <x:c r="AA170" s="4" t="str">
        <x:f>INDEX(Respuestas!$F$170:$F$197,MATCH(A170,Respuestas!$A$170:$A$197,0))</x:f>
        <x:v>No</x:v>
      </x:c>
      <x:c r="AB170" s="4" t="str">
        <x:f>INDEX(Respuestas!$G$170:$G$197,MATCH(A170,Respuestas!$A$170:$A$197,0))</x:f>
        <x:v>Sí</x:v>
      </x:c>
      <x:c r="AC170" s="4" t="str">
        <x:f>INDEX(Respuestas!$H$170:$H$197,MATCH(A170,Respuestas!$A$170:$A$197,0))</x:f>
        <x:v>No</x:v>
      </x:c>
      <x:c r="AD170" s="4" t="str">
        <x:f>INDEX(Respuestas!$I$170:$I$197,MATCH(A170,Respuestas!$A$170:$A$197,0))</x:f>
        <x:v>Sí</x:v>
      </x:c>
      <x:c r="AE170" s="4" t="str">
        <x:f>INDEX(Respuestas!$J$170:$J$197,MATCH(A170,Respuestas!$A$170:$A$197,0))</x:f>
        <x:v>G1</x:v>
      </x:c>
      <x:c r="AF170" s="4" t="str">
        <x:v>normalizada_v1</x:v>
      </x:c>
      <x:c r="AG170" s="4" t="n">
        <x:f>COUNTIFS($B$2:$B$1513,B170,$C$2:$C$1513,C170,$D$2:$D$1513,D170)</x:f>
        <x:v>28</x:v>
      </x:c>
      <x:c r="AH170" s="4" t="n">
        <x:f>COUNTIFS(Relaciones!$D$2192:$D$2626,A170,Relaciones!$F$2192:$F$2626,"prediccion_amistad")</x:f>
        <x:v>12</x:v>
      </x:c>
      <x:c r="AI170" s="4" t="n">
        <x:f>SUMIFS(Relaciones!$H$2192:$H$2626,Relaciones!$D$2192:$D$2626,A170,Relaciones!$F$2192:$F$2626,"prediccion_amistad")</x:f>
        <x:v>12</x:v>
      </x:c>
      <x:c r="AJ170" s="4" t="n">
        <x:f>COUNTIFS(Relaciones!$D$2192:$D$2626,A170,Relaciones!$F$2192:$F$2626,"prediccion_rechazo")</x:f>
        <x:v>0</x:v>
      </x:c>
      <x:c r="AK170" s="4" t="n">
        <x:f>SUMIFS(Relaciones!$H$2192:$H$2626,Relaciones!$D$2192:$D$2626,A170,Relaciones!$F$2192:$F$2626,"prediccion_rechazo")</x:f>
        <x:v>0</x:v>
      </x:c>
      <x:c r="AL170" s="4" t="n">
        <x:v>1</x:v>
      </x:c>
    </x:row>
    <x:row r="171" ht="23" customHeight="1">
      <x:c r="A171" s="13" t="str">
        <x:v>00170</x:v>
      </x:c>
      <x:c r="B171" s="4" t="str">
        <x:v>Sevilla</x:v>
      </x:c>
      <x:c r="C171" s="4" t="str">
        <x:v>6.º Primaria</x:v>
      </x:c>
      <x:c r="D171" s="4" t="str">
        <x:v>A</x:v>
      </x:c>
      <x:c r="E171" s="4" t="str">
        <x:v>alumno</x:v>
      </x:c>
      <x:c r="F171" s="14" t="n">
        <x:f>IF((AG171-1)=0,"",ROUND(10*Q171/(AG171-1),1))</x:f>
        <x:v>2.2</x:v>
      </x:c>
      <x:c r="G171" s="14" t="n">
        <x:f>IF((AG171-1)=0,"",ROUND(10*R171/(AG171-1),1))</x:f>
        <x:v>2.2</x:v>
      </x:c>
      <x:c r="H171" s="14" t="n">
        <x:f>IF(R171=0,"",ROUND(10*S171/R171,1))</x:f>
        <x:v>10</x:v>
      </x:c>
      <x:c r="I171" s="14" t="n">
        <x:f>IF(AH171=0,"",ROUND(10*AI171/AH171,1))</x:f>
        <x:v>8.3</x:v>
      </x:c>
      <x:c r="J171" s="14" t="n">
        <x:f>IF((AG171-1)=0,"",ROUND(10*T171/(AG171-1),1))</x:f>
        <x:v>0.4</x:v>
      </x:c>
      <x:c r="K171" s="14" t="n">
        <x:f>IF((AG171-1)=0,"",ROUND(10*U171/(AG171-1),1))</x:f>
        <x:v>0.4</x:v>
      </x:c>
      <x:c r="L171" s="14" t="n">
        <x:f>IF(U171=0,"",ROUND(10*V171/U171,1))</x:f>
        <x:v>0</x:v>
      </x:c>
      <x:c r="M171" s="14" t="n">
        <x:f>IF(AJ171=0,"",ROUND(10*AK171/AJ171,1))</x:f>
        <x:v>5</x:v>
      </x:c>
      <x:c r="N171" s="14" t="n">
        <x:f>ROUND(10*W171/12,1)</x:f>
        <x:v>8.3</x:v>
      </x:c>
      <x:c r="O171" s="14" t="n">
        <x:f>ROUND(10*AL171,1)</x:f>
        <x:v>5.1</x:v>
      </x:c>
      <x:c r="P171" s="14" t="n">
        <x:f>IF((AG171-1)=0,"",ROUND(10*X171/(AG171-1),1))</x:f>
        <x:v>0</x:v>
      </x:c>
      <x:c r="Q171" s="15" t="n">
        <x:f>COUNTIFS(Relaciones!$E$2192:$E$2626,A171,Relaciones!$F$2192:$F$2626,"amistad")</x:f>
        <x:v>6</x:v>
      </x:c>
      <x:c r="R171" s="15" t="n">
        <x:f>COUNTIFS(Relaciones!$D$2192:$D$2626,A171,Relaciones!$F$2192:$F$2626,"amistad")</x:f>
        <x:v>6</x:v>
      </x:c>
      <x:c r="S171" s="15" t="n">
        <x:f>SUMIFS(Relaciones!$G$2192:$G$2626,Relaciones!$D$2192:$D$2626,A171,Relaciones!$F$2192:$F$2626,"amistad")</x:f>
        <x:v>6</x:v>
      </x:c>
      <x:c r="T171" s="15" t="n">
        <x:f>COUNTIFS(Relaciones!$E$2192:$E$2626,A171,Relaciones!$F$2192:$F$2626,"rechazo")</x:f>
        <x:v>1</x:v>
      </x:c>
      <x:c r="U171" s="15" t="n">
        <x:f>COUNTIFS(Relaciones!$D$2192:$D$2626,A171,Relaciones!$F$2192:$F$2626,"rechazo")</x:f>
        <x:v>1</x:v>
      </x:c>
      <x:c r="V171" s="15" t="n">
        <x:f>SUMIFS(Relaciones!$G$2192:$G$2626,Relaciones!$D$2192:$D$2626,A171,Relaciones!$F$2192:$F$2626,"rechazo")</x:f>
        <x:v>0</x:v>
      </x:c>
      <x:c r="W171" s="15" t="n">
        <x:f>SUM(INDEX(Respuestas!$B$170:$B$197,MATCH(A171,Respuestas!$A$170:$A$197,0)),INDEX(Respuestas!$C$170:$C$197,MATCH(A171,Respuestas!$A$170:$A$197,0)),INDEX(Respuestas!$D$170:$D$197,MATCH(A171,Respuestas!$A$170:$A$197,0)),INDEX(Respuestas!$E$170:$E$197,MATCH(A171,Respuestas!$A$170:$A$197,0)))</x:f>
        <x:v>10</x:v>
      </x:c>
      <x:c r="X171" s="15" t="n">
        <x:f>COUNTIFS(Relaciones!$E$2192:$E$2626,A171,Relaciones!$F$2192:$F$2626,"mediacion")</x:f>
        <x:v>0</x:v>
      </x:c>
      <x:c r="Y171" s="15" t="n">
        <x:f>COUNTIFS(Relaciones!$E$2192:$E$2626,A171,Relaciones!$F$2192:$F$2626,"mediacion_negativa")</x:f>
        <x:v>0</x:v>
      </x:c>
      <x:c r="Z171" s="15" t="n">
        <x:f>COUNTIFS(Relaciones!$E$2192:$E$2626,A171,Relaciones!$F$2192:$F$2626,"bullying")</x:f>
        <x:v>0</x:v>
      </x:c>
      <x:c r="AA171" s="4" t="str">
        <x:f>INDEX(Respuestas!$F$170:$F$197,MATCH(A171,Respuestas!$A$170:$A$197,0))</x:f>
        <x:v>No</x:v>
      </x:c>
      <x:c r="AB171" s="4" t="str">
        <x:f>INDEX(Respuestas!$G$170:$G$197,MATCH(A171,Respuestas!$A$170:$A$197,0))</x:f>
        <x:v>Sí</x:v>
      </x:c>
      <x:c r="AC171" s="4" t="str">
        <x:f>INDEX(Respuestas!$H$170:$H$197,MATCH(A171,Respuestas!$A$170:$A$197,0))</x:f>
        <x:v>No</x:v>
      </x:c>
      <x:c r="AD171" s="4" t="str">
        <x:f>INDEX(Respuestas!$I$170:$I$197,MATCH(A171,Respuestas!$A$170:$A$197,0))</x:f>
        <x:v>Sí</x:v>
      </x:c>
      <x:c r="AE171" s="4" t="str">
        <x:f>INDEX(Respuestas!$J$170:$J$197,MATCH(A171,Respuestas!$A$170:$A$197,0))</x:f>
        <x:v>G1</x:v>
      </x:c>
      <x:c r="AF171" s="4" t="str">
        <x:v>normalizada_v1</x:v>
      </x:c>
      <x:c r="AG171" s="4" t="n">
        <x:f>COUNTIFS($B$2:$B$1513,B171,$C$2:$C$1513,C171,$D$2:$D$1513,D171)</x:f>
        <x:v>28</x:v>
      </x:c>
      <x:c r="AH171" s="4" t="n">
        <x:f>COUNTIFS(Relaciones!$D$2192:$D$2626,A171,Relaciones!$F$2192:$F$2626,"prediccion_amistad")</x:f>
        <x:v>6</x:v>
      </x:c>
      <x:c r="AI171" s="4" t="n">
        <x:f>SUMIFS(Relaciones!$H$2192:$H$2626,Relaciones!$D$2192:$D$2626,A171,Relaciones!$F$2192:$F$2626,"prediccion_amistad")</x:f>
        <x:v>5</x:v>
      </x:c>
      <x:c r="AJ171" s="4" t="n">
        <x:f>COUNTIFS(Relaciones!$D$2192:$D$2626,A171,Relaciones!$F$2192:$F$2626,"prediccion_rechazo")</x:f>
        <x:v>2</x:v>
      </x:c>
      <x:c r="AK171" s="4" t="n">
        <x:f>SUMIFS(Relaciones!$H$2192:$H$2626,Relaciones!$D$2192:$D$2626,A171,Relaciones!$F$2192:$F$2626,"prediccion_rechazo")</x:f>
        <x:v>1</x:v>
      </x:c>
      <x:c r="AL171" s="4" t="n">
        <x:v>0.5060858070873788</x:v>
      </x:c>
    </x:row>
    <x:row r="172" ht="23" customHeight="1">
      <x:c r="A172" s="13" t="str">
        <x:v>00171</x:v>
      </x:c>
      <x:c r="B172" s="4" t="str">
        <x:v>Sevilla</x:v>
      </x:c>
      <x:c r="C172" s="4" t="str">
        <x:v>6.º Primaria</x:v>
      </x:c>
      <x:c r="D172" s="4" t="str">
        <x:v>A</x:v>
      </x:c>
      <x:c r="E172" s="4" t="str">
        <x:v>alumna</x:v>
      </x:c>
      <x:c r="F172" s="14" t="n">
        <x:f>IF((AG172-1)=0,"",ROUND(10*Q172/(AG172-1),1))</x:f>
        <x:v>2.2</x:v>
      </x:c>
      <x:c r="G172" s="14" t="n">
        <x:f>IF((AG172-1)=0,"",ROUND(10*R172/(AG172-1),1))</x:f>
        <x:v>2.6</x:v>
      </x:c>
      <x:c r="H172" s="14" t="n">
        <x:f>IF(R172=0,"",ROUND(10*S172/R172,1))</x:f>
        <x:v>8.6</x:v>
      </x:c>
      <x:c r="I172" s="14" t="n">
        <x:f>IF(AH172=0,"",ROUND(10*AI172/AH172,1))</x:f>
        <x:v>10</x:v>
      </x:c>
      <x:c r="J172" s="14" t="n">
        <x:f>IF((AG172-1)=0,"",ROUND(10*T172/(AG172-1),1))</x:f>
        <x:v>0</x:v>
      </x:c>
      <x:c r="K172" s="14" t="n">
        <x:f>IF((AG172-1)=0,"",ROUND(10*U172/(AG172-1),1))</x:f>
        <x:v>0.4</x:v>
      </x:c>
      <x:c r="L172" s="14" t="n">
        <x:f>IF(U172=0,"",ROUND(10*V172/U172,1))</x:f>
        <x:v>0</x:v>
      </x:c>
      <x:c r="M172" s="14" t="str">
        <x:f>IF(AJ172=0,"",ROUND(10*AK172/AJ172,1))</x:f>
      </x:c>
      <x:c r="N172" s="14" t="n">
        <x:f>ROUND(10*W172/12,1)</x:f>
        <x:v>9.2</x:v>
      </x:c>
      <x:c r="O172" s="14" t="n">
        <x:f>ROUND(10*AL172,1)</x:f>
        <x:v>4.9</x:v>
      </x:c>
      <x:c r="P172" s="14" t="n">
        <x:f>IF((AG172-1)=0,"",ROUND(10*X172/(AG172-1),1))</x:f>
        <x:v>0</x:v>
      </x:c>
      <x:c r="Q172" s="15" t="n">
        <x:f>COUNTIFS(Relaciones!$E$2192:$E$2626,A172,Relaciones!$F$2192:$F$2626,"amistad")</x:f>
        <x:v>6</x:v>
      </x:c>
      <x:c r="R172" s="15" t="n">
        <x:f>COUNTIFS(Relaciones!$D$2192:$D$2626,A172,Relaciones!$F$2192:$F$2626,"amistad")</x:f>
        <x:v>7</x:v>
      </x:c>
      <x:c r="S172" s="15" t="n">
        <x:f>SUMIFS(Relaciones!$G$2192:$G$2626,Relaciones!$D$2192:$D$2626,A172,Relaciones!$F$2192:$F$2626,"amistad")</x:f>
        <x:v>6</x:v>
      </x:c>
      <x:c r="T172" s="15" t="n">
        <x:f>COUNTIFS(Relaciones!$E$2192:$E$2626,A172,Relaciones!$F$2192:$F$2626,"rechazo")</x:f>
        <x:v>0</x:v>
      </x:c>
      <x:c r="U172" s="15" t="n">
        <x:f>COUNTIFS(Relaciones!$D$2192:$D$2626,A172,Relaciones!$F$2192:$F$2626,"rechazo")</x:f>
        <x:v>1</x:v>
      </x:c>
      <x:c r="V172" s="15" t="n">
        <x:f>SUMIFS(Relaciones!$G$2192:$G$2626,Relaciones!$D$2192:$D$2626,A172,Relaciones!$F$2192:$F$2626,"rechazo")</x:f>
        <x:v>0</x:v>
      </x:c>
      <x:c r="W172" s="15" t="n">
        <x:f>SUM(INDEX(Respuestas!$B$170:$B$197,MATCH(A172,Respuestas!$A$170:$A$197,0)),INDEX(Respuestas!$C$170:$C$197,MATCH(A172,Respuestas!$A$170:$A$197,0)),INDEX(Respuestas!$D$170:$D$197,MATCH(A172,Respuestas!$A$170:$A$197,0)),INDEX(Respuestas!$E$170:$E$197,MATCH(A172,Respuestas!$A$170:$A$197,0)))</x:f>
        <x:v>11</x:v>
      </x:c>
      <x:c r="X172" s="15" t="n">
        <x:f>COUNTIFS(Relaciones!$E$2192:$E$2626,A172,Relaciones!$F$2192:$F$2626,"mediacion")</x:f>
        <x:v>0</x:v>
      </x:c>
      <x:c r="Y172" s="15" t="n">
        <x:f>COUNTIFS(Relaciones!$E$2192:$E$2626,A172,Relaciones!$F$2192:$F$2626,"mediacion_negativa")</x:f>
        <x:v>0</x:v>
      </x:c>
      <x:c r="Z172" s="15" t="n">
        <x:f>COUNTIFS(Relaciones!$E$2192:$E$2626,A172,Relaciones!$F$2192:$F$2626,"bullying")</x:f>
        <x:v>0</x:v>
      </x:c>
      <x:c r="AA172" s="4" t="str">
        <x:f>INDEX(Respuestas!$F$170:$F$197,MATCH(A172,Respuestas!$A$170:$A$197,0))</x:f>
        <x:v>No</x:v>
      </x:c>
      <x:c r="AB172" s="4" t="str">
        <x:f>INDEX(Respuestas!$G$170:$G$197,MATCH(A172,Respuestas!$A$170:$A$197,0))</x:f>
        <x:v>Sí</x:v>
      </x:c>
      <x:c r="AC172" s="4" t="str">
        <x:f>INDEX(Respuestas!$H$170:$H$197,MATCH(A172,Respuestas!$A$170:$A$197,0))</x:f>
        <x:v>No</x:v>
      </x:c>
      <x:c r="AD172" s="4" t="str">
        <x:f>INDEX(Respuestas!$I$170:$I$197,MATCH(A172,Respuestas!$A$170:$A$197,0))</x:f>
        <x:v>Sí</x:v>
      </x:c>
      <x:c r="AE172" s="4" t="str">
        <x:f>INDEX(Respuestas!$J$170:$J$197,MATCH(A172,Respuestas!$A$170:$A$197,0))</x:f>
        <x:v>G1</x:v>
      </x:c>
      <x:c r="AF172" s="4" t="str">
        <x:v>normalizada_v1</x:v>
      </x:c>
      <x:c r="AG172" s="4" t="n">
        <x:f>COUNTIFS($B$2:$B$1513,B172,$C$2:$C$1513,C172,$D$2:$D$1513,D172)</x:f>
        <x:v>28</x:v>
      </x:c>
      <x:c r="AH172" s="4" t="n">
        <x:f>COUNTIFS(Relaciones!$D$2192:$D$2626,A172,Relaciones!$F$2192:$F$2626,"prediccion_amistad")</x:f>
        <x:v>4</x:v>
      </x:c>
      <x:c r="AI172" s="4" t="n">
        <x:f>SUMIFS(Relaciones!$H$2192:$H$2626,Relaciones!$D$2192:$D$2626,A172,Relaciones!$F$2192:$F$2626,"prediccion_amistad")</x:f>
        <x:v>4</x:v>
      </x:c>
      <x:c r="AJ172" s="4" t="n">
        <x:f>COUNTIFS(Relaciones!$D$2192:$D$2626,A172,Relaciones!$F$2192:$F$2626,"prediccion_rechazo")</x:f>
        <x:v>0</x:v>
      </x:c>
      <x:c r="AK172" s="4" t="n">
        <x:f>SUMIFS(Relaciones!$H$2192:$H$2626,Relaciones!$D$2192:$D$2626,A172,Relaciones!$F$2192:$F$2626,"prediccion_rechazo")</x:f>
        <x:v>0</x:v>
      </x:c>
      <x:c r="AL172" s="4" t="n">
        <x:v>0.487410152981686</x:v>
      </x:c>
    </x:row>
    <x:row r="173" ht="23" customHeight="1">
      <x:c r="A173" s="13" t="str">
        <x:v>00172</x:v>
      </x:c>
      <x:c r="B173" s="4" t="str">
        <x:v>Sevilla</x:v>
      </x:c>
      <x:c r="C173" s="4" t="str">
        <x:v>6.º Primaria</x:v>
      </x:c>
      <x:c r="D173" s="4" t="str">
        <x:v>A</x:v>
      </x:c>
      <x:c r="E173" s="4" t="str">
        <x:v>alumno</x:v>
      </x:c>
      <x:c r="F173" s="14" t="n">
        <x:f>IF((AG173-1)=0,"",ROUND(10*Q173/(AG173-1),1))</x:f>
        <x:v>2.2</x:v>
      </x:c>
      <x:c r="G173" s="14" t="n">
        <x:f>IF((AG173-1)=0,"",ROUND(10*R173/(AG173-1),1))</x:f>
        <x:v>2.2</x:v>
      </x:c>
      <x:c r="H173" s="14" t="n">
        <x:f>IF(R173=0,"",ROUND(10*S173/R173,1))</x:f>
        <x:v>10</x:v>
      </x:c>
      <x:c r="I173" s="14" t="n">
        <x:f>IF(AH173=0,"",ROUND(10*AI173/AH173,1))</x:f>
        <x:v>10</x:v>
      </x:c>
      <x:c r="J173" s="14" t="n">
        <x:f>IF((AG173-1)=0,"",ROUND(10*T173/(AG173-1),1))</x:f>
        <x:v>0.4</x:v>
      </x:c>
      <x:c r="K173" s="14" t="n">
        <x:f>IF((AG173-1)=0,"",ROUND(10*U173/(AG173-1),1))</x:f>
        <x:v>0.4</x:v>
      </x:c>
      <x:c r="L173" s="14" t="n">
        <x:f>IF(U173=0,"",ROUND(10*V173/U173,1))</x:f>
        <x:v>0</x:v>
      </x:c>
      <x:c r="M173" s="14" t="str">
        <x:f>IF(AJ173=0,"",ROUND(10*AK173/AJ173,1))</x:f>
      </x:c>
      <x:c r="N173" s="14" t="n">
        <x:f>ROUND(10*W173/12,1)</x:f>
        <x:v>10</x:v>
      </x:c>
      <x:c r="O173" s="14" t="n">
        <x:f>ROUND(10*AL173,1)</x:f>
        <x:v>4.5</x:v>
      </x:c>
      <x:c r="P173" s="14" t="n">
        <x:f>IF((AG173-1)=0,"",ROUND(10*X173/(AG173-1),1))</x:f>
        <x:v>0</x:v>
      </x:c>
      <x:c r="Q173" s="15" t="n">
        <x:f>COUNTIFS(Relaciones!$E$2192:$E$2626,A173,Relaciones!$F$2192:$F$2626,"amistad")</x:f>
        <x:v>6</x:v>
      </x:c>
      <x:c r="R173" s="15" t="n">
        <x:f>COUNTIFS(Relaciones!$D$2192:$D$2626,A173,Relaciones!$F$2192:$F$2626,"amistad")</x:f>
        <x:v>6</x:v>
      </x:c>
      <x:c r="S173" s="15" t="n">
        <x:f>SUMIFS(Relaciones!$G$2192:$G$2626,Relaciones!$D$2192:$D$2626,A173,Relaciones!$F$2192:$F$2626,"amistad")</x:f>
        <x:v>6</x:v>
      </x:c>
      <x:c r="T173" s="15" t="n">
        <x:f>COUNTIFS(Relaciones!$E$2192:$E$2626,A173,Relaciones!$F$2192:$F$2626,"rechazo")</x:f>
        <x:v>1</x:v>
      </x:c>
      <x:c r="U173" s="15" t="n">
        <x:f>COUNTIFS(Relaciones!$D$2192:$D$2626,A173,Relaciones!$F$2192:$F$2626,"rechazo")</x:f>
        <x:v>1</x:v>
      </x:c>
      <x:c r="V173" s="15" t="n">
        <x:f>SUMIFS(Relaciones!$G$2192:$G$2626,Relaciones!$D$2192:$D$2626,A173,Relaciones!$F$2192:$F$2626,"rechazo")</x:f>
        <x:v>0</x:v>
      </x:c>
      <x:c r="W173" s="15" t="n">
        <x:f>SUM(INDEX(Respuestas!$B$170:$B$197,MATCH(A173,Respuestas!$A$170:$A$197,0)),INDEX(Respuestas!$C$170:$C$197,MATCH(A173,Respuestas!$A$170:$A$197,0)),INDEX(Respuestas!$D$170:$D$197,MATCH(A173,Respuestas!$A$170:$A$197,0)),INDEX(Respuestas!$E$170:$E$197,MATCH(A173,Respuestas!$A$170:$A$197,0)))</x:f>
        <x:v>12</x:v>
      </x:c>
      <x:c r="X173" s="15" t="n">
        <x:f>COUNTIFS(Relaciones!$E$2192:$E$2626,A173,Relaciones!$F$2192:$F$2626,"mediacion")</x:f>
        <x:v>0</x:v>
      </x:c>
      <x:c r="Y173" s="15" t="n">
        <x:f>COUNTIFS(Relaciones!$E$2192:$E$2626,A173,Relaciones!$F$2192:$F$2626,"mediacion_negativa")</x:f>
        <x:v>0</x:v>
      </x:c>
      <x:c r="Z173" s="15" t="n">
        <x:f>COUNTIFS(Relaciones!$E$2192:$E$2626,A173,Relaciones!$F$2192:$F$2626,"bullying")</x:f>
        <x:v>0</x:v>
      </x:c>
      <x:c r="AA173" s="4" t="str">
        <x:f>INDEX(Respuestas!$F$170:$F$197,MATCH(A173,Respuestas!$A$170:$A$197,0))</x:f>
        <x:v>No</x:v>
      </x:c>
      <x:c r="AB173" s="4" t="str">
        <x:f>INDEX(Respuestas!$G$170:$G$197,MATCH(A173,Respuestas!$A$170:$A$197,0))</x:f>
        <x:v>Sí</x:v>
      </x:c>
      <x:c r="AC173" s="4" t="str">
        <x:f>INDEX(Respuestas!$H$170:$H$197,MATCH(A173,Respuestas!$A$170:$A$197,0))</x:f>
        <x:v>No</x:v>
      </x:c>
      <x:c r="AD173" s="4" t="str">
        <x:f>INDEX(Respuestas!$I$170:$I$197,MATCH(A173,Respuestas!$A$170:$A$197,0))</x:f>
        <x:v>Sí</x:v>
      </x:c>
      <x:c r="AE173" s="4" t="str">
        <x:f>INDEX(Respuestas!$J$170:$J$197,MATCH(A173,Respuestas!$A$170:$A$197,0))</x:f>
        <x:v>G1</x:v>
      </x:c>
      <x:c r="AF173" s="4" t="str">
        <x:v>normalizada_v1</x:v>
      </x:c>
      <x:c r="AG173" s="4" t="n">
        <x:f>COUNTIFS($B$2:$B$1513,B173,$C$2:$C$1513,C173,$D$2:$D$1513,D173)</x:f>
        <x:v>28</x:v>
      </x:c>
      <x:c r="AH173" s="4" t="n">
        <x:f>COUNTIFS(Relaciones!$D$2192:$D$2626,A173,Relaciones!$F$2192:$F$2626,"prediccion_amistad")</x:f>
        <x:v>4</x:v>
      </x:c>
      <x:c r="AI173" s="4" t="n">
        <x:f>SUMIFS(Relaciones!$H$2192:$H$2626,Relaciones!$D$2192:$D$2626,A173,Relaciones!$F$2192:$F$2626,"prediccion_amistad")</x:f>
        <x:v>4</x:v>
      </x:c>
      <x:c r="AJ173" s="4" t="n">
        <x:f>COUNTIFS(Relaciones!$D$2192:$D$2626,A173,Relaciones!$F$2192:$F$2626,"prediccion_rechazo")</x:f>
        <x:v>0</x:v>
      </x:c>
      <x:c r="AK173" s="4" t="n">
        <x:f>SUMIFS(Relaciones!$H$2192:$H$2626,Relaciones!$D$2192:$D$2626,A173,Relaciones!$F$2192:$F$2626,"prediccion_rechazo")</x:f>
        <x:v>0</x:v>
      </x:c>
      <x:c r="AL173" s="4" t="n">
        <x:v>0.4496506706736114</x:v>
      </x:c>
    </x:row>
    <x:row r="174" ht="23" customHeight="1">
      <x:c r="A174" s="13" t="str">
        <x:v>00173</x:v>
      </x:c>
      <x:c r="B174" s="4" t="str">
        <x:v>Sevilla</x:v>
      </x:c>
      <x:c r="C174" s="4" t="str">
        <x:v>6.º Primaria</x:v>
      </x:c>
      <x:c r="D174" s="4" t="str">
        <x:v>A</x:v>
      </x:c>
      <x:c r="E174" s="4" t="str">
        <x:v>alumna</x:v>
      </x:c>
      <x:c r="F174" s="14" t="n">
        <x:f>IF((AG174-1)=0,"",ROUND(10*Q174/(AG174-1),1))</x:f>
        <x:v>2.2</x:v>
      </x:c>
      <x:c r="G174" s="14" t="n">
        <x:f>IF((AG174-1)=0,"",ROUND(10*R174/(AG174-1),1))</x:f>
        <x:v>2.6</x:v>
      </x:c>
      <x:c r="H174" s="14" t="n">
        <x:f>IF(R174=0,"",ROUND(10*S174/R174,1))</x:f>
        <x:v>8.6</x:v>
      </x:c>
      <x:c r="I174" s="14" t="n">
        <x:f>IF(AH174=0,"",ROUND(10*AI174/AH174,1))</x:f>
        <x:v>8.3</x:v>
      </x:c>
      <x:c r="J174" s="14" t="n">
        <x:f>IF((AG174-1)=0,"",ROUND(10*T174/(AG174-1),1))</x:f>
        <x:v>0</x:v>
      </x:c>
      <x:c r="K174" s="14" t="n">
        <x:f>IF((AG174-1)=0,"",ROUND(10*U174/(AG174-1),1))</x:f>
        <x:v>0.4</x:v>
      </x:c>
      <x:c r="L174" s="14" t="n">
        <x:f>IF(U174=0,"",ROUND(10*V174/U174,1))</x:f>
        <x:v>0</x:v>
      </x:c>
      <x:c r="M174" s="14" t="n">
        <x:f>IF(AJ174=0,"",ROUND(10*AK174/AJ174,1))</x:f>
        <x:v>0</x:v>
      </x:c>
      <x:c r="N174" s="14" t="n">
        <x:f>ROUND(10*W174/12,1)</x:f>
        <x:v>7.5</x:v>
      </x:c>
      <x:c r="O174" s="14" t="n">
        <x:f>ROUND(10*AL174,1)</x:f>
        <x:v>5.1</x:v>
      </x:c>
      <x:c r="P174" s="14" t="n">
        <x:f>IF((AG174-1)=0,"",ROUND(10*X174/(AG174-1),1))</x:f>
        <x:v>0</x:v>
      </x:c>
      <x:c r="Q174" s="15" t="n">
        <x:f>COUNTIFS(Relaciones!$E$2192:$E$2626,A174,Relaciones!$F$2192:$F$2626,"amistad")</x:f>
        <x:v>6</x:v>
      </x:c>
      <x:c r="R174" s="15" t="n">
        <x:f>COUNTIFS(Relaciones!$D$2192:$D$2626,A174,Relaciones!$F$2192:$F$2626,"amistad")</x:f>
        <x:v>7</x:v>
      </x:c>
      <x:c r="S174" s="15" t="n">
        <x:f>SUMIFS(Relaciones!$G$2192:$G$2626,Relaciones!$D$2192:$D$2626,A174,Relaciones!$F$2192:$F$2626,"amistad")</x:f>
        <x:v>6</x:v>
      </x:c>
      <x:c r="T174" s="15" t="n">
        <x:f>COUNTIFS(Relaciones!$E$2192:$E$2626,A174,Relaciones!$F$2192:$F$2626,"rechazo")</x:f>
        <x:v>0</x:v>
      </x:c>
      <x:c r="U174" s="15" t="n">
        <x:f>COUNTIFS(Relaciones!$D$2192:$D$2626,A174,Relaciones!$F$2192:$F$2626,"rechazo")</x:f>
        <x:v>1</x:v>
      </x:c>
      <x:c r="V174" s="15" t="n">
        <x:f>SUMIFS(Relaciones!$G$2192:$G$2626,Relaciones!$D$2192:$D$2626,A174,Relaciones!$F$2192:$F$2626,"rechazo")</x:f>
        <x:v>0</x:v>
      </x:c>
      <x:c r="W174" s="15" t="n">
        <x:f>SUM(INDEX(Respuestas!$B$170:$B$197,MATCH(A174,Respuestas!$A$170:$A$197,0)),INDEX(Respuestas!$C$170:$C$197,MATCH(A174,Respuestas!$A$170:$A$197,0)),INDEX(Respuestas!$D$170:$D$197,MATCH(A174,Respuestas!$A$170:$A$197,0)),INDEX(Respuestas!$E$170:$E$197,MATCH(A174,Respuestas!$A$170:$A$197,0)))</x:f>
        <x:v>9</x:v>
      </x:c>
      <x:c r="X174" s="15" t="n">
        <x:f>COUNTIFS(Relaciones!$E$2192:$E$2626,A174,Relaciones!$F$2192:$F$2626,"mediacion")</x:f>
        <x:v>0</x:v>
      </x:c>
      <x:c r="Y174" s="15" t="n">
        <x:f>COUNTIFS(Relaciones!$E$2192:$E$2626,A174,Relaciones!$F$2192:$F$2626,"mediacion_negativa")</x:f>
        <x:v>0</x:v>
      </x:c>
      <x:c r="Z174" s="15" t="n">
        <x:f>COUNTIFS(Relaciones!$E$2192:$E$2626,A174,Relaciones!$F$2192:$F$2626,"bullying")</x:f>
        <x:v>0</x:v>
      </x:c>
      <x:c r="AA174" s="4" t="str">
        <x:f>INDEX(Respuestas!$F$170:$F$197,MATCH(A174,Respuestas!$A$170:$A$197,0))</x:f>
        <x:v>No</x:v>
      </x:c>
      <x:c r="AB174" s="4" t="str">
        <x:f>INDEX(Respuestas!$G$170:$G$197,MATCH(A174,Respuestas!$A$170:$A$197,0))</x:f>
        <x:v>Sí</x:v>
      </x:c>
      <x:c r="AC174" s="4" t="str">
        <x:f>INDEX(Respuestas!$H$170:$H$197,MATCH(A174,Respuestas!$A$170:$A$197,0))</x:f>
        <x:v>No</x:v>
      </x:c>
      <x:c r="AD174" s="4" t="str">
        <x:f>INDEX(Respuestas!$I$170:$I$197,MATCH(A174,Respuestas!$A$170:$A$197,0))</x:f>
        <x:v>Sí</x:v>
      </x:c>
      <x:c r="AE174" s="4" t="str">
        <x:f>INDEX(Respuestas!$J$170:$J$197,MATCH(A174,Respuestas!$A$170:$A$197,0))</x:f>
        <x:v>G1</x:v>
      </x:c>
      <x:c r="AF174" s="4" t="str">
        <x:v>normalizada_v1</x:v>
      </x:c>
      <x:c r="AG174" s="4" t="n">
        <x:f>COUNTIFS($B$2:$B$1513,B174,$C$2:$C$1513,C174,$D$2:$D$1513,D174)</x:f>
        <x:v>28</x:v>
      </x:c>
      <x:c r="AH174" s="4" t="n">
        <x:f>COUNTIFS(Relaciones!$D$2192:$D$2626,A174,Relaciones!$F$2192:$F$2626,"prediccion_amistad")</x:f>
        <x:v>6</x:v>
      </x:c>
      <x:c r="AI174" s="4" t="n">
        <x:f>SUMIFS(Relaciones!$H$2192:$H$2626,Relaciones!$D$2192:$D$2626,A174,Relaciones!$F$2192:$F$2626,"prediccion_amistad")</x:f>
        <x:v>5</x:v>
      </x:c>
      <x:c r="AJ174" s="4" t="n">
        <x:f>COUNTIFS(Relaciones!$D$2192:$D$2626,A174,Relaciones!$F$2192:$F$2626,"prediccion_rechazo")</x:f>
        <x:v>1</x:v>
      </x:c>
      <x:c r="AK174" s="4" t="n">
        <x:f>SUMIFS(Relaciones!$H$2192:$H$2626,Relaciones!$D$2192:$D$2626,A174,Relaciones!$F$2192:$F$2626,"prediccion_rechazo")</x:f>
        <x:v>0</x:v>
      </x:c>
      <x:c r="AL174" s="4" t="n">
        <x:v>0.5080884544416964</x:v>
      </x:c>
    </x:row>
    <x:row r="175" ht="23" customHeight="1">
      <x:c r="A175" s="13" t="str">
        <x:v>00174</x:v>
      </x:c>
      <x:c r="B175" s="4" t="str">
        <x:v>Sevilla</x:v>
      </x:c>
      <x:c r="C175" s="4" t="str">
        <x:v>6.º Primaria</x:v>
      </x:c>
      <x:c r="D175" s="4" t="str">
        <x:v>A</x:v>
      </x:c>
      <x:c r="E175" s="4" t="str">
        <x:v>alumno</x:v>
      </x:c>
      <x:c r="F175" s="14" t="n">
        <x:f>IF((AG175-1)=0,"",ROUND(10*Q175/(AG175-1),1))</x:f>
        <x:v>2.2</x:v>
      </x:c>
      <x:c r="G175" s="14" t="n">
        <x:f>IF((AG175-1)=0,"",ROUND(10*R175/(AG175-1),1))</x:f>
        <x:v>2.6</x:v>
      </x:c>
      <x:c r="H175" s="14" t="n">
        <x:f>IF(R175=0,"",ROUND(10*S175/R175,1))</x:f>
        <x:v>8.6</x:v>
      </x:c>
      <x:c r="I175" s="14" t="n">
        <x:f>IF(AH175=0,"",ROUND(10*AI175/AH175,1))</x:f>
        <x:v>10</x:v>
      </x:c>
      <x:c r="J175" s="14" t="n">
        <x:f>IF((AG175-1)=0,"",ROUND(10*T175/(AG175-1),1))</x:f>
        <x:v>0.4</x:v>
      </x:c>
      <x:c r="K175" s="14" t="n">
        <x:f>IF((AG175-1)=0,"",ROUND(10*U175/(AG175-1),1))</x:f>
        <x:v>0.7</x:v>
      </x:c>
      <x:c r="L175" s="14" t="n">
        <x:f>IF(U175=0,"",ROUND(10*V175/U175,1))</x:f>
        <x:v>0</x:v>
      </x:c>
      <x:c r="M175" s="14" t="n">
        <x:f>IF(AJ175=0,"",ROUND(10*AK175/AJ175,1))</x:f>
        <x:v>10</x:v>
      </x:c>
      <x:c r="N175" s="14" t="n">
        <x:f>ROUND(10*W175/12,1)</x:f>
        <x:v>8.3</x:v>
      </x:c>
      <x:c r="O175" s="14" t="n">
        <x:f>ROUND(10*AL175,1)</x:f>
        <x:v>5.2</x:v>
      </x:c>
      <x:c r="P175" s="14" t="n">
        <x:f>IF((AG175-1)=0,"",ROUND(10*X175/(AG175-1),1))</x:f>
        <x:v>0</x:v>
      </x:c>
      <x:c r="Q175" s="15" t="n">
        <x:f>COUNTIFS(Relaciones!$E$2192:$E$2626,A175,Relaciones!$F$2192:$F$2626,"amistad")</x:f>
        <x:v>6</x:v>
      </x:c>
      <x:c r="R175" s="15" t="n">
        <x:f>COUNTIFS(Relaciones!$D$2192:$D$2626,A175,Relaciones!$F$2192:$F$2626,"amistad")</x:f>
        <x:v>7</x:v>
      </x:c>
      <x:c r="S175" s="15" t="n">
        <x:f>SUMIFS(Relaciones!$G$2192:$G$2626,Relaciones!$D$2192:$D$2626,A175,Relaciones!$F$2192:$F$2626,"amistad")</x:f>
        <x:v>6</x:v>
      </x:c>
      <x:c r="T175" s="15" t="n">
        <x:f>COUNTIFS(Relaciones!$E$2192:$E$2626,A175,Relaciones!$F$2192:$F$2626,"rechazo")</x:f>
        <x:v>1</x:v>
      </x:c>
      <x:c r="U175" s="15" t="n">
        <x:f>COUNTIFS(Relaciones!$D$2192:$D$2626,A175,Relaciones!$F$2192:$F$2626,"rechazo")</x:f>
        <x:v>2</x:v>
      </x:c>
      <x:c r="V175" s="15" t="n">
        <x:f>SUMIFS(Relaciones!$G$2192:$G$2626,Relaciones!$D$2192:$D$2626,A175,Relaciones!$F$2192:$F$2626,"rechazo")</x:f>
        <x:v>0</x:v>
      </x:c>
      <x:c r="W175" s="15" t="n">
        <x:f>SUM(INDEX(Respuestas!$B$170:$B$197,MATCH(A175,Respuestas!$A$170:$A$197,0)),INDEX(Respuestas!$C$170:$C$197,MATCH(A175,Respuestas!$A$170:$A$197,0)),INDEX(Respuestas!$D$170:$D$197,MATCH(A175,Respuestas!$A$170:$A$197,0)),INDEX(Respuestas!$E$170:$E$197,MATCH(A175,Respuestas!$A$170:$A$197,0)))</x:f>
        <x:v>10</x:v>
      </x:c>
      <x:c r="X175" s="15" t="n">
        <x:f>COUNTIFS(Relaciones!$E$2192:$E$2626,A175,Relaciones!$F$2192:$F$2626,"mediacion")</x:f>
        <x:v>0</x:v>
      </x:c>
      <x:c r="Y175" s="15" t="n">
        <x:f>COUNTIFS(Relaciones!$E$2192:$E$2626,A175,Relaciones!$F$2192:$F$2626,"mediacion_negativa")</x:f>
        <x:v>0</x:v>
      </x:c>
      <x:c r="Z175" s="15" t="n">
        <x:f>COUNTIFS(Relaciones!$E$2192:$E$2626,A175,Relaciones!$F$2192:$F$2626,"bullying")</x:f>
        <x:v>0</x:v>
      </x:c>
      <x:c r="AA175" s="4" t="str">
        <x:f>INDEX(Respuestas!$F$170:$F$197,MATCH(A175,Respuestas!$A$170:$A$197,0))</x:f>
        <x:v>No</x:v>
      </x:c>
      <x:c r="AB175" s="4" t="str">
        <x:f>INDEX(Respuestas!$G$170:$G$197,MATCH(A175,Respuestas!$A$170:$A$197,0))</x:f>
        <x:v>Sí</x:v>
      </x:c>
      <x:c r="AC175" s="4" t="str">
        <x:f>INDEX(Respuestas!$H$170:$H$197,MATCH(A175,Respuestas!$A$170:$A$197,0))</x:f>
        <x:v>No</x:v>
      </x:c>
      <x:c r="AD175" s="4" t="str">
        <x:f>INDEX(Respuestas!$I$170:$I$197,MATCH(A175,Respuestas!$A$170:$A$197,0))</x:f>
        <x:v>Sí</x:v>
      </x:c>
      <x:c r="AE175" s="4" t="str">
        <x:f>INDEX(Respuestas!$J$170:$J$197,MATCH(A175,Respuestas!$A$170:$A$197,0))</x:f>
        <x:v>G1</x:v>
      </x:c>
      <x:c r="AF175" s="4" t="str">
        <x:v>normalizada_v1</x:v>
      </x:c>
      <x:c r="AG175" s="4" t="n">
        <x:f>COUNTIFS($B$2:$B$1513,B175,$C$2:$C$1513,C175,$D$2:$D$1513,D175)</x:f>
        <x:v>28</x:v>
      </x:c>
      <x:c r="AH175" s="4" t="n">
        <x:f>COUNTIFS(Relaciones!$D$2192:$D$2626,A175,Relaciones!$F$2192:$F$2626,"prediccion_amistad")</x:f>
        <x:v>5</x:v>
      </x:c>
      <x:c r="AI175" s="4" t="n">
        <x:f>SUMIFS(Relaciones!$H$2192:$H$2626,Relaciones!$D$2192:$D$2626,A175,Relaciones!$F$2192:$F$2626,"prediccion_amistad")</x:f>
        <x:v>5</x:v>
      </x:c>
      <x:c r="AJ175" s="4" t="n">
        <x:f>COUNTIFS(Relaciones!$D$2192:$D$2626,A175,Relaciones!$F$2192:$F$2626,"prediccion_rechazo")</x:f>
        <x:v>1</x:v>
      </x:c>
      <x:c r="AK175" s="4" t="n">
        <x:f>SUMIFS(Relaciones!$H$2192:$H$2626,Relaciones!$D$2192:$D$2626,A175,Relaciones!$F$2192:$F$2626,"prediccion_rechazo")</x:f>
        <x:v>1</x:v>
      </x:c>
      <x:c r="AL175" s="4" t="n">
        <x:v>0.5195531103902885</x:v>
      </x:c>
    </x:row>
    <x:row r="176" ht="23" customHeight="1">
      <x:c r="A176" s="13" t="str">
        <x:v>00175</x:v>
      </x:c>
      <x:c r="B176" s="4" t="str">
        <x:v>Sevilla</x:v>
      </x:c>
      <x:c r="C176" s="4" t="str">
        <x:v>6.º Primaria</x:v>
      </x:c>
      <x:c r="D176" s="4" t="str">
        <x:v>A</x:v>
      </x:c>
      <x:c r="E176" s="4" t="str">
        <x:v>alumna</x:v>
      </x:c>
      <x:c r="F176" s="14" t="n">
        <x:f>IF((AG176-1)=0,"",ROUND(10*Q176/(AG176-1),1))</x:f>
        <x:v>2.2</x:v>
      </x:c>
      <x:c r="G176" s="14" t="n">
        <x:f>IF((AG176-1)=0,"",ROUND(10*R176/(AG176-1),1))</x:f>
        <x:v>2.6</x:v>
      </x:c>
      <x:c r="H176" s="14" t="n">
        <x:f>IF(R176=0,"",ROUND(10*S176/R176,1))</x:f>
        <x:v>8.6</x:v>
      </x:c>
      <x:c r="I176" s="14" t="n">
        <x:f>IF(AH176=0,"",ROUND(10*AI176/AH176,1))</x:f>
        <x:v>10</x:v>
      </x:c>
      <x:c r="J176" s="14" t="n">
        <x:f>IF((AG176-1)=0,"",ROUND(10*T176/(AG176-1),1))</x:f>
        <x:v>0.4</x:v>
      </x:c>
      <x:c r="K176" s="14" t="n">
        <x:f>IF((AG176-1)=0,"",ROUND(10*U176/(AG176-1),1))</x:f>
        <x:v>0.4</x:v>
      </x:c>
      <x:c r="L176" s="14" t="n">
        <x:f>IF(U176=0,"",ROUND(10*V176/U176,1))</x:f>
        <x:v>10</x:v>
      </x:c>
      <x:c r="M176" s="14" t="n">
        <x:f>IF(AJ176=0,"",ROUND(10*AK176/AJ176,1))</x:f>
        <x:v>10</x:v>
      </x:c>
      <x:c r="N176" s="14" t="n">
        <x:f>ROUND(10*W176/12,1)</x:f>
        <x:v>9.2</x:v>
      </x:c>
      <x:c r="O176" s="14" t="n">
        <x:f>ROUND(10*AL176,1)</x:f>
        <x:v>5.2</x:v>
      </x:c>
      <x:c r="P176" s="14" t="n">
        <x:f>IF((AG176-1)=0,"",ROUND(10*X176/(AG176-1),1))</x:f>
        <x:v>0</x:v>
      </x:c>
      <x:c r="Q176" s="15" t="n">
        <x:f>COUNTIFS(Relaciones!$E$2192:$E$2626,A176,Relaciones!$F$2192:$F$2626,"amistad")</x:f>
        <x:v>6</x:v>
      </x:c>
      <x:c r="R176" s="15" t="n">
        <x:f>COUNTIFS(Relaciones!$D$2192:$D$2626,A176,Relaciones!$F$2192:$F$2626,"amistad")</x:f>
        <x:v>7</x:v>
      </x:c>
      <x:c r="S176" s="15" t="n">
        <x:f>SUMIFS(Relaciones!$G$2192:$G$2626,Relaciones!$D$2192:$D$2626,A176,Relaciones!$F$2192:$F$2626,"amistad")</x:f>
        <x:v>6</x:v>
      </x:c>
      <x:c r="T176" s="15" t="n">
        <x:f>COUNTIFS(Relaciones!$E$2192:$E$2626,A176,Relaciones!$F$2192:$F$2626,"rechazo")</x:f>
        <x:v>1</x:v>
      </x:c>
      <x:c r="U176" s="15" t="n">
        <x:f>COUNTIFS(Relaciones!$D$2192:$D$2626,A176,Relaciones!$F$2192:$F$2626,"rechazo")</x:f>
        <x:v>1</x:v>
      </x:c>
      <x:c r="V176" s="15" t="n">
        <x:f>SUMIFS(Relaciones!$G$2192:$G$2626,Relaciones!$D$2192:$D$2626,A176,Relaciones!$F$2192:$F$2626,"rechazo")</x:f>
        <x:v>1</x:v>
      </x:c>
      <x:c r="W176" s="15" t="n">
        <x:f>SUM(INDEX(Respuestas!$B$170:$B$197,MATCH(A176,Respuestas!$A$170:$A$197,0)),INDEX(Respuestas!$C$170:$C$197,MATCH(A176,Respuestas!$A$170:$A$197,0)),INDEX(Respuestas!$D$170:$D$197,MATCH(A176,Respuestas!$A$170:$A$197,0)),INDEX(Respuestas!$E$170:$E$197,MATCH(A176,Respuestas!$A$170:$A$197,0)))</x:f>
        <x:v>11</x:v>
      </x:c>
      <x:c r="X176" s="15" t="n">
        <x:f>COUNTIFS(Relaciones!$E$2192:$E$2626,A176,Relaciones!$F$2192:$F$2626,"mediacion")</x:f>
        <x:v>0</x:v>
      </x:c>
      <x:c r="Y176" s="15" t="n">
        <x:f>COUNTIFS(Relaciones!$E$2192:$E$2626,A176,Relaciones!$F$2192:$F$2626,"mediacion_negativa")</x:f>
        <x:v>0</x:v>
      </x:c>
      <x:c r="Z176" s="15" t="n">
        <x:f>COUNTIFS(Relaciones!$E$2192:$E$2626,A176,Relaciones!$F$2192:$F$2626,"bullying")</x:f>
        <x:v>0</x:v>
      </x:c>
      <x:c r="AA176" s="4" t="str">
        <x:f>INDEX(Respuestas!$F$170:$F$197,MATCH(A176,Respuestas!$A$170:$A$197,0))</x:f>
        <x:v>No</x:v>
      </x:c>
      <x:c r="AB176" s="4" t="str">
        <x:f>INDEX(Respuestas!$G$170:$G$197,MATCH(A176,Respuestas!$A$170:$A$197,0))</x:f>
        <x:v>Sí</x:v>
      </x:c>
      <x:c r="AC176" s="4" t="str">
        <x:f>INDEX(Respuestas!$H$170:$H$197,MATCH(A176,Respuestas!$A$170:$A$197,0))</x:f>
        <x:v>No</x:v>
      </x:c>
      <x:c r="AD176" s="4" t="str">
        <x:f>INDEX(Respuestas!$I$170:$I$197,MATCH(A176,Respuestas!$A$170:$A$197,0))</x:f>
        <x:v>Sí</x:v>
      </x:c>
      <x:c r="AE176" s="4" t="str">
        <x:f>INDEX(Respuestas!$J$170:$J$197,MATCH(A176,Respuestas!$A$170:$A$197,0))</x:f>
        <x:v>G1</x:v>
      </x:c>
      <x:c r="AF176" s="4" t="str">
        <x:v>normalizada_v1</x:v>
      </x:c>
      <x:c r="AG176" s="4" t="n">
        <x:f>COUNTIFS($B$2:$B$1513,B176,$C$2:$C$1513,C176,$D$2:$D$1513,D176)</x:f>
        <x:v>28</x:v>
      </x:c>
      <x:c r="AH176" s="4" t="n">
        <x:f>COUNTIFS(Relaciones!$D$2192:$D$2626,A176,Relaciones!$F$2192:$F$2626,"prediccion_amistad")</x:f>
        <x:v>4</x:v>
      </x:c>
      <x:c r="AI176" s="4" t="n">
        <x:f>SUMIFS(Relaciones!$H$2192:$H$2626,Relaciones!$D$2192:$D$2626,A176,Relaciones!$F$2192:$F$2626,"prediccion_amistad")</x:f>
        <x:v>4</x:v>
      </x:c>
      <x:c r="AJ176" s="4" t="n">
        <x:f>COUNTIFS(Relaciones!$D$2192:$D$2626,A176,Relaciones!$F$2192:$F$2626,"prediccion_rechazo")</x:f>
        <x:v>1</x:v>
      </x:c>
      <x:c r="AK176" s="4" t="n">
        <x:f>SUMIFS(Relaciones!$H$2192:$H$2626,Relaciones!$D$2192:$D$2626,A176,Relaciones!$F$2192:$F$2626,"prediccion_rechazo")</x:f>
        <x:v>1</x:v>
      </x:c>
      <x:c r="AL176" s="4" t="n">
        <x:v>0.5177365920158017</x:v>
      </x:c>
    </x:row>
    <x:row r="177" ht="23" customHeight="1">
      <x:c r="A177" s="13" t="str">
        <x:v>00176</x:v>
      </x:c>
      <x:c r="B177" s="4" t="str">
        <x:v>Sevilla</x:v>
      </x:c>
      <x:c r="C177" s="4" t="str">
        <x:v>6.º Primaria</x:v>
      </x:c>
      <x:c r="D177" s="4" t="str">
        <x:v>A</x:v>
      </x:c>
      <x:c r="E177" s="4" t="str">
        <x:v>alumno</x:v>
      </x:c>
      <x:c r="F177" s="14" t="n">
        <x:f>IF((AG177-1)=0,"",ROUND(10*Q177/(AG177-1),1))</x:f>
        <x:v>2.2</x:v>
      </x:c>
      <x:c r="G177" s="14" t="n">
        <x:f>IF((AG177-1)=0,"",ROUND(10*R177/(AG177-1),1))</x:f>
        <x:v>2.6</x:v>
      </x:c>
      <x:c r="H177" s="14" t="n">
        <x:f>IF(R177=0,"",ROUND(10*S177/R177,1))</x:f>
        <x:v>8.6</x:v>
      </x:c>
      <x:c r="I177" s="14" t="n">
        <x:f>IF(AH177=0,"",ROUND(10*AI177/AH177,1))</x:f>
        <x:v>8</x:v>
      </x:c>
      <x:c r="J177" s="14" t="n">
        <x:f>IF((AG177-1)=0,"",ROUND(10*T177/(AG177-1),1))</x:f>
        <x:v>0.4</x:v>
      </x:c>
      <x:c r="K177" s="14" t="n">
        <x:f>IF((AG177-1)=0,"",ROUND(10*U177/(AG177-1),1))</x:f>
        <x:v>0</x:v>
      </x:c>
      <x:c r="L177" s="14" t="str">
        <x:f>IF(U177=0,"",ROUND(10*V177/U177,1))</x:f>
      </x:c>
      <x:c r="M177" s="14" t="n">
        <x:f>IF(AJ177=0,"",ROUND(10*AK177/AJ177,1))</x:f>
        <x:v>0</x:v>
      </x:c>
      <x:c r="N177" s="14" t="n">
        <x:f>ROUND(10*W177/12,1)</x:f>
        <x:v>10</x:v>
      </x:c>
      <x:c r="O177" s="14" t="n">
        <x:f>ROUND(10*AL177,1)</x:f>
        <x:v>5.2</x:v>
      </x:c>
      <x:c r="P177" s="14" t="n">
        <x:f>IF((AG177-1)=0,"",ROUND(10*X177/(AG177-1),1))</x:f>
        <x:v>0</x:v>
      </x:c>
      <x:c r="Q177" s="15" t="n">
        <x:f>COUNTIFS(Relaciones!$E$2192:$E$2626,A177,Relaciones!$F$2192:$F$2626,"amistad")</x:f>
        <x:v>6</x:v>
      </x:c>
      <x:c r="R177" s="15" t="n">
        <x:f>COUNTIFS(Relaciones!$D$2192:$D$2626,A177,Relaciones!$F$2192:$F$2626,"amistad")</x:f>
        <x:v>7</x:v>
      </x:c>
      <x:c r="S177" s="15" t="n">
        <x:f>SUMIFS(Relaciones!$G$2192:$G$2626,Relaciones!$D$2192:$D$2626,A177,Relaciones!$F$2192:$F$2626,"amistad")</x:f>
        <x:v>6</x:v>
      </x:c>
      <x:c r="T177" s="15" t="n">
        <x:f>COUNTIFS(Relaciones!$E$2192:$E$2626,A177,Relaciones!$F$2192:$F$2626,"rechazo")</x:f>
        <x:v>1</x:v>
      </x:c>
      <x:c r="U177" s="15" t="n">
        <x:f>COUNTIFS(Relaciones!$D$2192:$D$2626,A177,Relaciones!$F$2192:$F$2626,"rechazo")</x:f>
        <x:v>0</x:v>
      </x:c>
      <x:c r="V177" s="15" t="n">
        <x:f>SUMIFS(Relaciones!$G$2192:$G$2626,Relaciones!$D$2192:$D$2626,A177,Relaciones!$F$2192:$F$2626,"rechazo")</x:f>
        <x:v>0</x:v>
      </x:c>
      <x:c r="W177" s="15" t="n">
        <x:f>SUM(INDEX(Respuestas!$B$170:$B$197,MATCH(A177,Respuestas!$A$170:$A$197,0)),INDEX(Respuestas!$C$170:$C$197,MATCH(A177,Respuestas!$A$170:$A$197,0)),INDEX(Respuestas!$D$170:$D$197,MATCH(A177,Respuestas!$A$170:$A$197,0)),INDEX(Respuestas!$E$170:$E$197,MATCH(A177,Respuestas!$A$170:$A$197,0)))</x:f>
        <x:v>12</x:v>
      </x:c>
      <x:c r="X177" s="15" t="n">
        <x:f>COUNTIFS(Relaciones!$E$2192:$E$2626,A177,Relaciones!$F$2192:$F$2626,"mediacion")</x:f>
        <x:v>0</x:v>
      </x:c>
      <x:c r="Y177" s="15" t="n">
        <x:f>COUNTIFS(Relaciones!$E$2192:$E$2626,A177,Relaciones!$F$2192:$F$2626,"mediacion_negativa")</x:f>
        <x:v>0</x:v>
      </x:c>
      <x:c r="Z177" s="15" t="n">
        <x:f>COUNTIFS(Relaciones!$E$2192:$E$2626,A177,Relaciones!$F$2192:$F$2626,"bullying")</x:f>
        <x:v>0</x:v>
      </x:c>
      <x:c r="AA177" s="4" t="str">
        <x:f>INDEX(Respuestas!$F$170:$F$197,MATCH(A177,Respuestas!$A$170:$A$197,0))</x:f>
        <x:v>No</x:v>
      </x:c>
      <x:c r="AB177" s="4" t="str">
        <x:f>INDEX(Respuestas!$G$170:$G$197,MATCH(A177,Respuestas!$A$170:$A$197,0))</x:f>
        <x:v>Sí</x:v>
      </x:c>
      <x:c r="AC177" s="4" t="str">
        <x:f>INDEX(Respuestas!$H$170:$H$197,MATCH(A177,Respuestas!$A$170:$A$197,0))</x:f>
        <x:v>No</x:v>
      </x:c>
      <x:c r="AD177" s="4" t="str">
        <x:f>INDEX(Respuestas!$I$170:$I$197,MATCH(A177,Respuestas!$A$170:$A$197,0))</x:f>
        <x:v>Sí</x:v>
      </x:c>
      <x:c r="AE177" s="4" t="str">
        <x:f>INDEX(Respuestas!$J$170:$J$197,MATCH(A177,Respuestas!$A$170:$A$197,0))</x:f>
        <x:v>G1</x:v>
      </x:c>
      <x:c r="AF177" s="4" t="str">
        <x:v>normalizada_v1</x:v>
      </x:c>
      <x:c r="AG177" s="4" t="n">
        <x:f>COUNTIFS($B$2:$B$1513,B177,$C$2:$C$1513,C177,$D$2:$D$1513,D177)</x:f>
        <x:v>28</x:v>
      </x:c>
      <x:c r="AH177" s="4" t="n">
        <x:f>COUNTIFS(Relaciones!$D$2192:$D$2626,A177,Relaciones!$F$2192:$F$2626,"prediccion_amistad")</x:f>
        <x:v>5</x:v>
      </x:c>
      <x:c r="AI177" s="4" t="n">
        <x:f>SUMIFS(Relaciones!$H$2192:$H$2626,Relaciones!$D$2192:$D$2626,A177,Relaciones!$F$2192:$F$2626,"prediccion_amistad")</x:f>
        <x:v>4</x:v>
      </x:c>
      <x:c r="AJ177" s="4" t="n">
        <x:f>COUNTIFS(Relaciones!$D$2192:$D$2626,A177,Relaciones!$F$2192:$F$2626,"prediccion_rechazo")</x:f>
        <x:v>1</x:v>
      </x:c>
      <x:c r="AK177" s="4" t="n">
        <x:f>SUMIFS(Relaciones!$H$2192:$H$2626,Relaciones!$D$2192:$D$2626,A177,Relaciones!$F$2192:$F$2626,"prediccion_rechazo")</x:f>
        <x:v>0</x:v>
      </x:c>
      <x:c r="AL177" s="4" t="n">
        <x:v>0.5202447113594106</x:v>
      </x:c>
    </x:row>
    <x:row r="178" ht="23" customHeight="1">
      <x:c r="A178" s="13" t="str">
        <x:v>00177</x:v>
      </x:c>
      <x:c r="B178" s="4" t="str">
        <x:v>Sevilla</x:v>
      </x:c>
      <x:c r="C178" s="4" t="str">
        <x:v>6.º Primaria</x:v>
      </x:c>
      <x:c r="D178" s="4" t="str">
        <x:v>A</x:v>
      </x:c>
      <x:c r="E178" s="4" t="str">
        <x:v>alumna</x:v>
      </x:c>
      <x:c r="F178" s="14" t="n">
        <x:f>IF((AG178-1)=0,"",ROUND(10*Q178/(AG178-1),1))</x:f>
        <x:v>2.2</x:v>
      </x:c>
      <x:c r="G178" s="14" t="n">
        <x:f>IF((AG178-1)=0,"",ROUND(10*R178/(AG178-1),1))</x:f>
        <x:v>2.6</x:v>
      </x:c>
      <x:c r="H178" s="14" t="n">
        <x:f>IF(R178=0,"",ROUND(10*S178/R178,1))</x:f>
        <x:v>8.6</x:v>
      </x:c>
      <x:c r="I178" s="14" t="n">
        <x:f>IF(AH178=0,"",ROUND(10*AI178/AH178,1))</x:f>
        <x:v>10</x:v>
      </x:c>
      <x:c r="J178" s="14" t="n">
        <x:f>IF((AG178-1)=0,"",ROUND(10*T178/(AG178-1),1))</x:f>
        <x:v>0</x:v>
      </x:c>
      <x:c r="K178" s="14" t="n">
        <x:f>IF((AG178-1)=0,"",ROUND(10*U178/(AG178-1),1))</x:f>
        <x:v>0.4</x:v>
      </x:c>
      <x:c r="L178" s="14" t="n">
        <x:f>IF(U178=0,"",ROUND(10*V178/U178,1))</x:f>
        <x:v>0</x:v>
      </x:c>
      <x:c r="M178" s="14" t="str">
        <x:f>IF(AJ178=0,"",ROUND(10*AK178/AJ178,1))</x:f>
      </x:c>
      <x:c r="N178" s="14" t="n">
        <x:f>ROUND(10*W178/12,1)</x:f>
        <x:v>7.5</x:v>
      </x:c>
      <x:c r="O178" s="14" t="n">
        <x:f>ROUND(10*AL178,1)</x:f>
        <x:v>5.2</x:v>
      </x:c>
      <x:c r="P178" s="14" t="n">
        <x:f>IF((AG178-1)=0,"",ROUND(10*X178/(AG178-1),1))</x:f>
        <x:v>0</x:v>
      </x:c>
      <x:c r="Q178" s="15" t="n">
        <x:f>COUNTIFS(Relaciones!$E$2192:$E$2626,A178,Relaciones!$F$2192:$F$2626,"amistad")</x:f>
        <x:v>6</x:v>
      </x:c>
      <x:c r="R178" s="15" t="n">
        <x:f>COUNTIFS(Relaciones!$D$2192:$D$2626,A178,Relaciones!$F$2192:$F$2626,"amistad")</x:f>
        <x:v>7</x:v>
      </x:c>
      <x:c r="S178" s="15" t="n">
        <x:f>SUMIFS(Relaciones!$G$2192:$G$2626,Relaciones!$D$2192:$D$2626,A178,Relaciones!$F$2192:$F$2626,"amistad")</x:f>
        <x:v>6</x:v>
      </x:c>
      <x:c r="T178" s="15" t="n">
        <x:f>COUNTIFS(Relaciones!$E$2192:$E$2626,A178,Relaciones!$F$2192:$F$2626,"rechazo")</x:f>
        <x:v>0</x:v>
      </x:c>
      <x:c r="U178" s="15" t="n">
        <x:f>COUNTIFS(Relaciones!$D$2192:$D$2626,A178,Relaciones!$F$2192:$F$2626,"rechazo")</x:f>
        <x:v>1</x:v>
      </x:c>
      <x:c r="V178" s="15" t="n">
        <x:f>SUMIFS(Relaciones!$G$2192:$G$2626,Relaciones!$D$2192:$D$2626,A178,Relaciones!$F$2192:$F$2626,"rechazo")</x:f>
        <x:v>0</x:v>
      </x:c>
      <x:c r="W178" s="15" t="n">
        <x:f>SUM(INDEX(Respuestas!$B$170:$B$197,MATCH(A178,Respuestas!$A$170:$A$197,0)),INDEX(Respuestas!$C$170:$C$197,MATCH(A178,Respuestas!$A$170:$A$197,0)),INDEX(Respuestas!$D$170:$D$197,MATCH(A178,Respuestas!$A$170:$A$197,0)),INDEX(Respuestas!$E$170:$E$197,MATCH(A178,Respuestas!$A$170:$A$197,0)))</x:f>
        <x:v>9</x:v>
      </x:c>
      <x:c r="X178" s="15" t="n">
        <x:f>COUNTIFS(Relaciones!$E$2192:$E$2626,A178,Relaciones!$F$2192:$F$2626,"mediacion")</x:f>
        <x:v>0</x:v>
      </x:c>
      <x:c r="Y178" s="15" t="n">
        <x:f>COUNTIFS(Relaciones!$E$2192:$E$2626,A178,Relaciones!$F$2192:$F$2626,"mediacion_negativa")</x:f>
        <x:v>0</x:v>
      </x:c>
      <x:c r="Z178" s="15" t="n">
        <x:f>COUNTIFS(Relaciones!$E$2192:$E$2626,A178,Relaciones!$F$2192:$F$2626,"bullying")</x:f>
        <x:v>0</x:v>
      </x:c>
      <x:c r="AA178" s="4" t="str">
        <x:f>INDEX(Respuestas!$F$170:$F$197,MATCH(A178,Respuestas!$A$170:$A$197,0))</x:f>
        <x:v>No</x:v>
      </x:c>
      <x:c r="AB178" s="4" t="str">
        <x:f>INDEX(Respuestas!$G$170:$G$197,MATCH(A178,Respuestas!$A$170:$A$197,0))</x:f>
        <x:v>Sí</x:v>
      </x:c>
      <x:c r="AC178" s="4" t="str">
        <x:f>INDEX(Respuestas!$H$170:$H$197,MATCH(A178,Respuestas!$A$170:$A$197,0))</x:f>
        <x:v>No</x:v>
      </x:c>
      <x:c r="AD178" s="4" t="str">
        <x:f>INDEX(Respuestas!$I$170:$I$197,MATCH(A178,Respuestas!$A$170:$A$197,0))</x:f>
        <x:v>Sí</x:v>
      </x:c>
      <x:c r="AE178" s="4" t="str">
        <x:f>INDEX(Respuestas!$J$170:$J$197,MATCH(A178,Respuestas!$A$170:$A$197,0))</x:f>
        <x:v>G1</x:v>
      </x:c>
      <x:c r="AF178" s="4" t="str">
        <x:v>normalizada_v1</x:v>
      </x:c>
      <x:c r="AG178" s="4" t="n">
        <x:f>COUNTIFS($B$2:$B$1513,B178,$C$2:$C$1513,C178,$D$2:$D$1513,D178)</x:f>
        <x:v>28</x:v>
      </x:c>
      <x:c r="AH178" s="4" t="n">
        <x:f>COUNTIFS(Relaciones!$D$2192:$D$2626,A178,Relaciones!$F$2192:$F$2626,"prediccion_amistad")</x:f>
        <x:v>5</x:v>
      </x:c>
      <x:c r="AI178" s="4" t="n">
        <x:f>SUMIFS(Relaciones!$H$2192:$H$2626,Relaciones!$D$2192:$D$2626,A178,Relaciones!$F$2192:$F$2626,"prediccion_amistad")</x:f>
        <x:v>5</x:v>
      </x:c>
      <x:c r="AJ178" s="4" t="n">
        <x:f>COUNTIFS(Relaciones!$D$2192:$D$2626,A178,Relaciones!$F$2192:$F$2626,"prediccion_rechazo")</x:f>
        <x:v>0</x:v>
      </x:c>
      <x:c r="AK178" s="4" t="n">
        <x:f>SUMIFS(Relaciones!$H$2192:$H$2626,Relaciones!$D$2192:$D$2626,A178,Relaciones!$F$2192:$F$2626,"prediccion_rechazo")</x:f>
        <x:v>0</x:v>
      </x:c>
      <x:c r="AL178" s="4" t="n">
        <x:v>0.5151393400963938</x:v>
      </x:c>
    </x:row>
    <x:row r="179" ht="23" customHeight="1">
      <x:c r="A179" s="13" t="str">
        <x:v>00178</x:v>
      </x:c>
      <x:c r="B179" s="4" t="str">
        <x:v>Sevilla</x:v>
      </x:c>
      <x:c r="C179" s="4" t="str">
        <x:v>6.º Primaria</x:v>
      </x:c>
      <x:c r="D179" s="4" t="str">
        <x:v>A</x:v>
      </x:c>
      <x:c r="E179" s="4" t="str">
        <x:v>alumno</x:v>
      </x:c>
      <x:c r="F179" s="14" t="n">
        <x:f>IF((AG179-1)=0,"",ROUND(10*Q179/(AG179-1),1))</x:f>
        <x:v>2.2</x:v>
      </x:c>
      <x:c r="G179" s="14" t="n">
        <x:f>IF((AG179-1)=0,"",ROUND(10*R179/(AG179-1),1))</x:f>
        <x:v>2.6</x:v>
      </x:c>
      <x:c r="H179" s="14" t="n">
        <x:f>IF(R179=0,"",ROUND(10*S179/R179,1))</x:f>
        <x:v>8.6</x:v>
      </x:c>
      <x:c r="I179" s="14" t="n">
        <x:f>IF(AH179=0,"",ROUND(10*AI179/AH179,1))</x:f>
        <x:v>10</x:v>
      </x:c>
      <x:c r="J179" s="14" t="n">
        <x:f>IF((AG179-1)=0,"",ROUND(10*T179/(AG179-1),1))</x:f>
        <x:v>0</x:v>
      </x:c>
      <x:c r="K179" s="14" t="n">
        <x:f>IF((AG179-1)=0,"",ROUND(10*U179/(AG179-1),1))</x:f>
        <x:v>0.4</x:v>
      </x:c>
      <x:c r="L179" s="14" t="n">
        <x:f>IF(U179=0,"",ROUND(10*V179/U179,1))</x:f>
        <x:v>0</x:v>
      </x:c>
      <x:c r="M179" s="14" t="str">
        <x:f>IF(AJ179=0,"",ROUND(10*AK179/AJ179,1))</x:f>
      </x:c>
      <x:c r="N179" s="14" t="n">
        <x:f>ROUND(10*W179/12,1)</x:f>
        <x:v>8.3</x:v>
      </x:c>
      <x:c r="O179" s="14" t="n">
        <x:f>ROUND(10*AL179,1)</x:f>
        <x:v>5.1</x:v>
      </x:c>
      <x:c r="P179" s="14" t="n">
        <x:f>IF((AG179-1)=0,"",ROUND(10*X179/(AG179-1),1))</x:f>
        <x:v>0</x:v>
      </x:c>
      <x:c r="Q179" s="15" t="n">
        <x:f>COUNTIFS(Relaciones!$E$2192:$E$2626,A179,Relaciones!$F$2192:$F$2626,"amistad")</x:f>
        <x:v>6</x:v>
      </x:c>
      <x:c r="R179" s="15" t="n">
        <x:f>COUNTIFS(Relaciones!$D$2192:$D$2626,A179,Relaciones!$F$2192:$F$2626,"amistad")</x:f>
        <x:v>7</x:v>
      </x:c>
      <x:c r="S179" s="15" t="n">
        <x:f>SUMIFS(Relaciones!$G$2192:$G$2626,Relaciones!$D$2192:$D$2626,A179,Relaciones!$F$2192:$F$2626,"amistad")</x:f>
        <x:v>6</x:v>
      </x:c>
      <x:c r="T179" s="15" t="n">
        <x:f>COUNTIFS(Relaciones!$E$2192:$E$2626,A179,Relaciones!$F$2192:$F$2626,"rechazo")</x:f>
        <x:v>0</x:v>
      </x:c>
      <x:c r="U179" s="15" t="n">
        <x:f>COUNTIFS(Relaciones!$D$2192:$D$2626,A179,Relaciones!$F$2192:$F$2626,"rechazo")</x:f>
        <x:v>1</x:v>
      </x:c>
      <x:c r="V179" s="15" t="n">
        <x:f>SUMIFS(Relaciones!$G$2192:$G$2626,Relaciones!$D$2192:$D$2626,A179,Relaciones!$F$2192:$F$2626,"rechazo")</x:f>
        <x:v>0</x:v>
      </x:c>
      <x:c r="W179" s="15" t="n">
        <x:f>SUM(INDEX(Respuestas!$B$170:$B$197,MATCH(A179,Respuestas!$A$170:$A$197,0)),INDEX(Respuestas!$C$170:$C$197,MATCH(A179,Respuestas!$A$170:$A$197,0)),INDEX(Respuestas!$D$170:$D$197,MATCH(A179,Respuestas!$A$170:$A$197,0)),INDEX(Respuestas!$E$170:$E$197,MATCH(A179,Respuestas!$A$170:$A$197,0)))</x:f>
        <x:v>10</x:v>
      </x:c>
      <x:c r="X179" s="15" t="n">
        <x:f>COUNTIFS(Relaciones!$E$2192:$E$2626,A179,Relaciones!$F$2192:$F$2626,"mediacion")</x:f>
        <x:v>0</x:v>
      </x:c>
      <x:c r="Y179" s="15" t="n">
        <x:f>COUNTIFS(Relaciones!$E$2192:$E$2626,A179,Relaciones!$F$2192:$F$2626,"mediacion_negativa")</x:f>
        <x:v>0</x:v>
      </x:c>
      <x:c r="Z179" s="15" t="n">
        <x:f>COUNTIFS(Relaciones!$E$2192:$E$2626,A179,Relaciones!$F$2192:$F$2626,"bullying")</x:f>
        <x:v>0</x:v>
      </x:c>
      <x:c r="AA179" s="4" t="str">
        <x:f>INDEX(Respuestas!$F$170:$F$197,MATCH(A179,Respuestas!$A$170:$A$197,0))</x:f>
        <x:v>No</x:v>
      </x:c>
      <x:c r="AB179" s="4" t="str">
        <x:f>INDEX(Respuestas!$G$170:$G$197,MATCH(A179,Respuestas!$A$170:$A$197,0))</x:f>
        <x:v>Sí</x:v>
      </x:c>
      <x:c r="AC179" s="4" t="str">
        <x:f>INDEX(Respuestas!$H$170:$H$197,MATCH(A179,Respuestas!$A$170:$A$197,0))</x:f>
        <x:v>No</x:v>
      </x:c>
      <x:c r="AD179" s="4" t="str">
        <x:f>INDEX(Respuestas!$I$170:$I$197,MATCH(A179,Respuestas!$A$170:$A$197,0))</x:f>
        <x:v>Sí</x:v>
      </x:c>
      <x:c r="AE179" s="4" t="str">
        <x:f>INDEX(Respuestas!$J$170:$J$197,MATCH(A179,Respuestas!$A$170:$A$197,0))</x:f>
        <x:v>G1</x:v>
      </x:c>
      <x:c r="AF179" s="4" t="str">
        <x:v>normalizada_v1</x:v>
      </x:c>
      <x:c r="AG179" s="4" t="n">
        <x:f>COUNTIFS($B$2:$B$1513,B179,$C$2:$C$1513,C179,$D$2:$D$1513,D179)</x:f>
        <x:v>28</x:v>
      </x:c>
      <x:c r="AH179" s="4" t="n">
        <x:f>COUNTIFS(Relaciones!$D$2192:$D$2626,A179,Relaciones!$F$2192:$F$2626,"prediccion_amistad")</x:f>
        <x:v>5</x:v>
      </x:c>
      <x:c r="AI179" s="4" t="n">
        <x:f>SUMIFS(Relaciones!$H$2192:$H$2626,Relaciones!$D$2192:$D$2626,A179,Relaciones!$F$2192:$F$2626,"prediccion_amistad")</x:f>
        <x:v>5</x:v>
      </x:c>
      <x:c r="AJ179" s="4" t="n">
        <x:f>COUNTIFS(Relaciones!$D$2192:$D$2626,A179,Relaciones!$F$2192:$F$2626,"prediccion_rechazo")</x:f>
        <x:v>0</x:v>
      </x:c>
      <x:c r="AK179" s="4" t="n">
        <x:f>SUMIFS(Relaciones!$H$2192:$H$2626,Relaciones!$D$2192:$D$2626,A179,Relaciones!$F$2192:$F$2626,"prediccion_rechazo")</x:f>
        <x:v>0</x:v>
      </x:c>
      <x:c r="AL179" s="4" t="n">
        <x:v>0.5107785360796675</x:v>
      </x:c>
    </x:row>
    <x:row r="180" ht="23" customHeight="1">
      <x:c r="A180" s="13" t="str">
        <x:v>00179</x:v>
      </x:c>
      <x:c r="B180" s="4" t="str">
        <x:v>Sevilla</x:v>
      </x:c>
      <x:c r="C180" s="4" t="str">
        <x:v>6.º Primaria</x:v>
      </x:c>
      <x:c r="D180" s="4" t="str">
        <x:v>A</x:v>
      </x:c>
      <x:c r="E180" s="4" t="str">
        <x:v>alumna</x:v>
      </x:c>
      <x:c r="F180" s="14" t="n">
        <x:f>IF((AG180-1)=0,"",ROUND(10*Q180/(AG180-1),1))</x:f>
        <x:v>2.2</x:v>
      </x:c>
      <x:c r="G180" s="14" t="n">
        <x:f>IF((AG180-1)=0,"",ROUND(10*R180/(AG180-1),1))</x:f>
        <x:v>2.6</x:v>
      </x:c>
      <x:c r="H180" s="14" t="n">
        <x:f>IF(R180=0,"",ROUND(10*S180/R180,1))</x:f>
        <x:v>8.6</x:v>
      </x:c>
      <x:c r="I180" s="14" t="n">
        <x:f>IF(AH180=0,"",ROUND(10*AI180/AH180,1))</x:f>
        <x:v>8</x:v>
      </x:c>
      <x:c r="J180" s="14" t="n">
        <x:f>IF((AG180-1)=0,"",ROUND(10*T180/(AG180-1),1))</x:f>
        <x:v>0</x:v>
      </x:c>
      <x:c r="K180" s="14" t="n">
        <x:f>IF((AG180-1)=0,"",ROUND(10*U180/(AG180-1),1))</x:f>
        <x:v>0.7</x:v>
      </x:c>
      <x:c r="L180" s="14" t="n">
        <x:f>IF(U180=0,"",ROUND(10*V180/U180,1))</x:f>
        <x:v>0</x:v>
      </x:c>
      <x:c r="M180" s="14" t="n">
        <x:f>IF(AJ180=0,"",ROUND(10*AK180/AJ180,1))</x:f>
        <x:v>0</x:v>
      </x:c>
      <x:c r="N180" s="14" t="n">
        <x:f>ROUND(10*W180/12,1)</x:f>
        <x:v>9.2</x:v>
      </x:c>
      <x:c r="O180" s="14" t="n">
        <x:f>ROUND(10*AL180,1)</x:f>
        <x:v>4.9</x:v>
      </x:c>
      <x:c r="P180" s="14" t="n">
        <x:f>IF((AG180-1)=0,"",ROUND(10*X180/(AG180-1),1))</x:f>
        <x:v>0</x:v>
      </x:c>
      <x:c r="Q180" s="15" t="n">
        <x:f>COUNTIFS(Relaciones!$E$2192:$E$2626,A180,Relaciones!$F$2192:$F$2626,"amistad")</x:f>
        <x:v>6</x:v>
      </x:c>
      <x:c r="R180" s="15" t="n">
        <x:f>COUNTIFS(Relaciones!$D$2192:$D$2626,A180,Relaciones!$F$2192:$F$2626,"amistad")</x:f>
        <x:v>7</x:v>
      </x:c>
      <x:c r="S180" s="15" t="n">
        <x:f>SUMIFS(Relaciones!$G$2192:$G$2626,Relaciones!$D$2192:$D$2626,A180,Relaciones!$F$2192:$F$2626,"amistad")</x:f>
        <x:v>6</x:v>
      </x:c>
      <x:c r="T180" s="15" t="n">
        <x:f>COUNTIFS(Relaciones!$E$2192:$E$2626,A180,Relaciones!$F$2192:$F$2626,"rechazo")</x:f>
        <x:v>0</x:v>
      </x:c>
      <x:c r="U180" s="15" t="n">
        <x:f>COUNTIFS(Relaciones!$D$2192:$D$2626,A180,Relaciones!$F$2192:$F$2626,"rechazo")</x:f>
        <x:v>2</x:v>
      </x:c>
      <x:c r="V180" s="15" t="n">
        <x:f>SUMIFS(Relaciones!$G$2192:$G$2626,Relaciones!$D$2192:$D$2626,A180,Relaciones!$F$2192:$F$2626,"rechazo")</x:f>
        <x:v>0</x:v>
      </x:c>
      <x:c r="W180" s="15" t="n">
        <x:f>SUM(INDEX(Respuestas!$B$170:$B$197,MATCH(A180,Respuestas!$A$170:$A$197,0)),INDEX(Respuestas!$C$170:$C$197,MATCH(A180,Respuestas!$A$170:$A$197,0)),INDEX(Respuestas!$D$170:$D$197,MATCH(A180,Respuestas!$A$170:$A$197,0)),INDEX(Respuestas!$E$170:$E$197,MATCH(A180,Respuestas!$A$170:$A$197,0)))</x:f>
        <x:v>11</x:v>
      </x:c>
      <x:c r="X180" s="15" t="n">
        <x:f>COUNTIFS(Relaciones!$E$2192:$E$2626,A180,Relaciones!$F$2192:$F$2626,"mediacion")</x:f>
        <x:v>0</x:v>
      </x:c>
      <x:c r="Y180" s="15" t="n">
        <x:f>COUNTIFS(Relaciones!$E$2192:$E$2626,A180,Relaciones!$F$2192:$F$2626,"mediacion_negativa")</x:f>
        <x:v>0</x:v>
      </x:c>
      <x:c r="Z180" s="15" t="n">
        <x:f>COUNTIFS(Relaciones!$E$2192:$E$2626,A180,Relaciones!$F$2192:$F$2626,"bullying")</x:f>
        <x:v>0</x:v>
      </x:c>
      <x:c r="AA180" s="4" t="str">
        <x:f>INDEX(Respuestas!$F$170:$F$197,MATCH(A180,Respuestas!$A$170:$A$197,0))</x:f>
        <x:v>No</x:v>
      </x:c>
      <x:c r="AB180" s="4" t="str">
        <x:f>INDEX(Respuestas!$G$170:$G$197,MATCH(A180,Respuestas!$A$170:$A$197,0))</x:f>
        <x:v>Sí</x:v>
      </x:c>
      <x:c r="AC180" s="4" t="str">
        <x:f>INDEX(Respuestas!$H$170:$H$197,MATCH(A180,Respuestas!$A$170:$A$197,0))</x:f>
        <x:v>No</x:v>
      </x:c>
      <x:c r="AD180" s="4" t="str">
        <x:f>INDEX(Respuestas!$I$170:$I$197,MATCH(A180,Respuestas!$A$170:$A$197,0))</x:f>
        <x:v>Sí</x:v>
      </x:c>
      <x:c r="AE180" s="4" t="str">
        <x:f>INDEX(Respuestas!$J$170:$J$197,MATCH(A180,Respuestas!$A$170:$A$197,0))</x:f>
        <x:v>G1</x:v>
      </x:c>
      <x:c r="AF180" s="4" t="str">
        <x:v>normalizada_v1</x:v>
      </x:c>
      <x:c r="AG180" s="4" t="n">
        <x:f>COUNTIFS($B$2:$B$1513,B180,$C$2:$C$1513,C180,$D$2:$D$1513,D180)</x:f>
        <x:v>28</x:v>
      </x:c>
      <x:c r="AH180" s="4" t="n">
        <x:f>COUNTIFS(Relaciones!$D$2192:$D$2626,A180,Relaciones!$F$2192:$F$2626,"prediccion_amistad")</x:f>
        <x:v>5</x:v>
      </x:c>
      <x:c r="AI180" s="4" t="n">
        <x:f>SUMIFS(Relaciones!$H$2192:$H$2626,Relaciones!$D$2192:$D$2626,A180,Relaciones!$F$2192:$F$2626,"prediccion_amistad")</x:f>
        <x:v>4</x:v>
      </x:c>
      <x:c r="AJ180" s="4" t="n">
        <x:f>COUNTIFS(Relaciones!$D$2192:$D$2626,A180,Relaciones!$F$2192:$F$2626,"prediccion_rechazo")</x:f>
        <x:v>1</x:v>
      </x:c>
      <x:c r="AK180" s="4" t="n">
        <x:f>SUMIFS(Relaciones!$H$2192:$H$2626,Relaciones!$D$2192:$D$2626,A180,Relaciones!$F$2192:$F$2626,"prediccion_rechazo")</x:f>
        <x:v>0</x:v>
      </x:c>
      <x:c r="AL180" s="4" t="n">
        <x:v>0.4857559982967623</x:v>
      </x:c>
    </x:row>
    <x:row r="181" ht="23" customHeight="1">
      <x:c r="A181" s="13" t="str">
        <x:v>00180</x:v>
      </x:c>
      <x:c r="B181" s="4" t="str">
        <x:v>Sevilla</x:v>
      </x:c>
      <x:c r="C181" s="4" t="str">
        <x:v>6.º Primaria</x:v>
      </x:c>
      <x:c r="D181" s="4" t="str">
        <x:v>A</x:v>
      </x:c>
      <x:c r="E181" s="4" t="str">
        <x:v>alumno</x:v>
      </x:c>
      <x:c r="F181" s="14" t="n">
        <x:f>IF((AG181-1)=0,"",ROUND(10*Q181/(AG181-1),1))</x:f>
        <x:v>2.2</x:v>
      </x:c>
      <x:c r="G181" s="14" t="n">
        <x:f>IF((AG181-1)=0,"",ROUND(10*R181/(AG181-1),1))</x:f>
        <x:v>2.2</x:v>
      </x:c>
      <x:c r="H181" s="14" t="n">
        <x:f>IF(R181=0,"",ROUND(10*S181/R181,1))</x:f>
        <x:v>10</x:v>
      </x:c>
      <x:c r="I181" s="14" t="n">
        <x:f>IF(AH181=0,"",ROUND(10*AI181/AH181,1))</x:f>
        <x:v>10</x:v>
      </x:c>
      <x:c r="J181" s="14" t="n">
        <x:f>IF((AG181-1)=0,"",ROUND(10*T181/(AG181-1),1))</x:f>
        <x:v>0.4</x:v>
      </x:c>
      <x:c r="K181" s="14" t="n">
        <x:f>IF((AG181-1)=0,"",ROUND(10*U181/(AG181-1),1))</x:f>
        <x:v>0.4</x:v>
      </x:c>
      <x:c r="L181" s="14" t="n">
        <x:f>IF(U181=0,"",ROUND(10*V181/U181,1))</x:f>
        <x:v>10</x:v>
      </x:c>
      <x:c r="M181" s="14" t="str">
        <x:f>IF(AJ181=0,"",ROUND(10*AK181/AJ181,1))</x:f>
      </x:c>
      <x:c r="N181" s="14" t="n">
        <x:f>ROUND(10*W181/12,1)</x:f>
        <x:v>5</x:v>
      </x:c>
      <x:c r="O181" s="14" t="n">
        <x:f>ROUND(10*AL181,1)</x:f>
        <x:v>4.4</x:v>
      </x:c>
      <x:c r="P181" s="14" t="n">
        <x:f>IF((AG181-1)=0,"",ROUND(10*X181/(AG181-1),1))</x:f>
        <x:v>0</x:v>
      </x:c>
      <x:c r="Q181" s="15" t="n">
        <x:f>COUNTIFS(Relaciones!$E$2192:$E$2626,A181,Relaciones!$F$2192:$F$2626,"amistad")</x:f>
        <x:v>6</x:v>
      </x:c>
      <x:c r="R181" s="15" t="n">
        <x:f>COUNTIFS(Relaciones!$D$2192:$D$2626,A181,Relaciones!$F$2192:$F$2626,"amistad")</x:f>
        <x:v>6</x:v>
      </x:c>
      <x:c r="S181" s="15" t="n">
        <x:f>SUMIFS(Relaciones!$G$2192:$G$2626,Relaciones!$D$2192:$D$2626,A181,Relaciones!$F$2192:$F$2626,"amistad")</x:f>
        <x:v>6</x:v>
      </x:c>
      <x:c r="T181" s="15" t="n">
        <x:f>COUNTIFS(Relaciones!$E$2192:$E$2626,A181,Relaciones!$F$2192:$F$2626,"rechazo")</x:f>
        <x:v>1</x:v>
      </x:c>
      <x:c r="U181" s="15" t="n">
        <x:f>COUNTIFS(Relaciones!$D$2192:$D$2626,A181,Relaciones!$F$2192:$F$2626,"rechazo")</x:f>
        <x:v>1</x:v>
      </x:c>
      <x:c r="V181" s="15" t="n">
        <x:f>SUMIFS(Relaciones!$G$2192:$G$2626,Relaciones!$D$2192:$D$2626,A181,Relaciones!$F$2192:$F$2626,"rechazo")</x:f>
        <x:v>1</x:v>
      </x:c>
      <x:c r="W181" s="15" t="n">
        <x:f>SUM(INDEX(Respuestas!$B$170:$B$197,MATCH(A181,Respuestas!$A$170:$A$197,0)),INDEX(Respuestas!$C$170:$C$197,MATCH(A181,Respuestas!$A$170:$A$197,0)),INDEX(Respuestas!$D$170:$D$197,MATCH(A181,Respuestas!$A$170:$A$197,0)),INDEX(Respuestas!$E$170:$E$197,MATCH(A181,Respuestas!$A$170:$A$197,0)))</x:f>
        <x:v>6</x:v>
      </x:c>
      <x:c r="X181" s="15" t="n">
        <x:f>COUNTIFS(Relaciones!$E$2192:$E$2626,A181,Relaciones!$F$2192:$F$2626,"mediacion")</x:f>
        <x:v>0</x:v>
      </x:c>
      <x:c r="Y181" s="15" t="n">
        <x:f>COUNTIFS(Relaciones!$E$2192:$E$2626,A181,Relaciones!$F$2192:$F$2626,"mediacion_negativa")</x:f>
        <x:v>0</x:v>
      </x:c>
      <x:c r="Z181" s="15" t="n">
        <x:f>COUNTIFS(Relaciones!$E$2192:$E$2626,A181,Relaciones!$F$2192:$F$2626,"bullying")</x:f>
        <x:v>0</x:v>
      </x:c>
      <x:c r="AA181" s="4" t="str">
        <x:f>INDEX(Respuestas!$F$170:$F$197,MATCH(A181,Respuestas!$A$170:$A$197,0))</x:f>
        <x:v>No</x:v>
      </x:c>
      <x:c r="AB181" s="4" t="str">
        <x:f>INDEX(Respuestas!$G$170:$G$197,MATCH(A181,Respuestas!$A$170:$A$197,0))</x:f>
        <x:v>Sí</x:v>
      </x:c>
      <x:c r="AC181" s="4" t="str">
        <x:f>INDEX(Respuestas!$H$170:$H$197,MATCH(A181,Respuestas!$A$170:$A$197,0))</x:f>
        <x:v>No</x:v>
      </x:c>
      <x:c r="AD181" s="4" t="str">
        <x:f>INDEX(Respuestas!$I$170:$I$197,MATCH(A181,Respuestas!$A$170:$A$197,0))</x:f>
        <x:v>Sí</x:v>
      </x:c>
      <x:c r="AE181" s="4" t="str">
        <x:f>INDEX(Respuestas!$J$170:$J$197,MATCH(A181,Respuestas!$A$170:$A$197,0))</x:f>
        <x:v>G1</x:v>
      </x:c>
      <x:c r="AF181" s="4" t="str">
        <x:v>normalizada_v1</x:v>
      </x:c>
      <x:c r="AG181" s="4" t="n">
        <x:f>COUNTIFS($B$2:$B$1513,B181,$C$2:$C$1513,C181,$D$2:$D$1513,D181)</x:f>
        <x:v>28</x:v>
      </x:c>
      <x:c r="AH181" s="4" t="n">
        <x:f>COUNTIFS(Relaciones!$D$2192:$D$2626,A181,Relaciones!$F$2192:$F$2626,"prediccion_amistad")</x:f>
        <x:v>4</x:v>
      </x:c>
      <x:c r="AI181" s="4" t="n">
        <x:f>SUMIFS(Relaciones!$H$2192:$H$2626,Relaciones!$D$2192:$D$2626,A181,Relaciones!$F$2192:$F$2626,"prediccion_amistad")</x:f>
        <x:v>4</x:v>
      </x:c>
      <x:c r="AJ181" s="4" t="n">
        <x:f>COUNTIFS(Relaciones!$D$2192:$D$2626,A181,Relaciones!$F$2192:$F$2626,"prediccion_rechazo")</x:f>
        <x:v>0</x:v>
      </x:c>
      <x:c r="AK181" s="4" t="n">
        <x:f>SUMIFS(Relaciones!$H$2192:$H$2626,Relaciones!$D$2192:$D$2626,A181,Relaciones!$F$2192:$F$2626,"prediccion_rechazo")</x:f>
        <x:v>0</x:v>
      </x:c>
      <x:c r="AL181" s="4" t="n">
        <x:v>0.43815825505127337</x:v>
      </x:c>
    </x:row>
    <x:row r="182" ht="23" customHeight="1">
      <x:c r="A182" s="13" t="str">
        <x:v>00181</x:v>
      </x:c>
      <x:c r="B182" s="4" t="str">
        <x:v>Sevilla</x:v>
      </x:c>
      <x:c r="C182" s="4" t="str">
        <x:v>6.º Primaria</x:v>
      </x:c>
      <x:c r="D182" s="4" t="str">
        <x:v>A</x:v>
      </x:c>
      <x:c r="E182" s="4" t="str">
        <x:v>alumna</x:v>
      </x:c>
      <x:c r="F182" s="14" t="n">
        <x:f>IF((AG182-1)=0,"",ROUND(10*Q182/(AG182-1),1))</x:f>
        <x:v>2.2</x:v>
      </x:c>
      <x:c r="G182" s="14" t="n">
        <x:f>IF((AG182-1)=0,"",ROUND(10*R182/(AG182-1),1))</x:f>
        <x:v>2.6</x:v>
      </x:c>
      <x:c r="H182" s="14" t="n">
        <x:f>IF(R182=0,"",ROUND(10*S182/R182,1))</x:f>
        <x:v>8.6</x:v>
      </x:c>
      <x:c r="I182" s="14" t="n">
        <x:f>IF(AH182=0,"",ROUND(10*AI182/AH182,1))</x:f>
        <x:v>10</x:v>
      </x:c>
      <x:c r="J182" s="14" t="n">
        <x:f>IF((AG182-1)=0,"",ROUND(10*T182/(AG182-1),1))</x:f>
        <x:v>0</x:v>
      </x:c>
      <x:c r="K182" s="14" t="n">
        <x:f>IF((AG182-1)=0,"",ROUND(10*U182/(AG182-1),1))</x:f>
        <x:v>0.4</x:v>
      </x:c>
      <x:c r="L182" s="14" t="n">
        <x:f>IF(U182=0,"",ROUND(10*V182/U182,1))</x:f>
        <x:v>0</x:v>
      </x:c>
      <x:c r="M182" s="14" t="str">
        <x:f>IF(AJ182=0,"",ROUND(10*AK182/AJ182,1))</x:f>
      </x:c>
      <x:c r="N182" s="14" t="n">
        <x:f>ROUND(10*W182/12,1)</x:f>
        <x:v>7.5</x:v>
      </x:c>
      <x:c r="O182" s="14" t="n">
        <x:f>ROUND(10*AL182,1)</x:f>
        <x:v>4.7</x:v>
      </x:c>
      <x:c r="P182" s="14" t="n">
        <x:f>IF((AG182-1)=0,"",ROUND(10*X182/(AG182-1),1))</x:f>
        <x:v>0</x:v>
      </x:c>
      <x:c r="Q182" s="15" t="n">
        <x:f>COUNTIFS(Relaciones!$E$2192:$E$2626,A182,Relaciones!$F$2192:$F$2626,"amistad")</x:f>
        <x:v>6</x:v>
      </x:c>
      <x:c r="R182" s="15" t="n">
        <x:f>COUNTIFS(Relaciones!$D$2192:$D$2626,A182,Relaciones!$F$2192:$F$2626,"amistad")</x:f>
        <x:v>7</x:v>
      </x:c>
      <x:c r="S182" s="15" t="n">
        <x:f>SUMIFS(Relaciones!$G$2192:$G$2626,Relaciones!$D$2192:$D$2626,A182,Relaciones!$F$2192:$F$2626,"amistad")</x:f>
        <x:v>6</x:v>
      </x:c>
      <x:c r="T182" s="15" t="n">
        <x:f>COUNTIFS(Relaciones!$E$2192:$E$2626,A182,Relaciones!$F$2192:$F$2626,"rechazo")</x:f>
        <x:v>0</x:v>
      </x:c>
      <x:c r="U182" s="15" t="n">
        <x:f>COUNTIFS(Relaciones!$D$2192:$D$2626,A182,Relaciones!$F$2192:$F$2626,"rechazo")</x:f>
        <x:v>1</x:v>
      </x:c>
      <x:c r="V182" s="15" t="n">
        <x:f>SUMIFS(Relaciones!$G$2192:$G$2626,Relaciones!$D$2192:$D$2626,A182,Relaciones!$F$2192:$F$2626,"rechazo")</x:f>
        <x:v>0</x:v>
      </x:c>
      <x:c r="W182" s="15" t="n">
        <x:f>SUM(INDEX(Respuestas!$B$170:$B$197,MATCH(A182,Respuestas!$A$170:$A$197,0)),INDEX(Respuestas!$C$170:$C$197,MATCH(A182,Respuestas!$A$170:$A$197,0)),INDEX(Respuestas!$D$170:$D$197,MATCH(A182,Respuestas!$A$170:$A$197,0)),INDEX(Respuestas!$E$170:$E$197,MATCH(A182,Respuestas!$A$170:$A$197,0)))</x:f>
        <x:v>9</x:v>
      </x:c>
      <x:c r="X182" s="15" t="n">
        <x:f>COUNTIFS(Relaciones!$E$2192:$E$2626,A182,Relaciones!$F$2192:$F$2626,"mediacion")</x:f>
        <x:v>0</x:v>
      </x:c>
      <x:c r="Y182" s="15" t="n">
        <x:f>COUNTIFS(Relaciones!$E$2192:$E$2626,A182,Relaciones!$F$2192:$F$2626,"mediacion_negativa")</x:f>
        <x:v>0</x:v>
      </x:c>
      <x:c r="Z182" s="15" t="n">
        <x:f>COUNTIFS(Relaciones!$E$2192:$E$2626,A182,Relaciones!$F$2192:$F$2626,"bullying")</x:f>
        <x:v>0</x:v>
      </x:c>
      <x:c r="AA182" s="4" t="str">
        <x:f>INDEX(Respuestas!$F$170:$F$197,MATCH(A182,Respuestas!$A$170:$A$197,0))</x:f>
        <x:v>No</x:v>
      </x:c>
      <x:c r="AB182" s="4" t="str">
        <x:f>INDEX(Respuestas!$G$170:$G$197,MATCH(A182,Respuestas!$A$170:$A$197,0))</x:f>
        <x:v>Sí</x:v>
      </x:c>
      <x:c r="AC182" s="4" t="str">
        <x:f>INDEX(Respuestas!$H$170:$H$197,MATCH(A182,Respuestas!$A$170:$A$197,0))</x:f>
        <x:v>No</x:v>
      </x:c>
      <x:c r="AD182" s="4" t="str">
        <x:f>INDEX(Respuestas!$I$170:$I$197,MATCH(A182,Respuestas!$A$170:$A$197,0))</x:f>
        <x:v>Sí</x:v>
      </x:c>
      <x:c r="AE182" s="4" t="str">
        <x:f>INDEX(Respuestas!$J$170:$J$197,MATCH(A182,Respuestas!$A$170:$A$197,0))</x:f>
        <x:v>G1</x:v>
      </x:c>
      <x:c r="AF182" s="4" t="str">
        <x:v>normalizada_v1</x:v>
      </x:c>
      <x:c r="AG182" s="4" t="n">
        <x:f>COUNTIFS($B$2:$B$1513,B182,$C$2:$C$1513,C182,$D$2:$D$1513,D182)</x:f>
        <x:v>28</x:v>
      </x:c>
      <x:c r="AH182" s="4" t="n">
        <x:f>COUNTIFS(Relaciones!$D$2192:$D$2626,A182,Relaciones!$F$2192:$F$2626,"prediccion_amistad")</x:f>
        <x:v>5</x:v>
      </x:c>
      <x:c r="AI182" s="4" t="n">
        <x:f>SUMIFS(Relaciones!$H$2192:$H$2626,Relaciones!$D$2192:$D$2626,A182,Relaciones!$F$2192:$F$2626,"prediccion_amistad")</x:f>
        <x:v>5</x:v>
      </x:c>
      <x:c r="AJ182" s="4" t="n">
        <x:f>COUNTIFS(Relaciones!$D$2192:$D$2626,A182,Relaciones!$F$2192:$F$2626,"prediccion_rechazo")</x:f>
        <x:v>0</x:v>
      </x:c>
      <x:c r="AK182" s="4" t="n">
        <x:f>SUMIFS(Relaciones!$H$2192:$H$2626,Relaciones!$D$2192:$D$2626,A182,Relaciones!$F$2192:$F$2626,"prediccion_rechazo")</x:f>
        <x:v>0</x:v>
      </x:c>
      <x:c r="AL182" s="4" t="n">
        <x:v>0.4662021746228238</x:v>
      </x:c>
    </x:row>
    <x:row r="183" ht="23" customHeight="1">
      <x:c r="A183" s="13" t="str">
        <x:v>00182</x:v>
      </x:c>
      <x:c r="B183" s="4" t="str">
        <x:v>Sevilla</x:v>
      </x:c>
      <x:c r="C183" s="4" t="str">
        <x:v>6.º Primaria</x:v>
      </x:c>
      <x:c r="D183" s="4" t="str">
        <x:v>A</x:v>
      </x:c>
      <x:c r="E183" s="4" t="str">
        <x:v>alumno</x:v>
      </x:c>
      <x:c r="F183" s="14" t="n">
        <x:f>IF((AG183-1)=0,"",ROUND(10*Q183/(AG183-1),1))</x:f>
        <x:v>1.9</x:v>
      </x:c>
      <x:c r="G183" s="14" t="n">
        <x:f>IF((AG183-1)=0,"",ROUND(10*R183/(AG183-1),1))</x:f>
        <x:v>1.9</x:v>
      </x:c>
      <x:c r="H183" s="14" t="n">
        <x:f>IF(R183=0,"",ROUND(10*S183/R183,1))</x:f>
        <x:v>10</x:v>
      </x:c>
      <x:c r="I183" s="14" t="n">
        <x:f>IF(AH183=0,"",ROUND(10*AI183/AH183,1))</x:f>
        <x:v>8</x:v>
      </x:c>
      <x:c r="J183" s="14" t="n">
        <x:f>IF((AG183-1)=0,"",ROUND(10*T183/(AG183-1),1))</x:f>
        <x:v>0</x:v>
      </x:c>
      <x:c r="K183" s="14" t="n">
        <x:f>IF((AG183-1)=0,"",ROUND(10*U183/(AG183-1),1))</x:f>
        <x:v>0.4</x:v>
      </x:c>
      <x:c r="L183" s="14" t="n">
        <x:f>IF(U183=0,"",ROUND(10*V183/U183,1))</x:f>
        <x:v>0</x:v>
      </x:c>
      <x:c r="M183" s="14" t="n">
        <x:f>IF(AJ183=0,"",ROUND(10*AK183/AJ183,1))</x:f>
        <x:v>0</x:v>
      </x:c>
      <x:c r="N183" s="14" t="n">
        <x:f>ROUND(10*W183/12,1)</x:f>
        <x:v>8.3</x:v>
      </x:c>
      <x:c r="O183" s="14" t="n">
        <x:f>ROUND(10*AL183,1)</x:f>
        <x:v>3.7</x:v>
      </x:c>
      <x:c r="P183" s="14" t="n">
        <x:f>IF((AG183-1)=0,"",ROUND(10*X183/(AG183-1),1))</x:f>
        <x:v>0</x:v>
      </x:c>
      <x:c r="Q183" s="15" t="n">
        <x:f>COUNTIFS(Relaciones!$E$2192:$E$2626,A183,Relaciones!$F$2192:$F$2626,"amistad")</x:f>
        <x:v>5</x:v>
      </x:c>
      <x:c r="R183" s="15" t="n">
        <x:f>COUNTIFS(Relaciones!$D$2192:$D$2626,A183,Relaciones!$F$2192:$F$2626,"amistad")</x:f>
        <x:v>5</x:v>
      </x:c>
      <x:c r="S183" s="15" t="n">
        <x:f>SUMIFS(Relaciones!$G$2192:$G$2626,Relaciones!$D$2192:$D$2626,A183,Relaciones!$F$2192:$F$2626,"amistad")</x:f>
        <x:v>5</x:v>
      </x:c>
      <x:c r="T183" s="15" t="n">
        <x:f>COUNTIFS(Relaciones!$E$2192:$E$2626,A183,Relaciones!$F$2192:$F$2626,"rechazo")</x:f>
        <x:v>0</x:v>
      </x:c>
      <x:c r="U183" s="15" t="n">
        <x:f>COUNTIFS(Relaciones!$D$2192:$D$2626,A183,Relaciones!$F$2192:$F$2626,"rechazo")</x:f>
        <x:v>1</x:v>
      </x:c>
      <x:c r="V183" s="15" t="n">
        <x:f>SUMIFS(Relaciones!$G$2192:$G$2626,Relaciones!$D$2192:$D$2626,A183,Relaciones!$F$2192:$F$2626,"rechazo")</x:f>
        <x:v>0</x:v>
      </x:c>
      <x:c r="W183" s="15" t="n">
        <x:f>SUM(INDEX(Respuestas!$B$170:$B$197,MATCH(A183,Respuestas!$A$170:$A$197,0)),INDEX(Respuestas!$C$170:$C$197,MATCH(A183,Respuestas!$A$170:$A$197,0)),INDEX(Respuestas!$D$170:$D$197,MATCH(A183,Respuestas!$A$170:$A$197,0)),INDEX(Respuestas!$E$170:$E$197,MATCH(A183,Respuestas!$A$170:$A$197,0)))</x:f>
        <x:v>10</x:v>
      </x:c>
      <x:c r="X183" s="15" t="n">
        <x:f>COUNTIFS(Relaciones!$E$2192:$E$2626,A183,Relaciones!$F$2192:$F$2626,"mediacion")</x:f>
        <x:v>0</x:v>
      </x:c>
      <x:c r="Y183" s="15" t="n">
        <x:f>COUNTIFS(Relaciones!$E$2192:$E$2626,A183,Relaciones!$F$2192:$F$2626,"mediacion_negativa")</x:f>
        <x:v>0</x:v>
      </x:c>
      <x:c r="Z183" s="15" t="n">
        <x:f>COUNTIFS(Relaciones!$E$2192:$E$2626,A183,Relaciones!$F$2192:$F$2626,"bullying")</x:f>
        <x:v>0</x:v>
      </x:c>
      <x:c r="AA183" s="4" t="str">
        <x:f>INDEX(Respuestas!$F$170:$F$197,MATCH(A183,Respuestas!$A$170:$A$197,0))</x:f>
        <x:v>No</x:v>
      </x:c>
      <x:c r="AB183" s="4" t="str">
        <x:f>INDEX(Respuestas!$G$170:$G$197,MATCH(A183,Respuestas!$A$170:$A$197,0))</x:f>
        <x:v>Sí</x:v>
      </x:c>
      <x:c r="AC183" s="4" t="str">
        <x:f>INDEX(Respuestas!$H$170:$H$197,MATCH(A183,Respuestas!$A$170:$A$197,0))</x:f>
        <x:v>No</x:v>
      </x:c>
      <x:c r="AD183" s="4" t="str">
        <x:f>INDEX(Respuestas!$I$170:$I$197,MATCH(A183,Respuestas!$A$170:$A$197,0))</x:f>
        <x:v>Sí</x:v>
      </x:c>
      <x:c r="AE183" s="4" t="str">
        <x:f>INDEX(Respuestas!$J$170:$J$197,MATCH(A183,Respuestas!$A$170:$A$197,0))</x:f>
        <x:v>G1</x:v>
      </x:c>
      <x:c r="AF183" s="4" t="str">
        <x:v>normalizada_v1</x:v>
      </x:c>
      <x:c r="AG183" s="4" t="n">
        <x:f>COUNTIFS($B$2:$B$1513,B183,$C$2:$C$1513,C183,$D$2:$D$1513,D183)</x:f>
        <x:v>28</x:v>
      </x:c>
      <x:c r="AH183" s="4" t="n">
        <x:f>COUNTIFS(Relaciones!$D$2192:$D$2626,A183,Relaciones!$F$2192:$F$2626,"prediccion_amistad")</x:f>
        <x:v>5</x:v>
      </x:c>
      <x:c r="AI183" s="4" t="n">
        <x:f>SUMIFS(Relaciones!$H$2192:$H$2626,Relaciones!$D$2192:$D$2626,A183,Relaciones!$F$2192:$F$2626,"prediccion_amistad")</x:f>
        <x:v>4</x:v>
      </x:c>
      <x:c r="AJ183" s="4" t="n">
        <x:f>COUNTIFS(Relaciones!$D$2192:$D$2626,A183,Relaciones!$F$2192:$F$2626,"prediccion_rechazo")</x:f>
        <x:v>1</x:v>
      </x:c>
      <x:c r="AK183" s="4" t="n">
        <x:f>SUMIFS(Relaciones!$H$2192:$H$2626,Relaciones!$D$2192:$D$2626,A183,Relaciones!$F$2192:$F$2626,"prediccion_rechazo")</x:f>
        <x:v>0</x:v>
      </x:c>
      <x:c r="AL183" s="4" t="n">
        <x:v>0.3723541870565156</x:v>
      </x:c>
    </x:row>
    <x:row r="184" ht="23" customHeight="1">
      <x:c r="A184" s="13" t="str">
        <x:v>00183</x:v>
      </x:c>
      <x:c r="B184" s="4" t="str">
        <x:v>Sevilla</x:v>
      </x:c>
      <x:c r="C184" s="4" t="str">
        <x:v>6.º Primaria</x:v>
      </x:c>
      <x:c r="D184" s="4" t="str">
        <x:v>A</x:v>
      </x:c>
      <x:c r="E184" s="4" t="str">
        <x:v>alumna</x:v>
      </x:c>
      <x:c r="F184" s="14" t="n">
        <x:f>IF((AG184-1)=0,"",ROUND(10*Q184/(AG184-1),1))</x:f>
        <x:v>5.6</x:v>
      </x:c>
      <x:c r="G184" s="14" t="n">
        <x:f>IF((AG184-1)=0,"",ROUND(10*R184/(AG184-1),1))</x:f>
        <x:v>2.2</x:v>
      </x:c>
      <x:c r="H184" s="14" t="n">
        <x:f>IF(R184=0,"",ROUND(10*S184/R184,1))</x:f>
        <x:v>10</x:v>
      </x:c>
      <x:c r="I184" s="14" t="n">
        <x:f>IF(AH184=0,"",ROUND(10*AI184/AH184,1))</x:f>
        <x:v>10</x:v>
      </x:c>
      <x:c r="J184" s="14" t="n">
        <x:f>IF((AG184-1)=0,"",ROUND(10*T184/(AG184-1),1))</x:f>
        <x:v>0.4</x:v>
      </x:c>
      <x:c r="K184" s="14" t="n">
        <x:f>IF((AG184-1)=0,"",ROUND(10*U184/(AG184-1),1))</x:f>
        <x:v>0</x:v>
      </x:c>
      <x:c r="L184" s="14" t="str">
        <x:f>IF(U184=0,"",ROUND(10*V184/U184,1))</x:f>
      </x:c>
      <x:c r="M184" s="14" t="n">
        <x:f>IF(AJ184=0,"",ROUND(10*AK184/AJ184,1))</x:f>
        <x:v>10</x:v>
      </x:c>
      <x:c r="N184" s="14" t="n">
        <x:f>ROUND(10*W184/12,1)</x:f>
        <x:v>9.2</x:v>
      </x:c>
      <x:c r="O184" s="14" t="n">
        <x:f>ROUND(10*AL184,1)</x:f>
        <x:v>10</x:v>
      </x:c>
      <x:c r="P184" s="14" t="n">
        <x:f>IF((AG184-1)=0,"",ROUND(10*X184/(AG184-1),1))</x:f>
        <x:v>3.7</x:v>
      </x:c>
      <x:c r="Q184" s="15" t="n">
        <x:f>COUNTIFS(Relaciones!$E$2192:$E$2626,A184,Relaciones!$F$2192:$F$2626,"amistad")</x:f>
        <x:v>15</x:v>
      </x:c>
      <x:c r="R184" s="15" t="n">
        <x:f>COUNTIFS(Relaciones!$D$2192:$D$2626,A184,Relaciones!$F$2192:$F$2626,"amistad")</x:f>
        <x:v>6</x:v>
      </x:c>
      <x:c r="S184" s="15" t="n">
        <x:f>SUMIFS(Relaciones!$G$2192:$G$2626,Relaciones!$D$2192:$D$2626,A184,Relaciones!$F$2192:$F$2626,"amistad")</x:f>
        <x:v>6</x:v>
      </x:c>
      <x:c r="T184" s="15" t="n">
        <x:f>COUNTIFS(Relaciones!$E$2192:$E$2626,A184,Relaciones!$F$2192:$F$2626,"rechazo")</x:f>
        <x:v>1</x:v>
      </x:c>
      <x:c r="U184" s="15" t="n">
        <x:f>COUNTIFS(Relaciones!$D$2192:$D$2626,A184,Relaciones!$F$2192:$F$2626,"rechazo")</x:f>
        <x:v>0</x:v>
      </x:c>
      <x:c r="V184" s="15" t="n">
        <x:f>SUMIFS(Relaciones!$G$2192:$G$2626,Relaciones!$D$2192:$D$2626,A184,Relaciones!$F$2192:$F$2626,"rechazo")</x:f>
        <x:v>0</x:v>
      </x:c>
      <x:c r="W184" s="15" t="n">
        <x:f>SUM(INDEX(Respuestas!$B$170:$B$197,MATCH(A184,Respuestas!$A$170:$A$197,0)),INDEX(Respuestas!$C$170:$C$197,MATCH(A184,Respuestas!$A$170:$A$197,0)),INDEX(Respuestas!$D$170:$D$197,MATCH(A184,Respuestas!$A$170:$A$197,0)),INDEX(Respuestas!$E$170:$E$197,MATCH(A184,Respuestas!$A$170:$A$197,0)))</x:f>
        <x:v>11</x:v>
      </x:c>
      <x:c r="X184" s="15" t="n">
        <x:f>COUNTIFS(Relaciones!$E$2192:$E$2626,A184,Relaciones!$F$2192:$F$2626,"mediacion")</x:f>
        <x:v>10</x:v>
      </x:c>
      <x:c r="Y184" s="15" t="n">
        <x:f>COUNTIFS(Relaciones!$E$2192:$E$2626,A184,Relaciones!$F$2192:$F$2626,"mediacion_negativa")</x:f>
        <x:v>0</x:v>
      </x:c>
      <x:c r="Z184" s="15" t="n">
        <x:f>COUNTIFS(Relaciones!$E$2192:$E$2626,A184,Relaciones!$F$2192:$F$2626,"bullying")</x:f>
        <x:v>0</x:v>
      </x:c>
      <x:c r="AA184" s="4" t="str">
        <x:f>INDEX(Respuestas!$F$170:$F$197,MATCH(A184,Respuestas!$A$170:$A$197,0))</x:f>
        <x:v>No</x:v>
      </x:c>
      <x:c r="AB184" s="4" t="str">
        <x:f>INDEX(Respuestas!$G$170:$G$197,MATCH(A184,Respuestas!$A$170:$A$197,0))</x:f>
        <x:v>Sí</x:v>
      </x:c>
      <x:c r="AC184" s="4" t="str">
        <x:f>INDEX(Respuestas!$H$170:$H$197,MATCH(A184,Respuestas!$A$170:$A$197,0))</x:f>
        <x:v>No</x:v>
      </x:c>
      <x:c r="AD184" s="4" t="str">
        <x:f>INDEX(Respuestas!$I$170:$I$197,MATCH(A184,Respuestas!$A$170:$A$197,0))</x:f>
        <x:v>Sí</x:v>
      </x:c>
      <x:c r="AE184" s="4" t="str">
        <x:f>INDEX(Respuestas!$J$170:$J$197,MATCH(A184,Respuestas!$A$170:$A$197,0))</x:f>
        <x:v>G2</x:v>
      </x:c>
      <x:c r="AF184" s="4" t="str">
        <x:v>normalizada_v1</x:v>
      </x:c>
      <x:c r="AG184" s="4" t="n">
        <x:f>COUNTIFS($B$2:$B$1513,B184,$C$2:$C$1513,C184,$D$2:$D$1513,D184)</x:f>
        <x:v>28</x:v>
      </x:c>
      <x:c r="AH184" s="4" t="n">
        <x:f>COUNTIFS(Relaciones!$D$2192:$D$2626,A184,Relaciones!$F$2192:$F$2626,"prediccion_amistad")</x:f>
        <x:v>11</x:v>
      </x:c>
      <x:c r="AI184" s="4" t="n">
        <x:f>SUMIFS(Relaciones!$H$2192:$H$2626,Relaciones!$D$2192:$D$2626,A184,Relaciones!$F$2192:$F$2626,"prediccion_amistad")</x:f>
        <x:v>11</x:v>
      </x:c>
      <x:c r="AJ184" s="4" t="n">
        <x:f>COUNTIFS(Relaciones!$D$2192:$D$2626,A184,Relaciones!$F$2192:$F$2626,"prediccion_rechazo")</x:f>
        <x:v>1</x:v>
      </x:c>
      <x:c r="AK184" s="4" t="n">
        <x:f>SUMIFS(Relaciones!$H$2192:$H$2626,Relaciones!$D$2192:$D$2626,A184,Relaciones!$F$2192:$F$2626,"prediccion_rechazo")</x:f>
        <x:v>1</x:v>
      </x:c>
      <x:c r="AL184" s="4" t="n">
        <x:v>1</x:v>
      </x:c>
    </x:row>
    <x:row r="185" ht="23" customHeight="1">
      <x:c r="A185" s="13" t="str">
        <x:v>00184</x:v>
      </x:c>
      <x:c r="B185" s="4" t="str">
        <x:v>Sevilla</x:v>
      </x:c>
      <x:c r="C185" s="4" t="str">
        <x:v>6.º Primaria</x:v>
      </x:c>
      <x:c r="D185" s="4" t="str">
        <x:v>A</x:v>
      </x:c>
      <x:c r="E185" s="4" t="str">
        <x:v>alumno</x:v>
      </x:c>
      <x:c r="F185" s="14" t="n">
        <x:f>IF((AG185-1)=0,"",ROUND(10*Q185/(AG185-1),1))</x:f>
        <x:v>2.2</x:v>
      </x:c>
      <x:c r="G185" s="14" t="n">
        <x:f>IF((AG185-1)=0,"",ROUND(10*R185/(AG185-1),1))</x:f>
        <x:v>2.2</x:v>
      </x:c>
      <x:c r="H185" s="14" t="n">
        <x:f>IF(R185=0,"",ROUND(10*S185/R185,1))</x:f>
        <x:v>10</x:v>
      </x:c>
      <x:c r="I185" s="14" t="n">
        <x:f>IF(AH185=0,"",ROUND(10*AI185/AH185,1))</x:f>
        <x:v>10</x:v>
      </x:c>
      <x:c r="J185" s="14" t="n">
        <x:f>IF((AG185-1)=0,"",ROUND(10*T185/(AG185-1),1))</x:f>
        <x:v>0</x:v>
      </x:c>
      <x:c r="K185" s="14" t="n">
        <x:f>IF((AG185-1)=0,"",ROUND(10*U185/(AG185-1),1))</x:f>
        <x:v>0.7</x:v>
      </x:c>
      <x:c r="L185" s="14" t="n">
        <x:f>IF(U185=0,"",ROUND(10*V185/U185,1))</x:f>
        <x:v>0</x:v>
      </x:c>
      <x:c r="M185" s="14" t="str">
        <x:f>IF(AJ185=0,"",ROUND(10*AK185/AJ185,1))</x:f>
      </x:c>
      <x:c r="N185" s="14" t="n">
        <x:f>ROUND(10*W185/12,1)</x:f>
        <x:v>10</x:v>
      </x:c>
      <x:c r="O185" s="14" t="n">
        <x:f>ROUND(10*AL185,1)</x:f>
        <x:v>5.1</x:v>
      </x:c>
      <x:c r="P185" s="14" t="n">
        <x:f>IF((AG185-1)=0,"",ROUND(10*X185/(AG185-1),1))</x:f>
        <x:v>0</x:v>
      </x:c>
      <x:c r="Q185" s="15" t="n">
        <x:f>COUNTIFS(Relaciones!$E$2192:$E$2626,A185,Relaciones!$F$2192:$F$2626,"amistad")</x:f>
        <x:v>6</x:v>
      </x:c>
      <x:c r="R185" s="15" t="n">
        <x:f>COUNTIFS(Relaciones!$D$2192:$D$2626,A185,Relaciones!$F$2192:$F$2626,"amistad")</x:f>
        <x:v>6</x:v>
      </x:c>
      <x:c r="S185" s="15" t="n">
        <x:f>SUMIFS(Relaciones!$G$2192:$G$2626,Relaciones!$D$2192:$D$2626,A185,Relaciones!$F$2192:$F$2626,"amistad")</x:f>
        <x:v>6</x:v>
      </x:c>
      <x:c r="T185" s="15" t="n">
        <x:f>COUNTIFS(Relaciones!$E$2192:$E$2626,A185,Relaciones!$F$2192:$F$2626,"rechazo")</x:f>
        <x:v>0</x:v>
      </x:c>
      <x:c r="U185" s="15" t="n">
        <x:f>COUNTIFS(Relaciones!$D$2192:$D$2626,A185,Relaciones!$F$2192:$F$2626,"rechazo")</x:f>
        <x:v>2</x:v>
      </x:c>
      <x:c r="V185" s="15" t="n">
        <x:f>SUMIFS(Relaciones!$G$2192:$G$2626,Relaciones!$D$2192:$D$2626,A185,Relaciones!$F$2192:$F$2626,"rechazo")</x:f>
        <x:v>0</x:v>
      </x:c>
      <x:c r="W185" s="15" t="n">
        <x:f>SUM(INDEX(Respuestas!$B$170:$B$197,MATCH(A185,Respuestas!$A$170:$A$197,0)),INDEX(Respuestas!$C$170:$C$197,MATCH(A185,Respuestas!$A$170:$A$197,0)),INDEX(Respuestas!$D$170:$D$197,MATCH(A185,Respuestas!$A$170:$A$197,0)),INDEX(Respuestas!$E$170:$E$197,MATCH(A185,Respuestas!$A$170:$A$197,0)))</x:f>
        <x:v>12</x:v>
      </x:c>
      <x:c r="X185" s="15" t="n">
        <x:f>COUNTIFS(Relaciones!$E$2192:$E$2626,A185,Relaciones!$F$2192:$F$2626,"mediacion")</x:f>
        <x:v>0</x:v>
      </x:c>
      <x:c r="Y185" s="15" t="n">
        <x:f>COUNTIFS(Relaciones!$E$2192:$E$2626,A185,Relaciones!$F$2192:$F$2626,"mediacion_negativa")</x:f>
        <x:v>0</x:v>
      </x:c>
      <x:c r="Z185" s="15" t="n">
        <x:f>COUNTIFS(Relaciones!$E$2192:$E$2626,A185,Relaciones!$F$2192:$F$2626,"bullying")</x:f>
        <x:v>0</x:v>
      </x:c>
      <x:c r="AA185" s="4" t="str">
        <x:f>INDEX(Respuestas!$F$170:$F$197,MATCH(A185,Respuestas!$A$170:$A$197,0))</x:f>
        <x:v>No</x:v>
      </x:c>
      <x:c r="AB185" s="4" t="str">
        <x:f>INDEX(Respuestas!$G$170:$G$197,MATCH(A185,Respuestas!$A$170:$A$197,0))</x:f>
        <x:v>Sí</x:v>
      </x:c>
      <x:c r="AC185" s="4" t="str">
        <x:f>INDEX(Respuestas!$H$170:$H$197,MATCH(A185,Respuestas!$A$170:$A$197,0))</x:f>
        <x:v>No</x:v>
      </x:c>
      <x:c r="AD185" s="4" t="str">
        <x:f>INDEX(Respuestas!$I$170:$I$197,MATCH(A185,Respuestas!$A$170:$A$197,0))</x:f>
        <x:v>Sí</x:v>
      </x:c>
      <x:c r="AE185" s="4" t="str">
        <x:f>INDEX(Respuestas!$J$170:$J$197,MATCH(A185,Respuestas!$A$170:$A$197,0))</x:f>
        <x:v>G2</x:v>
      </x:c>
      <x:c r="AF185" s="4" t="str">
        <x:v>normalizada_v1</x:v>
      </x:c>
      <x:c r="AG185" s="4" t="n">
        <x:f>COUNTIFS($B$2:$B$1513,B185,$C$2:$C$1513,C185,$D$2:$D$1513,D185)</x:f>
        <x:v>28</x:v>
      </x:c>
      <x:c r="AH185" s="4" t="n">
        <x:f>COUNTIFS(Relaciones!$D$2192:$D$2626,A185,Relaciones!$F$2192:$F$2626,"prediccion_amistad")</x:f>
        <x:v>4</x:v>
      </x:c>
      <x:c r="AI185" s="4" t="n">
        <x:f>SUMIFS(Relaciones!$H$2192:$H$2626,Relaciones!$D$2192:$D$2626,A185,Relaciones!$F$2192:$F$2626,"prediccion_amistad")</x:f>
        <x:v>4</x:v>
      </x:c>
      <x:c r="AJ185" s="4" t="n">
        <x:f>COUNTIFS(Relaciones!$D$2192:$D$2626,A185,Relaciones!$F$2192:$F$2626,"prediccion_rechazo")</x:f>
        <x:v>0</x:v>
      </x:c>
      <x:c r="AK185" s="4" t="n">
        <x:f>SUMIFS(Relaciones!$H$2192:$H$2626,Relaciones!$D$2192:$D$2626,A185,Relaciones!$F$2192:$F$2626,"prediccion_rechazo")</x:f>
        <x:v>0</x:v>
      </x:c>
      <x:c r="AL185" s="4" t="n">
        <x:v>0.5060858070873789</x:v>
      </x:c>
    </x:row>
    <x:row r="186" ht="23" customHeight="1">
      <x:c r="A186" s="13" t="str">
        <x:v>00185</x:v>
      </x:c>
      <x:c r="B186" s="4" t="str">
        <x:v>Sevilla</x:v>
      </x:c>
      <x:c r="C186" s="4" t="str">
        <x:v>6.º Primaria</x:v>
      </x:c>
      <x:c r="D186" s="4" t="str">
        <x:v>A</x:v>
      </x:c>
      <x:c r="E186" s="4" t="str">
        <x:v>alumna</x:v>
      </x:c>
      <x:c r="F186" s="14" t="n">
        <x:f>IF((AG186-1)=0,"",ROUND(10*Q186/(AG186-1),1))</x:f>
        <x:v>2.2</x:v>
      </x:c>
      <x:c r="G186" s="14" t="n">
        <x:f>IF((AG186-1)=0,"",ROUND(10*R186/(AG186-1),1))</x:f>
        <x:v>2.6</x:v>
      </x:c>
      <x:c r="H186" s="14" t="n">
        <x:f>IF(R186=0,"",ROUND(10*S186/R186,1))</x:f>
        <x:v>8.6</x:v>
      </x:c>
      <x:c r="I186" s="14" t="n">
        <x:f>IF(AH186=0,"",ROUND(10*AI186/AH186,1))</x:f>
        <x:v>8.3</x:v>
      </x:c>
      <x:c r="J186" s="14" t="n">
        <x:f>IF((AG186-1)=0,"",ROUND(10*T186/(AG186-1),1))</x:f>
        <x:v>0</x:v>
      </x:c>
      <x:c r="K186" s="14" t="n">
        <x:f>IF((AG186-1)=0,"",ROUND(10*U186/(AG186-1),1))</x:f>
        <x:v>0.4</x:v>
      </x:c>
      <x:c r="L186" s="14" t="n">
        <x:f>IF(U186=0,"",ROUND(10*V186/U186,1))</x:f>
        <x:v>0</x:v>
      </x:c>
      <x:c r="M186" s="14" t="n">
        <x:f>IF(AJ186=0,"",ROUND(10*AK186/AJ186,1))</x:f>
        <x:v>0</x:v>
      </x:c>
      <x:c r="N186" s="14" t="n">
        <x:f>ROUND(10*W186/12,1)</x:f>
        <x:v>7.5</x:v>
      </x:c>
      <x:c r="O186" s="14" t="n">
        <x:f>ROUND(10*AL186,1)</x:f>
        <x:v>4.9</x:v>
      </x:c>
      <x:c r="P186" s="14" t="n">
        <x:f>IF((AG186-1)=0,"",ROUND(10*X186/(AG186-1),1))</x:f>
        <x:v>0</x:v>
      </x:c>
      <x:c r="Q186" s="15" t="n">
        <x:f>COUNTIFS(Relaciones!$E$2192:$E$2626,A186,Relaciones!$F$2192:$F$2626,"amistad")</x:f>
        <x:v>6</x:v>
      </x:c>
      <x:c r="R186" s="15" t="n">
        <x:f>COUNTIFS(Relaciones!$D$2192:$D$2626,A186,Relaciones!$F$2192:$F$2626,"amistad")</x:f>
        <x:v>7</x:v>
      </x:c>
      <x:c r="S186" s="15" t="n">
        <x:f>SUMIFS(Relaciones!$G$2192:$G$2626,Relaciones!$D$2192:$D$2626,A186,Relaciones!$F$2192:$F$2626,"amistad")</x:f>
        <x:v>6</x:v>
      </x:c>
      <x:c r="T186" s="15" t="n">
        <x:f>COUNTIFS(Relaciones!$E$2192:$E$2626,A186,Relaciones!$F$2192:$F$2626,"rechazo")</x:f>
        <x:v>0</x:v>
      </x:c>
      <x:c r="U186" s="15" t="n">
        <x:f>COUNTIFS(Relaciones!$D$2192:$D$2626,A186,Relaciones!$F$2192:$F$2626,"rechazo")</x:f>
        <x:v>1</x:v>
      </x:c>
      <x:c r="V186" s="15" t="n">
        <x:f>SUMIFS(Relaciones!$G$2192:$G$2626,Relaciones!$D$2192:$D$2626,A186,Relaciones!$F$2192:$F$2626,"rechazo")</x:f>
        <x:v>0</x:v>
      </x:c>
      <x:c r="W186" s="15" t="n">
        <x:f>SUM(INDEX(Respuestas!$B$170:$B$197,MATCH(A186,Respuestas!$A$170:$A$197,0)),INDEX(Respuestas!$C$170:$C$197,MATCH(A186,Respuestas!$A$170:$A$197,0)),INDEX(Respuestas!$D$170:$D$197,MATCH(A186,Respuestas!$A$170:$A$197,0)),INDEX(Respuestas!$E$170:$E$197,MATCH(A186,Respuestas!$A$170:$A$197,0)))</x:f>
        <x:v>9</x:v>
      </x:c>
      <x:c r="X186" s="15" t="n">
        <x:f>COUNTIFS(Relaciones!$E$2192:$E$2626,A186,Relaciones!$F$2192:$F$2626,"mediacion")</x:f>
        <x:v>0</x:v>
      </x:c>
      <x:c r="Y186" s="15" t="n">
        <x:f>COUNTIFS(Relaciones!$E$2192:$E$2626,A186,Relaciones!$F$2192:$F$2626,"mediacion_negativa")</x:f>
        <x:v>0</x:v>
      </x:c>
      <x:c r="Z186" s="15" t="n">
        <x:f>COUNTIFS(Relaciones!$E$2192:$E$2626,A186,Relaciones!$F$2192:$F$2626,"bullying")</x:f>
        <x:v>0</x:v>
      </x:c>
      <x:c r="AA186" s="4" t="str">
        <x:f>INDEX(Respuestas!$F$170:$F$197,MATCH(A186,Respuestas!$A$170:$A$197,0))</x:f>
        <x:v>No</x:v>
      </x:c>
      <x:c r="AB186" s="4" t="str">
        <x:f>INDEX(Respuestas!$G$170:$G$197,MATCH(A186,Respuestas!$A$170:$A$197,0))</x:f>
        <x:v>Sí</x:v>
      </x:c>
      <x:c r="AC186" s="4" t="str">
        <x:f>INDEX(Respuestas!$H$170:$H$197,MATCH(A186,Respuestas!$A$170:$A$197,0))</x:f>
        <x:v>No</x:v>
      </x:c>
      <x:c r="AD186" s="4" t="str">
        <x:f>INDEX(Respuestas!$I$170:$I$197,MATCH(A186,Respuestas!$A$170:$A$197,0))</x:f>
        <x:v>Sí</x:v>
      </x:c>
      <x:c r="AE186" s="4" t="str">
        <x:f>INDEX(Respuestas!$J$170:$J$197,MATCH(A186,Respuestas!$A$170:$A$197,0))</x:f>
        <x:v>G2</x:v>
      </x:c>
      <x:c r="AF186" s="4" t="str">
        <x:v>normalizada_v1</x:v>
      </x:c>
      <x:c r="AG186" s="4" t="n">
        <x:f>COUNTIFS($B$2:$B$1513,B186,$C$2:$C$1513,C186,$D$2:$D$1513,D186)</x:f>
        <x:v>28</x:v>
      </x:c>
      <x:c r="AH186" s="4" t="n">
        <x:f>COUNTIFS(Relaciones!$D$2192:$D$2626,A186,Relaciones!$F$2192:$F$2626,"prediccion_amistad")</x:f>
        <x:v>6</x:v>
      </x:c>
      <x:c r="AI186" s="4" t="n">
        <x:f>SUMIFS(Relaciones!$H$2192:$H$2626,Relaciones!$D$2192:$D$2626,A186,Relaciones!$F$2192:$F$2626,"prediccion_amistad")</x:f>
        <x:v>5</x:v>
      </x:c>
      <x:c r="AJ186" s="4" t="n">
        <x:f>COUNTIFS(Relaciones!$D$2192:$D$2626,A186,Relaciones!$F$2192:$F$2626,"prediccion_rechazo")</x:f>
        <x:v>1</x:v>
      </x:c>
      <x:c r="AK186" s="4" t="n">
        <x:f>SUMIFS(Relaciones!$H$2192:$H$2626,Relaciones!$D$2192:$D$2626,A186,Relaciones!$F$2192:$F$2626,"prediccion_rechazo")</x:f>
        <x:v>0</x:v>
      </x:c>
      <x:c r="AL186" s="4" t="n">
        <x:v>0.487410152981686</x:v>
      </x:c>
    </x:row>
    <x:row r="187" ht="23" customHeight="1">
      <x:c r="A187" s="13" t="str">
        <x:v>00186</x:v>
      </x:c>
      <x:c r="B187" s="4" t="str">
        <x:v>Sevilla</x:v>
      </x:c>
      <x:c r="C187" s="4" t="str">
        <x:v>6.º Primaria</x:v>
      </x:c>
      <x:c r="D187" s="4" t="str">
        <x:v>A</x:v>
      </x:c>
      <x:c r="E187" s="4" t="str">
        <x:v>alumno</x:v>
      </x:c>
      <x:c r="F187" s="14" t="n">
        <x:f>IF((AG187-1)=0,"",ROUND(10*Q187/(AG187-1),1))</x:f>
        <x:v>2.2</x:v>
      </x:c>
      <x:c r="G187" s="14" t="n">
        <x:f>IF((AG187-1)=0,"",ROUND(10*R187/(AG187-1),1))</x:f>
        <x:v>2.2</x:v>
      </x:c>
      <x:c r="H187" s="14" t="n">
        <x:f>IF(R187=0,"",ROUND(10*S187/R187,1))</x:f>
        <x:v>10</x:v>
      </x:c>
      <x:c r="I187" s="14" t="n">
        <x:f>IF(AH187=0,"",ROUND(10*AI187/AH187,1))</x:f>
        <x:v>10</x:v>
      </x:c>
      <x:c r="J187" s="14" t="n">
        <x:f>IF((AG187-1)=0,"",ROUND(10*T187/(AG187-1),1))</x:f>
        <x:v>0</x:v>
      </x:c>
      <x:c r="K187" s="14" t="n">
        <x:f>IF((AG187-1)=0,"",ROUND(10*U187/(AG187-1),1))</x:f>
        <x:v>0.4</x:v>
      </x:c>
      <x:c r="L187" s="14" t="n">
        <x:f>IF(U187=0,"",ROUND(10*V187/U187,1))</x:f>
        <x:v>0</x:v>
      </x:c>
      <x:c r="M187" s="14" t="str">
        <x:f>IF(AJ187=0,"",ROUND(10*AK187/AJ187,1))</x:f>
      </x:c>
      <x:c r="N187" s="14" t="n">
        <x:f>ROUND(10*W187/12,1)</x:f>
        <x:v>8.3</x:v>
      </x:c>
      <x:c r="O187" s="14" t="n">
        <x:f>ROUND(10*AL187,1)</x:f>
        <x:v>4.5</x:v>
      </x:c>
      <x:c r="P187" s="14" t="n">
        <x:f>IF((AG187-1)=0,"",ROUND(10*X187/(AG187-1),1))</x:f>
        <x:v>0</x:v>
      </x:c>
      <x:c r="Q187" s="15" t="n">
        <x:f>COUNTIFS(Relaciones!$E$2192:$E$2626,A187,Relaciones!$F$2192:$F$2626,"amistad")</x:f>
        <x:v>6</x:v>
      </x:c>
      <x:c r="R187" s="15" t="n">
        <x:f>COUNTIFS(Relaciones!$D$2192:$D$2626,A187,Relaciones!$F$2192:$F$2626,"amistad")</x:f>
        <x:v>6</x:v>
      </x:c>
      <x:c r="S187" s="15" t="n">
        <x:f>SUMIFS(Relaciones!$G$2192:$G$2626,Relaciones!$D$2192:$D$2626,A187,Relaciones!$F$2192:$F$2626,"amistad")</x:f>
        <x:v>6</x:v>
      </x:c>
      <x:c r="T187" s="15" t="n">
        <x:f>COUNTIFS(Relaciones!$E$2192:$E$2626,A187,Relaciones!$F$2192:$F$2626,"rechazo")</x:f>
        <x:v>0</x:v>
      </x:c>
      <x:c r="U187" s="15" t="n">
        <x:f>COUNTIFS(Relaciones!$D$2192:$D$2626,A187,Relaciones!$F$2192:$F$2626,"rechazo")</x:f>
        <x:v>1</x:v>
      </x:c>
      <x:c r="V187" s="15" t="n">
        <x:f>SUMIFS(Relaciones!$G$2192:$G$2626,Relaciones!$D$2192:$D$2626,A187,Relaciones!$F$2192:$F$2626,"rechazo")</x:f>
        <x:v>0</x:v>
      </x:c>
      <x:c r="W187" s="15" t="n">
        <x:f>SUM(INDEX(Respuestas!$B$170:$B$197,MATCH(A187,Respuestas!$A$170:$A$197,0)),INDEX(Respuestas!$C$170:$C$197,MATCH(A187,Respuestas!$A$170:$A$197,0)),INDEX(Respuestas!$D$170:$D$197,MATCH(A187,Respuestas!$A$170:$A$197,0)),INDEX(Respuestas!$E$170:$E$197,MATCH(A187,Respuestas!$A$170:$A$197,0)))</x:f>
        <x:v>10</x:v>
      </x:c>
      <x:c r="X187" s="15" t="n">
        <x:f>COUNTIFS(Relaciones!$E$2192:$E$2626,A187,Relaciones!$F$2192:$F$2626,"mediacion")</x:f>
        <x:v>0</x:v>
      </x:c>
      <x:c r="Y187" s="15" t="n">
        <x:f>COUNTIFS(Relaciones!$E$2192:$E$2626,A187,Relaciones!$F$2192:$F$2626,"mediacion_negativa")</x:f>
        <x:v>0</x:v>
      </x:c>
      <x:c r="Z187" s="15" t="n">
        <x:f>COUNTIFS(Relaciones!$E$2192:$E$2626,A187,Relaciones!$F$2192:$F$2626,"bullying")</x:f>
        <x:v>0</x:v>
      </x:c>
      <x:c r="AA187" s="4" t="str">
        <x:f>INDEX(Respuestas!$F$170:$F$197,MATCH(A187,Respuestas!$A$170:$A$197,0))</x:f>
        <x:v>No</x:v>
      </x:c>
      <x:c r="AB187" s="4" t="str">
        <x:f>INDEX(Respuestas!$G$170:$G$197,MATCH(A187,Respuestas!$A$170:$A$197,0))</x:f>
        <x:v>Sí</x:v>
      </x:c>
      <x:c r="AC187" s="4" t="str">
        <x:f>INDEX(Respuestas!$H$170:$H$197,MATCH(A187,Respuestas!$A$170:$A$197,0))</x:f>
        <x:v>No</x:v>
      </x:c>
      <x:c r="AD187" s="4" t="str">
        <x:f>INDEX(Respuestas!$I$170:$I$197,MATCH(A187,Respuestas!$A$170:$A$197,0))</x:f>
        <x:v>Sí</x:v>
      </x:c>
      <x:c r="AE187" s="4" t="str">
        <x:f>INDEX(Respuestas!$J$170:$J$197,MATCH(A187,Respuestas!$A$170:$A$197,0))</x:f>
        <x:v>G2</x:v>
      </x:c>
      <x:c r="AF187" s="4" t="str">
        <x:v>normalizada_v1</x:v>
      </x:c>
      <x:c r="AG187" s="4" t="n">
        <x:f>COUNTIFS($B$2:$B$1513,B187,$C$2:$C$1513,C187,$D$2:$D$1513,D187)</x:f>
        <x:v>28</x:v>
      </x:c>
      <x:c r="AH187" s="4" t="n">
        <x:f>COUNTIFS(Relaciones!$D$2192:$D$2626,A187,Relaciones!$F$2192:$F$2626,"prediccion_amistad")</x:f>
        <x:v>5</x:v>
      </x:c>
      <x:c r="AI187" s="4" t="n">
        <x:f>SUMIFS(Relaciones!$H$2192:$H$2626,Relaciones!$D$2192:$D$2626,A187,Relaciones!$F$2192:$F$2626,"prediccion_amistad")</x:f>
        <x:v>5</x:v>
      </x:c>
      <x:c r="AJ187" s="4" t="n">
        <x:f>COUNTIFS(Relaciones!$D$2192:$D$2626,A187,Relaciones!$F$2192:$F$2626,"prediccion_rechazo")</x:f>
        <x:v>0</x:v>
      </x:c>
      <x:c r="AK187" s="4" t="n">
        <x:f>SUMIFS(Relaciones!$H$2192:$H$2626,Relaciones!$D$2192:$D$2626,A187,Relaciones!$F$2192:$F$2626,"prediccion_rechazo")</x:f>
        <x:v>0</x:v>
      </x:c>
      <x:c r="AL187" s="4" t="n">
        <x:v>0.4496506706736114</x:v>
      </x:c>
    </x:row>
    <x:row r="188" ht="23" customHeight="1">
      <x:c r="A188" s="13" t="str">
        <x:v>00187</x:v>
      </x:c>
      <x:c r="B188" s="4" t="str">
        <x:v>Sevilla</x:v>
      </x:c>
      <x:c r="C188" s="4" t="str">
        <x:v>6.º Primaria</x:v>
      </x:c>
      <x:c r="D188" s="4" t="str">
        <x:v>A</x:v>
      </x:c>
      <x:c r="E188" s="4" t="str">
        <x:v>alumna</x:v>
      </x:c>
      <x:c r="F188" s="14" t="n">
        <x:f>IF((AG188-1)=0,"",ROUND(10*Q188/(AG188-1),1))</x:f>
        <x:v>2.2</x:v>
      </x:c>
      <x:c r="G188" s="14" t="n">
        <x:f>IF((AG188-1)=0,"",ROUND(10*R188/(AG188-1),1))</x:f>
        <x:v>2.6</x:v>
      </x:c>
      <x:c r="H188" s="14" t="n">
        <x:f>IF(R188=0,"",ROUND(10*S188/R188,1))</x:f>
        <x:v>8.6</x:v>
      </x:c>
      <x:c r="I188" s="14" t="n">
        <x:f>IF(AH188=0,"",ROUND(10*AI188/AH188,1))</x:f>
        <x:v>10</x:v>
      </x:c>
      <x:c r="J188" s="14" t="n">
        <x:f>IF((AG188-1)=0,"",ROUND(10*T188/(AG188-1),1))</x:f>
        <x:v>0</x:v>
      </x:c>
      <x:c r="K188" s="14" t="n">
        <x:f>IF((AG188-1)=0,"",ROUND(10*U188/(AG188-1),1))</x:f>
        <x:v>0.4</x:v>
      </x:c>
      <x:c r="L188" s="14" t="n">
        <x:f>IF(U188=0,"",ROUND(10*V188/U188,1))</x:f>
        <x:v>0</x:v>
      </x:c>
      <x:c r="M188" s="14" t="str">
        <x:f>IF(AJ188=0,"",ROUND(10*AK188/AJ188,1))</x:f>
      </x:c>
      <x:c r="N188" s="14" t="n">
        <x:f>ROUND(10*W188/12,1)</x:f>
        <x:v>9.2</x:v>
      </x:c>
      <x:c r="O188" s="14" t="n">
        <x:f>ROUND(10*AL188,1)</x:f>
        <x:v>5.1</x:v>
      </x:c>
      <x:c r="P188" s="14" t="n">
        <x:f>IF((AG188-1)=0,"",ROUND(10*X188/(AG188-1),1))</x:f>
        <x:v>0</x:v>
      </x:c>
      <x:c r="Q188" s="15" t="n">
        <x:f>COUNTIFS(Relaciones!$E$2192:$E$2626,A188,Relaciones!$F$2192:$F$2626,"amistad")</x:f>
        <x:v>6</x:v>
      </x:c>
      <x:c r="R188" s="15" t="n">
        <x:f>COUNTIFS(Relaciones!$D$2192:$D$2626,A188,Relaciones!$F$2192:$F$2626,"amistad")</x:f>
        <x:v>7</x:v>
      </x:c>
      <x:c r="S188" s="15" t="n">
        <x:f>SUMIFS(Relaciones!$G$2192:$G$2626,Relaciones!$D$2192:$D$2626,A188,Relaciones!$F$2192:$F$2626,"amistad")</x:f>
        <x:v>6</x:v>
      </x:c>
      <x:c r="T188" s="15" t="n">
        <x:f>COUNTIFS(Relaciones!$E$2192:$E$2626,A188,Relaciones!$F$2192:$F$2626,"rechazo")</x:f>
        <x:v>0</x:v>
      </x:c>
      <x:c r="U188" s="15" t="n">
        <x:f>COUNTIFS(Relaciones!$D$2192:$D$2626,A188,Relaciones!$F$2192:$F$2626,"rechazo")</x:f>
        <x:v>1</x:v>
      </x:c>
      <x:c r="V188" s="15" t="n">
        <x:f>SUMIFS(Relaciones!$G$2192:$G$2626,Relaciones!$D$2192:$D$2626,A188,Relaciones!$F$2192:$F$2626,"rechazo")</x:f>
        <x:v>0</x:v>
      </x:c>
      <x:c r="W188" s="15" t="n">
        <x:f>SUM(INDEX(Respuestas!$B$170:$B$197,MATCH(A188,Respuestas!$A$170:$A$197,0)),INDEX(Respuestas!$C$170:$C$197,MATCH(A188,Respuestas!$A$170:$A$197,0)),INDEX(Respuestas!$D$170:$D$197,MATCH(A188,Respuestas!$A$170:$A$197,0)),INDEX(Respuestas!$E$170:$E$197,MATCH(A188,Respuestas!$A$170:$A$197,0)))</x:f>
        <x:v>11</x:v>
      </x:c>
      <x:c r="X188" s="15" t="n">
        <x:f>COUNTIFS(Relaciones!$E$2192:$E$2626,A188,Relaciones!$F$2192:$F$2626,"mediacion")</x:f>
        <x:v>0</x:v>
      </x:c>
      <x:c r="Y188" s="15" t="n">
        <x:f>COUNTIFS(Relaciones!$E$2192:$E$2626,A188,Relaciones!$F$2192:$F$2626,"mediacion_negativa")</x:f>
        <x:v>0</x:v>
      </x:c>
      <x:c r="Z188" s="15" t="n">
        <x:f>COUNTIFS(Relaciones!$E$2192:$E$2626,A188,Relaciones!$F$2192:$F$2626,"bullying")</x:f>
        <x:v>0</x:v>
      </x:c>
      <x:c r="AA188" s="4" t="str">
        <x:f>INDEX(Respuestas!$F$170:$F$197,MATCH(A188,Respuestas!$A$170:$A$197,0))</x:f>
        <x:v>No</x:v>
      </x:c>
      <x:c r="AB188" s="4" t="str">
        <x:f>INDEX(Respuestas!$G$170:$G$197,MATCH(A188,Respuestas!$A$170:$A$197,0))</x:f>
        <x:v>Sí</x:v>
      </x:c>
      <x:c r="AC188" s="4" t="str">
        <x:f>INDEX(Respuestas!$H$170:$H$197,MATCH(A188,Respuestas!$A$170:$A$197,0))</x:f>
        <x:v>No</x:v>
      </x:c>
      <x:c r="AD188" s="4" t="str">
        <x:f>INDEX(Respuestas!$I$170:$I$197,MATCH(A188,Respuestas!$A$170:$A$197,0))</x:f>
        <x:v>Sí</x:v>
      </x:c>
      <x:c r="AE188" s="4" t="str">
        <x:f>INDEX(Respuestas!$J$170:$J$197,MATCH(A188,Respuestas!$A$170:$A$197,0))</x:f>
        <x:v>G2</x:v>
      </x:c>
      <x:c r="AF188" s="4" t="str">
        <x:v>normalizada_v1</x:v>
      </x:c>
      <x:c r="AG188" s="4" t="n">
        <x:f>COUNTIFS($B$2:$B$1513,B188,$C$2:$C$1513,C188,$D$2:$D$1513,D188)</x:f>
        <x:v>28</x:v>
      </x:c>
      <x:c r="AH188" s="4" t="n">
        <x:f>COUNTIFS(Relaciones!$D$2192:$D$2626,A188,Relaciones!$F$2192:$F$2626,"prediccion_amistad")</x:f>
        <x:v>4</x:v>
      </x:c>
      <x:c r="AI188" s="4" t="n">
        <x:f>SUMIFS(Relaciones!$H$2192:$H$2626,Relaciones!$D$2192:$D$2626,A188,Relaciones!$F$2192:$F$2626,"prediccion_amistad")</x:f>
        <x:v>4</x:v>
      </x:c>
      <x:c r="AJ188" s="4" t="n">
        <x:f>COUNTIFS(Relaciones!$D$2192:$D$2626,A188,Relaciones!$F$2192:$F$2626,"prediccion_rechazo")</x:f>
        <x:v>0</x:v>
      </x:c>
      <x:c r="AK188" s="4" t="n">
        <x:f>SUMIFS(Relaciones!$H$2192:$H$2626,Relaciones!$D$2192:$D$2626,A188,Relaciones!$F$2192:$F$2626,"prediccion_rechazo")</x:f>
        <x:v>0</x:v>
      </x:c>
      <x:c r="AL188" s="4" t="n">
        <x:v>0.5080884544416965</x:v>
      </x:c>
    </x:row>
    <x:row r="189" ht="23" customHeight="1">
      <x:c r="A189" s="13" t="str">
        <x:v>00188</x:v>
      </x:c>
      <x:c r="B189" s="4" t="str">
        <x:v>Sevilla</x:v>
      </x:c>
      <x:c r="C189" s="4" t="str">
        <x:v>6.º Primaria</x:v>
      </x:c>
      <x:c r="D189" s="4" t="str">
        <x:v>A</x:v>
      </x:c>
      <x:c r="E189" s="4" t="str">
        <x:v>alumno</x:v>
      </x:c>
      <x:c r="F189" s="14" t="n">
        <x:f>IF((AG189-1)=0,"",ROUND(10*Q189/(AG189-1),1))</x:f>
        <x:v>2.2</x:v>
      </x:c>
      <x:c r="G189" s="14" t="n">
        <x:f>IF((AG189-1)=0,"",ROUND(10*R189/(AG189-1),1))</x:f>
        <x:v>2.6</x:v>
      </x:c>
      <x:c r="H189" s="14" t="n">
        <x:f>IF(R189=0,"",ROUND(10*S189/R189,1))</x:f>
        <x:v>8.6</x:v>
      </x:c>
      <x:c r="I189" s="14" t="n">
        <x:f>IF(AH189=0,"",ROUND(10*AI189/AH189,1))</x:f>
        <x:v>8</x:v>
      </x:c>
      <x:c r="J189" s="14" t="n">
        <x:f>IF((AG189-1)=0,"",ROUND(10*T189/(AG189-1),1))</x:f>
        <x:v>0.4</x:v>
      </x:c>
      <x:c r="K189" s="14" t="n">
        <x:f>IF((AG189-1)=0,"",ROUND(10*U189/(AG189-1),1))</x:f>
        <x:v>0.4</x:v>
      </x:c>
      <x:c r="L189" s="14" t="n">
        <x:f>IF(U189=0,"",ROUND(10*V189/U189,1))</x:f>
        <x:v>0</x:v>
      </x:c>
      <x:c r="M189" s="14" t="n">
        <x:f>IF(AJ189=0,"",ROUND(10*AK189/AJ189,1))</x:f>
        <x:v>0</x:v>
      </x:c>
      <x:c r="N189" s="14" t="n">
        <x:f>ROUND(10*W189/12,1)</x:f>
        <x:v>10</x:v>
      </x:c>
      <x:c r="O189" s="14" t="n">
        <x:f>ROUND(10*AL189,1)</x:f>
        <x:v>5.2</x:v>
      </x:c>
      <x:c r="P189" s="14" t="n">
        <x:f>IF((AG189-1)=0,"",ROUND(10*X189/(AG189-1),1))</x:f>
        <x:v>0</x:v>
      </x:c>
      <x:c r="Q189" s="15" t="n">
        <x:f>COUNTIFS(Relaciones!$E$2192:$E$2626,A189,Relaciones!$F$2192:$F$2626,"amistad")</x:f>
        <x:v>6</x:v>
      </x:c>
      <x:c r="R189" s="15" t="n">
        <x:f>COUNTIFS(Relaciones!$D$2192:$D$2626,A189,Relaciones!$F$2192:$F$2626,"amistad")</x:f>
        <x:v>7</x:v>
      </x:c>
      <x:c r="S189" s="15" t="n">
        <x:f>SUMIFS(Relaciones!$G$2192:$G$2626,Relaciones!$D$2192:$D$2626,A189,Relaciones!$F$2192:$F$2626,"amistad")</x:f>
        <x:v>6</x:v>
      </x:c>
      <x:c r="T189" s="15" t="n">
        <x:f>COUNTIFS(Relaciones!$E$2192:$E$2626,A189,Relaciones!$F$2192:$F$2626,"rechazo")</x:f>
        <x:v>1</x:v>
      </x:c>
      <x:c r="U189" s="15" t="n">
        <x:f>COUNTIFS(Relaciones!$D$2192:$D$2626,A189,Relaciones!$F$2192:$F$2626,"rechazo")</x:f>
        <x:v>1</x:v>
      </x:c>
      <x:c r="V189" s="15" t="n">
        <x:f>SUMIFS(Relaciones!$G$2192:$G$2626,Relaciones!$D$2192:$D$2626,A189,Relaciones!$F$2192:$F$2626,"rechazo")</x:f>
        <x:v>0</x:v>
      </x:c>
      <x:c r="W189" s="15" t="n">
        <x:f>SUM(INDEX(Respuestas!$B$170:$B$197,MATCH(A189,Respuestas!$A$170:$A$197,0)),INDEX(Respuestas!$C$170:$C$197,MATCH(A189,Respuestas!$A$170:$A$197,0)),INDEX(Respuestas!$D$170:$D$197,MATCH(A189,Respuestas!$A$170:$A$197,0)),INDEX(Respuestas!$E$170:$E$197,MATCH(A189,Respuestas!$A$170:$A$197,0)))</x:f>
        <x:v>12</x:v>
      </x:c>
      <x:c r="X189" s="15" t="n">
        <x:f>COUNTIFS(Relaciones!$E$2192:$E$2626,A189,Relaciones!$F$2192:$F$2626,"mediacion")</x:f>
        <x:v>0</x:v>
      </x:c>
      <x:c r="Y189" s="15" t="n">
        <x:f>COUNTIFS(Relaciones!$E$2192:$E$2626,A189,Relaciones!$F$2192:$F$2626,"mediacion_negativa")</x:f>
        <x:v>0</x:v>
      </x:c>
      <x:c r="Z189" s="15" t="n">
        <x:f>COUNTIFS(Relaciones!$E$2192:$E$2626,A189,Relaciones!$F$2192:$F$2626,"bullying")</x:f>
        <x:v>0</x:v>
      </x:c>
      <x:c r="AA189" s="4" t="str">
        <x:f>INDEX(Respuestas!$F$170:$F$197,MATCH(A189,Respuestas!$A$170:$A$197,0))</x:f>
        <x:v>No</x:v>
      </x:c>
      <x:c r="AB189" s="4" t="str">
        <x:f>INDEX(Respuestas!$G$170:$G$197,MATCH(A189,Respuestas!$A$170:$A$197,0))</x:f>
        <x:v>Sí</x:v>
      </x:c>
      <x:c r="AC189" s="4" t="str">
        <x:f>INDEX(Respuestas!$H$170:$H$197,MATCH(A189,Respuestas!$A$170:$A$197,0))</x:f>
        <x:v>No</x:v>
      </x:c>
      <x:c r="AD189" s="4" t="str">
        <x:f>INDEX(Respuestas!$I$170:$I$197,MATCH(A189,Respuestas!$A$170:$A$197,0))</x:f>
        <x:v>Sí</x:v>
      </x:c>
      <x:c r="AE189" s="4" t="str">
        <x:f>INDEX(Respuestas!$J$170:$J$197,MATCH(A189,Respuestas!$A$170:$A$197,0))</x:f>
        <x:v>G2</x:v>
      </x:c>
      <x:c r="AF189" s="4" t="str">
        <x:v>normalizada_v1</x:v>
      </x:c>
      <x:c r="AG189" s="4" t="n">
        <x:f>COUNTIFS($B$2:$B$1513,B189,$C$2:$C$1513,C189,$D$2:$D$1513,D189)</x:f>
        <x:v>28</x:v>
      </x:c>
      <x:c r="AH189" s="4" t="n">
        <x:f>COUNTIFS(Relaciones!$D$2192:$D$2626,A189,Relaciones!$F$2192:$F$2626,"prediccion_amistad")</x:f>
        <x:v>5</x:v>
      </x:c>
      <x:c r="AI189" s="4" t="n">
        <x:f>SUMIFS(Relaciones!$H$2192:$H$2626,Relaciones!$D$2192:$D$2626,A189,Relaciones!$F$2192:$F$2626,"prediccion_amistad")</x:f>
        <x:v>4</x:v>
      </x:c>
      <x:c r="AJ189" s="4" t="n">
        <x:f>COUNTIFS(Relaciones!$D$2192:$D$2626,A189,Relaciones!$F$2192:$F$2626,"prediccion_rechazo")</x:f>
        <x:v>1</x:v>
      </x:c>
      <x:c r="AK189" s="4" t="n">
        <x:f>SUMIFS(Relaciones!$H$2192:$H$2626,Relaciones!$D$2192:$D$2626,A189,Relaciones!$F$2192:$F$2626,"prediccion_rechazo")</x:f>
        <x:v>0</x:v>
      </x:c>
      <x:c r="AL189" s="4" t="n">
        <x:v>0.5195531103902886</x:v>
      </x:c>
    </x:row>
    <x:row r="190" ht="23" customHeight="1">
      <x:c r="A190" s="13" t="str">
        <x:v>00189</x:v>
      </x:c>
      <x:c r="B190" s="4" t="str">
        <x:v>Sevilla</x:v>
      </x:c>
      <x:c r="C190" s="4" t="str">
        <x:v>6.º Primaria</x:v>
      </x:c>
      <x:c r="D190" s="4" t="str">
        <x:v>A</x:v>
      </x:c>
      <x:c r="E190" s="4" t="str">
        <x:v>alumna</x:v>
      </x:c>
      <x:c r="F190" s="14" t="n">
        <x:f>IF((AG190-1)=0,"",ROUND(10*Q190/(AG190-1),1))</x:f>
        <x:v>2.2</x:v>
      </x:c>
      <x:c r="G190" s="14" t="n">
        <x:f>IF((AG190-1)=0,"",ROUND(10*R190/(AG190-1),1))</x:f>
        <x:v>2.6</x:v>
      </x:c>
      <x:c r="H190" s="14" t="n">
        <x:f>IF(R190=0,"",ROUND(10*S190/R190,1))</x:f>
        <x:v>8.6</x:v>
      </x:c>
      <x:c r="I190" s="14" t="n">
        <x:f>IF(AH190=0,"",ROUND(10*AI190/AH190,1))</x:f>
        <x:v>10</x:v>
      </x:c>
      <x:c r="J190" s="14" t="n">
        <x:f>IF((AG190-1)=0,"",ROUND(10*T190/(AG190-1),1))</x:f>
        <x:v>0</x:v>
      </x:c>
      <x:c r="K190" s="14" t="n">
        <x:f>IF((AG190-1)=0,"",ROUND(10*U190/(AG190-1),1))</x:f>
        <x:v>0.7</x:v>
      </x:c>
      <x:c r="L190" s="14" t="n">
        <x:f>IF(U190=0,"",ROUND(10*V190/U190,1))</x:f>
        <x:v>0</x:v>
      </x:c>
      <x:c r="M190" s="14" t="str">
        <x:f>IF(AJ190=0,"",ROUND(10*AK190/AJ190,1))</x:f>
      </x:c>
      <x:c r="N190" s="14" t="n">
        <x:f>ROUND(10*W190/12,1)</x:f>
        <x:v>7.5</x:v>
      </x:c>
      <x:c r="O190" s="14" t="n">
        <x:f>ROUND(10*AL190,1)</x:f>
        <x:v>5.2</x:v>
      </x:c>
      <x:c r="P190" s="14" t="n">
        <x:f>IF((AG190-1)=0,"",ROUND(10*X190/(AG190-1),1))</x:f>
        <x:v>0</x:v>
      </x:c>
      <x:c r="Q190" s="15" t="n">
        <x:f>COUNTIFS(Relaciones!$E$2192:$E$2626,A190,Relaciones!$F$2192:$F$2626,"amistad")</x:f>
        <x:v>6</x:v>
      </x:c>
      <x:c r="R190" s="15" t="n">
        <x:f>COUNTIFS(Relaciones!$D$2192:$D$2626,A190,Relaciones!$F$2192:$F$2626,"amistad")</x:f>
        <x:v>7</x:v>
      </x:c>
      <x:c r="S190" s="15" t="n">
        <x:f>SUMIFS(Relaciones!$G$2192:$G$2626,Relaciones!$D$2192:$D$2626,A190,Relaciones!$F$2192:$F$2626,"amistad")</x:f>
        <x:v>6</x:v>
      </x:c>
      <x:c r="T190" s="15" t="n">
        <x:f>COUNTIFS(Relaciones!$E$2192:$E$2626,A190,Relaciones!$F$2192:$F$2626,"rechazo")</x:f>
        <x:v>0</x:v>
      </x:c>
      <x:c r="U190" s="15" t="n">
        <x:f>COUNTIFS(Relaciones!$D$2192:$D$2626,A190,Relaciones!$F$2192:$F$2626,"rechazo")</x:f>
        <x:v>2</x:v>
      </x:c>
      <x:c r="V190" s="15" t="n">
        <x:f>SUMIFS(Relaciones!$G$2192:$G$2626,Relaciones!$D$2192:$D$2626,A190,Relaciones!$F$2192:$F$2626,"rechazo")</x:f>
        <x:v>0</x:v>
      </x:c>
      <x:c r="W190" s="15" t="n">
        <x:f>SUM(INDEX(Respuestas!$B$170:$B$197,MATCH(A190,Respuestas!$A$170:$A$197,0)),INDEX(Respuestas!$C$170:$C$197,MATCH(A190,Respuestas!$A$170:$A$197,0)),INDEX(Respuestas!$D$170:$D$197,MATCH(A190,Respuestas!$A$170:$A$197,0)),INDEX(Respuestas!$E$170:$E$197,MATCH(A190,Respuestas!$A$170:$A$197,0)))</x:f>
        <x:v>9</x:v>
      </x:c>
      <x:c r="X190" s="15" t="n">
        <x:f>COUNTIFS(Relaciones!$E$2192:$E$2626,A190,Relaciones!$F$2192:$F$2626,"mediacion")</x:f>
        <x:v>0</x:v>
      </x:c>
      <x:c r="Y190" s="15" t="n">
        <x:f>COUNTIFS(Relaciones!$E$2192:$E$2626,A190,Relaciones!$F$2192:$F$2626,"mediacion_negativa")</x:f>
        <x:v>0</x:v>
      </x:c>
      <x:c r="Z190" s="15" t="n">
        <x:f>COUNTIFS(Relaciones!$E$2192:$E$2626,A190,Relaciones!$F$2192:$F$2626,"bullying")</x:f>
        <x:v>0</x:v>
      </x:c>
      <x:c r="AA190" s="4" t="str">
        <x:f>INDEX(Respuestas!$F$170:$F$197,MATCH(A190,Respuestas!$A$170:$A$197,0))</x:f>
        <x:v>No</x:v>
      </x:c>
      <x:c r="AB190" s="4" t="str">
        <x:f>INDEX(Respuestas!$G$170:$G$197,MATCH(A190,Respuestas!$A$170:$A$197,0))</x:f>
        <x:v>Sí</x:v>
      </x:c>
      <x:c r="AC190" s="4" t="str">
        <x:f>INDEX(Respuestas!$H$170:$H$197,MATCH(A190,Respuestas!$A$170:$A$197,0))</x:f>
        <x:v>No</x:v>
      </x:c>
      <x:c r="AD190" s="4" t="str">
        <x:f>INDEX(Respuestas!$I$170:$I$197,MATCH(A190,Respuestas!$A$170:$A$197,0))</x:f>
        <x:v>Sí</x:v>
      </x:c>
      <x:c r="AE190" s="4" t="str">
        <x:f>INDEX(Respuestas!$J$170:$J$197,MATCH(A190,Respuestas!$A$170:$A$197,0))</x:f>
        <x:v>G2</x:v>
      </x:c>
      <x:c r="AF190" s="4" t="str">
        <x:v>normalizada_v1</x:v>
      </x:c>
      <x:c r="AG190" s="4" t="n">
        <x:f>COUNTIFS($B$2:$B$1513,B190,$C$2:$C$1513,C190,$D$2:$D$1513,D190)</x:f>
        <x:v>28</x:v>
      </x:c>
      <x:c r="AH190" s="4" t="n">
        <x:f>COUNTIFS(Relaciones!$D$2192:$D$2626,A190,Relaciones!$F$2192:$F$2626,"prediccion_amistad")</x:f>
        <x:v>5</x:v>
      </x:c>
      <x:c r="AI190" s="4" t="n">
        <x:f>SUMIFS(Relaciones!$H$2192:$H$2626,Relaciones!$D$2192:$D$2626,A190,Relaciones!$F$2192:$F$2626,"prediccion_amistad")</x:f>
        <x:v>5</x:v>
      </x:c>
      <x:c r="AJ190" s="4" t="n">
        <x:f>COUNTIFS(Relaciones!$D$2192:$D$2626,A190,Relaciones!$F$2192:$F$2626,"prediccion_rechazo")</x:f>
        <x:v>0</x:v>
      </x:c>
      <x:c r="AK190" s="4" t="n">
        <x:f>SUMIFS(Relaciones!$H$2192:$H$2626,Relaciones!$D$2192:$D$2626,A190,Relaciones!$F$2192:$F$2626,"prediccion_rechazo")</x:f>
        <x:v>0</x:v>
      </x:c>
      <x:c r="AL190" s="4" t="n">
        <x:v>0.5177365920158017</x:v>
      </x:c>
    </x:row>
    <x:row r="191" ht="23" customHeight="1">
      <x:c r="A191" s="13" t="str">
        <x:v>00190</x:v>
      </x:c>
      <x:c r="B191" s="4" t="str">
        <x:v>Sevilla</x:v>
      </x:c>
      <x:c r="C191" s="4" t="str">
        <x:v>6.º Primaria</x:v>
      </x:c>
      <x:c r="D191" s="4" t="str">
        <x:v>A</x:v>
      </x:c>
      <x:c r="E191" s="4" t="str">
        <x:v>alumno</x:v>
      </x:c>
      <x:c r="F191" s="14" t="n">
        <x:f>IF((AG191-1)=0,"",ROUND(10*Q191/(AG191-1),1))</x:f>
        <x:v>2.2</x:v>
      </x:c>
      <x:c r="G191" s="14" t="n">
        <x:f>IF((AG191-1)=0,"",ROUND(10*R191/(AG191-1),1))</x:f>
        <x:v>2.6</x:v>
      </x:c>
      <x:c r="H191" s="14" t="n">
        <x:f>IF(R191=0,"",ROUND(10*S191/R191,1))</x:f>
        <x:v>8.6</x:v>
      </x:c>
      <x:c r="I191" s="14" t="n">
        <x:f>IF(AH191=0,"",ROUND(10*AI191/AH191,1))</x:f>
        <x:v>10</x:v>
      </x:c>
      <x:c r="J191" s="14" t="n">
        <x:f>IF((AG191-1)=0,"",ROUND(10*T191/(AG191-1),1))</x:f>
        <x:v>0.4</x:v>
      </x:c>
      <x:c r="K191" s="14" t="n">
        <x:f>IF((AG191-1)=0,"",ROUND(10*U191/(AG191-1),1))</x:f>
        <x:v>0</x:v>
      </x:c>
      <x:c r="L191" s="14" t="str">
        <x:f>IF(U191=0,"",ROUND(10*V191/U191,1))</x:f>
      </x:c>
      <x:c r="M191" s="14" t="n">
        <x:f>IF(AJ191=0,"",ROUND(10*AK191/AJ191,1))</x:f>
        <x:v>10</x:v>
      </x:c>
      <x:c r="N191" s="14" t="n">
        <x:f>ROUND(10*W191/12,1)</x:f>
        <x:v>8.3</x:v>
      </x:c>
      <x:c r="O191" s="14" t="n">
        <x:f>ROUND(10*AL191,1)</x:f>
        <x:v>5.2</x:v>
      </x:c>
      <x:c r="P191" s="14" t="n">
        <x:f>IF((AG191-1)=0,"",ROUND(10*X191/(AG191-1),1))</x:f>
        <x:v>0</x:v>
      </x:c>
      <x:c r="Q191" s="15" t="n">
        <x:f>COUNTIFS(Relaciones!$E$2192:$E$2626,A191,Relaciones!$F$2192:$F$2626,"amistad")</x:f>
        <x:v>6</x:v>
      </x:c>
      <x:c r="R191" s="15" t="n">
        <x:f>COUNTIFS(Relaciones!$D$2192:$D$2626,A191,Relaciones!$F$2192:$F$2626,"amistad")</x:f>
        <x:v>7</x:v>
      </x:c>
      <x:c r="S191" s="15" t="n">
        <x:f>SUMIFS(Relaciones!$G$2192:$G$2626,Relaciones!$D$2192:$D$2626,A191,Relaciones!$F$2192:$F$2626,"amistad")</x:f>
        <x:v>6</x:v>
      </x:c>
      <x:c r="T191" s="15" t="n">
        <x:f>COUNTIFS(Relaciones!$E$2192:$E$2626,A191,Relaciones!$F$2192:$F$2626,"rechazo")</x:f>
        <x:v>1</x:v>
      </x:c>
      <x:c r="U191" s="15" t="n">
        <x:f>COUNTIFS(Relaciones!$D$2192:$D$2626,A191,Relaciones!$F$2192:$F$2626,"rechazo")</x:f>
        <x:v>0</x:v>
      </x:c>
      <x:c r="V191" s="15" t="n">
        <x:f>SUMIFS(Relaciones!$G$2192:$G$2626,Relaciones!$D$2192:$D$2626,A191,Relaciones!$F$2192:$F$2626,"rechazo")</x:f>
        <x:v>0</x:v>
      </x:c>
      <x:c r="W191" s="15" t="n">
        <x:f>SUM(INDEX(Respuestas!$B$170:$B$197,MATCH(A191,Respuestas!$A$170:$A$197,0)),INDEX(Respuestas!$C$170:$C$197,MATCH(A191,Respuestas!$A$170:$A$197,0)),INDEX(Respuestas!$D$170:$D$197,MATCH(A191,Respuestas!$A$170:$A$197,0)),INDEX(Respuestas!$E$170:$E$197,MATCH(A191,Respuestas!$A$170:$A$197,0)))</x:f>
        <x:v>10</x:v>
      </x:c>
      <x:c r="X191" s="15" t="n">
        <x:f>COUNTIFS(Relaciones!$E$2192:$E$2626,A191,Relaciones!$F$2192:$F$2626,"mediacion")</x:f>
        <x:v>0</x:v>
      </x:c>
      <x:c r="Y191" s="15" t="n">
        <x:f>COUNTIFS(Relaciones!$E$2192:$E$2626,A191,Relaciones!$F$2192:$F$2626,"mediacion_negativa")</x:f>
        <x:v>0</x:v>
      </x:c>
      <x:c r="Z191" s="15" t="n">
        <x:f>COUNTIFS(Relaciones!$E$2192:$E$2626,A191,Relaciones!$F$2192:$F$2626,"bullying")</x:f>
        <x:v>0</x:v>
      </x:c>
      <x:c r="AA191" s="4" t="str">
        <x:f>INDEX(Respuestas!$F$170:$F$197,MATCH(A191,Respuestas!$A$170:$A$197,0))</x:f>
        <x:v>No</x:v>
      </x:c>
      <x:c r="AB191" s="4" t="str">
        <x:f>INDEX(Respuestas!$G$170:$G$197,MATCH(A191,Respuestas!$A$170:$A$197,0))</x:f>
        <x:v>Sí</x:v>
      </x:c>
      <x:c r="AC191" s="4" t="str">
        <x:f>INDEX(Respuestas!$H$170:$H$197,MATCH(A191,Respuestas!$A$170:$A$197,0))</x:f>
        <x:v>No</x:v>
      </x:c>
      <x:c r="AD191" s="4" t="str">
        <x:f>INDEX(Respuestas!$I$170:$I$197,MATCH(A191,Respuestas!$A$170:$A$197,0))</x:f>
        <x:v>Sí</x:v>
      </x:c>
      <x:c r="AE191" s="4" t="str">
        <x:f>INDEX(Respuestas!$J$170:$J$197,MATCH(A191,Respuestas!$A$170:$A$197,0))</x:f>
        <x:v>G2</x:v>
      </x:c>
      <x:c r="AF191" s="4" t="str">
        <x:v>normalizada_v1</x:v>
      </x:c>
      <x:c r="AG191" s="4" t="n">
        <x:f>COUNTIFS($B$2:$B$1513,B191,$C$2:$C$1513,C191,$D$2:$D$1513,D191)</x:f>
        <x:v>28</x:v>
      </x:c>
      <x:c r="AH191" s="4" t="n">
        <x:f>COUNTIFS(Relaciones!$D$2192:$D$2626,A191,Relaciones!$F$2192:$F$2626,"prediccion_amistad")</x:f>
        <x:v>5</x:v>
      </x:c>
      <x:c r="AI191" s="4" t="n">
        <x:f>SUMIFS(Relaciones!$H$2192:$H$2626,Relaciones!$D$2192:$D$2626,A191,Relaciones!$F$2192:$F$2626,"prediccion_amistad")</x:f>
        <x:v>5</x:v>
      </x:c>
      <x:c r="AJ191" s="4" t="n">
        <x:f>COUNTIFS(Relaciones!$D$2192:$D$2626,A191,Relaciones!$F$2192:$F$2626,"prediccion_rechazo")</x:f>
        <x:v>1</x:v>
      </x:c>
      <x:c r="AK191" s="4" t="n">
        <x:f>SUMIFS(Relaciones!$H$2192:$H$2626,Relaciones!$D$2192:$D$2626,A191,Relaciones!$F$2192:$F$2626,"prediccion_rechazo")</x:f>
        <x:v>1</x:v>
      </x:c>
      <x:c r="AL191" s="4" t="n">
        <x:v>0.5202447113594106</x:v>
      </x:c>
    </x:row>
    <x:row r="192" ht="23" customHeight="1">
      <x:c r="A192" s="13" t="str">
        <x:v>00191</x:v>
      </x:c>
      <x:c r="B192" s="4" t="str">
        <x:v>Sevilla</x:v>
      </x:c>
      <x:c r="C192" s="4" t="str">
        <x:v>6.º Primaria</x:v>
      </x:c>
      <x:c r="D192" s="4" t="str">
        <x:v>A</x:v>
      </x:c>
      <x:c r="E192" s="4" t="str">
        <x:v>alumna</x:v>
      </x:c>
      <x:c r="F192" s="14" t="n">
        <x:f>IF((AG192-1)=0,"",ROUND(10*Q192/(AG192-1),1))</x:f>
        <x:v>2.2</x:v>
      </x:c>
      <x:c r="G192" s="14" t="n">
        <x:f>IF((AG192-1)=0,"",ROUND(10*R192/(AG192-1),1))</x:f>
        <x:v>2.6</x:v>
      </x:c>
      <x:c r="H192" s="14" t="n">
        <x:f>IF(R192=0,"",ROUND(10*S192/R192,1))</x:f>
        <x:v>8.6</x:v>
      </x:c>
      <x:c r="I192" s="14" t="n">
        <x:f>IF(AH192=0,"",ROUND(10*AI192/AH192,1))</x:f>
        <x:v>8</x:v>
      </x:c>
      <x:c r="J192" s="14" t="n">
        <x:f>IF((AG192-1)=0,"",ROUND(10*T192/(AG192-1),1))</x:f>
        <x:v>0</x:v>
      </x:c>
      <x:c r="K192" s="14" t="n">
        <x:f>IF((AG192-1)=0,"",ROUND(10*U192/(AG192-1),1))</x:f>
        <x:v>0.4</x:v>
      </x:c>
      <x:c r="L192" s="14" t="n">
        <x:f>IF(U192=0,"",ROUND(10*V192/U192,1))</x:f>
        <x:v>0</x:v>
      </x:c>
      <x:c r="M192" s="14" t="n">
        <x:f>IF(AJ192=0,"",ROUND(10*AK192/AJ192,1))</x:f>
        <x:v>0</x:v>
      </x:c>
      <x:c r="N192" s="14" t="n">
        <x:f>ROUND(10*W192/12,1)</x:f>
        <x:v>9.2</x:v>
      </x:c>
      <x:c r="O192" s="14" t="n">
        <x:f>ROUND(10*AL192,1)</x:f>
        <x:v>5.2</x:v>
      </x:c>
      <x:c r="P192" s="14" t="n">
        <x:f>IF((AG192-1)=0,"",ROUND(10*X192/(AG192-1),1))</x:f>
        <x:v>0</x:v>
      </x:c>
      <x:c r="Q192" s="15" t="n">
        <x:f>COUNTIFS(Relaciones!$E$2192:$E$2626,A192,Relaciones!$F$2192:$F$2626,"amistad")</x:f>
        <x:v>6</x:v>
      </x:c>
      <x:c r="R192" s="15" t="n">
        <x:f>COUNTIFS(Relaciones!$D$2192:$D$2626,A192,Relaciones!$F$2192:$F$2626,"amistad")</x:f>
        <x:v>7</x:v>
      </x:c>
      <x:c r="S192" s="15" t="n">
        <x:f>SUMIFS(Relaciones!$G$2192:$G$2626,Relaciones!$D$2192:$D$2626,A192,Relaciones!$F$2192:$F$2626,"amistad")</x:f>
        <x:v>6</x:v>
      </x:c>
      <x:c r="T192" s="15" t="n">
        <x:f>COUNTIFS(Relaciones!$E$2192:$E$2626,A192,Relaciones!$F$2192:$F$2626,"rechazo")</x:f>
        <x:v>0</x:v>
      </x:c>
      <x:c r="U192" s="15" t="n">
        <x:f>COUNTIFS(Relaciones!$D$2192:$D$2626,A192,Relaciones!$F$2192:$F$2626,"rechazo")</x:f>
        <x:v>1</x:v>
      </x:c>
      <x:c r="V192" s="15" t="n">
        <x:f>SUMIFS(Relaciones!$G$2192:$G$2626,Relaciones!$D$2192:$D$2626,A192,Relaciones!$F$2192:$F$2626,"rechazo")</x:f>
        <x:v>0</x:v>
      </x:c>
      <x:c r="W192" s="15" t="n">
        <x:f>SUM(INDEX(Respuestas!$B$170:$B$197,MATCH(A192,Respuestas!$A$170:$A$197,0)),INDEX(Respuestas!$C$170:$C$197,MATCH(A192,Respuestas!$A$170:$A$197,0)),INDEX(Respuestas!$D$170:$D$197,MATCH(A192,Respuestas!$A$170:$A$197,0)),INDEX(Respuestas!$E$170:$E$197,MATCH(A192,Respuestas!$A$170:$A$197,0)))</x:f>
        <x:v>11</x:v>
      </x:c>
      <x:c r="X192" s="15" t="n">
        <x:f>COUNTIFS(Relaciones!$E$2192:$E$2626,A192,Relaciones!$F$2192:$F$2626,"mediacion")</x:f>
        <x:v>0</x:v>
      </x:c>
      <x:c r="Y192" s="15" t="n">
        <x:f>COUNTIFS(Relaciones!$E$2192:$E$2626,A192,Relaciones!$F$2192:$F$2626,"mediacion_negativa")</x:f>
        <x:v>0</x:v>
      </x:c>
      <x:c r="Z192" s="15" t="n">
        <x:f>COUNTIFS(Relaciones!$E$2192:$E$2626,A192,Relaciones!$F$2192:$F$2626,"bullying")</x:f>
        <x:v>0</x:v>
      </x:c>
      <x:c r="AA192" s="4" t="str">
        <x:f>INDEX(Respuestas!$F$170:$F$197,MATCH(A192,Respuestas!$A$170:$A$197,0))</x:f>
        <x:v>No</x:v>
      </x:c>
      <x:c r="AB192" s="4" t="str">
        <x:f>INDEX(Respuestas!$G$170:$G$197,MATCH(A192,Respuestas!$A$170:$A$197,0))</x:f>
        <x:v>Sí</x:v>
      </x:c>
      <x:c r="AC192" s="4" t="str">
        <x:f>INDEX(Respuestas!$H$170:$H$197,MATCH(A192,Respuestas!$A$170:$A$197,0))</x:f>
        <x:v>No</x:v>
      </x:c>
      <x:c r="AD192" s="4" t="str">
        <x:f>INDEX(Respuestas!$I$170:$I$197,MATCH(A192,Respuestas!$A$170:$A$197,0))</x:f>
        <x:v>Sí</x:v>
      </x:c>
      <x:c r="AE192" s="4" t="str">
        <x:f>INDEX(Respuestas!$J$170:$J$197,MATCH(A192,Respuestas!$A$170:$A$197,0))</x:f>
        <x:v>G2</x:v>
      </x:c>
      <x:c r="AF192" s="4" t="str">
        <x:v>normalizada_v1</x:v>
      </x:c>
      <x:c r="AG192" s="4" t="n">
        <x:f>COUNTIFS($B$2:$B$1513,B192,$C$2:$C$1513,C192,$D$2:$D$1513,D192)</x:f>
        <x:v>28</x:v>
      </x:c>
      <x:c r="AH192" s="4" t="n">
        <x:f>COUNTIFS(Relaciones!$D$2192:$D$2626,A192,Relaciones!$F$2192:$F$2626,"prediccion_amistad")</x:f>
        <x:v>5</x:v>
      </x:c>
      <x:c r="AI192" s="4" t="n">
        <x:f>SUMIFS(Relaciones!$H$2192:$H$2626,Relaciones!$D$2192:$D$2626,A192,Relaciones!$F$2192:$F$2626,"prediccion_amistad")</x:f>
        <x:v>4</x:v>
      </x:c>
      <x:c r="AJ192" s="4" t="n">
        <x:f>COUNTIFS(Relaciones!$D$2192:$D$2626,A192,Relaciones!$F$2192:$F$2626,"prediccion_rechazo")</x:f>
        <x:v>1</x:v>
      </x:c>
      <x:c r="AK192" s="4" t="n">
        <x:f>SUMIFS(Relaciones!$H$2192:$H$2626,Relaciones!$D$2192:$D$2626,A192,Relaciones!$F$2192:$F$2626,"prediccion_rechazo")</x:f>
        <x:v>0</x:v>
      </x:c>
      <x:c r="AL192" s="4" t="n">
        <x:v>0.5151393400963938</x:v>
      </x:c>
    </x:row>
    <x:row r="193" ht="23" customHeight="1">
      <x:c r="A193" s="13" t="str">
        <x:v>00192</x:v>
      </x:c>
      <x:c r="B193" s="4" t="str">
        <x:v>Sevilla</x:v>
      </x:c>
      <x:c r="C193" s="4" t="str">
        <x:v>6.º Primaria</x:v>
      </x:c>
      <x:c r="D193" s="4" t="str">
        <x:v>A</x:v>
      </x:c>
      <x:c r="E193" s="4" t="str">
        <x:v>alumno</x:v>
      </x:c>
      <x:c r="F193" s="14" t="n">
        <x:f>IF((AG193-1)=0,"",ROUND(10*Q193/(AG193-1),1))</x:f>
        <x:v>2.2</x:v>
      </x:c>
      <x:c r="G193" s="14" t="n">
        <x:f>IF((AG193-1)=0,"",ROUND(10*R193/(AG193-1),1))</x:f>
        <x:v>2.6</x:v>
      </x:c>
      <x:c r="H193" s="14" t="n">
        <x:f>IF(R193=0,"",ROUND(10*S193/R193,1))</x:f>
        <x:v>8.6</x:v>
      </x:c>
      <x:c r="I193" s="14" t="n">
        <x:f>IF(AH193=0,"",ROUND(10*AI193/AH193,1))</x:f>
        <x:v>10</x:v>
      </x:c>
      <x:c r="J193" s="14" t="n">
        <x:f>IF((AG193-1)=0,"",ROUND(10*T193/(AG193-1),1))</x:f>
        <x:v>0</x:v>
      </x:c>
      <x:c r="K193" s="14" t="n">
        <x:f>IF((AG193-1)=0,"",ROUND(10*U193/(AG193-1),1))</x:f>
        <x:v>0.4</x:v>
      </x:c>
      <x:c r="L193" s="14" t="n">
        <x:f>IF(U193=0,"",ROUND(10*V193/U193,1))</x:f>
        <x:v>0</x:v>
      </x:c>
      <x:c r="M193" s="14" t="str">
        <x:f>IF(AJ193=0,"",ROUND(10*AK193/AJ193,1))</x:f>
      </x:c>
      <x:c r="N193" s="14" t="n">
        <x:f>ROUND(10*W193/12,1)</x:f>
        <x:v>10</x:v>
      </x:c>
      <x:c r="O193" s="14" t="n">
        <x:f>ROUND(10*AL193,1)</x:f>
        <x:v>5.1</x:v>
      </x:c>
      <x:c r="P193" s="14" t="n">
        <x:f>IF((AG193-1)=0,"",ROUND(10*X193/(AG193-1),1))</x:f>
        <x:v>0</x:v>
      </x:c>
      <x:c r="Q193" s="15" t="n">
        <x:f>COUNTIFS(Relaciones!$E$2192:$E$2626,A193,Relaciones!$F$2192:$F$2626,"amistad")</x:f>
        <x:v>6</x:v>
      </x:c>
      <x:c r="R193" s="15" t="n">
        <x:f>COUNTIFS(Relaciones!$D$2192:$D$2626,A193,Relaciones!$F$2192:$F$2626,"amistad")</x:f>
        <x:v>7</x:v>
      </x:c>
      <x:c r="S193" s="15" t="n">
        <x:f>SUMIFS(Relaciones!$G$2192:$G$2626,Relaciones!$D$2192:$D$2626,A193,Relaciones!$F$2192:$F$2626,"amistad")</x:f>
        <x:v>6</x:v>
      </x:c>
      <x:c r="T193" s="15" t="n">
        <x:f>COUNTIFS(Relaciones!$E$2192:$E$2626,A193,Relaciones!$F$2192:$F$2626,"rechazo")</x:f>
        <x:v>0</x:v>
      </x:c>
      <x:c r="U193" s="15" t="n">
        <x:f>COUNTIFS(Relaciones!$D$2192:$D$2626,A193,Relaciones!$F$2192:$F$2626,"rechazo")</x:f>
        <x:v>1</x:v>
      </x:c>
      <x:c r="V193" s="15" t="n">
        <x:f>SUMIFS(Relaciones!$G$2192:$G$2626,Relaciones!$D$2192:$D$2626,A193,Relaciones!$F$2192:$F$2626,"rechazo")</x:f>
        <x:v>0</x:v>
      </x:c>
      <x:c r="W193" s="15" t="n">
        <x:f>SUM(INDEX(Respuestas!$B$170:$B$197,MATCH(A193,Respuestas!$A$170:$A$197,0)),INDEX(Respuestas!$C$170:$C$197,MATCH(A193,Respuestas!$A$170:$A$197,0)),INDEX(Respuestas!$D$170:$D$197,MATCH(A193,Respuestas!$A$170:$A$197,0)),INDEX(Respuestas!$E$170:$E$197,MATCH(A193,Respuestas!$A$170:$A$197,0)))</x:f>
        <x:v>12</x:v>
      </x:c>
      <x:c r="X193" s="15" t="n">
        <x:f>COUNTIFS(Relaciones!$E$2192:$E$2626,A193,Relaciones!$F$2192:$F$2626,"mediacion")</x:f>
        <x:v>0</x:v>
      </x:c>
      <x:c r="Y193" s="15" t="n">
        <x:f>COUNTIFS(Relaciones!$E$2192:$E$2626,A193,Relaciones!$F$2192:$F$2626,"mediacion_negativa")</x:f>
        <x:v>0</x:v>
      </x:c>
      <x:c r="Z193" s="15" t="n">
        <x:f>COUNTIFS(Relaciones!$E$2192:$E$2626,A193,Relaciones!$F$2192:$F$2626,"bullying")</x:f>
        <x:v>0</x:v>
      </x:c>
      <x:c r="AA193" s="4" t="str">
        <x:f>INDEX(Respuestas!$F$170:$F$197,MATCH(A193,Respuestas!$A$170:$A$197,0))</x:f>
        <x:v>No</x:v>
      </x:c>
      <x:c r="AB193" s="4" t="str">
        <x:f>INDEX(Respuestas!$G$170:$G$197,MATCH(A193,Respuestas!$A$170:$A$197,0))</x:f>
        <x:v>Sí</x:v>
      </x:c>
      <x:c r="AC193" s="4" t="str">
        <x:f>INDEX(Respuestas!$H$170:$H$197,MATCH(A193,Respuestas!$A$170:$A$197,0))</x:f>
        <x:v>No</x:v>
      </x:c>
      <x:c r="AD193" s="4" t="str">
        <x:f>INDEX(Respuestas!$I$170:$I$197,MATCH(A193,Respuestas!$A$170:$A$197,0))</x:f>
        <x:v>Sí</x:v>
      </x:c>
      <x:c r="AE193" s="4" t="str">
        <x:f>INDEX(Respuestas!$J$170:$J$197,MATCH(A193,Respuestas!$A$170:$A$197,0))</x:f>
        <x:v>G2</x:v>
      </x:c>
      <x:c r="AF193" s="4" t="str">
        <x:v>normalizada_v1</x:v>
      </x:c>
      <x:c r="AG193" s="4" t="n">
        <x:f>COUNTIFS($B$2:$B$1513,B193,$C$2:$C$1513,C193,$D$2:$D$1513,D193)</x:f>
        <x:v>28</x:v>
      </x:c>
      <x:c r="AH193" s="4" t="n">
        <x:f>COUNTIFS(Relaciones!$D$2192:$D$2626,A193,Relaciones!$F$2192:$F$2626,"prediccion_amistad")</x:f>
        <x:v>4</x:v>
      </x:c>
      <x:c r="AI193" s="4" t="n">
        <x:f>SUMIFS(Relaciones!$H$2192:$H$2626,Relaciones!$D$2192:$D$2626,A193,Relaciones!$F$2192:$F$2626,"prediccion_amistad")</x:f>
        <x:v>4</x:v>
      </x:c>
      <x:c r="AJ193" s="4" t="n">
        <x:f>COUNTIFS(Relaciones!$D$2192:$D$2626,A193,Relaciones!$F$2192:$F$2626,"prediccion_rechazo")</x:f>
        <x:v>0</x:v>
      </x:c>
      <x:c r="AK193" s="4" t="n">
        <x:f>SUMIFS(Relaciones!$H$2192:$H$2626,Relaciones!$D$2192:$D$2626,A193,Relaciones!$F$2192:$F$2626,"prediccion_rechazo")</x:f>
        <x:v>0</x:v>
      </x:c>
      <x:c r="AL193" s="4" t="n">
        <x:v>0.5107785360796675</x:v>
      </x:c>
    </x:row>
    <x:row r="194" ht="23" customHeight="1">
      <x:c r="A194" s="13" t="str">
        <x:v>00193</x:v>
      </x:c>
      <x:c r="B194" s="4" t="str">
        <x:v>Sevilla</x:v>
      </x:c>
      <x:c r="C194" s="4" t="str">
        <x:v>6.º Primaria</x:v>
      </x:c>
      <x:c r="D194" s="4" t="str">
        <x:v>A</x:v>
      </x:c>
      <x:c r="E194" s="4" t="str">
        <x:v>alumna</x:v>
      </x:c>
      <x:c r="F194" s="14" t="n">
        <x:f>IF((AG194-1)=0,"",ROUND(10*Q194/(AG194-1),1))</x:f>
        <x:v>2.2</x:v>
      </x:c>
      <x:c r="G194" s="14" t="n">
        <x:f>IF((AG194-1)=0,"",ROUND(10*R194/(AG194-1),1))</x:f>
        <x:v>2.6</x:v>
      </x:c>
      <x:c r="H194" s="14" t="n">
        <x:f>IF(R194=0,"",ROUND(10*S194/R194,1))</x:f>
        <x:v>8.6</x:v>
      </x:c>
      <x:c r="I194" s="14" t="n">
        <x:f>IF(AH194=0,"",ROUND(10*AI194/AH194,1))</x:f>
        <x:v>10</x:v>
      </x:c>
      <x:c r="J194" s="14" t="n">
        <x:f>IF((AG194-1)=0,"",ROUND(10*T194/(AG194-1),1))</x:f>
        <x:v>0.7</x:v>
      </x:c>
      <x:c r="K194" s="14" t="n">
        <x:f>IF((AG194-1)=0,"",ROUND(10*U194/(AG194-1),1))</x:f>
        <x:v>0.4</x:v>
      </x:c>
      <x:c r="L194" s="14" t="n">
        <x:f>IF(U194=0,"",ROUND(10*V194/U194,1))</x:f>
        <x:v>0</x:v>
      </x:c>
      <x:c r="M194" s="14" t="n">
        <x:f>IF(AJ194=0,"",ROUND(10*AK194/AJ194,1))</x:f>
        <x:v>10</x:v>
      </x:c>
      <x:c r="N194" s="14" t="n">
        <x:f>ROUND(10*W194/12,1)</x:f>
        <x:v>7.5</x:v>
      </x:c>
      <x:c r="O194" s="14" t="n">
        <x:f>ROUND(10*AL194,1)</x:f>
        <x:v>4.9</x:v>
      </x:c>
      <x:c r="P194" s="14" t="n">
        <x:f>IF((AG194-1)=0,"",ROUND(10*X194/(AG194-1),1))</x:f>
        <x:v>0</x:v>
      </x:c>
      <x:c r="Q194" s="15" t="n">
        <x:f>COUNTIFS(Relaciones!$E$2192:$E$2626,A194,Relaciones!$F$2192:$F$2626,"amistad")</x:f>
        <x:v>6</x:v>
      </x:c>
      <x:c r="R194" s="15" t="n">
        <x:f>COUNTIFS(Relaciones!$D$2192:$D$2626,A194,Relaciones!$F$2192:$F$2626,"amistad")</x:f>
        <x:v>7</x:v>
      </x:c>
      <x:c r="S194" s="15" t="n">
        <x:f>SUMIFS(Relaciones!$G$2192:$G$2626,Relaciones!$D$2192:$D$2626,A194,Relaciones!$F$2192:$F$2626,"amistad")</x:f>
        <x:v>6</x:v>
      </x:c>
      <x:c r="T194" s="15" t="n">
        <x:f>COUNTIFS(Relaciones!$E$2192:$E$2626,A194,Relaciones!$F$2192:$F$2626,"rechazo")</x:f>
        <x:v>2</x:v>
      </x:c>
      <x:c r="U194" s="15" t="n">
        <x:f>COUNTIFS(Relaciones!$D$2192:$D$2626,A194,Relaciones!$F$2192:$F$2626,"rechazo")</x:f>
        <x:v>1</x:v>
      </x:c>
      <x:c r="V194" s="15" t="n">
        <x:f>SUMIFS(Relaciones!$G$2192:$G$2626,Relaciones!$D$2192:$D$2626,A194,Relaciones!$F$2192:$F$2626,"rechazo")</x:f>
        <x:v>0</x:v>
      </x:c>
      <x:c r="W194" s="15" t="n">
        <x:f>SUM(INDEX(Respuestas!$B$170:$B$197,MATCH(A194,Respuestas!$A$170:$A$197,0)),INDEX(Respuestas!$C$170:$C$197,MATCH(A194,Respuestas!$A$170:$A$197,0)),INDEX(Respuestas!$D$170:$D$197,MATCH(A194,Respuestas!$A$170:$A$197,0)),INDEX(Respuestas!$E$170:$E$197,MATCH(A194,Respuestas!$A$170:$A$197,0)))</x:f>
        <x:v>9</x:v>
      </x:c>
      <x:c r="X194" s="15" t="n">
        <x:f>COUNTIFS(Relaciones!$E$2192:$E$2626,A194,Relaciones!$F$2192:$F$2626,"mediacion")</x:f>
        <x:v>0</x:v>
      </x:c>
      <x:c r="Y194" s="15" t="n">
        <x:f>COUNTIFS(Relaciones!$E$2192:$E$2626,A194,Relaciones!$F$2192:$F$2626,"mediacion_negativa")</x:f>
        <x:v>0</x:v>
      </x:c>
      <x:c r="Z194" s="15" t="n">
        <x:f>COUNTIFS(Relaciones!$E$2192:$E$2626,A194,Relaciones!$F$2192:$F$2626,"bullying")</x:f>
        <x:v>0</x:v>
      </x:c>
      <x:c r="AA194" s="4" t="str">
        <x:f>INDEX(Respuestas!$F$170:$F$197,MATCH(A194,Respuestas!$A$170:$A$197,0))</x:f>
        <x:v>No</x:v>
      </x:c>
      <x:c r="AB194" s="4" t="str">
        <x:f>INDEX(Respuestas!$G$170:$G$197,MATCH(A194,Respuestas!$A$170:$A$197,0))</x:f>
        <x:v>Sí</x:v>
      </x:c>
      <x:c r="AC194" s="4" t="str">
        <x:f>INDEX(Respuestas!$H$170:$H$197,MATCH(A194,Respuestas!$A$170:$A$197,0))</x:f>
        <x:v>No</x:v>
      </x:c>
      <x:c r="AD194" s="4" t="str">
        <x:f>INDEX(Respuestas!$I$170:$I$197,MATCH(A194,Respuestas!$A$170:$A$197,0))</x:f>
        <x:v>Sí</x:v>
      </x:c>
      <x:c r="AE194" s="4" t="str">
        <x:f>INDEX(Respuestas!$J$170:$J$197,MATCH(A194,Respuestas!$A$170:$A$197,0))</x:f>
        <x:v>G2</x:v>
      </x:c>
      <x:c r="AF194" s="4" t="str">
        <x:v>normalizada_v1</x:v>
      </x:c>
      <x:c r="AG194" s="4" t="n">
        <x:f>COUNTIFS($B$2:$B$1513,B194,$C$2:$C$1513,C194,$D$2:$D$1513,D194)</x:f>
        <x:v>28</x:v>
      </x:c>
      <x:c r="AH194" s="4" t="n">
        <x:f>COUNTIFS(Relaciones!$D$2192:$D$2626,A194,Relaciones!$F$2192:$F$2626,"prediccion_amistad")</x:f>
        <x:v>5</x:v>
      </x:c>
      <x:c r="AI194" s="4" t="n">
        <x:f>SUMIFS(Relaciones!$H$2192:$H$2626,Relaciones!$D$2192:$D$2626,A194,Relaciones!$F$2192:$F$2626,"prediccion_amistad")</x:f>
        <x:v>5</x:v>
      </x:c>
      <x:c r="AJ194" s="4" t="n">
        <x:f>COUNTIFS(Relaciones!$D$2192:$D$2626,A194,Relaciones!$F$2192:$F$2626,"prediccion_rechazo")</x:f>
        <x:v>2</x:v>
      </x:c>
      <x:c r="AK194" s="4" t="n">
        <x:f>SUMIFS(Relaciones!$H$2192:$H$2626,Relaciones!$D$2192:$D$2626,A194,Relaciones!$F$2192:$F$2626,"prediccion_rechazo")</x:f>
        <x:v>2</x:v>
      </x:c>
      <x:c r="AL194" s="4" t="n">
        <x:v>0.4857559982967623</x:v>
      </x:c>
    </x:row>
    <x:row r="195" ht="23" customHeight="1">
      <x:c r="A195" s="13" t="str">
        <x:v>00194</x:v>
      </x:c>
      <x:c r="B195" s="4" t="str">
        <x:v>Sevilla</x:v>
      </x:c>
      <x:c r="C195" s="4" t="str">
        <x:v>6.º Primaria</x:v>
      </x:c>
      <x:c r="D195" s="4" t="str">
        <x:v>A</x:v>
      </x:c>
      <x:c r="E195" s="4" t="str">
        <x:v>alumno</x:v>
      </x:c>
      <x:c r="F195" s="14" t="n">
        <x:f>IF((AG195-1)=0,"",ROUND(10*Q195/(AG195-1),1))</x:f>
        <x:v>2.2</x:v>
      </x:c>
      <x:c r="G195" s="14" t="n">
        <x:f>IF((AG195-1)=0,"",ROUND(10*R195/(AG195-1),1))</x:f>
        <x:v>2.2</x:v>
      </x:c>
      <x:c r="H195" s="14" t="n">
        <x:f>IF(R195=0,"",ROUND(10*S195/R195,1))</x:f>
        <x:v>10</x:v>
      </x:c>
      <x:c r="I195" s="14" t="n">
        <x:f>IF(AH195=0,"",ROUND(10*AI195/AH195,1))</x:f>
        <x:v>8.3</x:v>
      </x:c>
      <x:c r="J195" s="14" t="n">
        <x:f>IF((AG195-1)=0,"",ROUND(10*T195/(AG195-1),1))</x:f>
        <x:v>6.7</x:v>
      </x:c>
      <x:c r="K195" s="14" t="n">
        <x:f>IF((AG195-1)=0,"",ROUND(10*U195/(AG195-1),1))</x:f>
        <x:v>0.7</x:v>
      </x:c>
      <x:c r="L195" s="14" t="n">
        <x:f>IF(U195=0,"",ROUND(10*V195/U195,1))</x:f>
        <x:v>10</x:v>
      </x:c>
      <x:c r="M195" s="14" t="n">
        <x:f>IF(AJ195=0,"",ROUND(10*AK195/AJ195,1))</x:f>
        <x:v>9.3</x:v>
      </x:c>
      <x:c r="N195" s="14" t="n">
        <x:f>ROUND(10*W195/12,1)</x:f>
        <x:v>3.3</x:v>
      </x:c>
      <x:c r="O195" s="14" t="n">
        <x:f>ROUND(10*AL195,1)</x:f>
        <x:v>4.4</x:v>
      </x:c>
      <x:c r="P195" s="14" t="n">
        <x:f>IF((AG195-1)=0,"",ROUND(10*X195/(AG195-1),1))</x:f>
        <x:v>0</x:v>
      </x:c>
      <x:c r="Q195" s="15" t="n">
        <x:f>COUNTIFS(Relaciones!$E$2192:$E$2626,A195,Relaciones!$F$2192:$F$2626,"amistad")</x:f>
        <x:v>6</x:v>
      </x:c>
      <x:c r="R195" s="15" t="n">
        <x:f>COUNTIFS(Relaciones!$D$2192:$D$2626,A195,Relaciones!$F$2192:$F$2626,"amistad")</x:f>
        <x:v>6</x:v>
      </x:c>
      <x:c r="S195" s="15" t="n">
        <x:f>SUMIFS(Relaciones!$G$2192:$G$2626,Relaciones!$D$2192:$D$2626,A195,Relaciones!$F$2192:$F$2626,"amistad")</x:f>
        <x:v>6</x:v>
      </x:c>
      <x:c r="T195" s="15" t="n">
        <x:f>COUNTIFS(Relaciones!$E$2192:$E$2626,A195,Relaciones!$F$2192:$F$2626,"rechazo")</x:f>
        <x:v>18</x:v>
      </x:c>
      <x:c r="U195" s="15" t="n">
        <x:f>COUNTIFS(Relaciones!$D$2192:$D$2626,A195,Relaciones!$F$2192:$F$2626,"rechazo")</x:f>
        <x:v>2</x:v>
      </x:c>
      <x:c r="V195" s="15" t="n">
        <x:f>SUMIFS(Relaciones!$G$2192:$G$2626,Relaciones!$D$2192:$D$2626,A195,Relaciones!$F$2192:$F$2626,"rechazo")</x:f>
        <x:v>2</x:v>
      </x:c>
      <x:c r="W195" s="15" t="n">
        <x:f>SUM(INDEX(Respuestas!$B$170:$B$197,MATCH(A195,Respuestas!$A$170:$A$197,0)),INDEX(Respuestas!$C$170:$C$197,MATCH(A195,Respuestas!$A$170:$A$197,0)),INDEX(Respuestas!$D$170:$D$197,MATCH(A195,Respuestas!$A$170:$A$197,0)),INDEX(Respuestas!$E$170:$E$197,MATCH(A195,Respuestas!$A$170:$A$197,0)))</x:f>
        <x:v>4</x:v>
      </x:c>
      <x:c r="X195" s="15" t="n">
        <x:f>COUNTIFS(Relaciones!$E$2192:$E$2626,A195,Relaciones!$F$2192:$F$2626,"mediacion")</x:f>
        <x:v>0</x:v>
      </x:c>
      <x:c r="Y195" s="15" t="n">
        <x:f>COUNTIFS(Relaciones!$E$2192:$E$2626,A195,Relaciones!$F$2192:$F$2626,"mediacion_negativa")</x:f>
        <x:v>20</x:v>
      </x:c>
      <x:c r="Z195" s="15" t="n">
        <x:f>COUNTIFS(Relaciones!$E$2192:$E$2626,A195,Relaciones!$F$2192:$F$2626,"bullying")</x:f>
        <x:v>4</x:v>
      </x:c>
      <x:c r="AA195" s="4" t="str">
        <x:f>INDEX(Respuestas!$F$170:$F$197,MATCH(A195,Respuestas!$A$170:$A$197,0))</x:f>
        <x:v>Sí</x:v>
      </x:c>
      <x:c r="AB195" s="4" t="str">
        <x:f>INDEX(Respuestas!$G$170:$G$197,MATCH(A195,Respuestas!$A$170:$A$197,0))</x:f>
        <x:v>Sí</x:v>
      </x:c>
      <x:c r="AC195" s="4" t="str">
        <x:f>INDEX(Respuestas!$H$170:$H$197,MATCH(A195,Respuestas!$A$170:$A$197,0))</x:f>
        <x:v>Sí</x:v>
      </x:c>
      <x:c r="AD195" s="4" t="str">
        <x:f>INDEX(Respuestas!$I$170:$I$197,MATCH(A195,Respuestas!$A$170:$A$197,0))</x:f>
        <x:v>No</x:v>
      </x:c>
      <x:c r="AE195" s="4" t="str">
        <x:f>INDEX(Respuestas!$J$170:$J$197,MATCH(A195,Respuestas!$A$170:$A$197,0))</x:f>
        <x:v>G2</x:v>
      </x:c>
      <x:c r="AF195" s="4" t="str">
        <x:v>normalizada_v1</x:v>
      </x:c>
      <x:c r="AG195" s="4" t="n">
        <x:f>COUNTIFS($B$2:$B$1513,B195,$C$2:$C$1513,C195,$D$2:$D$1513,D195)</x:f>
        <x:v>28</x:v>
      </x:c>
      <x:c r="AH195" s="4" t="n">
        <x:f>COUNTIFS(Relaciones!$D$2192:$D$2626,A195,Relaciones!$F$2192:$F$2626,"prediccion_amistad")</x:f>
        <x:v>6</x:v>
      </x:c>
      <x:c r="AI195" s="4" t="n">
        <x:f>SUMIFS(Relaciones!$H$2192:$H$2626,Relaciones!$D$2192:$D$2626,A195,Relaciones!$F$2192:$F$2626,"prediccion_amistad")</x:f>
        <x:v>5</x:v>
      </x:c>
      <x:c r="AJ195" s="4" t="n">
        <x:f>COUNTIFS(Relaciones!$D$2192:$D$2626,A195,Relaciones!$F$2192:$F$2626,"prediccion_rechazo")</x:f>
        <x:v>15</x:v>
      </x:c>
      <x:c r="AK195" s="4" t="n">
        <x:f>SUMIFS(Relaciones!$H$2192:$H$2626,Relaciones!$D$2192:$D$2626,A195,Relaciones!$F$2192:$F$2626,"prediccion_rechazo")</x:f>
        <x:v>14</x:v>
      </x:c>
      <x:c r="AL195" s="4" t="n">
        <x:v>0.4381582550512734</x:v>
      </x:c>
    </x:row>
    <x:row r="196" ht="23" customHeight="1">
      <x:c r="A196" s="13" t="str">
        <x:v>00195</x:v>
      </x:c>
      <x:c r="B196" s="4" t="str">
        <x:v>Sevilla</x:v>
      </x:c>
      <x:c r="C196" s="4" t="str">
        <x:v>6.º Primaria</x:v>
      </x:c>
      <x:c r="D196" s="4" t="str">
        <x:v>A</x:v>
      </x:c>
      <x:c r="E196" s="4" t="str">
        <x:v>alumna</x:v>
      </x:c>
      <x:c r="F196" s="14" t="n">
        <x:f>IF((AG196-1)=0,"",ROUND(10*Q196/(AG196-1),1))</x:f>
        <x:v>2.2</x:v>
      </x:c>
      <x:c r="G196" s="14" t="n">
        <x:f>IF((AG196-1)=0,"",ROUND(10*R196/(AG196-1),1))</x:f>
        <x:v>2.6</x:v>
      </x:c>
      <x:c r="H196" s="14" t="n">
        <x:f>IF(R196=0,"",ROUND(10*S196/R196,1))</x:f>
        <x:v>8.6</x:v>
      </x:c>
      <x:c r="I196" s="14" t="n">
        <x:f>IF(AH196=0,"",ROUND(10*AI196/AH196,1))</x:f>
        <x:v>10</x:v>
      </x:c>
      <x:c r="J196" s="14" t="n">
        <x:f>IF((AG196-1)=0,"",ROUND(10*T196/(AG196-1),1))</x:f>
        <x:v>0</x:v>
      </x:c>
      <x:c r="K196" s="14" t="n">
        <x:f>IF((AG196-1)=0,"",ROUND(10*U196/(AG196-1),1))</x:f>
        <x:v>0.4</x:v>
      </x:c>
      <x:c r="L196" s="14" t="n">
        <x:f>IF(U196=0,"",ROUND(10*V196/U196,1))</x:f>
        <x:v>0</x:v>
      </x:c>
      <x:c r="M196" s="14" t="str">
        <x:f>IF(AJ196=0,"",ROUND(10*AK196/AJ196,1))</x:f>
      </x:c>
      <x:c r="N196" s="14" t="n">
        <x:f>ROUND(10*W196/12,1)</x:f>
        <x:v>9.2</x:v>
      </x:c>
      <x:c r="O196" s="14" t="n">
        <x:f>ROUND(10*AL196,1)</x:f>
        <x:v>4.7</x:v>
      </x:c>
      <x:c r="P196" s="14" t="n">
        <x:f>IF((AG196-1)=0,"",ROUND(10*X196/(AG196-1),1))</x:f>
        <x:v>0</x:v>
      </x:c>
      <x:c r="Q196" s="15" t="n">
        <x:f>COUNTIFS(Relaciones!$E$2192:$E$2626,A196,Relaciones!$F$2192:$F$2626,"amistad")</x:f>
        <x:v>6</x:v>
      </x:c>
      <x:c r="R196" s="15" t="n">
        <x:f>COUNTIFS(Relaciones!$D$2192:$D$2626,A196,Relaciones!$F$2192:$F$2626,"amistad")</x:f>
        <x:v>7</x:v>
      </x:c>
      <x:c r="S196" s="15" t="n">
        <x:f>SUMIFS(Relaciones!$G$2192:$G$2626,Relaciones!$D$2192:$D$2626,A196,Relaciones!$F$2192:$F$2626,"amistad")</x:f>
        <x:v>6</x:v>
      </x:c>
      <x:c r="T196" s="15" t="n">
        <x:f>COUNTIFS(Relaciones!$E$2192:$E$2626,A196,Relaciones!$F$2192:$F$2626,"rechazo")</x:f>
        <x:v>0</x:v>
      </x:c>
      <x:c r="U196" s="15" t="n">
        <x:f>COUNTIFS(Relaciones!$D$2192:$D$2626,A196,Relaciones!$F$2192:$F$2626,"rechazo")</x:f>
        <x:v>1</x:v>
      </x:c>
      <x:c r="V196" s="15" t="n">
        <x:f>SUMIFS(Relaciones!$G$2192:$G$2626,Relaciones!$D$2192:$D$2626,A196,Relaciones!$F$2192:$F$2626,"rechazo")</x:f>
        <x:v>0</x:v>
      </x:c>
      <x:c r="W196" s="15" t="n">
        <x:f>SUM(INDEX(Respuestas!$B$170:$B$197,MATCH(A196,Respuestas!$A$170:$A$197,0)),INDEX(Respuestas!$C$170:$C$197,MATCH(A196,Respuestas!$A$170:$A$197,0)),INDEX(Respuestas!$D$170:$D$197,MATCH(A196,Respuestas!$A$170:$A$197,0)),INDEX(Respuestas!$E$170:$E$197,MATCH(A196,Respuestas!$A$170:$A$197,0)))</x:f>
        <x:v>11</x:v>
      </x:c>
      <x:c r="X196" s="15" t="n">
        <x:f>COUNTIFS(Relaciones!$E$2192:$E$2626,A196,Relaciones!$F$2192:$F$2626,"mediacion")</x:f>
        <x:v>0</x:v>
      </x:c>
      <x:c r="Y196" s="15" t="n">
        <x:f>COUNTIFS(Relaciones!$E$2192:$E$2626,A196,Relaciones!$F$2192:$F$2626,"mediacion_negativa")</x:f>
        <x:v>0</x:v>
      </x:c>
      <x:c r="Z196" s="15" t="n">
        <x:f>COUNTIFS(Relaciones!$E$2192:$E$2626,A196,Relaciones!$F$2192:$F$2626,"bullying")</x:f>
        <x:v>0</x:v>
      </x:c>
      <x:c r="AA196" s="4" t="str">
        <x:f>INDEX(Respuestas!$F$170:$F$197,MATCH(A196,Respuestas!$A$170:$A$197,0))</x:f>
        <x:v>No</x:v>
      </x:c>
      <x:c r="AB196" s="4" t="str">
        <x:f>INDEX(Respuestas!$G$170:$G$197,MATCH(A196,Respuestas!$A$170:$A$197,0))</x:f>
        <x:v>Sí</x:v>
      </x:c>
      <x:c r="AC196" s="4" t="str">
        <x:f>INDEX(Respuestas!$H$170:$H$197,MATCH(A196,Respuestas!$A$170:$A$197,0))</x:f>
        <x:v>No</x:v>
      </x:c>
      <x:c r="AD196" s="4" t="str">
        <x:f>INDEX(Respuestas!$I$170:$I$197,MATCH(A196,Respuestas!$A$170:$A$197,0))</x:f>
        <x:v>Sí</x:v>
      </x:c>
      <x:c r="AE196" s="4" t="str">
        <x:f>INDEX(Respuestas!$J$170:$J$197,MATCH(A196,Respuestas!$A$170:$A$197,0))</x:f>
        <x:v>G2</x:v>
      </x:c>
      <x:c r="AF196" s="4" t="str">
        <x:v>normalizada_v1</x:v>
      </x:c>
      <x:c r="AG196" s="4" t="n">
        <x:f>COUNTIFS($B$2:$B$1513,B196,$C$2:$C$1513,C196,$D$2:$D$1513,D196)</x:f>
        <x:v>28</x:v>
      </x:c>
      <x:c r="AH196" s="4" t="n">
        <x:f>COUNTIFS(Relaciones!$D$2192:$D$2626,A196,Relaciones!$F$2192:$F$2626,"prediccion_amistad")</x:f>
        <x:v>4</x:v>
      </x:c>
      <x:c r="AI196" s="4" t="n">
        <x:f>SUMIFS(Relaciones!$H$2192:$H$2626,Relaciones!$D$2192:$D$2626,A196,Relaciones!$F$2192:$F$2626,"prediccion_amistad")</x:f>
        <x:v>4</x:v>
      </x:c>
      <x:c r="AJ196" s="4" t="n">
        <x:f>COUNTIFS(Relaciones!$D$2192:$D$2626,A196,Relaciones!$F$2192:$F$2626,"prediccion_rechazo")</x:f>
        <x:v>0</x:v>
      </x:c>
      <x:c r="AK196" s="4" t="n">
        <x:f>SUMIFS(Relaciones!$H$2192:$H$2626,Relaciones!$D$2192:$D$2626,A196,Relaciones!$F$2192:$F$2626,"prediccion_rechazo")</x:f>
        <x:v>0</x:v>
      </x:c>
      <x:c r="AL196" s="4" t="n">
        <x:v>0.4662021746228238</x:v>
      </x:c>
    </x:row>
    <x:row r="197" ht="23" customHeight="1">
      <x:c r="A197" s="13" t="str">
        <x:v>00196</x:v>
      </x:c>
      <x:c r="B197" s="4" t="str">
        <x:v>Sevilla</x:v>
      </x:c>
      <x:c r="C197" s="4" t="str">
        <x:v>6.º Primaria</x:v>
      </x:c>
      <x:c r="D197" s="4" t="str">
        <x:v>A</x:v>
      </x:c>
      <x:c r="E197" s="4" t="str">
        <x:v>alumno</x:v>
      </x:c>
      <x:c r="F197" s="14" t="n">
        <x:f>IF((AG197-1)=0,"",ROUND(10*Q197/(AG197-1),1))</x:f>
        <x:v>1.9</x:v>
      </x:c>
      <x:c r="G197" s="14" t="n">
        <x:f>IF((AG197-1)=0,"",ROUND(10*R197/(AG197-1),1))</x:f>
        <x:v>1.9</x:v>
      </x:c>
      <x:c r="H197" s="14" t="n">
        <x:f>IF(R197=0,"",ROUND(10*S197/R197,1))</x:f>
        <x:v>10</x:v>
      </x:c>
      <x:c r="I197" s="14" t="n">
        <x:f>IF(AH197=0,"",ROUND(10*AI197/AH197,1))</x:f>
        <x:v>10</x:v>
      </x:c>
      <x:c r="J197" s="14" t="n">
        <x:f>IF((AG197-1)=0,"",ROUND(10*T197/(AG197-1),1))</x:f>
        <x:v>0</x:v>
      </x:c>
      <x:c r="K197" s="14" t="n">
        <x:f>IF((AG197-1)=0,"",ROUND(10*U197/(AG197-1),1))</x:f>
        <x:v>0.4</x:v>
      </x:c>
      <x:c r="L197" s="14" t="n">
        <x:f>IF(U197=0,"",ROUND(10*V197/U197,1))</x:f>
        <x:v>0</x:v>
      </x:c>
      <x:c r="M197" s="14" t="str">
        <x:f>IF(AJ197=0,"",ROUND(10*AK197/AJ197,1))</x:f>
      </x:c>
      <x:c r="N197" s="14" t="n">
        <x:f>ROUND(10*W197/12,1)</x:f>
        <x:v>10</x:v>
      </x:c>
      <x:c r="O197" s="14" t="n">
        <x:f>ROUND(10*AL197,1)</x:f>
        <x:v>3.7</x:v>
      </x:c>
      <x:c r="P197" s="14" t="n">
        <x:f>IF((AG197-1)=0,"",ROUND(10*X197/(AG197-1),1))</x:f>
        <x:v>0</x:v>
      </x:c>
      <x:c r="Q197" s="15" t="n">
        <x:f>COUNTIFS(Relaciones!$E$2192:$E$2626,A197,Relaciones!$F$2192:$F$2626,"amistad")</x:f>
        <x:v>5</x:v>
      </x:c>
      <x:c r="R197" s="15" t="n">
        <x:f>COUNTIFS(Relaciones!$D$2192:$D$2626,A197,Relaciones!$F$2192:$F$2626,"amistad")</x:f>
        <x:v>5</x:v>
      </x:c>
      <x:c r="S197" s="15" t="n">
        <x:f>SUMIFS(Relaciones!$G$2192:$G$2626,Relaciones!$D$2192:$D$2626,A197,Relaciones!$F$2192:$F$2626,"amistad")</x:f>
        <x:v>5</x:v>
      </x:c>
      <x:c r="T197" s="15" t="n">
        <x:f>COUNTIFS(Relaciones!$E$2192:$E$2626,A197,Relaciones!$F$2192:$F$2626,"rechazo")</x:f>
        <x:v>0</x:v>
      </x:c>
      <x:c r="U197" s="15" t="n">
        <x:f>COUNTIFS(Relaciones!$D$2192:$D$2626,A197,Relaciones!$F$2192:$F$2626,"rechazo")</x:f>
        <x:v>1</x:v>
      </x:c>
      <x:c r="V197" s="15" t="n">
        <x:f>SUMIFS(Relaciones!$G$2192:$G$2626,Relaciones!$D$2192:$D$2626,A197,Relaciones!$F$2192:$F$2626,"rechazo")</x:f>
        <x:v>0</x:v>
      </x:c>
      <x:c r="W197" s="15" t="n">
        <x:f>SUM(INDEX(Respuestas!$B$170:$B$197,MATCH(A197,Respuestas!$A$170:$A$197,0)),INDEX(Respuestas!$C$170:$C$197,MATCH(A197,Respuestas!$A$170:$A$197,0)),INDEX(Respuestas!$D$170:$D$197,MATCH(A197,Respuestas!$A$170:$A$197,0)),INDEX(Respuestas!$E$170:$E$197,MATCH(A197,Respuestas!$A$170:$A$197,0)))</x:f>
        <x:v>12</x:v>
      </x:c>
      <x:c r="X197" s="15" t="n">
        <x:f>COUNTIFS(Relaciones!$E$2192:$E$2626,A197,Relaciones!$F$2192:$F$2626,"mediacion")</x:f>
        <x:v>0</x:v>
      </x:c>
      <x:c r="Y197" s="15" t="n">
        <x:f>COUNTIFS(Relaciones!$E$2192:$E$2626,A197,Relaciones!$F$2192:$F$2626,"mediacion_negativa")</x:f>
        <x:v>0</x:v>
      </x:c>
      <x:c r="Z197" s="15" t="n">
        <x:f>COUNTIFS(Relaciones!$E$2192:$E$2626,A197,Relaciones!$F$2192:$F$2626,"bullying")</x:f>
        <x:v>0</x:v>
      </x:c>
      <x:c r="AA197" s="4" t="str">
        <x:f>INDEX(Respuestas!$F$170:$F$197,MATCH(A197,Respuestas!$A$170:$A$197,0))</x:f>
        <x:v>No</x:v>
      </x:c>
      <x:c r="AB197" s="4" t="str">
        <x:f>INDEX(Respuestas!$G$170:$G$197,MATCH(A197,Respuestas!$A$170:$A$197,0))</x:f>
        <x:v>Sí</x:v>
      </x:c>
      <x:c r="AC197" s="4" t="str">
        <x:f>INDEX(Respuestas!$H$170:$H$197,MATCH(A197,Respuestas!$A$170:$A$197,0))</x:f>
        <x:v>No</x:v>
      </x:c>
      <x:c r="AD197" s="4" t="str">
        <x:f>INDEX(Respuestas!$I$170:$I$197,MATCH(A197,Respuestas!$A$170:$A$197,0))</x:f>
        <x:v>Sí</x:v>
      </x:c>
      <x:c r="AE197" s="4" t="str">
        <x:f>INDEX(Respuestas!$J$170:$J$197,MATCH(A197,Respuestas!$A$170:$A$197,0))</x:f>
        <x:v>G2</x:v>
      </x:c>
      <x:c r="AF197" s="4" t="str">
        <x:v>normalizada_v1</x:v>
      </x:c>
      <x:c r="AG197" s="4" t="n">
        <x:f>COUNTIFS($B$2:$B$1513,B197,$C$2:$C$1513,C197,$D$2:$D$1513,D197)</x:f>
        <x:v>28</x:v>
      </x:c>
      <x:c r="AH197" s="4" t="n">
        <x:f>COUNTIFS(Relaciones!$D$2192:$D$2626,A197,Relaciones!$F$2192:$F$2626,"prediccion_amistad")</x:f>
        <x:v>3</x:v>
      </x:c>
      <x:c r="AI197" s="4" t="n">
        <x:f>SUMIFS(Relaciones!$H$2192:$H$2626,Relaciones!$D$2192:$D$2626,A197,Relaciones!$F$2192:$F$2626,"prediccion_amistad")</x:f>
        <x:v>3</x:v>
      </x:c>
      <x:c r="AJ197" s="4" t="n">
        <x:f>COUNTIFS(Relaciones!$D$2192:$D$2626,A197,Relaciones!$F$2192:$F$2626,"prediccion_rechazo")</x:f>
        <x:v>0</x:v>
      </x:c>
      <x:c r="AK197" s="4" t="n">
        <x:f>SUMIFS(Relaciones!$H$2192:$H$2626,Relaciones!$D$2192:$D$2626,A197,Relaciones!$F$2192:$F$2626,"prediccion_rechazo")</x:f>
        <x:v>0</x:v>
      </x:c>
      <x:c r="AL197" s="4" t="n">
        <x:v>0.37235418705651563</x:v>
      </x:c>
    </x:row>
    <x:row r="198" ht="23" customHeight="1">
      <x:c r="A198" s="13" t="str">
        <x:v>00197</x:v>
      </x:c>
      <x:c r="B198" s="4" t="str">
        <x:v>Sevilla</x:v>
      </x:c>
      <x:c r="C198" s="4" t="str">
        <x:v>6.º Primaria</x:v>
      </x:c>
      <x:c r="D198" s="4" t="str">
        <x:v>B</x:v>
      </x:c>
      <x:c r="E198" s="4" t="str">
        <x:v>alumna</x:v>
      </x:c>
      <x:c r="F198" s="14" t="n">
        <x:f>IF((AG198-1)=0,"",ROUND(10*Q198/(AG198-1),1))</x:f>
        <x:v>7.4</x:v>
      </x:c>
      <x:c r="G198" s="14" t="n">
        <x:f>IF((AG198-1)=0,"",ROUND(10*R198/(AG198-1),1))</x:f>
        <x:v>1.1</x:v>
      </x:c>
      <x:c r="H198" s="14" t="n">
        <x:f>IF(R198=0,"",ROUND(10*S198/R198,1))</x:f>
        <x:v>10</x:v>
      </x:c>
      <x:c r="I198" s="14" t="n">
        <x:f>IF(AH198=0,"",ROUND(10*AI198/AH198,1))</x:f>
        <x:v>10</x:v>
      </x:c>
      <x:c r="J198" s="14" t="n">
        <x:f>IF((AG198-1)=0,"",ROUND(10*T198/(AG198-1),1))</x:f>
        <x:v>0</x:v>
      </x:c>
      <x:c r="K198" s="14" t="n">
        <x:f>IF((AG198-1)=0,"",ROUND(10*U198/(AG198-1),1))</x:f>
        <x:v>0</x:v>
      </x:c>
      <x:c r="L198" s="14" t="str">
        <x:f>IF(U198=0,"",ROUND(10*V198/U198,1))</x:f>
      </x:c>
      <x:c r="M198" s="14" t="str">
        <x:f>IF(AJ198=0,"",ROUND(10*AK198/AJ198,1))</x:f>
      </x:c>
      <x:c r="N198" s="14" t="n">
        <x:f>ROUND(10*W198/12,1)</x:f>
        <x:v>7.5</x:v>
      </x:c>
      <x:c r="O198" s="14" t="n">
        <x:f>ROUND(10*AL198,1)</x:f>
        <x:v>10</x:v>
      </x:c>
      <x:c r="P198" s="14" t="n">
        <x:f>IF((AG198-1)=0,"",ROUND(10*X198/(AG198-1),1))</x:f>
        <x:v>4.1</x:v>
      </x:c>
      <x:c r="Q198" s="15" t="n">
        <x:f>COUNTIFS(Relaciones!$E$2627:$E$2899,A198,Relaciones!$F$2627:$F$2899,"amistad")</x:f>
        <x:v>20</x:v>
      </x:c>
      <x:c r="R198" s="15" t="n">
        <x:f>COUNTIFS(Relaciones!$D$2627:$D$2899,A198,Relaciones!$F$2627:$F$2899,"amistad")</x:f>
        <x:v>3</x:v>
      </x:c>
      <x:c r="S198" s="15" t="n">
        <x:f>SUMIFS(Relaciones!$G$2627:$G$2899,Relaciones!$D$2627:$D$2899,A198,Relaciones!$F$2627:$F$2899,"amistad")</x:f>
        <x:v>3</x:v>
      </x:c>
      <x:c r="T198" s="15" t="n">
        <x:f>COUNTIFS(Relaciones!$E$2627:$E$2899,A198,Relaciones!$F$2627:$F$2899,"rechazo")</x:f>
        <x:v>0</x:v>
      </x:c>
      <x:c r="U198" s="15" t="n">
        <x:f>COUNTIFS(Relaciones!$D$2627:$D$2899,A198,Relaciones!$F$2627:$F$2899,"rechazo")</x:f>
        <x:v>0</x:v>
      </x:c>
      <x:c r="V198" s="15" t="n">
        <x:f>SUMIFS(Relaciones!$G$2627:$G$2899,Relaciones!$D$2627:$D$2899,A198,Relaciones!$F$2627:$F$2899,"rechazo")</x:f>
        <x:v>0</x:v>
      </x:c>
      <x:c r="W198" s="15" t="n">
        <x:f>SUM(INDEX(Respuestas!$B$198:$B$225,MATCH(A198,Respuestas!$A$198:$A$225,0)),INDEX(Respuestas!$C$198:$C$225,MATCH(A198,Respuestas!$A$198:$A$225,0)),INDEX(Respuestas!$D$198:$D$225,MATCH(A198,Respuestas!$A$198:$A$225,0)),INDEX(Respuestas!$E$198:$E$225,MATCH(A198,Respuestas!$A$198:$A$225,0)))</x:f>
        <x:v>9</x:v>
      </x:c>
      <x:c r="X198" s="15" t="n">
        <x:f>COUNTIFS(Relaciones!$E$2627:$E$2899,A198,Relaciones!$F$2627:$F$2899,"mediacion")</x:f>
        <x:v>11</x:v>
      </x:c>
      <x:c r="Y198" s="15" t="n">
        <x:f>COUNTIFS(Relaciones!$E$2627:$E$2899,A198,Relaciones!$F$2627:$F$2899,"mediacion_negativa")</x:f>
        <x:v>0</x:v>
      </x:c>
      <x:c r="Z198" s="15" t="n">
        <x:f>COUNTIFS(Relaciones!$E$2627:$E$2899,A198,Relaciones!$F$2627:$F$2899,"bullying")</x:f>
        <x:v>0</x:v>
      </x:c>
      <x:c r="AA198" s="4" t="str">
        <x:f>INDEX(Respuestas!$F$198:$F$225,MATCH(A198,Respuestas!$A$198:$A$225,0))</x:f>
        <x:v>No</x:v>
      </x:c>
      <x:c r="AB198" s="4" t="str">
        <x:f>INDEX(Respuestas!$G$198:$G$225,MATCH(A198,Respuestas!$A$198:$A$225,0))</x:f>
        <x:v>Sí</x:v>
      </x:c>
      <x:c r="AC198" s="4" t="str">
        <x:f>INDEX(Respuestas!$H$198:$H$225,MATCH(A198,Respuestas!$A$198:$A$225,0))</x:f>
        <x:v>No</x:v>
      </x:c>
      <x:c r="AD198" s="4" t="str">
        <x:f>INDEX(Respuestas!$I$198:$I$225,MATCH(A198,Respuestas!$A$198:$A$225,0))</x:f>
        <x:v>Sí</x:v>
      </x:c>
      <x:c r="AE198" s="4" t="str">
        <x:f>INDEX(Respuestas!$J$198:$J$225,MATCH(A198,Respuestas!$A$198:$A$225,0))</x:f>
        <x:v>G1</x:v>
      </x:c>
      <x:c r="AF198" s="4" t="str">
        <x:v>normalizada_v1</x:v>
      </x:c>
      <x:c r="AG198" s="4" t="n">
        <x:f>COUNTIFS($B$2:$B$1513,B198,$C$2:$C$1513,C198,$D$2:$D$1513,D198)</x:f>
        <x:v>28</x:v>
      </x:c>
      <x:c r="AH198" s="4" t="n">
        <x:f>COUNTIFS(Relaciones!$D$2627:$D$2899,A198,Relaciones!$F$2627:$F$2899,"prediccion_amistad")</x:f>
        <x:v>15</x:v>
      </x:c>
      <x:c r="AI198" s="4" t="n">
        <x:f>SUMIFS(Relaciones!$H$2627:$H$2899,Relaciones!$D$2627:$D$2899,A198,Relaciones!$F$2627:$F$2899,"prediccion_amistad")</x:f>
        <x:v>15</x:v>
      </x:c>
      <x:c r="AJ198" s="4" t="n">
        <x:f>COUNTIFS(Relaciones!$D$2627:$D$2899,A198,Relaciones!$F$2627:$F$2899,"prediccion_rechazo")</x:f>
        <x:v>0</x:v>
      </x:c>
      <x:c r="AK198" s="4" t="n">
        <x:f>SUMIFS(Relaciones!$H$2627:$H$2899,Relaciones!$D$2627:$D$2899,A198,Relaciones!$F$2627:$F$2899,"prediccion_rechazo")</x:f>
        <x:v>0</x:v>
      </x:c>
      <x:c r="AL198" s="4" t="n">
        <x:v>1</x:v>
      </x:c>
    </x:row>
    <x:row r="199" ht="23" customHeight="1">
      <x:c r="A199" s="13" t="str">
        <x:v>00198</x:v>
      </x:c>
      <x:c r="B199" s="4" t="str">
        <x:v>Sevilla</x:v>
      </x:c>
      <x:c r="C199" s="4" t="str">
        <x:v>6.º Primaria</x:v>
      </x:c>
      <x:c r="D199" s="4" t="str">
        <x:v>B</x:v>
      </x:c>
      <x:c r="E199" s="4" t="str">
        <x:v>alumno</x:v>
      </x:c>
      <x:c r="F199" s="14" t="n">
        <x:f>IF((AG199-1)=0,"",ROUND(10*Q199/(AG199-1),1))</x:f>
        <x:v>0.7</x:v>
      </x:c>
      <x:c r="G199" s="14" t="n">
        <x:f>IF((AG199-1)=0,"",ROUND(10*R199/(AG199-1),1))</x:f>
        <x:v>0.7</x:v>
      </x:c>
      <x:c r="H199" s="14" t="n">
        <x:f>IF(R199=0,"",ROUND(10*S199/R199,1))</x:f>
        <x:v>10</x:v>
      </x:c>
      <x:c r="I199" s="14" t="n">
        <x:f>IF(AH199=0,"",ROUND(10*AI199/AH199,1))</x:f>
        <x:v>6.7</x:v>
      </x:c>
      <x:c r="J199" s="14" t="n">
        <x:f>IF((AG199-1)=0,"",ROUND(10*T199/(AG199-1),1))</x:f>
        <x:v>0</x:v>
      </x:c>
      <x:c r="K199" s="14" t="n">
        <x:f>IF((AG199-1)=0,"",ROUND(10*U199/(AG199-1),1))</x:f>
        <x:v>0.4</x:v>
      </x:c>
      <x:c r="L199" s="14" t="n">
        <x:f>IF(U199=0,"",ROUND(10*V199/U199,1))</x:f>
        <x:v>0</x:v>
      </x:c>
      <x:c r="M199" s="14" t="n">
        <x:f>IF(AJ199=0,"",ROUND(10*AK199/AJ199,1))</x:f>
        <x:v>0</x:v>
      </x:c>
      <x:c r="N199" s="14" t="n">
        <x:f>ROUND(10*W199/12,1)</x:f>
        <x:v>8.3</x:v>
      </x:c>
      <x:c r="O199" s="14" t="n">
        <x:f>ROUND(10*AL199,1)</x:f>
        <x:v>2</x:v>
      </x:c>
      <x:c r="P199" s="14" t="n">
        <x:f>IF((AG199-1)=0,"",ROUND(10*X199/(AG199-1),1))</x:f>
        <x:v>0</x:v>
      </x:c>
      <x:c r="Q199" s="15" t="n">
        <x:f>COUNTIFS(Relaciones!$E$2627:$E$2899,A199,Relaciones!$F$2627:$F$2899,"amistad")</x:f>
        <x:v>2</x:v>
      </x:c>
      <x:c r="R199" s="15" t="n">
        <x:f>COUNTIFS(Relaciones!$D$2627:$D$2899,A199,Relaciones!$F$2627:$F$2899,"amistad")</x:f>
        <x:v>2</x:v>
      </x:c>
      <x:c r="S199" s="15" t="n">
        <x:f>SUMIFS(Relaciones!$G$2627:$G$2899,Relaciones!$D$2627:$D$2899,A199,Relaciones!$F$2627:$F$2899,"amistad")</x:f>
        <x:v>2</x:v>
      </x:c>
      <x:c r="T199" s="15" t="n">
        <x:f>COUNTIFS(Relaciones!$E$2627:$E$2899,A199,Relaciones!$F$2627:$F$2899,"rechazo")</x:f>
        <x:v>0</x:v>
      </x:c>
      <x:c r="U199" s="15" t="n">
        <x:f>COUNTIFS(Relaciones!$D$2627:$D$2899,A199,Relaciones!$F$2627:$F$2899,"rechazo")</x:f>
        <x:v>1</x:v>
      </x:c>
      <x:c r="V199" s="15" t="n">
        <x:f>SUMIFS(Relaciones!$G$2627:$G$2899,Relaciones!$D$2627:$D$2899,A199,Relaciones!$F$2627:$F$2899,"rechazo")</x:f>
        <x:v>0</x:v>
      </x:c>
      <x:c r="W199" s="15" t="n">
        <x:f>SUM(INDEX(Respuestas!$B$198:$B$225,MATCH(A199,Respuestas!$A$198:$A$225,0)),INDEX(Respuestas!$C$198:$C$225,MATCH(A199,Respuestas!$A$198:$A$225,0)),INDEX(Respuestas!$D$198:$D$225,MATCH(A199,Respuestas!$A$198:$A$225,0)),INDEX(Respuestas!$E$198:$E$225,MATCH(A199,Respuestas!$A$198:$A$225,0)))</x:f>
        <x:v>10</x:v>
      </x:c>
      <x:c r="X199" s="15" t="n">
        <x:f>COUNTIFS(Relaciones!$E$2627:$E$2899,A199,Relaciones!$F$2627:$F$2899,"mediacion")</x:f>
        <x:v>0</x:v>
      </x:c>
      <x:c r="Y199" s="15" t="n">
        <x:f>COUNTIFS(Relaciones!$E$2627:$E$2899,A199,Relaciones!$F$2627:$F$2899,"mediacion_negativa")</x:f>
        <x:v>0</x:v>
      </x:c>
      <x:c r="Z199" s="15" t="n">
        <x:f>COUNTIFS(Relaciones!$E$2627:$E$2899,A199,Relaciones!$F$2627:$F$2899,"bullying")</x:f>
        <x:v>0</x:v>
      </x:c>
      <x:c r="AA199" s="4" t="str">
        <x:f>INDEX(Respuestas!$F$198:$F$225,MATCH(A199,Respuestas!$A$198:$A$225,0))</x:f>
        <x:v>No</x:v>
      </x:c>
      <x:c r="AB199" s="4" t="str">
        <x:f>INDEX(Respuestas!$G$198:$G$225,MATCH(A199,Respuestas!$A$198:$A$225,0))</x:f>
        <x:v>Sí</x:v>
      </x:c>
      <x:c r="AC199" s="4" t="str">
        <x:f>INDEX(Respuestas!$H$198:$H$225,MATCH(A199,Respuestas!$A$198:$A$225,0))</x:f>
        <x:v>No</x:v>
      </x:c>
      <x:c r="AD199" s="4" t="str">
        <x:f>INDEX(Respuestas!$I$198:$I$225,MATCH(A199,Respuestas!$A$198:$A$225,0))</x:f>
        <x:v>Sí</x:v>
      </x:c>
      <x:c r="AE199" s="4" t="str">
        <x:f>INDEX(Respuestas!$J$198:$J$225,MATCH(A199,Respuestas!$A$198:$A$225,0))</x:f>
        <x:v>G1</x:v>
      </x:c>
      <x:c r="AF199" s="4" t="str">
        <x:v>normalizada_v1</x:v>
      </x:c>
      <x:c r="AG199" s="4" t="n">
        <x:f>COUNTIFS($B$2:$B$1513,B199,$C$2:$C$1513,C199,$D$2:$D$1513,D199)</x:f>
        <x:v>28</x:v>
      </x:c>
      <x:c r="AH199" s="4" t="n">
        <x:f>COUNTIFS(Relaciones!$D$2627:$D$2899,A199,Relaciones!$F$2627:$F$2899,"prediccion_amistad")</x:f>
        <x:v>3</x:v>
      </x:c>
      <x:c r="AI199" s="4" t="n">
        <x:f>SUMIFS(Relaciones!$H$2627:$H$2899,Relaciones!$D$2627:$D$2899,A199,Relaciones!$F$2627:$F$2899,"prediccion_amistad")</x:f>
        <x:v>2</x:v>
      </x:c>
      <x:c r="AJ199" s="4" t="n">
        <x:f>COUNTIFS(Relaciones!$D$2627:$D$2899,A199,Relaciones!$F$2627:$F$2899,"prediccion_rechazo")</x:f>
        <x:v>1</x:v>
      </x:c>
      <x:c r="AK199" s="4" t="n">
        <x:f>SUMIFS(Relaciones!$H$2627:$H$2899,Relaciones!$D$2627:$D$2899,A199,Relaciones!$F$2627:$F$2899,"prediccion_rechazo")</x:f>
        <x:v>0</x:v>
      </x:c>
      <x:c r="AL199" s="4" t="n">
        <x:v>0.2022696481827867</x:v>
      </x:c>
    </x:row>
    <x:row r="200" ht="23" customHeight="1">
      <x:c r="A200" s="13" t="str">
        <x:v>00199</x:v>
      </x:c>
      <x:c r="B200" s="4" t="str">
        <x:v>Sevilla</x:v>
      </x:c>
      <x:c r="C200" s="4" t="str">
        <x:v>6.º Primaria</x:v>
      </x:c>
      <x:c r="D200" s="4" t="str">
        <x:v>B</x:v>
      </x:c>
      <x:c r="E200" s="4" t="str">
        <x:v>alumna</x:v>
      </x:c>
      <x:c r="F200" s="14" t="n">
        <x:f>IF((AG200-1)=0,"",ROUND(10*Q200/(AG200-1),1))</x:f>
        <x:v>0.7</x:v>
      </x:c>
      <x:c r="G200" s="14" t="n">
        <x:f>IF((AG200-1)=0,"",ROUND(10*R200/(AG200-1),1))</x:f>
        <x:v>1.1</x:v>
      </x:c>
      <x:c r="H200" s="14" t="n">
        <x:f>IF(R200=0,"",ROUND(10*S200/R200,1))</x:f>
        <x:v>6.7</x:v>
      </x:c>
      <x:c r="I200" s="14" t="n">
        <x:f>IF(AH200=0,"",ROUND(10*AI200/AH200,1))</x:f>
        <x:v>10</x:v>
      </x:c>
      <x:c r="J200" s="14" t="n">
        <x:f>IF((AG200-1)=0,"",ROUND(10*T200/(AG200-1),1))</x:f>
        <x:v>0</x:v>
      </x:c>
      <x:c r="K200" s="14" t="n">
        <x:f>IF((AG200-1)=0,"",ROUND(10*U200/(AG200-1),1))</x:f>
        <x:v>0.4</x:v>
      </x:c>
      <x:c r="L200" s="14" t="n">
        <x:f>IF(U200=0,"",ROUND(10*V200/U200,1))</x:f>
        <x:v>0</x:v>
      </x:c>
      <x:c r="M200" s="14" t="str">
        <x:f>IF(AJ200=0,"",ROUND(10*AK200/AJ200,1))</x:f>
      </x:c>
      <x:c r="N200" s="14" t="n">
        <x:f>ROUND(10*W200/12,1)</x:f>
        <x:v>9.2</x:v>
      </x:c>
      <x:c r="O200" s="14" t="n">
        <x:f>ROUND(10*AL200,1)</x:f>
        <x:v>2.4</x:v>
      </x:c>
      <x:c r="P200" s="14" t="n">
        <x:f>IF((AG200-1)=0,"",ROUND(10*X200/(AG200-1),1))</x:f>
        <x:v>0</x:v>
      </x:c>
      <x:c r="Q200" s="15" t="n">
        <x:f>COUNTIFS(Relaciones!$E$2627:$E$2899,A200,Relaciones!$F$2627:$F$2899,"amistad")</x:f>
        <x:v>2</x:v>
      </x:c>
      <x:c r="R200" s="15" t="n">
        <x:f>COUNTIFS(Relaciones!$D$2627:$D$2899,A200,Relaciones!$F$2627:$F$2899,"amistad")</x:f>
        <x:v>3</x:v>
      </x:c>
      <x:c r="S200" s="15" t="n">
        <x:f>SUMIFS(Relaciones!$G$2627:$G$2899,Relaciones!$D$2627:$D$2899,A200,Relaciones!$F$2627:$F$2899,"amistad")</x:f>
        <x:v>2</x:v>
      </x:c>
      <x:c r="T200" s="15" t="n">
        <x:f>COUNTIFS(Relaciones!$E$2627:$E$2899,A200,Relaciones!$F$2627:$F$2899,"rechazo")</x:f>
        <x:v>0</x:v>
      </x:c>
      <x:c r="U200" s="15" t="n">
        <x:f>COUNTIFS(Relaciones!$D$2627:$D$2899,A200,Relaciones!$F$2627:$F$2899,"rechazo")</x:f>
        <x:v>1</x:v>
      </x:c>
      <x:c r="V200" s="15" t="n">
        <x:f>SUMIFS(Relaciones!$G$2627:$G$2899,Relaciones!$D$2627:$D$2899,A200,Relaciones!$F$2627:$F$2899,"rechazo")</x:f>
        <x:v>0</x:v>
      </x:c>
      <x:c r="W200" s="15" t="n">
        <x:f>SUM(INDEX(Respuestas!$B$198:$B$225,MATCH(A200,Respuestas!$A$198:$A$225,0)),INDEX(Respuestas!$C$198:$C$225,MATCH(A200,Respuestas!$A$198:$A$225,0)),INDEX(Respuestas!$D$198:$D$225,MATCH(A200,Respuestas!$A$198:$A$225,0)),INDEX(Respuestas!$E$198:$E$225,MATCH(A200,Respuestas!$A$198:$A$225,0)))</x:f>
        <x:v>11</x:v>
      </x:c>
      <x:c r="X200" s="15" t="n">
        <x:f>COUNTIFS(Relaciones!$E$2627:$E$2899,A200,Relaciones!$F$2627:$F$2899,"mediacion")</x:f>
        <x:v>0</x:v>
      </x:c>
      <x:c r="Y200" s="15" t="n">
        <x:f>COUNTIFS(Relaciones!$E$2627:$E$2899,A200,Relaciones!$F$2627:$F$2899,"mediacion_negativa")</x:f>
        <x:v>0</x:v>
      </x:c>
      <x:c r="Z200" s="15" t="n">
        <x:f>COUNTIFS(Relaciones!$E$2627:$E$2899,A200,Relaciones!$F$2627:$F$2899,"bullying")</x:f>
        <x:v>0</x:v>
      </x:c>
      <x:c r="AA200" s="4" t="str">
        <x:f>INDEX(Respuestas!$F$198:$F$225,MATCH(A200,Respuestas!$A$198:$A$225,0))</x:f>
        <x:v>No</x:v>
      </x:c>
      <x:c r="AB200" s="4" t="str">
        <x:f>INDEX(Respuestas!$G$198:$G$225,MATCH(A200,Respuestas!$A$198:$A$225,0))</x:f>
        <x:v>Sí</x:v>
      </x:c>
      <x:c r="AC200" s="4" t="str">
        <x:f>INDEX(Respuestas!$H$198:$H$225,MATCH(A200,Respuestas!$A$198:$A$225,0))</x:f>
        <x:v>No</x:v>
      </x:c>
      <x:c r="AD200" s="4" t="str">
        <x:f>INDEX(Respuestas!$I$198:$I$225,MATCH(A200,Respuestas!$A$198:$A$225,0))</x:f>
        <x:v>Sí</x:v>
      </x:c>
      <x:c r="AE200" s="4" t="str">
        <x:f>INDEX(Respuestas!$J$198:$J$225,MATCH(A200,Respuestas!$A$198:$A$225,0))</x:f>
        <x:v>G1</x:v>
      </x:c>
      <x:c r="AF200" s="4" t="str">
        <x:v>normalizada_v1</x:v>
      </x:c>
      <x:c r="AG200" s="4" t="n">
        <x:f>COUNTIFS($B$2:$B$1513,B200,$C$2:$C$1513,C200,$D$2:$D$1513,D200)</x:f>
        <x:v>28</x:v>
      </x:c>
      <x:c r="AH200" s="4" t="n">
        <x:f>COUNTIFS(Relaciones!$D$2627:$D$2899,A200,Relaciones!$F$2627:$F$2899,"prediccion_amistad")</x:f>
        <x:v>1</x:v>
      </x:c>
      <x:c r="AI200" s="4" t="n">
        <x:f>SUMIFS(Relaciones!$H$2627:$H$2899,Relaciones!$D$2627:$D$2899,A200,Relaciones!$F$2627:$F$2899,"prediccion_amistad")</x:f>
        <x:v>1</x:v>
      </x:c>
      <x:c r="AJ200" s="4" t="n">
        <x:f>COUNTIFS(Relaciones!$D$2627:$D$2899,A200,Relaciones!$F$2627:$F$2899,"prediccion_rechazo")</x:f>
        <x:v>0</x:v>
      </x:c>
      <x:c r="AK200" s="4" t="n">
        <x:f>SUMIFS(Relaciones!$H$2627:$H$2899,Relaciones!$D$2627:$D$2899,A200,Relaciones!$F$2627:$F$2899,"prediccion_rechazo")</x:f>
        <x:v>0</x:v>
      </x:c>
      <x:c r="AL200" s="4" t="n">
        <x:v>0.2362994604797036</x:v>
      </x:c>
    </x:row>
    <x:row r="201" ht="23" customHeight="1">
      <x:c r="A201" s="13" t="str">
        <x:v>00200</x:v>
      </x:c>
      <x:c r="B201" s="4" t="str">
        <x:v>Sevilla</x:v>
      </x:c>
      <x:c r="C201" s="4" t="str">
        <x:v>6.º Primaria</x:v>
      </x:c>
      <x:c r="D201" s="4" t="str">
        <x:v>B</x:v>
      </x:c>
      <x:c r="E201" s="4" t="str">
        <x:v>alumno</x:v>
      </x:c>
      <x:c r="F201" s="14" t="n">
        <x:f>IF((AG201-1)=0,"",ROUND(10*Q201/(AG201-1),1))</x:f>
        <x:v>0.7</x:v>
      </x:c>
      <x:c r="G201" s="14" t="n">
        <x:f>IF((AG201-1)=0,"",ROUND(10*R201/(AG201-1),1))</x:f>
        <x:v>1.1</x:v>
      </x:c>
      <x:c r="H201" s="14" t="n">
        <x:f>IF(R201=0,"",ROUND(10*S201/R201,1))</x:f>
        <x:v>6.7</x:v>
      </x:c>
      <x:c r="I201" s="14" t="n">
        <x:f>IF(AH201=0,"",ROUND(10*AI201/AH201,1))</x:f>
        <x:v>10</x:v>
      </x:c>
      <x:c r="J201" s="14" t="n">
        <x:f>IF((AG201-1)=0,"",ROUND(10*T201/(AG201-1),1))</x:f>
        <x:v>0</x:v>
      </x:c>
      <x:c r="K201" s="14" t="n">
        <x:f>IF((AG201-1)=0,"",ROUND(10*U201/(AG201-1),1))</x:f>
        <x:v>0.4</x:v>
      </x:c>
      <x:c r="L201" s="14" t="n">
        <x:f>IF(U201=0,"",ROUND(10*V201/U201,1))</x:f>
        <x:v>0</x:v>
      </x:c>
      <x:c r="M201" s="14" t="str">
        <x:f>IF(AJ201=0,"",ROUND(10*AK201/AJ201,1))</x:f>
      </x:c>
      <x:c r="N201" s="14" t="n">
        <x:f>ROUND(10*W201/12,1)</x:f>
        <x:v>10</x:v>
      </x:c>
      <x:c r="O201" s="14" t="n">
        <x:f>ROUND(10*AL201,1)</x:f>
        <x:v>2.4</x:v>
      </x:c>
      <x:c r="P201" s="14" t="n">
        <x:f>IF((AG201-1)=0,"",ROUND(10*X201/(AG201-1),1))</x:f>
        <x:v>0</x:v>
      </x:c>
      <x:c r="Q201" s="15" t="n">
        <x:f>COUNTIFS(Relaciones!$E$2627:$E$2899,A201,Relaciones!$F$2627:$F$2899,"amistad")</x:f>
        <x:v>2</x:v>
      </x:c>
      <x:c r="R201" s="15" t="n">
        <x:f>COUNTIFS(Relaciones!$D$2627:$D$2899,A201,Relaciones!$F$2627:$F$2899,"amistad")</x:f>
        <x:v>3</x:v>
      </x:c>
      <x:c r="S201" s="15" t="n">
        <x:f>SUMIFS(Relaciones!$G$2627:$G$2899,Relaciones!$D$2627:$D$2899,A201,Relaciones!$F$2627:$F$2899,"amistad")</x:f>
        <x:v>2</x:v>
      </x:c>
      <x:c r="T201" s="15" t="n">
        <x:f>COUNTIFS(Relaciones!$E$2627:$E$2899,A201,Relaciones!$F$2627:$F$2899,"rechazo")</x:f>
        <x:v>0</x:v>
      </x:c>
      <x:c r="U201" s="15" t="n">
        <x:f>COUNTIFS(Relaciones!$D$2627:$D$2899,A201,Relaciones!$F$2627:$F$2899,"rechazo")</x:f>
        <x:v>1</x:v>
      </x:c>
      <x:c r="V201" s="15" t="n">
        <x:f>SUMIFS(Relaciones!$G$2627:$G$2899,Relaciones!$D$2627:$D$2899,A201,Relaciones!$F$2627:$F$2899,"rechazo")</x:f>
        <x:v>0</x:v>
      </x:c>
      <x:c r="W201" s="15" t="n">
        <x:f>SUM(INDEX(Respuestas!$B$198:$B$225,MATCH(A201,Respuestas!$A$198:$A$225,0)),INDEX(Respuestas!$C$198:$C$225,MATCH(A201,Respuestas!$A$198:$A$225,0)),INDEX(Respuestas!$D$198:$D$225,MATCH(A201,Respuestas!$A$198:$A$225,0)),INDEX(Respuestas!$E$198:$E$225,MATCH(A201,Respuestas!$A$198:$A$225,0)))</x:f>
        <x:v>12</x:v>
      </x:c>
      <x:c r="X201" s="15" t="n">
        <x:f>COUNTIFS(Relaciones!$E$2627:$E$2899,A201,Relaciones!$F$2627:$F$2899,"mediacion")</x:f>
        <x:v>0</x:v>
      </x:c>
      <x:c r="Y201" s="15" t="n">
        <x:f>COUNTIFS(Relaciones!$E$2627:$E$2899,A201,Relaciones!$F$2627:$F$2899,"mediacion_negativa")</x:f>
        <x:v>0</x:v>
      </x:c>
      <x:c r="Z201" s="15" t="n">
        <x:f>COUNTIFS(Relaciones!$E$2627:$E$2899,A201,Relaciones!$F$2627:$F$2899,"bullying")</x:f>
        <x:v>0</x:v>
      </x:c>
      <x:c r="AA201" s="4" t="str">
        <x:f>INDEX(Respuestas!$F$198:$F$225,MATCH(A201,Respuestas!$A$198:$A$225,0))</x:f>
        <x:v>No</x:v>
      </x:c>
      <x:c r="AB201" s="4" t="str">
        <x:f>INDEX(Respuestas!$G$198:$G$225,MATCH(A201,Respuestas!$A$198:$A$225,0))</x:f>
        <x:v>Sí</x:v>
      </x:c>
      <x:c r="AC201" s="4" t="str">
        <x:f>INDEX(Respuestas!$H$198:$H$225,MATCH(A201,Respuestas!$A$198:$A$225,0))</x:f>
        <x:v>No</x:v>
      </x:c>
      <x:c r="AD201" s="4" t="str">
        <x:f>INDEX(Respuestas!$I$198:$I$225,MATCH(A201,Respuestas!$A$198:$A$225,0))</x:f>
        <x:v>Sí</x:v>
      </x:c>
      <x:c r="AE201" s="4" t="str">
        <x:f>INDEX(Respuestas!$J$198:$J$225,MATCH(A201,Respuestas!$A$198:$A$225,0))</x:f>
        <x:v>G1</x:v>
      </x:c>
      <x:c r="AF201" s="4" t="str">
        <x:v>normalizada_v1</x:v>
      </x:c>
      <x:c r="AG201" s="4" t="n">
        <x:f>COUNTIFS($B$2:$B$1513,B201,$C$2:$C$1513,C201,$D$2:$D$1513,D201)</x:f>
        <x:v>28</x:v>
      </x:c>
      <x:c r="AH201" s="4" t="n">
        <x:f>COUNTIFS(Relaciones!$D$2627:$D$2899,A201,Relaciones!$F$2627:$F$2899,"prediccion_amistad")</x:f>
        <x:v>1</x:v>
      </x:c>
      <x:c r="AI201" s="4" t="n">
        <x:f>SUMIFS(Relaciones!$H$2627:$H$2899,Relaciones!$D$2627:$D$2899,A201,Relaciones!$F$2627:$F$2899,"prediccion_amistad")</x:f>
        <x:v>1</x:v>
      </x:c>
      <x:c r="AJ201" s="4" t="n">
        <x:f>COUNTIFS(Relaciones!$D$2627:$D$2899,A201,Relaciones!$F$2627:$F$2899,"prediccion_rechazo")</x:f>
        <x:v>0</x:v>
      </x:c>
      <x:c r="AK201" s="4" t="n">
        <x:f>SUMIFS(Relaciones!$H$2627:$H$2899,Relaciones!$D$2627:$D$2899,A201,Relaciones!$F$2627:$F$2899,"prediccion_rechazo")</x:f>
        <x:v>0</x:v>
      </x:c>
      <x:c r="AL201" s="4" t="n">
        <x:v>0.24202462991218407</x:v>
      </x:c>
    </x:row>
    <x:row r="202" ht="23" customHeight="1">
      <x:c r="A202" s="13" t="str">
        <x:v>00201</x:v>
      </x:c>
      <x:c r="B202" s="4" t="str">
        <x:v>Sevilla</x:v>
      </x:c>
      <x:c r="C202" s="4" t="str">
        <x:v>6.º Primaria</x:v>
      </x:c>
      <x:c r="D202" s="4" t="str">
        <x:v>B</x:v>
      </x:c>
      <x:c r="E202" s="4" t="str">
        <x:v>alumna</x:v>
      </x:c>
      <x:c r="F202" s="14" t="n">
        <x:f>IF((AG202-1)=0,"",ROUND(10*Q202/(AG202-1),1))</x:f>
        <x:v>0.7</x:v>
      </x:c>
      <x:c r="G202" s="14" t="n">
        <x:f>IF((AG202-1)=0,"",ROUND(10*R202/(AG202-1),1))</x:f>
        <x:v>1.1</x:v>
      </x:c>
      <x:c r="H202" s="14" t="n">
        <x:f>IF(R202=0,"",ROUND(10*S202/R202,1))</x:f>
        <x:v>6.7</x:v>
      </x:c>
      <x:c r="I202" s="14" t="n">
        <x:f>IF(AH202=0,"",ROUND(10*AI202/AH202,1))</x:f>
        <x:v>6.7</x:v>
      </x:c>
      <x:c r="J202" s="14" t="n">
        <x:f>IF((AG202-1)=0,"",ROUND(10*T202/(AG202-1),1))</x:f>
        <x:v>0</x:v>
      </x:c>
      <x:c r="K202" s="14" t="n">
        <x:f>IF((AG202-1)=0,"",ROUND(10*U202/(AG202-1),1))</x:f>
        <x:v>0.4</x:v>
      </x:c>
      <x:c r="L202" s="14" t="n">
        <x:f>IF(U202=0,"",ROUND(10*V202/U202,1))</x:f>
        <x:v>0</x:v>
      </x:c>
      <x:c r="M202" s="14" t="n">
        <x:f>IF(AJ202=0,"",ROUND(10*AK202/AJ202,1))</x:f>
        <x:v>0</x:v>
      </x:c>
      <x:c r="N202" s="14" t="n">
        <x:f>ROUND(10*W202/12,1)</x:f>
        <x:v>7.5</x:v>
      </x:c>
      <x:c r="O202" s="14" t="n">
        <x:f>ROUND(10*AL202,1)</x:f>
        <x:v>2.4</x:v>
      </x:c>
      <x:c r="P202" s="14" t="n">
        <x:f>IF((AG202-1)=0,"",ROUND(10*X202/(AG202-1),1))</x:f>
        <x:v>0</x:v>
      </x:c>
      <x:c r="Q202" s="15" t="n">
        <x:f>COUNTIFS(Relaciones!$E$2627:$E$2899,A202,Relaciones!$F$2627:$F$2899,"amistad")</x:f>
        <x:v>2</x:v>
      </x:c>
      <x:c r="R202" s="15" t="n">
        <x:f>COUNTIFS(Relaciones!$D$2627:$D$2899,A202,Relaciones!$F$2627:$F$2899,"amistad")</x:f>
        <x:v>3</x:v>
      </x:c>
      <x:c r="S202" s="15" t="n">
        <x:f>SUMIFS(Relaciones!$G$2627:$G$2899,Relaciones!$D$2627:$D$2899,A202,Relaciones!$F$2627:$F$2899,"amistad")</x:f>
        <x:v>2</x:v>
      </x:c>
      <x:c r="T202" s="15" t="n">
        <x:f>COUNTIFS(Relaciones!$E$2627:$E$2899,A202,Relaciones!$F$2627:$F$2899,"rechazo")</x:f>
        <x:v>0</x:v>
      </x:c>
      <x:c r="U202" s="15" t="n">
        <x:f>COUNTIFS(Relaciones!$D$2627:$D$2899,A202,Relaciones!$F$2627:$F$2899,"rechazo")</x:f>
        <x:v>1</x:v>
      </x:c>
      <x:c r="V202" s="15" t="n">
        <x:f>SUMIFS(Relaciones!$G$2627:$G$2899,Relaciones!$D$2627:$D$2899,A202,Relaciones!$F$2627:$F$2899,"rechazo")</x:f>
        <x:v>0</x:v>
      </x:c>
      <x:c r="W202" s="15" t="n">
        <x:f>SUM(INDEX(Respuestas!$B$198:$B$225,MATCH(A202,Respuestas!$A$198:$A$225,0)),INDEX(Respuestas!$C$198:$C$225,MATCH(A202,Respuestas!$A$198:$A$225,0)),INDEX(Respuestas!$D$198:$D$225,MATCH(A202,Respuestas!$A$198:$A$225,0)),INDEX(Respuestas!$E$198:$E$225,MATCH(A202,Respuestas!$A$198:$A$225,0)))</x:f>
        <x:v>9</x:v>
      </x:c>
      <x:c r="X202" s="15" t="n">
        <x:f>COUNTIFS(Relaciones!$E$2627:$E$2899,A202,Relaciones!$F$2627:$F$2899,"mediacion")</x:f>
        <x:v>0</x:v>
      </x:c>
      <x:c r="Y202" s="15" t="n">
        <x:f>COUNTIFS(Relaciones!$E$2627:$E$2899,A202,Relaciones!$F$2627:$F$2899,"mediacion_negativa")</x:f>
        <x:v>0</x:v>
      </x:c>
      <x:c r="Z202" s="15" t="n">
        <x:f>COUNTIFS(Relaciones!$E$2627:$E$2899,A202,Relaciones!$F$2627:$F$2899,"bullying")</x:f>
        <x:v>0</x:v>
      </x:c>
      <x:c r="AA202" s="4" t="str">
        <x:f>INDEX(Respuestas!$F$198:$F$225,MATCH(A202,Respuestas!$A$198:$A$225,0))</x:f>
        <x:v>No</x:v>
      </x:c>
      <x:c r="AB202" s="4" t="str">
        <x:f>INDEX(Respuestas!$G$198:$G$225,MATCH(A202,Respuestas!$A$198:$A$225,0))</x:f>
        <x:v>Sí</x:v>
      </x:c>
      <x:c r="AC202" s="4" t="str">
        <x:f>INDEX(Respuestas!$H$198:$H$225,MATCH(A202,Respuestas!$A$198:$A$225,0))</x:f>
        <x:v>No</x:v>
      </x:c>
      <x:c r="AD202" s="4" t="str">
        <x:f>INDEX(Respuestas!$I$198:$I$225,MATCH(A202,Respuestas!$A$198:$A$225,0))</x:f>
        <x:v>Sí</x:v>
      </x:c>
      <x:c r="AE202" s="4" t="str">
        <x:f>INDEX(Respuestas!$J$198:$J$225,MATCH(A202,Respuestas!$A$198:$A$225,0))</x:f>
        <x:v>G1</x:v>
      </x:c>
      <x:c r="AF202" s="4" t="str">
        <x:v>normalizada_v1</x:v>
      </x:c>
      <x:c r="AG202" s="4" t="n">
        <x:f>COUNTIFS($B$2:$B$1513,B202,$C$2:$C$1513,C202,$D$2:$D$1513,D202)</x:f>
        <x:v>28</x:v>
      </x:c>
      <x:c r="AH202" s="4" t="n">
        <x:f>COUNTIFS(Relaciones!$D$2627:$D$2899,A202,Relaciones!$F$2627:$F$2899,"prediccion_amistad")</x:f>
        <x:v>3</x:v>
      </x:c>
      <x:c r="AI202" s="4" t="n">
        <x:f>SUMIFS(Relaciones!$H$2627:$H$2899,Relaciones!$D$2627:$D$2899,A202,Relaciones!$F$2627:$F$2899,"prediccion_amistad")</x:f>
        <x:v>2</x:v>
      </x:c>
      <x:c r="AJ202" s="4" t="n">
        <x:f>COUNTIFS(Relaciones!$D$2627:$D$2899,A202,Relaciones!$F$2627:$F$2899,"prediccion_rechazo")</x:f>
        <x:v>1</x:v>
      </x:c>
      <x:c r="AK202" s="4" t="n">
        <x:f>SUMIFS(Relaciones!$H$2627:$H$2899,Relaciones!$D$2627:$D$2899,A202,Relaciones!$F$2627:$F$2899,"prediccion_rechazo")</x:f>
        <x:v>0</x:v>
      </x:c>
      <x:c r="AL202" s="4" t="n">
        <x:v>0.24298782790677945</x:v>
      </x:c>
    </x:row>
    <x:row r="203" ht="23" customHeight="1">
      <x:c r="A203" s="13" t="str">
        <x:v>00202</x:v>
      </x:c>
      <x:c r="B203" s="4" t="str">
        <x:v>Sevilla</x:v>
      </x:c>
      <x:c r="C203" s="4" t="str">
        <x:v>6.º Primaria</x:v>
      </x:c>
      <x:c r="D203" s="4" t="str">
        <x:v>B</x:v>
      </x:c>
      <x:c r="E203" s="4" t="str">
        <x:v>alumno</x:v>
      </x:c>
      <x:c r="F203" s="14" t="n">
        <x:f>IF((AG203-1)=0,"",ROUND(10*Q203/(AG203-1),1))</x:f>
        <x:v>0.7</x:v>
      </x:c>
      <x:c r="G203" s="14" t="n">
        <x:f>IF((AG203-1)=0,"",ROUND(10*R203/(AG203-1),1))</x:f>
        <x:v>1.1</x:v>
      </x:c>
      <x:c r="H203" s="14" t="n">
        <x:f>IF(R203=0,"",ROUND(10*S203/R203,1))</x:f>
        <x:v>6.7</x:v>
      </x:c>
      <x:c r="I203" s="14" t="n">
        <x:f>IF(AH203=0,"",ROUND(10*AI203/AH203,1))</x:f>
        <x:v>10</x:v>
      </x:c>
      <x:c r="J203" s="14" t="n">
        <x:f>IF((AG203-1)=0,"",ROUND(10*T203/(AG203-1),1))</x:f>
        <x:v>0</x:v>
      </x:c>
      <x:c r="K203" s="14" t="n">
        <x:f>IF((AG203-1)=0,"",ROUND(10*U203/(AG203-1),1))</x:f>
        <x:v>0.7</x:v>
      </x:c>
      <x:c r="L203" s="14" t="n">
        <x:f>IF(U203=0,"",ROUND(10*V203/U203,1))</x:f>
        <x:v>0</x:v>
      </x:c>
      <x:c r="M203" s="14" t="str">
        <x:f>IF(AJ203=0,"",ROUND(10*AK203/AJ203,1))</x:f>
      </x:c>
      <x:c r="N203" s="14" t="n">
        <x:f>ROUND(10*W203/12,1)</x:f>
        <x:v>8.3</x:v>
      </x:c>
      <x:c r="O203" s="14" t="n">
        <x:f>ROUND(10*AL203,1)</x:f>
        <x:v>2.4</x:v>
      </x:c>
      <x:c r="P203" s="14" t="n">
        <x:f>IF((AG203-1)=0,"",ROUND(10*X203/(AG203-1),1))</x:f>
        <x:v>0</x:v>
      </x:c>
      <x:c r="Q203" s="15" t="n">
        <x:f>COUNTIFS(Relaciones!$E$2627:$E$2899,A203,Relaciones!$F$2627:$F$2899,"amistad")</x:f>
        <x:v>2</x:v>
      </x:c>
      <x:c r="R203" s="15" t="n">
        <x:f>COUNTIFS(Relaciones!$D$2627:$D$2899,A203,Relaciones!$F$2627:$F$2899,"amistad")</x:f>
        <x:v>3</x:v>
      </x:c>
      <x:c r="S203" s="15" t="n">
        <x:f>SUMIFS(Relaciones!$G$2627:$G$2899,Relaciones!$D$2627:$D$2899,A203,Relaciones!$F$2627:$F$2899,"amistad")</x:f>
        <x:v>2</x:v>
      </x:c>
      <x:c r="T203" s="15" t="n">
        <x:f>COUNTIFS(Relaciones!$E$2627:$E$2899,A203,Relaciones!$F$2627:$F$2899,"rechazo")</x:f>
        <x:v>0</x:v>
      </x:c>
      <x:c r="U203" s="15" t="n">
        <x:f>COUNTIFS(Relaciones!$D$2627:$D$2899,A203,Relaciones!$F$2627:$F$2899,"rechazo")</x:f>
        <x:v>2</x:v>
      </x:c>
      <x:c r="V203" s="15" t="n">
        <x:f>SUMIFS(Relaciones!$G$2627:$G$2899,Relaciones!$D$2627:$D$2899,A203,Relaciones!$F$2627:$F$2899,"rechazo")</x:f>
        <x:v>0</x:v>
      </x:c>
      <x:c r="W203" s="15" t="n">
        <x:f>SUM(INDEX(Respuestas!$B$198:$B$225,MATCH(A203,Respuestas!$A$198:$A$225,0)),INDEX(Respuestas!$C$198:$C$225,MATCH(A203,Respuestas!$A$198:$A$225,0)),INDEX(Respuestas!$D$198:$D$225,MATCH(A203,Respuestas!$A$198:$A$225,0)),INDEX(Respuestas!$E$198:$E$225,MATCH(A203,Respuestas!$A$198:$A$225,0)))</x:f>
        <x:v>10</x:v>
      </x:c>
      <x:c r="X203" s="15" t="n">
        <x:f>COUNTIFS(Relaciones!$E$2627:$E$2899,A203,Relaciones!$F$2627:$F$2899,"mediacion")</x:f>
        <x:v>0</x:v>
      </x:c>
      <x:c r="Y203" s="15" t="n">
        <x:f>COUNTIFS(Relaciones!$E$2627:$E$2899,A203,Relaciones!$F$2627:$F$2899,"mediacion_negativa")</x:f>
        <x:v>0</x:v>
      </x:c>
      <x:c r="Z203" s="15" t="n">
        <x:f>COUNTIFS(Relaciones!$E$2627:$E$2899,A203,Relaciones!$F$2627:$F$2899,"bullying")</x:f>
        <x:v>0</x:v>
      </x:c>
      <x:c r="AA203" s="4" t="str">
        <x:f>INDEX(Respuestas!$F$198:$F$225,MATCH(A203,Respuestas!$A$198:$A$225,0))</x:f>
        <x:v>No</x:v>
      </x:c>
      <x:c r="AB203" s="4" t="str">
        <x:f>INDEX(Respuestas!$G$198:$G$225,MATCH(A203,Respuestas!$A$198:$A$225,0))</x:f>
        <x:v>Sí</x:v>
      </x:c>
      <x:c r="AC203" s="4" t="str">
        <x:f>INDEX(Respuestas!$H$198:$H$225,MATCH(A203,Respuestas!$A$198:$A$225,0))</x:f>
        <x:v>No</x:v>
      </x:c>
      <x:c r="AD203" s="4" t="str">
        <x:f>INDEX(Respuestas!$I$198:$I$225,MATCH(A203,Respuestas!$A$198:$A$225,0))</x:f>
        <x:v>Sí</x:v>
      </x:c>
      <x:c r="AE203" s="4" t="str">
        <x:f>INDEX(Respuestas!$J$198:$J$225,MATCH(A203,Respuestas!$A$198:$A$225,0))</x:f>
        <x:v>G1</x:v>
      </x:c>
      <x:c r="AF203" s="4" t="str">
        <x:v>normalizada_v1</x:v>
      </x:c>
      <x:c r="AG203" s="4" t="n">
        <x:f>COUNTIFS($B$2:$B$1513,B203,$C$2:$C$1513,C203,$D$2:$D$1513,D203)</x:f>
        <x:v>28</x:v>
      </x:c>
      <x:c r="AH203" s="4" t="n">
        <x:f>COUNTIFS(Relaciones!$D$2627:$D$2899,A203,Relaciones!$F$2627:$F$2899,"prediccion_amistad")</x:f>
        <x:v>2</x:v>
      </x:c>
      <x:c r="AI203" s="4" t="n">
        <x:f>SUMIFS(Relaciones!$H$2627:$H$2899,Relaciones!$D$2627:$D$2899,A203,Relaciones!$F$2627:$F$2899,"prediccion_amistad")</x:f>
        <x:v>2</x:v>
      </x:c>
      <x:c r="AJ203" s="4" t="n">
        <x:f>COUNTIFS(Relaciones!$D$2627:$D$2899,A203,Relaciones!$F$2627:$F$2899,"prediccion_rechazo")</x:f>
        <x:v>0</x:v>
      </x:c>
      <x:c r="AK203" s="4" t="n">
        <x:f>SUMIFS(Relaciones!$H$2627:$H$2899,Relaciones!$D$2627:$D$2899,A203,Relaciones!$F$2627:$F$2899,"prediccion_rechazo")</x:f>
        <x:v>0</x:v>
      </x:c>
      <x:c r="AL203" s="4" t="n">
        <x:v>0.24314985495557137</x:v>
      </x:c>
    </x:row>
    <x:row r="204" ht="23" customHeight="1">
      <x:c r="A204" s="13" t="str">
        <x:v>00203</x:v>
      </x:c>
      <x:c r="B204" s="4" t="str">
        <x:v>Sevilla</x:v>
      </x:c>
      <x:c r="C204" s="4" t="str">
        <x:v>6.º Primaria</x:v>
      </x:c>
      <x:c r="D204" s="4" t="str">
        <x:v>B</x:v>
      </x:c>
      <x:c r="E204" s="4" t="str">
        <x:v>alumna</x:v>
      </x:c>
      <x:c r="F204" s="14" t="n">
        <x:f>IF((AG204-1)=0,"",ROUND(10*Q204/(AG204-1),1))</x:f>
        <x:v>0.7</x:v>
      </x:c>
      <x:c r="G204" s="14" t="n">
        <x:f>IF((AG204-1)=0,"",ROUND(10*R204/(AG204-1),1))</x:f>
        <x:v>1.1</x:v>
      </x:c>
      <x:c r="H204" s="14" t="n">
        <x:f>IF(R204=0,"",ROUND(10*S204/R204,1))</x:f>
        <x:v>6.7</x:v>
      </x:c>
      <x:c r="I204" s="14" t="n">
        <x:f>IF(AH204=0,"",ROUND(10*AI204/AH204,1))</x:f>
        <x:v>10</x:v>
      </x:c>
      <x:c r="J204" s="14" t="n">
        <x:f>IF((AG204-1)=0,"",ROUND(10*T204/(AG204-1),1))</x:f>
        <x:v>0</x:v>
      </x:c>
      <x:c r="K204" s="14" t="n">
        <x:f>IF((AG204-1)=0,"",ROUND(10*U204/(AG204-1),1))</x:f>
        <x:v>0.4</x:v>
      </x:c>
      <x:c r="L204" s="14" t="n">
        <x:f>IF(U204=0,"",ROUND(10*V204/U204,1))</x:f>
        <x:v>0</x:v>
      </x:c>
      <x:c r="M204" s="14" t="str">
        <x:f>IF(AJ204=0,"",ROUND(10*AK204/AJ204,1))</x:f>
      </x:c>
      <x:c r="N204" s="14" t="n">
        <x:f>ROUND(10*W204/12,1)</x:f>
        <x:v>9.2</x:v>
      </x:c>
      <x:c r="O204" s="14" t="n">
        <x:f>ROUND(10*AL204,1)</x:f>
        <x:v>2.4</x:v>
      </x:c>
      <x:c r="P204" s="14" t="n">
        <x:f>IF((AG204-1)=0,"",ROUND(10*X204/(AG204-1),1))</x:f>
        <x:v>0</x:v>
      </x:c>
      <x:c r="Q204" s="15" t="n">
        <x:f>COUNTIFS(Relaciones!$E$2627:$E$2899,A204,Relaciones!$F$2627:$F$2899,"amistad")</x:f>
        <x:v>2</x:v>
      </x:c>
      <x:c r="R204" s="15" t="n">
        <x:f>COUNTIFS(Relaciones!$D$2627:$D$2899,A204,Relaciones!$F$2627:$F$2899,"amistad")</x:f>
        <x:v>3</x:v>
      </x:c>
      <x:c r="S204" s="15" t="n">
        <x:f>SUMIFS(Relaciones!$G$2627:$G$2899,Relaciones!$D$2627:$D$2899,A204,Relaciones!$F$2627:$F$2899,"amistad")</x:f>
        <x:v>2</x:v>
      </x:c>
      <x:c r="T204" s="15" t="n">
        <x:f>COUNTIFS(Relaciones!$E$2627:$E$2899,A204,Relaciones!$F$2627:$F$2899,"rechazo")</x:f>
        <x:v>0</x:v>
      </x:c>
      <x:c r="U204" s="15" t="n">
        <x:f>COUNTIFS(Relaciones!$D$2627:$D$2899,A204,Relaciones!$F$2627:$F$2899,"rechazo")</x:f>
        <x:v>1</x:v>
      </x:c>
      <x:c r="V204" s="15" t="n">
        <x:f>SUMIFS(Relaciones!$G$2627:$G$2899,Relaciones!$D$2627:$D$2899,A204,Relaciones!$F$2627:$F$2899,"rechazo")</x:f>
        <x:v>0</x:v>
      </x:c>
      <x:c r="W204" s="15" t="n">
        <x:f>SUM(INDEX(Respuestas!$B$198:$B$225,MATCH(A204,Respuestas!$A$198:$A$225,0)),INDEX(Respuestas!$C$198:$C$225,MATCH(A204,Respuestas!$A$198:$A$225,0)),INDEX(Respuestas!$D$198:$D$225,MATCH(A204,Respuestas!$A$198:$A$225,0)),INDEX(Respuestas!$E$198:$E$225,MATCH(A204,Respuestas!$A$198:$A$225,0)))</x:f>
        <x:v>11</x:v>
      </x:c>
      <x:c r="X204" s="15" t="n">
        <x:f>COUNTIFS(Relaciones!$E$2627:$E$2899,A204,Relaciones!$F$2627:$F$2899,"mediacion")</x:f>
        <x:v>0</x:v>
      </x:c>
      <x:c r="Y204" s="15" t="n">
        <x:f>COUNTIFS(Relaciones!$E$2627:$E$2899,A204,Relaciones!$F$2627:$F$2899,"mediacion_negativa")</x:f>
        <x:v>0</x:v>
      </x:c>
      <x:c r="Z204" s="15" t="n">
        <x:f>COUNTIFS(Relaciones!$E$2627:$E$2899,A204,Relaciones!$F$2627:$F$2899,"bullying")</x:f>
        <x:v>0</x:v>
      </x:c>
      <x:c r="AA204" s="4" t="str">
        <x:f>INDEX(Respuestas!$F$198:$F$225,MATCH(A204,Respuestas!$A$198:$A$225,0))</x:f>
        <x:v>No</x:v>
      </x:c>
      <x:c r="AB204" s="4" t="str">
        <x:f>INDEX(Respuestas!$G$198:$G$225,MATCH(A204,Respuestas!$A$198:$A$225,0))</x:f>
        <x:v>Sí</x:v>
      </x:c>
      <x:c r="AC204" s="4" t="str">
        <x:f>INDEX(Respuestas!$H$198:$H$225,MATCH(A204,Respuestas!$A$198:$A$225,0))</x:f>
        <x:v>No</x:v>
      </x:c>
      <x:c r="AD204" s="4" t="str">
        <x:f>INDEX(Respuestas!$I$198:$I$225,MATCH(A204,Respuestas!$A$198:$A$225,0))</x:f>
        <x:v>Sí</x:v>
      </x:c>
      <x:c r="AE204" s="4" t="str">
        <x:f>INDEX(Respuestas!$J$198:$J$225,MATCH(A204,Respuestas!$A$198:$A$225,0))</x:f>
        <x:v>G1</x:v>
      </x:c>
      <x:c r="AF204" s="4" t="str">
        <x:v>normalizada_v1</x:v>
      </x:c>
      <x:c r="AG204" s="4" t="n">
        <x:f>COUNTIFS($B$2:$B$1513,B204,$C$2:$C$1513,C204,$D$2:$D$1513,D204)</x:f>
        <x:v>28</x:v>
      </x:c>
      <x:c r="AH204" s="4" t="n">
        <x:f>COUNTIFS(Relaciones!$D$2627:$D$2899,A204,Relaciones!$F$2627:$F$2899,"prediccion_amistad")</x:f>
        <x:v>1</x:v>
      </x:c>
      <x:c r="AI204" s="4" t="n">
        <x:f>SUMIFS(Relaciones!$H$2627:$H$2899,Relaciones!$D$2627:$D$2899,A204,Relaciones!$F$2627:$F$2899,"prediccion_amistad")</x:f>
        <x:v>1</x:v>
      </x:c>
      <x:c r="AJ204" s="4" t="n">
        <x:f>COUNTIFS(Relaciones!$D$2627:$D$2899,A204,Relaciones!$F$2627:$F$2899,"prediccion_rechazo")</x:f>
        <x:v>0</x:v>
      </x:c>
      <x:c r="AK204" s="4" t="n">
        <x:f>SUMIFS(Relaciones!$H$2627:$H$2899,Relaciones!$D$2627:$D$2899,A204,Relaciones!$F$2627:$F$2899,"prediccion_rechazo")</x:f>
        <x:v>0</x:v>
      </x:c>
      <x:c r="AL204" s="4" t="n">
        <x:v>0.24317698820841305</x:v>
      </x:c>
    </x:row>
    <x:row r="205" ht="23" customHeight="1">
      <x:c r="A205" s="13" t="str">
        <x:v>00204</x:v>
      </x:c>
      <x:c r="B205" s="4" t="str">
        <x:v>Sevilla</x:v>
      </x:c>
      <x:c r="C205" s="4" t="str">
        <x:v>6.º Primaria</x:v>
      </x:c>
      <x:c r="D205" s="4" t="str">
        <x:v>B</x:v>
      </x:c>
      <x:c r="E205" s="4" t="str">
        <x:v>alumno</x:v>
      </x:c>
      <x:c r="F205" s="14" t="n">
        <x:f>IF((AG205-1)=0,"",ROUND(10*Q205/(AG205-1),1))</x:f>
        <x:v>0.7</x:v>
      </x:c>
      <x:c r="G205" s="14" t="n">
        <x:f>IF((AG205-1)=0,"",ROUND(10*R205/(AG205-1),1))</x:f>
        <x:v>1.1</x:v>
      </x:c>
      <x:c r="H205" s="14" t="n">
        <x:f>IF(R205=0,"",ROUND(10*S205/R205,1))</x:f>
        <x:v>6.7</x:v>
      </x:c>
      <x:c r="I205" s="14" t="n">
        <x:f>IF(AH205=0,"",ROUND(10*AI205/AH205,1))</x:f>
        <x:v>5</x:v>
      </x:c>
      <x:c r="J205" s="14" t="n">
        <x:f>IF((AG205-1)=0,"",ROUND(10*T205/(AG205-1),1))</x:f>
        <x:v>0</x:v>
      </x:c>
      <x:c r="K205" s="14" t="n">
        <x:f>IF((AG205-1)=0,"",ROUND(10*U205/(AG205-1),1))</x:f>
        <x:v>0</x:v>
      </x:c>
      <x:c r="L205" s="14" t="str">
        <x:f>IF(U205=0,"",ROUND(10*V205/U205,1))</x:f>
      </x:c>
      <x:c r="M205" s="14" t="n">
        <x:f>IF(AJ205=0,"",ROUND(10*AK205/AJ205,1))</x:f>
        <x:v>0</x:v>
      </x:c>
      <x:c r="N205" s="14" t="n">
        <x:f>ROUND(10*W205/12,1)</x:f>
        <x:v>10</x:v>
      </x:c>
      <x:c r="O205" s="14" t="n">
        <x:f>ROUND(10*AL205,1)</x:f>
        <x:v>2.4</x:v>
      </x:c>
      <x:c r="P205" s="14" t="n">
        <x:f>IF((AG205-1)=0,"",ROUND(10*X205/(AG205-1),1))</x:f>
        <x:v>0</x:v>
      </x:c>
      <x:c r="Q205" s="15" t="n">
        <x:f>COUNTIFS(Relaciones!$E$2627:$E$2899,A205,Relaciones!$F$2627:$F$2899,"amistad")</x:f>
        <x:v>2</x:v>
      </x:c>
      <x:c r="R205" s="15" t="n">
        <x:f>COUNTIFS(Relaciones!$D$2627:$D$2899,A205,Relaciones!$F$2627:$F$2899,"amistad")</x:f>
        <x:v>3</x:v>
      </x:c>
      <x:c r="S205" s="15" t="n">
        <x:f>SUMIFS(Relaciones!$G$2627:$G$2899,Relaciones!$D$2627:$D$2899,A205,Relaciones!$F$2627:$F$2899,"amistad")</x:f>
        <x:v>2</x:v>
      </x:c>
      <x:c r="T205" s="15" t="n">
        <x:f>COUNTIFS(Relaciones!$E$2627:$E$2899,A205,Relaciones!$F$2627:$F$2899,"rechazo")</x:f>
        <x:v>0</x:v>
      </x:c>
      <x:c r="U205" s="15" t="n">
        <x:f>COUNTIFS(Relaciones!$D$2627:$D$2899,A205,Relaciones!$F$2627:$F$2899,"rechazo")</x:f>
        <x:v>0</x:v>
      </x:c>
      <x:c r="V205" s="15" t="n">
        <x:f>SUMIFS(Relaciones!$G$2627:$G$2899,Relaciones!$D$2627:$D$2899,A205,Relaciones!$F$2627:$F$2899,"rechazo")</x:f>
        <x:v>0</x:v>
      </x:c>
      <x:c r="W205" s="15" t="n">
        <x:f>SUM(INDEX(Respuestas!$B$198:$B$225,MATCH(A205,Respuestas!$A$198:$A$225,0)),INDEX(Respuestas!$C$198:$C$225,MATCH(A205,Respuestas!$A$198:$A$225,0)),INDEX(Respuestas!$D$198:$D$225,MATCH(A205,Respuestas!$A$198:$A$225,0)),INDEX(Respuestas!$E$198:$E$225,MATCH(A205,Respuestas!$A$198:$A$225,0)))</x:f>
        <x:v>12</x:v>
      </x:c>
      <x:c r="X205" s="15" t="n">
        <x:f>COUNTIFS(Relaciones!$E$2627:$E$2899,A205,Relaciones!$F$2627:$F$2899,"mediacion")</x:f>
        <x:v>0</x:v>
      </x:c>
      <x:c r="Y205" s="15" t="n">
        <x:f>COUNTIFS(Relaciones!$E$2627:$E$2899,A205,Relaciones!$F$2627:$F$2899,"mediacion_negativa")</x:f>
        <x:v>0</x:v>
      </x:c>
      <x:c r="Z205" s="15" t="n">
        <x:f>COUNTIFS(Relaciones!$E$2627:$E$2899,A205,Relaciones!$F$2627:$F$2899,"bullying")</x:f>
        <x:v>0</x:v>
      </x:c>
      <x:c r="AA205" s="4" t="str">
        <x:f>INDEX(Respuestas!$F$198:$F$225,MATCH(A205,Respuestas!$A$198:$A$225,0))</x:f>
        <x:v>No</x:v>
      </x:c>
      <x:c r="AB205" s="4" t="str">
        <x:f>INDEX(Respuestas!$G$198:$G$225,MATCH(A205,Respuestas!$A$198:$A$225,0))</x:f>
        <x:v>Sí</x:v>
      </x:c>
      <x:c r="AC205" s="4" t="str">
        <x:f>INDEX(Respuestas!$H$198:$H$225,MATCH(A205,Respuestas!$A$198:$A$225,0))</x:f>
        <x:v>No</x:v>
      </x:c>
      <x:c r="AD205" s="4" t="str">
        <x:f>INDEX(Respuestas!$I$198:$I$225,MATCH(A205,Respuestas!$A$198:$A$225,0))</x:f>
        <x:v>Sí</x:v>
      </x:c>
      <x:c r="AE205" s="4" t="str">
        <x:f>INDEX(Respuestas!$J$198:$J$225,MATCH(A205,Respuestas!$A$198:$A$225,0))</x:f>
        <x:v>G1</x:v>
      </x:c>
      <x:c r="AF205" s="4" t="str">
        <x:v>normalizada_v1</x:v>
      </x:c>
      <x:c r="AG205" s="4" t="n">
        <x:f>COUNTIFS($B$2:$B$1513,B205,$C$2:$C$1513,C205,$D$2:$D$1513,D205)</x:f>
        <x:v>28</x:v>
      </x:c>
      <x:c r="AH205" s="4" t="n">
        <x:f>COUNTIFS(Relaciones!$D$2627:$D$2899,A205,Relaciones!$F$2627:$F$2899,"prediccion_amistad")</x:f>
        <x:v>2</x:v>
      </x:c>
      <x:c r="AI205" s="4" t="n">
        <x:f>SUMIFS(Relaciones!$H$2627:$H$2899,Relaciones!$D$2627:$D$2899,A205,Relaciones!$F$2627:$F$2899,"prediccion_amistad")</x:f>
        <x:v>1</x:v>
      </x:c>
      <x:c r="AJ205" s="4" t="n">
        <x:f>COUNTIFS(Relaciones!$D$2627:$D$2899,A205,Relaciones!$F$2627:$F$2899,"prediccion_rechazo")</x:f>
        <x:v>1</x:v>
      </x:c>
      <x:c r="AK205" s="4" t="n">
        <x:f>SUMIFS(Relaciones!$H$2627:$H$2899,Relaciones!$D$2627:$D$2899,A205,Relaciones!$F$2627:$F$2899,"prediccion_rechazo")</x:f>
        <x:v>0</x:v>
      </x:c>
      <x:c r="AL205" s="4" t="n">
        <x:v>0.24318080327261357</x:v>
      </x:c>
    </x:row>
    <x:row r="206" ht="23" customHeight="1">
      <x:c r="A206" s="13" t="str">
        <x:v>00205</x:v>
      </x:c>
      <x:c r="B206" s="4" t="str">
        <x:v>Sevilla</x:v>
      </x:c>
      <x:c r="C206" s="4" t="str">
        <x:v>6.º Primaria</x:v>
      </x:c>
      <x:c r="D206" s="4" t="str">
        <x:v>B</x:v>
      </x:c>
      <x:c r="E206" s="4" t="str">
        <x:v>alumna</x:v>
      </x:c>
      <x:c r="F206" s="14" t="n">
        <x:f>IF((AG206-1)=0,"",ROUND(10*Q206/(AG206-1),1))</x:f>
        <x:v>0.7</x:v>
      </x:c>
      <x:c r="G206" s="14" t="n">
        <x:f>IF((AG206-1)=0,"",ROUND(10*R206/(AG206-1),1))</x:f>
        <x:v>1.1</x:v>
      </x:c>
      <x:c r="H206" s="14" t="n">
        <x:f>IF(R206=0,"",ROUND(10*S206/R206,1))</x:f>
        <x:v>6.7</x:v>
      </x:c>
      <x:c r="I206" s="14" t="n">
        <x:f>IF(AH206=0,"",ROUND(10*AI206/AH206,1))</x:f>
        <x:v>10</x:v>
      </x:c>
      <x:c r="J206" s="14" t="n">
        <x:f>IF((AG206-1)=0,"",ROUND(10*T206/(AG206-1),1))</x:f>
        <x:v>0</x:v>
      </x:c>
      <x:c r="K206" s="14" t="n">
        <x:f>IF((AG206-1)=0,"",ROUND(10*U206/(AG206-1),1))</x:f>
        <x:v>0.4</x:v>
      </x:c>
      <x:c r="L206" s="14" t="n">
        <x:f>IF(U206=0,"",ROUND(10*V206/U206,1))</x:f>
        <x:v>0</x:v>
      </x:c>
      <x:c r="M206" s="14" t="str">
        <x:f>IF(AJ206=0,"",ROUND(10*AK206/AJ206,1))</x:f>
      </x:c>
      <x:c r="N206" s="14" t="n">
        <x:f>ROUND(10*W206/12,1)</x:f>
        <x:v>7.5</x:v>
      </x:c>
      <x:c r="O206" s="14" t="n">
        <x:f>ROUND(10*AL206,1)</x:f>
        <x:v>2.4</x:v>
      </x:c>
      <x:c r="P206" s="14" t="n">
        <x:f>IF((AG206-1)=0,"",ROUND(10*X206/(AG206-1),1))</x:f>
        <x:v>0</x:v>
      </x:c>
      <x:c r="Q206" s="15" t="n">
        <x:f>COUNTIFS(Relaciones!$E$2627:$E$2899,A206,Relaciones!$F$2627:$F$2899,"amistad")</x:f>
        <x:v>2</x:v>
      </x:c>
      <x:c r="R206" s="15" t="n">
        <x:f>COUNTIFS(Relaciones!$D$2627:$D$2899,A206,Relaciones!$F$2627:$F$2899,"amistad")</x:f>
        <x:v>3</x:v>
      </x:c>
      <x:c r="S206" s="15" t="n">
        <x:f>SUMIFS(Relaciones!$G$2627:$G$2899,Relaciones!$D$2627:$D$2899,A206,Relaciones!$F$2627:$F$2899,"amistad")</x:f>
        <x:v>2</x:v>
      </x:c>
      <x:c r="T206" s="15" t="n">
        <x:f>COUNTIFS(Relaciones!$E$2627:$E$2899,A206,Relaciones!$F$2627:$F$2899,"rechazo")</x:f>
        <x:v>0</x:v>
      </x:c>
      <x:c r="U206" s="15" t="n">
        <x:f>COUNTIFS(Relaciones!$D$2627:$D$2899,A206,Relaciones!$F$2627:$F$2899,"rechazo")</x:f>
        <x:v>1</x:v>
      </x:c>
      <x:c r="V206" s="15" t="n">
        <x:f>SUMIFS(Relaciones!$G$2627:$G$2899,Relaciones!$D$2627:$D$2899,A206,Relaciones!$F$2627:$F$2899,"rechazo")</x:f>
        <x:v>0</x:v>
      </x:c>
      <x:c r="W206" s="15" t="n">
        <x:f>SUM(INDEX(Respuestas!$B$198:$B$225,MATCH(A206,Respuestas!$A$198:$A$225,0)),INDEX(Respuestas!$C$198:$C$225,MATCH(A206,Respuestas!$A$198:$A$225,0)),INDEX(Respuestas!$D$198:$D$225,MATCH(A206,Respuestas!$A$198:$A$225,0)),INDEX(Respuestas!$E$198:$E$225,MATCH(A206,Respuestas!$A$198:$A$225,0)))</x:f>
        <x:v>9</x:v>
      </x:c>
      <x:c r="X206" s="15" t="n">
        <x:f>COUNTIFS(Relaciones!$E$2627:$E$2899,A206,Relaciones!$F$2627:$F$2899,"mediacion")</x:f>
        <x:v>0</x:v>
      </x:c>
      <x:c r="Y206" s="15" t="n">
        <x:f>COUNTIFS(Relaciones!$E$2627:$E$2899,A206,Relaciones!$F$2627:$F$2899,"mediacion_negativa")</x:f>
        <x:v>0</x:v>
      </x:c>
      <x:c r="Z206" s="15" t="n">
        <x:f>COUNTIFS(Relaciones!$E$2627:$E$2899,A206,Relaciones!$F$2627:$F$2899,"bullying")</x:f>
        <x:v>0</x:v>
      </x:c>
      <x:c r="AA206" s="4" t="str">
        <x:f>INDEX(Respuestas!$F$198:$F$225,MATCH(A206,Respuestas!$A$198:$A$225,0))</x:f>
        <x:v>No</x:v>
      </x:c>
      <x:c r="AB206" s="4" t="str">
        <x:f>INDEX(Respuestas!$G$198:$G$225,MATCH(A206,Respuestas!$A$198:$A$225,0))</x:f>
        <x:v>Sí</x:v>
      </x:c>
      <x:c r="AC206" s="4" t="str">
        <x:f>INDEX(Respuestas!$H$198:$H$225,MATCH(A206,Respuestas!$A$198:$A$225,0))</x:f>
        <x:v>No</x:v>
      </x:c>
      <x:c r="AD206" s="4" t="str">
        <x:f>INDEX(Respuestas!$I$198:$I$225,MATCH(A206,Respuestas!$A$198:$A$225,0))</x:f>
        <x:v>Sí</x:v>
      </x:c>
      <x:c r="AE206" s="4" t="str">
        <x:f>INDEX(Respuestas!$J$198:$J$225,MATCH(A206,Respuestas!$A$198:$A$225,0))</x:f>
        <x:v>G1</x:v>
      </x:c>
      <x:c r="AF206" s="4" t="str">
        <x:v>normalizada_v1</x:v>
      </x:c>
      <x:c r="AG206" s="4" t="n">
        <x:f>COUNTIFS($B$2:$B$1513,B206,$C$2:$C$1513,C206,$D$2:$D$1513,D206)</x:f>
        <x:v>28</x:v>
      </x:c>
      <x:c r="AH206" s="4" t="n">
        <x:f>COUNTIFS(Relaciones!$D$2627:$D$2899,A206,Relaciones!$F$2627:$F$2899,"prediccion_amistad")</x:f>
        <x:v>2</x:v>
      </x:c>
      <x:c r="AI206" s="4" t="n">
        <x:f>SUMIFS(Relaciones!$H$2627:$H$2899,Relaciones!$D$2627:$D$2899,A206,Relaciones!$F$2627:$F$2899,"prediccion_amistad")</x:f>
        <x:v>2</x:v>
      </x:c>
      <x:c r="AJ206" s="4" t="n">
        <x:f>COUNTIFS(Relaciones!$D$2627:$D$2899,A206,Relaciones!$F$2627:$F$2899,"prediccion_rechazo")</x:f>
        <x:v>0</x:v>
      </x:c>
      <x:c r="AK206" s="4" t="n">
        <x:f>SUMIFS(Relaciones!$H$2627:$H$2899,Relaciones!$D$2627:$D$2899,A206,Relaciones!$F$2627:$F$2899,"prediccion_rechazo")</x:f>
        <x:v>0</x:v>
      </x:c>
      <x:c r="AL206" s="4" t="n">
        <x:v>0.24317698820841305</x:v>
      </x:c>
    </x:row>
    <x:row r="207" ht="23" customHeight="1">
      <x:c r="A207" s="13" t="str">
        <x:v>00206</x:v>
      </x:c>
      <x:c r="B207" s="4" t="str">
        <x:v>Sevilla</x:v>
      </x:c>
      <x:c r="C207" s="4" t="str">
        <x:v>6.º Primaria</x:v>
      </x:c>
      <x:c r="D207" s="4" t="str">
        <x:v>B</x:v>
      </x:c>
      <x:c r="E207" s="4" t="str">
        <x:v>alumno</x:v>
      </x:c>
      <x:c r="F207" s="14" t="n">
        <x:f>IF((AG207-1)=0,"",ROUND(10*Q207/(AG207-1),1))</x:f>
        <x:v>0.7</x:v>
      </x:c>
      <x:c r="G207" s="14" t="n">
        <x:f>IF((AG207-1)=0,"",ROUND(10*R207/(AG207-1),1))</x:f>
        <x:v>1.1</x:v>
      </x:c>
      <x:c r="H207" s="14" t="n">
        <x:f>IF(R207=0,"",ROUND(10*S207/R207,1))</x:f>
        <x:v>6.7</x:v>
      </x:c>
      <x:c r="I207" s="14" t="n">
        <x:f>IF(AH207=0,"",ROUND(10*AI207/AH207,1))</x:f>
        <x:v>10</x:v>
      </x:c>
      <x:c r="J207" s="14" t="n">
        <x:f>IF((AG207-1)=0,"",ROUND(10*T207/(AG207-1),1))</x:f>
        <x:v>0</x:v>
      </x:c>
      <x:c r="K207" s="14" t="n">
        <x:f>IF((AG207-1)=0,"",ROUND(10*U207/(AG207-1),1))</x:f>
        <x:v>0.4</x:v>
      </x:c>
      <x:c r="L207" s="14" t="n">
        <x:f>IF(U207=0,"",ROUND(10*V207/U207,1))</x:f>
        <x:v>0</x:v>
      </x:c>
      <x:c r="M207" s="14" t="str">
        <x:f>IF(AJ207=0,"",ROUND(10*AK207/AJ207,1))</x:f>
      </x:c>
      <x:c r="N207" s="14" t="n">
        <x:f>ROUND(10*W207/12,1)</x:f>
        <x:v>8.3</x:v>
      </x:c>
      <x:c r="O207" s="14" t="n">
        <x:f>ROUND(10*AL207,1)</x:f>
        <x:v>2.4</x:v>
      </x:c>
      <x:c r="P207" s="14" t="n">
        <x:f>IF((AG207-1)=0,"",ROUND(10*X207/(AG207-1),1))</x:f>
        <x:v>0</x:v>
      </x:c>
      <x:c r="Q207" s="15" t="n">
        <x:f>COUNTIFS(Relaciones!$E$2627:$E$2899,A207,Relaciones!$F$2627:$F$2899,"amistad")</x:f>
        <x:v>2</x:v>
      </x:c>
      <x:c r="R207" s="15" t="n">
        <x:f>COUNTIFS(Relaciones!$D$2627:$D$2899,A207,Relaciones!$F$2627:$F$2899,"amistad")</x:f>
        <x:v>3</x:v>
      </x:c>
      <x:c r="S207" s="15" t="n">
        <x:f>SUMIFS(Relaciones!$G$2627:$G$2899,Relaciones!$D$2627:$D$2899,A207,Relaciones!$F$2627:$F$2899,"amistad")</x:f>
        <x:v>2</x:v>
      </x:c>
      <x:c r="T207" s="15" t="n">
        <x:f>COUNTIFS(Relaciones!$E$2627:$E$2899,A207,Relaciones!$F$2627:$F$2899,"rechazo")</x:f>
        <x:v>0</x:v>
      </x:c>
      <x:c r="U207" s="15" t="n">
        <x:f>COUNTIFS(Relaciones!$D$2627:$D$2899,A207,Relaciones!$F$2627:$F$2899,"rechazo")</x:f>
        <x:v>1</x:v>
      </x:c>
      <x:c r="V207" s="15" t="n">
        <x:f>SUMIFS(Relaciones!$G$2627:$G$2899,Relaciones!$D$2627:$D$2899,A207,Relaciones!$F$2627:$F$2899,"rechazo")</x:f>
        <x:v>0</x:v>
      </x:c>
      <x:c r="W207" s="15" t="n">
        <x:f>SUM(INDEX(Respuestas!$B$198:$B$225,MATCH(A207,Respuestas!$A$198:$A$225,0)),INDEX(Respuestas!$C$198:$C$225,MATCH(A207,Respuestas!$A$198:$A$225,0)),INDEX(Respuestas!$D$198:$D$225,MATCH(A207,Respuestas!$A$198:$A$225,0)),INDEX(Respuestas!$E$198:$E$225,MATCH(A207,Respuestas!$A$198:$A$225,0)))</x:f>
        <x:v>10</x:v>
      </x:c>
      <x:c r="X207" s="15" t="n">
        <x:f>COUNTIFS(Relaciones!$E$2627:$E$2899,A207,Relaciones!$F$2627:$F$2899,"mediacion")</x:f>
        <x:v>0</x:v>
      </x:c>
      <x:c r="Y207" s="15" t="n">
        <x:f>COUNTIFS(Relaciones!$E$2627:$E$2899,A207,Relaciones!$F$2627:$F$2899,"mediacion_negativa")</x:f>
        <x:v>0</x:v>
      </x:c>
      <x:c r="Z207" s="15" t="n">
        <x:f>COUNTIFS(Relaciones!$E$2627:$E$2899,A207,Relaciones!$F$2627:$F$2899,"bullying")</x:f>
        <x:v>0</x:v>
      </x:c>
      <x:c r="AA207" s="4" t="str">
        <x:f>INDEX(Respuestas!$F$198:$F$225,MATCH(A207,Respuestas!$A$198:$A$225,0))</x:f>
        <x:v>No</x:v>
      </x:c>
      <x:c r="AB207" s="4" t="str">
        <x:f>INDEX(Respuestas!$G$198:$G$225,MATCH(A207,Respuestas!$A$198:$A$225,0))</x:f>
        <x:v>Sí</x:v>
      </x:c>
      <x:c r="AC207" s="4" t="str">
        <x:f>INDEX(Respuestas!$H$198:$H$225,MATCH(A207,Respuestas!$A$198:$A$225,0))</x:f>
        <x:v>No</x:v>
      </x:c>
      <x:c r="AD207" s="4" t="str">
        <x:f>INDEX(Respuestas!$I$198:$I$225,MATCH(A207,Respuestas!$A$198:$A$225,0))</x:f>
        <x:v>Sí</x:v>
      </x:c>
      <x:c r="AE207" s="4" t="str">
        <x:f>INDEX(Respuestas!$J$198:$J$225,MATCH(A207,Respuestas!$A$198:$A$225,0))</x:f>
        <x:v>G1</x:v>
      </x:c>
      <x:c r="AF207" s="4" t="str">
        <x:v>normalizada_v1</x:v>
      </x:c>
      <x:c r="AG207" s="4" t="n">
        <x:f>COUNTIFS($B$2:$B$1513,B207,$C$2:$C$1513,C207,$D$2:$D$1513,D207)</x:f>
        <x:v>28</x:v>
      </x:c>
      <x:c r="AH207" s="4" t="n">
        <x:f>COUNTIFS(Relaciones!$D$2627:$D$2899,A207,Relaciones!$F$2627:$F$2899,"prediccion_amistad")</x:f>
        <x:v>2</x:v>
      </x:c>
      <x:c r="AI207" s="4" t="n">
        <x:f>SUMIFS(Relaciones!$H$2627:$H$2899,Relaciones!$D$2627:$D$2899,A207,Relaciones!$F$2627:$F$2899,"prediccion_amistad")</x:f>
        <x:v>2</x:v>
      </x:c>
      <x:c r="AJ207" s="4" t="n">
        <x:f>COUNTIFS(Relaciones!$D$2627:$D$2899,A207,Relaciones!$F$2627:$F$2899,"prediccion_rechazo")</x:f>
        <x:v>0</x:v>
      </x:c>
      <x:c r="AK207" s="4" t="n">
        <x:f>SUMIFS(Relaciones!$H$2627:$H$2899,Relaciones!$D$2627:$D$2899,A207,Relaciones!$F$2627:$F$2899,"prediccion_rechazo")</x:f>
        <x:v>0</x:v>
      </x:c>
      <x:c r="AL207" s="4" t="n">
        <x:v>0.24314985495557137</x:v>
      </x:c>
    </x:row>
    <x:row r="208" ht="23" customHeight="1">
      <x:c r="A208" s="13" t="str">
        <x:v>00207</x:v>
      </x:c>
      <x:c r="B208" s="4" t="str">
        <x:v>Sevilla</x:v>
      </x:c>
      <x:c r="C208" s="4" t="str">
        <x:v>6.º Primaria</x:v>
      </x:c>
      <x:c r="D208" s="4" t="str">
        <x:v>B</x:v>
      </x:c>
      <x:c r="E208" s="4" t="str">
        <x:v>alumna</x:v>
      </x:c>
      <x:c r="F208" s="14" t="n">
        <x:f>IF((AG208-1)=0,"",ROUND(10*Q208/(AG208-1),1))</x:f>
        <x:v>0.7</x:v>
      </x:c>
      <x:c r="G208" s="14" t="n">
        <x:f>IF((AG208-1)=0,"",ROUND(10*R208/(AG208-1),1))</x:f>
        <x:v>1.1</x:v>
      </x:c>
      <x:c r="H208" s="14" t="n">
        <x:f>IF(R208=0,"",ROUND(10*S208/R208,1))</x:f>
        <x:v>6.7</x:v>
      </x:c>
      <x:c r="I208" s="14" t="n">
        <x:f>IF(AH208=0,"",ROUND(10*AI208/AH208,1))</x:f>
        <x:v>5</x:v>
      </x:c>
      <x:c r="J208" s="14" t="n">
        <x:f>IF((AG208-1)=0,"",ROUND(10*T208/(AG208-1),1))</x:f>
        <x:v>0</x:v>
      </x:c>
      <x:c r="K208" s="14" t="n">
        <x:f>IF((AG208-1)=0,"",ROUND(10*U208/(AG208-1),1))</x:f>
        <x:v>0.7</x:v>
      </x:c>
      <x:c r="L208" s="14" t="n">
        <x:f>IF(U208=0,"",ROUND(10*V208/U208,1))</x:f>
        <x:v>0</x:v>
      </x:c>
      <x:c r="M208" s="14" t="n">
        <x:f>IF(AJ208=0,"",ROUND(10*AK208/AJ208,1))</x:f>
        <x:v>0</x:v>
      </x:c>
      <x:c r="N208" s="14" t="n">
        <x:f>ROUND(10*W208/12,1)</x:f>
        <x:v>9.2</x:v>
      </x:c>
      <x:c r="O208" s="14" t="n">
        <x:f>ROUND(10*AL208,1)</x:f>
        <x:v>2.4</x:v>
      </x:c>
      <x:c r="P208" s="14" t="n">
        <x:f>IF((AG208-1)=0,"",ROUND(10*X208/(AG208-1),1))</x:f>
        <x:v>0</x:v>
      </x:c>
      <x:c r="Q208" s="15" t="n">
        <x:f>COUNTIFS(Relaciones!$E$2627:$E$2899,A208,Relaciones!$F$2627:$F$2899,"amistad")</x:f>
        <x:v>2</x:v>
      </x:c>
      <x:c r="R208" s="15" t="n">
        <x:f>COUNTIFS(Relaciones!$D$2627:$D$2899,A208,Relaciones!$F$2627:$F$2899,"amistad")</x:f>
        <x:v>3</x:v>
      </x:c>
      <x:c r="S208" s="15" t="n">
        <x:f>SUMIFS(Relaciones!$G$2627:$G$2899,Relaciones!$D$2627:$D$2899,A208,Relaciones!$F$2627:$F$2899,"amistad")</x:f>
        <x:v>2</x:v>
      </x:c>
      <x:c r="T208" s="15" t="n">
        <x:f>COUNTIFS(Relaciones!$E$2627:$E$2899,A208,Relaciones!$F$2627:$F$2899,"rechazo")</x:f>
        <x:v>0</x:v>
      </x:c>
      <x:c r="U208" s="15" t="n">
        <x:f>COUNTIFS(Relaciones!$D$2627:$D$2899,A208,Relaciones!$F$2627:$F$2899,"rechazo")</x:f>
        <x:v>2</x:v>
      </x:c>
      <x:c r="V208" s="15" t="n">
        <x:f>SUMIFS(Relaciones!$G$2627:$G$2899,Relaciones!$D$2627:$D$2899,A208,Relaciones!$F$2627:$F$2899,"rechazo")</x:f>
        <x:v>0</x:v>
      </x:c>
      <x:c r="W208" s="15" t="n">
        <x:f>SUM(INDEX(Respuestas!$B$198:$B$225,MATCH(A208,Respuestas!$A$198:$A$225,0)),INDEX(Respuestas!$C$198:$C$225,MATCH(A208,Respuestas!$A$198:$A$225,0)),INDEX(Respuestas!$D$198:$D$225,MATCH(A208,Respuestas!$A$198:$A$225,0)),INDEX(Respuestas!$E$198:$E$225,MATCH(A208,Respuestas!$A$198:$A$225,0)))</x:f>
        <x:v>11</x:v>
      </x:c>
      <x:c r="X208" s="15" t="n">
        <x:f>COUNTIFS(Relaciones!$E$2627:$E$2899,A208,Relaciones!$F$2627:$F$2899,"mediacion")</x:f>
        <x:v>0</x:v>
      </x:c>
      <x:c r="Y208" s="15" t="n">
        <x:f>COUNTIFS(Relaciones!$E$2627:$E$2899,A208,Relaciones!$F$2627:$F$2899,"mediacion_negativa")</x:f>
        <x:v>0</x:v>
      </x:c>
      <x:c r="Z208" s="15" t="n">
        <x:f>COUNTIFS(Relaciones!$E$2627:$E$2899,A208,Relaciones!$F$2627:$F$2899,"bullying")</x:f>
        <x:v>0</x:v>
      </x:c>
      <x:c r="AA208" s="4" t="str">
        <x:f>INDEX(Respuestas!$F$198:$F$225,MATCH(A208,Respuestas!$A$198:$A$225,0))</x:f>
        <x:v>No</x:v>
      </x:c>
      <x:c r="AB208" s="4" t="str">
        <x:f>INDEX(Respuestas!$G$198:$G$225,MATCH(A208,Respuestas!$A$198:$A$225,0))</x:f>
        <x:v>Sí</x:v>
      </x:c>
      <x:c r="AC208" s="4" t="str">
        <x:f>INDEX(Respuestas!$H$198:$H$225,MATCH(A208,Respuestas!$A$198:$A$225,0))</x:f>
        <x:v>No</x:v>
      </x:c>
      <x:c r="AD208" s="4" t="str">
        <x:f>INDEX(Respuestas!$I$198:$I$225,MATCH(A208,Respuestas!$A$198:$A$225,0))</x:f>
        <x:v>Sí</x:v>
      </x:c>
      <x:c r="AE208" s="4" t="str">
        <x:f>INDEX(Respuestas!$J$198:$J$225,MATCH(A208,Respuestas!$A$198:$A$225,0))</x:f>
        <x:v>G1</x:v>
      </x:c>
      <x:c r="AF208" s="4" t="str">
        <x:v>normalizada_v1</x:v>
      </x:c>
      <x:c r="AG208" s="4" t="n">
        <x:f>COUNTIFS($B$2:$B$1513,B208,$C$2:$C$1513,C208,$D$2:$D$1513,D208)</x:f>
        <x:v>28</x:v>
      </x:c>
      <x:c r="AH208" s="4" t="n">
        <x:f>COUNTIFS(Relaciones!$D$2627:$D$2899,A208,Relaciones!$F$2627:$F$2899,"prediccion_amistad")</x:f>
        <x:v>2</x:v>
      </x:c>
      <x:c r="AI208" s="4" t="n">
        <x:f>SUMIFS(Relaciones!$H$2627:$H$2899,Relaciones!$D$2627:$D$2899,A208,Relaciones!$F$2627:$F$2899,"prediccion_amistad")</x:f>
        <x:v>1</x:v>
      </x:c>
      <x:c r="AJ208" s="4" t="n">
        <x:f>COUNTIFS(Relaciones!$D$2627:$D$2899,A208,Relaciones!$F$2627:$F$2899,"prediccion_rechazo")</x:f>
        <x:v>1</x:v>
      </x:c>
      <x:c r="AK208" s="4" t="n">
        <x:f>SUMIFS(Relaciones!$H$2627:$H$2899,Relaciones!$D$2627:$D$2899,A208,Relaciones!$F$2627:$F$2899,"prediccion_rechazo")</x:f>
        <x:v>0</x:v>
      </x:c>
      <x:c r="AL208" s="4" t="n">
        <x:v>0.24298782790677945</x:v>
      </x:c>
    </x:row>
    <x:row r="209" ht="23" customHeight="1">
      <x:c r="A209" s="13" t="str">
        <x:v>00208</x:v>
      </x:c>
      <x:c r="B209" s="4" t="str">
        <x:v>Sevilla</x:v>
      </x:c>
      <x:c r="C209" s="4" t="str">
        <x:v>6.º Primaria</x:v>
      </x:c>
      <x:c r="D209" s="4" t="str">
        <x:v>B</x:v>
      </x:c>
      <x:c r="E209" s="4" t="str">
        <x:v>alumno</x:v>
      </x:c>
      <x:c r="F209" s="14" t="n">
        <x:f>IF((AG209-1)=0,"",ROUND(10*Q209/(AG209-1),1))</x:f>
        <x:v>0.7</x:v>
      </x:c>
      <x:c r="G209" s="14" t="n">
        <x:f>IF((AG209-1)=0,"",ROUND(10*R209/(AG209-1),1))</x:f>
        <x:v>1.1</x:v>
      </x:c>
      <x:c r="H209" s="14" t="n">
        <x:f>IF(R209=0,"",ROUND(10*S209/R209,1))</x:f>
        <x:v>6.7</x:v>
      </x:c>
      <x:c r="I209" s="14" t="n">
        <x:f>IF(AH209=0,"",ROUND(10*AI209/AH209,1))</x:f>
        <x:v>10</x:v>
      </x:c>
      <x:c r="J209" s="14" t="n">
        <x:f>IF((AG209-1)=0,"",ROUND(10*T209/(AG209-1),1))</x:f>
        <x:v>0</x:v>
      </x:c>
      <x:c r="K209" s="14" t="n">
        <x:f>IF((AG209-1)=0,"",ROUND(10*U209/(AG209-1),1))</x:f>
        <x:v>0.4</x:v>
      </x:c>
      <x:c r="L209" s="14" t="n">
        <x:f>IF(U209=0,"",ROUND(10*V209/U209,1))</x:f>
        <x:v>0</x:v>
      </x:c>
      <x:c r="M209" s="14" t="str">
        <x:f>IF(AJ209=0,"",ROUND(10*AK209/AJ209,1))</x:f>
      </x:c>
      <x:c r="N209" s="14" t="n">
        <x:f>ROUND(10*W209/12,1)</x:f>
        <x:v>5</x:v>
      </x:c>
      <x:c r="O209" s="14" t="n">
        <x:f>ROUND(10*AL209,1)</x:f>
        <x:v>2.4</x:v>
      </x:c>
      <x:c r="P209" s="14" t="n">
        <x:f>IF((AG209-1)=0,"",ROUND(10*X209/(AG209-1),1))</x:f>
        <x:v>0</x:v>
      </x:c>
      <x:c r="Q209" s="15" t="n">
        <x:f>COUNTIFS(Relaciones!$E$2627:$E$2899,A209,Relaciones!$F$2627:$F$2899,"amistad")</x:f>
        <x:v>2</x:v>
      </x:c>
      <x:c r="R209" s="15" t="n">
        <x:f>COUNTIFS(Relaciones!$D$2627:$D$2899,A209,Relaciones!$F$2627:$F$2899,"amistad")</x:f>
        <x:v>3</x:v>
      </x:c>
      <x:c r="S209" s="15" t="n">
        <x:f>SUMIFS(Relaciones!$G$2627:$G$2899,Relaciones!$D$2627:$D$2899,A209,Relaciones!$F$2627:$F$2899,"amistad")</x:f>
        <x:v>2</x:v>
      </x:c>
      <x:c r="T209" s="15" t="n">
        <x:f>COUNTIFS(Relaciones!$E$2627:$E$2899,A209,Relaciones!$F$2627:$F$2899,"rechazo")</x:f>
        <x:v>0</x:v>
      </x:c>
      <x:c r="U209" s="15" t="n">
        <x:f>COUNTIFS(Relaciones!$D$2627:$D$2899,A209,Relaciones!$F$2627:$F$2899,"rechazo")</x:f>
        <x:v>1</x:v>
      </x:c>
      <x:c r="V209" s="15" t="n">
        <x:f>SUMIFS(Relaciones!$G$2627:$G$2899,Relaciones!$D$2627:$D$2899,A209,Relaciones!$F$2627:$F$2899,"rechazo")</x:f>
        <x:v>0</x:v>
      </x:c>
      <x:c r="W209" s="15" t="n">
        <x:f>SUM(INDEX(Respuestas!$B$198:$B$225,MATCH(A209,Respuestas!$A$198:$A$225,0)),INDEX(Respuestas!$C$198:$C$225,MATCH(A209,Respuestas!$A$198:$A$225,0)),INDEX(Respuestas!$D$198:$D$225,MATCH(A209,Respuestas!$A$198:$A$225,0)),INDEX(Respuestas!$E$198:$E$225,MATCH(A209,Respuestas!$A$198:$A$225,0)))</x:f>
        <x:v>6</x:v>
      </x:c>
      <x:c r="X209" s="15" t="n">
        <x:f>COUNTIFS(Relaciones!$E$2627:$E$2899,A209,Relaciones!$F$2627:$F$2899,"mediacion")</x:f>
        <x:v>0</x:v>
      </x:c>
      <x:c r="Y209" s="15" t="n">
        <x:f>COUNTIFS(Relaciones!$E$2627:$E$2899,A209,Relaciones!$F$2627:$F$2899,"mediacion_negativa")</x:f>
        <x:v>0</x:v>
      </x:c>
      <x:c r="Z209" s="15" t="n">
        <x:f>COUNTIFS(Relaciones!$E$2627:$E$2899,A209,Relaciones!$F$2627:$F$2899,"bullying")</x:f>
        <x:v>0</x:v>
      </x:c>
      <x:c r="AA209" s="4" t="str">
        <x:f>INDEX(Respuestas!$F$198:$F$225,MATCH(A209,Respuestas!$A$198:$A$225,0))</x:f>
        <x:v>No</x:v>
      </x:c>
      <x:c r="AB209" s="4" t="str">
        <x:f>INDEX(Respuestas!$G$198:$G$225,MATCH(A209,Respuestas!$A$198:$A$225,0))</x:f>
        <x:v>Sí</x:v>
      </x:c>
      <x:c r="AC209" s="4" t="str">
        <x:f>INDEX(Respuestas!$H$198:$H$225,MATCH(A209,Respuestas!$A$198:$A$225,0))</x:f>
        <x:v>No</x:v>
      </x:c>
      <x:c r="AD209" s="4" t="str">
        <x:f>INDEX(Respuestas!$I$198:$I$225,MATCH(A209,Respuestas!$A$198:$A$225,0))</x:f>
        <x:v>Sí</x:v>
      </x:c>
      <x:c r="AE209" s="4" t="str">
        <x:f>INDEX(Respuestas!$J$198:$J$225,MATCH(A209,Respuestas!$A$198:$A$225,0))</x:f>
        <x:v>G1</x:v>
      </x:c>
      <x:c r="AF209" s="4" t="str">
        <x:v>normalizada_v1</x:v>
      </x:c>
      <x:c r="AG209" s="4" t="n">
        <x:f>COUNTIFS($B$2:$B$1513,B209,$C$2:$C$1513,C209,$D$2:$D$1513,D209)</x:f>
        <x:v>28</x:v>
      </x:c>
      <x:c r="AH209" s="4" t="n">
        <x:f>COUNTIFS(Relaciones!$D$2627:$D$2899,A209,Relaciones!$F$2627:$F$2899,"prediccion_amistad")</x:f>
        <x:v>1</x:v>
      </x:c>
      <x:c r="AI209" s="4" t="n">
        <x:f>SUMIFS(Relaciones!$H$2627:$H$2899,Relaciones!$D$2627:$D$2899,A209,Relaciones!$F$2627:$F$2899,"prediccion_amistad")</x:f>
        <x:v>1</x:v>
      </x:c>
      <x:c r="AJ209" s="4" t="n">
        <x:f>COUNTIFS(Relaciones!$D$2627:$D$2899,A209,Relaciones!$F$2627:$F$2899,"prediccion_rechazo")</x:f>
        <x:v>0</x:v>
      </x:c>
      <x:c r="AK209" s="4" t="n">
        <x:f>SUMIFS(Relaciones!$H$2627:$H$2899,Relaciones!$D$2627:$D$2899,A209,Relaciones!$F$2627:$F$2899,"prediccion_rechazo")</x:f>
        <x:v>0</x:v>
      </x:c>
      <x:c r="AL209" s="4" t="n">
        <x:v>0.24202462991218407</x:v>
      </x:c>
    </x:row>
    <x:row r="210" ht="23" customHeight="1">
      <x:c r="A210" s="13" t="str">
        <x:v>00209</x:v>
      </x:c>
      <x:c r="B210" s="4" t="str">
        <x:v>Sevilla</x:v>
      </x:c>
      <x:c r="C210" s="4" t="str">
        <x:v>6.º Primaria</x:v>
      </x:c>
      <x:c r="D210" s="4" t="str">
        <x:v>B</x:v>
      </x:c>
      <x:c r="E210" s="4" t="str">
        <x:v>alumna</x:v>
      </x:c>
      <x:c r="F210" s="14" t="n">
        <x:f>IF((AG210-1)=0,"",ROUND(10*Q210/(AG210-1),1))</x:f>
        <x:v>0.7</x:v>
      </x:c>
      <x:c r="G210" s="14" t="n">
        <x:f>IF((AG210-1)=0,"",ROUND(10*R210/(AG210-1),1))</x:f>
        <x:v>1.1</x:v>
      </x:c>
      <x:c r="H210" s="14" t="n">
        <x:f>IF(R210=0,"",ROUND(10*S210/R210,1))</x:f>
        <x:v>6.7</x:v>
      </x:c>
      <x:c r="I210" s="14" t="n">
        <x:f>IF(AH210=0,"",ROUND(10*AI210/AH210,1))</x:f>
        <x:v>10</x:v>
      </x:c>
      <x:c r="J210" s="14" t="n">
        <x:f>IF((AG210-1)=0,"",ROUND(10*T210/(AG210-1),1))</x:f>
        <x:v>0</x:v>
      </x:c>
      <x:c r="K210" s="14" t="n">
        <x:f>IF((AG210-1)=0,"",ROUND(10*U210/(AG210-1),1))</x:f>
        <x:v>0.4</x:v>
      </x:c>
      <x:c r="L210" s="14" t="n">
        <x:f>IF(U210=0,"",ROUND(10*V210/U210,1))</x:f>
        <x:v>0</x:v>
      </x:c>
      <x:c r="M210" s="14" t="str">
        <x:f>IF(AJ210=0,"",ROUND(10*AK210/AJ210,1))</x:f>
      </x:c>
      <x:c r="N210" s="14" t="n">
        <x:f>ROUND(10*W210/12,1)</x:f>
        <x:v>7.5</x:v>
      </x:c>
      <x:c r="O210" s="14" t="n">
        <x:f>ROUND(10*AL210,1)</x:f>
        <x:v>2.4</x:v>
      </x:c>
      <x:c r="P210" s="14" t="n">
        <x:f>IF((AG210-1)=0,"",ROUND(10*X210/(AG210-1),1))</x:f>
        <x:v>0</x:v>
      </x:c>
      <x:c r="Q210" s="15" t="n">
        <x:f>COUNTIFS(Relaciones!$E$2627:$E$2899,A210,Relaciones!$F$2627:$F$2899,"amistad")</x:f>
        <x:v>2</x:v>
      </x:c>
      <x:c r="R210" s="15" t="n">
        <x:f>COUNTIFS(Relaciones!$D$2627:$D$2899,A210,Relaciones!$F$2627:$F$2899,"amistad")</x:f>
        <x:v>3</x:v>
      </x:c>
      <x:c r="S210" s="15" t="n">
        <x:f>SUMIFS(Relaciones!$G$2627:$G$2899,Relaciones!$D$2627:$D$2899,A210,Relaciones!$F$2627:$F$2899,"amistad")</x:f>
        <x:v>2</x:v>
      </x:c>
      <x:c r="T210" s="15" t="n">
        <x:f>COUNTIFS(Relaciones!$E$2627:$E$2899,A210,Relaciones!$F$2627:$F$2899,"rechazo")</x:f>
        <x:v>0</x:v>
      </x:c>
      <x:c r="U210" s="15" t="n">
        <x:f>COUNTIFS(Relaciones!$D$2627:$D$2899,A210,Relaciones!$F$2627:$F$2899,"rechazo")</x:f>
        <x:v>1</x:v>
      </x:c>
      <x:c r="V210" s="15" t="n">
        <x:f>SUMIFS(Relaciones!$G$2627:$G$2899,Relaciones!$D$2627:$D$2899,A210,Relaciones!$F$2627:$F$2899,"rechazo")</x:f>
        <x:v>0</x:v>
      </x:c>
      <x:c r="W210" s="15" t="n">
        <x:f>SUM(INDEX(Respuestas!$B$198:$B$225,MATCH(A210,Respuestas!$A$198:$A$225,0)),INDEX(Respuestas!$C$198:$C$225,MATCH(A210,Respuestas!$A$198:$A$225,0)),INDEX(Respuestas!$D$198:$D$225,MATCH(A210,Respuestas!$A$198:$A$225,0)),INDEX(Respuestas!$E$198:$E$225,MATCH(A210,Respuestas!$A$198:$A$225,0)))</x:f>
        <x:v>9</x:v>
      </x:c>
      <x:c r="X210" s="15" t="n">
        <x:f>COUNTIFS(Relaciones!$E$2627:$E$2899,A210,Relaciones!$F$2627:$F$2899,"mediacion")</x:f>
        <x:v>0</x:v>
      </x:c>
      <x:c r="Y210" s="15" t="n">
        <x:f>COUNTIFS(Relaciones!$E$2627:$E$2899,A210,Relaciones!$F$2627:$F$2899,"mediacion_negativa")</x:f>
        <x:v>0</x:v>
      </x:c>
      <x:c r="Z210" s="15" t="n">
        <x:f>COUNTIFS(Relaciones!$E$2627:$E$2899,A210,Relaciones!$F$2627:$F$2899,"bullying")</x:f>
        <x:v>0</x:v>
      </x:c>
      <x:c r="AA210" s="4" t="str">
        <x:f>INDEX(Respuestas!$F$198:$F$225,MATCH(A210,Respuestas!$A$198:$A$225,0))</x:f>
        <x:v>No</x:v>
      </x:c>
      <x:c r="AB210" s="4" t="str">
        <x:f>INDEX(Respuestas!$G$198:$G$225,MATCH(A210,Respuestas!$A$198:$A$225,0))</x:f>
        <x:v>Sí</x:v>
      </x:c>
      <x:c r="AC210" s="4" t="str">
        <x:f>INDEX(Respuestas!$H$198:$H$225,MATCH(A210,Respuestas!$A$198:$A$225,0))</x:f>
        <x:v>No</x:v>
      </x:c>
      <x:c r="AD210" s="4" t="str">
        <x:f>INDEX(Respuestas!$I$198:$I$225,MATCH(A210,Respuestas!$A$198:$A$225,0))</x:f>
        <x:v>Sí</x:v>
      </x:c>
      <x:c r="AE210" s="4" t="str">
        <x:f>INDEX(Respuestas!$J$198:$J$225,MATCH(A210,Respuestas!$A$198:$A$225,0))</x:f>
        <x:v>G1</x:v>
      </x:c>
      <x:c r="AF210" s="4" t="str">
        <x:v>normalizada_v1</x:v>
      </x:c>
      <x:c r="AG210" s="4" t="n">
        <x:f>COUNTIFS($B$2:$B$1513,B210,$C$2:$C$1513,C210,$D$2:$D$1513,D210)</x:f>
        <x:v>28</x:v>
      </x:c>
      <x:c r="AH210" s="4" t="n">
        <x:f>COUNTIFS(Relaciones!$D$2627:$D$2899,A210,Relaciones!$F$2627:$F$2899,"prediccion_amistad")</x:f>
        <x:v>2</x:v>
      </x:c>
      <x:c r="AI210" s="4" t="n">
        <x:f>SUMIFS(Relaciones!$H$2627:$H$2899,Relaciones!$D$2627:$D$2899,A210,Relaciones!$F$2627:$F$2899,"prediccion_amistad")</x:f>
        <x:v>2</x:v>
      </x:c>
      <x:c r="AJ210" s="4" t="n">
        <x:f>COUNTIFS(Relaciones!$D$2627:$D$2899,A210,Relaciones!$F$2627:$F$2899,"prediccion_rechazo")</x:f>
        <x:v>0</x:v>
      </x:c>
      <x:c r="AK210" s="4" t="n">
        <x:f>SUMIFS(Relaciones!$H$2627:$H$2899,Relaciones!$D$2627:$D$2899,A210,Relaciones!$F$2627:$F$2899,"prediccion_rechazo")</x:f>
        <x:v>0</x:v>
      </x:c>
      <x:c r="AL210" s="4" t="n">
        <x:v>0.23629946047970363</x:v>
      </x:c>
    </x:row>
    <x:row r="211" ht="23" customHeight="1">
      <x:c r="A211" s="13" t="str">
        <x:v>00210</x:v>
      </x:c>
      <x:c r="B211" s="4" t="str">
        <x:v>Sevilla</x:v>
      </x:c>
      <x:c r="C211" s="4" t="str">
        <x:v>6.º Primaria</x:v>
      </x:c>
      <x:c r="D211" s="4" t="str">
        <x:v>B</x:v>
      </x:c>
      <x:c r="E211" s="4" t="str">
        <x:v>alumno</x:v>
      </x:c>
      <x:c r="F211" s="14" t="n">
        <x:f>IF((AG211-1)=0,"",ROUND(10*Q211/(AG211-1),1))</x:f>
        <x:v>0.7</x:v>
      </x:c>
      <x:c r="G211" s="14" t="n">
        <x:f>IF((AG211-1)=0,"",ROUND(10*R211/(AG211-1),1))</x:f>
        <x:v>0.7</x:v>
      </x:c>
      <x:c r="H211" s="14" t="n">
        <x:f>IF(R211=0,"",ROUND(10*S211/R211,1))</x:f>
        <x:v>10</x:v>
      </x:c>
      <x:c r="I211" s="14" t="n">
        <x:f>IF(AH211=0,"",ROUND(10*AI211/AH211,1))</x:f>
        <x:v>6.7</x:v>
      </x:c>
      <x:c r="J211" s="14" t="n">
        <x:f>IF((AG211-1)=0,"",ROUND(10*T211/(AG211-1),1))</x:f>
        <x:v>0</x:v>
      </x:c>
      <x:c r="K211" s="14" t="n">
        <x:f>IF((AG211-1)=0,"",ROUND(10*U211/(AG211-1),1))</x:f>
        <x:v>0.4</x:v>
      </x:c>
      <x:c r="L211" s="14" t="n">
        <x:f>IF(U211=0,"",ROUND(10*V211/U211,1))</x:f>
        <x:v>0</x:v>
      </x:c>
      <x:c r="M211" s="14" t="n">
        <x:f>IF(AJ211=0,"",ROUND(10*AK211/AJ211,1))</x:f>
        <x:v>0</x:v>
      </x:c>
      <x:c r="N211" s="14" t="n">
        <x:f>ROUND(10*W211/12,1)</x:f>
        <x:v>8.3</x:v>
      </x:c>
      <x:c r="O211" s="14" t="n">
        <x:f>ROUND(10*AL211,1)</x:f>
        <x:v>2</x:v>
      </x:c>
      <x:c r="P211" s="14" t="n">
        <x:f>IF((AG211-1)=0,"",ROUND(10*X211/(AG211-1),1))</x:f>
        <x:v>0</x:v>
      </x:c>
      <x:c r="Q211" s="15" t="n">
        <x:f>COUNTIFS(Relaciones!$E$2627:$E$2899,A211,Relaciones!$F$2627:$F$2899,"amistad")</x:f>
        <x:v>2</x:v>
      </x:c>
      <x:c r="R211" s="15" t="n">
        <x:f>COUNTIFS(Relaciones!$D$2627:$D$2899,A211,Relaciones!$F$2627:$F$2899,"amistad")</x:f>
        <x:v>2</x:v>
      </x:c>
      <x:c r="S211" s="15" t="n">
        <x:f>SUMIFS(Relaciones!$G$2627:$G$2899,Relaciones!$D$2627:$D$2899,A211,Relaciones!$F$2627:$F$2899,"amistad")</x:f>
        <x:v>2</x:v>
      </x:c>
      <x:c r="T211" s="15" t="n">
        <x:f>COUNTIFS(Relaciones!$E$2627:$E$2899,A211,Relaciones!$F$2627:$F$2899,"rechazo")</x:f>
        <x:v>0</x:v>
      </x:c>
      <x:c r="U211" s="15" t="n">
        <x:f>COUNTIFS(Relaciones!$D$2627:$D$2899,A211,Relaciones!$F$2627:$F$2899,"rechazo")</x:f>
        <x:v>1</x:v>
      </x:c>
      <x:c r="V211" s="15" t="n">
        <x:f>SUMIFS(Relaciones!$G$2627:$G$2899,Relaciones!$D$2627:$D$2899,A211,Relaciones!$F$2627:$F$2899,"rechazo")</x:f>
        <x:v>0</x:v>
      </x:c>
      <x:c r="W211" s="15" t="n">
        <x:f>SUM(INDEX(Respuestas!$B$198:$B$225,MATCH(A211,Respuestas!$A$198:$A$225,0)),INDEX(Respuestas!$C$198:$C$225,MATCH(A211,Respuestas!$A$198:$A$225,0)),INDEX(Respuestas!$D$198:$D$225,MATCH(A211,Respuestas!$A$198:$A$225,0)),INDEX(Respuestas!$E$198:$E$225,MATCH(A211,Respuestas!$A$198:$A$225,0)))</x:f>
        <x:v>10</x:v>
      </x:c>
      <x:c r="X211" s="15" t="n">
        <x:f>COUNTIFS(Relaciones!$E$2627:$E$2899,A211,Relaciones!$F$2627:$F$2899,"mediacion")</x:f>
        <x:v>0</x:v>
      </x:c>
      <x:c r="Y211" s="15" t="n">
        <x:f>COUNTIFS(Relaciones!$E$2627:$E$2899,A211,Relaciones!$F$2627:$F$2899,"mediacion_negativa")</x:f>
        <x:v>0</x:v>
      </x:c>
      <x:c r="Z211" s="15" t="n">
        <x:f>COUNTIFS(Relaciones!$E$2627:$E$2899,A211,Relaciones!$F$2627:$F$2899,"bullying")</x:f>
        <x:v>0</x:v>
      </x:c>
      <x:c r="AA211" s="4" t="str">
        <x:f>INDEX(Respuestas!$F$198:$F$225,MATCH(A211,Respuestas!$A$198:$A$225,0))</x:f>
        <x:v>No</x:v>
      </x:c>
      <x:c r="AB211" s="4" t="str">
        <x:f>INDEX(Respuestas!$G$198:$G$225,MATCH(A211,Respuestas!$A$198:$A$225,0))</x:f>
        <x:v>Sí</x:v>
      </x:c>
      <x:c r="AC211" s="4" t="str">
        <x:f>INDEX(Respuestas!$H$198:$H$225,MATCH(A211,Respuestas!$A$198:$A$225,0))</x:f>
        <x:v>No</x:v>
      </x:c>
      <x:c r="AD211" s="4" t="str">
        <x:f>INDEX(Respuestas!$I$198:$I$225,MATCH(A211,Respuestas!$A$198:$A$225,0))</x:f>
        <x:v>Sí</x:v>
      </x:c>
      <x:c r="AE211" s="4" t="str">
        <x:f>INDEX(Respuestas!$J$198:$J$225,MATCH(A211,Respuestas!$A$198:$A$225,0))</x:f>
        <x:v>G1</x:v>
      </x:c>
      <x:c r="AF211" s="4" t="str">
        <x:v>normalizada_v1</x:v>
      </x:c>
      <x:c r="AG211" s="4" t="n">
        <x:f>COUNTIFS($B$2:$B$1513,B211,$C$2:$C$1513,C211,$D$2:$D$1513,D211)</x:f>
        <x:v>28</x:v>
      </x:c>
      <x:c r="AH211" s="4" t="n">
        <x:f>COUNTIFS(Relaciones!$D$2627:$D$2899,A211,Relaciones!$F$2627:$F$2899,"prediccion_amistad")</x:f>
        <x:v>3</x:v>
      </x:c>
      <x:c r="AI211" s="4" t="n">
        <x:f>SUMIFS(Relaciones!$H$2627:$H$2899,Relaciones!$D$2627:$D$2899,A211,Relaciones!$F$2627:$F$2899,"prediccion_amistad")</x:f>
        <x:v>2</x:v>
      </x:c>
      <x:c r="AJ211" s="4" t="n">
        <x:f>COUNTIFS(Relaciones!$D$2627:$D$2899,A211,Relaciones!$F$2627:$F$2899,"prediccion_rechazo")</x:f>
        <x:v>1</x:v>
      </x:c>
      <x:c r="AK211" s="4" t="n">
        <x:f>SUMIFS(Relaciones!$H$2627:$H$2899,Relaciones!$D$2627:$D$2899,A211,Relaciones!$F$2627:$F$2899,"prediccion_rechazo")</x:f>
        <x:v>0</x:v>
      </x:c>
      <x:c r="AL211" s="4" t="n">
        <x:v>0.2022696481827867</x:v>
      </x:c>
    </x:row>
    <x:row r="212" ht="23" customHeight="1">
      <x:c r="A212" s="13" t="str">
        <x:v>00211</x:v>
      </x:c>
      <x:c r="B212" s="4" t="str">
        <x:v>Sevilla</x:v>
      </x:c>
      <x:c r="C212" s="4" t="str">
        <x:v>6.º Primaria</x:v>
      </x:c>
      <x:c r="D212" s="4" t="str">
        <x:v>B</x:v>
      </x:c>
      <x:c r="E212" s="4" t="str">
        <x:v>alumna</x:v>
      </x:c>
      <x:c r="F212" s="14" t="n">
        <x:f>IF((AG212-1)=0,"",ROUND(10*Q212/(AG212-1),1))</x:f>
        <x:v>5.2</x:v>
      </x:c>
      <x:c r="G212" s="14" t="n">
        <x:f>IF((AG212-1)=0,"",ROUND(10*R212/(AG212-1),1))</x:f>
        <x:v>1.1</x:v>
      </x:c>
      <x:c r="H212" s="14" t="n">
        <x:f>IF(R212=0,"",ROUND(10*S212/R212,1))</x:f>
        <x:v>10</x:v>
      </x:c>
      <x:c r="I212" s="14" t="n">
        <x:f>IF(AH212=0,"",ROUND(10*AI212/AH212,1))</x:f>
        <x:v>10</x:v>
      </x:c>
      <x:c r="J212" s="14" t="n">
        <x:f>IF((AG212-1)=0,"",ROUND(10*T212/(AG212-1),1))</x:f>
        <x:v>0</x:v>
      </x:c>
      <x:c r="K212" s="14" t="n">
        <x:f>IF((AG212-1)=0,"",ROUND(10*U212/(AG212-1),1))</x:f>
        <x:v>0</x:v>
      </x:c>
      <x:c r="L212" s="14" t="str">
        <x:f>IF(U212=0,"",ROUND(10*V212/U212,1))</x:f>
      </x:c>
      <x:c r="M212" s="14" t="str">
        <x:f>IF(AJ212=0,"",ROUND(10*AK212/AJ212,1))</x:f>
      </x:c>
      <x:c r="N212" s="14" t="n">
        <x:f>ROUND(10*W212/12,1)</x:f>
        <x:v>9.2</x:v>
      </x:c>
      <x:c r="O212" s="14" t="n">
        <x:f>ROUND(10*AL212,1)</x:f>
        <x:v>8</x:v>
      </x:c>
      <x:c r="P212" s="14" t="n">
        <x:f>IF((AG212-1)=0,"",ROUND(10*X212/(AG212-1),1))</x:f>
        <x:v>3.7</x:v>
      </x:c>
      <x:c r="Q212" s="15" t="n">
        <x:f>COUNTIFS(Relaciones!$E$2627:$E$2899,A212,Relaciones!$F$2627:$F$2899,"amistad")</x:f>
        <x:v>14</x:v>
      </x:c>
      <x:c r="R212" s="15" t="n">
        <x:f>COUNTIFS(Relaciones!$D$2627:$D$2899,A212,Relaciones!$F$2627:$F$2899,"amistad")</x:f>
        <x:v>3</x:v>
      </x:c>
      <x:c r="S212" s="15" t="n">
        <x:f>SUMIFS(Relaciones!$G$2627:$G$2899,Relaciones!$D$2627:$D$2899,A212,Relaciones!$F$2627:$F$2899,"amistad")</x:f>
        <x:v>3</x:v>
      </x:c>
      <x:c r="T212" s="15" t="n">
        <x:f>COUNTIFS(Relaciones!$E$2627:$E$2899,A212,Relaciones!$F$2627:$F$2899,"rechazo")</x:f>
        <x:v>0</x:v>
      </x:c>
      <x:c r="U212" s="15" t="n">
        <x:f>COUNTIFS(Relaciones!$D$2627:$D$2899,A212,Relaciones!$F$2627:$F$2899,"rechazo")</x:f>
        <x:v>0</x:v>
      </x:c>
      <x:c r="V212" s="15" t="n">
        <x:f>SUMIFS(Relaciones!$G$2627:$G$2899,Relaciones!$D$2627:$D$2899,A212,Relaciones!$F$2627:$F$2899,"rechazo")</x:f>
        <x:v>0</x:v>
      </x:c>
      <x:c r="W212" s="15" t="n">
        <x:f>SUM(INDEX(Respuestas!$B$198:$B$225,MATCH(A212,Respuestas!$A$198:$A$225,0)),INDEX(Respuestas!$C$198:$C$225,MATCH(A212,Respuestas!$A$198:$A$225,0)),INDEX(Respuestas!$D$198:$D$225,MATCH(A212,Respuestas!$A$198:$A$225,0)),INDEX(Respuestas!$E$198:$E$225,MATCH(A212,Respuestas!$A$198:$A$225,0)))</x:f>
        <x:v>11</x:v>
      </x:c>
      <x:c r="X212" s="15" t="n">
        <x:f>COUNTIFS(Relaciones!$E$2627:$E$2899,A212,Relaciones!$F$2627:$F$2899,"mediacion")</x:f>
        <x:v>10</x:v>
      </x:c>
      <x:c r="Y212" s="15" t="n">
        <x:f>COUNTIFS(Relaciones!$E$2627:$E$2899,A212,Relaciones!$F$2627:$F$2899,"mediacion_negativa")</x:f>
        <x:v>0</x:v>
      </x:c>
      <x:c r="Z212" s="15" t="n">
        <x:f>COUNTIFS(Relaciones!$E$2627:$E$2899,A212,Relaciones!$F$2627:$F$2899,"bullying")</x:f>
        <x:v>0</x:v>
      </x:c>
      <x:c r="AA212" s="4" t="str">
        <x:f>INDEX(Respuestas!$F$198:$F$225,MATCH(A212,Respuestas!$A$198:$A$225,0))</x:f>
        <x:v>No</x:v>
      </x:c>
      <x:c r="AB212" s="4" t="str">
        <x:f>INDEX(Respuestas!$G$198:$G$225,MATCH(A212,Respuestas!$A$198:$A$225,0))</x:f>
        <x:v>Sí</x:v>
      </x:c>
      <x:c r="AC212" s="4" t="str">
        <x:f>INDEX(Respuestas!$H$198:$H$225,MATCH(A212,Respuestas!$A$198:$A$225,0))</x:f>
        <x:v>No</x:v>
      </x:c>
      <x:c r="AD212" s="4" t="str">
        <x:f>INDEX(Respuestas!$I$198:$I$225,MATCH(A212,Respuestas!$A$198:$A$225,0))</x:f>
        <x:v>Sí</x:v>
      </x:c>
      <x:c r="AE212" s="4" t="str">
        <x:f>INDEX(Respuestas!$J$198:$J$225,MATCH(A212,Respuestas!$A$198:$A$225,0))</x:f>
        <x:v>G2</x:v>
      </x:c>
      <x:c r="AF212" s="4" t="str">
        <x:v>normalizada_v1</x:v>
      </x:c>
      <x:c r="AG212" s="4" t="n">
        <x:f>COUNTIFS($B$2:$B$1513,B212,$C$2:$C$1513,C212,$D$2:$D$1513,D212)</x:f>
        <x:v>28</x:v>
      </x:c>
      <x:c r="AH212" s="4" t="n">
        <x:f>COUNTIFS(Relaciones!$D$2627:$D$2899,A212,Relaciones!$F$2627:$F$2899,"prediccion_amistad")</x:f>
        <x:v>10</x:v>
      </x:c>
      <x:c r="AI212" s="4" t="n">
        <x:f>SUMIFS(Relaciones!$H$2627:$H$2899,Relaciones!$D$2627:$D$2899,A212,Relaciones!$F$2627:$F$2899,"prediccion_amistad")</x:f>
        <x:v>10</x:v>
      </x:c>
      <x:c r="AJ212" s="4" t="n">
        <x:f>COUNTIFS(Relaciones!$D$2627:$D$2899,A212,Relaciones!$F$2627:$F$2899,"prediccion_rechazo")</x:f>
        <x:v>0</x:v>
      </x:c>
      <x:c r="AK212" s="4" t="n">
        <x:f>SUMIFS(Relaciones!$H$2627:$H$2899,Relaciones!$D$2627:$D$2899,A212,Relaciones!$F$2627:$F$2899,"prediccion_rechazo")</x:f>
        <x:v>0</x:v>
      </x:c>
      <x:c r="AL212" s="4" t="n">
        <x:v>0.8018426181898087</x:v>
      </x:c>
    </x:row>
    <x:row r="213" ht="23" customHeight="1">
      <x:c r="A213" s="13" t="str">
        <x:v>00212</x:v>
      </x:c>
      <x:c r="B213" s="4" t="str">
        <x:v>Sevilla</x:v>
      </x:c>
      <x:c r="C213" s="4" t="str">
        <x:v>6.º Primaria</x:v>
      </x:c>
      <x:c r="D213" s="4" t="str">
        <x:v>B</x:v>
      </x:c>
      <x:c r="E213" s="4" t="str">
        <x:v>alumno</x:v>
      </x:c>
      <x:c r="F213" s="14" t="n">
        <x:f>IF((AG213-1)=0,"",ROUND(10*Q213/(AG213-1),1))</x:f>
        <x:v>0.7</x:v>
      </x:c>
      <x:c r="G213" s="14" t="n">
        <x:f>IF((AG213-1)=0,"",ROUND(10*R213/(AG213-1),1))</x:f>
        <x:v>0.7</x:v>
      </x:c>
      <x:c r="H213" s="14" t="n">
        <x:f>IF(R213=0,"",ROUND(10*S213/R213,1))</x:f>
        <x:v>10</x:v>
      </x:c>
      <x:c r="I213" s="14" t="n">
        <x:f>IF(AH213=0,"",ROUND(10*AI213/AH213,1))</x:f>
        <x:v>10</x:v>
      </x:c>
      <x:c r="J213" s="14" t="n">
        <x:f>IF((AG213-1)=0,"",ROUND(10*T213/(AG213-1),1))</x:f>
        <x:v>0</x:v>
      </x:c>
      <x:c r="K213" s="14" t="n">
        <x:f>IF((AG213-1)=0,"",ROUND(10*U213/(AG213-1),1))</x:f>
        <x:v>0.7</x:v>
      </x:c>
      <x:c r="L213" s="14" t="n">
        <x:f>IF(U213=0,"",ROUND(10*V213/U213,1))</x:f>
        <x:v>0</x:v>
      </x:c>
      <x:c r="M213" s="14" t="str">
        <x:f>IF(AJ213=0,"",ROUND(10*AK213/AJ213,1))</x:f>
      </x:c>
      <x:c r="N213" s="14" t="n">
        <x:f>ROUND(10*W213/12,1)</x:f>
        <x:v>10</x:v>
      </x:c>
      <x:c r="O213" s="14" t="n">
        <x:f>ROUND(10*AL213,1)</x:f>
        <x:v>1.9</x:v>
      </x:c>
      <x:c r="P213" s="14" t="n">
        <x:f>IF((AG213-1)=0,"",ROUND(10*X213/(AG213-1),1))</x:f>
        <x:v>0</x:v>
      </x:c>
      <x:c r="Q213" s="15" t="n">
        <x:f>COUNTIFS(Relaciones!$E$2627:$E$2899,A213,Relaciones!$F$2627:$F$2899,"amistad")</x:f>
        <x:v>2</x:v>
      </x:c>
      <x:c r="R213" s="15" t="n">
        <x:f>COUNTIFS(Relaciones!$D$2627:$D$2899,A213,Relaciones!$F$2627:$F$2899,"amistad")</x:f>
        <x:v>2</x:v>
      </x:c>
      <x:c r="S213" s="15" t="n">
        <x:f>SUMIFS(Relaciones!$G$2627:$G$2899,Relaciones!$D$2627:$D$2899,A213,Relaciones!$F$2627:$F$2899,"amistad")</x:f>
        <x:v>2</x:v>
      </x:c>
      <x:c r="T213" s="15" t="n">
        <x:f>COUNTIFS(Relaciones!$E$2627:$E$2899,A213,Relaciones!$F$2627:$F$2899,"rechazo")</x:f>
        <x:v>0</x:v>
      </x:c>
      <x:c r="U213" s="15" t="n">
        <x:f>COUNTIFS(Relaciones!$D$2627:$D$2899,A213,Relaciones!$F$2627:$F$2899,"rechazo")</x:f>
        <x:v>2</x:v>
      </x:c>
      <x:c r="V213" s="15" t="n">
        <x:f>SUMIFS(Relaciones!$G$2627:$G$2899,Relaciones!$D$2627:$D$2899,A213,Relaciones!$F$2627:$F$2899,"rechazo")</x:f>
        <x:v>0</x:v>
      </x:c>
      <x:c r="W213" s="15" t="n">
        <x:f>SUM(INDEX(Respuestas!$B$198:$B$225,MATCH(A213,Respuestas!$A$198:$A$225,0)),INDEX(Respuestas!$C$198:$C$225,MATCH(A213,Respuestas!$A$198:$A$225,0)),INDEX(Respuestas!$D$198:$D$225,MATCH(A213,Respuestas!$A$198:$A$225,0)),INDEX(Respuestas!$E$198:$E$225,MATCH(A213,Respuestas!$A$198:$A$225,0)))</x:f>
        <x:v>12</x:v>
      </x:c>
      <x:c r="X213" s="15" t="n">
        <x:f>COUNTIFS(Relaciones!$E$2627:$E$2899,A213,Relaciones!$F$2627:$F$2899,"mediacion")</x:f>
        <x:v>0</x:v>
      </x:c>
      <x:c r="Y213" s="15" t="n">
        <x:f>COUNTIFS(Relaciones!$E$2627:$E$2899,A213,Relaciones!$F$2627:$F$2899,"mediacion_negativa")</x:f>
        <x:v>0</x:v>
      </x:c>
      <x:c r="Z213" s="15" t="n">
        <x:f>COUNTIFS(Relaciones!$E$2627:$E$2899,A213,Relaciones!$F$2627:$F$2899,"bullying")</x:f>
        <x:v>0</x:v>
      </x:c>
      <x:c r="AA213" s="4" t="str">
        <x:f>INDEX(Respuestas!$F$198:$F$225,MATCH(A213,Respuestas!$A$198:$A$225,0))</x:f>
        <x:v>No</x:v>
      </x:c>
      <x:c r="AB213" s="4" t="str">
        <x:f>INDEX(Respuestas!$G$198:$G$225,MATCH(A213,Respuestas!$A$198:$A$225,0))</x:f>
        <x:v>Sí</x:v>
      </x:c>
      <x:c r="AC213" s="4" t="str">
        <x:f>INDEX(Respuestas!$H$198:$H$225,MATCH(A213,Respuestas!$A$198:$A$225,0))</x:f>
        <x:v>No</x:v>
      </x:c>
      <x:c r="AD213" s="4" t="str">
        <x:f>INDEX(Respuestas!$I$198:$I$225,MATCH(A213,Respuestas!$A$198:$A$225,0))</x:f>
        <x:v>Sí</x:v>
      </x:c>
      <x:c r="AE213" s="4" t="str">
        <x:f>INDEX(Respuestas!$J$198:$J$225,MATCH(A213,Respuestas!$A$198:$A$225,0))</x:f>
        <x:v>G2</x:v>
      </x:c>
      <x:c r="AF213" s="4" t="str">
        <x:v>normalizada_v1</x:v>
      </x:c>
      <x:c r="AG213" s="4" t="n">
        <x:f>COUNTIFS($B$2:$B$1513,B213,$C$2:$C$1513,C213,$D$2:$D$1513,D213)</x:f>
        <x:v>28</x:v>
      </x:c>
      <x:c r="AH213" s="4" t="n">
        <x:f>COUNTIFS(Relaciones!$D$2627:$D$2899,A213,Relaciones!$F$2627:$F$2899,"prediccion_amistad")</x:f>
        <x:v>1</x:v>
      </x:c>
      <x:c r="AI213" s="4" t="n">
        <x:f>SUMIFS(Relaciones!$H$2627:$H$2899,Relaciones!$D$2627:$D$2899,A213,Relaciones!$F$2627:$F$2899,"prediccion_amistad")</x:f>
        <x:v>1</x:v>
      </x:c>
      <x:c r="AJ213" s="4" t="n">
        <x:f>COUNTIFS(Relaciones!$D$2627:$D$2899,A213,Relaciones!$F$2627:$F$2899,"prediccion_rechazo")</x:f>
        <x:v>0</x:v>
      </x:c>
      <x:c r="AK213" s="4" t="n">
        <x:f>SUMIFS(Relaciones!$H$2627:$H$2899,Relaciones!$D$2627:$D$2899,A213,Relaciones!$F$2627:$F$2899,"prediccion_rechazo")</x:f>
        <x:v>0</x:v>
      </x:c>
      <x:c r="AL213" s="4" t="n">
        <x:v>0.19131755627772973</x:v>
      </x:c>
    </x:row>
    <x:row r="214" ht="23" customHeight="1">
      <x:c r="A214" s="13" t="str">
        <x:v>00213</x:v>
      </x:c>
      <x:c r="B214" s="4" t="str">
        <x:v>Sevilla</x:v>
      </x:c>
      <x:c r="C214" s="4" t="str">
        <x:v>6.º Primaria</x:v>
      </x:c>
      <x:c r="D214" s="4" t="str">
        <x:v>B</x:v>
      </x:c>
      <x:c r="E214" s="4" t="str">
        <x:v>alumna</x:v>
      </x:c>
      <x:c r="F214" s="14" t="n">
        <x:f>IF((AG214-1)=0,"",ROUND(10*Q214/(AG214-1),1))</x:f>
        <x:v>0.7</x:v>
      </x:c>
      <x:c r="G214" s="14" t="n">
        <x:f>IF((AG214-1)=0,"",ROUND(10*R214/(AG214-1),1))</x:f>
        <x:v>1.5</x:v>
      </x:c>
      <x:c r="H214" s="14" t="n">
        <x:f>IF(R214=0,"",ROUND(10*S214/R214,1))</x:f>
        <x:v>5</x:v>
      </x:c>
      <x:c r="I214" s="14" t="n">
        <x:f>IF(AH214=0,"",ROUND(10*AI214/AH214,1))</x:f>
        <x:v>6.7</x:v>
      </x:c>
      <x:c r="J214" s="14" t="n">
        <x:f>IF((AG214-1)=0,"",ROUND(10*T214/(AG214-1),1))</x:f>
        <x:v>0</x:v>
      </x:c>
      <x:c r="K214" s="14" t="n">
        <x:f>IF((AG214-1)=0,"",ROUND(10*U214/(AG214-1),1))</x:f>
        <x:v>0.4</x:v>
      </x:c>
      <x:c r="L214" s="14" t="n">
        <x:f>IF(U214=0,"",ROUND(10*V214/U214,1))</x:f>
        <x:v>0</x:v>
      </x:c>
      <x:c r="M214" s="14" t="n">
        <x:f>IF(AJ214=0,"",ROUND(10*AK214/AJ214,1))</x:f>
        <x:v>0</x:v>
      </x:c>
      <x:c r="N214" s="14" t="n">
        <x:f>ROUND(10*W214/12,1)</x:f>
        <x:v>7.5</x:v>
      </x:c>
      <x:c r="O214" s="14" t="n">
        <x:f>ROUND(10*AL214,1)</x:f>
        <x:v>3.7</x:v>
      </x:c>
      <x:c r="P214" s="14" t="n">
        <x:f>IF((AG214-1)=0,"",ROUND(10*X214/(AG214-1),1))</x:f>
        <x:v>0</x:v>
      </x:c>
      <x:c r="Q214" s="15" t="n">
        <x:f>COUNTIFS(Relaciones!$E$2627:$E$2899,A214,Relaciones!$F$2627:$F$2899,"amistad")</x:f>
        <x:v>2</x:v>
      </x:c>
      <x:c r="R214" s="15" t="n">
        <x:f>COUNTIFS(Relaciones!$D$2627:$D$2899,A214,Relaciones!$F$2627:$F$2899,"amistad")</x:f>
        <x:v>4</x:v>
      </x:c>
      <x:c r="S214" s="15" t="n">
        <x:f>SUMIFS(Relaciones!$G$2627:$G$2899,Relaciones!$D$2627:$D$2899,A214,Relaciones!$F$2627:$F$2899,"amistad")</x:f>
        <x:v>2</x:v>
      </x:c>
      <x:c r="T214" s="15" t="n">
        <x:f>COUNTIFS(Relaciones!$E$2627:$E$2899,A214,Relaciones!$F$2627:$F$2899,"rechazo")</x:f>
        <x:v>0</x:v>
      </x:c>
      <x:c r="U214" s="15" t="n">
        <x:f>COUNTIFS(Relaciones!$D$2627:$D$2899,A214,Relaciones!$F$2627:$F$2899,"rechazo")</x:f>
        <x:v>1</x:v>
      </x:c>
      <x:c r="V214" s="15" t="n">
        <x:f>SUMIFS(Relaciones!$G$2627:$G$2899,Relaciones!$D$2627:$D$2899,A214,Relaciones!$F$2627:$F$2899,"rechazo")</x:f>
        <x:v>0</x:v>
      </x:c>
      <x:c r="W214" s="15" t="n">
        <x:f>SUM(INDEX(Respuestas!$B$198:$B$225,MATCH(A214,Respuestas!$A$198:$A$225,0)),INDEX(Respuestas!$C$198:$C$225,MATCH(A214,Respuestas!$A$198:$A$225,0)),INDEX(Respuestas!$D$198:$D$225,MATCH(A214,Respuestas!$A$198:$A$225,0)),INDEX(Respuestas!$E$198:$E$225,MATCH(A214,Respuestas!$A$198:$A$225,0)))</x:f>
        <x:v>9</x:v>
      </x:c>
      <x:c r="X214" s="15" t="n">
        <x:f>COUNTIFS(Relaciones!$E$2627:$E$2899,A214,Relaciones!$F$2627:$F$2899,"mediacion")</x:f>
        <x:v>0</x:v>
      </x:c>
      <x:c r="Y214" s="15" t="n">
        <x:f>COUNTIFS(Relaciones!$E$2627:$E$2899,A214,Relaciones!$F$2627:$F$2899,"mediacion_negativa")</x:f>
        <x:v>0</x:v>
      </x:c>
      <x:c r="Z214" s="15" t="n">
        <x:f>COUNTIFS(Relaciones!$E$2627:$E$2899,A214,Relaciones!$F$2627:$F$2899,"bullying")</x:f>
        <x:v>0</x:v>
      </x:c>
      <x:c r="AA214" s="4" t="str">
        <x:f>INDEX(Respuestas!$F$198:$F$225,MATCH(A214,Respuestas!$A$198:$A$225,0))</x:f>
        <x:v>No</x:v>
      </x:c>
      <x:c r="AB214" s="4" t="str">
        <x:f>INDEX(Respuestas!$G$198:$G$225,MATCH(A214,Respuestas!$A$198:$A$225,0))</x:f>
        <x:v>Sí</x:v>
      </x:c>
      <x:c r="AC214" s="4" t="str">
        <x:f>INDEX(Respuestas!$H$198:$H$225,MATCH(A214,Respuestas!$A$198:$A$225,0))</x:f>
        <x:v>No</x:v>
      </x:c>
      <x:c r="AD214" s="4" t="str">
        <x:f>INDEX(Respuestas!$I$198:$I$225,MATCH(A214,Respuestas!$A$198:$A$225,0))</x:f>
        <x:v>Sí</x:v>
      </x:c>
      <x:c r="AE214" s="4" t="str">
        <x:f>INDEX(Respuestas!$J$198:$J$225,MATCH(A214,Respuestas!$A$198:$A$225,0))</x:f>
        <x:v>G2</x:v>
      </x:c>
      <x:c r="AF214" s="4" t="str">
        <x:v>normalizada_v1</x:v>
      </x:c>
      <x:c r="AG214" s="4" t="n">
        <x:f>COUNTIFS($B$2:$B$1513,B214,$C$2:$C$1513,C214,$D$2:$D$1513,D214)</x:f>
        <x:v>28</x:v>
      </x:c>
      <x:c r="AH214" s="4" t="n">
        <x:f>COUNTIFS(Relaciones!$D$2627:$D$2899,A214,Relaciones!$F$2627:$F$2899,"prediccion_amistad")</x:f>
        <x:v>3</x:v>
      </x:c>
      <x:c r="AI214" s="4" t="n">
        <x:f>SUMIFS(Relaciones!$H$2627:$H$2899,Relaciones!$D$2627:$D$2899,A214,Relaciones!$F$2627:$F$2899,"prediccion_amistad")</x:f>
        <x:v>2</x:v>
      </x:c>
      <x:c r="AJ214" s="4" t="n">
        <x:f>COUNTIFS(Relaciones!$D$2627:$D$2899,A214,Relaciones!$F$2627:$F$2899,"prediccion_rechazo")</x:f>
        <x:v>1</x:v>
      </x:c>
      <x:c r="AK214" s="4" t="n">
        <x:f>SUMIFS(Relaciones!$H$2627:$H$2899,Relaciones!$D$2627:$D$2899,A214,Relaciones!$F$2627:$F$2899,"prediccion_rechazo")</x:f>
        <x:v>0</x:v>
      </x:c>
      <x:c r="AL214" s="4" t="n">
        <x:v>0.3675161745493062</x:v>
      </x:c>
    </x:row>
    <x:row r="215" ht="23" customHeight="1">
      <x:c r="A215" s="13" t="str">
        <x:v>00214</x:v>
      </x:c>
      <x:c r="B215" s="4" t="str">
        <x:v>Sevilla</x:v>
      </x:c>
      <x:c r="C215" s="4" t="str">
        <x:v>6.º Primaria</x:v>
      </x:c>
      <x:c r="D215" s="4" t="str">
        <x:v>B</x:v>
      </x:c>
      <x:c r="E215" s="4" t="str">
        <x:v>alumno</x:v>
      </x:c>
      <x:c r="F215" s="14" t="n">
        <x:f>IF((AG215-1)=0,"",ROUND(10*Q215/(AG215-1),1))</x:f>
        <x:v>0.7</x:v>
      </x:c>
      <x:c r="G215" s="14" t="n">
        <x:f>IF((AG215-1)=0,"",ROUND(10*R215/(AG215-1),1))</x:f>
        <x:v>1.1</x:v>
      </x:c>
      <x:c r="H215" s="14" t="n">
        <x:f>IF(R215=0,"",ROUND(10*S215/R215,1))</x:f>
        <x:v>6.7</x:v>
      </x:c>
      <x:c r="I215" s="14" t="n">
        <x:f>IF(AH215=0,"",ROUND(10*AI215/AH215,1))</x:f>
        <x:v>10</x:v>
      </x:c>
      <x:c r="J215" s="14" t="n">
        <x:f>IF((AG215-1)=0,"",ROUND(10*T215/(AG215-1),1))</x:f>
        <x:v>0</x:v>
      </x:c>
      <x:c r="K215" s="14" t="n">
        <x:f>IF((AG215-1)=0,"",ROUND(10*U215/(AG215-1),1))</x:f>
        <x:v>0.4</x:v>
      </x:c>
      <x:c r="L215" s="14" t="n">
        <x:f>IF(U215=0,"",ROUND(10*V215/U215,1))</x:f>
        <x:v>0</x:v>
      </x:c>
      <x:c r="M215" s="14" t="str">
        <x:f>IF(AJ215=0,"",ROUND(10*AK215/AJ215,1))</x:f>
      </x:c>
      <x:c r="N215" s="14" t="n">
        <x:f>ROUND(10*W215/12,1)</x:f>
        <x:v>8.3</x:v>
      </x:c>
      <x:c r="O215" s="14" t="n">
        <x:f>ROUND(10*AL215,1)</x:f>
        <x:v>2.5</x:v>
      </x:c>
      <x:c r="P215" s="14" t="n">
        <x:f>IF((AG215-1)=0,"",ROUND(10*X215/(AG215-1),1))</x:f>
        <x:v>0</x:v>
      </x:c>
      <x:c r="Q215" s="15" t="n">
        <x:f>COUNTIFS(Relaciones!$E$2627:$E$2899,A215,Relaciones!$F$2627:$F$2899,"amistad")</x:f>
        <x:v>2</x:v>
      </x:c>
      <x:c r="R215" s="15" t="n">
        <x:f>COUNTIFS(Relaciones!$D$2627:$D$2899,A215,Relaciones!$F$2627:$F$2899,"amistad")</x:f>
        <x:v>3</x:v>
      </x:c>
      <x:c r="S215" s="15" t="n">
        <x:f>SUMIFS(Relaciones!$G$2627:$G$2899,Relaciones!$D$2627:$D$2899,A215,Relaciones!$F$2627:$F$2899,"amistad")</x:f>
        <x:v>2</x:v>
      </x:c>
      <x:c r="T215" s="15" t="n">
        <x:f>COUNTIFS(Relaciones!$E$2627:$E$2899,A215,Relaciones!$F$2627:$F$2899,"rechazo")</x:f>
        <x:v>0</x:v>
      </x:c>
      <x:c r="U215" s="15" t="n">
        <x:f>COUNTIFS(Relaciones!$D$2627:$D$2899,A215,Relaciones!$F$2627:$F$2899,"rechazo")</x:f>
        <x:v>1</x:v>
      </x:c>
      <x:c r="V215" s="15" t="n">
        <x:f>SUMIFS(Relaciones!$G$2627:$G$2899,Relaciones!$D$2627:$D$2899,A215,Relaciones!$F$2627:$F$2899,"rechazo")</x:f>
        <x:v>0</x:v>
      </x:c>
      <x:c r="W215" s="15" t="n">
        <x:f>SUM(INDEX(Respuestas!$B$198:$B$225,MATCH(A215,Respuestas!$A$198:$A$225,0)),INDEX(Respuestas!$C$198:$C$225,MATCH(A215,Respuestas!$A$198:$A$225,0)),INDEX(Respuestas!$D$198:$D$225,MATCH(A215,Respuestas!$A$198:$A$225,0)),INDEX(Respuestas!$E$198:$E$225,MATCH(A215,Respuestas!$A$198:$A$225,0)))</x:f>
        <x:v>10</x:v>
      </x:c>
      <x:c r="X215" s="15" t="n">
        <x:f>COUNTIFS(Relaciones!$E$2627:$E$2899,A215,Relaciones!$F$2627:$F$2899,"mediacion")</x:f>
        <x:v>0</x:v>
      </x:c>
      <x:c r="Y215" s="15" t="n">
        <x:f>COUNTIFS(Relaciones!$E$2627:$E$2899,A215,Relaciones!$F$2627:$F$2899,"mediacion_negativa")</x:f>
        <x:v>0</x:v>
      </x:c>
      <x:c r="Z215" s="15" t="n">
        <x:f>COUNTIFS(Relaciones!$E$2627:$E$2899,A215,Relaciones!$F$2627:$F$2899,"bullying")</x:f>
        <x:v>0</x:v>
      </x:c>
      <x:c r="AA215" s="4" t="str">
        <x:f>INDEX(Respuestas!$F$198:$F$225,MATCH(A215,Respuestas!$A$198:$A$225,0))</x:f>
        <x:v>No</x:v>
      </x:c>
      <x:c r="AB215" s="4" t="str">
        <x:f>INDEX(Respuestas!$G$198:$G$225,MATCH(A215,Respuestas!$A$198:$A$225,0))</x:f>
        <x:v>Sí</x:v>
      </x:c>
      <x:c r="AC215" s="4" t="str">
        <x:f>INDEX(Respuestas!$H$198:$H$225,MATCH(A215,Respuestas!$A$198:$A$225,0))</x:f>
        <x:v>No</x:v>
      </x:c>
      <x:c r="AD215" s="4" t="str">
        <x:f>INDEX(Respuestas!$I$198:$I$225,MATCH(A215,Respuestas!$A$198:$A$225,0))</x:f>
        <x:v>Sí</x:v>
      </x:c>
      <x:c r="AE215" s="4" t="str">
        <x:f>INDEX(Respuestas!$J$198:$J$225,MATCH(A215,Respuestas!$A$198:$A$225,0))</x:f>
        <x:v>G2</x:v>
      </x:c>
      <x:c r="AF215" s="4" t="str">
        <x:v>normalizada_v1</x:v>
      </x:c>
      <x:c r="AG215" s="4" t="n">
        <x:f>COUNTIFS($B$2:$B$1513,B215,$C$2:$C$1513,C215,$D$2:$D$1513,D215)</x:f>
        <x:v>28</x:v>
      </x:c>
      <x:c r="AH215" s="4" t="n">
        <x:f>COUNTIFS(Relaciones!$D$2627:$D$2899,A215,Relaciones!$F$2627:$F$2899,"prediccion_amistad")</x:f>
        <x:v>2</x:v>
      </x:c>
      <x:c r="AI215" s="4" t="n">
        <x:f>SUMIFS(Relaciones!$H$2627:$H$2899,Relaciones!$D$2627:$D$2899,A215,Relaciones!$F$2627:$F$2899,"prediccion_amistad")</x:f>
        <x:v>2</x:v>
      </x:c>
      <x:c r="AJ215" s="4" t="n">
        <x:f>COUNTIFS(Relaciones!$D$2627:$D$2899,A215,Relaciones!$F$2627:$F$2899,"prediccion_rechazo")</x:f>
        <x:v>0</x:v>
      </x:c>
      <x:c r="AK215" s="4" t="n">
        <x:f>SUMIFS(Relaciones!$H$2627:$H$2899,Relaciones!$D$2627:$D$2899,A215,Relaciones!$F$2627:$F$2899,"prediccion_rechazo")</x:f>
        <x:v>0</x:v>
      </x:c>
      <x:c r="AL215" s="4" t="n">
        <x:v>0.2531484160468395</x:v>
      </x:c>
    </x:row>
    <x:row r="216" ht="23" customHeight="1">
      <x:c r="A216" s="13" t="str">
        <x:v>00215</x:v>
      </x:c>
      <x:c r="B216" s="4" t="str">
        <x:v>Sevilla</x:v>
      </x:c>
      <x:c r="C216" s="4" t="str">
        <x:v>6.º Primaria</x:v>
      </x:c>
      <x:c r="D216" s="4" t="str">
        <x:v>B</x:v>
      </x:c>
      <x:c r="E216" s="4" t="str">
        <x:v>alumna</x:v>
      </x:c>
      <x:c r="F216" s="14" t="n">
        <x:f>IF((AG216-1)=0,"",ROUND(10*Q216/(AG216-1),1))</x:f>
        <x:v>0.7</x:v>
      </x:c>
      <x:c r="G216" s="14" t="n">
        <x:f>IF((AG216-1)=0,"",ROUND(10*R216/(AG216-1),1))</x:f>
        <x:v>1.5</x:v>
      </x:c>
      <x:c r="H216" s="14" t="n">
        <x:f>IF(R216=0,"",ROUND(10*S216/R216,1))</x:f>
        <x:v>5</x:v>
      </x:c>
      <x:c r="I216" s="14" t="n">
        <x:f>IF(AH216=0,"",ROUND(10*AI216/AH216,1))</x:f>
        <x:v>10</x:v>
      </x:c>
      <x:c r="J216" s="14" t="n">
        <x:f>IF((AG216-1)=0,"",ROUND(10*T216/(AG216-1),1))</x:f>
        <x:v>0</x:v>
      </x:c>
      <x:c r="K216" s="14" t="n">
        <x:f>IF((AG216-1)=0,"",ROUND(10*U216/(AG216-1),1))</x:f>
        <x:v>0.4</x:v>
      </x:c>
      <x:c r="L216" s="14" t="n">
        <x:f>IF(U216=0,"",ROUND(10*V216/U216,1))</x:f>
        <x:v>0</x:v>
      </x:c>
      <x:c r="M216" s="14" t="str">
        <x:f>IF(AJ216=0,"",ROUND(10*AK216/AJ216,1))</x:f>
      </x:c>
      <x:c r="N216" s="14" t="n">
        <x:f>ROUND(10*W216/12,1)</x:f>
        <x:v>9.2</x:v>
      </x:c>
      <x:c r="O216" s="14" t="n">
        <x:f>ROUND(10*AL216,1)</x:f>
        <x:v>3.8</x:v>
      </x:c>
      <x:c r="P216" s="14" t="n">
        <x:f>IF((AG216-1)=0,"",ROUND(10*X216/(AG216-1),1))</x:f>
        <x:v>0</x:v>
      </x:c>
      <x:c r="Q216" s="15" t="n">
        <x:f>COUNTIFS(Relaciones!$E$2627:$E$2899,A216,Relaciones!$F$2627:$F$2899,"amistad")</x:f>
        <x:v>2</x:v>
      </x:c>
      <x:c r="R216" s="15" t="n">
        <x:f>COUNTIFS(Relaciones!$D$2627:$D$2899,A216,Relaciones!$F$2627:$F$2899,"amistad")</x:f>
        <x:v>4</x:v>
      </x:c>
      <x:c r="S216" s="15" t="n">
        <x:f>SUMIFS(Relaciones!$G$2627:$G$2899,Relaciones!$D$2627:$D$2899,A216,Relaciones!$F$2627:$F$2899,"amistad")</x:f>
        <x:v>2</x:v>
      </x:c>
      <x:c r="T216" s="15" t="n">
        <x:f>COUNTIFS(Relaciones!$E$2627:$E$2899,A216,Relaciones!$F$2627:$F$2899,"rechazo")</x:f>
        <x:v>0</x:v>
      </x:c>
      <x:c r="U216" s="15" t="n">
        <x:f>COUNTIFS(Relaciones!$D$2627:$D$2899,A216,Relaciones!$F$2627:$F$2899,"rechazo")</x:f>
        <x:v>1</x:v>
      </x:c>
      <x:c r="V216" s="15" t="n">
        <x:f>SUMIFS(Relaciones!$G$2627:$G$2899,Relaciones!$D$2627:$D$2899,A216,Relaciones!$F$2627:$F$2899,"rechazo")</x:f>
        <x:v>0</x:v>
      </x:c>
      <x:c r="W216" s="15" t="n">
        <x:f>SUM(INDEX(Respuestas!$B$198:$B$225,MATCH(A216,Respuestas!$A$198:$A$225,0)),INDEX(Respuestas!$C$198:$C$225,MATCH(A216,Respuestas!$A$198:$A$225,0)),INDEX(Respuestas!$D$198:$D$225,MATCH(A216,Respuestas!$A$198:$A$225,0)),INDEX(Respuestas!$E$198:$E$225,MATCH(A216,Respuestas!$A$198:$A$225,0)))</x:f>
        <x:v>11</x:v>
      </x:c>
      <x:c r="X216" s="15" t="n">
        <x:f>COUNTIFS(Relaciones!$E$2627:$E$2899,A216,Relaciones!$F$2627:$F$2899,"mediacion")</x:f>
        <x:v>0</x:v>
      </x:c>
      <x:c r="Y216" s="15" t="n">
        <x:f>COUNTIFS(Relaciones!$E$2627:$E$2899,A216,Relaciones!$F$2627:$F$2899,"mediacion_negativa")</x:f>
        <x:v>0</x:v>
      </x:c>
      <x:c r="Z216" s="15" t="n">
        <x:f>COUNTIFS(Relaciones!$E$2627:$E$2899,A216,Relaciones!$F$2627:$F$2899,"bullying")</x:f>
        <x:v>0</x:v>
      </x:c>
      <x:c r="AA216" s="4" t="str">
        <x:f>INDEX(Respuestas!$F$198:$F$225,MATCH(A216,Respuestas!$A$198:$A$225,0))</x:f>
        <x:v>No</x:v>
      </x:c>
      <x:c r="AB216" s="4" t="str">
        <x:f>INDEX(Respuestas!$G$198:$G$225,MATCH(A216,Respuestas!$A$198:$A$225,0))</x:f>
        <x:v>Sí</x:v>
      </x:c>
      <x:c r="AC216" s="4" t="str">
        <x:f>INDEX(Respuestas!$H$198:$H$225,MATCH(A216,Respuestas!$A$198:$A$225,0))</x:f>
        <x:v>No</x:v>
      </x:c>
      <x:c r="AD216" s="4" t="str">
        <x:f>INDEX(Respuestas!$I$198:$I$225,MATCH(A216,Respuestas!$A$198:$A$225,0))</x:f>
        <x:v>Sí</x:v>
      </x:c>
      <x:c r="AE216" s="4" t="str">
        <x:f>INDEX(Respuestas!$J$198:$J$225,MATCH(A216,Respuestas!$A$198:$A$225,0))</x:f>
        <x:v>G2</x:v>
      </x:c>
      <x:c r="AF216" s="4" t="str">
        <x:v>normalizada_v1</x:v>
      </x:c>
      <x:c r="AG216" s="4" t="n">
        <x:f>COUNTIFS($B$2:$B$1513,B216,$C$2:$C$1513,C216,$D$2:$D$1513,D216)</x:f>
        <x:v>28</x:v>
      </x:c>
      <x:c r="AH216" s="4" t="n">
        <x:f>COUNTIFS(Relaciones!$D$2627:$D$2899,A216,Relaciones!$F$2627:$F$2899,"prediccion_amistad")</x:f>
        <x:v>1</x:v>
      </x:c>
      <x:c r="AI216" s="4" t="n">
        <x:f>SUMIFS(Relaciones!$H$2627:$H$2899,Relaciones!$D$2627:$D$2899,A216,Relaciones!$F$2627:$F$2899,"prediccion_amistad")</x:f>
        <x:v>1</x:v>
      </x:c>
      <x:c r="AJ216" s="4" t="n">
        <x:f>COUNTIFS(Relaciones!$D$2627:$D$2899,A216,Relaciones!$F$2627:$F$2899,"prediccion_rechazo")</x:f>
        <x:v>0</x:v>
      </x:c>
      <x:c r="AK216" s="4" t="n">
        <x:f>SUMIFS(Relaciones!$H$2627:$H$2899,Relaciones!$D$2627:$D$2899,A216,Relaciones!$F$2627:$F$2899,"prediccion_rechazo")</x:f>
        <x:v>0</x:v>
      </x:c>
      <x:c r="AL216" s="4" t="n">
        <x:v>0.37791858175656645</x:v>
      </x:c>
    </x:row>
    <x:row r="217" ht="23" customHeight="1">
      <x:c r="A217" s="13" t="str">
        <x:v>00216</x:v>
      </x:c>
      <x:c r="B217" s="4" t="str">
        <x:v>Sevilla</x:v>
      </x:c>
      <x:c r="C217" s="4" t="str">
        <x:v>6.º Primaria</x:v>
      </x:c>
      <x:c r="D217" s="4" t="str">
        <x:v>B</x:v>
      </x:c>
      <x:c r="E217" s="4" t="str">
        <x:v>alumno</x:v>
      </x:c>
      <x:c r="F217" s="14" t="n">
        <x:f>IF((AG217-1)=0,"",ROUND(10*Q217/(AG217-1),1))</x:f>
        <x:v>0.7</x:v>
      </x:c>
      <x:c r="G217" s="14" t="n">
        <x:f>IF((AG217-1)=0,"",ROUND(10*R217/(AG217-1),1))</x:f>
        <x:v>1.1</x:v>
      </x:c>
      <x:c r="H217" s="14" t="n">
        <x:f>IF(R217=0,"",ROUND(10*S217/R217,1))</x:f>
        <x:v>6.7</x:v>
      </x:c>
      <x:c r="I217" s="14" t="n">
        <x:f>IF(AH217=0,"",ROUND(10*AI217/AH217,1))</x:f>
        <x:v>5</x:v>
      </x:c>
      <x:c r="J217" s="14" t="n">
        <x:f>IF((AG217-1)=0,"",ROUND(10*T217/(AG217-1),1))</x:f>
        <x:v>0</x:v>
      </x:c>
      <x:c r="K217" s="14" t="n">
        <x:f>IF((AG217-1)=0,"",ROUND(10*U217/(AG217-1),1))</x:f>
        <x:v>0.4</x:v>
      </x:c>
      <x:c r="L217" s="14" t="n">
        <x:f>IF(U217=0,"",ROUND(10*V217/U217,1))</x:f>
        <x:v>0</x:v>
      </x:c>
      <x:c r="M217" s="14" t="n">
        <x:f>IF(AJ217=0,"",ROUND(10*AK217/AJ217,1))</x:f>
        <x:v>0</x:v>
      </x:c>
      <x:c r="N217" s="14" t="n">
        <x:f>ROUND(10*W217/12,1)</x:f>
        <x:v>10</x:v>
      </x:c>
      <x:c r="O217" s="14" t="n">
        <x:f>ROUND(10*AL217,1)</x:f>
        <x:v>2.5</x:v>
      </x:c>
      <x:c r="P217" s="14" t="n">
        <x:f>IF((AG217-1)=0,"",ROUND(10*X217/(AG217-1),1))</x:f>
        <x:v>0</x:v>
      </x:c>
      <x:c r="Q217" s="15" t="n">
        <x:f>COUNTIFS(Relaciones!$E$2627:$E$2899,A217,Relaciones!$F$2627:$F$2899,"amistad")</x:f>
        <x:v>2</x:v>
      </x:c>
      <x:c r="R217" s="15" t="n">
        <x:f>COUNTIFS(Relaciones!$D$2627:$D$2899,A217,Relaciones!$F$2627:$F$2899,"amistad")</x:f>
        <x:v>3</x:v>
      </x:c>
      <x:c r="S217" s="15" t="n">
        <x:f>SUMIFS(Relaciones!$G$2627:$G$2899,Relaciones!$D$2627:$D$2899,A217,Relaciones!$F$2627:$F$2899,"amistad")</x:f>
        <x:v>2</x:v>
      </x:c>
      <x:c r="T217" s="15" t="n">
        <x:f>COUNTIFS(Relaciones!$E$2627:$E$2899,A217,Relaciones!$F$2627:$F$2899,"rechazo")</x:f>
        <x:v>0</x:v>
      </x:c>
      <x:c r="U217" s="15" t="n">
        <x:f>COUNTIFS(Relaciones!$D$2627:$D$2899,A217,Relaciones!$F$2627:$F$2899,"rechazo")</x:f>
        <x:v>1</x:v>
      </x:c>
      <x:c r="V217" s="15" t="n">
        <x:f>SUMIFS(Relaciones!$G$2627:$G$2899,Relaciones!$D$2627:$D$2899,A217,Relaciones!$F$2627:$F$2899,"rechazo")</x:f>
        <x:v>0</x:v>
      </x:c>
      <x:c r="W217" s="15" t="n">
        <x:f>SUM(INDEX(Respuestas!$B$198:$B$225,MATCH(A217,Respuestas!$A$198:$A$225,0)),INDEX(Respuestas!$C$198:$C$225,MATCH(A217,Respuestas!$A$198:$A$225,0)),INDEX(Respuestas!$D$198:$D$225,MATCH(A217,Respuestas!$A$198:$A$225,0)),INDEX(Respuestas!$E$198:$E$225,MATCH(A217,Respuestas!$A$198:$A$225,0)))</x:f>
        <x:v>12</x:v>
      </x:c>
      <x:c r="X217" s="15" t="n">
        <x:f>COUNTIFS(Relaciones!$E$2627:$E$2899,A217,Relaciones!$F$2627:$F$2899,"mediacion")</x:f>
        <x:v>0</x:v>
      </x:c>
      <x:c r="Y217" s="15" t="n">
        <x:f>COUNTIFS(Relaciones!$E$2627:$E$2899,A217,Relaciones!$F$2627:$F$2899,"mediacion_negativa")</x:f>
        <x:v>0</x:v>
      </x:c>
      <x:c r="Z217" s="15" t="n">
        <x:f>COUNTIFS(Relaciones!$E$2627:$E$2899,A217,Relaciones!$F$2627:$F$2899,"bullying")</x:f>
        <x:v>0</x:v>
      </x:c>
      <x:c r="AA217" s="4" t="str">
        <x:f>INDEX(Respuestas!$F$198:$F$225,MATCH(A217,Respuestas!$A$198:$A$225,0))</x:f>
        <x:v>No</x:v>
      </x:c>
      <x:c r="AB217" s="4" t="str">
        <x:f>INDEX(Respuestas!$G$198:$G$225,MATCH(A217,Respuestas!$A$198:$A$225,0))</x:f>
        <x:v>Sí</x:v>
      </x:c>
      <x:c r="AC217" s="4" t="str">
        <x:f>INDEX(Respuestas!$H$198:$H$225,MATCH(A217,Respuestas!$A$198:$A$225,0))</x:f>
        <x:v>No</x:v>
      </x:c>
      <x:c r="AD217" s="4" t="str">
        <x:f>INDEX(Respuestas!$I$198:$I$225,MATCH(A217,Respuestas!$A$198:$A$225,0))</x:f>
        <x:v>Sí</x:v>
      </x:c>
      <x:c r="AE217" s="4" t="str">
        <x:f>INDEX(Respuestas!$J$198:$J$225,MATCH(A217,Respuestas!$A$198:$A$225,0))</x:f>
        <x:v>G2</x:v>
      </x:c>
      <x:c r="AF217" s="4" t="str">
        <x:v>normalizada_v1</x:v>
      </x:c>
      <x:c r="AG217" s="4" t="n">
        <x:f>COUNTIFS($B$2:$B$1513,B217,$C$2:$C$1513,C217,$D$2:$D$1513,D217)</x:f>
        <x:v>28</x:v>
      </x:c>
      <x:c r="AH217" s="4" t="n">
        <x:f>COUNTIFS(Relaciones!$D$2627:$D$2899,A217,Relaciones!$F$2627:$F$2899,"prediccion_amistad")</x:f>
        <x:v>2</x:v>
      </x:c>
      <x:c r="AI217" s="4" t="n">
        <x:f>SUMIFS(Relaciones!$H$2627:$H$2899,Relaciones!$D$2627:$D$2899,A217,Relaciones!$F$2627:$F$2899,"prediccion_amistad")</x:f>
        <x:v>1</x:v>
      </x:c>
      <x:c r="AJ217" s="4" t="n">
        <x:f>COUNTIFS(Relaciones!$D$2627:$D$2899,A217,Relaciones!$F$2627:$F$2899,"prediccion_rechazo")</x:f>
        <x:v>1</x:v>
      </x:c>
      <x:c r="AK217" s="4" t="n">
        <x:f>SUMIFS(Relaciones!$H$2627:$H$2899,Relaciones!$D$2627:$D$2899,A217,Relaciones!$F$2627:$F$2899,"prediccion_rechazo")</x:f>
        <x:v>0</x:v>
      </x:c>
      <x:c r="AL217" s="4" t="n">
        <x:v>0.2548984767647462</x:v>
      </x:c>
    </x:row>
    <x:row r="218" ht="23" customHeight="1">
      <x:c r="A218" s="13" t="str">
        <x:v>00217</x:v>
      </x:c>
      <x:c r="B218" s="4" t="str">
        <x:v>Sevilla</x:v>
      </x:c>
      <x:c r="C218" s="4" t="str">
        <x:v>6.º Primaria</x:v>
      </x:c>
      <x:c r="D218" s="4" t="str">
        <x:v>B</x:v>
      </x:c>
      <x:c r="E218" s="4" t="str">
        <x:v>alumna</x:v>
      </x:c>
      <x:c r="F218" s="14" t="n">
        <x:f>IF((AG218-1)=0,"",ROUND(10*Q218/(AG218-1),1))</x:f>
        <x:v>0.7</x:v>
      </x:c>
      <x:c r="G218" s="14" t="n">
        <x:f>IF((AG218-1)=0,"",ROUND(10*R218/(AG218-1),1))</x:f>
        <x:v>1.5</x:v>
      </x:c>
      <x:c r="H218" s="14" t="n">
        <x:f>IF(R218=0,"",ROUND(10*S218/R218,1))</x:f>
        <x:v>5</x:v>
      </x:c>
      <x:c r="I218" s="14" t="n">
        <x:f>IF(AH218=0,"",ROUND(10*AI218/AH218,1))</x:f>
        <x:v>10</x:v>
      </x:c>
      <x:c r="J218" s="14" t="n">
        <x:f>IF((AG218-1)=0,"",ROUND(10*T218/(AG218-1),1))</x:f>
        <x:v>0</x:v>
      </x:c>
      <x:c r="K218" s="14" t="n">
        <x:f>IF((AG218-1)=0,"",ROUND(10*U218/(AG218-1),1))</x:f>
        <x:v>0.7</x:v>
      </x:c>
      <x:c r="L218" s="14" t="n">
        <x:f>IF(U218=0,"",ROUND(10*V218/U218,1))</x:f>
        <x:v>0</x:v>
      </x:c>
      <x:c r="M218" s="14" t="str">
        <x:f>IF(AJ218=0,"",ROUND(10*AK218/AJ218,1))</x:f>
      </x:c>
      <x:c r="N218" s="14" t="n">
        <x:f>ROUND(10*W218/12,1)</x:f>
        <x:v>7.5</x:v>
      </x:c>
      <x:c r="O218" s="14" t="n">
        <x:f>ROUND(10*AL218,1)</x:f>
        <x:v>3.8</x:v>
      </x:c>
      <x:c r="P218" s="14" t="n">
        <x:f>IF((AG218-1)=0,"",ROUND(10*X218/(AG218-1),1))</x:f>
        <x:v>0</x:v>
      </x:c>
      <x:c r="Q218" s="15" t="n">
        <x:f>COUNTIFS(Relaciones!$E$2627:$E$2899,A218,Relaciones!$F$2627:$F$2899,"amistad")</x:f>
        <x:v>2</x:v>
      </x:c>
      <x:c r="R218" s="15" t="n">
        <x:f>COUNTIFS(Relaciones!$D$2627:$D$2899,A218,Relaciones!$F$2627:$F$2899,"amistad")</x:f>
        <x:v>4</x:v>
      </x:c>
      <x:c r="S218" s="15" t="n">
        <x:f>SUMIFS(Relaciones!$G$2627:$G$2899,Relaciones!$D$2627:$D$2899,A218,Relaciones!$F$2627:$F$2899,"amistad")</x:f>
        <x:v>2</x:v>
      </x:c>
      <x:c r="T218" s="15" t="n">
        <x:f>COUNTIFS(Relaciones!$E$2627:$E$2899,A218,Relaciones!$F$2627:$F$2899,"rechazo")</x:f>
        <x:v>0</x:v>
      </x:c>
      <x:c r="U218" s="15" t="n">
        <x:f>COUNTIFS(Relaciones!$D$2627:$D$2899,A218,Relaciones!$F$2627:$F$2899,"rechazo")</x:f>
        <x:v>2</x:v>
      </x:c>
      <x:c r="V218" s="15" t="n">
        <x:f>SUMIFS(Relaciones!$G$2627:$G$2899,Relaciones!$D$2627:$D$2899,A218,Relaciones!$F$2627:$F$2899,"rechazo")</x:f>
        <x:v>0</x:v>
      </x:c>
      <x:c r="W218" s="15" t="n">
        <x:f>SUM(INDEX(Respuestas!$B$198:$B$225,MATCH(A218,Respuestas!$A$198:$A$225,0)),INDEX(Respuestas!$C$198:$C$225,MATCH(A218,Respuestas!$A$198:$A$225,0)),INDEX(Respuestas!$D$198:$D$225,MATCH(A218,Respuestas!$A$198:$A$225,0)),INDEX(Respuestas!$E$198:$E$225,MATCH(A218,Respuestas!$A$198:$A$225,0)))</x:f>
        <x:v>9</x:v>
      </x:c>
      <x:c r="X218" s="15" t="n">
        <x:f>COUNTIFS(Relaciones!$E$2627:$E$2899,A218,Relaciones!$F$2627:$F$2899,"mediacion")</x:f>
        <x:v>0</x:v>
      </x:c>
      <x:c r="Y218" s="15" t="n">
        <x:f>COUNTIFS(Relaciones!$E$2627:$E$2899,A218,Relaciones!$F$2627:$F$2899,"mediacion_negativa")</x:f>
        <x:v>0</x:v>
      </x:c>
      <x:c r="Z218" s="15" t="n">
        <x:f>COUNTIFS(Relaciones!$E$2627:$E$2899,A218,Relaciones!$F$2627:$F$2899,"bullying")</x:f>
        <x:v>0</x:v>
      </x:c>
      <x:c r="AA218" s="4" t="str">
        <x:f>INDEX(Respuestas!$F$198:$F$225,MATCH(A218,Respuestas!$A$198:$A$225,0))</x:f>
        <x:v>No</x:v>
      </x:c>
      <x:c r="AB218" s="4" t="str">
        <x:f>INDEX(Respuestas!$G$198:$G$225,MATCH(A218,Respuestas!$A$198:$A$225,0))</x:f>
        <x:v>Sí</x:v>
      </x:c>
      <x:c r="AC218" s="4" t="str">
        <x:f>INDEX(Respuestas!$H$198:$H$225,MATCH(A218,Respuestas!$A$198:$A$225,0))</x:f>
        <x:v>No</x:v>
      </x:c>
      <x:c r="AD218" s="4" t="str">
        <x:f>INDEX(Respuestas!$I$198:$I$225,MATCH(A218,Respuestas!$A$198:$A$225,0))</x:f>
        <x:v>Sí</x:v>
      </x:c>
      <x:c r="AE218" s="4" t="str">
        <x:f>INDEX(Respuestas!$J$198:$J$225,MATCH(A218,Respuestas!$A$198:$A$225,0))</x:f>
        <x:v>G2</x:v>
      </x:c>
      <x:c r="AF218" s="4" t="str">
        <x:v>normalizada_v1</x:v>
      </x:c>
      <x:c r="AG218" s="4" t="n">
        <x:f>COUNTIFS($B$2:$B$1513,B218,$C$2:$C$1513,C218,$D$2:$D$1513,D218)</x:f>
        <x:v>28</x:v>
      </x:c>
      <x:c r="AH218" s="4" t="n">
        <x:f>COUNTIFS(Relaciones!$D$2627:$D$2899,A218,Relaciones!$F$2627:$F$2899,"prediccion_amistad")</x:f>
        <x:v>2</x:v>
      </x:c>
      <x:c r="AI218" s="4" t="n">
        <x:f>SUMIFS(Relaciones!$H$2627:$H$2899,Relaciones!$D$2627:$D$2899,A218,Relaciones!$F$2627:$F$2899,"prediccion_amistad")</x:f>
        <x:v>2</x:v>
      </x:c>
      <x:c r="AJ218" s="4" t="n">
        <x:f>COUNTIFS(Relaciones!$D$2627:$D$2899,A218,Relaciones!$F$2627:$F$2899,"prediccion_rechazo")</x:f>
        <x:v>0</x:v>
      </x:c>
      <x:c r="AK218" s="4" t="n">
        <x:f>SUMIFS(Relaciones!$H$2627:$H$2899,Relaciones!$D$2627:$D$2899,A218,Relaciones!$F$2627:$F$2899,"prediccion_rechazo")</x:f>
        <x:v>0</x:v>
      </x:c>
      <x:c r="AL218" s="4" t="n">
        <x:v>0.37821278247243073</x:v>
      </x:c>
    </x:row>
    <x:row r="219" ht="23" customHeight="1">
      <x:c r="A219" s="13" t="str">
        <x:v>00218</x:v>
      </x:c>
      <x:c r="B219" s="4" t="str">
        <x:v>Sevilla</x:v>
      </x:c>
      <x:c r="C219" s="4" t="str">
        <x:v>6.º Primaria</x:v>
      </x:c>
      <x:c r="D219" s="4" t="str">
        <x:v>B</x:v>
      </x:c>
      <x:c r="E219" s="4" t="str">
        <x:v>alumno</x:v>
      </x:c>
      <x:c r="F219" s="14" t="n">
        <x:f>IF((AG219-1)=0,"",ROUND(10*Q219/(AG219-1),1))</x:f>
        <x:v>0.7</x:v>
      </x:c>
      <x:c r="G219" s="14" t="n">
        <x:f>IF((AG219-1)=0,"",ROUND(10*R219/(AG219-1),1))</x:f>
        <x:v>1.1</x:v>
      </x:c>
      <x:c r="H219" s="14" t="n">
        <x:f>IF(R219=0,"",ROUND(10*S219/R219,1))</x:f>
        <x:v>6.7</x:v>
      </x:c>
      <x:c r="I219" s="14" t="n">
        <x:f>IF(AH219=0,"",ROUND(10*AI219/AH219,1))</x:f>
        <x:v>10</x:v>
      </x:c>
      <x:c r="J219" s="14" t="n">
        <x:f>IF((AG219-1)=0,"",ROUND(10*T219/(AG219-1),1))</x:f>
        <x:v>0</x:v>
      </x:c>
      <x:c r="K219" s="14" t="n">
        <x:f>IF((AG219-1)=0,"",ROUND(10*U219/(AG219-1),1))</x:f>
        <x:v>0</x:v>
      </x:c>
      <x:c r="L219" s="14" t="str">
        <x:f>IF(U219=0,"",ROUND(10*V219/U219,1))</x:f>
      </x:c>
      <x:c r="M219" s="14" t="str">
        <x:f>IF(AJ219=0,"",ROUND(10*AK219/AJ219,1))</x:f>
      </x:c>
      <x:c r="N219" s="14" t="n">
        <x:f>ROUND(10*W219/12,1)</x:f>
        <x:v>8.3</x:v>
      </x:c>
      <x:c r="O219" s="14" t="n">
        <x:f>ROUND(10*AL219,1)</x:f>
        <x:v>2.5</x:v>
      </x:c>
      <x:c r="P219" s="14" t="n">
        <x:f>IF((AG219-1)=0,"",ROUND(10*X219/(AG219-1),1))</x:f>
        <x:v>0</x:v>
      </x:c>
      <x:c r="Q219" s="15" t="n">
        <x:f>COUNTIFS(Relaciones!$E$2627:$E$2899,A219,Relaciones!$F$2627:$F$2899,"amistad")</x:f>
        <x:v>2</x:v>
      </x:c>
      <x:c r="R219" s="15" t="n">
        <x:f>COUNTIFS(Relaciones!$D$2627:$D$2899,A219,Relaciones!$F$2627:$F$2899,"amistad")</x:f>
        <x:v>3</x:v>
      </x:c>
      <x:c r="S219" s="15" t="n">
        <x:f>SUMIFS(Relaciones!$G$2627:$G$2899,Relaciones!$D$2627:$D$2899,A219,Relaciones!$F$2627:$F$2899,"amistad")</x:f>
        <x:v>2</x:v>
      </x:c>
      <x:c r="T219" s="15" t="n">
        <x:f>COUNTIFS(Relaciones!$E$2627:$E$2899,A219,Relaciones!$F$2627:$F$2899,"rechazo")</x:f>
        <x:v>0</x:v>
      </x:c>
      <x:c r="U219" s="15" t="n">
        <x:f>COUNTIFS(Relaciones!$D$2627:$D$2899,A219,Relaciones!$F$2627:$F$2899,"rechazo")</x:f>
        <x:v>0</x:v>
      </x:c>
      <x:c r="V219" s="15" t="n">
        <x:f>SUMIFS(Relaciones!$G$2627:$G$2899,Relaciones!$D$2627:$D$2899,A219,Relaciones!$F$2627:$F$2899,"rechazo")</x:f>
        <x:v>0</x:v>
      </x:c>
      <x:c r="W219" s="15" t="n">
        <x:f>SUM(INDEX(Respuestas!$B$198:$B$225,MATCH(A219,Respuestas!$A$198:$A$225,0)),INDEX(Respuestas!$C$198:$C$225,MATCH(A219,Respuestas!$A$198:$A$225,0)),INDEX(Respuestas!$D$198:$D$225,MATCH(A219,Respuestas!$A$198:$A$225,0)),INDEX(Respuestas!$E$198:$E$225,MATCH(A219,Respuestas!$A$198:$A$225,0)))</x:f>
        <x:v>10</x:v>
      </x:c>
      <x:c r="X219" s="15" t="n">
        <x:f>COUNTIFS(Relaciones!$E$2627:$E$2899,A219,Relaciones!$F$2627:$F$2899,"mediacion")</x:f>
        <x:v>0</x:v>
      </x:c>
      <x:c r="Y219" s="15" t="n">
        <x:f>COUNTIFS(Relaciones!$E$2627:$E$2899,A219,Relaciones!$F$2627:$F$2899,"mediacion_negativa")</x:f>
        <x:v>0</x:v>
      </x:c>
      <x:c r="Z219" s="15" t="n">
        <x:f>COUNTIFS(Relaciones!$E$2627:$E$2899,A219,Relaciones!$F$2627:$F$2899,"bullying")</x:f>
        <x:v>0</x:v>
      </x:c>
      <x:c r="AA219" s="4" t="str">
        <x:f>INDEX(Respuestas!$F$198:$F$225,MATCH(A219,Respuestas!$A$198:$A$225,0))</x:f>
        <x:v>No</x:v>
      </x:c>
      <x:c r="AB219" s="4" t="str">
        <x:f>INDEX(Respuestas!$G$198:$G$225,MATCH(A219,Respuestas!$A$198:$A$225,0))</x:f>
        <x:v>Sí</x:v>
      </x:c>
      <x:c r="AC219" s="4" t="str">
        <x:f>INDEX(Respuestas!$H$198:$H$225,MATCH(A219,Respuestas!$A$198:$A$225,0))</x:f>
        <x:v>No</x:v>
      </x:c>
      <x:c r="AD219" s="4" t="str">
        <x:f>INDEX(Respuestas!$I$198:$I$225,MATCH(A219,Respuestas!$A$198:$A$225,0))</x:f>
        <x:v>Sí</x:v>
      </x:c>
      <x:c r="AE219" s="4" t="str">
        <x:f>INDEX(Respuestas!$J$198:$J$225,MATCH(A219,Respuestas!$A$198:$A$225,0))</x:f>
        <x:v>G2</x:v>
      </x:c>
      <x:c r="AF219" s="4" t="str">
        <x:v>normalizada_v1</x:v>
      </x:c>
      <x:c r="AG219" s="4" t="n">
        <x:f>COUNTIFS($B$2:$B$1513,B219,$C$2:$C$1513,C219,$D$2:$D$1513,D219)</x:f>
        <x:v>28</x:v>
      </x:c>
      <x:c r="AH219" s="4" t="n">
        <x:f>COUNTIFS(Relaciones!$D$2627:$D$2899,A219,Relaciones!$F$2627:$F$2899,"prediccion_amistad")</x:f>
        <x:v>2</x:v>
      </x:c>
      <x:c r="AI219" s="4" t="n">
        <x:f>SUMIFS(Relaciones!$H$2627:$H$2899,Relaciones!$D$2627:$D$2899,A219,Relaciones!$F$2627:$F$2899,"prediccion_amistad")</x:f>
        <x:v>2</x:v>
      </x:c>
      <x:c r="AJ219" s="4" t="n">
        <x:f>COUNTIFS(Relaciones!$D$2627:$D$2899,A219,Relaciones!$F$2627:$F$2899,"prediccion_rechazo")</x:f>
        <x:v>0</x:v>
      </x:c>
      <x:c r="AK219" s="4" t="n">
        <x:f>SUMIFS(Relaciones!$H$2627:$H$2899,Relaciones!$D$2627:$D$2899,A219,Relaciones!$F$2627:$F$2899,"prediccion_rechazo")</x:f>
        <x:v>0</x:v>
      </x:c>
      <x:c r="AL219" s="4" t="n">
        <x:v>0.2549466106329512</x:v>
      </x:c>
    </x:row>
    <x:row r="220" ht="23" customHeight="1">
      <x:c r="A220" s="13" t="str">
        <x:v>00219</x:v>
      </x:c>
      <x:c r="B220" s="4" t="str">
        <x:v>Sevilla</x:v>
      </x:c>
      <x:c r="C220" s="4" t="str">
        <x:v>6.º Primaria</x:v>
      </x:c>
      <x:c r="D220" s="4" t="str">
        <x:v>B</x:v>
      </x:c>
      <x:c r="E220" s="4" t="str">
        <x:v>alumna</x:v>
      </x:c>
      <x:c r="F220" s="14" t="n">
        <x:f>IF((AG220-1)=0,"",ROUND(10*Q220/(AG220-1),1))</x:f>
        <x:v>0.7</x:v>
      </x:c>
      <x:c r="G220" s="14" t="n">
        <x:f>IF((AG220-1)=0,"",ROUND(10*R220/(AG220-1),1))</x:f>
        <x:v>1.5</x:v>
      </x:c>
      <x:c r="H220" s="14" t="n">
        <x:f>IF(R220=0,"",ROUND(10*S220/R220,1))</x:f>
        <x:v>5</x:v>
      </x:c>
      <x:c r="I220" s="14" t="n">
        <x:f>IF(AH220=0,"",ROUND(10*AI220/AH220,1))</x:f>
        <x:v>5</x:v>
      </x:c>
      <x:c r="J220" s="14" t="n">
        <x:f>IF((AG220-1)=0,"",ROUND(10*T220/(AG220-1),1))</x:f>
        <x:v>8.1</x:v>
      </x:c>
      <x:c r="K220" s="14" t="n">
        <x:f>IF((AG220-1)=0,"",ROUND(10*U220/(AG220-1),1))</x:f>
        <x:v>0.4</x:v>
      </x:c>
      <x:c r="L220" s="14" t="n">
        <x:f>IF(U220=0,"",ROUND(10*V220/U220,1))</x:f>
        <x:v>10</x:v>
      </x:c>
      <x:c r="M220" s="14" t="n">
        <x:f>IF(AJ220=0,"",ROUND(10*AK220/AJ220,1))</x:f>
        <x:v>9.4</x:v>
      </x:c>
      <x:c r="N220" s="14" t="n">
        <x:f>ROUND(10*W220/12,1)</x:f>
        <x:v>4.2</x:v>
      </x:c>
      <x:c r="O220" s="14" t="n">
        <x:f>ROUND(10*AL220,1)</x:f>
        <x:v>3.8</x:v>
      </x:c>
      <x:c r="P220" s="14" t="n">
        <x:f>IF((AG220-1)=0,"",ROUND(10*X220/(AG220-1),1))</x:f>
        <x:v>0</x:v>
      </x:c>
      <x:c r="Q220" s="15" t="n">
        <x:f>COUNTIFS(Relaciones!$E$2627:$E$2899,A220,Relaciones!$F$2627:$F$2899,"amistad")</x:f>
        <x:v>2</x:v>
      </x:c>
      <x:c r="R220" s="15" t="n">
        <x:f>COUNTIFS(Relaciones!$D$2627:$D$2899,A220,Relaciones!$F$2627:$F$2899,"amistad")</x:f>
        <x:v>4</x:v>
      </x:c>
      <x:c r="S220" s="15" t="n">
        <x:f>SUMIFS(Relaciones!$G$2627:$G$2899,Relaciones!$D$2627:$D$2899,A220,Relaciones!$F$2627:$F$2899,"amistad")</x:f>
        <x:v>2</x:v>
      </x:c>
      <x:c r="T220" s="15" t="n">
        <x:f>COUNTIFS(Relaciones!$E$2627:$E$2899,A220,Relaciones!$F$2627:$F$2899,"rechazo")</x:f>
        <x:v>22</x:v>
      </x:c>
      <x:c r="U220" s="15" t="n">
        <x:f>COUNTIFS(Relaciones!$D$2627:$D$2899,A220,Relaciones!$F$2627:$F$2899,"rechazo")</x:f>
        <x:v>1</x:v>
      </x:c>
      <x:c r="V220" s="15" t="n">
        <x:f>SUMIFS(Relaciones!$G$2627:$G$2899,Relaciones!$D$2627:$D$2899,A220,Relaciones!$F$2627:$F$2899,"rechazo")</x:f>
        <x:v>1</x:v>
      </x:c>
      <x:c r="W220" s="15" t="n">
        <x:f>SUM(INDEX(Respuestas!$B$198:$B$225,MATCH(A220,Respuestas!$A$198:$A$225,0)),INDEX(Respuestas!$C$198:$C$225,MATCH(A220,Respuestas!$A$198:$A$225,0)),INDEX(Respuestas!$D$198:$D$225,MATCH(A220,Respuestas!$A$198:$A$225,0)),INDEX(Respuestas!$E$198:$E$225,MATCH(A220,Respuestas!$A$198:$A$225,0)))</x:f>
        <x:v>5</x:v>
      </x:c>
      <x:c r="X220" s="15" t="n">
        <x:f>COUNTIFS(Relaciones!$E$2627:$E$2899,A220,Relaciones!$F$2627:$F$2899,"mediacion")</x:f>
        <x:v>0</x:v>
      </x:c>
      <x:c r="Y220" s="15" t="n">
        <x:f>COUNTIFS(Relaciones!$E$2627:$E$2899,A220,Relaciones!$F$2627:$F$2899,"mediacion_negativa")</x:f>
        <x:v>7</x:v>
      </x:c>
      <x:c r="Z220" s="15" t="n">
        <x:f>COUNTIFS(Relaciones!$E$2627:$E$2899,A220,Relaciones!$F$2627:$F$2899,"bullying")</x:f>
        <x:v>5</x:v>
      </x:c>
      <x:c r="AA220" s="4" t="str">
        <x:f>INDEX(Respuestas!$F$198:$F$225,MATCH(A220,Respuestas!$A$198:$A$225,0))</x:f>
        <x:v>Sí</x:v>
      </x:c>
      <x:c r="AB220" s="4" t="str">
        <x:f>INDEX(Respuestas!$G$198:$G$225,MATCH(A220,Respuestas!$A$198:$A$225,0))</x:f>
        <x:v>Sí</x:v>
      </x:c>
      <x:c r="AC220" s="4" t="str">
        <x:f>INDEX(Respuestas!$H$198:$H$225,MATCH(A220,Respuestas!$A$198:$A$225,0))</x:f>
        <x:v>Sí</x:v>
      </x:c>
      <x:c r="AD220" s="4" t="str">
        <x:f>INDEX(Respuestas!$I$198:$I$225,MATCH(A220,Respuestas!$A$198:$A$225,0))</x:f>
        <x:v>No</x:v>
      </x:c>
      <x:c r="AE220" s="4" t="str">
        <x:f>INDEX(Respuestas!$J$198:$J$225,MATCH(A220,Respuestas!$A$198:$A$225,0))</x:f>
        <x:v>G2</x:v>
      </x:c>
      <x:c r="AF220" s="4" t="str">
        <x:v>normalizada_v1</x:v>
      </x:c>
      <x:c r="AG220" s="4" t="n">
        <x:f>COUNTIFS($B$2:$B$1513,B220,$C$2:$C$1513,C220,$D$2:$D$1513,D220)</x:f>
        <x:v>28</x:v>
      </x:c>
      <x:c r="AH220" s="4" t="n">
        <x:f>COUNTIFS(Relaciones!$D$2627:$D$2899,A220,Relaciones!$F$2627:$F$2899,"prediccion_amistad")</x:f>
        <x:v>2</x:v>
      </x:c>
      <x:c r="AI220" s="4" t="n">
        <x:f>SUMIFS(Relaciones!$H$2627:$H$2899,Relaciones!$D$2627:$D$2899,A220,Relaciones!$F$2627:$F$2899,"prediccion_amistad")</x:f>
        <x:v>1</x:v>
      </x:c>
      <x:c r="AJ220" s="4" t="n">
        <x:f>COUNTIFS(Relaciones!$D$2627:$D$2899,A220,Relaciones!$F$2627:$F$2899,"prediccion_rechazo")</x:f>
        <x:v>17</x:v>
      </x:c>
      <x:c r="AK220" s="4" t="n">
        <x:f>SUMIFS(Relaciones!$H$2627:$H$2899,Relaciones!$D$2627:$D$2899,A220,Relaciones!$F$2627:$F$2899,"prediccion_rechazo")</x:f>
        <x:v>16</x:v>
      </x:c>
      <x:c r="AL220" s="4" t="n">
        <x:v>0.37821278247243073</x:v>
      </x:c>
    </x:row>
    <x:row r="221" ht="23" customHeight="1">
      <x:c r="A221" s="13" t="str">
        <x:v>00220</x:v>
      </x:c>
      <x:c r="B221" s="4" t="str">
        <x:v>Sevilla</x:v>
      </x:c>
      <x:c r="C221" s="4" t="str">
        <x:v>6.º Primaria</x:v>
      </x:c>
      <x:c r="D221" s="4" t="str">
        <x:v>B</x:v>
      </x:c>
      <x:c r="E221" s="4" t="str">
        <x:v>alumno</x:v>
      </x:c>
      <x:c r="F221" s="14" t="n">
        <x:f>IF((AG221-1)=0,"",ROUND(10*Q221/(AG221-1),1))</x:f>
        <x:v>0.7</x:v>
      </x:c>
      <x:c r="G221" s="14" t="n">
        <x:f>IF((AG221-1)=0,"",ROUND(10*R221/(AG221-1),1))</x:f>
        <x:v>1.1</x:v>
      </x:c>
      <x:c r="H221" s="14" t="n">
        <x:f>IF(R221=0,"",ROUND(10*S221/R221,1))</x:f>
        <x:v>6.7</x:v>
      </x:c>
      <x:c r="I221" s="14" t="n">
        <x:f>IF(AH221=0,"",ROUND(10*AI221/AH221,1))</x:f>
        <x:v>10</x:v>
      </x:c>
      <x:c r="J221" s="14" t="n">
        <x:f>IF((AG221-1)=0,"",ROUND(10*T221/(AG221-1),1))</x:f>
        <x:v>0</x:v>
      </x:c>
      <x:c r="K221" s="14" t="n">
        <x:f>IF((AG221-1)=0,"",ROUND(10*U221/(AG221-1),1))</x:f>
        <x:v>0.4</x:v>
      </x:c>
      <x:c r="L221" s="14" t="n">
        <x:f>IF(U221=0,"",ROUND(10*V221/U221,1))</x:f>
        <x:v>0</x:v>
      </x:c>
      <x:c r="M221" s="14" t="str">
        <x:f>IF(AJ221=0,"",ROUND(10*AK221/AJ221,1))</x:f>
      </x:c>
      <x:c r="N221" s="14" t="n">
        <x:f>ROUND(10*W221/12,1)</x:f>
        <x:v>10</x:v>
      </x:c>
      <x:c r="O221" s="14" t="n">
        <x:f>ROUND(10*AL221,1)</x:f>
        <x:v>2.5</x:v>
      </x:c>
      <x:c r="P221" s="14" t="n">
        <x:f>IF((AG221-1)=0,"",ROUND(10*X221/(AG221-1),1))</x:f>
        <x:v>0</x:v>
      </x:c>
      <x:c r="Q221" s="15" t="n">
        <x:f>COUNTIFS(Relaciones!$E$2627:$E$2899,A221,Relaciones!$F$2627:$F$2899,"amistad")</x:f>
        <x:v>2</x:v>
      </x:c>
      <x:c r="R221" s="15" t="n">
        <x:f>COUNTIFS(Relaciones!$D$2627:$D$2899,A221,Relaciones!$F$2627:$F$2899,"amistad")</x:f>
        <x:v>3</x:v>
      </x:c>
      <x:c r="S221" s="15" t="n">
        <x:f>SUMIFS(Relaciones!$G$2627:$G$2899,Relaciones!$D$2627:$D$2899,A221,Relaciones!$F$2627:$F$2899,"amistad")</x:f>
        <x:v>2</x:v>
      </x:c>
      <x:c r="T221" s="15" t="n">
        <x:f>COUNTIFS(Relaciones!$E$2627:$E$2899,A221,Relaciones!$F$2627:$F$2899,"rechazo")</x:f>
        <x:v>0</x:v>
      </x:c>
      <x:c r="U221" s="15" t="n">
        <x:f>COUNTIFS(Relaciones!$D$2627:$D$2899,A221,Relaciones!$F$2627:$F$2899,"rechazo")</x:f>
        <x:v>1</x:v>
      </x:c>
      <x:c r="V221" s="15" t="n">
        <x:f>SUMIFS(Relaciones!$G$2627:$G$2899,Relaciones!$D$2627:$D$2899,A221,Relaciones!$F$2627:$F$2899,"rechazo")</x:f>
        <x:v>0</x:v>
      </x:c>
      <x:c r="W221" s="15" t="n">
        <x:f>SUM(INDEX(Respuestas!$B$198:$B$225,MATCH(A221,Respuestas!$A$198:$A$225,0)),INDEX(Respuestas!$C$198:$C$225,MATCH(A221,Respuestas!$A$198:$A$225,0)),INDEX(Respuestas!$D$198:$D$225,MATCH(A221,Respuestas!$A$198:$A$225,0)),INDEX(Respuestas!$E$198:$E$225,MATCH(A221,Respuestas!$A$198:$A$225,0)))</x:f>
        <x:v>12</x:v>
      </x:c>
      <x:c r="X221" s="15" t="n">
        <x:f>COUNTIFS(Relaciones!$E$2627:$E$2899,A221,Relaciones!$F$2627:$F$2899,"mediacion")</x:f>
        <x:v>0</x:v>
      </x:c>
      <x:c r="Y221" s="15" t="n">
        <x:f>COUNTIFS(Relaciones!$E$2627:$E$2899,A221,Relaciones!$F$2627:$F$2899,"mediacion_negativa")</x:f>
        <x:v>0</x:v>
      </x:c>
      <x:c r="Z221" s="15" t="n">
        <x:f>COUNTIFS(Relaciones!$E$2627:$E$2899,A221,Relaciones!$F$2627:$F$2899,"bullying")</x:f>
        <x:v>0</x:v>
      </x:c>
      <x:c r="AA221" s="4" t="str">
        <x:f>INDEX(Respuestas!$F$198:$F$225,MATCH(A221,Respuestas!$A$198:$A$225,0))</x:f>
        <x:v>No</x:v>
      </x:c>
      <x:c r="AB221" s="4" t="str">
        <x:f>INDEX(Respuestas!$G$198:$G$225,MATCH(A221,Respuestas!$A$198:$A$225,0))</x:f>
        <x:v>Sí</x:v>
      </x:c>
      <x:c r="AC221" s="4" t="str">
        <x:f>INDEX(Respuestas!$H$198:$H$225,MATCH(A221,Respuestas!$A$198:$A$225,0))</x:f>
        <x:v>No</x:v>
      </x:c>
      <x:c r="AD221" s="4" t="str">
        <x:f>INDEX(Respuestas!$I$198:$I$225,MATCH(A221,Respuestas!$A$198:$A$225,0))</x:f>
        <x:v>Sí</x:v>
      </x:c>
      <x:c r="AE221" s="4" t="str">
        <x:f>INDEX(Respuestas!$J$198:$J$225,MATCH(A221,Respuestas!$A$198:$A$225,0))</x:f>
        <x:v>G2</x:v>
      </x:c>
      <x:c r="AF221" s="4" t="str">
        <x:v>normalizada_v1</x:v>
      </x:c>
      <x:c r="AG221" s="4" t="n">
        <x:f>COUNTIFS($B$2:$B$1513,B221,$C$2:$C$1513,C221,$D$2:$D$1513,D221)</x:f>
        <x:v>28</x:v>
      </x:c>
      <x:c r="AH221" s="4" t="n">
        <x:f>COUNTIFS(Relaciones!$D$2627:$D$2899,A221,Relaciones!$F$2627:$F$2899,"prediccion_amistad")</x:f>
        <x:v>1</x:v>
      </x:c>
      <x:c r="AI221" s="4" t="n">
        <x:f>SUMIFS(Relaciones!$H$2627:$H$2899,Relaciones!$D$2627:$D$2899,A221,Relaciones!$F$2627:$F$2899,"prediccion_amistad")</x:f>
        <x:v>1</x:v>
      </x:c>
      <x:c r="AJ221" s="4" t="n">
        <x:f>COUNTIFS(Relaciones!$D$2627:$D$2899,A221,Relaciones!$F$2627:$F$2899,"prediccion_rechazo")</x:f>
        <x:v>0</x:v>
      </x:c>
      <x:c r="AK221" s="4" t="n">
        <x:f>SUMIFS(Relaciones!$H$2627:$H$2899,Relaciones!$D$2627:$D$2899,A221,Relaciones!$F$2627:$F$2899,"prediccion_rechazo")</x:f>
        <x:v>0</x:v>
      </x:c>
      <x:c r="AL221" s="4" t="n">
        <x:v>0.2548984767647462</x:v>
      </x:c>
    </x:row>
    <x:row r="222" ht="23" customHeight="1">
      <x:c r="A222" s="13" t="str">
        <x:v>00221</x:v>
      </x:c>
      <x:c r="B222" s="4" t="str">
        <x:v>Sevilla</x:v>
      </x:c>
      <x:c r="C222" s="4" t="str">
        <x:v>6.º Primaria</x:v>
      </x:c>
      <x:c r="D222" s="4" t="str">
        <x:v>B</x:v>
      </x:c>
      <x:c r="E222" s="4" t="str">
        <x:v>alumna</x:v>
      </x:c>
      <x:c r="F222" s="14" t="n">
        <x:f>IF((AG222-1)=0,"",ROUND(10*Q222/(AG222-1),1))</x:f>
        <x:v>0.7</x:v>
      </x:c>
      <x:c r="G222" s="14" t="n">
        <x:f>IF((AG222-1)=0,"",ROUND(10*R222/(AG222-1),1))</x:f>
        <x:v>1.5</x:v>
      </x:c>
      <x:c r="H222" s="14" t="n">
        <x:f>IF(R222=0,"",ROUND(10*S222/R222,1))</x:f>
        <x:v>5</x:v>
      </x:c>
      <x:c r="I222" s="14" t="n">
        <x:f>IF(AH222=0,"",ROUND(10*AI222/AH222,1))</x:f>
        <x:v>10</x:v>
      </x:c>
      <x:c r="J222" s="14" t="n">
        <x:f>IF((AG222-1)=0,"",ROUND(10*T222/(AG222-1),1))</x:f>
        <x:v>0</x:v>
      </x:c>
      <x:c r="K222" s="14" t="n">
        <x:f>IF((AG222-1)=0,"",ROUND(10*U222/(AG222-1),1))</x:f>
        <x:v>0.4</x:v>
      </x:c>
      <x:c r="L222" s="14" t="n">
        <x:f>IF(U222=0,"",ROUND(10*V222/U222,1))</x:f>
        <x:v>0</x:v>
      </x:c>
      <x:c r="M222" s="14" t="str">
        <x:f>IF(AJ222=0,"",ROUND(10*AK222/AJ222,1))</x:f>
      </x:c>
      <x:c r="N222" s="14" t="n">
        <x:f>ROUND(10*W222/12,1)</x:f>
        <x:v>7.5</x:v>
      </x:c>
      <x:c r="O222" s="14" t="n">
        <x:f>ROUND(10*AL222,1)</x:f>
        <x:v>3.8</x:v>
      </x:c>
      <x:c r="P222" s="14" t="n">
        <x:f>IF((AG222-1)=0,"",ROUND(10*X222/(AG222-1),1))</x:f>
        <x:v>0</x:v>
      </x:c>
      <x:c r="Q222" s="15" t="n">
        <x:f>COUNTIFS(Relaciones!$E$2627:$E$2899,A222,Relaciones!$F$2627:$F$2899,"amistad")</x:f>
        <x:v>2</x:v>
      </x:c>
      <x:c r="R222" s="15" t="n">
        <x:f>COUNTIFS(Relaciones!$D$2627:$D$2899,A222,Relaciones!$F$2627:$F$2899,"amistad")</x:f>
        <x:v>4</x:v>
      </x:c>
      <x:c r="S222" s="15" t="n">
        <x:f>SUMIFS(Relaciones!$G$2627:$G$2899,Relaciones!$D$2627:$D$2899,A222,Relaciones!$F$2627:$F$2899,"amistad")</x:f>
        <x:v>2</x:v>
      </x:c>
      <x:c r="T222" s="15" t="n">
        <x:f>COUNTIFS(Relaciones!$E$2627:$E$2899,A222,Relaciones!$F$2627:$F$2899,"rechazo")</x:f>
        <x:v>0</x:v>
      </x:c>
      <x:c r="U222" s="15" t="n">
        <x:f>COUNTIFS(Relaciones!$D$2627:$D$2899,A222,Relaciones!$F$2627:$F$2899,"rechazo")</x:f>
        <x:v>1</x:v>
      </x:c>
      <x:c r="V222" s="15" t="n">
        <x:f>SUMIFS(Relaciones!$G$2627:$G$2899,Relaciones!$D$2627:$D$2899,A222,Relaciones!$F$2627:$F$2899,"rechazo")</x:f>
        <x:v>0</x:v>
      </x:c>
      <x:c r="W222" s="15" t="n">
        <x:f>SUM(INDEX(Respuestas!$B$198:$B$225,MATCH(A222,Respuestas!$A$198:$A$225,0)),INDEX(Respuestas!$C$198:$C$225,MATCH(A222,Respuestas!$A$198:$A$225,0)),INDEX(Respuestas!$D$198:$D$225,MATCH(A222,Respuestas!$A$198:$A$225,0)),INDEX(Respuestas!$E$198:$E$225,MATCH(A222,Respuestas!$A$198:$A$225,0)))</x:f>
        <x:v>9</x:v>
      </x:c>
      <x:c r="X222" s="15" t="n">
        <x:f>COUNTIFS(Relaciones!$E$2627:$E$2899,A222,Relaciones!$F$2627:$F$2899,"mediacion")</x:f>
        <x:v>0</x:v>
      </x:c>
      <x:c r="Y222" s="15" t="n">
        <x:f>COUNTIFS(Relaciones!$E$2627:$E$2899,A222,Relaciones!$F$2627:$F$2899,"mediacion_negativa")</x:f>
        <x:v>0</x:v>
      </x:c>
      <x:c r="Z222" s="15" t="n">
        <x:f>COUNTIFS(Relaciones!$E$2627:$E$2899,A222,Relaciones!$F$2627:$F$2899,"bullying")</x:f>
        <x:v>0</x:v>
      </x:c>
      <x:c r="AA222" s="4" t="str">
        <x:f>INDEX(Respuestas!$F$198:$F$225,MATCH(A222,Respuestas!$A$198:$A$225,0))</x:f>
        <x:v>No</x:v>
      </x:c>
      <x:c r="AB222" s="4" t="str">
        <x:f>INDEX(Respuestas!$G$198:$G$225,MATCH(A222,Respuestas!$A$198:$A$225,0))</x:f>
        <x:v>Sí</x:v>
      </x:c>
      <x:c r="AC222" s="4" t="str">
        <x:f>INDEX(Respuestas!$H$198:$H$225,MATCH(A222,Respuestas!$A$198:$A$225,0))</x:f>
        <x:v>No</x:v>
      </x:c>
      <x:c r="AD222" s="4" t="str">
        <x:f>INDEX(Respuestas!$I$198:$I$225,MATCH(A222,Respuestas!$A$198:$A$225,0))</x:f>
        <x:v>Sí</x:v>
      </x:c>
      <x:c r="AE222" s="4" t="str">
        <x:f>INDEX(Respuestas!$J$198:$J$225,MATCH(A222,Respuestas!$A$198:$A$225,0))</x:f>
        <x:v>G2</x:v>
      </x:c>
      <x:c r="AF222" s="4" t="str">
        <x:v>normalizada_v1</x:v>
      </x:c>
      <x:c r="AG222" s="4" t="n">
        <x:f>COUNTIFS($B$2:$B$1513,B222,$C$2:$C$1513,C222,$D$2:$D$1513,D222)</x:f>
        <x:v>28</x:v>
      </x:c>
      <x:c r="AH222" s="4" t="n">
        <x:f>COUNTIFS(Relaciones!$D$2627:$D$2899,A222,Relaciones!$F$2627:$F$2899,"prediccion_amistad")</x:f>
        <x:v>2</x:v>
      </x:c>
      <x:c r="AI222" s="4" t="n">
        <x:f>SUMIFS(Relaciones!$H$2627:$H$2899,Relaciones!$D$2627:$D$2899,A222,Relaciones!$F$2627:$F$2899,"prediccion_amistad")</x:f>
        <x:v>2</x:v>
      </x:c>
      <x:c r="AJ222" s="4" t="n">
        <x:f>COUNTIFS(Relaciones!$D$2627:$D$2899,A222,Relaciones!$F$2627:$F$2899,"prediccion_rechazo")</x:f>
        <x:v>0</x:v>
      </x:c>
      <x:c r="AK222" s="4" t="n">
        <x:f>SUMIFS(Relaciones!$H$2627:$H$2899,Relaciones!$D$2627:$D$2899,A222,Relaciones!$F$2627:$F$2899,"prediccion_rechazo")</x:f>
        <x:v>0</x:v>
      </x:c>
      <x:c r="AL222" s="4" t="n">
        <x:v>0.37791858175656645</x:v>
      </x:c>
    </x:row>
    <x:row r="223" ht="23" customHeight="1">
      <x:c r="A223" s="13" t="str">
        <x:v>00222</x:v>
      </x:c>
      <x:c r="B223" s="4" t="str">
        <x:v>Sevilla</x:v>
      </x:c>
      <x:c r="C223" s="4" t="str">
        <x:v>6.º Primaria</x:v>
      </x:c>
      <x:c r="D223" s="4" t="str">
        <x:v>B</x:v>
      </x:c>
      <x:c r="E223" s="4" t="str">
        <x:v>alumno</x:v>
      </x:c>
      <x:c r="F223" s="14" t="n">
        <x:f>IF((AG223-1)=0,"",ROUND(10*Q223/(AG223-1),1))</x:f>
        <x:v>0.7</x:v>
      </x:c>
      <x:c r="G223" s="14" t="n">
        <x:f>IF((AG223-1)=0,"",ROUND(10*R223/(AG223-1),1))</x:f>
        <x:v>1.1</x:v>
      </x:c>
      <x:c r="H223" s="14" t="n">
        <x:f>IF(R223=0,"",ROUND(10*S223/R223,1))</x:f>
        <x:v>6.7</x:v>
      </x:c>
      <x:c r="I223" s="14" t="n">
        <x:f>IF(AH223=0,"",ROUND(10*AI223/AH223,1))</x:f>
        <x:v>6.7</x:v>
      </x:c>
      <x:c r="J223" s="14" t="n">
        <x:f>IF((AG223-1)=0,"",ROUND(10*T223/(AG223-1),1))</x:f>
        <x:v>2.2</x:v>
      </x:c>
      <x:c r="K223" s="14" t="n">
        <x:f>IF((AG223-1)=0,"",ROUND(10*U223/(AG223-1),1))</x:f>
        <x:v>0.7</x:v>
      </x:c>
      <x:c r="L223" s="14" t="n">
        <x:f>IF(U223=0,"",ROUND(10*V223/U223,1))</x:f>
        <x:v>5</x:v>
      </x:c>
      <x:c r="M223" s="14" t="n">
        <x:f>IF(AJ223=0,"",ROUND(10*AK223/AJ223,1))</x:f>
        <x:v>8.3</x:v>
      </x:c>
      <x:c r="N223" s="14" t="n">
        <x:f>ROUND(10*W223/12,1)</x:f>
        <x:v>3.3</x:v>
      </x:c>
      <x:c r="O223" s="14" t="n">
        <x:f>ROUND(10*AL223,1)</x:f>
        <x:v>2.5</x:v>
      </x:c>
      <x:c r="P223" s="14" t="n">
        <x:f>IF((AG223-1)=0,"",ROUND(10*X223/(AG223-1),1))</x:f>
        <x:v>0</x:v>
      </x:c>
      <x:c r="Q223" s="15" t="n">
        <x:f>COUNTIFS(Relaciones!$E$2627:$E$2899,A223,Relaciones!$F$2627:$F$2899,"amistad")</x:f>
        <x:v>2</x:v>
      </x:c>
      <x:c r="R223" s="15" t="n">
        <x:f>COUNTIFS(Relaciones!$D$2627:$D$2899,A223,Relaciones!$F$2627:$F$2899,"amistad")</x:f>
        <x:v>3</x:v>
      </x:c>
      <x:c r="S223" s="15" t="n">
        <x:f>SUMIFS(Relaciones!$G$2627:$G$2899,Relaciones!$D$2627:$D$2899,A223,Relaciones!$F$2627:$F$2899,"amistad")</x:f>
        <x:v>2</x:v>
      </x:c>
      <x:c r="T223" s="15" t="n">
        <x:f>COUNTIFS(Relaciones!$E$2627:$E$2899,A223,Relaciones!$F$2627:$F$2899,"rechazo")</x:f>
        <x:v>6</x:v>
      </x:c>
      <x:c r="U223" s="15" t="n">
        <x:f>COUNTIFS(Relaciones!$D$2627:$D$2899,A223,Relaciones!$F$2627:$F$2899,"rechazo")</x:f>
        <x:v>2</x:v>
      </x:c>
      <x:c r="V223" s="15" t="n">
        <x:f>SUMIFS(Relaciones!$G$2627:$G$2899,Relaciones!$D$2627:$D$2899,A223,Relaciones!$F$2627:$F$2899,"rechazo")</x:f>
        <x:v>1</x:v>
      </x:c>
      <x:c r="W223" s="15" t="n">
        <x:f>SUM(INDEX(Respuestas!$B$198:$B$225,MATCH(A223,Respuestas!$A$198:$A$225,0)),INDEX(Respuestas!$C$198:$C$225,MATCH(A223,Respuestas!$A$198:$A$225,0)),INDEX(Respuestas!$D$198:$D$225,MATCH(A223,Respuestas!$A$198:$A$225,0)),INDEX(Respuestas!$E$198:$E$225,MATCH(A223,Respuestas!$A$198:$A$225,0)))</x:f>
        <x:v>4</x:v>
      </x:c>
      <x:c r="X223" s="15" t="n">
        <x:f>COUNTIFS(Relaciones!$E$2627:$E$2899,A223,Relaciones!$F$2627:$F$2899,"mediacion")</x:f>
        <x:v>0</x:v>
      </x:c>
      <x:c r="Y223" s="15" t="n">
        <x:f>COUNTIFS(Relaciones!$E$2627:$E$2899,A223,Relaciones!$F$2627:$F$2899,"mediacion_negativa")</x:f>
        <x:v>7</x:v>
      </x:c>
      <x:c r="Z223" s="15" t="n">
        <x:f>COUNTIFS(Relaciones!$E$2627:$E$2899,A223,Relaciones!$F$2627:$F$2899,"bullying")</x:f>
        <x:v>6</x:v>
      </x:c>
      <x:c r="AA223" s="4" t="str">
        <x:f>INDEX(Respuestas!$F$198:$F$225,MATCH(A223,Respuestas!$A$198:$A$225,0))</x:f>
        <x:v>Sí</x:v>
      </x:c>
      <x:c r="AB223" s="4" t="str">
        <x:f>INDEX(Respuestas!$G$198:$G$225,MATCH(A223,Respuestas!$A$198:$A$225,0))</x:f>
        <x:v>Sí</x:v>
      </x:c>
      <x:c r="AC223" s="4" t="str">
        <x:f>INDEX(Respuestas!$H$198:$H$225,MATCH(A223,Respuestas!$A$198:$A$225,0))</x:f>
        <x:v>Sí</x:v>
      </x:c>
      <x:c r="AD223" s="4" t="str">
        <x:f>INDEX(Respuestas!$I$198:$I$225,MATCH(A223,Respuestas!$A$198:$A$225,0))</x:f>
        <x:v>No</x:v>
      </x:c>
      <x:c r="AE223" s="4" t="str">
        <x:f>INDEX(Respuestas!$J$198:$J$225,MATCH(A223,Respuestas!$A$198:$A$225,0))</x:f>
        <x:v>G2</x:v>
      </x:c>
      <x:c r="AF223" s="4" t="str">
        <x:v>normalizada_v1</x:v>
      </x:c>
      <x:c r="AG223" s="4" t="n">
        <x:f>COUNTIFS($B$2:$B$1513,B223,$C$2:$C$1513,C223,$D$2:$D$1513,D223)</x:f>
        <x:v>28</x:v>
      </x:c>
      <x:c r="AH223" s="4" t="n">
        <x:f>COUNTIFS(Relaciones!$D$2627:$D$2899,A223,Relaciones!$F$2627:$F$2899,"prediccion_amistad")</x:f>
        <x:v>3</x:v>
      </x:c>
      <x:c r="AI223" s="4" t="n">
        <x:f>SUMIFS(Relaciones!$H$2627:$H$2899,Relaciones!$D$2627:$D$2899,A223,Relaciones!$F$2627:$F$2899,"prediccion_amistad")</x:f>
        <x:v>2</x:v>
      </x:c>
      <x:c r="AJ223" s="4" t="n">
        <x:f>COUNTIFS(Relaciones!$D$2627:$D$2899,A223,Relaciones!$F$2627:$F$2899,"prediccion_rechazo")</x:f>
        <x:v>6</x:v>
      </x:c>
      <x:c r="AK223" s="4" t="n">
        <x:f>SUMIFS(Relaciones!$H$2627:$H$2899,Relaciones!$D$2627:$D$2899,A223,Relaciones!$F$2627:$F$2899,"prediccion_rechazo")</x:f>
        <x:v>5</x:v>
      </x:c>
      <x:c r="AL223" s="4" t="n">
        <x:v>0.2531484160468395</x:v>
      </x:c>
    </x:row>
    <x:row r="224" ht="23" customHeight="1">
      <x:c r="A224" s="13" t="str">
        <x:v>00223</x:v>
      </x:c>
      <x:c r="B224" s="4" t="str">
        <x:v>Sevilla</x:v>
      </x:c>
      <x:c r="C224" s="4" t="str">
        <x:v>6.º Primaria</x:v>
      </x:c>
      <x:c r="D224" s="4" t="str">
        <x:v>B</x:v>
      </x:c>
      <x:c r="E224" s="4" t="str">
        <x:v>alumna</x:v>
      </x:c>
      <x:c r="F224" s="14" t="n">
        <x:f>IF((AG224-1)=0,"",ROUND(10*Q224/(AG224-1),1))</x:f>
        <x:v>0.7</x:v>
      </x:c>
      <x:c r="G224" s="14" t="n">
        <x:f>IF((AG224-1)=0,"",ROUND(10*R224/(AG224-1),1))</x:f>
        <x:v>1.5</x:v>
      </x:c>
      <x:c r="H224" s="14" t="n">
        <x:f>IF(R224=0,"",ROUND(10*S224/R224,1))</x:f>
        <x:v>5</x:v>
      </x:c>
      <x:c r="I224" s="14" t="n">
        <x:f>IF(AH224=0,"",ROUND(10*AI224/AH224,1))</x:f>
        <x:v>10</x:v>
      </x:c>
      <x:c r="J224" s="14" t="n">
        <x:f>IF((AG224-1)=0,"",ROUND(10*T224/(AG224-1),1))</x:f>
        <x:v>0</x:v>
      </x:c>
      <x:c r="K224" s="14" t="n">
        <x:f>IF((AG224-1)=0,"",ROUND(10*U224/(AG224-1),1))</x:f>
        <x:v>0.4</x:v>
      </x:c>
      <x:c r="L224" s="14" t="n">
        <x:f>IF(U224=0,"",ROUND(10*V224/U224,1))</x:f>
        <x:v>0</x:v>
      </x:c>
      <x:c r="M224" s="14" t="str">
        <x:f>IF(AJ224=0,"",ROUND(10*AK224/AJ224,1))</x:f>
      </x:c>
      <x:c r="N224" s="14" t="n">
        <x:f>ROUND(10*W224/12,1)</x:f>
        <x:v>9.2</x:v>
      </x:c>
      <x:c r="O224" s="14" t="n">
        <x:f>ROUND(10*AL224,1)</x:f>
        <x:v>3.7</x:v>
      </x:c>
      <x:c r="P224" s="14" t="n">
        <x:f>IF((AG224-1)=0,"",ROUND(10*X224/(AG224-1),1))</x:f>
        <x:v>0</x:v>
      </x:c>
      <x:c r="Q224" s="15" t="n">
        <x:f>COUNTIFS(Relaciones!$E$2627:$E$2899,A224,Relaciones!$F$2627:$F$2899,"amistad")</x:f>
        <x:v>2</x:v>
      </x:c>
      <x:c r="R224" s="15" t="n">
        <x:f>COUNTIFS(Relaciones!$D$2627:$D$2899,A224,Relaciones!$F$2627:$F$2899,"amistad")</x:f>
        <x:v>4</x:v>
      </x:c>
      <x:c r="S224" s="15" t="n">
        <x:f>SUMIFS(Relaciones!$G$2627:$G$2899,Relaciones!$D$2627:$D$2899,A224,Relaciones!$F$2627:$F$2899,"amistad")</x:f>
        <x:v>2</x:v>
      </x:c>
      <x:c r="T224" s="15" t="n">
        <x:f>COUNTIFS(Relaciones!$E$2627:$E$2899,A224,Relaciones!$F$2627:$F$2899,"rechazo")</x:f>
        <x:v>0</x:v>
      </x:c>
      <x:c r="U224" s="15" t="n">
        <x:f>COUNTIFS(Relaciones!$D$2627:$D$2899,A224,Relaciones!$F$2627:$F$2899,"rechazo")</x:f>
        <x:v>1</x:v>
      </x:c>
      <x:c r="V224" s="15" t="n">
        <x:f>SUMIFS(Relaciones!$G$2627:$G$2899,Relaciones!$D$2627:$D$2899,A224,Relaciones!$F$2627:$F$2899,"rechazo")</x:f>
        <x:v>0</x:v>
      </x:c>
      <x:c r="W224" s="15" t="n">
        <x:f>SUM(INDEX(Respuestas!$B$198:$B$225,MATCH(A224,Respuestas!$A$198:$A$225,0)),INDEX(Respuestas!$C$198:$C$225,MATCH(A224,Respuestas!$A$198:$A$225,0)),INDEX(Respuestas!$D$198:$D$225,MATCH(A224,Respuestas!$A$198:$A$225,0)),INDEX(Respuestas!$E$198:$E$225,MATCH(A224,Respuestas!$A$198:$A$225,0)))</x:f>
        <x:v>11</x:v>
      </x:c>
      <x:c r="X224" s="15" t="n">
        <x:f>COUNTIFS(Relaciones!$E$2627:$E$2899,A224,Relaciones!$F$2627:$F$2899,"mediacion")</x:f>
        <x:v>0</x:v>
      </x:c>
      <x:c r="Y224" s="15" t="n">
        <x:f>COUNTIFS(Relaciones!$E$2627:$E$2899,A224,Relaciones!$F$2627:$F$2899,"mediacion_negativa")</x:f>
        <x:v>0</x:v>
      </x:c>
      <x:c r="Z224" s="15" t="n">
        <x:f>COUNTIFS(Relaciones!$E$2627:$E$2899,A224,Relaciones!$F$2627:$F$2899,"bullying")</x:f>
        <x:v>0</x:v>
      </x:c>
      <x:c r="AA224" s="4" t="str">
        <x:f>INDEX(Respuestas!$F$198:$F$225,MATCH(A224,Respuestas!$A$198:$A$225,0))</x:f>
        <x:v>No</x:v>
      </x:c>
      <x:c r="AB224" s="4" t="str">
        <x:f>INDEX(Respuestas!$G$198:$G$225,MATCH(A224,Respuestas!$A$198:$A$225,0))</x:f>
        <x:v>Sí</x:v>
      </x:c>
      <x:c r="AC224" s="4" t="str">
        <x:f>INDEX(Respuestas!$H$198:$H$225,MATCH(A224,Respuestas!$A$198:$A$225,0))</x:f>
        <x:v>No</x:v>
      </x:c>
      <x:c r="AD224" s="4" t="str">
        <x:f>INDEX(Respuestas!$I$198:$I$225,MATCH(A224,Respuestas!$A$198:$A$225,0))</x:f>
        <x:v>Sí</x:v>
      </x:c>
      <x:c r="AE224" s="4" t="str">
        <x:f>INDEX(Respuestas!$J$198:$J$225,MATCH(A224,Respuestas!$A$198:$A$225,0))</x:f>
        <x:v>G2</x:v>
      </x:c>
      <x:c r="AF224" s="4" t="str">
        <x:v>normalizada_v1</x:v>
      </x:c>
      <x:c r="AG224" s="4" t="n">
        <x:f>COUNTIFS($B$2:$B$1513,B224,$C$2:$C$1513,C224,$D$2:$D$1513,D224)</x:f>
        <x:v>28</x:v>
      </x:c>
      <x:c r="AH224" s="4" t="n">
        <x:f>COUNTIFS(Relaciones!$D$2627:$D$2899,A224,Relaciones!$F$2627:$F$2899,"prediccion_amistad")</x:f>
        <x:v>1</x:v>
      </x:c>
      <x:c r="AI224" s="4" t="n">
        <x:f>SUMIFS(Relaciones!$H$2627:$H$2899,Relaciones!$D$2627:$D$2899,A224,Relaciones!$F$2627:$F$2899,"prediccion_amistad")</x:f>
        <x:v>1</x:v>
      </x:c>
      <x:c r="AJ224" s="4" t="n">
        <x:f>COUNTIFS(Relaciones!$D$2627:$D$2899,A224,Relaciones!$F$2627:$F$2899,"prediccion_rechazo")</x:f>
        <x:v>0</x:v>
      </x:c>
      <x:c r="AK224" s="4" t="n">
        <x:f>SUMIFS(Relaciones!$H$2627:$H$2899,Relaciones!$D$2627:$D$2899,A224,Relaciones!$F$2627:$F$2899,"prediccion_rechazo")</x:f>
        <x:v>0</x:v>
      </x:c>
      <x:c r="AL224" s="4" t="n">
        <x:v>0.36751617454930613</x:v>
      </x:c>
    </x:row>
    <x:row r="225" ht="23" customHeight="1">
      <x:c r="A225" s="13" t="str">
        <x:v>00224</x:v>
      </x:c>
      <x:c r="B225" s="4" t="str">
        <x:v>Sevilla</x:v>
      </x:c>
      <x:c r="C225" s="4" t="str">
        <x:v>6.º Primaria</x:v>
      </x:c>
      <x:c r="D225" s="4" t="str">
        <x:v>B</x:v>
      </x:c>
      <x:c r="E225" s="4" t="str">
        <x:v>alumno</x:v>
      </x:c>
      <x:c r="F225" s="14" t="n">
        <x:f>IF((AG225-1)=0,"",ROUND(10*Q225/(AG225-1),1))</x:f>
        <x:v>0.7</x:v>
      </x:c>
      <x:c r="G225" s="14" t="n">
        <x:f>IF((AG225-1)=0,"",ROUND(10*R225/(AG225-1),1))</x:f>
        <x:v>0.7</x:v>
      </x:c>
      <x:c r="H225" s="14" t="n">
        <x:f>IF(R225=0,"",ROUND(10*S225/R225,1))</x:f>
        <x:v>10</x:v>
      </x:c>
      <x:c r="I225" s="14" t="n">
        <x:f>IF(AH225=0,"",ROUND(10*AI225/AH225,1))</x:f>
        <x:v>10</x:v>
      </x:c>
      <x:c r="J225" s="14" t="n">
        <x:f>IF((AG225-1)=0,"",ROUND(10*T225/(AG225-1),1))</x:f>
        <x:v>0.4</x:v>
      </x:c>
      <x:c r="K225" s="14" t="n">
        <x:f>IF((AG225-1)=0,"",ROUND(10*U225/(AG225-1),1))</x:f>
        <x:v>0.4</x:v>
      </x:c>
      <x:c r="L225" s="14" t="n">
        <x:f>IF(U225=0,"",ROUND(10*V225/U225,1))</x:f>
        <x:v>0</x:v>
      </x:c>
      <x:c r="M225" s="14" t="str">
        <x:f>IF(AJ225=0,"",ROUND(10*AK225/AJ225,1))</x:f>
      </x:c>
      <x:c r="N225" s="14" t="n">
        <x:f>ROUND(10*W225/12,1)</x:f>
        <x:v>6.7</x:v>
      </x:c>
      <x:c r="O225" s="14" t="n">
        <x:f>ROUND(10*AL225,1)</x:f>
        <x:v>1.9</x:v>
      </x:c>
      <x:c r="P225" s="14" t="n">
        <x:f>IF((AG225-1)=0,"",ROUND(10*X225/(AG225-1),1))</x:f>
        <x:v>0</x:v>
      </x:c>
      <x:c r="Q225" s="15" t="n">
        <x:f>COUNTIFS(Relaciones!$E$2627:$E$2899,A225,Relaciones!$F$2627:$F$2899,"amistad")</x:f>
        <x:v>2</x:v>
      </x:c>
      <x:c r="R225" s="15" t="n">
        <x:f>COUNTIFS(Relaciones!$D$2627:$D$2899,A225,Relaciones!$F$2627:$F$2899,"amistad")</x:f>
        <x:v>2</x:v>
      </x:c>
      <x:c r="S225" s="15" t="n">
        <x:f>SUMIFS(Relaciones!$G$2627:$G$2899,Relaciones!$D$2627:$D$2899,A225,Relaciones!$F$2627:$F$2899,"amistad")</x:f>
        <x:v>2</x:v>
      </x:c>
      <x:c r="T225" s="15" t="n">
        <x:f>COUNTIFS(Relaciones!$E$2627:$E$2899,A225,Relaciones!$F$2627:$F$2899,"rechazo")</x:f>
        <x:v>1</x:v>
      </x:c>
      <x:c r="U225" s="15" t="n">
        <x:f>COUNTIFS(Relaciones!$D$2627:$D$2899,A225,Relaciones!$F$2627:$F$2899,"rechazo")</x:f>
        <x:v>1</x:v>
      </x:c>
      <x:c r="V225" s="15" t="n">
        <x:f>SUMIFS(Relaciones!$G$2627:$G$2899,Relaciones!$D$2627:$D$2899,A225,Relaciones!$F$2627:$F$2899,"rechazo")</x:f>
        <x:v>0</x:v>
      </x:c>
      <x:c r="W225" s="15" t="n">
        <x:f>SUM(INDEX(Respuestas!$B$198:$B$225,MATCH(A225,Respuestas!$A$198:$A$225,0)),INDEX(Respuestas!$C$198:$C$225,MATCH(A225,Respuestas!$A$198:$A$225,0)),INDEX(Respuestas!$D$198:$D$225,MATCH(A225,Respuestas!$A$198:$A$225,0)),INDEX(Respuestas!$E$198:$E$225,MATCH(A225,Respuestas!$A$198:$A$225,0)))</x:f>
        <x:v>8</x:v>
      </x:c>
      <x:c r="X225" s="15" t="n">
        <x:f>COUNTIFS(Relaciones!$E$2627:$E$2899,A225,Relaciones!$F$2627:$F$2899,"mediacion")</x:f>
        <x:v>0</x:v>
      </x:c>
      <x:c r="Y225" s="15" t="n">
        <x:f>COUNTIFS(Relaciones!$E$2627:$E$2899,A225,Relaciones!$F$2627:$F$2899,"mediacion_negativa")</x:f>
        <x:v>7</x:v>
      </x:c>
      <x:c r="Z225" s="15" t="n">
        <x:f>COUNTIFS(Relaciones!$E$2627:$E$2899,A225,Relaciones!$F$2627:$F$2899,"bullying")</x:f>
        <x:v>2</x:v>
      </x:c>
      <x:c r="AA225" s="4" t="str">
        <x:f>INDEX(Respuestas!$F$198:$F$225,MATCH(A225,Respuestas!$A$198:$A$225,0))</x:f>
        <x:v>No</x:v>
      </x:c>
      <x:c r="AB225" s="4" t="str">
        <x:f>INDEX(Respuestas!$G$198:$G$225,MATCH(A225,Respuestas!$A$198:$A$225,0))</x:f>
        <x:v>Sí</x:v>
      </x:c>
      <x:c r="AC225" s="4" t="str">
        <x:f>INDEX(Respuestas!$H$198:$H$225,MATCH(A225,Respuestas!$A$198:$A$225,0))</x:f>
        <x:v>Sí</x:v>
      </x:c>
      <x:c r="AD225" s="4" t="str">
        <x:f>INDEX(Respuestas!$I$198:$I$225,MATCH(A225,Respuestas!$A$198:$A$225,0))</x:f>
        <x:v>Sí</x:v>
      </x:c>
      <x:c r="AE225" s="4" t="str">
        <x:f>INDEX(Respuestas!$J$198:$J$225,MATCH(A225,Respuestas!$A$198:$A$225,0))</x:f>
        <x:v>G2</x:v>
      </x:c>
      <x:c r="AF225" s="4" t="str">
        <x:v>normalizada_v1</x:v>
      </x:c>
      <x:c r="AG225" s="4" t="n">
        <x:f>COUNTIFS($B$2:$B$1513,B225,$C$2:$C$1513,C225,$D$2:$D$1513,D225)</x:f>
        <x:v>28</x:v>
      </x:c>
      <x:c r="AH225" s="4" t="n">
        <x:f>COUNTIFS(Relaciones!$D$2627:$D$2899,A225,Relaciones!$F$2627:$F$2899,"prediccion_amistad")</x:f>
        <x:v>1</x:v>
      </x:c>
      <x:c r="AI225" s="4" t="n">
        <x:f>SUMIFS(Relaciones!$H$2627:$H$2899,Relaciones!$D$2627:$D$2899,A225,Relaciones!$F$2627:$F$2899,"prediccion_amistad")</x:f>
        <x:v>1</x:v>
      </x:c>
      <x:c r="AJ225" s="4" t="n">
        <x:f>COUNTIFS(Relaciones!$D$2627:$D$2899,A225,Relaciones!$F$2627:$F$2899,"prediccion_rechazo")</x:f>
        <x:v>0</x:v>
      </x:c>
      <x:c r="AK225" s="4" t="n">
        <x:f>SUMIFS(Relaciones!$H$2627:$H$2899,Relaciones!$D$2627:$D$2899,A225,Relaciones!$F$2627:$F$2899,"prediccion_rechazo")</x:f>
        <x:v>0</x:v>
      </x:c>
      <x:c r="AL225" s="4" t="n">
        <x:v>0.19131755627772973</x:v>
      </x:c>
    </x:row>
    <x:row r="226" ht="23" customHeight="1">
      <x:c r="A226" s="13" t="str">
        <x:v>00225</x:v>
      </x:c>
      <x:c r="B226" s="4" t="str">
        <x:v>Sevilla</x:v>
      </x:c>
      <x:c r="C226" s="4" t="str">
        <x:v>6.º Primaria</x:v>
      </x:c>
      <x:c r="D226" s="4" t="str">
        <x:v>C</x:v>
      </x:c>
      <x:c r="E226" s="4" t="str">
        <x:v>alumna</x:v>
      </x:c>
      <x:c r="F226" s="14" t="n">
        <x:f>IF((AG226-1)=0,"",ROUND(10*Q226/(AG226-1),1))</x:f>
        <x:v>5.9</x:v>
      </x:c>
      <x:c r="G226" s="14" t="n">
        <x:f>IF((AG226-1)=0,"",ROUND(10*R226/(AG226-1),1))</x:f>
        <x:v>2.2</x:v>
      </x:c>
      <x:c r="H226" s="14" t="n">
        <x:f>IF(R226=0,"",ROUND(10*S226/R226,1))</x:f>
        <x:v>10</x:v>
      </x:c>
      <x:c r="I226" s="14" t="n">
        <x:f>IF(AH226=0,"",ROUND(10*AI226/AH226,1))</x:f>
        <x:v>10</x:v>
      </x:c>
      <x:c r="J226" s="14" t="n">
        <x:f>IF((AG226-1)=0,"",ROUND(10*T226/(AG226-1),1))</x:f>
        <x:v>0</x:v>
      </x:c>
      <x:c r="K226" s="14" t="n">
        <x:f>IF((AG226-1)=0,"",ROUND(10*U226/(AG226-1),1))</x:f>
        <x:v>0</x:v>
      </x:c>
      <x:c r="L226" s="14" t="str">
        <x:f>IF(U226=0,"",ROUND(10*V226/U226,1))</x:f>
      </x:c>
      <x:c r="M226" s="14" t="str">
        <x:f>IF(AJ226=0,"",ROUND(10*AK226/AJ226,1))</x:f>
      </x:c>
      <x:c r="N226" s="14" t="n">
        <x:f>ROUND(10*W226/12,1)</x:f>
        <x:v>7.5</x:v>
      </x:c>
      <x:c r="O226" s="14" t="n">
        <x:f>ROUND(10*AL226,1)</x:f>
        <x:v>10</x:v>
      </x:c>
      <x:c r="P226" s="14" t="n">
        <x:f>IF((AG226-1)=0,"",ROUND(10*X226/(AG226-1),1))</x:f>
        <x:v>2.6</x:v>
      </x:c>
      <x:c r="Q226" s="15" t="n">
        <x:f>COUNTIFS(Relaciones!$E$2900:$E$3267,A226,Relaciones!$F$2900:$F$3267,"amistad")</x:f>
        <x:v>16</x:v>
      </x:c>
      <x:c r="R226" s="15" t="n">
        <x:f>COUNTIFS(Relaciones!$D$2900:$D$3267,A226,Relaciones!$F$2900:$F$3267,"amistad")</x:f>
        <x:v>6</x:v>
      </x:c>
      <x:c r="S226" s="15" t="n">
        <x:f>SUMIFS(Relaciones!$G$2900:$G$3267,Relaciones!$D$2900:$D$3267,A226,Relaciones!$F$2900:$F$3267,"amistad")</x:f>
        <x:v>6</x:v>
      </x:c>
      <x:c r="T226" s="15" t="n">
        <x:f>COUNTIFS(Relaciones!$E$2900:$E$3267,A226,Relaciones!$F$2900:$F$3267,"rechazo")</x:f>
        <x:v>0</x:v>
      </x:c>
      <x:c r="U226" s="15" t="n">
        <x:f>COUNTIFS(Relaciones!$D$2900:$D$3267,A226,Relaciones!$F$2900:$F$3267,"rechazo")</x:f>
        <x:v>0</x:v>
      </x:c>
      <x:c r="V226" s="15" t="n">
        <x:f>SUMIFS(Relaciones!$G$2900:$G$3267,Relaciones!$D$2900:$D$3267,A226,Relaciones!$F$2900:$F$3267,"rechazo")</x:f>
        <x:v>0</x:v>
      </x:c>
      <x:c r="W226" s="15" t="n">
        <x:f>SUM(INDEX(Respuestas!$B$226:$B$253,MATCH(A226,Respuestas!$A$226:$A$253,0)),INDEX(Respuestas!$C$226:$C$253,MATCH(A226,Respuestas!$A$226:$A$253,0)),INDEX(Respuestas!$D$226:$D$253,MATCH(A226,Respuestas!$A$226:$A$253,0)),INDEX(Respuestas!$E$226:$E$253,MATCH(A226,Respuestas!$A$226:$A$253,0)))</x:f>
        <x:v>9</x:v>
      </x:c>
      <x:c r="X226" s="15" t="n">
        <x:f>COUNTIFS(Relaciones!$E$2900:$E$3267,A226,Relaciones!$F$2900:$F$3267,"mediacion")</x:f>
        <x:v>7</x:v>
      </x:c>
      <x:c r="Y226" s="15" t="n">
        <x:f>COUNTIFS(Relaciones!$E$2900:$E$3267,A226,Relaciones!$F$2900:$F$3267,"mediacion_negativa")</x:f>
        <x:v>0</x:v>
      </x:c>
      <x:c r="Z226" s="15" t="n">
        <x:f>COUNTIFS(Relaciones!$E$2900:$E$3267,A226,Relaciones!$F$2900:$F$3267,"bullying")</x:f>
        <x:v>0</x:v>
      </x:c>
      <x:c r="AA226" s="4" t="str">
        <x:f>INDEX(Respuestas!$F$226:$F$253,MATCH(A226,Respuestas!$A$226:$A$253,0))</x:f>
        <x:v>No</x:v>
      </x:c>
      <x:c r="AB226" s="4" t="str">
        <x:f>INDEX(Respuestas!$G$226:$G$253,MATCH(A226,Respuestas!$A$226:$A$253,0))</x:f>
        <x:v>Sí</x:v>
      </x:c>
      <x:c r="AC226" s="4" t="str">
        <x:f>INDEX(Respuestas!$H$226:$H$253,MATCH(A226,Respuestas!$A$226:$A$253,0))</x:f>
        <x:v>No</x:v>
      </x:c>
      <x:c r="AD226" s="4" t="str">
        <x:f>INDEX(Respuestas!$I$226:$I$253,MATCH(A226,Respuestas!$A$226:$A$253,0))</x:f>
        <x:v>Sí</x:v>
      </x:c>
      <x:c r="AE226" s="4" t="str">
        <x:f>INDEX(Respuestas!$J$226:$J$253,MATCH(A226,Respuestas!$A$226:$A$253,0))</x:f>
        <x:v>G1</x:v>
      </x:c>
      <x:c r="AF226" s="4" t="str">
        <x:v>normalizada_v1</x:v>
      </x:c>
      <x:c r="AG226" s="4" t="n">
        <x:f>COUNTIFS($B$2:$B$1513,B226,$C$2:$C$1513,C226,$D$2:$D$1513,D226)</x:f>
        <x:v>28</x:v>
      </x:c>
      <x:c r="AH226" s="4" t="n">
        <x:f>COUNTIFS(Relaciones!$D$2900:$D$3267,A226,Relaciones!$F$2900:$F$3267,"prediccion_amistad")</x:f>
        <x:v>12</x:v>
      </x:c>
      <x:c r="AI226" s="4" t="n">
        <x:f>SUMIFS(Relaciones!$H$2900:$H$3267,Relaciones!$D$2900:$D$3267,A226,Relaciones!$F$2900:$F$3267,"prediccion_amistad")</x:f>
        <x:v>12</x:v>
      </x:c>
      <x:c r="AJ226" s="4" t="n">
        <x:f>COUNTIFS(Relaciones!$D$2900:$D$3267,A226,Relaciones!$F$2900:$F$3267,"prediccion_rechazo")</x:f>
        <x:v>0</x:v>
      </x:c>
      <x:c r="AK226" s="4" t="n">
        <x:f>SUMIFS(Relaciones!$H$2900:$H$3267,Relaciones!$D$2900:$D$3267,A226,Relaciones!$F$2900:$F$3267,"prediccion_rechazo")</x:f>
        <x:v>0</x:v>
      </x:c>
      <x:c r="AL226" s="4" t="n">
        <x:v>1</x:v>
      </x:c>
    </x:row>
    <x:row r="227" ht="23" customHeight="1">
      <x:c r="A227" s="13" t="str">
        <x:v>00226</x:v>
      </x:c>
      <x:c r="B227" s="4" t="str">
        <x:v>Sevilla</x:v>
      </x:c>
      <x:c r="C227" s="4" t="str">
        <x:v>6.º Primaria</x:v>
      </x:c>
      <x:c r="D227" s="4" t="str">
        <x:v>C</x:v>
      </x:c>
      <x:c r="E227" s="4" t="str">
        <x:v>alumno</x:v>
      </x:c>
      <x:c r="F227" s="14" t="n">
        <x:f>IF((AG227-1)=0,"",ROUND(10*Q227/(AG227-1),1))</x:f>
        <x:v>1.9</x:v>
      </x:c>
      <x:c r="G227" s="14" t="n">
        <x:f>IF((AG227-1)=0,"",ROUND(10*R227/(AG227-1),1))</x:f>
        <x:v>1.5</x:v>
      </x:c>
      <x:c r="H227" s="14" t="n">
        <x:f>IF(R227=0,"",ROUND(10*S227/R227,1))</x:f>
        <x:v>10</x:v>
      </x:c>
      <x:c r="I227" s="14" t="n">
        <x:f>IF(AH227=0,"",ROUND(10*AI227/AH227,1))</x:f>
        <x:v>8</x:v>
      </x:c>
      <x:c r="J227" s="14" t="n">
        <x:f>IF((AG227-1)=0,"",ROUND(10*T227/(AG227-1),1))</x:f>
        <x:v>0.4</x:v>
      </x:c>
      <x:c r="K227" s="14" t="n">
        <x:f>IF((AG227-1)=0,"",ROUND(10*U227/(AG227-1),1))</x:f>
        <x:v>0.4</x:v>
      </x:c>
      <x:c r="L227" s="14" t="n">
        <x:f>IF(U227=0,"",ROUND(10*V227/U227,1))</x:f>
        <x:v>0</x:v>
      </x:c>
      <x:c r="M227" s="14" t="n">
        <x:f>IF(AJ227=0,"",ROUND(10*AK227/AJ227,1))</x:f>
        <x:v>5</x:v>
      </x:c>
      <x:c r="N227" s="14" t="n">
        <x:f>ROUND(10*W227/12,1)</x:f>
        <x:v>8.3</x:v>
      </x:c>
      <x:c r="O227" s="14" t="n">
        <x:f>ROUND(10*AL227,1)</x:f>
        <x:v>3.3</x:v>
      </x:c>
      <x:c r="P227" s="14" t="n">
        <x:f>IF((AG227-1)=0,"",ROUND(10*X227/(AG227-1),1))</x:f>
        <x:v>0</x:v>
      </x:c>
      <x:c r="Q227" s="15" t="n">
        <x:f>COUNTIFS(Relaciones!$E$2900:$E$3267,A227,Relaciones!$F$2900:$F$3267,"amistad")</x:f>
        <x:v>5</x:v>
      </x:c>
      <x:c r="R227" s="15" t="n">
        <x:f>COUNTIFS(Relaciones!$D$2900:$D$3267,A227,Relaciones!$F$2900:$F$3267,"amistad")</x:f>
        <x:v>4</x:v>
      </x:c>
      <x:c r="S227" s="15" t="n">
        <x:f>SUMIFS(Relaciones!$G$2900:$G$3267,Relaciones!$D$2900:$D$3267,A227,Relaciones!$F$2900:$F$3267,"amistad")</x:f>
        <x:v>4</x:v>
      </x:c>
      <x:c r="T227" s="15" t="n">
        <x:f>COUNTIFS(Relaciones!$E$2900:$E$3267,A227,Relaciones!$F$2900:$F$3267,"rechazo")</x:f>
        <x:v>1</x:v>
      </x:c>
      <x:c r="U227" s="15" t="n">
        <x:f>COUNTIFS(Relaciones!$D$2900:$D$3267,A227,Relaciones!$F$2900:$F$3267,"rechazo")</x:f>
        <x:v>1</x:v>
      </x:c>
      <x:c r="V227" s="15" t="n">
        <x:f>SUMIFS(Relaciones!$G$2900:$G$3267,Relaciones!$D$2900:$D$3267,A227,Relaciones!$F$2900:$F$3267,"rechazo")</x:f>
        <x:v>0</x:v>
      </x:c>
      <x:c r="W227" s="15" t="n">
        <x:f>SUM(INDEX(Respuestas!$B$226:$B$253,MATCH(A227,Respuestas!$A$226:$A$253,0)),INDEX(Respuestas!$C$226:$C$253,MATCH(A227,Respuestas!$A$226:$A$253,0)),INDEX(Respuestas!$D$226:$D$253,MATCH(A227,Respuestas!$A$226:$A$253,0)),INDEX(Respuestas!$E$226:$E$253,MATCH(A227,Respuestas!$A$226:$A$253,0)))</x:f>
        <x:v>10</x:v>
      </x:c>
      <x:c r="X227" s="15" t="n">
        <x:f>COUNTIFS(Relaciones!$E$2900:$E$3267,A227,Relaciones!$F$2900:$F$3267,"mediacion")</x:f>
        <x:v>0</x:v>
      </x:c>
      <x:c r="Y227" s="15" t="n">
        <x:f>COUNTIFS(Relaciones!$E$2900:$E$3267,A227,Relaciones!$F$2900:$F$3267,"mediacion_negativa")</x:f>
        <x:v>0</x:v>
      </x:c>
      <x:c r="Z227" s="15" t="n">
        <x:f>COUNTIFS(Relaciones!$E$2900:$E$3267,A227,Relaciones!$F$2900:$F$3267,"bullying")</x:f>
        <x:v>0</x:v>
      </x:c>
      <x:c r="AA227" s="4" t="str">
        <x:f>INDEX(Respuestas!$F$226:$F$253,MATCH(A227,Respuestas!$A$226:$A$253,0))</x:f>
        <x:v>No</x:v>
      </x:c>
      <x:c r="AB227" s="4" t="str">
        <x:f>INDEX(Respuestas!$G$226:$G$253,MATCH(A227,Respuestas!$A$226:$A$253,0))</x:f>
        <x:v>Sí</x:v>
      </x:c>
      <x:c r="AC227" s="4" t="str">
        <x:f>INDEX(Respuestas!$H$226:$H$253,MATCH(A227,Respuestas!$A$226:$A$253,0))</x:f>
        <x:v>No</x:v>
      </x:c>
      <x:c r="AD227" s="4" t="str">
        <x:f>INDEX(Respuestas!$I$226:$I$253,MATCH(A227,Respuestas!$A$226:$A$253,0))</x:f>
        <x:v>Sí</x:v>
      </x:c>
      <x:c r="AE227" s="4" t="str">
        <x:f>INDEX(Respuestas!$J$226:$J$253,MATCH(A227,Respuestas!$A$226:$A$253,0))</x:f>
        <x:v>G1</x:v>
      </x:c>
      <x:c r="AF227" s="4" t="str">
        <x:v>normalizada_v1</x:v>
      </x:c>
      <x:c r="AG227" s="4" t="n">
        <x:f>COUNTIFS($B$2:$B$1513,B227,$C$2:$C$1513,C227,$D$2:$D$1513,D227)</x:f>
        <x:v>28</x:v>
      </x:c>
      <x:c r="AH227" s="4" t="n">
        <x:f>COUNTIFS(Relaciones!$D$2900:$D$3267,A227,Relaciones!$F$2900:$F$3267,"prediccion_amistad")</x:f>
        <x:v>5</x:v>
      </x:c>
      <x:c r="AI227" s="4" t="n">
        <x:f>SUMIFS(Relaciones!$H$2900:$H$3267,Relaciones!$D$2900:$D$3267,A227,Relaciones!$F$2900:$F$3267,"prediccion_amistad")</x:f>
        <x:v>4</x:v>
      </x:c>
      <x:c r="AJ227" s="4" t="n">
        <x:f>COUNTIFS(Relaciones!$D$2900:$D$3267,A227,Relaciones!$F$2900:$F$3267,"prediccion_rechazo")</x:f>
        <x:v>2</x:v>
      </x:c>
      <x:c r="AK227" s="4" t="n">
        <x:f>SUMIFS(Relaciones!$H$2900:$H$3267,Relaciones!$D$2900:$D$3267,A227,Relaciones!$F$2900:$F$3267,"prediccion_rechazo")</x:f>
        <x:v>1</x:v>
      </x:c>
      <x:c r="AL227" s="4" t="n">
        <x:v>0.33162238560469703</x:v>
      </x:c>
    </x:row>
    <x:row r="228" ht="23" customHeight="1">
      <x:c r="A228" s="13" t="str">
        <x:v>00227</x:v>
      </x:c>
      <x:c r="B228" s="4" t="str">
        <x:v>Sevilla</x:v>
      </x:c>
      <x:c r="C228" s="4" t="str">
        <x:v>6.º Primaria</x:v>
      </x:c>
      <x:c r="D228" s="4" t="str">
        <x:v>C</x:v>
      </x:c>
      <x:c r="E228" s="4" t="str">
        <x:v>alumna</x:v>
      </x:c>
      <x:c r="F228" s="14" t="n">
        <x:f>IF((AG228-1)=0,"",ROUND(10*Q228/(AG228-1),1))</x:f>
        <x:v>1.5</x:v>
      </x:c>
      <x:c r="G228" s="14" t="n">
        <x:f>IF((AG228-1)=0,"",ROUND(10*R228/(AG228-1),1))</x:f>
        <x:v>1.5</x:v>
      </x:c>
      <x:c r="H228" s="14" t="n">
        <x:f>IF(R228=0,"",ROUND(10*S228/R228,1))</x:f>
        <x:v>10</x:v>
      </x:c>
      <x:c r="I228" s="14" t="n">
        <x:f>IF(AH228=0,"",ROUND(10*AI228/AH228,1))</x:f>
        <x:v>10</x:v>
      </x:c>
      <x:c r="J228" s="14" t="n">
        <x:f>IF((AG228-1)=0,"",ROUND(10*T228/(AG228-1),1))</x:f>
        <x:v>0</x:v>
      </x:c>
      <x:c r="K228" s="14" t="n">
        <x:f>IF((AG228-1)=0,"",ROUND(10*U228/(AG228-1),1))</x:f>
        <x:v>0.4</x:v>
      </x:c>
      <x:c r="L228" s="14" t="n">
        <x:f>IF(U228=0,"",ROUND(10*V228/U228,1))</x:f>
        <x:v>0</x:v>
      </x:c>
      <x:c r="M228" s="14" t="str">
        <x:f>IF(AJ228=0,"",ROUND(10*AK228/AJ228,1))</x:f>
      </x:c>
      <x:c r="N228" s="14" t="n">
        <x:f>ROUND(10*W228/12,1)</x:f>
        <x:v>9.2</x:v>
      </x:c>
      <x:c r="O228" s="14" t="n">
        <x:f>ROUND(10*AL228,1)</x:f>
        <x:v>3</x:v>
      </x:c>
      <x:c r="P228" s="14" t="n">
        <x:f>IF((AG228-1)=0,"",ROUND(10*X228/(AG228-1),1))</x:f>
        <x:v>0</x:v>
      </x:c>
      <x:c r="Q228" s="15" t="n">
        <x:f>COUNTIFS(Relaciones!$E$2900:$E$3267,A228,Relaciones!$F$2900:$F$3267,"amistad")</x:f>
        <x:v>4</x:v>
      </x:c>
      <x:c r="R228" s="15" t="n">
        <x:f>COUNTIFS(Relaciones!$D$2900:$D$3267,A228,Relaciones!$F$2900:$F$3267,"amistad")</x:f>
        <x:v>4</x:v>
      </x:c>
      <x:c r="S228" s="15" t="n">
        <x:f>SUMIFS(Relaciones!$G$2900:$G$3267,Relaciones!$D$2900:$D$3267,A228,Relaciones!$F$2900:$F$3267,"amistad")</x:f>
        <x:v>4</x:v>
      </x:c>
      <x:c r="T228" s="15" t="n">
        <x:f>COUNTIFS(Relaciones!$E$2900:$E$3267,A228,Relaciones!$F$2900:$F$3267,"rechazo")</x:f>
        <x:v>0</x:v>
      </x:c>
      <x:c r="U228" s="15" t="n">
        <x:f>COUNTIFS(Relaciones!$D$2900:$D$3267,A228,Relaciones!$F$2900:$F$3267,"rechazo")</x:f>
        <x:v>1</x:v>
      </x:c>
      <x:c r="V228" s="15" t="n">
        <x:f>SUMIFS(Relaciones!$G$2900:$G$3267,Relaciones!$D$2900:$D$3267,A228,Relaciones!$F$2900:$F$3267,"rechazo")</x:f>
        <x:v>0</x:v>
      </x:c>
      <x:c r="W228" s="15" t="n">
        <x:f>SUM(INDEX(Respuestas!$B$226:$B$253,MATCH(A228,Respuestas!$A$226:$A$253,0)),INDEX(Respuestas!$C$226:$C$253,MATCH(A228,Respuestas!$A$226:$A$253,0)),INDEX(Respuestas!$D$226:$D$253,MATCH(A228,Respuestas!$A$226:$A$253,0)),INDEX(Respuestas!$E$226:$E$253,MATCH(A228,Respuestas!$A$226:$A$253,0)))</x:f>
        <x:v>11</x:v>
      </x:c>
      <x:c r="X228" s="15" t="n">
        <x:f>COUNTIFS(Relaciones!$E$2900:$E$3267,A228,Relaciones!$F$2900:$F$3267,"mediacion")</x:f>
        <x:v>0</x:v>
      </x:c>
      <x:c r="Y228" s="15" t="n">
        <x:f>COUNTIFS(Relaciones!$E$2900:$E$3267,A228,Relaciones!$F$2900:$F$3267,"mediacion_negativa")</x:f>
        <x:v>0</x:v>
      </x:c>
      <x:c r="Z228" s="15" t="n">
        <x:f>COUNTIFS(Relaciones!$E$2900:$E$3267,A228,Relaciones!$F$2900:$F$3267,"bullying")</x:f>
        <x:v>0</x:v>
      </x:c>
      <x:c r="AA228" s="4" t="str">
        <x:f>INDEX(Respuestas!$F$226:$F$253,MATCH(A228,Respuestas!$A$226:$A$253,0))</x:f>
        <x:v>No</x:v>
      </x:c>
      <x:c r="AB228" s="4" t="str">
        <x:f>INDEX(Respuestas!$G$226:$G$253,MATCH(A228,Respuestas!$A$226:$A$253,0))</x:f>
        <x:v>Sí</x:v>
      </x:c>
      <x:c r="AC228" s="4" t="str">
        <x:f>INDEX(Respuestas!$H$226:$H$253,MATCH(A228,Respuestas!$A$226:$A$253,0))</x:f>
        <x:v>No</x:v>
      </x:c>
      <x:c r="AD228" s="4" t="str">
        <x:f>INDEX(Respuestas!$I$226:$I$253,MATCH(A228,Respuestas!$A$226:$A$253,0))</x:f>
        <x:v>Sí</x:v>
      </x:c>
      <x:c r="AE228" s="4" t="str">
        <x:f>INDEX(Respuestas!$J$226:$J$253,MATCH(A228,Respuestas!$A$226:$A$253,0))</x:f>
        <x:v>G1</x:v>
      </x:c>
      <x:c r="AF228" s="4" t="str">
        <x:v>normalizada_v1</x:v>
      </x:c>
      <x:c r="AG228" s="4" t="n">
        <x:f>COUNTIFS($B$2:$B$1513,B228,$C$2:$C$1513,C228,$D$2:$D$1513,D228)</x:f>
        <x:v>28</x:v>
      </x:c>
      <x:c r="AH228" s="4" t="n">
        <x:f>COUNTIFS(Relaciones!$D$2900:$D$3267,A228,Relaciones!$F$2900:$F$3267,"prediccion_amistad")</x:f>
        <x:v>3</x:v>
      </x:c>
      <x:c r="AI228" s="4" t="n">
        <x:f>SUMIFS(Relaciones!$H$2900:$H$3267,Relaciones!$D$2900:$D$3267,A228,Relaciones!$F$2900:$F$3267,"prediccion_amistad")</x:f>
        <x:v>3</x:v>
      </x:c>
      <x:c r="AJ228" s="4" t="n">
        <x:f>COUNTIFS(Relaciones!$D$2900:$D$3267,A228,Relaciones!$F$2900:$F$3267,"prediccion_rechazo")</x:f>
        <x:v>0</x:v>
      </x:c>
      <x:c r="AK228" s="4" t="n">
        <x:f>SUMIFS(Relaciones!$H$2900:$H$3267,Relaciones!$D$2900:$D$3267,A228,Relaciones!$F$2900:$F$3267,"prediccion_rechazo")</x:f>
        <x:v>0</x:v>
      </x:c>
      <x:c r="AL228" s="4" t="n">
        <x:v>0.2969241012526524</x:v>
      </x:c>
    </x:row>
    <x:row r="229" ht="23" customHeight="1">
      <x:c r="A229" s="13" t="str">
        <x:v>00228</x:v>
      </x:c>
      <x:c r="B229" s="4" t="str">
        <x:v>Sevilla</x:v>
      </x:c>
      <x:c r="C229" s="4" t="str">
        <x:v>6.º Primaria</x:v>
      </x:c>
      <x:c r="D229" s="4" t="str">
        <x:v>C</x:v>
      </x:c>
      <x:c r="E229" s="4" t="str">
        <x:v>alumno</x:v>
      </x:c>
      <x:c r="F229" s="14" t="n">
        <x:f>IF((AG229-1)=0,"",ROUND(10*Q229/(AG229-1),1))</x:f>
        <x:v>1.5</x:v>
      </x:c>
      <x:c r="G229" s="14" t="n">
        <x:f>IF((AG229-1)=0,"",ROUND(10*R229/(AG229-1),1))</x:f>
        <x:v>2.2</x:v>
      </x:c>
      <x:c r="H229" s="14" t="n">
        <x:f>IF(R229=0,"",ROUND(10*S229/R229,1))</x:f>
        <x:v>6.7</x:v>
      </x:c>
      <x:c r="I229" s="14" t="n">
        <x:f>IF(AH229=0,"",ROUND(10*AI229/AH229,1))</x:f>
        <x:v>10</x:v>
      </x:c>
      <x:c r="J229" s="14" t="n">
        <x:f>IF((AG229-1)=0,"",ROUND(10*T229/(AG229-1),1))</x:f>
        <x:v>0</x:v>
      </x:c>
      <x:c r="K229" s="14" t="n">
        <x:f>IF((AG229-1)=0,"",ROUND(10*U229/(AG229-1),1))</x:f>
        <x:v>0.4</x:v>
      </x:c>
      <x:c r="L229" s="14" t="n">
        <x:f>IF(U229=0,"",ROUND(10*V229/U229,1))</x:f>
        <x:v>0</x:v>
      </x:c>
      <x:c r="M229" s="14" t="str">
        <x:f>IF(AJ229=0,"",ROUND(10*AK229/AJ229,1))</x:f>
      </x:c>
      <x:c r="N229" s="14" t="n">
        <x:f>ROUND(10*W229/12,1)</x:f>
        <x:v>10</x:v>
      </x:c>
      <x:c r="O229" s="14" t="n">
        <x:f>ROUND(10*AL229,1)</x:f>
        <x:v>4.2</x:v>
      </x:c>
      <x:c r="P229" s="14" t="n">
        <x:f>IF((AG229-1)=0,"",ROUND(10*X229/(AG229-1),1))</x:f>
        <x:v>0</x:v>
      </x:c>
      <x:c r="Q229" s="15" t="n">
        <x:f>COUNTIFS(Relaciones!$E$2900:$E$3267,A229,Relaciones!$F$2900:$F$3267,"amistad")</x:f>
        <x:v>4</x:v>
      </x:c>
      <x:c r="R229" s="15" t="n">
        <x:f>COUNTIFS(Relaciones!$D$2900:$D$3267,A229,Relaciones!$F$2900:$F$3267,"amistad")</x:f>
        <x:v>6</x:v>
      </x:c>
      <x:c r="S229" s="15" t="n">
        <x:f>SUMIFS(Relaciones!$G$2900:$G$3267,Relaciones!$D$2900:$D$3267,A229,Relaciones!$F$2900:$F$3267,"amistad")</x:f>
        <x:v>4</x:v>
      </x:c>
      <x:c r="T229" s="15" t="n">
        <x:f>COUNTIFS(Relaciones!$E$2900:$E$3267,A229,Relaciones!$F$2900:$F$3267,"rechazo")</x:f>
        <x:v>0</x:v>
      </x:c>
      <x:c r="U229" s="15" t="n">
        <x:f>COUNTIFS(Relaciones!$D$2900:$D$3267,A229,Relaciones!$F$2900:$F$3267,"rechazo")</x:f>
        <x:v>1</x:v>
      </x:c>
      <x:c r="V229" s="15" t="n">
        <x:f>SUMIFS(Relaciones!$G$2900:$G$3267,Relaciones!$D$2900:$D$3267,A229,Relaciones!$F$2900:$F$3267,"rechazo")</x:f>
        <x:v>0</x:v>
      </x:c>
      <x:c r="W229" s="15" t="n">
        <x:f>SUM(INDEX(Respuestas!$B$226:$B$253,MATCH(A229,Respuestas!$A$226:$A$253,0)),INDEX(Respuestas!$C$226:$C$253,MATCH(A229,Respuestas!$A$226:$A$253,0)),INDEX(Respuestas!$D$226:$D$253,MATCH(A229,Respuestas!$A$226:$A$253,0)),INDEX(Respuestas!$E$226:$E$253,MATCH(A229,Respuestas!$A$226:$A$253,0)))</x:f>
        <x:v>12</x:v>
      </x:c>
      <x:c r="X229" s="15" t="n">
        <x:f>COUNTIFS(Relaciones!$E$2900:$E$3267,A229,Relaciones!$F$2900:$F$3267,"mediacion")</x:f>
        <x:v>0</x:v>
      </x:c>
      <x:c r="Y229" s="15" t="n">
        <x:f>COUNTIFS(Relaciones!$E$2900:$E$3267,A229,Relaciones!$F$2900:$F$3267,"mediacion_negativa")</x:f>
        <x:v>0</x:v>
      </x:c>
      <x:c r="Z229" s="15" t="n">
        <x:f>COUNTIFS(Relaciones!$E$2900:$E$3267,A229,Relaciones!$F$2900:$F$3267,"bullying")</x:f>
        <x:v>0</x:v>
      </x:c>
      <x:c r="AA229" s="4" t="str">
        <x:f>INDEX(Respuestas!$F$226:$F$253,MATCH(A229,Respuestas!$A$226:$A$253,0))</x:f>
        <x:v>No</x:v>
      </x:c>
      <x:c r="AB229" s="4" t="str">
        <x:f>INDEX(Respuestas!$G$226:$G$253,MATCH(A229,Respuestas!$A$226:$A$253,0))</x:f>
        <x:v>Sí</x:v>
      </x:c>
      <x:c r="AC229" s="4" t="str">
        <x:f>INDEX(Respuestas!$H$226:$H$253,MATCH(A229,Respuestas!$A$226:$A$253,0))</x:f>
        <x:v>No</x:v>
      </x:c>
      <x:c r="AD229" s="4" t="str">
        <x:f>INDEX(Respuestas!$I$226:$I$253,MATCH(A229,Respuestas!$A$226:$A$253,0))</x:f>
        <x:v>Sí</x:v>
      </x:c>
      <x:c r="AE229" s="4" t="str">
        <x:f>INDEX(Respuestas!$J$226:$J$253,MATCH(A229,Respuestas!$A$226:$A$253,0))</x:f>
        <x:v>G1</x:v>
      </x:c>
      <x:c r="AF229" s="4" t="str">
        <x:v>normalizada_v1</x:v>
      </x:c>
      <x:c r="AG229" s="4" t="n">
        <x:f>COUNTIFS($B$2:$B$1513,B229,$C$2:$C$1513,C229,$D$2:$D$1513,D229)</x:f>
        <x:v>28</x:v>
      </x:c>
      <x:c r="AH229" s="4" t="n">
        <x:f>COUNTIFS(Relaciones!$D$2900:$D$3267,A229,Relaciones!$F$2900:$F$3267,"prediccion_amistad")</x:f>
        <x:v>3</x:v>
      </x:c>
      <x:c r="AI229" s="4" t="n">
        <x:f>SUMIFS(Relaciones!$H$2900:$H$3267,Relaciones!$D$2900:$D$3267,A229,Relaciones!$F$2900:$F$3267,"prediccion_amistad")</x:f>
        <x:v>3</x:v>
      </x:c>
      <x:c r="AJ229" s="4" t="n">
        <x:f>COUNTIFS(Relaciones!$D$2900:$D$3267,A229,Relaciones!$F$2900:$F$3267,"prediccion_rechazo")</x:f>
        <x:v>0</x:v>
      </x:c>
      <x:c r="AK229" s="4" t="n">
        <x:f>SUMIFS(Relaciones!$H$2900:$H$3267,Relaciones!$D$2900:$D$3267,A229,Relaciones!$F$2900:$F$3267,"prediccion_rechazo")</x:f>
        <x:v>0</x:v>
      </x:c>
      <x:c r="AL229" s="4" t="n">
        <x:v>0.4152771042082524</x:v>
      </x:c>
    </x:row>
    <x:row r="230" ht="23" customHeight="1">
      <x:c r="A230" s="13" t="str">
        <x:v>00229</x:v>
      </x:c>
      <x:c r="B230" s="4" t="str">
        <x:v>Sevilla</x:v>
      </x:c>
      <x:c r="C230" s="4" t="str">
        <x:v>6.º Primaria</x:v>
      </x:c>
      <x:c r="D230" s="4" t="str">
        <x:v>C</x:v>
      </x:c>
      <x:c r="E230" s="4" t="str">
        <x:v>alumna</x:v>
      </x:c>
      <x:c r="F230" s="14" t="n">
        <x:f>IF((AG230-1)=0,"",ROUND(10*Q230/(AG230-1),1))</x:f>
        <x:v>1.9</x:v>
      </x:c>
      <x:c r="G230" s="14" t="n">
        <x:f>IF((AG230-1)=0,"",ROUND(10*R230/(AG230-1),1))</x:f>
        <x:v>1.9</x:v>
      </x:c>
      <x:c r="H230" s="14" t="n">
        <x:f>IF(R230=0,"",ROUND(10*S230/R230,1))</x:f>
        <x:v>8</x:v>
      </x:c>
      <x:c r="I230" s="14" t="n">
        <x:f>IF(AH230=0,"",ROUND(10*AI230/AH230,1))</x:f>
        <x:v>8</x:v>
      </x:c>
      <x:c r="J230" s="14" t="n">
        <x:f>IF((AG230-1)=0,"",ROUND(10*T230/(AG230-1),1))</x:f>
        <x:v>0.4</x:v>
      </x:c>
      <x:c r="K230" s="14" t="n">
        <x:f>IF((AG230-1)=0,"",ROUND(10*U230/(AG230-1),1))</x:f>
        <x:v>0.4</x:v>
      </x:c>
      <x:c r="L230" s="14" t="n">
        <x:f>IF(U230=0,"",ROUND(10*V230/U230,1))</x:f>
        <x:v>10</x:v>
      </x:c>
      <x:c r="M230" s="14" t="n">
        <x:f>IF(AJ230=0,"",ROUND(10*AK230/AJ230,1))</x:f>
        <x:v>5</x:v>
      </x:c>
      <x:c r="N230" s="14" t="n">
        <x:f>ROUND(10*W230/12,1)</x:f>
        <x:v>7.5</x:v>
      </x:c>
      <x:c r="O230" s="14" t="n">
        <x:f>ROUND(10*AL230,1)</x:f>
        <x:v>3.8</x:v>
      </x:c>
      <x:c r="P230" s="14" t="n">
        <x:f>IF((AG230-1)=0,"",ROUND(10*X230/(AG230-1),1))</x:f>
        <x:v>0</x:v>
      </x:c>
      <x:c r="Q230" s="15" t="n">
        <x:f>COUNTIFS(Relaciones!$E$2900:$E$3267,A230,Relaciones!$F$2900:$F$3267,"amistad")</x:f>
        <x:v>5</x:v>
      </x:c>
      <x:c r="R230" s="15" t="n">
        <x:f>COUNTIFS(Relaciones!$D$2900:$D$3267,A230,Relaciones!$F$2900:$F$3267,"amistad")</x:f>
        <x:v>5</x:v>
      </x:c>
      <x:c r="S230" s="15" t="n">
        <x:f>SUMIFS(Relaciones!$G$2900:$G$3267,Relaciones!$D$2900:$D$3267,A230,Relaciones!$F$2900:$F$3267,"amistad")</x:f>
        <x:v>4</x:v>
      </x:c>
      <x:c r="T230" s="15" t="n">
        <x:f>COUNTIFS(Relaciones!$E$2900:$E$3267,A230,Relaciones!$F$2900:$F$3267,"rechazo")</x:f>
        <x:v>1</x:v>
      </x:c>
      <x:c r="U230" s="15" t="n">
        <x:f>COUNTIFS(Relaciones!$D$2900:$D$3267,A230,Relaciones!$F$2900:$F$3267,"rechazo")</x:f>
        <x:v>1</x:v>
      </x:c>
      <x:c r="V230" s="15" t="n">
        <x:f>SUMIFS(Relaciones!$G$2900:$G$3267,Relaciones!$D$2900:$D$3267,A230,Relaciones!$F$2900:$F$3267,"rechazo")</x:f>
        <x:v>1</x:v>
      </x:c>
      <x:c r="W230" s="15" t="n">
        <x:f>SUM(INDEX(Respuestas!$B$226:$B$253,MATCH(A230,Respuestas!$A$226:$A$253,0)),INDEX(Respuestas!$C$226:$C$253,MATCH(A230,Respuestas!$A$226:$A$253,0)),INDEX(Respuestas!$D$226:$D$253,MATCH(A230,Respuestas!$A$226:$A$253,0)),INDEX(Respuestas!$E$226:$E$253,MATCH(A230,Respuestas!$A$226:$A$253,0)))</x:f>
        <x:v>9</x:v>
      </x:c>
      <x:c r="X230" s="15" t="n">
        <x:f>COUNTIFS(Relaciones!$E$2900:$E$3267,A230,Relaciones!$F$2900:$F$3267,"mediacion")</x:f>
        <x:v>0</x:v>
      </x:c>
      <x:c r="Y230" s="15" t="n">
        <x:f>COUNTIFS(Relaciones!$E$2900:$E$3267,A230,Relaciones!$F$2900:$F$3267,"mediacion_negativa")</x:f>
        <x:v>0</x:v>
      </x:c>
      <x:c r="Z230" s="15" t="n">
        <x:f>COUNTIFS(Relaciones!$E$2900:$E$3267,A230,Relaciones!$F$2900:$F$3267,"bullying")</x:f>
        <x:v>0</x:v>
      </x:c>
      <x:c r="AA230" s="4" t="str">
        <x:f>INDEX(Respuestas!$F$226:$F$253,MATCH(A230,Respuestas!$A$226:$A$253,0))</x:f>
        <x:v>No</x:v>
      </x:c>
      <x:c r="AB230" s="4" t="str">
        <x:f>INDEX(Respuestas!$G$226:$G$253,MATCH(A230,Respuestas!$A$226:$A$253,0))</x:f>
        <x:v>Sí</x:v>
      </x:c>
      <x:c r="AC230" s="4" t="str">
        <x:f>INDEX(Respuestas!$H$226:$H$253,MATCH(A230,Respuestas!$A$226:$A$253,0))</x:f>
        <x:v>No</x:v>
      </x:c>
      <x:c r="AD230" s="4" t="str">
        <x:f>INDEX(Respuestas!$I$226:$I$253,MATCH(A230,Respuestas!$A$226:$A$253,0))</x:f>
        <x:v>Sí</x:v>
      </x:c>
      <x:c r="AE230" s="4" t="str">
        <x:f>INDEX(Respuestas!$J$226:$J$253,MATCH(A230,Respuestas!$A$226:$A$253,0))</x:f>
        <x:v>G1</x:v>
      </x:c>
      <x:c r="AF230" s="4" t="str">
        <x:v>normalizada_v1</x:v>
      </x:c>
      <x:c r="AG230" s="4" t="n">
        <x:f>COUNTIFS($B$2:$B$1513,B230,$C$2:$C$1513,C230,$D$2:$D$1513,D230)</x:f>
        <x:v>28</x:v>
      </x:c>
      <x:c r="AH230" s="4" t="n">
        <x:f>COUNTIFS(Relaciones!$D$2900:$D$3267,A230,Relaciones!$F$2900:$F$3267,"prediccion_amistad")</x:f>
        <x:v>5</x:v>
      </x:c>
      <x:c r="AI230" s="4" t="n">
        <x:f>SUMIFS(Relaciones!$H$2900:$H$3267,Relaciones!$D$2900:$D$3267,A230,Relaciones!$F$2900:$F$3267,"prediccion_amistad")</x:f>
        <x:v>4</x:v>
      </x:c>
      <x:c r="AJ230" s="4" t="n">
        <x:f>COUNTIFS(Relaciones!$D$2900:$D$3267,A230,Relaciones!$F$2900:$F$3267,"prediccion_rechazo")</x:f>
        <x:v>2</x:v>
      </x:c>
      <x:c r="AK230" s="4" t="n">
        <x:f>SUMIFS(Relaciones!$H$2900:$H$3267,Relaciones!$D$2900:$D$3267,A230,Relaciones!$F$2900:$F$3267,"prediccion_rechazo")</x:f>
        <x:v>1</x:v>
      </x:c>
      <x:c r="AL230" s="4" t="n">
        <x:v>0.37859742120496437</x:v>
      </x:c>
    </x:row>
    <x:row r="231" ht="23" customHeight="1">
      <x:c r="A231" s="13" t="str">
        <x:v>00230</x:v>
      </x:c>
      <x:c r="B231" s="4" t="str">
        <x:v>Sevilla</x:v>
      </x:c>
      <x:c r="C231" s="4" t="str">
        <x:v>6.º Primaria</x:v>
      </x:c>
      <x:c r="D231" s="4" t="str">
        <x:v>C</x:v>
      </x:c>
      <x:c r="E231" s="4" t="str">
        <x:v>alumno</x:v>
      </x:c>
      <x:c r="F231" s="14" t="n">
        <x:f>IF((AG231-1)=0,"",ROUND(10*Q231/(AG231-1),1))</x:f>
        <x:v>1.5</x:v>
      </x:c>
      <x:c r="G231" s="14" t="n">
        <x:f>IF((AG231-1)=0,"",ROUND(10*R231/(AG231-1),1))</x:f>
        <x:v>1.9</x:v>
      </x:c>
      <x:c r="H231" s="14" t="n">
        <x:f>IF(R231=0,"",ROUND(10*S231/R231,1))</x:f>
        <x:v>8</x:v>
      </x:c>
      <x:c r="I231" s="14" t="n">
        <x:f>IF(AH231=0,"",ROUND(10*AI231/AH231,1))</x:f>
        <x:v>10</x:v>
      </x:c>
      <x:c r="J231" s="14" t="n">
        <x:f>IF((AG231-1)=0,"",ROUND(10*T231/(AG231-1),1))</x:f>
        <x:v>0.4</x:v>
      </x:c>
      <x:c r="K231" s="14" t="n">
        <x:f>IF((AG231-1)=0,"",ROUND(10*U231/(AG231-1),1))</x:f>
        <x:v>0.7</x:v>
      </x:c>
      <x:c r="L231" s="14" t="n">
        <x:f>IF(U231=0,"",ROUND(10*V231/U231,1))</x:f>
        <x:v>0</x:v>
      </x:c>
      <x:c r="M231" s="14" t="n">
        <x:f>IF(AJ231=0,"",ROUND(10*AK231/AJ231,1))</x:f>
        <x:v>10</x:v>
      </x:c>
      <x:c r="N231" s="14" t="n">
        <x:f>ROUND(10*W231/12,1)</x:f>
        <x:v>8.3</x:v>
      </x:c>
      <x:c r="O231" s="14" t="n">
        <x:f>ROUND(10*AL231,1)</x:f>
        <x:v>3.6</x:v>
      </x:c>
      <x:c r="P231" s="14" t="n">
        <x:f>IF((AG231-1)=0,"",ROUND(10*X231/(AG231-1),1))</x:f>
        <x:v>0</x:v>
      </x:c>
      <x:c r="Q231" s="15" t="n">
        <x:f>COUNTIFS(Relaciones!$E$2900:$E$3267,A231,Relaciones!$F$2900:$F$3267,"amistad")</x:f>
        <x:v>4</x:v>
      </x:c>
      <x:c r="R231" s="15" t="n">
        <x:f>COUNTIFS(Relaciones!$D$2900:$D$3267,A231,Relaciones!$F$2900:$F$3267,"amistad")</x:f>
        <x:v>5</x:v>
      </x:c>
      <x:c r="S231" s="15" t="n">
        <x:f>SUMIFS(Relaciones!$G$2900:$G$3267,Relaciones!$D$2900:$D$3267,A231,Relaciones!$F$2900:$F$3267,"amistad")</x:f>
        <x:v>4</x:v>
      </x:c>
      <x:c r="T231" s="15" t="n">
        <x:f>COUNTIFS(Relaciones!$E$2900:$E$3267,A231,Relaciones!$F$2900:$F$3267,"rechazo")</x:f>
        <x:v>1</x:v>
      </x:c>
      <x:c r="U231" s="15" t="n">
        <x:f>COUNTIFS(Relaciones!$D$2900:$D$3267,A231,Relaciones!$F$2900:$F$3267,"rechazo")</x:f>
        <x:v>2</x:v>
      </x:c>
      <x:c r="V231" s="15" t="n">
        <x:f>SUMIFS(Relaciones!$G$2900:$G$3267,Relaciones!$D$2900:$D$3267,A231,Relaciones!$F$2900:$F$3267,"rechazo")</x:f>
        <x:v>0</x:v>
      </x:c>
      <x:c r="W231" s="15" t="n">
        <x:f>SUM(INDEX(Respuestas!$B$226:$B$253,MATCH(A231,Respuestas!$A$226:$A$253,0)),INDEX(Respuestas!$C$226:$C$253,MATCH(A231,Respuestas!$A$226:$A$253,0)),INDEX(Respuestas!$D$226:$D$253,MATCH(A231,Respuestas!$A$226:$A$253,0)),INDEX(Respuestas!$E$226:$E$253,MATCH(A231,Respuestas!$A$226:$A$253,0)))</x:f>
        <x:v>10</x:v>
      </x:c>
      <x:c r="X231" s="15" t="n">
        <x:f>COUNTIFS(Relaciones!$E$2900:$E$3267,A231,Relaciones!$F$2900:$F$3267,"mediacion")</x:f>
        <x:v>0</x:v>
      </x:c>
      <x:c r="Y231" s="15" t="n">
        <x:f>COUNTIFS(Relaciones!$E$2900:$E$3267,A231,Relaciones!$F$2900:$F$3267,"mediacion_negativa")</x:f>
        <x:v>0</x:v>
      </x:c>
      <x:c r="Z231" s="15" t="n">
        <x:f>COUNTIFS(Relaciones!$E$2900:$E$3267,A231,Relaciones!$F$2900:$F$3267,"bullying")</x:f>
        <x:v>0</x:v>
      </x:c>
      <x:c r="AA231" s="4" t="str">
        <x:f>INDEX(Respuestas!$F$226:$F$253,MATCH(A231,Respuestas!$A$226:$A$253,0))</x:f>
        <x:v>No</x:v>
      </x:c>
      <x:c r="AB231" s="4" t="str">
        <x:f>INDEX(Respuestas!$G$226:$G$253,MATCH(A231,Respuestas!$A$226:$A$253,0))</x:f>
        <x:v>Sí</x:v>
      </x:c>
      <x:c r="AC231" s="4" t="str">
        <x:f>INDEX(Respuestas!$H$226:$H$253,MATCH(A231,Respuestas!$A$226:$A$253,0))</x:f>
        <x:v>No</x:v>
      </x:c>
      <x:c r="AD231" s="4" t="str">
        <x:f>INDEX(Respuestas!$I$226:$I$253,MATCH(A231,Respuestas!$A$226:$A$253,0))</x:f>
        <x:v>Sí</x:v>
      </x:c>
      <x:c r="AE231" s="4" t="str">
        <x:f>INDEX(Respuestas!$J$226:$J$253,MATCH(A231,Respuestas!$A$226:$A$253,0))</x:f>
        <x:v>G1</x:v>
      </x:c>
      <x:c r="AF231" s="4" t="str">
        <x:v>normalizada_v1</x:v>
      </x:c>
      <x:c r="AG231" s="4" t="n">
        <x:f>COUNTIFS($B$2:$B$1513,B231,$C$2:$C$1513,C231,$D$2:$D$1513,D231)</x:f>
        <x:v>28</x:v>
      </x:c>
      <x:c r="AH231" s="4" t="n">
        <x:f>COUNTIFS(Relaciones!$D$2900:$D$3267,A231,Relaciones!$F$2900:$F$3267,"prediccion_amistad")</x:f>
        <x:v>3</x:v>
      </x:c>
      <x:c r="AI231" s="4" t="n">
        <x:f>SUMIFS(Relaciones!$H$2900:$H$3267,Relaciones!$D$2900:$D$3267,A231,Relaciones!$F$2900:$F$3267,"prediccion_amistad")</x:f>
        <x:v>3</x:v>
      </x:c>
      <x:c r="AJ231" s="4" t="n">
        <x:f>COUNTIFS(Relaciones!$D$2900:$D$3267,A231,Relaciones!$F$2900:$F$3267,"prediccion_rechazo")</x:f>
        <x:v>1</x:v>
      </x:c>
      <x:c r="AK231" s="4" t="n">
        <x:f>SUMIFS(Relaciones!$H$2900:$H$3267,Relaciones!$D$2900:$D$3267,A231,Relaciones!$F$2900:$F$3267,"prediccion_rechazo")</x:f>
        <x:v>1</x:v>
      </x:c>
      <x:c r="AL231" s="4" t="n">
        <x:v>0.3560890481835904</x:v>
      </x:c>
    </x:row>
    <x:row r="232" ht="23" customHeight="1">
      <x:c r="A232" s="13" t="str">
        <x:v>00231</x:v>
      </x:c>
      <x:c r="B232" s="4" t="str">
        <x:v>Sevilla</x:v>
      </x:c>
      <x:c r="C232" s="4" t="str">
        <x:v>6.º Primaria</x:v>
      </x:c>
      <x:c r="D232" s="4" t="str">
        <x:v>C</x:v>
      </x:c>
      <x:c r="E232" s="4" t="str">
        <x:v>alumna</x:v>
      </x:c>
      <x:c r="F232" s="14" t="n">
        <x:f>IF((AG232-1)=0,"",ROUND(10*Q232/(AG232-1),1))</x:f>
        <x:v>1.5</x:v>
      </x:c>
      <x:c r="G232" s="14" t="n">
        <x:f>IF((AG232-1)=0,"",ROUND(10*R232/(AG232-1),1))</x:f>
        <x:v>2.2</x:v>
      </x:c>
      <x:c r="H232" s="14" t="n">
        <x:f>IF(R232=0,"",ROUND(10*S232/R232,1))</x:f>
        <x:v>6.7</x:v>
      </x:c>
      <x:c r="I232" s="14" t="n">
        <x:f>IF(AH232=0,"",ROUND(10*AI232/AH232,1))</x:f>
        <x:v>10</x:v>
      </x:c>
      <x:c r="J232" s="14" t="n">
        <x:f>IF((AG232-1)=0,"",ROUND(10*T232/(AG232-1),1))</x:f>
        <x:v>0.7</x:v>
      </x:c>
      <x:c r="K232" s="14" t="n">
        <x:f>IF((AG232-1)=0,"",ROUND(10*U232/(AG232-1),1))</x:f>
        <x:v>0.4</x:v>
      </x:c>
      <x:c r="L232" s="14" t="n">
        <x:f>IF(U232=0,"",ROUND(10*V232/U232,1))</x:f>
        <x:v>0</x:v>
      </x:c>
      <x:c r="M232" s="14" t="n">
        <x:f>IF(AJ232=0,"",ROUND(10*AK232/AJ232,1))</x:f>
        <x:v>10</x:v>
      </x:c>
      <x:c r="N232" s="14" t="n">
        <x:f>ROUND(10*W232/12,1)</x:f>
        <x:v>9.2</x:v>
      </x:c>
      <x:c r="O232" s="14" t="n">
        <x:f>ROUND(10*AL232,1)</x:f>
        <x:v>3.9</x:v>
      </x:c>
      <x:c r="P232" s="14" t="n">
        <x:f>IF((AG232-1)=0,"",ROUND(10*X232/(AG232-1),1))</x:f>
        <x:v>0</x:v>
      </x:c>
      <x:c r="Q232" s="15" t="n">
        <x:f>COUNTIFS(Relaciones!$E$2900:$E$3267,A232,Relaciones!$F$2900:$F$3267,"amistad")</x:f>
        <x:v>4</x:v>
      </x:c>
      <x:c r="R232" s="15" t="n">
        <x:f>COUNTIFS(Relaciones!$D$2900:$D$3267,A232,Relaciones!$F$2900:$F$3267,"amistad")</x:f>
        <x:v>6</x:v>
      </x:c>
      <x:c r="S232" s="15" t="n">
        <x:f>SUMIFS(Relaciones!$G$2900:$G$3267,Relaciones!$D$2900:$D$3267,A232,Relaciones!$F$2900:$F$3267,"amistad")</x:f>
        <x:v>4</x:v>
      </x:c>
      <x:c r="T232" s="15" t="n">
        <x:f>COUNTIFS(Relaciones!$E$2900:$E$3267,A232,Relaciones!$F$2900:$F$3267,"rechazo")</x:f>
        <x:v>2</x:v>
      </x:c>
      <x:c r="U232" s="15" t="n">
        <x:f>COUNTIFS(Relaciones!$D$2900:$D$3267,A232,Relaciones!$F$2900:$F$3267,"rechazo")</x:f>
        <x:v>1</x:v>
      </x:c>
      <x:c r="V232" s="15" t="n">
        <x:f>SUMIFS(Relaciones!$G$2900:$G$3267,Relaciones!$D$2900:$D$3267,A232,Relaciones!$F$2900:$F$3267,"rechazo")</x:f>
        <x:v>0</x:v>
      </x:c>
      <x:c r="W232" s="15" t="n">
        <x:f>SUM(INDEX(Respuestas!$B$226:$B$253,MATCH(A232,Respuestas!$A$226:$A$253,0)),INDEX(Respuestas!$C$226:$C$253,MATCH(A232,Respuestas!$A$226:$A$253,0)),INDEX(Respuestas!$D$226:$D$253,MATCH(A232,Respuestas!$A$226:$A$253,0)),INDEX(Respuestas!$E$226:$E$253,MATCH(A232,Respuestas!$A$226:$A$253,0)))</x:f>
        <x:v>11</x:v>
      </x:c>
      <x:c r="X232" s="15" t="n">
        <x:f>COUNTIFS(Relaciones!$E$2900:$E$3267,A232,Relaciones!$F$2900:$F$3267,"mediacion")</x:f>
        <x:v>0</x:v>
      </x:c>
      <x:c r="Y232" s="15" t="n">
        <x:f>COUNTIFS(Relaciones!$E$2900:$E$3267,A232,Relaciones!$F$2900:$F$3267,"mediacion_negativa")</x:f>
        <x:v>0</x:v>
      </x:c>
      <x:c r="Z232" s="15" t="n">
        <x:f>COUNTIFS(Relaciones!$E$2900:$E$3267,A232,Relaciones!$F$2900:$F$3267,"bullying")</x:f>
        <x:v>0</x:v>
      </x:c>
      <x:c r="AA232" s="4" t="str">
        <x:f>INDEX(Respuestas!$F$226:$F$253,MATCH(A232,Respuestas!$A$226:$A$253,0))</x:f>
        <x:v>No</x:v>
      </x:c>
      <x:c r="AB232" s="4" t="str">
        <x:f>INDEX(Respuestas!$G$226:$G$253,MATCH(A232,Respuestas!$A$226:$A$253,0))</x:f>
        <x:v>Sí</x:v>
      </x:c>
      <x:c r="AC232" s="4" t="str">
        <x:f>INDEX(Respuestas!$H$226:$H$253,MATCH(A232,Respuestas!$A$226:$A$253,0))</x:f>
        <x:v>No</x:v>
      </x:c>
      <x:c r="AD232" s="4" t="str">
        <x:f>INDEX(Respuestas!$I$226:$I$253,MATCH(A232,Respuestas!$A$226:$A$253,0))</x:f>
        <x:v>Sí</x:v>
      </x:c>
      <x:c r="AE232" s="4" t="str">
        <x:f>INDEX(Respuestas!$J$226:$J$253,MATCH(A232,Respuestas!$A$226:$A$253,0))</x:f>
        <x:v>G1</x:v>
      </x:c>
      <x:c r="AF232" s="4" t="str">
        <x:v>normalizada_v1</x:v>
      </x:c>
      <x:c r="AG232" s="4" t="n">
        <x:f>COUNTIFS($B$2:$B$1513,B232,$C$2:$C$1513,C232,$D$2:$D$1513,D232)</x:f>
        <x:v>28</x:v>
      </x:c>
      <x:c r="AH232" s="4" t="n">
        <x:f>COUNTIFS(Relaciones!$D$2900:$D$3267,A232,Relaciones!$F$2900:$F$3267,"prediccion_amistad")</x:f>
        <x:v>3</x:v>
      </x:c>
      <x:c r="AI232" s="4" t="n">
        <x:f>SUMIFS(Relaciones!$H$2900:$H$3267,Relaciones!$D$2900:$D$3267,A232,Relaciones!$F$2900:$F$3267,"prediccion_amistad")</x:f>
        <x:v>3</x:v>
      </x:c>
      <x:c r="AJ232" s="4" t="n">
        <x:f>COUNTIFS(Relaciones!$D$2900:$D$3267,A232,Relaciones!$F$2900:$F$3267,"prediccion_rechazo")</x:f>
        <x:v>1</x:v>
      </x:c>
      <x:c r="AK232" s="4" t="n">
        <x:f>SUMIFS(Relaciones!$H$2900:$H$3267,Relaciones!$D$2900:$D$3267,A232,Relaciones!$F$2900:$F$3267,"prediccion_rechazo")</x:f>
        <x:v>1</x:v>
      </x:c>
      <x:c r="AL232" s="4" t="n">
        <x:v>0.39020475537638</x:v>
      </x:c>
    </x:row>
    <x:row r="233" ht="23" customHeight="1">
      <x:c r="A233" s="13" t="str">
        <x:v>00232</x:v>
      </x:c>
      <x:c r="B233" s="4" t="str">
        <x:v>Sevilla</x:v>
      </x:c>
      <x:c r="C233" s="4" t="str">
        <x:v>6.º Primaria</x:v>
      </x:c>
      <x:c r="D233" s="4" t="str">
        <x:v>C</x:v>
      </x:c>
      <x:c r="E233" s="4" t="str">
        <x:v>alumno</x:v>
      </x:c>
      <x:c r="F233" s="14" t="n">
        <x:f>IF((AG233-1)=0,"",ROUND(10*Q233/(AG233-1),1))</x:f>
        <x:v>1.9</x:v>
      </x:c>
      <x:c r="G233" s="14" t="n">
        <x:f>IF((AG233-1)=0,"",ROUND(10*R233/(AG233-1),1))</x:f>
        <x:v>1.9</x:v>
      </x:c>
      <x:c r="H233" s="14" t="n">
        <x:f>IF(R233=0,"",ROUND(10*S233/R233,1))</x:f>
        <x:v>8</x:v>
      </x:c>
      <x:c r="I233" s="14" t="n">
        <x:f>IF(AH233=0,"",ROUND(10*AI233/AH233,1))</x:f>
        <x:v>8</x:v>
      </x:c>
      <x:c r="J233" s="14" t="n">
        <x:f>IF((AG233-1)=0,"",ROUND(10*T233/(AG233-1),1))</x:f>
        <x:v>0.4</x:v>
      </x:c>
      <x:c r="K233" s="14" t="n">
        <x:f>IF((AG233-1)=0,"",ROUND(10*U233/(AG233-1),1))</x:f>
        <x:v>0</x:v>
      </x:c>
      <x:c r="L233" s="14" t="str">
        <x:f>IF(U233=0,"",ROUND(10*V233/U233,1))</x:f>
      </x:c>
      <x:c r="M233" s="14" t="n">
        <x:f>IF(AJ233=0,"",ROUND(10*AK233/AJ233,1))</x:f>
        <x:v>5</x:v>
      </x:c>
      <x:c r="N233" s="14" t="n">
        <x:f>ROUND(10*W233/12,1)</x:f>
        <x:v>10</x:v>
      </x:c>
      <x:c r="O233" s="14" t="n">
        <x:f>ROUND(10*AL233,1)</x:f>
        <x:v>3.6</x:v>
      </x:c>
      <x:c r="P233" s="14" t="n">
        <x:f>IF((AG233-1)=0,"",ROUND(10*X233/(AG233-1),1))</x:f>
        <x:v>0</x:v>
      </x:c>
      <x:c r="Q233" s="15" t="n">
        <x:f>COUNTIFS(Relaciones!$E$2900:$E$3267,A233,Relaciones!$F$2900:$F$3267,"amistad")</x:f>
        <x:v>5</x:v>
      </x:c>
      <x:c r="R233" s="15" t="n">
        <x:f>COUNTIFS(Relaciones!$D$2900:$D$3267,A233,Relaciones!$F$2900:$F$3267,"amistad")</x:f>
        <x:v>5</x:v>
      </x:c>
      <x:c r="S233" s="15" t="n">
        <x:f>SUMIFS(Relaciones!$G$2900:$G$3267,Relaciones!$D$2900:$D$3267,A233,Relaciones!$F$2900:$F$3267,"amistad")</x:f>
        <x:v>4</x:v>
      </x:c>
      <x:c r="T233" s="15" t="n">
        <x:f>COUNTIFS(Relaciones!$E$2900:$E$3267,A233,Relaciones!$F$2900:$F$3267,"rechazo")</x:f>
        <x:v>1</x:v>
      </x:c>
      <x:c r="U233" s="15" t="n">
        <x:f>COUNTIFS(Relaciones!$D$2900:$D$3267,A233,Relaciones!$F$2900:$F$3267,"rechazo")</x:f>
        <x:v>0</x:v>
      </x:c>
      <x:c r="V233" s="15" t="n">
        <x:f>SUMIFS(Relaciones!$G$2900:$G$3267,Relaciones!$D$2900:$D$3267,A233,Relaciones!$F$2900:$F$3267,"rechazo")</x:f>
        <x:v>0</x:v>
      </x:c>
      <x:c r="W233" s="15" t="n">
        <x:f>SUM(INDEX(Respuestas!$B$226:$B$253,MATCH(A233,Respuestas!$A$226:$A$253,0)),INDEX(Respuestas!$C$226:$C$253,MATCH(A233,Respuestas!$A$226:$A$253,0)),INDEX(Respuestas!$D$226:$D$253,MATCH(A233,Respuestas!$A$226:$A$253,0)),INDEX(Respuestas!$E$226:$E$253,MATCH(A233,Respuestas!$A$226:$A$253,0)))</x:f>
        <x:v>12</x:v>
      </x:c>
      <x:c r="X233" s="15" t="n">
        <x:f>COUNTIFS(Relaciones!$E$2900:$E$3267,A233,Relaciones!$F$2900:$F$3267,"mediacion")</x:f>
        <x:v>0</x:v>
      </x:c>
      <x:c r="Y233" s="15" t="n">
        <x:f>COUNTIFS(Relaciones!$E$2900:$E$3267,A233,Relaciones!$F$2900:$F$3267,"mediacion_negativa")</x:f>
        <x:v>0</x:v>
      </x:c>
      <x:c r="Z233" s="15" t="n">
        <x:f>COUNTIFS(Relaciones!$E$2900:$E$3267,A233,Relaciones!$F$2900:$F$3267,"bullying")</x:f>
        <x:v>0</x:v>
      </x:c>
      <x:c r="AA233" s="4" t="str">
        <x:f>INDEX(Respuestas!$F$226:$F$253,MATCH(A233,Respuestas!$A$226:$A$253,0))</x:f>
        <x:v>No</x:v>
      </x:c>
      <x:c r="AB233" s="4" t="str">
        <x:f>INDEX(Respuestas!$G$226:$G$253,MATCH(A233,Respuestas!$A$226:$A$253,0))</x:f>
        <x:v>Sí</x:v>
      </x:c>
      <x:c r="AC233" s="4" t="str">
        <x:f>INDEX(Respuestas!$H$226:$H$253,MATCH(A233,Respuestas!$A$226:$A$253,0))</x:f>
        <x:v>No</x:v>
      </x:c>
      <x:c r="AD233" s="4" t="str">
        <x:f>INDEX(Respuestas!$I$226:$I$253,MATCH(A233,Respuestas!$A$226:$A$253,0))</x:f>
        <x:v>Sí</x:v>
      </x:c>
      <x:c r="AE233" s="4" t="str">
        <x:f>INDEX(Respuestas!$J$226:$J$253,MATCH(A233,Respuestas!$A$226:$A$253,0))</x:f>
        <x:v>G1</x:v>
      </x:c>
      <x:c r="AF233" s="4" t="str">
        <x:v>normalizada_v1</x:v>
      </x:c>
      <x:c r="AG233" s="4" t="n">
        <x:f>COUNTIFS($B$2:$B$1513,B233,$C$2:$C$1513,C233,$D$2:$D$1513,D233)</x:f>
        <x:v>28</x:v>
      </x:c>
      <x:c r="AH233" s="4" t="n">
        <x:f>COUNTIFS(Relaciones!$D$2900:$D$3267,A233,Relaciones!$F$2900:$F$3267,"prediccion_amistad")</x:f>
        <x:v>5</x:v>
      </x:c>
      <x:c r="AI233" s="4" t="n">
        <x:f>SUMIFS(Relaciones!$H$2900:$H$3267,Relaciones!$D$2900:$D$3267,A233,Relaciones!$F$2900:$F$3267,"prediccion_amistad")</x:f>
        <x:v>4</x:v>
      </x:c>
      <x:c r="AJ233" s="4" t="n">
        <x:f>COUNTIFS(Relaciones!$D$2900:$D$3267,A233,Relaciones!$F$2900:$F$3267,"prediccion_rechazo")</x:f>
        <x:v>2</x:v>
      </x:c>
      <x:c r="AK233" s="4" t="n">
        <x:f>SUMIFS(Relaciones!$H$2900:$H$3267,Relaciones!$D$2900:$D$3267,A233,Relaciones!$F$2900:$F$3267,"prediccion_rechazo")</x:f>
        <x:v>1</x:v>
      </x:c>
      <x:c r="AL233" s="4" t="n">
        <x:v>0.3649430746488709</x:v>
      </x:c>
    </x:row>
    <x:row r="234" ht="23" customHeight="1">
      <x:c r="A234" s="13" t="str">
        <x:v>00233</x:v>
      </x:c>
      <x:c r="B234" s="4" t="str">
        <x:v>Sevilla</x:v>
      </x:c>
      <x:c r="C234" s="4" t="str">
        <x:v>6.º Primaria</x:v>
      </x:c>
      <x:c r="D234" s="4" t="str">
        <x:v>C</x:v>
      </x:c>
      <x:c r="E234" s="4" t="str">
        <x:v>alumna</x:v>
      </x:c>
      <x:c r="F234" s="14" t="n">
        <x:f>IF((AG234-1)=0,"",ROUND(10*Q234/(AG234-1),1))</x:f>
        <x:v>1.5</x:v>
      </x:c>
      <x:c r="G234" s="14" t="n">
        <x:f>IF((AG234-1)=0,"",ROUND(10*R234/(AG234-1),1))</x:f>
        <x:v>1.5</x:v>
      </x:c>
      <x:c r="H234" s="14" t="n">
        <x:f>IF(R234=0,"",ROUND(10*S234/R234,1))</x:f>
        <x:v>10</x:v>
      </x:c>
      <x:c r="I234" s="14" t="n">
        <x:f>IF(AH234=0,"",ROUND(10*AI234/AH234,1))</x:f>
        <x:v>10</x:v>
      </x:c>
      <x:c r="J234" s="14" t="n">
        <x:f>IF((AG234-1)=0,"",ROUND(10*T234/(AG234-1),1))</x:f>
        <x:v>0</x:v>
      </x:c>
      <x:c r="K234" s="14" t="n">
        <x:f>IF((AG234-1)=0,"",ROUND(10*U234/(AG234-1),1))</x:f>
        <x:v>0.4</x:v>
      </x:c>
      <x:c r="L234" s="14" t="n">
        <x:f>IF(U234=0,"",ROUND(10*V234/U234,1))</x:f>
        <x:v>0</x:v>
      </x:c>
      <x:c r="M234" s="14" t="str">
        <x:f>IF(AJ234=0,"",ROUND(10*AK234/AJ234,1))</x:f>
      </x:c>
      <x:c r="N234" s="14" t="n">
        <x:f>ROUND(10*W234/12,1)</x:f>
        <x:v>7.5</x:v>
      </x:c>
      <x:c r="O234" s="14" t="n">
        <x:f>ROUND(10*AL234,1)</x:f>
        <x:v>2.9</x:v>
      </x:c>
      <x:c r="P234" s="14" t="n">
        <x:f>IF((AG234-1)=0,"",ROUND(10*X234/(AG234-1),1))</x:f>
        <x:v>0</x:v>
      </x:c>
      <x:c r="Q234" s="15" t="n">
        <x:f>COUNTIFS(Relaciones!$E$2900:$E$3267,A234,Relaciones!$F$2900:$F$3267,"amistad")</x:f>
        <x:v>4</x:v>
      </x:c>
      <x:c r="R234" s="15" t="n">
        <x:f>COUNTIFS(Relaciones!$D$2900:$D$3267,A234,Relaciones!$F$2900:$F$3267,"amistad")</x:f>
        <x:v>4</x:v>
      </x:c>
      <x:c r="S234" s="15" t="n">
        <x:f>SUMIFS(Relaciones!$G$2900:$G$3267,Relaciones!$D$2900:$D$3267,A234,Relaciones!$F$2900:$F$3267,"amistad")</x:f>
        <x:v>4</x:v>
      </x:c>
      <x:c r="T234" s="15" t="n">
        <x:f>COUNTIFS(Relaciones!$E$2900:$E$3267,A234,Relaciones!$F$2900:$F$3267,"rechazo")</x:f>
        <x:v>0</x:v>
      </x:c>
      <x:c r="U234" s="15" t="n">
        <x:f>COUNTIFS(Relaciones!$D$2900:$D$3267,A234,Relaciones!$F$2900:$F$3267,"rechazo")</x:f>
        <x:v>1</x:v>
      </x:c>
      <x:c r="V234" s="15" t="n">
        <x:f>SUMIFS(Relaciones!$G$2900:$G$3267,Relaciones!$D$2900:$D$3267,A234,Relaciones!$F$2900:$F$3267,"rechazo")</x:f>
        <x:v>0</x:v>
      </x:c>
      <x:c r="W234" s="15" t="n">
        <x:f>SUM(INDEX(Respuestas!$B$226:$B$253,MATCH(A234,Respuestas!$A$226:$A$253,0)),INDEX(Respuestas!$C$226:$C$253,MATCH(A234,Respuestas!$A$226:$A$253,0)),INDEX(Respuestas!$D$226:$D$253,MATCH(A234,Respuestas!$A$226:$A$253,0)),INDEX(Respuestas!$E$226:$E$253,MATCH(A234,Respuestas!$A$226:$A$253,0)))</x:f>
        <x:v>9</x:v>
      </x:c>
      <x:c r="X234" s="15" t="n">
        <x:f>COUNTIFS(Relaciones!$E$2900:$E$3267,A234,Relaciones!$F$2900:$F$3267,"mediacion")</x:f>
        <x:v>0</x:v>
      </x:c>
      <x:c r="Y234" s="15" t="n">
        <x:f>COUNTIFS(Relaciones!$E$2900:$E$3267,A234,Relaciones!$F$2900:$F$3267,"mediacion_negativa")</x:f>
        <x:v>0</x:v>
      </x:c>
      <x:c r="Z234" s="15" t="n">
        <x:f>COUNTIFS(Relaciones!$E$2900:$E$3267,A234,Relaciones!$F$2900:$F$3267,"bullying")</x:f>
        <x:v>0</x:v>
      </x:c>
      <x:c r="AA234" s="4" t="str">
        <x:f>INDEX(Respuestas!$F$226:$F$253,MATCH(A234,Respuestas!$A$226:$A$253,0))</x:f>
        <x:v>No</x:v>
      </x:c>
      <x:c r="AB234" s="4" t="str">
        <x:f>INDEX(Respuestas!$G$226:$G$253,MATCH(A234,Respuestas!$A$226:$A$253,0))</x:f>
        <x:v>Sí</x:v>
      </x:c>
      <x:c r="AC234" s="4" t="str">
        <x:f>INDEX(Respuestas!$H$226:$H$253,MATCH(A234,Respuestas!$A$226:$A$253,0))</x:f>
        <x:v>No</x:v>
      </x:c>
      <x:c r="AD234" s="4" t="str">
        <x:f>INDEX(Respuestas!$I$226:$I$253,MATCH(A234,Respuestas!$A$226:$A$253,0))</x:f>
        <x:v>Sí</x:v>
      </x:c>
      <x:c r="AE234" s="4" t="str">
        <x:f>INDEX(Respuestas!$J$226:$J$253,MATCH(A234,Respuestas!$A$226:$A$253,0))</x:f>
        <x:v>G1</x:v>
      </x:c>
      <x:c r="AF234" s="4" t="str">
        <x:v>normalizada_v1</x:v>
      </x:c>
      <x:c r="AG234" s="4" t="n">
        <x:f>COUNTIFS($B$2:$B$1513,B234,$C$2:$C$1513,C234,$D$2:$D$1513,D234)</x:f>
        <x:v>28</x:v>
      </x:c>
      <x:c r="AH234" s="4" t="n">
        <x:f>COUNTIFS(Relaciones!$D$2900:$D$3267,A234,Relaciones!$F$2900:$F$3267,"prediccion_amistad")</x:f>
        <x:v>3</x:v>
      </x:c>
      <x:c r="AI234" s="4" t="n">
        <x:f>SUMIFS(Relaciones!$H$2900:$H$3267,Relaciones!$D$2900:$D$3267,A234,Relaciones!$F$2900:$F$3267,"prediccion_amistad")</x:f>
        <x:v>3</x:v>
      </x:c>
      <x:c r="AJ234" s="4" t="n">
        <x:f>COUNTIFS(Relaciones!$D$2900:$D$3267,A234,Relaciones!$F$2900:$F$3267,"prediccion_rechazo")</x:f>
        <x:v>0</x:v>
      </x:c>
      <x:c r="AK234" s="4" t="n">
        <x:f>SUMIFS(Relaciones!$H$2900:$H$3267,Relaciones!$D$2900:$D$3267,A234,Relaciones!$F$2900:$F$3267,"prediccion_rechazo")</x:f>
        <x:v>0</x:v>
      </x:c>
      <x:c r="AL234" s="4" t="n">
        <x:v>0.2918166675090634</x:v>
      </x:c>
    </x:row>
    <x:row r="235" ht="23" customHeight="1">
      <x:c r="A235" s="13" t="str">
        <x:v>00234</x:v>
      </x:c>
      <x:c r="B235" s="4" t="str">
        <x:v>Sevilla</x:v>
      </x:c>
      <x:c r="C235" s="4" t="str">
        <x:v>6.º Primaria</x:v>
      </x:c>
      <x:c r="D235" s="4" t="str">
        <x:v>C</x:v>
      </x:c>
      <x:c r="E235" s="4" t="str">
        <x:v>alumno</x:v>
      </x:c>
      <x:c r="F235" s="14" t="n">
        <x:f>IF((AG235-1)=0,"",ROUND(10*Q235/(AG235-1),1))</x:f>
        <x:v>1.5</x:v>
      </x:c>
      <x:c r="G235" s="14" t="n">
        <x:f>IF((AG235-1)=0,"",ROUND(10*R235/(AG235-1),1))</x:f>
        <x:v>1.9</x:v>
      </x:c>
      <x:c r="H235" s="14" t="n">
        <x:f>IF(R235=0,"",ROUND(10*S235/R235,1))</x:f>
        <x:v>8</x:v>
      </x:c>
      <x:c r="I235" s="14" t="n">
        <x:f>IF(AH235=0,"",ROUND(10*AI235/AH235,1))</x:f>
        <x:v>10</x:v>
      </x:c>
      <x:c r="J235" s="14" t="n">
        <x:f>IF((AG235-1)=0,"",ROUND(10*T235/(AG235-1),1))</x:f>
        <x:v>0</x:v>
      </x:c>
      <x:c r="K235" s="14" t="n">
        <x:f>IF((AG235-1)=0,"",ROUND(10*U235/(AG235-1),1))</x:f>
        <x:v>0.4</x:v>
      </x:c>
      <x:c r="L235" s="14" t="n">
        <x:f>IF(U235=0,"",ROUND(10*V235/U235,1))</x:f>
        <x:v>0</x:v>
      </x:c>
      <x:c r="M235" s="14" t="str">
        <x:f>IF(AJ235=0,"",ROUND(10*AK235/AJ235,1))</x:f>
      </x:c>
      <x:c r="N235" s="14" t="n">
        <x:f>ROUND(10*W235/12,1)</x:f>
        <x:v>8.3</x:v>
      </x:c>
      <x:c r="O235" s="14" t="n">
        <x:f>ROUND(10*AL235,1)</x:f>
        <x:v>3.3</x:v>
      </x:c>
      <x:c r="P235" s="14" t="n">
        <x:f>IF((AG235-1)=0,"",ROUND(10*X235/(AG235-1),1))</x:f>
        <x:v>0</x:v>
      </x:c>
      <x:c r="Q235" s="15" t="n">
        <x:f>COUNTIFS(Relaciones!$E$2900:$E$3267,A235,Relaciones!$F$2900:$F$3267,"amistad")</x:f>
        <x:v>4</x:v>
      </x:c>
      <x:c r="R235" s="15" t="n">
        <x:f>COUNTIFS(Relaciones!$D$2900:$D$3267,A235,Relaciones!$F$2900:$F$3267,"amistad")</x:f>
        <x:v>5</x:v>
      </x:c>
      <x:c r="S235" s="15" t="n">
        <x:f>SUMIFS(Relaciones!$G$2900:$G$3267,Relaciones!$D$2900:$D$3267,A235,Relaciones!$F$2900:$F$3267,"amistad")</x:f>
        <x:v>4</x:v>
      </x:c>
      <x:c r="T235" s="15" t="n">
        <x:f>COUNTIFS(Relaciones!$E$2900:$E$3267,A235,Relaciones!$F$2900:$F$3267,"rechazo")</x:f>
        <x:v>0</x:v>
      </x:c>
      <x:c r="U235" s="15" t="n">
        <x:f>COUNTIFS(Relaciones!$D$2900:$D$3267,A235,Relaciones!$F$2900:$F$3267,"rechazo")</x:f>
        <x:v>1</x:v>
      </x:c>
      <x:c r="V235" s="15" t="n">
        <x:f>SUMIFS(Relaciones!$G$2900:$G$3267,Relaciones!$D$2900:$D$3267,A235,Relaciones!$F$2900:$F$3267,"rechazo")</x:f>
        <x:v>0</x:v>
      </x:c>
      <x:c r="W235" s="15" t="n">
        <x:f>SUM(INDEX(Respuestas!$B$226:$B$253,MATCH(A235,Respuestas!$A$226:$A$253,0)),INDEX(Respuestas!$C$226:$C$253,MATCH(A235,Respuestas!$A$226:$A$253,0)),INDEX(Respuestas!$D$226:$D$253,MATCH(A235,Respuestas!$A$226:$A$253,0)),INDEX(Respuestas!$E$226:$E$253,MATCH(A235,Respuestas!$A$226:$A$253,0)))</x:f>
        <x:v>10</x:v>
      </x:c>
      <x:c r="X235" s="15" t="n">
        <x:f>COUNTIFS(Relaciones!$E$2900:$E$3267,A235,Relaciones!$F$2900:$F$3267,"mediacion")</x:f>
        <x:v>0</x:v>
      </x:c>
      <x:c r="Y235" s="15" t="n">
        <x:f>COUNTIFS(Relaciones!$E$2900:$E$3267,A235,Relaciones!$F$2900:$F$3267,"mediacion_negativa")</x:f>
        <x:v>0</x:v>
      </x:c>
      <x:c r="Z235" s="15" t="n">
        <x:f>COUNTIFS(Relaciones!$E$2900:$E$3267,A235,Relaciones!$F$2900:$F$3267,"bullying")</x:f>
        <x:v>0</x:v>
      </x:c>
      <x:c r="AA235" s="4" t="str">
        <x:f>INDEX(Respuestas!$F$226:$F$253,MATCH(A235,Respuestas!$A$226:$A$253,0))</x:f>
        <x:v>No</x:v>
      </x:c>
      <x:c r="AB235" s="4" t="str">
        <x:f>INDEX(Respuestas!$G$226:$G$253,MATCH(A235,Respuestas!$A$226:$A$253,0))</x:f>
        <x:v>Sí</x:v>
      </x:c>
      <x:c r="AC235" s="4" t="str">
        <x:f>INDEX(Respuestas!$H$226:$H$253,MATCH(A235,Respuestas!$A$226:$A$253,0))</x:f>
        <x:v>No</x:v>
      </x:c>
      <x:c r="AD235" s="4" t="str">
        <x:f>INDEX(Respuestas!$I$226:$I$253,MATCH(A235,Respuestas!$A$226:$A$253,0))</x:f>
        <x:v>Sí</x:v>
      </x:c>
      <x:c r="AE235" s="4" t="str">
        <x:f>INDEX(Respuestas!$J$226:$J$253,MATCH(A235,Respuestas!$A$226:$A$253,0))</x:f>
        <x:v>G1</x:v>
      </x:c>
      <x:c r="AF235" s="4" t="str">
        <x:v>normalizada_v1</x:v>
      </x:c>
      <x:c r="AG235" s="4" t="n">
        <x:f>COUNTIFS($B$2:$B$1513,B235,$C$2:$C$1513,C235,$D$2:$D$1513,D235)</x:f>
        <x:v>28</x:v>
      </x:c>
      <x:c r="AH235" s="4" t="n">
        <x:f>COUNTIFS(Relaciones!$D$2900:$D$3267,A235,Relaciones!$F$2900:$F$3267,"prediccion_amistad")</x:f>
        <x:v>3</x:v>
      </x:c>
      <x:c r="AI235" s="4" t="n">
        <x:f>SUMIFS(Relaciones!$H$2900:$H$3267,Relaciones!$D$2900:$D$3267,A235,Relaciones!$F$2900:$F$3267,"prediccion_amistad")</x:f>
        <x:v>3</x:v>
      </x:c>
      <x:c r="AJ235" s="4" t="n">
        <x:f>COUNTIFS(Relaciones!$D$2900:$D$3267,A235,Relaciones!$F$2900:$F$3267,"prediccion_rechazo")</x:f>
        <x:v>0</x:v>
      </x:c>
      <x:c r="AK235" s="4" t="n">
        <x:f>SUMIFS(Relaciones!$H$2900:$H$3267,Relaciones!$D$2900:$D$3267,A235,Relaciones!$F$2900:$F$3267,"prediccion_rechazo")</x:f>
        <x:v>0</x:v>
      </x:c>
      <x:c r="AL235" s="4" t="n">
        <x:v>0.3337881059841798</x:v>
      </x:c>
    </x:row>
    <x:row r="236" ht="23" customHeight="1">
      <x:c r="A236" s="13" t="str">
        <x:v>00235</x:v>
      </x:c>
      <x:c r="B236" s="4" t="str">
        <x:v>Sevilla</x:v>
      </x:c>
      <x:c r="C236" s="4" t="str">
        <x:v>6.º Primaria</x:v>
      </x:c>
      <x:c r="D236" s="4" t="str">
        <x:v>C</x:v>
      </x:c>
      <x:c r="E236" s="4" t="str">
        <x:v>alumna</x:v>
      </x:c>
      <x:c r="F236" s="14" t="n">
        <x:f>IF((AG236-1)=0,"",ROUND(10*Q236/(AG236-1),1))</x:f>
        <x:v>4.4</x:v>
      </x:c>
      <x:c r="G236" s="14" t="n">
        <x:f>IF((AG236-1)=0,"",ROUND(10*R236/(AG236-1),1))</x:f>
        <x:v>2.2</x:v>
      </x:c>
      <x:c r="H236" s="14" t="n">
        <x:f>IF(R236=0,"",ROUND(10*S236/R236,1))</x:f>
        <x:v>10</x:v>
      </x:c>
      <x:c r="I236" s="14" t="n">
        <x:f>IF(AH236=0,"",ROUND(10*AI236/AH236,1))</x:f>
        <x:v>9</x:v>
      </x:c>
      <x:c r="J236" s="14" t="n">
        <x:f>IF((AG236-1)=0,"",ROUND(10*T236/(AG236-1),1))</x:f>
        <x:v>0</x:v>
      </x:c>
      <x:c r="K236" s="14" t="n">
        <x:f>IF((AG236-1)=0,"",ROUND(10*U236/(AG236-1),1))</x:f>
        <x:v>0.7</x:v>
      </x:c>
      <x:c r="L236" s="14" t="n">
        <x:f>IF(U236=0,"",ROUND(10*V236/U236,1))</x:f>
        <x:v>0</x:v>
      </x:c>
      <x:c r="M236" s="14" t="n">
        <x:f>IF(AJ236=0,"",ROUND(10*AK236/AJ236,1))</x:f>
        <x:v>0</x:v>
      </x:c>
      <x:c r="N236" s="14" t="n">
        <x:f>ROUND(10*W236/12,1)</x:f>
        <x:v>9.2</x:v>
      </x:c>
      <x:c r="O236" s="14" t="n">
        <x:f>ROUND(10*AL236,1)</x:f>
        <x:v>8.2</x:v>
      </x:c>
      <x:c r="P236" s="14" t="n">
        <x:f>IF((AG236-1)=0,"",ROUND(10*X236/(AG236-1),1))</x:f>
        <x:v>3</x:v>
      </x:c>
      <x:c r="Q236" s="15" t="n">
        <x:f>COUNTIFS(Relaciones!$E$2900:$E$3267,A236,Relaciones!$F$2900:$F$3267,"amistad")</x:f>
        <x:v>12</x:v>
      </x:c>
      <x:c r="R236" s="15" t="n">
        <x:f>COUNTIFS(Relaciones!$D$2900:$D$3267,A236,Relaciones!$F$2900:$F$3267,"amistad")</x:f>
        <x:v>6</x:v>
      </x:c>
      <x:c r="S236" s="15" t="n">
        <x:f>SUMIFS(Relaciones!$G$2900:$G$3267,Relaciones!$D$2900:$D$3267,A236,Relaciones!$F$2900:$F$3267,"amistad")</x:f>
        <x:v>6</x:v>
      </x:c>
      <x:c r="T236" s="15" t="n">
        <x:f>COUNTIFS(Relaciones!$E$2900:$E$3267,A236,Relaciones!$F$2900:$F$3267,"rechazo")</x:f>
        <x:v>0</x:v>
      </x:c>
      <x:c r="U236" s="15" t="n">
        <x:f>COUNTIFS(Relaciones!$D$2900:$D$3267,A236,Relaciones!$F$2900:$F$3267,"rechazo")</x:f>
        <x:v>2</x:v>
      </x:c>
      <x:c r="V236" s="15" t="n">
        <x:f>SUMIFS(Relaciones!$G$2900:$G$3267,Relaciones!$D$2900:$D$3267,A236,Relaciones!$F$2900:$F$3267,"rechazo")</x:f>
        <x:v>0</x:v>
      </x:c>
      <x:c r="W236" s="15" t="n">
        <x:f>SUM(INDEX(Respuestas!$B$226:$B$253,MATCH(A236,Respuestas!$A$226:$A$253,0)),INDEX(Respuestas!$C$226:$C$253,MATCH(A236,Respuestas!$A$226:$A$253,0)),INDEX(Respuestas!$D$226:$D$253,MATCH(A236,Respuestas!$A$226:$A$253,0)),INDEX(Respuestas!$E$226:$E$253,MATCH(A236,Respuestas!$A$226:$A$253,0)))</x:f>
        <x:v>11</x:v>
      </x:c>
      <x:c r="X236" s="15" t="n">
        <x:f>COUNTIFS(Relaciones!$E$2900:$E$3267,A236,Relaciones!$F$2900:$F$3267,"mediacion")</x:f>
        <x:v>8</x:v>
      </x:c>
      <x:c r="Y236" s="15" t="n">
        <x:f>COUNTIFS(Relaciones!$E$2900:$E$3267,A236,Relaciones!$F$2900:$F$3267,"mediacion_negativa")</x:f>
        <x:v>0</x:v>
      </x:c>
      <x:c r="Z236" s="15" t="n">
        <x:f>COUNTIFS(Relaciones!$E$2900:$E$3267,A236,Relaciones!$F$2900:$F$3267,"bullying")</x:f>
        <x:v>0</x:v>
      </x:c>
      <x:c r="AA236" s="4" t="str">
        <x:f>INDEX(Respuestas!$F$226:$F$253,MATCH(A236,Respuestas!$A$226:$A$253,0))</x:f>
        <x:v>No</x:v>
      </x:c>
      <x:c r="AB236" s="4" t="str">
        <x:f>INDEX(Respuestas!$G$226:$G$253,MATCH(A236,Respuestas!$A$226:$A$253,0))</x:f>
        <x:v>Sí</x:v>
      </x:c>
      <x:c r="AC236" s="4" t="str">
        <x:f>INDEX(Respuestas!$H$226:$H$253,MATCH(A236,Respuestas!$A$226:$A$253,0))</x:f>
        <x:v>No</x:v>
      </x:c>
      <x:c r="AD236" s="4" t="str">
        <x:f>INDEX(Respuestas!$I$226:$I$253,MATCH(A236,Respuestas!$A$226:$A$253,0))</x:f>
        <x:v>Sí</x:v>
      </x:c>
      <x:c r="AE236" s="4" t="str">
        <x:f>INDEX(Respuestas!$J$226:$J$253,MATCH(A236,Respuestas!$A$226:$A$253,0))</x:f>
        <x:v>G2</x:v>
      </x:c>
      <x:c r="AF236" s="4" t="str">
        <x:v>normalizada_v1</x:v>
      </x:c>
      <x:c r="AG236" s="4" t="n">
        <x:f>COUNTIFS($B$2:$B$1513,B236,$C$2:$C$1513,C236,$D$2:$D$1513,D236)</x:f>
        <x:v>28</x:v>
      </x:c>
      <x:c r="AH236" s="4" t="n">
        <x:f>COUNTIFS(Relaciones!$D$2900:$D$3267,A236,Relaciones!$F$2900:$F$3267,"prediccion_amistad")</x:f>
        <x:v>10</x:v>
      </x:c>
      <x:c r="AI236" s="4" t="n">
        <x:f>SUMIFS(Relaciones!$H$2900:$H$3267,Relaciones!$D$2900:$D$3267,A236,Relaciones!$F$2900:$F$3267,"prediccion_amistad")</x:f>
        <x:v>9</x:v>
      </x:c>
      <x:c r="AJ236" s="4" t="n">
        <x:f>COUNTIFS(Relaciones!$D$2900:$D$3267,A236,Relaciones!$F$2900:$F$3267,"prediccion_rechazo")</x:f>
        <x:v>1</x:v>
      </x:c>
      <x:c r="AK236" s="4" t="n">
        <x:f>SUMIFS(Relaciones!$H$2900:$H$3267,Relaciones!$D$2900:$D$3267,A236,Relaciones!$F$2900:$F$3267,"prediccion_rechazo")</x:f>
        <x:v>0</x:v>
      </x:c>
      <x:c r="AL236" s="4" t="n">
        <x:v>0.8185657196674488</x:v>
      </x:c>
    </x:row>
    <x:row r="237" ht="23" customHeight="1">
      <x:c r="A237" s="13" t="str">
        <x:v>00236</x:v>
      </x:c>
      <x:c r="B237" s="4" t="str">
        <x:v>Sevilla</x:v>
      </x:c>
      <x:c r="C237" s="4" t="str">
        <x:v>6.º Primaria</x:v>
      </x:c>
      <x:c r="D237" s="4" t="str">
        <x:v>C</x:v>
      </x:c>
      <x:c r="E237" s="4" t="str">
        <x:v>alumno</x:v>
      </x:c>
      <x:c r="F237" s="14" t="n">
        <x:f>IF((AG237-1)=0,"",ROUND(10*Q237/(AG237-1),1))</x:f>
        <x:v>1.9</x:v>
      </x:c>
      <x:c r="G237" s="14" t="n">
        <x:f>IF((AG237-1)=0,"",ROUND(10*R237/(AG237-1),1))</x:f>
        <x:v>1.9</x:v>
      </x:c>
      <x:c r="H237" s="14" t="n">
        <x:f>IF(R237=0,"",ROUND(10*S237/R237,1))</x:f>
        <x:v>10</x:v>
      </x:c>
      <x:c r="I237" s="14" t="n">
        <x:f>IF(AH237=0,"",ROUND(10*AI237/AH237,1))</x:f>
        <x:v>10</x:v>
      </x:c>
      <x:c r="J237" s="14" t="n">
        <x:f>IF((AG237-1)=0,"",ROUND(10*T237/(AG237-1),1))</x:f>
        <x:v>0.4</x:v>
      </x:c>
      <x:c r="K237" s="14" t="n">
        <x:f>IF((AG237-1)=0,"",ROUND(10*U237/(AG237-1),1))</x:f>
        <x:v>0.4</x:v>
      </x:c>
      <x:c r="L237" s="14" t="n">
        <x:f>IF(U237=0,"",ROUND(10*V237/U237,1))</x:f>
        <x:v>0</x:v>
      </x:c>
      <x:c r="M237" s="14" t="n">
        <x:f>IF(AJ237=0,"",ROUND(10*AK237/AJ237,1))</x:f>
        <x:v>10</x:v>
      </x:c>
      <x:c r="N237" s="14" t="n">
        <x:f>ROUND(10*W237/12,1)</x:f>
        <x:v>5</x:v>
      </x:c>
      <x:c r="O237" s="14" t="n">
        <x:f>ROUND(10*AL237,1)</x:f>
        <x:v>4.4</x:v>
      </x:c>
      <x:c r="P237" s="14" t="n">
        <x:f>IF((AG237-1)=0,"",ROUND(10*X237/(AG237-1),1))</x:f>
        <x:v>0</x:v>
      </x:c>
      <x:c r="Q237" s="15" t="n">
        <x:f>COUNTIFS(Relaciones!$E$2900:$E$3267,A237,Relaciones!$F$2900:$F$3267,"amistad")</x:f>
        <x:v>5</x:v>
      </x:c>
      <x:c r="R237" s="15" t="n">
        <x:f>COUNTIFS(Relaciones!$D$2900:$D$3267,A237,Relaciones!$F$2900:$F$3267,"amistad")</x:f>
        <x:v>5</x:v>
      </x:c>
      <x:c r="S237" s="15" t="n">
        <x:f>SUMIFS(Relaciones!$G$2900:$G$3267,Relaciones!$D$2900:$D$3267,A237,Relaciones!$F$2900:$F$3267,"amistad")</x:f>
        <x:v>5</x:v>
      </x:c>
      <x:c r="T237" s="15" t="n">
        <x:f>COUNTIFS(Relaciones!$E$2900:$E$3267,A237,Relaciones!$F$2900:$F$3267,"rechazo")</x:f>
        <x:v>1</x:v>
      </x:c>
      <x:c r="U237" s="15" t="n">
        <x:f>COUNTIFS(Relaciones!$D$2900:$D$3267,A237,Relaciones!$F$2900:$F$3267,"rechazo")</x:f>
        <x:v>1</x:v>
      </x:c>
      <x:c r="V237" s="15" t="n">
        <x:f>SUMIFS(Relaciones!$G$2900:$G$3267,Relaciones!$D$2900:$D$3267,A237,Relaciones!$F$2900:$F$3267,"rechazo")</x:f>
        <x:v>0</x:v>
      </x:c>
      <x:c r="W237" s="15" t="n">
        <x:f>SUM(INDEX(Respuestas!$B$226:$B$253,MATCH(A237,Respuestas!$A$226:$A$253,0)),INDEX(Respuestas!$C$226:$C$253,MATCH(A237,Respuestas!$A$226:$A$253,0)),INDEX(Respuestas!$D$226:$D$253,MATCH(A237,Respuestas!$A$226:$A$253,0)),INDEX(Respuestas!$E$226:$E$253,MATCH(A237,Respuestas!$A$226:$A$253,0)))</x:f>
        <x:v>6</x:v>
      </x:c>
      <x:c r="X237" s="15" t="n">
        <x:f>COUNTIFS(Relaciones!$E$2900:$E$3267,A237,Relaciones!$F$2900:$F$3267,"mediacion")</x:f>
        <x:v>0</x:v>
      </x:c>
      <x:c r="Y237" s="15" t="n">
        <x:f>COUNTIFS(Relaciones!$E$2900:$E$3267,A237,Relaciones!$F$2900:$F$3267,"mediacion_negativa")</x:f>
        <x:v>0</x:v>
      </x:c>
      <x:c r="Z237" s="15" t="n">
        <x:f>COUNTIFS(Relaciones!$E$2900:$E$3267,A237,Relaciones!$F$2900:$F$3267,"bullying")</x:f>
        <x:v>0</x:v>
      </x:c>
      <x:c r="AA237" s="4" t="str">
        <x:f>INDEX(Respuestas!$F$226:$F$253,MATCH(A237,Respuestas!$A$226:$A$253,0))</x:f>
        <x:v>No</x:v>
      </x:c>
      <x:c r="AB237" s="4" t="str">
        <x:f>INDEX(Respuestas!$G$226:$G$253,MATCH(A237,Respuestas!$A$226:$A$253,0))</x:f>
        <x:v>Sí</x:v>
      </x:c>
      <x:c r="AC237" s="4" t="str">
        <x:f>INDEX(Respuestas!$H$226:$H$253,MATCH(A237,Respuestas!$A$226:$A$253,0))</x:f>
        <x:v>No</x:v>
      </x:c>
      <x:c r="AD237" s="4" t="str">
        <x:f>INDEX(Respuestas!$I$226:$I$253,MATCH(A237,Respuestas!$A$226:$A$253,0))</x:f>
        <x:v>Sí</x:v>
      </x:c>
      <x:c r="AE237" s="4" t="str">
        <x:f>INDEX(Respuestas!$J$226:$J$253,MATCH(A237,Respuestas!$A$226:$A$253,0))</x:f>
        <x:v>G2</x:v>
      </x:c>
      <x:c r="AF237" s="4" t="str">
        <x:v>normalizada_v1</x:v>
      </x:c>
      <x:c r="AG237" s="4" t="n">
        <x:f>COUNTIFS($B$2:$B$1513,B237,$C$2:$C$1513,C237,$D$2:$D$1513,D237)</x:f>
        <x:v>28</x:v>
      </x:c>
      <x:c r="AH237" s="4" t="n">
        <x:f>COUNTIFS(Relaciones!$D$2900:$D$3267,A237,Relaciones!$F$2900:$F$3267,"prediccion_amistad")</x:f>
        <x:v>4</x:v>
      </x:c>
      <x:c r="AI237" s="4" t="n">
        <x:f>SUMIFS(Relaciones!$H$2900:$H$3267,Relaciones!$D$2900:$D$3267,A237,Relaciones!$F$2900:$F$3267,"prediccion_amistad")</x:f>
        <x:v>4</x:v>
      </x:c>
      <x:c r="AJ237" s="4" t="n">
        <x:f>COUNTIFS(Relaciones!$D$2900:$D$3267,A237,Relaciones!$F$2900:$F$3267,"prediccion_rechazo")</x:f>
        <x:v>1</x:v>
      </x:c>
      <x:c r="AK237" s="4" t="n">
        <x:f>SUMIFS(Relaciones!$H$2900:$H$3267,Relaciones!$D$2900:$D$3267,A237,Relaciones!$F$2900:$F$3267,"prediccion_rechazo")</x:f>
        <x:v>1</x:v>
      </x:c>
      <x:c r="AL237" s="4" t="n">
        <x:v>0.4420246090981034</x:v>
      </x:c>
    </x:row>
    <x:row r="238" ht="23" customHeight="1">
      <x:c r="A238" s="13" t="str">
        <x:v>00237</x:v>
      </x:c>
      <x:c r="B238" s="4" t="str">
        <x:v>Sevilla</x:v>
      </x:c>
      <x:c r="C238" s="4" t="str">
        <x:v>6.º Primaria</x:v>
      </x:c>
      <x:c r="D238" s="4" t="str">
        <x:v>C</x:v>
      </x:c>
      <x:c r="E238" s="4" t="str">
        <x:v>alumna</x:v>
      </x:c>
      <x:c r="F238" s="14" t="n">
        <x:f>IF((AG238-1)=0,"",ROUND(10*Q238/(AG238-1),1))</x:f>
        <x:v>1.5</x:v>
      </x:c>
      <x:c r="G238" s="14" t="n">
        <x:f>IF((AG238-1)=0,"",ROUND(10*R238/(AG238-1),1))</x:f>
        <x:v>2.2</x:v>
      </x:c>
      <x:c r="H238" s="14" t="n">
        <x:f>IF(R238=0,"",ROUND(10*S238/R238,1))</x:f>
        <x:v>6.7</x:v>
      </x:c>
      <x:c r="I238" s="14" t="n">
        <x:f>IF(AH238=0,"",ROUND(10*AI238/AH238,1))</x:f>
        <x:v>10</x:v>
      </x:c>
      <x:c r="J238" s="14" t="n">
        <x:f>IF((AG238-1)=0,"",ROUND(10*T238/(AG238-1),1))</x:f>
        <x:v>0</x:v>
      </x:c>
      <x:c r="K238" s="14" t="n">
        <x:f>IF((AG238-1)=0,"",ROUND(10*U238/(AG238-1),1))</x:f>
        <x:v>0.4</x:v>
      </x:c>
      <x:c r="L238" s="14" t="n">
        <x:f>IF(U238=0,"",ROUND(10*V238/U238,1))</x:f>
        <x:v>0</x:v>
      </x:c>
      <x:c r="M238" s="14" t="str">
        <x:f>IF(AJ238=0,"",ROUND(10*AK238/AJ238,1))</x:f>
      </x:c>
      <x:c r="N238" s="14" t="n">
        <x:f>ROUND(10*W238/12,1)</x:f>
        <x:v>7.5</x:v>
      </x:c>
      <x:c r="O238" s="14" t="n">
        <x:f>ROUND(10*AL238,1)</x:f>
        <x:v>5.2</x:v>
      </x:c>
      <x:c r="P238" s="14" t="n">
        <x:f>IF((AG238-1)=0,"",ROUND(10*X238/(AG238-1),1))</x:f>
        <x:v>0</x:v>
      </x:c>
      <x:c r="Q238" s="15" t="n">
        <x:f>COUNTIFS(Relaciones!$E$2900:$E$3267,A238,Relaciones!$F$2900:$F$3267,"amistad")</x:f>
        <x:v>4</x:v>
      </x:c>
      <x:c r="R238" s="15" t="n">
        <x:f>COUNTIFS(Relaciones!$D$2900:$D$3267,A238,Relaciones!$F$2900:$F$3267,"amistad")</x:f>
        <x:v>6</x:v>
      </x:c>
      <x:c r="S238" s="15" t="n">
        <x:f>SUMIFS(Relaciones!$G$2900:$G$3267,Relaciones!$D$2900:$D$3267,A238,Relaciones!$F$2900:$F$3267,"amistad")</x:f>
        <x:v>4</x:v>
      </x:c>
      <x:c r="T238" s="15" t="n">
        <x:f>COUNTIFS(Relaciones!$E$2900:$E$3267,A238,Relaciones!$F$2900:$F$3267,"rechazo")</x:f>
        <x:v>0</x:v>
      </x:c>
      <x:c r="U238" s="15" t="n">
        <x:f>COUNTIFS(Relaciones!$D$2900:$D$3267,A238,Relaciones!$F$2900:$F$3267,"rechazo")</x:f>
        <x:v>1</x:v>
      </x:c>
      <x:c r="V238" s="15" t="n">
        <x:f>SUMIFS(Relaciones!$G$2900:$G$3267,Relaciones!$D$2900:$D$3267,A238,Relaciones!$F$2900:$F$3267,"rechazo")</x:f>
        <x:v>0</x:v>
      </x:c>
      <x:c r="W238" s="15" t="n">
        <x:f>SUM(INDEX(Respuestas!$B$226:$B$253,MATCH(A238,Respuestas!$A$226:$A$253,0)),INDEX(Respuestas!$C$226:$C$253,MATCH(A238,Respuestas!$A$226:$A$253,0)),INDEX(Respuestas!$D$226:$D$253,MATCH(A238,Respuestas!$A$226:$A$253,0)),INDEX(Respuestas!$E$226:$E$253,MATCH(A238,Respuestas!$A$226:$A$253,0)))</x:f>
        <x:v>9</x:v>
      </x:c>
      <x:c r="X238" s="15" t="n">
        <x:f>COUNTIFS(Relaciones!$E$2900:$E$3267,A238,Relaciones!$F$2900:$F$3267,"mediacion")</x:f>
        <x:v>0</x:v>
      </x:c>
      <x:c r="Y238" s="15" t="n">
        <x:f>COUNTIFS(Relaciones!$E$2900:$E$3267,A238,Relaciones!$F$2900:$F$3267,"mediacion_negativa")</x:f>
        <x:v>0</x:v>
      </x:c>
      <x:c r="Z238" s="15" t="n">
        <x:f>COUNTIFS(Relaciones!$E$2900:$E$3267,A238,Relaciones!$F$2900:$F$3267,"bullying")</x:f>
        <x:v>0</x:v>
      </x:c>
      <x:c r="AA238" s="4" t="str">
        <x:f>INDEX(Respuestas!$F$226:$F$253,MATCH(A238,Respuestas!$A$226:$A$253,0))</x:f>
        <x:v>No</x:v>
      </x:c>
      <x:c r="AB238" s="4" t="str">
        <x:f>INDEX(Respuestas!$G$226:$G$253,MATCH(A238,Respuestas!$A$226:$A$253,0))</x:f>
        <x:v>Sí</x:v>
      </x:c>
      <x:c r="AC238" s="4" t="str">
        <x:f>INDEX(Respuestas!$H$226:$H$253,MATCH(A238,Respuestas!$A$226:$A$253,0))</x:f>
        <x:v>No</x:v>
      </x:c>
      <x:c r="AD238" s="4" t="str">
        <x:f>INDEX(Respuestas!$I$226:$I$253,MATCH(A238,Respuestas!$A$226:$A$253,0))</x:f>
        <x:v>Sí</x:v>
      </x:c>
      <x:c r="AE238" s="4" t="str">
        <x:f>INDEX(Respuestas!$J$226:$J$253,MATCH(A238,Respuestas!$A$226:$A$253,0))</x:f>
        <x:v>G2</x:v>
      </x:c>
      <x:c r="AF238" s="4" t="str">
        <x:v>normalizada_v1</x:v>
      </x:c>
      <x:c r="AG238" s="4" t="n">
        <x:f>COUNTIFS($B$2:$B$1513,B238,$C$2:$C$1513,C238,$D$2:$D$1513,D238)</x:f>
        <x:v>28</x:v>
      </x:c>
      <x:c r="AH238" s="4" t="n">
        <x:f>COUNTIFS(Relaciones!$D$2900:$D$3267,A238,Relaciones!$F$2900:$F$3267,"prediccion_amistad")</x:f>
        <x:v>3</x:v>
      </x:c>
      <x:c r="AI238" s="4" t="n">
        <x:f>SUMIFS(Relaciones!$H$2900:$H$3267,Relaciones!$D$2900:$D$3267,A238,Relaciones!$F$2900:$F$3267,"prediccion_amistad")</x:f>
        <x:v>3</x:v>
      </x:c>
      <x:c r="AJ238" s="4" t="n">
        <x:f>COUNTIFS(Relaciones!$D$2900:$D$3267,A238,Relaciones!$F$2900:$F$3267,"prediccion_rechazo")</x:f>
        <x:v>0</x:v>
      </x:c>
      <x:c r="AK238" s="4" t="n">
        <x:f>SUMIFS(Relaciones!$H$2900:$H$3267,Relaciones!$D$2900:$D$3267,A238,Relaciones!$F$2900:$F$3267,"prediccion_rechazo")</x:f>
        <x:v>0</x:v>
      </x:c>
      <x:c r="AL238" s="4" t="n">
        <x:v>0.5182141582042057</x:v>
      </x:c>
    </x:row>
    <x:row r="239" ht="23" customHeight="1">
      <x:c r="A239" s="13" t="str">
        <x:v>00238</x:v>
      </x:c>
      <x:c r="B239" s="4" t="str">
        <x:v>Sevilla</x:v>
      </x:c>
      <x:c r="C239" s="4" t="str">
        <x:v>6.º Primaria</x:v>
      </x:c>
      <x:c r="D239" s="4" t="str">
        <x:v>C</x:v>
      </x:c>
      <x:c r="E239" s="4" t="str">
        <x:v>alumno</x:v>
      </x:c>
      <x:c r="F239" s="14" t="n">
        <x:f>IF((AG239-1)=0,"",ROUND(10*Q239/(AG239-1),1))</x:f>
        <x:v>1.5</x:v>
      </x:c>
      <x:c r="G239" s="14" t="n">
        <x:f>IF((AG239-1)=0,"",ROUND(10*R239/(AG239-1),1))</x:f>
        <x:v>2.2</x:v>
      </x:c>
      <x:c r="H239" s="14" t="n">
        <x:f>IF(R239=0,"",ROUND(10*S239/R239,1))</x:f>
        <x:v>6.7</x:v>
      </x:c>
      <x:c r="I239" s="14" t="n">
        <x:f>IF(AH239=0,"",ROUND(10*AI239/AH239,1))</x:f>
        <x:v>7.5</x:v>
      </x:c>
      <x:c r="J239" s="14" t="n">
        <x:f>IF((AG239-1)=0,"",ROUND(10*T239/(AG239-1),1))</x:f>
        <x:v>0</x:v>
      </x:c>
      <x:c r="K239" s="14" t="n">
        <x:f>IF((AG239-1)=0,"",ROUND(10*U239/(AG239-1),1))</x:f>
        <x:v>0.4</x:v>
      </x:c>
      <x:c r="L239" s="14" t="n">
        <x:f>IF(U239=0,"",ROUND(10*V239/U239,1))</x:f>
        <x:v>0</x:v>
      </x:c>
      <x:c r="M239" s="14" t="n">
        <x:f>IF(AJ239=0,"",ROUND(10*AK239/AJ239,1))</x:f>
        <x:v>0</x:v>
      </x:c>
      <x:c r="N239" s="14" t="n">
        <x:f>ROUND(10*W239/12,1)</x:f>
        <x:v>8.3</x:v>
      </x:c>
      <x:c r="O239" s="14" t="n">
        <x:f>ROUND(10*AL239,1)</x:f>
        <x:v>5.5</x:v>
      </x:c>
      <x:c r="P239" s="14" t="n">
        <x:f>IF((AG239-1)=0,"",ROUND(10*X239/(AG239-1),1))</x:f>
        <x:v>0</x:v>
      </x:c>
      <x:c r="Q239" s="15" t="n">
        <x:f>COUNTIFS(Relaciones!$E$2900:$E$3267,A239,Relaciones!$F$2900:$F$3267,"amistad")</x:f>
        <x:v>4</x:v>
      </x:c>
      <x:c r="R239" s="15" t="n">
        <x:f>COUNTIFS(Relaciones!$D$2900:$D$3267,A239,Relaciones!$F$2900:$F$3267,"amistad")</x:f>
        <x:v>6</x:v>
      </x:c>
      <x:c r="S239" s="15" t="n">
        <x:f>SUMIFS(Relaciones!$G$2900:$G$3267,Relaciones!$D$2900:$D$3267,A239,Relaciones!$F$2900:$F$3267,"amistad")</x:f>
        <x:v>4</x:v>
      </x:c>
      <x:c r="T239" s="15" t="n">
        <x:f>COUNTIFS(Relaciones!$E$2900:$E$3267,A239,Relaciones!$F$2900:$F$3267,"rechazo")</x:f>
        <x:v>0</x:v>
      </x:c>
      <x:c r="U239" s="15" t="n">
        <x:f>COUNTIFS(Relaciones!$D$2900:$D$3267,A239,Relaciones!$F$2900:$F$3267,"rechazo")</x:f>
        <x:v>1</x:v>
      </x:c>
      <x:c r="V239" s="15" t="n">
        <x:f>SUMIFS(Relaciones!$G$2900:$G$3267,Relaciones!$D$2900:$D$3267,A239,Relaciones!$F$2900:$F$3267,"rechazo")</x:f>
        <x:v>0</x:v>
      </x:c>
      <x:c r="W239" s="15" t="n">
        <x:f>SUM(INDEX(Respuestas!$B$226:$B$253,MATCH(A239,Respuestas!$A$226:$A$253,0)),INDEX(Respuestas!$C$226:$C$253,MATCH(A239,Respuestas!$A$226:$A$253,0)),INDEX(Respuestas!$D$226:$D$253,MATCH(A239,Respuestas!$A$226:$A$253,0)),INDEX(Respuestas!$E$226:$E$253,MATCH(A239,Respuestas!$A$226:$A$253,0)))</x:f>
        <x:v>10</x:v>
      </x:c>
      <x:c r="X239" s="15" t="n">
        <x:f>COUNTIFS(Relaciones!$E$2900:$E$3267,A239,Relaciones!$F$2900:$F$3267,"mediacion")</x:f>
        <x:v>0</x:v>
      </x:c>
      <x:c r="Y239" s="15" t="n">
        <x:f>COUNTIFS(Relaciones!$E$2900:$E$3267,A239,Relaciones!$F$2900:$F$3267,"mediacion_negativa")</x:f>
        <x:v>0</x:v>
      </x:c>
      <x:c r="Z239" s="15" t="n">
        <x:f>COUNTIFS(Relaciones!$E$2900:$E$3267,A239,Relaciones!$F$2900:$F$3267,"bullying")</x:f>
        <x:v>0</x:v>
      </x:c>
      <x:c r="AA239" s="4" t="str">
        <x:f>INDEX(Respuestas!$F$226:$F$253,MATCH(A239,Respuestas!$A$226:$A$253,0))</x:f>
        <x:v>No</x:v>
      </x:c>
      <x:c r="AB239" s="4" t="str">
        <x:f>INDEX(Respuestas!$G$226:$G$253,MATCH(A239,Respuestas!$A$226:$A$253,0))</x:f>
        <x:v>Sí</x:v>
      </x:c>
      <x:c r="AC239" s="4" t="str">
        <x:f>INDEX(Respuestas!$H$226:$H$253,MATCH(A239,Respuestas!$A$226:$A$253,0))</x:f>
        <x:v>No</x:v>
      </x:c>
      <x:c r="AD239" s="4" t="str">
        <x:f>INDEX(Respuestas!$I$226:$I$253,MATCH(A239,Respuestas!$A$226:$A$253,0))</x:f>
        <x:v>Sí</x:v>
      </x:c>
      <x:c r="AE239" s="4" t="str">
        <x:f>INDEX(Respuestas!$J$226:$J$253,MATCH(A239,Respuestas!$A$226:$A$253,0))</x:f>
        <x:v>G2</x:v>
      </x:c>
      <x:c r="AF239" s="4" t="str">
        <x:v>normalizada_v1</x:v>
      </x:c>
      <x:c r="AG239" s="4" t="n">
        <x:f>COUNTIFS($B$2:$B$1513,B239,$C$2:$C$1513,C239,$D$2:$D$1513,D239)</x:f>
        <x:v>28</x:v>
      </x:c>
      <x:c r="AH239" s="4" t="n">
        <x:f>COUNTIFS(Relaciones!$D$2900:$D$3267,A239,Relaciones!$F$2900:$F$3267,"prediccion_amistad")</x:f>
        <x:v>4</x:v>
      </x:c>
      <x:c r="AI239" s="4" t="n">
        <x:f>SUMIFS(Relaciones!$H$2900:$H$3267,Relaciones!$D$2900:$D$3267,A239,Relaciones!$F$2900:$F$3267,"prediccion_amistad")</x:f>
        <x:v>3</x:v>
      </x:c>
      <x:c r="AJ239" s="4" t="n">
        <x:f>COUNTIFS(Relaciones!$D$2900:$D$3267,A239,Relaciones!$F$2900:$F$3267,"prediccion_rechazo")</x:f>
        <x:v>1</x:v>
      </x:c>
      <x:c r="AK239" s="4" t="n">
        <x:f>SUMIFS(Relaciones!$H$2900:$H$3267,Relaciones!$D$2900:$D$3267,A239,Relaciones!$F$2900:$F$3267,"prediccion_rechazo")</x:f>
        <x:v>0</x:v>
      </x:c>
      <x:c r="AL239" s="4" t="n">
        <x:v>0.5493687213665922</x:v>
      </x:c>
    </x:row>
    <x:row r="240" ht="23" customHeight="1">
      <x:c r="A240" s="13" t="str">
        <x:v>00239</x:v>
      </x:c>
      <x:c r="B240" s="4" t="str">
        <x:v>Sevilla</x:v>
      </x:c>
      <x:c r="C240" s="4" t="str">
        <x:v>6.º Primaria</x:v>
      </x:c>
      <x:c r="D240" s="4" t="str">
        <x:v>C</x:v>
      </x:c>
      <x:c r="E240" s="4" t="str">
        <x:v>alumna</x:v>
      </x:c>
      <x:c r="F240" s="14" t="n">
        <x:f>IF((AG240-1)=0,"",ROUND(10*Q240/(AG240-1),1))</x:f>
        <x:v>1.9</x:v>
      </x:c>
      <x:c r="G240" s="14" t="n">
        <x:f>IF((AG240-1)=0,"",ROUND(10*R240/(AG240-1),1))</x:f>
        <x:v>2.2</x:v>
      </x:c>
      <x:c r="H240" s="14" t="n">
        <x:f>IF(R240=0,"",ROUND(10*S240/R240,1))</x:f>
        <x:v>6.7</x:v>
      </x:c>
      <x:c r="I240" s="14" t="n">
        <x:f>IF(AH240=0,"",ROUND(10*AI240/AH240,1))</x:f>
        <x:v>10</x:v>
      </x:c>
      <x:c r="J240" s="14" t="n">
        <x:f>IF((AG240-1)=0,"",ROUND(10*T240/(AG240-1),1))</x:f>
        <x:v>0</x:v>
      </x:c>
      <x:c r="K240" s="14" t="n">
        <x:f>IF((AG240-1)=0,"",ROUND(10*U240/(AG240-1),1))</x:f>
        <x:v>0</x:v>
      </x:c>
      <x:c r="L240" s="14" t="str">
        <x:f>IF(U240=0,"",ROUND(10*V240/U240,1))</x:f>
      </x:c>
      <x:c r="M240" s="14" t="str">
        <x:f>IF(AJ240=0,"",ROUND(10*AK240/AJ240,1))</x:f>
      </x:c>
      <x:c r="N240" s="14" t="n">
        <x:f>ROUND(10*W240/12,1)</x:f>
        <x:v>9.2</x:v>
      </x:c>
      <x:c r="O240" s="14" t="n">
        <x:f>ROUND(10*AL240,1)</x:f>
        <x:v>6.1</x:v>
      </x:c>
      <x:c r="P240" s="14" t="n">
        <x:f>IF((AG240-1)=0,"",ROUND(10*X240/(AG240-1),1))</x:f>
        <x:v>0</x:v>
      </x:c>
      <x:c r="Q240" s="15" t="n">
        <x:f>COUNTIFS(Relaciones!$E$2900:$E$3267,A240,Relaciones!$F$2900:$F$3267,"amistad")</x:f>
        <x:v>5</x:v>
      </x:c>
      <x:c r="R240" s="15" t="n">
        <x:f>COUNTIFS(Relaciones!$D$2900:$D$3267,A240,Relaciones!$F$2900:$F$3267,"amistad")</x:f>
        <x:v>6</x:v>
      </x:c>
      <x:c r="S240" s="15" t="n">
        <x:f>SUMIFS(Relaciones!$G$2900:$G$3267,Relaciones!$D$2900:$D$3267,A240,Relaciones!$F$2900:$F$3267,"amistad")</x:f>
        <x:v>4</x:v>
      </x:c>
      <x:c r="T240" s="15" t="n">
        <x:f>COUNTIFS(Relaciones!$E$2900:$E$3267,A240,Relaciones!$F$2900:$F$3267,"rechazo")</x:f>
        <x:v>0</x:v>
      </x:c>
      <x:c r="U240" s="15" t="n">
        <x:f>COUNTIFS(Relaciones!$D$2900:$D$3267,A240,Relaciones!$F$2900:$F$3267,"rechazo")</x:f>
        <x:v>0</x:v>
      </x:c>
      <x:c r="V240" s="15" t="n">
        <x:f>SUMIFS(Relaciones!$G$2900:$G$3267,Relaciones!$D$2900:$D$3267,A240,Relaciones!$F$2900:$F$3267,"rechazo")</x:f>
        <x:v>0</x:v>
      </x:c>
      <x:c r="W240" s="15" t="n">
        <x:f>SUM(INDEX(Respuestas!$B$226:$B$253,MATCH(A240,Respuestas!$A$226:$A$253,0)),INDEX(Respuestas!$C$226:$C$253,MATCH(A240,Respuestas!$A$226:$A$253,0)),INDEX(Respuestas!$D$226:$D$253,MATCH(A240,Respuestas!$A$226:$A$253,0)),INDEX(Respuestas!$E$226:$E$253,MATCH(A240,Respuestas!$A$226:$A$253,0)))</x:f>
        <x:v>11</x:v>
      </x:c>
      <x:c r="X240" s="15" t="n">
        <x:f>COUNTIFS(Relaciones!$E$2900:$E$3267,A240,Relaciones!$F$2900:$F$3267,"mediacion")</x:f>
        <x:v>0</x:v>
      </x:c>
      <x:c r="Y240" s="15" t="n">
        <x:f>COUNTIFS(Relaciones!$E$2900:$E$3267,A240,Relaciones!$F$2900:$F$3267,"mediacion_negativa")</x:f>
        <x:v>0</x:v>
      </x:c>
      <x:c r="Z240" s="15" t="n">
        <x:f>COUNTIFS(Relaciones!$E$2900:$E$3267,A240,Relaciones!$F$2900:$F$3267,"bullying")</x:f>
        <x:v>0</x:v>
      </x:c>
      <x:c r="AA240" s="4" t="str">
        <x:f>INDEX(Respuestas!$F$226:$F$253,MATCH(A240,Respuestas!$A$226:$A$253,0))</x:f>
        <x:v>No</x:v>
      </x:c>
      <x:c r="AB240" s="4" t="str">
        <x:f>INDEX(Respuestas!$G$226:$G$253,MATCH(A240,Respuestas!$A$226:$A$253,0))</x:f>
        <x:v>Sí</x:v>
      </x:c>
      <x:c r="AC240" s="4" t="str">
        <x:f>INDEX(Respuestas!$H$226:$H$253,MATCH(A240,Respuestas!$A$226:$A$253,0))</x:f>
        <x:v>No</x:v>
      </x:c>
      <x:c r="AD240" s="4" t="str">
        <x:f>INDEX(Respuestas!$I$226:$I$253,MATCH(A240,Respuestas!$A$226:$A$253,0))</x:f>
        <x:v>Sí</x:v>
      </x:c>
      <x:c r="AE240" s="4" t="str">
        <x:f>INDEX(Respuestas!$J$226:$J$253,MATCH(A240,Respuestas!$A$226:$A$253,0))</x:f>
        <x:v>G2</x:v>
      </x:c>
      <x:c r="AF240" s="4" t="str">
        <x:v>normalizada_v1</x:v>
      </x:c>
      <x:c r="AG240" s="4" t="n">
        <x:f>COUNTIFS($B$2:$B$1513,B240,$C$2:$C$1513,C240,$D$2:$D$1513,D240)</x:f>
        <x:v>28</x:v>
      </x:c>
      <x:c r="AH240" s="4" t="n">
        <x:f>COUNTIFS(Relaciones!$D$2900:$D$3267,A240,Relaciones!$F$2900:$F$3267,"prediccion_amistad")</x:f>
        <x:v>3</x:v>
      </x:c>
      <x:c r="AI240" s="4" t="n">
        <x:f>SUMIFS(Relaciones!$H$2900:$H$3267,Relaciones!$D$2900:$D$3267,A240,Relaciones!$F$2900:$F$3267,"prediccion_amistad")</x:f>
        <x:v>3</x:v>
      </x:c>
      <x:c r="AJ240" s="4" t="n">
        <x:f>COUNTIFS(Relaciones!$D$2900:$D$3267,A240,Relaciones!$F$2900:$F$3267,"prediccion_rechazo")</x:f>
        <x:v>0</x:v>
      </x:c>
      <x:c r="AK240" s="4" t="n">
        <x:f>SUMIFS(Relaciones!$H$2900:$H$3267,Relaciones!$D$2900:$D$3267,A240,Relaciones!$F$2900:$F$3267,"prediccion_rechazo")</x:f>
        <x:v>0</x:v>
      </x:c>
      <x:c r="AL240" s="4" t="n">
        <x:v>0.6094802673938551</x:v>
      </x:c>
    </x:row>
    <x:row r="241" ht="23" customHeight="1">
      <x:c r="A241" s="13" t="str">
        <x:v>00240</x:v>
      </x:c>
      <x:c r="B241" s="4" t="str">
        <x:v>Sevilla</x:v>
      </x:c>
      <x:c r="C241" s="4" t="str">
        <x:v>6.º Primaria</x:v>
      </x:c>
      <x:c r="D241" s="4" t="str">
        <x:v>C</x:v>
      </x:c>
      <x:c r="E241" s="4" t="str">
        <x:v>alumno</x:v>
      </x:c>
      <x:c r="F241" s="14" t="n">
        <x:f>IF((AG241-1)=0,"",ROUND(10*Q241/(AG241-1),1))</x:f>
        <x:v>1.5</x:v>
      </x:c>
      <x:c r="G241" s="14" t="n">
        <x:f>IF((AG241-1)=0,"",ROUND(10*R241/(AG241-1),1))</x:f>
        <x:v>2.2</x:v>
      </x:c>
      <x:c r="H241" s="14" t="n">
        <x:f>IF(R241=0,"",ROUND(10*S241/R241,1))</x:f>
        <x:v>6.7</x:v>
      </x:c>
      <x:c r="I241" s="14" t="n">
        <x:f>IF(AH241=0,"",ROUND(10*AI241/AH241,1))</x:f>
        <x:v>10</x:v>
      </x:c>
      <x:c r="J241" s="14" t="n">
        <x:f>IF((AG241-1)=0,"",ROUND(10*T241/(AG241-1),1))</x:f>
        <x:v>0</x:v>
      </x:c>
      <x:c r="K241" s="14" t="n">
        <x:f>IF((AG241-1)=0,"",ROUND(10*U241/(AG241-1),1))</x:f>
        <x:v>0.7</x:v>
      </x:c>
      <x:c r="L241" s="14" t="n">
        <x:f>IF(U241=0,"",ROUND(10*V241/U241,1))</x:f>
        <x:v>0</x:v>
      </x:c>
      <x:c r="M241" s="14" t="str">
        <x:f>IF(AJ241=0,"",ROUND(10*AK241/AJ241,1))</x:f>
      </x:c>
      <x:c r="N241" s="14" t="n">
        <x:f>ROUND(10*W241/12,1)</x:f>
        <x:v>10</x:v>
      </x:c>
      <x:c r="O241" s="14" t="n">
        <x:f>ROUND(10*AL241,1)</x:f>
        <x:v>5.4</x:v>
      </x:c>
      <x:c r="P241" s="14" t="n">
        <x:f>IF((AG241-1)=0,"",ROUND(10*X241/(AG241-1),1))</x:f>
        <x:v>0</x:v>
      </x:c>
      <x:c r="Q241" s="15" t="n">
        <x:f>COUNTIFS(Relaciones!$E$2900:$E$3267,A241,Relaciones!$F$2900:$F$3267,"amistad")</x:f>
        <x:v>4</x:v>
      </x:c>
      <x:c r="R241" s="15" t="n">
        <x:f>COUNTIFS(Relaciones!$D$2900:$D$3267,A241,Relaciones!$F$2900:$F$3267,"amistad")</x:f>
        <x:v>6</x:v>
      </x:c>
      <x:c r="S241" s="15" t="n">
        <x:f>SUMIFS(Relaciones!$G$2900:$G$3267,Relaciones!$D$2900:$D$3267,A241,Relaciones!$F$2900:$F$3267,"amistad")</x:f>
        <x:v>4</x:v>
      </x:c>
      <x:c r="T241" s="15" t="n">
        <x:f>COUNTIFS(Relaciones!$E$2900:$E$3267,A241,Relaciones!$F$2900:$F$3267,"rechazo")</x:f>
        <x:v>0</x:v>
      </x:c>
      <x:c r="U241" s="15" t="n">
        <x:f>COUNTIFS(Relaciones!$D$2900:$D$3267,A241,Relaciones!$F$2900:$F$3267,"rechazo")</x:f>
        <x:v>2</x:v>
      </x:c>
      <x:c r="V241" s="15" t="n">
        <x:f>SUMIFS(Relaciones!$G$2900:$G$3267,Relaciones!$D$2900:$D$3267,A241,Relaciones!$F$2900:$F$3267,"rechazo")</x:f>
        <x:v>0</x:v>
      </x:c>
      <x:c r="W241" s="15" t="n">
        <x:f>SUM(INDEX(Respuestas!$B$226:$B$253,MATCH(A241,Respuestas!$A$226:$A$253,0)),INDEX(Respuestas!$C$226:$C$253,MATCH(A241,Respuestas!$A$226:$A$253,0)),INDEX(Respuestas!$D$226:$D$253,MATCH(A241,Respuestas!$A$226:$A$253,0)),INDEX(Respuestas!$E$226:$E$253,MATCH(A241,Respuestas!$A$226:$A$253,0)))</x:f>
        <x:v>12</x:v>
      </x:c>
      <x:c r="X241" s="15" t="n">
        <x:f>COUNTIFS(Relaciones!$E$2900:$E$3267,A241,Relaciones!$F$2900:$F$3267,"mediacion")</x:f>
        <x:v>0</x:v>
      </x:c>
      <x:c r="Y241" s="15" t="n">
        <x:f>COUNTIFS(Relaciones!$E$2900:$E$3267,A241,Relaciones!$F$2900:$F$3267,"mediacion_negativa")</x:f>
        <x:v>0</x:v>
      </x:c>
      <x:c r="Z241" s="15" t="n">
        <x:f>COUNTIFS(Relaciones!$E$2900:$E$3267,A241,Relaciones!$F$2900:$F$3267,"bullying")</x:f>
        <x:v>0</x:v>
      </x:c>
      <x:c r="AA241" s="4" t="str">
        <x:f>INDEX(Respuestas!$F$226:$F$253,MATCH(A241,Respuestas!$A$226:$A$253,0))</x:f>
        <x:v>No</x:v>
      </x:c>
      <x:c r="AB241" s="4" t="str">
        <x:f>INDEX(Respuestas!$G$226:$G$253,MATCH(A241,Respuestas!$A$226:$A$253,0))</x:f>
        <x:v>Sí</x:v>
      </x:c>
      <x:c r="AC241" s="4" t="str">
        <x:f>INDEX(Respuestas!$H$226:$H$253,MATCH(A241,Respuestas!$A$226:$A$253,0))</x:f>
        <x:v>No</x:v>
      </x:c>
      <x:c r="AD241" s="4" t="str">
        <x:f>INDEX(Respuestas!$I$226:$I$253,MATCH(A241,Respuestas!$A$226:$A$253,0))</x:f>
        <x:v>Sí</x:v>
      </x:c>
      <x:c r="AE241" s="4" t="str">
        <x:f>INDEX(Respuestas!$J$226:$J$253,MATCH(A241,Respuestas!$A$226:$A$253,0))</x:f>
        <x:v>G2</x:v>
      </x:c>
      <x:c r="AF241" s="4" t="str">
        <x:v>normalizada_v1</x:v>
      </x:c>
      <x:c r="AG241" s="4" t="n">
        <x:f>COUNTIFS($B$2:$B$1513,B241,$C$2:$C$1513,C241,$D$2:$D$1513,D241)</x:f>
        <x:v>28</x:v>
      </x:c>
      <x:c r="AH241" s="4" t="n">
        <x:f>COUNTIFS(Relaciones!$D$2900:$D$3267,A241,Relaciones!$F$2900:$F$3267,"prediccion_amistad")</x:f>
        <x:v>3</x:v>
      </x:c>
      <x:c r="AI241" s="4" t="n">
        <x:f>SUMIFS(Relaciones!$H$2900:$H$3267,Relaciones!$D$2900:$D$3267,A241,Relaciones!$F$2900:$F$3267,"prediccion_amistad")</x:f>
        <x:v>3</x:v>
      </x:c>
      <x:c r="AJ241" s="4" t="n">
        <x:f>COUNTIFS(Relaciones!$D$2900:$D$3267,A241,Relaciones!$F$2900:$F$3267,"prediccion_rechazo")</x:f>
        <x:v>0</x:v>
      </x:c>
      <x:c r="AK241" s="4" t="n">
        <x:f>SUMIFS(Relaciones!$H$2900:$H$3267,Relaciones!$D$2900:$D$3267,A241,Relaciones!$F$2900:$F$3267,"prediccion_rechazo")</x:f>
        <x:v>0</x:v>
      </x:c>
      <x:c r="AL241" s="4" t="n">
        <x:v>0.5443078352856812</x:v>
      </x:c>
    </x:row>
    <x:row r="242" ht="23" customHeight="1">
      <x:c r="A242" s="13" t="str">
        <x:v>00241</x:v>
      </x:c>
      <x:c r="B242" s="4" t="str">
        <x:v>Sevilla</x:v>
      </x:c>
      <x:c r="C242" s="4" t="str">
        <x:v>6.º Primaria</x:v>
      </x:c>
      <x:c r="D242" s="4" t="str">
        <x:v>C</x:v>
      </x:c>
      <x:c r="E242" s="4" t="str">
        <x:v>alumna</x:v>
      </x:c>
      <x:c r="F242" s="14" t="n">
        <x:f>IF((AG242-1)=0,"",ROUND(10*Q242/(AG242-1),1))</x:f>
        <x:v>1.5</x:v>
      </x:c>
      <x:c r="G242" s="14" t="n">
        <x:f>IF((AG242-1)=0,"",ROUND(10*R242/(AG242-1),1))</x:f>
        <x:v>2.2</x:v>
      </x:c>
      <x:c r="H242" s="14" t="n">
        <x:f>IF(R242=0,"",ROUND(10*S242/R242,1))</x:f>
        <x:v>6.7</x:v>
      </x:c>
      <x:c r="I242" s="14" t="n">
        <x:f>IF(AH242=0,"",ROUND(10*AI242/AH242,1))</x:f>
        <x:v>7.5</x:v>
      </x:c>
      <x:c r="J242" s="14" t="n">
        <x:f>IF((AG242-1)=0,"",ROUND(10*T242/(AG242-1),1))</x:f>
        <x:v>0</x:v>
      </x:c>
      <x:c r="K242" s="14" t="n">
        <x:f>IF((AG242-1)=0,"",ROUND(10*U242/(AG242-1),1))</x:f>
        <x:v>0.4</x:v>
      </x:c>
      <x:c r="L242" s="14" t="n">
        <x:f>IF(U242=0,"",ROUND(10*V242/U242,1))</x:f>
        <x:v>0</x:v>
      </x:c>
      <x:c r="M242" s="14" t="n">
        <x:f>IF(AJ242=0,"",ROUND(10*AK242/AJ242,1))</x:f>
        <x:v>0</x:v>
      </x:c>
      <x:c r="N242" s="14" t="n">
        <x:f>ROUND(10*W242/12,1)</x:f>
        <x:v>7.5</x:v>
      </x:c>
      <x:c r="O242" s="14" t="n">
        <x:f>ROUND(10*AL242,1)</x:f>
        <x:v>5.2</x:v>
      </x:c>
      <x:c r="P242" s="14" t="n">
        <x:f>IF((AG242-1)=0,"",ROUND(10*X242/(AG242-1),1))</x:f>
        <x:v>0</x:v>
      </x:c>
      <x:c r="Q242" s="15" t="n">
        <x:f>COUNTIFS(Relaciones!$E$2900:$E$3267,A242,Relaciones!$F$2900:$F$3267,"amistad")</x:f>
        <x:v>4</x:v>
      </x:c>
      <x:c r="R242" s="15" t="n">
        <x:f>COUNTIFS(Relaciones!$D$2900:$D$3267,A242,Relaciones!$F$2900:$F$3267,"amistad")</x:f>
        <x:v>6</x:v>
      </x:c>
      <x:c r="S242" s="15" t="n">
        <x:f>SUMIFS(Relaciones!$G$2900:$G$3267,Relaciones!$D$2900:$D$3267,A242,Relaciones!$F$2900:$F$3267,"amistad")</x:f>
        <x:v>4</x:v>
      </x:c>
      <x:c r="T242" s="15" t="n">
        <x:f>COUNTIFS(Relaciones!$E$2900:$E$3267,A242,Relaciones!$F$2900:$F$3267,"rechazo")</x:f>
        <x:v>0</x:v>
      </x:c>
      <x:c r="U242" s="15" t="n">
        <x:f>COUNTIFS(Relaciones!$D$2900:$D$3267,A242,Relaciones!$F$2900:$F$3267,"rechazo")</x:f>
        <x:v>1</x:v>
      </x:c>
      <x:c r="V242" s="15" t="n">
        <x:f>SUMIFS(Relaciones!$G$2900:$G$3267,Relaciones!$D$2900:$D$3267,A242,Relaciones!$F$2900:$F$3267,"rechazo")</x:f>
        <x:v>0</x:v>
      </x:c>
      <x:c r="W242" s="15" t="n">
        <x:f>SUM(INDEX(Respuestas!$B$226:$B$253,MATCH(A242,Respuestas!$A$226:$A$253,0)),INDEX(Respuestas!$C$226:$C$253,MATCH(A242,Respuestas!$A$226:$A$253,0)),INDEX(Respuestas!$D$226:$D$253,MATCH(A242,Respuestas!$A$226:$A$253,0)),INDEX(Respuestas!$E$226:$E$253,MATCH(A242,Respuestas!$A$226:$A$253,0)))</x:f>
        <x:v>9</x:v>
      </x:c>
      <x:c r="X242" s="15" t="n">
        <x:f>COUNTIFS(Relaciones!$E$2900:$E$3267,A242,Relaciones!$F$2900:$F$3267,"mediacion")</x:f>
        <x:v>0</x:v>
      </x:c>
      <x:c r="Y242" s="15" t="n">
        <x:f>COUNTIFS(Relaciones!$E$2900:$E$3267,A242,Relaciones!$F$2900:$F$3267,"mediacion_negativa")</x:f>
        <x:v>0</x:v>
      </x:c>
      <x:c r="Z242" s="15" t="n">
        <x:f>COUNTIFS(Relaciones!$E$2900:$E$3267,A242,Relaciones!$F$2900:$F$3267,"bullying")</x:f>
        <x:v>0</x:v>
      </x:c>
      <x:c r="AA242" s="4" t="str">
        <x:f>INDEX(Respuestas!$F$226:$F$253,MATCH(A242,Respuestas!$A$226:$A$253,0))</x:f>
        <x:v>No</x:v>
      </x:c>
      <x:c r="AB242" s="4" t="str">
        <x:f>INDEX(Respuestas!$G$226:$G$253,MATCH(A242,Respuestas!$A$226:$A$253,0))</x:f>
        <x:v>Sí</x:v>
      </x:c>
      <x:c r="AC242" s="4" t="str">
        <x:f>INDEX(Respuestas!$H$226:$H$253,MATCH(A242,Respuestas!$A$226:$A$253,0))</x:f>
        <x:v>No</x:v>
      </x:c>
      <x:c r="AD242" s="4" t="str">
        <x:f>INDEX(Respuestas!$I$226:$I$253,MATCH(A242,Respuestas!$A$226:$A$253,0))</x:f>
        <x:v>Sí</x:v>
      </x:c>
      <x:c r="AE242" s="4" t="str">
        <x:f>INDEX(Respuestas!$J$226:$J$253,MATCH(A242,Respuestas!$A$226:$A$253,0))</x:f>
        <x:v>G2</x:v>
      </x:c>
      <x:c r="AF242" s="4" t="str">
        <x:v>normalizada_v1</x:v>
      </x:c>
      <x:c r="AG242" s="4" t="n">
        <x:f>COUNTIFS($B$2:$B$1513,B242,$C$2:$C$1513,C242,$D$2:$D$1513,D242)</x:f>
        <x:v>28</x:v>
      </x:c>
      <x:c r="AH242" s="4" t="n">
        <x:f>COUNTIFS(Relaciones!$D$2900:$D$3267,A242,Relaciones!$F$2900:$F$3267,"prediccion_amistad")</x:f>
        <x:v>4</x:v>
      </x:c>
      <x:c r="AI242" s="4" t="n">
        <x:f>SUMIFS(Relaciones!$H$2900:$H$3267,Relaciones!$D$2900:$D$3267,A242,Relaciones!$F$2900:$F$3267,"prediccion_amistad")</x:f>
        <x:v>3</x:v>
      </x:c>
      <x:c r="AJ242" s="4" t="n">
        <x:f>COUNTIFS(Relaciones!$D$2900:$D$3267,A242,Relaciones!$F$2900:$F$3267,"prediccion_rechazo")</x:f>
        <x:v>1</x:v>
      </x:c>
      <x:c r="AK242" s="4" t="n">
        <x:f>SUMIFS(Relaciones!$H$2900:$H$3267,Relaciones!$D$2900:$D$3267,A242,Relaciones!$F$2900:$F$3267,"prediccion_rechazo")</x:f>
        <x:v>0</x:v>
      </x:c>
      <x:c r="AL242" s="4" t="n">
        <x:v>0.5171606157226086</x:v>
      </x:c>
    </x:row>
    <x:row r="243" ht="23" customHeight="1">
      <x:c r="A243" s="13" t="str">
        <x:v>00242</x:v>
      </x:c>
      <x:c r="B243" s="4" t="str">
        <x:v>Sevilla</x:v>
      </x:c>
      <x:c r="C243" s="4" t="str">
        <x:v>6.º Primaria</x:v>
      </x:c>
      <x:c r="D243" s="4" t="str">
        <x:v>C</x:v>
      </x:c>
      <x:c r="E243" s="4" t="str">
        <x:v>alumno</x:v>
      </x:c>
      <x:c r="F243" s="14" t="n">
        <x:f>IF((AG243-1)=0,"",ROUND(10*Q243/(AG243-1),1))</x:f>
        <x:v>1.9</x:v>
      </x:c>
      <x:c r="G243" s="14" t="n">
        <x:f>IF((AG243-1)=0,"",ROUND(10*R243/(AG243-1),1))</x:f>
        <x:v>1.9</x:v>
      </x:c>
      <x:c r="H243" s="14" t="n">
        <x:f>IF(R243=0,"",ROUND(10*S243/R243,1))</x:f>
        <x:v>8</x:v>
      </x:c>
      <x:c r="I243" s="14" t="n">
        <x:f>IF(AH243=0,"",ROUND(10*AI243/AH243,1))</x:f>
        <x:v>10</x:v>
      </x:c>
      <x:c r="J243" s="14" t="n">
        <x:f>IF((AG243-1)=0,"",ROUND(10*T243/(AG243-1),1))</x:f>
        <x:v>0</x:v>
      </x:c>
      <x:c r="K243" s="14" t="n">
        <x:f>IF((AG243-1)=0,"",ROUND(10*U243/(AG243-1),1))</x:f>
        <x:v>0.4</x:v>
      </x:c>
      <x:c r="L243" s="14" t="n">
        <x:f>IF(U243=0,"",ROUND(10*V243/U243,1))</x:f>
        <x:v>0</x:v>
      </x:c>
      <x:c r="M243" s="14" t="str">
        <x:f>IF(AJ243=0,"",ROUND(10*AK243/AJ243,1))</x:f>
      </x:c>
      <x:c r="N243" s="14" t="n">
        <x:f>ROUND(10*W243/12,1)</x:f>
        <x:v>8.3</x:v>
      </x:c>
      <x:c r="O243" s="14" t="n">
        <x:f>ROUND(10*AL243,1)</x:f>
        <x:v>4</x:v>
      </x:c>
      <x:c r="P243" s="14" t="n">
        <x:f>IF((AG243-1)=0,"",ROUND(10*X243/(AG243-1),1))</x:f>
        <x:v>0</x:v>
      </x:c>
      <x:c r="Q243" s="15" t="n">
        <x:f>COUNTIFS(Relaciones!$E$2900:$E$3267,A243,Relaciones!$F$2900:$F$3267,"amistad")</x:f>
        <x:v>5</x:v>
      </x:c>
      <x:c r="R243" s="15" t="n">
        <x:f>COUNTIFS(Relaciones!$D$2900:$D$3267,A243,Relaciones!$F$2900:$F$3267,"amistad")</x:f>
        <x:v>5</x:v>
      </x:c>
      <x:c r="S243" s="15" t="n">
        <x:f>SUMIFS(Relaciones!$G$2900:$G$3267,Relaciones!$D$2900:$D$3267,A243,Relaciones!$F$2900:$F$3267,"amistad")</x:f>
        <x:v>4</x:v>
      </x:c>
      <x:c r="T243" s="15" t="n">
        <x:f>COUNTIFS(Relaciones!$E$2900:$E$3267,A243,Relaciones!$F$2900:$F$3267,"rechazo")</x:f>
        <x:v>0</x:v>
      </x:c>
      <x:c r="U243" s="15" t="n">
        <x:f>COUNTIFS(Relaciones!$D$2900:$D$3267,A243,Relaciones!$F$2900:$F$3267,"rechazo")</x:f>
        <x:v>1</x:v>
      </x:c>
      <x:c r="V243" s="15" t="n">
        <x:f>SUMIFS(Relaciones!$G$2900:$G$3267,Relaciones!$D$2900:$D$3267,A243,Relaciones!$F$2900:$F$3267,"rechazo")</x:f>
        <x:v>0</x:v>
      </x:c>
      <x:c r="W243" s="15" t="n">
        <x:f>SUM(INDEX(Respuestas!$B$226:$B$253,MATCH(A243,Respuestas!$A$226:$A$253,0)),INDEX(Respuestas!$C$226:$C$253,MATCH(A243,Respuestas!$A$226:$A$253,0)),INDEX(Respuestas!$D$226:$D$253,MATCH(A243,Respuestas!$A$226:$A$253,0)),INDEX(Respuestas!$E$226:$E$253,MATCH(A243,Respuestas!$A$226:$A$253,0)))</x:f>
        <x:v>10</x:v>
      </x:c>
      <x:c r="X243" s="15" t="n">
        <x:f>COUNTIFS(Relaciones!$E$2900:$E$3267,A243,Relaciones!$F$2900:$F$3267,"mediacion")</x:f>
        <x:v>0</x:v>
      </x:c>
      <x:c r="Y243" s="15" t="n">
        <x:f>COUNTIFS(Relaciones!$E$2900:$E$3267,A243,Relaciones!$F$2900:$F$3267,"mediacion_negativa")</x:f>
        <x:v>0</x:v>
      </x:c>
      <x:c r="Z243" s="15" t="n">
        <x:f>COUNTIFS(Relaciones!$E$2900:$E$3267,A243,Relaciones!$F$2900:$F$3267,"bullying")</x:f>
        <x:v>0</x:v>
      </x:c>
      <x:c r="AA243" s="4" t="str">
        <x:f>INDEX(Respuestas!$F$226:$F$253,MATCH(A243,Respuestas!$A$226:$A$253,0))</x:f>
        <x:v>No</x:v>
      </x:c>
      <x:c r="AB243" s="4" t="str">
        <x:f>INDEX(Respuestas!$G$226:$G$253,MATCH(A243,Respuestas!$A$226:$A$253,0))</x:f>
        <x:v>Sí</x:v>
      </x:c>
      <x:c r="AC243" s="4" t="str">
        <x:f>INDEX(Respuestas!$H$226:$H$253,MATCH(A243,Respuestas!$A$226:$A$253,0))</x:f>
        <x:v>No</x:v>
      </x:c>
      <x:c r="AD243" s="4" t="str">
        <x:f>INDEX(Respuestas!$I$226:$I$253,MATCH(A243,Respuestas!$A$226:$A$253,0))</x:f>
        <x:v>Sí</x:v>
      </x:c>
      <x:c r="AE243" s="4" t="str">
        <x:f>INDEX(Respuestas!$J$226:$J$253,MATCH(A243,Respuestas!$A$226:$A$253,0))</x:f>
        <x:v>G2</x:v>
      </x:c>
      <x:c r="AF243" s="4" t="str">
        <x:v>normalizada_v1</x:v>
      </x:c>
      <x:c r="AG243" s="4" t="n">
        <x:f>COUNTIFS($B$2:$B$1513,B243,$C$2:$C$1513,C243,$D$2:$D$1513,D243)</x:f>
        <x:v>28</x:v>
      </x:c>
      <x:c r="AH243" s="4" t="n">
        <x:f>COUNTIFS(Relaciones!$D$2900:$D$3267,A243,Relaciones!$F$2900:$F$3267,"prediccion_amistad")</x:f>
        <x:v>4</x:v>
      </x:c>
      <x:c r="AI243" s="4" t="n">
        <x:f>SUMIFS(Relaciones!$H$2900:$H$3267,Relaciones!$D$2900:$D$3267,A243,Relaciones!$F$2900:$F$3267,"prediccion_amistad")</x:f>
        <x:v>4</x:v>
      </x:c>
      <x:c r="AJ243" s="4" t="n">
        <x:f>COUNTIFS(Relaciones!$D$2900:$D$3267,A243,Relaciones!$F$2900:$F$3267,"prediccion_rechazo")</x:f>
        <x:v>0</x:v>
      </x:c>
      <x:c r="AK243" s="4" t="n">
        <x:f>SUMIFS(Relaciones!$H$2900:$H$3267,Relaciones!$D$2900:$D$3267,A243,Relaciones!$F$2900:$F$3267,"prediccion_rechazo")</x:f>
        <x:v>0</x:v>
      </x:c>
      <x:c r="AL243" s="4" t="n">
        <x:v>0.40178949656202906</x:v>
      </x:c>
    </x:row>
    <x:row r="244" ht="23" customHeight="1">
      <x:c r="A244" s="13" t="str">
        <x:v>00243</x:v>
      </x:c>
      <x:c r="B244" s="4" t="str">
        <x:v>Sevilla</x:v>
      </x:c>
      <x:c r="C244" s="4" t="str">
        <x:v>6.º Primaria</x:v>
      </x:c>
      <x:c r="D244" s="4" t="str">
        <x:v>C</x:v>
      </x:c>
      <x:c r="E244" s="4" t="str">
        <x:v>alumna</x:v>
      </x:c>
      <x:c r="F244" s="14" t="n">
        <x:f>IF((AG244-1)=0,"",ROUND(10*Q244/(AG244-1),1))</x:f>
        <x:v>1.5</x:v>
      </x:c>
      <x:c r="G244" s="14" t="n">
        <x:f>IF((AG244-1)=0,"",ROUND(10*R244/(AG244-1),1))</x:f>
        <x:v>1.9</x:v>
      </x:c>
      <x:c r="H244" s="14" t="n">
        <x:f>IF(R244=0,"",ROUND(10*S244/R244,1))</x:f>
        <x:v>8</x:v>
      </x:c>
      <x:c r="I244" s="14" t="n">
        <x:f>IF(AH244=0,"",ROUND(10*AI244/AH244,1))</x:f>
        <x:v>10</x:v>
      </x:c>
      <x:c r="J244" s="14" t="n">
        <x:f>IF((AG244-1)=0,"",ROUND(10*T244/(AG244-1),1))</x:f>
        <x:v>0</x:v>
      </x:c>
      <x:c r="K244" s="14" t="n">
        <x:f>IF((AG244-1)=0,"",ROUND(10*U244/(AG244-1),1))</x:f>
        <x:v>0.4</x:v>
      </x:c>
      <x:c r="L244" s="14" t="n">
        <x:f>IF(U244=0,"",ROUND(10*V244/U244,1))</x:f>
        <x:v>0</x:v>
      </x:c>
      <x:c r="M244" s="14" t="str">
        <x:f>IF(AJ244=0,"",ROUND(10*AK244/AJ244,1))</x:f>
      </x:c>
      <x:c r="N244" s="14" t="n">
        <x:f>ROUND(10*W244/12,1)</x:f>
        <x:v>5.8</x:v>
      </x:c>
      <x:c r="O244" s="14" t="n">
        <x:f>ROUND(10*AL244,1)</x:f>
        <x:v>3.3</x:v>
      </x:c>
      <x:c r="P244" s="14" t="n">
        <x:f>IF((AG244-1)=0,"",ROUND(10*X244/(AG244-1),1))</x:f>
        <x:v>0</x:v>
      </x:c>
      <x:c r="Q244" s="15" t="n">
        <x:f>COUNTIFS(Relaciones!$E$2900:$E$3267,A244,Relaciones!$F$2900:$F$3267,"amistad")</x:f>
        <x:v>4</x:v>
      </x:c>
      <x:c r="R244" s="15" t="n">
        <x:f>COUNTIFS(Relaciones!$D$2900:$D$3267,A244,Relaciones!$F$2900:$F$3267,"amistad")</x:f>
        <x:v>5</x:v>
      </x:c>
      <x:c r="S244" s="15" t="n">
        <x:f>SUMIFS(Relaciones!$G$2900:$G$3267,Relaciones!$D$2900:$D$3267,A244,Relaciones!$F$2900:$F$3267,"amistad")</x:f>
        <x:v>4</x:v>
      </x:c>
      <x:c r="T244" s="15" t="n">
        <x:f>COUNTIFS(Relaciones!$E$2900:$E$3267,A244,Relaciones!$F$2900:$F$3267,"rechazo")</x:f>
        <x:v>0</x:v>
      </x:c>
      <x:c r="U244" s="15" t="n">
        <x:f>COUNTIFS(Relaciones!$D$2900:$D$3267,A244,Relaciones!$F$2900:$F$3267,"rechazo")</x:f>
        <x:v>1</x:v>
      </x:c>
      <x:c r="V244" s="15" t="n">
        <x:f>SUMIFS(Relaciones!$G$2900:$G$3267,Relaciones!$D$2900:$D$3267,A244,Relaciones!$F$2900:$F$3267,"rechazo")</x:f>
        <x:v>0</x:v>
      </x:c>
      <x:c r="W244" s="15" t="n">
        <x:f>SUM(INDEX(Respuestas!$B$226:$B$253,MATCH(A244,Respuestas!$A$226:$A$253,0)),INDEX(Respuestas!$C$226:$C$253,MATCH(A244,Respuestas!$A$226:$A$253,0)),INDEX(Respuestas!$D$226:$D$253,MATCH(A244,Respuestas!$A$226:$A$253,0)),INDEX(Respuestas!$E$226:$E$253,MATCH(A244,Respuestas!$A$226:$A$253,0)))</x:f>
        <x:v>7</x:v>
      </x:c>
      <x:c r="X244" s="15" t="n">
        <x:f>COUNTIFS(Relaciones!$E$2900:$E$3267,A244,Relaciones!$F$2900:$F$3267,"mediacion")</x:f>
        <x:v>0</x:v>
      </x:c>
      <x:c r="Y244" s="15" t="n">
        <x:f>COUNTIFS(Relaciones!$E$2900:$E$3267,A244,Relaciones!$F$2900:$F$3267,"mediacion_negativa")</x:f>
        <x:v>0</x:v>
      </x:c>
      <x:c r="Z244" s="15" t="n">
        <x:f>COUNTIFS(Relaciones!$E$2900:$E$3267,A244,Relaciones!$F$2900:$F$3267,"bullying")</x:f>
        <x:v>0</x:v>
      </x:c>
      <x:c r="AA244" s="4" t="str">
        <x:f>INDEX(Respuestas!$F$226:$F$253,MATCH(A244,Respuestas!$A$226:$A$253,0))</x:f>
        <x:v>No</x:v>
      </x:c>
      <x:c r="AB244" s="4" t="str">
        <x:f>INDEX(Respuestas!$G$226:$G$253,MATCH(A244,Respuestas!$A$226:$A$253,0))</x:f>
        <x:v>Sí</x:v>
      </x:c>
      <x:c r="AC244" s="4" t="str">
        <x:f>INDEX(Respuestas!$H$226:$H$253,MATCH(A244,Respuestas!$A$226:$A$253,0))</x:f>
        <x:v>Sí</x:v>
      </x:c>
      <x:c r="AD244" s="4" t="str">
        <x:f>INDEX(Respuestas!$I$226:$I$253,MATCH(A244,Respuestas!$A$226:$A$253,0))</x:f>
        <x:v>Sí</x:v>
      </x:c>
      <x:c r="AE244" s="4" t="str">
        <x:f>INDEX(Respuestas!$J$226:$J$253,MATCH(A244,Respuestas!$A$226:$A$253,0))</x:f>
        <x:v>G2</x:v>
      </x:c>
      <x:c r="AF244" s="4" t="str">
        <x:v>normalizada_v1</x:v>
      </x:c>
      <x:c r="AG244" s="4" t="n">
        <x:f>COUNTIFS($B$2:$B$1513,B244,$C$2:$C$1513,C244,$D$2:$D$1513,D244)</x:f>
        <x:v>28</x:v>
      </x:c>
      <x:c r="AH244" s="4" t="n">
        <x:f>COUNTIFS(Relaciones!$D$2900:$D$3267,A244,Relaciones!$F$2900:$F$3267,"prediccion_amistad")</x:f>
        <x:v>3</x:v>
      </x:c>
      <x:c r="AI244" s="4" t="n">
        <x:f>SUMIFS(Relaciones!$H$2900:$H$3267,Relaciones!$D$2900:$D$3267,A244,Relaciones!$F$2900:$F$3267,"prediccion_amistad")</x:f>
        <x:v>3</x:v>
      </x:c>
      <x:c r="AJ244" s="4" t="n">
        <x:f>COUNTIFS(Relaciones!$D$2900:$D$3267,A244,Relaciones!$F$2900:$F$3267,"prediccion_rechazo")</x:f>
        <x:v>0</x:v>
      </x:c>
      <x:c r="AK244" s="4" t="n">
        <x:f>SUMIFS(Relaciones!$H$2900:$H$3267,Relaciones!$D$2900:$D$3267,A244,Relaciones!$F$2900:$F$3267,"prediccion_rechazo")</x:f>
        <x:v>0</x:v>
      </x:c>
      <x:c r="AL244" s="4" t="n">
        <x:v>0.32789126360256043</x:v>
      </x:c>
    </x:row>
    <x:row r="245" ht="23" customHeight="1">
      <x:c r="A245" s="13" t="str">
        <x:v>00244</x:v>
      </x:c>
      <x:c r="B245" s="4" t="str">
        <x:v>Sevilla</x:v>
      </x:c>
      <x:c r="C245" s="4" t="str">
        <x:v>6.º Primaria</x:v>
      </x:c>
      <x:c r="D245" s="4" t="str">
        <x:v>C</x:v>
      </x:c>
      <x:c r="E245" s="4" t="str">
        <x:v>alumno</x:v>
      </x:c>
      <x:c r="F245" s="14" t="n">
        <x:f>IF((AG245-1)=0,"",ROUND(10*Q245/(AG245-1),1))</x:f>
        <x:v>1.5</x:v>
      </x:c>
      <x:c r="G245" s="14" t="n">
        <x:f>IF((AG245-1)=0,"",ROUND(10*R245/(AG245-1),1))</x:f>
        <x:v>1.5</x:v>
      </x:c>
      <x:c r="H245" s="14" t="n">
        <x:f>IF(R245=0,"",ROUND(10*S245/R245,1))</x:f>
        <x:v>10</x:v>
      </x:c>
      <x:c r="I245" s="14" t="n">
        <x:f>IF(AH245=0,"",ROUND(10*AI245/AH245,1))</x:f>
        <x:v>7.5</x:v>
      </x:c>
      <x:c r="J245" s="14" t="n">
        <x:f>IF((AG245-1)=0,"",ROUND(10*T245/(AG245-1),1))</x:f>
        <x:v>0</x:v>
      </x:c>
      <x:c r="K245" s="14" t="n">
        <x:f>IF((AG245-1)=0,"",ROUND(10*U245/(AG245-1),1))</x:f>
        <x:v>0.4</x:v>
      </x:c>
      <x:c r="L245" s="14" t="n">
        <x:f>IF(U245=0,"",ROUND(10*V245/U245,1))</x:f>
        <x:v>0</x:v>
      </x:c>
      <x:c r="M245" s="14" t="n">
        <x:f>IF(AJ245=0,"",ROUND(10*AK245/AJ245,1))</x:f>
        <x:v>0</x:v>
      </x:c>
      <x:c r="N245" s="14" t="n">
        <x:f>ROUND(10*W245/12,1)</x:f>
        <x:v>10</x:v>
      </x:c>
      <x:c r="O245" s="14" t="n">
        <x:f>ROUND(10*AL245,1)</x:f>
        <x:v>2.8</x:v>
      </x:c>
      <x:c r="P245" s="14" t="n">
        <x:f>IF((AG245-1)=0,"",ROUND(10*X245/(AG245-1),1))</x:f>
        <x:v>0</x:v>
      </x:c>
      <x:c r="Q245" s="15" t="n">
        <x:f>COUNTIFS(Relaciones!$E$2900:$E$3267,A245,Relaciones!$F$2900:$F$3267,"amistad")</x:f>
        <x:v>4</x:v>
      </x:c>
      <x:c r="R245" s="15" t="n">
        <x:f>COUNTIFS(Relaciones!$D$2900:$D$3267,A245,Relaciones!$F$2900:$F$3267,"amistad")</x:f>
        <x:v>4</x:v>
      </x:c>
      <x:c r="S245" s="15" t="n">
        <x:f>SUMIFS(Relaciones!$G$2900:$G$3267,Relaciones!$D$2900:$D$3267,A245,Relaciones!$F$2900:$F$3267,"amistad")</x:f>
        <x:v>4</x:v>
      </x:c>
      <x:c r="T245" s="15" t="n">
        <x:f>COUNTIFS(Relaciones!$E$2900:$E$3267,A245,Relaciones!$F$2900:$F$3267,"rechazo")</x:f>
        <x:v>0</x:v>
      </x:c>
      <x:c r="U245" s="15" t="n">
        <x:f>COUNTIFS(Relaciones!$D$2900:$D$3267,A245,Relaciones!$F$2900:$F$3267,"rechazo")</x:f>
        <x:v>1</x:v>
      </x:c>
      <x:c r="V245" s="15" t="n">
        <x:f>SUMIFS(Relaciones!$G$2900:$G$3267,Relaciones!$D$2900:$D$3267,A245,Relaciones!$F$2900:$F$3267,"rechazo")</x:f>
        <x:v>0</x:v>
      </x:c>
      <x:c r="W245" s="15" t="n">
        <x:f>SUM(INDEX(Respuestas!$B$226:$B$253,MATCH(A245,Respuestas!$A$226:$A$253,0)),INDEX(Respuestas!$C$226:$C$253,MATCH(A245,Respuestas!$A$226:$A$253,0)),INDEX(Respuestas!$D$226:$D$253,MATCH(A245,Respuestas!$A$226:$A$253,0)),INDEX(Respuestas!$E$226:$E$253,MATCH(A245,Respuestas!$A$226:$A$253,0)))</x:f>
        <x:v>12</x:v>
      </x:c>
      <x:c r="X245" s="15" t="n">
        <x:f>COUNTIFS(Relaciones!$E$2900:$E$3267,A245,Relaciones!$F$2900:$F$3267,"mediacion")</x:f>
        <x:v>0</x:v>
      </x:c>
      <x:c r="Y245" s="15" t="n">
        <x:f>COUNTIFS(Relaciones!$E$2900:$E$3267,A245,Relaciones!$F$2900:$F$3267,"mediacion_negativa")</x:f>
        <x:v>0</x:v>
      </x:c>
      <x:c r="Z245" s="15" t="n">
        <x:f>COUNTIFS(Relaciones!$E$2900:$E$3267,A245,Relaciones!$F$2900:$F$3267,"bullying")</x:f>
        <x:v>0</x:v>
      </x:c>
      <x:c r="AA245" s="4" t="str">
        <x:f>INDEX(Respuestas!$F$226:$F$253,MATCH(A245,Respuestas!$A$226:$A$253,0))</x:f>
        <x:v>No</x:v>
      </x:c>
      <x:c r="AB245" s="4" t="str">
        <x:f>INDEX(Respuestas!$G$226:$G$253,MATCH(A245,Respuestas!$A$226:$A$253,0))</x:f>
        <x:v>Sí</x:v>
      </x:c>
      <x:c r="AC245" s="4" t="str">
        <x:f>INDEX(Respuestas!$H$226:$H$253,MATCH(A245,Respuestas!$A$226:$A$253,0))</x:f>
        <x:v>No</x:v>
      </x:c>
      <x:c r="AD245" s="4" t="str">
        <x:f>INDEX(Respuestas!$I$226:$I$253,MATCH(A245,Respuestas!$A$226:$A$253,0))</x:f>
        <x:v>Sí</x:v>
      </x:c>
      <x:c r="AE245" s="4" t="str">
        <x:f>INDEX(Respuestas!$J$226:$J$253,MATCH(A245,Respuestas!$A$226:$A$253,0))</x:f>
        <x:v>G2</x:v>
      </x:c>
      <x:c r="AF245" s="4" t="str">
        <x:v>normalizada_v1</x:v>
      </x:c>
      <x:c r="AG245" s="4" t="n">
        <x:f>COUNTIFS($B$2:$B$1513,B245,$C$2:$C$1513,C245,$D$2:$D$1513,D245)</x:f>
        <x:v>28</x:v>
      </x:c>
      <x:c r="AH245" s="4" t="n">
        <x:f>COUNTIFS(Relaciones!$D$2900:$D$3267,A245,Relaciones!$F$2900:$F$3267,"prediccion_amistad")</x:f>
        <x:v>4</x:v>
      </x:c>
      <x:c r="AI245" s="4" t="n">
        <x:f>SUMIFS(Relaciones!$H$2900:$H$3267,Relaciones!$D$2900:$D$3267,A245,Relaciones!$F$2900:$F$3267,"prediccion_amistad")</x:f>
        <x:v>3</x:v>
      </x:c>
      <x:c r="AJ245" s="4" t="n">
        <x:f>COUNTIFS(Relaciones!$D$2900:$D$3267,A245,Relaciones!$F$2900:$F$3267,"prediccion_rechazo")</x:f>
        <x:v>1</x:v>
      </x:c>
      <x:c r="AK245" s="4" t="n">
        <x:f>SUMIFS(Relaciones!$H$2900:$H$3267,Relaciones!$D$2900:$D$3267,A245,Relaciones!$F$2900:$F$3267,"prediccion_rechazo")</x:f>
        <x:v>0</x:v>
      </x:c>
      <x:c r="AL245" s="4" t="n">
        <x:v>0.27803355124462165</x:v>
      </x:c>
    </x:row>
    <x:row r="246" ht="23" customHeight="1">
      <x:c r="A246" s="13" t="str">
        <x:v>00245</x:v>
      </x:c>
      <x:c r="B246" s="4" t="str">
        <x:v>Sevilla</x:v>
      </x:c>
      <x:c r="C246" s="4" t="str">
        <x:v>6.º Primaria</x:v>
      </x:c>
      <x:c r="D246" s="4" t="str">
        <x:v>C</x:v>
      </x:c>
      <x:c r="E246" s="4" t="str">
        <x:v>alumna</x:v>
      </x:c>
      <x:c r="F246" s="14" t="n">
        <x:f>IF((AG246-1)=0,"",ROUND(10*Q246/(AG246-1),1))</x:f>
        <x:v>3.3</x:v>
      </x:c>
      <x:c r="G246" s="14" t="n">
        <x:f>IF((AG246-1)=0,"",ROUND(10*R246/(AG246-1),1))</x:f>
        <x:v>1.9</x:v>
      </x:c>
      <x:c r="H246" s="14" t="n">
        <x:f>IF(R246=0,"",ROUND(10*S246/R246,1))</x:f>
        <x:v>10</x:v>
      </x:c>
      <x:c r="I246" s="14" t="n">
        <x:f>IF(AH246=0,"",ROUND(10*AI246/AH246,1))</x:f>
        <x:v>10</x:v>
      </x:c>
      <x:c r="J246" s="14" t="n">
        <x:f>IF((AG246-1)=0,"",ROUND(10*T246/(AG246-1),1))</x:f>
        <x:v>0</x:v>
      </x:c>
      <x:c r="K246" s="14" t="n">
        <x:f>IF((AG246-1)=0,"",ROUND(10*U246/(AG246-1),1))</x:f>
        <x:v>0.7</x:v>
      </x:c>
      <x:c r="L246" s="14" t="n">
        <x:f>IF(U246=0,"",ROUND(10*V246/U246,1))</x:f>
        <x:v>0</x:v>
      </x:c>
      <x:c r="M246" s="14" t="str">
        <x:f>IF(AJ246=0,"",ROUND(10*AK246/AJ246,1))</x:f>
      </x:c>
      <x:c r="N246" s="14" t="n">
        <x:f>ROUND(10*W246/12,1)</x:f>
        <x:v>7.5</x:v>
      </x:c>
      <x:c r="O246" s="14" t="n">
        <x:f>ROUND(10*AL246,1)</x:f>
        <x:v>4</x:v>
      </x:c>
      <x:c r="P246" s="14" t="n">
        <x:f>IF((AG246-1)=0,"",ROUND(10*X246/(AG246-1),1))</x:f>
        <x:v>1.9</x:v>
      </x:c>
      <x:c r="Q246" s="15" t="n">
        <x:f>COUNTIFS(Relaciones!$E$2900:$E$3267,A246,Relaciones!$F$2900:$F$3267,"amistad")</x:f>
        <x:v>9</x:v>
      </x:c>
      <x:c r="R246" s="15" t="n">
        <x:f>COUNTIFS(Relaciones!$D$2900:$D$3267,A246,Relaciones!$F$2900:$F$3267,"amistad")</x:f>
        <x:v>5</x:v>
      </x:c>
      <x:c r="S246" s="15" t="n">
        <x:f>SUMIFS(Relaciones!$G$2900:$G$3267,Relaciones!$D$2900:$D$3267,A246,Relaciones!$F$2900:$F$3267,"amistad")</x:f>
        <x:v>5</x:v>
      </x:c>
      <x:c r="T246" s="15" t="n">
        <x:f>COUNTIFS(Relaciones!$E$2900:$E$3267,A246,Relaciones!$F$2900:$F$3267,"rechazo")</x:f>
        <x:v>0</x:v>
      </x:c>
      <x:c r="U246" s="15" t="n">
        <x:f>COUNTIFS(Relaciones!$D$2900:$D$3267,A246,Relaciones!$F$2900:$F$3267,"rechazo")</x:f>
        <x:v>2</x:v>
      </x:c>
      <x:c r="V246" s="15" t="n">
        <x:f>SUMIFS(Relaciones!$G$2900:$G$3267,Relaciones!$D$2900:$D$3267,A246,Relaciones!$F$2900:$F$3267,"rechazo")</x:f>
        <x:v>0</x:v>
      </x:c>
      <x:c r="W246" s="15" t="n">
        <x:f>SUM(INDEX(Respuestas!$B$226:$B$253,MATCH(A246,Respuestas!$A$226:$A$253,0)),INDEX(Respuestas!$C$226:$C$253,MATCH(A246,Respuestas!$A$226:$A$253,0)),INDEX(Respuestas!$D$226:$D$253,MATCH(A246,Respuestas!$A$226:$A$253,0)),INDEX(Respuestas!$E$226:$E$253,MATCH(A246,Respuestas!$A$226:$A$253,0)))</x:f>
        <x:v>9</x:v>
      </x:c>
      <x:c r="X246" s="15" t="n">
        <x:f>COUNTIFS(Relaciones!$E$2900:$E$3267,A246,Relaciones!$F$2900:$F$3267,"mediacion")</x:f>
        <x:v>5</x:v>
      </x:c>
      <x:c r="Y246" s="15" t="n">
        <x:f>COUNTIFS(Relaciones!$E$2900:$E$3267,A246,Relaciones!$F$2900:$F$3267,"mediacion_negativa")</x:f>
        <x:v>0</x:v>
      </x:c>
      <x:c r="Z246" s="15" t="n">
        <x:f>COUNTIFS(Relaciones!$E$2900:$E$3267,A246,Relaciones!$F$2900:$F$3267,"bullying")</x:f>
        <x:v>0</x:v>
      </x:c>
      <x:c r="AA246" s="4" t="str">
        <x:f>INDEX(Respuestas!$F$226:$F$253,MATCH(A246,Respuestas!$A$226:$A$253,0))</x:f>
        <x:v>No</x:v>
      </x:c>
      <x:c r="AB246" s="4" t="str">
        <x:f>INDEX(Respuestas!$G$226:$G$253,MATCH(A246,Respuestas!$A$226:$A$253,0))</x:f>
        <x:v>Sí</x:v>
      </x:c>
      <x:c r="AC246" s="4" t="str">
        <x:f>INDEX(Respuestas!$H$226:$H$253,MATCH(A246,Respuestas!$A$226:$A$253,0))</x:f>
        <x:v>No</x:v>
      </x:c>
      <x:c r="AD246" s="4" t="str">
        <x:f>INDEX(Respuestas!$I$226:$I$253,MATCH(A246,Respuestas!$A$226:$A$253,0))</x:f>
        <x:v>Sí</x:v>
      </x:c>
      <x:c r="AE246" s="4" t="str">
        <x:f>INDEX(Respuestas!$J$226:$J$253,MATCH(A246,Respuestas!$A$226:$A$253,0))</x:f>
        <x:v>G3</x:v>
      </x:c>
      <x:c r="AF246" s="4" t="str">
        <x:v>normalizada_v1</x:v>
      </x:c>
      <x:c r="AG246" s="4" t="n">
        <x:f>COUNTIFS($B$2:$B$1513,B246,$C$2:$C$1513,C246,$D$2:$D$1513,D246)</x:f>
        <x:v>28</x:v>
      </x:c>
      <x:c r="AH246" s="4" t="n">
        <x:f>COUNTIFS(Relaciones!$D$2900:$D$3267,A246,Relaciones!$F$2900:$F$3267,"prediccion_amistad")</x:f>
        <x:v>7</x:v>
      </x:c>
      <x:c r="AI246" s="4" t="n">
        <x:f>SUMIFS(Relaciones!$H$2900:$H$3267,Relaciones!$D$2900:$D$3267,A246,Relaciones!$F$2900:$F$3267,"prediccion_amistad")</x:f>
        <x:v>7</x:v>
      </x:c>
      <x:c r="AJ246" s="4" t="n">
        <x:f>COUNTIFS(Relaciones!$D$2900:$D$3267,A246,Relaciones!$F$2900:$F$3267,"prediccion_rechazo")</x:f>
        <x:v>0</x:v>
      </x:c>
      <x:c r="AK246" s="4" t="n">
        <x:f>SUMIFS(Relaciones!$H$2900:$H$3267,Relaciones!$D$2900:$D$3267,A246,Relaciones!$F$2900:$F$3267,"prediccion_rechazo")</x:f>
        <x:v>0</x:v>
      </x:c>
      <x:c r="AL246" s="4" t="n">
        <x:v>0.4010015066761937</x:v>
      </x:c>
    </x:row>
    <x:row r="247" ht="23" customHeight="1">
      <x:c r="A247" s="13" t="str">
        <x:v>00246</x:v>
      </x:c>
      <x:c r="B247" s="4" t="str">
        <x:v>Sevilla</x:v>
      </x:c>
      <x:c r="C247" s="4" t="str">
        <x:v>6.º Primaria</x:v>
      </x:c>
      <x:c r="D247" s="4" t="str">
        <x:v>C</x:v>
      </x:c>
      <x:c r="E247" s="4" t="str">
        <x:v>alumno</x:v>
      </x:c>
      <x:c r="F247" s="14" t="n">
        <x:f>IF((AG247-1)=0,"",ROUND(10*Q247/(AG247-1),1))</x:f>
        <x:v>1.5</x:v>
      </x:c>
      <x:c r="G247" s="14" t="n">
        <x:f>IF((AG247-1)=0,"",ROUND(10*R247/(AG247-1),1))</x:f>
        <x:v>2.2</x:v>
      </x:c>
      <x:c r="H247" s="14" t="n">
        <x:f>IF(R247=0,"",ROUND(10*S247/R247,1))</x:f>
        <x:v>6.7</x:v>
      </x:c>
      <x:c r="I247" s="14" t="n">
        <x:f>IF(AH247=0,"",ROUND(10*AI247/AH247,1))</x:f>
        <x:v>10</x:v>
      </x:c>
      <x:c r="J247" s="14" t="n">
        <x:f>IF((AG247-1)=0,"",ROUND(10*T247/(AG247-1),1))</x:f>
        <x:v>0</x:v>
      </x:c>
      <x:c r="K247" s="14" t="n">
        <x:f>IF((AG247-1)=0,"",ROUND(10*U247/(AG247-1),1))</x:f>
        <x:v>0</x:v>
      </x:c>
      <x:c r="L247" s="14" t="str">
        <x:f>IF(U247=0,"",ROUND(10*V247/U247,1))</x:f>
      </x:c>
      <x:c r="M247" s="14" t="str">
        <x:f>IF(AJ247=0,"",ROUND(10*AK247/AJ247,1))</x:f>
      </x:c>
      <x:c r="N247" s="14" t="n">
        <x:f>ROUND(10*W247/12,1)</x:f>
        <x:v>8.3</x:v>
      </x:c>
      <x:c r="O247" s="14" t="n">
        <x:f>ROUND(10*AL247,1)</x:f>
        <x:v>2.5</x:v>
      </x:c>
      <x:c r="P247" s="14" t="n">
        <x:f>IF((AG247-1)=0,"",ROUND(10*X247/(AG247-1),1))</x:f>
        <x:v>0</x:v>
      </x:c>
      <x:c r="Q247" s="15" t="n">
        <x:f>COUNTIFS(Relaciones!$E$2900:$E$3267,A247,Relaciones!$F$2900:$F$3267,"amistad")</x:f>
        <x:v>4</x:v>
      </x:c>
      <x:c r="R247" s="15" t="n">
        <x:f>COUNTIFS(Relaciones!$D$2900:$D$3267,A247,Relaciones!$F$2900:$F$3267,"amistad")</x:f>
        <x:v>6</x:v>
      </x:c>
      <x:c r="S247" s="15" t="n">
        <x:f>SUMIFS(Relaciones!$G$2900:$G$3267,Relaciones!$D$2900:$D$3267,A247,Relaciones!$F$2900:$F$3267,"amistad")</x:f>
        <x:v>4</x:v>
      </x:c>
      <x:c r="T247" s="15" t="n">
        <x:f>COUNTIFS(Relaciones!$E$2900:$E$3267,A247,Relaciones!$F$2900:$F$3267,"rechazo")</x:f>
        <x:v>0</x:v>
      </x:c>
      <x:c r="U247" s="15" t="n">
        <x:f>COUNTIFS(Relaciones!$D$2900:$D$3267,A247,Relaciones!$F$2900:$F$3267,"rechazo")</x:f>
        <x:v>0</x:v>
      </x:c>
      <x:c r="V247" s="15" t="n">
        <x:f>SUMIFS(Relaciones!$G$2900:$G$3267,Relaciones!$D$2900:$D$3267,A247,Relaciones!$F$2900:$F$3267,"rechazo")</x:f>
        <x:v>0</x:v>
      </x:c>
      <x:c r="W247" s="15" t="n">
        <x:f>SUM(INDEX(Respuestas!$B$226:$B$253,MATCH(A247,Respuestas!$A$226:$A$253,0)),INDEX(Respuestas!$C$226:$C$253,MATCH(A247,Respuestas!$A$226:$A$253,0)),INDEX(Respuestas!$D$226:$D$253,MATCH(A247,Respuestas!$A$226:$A$253,0)),INDEX(Respuestas!$E$226:$E$253,MATCH(A247,Respuestas!$A$226:$A$253,0)))</x:f>
        <x:v>10</x:v>
      </x:c>
      <x:c r="X247" s="15" t="n">
        <x:f>COUNTIFS(Relaciones!$E$2900:$E$3267,A247,Relaciones!$F$2900:$F$3267,"mediacion")</x:f>
        <x:v>0</x:v>
      </x:c>
      <x:c r="Y247" s="15" t="n">
        <x:f>COUNTIFS(Relaciones!$E$2900:$E$3267,A247,Relaciones!$F$2900:$F$3267,"mediacion_negativa")</x:f>
        <x:v>0</x:v>
      </x:c>
      <x:c r="Z247" s="15" t="n">
        <x:f>COUNTIFS(Relaciones!$E$2900:$E$3267,A247,Relaciones!$F$2900:$F$3267,"bullying")</x:f>
        <x:v>0</x:v>
      </x:c>
      <x:c r="AA247" s="4" t="str">
        <x:f>INDEX(Respuestas!$F$226:$F$253,MATCH(A247,Respuestas!$A$226:$A$253,0))</x:f>
        <x:v>No</x:v>
      </x:c>
      <x:c r="AB247" s="4" t="str">
        <x:f>INDEX(Respuestas!$G$226:$G$253,MATCH(A247,Respuestas!$A$226:$A$253,0))</x:f>
        <x:v>Sí</x:v>
      </x:c>
      <x:c r="AC247" s="4" t="str">
        <x:f>INDEX(Respuestas!$H$226:$H$253,MATCH(A247,Respuestas!$A$226:$A$253,0))</x:f>
        <x:v>No</x:v>
      </x:c>
      <x:c r="AD247" s="4" t="str">
        <x:f>INDEX(Respuestas!$I$226:$I$253,MATCH(A247,Respuestas!$A$226:$A$253,0))</x:f>
        <x:v>Sí</x:v>
      </x:c>
      <x:c r="AE247" s="4" t="str">
        <x:f>INDEX(Respuestas!$J$226:$J$253,MATCH(A247,Respuestas!$A$226:$A$253,0))</x:f>
        <x:v>G3</x:v>
      </x:c>
      <x:c r="AF247" s="4" t="str">
        <x:v>normalizada_v1</x:v>
      </x:c>
      <x:c r="AG247" s="4" t="n">
        <x:f>COUNTIFS($B$2:$B$1513,B247,$C$2:$C$1513,C247,$D$2:$D$1513,D247)</x:f>
        <x:v>28</x:v>
      </x:c>
      <x:c r="AH247" s="4" t="n">
        <x:f>COUNTIFS(Relaciones!$D$2900:$D$3267,A247,Relaciones!$F$2900:$F$3267,"prediccion_amistad")</x:f>
        <x:v>3</x:v>
      </x:c>
      <x:c r="AI247" s="4" t="n">
        <x:f>SUMIFS(Relaciones!$H$2900:$H$3267,Relaciones!$D$2900:$D$3267,A247,Relaciones!$F$2900:$F$3267,"prediccion_amistad")</x:f>
        <x:v>3</x:v>
      </x:c>
      <x:c r="AJ247" s="4" t="n">
        <x:f>COUNTIFS(Relaciones!$D$2900:$D$3267,A247,Relaciones!$F$2900:$F$3267,"prediccion_rechazo")</x:f>
        <x:v>0</x:v>
      </x:c>
      <x:c r="AK247" s="4" t="n">
        <x:f>SUMIFS(Relaciones!$H$2900:$H$3267,Relaciones!$D$2900:$D$3267,A247,Relaciones!$F$2900:$F$3267,"prediccion_rechazo")</x:f>
        <x:v>0</x:v>
      </x:c>
      <x:c r="AL247" s="4" t="n">
        <x:v>0.2516509370152669</x:v>
      </x:c>
    </x:row>
    <x:row r="248" ht="23" customHeight="1">
      <x:c r="A248" s="13" t="str">
        <x:v>00247</x:v>
      </x:c>
      <x:c r="B248" s="4" t="str">
        <x:v>Sevilla</x:v>
      </x:c>
      <x:c r="C248" s="4" t="str">
        <x:v>6.º Primaria</x:v>
      </x:c>
      <x:c r="D248" s="4" t="str">
        <x:v>C</x:v>
      </x:c>
      <x:c r="E248" s="4" t="str">
        <x:v>alumna</x:v>
      </x:c>
      <x:c r="F248" s="14" t="n">
        <x:f>IF((AG248-1)=0,"",ROUND(10*Q248/(AG248-1),1))</x:f>
        <x:v>1.5</x:v>
      </x:c>
      <x:c r="G248" s="14" t="n">
        <x:f>IF((AG248-1)=0,"",ROUND(10*R248/(AG248-1),1))</x:f>
        <x:v>1.9</x:v>
      </x:c>
      <x:c r="H248" s="14" t="n">
        <x:f>IF(R248=0,"",ROUND(10*S248/R248,1))</x:f>
        <x:v>8</x:v>
      </x:c>
      <x:c r="I248" s="14" t="n">
        <x:f>IF(AH248=0,"",ROUND(10*AI248/AH248,1))</x:f>
        <x:v>7.5</x:v>
      </x:c>
      <x:c r="J248" s="14" t="n">
        <x:f>IF((AG248-1)=0,"",ROUND(10*T248/(AG248-1),1))</x:f>
        <x:v>0</x:v>
      </x:c>
      <x:c r="K248" s="14" t="n">
        <x:f>IF((AG248-1)=0,"",ROUND(10*U248/(AG248-1),1))</x:f>
        <x:v>0.4</x:v>
      </x:c>
      <x:c r="L248" s="14" t="n">
        <x:f>IF(U248=0,"",ROUND(10*V248/U248,1))</x:f>
        <x:v>0</x:v>
      </x:c>
      <x:c r="M248" s="14" t="n">
        <x:f>IF(AJ248=0,"",ROUND(10*AK248/AJ248,1))</x:f>
        <x:v>0</x:v>
      </x:c>
      <x:c r="N248" s="14" t="n">
        <x:f>ROUND(10*W248/12,1)</x:f>
        <x:v>9.2</x:v>
      </x:c>
      <x:c r="O248" s="14" t="n">
        <x:f>ROUND(10*AL248,1)</x:f>
        <x:v>2</x:v>
      </x:c>
      <x:c r="P248" s="14" t="n">
        <x:f>IF((AG248-1)=0,"",ROUND(10*X248/(AG248-1),1))</x:f>
        <x:v>0</x:v>
      </x:c>
      <x:c r="Q248" s="15" t="n">
        <x:f>COUNTIFS(Relaciones!$E$2900:$E$3267,A248,Relaciones!$F$2900:$F$3267,"amistad")</x:f>
        <x:v>4</x:v>
      </x:c>
      <x:c r="R248" s="15" t="n">
        <x:f>COUNTIFS(Relaciones!$D$2900:$D$3267,A248,Relaciones!$F$2900:$F$3267,"amistad")</x:f>
        <x:v>5</x:v>
      </x:c>
      <x:c r="S248" s="15" t="n">
        <x:f>SUMIFS(Relaciones!$G$2900:$G$3267,Relaciones!$D$2900:$D$3267,A248,Relaciones!$F$2900:$F$3267,"amistad")</x:f>
        <x:v>4</x:v>
      </x:c>
      <x:c r="T248" s="15" t="n">
        <x:f>COUNTIFS(Relaciones!$E$2900:$E$3267,A248,Relaciones!$F$2900:$F$3267,"rechazo")</x:f>
        <x:v>0</x:v>
      </x:c>
      <x:c r="U248" s="15" t="n">
        <x:f>COUNTIFS(Relaciones!$D$2900:$D$3267,A248,Relaciones!$F$2900:$F$3267,"rechazo")</x:f>
        <x:v>1</x:v>
      </x:c>
      <x:c r="V248" s="15" t="n">
        <x:f>SUMIFS(Relaciones!$G$2900:$G$3267,Relaciones!$D$2900:$D$3267,A248,Relaciones!$F$2900:$F$3267,"rechazo")</x:f>
        <x:v>0</x:v>
      </x:c>
      <x:c r="W248" s="15" t="n">
        <x:f>SUM(INDEX(Respuestas!$B$226:$B$253,MATCH(A248,Respuestas!$A$226:$A$253,0)),INDEX(Respuestas!$C$226:$C$253,MATCH(A248,Respuestas!$A$226:$A$253,0)),INDEX(Respuestas!$D$226:$D$253,MATCH(A248,Respuestas!$A$226:$A$253,0)),INDEX(Respuestas!$E$226:$E$253,MATCH(A248,Respuestas!$A$226:$A$253,0)))</x:f>
        <x:v>11</x:v>
      </x:c>
      <x:c r="X248" s="15" t="n">
        <x:f>COUNTIFS(Relaciones!$E$2900:$E$3267,A248,Relaciones!$F$2900:$F$3267,"mediacion")</x:f>
        <x:v>0</x:v>
      </x:c>
      <x:c r="Y248" s="15" t="n">
        <x:f>COUNTIFS(Relaciones!$E$2900:$E$3267,A248,Relaciones!$F$2900:$F$3267,"mediacion_negativa")</x:f>
        <x:v>0</x:v>
      </x:c>
      <x:c r="Z248" s="15" t="n">
        <x:f>COUNTIFS(Relaciones!$E$2900:$E$3267,A248,Relaciones!$F$2900:$F$3267,"bullying")</x:f>
        <x:v>0</x:v>
      </x:c>
      <x:c r="AA248" s="4" t="str">
        <x:f>INDEX(Respuestas!$F$226:$F$253,MATCH(A248,Respuestas!$A$226:$A$253,0))</x:f>
        <x:v>No</x:v>
      </x:c>
      <x:c r="AB248" s="4" t="str">
        <x:f>INDEX(Respuestas!$G$226:$G$253,MATCH(A248,Respuestas!$A$226:$A$253,0))</x:f>
        <x:v>Sí</x:v>
      </x:c>
      <x:c r="AC248" s="4" t="str">
        <x:f>INDEX(Respuestas!$H$226:$H$253,MATCH(A248,Respuestas!$A$226:$A$253,0))</x:f>
        <x:v>No</x:v>
      </x:c>
      <x:c r="AD248" s="4" t="str">
        <x:f>INDEX(Respuestas!$I$226:$I$253,MATCH(A248,Respuestas!$A$226:$A$253,0))</x:f>
        <x:v>Sí</x:v>
      </x:c>
      <x:c r="AE248" s="4" t="str">
        <x:f>INDEX(Respuestas!$J$226:$J$253,MATCH(A248,Respuestas!$A$226:$A$253,0))</x:f>
        <x:v>G3</x:v>
      </x:c>
      <x:c r="AF248" s="4" t="str">
        <x:v>normalizada_v1</x:v>
      </x:c>
      <x:c r="AG248" s="4" t="n">
        <x:f>COUNTIFS($B$2:$B$1513,B248,$C$2:$C$1513,C248,$D$2:$D$1513,D248)</x:f>
        <x:v>28</x:v>
      </x:c>
      <x:c r="AH248" s="4" t="n">
        <x:f>COUNTIFS(Relaciones!$D$2900:$D$3267,A248,Relaciones!$F$2900:$F$3267,"prediccion_amistad")</x:f>
        <x:v>4</x:v>
      </x:c>
      <x:c r="AI248" s="4" t="n">
        <x:f>SUMIFS(Relaciones!$H$2900:$H$3267,Relaciones!$D$2900:$D$3267,A248,Relaciones!$F$2900:$F$3267,"prediccion_amistad")</x:f>
        <x:v>3</x:v>
      </x:c>
      <x:c r="AJ248" s="4" t="n">
        <x:f>COUNTIFS(Relaciones!$D$2900:$D$3267,A248,Relaciones!$F$2900:$F$3267,"prediccion_rechazo")</x:f>
        <x:v>1</x:v>
      </x:c>
      <x:c r="AK248" s="4" t="n">
        <x:f>SUMIFS(Relaciones!$H$2900:$H$3267,Relaciones!$D$2900:$D$3267,A248,Relaciones!$F$2900:$F$3267,"prediccion_rechazo")</x:f>
        <x:v>0</x:v>
      </x:c>
      <x:c r="AL248" s="4" t="n">
        <x:v>0.2015884129140167</x:v>
      </x:c>
    </x:row>
    <x:row r="249" ht="23" customHeight="1">
      <x:c r="A249" s="13" t="str">
        <x:v>00248</x:v>
      </x:c>
      <x:c r="B249" s="4" t="str">
        <x:v>Sevilla</x:v>
      </x:c>
      <x:c r="C249" s="4" t="str">
        <x:v>6.º Primaria</x:v>
      </x:c>
      <x:c r="D249" s="4" t="str">
        <x:v>C</x:v>
      </x:c>
      <x:c r="E249" s="4" t="str">
        <x:v>alumno</x:v>
      </x:c>
      <x:c r="F249" s="14" t="n">
        <x:f>IF((AG249-1)=0,"",ROUND(10*Q249/(AG249-1),1))</x:f>
        <x:v>1.9</x:v>
      </x:c>
      <x:c r="G249" s="14" t="n">
        <x:f>IF((AG249-1)=0,"",ROUND(10*R249/(AG249-1),1))</x:f>
        <x:v>2.2</x:v>
      </x:c>
      <x:c r="H249" s="14" t="n">
        <x:f>IF(R249=0,"",ROUND(10*S249/R249,1))</x:f>
        <x:v>6.7</x:v>
      </x:c>
      <x:c r="I249" s="14" t="n">
        <x:f>IF(AH249=0,"",ROUND(10*AI249/AH249,1))</x:f>
        <x:v>10</x:v>
      </x:c>
      <x:c r="J249" s="14" t="n">
        <x:f>IF((AG249-1)=0,"",ROUND(10*T249/(AG249-1),1))</x:f>
        <x:v>6.3</x:v>
      </x:c>
      <x:c r="K249" s="14" t="n">
        <x:f>IF((AG249-1)=0,"",ROUND(10*U249/(AG249-1),1))</x:f>
        <x:v>0.4</x:v>
      </x:c>
      <x:c r="L249" s="14" t="n">
        <x:f>IF(U249=0,"",ROUND(10*V249/U249,1))</x:f>
        <x:v>10</x:v>
      </x:c>
      <x:c r="M249" s="14" t="n">
        <x:f>IF(AJ249=0,"",ROUND(10*AK249/AJ249,1))</x:f>
        <x:v>10</x:v>
      </x:c>
      <x:c r="N249" s="14" t="n">
        <x:f>ROUND(10*W249/12,1)</x:f>
        <x:v>5</x:v>
      </x:c>
      <x:c r="O249" s="14" t="n">
        <x:f>ROUND(10*AL249,1)</x:f>
        <x:v>2.9</x:v>
      </x:c>
      <x:c r="P249" s="14" t="n">
        <x:f>IF((AG249-1)=0,"",ROUND(10*X249/(AG249-1),1))</x:f>
        <x:v>0</x:v>
      </x:c>
      <x:c r="Q249" s="15" t="n">
        <x:f>COUNTIFS(Relaciones!$E$2900:$E$3267,A249,Relaciones!$F$2900:$F$3267,"amistad")</x:f>
        <x:v>5</x:v>
      </x:c>
      <x:c r="R249" s="15" t="n">
        <x:f>COUNTIFS(Relaciones!$D$2900:$D$3267,A249,Relaciones!$F$2900:$F$3267,"amistad")</x:f>
        <x:v>6</x:v>
      </x:c>
      <x:c r="S249" s="15" t="n">
        <x:f>SUMIFS(Relaciones!$G$2900:$G$3267,Relaciones!$D$2900:$D$3267,A249,Relaciones!$F$2900:$F$3267,"amistad")</x:f>
        <x:v>4</x:v>
      </x:c>
      <x:c r="T249" s="15" t="n">
        <x:f>COUNTIFS(Relaciones!$E$2900:$E$3267,A249,Relaciones!$F$2900:$F$3267,"rechazo")</x:f>
        <x:v>17</x:v>
      </x:c>
      <x:c r="U249" s="15" t="n">
        <x:f>COUNTIFS(Relaciones!$D$2900:$D$3267,A249,Relaciones!$F$2900:$F$3267,"rechazo")</x:f>
        <x:v>1</x:v>
      </x:c>
      <x:c r="V249" s="15" t="n">
        <x:f>SUMIFS(Relaciones!$G$2900:$G$3267,Relaciones!$D$2900:$D$3267,A249,Relaciones!$F$2900:$F$3267,"rechazo")</x:f>
        <x:v>1</x:v>
      </x:c>
      <x:c r="W249" s="15" t="n">
        <x:f>SUM(INDEX(Respuestas!$B$226:$B$253,MATCH(A249,Respuestas!$A$226:$A$253,0)),INDEX(Respuestas!$C$226:$C$253,MATCH(A249,Respuestas!$A$226:$A$253,0)),INDEX(Respuestas!$D$226:$D$253,MATCH(A249,Respuestas!$A$226:$A$253,0)),INDEX(Respuestas!$E$226:$E$253,MATCH(A249,Respuestas!$A$226:$A$253,0)))</x:f>
        <x:v>6</x:v>
      </x:c>
      <x:c r="X249" s="15" t="n">
        <x:f>COUNTIFS(Relaciones!$E$2900:$E$3267,A249,Relaciones!$F$2900:$F$3267,"mediacion")</x:f>
        <x:v>0</x:v>
      </x:c>
      <x:c r="Y249" s="15" t="n">
        <x:f>COUNTIFS(Relaciones!$E$2900:$E$3267,A249,Relaciones!$F$2900:$F$3267,"mediacion_negativa")</x:f>
        <x:v>7</x:v>
      </x:c>
      <x:c r="Z249" s="15" t="n">
        <x:f>COUNTIFS(Relaciones!$E$2900:$E$3267,A249,Relaciones!$F$2900:$F$3267,"bullying")</x:f>
        <x:v>2</x:v>
      </x:c>
      <x:c r="AA249" s="4" t="str">
        <x:f>INDEX(Respuestas!$F$226:$F$253,MATCH(A249,Respuestas!$A$226:$A$253,0))</x:f>
        <x:v>Sí</x:v>
      </x:c>
      <x:c r="AB249" s="4" t="str">
        <x:f>INDEX(Respuestas!$G$226:$G$253,MATCH(A249,Respuestas!$A$226:$A$253,0))</x:f>
        <x:v>Sí</x:v>
      </x:c>
      <x:c r="AC249" s="4" t="str">
        <x:f>INDEX(Respuestas!$H$226:$H$253,MATCH(A249,Respuestas!$A$226:$A$253,0))</x:f>
        <x:v>Sí</x:v>
      </x:c>
      <x:c r="AD249" s="4" t="str">
        <x:f>INDEX(Respuestas!$I$226:$I$253,MATCH(A249,Respuestas!$A$226:$A$253,0))</x:f>
        <x:v>No</x:v>
      </x:c>
      <x:c r="AE249" s="4" t="str">
        <x:f>INDEX(Respuestas!$J$226:$J$253,MATCH(A249,Respuestas!$A$226:$A$253,0))</x:f>
        <x:v>G3</x:v>
      </x:c>
      <x:c r="AF249" s="4" t="str">
        <x:v>normalizada_v1</x:v>
      </x:c>
      <x:c r="AG249" s="4" t="n">
        <x:f>COUNTIFS($B$2:$B$1513,B249,$C$2:$C$1513,C249,$D$2:$D$1513,D249)</x:f>
        <x:v>28</x:v>
      </x:c>
      <x:c r="AH249" s="4" t="n">
        <x:f>COUNTIFS(Relaciones!$D$2900:$D$3267,A249,Relaciones!$F$2900:$F$3267,"prediccion_amistad")</x:f>
        <x:v>4</x:v>
      </x:c>
      <x:c r="AI249" s="4" t="n">
        <x:f>SUMIFS(Relaciones!$H$2900:$H$3267,Relaciones!$D$2900:$D$3267,A249,Relaciones!$F$2900:$F$3267,"prediccion_amistad")</x:f>
        <x:v>4</x:v>
      </x:c>
      <x:c r="AJ249" s="4" t="n">
        <x:f>COUNTIFS(Relaciones!$D$2900:$D$3267,A249,Relaciones!$F$2900:$F$3267,"prediccion_rechazo")</x:f>
        <x:v>13</x:v>
      </x:c>
      <x:c r="AK249" s="4" t="n">
        <x:f>SUMIFS(Relaciones!$H$2900:$H$3267,Relaciones!$D$2900:$D$3267,A249,Relaciones!$F$2900:$F$3267,"prediccion_rechazo")</x:f>
        <x:v>13</x:v>
      </x:c>
      <x:c r="AL249" s="4" t="n">
        <x:v>0.29013692725049994</x:v>
      </x:c>
    </x:row>
    <x:row r="250" ht="23" customHeight="1">
      <x:c r="A250" s="13" t="str">
        <x:v>00249</x:v>
      </x:c>
      <x:c r="B250" s="4" t="str">
        <x:v>Sevilla</x:v>
      </x:c>
      <x:c r="C250" s="4" t="str">
        <x:v>6.º Primaria</x:v>
      </x:c>
      <x:c r="D250" s="4" t="str">
        <x:v>C</x:v>
      </x:c>
      <x:c r="E250" s="4" t="str">
        <x:v>alumna</x:v>
      </x:c>
      <x:c r="F250" s="14" t="n">
        <x:f>IF((AG250-1)=0,"",ROUND(10*Q250/(AG250-1),1))</x:f>
        <x:v>1.5</x:v>
      </x:c>
      <x:c r="G250" s="14" t="n">
        <x:f>IF((AG250-1)=0,"",ROUND(10*R250/(AG250-1),1))</x:f>
        <x:v>1.9</x:v>
      </x:c>
      <x:c r="H250" s="14" t="n">
        <x:f>IF(R250=0,"",ROUND(10*S250/R250,1))</x:f>
        <x:v>6</x:v>
      </x:c>
      <x:c r="I250" s="14" t="n">
        <x:f>IF(AH250=0,"",ROUND(10*AI250/AH250,1))</x:f>
        <x:v>10</x:v>
      </x:c>
      <x:c r="J250" s="14" t="n">
        <x:f>IF((AG250-1)=0,"",ROUND(10*T250/(AG250-1),1))</x:f>
        <x:v>0</x:v>
      </x:c>
      <x:c r="K250" s="14" t="n">
        <x:f>IF((AG250-1)=0,"",ROUND(10*U250/(AG250-1),1))</x:f>
        <x:v>0.4</x:v>
      </x:c>
      <x:c r="L250" s="14" t="n">
        <x:f>IF(U250=0,"",ROUND(10*V250/U250,1))</x:f>
        <x:v>0</x:v>
      </x:c>
      <x:c r="M250" s="14" t="str">
        <x:f>IF(AJ250=0,"",ROUND(10*AK250/AJ250,1))</x:f>
      </x:c>
      <x:c r="N250" s="14" t="n">
        <x:f>ROUND(10*W250/12,1)</x:f>
        <x:v>7.5</x:v>
      </x:c>
      <x:c r="O250" s="14" t="n">
        <x:f>ROUND(10*AL250,1)</x:f>
        <x:v>2.4</x:v>
      </x:c>
      <x:c r="P250" s="14" t="n">
        <x:f>IF((AG250-1)=0,"",ROUND(10*X250/(AG250-1),1))</x:f>
        <x:v>0</x:v>
      </x:c>
      <x:c r="Q250" s="15" t="n">
        <x:f>COUNTIFS(Relaciones!$E$2900:$E$3267,A250,Relaciones!$F$2900:$F$3267,"amistad")</x:f>
        <x:v>4</x:v>
      </x:c>
      <x:c r="R250" s="15" t="n">
        <x:f>COUNTIFS(Relaciones!$D$2900:$D$3267,A250,Relaciones!$F$2900:$F$3267,"amistad")</x:f>
        <x:v>5</x:v>
      </x:c>
      <x:c r="S250" s="15" t="n">
        <x:f>SUMIFS(Relaciones!$G$2900:$G$3267,Relaciones!$D$2900:$D$3267,A250,Relaciones!$F$2900:$F$3267,"amistad")</x:f>
        <x:v>3</x:v>
      </x:c>
      <x:c r="T250" s="15" t="n">
        <x:f>COUNTIFS(Relaciones!$E$2900:$E$3267,A250,Relaciones!$F$2900:$F$3267,"rechazo")</x:f>
        <x:v>0</x:v>
      </x:c>
      <x:c r="U250" s="15" t="n">
        <x:f>COUNTIFS(Relaciones!$D$2900:$D$3267,A250,Relaciones!$F$2900:$F$3267,"rechazo")</x:f>
        <x:v>1</x:v>
      </x:c>
      <x:c r="V250" s="15" t="n">
        <x:f>SUMIFS(Relaciones!$G$2900:$G$3267,Relaciones!$D$2900:$D$3267,A250,Relaciones!$F$2900:$F$3267,"rechazo")</x:f>
        <x:v>0</x:v>
      </x:c>
      <x:c r="W250" s="15" t="n">
        <x:f>SUM(INDEX(Respuestas!$B$226:$B$253,MATCH(A250,Respuestas!$A$226:$A$253,0)),INDEX(Respuestas!$C$226:$C$253,MATCH(A250,Respuestas!$A$226:$A$253,0)),INDEX(Respuestas!$D$226:$D$253,MATCH(A250,Respuestas!$A$226:$A$253,0)),INDEX(Respuestas!$E$226:$E$253,MATCH(A250,Respuestas!$A$226:$A$253,0)))</x:f>
        <x:v>9</x:v>
      </x:c>
      <x:c r="X250" s="15" t="n">
        <x:f>COUNTIFS(Relaciones!$E$2900:$E$3267,A250,Relaciones!$F$2900:$F$3267,"mediacion")</x:f>
        <x:v>0</x:v>
      </x:c>
      <x:c r="Y250" s="15" t="n">
        <x:f>COUNTIFS(Relaciones!$E$2900:$E$3267,A250,Relaciones!$F$2900:$F$3267,"mediacion_negativa")</x:f>
        <x:v>0</x:v>
      </x:c>
      <x:c r="Z250" s="15" t="n">
        <x:f>COUNTIFS(Relaciones!$E$2900:$E$3267,A250,Relaciones!$F$2900:$F$3267,"bullying")</x:f>
        <x:v>0</x:v>
      </x:c>
      <x:c r="AA250" s="4" t="str">
        <x:f>INDEX(Respuestas!$F$226:$F$253,MATCH(A250,Respuestas!$A$226:$A$253,0))</x:f>
        <x:v>No</x:v>
      </x:c>
      <x:c r="AB250" s="4" t="str">
        <x:f>INDEX(Respuestas!$G$226:$G$253,MATCH(A250,Respuestas!$A$226:$A$253,0))</x:f>
        <x:v>Sí</x:v>
      </x:c>
      <x:c r="AC250" s="4" t="str">
        <x:f>INDEX(Respuestas!$H$226:$H$253,MATCH(A250,Respuestas!$A$226:$A$253,0))</x:f>
        <x:v>No</x:v>
      </x:c>
      <x:c r="AD250" s="4" t="str">
        <x:f>INDEX(Respuestas!$I$226:$I$253,MATCH(A250,Respuestas!$A$226:$A$253,0))</x:f>
        <x:v>Sí</x:v>
      </x:c>
      <x:c r="AE250" s="4" t="str">
        <x:f>INDEX(Respuestas!$J$226:$J$253,MATCH(A250,Respuestas!$A$226:$A$253,0))</x:f>
        <x:v>G3</x:v>
      </x:c>
      <x:c r="AF250" s="4" t="str">
        <x:v>normalizada_v1</x:v>
      </x:c>
      <x:c r="AG250" s="4" t="n">
        <x:f>COUNTIFS($B$2:$B$1513,B250,$C$2:$C$1513,C250,$D$2:$D$1513,D250)</x:f>
        <x:v>28</x:v>
      </x:c>
      <x:c r="AH250" s="4" t="n">
        <x:f>COUNTIFS(Relaciones!$D$2900:$D$3267,A250,Relaciones!$F$2900:$F$3267,"prediccion_amistad")</x:f>
        <x:v>3</x:v>
      </x:c>
      <x:c r="AI250" s="4" t="n">
        <x:f>SUMIFS(Relaciones!$H$2900:$H$3267,Relaciones!$D$2900:$D$3267,A250,Relaciones!$F$2900:$F$3267,"prediccion_amistad")</x:f>
        <x:v>3</x:v>
      </x:c>
      <x:c r="AJ250" s="4" t="n">
        <x:f>COUNTIFS(Relaciones!$D$2900:$D$3267,A250,Relaciones!$F$2900:$F$3267,"prediccion_rechazo")</x:f>
        <x:v>0</x:v>
      </x:c>
      <x:c r="AK250" s="4" t="n">
        <x:f>SUMIFS(Relaciones!$H$2900:$H$3267,Relaciones!$D$2900:$D$3267,A250,Relaciones!$F$2900:$F$3267,"prediccion_rechazo")</x:f>
        <x:v>0</x:v>
      </x:c>
      <x:c r="AL250" s="4" t="n">
        <x:v>0.2405043049992423</x:v>
      </x:c>
    </x:row>
    <x:row r="251" ht="23" customHeight="1">
      <x:c r="A251" s="13" t="str">
        <x:v>00250</x:v>
      </x:c>
      <x:c r="B251" s="4" t="str">
        <x:v>Sevilla</x:v>
      </x:c>
      <x:c r="C251" s="4" t="str">
        <x:v>6.º Primaria</x:v>
      </x:c>
      <x:c r="D251" s="4" t="str">
        <x:v>C</x:v>
      </x:c>
      <x:c r="E251" s="4" t="str">
        <x:v>alumno</x:v>
      </x:c>
      <x:c r="F251" s="14" t="n">
        <x:f>IF((AG251-1)=0,"",ROUND(10*Q251/(AG251-1),1))</x:f>
        <x:v>1.5</x:v>
      </x:c>
      <x:c r="G251" s="14" t="n">
        <x:f>IF((AG251-1)=0,"",ROUND(10*R251/(AG251-1),1))</x:f>
        <x:v>1.5</x:v>
      </x:c>
      <x:c r="H251" s="14" t="n">
        <x:f>IF(R251=0,"",ROUND(10*S251/R251,1))</x:f>
        <x:v>7.5</x:v>
      </x:c>
      <x:c r="I251" s="14" t="n">
        <x:f>IF(AH251=0,"",ROUND(10*AI251/AH251,1))</x:f>
        <x:v>7.5</x:v>
      </x:c>
      <x:c r="J251" s="14" t="n">
        <x:f>IF((AG251-1)=0,"",ROUND(10*T251/(AG251-1),1))</x:f>
        <x:v>1.9</x:v>
      </x:c>
      <x:c r="K251" s="14" t="n">
        <x:f>IF((AG251-1)=0,"",ROUND(10*U251/(AG251-1),1))</x:f>
        <x:v>0.7</x:v>
      </x:c>
      <x:c r="L251" s="14" t="n">
        <x:f>IF(U251=0,"",ROUND(10*V251/U251,1))</x:f>
        <x:v>0</x:v>
      </x:c>
      <x:c r="M251" s="14" t="n">
        <x:f>IF(AJ251=0,"",ROUND(10*AK251/AJ251,1))</x:f>
        <x:v>8</x:v>
      </x:c>
      <x:c r="N251" s="14" t="n">
        <x:f>ROUND(10*W251/12,1)</x:f>
        <x:v>5</x:v>
      </x:c>
      <x:c r="O251" s="14" t="n">
        <x:f>ROUND(10*AL251,1)</x:f>
        <x:v>2</x:v>
      </x:c>
      <x:c r="P251" s="14" t="n">
        <x:f>IF((AG251-1)=0,"",ROUND(10*X251/(AG251-1),1))</x:f>
        <x:v>0</x:v>
      </x:c>
      <x:c r="Q251" s="15" t="n">
        <x:f>COUNTIFS(Relaciones!$E$2900:$E$3267,A251,Relaciones!$F$2900:$F$3267,"amistad")</x:f>
        <x:v>4</x:v>
      </x:c>
      <x:c r="R251" s="15" t="n">
        <x:f>COUNTIFS(Relaciones!$D$2900:$D$3267,A251,Relaciones!$F$2900:$F$3267,"amistad")</x:f>
        <x:v>4</x:v>
      </x:c>
      <x:c r="S251" s="15" t="n">
        <x:f>SUMIFS(Relaciones!$G$2900:$G$3267,Relaciones!$D$2900:$D$3267,A251,Relaciones!$F$2900:$F$3267,"amistad")</x:f>
        <x:v>3</x:v>
      </x:c>
      <x:c r="T251" s="15" t="n">
        <x:f>COUNTIFS(Relaciones!$E$2900:$E$3267,A251,Relaciones!$F$2900:$F$3267,"rechazo")</x:f>
        <x:v>5</x:v>
      </x:c>
      <x:c r="U251" s="15" t="n">
        <x:f>COUNTIFS(Relaciones!$D$2900:$D$3267,A251,Relaciones!$F$2900:$F$3267,"rechazo")</x:f>
        <x:v>2</x:v>
      </x:c>
      <x:c r="V251" s="15" t="n">
        <x:f>SUMIFS(Relaciones!$G$2900:$G$3267,Relaciones!$D$2900:$D$3267,A251,Relaciones!$F$2900:$F$3267,"rechazo")</x:f>
        <x:v>0</x:v>
      </x:c>
      <x:c r="W251" s="15" t="n">
        <x:f>SUM(INDEX(Respuestas!$B$226:$B$253,MATCH(A251,Respuestas!$A$226:$A$253,0)),INDEX(Respuestas!$C$226:$C$253,MATCH(A251,Respuestas!$A$226:$A$253,0)),INDEX(Respuestas!$D$226:$D$253,MATCH(A251,Respuestas!$A$226:$A$253,0)),INDEX(Respuestas!$E$226:$E$253,MATCH(A251,Respuestas!$A$226:$A$253,0)))</x:f>
        <x:v>6</x:v>
      </x:c>
      <x:c r="X251" s="15" t="n">
        <x:f>COUNTIFS(Relaciones!$E$2900:$E$3267,A251,Relaciones!$F$2900:$F$3267,"mediacion")</x:f>
        <x:v>0</x:v>
      </x:c>
      <x:c r="Y251" s="15" t="n">
        <x:f>COUNTIFS(Relaciones!$E$2900:$E$3267,A251,Relaciones!$F$2900:$F$3267,"mediacion_negativa")</x:f>
        <x:v>13</x:v>
      </x:c>
      <x:c r="Z251" s="15" t="n">
        <x:f>COUNTIFS(Relaciones!$E$2900:$E$3267,A251,Relaciones!$F$2900:$F$3267,"bullying")</x:f>
        <x:v>3</x:v>
      </x:c>
      <x:c r="AA251" s="4" t="str">
        <x:f>INDEX(Respuestas!$F$226:$F$253,MATCH(A251,Respuestas!$A$226:$A$253,0))</x:f>
        <x:v>No</x:v>
      </x:c>
      <x:c r="AB251" s="4" t="str">
        <x:f>INDEX(Respuestas!$G$226:$G$253,MATCH(A251,Respuestas!$A$226:$A$253,0))</x:f>
        <x:v>Sí</x:v>
      </x:c>
      <x:c r="AC251" s="4" t="str">
        <x:f>INDEX(Respuestas!$H$226:$H$253,MATCH(A251,Respuestas!$A$226:$A$253,0))</x:f>
        <x:v>Sí</x:v>
      </x:c>
      <x:c r="AD251" s="4" t="str">
        <x:f>INDEX(Respuestas!$I$226:$I$253,MATCH(A251,Respuestas!$A$226:$A$253,0))</x:f>
        <x:v>No</x:v>
      </x:c>
      <x:c r="AE251" s="4" t="str">
        <x:f>INDEX(Respuestas!$J$226:$J$253,MATCH(A251,Respuestas!$A$226:$A$253,0))</x:f>
        <x:v>G3</x:v>
      </x:c>
      <x:c r="AF251" s="4" t="str">
        <x:v>normalizada_v1</x:v>
      </x:c>
      <x:c r="AG251" s="4" t="n">
        <x:f>COUNTIFS($B$2:$B$1513,B251,$C$2:$C$1513,C251,$D$2:$D$1513,D251)</x:f>
        <x:v>28</x:v>
      </x:c>
      <x:c r="AH251" s="4" t="n">
        <x:f>COUNTIFS(Relaciones!$D$2900:$D$3267,A251,Relaciones!$F$2900:$F$3267,"prediccion_amistad")</x:f>
        <x:v>4</x:v>
      </x:c>
      <x:c r="AI251" s="4" t="n">
        <x:f>SUMIFS(Relaciones!$H$2900:$H$3267,Relaciones!$D$2900:$D$3267,A251,Relaciones!$F$2900:$F$3267,"prediccion_amistad")</x:f>
        <x:v>3</x:v>
      </x:c>
      <x:c r="AJ251" s="4" t="n">
        <x:f>COUNTIFS(Relaciones!$D$2900:$D$3267,A251,Relaciones!$F$2900:$F$3267,"prediccion_rechazo")</x:f>
        <x:v>5</x:v>
      </x:c>
      <x:c r="AK251" s="4" t="n">
        <x:f>SUMIFS(Relaciones!$H$2900:$H$3267,Relaciones!$D$2900:$D$3267,A251,Relaciones!$F$2900:$F$3267,"prediccion_rechazo")</x:f>
        <x:v>4</x:v>
      </x:c>
      <x:c r="AL251" s="4" t="n">
        <x:v>0.20419867668818825</x:v>
      </x:c>
    </x:row>
    <x:row r="252" ht="23" customHeight="1">
      <x:c r="A252" s="13" t="str">
        <x:v>00251</x:v>
      </x:c>
      <x:c r="B252" s="4" t="str">
        <x:v>Sevilla</x:v>
      </x:c>
      <x:c r="C252" s="4" t="str">
        <x:v>6.º Primaria</x:v>
      </x:c>
      <x:c r="D252" s="4" t="str">
        <x:v>C</x:v>
      </x:c>
      <x:c r="E252" s="4" t="str">
        <x:v>alumna</x:v>
      </x:c>
      <x:c r="F252" s="14" t="n">
        <x:f>IF((AG252-1)=0,"",ROUND(10*Q252/(AG252-1),1))</x:f>
        <x:v>1.5</x:v>
      </x:c>
      <x:c r="G252" s="14" t="n">
        <x:f>IF((AG252-1)=0,"",ROUND(10*R252/(AG252-1),1))</x:f>
        <x:v>1.5</x:v>
      </x:c>
      <x:c r="H252" s="14" t="n">
        <x:f>IF(R252=0,"",ROUND(10*S252/R252,1))</x:f>
        <x:v>2.5</x:v>
      </x:c>
      <x:c r="I252" s="14" t="n">
        <x:f>IF(AH252=0,"",ROUND(10*AI252/AH252,1))</x:f>
        <x:v>10</x:v>
      </x:c>
      <x:c r="J252" s="14" t="n">
        <x:f>IF((AG252-1)=0,"",ROUND(10*T252/(AG252-1),1))</x:f>
        <x:v>0</x:v>
      </x:c>
      <x:c r="K252" s="14" t="n">
        <x:f>IF((AG252-1)=0,"",ROUND(10*U252/(AG252-1),1))</x:f>
        <x:v>0.4</x:v>
      </x:c>
      <x:c r="L252" s="14" t="n">
        <x:f>IF(U252=0,"",ROUND(10*V252/U252,1))</x:f>
        <x:v>0</x:v>
      </x:c>
      <x:c r="M252" s="14" t="str">
        <x:f>IF(AJ252=0,"",ROUND(10*AK252/AJ252,1))</x:f>
      </x:c>
      <x:c r="N252" s="14" t="n">
        <x:f>ROUND(10*W252/12,1)</x:f>
        <x:v>9.2</x:v>
      </x:c>
      <x:c r="O252" s="14" t="n">
        <x:f>ROUND(10*AL252,1)</x:f>
        <x:v>2.6</x:v>
      </x:c>
      <x:c r="P252" s="14" t="n">
        <x:f>IF((AG252-1)=0,"",ROUND(10*X252/(AG252-1),1))</x:f>
        <x:v>0</x:v>
      </x:c>
      <x:c r="Q252" s="15" t="n">
        <x:f>COUNTIFS(Relaciones!$E$2900:$E$3267,A252,Relaciones!$F$2900:$F$3267,"amistad")</x:f>
        <x:v>4</x:v>
      </x:c>
      <x:c r="R252" s="15" t="n">
        <x:f>COUNTIFS(Relaciones!$D$2900:$D$3267,A252,Relaciones!$F$2900:$F$3267,"amistad")</x:f>
        <x:v>4</x:v>
      </x:c>
      <x:c r="S252" s="15" t="n">
        <x:f>SUMIFS(Relaciones!$G$2900:$G$3267,Relaciones!$D$2900:$D$3267,A252,Relaciones!$F$2900:$F$3267,"amistad")</x:f>
        <x:v>1</x:v>
      </x:c>
      <x:c r="T252" s="15" t="n">
        <x:f>COUNTIFS(Relaciones!$E$2900:$E$3267,A252,Relaciones!$F$2900:$F$3267,"rechazo")</x:f>
        <x:v>0</x:v>
      </x:c>
      <x:c r="U252" s="15" t="n">
        <x:f>COUNTIFS(Relaciones!$D$2900:$D$3267,A252,Relaciones!$F$2900:$F$3267,"rechazo")</x:f>
        <x:v>1</x:v>
      </x:c>
      <x:c r="V252" s="15" t="n">
        <x:f>SUMIFS(Relaciones!$G$2900:$G$3267,Relaciones!$D$2900:$D$3267,A252,Relaciones!$F$2900:$F$3267,"rechazo")</x:f>
        <x:v>0</x:v>
      </x:c>
      <x:c r="W252" s="15" t="n">
        <x:f>SUM(INDEX(Respuestas!$B$226:$B$253,MATCH(A252,Respuestas!$A$226:$A$253,0)),INDEX(Respuestas!$C$226:$C$253,MATCH(A252,Respuestas!$A$226:$A$253,0)),INDEX(Respuestas!$D$226:$D$253,MATCH(A252,Respuestas!$A$226:$A$253,0)),INDEX(Respuestas!$E$226:$E$253,MATCH(A252,Respuestas!$A$226:$A$253,0)))</x:f>
        <x:v>11</x:v>
      </x:c>
      <x:c r="X252" s="15" t="n">
        <x:f>COUNTIFS(Relaciones!$E$2900:$E$3267,A252,Relaciones!$F$2900:$F$3267,"mediacion")</x:f>
        <x:v>0</x:v>
      </x:c>
      <x:c r="Y252" s="15" t="n">
        <x:f>COUNTIFS(Relaciones!$E$2900:$E$3267,A252,Relaciones!$F$2900:$F$3267,"mediacion_negativa")</x:f>
        <x:v>0</x:v>
      </x:c>
      <x:c r="Z252" s="15" t="n">
        <x:f>COUNTIFS(Relaciones!$E$2900:$E$3267,A252,Relaciones!$F$2900:$F$3267,"bullying")</x:f>
        <x:v>0</x:v>
      </x:c>
      <x:c r="AA252" s="4" t="str">
        <x:f>INDEX(Respuestas!$F$226:$F$253,MATCH(A252,Respuestas!$A$226:$A$253,0))</x:f>
        <x:v>No</x:v>
      </x:c>
      <x:c r="AB252" s="4" t="str">
        <x:f>INDEX(Respuestas!$G$226:$G$253,MATCH(A252,Respuestas!$A$226:$A$253,0))</x:f>
        <x:v>Sí</x:v>
      </x:c>
      <x:c r="AC252" s="4" t="str">
        <x:f>INDEX(Respuestas!$H$226:$H$253,MATCH(A252,Respuestas!$A$226:$A$253,0))</x:f>
        <x:v>No</x:v>
      </x:c>
      <x:c r="AD252" s="4" t="str">
        <x:f>INDEX(Respuestas!$I$226:$I$253,MATCH(A252,Respuestas!$A$226:$A$253,0))</x:f>
        <x:v>Sí</x:v>
      </x:c>
      <x:c r="AE252" s="4" t="str">
        <x:f>INDEX(Respuestas!$J$226:$J$253,MATCH(A252,Respuestas!$A$226:$A$253,0))</x:f>
        <x:v>G3</x:v>
      </x:c>
      <x:c r="AF252" s="4" t="str">
        <x:v>normalizada_v1</x:v>
      </x:c>
      <x:c r="AG252" s="4" t="n">
        <x:f>COUNTIFS($B$2:$B$1513,B252,$C$2:$C$1513,C252,$D$2:$D$1513,D252)</x:f>
        <x:v>28</x:v>
      </x:c>
      <x:c r="AH252" s="4" t="n">
        <x:f>COUNTIFS(Relaciones!$D$2900:$D$3267,A252,Relaciones!$F$2900:$F$3267,"prediccion_amistad")</x:f>
        <x:v>3</x:v>
      </x:c>
      <x:c r="AI252" s="4" t="n">
        <x:f>SUMIFS(Relaciones!$H$2900:$H$3267,Relaciones!$D$2900:$D$3267,A252,Relaciones!$F$2900:$F$3267,"prediccion_amistad")</x:f>
        <x:v>3</x:v>
      </x:c>
      <x:c r="AJ252" s="4" t="n">
        <x:f>COUNTIFS(Relaciones!$D$2900:$D$3267,A252,Relaciones!$F$2900:$F$3267,"prediccion_rechazo")</x:f>
        <x:v>0</x:v>
      </x:c>
      <x:c r="AK252" s="4" t="n">
        <x:f>SUMIFS(Relaciones!$H$2900:$H$3267,Relaciones!$D$2900:$D$3267,A252,Relaciones!$F$2900:$F$3267,"prediccion_rechazo")</x:f>
        <x:v>0</x:v>
      </x:c>
      <x:c r="AL252" s="4" t="n">
        <x:v>0.2597537127239537</x:v>
      </x:c>
    </x:row>
    <x:row r="253" ht="23" customHeight="1">
      <x:c r="A253" s="13" t="str">
        <x:v>00252</x:v>
      </x:c>
      <x:c r="B253" s="4" t="str">
        <x:v>Sevilla</x:v>
      </x:c>
      <x:c r="C253" s="4" t="str">
        <x:v>6.º Primaria</x:v>
      </x:c>
      <x:c r="D253" s="4" t="str">
        <x:v>C</x:v>
      </x:c>
      <x:c r="E253" s="4" t="str">
        <x:v>alumno</x:v>
      </x:c>
      <x:c r="F253" s="14" t="n">
        <x:f>IF((AG253-1)=0,"",ROUND(10*Q253/(AG253-1),1))</x:f>
        <x:v>1.5</x:v>
      </x:c>
      <x:c r="G253" s="14" t="n">
        <x:f>IF((AG253-1)=0,"",ROUND(10*R253/(AG253-1),1))</x:f>
        <x:v>1.5</x:v>
      </x:c>
      <x:c r="H253" s="14" t="n">
        <x:f>IF(R253=0,"",ROUND(10*S253/R253,1))</x:f>
        <x:v>7.5</x:v>
      </x:c>
      <x:c r="I253" s="14" t="n">
        <x:f>IF(AH253=0,"",ROUND(10*AI253/AH253,1))</x:f>
        <x:v>10</x:v>
      </x:c>
      <x:c r="J253" s="14" t="n">
        <x:f>IF((AG253-1)=0,"",ROUND(10*T253/(AG253-1),1))</x:f>
        <x:v>0</x:v>
      </x:c>
      <x:c r="K253" s="14" t="n">
        <x:f>IF((AG253-1)=0,"",ROUND(10*U253/(AG253-1),1))</x:f>
        <x:v>0.4</x:v>
      </x:c>
      <x:c r="L253" s="14" t="n">
        <x:f>IF(U253=0,"",ROUND(10*V253/U253,1))</x:f>
        <x:v>0</x:v>
      </x:c>
      <x:c r="M253" s="14" t="str">
        <x:f>IF(AJ253=0,"",ROUND(10*AK253/AJ253,1))</x:f>
      </x:c>
      <x:c r="N253" s="14" t="n">
        <x:f>ROUND(10*W253/12,1)</x:f>
        <x:v>10</x:v>
      </x:c>
      <x:c r="O253" s="14" t="n">
        <x:f>ROUND(10*AL253,1)</x:f>
        <x:v>2.7</x:v>
      </x:c>
      <x:c r="P253" s="14" t="n">
        <x:f>IF((AG253-1)=0,"",ROUND(10*X253/(AG253-1),1))</x:f>
        <x:v>0</x:v>
      </x:c>
      <x:c r="Q253" s="15" t="n">
        <x:f>COUNTIFS(Relaciones!$E$2900:$E$3267,A253,Relaciones!$F$2900:$F$3267,"amistad")</x:f>
        <x:v>4</x:v>
      </x:c>
      <x:c r="R253" s="15" t="n">
        <x:f>COUNTIFS(Relaciones!$D$2900:$D$3267,A253,Relaciones!$F$2900:$F$3267,"amistad")</x:f>
        <x:v>4</x:v>
      </x:c>
      <x:c r="S253" s="15" t="n">
        <x:f>SUMIFS(Relaciones!$G$2900:$G$3267,Relaciones!$D$2900:$D$3267,A253,Relaciones!$F$2900:$F$3267,"amistad")</x:f>
        <x:v>3</x:v>
      </x:c>
      <x:c r="T253" s="15" t="n">
        <x:f>COUNTIFS(Relaciones!$E$2900:$E$3267,A253,Relaciones!$F$2900:$F$3267,"rechazo")</x:f>
        <x:v>0</x:v>
      </x:c>
      <x:c r="U253" s="15" t="n">
        <x:f>COUNTIFS(Relaciones!$D$2900:$D$3267,A253,Relaciones!$F$2900:$F$3267,"rechazo")</x:f>
        <x:v>1</x:v>
      </x:c>
      <x:c r="V253" s="15" t="n">
        <x:f>SUMIFS(Relaciones!$G$2900:$G$3267,Relaciones!$D$2900:$D$3267,A253,Relaciones!$F$2900:$F$3267,"rechazo")</x:f>
        <x:v>0</x:v>
      </x:c>
      <x:c r="W253" s="15" t="n">
        <x:f>SUM(INDEX(Respuestas!$B$226:$B$253,MATCH(A253,Respuestas!$A$226:$A$253,0)),INDEX(Respuestas!$C$226:$C$253,MATCH(A253,Respuestas!$A$226:$A$253,0)),INDEX(Respuestas!$D$226:$D$253,MATCH(A253,Respuestas!$A$226:$A$253,0)),INDEX(Respuestas!$E$226:$E$253,MATCH(A253,Respuestas!$A$226:$A$253,0)))</x:f>
        <x:v>12</x:v>
      </x:c>
      <x:c r="X253" s="15" t="n">
        <x:f>COUNTIFS(Relaciones!$E$2900:$E$3267,A253,Relaciones!$F$2900:$F$3267,"mediacion")</x:f>
        <x:v>0</x:v>
      </x:c>
      <x:c r="Y253" s="15" t="n">
        <x:f>COUNTIFS(Relaciones!$E$2900:$E$3267,A253,Relaciones!$F$2900:$F$3267,"mediacion_negativa")</x:f>
        <x:v>0</x:v>
      </x:c>
      <x:c r="Z253" s="15" t="n">
        <x:f>COUNTIFS(Relaciones!$E$2900:$E$3267,A253,Relaciones!$F$2900:$F$3267,"bullying")</x:f>
        <x:v>0</x:v>
      </x:c>
      <x:c r="AA253" s="4" t="str">
        <x:f>INDEX(Respuestas!$F$226:$F$253,MATCH(A253,Respuestas!$A$226:$A$253,0))</x:f>
        <x:v>No</x:v>
      </x:c>
      <x:c r="AB253" s="4" t="str">
        <x:f>INDEX(Respuestas!$G$226:$G$253,MATCH(A253,Respuestas!$A$226:$A$253,0))</x:f>
        <x:v>Sí</x:v>
      </x:c>
      <x:c r="AC253" s="4" t="str">
        <x:f>INDEX(Respuestas!$H$226:$H$253,MATCH(A253,Respuestas!$A$226:$A$253,0))</x:f>
        <x:v>No</x:v>
      </x:c>
      <x:c r="AD253" s="4" t="str">
        <x:f>INDEX(Respuestas!$I$226:$I$253,MATCH(A253,Respuestas!$A$226:$A$253,0))</x:f>
        <x:v>Sí</x:v>
      </x:c>
      <x:c r="AE253" s="4" t="str">
        <x:f>INDEX(Respuestas!$J$226:$J$253,MATCH(A253,Respuestas!$A$226:$A$253,0))</x:f>
        <x:v>G3</x:v>
      </x:c>
      <x:c r="AF253" s="4" t="str">
        <x:v>normalizada_v1</x:v>
      </x:c>
      <x:c r="AG253" s="4" t="n">
        <x:f>COUNTIFS($B$2:$B$1513,B253,$C$2:$C$1513,C253,$D$2:$D$1513,D253)</x:f>
        <x:v>28</x:v>
      </x:c>
      <x:c r="AH253" s="4" t="n">
        <x:f>COUNTIFS(Relaciones!$D$2900:$D$3267,A253,Relaciones!$F$2900:$F$3267,"prediccion_amistad")</x:f>
        <x:v>3</x:v>
      </x:c>
      <x:c r="AI253" s="4" t="n">
        <x:f>SUMIFS(Relaciones!$H$2900:$H$3267,Relaciones!$D$2900:$D$3267,A253,Relaciones!$F$2900:$F$3267,"prediccion_amistad")</x:f>
        <x:v>3</x:v>
      </x:c>
      <x:c r="AJ253" s="4" t="n">
        <x:f>COUNTIFS(Relaciones!$D$2900:$D$3267,A253,Relaciones!$F$2900:$F$3267,"prediccion_rechazo")</x:f>
        <x:v>0</x:v>
      </x:c>
      <x:c r="AK253" s="4" t="n">
        <x:f>SUMIFS(Relaciones!$H$2900:$H$3267,Relaciones!$D$2900:$D$3267,A253,Relaciones!$F$2900:$F$3267,"prediccion_rechazo")</x:f>
        <x:v>0</x:v>
      </x:c>
      <x:c r="AL253" s="4" t="n">
        <x:v>0.27033620899411315</x:v>
      </x:c>
    </x:row>
    <x:row r="254" ht="23" customHeight="1">
      <x:c r="A254" s="13" t="str">
        <x:v>00253</x:v>
      </x:c>
      <x:c r="B254" s="4" t="str">
        <x:v>Sevilla</x:v>
      </x:c>
      <x:c r="C254" s="4" t="str">
        <x:v>1.º ESO</x:v>
      </x:c>
      <x:c r="D254" s="4" t="str">
        <x:v>A</x:v>
      </x:c>
      <x:c r="E254" s="4" t="str">
        <x:v>alumna</x:v>
      </x:c>
      <x:c r="F254" s="14" t="n">
        <x:f>IF((AG254-1)=0,"",ROUND(10*Q254/(AG254-1),1))</x:f>
        <x:v>4.4</x:v>
      </x:c>
      <x:c r="G254" s="14" t="n">
        <x:f>IF((AG254-1)=0,"",ROUND(10*R254/(AG254-1),1))</x:f>
        <x:v>1.9</x:v>
      </x:c>
      <x:c r="H254" s="14" t="n">
        <x:f>IF(R254=0,"",ROUND(10*S254/R254,1))</x:f>
        <x:v>10</x:v>
      </x:c>
      <x:c r="I254" s="14" t="n">
        <x:f>IF(AH254=0,"",ROUND(10*AI254/AH254,1))</x:f>
        <x:v>10</x:v>
      </x:c>
      <x:c r="J254" s="14" t="n">
        <x:f>IF((AG254-1)=0,"",ROUND(10*T254/(AG254-1),1))</x:f>
        <x:v>0</x:v>
      </x:c>
      <x:c r="K254" s="14" t="n">
        <x:f>IF((AG254-1)=0,"",ROUND(10*U254/(AG254-1),1))</x:f>
        <x:v>0</x:v>
      </x:c>
      <x:c r="L254" s="14" t="str">
        <x:f>IF(U254=0,"",ROUND(10*V254/U254,1))</x:f>
      </x:c>
      <x:c r="M254" s="14" t="str">
        <x:f>IF(AJ254=0,"",ROUND(10*AK254/AJ254,1))</x:f>
      </x:c>
      <x:c r="N254" s="14" t="n">
        <x:f>ROUND(10*W254/12,1)</x:f>
        <x:v>7.5</x:v>
      </x:c>
      <x:c r="O254" s="14" t="n">
        <x:f>ROUND(10*AL254,1)</x:f>
        <x:v>10</x:v>
      </x:c>
      <x:c r="P254" s="14" t="n">
        <x:f>IF((AG254-1)=0,"",ROUND(10*X254/(AG254-1),1))</x:f>
        <x:v>3.3</x:v>
      </x:c>
      <x:c r="Q254" s="15" t="n">
        <x:f>COUNTIFS(Relaciones!$E$3268:$E$3643,A254,Relaciones!$F$3268:$F$3643,"amistad")</x:f>
        <x:v>12</x:v>
      </x:c>
      <x:c r="R254" s="15" t="n">
        <x:f>COUNTIFS(Relaciones!$D$3268:$D$3643,A254,Relaciones!$F$3268:$F$3643,"amistad")</x:f>
        <x:v>5</x:v>
      </x:c>
      <x:c r="S254" s="15" t="n">
        <x:f>SUMIFS(Relaciones!$G$3268:$G$3643,Relaciones!$D$3268:$D$3643,A254,Relaciones!$F$3268:$F$3643,"amistad")</x:f>
        <x:v>5</x:v>
      </x:c>
      <x:c r="T254" s="15" t="n">
        <x:f>COUNTIFS(Relaciones!$E$3268:$E$3643,A254,Relaciones!$F$3268:$F$3643,"rechazo")</x:f>
        <x:v>0</x:v>
      </x:c>
      <x:c r="U254" s="15" t="n">
        <x:f>COUNTIFS(Relaciones!$D$3268:$D$3643,A254,Relaciones!$F$3268:$F$3643,"rechazo")</x:f>
        <x:v>0</x:v>
      </x:c>
      <x:c r="V254" s="15" t="n">
        <x:f>SUMIFS(Relaciones!$G$3268:$G$3643,Relaciones!$D$3268:$D$3643,A254,Relaciones!$F$3268:$F$3643,"rechazo")</x:f>
        <x:v>0</x:v>
      </x:c>
      <x:c r="W254" s="15" t="n">
        <x:f>SUM(INDEX(Respuestas!$B$254:$B$281,MATCH(A254,Respuestas!$A$254:$A$281,0)),INDEX(Respuestas!$C$254:$C$281,MATCH(A254,Respuestas!$A$254:$A$281,0)),INDEX(Respuestas!$D$254:$D$281,MATCH(A254,Respuestas!$A$254:$A$281,0)),INDEX(Respuestas!$E$254:$E$281,MATCH(A254,Respuestas!$A$254:$A$281,0)))</x:f>
        <x:v>9</x:v>
      </x:c>
      <x:c r="X254" s="15" t="n">
        <x:f>COUNTIFS(Relaciones!$E$3268:$E$3643,A254,Relaciones!$F$3268:$F$3643,"mediacion")</x:f>
        <x:v>9</x:v>
      </x:c>
      <x:c r="Y254" s="15" t="n">
        <x:f>COUNTIFS(Relaciones!$E$3268:$E$3643,A254,Relaciones!$F$3268:$F$3643,"mediacion_negativa")</x:f>
        <x:v>0</x:v>
      </x:c>
      <x:c r="Z254" s="15" t="n">
        <x:f>COUNTIFS(Relaciones!$E$3268:$E$3643,A254,Relaciones!$F$3268:$F$3643,"bullying")</x:f>
        <x:v>0</x:v>
      </x:c>
      <x:c r="AA254" s="4" t="str">
        <x:f>INDEX(Respuestas!$F$254:$F$281,MATCH(A254,Respuestas!$A$254:$A$281,0))</x:f>
        <x:v>No</x:v>
      </x:c>
      <x:c r="AB254" s="4" t="str">
        <x:f>INDEX(Respuestas!$G$254:$G$281,MATCH(A254,Respuestas!$A$254:$A$281,0))</x:f>
        <x:v>Sí</x:v>
      </x:c>
      <x:c r="AC254" s="4" t="str">
        <x:f>INDEX(Respuestas!$H$254:$H$281,MATCH(A254,Respuestas!$A$254:$A$281,0))</x:f>
        <x:v>No</x:v>
      </x:c>
      <x:c r="AD254" s="4" t="str">
        <x:f>INDEX(Respuestas!$I$254:$I$281,MATCH(A254,Respuestas!$A$254:$A$281,0))</x:f>
        <x:v>No</x:v>
      </x:c>
      <x:c r="AE254" s="4" t="str">
        <x:f>INDEX(Respuestas!$J$254:$J$281,MATCH(A254,Respuestas!$A$254:$A$281,0))</x:f>
        <x:v>G1</x:v>
      </x:c>
      <x:c r="AF254" s="4" t="str">
        <x:v>normalizada_v1</x:v>
      </x:c>
      <x:c r="AG254" s="4" t="n">
        <x:f>COUNTIFS($B$2:$B$1513,B254,$C$2:$C$1513,C254,$D$2:$D$1513,D254)</x:f>
        <x:v>28</x:v>
      </x:c>
      <x:c r="AH254" s="4" t="n">
        <x:f>COUNTIFS(Relaciones!$D$3268:$D$3643,A254,Relaciones!$F$3268:$F$3643,"prediccion_amistad")</x:f>
        <x:v>9</x:v>
      </x:c>
      <x:c r="AI254" s="4" t="n">
        <x:f>SUMIFS(Relaciones!$H$3268:$H$3643,Relaciones!$D$3268:$D$3643,A254,Relaciones!$F$3268:$F$3643,"prediccion_amistad")</x:f>
        <x:v>9</x:v>
      </x:c>
      <x:c r="AJ254" s="4" t="n">
        <x:f>COUNTIFS(Relaciones!$D$3268:$D$3643,A254,Relaciones!$F$3268:$F$3643,"prediccion_rechazo")</x:f>
        <x:v>0</x:v>
      </x:c>
      <x:c r="AK254" s="4" t="n">
        <x:f>SUMIFS(Relaciones!$H$3268:$H$3643,Relaciones!$D$3268:$D$3643,A254,Relaciones!$F$3268:$F$3643,"prediccion_rechazo")</x:f>
        <x:v>0</x:v>
      </x:c>
      <x:c r="AL254" s="4" t="n">
        <x:v>1</x:v>
      </x:c>
    </x:row>
    <x:row r="255" ht="23" customHeight="1">
      <x:c r="A255" s="13" t="str">
        <x:v>00254</x:v>
      </x:c>
      <x:c r="B255" s="4" t="str">
        <x:v>Sevilla</x:v>
      </x:c>
      <x:c r="C255" s="4" t="str">
        <x:v>1.º ESO</x:v>
      </x:c>
      <x:c r="D255" s="4" t="str">
        <x:v>A</x:v>
      </x:c>
      <x:c r="E255" s="4" t="str">
        <x:v>alumno</x:v>
      </x:c>
      <x:c r="F255" s="14" t="n">
        <x:f>IF((AG255-1)=0,"",ROUND(10*Q255/(AG255-1),1))</x:f>
        <x:v>1.5</x:v>
      </x:c>
      <x:c r="G255" s="14" t="n">
        <x:f>IF((AG255-1)=0,"",ROUND(10*R255/(AG255-1),1))</x:f>
        <x:v>1.5</x:v>
      </x:c>
      <x:c r="H255" s="14" t="n">
        <x:f>IF(R255=0,"",ROUND(10*S255/R255,1))</x:f>
        <x:v>10</x:v>
      </x:c>
      <x:c r="I255" s="14" t="n">
        <x:f>IF(AH255=0,"",ROUND(10*AI255/AH255,1))</x:f>
        <x:v>7.5</x:v>
      </x:c>
      <x:c r="J255" s="14" t="n">
        <x:f>IF((AG255-1)=0,"",ROUND(10*T255/(AG255-1),1))</x:f>
        <x:v>0</x:v>
      </x:c>
      <x:c r="K255" s="14" t="n">
        <x:f>IF((AG255-1)=0,"",ROUND(10*U255/(AG255-1),1))</x:f>
        <x:v>1.1</x:v>
      </x:c>
      <x:c r="L255" s="14" t="n">
        <x:f>IF(U255=0,"",ROUND(10*V255/U255,1))</x:f>
        <x:v>0</x:v>
      </x:c>
      <x:c r="M255" s="14" t="n">
        <x:f>IF(AJ255=0,"",ROUND(10*AK255/AJ255,1))</x:f>
        <x:v>0</x:v>
      </x:c>
      <x:c r="N255" s="14" t="n">
        <x:f>ROUND(10*W255/12,1)</x:f>
        <x:v>8.3</x:v>
      </x:c>
      <x:c r="O255" s="14" t="n">
        <x:f>ROUND(10*AL255,1)</x:f>
        <x:v>4</x:v>
      </x:c>
      <x:c r="P255" s="14" t="n">
        <x:f>IF((AG255-1)=0,"",ROUND(10*X255/(AG255-1),1))</x:f>
        <x:v>0</x:v>
      </x:c>
      <x:c r="Q255" s="15" t="n">
        <x:f>COUNTIFS(Relaciones!$E$3268:$E$3643,A255,Relaciones!$F$3268:$F$3643,"amistad")</x:f>
        <x:v>4</x:v>
      </x:c>
      <x:c r="R255" s="15" t="n">
        <x:f>COUNTIFS(Relaciones!$D$3268:$D$3643,A255,Relaciones!$F$3268:$F$3643,"amistad")</x:f>
        <x:v>4</x:v>
      </x:c>
      <x:c r="S255" s="15" t="n">
        <x:f>SUMIFS(Relaciones!$G$3268:$G$3643,Relaciones!$D$3268:$D$3643,A255,Relaciones!$F$3268:$F$3643,"amistad")</x:f>
        <x:v>4</x:v>
      </x:c>
      <x:c r="T255" s="15" t="n">
        <x:f>COUNTIFS(Relaciones!$E$3268:$E$3643,A255,Relaciones!$F$3268:$F$3643,"rechazo")</x:f>
        <x:v>0</x:v>
      </x:c>
      <x:c r="U255" s="15" t="n">
        <x:f>COUNTIFS(Relaciones!$D$3268:$D$3643,A255,Relaciones!$F$3268:$F$3643,"rechazo")</x:f>
        <x:v>3</x:v>
      </x:c>
      <x:c r="V255" s="15" t="n">
        <x:f>SUMIFS(Relaciones!$G$3268:$G$3643,Relaciones!$D$3268:$D$3643,A255,Relaciones!$F$3268:$F$3643,"rechazo")</x:f>
        <x:v>0</x:v>
      </x:c>
      <x:c r="W255" s="15" t="n">
        <x:f>SUM(INDEX(Respuestas!$B$254:$B$281,MATCH(A255,Respuestas!$A$254:$A$281,0)),INDEX(Respuestas!$C$254:$C$281,MATCH(A255,Respuestas!$A$254:$A$281,0)),INDEX(Respuestas!$D$254:$D$281,MATCH(A255,Respuestas!$A$254:$A$281,0)),INDEX(Respuestas!$E$254:$E$281,MATCH(A255,Respuestas!$A$254:$A$281,0)))</x:f>
        <x:v>10</x:v>
      </x:c>
      <x:c r="X255" s="15" t="n">
        <x:f>COUNTIFS(Relaciones!$E$3268:$E$3643,A255,Relaciones!$F$3268:$F$3643,"mediacion")</x:f>
        <x:v>0</x:v>
      </x:c>
      <x:c r="Y255" s="15" t="n">
        <x:f>COUNTIFS(Relaciones!$E$3268:$E$3643,A255,Relaciones!$F$3268:$F$3643,"mediacion_negativa")</x:f>
        <x:v>0</x:v>
      </x:c>
      <x:c r="Z255" s="15" t="n">
        <x:f>COUNTIFS(Relaciones!$E$3268:$E$3643,A255,Relaciones!$F$3268:$F$3643,"bullying")</x:f>
        <x:v>0</x:v>
      </x:c>
      <x:c r="AA255" s="4" t="str">
        <x:f>INDEX(Respuestas!$F$254:$F$281,MATCH(A255,Respuestas!$A$254:$A$281,0))</x:f>
        <x:v>No</x:v>
      </x:c>
      <x:c r="AB255" s="4" t="str">
        <x:f>INDEX(Respuestas!$G$254:$G$281,MATCH(A255,Respuestas!$A$254:$A$281,0))</x:f>
        <x:v>Sí</x:v>
      </x:c>
      <x:c r="AC255" s="4" t="str">
        <x:f>INDEX(Respuestas!$H$254:$H$281,MATCH(A255,Respuestas!$A$254:$A$281,0))</x:f>
        <x:v>No</x:v>
      </x:c>
      <x:c r="AD255" s="4" t="str">
        <x:f>INDEX(Respuestas!$I$254:$I$281,MATCH(A255,Respuestas!$A$254:$A$281,0))</x:f>
        <x:v>Sí</x:v>
      </x:c>
      <x:c r="AE255" s="4" t="str">
        <x:f>INDEX(Respuestas!$J$254:$J$281,MATCH(A255,Respuestas!$A$254:$A$281,0))</x:f>
        <x:v>G1</x:v>
      </x:c>
      <x:c r="AF255" s="4" t="str">
        <x:v>normalizada_v1</x:v>
      </x:c>
      <x:c r="AG255" s="4" t="n">
        <x:f>COUNTIFS($B$2:$B$1513,B255,$C$2:$C$1513,C255,$D$2:$D$1513,D255)</x:f>
        <x:v>28</x:v>
      </x:c>
      <x:c r="AH255" s="4" t="n">
        <x:f>COUNTIFS(Relaciones!$D$3268:$D$3643,A255,Relaciones!$F$3268:$F$3643,"prediccion_amistad")</x:f>
        <x:v>4</x:v>
      </x:c>
      <x:c r="AI255" s="4" t="n">
        <x:f>SUMIFS(Relaciones!$H$3268:$H$3643,Relaciones!$D$3268:$D$3643,A255,Relaciones!$F$3268:$F$3643,"prediccion_amistad")</x:f>
        <x:v>3</x:v>
      </x:c>
      <x:c r="AJ255" s="4" t="n">
        <x:f>COUNTIFS(Relaciones!$D$3268:$D$3643,A255,Relaciones!$F$3268:$F$3643,"prediccion_rechazo")</x:f>
        <x:v>1</x:v>
      </x:c>
      <x:c r="AK255" s="4" t="n">
        <x:f>SUMIFS(Relaciones!$H$3268:$H$3643,Relaciones!$D$3268:$D$3643,A255,Relaciones!$F$3268:$F$3643,"prediccion_rechazo")</x:f>
        <x:v>0</x:v>
      </x:c>
      <x:c r="AL255" s="4" t="n">
        <x:v>0.40083953651027465</x:v>
      </x:c>
    </x:row>
    <x:row r="256" ht="23" customHeight="1">
      <x:c r="A256" s="13" t="str">
        <x:v>00255</x:v>
      </x:c>
      <x:c r="B256" s="4" t="str">
        <x:v>Sevilla</x:v>
      </x:c>
      <x:c r="C256" s="4" t="str">
        <x:v>1.º ESO</x:v>
      </x:c>
      <x:c r="D256" s="4" t="str">
        <x:v>A</x:v>
      </x:c>
      <x:c r="E256" s="4" t="str">
        <x:v>alumna</x:v>
      </x:c>
      <x:c r="F256" s="14" t="n">
        <x:f>IF((AG256-1)=0,"",ROUND(10*Q256/(AG256-1),1))</x:f>
        <x:v>1.5</x:v>
      </x:c>
      <x:c r="G256" s="14" t="n">
        <x:f>IF((AG256-1)=0,"",ROUND(10*R256/(AG256-1),1))</x:f>
        <x:v>1.5</x:v>
      </x:c>
      <x:c r="H256" s="14" t="n">
        <x:f>IF(R256=0,"",ROUND(10*S256/R256,1))</x:f>
        <x:v>10</x:v>
      </x:c>
      <x:c r="I256" s="14" t="n">
        <x:f>IF(AH256=0,"",ROUND(10*AI256/AH256,1))</x:f>
        <x:v>10</x:v>
      </x:c>
      <x:c r="J256" s="14" t="n">
        <x:f>IF((AG256-1)=0,"",ROUND(10*T256/(AG256-1),1))</x:f>
        <x:v>0</x:v>
      </x:c>
      <x:c r="K256" s="14" t="n">
        <x:f>IF((AG256-1)=0,"",ROUND(10*U256/(AG256-1),1))</x:f>
        <x:v>0.7</x:v>
      </x:c>
      <x:c r="L256" s="14" t="n">
        <x:f>IF(U256=0,"",ROUND(10*V256/U256,1))</x:f>
        <x:v>0</x:v>
      </x:c>
      <x:c r="M256" s="14" t="str">
        <x:f>IF(AJ256=0,"",ROUND(10*AK256/AJ256,1))</x:f>
      </x:c>
      <x:c r="N256" s="14" t="n">
        <x:f>ROUND(10*W256/12,1)</x:f>
        <x:v>9.2</x:v>
      </x:c>
      <x:c r="O256" s="14" t="n">
        <x:f>ROUND(10*AL256,1)</x:f>
        <x:v>4.2</x:v>
      </x:c>
      <x:c r="P256" s="14" t="n">
        <x:f>IF((AG256-1)=0,"",ROUND(10*X256/(AG256-1),1))</x:f>
        <x:v>0</x:v>
      </x:c>
      <x:c r="Q256" s="15" t="n">
        <x:f>COUNTIFS(Relaciones!$E$3268:$E$3643,A256,Relaciones!$F$3268:$F$3643,"amistad")</x:f>
        <x:v>4</x:v>
      </x:c>
      <x:c r="R256" s="15" t="n">
        <x:f>COUNTIFS(Relaciones!$D$3268:$D$3643,A256,Relaciones!$F$3268:$F$3643,"amistad")</x:f>
        <x:v>4</x:v>
      </x:c>
      <x:c r="S256" s="15" t="n">
        <x:f>SUMIFS(Relaciones!$G$3268:$G$3643,Relaciones!$D$3268:$D$3643,A256,Relaciones!$F$3268:$F$3643,"amistad")</x:f>
        <x:v>4</x:v>
      </x:c>
      <x:c r="T256" s="15" t="n">
        <x:f>COUNTIFS(Relaciones!$E$3268:$E$3643,A256,Relaciones!$F$3268:$F$3643,"rechazo")</x:f>
        <x:v>0</x:v>
      </x:c>
      <x:c r="U256" s="15" t="n">
        <x:f>COUNTIFS(Relaciones!$D$3268:$D$3643,A256,Relaciones!$F$3268:$F$3643,"rechazo")</x:f>
        <x:v>2</x:v>
      </x:c>
      <x:c r="V256" s="15" t="n">
        <x:f>SUMIFS(Relaciones!$G$3268:$G$3643,Relaciones!$D$3268:$D$3643,A256,Relaciones!$F$3268:$F$3643,"rechazo")</x:f>
        <x:v>0</x:v>
      </x:c>
      <x:c r="W256" s="15" t="n">
        <x:f>SUM(INDEX(Respuestas!$B$254:$B$281,MATCH(A256,Respuestas!$A$254:$A$281,0)),INDEX(Respuestas!$C$254:$C$281,MATCH(A256,Respuestas!$A$254:$A$281,0)),INDEX(Respuestas!$D$254:$D$281,MATCH(A256,Respuestas!$A$254:$A$281,0)),INDEX(Respuestas!$E$254:$E$281,MATCH(A256,Respuestas!$A$254:$A$281,0)))</x:f>
        <x:v>11</x:v>
      </x:c>
      <x:c r="X256" s="15" t="n">
        <x:f>COUNTIFS(Relaciones!$E$3268:$E$3643,A256,Relaciones!$F$3268:$F$3643,"mediacion")</x:f>
        <x:v>0</x:v>
      </x:c>
      <x:c r="Y256" s="15" t="n">
        <x:f>COUNTIFS(Relaciones!$E$3268:$E$3643,A256,Relaciones!$F$3268:$F$3643,"mediacion_negativa")</x:f>
        <x:v>0</x:v>
      </x:c>
      <x:c r="Z256" s="15" t="n">
        <x:f>COUNTIFS(Relaciones!$E$3268:$E$3643,A256,Relaciones!$F$3268:$F$3643,"bullying")</x:f>
        <x:v>0</x:v>
      </x:c>
      <x:c r="AA256" s="4" t="str">
        <x:f>INDEX(Respuestas!$F$254:$F$281,MATCH(A256,Respuestas!$A$254:$A$281,0))</x:f>
        <x:v>No</x:v>
      </x:c>
      <x:c r="AB256" s="4" t="str">
        <x:f>INDEX(Respuestas!$G$254:$G$281,MATCH(A256,Respuestas!$A$254:$A$281,0))</x:f>
        <x:v>Sí</x:v>
      </x:c>
      <x:c r="AC256" s="4" t="str">
        <x:f>INDEX(Respuestas!$H$254:$H$281,MATCH(A256,Respuestas!$A$254:$A$281,0))</x:f>
        <x:v>No</x:v>
      </x:c>
      <x:c r="AD256" s="4" t="str">
        <x:f>INDEX(Respuestas!$I$254:$I$281,MATCH(A256,Respuestas!$A$254:$A$281,0))</x:f>
        <x:v>Sí</x:v>
      </x:c>
      <x:c r="AE256" s="4" t="str">
        <x:f>INDEX(Respuestas!$J$254:$J$281,MATCH(A256,Respuestas!$A$254:$A$281,0))</x:f>
        <x:v>G1</x:v>
      </x:c>
      <x:c r="AF256" s="4" t="str">
        <x:v>normalizada_v1</x:v>
      </x:c>
      <x:c r="AG256" s="4" t="n">
        <x:f>COUNTIFS($B$2:$B$1513,B256,$C$2:$C$1513,C256,$D$2:$D$1513,D256)</x:f>
        <x:v>28</x:v>
      </x:c>
      <x:c r="AH256" s="4" t="n">
        <x:f>COUNTIFS(Relaciones!$D$3268:$D$3643,A256,Relaciones!$F$3268:$F$3643,"prediccion_amistad")</x:f>
        <x:v>3</x:v>
      </x:c>
      <x:c r="AI256" s="4" t="n">
        <x:f>SUMIFS(Relaciones!$H$3268:$H$3643,Relaciones!$D$3268:$D$3643,A256,Relaciones!$F$3268:$F$3643,"prediccion_amistad")</x:f>
        <x:v>3</x:v>
      </x:c>
      <x:c r="AJ256" s="4" t="n">
        <x:f>COUNTIFS(Relaciones!$D$3268:$D$3643,A256,Relaciones!$F$3268:$F$3643,"prediccion_rechazo")</x:f>
        <x:v>0</x:v>
      </x:c>
      <x:c r="AK256" s="4" t="n">
        <x:f>SUMIFS(Relaciones!$H$3268:$H$3643,Relaciones!$D$3268:$D$3643,A256,Relaciones!$F$3268:$F$3643,"prediccion_rechazo")</x:f>
        <x:v>0</x:v>
      </x:c>
      <x:c r="AL256" s="4" t="n">
        <x:v>0.4179543130443897</x:v>
      </x:c>
    </x:row>
    <x:row r="257" ht="23" customHeight="1">
      <x:c r="A257" s="13" t="str">
        <x:v>00256</x:v>
      </x:c>
      <x:c r="B257" s="4" t="str">
        <x:v>Sevilla</x:v>
      </x:c>
      <x:c r="C257" s="4" t="str">
        <x:v>1.º ESO</x:v>
      </x:c>
      <x:c r="D257" s="4" t="str">
        <x:v>A</x:v>
      </x:c>
      <x:c r="E257" s="4" t="str">
        <x:v>alumno</x:v>
      </x:c>
      <x:c r="F257" s="14" t="n">
        <x:f>IF((AG257-1)=0,"",ROUND(10*Q257/(AG257-1),1))</x:f>
        <x:v>1.5</x:v>
      </x:c>
      <x:c r="G257" s="14" t="n">
        <x:f>IF((AG257-1)=0,"",ROUND(10*R257/(AG257-1),1))</x:f>
        <x:v>1.9</x:v>
      </x:c>
      <x:c r="H257" s="14" t="n">
        <x:f>IF(R257=0,"",ROUND(10*S257/R257,1))</x:f>
        <x:v>8</x:v>
      </x:c>
      <x:c r="I257" s="14" t="n">
        <x:f>IF(AH257=0,"",ROUND(10*AI257/AH257,1))</x:f>
        <x:v>10</x:v>
      </x:c>
      <x:c r="J257" s="14" t="n">
        <x:f>IF((AG257-1)=0,"",ROUND(10*T257/(AG257-1),1))</x:f>
        <x:v>0</x:v>
      </x:c>
      <x:c r="K257" s="14" t="n">
        <x:f>IF((AG257-1)=0,"",ROUND(10*U257/(AG257-1),1))</x:f>
        <x:v>1.1</x:v>
      </x:c>
      <x:c r="L257" s="14" t="n">
        <x:f>IF(U257=0,"",ROUND(10*V257/U257,1))</x:f>
        <x:v>0</x:v>
      </x:c>
      <x:c r="M257" s="14" t="str">
        <x:f>IF(AJ257=0,"",ROUND(10*AK257/AJ257,1))</x:f>
      </x:c>
      <x:c r="N257" s="14" t="n">
        <x:f>ROUND(10*W257/12,1)</x:f>
        <x:v>10</x:v>
      </x:c>
      <x:c r="O257" s="14" t="n">
        <x:f>ROUND(10*AL257,1)</x:f>
        <x:v>5</x:v>
      </x:c>
      <x:c r="P257" s="14" t="n">
        <x:f>IF((AG257-1)=0,"",ROUND(10*X257/(AG257-1),1))</x:f>
        <x:v>0</x:v>
      </x:c>
      <x:c r="Q257" s="15" t="n">
        <x:f>COUNTIFS(Relaciones!$E$3268:$E$3643,A257,Relaciones!$F$3268:$F$3643,"amistad")</x:f>
        <x:v>4</x:v>
      </x:c>
      <x:c r="R257" s="15" t="n">
        <x:f>COUNTIFS(Relaciones!$D$3268:$D$3643,A257,Relaciones!$F$3268:$F$3643,"amistad")</x:f>
        <x:v>5</x:v>
      </x:c>
      <x:c r="S257" s="15" t="n">
        <x:f>SUMIFS(Relaciones!$G$3268:$G$3643,Relaciones!$D$3268:$D$3643,A257,Relaciones!$F$3268:$F$3643,"amistad")</x:f>
        <x:v>4</x:v>
      </x:c>
      <x:c r="T257" s="15" t="n">
        <x:f>COUNTIFS(Relaciones!$E$3268:$E$3643,A257,Relaciones!$F$3268:$F$3643,"rechazo")</x:f>
        <x:v>0</x:v>
      </x:c>
      <x:c r="U257" s="15" t="n">
        <x:f>COUNTIFS(Relaciones!$D$3268:$D$3643,A257,Relaciones!$F$3268:$F$3643,"rechazo")</x:f>
        <x:v>3</x:v>
      </x:c>
      <x:c r="V257" s="15" t="n">
        <x:f>SUMIFS(Relaciones!$G$3268:$G$3643,Relaciones!$D$3268:$D$3643,A257,Relaciones!$F$3268:$F$3643,"rechazo")</x:f>
        <x:v>0</x:v>
      </x:c>
      <x:c r="W257" s="15" t="n">
        <x:f>SUM(INDEX(Respuestas!$B$254:$B$281,MATCH(A257,Respuestas!$A$254:$A$281,0)),INDEX(Respuestas!$C$254:$C$281,MATCH(A257,Respuestas!$A$254:$A$281,0)),INDEX(Respuestas!$D$254:$D$281,MATCH(A257,Respuestas!$A$254:$A$281,0)),INDEX(Respuestas!$E$254:$E$281,MATCH(A257,Respuestas!$A$254:$A$281,0)))</x:f>
        <x:v>12</x:v>
      </x:c>
      <x:c r="X257" s="15" t="n">
        <x:f>COUNTIFS(Relaciones!$E$3268:$E$3643,A257,Relaciones!$F$3268:$F$3643,"mediacion")</x:f>
        <x:v>0</x:v>
      </x:c>
      <x:c r="Y257" s="15" t="n">
        <x:f>COUNTIFS(Relaciones!$E$3268:$E$3643,A257,Relaciones!$F$3268:$F$3643,"mediacion_negativa")</x:f>
        <x:v>0</x:v>
      </x:c>
      <x:c r="Z257" s="15" t="n">
        <x:f>COUNTIFS(Relaciones!$E$3268:$E$3643,A257,Relaciones!$F$3268:$F$3643,"bullying")</x:f>
        <x:v>0</x:v>
      </x:c>
      <x:c r="AA257" s="4" t="str">
        <x:f>INDEX(Respuestas!$F$254:$F$281,MATCH(A257,Respuestas!$A$254:$A$281,0))</x:f>
        <x:v>No</x:v>
      </x:c>
      <x:c r="AB257" s="4" t="str">
        <x:f>INDEX(Respuestas!$G$254:$G$281,MATCH(A257,Respuestas!$A$254:$A$281,0))</x:f>
        <x:v>Sí</x:v>
      </x:c>
      <x:c r="AC257" s="4" t="str">
        <x:f>INDEX(Respuestas!$H$254:$H$281,MATCH(A257,Respuestas!$A$254:$A$281,0))</x:f>
        <x:v>No</x:v>
      </x:c>
      <x:c r="AD257" s="4" t="str">
        <x:f>INDEX(Respuestas!$I$254:$I$281,MATCH(A257,Respuestas!$A$254:$A$281,0))</x:f>
        <x:v>Sí</x:v>
      </x:c>
      <x:c r="AE257" s="4" t="str">
        <x:f>INDEX(Respuestas!$J$254:$J$281,MATCH(A257,Respuestas!$A$254:$A$281,0))</x:f>
        <x:v>G1</x:v>
      </x:c>
      <x:c r="AF257" s="4" t="str">
        <x:v>normalizada_v1</x:v>
      </x:c>
      <x:c r="AG257" s="4" t="n">
        <x:f>COUNTIFS($B$2:$B$1513,B257,$C$2:$C$1513,C257,$D$2:$D$1513,D257)</x:f>
        <x:v>28</x:v>
      </x:c>
      <x:c r="AH257" s="4" t="n">
        <x:f>COUNTIFS(Relaciones!$D$3268:$D$3643,A257,Relaciones!$F$3268:$F$3643,"prediccion_amistad")</x:f>
        <x:v>3</x:v>
      </x:c>
      <x:c r="AI257" s="4" t="n">
        <x:f>SUMIFS(Relaciones!$H$3268:$H$3643,Relaciones!$D$3268:$D$3643,A257,Relaciones!$F$3268:$F$3643,"prediccion_amistad")</x:f>
        <x:v>3</x:v>
      </x:c>
      <x:c r="AJ257" s="4" t="n">
        <x:f>COUNTIFS(Relaciones!$D$3268:$D$3643,A257,Relaciones!$F$3268:$F$3643,"prediccion_rechazo")</x:f>
        <x:v>0</x:v>
      </x:c>
      <x:c r="AK257" s="4" t="n">
        <x:f>SUMIFS(Relaciones!$H$3268:$H$3643,Relaciones!$D$3268:$D$3643,A257,Relaciones!$F$3268:$F$3643,"prediccion_rechazo")</x:f>
        <x:v>0</x:v>
      </x:c>
      <x:c r="AL257" s="4" t="n">
        <x:v>0.4967441012099863</x:v>
      </x:c>
    </x:row>
    <x:row r="258" ht="23" customHeight="1">
      <x:c r="A258" s="13" t="str">
        <x:v>00257</x:v>
      </x:c>
      <x:c r="B258" s="4" t="str">
        <x:v>Sevilla</x:v>
      </x:c>
      <x:c r="C258" s="4" t="str">
        <x:v>1.º ESO</x:v>
      </x:c>
      <x:c r="D258" s="4" t="str">
        <x:v>A</x:v>
      </x:c>
      <x:c r="E258" s="4" t="str">
        <x:v>alumna</x:v>
      </x:c>
      <x:c r="F258" s="14" t="n">
        <x:f>IF((AG258-1)=0,"",ROUND(10*Q258/(AG258-1),1))</x:f>
        <x:v>1.5</x:v>
      </x:c>
      <x:c r="G258" s="14" t="n">
        <x:f>IF((AG258-1)=0,"",ROUND(10*R258/(AG258-1),1))</x:f>
        <x:v>1.9</x:v>
      </x:c>
      <x:c r="H258" s="14" t="n">
        <x:f>IF(R258=0,"",ROUND(10*S258/R258,1))</x:f>
        <x:v>8</x:v>
      </x:c>
      <x:c r="I258" s="14" t="n">
        <x:f>IF(AH258=0,"",ROUND(10*AI258/AH258,1))</x:f>
        <x:v>7.5</x:v>
      </x:c>
      <x:c r="J258" s="14" t="n">
        <x:f>IF((AG258-1)=0,"",ROUND(10*T258/(AG258-1),1))</x:f>
        <x:v>0</x:v>
      </x:c>
      <x:c r="K258" s="14" t="n">
        <x:f>IF((AG258-1)=0,"",ROUND(10*U258/(AG258-1),1))</x:f>
        <x:v>0.7</x:v>
      </x:c>
      <x:c r="L258" s="14" t="n">
        <x:f>IF(U258=0,"",ROUND(10*V258/U258,1))</x:f>
        <x:v>0</x:v>
      </x:c>
      <x:c r="M258" s="14" t="n">
        <x:f>IF(AJ258=0,"",ROUND(10*AK258/AJ258,1))</x:f>
        <x:v>0</x:v>
      </x:c>
      <x:c r="N258" s="14" t="n">
        <x:f>ROUND(10*W258/12,1)</x:f>
        <x:v>7.5</x:v>
      </x:c>
      <x:c r="O258" s="14" t="n">
        <x:f>ROUND(10*AL258,1)</x:f>
        <x:v>5.2</x:v>
      </x:c>
      <x:c r="P258" s="14" t="n">
        <x:f>IF((AG258-1)=0,"",ROUND(10*X258/(AG258-1),1))</x:f>
        <x:v>0</x:v>
      </x:c>
      <x:c r="Q258" s="15" t="n">
        <x:f>COUNTIFS(Relaciones!$E$3268:$E$3643,A258,Relaciones!$F$3268:$F$3643,"amistad")</x:f>
        <x:v>4</x:v>
      </x:c>
      <x:c r="R258" s="15" t="n">
        <x:f>COUNTIFS(Relaciones!$D$3268:$D$3643,A258,Relaciones!$F$3268:$F$3643,"amistad")</x:f>
        <x:v>5</x:v>
      </x:c>
      <x:c r="S258" s="15" t="n">
        <x:f>SUMIFS(Relaciones!$G$3268:$G$3643,Relaciones!$D$3268:$D$3643,A258,Relaciones!$F$3268:$F$3643,"amistad")</x:f>
        <x:v>4</x:v>
      </x:c>
      <x:c r="T258" s="15" t="n">
        <x:f>COUNTIFS(Relaciones!$E$3268:$E$3643,A258,Relaciones!$F$3268:$F$3643,"rechazo")</x:f>
        <x:v>0</x:v>
      </x:c>
      <x:c r="U258" s="15" t="n">
        <x:f>COUNTIFS(Relaciones!$D$3268:$D$3643,A258,Relaciones!$F$3268:$F$3643,"rechazo")</x:f>
        <x:v>2</x:v>
      </x:c>
      <x:c r="V258" s="15" t="n">
        <x:f>SUMIFS(Relaciones!$G$3268:$G$3643,Relaciones!$D$3268:$D$3643,A258,Relaciones!$F$3268:$F$3643,"rechazo")</x:f>
        <x:v>0</x:v>
      </x:c>
      <x:c r="W258" s="15" t="n">
        <x:f>SUM(INDEX(Respuestas!$B$254:$B$281,MATCH(A258,Respuestas!$A$254:$A$281,0)),INDEX(Respuestas!$C$254:$C$281,MATCH(A258,Respuestas!$A$254:$A$281,0)),INDEX(Respuestas!$D$254:$D$281,MATCH(A258,Respuestas!$A$254:$A$281,0)),INDEX(Respuestas!$E$254:$E$281,MATCH(A258,Respuestas!$A$254:$A$281,0)))</x:f>
        <x:v>9</x:v>
      </x:c>
      <x:c r="X258" s="15" t="n">
        <x:f>COUNTIFS(Relaciones!$E$3268:$E$3643,A258,Relaciones!$F$3268:$F$3643,"mediacion")</x:f>
        <x:v>0</x:v>
      </x:c>
      <x:c r="Y258" s="15" t="n">
        <x:f>COUNTIFS(Relaciones!$E$3268:$E$3643,A258,Relaciones!$F$3268:$F$3643,"mediacion_negativa")</x:f>
        <x:v>0</x:v>
      </x:c>
      <x:c r="Z258" s="15" t="n">
        <x:f>COUNTIFS(Relaciones!$E$3268:$E$3643,A258,Relaciones!$F$3268:$F$3643,"bullying")</x:f>
        <x:v>0</x:v>
      </x:c>
      <x:c r="AA258" s="4" t="str">
        <x:f>INDEX(Respuestas!$F$254:$F$281,MATCH(A258,Respuestas!$A$254:$A$281,0))</x:f>
        <x:v>No</x:v>
      </x:c>
      <x:c r="AB258" s="4" t="str">
        <x:f>INDEX(Respuestas!$G$254:$G$281,MATCH(A258,Respuestas!$A$254:$A$281,0))</x:f>
        <x:v>Sí</x:v>
      </x:c>
      <x:c r="AC258" s="4" t="str">
        <x:f>INDEX(Respuestas!$H$254:$H$281,MATCH(A258,Respuestas!$A$254:$A$281,0))</x:f>
        <x:v>No</x:v>
      </x:c>
      <x:c r="AD258" s="4" t="str">
        <x:f>INDEX(Respuestas!$I$254:$I$281,MATCH(A258,Respuestas!$A$254:$A$281,0))</x:f>
        <x:v>Sí</x:v>
      </x:c>
      <x:c r="AE258" s="4" t="str">
        <x:f>INDEX(Respuestas!$J$254:$J$281,MATCH(A258,Respuestas!$A$254:$A$281,0))</x:f>
        <x:v>G1</x:v>
      </x:c>
      <x:c r="AF258" s="4" t="str">
        <x:v>normalizada_v1</x:v>
      </x:c>
      <x:c r="AG258" s="4" t="n">
        <x:f>COUNTIFS($B$2:$B$1513,B258,$C$2:$C$1513,C258,$D$2:$D$1513,D258)</x:f>
        <x:v>28</x:v>
      </x:c>
      <x:c r="AH258" s="4" t="n">
        <x:f>COUNTIFS(Relaciones!$D$3268:$D$3643,A258,Relaciones!$F$3268:$F$3643,"prediccion_amistad")</x:f>
        <x:v>4</x:v>
      </x:c>
      <x:c r="AI258" s="4" t="n">
        <x:f>SUMIFS(Relaciones!$H$3268:$H$3643,Relaciones!$D$3268:$D$3643,A258,Relaciones!$F$3268:$F$3643,"prediccion_amistad")</x:f>
        <x:v>3</x:v>
      </x:c>
      <x:c r="AJ258" s="4" t="n">
        <x:f>COUNTIFS(Relaciones!$D$3268:$D$3643,A258,Relaciones!$F$3268:$F$3643,"prediccion_rechazo")</x:f>
        <x:v>1</x:v>
      </x:c>
      <x:c r="AK258" s="4" t="n">
        <x:f>SUMIFS(Relaciones!$H$3268:$H$3643,Relaciones!$D$3268:$D$3643,A258,Relaciones!$F$3268:$F$3643,"prediccion_rechazo")</x:f>
        <x:v>0</x:v>
      </x:c>
      <x:c r="AL258" s="4" t="n">
        <x:v>0.5168215927758911</x:v>
      </x:c>
    </x:row>
    <x:row r="259" ht="23" customHeight="1">
      <x:c r="A259" s="13" t="str">
        <x:v>00258</x:v>
      </x:c>
      <x:c r="B259" s="4" t="str">
        <x:v>Sevilla</x:v>
      </x:c>
      <x:c r="C259" s="4" t="str">
        <x:v>1.º ESO</x:v>
      </x:c>
      <x:c r="D259" s="4" t="str">
        <x:v>A</x:v>
      </x:c>
      <x:c r="E259" s="4" t="str">
        <x:v>alumno</x:v>
      </x:c>
      <x:c r="F259" s="14" t="n">
        <x:f>IF((AG259-1)=0,"",ROUND(10*Q259/(AG259-1),1))</x:f>
        <x:v>1.5</x:v>
      </x:c>
      <x:c r="G259" s="14" t="n">
        <x:f>IF((AG259-1)=0,"",ROUND(10*R259/(AG259-1),1))</x:f>
        <x:v>1.9</x:v>
      </x:c>
      <x:c r="H259" s="14" t="n">
        <x:f>IF(R259=0,"",ROUND(10*S259/R259,1))</x:f>
        <x:v>8</x:v>
      </x:c>
      <x:c r="I259" s="14" t="n">
        <x:f>IF(AH259=0,"",ROUND(10*AI259/AH259,1))</x:f>
        <x:v>10</x:v>
      </x:c>
      <x:c r="J259" s="14" t="n">
        <x:f>IF((AG259-1)=0,"",ROUND(10*T259/(AG259-1),1))</x:f>
        <x:v>0</x:v>
      </x:c>
      <x:c r="K259" s="14" t="n">
        <x:f>IF((AG259-1)=0,"",ROUND(10*U259/(AG259-1),1))</x:f>
        <x:v>1.1</x:v>
      </x:c>
      <x:c r="L259" s="14" t="n">
        <x:f>IF(U259=0,"",ROUND(10*V259/U259,1))</x:f>
        <x:v>0</x:v>
      </x:c>
      <x:c r="M259" s="14" t="str">
        <x:f>IF(AJ259=0,"",ROUND(10*AK259/AJ259,1))</x:f>
      </x:c>
      <x:c r="N259" s="14" t="n">
        <x:f>ROUND(10*W259/12,1)</x:f>
        <x:v>8.3</x:v>
      </x:c>
      <x:c r="O259" s="14" t="n">
        <x:f>ROUND(10*AL259,1)</x:f>
        <x:v>5.3</x:v>
      </x:c>
      <x:c r="P259" s="14" t="n">
        <x:f>IF((AG259-1)=0,"",ROUND(10*X259/(AG259-1),1))</x:f>
        <x:v>0</x:v>
      </x:c>
      <x:c r="Q259" s="15" t="n">
        <x:f>COUNTIFS(Relaciones!$E$3268:$E$3643,A259,Relaciones!$F$3268:$F$3643,"amistad")</x:f>
        <x:v>4</x:v>
      </x:c>
      <x:c r="R259" s="15" t="n">
        <x:f>COUNTIFS(Relaciones!$D$3268:$D$3643,A259,Relaciones!$F$3268:$F$3643,"amistad")</x:f>
        <x:v>5</x:v>
      </x:c>
      <x:c r="S259" s="15" t="n">
        <x:f>SUMIFS(Relaciones!$G$3268:$G$3643,Relaciones!$D$3268:$D$3643,A259,Relaciones!$F$3268:$F$3643,"amistad")</x:f>
        <x:v>4</x:v>
      </x:c>
      <x:c r="T259" s="15" t="n">
        <x:f>COUNTIFS(Relaciones!$E$3268:$E$3643,A259,Relaciones!$F$3268:$F$3643,"rechazo")</x:f>
        <x:v>0</x:v>
      </x:c>
      <x:c r="U259" s="15" t="n">
        <x:f>COUNTIFS(Relaciones!$D$3268:$D$3643,A259,Relaciones!$F$3268:$F$3643,"rechazo")</x:f>
        <x:v>3</x:v>
      </x:c>
      <x:c r="V259" s="15" t="n">
        <x:f>SUMIFS(Relaciones!$G$3268:$G$3643,Relaciones!$D$3268:$D$3643,A259,Relaciones!$F$3268:$F$3643,"rechazo")</x:f>
        <x:v>0</x:v>
      </x:c>
      <x:c r="W259" s="15" t="n">
        <x:f>SUM(INDEX(Respuestas!$B$254:$B$281,MATCH(A259,Respuestas!$A$254:$A$281,0)),INDEX(Respuestas!$C$254:$C$281,MATCH(A259,Respuestas!$A$254:$A$281,0)),INDEX(Respuestas!$D$254:$D$281,MATCH(A259,Respuestas!$A$254:$A$281,0)),INDEX(Respuestas!$E$254:$E$281,MATCH(A259,Respuestas!$A$254:$A$281,0)))</x:f>
        <x:v>10</x:v>
      </x:c>
      <x:c r="X259" s="15" t="n">
        <x:f>COUNTIFS(Relaciones!$E$3268:$E$3643,A259,Relaciones!$F$3268:$F$3643,"mediacion")</x:f>
        <x:v>0</x:v>
      </x:c>
      <x:c r="Y259" s="15" t="n">
        <x:f>COUNTIFS(Relaciones!$E$3268:$E$3643,A259,Relaciones!$F$3268:$F$3643,"mediacion_negativa")</x:f>
        <x:v>0</x:v>
      </x:c>
      <x:c r="Z259" s="15" t="n">
        <x:f>COUNTIFS(Relaciones!$E$3268:$E$3643,A259,Relaciones!$F$3268:$F$3643,"bullying")</x:f>
        <x:v>0</x:v>
      </x:c>
      <x:c r="AA259" s="4" t="str">
        <x:f>INDEX(Respuestas!$F$254:$F$281,MATCH(A259,Respuestas!$A$254:$A$281,0))</x:f>
        <x:v>No</x:v>
      </x:c>
      <x:c r="AB259" s="4" t="str">
        <x:f>INDEX(Respuestas!$G$254:$G$281,MATCH(A259,Respuestas!$A$254:$A$281,0))</x:f>
        <x:v>Sí</x:v>
      </x:c>
      <x:c r="AC259" s="4" t="str">
        <x:f>INDEX(Respuestas!$H$254:$H$281,MATCH(A259,Respuestas!$A$254:$A$281,0))</x:f>
        <x:v>No</x:v>
      </x:c>
      <x:c r="AD259" s="4" t="str">
        <x:f>INDEX(Respuestas!$I$254:$I$281,MATCH(A259,Respuestas!$A$254:$A$281,0))</x:f>
        <x:v>No</x:v>
      </x:c>
      <x:c r="AE259" s="4" t="str">
        <x:f>INDEX(Respuestas!$J$254:$J$281,MATCH(A259,Respuestas!$A$254:$A$281,0))</x:f>
        <x:v>G1</x:v>
      </x:c>
      <x:c r="AF259" s="4" t="str">
        <x:v>normalizada_v1</x:v>
      </x:c>
      <x:c r="AG259" s="4" t="n">
        <x:f>COUNTIFS($B$2:$B$1513,B259,$C$2:$C$1513,C259,$D$2:$D$1513,D259)</x:f>
        <x:v>28</x:v>
      </x:c>
      <x:c r="AH259" s="4" t="n">
        <x:f>COUNTIFS(Relaciones!$D$3268:$D$3643,A259,Relaciones!$F$3268:$F$3643,"prediccion_amistad")</x:f>
        <x:v>3</x:v>
      </x:c>
      <x:c r="AI259" s="4" t="n">
        <x:f>SUMIFS(Relaciones!$H$3268:$H$3643,Relaciones!$D$3268:$D$3643,A259,Relaciones!$F$3268:$F$3643,"prediccion_amistad")</x:f>
        <x:v>3</x:v>
      </x:c>
      <x:c r="AJ259" s="4" t="n">
        <x:f>COUNTIFS(Relaciones!$D$3268:$D$3643,A259,Relaciones!$F$3268:$F$3643,"prediccion_rechazo")</x:f>
        <x:v>0</x:v>
      </x:c>
      <x:c r="AK259" s="4" t="n">
        <x:f>SUMIFS(Relaciones!$H$3268:$H$3643,Relaciones!$D$3268:$D$3643,A259,Relaciones!$F$3268:$F$3643,"prediccion_rechazo")</x:f>
        <x:v>0</x:v>
      </x:c>
      <x:c r="AL259" s="4" t="n">
        <x:v>0.5339363693100061</x:v>
      </x:c>
    </x:row>
    <x:row r="260" ht="23" customHeight="1">
      <x:c r="A260" s="13" t="str">
        <x:v>00259</x:v>
      </x:c>
      <x:c r="B260" s="4" t="str">
        <x:v>Sevilla</x:v>
      </x:c>
      <x:c r="C260" s="4" t="str">
        <x:v>1.º ESO</x:v>
      </x:c>
      <x:c r="D260" s="4" t="str">
        <x:v>A</x:v>
      </x:c>
      <x:c r="E260" s="4" t="str">
        <x:v>alumna</x:v>
      </x:c>
      <x:c r="F260" s="14" t="n">
        <x:f>IF((AG260-1)=0,"",ROUND(10*Q260/(AG260-1),1))</x:f>
        <x:v>1.5</x:v>
      </x:c>
      <x:c r="G260" s="14" t="n">
        <x:f>IF((AG260-1)=0,"",ROUND(10*R260/(AG260-1),1))</x:f>
        <x:v>1.9</x:v>
      </x:c>
      <x:c r="H260" s="14" t="n">
        <x:f>IF(R260=0,"",ROUND(10*S260/R260,1))</x:f>
        <x:v>8</x:v>
      </x:c>
      <x:c r="I260" s="14" t="n">
        <x:f>IF(AH260=0,"",ROUND(10*AI260/AH260,1))</x:f>
        <x:v>10</x:v>
      </x:c>
      <x:c r="J260" s="14" t="n">
        <x:f>IF((AG260-1)=0,"",ROUND(10*T260/(AG260-1),1))</x:f>
        <x:v>0</x:v>
      </x:c>
      <x:c r="K260" s="14" t="n">
        <x:f>IF((AG260-1)=0,"",ROUND(10*U260/(AG260-1),1))</x:f>
        <x:v>0.7</x:v>
      </x:c>
      <x:c r="L260" s="14" t="n">
        <x:f>IF(U260=0,"",ROUND(10*V260/U260,1))</x:f>
        <x:v>0</x:v>
      </x:c>
      <x:c r="M260" s="14" t="str">
        <x:f>IF(AJ260=0,"",ROUND(10*AK260/AJ260,1))</x:f>
      </x:c>
      <x:c r="N260" s="14" t="n">
        <x:f>ROUND(10*W260/12,1)</x:f>
        <x:v>9.2</x:v>
      </x:c>
      <x:c r="O260" s="14" t="n">
        <x:f>ROUND(10*AL260,1)</x:f>
        <x:v>5.4</x:v>
      </x:c>
      <x:c r="P260" s="14" t="n">
        <x:f>IF((AG260-1)=0,"",ROUND(10*X260/(AG260-1),1))</x:f>
        <x:v>0</x:v>
      </x:c>
      <x:c r="Q260" s="15" t="n">
        <x:f>COUNTIFS(Relaciones!$E$3268:$E$3643,A260,Relaciones!$F$3268:$F$3643,"amistad")</x:f>
        <x:v>4</x:v>
      </x:c>
      <x:c r="R260" s="15" t="n">
        <x:f>COUNTIFS(Relaciones!$D$3268:$D$3643,A260,Relaciones!$F$3268:$F$3643,"amistad")</x:f>
        <x:v>5</x:v>
      </x:c>
      <x:c r="S260" s="15" t="n">
        <x:f>SUMIFS(Relaciones!$G$3268:$G$3643,Relaciones!$D$3268:$D$3643,A260,Relaciones!$F$3268:$F$3643,"amistad")</x:f>
        <x:v>4</x:v>
      </x:c>
      <x:c r="T260" s="15" t="n">
        <x:f>COUNTIFS(Relaciones!$E$3268:$E$3643,A260,Relaciones!$F$3268:$F$3643,"rechazo")</x:f>
        <x:v>0</x:v>
      </x:c>
      <x:c r="U260" s="15" t="n">
        <x:f>COUNTIFS(Relaciones!$D$3268:$D$3643,A260,Relaciones!$F$3268:$F$3643,"rechazo")</x:f>
        <x:v>2</x:v>
      </x:c>
      <x:c r="V260" s="15" t="n">
        <x:f>SUMIFS(Relaciones!$G$3268:$G$3643,Relaciones!$D$3268:$D$3643,A260,Relaciones!$F$3268:$F$3643,"rechazo")</x:f>
        <x:v>0</x:v>
      </x:c>
      <x:c r="W260" s="15" t="n">
        <x:f>SUM(INDEX(Respuestas!$B$254:$B$281,MATCH(A260,Respuestas!$A$254:$A$281,0)),INDEX(Respuestas!$C$254:$C$281,MATCH(A260,Respuestas!$A$254:$A$281,0)),INDEX(Respuestas!$D$254:$D$281,MATCH(A260,Respuestas!$A$254:$A$281,0)),INDEX(Respuestas!$E$254:$E$281,MATCH(A260,Respuestas!$A$254:$A$281,0)))</x:f>
        <x:v>11</x:v>
      </x:c>
      <x:c r="X260" s="15" t="n">
        <x:f>COUNTIFS(Relaciones!$E$3268:$E$3643,A260,Relaciones!$F$3268:$F$3643,"mediacion")</x:f>
        <x:v>0</x:v>
      </x:c>
      <x:c r="Y260" s="15" t="n">
        <x:f>COUNTIFS(Relaciones!$E$3268:$E$3643,A260,Relaciones!$F$3268:$F$3643,"mediacion_negativa")</x:f>
        <x:v>0</x:v>
      </x:c>
      <x:c r="Z260" s="15" t="n">
        <x:f>COUNTIFS(Relaciones!$E$3268:$E$3643,A260,Relaciones!$F$3268:$F$3643,"bullying")</x:f>
        <x:v>0</x:v>
      </x:c>
      <x:c r="AA260" s="4" t="str">
        <x:f>INDEX(Respuestas!$F$254:$F$281,MATCH(A260,Respuestas!$A$254:$A$281,0))</x:f>
        <x:v>No</x:v>
      </x:c>
      <x:c r="AB260" s="4" t="str">
        <x:f>INDEX(Respuestas!$G$254:$G$281,MATCH(A260,Respuestas!$A$254:$A$281,0))</x:f>
        <x:v>Sí</x:v>
      </x:c>
      <x:c r="AC260" s="4" t="str">
        <x:f>INDEX(Respuestas!$H$254:$H$281,MATCH(A260,Respuestas!$A$254:$A$281,0))</x:f>
        <x:v>No</x:v>
      </x:c>
      <x:c r="AD260" s="4" t="str">
        <x:f>INDEX(Respuestas!$I$254:$I$281,MATCH(A260,Respuestas!$A$254:$A$281,0))</x:f>
        <x:v>Sí</x:v>
      </x:c>
      <x:c r="AE260" s="4" t="str">
        <x:f>INDEX(Respuestas!$J$254:$J$281,MATCH(A260,Respuestas!$A$254:$A$281,0))</x:f>
        <x:v>G1</x:v>
      </x:c>
      <x:c r="AF260" s="4" t="str">
        <x:v>normalizada_v1</x:v>
      </x:c>
      <x:c r="AG260" s="4" t="n">
        <x:f>COUNTIFS($B$2:$B$1513,B260,$C$2:$C$1513,C260,$D$2:$D$1513,D260)</x:f>
        <x:v>28</x:v>
      </x:c>
      <x:c r="AH260" s="4" t="n">
        <x:f>COUNTIFS(Relaciones!$D$3268:$D$3643,A260,Relaciones!$F$3268:$F$3643,"prediccion_amistad")</x:f>
        <x:v>3</x:v>
      </x:c>
      <x:c r="AI260" s="4" t="n">
        <x:f>SUMIFS(Relaciones!$H$3268:$H$3643,Relaciones!$D$3268:$D$3643,A260,Relaciones!$F$3268:$F$3643,"prediccion_amistad")</x:f>
        <x:v>3</x:v>
      </x:c>
      <x:c r="AJ260" s="4" t="n">
        <x:f>COUNTIFS(Relaciones!$D$3268:$D$3643,A260,Relaciones!$F$3268:$F$3643,"prediccion_rechazo")</x:f>
        <x:v>0</x:v>
      </x:c>
      <x:c r="AK260" s="4" t="n">
        <x:f>SUMIFS(Relaciones!$H$3268:$H$3643,Relaciones!$D$3268:$D$3643,A260,Relaciones!$F$3268:$F$3643,"prediccion_rechazo")</x:f>
        <x:v>0</x:v>
      </x:c>
      <x:c r="AL260" s="4" t="n">
        <x:v>0.5368990843417958</x:v>
      </x:c>
    </x:row>
    <x:row r="261" ht="23" customHeight="1">
      <x:c r="A261" s="13" t="str">
        <x:v>00260</x:v>
      </x:c>
      <x:c r="B261" s="4" t="str">
        <x:v>Sevilla</x:v>
      </x:c>
      <x:c r="C261" s="4" t="str">
        <x:v>1.º ESO</x:v>
      </x:c>
      <x:c r="D261" s="4" t="str">
        <x:v>A</x:v>
      </x:c>
      <x:c r="E261" s="4" t="str">
        <x:v>alumno</x:v>
      </x:c>
      <x:c r="F261" s="14" t="n">
        <x:f>IF((AG261-1)=0,"",ROUND(10*Q261/(AG261-1),1))</x:f>
        <x:v>1.5</x:v>
      </x:c>
      <x:c r="G261" s="14" t="n">
        <x:f>IF((AG261-1)=0,"",ROUND(10*R261/(AG261-1),1))</x:f>
        <x:v>1.9</x:v>
      </x:c>
      <x:c r="H261" s="14" t="n">
        <x:f>IF(R261=0,"",ROUND(10*S261/R261,1))</x:f>
        <x:v>8</x:v>
      </x:c>
      <x:c r="I261" s="14" t="n">
        <x:f>IF(AH261=0,"",ROUND(10*AI261/AH261,1))</x:f>
        <x:v>7.5</x:v>
      </x:c>
      <x:c r="J261" s="14" t="n">
        <x:f>IF((AG261-1)=0,"",ROUND(10*T261/(AG261-1),1))</x:f>
        <x:v>0</x:v>
      </x:c>
      <x:c r="K261" s="14" t="n">
        <x:f>IF((AG261-1)=0,"",ROUND(10*U261/(AG261-1),1))</x:f>
        <x:v>0</x:v>
      </x:c>
      <x:c r="L261" s="14" t="str">
        <x:f>IF(U261=0,"",ROUND(10*V261/U261,1))</x:f>
      </x:c>
      <x:c r="M261" s="14" t="n">
        <x:f>IF(AJ261=0,"",ROUND(10*AK261/AJ261,1))</x:f>
        <x:v>0</x:v>
      </x:c>
      <x:c r="N261" s="14" t="n">
        <x:f>ROUND(10*W261/12,1)</x:f>
        <x:v>10</x:v>
      </x:c>
      <x:c r="O261" s="14" t="n">
        <x:f>ROUND(10*AL261,1)</x:f>
        <x:v>5.3</x:v>
      </x:c>
      <x:c r="P261" s="14" t="n">
        <x:f>IF((AG261-1)=0,"",ROUND(10*X261/(AG261-1),1))</x:f>
        <x:v>0</x:v>
      </x:c>
      <x:c r="Q261" s="15" t="n">
        <x:f>COUNTIFS(Relaciones!$E$3268:$E$3643,A261,Relaciones!$F$3268:$F$3643,"amistad")</x:f>
        <x:v>4</x:v>
      </x:c>
      <x:c r="R261" s="15" t="n">
        <x:f>COUNTIFS(Relaciones!$D$3268:$D$3643,A261,Relaciones!$F$3268:$F$3643,"amistad")</x:f>
        <x:v>5</x:v>
      </x:c>
      <x:c r="S261" s="15" t="n">
        <x:f>SUMIFS(Relaciones!$G$3268:$G$3643,Relaciones!$D$3268:$D$3643,A261,Relaciones!$F$3268:$F$3643,"amistad")</x:f>
        <x:v>4</x:v>
      </x:c>
      <x:c r="T261" s="15" t="n">
        <x:f>COUNTIFS(Relaciones!$E$3268:$E$3643,A261,Relaciones!$F$3268:$F$3643,"rechazo")</x:f>
        <x:v>0</x:v>
      </x:c>
      <x:c r="U261" s="15" t="n">
        <x:f>COUNTIFS(Relaciones!$D$3268:$D$3643,A261,Relaciones!$F$3268:$F$3643,"rechazo")</x:f>
        <x:v>0</x:v>
      </x:c>
      <x:c r="V261" s="15" t="n">
        <x:f>SUMIFS(Relaciones!$G$3268:$G$3643,Relaciones!$D$3268:$D$3643,A261,Relaciones!$F$3268:$F$3643,"rechazo")</x:f>
        <x:v>0</x:v>
      </x:c>
      <x:c r="W261" s="15" t="n">
        <x:f>SUM(INDEX(Respuestas!$B$254:$B$281,MATCH(A261,Respuestas!$A$254:$A$281,0)),INDEX(Respuestas!$C$254:$C$281,MATCH(A261,Respuestas!$A$254:$A$281,0)),INDEX(Respuestas!$D$254:$D$281,MATCH(A261,Respuestas!$A$254:$A$281,0)),INDEX(Respuestas!$E$254:$E$281,MATCH(A261,Respuestas!$A$254:$A$281,0)))</x:f>
        <x:v>12</x:v>
      </x:c>
      <x:c r="X261" s="15" t="n">
        <x:f>COUNTIFS(Relaciones!$E$3268:$E$3643,A261,Relaciones!$F$3268:$F$3643,"mediacion")</x:f>
        <x:v>0</x:v>
      </x:c>
      <x:c r="Y261" s="15" t="n">
        <x:f>COUNTIFS(Relaciones!$E$3268:$E$3643,A261,Relaciones!$F$3268:$F$3643,"mediacion_negativa")</x:f>
        <x:v>0</x:v>
      </x:c>
      <x:c r="Z261" s="15" t="n">
        <x:f>COUNTIFS(Relaciones!$E$3268:$E$3643,A261,Relaciones!$F$3268:$F$3643,"bullying")</x:f>
        <x:v>0</x:v>
      </x:c>
      <x:c r="AA261" s="4" t="str">
        <x:f>INDEX(Respuestas!$F$254:$F$281,MATCH(A261,Respuestas!$A$254:$A$281,0))</x:f>
        <x:v>No</x:v>
      </x:c>
      <x:c r="AB261" s="4" t="str">
        <x:f>INDEX(Respuestas!$G$254:$G$281,MATCH(A261,Respuestas!$A$254:$A$281,0))</x:f>
        <x:v>Sí</x:v>
      </x:c>
      <x:c r="AC261" s="4" t="str">
        <x:f>INDEX(Respuestas!$H$254:$H$281,MATCH(A261,Respuestas!$A$254:$A$281,0))</x:f>
        <x:v>No</x:v>
      </x:c>
      <x:c r="AD261" s="4" t="str">
        <x:f>INDEX(Respuestas!$I$254:$I$281,MATCH(A261,Respuestas!$A$254:$A$281,0))</x:f>
        <x:v>Sí</x:v>
      </x:c>
      <x:c r="AE261" s="4" t="str">
        <x:f>INDEX(Respuestas!$J$254:$J$281,MATCH(A261,Respuestas!$A$254:$A$281,0))</x:f>
        <x:v>G1</x:v>
      </x:c>
      <x:c r="AF261" s="4" t="str">
        <x:v>normalizada_v1</x:v>
      </x:c>
      <x:c r="AG261" s="4" t="n">
        <x:f>COUNTIFS($B$2:$B$1513,B261,$C$2:$C$1513,C261,$D$2:$D$1513,D261)</x:f>
        <x:v>28</x:v>
      </x:c>
      <x:c r="AH261" s="4" t="n">
        <x:f>COUNTIFS(Relaciones!$D$3268:$D$3643,A261,Relaciones!$F$3268:$F$3643,"prediccion_amistad")</x:f>
        <x:v>4</x:v>
      </x:c>
      <x:c r="AI261" s="4" t="n">
        <x:f>SUMIFS(Relaciones!$H$3268:$H$3643,Relaciones!$D$3268:$D$3643,A261,Relaciones!$F$3268:$F$3643,"prediccion_amistad")</x:f>
        <x:v>3</x:v>
      </x:c>
      <x:c r="AJ261" s="4" t="n">
        <x:f>COUNTIFS(Relaciones!$D$3268:$D$3643,A261,Relaciones!$F$3268:$F$3643,"prediccion_rechazo")</x:f>
        <x:v>1</x:v>
      </x:c>
      <x:c r="AK261" s="4" t="n">
        <x:f>SUMIFS(Relaciones!$H$3268:$H$3643,Relaciones!$D$3268:$D$3643,A261,Relaciones!$F$3268:$F$3643,"prediccion_rechazo")</x:f>
        <x:v>0</x:v>
      </x:c>
      <x:c r="AL261" s="4" t="n">
        <x:v>0.5339363693100061</x:v>
      </x:c>
    </x:row>
    <x:row r="262" ht="23" customHeight="1">
      <x:c r="A262" s="13" t="str">
        <x:v>00261</x:v>
      </x:c>
      <x:c r="B262" s="4" t="str">
        <x:v>Sevilla</x:v>
      </x:c>
      <x:c r="C262" s="4" t="str">
        <x:v>1.º ESO</x:v>
      </x:c>
      <x:c r="D262" s="4" t="str">
        <x:v>A</x:v>
      </x:c>
      <x:c r="E262" s="4" t="str">
        <x:v>alumna</x:v>
      </x:c>
      <x:c r="F262" s="14" t="n">
        <x:f>IF((AG262-1)=0,"",ROUND(10*Q262/(AG262-1),1))</x:f>
        <x:v>1.5</x:v>
      </x:c>
      <x:c r="G262" s="14" t="n">
        <x:f>IF((AG262-1)=0,"",ROUND(10*R262/(AG262-1),1))</x:f>
        <x:v>1.9</x:v>
      </x:c>
      <x:c r="H262" s="14" t="n">
        <x:f>IF(R262=0,"",ROUND(10*S262/R262,1))</x:f>
        <x:v>8</x:v>
      </x:c>
      <x:c r="I262" s="14" t="n">
        <x:f>IF(AH262=0,"",ROUND(10*AI262/AH262,1))</x:f>
        <x:v>10</x:v>
      </x:c>
      <x:c r="J262" s="14" t="n">
        <x:f>IF((AG262-1)=0,"",ROUND(10*T262/(AG262-1),1))</x:f>
        <x:v>0</x:v>
      </x:c>
      <x:c r="K262" s="14" t="n">
        <x:f>IF((AG262-1)=0,"",ROUND(10*U262/(AG262-1),1))</x:f>
        <x:v>0.7</x:v>
      </x:c>
      <x:c r="L262" s="14" t="n">
        <x:f>IF(U262=0,"",ROUND(10*V262/U262,1))</x:f>
        <x:v>0</x:v>
      </x:c>
      <x:c r="M262" s="14" t="str">
        <x:f>IF(AJ262=0,"",ROUND(10*AK262/AJ262,1))</x:f>
      </x:c>
      <x:c r="N262" s="14" t="n">
        <x:f>ROUND(10*W262/12,1)</x:f>
        <x:v>7.5</x:v>
      </x:c>
      <x:c r="O262" s="14" t="n">
        <x:f>ROUND(10*AL262,1)</x:f>
        <x:v>5.2</x:v>
      </x:c>
      <x:c r="P262" s="14" t="n">
        <x:f>IF((AG262-1)=0,"",ROUND(10*X262/(AG262-1),1))</x:f>
        <x:v>0</x:v>
      </x:c>
      <x:c r="Q262" s="15" t="n">
        <x:f>COUNTIFS(Relaciones!$E$3268:$E$3643,A262,Relaciones!$F$3268:$F$3643,"amistad")</x:f>
        <x:v>4</x:v>
      </x:c>
      <x:c r="R262" s="15" t="n">
        <x:f>COUNTIFS(Relaciones!$D$3268:$D$3643,A262,Relaciones!$F$3268:$F$3643,"amistad")</x:f>
        <x:v>5</x:v>
      </x:c>
      <x:c r="S262" s="15" t="n">
        <x:f>SUMIFS(Relaciones!$G$3268:$G$3643,Relaciones!$D$3268:$D$3643,A262,Relaciones!$F$3268:$F$3643,"amistad")</x:f>
        <x:v>4</x:v>
      </x:c>
      <x:c r="T262" s="15" t="n">
        <x:f>COUNTIFS(Relaciones!$E$3268:$E$3643,A262,Relaciones!$F$3268:$F$3643,"rechazo")</x:f>
        <x:v>0</x:v>
      </x:c>
      <x:c r="U262" s="15" t="n">
        <x:f>COUNTIFS(Relaciones!$D$3268:$D$3643,A262,Relaciones!$F$3268:$F$3643,"rechazo")</x:f>
        <x:v>2</x:v>
      </x:c>
      <x:c r="V262" s="15" t="n">
        <x:f>SUMIFS(Relaciones!$G$3268:$G$3643,Relaciones!$D$3268:$D$3643,A262,Relaciones!$F$3268:$F$3643,"rechazo")</x:f>
        <x:v>0</x:v>
      </x:c>
      <x:c r="W262" s="15" t="n">
        <x:f>SUM(INDEX(Respuestas!$B$254:$B$281,MATCH(A262,Respuestas!$A$254:$A$281,0)),INDEX(Respuestas!$C$254:$C$281,MATCH(A262,Respuestas!$A$254:$A$281,0)),INDEX(Respuestas!$D$254:$D$281,MATCH(A262,Respuestas!$A$254:$A$281,0)),INDEX(Respuestas!$E$254:$E$281,MATCH(A262,Respuestas!$A$254:$A$281,0)))</x:f>
        <x:v>9</x:v>
      </x:c>
      <x:c r="X262" s="15" t="n">
        <x:f>COUNTIFS(Relaciones!$E$3268:$E$3643,A262,Relaciones!$F$3268:$F$3643,"mediacion")</x:f>
        <x:v>0</x:v>
      </x:c>
      <x:c r="Y262" s="15" t="n">
        <x:f>COUNTIFS(Relaciones!$E$3268:$E$3643,A262,Relaciones!$F$3268:$F$3643,"mediacion_negativa")</x:f>
        <x:v>0</x:v>
      </x:c>
      <x:c r="Z262" s="15" t="n">
        <x:f>COUNTIFS(Relaciones!$E$3268:$E$3643,A262,Relaciones!$F$3268:$F$3643,"bullying")</x:f>
        <x:v>0</x:v>
      </x:c>
      <x:c r="AA262" s="4" t="str">
        <x:f>INDEX(Respuestas!$F$254:$F$281,MATCH(A262,Respuestas!$A$254:$A$281,0))</x:f>
        <x:v>No</x:v>
      </x:c>
      <x:c r="AB262" s="4" t="str">
        <x:f>INDEX(Respuestas!$G$254:$G$281,MATCH(A262,Respuestas!$A$254:$A$281,0))</x:f>
        <x:v>Sí</x:v>
      </x:c>
      <x:c r="AC262" s="4" t="str">
        <x:f>INDEX(Respuestas!$H$254:$H$281,MATCH(A262,Respuestas!$A$254:$A$281,0))</x:f>
        <x:v>No</x:v>
      </x:c>
      <x:c r="AD262" s="4" t="str">
        <x:f>INDEX(Respuestas!$I$254:$I$281,MATCH(A262,Respuestas!$A$254:$A$281,0))</x:f>
        <x:v>Sí</x:v>
      </x:c>
      <x:c r="AE262" s="4" t="str">
        <x:f>INDEX(Respuestas!$J$254:$J$281,MATCH(A262,Respuestas!$A$254:$A$281,0))</x:f>
        <x:v>G1</x:v>
      </x:c>
      <x:c r="AF262" s="4" t="str">
        <x:v>normalizada_v1</x:v>
      </x:c>
      <x:c r="AG262" s="4" t="n">
        <x:f>COUNTIFS($B$2:$B$1513,B262,$C$2:$C$1513,C262,$D$2:$D$1513,D262)</x:f>
        <x:v>28</x:v>
      </x:c>
      <x:c r="AH262" s="4" t="n">
        <x:f>COUNTIFS(Relaciones!$D$3268:$D$3643,A262,Relaciones!$F$3268:$F$3643,"prediccion_amistad")</x:f>
        <x:v>3</x:v>
      </x:c>
      <x:c r="AI262" s="4" t="n">
        <x:f>SUMIFS(Relaciones!$H$3268:$H$3643,Relaciones!$D$3268:$D$3643,A262,Relaciones!$F$3268:$F$3643,"prediccion_amistad")</x:f>
        <x:v>3</x:v>
      </x:c>
      <x:c r="AJ262" s="4" t="n">
        <x:f>COUNTIFS(Relaciones!$D$3268:$D$3643,A262,Relaciones!$F$3268:$F$3643,"prediccion_rechazo")</x:f>
        <x:v>0</x:v>
      </x:c>
      <x:c r="AK262" s="4" t="n">
        <x:f>SUMIFS(Relaciones!$H$3268:$H$3643,Relaciones!$D$3268:$D$3643,A262,Relaciones!$F$3268:$F$3643,"prediccion_rechazo")</x:f>
        <x:v>0</x:v>
      </x:c>
      <x:c r="AL262" s="4" t="n">
        <x:v>0.5168215927758911</x:v>
      </x:c>
    </x:row>
    <x:row r="263" ht="23" customHeight="1">
      <x:c r="A263" s="13" t="str">
        <x:v>00262</x:v>
      </x:c>
      <x:c r="B263" s="4" t="str">
        <x:v>Sevilla</x:v>
      </x:c>
      <x:c r="C263" s="4" t="str">
        <x:v>1.º ESO</x:v>
      </x:c>
      <x:c r="D263" s="4" t="str">
        <x:v>A</x:v>
      </x:c>
      <x:c r="E263" s="4" t="str">
        <x:v>alumno</x:v>
      </x:c>
      <x:c r="F263" s="14" t="n">
        <x:f>IF((AG263-1)=0,"",ROUND(10*Q263/(AG263-1),1))</x:f>
        <x:v>1.5</x:v>
      </x:c>
      <x:c r="G263" s="14" t="n">
        <x:f>IF((AG263-1)=0,"",ROUND(10*R263/(AG263-1),1))</x:f>
        <x:v>1.9</x:v>
      </x:c>
      <x:c r="H263" s="14" t="n">
        <x:f>IF(R263=0,"",ROUND(10*S263/R263,1))</x:f>
        <x:v>8</x:v>
      </x:c>
      <x:c r="I263" s="14" t="n">
        <x:f>IF(AH263=0,"",ROUND(10*AI263/AH263,1))</x:f>
        <x:v>10</x:v>
      </x:c>
      <x:c r="J263" s="14" t="n">
        <x:f>IF((AG263-1)=0,"",ROUND(10*T263/(AG263-1),1))</x:f>
        <x:v>0</x:v>
      </x:c>
      <x:c r="K263" s="14" t="n">
        <x:f>IF((AG263-1)=0,"",ROUND(10*U263/(AG263-1),1))</x:f>
        <x:v>1.1</x:v>
      </x:c>
      <x:c r="L263" s="14" t="n">
        <x:f>IF(U263=0,"",ROUND(10*V263/U263,1))</x:f>
        <x:v>0</x:v>
      </x:c>
      <x:c r="M263" s="14" t="str">
        <x:f>IF(AJ263=0,"",ROUND(10*AK263/AJ263,1))</x:f>
      </x:c>
      <x:c r="N263" s="14" t="n">
        <x:f>ROUND(10*W263/12,1)</x:f>
        <x:v>8.3</x:v>
      </x:c>
      <x:c r="O263" s="14" t="n">
        <x:f>ROUND(10*AL263,1)</x:f>
        <x:v>5</x:v>
      </x:c>
      <x:c r="P263" s="14" t="n">
        <x:f>IF((AG263-1)=0,"",ROUND(10*X263/(AG263-1),1))</x:f>
        <x:v>0</x:v>
      </x:c>
      <x:c r="Q263" s="15" t="n">
        <x:f>COUNTIFS(Relaciones!$E$3268:$E$3643,A263,Relaciones!$F$3268:$F$3643,"amistad")</x:f>
        <x:v>4</x:v>
      </x:c>
      <x:c r="R263" s="15" t="n">
        <x:f>COUNTIFS(Relaciones!$D$3268:$D$3643,A263,Relaciones!$F$3268:$F$3643,"amistad")</x:f>
        <x:v>5</x:v>
      </x:c>
      <x:c r="S263" s="15" t="n">
        <x:f>SUMIFS(Relaciones!$G$3268:$G$3643,Relaciones!$D$3268:$D$3643,A263,Relaciones!$F$3268:$F$3643,"amistad")</x:f>
        <x:v>4</x:v>
      </x:c>
      <x:c r="T263" s="15" t="n">
        <x:f>COUNTIFS(Relaciones!$E$3268:$E$3643,A263,Relaciones!$F$3268:$F$3643,"rechazo")</x:f>
        <x:v>0</x:v>
      </x:c>
      <x:c r="U263" s="15" t="n">
        <x:f>COUNTIFS(Relaciones!$D$3268:$D$3643,A263,Relaciones!$F$3268:$F$3643,"rechazo")</x:f>
        <x:v>3</x:v>
      </x:c>
      <x:c r="V263" s="15" t="n">
        <x:f>SUMIFS(Relaciones!$G$3268:$G$3643,Relaciones!$D$3268:$D$3643,A263,Relaciones!$F$3268:$F$3643,"rechazo")</x:f>
        <x:v>0</x:v>
      </x:c>
      <x:c r="W263" s="15" t="n">
        <x:f>SUM(INDEX(Respuestas!$B$254:$B$281,MATCH(A263,Respuestas!$A$254:$A$281,0)),INDEX(Respuestas!$C$254:$C$281,MATCH(A263,Respuestas!$A$254:$A$281,0)),INDEX(Respuestas!$D$254:$D$281,MATCH(A263,Respuestas!$A$254:$A$281,0)),INDEX(Respuestas!$E$254:$E$281,MATCH(A263,Respuestas!$A$254:$A$281,0)))</x:f>
        <x:v>10</x:v>
      </x:c>
      <x:c r="X263" s="15" t="n">
        <x:f>COUNTIFS(Relaciones!$E$3268:$E$3643,A263,Relaciones!$F$3268:$F$3643,"mediacion")</x:f>
        <x:v>0</x:v>
      </x:c>
      <x:c r="Y263" s="15" t="n">
        <x:f>COUNTIFS(Relaciones!$E$3268:$E$3643,A263,Relaciones!$F$3268:$F$3643,"mediacion_negativa")</x:f>
        <x:v>0</x:v>
      </x:c>
      <x:c r="Z263" s="15" t="n">
        <x:f>COUNTIFS(Relaciones!$E$3268:$E$3643,A263,Relaciones!$F$3268:$F$3643,"bullying")</x:f>
        <x:v>0</x:v>
      </x:c>
      <x:c r="AA263" s="4" t="str">
        <x:f>INDEX(Respuestas!$F$254:$F$281,MATCH(A263,Respuestas!$A$254:$A$281,0))</x:f>
        <x:v>No</x:v>
      </x:c>
      <x:c r="AB263" s="4" t="str">
        <x:f>INDEX(Respuestas!$G$254:$G$281,MATCH(A263,Respuestas!$A$254:$A$281,0))</x:f>
        <x:v>Sí</x:v>
      </x:c>
      <x:c r="AC263" s="4" t="str">
        <x:f>INDEX(Respuestas!$H$254:$H$281,MATCH(A263,Respuestas!$A$254:$A$281,0))</x:f>
        <x:v>No</x:v>
      </x:c>
      <x:c r="AD263" s="4" t="str">
        <x:f>INDEX(Respuestas!$I$254:$I$281,MATCH(A263,Respuestas!$A$254:$A$281,0))</x:f>
        <x:v>Sí</x:v>
      </x:c>
      <x:c r="AE263" s="4" t="str">
        <x:f>INDEX(Respuestas!$J$254:$J$281,MATCH(A263,Respuestas!$A$254:$A$281,0))</x:f>
        <x:v>G1</x:v>
      </x:c>
      <x:c r="AF263" s="4" t="str">
        <x:v>normalizada_v1</x:v>
      </x:c>
      <x:c r="AG263" s="4" t="n">
        <x:f>COUNTIFS($B$2:$B$1513,B263,$C$2:$C$1513,C263,$D$2:$D$1513,D263)</x:f>
        <x:v>28</x:v>
      </x:c>
      <x:c r="AH263" s="4" t="n">
        <x:f>COUNTIFS(Relaciones!$D$3268:$D$3643,A263,Relaciones!$F$3268:$F$3643,"prediccion_amistad")</x:f>
        <x:v>3</x:v>
      </x:c>
      <x:c r="AI263" s="4" t="n">
        <x:f>SUMIFS(Relaciones!$H$3268:$H$3643,Relaciones!$D$3268:$D$3643,A263,Relaciones!$F$3268:$F$3643,"prediccion_amistad")</x:f>
        <x:v>3</x:v>
      </x:c>
      <x:c r="AJ263" s="4" t="n">
        <x:f>COUNTIFS(Relaciones!$D$3268:$D$3643,A263,Relaciones!$F$3268:$F$3643,"prediccion_rechazo")</x:f>
        <x:v>0</x:v>
      </x:c>
      <x:c r="AK263" s="4" t="n">
        <x:f>SUMIFS(Relaciones!$H$3268:$H$3643,Relaciones!$D$3268:$D$3643,A263,Relaciones!$F$3268:$F$3643,"prediccion_rechazo")</x:f>
        <x:v>0</x:v>
      </x:c>
      <x:c r="AL263" s="4" t="n">
        <x:v>0.49674410120998636</x:v>
      </x:c>
    </x:row>
    <x:row r="264" ht="23" customHeight="1">
      <x:c r="A264" s="13" t="str">
        <x:v>00263</x:v>
      </x:c>
      <x:c r="B264" s="4" t="str">
        <x:v>Sevilla</x:v>
      </x:c>
      <x:c r="C264" s="4" t="str">
        <x:v>1.º ESO</x:v>
      </x:c>
      <x:c r="D264" s="4" t="str">
        <x:v>A</x:v>
      </x:c>
      <x:c r="E264" s="4" t="str">
        <x:v>alumna</x:v>
      </x:c>
      <x:c r="F264" s="14" t="n">
        <x:f>IF((AG264-1)=0,"",ROUND(10*Q264/(AG264-1),1))</x:f>
        <x:v>1.5</x:v>
      </x:c>
      <x:c r="G264" s="14" t="n">
        <x:f>IF((AG264-1)=0,"",ROUND(10*R264/(AG264-1),1))</x:f>
        <x:v>1.5</x:v>
      </x:c>
      <x:c r="H264" s="14" t="n">
        <x:f>IF(R264=0,"",ROUND(10*S264/R264,1))</x:f>
        <x:v>10</x:v>
      </x:c>
      <x:c r="I264" s="14" t="n">
        <x:f>IF(AH264=0,"",ROUND(10*AI264/AH264,1))</x:f>
        <x:v>7.5</x:v>
      </x:c>
      <x:c r="J264" s="14" t="n">
        <x:f>IF((AG264-1)=0,"",ROUND(10*T264/(AG264-1),1))</x:f>
        <x:v>0</x:v>
      </x:c>
      <x:c r="K264" s="14" t="n">
        <x:f>IF((AG264-1)=0,"",ROUND(10*U264/(AG264-1),1))</x:f>
        <x:v>0.7</x:v>
      </x:c>
      <x:c r="L264" s="14" t="n">
        <x:f>IF(U264=0,"",ROUND(10*V264/U264,1))</x:f>
        <x:v>0</x:v>
      </x:c>
      <x:c r="M264" s="14" t="n">
        <x:f>IF(AJ264=0,"",ROUND(10*AK264/AJ264,1))</x:f>
        <x:v>0</x:v>
      </x:c>
      <x:c r="N264" s="14" t="n">
        <x:f>ROUND(10*W264/12,1)</x:f>
        <x:v>9.2</x:v>
      </x:c>
      <x:c r="O264" s="14" t="n">
        <x:f>ROUND(10*AL264,1)</x:f>
        <x:v>4.2</x:v>
      </x:c>
      <x:c r="P264" s="14" t="n">
        <x:f>IF((AG264-1)=0,"",ROUND(10*X264/(AG264-1),1))</x:f>
        <x:v>0</x:v>
      </x:c>
      <x:c r="Q264" s="15" t="n">
        <x:f>COUNTIFS(Relaciones!$E$3268:$E$3643,A264,Relaciones!$F$3268:$F$3643,"amistad")</x:f>
        <x:v>4</x:v>
      </x:c>
      <x:c r="R264" s="15" t="n">
        <x:f>COUNTIFS(Relaciones!$D$3268:$D$3643,A264,Relaciones!$F$3268:$F$3643,"amistad")</x:f>
        <x:v>4</x:v>
      </x:c>
      <x:c r="S264" s="15" t="n">
        <x:f>SUMIFS(Relaciones!$G$3268:$G$3643,Relaciones!$D$3268:$D$3643,A264,Relaciones!$F$3268:$F$3643,"amistad")</x:f>
        <x:v>4</x:v>
      </x:c>
      <x:c r="T264" s="15" t="n">
        <x:f>COUNTIFS(Relaciones!$E$3268:$E$3643,A264,Relaciones!$F$3268:$F$3643,"rechazo")</x:f>
        <x:v>0</x:v>
      </x:c>
      <x:c r="U264" s="15" t="n">
        <x:f>COUNTIFS(Relaciones!$D$3268:$D$3643,A264,Relaciones!$F$3268:$F$3643,"rechazo")</x:f>
        <x:v>2</x:v>
      </x:c>
      <x:c r="V264" s="15" t="n">
        <x:f>SUMIFS(Relaciones!$G$3268:$G$3643,Relaciones!$D$3268:$D$3643,A264,Relaciones!$F$3268:$F$3643,"rechazo")</x:f>
        <x:v>0</x:v>
      </x:c>
      <x:c r="W264" s="15" t="n">
        <x:f>SUM(INDEX(Respuestas!$B$254:$B$281,MATCH(A264,Respuestas!$A$254:$A$281,0)),INDEX(Respuestas!$C$254:$C$281,MATCH(A264,Respuestas!$A$254:$A$281,0)),INDEX(Respuestas!$D$254:$D$281,MATCH(A264,Respuestas!$A$254:$A$281,0)),INDEX(Respuestas!$E$254:$E$281,MATCH(A264,Respuestas!$A$254:$A$281,0)))</x:f>
        <x:v>11</x:v>
      </x:c>
      <x:c r="X264" s="15" t="n">
        <x:f>COUNTIFS(Relaciones!$E$3268:$E$3643,A264,Relaciones!$F$3268:$F$3643,"mediacion")</x:f>
        <x:v>0</x:v>
      </x:c>
      <x:c r="Y264" s="15" t="n">
        <x:f>COUNTIFS(Relaciones!$E$3268:$E$3643,A264,Relaciones!$F$3268:$F$3643,"mediacion_negativa")</x:f>
        <x:v>0</x:v>
      </x:c>
      <x:c r="Z264" s="15" t="n">
        <x:f>COUNTIFS(Relaciones!$E$3268:$E$3643,A264,Relaciones!$F$3268:$F$3643,"bullying")</x:f>
        <x:v>0</x:v>
      </x:c>
      <x:c r="AA264" s="4" t="str">
        <x:f>INDEX(Respuestas!$F$254:$F$281,MATCH(A264,Respuestas!$A$254:$A$281,0))</x:f>
        <x:v>No</x:v>
      </x:c>
      <x:c r="AB264" s="4" t="str">
        <x:f>INDEX(Respuestas!$G$254:$G$281,MATCH(A264,Respuestas!$A$254:$A$281,0))</x:f>
        <x:v>Sí</x:v>
      </x:c>
      <x:c r="AC264" s="4" t="str">
        <x:f>INDEX(Respuestas!$H$254:$H$281,MATCH(A264,Respuestas!$A$254:$A$281,0))</x:f>
        <x:v>No</x:v>
      </x:c>
      <x:c r="AD264" s="4" t="str">
        <x:f>INDEX(Respuestas!$I$254:$I$281,MATCH(A264,Respuestas!$A$254:$A$281,0))</x:f>
        <x:v>No</x:v>
      </x:c>
      <x:c r="AE264" s="4" t="str">
        <x:f>INDEX(Respuestas!$J$254:$J$281,MATCH(A264,Respuestas!$A$254:$A$281,0))</x:f>
        <x:v>G1</x:v>
      </x:c>
      <x:c r="AF264" s="4" t="str">
        <x:v>normalizada_v1</x:v>
      </x:c>
      <x:c r="AG264" s="4" t="n">
        <x:f>COUNTIFS($B$2:$B$1513,B264,$C$2:$C$1513,C264,$D$2:$D$1513,D264)</x:f>
        <x:v>28</x:v>
      </x:c>
      <x:c r="AH264" s="4" t="n">
        <x:f>COUNTIFS(Relaciones!$D$3268:$D$3643,A264,Relaciones!$F$3268:$F$3643,"prediccion_amistad")</x:f>
        <x:v>4</x:v>
      </x:c>
      <x:c r="AI264" s="4" t="n">
        <x:f>SUMIFS(Relaciones!$H$3268:$H$3643,Relaciones!$D$3268:$D$3643,A264,Relaciones!$F$3268:$F$3643,"prediccion_amistad")</x:f>
        <x:v>3</x:v>
      </x:c>
      <x:c r="AJ264" s="4" t="n">
        <x:f>COUNTIFS(Relaciones!$D$3268:$D$3643,A264,Relaciones!$F$3268:$F$3643,"prediccion_rechazo")</x:f>
        <x:v>1</x:v>
      </x:c>
      <x:c r="AK264" s="4" t="n">
        <x:f>SUMIFS(Relaciones!$H$3268:$H$3643,Relaciones!$D$3268:$D$3643,A264,Relaciones!$F$3268:$F$3643,"prediccion_rechazo")</x:f>
        <x:v>0</x:v>
      </x:c>
      <x:c r="AL264" s="4" t="n">
        <x:v>0.41795431304438974</x:v>
      </x:c>
    </x:row>
    <x:row r="265" ht="23" customHeight="1">
      <x:c r="A265" s="13" t="str">
        <x:v>00264</x:v>
      </x:c>
      <x:c r="B265" s="4" t="str">
        <x:v>Sevilla</x:v>
      </x:c>
      <x:c r="C265" s="4" t="str">
        <x:v>1.º ESO</x:v>
      </x:c>
      <x:c r="D265" s="4" t="str">
        <x:v>A</x:v>
      </x:c>
      <x:c r="E265" s="4" t="str">
        <x:v>alumno</x:v>
      </x:c>
      <x:c r="F265" s="14" t="n">
        <x:f>IF((AG265-1)=0,"",ROUND(10*Q265/(AG265-1),1))</x:f>
        <x:v>1.5</x:v>
      </x:c>
      <x:c r="G265" s="14" t="n">
        <x:f>IF((AG265-1)=0,"",ROUND(10*R265/(AG265-1),1))</x:f>
        <x:v>1.5</x:v>
      </x:c>
      <x:c r="H265" s="14" t="n">
        <x:f>IF(R265=0,"",ROUND(10*S265/R265,1))</x:f>
        <x:v>10</x:v>
      </x:c>
      <x:c r="I265" s="14" t="n">
        <x:f>IF(AH265=0,"",ROUND(10*AI265/AH265,1))</x:f>
        <x:v>10</x:v>
      </x:c>
      <x:c r="J265" s="14" t="n">
        <x:f>IF((AG265-1)=0,"",ROUND(10*T265/(AG265-1),1))</x:f>
        <x:v>0</x:v>
      </x:c>
      <x:c r="K265" s="14" t="n">
        <x:f>IF((AG265-1)=0,"",ROUND(10*U265/(AG265-1),1))</x:f>
        <x:v>1.1</x:v>
      </x:c>
      <x:c r="L265" s="14" t="n">
        <x:f>IF(U265=0,"",ROUND(10*V265/U265,1))</x:f>
        <x:v>0</x:v>
      </x:c>
      <x:c r="M265" s="14" t="str">
        <x:f>IF(AJ265=0,"",ROUND(10*AK265/AJ265,1))</x:f>
      </x:c>
      <x:c r="N265" s="14" t="n">
        <x:f>ROUND(10*W265/12,1)</x:f>
        <x:v>5</x:v>
      </x:c>
      <x:c r="O265" s="14" t="n">
        <x:f>ROUND(10*AL265,1)</x:f>
        <x:v>4</x:v>
      </x:c>
      <x:c r="P265" s="14" t="n">
        <x:f>IF((AG265-1)=0,"",ROUND(10*X265/(AG265-1),1))</x:f>
        <x:v>0</x:v>
      </x:c>
      <x:c r="Q265" s="15" t="n">
        <x:f>COUNTIFS(Relaciones!$E$3268:$E$3643,A265,Relaciones!$F$3268:$F$3643,"amistad")</x:f>
        <x:v>4</x:v>
      </x:c>
      <x:c r="R265" s="15" t="n">
        <x:f>COUNTIFS(Relaciones!$D$3268:$D$3643,A265,Relaciones!$F$3268:$F$3643,"amistad")</x:f>
        <x:v>4</x:v>
      </x:c>
      <x:c r="S265" s="15" t="n">
        <x:f>SUMIFS(Relaciones!$G$3268:$G$3643,Relaciones!$D$3268:$D$3643,A265,Relaciones!$F$3268:$F$3643,"amistad")</x:f>
        <x:v>4</x:v>
      </x:c>
      <x:c r="T265" s="15" t="n">
        <x:f>COUNTIFS(Relaciones!$E$3268:$E$3643,A265,Relaciones!$F$3268:$F$3643,"rechazo")</x:f>
        <x:v>0</x:v>
      </x:c>
      <x:c r="U265" s="15" t="n">
        <x:f>COUNTIFS(Relaciones!$D$3268:$D$3643,A265,Relaciones!$F$3268:$F$3643,"rechazo")</x:f>
        <x:v>3</x:v>
      </x:c>
      <x:c r="V265" s="15" t="n">
        <x:f>SUMIFS(Relaciones!$G$3268:$G$3643,Relaciones!$D$3268:$D$3643,A265,Relaciones!$F$3268:$F$3643,"rechazo")</x:f>
        <x:v>0</x:v>
      </x:c>
      <x:c r="W265" s="15" t="n">
        <x:f>SUM(INDEX(Respuestas!$B$254:$B$281,MATCH(A265,Respuestas!$A$254:$A$281,0)),INDEX(Respuestas!$C$254:$C$281,MATCH(A265,Respuestas!$A$254:$A$281,0)),INDEX(Respuestas!$D$254:$D$281,MATCH(A265,Respuestas!$A$254:$A$281,0)),INDEX(Respuestas!$E$254:$E$281,MATCH(A265,Respuestas!$A$254:$A$281,0)))</x:f>
        <x:v>6</x:v>
      </x:c>
      <x:c r="X265" s="15" t="n">
        <x:f>COUNTIFS(Relaciones!$E$3268:$E$3643,A265,Relaciones!$F$3268:$F$3643,"mediacion")</x:f>
        <x:v>0</x:v>
      </x:c>
      <x:c r="Y265" s="15" t="n">
        <x:f>COUNTIFS(Relaciones!$E$3268:$E$3643,A265,Relaciones!$F$3268:$F$3643,"mediacion_negativa")</x:f>
        <x:v>0</x:v>
      </x:c>
      <x:c r="Z265" s="15" t="n">
        <x:f>COUNTIFS(Relaciones!$E$3268:$E$3643,A265,Relaciones!$F$3268:$F$3643,"bullying")</x:f>
        <x:v>0</x:v>
      </x:c>
      <x:c r="AA265" s="4" t="str">
        <x:f>INDEX(Respuestas!$F$254:$F$281,MATCH(A265,Respuestas!$A$254:$A$281,0))</x:f>
        <x:v>No</x:v>
      </x:c>
      <x:c r="AB265" s="4" t="str">
        <x:f>INDEX(Respuestas!$G$254:$G$281,MATCH(A265,Respuestas!$A$254:$A$281,0))</x:f>
        <x:v>Sí</x:v>
      </x:c>
      <x:c r="AC265" s="4" t="str">
        <x:f>INDEX(Respuestas!$H$254:$H$281,MATCH(A265,Respuestas!$A$254:$A$281,0))</x:f>
        <x:v>No</x:v>
      </x:c>
      <x:c r="AD265" s="4" t="str">
        <x:f>INDEX(Respuestas!$I$254:$I$281,MATCH(A265,Respuestas!$A$254:$A$281,0))</x:f>
        <x:v>Sí</x:v>
      </x:c>
      <x:c r="AE265" s="4" t="str">
        <x:f>INDEX(Respuestas!$J$254:$J$281,MATCH(A265,Respuestas!$A$254:$A$281,0))</x:f>
        <x:v>G1</x:v>
      </x:c>
      <x:c r="AF265" s="4" t="str">
        <x:v>normalizada_v1</x:v>
      </x:c>
      <x:c r="AG265" s="4" t="n">
        <x:f>COUNTIFS($B$2:$B$1513,B265,$C$2:$C$1513,C265,$D$2:$D$1513,D265)</x:f>
        <x:v>28</x:v>
      </x:c>
      <x:c r="AH265" s="4" t="n">
        <x:f>COUNTIFS(Relaciones!$D$3268:$D$3643,A265,Relaciones!$F$3268:$F$3643,"prediccion_amistad")</x:f>
        <x:v>3</x:v>
      </x:c>
      <x:c r="AI265" s="4" t="n">
        <x:f>SUMIFS(Relaciones!$H$3268:$H$3643,Relaciones!$D$3268:$D$3643,A265,Relaciones!$F$3268:$F$3643,"prediccion_amistad")</x:f>
        <x:v>3</x:v>
      </x:c>
      <x:c r="AJ265" s="4" t="n">
        <x:f>COUNTIFS(Relaciones!$D$3268:$D$3643,A265,Relaciones!$F$3268:$F$3643,"prediccion_rechazo")</x:f>
        <x:v>0</x:v>
      </x:c>
      <x:c r="AK265" s="4" t="n">
        <x:f>SUMIFS(Relaciones!$H$3268:$H$3643,Relaciones!$D$3268:$D$3643,A265,Relaciones!$F$3268:$F$3643,"prediccion_rechazo")</x:f>
        <x:v>0</x:v>
      </x:c>
      <x:c r="AL265" s="4" t="n">
        <x:v>0.40083953651027465</x:v>
      </x:c>
    </x:row>
    <x:row r="266" ht="23" customHeight="1">
      <x:c r="A266" s="13" t="str">
        <x:v>00265</x:v>
      </x:c>
      <x:c r="B266" s="4" t="str">
        <x:v>Sevilla</x:v>
      </x:c>
      <x:c r="C266" s="4" t="str">
        <x:v>1.º ESO</x:v>
      </x:c>
      <x:c r="D266" s="4" t="str">
        <x:v>A</x:v>
      </x:c>
      <x:c r="E266" s="4" t="str">
        <x:v>alumna</x:v>
      </x:c>
      <x:c r="F266" s="14" t="n">
        <x:f>IF((AG266-1)=0,"",ROUND(10*Q266/(AG266-1),1))</x:f>
        <x:v>3.7</x:v>
      </x:c>
      <x:c r="G266" s="14" t="n">
        <x:f>IF((AG266-1)=0,"",ROUND(10*R266/(AG266-1),1))</x:f>
        <x:v>2.2</x:v>
      </x:c>
      <x:c r="H266" s="14" t="n">
        <x:f>IF(R266=0,"",ROUND(10*S266/R266,1))</x:f>
        <x:v>10</x:v>
      </x:c>
      <x:c r="I266" s="14" t="n">
        <x:f>IF(AH266=0,"",ROUND(10*AI266/AH266,1))</x:f>
        <x:v>10</x:v>
      </x:c>
      <x:c r="J266" s="14" t="n">
        <x:f>IF((AG266-1)=0,"",ROUND(10*T266/(AG266-1),1))</x:f>
        <x:v>0</x:v>
      </x:c>
      <x:c r="K266" s="14" t="n">
        <x:f>IF((AG266-1)=0,"",ROUND(10*U266/(AG266-1),1))</x:f>
        <x:v>0.7</x:v>
      </x:c>
      <x:c r="L266" s="14" t="n">
        <x:f>IF(U266=0,"",ROUND(10*V266/U266,1))</x:f>
        <x:v>0</x:v>
      </x:c>
      <x:c r="M266" s="14" t="str">
        <x:f>IF(AJ266=0,"",ROUND(10*AK266/AJ266,1))</x:f>
      </x:c>
      <x:c r="N266" s="14" t="n">
        <x:f>ROUND(10*W266/12,1)</x:f>
        <x:v>7.5</x:v>
      </x:c>
      <x:c r="O266" s="14" t="n">
        <x:f>ROUND(10*AL266,1)</x:f>
        <x:v>5.1</x:v>
      </x:c>
      <x:c r="P266" s="14" t="n">
        <x:f>IF((AG266-1)=0,"",ROUND(10*X266/(AG266-1),1))</x:f>
        <x:v>3</x:v>
      </x:c>
      <x:c r="Q266" s="15" t="n">
        <x:f>COUNTIFS(Relaciones!$E$3268:$E$3643,A266,Relaciones!$F$3268:$F$3643,"amistad")</x:f>
        <x:v>10</x:v>
      </x:c>
      <x:c r="R266" s="15" t="n">
        <x:f>COUNTIFS(Relaciones!$D$3268:$D$3643,A266,Relaciones!$F$3268:$F$3643,"amistad")</x:f>
        <x:v>6</x:v>
      </x:c>
      <x:c r="S266" s="15" t="n">
        <x:f>SUMIFS(Relaciones!$G$3268:$G$3643,Relaciones!$D$3268:$D$3643,A266,Relaciones!$F$3268:$F$3643,"amistad")</x:f>
        <x:v>6</x:v>
      </x:c>
      <x:c r="T266" s="15" t="n">
        <x:f>COUNTIFS(Relaciones!$E$3268:$E$3643,A266,Relaciones!$F$3268:$F$3643,"rechazo")</x:f>
        <x:v>0</x:v>
      </x:c>
      <x:c r="U266" s="15" t="n">
        <x:f>COUNTIFS(Relaciones!$D$3268:$D$3643,A266,Relaciones!$F$3268:$F$3643,"rechazo")</x:f>
        <x:v>2</x:v>
      </x:c>
      <x:c r="V266" s="15" t="n">
        <x:f>SUMIFS(Relaciones!$G$3268:$G$3643,Relaciones!$D$3268:$D$3643,A266,Relaciones!$F$3268:$F$3643,"rechazo")</x:f>
        <x:v>0</x:v>
      </x:c>
      <x:c r="W266" s="15" t="n">
        <x:f>SUM(INDEX(Respuestas!$B$254:$B$281,MATCH(A266,Respuestas!$A$254:$A$281,0)),INDEX(Respuestas!$C$254:$C$281,MATCH(A266,Respuestas!$A$254:$A$281,0)),INDEX(Respuestas!$D$254:$D$281,MATCH(A266,Respuestas!$A$254:$A$281,0)),INDEX(Respuestas!$E$254:$E$281,MATCH(A266,Respuestas!$A$254:$A$281,0)))</x:f>
        <x:v>9</x:v>
      </x:c>
      <x:c r="X266" s="15" t="n">
        <x:f>COUNTIFS(Relaciones!$E$3268:$E$3643,A266,Relaciones!$F$3268:$F$3643,"mediacion")</x:f>
        <x:v>8</x:v>
      </x:c>
      <x:c r="Y266" s="15" t="n">
        <x:f>COUNTIFS(Relaciones!$E$3268:$E$3643,A266,Relaciones!$F$3268:$F$3643,"mediacion_negativa")</x:f>
        <x:v>0</x:v>
      </x:c>
      <x:c r="Z266" s="15" t="n">
        <x:f>COUNTIFS(Relaciones!$E$3268:$E$3643,A266,Relaciones!$F$3268:$F$3643,"bullying")</x:f>
        <x:v>0</x:v>
      </x:c>
      <x:c r="AA266" s="4" t="str">
        <x:f>INDEX(Respuestas!$F$254:$F$281,MATCH(A266,Respuestas!$A$254:$A$281,0))</x:f>
        <x:v>No</x:v>
      </x:c>
      <x:c r="AB266" s="4" t="str">
        <x:f>INDEX(Respuestas!$G$254:$G$281,MATCH(A266,Respuestas!$A$254:$A$281,0))</x:f>
        <x:v>Sí</x:v>
      </x:c>
      <x:c r="AC266" s="4" t="str">
        <x:f>INDEX(Respuestas!$H$254:$H$281,MATCH(A266,Respuestas!$A$254:$A$281,0))</x:f>
        <x:v>No</x:v>
      </x:c>
      <x:c r="AD266" s="4" t="str">
        <x:f>INDEX(Respuestas!$I$254:$I$281,MATCH(A266,Respuestas!$A$254:$A$281,0))</x:f>
        <x:v>Sí</x:v>
      </x:c>
      <x:c r="AE266" s="4" t="str">
        <x:f>INDEX(Respuestas!$J$254:$J$281,MATCH(A266,Respuestas!$A$254:$A$281,0))</x:f>
        <x:v>G2</x:v>
      </x:c>
      <x:c r="AF266" s="4" t="str">
        <x:v>normalizada_v1</x:v>
      </x:c>
      <x:c r="AG266" s="4" t="n">
        <x:f>COUNTIFS($B$2:$B$1513,B266,$C$2:$C$1513,C266,$D$2:$D$1513,D266)</x:f>
        <x:v>28</x:v>
      </x:c>
      <x:c r="AH266" s="4" t="n">
        <x:f>COUNTIFS(Relaciones!$D$3268:$D$3643,A266,Relaciones!$F$3268:$F$3643,"prediccion_amistad")</x:f>
        <x:v>8</x:v>
      </x:c>
      <x:c r="AI266" s="4" t="n">
        <x:f>SUMIFS(Relaciones!$H$3268:$H$3643,Relaciones!$D$3268:$D$3643,A266,Relaciones!$F$3268:$F$3643,"prediccion_amistad")</x:f>
        <x:v>8</x:v>
      </x:c>
      <x:c r="AJ266" s="4" t="n">
        <x:f>COUNTIFS(Relaciones!$D$3268:$D$3643,A266,Relaciones!$F$3268:$F$3643,"prediccion_rechazo")</x:f>
        <x:v>0</x:v>
      </x:c>
      <x:c r="AK266" s="4" t="n">
        <x:f>SUMIFS(Relaciones!$H$3268:$H$3643,Relaciones!$D$3268:$D$3643,A266,Relaciones!$F$3268:$F$3643,"prediccion_rechazo")</x:f>
        <x:v>0</x:v>
      </x:c>
      <x:c r="AL266" s="4" t="n">
        <x:v>0.5072295475335205</x:v>
      </x:c>
    </x:row>
    <x:row r="267" ht="23" customHeight="1">
      <x:c r="A267" s="13" t="str">
        <x:v>00266</x:v>
      </x:c>
      <x:c r="B267" s="4" t="str">
        <x:v>Sevilla</x:v>
      </x:c>
      <x:c r="C267" s="4" t="str">
        <x:v>1.º ESO</x:v>
      </x:c>
      <x:c r="D267" s="4" t="str">
        <x:v>A</x:v>
      </x:c>
      <x:c r="E267" s="4" t="str">
        <x:v>alumno</x:v>
      </x:c>
      <x:c r="F267" s="14" t="n">
        <x:f>IF((AG267-1)=0,"",ROUND(10*Q267/(AG267-1),1))</x:f>
        <x:v>1.5</x:v>
      </x:c>
      <x:c r="G267" s="14" t="n">
        <x:f>IF((AG267-1)=0,"",ROUND(10*R267/(AG267-1),1))</x:f>
        <x:v>1.5</x:v>
      </x:c>
      <x:c r="H267" s="14" t="n">
        <x:f>IF(R267=0,"",ROUND(10*S267/R267,1))</x:f>
        <x:v>10</x:v>
      </x:c>
      <x:c r="I267" s="14" t="n">
        <x:f>IF(AH267=0,"",ROUND(10*AI267/AH267,1))</x:f>
        <x:v>7.5</x:v>
      </x:c>
      <x:c r="J267" s="14" t="n">
        <x:f>IF((AG267-1)=0,"",ROUND(10*T267/(AG267-1),1))</x:f>
        <x:v>0</x:v>
      </x:c>
      <x:c r="K267" s="14" t="n">
        <x:f>IF((AG267-1)=0,"",ROUND(10*U267/(AG267-1),1))</x:f>
        <x:v>1.1</x:v>
      </x:c>
      <x:c r="L267" s="14" t="n">
        <x:f>IF(U267=0,"",ROUND(10*V267/U267,1))</x:f>
        <x:v>0</x:v>
      </x:c>
      <x:c r="M267" s="14" t="n">
        <x:f>IF(AJ267=0,"",ROUND(10*AK267/AJ267,1))</x:f>
        <x:v>0</x:v>
      </x:c>
      <x:c r="N267" s="14" t="n">
        <x:f>ROUND(10*W267/12,1)</x:f>
        <x:v>8.3</x:v>
      </x:c>
      <x:c r="O267" s="14" t="n">
        <x:f>ROUND(10*AL267,1)</x:f>
        <x:v>2</x:v>
      </x:c>
      <x:c r="P267" s="14" t="n">
        <x:f>IF((AG267-1)=0,"",ROUND(10*X267/(AG267-1),1))</x:f>
        <x:v>0</x:v>
      </x:c>
      <x:c r="Q267" s="15" t="n">
        <x:f>COUNTIFS(Relaciones!$E$3268:$E$3643,A267,Relaciones!$F$3268:$F$3643,"amistad")</x:f>
        <x:v>4</x:v>
      </x:c>
      <x:c r="R267" s="15" t="n">
        <x:f>COUNTIFS(Relaciones!$D$3268:$D$3643,A267,Relaciones!$F$3268:$F$3643,"amistad")</x:f>
        <x:v>4</x:v>
      </x:c>
      <x:c r="S267" s="15" t="n">
        <x:f>SUMIFS(Relaciones!$G$3268:$G$3643,Relaciones!$D$3268:$D$3643,A267,Relaciones!$F$3268:$F$3643,"amistad")</x:f>
        <x:v>4</x:v>
      </x:c>
      <x:c r="T267" s="15" t="n">
        <x:f>COUNTIFS(Relaciones!$E$3268:$E$3643,A267,Relaciones!$F$3268:$F$3643,"rechazo")</x:f>
        <x:v>0</x:v>
      </x:c>
      <x:c r="U267" s="15" t="n">
        <x:f>COUNTIFS(Relaciones!$D$3268:$D$3643,A267,Relaciones!$F$3268:$F$3643,"rechazo")</x:f>
        <x:v>3</x:v>
      </x:c>
      <x:c r="V267" s="15" t="n">
        <x:f>SUMIFS(Relaciones!$G$3268:$G$3643,Relaciones!$D$3268:$D$3643,A267,Relaciones!$F$3268:$F$3643,"rechazo")</x:f>
        <x:v>0</x:v>
      </x:c>
      <x:c r="W267" s="15" t="n">
        <x:f>SUM(INDEX(Respuestas!$B$254:$B$281,MATCH(A267,Respuestas!$A$254:$A$281,0)),INDEX(Respuestas!$C$254:$C$281,MATCH(A267,Respuestas!$A$254:$A$281,0)),INDEX(Respuestas!$D$254:$D$281,MATCH(A267,Respuestas!$A$254:$A$281,0)),INDEX(Respuestas!$E$254:$E$281,MATCH(A267,Respuestas!$A$254:$A$281,0)))</x:f>
        <x:v>10</x:v>
      </x:c>
      <x:c r="X267" s="15" t="n">
        <x:f>COUNTIFS(Relaciones!$E$3268:$E$3643,A267,Relaciones!$F$3268:$F$3643,"mediacion")</x:f>
        <x:v>0</x:v>
      </x:c>
      <x:c r="Y267" s="15" t="n">
        <x:f>COUNTIFS(Relaciones!$E$3268:$E$3643,A267,Relaciones!$F$3268:$F$3643,"mediacion_negativa")</x:f>
        <x:v>0</x:v>
      </x:c>
      <x:c r="Z267" s="15" t="n">
        <x:f>COUNTIFS(Relaciones!$E$3268:$E$3643,A267,Relaciones!$F$3268:$F$3643,"bullying")</x:f>
        <x:v>0</x:v>
      </x:c>
      <x:c r="AA267" s="4" t="str">
        <x:f>INDEX(Respuestas!$F$254:$F$281,MATCH(A267,Respuestas!$A$254:$A$281,0))</x:f>
        <x:v>No</x:v>
      </x:c>
      <x:c r="AB267" s="4" t="str">
        <x:f>INDEX(Respuestas!$G$254:$G$281,MATCH(A267,Respuestas!$A$254:$A$281,0))</x:f>
        <x:v>Sí</x:v>
      </x:c>
      <x:c r="AC267" s="4" t="str">
        <x:f>INDEX(Respuestas!$H$254:$H$281,MATCH(A267,Respuestas!$A$254:$A$281,0))</x:f>
        <x:v>No</x:v>
      </x:c>
      <x:c r="AD267" s="4" t="str">
        <x:f>INDEX(Respuestas!$I$254:$I$281,MATCH(A267,Respuestas!$A$254:$A$281,0))</x:f>
        <x:v>Sí</x:v>
      </x:c>
      <x:c r="AE267" s="4" t="str">
        <x:f>INDEX(Respuestas!$J$254:$J$281,MATCH(A267,Respuestas!$A$254:$A$281,0))</x:f>
        <x:v>G2</x:v>
      </x:c>
      <x:c r="AF267" s="4" t="str">
        <x:v>normalizada_v1</x:v>
      </x:c>
      <x:c r="AG267" s="4" t="n">
        <x:f>COUNTIFS($B$2:$B$1513,B267,$C$2:$C$1513,C267,$D$2:$D$1513,D267)</x:f>
        <x:v>28</x:v>
      </x:c>
      <x:c r="AH267" s="4" t="n">
        <x:f>COUNTIFS(Relaciones!$D$3268:$D$3643,A267,Relaciones!$F$3268:$F$3643,"prediccion_amistad")</x:f>
        <x:v>4</x:v>
      </x:c>
      <x:c r="AI267" s="4" t="n">
        <x:f>SUMIFS(Relaciones!$H$3268:$H$3643,Relaciones!$D$3268:$D$3643,A267,Relaciones!$F$3268:$F$3643,"prediccion_amistad")</x:f>
        <x:v>3</x:v>
      </x:c>
      <x:c r="AJ267" s="4" t="n">
        <x:f>COUNTIFS(Relaciones!$D$3268:$D$3643,A267,Relaciones!$F$3268:$F$3643,"prediccion_rechazo")</x:f>
        <x:v>1</x:v>
      </x:c>
      <x:c r="AK267" s="4" t="n">
        <x:f>SUMIFS(Relaciones!$H$3268:$H$3643,Relaciones!$D$3268:$D$3643,A267,Relaciones!$F$3268:$F$3643,"prediccion_rechazo")</x:f>
        <x:v>0</x:v>
      </x:c>
      <x:c r="AL267" s="4" t="n">
        <x:v>0.20161759554812736</x:v>
      </x:c>
    </x:row>
    <x:row r="268" ht="23" customHeight="1">
      <x:c r="A268" s="13" t="str">
        <x:v>00267</x:v>
      </x:c>
      <x:c r="B268" s="4" t="str">
        <x:v>Sevilla</x:v>
      </x:c>
      <x:c r="C268" s="4" t="str">
        <x:v>1.º ESO</x:v>
      </x:c>
      <x:c r="D268" s="4" t="str">
        <x:v>A</x:v>
      </x:c>
      <x:c r="E268" s="4" t="str">
        <x:v>alumna</x:v>
      </x:c>
      <x:c r="F268" s="14" t="n">
        <x:f>IF((AG268-1)=0,"",ROUND(10*Q268/(AG268-1),1))</x:f>
        <x:v>1.5</x:v>
      </x:c>
      <x:c r="G268" s="14" t="n">
        <x:f>IF((AG268-1)=0,"",ROUND(10*R268/(AG268-1),1))</x:f>
        <x:v>1.5</x:v>
      </x:c>
      <x:c r="H268" s="14" t="n">
        <x:f>IF(R268=0,"",ROUND(10*S268/R268,1))</x:f>
        <x:v>10</x:v>
      </x:c>
      <x:c r="I268" s="14" t="n">
        <x:f>IF(AH268=0,"",ROUND(10*AI268/AH268,1))</x:f>
        <x:v>10</x:v>
      </x:c>
      <x:c r="J268" s="14" t="n">
        <x:f>IF((AG268-1)=0,"",ROUND(10*T268/(AG268-1),1))</x:f>
        <x:v>0</x:v>
      </x:c>
      <x:c r="K268" s="14" t="n">
        <x:f>IF((AG268-1)=0,"",ROUND(10*U268/(AG268-1),1))</x:f>
        <x:v>0</x:v>
      </x:c>
      <x:c r="L268" s="14" t="str">
        <x:f>IF(U268=0,"",ROUND(10*V268/U268,1))</x:f>
      </x:c>
      <x:c r="M268" s="14" t="str">
        <x:f>IF(AJ268=0,"",ROUND(10*AK268/AJ268,1))</x:f>
      </x:c>
      <x:c r="N268" s="14" t="n">
        <x:f>ROUND(10*W268/12,1)</x:f>
        <x:v>9.2</x:v>
      </x:c>
      <x:c r="O268" s="14" t="n">
        <x:f>ROUND(10*AL268,1)</x:f>
        <x:v>2.1</x:v>
      </x:c>
      <x:c r="P268" s="14" t="n">
        <x:f>IF((AG268-1)=0,"",ROUND(10*X268/(AG268-1),1))</x:f>
        <x:v>0</x:v>
      </x:c>
      <x:c r="Q268" s="15" t="n">
        <x:f>COUNTIFS(Relaciones!$E$3268:$E$3643,A268,Relaciones!$F$3268:$F$3643,"amistad")</x:f>
        <x:v>4</x:v>
      </x:c>
      <x:c r="R268" s="15" t="n">
        <x:f>COUNTIFS(Relaciones!$D$3268:$D$3643,A268,Relaciones!$F$3268:$F$3643,"amistad")</x:f>
        <x:v>4</x:v>
      </x:c>
      <x:c r="S268" s="15" t="n">
        <x:f>SUMIFS(Relaciones!$G$3268:$G$3643,Relaciones!$D$3268:$D$3643,A268,Relaciones!$F$3268:$F$3643,"amistad")</x:f>
        <x:v>4</x:v>
      </x:c>
      <x:c r="T268" s="15" t="n">
        <x:f>COUNTIFS(Relaciones!$E$3268:$E$3643,A268,Relaciones!$F$3268:$F$3643,"rechazo")</x:f>
        <x:v>0</x:v>
      </x:c>
      <x:c r="U268" s="15" t="n">
        <x:f>COUNTIFS(Relaciones!$D$3268:$D$3643,A268,Relaciones!$F$3268:$F$3643,"rechazo")</x:f>
        <x:v>0</x:v>
      </x:c>
      <x:c r="V268" s="15" t="n">
        <x:f>SUMIFS(Relaciones!$G$3268:$G$3643,Relaciones!$D$3268:$D$3643,A268,Relaciones!$F$3268:$F$3643,"rechazo")</x:f>
        <x:v>0</x:v>
      </x:c>
      <x:c r="W268" s="15" t="n">
        <x:f>SUM(INDEX(Respuestas!$B$254:$B$281,MATCH(A268,Respuestas!$A$254:$A$281,0)),INDEX(Respuestas!$C$254:$C$281,MATCH(A268,Respuestas!$A$254:$A$281,0)),INDEX(Respuestas!$D$254:$D$281,MATCH(A268,Respuestas!$A$254:$A$281,0)),INDEX(Respuestas!$E$254:$E$281,MATCH(A268,Respuestas!$A$254:$A$281,0)))</x:f>
        <x:v>11</x:v>
      </x:c>
      <x:c r="X268" s="15" t="n">
        <x:f>COUNTIFS(Relaciones!$E$3268:$E$3643,A268,Relaciones!$F$3268:$F$3643,"mediacion")</x:f>
        <x:v>0</x:v>
      </x:c>
      <x:c r="Y268" s="15" t="n">
        <x:f>COUNTIFS(Relaciones!$E$3268:$E$3643,A268,Relaciones!$F$3268:$F$3643,"mediacion_negativa")</x:f>
        <x:v>0</x:v>
      </x:c>
      <x:c r="Z268" s="15" t="n">
        <x:f>COUNTIFS(Relaciones!$E$3268:$E$3643,A268,Relaciones!$F$3268:$F$3643,"bullying")</x:f>
        <x:v>0</x:v>
      </x:c>
      <x:c r="AA268" s="4" t="str">
        <x:f>INDEX(Respuestas!$F$254:$F$281,MATCH(A268,Respuestas!$A$254:$A$281,0))</x:f>
        <x:v>No</x:v>
      </x:c>
      <x:c r="AB268" s="4" t="str">
        <x:f>INDEX(Respuestas!$G$254:$G$281,MATCH(A268,Respuestas!$A$254:$A$281,0))</x:f>
        <x:v>Sí</x:v>
      </x:c>
      <x:c r="AC268" s="4" t="str">
        <x:f>INDEX(Respuestas!$H$254:$H$281,MATCH(A268,Respuestas!$A$254:$A$281,0))</x:f>
        <x:v>No</x:v>
      </x:c>
      <x:c r="AD268" s="4" t="str">
        <x:f>INDEX(Respuestas!$I$254:$I$281,MATCH(A268,Respuestas!$A$254:$A$281,0))</x:f>
        <x:v>Sí</x:v>
      </x:c>
      <x:c r="AE268" s="4" t="str">
        <x:f>INDEX(Respuestas!$J$254:$J$281,MATCH(A268,Respuestas!$A$254:$A$281,0))</x:f>
        <x:v>G2</x:v>
      </x:c>
      <x:c r="AF268" s="4" t="str">
        <x:v>normalizada_v1</x:v>
      </x:c>
      <x:c r="AG268" s="4" t="n">
        <x:f>COUNTIFS($B$2:$B$1513,B268,$C$2:$C$1513,C268,$D$2:$D$1513,D268)</x:f>
        <x:v>28</x:v>
      </x:c>
      <x:c r="AH268" s="4" t="n">
        <x:f>COUNTIFS(Relaciones!$D$3268:$D$3643,A268,Relaciones!$F$3268:$F$3643,"prediccion_amistad")</x:f>
        <x:v>3</x:v>
      </x:c>
      <x:c r="AI268" s="4" t="n">
        <x:f>SUMIFS(Relaciones!$H$3268:$H$3643,Relaciones!$D$3268:$D$3643,A268,Relaciones!$F$3268:$F$3643,"prediccion_amistad")</x:f>
        <x:v>3</x:v>
      </x:c>
      <x:c r="AJ268" s="4" t="n">
        <x:f>COUNTIFS(Relaciones!$D$3268:$D$3643,A268,Relaciones!$F$3268:$F$3643,"prediccion_rechazo")</x:f>
        <x:v>0</x:v>
      </x:c>
      <x:c r="AK268" s="4" t="n">
        <x:f>SUMIFS(Relaciones!$H$3268:$H$3643,Relaciones!$D$3268:$D$3643,A268,Relaciones!$F$3268:$F$3643,"prediccion_rechazo")</x:f>
        <x:v>0</x:v>
      </x:c>
      <x:c r="AL268" s="4" t="n">
        <x:v>0.20923581391257912</x:v>
      </x:c>
    </x:row>
    <x:row r="269" ht="23" customHeight="1">
      <x:c r="A269" s="13" t="str">
        <x:v>00268</x:v>
      </x:c>
      <x:c r="B269" s="4" t="str">
        <x:v>Sevilla</x:v>
      </x:c>
      <x:c r="C269" s="4" t="str">
        <x:v>1.º ESO</x:v>
      </x:c>
      <x:c r="D269" s="4" t="str">
        <x:v>A</x:v>
      </x:c>
      <x:c r="E269" s="4" t="str">
        <x:v>alumno</x:v>
      </x:c>
      <x:c r="F269" s="14" t="n">
        <x:f>IF((AG269-1)=0,"",ROUND(10*Q269/(AG269-1),1))</x:f>
        <x:v>1.5</x:v>
      </x:c>
      <x:c r="G269" s="14" t="n">
        <x:f>IF((AG269-1)=0,"",ROUND(10*R269/(AG269-1),1))</x:f>
        <x:v>1.9</x:v>
      </x:c>
      <x:c r="H269" s="14" t="n">
        <x:f>IF(R269=0,"",ROUND(10*S269/R269,1))</x:f>
        <x:v>8</x:v>
      </x:c>
      <x:c r="I269" s="14" t="n">
        <x:f>IF(AH269=0,"",ROUND(10*AI269/AH269,1))</x:f>
        <x:v>10</x:v>
      </x:c>
      <x:c r="J269" s="14" t="n">
        <x:f>IF((AG269-1)=0,"",ROUND(10*T269/(AG269-1),1))</x:f>
        <x:v>0</x:v>
      </x:c>
      <x:c r="K269" s="14" t="n">
        <x:f>IF((AG269-1)=0,"",ROUND(10*U269/(AG269-1),1))</x:f>
        <x:v>1.1</x:v>
      </x:c>
      <x:c r="L269" s="14" t="n">
        <x:f>IF(U269=0,"",ROUND(10*V269/U269,1))</x:f>
        <x:v>0</x:v>
      </x:c>
      <x:c r="M269" s="14" t="str">
        <x:f>IF(AJ269=0,"",ROUND(10*AK269/AJ269,1))</x:f>
      </x:c>
      <x:c r="N269" s="14" t="n">
        <x:f>ROUND(10*W269/12,1)</x:f>
        <x:v>10</x:v>
      </x:c>
      <x:c r="O269" s="14" t="n">
        <x:f>ROUND(10*AL269,1)</x:f>
        <x:v>2.5</x:v>
      </x:c>
      <x:c r="P269" s="14" t="n">
        <x:f>IF((AG269-1)=0,"",ROUND(10*X269/(AG269-1),1))</x:f>
        <x:v>0</x:v>
      </x:c>
      <x:c r="Q269" s="15" t="n">
        <x:f>COUNTIFS(Relaciones!$E$3268:$E$3643,A269,Relaciones!$F$3268:$F$3643,"amistad")</x:f>
        <x:v>4</x:v>
      </x:c>
      <x:c r="R269" s="15" t="n">
        <x:f>COUNTIFS(Relaciones!$D$3268:$D$3643,A269,Relaciones!$F$3268:$F$3643,"amistad")</x:f>
        <x:v>5</x:v>
      </x:c>
      <x:c r="S269" s="15" t="n">
        <x:f>SUMIFS(Relaciones!$G$3268:$G$3643,Relaciones!$D$3268:$D$3643,A269,Relaciones!$F$3268:$F$3643,"amistad")</x:f>
        <x:v>4</x:v>
      </x:c>
      <x:c r="T269" s="15" t="n">
        <x:f>COUNTIFS(Relaciones!$E$3268:$E$3643,A269,Relaciones!$F$3268:$F$3643,"rechazo")</x:f>
        <x:v>0</x:v>
      </x:c>
      <x:c r="U269" s="15" t="n">
        <x:f>COUNTIFS(Relaciones!$D$3268:$D$3643,A269,Relaciones!$F$3268:$F$3643,"rechazo")</x:f>
        <x:v>3</x:v>
      </x:c>
      <x:c r="V269" s="15" t="n">
        <x:f>SUMIFS(Relaciones!$G$3268:$G$3643,Relaciones!$D$3268:$D$3643,A269,Relaciones!$F$3268:$F$3643,"rechazo")</x:f>
        <x:v>0</x:v>
      </x:c>
      <x:c r="W269" s="15" t="n">
        <x:f>SUM(INDEX(Respuestas!$B$254:$B$281,MATCH(A269,Respuestas!$A$254:$A$281,0)),INDEX(Respuestas!$C$254:$C$281,MATCH(A269,Respuestas!$A$254:$A$281,0)),INDEX(Respuestas!$D$254:$D$281,MATCH(A269,Respuestas!$A$254:$A$281,0)),INDEX(Respuestas!$E$254:$E$281,MATCH(A269,Respuestas!$A$254:$A$281,0)))</x:f>
        <x:v>12</x:v>
      </x:c>
      <x:c r="X269" s="15" t="n">
        <x:f>COUNTIFS(Relaciones!$E$3268:$E$3643,A269,Relaciones!$F$3268:$F$3643,"mediacion")</x:f>
        <x:v>0</x:v>
      </x:c>
      <x:c r="Y269" s="15" t="n">
        <x:f>COUNTIFS(Relaciones!$E$3268:$E$3643,A269,Relaciones!$F$3268:$F$3643,"mediacion_negativa")</x:f>
        <x:v>0</x:v>
      </x:c>
      <x:c r="Z269" s="15" t="n">
        <x:f>COUNTIFS(Relaciones!$E$3268:$E$3643,A269,Relaciones!$F$3268:$F$3643,"bullying")</x:f>
        <x:v>0</x:v>
      </x:c>
      <x:c r="AA269" s="4" t="str">
        <x:f>INDEX(Respuestas!$F$254:$F$281,MATCH(A269,Respuestas!$A$254:$A$281,0))</x:f>
        <x:v>No</x:v>
      </x:c>
      <x:c r="AB269" s="4" t="str">
        <x:f>INDEX(Respuestas!$G$254:$G$281,MATCH(A269,Respuestas!$A$254:$A$281,0))</x:f>
        <x:v>Sí</x:v>
      </x:c>
      <x:c r="AC269" s="4" t="str">
        <x:f>INDEX(Respuestas!$H$254:$H$281,MATCH(A269,Respuestas!$A$254:$A$281,0))</x:f>
        <x:v>No</x:v>
      </x:c>
      <x:c r="AD269" s="4" t="str">
        <x:f>INDEX(Respuestas!$I$254:$I$281,MATCH(A269,Respuestas!$A$254:$A$281,0))</x:f>
        <x:v>No</x:v>
      </x:c>
      <x:c r="AE269" s="4" t="str">
        <x:f>INDEX(Respuestas!$J$254:$J$281,MATCH(A269,Respuestas!$A$254:$A$281,0))</x:f>
        <x:v>G2</x:v>
      </x:c>
      <x:c r="AF269" s="4" t="str">
        <x:v>normalizada_v1</x:v>
      </x:c>
      <x:c r="AG269" s="4" t="n">
        <x:f>COUNTIFS($B$2:$B$1513,B269,$C$2:$C$1513,C269,$D$2:$D$1513,D269)</x:f>
        <x:v>28</x:v>
      </x:c>
      <x:c r="AH269" s="4" t="n">
        <x:f>COUNTIFS(Relaciones!$D$3268:$D$3643,A269,Relaciones!$F$3268:$F$3643,"prediccion_amistad")</x:f>
        <x:v>3</x:v>
      </x:c>
      <x:c r="AI269" s="4" t="n">
        <x:f>SUMIFS(Relaciones!$H$3268:$H$3643,Relaciones!$D$3268:$D$3643,A269,Relaciones!$F$3268:$F$3643,"prediccion_amistad")</x:f>
        <x:v>3</x:v>
      </x:c>
      <x:c r="AJ269" s="4" t="n">
        <x:f>COUNTIFS(Relaciones!$D$3268:$D$3643,A269,Relaciones!$F$3268:$F$3643,"prediccion_rechazo")</x:f>
        <x:v>0</x:v>
      </x:c>
      <x:c r="AK269" s="4" t="n">
        <x:f>SUMIFS(Relaciones!$H$3268:$H$3643,Relaciones!$D$3268:$D$3643,A269,Relaciones!$F$3268:$F$3643,"prediccion_rechazo")</x:f>
        <x:v>0</x:v>
      </x:c>
      <x:c r="AL269" s="4" t="n">
        <x:v>0.24660553181294784</x:v>
      </x:c>
    </x:row>
    <x:row r="270" ht="23" customHeight="1">
      <x:c r="A270" s="13" t="str">
        <x:v>00269</x:v>
      </x:c>
      <x:c r="B270" s="4" t="str">
        <x:v>Sevilla</x:v>
      </x:c>
      <x:c r="C270" s="4" t="str">
        <x:v>1.º ESO</x:v>
      </x:c>
      <x:c r="D270" s="4" t="str">
        <x:v>A</x:v>
      </x:c>
      <x:c r="E270" s="4" t="str">
        <x:v>alumna</x:v>
      </x:c>
      <x:c r="F270" s="14" t="n">
        <x:f>IF((AG270-1)=0,"",ROUND(10*Q270/(AG270-1),1))</x:f>
        <x:v>1.5</x:v>
      </x:c>
      <x:c r="G270" s="14" t="n">
        <x:f>IF((AG270-1)=0,"",ROUND(10*R270/(AG270-1),1))</x:f>
        <x:v>1.9</x:v>
      </x:c>
      <x:c r="H270" s="14" t="n">
        <x:f>IF(R270=0,"",ROUND(10*S270/R270,1))</x:f>
        <x:v>8</x:v>
      </x:c>
      <x:c r="I270" s="14" t="n">
        <x:f>IF(AH270=0,"",ROUND(10*AI270/AH270,1))</x:f>
        <x:v>7.5</x:v>
      </x:c>
      <x:c r="J270" s="14" t="n">
        <x:f>IF((AG270-1)=0,"",ROUND(10*T270/(AG270-1),1))</x:f>
        <x:v>0</x:v>
      </x:c>
      <x:c r="K270" s="14" t="n">
        <x:f>IF((AG270-1)=0,"",ROUND(10*U270/(AG270-1),1))</x:f>
        <x:v>0.7</x:v>
      </x:c>
      <x:c r="L270" s="14" t="n">
        <x:f>IF(U270=0,"",ROUND(10*V270/U270,1))</x:f>
        <x:v>0</x:v>
      </x:c>
      <x:c r="M270" s="14" t="n">
        <x:f>IF(AJ270=0,"",ROUND(10*AK270/AJ270,1))</x:f>
        <x:v>0</x:v>
      </x:c>
      <x:c r="N270" s="14" t="n">
        <x:f>ROUND(10*W270/12,1)</x:f>
        <x:v>7.5</x:v>
      </x:c>
      <x:c r="O270" s="14" t="n">
        <x:f>ROUND(10*AL270,1)</x:f>
        <x:v>2.5</x:v>
      </x:c>
      <x:c r="P270" s="14" t="n">
        <x:f>IF((AG270-1)=0,"",ROUND(10*X270/(AG270-1),1))</x:f>
        <x:v>0</x:v>
      </x:c>
      <x:c r="Q270" s="15" t="n">
        <x:f>COUNTIFS(Relaciones!$E$3268:$E$3643,A270,Relaciones!$F$3268:$F$3643,"amistad")</x:f>
        <x:v>4</x:v>
      </x:c>
      <x:c r="R270" s="15" t="n">
        <x:f>COUNTIFS(Relaciones!$D$3268:$D$3643,A270,Relaciones!$F$3268:$F$3643,"amistad")</x:f>
        <x:v>5</x:v>
      </x:c>
      <x:c r="S270" s="15" t="n">
        <x:f>SUMIFS(Relaciones!$G$3268:$G$3643,Relaciones!$D$3268:$D$3643,A270,Relaciones!$F$3268:$F$3643,"amistad")</x:f>
        <x:v>4</x:v>
      </x:c>
      <x:c r="T270" s="15" t="n">
        <x:f>COUNTIFS(Relaciones!$E$3268:$E$3643,A270,Relaciones!$F$3268:$F$3643,"rechazo")</x:f>
        <x:v>0</x:v>
      </x:c>
      <x:c r="U270" s="15" t="n">
        <x:f>COUNTIFS(Relaciones!$D$3268:$D$3643,A270,Relaciones!$F$3268:$F$3643,"rechazo")</x:f>
        <x:v>2</x:v>
      </x:c>
      <x:c r="V270" s="15" t="n">
        <x:f>SUMIFS(Relaciones!$G$3268:$G$3643,Relaciones!$D$3268:$D$3643,A270,Relaciones!$F$3268:$F$3643,"rechazo")</x:f>
        <x:v>0</x:v>
      </x:c>
      <x:c r="W270" s="15" t="n">
        <x:f>SUM(INDEX(Respuestas!$B$254:$B$281,MATCH(A270,Respuestas!$A$254:$A$281,0)),INDEX(Respuestas!$C$254:$C$281,MATCH(A270,Respuestas!$A$254:$A$281,0)),INDEX(Respuestas!$D$254:$D$281,MATCH(A270,Respuestas!$A$254:$A$281,0)),INDEX(Respuestas!$E$254:$E$281,MATCH(A270,Respuestas!$A$254:$A$281,0)))</x:f>
        <x:v>9</x:v>
      </x:c>
      <x:c r="X270" s="15" t="n">
        <x:f>COUNTIFS(Relaciones!$E$3268:$E$3643,A270,Relaciones!$F$3268:$F$3643,"mediacion")</x:f>
        <x:v>0</x:v>
      </x:c>
      <x:c r="Y270" s="15" t="n">
        <x:f>COUNTIFS(Relaciones!$E$3268:$E$3643,A270,Relaciones!$F$3268:$F$3643,"mediacion_negativa")</x:f>
        <x:v>0</x:v>
      </x:c>
      <x:c r="Z270" s="15" t="n">
        <x:f>COUNTIFS(Relaciones!$E$3268:$E$3643,A270,Relaciones!$F$3268:$F$3643,"bullying")</x:f>
        <x:v>0</x:v>
      </x:c>
      <x:c r="AA270" s="4" t="str">
        <x:f>INDEX(Respuestas!$F$254:$F$281,MATCH(A270,Respuestas!$A$254:$A$281,0))</x:f>
        <x:v>No</x:v>
      </x:c>
      <x:c r="AB270" s="4" t="str">
        <x:f>INDEX(Respuestas!$G$254:$G$281,MATCH(A270,Respuestas!$A$254:$A$281,0))</x:f>
        <x:v>Sí</x:v>
      </x:c>
      <x:c r="AC270" s="4" t="str">
        <x:f>INDEX(Respuestas!$H$254:$H$281,MATCH(A270,Respuestas!$A$254:$A$281,0))</x:f>
        <x:v>No</x:v>
      </x:c>
      <x:c r="AD270" s="4" t="str">
        <x:f>INDEX(Respuestas!$I$254:$I$281,MATCH(A270,Respuestas!$A$254:$A$281,0))</x:f>
        <x:v>Sí</x:v>
      </x:c>
      <x:c r="AE270" s="4" t="str">
        <x:f>INDEX(Respuestas!$J$254:$J$281,MATCH(A270,Respuestas!$A$254:$A$281,0))</x:f>
        <x:v>G2</x:v>
      </x:c>
      <x:c r="AF270" s="4" t="str">
        <x:v>normalizada_v1</x:v>
      </x:c>
      <x:c r="AG270" s="4" t="n">
        <x:f>COUNTIFS($B$2:$B$1513,B270,$C$2:$C$1513,C270,$D$2:$D$1513,D270)</x:f>
        <x:v>28</x:v>
      </x:c>
      <x:c r="AH270" s="4" t="n">
        <x:f>COUNTIFS(Relaciones!$D$3268:$D$3643,A270,Relaciones!$F$3268:$F$3643,"prediccion_amistad")</x:f>
        <x:v>4</x:v>
      </x:c>
      <x:c r="AI270" s="4" t="n">
        <x:f>SUMIFS(Relaciones!$H$3268:$H$3643,Relaciones!$D$3268:$D$3643,A270,Relaciones!$F$3268:$F$3643,"prediccion_amistad")</x:f>
        <x:v>3</x:v>
      </x:c>
      <x:c r="AJ270" s="4" t="n">
        <x:f>COUNTIFS(Relaciones!$D$3268:$D$3643,A270,Relaciones!$F$3268:$F$3643,"prediccion_rechazo")</x:f>
        <x:v>1</x:v>
      </x:c>
      <x:c r="AK270" s="4" t="n">
        <x:f>SUMIFS(Relaciones!$H$3268:$H$3643,Relaciones!$D$3268:$D$3643,A270,Relaciones!$F$3268:$F$3643,"prediccion_rechazo")</x:f>
        <x:v>0</x:v>
      </x:c>
      <x:c r="AL270" s="4" t="n">
        <x:v>0.2532441317886416</x:v>
      </x:c>
    </x:row>
    <x:row r="271" ht="23" customHeight="1">
      <x:c r="A271" s="13" t="str">
        <x:v>00270</x:v>
      </x:c>
      <x:c r="B271" s="4" t="str">
        <x:v>Sevilla</x:v>
      </x:c>
      <x:c r="C271" s="4" t="str">
        <x:v>1.º ESO</x:v>
      </x:c>
      <x:c r="D271" s="4" t="str">
        <x:v>A</x:v>
      </x:c>
      <x:c r="E271" s="4" t="str">
        <x:v>alumno</x:v>
      </x:c>
      <x:c r="F271" s="14" t="n">
        <x:f>IF((AG271-1)=0,"",ROUND(10*Q271/(AG271-1),1))</x:f>
        <x:v>1.5</x:v>
      </x:c>
      <x:c r="G271" s="14" t="n">
        <x:f>IF((AG271-1)=0,"",ROUND(10*R271/(AG271-1),1))</x:f>
        <x:v>1.9</x:v>
      </x:c>
      <x:c r="H271" s="14" t="n">
        <x:f>IF(R271=0,"",ROUND(10*S271/R271,1))</x:f>
        <x:v>8</x:v>
      </x:c>
      <x:c r="I271" s="14" t="n">
        <x:f>IF(AH271=0,"",ROUND(10*AI271/AH271,1))</x:f>
        <x:v>10</x:v>
      </x:c>
      <x:c r="J271" s="14" t="n">
        <x:f>IF((AG271-1)=0,"",ROUND(10*T271/(AG271-1),1))</x:f>
        <x:v>0</x:v>
      </x:c>
      <x:c r="K271" s="14" t="n">
        <x:f>IF((AG271-1)=0,"",ROUND(10*U271/(AG271-1),1))</x:f>
        <x:v>1.1</x:v>
      </x:c>
      <x:c r="L271" s="14" t="n">
        <x:f>IF(U271=0,"",ROUND(10*V271/U271,1))</x:f>
        <x:v>0</x:v>
      </x:c>
      <x:c r="M271" s="14" t="str">
        <x:f>IF(AJ271=0,"",ROUND(10*AK271/AJ271,1))</x:f>
      </x:c>
      <x:c r="N271" s="14" t="n">
        <x:f>ROUND(10*W271/12,1)</x:f>
        <x:v>8.3</x:v>
      </x:c>
      <x:c r="O271" s="14" t="n">
        <x:f>ROUND(10*AL271,1)</x:f>
        <x:v>2.5</x:v>
      </x:c>
      <x:c r="P271" s="14" t="n">
        <x:f>IF((AG271-1)=0,"",ROUND(10*X271/(AG271-1),1))</x:f>
        <x:v>0</x:v>
      </x:c>
      <x:c r="Q271" s="15" t="n">
        <x:f>COUNTIFS(Relaciones!$E$3268:$E$3643,A271,Relaciones!$F$3268:$F$3643,"amistad")</x:f>
        <x:v>4</x:v>
      </x:c>
      <x:c r="R271" s="15" t="n">
        <x:f>COUNTIFS(Relaciones!$D$3268:$D$3643,A271,Relaciones!$F$3268:$F$3643,"amistad")</x:f>
        <x:v>5</x:v>
      </x:c>
      <x:c r="S271" s="15" t="n">
        <x:f>SUMIFS(Relaciones!$G$3268:$G$3643,Relaciones!$D$3268:$D$3643,A271,Relaciones!$F$3268:$F$3643,"amistad")</x:f>
        <x:v>4</x:v>
      </x:c>
      <x:c r="T271" s="15" t="n">
        <x:f>COUNTIFS(Relaciones!$E$3268:$E$3643,A271,Relaciones!$F$3268:$F$3643,"rechazo")</x:f>
        <x:v>0</x:v>
      </x:c>
      <x:c r="U271" s="15" t="n">
        <x:f>COUNTIFS(Relaciones!$D$3268:$D$3643,A271,Relaciones!$F$3268:$F$3643,"rechazo")</x:f>
        <x:v>3</x:v>
      </x:c>
      <x:c r="V271" s="15" t="n">
        <x:f>SUMIFS(Relaciones!$G$3268:$G$3643,Relaciones!$D$3268:$D$3643,A271,Relaciones!$F$3268:$F$3643,"rechazo")</x:f>
        <x:v>0</x:v>
      </x:c>
      <x:c r="W271" s="15" t="n">
        <x:f>SUM(INDEX(Respuestas!$B$254:$B$281,MATCH(A271,Respuestas!$A$254:$A$281,0)),INDEX(Respuestas!$C$254:$C$281,MATCH(A271,Respuestas!$A$254:$A$281,0)),INDEX(Respuestas!$D$254:$D$281,MATCH(A271,Respuestas!$A$254:$A$281,0)),INDEX(Respuestas!$E$254:$E$281,MATCH(A271,Respuestas!$A$254:$A$281,0)))</x:f>
        <x:v>10</x:v>
      </x:c>
      <x:c r="X271" s="15" t="n">
        <x:f>COUNTIFS(Relaciones!$E$3268:$E$3643,A271,Relaciones!$F$3268:$F$3643,"mediacion")</x:f>
        <x:v>0</x:v>
      </x:c>
      <x:c r="Y271" s="15" t="n">
        <x:f>COUNTIFS(Relaciones!$E$3268:$E$3643,A271,Relaciones!$F$3268:$F$3643,"mediacion_negativa")</x:f>
        <x:v>0</x:v>
      </x:c>
      <x:c r="Z271" s="15" t="n">
        <x:f>COUNTIFS(Relaciones!$E$3268:$E$3643,A271,Relaciones!$F$3268:$F$3643,"bullying")</x:f>
        <x:v>0</x:v>
      </x:c>
      <x:c r="AA271" s="4" t="str">
        <x:f>INDEX(Respuestas!$F$254:$F$281,MATCH(A271,Respuestas!$A$254:$A$281,0))</x:f>
        <x:v>No</x:v>
      </x:c>
      <x:c r="AB271" s="4" t="str">
        <x:f>INDEX(Respuestas!$G$254:$G$281,MATCH(A271,Respuestas!$A$254:$A$281,0))</x:f>
        <x:v>Sí</x:v>
      </x:c>
      <x:c r="AC271" s="4" t="str">
        <x:f>INDEX(Respuestas!$H$254:$H$281,MATCH(A271,Respuestas!$A$254:$A$281,0))</x:f>
        <x:v>No</x:v>
      </x:c>
      <x:c r="AD271" s="4" t="str">
        <x:f>INDEX(Respuestas!$I$254:$I$281,MATCH(A271,Respuestas!$A$254:$A$281,0))</x:f>
        <x:v>Sí</x:v>
      </x:c>
      <x:c r="AE271" s="4" t="str">
        <x:f>INDEX(Respuestas!$J$254:$J$281,MATCH(A271,Respuestas!$A$254:$A$281,0))</x:f>
        <x:v>G2</x:v>
      </x:c>
      <x:c r="AF271" s="4" t="str">
        <x:v>normalizada_v1</x:v>
      </x:c>
      <x:c r="AG271" s="4" t="n">
        <x:f>COUNTIFS($B$2:$B$1513,B271,$C$2:$C$1513,C271,$D$2:$D$1513,D271)</x:f>
        <x:v>28</x:v>
      </x:c>
      <x:c r="AH271" s="4" t="n">
        <x:f>COUNTIFS(Relaciones!$D$3268:$D$3643,A271,Relaciones!$F$3268:$F$3643,"prediccion_amistad")</x:f>
        <x:v>3</x:v>
      </x:c>
      <x:c r="AI271" s="4" t="n">
        <x:f>SUMIFS(Relaciones!$H$3268:$H$3643,Relaciones!$D$3268:$D$3643,A271,Relaciones!$F$3268:$F$3643,"prediccion_amistad")</x:f>
        <x:v>3</x:v>
      </x:c>
      <x:c r="AJ271" s="4" t="n">
        <x:f>COUNTIFS(Relaciones!$D$3268:$D$3643,A271,Relaciones!$F$3268:$F$3643,"prediccion_rechazo")</x:f>
        <x:v>0</x:v>
      </x:c>
      <x:c r="AK271" s="4" t="n">
        <x:f>SUMIFS(Relaciones!$H$3268:$H$3643,Relaciones!$D$3268:$D$3643,A271,Relaciones!$F$3268:$F$3643,"prediccion_rechazo")</x:f>
        <x:v>0</x:v>
      </x:c>
      <x:c r="AL271" s="4" t="n">
        <x:v>0.2532441317886415</x:v>
      </x:c>
    </x:row>
    <x:row r="272" ht="23" customHeight="1">
      <x:c r="A272" s="13" t="str">
        <x:v>00271</x:v>
      </x:c>
      <x:c r="B272" s="4" t="str">
        <x:v>Sevilla</x:v>
      </x:c>
      <x:c r="C272" s="4" t="str">
        <x:v>1.º ESO</x:v>
      </x:c>
      <x:c r="D272" s="4" t="str">
        <x:v>A</x:v>
      </x:c>
      <x:c r="E272" s="4" t="str">
        <x:v>alumna</x:v>
      </x:c>
      <x:c r="F272" s="14" t="n">
        <x:f>IF((AG272-1)=0,"",ROUND(10*Q272/(AG272-1),1))</x:f>
        <x:v>1.5</x:v>
      </x:c>
      <x:c r="G272" s="14" t="n">
        <x:f>IF((AG272-1)=0,"",ROUND(10*R272/(AG272-1),1))</x:f>
        <x:v>1.9</x:v>
      </x:c>
      <x:c r="H272" s="14" t="n">
        <x:f>IF(R272=0,"",ROUND(10*S272/R272,1))</x:f>
        <x:v>8</x:v>
      </x:c>
      <x:c r="I272" s="14" t="n">
        <x:f>IF(AH272=0,"",ROUND(10*AI272/AH272,1))</x:f>
        <x:v>10</x:v>
      </x:c>
      <x:c r="J272" s="14" t="n">
        <x:f>IF((AG272-1)=0,"",ROUND(10*T272/(AG272-1),1))</x:f>
        <x:v>0</x:v>
      </x:c>
      <x:c r="K272" s="14" t="n">
        <x:f>IF((AG272-1)=0,"",ROUND(10*U272/(AG272-1),1))</x:f>
        <x:v>0.7</x:v>
      </x:c>
      <x:c r="L272" s="14" t="n">
        <x:f>IF(U272=0,"",ROUND(10*V272/U272,1))</x:f>
        <x:v>0</x:v>
      </x:c>
      <x:c r="M272" s="14" t="str">
        <x:f>IF(AJ272=0,"",ROUND(10*AK272/AJ272,1))</x:f>
      </x:c>
      <x:c r="N272" s="14" t="n">
        <x:f>ROUND(10*W272/12,1)</x:f>
        <x:v>9.2</x:v>
      </x:c>
      <x:c r="O272" s="14" t="n">
        <x:f>ROUND(10*AL272,1)</x:f>
        <x:v>2.5</x:v>
      </x:c>
      <x:c r="P272" s="14" t="n">
        <x:f>IF((AG272-1)=0,"",ROUND(10*X272/(AG272-1),1))</x:f>
        <x:v>0</x:v>
      </x:c>
      <x:c r="Q272" s="15" t="n">
        <x:f>COUNTIFS(Relaciones!$E$3268:$E$3643,A272,Relaciones!$F$3268:$F$3643,"amistad")</x:f>
        <x:v>4</x:v>
      </x:c>
      <x:c r="R272" s="15" t="n">
        <x:f>COUNTIFS(Relaciones!$D$3268:$D$3643,A272,Relaciones!$F$3268:$F$3643,"amistad")</x:f>
        <x:v>5</x:v>
      </x:c>
      <x:c r="S272" s="15" t="n">
        <x:f>SUMIFS(Relaciones!$G$3268:$G$3643,Relaciones!$D$3268:$D$3643,A272,Relaciones!$F$3268:$F$3643,"amistad")</x:f>
        <x:v>4</x:v>
      </x:c>
      <x:c r="T272" s="15" t="n">
        <x:f>COUNTIFS(Relaciones!$E$3268:$E$3643,A272,Relaciones!$F$3268:$F$3643,"rechazo")</x:f>
        <x:v>0</x:v>
      </x:c>
      <x:c r="U272" s="15" t="n">
        <x:f>COUNTIFS(Relaciones!$D$3268:$D$3643,A272,Relaciones!$F$3268:$F$3643,"rechazo")</x:f>
        <x:v>2</x:v>
      </x:c>
      <x:c r="V272" s="15" t="n">
        <x:f>SUMIFS(Relaciones!$G$3268:$G$3643,Relaciones!$D$3268:$D$3643,A272,Relaciones!$F$3268:$F$3643,"rechazo")</x:f>
        <x:v>0</x:v>
      </x:c>
      <x:c r="W272" s="15" t="n">
        <x:f>SUM(INDEX(Respuestas!$B$254:$B$281,MATCH(A272,Respuestas!$A$254:$A$281,0)),INDEX(Respuestas!$C$254:$C$281,MATCH(A272,Respuestas!$A$254:$A$281,0)),INDEX(Respuestas!$D$254:$D$281,MATCH(A272,Respuestas!$A$254:$A$281,0)),INDEX(Respuestas!$E$254:$E$281,MATCH(A272,Respuestas!$A$254:$A$281,0)))</x:f>
        <x:v>11</x:v>
      </x:c>
      <x:c r="X272" s="15" t="n">
        <x:f>COUNTIFS(Relaciones!$E$3268:$E$3643,A272,Relaciones!$F$3268:$F$3643,"mediacion")</x:f>
        <x:v>0</x:v>
      </x:c>
      <x:c r="Y272" s="15" t="n">
        <x:f>COUNTIFS(Relaciones!$E$3268:$E$3643,A272,Relaciones!$F$3268:$F$3643,"mediacion_negativa")</x:f>
        <x:v>0</x:v>
      </x:c>
      <x:c r="Z272" s="15" t="n">
        <x:f>COUNTIFS(Relaciones!$E$3268:$E$3643,A272,Relaciones!$F$3268:$F$3643,"bullying")</x:f>
        <x:v>0</x:v>
      </x:c>
      <x:c r="AA272" s="4" t="str">
        <x:f>INDEX(Respuestas!$F$254:$F$281,MATCH(A272,Respuestas!$A$254:$A$281,0))</x:f>
        <x:v>No</x:v>
      </x:c>
      <x:c r="AB272" s="4" t="str">
        <x:f>INDEX(Respuestas!$G$254:$G$281,MATCH(A272,Respuestas!$A$254:$A$281,0))</x:f>
        <x:v>Sí</x:v>
      </x:c>
      <x:c r="AC272" s="4" t="str">
        <x:f>INDEX(Respuestas!$H$254:$H$281,MATCH(A272,Respuestas!$A$254:$A$281,0))</x:f>
        <x:v>No</x:v>
      </x:c>
      <x:c r="AD272" s="4" t="str">
        <x:f>INDEX(Respuestas!$I$254:$I$281,MATCH(A272,Respuestas!$A$254:$A$281,0))</x:f>
        <x:v>Sí</x:v>
      </x:c>
      <x:c r="AE272" s="4" t="str">
        <x:f>INDEX(Respuestas!$J$254:$J$281,MATCH(A272,Respuestas!$A$254:$A$281,0))</x:f>
        <x:v>G2</x:v>
      </x:c>
      <x:c r="AF272" s="4" t="str">
        <x:v>normalizada_v1</x:v>
      </x:c>
      <x:c r="AG272" s="4" t="n">
        <x:f>COUNTIFS($B$2:$B$1513,B272,$C$2:$C$1513,C272,$D$2:$D$1513,D272)</x:f>
        <x:v>28</x:v>
      </x:c>
      <x:c r="AH272" s="4" t="n">
        <x:f>COUNTIFS(Relaciones!$D$3268:$D$3643,A272,Relaciones!$F$3268:$F$3643,"prediccion_amistad")</x:f>
        <x:v>3</x:v>
      </x:c>
      <x:c r="AI272" s="4" t="n">
        <x:f>SUMIFS(Relaciones!$H$3268:$H$3643,Relaciones!$D$3268:$D$3643,A272,Relaciones!$F$3268:$F$3643,"prediccion_amistad")</x:f>
        <x:v>3</x:v>
      </x:c>
      <x:c r="AJ272" s="4" t="n">
        <x:f>COUNTIFS(Relaciones!$D$3268:$D$3643,A272,Relaciones!$F$3268:$F$3643,"prediccion_rechazo")</x:f>
        <x:v>0</x:v>
      </x:c>
      <x:c r="AK272" s="4" t="n">
        <x:f>SUMIFS(Relaciones!$H$3268:$H$3643,Relaciones!$D$3268:$D$3643,A272,Relaciones!$F$3268:$F$3643,"prediccion_rechazo")</x:f>
        <x:v>0</x:v>
      </x:c>
      <x:c r="AL272" s="4" t="n">
        <x:v>0.24660553181294786</x:v>
      </x:c>
    </x:row>
    <x:row r="273" ht="23" customHeight="1">
      <x:c r="A273" s="13" t="str">
        <x:v>00272</x:v>
      </x:c>
      <x:c r="B273" s="4" t="str">
        <x:v>Sevilla</x:v>
      </x:c>
      <x:c r="C273" s="4" t="str">
        <x:v>1.º ESO</x:v>
      </x:c>
      <x:c r="D273" s="4" t="str">
        <x:v>A</x:v>
      </x:c>
      <x:c r="E273" s="4" t="str">
        <x:v>alumno</x:v>
      </x:c>
      <x:c r="F273" s="14" t="n">
        <x:f>IF((AG273-1)=0,"",ROUND(10*Q273/(AG273-1),1))</x:f>
        <x:v>1.5</x:v>
      </x:c>
      <x:c r="G273" s="14" t="n">
        <x:f>IF((AG273-1)=0,"",ROUND(10*R273/(AG273-1),1))</x:f>
        <x:v>1.5</x:v>
      </x:c>
      <x:c r="H273" s="14" t="n">
        <x:f>IF(R273=0,"",ROUND(10*S273/R273,1))</x:f>
        <x:v>10</x:v>
      </x:c>
      <x:c r="I273" s="14" t="n">
        <x:f>IF(AH273=0,"",ROUND(10*AI273/AH273,1))</x:f>
        <x:v>7.5</x:v>
      </x:c>
      <x:c r="J273" s="14" t="n">
        <x:f>IF((AG273-1)=0,"",ROUND(10*T273/(AG273-1),1))</x:f>
        <x:v>0</x:v>
      </x:c>
      <x:c r="K273" s="14" t="n">
        <x:f>IF((AG273-1)=0,"",ROUND(10*U273/(AG273-1),1))</x:f>
        <x:v>1.1</x:v>
      </x:c>
      <x:c r="L273" s="14" t="n">
        <x:f>IF(U273=0,"",ROUND(10*V273/U273,1))</x:f>
        <x:v>0</x:v>
      </x:c>
      <x:c r="M273" s="14" t="n">
        <x:f>IF(AJ273=0,"",ROUND(10*AK273/AJ273,1))</x:f>
        <x:v>0</x:v>
      </x:c>
      <x:c r="N273" s="14" t="n">
        <x:f>ROUND(10*W273/12,1)</x:f>
        <x:v>10</x:v>
      </x:c>
      <x:c r="O273" s="14" t="n">
        <x:f>ROUND(10*AL273,1)</x:f>
        <x:v>2.1</x:v>
      </x:c>
      <x:c r="P273" s="14" t="n">
        <x:f>IF((AG273-1)=0,"",ROUND(10*X273/(AG273-1),1))</x:f>
        <x:v>0</x:v>
      </x:c>
      <x:c r="Q273" s="15" t="n">
        <x:f>COUNTIFS(Relaciones!$E$3268:$E$3643,A273,Relaciones!$F$3268:$F$3643,"amistad")</x:f>
        <x:v>4</x:v>
      </x:c>
      <x:c r="R273" s="15" t="n">
        <x:f>COUNTIFS(Relaciones!$D$3268:$D$3643,A273,Relaciones!$F$3268:$F$3643,"amistad")</x:f>
        <x:v>4</x:v>
      </x:c>
      <x:c r="S273" s="15" t="n">
        <x:f>SUMIFS(Relaciones!$G$3268:$G$3643,Relaciones!$D$3268:$D$3643,A273,Relaciones!$F$3268:$F$3643,"amistad")</x:f>
        <x:v>4</x:v>
      </x:c>
      <x:c r="T273" s="15" t="n">
        <x:f>COUNTIFS(Relaciones!$E$3268:$E$3643,A273,Relaciones!$F$3268:$F$3643,"rechazo")</x:f>
        <x:v>0</x:v>
      </x:c>
      <x:c r="U273" s="15" t="n">
        <x:f>COUNTIFS(Relaciones!$D$3268:$D$3643,A273,Relaciones!$F$3268:$F$3643,"rechazo")</x:f>
        <x:v>3</x:v>
      </x:c>
      <x:c r="V273" s="15" t="n">
        <x:f>SUMIFS(Relaciones!$G$3268:$G$3643,Relaciones!$D$3268:$D$3643,A273,Relaciones!$F$3268:$F$3643,"rechazo")</x:f>
        <x:v>0</x:v>
      </x:c>
      <x:c r="W273" s="15" t="n">
        <x:f>SUM(INDEX(Respuestas!$B$254:$B$281,MATCH(A273,Respuestas!$A$254:$A$281,0)),INDEX(Respuestas!$C$254:$C$281,MATCH(A273,Respuestas!$A$254:$A$281,0)),INDEX(Respuestas!$D$254:$D$281,MATCH(A273,Respuestas!$A$254:$A$281,0)),INDEX(Respuestas!$E$254:$E$281,MATCH(A273,Respuestas!$A$254:$A$281,0)))</x:f>
        <x:v>12</x:v>
      </x:c>
      <x:c r="X273" s="15" t="n">
        <x:f>COUNTIFS(Relaciones!$E$3268:$E$3643,A273,Relaciones!$F$3268:$F$3643,"mediacion")</x:f>
        <x:v>0</x:v>
      </x:c>
      <x:c r="Y273" s="15" t="n">
        <x:f>COUNTIFS(Relaciones!$E$3268:$E$3643,A273,Relaciones!$F$3268:$F$3643,"mediacion_negativa")</x:f>
        <x:v>0</x:v>
      </x:c>
      <x:c r="Z273" s="15" t="n">
        <x:f>COUNTIFS(Relaciones!$E$3268:$E$3643,A273,Relaciones!$F$3268:$F$3643,"bullying")</x:f>
        <x:v>0</x:v>
      </x:c>
      <x:c r="AA273" s="4" t="str">
        <x:f>INDEX(Respuestas!$F$254:$F$281,MATCH(A273,Respuestas!$A$254:$A$281,0))</x:f>
        <x:v>No</x:v>
      </x:c>
      <x:c r="AB273" s="4" t="str">
        <x:f>INDEX(Respuestas!$G$254:$G$281,MATCH(A273,Respuestas!$A$254:$A$281,0))</x:f>
        <x:v>Sí</x:v>
      </x:c>
      <x:c r="AC273" s="4" t="str">
        <x:f>INDEX(Respuestas!$H$254:$H$281,MATCH(A273,Respuestas!$A$254:$A$281,0))</x:f>
        <x:v>No</x:v>
      </x:c>
      <x:c r="AD273" s="4" t="str">
        <x:f>INDEX(Respuestas!$I$254:$I$281,MATCH(A273,Respuestas!$A$254:$A$281,0))</x:f>
        <x:v>Sí</x:v>
      </x:c>
      <x:c r="AE273" s="4" t="str">
        <x:f>INDEX(Respuestas!$J$254:$J$281,MATCH(A273,Respuestas!$A$254:$A$281,0))</x:f>
        <x:v>G2</x:v>
      </x:c>
      <x:c r="AF273" s="4" t="str">
        <x:v>normalizada_v1</x:v>
      </x:c>
      <x:c r="AG273" s="4" t="n">
        <x:f>COUNTIFS($B$2:$B$1513,B273,$C$2:$C$1513,C273,$D$2:$D$1513,D273)</x:f>
        <x:v>28</x:v>
      </x:c>
      <x:c r="AH273" s="4" t="n">
        <x:f>COUNTIFS(Relaciones!$D$3268:$D$3643,A273,Relaciones!$F$3268:$F$3643,"prediccion_amistad")</x:f>
        <x:v>4</x:v>
      </x:c>
      <x:c r="AI273" s="4" t="n">
        <x:f>SUMIFS(Relaciones!$H$3268:$H$3643,Relaciones!$D$3268:$D$3643,A273,Relaciones!$F$3268:$F$3643,"prediccion_amistad")</x:f>
        <x:v>3</x:v>
      </x:c>
      <x:c r="AJ273" s="4" t="n">
        <x:f>COUNTIFS(Relaciones!$D$3268:$D$3643,A273,Relaciones!$F$3268:$F$3643,"prediccion_rechazo")</x:f>
        <x:v>1</x:v>
      </x:c>
      <x:c r="AK273" s="4" t="n">
        <x:f>SUMIFS(Relaciones!$H$3268:$H$3643,Relaciones!$D$3268:$D$3643,A273,Relaciones!$F$3268:$F$3643,"prediccion_rechazo")</x:f>
        <x:v>0</x:v>
      </x:c>
      <x:c r="AL273" s="4" t="n">
        <x:v>0.20923581391257914</x:v>
      </x:c>
    </x:row>
    <x:row r="274" ht="23" customHeight="1">
      <x:c r="A274" s="13" t="str">
        <x:v>00273</x:v>
      </x:c>
      <x:c r="B274" s="4" t="str">
        <x:v>Sevilla</x:v>
      </x:c>
      <x:c r="C274" s="4" t="str">
        <x:v>1.º ESO</x:v>
      </x:c>
      <x:c r="D274" s="4" t="str">
        <x:v>A</x:v>
      </x:c>
      <x:c r="E274" s="4" t="str">
        <x:v>alumna</x:v>
      </x:c>
      <x:c r="F274" s="14" t="n">
        <x:f>IF((AG274-1)=0,"",ROUND(10*Q274/(AG274-1),1))</x:f>
        <x:v>1.5</x:v>
      </x:c>
      <x:c r="G274" s="14" t="n">
        <x:f>IF((AG274-1)=0,"",ROUND(10*R274/(AG274-1),1))</x:f>
        <x:v>1.5</x:v>
      </x:c>
      <x:c r="H274" s="14" t="n">
        <x:f>IF(R274=0,"",ROUND(10*S274/R274,1))</x:f>
        <x:v>10</x:v>
      </x:c>
      <x:c r="I274" s="14" t="n">
        <x:f>IF(AH274=0,"",ROUND(10*AI274/AH274,1))</x:f>
        <x:v>10</x:v>
      </x:c>
      <x:c r="J274" s="14" t="n">
        <x:f>IF((AG274-1)=0,"",ROUND(10*T274/(AG274-1),1))</x:f>
        <x:v>0</x:v>
      </x:c>
      <x:c r="K274" s="14" t="n">
        <x:f>IF((AG274-1)=0,"",ROUND(10*U274/(AG274-1),1))</x:f>
        <x:v>0.7</x:v>
      </x:c>
      <x:c r="L274" s="14" t="n">
        <x:f>IF(U274=0,"",ROUND(10*V274/U274,1))</x:f>
        <x:v>0</x:v>
      </x:c>
      <x:c r="M274" s="14" t="str">
        <x:f>IF(AJ274=0,"",ROUND(10*AK274/AJ274,1))</x:f>
      </x:c>
      <x:c r="N274" s="14" t="n">
        <x:f>ROUND(10*W274/12,1)</x:f>
        <x:v>7.5</x:v>
      </x:c>
      <x:c r="O274" s="14" t="n">
        <x:f>ROUND(10*AL274,1)</x:f>
        <x:v>2</x:v>
      </x:c>
      <x:c r="P274" s="14" t="n">
        <x:f>IF((AG274-1)=0,"",ROUND(10*X274/(AG274-1),1))</x:f>
        <x:v>0</x:v>
      </x:c>
      <x:c r="Q274" s="15" t="n">
        <x:f>COUNTIFS(Relaciones!$E$3268:$E$3643,A274,Relaciones!$F$3268:$F$3643,"amistad")</x:f>
        <x:v>4</x:v>
      </x:c>
      <x:c r="R274" s="15" t="n">
        <x:f>COUNTIFS(Relaciones!$D$3268:$D$3643,A274,Relaciones!$F$3268:$F$3643,"amistad")</x:f>
        <x:v>4</x:v>
      </x:c>
      <x:c r="S274" s="15" t="n">
        <x:f>SUMIFS(Relaciones!$G$3268:$G$3643,Relaciones!$D$3268:$D$3643,A274,Relaciones!$F$3268:$F$3643,"amistad")</x:f>
        <x:v>4</x:v>
      </x:c>
      <x:c r="T274" s="15" t="n">
        <x:f>COUNTIFS(Relaciones!$E$3268:$E$3643,A274,Relaciones!$F$3268:$F$3643,"rechazo")</x:f>
        <x:v>0</x:v>
      </x:c>
      <x:c r="U274" s="15" t="n">
        <x:f>COUNTIFS(Relaciones!$D$3268:$D$3643,A274,Relaciones!$F$3268:$F$3643,"rechazo")</x:f>
        <x:v>2</x:v>
      </x:c>
      <x:c r="V274" s="15" t="n">
        <x:f>SUMIFS(Relaciones!$G$3268:$G$3643,Relaciones!$D$3268:$D$3643,A274,Relaciones!$F$3268:$F$3643,"rechazo")</x:f>
        <x:v>0</x:v>
      </x:c>
      <x:c r="W274" s="15" t="n">
        <x:f>SUM(INDEX(Respuestas!$B$254:$B$281,MATCH(A274,Respuestas!$A$254:$A$281,0)),INDEX(Respuestas!$C$254:$C$281,MATCH(A274,Respuestas!$A$254:$A$281,0)),INDEX(Respuestas!$D$254:$D$281,MATCH(A274,Respuestas!$A$254:$A$281,0)),INDEX(Respuestas!$E$254:$E$281,MATCH(A274,Respuestas!$A$254:$A$281,0)))</x:f>
        <x:v>9</x:v>
      </x:c>
      <x:c r="X274" s="15" t="n">
        <x:f>COUNTIFS(Relaciones!$E$3268:$E$3643,A274,Relaciones!$F$3268:$F$3643,"mediacion")</x:f>
        <x:v>0</x:v>
      </x:c>
      <x:c r="Y274" s="15" t="n">
        <x:f>COUNTIFS(Relaciones!$E$3268:$E$3643,A274,Relaciones!$F$3268:$F$3643,"mediacion_negativa")</x:f>
        <x:v>0</x:v>
      </x:c>
      <x:c r="Z274" s="15" t="n">
        <x:f>COUNTIFS(Relaciones!$E$3268:$E$3643,A274,Relaciones!$F$3268:$F$3643,"bullying")</x:f>
        <x:v>0</x:v>
      </x:c>
      <x:c r="AA274" s="4" t="str">
        <x:f>INDEX(Respuestas!$F$254:$F$281,MATCH(A274,Respuestas!$A$254:$A$281,0))</x:f>
        <x:v>No</x:v>
      </x:c>
      <x:c r="AB274" s="4" t="str">
        <x:f>INDEX(Respuestas!$G$254:$G$281,MATCH(A274,Respuestas!$A$254:$A$281,0))</x:f>
        <x:v>Sí</x:v>
      </x:c>
      <x:c r="AC274" s="4" t="str">
        <x:f>INDEX(Respuestas!$H$254:$H$281,MATCH(A274,Respuestas!$A$254:$A$281,0))</x:f>
        <x:v>No</x:v>
      </x:c>
      <x:c r="AD274" s="4" t="str">
        <x:f>INDEX(Respuestas!$I$254:$I$281,MATCH(A274,Respuestas!$A$254:$A$281,0))</x:f>
        <x:v>No</x:v>
      </x:c>
      <x:c r="AE274" s="4" t="str">
        <x:f>INDEX(Respuestas!$J$254:$J$281,MATCH(A274,Respuestas!$A$254:$A$281,0))</x:f>
        <x:v>G2</x:v>
      </x:c>
      <x:c r="AF274" s="4" t="str">
        <x:v>normalizada_v1</x:v>
      </x:c>
      <x:c r="AG274" s="4" t="n">
        <x:f>COUNTIFS($B$2:$B$1513,B274,$C$2:$C$1513,C274,$D$2:$D$1513,D274)</x:f>
        <x:v>28</x:v>
      </x:c>
      <x:c r="AH274" s="4" t="n">
        <x:f>COUNTIFS(Relaciones!$D$3268:$D$3643,A274,Relaciones!$F$3268:$F$3643,"prediccion_amistad")</x:f>
        <x:v>3</x:v>
      </x:c>
      <x:c r="AI274" s="4" t="n">
        <x:f>SUMIFS(Relaciones!$H$3268:$H$3643,Relaciones!$D$3268:$D$3643,A274,Relaciones!$F$3268:$F$3643,"prediccion_amistad")</x:f>
        <x:v>3</x:v>
      </x:c>
      <x:c r="AJ274" s="4" t="n">
        <x:f>COUNTIFS(Relaciones!$D$3268:$D$3643,A274,Relaciones!$F$3268:$F$3643,"prediccion_rechazo")</x:f>
        <x:v>0</x:v>
      </x:c>
      <x:c r="AK274" s="4" t="n">
        <x:f>SUMIFS(Relaciones!$H$3268:$H$3643,Relaciones!$D$3268:$D$3643,A274,Relaciones!$F$3268:$F$3643,"prediccion_rechazo")</x:f>
        <x:v>0</x:v>
      </x:c>
      <x:c r="AL274" s="4" t="n">
        <x:v>0.20161759554812736</x:v>
      </x:c>
    </x:row>
    <x:row r="275" ht="23" customHeight="1">
      <x:c r="A275" s="13" t="str">
        <x:v>00274</x:v>
      </x:c>
      <x:c r="B275" s="4" t="str">
        <x:v>Sevilla</x:v>
      </x:c>
      <x:c r="C275" s="4" t="str">
        <x:v>1.º ESO</x:v>
      </x:c>
      <x:c r="D275" s="4" t="str">
        <x:v>A</x:v>
      </x:c>
      <x:c r="E275" s="4" t="str">
        <x:v>alumno</x:v>
      </x:c>
      <x:c r="F275" s="14" t="n">
        <x:f>IF((AG275-1)=0,"",ROUND(10*Q275/(AG275-1),1))</x:f>
        <x:v>2.6</x:v>
      </x:c>
      <x:c r="G275" s="14" t="n">
        <x:f>IF((AG275-1)=0,"",ROUND(10*R275/(AG275-1),1))</x:f>
        <x:v>1.1</x:v>
      </x:c>
      <x:c r="H275" s="14" t="n">
        <x:f>IF(R275=0,"",ROUND(10*S275/R275,1))</x:f>
        <x:v>10</x:v>
      </x:c>
      <x:c r="I275" s="14" t="n">
        <x:f>IF(AH275=0,"",ROUND(10*AI275/AH275,1))</x:f>
        <x:v>10</x:v>
      </x:c>
      <x:c r="J275" s="14" t="n">
        <x:f>IF((AG275-1)=0,"",ROUND(10*T275/(AG275-1),1))</x:f>
        <x:v>0</x:v>
      </x:c>
      <x:c r="K275" s="14" t="n">
        <x:f>IF((AG275-1)=0,"",ROUND(10*U275/(AG275-1),1))</x:f>
        <x:v>0</x:v>
      </x:c>
      <x:c r="L275" s="14" t="str">
        <x:f>IF(U275=0,"",ROUND(10*V275/U275,1))</x:f>
      </x:c>
      <x:c r="M275" s="14" t="str">
        <x:f>IF(AJ275=0,"",ROUND(10*AK275/AJ275,1))</x:f>
      </x:c>
      <x:c r="N275" s="14" t="n">
        <x:f>ROUND(10*W275/12,1)</x:f>
        <x:v>8.3</x:v>
      </x:c>
      <x:c r="O275" s="14" t="n">
        <x:f>ROUND(10*AL275,1)</x:f>
        <x:v>1.1</x:v>
      </x:c>
      <x:c r="P275" s="14" t="n">
        <x:f>IF((AG275-1)=0,"",ROUND(10*X275/(AG275-1),1))</x:f>
        <x:v>1.9</x:v>
      </x:c>
      <x:c r="Q275" s="15" t="n">
        <x:f>COUNTIFS(Relaciones!$E$3268:$E$3643,A275,Relaciones!$F$3268:$F$3643,"amistad")</x:f>
        <x:v>7</x:v>
      </x:c>
      <x:c r="R275" s="15" t="n">
        <x:f>COUNTIFS(Relaciones!$D$3268:$D$3643,A275,Relaciones!$F$3268:$F$3643,"amistad")</x:f>
        <x:v>3</x:v>
      </x:c>
      <x:c r="S275" s="15" t="n">
        <x:f>SUMIFS(Relaciones!$G$3268:$G$3643,Relaciones!$D$3268:$D$3643,A275,Relaciones!$F$3268:$F$3643,"amistad")</x:f>
        <x:v>3</x:v>
      </x:c>
      <x:c r="T275" s="15" t="n">
        <x:f>COUNTIFS(Relaciones!$E$3268:$E$3643,A275,Relaciones!$F$3268:$F$3643,"rechazo")</x:f>
        <x:v>0</x:v>
      </x:c>
      <x:c r="U275" s="15" t="n">
        <x:f>COUNTIFS(Relaciones!$D$3268:$D$3643,A275,Relaciones!$F$3268:$F$3643,"rechazo")</x:f>
        <x:v>0</x:v>
      </x:c>
      <x:c r="V275" s="15" t="n">
        <x:f>SUMIFS(Relaciones!$G$3268:$G$3643,Relaciones!$D$3268:$D$3643,A275,Relaciones!$F$3268:$F$3643,"rechazo")</x:f>
        <x:v>0</x:v>
      </x:c>
      <x:c r="W275" s="15" t="n">
        <x:f>SUM(INDEX(Respuestas!$B$254:$B$281,MATCH(A275,Respuestas!$A$254:$A$281,0)),INDEX(Respuestas!$C$254:$C$281,MATCH(A275,Respuestas!$A$254:$A$281,0)),INDEX(Respuestas!$D$254:$D$281,MATCH(A275,Respuestas!$A$254:$A$281,0)),INDEX(Respuestas!$E$254:$E$281,MATCH(A275,Respuestas!$A$254:$A$281,0)))</x:f>
        <x:v>10</x:v>
      </x:c>
      <x:c r="X275" s="15" t="n">
        <x:f>COUNTIFS(Relaciones!$E$3268:$E$3643,A275,Relaciones!$F$3268:$F$3643,"mediacion")</x:f>
        <x:v>5</x:v>
      </x:c>
      <x:c r="Y275" s="15" t="n">
        <x:f>COUNTIFS(Relaciones!$E$3268:$E$3643,A275,Relaciones!$F$3268:$F$3643,"mediacion_negativa")</x:f>
        <x:v>0</x:v>
      </x:c>
      <x:c r="Z275" s="15" t="n">
        <x:f>COUNTIFS(Relaciones!$E$3268:$E$3643,A275,Relaciones!$F$3268:$F$3643,"bullying")</x:f>
        <x:v>0</x:v>
      </x:c>
      <x:c r="AA275" s="4" t="str">
        <x:f>INDEX(Respuestas!$F$254:$F$281,MATCH(A275,Respuestas!$A$254:$A$281,0))</x:f>
        <x:v>No</x:v>
      </x:c>
      <x:c r="AB275" s="4" t="str">
        <x:f>INDEX(Respuestas!$G$254:$G$281,MATCH(A275,Respuestas!$A$254:$A$281,0))</x:f>
        <x:v>Sí</x:v>
      </x:c>
      <x:c r="AC275" s="4" t="str">
        <x:f>INDEX(Respuestas!$H$254:$H$281,MATCH(A275,Respuestas!$A$254:$A$281,0))</x:f>
        <x:v>No</x:v>
      </x:c>
      <x:c r="AD275" s="4" t="str">
        <x:f>INDEX(Respuestas!$I$254:$I$281,MATCH(A275,Respuestas!$A$254:$A$281,0))</x:f>
        <x:v>Sí</x:v>
      </x:c>
      <x:c r="AE275" s="4" t="str">
        <x:f>INDEX(Respuestas!$J$254:$J$281,MATCH(A275,Respuestas!$A$254:$A$281,0))</x:f>
        <x:v>G3</x:v>
      </x:c>
      <x:c r="AF275" s="4" t="str">
        <x:v>normalizada_v1</x:v>
      </x:c>
      <x:c r="AG275" s="4" t="n">
        <x:f>COUNTIFS($B$2:$B$1513,B275,$C$2:$C$1513,C275,$D$2:$D$1513,D275)</x:f>
        <x:v>28</x:v>
      </x:c>
      <x:c r="AH275" s="4" t="n">
        <x:f>COUNTIFS(Relaciones!$D$3268:$D$3643,A275,Relaciones!$F$3268:$F$3643,"prediccion_amistad")</x:f>
        <x:v>5</x:v>
      </x:c>
      <x:c r="AI275" s="4" t="n">
        <x:f>SUMIFS(Relaciones!$H$3268:$H$3643,Relaciones!$D$3268:$D$3643,A275,Relaciones!$F$3268:$F$3643,"prediccion_amistad")</x:f>
        <x:v>5</x:v>
      </x:c>
      <x:c r="AJ275" s="4" t="n">
        <x:f>COUNTIFS(Relaciones!$D$3268:$D$3643,A275,Relaciones!$F$3268:$F$3643,"prediccion_rechazo")</x:f>
        <x:v>0</x:v>
      </x:c>
      <x:c r="AK275" s="4" t="n">
        <x:f>SUMIFS(Relaciones!$H$3268:$H$3643,Relaciones!$D$3268:$D$3643,A275,Relaciones!$F$3268:$F$3643,"prediccion_rechazo")</x:f>
        <x:v>0</x:v>
      </x:c>
      <x:c r="AL275" s="4" t="n">
        <x:v>0.10871715779381741</x:v>
      </x:c>
    </x:row>
    <x:row r="276" ht="23" customHeight="1">
      <x:c r="A276" s="13" t="str">
        <x:v>00275</x:v>
      </x:c>
      <x:c r="B276" s="4" t="str">
        <x:v>Sevilla</x:v>
      </x:c>
      <x:c r="C276" s="4" t="str">
        <x:v>1.º ESO</x:v>
      </x:c>
      <x:c r="D276" s="4" t="str">
        <x:v>A</x:v>
      </x:c>
      <x:c r="E276" s="4" t="str">
        <x:v>alumna</x:v>
      </x:c>
      <x:c r="F276" s="14" t="n">
        <x:f>IF((AG276-1)=0,"",ROUND(10*Q276/(AG276-1),1))</x:f>
        <x:v>0.7</x:v>
      </x:c>
      <x:c r="G276" s="14" t="n">
        <x:f>IF((AG276-1)=0,"",ROUND(10*R276/(AG276-1),1))</x:f>
        <x:v>0.7</x:v>
      </x:c>
      <x:c r="H276" s="14" t="n">
        <x:f>IF(R276=0,"",ROUND(10*S276/R276,1))</x:f>
        <x:v>10</x:v>
      </x:c>
      <x:c r="I276" s="14" t="n">
        <x:f>IF(AH276=0,"",ROUND(10*AI276/AH276,1))</x:f>
        <x:v>5</x:v>
      </x:c>
      <x:c r="J276" s="14" t="n">
        <x:f>IF((AG276-1)=0,"",ROUND(10*T276/(AG276-1),1))</x:f>
        <x:v>0</x:v>
      </x:c>
      <x:c r="K276" s="14" t="n">
        <x:f>IF((AG276-1)=0,"",ROUND(10*U276/(AG276-1),1))</x:f>
        <x:v>0.7</x:v>
      </x:c>
      <x:c r="L276" s="14" t="n">
        <x:f>IF(U276=0,"",ROUND(10*V276/U276,1))</x:f>
        <x:v>0</x:v>
      </x:c>
      <x:c r="M276" s="14" t="n">
        <x:f>IF(AJ276=0,"",ROUND(10*AK276/AJ276,1))</x:f>
        <x:v>0</x:v>
      </x:c>
      <x:c r="N276" s="14" t="n">
        <x:f>ROUND(10*W276/12,1)</x:f>
        <x:v>9.2</x:v>
      </x:c>
      <x:c r="O276" s="14" t="n">
        <x:f>ROUND(10*AL276,1)</x:f>
        <x:v>0.2</x:v>
      </x:c>
      <x:c r="P276" s="14" t="n">
        <x:f>IF((AG276-1)=0,"",ROUND(10*X276/(AG276-1),1))</x:f>
        <x:v>0</x:v>
      </x:c>
      <x:c r="Q276" s="15" t="n">
        <x:f>COUNTIFS(Relaciones!$E$3268:$E$3643,A276,Relaciones!$F$3268:$F$3643,"amistad")</x:f>
        <x:v>2</x:v>
      </x:c>
      <x:c r="R276" s="15" t="n">
        <x:f>COUNTIFS(Relaciones!$D$3268:$D$3643,A276,Relaciones!$F$3268:$F$3643,"amistad")</x:f>
        <x:v>2</x:v>
      </x:c>
      <x:c r="S276" s="15" t="n">
        <x:f>SUMIFS(Relaciones!$G$3268:$G$3643,Relaciones!$D$3268:$D$3643,A276,Relaciones!$F$3268:$F$3643,"amistad")</x:f>
        <x:v>2</x:v>
      </x:c>
      <x:c r="T276" s="15" t="n">
        <x:f>COUNTIFS(Relaciones!$E$3268:$E$3643,A276,Relaciones!$F$3268:$F$3643,"rechazo")</x:f>
        <x:v>0</x:v>
      </x:c>
      <x:c r="U276" s="15" t="n">
        <x:f>COUNTIFS(Relaciones!$D$3268:$D$3643,A276,Relaciones!$F$3268:$F$3643,"rechazo")</x:f>
        <x:v>2</x:v>
      </x:c>
      <x:c r="V276" s="15" t="n">
        <x:f>SUMIFS(Relaciones!$G$3268:$G$3643,Relaciones!$D$3268:$D$3643,A276,Relaciones!$F$3268:$F$3643,"rechazo")</x:f>
        <x:v>0</x:v>
      </x:c>
      <x:c r="W276" s="15" t="n">
        <x:f>SUM(INDEX(Respuestas!$B$254:$B$281,MATCH(A276,Respuestas!$A$254:$A$281,0)),INDEX(Respuestas!$C$254:$C$281,MATCH(A276,Respuestas!$A$254:$A$281,0)),INDEX(Respuestas!$D$254:$D$281,MATCH(A276,Respuestas!$A$254:$A$281,0)),INDEX(Respuestas!$E$254:$E$281,MATCH(A276,Respuestas!$A$254:$A$281,0)))</x:f>
        <x:v>11</x:v>
      </x:c>
      <x:c r="X276" s="15" t="n">
        <x:f>COUNTIFS(Relaciones!$E$3268:$E$3643,A276,Relaciones!$F$3268:$F$3643,"mediacion")</x:f>
        <x:v>0</x:v>
      </x:c>
      <x:c r="Y276" s="15" t="n">
        <x:f>COUNTIFS(Relaciones!$E$3268:$E$3643,A276,Relaciones!$F$3268:$F$3643,"mediacion_negativa")</x:f>
        <x:v>0</x:v>
      </x:c>
      <x:c r="Z276" s="15" t="n">
        <x:f>COUNTIFS(Relaciones!$E$3268:$E$3643,A276,Relaciones!$F$3268:$F$3643,"bullying")</x:f>
        <x:v>0</x:v>
      </x:c>
      <x:c r="AA276" s="4" t="str">
        <x:f>INDEX(Respuestas!$F$254:$F$281,MATCH(A276,Respuestas!$A$254:$A$281,0))</x:f>
        <x:v>No</x:v>
      </x:c>
      <x:c r="AB276" s="4" t="str">
        <x:f>INDEX(Respuestas!$G$254:$G$281,MATCH(A276,Respuestas!$A$254:$A$281,0))</x:f>
        <x:v>Sí</x:v>
      </x:c>
      <x:c r="AC276" s="4" t="str">
        <x:f>INDEX(Respuestas!$H$254:$H$281,MATCH(A276,Respuestas!$A$254:$A$281,0))</x:f>
        <x:v>No</x:v>
      </x:c>
      <x:c r="AD276" s="4" t="str">
        <x:f>INDEX(Respuestas!$I$254:$I$281,MATCH(A276,Respuestas!$A$254:$A$281,0))</x:f>
        <x:v>Sí</x:v>
      </x:c>
      <x:c r="AE276" s="4" t="str">
        <x:f>INDEX(Respuestas!$J$254:$J$281,MATCH(A276,Respuestas!$A$254:$A$281,0))</x:f>
        <x:v>G3</x:v>
      </x:c>
      <x:c r="AF276" s="4" t="str">
        <x:v>normalizada_v1</x:v>
      </x:c>
      <x:c r="AG276" s="4" t="n">
        <x:f>COUNTIFS($B$2:$B$1513,B276,$C$2:$C$1513,C276,$D$2:$D$1513,D276)</x:f>
        <x:v>28</x:v>
      </x:c>
      <x:c r="AH276" s="4" t="n">
        <x:f>COUNTIFS(Relaciones!$D$3268:$D$3643,A276,Relaciones!$F$3268:$F$3643,"prediccion_amistad")</x:f>
        <x:v>2</x:v>
      </x:c>
      <x:c r="AI276" s="4" t="n">
        <x:f>SUMIFS(Relaciones!$H$3268:$H$3643,Relaciones!$D$3268:$D$3643,A276,Relaciones!$F$3268:$F$3643,"prediccion_amistad")</x:f>
        <x:v>1</x:v>
      </x:c>
      <x:c r="AJ276" s="4" t="n">
        <x:f>COUNTIFS(Relaciones!$D$3268:$D$3643,A276,Relaciones!$F$3268:$F$3643,"prediccion_rechazo")</x:f>
        <x:v>1</x:v>
      </x:c>
      <x:c r="AK276" s="4" t="n">
        <x:f>SUMIFS(Relaciones!$H$3268:$H$3643,Relaciones!$D$3268:$D$3643,A276,Relaciones!$F$3268:$F$3643,"prediccion_rechazo")</x:f>
        <x:v>0</x:v>
      </x:c>
      <x:c r="AL276" s="4" t="n">
        <x:v>0.02275979068897101</x:v>
      </x:c>
    </x:row>
    <x:row r="277" ht="23" customHeight="1">
      <x:c r="A277" s="13" t="str">
        <x:v>00276</x:v>
      </x:c>
      <x:c r="B277" s="4" t="str">
        <x:v>Sevilla</x:v>
      </x:c>
      <x:c r="C277" s="4" t="str">
        <x:v>1.º ESO</x:v>
      </x:c>
      <x:c r="D277" s="4" t="str">
        <x:v>A</x:v>
      </x:c>
      <x:c r="E277" s="4" t="str">
        <x:v>alumno</x:v>
      </x:c>
      <x:c r="F277" s="14" t="n">
        <x:f>IF((AG277-1)=0,"",ROUND(10*Q277/(AG277-1),1))</x:f>
        <x:v>0.7</x:v>
      </x:c>
      <x:c r="G277" s="14" t="n">
        <x:f>IF((AG277-1)=0,"",ROUND(10*R277/(AG277-1),1))</x:f>
        <x:v>0.7</x:v>
      </x:c>
      <x:c r="H277" s="14" t="n">
        <x:f>IF(R277=0,"",ROUND(10*S277/R277,1))</x:f>
        <x:v>10</x:v>
      </x:c>
      <x:c r="I277" s="14" t="n">
        <x:f>IF(AH277=0,"",ROUND(10*AI277/AH277,1))</x:f>
        <x:v>10</x:v>
      </x:c>
      <x:c r="J277" s="14" t="n">
        <x:f>IF((AG277-1)=0,"",ROUND(10*T277/(AG277-1),1))</x:f>
        <x:v>0</x:v>
      </x:c>
      <x:c r="K277" s="14" t="n">
        <x:f>IF((AG277-1)=0,"",ROUND(10*U277/(AG277-1),1))</x:f>
        <x:v>1.1</x:v>
      </x:c>
      <x:c r="L277" s="14" t="n">
        <x:f>IF(U277=0,"",ROUND(10*V277/U277,1))</x:f>
        <x:v>0</x:v>
      </x:c>
      <x:c r="M277" s="14" t="str">
        <x:f>IF(AJ277=0,"",ROUND(10*AK277/AJ277,1))</x:f>
      </x:c>
      <x:c r="N277" s="14" t="n">
        <x:f>ROUND(10*W277/12,1)</x:f>
        <x:v>10</x:v>
      </x:c>
      <x:c r="O277" s="14" t="n">
        <x:f>ROUND(10*AL277,1)</x:f>
        <x:v>0.2</x:v>
      </x:c>
      <x:c r="P277" s="14" t="n">
        <x:f>IF((AG277-1)=0,"",ROUND(10*X277/(AG277-1),1))</x:f>
        <x:v>0</x:v>
      </x:c>
      <x:c r="Q277" s="15" t="n">
        <x:f>COUNTIFS(Relaciones!$E$3268:$E$3643,A277,Relaciones!$F$3268:$F$3643,"amistad")</x:f>
        <x:v>2</x:v>
      </x:c>
      <x:c r="R277" s="15" t="n">
        <x:f>COUNTIFS(Relaciones!$D$3268:$D$3643,A277,Relaciones!$F$3268:$F$3643,"amistad")</x:f>
        <x:v>2</x:v>
      </x:c>
      <x:c r="S277" s="15" t="n">
        <x:f>SUMIFS(Relaciones!$G$3268:$G$3643,Relaciones!$D$3268:$D$3643,A277,Relaciones!$F$3268:$F$3643,"amistad")</x:f>
        <x:v>2</x:v>
      </x:c>
      <x:c r="T277" s="15" t="n">
        <x:f>COUNTIFS(Relaciones!$E$3268:$E$3643,A277,Relaciones!$F$3268:$F$3643,"rechazo")</x:f>
        <x:v>0</x:v>
      </x:c>
      <x:c r="U277" s="15" t="n">
        <x:f>COUNTIFS(Relaciones!$D$3268:$D$3643,A277,Relaciones!$F$3268:$F$3643,"rechazo")</x:f>
        <x:v>3</x:v>
      </x:c>
      <x:c r="V277" s="15" t="n">
        <x:f>SUMIFS(Relaciones!$G$3268:$G$3643,Relaciones!$D$3268:$D$3643,A277,Relaciones!$F$3268:$F$3643,"rechazo")</x:f>
        <x:v>0</x:v>
      </x:c>
      <x:c r="W277" s="15" t="n">
        <x:f>SUM(INDEX(Respuestas!$B$254:$B$281,MATCH(A277,Respuestas!$A$254:$A$281,0)),INDEX(Respuestas!$C$254:$C$281,MATCH(A277,Respuestas!$A$254:$A$281,0)),INDEX(Respuestas!$D$254:$D$281,MATCH(A277,Respuestas!$A$254:$A$281,0)),INDEX(Respuestas!$E$254:$E$281,MATCH(A277,Respuestas!$A$254:$A$281,0)))</x:f>
        <x:v>12</x:v>
      </x:c>
      <x:c r="X277" s="15" t="n">
        <x:f>COUNTIFS(Relaciones!$E$3268:$E$3643,A277,Relaciones!$F$3268:$F$3643,"mediacion")</x:f>
        <x:v>0</x:v>
      </x:c>
      <x:c r="Y277" s="15" t="n">
        <x:f>COUNTIFS(Relaciones!$E$3268:$E$3643,A277,Relaciones!$F$3268:$F$3643,"mediacion_negativa")</x:f>
        <x:v>0</x:v>
      </x:c>
      <x:c r="Z277" s="15" t="n">
        <x:f>COUNTIFS(Relaciones!$E$3268:$E$3643,A277,Relaciones!$F$3268:$F$3643,"bullying")</x:f>
        <x:v>2</x:v>
      </x:c>
      <x:c r="AA277" s="4" t="str">
        <x:f>INDEX(Respuestas!$F$254:$F$281,MATCH(A277,Respuestas!$A$254:$A$281,0))</x:f>
        <x:v>No</x:v>
      </x:c>
      <x:c r="AB277" s="4" t="str">
        <x:f>INDEX(Respuestas!$G$254:$G$281,MATCH(A277,Respuestas!$A$254:$A$281,0))</x:f>
        <x:v>Sí</x:v>
      </x:c>
      <x:c r="AC277" s="4" t="str">
        <x:f>INDEX(Respuestas!$H$254:$H$281,MATCH(A277,Respuestas!$A$254:$A$281,0))</x:f>
        <x:v>No</x:v>
      </x:c>
      <x:c r="AD277" s="4" t="str">
        <x:f>INDEX(Respuestas!$I$254:$I$281,MATCH(A277,Respuestas!$A$254:$A$281,0))</x:f>
        <x:v>Sí</x:v>
      </x:c>
      <x:c r="AE277" s="4" t="str">
        <x:f>INDEX(Respuestas!$J$254:$J$281,MATCH(A277,Respuestas!$A$254:$A$281,0))</x:f>
        <x:v>G3</x:v>
      </x:c>
      <x:c r="AF277" s="4" t="str">
        <x:v>normalizada_v1</x:v>
      </x:c>
      <x:c r="AG277" s="4" t="n">
        <x:f>COUNTIFS($B$2:$B$1513,B277,$C$2:$C$1513,C277,$D$2:$D$1513,D277)</x:f>
        <x:v>28</x:v>
      </x:c>
      <x:c r="AH277" s="4" t="n">
        <x:f>COUNTIFS(Relaciones!$D$3268:$D$3643,A277,Relaciones!$F$3268:$F$3643,"prediccion_amistad")</x:f>
        <x:v>2</x:v>
      </x:c>
      <x:c r="AI277" s="4" t="n">
        <x:f>SUMIFS(Relaciones!$H$3268:$H$3643,Relaciones!$D$3268:$D$3643,A277,Relaciones!$F$3268:$F$3643,"prediccion_amistad")</x:f>
        <x:v>2</x:v>
      </x:c>
      <x:c r="AJ277" s="4" t="n">
        <x:f>COUNTIFS(Relaciones!$D$3268:$D$3643,A277,Relaciones!$F$3268:$F$3643,"prediccion_rechazo")</x:f>
        <x:v>0</x:v>
      </x:c>
      <x:c r="AK277" s="4" t="n">
        <x:f>SUMIFS(Relaciones!$H$3268:$H$3643,Relaciones!$D$3268:$D$3643,A277,Relaciones!$F$3268:$F$3643,"prediccion_rechazo")</x:f>
        <x:v>0</x:v>
      </x:c>
      <x:c r="AL277" s="4" t="n">
        <x:v>0.02275979068897101</x:v>
      </x:c>
    </x:row>
    <x:row r="278" ht="23" customHeight="1">
      <x:c r="A278" s="13" t="str">
        <x:v>00277</x:v>
      </x:c>
      <x:c r="B278" s="4" t="str">
        <x:v>Sevilla</x:v>
      </x:c>
      <x:c r="C278" s="4" t="str">
        <x:v>1.º ESO</x:v>
      </x:c>
      <x:c r="D278" s="4" t="str">
        <x:v>A</x:v>
      </x:c>
      <x:c r="E278" s="4" t="str">
        <x:v>alumna</x:v>
      </x:c>
      <x:c r="F278" s="14" t="n">
        <x:f>IF((AG278-1)=0,"",ROUND(10*Q278/(AG278-1),1))</x:f>
        <x:v>0</x:v>
      </x:c>
      <x:c r="G278" s="14" t="n">
        <x:f>IF((AG278-1)=0,"",ROUND(10*R278/(AG278-1),1))</x:f>
        <x:v>0.4</x:v>
      </x:c>
      <x:c r="H278" s="14" t="n">
        <x:f>IF(R278=0,"",ROUND(10*S278/R278,1))</x:f>
        <x:v>0</x:v>
      </x:c>
      <x:c r="I278" s="14" t="str">
        <x:f>IF(AH278=0,"",ROUND(10*AI278/AH278,1))</x:f>
      </x:c>
      <x:c r="J278" s="14" t="n">
        <x:f>IF((AG278-1)=0,"",ROUND(10*T278/(AG278-1),1))</x:f>
        <x:v>8.5</x:v>
      </x:c>
      <x:c r="K278" s="14" t="n">
        <x:f>IF((AG278-1)=0,"",ROUND(10*U278/(AG278-1),1))</x:f>
        <x:v>0.7</x:v>
      </x:c>
      <x:c r="L278" s="14" t="n">
        <x:f>IF(U278=0,"",ROUND(10*V278/U278,1))</x:f>
        <x:v>10</x:v>
      </x:c>
      <x:c r="M278" s="14" t="n">
        <x:f>IF(AJ278=0,"",ROUND(10*AK278/AJ278,1))</x:f>
        <x:v>10</x:v>
      </x:c>
      <x:c r="N278" s="14" t="n">
        <x:f>ROUND(10*W278/12,1)</x:f>
        <x:v>2.5</x:v>
      </x:c>
      <x:c r="O278" s="14" t="n">
        <x:f>ROUND(10*AL278,1)</x:f>
        <x:v>0.2</x:v>
      </x:c>
      <x:c r="P278" s="14" t="n">
        <x:f>IF((AG278-1)=0,"",ROUND(10*X278/(AG278-1),1))</x:f>
        <x:v>0</x:v>
      </x:c>
      <x:c r="Q278" s="15" t="n">
        <x:f>COUNTIFS(Relaciones!$E$3268:$E$3643,A278,Relaciones!$F$3268:$F$3643,"amistad")</x:f>
        <x:v>0</x:v>
      </x:c>
      <x:c r="R278" s="15" t="n">
        <x:f>COUNTIFS(Relaciones!$D$3268:$D$3643,A278,Relaciones!$F$3268:$F$3643,"amistad")</x:f>
        <x:v>1</x:v>
      </x:c>
      <x:c r="S278" s="15" t="n">
        <x:f>SUMIFS(Relaciones!$G$3268:$G$3643,Relaciones!$D$3268:$D$3643,A278,Relaciones!$F$3268:$F$3643,"amistad")</x:f>
        <x:v>0</x:v>
      </x:c>
      <x:c r="T278" s="15" t="n">
        <x:f>COUNTIFS(Relaciones!$E$3268:$E$3643,A278,Relaciones!$F$3268:$F$3643,"rechazo")</x:f>
        <x:v>23</x:v>
      </x:c>
      <x:c r="U278" s="15" t="n">
        <x:f>COUNTIFS(Relaciones!$D$3268:$D$3643,A278,Relaciones!$F$3268:$F$3643,"rechazo")</x:f>
        <x:v>2</x:v>
      </x:c>
      <x:c r="V278" s="15" t="n">
        <x:f>SUMIFS(Relaciones!$G$3268:$G$3643,Relaciones!$D$3268:$D$3643,A278,Relaciones!$F$3268:$F$3643,"rechazo")</x:f>
        <x:v>2</x:v>
      </x:c>
      <x:c r="W278" s="15" t="n">
        <x:f>SUM(INDEX(Respuestas!$B$254:$B$281,MATCH(A278,Respuestas!$A$254:$A$281,0)),INDEX(Respuestas!$C$254:$C$281,MATCH(A278,Respuestas!$A$254:$A$281,0)),INDEX(Respuestas!$D$254:$D$281,MATCH(A278,Respuestas!$A$254:$A$281,0)),INDEX(Respuestas!$E$254:$E$281,MATCH(A278,Respuestas!$A$254:$A$281,0)))</x:f>
        <x:v>3</x:v>
      </x:c>
      <x:c r="X278" s="15" t="n">
        <x:f>COUNTIFS(Relaciones!$E$3268:$E$3643,A278,Relaciones!$F$3268:$F$3643,"mediacion")</x:f>
        <x:v>0</x:v>
      </x:c>
      <x:c r="Y278" s="15" t="n">
        <x:f>COUNTIFS(Relaciones!$E$3268:$E$3643,A278,Relaciones!$F$3268:$F$3643,"mediacion_negativa")</x:f>
        <x:v>7</x:v>
      </x:c>
      <x:c r="Z278" s="15" t="n">
        <x:f>COUNTIFS(Relaciones!$E$3268:$E$3643,A278,Relaciones!$F$3268:$F$3643,"bullying")</x:f>
        <x:v>3</x:v>
      </x:c>
      <x:c r="AA278" s="4" t="str">
        <x:f>INDEX(Respuestas!$F$254:$F$281,MATCH(A278,Respuestas!$A$254:$A$281,0))</x:f>
        <x:v>Sí</x:v>
      </x:c>
      <x:c r="AB278" s="4" t="str">
        <x:f>INDEX(Respuestas!$G$254:$G$281,MATCH(A278,Respuestas!$A$254:$A$281,0))</x:f>
        <x:v>Sí</x:v>
      </x:c>
      <x:c r="AC278" s="4" t="str">
        <x:f>INDEX(Respuestas!$H$254:$H$281,MATCH(A278,Respuestas!$A$254:$A$281,0))</x:f>
        <x:v>Sí</x:v>
      </x:c>
      <x:c r="AD278" s="4" t="str">
        <x:f>INDEX(Respuestas!$I$254:$I$281,MATCH(A278,Respuestas!$A$254:$A$281,0))</x:f>
        <x:v>Sí</x:v>
      </x:c>
      <x:c r="AE278" s="4" t="str">
        <x:f>INDEX(Respuestas!$J$254:$J$281,MATCH(A278,Respuestas!$A$254:$A$281,0))</x:f>
        <x:v>G3</x:v>
      </x:c>
      <x:c r="AF278" s="4" t="str">
        <x:v>normalizada_v1</x:v>
      </x:c>
      <x:c r="AG278" s="4" t="n">
        <x:f>COUNTIFS($B$2:$B$1513,B278,$C$2:$C$1513,C278,$D$2:$D$1513,D278)</x:f>
        <x:v>28</x:v>
      </x:c>
      <x:c r="AH278" s="4" t="n">
        <x:f>COUNTIFS(Relaciones!$D$3268:$D$3643,A278,Relaciones!$F$3268:$F$3643,"prediccion_amistad")</x:f>
        <x:v>0</x:v>
      </x:c>
      <x:c r="AI278" s="4" t="n">
        <x:f>SUMIFS(Relaciones!$H$3268:$H$3643,Relaciones!$D$3268:$D$3643,A278,Relaciones!$F$3268:$F$3643,"prediccion_amistad")</x:f>
        <x:v>0</x:v>
      </x:c>
      <x:c r="AJ278" s="4" t="n">
        <x:f>COUNTIFS(Relaciones!$D$3268:$D$3643,A278,Relaciones!$F$3268:$F$3643,"prediccion_rechazo")</x:f>
        <x:v>17</x:v>
      </x:c>
      <x:c r="AK278" s="4" t="n">
        <x:f>SUMIFS(Relaciones!$H$3268:$H$3643,Relaciones!$D$3268:$D$3643,A278,Relaciones!$F$3268:$F$3643,"prediccion_rechazo")</x:f>
        <x:v>17</x:v>
      </x:c>
      <x:c r="AL278" s="4" t="n">
        <x:v>0.018819875151048823</x:v>
      </x:c>
    </x:row>
    <x:row r="279" ht="23" customHeight="1">
      <x:c r="A279" s="13" t="str">
        <x:v>00278</x:v>
      </x:c>
      <x:c r="B279" s="4" t="str">
        <x:v>Sevilla</x:v>
      </x:c>
      <x:c r="C279" s="4" t="str">
        <x:v>1.º ESO</x:v>
      </x:c>
      <x:c r="D279" s="4" t="str">
        <x:v>A</x:v>
      </x:c>
      <x:c r="E279" s="4" t="str">
        <x:v>alumno</x:v>
      </x:c>
      <x:c r="F279" s="14" t="n">
        <x:f>IF((AG279-1)=0,"",ROUND(10*Q279/(AG279-1),1))</x:f>
        <x:v>0</x:v>
      </x:c>
      <x:c r="G279" s="14" t="n">
        <x:f>IF((AG279-1)=0,"",ROUND(10*R279/(AG279-1),1))</x:f>
        <x:v>0.4</x:v>
      </x:c>
      <x:c r="H279" s="14" t="n">
        <x:f>IF(R279=0,"",ROUND(10*S279/R279,1))</x:f>
        <x:v>0</x:v>
      </x:c>
      <x:c r="I279" s="14" t="n">
        <x:f>IF(AH279=0,"",ROUND(10*AI279/AH279,1))</x:f>
        <x:v>0</x:v>
      </x:c>
      <x:c r="J279" s="14" t="n">
        <x:f>IF((AG279-1)=0,"",ROUND(10*T279/(AG279-1),1))</x:f>
        <x:v>8.5</x:v>
      </x:c>
      <x:c r="K279" s="14" t="n">
        <x:f>IF((AG279-1)=0,"",ROUND(10*U279/(AG279-1),1))</x:f>
        <x:v>1.1</x:v>
      </x:c>
      <x:c r="L279" s="14" t="n">
        <x:f>IF(U279=0,"",ROUND(10*V279/U279,1))</x:f>
        <x:v>10</x:v>
      </x:c>
      <x:c r="M279" s="14" t="n">
        <x:f>IF(AJ279=0,"",ROUND(10*AK279/AJ279,1))</x:f>
        <x:v>9.4</x:v>
      </x:c>
      <x:c r="N279" s="14" t="n">
        <x:f>ROUND(10*W279/12,1)</x:f>
        <x:v>3.3</x:v>
      </x:c>
      <x:c r="O279" s="14" t="n">
        <x:f>ROUND(10*AL279,1)</x:f>
        <x:v>0.2</x:v>
      </x:c>
      <x:c r="P279" s="14" t="n">
        <x:f>IF((AG279-1)=0,"",ROUND(10*X279/(AG279-1),1))</x:f>
        <x:v>0</x:v>
      </x:c>
      <x:c r="Q279" s="15" t="n">
        <x:f>COUNTIFS(Relaciones!$E$3268:$E$3643,A279,Relaciones!$F$3268:$F$3643,"amistad")</x:f>
        <x:v>0</x:v>
      </x:c>
      <x:c r="R279" s="15" t="n">
        <x:f>COUNTIFS(Relaciones!$D$3268:$D$3643,A279,Relaciones!$F$3268:$F$3643,"amistad")</x:f>
        <x:v>1</x:v>
      </x:c>
      <x:c r="S279" s="15" t="n">
        <x:f>SUMIFS(Relaciones!$G$3268:$G$3643,Relaciones!$D$3268:$D$3643,A279,Relaciones!$F$3268:$F$3643,"amistad")</x:f>
        <x:v>0</x:v>
      </x:c>
      <x:c r="T279" s="15" t="n">
        <x:f>COUNTIFS(Relaciones!$E$3268:$E$3643,A279,Relaciones!$F$3268:$F$3643,"rechazo")</x:f>
        <x:v>23</x:v>
      </x:c>
      <x:c r="U279" s="15" t="n">
        <x:f>COUNTIFS(Relaciones!$D$3268:$D$3643,A279,Relaciones!$F$3268:$F$3643,"rechazo")</x:f>
        <x:v>3</x:v>
      </x:c>
      <x:c r="V279" s="15" t="n">
        <x:f>SUMIFS(Relaciones!$G$3268:$G$3643,Relaciones!$D$3268:$D$3643,A279,Relaciones!$F$3268:$F$3643,"rechazo")</x:f>
        <x:v>3</x:v>
      </x:c>
      <x:c r="W279" s="15" t="n">
        <x:f>SUM(INDEX(Respuestas!$B$254:$B$281,MATCH(A279,Respuestas!$A$254:$A$281,0)),INDEX(Respuestas!$C$254:$C$281,MATCH(A279,Respuestas!$A$254:$A$281,0)),INDEX(Respuestas!$D$254:$D$281,MATCH(A279,Respuestas!$A$254:$A$281,0)),INDEX(Respuestas!$E$254:$E$281,MATCH(A279,Respuestas!$A$254:$A$281,0)))</x:f>
        <x:v>4</x:v>
      </x:c>
      <x:c r="X279" s="15" t="n">
        <x:f>COUNTIFS(Relaciones!$E$3268:$E$3643,A279,Relaciones!$F$3268:$F$3643,"mediacion")</x:f>
        <x:v>0</x:v>
      </x:c>
      <x:c r="Y279" s="15" t="n">
        <x:f>COUNTIFS(Relaciones!$E$3268:$E$3643,A279,Relaciones!$F$3268:$F$3643,"mediacion_negativa")</x:f>
        <x:v>7</x:v>
      </x:c>
      <x:c r="Z279" s="15" t="n">
        <x:f>COUNTIFS(Relaciones!$E$3268:$E$3643,A279,Relaciones!$F$3268:$F$3643,"bullying")</x:f>
        <x:v>4</x:v>
      </x:c>
      <x:c r="AA279" s="4" t="str">
        <x:f>INDEX(Respuestas!$F$254:$F$281,MATCH(A279,Respuestas!$A$254:$A$281,0))</x:f>
        <x:v>Sí</x:v>
      </x:c>
      <x:c r="AB279" s="4" t="str">
        <x:f>INDEX(Respuestas!$G$254:$G$281,MATCH(A279,Respuestas!$A$254:$A$281,0))</x:f>
        <x:v>Sí</x:v>
      </x:c>
      <x:c r="AC279" s="4" t="str">
        <x:f>INDEX(Respuestas!$H$254:$H$281,MATCH(A279,Respuestas!$A$254:$A$281,0))</x:f>
        <x:v>Sí</x:v>
      </x:c>
      <x:c r="AD279" s="4" t="str">
        <x:f>INDEX(Respuestas!$I$254:$I$281,MATCH(A279,Respuestas!$A$254:$A$281,0))</x:f>
        <x:v>No</x:v>
      </x:c>
      <x:c r="AE279" s="4" t="str">
        <x:f>INDEX(Respuestas!$J$254:$J$281,MATCH(A279,Respuestas!$A$254:$A$281,0))</x:f>
        <x:v>G3</x:v>
      </x:c>
      <x:c r="AF279" s="4" t="str">
        <x:v>normalizada_v1</x:v>
      </x:c>
      <x:c r="AG279" s="4" t="n">
        <x:f>COUNTIFS($B$2:$B$1513,B279,$C$2:$C$1513,C279,$D$2:$D$1513,D279)</x:f>
        <x:v>28</x:v>
      </x:c>
      <x:c r="AH279" s="4" t="n">
        <x:f>COUNTIFS(Relaciones!$D$3268:$D$3643,A279,Relaciones!$F$3268:$F$3643,"prediccion_amistad")</x:f>
        <x:v>1</x:v>
      </x:c>
      <x:c r="AI279" s="4" t="n">
        <x:f>SUMIFS(Relaciones!$H$3268:$H$3643,Relaciones!$D$3268:$D$3643,A279,Relaciones!$F$3268:$F$3643,"prediccion_amistad")</x:f>
        <x:v>0</x:v>
      </x:c>
      <x:c r="AJ279" s="4" t="n">
        <x:f>COUNTIFS(Relaciones!$D$3268:$D$3643,A279,Relaciones!$F$3268:$F$3643,"prediccion_rechazo")</x:f>
        <x:v>18</x:v>
      </x:c>
      <x:c r="AK279" s="4" t="n">
        <x:f>SUMIFS(Relaciones!$H$3268:$H$3643,Relaciones!$D$3268:$D$3643,A279,Relaciones!$F$3268:$F$3643,"prediccion_rechazo")</x:f>
        <x:v>17</x:v>
      </x:c>
      <x:c r="AL279" s="4" t="n">
        <x:v>0.018819875151048823</x:v>
      </x:c>
    </x:row>
    <x:row r="280" ht="23" customHeight="1">
      <x:c r="A280" s="13" t="str">
        <x:v>00279</x:v>
      </x:c>
      <x:c r="B280" s="4" t="str">
        <x:v>Sevilla</x:v>
      </x:c>
      <x:c r="C280" s="4" t="str">
        <x:v>1.º ESO</x:v>
      </x:c>
      <x:c r="D280" s="4" t="str">
        <x:v>A</x:v>
      </x:c>
      <x:c r="E280" s="4" t="str">
        <x:v>alumna</x:v>
      </x:c>
      <x:c r="F280" s="14" t="n">
        <x:f>IF((AG280-1)=0,"",ROUND(10*Q280/(AG280-1),1))</x:f>
        <x:v>0</x:v>
      </x:c>
      <x:c r="G280" s="14" t="n">
        <x:f>IF((AG280-1)=0,"",ROUND(10*R280/(AG280-1),1))</x:f>
        <x:v>0.4</x:v>
      </x:c>
      <x:c r="H280" s="14" t="n">
        <x:f>IF(R280=0,"",ROUND(10*S280/R280,1))</x:f>
        <x:v>0</x:v>
      </x:c>
      <x:c r="I280" s="14" t="str">
        <x:f>IF(AH280=0,"",ROUND(10*AI280/AH280,1))</x:f>
      </x:c>
      <x:c r="J280" s="14" t="n">
        <x:f>IF((AG280-1)=0,"",ROUND(10*T280/(AG280-1),1))</x:f>
        <x:v>4.8</x:v>
      </x:c>
      <x:c r="K280" s="14" t="n">
        <x:f>IF((AG280-1)=0,"",ROUND(10*U280/(AG280-1),1))</x:f>
        <x:v>0.7</x:v>
      </x:c>
      <x:c r="L280" s="14" t="n">
        <x:f>IF(U280=0,"",ROUND(10*V280/U280,1))</x:f>
        <x:v>10</x:v>
      </x:c>
      <x:c r="M280" s="14" t="n">
        <x:f>IF(AJ280=0,"",ROUND(10*AK280/AJ280,1))</x:f>
        <x:v>10</x:v>
      </x:c>
      <x:c r="N280" s="14" t="n">
        <x:f>ROUND(10*W280/12,1)</x:f>
        <x:v>4.2</x:v>
      </x:c>
      <x:c r="O280" s="14" t="n">
        <x:f>ROUND(10*AL280,1)</x:f>
        <x:v>0.2</x:v>
      </x:c>
      <x:c r="P280" s="14" t="n">
        <x:f>IF((AG280-1)=0,"",ROUND(10*X280/(AG280-1),1))</x:f>
        <x:v>0</x:v>
      </x:c>
      <x:c r="Q280" s="15" t="n">
        <x:f>COUNTIFS(Relaciones!$E$3268:$E$3643,A280,Relaciones!$F$3268:$F$3643,"amistad")</x:f>
        <x:v>0</x:v>
      </x:c>
      <x:c r="R280" s="15" t="n">
        <x:f>COUNTIFS(Relaciones!$D$3268:$D$3643,A280,Relaciones!$F$3268:$F$3643,"amistad")</x:f>
        <x:v>1</x:v>
      </x:c>
      <x:c r="S280" s="15" t="n">
        <x:f>SUMIFS(Relaciones!$G$3268:$G$3643,Relaciones!$D$3268:$D$3643,A280,Relaciones!$F$3268:$F$3643,"amistad")</x:f>
        <x:v>0</x:v>
      </x:c>
      <x:c r="T280" s="15" t="n">
        <x:f>COUNTIFS(Relaciones!$E$3268:$E$3643,A280,Relaciones!$F$3268:$F$3643,"rechazo")</x:f>
        <x:v>13</x:v>
      </x:c>
      <x:c r="U280" s="15" t="n">
        <x:f>COUNTIFS(Relaciones!$D$3268:$D$3643,A280,Relaciones!$F$3268:$F$3643,"rechazo")</x:f>
        <x:v>2</x:v>
      </x:c>
      <x:c r="V280" s="15" t="n">
        <x:f>SUMIFS(Relaciones!$G$3268:$G$3643,Relaciones!$D$3268:$D$3643,A280,Relaciones!$F$3268:$F$3643,"rechazo")</x:f>
        <x:v>2</x:v>
      </x:c>
      <x:c r="W280" s="15" t="n">
        <x:f>SUM(INDEX(Respuestas!$B$254:$B$281,MATCH(A280,Respuestas!$A$254:$A$281,0)),INDEX(Respuestas!$C$254:$C$281,MATCH(A280,Respuestas!$A$254:$A$281,0)),INDEX(Respuestas!$D$254:$D$281,MATCH(A280,Respuestas!$A$254:$A$281,0)),INDEX(Respuestas!$E$254:$E$281,MATCH(A280,Respuestas!$A$254:$A$281,0)))</x:f>
        <x:v>5</x:v>
      </x:c>
      <x:c r="X280" s="15" t="n">
        <x:f>COUNTIFS(Relaciones!$E$3268:$E$3643,A280,Relaciones!$F$3268:$F$3643,"mediacion")</x:f>
        <x:v>0</x:v>
      </x:c>
      <x:c r="Y280" s="15" t="n">
        <x:f>COUNTIFS(Relaciones!$E$3268:$E$3643,A280,Relaciones!$F$3268:$F$3643,"mediacion_negativa")</x:f>
        <x:v>0</x:v>
      </x:c>
      <x:c r="Z280" s="15" t="n">
        <x:f>COUNTIFS(Relaciones!$E$3268:$E$3643,A280,Relaciones!$F$3268:$F$3643,"bullying")</x:f>
        <x:v>5</x:v>
      </x:c>
      <x:c r="AA280" s="4" t="str">
        <x:f>INDEX(Respuestas!$F$254:$F$281,MATCH(A280,Respuestas!$A$254:$A$281,0))</x:f>
        <x:v>Sí</x:v>
      </x:c>
      <x:c r="AB280" s="4" t="str">
        <x:f>INDEX(Respuestas!$G$254:$G$281,MATCH(A280,Respuestas!$A$254:$A$281,0))</x:f>
        <x:v>Sí</x:v>
      </x:c>
      <x:c r="AC280" s="4" t="str">
        <x:f>INDEX(Respuestas!$H$254:$H$281,MATCH(A280,Respuestas!$A$254:$A$281,0))</x:f>
        <x:v>Sí</x:v>
      </x:c>
      <x:c r="AD280" s="4" t="str">
        <x:f>INDEX(Respuestas!$I$254:$I$281,MATCH(A280,Respuestas!$A$254:$A$281,0))</x:f>
        <x:v>No</x:v>
      </x:c>
      <x:c r="AE280" s="4" t="str">
        <x:f>INDEX(Respuestas!$J$254:$J$281,MATCH(A280,Respuestas!$A$254:$A$281,0))</x:f>
        <x:v>G3</x:v>
      </x:c>
      <x:c r="AF280" s="4" t="str">
        <x:v>normalizada_v1</x:v>
      </x:c>
      <x:c r="AG280" s="4" t="n">
        <x:f>COUNTIFS($B$2:$B$1513,B280,$C$2:$C$1513,C280,$D$2:$D$1513,D280)</x:f>
        <x:v>28</x:v>
      </x:c>
      <x:c r="AH280" s="4" t="n">
        <x:f>COUNTIFS(Relaciones!$D$3268:$D$3643,A280,Relaciones!$F$3268:$F$3643,"prediccion_amistad")</x:f>
        <x:v>0</x:v>
      </x:c>
      <x:c r="AI280" s="4" t="n">
        <x:f>SUMIFS(Relaciones!$H$3268:$H$3643,Relaciones!$D$3268:$D$3643,A280,Relaciones!$F$3268:$F$3643,"prediccion_amistad")</x:f>
        <x:v>0</x:v>
      </x:c>
      <x:c r="AJ280" s="4" t="n">
        <x:f>COUNTIFS(Relaciones!$D$3268:$D$3643,A280,Relaciones!$F$3268:$F$3643,"prediccion_rechazo")</x:f>
        <x:v>9</x:v>
      </x:c>
      <x:c r="AK280" s="4" t="n">
        <x:f>SUMIFS(Relaciones!$H$3268:$H$3643,Relaciones!$D$3268:$D$3643,A280,Relaciones!$F$3268:$F$3643,"prediccion_rechazo")</x:f>
        <x:v>9</x:v>
      </x:c>
      <x:c r="AL280" s="4" t="n">
        <x:v>0.018819875151048823</x:v>
      </x:c>
    </x:row>
    <x:row r="281" ht="23" customHeight="1">
      <x:c r="A281" s="13" t="str">
        <x:v>00280</x:v>
      </x:c>
      <x:c r="B281" s="4" t="str">
        <x:v>Sevilla</x:v>
      </x:c>
      <x:c r="C281" s="4" t="str">
        <x:v>1.º ESO</x:v>
      </x:c>
      <x:c r="D281" s="4" t="str">
        <x:v>A</x:v>
      </x:c>
      <x:c r="E281" s="4" t="str">
        <x:v>alumno</x:v>
      </x:c>
      <x:c r="F281" s="14" t="n">
        <x:f>IF((AG281-1)=0,"",ROUND(10*Q281/(AG281-1),1))</x:f>
        <x:v>0</x:v>
      </x:c>
      <x:c r="G281" s="14" t="n">
        <x:f>IF((AG281-1)=0,"",ROUND(10*R281/(AG281-1),1))</x:f>
        <x:v>0.4</x:v>
      </x:c>
      <x:c r="H281" s="14" t="n">
        <x:f>IF(R281=0,"",ROUND(10*S281/R281,1))</x:f>
        <x:v>0</x:v>
      </x:c>
      <x:c r="I281" s="14" t="str">
        <x:f>IF(AH281=0,"",ROUND(10*AI281/AH281,1))</x:f>
      </x:c>
      <x:c r="J281" s="14" t="n">
        <x:f>IF((AG281-1)=0,"",ROUND(10*T281/(AG281-1),1))</x:f>
        <x:v>0.4</x:v>
      </x:c>
      <x:c r="K281" s="14" t="n">
        <x:f>IF((AG281-1)=0,"",ROUND(10*U281/(AG281-1),1))</x:f>
        <x:v>1.1</x:v>
      </x:c>
      <x:c r="L281" s="14" t="n">
        <x:f>IF(U281=0,"",ROUND(10*V281/U281,1))</x:f>
        <x:v>3.3</x:v>
      </x:c>
      <x:c r="M281" s="14" t="n">
        <x:f>IF(AJ281=0,"",ROUND(10*AK281/AJ281,1))</x:f>
        <x:v>10</x:v>
      </x:c>
      <x:c r="N281" s="14" t="n">
        <x:f>ROUND(10*W281/12,1)</x:f>
        <x:v>6.7</x:v>
      </x:c>
      <x:c r="O281" s="14" t="n">
        <x:f>ROUND(10*AL281,1)</x:f>
        <x:v>0.2</x:v>
      </x:c>
      <x:c r="P281" s="14" t="n">
        <x:f>IF((AG281-1)=0,"",ROUND(10*X281/(AG281-1),1))</x:f>
        <x:v>0</x:v>
      </x:c>
      <x:c r="Q281" s="15" t="n">
        <x:f>COUNTIFS(Relaciones!$E$3268:$E$3643,A281,Relaciones!$F$3268:$F$3643,"amistad")</x:f>
        <x:v>0</x:v>
      </x:c>
      <x:c r="R281" s="15" t="n">
        <x:f>COUNTIFS(Relaciones!$D$3268:$D$3643,A281,Relaciones!$F$3268:$F$3643,"amistad")</x:f>
        <x:v>1</x:v>
      </x:c>
      <x:c r="S281" s="15" t="n">
        <x:f>SUMIFS(Relaciones!$G$3268:$G$3643,Relaciones!$D$3268:$D$3643,A281,Relaciones!$F$3268:$F$3643,"amistad")</x:f>
        <x:v>0</x:v>
      </x:c>
      <x:c r="T281" s="15" t="n">
        <x:f>COUNTIFS(Relaciones!$E$3268:$E$3643,A281,Relaciones!$F$3268:$F$3643,"rechazo")</x:f>
        <x:v>1</x:v>
      </x:c>
      <x:c r="U281" s="15" t="n">
        <x:f>COUNTIFS(Relaciones!$D$3268:$D$3643,A281,Relaciones!$F$3268:$F$3643,"rechazo")</x:f>
        <x:v>3</x:v>
      </x:c>
      <x:c r="V281" s="15" t="n">
        <x:f>SUMIFS(Relaciones!$G$3268:$G$3643,Relaciones!$D$3268:$D$3643,A281,Relaciones!$F$3268:$F$3643,"rechazo")</x:f>
        <x:v>1</x:v>
      </x:c>
      <x:c r="W281" s="15" t="n">
        <x:f>SUM(INDEX(Respuestas!$B$254:$B$281,MATCH(A281,Respuestas!$A$254:$A$281,0)),INDEX(Respuestas!$C$254:$C$281,MATCH(A281,Respuestas!$A$254:$A$281,0)),INDEX(Respuestas!$D$254:$D$281,MATCH(A281,Respuestas!$A$254:$A$281,0)),INDEX(Respuestas!$E$254:$E$281,MATCH(A281,Respuestas!$A$254:$A$281,0)))</x:f>
        <x:v>8</x:v>
      </x:c>
      <x:c r="X281" s="15" t="n">
        <x:f>COUNTIFS(Relaciones!$E$3268:$E$3643,A281,Relaciones!$F$3268:$F$3643,"mediacion")</x:f>
        <x:v>0</x:v>
      </x:c>
      <x:c r="Y281" s="15" t="n">
        <x:f>COUNTIFS(Relaciones!$E$3268:$E$3643,A281,Relaciones!$F$3268:$F$3643,"mediacion_negativa")</x:f>
        <x:v>7</x:v>
      </x:c>
      <x:c r="Z281" s="15" t="n">
        <x:f>COUNTIFS(Relaciones!$E$3268:$E$3643,A281,Relaciones!$F$3268:$F$3643,"bullying")</x:f>
        <x:v>6</x:v>
      </x:c>
      <x:c r="AA281" s="4" t="str">
        <x:f>INDEX(Respuestas!$F$254:$F$281,MATCH(A281,Respuestas!$A$254:$A$281,0))</x:f>
        <x:v>No</x:v>
      </x:c>
      <x:c r="AB281" s="4" t="str">
        <x:f>INDEX(Respuestas!$G$254:$G$281,MATCH(A281,Respuestas!$A$254:$A$281,0))</x:f>
        <x:v>Sí</x:v>
      </x:c>
      <x:c r="AC281" s="4" t="str">
        <x:f>INDEX(Respuestas!$H$254:$H$281,MATCH(A281,Respuestas!$A$254:$A$281,0))</x:f>
        <x:v>Sí</x:v>
      </x:c>
      <x:c r="AD281" s="4" t="str">
        <x:f>INDEX(Respuestas!$I$254:$I$281,MATCH(A281,Respuestas!$A$254:$A$281,0))</x:f>
        <x:v>Sí</x:v>
      </x:c>
      <x:c r="AE281" s="4" t="str">
        <x:f>INDEX(Respuestas!$J$254:$J$281,MATCH(A281,Respuestas!$A$254:$A$281,0))</x:f>
        <x:v>G3</x:v>
      </x:c>
      <x:c r="AF281" s="4" t="str">
        <x:v>normalizada_v1</x:v>
      </x:c>
      <x:c r="AG281" s="4" t="n">
        <x:f>COUNTIFS($B$2:$B$1513,B281,$C$2:$C$1513,C281,$D$2:$D$1513,D281)</x:f>
        <x:v>28</x:v>
      </x:c>
      <x:c r="AH281" s="4" t="n">
        <x:f>COUNTIFS(Relaciones!$D$3268:$D$3643,A281,Relaciones!$F$3268:$F$3643,"prediccion_amistad")</x:f>
        <x:v>0</x:v>
      </x:c>
      <x:c r="AI281" s="4" t="n">
        <x:f>SUMIFS(Relaciones!$H$3268:$H$3643,Relaciones!$D$3268:$D$3643,A281,Relaciones!$F$3268:$F$3643,"prediccion_amistad")</x:f>
        <x:v>0</x:v>
      </x:c>
      <x:c r="AJ281" s="4" t="n">
        <x:f>COUNTIFS(Relaciones!$D$3268:$D$3643,A281,Relaciones!$F$3268:$F$3643,"prediccion_rechazo")</x:f>
        <x:v>1</x:v>
      </x:c>
      <x:c r="AK281" s="4" t="n">
        <x:f>SUMIFS(Relaciones!$H$3268:$H$3643,Relaciones!$D$3268:$D$3643,A281,Relaciones!$F$3268:$F$3643,"prediccion_rechazo")</x:f>
        <x:v>1</x:v>
      </x:c>
      <x:c r="AL281" s="4" t="n">
        <x:v>0.018819875151048823</x:v>
      </x:c>
    </x:row>
    <x:row r="282" ht="23" customHeight="1">
      <x:c r="A282" s="13" t="str">
        <x:v>00281</x:v>
      </x:c>
      <x:c r="B282" s="4" t="str">
        <x:v>Sevilla</x:v>
      </x:c>
      <x:c r="C282" s="4" t="str">
        <x:v>1.º ESO</x:v>
      </x:c>
      <x:c r="D282" s="4" t="str">
        <x:v>B</x:v>
      </x:c>
      <x:c r="E282" s="4" t="str">
        <x:v>alumna</x:v>
      </x:c>
      <x:c r="F282" s="14" t="n">
        <x:f>IF((AG282-1)=0,"",ROUND(10*Q282/(AG282-1),1))</x:f>
        <x:v>5.6</x:v>
      </x:c>
      <x:c r="G282" s="14" t="n">
        <x:f>IF((AG282-1)=0,"",ROUND(10*R282/(AG282-1),1))</x:f>
        <x:v>2.2</x:v>
      </x:c>
      <x:c r="H282" s="14" t="n">
        <x:f>IF(R282=0,"",ROUND(10*S282/R282,1))</x:f>
        <x:v>10</x:v>
      </x:c>
      <x:c r="I282" s="14" t="n">
        <x:f>IF(AH282=0,"",ROUND(10*AI282/AH282,1))</x:f>
        <x:v>10</x:v>
      </x:c>
      <x:c r="J282" s="14" t="n">
        <x:f>IF((AG282-1)=0,"",ROUND(10*T282/(AG282-1),1))</x:f>
        <x:v>0</x:v>
      </x:c>
      <x:c r="K282" s="14" t="n">
        <x:f>IF((AG282-1)=0,"",ROUND(10*U282/(AG282-1),1))</x:f>
        <x:v>0</x:v>
      </x:c>
      <x:c r="L282" s="14" t="str">
        <x:f>IF(U282=0,"",ROUND(10*V282/U282,1))</x:f>
      </x:c>
      <x:c r="M282" s="14" t="str">
        <x:f>IF(AJ282=0,"",ROUND(10*AK282/AJ282,1))</x:f>
      </x:c>
      <x:c r="N282" s="14" t="n">
        <x:f>ROUND(10*W282/12,1)</x:f>
        <x:v>7.5</x:v>
      </x:c>
      <x:c r="O282" s="14" t="n">
        <x:f>ROUND(10*AL282,1)</x:f>
        <x:v>10</x:v>
      </x:c>
      <x:c r="P282" s="14" t="n">
        <x:f>IF((AG282-1)=0,"",ROUND(10*X282/(AG282-1),1))</x:f>
        <x:v>4.1</x:v>
      </x:c>
      <x:c r="Q282" s="15" t="n">
        <x:f>COUNTIFS(Relaciones!$E$3644:$E$4080,A282,Relaciones!$F$3644:$F$4080,"amistad")</x:f>
        <x:v>15</x:v>
      </x:c>
      <x:c r="R282" s="15" t="n">
        <x:f>COUNTIFS(Relaciones!$D$3644:$D$4080,A282,Relaciones!$F$3644:$F$4080,"amistad")</x:f>
        <x:v>6</x:v>
      </x:c>
      <x:c r="S282" s="15" t="n">
        <x:f>SUMIFS(Relaciones!$G$3644:$G$4080,Relaciones!$D$3644:$D$4080,A282,Relaciones!$F$3644:$F$4080,"amistad")</x:f>
        <x:v>6</x:v>
      </x:c>
      <x:c r="T282" s="15" t="n">
        <x:f>COUNTIFS(Relaciones!$E$3644:$E$4080,A282,Relaciones!$F$3644:$F$4080,"rechazo")</x:f>
        <x:v>0</x:v>
      </x:c>
      <x:c r="U282" s="15" t="n">
        <x:f>COUNTIFS(Relaciones!$D$3644:$D$4080,A282,Relaciones!$F$3644:$F$4080,"rechazo")</x:f>
        <x:v>0</x:v>
      </x:c>
      <x:c r="V282" s="15" t="n">
        <x:f>SUMIFS(Relaciones!$G$3644:$G$4080,Relaciones!$D$3644:$D$4080,A282,Relaciones!$F$3644:$F$4080,"rechazo")</x:f>
        <x:v>0</x:v>
      </x:c>
      <x:c r="W282" s="15" t="n">
        <x:f>SUM(INDEX(Respuestas!$B$282:$B$309,MATCH(A282,Respuestas!$A$282:$A$309,0)),INDEX(Respuestas!$C$282:$C$309,MATCH(A282,Respuestas!$A$282:$A$309,0)),INDEX(Respuestas!$D$282:$D$309,MATCH(A282,Respuestas!$A$282:$A$309,0)),INDEX(Respuestas!$E$282:$E$309,MATCH(A282,Respuestas!$A$282:$A$309,0)))</x:f>
        <x:v>9</x:v>
      </x:c>
      <x:c r="X282" s="15" t="n">
        <x:f>COUNTIFS(Relaciones!$E$3644:$E$4080,A282,Relaciones!$F$3644:$F$4080,"mediacion")</x:f>
        <x:v>11</x:v>
      </x:c>
      <x:c r="Y282" s="15" t="n">
        <x:f>COUNTIFS(Relaciones!$E$3644:$E$4080,A282,Relaciones!$F$3644:$F$4080,"mediacion_negativa")</x:f>
        <x:v>0</x:v>
      </x:c>
      <x:c r="Z282" s="15" t="n">
        <x:f>COUNTIFS(Relaciones!$E$3644:$E$4080,A282,Relaciones!$F$3644:$F$4080,"bullying")</x:f>
        <x:v>0</x:v>
      </x:c>
      <x:c r="AA282" s="4" t="str">
        <x:f>INDEX(Respuestas!$F$282:$F$309,MATCH(A282,Respuestas!$A$282:$A$309,0))</x:f>
        <x:v>No</x:v>
      </x:c>
      <x:c r="AB282" s="4" t="str">
        <x:f>INDEX(Respuestas!$G$282:$G$309,MATCH(A282,Respuestas!$A$282:$A$309,0))</x:f>
        <x:v>Sí</x:v>
      </x:c>
      <x:c r="AC282" s="4" t="str">
        <x:f>INDEX(Respuestas!$H$282:$H$309,MATCH(A282,Respuestas!$A$282:$A$309,0))</x:f>
        <x:v>No</x:v>
      </x:c>
      <x:c r="AD282" s="4" t="str">
        <x:f>INDEX(Respuestas!$I$282:$I$309,MATCH(A282,Respuestas!$A$282:$A$309,0))</x:f>
        <x:v>Sí</x:v>
      </x:c>
      <x:c r="AE282" s="4" t="str">
        <x:f>INDEX(Respuestas!$J$282:$J$309,MATCH(A282,Respuestas!$A$282:$A$309,0))</x:f>
        <x:v>G1</x:v>
      </x:c>
      <x:c r="AF282" s="4" t="str">
        <x:v>normalizada_v1</x:v>
      </x:c>
      <x:c r="AG282" s="4" t="n">
        <x:f>COUNTIFS($B$2:$B$1513,B282,$C$2:$C$1513,C282,$D$2:$D$1513,D282)</x:f>
        <x:v>28</x:v>
      </x:c>
      <x:c r="AH282" s="4" t="n">
        <x:f>COUNTIFS(Relaciones!$D$3644:$D$4080,A282,Relaciones!$F$3644:$F$4080,"prediccion_amistad")</x:f>
        <x:v>11</x:v>
      </x:c>
      <x:c r="AI282" s="4" t="n">
        <x:f>SUMIFS(Relaciones!$H$3644:$H$4080,Relaciones!$D$3644:$D$4080,A282,Relaciones!$F$3644:$F$4080,"prediccion_amistad")</x:f>
        <x:v>11</x:v>
      </x:c>
      <x:c r="AJ282" s="4" t="n">
        <x:f>COUNTIFS(Relaciones!$D$3644:$D$4080,A282,Relaciones!$F$3644:$F$4080,"prediccion_rechazo")</x:f>
        <x:v>0</x:v>
      </x:c>
      <x:c r="AK282" s="4" t="n">
        <x:f>SUMIFS(Relaciones!$H$3644:$H$4080,Relaciones!$D$3644:$D$4080,A282,Relaciones!$F$3644:$F$4080,"prediccion_rechazo")</x:f>
        <x:v>0</x:v>
      </x:c>
      <x:c r="AL282" s="4" t="n">
        <x:v>1</x:v>
      </x:c>
    </x:row>
    <x:row r="283" ht="23" customHeight="1">
      <x:c r="A283" s="13" t="str">
        <x:v>00282</x:v>
      </x:c>
      <x:c r="B283" s="4" t="str">
        <x:v>Sevilla</x:v>
      </x:c>
      <x:c r="C283" s="4" t="str">
        <x:v>1.º ESO</x:v>
      </x:c>
      <x:c r="D283" s="4" t="str">
        <x:v>B</x:v>
      </x:c>
      <x:c r="E283" s="4" t="str">
        <x:v>alumno</x:v>
      </x:c>
      <x:c r="F283" s="14" t="n">
        <x:f>IF((AG283-1)=0,"",ROUND(10*Q283/(AG283-1),1))</x:f>
        <x:v>2.2</x:v>
      </x:c>
      <x:c r="G283" s="14" t="n">
        <x:f>IF((AG283-1)=0,"",ROUND(10*R283/(AG283-1),1))</x:f>
        <x:v>2.2</x:v>
      </x:c>
      <x:c r="H283" s="14" t="n">
        <x:f>IF(R283=0,"",ROUND(10*S283/R283,1))</x:f>
        <x:v>10</x:v>
      </x:c>
      <x:c r="I283" s="14" t="n">
        <x:f>IF(AH283=0,"",ROUND(10*AI283/AH283,1))</x:f>
        <x:v>8</x:v>
      </x:c>
      <x:c r="J283" s="14" t="n">
        <x:f>IF((AG283-1)=0,"",ROUND(10*T283/(AG283-1),1))</x:f>
        <x:v>0.4</x:v>
      </x:c>
      <x:c r="K283" s="14" t="n">
        <x:f>IF((AG283-1)=0,"",ROUND(10*U283/(AG283-1),1))</x:f>
        <x:v>0.4</x:v>
      </x:c>
      <x:c r="L283" s="14" t="n">
        <x:f>IF(U283=0,"",ROUND(10*V283/U283,1))</x:f>
        <x:v>0</x:v>
      </x:c>
      <x:c r="M283" s="14" t="n">
        <x:f>IF(AJ283=0,"",ROUND(10*AK283/AJ283,1))</x:f>
        <x:v>5</x:v>
      </x:c>
      <x:c r="N283" s="14" t="n">
        <x:f>ROUND(10*W283/12,1)</x:f>
        <x:v>8.3</x:v>
      </x:c>
      <x:c r="O283" s="14" t="n">
        <x:f>ROUND(10*AL283,1)</x:f>
        <x:v>4.8</x:v>
      </x:c>
      <x:c r="P283" s="14" t="n">
        <x:f>IF((AG283-1)=0,"",ROUND(10*X283/(AG283-1),1))</x:f>
        <x:v>0</x:v>
      </x:c>
      <x:c r="Q283" s="15" t="n">
        <x:f>COUNTIFS(Relaciones!$E$3644:$E$4080,A283,Relaciones!$F$3644:$F$4080,"amistad")</x:f>
        <x:v>6</x:v>
      </x:c>
      <x:c r="R283" s="15" t="n">
        <x:f>COUNTIFS(Relaciones!$D$3644:$D$4080,A283,Relaciones!$F$3644:$F$4080,"amistad")</x:f>
        <x:v>6</x:v>
      </x:c>
      <x:c r="S283" s="15" t="n">
        <x:f>SUMIFS(Relaciones!$G$3644:$G$4080,Relaciones!$D$3644:$D$4080,A283,Relaciones!$F$3644:$F$4080,"amistad")</x:f>
        <x:v>6</x:v>
      </x:c>
      <x:c r="T283" s="15" t="n">
        <x:f>COUNTIFS(Relaciones!$E$3644:$E$4080,A283,Relaciones!$F$3644:$F$4080,"rechazo")</x:f>
        <x:v>1</x:v>
      </x:c>
      <x:c r="U283" s="15" t="n">
        <x:f>COUNTIFS(Relaciones!$D$3644:$D$4080,A283,Relaciones!$F$3644:$F$4080,"rechazo")</x:f>
        <x:v>1</x:v>
      </x:c>
      <x:c r="V283" s="15" t="n">
        <x:f>SUMIFS(Relaciones!$G$3644:$G$4080,Relaciones!$D$3644:$D$4080,A283,Relaciones!$F$3644:$F$4080,"rechazo")</x:f>
        <x:v>0</x:v>
      </x:c>
      <x:c r="W283" s="15" t="n">
        <x:f>SUM(INDEX(Respuestas!$B$282:$B$309,MATCH(A283,Respuestas!$A$282:$A$309,0)),INDEX(Respuestas!$C$282:$C$309,MATCH(A283,Respuestas!$A$282:$A$309,0)),INDEX(Respuestas!$D$282:$D$309,MATCH(A283,Respuestas!$A$282:$A$309,0)),INDEX(Respuestas!$E$282:$E$309,MATCH(A283,Respuestas!$A$282:$A$309,0)))</x:f>
        <x:v>10</x:v>
      </x:c>
      <x:c r="X283" s="15" t="n">
        <x:f>COUNTIFS(Relaciones!$E$3644:$E$4080,A283,Relaciones!$F$3644:$F$4080,"mediacion")</x:f>
        <x:v>0</x:v>
      </x:c>
      <x:c r="Y283" s="15" t="n">
        <x:f>COUNTIFS(Relaciones!$E$3644:$E$4080,A283,Relaciones!$F$3644:$F$4080,"mediacion_negativa")</x:f>
        <x:v>0</x:v>
      </x:c>
      <x:c r="Z283" s="15" t="n">
        <x:f>COUNTIFS(Relaciones!$E$3644:$E$4080,A283,Relaciones!$F$3644:$F$4080,"bullying")</x:f>
        <x:v>0</x:v>
      </x:c>
      <x:c r="AA283" s="4" t="str">
        <x:f>INDEX(Respuestas!$F$282:$F$309,MATCH(A283,Respuestas!$A$282:$A$309,0))</x:f>
        <x:v>No</x:v>
      </x:c>
      <x:c r="AB283" s="4" t="str">
        <x:f>INDEX(Respuestas!$G$282:$G$309,MATCH(A283,Respuestas!$A$282:$A$309,0))</x:f>
        <x:v>Sí</x:v>
      </x:c>
      <x:c r="AC283" s="4" t="str">
        <x:f>INDEX(Respuestas!$H$282:$H$309,MATCH(A283,Respuestas!$A$282:$A$309,0))</x:f>
        <x:v>No</x:v>
      </x:c>
      <x:c r="AD283" s="4" t="str">
        <x:f>INDEX(Respuestas!$I$282:$I$309,MATCH(A283,Respuestas!$A$282:$A$309,0))</x:f>
        <x:v>Sí</x:v>
      </x:c>
      <x:c r="AE283" s="4" t="str">
        <x:f>INDEX(Respuestas!$J$282:$J$309,MATCH(A283,Respuestas!$A$282:$A$309,0))</x:f>
        <x:v>G1</x:v>
      </x:c>
      <x:c r="AF283" s="4" t="str">
        <x:v>normalizada_v1</x:v>
      </x:c>
      <x:c r="AG283" s="4" t="n">
        <x:f>COUNTIFS($B$2:$B$1513,B283,$C$2:$C$1513,C283,$D$2:$D$1513,D283)</x:f>
        <x:v>28</x:v>
      </x:c>
      <x:c r="AH283" s="4" t="n">
        <x:f>COUNTIFS(Relaciones!$D$3644:$D$4080,A283,Relaciones!$F$3644:$F$4080,"prediccion_amistad")</x:f>
        <x:v>5</x:v>
      </x:c>
      <x:c r="AI283" s="4" t="n">
        <x:f>SUMIFS(Relaciones!$H$3644:$H$4080,Relaciones!$D$3644:$D$4080,A283,Relaciones!$F$3644:$F$4080,"prediccion_amistad")</x:f>
        <x:v>4</x:v>
      </x:c>
      <x:c r="AJ283" s="4" t="n">
        <x:f>COUNTIFS(Relaciones!$D$3644:$D$4080,A283,Relaciones!$F$3644:$F$4080,"prediccion_rechazo")</x:f>
        <x:v>2</x:v>
      </x:c>
      <x:c r="AK283" s="4" t="n">
        <x:f>SUMIFS(Relaciones!$H$3644:$H$4080,Relaciones!$D$3644:$D$4080,A283,Relaciones!$F$3644:$F$4080,"prediccion_rechazo")</x:f>
        <x:v>1</x:v>
      </x:c>
      <x:c r="AL283" s="4" t="n">
        <x:v>0.47994712976761084</x:v>
      </x:c>
    </x:row>
    <x:row r="284" ht="23" customHeight="1">
      <x:c r="A284" s="13" t="str">
        <x:v>00283</x:v>
      </x:c>
      <x:c r="B284" s="4" t="str">
        <x:v>Sevilla</x:v>
      </x:c>
      <x:c r="C284" s="4" t="str">
        <x:v>1.º ESO</x:v>
      </x:c>
      <x:c r="D284" s="4" t="str">
        <x:v>B</x:v>
      </x:c>
      <x:c r="E284" s="4" t="str">
        <x:v>alumna</x:v>
      </x:c>
      <x:c r="F284" s="14" t="n">
        <x:f>IF((AG284-1)=0,"",ROUND(10*Q284/(AG284-1),1))</x:f>
        <x:v>2.2</x:v>
      </x:c>
      <x:c r="G284" s="14" t="n">
        <x:f>IF((AG284-1)=0,"",ROUND(10*R284/(AG284-1),1))</x:f>
        <x:v>2.2</x:v>
      </x:c>
      <x:c r="H284" s="14" t="n">
        <x:f>IF(R284=0,"",ROUND(10*S284/R284,1))</x:f>
        <x:v>10</x:v>
      </x:c>
      <x:c r="I284" s="14" t="n">
        <x:f>IF(AH284=0,"",ROUND(10*AI284/AH284,1))</x:f>
        <x:v>10</x:v>
      </x:c>
      <x:c r="J284" s="14" t="n">
        <x:f>IF((AG284-1)=0,"",ROUND(10*T284/(AG284-1),1))</x:f>
        <x:v>0</x:v>
      </x:c>
      <x:c r="K284" s="14" t="n">
        <x:f>IF((AG284-1)=0,"",ROUND(10*U284/(AG284-1),1))</x:f>
        <x:v>0.4</x:v>
      </x:c>
      <x:c r="L284" s="14" t="n">
        <x:f>IF(U284=0,"",ROUND(10*V284/U284,1))</x:f>
        <x:v>0</x:v>
      </x:c>
      <x:c r="M284" s="14" t="str">
        <x:f>IF(AJ284=0,"",ROUND(10*AK284/AJ284,1))</x:f>
      </x:c>
      <x:c r="N284" s="14" t="n">
        <x:f>ROUND(10*W284/12,1)</x:f>
        <x:v>9.2</x:v>
      </x:c>
      <x:c r="O284" s="14" t="n">
        <x:f>ROUND(10*AL284,1)</x:f>
        <x:v>4.5</x:v>
      </x:c>
      <x:c r="P284" s="14" t="n">
        <x:f>IF((AG284-1)=0,"",ROUND(10*X284/(AG284-1),1))</x:f>
        <x:v>0</x:v>
      </x:c>
      <x:c r="Q284" s="15" t="n">
        <x:f>COUNTIFS(Relaciones!$E$3644:$E$4080,A284,Relaciones!$F$3644:$F$4080,"amistad")</x:f>
        <x:v>6</x:v>
      </x:c>
      <x:c r="R284" s="15" t="n">
        <x:f>COUNTIFS(Relaciones!$D$3644:$D$4080,A284,Relaciones!$F$3644:$F$4080,"amistad")</x:f>
        <x:v>6</x:v>
      </x:c>
      <x:c r="S284" s="15" t="n">
        <x:f>SUMIFS(Relaciones!$G$3644:$G$4080,Relaciones!$D$3644:$D$4080,A284,Relaciones!$F$3644:$F$4080,"amistad")</x:f>
        <x:v>6</x:v>
      </x:c>
      <x:c r="T284" s="15" t="n">
        <x:f>COUNTIFS(Relaciones!$E$3644:$E$4080,A284,Relaciones!$F$3644:$F$4080,"rechazo")</x:f>
        <x:v>0</x:v>
      </x:c>
      <x:c r="U284" s="15" t="n">
        <x:f>COUNTIFS(Relaciones!$D$3644:$D$4080,A284,Relaciones!$F$3644:$F$4080,"rechazo")</x:f>
        <x:v>1</x:v>
      </x:c>
      <x:c r="V284" s="15" t="n">
        <x:f>SUMIFS(Relaciones!$G$3644:$G$4080,Relaciones!$D$3644:$D$4080,A284,Relaciones!$F$3644:$F$4080,"rechazo")</x:f>
        <x:v>0</x:v>
      </x:c>
      <x:c r="W284" s="15" t="n">
        <x:f>SUM(INDEX(Respuestas!$B$282:$B$309,MATCH(A284,Respuestas!$A$282:$A$309,0)),INDEX(Respuestas!$C$282:$C$309,MATCH(A284,Respuestas!$A$282:$A$309,0)),INDEX(Respuestas!$D$282:$D$309,MATCH(A284,Respuestas!$A$282:$A$309,0)),INDEX(Respuestas!$E$282:$E$309,MATCH(A284,Respuestas!$A$282:$A$309,0)))</x:f>
        <x:v>11</x:v>
      </x:c>
      <x:c r="X284" s="15" t="n">
        <x:f>COUNTIFS(Relaciones!$E$3644:$E$4080,A284,Relaciones!$F$3644:$F$4080,"mediacion")</x:f>
        <x:v>0</x:v>
      </x:c>
      <x:c r="Y284" s="15" t="n">
        <x:f>COUNTIFS(Relaciones!$E$3644:$E$4080,A284,Relaciones!$F$3644:$F$4080,"mediacion_negativa")</x:f>
        <x:v>0</x:v>
      </x:c>
      <x:c r="Z284" s="15" t="n">
        <x:f>COUNTIFS(Relaciones!$E$3644:$E$4080,A284,Relaciones!$F$3644:$F$4080,"bullying")</x:f>
        <x:v>0</x:v>
      </x:c>
      <x:c r="AA284" s="4" t="str">
        <x:f>INDEX(Respuestas!$F$282:$F$309,MATCH(A284,Respuestas!$A$282:$A$309,0))</x:f>
        <x:v>No</x:v>
      </x:c>
      <x:c r="AB284" s="4" t="str">
        <x:f>INDEX(Respuestas!$G$282:$G$309,MATCH(A284,Respuestas!$A$282:$A$309,0))</x:f>
        <x:v>Sí</x:v>
      </x:c>
      <x:c r="AC284" s="4" t="str">
        <x:f>INDEX(Respuestas!$H$282:$H$309,MATCH(A284,Respuestas!$A$282:$A$309,0))</x:f>
        <x:v>No</x:v>
      </x:c>
      <x:c r="AD284" s="4" t="str">
        <x:f>INDEX(Respuestas!$I$282:$I$309,MATCH(A284,Respuestas!$A$282:$A$309,0))</x:f>
        <x:v>Sí</x:v>
      </x:c>
      <x:c r="AE284" s="4" t="str">
        <x:f>INDEX(Respuestas!$J$282:$J$309,MATCH(A284,Respuestas!$A$282:$A$309,0))</x:f>
        <x:v>G1</x:v>
      </x:c>
      <x:c r="AF284" s="4" t="str">
        <x:v>normalizada_v1</x:v>
      </x:c>
      <x:c r="AG284" s="4" t="n">
        <x:f>COUNTIFS($B$2:$B$1513,B284,$C$2:$C$1513,C284,$D$2:$D$1513,D284)</x:f>
        <x:v>28</x:v>
      </x:c>
      <x:c r="AH284" s="4" t="n">
        <x:f>COUNTIFS(Relaciones!$D$3644:$D$4080,A284,Relaciones!$F$3644:$F$4080,"prediccion_amistad")</x:f>
        <x:v>4</x:v>
      </x:c>
      <x:c r="AI284" s="4" t="n">
        <x:f>SUMIFS(Relaciones!$H$3644:$H$4080,Relaciones!$D$3644:$D$4080,A284,Relaciones!$F$3644:$F$4080,"prediccion_amistad")</x:f>
        <x:v>4</x:v>
      </x:c>
      <x:c r="AJ284" s="4" t="n">
        <x:f>COUNTIFS(Relaciones!$D$3644:$D$4080,A284,Relaciones!$F$3644:$F$4080,"prediccion_rechazo")</x:f>
        <x:v>0</x:v>
      </x:c>
      <x:c r="AK284" s="4" t="n">
        <x:f>SUMIFS(Relaciones!$H$3644:$H$4080,Relaciones!$D$3644:$D$4080,A284,Relaciones!$F$3644:$F$4080,"prediccion_rechazo")</x:f>
        <x:v>0</x:v>
      </x:c>
      <x:c r="AL284" s="4" t="n">
        <x:v>0.44631954444397054</x:v>
      </x:c>
    </x:row>
    <x:row r="285" ht="23" customHeight="1">
      <x:c r="A285" s="13" t="str">
        <x:v>00284</x:v>
      </x:c>
      <x:c r="B285" s="4" t="str">
        <x:v>Sevilla</x:v>
      </x:c>
      <x:c r="C285" s="4" t="str">
        <x:v>1.º ESO</x:v>
      </x:c>
      <x:c r="D285" s="4" t="str">
        <x:v>B</x:v>
      </x:c>
      <x:c r="E285" s="4" t="str">
        <x:v>alumno</x:v>
      </x:c>
      <x:c r="F285" s="14" t="n">
        <x:f>IF((AG285-1)=0,"",ROUND(10*Q285/(AG285-1),1))</x:f>
        <x:v>2.2</x:v>
      </x:c>
      <x:c r="G285" s="14" t="n">
        <x:f>IF((AG285-1)=0,"",ROUND(10*R285/(AG285-1),1))</x:f>
        <x:v>2.6</x:v>
      </x:c>
      <x:c r="H285" s="14" t="n">
        <x:f>IF(R285=0,"",ROUND(10*S285/R285,1))</x:f>
        <x:v>8.6</x:v>
      </x:c>
      <x:c r="I285" s="14" t="n">
        <x:f>IF(AH285=0,"",ROUND(10*AI285/AH285,1))</x:f>
        <x:v>10</x:v>
      </x:c>
      <x:c r="J285" s="14" t="n">
        <x:f>IF((AG285-1)=0,"",ROUND(10*T285/(AG285-1),1))</x:f>
        <x:v>0</x:v>
      </x:c>
      <x:c r="K285" s="14" t="n">
        <x:f>IF((AG285-1)=0,"",ROUND(10*U285/(AG285-1),1))</x:f>
        <x:v>0.4</x:v>
      </x:c>
      <x:c r="L285" s="14" t="n">
        <x:f>IF(U285=0,"",ROUND(10*V285/U285,1))</x:f>
        <x:v>0</x:v>
      </x:c>
      <x:c r="M285" s="14" t="str">
        <x:f>IF(AJ285=0,"",ROUND(10*AK285/AJ285,1))</x:f>
      </x:c>
      <x:c r="N285" s="14" t="n">
        <x:f>ROUND(10*W285/12,1)</x:f>
        <x:v>10</x:v>
      </x:c>
      <x:c r="O285" s="14" t="n">
        <x:f>ROUND(10*AL285,1)</x:f>
        <x:v>5</x:v>
      </x:c>
      <x:c r="P285" s="14" t="n">
        <x:f>IF((AG285-1)=0,"",ROUND(10*X285/(AG285-1),1))</x:f>
        <x:v>0</x:v>
      </x:c>
      <x:c r="Q285" s="15" t="n">
        <x:f>COUNTIFS(Relaciones!$E$3644:$E$4080,A285,Relaciones!$F$3644:$F$4080,"amistad")</x:f>
        <x:v>6</x:v>
      </x:c>
      <x:c r="R285" s="15" t="n">
        <x:f>COUNTIFS(Relaciones!$D$3644:$D$4080,A285,Relaciones!$F$3644:$F$4080,"amistad")</x:f>
        <x:v>7</x:v>
      </x:c>
      <x:c r="S285" s="15" t="n">
        <x:f>SUMIFS(Relaciones!$G$3644:$G$4080,Relaciones!$D$3644:$D$4080,A285,Relaciones!$F$3644:$F$4080,"amistad")</x:f>
        <x:v>6</x:v>
      </x:c>
      <x:c r="T285" s="15" t="n">
        <x:f>COUNTIFS(Relaciones!$E$3644:$E$4080,A285,Relaciones!$F$3644:$F$4080,"rechazo")</x:f>
        <x:v>0</x:v>
      </x:c>
      <x:c r="U285" s="15" t="n">
        <x:f>COUNTIFS(Relaciones!$D$3644:$D$4080,A285,Relaciones!$F$3644:$F$4080,"rechazo")</x:f>
        <x:v>1</x:v>
      </x:c>
      <x:c r="V285" s="15" t="n">
        <x:f>SUMIFS(Relaciones!$G$3644:$G$4080,Relaciones!$D$3644:$D$4080,A285,Relaciones!$F$3644:$F$4080,"rechazo")</x:f>
        <x:v>0</x:v>
      </x:c>
      <x:c r="W285" s="15" t="n">
        <x:f>SUM(INDEX(Respuestas!$B$282:$B$309,MATCH(A285,Respuestas!$A$282:$A$309,0)),INDEX(Respuestas!$C$282:$C$309,MATCH(A285,Respuestas!$A$282:$A$309,0)),INDEX(Respuestas!$D$282:$D$309,MATCH(A285,Respuestas!$A$282:$A$309,0)),INDEX(Respuestas!$E$282:$E$309,MATCH(A285,Respuestas!$A$282:$A$309,0)))</x:f>
        <x:v>12</x:v>
      </x:c>
      <x:c r="X285" s="15" t="n">
        <x:f>COUNTIFS(Relaciones!$E$3644:$E$4080,A285,Relaciones!$F$3644:$F$4080,"mediacion")</x:f>
        <x:v>0</x:v>
      </x:c>
      <x:c r="Y285" s="15" t="n">
        <x:f>COUNTIFS(Relaciones!$E$3644:$E$4080,A285,Relaciones!$F$3644:$F$4080,"mediacion_negativa")</x:f>
        <x:v>0</x:v>
      </x:c>
      <x:c r="Z285" s="15" t="n">
        <x:f>COUNTIFS(Relaciones!$E$3644:$E$4080,A285,Relaciones!$F$3644:$F$4080,"bullying")</x:f>
        <x:v>0</x:v>
      </x:c>
      <x:c r="AA285" s="4" t="str">
        <x:f>INDEX(Respuestas!$F$282:$F$309,MATCH(A285,Respuestas!$A$282:$A$309,0))</x:f>
        <x:v>No</x:v>
      </x:c>
      <x:c r="AB285" s="4" t="str">
        <x:f>INDEX(Respuestas!$G$282:$G$309,MATCH(A285,Respuestas!$A$282:$A$309,0))</x:f>
        <x:v>Sí</x:v>
      </x:c>
      <x:c r="AC285" s="4" t="str">
        <x:f>INDEX(Respuestas!$H$282:$H$309,MATCH(A285,Respuestas!$A$282:$A$309,0))</x:f>
        <x:v>No</x:v>
      </x:c>
      <x:c r="AD285" s="4" t="str">
        <x:f>INDEX(Respuestas!$I$282:$I$309,MATCH(A285,Respuestas!$A$282:$A$309,0))</x:f>
        <x:v>Sí</x:v>
      </x:c>
      <x:c r="AE285" s="4" t="str">
        <x:f>INDEX(Respuestas!$J$282:$J$309,MATCH(A285,Respuestas!$A$282:$A$309,0))</x:f>
        <x:v>G1</x:v>
      </x:c>
      <x:c r="AF285" s="4" t="str">
        <x:v>normalizada_v1</x:v>
      </x:c>
      <x:c r="AG285" s="4" t="n">
        <x:f>COUNTIFS($B$2:$B$1513,B285,$C$2:$C$1513,C285,$D$2:$D$1513,D285)</x:f>
        <x:v>28</x:v>
      </x:c>
      <x:c r="AH285" s="4" t="n">
        <x:f>COUNTIFS(Relaciones!$D$3644:$D$4080,A285,Relaciones!$F$3644:$F$4080,"prediccion_amistad")</x:f>
        <x:v>5</x:v>
      </x:c>
      <x:c r="AI285" s="4" t="n">
        <x:f>SUMIFS(Relaciones!$H$3644:$H$4080,Relaciones!$D$3644:$D$4080,A285,Relaciones!$F$3644:$F$4080,"prediccion_amistad")</x:f>
        <x:v>5</x:v>
      </x:c>
      <x:c r="AJ285" s="4" t="n">
        <x:f>COUNTIFS(Relaciones!$D$3644:$D$4080,A285,Relaciones!$F$3644:$F$4080,"prediccion_rechazo")</x:f>
        <x:v>0</x:v>
      </x:c>
      <x:c r="AK285" s="4" t="n">
        <x:f>SUMIFS(Relaciones!$H$3644:$H$4080,Relaciones!$D$3644:$D$4080,A285,Relaciones!$F$3644:$F$4080,"prediccion_rechazo")</x:f>
        <x:v>0</x:v>
      </x:c>
      <x:c r="AL285" s="4" t="n">
        <x:v>0.5043607600920678</x:v>
      </x:c>
    </x:row>
    <x:row r="286" ht="23" customHeight="1">
      <x:c r="A286" s="13" t="str">
        <x:v>00285</x:v>
      </x:c>
      <x:c r="B286" s="4" t="str">
        <x:v>Sevilla</x:v>
      </x:c>
      <x:c r="C286" s="4" t="str">
        <x:v>1.º ESO</x:v>
      </x:c>
      <x:c r="D286" s="4" t="str">
        <x:v>B</x:v>
      </x:c>
      <x:c r="E286" s="4" t="str">
        <x:v>alumna</x:v>
      </x:c>
      <x:c r="F286" s="14" t="n">
        <x:f>IF((AG286-1)=0,"",ROUND(10*Q286/(AG286-1),1))</x:f>
        <x:v>2.2</x:v>
      </x:c>
      <x:c r="G286" s="14" t="n">
        <x:f>IF((AG286-1)=0,"",ROUND(10*R286/(AG286-1),1))</x:f>
        <x:v>2.6</x:v>
      </x:c>
      <x:c r="H286" s="14" t="n">
        <x:f>IF(R286=0,"",ROUND(10*S286/R286,1))</x:f>
        <x:v>8.6</x:v>
      </x:c>
      <x:c r="I286" s="14" t="n">
        <x:f>IF(AH286=0,"",ROUND(10*AI286/AH286,1))</x:f>
        <x:v>8.3</x:v>
      </x:c>
      <x:c r="J286" s="14" t="n">
        <x:f>IF((AG286-1)=0,"",ROUND(10*T286/(AG286-1),1))</x:f>
        <x:v>0.4</x:v>
      </x:c>
      <x:c r="K286" s="14" t="n">
        <x:f>IF((AG286-1)=0,"",ROUND(10*U286/(AG286-1),1))</x:f>
        <x:v>0.4</x:v>
      </x:c>
      <x:c r="L286" s="14" t="n">
        <x:f>IF(U286=0,"",ROUND(10*V286/U286,1))</x:f>
        <x:v>0</x:v>
      </x:c>
      <x:c r="M286" s="14" t="n">
        <x:f>IF(AJ286=0,"",ROUND(10*AK286/AJ286,1))</x:f>
        <x:v>5</x:v>
      </x:c>
      <x:c r="N286" s="14" t="n">
        <x:f>ROUND(10*W286/12,1)</x:f>
        <x:v>7.5</x:v>
      </x:c>
      <x:c r="O286" s="14" t="n">
        <x:f>ROUND(10*AL286,1)</x:f>
        <x:v>5.2</x:v>
      </x:c>
      <x:c r="P286" s="14" t="n">
        <x:f>IF((AG286-1)=0,"",ROUND(10*X286/(AG286-1),1))</x:f>
        <x:v>0</x:v>
      </x:c>
      <x:c r="Q286" s="15" t="n">
        <x:f>COUNTIFS(Relaciones!$E$3644:$E$4080,A286,Relaciones!$F$3644:$F$4080,"amistad")</x:f>
        <x:v>6</x:v>
      </x:c>
      <x:c r="R286" s="15" t="n">
        <x:f>COUNTIFS(Relaciones!$D$3644:$D$4080,A286,Relaciones!$F$3644:$F$4080,"amistad")</x:f>
        <x:v>7</x:v>
      </x:c>
      <x:c r="S286" s="15" t="n">
        <x:f>SUMIFS(Relaciones!$G$3644:$G$4080,Relaciones!$D$3644:$D$4080,A286,Relaciones!$F$3644:$F$4080,"amistad")</x:f>
        <x:v>6</x:v>
      </x:c>
      <x:c r="T286" s="15" t="n">
        <x:f>COUNTIFS(Relaciones!$E$3644:$E$4080,A286,Relaciones!$F$3644:$F$4080,"rechazo")</x:f>
        <x:v>1</x:v>
      </x:c>
      <x:c r="U286" s="15" t="n">
        <x:f>COUNTIFS(Relaciones!$D$3644:$D$4080,A286,Relaciones!$F$3644:$F$4080,"rechazo")</x:f>
        <x:v>1</x:v>
      </x:c>
      <x:c r="V286" s="15" t="n">
        <x:f>SUMIFS(Relaciones!$G$3644:$G$4080,Relaciones!$D$3644:$D$4080,A286,Relaciones!$F$3644:$F$4080,"rechazo")</x:f>
        <x:v>0</x:v>
      </x:c>
      <x:c r="W286" s="15" t="n">
        <x:f>SUM(INDEX(Respuestas!$B$282:$B$309,MATCH(A286,Respuestas!$A$282:$A$309,0)),INDEX(Respuestas!$C$282:$C$309,MATCH(A286,Respuestas!$A$282:$A$309,0)),INDEX(Respuestas!$D$282:$D$309,MATCH(A286,Respuestas!$A$282:$A$309,0)),INDEX(Respuestas!$E$282:$E$309,MATCH(A286,Respuestas!$A$282:$A$309,0)))</x:f>
        <x:v>9</x:v>
      </x:c>
      <x:c r="X286" s="15" t="n">
        <x:f>COUNTIFS(Relaciones!$E$3644:$E$4080,A286,Relaciones!$F$3644:$F$4080,"mediacion")</x:f>
        <x:v>0</x:v>
      </x:c>
      <x:c r="Y286" s="15" t="n">
        <x:f>COUNTIFS(Relaciones!$E$3644:$E$4080,A286,Relaciones!$F$3644:$F$4080,"mediacion_negativa")</x:f>
        <x:v>0</x:v>
      </x:c>
      <x:c r="Z286" s="15" t="n">
        <x:f>COUNTIFS(Relaciones!$E$3644:$E$4080,A286,Relaciones!$F$3644:$F$4080,"bullying")</x:f>
        <x:v>0</x:v>
      </x:c>
      <x:c r="AA286" s="4" t="str">
        <x:f>INDEX(Respuestas!$F$282:$F$309,MATCH(A286,Respuestas!$A$282:$A$309,0))</x:f>
        <x:v>No</x:v>
      </x:c>
      <x:c r="AB286" s="4" t="str">
        <x:f>INDEX(Respuestas!$G$282:$G$309,MATCH(A286,Respuestas!$A$282:$A$309,0))</x:f>
        <x:v>Sí</x:v>
      </x:c>
      <x:c r="AC286" s="4" t="str">
        <x:f>INDEX(Respuestas!$H$282:$H$309,MATCH(A286,Respuestas!$A$282:$A$309,0))</x:f>
        <x:v>No</x:v>
      </x:c>
      <x:c r="AD286" s="4" t="str">
        <x:f>INDEX(Respuestas!$I$282:$I$309,MATCH(A286,Respuestas!$A$282:$A$309,0))</x:f>
        <x:v>Sí</x:v>
      </x:c>
      <x:c r="AE286" s="4" t="str">
        <x:f>INDEX(Respuestas!$J$282:$J$309,MATCH(A286,Respuestas!$A$282:$A$309,0))</x:f>
        <x:v>G1</x:v>
      </x:c>
      <x:c r="AF286" s="4" t="str">
        <x:v>normalizada_v1</x:v>
      </x:c>
      <x:c r="AG286" s="4" t="n">
        <x:f>COUNTIFS($B$2:$B$1513,B286,$C$2:$C$1513,C286,$D$2:$D$1513,D286)</x:f>
        <x:v>28</x:v>
      </x:c>
      <x:c r="AH286" s="4" t="n">
        <x:f>COUNTIFS(Relaciones!$D$3644:$D$4080,A286,Relaciones!$F$3644:$F$4080,"prediccion_amistad")</x:f>
        <x:v>6</x:v>
      </x:c>
      <x:c r="AI286" s="4" t="n">
        <x:f>SUMIFS(Relaciones!$H$3644:$H$4080,Relaciones!$D$3644:$D$4080,A286,Relaciones!$F$3644:$F$4080,"prediccion_amistad")</x:f>
        <x:v>5</x:v>
      </x:c>
      <x:c r="AJ286" s="4" t="n">
        <x:f>COUNTIFS(Relaciones!$D$3644:$D$4080,A286,Relaciones!$F$3644:$F$4080,"prediccion_rechazo")</x:f>
        <x:v>2</x:v>
      </x:c>
      <x:c r="AK286" s="4" t="n">
        <x:f>SUMIFS(Relaciones!$H$3644:$H$4080,Relaciones!$D$3644:$D$4080,A286,Relaciones!$F$3644:$F$4080,"prediccion_rechazo")</x:f>
        <x:v>1</x:v>
      </x:c>
      <x:c r="AL286" s="4" t="n">
        <x:v>0.5186281630087529</x:v>
      </x:c>
    </x:row>
    <x:row r="287" ht="23" customHeight="1">
      <x:c r="A287" s="13" t="str">
        <x:v>00286</x:v>
      </x:c>
      <x:c r="B287" s="4" t="str">
        <x:v>Sevilla</x:v>
      </x:c>
      <x:c r="C287" s="4" t="str">
        <x:v>1.º ESO</x:v>
      </x:c>
      <x:c r="D287" s="4" t="str">
        <x:v>B</x:v>
      </x:c>
      <x:c r="E287" s="4" t="str">
        <x:v>alumno</x:v>
      </x:c>
      <x:c r="F287" s="14" t="n">
        <x:f>IF((AG287-1)=0,"",ROUND(10*Q287/(AG287-1),1))</x:f>
        <x:v>2.2</x:v>
      </x:c>
      <x:c r="G287" s="14" t="n">
        <x:f>IF((AG287-1)=0,"",ROUND(10*R287/(AG287-1),1))</x:f>
        <x:v>2.6</x:v>
      </x:c>
      <x:c r="H287" s="14" t="n">
        <x:f>IF(R287=0,"",ROUND(10*S287/R287,1))</x:f>
        <x:v>8.6</x:v>
      </x:c>
      <x:c r="I287" s="14" t="n">
        <x:f>IF(AH287=0,"",ROUND(10*AI287/AH287,1))</x:f>
        <x:v>10</x:v>
      </x:c>
      <x:c r="J287" s="14" t="n">
        <x:f>IF((AG287-1)=0,"",ROUND(10*T287/(AG287-1),1))</x:f>
        <x:v>0.4</x:v>
      </x:c>
      <x:c r="K287" s="14" t="n">
        <x:f>IF((AG287-1)=0,"",ROUND(10*U287/(AG287-1),1))</x:f>
        <x:v>0.7</x:v>
      </x:c>
      <x:c r="L287" s="14" t="n">
        <x:f>IF(U287=0,"",ROUND(10*V287/U287,1))</x:f>
        <x:v>0</x:v>
      </x:c>
      <x:c r="M287" s="14" t="n">
        <x:f>IF(AJ287=0,"",ROUND(10*AK287/AJ287,1))</x:f>
        <x:v>10</x:v>
      </x:c>
      <x:c r="N287" s="14" t="n">
        <x:f>ROUND(10*W287/12,1)</x:f>
        <x:v>8.3</x:v>
      </x:c>
      <x:c r="O287" s="14" t="n">
        <x:f>ROUND(10*AL287,1)</x:f>
        <x:v>5.3</x:v>
      </x:c>
      <x:c r="P287" s="14" t="n">
        <x:f>IF((AG287-1)=0,"",ROUND(10*X287/(AG287-1),1))</x:f>
        <x:v>0</x:v>
      </x:c>
      <x:c r="Q287" s="15" t="n">
        <x:f>COUNTIFS(Relaciones!$E$3644:$E$4080,A287,Relaciones!$F$3644:$F$4080,"amistad")</x:f>
        <x:v>6</x:v>
      </x:c>
      <x:c r="R287" s="15" t="n">
        <x:f>COUNTIFS(Relaciones!$D$3644:$D$4080,A287,Relaciones!$F$3644:$F$4080,"amistad")</x:f>
        <x:v>7</x:v>
      </x:c>
      <x:c r="S287" s="15" t="n">
        <x:f>SUMIFS(Relaciones!$G$3644:$G$4080,Relaciones!$D$3644:$D$4080,A287,Relaciones!$F$3644:$F$4080,"amistad")</x:f>
        <x:v>6</x:v>
      </x:c>
      <x:c r="T287" s="15" t="n">
        <x:f>COUNTIFS(Relaciones!$E$3644:$E$4080,A287,Relaciones!$F$3644:$F$4080,"rechazo")</x:f>
        <x:v>1</x:v>
      </x:c>
      <x:c r="U287" s="15" t="n">
        <x:f>COUNTIFS(Relaciones!$D$3644:$D$4080,A287,Relaciones!$F$3644:$F$4080,"rechazo")</x:f>
        <x:v>2</x:v>
      </x:c>
      <x:c r="V287" s="15" t="n">
        <x:f>SUMIFS(Relaciones!$G$3644:$G$4080,Relaciones!$D$3644:$D$4080,A287,Relaciones!$F$3644:$F$4080,"rechazo")</x:f>
        <x:v>0</x:v>
      </x:c>
      <x:c r="W287" s="15" t="n">
        <x:f>SUM(INDEX(Respuestas!$B$282:$B$309,MATCH(A287,Respuestas!$A$282:$A$309,0)),INDEX(Respuestas!$C$282:$C$309,MATCH(A287,Respuestas!$A$282:$A$309,0)),INDEX(Respuestas!$D$282:$D$309,MATCH(A287,Respuestas!$A$282:$A$309,0)),INDEX(Respuestas!$E$282:$E$309,MATCH(A287,Respuestas!$A$282:$A$309,0)))</x:f>
        <x:v>10</x:v>
      </x:c>
      <x:c r="X287" s="15" t="n">
        <x:f>COUNTIFS(Relaciones!$E$3644:$E$4080,A287,Relaciones!$F$3644:$F$4080,"mediacion")</x:f>
        <x:v>0</x:v>
      </x:c>
      <x:c r="Y287" s="15" t="n">
        <x:f>COUNTIFS(Relaciones!$E$3644:$E$4080,A287,Relaciones!$F$3644:$F$4080,"mediacion_negativa")</x:f>
        <x:v>0</x:v>
      </x:c>
      <x:c r="Z287" s="15" t="n">
        <x:f>COUNTIFS(Relaciones!$E$3644:$E$4080,A287,Relaciones!$F$3644:$F$4080,"bullying")</x:f>
        <x:v>0</x:v>
      </x:c>
      <x:c r="AA287" s="4" t="str">
        <x:f>INDEX(Respuestas!$F$282:$F$309,MATCH(A287,Respuestas!$A$282:$A$309,0))</x:f>
        <x:v>No</x:v>
      </x:c>
      <x:c r="AB287" s="4" t="str">
        <x:f>INDEX(Respuestas!$G$282:$G$309,MATCH(A287,Respuestas!$A$282:$A$309,0))</x:f>
        <x:v>Sí</x:v>
      </x:c>
      <x:c r="AC287" s="4" t="str">
        <x:f>INDEX(Respuestas!$H$282:$H$309,MATCH(A287,Respuestas!$A$282:$A$309,0))</x:f>
        <x:v>No</x:v>
      </x:c>
      <x:c r="AD287" s="4" t="str">
        <x:f>INDEX(Respuestas!$I$282:$I$309,MATCH(A287,Respuestas!$A$282:$A$309,0))</x:f>
        <x:v>Sí</x:v>
      </x:c>
      <x:c r="AE287" s="4" t="str">
        <x:f>INDEX(Respuestas!$J$282:$J$309,MATCH(A287,Respuestas!$A$282:$A$309,0))</x:f>
        <x:v>G1</x:v>
      </x:c>
      <x:c r="AF287" s="4" t="str">
        <x:v>normalizada_v1</x:v>
      </x:c>
      <x:c r="AG287" s="4" t="n">
        <x:f>COUNTIFS($B$2:$B$1513,B287,$C$2:$C$1513,C287,$D$2:$D$1513,D287)</x:f>
        <x:v>28</x:v>
      </x:c>
      <x:c r="AH287" s="4" t="n">
        <x:f>COUNTIFS(Relaciones!$D$3644:$D$4080,A287,Relaciones!$F$3644:$F$4080,"prediccion_amistad")</x:f>
        <x:v>4</x:v>
      </x:c>
      <x:c r="AI287" s="4" t="n">
        <x:f>SUMIFS(Relaciones!$H$3644:$H$4080,Relaciones!$D$3644:$D$4080,A287,Relaciones!$F$3644:$F$4080,"prediccion_amistad")</x:f>
        <x:v>4</x:v>
      </x:c>
      <x:c r="AJ287" s="4" t="n">
        <x:f>COUNTIFS(Relaciones!$D$3644:$D$4080,A287,Relaciones!$F$3644:$F$4080,"prediccion_rechazo")</x:f>
        <x:v>1</x:v>
      </x:c>
      <x:c r="AK287" s="4" t="n">
        <x:f>SUMIFS(Relaciones!$H$3644:$H$4080,Relaciones!$D$3644:$D$4080,A287,Relaciones!$F$3644:$F$4080,"prediccion_rechazo")</x:f>
        <x:v>1</x:v>
      </x:c>
      <x:c r="AL287" s="4" t="n">
        <x:v>0.5308968369557915</x:v>
      </x:c>
    </x:row>
    <x:row r="288" ht="23" customHeight="1">
      <x:c r="A288" s="13" t="str">
        <x:v>00287</x:v>
      </x:c>
      <x:c r="B288" s="4" t="str">
        <x:v>Sevilla</x:v>
      </x:c>
      <x:c r="C288" s="4" t="str">
        <x:v>1.º ESO</x:v>
      </x:c>
      <x:c r="D288" s="4" t="str">
        <x:v>B</x:v>
      </x:c>
      <x:c r="E288" s="4" t="str">
        <x:v>alumna</x:v>
      </x:c>
      <x:c r="F288" s="14" t="n">
        <x:f>IF((AG288-1)=0,"",ROUND(10*Q288/(AG288-1),1))</x:f>
        <x:v>2.2</x:v>
      </x:c>
      <x:c r="G288" s="14" t="n">
        <x:f>IF((AG288-1)=0,"",ROUND(10*R288/(AG288-1),1))</x:f>
        <x:v>2.6</x:v>
      </x:c>
      <x:c r="H288" s="14" t="n">
        <x:f>IF(R288=0,"",ROUND(10*S288/R288,1))</x:f>
        <x:v>8.6</x:v>
      </x:c>
      <x:c r="I288" s="14" t="n">
        <x:f>IF(AH288=0,"",ROUND(10*AI288/AH288,1))</x:f>
        <x:v>10</x:v>
      </x:c>
      <x:c r="J288" s="14" t="n">
        <x:f>IF((AG288-1)=0,"",ROUND(10*T288/(AG288-1),1))</x:f>
        <x:v>0.4</x:v>
      </x:c>
      <x:c r="K288" s="14" t="n">
        <x:f>IF((AG288-1)=0,"",ROUND(10*U288/(AG288-1),1))</x:f>
        <x:v>0.4</x:v>
      </x:c>
      <x:c r="L288" s="14" t="n">
        <x:f>IF(U288=0,"",ROUND(10*V288/U288,1))</x:f>
        <x:v>10</x:v>
      </x:c>
      <x:c r="M288" s="14" t="str">
        <x:f>IF(AJ288=0,"",ROUND(10*AK288/AJ288,1))</x:f>
      </x:c>
      <x:c r="N288" s="14" t="n">
        <x:f>ROUND(10*W288/12,1)</x:f>
        <x:v>9.2</x:v>
      </x:c>
      <x:c r="O288" s="14" t="n">
        <x:f>ROUND(10*AL288,1)</x:f>
        <x:v>5.4</x:v>
      </x:c>
      <x:c r="P288" s="14" t="n">
        <x:f>IF((AG288-1)=0,"",ROUND(10*X288/(AG288-1),1))</x:f>
        <x:v>0</x:v>
      </x:c>
      <x:c r="Q288" s="15" t="n">
        <x:f>COUNTIFS(Relaciones!$E$3644:$E$4080,A288,Relaciones!$F$3644:$F$4080,"amistad")</x:f>
        <x:v>6</x:v>
      </x:c>
      <x:c r="R288" s="15" t="n">
        <x:f>COUNTIFS(Relaciones!$D$3644:$D$4080,A288,Relaciones!$F$3644:$F$4080,"amistad")</x:f>
        <x:v>7</x:v>
      </x:c>
      <x:c r="S288" s="15" t="n">
        <x:f>SUMIFS(Relaciones!$G$3644:$G$4080,Relaciones!$D$3644:$D$4080,A288,Relaciones!$F$3644:$F$4080,"amistad")</x:f>
        <x:v>6</x:v>
      </x:c>
      <x:c r="T288" s="15" t="n">
        <x:f>COUNTIFS(Relaciones!$E$3644:$E$4080,A288,Relaciones!$F$3644:$F$4080,"rechazo")</x:f>
        <x:v>1</x:v>
      </x:c>
      <x:c r="U288" s="15" t="n">
        <x:f>COUNTIFS(Relaciones!$D$3644:$D$4080,A288,Relaciones!$F$3644:$F$4080,"rechazo")</x:f>
        <x:v>1</x:v>
      </x:c>
      <x:c r="V288" s="15" t="n">
        <x:f>SUMIFS(Relaciones!$G$3644:$G$4080,Relaciones!$D$3644:$D$4080,A288,Relaciones!$F$3644:$F$4080,"rechazo")</x:f>
        <x:v>1</x:v>
      </x:c>
      <x:c r="W288" s="15" t="n">
        <x:f>SUM(INDEX(Respuestas!$B$282:$B$309,MATCH(A288,Respuestas!$A$282:$A$309,0)),INDEX(Respuestas!$C$282:$C$309,MATCH(A288,Respuestas!$A$282:$A$309,0)),INDEX(Respuestas!$D$282:$D$309,MATCH(A288,Respuestas!$A$282:$A$309,0)),INDEX(Respuestas!$E$282:$E$309,MATCH(A288,Respuestas!$A$282:$A$309,0)))</x:f>
        <x:v>11</x:v>
      </x:c>
      <x:c r="X288" s="15" t="n">
        <x:f>COUNTIFS(Relaciones!$E$3644:$E$4080,A288,Relaciones!$F$3644:$F$4080,"mediacion")</x:f>
        <x:v>0</x:v>
      </x:c>
      <x:c r="Y288" s="15" t="n">
        <x:f>COUNTIFS(Relaciones!$E$3644:$E$4080,A288,Relaciones!$F$3644:$F$4080,"mediacion_negativa")</x:f>
        <x:v>0</x:v>
      </x:c>
      <x:c r="Z288" s="15" t="n">
        <x:f>COUNTIFS(Relaciones!$E$3644:$E$4080,A288,Relaciones!$F$3644:$F$4080,"bullying")</x:f>
        <x:v>0</x:v>
      </x:c>
      <x:c r="AA288" s="4" t="str">
        <x:f>INDEX(Respuestas!$F$282:$F$309,MATCH(A288,Respuestas!$A$282:$A$309,0))</x:f>
        <x:v>No</x:v>
      </x:c>
      <x:c r="AB288" s="4" t="str">
        <x:f>INDEX(Respuestas!$G$282:$G$309,MATCH(A288,Respuestas!$A$282:$A$309,0))</x:f>
        <x:v>Sí</x:v>
      </x:c>
      <x:c r="AC288" s="4" t="str">
        <x:f>INDEX(Respuestas!$H$282:$H$309,MATCH(A288,Respuestas!$A$282:$A$309,0))</x:f>
        <x:v>No</x:v>
      </x:c>
      <x:c r="AD288" s="4" t="str">
        <x:f>INDEX(Respuestas!$I$282:$I$309,MATCH(A288,Respuestas!$A$282:$A$309,0))</x:f>
        <x:v>Sí</x:v>
      </x:c>
      <x:c r="AE288" s="4" t="str">
        <x:f>INDEX(Respuestas!$J$282:$J$309,MATCH(A288,Respuestas!$A$282:$A$309,0))</x:f>
        <x:v>G1</x:v>
      </x:c>
      <x:c r="AF288" s="4" t="str">
        <x:v>normalizada_v1</x:v>
      </x:c>
      <x:c r="AG288" s="4" t="n">
        <x:f>COUNTIFS($B$2:$B$1513,B288,$C$2:$C$1513,C288,$D$2:$D$1513,D288)</x:f>
        <x:v>28</x:v>
      </x:c>
      <x:c r="AH288" s="4" t="n">
        <x:f>COUNTIFS(Relaciones!$D$3644:$D$4080,A288,Relaciones!$F$3644:$F$4080,"prediccion_amistad")</x:f>
        <x:v>4</x:v>
      </x:c>
      <x:c r="AI288" s="4" t="n">
        <x:f>SUMIFS(Relaciones!$H$3644:$H$4080,Relaciones!$D$3644:$D$4080,A288,Relaciones!$F$3644:$F$4080,"prediccion_amistad")</x:f>
        <x:v>4</x:v>
      </x:c>
      <x:c r="AJ288" s="4" t="n">
        <x:f>COUNTIFS(Relaciones!$D$3644:$D$4080,A288,Relaciones!$F$3644:$F$4080,"prediccion_rechazo")</x:f>
        <x:v>0</x:v>
      </x:c>
      <x:c r="AK288" s="4" t="n">
        <x:f>SUMIFS(Relaciones!$H$3644:$H$4080,Relaciones!$D$3644:$D$4080,A288,Relaciones!$F$3644:$F$4080,"prediccion_rechazo")</x:f>
        <x:v>0</x:v>
      </x:c>
      <x:c r="AL288" s="4" t="n">
        <x:v>0.5353806360608888</x:v>
      </x:c>
    </x:row>
    <x:row r="289" ht="23" customHeight="1">
      <x:c r="A289" s="13" t="str">
        <x:v>00288</x:v>
      </x:c>
      <x:c r="B289" s="4" t="str">
        <x:v>Sevilla</x:v>
      </x:c>
      <x:c r="C289" s="4" t="str">
        <x:v>1.º ESO</x:v>
      </x:c>
      <x:c r="D289" s="4" t="str">
        <x:v>B</x:v>
      </x:c>
      <x:c r="E289" s="4" t="str">
        <x:v>alumno</x:v>
      </x:c>
      <x:c r="F289" s="14" t="n">
        <x:f>IF((AG289-1)=0,"",ROUND(10*Q289/(AG289-1),1))</x:f>
        <x:v>2.2</x:v>
      </x:c>
      <x:c r="G289" s="14" t="n">
        <x:f>IF((AG289-1)=0,"",ROUND(10*R289/(AG289-1),1))</x:f>
        <x:v>2.6</x:v>
      </x:c>
      <x:c r="H289" s="14" t="n">
        <x:f>IF(R289=0,"",ROUND(10*S289/R289,1))</x:f>
        <x:v>8.6</x:v>
      </x:c>
      <x:c r="I289" s="14" t="n">
        <x:f>IF(AH289=0,"",ROUND(10*AI289/AH289,1))</x:f>
        <x:v>8.3</x:v>
      </x:c>
      <x:c r="J289" s="14" t="n">
        <x:f>IF((AG289-1)=0,"",ROUND(10*T289/(AG289-1),1))</x:f>
        <x:v>0.4</x:v>
      </x:c>
      <x:c r="K289" s="14" t="n">
        <x:f>IF((AG289-1)=0,"",ROUND(10*U289/(AG289-1),1))</x:f>
        <x:v>0</x:v>
      </x:c>
      <x:c r="L289" s="14" t="str">
        <x:f>IF(U289=0,"",ROUND(10*V289/U289,1))</x:f>
      </x:c>
      <x:c r="M289" s="14" t="n">
        <x:f>IF(AJ289=0,"",ROUND(10*AK289/AJ289,1))</x:f>
        <x:v>5</x:v>
      </x:c>
      <x:c r="N289" s="14" t="n">
        <x:f>ROUND(10*W289/12,1)</x:f>
        <x:v>10</x:v>
      </x:c>
      <x:c r="O289" s="14" t="n">
        <x:f>ROUND(10*AL289,1)</x:f>
        <x:v>5.4</x:v>
      </x:c>
      <x:c r="P289" s="14" t="n">
        <x:f>IF((AG289-1)=0,"",ROUND(10*X289/(AG289-1),1))</x:f>
        <x:v>0</x:v>
      </x:c>
      <x:c r="Q289" s="15" t="n">
        <x:f>COUNTIFS(Relaciones!$E$3644:$E$4080,A289,Relaciones!$F$3644:$F$4080,"amistad")</x:f>
        <x:v>6</x:v>
      </x:c>
      <x:c r="R289" s="15" t="n">
        <x:f>COUNTIFS(Relaciones!$D$3644:$D$4080,A289,Relaciones!$F$3644:$F$4080,"amistad")</x:f>
        <x:v>7</x:v>
      </x:c>
      <x:c r="S289" s="15" t="n">
        <x:f>SUMIFS(Relaciones!$G$3644:$G$4080,Relaciones!$D$3644:$D$4080,A289,Relaciones!$F$3644:$F$4080,"amistad")</x:f>
        <x:v>6</x:v>
      </x:c>
      <x:c r="T289" s="15" t="n">
        <x:f>COUNTIFS(Relaciones!$E$3644:$E$4080,A289,Relaciones!$F$3644:$F$4080,"rechazo")</x:f>
        <x:v>1</x:v>
      </x:c>
      <x:c r="U289" s="15" t="n">
        <x:f>COUNTIFS(Relaciones!$D$3644:$D$4080,A289,Relaciones!$F$3644:$F$4080,"rechazo")</x:f>
        <x:v>0</x:v>
      </x:c>
      <x:c r="V289" s="15" t="n">
        <x:f>SUMIFS(Relaciones!$G$3644:$G$4080,Relaciones!$D$3644:$D$4080,A289,Relaciones!$F$3644:$F$4080,"rechazo")</x:f>
        <x:v>0</x:v>
      </x:c>
      <x:c r="W289" s="15" t="n">
        <x:f>SUM(INDEX(Respuestas!$B$282:$B$309,MATCH(A289,Respuestas!$A$282:$A$309,0)),INDEX(Respuestas!$C$282:$C$309,MATCH(A289,Respuestas!$A$282:$A$309,0)),INDEX(Respuestas!$D$282:$D$309,MATCH(A289,Respuestas!$A$282:$A$309,0)),INDEX(Respuestas!$E$282:$E$309,MATCH(A289,Respuestas!$A$282:$A$309,0)))</x:f>
        <x:v>12</x:v>
      </x:c>
      <x:c r="X289" s="15" t="n">
        <x:f>COUNTIFS(Relaciones!$E$3644:$E$4080,A289,Relaciones!$F$3644:$F$4080,"mediacion")</x:f>
        <x:v>0</x:v>
      </x:c>
      <x:c r="Y289" s="15" t="n">
        <x:f>COUNTIFS(Relaciones!$E$3644:$E$4080,A289,Relaciones!$F$3644:$F$4080,"mediacion_negativa")</x:f>
        <x:v>0</x:v>
      </x:c>
      <x:c r="Z289" s="15" t="n">
        <x:f>COUNTIFS(Relaciones!$E$3644:$E$4080,A289,Relaciones!$F$3644:$F$4080,"bullying")</x:f>
        <x:v>0</x:v>
      </x:c>
      <x:c r="AA289" s="4" t="str">
        <x:f>INDEX(Respuestas!$F$282:$F$309,MATCH(A289,Respuestas!$A$282:$A$309,0))</x:f>
        <x:v>No</x:v>
      </x:c>
      <x:c r="AB289" s="4" t="str">
        <x:f>INDEX(Respuestas!$G$282:$G$309,MATCH(A289,Respuestas!$A$282:$A$309,0))</x:f>
        <x:v>Sí</x:v>
      </x:c>
      <x:c r="AC289" s="4" t="str">
        <x:f>INDEX(Respuestas!$H$282:$H$309,MATCH(A289,Respuestas!$A$282:$A$309,0))</x:f>
        <x:v>No</x:v>
      </x:c>
      <x:c r="AD289" s="4" t="str">
        <x:f>INDEX(Respuestas!$I$282:$I$309,MATCH(A289,Respuestas!$A$282:$A$309,0))</x:f>
        <x:v>Sí</x:v>
      </x:c>
      <x:c r="AE289" s="4" t="str">
        <x:f>INDEX(Respuestas!$J$282:$J$309,MATCH(A289,Respuestas!$A$282:$A$309,0))</x:f>
        <x:v>G1</x:v>
      </x:c>
      <x:c r="AF289" s="4" t="str">
        <x:v>normalizada_v1</x:v>
      </x:c>
      <x:c r="AG289" s="4" t="n">
        <x:f>COUNTIFS($B$2:$B$1513,B289,$C$2:$C$1513,C289,$D$2:$D$1513,D289)</x:f>
        <x:v>28</x:v>
      </x:c>
      <x:c r="AH289" s="4" t="n">
        <x:f>COUNTIFS(Relaciones!$D$3644:$D$4080,A289,Relaciones!$F$3644:$F$4080,"prediccion_amistad")</x:f>
        <x:v>6</x:v>
      </x:c>
      <x:c r="AI289" s="4" t="n">
        <x:f>SUMIFS(Relaciones!$H$3644:$H$4080,Relaciones!$D$3644:$D$4080,A289,Relaciones!$F$3644:$F$4080,"prediccion_amistad")</x:f>
        <x:v>5</x:v>
      </x:c>
      <x:c r="AJ289" s="4" t="n">
        <x:f>COUNTIFS(Relaciones!$D$3644:$D$4080,A289,Relaciones!$F$3644:$F$4080,"prediccion_rechazo")</x:f>
        <x:v>2</x:v>
      </x:c>
      <x:c r="AK289" s="4" t="n">
        <x:f>SUMIFS(Relaciones!$H$3644:$H$4080,Relaciones!$D$3644:$D$4080,A289,Relaciones!$F$3644:$F$4080,"prediccion_rechazo")</x:f>
        <x:v>1</x:v>
      </x:c>
      <x:c r="AL289" s="4" t="n">
        <x:v>0.5356962711098638</x:v>
      </x:c>
    </x:row>
    <x:row r="290" ht="23" customHeight="1">
      <x:c r="A290" s="13" t="str">
        <x:v>00289</x:v>
      </x:c>
      <x:c r="B290" s="4" t="str">
        <x:v>Sevilla</x:v>
      </x:c>
      <x:c r="C290" s="4" t="str">
        <x:v>1.º ESO</x:v>
      </x:c>
      <x:c r="D290" s="4" t="str">
        <x:v>B</x:v>
      </x:c>
      <x:c r="E290" s="4" t="str">
        <x:v>alumna</x:v>
      </x:c>
      <x:c r="F290" s="14" t="n">
        <x:f>IF((AG290-1)=0,"",ROUND(10*Q290/(AG290-1),1))</x:f>
        <x:v>2.2</x:v>
      </x:c>
      <x:c r="G290" s="14" t="n">
        <x:f>IF((AG290-1)=0,"",ROUND(10*R290/(AG290-1),1))</x:f>
        <x:v>2.6</x:v>
      </x:c>
      <x:c r="H290" s="14" t="n">
        <x:f>IF(R290=0,"",ROUND(10*S290/R290,1))</x:f>
        <x:v>8.6</x:v>
      </x:c>
      <x:c r="I290" s="14" t="n">
        <x:f>IF(AH290=0,"",ROUND(10*AI290/AH290,1))</x:f>
        <x:v>10</x:v>
      </x:c>
      <x:c r="J290" s="14" t="n">
        <x:f>IF((AG290-1)=0,"",ROUND(10*T290/(AG290-1),1))</x:f>
        <x:v>0.4</x:v>
      </x:c>
      <x:c r="K290" s="14" t="n">
        <x:f>IF((AG290-1)=0,"",ROUND(10*U290/(AG290-1),1))</x:f>
        <x:v>0.4</x:v>
      </x:c>
      <x:c r="L290" s="14" t="n">
        <x:f>IF(U290=0,"",ROUND(10*V290/U290,1))</x:f>
        <x:v>0</x:v>
      </x:c>
      <x:c r="M290" s="14" t="n">
        <x:f>IF(AJ290=0,"",ROUND(10*AK290/AJ290,1))</x:f>
        <x:v>10</x:v>
      </x:c>
      <x:c r="N290" s="14" t="n">
        <x:f>ROUND(10*W290/12,1)</x:f>
        <x:v>7.5</x:v>
      </x:c>
      <x:c r="O290" s="14" t="n">
        <x:f>ROUND(10*AL290,1)</x:f>
        <x:v>5.3</x:v>
      </x:c>
      <x:c r="P290" s="14" t="n">
        <x:f>IF((AG290-1)=0,"",ROUND(10*X290/(AG290-1),1))</x:f>
        <x:v>0</x:v>
      </x:c>
      <x:c r="Q290" s="15" t="n">
        <x:f>COUNTIFS(Relaciones!$E$3644:$E$4080,A290,Relaciones!$F$3644:$F$4080,"amistad")</x:f>
        <x:v>6</x:v>
      </x:c>
      <x:c r="R290" s="15" t="n">
        <x:f>COUNTIFS(Relaciones!$D$3644:$D$4080,A290,Relaciones!$F$3644:$F$4080,"amistad")</x:f>
        <x:v>7</x:v>
      </x:c>
      <x:c r="S290" s="15" t="n">
        <x:f>SUMIFS(Relaciones!$G$3644:$G$4080,Relaciones!$D$3644:$D$4080,A290,Relaciones!$F$3644:$F$4080,"amistad")</x:f>
        <x:v>6</x:v>
      </x:c>
      <x:c r="T290" s="15" t="n">
        <x:f>COUNTIFS(Relaciones!$E$3644:$E$4080,A290,Relaciones!$F$3644:$F$4080,"rechazo")</x:f>
        <x:v>1</x:v>
      </x:c>
      <x:c r="U290" s="15" t="n">
        <x:f>COUNTIFS(Relaciones!$D$3644:$D$4080,A290,Relaciones!$F$3644:$F$4080,"rechazo")</x:f>
        <x:v>1</x:v>
      </x:c>
      <x:c r="V290" s="15" t="n">
        <x:f>SUMIFS(Relaciones!$G$3644:$G$4080,Relaciones!$D$3644:$D$4080,A290,Relaciones!$F$3644:$F$4080,"rechazo")</x:f>
        <x:v>0</x:v>
      </x:c>
      <x:c r="W290" s="15" t="n">
        <x:f>SUM(INDEX(Respuestas!$B$282:$B$309,MATCH(A290,Respuestas!$A$282:$A$309,0)),INDEX(Respuestas!$C$282:$C$309,MATCH(A290,Respuestas!$A$282:$A$309,0)),INDEX(Respuestas!$D$282:$D$309,MATCH(A290,Respuestas!$A$282:$A$309,0)),INDEX(Respuestas!$E$282:$E$309,MATCH(A290,Respuestas!$A$282:$A$309,0)))</x:f>
        <x:v>9</x:v>
      </x:c>
      <x:c r="X290" s="15" t="n">
        <x:f>COUNTIFS(Relaciones!$E$3644:$E$4080,A290,Relaciones!$F$3644:$F$4080,"mediacion")</x:f>
        <x:v>0</x:v>
      </x:c>
      <x:c r="Y290" s="15" t="n">
        <x:f>COUNTIFS(Relaciones!$E$3644:$E$4080,A290,Relaciones!$F$3644:$F$4080,"mediacion_negativa")</x:f>
        <x:v>0</x:v>
      </x:c>
      <x:c r="Z290" s="15" t="n">
        <x:f>COUNTIFS(Relaciones!$E$3644:$E$4080,A290,Relaciones!$F$3644:$F$4080,"bullying")</x:f>
        <x:v>0</x:v>
      </x:c>
      <x:c r="AA290" s="4" t="str">
        <x:f>INDEX(Respuestas!$F$282:$F$309,MATCH(A290,Respuestas!$A$282:$A$309,0))</x:f>
        <x:v>No</x:v>
      </x:c>
      <x:c r="AB290" s="4" t="str">
        <x:f>INDEX(Respuestas!$G$282:$G$309,MATCH(A290,Respuestas!$A$282:$A$309,0))</x:f>
        <x:v>Sí</x:v>
      </x:c>
      <x:c r="AC290" s="4" t="str">
        <x:f>INDEX(Respuestas!$H$282:$H$309,MATCH(A290,Respuestas!$A$282:$A$309,0))</x:f>
        <x:v>No</x:v>
      </x:c>
      <x:c r="AD290" s="4" t="str">
        <x:f>INDEX(Respuestas!$I$282:$I$309,MATCH(A290,Respuestas!$A$282:$A$309,0))</x:f>
        <x:v>Sí</x:v>
      </x:c>
      <x:c r="AE290" s="4" t="str">
        <x:f>INDEX(Respuestas!$J$282:$J$309,MATCH(A290,Respuestas!$A$282:$A$309,0))</x:f>
        <x:v>G1</x:v>
      </x:c>
      <x:c r="AF290" s="4" t="str">
        <x:v>normalizada_v1</x:v>
      </x:c>
      <x:c r="AG290" s="4" t="n">
        <x:f>COUNTIFS($B$2:$B$1513,B290,$C$2:$C$1513,C290,$D$2:$D$1513,D290)</x:f>
        <x:v>28</x:v>
      </x:c>
      <x:c r="AH290" s="4" t="n">
        <x:f>COUNTIFS(Relaciones!$D$3644:$D$4080,A290,Relaciones!$F$3644:$F$4080,"prediccion_amistad")</x:f>
        <x:v>5</x:v>
      </x:c>
      <x:c r="AI290" s="4" t="n">
        <x:f>SUMIFS(Relaciones!$H$3644:$H$4080,Relaciones!$D$3644:$D$4080,A290,Relaciones!$F$3644:$F$4080,"prediccion_amistad")</x:f>
        <x:v>5</x:v>
      </x:c>
      <x:c r="AJ290" s="4" t="n">
        <x:f>COUNTIFS(Relaciones!$D$3644:$D$4080,A290,Relaciones!$F$3644:$F$4080,"prediccion_rechazo")</x:f>
        <x:v>1</x:v>
      </x:c>
      <x:c r="AK290" s="4" t="n">
        <x:f>SUMIFS(Relaciones!$H$3644:$H$4080,Relaciones!$D$3644:$D$4080,A290,Relaciones!$F$3644:$F$4080,"prediccion_rechazo")</x:f>
        <x:v>1</x:v>
      </x:c>
      <x:c r="AL290" s="4" t="n">
        <x:v>0.531293672921353</x:v>
      </x:c>
    </x:row>
    <x:row r="291" ht="23" customHeight="1">
      <x:c r="A291" s="13" t="str">
        <x:v>00290</x:v>
      </x:c>
      <x:c r="B291" s="4" t="str">
        <x:v>Sevilla</x:v>
      </x:c>
      <x:c r="C291" s="4" t="str">
        <x:v>1.º ESO</x:v>
      </x:c>
      <x:c r="D291" s="4" t="str">
        <x:v>B</x:v>
      </x:c>
      <x:c r="E291" s="4" t="str">
        <x:v>alumno</x:v>
      </x:c>
      <x:c r="F291" s="14" t="n">
        <x:f>IF((AG291-1)=0,"",ROUND(10*Q291/(AG291-1),1))</x:f>
        <x:v>2.2</x:v>
      </x:c>
      <x:c r="G291" s="14" t="n">
        <x:f>IF((AG291-1)=0,"",ROUND(10*R291/(AG291-1),1))</x:f>
        <x:v>2.6</x:v>
      </x:c>
      <x:c r="H291" s="14" t="n">
        <x:f>IF(R291=0,"",ROUND(10*S291/R291,1))</x:f>
        <x:v>8.6</x:v>
      </x:c>
      <x:c r="I291" s="14" t="n">
        <x:f>IF(AH291=0,"",ROUND(10*AI291/AH291,1))</x:f>
        <x:v>10</x:v>
      </x:c>
      <x:c r="J291" s="14" t="n">
        <x:f>IF((AG291-1)=0,"",ROUND(10*T291/(AG291-1),1))</x:f>
        <x:v>0</x:v>
      </x:c>
      <x:c r="K291" s="14" t="n">
        <x:f>IF((AG291-1)=0,"",ROUND(10*U291/(AG291-1),1))</x:f>
        <x:v>0.4</x:v>
      </x:c>
      <x:c r="L291" s="14" t="n">
        <x:f>IF(U291=0,"",ROUND(10*V291/U291,1))</x:f>
        <x:v>0</x:v>
      </x:c>
      <x:c r="M291" s="14" t="str">
        <x:f>IF(AJ291=0,"",ROUND(10*AK291/AJ291,1))</x:f>
      </x:c>
      <x:c r="N291" s="14" t="n">
        <x:f>ROUND(10*W291/12,1)</x:f>
        <x:v>8.3</x:v>
      </x:c>
      <x:c r="O291" s="14" t="n">
        <x:f>ROUND(10*AL291,1)</x:f>
        <x:v>5.2</x:v>
      </x:c>
      <x:c r="P291" s="14" t="n">
        <x:f>IF((AG291-1)=0,"",ROUND(10*X291/(AG291-1),1))</x:f>
        <x:v>0</x:v>
      </x:c>
      <x:c r="Q291" s="15" t="n">
        <x:f>COUNTIFS(Relaciones!$E$3644:$E$4080,A291,Relaciones!$F$3644:$F$4080,"amistad")</x:f>
        <x:v>6</x:v>
      </x:c>
      <x:c r="R291" s="15" t="n">
        <x:f>COUNTIFS(Relaciones!$D$3644:$D$4080,A291,Relaciones!$F$3644:$F$4080,"amistad")</x:f>
        <x:v>7</x:v>
      </x:c>
      <x:c r="S291" s="15" t="n">
        <x:f>SUMIFS(Relaciones!$G$3644:$G$4080,Relaciones!$D$3644:$D$4080,A291,Relaciones!$F$3644:$F$4080,"amistad")</x:f>
        <x:v>6</x:v>
      </x:c>
      <x:c r="T291" s="15" t="n">
        <x:f>COUNTIFS(Relaciones!$E$3644:$E$4080,A291,Relaciones!$F$3644:$F$4080,"rechazo")</x:f>
        <x:v>0</x:v>
      </x:c>
      <x:c r="U291" s="15" t="n">
        <x:f>COUNTIFS(Relaciones!$D$3644:$D$4080,A291,Relaciones!$F$3644:$F$4080,"rechazo")</x:f>
        <x:v>1</x:v>
      </x:c>
      <x:c r="V291" s="15" t="n">
        <x:f>SUMIFS(Relaciones!$G$3644:$G$4080,Relaciones!$D$3644:$D$4080,A291,Relaciones!$F$3644:$F$4080,"rechazo")</x:f>
        <x:v>0</x:v>
      </x:c>
      <x:c r="W291" s="15" t="n">
        <x:f>SUM(INDEX(Respuestas!$B$282:$B$309,MATCH(A291,Respuestas!$A$282:$A$309,0)),INDEX(Respuestas!$C$282:$C$309,MATCH(A291,Respuestas!$A$282:$A$309,0)),INDEX(Respuestas!$D$282:$D$309,MATCH(A291,Respuestas!$A$282:$A$309,0)),INDEX(Respuestas!$E$282:$E$309,MATCH(A291,Respuestas!$A$282:$A$309,0)))</x:f>
        <x:v>10</x:v>
      </x:c>
      <x:c r="X291" s="15" t="n">
        <x:f>COUNTIFS(Relaciones!$E$3644:$E$4080,A291,Relaciones!$F$3644:$F$4080,"mediacion")</x:f>
        <x:v>0</x:v>
      </x:c>
      <x:c r="Y291" s="15" t="n">
        <x:f>COUNTIFS(Relaciones!$E$3644:$E$4080,A291,Relaciones!$F$3644:$F$4080,"mediacion_negativa")</x:f>
        <x:v>0</x:v>
      </x:c>
      <x:c r="Z291" s="15" t="n">
        <x:f>COUNTIFS(Relaciones!$E$3644:$E$4080,A291,Relaciones!$F$3644:$F$4080,"bullying")</x:f>
        <x:v>0</x:v>
      </x:c>
      <x:c r="AA291" s="4" t="str">
        <x:f>INDEX(Respuestas!$F$282:$F$309,MATCH(A291,Respuestas!$A$282:$A$309,0))</x:f>
        <x:v>No</x:v>
      </x:c>
      <x:c r="AB291" s="4" t="str">
        <x:f>INDEX(Respuestas!$G$282:$G$309,MATCH(A291,Respuestas!$A$282:$A$309,0))</x:f>
        <x:v>Sí</x:v>
      </x:c>
      <x:c r="AC291" s="4" t="str">
        <x:f>INDEX(Respuestas!$H$282:$H$309,MATCH(A291,Respuestas!$A$282:$A$309,0))</x:f>
        <x:v>No</x:v>
      </x:c>
      <x:c r="AD291" s="4" t="str">
        <x:f>INDEX(Respuestas!$I$282:$I$309,MATCH(A291,Respuestas!$A$282:$A$309,0))</x:f>
        <x:v>Sí</x:v>
      </x:c>
      <x:c r="AE291" s="4" t="str">
        <x:f>INDEX(Respuestas!$J$282:$J$309,MATCH(A291,Respuestas!$A$282:$A$309,0))</x:f>
        <x:v>G1</x:v>
      </x:c>
      <x:c r="AF291" s="4" t="str">
        <x:v>normalizada_v1</x:v>
      </x:c>
      <x:c r="AG291" s="4" t="n">
        <x:f>COUNTIFS($B$2:$B$1513,B291,$C$2:$C$1513,C291,$D$2:$D$1513,D291)</x:f>
        <x:v>28</x:v>
      </x:c>
      <x:c r="AH291" s="4" t="n">
        <x:f>COUNTIFS(Relaciones!$D$3644:$D$4080,A291,Relaciones!$F$3644:$F$4080,"prediccion_amistad")</x:f>
        <x:v>4</x:v>
      </x:c>
      <x:c r="AI291" s="4" t="n">
        <x:f>SUMIFS(Relaciones!$H$3644:$H$4080,Relaciones!$D$3644:$D$4080,A291,Relaciones!$F$3644:$F$4080,"prediccion_amistad")</x:f>
        <x:v>4</x:v>
      </x:c>
      <x:c r="AJ291" s="4" t="n">
        <x:f>COUNTIFS(Relaciones!$D$3644:$D$4080,A291,Relaciones!$F$3644:$F$4080,"prediccion_rechazo")</x:f>
        <x:v>0</x:v>
      </x:c>
      <x:c r="AK291" s="4" t="n">
        <x:f>SUMIFS(Relaciones!$H$3644:$H$4080,Relaciones!$D$3644:$D$4080,A291,Relaciones!$F$3644:$F$4080,"prediccion_rechazo")</x:f>
        <x:v>0</x:v>
      </x:c>
      <x:c r="AL291" s="4" t="n">
        <x:v>0.5213287593903881</x:v>
      </x:c>
    </x:row>
    <x:row r="292" ht="23" customHeight="1">
      <x:c r="A292" s="13" t="str">
        <x:v>00291</x:v>
      </x:c>
      <x:c r="B292" s="4" t="str">
        <x:v>Sevilla</x:v>
      </x:c>
      <x:c r="C292" s="4" t="str">
        <x:v>1.º ESO</x:v>
      </x:c>
      <x:c r="D292" s="4" t="str">
        <x:v>B</x:v>
      </x:c>
      <x:c r="E292" s="4" t="str">
        <x:v>alumna</x:v>
      </x:c>
      <x:c r="F292" s="14" t="n">
        <x:f>IF((AG292-1)=0,"",ROUND(10*Q292/(AG292-1),1))</x:f>
        <x:v>2.2</x:v>
      </x:c>
      <x:c r="G292" s="14" t="n">
        <x:f>IF((AG292-1)=0,"",ROUND(10*R292/(AG292-1),1))</x:f>
        <x:v>2.6</x:v>
      </x:c>
      <x:c r="H292" s="14" t="n">
        <x:f>IF(R292=0,"",ROUND(10*S292/R292,1))</x:f>
        <x:v>8.6</x:v>
      </x:c>
      <x:c r="I292" s="14" t="n">
        <x:f>IF(AH292=0,"",ROUND(10*AI292/AH292,1))</x:f>
        <x:v>8</x:v>
      </x:c>
      <x:c r="J292" s="14" t="n">
        <x:f>IF((AG292-1)=0,"",ROUND(10*T292/(AG292-1),1))</x:f>
        <x:v>0</x:v>
      </x:c>
      <x:c r="K292" s="14" t="n">
        <x:f>IF((AG292-1)=0,"",ROUND(10*U292/(AG292-1),1))</x:f>
        <x:v>0.7</x:v>
      </x:c>
      <x:c r="L292" s="14" t="n">
        <x:f>IF(U292=0,"",ROUND(10*V292/U292,1))</x:f>
        <x:v>0</x:v>
      </x:c>
      <x:c r="M292" s="14" t="n">
        <x:f>IF(AJ292=0,"",ROUND(10*AK292/AJ292,1))</x:f>
        <x:v>0</x:v>
      </x:c>
      <x:c r="N292" s="14" t="n">
        <x:f>ROUND(10*W292/12,1)</x:f>
        <x:v>9.2</x:v>
      </x:c>
      <x:c r="O292" s="14" t="n">
        <x:f>ROUND(10*AL292,1)</x:f>
        <x:v>5</x:v>
      </x:c>
      <x:c r="P292" s="14" t="n">
        <x:f>IF((AG292-1)=0,"",ROUND(10*X292/(AG292-1),1))</x:f>
        <x:v>0</x:v>
      </x:c>
      <x:c r="Q292" s="15" t="n">
        <x:f>COUNTIFS(Relaciones!$E$3644:$E$4080,A292,Relaciones!$F$3644:$F$4080,"amistad")</x:f>
        <x:v>6</x:v>
      </x:c>
      <x:c r="R292" s="15" t="n">
        <x:f>COUNTIFS(Relaciones!$D$3644:$D$4080,A292,Relaciones!$F$3644:$F$4080,"amistad")</x:f>
        <x:v>7</x:v>
      </x:c>
      <x:c r="S292" s="15" t="n">
        <x:f>SUMIFS(Relaciones!$G$3644:$G$4080,Relaciones!$D$3644:$D$4080,A292,Relaciones!$F$3644:$F$4080,"amistad")</x:f>
        <x:v>6</x:v>
      </x:c>
      <x:c r="T292" s="15" t="n">
        <x:f>COUNTIFS(Relaciones!$E$3644:$E$4080,A292,Relaciones!$F$3644:$F$4080,"rechazo")</x:f>
        <x:v>0</x:v>
      </x:c>
      <x:c r="U292" s="15" t="n">
        <x:f>COUNTIFS(Relaciones!$D$3644:$D$4080,A292,Relaciones!$F$3644:$F$4080,"rechazo")</x:f>
        <x:v>2</x:v>
      </x:c>
      <x:c r="V292" s="15" t="n">
        <x:f>SUMIFS(Relaciones!$G$3644:$G$4080,Relaciones!$D$3644:$D$4080,A292,Relaciones!$F$3644:$F$4080,"rechazo")</x:f>
        <x:v>0</x:v>
      </x:c>
      <x:c r="W292" s="15" t="n">
        <x:f>SUM(INDEX(Respuestas!$B$282:$B$309,MATCH(A292,Respuestas!$A$282:$A$309,0)),INDEX(Respuestas!$C$282:$C$309,MATCH(A292,Respuestas!$A$282:$A$309,0)),INDEX(Respuestas!$D$282:$D$309,MATCH(A292,Respuestas!$A$282:$A$309,0)),INDEX(Respuestas!$E$282:$E$309,MATCH(A292,Respuestas!$A$282:$A$309,0)))</x:f>
        <x:v>11</x:v>
      </x:c>
      <x:c r="X292" s="15" t="n">
        <x:f>COUNTIFS(Relaciones!$E$3644:$E$4080,A292,Relaciones!$F$3644:$F$4080,"mediacion")</x:f>
        <x:v>0</x:v>
      </x:c>
      <x:c r="Y292" s="15" t="n">
        <x:f>COUNTIFS(Relaciones!$E$3644:$E$4080,A292,Relaciones!$F$3644:$F$4080,"mediacion_negativa")</x:f>
        <x:v>0</x:v>
      </x:c>
      <x:c r="Z292" s="15" t="n">
        <x:f>COUNTIFS(Relaciones!$E$3644:$E$4080,A292,Relaciones!$F$3644:$F$4080,"bullying")</x:f>
        <x:v>0</x:v>
      </x:c>
      <x:c r="AA292" s="4" t="str">
        <x:f>INDEX(Respuestas!$F$282:$F$309,MATCH(A292,Respuestas!$A$282:$A$309,0))</x:f>
        <x:v>No</x:v>
      </x:c>
      <x:c r="AB292" s="4" t="str">
        <x:f>INDEX(Respuestas!$G$282:$G$309,MATCH(A292,Respuestas!$A$282:$A$309,0))</x:f>
        <x:v>Sí</x:v>
      </x:c>
      <x:c r="AC292" s="4" t="str">
        <x:f>INDEX(Respuestas!$H$282:$H$309,MATCH(A292,Respuestas!$A$282:$A$309,0))</x:f>
        <x:v>No</x:v>
      </x:c>
      <x:c r="AD292" s="4" t="str">
        <x:f>INDEX(Respuestas!$I$282:$I$309,MATCH(A292,Respuestas!$A$282:$A$309,0))</x:f>
        <x:v>Sí</x:v>
      </x:c>
      <x:c r="AE292" s="4" t="str">
        <x:f>INDEX(Respuestas!$J$282:$J$309,MATCH(A292,Respuestas!$A$282:$A$309,0))</x:f>
        <x:v>G1</x:v>
      </x:c>
      <x:c r="AF292" s="4" t="str">
        <x:v>normalizada_v1</x:v>
      </x:c>
      <x:c r="AG292" s="4" t="n">
        <x:f>COUNTIFS($B$2:$B$1513,B292,$C$2:$C$1513,C292,$D$2:$D$1513,D292)</x:f>
        <x:v>28</x:v>
      </x:c>
      <x:c r="AH292" s="4" t="n">
        <x:f>COUNTIFS(Relaciones!$D$3644:$D$4080,A292,Relaciones!$F$3644:$F$4080,"prediccion_amistad")</x:f>
        <x:v>5</x:v>
      </x:c>
      <x:c r="AI292" s="4" t="n">
        <x:f>SUMIFS(Relaciones!$H$3644:$H$4080,Relaciones!$D$3644:$D$4080,A292,Relaciones!$F$3644:$F$4080,"prediccion_amistad")</x:f>
        <x:v>4</x:v>
      </x:c>
      <x:c r="AJ292" s="4" t="n">
        <x:f>COUNTIFS(Relaciones!$D$3644:$D$4080,A292,Relaciones!$F$3644:$F$4080,"prediccion_rechazo")</x:f>
        <x:v>1</x:v>
      </x:c>
      <x:c r="AK292" s="4" t="n">
        <x:f>SUMIFS(Relaciones!$H$3644:$H$4080,Relaciones!$D$3644:$D$4080,A292,Relaciones!$F$3644:$F$4080,"prediccion_rechazo")</x:f>
        <x:v>0</x:v>
      </x:c>
      <x:c r="AL292" s="4" t="n">
        <x:v>0.5017445444566114</x:v>
      </x:c>
    </x:row>
    <x:row r="293" ht="23" customHeight="1">
      <x:c r="A293" s="13" t="str">
        <x:v>00292</x:v>
      </x:c>
      <x:c r="B293" s="4" t="str">
        <x:v>Sevilla</x:v>
      </x:c>
      <x:c r="C293" s="4" t="str">
        <x:v>1.º ESO</x:v>
      </x:c>
      <x:c r="D293" s="4" t="str">
        <x:v>B</x:v>
      </x:c>
      <x:c r="E293" s="4" t="str">
        <x:v>alumno</x:v>
      </x:c>
      <x:c r="F293" s="14" t="n">
        <x:f>IF((AG293-1)=0,"",ROUND(10*Q293/(AG293-1),1))</x:f>
        <x:v>2.2</x:v>
      </x:c>
      <x:c r="G293" s="14" t="n">
        <x:f>IF((AG293-1)=0,"",ROUND(10*R293/(AG293-1),1))</x:f>
        <x:v>2.6</x:v>
      </x:c>
      <x:c r="H293" s="14" t="n">
        <x:f>IF(R293=0,"",ROUND(10*S293/R293,1))</x:f>
        <x:v>8.6</x:v>
      </x:c>
      <x:c r="I293" s="14" t="n">
        <x:f>IF(AH293=0,"",ROUND(10*AI293/AH293,1))</x:f>
        <x:v>10</x:v>
      </x:c>
      <x:c r="J293" s="14" t="n">
        <x:f>IF((AG293-1)=0,"",ROUND(10*T293/(AG293-1),1))</x:f>
        <x:v>0.4</x:v>
      </x:c>
      <x:c r="K293" s="14" t="n">
        <x:f>IF((AG293-1)=0,"",ROUND(10*U293/(AG293-1),1))</x:f>
        <x:v>0.4</x:v>
      </x:c>
      <x:c r="L293" s="14" t="n">
        <x:f>IF(U293=0,"",ROUND(10*V293/U293,1))</x:f>
        <x:v>10</x:v>
      </x:c>
      <x:c r="M293" s="14" t="n">
        <x:f>IF(AJ293=0,"",ROUND(10*AK293/AJ293,1))</x:f>
        <x:v>10</x:v>
      </x:c>
      <x:c r="N293" s="14" t="n">
        <x:f>ROUND(10*W293/12,1)</x:f>
        <x:v>5</x:v>
      </x:c>
      <x:c r="O293" s="14" t="n">
        <x:f>ROUND(10*AL293,1)</x:f>
        <x:v>4.7</x:v>
      </x:c>
      <x:c r="P293" s="14" t="n">
        <x:f>IF((AG293-1)=0,"",ROUND(10*X293/(AG293-1),1))</x:f>
        <x:v>0</x:v>
      </x:c>
      <x:c r="Q293" s="15" t="n">
        <x:f>COUNTIFS(Relaciones!$E$3644:$E$4080,A293,Relaciones!$F$3644:$F$4080,"amistad")</x:f>
        <x:v>6</x:v>
      </x:c>
      <x:c r="R293" s="15" t="n">
        <x:f>COUNTIFS(Relaciones!$D$3644:$D$4080,A293,Relaciones!$F$3644:$F$4080,"amistad")</x:f>
        <x:v>7</x:v>
      </x:c>
      <x:c r="S293" s="15" t="n">
        <x:f>SUMIFS(Relaciones!$G$3644:$G$4080,Relaciones!$D$3644:$D$4080,A293,Relaciones!$F$3644:$F$4080,"amistad")</x:f>
        <x:v>6</x:v>
      </x:c>
      <x:c r="T293" s="15" t="n">
        <x:f>COUNTIFS(Relaciones!$E$3644:$E$4080,A293,Relaciones!$F$3644:$F$4080,"rechazo")</x:f>
        <x:v>1</x:v>
      </x:c>
      <x:c r="U293" s="15" t="n">
        <x:f>COUNTIFS(Relaciones!$D$3644:$D$4080,A293,Relaciones!$F$3644:$F$4080,"rechazo")</x:f>
        <x:v>1</x:v>
      </x:c>
      <x:c r="V293" s="15" t="n">
        <x:f>SUMIFS(Relaciones!$G$3644:$G$4080,Relaciones!$D$3644:$D$4080,A293,Relaciones!$F$3644:$F$4080,"rechazo")</x:f>
        <x:v>1</x:v>
      </x:c>
      <x:c r="W293" s="15" t="n">
        <x:f>SUM(INDEX(Respuestas!$B$282:$B$309,MATCH(A293,Respuestas!$A$282:$A$309,0)),INDEX(Respuestas!$C$282:$C$309,MATCH(A293,Respuestas!$A$282:$A$309,0)),INDEX(Respuestas!$D$282:$D$309,MATCH(A293,Respuestas!$A$282:$A$309,0)),INDEX(Respuestas!$E$282:$E$309,MATCH(A293,Respuestas!$A$282:$A$309,0)))</x:f>
        <x:v>6</x:v>
      </x:c>
      <x:c r="X293" s="15" t="n">
        <x:f>COUNTIFS(Relaciones!$E$3644:$E$4080,A293,Relaciones!$F$3644:$F$4080,"mediacion")</x:f>
        <x:v>0</x:v>
      </x:c>
      <x:c r="Y293" s="15" t="n">
        <x:f>COUNTIFS(Relaciones!$E$3644:$E$4080,A293,Relaciones!$F$3644:$F$4080,"mediacion_negativa")</x:f>
        <x:v>0</x:v>
      </x:c>
      <x:c r="Z293" s="15" t="n">
        <x:f>COUNTIFS(Relaciones!$E$3644:$E$4080,A293,Relaciones!$F$3644:$F$4080,"bullying")</x:f>
        <x:v>0</x:v>
      </x:c>
      <x:c r="AA293" s="4" t="str">
        <x:f>INDEX(Respuestas!$F$282:$F$309,MATCH(A293,Respuestas!$A$282:$A$309,0))</x:f>
        <x:v>No</x:v>
      </x:c>
      <x:c r="AB293" s="4" t="str">
        <x:f>INDEX(Respuestas!$G$282:$G$309,MATCH(A293,Respuestas!$A$282:$A$309,0))</x:f>
        <x:v>Sí</x:v>
      </x:c>
      <x:c r="AC293" s="4" t="str">
        <x:f>INDEX(Respuestas!$H$282:$H$309,MATCH(A293,Respuestas!$A$282:$A$309,0))</x:f>
        <x:v>No</x:v>
      </x:c>
      <x:c r="AD293" s="4" t="str">
        <x:f>INDEX(Respuestas!$I$282:$I$309,MATCH(A293,Respuestas!$A$282:$A$309,0))</x:f>
        <x:v>Sí</x:v>
      </x:c>
      <x:c r="AE293" s="4" t="str">
        <x:f>INDEX(Respuestas!$J$282:$J$309,MATCH(A293,Respuestas!$A$282:$A$309,0))</x:f>
        <x:v>G1</x:v>
      </x:c>
      <x:c r="AF293" s="4" t="str">
        <x:v>normalizada_v1</x:v>
      </x:c>
      <x:c r="AG293" s="4" t="n">
        <x:f>COUNTIFS($B$2:$B$1513,B293,$C$2:$C$1513,C293,$D$2:$D$1513,D293)</x:f>
        <x:v>28</x:v>
      </x:c>
      <x:c r="AH293" s="4" t="n">
        <x:f>COUNTIFS(Relaciones!$D$3644:$D$4080,A293,Relaciones!$F$3644:$F$4080,"prediccion_amistad")</x:f>
        <x:v>5</x:v>
      </x:c>
      <x:c r="AI293" s="4" t="n">
        <x:f>SUMIFS(Relaciones!$H$3644:$H$4080,Relaciones!$D$3644:$D$4080,A293,Relaciones!$F$3644:$F$4080,"prediccion_amistad")</x:f>
        <x:v>5</x:v>
      </x:c>
      <x:c r="AJ293" s="4" t="n">
        <x:f>COUNTIFS(Relaciones!$D$3644:$D$4080,A293,Relaciones!$F$3644:$F$4080,"prediccion_rechazo")</x:f>
        <x:v>1</x:v>
      </x:c>
      <x:c r="AK293" s="4" t="n">
        <x:f>SUMIFS(Relaciones!$H$3644:$H$4080,Relaciones!$D$3644:$D$4080,A293,Relaciones!$F$3644:$F$4080,"prediccion_rechazo")</x:f>
        <x:v>1</x:v>
      </x:c>
      <x:c r="AL293" s="4" t="n">
        <x:v>0.4715433318955637</x:v>
      </x:c>
    </x:row>
    <x:row r="294" ht="23" customHeight="1">
      <x:c r="A294" s="13" t="str">
        <x:v>00293</x:v>
      </x:c>
      <x:c r="B294" s="4" t="str">
        <x:v>Sevilla</x:v>
      </x:c>
      <x:c r="C294" s="4" t="str">
        <x:v>1.º ESO</x:v>
      </x:c>
      <x:c r="D294" s="4" t="str">
        <x:v>B</x:v>
      </x:c>
      <x:c r="E294" s="4" t="str">
        <x:v>alumna</x:v>
      </x:c>
      <x:c r="F294" s="14" t="n">
        <x:f>IF((AG294-1)=0,"",ROUND(10*Q294/(AG294-1),1))</x:f>
        <x:v>2.2</x:v>
      </x:c>
      <x:c r="G294" s="14" t="n">
        <x:f>IF((AG294-1)=0,"",ROUND(10*R294/(AG294-1),1))</x:f>
        <x:v>2.2</x:v>
      </x:c>
      <x:c r="H294" s="14" t="n">
        <x:f>IF(R294=0,"",ROUND(10*S294/R294,1))</x:f>
        <x:v>10</x:v>
      </x:c>
      <x:c r="I294" s="14" t="n">
        <x:f>IF(AH294=0,"",ROUND(10*AI294/AH294,1))</x:f>
        <x:v>10</x:v>
      </x:c>
      <x:c r="J294" s="14" t="n">
        <x:f>IF((AG294-1)=0,"",ROUND(10*T294/(AG294-1),1))</x:f>
        <x:v>0</x:v>
      </x:c>
      <x:c r="K294" s="14" t="n">
        <x:f>IF((AG294-1)=0,"",ROUND(10*U294/(AG294-1),1))</x:f>
        <x:v>0.4</x:v>
      </x:c>
      <x:c r="L294" s="14" t="n">
        <x:f>IF(U294=0,"",ROUND(10*V294/U294,1))</x:f>
        <x:v>0</x:v>
      </x:c>
      <x:c r="M294" s="14" t="str">
        <x:f>IF(AJ294=0,"",ROUND(10*AK294/AJ294,1))</x:f>
      </x:c>
      <x:c r="N294" s="14" t="n">
        <x:f>ROUND(10*W294/12,1)</x:f>
        <x:v>7.5</x:v>
      </x:c>
      <x:c r="O294" s="14" t="n">
        <x:f>ROUND(10*AL294,1)</x:f>
        <x:v>4</x:v>
      </x:c>
      <x:c r="P294" s="14" t="n">
        <x:f>IF((AG294-1)=0,"",ROUND(10*X294/(AG294-1),1))</x:f>
        <x:v>0</x:v>
      </x:c>
      <x:c r="Q294" s="15" t="n">
        <x:f>COUNTIFS(Relaciones!$E$3644:$E$4080,A294,Relaciones!$F$3644:$F$4080,"amistad")</x:f>
        <x:v>6</x:v>
      </x:c>
      <x:c r="R294" s="15" t="n">
        <x:f>COUNTIFS(Relaciones!$D$3644:$D$4080,A294,Relaciones!$F$3644:$F$4080,"amistad")</x:f>
        <x:v>6</x:v>
      </x:c>
      <x:c r="S294" s="15" t="n">
        <x:f>SUMIFS(Relaciones!$G$3644:$G$4080,Relaciones!$D$3644:$D$4080,A294,Relaciones!$F$3644:$F$4080,"amistad")</x:f>
        <x:v>6</x:v>
      </x:c>
      <x:c r="T294" s="15" t="n">
        <x:f>COUNTIFS(Relaciones!$E$3644:$E$4080,A294,Relaciones!$F$3644:$F$4080,"rechazo")</x:f>
        <x:v>0</x:v>
      </x:c>
      <x:c r="U294" s="15" t="n">
        <x:f>COUNTIFS(Relaciones!$D$3644:$D$4080,A294,Relaciones!$F$3644:$F$4080,"rechazo")</x:f>
        <x:v>1</x:v>
      </x:c>
      <x:c r="V294" s="15" t="n">
        <x:f>SUMIFS(Relaciones!$G$3644:$G$4080,Relaciones!$D$3644:$D$4080,A294,Relaciones!$F$3644:$F$4080,"rechazo")</x:f>
        <x:v>0</x:v>
      </x:c>
      <x:c r="W294" s="15" t="n">
        <x:f>SUM(INDEX(Respuestas!$B$282:$B$309,MATCH(A294,Respuestas!$A$282:$A$309,0)),INDEX(Respuestas!$C$282:$C$309,MATCH(A294,Respuestas!$A$282:$A$309,0)),INDEX(Respuestas!$D$282:$D$309,MATCH(A294,Respuestas!$A$282:$A$309,0)),INDEX(Respuestas!$E$282:$E$309,MATCH(A294,Respuestas!$A$282:$A$309,0)))</x:f>
        <x:v>9</x:v>
      </x:c>
      <x:c r="X294" s="15" t="n">
        <x:f>COUNTIFS(Relaciones!$E$3644:$E$4080,A294,Relaciones!$F$3644:$F$4080,"mediacion")</x:f>
        <x:v>0</x:v>
      </x:c>
      <x:c r="Y294" s="15" t="n">
        <x:f>COUNTIFS(Relaciones!$E$3644:$E$4080,A294,Relaciones!$F$3644:$F$4080,"mediacion_negativa")</x:f>
        <x:v>0</x:v>
      </x:c>
      <x:c r="Z294" s="15" t="n">
        <x:f>COUNTIFS(Relaciones!$E$3644:$E$4080,A294,Relaciones!$F$3644:$F$4080,"bullying")</x:f>
        <x:v>0</x:v>
      </x:c>
      <x:c r="AA294" s="4" t="str">
        <x:f>INDEX(Respuestas!$F$282:$F$309,MATCH(A294,Respuestas!$A$282:$A$309,0))</x:f>
        <x:v>No</x:v>
      </x:c>
      <x:c r="AB294" s="4" t="str">
        <x:f>INDEX(Respuestas!$G$282:$G$309,MATCH(A294,Respuestas!$A$282:$A$309,0))</x:f>
        <x:v>Sí</x:v>
      </x:c>
      <x:c r="AC294" s="4" t="str">
        <x:f>INDEX(Respuestas!$H$282:$H$309,MATCH(A294,Respuestas!$A$282:$A$309,0))</x:f>
        <x:v>No</x:v>
      </x:c>
      <x:c r="AD294" s="4" t="str">
        <x:f>INDEX(Respuestas!$I$282:$I$309,MATCH(A294,Respuestas!$A$282:$A$309,0))</x:f>
        <x:v>Sí</x:v>
      </x:c>
      <x:c r="AE294" s="4" t="str">
        <x:f>INDEX(Respuestas!$J$282:$J$309,MATCH(A294,Respuestas!$A$282:$A$309,0))</x:f>
        <x:v>G1</x:v>
      </x:c>
      <x:c r="AF294" s="4" t="str">
        <x:v>normalizada_v1</x:v>
      </x:c>
      <x:c r="AG294" s="4" t="n">
        <x:f>COUNTIFS($B$2:$B$1513,B294,$C$2:$C$1513,C294,$D$2:$D$1513,D294)</x:f>
        <x:v>28</x:v>
      </x:c>
      <x:c r="AH294" s="4" t="n">
        <x:f>COUNTIFS(Relaciones!$D$3644:$D$4080,A294,Relaciones!$F$3644:$F$4080,"prediccion_amistad")</x:f>
        <x:v>5</x:v>
      </x:c>
      <x:c r="AI294" s="4" t="n">
        <x:f>SUMIFS(Relaciones!$H$3644:$H$4080,Relaciones!$D$3644:$D$4080,A294,Relaciones!$F$3644:$F$4080,"prediccion_amistad")</x:f>
        <x:v>5</x:v>
      </x:c>
      <x:c r="AJ294" s="4" t="n">
        <x:f>COUNTIFS(Relaciones!$D$3644:$D$4080,A294,Relaciones!$F$3644:$F$4080,"prediccion_rechazo")</x:f>
        <x:v>0</x:v>
      </x:c>
      <x:c r="AK294" s="4" t="n">
        <x:f>SUMIFS(Relaciones!$H$3644:$H$4080,Relaciones!$D$3644:$D$4080,A294,Relaciones!$F$3644:$F$4080,"prediccion_rechazo")</x:f>
        <x:v>0</x:v>
      </x:c>
      <x:c r="AL294" s="4" t="n">
        <x:v>0.4032601579592281</x:v>
      </x:c>
    </x:row>
    <x:row r="295" ht="23" customHeight="1">
      <x:c r="A295" s="13" t="str">
        <x:v>00294</x:v>
      </x:c>
      <x:c r="B295" s="4" t="str">
        <x:v>Sevilla</x:v>
      </x:c>
      <x:c r="C295" s="4" t="str">
        <x:v>1.º ESO</x:v>
      </x:c>
      <x:c r="D295" s="4" t="str">
        <x:v>B</x:v>
      </x:c>
      <x:c r="E295" s="4" t="str">
        <x:v>alumno</x:v>
      </x:c>
      <x:c r="F295" s="14" t="n">
        <x:f>IF((AG295-1)=0,"",ROUND(10*Q295/(AG295-1),1))</x:f>
        <x:v>1.9</x:v>
      </x:c>
      <x:c r="G295" s="14" t="n">
        <x:f>IF((AG295-1)=0,"",ROUND(10*R295/(AG295-1),1))</x:f>
        <x:v>1.9</x:v>
      </x:c>
      <x:c r="H295" s="14" t="n">
        <x:f>IF(R295=0,"",ROUND(10*S295/R295,1))</x:f>
        <x:v>10</x:v>
      </x:c>
      <x:c r="I295" s="14" t="n">
        <x:f>IF(AH295=0,"",ROUND(10*AI295/AH295,1))</x:f>
        <x:v>8</x:v>
      </x:c>
      <x:c r="J295" s="14" t="n">
        <x:f>IF((AG295-1)=0,"",ROUND(10*T295/(AG295-1),1))</x:f>
        <x:v>0</x:v>
      </x:c>
      <x:c r="K295" s="14" t="n">
        <x:f>IF((AG295-1)=0,"",ROUND(10*U295/(AG295-1),1))</x:f>
        <x:v>0.4</x:v>
      </x:c>
      <x:c r="L295" s="14" t="n">
        <x:f>IF(U295=0,"",ROUND(10*V295/U295,1))</x:f>
        <x:v>0</x:v>
      </x:c>
      <x:c r="M295" s="14" t="n">
        <x:f>IF(AJ295=0,"",ROUND(10*AK295/AJ295,1))</x:f>
        <x:v>0</x:v>
      </x:c>
      <x:c r="N295" s="14" t="n">
        <x:f>ROUND(10*W295/12,1)</x:f>
        <x:v>8.3</x:v>
      </x:c>
      <x:c r="O295" s="14" t="n">
        <x:f>ROUND(10*AL295,1)</x:f>
        <x:v>3.5</x:v>
      </x:c>
      <x:c r="P295" s="14" t="n">
        <x:f>IF((AG295-1)=0,"",ROUND(10*X295/(AG295-1),1))</x:f>
        <x:v>0</x:v>
      </x:c>
      <x:c r="Q295" s="15" t="n">
        <x:f>COUNTIFS(Relaciones!$E$3644:$E$4080,A295,Relaciones!$F$3644:$F$4080,"amistad")</x:f>
        <x:v>5</x:v>
      </x:c>
      <x:c r="R295" s="15" t="n">
        <x:f>COUNTIFS(Relaciones!$D$3644:$D$4080,A295,Relaciones!$F$3644:$F$4080,"amistad")</x:f>
        <x:v>5</x:v>
      </x:c>
      <x:c r="S295" s="15" t="n">
        <x:f>SUMIFS(Relaciones!$G$3644:$G$4080,Relaciones!$D$3644:$D$4080,A295,Relaciones!$F$3644:$F$4080,"amistad")</x:f>
        <x:v>5</x:v>
      </x:c>
      <x:c r="T295" s="15" t="n">
        <x:f>COUNTIFS(Relaciones!$E$3644:$E$4080,A295,Relaciones!$F$3644:$F$4080,"rechazo")</x:f>
        <x:v>0</x:v>
      </x:c>
      <x:c r="U295" s="15" t="n">
        <x:f>COUNTIFS(Relaciones!$D$3644:$D$4080,A295,Relaciones!$F$3644:$F$4080,"rechazo")</x:f>
        <x:v>1</x:v>
      </x:c>
      <x:c r="V295" s="15" t="n">
        <x:f>SUMIFS(Relaciones!$G$3644:$G$4080,Relaciones!$D$3644:$D$4080,A295,Relaciones!$F$3644:$F$4080,"rechazo")</x:f>
        <x:v>0</x:v>
      </x:c>
      <x:c r="W295" s="15" t="n">
        <x:f>SUM(INDEX(Respuestas!$B$282:$B$309,MATCH(A295,Respuestas!$A$282:$A$309,0)),INDEX(Respuestas!$C$282:$C$309,MATCH(A295,Respuestas!$A$282:$A$309,0)),INDEX(Respuestas!$D$282:$D$309,MATCH(A295,Respuestas!$A$282:$A$309,0)),INDEX(Respuestas!$E$282:$E$309,MATCH(A295,Respuestas!$A$282:$A$309,0)))</x:f>
        <x:v>10</x:v>
      </x:c>
      <x:c r="X295" s="15" t="n">
        <x:f>COUNTIFS(Relaciones!$E$3644:$E$4080,A295,Relaciones!$F$3644:$F$4080,"mediacion")</x:f>
        <x:v>0</x:v>
      </x:c>
      <x:c r="Y295" s="15" t="n">
        <x:f>COUNTIFS(Relaciones!$E$3644:$E$4080,A295,Relaciones!$F$3644:$F$4080,"mediacion_negativa")</x:f>
        <x:v>0</x:v>
      </x:c>
      <x:c r="Z295" s="15" t="n">
        <x:f>COUNTIFS(Relaciones!$E$3644:$E$4080,A295,Relaciones!$F$3644:$F$4080,"bullying")</x:f>
        <x:v>0</x:v>
      </x:c>
      <x:c r="AA295" s="4" t="str">
        <x:f>INDEX(Respuestas!$F$282:$F$309,MATCH(A295,Respuestas!$A$282:$A$309,0))</x:f>
        <x:v>No</x:v>
      </x:c>
      <x:c r="AB295" s="4" t="str">
        <x:f>INDEX(Respuestas!$G$282:$G$309,MATCH(A295,Respuestas!$A$282:$A$309,0))</x:f>
        <x:v>Sí</x:v>
      </x:c>
      <x:c r="AC295" s="4" t="str">
        <x:f>INDEX(Respuestas!$H$282:$H$309,MATCH(A295,Respuestas!$A$282:$A$309,0))</x:f>
        <x:v>No</x:v>
      </x:c>
      <x:c r="AD295" s="4" t="str">
        <x:f>INDEX(Respuestas!$I$282:$I$309,MATCH(A295,Respuestas!$A$282:$A$309,0))</x:f>
        <x:v>Sí</x:v>
      </x:c>
      <x:c r="AE295" s="4" t="str">
        <x:f>INDEX(Respuestas!$J$282:$J$309,MATCH(A295,Respuestas!$A$282:$A$309,0))</x:f>
        <x:v>G1</x:v>
      </x:c>
      <x:c r="AF295" s="4" t="str">
        <x:v>normalizada_v1</x:v>
      </x:c>
      <x:c r="AG295" s="4" t="n">
        <x:f>COUNTIFS($B$2:$B$1513,B295,$C$2:$C$1513,C295,$D$2:$D$1513,D295)</x:f>
        <x:v>28</x:v>
      </x:c>
      <x:c r="AH295" s="4" t="n">
        <x:f>COUNTIFS(Relaciones!$D$3644:$D$4080,A295,Relaciones!$F$3644:$F$4080,"prediccion_amistad")</x:f>
        <x:v>5</x:v>
      </x:c>
      <x:c r="AI295" s="4" t="n">
        <x:f>SUMIFS(Relaciones!$H$3644:$H$4080,Relaciones!$D$3644:$D$4080,A295,Relaciones!$F$3644:$F$4080,"prediccion_amistad")</x:f>
        <x:v>4</x:v>
      </x:c>
      <x:c r="AJ295" s="4" t="n">
        <x:f>COUNTIFS(Relaciones!$D$3644:$D$4080,A295,Relaciones!$F$3644:$F$4080,"prediccion_rechazo")</x:f>
        <x:v>1</x:v>
      </x:c>
      <x:c r="AK295" s="4" t="n">
        <x:f>SUMIFS(Relaciones!$H$3644:$H$4080,Relaciones!$D$3644:$D$4080,A295,Relaciones!$F$3644:$F$4080,"prediccion_rechazo")</x:f>
        <x:v>0</x:v>
      </x:c>
      <x:c r="AL295" s="4" t="n">
        <x:v>0.3529876699309154</x:v>
      </x:c>
    </x:row>
    <x:row r="296" ht="23" customHeight="1">
      <x:c r="A296" s="13" t="str">
        <x:v>00295</x:v>
      </x:c>
      <x:c r="B296" s="4" t="str">
        <x:v>Sevilla</x:v>
      </x:c>
      <x:c r="C296" s="4" t="str">
        <x:v>1.º ESO</x:v>
      </x:c>
      <x:c r="D296" s="4" t="str">
        <x:v>B</x:v>
      </x:c>
      <x:c r="E296" s="4" t="str">
        <x:v>alumna</x:v>
      </x:c>
      <x:c r="F296" s="14" t="n">
        <x:f>IF((AG296-1)=0,"",ROUND(10*Q296/(AG296-1),1))</x:f>
        <x:v>5.6</x:v>
      </x:c>
      <x:c r="G296" s="14" t="n">
        <x:f>IF((AG296-1)=0,"",ROUND(10*R296/(AG296-1),1))</x:f>
        <x:v>2.2</x:v>
      </x:c>
      <x:c r="H296" s="14" t="n">
        <x:f>IF(R296=0,"",ROUND(10*S296/R296,1))</x:f>
        <x:v>10</x:v>
      </x:c>
      <x:c r="I296" s="14" t="n">
        <x:f>IF(AH296=0,"",ROUND(10*AI296/AH296,1))</x:f>
        <x:v>10</x:v>
      </x:c>
      <x:c r="J296" s="14" t="n">
        <x:f>IF((AG296-1)=0,"",ROUND(10*T296/(AG296-1),1))</x:f>
        <x:v>0.4</x:v>
      </x:c>
      <x:c r="K296" s="14" t="n">
        <x:f>IF((AG296-1)=0,"",ROUND(10*U296/(AG296-1),1))</x:f>
        <x:v>0</x:v>
      </x:c>
      <x:c r="L296" s="14" t="str">
        <x:f>IF(U296=0,"",ROUND(10*V296/U296,1))</x:f>
      </x:c>
      <x:c r="M296" s="14" t="str">
        <x:f>IF(AJ296=0,"",ROUND(10*AK296/AJ296,1))</x:f>
      </x:c>
      <x:c r="N296" s="14" t="n">
        <x:f>ROUND(10*W296/12,1)</x:f>
        <x:v>9.2</x:v>
      </x:c>
      <x:c r="O296" s="14" t="n">
        <x:f>ROUND(10*AL296,1)</x:f>
        <x:v>10</x:v>
      </x:c>
      <x:c r="P296" s="14" t="n">
        <x:f>IF((AG296-1)=0,"",ROUND(10*X296/(AG296-1),1))</x:f>
        <x:v>3.7</x:v>
      </x:c>
      <x:c r="Q296" s="15" t="n">
        <x:f>COUNTIFS(Relaciones!$E$3644:$E$4080,A296,Relaciones!$F$3644:$F$4080,"amistad")</x:f>
        <x:v>15</x:v>
      </x:c>
      <x:c r="R296" s="15" t="n">
        <x:f>COUNTIFS(Relaciones!$D$3644:$D$4080,A296,Relaciones!$F$3644:$F$4080,"amistad")</x:f>
        <x:v>6</x:v>
      </x:c>
      <x:c r="S296" s="15" t="n">
        <x:f>SUMIFS(Relaciones!$G$3644:$G$4080,Relaciones!$D$3644:$D$4080,A296,Relaciones!$F$3644:$F$4080,"amistad")</x:f>
        <x:v>6</x:v>
      </x:c>
      <x:c r="T296" s="15" t="n">
        <x:f>COUNTIFS(Relaciones!$E$3644:$E$4080,A296,Relaciones!$F$3644:$F$4080,"rechazo")</x:f>
        <x:v>1</x:v>
      </x:c>
      <x:c r="U296" s="15" t="n">
        <x:f>COUNTIFS(Relaciones!$D$3644:$D$4080,A296,Relaciones!$F$3644:$F$4080,"rechazo")</x:f>
        <x:v>0</x:v>
      </x:c>
      <x:c r="V296" s="15" t="n">
        <x:f>SUMIFS(Relaciones!$G$3644:$G$4080,Relaciones!$D$3644:$D$4080,A296,Relaciones!$F$3644:$F$4080,"rechazo")</x:f>
        <x:v>0</x:v>
      </x:c>
      <x:c r="W296" s="15" t="n">
        <x:f>SUM(INDEX(Respuestas!$B$282:$B$309,MATCH(A296,Respuestas!$A$282:$A$309,0)),INDEX(Respuestas!$C$282:$C$309,MATCH(A296,Respuestas!$A$282:$A$309,0)),INDEX(Respuestas!$D$282:$D$309,MATCH(A296,Respuestas!$A$282:$A$309,0)),INDEX(Respuestas!$E$282:$E$309,MATCH(A296,Respuestas!$A$282:$A$309,0)))</x:f>
        <x:v>11</x:v>
      </x:c>
      <x:c r="X296" s="15" t="n">
        <x:f>COUNTIFS(Relaciones!$E$3644:$E$4080,A296,Relaciones!$F$3644:$F$4080,"mediacion")</x:f>
        <x:v>10</x:v>
      </x:c>
      <x:c r="Y296" s="15" t="n">
        <x:f>COUNTIFS(Relaciones!$E$3644:$E$4080,A296,Relaciones!$F$3644:$F$4080,"mediacion_negativa")</x:f>
        <x:v>0</x:v>
      </x:c>
      <x:c r="Z296" s="15" t="n">
        <x:f>COUNTIFS(Relaciones!$E$3644:$E$4080,A296,Relaciones!$F$3644:$F$4080,"bullying")</x:f>
        <x:v>0</x:v>
      </x:c>
      <x:c r="AA296" s="4" t="str">
        <x:f>INDEX(Respuestas!$F$282:$F$309,MATCH(A296,Respuestas!$A$282:$A$309,0))</x:f>
        <x:v>No</x:v>
      </x:c>
      <x:c r="AB296" s="4" t="str">
        <x:f>INDEX(Respuestas!$G$282:$G$309,MATCH(A296,Respuestas!$A$282:$A$309,0))</x:f>
        <x:v>Sí</x:v>
      </x:c>
      <x:c r="AC296" s="4" t="str">
        <x:f>INDEX(Respuestas!$H$282:$H$309,MATCH(A296,Respuestas!$A$282:$A$309,0))</x:f>
        <x:v>No</x:v>
      </x:c>
      <x:c r="AD296" s="4" t="str">
        <x:f>INDEX(Respuestas!$I$282:$I$309,MATCH(A296,Respuestas!$A$282:$A$309,0))</x:f>
        <x:v>Sí</x:v>
      </x:c>
      <x:c r="AE296" s="4" t="str">
        <x:f>INDEX(Respuestas!$J$282:$J$309,MATCH(A296,Respuestas!$A$282:$A$309,0))</x:f>
        <x:v>G2</x:v>
      </x:c>
      <x:c r="AF296" s="4" t="str">
        <x:v>normalizada_v1</x:v>
      </x:c>
      <x:c r="AG296" s="4" t="n">
        <x:f>COUNTIFS($B$2:$B$1513,B296,$C$2:$C$1513,C296,$D$2:$D$1513,D296)</x:f>
        <x:v>28</x:v>
      </x:c>
      <x:c r="AH296" s="4" t="n">
        <x:f>COUNTIFS(Relaciones!$D$3644:$D$4080,A296,Relaciones!$F$3644:$F$4080,"prediccion_amistad")</x:f>
        <x:v>11</x:v>
      </x:c>
      <x:c r="AI296" s="4" t="n">
        <x:f>SUMIFS(Relaciones!$H$3644:$H$4080,Relaciones!$D$3644:$D$4080,A296,Relaciones!$F$3644:$F$4080,"prediccion_amistad")</x:f>
        <x:v>11</x:v>
      </x:c>
      <x:c r="AJ296" s="4" t="n">
        <x:f>COUNTIFS(Relaciones!$D$3644:$D$4080,A296,Relaciones!$F$3644:$F$4080,"prediccion_rechazo")</x:f>
        <x:v>0</x:v>
      </x:c>
      <x:c r="AK296" s="4" t="n">
        <x:f>SUMIFS(Relaciones!$H$3644:$H$4080,Relaciones!$D$3644:$D$4080,A296,Relaciones!$F$3644:$F$4080,"prediccion_rechazo")</x:f>
        <x:v>0</x:v>
      </x:c>
      <x:c r="AL296" s="4" t="n">
        <x:v>1</x:v>
      </x:c>
    </x:row>
    <x:row r="297" ht="23" customHeight="1">
      <x:c r="A297" s="13" t="str">
        <x:v>00296</x:v>
      </x:c>
      <x:c r="B297" s="4" t="str">
        <x:v>Sevilla</x:v>
      </x:c>
      <x:c r="C297" s="4" t="str">
        <x:v>1.º ESO</x:v>
      </x:c>
      <x:c r="D297" s="4" t="str">
        <x:v>B</x:v>
      </x:c>
      <x:c r="E297" s="4" t="str">
        <x:v>alumno</x:v>
      </x:c>
      <x:c r="F297" s="14" t="n">
        <x:f>IF((AG297-1)=0,"",ROUND(10*Q297/(AG297-1),1))</x:f>
        <x:v>2.2</x:v>
      </x:c>
      <x:c r="G297" s="14" t="n">
        <x:f>IF((AG297-1)=0,"",ROUND(10*R297/(AG297-1),1))</x:f>
        <x:v>2.2</x:v>
      </x:c>
      <x:c r="H297" s="14" t="n">
        <x:f>IF(R297=0,"",ROUND(10*S297/R297,1))</x:f>
        <x:v>10</x:v>
      </x:c>
      <x:c r="I297" s="14" t="n">
        <x:f>IF(AH297=0,"",ROUND(10*AI297/AH297,1))</x:f>
        <x:v>10</x:v>
      </x:c>
      <x:c r="J297" s="14" t="n">
        <x:f>IF((AG297-1)=0,"",ROUND(10*T297/(AG297-1),1))</x:f>
        <x:v>0</x:v>
      </x:c>
      <x:c r="K297" s="14" t="n">
        <x:f>IF((AG297-1)=0,"",ROUND(10*U297/(AG297-1),1))</x:f>
        <x:v>0.7</x:v>
      </x:c>
      <x:c r="L297" s="14" t="n">
        <x:f>IF(U297=0,"",ROUND(10*V297/U297,1))</x:f>
        <x:v>0</x:v>
      </x:c>
      <x:c r="M297" s="14" t="str">
        <x:f>IF(AJ297=0,"",ROUND(10*AK297/AJ297,1))</x:f>
      </x:c>
      <x:c r="N297" s="14" t="n">
        <x:f>ROUND(10*W297/12,1)</x:f>
        <x:v>10</x:v>
      </x:c>
      <x:c r="O297" s="14" t="n">
        <x:f>ROUND(10*AL297,1)</x:f>
        <x:v>4.8</x:v>
      </x:c>
      <x:c r="P297" s="14" t="n">
        <x:f>IF((AG297-1)=0,"",ROUND(10*X297/(AG297-1),1))</x:f>
        <x:v>0</x:v>
      </x:c>
      <x:c r="Q297" s="15" t="n">
        <x:f>COUNTIFS(Relaciones!$E$3644:$E$4080,A297,Relaciones!$F$3644:$F$4080,"amistad")</x:f>
        <x:v>6</x:v>
      </x:c>
      <x:c r="R297" s="15" t="n">
        <x:f>COUNTIFS(Relaciones!$D$3644:$D$4080,A297,Relaciones!$F$3644:$F$4080,"amistad")</x:f>
        <x:v>6</x:v>
      </x:c>
      <x:c r="S297" s="15" t="n">
        <x:f>SUMIFS(Relaciones!$G$3644:$G$4080,Relaciones!$D$3644:$D$4080,A297,Relaciones!$F$3644:$F$4080,"amistad")</x:f>
        <x:v>6</x:v>
      </x:c>
      <x:c r="T297" s="15" t="n">
        <x:f>COUNTIFS(Relaciones!$E$3644:$E$4080,A297,Relaciones!$F$3644:$F$4080,"rechazo")</x:f>
        <x:v>0</x:v>
      </x:c>
      <x:c r="U297" s="15" t="n">
        <x:f>COUNTIFS(Relaciones!$D$3644:$D$4080,A297,Relaciones!$F$3644:$F$4080,"rechazo")</x:f>
        <x:v>2</x:v>
      </x:c>
      <x:c r="V297" s="15" t="n">
        <x:f>SUMIFS(Relaciones!$G$3644:$G$4080,Relaciones!$D$3644:$D$4080,A297,Relaciones!$F$3644:$F$4080,"rechazo")</x:f>
        <x:v>0</x:v>
      </x:c>
      <x:c r="W297" s="15" t="n">
        <x:f>SUM(INDEX(Respuestas!$B$282:$B$309,MATCH(A297,Respuestas!$A$282:$A$309,0)),INDEX(Respuestas!$C$282:$C$309,MATCH(A297,Respuestas!$A$282:$A$309,0)),INDEX(Respuestas!$D$282:$D$309,MATCH(A297,Respuestas!$A$282:$A$309,0)),INDEX(Respuestas!$E$282:$E$309,MATCH(A297,Respuestas!$A$282:$A$309,0)))</x:f>
        <x:v>12</x:v>
      </x:c>
      <x:c r="X297" s="15" t="n">
        <x:f>COUNTIFS(Relaciones!$E$3644:$E$4080,A297,Relaciones!$F$3644:$F$4080,"mediacion")</x:f>
        <x:v>0</x:v>
      </x:c>
      <x:c r="Y297" s="15" t="n">
        <x:f>COUNTIFS(Relaciones!$E$3644:$E$4080,A297,Relaciones!$F$3644:$F$4080,"mediacion_negativa")</x:f>
        <x:v>0</x:v>
      </x:c>
      <x:c r="Z297" s="15" t="n">
        <x:f>COUNTIFS(Relaciones!$E$3644:$E$4080,A297,Relaciones!$F$3644:$F$4080,"bullying")</x:f>
        <x:v>0</x:v>
      </x:c>
      <x:c r="AA297" s="4" t="str">
        <x:f>INDEX(Respuestas!$F$282:$F$309,MATCH(A297,Respuestas!$A$282:$A$309,0))</x:f>
        <x:v>No</x:v>
      </x:c>
      <x:c r="AB297" s="4" t="str">
        <x:f>INDEX(Respuestas!$G$282:$G$309,MATCH(A297,Respuestas!$A$282:$A$309,0))</x:f>
        <x:v>Sí</x:v>
      </x:c>
      <x:c r="AC297" s="4" t="str">
        <x:f>INDEX(Respuestas!$H$282:$H$309,MATCH(A297,Respuestas!$A$282:$A$309,0))</x:f>
        <x:v>No</x:v>
      </x:c>
      <x:c r="AD297" s="4" t="str">
        <x:f>INDEX(Respuestas!$I$282:$I$309,MATCH(A297,Respuestas!$A$282:$A$309,0))</x:f>
        <x:v>Sí</x:v>
      </x:c>
      <x:c r="AE297" s="4" t="str">
        <x:f>INDEX(Respuestas!$J$282:$J$309,MATCH(A297,Respuestas!$A$282:$A$309,0))</x:f>
        <x:v>G2</x:v>
      </x:c>
      <x:c r="AF297" s="4" t="str">
        <x:v>normalizada_v1</x:v>
      </x:c>
      <x:c r="AG297" s="4" t="n">
        <x:f>COUNTIFS($B$2:$B$1513,B297,$C$2:$C$1513,C297,$D$2:$D$1513,D297)</x:f>
        <x:v>28</x:v>
      </x:c>
      <x:c r="AH297" s="4" t="n">
        <x:f>COUNTIFS(Relaciones!$D$3644:$D$4080,A297,Relaciones!$F$3644:$F$4080,"prediccion_amistad")</x:f>
        <x:v>5</x:v>
      </x:c>
      <x:c r="AI297" s="4" t="n">
        <x:f>SUMIFS(Relaciones!$H$3644:$H$4080,Relaciones!$D$3644:$D$4080,A297,Relaciones!$F$3644:$F$4080,"prediccion_amistad")</x:f>
        <x:v>5</x:v>
      </x:c>
      <x:c r="AJ297" s="4" t="n">
        <x:f>COUNTIFS(Relaciones!$D$3644:$D$4080,A297,Relaciones!$F$3644:$F$4080,"prediccion_rechazo")</x:f>
        <x:v>0</x:v>
      </x:c>
      <x:c r="AK297" s="4" t="n">
        <x:f>SUMIFS(Relaciones!$H$3644:$H$4080,Relaciones!$D$3644:$D$4080,A297,Relaciones!$F$3644:$F$4080,"prediccion_rechazo")</x:f>
        <x:v>0</x:v>
      </x:c>
      <x:c r="AL297" s="4" t="n">
        <x:v>0.47994712976761084</x:v>
      </x:c>
    </x:row>
    <x:row r="298" ht="23" customHeight="1">
      <x:c r="A298" s="13" t="str">
        <x:v>00297</x:v>
      </x:c>
      <x:c r="B298" s="4" t="str">
        <x:v>Sevilla</x:v>
      </x:c>
      <x:c r="C298" s="4" t="str">
        <x:v>1.º ESO</x:v>
      </x:c>
      <x:c r="D298" s="4" t="str">
        <x:v>B</x:v>
      </x:c>
      <x:c r="E298" s="4" t="str">
        <x:v>alumna</x:v>
      </x:c>
      <x:c r="F298" s="14" t="n">
        <x:f>IF((AG298-1)=0,"",ROUND(10*Q298/(AG298-1),1))</x:f>
        <x:v>2.2</x:v>
      </x:c>
      <x:c r="G298" s="14" t="n">
        <x:f>IF((AG298-1)=0,"",ROUND(10*R298/(AG298-1),1))</x:f>
        <x:v>2.2</x:v>
      </x:c>
      <x:c r="H298" s="14" t="n">
        <x:f>IF(R298=0,"",ROUND(10*S298/R298,1))</x:f>
        <x:v>10</x:v>
      </x:c>
      <x:c r="I298" s="14" t="n">
        <x:f>IF(AH298=0,"",ROUND(10*AI298/AH298,1))</x:f>
        <x:v>8.3</x:v>
      </x:c>
      <x:c r="J298" s="14" t="n">
        <x:f>IF((AG298-1)=0,"",ROUND(10*T298/(AG298-1),1))</x:f>
        <x:v>0</x:v>
      </x:c>
      <x:c r="K298" s="14" t="n">
        <x:f>IF((AG298-1)=0,"",ROUND(10*U298/(AG298-1),1))</x:f>
        <x:v>0.4</x:v>
      </x:c>
      <x:c r="L298" s="14" t="n">
        <x:f>IF(U298=0,"",ROUND(10*V298/U298,1))</x:f>
        <x:v>0</x:v>
      </x:c>
      <x:c r="M298" s="14" t="n">
        <x:f>IF(AJ298=0,"",ROUND(10*AK298/AJ298,1))</x:f>
        <x:v>0</x:v>
      </x:c>
      <x:c r="N298" s="14" t="n">
        <x:f>ROUND(10*W298/12,1)</x:f>
        <x:v>7.5</x:v>
      </x:c>
      <x:c r="O298" s="14" t="n">
        <x:f>ROUND(10*AL298,1)</x:f>
        <x:v>4.5</x:v>
      </x:c>
      <x:c r="P298" s="14" t="n">
        <x:f>IF((AG298-1)=0,"",ROUND(10*X298/(AG298-1),1))</x:f>
        <x:v>0</x:v>
      </x:c>
      <x:c r="Q298" s="15" t="n">
        <x:f>COUNTIFS(Relaciones!$E$3644:$E$4080,A298,Relaciones!$F$3644:$F$4080,"amistad")</x:f>
        <x:v>6</x:v>
      </x:c>
      <x:c r="R298" s="15" t="n">
        <x:f>COUNTIFS(Relaciones!$D$3644:$D$4080,A298,Relaciones!$F$3644:$F$4080,"amistad")</x:f>
        <x:v>6</x:v>
      </x:c>
      <x:c r="S298" s="15" t="n">
        <x:f>SUMIFS(Relaciones!$G$3644:$G$4080,Relaciones!$D$3644:$D$4080,A298,Relaciones!$F$3644:$F$4080,"amistad")</x:f>
        <x:v>6</x:v>
      </x:c>
      <x:c r="T298" s="15" t="n">
        <x:f>COUNTIFS(Relaciones!$E$3644:$E$4080,A298,Relaciones!$F$3644:$F$4080,"rechazo")</x:f>
        <x:v>0</x:v>
      </x:c>
      <x:c r="U298" s="15" t="n">
        <x:f>COUNTIFS(Relaciones!$D$3644:$D$4080,A298,Relaciones!$F$3644:$F$4080,"rechazo")</x:f>
        <x:v>1</x:v>
      </x:c>
      <x:c r="V298" s="15" t="n">
        <x:f>SUMIFS(Relaciones!$G$3644:$G$4080,Relaciones!$D$3644:$D$4080,A298,Relaciones!$F$3644:$F$4080,"rechazo")</x:f>
        <x:v>0</x:v>
      </x:c>
      <x:c r="W298" s="15" t="n">
        <x:f>SUM(INDEX(Respuestas!$B$282:$B$309,MATCH(A298,Respuestas!$A$282:$A$309,0)),INDEX(Respuestas!$C$282:$C$309,MATCH(A298,Respuestas!$A$282:$A$309,0)),INDEX(Respuestas!$D$282:$D$309,MATCH(A298,Respuestas!$A$282:$A$309,0)),INDEX(Respuestas!$E$282:$E$309,MATCH(A298,Respuestas!$A$282:$A$309,0)))</x:f>
        <x:v>9</x:v>
      </x:c>
      <x:c r="X298" s="15" t="n">
        <x:f>COUNTIFS(Relaciones!$E$3644:$E$4080,A298,Relaciones!$F$3644:$F$4080,"mediacion")</x:f>
        <x:v>0</x:v>
      </x:c>
      <x:c r="Y298" s="15" t="n">
        <x:f>COUNTIFS(Relaciones!$E$3644:$E$4080,A298,Relaciones!$F$3644:$F$4080,"mediacion_negativa")</x:f>
        <x:v>0</x:v>
      </x:c>
      <x:c r="Z298" s="15" t="n">
        <x:f>COUNTIFS(Relaciones!$E$3644:$E$4080,A298,Relaciones!$F$3644:$F$4080,"bullying")</x:f>
        <x:v>0</x:v>
      </x:c>
      <x:c r="AA298" s="4" t="str">
        <x:f>INDEX(Respuestas!$F$282:$F$309,MATCH(A298,Respuestas!$A$282:$A$309,0))</x:f>
        <x:v>No</x:v>
      </x:c>
      <x:c r="AB298" s="4" t="str">
        <x:f>INDEX(Respuestas!$G$282:$G$309,MATCH(A298,Respuestas!$A$282:$A$309,0))</x:f>
        <x:v>Sí</x:v>
      </x:c>
      <x:c r="AC298" s="4" t="str">
        <x:f>INDEX(Respuestas!$H$282:$H$309,MATCH(A298,Respuestas!$A$282:$A$309,0))</x:f>
        <x:v>No</x:v>
      </x:c>
      <x:c r="AD298" s="4" t="str">
        <x:f>INDEX(Respuestas!$I$282:$I$309,MATCH(A298,Respuestas!$A$282:$A$309,0))</x:f>
        <x:v>Sí</x:v>
      </x:c>
      <x:c r="AE298" s="4" t="str">
        <x:f>INDEX(Respuestas!$J$282:$J$309,MATCH(A298,Respuestas!$A$282:$A$309,0))</x:f>
        <x:v>G2</x:v>
      </x:c>
      <x:c r="AF298" s="4" t="str">
        <x:v>normalizada_v1</x:v>
      </x:c>
      <x:c r="AG298" s="4" t="n">
        <x:f>COUNTIFS($B$2:$B$1513,B298,$C$2:$C$1513,C298,$D$2:$D$1513,D298)</x:f>
        <x:v>28</x:v>
      </x:c>
      <x:c r="AH298" s="4" t="n">
        <x:f>COUNTIFS(Relaciones!$D$3644:$D$4080,A298,Relaciones!$F$3644:$F$4080,"prediccion_amistad")</x:f>
        <x:v>6</x:v>
      </x:c>
      <x:c r="AI298" s="4" t="n">
        <x:f>SUMIFS(Relaciones!$H$3644:$H$4080,Relaciones!$D$3644:$D$4080,A298,Relaciones!$F$3644:$F$4080,"prediccion_amistad")</x:f>
        <x:v>5</x:v>
      </x:c>
      <x:c r="AJ298" s="4" t="n">
        <x:f>COUNTIFS(Relaciones!$D$3644:$D$4080,A298,Relaciones!$F$3644:$F$4080,"prediccion_rechazo")</x:f>
        <x:v>1</x:v>
      </x:c>
      <x:c r="AK298" s="4" t="n">
        <x:f>SUMIFS(Relaciones!$H$3644:$H$4080,Relaciones!$D$3644:$D$4080,A298,Relaciones!$F$3644:$F$4080,"prediccion_rechazo")</x:f>
        <x:v>0</x:v>
      </x:c>
      <x:c r="AL298" s="4" t="n">
        <x:v>0.44631954444397054</x:v>
      </x:c>
    </x:row>
    <x:row r="299" ht="23" customHeight="1">
      <x:c r="A299" s="13" t="str">
        <x:v>00298</x:v>
      </x:c>
      <x:c r="B299" s="4" t="str">
        <x:v>Sevilla</x:v>
      </x:c>
      <x:c r="C299" s="4" t="str">
        <x:v>1.º ESO</x:v>
      </x:c>
      <x:c r="D299" s="4" t="str">
        <x:v>B</x:v>
      </x:c>
      <x:c r="E299" s="4" t="str">
        <x:v>alumno</x:v>
      </x:c>
      <x:c r="F299" s="14" t="n">
        <x:f>IF((AG299-1)=0,"",ROUND(10*Q299/(AG299-1),1))</x:f>
        <x:v>2.2</x:v>
      </x:c>
      <x:c r="G299" s="14" t="n">
        <x:f>IF((AG299-1)=0,"",ROUND(10*R299/(AG299-1),1))</x:f>
        <x:v>2.6</x:v>
      </x:c>
      <x:c r="H299" s="14" t="n">
        <x:f>IF(R299=0,"",ROUND(10*S299/R299,1))</x:f>
        <x:v>8.6</x:v>
      </x:c>
      <x:c r="I299" s="14" t="n">
        <x:f>IF(AH299=0,"",ROUND(10*AI299/AH299,1))</x:f>
        <x:v>10</x:v>
      </x:c>
      <x:c r="J299" s="14" t="n">
        <x:f>IF((AG299-1)=0,"",ROUND(10*T299/(AG299-1),1))</x:f>
        <x:v>0</x:v>
      </x:c>
      <x:c r="K299" s="14" t="n">
        <x:f>IF((AG299-1)=0,"",ROUND(10*U299/(AG299-1),1))</x:f>
        <x:v>0.4</x:v>
      </x:c>
      <x:c r="L299" s="14" t="n">
        <x:f>IF(U299=0,"",ROUND(10*V299/U299,1))</x:f>
        <x:v>0</x:v>
      </x:c>
      <x:c r="M299" s="14" t="str">
        <x:f>IF(AJ299=0,"",ROUND(10*AK299/AJ299,1))</x:f>
      </x:c>
      <x:c r="N299" s="14" t="n">
        <x:f>ROUND(10*W299/12,1)</x:f>
        <x:v>8.3</x:v>
      </x:c>
      <x:c r="O299" s="14" t="n">
        <x:f>ROUND(10*AL299,1)</x:f>
        <x:v>5</x:v>
      </x:c>
      <x:c r="P299" s="14" t="n">
        <x:f>IF((AG299-1)=0,"",ROUND(10*X299/(AG299-1),1))</x:f>
        <x:v>0</x:v>
      </x:c>
      <x:c r="Q299" s="15" t="n">
        <x:f>COUNTIFS(Relaciones!$E$3644:$E$4080,A299,Relaciones!$F$3644:$F$4080,"amistad")</x:f>
        <x:v>6</x:v>
      </x:c>
      <x:c r="R299" s="15" t="n">
        <x:f>COUNTIFS(Relaciones!$D$3644:$D$4080,A299,Relaciones!$F$3644:$F$4080,"amistad")</x:f>
        <x:v>7</x:v>
      </x:c>
      <x:c r="S299" s="15" t="n">
        <x:f>SUMIFS(Relaciones!$G$3644:$G$4080,Relaciones!$D$3644:$D$4080,A299,Relaciones!$F$3644:$F$4080,"amistad")</x:f>
        <x:v>6</x:v>
      </x:c>
      <x:c r="T299" s="15" t="n">
        <x:f>COUNTIFS(Relaciones!$E$3644:$E$4080,A299,Relaciones!$F$3644:$F$4080,"rechazo")</x:f>
        <x:v>0</x:v>
      </x:c>
      <x:c r="U299" s="15" t="n">
        <x:f>COUNTIFS(Relaciones!$D$3644:$D$4080,A299,Relaciones!$F$3644:$F$4080,"rechazo")</x:f>
        <x:v>1</x:v>
      </x:c>
      <x:c r="V299" s="15" t="n">
        <x:f>SUMIFS(Relaciones!$G$3644:$G$4080,Relaciones!$D$3644:$D$4080,A299,Relaciones!$F$3644:$F$4080,"rechazo")</x:f>
        <x:v>0</x:v>
      </x:c>
      <x:c r="W299" s="15" t="n">
        <x:f>SUM(INDEX(Respuestas!$B$282:$B$309,MATCH(A299,Respuestas!$A$282:$A$309,0)),INDEX(Respuestas!$C$282:$C$309,MATCH(A299,Respuestas!$A$282:$A$309,0)),INDEX(Respuestas!$D$282:$D$309,MATCH(A299,Respuestas!$A$282:$A$309,0)),INDEX(Respuestas!$E$282:$E$309,MATCH(A299,Respuestas!$A$282:$A$309,0)))</x:f>
        <x:v>10</x:v>
      </x:c>
      <x:c r="X299" s="15" t="n">
        <x:f>COUNTIFS(Relaciones!$E$3644:$E$4080,A299,Relaciones!$F$3644:$F$4080,"mediacion")</x:f>
        <x:v>0</x:v>
      </x:c>
      <x:c r="Y299" s="15" t="n">
        <x:f>COUNTIFS(Relaciones!$E$3644:$E$4080,A299,Relaciones!$F$3644:$F$4080,"mediacion_negativa")</x:f>
        <x:v>0</x:v>
      </x:c>
      <x:c r="Z299" s="15" t="n">
        <x:f>COUNTIFS(Relaciones!$E$3644:$E$4080,A299,Relaciones!$F$3644:$F$4080,"bullying")</x:f>
        <x:v>0</x:v>
      </x:c>
      <x:c r="AA299" s="4" t="str">
        <x:f>INDEX(Respuestas!$F$282:$F$309,MATCH(A299,Respuestas!$A$282:$A$309,0))</x:f>
        <x:v>No</x:v>
      </x:c>
      <x:c r="AB299" s="4" t="str">
        <x:f>INDEX(Respuestas!$G$282:$G$309,MATCH(A299,Respuestas!$A$282:$A$309,0))</x:f>
        <x:v>Sí</x:v>
      </x:c>
      <x:c r="AC299" s="4" t="str">
        <x:f>INDEX(Respuestas!$H$282:$H$309,MATCH(A299,Respuestas!$A$282:$A$309,0))</x:f>
        <x:v>No</x:v>
      </x:c>
      <x:c r="AD299" s="4" t="str">
        <x:f>INDEX(Respuestas!$I$282:$I$309,MATCH(A299,Respuestas!$A$282:$A$309,0))</x:f>
        <x:v>Sí</x:v>
      </x:c>
      <x:c r="AE299" s="4" t="str">
        <x:f>INDEX(Respuestas!$J$282:$J$309,MATCH(A299,Respuestas!$A$282:$A$309,0))</x:f>
        <x:v>G2</x:v>
      </x:c>
      <x:c r="AF299" s="4" t="str">
        <x:v>normalizada_v1</x:v>
      </x:c>
      <x:c r="AG299" s="4" t="n">
        <x:f>COUNTIFS($B$2:$B$1513,B299,$C$2:$C$1513,C299,$D$2:$D$1513,D299)</x:f>
        <x:v>28</x:v>
      </x:c>
      <x:c r="AH299" s="4" t="n">
        <x:f>COUNTIFS(Relaciones!$D$3644:$D$4080,A299,Relaciones!$F$3644:$F$4080,"prediccion_amistad")</x:f>
        <x:v>4</x:v>
      </x:c>
      <x:c r="AI299" s="4" t="n">
        <x:f>SUMIFS(Relaciones!$H$3644:$H$4080,Relaciones!$D$3644:$D$4080,A299,Relaciones!$F$3644:$F$4080,"prediccion_amistad")</x:f>
        <x:v>4</x:v>
      </x:c>
      <x:c r="AJ299" s="4" t="n">
        <x:f>COUNTIFS(Relaciones!$D$3644:$D$4080,A299,Relaciones!$F$3644:$F$4080,"prediccion_rechazo")</x:f>
        <x:v>0</x:v>
      </x:c>
      <x:c r="AK299" s="4" t="n">
        <x:f>SUMIFS(Relaciones!$H$3644:$H$4080,Relaciones!$D$3644:$D$4080,A299,Relaciones!$F$3644:$F$4080,"prediccion_rechazo")</x:f>
        <x:v>0</x:v>
      </x:c>
      <x:c r="AL299" s="4" t="n">
        <x:v>0.5043607600920678</x:v>
      </x:c>
    </x:row>
    <x:row r="300" ht="23" customHeight="1">
      <x:c r="A300" s="13" t="str">
        <x:v>00299</x:v>
      </x:c>
      <x:c r="B300" s="4" t="str">
        <x:v>Sevilla</x:v>
      </x:c>
      <x:c r="C300" s="4" t="str">
        <x:v>1.º ESO</x:v>
      </x:c>
      <x:c r="D300" s="4" t="str">
        <x:v>B</x:v>
      </x:c>
      <x:c r="E300" s="4" t="str">
        <x:v>alumna</x:v>
      </x:c>
      <x:c r="F300" s="14" t="n">
        <x:f>IF((AG300-1)=0,"",ROUND(10*Q300/(AG300-1),1))</x:f>
        <x:v>2.2</x:v>
      </x:c>
      <x:c r="G300" s="14" t="n">
        <x:f>IF((AG300-1)=0,"",ROUND(10*R300/(AG300-1),1))</x:f>
        <x:v>2.6</x:v>
      </x:c>
      <x:c r="H300" s="14" t="n">
        <x:f>IF(R300=0,"",ROUND(10*S300/R300,1))</x:f>
        <x:v>8.6</x:v>
      </x:c>
      <x:c r="I300" s="14" t="n">
        <x:f>IF(AH300=0,"",ROUND(10*AI300/AH300,1))</x:f>
        <x:v>10</x:v>
      </x:c>
      <x:c r="J300" s="14" t="n">
        <x:f>IF((AG300-1)=0,"",ROUND(10*T300/(AG300-1),1))</x:f>
        <x:v>0</x:v>
      </x:c>
      <x:c r="K300" s="14" t="n">
        <x:f>IF((AG300-1)=0,"",ROUND(10*U300/(AG300-1),1))</x:f>
        <x:v>0.4</x:v>
      </x:c>
      <x:c r="L300" s="14" t="n">
        <x:f>IF(U300=0,"",ROUND(10*V300/U300,1))</x:f>
        <x:v>0</x:v>
      </x:c>
      <x:c r="M300" s="14" t="str">
        <x:f>IF(AJ300=0,"",ROUND(10*AK300/AJ300,1))</x:f>
      </x:c>
      <x:c r="N300" s="14" t="n">
        <x:f>ROUND(10*W300/12,1)</x:f>
        <x:v>9.2</x:v>
      </x:c>
      <x:c r="O300" s="14" t="n">
        <x:f>ROUND(10*AL300,1)</x:f>
        <x:v>5.2</x:v>
      </x:c>
      <x:c r="P300" s="14" t="n">
        <x:f>IF((AG300-1)=0,"",ROUND(10*X300/(AG300-1),1))</x:f>
        <x:v>0</x:v>
      </x:c>
      <x:c r="Q300" s="15" t="n">
        <x:f>COUNTIFS(Relaciones!$E$3644:$E$4080,A300,Relaciones!$F$3644:$F$4080,"amistad")</x:f>
        <x:v>6</x:v>
      </x:c>
      <x:c r="R300" s="15" t="n">
        <x:f>COUNTIFS(Relaciones!$D$3644:$D$4080,A300,Relaciones!$F$3644:$F$4080,"amistad")</x:f>
        <x:v>7</x:v>
      </x:c>
      <x:c r="S300" s="15" t="n">
        <x:f>SUMIFS(Relaciones!$G$3644:$G$4080,Relaciones!$D$3644:$D$4080,A300,Relaciones!$F$3644:$F$4080,"amistad")</x:f>
        <x:v>6</x:v>
      </x:c>
      <x:c r="T300" s="15" t="n">
        <x:f>COUNTIFS(Relaciones!$E$3644:$E$4080,A300,Relaciones!$F$3644:$F$4080,"rechazo")</x:f>
        <x:v>0</x:v>
      </x:c>
      <x:c r="U300" s="15" t="n">
        <x:f>COUNTIFS(Relaciones!$D$3644:$D$4080,A300,Relaciones!$F$3644:$F$4080,"rechazo")</x:f>
        <x:v>1</x:v>
      </x:c>
      <x:c r="V300" s="15" t="n">
        <x:f>SUMIFS(Relaciones!$G$3644:$G$4080,Relaciones!$D$3644:$D$4080,A300,Relaciones!$F$3644:$F$4080,"rechazo")</x:f>
        <x:v>0</x:v>
      </x:c>
      <x:c r="W300" s="15" t="n">
        <x:f>SUM(INDEX(Respuestas!$B$282:$B$309,MATCH(A300,Respuestas!$A$282:$A$309,0)),INDEX(Respuestas!$C$282:$C$309,MATCH(A300,Respuestas!$A$282:$A$309,0)),INDEX(Respuestas!$D$282:$D$309,MATCH(A300,Respuestas!$A$282:$A$309,0)),INDEX(Respuestas!$E$282:$E$309,MATCH(A300,Respuestas!$A$282:$A$309,0)))</x:f>
        <x:v>11</x:v>
      </x:c>
      <x:c r="X300" s="15" t="n">
        <x:f>COUNTIFS(Relaciones!$E$3644:$E$4080,A300,Relaciones!$F$3644:$F$4080,"mediacion")</x:f>
        <x:v>0</x:v>
      </x:c>
      <x:c r="Y300" s="15" t="n">
        <x:f>COUNTIFS(Relaciones!$E$3644:$E$4080,A300,Relaciones!$F$3644:$F$4080,"mediacion_negativa")</x:f>
        <x:v>0</x:v>
      </x:c>
      <x:c r="Z300" s="15" t="n">
        <x:f>COUNTIFS(Relaciones!$E$3644:$E$4080,A300,Relaciones!$F$3644:$F$4080,"bullying")</x:f>
        <x:v>0</x:v>
      </x:c>
      <x:c r="AA300" s="4" t="str">
        <x:f>INDEX(Respuestas!$F$282:$F$309,MATCH(A300,Respuestas!$A$282:$A$309,0))</x:f>
        <x:v>No</x:v>
      </x:c>
      <x:c r="AB300" s="4" t="str">
        <x:f>INDEX(Respuestas!$G$282:$G$309,MATCH(A300,Respuestas!$A$282:$A$309,0))</x:f>
        <x:v>Sí</x:v>
      </x:c>
      <x:c r="AC300" s="4" t="str">
        <x:f>INDEX(Respuestas!$H$282:$H$309,MATCH(A300,Respuestas!$A$282:$A$309,0))</x:f>
        <x:v>No</x:v>
      </x:c>
      <x:c r="AD300" s="4" t="str">
        <x:f>INDEX(Respuestas!$I$282:$I$309,MATCH(A300,Respuestas!$A$282:$A$309,0))</x:f>
        <x:v>Sí</x:v>
      </x:c>
      <x:c r="AE300" s="4" t="str">
        <x:f>INDEX(Respuestas!$J$282:$J$309,MATCH(A300,Respuestas!$A$282:$A$309,0))</x:f>
        <x:v>G2</x:v>
      </x:c>
      <x:c r="AF300" s="4" t="str">
        <x:v>normalizada_v1</x:v>
      </x:c>
      <x:c r="AG300" s="4" t="n">
        <x:f>COUNTIFS($B$2:$B$1513,B300,$C$2:$C$1513,C300,$D$2:$D$1513,D300)</x:f>
        <x:v>28</x:v>
      </x:c>
      <x:c r="AH300" s="4" t="n">
        <x:f>COUNTIFS(Relaciones!$D$3644:$D$4080,A300,Relaciones!$F$3644:$F$4080,"prediccion_amistad")</x:f>
        <x:v>4</x:v>
      </x:c>
      <x:c r="AI300" s="4" t="n">
        <x:f>SUMIFS(Relaciones!$H$3644:$H$4080,Relaciones!$D$3644:$D$4080,A300,Relaciones!$F$3644:$F$4080,"prediccion_amistad")</x:f>
        <x:v>4</x:v>
      </x:c>
      <x:c r="AJ300" s="4" t="n">
        <x:f>COUNTIFS(Relaciones!$D$3644:$D$4080,A300,Relaciones!$F$3644:$F$4080,"prediccion_rechazo")</x:f>
        <x:v>0</x:v>
      </x:c>
      <x:c r="AK300" s="4" t="n">
        <x:f>SUMIFS(Relaciones!$H$3644:$H$4080,Relaciones!$D$3644:$D$4080,A300,Relaciones!$F$3644:$F$4080,"prediccion_rechazo")</x:f>
        <x:v>0</x:v>
      </x:c>
      <x:c r="AL300" s="4" t="n">
        <x:v>0.5186281630087528</x:v>
      </x:c>
    </x:row>
    <x:row r="301" ht="23" customHeight="1">
      <x:c r="A301" s="13" t="str">
        <x:v>00300</x:v>
      </x:c>
      <x:c r="B301" s="4" t="str">
        <x:v>Sevilla</x:v>
      </x:c>
      <x:c r="C301" s="4" t="str">
        <x:v>1.º ESO</x:v>
      </x:c>
      <x:c r="D301" s="4" t="str">
        <x:v>B</x:v>
      </x:c>
      <x:c r="E301" s="4" t="str">
        <x:v>alumno</x:v>
      </x:c>
      <x:c r="F301" s="14" t="n">
        <x:f>IF((AG301-1)=0,"",ROUND(10*Q301/(AG301-1),1))</x:f>
        <x:v>2.2</x:v>
      </x:c>
      <x:c r="G301" s="14" t="n">
        <x:f>IF((AG301-1)=0,"",ROUND(10*R301/(AG301-1),1))</x:f>
        <x:v>2.6</x:v>
      </x:c>
      <x:c r="H301" s="14" t="n">
        <x:f>IF(R301=0,"",ROUND(10*S301/R301,1))</x:f>
        <x:v>8.6</x:v>
      </x:c>
      <x:c r="I301" s="14" t="n">
        <x:f>IF(AH301=0,"",ROUND(10*AI301/AH301,1))</x:f>
        <x:v>8.3</x:v>
      </x:c>
      <x:c r="J301" s="14" t="n">
        <x:f>IF((AG301-1)=0,"",ROUND(10*T301/(AG301-1),1))</x:f>
        <x:v>0.4</x:v>
      </x:c>
      <x:c r="K301" s="14" t="n">
        <x:f>IF((AG301-1)=0,"",ROUND(10*U301/(AG301-1),1))</x:f>
        <x:v>0.4</x:v>
      </x:c>
      <x:c r="L301" s="14" t="n">
        <x:f>IF(U301=0,"",ROUND(10*V301/U301,1))</x:f>
        <x:v>0</x:v>
      </x:c>
      <x:c r="M301" s="14" t="n">
        <x:f>IF(AJ301=0,"",ROUND(10*AK301/AJ301,1))</x:f>
        <x:v>5</x:v>
      </x:c>
      <x:c r="N301" s="14" t="n">
        <x:f>ROUND(10*W301/12,1)</x:f>
        <x:v>10</x:v>
      </x:c>
      <x:c r="O301" s="14" t="n">
        <x:f>ROUND(10*AL301,1)</x:f>
        <x:v>5.3</x:v>
      </x:c>
      <x:c r="P301" s="14" t="n">
        <x:f>IF((AG301-1)=0,"",ROUND(10*X301/(AG301-1),1))</x:f>
        <x:v>0</x:v>
      </x:c>
      <x:c r="Q301" s="15" t="n">
        <x:f>COUNTIFS(Relaciones!$E$3644:$E$4080,A301,Relaciones!$F$3644:$F$4080,"amistad")</x:f>
        <x:v>6</x:v>
      </x:c>
      <x:c r="R301" s="15" t="n">
        <x:f>COUNTIFS(Relaciones!$D$3644:$D$4080,A301,Relaciones!$F$3644:$F$4080,"amistad")</x:f>
        <x:v>7</x:v>
      </x:c>
      <x:c r="S301" s="15" t="n">
        <x:f>SUMIFS(Relaciones!$G$3644:$G$4080,Relaciones!$D$3644:$D$4080,A301,Relaciones!$F$3644:$F$4080,"amistad")</x:f>
        <x:v>6</x:v>
      </x:c>
      <x:c r="T301" s="15" t="n">
        <x:f>COUNTIFS(Relaciones!$E$3644:$E$4080,A301,Relaciones!$F$3644:$F$4080,"rechazo")</x:f>
        <x:v>1</x:v>
      </x:c>
      <x:c r="U301" s="15" t="n">
        <x:f>COUNTIFS(Relaciones!$D$3644:$D$4080,A301,Relaciones!$F$3644:$F$4080,"rechazo")</x:f>
        <x:v>1</x:v>
      </x:c>
      <x:c r="V301" s="15" t="n">
        <x:f>SUMIFS(Relaciones!$G$3644:$G$4080,Relaciones!$D$3644:$D$4080,A301,Relaciones!$F$3644:$F$4080,"rechazo")</x:f>
        <x:v>0</x:v>
      </x:c>
      <x:c r="W301" s="15" t="n">
        <x:f>SUM(INDEX(Respuestas!$B$282:$B$309,MATCH(A301,Respuestas!$A$282:$A$309,0)),INDEX(Respuestas!$C$282:$C$309,MATCH(A301,Respuestas!$A$282:$A$309,0)),INDEX(Respuestas!$D$282:$D$309,MATCH(A301,Respuestas!$A$282:$A$309,0)),INDEX(Respuestas!$E$282:$E$309,MATCH(A301,Respuestas!$A$282:$A$309,0)))</x:f>
        <x:v>12</x:v>
      </x:c>
      <x:c r="X301" s="15" t="n">
        <x:f>COUNTIFS(Relaciones!$E$3644:$E$4080,A301,Relaciones!$F$3644:$F$4080,"mediacion")</x:f>
        <x:v>0</x:v>
      </x:c>
      <x:c r="Y301" s="15" t="n">
        <x:f>COUNTIFS(Relaciones!$E$3644:$E$4080,A301,Relaciones!$F$3644:$F$4080,"mediacion_negativa")</x:f>
        <x:v>0</x:v>
      </x:c>
      <x:c r="Z301" s="15" t="n">
        <x:f>COUNTIFS(Relaciones!$E$3644:$E$4080,A301,Relaciones!$F$3644:$F$4080,"bullying")</x:f>
        <x:v>0</x:v>
      </x:c>
      <x:c r="AA301" s="4" t="str">
        <x:f>INDEX(Respuestas!$F$282:$F$309,MATCH(A301,Respuestas!$A$282:$A$309,0))</x:f>
        <x:v>No</x:v>
      </x:c>
      <x:c r="AB301" s="4" t="str">
        <x:f>INDEX(Respuestas!$G$282:$G$309,MATCH(A301,Respuestas!$A$282:$A$309,0))</x:f>
        <x:v>Sí</x:v>
      </x:c>
      <x:c r="AC301" s="4" t="str">
        <x:f>INDEX(Respuestas!$H$282:$H$309,MATCH(A301,Respuestas!$A$282:$A$309,0))</x:f>
        <x:v>No</x:v>
      </x:c>
      <x:c r="AD301" s="4" t="str">
        <x:f>INDEX(Respuestas!$I$282:$I$309,MATCH(A301,Respuestas!$A$282:$A$309,0))</x:f>
        <x:v>Sí</x:v>
      </x:c>
      <x:c r="AE301" s="4" t="str">
        <x:f>INDEX(Respuestas!$J$282:$J$309,MATCH(A301,Respuestas!$A$282:$A$309,0))</x:f>
        <x:v>G2</x:v>
      </x:c>
      <x:c r="AF301" s="4" t="str">
        <x:v>normalizada_v1</x:v>
      </x:c>
      <x:c r="AG301" s="4" t="n">
        <x:f>COUNTIFS($B$2:$B$1513,B301,$C$2:$C$1513,C301,$D$2:$D$1513,D301)</x:f>
        <x:v>28</x:v>
      </x:c>
      <x:c r="AH301" s="4" t="n">
        <x:f>COUNTIFS(Relaciones!$D$3644:$D$4080,A301,Relaciones!$F$3644:$F$4080,"prediccion_amistad")</x:f>
        <x:v>6</x:v>
      </x:c>
      <x:c r="AI301" s="4" t="n">
        <x:f>SUMIFS(Relaciones!$H$3644:$H$4080,Relaciones!$D$3644:$D$4080,A301,Relaciones!$F$3644:$F$4080,"prediccion_amistad")</x:f>
        <x:v>5</x:v>
      </x:c>
      <x:c r="AJ301" s="4" t="n">
        <x:f>COUNTIFS(Relaciones!$D$3644:$D$4080,A301,Relaciones!$F$3644:$F$4080,"prediccion_rechazo")</x:f>
        <x:v>2</x:v>
      </x:c>
      <x:c r="AK301" s="4" t="n">
        <x:f>SUMIFS(Relaciones!$H$3644:$H$4080,Relaciones!$D$3644:$D$4080,A301,Relaciones!$F$3644:$F$4080,"prediccion_rechazo")</x:f>
        <x:v>1</x:v>
      </x:c>
      <x:c r="AL301" s="4" t="n">
        <x:v>0.5308968369557916</x:v>
      </x:c>
    </x:row>
    <x:row r="302" ht="23" customHeight="1">
      <x:c r="A302" s="13" t="str">
        <x:v>00301</x:v>
      </x:c>
      <x:c r="B302" s="4" t="str">
        <x:v>Sevilla</x:v>
      </x:c>
      <x:c r="C302" s="4" t="str">
        <x:v>1.º ESO</x:v>
      </x:c>
      <x:c r="D302" s="4" t="str">
        <x:v>B</x:v>
      </x:c>
      <x:c r="E302" s="4" t="str">
        <x:v>alumna</x:v>
      </x:c>
      <x:c r="F302" s="14" t="n">
        <x:f>IF((AG302-1)=0,"",ROUND(10*Q302/(AG302-1),1))</x:f>
        <x:v>2.2</x:v>
      </x:c>
      <x:c r="G302" s="14" t="n">
        <x:f>IF((AG302-1)=0,"",ROUND(10*R302/(AG302-1),1))</x:f>
        <x:v>2.6</x:v>
      </x:c>
      <x:c r="H302" s="14" t="n">
        <x:f>IF(R302=0,"",ROUND(10*S302/R302,1))</x:f>
        <x:v>8.6</x:v>
      </x:c>
      <x:c r="I302" s="14" t="n">
        <x:f>IF(AH302=0,"",ROUND(10*AI302/AH302,1))</x:f>
        <x:v>10</x:v>
      </x:c>
      <x:c r="J302" s="14" t="n">
        <x:f>IF((AG302-1)=0,"",ROUND(10*T302/(AG302-1),1))</x:f>
        <x:v>0</x:v>
      </x:c>
      <x:c r="K302" s="14" t="n">
        <x:f>IF((AG302-1)=0,"",ROUND(10*U302/(AG302-1),1))</x:f>
        <x:v>0.7</x:v>
      </x:c>
      <x:c r="L302" s="14" t="n">
        <x:f>IF(U302=0,"",ROUND(10*V302/U302,1))</x:f>
        <x:v>0</x:v>
      </x:c>
      <x:c r="M302" s="14" t="str">
        <x:f>IF(AJ302=0,"",ROUND(10*AK302/AJ302,1))</x:f>
      </x:c>
      <x:c r="N302" s="14" t="n">
        <x:f>ROUND(10*W302/12,1)</x:f>
        <x:v>7.5</x:v>
      </x:c>
      <x:c r="O302" s="14" t="n">
        <x:f>ROUND(10*AL302,1)</x:f>
        <x:v>5.4</x:v>
      </x:c>
      <x:c r="P302" s="14" t="n">
        <x:f>IF((AG302-1)=0,"",ROUND(10*X302/(AG302-1),1))</x:f>
        <x:v>0</x:v>
      </x:c>
      <x:c r="Q302" s="15" t="n">
        <x:f>COUNTIFS(Relaciones!$E$3644:$E$4080,A302,Relaciones!$F$3644:$F$4080,"amistad")</x:f>
        <x:v>6</x:v>
      </x:c>
      <x:c r="R302" s="15" t="n">
        <x:f>COUNTIFS(Relaciones!$D$3644:$D$4080,A302,Relaciones!$F$3644:$F$4080,"amistad")</x:f>
        <x:v>7</x:v>
      </x:c>
      <x:c r="S302" s="15" t="n">
        <x:f>SUMIFS(Relaciones!$G$3644:$G$4080,Relaciones!$D$3644:$D$4080,A302,Relaciones!$F$3644:$F$4080,"amistad")</x:f>
        <x:v>6</x:v>
      </x:c>
      <x:c r="T302" s="15" t="n">
        <x:f>COUNTIFS(Relaciones!$E$3644:$E$4080,A302,Relaciones!$F$3644:$F$4080,"rechazo")</x:f>
        <x:v>0</x:v>
      </x:c>
      <x:c r="U302" s="15" t="n">
        <x:f>COUNTIFS(Relaciones!$D$3644:$D$4080,A302,Relaciones!$F$3644:$F$4080,"rechazo")</x:f>
        <x:v>2</x:v>
      </x:c>
      <x:c r="V302" s="15" t="n">
        <x:f>SUMIFS(Relaciones!$G$3644:$G$4080,Relaciones!$D$3644:$D$4080,A302,Relaciones!$F$3644:$F$4080,"rechazo")</x:f>
        <x:v>0</x:v>
      </x:c>
      <x:c r="W302" s="15" t="n">
        <x:f>SUM(INDEX(Respuestas!$B$282:$B$309,MATCH(A302,Respuestas!$A$282:$A$309,0)),INDEX(Respuestas!$C$282:$C$309,MATCH(A302,Respuestas!$A$282:$A$309,0)),INDEX(Respuestas!$D$282:$D$309,MATCH(A302,Respuestas!$A$282:$A$309,0)),INDEX(Respuestas!$E$282:$E$309,MATCH(A302,Respuestas!$A$282:$A$309,0)))</x:f>
        <x:v>9</x:v>
      </x:c>
      <x:c r="X302" s="15" t="n">
        <x:f>COUNTIFS(Relaciones!$E$3644:$E$4080,A302,Relaciones!$F$3644:$F$4080,"mediacion")</x:f>
        <x:v>0</x:v>
      </x:c>
      <x:c r="Y302" s="15" t="n">
        <x:f>COUNTIFS(Relaciones!$E$3644:$E$4080,A302,Relaciones!$F$3644:$F$4080,"mediacion_negativa")</x:f>
        <x:v>0</x:v>
      </x:c>
      <x:c r="Z302" s="15" t="n">
        <x:f>COUNTIFS(Relaciones!$E$3644:$E$4080,A302,Relaciones!$F$3644:$F$4080,"bullying")</x:f>
        <x:v>0</x:v>
      </x:c>
      <x:c r="AA302" s="4" t="str">
        <x:f>INDEX(Respuestas!$F$282:$F$309,MATCH(A302,Respuestas!$A$282:$A$309,0))</x:f>
        <x:v>No</x:v>
      </x:c>
      <x:c r="AB302" s="4" t="str">
        <x:f>INDEX(Respuestas!$G$282:$G$309,MATCH(A302,Respuestas!$A$282:$A$309,0))</x:f>
        <x:v>Sí</x:v>
      </x:c>
      <x:c r="AC302" s="4" t="str">
        <x:f>INDEX(Respuestas!$H$282:$H$309,MATCH(A302,Respuestas!$A$282:$A$309,0))</x:f>
        <x:v>No</x:v>
      </x:c>
      <x:c r="AD302" s="4" t="str">
        <x:f>INDEX(Respuestas!$I$282:$I$309,MATCH(A302,Respuestas!$A$282:$A$309,0))</x:f>
        <x:v>Sí</x:v>
      </x:c>
      <x:c r="AE302" s="4" t="str">
        <x:f>INDEX(Respuestas!$J$282:$J$309,MATCH(A302,Respuestas!$A$282:$A$309,0))</x:f>
        <x:v>G2</x:v>
      </x:c>
      <x:c r="AF302" s="4" t="str">
        <x:v>normalizada_v1</x:v>
      </x:c>
      <x:c r="AG302" s="4" t="n">
        <x:f>COUNTIFS($B$2:$B$1513,B302,$C$2:$C$1513,C302,$D$2:$D$1513,D302)</x:f>
        <x:v>28</x:v>
      </x:c>
      <x:c r="AH302" s="4" t="n">
        <x:f>COUNTIFS(Relaciones!$D$3644:$D$4080,A302,Relaciones!$F$3644:$F$4080,"prediccion_amistad")</x:f>
        <x:v>5</x:v>
      </x:c>
      <x:c r="AI302" s="4" t="n">
        <x:f>SUMIFS(Relaciones!$H$3644:$H$4080,Relaciones!$D$3644:$D$4080,A302,Relaciones!$F$3644:$F$4080,"prediccion_amistad")</x:f>
        <x:v>5</x:v>
      </x:c>
      <x:c r="AJ302" s="4" t="n">
        <x:f>COUNTIFS(Relaciones!$D$3644:$D$4080,A302,Relaciones!$F$3644:$F$4080,"prediccion_rechazo")</x:f>
        <x:v>0</x:v>
      </x:c>
      <x:c r="AK302" s="4" t="n">
        <x:f>SUMIFS(Relaciones!$H$3644:$H$4080,Relaciones!$D$3644:$D$4080,A302,Relaciones!$F$3644:$F$4080,"prediccion_rechazo")</x:f>
        <x:v>0</x:v>
      </x:c>
      <x:c r="AL302" s="4" t="n">
        <x:v>0.5353806360608888</x:v>
      </x:c>
    </x:row>
    <x:row r="303" ht="23" customHeight="1">
      <x:c r="A303" s="13" t="str">
        <x:v>00302</x:v>
      </x:c>
      <x:c r="B303" s="4" t="str">
        <x:v>Sevilla</x:v>
      </x:c>
      <x:c r="C303" s="4" t="str">
        <x:v>1.º ESO</x:v>
      </x:c>
      <x:c r="D303" s="4" t="str">
        <x:v>B</x:v>
      </x:c>
      <x:c r="E303" s="4" t="str">
        <x:v>alumno</x:v>
      </x:c>
      <x:c r="F303" s="14" t="n">
        <x:f>IF((AG303-1)=0,"",ROUND(10*Q303/(AG303-1),1))</x:f>
        <x:v>2.2</x:v>
      </x:c>
      <x:c r="G303" s="14" t="n">
        <x:f>IF((AG303-1)=0,"",ROUND(10*R303/(AG303-1),1))</x:f>
        <x:v>2.6</x:v>
      </x:c>
      <x:c r="H303" s="14" t="n">
        <x:f>IF(R303=0,"",ROUND(10*S303/R303,1))</x:f>
        <x:v>8.6</x:v>
      </x:c>
      <x:c r="I303" s="14" t="n">
        <x:f>IF(AH303=0,"",ROUND(10*AI303/AH303,1))</x:f>
        <x:v>10</x:v>
      </x:c>
      <x:c r="J303" s="14" t="n">
        <x:f>IF((AG303-1)=0,"",ROUND(10*T303/(AG303-1),1))</x:f>
        <x:v>0.4</x:v>
      </x:c>
      <x:c r="K303" s="14" t="n">
        <x:f>IF((AG303-1)=0,"",ROUND(10*U303/(AG303-1),1))</x:f>
        <x:v>0</x:v>
      </x:c>
      <x:c r="L303" s="14" t="str">
        <x:f>IF(U303=0,"",ROUND(10*V303/U303,1))</x:f>
      </x:c>
      <x:c r="M303" s="14" t="n">
        <x:f>IF(AJ303=0,"",ROUND(10*AK303/AJ303,1))</x:f>
        <x:v>10</x:v>
      </x:c>
      <x:c r="N303" s="14" t="n">
        <x:f>ROUND(10*W303/12,1)</x:f>
        <x:v>8.3</x:v>
      </x:c>
      <x:c r="O303" s="14" t="n">
        <x:f>ROUND(10*AL303,1)</x:f>
        <x:v>5.4</x:v>
      </x:c>
      <x:c r="P303" s="14" t="n">
        <x:f>IF((AG303-1)=0,"",ROUND(10*X303/(AG303-1),1))</x:f>
        <x:v>0</x:v>
      </x:c>
      <x:c r="Q303" s="15" t="n">
        <x:f>COUNTIFS(Relaciones!$E$3644:$E$4080,A303,Relaciones!$F$3644:$F$4080,"amistad")</x:f>
        <x:v>6</x:v>
      </x:c>
      <x:c r="R303" s="15" t="n">
        <x:f>COUNTIFS(Relaciones!$D$3644:$D$4080,A303,Relaciones!$F$3644:$F$4080,"amistad")</x:f>
        <x:v>7</x:v>
      </x:c>
      <x:c r="S303" s="15" t="n">
        <x:f>SUMIFS(Relaciones!$G$3644:$G$4080,Relaciones!$D$3644:$D$4080,A303,Relaciones!$F$3644:$F$4080,"amistad")</x:f>
        <x:v>6</x:v>
      </x:c>
      <x:c r="T303" s="15" t="n">
        <x:f>COUNTIFS(Relaciones!$E$3644:$E$4080,A303,Relaciones!$F$3644:$F$4080,"rechazo")</x:f>
        <x:v>1</x:v>
      </x:c>
      <x:c r="U303" s="15" t="n">
        <x:f>COUNTIFS(Relaciones!$D$3644:$D$4080,A303,Relaciones!$F$3644:$F$4080,"rechazo")</x:f>
        <x:v>0</x:v>
      </x:c>
      <x:c r="V303" s="15" t="n">
        <x:f>SUMIFS(Relaciones!$G$3644:$G$4080,Relaciones!$D$3644:$D$4080,A303,Relaciones!$F$3644:$F$4080,"rechazo")</x:f>
        <x:v>0</x:v>
      </x:c>
      <x:c r="W303" s="15" t="n">
        <x:f>SUM(INDEX(Respuestas!$B$282:$B$309,MATCH(A303,Respuestas!$A$282:$A$309,0)),INDEX(Respuestas!$C$282:$C$309,MATCH(A303,Respuestas!$A$282:$A$309,0)),INDEX(Respuestas!$D$282:$D$309,MATCH(A303,Respuestas!$A$282:$A$309,0)),INDEX(Respuestas!$E$282:$E$309,MATCH(A303,Respuestas!$A$282:$A$309,0)))</x:f>
        <x:v>10</x:v>
      </x:c>
      <x:c r="X303" s="15" t="n">
        <x:f>COUNTIFS(Relaciones!$E$3644:$E$4080,A303,Relaciones!$F$3644:$F$4080,"mediacion")</x:f>
        <x:v>0</x:v>
      </x:c>
      <x:c r="Y303" s="15" t="n">
        <x:f>COUNTIFS(Relaciones!$E$3644:$E$4080,A303,Relaciones!$F$3644:$F$4080,"mediacion_negativa")</x:f>
        <x:v>0</x:v>
      </x:c>
      <x:c r="Z303" s="15" t="n">
        <x:f>COUNTIFS(Relaciones!$E$3644:$E$4080,A303,Relaciones!$F$3644:$F$4080,"bullying")</x:f>
        <x:v>0</x:v>
      </x:c>
      <x:c r="AA303" s="4" t="str">
        <x:f>INDEX(Respuestas!$F$282:$F$309,MATCH(A303,Respuestas!$A$282:$A$309,0))</x:f>
        <x:v>No</x:v>
      </x:c>
      <x:c r="AB303" s="4" t="str">
        <x:f>INDEX(Respuestas!$G$282:$G$309,MATCH(A303,Respuestas!$A$282:$A$309,0))</x:f>
        <x:v>Sí</x:v>
      </x:c>
      <x:c r="AC303" s="4" t="str">
        <x:f>INDEX(Respuestas!$H$282:$H$309,MATCH(A303,Respuestas!$A$282:$A$309,0))</x:f>
        <x:v>No</x:v>
      </x:c>
      <x:c r="AD303" s="4" t="str">
        <x:f>INDEX(Respuestas!$I$282:$I$309,MATCH(A303,Respuestas!$A$282:$A$309,0))</x:f>
        <x:v>Sí</x:v>
      </x:c>
      <x:c r="AE303" s="4" t="str">
        <x:f>INDEX(Respuestas!$J$282:$J$309,MATCH(A303,Respuestas!$A$282:$A$309,0))</x:f>
        <x:v>G2</x:v>
      </x:c>
      <x:c r="AF303" s="4" t="str">
        <x:v>normalizada_v1</x:v>
      </x:c>
      <x:c r="AG303" s="4" t="n">
        <x:f>COUNTIFS($B$2:$B$1513,B303,$C$2:$C$1513,C303,$D$2:$D$1513,D303)</x:f>
        <x:v>28</x:v>
      </x:c>
      <x:c r="AH303" s="4" t="n">
        <x:f>COUNTIFS(Relaciones!$D$3644:$D$4080,A303,Relaciones!$F$3644:$F$4080,"prediccion_amistad")</x:f>
        <x:v>4</x:v>
      </x:c>
      <x:c r="AI303" s="4" t="n">
        <x:f>SUMIFS(Relaciones!$H$3644:$H$4080,Relaciones!$D$3644:$D$4080,A303,Relaciones!$F$3644:$F$4080,"prediccion_amistad")</x:f>
        <x:v>4</x:v>
      </x:c>
      <x:c r="AJ303" s="4" t="n">
        <x:f>COUNTIFS(Relaciones!$D$3644:$D$4080,A303,Relaciones!$F$3644:$F$4080,"prediccion_rechazo")</x:f>
        <x:v>1</x:v>
      </x:c>
      <x:c r="AK303" s="4" t="n">
        <x:f>SUMIFS(Relaciones!$H$3644:$H$4080,Relaciones!$D$3644:$D$4080,A303,Relaciones!$F$3644:$F$4080,"prediccion_rechazo")</x:f>
        <x:v>1</x:v>
      </x:c>
      <x:c r="AL303" s="4" t="n">
        <x:v>0.5356962711098638</x:v>
      </x:c>
    </x:row>
    <x:row r="304" ht="23" customHeight="1">
      <x:c r="A304" s="13" t="str">
        <x:v>00303</x:v>
      </x:c>
      <x:c r="B304" s="4" t="str">
        <x:v>Sevilla</x:v>
      </x:c>
      <x:c r="C304" s="4" t="str">
        <x:v>1.º ESO</x:v>
      </x:c>
      <x:c r="D304" s="4" t="str">
        <x:v>B</x:v>
      </x:c>
      <x:c r="E304" s="4" t="str">
        <x:v>alumna</x:v>
      </x:c>
      <x:c r="F304" s="14" t="n">
        <x:f>IF((AG304-1)=0,"",ROUND(10*Q304/(AG304-1),1))</x:f>
        <x:v>2.2</x:v>
      </x:c>
      <x:c r="G304" s="14" t="n">
        <x:f>IF((AG304-1)=0,"",ROUND(10*R304/(AG304-1),1))</x:f>
        <x:v>2.6</x:v>
      </x:c>
      <x:c r="H304" s="14" t="n">
        <x:f>IF(R304=0,"",ROUND(10*S304/R304,1))</x:f>
        <x:v>8.6</x:v>
      </x:c>
      <x:c r="I304" s="14" t="n">
        <x:f>IF(AH304=0,"",ROUND(10*AI304/AH304,1))</x:f>
        <x:v>8</x:v>
      </x:c>
      <x:c r="J304" s="14" t="n">
        <x:f>IF((AG304-1)=0,"",ROUND(10*T304/(AG304-1),1))</x:f>
        <x:v>0</x:v>
      </x:c>
      <x:c r="K304" s="14" t="n">
        <x:f>IF((AG304-1)=0,"",ROUND(10*U304/(AG304-1),1))</x:f>
        <x:v>0.4</x:v>
      </x:c>
      <x:c r="L304" s="14" t="n">
        <x:f>IF(U304=0,"",ROUND(10*V304/U304,1))</x:f>
        <x:v>0</x:v>
      </x:c>
      <x:c r="M304" s="14" t="n">
        <x:f>IF(AJ304=0,"",ROUND(10*AK304/AJ304,1))</x:f>
        <x:v>0</x:v>
      </x:c>
      <x:c r="N304" s="14" t="n">
        <x:f>ROUND(10*W304/12,1)</x:f>
        <x:v>9.2</x:v>
      </x:c>
      <x:c r="O304" s="14" t="n">
        <x:f>ROUND(10*AL304,1)</x:f>
        <x:v>5.3</x:v>
      </x:c>
      <x:c r="P304" s="14" t="n">
        <x:f>IF((AG304-1)=0,"",ROUND(10*X304/(AG304-1),1))</x:f>
        <x:v>0</x:v>
      </x:c>
      <x:c r="Q304" s="15" t="n">
        <x:f>COUNTIFS(Relaciones!$E$3644:$E$4080,A304,Relaciones!$F$3644:$F$4080,"amistad")</x:f>
        <x:v>6</x:v>
      </x:c>
      <x:c r="R304" s="15" t="n">
        <x:f>COUNTIFS(Relaciones!$D$3644:$D$4080,A304,Relaciones!$F$3644:$F$4080,"amistad")</x:f>
        <x:v>7</x:v>
      </x:c>
      <x:c r="S304" s="15" t="n">
        <x:f>SUMIFS(Relaciones!$G$3644:$G$4080,Relaciones!$D$3644:$D$4080,A304,Relaciones!$F$3644:$F$4080,"amistad")</x:f>
        <x:v>6</x:v>
      </x:c>
      <x:c r="T304" s="15" t="n">
        <x:f>COUNTIFS(Relaciones!$E$3644:$E$4080,A304,Relaciones!$F$3644:$F$4080,"rechazo")</x:f>
        <x:v>0</x:v>
      </x:c>
      <x:c r="U304" s="15" t="n">
        <x:f>COUNTIFS(Relaciones!$D$3644:$D$4080,A304,Relaciones!$F$3644:$F$4080,"rechazo")</x:f>
        <x:v>1</x:v>
      </x:c>
      <x:c r="V304" s="15" t="n">
        <x:f>SUMIFS(Relaciones!$G$3644:$G$4080,Relaciones!$D$3644:$D$4080,A304,Relaciones!$F$3644:$F$4080,"rechazo")</x:f>
        <x:v>0</x:v>
      </x:c>
      <x:c r="W304" s="15" t="n">
        <x:f>SUM(INDEX(Respuestas!$B$282:$B$309,MATCH(A304,Respuestas!$A$282:$A$309,0)),INDEX(Respuestas!$C$282:$C$309,MATCH(A304,Respuestas!$A$282:$A$309,0)),INDEX(Respuestas!$D$282:$D$309,MATCH(A304,Respuestas!$A$282:$A$309,0)),INDEX(Respuestas!$E$282:$E$309,MATCH(A304,Respuestas!$A$282:$A$309,0)))</x:f>
        <x:v>11</x:v>
      </x:c>
      <x:c r="X304" s="15" t="n">
        <x:f>COUNTIFS(Relaciones!$E$3644:$E$4080,A304,Relaciones!$F$3644:$F$4080,"mediacion")</x:f>
        <x:v>0</x:v>
      </x:c>
      <x:c r="Y304" s="15" t="n">
        <x:f>COUNTIFS(Relaciones!$E$3644:$E$4080,A304,Relaciones!$F$3644:$F$4080,"mediacion_negativa")</x:f>
        <x:v>0</x:v>
      </x:c>
      <x:c r="Z304" s="15" t="n">
        <x:f>COUNTIFS(Relaciones!$E$3644:$E$4080,A304,Relaciones!$F$3644:$F$4080,"bullying")</x:f>
        <x:v>0</x:v>
      </x:c>
      <x:c r="AA304" s="4" t="str">
        <x:f>INDEX(Respuestas!$F$282:$F$309,MATCH(A304,Respuestas!$A$282:$A$309,0))</x:f>
        <x:v>No</x:v>
      </x:c>
      <x:c r="AB304" s="4" t="str">
        <x:f>INDEX(Respuestas!$G$282:$G$309,MATCH(A304,Respuestas!$A$282:$A$309,0))</x:f>
        <x:v>Sí</x:v>
      </x:c>
      <x:c r="AC304" s="4" t="str">
        <x:f>INDEX(Respuestas!$H$282:$H$309,MATCH(A304,Respuestas!$A$282:$A$309,0))</x:f>
        <x:v>No</x:v>
      </x:c>
      <x:c r="AD304" s="4" t="str">
        <x:f>INDEX(Respuestas!$I$282:$I$309,MATCH(A304,Respuestas!$A$282:$A$309,0))</x:f>
        <x:v>Sí</x:v>
      </x:c>
      <x:c r="AE304" s="4" t="str">
        <x:f>INDEX(Respuestas!$J$282:$J$309,MATCH(A304,Respuestas!$A$282:$A$309,0))</x:f>
        <x:v>G2</x:v>
      </x:c>
      <x:c r="AF304" s="4" t="str">
        <x:v>normalizada_v1</x:v>
      </x:c>
      <x:c r="AG304" s="4" t="n">
        <x:f>COUNTIFS($B$2:$B$1513,B304,$C$2:$C$1513,C304,$D$2:$D$1513,D304)</x:f>
        <x:v>28</x:v>
      </x:c>
      <x:c r="AH304" s="4" t="n">
        <x:f>COUNTIFS(Relaciones!$D$3644:$D$4080,A304,Relaciones!$F$3644:$F$4080,"prediccion_amistad")</x:f>
        <x:v>5</x:v>
      </x:c>
      <x:c r="AI304" s="4" t="n">
        <x:f>SUMIFS(Relaciones!$H$3644:$H$4080,Relaciones!$D$3644:$D$4080,A304,Relaciones!$F$3644:$F$4080,"prediccion_amistad")</x:f>
        <x:v>4</x:v>
      </x:c>
      <x:c r="AJ304" s="4" t="n">
        <x:f>COUNTIFS(Relaciones!$D$3644:$D$4080,A304,Relaciones!$F$3644:$F$4080,"prediccion_rechazo")</x:f>
        <x:v>1</x:v>
      </x:c>
      <x:c r="AK304" s="4" t="n">
        <x:f>SUMIFS(Relaciones!$H$3644:$H$4080,Relaciones!$D$3644:$D$4080,A304,Relaciones!$F$3644:$F$4080,"prediccion_rechazo")</x:f>
        <x:v>0</x:v>
      </x:c>
      <x:c r="AL304" s="4" t="n">
        <x:v>0.531293672921353</x:v>
      </x:c>
    </x:row>
    <x:row r="305" ht="23" customHeight="1">
      <x:c r="A305" s="13" t="str">
        <x:v>00304</x:v>
      </x:c>
      <x:c r="B305" s="4" t="str">
        <x:v>Sevilla</x:v>
      </x:c>
      <x:c r="C305" s="4" t="str">
        <x:v>1.º ESO</x:v>
      </x:c>
      <x:c r="D305" s="4" t="str">
        <x:v>B</x:v>
      </x:c>
      <x:c r="E305" s="4" t="str">
        <x:v>alumno</x:v>
      </x:c>
      <x:c r="F305" s="14" t="n">
        <x:f>IF((AG305-1)=0,"",ROUND(10*Q305/(AG305-1),1))</x:f>
        <x:v>2.2</x:v>
      </x:c>
      <x:c r="G305" s="14" t="n">
        <x:f>IF((AG305-1)=0,"",ROUND(10*R305/(AG305-1),1))</x:f>
        <x:v>2.6</x:v>
      </x:c>
      <x:c r="H305" s="14" t="n">
        <x:f>IF(R305=0,"",ROUND(10*S305/R305,1))</x:f>
        <x:v>8.6</x:v>
      </x:c>
      <x:c r="I305" s="14" t="n">
        <x:f>IF(AH305=0,"",ROUND(10*AI305/AH305,1))</x:f>
        <x:v>10</x:v>
      </x:c>
      <x:c r="J305" s="14" t="n">
        <x:f>IF((AG305-1)=0,"",ROUND(10*T305/(AG305-1),1))</x:f>
        <x:v>0</x:v>
      </x:c>
      <x:c r="K305" s="14" t="n">
        <x:f>IF((AG305-1)=0,"",ROUND(10*U305/(AG305-1),1))</x:f>
        <x:v>0.4</x:v>
      </x:c>
      <x:c r="L305" s="14" t="n">
        <x:f>IF(U305=0,"",ROUND(10*V305/U305,1))</x:f>
        <x:v>0</x:v>
      </x:c>
      <x:c r="M305" s="14" t="str">
        <x:f>IF(AJ305=0,"",ROUND(10*AK305/AJ305,1))</x:f>
      </x:c>
      <x:c r="N305" s="14" t="n">
        <x:f>ROUND(10*W305/12,1)</x:f>
        <x:v>10</x:v>
      </x:c>
      <x:c r="O305" s="14" t="n">
        <x:f>ROUND(10*AL305,1)</x:f>
        <x:v>5.2</x:v>
      </x:c>
      <x:c r="P305" s="14" t="n">
        <x:f>IF((AG305-1)=0,"",ROUND(10*X305/(AG305-1),1))</x:f>
        <x:v>0</x:v>
      </x:c>
      <x:c r="Q305" s="15" t="n">
        <x:f>COUNTIFS(Relaciones!$E$3644:$E$4080,A305,Relaciones!$F$3644:$F$4080,"amistad")</x:f>
        <x:v>6</x:v>
      </x:c>
      <x:c r="R305" s="15" t="n">
        <x:f>COUNTIFS(Relaciones!$D$3644:$D$4080,A305,Relaciones!$F$3644:$F$4080,"amistad")</x:f>
        <x:v>7</x:v>
      </x:c>
      <x:c r="S305" s="15" t="n">
        <x:f>SUMIFS(Relaciones!$G$3644:$G$4080,Relaciones!$D$3644:$D$4080,A305,Relaciones!$F$3644:$F$4080,"amistad")</x:f>
        <x:v>6</x:v>
      </x:c>
      <x:c r="T305" s="15" t="n">
        <x:f>COUNTIFS(Relaciones!$E$3644:$E$4080,A305,Relaciones!$F$3644:$F$4080,"rechazo")</x:f>
        <x:v>0</x:v>
      </x:c>
      <x:c r="U305" s="15" t="n">
        <x:f>COUNTIFS(Relaciones!$D$3644:$D$4080,A305,Relaciones!$F$3644:$F$4080,"rechazo")</x:f>
        <x:v>1</x:v>
      </x:c>
      <x:c r="V305" s="15" t="n">
        <x:f>SUMIFS(Relaciones!$G$3644:$G$4080,Relaciones!$D$3644:$D$4080,A305,Relaciones!$F$3644:$F$4080,"rechazo")</x:f>
        <x:v>0</x:v>
      </x:c>
      <x:c r="W305" s="15" t="n">
        <x:f>SUM(INDEX(Respuestas!$B$282:$B$309,MATCH(A305,Respuestas!$A$282:$A$309,0)),INDEX(Respuestas!$C$282:$C$309,MATCH(A305,Respuestas!$A$282:$A$309,0)),INDEX(Respuestas!$D$282:$D$309,MATCH(A305,Respuestas!$A$282:$A$309,0)),INDEX(Respuestas!$E$282:$E$309,MATCH(A305,Respuestas!$A$282:$A$309,0)))</x:f>
        <x:v>12</x:v>
      </x:c>
      <x:c r="X305" s="15" t="n">
        <x:f>COUNTIFS(Relaciones!$E$3644:$E$4080,A305,Relaciones!$F$3644:$F$4080,"mediacion")</x:f>
        <x:v>0</x:v>
      </x:c>
      <x:c r="Y305" s="15" t="n">
        <x:f>COUNTIFS(Relaciones!$E$3644:$E$4080,A305,Relaciones!$F$3644:$F$4080,"mediacion_negativa")</x:f>
        <x:v>0</x:v>
      </x:c>
      <x:c r="Z305" s="15" t="n">
        <x:f>COUNTIFS(Relaciones!$E$3644:$E$4080,A305,Relaciones!$F$3644:$F$4080,"bullying")</x:f>
        <x:v>0</x:v>
      </x:c>
      <x:c r="AA305" s="4" t="str">
        <x:f>INDEX(Respuestas!$F$282:$F$309,MATCH(A305,Respuestas!$A$282:$A$309,0))</x:f>
        <x:v>No</x:v>
      </x:c>
      <x:c r="AB305" s="4" t="str">
        <x:f>INDEX(Respuestas!$G$282:$G$309,MATCH(A305,Respuestas!$A$282:$A$309,0))</x:f>
        <x:v>Sí</x:v>
      </x:c>
      <x:c r="AC305" s="4" t="str">
        <x:f>INDEX(Respuestas!$H$282:$H$309,MATCH(A305,Respuestas!$A$282:$A$309,0))</x:f>
        <x:v>No</x:v>
      </x:c>
      <x:c r="AD305" s="4" t="str">
        <x:f>INDEX(Respuestas!$I$282:$I$309,MATCH(A305,Respuestas!$A$282:$A$309,0))</x:f>
        <x:v>Sí</x:v>
      </x:c>
      <x:c r="AE305" s="4" t="str">
        <x:f>INDEX(Respuestas!$J$282:$J$309,MATCH(A305,Respuestas!$A$282:$A$309,0))</x:f>
        <x:v>G2</x:v>
      </x:c>
      <x:c r="AF305" s="4" t="str">
        <x:v>normalizada_v1</x:v>
      </x:c>
      <x:c r="AG305" s="4" t="n">
        <x:f>COUNTIFS($B$2:$B$1513,B305,$C$2:$C$1513,C305,$D$2:$D$1513,D305)</x:f>
        <x:v>28</x:v>
      </x:c>
      <x:c r="AH305" s="4" t="n">
        <x:f>COUNTIFS(Relaciones!$D$3644:$D$4080,A305,Relaciones!$F$3644:$F$4080,"prediccion_amistad")</x:f>
        <x:v>5</x:v>
      </x:c>
      <x:c r="AI305" s="4" t="n">
        <x:f>SUMIFS(Relaciones!$H$3644:$H$4080,Relaciones!$D$3644:$D$4080,A305,Relaciones!$F$3644:$F$4080,"prediccion_amistad")</x:f>
        <x:v>5</x:v>
      </x:c>
      <x:c r="AJ305" s="4" t="n">
        <x:f>COUNTIFS(Relaciones!$D$3644:$D$4080,A305,Relaciones!$F$3644:$F$4080,"prediccion_rechazo")</x:f>
        <x:v>0</x:v>
      </x:c>
      <x:c r="AK305" s="4" t="n">
        <x:f>SUMIFS(Relaciones!$H$3644:$H$4080,Relaciones!$D$3644:$D$4080,A305,Relaciones!$F$3644:$F$4080,"prediccion_rechazo")</x:f>
        <x:v>0</x:v>
      </x:c>
      <x:c r="AL305" s="4" t="n">
        <x:v>0.5213287593903881</x:v>
      </x:c>
    </x:row>
    <x:row r="306" ht="23" customHeight="1">
      <x:c r="A306" s="13" t="str">
        <x:v>00305</x:v>
      </x:c>
      <x:c r="B306" s="4" t="str">
        <x:v>Sevilla</x:v>
      </x:c>
      <x:c r="C306" s="4" t="str">
        <x:v>1.º ESO</x:v>
      </x:c>
      <x:c r="D306" s="4" t="str">
        <x:v>B</x:v>
      </x:c>
      <x:c r="E306" s="4" t="str">
        <x:v>alumna</x:v>
      </x:c>
      <x:c r="F306" s="14" t="n">
        <x:f>IF((AG306-1)=0,"",ROUND(10*Q306/(AG306-1),1))</x:f>
        <x:v>2.2</x:v>
      </x:c>
      <x:c r="G306" s="14" t="n">
        <x:f>IF((AG306-1)=0,"",ROUND(10*R306/(AG306-1),1))</x:f>
        <x:v>2.6</x:v>
      </x:c>
      <x:c r="H306" s="14" t="n">
        <x:f>IF(R306=0,"",ROUND(10*S306/R306,1))</x:f>
        <x:v>8.6</x:v>
      </x:c>
      <x:c r="I306" s="14" t="n">
        <x:f>IF(AH306=0,"",ROUND(10*AI306/AH306,1))</x:f>
        <x:v>10</x:v>
      </x:c>
      <x:c r="J306" s="14" t="n">
        <x:f>IF((AG306-1)=0,"",ROUND(10*T306/(AG306-1),1))</x:f>
        <x:v>0.7</x:v>
      </x:c>
      <x:c r="K306" s="14" t="n">
        <x:f>IF((AG306-1)=0,"",ROUND(10*U306/(AG306-1),1))</x:f>
        <x:v>0.4</x:v>
      </x:c>
      <x:c r="L306" s="14" t="n">
        <x:f>IF(U306=0,"",ROUND(10*V306/U306,1))</x:f>
        <x:v>0</x:v>
      </x:c>
      <x:c r="M306" s="14" t="n">
        <x:f>IF(AJ306=0,"",ROUND(10*AK306/AJ306,1))</x:f>
        <x:v>10</x:v>
      </x:c>
      <x:c r="N306" s="14" t="n">
        <x:f>ROUND(10*W306/12,1)</x:f>
        <x:v>7.5</x:v>
      </x:c>
      <x:c r="O306" s="14" t="n">
        <x:f>ROUND(10*AL306,1)</x:f>
        <x:v>5</x:v>
      </x:c>
      <x:c r="P306" s="14" t="n">
        <x:f>IF((AG306-1)=0,"",ROUND(10*X306/(AG306-1),1))</x:f>
        <x:v>0</x:v>
      </x:c>
      <x:c r="Q306" s="15" t="n">
        <x:f>COUNTIFS(Relaciones!$E$3644:$E$4080,A306,Relaciones!$F$3644:$F$4080,"amistad")</x:f>
        <x:v>6</x:v>
      </x:c>
      <x:c r="R306" s="15" t="n">
        <x:f>COUNTIFS(Relaciones!$D$3644:$D$4080,A306,Relaciones!$F$3644:$F$4080,"amistad")</x:f>
        <x:v>7</x:v>
      </x:c>
      <x:c r="S306" s="15" t="n">
        <x:f>SUMIFS(Relaciones!$G$3644:$G$4080,Relaciones!$D$3644:$D$4080,A306,Relaciones!$F$3644:$F$4080,"amistad")</x:f>
        <x:v>6</x:v>
      </x:c>
      <x:c r="T306" s="15" t="n">
        <x:f>COUNTIFS(Relaciones!$E$3644:$E$4080,A306,Relaciones!$F$3644:$F$4080,"rechazo")</x:f>
        <x:v>2</x:v>
      </x:c>
      <x:c r="U306" s="15" t="n">
        <x:f>COUNTIFS(Relaciones!$D$3644:$D$4080,A306,Relaciones!$F$3644:$F$4080,"rechazo")</x:f>
        <x:v>1</x:v>
      </x:c>
      <x:c r="V306" s="15" t="n">
        <x:f>SUMIFS(Relaciones!$G$3644:$G$4080,Relaciones!$D$3644:$D$4080,A306,Relaciones!$F$3644:$F$4080,"rechazo")</x:f>
        <x:v>0</x:v>
      </x:c>
      <x:c r="W306" s="15" t="n">
        <x:f>SUM(INDEX(Respuestas!$B$282:$B$309,MATCH(A306,Respuestas!$A$282:$A$309,0)),INDEX(Respuestas!$C$282:$C$309,MATCH(A306,Respuestas!$A$282:$A$309,0)),INDEX(Respuestas!$D$282:$D$309,MATCH(A306,Respuestas!$A$282:$A$309,0)),INDEX(Respuestas!$E$282:$E$309,MATCH(A306,Respuestas!$A$282:$A$309,0)))</x:f>
        <x:v>9</x:v>
      </x:c>
      <x:c r="X306" s="15" t="n">
        <x:f>COUNTIFS(Relaciones!$E$3644:$E$4080,A306,Relaciones!$F$3644:$F$4080,"mediacion")</x:f>
        <x:v>0</x:v>
      </x:c>
      <x:c r="Y306" s="15" t="n">
        <x:f>COUNTIFS(Relaciones!$E$3644:$E$4080,A306,Relaciones!$F$3644:$F$4080,"mediacion_negativa")</x:f>
        <x:v>0</x:v>
      </x:c>
      <x:c r="Z306" s="15" t="n">
        <x:f>COUNTIFS(Relaciones!$E$3644:$E$4080,A306,Relaciones!$F$3644:$F$4080,"bullying")</x:f>
        <x:v>0</x:v>
      </x:c>
      <x:c r="AA306" s="4" t="str">
        <x:f>INDEX(Respuestas!$F$282:$F$309,MATCH(A306,Respuestas!$A$282:$A$309,0))</x:f>
        <x:v>No</x:v>
      </x:c>
      <x:c r="AB306" s="4" t="str">
        <x:f>INDEX(Respuestas!$G$282:$G$309,MATCH(A306,Respuestas!$A$282:$A$309,0))</x:f>
        <x:v>Sí</x:v>
      </x:c>
      <x:c r="AC306" s="4" t="str">
        <x:f>INDEX(Respuestas!$H$282:$H$309,MATCH(A306,Respuestas!$A$282:$A$309,0))</x:f>
        <x:v>No</x:v>
      </x:c>
      <x:c r="AD306" s="4" t="str">
        <x:f>INDEX(Respuestas!$I$282:$I$309,MATCH(A306,Respuestas!$A$282:$A$309,0))</x:f>
        <x:v>Sí</x:v>
      </x:c>
      <x:c r="AE306" s="4" t="str">
        <x:f>INDEX(Respuestas!$J$282:$J$309,MATCH(A306,Respuestas!$A$282:$A$309,0))</x:f>
        <x:v>G2</x:v>
      </x:c>
      <x:c r="AF306" s="4" t="str">
        <x:v>normalizada_v1</x:v>
      </x:c>
      <x:c r="AG306" s="4" t="n">
        <x:f>COUNTIFS($B$2:$B$1513,B306,$C$2:$C$1513,C306,$D$2:$D$1513,D306)</x:f>
        <x:v>28</x:v>
      </x:c>
      <x:c r="AH306" s="4" t="n">
        <x:f>COUNTIFS(Relaciones!$D$3644:$D$4080,A306,Relaciones!$F$3644:$F$4080,"prediccion_amistad")</x:f>
        <x:v>5</x:v>
      </x:c>
      <x:c r="AI306" s="4" t="n">
        <x:f>SUMIFS(Relaciones!$H$3644:$H$4080,Relaciones!$D$3644:$D$4080,A306,Relaciones!$F$3644:$F$4080,"prediccion_amistad")</x:f>
        <x:v>5</x:v>
      </x:c>
      <x:c r="AJ306" s="4" t="n">
        <x:f>COUNTIFS(Relaciones!$D$3644:$D$4080,A306,Relaciones!$F$3644:$F$4080,"prediccion_rechazo")</x:f>
        <x:v>2</x:v>
      </x:c>
      <x:c r="AK306" s="4" t="n">
        <x:f>SUMIFS(Relaciones!$H$3644:$H$4080,Relaciones!$D$3644:$D$4080,A306,Relaciones!$F$3644:$F$4080,"prediccion_rechazo")</x:f>
        <x:v>2</x:v>
      </x:c>
      <x:c r="AL306" s="4" t="n">
        <x:v>0.5017445444566113</x:v>
      </x:c>
    </x:row>
    <x:row r="307" ht="23" customHeight="1">
      <x:c r="A307" s="13" t="str">
        <x:v>00306</x:v>
      </x:c>
      <x:c r="B307" s="4" t="str">
        <x:v>Sevilla</x:v>
      </x:c>
      <x:c r="C307" s="4" t="str">
        <x:v>1.º ESO</x:v>
      </x:c>
      <x:c r="D307" s="4" t="str">
        <x:v>B</x:v>
      </x:c>
      <x:c r="E307" s="4" t="str">
        <x:v>alumno</x:v>
      </x:c>
      <x:c r="F307" s="14" t="n">
        <x:f>IF((AG307-1)=0,"",ROUND(10*Q307/(AG307-1),1))</x:f>
        <x:v>2.2</x:v>
      </x:c>
      <x:c r="G307" s="14" t="n">
        <x:f>IF((AG307-1)=0,"",ROUND(10*R307/(AG307-1),1))</x:f>
        <x:v>2.6</x:v>
      </x:c>
      <x:c r="H307" s="14" t="n">
        <x:f>IF(R307=0,"",ROUND(10*S307/R307,1))</x:f>
        <x:v>8.6</x:v>
      </x:c>
      <x:c r="I307" s="14" t="n">
        <x:f>IF(AH307=0,"",ROUND(10*AI307/AH307,1))</x:f>
        <x:v>8</x:v>
      </x:c>
      <x:c r="J307" s="14" t="n">
        <x:f>IF((AG307-1)=0,"",ROUND(10*T307/(AG307-1),1))</x:f>
        <x:v>6.3</x:v>
      </x:c>
      <x:c r="K307" s="14" t="n">
        <x:f>IF((AG307-1)=0,"",ROUND(10*U307/(AG307-1),1))</x:f>
        <x:v>0.7</x:v>
      </x:c>
      <x:c r="L307" s="14" t="n">
        <x:f>IF(U307=0,"",ROUND(10*V307/U307,1))</x:f>
        <x:v>10</x:v>
      </x:c>
      <x:c r="M307" s="14" t="n">
        <x:f>IF(AJ307=0,"",ROUND(10*AK307/AJ307,1))</x:f>
        <x:v>9.3</x:v>
      </x:c>
      <x:c r="N307" s="14" t="n">
        <x:f>ROUND(10*W307/12,1)</x:f>
        <x:v>3.3</x:v>
      </x:c>
      <x:c r="O307" s="14" t="n">
        <x:f>ROUND(10*AL307,1)</x:f>
        <x:v>4.7</x:v>
      </x:c>
      <x:c r="P307" s="14" t="n">
        <x:f>IF((AG307-1)=0,"",ROUND(10*X307/(AG307-1),1))</x:f>
        <x:v>0</x:v>
      </x:c>
      <x:c r="Q307" s="15" t="n">
        <x:f>COUNTIFS(Relaciones!$E$3644:$E$4080,A307,Relaciones!$F$3644:$F$4080,"amistad")</x:f>
        <x:v>6</x:v>
      </x:c>
      <x:c r="R307" s="15" t="n">
        <x:f>COUNTIFS(Relaciones!$D$3644:$D$4080,A307,Relaciones!$F$3644:$F$4080,"amistad")</x:f>
        <x:v>7</x:v>
      </x:c>
      <x:c r="S307" s="15" t="n">
        <x:f>SUMIFS(Relaciones!$G$3644:$G$4080,Relaciones!$D$3644:$D$4080,A307,Relaciones!$F$3644:$F$4080,"amistad")</x:f>
        <x:v>6</x:v>
      </x:c>
      <x:c r="T307" s="15" t="n">
        <x:f>COUNTIFS(Relaciones!$E$3644:$E$4080,A307,Relaciones!$F$3644:$F$4080,"rechazo")</x:f>
        <x:v>17</x:v>
      </x:c>
      <x:c r="U307" s="15" t="n">
        <x:f>COUNTIFS(Relaciones!$D$3644:$D$4080,A307,Relaciones!$F$3644:$F$4080,"rechazo")</x:f>
        <x:v>2</x:v>
      </x:c>
      <x:c r="V307" s="15" t="n">
        <x:f>SUMIFS(Relaciones!$G$3644:$G$4080,Relaciones!$D$3644:$D$4080,A307,Relaciones!$F$3644:$F$4080,"rechazo")</x:f>
        <x:v>2</x:v>
      </x:c>
      <x:c r="W307" s="15" t="n">
        <x:f>SUM(INDEX(Respuestas!$B$282:$B$309,MATCH(A307,Respuestas!$A$282:$A$309,0)),INDEX(Respuestas!$C$282:$C$309,MATCH(A307,Respuestas!$A$282:$A$309,0)),INDEX(Respuestas!$D$282:$D$309,MATCH(A307,Respuestas!$A$282:$A$309,0)),INDEX(Respuestas!$E$282:$E$309,MATCH(A307,Respuestas!$A$282:$A$309,0)))</x:f>
        <x:v>4</x:v>
      </x:c>
      <x:c r="X307" s="15" t="n">
        <x:f>COUNTIFS(Relaciones!$E$3644:$E$4080,A307,Relaciones!$F$3644:$F$4080,"mediacion")</x:f>
        <x:v>0</x:v>
      </x:c>
      <x:c r="Y307" s="15" t="n">
        <x:f>COUNTIFS(Relaciones!$E$3644:$E$4080,A307,Relaciones!$F$3644:$F$4080,"mediacion_negativa")</x:f>
        <x:v>20</x:v>
      </x:c>
      <x:c r="Z307" s="15" t="n">
        <x:f>COUNTIFS(Relaciones!$E$3644:$E$4080,A307,Relaciones!$F$3644:$F$4080,"bullying")</x:f>
        <x:v>4</x:v>
      </x:c>
      <x:c r="AA307" s="4" t="str">
        <x:f>INDEX(Respuestas!$F$282:$F$309,MATCH(A307,Respuestas!$A$282:$A$309,0))</x:f>
        <x:v>Sí</x:v>
      </x:c>
      <x:c r="AB307" s="4" t="str">
        <x:f>INDEX(Respuestas!$G$282:$G$309,MATCH(A307,Respuestas!$A$282:$A$309,0))</x:f>
        <x:v>Sí</x:v>
      </x:c>
      <x:c r="AC307" s="4" t="str">
        <x:f>INDEX(Respuestas!$H$282:$H$309,MATCH(A307,Respuestas!$A$282:$A$309,0))</x:f>
        <x:v>Sí</x:v>
      </x:c>
      <x:c r="AD307" s="4" t="str">
        <x:f>INDEX(Respuestas!$I$282:$I$309,MATCH(A307,Respuestas!$A$282:$A$309,0))</x:f>
        <x:v>No</x:v>
      </x:c>
      <x:c r="AE307" s="4" t="str">
        <x:f>INDEX(Respuestas!$J$282:$J$309,MATCH(A307,Respuestas!$A$282:$A$309,0))</x:f>
        <x:v>G2</x:v>
      </x:c>
      <x:c r="AF307" s="4" t="str">
        <x:v>normalizada_v1</x:v>
      </x:c>
      <x:c r="AG307" s="4" t="n">
        <x:f>COUNTIFS($B$2:$B$1513,B307,$C$2:$C$1513,C307,$D$2:$D$1513,D307)</x:f>
        <x:v>28</x:v>
      </x:c>
      <x:c r="AH307" s="4" t="n">
        <x:f>COUNTIFS(Relaciones!$D$3644:$D$4080,A307,Relaciones!$F$3644:$F$4080,"prediccion_amistad")</x:f>
        <x:v>5</x:v>
      </x:c>
      <x:c r="AI307" s="4" t="n">
        <x:f>SUMIFS(Relaciones!$H$3644:$H$4080,Relaciones!$D$3644:$D$4080,A307,Relaciones!$F$3644:$F$4080,"prediccion_amistad")</x:f>
        <x:v>4</x:v>
      </x:c>
      <x:c r="AJ307" s="4" t="n">
        <x:f>COUNTIFS(Relaciones!$D$3644:$D$4080,A307,Relaciones!$F$3644:$F$4080,"prediccion_rechazo")</x:f>
        <x:v>14</x:v>
      </x:c>
      <x:c r="AK307" s="4" t="n">
        <x:f>SUMIFS(Relaciones!$H$3644:$H$4080,Relaciones!$D$3644:$D$4080,A307,Relaciones!$F$3644:$F$4080,"prediccion_rechazo")</x:f>
        <x:v>13</x:v>
      </x:c>
      <x:c r="AL307" s="4" t="n">
        <x:v>0.4715433318955637</x:v>
      </x:c>
    </x:row>
    <x:row r="308" ht="23" customHeight="1">
      <x:c r="A308" s="13" t="str">
        <x:v>00307</x:v>
      </x:c>
      <x:c r="B308" s="4" t="str">
        <x:v>Sevilla</x:v>
      </x:c>
      <x:c r="C308" s="4" t="str">
        <x:v>1.º ESO</x:v>
      </x:c>
      <x:c r="D308" s="4" t="str">
        <x:v>B</x:v>
      </x:c>
      <x:c r="E308" s="4" t="str">
        <x:v>alumna</x:v>
      </x:c>
      <x:c r="F308" s="14" t="n">
        <x:f>IF((AG308-1)=0,"",ROUND(10*Q308/(AG308-1),1))</x:f>
        <x:v>2.2</x:v>
      </x:c>
      <x:c r="G308" s="14" t="n">
        <x:f>IF((AG308-1)=0,"",ROUND(10*R308/(AG308-1),1))</x:f>
        <x:v>2.2</x:v>
      </x:c>
      <x:c r="H308" s="14" t="n">
        <x:f>IF(R308=0,"",ROUND(10*S308/R308,1))</x:f>
        <x:v>10</x:v>
      </x:c>
      <x:c r="I308" s="14" t="n">
        <x:f>IF(AH308=0,"",ROUND(10*AI308/AH308,1))</x:f>
        <x:v>10</x:v>
      </x:c>
      <x:c r="J308" s="14" t="n">
        <x:f>IF((AG308-1)=0,"",ROUND(10*T308/(AG308-1),1))</x:f>
        <x:v>0</x:v>
      </x:c>
      <x:c r="K308" s="14" t="n">
        <x:f>IF((AG308-1)=0,"",ROUND(10*U308/(AG308-1),1))</x:f>
        <x:v>0.4</x:v>
      </x:c>
      <x:c r="L308" s="14" t="n">
        <x:f>IF(U308=0,"",ROUND(10*V308/U308,1))</x:f>
        <x:v>0</x:v>
      </x:c>
      <x:c r="M308" s="14" t="str">
        <x:f>IF(AJ308=0,"",ROUND(10*AK308/AJ308,1))</x:f>
      </x:c>
      <x:c r="N308" s="14" t="n">
        <x:f>ROUND(10*W308/12,1)</x:f>
        <x:v>9.2</x:v>
      </x:c>
      <x:c r="O308" s="14" t="n">
        <x:f>ROUND(10*AL308,1)</x:f>
        <x:v>4</x:v>
      </x:c>
      <x:c r="P308" s="14" t="n">
        <x:f>IF((AG308-1)=0,"",ROUND(10*X308/(AG308-1),1))</x:f>
        <x:v>0</x:v>
      </x:c>
      <x:c r="Q308" s="15" t="n">
        <x:f>COUNTIFS(Relaciones!$E$3644:$E$4080,A308,Relaciones!$F$3644:$F$4080,"amistad")</x:f>
        <x:v>6</x:v>
      </x:c>
      <x:c r="R308" s="15" t="n">
        <x:f>COUNTIFS(Relaciones!$D$3644:$D$4080,A308,Relaciones!$F$3644:$F$4080,"amistad")</x:f>
        <x:v>6</x:v>
      </x:c>
      <x:c r="S308" s="15" t="n">
        <x:f>SUMIFS(Relaciones!$G$3644:$G$4080,Relaciones!$D$3644:$D$4080,A308,Relaciones!$F$3644:$F$4080,"amistad")</x:f>
        <x:v>6</x:v>
      </x:c>
      <x:c r="T308" s="15" t="n">
        <x:f>COUNTIFS(Relaciones!$E$3644:$E$4080,A308,Relaciones!$F$3644:$F$4080,"rechazo")</x:f>
        <x:v>0</x:v>
      </x:c>
      <x:c r="U308" s="15" t="n">
        <x:f>COUNTIFS(Relaciones!$D$3644:$D$4080,A308,Relaciones!$F$3644:$F$4080,"rechazo")</x:f>
        <x:v>1</x:v>
      </x:c>
      <x:c r="V308" s="15" t="n">
        <x:f>SUMIFS(Relaciones!$G$3644:$G$4080,Relaciones!$D$3644:$D$4080,A308,Relaciones!$F$3644:$F$4080,"rechazo")</x:f>
        <x:v>0</x:v>
      </x:c>
      <x:c r="W308" s="15" t="n">
        <x:f>SUM(INDEX(Respuestas!$B$282:$B$309,MATCH(A308,Respuestas!$A$282:$A$309,0)),INDEX(Respuestas!$C$282:$C$309,MATCH(A308,Respuestas!$A$282:$A$309,0)),INDEX(Respuestas!$D$282:$D$309,MATCH(A308,Respuestas!$A$282:$A$309,0)),INDEX(Respuestas!$E$282:$E$309,MATCH(A308,Respuestas!$A$282:$A$309,0)))</x:f>
        <x:v>11</x:v>
      </x:c>
      <x:c r="X308" s="15" t="n">
        <x:f>COUNTIFS(Relaciones!$E$3644:$E$4080,A308,Relaciones!$F$3644:$F$4080,"mediacion")</x:f>
        <x:v>0</x:v>
      </x:c>
      <x:c r="Y308" s="15" t="n">
        <x:f>COUNTIFS(Relaciones!$E$3644:$E$4080,A308,Relaciones!$F$3644:$F$4080,"mediacion_negativa")</x:f>
        <x:v>0</x:v>
      </x:c>
      <x:c r="Z308" s="15" t="n">
        <x:f>COUNTIFS(Relaciones!$E$3644:$E$4080,A308,Relaciones!$F$3644:$F$4080,"bullying")</x:f>
        <x:v>0</x:v>
      </x:c>
      <x:c r="AA308" s="4" t="str">
        <x:f>INDEX(Respuestas!$F$282:$F$309,MATCH(A308,Respuestas!$A$282:$A$309,0))</x:f>
        <x:v>No</x:v>
      </x:c>
      <x:c r="AB308" s="4" t="str">
        <x:f>INDEX(Respuestas!$G$282:$G$309,MATCH(A308,Respuestas!$A$282:$A$309,0))</x:f>
        <x:v>Sí</x:v>
      </x:c>
      <x:c r="AC308" s="4" t="str">
        <x:f>INDEX(Respuestas!$H$282:$H$309,MATCH(A308,Respuestas!$A$282:$A$309,0))</x:f>
        <x:v>No</x:v>
      </x:c>
      <x:c r="AD308" s="4" t="str">
        <x:f>INDEX(Respuestas!$I$282:$I$309,MATCH(A308,Respuestas!$A$282:$A$309,0))</x:f>
        <x:v>Sí</x:v>
      </x:c>
      <x:c r="AE308" s="4" t="str">
        <x:f>INDEX(Respuestas!$J$282:$J$309,MATCH(A308,Respuestas!$A$282:$A$309,0))</x:f>
        <x:v>G2</x:v>
      </x:c>
      <x:c r="AF308" s="4" t="str">
        <x:v>normalizada_v1</x:v>
      </x:c>
      <x:c r="AG308" s="4" t="n">
        <x:f>COUNTIFS($B$2:$B$1513,B308,$C$2:$C$1513,C308,$D$2:$D$1513,D308)</x:f>
        <x:v>28</x:v>
      </x:c>
      <x:c r="AH308" s="4" t="n">
        <x:f>COUNTIFS(Relaciones!$D$3644:$D$4080,A308,Relaciones!$F$3644:$F$4080,"prediccion_amistad")</x:f>
        <x:v>4</x:v>
      </x:c>
      <x:c r="AI308" s="4" t="n">
        <x:f>SUMIFS(Relaciones!$H$3644:$H$4080,Relaciones!$D$3644:$D$4080,A308,Relaciones!$F$3644:$F$4080,"prediccion_amistad")</x:f>
        <x:v>4</x:v>
      </x:c>
      <x:c r="AJ308" s="4" t="n">
        <x:f>COUNTIFS(Relaciones!$D$3644:$D$4080,A308,Relaciones!$F$3644:$F$4080,"prediccion_rechazo")</x:f>
        <x:v>0</x:v>
      </x:c>
      <x:c r="AK308" s="4" t="n">
        <x:f>SUMIFS(Relaciones!$H$3644:$H$4080,Relaciones!$D$3644:$D$4080,A308,Relaciones!$F$3644:$F$4080,"prediccion_rechazo")</x:f>
        <x:v>0</x:v>
      </x:c>
      <x:c r="AL308" s="4" t="n">
        <x:v>0.4032601579592281</x:v>
      </x:c>
    </x:row>
    <x:row r="309" ht="23" customHeight="1">
      <x:c r="A309" s="13" t="str">
        <x:v>00308</x:v>
      </x:c>
      <x:c r="B309" s="4" t="str">
        <x:v>Sevilla</x:v>
      </x:c>
      <x:c r="C309" s="4" t="str">
        <x:v>1.º ESO</x:v>
      </x:c>
      <x:c r="D309" s="4" t="str">
        <x:v>B</x:v>
      </x:c>
      <x:c r="E309" s="4" t="str">
        <x:v>alumno</x:v>
      </x:c>
      <x:c r="F309" s="14" t="n">
        <x:f>IF((AG309-1)=0,"",ROUND(10*Q309/(AG309-1),1))</x:f>
        <x:v>1.9</x:v>
      </x:c>
      <x:c r="G309" s="14" t="n">
        <x:f>IF((AG309-1)=0,"",ROUND(10*R309/(AG309-1),1))</x:f>
        <x:v>1.9</x:v>
      </x:c>
      <x:c r="H309" s="14" t="n">
        <x:f>IF(R309=0,"",ROUND(10*S309/R309,1))</x:f>
        <x:v>10</x:v>
      </x:c>
      <x:c r="I309" s="14" t="n">
        <x:f>IF(AH309=0,"",ROUND(10*AI309/AH309,1))</x:f>
        <x:v>10</x:v>
      </x:c>
      <x:c r="J309" s="14" t="n">
        <x:f>IF((AG309-1)=0,"",ROUND(10*T309/(AG309-1),1))</x:f>
        <x:v>0</x:v>
      </x:c>
      <x:c r="K309" s="14" t="n">
        <x:f>IF((AG309-1)=0,"",ROUND(10*U309/(AG309-1),1))</x:f>
        <x:v>0.4</x:v>
      </x:c>
      <x:c r="L309" s="14" t="n">
        <x:f>IF(U309=0,"",ROUND(10*V309/U309,1))</x:f>
        <x:v>0</x:v>
      </x:c>
      <x:c r="M309" s="14" t="str">
        <x:f>IF(AJ309=0,"",ROUND(10*AK309/AJ309,1))</x:f>
      </x:c>
      <x:c r="N309" s="14" t="n">
        <x:f>ROUND(10*W309/12,1)</x:f>
        <x:v>10</x:v>
      </x:c>
      <x:c r="O309" s="14" t="n">
        <x:f>ROUND(10*AL309,1)</x:f>
        <x:v>3.5</x:v>
      </x:c>
      <x:c r="P309" s="14" t="n">
        <x:f>IF((AG309-1)=0,"",ROUND(10*X309/(AG309-1),1))</x:f>
        <x:v>0</x:v>
      </x:c>
      <x:c r="Q309" s="15" t="n">
        <x:f>COUNTIFS(Relaciones!$E$3644:$E$4080,A309,Relaciones!$F$3644:$F$4080,"amistad")</x:f>
        <x:v>5</x:v>
      </x:c>
      <x:c r="R309" s="15" t="n">
        <x:f>COUNTIFS(Relaciones!$D$3644:$D$4080,A309,Relaciones!$F$3644:$F$4080,"amistad")</x:f>
        <x:v>5</x:v>
      </x:c>
      <x:c r="S309" s="15" t="n">
        <x:f>SUMIFS(Relaciones!$G$3644:$G$4080,Relaciones!$D$3644:$D$4080,A309,Relaciones!$F$3644:$F$4080,"amistad")</x:f>
        <x:v>5</x:v>
      </x:c>
      <x:c r="T309" s="15" t="n">
        <x:f>COUNTIFS(Relaciones!$E$3644:$E$4080,A309,Relaciones!$F$3644:$F$4080,"rechazo")</x:f>
        <x:v>0</x:v>
      </x:c>
      <x:c r="U309" s="15" t="n">
        <x:f>COUNTIFS(Relaciones!$D$3644:$D$4080,A309,Relaciones!$F$3644:$F$4080,"rechazo")</x:f>
        <x:v>1</x:v>
      </x:c>
      <x:c r="V309" s="15" t="n">
        <x:f>SUMIFS(Relaciones!$G$3644:$G$4080,Relaciones!$D$3644:$D$4080,A309,Relaciones!$F$3644:$F$4080,"rechazo")</x:f>
        <x:v>0</x:v>
      </x:c>
      <x:c r="W309" s="15" t="n">
        <x:f>SUM(INDEX(Respuestas!$B$282:$B$309,MATCH(A309,Respuestas!$A$282:$A$309,0)),INDEX(Respuestas!$C$282:$C$309,MATCH(A309,Respuestas!$A$282:$A$309,0)),INDEX(Respuestas!$D$282:$D$309,MATCH(A309,Respuestas!$A$282:$A$309,0)),INDEX(Respuestas!$E$282:$E$309,MATCH(A309,Respuestas!$A$282:$A$309,0)))</x:f>
        <x:v>12</x:v>
      </x:c>
      <x:c r="X309" s="15" t="n">
        <x:f>COUNTIFS(Relaciones!$E$3644:$E$4080,A309,Relaciones!$F$3644:$F$4080,"mediacion")</x:f>
        <x:v>0</x:v>
      </x:c>
      <x:c r="Y309" s="15" t="n">
        <x:f>COUNTIFS(Relaciones!$E$3644:$E$4080,A309,Relaciones!$F$3644:$F$4080,"mediacion_negativa")</x:f>
        <x:v>0</x:v>
      </x:c>
      <x:c r="Z309" s="15" t="n">
        <x:f>COUNTIFS(Relaciones!$E$3644:$E$4080,A309,Relaciones!$F$3644:$F$4080,"bullying")</x:f>
        <x:v>0</x:v>
      </x:c>
      <x:c r="AA309" s="4" t="str">
        <x:f>INDEX(Respuestas!$F$282:$F$309,MATCH(A309,Respuestas!$A$282:$A$309,0))</x:f>
        <x:v>No</x:v>
      </x:c>
      <x:c r="AB309" s="4" t="str">
        <x:f>INDEX(Respuestas!$G$282:$G$309,MATCH(A309,Respuestas!$A$282:$A$309,0))</x:f>
        <x:v>Sí</x:v>
      </x:c>
      <x:c r="AC309" s="4" t="str">
        <x:f>INDEX(Respuestas!$H$282:$H$309,MATCH(A309,Respuestas!$A$282:$A$309,0))</x:f>
        <x:v>No</x:v>
      </x:c>
      <x:c r="AD309" s="4" t="str">
        <x:f>INDEX(Respuestas!$I$282:$I$309,MATCH(A309,Respuestas!$A$282:$A$309,0))</x:f>
        <x:v>Sí</x:v>
      </x:c>
      <x:c r="AE309" s="4" t="str">
        <x:f>INDEX(Respuestas!$J$282:$J$309,MATCH(A309,Respuestas!$A$282:$A$309,0))</x:f>
        <x:v>G2</x:v>
      </x:c>
      <x:c r="AF309" s="4" t="str">
        <x:v>normalizada_v1</x:v>
      </x:c>
      <x:c r="AG309" s="4" t="n">
        <x:f>COUNTIFS($B$2:$B$1513,B309,$C$2:$C$1513,C309,$D$2:$D$1513,D309)</x:f>
        <x:v>28</x:v>
      </x:c>
      <x:c r="AH309" s="4" t="n">
        <x:f>COUNTIFS(Relaciones!$D$3644:$D$4080,A309,Relaciones!$F$3644:$F$4080,"prediccion_amistad")</x:f>
        <x:v>4</x:v>
      </x:c>
      <x:c r="AI309" s="4" t="n">
        <x:f>SUMIFS(Relaciones!$H$3644:$H$4080,Relaciones!$D$3644:$D$4080,A309,Relaciones!$F$3644:$F$4080,"prediccion_amistad")</x:f>
        <x:v>4</x:v>
      </x:c>
      <x:c r="AJ309" s="4" t="n">
        <x:f>COUNTIFS(Relaciones!$D$3644:$D$4080,A309,Relaciones!$F$3644:$F$4080,"prediccion_rechazo")</x:f>
        <x:v>0</x:v>
      </x:c>
      <x:c r="AK309" s="4" t="n">
        <x:f>SUMIFS(Relaciones!$H$3644:$H$4080,Relaciones!$D$3644:$D$4080,A309,Relaciones!$F$3644:$F$4080,"prediccion_rechazo")</x:f>
        <x:v>0</x:v>
      </x:c>
      <x:c r="AL309" s="4" t="n">
        <x:v>0.3529876699309154</x:v>
      </x:c>
    </x:row>
    <x:row r="310" ht="23" customHeight="1">
      <x:c r="A310" s="13" t="str">
        <x:v>00309</x:v>
      </x:c>
      <x:c r="B310" s="4" t="str">
        <x:v>Sevilla</x:v>
      </x:c>
      <x:c r="C310" s="4" t="str">
        <x:v>1.º ESO</x:v>
      </x:c>
      <x:c r="D310" s="4" t="str">
        <x:v>C</x:v>
      </x:c>
      <x:c r="E310" s="4" t="str">
        <x:v>alumna</x:v>
      </x:c>
      <x:c r="F310" s="14" t="n">
        <x:f>IF((AG310-1)=0,"",ROUND(10*Q310/(AG310-1),1))</x:f>
        <x:v>7.4</x:v>
      </x:c>
      <x:c r="G310" s="14" t="n">
        <x:f>IF((AG310-1)=0,"",ROUND(10*R310/(AG310-1),1))</x:f>
        <x:v>1.1</x:v>
      </x:c>
      <x:c r="H310" s="14" t="n">
        <x:f>IF(R310=0,"",ROUND(10*S310/R310,1))</x:f>
        <x:v>10</x:v>
      </x:c>
      <x:c r="I310" s="14" t="n">
        <x:f>IF(AH310=0,"",ROUND(10*AI310/AH310,1))</x:f>
        <x:v>10</x:v>
      </x:c>
      <x:c r="J310" s="14" t="n">
        <x:f>IF((AG310-1)=0,"",ROUND(10*T310/(AG310-1),1))</x:f>
        <x:v>0</x:v>
      </x:c>
      <x:c r="K310" s="14" t="n">
        <x:f>IF((AG310-1)=0,"",ROUND(10*U310/(AG310-1),1))</x:f>
        <x:v>0</x:v>
      </x:c>
      <x:c r="L310" s="14" t="str">
        <x:f>IF(U310=0,"",ROUND(10*V310/U310,1))</x:f>
      </x:c>
      <x:c r="M310" s="14" t="str">
        <x:f>IF(AJ310=0,"",ROUND(10*AK310/AJ310,1))</x:f>
      </x:c>
      <x:c r="N310" s="14" t="n">
        <x:f>ROUND(10*W310/12,1)</x:f>
        <x:v>7.5</x:v>
      </x:c>
      <x:c r="O310" s="14" t="n">
        <x:f>ROUND(10*AL310,1)</x:f>
        <x:v>10</x:v>
      </x:c>
      <x:c r="P310" s="14" t="n">
        <x:f>IF((AG310-1)=0,"",ROUND(10*X310/(AG310-1),1))</x:f>
        <x:v>4.1</x:v>
      </x:c>
      <x:c r="Q310" s="15" t="n">
        <x:f>COUNTIFS(Relaciones!$E$4081:$E$4351,A310,Relaciones!$F$4081:$F$4351,"amistad")</x:f>
        <x:v>20</x:v>
      </x:c>
      <x:c r="R310" s="15" t="n">
        <x:f>COUNTIFS(Relaciones!$D$4081:$D$4351,A310,Relaciones!$F$4081:$F$4351,"amistad")</x:f>
        <x:v>3</x:v>
      </x:c>
      <x:c r="S310" s="15" t="n">
        <x:f>SUMIFS(Relaciones!$G$4081:$G$4351,Relaciones!$D$4081:$D$4351,A310,Relaciones!$F$4081:$F$4351,"amistad")</x:f>
        <x:v>3</x:v>
      </x:c>
      <x:c r="T310" s="15" t="n">
        <x:f>COUNTIFS(Relaciones!$E$4081:$E$4351,A310,Relaciones!$F$4081:$F$4351,"rechazo")</x:f>
        <x:v>0</x:v>
      </x:c>
      <x:c r="U310" s="15" t="n">
        <x:f>COUNTIFS(Relaciones!$D$4081:$D$4351,A310,Relaciones!$F$4081:$F$4351,"rechazo")</x:f>
        <x:v>0</x:v>
      </x:c>
      <x:c r="V310" s="15" t="n">
        <x:f>SUMIFS(Relaciones!$G$4081:$G$4351,Relaciones!$D$4081:$D$4351,A310,Relaciones!$F$4081:$F$4351,"rechazo")</x:f>
        <x:v>0</x:v>
      </x:c>
      <x:c r="W310" s="15" t="n">
        <x:f>SUM(INDEX(Respuestas!$B$310:$B$337,MATCH(A310,Respuestas!$A$310:$A$337,0)),INDEX(Respuestas!$C$310:$C$337,MATCH(A310,Respuestas!$A$310:$A$337,0)),INDEX(Respuestas!$D$310:$D$337,MATCH(A310,Respuestas!$A$310:$A$337,0)),INDEX(Respuestas!$E$310:$E$337,MATCH(A310,Respuestas!$A$310:$A$337,0)))</x:f>
        <x:v>9</x:v>
      </x:c>
      <x:c r="X310" s="15" t="n">
        <x:f>COUNTIFS(Relaciones!$E$4081:$E$4351,A310,Relaciones!$F$4081:$F$4351,"mediacion")</x:f>
        <x:v>11</x:v>
      </x:c>
      <x:c r="Y310" s="15" t="n">
        <x:f>COUNTIFS(Relaciones!$E$4081:$E$4351,A310,Relaciones!$F$4081:$F$4351,"mediacion_negativa")</x:f>
        <x:v>0</x:v>
      </x:c>
      <x:c r="Z310" s="15" t="n">
        <x:f>COUNTIFS(Relaciones!$E$4081:$E$4351,A310,Relaciones!$F$4081:$F$4351,"bullying")</x:f>
        <x:v>0</x:v>
      </x:c>
      <x:c r="AA310" s="4" t="str">
        <x:f>INDEX(Respuestas!$F$310:$F$337,MATCH(A310,Respuestas!$A$310:$A$337,0))</x:f>
        <x:v>No</x:v>
      </x:c>
      <x:c r="AB310" s="4" t="str">
        <x:f>INDEX(Respuestas!$G$310:$G$337,MATCH(A310,Respuestas!$A$310:$A$337,0))</x:f>
        <x:v>Sí</x:v>
      </x:c>
      <x:c r="AC310" s="4" t="str">
        <x:f>INDEX(Respuestas!$H$310:$H$337,MATCH(A310,Respuestas!$A$310:$A$337,0))</x:f>
        <x:v>No</x:v>
      </x:c>
      <x:c r="AD310" s="4" t="str">
        <x:f>INDEX(Respuestas!$I$310:$I$337,MATCH(A310,Respuestas!$A$310:$A$337,0))</x:f>
        <x:v>Sí</x:v>
      </x:c>
      <x:c r="AE310" s="4" t="str">
        <x:f>INDEX(Respuestas!$J$310:$J$337,MATCH(A310,Respuestas!$A$310:$A$337,0))</x:f>
        <x:v>G1</x:v>
      </x:c>
      <x:c r="AF310" s="4" t="str">
        <x:v>normalizada_v1</x:v>
      </x:c>
      <x:c r="AG310" s="4" t="n">
        <x:f>COUNTIFS($B$2:$B$1513,B310,$C$2:$C$1513,C310,$D$2:$D$1513,D310)</x:f>
        <x:v>28</x:v>
      </x:c>
      <x:c r="AH310" s="4" t="n">
        <x:f>COUNTIFS(Relaciones!$D$4081:$D$4351,A310,Relaciones!$F$4081:$F$4351,"prediccion_amistad")</x:f>
        <x:v>15</x:v>
      </x:c>
      <x:c r="AI310" s="4" t="n">
        <x:f>SUMIFS(Relaciones!$H$4081:$H$4351,Relaciones!$D$4081:$D$4351,A310,Relaciones!$F$4081:$F$4351,"prediccion_amistad")</x:f>
        <x:v>15</x:v>
      </x:c>
      <x:c r="AJ310" s="4" t="n">
        <x:f>COUNTIFS(Relaciones!$D$4081:$D$4351,A310,Relaciones!$F$4081:$F$4351,"prediccion_rechazo")</x:f>
        <x:v>0</x:v>
      </x:c>
      <x:c r="AK310" s="4" t="n">
        <x:f>SUMIFS(Relaciones!$H$4081:$H$4351,Relaciones!$D$4081:$D$4351,A310,Relaciones!$F$4081:$F$4351,"prediccion_rechazo")</x:f>
        <x:v>0</x:v>
      </x:c>
      <x:c r="AL310" s="4" t="n">
        <x:v>1</x:v>
      </x:c>
    </x:row>
    <x:row r="311" ht="23" customHeight="1">
      <x:c r="A311" s="13" t="str">
        <x:v>00310</x:v>
      </x:c>
      <x:c r="B311" s="4" t="str">
        <x:v>Sevilla</x:v>
      </x:c>
      <x:c r="C311" s="4" t="str">
        <x:v>1.º ESO</x:v>
      </x:c>
      <x:c r="D311" s="4" t="str">
        <x:v>C</x:v>
      </x:c>
      <x:c r="E311" s="4" t="str">
        <x:v>alumno</x:v>
      </x:c>
      <x:c r="F311" s="14" t="n">
        <x:f>IF((AG311-1)=0,"",ROUND(10*Q311/(AG311-1),1))</x:f>
        <x:v>0.7</x:v>
      </x:c>
      <x:c r="G311" s="14" t="n">
        <x:f>IF((AG311-1)=0,"",ROUND(10*R311/(AG311-1),1))</x:f>
        <x:v>0.7</x:v>
      </x:c>
      <x:c r="H311" s="14" t="n">
        <x:f>IF(R311=0,"",ROUND(10*S311/R311,1))</x:f>
        <x:v>10</x:v>
      </x:c>
      <x:c r="I311" s="14" t="n">
        <x:f>IF(AH311=0,"",ROUND(10*AI311/AH311,1))</x:f>
        <x:v>5</x:v>
      </x:c>
      <x:c r="J311" s="14" t="n">
        <x:f>IF((AG311-1)=0,"",ROUND(10*T311/(AG311-1),1))</x:f>
        <x:v>0</x:v>
      </x:c>
      <x:c r="K311" s="14" t="n">
        <x:f>IF((AG311-1)=0,"",ROUND(10*U311/(AG311-1),1))</x:f>
        <x:v>0.4</x:v>
      </x:c>
      <x:c r="L311" s="14" t="n">
        <x:f>IF(U311=0,"",ROUND(10*V311/U311,1))</x:f>
        <x:v>0</x:v>
      </x:c>
      <x:c r="M311" s="14" t="n">
        <x:f>IF(AJ311=0,"",ROUND(10*AK311/AJ311,1))</x:f>
        <x:v>0</x:v>
      </x:c>
      <x:c r="N311" s="14" t="n">
        <x:f>ROUND(10*W311/12,1)</x:f>
        <x:v>8.3</x:v>
      </x:c>
      <x:c r="O311" s="14" t="n">
        <x:f>ROUND(10*AL311,1)</x:f>
        <x:v>2</x:v>
      </x:c>
      <x:c r="P311" s="14" t="n">
        <x:f>IF((AG311-1)=0,"",ROUND(10*X311/(AG311-1),1))</x:f>
        <x:v>0</x:v>
      </x:c>
      <x:c r="Q311" s="15" t="n">
        <x:f>COUNTIFS(Relaciones!$E$4081:$E$4351,A311,Relaciones!$F$4081:$F$4351,"amistad")</x:f>
        <x:v>2</x:v>
      </x:c>
      <x:c r="R311" s="15" t="n">
        <x:f>COUNTIFS(Relaciones!$D$4081:$D$4351,A311,Relaciones!$F$4081:$F$4351,"amistad")</x:f>
        <x:v>2</x:v>
      </x:c>
      <x:c r="S311" s="15" t="n">
        <x:f>SUMIFS(Relaciones!$G$4081:$G$4351,Relaciones!$D$4081:$D$4351,A311,Relaciones!$F$4081:$F$4351,"amistad")</x:f>
        <x:v>2</x:v>
      </x:c>
      <x:c r="T311" s="15" t="n">
        <x:f>COUNTIFS(Relaciones!$E$4081:$E$4351,A311,Relaciones!$F$4081:$F$4351,"rechazo")</x:f>
        <x:v>0</x:v>
      </x:c>
      <x:c r="U311" s="15" t="n">
        <x:f>COUNTIFS(Relaciones!$D$4081:$D$4351,A311,Relaciones!$F$4081:$F$4351,"rechazo")</x:f>
        <x:v>1</x:v>
      </x:c>
      <x:c r="V311" s="15" t="n">
        <x:f>SUMIFS(Relaciones!$G$4081:$G$4351,Relaciones!$D$4081:$D$4351,A311,Relaciones!$F$4081:$F$4351,"rechazo")</x:f>
        <x:v>0</x:v>
      </x:c>
      <x:c r="W311" s="15" t="n">
        <x:f>SUM(INDEX(Respuestas!$B$310:$B$337,MATCH(A311,Respuestas!$A$310:$A$337,0)),INDEX(Respuestas!$C$310:$C$337,MATCH(A311,Respuestas!$A$310:$A$337,0)),INDEX(Respuestas!$D$310:$D$337,MATCH(A311,Respuestas!$A$310:$A$337,0)),INDEX(Respuestas!$E$310:$E$337,MATCH(A311,Respuestas!$A$310:$A$337,0)))</x:f>
        <x:v>10</x:v>
      </x:c>
      <x:c r="X311" s="15" t="n">
        <x:f>COUNTIFS(Relaciones!$E$4081:$E$4351,A311,Relaciones!$F$4081:$F$4351,"mediacion")</x:f>
        <x:v>0</x:v>
      </x:c>
      <x:c r="Y311" s="15" t="n">
        <x:f>COUNTIFS(Relaciones!$E$4081:$E$4351,A311,Relaciones!$F$4081:$F$4351,"mediacion_negativa")</x:f>
        <x:v>0</x:v>
      </x:c>
      <x:c r="Z311" s="15" t="n">
        <x:f>COUNTIFS(Relaciones!$E$4081:$E$4351,A311,Relaciones!$F$4081:$F$4351,"bullying")</x:f>
        <x:v>0</x:v>
      </x:c>
      <x:c r="AA311" s="4" t="str">
        <x:f>INDEX(Respuestas!$F$310:$F$337,MATCH(A311,Respuestas!$A$310:$A$337,0))</x:f>
        <x:v>No</x:v>
      </x:c>
      <x:c r="AB311" s="4" t="str">
        <x:f>INDEX(Respuestas!$G$310:$G$337,MATCH(A311,Respuestas!$A$310:$A$337,0))</x:f>
        <x:v>Sí</x:v>
      </x:c>
      <x:c r="AC311" s="4" t="str">
        <x:f>INDEX(Respuestas!$H$310:$H$337,MATCH(A311,Respuestas!$A$310:$A$337,0))</x:f>
        <x:v>No</x:v>
      </x:c>
      <x:c r="AD311" s="4" t="str">
        <x:f>INDEX(Respuestas!$I$310:$I$337,MATCH(A311,Respuestas!$A$310:$A$337,0))</x:f>
        <x:v>Sí</x:v>
      </x:c>
      <x:c r="AE311" s="4" t="str">
        <x:f>INDEX(Respuestas!$J$310:$J$337,MATCH(A311,Respuestas!$A$310:$A$337,0))</x:f>
        <x:v>G1</x:v>
      </x:c>
      <x:c r="AF311" s="4" t="str">
        <x:v>normalizada_v1</x:v>
      </x:c>
      <x:c r="AG311" s="4" t="n">
        <x:f>COUNTIFS($B$2:$B$1513,B311,$C$2:$C$1513,C311,$D$2:$D$1513,D311)</x:f>
        <x:v>28</x:v>
      </x:c>
      <x:c r="AH311" s="4" t="n">
        <x:f>COUNTIFS(Relaciones!$D$4081:$D$4351,A311,Relaciones!$F$4081:$F$4351,"prediccion_amistad")</x:f>
        <x:v>2</x:v>
      </x:c>
      <x:c r="AI311" s="4" t="n">
        <x:f>SUMIFS(Relaciones!$H$4081:$H$4351,Relaciones!$D$4081:$D$4351,A311,Relaciones!$F$4081:$F$4351,"prediccion_amistad")</x:f>
        <x:v>1</x:v>
      </x:c>
      <x:c r="AJ311" s="4" t="n">
        <x:f>COUNTIFS(Relaciones!$D$4081:$D$4351,A311,Relaciones!$F$4081:$F$4351,"prediccion_rechazo")</x:f>
        <x:v>1</x:v>
      </x:c>
      <x:c r="AK311" s="4" t="n">
        <x:f>SUMIFS(Relaciones!$H$4081:$H$4351,Relaciones!$D$4081:$D$4351,A311,Relaciones!$F$4081:$F$4351,"prediccion_rechazo")</x:f>
        <x:v>0</x:v>
      </x:c>
      <x:c r="AL311" s="4" t="n">
        <x:v>0.2022696481827867</x:v>
      </x:c>
    </x:row>
    <x:row r="312" ht="23" customHeight="1">
      <x:c r="A312" s="13" t="str">
        <x:v>00311</x:v>
      </x:c>
      <x:c r="B312" s="4" t="str">
        <x:v>Sevilla</x:v>
      </x:c>
      <x:c r="C312" s="4" t="str">
        <x:v>1.º ESO</x:v>
      </x:c>
      <x:c r="D312" s="4" t="str">
        <x:v>C</x:v>
      </x:c>
      <x:c r="E312" s="4" t="str">
        <x:v>alumna</x:v>
      </x:c>
      <x:c r="F312" s="14" t="n">
        <x:f>IF((AG312-1)=0,"",ROUND(10*Q312/(AG312-1),1))</x:f>
        <x:v>0.7</x:v>
      </x:c>
      <x:c r="G312" s="14" t="n">
        <x:f>IF((AG312-1)=0,"",ROUND(10*R312/(AG312-1),1))</x:f>
        <x:v>1.1</x:v>
      </x:c>
      <x:c r="H312" s="14" t="n">
        <x:f>IF(R312=0,"",ROUND(10*S312/R312,1))</x:f>
        <x:v>6.7</x:v>
      </x:c>
      <x:c r="I312" s="14" t="n">
        <x:f>IF(AH312=0,"",ROUND(10*AI312/AH312,1))</x:f>
        <x:v>10</x:v>
      </x:c>
      <x:c r="J312" s="14" t="n">
        <x:f>IF((AG312-1)=0,"",ROUND(10*T312/(AG312-1),1))</x:f>
        <x:v>0</x:v>
      </x:c>
      <x:c r="K312" s="14" t="n">
        <x:f>IF((AG312-1)=0,"",ROUND(10*U312/(AG312-1),1))</x:f>
        <x:v>0.4</x:v>
      </x:c>
      <x:c r="L312" s="14" t="n">
        <x:f>IF(U312=0,"",ROUND(10*V312/U312,1))</x:f>
        <x:v>0</x:v>
      </x:c>
      <x:c r="M312" s="14" t="str">
        <x:f>IF(AJ312=0,"",ROUND(10*AK312/AJ312,1))</x:f>
      </x:c>
      <x:c r="N312" s="14" t="n">
        <x:f>ROUND(10*W312/12,1)</x:f>
        <x:v>9.2</x:v>
      </x:c>
      <x:c r="O312" s="14" t="n">
        <x:f>ROUND(10*AL312,1)</x:f>
        <x:v>2.4</x:v>
      </x:c>
      <x:c r="P312" s="14" t="n">
        <x:f>IF((AG312-1)=0,"",ROUND(10*X312/(AG312-1),1))</x:f>
        <x:v>0</x:v>
      </x:c>
      <x:c r="Q312" s="15" t="n">
        <x:f>COUNTIFS(Relaciones!$E$4081:$E$4351,A312,Relaciones!$F$4081:$F$4351,"amistad")</x:f>
        <x:v>2</x:v>
      </x:c>
      <x:c r="R312" s="15" t="n">
        <x:f>COUNTIFS(Relaciones!$D$4081:$D$4351,A312,Relaciones!$F$4081:$F$4351,"amistad")</x:f>
        <x:v>3</x:v>
      </x:c>
      <x:c r="S312" s="15" t="n">
        <x:f>SUMIFS(Relaciones!$G$4081:$G$4351,Relaciones!$D$4081:$D$4351,A312,Relaciones!$F$4081:$F$4351,"amistad")</x:f>
        <x:v>2</x:v>
      </x:c>
      <x:c r="T312" s="15" t="n">
        <x:f>COUNTIFS(Relaciones!$E$4081:$E$4351,A312,Relaciones!$F$4081:$F$4351,"rechazo")</x:f>
        <x:v>0</x:v>
      </x:c>
      <x:c r="U312" s="15" t="n">
        <x:f>COUNTIFS(Relaciones!$D$4081:$D$4351,A312,Relaciones!$F$4081:$F$4351,"rechazo")</x:f>
        <x:v>1</x:v>
      </x:c>
      <x:c r="V312" s="15" t="n">
        <x:f>SUMIFS(Relaciones!$G$4081:$G$4351,Relaciones!$D$4081:$D$4351,A312,Relaciones!$F$4081:$F$4351,"rechazo")</x:f>
        <x:v>0</x:v>
      </x:c>
      <x:c r="W312" s="15" t="n">
        <x:f>SUM(INDEX(Respuestas!$B$310:$B$337,MATCH(A312,Respuestas!$A$310:$A$337,0)),INDEX(Respuestas!$C$310:$C$337,MATCH(A312,Respuestas!$A$310:$A$337,0)),INDEX(Respuestas!$D$310:$D$337,MATCH(A312,Respuestas!$A$310:$A$337,0)),INDEX(Respuestas!$E$310:$E$337,MATCH(A312,Respuestas!$A$310:$A$337,0)))</x:f>
        <x:v>11</x:v>
      </x:c>
      <x:c r="X312" s="15" t="n">
        <x:f>COUNTIFS(Relaciones!$E$4081:$E$4351,A312,Relaciones!$F$4081:$F$4351,"mediacion")</x:f>
        <x:v>0</x:v>
      </x:c>
      <x:c r="Y312" s="15" t="n">
        <x:f>COUNTIFS(Relaciones!$E$4081:$E$4351,A312,Relaciones!$F$4081:$F$4351,"mediacion_negativa")</x:f>
        <x:v>0</x:v>
      </x:c>
      <x:c r="Z312" s="15" t="n">
        <x:f>COUNTIFS(Relaciones!$E$4081:$E$4351,A312,Relaciones!$F$4081:$F$4351,"bullying")</x:f>
        <x:v>0</x:v>
      </x:c>
      <x:c r="AA312" s="4" t="str">
        <x:f>INDEX(Respuestas!$F$310:$F$337,MATCH(A312,Respuestas!$A$310:$A$337,0))</x:f>
        <x:v>No</x:v>
      </x:c>
      <x:c r="AB312" s="4" t="str">
        <x:f>INDEX(Respuestas!$G$310:$G$337,MATCH(A312,Respuestas!$A$310:$A$337,0))</x:f>
        <x:v>Sí</x:v>
      </x:c>
      <x:c r="AC312" s="4" t="str">
        <x:f>INDEX(Respuestas!$H$310:$H$337,MATCH(A312,Respuestas!$A$310:$A$337,0))</x:f>
        <x:v>No</x:v>
      </x:c>
      <x:c r="AD312" s="4" t="str">
        <x:f>INDEX(Respuestas!$I$310:$I$337,MATCH(A312,Respuestas!$A$310:$A$337,0))</x:f>
        <x:v>Sí</x:v>
      </x:c>
      <x:c r="AE312" s="4" t="str">
        <x:f>INDEX(Respuestas!$J$310:$J$337,MATCH(A312,Respuestas!$A$310:$A$337,0))</x:f>
        <x:v>G1</x:v>
      </x:c>
      <x:c r="AF312" s="4" t="str">
        <x:v>normalizada_v1</x:v>
      </x:c>
      <x:c r="AG312" s="4" t="n">
        <x:f>COUNTIFS($B$2:$B$1513,B312,$C$2:$C$1513,C312,$D$2:$D$1513,D312)</x:f>
        <x:v>28</x:v>
      </x:c>
      <x:c r="AH312" s="4" t="n">
        <x:f>COUNTIFS(Relaciones!$D$4081:$D$4351,A312,Relaciones!$F$4081:$F$4351,"prediccion_amistad")</x:f>
        <x:v>1</x:v>
      </x:c>
      <x:c r="AI312" s="4" t="n">
        <x:f>SUMIFS(Relaciones!$H$4081:$H$4351,Relaciones!$D$4081:$D$4351,A312,Relaciones!$F$4081:$F$4351,"prediccion_amistad")</x:f>
        <x:v>1</x:v>
      </x:c>
      <x:c r="AJ312" s="4" t="n">
        <x:f>COUNTIFS(Relaciones!$D$4081:$D$4351,A312,Relaciones!$F$4081:$F$4351,"prediccion_rechazo")</x:f>
        <x:v>0</x:v>
      </x:c>
      <x:c r="AK312" s="4" t="n">
        <x:f>SUMIFS(Relaciones!$H$4081:$H$4351,Relaciones!$D$4081:$D$4351,A312,Relaciones!$F$4081:$F$4351,"prediccion_rechazo")</x:f>
        <x:v>0</x:v>
      </x:c>
      <x:c r="AL312" s="4" t="n">
        <x:v>0.2362994604797036</x:v>
      </x:c>
    </x:row>
    <x:row r="313" ht="23" customHeight="1">
      <x:c r="A313" s="13" t="str">
        <x:v>00312</x:v>
      </x:c>
      <x:c r="B313" s="4" t="str">
        <x:v>Sevilla</x:v>
      </x:c>
      <x:c r="C313" s="4" t="str">
        <x:v>1.º ESO</x:v>
      </x:c>
      <x:c r="D313" s="4" t="str">
        <x:v>C</x:v>
      </x:c>
      <x:c r="E313" s="4" t="str">
        <x:v>alumno</x:v>
      </x:c>
      <x:c r="F313" s="14" t="n">
        <x:f>IF((AG313-1)=0,"",ROUND(10*Q313/(AG313-1),1))</x:f>
        <x:v>0.7</x:v>
      </x:c>
      <x:c r="G313" s="14" t="n">
        <x:f>IF((AG313-1)=0,"",ROUND(10*R313/(AG313-1),1))</x:f>
        <x:v>1.1</x:v>
      </x:c>
      <x:c r="H313" s="14" t="n">
        <x:f>IF(R313=0,"",ROUND(10*S313/R313,1))</x:f>
        <x:v>6.7</x:v>
      </x:c>
      <x:c r="I313" s="14" t="n">
        <x:f>IF(AH313=0,"",ROUND(10*AI313/AH313,1))</x:f>
        <x:v>10</x:v>
      </x:c>
      <x:c r="J313" s="14" t="n">
        <x:f>IF((AG313-1)=0,"",ROUND(10*T313/(AG313-1),1))</x:f>
        <x:v>0</x:v>
      </x:c>
      <x:c r="K313" s="14" t="n">
        <x:f>IF((AG313-1)=0,"",ROUND(10*U313/(AG313-1),1))</x:f>
        <x:v>0.4</x:v>
      </x:c>
      <x:c r="L313" s="14" t="n">
        <x:f>IF(U313=0,"",ROUND(10*V313/U313,1))</x:f>
        <x:v>0</x:v>
      </x:c>
      <x:c r="M313" s="14" t="str">
        <x:f>IF(AJ313=0,"",ROUND(10*AK313/AJ313,1))</x:f>
      </x:c>
      <x:c r="N313" s="14" t="n">
        <x:f>ROUND(10*W313/12,1)</x:f>
        <x:v>10</x:v>
      </x:c>
      <x:c r="O313" s="14" t="n">
        <x:f>ROUND(10*AL313,1)</x:f>
        <x:v>2.4</x:v>
      </x:c>
      <x:c r="P313" s="14" t="n">
        <x:f>IF((AG313-1)=0,"",ROUND(10*X313/(AG313-1),1))</x:f>
        <x:v>0</x:v>
      </x:c>
      <x:c r="Q313" s="15" t="n">
        <x:f>COUNTIFS(Relaciones!$E$4081:$E$4351,A313,Relaciones!$F$4081:$F$4351,"amistad")</x:f>
        <x:v>2</x:v>
      </x:c>
      <x:c r="R313" s="15" t="n">
        <x:f>COUNTIFS(Relaciones!$D$4081:$D$4351,A313,Relaciones!$F$4081:$F$4351,"amistad")</x:f>
        <x:v>3</x:v>
      </x:c>
      <x:c r="S313" s="15" t="n">
        <x:f>SUMIFS(Relaciones!$G$4081:$G$4351,Relaciones!$D$4081:$D$4351,A313,Relaciones!$F$4081:$F$4351,"amistad")</x:f>
        <x:v>2</x:v>
      </x:c>
      <x:c r="T313" s="15" t="n">
        <x:f>COUNTIFS(Relaciones!$E$4081:$E$4351,A313,Relaciones!$F$4081:$F$4351,"rechazo")</x:f>
        <x:v>0</x:v>
      </x:c>
      <x:c r="U313" s="15" t="n">
        <x:f>COUNTIFS(Relaciones!$D$4081:$D$4351,A313,Relaciones!$F$4081:$F$4351,"rechazo")</x:f>
        <x:v>1</x:v>
      </x:c>
      <x:c r="V313" s="15" t="n">
        <x:f>SUMIFS(Relaciones!$G$4081:$G$4351,Relaciones!$D$4081:$D$4351,A313,Relaciones!$F$4081:$F$4351,"rechazo")</x:f>
        <x:v>0</x:v>
      </x:c>
      <x:c r="W313" s="15" t="n">
        <x:f>SUM(INDEX(Respuestas!$B$310:$B$337,MATCH(A313,Respuestas!$A$310:$A$337,0)),INDEX(Respuestas!$C$310:$C$337,MATCH(A313,Respuestas!$A$310:$A$337,0)),INDEX(Respuestas!$D$310:$D$337,MATCH(A313,Respuestas!$A$310:$A$337,0)),INDEX(Respuestas!$E$310:$E$337,MATCH(A313,Respuestas!$A$310:$A$337,0)))</x:f>
        <x:v>12</x:v>
      </x:c>
      <x:c r="X313" s="15" t="n">
        <x:f>COUNTIFS(Relaciones!$E$4081:$E$4351,A313,Relaciones!$F$4081:$F$4351,"mediacion")</x:f>
        <x:v>0</x:v>
      </x:c>
      <x:c r="Y313" s="15" t="n">
        <x:f>COUNTIFS(Relaciones!$E$4081:$E$4351,A313,Relaciones!$F$4081:$F$4351,"mediacion_negativa")</x:f>
        <x:v>0</x:v>
      </x:c>
      <x:c r="Z313" s="15" t="n">
        <x:f>COUNTIFS(Relaciones!$E$4081:$E$4351,A313,Relaciones!$F$4081:$F$4351,"bullying")</x:f>
        <x:v>0</x:v>
      </x:c>
      <x:c r="AA313" s="4" t="str">
        <x:f>INDEX(Respuestas!$F$310:$F$337,MATCH(A313,Respuestas!$A$310:$A$337,0))</x:f>
        <x:v>No</x:v>
      </x:c>
      <x:c r="AB313" s="4" t="str">
        <x:f>INDEX(Respuestas!$G$310:$G$337,MATCH(A313,Respuestas!$A$310:$A$337,0))</x:f>
        <x:v>Sí</x:v>
      </x:c>
      <x:c r="AC313" s="4" t="str">
        <x:f>INDEX(Respuestas!$H$310:$H$337,MATCH(A313,Respuestas!$A$310:$A$337,0))</x:f>
        <x:v>No</x:v>
      </x:c>
      <x:c r="AD313" s="4" t="str">
        <x:f>INDEX(Respuestas!$I$310:$I$337,MATCH(A313,Respuestas!$A$310:$A$337,0))</x:f>
        <x:v>Sí</x:v>
      </x:c>
      <x:c r="AE313" s="4" t="str">
        <x:f>INDEX(Respuestas!$J$310:$J$337,MATCH(A313,Respuestas!$A$310:$A$337,0))</x:f>
        <x:v>G1</x:v>
      </x:c>
      <x:c r="AF313" s="4" t="str">
        <x:v>normalizada_v1</x:v>
      </x:c>
      <x:c r="AG313" s="4" t="n">
        <x:f>COUNTIFS($B$2:$B$1513,B313,$C$2:$C$1513,C313,$D$2:$D$1513,D313)</x:f>
        <x:v>28</x:v>
      </x:c>
      <x:c r="AH313" s="4" t="n">
        <x:f>COUNTIFS(Relaciones!$D$4081:$D$4351,A313,Relaciones!$F$4081:$F$4351,"prediccion_amistad")</x:f>
        <x:v>2</x:v>
      </x:c>
      <x:c r="AI313" s="4" t="n">
        <x:f>SUMIFS(Relaciones!$H$4081:$H$4351,Relaciones!$D$4081:$D$4351,A313,Relaciones!$F$4081:$F$4351,"prediccion_amistad")</x:f>
        <x:v>2</x:v>
      </x:c>
      <x:c r="AJ313" s="4" t="n">
        <x:f>COUNTIFS(Relaciones!$D$4081:$D$4351,A313,Relaciones!$F$4081:$F$4351,"prediccion_rechazo")</x:f>
        <x:v>0</x:v>
      </x:c>
      <x:c r="AK313" s="4" t="n">
        <x:f>SUMIFS(Relaciones!$H$4081:$H$4351,Relaciones!$D$4081:$D$4351,A313,Relaciones!$F$4081:$F$4351,"prediccion_rechazo")</x:f>
        <x:v>0</x:v>
      </x:c>
      <x:c r="AL313" s="4" t="n">
        <x:v>0.24202462991218407</x:v>
      </x:c>
    </x:row>
    <x:row r="314" ht="23" customHeight="1">
      <x:c r="A314" s="13" t="str">
        <x:v>00313</x:v>
      </x:c>
      <x:c r="B314" s="4" t="str">
        <x:v>Sevilla</x:v>
      </x:c>
      <x:c r="C314" s="4" t="str">
        <x:v>1.º ESO</x:v>
      </x:c>
      <x:c r="D314" s="4" t="str">
        <x:v>C</x:v>
      </x:c>
      <x:c r="E314" s="4" t="str">
        <x:v>alumna</x:v>
      </x:c>
      <x:c r="F314" s="14" t="n">
        <x:f>IF((AG314-1)=0,"",ROUND(10*Q314/(AG314-1),1))</x:f>
        <x:v>0.7</x:v>
      </x:c>
      <x:c r="G314" s="14" t="n">
        <x:f>IF((AG314-1)=0,"",ROUND(10*R314/(AG314-1),1))</x:f>
        <x:v>1.1</x:v>
      </x:c>
      <x:c r="H314" s="14" t="n">
        <x:f>IF(R314=0,"",ROUND(10*S314/R314,1))</x:f>
        <x:v>6.7</x:v>
      </x:c>
      <x:c r="I314" s="14" t="n">
        <x:f>IF(AH314=0,"",ROUND(10*AI314/AH314,1))</x:f>
        <x:v>6.7</x:v>
      </x:c>
      <x:c r="J314" s="14" t="n">
        <x:f>IF((AG314-1)=0,"",ROUND(10*T314/(AG314-1),1))</x:f>
        <x:v>0</x:v>
      </x:c>
      <x:c r="K314" s="14" t="n">
        <x:f>IF((AG314-1)=0,"",ROUND(10*U314/(AG314-1),1))</x:f>
        <x:v>0.4</x:v>
      </x:c>
      <x:c r="L314" s="14" t="n">
        <x:f>IF(U314=0,"",ROUND(10*V314/U314,1))</x:f>
        <x:v>0</x:v>
      </x:c>
      <x:c r="M314" s="14" t="n">
        <x:f>IF(AJ314=0,"",ROUND(10*AK314/AJ314,1))</x:f>
        <x:v>0</x:v>
      </x:c>
      <x:c r="N314" s="14" t="n">
        <x:f>ROUND(10*W314/12,1)</x:f>
        <x:v>7.5</x:v>
      </x:c>
      <x:c r="O314" s="14" t="n">
        <x:f>ROUND(10*AL314,1)</x:f>
        <x:v>2.4</x:v>
      </x:c>
      <x:c r="P314" s="14" t="n">
        <x:f>IF((AG314-1)=0,"",ROUND(10*X314/(AG314-1),1))</x:f>
        <x:v>0</x:v>
      </x:c>
      <x:c r="Q314" s="15" t="n">
        <x:f>COUNTIFS(Relaciones!$E$4081:$E$4351,A314,Relaciones!$F$4081:$F$4351,"amistad")</x:f>
        <x:v>2</x:v>
      </x:c>
      <x:c r="R314" s="15" t="n">
        <x:f>COUNTIFS(Relaciones!$D$4081:$D$4351,A314,Relaciones!$F$4081:$F$4351,"amistad")</x:f>
        <x:v>3</x:v>
      </x:c>
      <x:c r="S314" s="15" t="n">
        <x:f>SUMIFS(Relaciones!$G$4081:$G$4351,Relaciones!$D$4081:$D$4351,A314,Relaciones!$F$4081:$F$4351,"amistad")</x:f>
        <x:v>2</x:v>
      </x:c>
      <x:c r="T314" s="15" t="n">
        <x:f>COUNTIFS(Relaciones!$E$4081:$E$4351,A314,Relaciones!$F$4081:$F$4351,"rechazo")</x:f>
        <x:v>0</x:v>
      </x:c>
      <x:c r="U314" s="15" t="n">
        <x:f>COUNTIFS(Relaciones!$D$4081:$D$4351,A314,Relaciones!$F$4081:$F$4351,"rechazo")</x:f>
        <x:v>1</x:v>
      </x:c>
      <x:c r="V314" s="15" t="n">
        <x:f>SUMIFS(Relaciones!$G$4081:$G$4351,Relaciones!$D$4081:$D$4351,A314,Relaciones!$F$4081:$F$4351,"rechazo")</x:f>
        <x:v>0</x:v>
      </x:c>
      <x:c r="W314" s="15" t="n">
        <x:f>SUM(INDEX(Respuestas!$B$310:$B$337,MATCH(A314,Respuestas!$A$310:$A$337,0)),INDEX(Respuestas!$C$310:$C$337,MATCH(A314,Respuestas!$A$310:$A$337,0)),INDEX(Respuestas!$D$310:$D$337,MATCH(A314,Respuestas!$A$310:$A$337,0)),INDEX(Respuestas!$E$310:$E$337,MATCH(A314,Respuestas!$A$310:$A$337,0)))</x:f>
        <x:v>9</x:v>
      </x:c>
      <x:c r="X314" s="15" t="n">
        <x:f>COUNTIFS(Relaciones!$E$4081:$E$4351,A314,Relaciones!$F$4081:$F$4351,"mediacion")</x:f>
        <x:v>0</x:v>
      </x:c>
      <x:c r="Y314" s="15" t="n">
        <x:f>COUNTIFS(Relaciones!$E$4081:$E$4351,A314,Relaciones!$F$4081:$F$4351,"mediacion_negativa")</x:f>
        <x:v>0</x:v>
      </x:c>
      <x:c r="Z314" s="15" t="n">
        <x:f>COUNTIFS(Relaciones!$E$4081:$E$4351,A314,Relaciones!$F$4081:$F$4351,"bullying")</x:f>
        <x:v>0</x:v>
      </x:c>
      <x:c r="AA314" s="4" t="str">
        <x:f>INDEX(Respuestas!$F$310:$F$337,MATCH(A314,Respuestas!$A$310:$A$337,0))</x:f>
        <x:v>No</x:v>
      </x:c>
      <x:c r="AB314" s="4" t="str">
        <x:f>INDEX(Respuestas!$G$310:$G$337,MATCH(A314,Respuestas!$A$310:$A$337,0))</x:f>
        <x:v>Sí</x:v>
      </x:c>
      <x:c r="AC314" s="4" t="str">
        <x:f>INDEX(Respuestas!$H$310:$H$337,MATCH(A314,Respuestas!$A$310:$A$337,0))</x:f>
        <x:v>No</x:v>
      </x:c>
      <x:c r="AD314" s="4" t="str">
        <x:f>INDEX(Respuestas!$I$310:$I$337,MATCH(A314,Respuestas!$A$310:$A$337,0))</x:f>
        <x:v>Sí</x:v>
      </x:c>
      <x:c r="AE314" s="4" t="str">
        <x:f>INDEX(Respuestas!$J$310:$J$337,MATCH(A314,Respuestas!$A$310:$A$337,0))</x:f>
        <x:v>G1</x:v>
      </x:c>
      <x:c r="AF314" s="4" t="str">
        <x:v>normalizada_v1</x:v>
      </x:c>
      <x:c r="AG314" s="4" t="n">
        <x:f>COUNTIFS($B$2:$B$1513,B314,$C$2:$C$1513,C314,$D$2:$D$1513,D314)</x:f>
        <x:v>28</x:v>
      </x:c>
      <x:c r="AH314" s="4" t="n">
        <x:f>COUNTIFS(Relaciones!$D$4081:$D$4351,A314,Relaciones!$F$4081:$F$4351,"prediccion_amistad")</x:f>
        <x:v>3</x:v>
      </x:c>
      <x:c r="AI314" s="4" t="n">
        <x:f>SUMIFS(Relaciones!$H$4081:$H$4351,Relaciones!$D$4081:$D$4351,A314,Relaciones!$F$4081:$F$4351,"prediccion_amistad")</x:f>
        <x:v>2</x:v>
      </x:c>
      <x:c r="AJ314" s="4" t="n">
        <x:f>COUNTIFS(Relaciones!$D$4081:$D$4351,A314,Relaciones!$F$4081:$F$4351,"prediccion_rechazo")</x:f>
        <x:v>1</x:v>
      </x:c>
      <x:c r="AK314" s="4" t="n">
        <x:f>SUMIFS(Relaciones!$H$4081:$H$4351,Relaciones!$D$4081:$D$4351,A314,Relaciones!$F$4081:$F$4351,"prediccion_rechazo")</x:f>
        <x:v>0</x:v>
      </x:c>
      <x:c r="AL314" s="4" t="n">
        <x:v>0.24298782790677945</x:v>
      </x:c>
    </x:row>
    <x:row r="315" ht="23" customHeight="1">
      <x:c r="A315" s="13" t="str">
        <x:v>00314</x:v>
      </x:c>
      <x:c r="B315" s="4" t="str">
        <x:v>Sevilla</x:v>
      </x:c>
      <x:c r="C315" s="4" t="str">
        <x:v>1.º ESO</x:v>
      </x:c>
      <x:c r="D315" s="4" t="str">
        <x:v>C</x:v>
      </x:c>
      <x:c r="E315" s="4" t="str">
        <x:v>alumno</x:v>
      </x:c>
      <x:c r="F315" s="14" t="n">
        <x:f>IF((AG315-1)=0,"",ROUND(10*Q315/(AG315-1),1))</x:f>
        <x:v>0.7</x:v>
      </x:c>
      <x:c r="G315" s="14" t="n">
        <x:f>IF((AG315-1)=0,"",ROUND(10*R315/(AG315-1),1))</x:f>
        <x:v>1.1</x:v>
      </x:c>
      <x:c r="H315" s="14" t="n">
        <x:f>IF(R315=0,"",ROUND(10*S315/R315,1))</x:f>
        <x:v>6.7</x:v>
      </x:c>
      <x:c r="I315" s="14" t="n">
        <x:f>IF(AH315=0,"",ROUND(10*AI315/AH315,1))</x:f>
        <x:v>10</x:v>
      </x:c>
      <x:c r="J315" s="14" t="n">
        <x:f>IF((AG315-1)=0,"",ROUND(10*T315/(AG315-1),1))</x:f>
        <x:v>0</x:v>
      </x:c>
      <x:c r="K315" s="14" t="n">
        <x:f>IF((AG315-1)=0,"",ROUND(10*U315/(AG315-1),1))</x:f>
        <x:v>0.7</x:v>
      </x:c>
      <x:c r="L315" s="14" t="n">
        <x:f>IF(U315=0,"",ROUND(10*V315/U315,1))</x:f>
        <x:v>0</x:v>
      </x:c>
      <x:c r="M315" s="14" t="str">
        <x:f>IF(AJ315=0,"",ROUND(10*AK315/AJ315,1))</x:f>
      </x:c>
      <x:c r="N315" s="14" t="n">
        <x:f>ROUND(10*W315/12,1)</x:f>
        <x:v>8.3</x:v>
      </x:c>
      <x:c r="O315" s="14" t="n">
        <x:f>ROUND(10*AL315,1)</x:f>
        <x:v>2.4</x:v>
      </x:c>
      <x:c r="P315" s="14" t="n">
        <x:f>IF((AG315-1)=0,"",ROUND(10*X315/(AG315-1),1))</x:f>
        <x:v>0</x:v>
      </x:c>
      <x:c r="Q315" s="15" t="n">
        <x:f>COUNTIFS(Relaciones!$E$4081:$E$4351,A315,Relaciones!$F$4081:$F$4351,"amistad")</x:f>
        <x:v>2</x:v>
      </x:c>
      <x:c r="R315" s="15" t="n">
        <x:f>COUNTIFS(Relaciones!$D$4081:$D$4351,A315,Relaciones!$F$4081:$F$4351,"amistad")</x:f>
        <x:v>3</x:v>
      </x:c>
      <x:c r="S315" s="15" t="n">
        <x:f>SUMIFS(Relaciones!$G$4081:$G$4351,Relaciones!$D$4081:$D$4351,A315,Relaciones!$F$4081:$F$4351,"amistad")</x:f>
        <x:v>2</x:v>
      </x:c>
      <x:c r="T315" s="15" t="n">
        <x:f>COUNTIFS(Relaciones!$E$4081:$E$4351,A315,Relaciones!$F$4081:$F$4351,"rechazo")</x:f>
        <x:v>0</x:v>
      </x:c>
      <x:c r="U315" s="15" t="n">
        <x:f>COUNTIFS(Relaciones!$D$4081:$D$4351,A315,Relaciones!$F$4081:$F$4351,"rechazo")</x:f>
        <x:v>2</x:v>
      </x:c>
      <x:c r="V315" s="15" t="n">
        <x:f>SUMIFS(Relaciones!$G$4081:$G$4351,Relaciones!$D$4081:$D$4351,A315,Relaciones!$F$4081:$F$4351,"rechazo")</x:f>
        <x:v>0</x:v>
      </x:c>
      <x:c r="W315" s="15" t="n">
        <x:f>SUM(INDEX(Respuestas!$B$310:$B$337,MATCH(A315,Respuestas!$A$310:$A$337,0)),INDEX(Respuestas!$C$310:$C$337,MATCH(A315,Respuestas!$A$310:$A$337,0)),INDEX(Respuestas!$D$310:$D$337,MATCH(A315,Respuestas!$A$310:$A$337,0)),INDEX(Respuestas!$E$310:$E$337,MATCH(A315,Respuestas!$A$310:$A$337,0)))</x:f>
        <x:v>10</x:v>
      </x:c>
      <x:c r="X315" s="15" t="n">
        <x:f>COUNTIFS(Relaciones!$E$4081:$E$4351,A315,Relaciones!$F$4081:$F$4351,"mediacion")</x:f>
        <x:v>0</x:v>
      </x:c>
      <x:c r="Y315" s="15" t="n">
        <x:f>COUNTIFS(Relaciones!$E$4081:$E$4351,A315,Relaciones!$F$4081:$F$4351,"mediacion_negativa")</x:f>
        <x:v>0</x:v>
      </x:c>
      <x:c r="Z315" s="15" t="n">
        <x:f>COUNTIFS(Relaciones!$E$4081:$E$4351,A315,Relaciones!$F$4081:$F$4351,"bullying")</x:f>
        <x:v>0</x:v>
      </x:c>
      <x:c r="AA315" s="4" t="str">
        <x:f>INDEX(Respuestas!$F$310:$F$337,MATCH(A315,Respuestas!$A$310:$A$337,0))</x:f>
        <x:v>No</x:v>
      </x:c>
      <x:c r="AB315" s="4" t="str">
        <x:f>INDEX(Respuestas!$G$310:$G$337,MATCH(A315,Respuestas!$A$310:$A$337,0))</x:f>
        <x:v>Sí</x:v>
      </x:c>
      <x:c r="AC315" s="4" t="str">
        <x:f>INDEX(Respuestas!$H$310:$H$337,MATCH(A315,Respuestas!$A$310:$A$337,0))</x:f>
        <x:v>No</x:v>
      </x:c>
      <x:c r="AD315" s="4" t="str">
        <x:f>INDEX(Respuestas!$I$310:$I$337,MATCH(A315,Respuestas!$A$310:$A$337,0))</x:f>
        <x:v>Sí</x:v>
      </x:c>
      <x:c r="AE315" s="4" t="str">
        <x:f>INDEX(Respuestas!$J$310:$J$337,MATCH(A315,Respuestas!$A$310:$A$337,0))</x:f>
        <x:v>G1</x:v>
      </x:c>
      <x:c r="AF315" s="4" t="str">
        <x:v>normalizada_v1</x:v>
      </x:c>
      <x:c r="AG315" s="4" t="n">
        <x:f>COUNTIFS($B$2:$B$1513,B315,$C$2:$C$1513,C315,$D$2:$D$1513,D315)</x:f>
        <x:v>28</x:v>
      </x:c>
      <x:c r="AH315" s="4" t="n">
        <x:f>COUNTIFS(Relaciones!$D$4081:$D$4351,A315,Relaciones!$F$4081:$F$4351,"prediccion_amistad")</x:f>
        <x:v>1</x:v>
      </x:c>
      <x:c r="AI315" s="4" t="n">
        <x:f>SUMIFS(Relaciones!$H$4081:$H$4351,Relaciones!$D$4081:$D$4351,A315,Relaciones!$F$4081:$F$4351,"prediccion_amistad")</x:f>
        <x:v>1</x:v>
      </x:c>
      <x:c r="AJ315" s="4" t="n">
        <x:f>COUNTIFS(Relaciones!$D$4081:$D$4351,A315,Relaciones!$F$4081:$F$4351,"prediccion_rechazo")</x:f>
        <x:v>0</x:v>
      </x:c>
      <x:c r="AK315" s="4" t="n">
        <x:f>SUMIFS(Relaciones!$H$4081:$H$4351,Relaciones!$D$4081:$D$4351,A315,Relaciones!$F$4081:$F$4351,"prediccion_rechazo")</x:f>
        <x:v>0</x:v>
      </x:c>
      <x:c r="AL315" s="4" t="n">
        <x:v>0.24314985495557137</x:v>
      </x:c>
    </x:row>
    <x:row r="316" ht="23" customHeight="1">
      <x:c r="A316" s="13" t="str">
        <x:v>00315</x:v>
      </x:c>
      <x:c r="B316" s="4" t="str">
        <x:v>Sevilla</x:v>
      </x:c>
      <x:c r="C316" s="4" t="str">
        <x:v>1.º ESO</x:v>
      </x:c>
      <x:c r="D316" s="4" t="str">
        <x:v>C</x:v>
      </x:c>
      <x:c r="E316" s="4" t="str">
        <x:v>alumna</x:v>
      </x:c>
      <x:c r="F316" s="14" t="n">
        <x:f>IF((AG316-1)=0,"",ROUND(10*Q316/(AG316-1),1))</x:f>
        <x:v>0.7</x:v>
      </x:c>
      <x:c r="G316" s="14" t="n">
        <x:f>IF((AG316-1)=0,"",ROUND(10*R316/(AG316-1),1))</x:f>
        <x:v>1.1</x:v>
      </x:c>
      <x:c r="H316" s="14" t="n">
        <x:f>IF(R316=0,"",ROUND(10*S316/R316,1))</x:f>
        <x:v>6.7</x:v>
      </x:c>
      <x:c r="I316" s="14" t="n">
        <x:f>IF(AH316=0,"",ROUND(10*AI316/AH316,1))</x:f>
        <x:v>10</x:v>
      </x:c>
      <x:c r="J316" s="14" t="n">
        <x:f>IF((AG316-1)=0,"",ROUND(10*T316/(AG316-1),1))</x:f>
        <x:v>0</x:v>
      </x:c>
      <x:c r="K316" s="14" t="n">
        <x:f>IF((AG316-1)=0,"",ROUND(10*U316/(AG316-1),1))</x:f>
        <x:v>0.4</x:v>
      </x:c>
      <x:c r="L316" s="14" t="n">
        <x:f>IF(U316=0,"",ROUND(10*V316/U316,1))</x:f>
        <x:v>0</x:v>
      </x:c>
      <x:c r="M316" s="14" t="str">
        <x:f>IF(AJ316=0,"",ROUND(10*AK316/AJ316,1))</x:f>
      </x:c>
      <x:c r="N316" s="14" t="n">
        <x:f>ROUND(10*W316/12,1)</x:f>
        <x:v>9.2</x:v>
      </x:c>
      <x:c r="O316" s="14" t="n">
        <x:f>ROUND(10*AL316,1)</x:f>
        <x:v>2.4</x:v>
      </x:c>
      <x:c r="P316" s="14" t="n">
        <x:f>IF((AG316-1)=0,"",ROUND(10*X316/(AG316-1),1))</x:f>
        <x:v>0</x:v>
      </x:c>
      <x:c r="Q316" s="15" t="n">
        <x:f>COUNTIFS(Relaciones!$E$4081:$E$4351,A316,Relaciones!$F$4081:$F$4351,"amistad")</x:f>
        <x:v>2</x:v>
      </x:c>
      <x:c r="R316" s="15" t="n">
        <x:f>COUNTIFS(Relaciones!$D$4081:$D$4351,A316,Relaciones!$F$4081:$F$4351,"amistad")</x:f>
        <x:v>3</x:v>
      </x:c>
      <x:c r="S316" s="15" t="n">
        <x:f>SUMIFS(Relaciones!$G$4081:$G$4351,Relaciones!$D$4081:$D$4351,A316,Relaciones!$F$4081:$F$4351,"amistad")</x:f>
        <x:v>2</x:v>
      </x:c>
      <x:c r="T316" s="15" t="n">
        <x:f>COUNTIFS(Relaciones!$E$4081:$E$4351,A316,Relaciones!$F$4081:$F$4351,"rechazo")</x:f>
        <x:v>0</x:v>
      </x:c>
      <x:c r="U316" s="15" t="n">
        <x:f>COUNTIFS(Relaciones!$D$4081:$D$4351,A316,Relaciones!$F$4081:$F$4351,"rechazo")</x:f>
        <x:v>1</x:v>
      </x:c>
      <x:c r="V316" s="15" t="n">
        <x:f>SUMIFS(Relaciones!$G$4081:$G$4351,Relaciones!$D$4081:$D$4351,A316,Relaciones!$F$4081:$F$4351,"rechazo")</x:f>
        <x:v>0</x:v>
      </x:c>
      <x:c r="W316" s="15" t="n">
        <x:f>SUM(INDEX(Respuestas!$B$310:$B$337,MATCH(A316,Respuestas!$A$310:$A$337,0)),INDEX(Respuestas!$C$310:$C$337,MATCH(A316,Respuestas!$A$310:$A$337,0)),INDEX(Respuestas!$D$310:$D$337,MATCH(A316,Respuestas!$A$310:$A$337,0)),INDEX(Respuestas!$E$310:$E$337,MATCH(A316,Respuestas!$A$310:$A$337,0)))</x:f>
        <x:v>11</x:v>
      </x:c>
      <x:c r="X316" s="15" t="n">
        <x:f>COUNTIFS(Relaciones!$E$4081:$E$4351,A316,Relaciones!$F$4081:$F$4351,"mediacion")</x:f>
        <x:v>0</x:v>
      </x:c>
      <x:c r="Y316" s="15" t="n">
        <x:f>COUNTIFS(Relaciones!$E$4081:$E$4351,A316,Relaciones!$F$4081:$F$4351,"mediacion_negativa")</x:f>
        <x:v>0</x:v>
      </x:c>
      <x:c r="Z316" s="15" t="n">
        <x:f>COUNTIFS(Relaciones!$E$4081:$E$4351,A316,Relaciones!$F$4081:$F$4351,"bullying")</x:f>
        <x:v>0</x:v>
      </x:c>
      <x:c r="AA316" s="4" t="str">
        <x:f>INDEX(Respuestas!$F$310:$F$337,MATCH(A316,Respuestas!$A$310:$A$337,0))</x:f>
        <x:v>No</x:v>
      </x:c>
      <x:c r="AB316" s="4" t="str">
        <x:f>INDEX(Respuestas!$G$310:$G$337,MATCH(A316,Respuestas!$A$310:$A$337,0))</x:f>
        <x:v>Sí</x:v>
      </x:c>
      <x:c r="AC316" s="4" t="str">
        <x:f>INDEX(Respuestas!$H$310:$H$337,MATCH(A316,Respuestas!$A$310:$A$337,0))</x:f>
        <x:v>No</x:v>
      </x:c>
      <x:c r="AD316" s="4" t="str">
        <x:f>INDEX(Respuestas!$I$310:$I$337,MATCH(A316,Respuestas!$A$310:$A$337,0))</x:f>
        <x:v>Sí</x:v>
      </x:c>
      <x:c r="AE316" s="4" t="str">
        <x:f>INDEX(Respuestas!$J$310:$J$337,MATCH(A316,Respuestas!$A$310:$A$337,0))</x:f>
        <x:v>G1</x:v>
      </x:c>
      <x:c r="AF316" s="4" t="str">
        <x:v>normalizada_v1</x:v>
      </x:c>
      <x:c r="AG316" s="4" t="n">
        <x:f>COUNTIFS($B$2:$B$1513,B316,$C$2:$C$1513,C316,$D$2:$D$1513,D316)</x:f>
        <x:v>28</x:v>
      </x:c>
      <x:c r="AH316" s="4" t="n">
        <x:f>COUNTIFS(Relaciones!$D$4081:$D$4351,A316,Relaciones!$F$4081:$F$4351,"prediccion_amistad")</x:f>
        <x:v>1</x:v>
      </x:c>
      <x:c r="AI316" s="4" t="n">
        <x:f>SUMIFS(Relaciones!$H$4081:$H$4351,Relaciones!$D$4081:$D$4351,A316,Relaciones!$F$4081:$F$4351,"prediccion_amistad")</x:f>
        <x:v>1</x:v>
      </x:c>
      <x:c r="AJ316" s="4" t="n">
        <x:f>COUNTIFS(Relaciones!$D$4081:$D$4351,A316,Relaciones!$F$4081:$F$4351,"prediccion_rechazo")</x:f>
        <x:v>0</x:v>
      </x:c>
      <x:c r="AK316" s="4" t="n">
        <x:f>SUMIFS(Relaciones!$H$4081:$H$4351,Relaciones!$D$4081:$D$4351,A316,Relaciones!$F$4081:$F$4351,"prediccion_rechazo")</x:f>
        <x:v>0</x:v>
      </x:c>
      <x:c r="AL316" s="4" t="n">
        <x:v>0.24317698820841305</x:v>
      </x:c>
    </x:row>
    <x:row r="317" ht="23" customHeight="1">
      <x:c r="A317" s="13" t="str">
        <x:v>00316</x:v>
      </x:c>
      <x:c r="B317" s="4" t="str">
        <x:v>Sevilla</x:v>
      </x:c>
      <x:c r="C317" s="4" t="str">
        <x:v>1.º ESO</x:v>
      </x:c>
      <x:c r="D317" s="4" t="str">
        <x:v>C</x:v>
      </x:c>
      <x:c r="E317" s="4" t="str">
        <x:v>alumno</x:v>
      </x:c>
      <x:c r="F317" s="14" t="n">
        <x:f>IF((AG317-1)=0,"",ROUND(10*Q317/(AG317-1),1))</x:f>
        <x:v>0.7</x:v>
      </x:c>
      <x:c r="G317" s="14" t="n">
        <x:f>IF((AG317-1)=0,"",ROUND(10*R317/(AG317-1),1))</x:f>
        <x:v>1.1</x:v>
      </x:c>
      <x:c r="H317" s="14" t="n">
        <x:f>IF(R317=0,"",ROUND(10*S317/R317,1))</x:f>
        <x:v>6.7</x:v>
      </x:c>
      <x:c r="I317" s="14" t="n">
        <x:f>IF(AH317=0,"",ROUND(10*AI317/AH317,1))</x:f>
        <x:v>6.7</x:v>
      </x:c>
      <x:c r="J317" s="14" t="n">
        <x:f>IF((AG317-1)=0,"",ROUND(10*T317/(AG317-1),1))</x:f>
        <x:v>0</x:v>
      </x:c>
      <x:c r="K317" s="14" t="n">
        <x:f>IF((AG317-1)=0,"",ROUND(10*U317/(AG317-1),1))</x:f>
        <x:v>0</x:v>
      </x:c>
      <x:c r="L317" s="14" t="str">
        <x:f>IF(U317=0,"",ROUND(10*V317/U317,1))</x:f>
      </x:c>
      <x:c r="M317" s="14" t="n">
        <x:f>IF(AJ317=0,"",ROUND(10*AK317/AJ317,1))</x:f>
        <x:v>0</x:v>
      </x:c>
      <x:c r="N317" s="14" t="n">
        <x:f>ROUND(10*W317/12,1)</x:f>
        <x:v>10</x:v>
      </x:c>
      <x:c r="O317" s="14" t="n">
        <x:f>ROUND(10*AL317,1)</x:f>
        <x:v>2.4</x:v>
      </x:c>
      <x:c r="P317" s="14" t="n">
        <x:f>IF((AG317-1)=0,"",ROUND(10*X317/(AG317-1),1))</x:f>
        <x:v>0</x:v>
      </x:c>
      <x:c r="Q317" s="15" t="n">
        <x:f>COUNTIFS(Relaciones!$E$4081:$E$4351,A317,Relaciones!$F$4081:$F$4351,"amistad")</x:f>
        <x:v>2</x:v>
      </x:c>
      <x:c r="R317" s="15" t="n">
        <x:f>COUNTIFS(Relaciones!$D$4081:$D$4351,A317,Relaciones!$F$4081:$F$4351,"amistad")</x:f>
        <x:v>3</x:v>
      </x:c>
      <x:c r="S317" s="15" t="n">
        <x:f>SUMIFS(Relaciones!$G$4081:$G$4351,Relaciones!$D$4081:$D$4351,A317,Relaciones!$F$4081:$F$4351,"amistad")</x:f>
        <x:v>2</x:v>
      </x:c>
      <x:c r="T317" s="15" t="n">
        <x:f>COUNTIFS(Relaciones!$E$4081:$E$4351,A317,Relaciones!$F$4081:$F$4351,"rechazo")</x:f>
        <x:v>0</x:v>
      </x:c>
      <x:c r="U317" s="15" t="n">
        <x:f>COUNTIFS(Relaciones!$D$4081:$D$4351,A317,Relaciones!$F$4081:$F$4351,"rechazo")</x:f>
        <x:v>0</x:v>
      </x:c>
      <x:c r="V317" s="15" t="n">
        <x:f>SUMIFS(Relaciones!$G$4081:$G$4351,Relaciones!$D$4081:$D$4351,A317,Relaciones!$F$4081:$F$4351,"rechazo")</x:f>
        <x:v>0</x:v>
      </x:c>
      <x:c r="W317" s="15" t="n">
        <x:f>SUM(INDEX(Respuestas!$B$310:$B$337,MATCH(A317,Respuestas!$A$310:$A$337,0)),INDEX(Respuestas!$C$310:$C$337,MATCH(A317,Respuestas!$A$310:$A$337,0)),INDEX(Respuestas!$D$310:$D$337,MATCH(A317,Respuestas!$A$310:$A$337,0)),INDEX(Respuestas!$E$310:$E$337,MATCH(A317,Respuestas!$A$310:$A$337,0)))</x:f>
        <x:v>12</x:v>
      </x:c>
      <x:c r="X317" s="15" t="n">
        <x:f>COUNTIFS(Relaciones!$E$4081:$E$4351,A317,Relaciones!$F$4081:$F$4351,"mediacion")</x:f>
        <x:v>0</x:v>
      </x:c>
      <x:c r="Y317" s="15" t="n">
        <x:f>COUNTIFS(Relaciones!$E$4081:$E$4351,A317,Relaciones!$F$4081:$F$4351,"mediacion_negativa")</x:f>
        <x:v>0</x:v>
      </x:c>
      <x:c r="Z317" s="15" t="n">
        <x:f>COUNTIFS(Relaciones!$E$4081:$E$4351,A317,Relaciones!$F$4081:$F$4351,"bullying")</x:f>
        <x:v>0</x:v>
      </x:c>
      <x:c r="AA317" s="4" t="str">
        <x:f>INDEX(Respuestas!$F$310:$F$337,MATCH(A317,Respuestas!$A$310:$A$337,0))</x:f>
        <x:v>No</x:v>
      </x:c>
      <x:c r="AB317" s="4" t="str">
        <x:f>INDEX(Respuestas!$G$310:$G$337,MATCH(A317,Respuestas!$A$310:$A$337,0))</x:f>
        <x:v>Sí</x:v>
      </x:c>
      <x:c r="AC317" s="4" t="str">
        <x:f>INDEX(Respuestas!$H$310:$H$337,MATCH(A317,Respuestas!$A$310:$A$337,0))</x:f>
        <x:v>No</x:v>
      </x:c>
      <x:c r="AD317" s="4" t="str">
        <x:f>INDEX(Respuestas!$I$310:$I$337,MATCH(A317,Respuestas!$A$310:$A$337,0))</x:f>
        <x:v>Sí</x:v>
      </x:c>
      <x:c r="AE317" s="4" t="str">
        <x:f>INDEX(Respuestas!$J$310:$J$337,MATCH(A317,Respuestas!$A$310:$A$337,0))</x:f>
        <x:v>G1</x:v>
      </x:c>
      <x:c r="AF317" s="4" t="str">
        <x:v>normalizada_v1</x:v>
      </x:c>
      <x:c r="AG317" s="4" t="n">
        <x:f>COUNTIFS($B$2:$B$1513,B317,$C$2:$C$1513,C317,$D$2:$D$1513,D317)</x:f>
        <x:v>28</x:v>
      </x:c>
      <x:c r="AH317" s="4" t="n">
        <x:f>COUNTIFS(Relaciones!$D$4081:$D$4351,A317,Relaciones!$F$4081:$F$4351,"prediccion_amistad")</x:f>
        <x:v>3</x:v>
      </x:c>
      <x:c r="AI317" s="4" t="n">
        <x:f>SUMIFS(Relaciones!$H$4081:$H$4351,Relaciones!$D$4081:$D$4351,A317,Relaciones!$F$4081:$F$4351,"prediccion_amistad")</x:f>
        <x:v>2</x:v>
      </x:c>
      <x:c r="AJ317" s="4" t="n">
        <x:f>COUNTIFS(Relaciones!$D$4081:$D$4351,A317,Relaciones!$F$4081:$F$4351,"prediccion_rechazo")</x:f>
        <x:v>1</x:v>
      </x:c>
      <x:c r="AK317" s="4" t="n">
        <x:f>SUMIFS(Relaciones!$H$4081:$H$4351,Relaciones!$D$4081:$D$4351,A317,Relaciones!$F$4081:$F$4351,"prediccion_rechazo")</x:f>
        <x:v>0</x:v>
      </x:c>
      <x:c r="AL317" s="4" t="n">
        <x:v>0.24318080327261357</x:v>
      </x:c>
    </x:row>
    <x:row r="318" ht="23" customHeight="1">
      <x:c r="A318" s="13" t="str">
        <x:v>00317</x:v>
      </x:c>
      <x:c r="B318" s="4" t="str">
        <x:v>Sevilla</x:v>
      </x:c>
      <x:c r="C318" s="4" t="str">
        <x:v>1.º ESO</x:v>
      </x:c>
      <x:c r="D318" s="4" t="str">
        <x:v>C</x:v>
      </x:c>
      <x:c r="E318" s="4" t="str">
        <x:v>alumna</x:v>
      </x:c>
      <x:c r="F318" s="14" t="n">
        <x:f>IF((AG318-1)=0,"",ROUND(10*Q318/(AG318-1),1))</x:f>
        <x:v>0.7</x:v>
      </x:c>
      <x:c r="G318" s="14" t="n">
        <x:f>IF((AG318-1)=0,"",ROUND(10*R318/(AG318-1),1))</x:f>
        <x:v>1.1</x:v>
      </x:c>
      <x:c r="H318" s="14" t="n">
        <x:f>IF(R318=0,"",ROUND(10*S318/R318,1))</x:f>
        <x:v>6.7</x:v>
      </x:c>
      <x:c r="I318" s="14" t="n">
        <x:f>IF(AH318=0,"",ROUND(10*AI318/AH318,1))</x:f>
        <x:v>10</x:v>
      </x:c>
      <x:c r="J318" s="14" t="n">
        <x:f>IF((AG318-1)=0,"",ROUND(10*T318/(AG318-1),1))</x:f>
        <x:v>0</x:v>
      </x:c>
      <x:c r="K318" s="14" t="n">
        <x:f>IF((AG318-1)=0,"",ROUND(10*U318/(AG318-1),1))</x:f>
        <x:v>0.4</x:v>
      </x:c>
      <x:c r="L318" s="14" t="n">
        <x:f>IF(U318=0,"",ROUND(10*V318/U318,1))</x:f>
        <x:v>0</x:v>
      </x:c>
      <x:c r="M318" s="14" t="str">
        <x:f>IF(AJ318=0,"",ROUND(10*AK318/AJ318,1))</x:f>
      </x:c>
      <x:c r="N318" s="14" t="n">
        <x:f>ROUND(10*W318/12,1)</x:f>
        <x:v>7.5</x:v>
      </x:c>
      <x:c r="O318" s="14" t="n">
        <x:f>ROUND(10*AL318,1)</x:f>
        <x:v>2.4</x:v>
      </x:c>
      <x:c r="P318" s="14" t="n">
        <x:f>IF((AG318-1)=0,"",ROUND(10*X318/(AG318-1),1))</x:f>
        <x:v>0</x:v>
      </x:c>
      <x:c r="Q318" s="15" t="n">
        <x:f>COUNTIFS(Relaciones!$E$4081:$E$4351,A318,Relaciones!$F$4081:$F$4351,"amistad")</x:f>
        <x:v>2</x:v>
      </x:c>
      <x:c r="R318" s="15" t="n">
        <x:f>COUNTIFS(Relaciones!$D$4081:$D$4351,A318,Relaciones!$F$4081:$F$4351,"amistad")</x:f>
        <x:v>3</x:v>
      </x:c>
      <x:c r="S318" s="15" t="n">
        <x:f>SUMIFS(Relaciones!$G$4081:$G$4351,Relaciones!$D$4081:$D$4351,A318,Relaciones!$F$4081:$F$4351,"amistad")</x:f>
        <x:v>2</x:v>
      </x:c>
      <x:c r="T318" s="15" t="n">
        <x:f>COUNTIFS(Relaciones!$E$4081:$E$4351,A318,Relaciones!$F$4081:$F$4351,"rechazo")</x:f>
        <x:v>0</x:v>
      </x:c>
      <x:c r="U318" s="15" t="n">
        <x:f>COUNTIFS(Relaciones!$D$4081:$D$4351,A318,Relaciones!$F$4081:$F$4351,"rechazo")</x:f>
        <x:v>1</x:v>
      </x:c>
      <x:c r="V318" s="15" t="n">
        <x:f>SUMIFS(Relaciones!$G$4081:$G$4351,Relaciones!$D$4081:$D$4351,A318,Relaciones!$F$4081:$F$4351,"rechazo")</x:f>
        <x:v>0</x:v>
      </x:c>
      <x:c r="W318" s="15" t="n">
        <x:f>SUM(INDEX(Respuestas!$B$310:$B$337,MATCH(A318,Respuestas!$A$310:$A$337,0)),INDEX(Respuestas!$C$310:$C$337,MATCH(A318,Respuestas!$A$310:$A$337,0)),INDEX(Respuestas!$D$310:$D$337,MATCH(A318,Respuestas!$A$310:$A$337,0)),INDEX(Respuestas!$E$310:$E$337,MATCH(A318,Respuestas!$A$310:$A$337,0)))</x:f>
        <x:v>9</x:v>
      </x:c>
      <x:c r="X318" s="15" t="n">
        <x:f>COUNTIFS(Relaciones!$E$4081:$E$4351,A318,Relaciones!$F$4081:$F$4351,"mediacion")</x:f>
        <x:v>0</x:v>
      </x:c>
      <x:c r="Y318" s="15" t="n">
        <x:f>COUNTIFS(Relaciones!$E$4081:$E$4351,A318,Relaciones!$F$4081:$F$4351,"mediacion_negativa")</x:f>
        <x:v>0</x:v>
      </x:c>
      <x:c r="Z318" s="15" t="n">
        <x:f>COUNTIFS(Relaciones!$E$4081:$E$4351,A318,Relaciones!$F$4081:$F$4351,"bullying")</x:f>
        <x:v>0</x:v>
      </x:c>
      <x:c r="AA318" s="4" t="str">
        <x:f>INDEX(Respuestas!$F$310:$F$337,MATCH(A318,Respuestas!$A$310:$A$337,0))</x:f>
        <x:v>No</x:v>
      </x:c>
      <x:c r="AB318" s="4" t="str">
        <x:f>INDEX(Respuestas!$G$310:$G$337,MATCH(A318,Respuestas!$A$310:$A$337,0))</x:f>
        <x:v>Sí</x:v>
      </x:c>
      <x:c r="AC318" s="4" t="str">
        <x:f>INDEX(Respuestas!$H$310:$H$337,MATCH(A318,Respuestas!$A$310:$A$337,0))</x:f>
        <x:v>No</x:v>
      </x:c>
      <x:c r="AD318" s="4" t="str">
        <x:f>INDEX(Respuestas!$I$310:$I$337,MATCH(A318,Respuestas!$A$310:$A$337,0))</x:f>
        <x:v>Sí</x:v>
      </x:c>
      <x:c r="AE318" s="4" t="str">
        <x:f>INDEX(Respuestas!$J$310:$J$337,MATCH(A318,Respuestas!$A$310:$A$337,0))</x:f>
        <x:v>G1</x:v>
      </x:c>
      <x:c r="AF318" s="4" t="str">
        <x:v>normalizada_v1</x:v>
      </x:c>
      <x:c r="AG318" s="4" t="n">
        <x:f>COUNTIFS($B$2:$B$1513,B318,$C$2:$C$1513,C318,$D$2:$D$1513,D318)</x:f>
        <x:v>28</x:v>
      </x:c>
      <x:c r="AH318" s="4" t="n">
        <x:f>COUNTIFS(Relaciones!$D$4081:$D$4351,A318,Relaciones!$F$4081:$F$4351,"prediccion_amistad")</x:f>
        <x:v>2</x:v>
      </x:c>
      <x:c r="AI318" s="4" t="n">
        <x:f>SUMIFS(Relaciones!$H$4081:$H$4351,Relaciones!$D$4081:$D$4351,A318,Relaciones!$F$4081:$F$4351,"prediccion_amistad")</x:f>
        <x:v>2</x:v>
      </x:c>
      <x:c r="AJ318" s="4" t="n">
        <x:f>COUNTIFS(Relaciones!$D$4081:$D$4351,A318,Relaciones!$F$4081:$F$4351,"prediccion_rechazo")</x:f>
        <x:v>0</x:v>
      </x:c>
      <x:c r="AK318" s="4" t="n">
        <x:f>SUMIFS(Relaciones!$H$4081:$H$4351,Relaciones!$D$4081:$D$4351,A318,Relaciones!$F$4081:$F$4351,"prediccion_rechazo")</x:f>
        <x:v>0</x:v>
      </x:c>
      <x:c r="AL318" s="4" t="n">
        <x:v>0.24317698820841305</x:v>
      </x:c>
    </x:row>
    <x:row r="319" ht="23" customHeight="1">
      <x:c r="A319" s="13" t="str">
        <x:v>00318</x:v>
      </x:c>
      <x:c r="B319" s="4" t="str">
        <x:v>Sevilla</x:v>
      </x:c>
      <x:c r="C319" s="4" t="str">
        <x:v>1.º ESO</x:v>
      </x:c>
      <x:c r="D319" s="4" t="str">
        <x:v>C</x:v>
      </x:c>
      <x:c r="E319" s="4" t="str">
        <x:v>alumno</x:v>
      </x:c>
      <x:c r="F319" s="14" t="n">
        <x:f>IF((AG319-1)=0,"",ROUND(10*Q319/(AG319-1),1))</x:f>
        <x:v>0.7</x:v>
      </x:c>
      <x:c r="G319" s="14" t="n">
        <x:f>IF((AG319-1)=0,"",ROUND(10*R319/(AG319-1),1))</x:f>
        <x:v>1.1</x:v>
      </x:c>
      <x:c r="H319" s="14" t="n">
        <x:f>IF(R319=0,"",ROUND(10*S319/R319,1))</x:f>
        <x:v>6.7</x:v>
      </x:c>
      <x:c r="I319" s="14" t="n">
        <x:f>IF(AH319=0,"",ROUND(10*AI319/AH319,1))</x:f>
        <x:v>10</x:v>
      </x:c>
      <x:c r="J319" s="14" t="n">
        <x:f>IF((AG319-1)=0,"",ROUND(10*T319/(AG319-1),1))</x:f>
        <x:v>0</x:v>
      </x:c>
      <x:c r="K319" s="14" t="n">
        <x:f>IF((AG319-1)=0,"",ROUND(10*U319/(AG319-1),1))</x:f>
        <x:v>0.4</x:v>
      </x:c>
      <x:c r="L319" s="14" t="n">
        <x:f>IF(U319=0,"",ROUND(10*V319/U319,1))</x:f>
        <x:v>0</x:v>
      </x:c>
      <x:c r="M319" s="14" t="str">
        <x:f>IF(AJ319=0,"",ROUND(10*AK319/AJ319,1))</x:f>
      </x:c>
      <x:c r="N319" s="14" t="n">
        <x:f>ROUND(10*W319/12,1)</x:f>
        <x:v>8.3</x:v>
      </x:c>
      <x:c r="O319" s="14" t="n">
        <x:f>ROUND(10*AL319,1)</x:f>
        <x:v>2.4</x:v>
      </x:c>
      <x:c r="P319" s="14" t="n">
        <x:f>IF((AG319-1)=0,"",ROUND(10*X319/(AG319-1),1))</x:f>
        <x:v>0</x:v>
      </x:c>
      <x:c r="Q319" s="15" t="n">
        <x:f>COUNTIFS(Relaciones!$E$4081:$E$4351,A319,Relaciones!$F$4081:$F$4351,"amistad")</x:f>
        <x:v>2</x:v>
      </x:c>
      <x:c r="R319" s="15" t="n">
        <x:f>COUNTIFS(Relaciones!$D$4081:$D$4351,A319,Relaciones!$F$4081:$F$4351,"amistad")</x:f>
        <x:v>3</x:v>
      </x:c>
      <x:c r="S319" s="15" t="n">
        <x:f>SUMIFS(Relaciones!$G$4081:$G$4351,Relaciones!$D$4081:$D$4351,A319,Relaciones!$F$4081:$F$4351,"amistad")</x:f>
        <x:v>2</x:v>
      </x:c>
      <x:c r="T319" s="15" t="n">
        <x:f>COUNTIFS(Relaciones!$E$4081:$E$4351,A319,Relaciones!$F$4081:$F$4351,"rechazo")</x:f>
        <x:v>0</x:v>
      </x:c>
      <x:c r="U319" s="15" t="n">
        <x:f>COUNTIFS(Relaciones!$D$4081:$D$4351,A319,Relaciones!$F$4081:$F$4351,"rechazo")</x:f>
        <x:v>1</x:v>
      </x:c>
      <x:c r="V319" s="15" t="n">
        <x:f>SUMIFS(Relaciones!$G$4081:$G$4351,Relaciones!$D$4081:$D$4351,A319,Relaciones!$F$4081:$F$4351,"rechazo")</x:f>
        <x:v>0</x:v>
      </x:c>
      <x:c r="W319" s="15" t="n">
        <x:f>SUM(INDEX(Respuestas!$B$310:$B$337,MATCH(A319,Respuestas!$A$310:$A$337,0)),INDEX(Respuestas!$C$310:$C$337,MATCH(A319,Respuestas!$A$310:$A$337,0)),INDEX(Respuestas!$D$310:$D$337,MATCH(A319,Respuestas!$A$310:$A$337,0)),INDEX(Respuestas!$E$310:$E$337,MATCH(A319,Respuestas!$A$310:$A$337,0)))</x:f>
        <x:v>10</x:v>
      </x:c>
      <x:c r="X319" s="15" t="n">
        <x:f>COUNTIFS(Relaciones!$E$4081:$E$4351,A319,Relaciones!$F$4081:$F$4351,"mediacion")</x:f>
        <x:v>0</x:v>
      </x:c>
      <x:c r="Y319" s="15" t="n">
        <x:f>COUNTIFS(Relaciones!$E$4081:$E$4351,A319,Relaciones!$F$4081:$F$4351,"mediacion_negativa")</x:f>
        <x:v>0</x:v>
      </x:c>
      <x:c r="Z319" s="15" t="n">
        <x:f>COUNTIFS(Relaciones!$E$4081:$E$4351,A319,Relaciones!$F$4081:$F$4351,"bullying")</x:f>
        <x:v>0</x:v>
      </x:c>
      <x:c r="AA319" s="4" t="str">
        <x:f>INDEX(Respuestas!$F$310:$F$337,MATCH(A319,Respuestas!$A$310:$A$337,0))</x:f>
        <x:v>No</x:v>
      </x:c>
      <x:c r="AB319" s="4" t="str">
        <x:f>INDEX(Respuestas!$G$310:$G$337,MATCH(A319,Respuestas!$A$310:$A$337,0))</x:f>
        <x:v>Sí</x:v>
      </x:c>
      <x:c r="AC319" s="4" t="str">
        <x:f>INDEX(Respuestas!$H$310:$H$337,MATCH(A319,Respuestas!$A$310:$A$337,0))</x:f>
        <x:v>No</x:v>
      </x:c>
      <x:c r="AD319" s="4" t="str">
        <x:f>INDEX(Respuestas!$I$310:$I$337,MATCH(A319,Respuestas!$A$310:$A$337,0))</x:f>
        <x:v>Sí</x:v>
      </x:c>
      <x:c r="AE319" s="4" t="str">
        <x:f>INDEX(Respuestas!$J$310:$J$337,MATCH(A319,Respuestas!$A$310:$A$337,0))</x:f>
        <x:v>G1</x:v>
      </x:c>
      <x:c r="AF319" s="4" t="str">
        <x:v>normalizada_v1</x:v>
      </x:c>
      <x:c r="AG319" s="4" t="n">
        <x:f>COUNTIFS($B$2:$B$1513,B319,$C$2:$C$1513,C319,$D$2:$D$1513,D319)</x:f>
        <x:v>28</x:v>
      </x:c>
      <x:c r="AH319" s="4" t="n">
        <x:f>COUNTIFS(Relaciones!$D$4081:$D$4351,A319,Relaciones!$F$4081:$F$4351,"prediccion_amistad")</x:f>
        <x:v>1</x:v>
      </x:c>
      <x:c r="AI319" s="4" t="n">
        <x:f>SUMIFS(Relaciones!$H$4081:$H$4351,Relaciones!$D$4081:$D$4351,A319,Relaciones!$F$4081:$F$4351,"prediccion_amistad")</x:f>
        <x:v>1</x:v>
      </x:c>
      <x:c r="AJ319" s="4" t="n">
        <x:f>COUNTIFS(Relaciones!$D$4081:$D$4351,A319,Relaciones!$F$4081:$F$4351,"prediccion_rechazo")</x:f>
        <x:v>0</x:v>
      </x:c>
      <x:c r="AK319" s="4" t="n">
        <x:f>SUMIFS(Relaciones!$H$4081:$H$4351,Relaciones!$D$4081:$D$4351,A319,Relaciones!$F$4081:$F$4351,"prediccion_rechazo")</x:f>
        <x:v>0</x:v>
      </x:c>
      <x:c r="AL319" s="4" t="n">
        <x:v>0.24314985495557137</x:v>
      </x:c>
    </x:row>
    <x:row r="320" ht="23" customHeight="1">
      <x:c r="A320" s="13" t="str">
        <x:v>00319</x:v>
      </x:c>
      <x:c r="B320" s="4" t="str">
        <x:v>Sevilla</x:v>
      </x:c>
      <x:c r="C320" s="4" t="str">
        <x:v>1.º ESO</x:v>
      </x:c>
      <x:c r="D320" s="4" t="str">
        <x:v>C</x:v>
      </x:c>
      <x:c r="E320" s="4" t="str">
        <x:v>alumna</x:v>
      </x:c>
      <x:c r="F320" s="14" t="n">
        <x:f>IF((AG320-1)=0,"",ROUND(10*Q320/(AG320-1),1))</x:f>
        <x:v>0.7</x:v>
      </x:c>
      <x:c r="G320" s="14" t="n">
        <x:f>IF((AG320-1)=0,"",ROUND(10*R320/(AG320-1),1))</x:f>
        <x:v>1.1</x:v>
      </x:c>
      <x:c r="H320" s="14" t="n">
        <x:f>IF(R320=0,"",ROUND(10*S320/R320,1))</x:f>
        <x:v>6.7</x:v>
      </x:c>
      <x:c r="I320" s="14" t="n">
        <x:f>IF(AH320=0,"",ROUND(10*AI320/AH320,1))</x:f>
        <x:v>5</x:v>
      </x:c>
      <x:c r="J320" s="14" t="n">
        <x:f>IF((AG320-1)=0,"",ROUND(10*T320/(AG320-1),1))</x:f>
        <x:v>0</x:v>
      </x:c>
      <x:c r="K320" s="14" t="n">
        <x:f>IF((AG320-1)=0,"",ROUND(10*U320/(AG320-1),1))</x:f>
        <x:v>0.7</x:v>
      </x:c>
      <x:c r="L320" s="14" t="n">
        <x:f>IF(U320=0,"",ROUND(10*V320/U320,1))</x:f>
        <x:v>0</x:v>
      </x:c>
      <x:c r="M320" s="14" t="n">
        <x:f>IF(AJ320=0,"",ROUND(10*AK320/AJ320,1))</x:f>
        <x:v>0</x:v>
      </x:c>
      <x:c r="N320" s="14" t="n">
        <x:f>ROUND(10*W320/12,1)</x:f>
        <x:v>9.2</x:v>
      </x:c>
      <x:c r="O320" s="14" t="n">
        <x:f>ROUND(10*AL320,1)</x:f>
        <x:v>2.4</x:v>
      </x:c>
      <x:c r="P320" s="14" t="n">
        <x:f>IF((AG320-1)=0,"",ROUND(10*X320/(AG320-1),1))</x:f>
        <x:v>0</x:v>
      </x:c>
      <x:c r="Q320" s="15" t="n">
        <x:f>COUNTIFS(Relaciones!$E$4081:$E$4351,A320,Relaciones!$F$4081:$F$4351,"amistad")</x:f>
        <x:v>2</x:v>
      </x:c>
      <x:c r="R320" s="15" t="n">
        <x:f>COUNTIFS(Relaciones!$D$4081:$D$4351,A320,Relaciones!$F$4081:$F$4351,"amistad")</x:f>
        <x:v>3</x:v>
      </x:c>
      <x:c r="S320" s="15" t="n">
        <x:f>SUMIFS(Relaciones!$G$4081:$G$4351,Relaciones!$D$4081:$D$4351,A320,Relaciones!$F$4081:$F$4351,"amistad")</x:f>
        <x:v>2</x:v>
      </x:c>
      <x:c r="T320" s="15" t="n">
        <x:f>COUNTIFS(Relaciones!$E$4081:$E$4351,A320,Relaciones!$F$4081:$F$4351,"rechazo")</x:f>
        <x:v>0</x:v>
      </x:c>
      <x:c r="U320" s="15" t="n">
        <x:f>COUNTIFS(Relaciones!$D$4081:$D$4351,A320,Relaciones!$F$4081:$F$4351,"rechazo")</x:f>
        <x:v>2</x:v>
      </x:c>
      <x:c r="V320" s="15" t="n">
        <x:f>SUMIFS(Relaciones!$G$4081:$G$4351,Relaciones!$D$4081:$D$4351,A320,Relaciones!$F$4081:$F$4351,"rechazo")</x:f>
        <x:v>0</x:v>
      </x:c>
      <x:c r="W320" s="15" t="n">
        <x:f>SUM(INDEX(Respuestas!$B$310:$B$337,MATCH(A320,Respuestas!$A$310:$A$337,0)),INDEX(Respuestas!$C$310:$C$337,MATCH(A320,Respuestas!$A$310:$A$337,0)),INDEX(Respuestas!$D$310:$D$337,MATCH(A320,Respuestas!$A$310:$A$337,0)),INDEX(Respuestas!$E$310:$E$337,MATCH(A320,Respuestas!$A$310:$A$337,0)))</x:f>
        <x:v>11</x:v>
      </x:c>
      <x:c r="X320" s="15" t="n">
        <x:f>COUNTIFS(Relaciones!$E$4081:$E$4351,A320,Relaciones!$F$4081:$F$4351,"mediacion")</x:f>
        <x:v>0</x:v>
      </x:c>
      <x:c r="Y320" s="15" t="n">
        <x:f>COUNTIFS(Relaciones!$E$4081:$E$4351,A320,Relaciones!$F$4081:$F$4351,"mediacion_negativa")</x:f>
        <x:v>0</x:v>
      </x:c>
      <x:c r="Z320" s="15" t="n">
        <x:f>COUNTIFS(Relaciones!$E$4081:$E$4351,A320,Relaciones!$F$4081:$F$4351,"bullying")</x:f>
        <x:v>0</x:v>
      </x:c>
      <x:c r="AA320" s="4" t="str">
        <x:f>INDEX(Respuestas!$F$310:$F$337,MATCH(A320,Respuestas!$A$310:$A$337,0))</x:f>
        <x:v>No</x:v>
      </x:c>
      <x:c r="AB320" s="4" t="str">
        <x:f>INDEX(Respuestas!$G$310:$G$337,MATCH(A320,Respuestas!$A$310:$A$337,0))</x:f>
        <x:v>Sí</x:v>
      </x:c>
      <x:c r="AC320" s="4" t="str">
        <x:f>INDEX(Respuestas!$H$310:$H$337,MATCH(A320,Respuestas!$A$310:$A$337,0))</x:f>
        <x:v>No</x:v>
      </x:c>
      <x:c r="AD320" s="4" t="str">
        <x:f>INDEX(Respuestas!$I$310:$I$337,MATCH(A320,Respuestas!$A$310:$A$337,0))</x:f>
        <x:v>Sí</x:v>
      </x:c>
      <x:c r="AE320" s="4" t="str">
        <x:f>INDEX(Respuestas!$J$310:$J$337,MATCH(A320,Respuestas!$A$310:$A$337,0))</x:f>
        <x:v>G1</x:v>
      </x:c>
      <x:c r="AF320" s="4" t="str">
        <x:v>normalizada_v1</x:v>
      </x:c>
      <x:c r="AG320" s="4" t="n">
        <x:f>COUNTIFS($B$2:$B$1513,B320,$C$2:$C$1513,C320,$D$2:$D$1513,D320)</x:f>
        <x:v>28</x:v>
      </x:c>
      <x:c r="AH320" s="4" t="n">
        <x:f>COUNTIFS(Relaciones!$D$4081:$D$4351,A320,Relaciones!$F$4081:$F$4351,"prediccion_amistad")</x:f>
        <x:v>2</x:v>
      </x:c>
      <x:c r="AI320" s="4" t="n">
        <x:f>SUMIFS(Relaciones!$H$4081:$H$4351,Relaciones!$D$4081:$D$4351,A320,Relaciones!$F$4081:$F$4351,"prediccion_amistad")</x:f>
        <x:v>1</x:v>
      </x:c>
      <x:c r="AJ320" s="4" t="n">
        <x:f>COUNTIFS(Relaciones!$D$4081:$D$4351,A320,Relaciones!$F$4081:$F$4351,"prediccion_rechazo")</x:f>
        <x:v>1</x:v>
      </x:c>
      <x:c r="AK320" s="4" t="n">
        <x:f>SUMIFS(Relaciones!$H$4081:$H$4351,Relaciones!$D$4081:$D$4351,A320,Relaciones!$F$4081:$F$4351,"prediccion_rechazo")</x:f>
        <x:v>0</x:v>
      </x:c>
      <x:c r="AL320" s="4" t="n">
        <x:v>0.24298782790677945</x:v>
      </x:c>
    </x:row>
    <x:row r="321" ht="23" customHeight="1">
      <x:c r="A321" s="13" t="str">
        <x:v>00320</x:v>
      </x:c>
      <x:c r="B321" s="4" t="str">
        <x:v>Sevilla</x:v>
      </x:c>
      <x:c r="C321" s="4" t="str">
        <x:v>1.º ESO</x:v>
      </x:c>
      <x:c r="D321" s="4" t="str">
        <x:v>C</x:v>
      </x:c>
      <x:c r="E321" s="4" t="str">
        <x:v>alumno</x:v>
      </x:c>
      <x:c r="F321" s="14" t="n">
        <x:f>IF((AG321-1)=0,"",ROUND(10*Q321/(AG321-1),1))</x:f>
        <x:v>0.7</x:v>
      </x:c>
      <x:c r="G321" s="14" t="n">
        <x:f>IF((AG321-1)=0,"",ROUND(10*R321/(AG321-1),1))</x:f>
        <x:v>1.1</x:v>
      </x:c>
      <x:c r="H321" s="14" t="n">
        <x:f>IF(R321=0,"",ROUND(10*S321/R321,1))</x:f>
        <x:v>6.7</x:v>
      </x:c>
      <x:c r="I321" s="14" t="n">
        <x:f>IF(AH321=0,"",ROUND(10*AI321/AH321,1))</x:f>
        <x:v>10</x:v>
      </x:c>
      <x:c r="J321" s="14" t="n">
        <x:f>IF((AG321-1)=0,"",ROUND(10*T321/(AG321-1),1))</x:f>
        <x:v>0</x:v>
      </x:c>
      <x:c r="K321" s="14" t="n">
        <x:f>IF((AG321-1)=0,"",ROUND(10*U321/(AG321-1),1))</x:f>
        <x:v>0.4</x:v>
      </x:c>
      <x:c r="L321" s="14" t="n">
        <x:f>IF(U321=0,"",ROUND(10*V321/U321,1))</x:f>
        <x:v>0</x:v>
      </x:c>
      <x:c r="M321" s="14" t="str">
        <x:f>IF(AJ321=0,"",ROUND(10*AK321/AJ321,1))</x:f>
      </x:c>
      <x:c r="N321" s="14" t="n">
        <x:f>ROUND(10*W321/12,1)</x:f>
        <x:v>5</x:v>
      </x:c>
      <x:c r="O321" s="14" t="n">
        <x:f>ROUND(10*AL321,1)</x:f>
        <x:v>2.4</x:v>
      </x:c>
      <x:c r="P321" s="14" t="n">
        <x:f>IF((AG321-1)=0,"",ROUND(10*X321/(AG321-1),1))</x:f>
        <x:v>0</x:v>
      </x:c>
      <x:c r="Q321" s="15" t="n">
        <x:f>COUNTIFS(Relaciones!$E$4081:$E$4351,A321,Relaciones!$F$4081:$F$4351,"amistad")</x:f>
        <x:v>2</x:v>
      </x:c>
      <x:c r="R321" s="15" t="n">
        <x:f>COUNTIFS(Relaciones!$D$4081:$D$4351,A321,Relaciones!$F$4081:$F$4351,"amistad")</x:f>
        <x:v>3</x:v>
      </x:c>
      <x:c r="S321" s="15" t="n">
        <x:f>SUMIFS(Relaciones!$G$4081:$G$4351,Relaciones!$D$4081:$D$4351,A321,Relaciones!$F$4081:$F$4351,"amistad")</x:f>
        <x:v>2</x:v>
      </x:c>
      <x:c r="T321" s="15" t="n">
        <x:f>COUNTIFS(Relaciones!$E$4081:$E$4351,A321,Relaciones!$F$4081:$F$4351,"rechazo")</x:f>
        <x:v>0</x:v>
      </x:c>
      <x:c r="U321" s="15" t="n">
        <x:f>COUNTIFS(Relaciones!$D$4081:$D$4351,A321,Relaciones!$F$4081:$F$4351,"rechazo")</x:f>
        <x:v>1</x:v>
      </x:c>
      <x:c r="V321" s="15" t="n">
        <x:f>SUMIFS(Relaciones!$G$4081:$G$4351,Relaciones!$D$4081:$D$4351,A321,Relaciones!$F$4081:$F$4351,"rechazo")</x:f>
        <x:v>0</x:v>
      </x:c>
      <x:c r="W321" s="15" t="n">
        <x:f>SUM(INDEX(Respuestas!$B$310:$B$337,MATCH(A321,Respuestas!$A$310:$A$337,0)),INDEX(Respuestas!$C$310:$C$337,MATCH(A321,Respuestas!$A$310:$A$337,0)),INDEX(Respuestas!$D$310:$D$337,MATCH(A321,Respuestas!$A$310:$A$337,0)),INDEX(Respuestas!$E$310:$E$337,MATCH(A321,Respuestas!$A$310:$A$337,0)))</x:f>
        <x:v>6</x:v>
      </x:c>
      <x:c r="X321" s="15" t="n">
        <x:f>COUNTIFS(Relaciones!$E$4081:$E$4351,A321,Relaciones!$F$4081:$F$4351,"mediacion")</x:f>
        <x:v>0</x:v>
      </x:c>
      <x:c r="Y321" s="15" t="n">
        <x:f>COUNTIFS(Relaciones!$E$4081:$E$4351,A321,Relaciones!$F$4081:$F$4351,"mediacion_negativa")</x:f>
        <x:v>0</x:v>
      </x:c>
      <x:c r="Z321" s="15" t="n">
        <x:f>COUNTIFS(Relaciones!$E$4081:$E$4351,A321,Relaciones!$F$4081:$F$4351,"bullying")</x:f>
        <x:v>0</x:v>
      </x:c>
      <x:c r="AA321" s="4" t="str">
        <x:f>INDEX(Respuestas!$F$310:$F$337,MATCH(A321,Respuestas!$A$310:$A$337,0))</x:f>
        <x:v>No</x:v>
      </x:c>
      <x:c r="AB321" s="4" t="str">
        <x:f>INDEX(Respuestas!$G$310:$G$337,MATCH(A321,Respuestas!$A$310:$A$337,0))</x:f>
        <x:v>Sí</x:v>
      </x:c>
      <x:c r="AC321" s="4" t="str">
        <x:f>INDEX(Respuestas!$H$310:$H$337,MATCH(A321,Respuestas!$A$310:$A$337,0))</x:f>
        <x:v>No</x:v>
      </x:c>
      <x:c r="AD321" s="4" t="str">
        <x:f>INDEX(Respuestas!$I$310:$I$337,MATCH(A321,Respuestas!$A$310:$A$337,0))</x:f>
        <x:v>Sí</x:v>
      </x:c>
      <x:c r="AE321" s="4" t="str">
        <x:f>INDEX(Respuestas!$J$310:$J$337,MATCH(A321,Respuestas!$A$310:$A$337,0))</x:f>
        <x:v>G1</x:v>
      </x:c>
      <x:c r="AF321" s="4" t="str">
        <x:v>normalizada_v1</x:v>
      </x:c>
      <x:c r="AG321" s="4" t="n">
        <x:f>COUNTIFS($B$2:$B$1513,B321,$C$2:$C$1513,C321,$D$2:$D$1513,D321)</x:f>
        <x:v>28</x:v>
      </x:c>
      <x:c r="AH321" s="4" t="n">
        <x:f>COUNTIFS(Relaciones!$D$4081:$D$4351,A321,Relaciones!$F$4081:$F$4351,"prediccion_amistad")</x:f>
        <x:v>2</x:v>
      </x:c>
      <x:c r="AI321" s="4" t="n">
        <x:f>SUMIFS(Relaciones!$H$4081:$H$4351,Relaciones!$D$4081:$D$4351,A321,Relaciones!$F$4081:$F$4351,"prediccion_amistad")</x:f>
        <x:v>2</x:v>
      </x:c>
      <x:c r="AJ321" s="4" t="n">
        <x:f>COUNTIFS(Relaciones!$D$4081:$D$4351,A321,Relaciones!$F$4081:$F$4351,"prediccion_rechazo")</x:f>
        <x:v>0</x:v>
      </x:c>
      <x:c r="AK321" s="4" t="n">
        <x:f>SUMIFS(Relaciones!$H$4081:$H$4351,Relaciones!$D$4081:$D$4351,A321,Relaciones!$F$4081:$F$4351,"prediccion_rechazo")</x:f>
        <x:v>0</x:v>
      </x:c>
      <x:c r="AL321" s="4" t="n">
        <x:v>0.24202462991218407</x:v>
      </x:c>
    </x:row>
    <x:row r="322" ht="23" customHeight="1">
      <x:c r="A322" s="13" t="str">
        <x:v>00321</x:v>
      </x:c>
      <x:c r="B322" s="4" t="str">
        <x:v>Sevilla</x:v>
      </x:c>
      <x:c r="C322" s="4" t="str">
        <x:v>1.º ESO</x:v>
      </x:c>
      <x:c r="D322" s="4" t="str">
        <x:v>C</x:v>
      </x:c>
      <x:c r="E322" s="4" t="str">
        <x:v>alumna</x:v>
      </x:c>
      <x:c r="F322" s="14" t="n">
        <x:f>IF((AG322-1)=0,"",ROUND(10*Q322/(AG322-1),1))</x:f>
        <x:v>0.7</x:v>
      </x:c>
      <x:c r="G322" s="14" t="n">
        <x:f>IF((AG322-1)=0,"",ROUND(10*R322/(AG322-1),1))</x:f>
        <x:v>1.1</x:v>
      </x:c>
      <x:c r="H322" s="14" t="n">
        <x:f>IF(R322=0,"",ROUND(10*S322/R322,1))</x:f>
        <x:v>6.7</x:v>
      </x:c>
      <x:c r="I322" s="14" t="n">
        <x:f>IF(AH322=0,"",ROUND(10*AI322/AH322,1))</x:f>
        <x:v>10</x:v>
      </x:c>
      <x:c r="J322" s="14" t="n">
        <x:f>IF((AG322-1)=0,"",ROUND(10*T322/(AG322-1),1))</x:f>
        <x:v>0</x:v>
      </x:c>
      <x:c r="K322" s="14" t="n">
        <x:f>IF((AG322-1)=0,"",ROUND(10*U322/(AG322-1),1))</x:f>
        <x:v>0.4</x:v>
      </x:c>
      <x:c r="L322" s="14" t="n">
        <x:f>IF(U322=0,"",ROUND(10*V322/U322,1))</x:f>
        <x:v>0</x:v>
      </x:c>
      <x:c r="M322" s="14" t="str">
        <x:f>IF(AJ322=0,"",ROUND(10*AK322/AJ322,1))</x:f>
      </x:c>
      <x:c r="N322" s="14" t="n">
        <x:f>ROUND(10*W322/12,1)</x:f>
        <x:v>7.5</x:v>
      </x:c>
      <x:c r="O322" s="14" t="n">
        <x:f>ROUND(10*AL322,1)</x:f>
        <x:v>2.4</x:v>
      </x:c>
      <x:c r="P322" s="14" t="n">
        <x:f>IF((AG322-1)=0,"",ROUND(10*X322/(AG322-1),1))</x:f>
        <x:v>0</x:v>
      </x:c>
      <x:c r="Q322" s="15" t="n">
        <x:f>COUNTIFS(Relaciones!$E$4081:$E$4351,A322,Relaciones!$F$4081:$F$4351,"amistad")</x:f>
        <x:v>2</x:v>
      </x:c>
      <x:c r="R322" s="15" t="n">
        <x:f>COUNTIFS(Relaciones!$D$4081:$D$4351,A322,Relaciones!$F$4081:$F$4351,"amistad")</x:f>
        <x:v>3</x:v>
      </x:c>
      <x:c r="S322" s="15" t="n">
        <x:f>SUMIFS(Relaciones!$G$4081:$G$4351,Relaciones!$D$4081:$D$4351,A322,Relaciones!$F$4081:$F$4351,"amistad")</x:f>
        <x:v>2</x:v>
      </x:c>
      <x:c r="T322" s="15" t="n">
        <x:f>COUNTIFS(Relaciones!$E$4081:$E$4351,A322,Relaciones!$F$4081:$F$4351,"rechazo")</x:f>
        <x:v>0</x:v>
      </x:c>
      <x:c r="U322" s="15" t="n">
        <x:f>COUNTIFS(Relaciones!$D$4081:$D$4351,A322,Relaciones!$F$4081:$F$4351,"rechazo")</x:f>
        <x:v>1</x:v>
      </x:c>
      <x:c r="V322" s="15" t="n">
        <x:f>SUMIFS(Relaciones!$G$4081:$G$4351,Relaciones!$D$4081:$D$4351,A322,Relaciones!$F$4081:$F$4351,"rechazo")</x:f>
        <x:v>0</x:v>
      </x:c>
      <x:c r="W322" s="15" t="n">
        <x:f>SUM(INDEX(Respuestas!$B$310:$B$337,MATCH(A322,Respuestas!$A$310:$A$337,0)),INDEX(Respuestas!$C$310:$C$337,MATCH(A322,Respuestas!$A$310:$A$337,0)),INDEX(Respuestas!$D$310:$D$337,MATCH(A322,Respuestas!$A$310:$A$337,0)),INDEX(Respuestas!$E$310:$E$337,MATCH(A322,Respuestas!$A$310:$A$337,0)))</x:f>
        <x:v>9</x:v>
      </x:c>
      <x:c r="X322" s="15" t="n">
        <x:f>COUNTIFS(Relaciones!$E$4081:$E$4351,A322,Relaciones!$F$4081:$F$4351,"mediacion")</x:f>
        <x:v>0</x:v>
      </x:c>
      <x:c r="Y322" s="15" t="n">
        <x:f>COUNTIFS(Relaciones!$E$4081:$E$4351,A322,Relaciones!$F$4081:$F$4351,"mediacion_negativa")</x:f>
        <x:v>0</x:v>
      </x:c>
      <x:c r="Z322" s="15" t="n">
        <x:f>COUNTIFS(Relaciones!$E$4081:$E$4351,A322,Relaciones!$F$4081:$F$4351,"bullying")</x:f>
        <x:v>0</x:v>
      </x:c>
      <x:c r="AA322" s="4" t="str">
        <x:f>INDEX(Respuestas!$F$310:$F$337,MATCH(A322,Respuestas!$A$310:$A$337,0))</x:f>
        <x:v>No</x:v>
      </x:c>
      <x:c r="AB322" s="4" t="str">
        <x:f>INDEX(Respuestas!$G$310:$G$337,MATCH(A322,Respuestas!$A$310:$A$337,0))</x:f>
        <x:v>Sí</x:v>
      </x:c>
      <x:c r="AC322" s="4" t="str">
        <x:f>INDEX(Respuestas!$H$310:$H$337,MATCH(A322,Respuestas!$A$310:$A$337,0))</x:f>
        <x:v>No</x:v>
      </x:c>
      <x:c r="AD322" s="4" t="str">
        <x:f>INDEX(Respuestas!$I$310:$I$337,MATCH(A322,Respuestas!$A$310:$A$337,0))</x:f>
        <x:v>Sí</x:v>
      </x:c>
      <x:c r="AE322" s="4" t="str">
        <x:f>INDEX(Respuestas!$J$310:$J$337,MATCH(A322,Respuestas!$A$310:$A$337,0))</x:f>
        <x:v>G1</x:v>
      </x:c>
      <x:c r="AF322" s="4" t="str">
        <x:v>normalizada_v1</x:v>
      </x:c>
      <x:c r="AG322" s="4" t="n">
        <x:f>COUNTIFS($B$2:$B$1513,B322,$C$2:$C$1513,C322,$D$2:$D$1513,D322)</x:f>
        <x:v>28</x:v>
      </x:c>
      <x:c r="AH322" s="4" t="n">
        <x:f>COUNTIFS(Relaciones!$D$4081:$D$4351,A322,Relaciones!$F$4081:$F$4351,"prediccion_amistad")</x:f>
        <x:v>2</x:v>
      </x:c>
      <x:c r="AI322" s="4" t="n">
        <x:f>SUMIFS(Relaciones!$H$4081:$H$4351,Relaciones!$D$4081:$D$4351,A322,Relaciones!$F$4081:$F$4351,"prediccion_amistad")</x:f>
        <x:v>2</x:v>
      </x:c>
      <x:c r="AJ322" s="4" t="n">
        <x:f>COUNTIFS(Relaciones!$D$4081:$D$4351,A322,Relaciones!$F$4081:$F$4351,"prediccion_rechazo")</x:f>
        <x:v>0</x:v>
      </x:c>
      <x:c r="AK322" s="4" t="n">
        <x:f>SUMIFS(Relaciones!$H$4081:$H$4351,Relaciones!$D$4081:$D$4351,A322,Relaciones!$F$4081:$F$4351,"prediccion_rechazo")</x:f>
        <x:v>0</x:v>
      </x:c>
      <x:c r="AL322" s="4" t="n">
        <x:v>0.23629946047970363</x:v>
      </x:c>
    </x:row>
    <x:row r="323" ht="23" customHeight="1">
      <x:c r="A323" s="13" t="str">
        <x:v>00322</x:v>
      </x:c>
      <x:c r="B323" s="4" t="str">
        <x:v>Sevilla</x:v>
      </x:c>
      <x:c r="C323" s="4" t="str">
        <x:v>1.º ESO</x:v>
      </x:c>
      <x:c r="D323" s="4" t="str">
        <x:v>C</x:v>
      </x:c>
      <x:c r="E323" s="4" t="str">
        <x:v>alumno</x:v>
      </x:c>
      <x:c r="F323" s="14" t="n">
        <x:f>IF((AG323-1)=0,"",ROUND(10*Q323/(AG323-1),1))</x:f>
        <x:v>0.7</x:v>
      </x:c>
      <x:c r="G323" s="14" t="n">
        <x:f>IF((AG323-1)=0,"",ROUND(10*R323/(AG323-1),1))</x:f>
        <x:v>0.7</x:v>
      </x:c>
      <x:c r="H323" s="14" t="n">
        <x:f>IF(R323=0,"",ROUND(10*S323/R323,1))</x:f>
        <x:v>10</x:v>
      </x:c>
      <x:c r="I323" s="14" t="n">
        <x:f>IF(AH323=0,"",ROUND(10*AI323/AH323,1))</x:f>
        <x:v>5</x:v>
      </x:c>
      <x:c r="J323" s="14" t="n">
        <x:f>IF((AG323-1)=0,"",ROUND(10*T323/(AG323-1),1))</x:f>
        <x:v>0</x:v>
      </x:c>
      <x:c r="K323" s="14" t="n">
        <x:f>IF((AG323-1)=0,"",ROUND(10*U323/(AG323-1),1))</x:f>
        <x:v>0.4</x:v>
      </x:c>
      <x:c r="L323" s="14" t="n">
        <x:f>IF(U323=0,"",ROUND(10*V323/U323,1))</x:f>
        <x:v>0</x:v>
      </x:c>
      <x:c r="M323" s="14" t="n">
        <x:f>IF(AJ323=0,"",ROUND(10*AK323/AJ323,1))</x:f>
        <x:v>0</x:v>
      </x:c>
      <x:c r="N323" s="14" t="n">
        <x:f>ROUND(10*W323/12,1)</x:f>
        <x:v>8.3</x:v>
      </x:c>
      <x:c r="O323" s="14" t="n">
        <x:f>ROUND(10*AL323,1)</x:f>
        <x:v>2</x:v>
      </x:c>
      <x:c r="P323" s="14" t="n">
        <x:f>IF((AG323-1)=0,"",ROUND(10*X323/(AG323-1),1))</x:f>
        <x:v>0</x:v>
      </x:c>
      <x:c r="Q323" s="15" t="n">
        <x:f>COUNTIFS(Relaciones!$E$4081:$E$4351,A323,Relaciones!$F$4081:$F$4351,"amistad")</x:f>
        <x:v>2</x:v>
      </x:c>
      <x:c r="R323" s="15" t="n">
        <x:f>COUNTIFS(Relaciones!$D$4081:$D$4351,A323,Relaciones!$F$4081:$F$4351,"amistad")</x:f>
        <x:v>2</x:v>
      </x:c>
      <x:c r="S323" s="15" t="n">
        <x:f>SUMIFS(Relaciones!$G$4081:$G$4351,Relaciones!$D$4081:$D$4351,A323,Relaciones!$F$4081:$F$4351,"amistad")</x:f>
        <x:v>2</x:v>
      </x:c>
      <x:c r="T323" s="15" t="n">
        <x:f>COUNTIFS(Relaciones!$E$4081:$E$4351,A323,Relaciones!$F$4081:$F$4351,"rechazo")</x:f>
        <x:v>0</x:v>
      </x:c>
      <x:c r="U323" s="15" t="n">
        <x:f>COUNTIFS(Relaciones!$D$4081:$D$4351,A323,Relaciones!$F$4081:$F$4351,"rechazo")</x:f>
        <x:v>1</x:v>
      </x:c>
      <x:c r="V323" s="15" t="n">
        <x:f>SUMIFS(Relaciones!$G$4081:$G$4351,Relaciones!$D$4081:$D$4351,A323,Relaciones!$F$4081:$F$4351,"rechazo")</x:f>
        <x:v>0</x:v>
      </x:c>
      <x:c r="W323" s="15" t="n">
        <x:f>SUM(INDEX(Respuestas!$B$310:$B$337,MATCH(A323,Respuestas!$A$310:$A$337,0)),INDEX(Respuestas!$C$310:$C$337,MATCH(A323,Respuestas!$A$310:$A$337,0)),INDEX(Respuestas!$D$310:$D$337,MATCH(A323,Respuestas!$A$310:$A$337,0)),INDEX(Respuestas!$E$310:$E$337,MATCH(A323,Respuestas!$A$310:$A$337,0)))</x:f>
        <x:v>10</x:v>
      </x:c>
      <x:c r="X323" s="15" t="n">
        <x:f>COUNTIFS(Relaciones!$E$4081:$E$4351,A323,Relaciones!$F$4081:$F$4351,"mediacion")</x:f>
        <x:v>0</x:v>
      </x:c>
      <x:c r="Y323" s="15" t="n">
        <x:f>COUNTIFS(Relaciones!$E$4081:$E$4351,A323,Relaciones!$F$4081:$F$4351,"mediacion_negativa")</x:f>
        <x:v>0</x:v>
      </x:c>
      <x:c r="Z323" s="15" t="n">
        <x:f>COUNTIFS(Relaciones!$E$4081:$E$4351,A323,Relaciones!$F$4081:$F$4351,"bullying")</x:f>
        <x:v>0</x:v>
      </x:c>
      <x:c r="AA323" s="4" t="str">
        <x:f>INDEX(Respuestas!$F$310:$F$337,MATCH(A323,Respuestas!$A$310:$A$337,0))</x:f>
        <x:v>No</x:v>
      </x:c>
      <x:c r="AB323" s="4" t="str">
        <x:f>INDEX(Respuestas!$G$310:$G$337,MATCH(A323,Respuestas!$A$310:$A$337,0))</x:f>
        <x:v>Sí</x:v>
      </x:c>
      <x:c r="AC323" s="4" t="str">
        <x:f>INDEX(Respuestas!$H$310:$H$337,MATCH(A323,Respuestas!$A$310:$A$337,0))</x:f>
        <x:v>No</x:v>
      </x:c>
      <x:c r="AD323" s="4" t="str">
        <x:f>INDEX(Respuestas!$I$310:$I$337,MATCH(A323,Respuestas!$A$310:$A$337,0))</x:f>
        <x:v>Sí</x:v>
      </x:c>
      <x:c r="AE323" s="4" t="str">
        <x:f>INDEX(Respuestas!$J$310:$J$337,MATCH(A323,Respuestas!$A$310:$A$337,0))</x:f>
        <x:v>G1</x:v>
      </x:c>
      <x:c r="AF323" s="4" t="str">
        <x:v>normalizada_v1</x:v>
      </x:c>
      <x:c r="AG323" s="4" t="n">
        <x:f>COUNTIFS($B$2:$B$1513,B323,$C$2:$C$1513,C323,$D$2:$D$1513,D323)</x:f>
        <x:v>28</x:v>
      </x:c>
      <x:c r="AH323" s="4" t="n">
        <x:f>COUNTIFS(Relaciones!$D$4081:$D$4351,A323,Relaciones!$F$4081:$F$4351,"prediccion_amistad")</x:f>
        <x:v>2</x:v>
      </x:c>
      <x:c r="AI323" s="4" t="n">
        <x:f>SUMIFS(Relaciones!$H$4081:$H$4351,Relaciones!$D$4081:$D$4351,A323,Relaciones!$F$4081:$F$4351,"prediccion_amistad")</x:f>
        <x:v>1</x:v>
      </x:c>
      <x:c r="AJ323" s="4" t="n">
        <x:f>COUNTIFS(Relaciones!$D$4081:$D$4351,A323,Relaciones!$F$4081:$F$4351,"prediccion_rechazo")</x:f>
        <x:v>1</x:v>
      </x:c>
      <x:c r="AK323" s="4" t="n">
        <x:f>SUMIFS(Relaciones!$H$4081:$H$4351,Relaciones!$D$4081:$D$4351,A323,Relaciones!$F$4081:$F$4351,"prediccion_rechazo")</x:f>
        <x:v>0</x:v>
      </x:c>
      <x:c r="AL323" s="4" t="n">
        <x:v>0.2022696481827867</x:v>
      </x:c>
    </x:row>
    <x:row r="324" ht="23" customHeight="1">
      <x:c r="A324" s="13" t="str">
        <x:v>00323</x:v>
      </x:c>
      <x:c r="B324" s="4" t="str">
        <x:v>Sevilla</x:v>
      </x:c>
      <x:c r="C324" s="4" t="str">
        <x:v>1.º ESO</x:v>
      </x:c>
      <x:c r="D324" s="4" t="str">
        <x:v>C</x:v>
      </x:c>
      <x:c r="E324" s="4" t="str">
        <x:v>alumna</x:v>
      </x:c>
      <x:c r="F324" s="14" t="n">
        <x:f>IF((AG324-1)=0,"",ROUND(10*Q324/(AG324-1),1))</x:f>
        <x:v>5.2</x:v>
      </x:c>
      <x:c r="G324" s="14" t="n">
        <x:f>IF((AG324-1)=0,"",ROUND(10*R324/(AG324-1),1))</x:f>
        <x:v>1.1</x:v>
      </x:c>
      <x:c r="H324" s="14" t="n">
        <x:f>IF(R324=0,"",ROUND(10*S324/R324,1))</x:f>
        <x:v>10</x:v>
      </x:c>
      <x:c r="I324" s="14" t="n">
        <x:f>IF(AH324=0,"",ROUND(10*AI324/AH324,1))</x:f>
        <x:v>10</x:v>
      </x:c>
      <x:c r="J324" s="14" t="n">
        <x:f>IF((AG324-1)=0,"",ROUND(10*T324/(AG324-1),1))</x:f>
        <x:v>0</x:v>
      </x:c>
      <x:c r="K324" s="14" t="n">
        <x:f>IF((AG324-1)=0,"",ROUND(10*U324/(AG324-1),1))</x:f>
        <x:v>0</x:v>
      </x:c>
      <x:c r="L324" s="14" t="str">
        <x:f>IF(U324=0,"",ROUND(10*V324/U324,1))</x:f>
      </x:c>
      <x:c r="M324" s="14" t="str">
        <x:f>IF(AJ324=0,"",ROUND(10*AK324/AJ324,1))</x:f>
      </x:c>
      <x:c r="N324" s="14" t="n">
        <x:f>ROUND(10*W324/12,1)</x:f>
        <x:v>9.2</x:v>
      </x:c>
      <x:c r="O324" s="14" t="n">
        <x:f>ROUND(10*AL324,1)</x:f>
        <x:v>8</x:v>
      </x:c>
      <x:c r="P324" s="14" t="n">
        <x:f>IF((AG324-1)=0,"",ROUND(10*X324/(AG324-1),1))</x:f>
        <x:v>3.7</x:v>
      </x:c>
      <x:c r="Q324" s="15" t="n">
        <x:f>COUNTIFS(Relaciones!$E$4081:$E$4351,A324,Relaciones!$F$4081:$F$4351,"amistad")</x:f>
        <x:v>14</x:v>
      </x:c>
      <x:c r="R324" s="15" t="n">
        <x:f>COUNTIFS(Relaciones!$D$4081:$D$4351,A324,Relaciones!$F$4081:$F$4351,"amistad")</x:f>
        <x:v>3</x:v>
      </x:c>
      <x:c r="S324" s="15" t="n">
        <x:f>SUMIFS(Relaciones!$G$4081:$G$4351,Relaciones!$D$4081:$D$4351,A324,Relaciones!$F$4081:$F$4351,"amistad")</x:f>
        <x:v>3</x:v>
      </x:c>
      <x:c r="T324" s="15" t="n">
        <x:f>COUNTIFS(Relaciones!$E$4081:$E$4351,A324,Relaciones!$F$4081:$F$4351,"rechazo")</x:f>
        <x:v>0</x:v>
      </x:c>
      <x:c r="U324" s="15" t="n">
        <x:f>COUNTIFS(Relaciones!$D$4081:$D$4351,A324,Relaciones!$F$4081:$F$4351,"rechazo")</x:f>
        <x:v>0</x:v>
      </x:c>
      <x:c r="V324" s="15" t="n">
        <x:f>SUMIFS(Relaciones!$G$4081:$G$4351,Relaciones!$D$4081:$D$4351,A324,Relaciones!$F$4081:$F$4351,"rechazo")</x:f>
        <x:v>0</x:v>
      </x:c>
      <x:c r="W324" s="15" t="n">
        <x:f>SUM(INDEX(Respuestas!$B$310:$B$337,MATCH(A324,Respuestas!$A$310:$A$337,0)),INDEX(Respuestas!$C$310:$C$337,MATCH(A324,Respuestas!$A$310:$A$337,0)),INDEX(Respuestas!$D$310:$D$337,MATCH(A324,Respuestas!$A$310:$A$337,0)),INDEX(Respuestas!$E$310:$E$337,MATCH(A324,Respuestas!$A$310:$A$337,0)))</x:f>
        <x:v>11</x:v>
      </x:c>
      <x:c r="X324" s="15" t="n">
        <x:f>COUNTIFS(Relaciones!$E$4081:$E$4351,A324,Relaciones!$F$4081:$F$4351,"mediacion")</x:f>
        <x:v>10</x:v>
      </x:c>
      <x:c r="Y324" s="15" t="n">
        <x:f>COUNTIFS(Relaciones!$E$4081:$E$4351,A324,Relaciones!$F$4081:$F$4351,"mediacion_negativa")</x:f>
        <x:v>0</x:v>
      </x:c>
      <x:c r="Z324" s="15" t="n">
        <x:f>COUNTIFS(Relaciones!$E$4081:$E$4351,A324,Relaciones!$F$4081:$F$4351,"bullying")</x:f>
        <x:v>0</x:v>
      </x:c>
      <x:c r="AA324" s="4" t="str">
        <x:f>INDEX(Respuestas!$F$310:$F$337,MATCH(A324,Respuestas!$A$310:$A$337,0))</x:f>
        <x:v>No</x:v>
      </x:c>
      <x:c r="AB324" s="4" t="str">
        <x:f>INDEX(Respuestas!$G$310:$G$337,MATCH(A324,Respuestas!$A$310:$A$337,0))</x:f>
        <x:v>Sí</x:v>
      </x:c>
      <x:c r="AC324" s="4" t="str">
        <x:f>INDEX(Respuestas!$H$310:$H$337,MATCH(A324,Respuestas!$A$310:$A$337,0))</x:f>
        <x:v>No</x:v>
      </x:c>
      <x:c r="AD324" s="4" t="str">
        <x:f>INDEX(Respuestas!$I$310:$I$337,MATCH(A324,Respuestas!$A$310:$A$337,0))</x:f>
        <x:v>Sí</x:v>
      </x:c>
      <x:c r="AE324" s="4" t="str">
        <x:f>INDEX(Respuestas!$J$310:$J$337,MATCH(A324,Respuestas!$A$310:$A$337,0))</x:f>
        <x:v>G2</x:v>
      </x:c>
      <x:c r="AF324" s="4" t="str">
        <x:v>normalizada_v1</x:v>
      </x:c>
      <x:c r="AG324" s="4" t="n">
        <x:f>COUNTIFS($B$2:$B$1513,B324,$C$2:$C$1513,C324,$D$2:$D$1513,D324)</x:f>
        <x:v>28</x:v>
      </x:c>
      <x:c r="AH324" s="4" t="n">
        <x:f>COUNTIFS(Relaciones!$D$4081:$D$4351,A324,Relaciones!$F$4081:$F$4351,"prediccion_amistad")</x:f>
        <x:v>10</x:v>
      </x:c>
      <x:c r="AI324" s="4" t="n">
        <x:f>SUMIFS(Relaciones!$H$4081:$H$4351,Relaciones!$D$4081:$D$4351,A324,Relaciones!$F$4081:$F$4351,"prediccion_amistad")</x:f>
        <x:v>10</x:v>
      </x:c>
      <x:c r="AJ324" s="4" t="n">
        <x:f>COUNTIFS(Relaciones!$D$4081:$D$4351,A324,Relaciones!$F$4081:$F$4351,"prediccion_rechazo")</x:f>
        <x:v>0</x:v>
      </x:c>
      <x:c r="AK324" s="4" t="n">
        <x:f>SUMIFS(Relaciones!$H$4081:$H$4351,Relaciones!$D$4081:$D$4351,A324,Relaciones!$F$4081:$F$4351,"prediccion_rechazo")</x:f>
        <x:v>0</x:v>
      </x:c>
      <x:c r="AL324" s="4" t="n">
        <x:v>0.8018426181898087</x:v>
      </x:c>
    </x:row>
    <x:row r="325" ht="23" customHeight="1">
      <x:c r="A325" s="13" t="str">
        <x:v>00324</x:v>
      </x:c>
      <x:c r="B325" s="4" t="str">
        <x:v>Sevilla</x:v>
      </x:c>
      <x:c r="C325" s="4" t="str">
        <x:v>1.º ESO</x:v>
      </x:c>
      <x:c r="D325" s="4" t="str">
        <x:v>C</x:v>
      </x:c>
      <x:c r="E325" s="4" t="str">
        <x:v>alumno</x:v>
      </x:c>
      <x:c r="F325" s="14" t="n">
        <x:f>IF((AG325-1)=0,"",ROUND(10*Q325/(AG325-1),1))</x:f>
        <x:v>0.7</x:v>
      </x:c>
      <x:c r="G325" s="14" t="n">
        <x:f>IF((AG325-1)=0,"",ROUND(10*R325/(AG325-1),1))</x:f>
        <x:v>0.7</x:v>
      </x:c>
      <x:c r="H325" s="14" t="n">
        <x:f>IF(R325=0,"",ROUND(10*S325/R325,1))</x:f>
        <x:v>10</x:v>
      </x:c>
      <x:c r="I325" s="14" t="n">
        <x:f>IF(AH325=0,"",ROUND(10*AI325/AH325,1))</x:f>
        <x:v>10</x:v>
      </x:c>
      <x:c r="J325" s="14" t="n">
        <x:f>IF((AG325-1)=0,"",ROUND(10*T325/(AG325-1),1))</x:f>
        <x:v>0</x:v>
      </x:c>
      <x:c r="K325" s="14" t="n">
        <x:f>IF((AG325-1)=0,"",ROUND(10*U325/(AG325-1),1))</x:f>
        <x:v>0.7</x:v>
      </x:c>
      <x:c r="L325" s="14" t="n">
        <x:f>IF(U325=0,"",ROUND(10*V325/U325,1))</x:f>
        <x:v>0</x:v>
      </x:c>
      <x:c r="M325" s="14" t="str">
        <x:f>IF(AJ325=0,"",ROUND(10*AK325/AJ325,1))</x:f>
      </x:c>
      <x:c r="N325" s="14" t="n">
        <x:f>ROUND(10*W325/12,1)</x:f>
        <x:v>10</x:v>
      </x:c>
      <x:c r="O325" s="14" t="n">
        <x:f>ROUND(10*AL325,1)</x:f>
        <x:v>1.9</x:v>
      </x:c>
      <x:c r="P325" s="14" t="n">
        <x:f>IF((AG325-1)=0,"",ROUND(10*X325/(AG325-1),1))</x:f>
        <x:v>0</x:v>
      </x:c>
      <x:c r="Q325" s="15" t="n">
        <x:f>COUNTIFS(Relaciones!$E$4081:$E$4351,A325,Relaciones!$F$4081:$F$4351,"amistad")</x:f>
        <x:v>2</x:v>
      </x:c>
      <x:c r="R325" s="15" t="n">
        <x:f>COUNTIFS(Relaciones!$D$4081:$D$4351,A325,Relaciones!$F$4081:$F$4351,"amistad")</x:f>
        <x:v>2</x:v>
      </x:c>
      <x:c r="S325" s="15" t="n">
        <x:f>SUMIFS(Relaciones!$G$4081:$G$4351,Relaciones!$D$4081:$D$4351,A325,Relaciones!$F$4081:$F$4351,"amistad")</x:f>
        <x:v>2</x:v>
      </x:c>
      <x:c r="T325" s="15" t="n">
        <x:f>COUNTIFS(Relaciones!$E$4081:$E$4351,A325,Relaciones!$F$4081:$F$4351,"rechazo")</x:f>
        <x:v>0</x:v>
      </x:c>
      <x:c r="U325" s="15" t="n">
        <x:f>COUNTIFS(Relaciones!$D$4081:$D$4351,A325,Relaciones!$F$4081:$F$4351,"rechazo")</x:f>
        <x:v>2</x:v>
      </x:c>
      <x:c r="V325" s="15" t="n">
        <x:f>SUMIFS(Relaciones!$G$4081:$G$4351,Relaciones!$D$4081:$D$4351,A325,Relaciones!$F$4081:$F$4351,"rechazo")</x:f>
        <x:v>0</x:v>
      </x:c>
      <x:c r="W325" s="15" t="n">
        <x:f>SUM(INDEX(Respuestas!$B$310:$B$337,MATCH(A325,Respuestas!$A$310:$A$337,0)),INDEX(Respuestas!$C$310:$C$337,MATCH(A325,Respuestas!$A$310:$A$337,0)),INDEX(Respuestas!$D$310:$D$337,MATCH(A325,Respuestas!$A$310:$A$337,0)),INDEX(Respuestas!$E$310:$E$337,MATCH(A325,Respuestas!$A$310:$A$337,0)))</x:f>
        <x:v>12</x:v>
      </x:c>
      <x:c r="X325" s="15" t="n">
        <x:f>COUNTIFS(Relaciones!$E$4081:$E$4351,A325,Relaciones!$F$4081:$F$4351,"mediacion")</x:f>
        <x:v>0</x:v>
      </x:c>
      <x:c r="Y325" s="15" t="n">
        <x:f>COUNTIFS(Relaciones!$E$4081:$E$4351,A325,Relaciones!$F$4081:$F$4351,"mediacion_negativa")</x:f>
        <x:v>0</x:v>
      </x:c>
      <x:c r="Z325" s="15" t="n">
        <x:f>COUNTIFS(Relaciones!$E$4081:$E$4351,A325,Relaciones!$F$4081:$F$4351,"bullying")</x:f>
        <x:v>0</x:v>
      </x:c>
      <x:c r="AA325" s="4" t="str">
        <x:f>INDEX(Respuestas!$F$310:$F$337,MATCH(A325,Respuestas!$A$310:$A$337,0))</x:f>
        <x:v>No</x:v>
      </x:c>
      <x:c r="AB325" s="4" t="str">
        <x:f>INDEX(Respuestas!$G$310:$G$337,MATCH(A325,Respuestas!$A$310:$A$337,0))</x:f>
        <x:v>Sí</x:v>
      </x:c>
      <x:c r="AC325" s="4" t="str">
        <x:f>INDEX(Respuestas!$H$310:$H$337,MATCH(A325,Respuestas!$A$310:$A$337,0))</x:f>
        <x:v>No</x:v>
      </x:c>
      <x:c r="AD325" s="4" t="str">
        <x:f>INDEX(Respuestas!$I$310:$I$337,MATCH(A325,Respuestas!$A$310:$A$337,0))</x:f>
        <x:v>Sí</x:v>
      </x:c>
      <x:c r="AE325" s="4" t="str">
        <x:f>INDEX(Respuestas!$J$310:$J$337,MATCH(A325,Respuestas!$A$310:$A$337,0))</x:f>
        <x:v>G2</x:v>
      </x:c>
      <x:c r="AF325" s="4" t="str">
        <x:v>normalizada_v1</x:v>
      </x:c>
      <x:c r="AG325" s="4" t="n">
        <x:f>COUNTIFS($B$2:$B$1513,B325,$C$2:$C$1513,C325,$D$2:$D$1513,D325)</x:f>
        <x:v>28</x:v>
      </x:c>
      <x:c r="AH325" s="4" t="n">
        <x:f>COUNTIFS(Relaciones!$D$4081:$D$4351,A325,Relaciones!$F$4081:$F$4351,"prediccion_amistad")</x:f>
        <x:v>2</x:v>
      </x:c>
      <x:c r="AI325" s="4" t="n">
        <x:f>SUMIFS(Relaciones!$H$4081:$H$4351,Relaciones!$D$4081:$D$4351,A325,Relaciones!$F$4081:$F$4351,"prediccion_amistad")</x:f>
        <x:v>2</x:v>
      </x:c>
      <x:c r="AJ325" s="4" t="n">
        <x:f>COUNTIFS(Relaciones!$D$4081:$D$4351,A325,Relaciones!$F$4081:$F$4351,"prediccion_rechazo")</x:f>
        <x:v>0</x:v>
      </x:c>
      <x:c r="AK325" s="4" t="n">
        <x:f>SUMIFS(Relaciones!$H$4081:$H$4351,Relaciones!$D$4081:$D$4351,A325,Relaciones!$F$4081:$F$4351,"prediccion_rechazo")</x:f>
        <x:v>0</x:v>
      </x:c>
      <x:c r="AL325" s="4" t="n">
        <x:v>0.19131755627772973</x:v>
      </x:c>
    </x:row>
    <x:row r="326" ht="23" customHeight="1">
      <x:c r="A326" s="13" t="str">
        <x:v>00325</x:v>
      </x:c>
      <x:c r="B326" s="4" t="str">
        <x:v>Sevilla</x:v>
      </x:c>
      <x:c r="C326" s="4" t="str">
        <x:v>1.º ESO</x:v>
      </x:c>
      <x:c r="D326" s="4" t="str">
        <x:v>C</x:v>
      </x:c>
      <x:c r="E326" s="4" t="str">
        <x:v>alumna</x:v>
      </x:c>
      <x:c r="F326" s="14" t="n">
        <x:f>IF((AG326-1)=0,"",ROUND(10*Q326/(AG326-1),1))</x:f>
        <x:v>0.7</x:v>
      </x:c>
      <x:c r="G326" s="14" t="n">
        <x:f>IF((AG326-1)=0,"",ROUND(10*R326/(AG326-1),1))</x:f>
        <x:v>1.5</x:v>
      </x:c>
      <x:c r="H326" s="14" t="n">
        <x:f>IF(R326=0,"",ROUND(10*S326/R326,1))</x:f>
        <x:v>5</x:v>
      </x:c>
      <x:c r="I326" s="14" t="n">
        <x:f>IF(AH326=0,"",ROUND(10*AI326/AH326,1))</x:f>
        <x:v>6.7</x:v>
      </x:c>
      <x:c r="J326" s="14" t="n">
        <x:f>IF((AG326-1)=0,"",ROUND(10*T326/(AG326-1),1))</x:f>
        <x:v>0</x:v>
      </x:c>
      <x:c r="K326" s="14" t="n">
        <x:f>IF((AG326-1)=0,"",ROUND(10*U326/(AG326-1),1))</x:f>
        <x:v>0.4</x:v>
      </x:c>
      <x:c r="L326" s="14" t="n">
        <x:f>IF(U326=0,"",ROUND(10*V326/U326,1))</x:f>
        <x:v>0</x:v>
      </x:c>
      <x:c r="M326" s="14" t="n">
        <x:f>IF(AJ326=0,"",ROUND(10*AK326/AJ326,1))</x:f>
        <x:v>0</x:v>
      </x:c>
      <x:c r="N326" s="14" t="n">
        <x:f>ROUND(10*W326/12,1)</x:f>
        <x:v>7.5</x:v>
      </x:c>
      <x:c r="O326" s="14" t="n">
        <x:f>ROUND(10*AL326,1)</x:f>
        <x:v>3.7</x:v>
      </x:c>
      <x:c r="P326" s="14" t="n">
        <x:f>IF((AG326-1)=0,"",ROUND(10*X326/(AG326-1),1))</x:f>
        <x:v>0</x:v>
      </x:c>
      <x:c r="Q326" s="15" t="n">
        <x:f>COUNTIFS(Relaciones!$E$4081:$E$4351,A326,Relaciones!$F$4081:$F$4351,"amistad")</x:f>
        <x:v>2</x:v>
      </x:c>
      <x:c r="R326" s="15" t="n">
        <x:f>COUNTIFS(Relaciones!$D$4081:$D$4351,A326,Relaciones!$F$4081:$F$4351,"amistad")</x:f>
        <x:v>4</x:v>
      </x:c>
      <x:c r="S326" s="15" t="n">
        <x:f>SUMIFS(Relaciones!$G$4081:$G$4351,Relaciones!$D$4081:$D$4351,A326,Relaciones!$F$4081:$F$4351,"amistad")</x:f>
        <x:v>2</x:v>
      </x:c>
      <x:c r="T326" s="15" t="n">
        <x:f>COUNTIFS(Relaciones!$E$4081:$E$4351,A326,Relaciones!$F$4081:$F$4351,"rechazo")</x:f>
        <x:v>0</x:v>
      </x:c>
      <x:c r="U326" s="15" t="n">
        <x:f>COUNTIFS(Relaciones!$D$4081:$D$4351,A326,Relaciones!$F$4081:$F$4351,"rechazo")</x:f>
        <x:v>1</x:v>
      </x:c>
      <x:c r="V326" s="15" t="n">
        <x:f>SUMIFS(Relaciones!$G$4081:$G$4351,Relaciones!$D$4081:$D$4351,A326,Relaciones!$F$4081:$F$4351,"rechazo")</x:f>
        <x:v>0</x:v>
      </x:c>
      <x:c r="W326" s="15" t="n">
        <x:f>SUM(INDEX(Respuestas!$B$310:$B$337,MATCH(A326,Respuestas!$A$310:$A$337,0)),INDEX(Respuestas!$C$310:$C$337,MATCH(A326,Respuestas!$A$310:$A$337,0)),INDEX(Respuestas!$D$310:$D$337,MATCH(A326,Respuestas!$A$310:$A$337,0)),INDEX(Respuestas!$E$310:$E$337,MATCH(A326,Respuestas!$A$310:$A$337,0)))</x:f>
        <x:v>9</x:v>
      </x:c>
      <x:c r="X326" s="15" t="n">
        <x:f>COUNTIFS(Relaciones!$E$4081:$E$4351,A326,Relaciones!$F$4081:$F$4351,"mediacion")</x:f>
        <x:v>0</x:v>
      </x:c>
      <x:c r="Y326" s="15" t="n">
        <x:f>COUNTIFS(Relaciones!$E$4081:$E$4351,A326,Relaciones!$F$4081:$F$4351,"mediacion_negativa")</x:f>
        <x:v>0</x:v>
      </x:c>
      <x:c r="Z326" s="15" t="n">
        <x:f>COUNTIFS(Relaciones!$E$4081:$E$4351,A326,Relaciones!$F$4081:$F$4351,"bullying")</x:f>
        <x:v>0</x:v>
      </x:c>
      <x:c r="AA326" s="4" t="str">
        <x:f>INDEX(Respuestas!$F$310:$F$337,MATCH(A326,Respuestas!$A$310:$A$337,0))</x:f>
        <x:v>No</x:v>
      </x:c>
      <x:c r="AB326" s="4" t="str">
        <x:f>INDEX(Respuestas!$G$310:$G$337,MATCH(A326,Respuestas!$A$310:$A$337,0))</x:f>
        <x:v>Sí</x:v>
      </x:c>
      <x:c r="AC326" s="4" t="str">
        <x:f>INDEX(Respuestas!$H$310:$H$337,MATCH(A326,Respuestas!$A$310:$A$337,0))</x:f>
        <x:v>No</x:v>
      </x:c>
      <x:c r="AD326" s="4" t="str">
        <x:f>INDEX(Respuestas!$I$310:$I$337,MATCH(A326,Respuestas!$A$310:$A$337,0))</x:f>
        <x:v>Sí</x:v>
      </x:c>
      <x:c r="AE326" s="4" t="str">
        <x:f>INDEX(Respuestas!$J$310:$J$337,MATCH(A326,Respuestas!$A$310:$A$337,0))</x:f>
        <x:v>G2</x:v>
      </x:c>
      <x:c r="AF326" s="4" t="str">
        <x:v>normalizada_v1</x:v>
      </x:c>
      <x:c r="AG326" s="4" t="n">
        <x:f>COUNTIFS($B$2:$B$1513,B326,$C$2:$C$1513,C326,$D$2:$D$1513,D326)</x:f>
        <x:v>28</x:v>
      </x:c>
      <x:c r="AH326" s="4" t="n">
        <x:f>COUNTIFS(Relaciones!$D$4081:$D$4351,A326,Relaciones!$F$4081:$F$4351,"prediccion_amistad")</x:f>
        <x:v>3</x:v>
      </x:c>
      <x:c r="AI326" s="4" t="n">
        <x:f>SUMIFS(Relaciones!$H$4081:$H$4351,Relaciones!$D$4081:$D$4351,A326,Relaciones!$F$4081:$F$4351,"prediccion_amistad")</x:f>
        <x:v>2</x:v>
      </x:c>
      <x:c r="AJ326" s="4" t="n">
        <x:f>COUNTIFS(Relaciones!$D$4081:$D$4351,A326,Relaciones!$F$4081:$F$4351,"prediccion_rechazo")</x:f>
        <x:v>1</x:v>
      </x:c>
      <x:c r="AK326" s="4" t="n">
        <x:f>SUMIFS(Relaciones!$H$4081:$H$4351,Relaciones!$D$4081:$D$4351,A326,Relaciones!$F$4081:$F$4351,"prediccion_rechazo")</x:f>
        <x:v>0</x:v>
      </x:c>
      <x:c r="AL326" s="4" t="n">
        <x:v>0.3675161745493062</x:v>
      </x:c>
    </x:row>
    <x:row r="327" ht="23" customHeight="1">
      <x:c r="A327" s="13" t="str">
        <x:v>00326</x:v>
      </x:c>
      <x:c r="B327" s="4" t="str">
        <x:v>Sevilla</x:v>
      </x:c>
      <x:c r="C327" s="4" t="str">
        <x:v>1.º ESO</x:v>
      </x:c>
      <x:c r="D327" s="4" t="str">
        <x:v>C</x:v>
      </x:c>
      <x:c r="E327" s="4" t="str">
        <x:v>alumno</x:v>
      </x:c>
      <x:c r="F327" s="14" t="n">
        <x:f>IF((AG327-1)=0,"",ROUND(10*Q327/(AG327-1),1))</x:f>
        <x:v>0.7</x:v>
      </x:c>
      <x:c r="G327" s="14" t="n">
        <x:f>IF((AG327-1)=0,"",ROUND(10*R327/(AG327-1),1))</x:f>
        <x:v>1.1</x:v>
      </x:c>
      <x:c r="H327" s="14" t="n">
        <x:f>IF(R327=0,"",ROUND(10*S327/R327,1))</x:f>
        <x:v>6.7</x:v>
      </x:c>
      <x:c r="I327" s="14" t="n">
        <x:f>IF(AH327=0,"",ROUND(10*AI327/AH327,1))</x:f>
        <x:v>10</x:v>
      </x:c>
      <x:c r="J327" s="14" t="n">
        <x:f>IF((AG327-1)=0,"",ROUND(10*T327/(AG327-1),1))</x:f>
        <x:v>0</x:v>
      </x:c>
      <x:c r="K327" s="14" t="n">
        <x:f>IF((AG327-1)=0,"",ROUND(10*U327/(AG327-1),1))</x:f>
        <x:v>0.4</x:v>
      </x:c>
      <x:c r="L327" s="14" t="n">
        <x:f>IF(U327=0,"",ROUND(10*V327/U327,1))</x:f>
        <x:v>0</x:v>
      </x:c>
      <x:c r="M327" s="14" t="str">
        <x:f>IF(AJ327=0,"",ROUND(10*AK327/AJ327,1))</x:f>
      </x:c>
      <x:c r="N327" s="14" t="n">
        <x:f>ROUND(10*W327/12,1)</x:f>
        <x:v>8.3</x:v>
      </x:c>
      <x:c r="O327" s="14" t="n">
        <x:f>ROUND(10*AL327,1)</x:f>
        <x:v>2.5</x:v>
      </x:c>
      <x:c r="P327" s="14" t="n">
        <x:f>IF((AG327-1)=0,"",ROUND(10*X327/(AG327-1),1))</x:f>
        <x:v>0</x:v>
      </x:c>
      <x:c r="Q327" s="15" t="n">
        <x:f>COUNTIFS(Relaciones!$E$4081:$E$4351,A327,Relaciones!$F$4081:$F$4351,"amistad")</x:f>
        <x:v>2</x:v>
      </x:c>
      <x:c r="R327" s="15" t="n">
        <x:f>COUNTIFS(Relaciones!$D$4081:$D$4351,A327,Relaciones!$F$4081:$F$4351,"amistad")</x:f>
        <x:v>3</x:v>
      </x:c>
      <x:c r="S327" s="15" t="n">
        <x:f>SUMIFS(Relaciones!$G$4081:$G$4351,Relaciones!$D$4081:$D$4351,A327,Relaciones!$F$4081:$F$4351,"amistad")</x:f>
        <x:v>2</x:v>
      </x:c>
      <x:c r="T327" s="15" t="n">
        <x:f>COUNTIFS(Relaciones!$E$4081:$E$4351,A327,Relaciones!$F$4081:$F$4351,"rechazo")</x:f>
        <x:v>0</x:v>
      </x:c>
      <x:c r="U327" s="15" t="n">
        <x:f>COUNTIFS(Relaciones!$D$4081:$D$4351,A327,Relaciones!$F$4081:$F$4351,"rechazo")</x:f>
        <x:v>1</x:v>
      </x:c>
      <x:c r="V327" s="15" t="n">
        <x:f>SUMIFS(Relaciones!$G$4081:$G$4351,Relaciones!$D$4081:$D$4351,A327,Relaciones!$F$4081:$F$4351,"rechazo")</x:f>
        <x:v>0</x:v>
      </x:c>
      <x:c r="W327" s="15" t="n">
        <x:f>SUM(INDEX(Respuestas!$B$310:$B$337,MATCH(A327,Respuestas!$A$310:$A$337,0)),INDEX(Respuestas!$C$310:$C$337,MATCH(A327,Respuestas!$A$310:$A$337,0)),INDEX(Respuestas!$D$310:$D$337,MATCH(A327,Respuestas!$A$310:$A$337,0)),INDEX(Respuestas!$E$310:$E$337,MATCH(A327,Respuestas!$A$310:$A$337,0)))</x:f>
        <x:v>10</x:v>
      </x:c>
      <x:c r="X327" s="15" t="n">
        <x:f>COUNTIFS(Relaciones!$E$4081:$E$4351,A327,Relaciones!$F$4081:$F$4351,"mediacion")</x:f>
        <x:v>0</x:v>
      </x:c>
      <x:c r="Y327" s="15" t="n">
        <x:f>COUNTIFS(Relaciones!$E$4081:$E$4351,A327,Relaciones!$F$4081:$F$4351,"mediacion_negativa")</x:f>
        <x:v>0</x:v>
      </x:c>
      <x:c r="Z327" s="15" t="n">
        <x:f>COUNTIFS(Relaciones!$E$4081:$E$4351,A327,Relaciones!$F$4081:$F$4351,"bullying")</x:f>
        <x:v>0</x:v>
      </x:c>
      <x:c r="AA327" s="4" t="str">
        <x:f>INDEX(Respuestas!$F$310:$F$337,MATCH(A327,Respuestas!$A$310:$A$337,0))</x:f>
        <x:v>No</x:v>
      </x:c>
      <x:c r="AB327" s="4" t="str">
        <x:f>INDEX(Respuestas!$G$310:$G$337,MATCH(A327,Respuestas!$A$310:$A$337,0))</x:f>
        <x:v>Sí</x:v>
      </x:c>
      <x:c r="AC327" s="4" t="str">
        <x:f>INDEX(Respuestas!$H$310:$H$337,MATCH(A327,Respuestas!$A$310:$A$337,0))</x:f>
        <x:v>No</x:v>
      </x:c>
      <x:c r="AD327" s="4" t="str">
        <x:f>INDEX(Respuestas!$I$310:$I$337,MATCH(A327,Respuestas!$A$310:$A$337,0))</x:f>
        <x:v>Sí</x:v>
      </x:c>
      <x:c r="AE327" s="4" t="str">
        <x:f>INDEX(Respuestas!$J$310:$J$337,MATCH(A327,Respuestas!$A$310:$A$337,0))</x:f>
        <x:v>G2</x:v>
      </x:c>
      <x:c r="AF327" s="4" t="str">
        <x:v>normalizada_v1</x:v>
      </x:c>
      <x:c r="AG327" s="4" t="n">
        <x:f>COUNTIFS($B$2:$B$1513,B327,$C$2:$C$1513,C327,$D$2:$D$1513,D327)</x:f>
        <x:v>28</x:v>
      </x:c>
      <x:c r="AH327" s="4" t="n">
        <x:f>COUNTIFS(Relaciones!$D$4081:$D$4351,A327,Relaciones!$F$4081:$F$4351,"prediccion_amistad")</x:f>
        <x:v>1</x:v>
      </x:c>
      <x:c r="AI327" s="4" t="n">
        <x:f>SUMIFS(Relaciones!$H$4081:$H$4351,Relaciones!$D$4081:$D$4351,A327,Relaciones!$F$4081:$F$4351,"prediccion_amistad")</x:f>
        <x:v>1</x:v>
      </x:c>
      <x:c r="AJ327" s="4" t="n">
        <x:f>COUNTIFS(Relaciones!$D$4081:$D$4351,A327,Relaciones!$F$4081:$F$4351,"prediccion_rechazo")</x:f>
        <x:v>0</x:v>
      </x:c>
      <x:c r="AK327" s="4" t="n">
        <x:f>SUMIFS(Relaciones!$H$4081:$H$4351,Relaciones!$D$4081:$D$4351,A327,Relaciones!$F$4081:$F$4351,"prediccion_rechazo")</x:f>
        <x:v>0</x:v>
      </x:c>
      <x:c r="AL327" s="4" t="n">
        <x:v>0.2531484160468395</x:v>
      </x:c>
    </x:row>
    <x:row r="328" ht="23" customHeight="1">
      <x:c r="A328" s="13" t="str">
        <x:v>00327</x:v>
      </x:c>
      <x:c r="B328" s="4" t="str">
        <x:v>Sevilla</x:v>
      </x:c>
      <x:c r="C328" s="4" t="str">
        <x:v>1.º ESO</x:v>
      </x:c>
      <x:c r="D328" s="4" t="str">
        <x:v>C</x:v>
      </x:c>
      <x:c r="E328" s="4" t="str">
        <x:v>alumna</x:v>
      </x:c>
      <x:c r="F328" s="14" t="n">
        <x:f>IF((AG328-1)=0,"",ROUND(10*Q328/(AG328-1),1))</x:f>
        <x:v>0.7</x:v>
      </x:c>
      <x:c r="G328" s="14" t="n">
        <x:f>IF((AG328-1)=0,"",ROUND(10*R328/(AG328-1),1))</x:f>
        <x:v>1.5</x:v>
      </x:c>
      <x:c r="H328" s="14" t="n">
        <x:f>IF(R328=0,"",ROUND(10*S328/R328,1))</x:f>
        <x:v>5</x:v>
      </x:c>
      <x:c r="I328" s="14" t="n">
        <x:f>IF(AH328=0,"",ROUND(10*AI328/AH328,1))</x:f>
        <x:v>10</x:v>
      </x:c>
      <x:c r="J328" s="14" t="n">
        <x:f>IF((AG328-1)=0,"",ROUND(10*T328/(AG328-1),1))</x:f>
        <x:v>0</x:v>
      </x:c>
      <x:c r="K328" s="14" t="n">
        <x:f>IF((AG328-1)=0,"",ROUND(10*U328/(AG328-1),1))</x:f>
        <x:v>0.4</x:v>
      </x:c>
      <x:c r="L328" s="14" t="n">
        <x:f>IF(U328=0,"",ROUND(10*V328/U328,1))</x:f>
        <x:v>0</x:v>
      </x:c>
      <x:c r="M328" s="14" t="str">
        <x:f>IF(AJ328=0,"",ROUND(10*AK328/AJ328,1))</x:f>
      </x:c>
      <x:c r="N328" s="14" t="n">
        <x:f>ROUND(10*W328/12,1)</x:f>
        <x:v>9.2</x:v>
      </x:c>
      <x:c r="O328" s="14" t="n">
        <x:f>ROUND(10*AL328,1)</x:f>
        <x:v>3.8</x:v>
      </x:c>
      <x:c r="P328" s="14" t="n">
        <x:f>IF((AG328-1)=0,"",ROUND(10*X328/(AG328-1),1))</x:f>
        <x:v>0</x:v>
      </x:c>
      <x:c r="Q328" s="15" t="n">
        <x:f>COUNTIFS(Relaciones!$E$4081:$E$4351,A328,Relaciones!$F$4081:$F$4351,"amistad")</x:f>
        <x:v>2</x:v>
      </x:c>
      <x:c r="R328" s="15" t="n">
        <x:f>COUNTIFS(Relaciones!$D$4081:$D$4351,A328,Relaciones!$F$4081:$F$4351,"amistad")</x:f>
        <x:v>4</x:v>
      </x:c>
      <x:c r="S328" s="15" t="n">
        <x:f>SUMIFS(Relaciones!$G$4081:$G$4351,Relaciones!$D$4081:$D$4351,A328,Relaciones!$F$4081:$F$4351,"amistad")</x:f>
        <x:v>2</x:v>
      </x:c>
      <x:c r="T328" s="15" t="n">
        <x:f>COUNTIFS(Relaciones!$E$4081:$E$4351,A328,Relaciones!$F$4081:$F$4351,"rechazo")</x:f>
        <x:v>0</x:v>
      </x:c>
      <x:c r="U328" s="15" t="n">
        <x:f>COUNTIFS(Relaciones!$D$4081:$D$4351,A328,Relaciones!$F$4081:$F$4351,"rechazo")</x:f>
        <x:v>1</x:v>
      </x:c>
      <x:c r="V328" s="15" t="n">
        <x:f>SUMIFS(Relaciones!$G$4081:$G$4351,Relaciones!$D$4081:$D$4351,A328,Relaciones!$F$4081:$F$4351,"rechazo")</x:f>
        <x:v>0</x:v>
      </x:c>
      <x:c r="W328" s="15" t="n">
        <x:f>SUM(INDEX(Respuestas!$B$310:$B$337,MATCH(A328,Respuestas!$A$310:$A$337,0)),INDEX(Respuestas!$C$310:$C$337,MATCH(A328,Respuestas!$A$310:$A$337,0)),INDEX(Respuestas!$D$310:$D$337,MATCH(A328,Respuestas!$A$310:$A$337,0)),INDEX(Respuestas!$E$310:$E$337,MATCH(A328,Respuestas!$A$310:$A$337,0)))</x:f>
        <x:v>11</x:v>
      </x:c>
      <x:c r="X328" s="15" t="n">
        <x:f>COUNTIFS(Relaciones!$E$4081:$E$4351,A328,Relaciones!$F$4081:$F$4351,"mediacion")</x:f>
        <x:v>0</x:v>
      </x:c>
      <x:c r="Y328" s="15" t="n">
        <x:f>COUNTIFS(Relaciones!$E$4081:$E$4351,A328,Relaciones!$F$4081:$F$4351,"mediacion_negativa")</x:f>
        <x:v>0</x:v>
      </x:c>
      <x:c r="Z328" s="15" t="n">
        <x:f>COUNTIFS(Relaciones!$E$4081:$E$4351,A328,Relaciones!$F$4081:$F$4351,"bullying")</x:f>
        <x:v>0</x:v>
      </x:c>
      <x:c r="AA328" s="4" t="str">
        <x:f>INDEX(Respuestas!$F$310:$F$337,MATCH(A328,Respuestas!$A$310:$A$337,0))</x:f>
        <x:v>No</x:v>
      </x:c>
      <x:c r="AB328" s="4" t="str">
        <x:f>INDEX(Respuestas!$G$310:$G$337,MATCH(A328,Respuestas!$A$310:$A$337,0))</x:f>
        <x:v>Sí</x:v>
      </x:c>
      <x:c r="AC328" s="4" t="str">
        <x:f>INDEX(Respuestas!$H$310:$H$337,MATCH(A328,Respuestas!$A$310:$A$337,0))</x:f>
        <x:v>No</x:v>
      </x:c>
      <x:c r="AD328" s="4" t="str">
        <x:f>INDEX(Respuestas!$I$310:$I$337,MATCH(A328,Respuestas!$A$310:$A$337,0))</x:f>
        <x:v>Sí</x:v>
      </x:c>
      <x:c r="AE328" s="4" t="str">
        <x:f>INDEX(Respuestas!$J$310:$J$337,MATCH(A328,Respuestas!$A$310:$A$337,0))</x:f>
        <x:v>G2</x:v>
      </x:c>
      <x:c r="AF328" s="4" t="str">
        <x:v>normalizada_v1</x:v>
      </x:c>
      <x:c r="AG328" s="4" t="n">
        <x:f>COUNTIFS($B$2:$B$1513,B328,$C$2:$C$1513,C328,$D$2:$D$1513,D328)</x:f>
        <x:v>28</x:v>
      </x:c>
      <x:c r="AH328" s="4" t="n">
        <x:f>COUNTIFS(Relaciones!$D$4081:$D$4351,A328,Relaciones!$F$4081:$F$4351,"prediccion_amistad")</x:f>
        <x:v>1</x:v>
      </x:c>
      <x:c r="AI328" s="4" t="n">
        <x:f>SUMIFS(Relaciones!$H$4081:$H$4351,Relaciones!$D$4081:$D$4351,A328,Relaciones!$F$4081:$F$4351,"prediccion_amistad")</x:f>
        <x:v>1</x:v>
      </x:c>
      <x:c r="AJ328" s="4" t="n">
        <x:f>COUNTIFS(Relaciones!$D$4081:$D$4351,A328,Relaciones!$F$4081:$F$4351,"prediccion_rechazo")</x:f>
        <x:v>0</x:v>
      </x:c>
      <x:c r="AK328" s="4" t="n">
        <x:f>SUMIFS(Relaciones!$H$4081:$H$4351,Relaciones!$D$4081:$D$4351,A328,Relaciones!$F$4081:$F$4351,"prediccion_rechazo")</x:f>
        <x:v>0</x:v>
      </x:c>
      <x:c r="AL328" s="4" t="n">
        <x:v>0.37791858175656645</x:v>
      </x:c>
    </x:row>
    <x:row r="329" ht="23" customHeight="1">
      <x:c r="A329" s="13" t="str">
        <x:v>00328</x:v>
      </x:c>
      <x:c r="B329" s="4" t="str">
        <x:v>Sevilla</x:v>
      </x:c>
      <x:c r="C329" s="4" t="str">
        <x:v>1.º ESO</x:v>
      </x:c>
      <x:c r="D329" s="4" t="str">
        <x:v>C</x:v>
      </x:c>
      <x:c r="E329" s="4" t="str">
        <x:v>alumno</x:v>
      </x:c>
      <x:c r="F329" s="14" t="n">
        <x:f>IF((AG329-1)=0,"",ROUND(10*Q329/(AG329-1),1))</x:f>
        <x:v>0.7</x:v>
      </x:c>
      <x:c r="G329" s="14" t="n">
        <x:f>IF((AG329-1)=0,"",ROUND(10*R329/(AG329-1),1))</x:f>
        <x:v>1.1</x:v>
      </x:c>
      <x:c r="H329" s="14" t="n">
        <x:f>IF(R329=0,"",ROUND(10*S329/R329,1))</x:f>
        <x:v>6.7</x:v>
      </x:c>
      <x:c r="I329" s="14" t="n">
        <x:f>IF(AH329=0,"",ROUND(10*AI329/AH329,1))</x:f>
        <x:v>6.7</x:v>
      </x:c>
      <x:c r="J329" s="14" t="n">
        <x:f>IF((AG329-1)=0,"",ROUND(10*T329/(AG329-1),1))</x:f>
        <x:v>0</x:v>
      </x:c>
      <x:c r="K329" s="14" t="n">
        <x:f>IF((AG329-1)=0,"",ROUND(10*U329/(AG329-1),1))</x:f>
        <x:v>0.4</x:v>
      </x:c>
      <x:c r="L329" s="14" t="n">
        <x:f>IF(U329=0,"",ROUND(10*V329/U329,1))</x:f>
        <x:v>0</x:v>
      </x:c>
      <x:c r="M329" s="14" t="n">
        <x:f>IF(AJ329=0,"",ROUND(10*AK329/AJ329,1))</x:f>
        <x:v>0</x:v>
      </x:c>
      <x:c r="N329" s="14" t="n">
        <x:f>ROUND(10*W329/12,1)</x:f>
        <x:v>10</x:v>
      </x:c>
      <x:c r="O329" s="14" t="n">
        <x:f>ROUND(10*AL329,1)</x:f>
        <x:v>2.5</x:v>
      </x:c>
      <x:c r="P329" s="14" t="n">
        <x:f>IF((AG329-1)=0,"",ROUND(10*X329/(AG329-1),1))</x:f>
        <x:v>0</x:v>
      </x:c>
      <x:c r="Q329" s="15" t="n">
        <x:f>COUNTIFS(Relaciones!$E$4081:$E$4351,A329,Relaciones!$F$4081:$F$4351,"amistad")</x:f>
        <x:v>2</x:v>
      </x:c>
      <x:c r="R329" s="15" t="n">
        <x:f>COUNTIFS(Relaciones!$D$4081:$D$4351,A329,Relaciones!$F$4081:$F$4351,"amistad")</x:f>
        <x:v>3</x:v>
      </x:c>
      <x:c r="S329" s="15" t="n">
        <x:f>SUMIFS(Relaciones!$G$4081:$G$4351,Relaciones!$D$4081:$D$4351,A329,Relaciones!$F$4081:$F$4351,"amistad")</x:f>
        <x:v>2</x:v>
      </x:c>
      <x:c r="T329" s="15" t="n">
        <x:f>COUNTIFS(Relaciones!$E$4081:$E$4351,A329,Relaciones!$F$4081:$F$4351,"rechazo")</x:f>
        <x:v>0</x:v>
      </x:c>
      <x:c r="U329" s="15" t="n">
        <x:f>COUNTIFS(Relaciones!$D$4081:$D$4351,A329,Relaciones!$F$4081:$F$4351,"rechazo")</x:f>
        <x:v>1</x:v>
      </x:c>
      <x:c r="V329" s="15" t="n">
        <x:f>SUMIFS(Relaciones!$G$4081:$G$4351,Relaciones!$D$4081:$D$4351,A329,Relaciones!$F$4081:$F$4351,"rechazo")</x:f>
        <x:v>0</x:v>
      </x:c>
      <x:c r="W329" s="15" t="n">
        <x:f>SUM(INDEX(Respuestas!$B$310:$B$337,MATCH(A329,Respuestas!$A$310:$A$337,0)),INDEX(Respuestas!$C$310:$C$337,MATCH(A329,Respuestas!$A$310:$A$337,0)),INDEX(Respuestas!$D$310:$D$337,MATCH(A329,Respuestas!$A$310:$A$337,0)),INDEX(Respuestas!$E$310:$E$337,MATCH(A329,Respuestas!$A$310:$A$337,0)))</x:f>
        <x:v>12</x:v>
      </x:c>
      <x:c r="X329" s="15" t="n">
        <x:f>COUNTIFS(Relaciones!$E$4081:$E$4351,A329,Relaciones!$F$4081:$F$4351,"mediacion")</x:f>
        <x:v>0</x:v>
      </x:c>
      <x:c r="Y329" s="15" t="n">
        <x:f>COUNTIFS(Relaciones!$E$4081:$E$4351,A329,Relaciones!$F$4081:$F$4351,"mediacion_negativa")</x:f>
        <x:v>0</x:v>
      </x:c>
      <x:c r="Z329" s="15" t="n">
        <x:f>COUNTIFS(Relaciones!$E$4081:$E$4351,A329,Relaciones!$F$4081:$F$4351,"bullying")</x:f>
        <x:v>0</x:v>
      </x:c>
      <x:c r="AA329" s="4" t="str">
        <x:f>INDEX(Respuestas!$F$310:$F$337,MATCH(A329,Respuestas!$A$310:$A$337,0))</x:f>
        <x:v>No</x:v>
      </x:c>
      <x:c r="AB329" s="4" t="str">
        <x:f>INDEX(Respuestas!$G$310:$G$337,MATCH(A329,Respuestas!$A$310:$A$337,0))</x:f>
        <x:v>Sí</x:v>
      </x:c>
      <x:c r="AC329" s="4" t="str">
        <x:f>INDEX(Respuestas!$H$310:$H$337,MATCH(A329,Respuestas!$A$310:$A$337,0))</x:f>
        <x:v>No</x:v>
      </x:c>
      <x:c r="AD329" s="4" t="str">
        <x:f>INDEX(Respuestas!$I$310:$I$337,MATCH(A329,Respuestas!$A$310:$A$337,0))</x:f>
        <x:v>Sí</x:v>
      </x:c>
      <x:c r="AE329" s="4" t="str">
        <x:f>INDEX(Respuestas!$J$310:$J$337,MATCH(A329,Respuestas!$A$310:$A$337,0))</x:f>
        <x:v>G2</x:v>
      </x:c>
      <x:c r="AF329" s="4" t="str">
        <x:v>normalizada_v1</x:v>
      </x:c>
      <x:c r="AG329" s="4" t="n">
        <x:f>COUNTIFS($B$2:$B$1513,B329,$C$2:$C$1513,C329,$D$2:$D$1513,D329)</x:f>
        <x:v>28</x:v>
      </x:c>
      <x:c r="AH329" s="4" t="n">
        <x:f>COUNTIFS(Relaciones!$D$4081:$D$4351,A329,Relaciones!$F$4081:$F$4351,"prediccion_amistad")</x:f>
        <x:v>3</x:v>
      </x:c>
      <x:c r="AI329" s="4" t="n">
        <x:f>SUMIFS(Relaciones!$H$4081:$H$4351,Relaciones!$D$4081:$D$4351,A329,Relaciones!$F$4081:$F$4351,"prediccion_amistad")</x:f>
        <x:v>2</x:v>
      </x:c>
      <x:c r="AJ329" s="4" t="n">
        <x:f>COUNTIFS(Relaciones!$D$4081:$D$4351,A329,Relaciones!$F$4081:$F$4351,"prediccion_rechazo")</x:f>
        <x:v>1</x:v>
      </x:c>
      <x:c r="AK329" s="4" t="n">
        <x:f>SUMIFS(Relaciones!$H$4081:$H$4351,Relaciones!$D$4081:$D$4351,A329,Relaciones!$F$4081:$F$4351,"prediccion_rechazo")</x:f>
        <x:v>0</x:v>
      </x:c>
      <x:c r="AL329" s="4" t="n">
        <x:v>0.2548984767647462</x:v>
      </x:c>
    </x:row>
    <x:row r="330" ht="23" customHeight="1">
      <x:c r="A330" s="13" t="str">
        <x:v>00329</x:v>
      </x:c>
      <x:c r="B330" s="4" t="str">
        <x:v>Sevilla</x:v>
      </x:c>
      <x:c r="C330" s="4" t="str">
        <x:v>1.º ESO</x:v>
      </x:c>
      <x:c r="D330" s="4" t="str">
        <x:v>C</x:v>
      </x:c>
      <x:c r="E330" s="4" t="str">
        <x:v>alumna</x:v>
      </x:c>
      <x:c r="F330" s="14" t="n">
        <x:f>IF((AG330-1)=0,"",ROUND(10*Q330/(AG330-1),1))</x:f>
        <x:v>0.7</x:v>
      </x:c>
      <x:c r="G330" s="14" t="n">
        <x:f>IF((AG330-1)=0,"",ROUND(10*R330/(AG330-1),1))</x:f>
        <x:v>1.5</x:v>
      </x:c>
      <x:c r="H330" s="14" t="n">
        <x:f>IF(R330=0,"",ROUND(10*S330/R330,1))</x:f>
        <x:v>5</x:v>
      </x:c>
      <x:c r="I330" s="14" t="n">
        <x:f>IF(AH330=0,"",ROUND(10*AI330/AH330,1))</x:f>
        <x:v>10</x:v>
      </x:c>
      <x:c r="J330" s="14" t="n">
        <x:f>IF((AG330-1)=0,"",ROUND(10*T330/(AG330-1),1))</x:f>
        <x:v>0</x:v>
      </x:c>
      <x:c r="K330" s="14" t="n">
        <x:f>IF((AG330-1)=0,"",ROUND(10*U330/(AG330-1),1))</x:f>
        <x:v>0.7</x:v>
      </x:c>
      <x:c r="L330" s="14" t="n">
        <x:f>IF(U330=0,"",ROUND(10*V330/U330,1))</x:f>
        <x:v>0</x:v>
      </x:c>
      <x:c r="M330" s="14" t="str">
        <x:f>IF(AJ330=0,"",ROUND(10*AK330/AJ330,1))</x:f>
      </x:c>
      <x:c r="N330" s="14" t="n">
        <x:f>ROUND(10*W330/12,1)</x:f>
        <x:v>7.5</x:v>
      </x:c>
      <x:c r="O330" s="14" t="n">
        <x:f>ROUND(10*AL330,1)</x:f>
        <x:v>3.8</x:v>
      </x:c>
      <x:c r="P330" s="14" t="n">
        <x:f>IF((AG330-1)=0,"",ROUND(10*X330/(AG330-1),1))</x:f>
        <x:v>0</x:v>
      </x:c>
      <x:c r="Q330" s="15" t="n">
        <x:f>COUNTIFS(Relaciones!$E$4081:$E$4351,A330,Relaciones!$F$4081:$F$4351,"amistad")</x:f>
        <x:v>2</x:v>
      </x:c>
      <x:c r="R330" s="15" t="n">
        <x:f>COUNTIFS(Relaciones!$D$4081:$D$4351,A330,Relaciones!$F$4081:$F$4351,"amistad")</x:f>
        <x:v>4</x:v>
      </x:c>
      <x:c r="S330" s="15" t="n">
        <x:f>SUMIFS(Relaciones!$G$4081:$G$4351,Relaciones!$D$4081:$D$4351,A330,Relaciones!$F$4081:$F$4351,"amistad")</x:f>
        <x:v>2</x:v>
      </x:c>
      <x:c r="T330" s="15" t="n">
        <x:f>COUNTIFS(Relaciones!$E$4081:$E$4351,A330,Relaciones!$F$4081:$F$4351,"rechazo")</x:f>
        <x:v>0</x:v>
      </x:c>
      <x:c r="U330" s="15" t="n">
        <x:f>COUNTIFS(Relaciones!$D$4081:$D$4351,A330,Relaciones!$F$4081:$F$4351,"rechazo")</x:f>
        <x:v>2</x:v>
      </x:c>
      <x:c r="V330" s="15" t="n">
        <x:f>SUMIFS(Relaciones!$G$4081:$G$4351,Relaciones!$D$4081:$D$4351,A330,Relaciones!$F$4081:$F$4351,"rechazo")</x:f>
        <x:v>0</x:v>
      </x:c>
      <x:c r="W330" s="15" t="n">
        <x:f>SUM(INDEX(Respuestas!$B$310:$B$337,MATCH(A330,Respuestas!$A$310:$A$337,0)),INDEX(Respuestas!$C$310:$C$337,MATCH(A330,Respuestas!$A$310:$A$337,0)),INDEX(Respuestas!$D$310:$D$337,MATCH(A330,Respuestas!$A$310:$A$337,0)),INDEX(Respuestas!$E$310:$E$337,MATCH(A330,Respuestas!$A$310:$A$337,0)))</x:f>
        <x:v>9</x:v>
      </x:c>
      <x:c r="X330" s="15" t="n">
        <x:f>COUNTIFS(Relaciones!$E$4081:$E$4351,A330,Relaciones!$F$4081:$F$4351,"mediacion")</x:f>
        <x:v>0</x:v>
      </x:c>
      <x:c r="Y330" s="15" t="n">
        <x:f>COUNTIFS(Relaciones!$E$4081:$E$4351,A330,Relaciones!$F$4081:$F$4351,"mediacion_negativa")</x:f>
        <x:v>0</x:v>
      </x:c>
      <x:c r="Z330" s="15" t="n">
        <x:f>COUNTIFS(Relaciones!$E$4081:$E$4351,A330,Relaciones!$F$4081:$F$4351,"bullying")</x:f>
        <x:v>0</x:v>
      </x:c>
      <x:c r="AA330" s="4" t="str">
        <x:f>INDEX(Respuestas!$F$310:$F$337,MATCH(A330,Respuestas!$A$310:$A$337,0))</x:f>
        <x:v>No</x:v>
      </x:c>
      <x:c r="AB330" s="4" t="str">
        <x:f>INDEX(Respuestas!$G$310:$G$337,MATCH(A330,Respuestas!$A$310:$A$337,0))</x:f>
        <x:v>Sí</x:v>
      </x:c>
      <x:c r="AC330" s="4" t="str">
        <x:f>INDEX(Respuestas!$H$310:$H$337,MATCH(A330,Respuestas!$A$310:$A$337,0))</x:f>
        <x:v>No</x:v>
      </x:c>
      <x:c r="AD330" s="4" t="str">
        <x:f>INDEX(Respuestas!$I$310:$I$337,MATCH(A330,Respuestas!$A$310:$A$337,0))</x:f>
        <x:v>Sí</x:v>
      </x:c>
      <x:c r="AE330" s="4" t="str">
        <x:f>INDEX(Respuestas!$J$310:$J$337,MATCH(A330,Respuestas!$A$310:$A$337,0))</x:f>
        <x:v>G2</x:v>
      </x:c>
      <x:c r="AF330" s="4" t="str">
        <x:v>normalizada_v1</x:v>
      </x:c>
      <x:c r="AG330" s="4" t="n">
        <x:f>COUNTIFS($B$2:$B$1513,B330,$C$2:$C$1513,C330,$D$2:$D$1513,D330)</x:f>
        <x:v>28</x:v>
      </x:c>
      <x:c r="AH330" s="4" t="n">
        <x:f>COUNTIFS(Relaciones!$D$4081:$D$4351,A330,Relaciones!$F$4081:$F$4351,"prediccion_amistad")</x:f>
        <x:v>2</x:v>
      </x:c>
      <x:c r="AI330" s="4" t="n">
        <x:f>SUMIFS(Relaciones!$H$4081:$H$4351,Relaciones!$D$4081:$D$4351,A330,Relaciones!$F$4081:$F$4351,"prediccion_amistad")</x:f>
        <x:v>2</x:v>
      </x:c>
      <x:c r="AJ330" s="4" t="n">
        <x:f>COUNTIFS(Relaciones!$D$4081:$D$4351,A330,Relaciones!$F$4081:$F$4351,"prediccion_rechazo")</x:f>
        <x:v>0</x:v>
      </x:c>
      <x:c r="AK330" s="4" t="n">
        <x:f>SUMIFS(Relaciones!$H$4081:$H$4351,Relaciones!$D$4081:$D$4351,A330,Relaciones!$F$4081:$F$4351,"prediccion_rechazo")</x:f>
        <x:v>0</x:v>
      </x:c>
      <x:c r="AL330" s="4" t="n">
        <x:v>0.37821278247243073</x:v>
      </x:c>
    </x:row>
    <x:row r="331" ht="23" customHeight="1">
      <x:c r="A331" s="13" t="str">
        <x:v>00330</x:v>
      </x:c>
      <x:c r="B331" s="4" t="str">
        <x:v>Sevilla</x:v>
      </x:c>
      <x:c r="C331" s="4" t="str">
        <x:v>1.º ESO</x:v>
      </x:c>
      <x:c r="D331" s="4" t="str">
        <x:v>C</x:v>
      </x:c>
      <x:c r="E331" s="4" t="str">
        <x:v>alumno</x:v>
      </x:c>
      <x:c r="F331" s="14" t="n">
        <x:f>IF((AG331-1)=0,"",ROUND(10*Q331/(AG331-1),1))</x:f>
        <x:v>0.7</x:v>
      </x:c>
      <x:c r="G331" s="14" t="n">
        <x:f>IF((AG331-1)=0,"",ROUND(10*R331/(AG331-1),1))</x:f>
        <x:v>1.1</x:v>
      </x:c>
      <x:c r="H331" s="14" t="n">
        <x:f>IF(R331=0,"",ROUND(10*S331/R331,1))</x:f>
        <x:v>6.7</x:v>
      </x:c>
      <x:c r="I331" s="14" t="n">
        <x:f>IF(AH331=0,"",ROUND(10*AI331/AH331,1))</x:f>
        <x:v>10</x:v>
      </x:c>
      <x:c r="J331" s="14" t="n">
        <x:f>IF((AG331-1)=0,"",ROUND(10*T331/(AG331-1),1))</x:f>
        <x:v>0</x:v>
      </x:c>
      <x:c r="K331" s="14" t="n">
        <x:f>IF((AG331-1)=0,"",ROUND(10*U331/(AG331-1),1))</x:f>
        <x:v>0</x:v>
      </x:c>
      <x:c r="L331" s="14" t="str">
        <x:f>IF(U331=0,"",ROUND(10*V331/U331,1))</x:f>
      </x:c>
      <x:c r="M331" s="14" t="str">
        <x:f>IF(AJ331=0,"",ROUND(10*AK331/AJ331,1))</x:f>
      </x:c>
      <x:c r="N331" s="14" t="n">
        <x:f>ROUND(10*W331/12,1)</x:f>
        <x:v>8.3</x:v>
      </x:c>
      <x:c r="O331" s="14" t="n">
        <x:f>ROUND(10*AL331,1)</x:f>
        <x:v>2.5</x:v>
      </x:c>
      <x:c r="P331" s="14" t="n">
        <x:f>IF((AG331-1)=0,"",ROUND(10*X331/(AG331-1),1))</x:f>
        <x:v>0</x:v>
      </x:c>
      <x:c r="Q331" s="15" t="n">
        <x:f>COUNTIFS(Relaciones!$E$4081:$E$4351,A331,Relaciones!$F$4081:$F$4351,"amistad")</x:f>
        <x:v>2</x:v>
      </x:c>
      <x:c r="R331" s="15" t="n">
        <x:f>COUNTIFS(Relaciones!$D$4081:$D$4351,A331,Relaciones!$F$4081:$F$4351,"amistad")</x:f>
        <x:v>3</x:v>
      </x:c>
      <x:c r="S331" s="15" t="n">
        <x:f>SUMIFS(Relaciones!$G$4081:$G$4351,Relaciones!$D$4081:$D$4351,A331,Relaciones!$F$4081:$F$4351,"amistad")</x:f>
        <x:v>2</x:v>
      </x:c>
      <x:c r="T331" s="15" t="n">
        <x:f>COUNTIFS(Relaciones!$E$4081:$E$4351,A331,Relaciones!$F$4081:$F$4351,"rechazo")</x:f>
        <x:v>0</x:v>
      </x:c>
      <x:c r="U331" s="15" t="n">
        <x:f>COUNTIFS(Relaciones!$D$4081:$D$4351,A331,Relaciones!$F$4081:$F$4351,"rechazo")</x:f>
        <x:v>0</x:v>
      </x:c>
      <x:c r="V331" s="15" t="n">
        <x:f>SUMIFS(Relaciones!$G$4081:$G$4351,Relaciones!$D$4081:$D$4351,A331,Relaciones!$F$4081:$F$4351,"rechazo")</x:f>
        <x:v>0</x:v>
      </x:c>
      <x:c r="W331" s="15" t="n">
        <x:f>SUM(INDEX(Respuestas!$B$310:$B$337,MATCH(A331,Respuestas!$A$310:$A$337,0)),INDEX(Respuestas!$C$310:$C$337,MATCH(A331,Respuestas!$A$310:$A$337,0)),INDEX(Respuestas!$D$310:$D$337,MATCH(A331,Respuestas!$A$310:$A$337,0)),INDEX(Respuestas!$E$310:$E$337,MATCH(A331,Respuestas!$A$310:$A$337,0)))</x:f>
        <x:v>10</x:v>
      </x:c>
      <x:c r="X331" s="15" t="n">
        <x:f>COUNTIFS(Relaciones!$E$4081:$E$4351,A331,Relaciones!$F$4081:$F$4351,"mediacion")</x:f>
        <x:v>0</x:v>
      </x:c>
      <x:c r="Y331" s="15" t="n">
        <x:f>COUNTIFS(Relaciones!$E$4081:$E$4351,A331,Relaciones!$F$4081:$F$4351,"mediacion_negativa")</x:f>
        <x:v>0</x:v>
      </x:c>
      <x:c r="Z331" s="15" t="n">
        <x:f>COUNTIFS(Relaciones!$E$4081:$E$4351,A331,Relaciones!$F$4081:$F$4351,"bullying")</x:f>
        <x:v>0</x:v>
      </x:c>
      <x:c r="AA331" s="4" t="str">
        <x:f>INDEX(Respuestas!$F$310:$F$337,MATCH(A331,Respuestas!$A$310:$A$337,0))</x:f>
        <x:v>No</x:v>
      </x:c>
      <x:c r="AB331" s="4" t="str">
        <x:f>INDEX(Respuestas!$G$310:$G$337,MATCH(A331,Respuestas!$A$310:$A$337,0))</x:f>
        <x:v>Sí</x:v>
      </x:c>
      <x:c r="AC331" s="4" t="str">
        <x:f>INDEX(Respuestas!$H$310:$H$337,MATCH(A331,Respuestas!$A$310:$A$337,0))</x:f>
        <x:v>No</x:v>
      </x:c>
      <x:c r="AD331" s="4" t="str">
        <x:f>INDEX(Respuestas!$I$310:$I$337,MATCH(A331,Respuestas!$A$310:$A$337,0))</x:f>
        <x:v>Sí</x:v>
      </x:c>
      <x:c r="AE331" s="4" t="str">
        <x:f>INDEX(Respuestas!$J$310:$J$337,MATCH(A331,Respuestas!$A$310:$A$337,0))</x:f>
        <x:v>G2</x:v>
      </x:c>
      <x:c r="AF331" s="4" t="str">
        <x:v>normalizada_v1</x:v>
      </x:c>
      <x:c r="AG331" s="4" t="n">
        <x:f>COUNTIFS($B$2:$B$1513,B331,$C$2:$C$1513,C331,$D$2:$D$1513,D331)</x:f>
        <x:v>28</x:v>
      </x:c>
      <x:c r="AH331" s="4" t="n">
        <x:f>COUNTIFS(Relaciones!$D$4081:$D$4351,A331,Relaciones!$F$4081:$F$4351,"prediccion_amistad")</x:f>
        <x:v>1</x:v>
      </x:c>
      <x:c r="AI331" s="4" t="n">
        <x:f>SUMIFS(Relaciones!$H$4081:$H$4351,Relaciones!$D$4081:$D$4351,A331,Relaciones!$F$4081:$F$4351,"prediccion_amistad")</x:f>
        <x:v>1</x:v>
      </x:c>
      <x:c r="AJ331" s="4" t="n">
        <x:f>COUNTIFS(Relaciones!$D$4081:$D$4351,A331,Relaciones!$F$4081:$F$4351,"prediccion_rechazo")</x:f>
        <x:v>0</x:v>
      </x:c>
      <x:c r="AK331" s="4" t="n">
        <x:f>SUMIFS(Relaciones!$H$4081:$H$4351,Relaciones!$D$4081:$D$4351,A331,Relaciones!$F$4081:$F$4351,"prediccion_rechazo")</x:f>
        <x:v>0</x:v>
      </x:c>
      <x:c r="AL331" s="4" t="n">
        <x:v>0.2549466106329512</x:v>
      </x:c>
    </x:row>
    <x:row r="332" ht="23" customHeight="1">
      <x:c r="A332" s="13" t="str">
        <x:v>00331</x:v>
      </x:c>
      <x:c r="B332" s="4" t="str">
        <x:v>Sevilla</x:v>
      </x:c>
      <x:c r="C332" s="4" t="str">
        <x:v>1.º ESO</x:v>
      </x:c>
      <x:c r="D332" s="4" t="str">
        <x:v>C</x:v>
      </x:c>
      <x:c r="E332" s="4" t="str">
        <x:v>alumna</x:v>
      </x:c>
      <x:c r="F332" s="14" t="n">
        <x:f>IF((AG332-1)=0,"",ROUND(10*Q332/(AG332-1),1))</x:f>
        <x:v>0.7</x:v>
      </x:c>
      <x:c r="G332" s="14" t="n">
        <x:f>IF((AG332-1)=0,"",ROUND(10*R332/(AG332-1),1))</x:f>
        <x:v>1.5</x:v>
      </x:c>
      <x:c r="H332" s="14" t="n">
        <x:f>IF(R332=0,"",ROUND(10*S332/R332,1))</x:f>
        <x:v>5</x:v>
      </x:c>
      <x:c r="I332" s="14" t="n">
        <x:f>IF(AH332=0,"",ROUND(10*AI332/AH332,1))</x:f>
        <x:v>5</x:v>
      </x:c>
      <x:c r="J332" s="14" t="n">
        <x:f>IF((AG332-1)=0,"",ROUND(10*T332/(AG332-1),1))</x:f>
        <x:v>8.1</x:v>
      </x:c>
      <x:c r="K332" s="14" t="n">
        <x:f>IF((AG332-1)=0,"",ROUND(10*U332/(AG332-1),1))</x:f>
        <x:v>0.4</x:v>
      </x:c>
      <x:c r="L332" s="14" t="n">
        <x:f>IF(U332=0,"",ROUND(10*V332/U332,1))</x:f>
        <x:v>10</x:v>
      </x:c>
      <x:c r="M332" s="14" t="n">
        <x:f>IF(AJ332=0,"",ROUND(10*AK332/AJ332,1))</x:f>
        <x:v>9.4</x:v>
      </x:c>
      <x:c r="N332" s="14" t="n">
        <x:f>ROUND(10*W332/12,1)</x:f>
        <x:v>4.2</x:v>
      </x:c>
      <x:c r="O332" s="14" t="n">
        <x:f>ROUND(10*AL332,1)</x:f>
        <x:v>3.8</x:v>
      </x:c>
      <x:c r="P332" s="14" t="n">
        <x:f>IF((AG332-1)=0,"",ROUND(10*X332/(AG332-1),1))</x:f>
        <x:v>0</x:v>
      </x:c>
      <x:c r="Q332" s="15" t="n">
        <x:f>COUNTIFS(Relaciones!$E$4081:$E$4351,A332,Relaciones!$F$4081:$F$4351,"amistad")</x:f>
        <x:v>2</x:v>
      </x:c>
      <x:c r="R332" s="15" t="n">
        <x:f>COUNTIFS(Relaciones!$D$4081:$D$4351,A332,Relaciones!$F$4081:$F$4351,"amistad")</x:f>
        <x:v>4</x:v>
      </x:c>
      <x:c r="S332" s="15" t="n">
        <x:f>SUMIFS(Relaciones!$G$4081:$G$4351,Relaciones!$D$4081:$D$4351,A332,Relaciones!$F$4081:$F$4351,"amistad")</x:f>
        <x:v>2</x:v>
      </x:c>
      <x:c r="T332" s="15" t="n">
        <x:f>COUNTIFS(Relaciones!$E$4081:$E$4351,A332,Relaciones!$F$4081:$F$4351,"rechazo")</x:f>
        <x:v>22</x:v>
      </x:c>
      <x:c r="U332" s="15" t="n">
        <x:f>COUNTIFS(Relaciones!$D$4081:$D$4351,A332,Relaciones!$F$4081:$F$4351,"rechazo")</x:f>
        <x:v>1</x:v>
      </x:c>
      <x:c r="V332" s="15" t="n">
        <x:f>SUMIFS(Relaciones!$G$4081:$G$4351,Relaciones!$D$4081:$D$4351,A332,Relaciones!$F$4081:$F$4351,"rechazo")</x:f>
        <x:v>1</x:v>
      </x:c>
      <x:c r="W332" s="15" t="n">
        <x:f>SUM(INDEX(Respuestas!$B$310:$B$337,MATCH(A332,Respuestas!$A$310:$A$337,0)),INDEX(Respuestas!$C$310:$C$337,MATCH(A332,Respuestas!$A$310:$A$337,0)),INDEX(Respuestas!$D$310:$D$337,MATCH(A332,Respuestas!$A$310:$A$337,0)),INDEX(Respuestas!$E$310:$E$337,MATCH(A332,Respuestas!$A$310:$A$337,0)))</x:f>
        <x:v>5</x:v>
      </x:c>
      <x:c r="X332" s="15" t="n">
        <x:f>COUNTIFS(Relaciones!$E$4081:$E$4351,A332,Relaciones!$F$4081:$F$4351,"mediacion")</x:f>
        <x:v>0</x:v>
      </x:c>
      <x:c r="Y332" s="15" t="n">
        <x:f>COUNTIFS(Relaciones!$E$4081:$E$4351,A332,Relaciones!$F$4081:$F$4351,"mediacion_negativa")</x:f>
        <x:v>6</x:v>
      </x:c>
      <x:c r="Z332" s="15" t="n">
        <x:f>COUNTIFS(Relaciones!$E$4081:$E$4351,A332,Relaciones!$F$4081:$F$4351,"bullying")</x:f>
        <x:v>5</x:v>
      </x:c>
      <x:c r="AA332" s="4" t="str">
        <x:f>INDEX(Respuestas!$F$310:$F$337,MATCH(A332,Respuestas!$A$310:$A$337,0))</x:f>
        <x:v>Sí</x:v>
      </x:c>
      <x:c r="AB332" s="4" t="str">
        <x:f>INDEX(Respuestas!$G$310:$G$337,MATCH(A332,Respuestas!$A$310:$A$337,0))</x:f>
        <x:v>Sí</x:v>
      </x:c>
      <x:c r="AC332" s="4" t="str">
        <x:f>INDEX(Respuestas!$H$310:$H$337,MATCH(A332,Respuestas!$A$310:$A$337,0))</x:f>
        <x:v>Sí</x:v>
      </x:c>
      <x:c r="AD332" s="4" t="str">
        <x:f>INDEX(Respuestas!$I$310:$I$337,MATCH(A332,Respuestas!$A$310:$A$337,0))</x:f>
        <x:v>No</x:v>
      </x:c>
      <x:c r="AE332" s="4" t="str">
        <x:f>INDEX(Respuestas!$J$310:$J$337,MATCH(A332,Respuestas!$A$310:$A$337,0))</x:f>
        <x:v>G2</x:v>
      </x:c>
      <x:c r="AF332" s="4" t="str">
        <x:v>normalizada_v1</x:v>
      </x:c>
      <x:c r="AG332" s="4" t="n">
        <x:f>COUNTIFS($B$2:$B$1513,B332,$C$2:$C$1513,C332,$D$2:$D$1513,D332)</x:f>
        <x:v>28</x:v>
      </x:c>
      <x:c r="AH332" s="4" t="n">
        <x:f>COUNTIFS(Relaciones!$D$4081:$D$4351,A332,Relaciones!$F$4081:$F$4351,"prediccion_amistad")</x:f>
        <x:v>2</x:v>
      </x:c>
      <x:c r="AI332" s="4" t="n">
        <x:f>SUMIFS(Relaciones!$H$4081:$H$4351,Relaciones!$D$4081:$D$4351,A332,Relaciones!$F$4081:$F$4351,"prediccion_amistad")</x:f>
        <x:v>1</x:v>
      </x:c>
      <x:c r="AJ332" s="4" t="n">
        <x:f>COUNTIFS(Relaciones!$D$4081:$D$4351,A332,Relaciones!$F$4081:$F$4351,"prediccion_rechazo")</x:f>
        <x:v>17</x:v>
      </x:c>
      <x:c r="AK332" s="4" t="n">
        <x:f>SUMIFS(Relaciones!$H$4081:$H$4351,Relaciones!$D$4081:$D$4351,A332,Relaciones!$F$4081:$F$4351,"prediccion_rechazo")</x:f>
        <x:v>16</x:v>
      </x:c>
      <x:c r="AL332" s="4" t="n">
        <x:v>0.37821278247243073</x:v>
      </x:c>
    </x:row>
    <x:row r="333" ht="23" customHeight="1">
      <x:c r="A333" s="13" t="str">
        <x:v>00332</x:v>
      </x:c>
      <x:c r="B333" s="4" t="str">
        <x:v>Sevilla</x:v>
      </x:c>
      <x:c r="C333" s="4" t="str">
        <x:v>1.º ESO</x:v>
      </x:c>
      <x:c r="D333" s="4" t="str">
        <x:v>C</x:v>
      </x:c>
      <x:c r="E333" s="4" t="str">
        <x:v>alumno</x:v>
      </x:c>
      <x:c r="F333" s="14" t="n">
        <x:f>IF((AG333-1)=0,"",ROUND(10*Q333/(AG333-1),1))</x:f>
        <x:v>0.7</x:v>
      </x:c>
      <x:c r="G333" s="14" t="n">
        <x:f>IF((AG333-1)=0,"",ROUND(10*R333/(AG333-1),1))</x:f>
        <x:v>1.1</x:v>
      </x:c>
      <x:c r="H333" s="14" t="n">
        <x:f>IF(R333=0,"",ROUND(10*S333/R333,1))</x:f>
        <x:v>6.7</x:v>
      </x:c>
      <x:c r="I333" s="14" t="n">
        <x:f>IF(AH333=0,"",ROUND(10*AI333/AH333,1))</x:f>
        <x:v>10</x:v>
      </x:c>
      <x:c r="J333" s="14" t="n">
        <x:f>IF((AG333-1)=0,"",ROUND(10*T333/(AG333-1),1))</x:f>
        <x:v>0</x:v>
      </x:c>
      <x:c r="K333" s="14" t="n">
        <x:f>IF((AG333-1)=0,"",ROUND(10*U333/(AG333-1),1))</x:f>
        <x:v>0.4</x:v>
      </x:c>
      <x:c r="L333" s="14" t="n">
        <x:f>IF(U333=0,"",ROUND(10*V333/U333,1))</x:f>
        <x:v>0</x:v>
      </x:c>
      <x:c r="M333" s="14" t="str">
        <x:f>IF(AJ333=0,"",ROUND(10*AK333/AJ333,1))</x:f>
      </x:c>
      <x:c r="N333" s="14" t="n">
        <x:f>ROUND(10*W333/12,1)</x:f>
        <x:v>10</x:v>
      </x:c>
      <x:c r="O333" s="14" t="n">
        <x:f>ROUND(10*AL333,1)</x:f>
        <x:v>2.5</x:v>
      </x:c>
      <x:c r="P333" s="14" t="n">
        <x:f>IF((AG333-1)=0,"",ROUND(10*X333/(AG333-1),1))</x:f>
        <x:v>0</x:v>
      </x:c>
      <x:c r="Q333" s="15" t="n">
        <x:f>COUNTIFS(Relaciones!$E$4081:$E$4351,A333,Relaciones!$F$4081:$F$4351,"amistad")</x:f>
        <x:v>2</x:v>
      </x:c>
      <x:c r="R333" s="15" t="n">
        <x:f>COUNTIFS(Relaciones!$D$4081:$D$4351,A333,Relaciones!$F$4081:$F$4351,"amistad")</x:f>
        <x:v>3</x:v>
      </x:c>
      <x:c r="S333" s="15" t="n">
        <x:f>SUMIFS(Relaciones!$G$4081:$G$4351,Relaciones!$D$4081:$D$4351,A333,Relaciones!$F$4081:$F$4351,"amistad")</x:f>
        <x:v>2</x:v>
      </x:c>
      <x:c r="T333" s="15" t="n">
        <x:f>COUNTIFS(Relaciones!$E$4081:$E$4351,A333,Relaciones!$F$4081:$F$4351,"rechazo")</x:f>
        <x:v>0</x:v>
      </x:c>
      <x:c r="U333" s="15" t="n">
        <x:f>COUNTIFS(Relaciones!$D$4081:$D$4351,A333,Relaciones!$F$4081:$F$4351,"rechazo")</x:f>
        <x:v>1</x:v>
      </x:c>
      <x:c r="V333" s="15" t="n">
        <x:f>SUMIFS(Relaciones!$G$4081:$G$4351,Relaciones!$D$4081:$D$4351,A333,Relaciones!$F$4081:$F$4351,"rechazo")</x:f>
        <x:v>0</x:v>
      </x:c>
      <x:c r="W333" s="15" t="n">
        <x:f>SUM(INDEX(Respuestas!$B$310:$B$337,MATCH(A333,Respuestas!$A$310:$A$337,0)),INDEX(Respuestas!$C$310:$C$337,MATCH(A333,Respuestas!$A$310:$A$337,0)),INDEX(Respuestas!$D$310:$D$337,MATCH(A333,Respuestas!$A$310:$A$337,0)),INDEX(Respuestas!$E$310:$E$337,MATCH(A333,Respuestas!$A$310:$A$337,0)))</x:f>
        <x:v>12</x:v>
      </x:c>
      <x:c r="X333" s="15" t="n">
        <x:f>COUNTIFS(Relaciones!$E$4081:$E$4351,A333,Relaciones!$F$4081:$F$4351,"mediacion")</x:f>
        <x:v>0</x:v>
      </x:c>
      <x:c r="Y333" s="15" t="n">
        <x:f>COUNTIFS(Relaciones!$E$4081:$E$4351,A333,Relaciones!$F$4081:$F$4351,"mediacion_negativa")</x:f>
        <x:v>0</x:v>
      </x:c>
      <x:c r="Z333" s="15" t="n">
        <x:f>COUNTIFS(Relaciones!$E$4081:$E$4351,A333,Relaciones!$F$4081:$F$4351,"bullying")</x:f>
        <x:v>0</x:v>
      </x:c>
      <x:c r="AA333" s="4" t="str">
        <x:f>INDEX(Respuestas!$F$310:$F$337,MATCH(A333,Respuestas!$A$310:$A$337,0))</x:f>
        <x:v>No</x:v>
      </x:c>
      <x:c r="AB333" s="4" t="str">
        <x:f>INDEX(Respuestas!$G$310:$G$337,MATCH(A333,Respuestas!$A$310:$A$337,0))</x:f>
        <x:v>Sí</x:v>
      </x:c>
      <x:c r="AC333" s="4" t="str">
        <x:f>INDEX(Respuestas!$H$310:$H$337,MATCH(A333,Respuestas!$A$310:$A$337,0))</x:f>
        <x:v>No</x:v>
      </x:c>
      <x:c r="AD333" s="4" t="str">
        <x:f>INDEX(Respuestas!$I$310:$I$337,MATCH(A333,Respuestas!$A$310:$A$337,0))</x:f>
        <x:v>Sí</x:v>
      </x:c>
      <x:c r="AE333" s="4" t="str">
        <x:f>INDEX(Respuestas!$J$310:$J$337,MATCH(A333,Respuestas!$A$310:$A$337,0))</x:f>
        <x:v>G2</x:v>
      </x:c>
      <x:c r="AF333" s="4" t="str">
        <x:v>normalizada_v1</x:v>
      </x:c>
      <x:c r="AG333" s="4" t="n">
        <x:f>COUNTIFS($B$2:$B$1513,B333,$C$2:$C$1513,C333,$D$2:$D$1513,D333)</x:f>
        <x:v>28</x:v>
      </x:c>
      <x:c r="AH333" s="4" t="n">
        <x:f>COUNTIFS(Relaciones!$D$4081:$D$4351,A333,Relaciones!$F$4081:$F$4351,"prediccion_amistad")</x:f>
        <x:v>2</x:v>
      </x:c>
      <x:c r="AI333" s="4" t="n">
        <x:f>SUMIFS(Relaciones!$H$4081:$H$4351,Relaciones!$D$4081:$D$4351,A333,Relaciones!$F$4081:$F$4351,"prediccion_amistad")</x:f>
        <x:v>2</x:v>
      </x:c>
      <x:c r="AJ333" s="4" t="n">
        <x:f>COUNTIFS(Relaciones!$D$4081:$D$4351,A333,Relaciones!$F$4081:$F$4351,"prediccion_rechazo")</x:f>
        <x:v>0</x:v>
      </x:c>
      <x:c r="AK333" s="4" t="n">
        <x:f>SUMIFS(Relaciones!$H$4081:$H$4351,Relaciones!$D$4081:$D$4351,A333,Relaciones!$F$4081:$F$4351,"prediccion_rechazo")</x:f>
        <x:v>0</x:v>
      </x:c>
      <x:c r="AL333" s="4" t="n">
        <x:v>0.2548984767647462</x:v>
      </x:c>
    </x:row>
    <x:row r="334" ht="23" customHeight="1">
      <x:c r="A334" s="13" t="str">
        <x:v>00333</x:v>
      </x:c>
      <x:c r="B334" s="4" t="str">
        <x:v>Sevilla</x:v>
      </x:c>
      <x:c r="C334" s="4" t="str">
        <x:v>1.º ESO</x:v>
      </x:c>
      <x:c r="D334" s="4" t="str">
        <x:v>C</x:v>
      </x:c>
      <x:c r="E334" s="4" t="str">
        <x:v>alumna</x:v>
      </x:c>
      <x:c r="F334" s="14" t="n">
        <x:f>IF((AG334-1)=0,"",ROUND(10*Q334/(AG334-1),1))</x:f>
        <x:v>0.7</x:v>
      </x:c>
      <x:c r="G334" s="14" t="n">
        <x:f>IF((AG334-1)=0,"",ROUND(10*R334/(AG334-1),1))</x:f>
        <x:v>1.5</x:v>
      </x:c>
      <x:c r="H334" s="14" t="n">
        <x:f>IF(R334=0,"",ROUND(10*S334/R334,1))</x:f>
        <x:v>5</x:v>
      </x:c>
      <x:c r="I334" s="14" t="n">
        <x:f>IF(AH334=0,"",ROUND(10*AI334/AH334,1))</x:f>
        <x:v>10</x:v>
      </x:c>
      <x:c r="J334" s="14" t="n">
        <x:f>IF((AG334-1)=0,"",ROUND(10*T334/(AG334-1),1))</x:f>
        <x:v>0</x:v>
      </x:c>
      <x:c r="K334" s="14" t="n">
        <x:f>IF((AG334-1)=0,"",ROUND(10*U334/(AG334-1),1))</x:f>
        <x:v>0.4</x:v>
      </x:c>
      <x:c r="L334" s="14" t="n">
        <x:f>IF(U334=0,"",ROUND(10*V334/U334,1))</x:f>
        <x:v>0</x:v>
      </x:c>
      <x:c r="M334" s="14" t="str">
        <x:f>IF(AJ334=0,"",ROUND(10*AK334/AJ334,1))</x:f>
      </x:c>
      <x:c r="N334" s="14" t="n">
        <x:f>ROUND(10*W334/12,1)</x:f>
        <x:v>7.5</x:v>
      </x:c>
      <x:c r="O334" s="14" t="n">
        <x:f>ROUND(10*AL334,1)</x:f>
        <x:v>3.8</x:v>
      </x:c>
      <x:c r="P334" s="14" t="n">
        <x:f>IF((AG334-1)=0,"",ROUND(10*X334/(AG334-1),1))</x:f>
        <x:v>0</x:v>
      </x:c>
      <x:c r="Q334" s="15" t="n">
        <x:f>COUNTIFS(Relaciones!$E$4081:$E$4351,A334,Relaciones!$F$4081:$F$4351,"amistad")</x:f>
        <x:v>2</x:v>
      </x:c>
      <x:c r="R334" s="15" t="n">
        <x:f>COUNTIFS(Relaciones!$D$4081:$D$4351,A334,Relaciones!$F$4081:$F$4351,"amistad")</x:f>
        <x:v>4</x:v>
      </x:c>
      <x:c r="S334" s="15" t="n">
        <x:f>SUMIFS(Relaciones!$G$4081:$G$4351,Relaciones!$D$4081:$D$4351,A334,Relaciones!$F$4081:$F$4351,"amistad")</x:f>
        <x:v>2</x:v>
      </x:c>
      <x:c r="T334" s="15" t="n">
        <x:f>COUNTIFS(Relaciones!$E$4081:$E$4351,A334,Relaciones!$F$4081:$F$4351,"rechazo")</x:f>
        <x:v>0</x:v>
      </x:c>
      <x:c r="U334" s="15" t="n">
        <x:f>COUNTIFS(Relaciones!$D$4081:$D$4351,A334,Relaciones!$F$4081:$F$4351,"rechazo")</x:f>
        <x:v>1</x:v>
      </x:c>
      <x:c r="V334" s="15" t="n">
        <x:f>SUMIFS(Relaciones!$G$4081:$G$4351,Relaciones!$D$4081:$D$4351,A334,Relaciones!$F$4081:$F$4351,"rechazo")</x:f>
        <x:v>0</x:v>
      </x:c>
      <x:c r="W334" s="15" t="n">
        <x:f>SUM(INDEX(Respuestas!$B$310:$B$337,MATCH(A334,Respuestas!$A$310:$A$337,0)),INDEX(Respuestas!$C$310:$C$337,MATCH(A334,Respuestas!$A$310:$A$337,0)),INDEX(Respuestas!$D$310:$D$337,MATCH(A334,Respuestas!$A$310:$A$337,0)),INDEX(Respuestas!$E$310:$E$337,MATCH(A334,Respuestas!$A$310:$A$337,0)))</x:f>
        <x:v>9</x:v>
      </x:c>
      <x:c r="X334" s="15" t="n">
        <x:f>COUNTIFS(Relaciones!$E$4081:$E$4351,A334,Relaciones!$F$4081:$F$4351,"mediacion")</x:f>
        <x:v>0</x:v>
      </x:c>
      <x:c r="Y334" s="15" t="n">
        <x:f>COUNTIFS(Relaciones!$E$4081:$E$4351,A334,Relaciones!$F$4081:$F$4351,"mediacion_negativa")</x:f>
        <x:v>0</x:v>
      </x:c>
      <x:c r="Z334" s="15" t="n">
        <x:f>COUNTIFS(Relaciones!$E$4081:$E$4351,A334,Relaciones!$F$4081:$F$4351,"bullying")</x:f>
        <x:v>0</x:v>
      </x:c>
      <x:c r="AA334" s="4" t="str">
        <x:f>INDEX(Respuestas!$F$310:$F$337,MATCH(A334,Respuestas!$A$310:$A$337,0))</x:f>
        <x:v>No</x:v>
      </x:c>
      <x:c r="AB334" s="4" t="str">
        <x:f>INDEX(Respuestas!$G$310:$G$337,MATCH(A334,Respuestas!$A$310:$A$337,0))</x:f>
        <x:v>Sí</x:v>
      </x:c>
      <x:c r="AC334" s="4" t="str">
        <x:f>INDEX(Respuestas!$H$310:$H$337,MATCH(A334,Respuestas!$A$310:$A$337,0))</x:f>
        <x:v>No</x:v>
      </x:c>
      <x:c r="AD334" s="4" t="str">
        <x:f>INDEX(Respuestas!$I$310:$I$337,MATCH(A334,Respuestas!$A$310:$A$337,0))</x:f>
        <x:v>Sí</x:v>
      </x:c>
      <x:c r="AE334" s="4" t="str">
        <x:f>INDEX(Respuestas!$J$310:$J$337,MATCH(A334,Respuestas!$A$310:$A$337,0))</x:f>
        <x:v>G2</x:v>
      </x:c>
      <x:c r="AF334" s="4" t="str">
        <x:v>normalizada_v1</x:v>
      </x:c>
      <x:c r="AG334" s="4" t="n">
        <x:f>COUNTIFS($B$2:$B$1513,B334,$C$2:$C$1513,C334,$D$2:$D$1513,D334)</x:f>
        <x:v>28</x:v>
      </x:c>
      <x:c r="AH334" s="4" t="n">
        <x:f>COUNTIFS(Relaciones!$D$4081:$D$4351,A334,Relaciones!$F$4081:$F$4351,"prediccion_amistad")</x:f>
        <x:v>2</x:v>
      </x:c>
      <x:c r="AI334" s="4" t="n">
        <x:f>SUMIFS(Relaciones!$H$4081:$H$4351,Relaciones!$D$4081:$D$4351,A334,Relaciones!$F$4081:$F$4351,"prediccion_amistad")</x:f>
        <x:v>2</x:v>
      </x:c>
      <x:c r="AJ334" s="4" t="n">
        <x:f>COUNTIFS(Relaciones!$D$4081:$D$4351,A334,Relaciones!$F$4081:$F$4351,"prediccion_rechazo")</x:f>
        <x:v>0</x:v>
      </x:c>
      <x:c r="AK334" s="4" t="n">
        <x:f>SUMIFS(Relaciones!$H$4081:$H$4351,Relaciones!$D$4081:$D$4351,A334,Relaciones!$F$4081:$F$4351,"prediccion_rechazo")</x:f>
        <x:v>0</x:v>
      </x:c>
      <x:c r="AL334" s="4" t="n">
        <x:v>0.37791858175656645</x:v>
      </x:c>
    </x:row>
    <x:row r="335" ht="23" customHeight="1">
      <x:c r="A335" s="13" t="str">
        <x:v>00334</x:v>
      </x:c>
      <x:c r="B335" s="4" t="str">
        <x:v>Sevilla</x:v>
      </x:c>
      <x:c r="C335" s="4" t="str">
        <x:v>1.º ESO</x:v>
      </x:c>
      <x:c r="D335" s="4" t="str">
        <x:v>C</x:v>
      </x:c>
      <x:c r="E335" s="4" t="str">
        <x:v>alumno</x:v>
      </x:c>
      <x:c r="F335" s="14" t="n">
        <x:f>IF((AG335-1)=0,"",ROUND(10*Q335/(AG335-1),1))</x:f>
        <x:v>0.7</x:v>
      </x:c>
      <x:c r="G335" s="14" t="n">
        <x:f>IF((AG335-1)=0,"",ROUND(10*R335/(AG335-1),1))</x:f>
        <x:v>1.1</x:v>
      </x:c>
      <x:c r="H335" s="14" t="n">
        <x:f>IF(R335=0,"",ROUND(10*S335/R335,1))</x:f>
        <x:v>6.7</x:v>
      </x:c>
      <x:c r="I335" s="14" t="n">
        <x:f>IF(AH335=0,"",ROUND(10*AI335/AH335,1))</x:f>
        <x:v>5</x:v>
      </x:c>
      <x:c r="J335" s="14" t="n">
        <x:f>IF((AG335-1)=0,"",ROUND(10*T335/(AG335-1),1))</x:f>
        <x:v>2.2</x:v>
      </x:c>
      <x:c r="K335" s="14" t="n">
        <x:f>IF((AG335-1)=0,"",ROUND(10*U335/(AG335-1),1))</x:f>
        <x:v>0.7</x:v>
      </x:c>
      <x:c r="L335" s="14" t="n">
        <x:f>IF(U335=0,"",ROUND(10*V335/U335,1))</x:f>
        <x:v>5</x:v>
      </x:c>
      <x:c r="M335" s="14" t="n">
        <x:f>IF(AJ335=0,"",ROUND(10*AK335/AJ335,1))</x:f>
        <x:v>8</x:v>
      </x:c>
      <x:c r="N335" s="14" t="n">
        <x:f>ROUND(10*W335/12,1)</x:f>
        <x:v>3.3</x:v>
      </x:c>
      <x:c r="O335" s="14" t="n">
        <x:f>ROUND(10*AL335,1)</x:f>
        <x:v>2.5</x:v>
      </x:c>
      <x:c r="P335" s="14" t="n">
        <x:f>IF((AG335-1)=0,"",ROUND(10*X335/(AG335-1),1))</x:f>
        <x:v>0</x:v>
      </x:c>
      <x:c r="Q335" s="15" t="n">
        <x:f>COUNTIFS(Relaciones!$E$4081:$E$4351,A335,Relaciones!$F$4081:$F$4351,"amistad")</x:f>
        <x:v>2</x:v>
      </x:c>
      <x:c r="R335" s="15" t="n">
        <x:f>COUNTIFS(Relaciones!$D$4081:$D$4351,A335,Relaciones!$F$4081:$F$4351,"amistad")</x:f>
        <x:v>3</x:v>
      </x:c>
      <x:c r="S335" s="15" t="n">
        <x:f>SUMIFS(Relaciones!$G$4081:$G$4351,Relaciones!$D$4081:$D$4351,A335,Relaciones!$F$4081:$F$4351,"amistad")</x:f>
        <x:v>2</x:v>
      </x:c>
      <x:c r="T335" s="15" t="n">
        <x:f>COUNTIFS(Relaciones!$E$4081:$E$4351,A335,Relaciones!$F$4081:$F$4351,"rechazo")</x:f>
        <x:v>6</x:v>
      </x:c>
      <x:c r="U335" s="15" t="n">
        <x:f>COUNTIFS(Relaciones!$D$4081:$D$4351,A335,Relaciones!$F$4081:$F$4351,"rechazo")</x:f>
        <x:v>2</x:v>
      </x:c>
      <x:c r="V335" s="15" t="n">
        <x:f>SUMIFS(Relaciones!$G$4081:$G$4351,Relaciones!$D$4081:$D$4351,A335,Relaciones!$F$4081:$F$4351,"rechazo")</x:f>
        <x:v>1</x:v>
      </x:c>
      <x:c r="W335" s="15" t="n">
        <x:f>SUM(INDEX(Respuestas!$B$310:$B$337,MATCH(A335,Respuestas!$A$310:$A$337,0)),INDEX(Respuestas!$C$310:$C$337,MATCH(A335,Respuestas!$A$310:$A$337,0)),INDEX(Respuestas!$D$310:$D$337,MATCH(A335,Respuestas!$A$310:$A$337,0)),INDEX(Respuestas!$E$310:$E$337,MATCH(A335,Respuestas!$A$310:$A$337,0)))</x:f>
        <x:v>4</x:v>
      </x:c>
      <x:c r="X335" s="15" t="n">
        <x:f>COUNTIFS(Relaciones!$E$4081:$E$4351,A335,Relaciones!$F$4081:$F$4351,"mediacion")</x:f>
        <x:v>0</x:v>
      </x:c>
      <x:c r="Y335" s="15" t="n">
        <x:f>COUNTIFS(Relaciones!$E$4081:$E$4351,A335,Relaciones!$F$4081:$F$4351,"mediacion_negativa")</x:f>
        <x:v>7</x:v>
      </x:c>
      <x:c r="Z335" s="15" t="n">
        <x:f>COUNTIFS(Relaciones!$E$4081:$E$4351,A335,Relaciones!$F$4081:$F$4351,"bullying")</x:f>
        <x:v>6</x:v>
      </x:c>
      <x:c r="AA335" s="4" t="str">
        <x:f>INDEX(Respuestas!$F$310:$F$337,MATCH(A335,Respuestas!$A$310:$A$337,0))</x:f>
        <x:v>Sí</x:v>
      </x:c>
      <x:c r="AB335" s="4" t="str">
        <x:f>INDEX(Respuestas!$G$310:$G$337,MATCH(A335,Respuestas!$A$310:$A$337,0))</x:f>
        <x:v>Sí</x:v>
      </x:c>
      <x:c r="AC335" s="4" t="str">
        <x:f>INDEX(Respuestas!$H$310:$H$337,MATCH(A335,Respuestas!$A$310:$A$337,0))</x:f>
        <x:v>Sí</x:v>
      </x:c>
      <x:c r="AD335" s="4" t="str">
        <x:f>INDEX(Respuestas!$I$310:$I$337,MATCH(A335,Respuestas!$A$310:$A$337,0))</x:f>
        <x:v>No</x:v>
      </x:c>
      <x:c r="AE335" s="4" t="str">
        <x:f>INDEX(Respuestas!$J$310:$J$337,MATCH(A335,Respuestas!$A$310:$A$337,0))</x:f>
        <x:v>G2</x:v>
      </x:c>
      <x:c r="AF335" s="4" t="str">
        <x:v>normalizada_v1</x:v>
      </x:c>
      <x:c r="AG335" s="4" t="n">
        <x:f>COUNTIFS($B$2:$B$1513,B335,$C$2:$C$1513,C335,$D$2:$D$1513,D335)</x:f>
        <x:v>28</x:v>
      </x:c>
      <x:c r="AH335" s="4" t="n">
        <x:f>COUNTIFS(Relaciones!$D$4081:$D$4351,A335,Relaciones!$F$4081:$F$4351,"prediccion_amistad")</x:f>
        <x:v>2</x:v>
      </x:c>
      <x:c r="AI335" s="4" t="n">
        <x:f>SUMIFS(Relaciones!$H$4081:$H$4351,Relaciones!$D$4081:$D$4351,A335,Relaciones!$F$4081:$F$4351,"prediccion_amistad")</x:f>
        <x:v>1</x:v>
      </x:c>
      <x:c r="AJ335" s="4" t="n">
        <x:f>COUNTIFS(Relaciones!$D$4081:$D$4351,A335,Relaciones!$F$4081:$F$4351,"prediccion_rechazo")</x:f>
        <x:v>5</x:v>
      </x:c>
      <x:c r="AK335" s="4" t="n">
        <x:f>SUMIFS(Relaciones!$H$4081:$H$4351,Relaciones!$D$4081:$D$4351,A335,Relaciones!$F$4081:$F$4351,"prediccion_rechazo")</x:f>
        <x:v>4</x:v>
      </x:c>
      <x:c r="AL335" s="4" t="n">
        <x:v>0.2531484160468395</x:v>
      </x:c>
    </x:row>
    <x:row r="336" ht="23" customHeight="1">
      <x:c r="A336" s="13" t="str">
        <x:v>00335</x:v>
      </x:c>
      <x:c r="B336" s="4" t="str">
        <x:v>Sevilla</x:v>
      </x:c>
      <x:c r="C336" s="4" t="str">
        <x:v>1.º ESO</x:v>
      </x:c>
      <x:c r="D336" s="4" t="str">
        <x:v>C</x:v>
      </x:c>
      <x:c r="E336" s="4" t="str">
        <x:v>alumna</x:v>
      </x:c>
      <x:c r="F336" s="14" t="n">
        <x:f>IF((AG336-1)=0,"",ROUND(10*Q336/(AG336-1),1))</x:f>
        <x:v>0.7</x:v>
      </x:c>
      <x:c r="G336" s="14" t="n">
        <x:f>IF((AG336-1)=0,"",ROUND(10*R336/(AG336-1),1))</x:f>
        <x:v>1.5</x:v>
      </x:c>
      <x:c r="H336" s="14" t="n">
        <x:f>IF(R336=0,"",ROUND(10*S336/R336,1))</x:f>
        <x:v>5</x:v>
      </x:c>
      <x:c r="I336" s="14" t="n">
        <x:f>IF(AH336=0,"",ROUND(10*AI336/AH336,1))</x:f>
        <x:v>10</x:v>
      </x:c>
      <x:c r="J336" s="14" t="n">
        <x:f>IF((AG336-1)=0,"",ROUND(10*T336/(AG336-1),1))</x:f>
        <x:v>0</x:v>
      </x:c>
      <x:c r="K336" s="14" t="n">
        <x:f>IF((AG336-1)=0,"",ROUND(10*U336/(AG336-1),1))</x:f>
        <x:v>0.4</x:v>
      </x:c>
      <x:c r="L336" s="14" t="n">
        <x:f>IF(U336=0,"",ROUND(10*V336/U336,1))</x:f>
        <x:v>0</x:v>
      </x:c>
      <x:c r="M336" s="14" t="str">
        <x:f>IF(AJ336=0,"",ROUND(10*AK336/AJ336,1))</x:f>
      </x:c>
      <x:c r="N336" s="14" t="n">
        <x:f>ROUND(10*W336/12,1)</x:f>
        <x:v>9.2</x:v>
      </x:c>
      <x:c r="O336" s="14" t="n">
        <x:f>ROUND(10*AL336,1)</x:f>
        <x:v>3.7</x:v>
      </x:c>
      <x:c r="P336" s="14" t="n">
        <x:f>IF((AG336-1)=0,"",ROUND(10*X336/(AG336-1),1))</x:f>
        <x:v>0</x:v>
      </x:c>
      <x:c r="Q336" s="15" t="n">
        <x:f>COUNTIFS(Relaciones!$E$4081:$E$4351,A336,Relaciones!$F$4081:$F$4351,"amistad")</x:f>
        <x:v>2</x:v>
      </x:c>
      <x:c r="R336" s="15" t="n">
        <x:f>COUNTIFS(Relaciones!$D$4081:$D$4351,A336,Relaciones!$F$4081:$F$4351,"amistad")</x:f>
        <x:v>4</x:v>
      </x:c>
      <x:c r="S336" s="15" t="n">
        <x:f>SUMIFS(Relaciones!$G$4081:$G$4351,Relaciones!$D$4081:$D$4351,A336,Relaciones!$F$4081:$F$4351,"amistad")</x:f>
        <x:v>2</x:v>
      </x:c>
      <x:c r="T336" s="15" t="n">
        <x:f>COUNTIFS(Relaciones!$E$4081:$E$4351,A336,Relaciones!$F$4081:$F$4351,"rechazo")</x:f>
        <x:v>0</x:v>
      </x:c>
      <x:c r="U336" s="15" t="n">
        <x:f>COUNTIFS(Relaciones!$D$4081:$D$4351,A336,Relaciones!$F$4081:$F$4351,"rechazo")</x:f>
        <x:v>1</x:v>
      </x:c>
      <x:c r="V336" s="15" t="n">
        <x:f>SUMIFS(Relaciones!$G$4081:$G$4351,Relaciones!$D$4081:$D$4351,A336,Relaciones!$F$4081:$F$4351,"rechazo")</x:f>
        <x:v>0</x:v>
      </x:c>
      <x:c r="W336" s="15" t="n">
        <x:f>SUM(INDEX(Respuestas!$B$310:$B$337,MATCH(A336,Respuestas!$A$310:$A$337,0)),INDEX(Respuestas!$C$310:$C$337,MATCH(A336,Respuestas!$A$310:$A$337,0)),INDEX(Respuestas!$D$310:$D$337,MATCH(A336,Respuestas!$A$310:$A$337,0)),INDEX(Respuestas!$E$310:$E$337,MATCH(A336,Respuestas!$A$310:$A$337,0)))</x:f>
        <x:v>11</x:v>
      </x:c>
      <x:c r="X336" s="15" t="n">
        <x:f>COUNTIFS(Relaciones!$E$4081:$E$4351,A336,Relaciones!$F$4081:$F$4351,"mediacion")</x:f>
        <x:v>0</x:v>
      </x:c>
      <x:c r="Y336" s="15" t="n">
        <x:f>COUNTIFS(Relaciones!$E$4081:$E$4351,A336,Relaciones!$F$4081:$F$4351,"mediacion_negativa")</x:f>
        <x:v>0</x:v>
      </x:c>
      <x:c r="Z336" s="15" t="n">
        <x:f>COUNTIFS(Relaciones!$E$4081:$E$4351,A336,Relaciones!$F$4081:$F$4351,"bullying")</x:f>
        <x:v>0</x:v>
      </x:c>
      <x:c r="AA336" s="4" t="str">
        <x:f>INDEX(Respuestas!$F$310:$F$337,MATCH(A336,Respuestas!$A$310:$A$337,0))</x:f>
        <x:v>No</x:v>
      </x:c>
      <x:c r="AB336" s="4" t="str">
        <x:f>INDEX(Respuestas!$G$310:$G$337,MATCH(A336,Respuestas!$A$310:$A$337,0))</x:f>
        <x:v>Sí</x:v>
      </x:c>
      <x:c r="AC336" s="4" t="str">
        <x:f>INDEX(Respuestas!$H$310:$H$337,MATCH(A336,Respuestas!$A$310:$A$337,0))</x:f>
        <x:v>No</x:v>
      </x:c>
      <x:c r="AD336" s="4" t="str">
        <x:f>INDEX(Respuestas!$I$310:$I$337,MATCH(A336,Respuestas!$A$310:$A$337,0))</x:f>
        <x:v>Sí</x:v>
      </x:c>
      <x:c r="AE336" s="4" t="str">
        <x:f>INDEX(Respuestas!$J$310:$J$337,MATCH(A336,Respuestas!$A$310:$A$337,0))</x:f>
        <x:v>G2</x:v>
      </x:c>
      <x:c r="AF336" s="4" t="str">
        <x:v>normalizada_v1</x:v>
      </x:c>
      <x:c r="AG336" s="4" t="n">
        <x:f>COUNTIFS($B$2:$B$1513,B336,$C$2:$C$1513,C336,$D$2:$D$1513,D336)</x:f>
        <x:v>28</x:v>
      </x:c>
      <x:c r="AH336" s="4" t="n">
        <x:f>COUNTIFS(Relaciones!$D$4081:$D$4351,A336,Relaciones!$F$4081:$F$4351,"prediccion_amistad")</x:f>
        <x:v>1</x:v>
      </x:c>
      <x:c r="AI336" s="4" t="n">
        <x:f>SUMIFS(Relaciones!$H$4081:$H$4351,Relaciones!$D$4081:$D$4351,A336,Relaciones!$F$4081:$F$4351,"prediccion_amistad")</x:f>
        <x:v>1</x:v>
      </x:c>
      <x:c r="AJ336" s="4" t="n">
        <x:f>COUNTIFS(Relaciones!$D$4081:$D$4351,A336,Relaciones!$F$4081:$F$4351,"prediccion_rechazo")</x:f>
        <x:v>0</x:v>
      </x:c>
      <x:c r="AK336" s="4" t="n">
        <x:f>SUMIFS(Relaciones!$H$4081:$H$4351,Relaciones!$D$4081:$D$4351,A336,Relaciones!$F$4081:$F$4351,"prediccion_rechazo")</x:f>
        <x:v>0</x:v>
      </x:c>
      <x:c r="AL336" s="4" t="n">
        <x:v>0.36751617454930613</x:v>
      </x:c>
    </x:row>
    <x:row r="337" ht="23" customHeight="1">
      <x:c r="A337" s="13" t="str">
        <x:v>00336</x:v>
      </x:c>
      <x:c r="B337" s="4" t="str">
        <x:v>Sevilla</x:v>
      </x:c>
      <x:c r="C337" s="4" t="str">
        <x:v>1.º ESO</x:v>
      </x:c>
      <x:c r="D337" s="4" t="str">
        <x:v>C</x:v>
      </x:c>
      <x:c r="E337" s="4" t="str">
        <x:v>alumno</x:v>
      </x:c>
      <x:c r="F337" s="14" t="n">
        <x:f>IF((AG337-1)=0,"",ROUND(10*Q337/(AG337-1),1))</x:f>
        <x:v>0.7</x:v>
      </x:c>
      <x:c r="G337" s="14" t="n">
        <x:f>IF((AG337-1)=0,"",ROUND(10*R337/(AG337-1),1))</x:f>
        <x:v>0.7</x:v>
      </x:c>
      <x:c r="H337" s="14" t="n">
        <x:f>IF(R337=0,"",ROUND(10*S337/R337,1))</x:f>
        <x:v>10</x:v>
      </x:c>
      <x:c r="I337" s="14" t="n">
        <x:f>IF(AH337=0,"",ROUND(10*AI337/AH337,1))</x:f>
        <x:v>10</x:v>
      </x:c>
      <x:c r="J337" s="14" t="n">
        <x:f>IF((AG337-1)=0,"",ROUND(10*T337/(AG337-1),1))</x:f>
        <x:v>0.4</x:v>
      </x:c>
      <x:c r="K337" s="14" t="n">
        <x:f>IF((AG337-1)=0,"",ROUND(10*U337/(AG337-1),1))</x:f>
        <x:v>0.4</x:v>
      </x:c>
      <x:c r="L337" s="14" t="n">
        <x:f>IF(U337=0,"",ROUND(10*V337/U337,1))</x:f>
        <x:v>0</x:v>
      </x:c>
      <x:c r="M337" s="14" t="n">
        <x:f>IF(AJ337=0,"",ROUND(10*AK337/AJ337,1))</x:f>
        <x:v>10</x:v>
      </x:c>
      <x:c r="N337" s="14" t="n">
        <x:f>ROUND(10*W337/12,1)</x:f>
        <x:v>6.7</x:v>
      </x:c>
      <x:c r="O337" s="14" t="n">
        <x:f>ROUND(10*AL337,1)</x:f>
        <x:v>1.9</x:v>
      </x:c>
      <x:c r="P337" s="14" t="n">
        <x:f>IF((AG337-1)=0,"",ROUND(10*X337/(AG337-1),1))</x:f>
        <x:v>0</x:v>
      </x:c>
      <x:c r="Q337" s="15" t="n">
        <x:f>COUNTIFS(Relaciones!$E$4081:$E$4351,A337,Relaciones!$F$4081:$F$4351,"amistad")</x:f>
        <x:v>2</x:v>
      </x:c>
      <x:c r="R337" s="15" t="n">
        <x:f>COUNTIFS(Relaciones!$D$4081:$D$4351,A337,Relaciones!$F$4081:$F$4351,"amistad")</x:f>
        <x:v>2</x:v>
      </x:c>
      <x:c r="S337" s="15" t="n">
        <x:f>SUMIFS(Relaciones!$G$4081:$G$4351,Relaciones!$D$4081:$D$4351,A337,Relaciones!$F$4081:$F$4351,"amistad")</x:f>
        <x:v>2</x:v>
      </x:c>
      <x:c r="T337" s="15" t="n">
        <x:f>COUNTIFS(Relaciones!$E$4081:$E$4351,A337,Relaciones!$F$4081:$F$4351,"rechazo")</x:f>
        <x:v>1</x:v>
      </x:c>
      <x:c r="U337" s="15" t="n">
        <x:f>COUNTIFS(Relaciones!$D$4081:$D$4351,A337,Relaciones!$F$4081:$F$4351,"rechazo")</x:f>
        <x:v>1</x:v>
      </x:c>
      <x:c r="V337" s="15" t="n">
        <x:f>SUMIFS(Relaciones!$G$4081:$G$4351,Relaciones!$D$4081:$D$4351,A337,Relaciones!$F$4081:$F$4351,"rechazo")</x:f>
        <x:v>0</x:v>
      </x:c>
      <x:c r="W337" s="15" t="n">
        <x:f>SUM(INDEX(Respuestas!$B$310:$B$337,MATCH(A337,Respuestas!$A$310:$A$337,0)),INDEX(Respuestas!$C$310:$C$337,MATCH(A337,Respuestas!$A$310:$A$337,0)),INDEX(Respuestas!$D$310:$D$337,MATCH(A337,Respuestas!$A$310:$A$337,0)),INDEX(Respuestas!$E$310:$E$337,MATCH(A337,Respuestas!$A$310:$A$337,0)))</x:f>
        <x:v>8</x:v>
      </x:c>
      <x:c r="X337" s="15" t="n">
        <x:f>COUNTIFS(Relaciones!$E$4081:$E$4351,A337,Relaciones!$F$4081:$F$4351,"mediacion")</x:f>
        <x:v>0</x:v>
      </x:c>
      <x:c r="Y337" s="15" t="n">
        <x:f>COUNTIFS(Relaciones!$E$4081:$E$4351,A337,Relaciones!$F$4081:$F$4351,"mediacion_negativa")</x:f>
        <x:v>6</x:v>
      </x:c>
      <x:c r="Z337" s="15" t="n">
        <x:f>COUNTIFS(Relaciones!$E$4081:$E$4351,A337,Relaciones!$F$4081:$F$4351,"bullying")</x:f>
        <x:v>2</x:v>
      </x:c>
      <x:c r="AA337" s="4" t="str">
        <x:f>INDEX(Respuestas!$F$310:$F$337,MATCH(A337,Respuestas!$A$310:$A$337,0))</x:f>
        <x:v>No</x:v>
      </x:c>
      <x:c r="AB337" s="4" t="str">
        <x:f>INDEX(Respuestas!$G$310:$G$337,MATCH(A337,Respuestas!$A$310:$A$337,0))</x:f>
        <x:v>Sí</x:v>
      </x:c>
      <x:c r="AC337" s="4" t="str">
        <x:f>INDEX(Respuestas!$H$310:$H$337,MATCH(A337,Respuestas!$A$310:$A$337,0))</x:f>
        <x:v>Sí</x:v>
      </x:c>
      <x:c r="AD337" s="4" t="str">
        <x:f>INDEX(Respuestas!$I$310:$I$337,MATCH(A337,Respuestas!$A$310:$A$337,0))</x:f>
        <x:v>Sí</x:v>
      </x:c>
      <x:c r="AE337" s="4" t="str">
        <x:f>INDEX(Respuestas!$J$310:$J$337,MATCH(A337,Respuestas!$A$310:$A$337,0))</x:f>
        <x:v>G2</x:v>
      </x:c>
      <x:c r="AF337" s="4" t="str">
        <x:v>normalizada_v1</x:v>
      </x:c>
      <x:c r="AG337" s="4" t="n">
        <x:f>COUNTIFS($B$2:$B$1513,B337,$C$2:$C$1513,C337,$D$2:$D$1513,D337)</x:f>
        <x:v>28</x:v>
      </x:c>
      <x:c r="AH337" s="4" t="n">
        <x:f>COUNTIFS(Relaciones!$D$4081:$D$4351,A337,Relaciones!$F$4081:$F$4351,"prediccion_amistad")</x:f>
        <x:v>2</x:v>
      </x:c>
      <x:c r="AI337" s="4" t="n">
        <x:f>SUMIFS(Relaciones!$H$4081:$H$4351,Relaciones!$D$4081:$D$4351,A337,Relaciones!$F$4081:$F$4351,"prediccion_amistad")</x:f>
        <x:v>2</x:v>
      </x:c>
      <x:c r="AJ337" s="4" t="n">
        <x:f>COUNTIFS(Relaciones!$D$4081:$D$4351,A337,Relaciones!$F$4081:$F$4351,"prediccion_rechazo")</x:f>
        <x:v>1</x:v>
      </x:c>
      <x:c r="AK337" s="4" t="n">
        <x:f>SUMIFS(Relaciones!$H$4081:$H$4351,Relaciones!$D$4081:$D$4351,A337,Relaciones!$F$4081:$F$4351,"prediccion_rechazo")</x:f>
        <x:v>1</x:v>
      </x:c>
      <x:c r="AL337" s="4" t="n">
        <x:v>0.19131755627772973</x:v>
      </x:c>
    </x:row>
    <x:row r="338" ht="23" customHeight="1">
      <x:c r="A338" s="13" t="str">
        <x:v>00337</x:v>
      </x:c>
      <x:c r="B338" s="4" t="str">
        <x:v>Sevilla</x:v>
      </x:c>
      <x:c r="C338" s="4" t="str">
        <x:v>2.º ESO</x:v>
      </x:c>
      <x:c r="D338" s="4" t="str">
        <x:v>A</x:v>
      </x:c>
      <x:c r="E338" s="4" t="str">
        <x:v>alumna</x:v>
      </x:c>
      <x:c r="F338" s="14" t="n">
        <x:f>IF((AG338-1)=0,"",ROUND(10*Q338/(AG338-1),1))</x:f>
        <x:v>5.9</x:v>
      </x:c>
      <x:c r="G338" s="14" t="n">
        <x:f>IF((AG338-1)=0,"",ROUND(10*R338/(AG338-1),1))</x:f>
        <x:v>2.2</x:v>
      </x:c>
      <x:c r="H338" s="14" t="n">
        <x:f>IF(R338=0,"",ROUND(10*S338/R338,1))</x:f>
        <x:v>10</x:v>
      </x:c>
      <x:c r="I338" s="14" t="n">
        <x:f>IF(AH338=0,"",ROUND(10*AI338/AH338,1))</x:f>
        <x:v>10</x:v>
      </x:c>
      <x:c r="J338" s="14" t="n">
        <x:f>IF((AG338-1)=0,"",ROUND(10*T338/(AG338-1),1))</x:f>
        <x:v>0</x:v>
      </x:c>
      <x:c r="K338" s="14" t="n">
        <x:f>IF((AG338-1)=0,"",ROUND(10*U338/(AG338-1),1))</x:f>
        <x:v>0</x:v>
      </x:c>
      <x:c r="L338" s="14" t="str">
        <x:f>IF(U338=0,"",ROUND(10*V338/U338,1))</x:f>
      </x:c>
      <x:c r="M338" s="14" t="str">
        <x:f>IF(AJ338=0,"",ROUND(10*AK338/AJ338,1))</x:f>
      </x:c>
      <x:c r="N338" s="14" t="n">
        <x:f>ROUND(10*W338/12,1)</x:f>
        <x:v>7.5</x:v>
      </x:c>
      <x:c r="O338" s="14" t="n">
        <x:f>ROUND(10*AL338,1)</x:f>
        <x:v>10</x:v>
      </x:c>
      <x:c r="P338" s="14" t="n">
        <x:f>IF((AG338-1)=0,"",ROUND(10*X338/(AG338-1),1))</x:f>
        <x:v>2.6</x:v>
      </x:c>
      <x:c r="Q338" s="15" t="n">
        <x:f>COUNTIFS(Relaciones!$E$4352:$E$4716,A338,Relaciones!$F$4352:$F$4716,"amistad")</x:f>
        <x:v>16</x:v>
      </x:c>
      <x:c r="R338" s="15" t="n">
        <x:f>COUNTIFS(Relaciones!$D$4352:$D$4716,A338,Relaciones!$F$4352:$F$4716,"amistad")</x:f>
        <x:v>6</x:v>
      </x:c>
      <x:c r="S338" s="15" t="n">
        <x:f>SUMIFS(Relaciones!$G$4352:$G$4716,Relaciones!$D$4352:$D$4716,A338,Relaciones!$F$4352:$F$4716,"amistad")</x:f>
        <x:v>6</x:v>
      </x:c>
      <x:c r="T338" s="15" t="n">
        <x:f>COUNTIFS(Relaciones!$E$4352:$E$4716,A338,Relaciones!$F$4352:$F$4716,"rechazo")</x:f>
        <x:v>0</x:v>
      </x:c>
      <x:c r="U338" s="15" t="n">
        <x:f>COUNTIFS(Relaciones!$D$4352:$D$4716,A338,Relaciones!$F$4352:$F$4716,"rechazo")</x:f>
        <x:v>0</x:v>
      </x:c>
      <x:c r="V338" s="15" t="n">
        <x:f>SUMIFS(Relaciones!$G$4352:$G$4716,Relaciones!$D$4352:$D$4716,A338,Relaciones!$F$4352:$F$4716,"rechazo")</x:f>
        <x:v>0</x:v>
      </x:c>
      <x:c r="W338" s="15" t="n">
        <x:f>SUM(INDEX(Respuestas!$B$338:$B$365,MATCH(A338,Respuestas!$A$338:$A$365,0)),INDEX(Respuestas!$C$338:$C$365,MATCH(A338,Respuestas!$A$338:$A$365,0)),INDEX(Respuestas!$D$338:$D$365,MATCH(A338,Respuestas!$A$338:$A$365,0)),INDEX(Respuestas!$E$338:$E$365,MATCH(A338,Respuestas!$A$338:$A$365,0)))</x:f>
        <x:v>9</x:v>
      </x:c>
      <x:c r="X338" s="15" t="n">
        <x:f>COUNTIFS(Relaciones!$E$4352:$E$4716,A338,Relaciones!$F$4352:$F$4716,"mediacion")</x:f>
        <x:v>7</x:v>
      </x:c>
      <x:c r="Y338" s="15" t="n">
        <x:f>COUNTIFS(Relaciones!$E$4352:$E$4716,A338,Relaciones!$F$4352:$F$4716,"mediacion_negativa")</x:f>
        <x:v>0</x:v>
      </x:c>
      <x:c r="Z338" s="15" t="n">
        <x:f>COUNTIFS(Relaciones!$E$4352:$E$4716,A338,Relaciones!$F$4352:$F$4716,"bullying")</x:f>
        <x:v>0</x:v>
      </x:c>
      <x:c r="AA338" s="4" t="str">
        <x:f>INDEX(Respuestas!$F$338:$F$365,MATCH(A338,Respuestas!$A$338:$A$365,0))</x:f>
        <x:v>No</x:v>
      </x:c>
      <x:c r="AB338" s="4" t="str">
        <x:f>INDEX(Respuestas!$G$338:$G$365,MATCH(A338,Respuestas!$A$338:$A$365,0))</x:f>
        <x:v>Sí</x:v>
      </x:c>
      <x:c r="AC338" s="4" t="str">
        <x:f>INDEX(Respuestas!$H$338:$H$365,MATCH(A338,Respuestas!$A$338:$A$365,0))</x:f>
        <x:v>No</x:v>
      </x:c>
      <x:c r="AD338" s="4" t="str">
        <x:f>INDEX(Respuestas!$I$338:$I$365,MATCH(A338,Respuestas!$A$338:$A$365,0))</x:f>
        <x:v>Sí</x:v>
      </x:c>
      <x:c r="AE338" s="4" t="str">
        <x:f>INDEX(Respuestas!$J$338:$J$365,MATCH(A338,Respuestas!$A$338:$A$365,0))</x:f>
        <x:v>G1</x:v>
      </x:c>
      <x:c r="AF338" s="4" t="str">
        <x:v>normalizada_v1</x:v>
      </x:c>
      <x:c r="AG338" s="4" t="n">
        <x:f>COUNTIFS($B$2:$B$1513,B338,$C$2:$C$1513,C338,$D$2:$D$1513,D338)</x:f>
        <x:v>28</x:v>
      </x:c>
      <x:c r="AH338" s="4" t="n">
        <x:f>COUNTIFS(Relaciones!$D$4352:$D$4716,A338,Relaciones!$F$4352:$F$4716,"prediccion_amistad")</x:f>
        <x:v>12</x:v>
      </x:c>
      <x:c r="AI338" s="4" t="n">
        <x:f>SUMIFS(Relaciones!$H$4352:$H$4716,Relaciones!$D$4352:$D$4716,A338,Relaciones!$F$4352:$F$4716,"prediccion_amistad")</x:f>
        <x:v>12</x:v>
      </x:c>
      <x:c r="AJ338" s="4" t="n">
        <x:f>COUNTIFS(Relaciones!$D$4352:$D$4716,A338,Relaciones!$F$4352:$F$4716,"prediccion_rechazo")</x:f>
        <x:v>0</x:v>
      </x:c>
      <x:c r="AK338" s="4" t="n">
        <x:f>SUMIFS(Relaciones!$H$4352:$H$4716,Relaciones!$D$4352:$D$4716,A338,Relaciones!$F$4352:$F$4716,"prediccion_rechazo")</x:f>
        <x:v>0</x:v>
      </x:c>
      <x:c r="AL338" s="4" t="n">
        <x:v>1</x:v>
      </x:c>
    </x:row>
    <x:row r="339" ht="23" customHeight="1">
      <x:c r="A339" s="13" t="str">
        <x:v>00338</x:v>
      </x:c>
      <x:c r="B339" s="4" t="str">
        <x:v>Sevilla</x:v>
      </x:c>
      <x:c r="C339" s="4" t="str">
        <x:v>2.º ESO</x:v>
      </x:c>
      <x:c r="D339" s="4" t="str">
        <x:v>A</x:v>
      </x:c>
      <x:c r="E339" s="4" t="str">
        <x:v>alumno</x:v>
      </x:c>
      <x:c r="F339" s="14" t="n">
        <x:f>IF((AG339-1)=0,"",ROUND(10*Q339/(AG339-1),1))</x:f>
        <x:v>1.9</x:v>
      </x:c>
      <x:c r="G339" s="14" t="n">
        <x:f>IF((AG339-1)=0,"",ROUND(10*R339/(AG339-1),1))</x:f>
        <x:v>1.5</x:v>
      </x:c>
      <x:c r="H339" s="14" t="n">
        <x:f>IF(R339=0,"",ROUND(10*S339/R339,1))</x:f>
        <x:v>10</x:v>
      </x:c>
      <x:c r="I339" s="14" t="n">
        <x:f>IF(AH339=0,"",ROUND(10*AI339/AH339,1))</x:f>
        <x:v>7.5</x:v>
      </x:c>
      <x:c r="J339" s="14" t="n">
        <x:f>IF((AG339-1)=0,"",ROUND(10*T339/(AG339-1),1))</x:f>
        <x:v>0.4</x:v>
      </x:c>
      <x:c r="K339" s="14" t="n">
        <x:f>IF((AG339-1)=0,"",ROUND(10*U339/(AG339-1),1))</x:f>
        <x:v>0.4</x:v>
      </x:c>
      <x:c r="L339" s="14" t="n">
        <x:f>IF(U339=0,"",ROUND(10*V339/U339,1))</x:f>
        <x:v>0</x:v>
      </x:c>
      <x:c r="M339" s="14" t="n">
        <x:f>IF(AJ339=0,"",ROUND(10*AK339/AJ339,1))</x:f>
        <x:v>0</x:v>
      </x:c>
      <x:c r="N339" s="14" t="n">
        <x:f>ROUND(10*W339/12,1)</x:f>
        <x:v>8.3</x:v>
      </x:c>
      <x:c r="O339" s="14" t="n">
        <x:f>ROUND(10*AL339,1)</x:f>
        <x:v>3.4</x:v>
      </x:c>
      <x:c r="P339" s="14" t="n">
        <x:f>IF((AG339-1)=0,"",ROUND(10*X339/(AG339-1),1))</x:f>
        <x:v>0</x:v>
      </x:c>
      <x:c r="Q339" s="15" t="n">
        <x:f>COUNTIFS(Relaciones!$E$4352:$E$4716,A339,Relaciones!$F$4352:$F$4716,"amistad")</x:f>
        <x:v>5</x:v>
      </x:c>
      <x:c r="R339" s="15" t="n">
        <x:f>COUNTIFS(Relaciones!$D$4352:$D$4716,A339,Relaciones!$F$4352:$F$4716,"amistad")</x:f>
        <x:v>4</x:v>
      </x:c>
      <x:c r="S339" s="15" t="n">
        <x:f>SUMIFS(Relaciones!$G$4352:$G$4716,Relaciones!$D$4352:$D$4716,A339,Relaciones!$F$4352:$F$4716,"amistad")</x:f>
        <x:v>4</x:v>
      </x:c>
      <x:c r="T339" s="15" t="n">
        <x:f>COUNTIFS(Relaciones!$E$4352:$E$4716,A339,Relaciones!$F$4352:$F$4716,"rechazo")</x:f>
        <x:v>1</x:v>
      </x:c>
      <x:c r="U339" s="15" t="n">
        <x:f>COUNTIFS(Relaciones!$D$4352:$D$4716,A339,Relaciones!$F$4352:$F$4716,"rechazo")</x:f>
        <x:v>1</x:v>
      </x:c>
      <x:c r="V339" s="15" t="n">
        <x:f>SUMIFS(Relaciones!$G$4352:$G$4716,Relaciones!$D$4352:$D$4716,A339,Relaciones!$F$4352:$F$4716,"rechazo")</x:f>
        <x:v>0</x:v>
      </x:c>
      <x:c r="W339" s="15" t="n">
        <x:f>SUM(INDEX(Respuestas!$B$338:$B$365,MATCH(A339,Respuestas!$A$338:$A$365,0)),INDEX(Respuestas!$C$338:$C$365,MATCH(A339,Respuestas!$A$338:$A$365,0)),INDEX(Respuestas!$D$338:$D$365,MATCH(A339,Respuestas!$A$338:$A$365,0)),INDEX(Respuestas!$E$338:$E$365,MATCH(A339,Respuestas!$A$338:$A$365,0)))</x:f>
        <x:v>10</x:v>
      </x:c>
      <x:c r="X339" s="15" t="n">
        <x:f>COUNTIFS(Relaciones!$E$4352:$E$4716,A339,Relaciones!$F$4352:$F$4716,"mediacion")</x:f>
        <x:v>0</x:v>
      </x:c>
      <x:c r="Y339" s="15" t="n">
        <x:f>COUNTIFS(Relaciones!$E$4352:$E$4716,A339,Relaciones!$F$4352:$F$4716,"mediacion_negativa")</x:f>
        <x:v>0</x:v>
      </x:c>
      <x:c r="Z339" s="15" t="n">
        <x:f>COUNTIFS(Relaciones!$E$4352:$E$4716,A339,Relaciones!$F$4352:$F$4716,"bullying")</x:f>
        <x:v>0</x:v>
      </x:c>
      <x:c r="AA339" s="4" t="str">
        <x:f>INDEX(Respuestas!$F$338:$F$365,MATCH(A339,Respuestas!$A$338:$A$365,0))</x:f>
        <x:v>No</x:v>
      </x:c>
      <x:c r="AB339" s="4" t="str">
        <x:f>INDEX(Respuestas!$G$338:$G$365,MATCH(A339,Respuestas!$A$338:$A$365,0))</x:f>
        <x:v>Sí</x:v>
      </x:c>
      <x:c r="AC339" s="4" t="str">
        <x:f>INDEX(Respuestas!$H$338:$H$365,MATCH(A339,Respuestas!$A$338:$A$365,0))</x:f>
        <x:v>No</x:v>
      </x:c>
      <x:c r="AD339" s="4" t="str">
        <x:f>INDEX(Respuestas!$I$338:$I$365,MATCH(A339,Respuestas!$A$338:$A$365,0))</x:f>
        <x:v>Sí</x:v>
      </x:c>
      <x:c r="AE339" s="4" t="str">
        <x:f>INDEX(Respuestas!$J$338:$J$365,MATCH(A339,Respuestas!$A$338:$A$365,0))</x:f>
        <x:v>G1</x:v>
      </x:c>
      <x:c r="AF339" s="4" t="str">
        <x:v>normalizada_v1</x:v>
      </x:c>
      <x:c r="AG339" s="4" t="n">
        <x:f>COUNTIFS($B$2:$B$1513,B339,$C$2:$C$1513,C339,$D$2:$D$1513,D339)</x:f>
        <x:v>28</x:v>
      </x:c>
      <x:c r="AH339" s="4" t="n">
        <x:f>COUNTIFS(Relaciones!$D$4352:$D$4716,A339,Relaciones!$F$4352:$F$4716,"prediccion_amistad")</x:f>
        <x:v>4</x:v>
      </x:c>
      <x:c r="AI339" s="4" t="n">
        <x:f>SUMIFS(Relaciones!$H$4352:$H$4716,Relaciones!$D$4352:$D$4716,A339,Relaciones!$F$4352:$F$4716,"prediccion_amistad")</x:f>
        <x:v>3</x:v>
      </x:c>
      <x:c r="AJ339" s="4" t="n">
        <x:f>COUNTIFS(Relaciones!$D$4352:$D$4716,A339,Relaciones!$F$4352:$F$4716,"prediccion_rechazo")</x:f>
        <x:v>1</x:v>
      </x:c>
      <x:c r="AK339" s="4" t="n">
        <x:f>SUMIFS(Relaciones!$H$4352:$H$4716,Relaciones!$D$4352:$D$4716,A339,Relaciones!$F$4352:$F$4716,"prediccion_rechazo")</x:f>
        <x:v>0</x:v>
      </x:c>
      <x:c r="AL339" s="4" t="n">
        <x:v>0.3440549058053715</x:v>
      </x:c>
    </x:row>
    <x:row r="340" ht="23" customHeight="1">
      <x:c r="A340" s="13" t="str">
        <x:v>00339</x:v>
      </x:c>
      <x:c r="B340" s="4" t="str">
        <x:v>Sevilla</x:v>
      </x:c>
      <x:c r="C340" s="4" t="str">
        <x:v>2.º ESO</x:v>
      </x:c>
      <x:c r="D340" s="4" t="str">
        <x:v>A</x:v>
      </x:c>
      <x:c r="E340" s="4" t="str">
        <x:v>alumna</x:v>
      </x:c>
      <x:c r="F340" s="14" t="n">
        <x:f>IF((AG340-1)=0,"",ROUND(10*Q340/(AG340-1),1))</x:f>
        <x:v>1.5</x:v>
      </x:c>
      <x:c r="G340" s="14" t="n">
        <x:f>IF((AG340-1)=0,"",ROUND(10*R340/(AG340-1),1))</x:f>
        <x:v>1.9</x:v>
      </x:c>
      <x:c r="H340" s="14" t="n">
        <x:f>IF(R340=0,"",ROUND(10*S340/R340,1))</x:f>
        <x:v>8</x:v>
      </x:c>
      <x:c r="I340" s="14" t="n">
        <x:f>IF(AH340=0,"",ROUND(10*AI340/AH340,1))</x:f>
        <x:v>10</x:v>
      </x:c>
      <x:c r="J340" s="14" t="n">
        <x:f>IF((AG340-1)=0,"",ROUND(10*T340/(AG340-1),1))</x:f>
        <x:v>0</x:v>
      </x:c>
      <x:c r="K340" s="14" t="n">
        <x:f>IF((AG340-1)=0,"",ROUND(10*U340/(AG340-1),1))</x:f>
        <x:v>0.4</x:v>
      </x:c>
      <x:c r="L340" s="14" t="n">
        <x:f>IF(U340=0,"",ROUND(10*V340/U340,1))</x:f>
        <x:v>0</x:v>
      </x:c>
      <x:c r="M340" s="14" t="str">
        <x:f>IF(AJ340=0,"",ROUND(10*AK340/AJ340,1))</x:f>
      </x:c>
      <x:c r="N340" s="14" t="n">
        <x:f>ROUND(10*W340/12,1)</x:f>
        <x:v>9.2</x:v>
      </x:c>
      <x:c r="O340" s="14" t="n">
        <x:f>ROUND(10*AL340,1)</x:f>
        <x:v>3.4</x:v>
      </x:c>
      <x:c r="P340" s="14" t="n">
        <x:f>IF((AG340-1)=0,"",ROUND(10*X340/(AG340-1),1))</x:f>
        <x:v>0</x:v>
      </x:c>
      <x:c r="Q340" s="15" t="n">
        <x:f>COUNTIFS(Relaciones!$E$4352:$E$4716,A340,Relaciones!$F$4352:$F$4716,"amistad")</x:f>
        <x:v>4</x:v>
      </x:c>
      <x:c r="R340" s="15" t="n">
        <x:f>COUNTIFS(Relaciones!$D$4352:$D$4716,A340,Relaciones!$F$4352:$F$4716,"amistad")</x:f>
        <x:v>5</x:v>
      </x:c>
      <x:c r="S340" s="15" t="n">
        <x:f>SUMIFS(Relaciones!$G$4352:$G$4716,Relaciones!$D$4352:$D$4716,A340,Relaciones!$F$4352:$F$4716,"amistad")</x:f>
        <x:v>4</x:v>
      </x:c>
      <x:c r="T340" s="15" t="n">
        <x:f>COUNTIFS(Relaciones!$E$4352:$E$4716,A340,Relaciones!$F$4352:$F$4716,"rechazo")</x:f>
        <x:v>0</x:v>
      </x:c>
      <x:c r="U340" s="15" t="n">
        <x:f>COUNTIFS(Relaciones!$D$4352:$D$4716,A340,Relaciones!$F$4352:$F$4716,"rechazo")</x:f>
        <x:v>1</x:v>
      </x:c>
      <x:c r="V340" s="15" t="n">
        <x:f>SUMIFS(Relaciones!$G$4352:$G$4716,Relaciones!$D$4352:$D$4716,A340,Relaciones!$F$4352:$F$4716,"rechazo")</x:f>
        <x:v>0</x:v>
      </x:c>
      <x:c r="W340" s="15" t="n">
        <x:f>SUM(INDEX(Respuestas!$B$338:$B$365,MATCH(A340,Respuestas!$A$338:$A$365,0)),INDEX(Respuestas!$C$338:$C$365,MATCH(A340,Respuestas!$A$338:$A$365,0)),INDEX(Respuestas!$D$338:$D$365,MATCH(A340,Respuestas!$A$338:$A$365,0)),INDEX(Respuestas!$E$338:$E$365,MATCH(A340,Respuestas!$A$338:$A$365,0)))</x:f>
        <x:v>11</x:v>
      </x:c>
      <x:c r="X340" s="15" t="n">
        <x:f>COUNTIFS(Relaciones!$E$4352:$E$4716,A340,Relaciones!$F$4352:$F$4716,"mediacion")</x:f>
        <x:v>0</x:v>
      </x:c>
      <x:c r="Y340" s="15" t="n">
        <x:f>COUNTIFS(Relaciones!$E$4352:$E$4716,A340,Relaciones!$F$4352:$F$4716,"mediacion_negativa")</x:f>
        <x:v>0</x:v>
      </x:c>
      <x:c r="Z340" s="15" t="n">
        <x:f>COUNTIFS(Relaciones!$E$4352:$E$4716,A340,Relaciones!$F$4352:$F$4716,"bullying")</x:f>
        <x:v>0</x:v>
      </x:c>
      <x:c r="AA340" s="4" t="str">
        <x:f>INDEX(Respuestas!$F$338:$F$365,MATCH(A340,Respuestas!$A$338:$A$365,0))</x:f>
        <x:v>No</x:v>
      </x:c>
      <x:c r="AB340" s="4" t="str">
        <x:f>INDEX(Respuestas!$G$338:$G$365,MATCH(A340,Respuestas!$A$338:$A$365,0))</x:f>
        <x:v>Sí</x:v>
      </x:c>
      <x:c r="AC340" s="4" t="str">
        <x:f>INDEX(Respuestas!$H$338:$H$365,MATCH(A340,Respuestas!$A$338:$A$365,0))</x:f>
        <x:v>No</x:v>
      </x:c>
      <x:c r="AD340" s="4" t="str">
        <x:f>INDEX(Respuestas!$I$338:$I$365,MATCH(A340,Respuestas!$A$338:$A$365,0))</x:f>
        <x:v>Sí</x:v>
      </x:c>
      <x:c r="AE340" s="4" t="str">
        <x:f>INDEX(Respuestas!$J$338:$J$365,MATCH(A340,Respuestas!$A$338:$A$365,0))</x:f>
        <x:v>G1</x:v>
      </x:c>
      <x:c r="AF340" s="4" t="str">
        <x:v>normalizada_v1</x:v>
      </x:c>
      <x:c r="AG340" s="4" t="n">
        <x:f>COUNTIFS($B$2:$B$1513,B340,$C$2:$C$1513,C340,$D$2:$D$1513,D340)</x:f>
        <x:v>28</x:v>
      </x:c>
      <x:c r="AH340" s="4" t="n">
        <x:f>COUNTIFS(Relaciones!$D$4352:$D$4716,A340,Relaciones!$F$4352:$F$4716,"prediccion_amistad")</x:f>
        <x:v>3</x:v>
      </x:c>
      <x:c r="AI340" s="4" t="n">
        <x:f>SUMIFS(Relaciones!$H$4352:$H$4716,Relaciones!$D$4352:$D$4716,A340,Relaciones!$F$4352:$F$4716,"prediccion_amistad")</x:f>
        <x:v>3</x:v>
      </x:c>
      <x:c r="AJ340" s="4" t="n">
        <x:f>COUNTIFS(Relaciones!$D$4352:$D$4716,A340,Relaciones!$F$4352:$F$4716,"prediccion_rechazo")</x:f>
        <x:v>0</x:v>
      </x:c>
      <x:c r="AK340" s="4" t="n">
        <x:f>SUMIFS(Relaciones!$H$4352:$H$4716,Relaciones!$D$4352:$D$4716,A340,Relaciones!$F$4352:$F$4716,"prediccion_rechazo")</x:f>
        <x:v>0</x:v>
      </x:c>
      <x:c r="AL340" s="4" t="n">
        <x:v>0.3388837585152627</x:v>
      </x:c>
    </x:row>
    <x:row r="341" ht="23" customHeight="1">
      <x:c r="A341" s="13" t="str">
        <x:v>00340</x:v>
      </x:c>
      <x:c r="B341" s="4" t="str">
        <x:v>Sevilla</x:v>
      </x:c>
      <x:c r="C341" s="4" t="str">
        <x:v>2.º ESO</x:v>
      </x:c>
      <x:c r="D341" s="4" t="str">
        <x:v>A</x:v>
      </x:c>
      <x:c r="E341" s="4" t="str">
        <x:v>alumno</x:v>
      </x:c>
      <x:c r="F341" s="14" t="n">
        <x:f>IF((AG341-1)=0,"",ROUND(10*Q341/(AG341-1),1))</x:f>
        <x:v>1.5</x:v>
      </x:c>
      <x:c r="G341" s="14" t="n">
        <x:f>IF((AG341-1)=0,"",ROUND(10*R341/(AG341-1),1))</x:f>
        <x:v>1.9</x:v>
      </x:c>
      <x:c r="H341" s="14" t="n">
        <x:f>IF(R341=0,"",ROUND(10*S341/R341,1))</x:f>
        <x:v>8</x:v>
      </x:c>
      <x:c r="I341" s="14" t="n">
        <x:f>IF(AH341=0,"",ROUND(10*AI341/AH341,1))</x:f>
        <x:v>10</x:v>
      </x:c>
      <x:c r="J341" s="14" t="n">
        <x:f>IF((AG341-1)=0,"",ROUND(10*T341/(AG341-1),1))</x:f>
        <x:v>0.4</x:v>
      </x:c>
      <x:c r="K341" s="14" t="n">
        <x:f>IF((AG341-1)=0,"",ROUND(10*U341/(AG341-1),1))</x:f>
        <x:v>0.4</x:v>
      </x:c>
      <x:c r="L341" s="14" t="n">
        <x:f>IF(U341=0,"",ROUND(10*V341/U341,1))</x:f>
        <x:v>0</x:v>
      </x:c>
      <x:c r="M341" s="14" t="n">
        <x:f>IF(AJ341=0,"",ROUND(10*AK341/AJ341,1))</x:f>
        <x:v>10</x:v>
      </x:c>
      <x:c r="N341" s="14" t="n">
        <x:f>ROUND(10*W341/12,1)</x:f>
        <x:v>10</x:v>
      </x:c>
      <x:c r="O341" s="14" t="n">
        <x:f>ROUND(10*AL341,1)</x:f>
        <x:v>3.8</x:v>
      </x:c>
      <x:c r="P341" s="14" t="n">
        <x:f>IF((AG341-1)=0,"",ROUND(10*X341/(AG341-1),1))</x:f>
        <x:v>0</x:v>
      </x:c>
      <x:c r="Q341" s="15" t="n">
        <x:f>COUNTIFS(Relaciones!$E$4352:$E$4716,A341,Relaciones!$F$4352:$F$4716,"amistad")</x:f>
        <x:v>4</x:v>
      </x:c>
      <x:c r="R341" s="15" t="n">
        <x:f>COUNTIFS(Relaciones!$D$4352:$D$4716,A341,Relaciones!$F$4352:$F$4716,"amistad")</x:f>
        <x:v>5</x:v>
      </x:c>
      <x:c r="S341" s="15" t="n">
        <x:f>SUMIFS(Relaciones!$G$4352:$G$4716,Relaciones!$D$4352:$D$4716,A341,Relaciones!$F$4352:$F$4716,"amistad")</x:f>
        <x:v>4</x:v>
      </x:c>
      <x:c r="T341" s="15" t="n">
        <x:f>COUNTIFS(Relaciones!$E$4352:$E$4716,A341,Relaciones!$F$4352:$F$4716,"rechazo")</x:f>
        <x:v>1</x:v>
      </x:c>
      <x:c r="U341" s="15" t="n">
        <x:f>COUNTIFS(Relaciones!$D$4352:$D$4716,A341,Relaciones!$F$4352:$F$4716,"rechazo")</x:f>
        <x:v>1</x:v>
      </x:c>
      <x:c r="V341" s="15" t="n">
        <x:f>SUMIFS(Relaciones!$G$4352:$G$4716,Relaciones!$D$4352:$D$4716,A341,Relaciones!$F$4352:$F$4716,"rechazo")</x:f>
        <x:v>0</x:v>
      </x:c>
      <x:c r="W341" s="15" t="n">
        <x:f>SUM(INDEX(Respuestas!$B$338:$B$365,MATCH(A341,Respuestas!$A$338:$A$365,0)),INDEX(Respuestas!$C$338:$C$365,MATCH(A341,Respuestas!$A$338:$A$365,0)),INDEX(Respuestas!$D$338:$D$365,MATCH(A341,Respuestas!$A$338:$A$365,0)),INDEX(Respuestas!$E$338:$E$365,MATCH(A341,Respuestas!$A$338:$A$365,0)))</x:f>
        <x:v>12</x:v>
      </x:c>
      <x:c r="X341" s="15" t="n">
        <x:f>COUNTIFS(Relaciones!$E$4352:$E$4716,A341,Relaciones!$F$4352:$F$4716,"mediacion")</x:f>
        <x:v>0</x:v>
      </x:c>
      <x:c r="Y341" s="15" t="n">
        <x:f>COUNTIFS(Relaciones!$E$4352:$E$4716,A341,Relaciones!$F$4352:$F$4716,"mediacion_negativa")</x:f>
        <x:v>0</x:v>
      </x:c>
      <x:c r="Z341" s="15" t="n">
        <x:f>COUNTIFS(Relaciones!$E$4352:$E$4716,A341,Relaciones!$F$4352:$F$4716,"bullying")</x:f>
        <x:v>0</x:v>
      </x:c>
      <x:c r="AA341" s="4" t="str">
        <x:f>INDEX(Respuestas!$F$338:$F$365,MATCH(A341,Respuestas!$A$338:$A$365,0))</x:f>
        <x:v>No</x:v>
      </x:c>
      <x:c r="AB341" s="4" t="str">
        <x:f>INDEX(Respuestas!$G$338:$G$365,MATCH(A341,Respuestas!$A$338:$A$365,0))</x:f>
        <x:v>Sí</x:v>
      </x:c>
      <x:c r="AC341" s="4" t="str">
        <x:f>INDEX(Respuestas!$H$338:$H$365,MATCH(A341,Respuestas!$A$338:$A$365,0))</x:f>
        <x:v>No</x:v>
      </x:c>
      <x:c r="AD341" s="4" t="str">
        <x:f>INDEX(Respuestas!$I$338:$I$365,MATCH(A341,Respuestas!$A$338:$A$365,0))</x:f>
        <x:v>Sí</x:v>
      </x:c>
      <x:c r="AE341" s="4" t="str">
        <x:f>INDEX(Respuestas!$J$338:$J$365,MATCH(A341,Respuestas!$A$338:$A$365,0))</x:f>
        <x:v>G1</x:v>
      </x:c>
      <x:c r="AF341" s="4" t="str">
        <x:v>normalizada_v1</x:v>
      </x:c>
      <x:c r="AG341" s="4" t="n">
        <x:f>COUNTIFS($B$2:$B$1513,B341,$C$2:$C$1513,C341,$D$2:$D$1513,D341)</x:f>
        <x:v>28</x:v>
      </x:c>
      <x:c r="AH341" s="4" t="n">
        <x:f>COUNTIFS(Relaciones!$D$4352:$D$4716,A341,Relaciones!$F$4352:$F$4716,"prediccion_amistad")</x:f>
        <x:v>3</x:v>
      </x:c>
      <x:c r="AI341" s="4" t="n">
        <x:f>SUMIFS(Relaciones!$H$4352:$H$4716,Relaciones!$D$4352:$D$4716,A341,Relaciones!$F$4352:$F$4716,"prediccion_amistad")</x:f>
        <x:v>3</x:v>
      </x:c>
      <x:c r="AJ341" s="4" t="n">
        <x:f>COUNTIFS(Relaciones!$D$4352:$D$4716,A341,Relaciones!$F$4352:$F$4716,"prediccion_rechazo")</x:f>
        <x:v>1</x:v>
      </x:c>
      <x:c r="AK341" s="4" t="n">
        <x:f>SUMIFS(Relaciones!$H$4352:$H$4716,Relaciones!$D$4352:$D$4716,A341,Relaciones!$F$4352:$F$4716,"prediccion_rechazo")</x:f>
        <x:v>1</x:v>
      </x:c>
      <x:c r="AL341" s="4" t="n">
        <x:v>0.3760824335107981</x:v>
      </x:c>
    </x:row>
    <x:row r="342" ht="23" customHeight="1">
      <x:c r="A342" s="13" t="str">
        <x:v>00341</x:v>
      </x:c>
      <x:c r="B342" s="4" t="str">
        <x:v>Sevilla</x:v>
      </x:c>
      <x:c r="C342" s="4" t="str">
        <x:v>2.º ESO</x:v>
      </x:c>
      <x:c r="D342" s="4" t="str">
        <x:v>A</x:v>
      </x:c>
      <x:c r="E342" s="4" t="str">
        <x:v>alumna</x:v>
      </x:c>
      <x:c r="F342" s="14" t="n">
        <x:f>IF((AG342-1)=0,"",ROUND(10*Q342/(AG342-1),1))</x:f>
        <x:v>1.9</x:v>
      </x:c>
      <x:c r="G342" s="14" t="n">
        <x:f>IF((AG342-1)=0,"",ROUND(10*R342/(AG342-1),1))</x:f>
        <x:v>1.9</x:v>
      </x:c>
      <x:c r="H342" s="14" t="n">
        <x:f>IF(R342=0,"",ROUND(10*S342/R342,1))</x:f>
        <x:v>8</x:v>
      </x:c>
      <x:c r="I342" s="14" t="n">
        <x:f>IF(AH342=0,"",ROUND(10*AI342/AH342,1))</x:f>
        <x:v>8</x:v>
      </x:c>
      <x:c r="J342" s="14" t="n">
        <x:f>IF((AG342-1)=0,"",ROUND(10*T342/(AG342-1),1))</x:f>
        <x:v>0</x:v>
      </x:c>
      <x:c r="K342" s="14" t="n">
        <x:f>IF((AG342-1)=0,"",ROUND(10*U342/(AG342-1),1))</x:f>
        <x:v>0.4</x:v>
      </x:c>
      <x:c r="L342" s="14" t="n">
        <x:f>IF(U342=0,"",ROUND(10*V342/U342,1))</x:f>
        <x:v>0</x:v>
      </x:c>
      <x:c r="M342" s="14" t="n">
        <x:f>IF(AJ342=0,"",ROUND(10*AK342/AJ342,1))</x:f>
        <x:v>0</x:v>
      </x:c>
      <x:c r="N342" s="14" t="n">
        <x:f>ROUND(10*W342/12,1)</x:f>
        <x:v>7.5</x:v>
      </x:c>
      <x:c r="O342" s="14" t="n">
        <x:f>ROUND(10*AL342,1)</x:f>
        <x:v>3.6</x:v>
      </x:c>
      <x:c r="P342" s="14" t="n">
        <x:f>IF((AG342-1)=0,"",ROUND(10*X342/(AG342-1),1))</x:f>
        <x:v>0</x:v>
      </x:c>
      <x:c r="Q342" s="15" t="n">
        <x:f>COUNTIFS(Relaciones!$E$4352:$E$4716,A342,Relaciones!$F$4352:$F$4716,"amistad")</x:f>
        <x:v>5</x:v>
      </x:c>
      <x:c r="R342" s="15" t="n">
        <x:f>COUNTIFS(Relaciones!$D$4352:$D$4716,A342,Relaciones!$F$4352:$F$4716,"amistad")</x:f>
        <x:v>5</x:v>
      </x:c>
      <x:c r="S342" s="15" t="n">
        <x:f>SUMIFS(Relaciones!$G$4352:$G$4716,Relaciones!$D$4352:$D$4716,A342,Relaciones!$F$4352:$F$4716,"amistad")</x:f>
        <x:v>4</x:v>
      </x:c>
      <x:c r="T342" s="15" t="n">
        <x:f>COUNTIFS(Relaciones!$E$4352:$E$4716,A342,Relaciones!$F$4352:$F$4716,"rechazo")</x:f>
        <x:v>0</x:v>
      </x:c>
      <x:c r="U342" s="15" t="n">
        <x:f>COUNTIFS(Relaciones!$D$4352:$D$4716,A342,Relaciones!$F$4352:$F$4716,"rechazo")</x:f>
        <x:v>1</x:v>
      </x:c>
      <x:c r="V342" s="15" t="n">
        <x:f>SUMIFS(Relaciones!$G$4352:$G$4716,Relaciones!$D$4352:$D$4716,A342,Relaciones!$F$4352:$F$4716,"rechazo")</x:f>
        <x:v>0</x:v>
      </x:c>
      <x:c r="W342" s="15" t="n">
        <x:f>SUM(INDEX(Respuestas!$B$338:$B$365,MATCH(A342,Respuestas!$A$338:$A$365,0)),INDEX(Respuestas!$C$338:$C$365,MATCH(A342,Respuestas!$A$338:$A$365,0)),INDEX(Respuestas!$D$338:$D$365,MATCH(A342,Respuestas!$A$338:$A$365,0)),INDEX(Respuestas!$E$338:$E$365,MATCH(A342,Respuestas!$A$338:$A$365,0)))</x:f>
        <x:v>9</x:v>
      </x:c>
      <x:c r="X342" s="15" t="n">
        <x:f>COUNTIFS(Relaciones!$E$4352:$E$4716,A342,Relaciones!$F$4352:$F$4716,"mediacion")</x:f>
        <x:v>0</x:v>
      </x:c>
      <x:c r="Y342" s="15" t="n">
        <x:f>COUNTIFS(Relaciones!$E$4352:$E$4716,A342,Relaciones!$F$4352:$F$4716,"mediacion_negativa")</x:f>
        <x:v>0</x:v>
      </x:c>
      <x:c r="Z342" s="15" t="n">
        <x:f>COUNTIFS(Relaciones!$E$4352:$E$4716,A342,Relaciones!$F$4352:$F$4716,"bullying")</x:f>
        <x:v>0</x:v>
      </x:c>
      <x:c r="AA342" s="4" t="str">
        <x:f>INDEX(Respuestas!$F$338:$F$365,MATCH(A342,Respuestas!$A$338:$A$365,0))</x:f>
        <x:v>No</x:v>
      </x:c>
      <x:c r="AB342" s="4" t="str">
        <x:f>INDEX(Respuestas!$G$338:$G$365,MATCH(A342,Respuestas!$A$338:$A$365,0))</x:f>
        <x:v>Sí</x:v>
      </x:c>
      <x:c r="AC342" s="4" t="str">
        <x:f>INDEX(Respuestas!$H$338:$H$365,MATCH(A342,Respuestas!$A$338:$A$365,0))</x:f>
        <x:v>No</x:v>
      </x:c>
      <x:c r="AD342" s="4" t="str">
        <x:f>INDEX(Respuestas!$I$338:$I$365,MATCH(A342,Respuestas!$A$338:$A$365,0))</x:f>
        <x:v>Sí</x:v>
      </x:c>
      <x:c r="AE342" s="4" t="str">
        <x:f>INDEX(Respuestas!$J$338:$J$365,MATCH(A342,Respuestas!$A$338:$A$365,0))</x:f>
        <x:v>G1</x:v>
      </x:c>
      <x:c r="AF342" s="4" t="str">
        <x:v>normalizada_v1</x:v>
      </x:c>
      <x:c r="AG342" s="4" t="n">
        <x:f>COUNTIFS($B$2:$B$1513,B342,$C$2:$C$1513,C342,$D$2:$D$1513,D342)</x:f>
        <x:v>28</x:v>
      </x:c>
      <x:c r="AH342" s="4" t="n">
        <x:f>COUNTIFS(Relaciones!$D$4352:$D$4716,A342,Relaciones!$F$4352:$F$4716,"prediccion_amistad")</x:f>
        <x:v>5</x:v>
      </x:c>
      <x:c r="AI342" s="4" t="n">
        <x:f>SUMIFS(Relaciones!$H$4352:$H$4716,Relaciones!$D$4352:$D$4716,A342,Relaciones!$F$4352:$F$4716,"prediccion_amistad")</x:f>
        <x:v>4</x:v>
      </x:c>
      <x:c r="AJ342" s="4" t="n">
        <x:f>COUNTIFS(Relaciones!$D$4352:$D$4716,A342,Relaciones!$F$4352:$F$4716,"prediccion_rechazo")</x:f>
        <x:v>1</x:v>
      </x:c>
      <x:c r="AK342" s="4" t="n">
        <x:f>SUMIFS(Relaciones!$H$4352:$H$4716,Relaciones!$D$4352:$D$4716,A342,Relaciones!$F$4352:$F$4716,"prediccion_rechazo")</x:f>
        <x:v>0</x:v>
      </x:c>
      <x:c r="AL342" s="4" t="n">
        <x:v>0.3619173844933575</x:v>
      </x:c>
    </x:row>
    <x:row r="343" ht="23" customHeight="1">
      <x:c r="A343" s="13" t="str">
        <x:v>00342</x:v>
      </x:c>
      <x:c r="B343" s="4" t="str">
        <x:v>Sevilla</x:v>
      </x:c>
      <x:c r="C343" s="4" t="str">
        <x:v>2.º ESO</x:v>
      </x:c>
      <x:c r="D343" s="4" t="str">
        <x:v>A</x:v>
      </x:c>
      <x:c r="E343" s="4" t="str">
        <x:v>alumno</x:v>
      </x:c>
      <x:c r="F343" s="14" t="n">
        <x:f>IF((AG343-1)=0,"",ROUND(10*Q343/(AG343-1),1))</x:f>
        <x:v>1.5</x:v>
      </x:c>
      <x:c r="G343" s="14" t="n">
        <x:f>IF((AG343-1)=0,"",ROUND(10*R343/(AG343-1),1))</x:f>
        <x:v>1.9</x:v>
      </x:c>
      <x:c r="H343" s="14" t="n">
        <x:f>IF(R343=0,"",ROUND(10*S343/R343,1))</x:f>
        <x:v>8</x:v>
      </x:c>
      <x:c r="I343" s="14" t="n">
        <x:f>IF(AH343=0,"",ROUND(10*AI343/AH343,1))</x:f>
        <x:v>10</x:v>
      </x:c>
      <x:c r="J343" s="14" t="n">
        <x:f>IF((AG343-1)=0,"",ROUND(10*T343/(AG343-1),1))</x:f>
        <x:v>0.4</x:v>
      </x:c>
      <x:c r="K343" s="14" t="n">
        <x:f>IF((AG343-1)=0,"",ROUND(10*U343/(AG343-1),1))</x:f>
        <x:v>0.7</x:v>
      </x:c>
      <x:c r="L343" s="14" t="n">
        <x:f>IF(U343=0,"",ROUND(10*V343/U343,1))</x:f>
        <x:v>0</x:v>
      </x:c>
      <x:c r="M343" s="14" t="str">
        <x:f>IF(AJ343=0,"",ROUND(10*AK343/AJ343,1))</x:f>
      </x:c>
      <x:c r="N343" s="14" t="n">
        <x:f>ROUND(10*W343/12,1)</x:f>
        <x:v>8.3</x:v>
      </x:c>
      <x:c r="O343" s="14" t="n">
        <x:f>ROUND(10*AL343,1)</x:f>
        <x:v>3.4</x:v>
      </x:c>
      <x:c r="P343" s="14" t="n">
        <x:f>IF((AG343-1)=0,"",ROUND(10*X343/(AG343-1),1))</x:f>
        <x:v>0</x:v>
      </x:c>
      <x:c r="Q343" s="15" t="n">
        <x:f>COUNTIFS(Relaciones!$E$4352:$E$4716,A343,Relaciones!$F$4352:$F$4716,"amistad")</x:f>
        <x:v>4</x:v>
      </x:c>
      <x:c r="R343" s="15" t="n">
        <x:f>COUNTIFS(Relaciones!$D$4352:$D$4716,A343,Relaciones!$F$4352:$F$4716,"amistad")</x:f>
        <x:v>5</x:v>
      </x:c>
      <x:c r="S343" s="15" t="n">
        <x:f>SUMIFS(Relaciones!$G$4352:$G$4716,Relaciones!$D$4352:$D$4716,A343,Relaciones!$F$4352:$F$4716,"amistad")</x:f>
        <x:v>4</x:v>
      </x:c>
      <x:c r="T343" s="15" t="n">
        <x:f>COUNTIFS(Relaciones!$E$4352:$E$4716,A343,Relaciones!$F$4352:$F$4716,"rechazo")</x:f>
        <x:v>1</x:v>
      </x:c>
      <x:c r="U343" s="15" t="n">
        <x:f>COUNTIFS(Relaciones!$D$4352:$D$4716,A343,Relaciones!$F$4352:$F$4716,"rechazo")</x:f>
        <x:v>2</x:v>
      </x:c>
      <x:c r="V343" s="15" t="n">
        <x:f>SUMIFS(Relaciones!$G$4352:$G$4716,Relaciones!$D$4352:$D$4716,A343,Relaciones!$F$4352:$F$4716,"rechazo")</x:f>
        <x:v>0</x:v>
      </x:c>
      <x:c r="W343" s="15" t="n">
        <x:f>SUM(INDEX(Respuestas!$B$338:$B$365,MATCH(A343,Respuestas!$A$338:$A$365,0)),INDEX(Respuestas!$C$338:$C$365,MATCH(A343,Respuestas!$A$338:$A$365,0)),INDEX(Respuestas!$D$338:$D$365,MATCH(A343,Respuestas!$A$338:$A$365,0)),INDEX(Respuestas!$E$338:$E$365,MATCH(A343,Respuestas!$A$338:$A$365,0)))</x:f>
        <x:v>10</x:v>
      </x:c>
      <x:c r="X343" s="15" t="n">
        <x:f>COUNTIFS(Relaciones!$E$4352:$E$4716,A343,Relaciones!$F$4352:$F$4716,"mediacion")</x:f>
        <x:v>0</x:v>
      </x:c>
      <x:c r="Y343" s="15" t="n">
        <x:f>COUNTIFS(Relaciones!$E$4352:$E$4716,A343,Relaciones!$F$4352:$F$4716,"mediacion_negativa")</x:f>
        <x:v>0</x:v>
      </x:c>
      <x:c r="Z343" s="15" t="n">
        <x:f>COUNTIFS(Relaciones!$E$4352:$E$4716,A343,Relaciones!$F$4352:$F$4716,"bullying")</x:f>
        <x:v>0</x:v>
      </x:c>
      <x:c r="AA343" s="4" t="str">
        <x:f>INDEX(Respuestas!$F$338:$F$365,MATCH(A343,Respuestas!$A$338:$A$365,0))</x:f>
        <x:v>No</x:v>
      </x:c>
      <x:c r="AB343" s="4" t="str">
        <x:f>INDEX(Respuestas!$G$338:$G$365,MATCH(A343,Respuestas!$A$338:$A$365,0))</x:f>
        <x:v>Sí</x:v>
      </x:c>
      <x:c r="AC343" s="4" t="str">
        <x:f>INDEX(Respuestas!$H$338:$H$365,MATCH(A343,Respuestas!$A$338:$A$365,0))</x:f>
        <x:v>No</x:v>
      </x:c>
      <x:c r="AD343" s="4" t="str">
        <x:f>INDEX(Respuestas!$I$338:$I$365,MATCH(A343,Respuestas!$A$338:$A$365,0))</x:f>
        <x:v>Sí</x:v>
      </x:c>
      <x:c r="AE343" s="4" t="str">
        <x:f>INDEX(Respuestas!$J$338:$J$365,MATCH(A343,Respuestas!$A$338:$A$365,0))</x:f>
        <x:v>G1</x:v>
      </x:c>
      <x:c r="AF343" s="4" t="str">
        <x:v>normalizada_v1</x:v>
      </x:c>
      <x:c r="AG343" s="4" t="n">
        <x:f>COUNTIFS($B$2:$B$1513,B343,$C$2:$C$1513,C343,$D$2:$D$1513,D343)</x:f>
        <x:v>28</x:v>
      </x:c>
      <x:c r="AH343" s="4" t="n">
        <x:f>COUNTIFS(Relaciones!$D$4352:$D$4716,A343,Relaciones!$F$4352:$F$4716,"prediccion_amistad")</x:f>
        <x:v>3</x:v>
      </x:c>
      <x:c r="AI343" s="4" t="n">
        <x:f>SUMIFS(Relaciones!$H$4352:$H$4716,Relaciones!$D$4352:$D$4716,A343,Relaciones!$F$4352:$F$4716,"prediccion_amistad")</x:f>
        <x:v>3</x:v>
      </x:c>
      <x:c r="AJ343" s="4" t="n">
        <x:f>COUNTIFS(Relaciones!$D$4352:$D$4716,A343,Relaciones!$F$4352:$F$4716,"prediccion_rechazo")</x:f>
        <x:v>0</x:v>
      </x:c>
      <x:c r="AK343" s="4" t="n">
        <x:f>SUMIFS(Relaciones!$H$4352:$H$4716,Relaciones!$D$4352:$D$4716,A343,Relaciones!$F$4352:$F$4716,"prediccion_rechazo")</x:f>
        <x:v>0</x:v>
      </x:c>
      <x:c r="AL343" s="4" t="n">
        <x:v>0.3416429860300081</x:v>
      </x:c>
    </x:row>
    <x:row r="344" ht="23" customHeight="1">
      <x:c r="A344" s="13" t="str">
        <x:v>00343</x:v>
      </x:c>
      <x:c r="B344" s="4" t="str">
        <x:v>Sevilla</x:v>
      </x:c>
      <x:c r="C344" s="4" t="str">
        <x:v>2.º ESO</x:v>
      </x:c>
      <x:c r="D344" s="4" t="str">
        <x:v>A</x:v>
      </x:c>
      <x:c r="E344" s="4" t="str">
        <x:v>alumna</x:v>
      </x:c>
      <x:c r="F344" s="14" t="n">
        <x:f>IF((AG344-1)=0,"",ROUND(10*Q344/(AG344-1),1))</x:f>
        <x:v>1.5</x:v>
      </x:c>
      <x:c r="G344" s="14" t="n">
        <x:f>IF((AG344-1)=0,"",ROUND(10*R344/(AG344-1),1))</x:f>
        <x:v>2.2</x:v>
      </x:c>
      <x:c r="H344" s="14" t="n">
        <x:f>IF(R344=0,"",ROUND(10*S344/R344,1))</x:f>
        <x:v>6.7</x:v>
      </x:c>
      <x:c r="I344" s="14" t="n">
        <x:f>IF(AH344=0,"",ROUND(10*AI344/AH344,1))</x:f>
        <x:v>10</x:v>
      </x:c>
      <x:c r="J344" s="14" t="n">
        <x:f>IF((AG344-1)=0,"",ROUND(10*T344/(AG344-1),1))</x:f>
        <x:v>0.7</x:v>
      </x:c>
      <x:c r="K344" s="14" t="n">
        <x:f>IF((AG344-1)=0,"",ROUND(10*U344/(AG344-1),1))</x:f>
        <x:v>0.4</x:v>
      </x:c>
      <x:c r="L344" s="14" t="n">
        <x:f>IF(U344=0,"",ROUND(10*V344/U344,1))</x:f>
        <x:v>0</x:v>
      </x:c>
      <x:c r="M344" s="14" t="n">
        <x:f>IF(AJ344=0,"",ROUND(10*AK344/AJ344,1))</x:f>
        <x:v>10</x:v>
      </x:c>
      <x:c r="N344" s="14" t="n">
        <x:f>ROUND(10*W344/12,1)</x:f>
        <x:v>9.2</x:v>
      </x:c>
      <x:c r="O344" s="14" t="n">
        <x:f>ROUND(10*AL344,1)</x:f>
        <x:v>3.9</x:v>
      </x:c>
      <x:c r="P344" s="14" t="n">
        <x:f>IF((AG344-1)=0,"",ROUND(10*X344/(AG344-1),1))</x:f>
        <x:v>0</x:v>
      </x:c>
      <x:c r="Q344" s="15" t="n">
        <x:f>COUNTIFS(Relaciones!$E$4352:$E$4716,A344,Relaciones!$F$4352:$F$4716,"amistad")</x:f>
        <x:v>4</x:v>
      </x:c>
      <x:c r="R344" s="15" t="n">
        <x:f>COUNTIFS(Relaciones!$D$4352:$D$4716,A344,Relaciones!$F$4352:$F$4716,"amistad")</x:f>
        <x:v>6</x:v>
      </x:c>
      <x:c r="S344" s="15" t="n">
        <x:f>SUMIFS(Relaciones!$G$4352:$G$4716,Relaciones!$D$4352:$D$4716,A344,Relaciones!$F$4352:$F$4716,"amistad")</x:f>
        <x:v>4</x:v>
      </x:c>
      <x:c r="T344" s="15" t="n">
        <x:f>COUNTIFS(Relaciones!$E$4352:$E$4716,A344,Relaciones!$F$4352:$F$4716,"rechazo")</x:f>
        <x:v>2</x:v>
      </x:c>
      <x:c r="U344" s="15" t="n">
        <x:f>COUNTIFS(Relaciones!$D$4352:$D$4716,A344,Relaciones!$F$4352:$F$4716,"rechazo")</x:f>
        <x:v>1</x:v>
      </x:c>
      <x:c r="V344" s="15" t="n">
        <x:f>SUMIFS(Relaciones!$G$4352:$G$4716,Relaciones!$D$4352:$D$4716,A344,Relaciones!$F$4352:$F$4716,"rechazo")</x:f>
        <x:v>0</x:v>
      </x:c>
      <x:c r="W344" s="15" t="n">
        <x:f>SUM(INDEX(Respuestas!$B$338:$B$365,MATCH(A344,Respuestas!$A$338:$A$365,0)),INDEX(Respuestas!$C$338:$C$365,MATCH(A344,Respuestas!$A$338:$A$365,0)),INDEX(Respuestas!$D$338:$D$365,MATCH(A344,Respuestas!$A$338:$A$365,0)),INDEX(Respuestas!$E$338:$E$365,MATCH(A344,Respuestas!$A$338:$A$365,0)))</x:f>
        <x:v>11</x:v>
      </x:c>
      <x:c r="X344" s="15" t="n">
        <x:f>COUNTIFS(Relaciones!$E$4352:$E$4716,A344,Relaciones!$F$4352:$F$4716,"mediacion")</x:f>
        <x:v>0</x:v>
      </x:c>
      <x:c r="Y344" s="15" t="n">
        <x:f>COUNTIFS(Relaciones!$E$4352:$E$4716,A344,Relaciones!$F$4352:$F$4716,"mediacion_negativa")</x:f>
        <x:v>0</x:v>
      </x:c>
      <x:c r="Z344" s="15" t="n">
        <x:f>COUNTIFS(Relaciones!$E$4352:$E$4716,A344,Relaciones!$F$4352:$F$4716,"bullying")</x:f>
        <x:v>0</x:v>
      </x:c>
      <x:c r="AA344" s="4" t="str">
        <x:f>INDEX(Respuestas!$F$338:$F$365,MATCH(A344,Respuestas!$A$338:$A$365,0))</x:f>
        <x:v>No</x:v>
      </x:c>
      <x:c r="AB344" s="4" t="str">
        <x:f>INDEX(Respuestas!$G$338:$G$365,MATCH(A344,Respuestas!$A$338:$A$365,0))</x:f>
        <x:v>Sí</x:v>
      </x:c>
      <x:c r="AC344" s="4" t="str">
        <x:f>INDEX(Respuestas!$H$338:$H$365,MATCH(A344,Respuestas!$A$338:$A$365,0))</x:f>
        <x:v>No</x:v>
      </x:c>
      <x:c r="AD344" s="4" t="str">
        <x:f>INDEX(Respuestas!$I$338:$I$365,MATCH(A344,Respuestas!$A$338:$A$365,0))</x:f>
        <x:v>Sí</x:v>
      </x:c>
      <x:c r="AE344" s="4" t="str">
        <x:f>INDEX(Respuestas!$J$338:$J$365,MATCH(A344,Respuestas!$A$338:$A$365,0))</x:f>
        <x:v>G1</x:v>
      </x:c>
      <x:c r="AF344" s="4" t="str">
        <x:v>normalizada_v1</x:v>
      </x:c>
      <x:c r="AG344" s="4" t="n">
        <x:f>COUNTIFS($B$2:$B$1513,B344,$C$2:$C$1513,C344,$D$2:$D$1513,D344)</x:f>
        <x:v>28</x:v>
      </x:c>
      <x:c r="AH344" s="4" t="n">
        <x:f>COUNTIFS(Relaciones!$D$4352:$D$4716,A344,Relaciones!$F$4352:$F$4716,"prediccion_amistad")</x:f>
        <x:v>3</x:v>
      </x:c>
      <x:c r="AI344" s="4" t="n">
        <x:f>SUMIFS(Relaciones!$H$4352:$H$4716,Relaciones!$D$4352:$D$4716,A344,Relaciones!$F$4352:$F$4716,"prediccion_amistad")</x:f>
        <x:v>3</x:v>
      </x:c>
      <x:c r="AJ344" s="4" t="n">
        <x:f>COUNTIFS(Relaciones!$D$4352:$D$4716,A344,Relaciones!$F$4352:$F$4716,"prediccion_rechazo")</x:f>
        <x:v>2</x:v>
      </x:c>
      <x:c r="AK344" s="4" t="n">
        <x:f>SUMIFS(Relaciones!$H$4352:$H$4716,Relaciones!$D$4352:$D$4716,A344,Relaciones!$F$4352:$F$4716,"prediccion_rechazo")</x:f>
        <x:v>2</x:v>
      </x:c>
      <x:c r="AL344" s="4" t="n">
        <x:v>0.38946446155446585</x:v>
      </x:c>
    </x:row>
    <x:row r="345" ht="23" customHeight="1">
      <x:c r="A345" s="13" t="str">
        <x:v>00344</x:v>
      </x:c>
      <x:c r="B345" s="4" t="str">
        <x:v>Sevilla</x:v>
      </x:c>
      <x:c r="C345" s="4" t="str">
        <x:v>2.º ESO</x:v>
      </x:c>
      <x:c r="D345" s="4" t="str">
        <x:v>A</x:v>
      </x:c>
      <x:c r="E345" s="4" t="str">
        <x:v>alumno</x:v>
      </x:c>
      <x:c r="F345" s="14" t="n">
        <x:f>IF((AG345-1)=0,"",ROUND(10*Q345/(AG345-1),1))</x:f>
        <x:v>1.9</x:v>
      </x:c>
      <x:c r="G345" s="14" t="n">
        <x:f>IF((AG345-1)=0,"",ROUND(10*R345/(AG345-1),1))</x:f>
        <x:v>1.5</x:v>
      </x:c>
      <x:c r="H345" s="14" t="n">
        <x:f>IF(R345=0,"",ROUND(10*S345/R345,1))</x:f>
        <x:v>10</x:v>
      </x:c>
      <x:c r="I345" s="14" t="n">
        <x:f>IF(AH345=0,"",ROUND(10*AI345/AH345,1))</x:f>
        <x:v>8</x:v>
      </x:c>
      <x:c r="J345" s="14" t="n">
        <x:f>IF((AG345-1)=0,"",ROUND(10*T345/(AG345-1),1))</x:f>
        <x:v>0.4</x:v>
      </x:c>
      <x:c r="K345" s="14" t="n">
        <x:f>IF((AG345-1)=0,"",ROUND(10*U345/(AG345-1),1))</x:f>
        <x:v>0</x:v>
      </x:c>
      <x:c r="L345" s="14" t="str">
        <x:f>IF(U345=0,"",ROUND(10*V345/U345,1))</x:f>
      </x:c>
      <x:c r="M345" s="14" t="n">
        <x:f>IF(AJ345=0,"",ROUND(10*AK345/AJ345,1))</x:f>
        <x:v>5</x:v>
      </x:c>
      <x:c r="N345" s="14" t="n">
        <x:f>ROUND(10*W345/12,1)</x:f>
        <x:v>10</x:v>
      </x:c>
      <x:c r="O345" s="14" t="n">
        <x:f>ROUND(10*AL345,1)</x:f>
        <x:v>3.2</x:v>
      </x:c>
      <x:c r="P345" s="14" t="n">
        <x:f>IF((AG345-1)=0,"",ROUND(10*X345/(AG345-1),1))</x:f>
        <x:v>0</x:v>
      </x:c>
      <x:c r="Q345" s="15" t="n">
        <x:f>COUNTIFS(Relaciones!$E$4352:$E$4716,A345,Relaciones!$F$4352:$F$4716,"amistad")</x:f>
        <x:v>5</x:v>
      </x:c>
      <x:c r="R345" s="15" t="n">
        <x:f>COUNTIFS(Relaciones!$D$4352:$D$4716,A345,Relaciones!$F$4352:$F$4716,"amistad")</x:f>
        <x:v>4</x:v>
      </x:c>
      <x:c r="S345" s="15" t="n">
        <x:f>SUMIFS(Relaciones!$G$4352:$G$4716,Relaciones!$D$4352:$D$4716,A345,Relaciones!$F$4352:$F$4716,"amistad")</x:f>
        <x:v>4</x:v>
      </x:c>
      <x:c r="T345" s="15" t="n">
        <x:f>COUNTIFS(Relaciones!$E$4352:$E$4716,A345,Relaciones!$F$4352:$F$4716,"rechazo")</x:f>
        <x:v>1</x:v>
      </x:c>
      <x:c r="U345" s="15" t="n">
        <x:f>COUNTIFS(Relaciones!$D$4352:$D$4716,A345,Relaciones!$F$4352:$F$4716,"rechazo")</x:f>
        <x:v>0</x:v>
      </x:c>
      <x:c r="V345" s="15" t="n">
        <x:f>SUMIFS(Relaciones!$G$4352:$G$4716,Relaciones!$D$4352:$D$4716,A345,Relaciones!$F$4352:$F$4716,"rechazo")</x:f>
        <x:v>0</x:v>
      </x:c>
      <x:c r="W345" s="15" t="n">
        <x:f>SUM(INDEX(Respuestas!$B$338:$B$365,MATCH(A345,Respuestas!$A$338:$A$365,0)),INDEX(Respuestas!$C$338:$C$365,MATCH(A345,Respuestas!$A$338:$A$365,0)),INDEX(Respuestas!$D$338:$D$365,MATCH(A345,Respuestas!$A$338:$A$365,0)),INDEX(Respuestas!$E$338:$E$365,MATCH(A345,Respuestas!$A$338:$A$365,0)))</x:f>
        <x:v>12</x:v>
      </x:c>
      <x:c r="X345" s="15" t="n">
        <x:f>COUNTIFS(Relaciones!$E$4352:$E$4716,A345,Relaciones!$F$4352:$F$4716,"mediacion")</x:f>
        <x:v>0</x:v>
      </x:c>
      <x:c r="Y345" s="15" t="n">
        <x:f>COUNTIFS(Relaciones!$E$4352:$E$4716,A345,Relaciones!$F$4352:$F$4716,"mediacion_negativa")</x:f>
        <x:v>0</x:v>
      </x:c>
      <x:c r="Z345" s="15" t="n">
        <x:f>COUNTIFS(Relaciones!$E$4352:$E$4716,A345,Relaciones!$F$4352:$F$4716,"bullying")</x:f>
        <x:v>0</x:v>
      </x:c>
      <x:c r="AA345" s="4" t="str">
        <x:f>INDEX(Respuestas!$F$338:$F$365,MATCH(A345,Respuestas!$A$338:$A$365,0))</x:f>
        <x:v>No</x:v>
      </x:c>
      <x:c r="AB345" s="4" t="str">
        <x:f>INDEX(Respuestas!$G$338:$G$365,MATCH(A345,Respuestas!$A$338:$A$365,0))</x:f>
        <x:v>Sí</x:v>
      </x:c>
      <x:c r="AC345" s="4" t="str">
        <x:f>INDEX(Respuestas!$H$338:$H$365,MATCH(A345,Respuestas!$A$338:$A$365,0))</x:f>
        <x:v>No</x:v>
      </x:c>
      <x:c r="AD345" s="4" t="str">
        <x:f>INDEX(Respuestas!$I$338:$I$365,MATCH(A345,Respuestas!$A$338:$A$365,0))</x:f>
        <x:v>Sí</x:v>
      </x:c>
      <x:c r="AE345" s="4" t="str">
        <x:f>INDEX(Respuestas!$J$338:$J$365,MATCH(A345,Respuestas!$A$338:$A$365,0))</x:f>
        <x:v>G1</x:v>
      </x:c>
      <x:c r="AF345" s="4" t="str">
        <x:v>normalizada_v1</x:v>
      </x:c>
      <x:c r="AG345" s="4" t="n">
        <x:f>COUNTIFS($B$2:$B$1513,B345,$C$2:$C$1513,C345,$D$2:$D$1513,D345)</x:f>
        <x:v>28</x:v>
      </x:c>
      <x:c r="AH345" s="4" t="n">
        <x:f>COUNTIFS(Relaciones!$D$4352:$D$4716,A345,Relaciones!$F$4352:$F$4716,"prediccion_amistad")</x:f>
        <x:v>5</x:v>
      </x:c>
      <x:c r="AI345" s="4" t="n">
        <x:f>SUMIFS(Relaciones!$H$4352:$H$4716,Relaciones!$D$4352:$D$4716,A345,Relaciones!$F$4352:$F$4716,"prediccion_amistad")</x:f>
        <x:v>4</x:v>
      </x:c>
      <x:c r="AJ345" s="4" t="n">
        <x:f>COUNTIFS(Relaciones!$D$4352:$D$4716,A345,Relaciones!$F$4352:$F$4716,"prediccion_rechazo")</x:f>
        <x:v>2</x:v>
      </x:c>
      <x:c r="AK345" s="4" t="n">
        <x:f>SUMIFS(Relaciones!$H$4352:$H$4716,Relaciones!$D$4352:$D$4716,A345,Relaciones!$F$4352:$F$4716,"prediccion_rechazo")</x:f>
        <x:v>1</x:v>
      </x:c>
      <x:c r="AL345" s="4" t="n">
        <x:v>0.3224562871271283</x:v>
      </x:c>
    </x:row>
    <x:row r="346" ht="23" customHeight="1">
      <x:c r="A346" s="13" t="str">
        <x:v>00345</x:v>
      </x:c>
      <x:c r="B346" s="4" t="str">
        <x:v>Sevilla</x:v>
      </x:c>
      <x:c r="C346" s="4" t="str">
        <x:v>2.º ESO</x:v>
      </x:c>
      <x:c r="D346" s="4" t="str">
        <x:v>A</x:v>
      </x:c>
      <x:c r="E346" s="4" t="str">
        <x:v>alumna</x:v>
      </x:c>
      <x:c r="F346" s="14" t="n">
        <x:f>IF((AG346-1)=0,"",ROUND(10*Q346/(AG346-1),1))</x:f>
        <x:v>1.5</x:v>
      </x:c>
      <x:c r="G346" s="14" t="n">
        <x:f>IF((AG346-1)=0,"",ROUND(10*R346/(AG346-1),1))</x:f>
        <x:v>1.9</x:v>
      </x:c>
      <x:c r="H346" s="14" t="n">
        <x:f>IF(R346=0,"",ROUND(10*S346/R346,1))</x:f>
        <x:v>8</x:v>
      </x:c>
      <x:c r="I346" s="14" t="n">
        <x:f>IF(AH346=0,"",ROUND(10*AI346/AH346,1))</x:f>
        <x:v>10</x:v>
      </x:c>
      <x:c r="J346" s="14" t="n">
        <x:f>IF((AG346-1)=0,"",ROUND(10*T346/(AG346-1),1))</x:f>
        <x:v>0</x:v>
      </x:c>
      <x:c r="K346" s="14" t="n">
        <x:f>IF((AG346-1)=0,"",ROUND(10*U346/(AG346-1),1))</x:f>
        <x:v>0.4</x:v>
      </x:c>
      <x:c r="L346" s="14" t="n">
        <x:f>IF(U346=0,"",ROUND(10*V346/U346,1))</x:f>
        <x:v>0</x:v>
      </x:c>
      <x:c r="M346" s="14" t="str">
        <x:f>IF(AJ346=0,"",ROUND(10*AK346/AJ346,1))</x:f>
      </x:c>
      <x:c r="N346" s="14" t="n">
        <x:f>ROUND(10*W346/12,1)</x:f>
        <x:v>7.5</x:v>
      </x:c>
      <x:c r="O346" s="14" t="n">
        <x:f>ROUND(10*AL346,1)</x:f>
        <x:v>3.3</x:v>
      </x:c>
      <x:c r="P346" s="14" t="n">
        <x:f>IF((AG346-1)=0,"",ROUND(10*X346/(AG346-1),1))</x:f>
        <x:v>0</x:v>
      </x:c>
      <x:c r="Q346" s="15" t="n">
        <x:f>COUNTIFS(Relaciones!$E$4352:$E$4716,A346,Relaciones!$F$4352:$F$4716,"amistad")</x:f>
        <x:v>4</x:v>
      </x:c>
      <x:c r="R346" s="15" t="n">
        <x:f>COUNTIFS(Relaciones!$D$4352:$D$4716,A346,Relaciones!$F$4352:$F$4716,"amistad")</x:f>
        <x:v>5</x:v>
      </x:c>
      <x:c r="S346" s="15" t="n">
        <x:f>SUMIFS(Relaciones!$G$4352:$G$4716,Relaciones!$D$4352:$D$4716,A346,Relaciones!$F$4352:$F$4716,"amistad")</x:f>
        <x:v>4</x:v>
      </x:c>
      <x:c r="T346" s="15" t="n">
        <x:f>COUNTIFS(Relaciones!$E$4352:$E$4716,A346,Relaciones!$F$4352:$F$4716,"rechazo")</x:f>
        <x:v>0</x:v>
      </x:c>
      <x:c r="U346" s="15" t="n">
        <x:f>COUNTIFS(Relaciones!$D$4352:$D$4716,A346,Relaciones!$F$4352:$F$4716,"rechazo")</x:f>
        <x:v>1</x:v>
      </x:c>
      <x:c r="V346" s="15" t="n">
        <x:f>SUMIFS(Relaciones!$G$4352:$G$4716,Relaciones!$D$4352:$D$4716,A346,Relaciones!$F$4352:$F$4716,"rechazo")</x:f>
        <x:v>0</x:v>
      </x:c>
      <x:c r="W346" s="15" t="n">
        <x:f>SUM(INDEX(Respuestas!$B$338:$B$365,MATCH(A346,Respuestas!$A$338:$A$365,0)),INDEX(Respuestas!$C$338:$C$365,MATCH(A346,Respuestas!$A$338:$A$365,0)),INDEX(Respuestas!$D$338:$D$365,MATCH(A346,Respuestas!$A$338:$A$365,0)),INDEX(Respuestas!$E$338:$E$365,MATCH(A346,Respuestas!$A$338:$A$365,0)))</x:f>
        <x:v>9</x:v>
      </x:c>
      <x:c r="X346" s="15" t="n">
        <x:f>COUNTIFS(Relaciones!$E$4352:$E$4716,A346,Relaciones!$F$4352:$F$4716,"mediacion")</x:f>
        <x:v>0</x:v>
      </x:c>
      <x:c r="Y346" s="15" t="n">
        <x:f>COUNTIFS(Relaciones!$E$4352:$E$4716,A346,Relaciones!$F$4352:$F$4716,"mediacion_negativa")</x:f>
        <x:v>0</x:v>
      </x:c>
      <x:c r="Z346" s="15" t="n">
        <x:f>COUNTIFS(Relaciones!$E$4352:$E$4716,A346,Relaciones!$F$4352:$F$4716,"bullying")</x:f>
        <x:v>0</x:v>
      </x:c>
      <x:c r="AA346" s="4" t="str">
        <x:f>INDEX(Respuestas!$F$338:$F$365,MATCH(A346,Respuestas!$A$338:$A$365,0))</x:f>
        <x:v>No</x:v>
      </x:c>
      <x:c r="AB346" s="4" t="str">
        <x:f>INDEX(Respuestas!$G$338:$G$365,MATCH(A346,Respuestas!$A$338:$A$365,0))</x:f>
        <x:v>Sí</x:v>
      </x:c>
      <x:c r="AC346" s="4" t="str">
        <x:f>INDEX(Respuestas!$H$338:$H$365,MATCH(A346,Respuestas!$A$338:$A$365,0))</x:f>
        <x:v>No</x:v>
      </x:c>
      <x:c r="AD346" s="4" t="str">
        <x:f>INDEX(Respuestas!$I$338:$I$365,MATCH(A346,Respuestas!$A$338:$A$365,0))</x:f>
        <x:v>Sí</x:v>
      </x:c>
      <x:c r="AE346" s="4" t="str">
        <x:f>INDEX(Respuestas!$J$338:$J$365,MATCH(A346,Respuestas!$A$338:$A$365,0))</x:f>
        <x:v>G1</x:v>
      </x:c>
      <x:c r="AF346" s="4" t="str">
        <x:v>normalizada_v1</x:v>
      </x:c>
      <x:c r="AG346" s="4" t="n">
        <x:f>COUNTIFS($B$2:$B$1513,B346,$C$2:$C$1513,C346,$D$2:$D$1513,D346)</x:f>
        <x:v>28</x:v>
      </x:c>
      <x:c r="AH346" s="4" t="n">
        <x:f>COUNTIFS(Relaciones!$D$4352:$D$4716,A346,Relaciones!$F$4352:$F$4716,"prediccion_amistad")</x:f>
        <x:v>3</x:v>
      </x:c>
      <x:c r="AI346" s="4" t="n">
        <x:f>SUMIFS(Relaciones!$H$4352:$H$4716,Relaciones!$D$4352:$D$4716,A346,Relaciones!$F$4352:$F$4716,"prediccion_amistad")</x:f>
        <x:v>3</x:v>
      </x:c>
      <x:c r="AJ346" s="4" t="n">
        <x:f>COUNTIFS(Relaciones!$D$4352:$D$4716,A346,Relaciones!$F$4352:$F$4716,"prediccion_rechazo")</x:f>
        <x:v>0</x:v>
      </x:c>
      <x:c r="AK346" s="4" t="n">
        <x:f>SUMIFS(Relaciones!$H$4352:$H$4716,Relaciones!$D$4352:$D$4716,A346,Relaciones!$F$4352:$F$4716,"prediccion_rechazo")</x:f>
        <x:v>0</x:v>
      </x:c>
      <x:c r="AL346" s="4" t="n">
        <x:v>0.3313180497083686</x:v>
      </x:c>
    </x:row>
    <x:row r="347" ht="23" customHeight="1">
      <x:c r="A347" s="13" t="str">
        <x:v>00346</x:v>
      </x:c>
      <x:c r="B347" s="4" t="str">
        <x:v>Sevilla</x:v>
      </x:c>
      <x:c r="C347" s="4" t="str">
        <x:v>2.º ESO</x:v>
      </x:c>
      <x:c r="D347" s="4" t="str">
        <x:v>A</x:v>
      </x:c>
      <x:c r="E347" s="4" t="str">
        <x:v>alumno</x:v>
      </x:c>
      <x:c r="F347" s="14" t="n">
        <x:f>IF((AG347-1)=0,"",ROUND(10*Q347/(AG347-1),1))</x:f>
        <x:v>1.5</x:v>
      </x:c>
      <x:c r="G347" s="14" t="n">
        <x:f>IF((AG347-1)=0,"",ROUND(10*R347/(AG347-1),1))</x:f>
        <x:v>1.9</x:v>
      </x:c>
      <x:c r="H347" s="14" t="n">
        <x:f>IF(R347=0,"",ROUND(10*S347/R347,1))</x:f>
        <x:v>8</x:v>
      </x:c>
      <x:c r="I347" s="14" t="n">
        <x:f>IF(AH347=0,"",ROUND(10*AI347/AH347,1))</x:f>
        <x:v>10</x:v>
      </x:c>
      <x:c r="J347" s="14" t="n">
        <x:f>IF((AG347-1)=0,"",ROUND(10*T347/(AG347-1),1))</x:f>
        <x:v>0</x:v>
      </x:c>
      <x:c r="K347" s="14" t="n">
        <x:f>IF((AG347-1)=0,"",ROUND(10*U347/(AG347-1),1))</x:f>
        <x:v>0.4</x:v>
      </x:c>
      <x:c r="L347" s="14" t="n">
        <x:f>IF(U347=0,"",ROUND(10*V347/U347,1))</x:f>
        <x:v>0</x:v>
      </x:c>
      <x:c r="M347" s="14" t="str">
        <x:f>IF(AJ347=0,"",ROUND(10*AK347/AJ347,1))</x:f>
      </x:c>
      <x:c r="N347" s="14" t="n">
        <x:f>ROUND(10*W347/12,1)</x:f>
        <x:v>8.3</x:v>
      </x:c>
      <x:c r="O347" s="14" t="n">
        <x:f>ROUND(10*AL347,1)</x:f>
        <x:v>3.4</x:v>
      </x:c>
      <x:c r="P347" s="14" t="n">
        <x:f>IF((AG347-1)=0,"",ROUND(10*X347/(AG347-1),1))</x:f>
        <x:v>0</x:v>
      </x:c>
      <x:c r="Q347" s="15" t="n">
        <x:f>COUNTIFS(Relaciones!$E$4352:$E$4716,A347,Relaciones!$F$4352:$F$4716,"amistad")</x:f>
        <x:v>4</x:v>
      </x:c>
      <x:c r="R347" s="15" t="n">
        <x:f>COUNTIFS(Relaciones!$D$4352:$D$4716,A347,Relaciones!$F$4352:$F$4716,"amistad")</x:f>
        <x:v>5</x:v>
      </x:c>
      <x:c r="S347" s="15" t="n">
        <x:f>SUMIFS(Relaciones!$G$4352:$G$4716,Relaciones!$D$4352:$D$4716,A347,Relaciones!$F$4352:$F$4716,"amistad")</x:f>
        <x:v>4</x:v>
      </x:c>
      <x:c r="T347" s="15" t="n">
        <x:f>COUNTIFS(Relaciones!$E$4352:$E$4716,A347,Relaciones!$F$4352:$F$4716,"rechazo")</x:f>
        <x:v>0</x:v>
      </x:c>
      <x:c r="U347" s="15" t="n">
        <x:f>COUNTIFS(Relaciones!$D$4352:$D$4716,A347,Relaciones!$F$4352:$F$4716,"rechazo")</x:f>
        <x:v>1</x:v>
      </x:c>
      <x:c r="V347" s="15" t="n">
        <x:f>SUMIFS(Relaciones!$G$4352:$G$4716,Relaciones!$D$4352:$D$4716,A347,Relaciones!$F$4352:$F$4716,"rechazo")</x:f>
        <x:v>0</x:v>
      </x:c>
      <x:c r="W347" s="15" t="n">
        <x:f>SUM(INDEX(Respuestas!$B$338:$B$365,MATCH(A347,Respuestas!$A$338:$A$365,0)),INDEX(Respuestas!$C$338:$C$365,MATCH(A347,Respuestas!$A$338:$A$365,0)),INDEX(Respuestas!$D$338:$D$365,MATCH(A347,Respuestas!$A$338:$A$365,0)),INDEX(Respuestas!$E$338:$E$365,MATCH(A347,Respuestas!$A$338:$A$365,0)))</x:f>
        <x:v>10</x:v>
      </x:c>
      <x:c r="X347" s="15" t="n">
        <x:f>COUNTIFS(Relaciones!$E$4352:$E$4716,A347,Relaciones!$F$4352:$F$4716,"mediacion")</x:f>
        <x:v>0</x:v>
      </x:c>
      <x:c r="Y347" s="15" t="n">
        <x:f>COUNTIFS(Relaciones!$E$4352:$E$4716,A347,Relaciones!$F$4352:$F$4716,"mediacion_negativa")</x:f>
        <x:v>0</x:v>
      </x:c>
      <x:c r="Z347" s="15" t="n">
        <x:f>COUNTIFS(Relaciones!$E$4352:$E$4716,A347,Relaciones!$F$4352:$F$4716,"bullying")</x:f>
        <x:v>0</x:v>
      </x:c>
      <x:c r="AA347" s="4" t="str">
        <x:f>INDEX(Respuestas!$F$338:$F$365,MATCH(A347,Respuestas!$A$338:$A$365,0))</x:f>
        <x:v>No</x:v>
      </x:c>
      <x:c r="AB347" s="4" t="str">
        <x:f>INDEX(Respuestas!$G$338:$G$365,MATCH(A347,Respuestas!$A$338:$A$365,0))</x:f>
        <x:v>Sí</x:v>
      </x:c>
      <x:c r="AC347" s="4" t="str">
        <x:f>INDEX(Respuestas!$H$338:$H$365,MATCH(A347,Respuestas!$A$338:$A$365,0))</x:f>
        <x:v>No</x:v>
      </x:c>
      <x:c r="AD347" s="4" t="str">
        <x:f>INDEX(Respuestas!$I$338:$I$365,MATCH(A347,Respuestas!$A$338:$A$365,0))</x:f>
        <x:v>Sí</x:v>
      </x:c>
      <x:c r="AE347" s="4" t="str">
        <x:f>INDEX(Respuestas!$J$338:$J$365,MATCH(A347,Respuestas!$A$338:$A$365,0))</x:f>
        <x:v>G1</x:v>
      </x:c>
      <x:c r="AF347" s="4" t="str">
        <x:v>normalizada_v1</x:v>
      </x:c>
      <x:c r="AG347" s="4" t="n">
        <x:f>COUNTIFS($B$2:$B$1513,B347,$C$2:$C$1513,C347,$D$2:$D$1513,D347)</x:f>
        <x:v>28</x:v>
      </x:c>
      <x:c r="AH347" s="4" t="n">
        <x:f>COUNTIFS(Relaciones!$D$4352:$D$4716,A347,Relaciones!$F$4352:$F$4716,"prediccion_amistad")</x:f>
        <x:v>3</x:v>
      </x:c>
      <x:c r="AI347" s="4" t="n">
        <x:f>SUMIFS(Relaciones!$H$4352:$H$4716,Relaciones!$D$4352:$D$4716,A347,Relaciones!$F$4352:$F$4716,"prediccion_amistad")</x:f>
        <x:v>3</x:v>
      </x:c>
      <x:c r="AJ347" s="4" t="n">
        <x:f>COUNTIFS(Relaciones!$D$4352:$D$4716,A347,Relaciones!$F$4352:$F$4716,"prediccion_rechazo")</x:f>
        <x:v>0</x:v>
      </x:c>
      <x:c r="AK347" s="4" t="n">
        <x:f>SUMIFS(Relaciones!$H$4352:$H$4716,Relaciones!$D$4352:$D$4716,A347,Relaciones!$F$4352:$F$4716,"prediccion_rechazo")</x:f>
        <x:v>0</x:v>
      </x:c>
      <x:c r="AL347" s="4" t="n">
        <x:v>0.34024577755924956</x:v>
      </x:c>
    </x:row>
    <x:row r="348" ht="23" customHeight="1">
      <x:c r="A348" s="13" t="str">
        <x:v>00347</x:v>
      </x:c>
      <x:c r="B348" s="4" t="str">
        <x:v>Sevilla</x:v>
      </x:c>
      <x:c r="C348" s="4" t="str">
        <x:v>2.º ESO</x:v>
      </x:c>
      <x:c r="D348" s="4" t="str">
        <x:v>A</x:v>
      </x:c>
      <x:c r="E348" s="4" t="str">
        <x:v>alumna</x:v>
      </x:c>
      <x:c r="F348" s="14" t="n">
        <x:f>IF((AG348-1)=0,"",ROUND(10*Q348/(AG348-1),1))</x:f>
        <x:v>4.4</x:v>
      </x:c>
      <x:c r="G348" s="14" t="n">
        <x:f>IF((AG348-1)=0,"",ROUND(10*R348/(AG348-1),1))</x:f>
        <x:v>2.2</x:v>
      </x:c>
      <x:c r="H348" s="14" t="n">
        <x:f>IF(R348=0,"",ROUND(10*S348/R348,1))</x:f>
        <x:v>10</x:v>
      </x:c>
      <x:c r="I348" s="14" t="n">
        <x:f>IF(AH348=0,"",ROUND(10*AI348/AH348,1))</x:f>
        <x:v>9</x:v>
      </x:c>
      <x:c r="J348" s="14" t="n">
        <x:f>IF((AG348-1)=0,"",ROUND(10*T348/(AG348-1),1))</x:f>
        <x:v>0</x:v>
      </x:c>
      <x:c r="K348" s="14" t="n">
        <x:f>IF((AG348-1)=0,"",ROUND(10*U348/(AG348-1),1))</x:f>
        <x:v>0.7</x:v>
      </x:c>
      <x:c r="L348" s="14" t="n">
        <x:f>IF(U348=0,"",ROUND(10*V348/U348,1))</x:f>
        <x:v>0</x:v>
      </x:c>
      <x:c r="M348" s="14" t="n">
        <x:f>IF(AJ348=0,"",ROUND(10*AK348/AJ348,1))</x:f>
        <x:v>0</x:v>
      </x:c>
      <x:c r="N348" s="14" t="n">
        <x:f>ROUND(10*W348/12,1)</x:f>
        <x:v>9.2</x:v>
      </x:c>
      <x:c r="O348" s="14" t="n">
        <x:f>ROUND(10*AL348,1)</x:f>
        <x:v>8.2</x:v>
      </x:c>
      <x:c r="P348" s="14" t="n">
        <x:f>IF((AG348-1)=0,"",ROUND(10*X348/(AG348-1),1))</x:f>
        <x:v>3</x:v>
      </x:c>
      <x:c r="Q348" s="15" t="n">
        <x:f>COUNTIFS(Relaciones!$E$4352:$E$4716,A348,Relaciones!$F$4352:$F$4716,"amistad")</x:f>
        <x:v>12</x:v>
      </x:c>
      <x:c r="R348" s="15" t="n">
        <x:f>COUNTIFS(Relaciones!$D$4352:$D$4716,A348,Relaciones!$F$4352:$F$4716,"amistad")</x:f>
        <x:v>6</x:v>
      </x:c>
      <x:c r="S348" s="15" t="n">
        <x:f>SUMIFS(Relaciones!$G$4352:$G$4716,Relaciones!$D$4352:$D$4716,A348,Relaciones!$F$4352:$F$4716,"amistad")</x:f>
        <x:v>6</x:v>
      </x:c>
      <x:c r="T348" s="15" t="n">
        <x:f>COUNTIFS(Relaciones!$E$4352:$E$4716,A348,Relaciones!$F$4352:$F$4716,"rechazo")</x:f>
        <x:v>0</x:v>
      </x:c>
      <x:c r="U348" s="15" t="n">
        <x:f>COUNTIFS(Relaciones!$D$4352:$D$4716,A348,Relaciones!$F$4352:$F$4716,"rechazo")</x:f>
        <x:v>2</x:v>
      </x:c>
      <x:c r="V348" s="15" t="n">
        <x:f>SUMIFS(Relaciones!$G$4352:$G$4716,Relaciones!$D$4352:$D$4716,A348,Relaciones!$F$4352:$F$4716,"rechazo")</x:f>
        <x:v>0</x:v>
      </x:c>
      <x:c r="W348" s="15" t="n">
        <x:f>SUM(INDEX(Respuestas!$B$338:$B$365,MATCH(A348,Respuestas!$A$338:$A$365,0)),INDEX(Respuestas!$C$338:$C$365,MATCH(A348,Respuestas!$A$338:$A$365,0)),INDEX(Respuestas!$D$338:$D$365,MATCH(A348,Respuestas!$A$338:$A$365,0)),INDEX(Respuestas!$E$338:$E$365,MATCH(A348,Respuestas!$A$338:$A$365,0)))</x:f>
        <x:v>11</x:v>
      </x:c>
      <x:c r="X348" s="15" t="n">
        <x:f>COUNTIFS(Relaciones!$E$4352:$E$4716,A348,Relaciones!$F$4352:$F$4716,"mediacion")</x:f>
        <x:v>8</x:v>
      </x:c>
      <x:c r="Y348" s="15" t="n">
        <x:f>COUNTIFS(Relaciones!$E$4352:$E$4716,A348,Relaciones!$F$4352:$F$4716,"mediacion_negativa")</x:f>
        <x:v>0</x:v>
      </x:c>
      <x:c r="Z348" s="15" t="n">
        <x:f>COUNTIFS(Relaciones!$E$4352:$E$4716,A348,Relaciones!$F$4352:$F$4716,"bullying")</x:f>
        <x:v>0</x:v>
      </x:c>
      <x:c r="AA348" s="4" t="str">
        <x:f>INDEX(Respuestas!$F$338:$F$365,MATCH(A348,Respuestas!$A$338:$A$365,0))</x:f>
        <x:v>No</x:v>
      </x:c>
      <x:c r="AB348" s="4" t="str">
        <x:f>INDEX(Respuestas!$G$338:$G$365,MATCH(A348,Respuestas!$A$338:$A$365,0))</x:f>
        <x:v>Sí</x:v>
      </x:c>
      <x:c r="AC348" s="4" t="str">
        <x:f>INDEX(Respuestas!$H$338:$H$365,MATCH(A348,Respuestas!$A$338:$A$365,0))</x:f>
        <x:v>No</x:v>
      </x:c>
      <x:c r="AD348" s="4" t="str">
        <x:f>INDEX(Respuestas!$I$338:$I$365,MATCH(A348,Respuestas!$A$338:$A$365,0))</x:f>
        <x:v>Sí</x:v>
      </x:c>
      <x:c r="AE348" s="4" t="str">
        <x:f>INDEX(Respuestas!$J$338:$J$365,MATCH(A348,Respuestas!$A$338:$A$365,0))</x:f>
        <x:v>G2</x:v>
      </x:c>
      <x:c r="AF348" s="4" t="str">
        <x:v>normalizada_v1</x:v>
      </x:c>
      <x:c r="AG348" s="4" t="n">
        <x:f>COUNTIFS($B$2:$B$1513,B348,$C$2:$C$1513,C348,$D$2:$D$1513,D348)</x:f>
        <x:v>28</x:v>
      </x:c>
      <x:c r="AH348" s="4" t="n">
        <x:f>COUNTIFS(Relaciones!$D$4352:$D$4716,A348,Relaciones!$F$4352:$F$4716,"prediccion_amistad")</x:f>
        <x:v>10</x:v>
      </x:c>
      <x:c r="AI348" s="4" t="n">
        <x:f>SUMIFS(Relaciones!$H$4352:$H$4716,Relaciones!$D$4352:$D$4716,A348,Relaciones!$F$4352:$F$4716,"prediccion_amistad")</x:f>
        <x:v>9</x:v>
      </x:c>
      <x:c r="AJ348" s="4" t="n">
        <x:f>COUNTIFS(Relaciones!$D$4352:$D$4716,A348,Relaciones!$F$4352:$F$4716,"prediccion_rechazo")</x:f>
        <x:v>1</x:v>
      </x:c>
      <x:c r="AK348" s="4" t="n">
        <x:f>SUMIFS(Relaciones!$H$4352:$H$4716,Relaciones!$D$4352:$D$4716,A348,Relaciones!$F$4352:$F$4716,"prediccion_rechazo")</x:f>
        <x:v>0</x:v>
      </x:c>
      <x:c r="AL348" s="4" t="n">
        <x:v>0.8218584178511424</x:v>
      </x:c>
    </x:row>
    <x:row r="349" ht="23" customHeight="1">
      <x:c r="A349" s="13" t="str">
        <x:v>00348</x:v>
      </x:c>
      <x:c r="B349" s="4" t="str">
        <x:v>Sevilla</x:v>
      </x:c>
      <x:c r="C349" s="4" t="str">
        <x:v>2.º ESO</x:v>
      </x:c>
      <x:c r="D349" s="4" t="str">
        <x:v>A</x:v>
      </x:c>
      <x:c r="E349" s="4" t="str">
        <x:v>alumno</x:v>
      </x:c>
      <x:c r="F349" s="14" t="n">
        <x:f>IF((AG349-1)=0,"",ROUND(10*Q349/(AG349-1),1))</x:f>
        <x:v>1.9</x:v>
      </x:c>
      <x:c r="G349" s="14" t="n">
        <x:f>IF((AG349-1)=0,"",ROUND(10*R349/(AG349-1),1))</x:f>
        <x:v>1.9</x:v>
      </x:c>
      <x:c r="H349" s="14" t="n">
        <x:f>IF(R349=0,"",ROUND(10*S349/R349,1))</x:f>
        <x:v>10</x:v>
      </x:c>
      <x:c r="I349" s="14" t="n">
        <x:f>IF(AH349=0,"",ROUND(10*AI349/AH349,1))</x:f>
        <x:v>10</x:v>
      </x:c>
      <x:c r="J349" s="14" t="n">
        <x:f>IF((AG349-1)=0,"",ROUND(10*T349/(AG349-1),1))</x:f>
        <x:v>0</x:v>
      </x:c>
      <x:c r="K349" s="14" t="n">
        <x:f>IF((AG349-1)=0,"",ROUND(10*U349/(AG349-1),1))</x:f>
        <x:v>0.4</x:v>
      </x:c>
      <x:c r="L349" s="14" t="n">
        <x:f>IF(U349=0,"",ROUND(10*V349/U349,1))</x:f>
        <x:v>0</x:v>
      </x:c>
      <x:c r="M349" s="14" t="str">
        <x:f>IF(AJ349=0,"",ROUND(10*AK349/AJ349,1))</x:f>
      </x:c>
      <x:c r="N349" s="14" t="n">
        <x:f>ROUND(10*W349/12,1)</x:f>
        <x:v>5</x:v>
      </x:c>
      <x:c r="O349" s="14" t="n">
        <x:f>ROUND(10*AL349,1)</x:f>
        <x:v>4.7</x:v>
      </x:c>
      <x:c r="P349" s="14" t="n">
        <x:f>IF((AG349-1)=0,"",ROUND(10*X349/(AG349-1),1))</x:f>
        <x:v>0</x:v>
      </x:c>
      <x:c r="Q349" s="15" t="n">
        <x:f>COUNTIFS(Relaciones!$E$4352:$E$4716,A349,Relaciones!$F$4352:$F$4716,"amistad")</x:f>
        <x:v>5</x:v>
      </x:c>
      <x:c r="R349" s="15" t="n">
        <x:f>COUNTIFS(Relaciones!$D$4352:$D$4716,A349,Relaciones!$F$4352:$F$4716,"amistad")</x:f>
        <x:v>5</x:v>
      </x:c>
      <x:c r="S349" s="15" t="n">
        <x:f>SUMIFS(Relaciones!$G$4352:$G$4716,Relaciones!$D$4352:$D$4716,A349,Relaciones!$F$4352:$F$4716,"amistad")</x:f>
        <x:v>5</x:v>
      </x:c>
      <x:c r="T349" s="15" t="n">
        <x:f>COUNTIFS(Relaciones!$E$4352:$E$4716,A349,Relaciones!$F$4352:$F$4716,"rechazo")</x:f>
        <x:v>0</x:v>
      </x:c>
      <x:c r="U349" s="15" t="n">
        <x:f>COUNTIFS(Relaciones!$D$4352:$D$4716,A349,Relaciones!$F$4352:$F$4716,"rechazo")</x:f>
        <x:v>1</x:v>
      </x:c>
      <x:c r="V349" s="15" t="n">
        <x:f>SUMIFS(Relaciones!$G$4352:$G$4716,Relaciones!$D$4352:$D$4716,A349,Relaciones!$F$4352:$F$4716,"rechazo")</x:f>
        <x:v>0</x:v>
      </x:c>
      <x:c r="W349" s="15" t="n">
        <x:f>SUM(INDEX(Respuestas!$B$338:$B$365,MATCH(A349,Respuestas!$A$338:$A$365,0)),INDEX(Respuestas!$C$338:$C$365,MATCH(A349,Respuestas!$A$338:$A$365,0)),INDEX(Respuestas!$D$338:$D$365,MATCH(A349,Respuestas!$A$338:$A$365,0)),INDEX(Respuestas!$E$338:$E$365,MATCH(A349,Respuestas!$A$338:$A$365,0)))</x:f>
        <x:v>6</x:v>
      </x:c>
      <x:c r="X349" s="15" t="n">
        <x:f>COUNTIFS(Relaciones!$E$4352:$E$4716,A349,Relaciones!$F$4352:$F$4716,"mediacion")</x:f>
        <x:v>0</x:v>
      </x:c>
      <x:c r="Y349" s="15" t="n">
        <x:f>COUNTIFS(Relaciones!$E$4352:$E$4716,A349,Relaciones!$F$4352:$F$4716,"mediacion_negativa")</x:f>
        <x:v>0</x:v>
      </x:c>
      <x:c r="Z349" s="15" t="n">
        <x:f>COUNTIFS(Relaciones!$E$4352:$E$4716,A349,Relaciones!$F$4352:$F$4716,"bullying")</x:f>
        <x:v>0</x:v>
      </x:c>
      <x:c r="AA349" s="4" t="str">
        <x:f>INDEX(Respuestas!$F$338:$F$365,MATCH(A349,Respuestas!$A$338:$A$365,0))</x:f>
        <x:v>No</x:v>
      </x:c>
      <x:c r="AB349" s="4" t="str">
        <x:f>INDEX(Respuestas!$G$338:$G$365,MATCH(A349,Respuestas!$A$338:$A$365,0))</x:f>
        <x:v>Sí</x:v>
      </x:c>
      <x:c r="AC349" s="4" t="str">
        <x:f>INDEX(Respuestas!$H$338:$H$365,MATCH(A349,Respuestas!$A$338:$A$365,0))</x:f>
        <x:v>No</x:v>
      </x:c>
      <x:c r="AD349" s="4" t="str">
        <x:f>INDEX(Respuestas!$I$338:$I$365,MATCH(A349,Respuestas!$A$338:$A$365,0))</x:f>
        <x:v>Sí</x:v>
      </x:c>
      <x:c r="AE349" s="4" t="str">
        <x:f>INDEX(Respuestas!$J$338:$J$365,MATCH(A349,Respuestas!$A$338:$A$365,0))</x:f>
        <x:v>G2</x:v>
      </x:c>
      <x:c r="AF349" s="4" t="str">
        <x:v>normalizada_v1</x:v>
      </x:c>
      <x:c r="AG349" s="4" t="n">
        <x:f>COUNTIFS($B$2:$B$1513,B349,$C$2:$C$1513,C349,$D$2:$D$1513,D349)</x:f>
        <x:v>28</x:v>
      </x:c>
      <x:c r="AH349" s="4" t="n">
        <x:f>COUNTIFS(Relaciones!$D$4352:$D$4716,A349,Relaciones!$F$4352:$F$4716,"prediccion_amistad")</x:f>
        <x:v>4</x:v>
      </x:c>
      <x:c r="AI349" s="4" t="n">
        <x:f>SUMIFS(Relaciones!$H$4352:$H$4716,Relaciones!$D$4352:$D$4716,A349,Relaciones!$F$4352:$F$4716,"prediccion_amistad")</x:f>
        <x:v>4</x:v>
      </x:c>
      <x:c r="AJ349" s="4" t="n">
        <x:f>COUNTIFS(Relaciones!$D$4352:$D$4716,A349,Relaciones!$F$4352:$F$4716,"prediccion_rechazo")</x:f>
        <x:v>0</x:v>
      </x:c>
      <x:c r="AK349" s="4" t="n">
        <x:f>SUMIFS(Relaciones!$H$4352:$H$4716,Relaciones!$D$4352:$D$4716,A349,Relaciones!$F$4352:$F$4716,"prediccion_rechazo")</x:f>
        <x:v>0</x:v>
      </x:c>
      <x:c r="AL349" s="4" t="n">
        <x:v>0.47219857762248013</x:v>
      </x:c>
    </x:row>
    <x:row r="350" ht="23" customHeight="1">
      <x:c r="A350" s="13" t="str">
        <x:v>00349</x:v>
      </x:c>
      <x:c r="B350" s="4" t="str">
        <x:v>Sevilla</x:v>
      </x:c>
      <x:c r="C350" s="4" t="str">
        <x:v>2.º ESO</x:v>
      </x:c>
      <x:c r="D350" s="4" t="str">
        <x:v>A</x:v>
      </x:c>
      <x:c r="E350" s="4" t="str">
        <x:v>alumna</x:v>
      </x:c>
      <x:c r="F350" s="14" t="n">
        <x:f>IF((AG350-1)=0,"",ROUND(10*Q350/(AG350-1),1))</x:f>
        <x:v>1.5</x:v>
      </x:c>
      <x:c r="G350" s="14" t="n">
        <x:f>IF((AG350-1)=0,"",ROUND(10*R350/(AG350-1),1))</x:f>
        <x:v>2.6</x:v>
      </x:c>
      <x:c r="H350" s="14" t="n">
        <x:f>IF(R350=0,"",ROUND(10*S350/R350,1))</x:f>
        <x:v>5.7</x:v>
      </x:c>
      <x:c r="I350" s="14" t="n">
        <x:f>IF(AH350=0,"",ROUND(10*AI350/AH350,1))</x:f>
        <x:v>10</x:v>
      </x:c>
      <x:c r="J350" s="14" t="n">
        <x:f>IF((AG350-1)=0,"",ROUND(10*T350/(AG350-1),1))</x:f>
        <x:v>0</x:v>
      </x:c>
      <x:c r="K350" s="14" t="n">
        <x:f>IF((AG350-1)=0,"",ROUND(10*U350/(AG350-1),1))</x:f>
        <x:v>0.4</x:v>
      </x:c>
      <x:c r="L350" s="14" t="n">
        <x:f>IF(U350=0,"",ROUND(10*V350/U350,1))</x:f>
        <x:v>0</x:v>
      </x:c>
      <x:c r="M350" s="14" t="str">
        <x:f>IF(AJ350=0,"",ROUND(10*AK350/AJ350,1))</x:f>
      </x:c>
      <x:c r="N350" s="14" t="n">
        <x:f>ROUND(10*W350/12,1)</x:f>
        <x:v>7.5</x:v>
      </x:c>
      <x:c r="O350" s="14" t="n">
        <x:f>ROUND(10*AL350,1)</x:f>
        <x:v>5.4</x:v>
      </x:c>
      <x:c r="P350" s="14" t="n">
        <x:f>IF((AG350-1)=0,"",ROUND(10*X350/(AG350-1),1))</x:f>
        <x:v>0</x:v>
      </x:c>
      <x:c r="Q350" s="15" t="n">
        <x:f>COUNTIFS(Relaciones!$E$4352:$E$4716,A350,Relaciones!$F$4352:$F$4716,"amistad")</x:f>
        <x:v>4</x:v>
      </x:c>
      <x:c r="R350" s="15" t="n">
        <x:f>COUNTIFS(Relaciones!$D$4352:$D$4716,A350,Relaciones!$F$4352:$F$4716,"amistad")</x:f>
        <x:v>7</x:v>
      </x:c>
      <x:c r="S350" s="15" t="n">
        <x:f>SUMIFS(Relaciones!$G$4352:$G$4716,Relaciones!$D$4352:$D$4716,A350,Relaciones!$F$4352:$F$4716,"amistad")</x:f>
        <x:v>4</x:v>
      </x:c>
      <x:c r="T350" s="15" t="n">
        <x:f>COUNTIFS(Relaciones!$E$4352:$E$4716,A350,Relaciones!$F$4352:$F$4716,"rechazo")</x:f>
        <x:v>0</x:v>
      </x:c>
      <x:c r="U350" s="15" t="n">
        <x:f>COUNTIFS(Relaciones!$D$4352:$D$4716,A350,Relaciones!$F$4352:$F$4716,"rechazo")</x:f>
        <x:v>1</x:v>
      </x:c>
      <x:c r="V350" s="15" t="n">
        <x:f>SUMIFS(Relaciones!$G$4352:$G$4716,Relaciones!$D$4352:$D$4716,A350,Relaciones!$F$4352:$F$4716,"rechazo")</x:f>
        <x:v>0</x:v>
      </x:c>
      <x:c r="W350" s="15" t="n">
        <x:f>SUM(INDEX(Respuestas!$B$338:$B$365,MATCH(A350,Respuestas!$A$338:$A$365,0)),INDEX(Respuestas!$C$338:$C$365,MATCH(A350,Respuestas!$A$338:$A$365,0)),INDEX(Respuestas!$D$338:$D$365,MATCH(A350,Respuestas!$A$338:$A$365,0)),INDEX(Respuestas!$E$338:$E$365,MATCH(A350,Respuestas!$A$338:$A$365,0)))</x:f>
        <x:v>9</x:v>
      </x:c>
      <x:c r="X350" s="15" t="n">
        <x:f>COUNTIFS(Relaciones!$E$4352:$E$4716,A350,Relaciones!$F$4352:$F$4716,"mediacion")</x:f>
        <x:v>0</x:v>
      </x:c>
      <x:c r="Y350" s="15" t="n">
        <x:f>COUNTIFS(Relaciones!$E$4352:$E$4716,A350,Relaciones!$F$4352:$F$4716,"mediacion_negativa")</x:f>
        <x:v>0</x:v>
      </x:c>
      <x:c r="Z350" s="15" t="n">
        <x:f>COUNTIFS(Relaciones!$E$4352:$E$4716,A350,Relaciones!$F$4352:$F$4716,"bullying")</x:f>
        <x:v>0</x:v>
      </x:c>
      <x:c r="AA350" s="4" t="str">
        <x:f>INDEX(Respuestas!$F$338:$F$365,MATCH(A350,Respuestas!$A$338:$A$365,0))</x:f>
        <x:v>No</x:v>
      </x:c>
      <x:c r="AB350" s="4" t="str">
        <x:f>INDEX(Respuestas!$G$338:$G$365,MATCH(A350,Respuestas!$A$338:$A$365,0))</x:f>
        <x:v>Sí</x:v>
      </x:c>
      <x:c r="AC350" s="4" t="str">
        <x:f>INDEX(Respuestas!$H$338:$H$365,MATCH(A350,Respuestas!$A$338:$A$365,0))</x:f>
        <x:v>No</x:v>
      </x:c>
      <x:c r="AD350" s="4" t="str">
        <x:f>INDEX(Respuestas!$I$338:$I$365,MATCH(A350,Respuestas!$A$338:$A$365,0))</x:f>
        <x:v>Sí</x:v>
      </x:c>
      <x:c r="AE350" s="4" t="str">
        <x:f>INDEX(Respuestas!$J$338:$J$365,MATCH(A350,Respuestas!$A$338:$A$365,0))</x:f>
        <x:v>G2</x:v>
      </x:c>
      <x:c r="AF350" s="4" t="str">
        <x:v>normalizada_v1</x:v>
      </x:c>
      <x:c r="AG350" s="4" t="n">
        <x:f>COUNTIFS($B$2:$B$1513,B350,$C$2:$C$1513,C350,$D$2:$D$1513,D350)</x:f>
        <x:v>28</x:v>
      </x:c>
      <x:c r="AH350" s="4" t="n">
        <x:f>COUNTIFS(Relaciones!$D$4352:$D$4716,A350,Relaciones!$F$4352:$F$4716,"prediccion_amistad")</x:f>
        <x:v>3</x:v>
      </x:c>
      <x:c r="AI350" s="4" t="n">
        <x:f>SUMIFS(Relaciones!$H$4352:$H$4716,Relaciones!$D$4352:$D$4716,A350,Relaciones!$F$4352:$F$4716,"prediccion_amistad")</x:f>
        <x:v>3</x:v>
      </x:c>
      <x:c r="AJ350" s="4" t="n">
        <x:f>COUNTIFS(Relaciones!$D$4352:$D$4716,A350,Relaciones!$F$4352:$F$4716,"prediccion_rechazo")</x:f>
        <x:v>0</x:v>
      </x:c>
      <x:c r="AK350" s="4" t="n">
        <x:f>SUMIFS(Relaciones!$H$4352:$H$4716,Relaciones!$D$4352:$D$4716,A350,Relaciones!$F$4352:$F$4716,"prediccion_rechazo")</x:f>
        <x:v>0</x:v>
      </x:c>
      <x:c r="AL350" s="4" t="n">
        <x:v>0.5431232506402248</x:v>
      </x:c>
    </x:row>
    <x:row r="351" ht="23" customHeight="1">
      <x:c r="A351" s="13" t="str">
        <x:v>00350</x:v>
      </x:c>
      <x:c r="B351" s="4" t="str">
        <x:v>Sevilla</x:v>
      </x:c>
      <x:c r="C351" s="4" t="str">
        <x:v>2.º ESO</x:v>
      </x:c>
      <x:c r="D351" s="4" t="str">
        <x:v>A</x:v>
      </x:c>
      <x:c r="E351" s="4" t="str">
        <x:v>alumno</x:v>
      </x:c>
      <x:c r="F351" s="14" t="n">
        <x:f>IF((AG351-1)=0,"",ROUND(10*Q351/(AG351-1),1))</x:f>
        <x:v>1.5</x:v>
      </x:c>
      <x:c r="G351" s="14" t="n">
        <x:f>IF((AG351-1)=0,"",ROUND(10*R351/(AG351-1),1))</x:f>
        <x:v>1.9</x:v>
      </x:c>
      <x:c r="H351" s="14" t="n">
        <x:f>IF(R351=0,"",ROUND(10*S351/R351,1))</x:f>
        <x:v>8</x:v>
      </x:c>
      <x:c r="I351" s="14" t="n">
        <x:f>IF(AH351=0,"",ROUND(10*AI351/AH351,1))</x:f>
        <x:v>7.5</x:v>
      </x:c>
      <x:c r="J351" s="14" t="n">
        <x:f>IF((AG351-1)=0,"",ROUND(10*T351/(AG351-1),1))</x:f>
        <x:v>0</x:v>
      </x:c>
      <x:c r="K351" s="14" t="n">
        <x:f>IF((AG351-1)=0,"",ROUND(10*U351/(AG351-1),1))</x:f>
        <x:v>0.4</x:v>
      </x:c>
      <x:c r="L351" s="14" t="n">
        <x:f>IF(U351=0,"",ROUND(10*V351/U351,1))</x:f>
        <x:v>0</x:v>
      </x:c>
      <x:c r="M351" s="14" t="n">
        <x:f>IF(AJ351=0,"",ROUND(10*AK351/AJ351,1))</x:f>
        <x:v>0</x:v>
      </x:c>
      <x:c r="N351" s="14" t="n">
        <x:f>ROUND(10*W351/12,1)</x:f>
        <x:v>8.3</x:v>
      </x:c>
      <x:c r="O351" s="14" t="n">
        <x:f>ROUND(10*AL351,1)</x:f>
        <x:v>4.9</x:v>
      </x:c>
      <x:c r="P351" s="14" t="n">
        <x:f>IF((AG351-1)=0,"",ROUND(10*X351/(AG351-1),1))</x:f>
        <x:v>0</x:v>
      </x:c>
      <x:c r="Q351" s="15" t="n">
        <x:f>COUNTIFS(Relaciones!$E$4352:$E$4716,A351,Relaciones!$F$4352:$F$4716,"amistad")</x:f>
        <x:v>4</x:v>
      </x:c>
      <x:c r="R351" s="15" t="n">
        <x:f>COUNTIFS(Relaciones!$D$4352:$D$4716,A351,Relaciones!$F$4352:$F$4716,"amistad")</x:f>
        <x:v>5</x:v>
      </x:c>
      <x:c r="S351" s="15" t="n">
        <x:f>SUMIFS(Relaciones!$G$4352:$G$4716,Relaciones!$D$4352:$D$4716,A351,Relaciones!$F$4352:$F$4716,"amistad")</x:f>
        <x:v>4</x:v>
      </x:c>
      <x:c r="T351" s="15" t="n">
        <x:f>COUNTIFS(Relaciones!$E$4352:$E$4716,A351,Relaciones!$F$4352:$F$4716,"rechazo")</x:f>
        <x:v>0</x:v>
      </x:c>
      <x:c r="U351" s="15" t="n">
        <x:f>COUNTIFS(Relaciones!$D$4352:$D$4716,A351,Relaciones!$F$4352:$F$4716,"rechazo")</x:f>
        <x:v>1</x:v>
      </x:c>
      <x:c r="V351" s="15" t="n">
        <x:f>SUMIFS(Relaciones!$G$4352:$G$4716,Relaciones!$D$4352:$D$4716,A351,Relaciones!$F$4352:$F$4716,"rechazo")</x:f>
        <x:v>0</x:v>
      </x:c>
      <x:c r="W351" s="15" t="n">
        <x:f>SUM(INDEX(Respuestas!$B$338:$B$365,MATCH(A351,Respuestas!$A$338:$A$365,0)),INDEX(Respuestas!$C$338:$C$365,MATCH(A351,Respuestas!$A$338:$A$365,0)),INDEX(Respuestas!$D$338:$D$365,MATCH(A351,Respuestas!$A$338:$A$365,0)),INDEX(Respuestas!$E$338:$E$365,MATCH(A351,Respuestas!$A$338:$A$365,0)))</x:f>
        <x:v>10</x:v>
      </x:c>
      <x:c r="X351" s="15" t="n">
        <x:f>COUNTIFS(Relaciones!$E$4352:$E$4716,A351,Relaciones!$F$4352:$F$4716,"mediacion")</x:f>
        <x:v>0</x:v>
      </x:c>
      <x:c r="Y351" s="15" t="n">
        <x:f>COUNTIFS(Relaciones!$E$4352:$E$4716,A351,Relaciones!$F$4352:$F$4716,"mediacion_negativa")</x:f>
        <x:v>0</x:v>
      </x:c>
      <x:c r="Z351" s="15" t="n">
        <x:f>COUNTIFS(Relaciones!$E$4352:$E$4716,A351,Relaciones!$F$4352:$F$4716,"bullying")</x:f>
        <x:v>0</x:v>
      </x:c>
      <x:c r="AA351" s="4" t="str">
        <x:f>INDEX(Respuestas!$F$338:$F$365,MATCH(A351,Respuestas!$A$338:$A$365,0))</x:f>
        <x:v>No</x:v>
      </x:c>
      <x:c r="AB351" s="4" t="str">
        <x:f>INDEX(Respuestas!$G$338:$G$365,MATCH(A351,Respuestas!$A$338:$A$365,0))</x:f>
        <x:v>Sí</x:v>
      </x:c>
      <x:c r="AC351" s="4" t="str">
        <x:f>INDEX(Respuestas!$H$338:$H$365,MATCH(A351,Respuestas!$A$338:$A$365,0))</x:f>
        <x:v>No</x:v>
      </x:c>
      <x:c r="AD351" s="4" t="str">
        <x:f>INDEX(Respuestas!$I$338:$I$365,MATCH(A351,Respuestas!$A$338:$A$365,0))</x:f>
        <x:v>Sí</x:v>
      </x:c>
      <x:c r="AE351" s="4" t="str">
        <x:f>INDEX(Respuestas!$J$338:$J$365,MATCH(A351,Respuestas!$A$338:$A$365,0))</x:f>
        <x:v>G2</x:v>
      </x:c>
      <x:c r="AF351" s="4" t="str">
        <x:v>normalizada_v1</x:v>
      </x:c>
      <x:c r="AG351" s="4" t="n">
        <x:f>COUNTIFS($B$2:$B$1513,B351,$C$2:$C$1513,C351,$D$2:$D$1513,D351)</x:f>
        <x:v>28</x:v>
      </x:c>
      <x:c r="AH351" s="4" t="n">
        <x:f>COUNTIFS(Relaciones!$D$4352:$D$4716,A351,Relaciones!$F$4352:$F$4716,"prediccion_amistad")</x:f>
        <x:v>4</x:v>
      </x:c>
      <x:c r="AI351" s="4" t="n">
        <x:f>SUMIFS(Relaciones!$H$4352:$H$4716,Relaciones!$D$4352:$D$4716,A351,Relaciones!$F$4352:$F$4716,"prediccion_amistad")</x:f>
        <x:v>3</x:v>
      </x:c>
      <x:c r="AJ351" s="4" t="n">
        <x:f>COUNTIFS(Relaciones!$D$4352:$D$4716,A351,Relaciones!$F$4352:$F$4716,"prediccion_rechazo")</x:f>
        <x:v>1</x:v>
      </x:c>
      <x:c r="AK351" s="4" t="n">
        <x:f>SUMIFS(Relaciones!$H$4352:$H$4716,Relaciones!$D$4352:$D$4716,A351,Relaciones!$F$4352:$F$4716,"prediccion_rechazo")</x:f>
        <x:v>0</x:v>
      </x:c>
      <x:c r="AL351" s="4" t="n">
        <x:v>0.48551982988446063</x:v>
      </x:c>
    </x:row>
    <x:row r="352" ht="23" customHeight="1">
      <x:c r="A352" s="13" t="str">
        <x:v>00351</x:v>
      </x:c>
      <x:c r="B352" s="4" t="str">
        <x:v>Sevilla</x:v>
      </x:c>
      <x:c r="C352" s="4" t="str">
        <x:v>2.º ESO</x:v>
      </x:c>
      <x:c r="D352" s="4" t="str">
        <x:v>A</x:v>
      </x:c>
      <x:c r="E352" s="4" t="str">
        <x:v>alumna</x:v>
      </x:c>
      <x:c r="F352" s="14" t="n">
        <x:f>IF((AG352-1)=0,"",ROUND(10*Q352/(AG352-1),1))</x:f>
        <x:v>1.9</x:v>
      </x:c>
      <x:c r="G352" s="14" t="n">
        <x:f>IF((AG352-1)=0,"",ROUND(10*R352/(AG352-1),1))</x:f>
        <x:v>2.2</x:v>
      </x:c>
      <x:c r="H352" s="14" t="n">
        <x:f>IF(R352=0,"",ROUND(10*S352/R352,1))</x:f>
        <x:v>6.7</x:v>
      </x:c>
      <x:c r="I352" s="14" t="n">
        <x:f>IF(AH352=0,"",ROUND(10*AI352/AH352,1))</x:f>
        <x:v>10</x:v>
      </x:c>
      <x:c r="J352" s="14" t="n">
        <x:f>IF((AG352-1)=0,"",ROUND(10*T352/(AG352-1),1))</x:f>
        <x:v>0</x:v>
      </x:c>
      <x:c r="K352" s="14" t="n">
        <x:f>IF((AG352-1)=0,"",ROUND(10*U352/(AG352-1),1))</x:f>
        <x:v>0</x:v>
      </x:c>
      <x:c r="L352" s="14" t="str">
        <x:f>IF(U352=0,"",ROUND(10*V352/U352,1))</x:f>
      </x:c>
      <x:c r="M352" s="14" t="str">
        <x:f>IF(AJ352=0,"",ROUND(10*AK352/AJ352,1))</x:f>
      </x:c>
      <x:c r="N352" s="14" t="n">
        <x:f>ROUND(10*W352/12,1)</x:f>
        <x:v>9.2</x:v>
      </x:c>
      <x:c r="O352" s="14" t="n">
        <x:f>ROUND(10*AL352,1)</x:f>
        <x:v>5.8</x:v>
      </x:c>
      <x:c r="P352" s="14" t="n">
        <x:f>IF((AG352-1)=0,"",ROUND(10*X352/(AG352-1),1))</x:f>
        <x:v>0</x:v>
      </x:c>
      <x:c r="Q352" s="15" t="n">
        <x:f>COUNTIFS(Relaciones!$E$4352:$E$4716,A352,Relaciones!$F$4352:$F$4716,"amistad")</x:f>
        <x:v>5</x:v>
      </x:c>
      <x:c r="R352" s="15" t="n">
        <x:f>COUNTIFS(Relaciones!$D$4352:$D$4716,A352,Relaciones!$F$4352:$F$4716,"amistad")</x:f>
        <x:v>6</x:v>
      </x:c>
      <x:c r="S352" s="15" t="n">
        <x:f>SUMIFS(Relaciones!$G$4352:$G$4716,Relaciones!$D$4352:$D$4716,A352,Relaciones!$F$4352:$F$4716,"amistad")</x:f>
        <x:v>4</x:v>
      </x:c>
      <x:c r="T352" s="15" t="n">
        <x:f>COUNTIFS(Relaciones!$E$4352:$E$4716,A352,Relaciones!$F$4352:$F$4716,"rechazo")</x:f>
        <x:v>0</x:v>
      </x:c>
      <x:c r="U352" s="15" t="n">
        <x:f>COUNTIFS(Relaciones!$D$4352:$D$4716,A352,Relaciones!$F$4352:$F$4716,"rechazo")</x:f>
        <x:v>0</x:v>
      </x:c>
      <x:c r="V352" s="15" t="n">
        <x:f>SUMIFS(Relaciones!$G$4352:$G$4716,Relaciones!$D$4352:$D$4716,A352,Relaciones!$F$4352:$F$4716,"rechazo")</x:f>
        <x:v>0</x:v>
      </x:c>
      <x:c r="W352" s="15" t="n">
        <x:f>SUM(INDEX(Respuestas!$B$338:$B$365,MATCH(A352,Respuestas!$A$338:$A$365,0)),INDEX(Respuestas!$C$338:$C$365,MATCH(A352,Respuestas!$A$338:$A$365,0)),INDEX(Respuestas!$D$338:$D$365,MATCH(A352,Respuestas!$A$338:$A$365,0)),INDEX(Respuestas!$E$338:$E$365,MATCH(A352,Respuestas!$A$338:$A$365,0)))</x:f>
        <x:v>11</x:v>
      </x:c>
      <x:c r="X352" s="15" t="n">
        <x:f>COUNTIFS(Relaciones!$E$4352:$E$4716,A352,Relaciones!$F$4352:$F$4716,"mediacion")</x:f>
        <x:v>0</x:v>
      </x:c>
      <x:c r="Y352" s="15" t="n">
        <x:f>COUNTIFS(Relaciones!$E$4352:$E$4716,A352,Relaciones!$F$4352:$F$4716,"mediacion_negativa")</x:f>
        <x:v>0</x:v>
      </x:c>
      <x:c r="Z352" s="15" t="n">
        <x:f>COUNTIFS(Relaciones!$E$4352:$E$4716,A352,Relaciones!$F$4352:$F$4716,"bullying")</x:f>
        <x:v>0</x:v>
      </x:c>
      <x:c r="AA352" s="4" t="str">
        <x:f>INDEX(Respuestas!$F$338:$F$365,MATCH(A352,Respuestas!$A$338:$A$365,0))</x:f>
        <x:v>No</x:v>
      </x:c>
      <x:c r="AB352" s="4" t="str">
        <x:f>INDEX(Respuestas!$G$338:$G$365,MATCH(A352,Respuestas!$A$338:$A$365,0))</x:f>
        <x:v>Sí</x:v>
      </x:c>
      <x:c r="AC352" s="4" t="str">
        <x:f>INDEX(Respuestas!$H$338:$H$365,MATCH(A352,Respuestas!$A$338:$A$365,0))</x:f>
        <x:v>No</x:v>
      </x:c>
      <x:c r="AD352" s="4" t="str">
        <x:f>INDEX(Respuestas!$I$338:$I$365,MATCH(A352,Respuestas!$A$338:$A$365,0))</x:f>
        <x:v>Sí</x:v>
      </x:c>
      <x:c r="AE352" s="4" t="str">
        <x:f>INDEX(Respuestas!$J$338:$J$365,MATCH(A352,Respuestas!$A$338:$A$365,0))</x:f>
        <x:v>G2</x:v>
      </x:c>
      <x:c r="AF352" s="4" t="str">
        <x:v>normalizada_v1</x:v>
      </x:c>
      <x:c r="AG352" s="4" t="n">
        <x:f>COUNTIFS($B$2:$B$1513,B352,$C$2:$C$1513,C352,$D$2:$D$1513,D352)</x:f>
        <x:v>28</x:v>
      </x:c>
      <x:c r="AH352" s="4" t="n">
        <x:f>COUNTIFS(Relaciones!$D$4352:$D$4716,A352,Relaciones!$F$4352:$F$4716,"prediccion_amistad")</x:f>
        <x:v>4</x:v>
      </x:c>
      <x:c r="AI352" s="4" t="n">
        <x:f>SUMIFS(Relaciones!$H$4352:$H$4716,Relaciones!$D$4352:$D$4716,A352,Relaciones!$F$4352:$F$4716,"prediccion_amistad")</x:f>
        <x:v>4</x:v>
      </x:c>
      <x:c r="AJ352" s="4" t="n">
        <x:f>COUNTIFS(Relaciones!$D$4352:$D$4716,A352,Relaciones!$F$4352:$F$4716,"prediccion_rechazo")</x:f>
        <x:v>0</x:v>
      </x:c>
      <x:c r="AK352" s="4" t="n">
        <x:f>SUMIFS(Relaciones!$H$4352:$H$4716,Relaciones!$D$4352:$D$4716,A352,Relaciones!$F$4352:$F$4716,"prediccion_rechazo")</x:f>
        <x:v>0</x:v>
      </x:c>
      <x:c r="AL352" s="4" t="n">
        <x:v>0.5754266850142904</x:v>
      </x:c>
    </x:row>
    <x:row r="353" ht="23" customHeight="1">
      <x:c r="A353" s="13" t="str">
        <x:v>00352</x:v>
      </x:c>
      <x:c r="B353" s="4" t="str">
        <x:v>Sevilla</x:v>
      </x:c>
      <x:c r="C353" s="4" t="str">
        <x:v>2.º ESO</x:v>
      </x:c>
      <x:c r="D353" s="4" t="str">
        <x:v>A</x:v>
      </x:c>
      <x:c r="E353" s="4" t="str">
        <x:v>alumno</x:v>
      </x:c>
      <x:c r="F353" s="14" t="n">
        <x:f>IF((AG353-1)=0,"",ROUND(10*Q353/(AG353-1),1))</x:f>
        <x:v>1.5</x:v>
      </x:c>
      <x:c r="G353" s="14" t="n">
        <x:f>IF((AG353-1)=0,"",ROUND(10*R353/(AG353-1),1))</x:f>
        <x:v>2.2</x:v>
      </x:c>
      <x:c r="H353" s="14" t="n">
        <x:f>IF(R353=0,"",ROUND(10*S353/R353,1))</x:f>
        <x:v>6.7</x:v>
      </x:c>
      <x:c r="I353" s="14" t="n">
        <x:f>IF(AH353=0,"",ROUND(10*AI353/AH353,1))</x:f>
        <x:v>10</x:v>
      </x:c>
      <x:c r="J353" s="14" t="n">
        <x:f>IF((AG353-1)=0,"",ROUND(10*T353/(AG353-1),1))</x:f>
        <x:v>0</x:v>
      </x:c>
      <x:c r="K353" s="14" t="n">
        <x:f>IF((AG353-1)=0,"",ROUND(10*U353/(AG353-1),1))</x:f>
        <x:v>0.7</x:v>
      </x:c>
      <x:c r="L353" s="14" t="n">
        <x:f>IF(U353=0,"",ROUND(10*V353/U353,1))</x:f>
        <x:v>0</x:v>
      </x:c>
      <x:c r="M353" s="14" t="str">
        <x:f>IF(AJ353=0,"",ROUND(10*AK353/AJ353,1))</x:f>
      </x:c>
      <x:c r="N353" s="14" t="n">
        <x:f>ROUND(10*W353/12,1)</x:f>
        <x:v>10</x:v>
      </x:c>
      <x:c r="O353" s="14" t="n">
        <x:f>ROUND(10*AL353,1)</x:f>
        <x:v>5.4</x:v>
      </x:c>
      <x:c r="P353" s="14" t="n">
        <x:f>IF((AG353-1)=0,"",ROUND(10*X353/(AG353-1),1))</x:f>
        <x:v>0</x:v>
      </x:c>
      <x:c r="Q353" s="15" t="n">
        <x:f>COUNTIFS(Relaciones!$E$4352:$E$4716,A353,Relaciones!$F$4352:$F$4716,"amistad")</x:f>
        <x:v>4</x:v>
      </x:c>
      <x:c r="R353" s="15" t="n">
        <x:f>COUNTIFS(Relaciones!$D$4352:$D$4716,A353,Relaciones!$F$4352:$F$4716,"amistad")</x:f>
        <x:v>6</x:v>
      </x:c>
      <x:c r="S353" s="15" t="n">
        <x:f>SUMIFS(Relaciones!$G$4352:$G$4716,Relaciones!$D$4352:$D$4716,A353,Relaciones!$F$4352:$F$4716,"amistad")</x:f>
        <x:v>4</x:v>
      </x:c>
      <x:c r="T353" s="15" t="n">
        <x:f>COUNTIFS(Relaciones!$E$4352:$E$4716,A353,Relaciones!$F$4352:$F$4716,"rechazo")</x:f>
        <x:v>0</x:v>
      </x:c>
      <x:c r="U353" s="15" t="n">
        <x:f>COUNTIFS(Relaciones!$D$4352:$D$4716,A353,Relaciones!$F$4352:$F$4716,"rechazo")</x:f>
        <x:v>2</x:v>
      </x:c>
      <x:c r="V353" s="15" t="n">
        <x:f>SUMIFS(Relaciones!$G$4352:$G$4716,Relaciones!$D$4352:$D$4716,A353,Relaciones!$F$4352:$F$4716,"rechazo")</x:f>
        <x:v>0</x:v>
      </x:c>
      <x:c r="W353" s="15" t="n">
        <x:f>SUM(INDEX(Respuestas!$B$338:$B$365,MATCH(A353,Respuestas!$A$338:$A$365,0)),INDEX(Respuestas!$C$338:$C$365,MATCH(A353,Respuestas!$A$338:$A$365,0)),INDEX(Respuestas!$D$338:$D$365,MATCH(A353,Respuestas!$A$338:$A$365,0)),INDEX(Respuestas!$E$338:$E$365,MATCH(A353,Respuestas!$A$338:$A$365,0)))</x:f>
        <x:v>12</x:v>
      </x:c>
      <x:c r="X353" s="15" t="n">
        <x:f>COUNTIFS(Relaciones!$E$4352:$E$4716,A353,Relaciones!$F$4352:$F$4716,"mediacion")</x:f>
        <x:v>0</x:v>
      </x:c>
      <x:c r="Y353" s="15" t="n">
        <x:f>COUNTIFS(Relaciones!$E$4352:$E$4716,A353,Relaciones!$F$4352:$F$4716,"mediacion_negativa")</x:f>
        <x:v>0</x:v>
      </x:c>
      <x:c r="Z353" s="15" t="n">
        <x:f>COUNTIFS(Relaciones!$E$4352:$E$4716,A353,Relaciones!$F$4352:$F$4716,"bullying")</x:f>
        <x:v>0</x:v>
      </x:c>
      <x:c r="AA353" s="4" t="str">
        <x:f>INDEX(Respuestas!$F$338:$F$365,MATCH(A353,Respuestas!$A$338:$A$365,0))</x:f>
        <x:v>No</x:v>
      </x:c>
      <x:c r="AB353" s="4" t="str">
        <x:f>INDEX(Respuestas!$G$338:$G$365,MATCH(A353,Respuestas!$A$338:$A$365,0))</x:f>
        <x:v>Sí</x:v>
      </x:c>
      <x:c r="AC353" s="4" t="str">
        <x:f>INDEX(Respuestas!$H$338:$H$365,MATCH(A353,Respuestas!$A$338:$A$365,0))</x:f>
        <x:v>No</x:v>
      </x:c>
      <x:c r="AD353" s="4" t="str">
        <x:f>INDEX(Respuestas!$I$338:$I$365,MATCH(A353,Respuestas!$A$338:$A$365,0))</x:f>
        <x:v>Sí</x:v>
      </x:c>
      <x:c r="AE353" s="4" t="str">
        <x:f>INDEX(Respuestas!$J$338:$J$365,MATCH(A353,Respuestas!$A$338:$A$365,0))</x:f>
        <x:v>G2</x:v>
      </x:c>
      <x:c r="AF353" s="4" t="str">
        <x:v>normalizada_v1</x:v>
      </x:c>
      <x:c r="AG353" s="4" t="n">
        <x:f>COUNTIFS($B$2:$B$1513,B353,$C$2:$C$1513,C353,$D$2:$D$1513,D353)</x:f>
        <x:v>28</x:v>
      </x:c>
      <x:c r="AH353" s="4" t="n">
        <x:f>COUNTIFS(Relaciones!$D$4352:$D$4716,A353,Relaciones!$F$4352:$F$4716,"prediccion_amistad")</x:f>
        <x:v>3</x:v>
      </x:c>
      <x:c r="AI353" s="4" t="n">
        <x:f>SUMIFS(Relaciones!$H$4352:$H$4716,Relaciones!$D$4352:$D$4716,A353,Relaciones!$F$4352:$F$4716,"prediccion_amistad")</x:f>
        <x:v>3</x:v>
      </x:c>
      <x:c r="AJ353" s="4" t="n">
        <x:f>COUNTIFS(Relaciones!$D$4352:$D$4716,A353,Relaciones!$F$4352:$F$4716,"prediccion_rechazo")</x:f>
        <x:v>0</x:v>
      </x:c>
      <x:c r="AK353" s="4" t="n">
        <x:f>SUMIFS(Relaciones!$H$4352:$H$4716,Relaciones!$D$4352:$D$4716,A353,Relaciones!$F$4352:$F$4716,"prediccion_rechazo")</x:f>
        <x:v>0</x:v>
      </x:c>
      <x:c r="AL353" s="4" t="n">
        <x:v>0.5428783551026424</x:v>
      </x:c>
    </x:row>
    <x:row r="354" ht="23" customHeight="1">
      <x:c r="A354" s="13" t="str">
        <x:v>00353</x:v>
      </x:c>
      <x:c r="B354" s="4" t="str">
        <x:v>Sevilla</x:v>
      </x:c>
      <x:c r="C354" s="4" t="str">
        <x:v>2.º ESO</x:v>
      </x:c>
      <x:c r="D354" s="4" t="str">
        <x:v>A</x:v>
      </x:c>
      <x:c r="E354" s="4" t="str">
        <x:v>alumna</x:v>
      </x:c>
      <x:c r="F354" s="14" t="n">
        <x:f>IF((AG354-1)=0,"",ROUND(10*Q354/(AG354-1),1))</x:f>
        <x:v>1.5</x:v>
      </x:c>
      <x:c r="G354" s="14" t="n">
        <x:f>IF((AG354-1)=0,"",ROUND(10*R354/(AG354-1),1))</x:f>
        <x:v>2.2</x:v>
      </x:c>
      <x:c r="H354" s="14" t="n">
        <x:f>IF(R354=0,"",ROUND(10*S354/R354,1))</x:f>
        <x:v>6.7</x:v>
      </x:c>
      <x:c r="I354" s="14" t="n">
        <x:f>IF(AH354=0,"",ROUND(10*AI354/AH354,1))</x:f>
        <x:v>7.5</x:v>
      </x:c>
      <x:c r="J354" s="14" t="n">
        <x:f>IF((AG354-1)=0,"",ROUND(10*T354/(AG354-1),1))</x:f>
        <x:v>0</x:v>
      </x:c>
      <x:c r="K354" s="14" t="n">
        <x:f>IF((AG354-1)=0,"",ROUND(10*U354/(AG354-1),1))</x:f>
        <x:v>0.4</x:v>
      </x:c>
      <x:c r="L354" s="14" t="n">
        <x:f>IF(U354=0,"",ROUND(10*V354/U354,1))</x:f>
        <x:v>0</x:v>
      </x:c>
      <x:c r="M354" s="14" t="n">
        <x:f>IF(AJ354=0,"",ROUND(10*AK354/AJ354,1))</x:f>
        <x:v>0</x:v>
      </x:c>
      <x:c r="N354" s="14" t="n">
        <x:f>ROUND(10*W354/12,1)</x:f>
        <x:v>7.5</x:v>
      </x:c>
      <x:c r="O354" s="14" t="n">
        <x:f>ROUND(10*AL354,1)</x:f>
        <x:v>5</x:v>
      </x:c>
      <x:c r="P354" s="14" t="n">
        <x:f>IF((AG354-1)=0,"",ROUND(10*X354/(AG354-1),1))</x:f>
        <x:v>0</x:v>
      </x:c>
      <x:c r="Q354" s="15" t="n">
        <x:f>COUNTIFS(Relaciones!$E$4352:$E$4716,A354,Relaciones!$F$4352:$F$4716,"amistad")</x:f>
        <x:v>4</x:v>
      </x:c>
      <x:c r="R354" s="15" t="n">
        <x:f>COUNTIFS(Relaciones!$D$4352:$D$4716,A354,Relaciones!$F$4352:$F$4716,"amistad")</x:f>
        <x:v>6</x:v>
      </x:c>
      <x:c r="S354" s="15" t="n">
        <x:f>SUMIFS(Relaciones!$G$4352:$G$4716,Relaciones!$D$4352:$D$4716,A354,Relaciones!$F$4352:$F$4716,"amistad")</x:f>
        <x:v>4</x:v>
      </x:c>
      <x:c r="T354" s="15" t="n">
        <x:f>COUNTIFS(Relaciones!$E$4352:$E$4716,A354,Relaciones!$F$4352:$F$4716,"rechazo")</x:f>
        <x:v>0</x:v>
      </x:c>
      <x:c r="U354" s="15" t="n">
        <x:f>COUNTIFS(Relaciones!$D$4352:$D$4716,A354,Relaciones!$F$4352:$F$4716,"rechazo")</x:f>
        <x:v>1</x:v>
      </x:c>
      <x:c r="V354" s="15" t="n">
        <x:f>SUMIFS(Relaciones!$G$4352:$G$4716,Relaciones!$D$4352:$D$4716,A354,Relaciones!$F$4352:$F$4716,"rechazo")</x:f>
        <x:v>0</x:v>
      </x:c>
      <x:c r="W354" s="15" t="n">
        <x:f>SUM(INDEX(Respuestas!$B$338:$B$365,MATCH(A354,Respuestas!$A$338:$A$365,0)),INDEX(Respuestas!$C$338:$C$365,MATCH(A354,Respuestas!$A$338:$A$365,0)),INDEX(Respuestas!$D$338:$D$365,MATCH(A354,Respuestas!$A$338:$A$365,0)),INDEX(Respuestas!$E$338:$E$365,MATCH(A354,Respuestas!$A$338:$A$365,0)))</x:f>
        <x:v>9</x:v>
      </x:c>
      <x:c r="X354" s="15" t="n">
        <x:f>COUNTIFS(Relaciones!$E$4352:$E$4716,A354,Relaciones!$F$4352:$F$4716,"mediacion")</x:f>
        <x:v>0</x:v>
      </x:c>
      <x:c r="Y354" s="15" t="n">
        <x:f>COUNTIFS(Relaciones!$E$4352:$E$4716,A354,Relaciones!$F$4352:$F$4716,"mediacion_negativa")</x:f>
        <x:v>0</x:v>
      </x:c>
      <x:c r="Z354" s="15" t="n">
        <x:f>COUNTIFS(Relaciones!$E$4352:$E$4716,A354,Relaciones!$F$4352:$F$4716,"bullying")</x:f>
        <x:v>0</x:v>
      </x:c>
      <x:c r="AA354" s="4" t="str">
        <x:f>INDEX(Respuestas!$F$338:$F$365,MATCH(A354,Respuestas!$A$338:$A$365,0))</x:f>
        <x:v>No</x:v>
      </x:c>
      <x:c r="AB354" s="4" t="str">
        <x:f>INDEX(Respuestas!$G$338:$G$365,MATCH(A354,Respuestas!$A$338:$A$365,0))</x:f>
        <x:v>Sí</x:v>
      </x:c>
      <x:c r="AC354" s="4" t="str">
        <x:f>INDEX(Respuestas!$H$338:$H$365,MATCH(A354,Respuestas!$A$338:$A$365,0))</x:f>
        <x:v>No</x:v>
      </x:c>
      <x:c r="AD354" s="4" t="str">
        <x:f>INDEX(Respuestas!$I$338:$I$365,MATCH(A354,Respuestas!$A$338:$A$365,0))</x:f>
        <x:v>Sí</x:v>
      </x:c>
      <x:c r="AE354" s="4" t="str">
        <x:f>INDEX(Respuestas!$J$338:$J$365,MATCH(A354,Respuestas!$A$338:$A$365,0))</x:f>
        <x:v>G2</x:v>
      </x:c>
      <x:c r="AF354" s="4" t="str">
        <x:v>normalizada_v1</x:v>
      </x:c>
      <x:c r="AG354" s="4" t="n">
        <x:f>COUNTIFS($B$2:$B$1513,B354,$C$2:$C$1513,C354,$D$2:$D$1513,D354)</x:f>
        <x:v>28</x:v>
      </x:c>
      <x:c r="AH354" s="4" t="n">
        <x:f>COUNTIFS(Relaciones!$D$4352:$D$4716,A354,Relaciones!$F$4352:$F$4716,"prediccion_amistad")</x:f>
        <x:v>4</x:v>
      </x:c>
      <x:c r="AI354" s="4" t="n">
        <x:f>SUMIFS(Relaciones!$H$4352:$H$4716,Relaciones!$D$4352:$D$4716,A354,Relaciones!$F$4352:$F$4716,"prediccion_amistad")</x:f>
        <x:v>3</x:v>
      </x:c>
      <x:c r="AJ354" s="4" t="n">
        <x:f>COUNTIFS(Relaciones!$D$4352:$D$4716,A354,Relaciones!$F$4352:$F$4716,"prediccion_rechazo")</x:f>
        <x:v>1</x:v>
      </x:c>
      <x:c r="AK354" s="4" t="n">
        <x:f>SUMIFS(Relaciones!$H$4352:$H$4716,Relaciones!$D$4352:$D$4716,A354,Relaciones!$F$4352:$F$4716,"prediccion_rechazo")</x:f>
        <x:v>0</x:v>
      </x:c>
      <x:c r="AL354" s="4" t="n">
        <x:v>0.5009820216782404</x:v>
      </x:c>
    </x:row>
    <x:row r="355" ht="23" customHeight="1">
      <x:c r="A355" s="13" t="str">
        <x:v>00354</x:v>
      </x:c>
      <x:c r="B355" s="4" t="str">
        <x:v>Sevilla</x:v>
      </x:c>
      <x:c r="C355" s="4" t="str">
        <x:v>2.º ESO</x:v>
      </x:c>
      <x:c r="D355" s="4" t="str">
        <x:v>A</x:v>
      </x:c>
      <x:c r="E355" s="4" t="str">
        <x:v>alumno</x:v>
      </x:c>
      <x:c r="F355" s="14" t="n">
        <x:f>IF((AG355-1)=0,"",ROUND(10*Q355/(AG355-1),1))</x:f>
        <x:v>1.9</x:v>
      </x:c>
      <x:c r="G355" s="14" t="n">
        <x:f>IF((AG355-1)=0,"",ROUND(10*R355/(AG355-1),1))</x:f>
        <x:v>1.5</x:v>
      </x:c>
      <x:c r="H355" s="14" t="n">
        <x:f>IF(R355=0,"",ROUND(10*S355/R355,1))</x:f>
        <x:v>10</x:v>
      </x:c>
      <x:c r="I355" s="14" t="n">
        <x:f>IF(AH355=0,"",ROUND(10*AI355/AH355,1))</x:f>
        <x:v>10</x:v>
      </x:c>
      <x:c r="J355" s="14" t="n">
        <x:f>IF((AG355-1)=0,"",ROUND(10*T355/(AG355-1),1))</x:f>
        <x:v>0</x:v>
      </x:c>
      <x:c r="K355" s="14" t="n">
        <x:f>IF((AG355-1)=0,"",ROUND(10*U355/(AG355-1),1))</x:f>
        <x:v>0.4</x:v>
      </x:c>
      <x:c r="L355" s="14" t="n">
        <x:f>IF(U355=0,"",ROUND(10*V355/U355,1))</x:f>
        <x:v>0</x:v>
      </x:c>
      <x:c r="M355" s="14" t="str">
        <x:f>IF(AJ355=0,"",ROUND(10*AK355/AJ355,1))</x:f>
      </x:c>
      <x:c r="N355" s="14" t="n">
        <x:f>ROUND(10*W355/12,1)</x:f>
        <x:v>8.3</x:v>
      </x:c>
      <x:c r="O355" s="14" t="n">
        <x:f>ROUND(10*AL355,1)</x:f>
        <x:v>3.8</x:v>
      </x:c>
      <x:c r="P355" s="14" t="n">
        <x:f>IF((AG355-1)=0,"",ROUND(10*X355/(AG355-1),1))</x:f>
        <x:v>0</x:v>
      </x:c>
      <x:c r="Q355" s="15" t="n">
        <x:f>COUNTIFS(Relaciones!$E$4352:$E$4716,A355,Relaciones!$F$4352:$F$4716,"amistad")</x:f>
        <x:v>5</x:v>
      </x:c>
      <x:c r="R355" s="15" t="n">
        <x:f>COUNTIFS(Relaciones!$D$4352:$D$4716,A355,Relaciones!$F$4352:$F$4716,"amistad")</x:f>
        <x:v>4</x:v>
      </x:c>
      <x:c r="S355" s="15" t="n">
        <x:f>SUMIFS(Relaciones!$G$4352:$G$4716,Relaciones!$D$4352:$D$4716,A355,Relaciones!$F$4352:$F$4716,"amistad")</x:f>
        <x:v>4</x:v>
      </x:c>
      <x:c r="T355" s="15" t="n">
        <x:f>COUNTIFS(Relaciones!$E$4352:$E$4716,A355,Relaciones!$F$4352:$F$4716,"rechazo")</x:f>
        <x:v>0</x:v>
      </x:c>
      <x:c r="U355" s="15" t="n">
        <x:f>COUNTIFS(Relaciones!$D$4352:$D$4716,A355,Relaciones!$F$4352:$F$4716,"rechazo")</x:f>
        <x:v>1</x:v>
      </x:c>
      <x:c r="V355" s="15" t="n">
        <x:f>SUMIFS(Relaciones!$G$4352:$G$4716,Relaciones!$D$4352:$D$4716,A355,Relaciones!$F$4352:$F$4716,"rechazo")</x:f>
        <x:v>0</x:v>
      </x:c>
      <x:c r="W355" s="15" t="n">
        <x:f>SUM(INDEX(Respuestas!$B$338:$B$365,MATCH(A355,Respuestas!$A$338:$A$365,0)),INDEX(Respuestas!$C$338:$C$365,MATCH(A355,Respuestas!$A$338:$A$365,0)),INDEX(Respuestas!$D$338:$D$365,MATCH(A355,Respuestas!$A$338:$A$365,0)),INDEX(Respuestas!$E$338:$E$365,MATCH(A355,Respuestas!$A$338:$A$365,0)))</x:f>
        <x:v>10</x:v>
      </x:c>
      <x:c r="X355" s="15" t="n">
        <x:f>COUNTIFS(Relaciones!$E$4352:$E$4716,A355,Relaciones!$F$4352:$F$4716,"mediacion")</x:f>
        <x:v>0</x:v>
      </x:c>
      <x:c r="Y355" s="15" t="n">
        <x:f>COUNTIFS(Relaciones!$E$4352:$E$4716,A355,Relaciones!$F$4352:$F$4716,"mediacion_negativa")</x:f>
        <x:v>0</x:v>
      </x:c>
      <x:c r="Z355" s="15" t="n">
        <x:f>COUNTIFS(Relaciones!$E$4352:$E$4716,A355,Relaciones!$F$4352:$F$4716,"bullying")</x:f>
        <x:v>0</x:v>
      </x:c>
      <x:c r="AA355" s="4" t="str">
        <x:f>INDEX(Respuestas!$F$338:$F$365,MATCH(A355,Respuestas!$A$338:$A$365,0))</x:f>
        <x:v>No</x:v>
      </x:c>
      <x:c r="AB355" s="4" t="str">
        <x:f>INDEX(Respuestas!$G$338:$G$365,MATCH(A355,Respuestas!$A$338:$A$365,0))</x:f>
        <x:v>Sí</x:v>
      </x:c>
      <x:c r="AC355" s="4" t="str">
        <x:f>INDEX(Respuestas!$H$338:$H$365,MATCH(A355,Respuestas!$A$338:$A$365,0))</x:f>
        <x:v>No</x:v>
      </x:c>
      <x:c r="AD355" s="4" t="str">
        <x:f>INDEX(Respuestas!$I$338:$I$365,MATCH(A355,Respuestas!$A$338:$A$365,0))</x:f>
        <x:v>Sí</x:v>
      </x:c>
      <x:c r="AE355" s="4" t="str">
        <x:f>INDEX(Respuestas!$J$338:$J$365,MATCH(A355,Respuestas!$A$338:$A$365,0))</x:f>
        <x:v>G2</x:v>
      </x:c>
      <x:c r="AF355" s="4" t="str">
        <x:v>normalizada_v1</x:v>
      </x:c>
      <x:c r="AG355" s="4" t="n">
        <x:f>COUNTIFS($B$2:$B$1513,B355,$C$2:$C$1513,C355,$D$2:$D$1513,D355)</x:f>
        <x:v>28</x:v>
      </x:c>
      <x:c r="AH355" s="4" t="n">
        <x:f>COUNTIFS(Relaciones!$D$4352:$D$4716,A355,Relaciones!$F$4352:$F$4716,"prediccion_amistad")</x:f>
        <x:v>3</x:v>
      </x:c>
      <x:c r="AI355" s="4" t="n">
        <x:f>SUMIFS(Relaciones!$H$4352:$H$4716,Relaciones!$D$4352:$D$4716,A355,Relaciones!$F$4352:$F$4716,"prediccion_amistad")</x:f>
        <x:v>3</x:v>
      </x:c>
      <x:c r="AJ355" s="4" t="n">
        <x:f>COUNTIFS(Relaciones!$D$4352:$D$4716,A355,Relaciones!$F$4352:$F$4716,"prediccion_rechazo")</x:f>
        <x:v>0</x:v>
      </x:c>
      <x:c r="AK355" s="4" t="n">
        <x:f>SUMIFS(Relaciones!$H$4352:$H$4716,Relaciones!$D$4352:$D$4716,A355,Relaciones!$F$4352:$F$4716,"prediccion_rechazo")</x:f>
        <x:v>0</x:v>
      </x:c>
      <x:c r="AL355" s="4" t="n">
        <x:v>0.3801173318078922</x:v>
      </x:c>
    </x:row>
    <x:row r="356" ht="23" customHeight="1">
      <x:c r="A356" s="13" t="str">
        <x:v>00355</x:v>
      </x:c>
      <x:c r="B356" s="4" t="str">
        <x:v>Sevilla</x:v>
      </x:c>
      <x:c r="C356" s="4" t="str">
        <x:v>2.º ESO</x:v>
      </x:c>
      <x:c r="D356" s="4" t="str">
        <x:v>A</x:v>
      </x:c>
      <x:c r="E356" s="4" t="str">
        <x:v>alumna</x:v>
      </x:c>
      <x:c r="F356" s="14" t="n">
        <x:f>IF((AG356-1)=0,"",ROUND(10*Q356/(AG356-1),1))</x:f>
        <x:v>1.5</x:v>
      </x:c>
      <x:c r="G356" s="14" t="n">
        <x:f>IF((AG356-1)=0,"",ROUND(10*R356/(AG356-1),1))</x:f>
        <x:v>2.2</x:v>
      </x:c>
      <x:c r="H356" s="14" t="n">
        <x:f>IF(R356=0,"",ROUND(10*S356/R356,1))</x:f>
        <x:v>6.7</x:v>
      </x:c>
      <x:c r="I356" s="14" t="n">
        <x:f>IF(AH356=0,"",ROUND(10*AI356/AH356,1))</x:f>
        <x:v>10</x:v>
      </x:c>
      <x:c r="J356" s="14" t="n">
        <x:f>IF((AG356-1)=0,"",ROUND(10*T356/(AG356-1),1))</x:f>
        <x:v>0</x:v>
      </x:c>
      <x:c r="K356" s="14" t="n">
        <x:f>IF((AG356-1)=0,"",ROUND(10*U356/(AG356-1),1))</x:f>
        <x:v>0.4</x:v>
      </x:c>
      <x:c r="L356" s="14" t="n">
        <x:f>IF(U356=0,"",ROUND(10*V356/U356,1))</x:f>
        <x:v>0</x:v>
      </x:c>
      <x:c r="M356" s="14" t="str">
        <x:f>IF(AJ356=0,"",ROUND(10*AK356/AJ356,1))</x:f>
      </x:c>
      <x:c r="N356" s="14" t="n">
        <x:f>ROUND(10*W356/12,1)</x:f>
        <x:v>5.8</x:v>
      </x:c>
      <x:c r="O356" s="14" t="n">
        <x:f>ROUND(10*AL356,1)</x:f>
        <x:v>4.1</x:v>
      </x:c>
      <x:c r="P356" s="14" t="n">
        <x:f>IF((AG356-1)=0,"",ROUND(10*X356/(AG356-1),1))</x:f>
        <x:v>0</x:v>
      </x:c>
      <x:c r="Q356" s="15" t="n">
        <x:f>COUNTIFS(Relaciones!$E$4352:$E$4716,A356,Relaciones!$F$4352:$F$4716,"amistad")</x:f>
        <x:v>4</x:v>
      </x:c>
      <x:c r="R356" s="15" t="n">
        <x:f>COUNTIFS(Relaciones!$D$4352:$D$4716,A356,Relaciones!$F$4352:$F$4716,"amistad")</x:f>
        <x:v>6</x:v>
      </x:c>
      <x:c r="S356" s="15" t="n">
        <x:f>SUMIFS(Relaciones!$G$4352:$G$4716,Relaciones!$D$4352:$D$4716,A356,Relaciones!$F$4352:$F$4716,"amistad")</x:f>
        <x:v>4</x:v>
      </x:c>
      <x:c r="T356" s="15" t="n">
        <x:f>COUNTIFS(Relaciones!$E$4352:$E$4716,A356,Relaciones!$F$4352:$F$4716,"rechazo")</x:f>
        <x:v>0</x:v>
      </x:c>
      <x:c r="U356" s="15" t="n">
        <x:f>COUNTIFS(Relaciones!$D$4352:$D$4716,A356,Relaciones!$F$4352:$F$4716,"rechazo")</x:f>
        <x:v>1</x:v>
      </x:c>
      <x:c r="V356" s="15" t="n">
        <x:f>SUMIFS(Relaciones!$G$4352:$G$4716,Relaciones!$D$4352:$D$4716,A356,Relaciones!$F$4352:$F$4716,"rechazo")</x:f>
        <x:v>0</x:v>
      </x:c>
      <x:c r="W356" s="15" t="n">
        <x:f>SUM(INDEX(Respuestas!$B$338:$B$365,MATCH(A356,Respuestas!$A$338:$A$365,0)),INDEX(Respuestas!$C$338:$C$365,MATCH(A356,Respuestas!$A$338:$A$365,0)),INDEX(Respuestas!$D$338:$D$365,MATCH(A356,Respuestas!$A$338:$A$365,0)),INDEX(Respuestas!$E$338:$E$365,MATCH(A356,Respuestas!$A$338:$A$365,0)))</x:f>
        <x:v>7</x:v>
      </x:c>
      <x:c r="X356" s="15" t="n">
        <x:f>COUNTIFS(Relaciones!$E$4352:$E$4716,A356,Relaciones!$F$4352:$F$4716,"mediacion")</x:f>
        <x:v>0</x:v>
      </x:c>
      <x:c r="Y356" s="15" t="n">
        <x:f>COUNTIFS(Relaciones!$E$4352:$E$4716,A356,Relaciones!$F$4352:$F$4716,"mediacion_negativa")</x:f>
        <x:v>0</x:v>
      </x:c>
      <x:c r="Z356" s="15" t="n">
        <x:f>COUNTIFS(Relaciones!$E$4352:$E$4716,A356,Relaciones!$F$4352:$F$4716,"bullying")</x:f>
        <x:v>0</x:v>
      </x:c>
      <x:c r="AA356" s="4" t="str">
        <x:f>INDEX(Respuestas!$F$338:$F$365,MATCH(A356,Respuestas!$A$338:$A$365,0))</x:f>
        <x:v>No</x:v>
      </x:c>
      <x:c r="AB356" s="4" t="str">
        <x:f>INDEX(Respuestas!$G$338:$G$365,MATCH(A356,Respuestas!$A$338:$A$365,0))</x:f>
        <x:v>Sí</x:v>
      </x:c>
      <x:c r="AC356" s="4" t="str">
        <x:f>INDEX(Respuestas!$H$338:$H$365,MATCH(A356,Respuestas!$A$338:$A$365,0))</x:f>
        <x:v>Sí</x:v>
      </x:c>
      <x:c r="AD356" s="4" t="str">
        <x:f>INDEX(Respuestas!$I$338:$I$365,MATCH(A356,Respuestas!$A$338:$A$365,0))</x:f>
        <x:v>Sí</x:v>
      </x:c>
      <x:c r="AE356" s="4" t="str">
        <x:f>INDEX(Respuestas!$J$338:$J$365,MATCH(A356,Respuestas!$A$338:$A$365,0))</x:f>
        <x:v>G2</x:v>
      </x:c>
      <x:c r="AF356" s="4" t="str">
        <x:v>normalizada_v1</x:v>
      </x:c>
      <x:c r="AG356" s="4" t="n">
        <x:f>COUNTIFS($B$2:$B$1513,B356,$C$2:$C$1513,C356,$D$2:$D$1513,D356)</x:f>
        <x:v>28</x:v>
      </x:c>
      <x:c r="AH356" s="4" t="n">
        <x:f>COUNTIFS(Relaciones!$D$4352:$D$4716,A356,Relaciones!$F$4352:$F$4716,"prediccion_amistad")</x:f>
        <x:v>3</x:v>
      </x:c>
      <x:c r="AI356" s="4" t="n">
        <x:f>SUMIFS(Relaciones!$H$4352:$H$4716,Relaciones!$D$4352:$D$4716,A356,Relaciones!$F$4352:$F$4716,"prediccion_amistad")</x:f>
        <x:v>3</x:v>
      </x:c>
      <x:c r="AJ356" s="4" t="n">
        <x:f>COUNTIFS(Relaciones!$D$4352:$D$4716,A356,Relaciones!$F$4352:$F$4716,"prediccion_rechazo")</x:f>
        <x:v>0</x:v>
      </x:c>
      <x:c r="AK356" s="4" t="n">
        <x:f>SUMIFS(Relaciones!$H$4352:$H$4716,Relaciones!$D$4352:$D$4716,A356,Relaciones!$F$4352:$F$4716,"prediccion_rechazo")</x:f>
        <x:v>0</x:v>
      </x:c>
      <x:c r="AL356" s="4" t="n">
        <x:v>0.40656027719317256</x:v>
      </x:c>
    </x:row>
    <x:row r="357" ht="23" customHeight="1">
      <x:c r="A357" s="13" t="str">
        <x:v>00356</x:v>
      </x:c>
      <x:c r="B357" s="4" t="str">
        <x:v>Sevilla</x:v>
      </x:c>
      <x:c r="C357" s="4" t="str">
        <x:v>2.º ESO</x:v>
      </x:c>
      <x:c r="D357" s="4" t="str">
        <x:v>A</x:v>
      </x:c>
      <x:c r="E357" s="4" t="str">
        <x:v>alumno</x:v>
      </x:c>
      <x:c r="F357" s="14" t="n">
        <x:f>IF((AG357-1)=0,"",ROUND(10*Q357/(AG357-1),1))</x:f>
        <x:v>1.5</x:v>
      </x:c>
      <x:c r="G357" s="14" t="n">
        <x:f>IF((AG357-1)=0,"",ROUND(10*R357/(AG357-1),1))</x:f>
        <x:v>1.5</x:v>
      </x:c>
      <x:c r="H357" s="14" t="n">
        <x:f>IF(R357=0,"",ROUND(10*S357/R357,1))</x:f>
        <x:v>10</x:v>
      </x:c>
      <x:c r="I357" s="14" t="n">
        <x:f>IF(AH357=0,"",ROUND(10*AI357/AH357,1))</x:f>
        <x:v>7.5</x:v>
      </x:c>
      <x:c r="J357" s="14" t="n">
        <x:f>IF((AG357-1)=0,"",ROUND(10*T357/(AG357-1),1))</x:f>
        <x:v>0</x:v>
      </x:c>
      <x:c r="K357" s="14" t="n">
        <x:f>IF((AG357-1)=0,"",ROUND(10*U357/(AG357-1),1))</x:f>
        <x:v>0.4</x:v>
      </x:c>
      <x:c r="L357" s="14" t="n">
        <x:f>IF(U357=0,"",ROUND(10*V357/U357,1))</x:f>
        <x:v>0</x:v>
      </x:c>
      <x:c r="M357" s="14" t="n">
        <x:f>IF(AJ357=0,"",ROUND(10*AK357/AJ357,1))</x:f>
        <x:v>0</x:v>
      </x:c>
      <x:c r="N357" s="14" t="n">
        <x:f>ROUND(10*W357/12,1)</x:f>
        <x:v>10</x:v>
      </x:c>
      <x:c r="O357" s="14" t="n">
        <x:f>ROUND(10*AL357,1)</x:f>
        <x:v>3.2</x:v>
      </x:c>
      <x:c r="P357" s="14" t="n">
        <x:f>IF((AG357-1)=0,"",ROUND(10*X357/(AG357-1),1))</x:f>
        <x:v>0</x:v>
      </x:c>
      <x:c r="Q357" s="15" t="n">
        <x:f>COUNTIFS(Relaciones!$E$4352:$E$4716,A357,Relaciones!$F$4352:$F$4716,"amistad")</x:f>
        <x:v>4</x:v>
      </x:c>
      <x:c r="R357" s="15" t="n">
        <x:f>COUNTIFS(Relaciones!$D$4352:$D$4716,A357,Relaciones!$F$4352:$F$4716,"amistad")</x:f>
        <x:v>4</x:v>
      </x:c>
      <x:c r="S357" s="15" t="n">
        <x:f>SUMIFS(Relaciones!$G$4352:$G$4716,Relaciones!$D$4352:$D$4716,A357,Relaciones!$F$4352:$F$4716,"amistad")</x:f>
        <x:v>4</x:v>
      </x:c>
      <x:c r="T357" s="15" t="n">
        <x:f>COUNTIFS(Relaciones!$E$4352:$E$4716,A357,Relaciones!$F$4352:$F$4716,"rechazo")</x:f>
        <x:v>0</x:v>
      </x:c>
      <x:c r="U357" s="15" t="n">
        <x:f>COUNTIFS(Relaciones!$D$4352:$D$4716,A357,Relaciones!$F$4352:$F$4716,"rechazo")</x:f>
        <x:v>1</x:v>
      </x:c>
      <x:c r="V357" s="15" t="n">
        <x:f>SUMIFS(Relaciones!$G$4352:$G$4716,Relaciones!$D$4352:$D$4716,A357,Relaciones!$F$4352:$F$4716,"rechazo")</x:f>
        <x:v>0</x:v>
      </x:c>
      <x:c r="W357" s="15" t="n">
        <x:f>SUM(INDEX(Respuestas!$B$338:$B$365,MATCH(A357,Respuestas!$A$338:$A$365,0)),INDEX(Respuestas!$C$338:$C$365,MATCH(A357,Respuestas!$A$338:$A$365,0)),INDEX(Respuestas!$D$338:$D$365,MATCH(A357,Respuestas!$A$338:$A$365,0)),INDEX(Respuestas!$E$338:$E$365,MATCH(A357,Respuestas!$A$338:$A$365,0)))</x:f>
        <x:v>12</x:v>
      </x:c>
      <x:c r="X357" s="15" t="n">
        <x:f>COUNTIFS(Relaciones!$E$4352:$E$4716,A357,Relaciones!$F$4352:$F$4716,"mediacion")</x:f>
        <x:v>0</x:v>
      </x:c>
      <x:c r="Y357" s="15" t="n">
        <x:f>COUNTIFS(Relaciones!$E$4352:$E$4716,A357,Relaciones!$F$4352:$F$4716,"mediacion_negativa")</x:f>
        <x:v>0</x:v>
      </x:c>
      <x:c r="Z357" s="15" t="n">
        <x:f>COUNTIFS(Relaciones!$E$4352:$E$4716,A357,Relaciones!$F$4352:$F$4716,"bullying")</x:f>
        <x:v>0</x:v>
      </x:c>
      <x:c r="AA357" s="4" t="str">
        <x:f>INDEX(Respuestas!$F$338:$F$365,MATCH(A357,Respuestas!$A$338:$A$365,0))</x:f>
        <x:v>No</x:v>
      </x:c>
      <x:c r="AB357" s="4" t="str">
        <x:f>INDEX(Respuestas!$G$338:$G$365,MATCH(A357,Respuestas!$A$338:$A$365,0))</x:f>
        <x:v>Sí</x:v>
      </x:c>
      <x:c r="AC357" s="4" t="str">
        <x:f>INDEX(Respuestas!$H$338:$H$365,MATCH(A357,Respuestas!$A$338:$A$365,0))</x:f>
        <x:v>No</x:v>
      </x:c>
      <x:c r="AD357" s="4" t="str">
        <x:f>INDEX(Respuestas!$I$338:$I$365,MATCH(A357,Respuestas!$A$338:$A$365,0))</x:f>
        <x:v>Sí</x:v>
      </x:c>
      <x:c r="AE357" s="4" t="str">
        <x:f>INDEX(Respuestas!$J$338:$J$365,MATCH(A357,Respuestas!$A$338:$A$365,0))</x:f>
        <x:v>G2</x:v>
      </x:c>
      <x:c r="AF357" s="4" t="str">
        <x:v>normalizada_v1</x:v>
      </x:c>
      <x:c r="AG357" s="4" t="n">
        <x:f>COUNTIFS($B$2:$B$1513,B357,$C$2:$C$1513,C357,$D$2:$D$1513,D357)</x:f>
        <x:v>28</x:v>
      </x:c>
      <x:c r="AH357" s="4" t="n">
        <x:f>COUNTIFS(Relaciones!$D$4352:$D$4716,A357,Relaciones!$F$4352:$F$4716,"prediccion_amistad")</x:f>
        <x:v>4</x:v>
      </x:c>
      <x:c r="AI357" s="4" t="n">
        <x:f>SUMIFS(Relaciones!$H$4352:$H$4716,Relaciones!$D$4352:$D$4716,A357,Relaciones!$F$4352:$F$4716,"prediccion_amistad")</x:f>
        <x:v>3</x:v>
      </x:c>
      <x:c r="AJ357" s="4" t="n">
        <x:f>COUNTIFS(Relaciones!$D$4352:$D$4716,A357,Relaciones!$F$4352:$F$4716,"prediccion_rechazo")</x:f>
        <x:v>1</x:v>
      </x:c>
      <x:c r="AK357" s="4" t="n">
        <x:f>SUMIFS(Relaciones!$H$4352:$H$4716,Relaciones!$D$4352:$D$4716,A357,Relaciones!$F$4352:$F$4716,"prediccion_rechazo")</x:f>
        <x:v>0</x:v>
      </x:c>
      <x:c r="AL357" s="4" t="n">
        <x:v>0.32061327828391123</x:v>
      </x:c>
    </x:row>
    <x:row r="358" ht="23" customHeight="1">
      <x:c r="A358" s="13" t="str">
        <x:v>00357</x:v>
      </x:c>
      <x:c r="B358" s="4" t="str">
        <x:v>Sevilla</x:v>
      </x:c>
      <x:c r="C358" s="4" t="str">
        <x:v>2.º ESO</x:v>
      </x:c>
      <x:c r="D358" s="4" t="str">
        <x:v>A</x:v>
      </x:c>
      <x:c r="E358" s="4" t="str">
        <x:v>alumna</x:v>
      </x:c>
      <x:c r="F358" s="14" t="n">
        <x:f>IF((AG358-1)=0,"",ROUND(10*Q358/(AG358-1),1))</x:f>
        <x:v>3.3</x:v>
      </x:c>
      <x:c r="G358" s="14" t="n">
        <x:f>IF((AG358-1)=0,"",ROUND(10*R358/(AG358-1),1))</x:f>
        <x:v>2.2</x:v>
      </x:c>
      <x:c r="H358" s="14" t="n">
        <x:f>IF(R358=0,"",ROUND(10*S358/R358,1))</x:f>
        <x:v>10</x:v>
      </x:c>
      <x:c r="I358" s="14" t="n">
        <x:f>IF(AH358=0,"",ROUND(10*AI358/AH358,1))</x:f>
        <x:v>10</x:v>
      </x:c>
      <x:c r="J358" s="14" t="n">
        <x:f>IF((AG358-1)=0,"",ROUND(10*T358/(AG358-1),1))</x:f>
        <x:v>0</x:v>
      </x:c>
      <x:c r="K358" s="14" t="n">
        <x:f>IF((AG358-1)=0,"",ROUND(10*U358/(AG358-1),1))</x:f>
        <x:v>0.7</x:v>
      </x:c>
      <x:c r="L358" s="14" t="n">
        <x:f>IF(U358=0,"",ROUND(10*V358/U358,1))</x:f>
        <x:v>0</x:v>
      </x:c>
      <x:c r="M358" s="14" t="str">
        <x:f>IF(AJ358=0,"",ROUND(10*AK358/AJ358,1))</x:f>
      </x:c>
      <x:c r="N358" s="14" t="n">
        <x:f>ROUND(10*W358/12,1)</x:f>
        <x:v>7.5</x:v>
      </x:c>
      <x:c r="O358" s="14" t="n">
        <x:f>ROUND(10*AL358,1)</x:f>
        <x:v>3.5</x:v>
      </x:c>
      <x:c r="P358" s="14" t="n">
        <x:f>IF((AG358-1)=0,"",ROUND(10*X358/(AG358-1),1))</x:f>
        <x:v>1.9</x:v>
      </x:c>
      <x:c r="Q358" s="15" t="n">
        <x:f>COUNTIFS(Relaciones!$E$4352:$E$4716,A358,Relaciones!$F$4352:$F$4716,"amistad")</x:f>
        <x:v>9</x:v>
      </x:c>
      <x:c r="R358" s="15" t="n">
        <x:f>COUNTIFS(Relaciones!$D$4352:$D$4716,A358,Relaciones!$F$4352:$F$4716,"amistad")</x:f>
        <x:v>6</x:v>
      </x:c>
      <x:c r="S358" s="15" t="n">
        <x:f>SUMIFS(Relaciones!$G$4352:$G$4716,Relaciones!$D$4352:$D$4716,A358,Relaciones!$F$4352:$F$4716,"amistad")</x:f>
        <x:v>6</x:v>
      </x:c>
      <x:c r="T358" s="15" t="n">
        <x:f>COUNTIFS(Relaciones!$E$4352:$E$4716,A358,Relaciones!$F$4352:$F$4716,"rechazo")</x:f>
        <x:v>0</x:v>
      </x:c>
      <x:c r="U358" s="15" t="n">
        <x:f>COUNTIFS(Relaciones!$D$4352:$D$4716,A358,Relaciones!$F$4352:$F$4716,"rechazo")</x:f>
        <x:v>2</x:v>
      </x:c>
      <x:c r="V358" s="15" t="n">
        <x:f>SUMIFS(Relaciones!$G$4352:$G$4716,Relaciones!$D$4352:$D$4716,A358,Relaciones!$F$4352:$F$4716,"rechazo")</x:f>
        <x:v>0</x:v>
      </x:c>
      <x:c r="W358" s="15" t="n">
        <x:f>SUM(INDEX(Respuestas!$B$338:$B$365,MATCH(A358,Respuestas!$A$338:$A$365,0)),INDEX(Respuestas!$C$338:$C$365,MATCH(A358,Respuestas!$A$338:$A$365,0)),INDEX(Respuestas!$D$338:$D$365,MATCH(A358,Respuestas!$A$338:$A$365,0)),INDEX(Respuestas!$E$338:$E$365,MATCH(A358,Respuestas!$A$338:$A$365,0)))</x:f>
        <x:v>9</x:v>
      </x:c>
      <x:c r="X358" s="15" t="n">
        <x:f>COUNTIFS(Relaciones!$E$4352:$E$4716,A358,Relaciones!$F$4352:$F$4716,"mediacion")</x:f>
        <x:v>5</x:v>
      </x:c>
      <x:c r="Y358" s="15" t="n">
        <x:f>COUNTIFS(Relaciones!$E$4352:$E$4716,A358,Relaciones!$F$4352:$F$4716,"mediacion_negativa")</x:f>
        <x:v>0</x:v>
      </x:c>
      <x:c r="Z358" s="15" t="n">
        <x:f>COUNTIFS(Relaciones!$E$4352:$E$4716,A358,Relaciones!$F$4352:$F$4716,"bullying")</x:f>
        <x:v>0</x:v>
      </x:c>
      <x:c r="AA358" s="4" t="str">
        <x:f>INDEX(Respuestas!$F$338:$F$365,MATCH(A358,Respuestas!$A$338:$A$365,0))</x:f>
        <x:v>No</x:v>
      </x:c>
      <x:c r="AB358" s="4" t="str">
        <x:f>INDEX(Respuestas!$G$338:$G$365,MATCH(A358,Respuestas!$A$338:$A$365,0))</x:f>
        <x:v>Sí</x:v>
      </x:c>
      <x:c r="AC358" s="4" t="str">
        <x:f>INDEX(Respuestas!$H$338:$H$365,MATCH(A358,Respuestas!$A$338:$A$365,0))</x:f>
        <x:v>No</x:v>
      </x:c>
      <x:c r="AD358" s="4" t="str">
        <x:f>INDEX(Respuestas!$I$338:$I$365,MATCH(A358,Respuestas!$A$338:$A$365,0))</x:f>
        <x:v>Sí</x:v>
      </x:c>
      <x:c r="AE358" s="4" t="str">
        <x:f>INDEX(Respuestas!$J$338:$J$365,MATCH(A358,Respuestas!$A$338:$A$365,0))</x:f>
        <x:v>G3</x:v>
      </x:c>
      <x:c r="AF358" s="4" t="str">
        <x:v>normalizada_v1</x:v>
      </x:c>
      <x:c r="AG358" s="4" t="n">
        <x:f>COUNTIFS($B$2:$B$1513,B358,$C$2:$C$1513,C358,$D$2:$D$1513,D358)</x:f>
        <x:v>28</x:v>
      </x:c>
      <x:c r="AH358" s="4" t="n">
        <x:f>COUNTIFS(Relaciones!$D$4352:$D$4716,A358,Relaciones!$F$4352:$F$4716,"prediccion_amistad")</x:f>
        <x:v>7</x:v>
      </x:c>
      <x:c r="AI358" s="4" t="n">
        <x:f>SUMIFS(Relaciones!$H$4352:$H$4716,Relaciones!$D$4352:$D$4716,A358,Relaciones!$F$4352:$F$4716,"prediccion_amistad")</x:f>
        <x:v>7</x:v>
      </x:c>
      <x:c r="AJ358" s="4" t="n">
        <x:f>COUNTIFS(Relaciones!$D$4352:$D$4716,A358,Relaciones!$F$4352:$F$4716,"prediccion_rechazo")</x:f>
        <x:v>0</x:v>
      </x:c>
      <x:c r="AK358" s="4" t="n">
        <x:f>SUMIFS(Relaciones!$H$4352:$H$4716,Relaciones!$D$4352:$D$4716,A358,Relaciones!$F$4352:$F$4716,"prediccion_rechazo")</x:f>
        <x:v>0</x:v>
      </x:c>
      <x:c r="AL358" s="4" t="n">
        <x:v>0.3520138965453026</x:v>
      </x:c>
    </x:row>
    <x:row r="359" ht="23" customHeight="1">
      <x:c r="A359" s="13" t="str">
        <x:v>00358</x:v>
      </x:c>
      <x:c r="B359" s="4" t="str">
        <x:v>Sevilla</x:v>
      </x:c>
      <x:c r="C359" s="4" t="str">
        <x:v>2.º ESO</x:v>
      </x:c>
      <x:c r="D359" s="4" t="str">
        <x:v>A</x:v>
      </x:c>
      <x:c r="E359" s="4" t="str">
        <x:v>alumno</x:v>
      </x:c>
      <x:c r="F359" s="14" t="n">
        <x:f>IF((AG359-1)=0,"",ROUND(10*Q359/(AG359-1),1))</x:f>
        <x:v>1.5</x:v>
      </x:c>
      <x:c r="G359" s="14" t="n">
        <x:f>IF((AG359-1)=0,"",ROUND(10*R359/(AG359-1),1))</x:f>
        <x:v>1.9</x:v>
      </x:c>
      <x:c r="H359" s="14" t="n">
        <x:f>IF(R359=0,"",ROUND(10*S359/R359,1))</x:f>
        <x:v>8</x:v>
      </x:c>
      <x:c r="I359" s="14" t="n">
        <x:f>IF(AH359=0,"",ROUND(10*AI359/AH359,1))</x:f>
        <x:v>10</x:v>
      </x:c>
      <x:c r="J359" s="14" t="n">
        <x:f>IF((AG359-1)=0,"",ROUND(10*T359/(AG359-1),1))</x:f>
        <x:v>0</x:v>
      </x:c>
      <x:c r="K359" s="14" t="n">
        <x:f>IF((AG359-1)=0,"",ROUND(10*U359/(AG359-1),1))</x:f>
        <x:v>0</x:v>
      </x:c>
      <x:c r="L359" s="14" t="str">
        <x:f>IF(U359=0,"",ROUND(10*V359/U359,1))</x:f>
      </x:c>
      <x:c r="M359" s="14" t="str">
        <x:f>IF(AJ359=0,"",ROUND(10*AK359/AJ359,1))</x:f>
      </x:c>
      <x:c r="N359" s="14" t="n">
        <x:f>ROUND(10*W359/12,1)</x:f>
        <x:v>8.3</x:v>
      </x:c>
      <x:c r="O359" s="14" t="n">
        <x:f>ROUND(10*AL359,1)</x:f>
        <x:v>1.8</x:v>
      </x:c>
      <x:c r="P359" s="14" t="n">
        <x:f>IF((AG359-1)=0,"",ROUND(10*X359/(AG359-1),1))</x:f>
        <x:v>0</x:v>
      </x:c>
      <x:c r="Q359" s="15" t="n">
        <x:f>COUNTIFS(Relaciones!$E$4352:$E$4716,A359,Relaciones!$F$4352:$F$4716,"amistad")</x:f>
        <x:v>4</x:v>
      </x:c>
      <x:c r="R359" s="15" t="n">
        <x:f>COUNTIFS(Relaciones!$D$4352:$D$4716,A359,Relaciones!$F$4352:$F$4716,"amistad")</x:f>
        <x:v>5</x:v>
      </x:c>
      <x:c r="S359" s="15" t="n">
        <x:f>SUMIFS(Relaciones!$G$4352:$G$4716,Relaciones!$D$4352:$D$4716,A359,Relaciones!$F$4352:$F$4716,"amistad")</x:f>
        <x:v>4</x:v>
      </x:c>
      <x:c r="T359" s="15" t="n">
        <x:f>COUNTIFS(Relaciones!$E$4352:$E$4716,A359,Relaciones!$F$4352:$F$4716,"rechazo")</x:f>
        <x:v>0</x:v>
      </x:c>
      <x:c r="U359" s="15" t="n">
        <x:f>COUNTIFS(Relaciones!$D$4352:$D$4716,A359,Relaciones!$F$4352:$F$4716,"rechazo")</x:f>
        <x:v>0</x:v>
      </x:c>
      <x:c r="V359" s="15" t="n">
        <x:f>SUMIFS(Relaciones!$G$4352:$G$4716,Relaciones!$D$4352:$D$4716,A359,Relaciones!$F$4352:$F$4716,"rechazo")</x:f>
        <x:v>0</x:v>
      </x:c>
      <x:c r="W359" s="15" t="n">
        <x:f>SUM(INDEX(Respuestas!$B$338:$B$365,MATCH(A359,Respuestas!$A$338:$A$365,0)),INDEX(Respuestas!$C$338:$C$365,MATCH(A359,Respuestas!$A$338:$A$365,0)),INDEX(Respuestas!$D$338:$D$365,MATCH(A359,Respuestas!$A$338:$A$365,0)),INDEX(Respuestas!$E$338:$E$365,MATCH(A359,Respuestas!$A$338:$A$365,0)))</x:f>
        <x:v>10</x:v>
      </x:c>
      <x:c r="X359" s="15" t="n">
        <x:f>COUNTIFS(Relaciones!$E$4352:$E$4716,A359,Relaciones!$F$4352:$F$4716,"mediacion")</x:f>
        <x:v>0</x:v>
      </x:c>
      <x:c r="Y359" s="15" t="n">
        <x:f>COUNTIFS(Relaciones!$E$4352:$E$4716,A359,Relaciones!$F$4352:$F$4716,"mediacion_negativa")</x:f>
        <x:v>0</x:v>
      </x:c>
      <x:c r="Z359" s="15" t="n">
        <x:f>COUNTIFS(Relaciones!$E$4352:$E$4716,A359,Relaciones!$F$4352:$F$4716,"bullying")</x:f>
        <x:v>0</x:v>
      </x:c>
      <x:c r="AA359" s="4" t="str">
        <x:f>INDEX(Respuestas!$F$338:$F$365,MATCH(A359,Respuestas!$A$338:$A$365,0))</x:f>
        <x:v>No</x:v>
      </x:c>
      <x:c r="AB359" s="4" t="str">
        <x:f>INDEX(Respuestas!$G$338:$G$365,MATCH(A359,Respuestas!$A$338:$A$365,0))</x:f>
        <x:v>Sí</x:v>
      </x:c>
      <x:c r="AC359" s="4" t="str">
        <x:f>INDEX(Respuestas!$H$338:$H$365,MATCH(A359,Respuestas!$A$338:$A$365,0))</x:f>
        <x:v>No</x:v>
      </x:c>
      <x:c r="AD359" s="4" t="str">
        <x:f>INDEX(Respuestas!$I$338:$I$365,MATCH(A359,Respuestas!$A$338:$A$365,0))</x:f>
        <x:v>Sí</x:v>
      </x:c>
      <x:c r="AE359" s="4" t="str">
        <x:f>INDEX(Respuestas!$J$338:$J$365,MATCH(A359,Respuestas!$A$338:$A$365,0))</x:f>
        <x:v>G3</x:v>
      </x:c>
      <x:c r="AF359" s="4" t="str">
        <x:v>normalizada_v1</x:v>
      </x:c>
      <x:c r="AG359" s="4" t="n">
        <x:f>COUNTIFS($B$2:$B$1513,B359,$C$2:$C$1513,C359,$D$2:$D$1513,D359)</x:f>
        <x:v>28</x:v>
      </x:c>
      <x:c r="AH359" s="4" t="n">
        <x:f>COUNTIFS(Relaciones!$D$4352:$D$4716,A359,Relaciones!$F$4352:$F$4716,"prediccion_amistad")</x:f>
        <x:v>3</x:v>
      </x:c>
      <x:c r="AI359" s="4" t="n">
        <x:f>SUMIFS(Relaciones!$H$4352:$H$4716,Relaciones!$D$4352:$D$4716,A359,Relaciones!$F$4352:$F$4716,"prediccion_amistad")</x:f>
        <x:v>3</x:v>
      </x:c>
      <x:c r="AJ359" s="4" t="n">
        <x:f>COUNTIFS(Relaciones!$D$4352:$D$4716,A359,Relaciones!$F$4352:$F$4716,"prediccion_rechazo")</x:f>
        <x:v>0</x:v>
      </x:c>
      <x:c r="AK359" s="4" t="n">
        <x:f>SUMIFS(Relaciones!$H$4352:$H$4716,Relaciones!$D$4352:$D$4716,A359,Relaciones!$F$4352:$F$4716,"prediccion_rechazo")</x:f>
        <x:v>0</x:v>
      </x:c>
      <x:c r="AL359" s="4" t="n">
        <x:v>0.18105305634085359</x:v>
      </x:c>
    </x:row>
    <x:row r="360" ht="23" customHeight="1">
      <x:c r="A360" s="13" t="str">
        <x:v>00359</x:v>
      </x:c>
      <x:c r="B360" s="4" t="str">
        <x:v>Sevilla</x:v>
      </x:c>
      <x:c r="C360" s="4" t="str">
        <x:v>2.º ESO</x:v>
      </x:c>
      <x:c r="D360" s="4" t="str">
        <x:v>A</x:v>
      </x:c>
      <x:c r="E360" s="4" t="str">
        <x:v>alumna</x:v>
      </x:c>
      <x:c r="F360" s="14" t="n">
        <x:f>IF((AG360-1)=0,"",ROUND(10*Q360/(AG360-1),1))</x:f>
        <x:v>1.5</x:v>
      </x:c>
      <x:c r="G360" s="14" t="n">
        <x:f>IF((AG360-1)=0,"",ROUND(10*R360/(AG360-1),1))</x:f>
        <x:v>2.2</x:v>
      </x:c>
      <x:c r="H360" s="14" t="n">
        <x:f>IF(R360=0,"",ROUND(10*S360/R360,1))</x:f>
        <x:v>6.7</x:v>
      </x:c>
      <x:c r="I360" s="14" t="n">
        <x:f>IF(AH360=0,"",ROUND(10*AI360/AH360,1))</x:f>
        <x:v>7.5</x:v>
      </x:c>
      <x:c r="J360" s="14" t="n">
        <x:f>IF((AG360-1)=0,"",ROUND(10*T360/(AG360-1),1))</x:f>
        <x:v>0</x:v>
      </x:c>
      <x:c r="K360" s="14" t="n">
        <x:f>IF((AG360-1)=0,"",ROUND(10*U360/(AG360-1),1))</x:f>
        <x:v>0.4</x:v>
      </x:c>
      <x:c r="L360" s="14" t="n">
        <x:f>IF(U360=0,"",ROUND(10*V360/U360,1))</x:f>
        <x:v>0</x:v>
      </x:c>
      <x:c r="M360" s="14" t="n">
        <x:f>IF(AJ360=0,"",ROUND(10*AK360/AJ360,1))</x:f>
        <x:v>0</x:v>
      </x:c>
      <x:c r="N360" s="14" t="n">
        <x:f>ROUND(10*W360/12,1)</x:f>
        <x:v>9.2</x:v>
      </x:c>
      <x:c r="O360" s="14" t="n">
        <x:f>ROUND(10*AL360,1)</x:f>
        <x:v>1.8</x:v>
      </x:c>
      <x:c r="P360" s="14" t="n">
        <x:f>IF((AG360-1)=0,"",ROUND(10*X360/(AG360-1),1))</x:f>
        <x:v>0</x:v>
      </x:c>
      <x:c r="Q360" s="15" t="n">
        <x:f>COUNTIFS(Relaciones!$E$4352:$E$4716,A360,Relaciones!$F$4352:$F$4716,"amistad")</x:f>
        <x:v>4</x:v>
      </x:c>
      <x:c r="R360" s="15" t="n">
        <x:f>COUNTIFS(Relaciones!$D$4352:$D$4716,A360,Relaciones!$F$4352:$F$4716,"amistad")</x:f>
        <x:v>6</x:v>
      </x:c>
      <x:c r="S360" s="15" t="n">
        <x:f>SUMIFS(Relaciones!$G$4352:$G$4716,Relaciones!$D$4352:$D$4716,A360,Relaciones!$F$4352:$F$4716,"amistad")</x:f>
        <x:v>4</x:v>
      </x:c>
      <x:c r="T360" s="15" t="n">
        <x:f>COUNTIFS(Relaciones!$E$4352:$E$4716,A360,Relaciones!$F$4352:$F$4716,"rechazo")</x:f>
        <x:v>0</x:v>
      </x:c>
      <x:c r="U360" s="15" t="n">
        <x:f>COUNTIFS(Relaciones!$D$4352:$D$4716,A360,Relaciones!$F$4352:$F$4716,"rechazo")</x:f>
        <x:v>1</x:v>
      </x:c>
      <x:c r="V360" s="15" t="n">
        <x:f>SUMIFS(Relaciones!$G$4352:$G$4716,Relaciones!$D$4352:$D$4716,A360,Relaciones!$F$4352:$F$4716,"rechazo")</x:f>
        <x:v>0</x:v>
      </x:c>
      <x:c r="W360" s="15" t="n">
        <x:f>SUM(INDEX(Respuestas!$B$338:$B$365,MATCH(A360,Respuestas!$A$338:$A$365,0)),INDEX(Respuestas!$C$338:$C$365,MATCH(A360,Respuestas!$A$338:$A$365,0)),INDEX(Respuestas!$D$338:$D$365,MATCH(A360,Respuestas!$A$338:$A$365,0)),INDEX(Respuestas!$E$338:$E$365,MATCH(A360,Respuestas!$A$338:$A$365,0)))</x:f>
        <x:v>11</x:v>
      </x:c>
      <x:c r="X360" s="15" t="n">
        <x:f>COUNTIFS(Relaciones!$E$4352:$E$4716,A360,Relaciones!$F$4352:$F$4716,"mediacion")</x:f>
        <x:v>0</x:v>
      </x:c>
      <x:c r="Y360" s="15" t="n">
        <x:f>COUNTIFS(Relaciones!$E$4352:$E$4716,A360,Relaciones!$F$4352:$F$4716,"mediacion_negativa")</x:f>
        <x:v>0</x:v>
      </x:c>
      <x:c r="Z360" s="15" t="n">
        <x:f>COUNTIFS(Relaciones!$E$4352:$E$4716,A360,Relaciones!$F$4352:$F$4716,"bullying")</x:f>
        <x:v>0</x:v>
      </x:c>
      <x:c r="AA360" s="4" t="str">
        <x:f>INDEX(Respuestas!$F$338:$F$365,MATCH(A360,Respuestas!$A$338:$A$365,0))</x:f>
        <x:v>No</x:v>
      </x:c>
      <x:c r="AB360" s="4" t="str">
        <x:f>INDEX(Respuestas!$G$338:$G$365,MATCH(A360,Respuestas!$A$338:$A$365,0))</x:f>
        <x:v>Sí</x:v>
      </x:c>
      <x:c r="AC360" s="4" t="str">
        <x:f>INDEX(Respuestas!$H$338:$H$365,MATCH(A360,Respuestas!$A$338:$A$365,0))</x:f>
        <x:v>No</x:v>
      </x:c>
      <x:c r="AD360" s="4" t="str">
        <x:f>INDEX(Respuestas!$I$338:$I$365,MATCH(A360,Respuestas!$A$338:$A$365,0))</x:f>
        <x:v>Sí</x:v>
      </x:c>
      <x:c r="AE360" s="4" t="str">
        <x:f>INDEX(Respuestas!$J$338:$J$365,MATCH(A360,Respuestas!$A$338:$A$365,0))</x:f>
        <x:v>G3</x:v>
      </x:c>
      <x:c r="AF360" s="4" t="str">
        <x:v>normalizada_v1</x:v>
      </x:c>
      <x:c r="AG360" s="4" t="n">
        <x:f>COUNTIFS($B$2:$B$1513,B360,$C$2:$C$1513,C360,$D$2:$D$1513,D360)</x:f>
        <x:v>28</x:v>
      </x:c>
      <x:c r="AH360" s="4" t="n">
        <x:f>COUNTIFS(Relaciones!$D$4352:$D$4716,A360,Relaciones!$F$4352:$F$4716,"prediccion_amistad")</x:f>
        <x:v>4</x:v>
      </x:c>
      <x:c r="AI360" s="4" t="n">
        <x:f>SUMIFS(Relaciones!$H$4352:$H$4716,Relaciones!$D$4352:$D$4716,A360,Relaciones!$F$4352:$F$4716,"prediccion_amistad")</x:f>
        <x:v>3</x:v>
      </x:c>
      <x:c r="AJ360" s="4" t="n">
        <x:f>COUNTIFS(Relaciones!$D$4352:$D$4716,A360,Relaciones!$F$4352:$F$4716,"prediccion_rechazo")</x:f>
        <x:v>1</x:v>
      </x:c>
      <x:c r="AK360" s="4" t="n">
        <x:f>SUMIFS(Relaciones!$H$4352:$H$4716,Relaciones!$D$4352:$D$4716,A360,Relaciones!$F$4352:$F$4716,"prediccion_rechazo")</x:f>
        <x:v>0</x:v>
      </x:c>
      <x:c r="AL360" s="4" t="n">
        <x:v>0.18324749739073418</x:v>
      </x:c>
    </x:row>
    <x:row r="361" ht="23" customHeight="1">
      <x:c r="A361" s="13" t="str">
        <x:v>00360</x:v>
      </x:c>
      <x:c r="B361" s="4" t="str">
        <x:v>Sevilla</x:v>
      </x:c>
      <x:c r="C361" s="4" t="str">
        <x:v>2.º ESO</x:v>
      </x:c>
      <x:c r="D361" s="4" t="str">
        <x:v>A</x:v>
      </x:c>
      <x:c r="E361" s="4" t="str">
        <x:v>alumno</x:v>
      </x:c>
      <x:c r="F361" s="14" t="n">
        <x:f>IF((AG361-1)=0,"",ROUND(10*Q361/(AG361-1),1))</x:f>
        <x:v>1.9</x:v>
      </x:c>
      <x:c r="G361" s="14" t="n">
        <x:f>IF((AG361-1)=0,"",ROUND(10*R361/(AG361-1),1))</x:f>
        <x:v>1.5</x:v>
      </x:c>
      <x:c r="H361" s="14" t="n">
        <x:f>IF(R361=0,"",ROUND(10*S361/R361,1))</x:f>
        <x:v>10</x:v>
      </x:c>
      <x:c r="I361" s="14" t="n">
        <x:f>IF(AH361=0,"",ROUND(10*AI361/AH361,1))</x:f>
        <x:v>10</x:v>
      </x:c>
      <x:c r="J361" s="14" t="n">
        <x:f>IF((AG361-1)=0,"",ROUND(10*T361/(AG361-1),1))</x:f>
        <x:v>6.7</x:v>
      </x:c>
      <x:c r="K361" s="14" t="n">
        <x:f>IF((AG361-1)=0,"",ROUND(10*U361/(AG361-1),1))</x:f>
        <x:v>0.4</x:v>
      </x:c>
      <x:c r="L361" s="14" t="n">
        <x:f>IF(U361=0,"",ROUND(10*V361/U361,1))</x:f>
        <x:v>10</x:v>
      </x:c>
      <x:c r="M361" s="14" t="n">
        <x:f>IF(AJ361=0,"",ROUND(10*AK361/AJ361,1))</x:f>
        <x:v>10</x:v>
      </x:c>
      <x:c r="N361" s="14" t="n">
        <x:f>ROUND(10*W361/12,1)</x:f>
        <x:v>5</x:v>
      </x:c>
      <x:c r="O361" s="14" t="n">
        <x:f>ROUND(10*AL361,1)</x:f>
        <x:v>2.1</x:v>
      </x:c>
      <x:c r="P361" s="14" t="n">
        <x:f>IF((AG361-1)=0,"",ROUND(10*X361/(AG361-1),1))</x:f>
        <x:v>0</x:v>
      </x:c>
      <x:c r="Q361" s="15" t="n">
        <x:f>COUNTIFS(Relaciones!$E$4352:$E$4716,A361,Relaciones!$F$4352:$F$4716,"amistad")</x:f>
        <x:v>5</x:v>
      </x:c>
      <x:c r="R361" s="15" t="n">
        <x:f>COUNTIFS(Relaciones!$D$4352:$D$4716,A361,Relaciones!$F$4352:$F$4716,"amistad")</x:f>
        <x:v>4</x:v>
      </x:c>
      <x:c r="S361" s="15" t="n">
        <x:f>SUMIFS(Relaciones!$G$4352:$G$4716,Relaciones!$D$4352:$D$4716,A361,Relaciones!$F$4352:$F$4716,"amistad")</x:f>
        <x:v>4</x:v>
      </x:c>
      <x:c r="T361" s="15" t="n">
        <x:f>COUNTIFS(Relaciones!$E$4352:$E$4716,A361,Relaciones!$F$4352:$F$4716,"rechazo")</x:f>
        <x:v>18</x:v>
      </x:c>
      <x:c r="U361" s="15" t="n">
        <x:f>COUNTIFS(Relaciones!$D$4352:$D$4716,A361,Relaciones!$F$4352:$F$4716,"rechazo")</x:f>
        <x:v>1</x:v>
      </x:c>
      <x:c r="V361" s="15" t="n">
        <x:f>SUMIFS(Relaciones!$G$4352:$G$4716,Relaciones!$D$4352:$D$4716,A361,Relaciones!$F$4352:$F$4716,"rechazo")</x:f>
        <x:v>1</x:v>
      </x:c>
      <x:c r="W361" s="15" t="n">
        <x:f>SUM(INDEX(Respuestas!$B$338:$B$365,MATCH(A361,Respuestas!$A$338:$A$365,0)),INDEX(Respuestas!$C$338:$C$365,MATCH(A361,Respuestas!$A$338:$A$365,0)),INDEX(Respuestas!$D$338:$D$365,MATCH(A361,Respuestas!$A$338:$A$365,0)),INDEX(Respuestas!$E$338:$E$365,MATCH(A361,Respuestas!$A$338:$A$365,0)))</x:f>
        <x:v>6</x:v>
      </x:c>
      <x:c r="X361" s="15" t="n">
        <x:f>COUNTIFS(Relaciones!$E$4352:$E$4716,A361,Relaciones!$F$4352:$F$4716,"mediacion")</x:f>
        <x:v>0</x:v>
      </x:c>
      <x:c r="Y361" s="15" t="n">
        <x:f>COUNTIFS(Relaciones!$E$4352:$E$4716,A361,Relaciones!$F$4352:$F$4716,"mediacion_negativa")</x:f>
        <x:v>13</x:v>
      </x:c>
      <x:c r="Z361" s="15" t="n">
        <x:f>COUNTIFS(Relaciones!$E$4352:$E$4716,A361,Relaciones!$F$4352:$F$4716,"bullying")</x:f>
        <x:v>2</x:v>
      </x:c>
      <x:c r="AA361" s="4" t="str">
        <x:f>INDEX(Respuestas!$F$338:$F$365,MATCH(A361,Respuestas!$A$338:$A$365,0))</x:f>
        <x:v>Sí</x:v>
      </x:c>
      <x:c r="AB361" s="4" t="str">
        <x:f>INDEX(Respuestas!$G$338:$G$365,MATCH(A361,Respuestas!$A$338:$A$365,0))</x:f>
        <x:v>Sí</x:v>
      </x:c>
      <x:c r="AC361" s="4" t="str">
        <x:f>INDEX(Respuestas!$H$338:$H$365,MATCH(A361,Respuestas!$A$338:$A$365,0))</x:f>
        <x:v>Sí</x:v>
      </x:c>
      <x:c r="AD361" s="4" t="str">
        <x:f>INDEX(Respuestas!$I$338:$I$365,MATCH(A361,Respuestas!$A$338:$A$365,0))</x:f>
        <x:v>No</x:v>
      </x:c>
      <x:c r="AE361" s="4" t="str">
        <x:f>INDEX(Respuestas!$J$338:$J$365,MATCH(A361,Respuestas!$A$338:$A$365,0))</x:f>
        <x:v>G3</x:v>
      </x:c>
      <x:c r="AF361" s="4" t="str">
        <x:v>normalizada_v1</x:v>
      </x:c>
      <x:c r="AG361" s="4" t="n">
        <x:f>COUNTIFS($B$2:$B$1513,B361,$C$2:$C$1513,C361,$D$2:$D$1513,D361)</x:f>
        <x:v>28</x:v>
      </x:c>
      <x:c r="AH361" s="4" t="n">
        <x:f>COUNTIFS(Relaciones!$D$4352:$D$4716,A361,Relaciones!$F$4352:$F$4716,"prediccion_amistad")</x:f>
        <x:v>4</x:v>
      </x:c>
      <x:c r="AI361" s="4" t="n">
        <x:f>SUMIFS(Relaciones!$H$4352:$H$4716,Relaciones!$D$4352:$D$4716,A361,Relaciones!$F$4352:$F$4716,"prediccion_amistad")</x:f>
        <x:v>4</x:v>
      </x:c>
      <x:c r="AJ361" s="4" t="n">
        <x:f>COUNTIFS(Relaciones!$D$4352:$D$4716,A361,Relaciones!$F$4352:$F$4716,"prediccion_rechazo")</x:f>
        <x:v>14</x:v>
      </x:c>
      <x:c r="AK361" s="4" t="n">
        <x:f>SUMIFS(Relaciones!$H$4352:$H$4716,Relaciones!$D$4352:$D$4716,A361,Relaciones!$F$4352:$F$4716,"prediccion_rechazo")</x:f>
        <x:v>14</x:v>
      </x:c>
      <x:c r="AL361" s="4" t="n">
        <x:v>0.2066180262263189</x:v>
      </x:c>
    </x:row>
    <x:row r="362" ht="23" customHeight="1">
      <x:c r="A362" s="13" t="str">
        <x:v>00361</x:v>
      </x:c>
      <x:c r="B362" s="4" t="str">
        <x:v>Sevilla</x:v>
      </x:c>
      <x:c r="C362" s="4" t="str">
        <x:v>2.º ESO</x:v>
      </x:c>
      <x:c r="D362" s="4" t="str">
        <x:v>A</x:v>
      </x:c>
      <x:c r="E362" s="4" t="str">
        <x:v>alumna</x:v>
      </x:c>
      <x:c r="F362" s="14" t="n">
        <x:f>IF((AG362-1)=0,"",ROUND(10*Q362/(AG362-1),1))</x:f>
        <x:v>1.5</x:v>
      </x:c>
      <x:c r="G362" s="14" t="n">
        <x:f>IF((AG362-1)=0,"",ROUND(10*R362/(AG362-1),1))</x:f>
        <x:v>2.2</x:v>
      </x:c>
      <x:c r="H362" s="14" t="n">
        <x:f>IF(R362=0,"",ROUND(10*S362/R362,1))</x:f>
        <x:v>6.7</x:v>
      </x:c>
      <x:c r="I362" s="14" t="n">
        <x:f>IF(AH362=0,"",ROUND(10*AI362/AH362,1))</x:f>
        <x:v>10</x:v>
      </x:c>
      <x:c r="J362" s="14" t="n">
        <x:f>IF((AG362-1)=0,"",ROUND(10*T362/(AG362-1),1))</x:f>
        <x:v>0</x:v>
      </x:c>
      <x:c r="K362" s="14" t="n">
        <x:f>IF((AG362-1)=0,"",ROUND(10*U362/(AG362-1),1))</x:f>
        <x:v>0.4</x:v>
      </x:c>
      <x:c r="L362" s="14" t="n">
        <x:f>IF(U362=0,"",ROUND(10*V362/U362,1))</x:f>
        <x:v>0</x:v>
      </x:c>
      <x:c r="M362" s="14" t="str">
        <x:f>IF(AJ362=0,"",ROUND(10*AK362/AJ362,1))</x:f>
      </x:c>
      <x:c r="N362" s="14" t="n">
        <x:f>ROUND(10*W362/12,1)</x:f>
        <x:v>7.5</x:v>
      </x:c>
      <x:c r="O362" s="14" t="n">
        <x:f>ROUND(10*AL362,1)</x:f>
        <x:v>2</x:v>
      </x:c>
      <x:c r="P362" s="14" t="n">
        <x:f>IF((AG362-1)=0,"",ROUND(10*X362/(AG362-1),1))</x:f>
        <x:v>0</x:v>
      </x:c>
      <x:c r="Q362" s="15" t="n">
        <x:f>COUNTIFS(Relaciones!$E$4352:$E$4716,A362,Relaciones!$F$4352:$F$4716,"amistad")</x:f>
        <x:v>4</x:v>
      </x:c>
      <x:c r="R362" s="15" t="n">
        <x:f>COUNTIFS(Relaciones!$D$4352:$D$4716,A362,Relaciones!$F$4352:$F$4716,"amistad")</x:f>
        <x:v>6</x:v>
      </x:c>
      <x:c r="S362" s="15" t="n">
        <x:f>SUMIFS(Relaciones!$G$4352:$G$4716,Relaciones!$D$4352:$D$4716,A362,Relaciones!$F$4352:$F$4716,"amistad")</x:f>
        <x:v>4</x:v>
      </x:c>
      <x:c r="T362" s="15" t="n">
        <x:f>COUNTIFS(Relaciones!$E$4352:$E$4716,A362,Relaciones!$F$4352:$F$4716,"rechazo")</x:f>
        <x:v>0</x:v>
      </x:c>
      <x:c r="U362" s="15" t="n">
        <x:f>COUNTIFS(Relaciones!$D$4352:$D$4716,A362,Relaciones!$F$4352:$F$4716,"rechazo")</x:f>
        <x:v>1</x:v>
      </x:c>
      <x:c r="V362" s="15" t="n">
        <x:f>SUMIFS(Relaciones!$G$4352:$G$4716,Relaciones!$D$4352:$D$4716,A362,Relaciones!$F$4352:$F$4716,"rechazo")</x:f>
        <x:v>0</x:v>
      </x:c>
      <x:c r="W362" s="15" t="n">
        <x:f>SUM(INDEX(Respuestas!$B$338:$B$365,MATCH(A362,Respuestas!$A$338:$A$365,0)),INDEX(Respuestas!$C$338:$C$365,MATCH(A362,Respuestas!$A$338:$A$365,0)),INDEX(Respuestas!$D$338:$D$365,MATCH(A362,Respuestas!$A$338:$A$365,0)),INDEX(Respuestas!$E$338:$E$365,MATCH(A362,Respuestas!$A$338:$A$365,0)))</x:f>
        <x:v>9</x:v>
      </x:c>
      <x:c r="X362" s="15" t="n">
        <x:f>COUNTIFS(Relaciones!$E$4352:$E$4716,A362,Relaciones!$F$4352:$F$4716,"mediacion")</x:f>
        <x:v>0</x:v>
      </x:c>
      <x:c r="Y362" s="15" t="n">
        <x:f>COUNTIFS(Relaciones!$E$4352:$E$4716,A362,Relaciones!$F$4352:$F$4716,"mediacion_negativa")</x:f>
        <x:v>0</x:v>
      </x:c>
      <x:c r="Z362" s="15" t="n">
        <x:f>COUNTIFS(Relaciones!$E$4352:$E$4716,A362,Relaciones!$F$4352:$F$4716,"bullying")</x:f>
        <x:v>0</x:v>
      </x:c>
      <x:c r="AA362" s="4" t="str">
        <x:f>INDEX(Respuestas!$F$338:$F$365,MATCH(A362,Respuestas!$A$338:$A$365,0))</x:f>
        <x:v>No</x:v>
      </x:c>
      <x:c r="AB362" s="4" t="str">
        <x:f>INDEX(Respuestas!$G$338:$G$365,MATCH(A362,Respuestas!$A$338:$A$365,0))</x:f>
        <x:v>Sí</x:v>
      </x:c>
      <x:c r="AC362" s="4" t="str">
        <x:f>INDEX(Respuestas!$H$338:$H$365,MATCH(A362,Respuestas!$A$338:$A$365,0))</x:f>
        <x:v>No</x:v>
      </x:c>
      <x:c r="AD362" s="4" t="str">
        <x:f>INDEX(Respuestas!$I$338:$I$365,MATCH(A362,Respuestas!$A$338:$A$365,0))</x:f>
        <x:v>Sí</x:v>
      </x:c>
      <x:c r="AE362" s="4" t="str">
        <x:f>INDEX(Respuestas!$J$338:$J$365,MATCH(A362,Respuestas!$A$338:$A$365,0))</x:f>
        <x:v>G3</x:v>
      </x:c>
      <x:c r="AF362" s="4" t="str">
        <x:v>normalizada_v1</x:v>
      </x:c>
      <x:c r="AG362" s="4" t="n">
        <x:f>COUNTIFS($B$2:$B$1513,B362,$C$2:$C$1513,C362,$D$2:$D$1513,D362)</x:f>
        <x:v>28</x:v>
      </x:c>
      <x:c r="AH362" s="4" t="n">
        <x:f>COUNTIFS(Relaciones!$D$4352:$D$4716,A362,Relaciones!$F$4352:$F$4716,"prediccion_amistad")</x:f>
        <x:v>3</x:v>
      </x:c>
      <x:c r="AI362" s="4" t="n">
        <x:f>SUMIFS(Relaciones!$H$4352:$H$4716,Relaciones!$D$4352:$D$4716,A362,Relaciones!$F$4352:$F$4716,"prediccion_amistad")</x:f>
        <x:v>3</x:v>
      </x:c>
      <x:c r="AJ362" s="4" t="n">
        <x:f>COUNTIFS(Relaciones!$D$4352:$D$4716,A362,Relaciones!$F$4352:$F$4716,"prediccion_rechazo")</x:f>
        <x:v>0</x:v>
      </x:c>
      <x:c r="AK362" s="4" t="n">
        <x:f>SUMIFS(Relaciones!$H$4352:$H$4716,Relaciones!$D$4352:$D$4716,A362,Relaciones!$F$4352:$F$4716,"prediccion_rechazo")</x:f>
        <x:v>0</x:v>
      </x:c>
      <x:c r="AL362" s="4" t="n">
        <x:v>0.20288741630208196</x:v>
      </x:c>
    </x:row>
    <x:row r="363" ht="23" customHeight="1">
      <x:c r="A363" s="13" t="str">
        <x:v>00362</x:v>
      </x:c>
      <x:c r="B363" s="4" t="str">
        <x:v>Sevilla</x:v>
      </x:c>
      <x:c r="C363" s="4" t="str">
        <x:v>2.º ESO</x:v>
      </x:c>
      <x:c r="D363" s="4" t="str">
        <x:v>A</x:v>
      </x:c>
      <x:c r="E363" s="4" t="str">
        <x:v>alumno</x:v>
      </x:c>
      <x:c r="F363" s="14" t="n">
        <x:f>IF((AG363-1)=0,"",ROUND(10*Q363/(AG363-1),1))</x:f>
        <x:v>1.5</x:v>
      </x:c>
      <x:c r="G363" s="14" t="n">
        <x:f>IF((AG363-1)=0,"",ROUND(10*R363/(AG363-1),1))</x:f>
        <x:v>1.1</x:v>
      </x:c>
      <x:c r="H363" s="14" t="n">
        <x:f>IF(R363=0,"",ROUND(10*S363/R363,1))</x:f>
        <x:v>10</x:v>
      </x:c>
      <x:c r="I363" s="14" t="n">
        <x:f>IF(AH363=0,"",ROUND(10*AI363/AH363,1))</x:f>
        <x:v>7.5</x:v>
      </x:c>
      <x:c r="J363" s="14" t="n">
        <x:f>IF((AG363-1)=0,"",ROUND(10*T363/(AG363-1),1))</x:f>
        <x:v>1.9</x:v>
      </x:c>
      <x:c r="K363" s="14" t="n">
        <x:f>IF((AG363-1)=0,"",ROUND(10*U363/(AG363-1),1))</x:f>
        <x:v>0.7</x:v>
      </x:c>
      <x:c r="L363" s="14" t="n">
        <x:f>IF(U363=0,"",ROUND(10*V363/U363,1))</x:f>
        <x:v>5</x:v>
      </x:c>
      <x:c r="M363" s="14" t="n">
        <x:f>IF(AJ363=0,"",ROUND(10*AK363/AJ363,1))</x:f>
        <x:v>7.5</x:v>
      </x:c>
      <x:c r="N363" s="14" t="n">
        <x:f>ROUND(10*W363/12,1)</x:f>
        <x:v>5</x:v>
      </x:c>
      <x:c r="O363" s="14" t="n">
        <x:f>ROUND(10*AL363,1)</x:f>
        <x:v>1.3</x:v>
      </x:c>
      <x:c r="P363" s="14" t="n">
        <x:f>IF((AG363-1)=0,"",ROUND(10*X363/(AG363-1),1))</x:f>
        <x:v>0</x:v>
      </x:c>
      <x:c r="Q363" s="15" t="n">
        <x:f>COUNTIFS(Relaciones!$E$4352:$E$4716,A363,Relaciones!$F$4352:$F$4716,"amistad")</x:f>
        <x:v>4</x:v>
      </x:c>
      <x:c r="R363" s="15" t="n">
        <x:f>COUNTIFS(Relaciones!$D$4352:$D$4716,A363,Relaciones!$F$4352:$F$4716,"amistad")</x:f>
        <x:v>3</x:v>
      </x:c>
      <x:c r="S363" s="15" t="n">
        <x:f>SUMIFS(Relaciones!$G$4352:$G$4716,Relaciones!$D$4352:$D$4716,A363,Relaciones!$F$4352:$F$4716,"amistad")</x:f>
        <x:v>3</x:v>
      </x:c>
      <x:c r="T363" s="15" t="n">
        <x:f>COUNTIFS(Relaciones!$E$4352:$E$4716,A363,Relaciones!$F$4352:$F$4716,"rechazo")</x:f>
        <x:v>5</x:v>
      </x:c>
      <x:c r="U363" s="15" t="n">
        <x:f>COUNTIFS(Relaciones!$D$4352:$D$4716,A363,Relaciones!$F$4352:$F$4716,"rechazo")</x:f>
        <x:v>2</x:v>
      </x:c>
      <x:c r="V363" s="15" t="n">
        <x:f>SUMIFS(Relaciones!$G$4352:$G$4716,Relaciones!$D$4352:$D$4716,A363,Relaciones!$F$4352:$F$4716,"rechazo")</x:f>
        <x:v>1</x:v>
      </x:c>
      <x:c r="W363" s="15" t="n">
        <x:f>SUM(INDEX(Respuestas!$B$338:$B$365,MATCH(A363,Respuestas!$A$338:$A$365,0)),INDEX(Respuestas!$C$338:$C$365,MATCH(A363,Respuestas!$A$338:$A$365,0)),INDEX(Respuestas!$D$338:$D$365,MATCH(A363,Respuestas!$A$338:$A$365,0)),INDEX(Respuestas!$E$338:$E$365,MATCH(A363,Respuestas!$A$338:$A$365,0)))</x:f>
        <x:v>6</x:v>
      </x:c>
      <x:c r="X363" s="15" t="n">
        <x:f>COUNTIFS(Relaciones!$E$4352:$E$4716,A363,Relaciones!$F$4352:$F$4716,"mediacion")</x:f>
        <x:v>0</x:v>
      </x:c>
      <x:c r="Y363" s="15" t="n">
        <x:f>COUNTIFS(Relaciones!$E$4352:$E$4716,A363,Relaciones!$F$4352:$F$4716,"mediacion_negativa")</x:f>
        <x:v>7</x:v>
      </x:c>
      <x:c r="Z363" s="15" t="n">
        <x:f>COUNTIFS(Relaciones!$E$4352:$E$4716,A363,Relaciones!$F$4352:$F$4716,"bullying")</x:f>
        <x:v>3</x:v>
      </x:c>
      <x:c r="AA363" s="4" t="str">
        <x:f>INDEX(Respuestas!$F$338:$F$365,MATCH(A363,Respuestas!$A$338:$A$365,0))</x:f>
        <x:v>No</x:v>
      </x:c>
      <x:c r="AB363" s="4" t="str">
        <x:f>INDEX(Respuestas!$G$338:$G$365,MATCH(A363,Respuestas!$A$338:$A$365,0))</x:f>
        <x:v>Sí</x:v>
      </x:c>
      <x:c r="AC363" s="4" t="str">
        <x:f>INDEX(Respuestas!$H$338:$H$365,MATCH(A363,Respuestas!$A$338:$A$365,0))</x:f>
        <x:v>Sí</x:v>
      </x:c>
      <x:c r="AD363" s="4" t="str">
        <x:f>INDEX(Respuestas!$I$338:$I$365,MATCH(A363,Respuestas!$A$338:$A$365,0))</x:f>
        <x:v>No</x:v>
      </x:c>
      <x:c r="AE363" s="4" t="str">
        <x:f>INDEX(Respuestas!$J$338:$J$365,MATCH(A363,Respuestas!$A$338:$A$365,0))</x:f>
        <x:v>G3</x:v>
      </x:c>
      <x:c r="AF363" s="4" t="str">
        <x:v>normalizada_v1</x:v>
      </x:c>
      <x:c r="AG363" s="4" t="n">
        <x:f>COUNTIFS($B$2:$B$1513,B363,$C$2:$C$1513,C363,$D$2:$D$1513,D363)</x:f>
        <x:v>28</x:v>
      </x:c>
      <x:c r="AH363" s="4" t="n">
        <x:f>COUNTIFS(Relaciones!$D$4352:$D$4716,A363,Relaciones!$F$4352:$F$4716,"prediccion_amistad")</x:f>
        <x:v>4</x:v>
      </x:c>
      <x:c r="AI363" s="4" t="n">
        <x:f>SUMIFS(Relaciones!$H$4352:$H$4716,Relaciones!$D$4352:$D$4716,A363,Relaciones!$F$4352:$F$4716,"prediccion_amistad")</x:f>
        <x:v>3</x:v>
      </x:c>
      <x:c r="AJ363" s="4" t="n">
        <x:f>COUNTIFS(Relaciones!$D$4352:$D$4716,A363,Relaciones!$F$4352:$F$4716,"prediccion_rechazo")</x:f>
        <x:v>4</x:v>
      </x:c>
      <x:c r="AK363" s="4" t="n">
        <x:f>SUMIFS(Relaciones!$H$4352:$H$4716,Relaciones!$D$4352:$D$4716,A363,Relaciones!$F$4352:$F$4716,"prediccion_rechazo")</x:f>
        <x:v>3</x:v>
      </x:c>
      <x:c r="AL363" s="4" t="n">
        <x:v>0.12999286037512517</x:v>
      </x:c>
    </x:row>
    <x:row r="364" ht="23" customHeight="1">
      <x:c r="A364" s="13" t="str">
        <x:v>00363</x:v>
      </x:c>
      <x:c r="B364" s="4" t="str">
        <x:v>Sevilla</x:v>
      </x:c>
      <x:c r="C364" s="4" t="str">
        <x:v>2.º ESO</x:v>
      </x:c>
      <x:c r="D364" s="4" t="str">
        <x:v>A</x:v>
      </x:c>
      <x:c r="E364" s="4" t="str">
        <x:v>alumna</x:v>
      </x:c>
      <x:c r="F364" s="14" t="n">
        <x:f>IF((AG364-1)=0,"",ROUND(10*Q364/(AG364-1),1))</x:f>
        <x:v>1.5</x:v>
      </x:c>
      <x:c r="G364" s="14" t="n">
        <x:f>IF((AG364-1)=0,"",ROUND(10*R364/(AG364-1),1))</x:f>
        <x:v>1.9</x:v>
      </x:c>
      <x:c r="H364" s="14" t="n">
        <x:f>IF(R364=0,"",ROUND(10*S364/R364,1))</x:f>
        <x:v>6</x:v>
      </x:c>
      <x:c r="I364" s="14" t="n">
        <x:f>IF(AH364=0,"",ROUND(10*AI364/AH364,1))</x:f>
        <x:v>10</x:v>
      </x:c>
      <x:c r="J364" s="14" t="n">
        <x:f>IF((AG364-1)=0,"",ROUND(10*T364/(AG364-1),1))</x:f>
        <x:v>0</x:v>
      </x:c>
      <x:c r="K364" s="14" t="n">
        <x:f>IF((AG364-1)=0,"",ROUND(10*U364/(AG364-1),1))</x:f>
        <x:v>0.4</x:v>
      </x:c>
      <x:c r="L364" s="14" t="n">
        <x:f>IF(U364=0,"",ROUND(10*V364/U364,1))</x:f>
        <x:v>0</x:v>
      </x:c>
      <x:c r="M364" s="14" t="str">
        <x:f>IF(AJ364=0,"",ROUND(10*AK364/AJ364,1))</x:f>
      </x:c>
      <x:c r="N364" s="14" t="n">
        <x:f>ROUND(10*W364/12,1)</x:f>
        <x:v>9.2</x:v>
      </x:c>
      <x:c r="O364" s="14" t="n">
        <x:f>ROUND(10*AL364,1)</x:f>
        <x:v>1.8</x:v>
      </x:c>
      <x:c r="P364" s="14" t="n">
        <x:f>IF((AG364-1)=0,"",ROUND(10*X364/(AG364-1),1))</x:f>
        <x:v>0</x:v>
      </x:c>
      <x:c r="Q364" s="15" t="n">
        <x:f>COUNTIFS(Relaciones!$E$4352:$E$4716,A364,Relaciones!$F$4352:$F$4716,"amistad")</x:f>
        <x:v>4</x:v>
      </x:c>
      <x:c r="R364" s="15" t="n">
        <x:f>COUNTIFS(Relaciones!$D$4352:$D$4716,A364,Relaciones!$F$4352:$F$4716,"amistad")</x:f>
        <x:v>5</x:v>
      </x:c>
      <x:c r="S364" s="15" t="n">
        <x:f>SUMIFS(Relaciones!$G$4352:$G$4716,Relaciones!$D$4352:$D$4716,A364,Relaciones!$F$4352:$F$4716,"amistad")</x:f>
        <x:v>3</x:v>
      </x:c>
      <x:c r="T364" s="15" t="n">
        <x:f>COUNTIFS(Relaciones!$E$4352:$E$4716,A364,Relaciones!$F$4352:$F$4716,"rechazo")</x:f>
        <x:v>0</x:v>
      </x:c>
      <x:c r="U364" s="15" t="n">
        <x:f>COUNTIFS(Relaciones!$D$4352:$D$4716,A364,Relaciones!$F$4352:$F$4716,"rechazo")</x:f>
        <x:v>1</x:v>
      </x:c>
      <x:c r="V364" s="15" t="n">
        <x:f>SUMIFS(Relaciones!$G$4352:$G$4716,Relaciones!$D$4352:$D$4716,A364,Relaciones!$F$4352:$F$4716,"rechazo")</x:f>
        <x:v>0</x:v>
      </x:c>
      <x:c r="W364" s="15" t="n">
        <x:f>SUM(INDEX(Respuestas!$B$338:$B$365,MATCH(A364,Respuestas!$A$338:$A$365,0)),INDEX(Respuestas!$C$338:$C$365,MATCH(A364,Respuestas!$A$338:$A$365,0)),INDEX(Respuestas!$D$338:$D$365,MATCH(A364,Respuestas!$A$338:$A$365,0)),INDEX(Respuestas!$E$338:$E$365,MATCH(A364,Respuestas!$A$338:$A$365,0)))</x:f>
        <x:v>11</x:v>
      </x:c>
      <x:c r="X364" s="15" t="n">
        <x:f>COUNTIFS(Relaciones!$E$4352:$E$4716,A364,Relaciones!$F$4352:$F$4716,"mediacion")</x:f>
        <x:v>0</x:v>
      </x:c>
      <x:c r="Y364" s="15" t="n">
        <x:f>COUNTIFS(Relaciones!$E$4352:$E$4716,A364,Relaciones!$F$4352:$F$4716,"mediacion_negativa")</x:f>
        <x:v>0</x:v>
      </x:c>
      <x:c r="Z364" s="15" t="n">
        <x:f>COUNTIFS(Relaciones!$E$4352:$E$4716,A364,Relaciones!$F$4352:$F$4716,"bullying")</x:f>
        <x:v>0</x:v>
      </x:c>
      <x:c r="AA364" s="4" t="str">
        <x:f>INDEX(Respuestas!$F$338:$F$365,MATCH(A364,Respuestas!$A$338:$A$365,0))</x:f>
        <x:v>No</x:v>
      </x:c>
      <x:c r="AB364" s="4" t="str">
        <x:f>INDEX(Respuestas!$G$338:$G$365,MATCH(A364,Respuestas!$A$338:$A$365,0))</x:f>
        <x:v>Sí</x:v>
      </x:c>
      <x:c r="AC364" s="4" t="str">
        <x:f>INDEX(Respuestas!$H$338:$H$365,MATCH(A364,Respuestas!$A$338:$A$365,0))</x:f>
        <x:v>No</x:v>
      </x:c>
      <x:c r="AD364" s="4" t="str">
        <x:f>INDEX(Respuestas!$I$338:$I$365,MATCH(A364,Respuestas!$A$338:$A$365,0))</x:f>
        <x:v>Sí</x:v>
      </x:c>
      <x:c r="AE364" s="4" t="str">
        <x:f>INDEX(Respuestas!$J$338:$J$365,MATCH(A364,Respuestas!$A$338:$A$365,0))</x:f>
        <x:v>G3</x:v>
      </x:c>
      <x:c r="AF364" s="4" t="str">
        <x:v>normalizada_v1</x:v>
      </x:c>
      <x:c r="AG364" s="4" t="n">
        <x:f>COUNTIFS($B$2:$B$1513,B364,$C$2:$C$1513,C364,$D$2:$D$1513,D364)</x:f>
        <x:v>28</x:v>
      </x:c>
      <x:c r="AH364" s="4" t="n">
        <x:f>COUNTIFS(Relaciones!$D$4352:$D$4716,A364,Relaciones!$F$4352:$F$4716,"prediccion_amistad")</x:f>
        <x:v>3</x:v>
      </x:c>
      <x:c r="AI364" s="4" t="n">
        <x:f>SUMIFS(Relaciones!$H$4352:$H$4716,Relaciones!$D$4352:$D$4716,A364,Relaciones!$F$4352:$F$4716,"prediccion_amistad")</x:f>
        <x:v>3</x:v>
      </x:c>
      <x:c r="AJ364" s="4" t="n">
        <x:f>COUNTIFS(Relaciones!$D$4352:$D$4716,A364,Relaciones!$F$4352:$F$4716,"prediccion_rechazo")</x:f>
        <x:v>0</x:v>
      </x:c>
      <x:c r="AK364" s="4" t="n">
        <x:f>SUMIFS(Relaciones!$H$4352:$H$4716,Relaciones!$D$4352:$D$4716,A364,Relaciones!$F$4352:$F$4716,"prediccion_rechazo")</x:f>
        <x:v>0</x:v>
      </x:c>
      <x:c r="AL364" s="4" t="n">
        <x:v>0.18324749739073418</x:v>
      </x:c>
    </x:row>
    <x:row r="365" ht="23" customHeight="1">
      <x:c r="A365" s="13" t="str">
        <x:v>00364</x:v>
      </x:c>
      <x:c r="B365" s="4" t="str">
        <x:v>Sevilla</x:v>
      </x:c>
      <x:c r="C365" s="4" t="str">
        <x:v>2.º ESO</x:v>
      </x:c>
      <x:c r="D365" s="4" t="str">
        <x:v>A</x:v>
      </x:c>
      <x:c r="E365" s="4" t="str">
        <x:v>alumno</x:v>
      </x:c>
      <x:c r="F365" s="14" t="n">
        <x:f>IF((AG365-1)=0,"",ROUND(10*Q365/(AG365-1),1))</x:f>
        <x:v>1.5</x:v>
      </x:c>
      <x:c r="G365" s="14" t="n">
        <x:f>IF((AG365-1)=0,"",ROUND(10*R365/(AG365-1),1))</x:f>
        <x:v>1.5</x:v>
      </x:c>
      <x:c r="H365" s="14" t="n">
        <x:f>IF(R365=0,"",ROUND(10*S365/R365,1))</x:f>
        <x:v>7.5</x:v>
      </x:c>
      <x:c r="I365" s="14" t="n">
        <x:f>IF(AH365=0,"",ROUND(10*AI365/AH365,1))</x:f>
        <x:v>10</x:v>
      </x:c>
      <x:c r="J365" s="14" t="n">
        <x:f>IF((AG365-1)=0,"",ROUND(10*T365/(AG365-1),1))</x:f>
        <x:v>0</x:v>
      </x:c>
      <x:c r="K365" s="14" t="n">
        <x:f>IF((AG365-1)=0,"",ROUND(10*U365/(AG365-1),1))</x:f>
        <x:v>0.4</x:v>
      </x:c>
      <x:c r="L365" s="14" t="n">
        <x:f>IF(U365=0,"",ROUND(10*V365/U365,1))</x:f>
        <x:v>0</x:v>
      </x:c>
      <x:c r="M365" s="14" t="str">
        <x:f>IF(AJ365=0,"",ROUND(10*AK365/AJ365,1))</x:f>
      </x:c>
      <x:c r="N365" s="14" t="n">
        <x:f>ROUND(10*W365/12,1)</x:f>
        <x:v>10</x:v>
      </x:c>
      <x:c r="O365" s="14" t="n">
        <x:f>ROUND(10*AL365,1)</x:f>
        <x:v>2.5</x:v>
      </x:c>
      <x:c r="P365" s="14" t="n">
        <x:f>IF((AG365-1)=0,"",ROUND(10*X365/(AG365-1),1))</x:f>
        <x:v>0</x:v>
      </x:c>
      <x:c r="Q365" s="15" t="n">
        <x:f>COUNTIFS(Relaciones!$E$4352:$E$4716,A365,Relaciones!$F$4352:$F$4716,"amistad")</x:f>
        <x:v>4</x:v>
      </x:c>
      <x:c r="R365" s="15" t="n">
        <x:f>COUNTIFS(Relaciones!$D$4352:$D$4716,A365,Relaciones!$F$4352:$F$4716,"amistad")</x:f>
        <x:v>4</x:v>
      </x:c>
      <x:c r="S365" s="15" t="n">
        <x:f>SUMIFS(Relaciones!$G$4352:$G$4716,Relaciones!$D$4352:$D$4716,A365,Relaciones!$F$4352:$F$4716,"amistad")</x:f>
        <x:v>3</x:v>
      </x:c>
      <x:c r="T365" s="15" t="n">
        <x:f>COUNTIFS(Relaciones!$E$4352:$E$4716,A365,Relaciones!$F$4352:$F$4716,"rechazo")</x:f>
        <x:v>0</x:v>
      </x:c>
      <x:c r="U365" s="15" t="n">
        <x:f>COUNTIFS(Relaciones!$D$4352:$D$4716,A365,Relaciones!$F$4352:$F$4716,"rechazo")</x:f>
        <x:v>1</x:v>
      </x:c>
      <x:c r="V365" s="15" t="n">
        <x:f>SUMIFS(Relaciones!$G$4352:$G$4716,Relaciones!$D$4352:$D$4716,A365,Relaciones!$F$4352:$F$4716,"rechazo")</x:f>
        <x:v>0</x:v>
      </x:c>
      <x:c r="W365" s="15" t="n">
        <x:f>SUM(INDEX(Respuestas!$B$338:$B$365,MATCH(A365,Respuestas!$A$338:$A$365,0)),INDEX(Respuestas!$C$338:$C$365,MATCH(A365,Respuestas!$A$338:$A$365,0)),INDEX(Respuestas!$D$338:$D$365,MATCH(A365,Respuestas!$A$338:$A$365,0)),INDEX(Respuestas!$E$338:$E$365,MATCH(A365,Respuestas!$A$338:$A$365,0)))</x:f>
        <x:v>12</x:v>
      </x:c>
      <x:c r="X365" s="15" t="n">
        <x:f>COUNTIFS(Relaciones!$E$4352:$E$4716,A365,Relaciones!$F$4352:$F$4716,"mediacion")</x:f>
        <x:v>0</x:v>
      </x:c>
      <x:c r="Y365" s="15" t="n">
        <x:f>COUNTIFS(Relaciones!$E$4352:$E$4716,A365,Relaciones!$F$4352:$F$4716,"mediacion_negativa")</x:f>
        <x:v>0</x:v>
      </x:c>
      <x:c r="Z365" s="15" t="n">
        <x:f>COUNTIFS(Relaciones!$E$4352:$E$4716,A365,Relaciones!$F$4352:$F$4716,"bullying")</x:f>
        <x:v>0</x:v>
      </x:c>
      <x:c r="AA365" s="4" t="str">
        <x:f>INDEX(Respuestas!$F$338:$F$365,MATCH(A365,Respuestas!$A$338:$A$365,0))</x:f>
        <x:v>No</x:v>
      </x:c>
      <x:c r="AB365" s="4" t="str">
        <x:f>INDEX(Respuestas!$G$338:$G$365,MATCH(A365,Respuestas!$A$338:$A$365,0))</x:f>
        <x:v>Sí</x:v>
      </x:c>
      <x:c r="AC365" s="4" t="str">
        <x:f>INDEX(Respuestas!$H$338:$H$365,MATCH(A365,Respuestas!$A$338:$A$365,0))</x:f>
        <x:v>No</x:v>
      </x:c>
      <x:c r="AD365" s="4" t="str">
        <x:f>INDEX(Respuestas!$I$338:$I$365,MATCH(A365,Respuestas!$A$338:$A$365,0))</x:f>
        <x:v>Sí</x:v>
      </x:c>
      <x:c r="AE365" s="4" t="str">
        <x:f>INDEX(Respuestas!$J$338:$J$365,MATCH(A365,Respuestas!$A$338:$A$365,0))</x:f>
        <x:v>G3</x:v>
      </x:c>
      <x:c r="AF365" s="4" t="str">
        <x:v>normalizada_v1</x:v>
      </x:c>
      <x:c r="AG365" s="4" t="n">
        <x:f>COUNTIFS($B$2:$B$1513,B365,$C$2:$C$1513,C365,$D$2:$D$1513,D365)</x:f>
        <x:v>28</x:v>
      </x:c>
      <x:c r="AH365" s="4" t="n">
        <x:f>COUNTIFS(Relaciones!$D$4352:$D$4716,A365,Relaciones!$F$4352:$F$4716,"prediccion_amistad")</x:f>
        <x:v>3</x:v>
      </x:c>
      <x:c r="AI365" s="4" t="n">
        <x:f>SUMIFS(Relaciones!$H$4352:$H$4716,Relaciones!$D$4352:$D$4716,A365,Relaciones!$F$4352:$F$4716,"prediccion_amistad")</x:f>
        <x:v>3</x:v>
      </x:c>
      <x:c r="AJ365" s="4" t="n">
        <x:f>COUNTIFS(Relaciones!$D$4352:$D$4716,A365,Relaciones!$F$4352:$F$4716,"prediccion_rechazo")</x:f>
        <x:v>0</x:v>
      </x:c>
      <x:c r="AK365" s="4" t="n">
        <x:f>SUMIFS(Relaciones!$H$4352:$H$4716,Relaciones!$D$4352:$D$4716,A365,Relaciones!$F$4352:$F$4716,"prediccion_rechazo")</x:f>
        <x:v>0</x:v>
      </x:c>
      <x:c r="AL365" s="4" t="n">
        <x:v>0.24594267010949866</x:v>
      </x:c>
    </x:row>
    <x:row r="366" ht="23" customHeight="1">
      <x:c r="A366" s="13" t="str">
        <x:v>00365</x:v>
      </x:c>
      <x:c r="B366" s="4" t="str">
        <x:v>Sevilla</x:v>
      </x:c>
      <x:c r="C366" s="4" t="str">
        <x:v>2.º ESO</x:v>
      </x:c>
      <x:c r="D366" s="4" t="str">
        <x:v>B</x:v>
      </x:c>
      <x:c r="E366" s="4" t="str">
        <x:v>alumna</x:v>
      </x:c>
      <x:c r="F366" s="14" t="n">
        <x:f>IF((AG366-1)=0,"",ROUND(10*Q366/(AG366-1),1))</x:f>
        <x:v>4.4</x:v>
      </x:c>
      <x:c r="G366" s="14" t="n">
        <x:f>IF((AG366-1)=0,"",ROUND(10*R366/(AG366-1),1))</x:f>
        <x:v>1.9</x:v>
      </x:c>
      <x:c r="H366" s="14" t="n">
        <x:f>IF(R366=0,"",ROUND(10*S366/R366,1))</x:f>
        <x:v>10</x:v>
      </x:c>
      <x:c r="I366" s="14" t="n">
        <x:f>IF(AH366=0,"",ROUND(10*AI366/AH366,1))</x:f>
        <x:v>10</x:v>
      </x:c>
      <x:c r="J366" s="14" t="n">
        <x:f>IF((AG366-1)=0,"",ROUND(10*T366/(AG366-1),1))</x:f>
        <x:v>0</x:v>
      </x:c>
      <x:c r="K366" s="14" t="n">
        <x:f>IF((AG366-1)=0,"",ROUND(10*U366/(AG366-1),1))</x:f>
        <x:v>0</x:v>
      </x:c>
      <x:c r="L366" s="14" t="str">
        <x:f>IF(U366=0,"",ROUND(10*V366/U366,1))</x:f>
      </x:c>
      <x:c r="M366" s="14" t="str">
        <x:f>IF(AJ366=0,"",ROUND(10*AK366/AJ366,1))</x:f>
      </x:c>
      <x:c r="N366" s="14" t="n">
        <x:f>ROUND(10*W366/12,1)</x:f>
        <x:v>7.5</x:v>
      </x:c>
      <x:c r="O366" s="14" t="n">
        <x:f>ROUND(10*AL366,1)</x:f>
        <x:v>10</x:v>
      </x:c>
      <x:c r="P366" s="14" t="n">
        <x:f>IF((AG366-1)=0,"",ROUND(10*X366/(AG366-1),1))</x:f>
        <x:v>3.3</x:v>
      </x:c>
      <x:c r="Q366" s="15" t="n">
        <x:f>COUNTIFS(Relaciones!$E$4717:$E$5091,A366,Relaciones!$F$4717:$F$5091,"amistad")</x:f>
        <x:v>12</x:v>
      </x:c>
      <x:c r="R366" s="15" t="n">
        <x:f>COUNTIFS(Relaciones!$D$4717:$D$5091,A366,Relaciones!$F$4717:$F$5091,"amistad")</x:f>
        <x:v>5</x:v>
      </x:c>
      <x:c r="S366" s="15" t="n">
        <x:f>SUMIFS(Relaciones!$G$4717:$G$5091,Relaciones!$D$4717:$D$5091,A366,Relaciones!$F$4717:$F$5091,"amistad")</x:f>
        <x:v>5</x:v>
      </x:c>
      <x:c r="T366" s="15" t="n">
        <x:f>COUNTIFS(Relaciones!$E$4717:$E$5091,A366,Relaciones!$F$4717:$F$5091,"rechazo")</x:f>
        <x:v>0</x:v>
      </x:c>
      <x:c r="U366" s="15" t="n">
        <x:f>COUNTIFS(Relaciones!$D$4717:$D$5091,A366,Relaciones!$F$4717:$F$5091,"rechazo")</x:f>
        <x:v>0</x:v>
      </x:c>
      <x:c r="V366" s="15" t="n">
        <x:f>SUMIFS(Relaciones!$G$4717:$G$5091,Relaciones!$D$4717:$D$5091,A366,Relaciones!$F$4717:$F$5091,"rechazo")</x:f>
        <x:v>0</x:v>
      </x:c>
      <x:c r="W366" s="15" t="n">
        <x:f>SUM(INDEX(Respuestas!$B$366:$B$393,MATCH(A366,Respuestas!$A$366:$A$393,0)),INDEX(Respuestas!$C$366:$C$393,MATCH(A366,Respuestas!$A$366:$A$393,0)),INDEX(Respuestas!$D$366:$D$393,MATCH(A366,Respuestas!$A$366:$A$393,0)),INDEX(Respuestas!$E$366:$E$393,MATCH(A366,Respuestas!$A$366:$A$393,0)))</x:f>
        <x:v>9</x:v>
      </x:c>
      <x:c r="X366" s="15" t="n">
        <x:f>COUNTIFS(Relaciones!$E$4717:$E$5091,A366,Relaciones!$F$4717:$F$5091,"mediacion")</x:f>
        <x:v>9</x:v>
      </x:c>
      <x:c r="Y366" s="15" t="n">
        <x:f>COUNTIFS(Relaciones!$E$4717:$E$5091,A366,Relaciones!$F$4717:$F$5091,"mediacion_negativa")</x:f>
        <x:v>0</x:v>
      </x:c>
      <x:c r="Z366" s="15" t="n">
        <x:f>COUNTIFS(Relaciones!$E$4717:$E$5091,A366,Relaciones!$F$4717:$F$5091,"bullying")</x:f>
        <x:v>0</x:v>
      </x:c>
      <x:c r="AA366" s="4" t="str">
        <x:f>INDEX(Respuestas!$F$366:$F$393,MATCH(A366,Respuestas!$A$366:$A$393,0))</x:f>
        <x:v>No</x:v>
      </x:c>
      <x:c r="AB366" s="4" t="str">
        <x:f>INDEX(Respuestas!$G$366:$G$393,MATCH(A366,Respuestas!$A$366:$A$393,0))</x:f>
        <x:v>Sí</x:v>
      </x:c>
      <x:c r="AC366" s="4" t="str">
        <x:f>INDEX(Respuestas!$H$366:$H$393,MATCH(A366,Respuestas!$A$366:$A$393,0))</x:f>
        <x:v>No</x:v>
      </x:c>
      <x:c r="AD366" s="4" t="str">
        <x:f>INDEX(Respuestas!$I$366:$I$393,MATCH(A366,Respuestas!$A$366:$A$393,0))</x:f>
        <x:v>No</x:v>
      </x:c>
      <x:c r="AE366" s="4" t="str">
        <x:f>INDEX(Respuestas!$J$366:$J$393,MATCH(A366,Respuestas!$A$366:$A$393,0))</x:f>
        <x:v>G1</x:v>
      </x:c>
      <x:c r="AF366" s="4" t="str">
        <x:v>normalizada_v1</x:v>
      </x:c>
      <x:c r="AG366" s="4" t="n">
        <x:f>COUNTIFS($B$2:$B$1513,B366,$C$2:$C$1513,C366,$D$2:$D$1513,D366)</x:f>
        <x:v>28</x:v>
      </x:c>
      <x:c r="AH366" s="4" t="n">
        <x:f>COUNTIFS(Relaciones!$D$4717:$D$5091,A366,Relaciones!$F$4717:$F$5091,"prediccion_amistad")</x:f>
        <x:v>9</x:v>
      </x:c>
      <x:c r="AI366" s="4" t="n">
        <x:f>SUMIFS(Relaciones!$H$4717:$H$5091,Relaciones!$D$4717:$D$5091,A366,Relaciones!$F$4717:$F$5091,"prediccion_amistad")</x:f>
        <x:v>9</x:v>
      </x:c>
      <x:c r="AJ366" s="4" t="n">
        <x:f>COUNTIFS(Relaciones!$D$4717:$D$5091,A366,Relaciones!$F$4717:$F$5091,"prediccion_rechazo")</x:f>
        <x:v>0</x:v>
      </x:c>
      <x:c r="AK366" s="4" t="n">
        <x:f>SUMIFS(Relaciones!$H$4717:$H$5091,Relaciones!$D$4717:$D$5091,A366,Relaciones!$F$4717:$F$5091,"prediccion_rechazo")</x:f>
        <x:v>0</x:v>
      </x:c>
      <x:c r="AL366" s="4" t="n">
        <x:v>1</x:v>
      </x:c>
    </x:row>
    <x:row r="367" ht="23" customHeight="1">
      <x:c r="A367" s="13" t="str">
        <x:v>00366</x:v>
      </x:c>
      <x:c r="B367" s="4" t="str">
        <x:v>Sevilla</x:v>
      </x:c>
      <x:c r="C367" s="4" t="str">
        <x:v>2.º ESO</x:v>
      </x:c>
      <x:c r="D367" s="4" t="str">
        <x:v>B</x:v>
      </x:c>
      <x:c r="E367" s="4" t="str">
        <x:v>alumno</x:v>
      </x:c>
      <x:c r="F367" s="14" t="n">
        <x:f>IF((AG367-1)=0,"",ROUND(10*Q367/(AG367-1),1))</x:f>
        <x:v>1.5</x:v>
      </x:c>
      <x:c r="G367" s="14" t="n">
        <x:f>IF((AG367-1)=0,"",ROUND(10*R367/(AG367-1),1))</x:f>
        <x:v>1.5</x:v>
      </x:c>
      <x:c r="H367" s="14" t="n">
        <x:f>IF(R367=0,"",ROUND(10*S367/R367,1))</x:f>
        <x:v>10</x:v>
      </x:c>
      <x:c r="I367" s="14" t="n">
        <x:f>IF(AH367=0,"",ROUND(10*AI367/AH367,1))</x:f>
        <x:v>7.5</x:v>
      </x:c>
      <x:c r="J367" s="14" t="n">
        <x:f>IF((AG367-1)=0,"",ROUND(10*T367/(AG367-1),1))</x:f>
        <x:v>0</x:v>
      </x:c>
      <x:c r="K367" s="14" t="n">
        <x:f>IF((AG367-1)=0,"",ROUND(10*U367/(AG367-1),1))</x:f>
        <x:v>1.1</x:v>
      </x:c>
      <x:c r="L367" s="14" t="n">
        <x:f>IF(U367=0,"",ROUND(10*V367/U367,1))</x:f>
        <x:v>0</x:v>
      </x:c>
      <x:c r="M367" s="14" t="n">
        <x:f>IF(AJ367=0,"",ROUND(10*AK367/AJ367,1))</x:f>
        <x:v>0</x:v>
      </x:c>
      <x:c r="N367" s="14" t="n">
        <x:f>ROUND(10*W367/12,1)</x:f>
        <x:v>8.3</x:v>
      </x:c>
      <x:c r="O367" s="14" t="n">
        <x:f>ROUND(10*AL367,1)</x:f>
        <x:v>4.3</x:v>
      </x:c>
      <x:c r="P367" s="14" t="n">
        <x:f>IF((AG367-1)=0,"",ROUND(10*X367/(AG367-1),1))</x:f>
        <x:v>0</x:v>
      </x:c>
      <x:c r="Q367" s="15" t="n">
        <x:f>COUNTIFS(Relaciones!$E$4717:$E$5091,A367,Relaciones!$F$4717:$F$5091,"amistad")</x:f>
        <x:v>4</x:v>
      </x:c>
      <x:c r="R367" s="15" t="n">
        <x:f>COUNTIFS(Relaciones!$D$4717:$D$5091,A367,Relaciones!$F$4717:$F$5091,"amistad")</x:f>
        <x:v>4</x:v>
      </x:c>
      <x:c r="S367" s="15" t="n">
        <x:f>SUMIFS(Relaciones!$G$4717:$G$5091,Relaciones!$D$4717:$D$5091,A367,Relaciones!$F$4717:$F$5091,"amistad")</x:f>
        <x:v>4</x:v>
      </x:c>
      <x:c r="T367" s="15" t="n">
        <x:f>COUNTIFS(Relaciones!$E$4717:$E$5091,A367,Relaciones!$F$4717:$F$5091,"rechazo")</x:f>
        <x:v>0</x:v>
      </x:c>
      <x:c r="U367" s="15" t="n">
        <x:f>COUNTIFS(Relaciones!$D$4717:$D$5091,A367,Relaciones!$F$4717:$F$5091,"rechazo")</x:f>
        <x:v>3</x:v>
      </x:c>
      <x:c r="V367" s="15" t="n">
        <x:f>SUMIFS(Relaciones!$G$4717:$G$5091,Relaciones!$D$4717:$D$5091,A367,Relaciones!$F$4717:$F$5091,"rechazo")</x:f>
        <x:v>0</x:v>
      </x:c>
      <x:c r="W367" s="15" t="n">
        <x:f>SUM(INDEX(Respuestas!$B$366:$B$393,MATCH(A367,Respuestas!$A$366:$A$393,0)),INDEX(Respuestas!$C$366:$C$393,MATCH(A367,Respuestas!$A$366:$A$393,0)),INDEX(Respuestas!$D$366:$D$393,MATCH(A367,Respuestas!$A$366:$A$393,0)),INDEX(Respuestas!$E$366:$E$393,MATCH(A367,Respuestas!$A$366:$A$393,0)))</x:f>
        <x:v>10</x:v>
      </x:c>
      <x:c r="X367" s="15" t="n">
        <x:f>COUNTIFS(Relaciones!$E$4717:$E$5091,A367,Relaciones!$F$4717:$F$5091,"mediacion")</x:f>
        <x:v>0</x:v>
      </x:c>
      <x:c r="Y367" s="15" t="n">
        <x:f>COUNTIFS(Relaciones!$E$4717:$E$5091,A367,Relaciones!$F$4717:$F$5091,"mediacion_negativa")</x:f>
        <x:v>0</x:v>
      </x:c>
      <x:c r="Z367" s="15" t="n">
        <x:f>COUNTIFS(Relaciones!$E$4717:$E$5091,A367,Relaciones!$F$4717:$F$5091,"bullying")</x:f>
        <x:v>0</x:v>
      </x:c>
      <x:c r="AA367" s="4" t="str">
        <x:f>INDEX(Respuestas!$F$366:$F$393,MATCH(A367,Respuestas!$A$366:$A$393,0))</x:f>
        <x:v>No</x:v>
      </x:c>
      <x:c r="AB367" s="4" t="str">
        <x:f>INDEX(Respuestas!$G$366:$G$393,MATCH(A367,Respuestas!$A$366:$A$393,0))</x:f>
        <x:v>Sí</x:v>
      </x:c>
      <x:c r="AC367" s="4" t="str">
        <x:f>INDEX(Respuestas!$H$366:$H$393,MATCH(A367,Respuestas!$A$366:$A$393,0))</x:f>
        <x:v>No</x:v>
      </x:c>
      <x:c r="AD367" s="4" t="str">
        <x:f>INDEX(Respuestas!$I$366:$I$393,MATCH(A367,Respuestas!$A$366:$A$393,0))</x:f>
        <x:v>Sí</x:v>
      </x:c>
      <x:c r="AE367" s="4" t="str">
        <x:f>INDEX(Respuestas!$J$366:$J$393,MATCH(A367,Respuestas!$A$366:$A$393,0))</x:f>
        <x:v>G1</x:v>
      </x:c>
      <x:c r="AF367" s="4" t="str">
        <x:v>normalizada_v1</x:v>
      </x:c>
      <x:c r="AG367" s="4" t="n">
        <x:f>COUNTIFS($B$2:$B$1513,B367,$C$2:$C$1513,C367,$D$2:$D$1513,D367)</x:f>
        <x:v>28</x:v>
      </x:c>
      <x:c r="AH367" s="4" t="n">
        <x:f>COUNTIFS(Relaciones!$D$4717:$D$5091,A367,Relaciones!$F$4717:$F$5091,"prediccion_amistad")</x:f>
        <x:v>4</x:v>
      </x:c>
      <x:c r="AI367" s="4" t="n">
        <x:f>SUMIFS(Relaciones!$H$4717:$H$5091,Relaciones!$D$4717:$D$5091,A367,Relaciones!$F$4717:$F$5091,"prediccion_amistad")</x:f>
        <x:v>3</x:v>
      </x:c>
      <x:c r="AJ367" s="4" t="n">
        <x:f>COUNTIFS(Relaciones!$D$4717:$D$5091,A367,Relaciones!$F$4717:$F$5091,"prediccion_rechazo")</x:f>
        <x:v>1</x:v>
      </x:c>
      <x:c r="AK367" s="4" t="n">
        <x:f>SUMIFS(Relaciones!$H$4717:$H$5091,Relaciones!$D$4717:$D$5091,A367,Relaciones!$F$4717:$F$5091,"prediccion_rechazo")</x:f>
        <x:v>0</x:v>
      </x:c>
      <x:c r="AL367" s="4" t="n">
        <x:v>0.4301870985441192</x:v>
      </x:c>
    </x:row>
    <x:row r="368" ht="23" customHeight="1">
      <x:c r="A368" s="13" t="str">
        <x:v>00367</x:v>
      </x:c>
      <x:c r="B368" s="4" t="str">
        <x:v>Sevilla</x:v>
      </x:c>
      <x:c r="C368" s="4" t="str">
        <x:v>2.º ESO</x:v>
      </x:c>
      <x:c r="D368" s="4" t="str">
        <x:v>B</x:v>
      </x:c>
      <x:c r="E368" s="4" t="str">
        <x:v>alumna</x:v>
      </x:c>
      <x:c r="F368" s="14" t="n">
        <x:f>IF((AG368-1)=0,"",ROUND(10*Q368/(AG368-1),1))</x:f>
        <x:v>1.5</x:v>
      </x:c>
      <x:c r="G368" s="14" t="n">
        <x:f>IF((AG368-1)=0,"",ROUND(10*R368/(AG368-1),1))</x:f>
        <x:v>1.9</x:v>
      </x:c>
      <x:c r="H368" s="14" t="n">
        <x:f>IF(R368=0,"",ROUND(10*S368/R368,1))</x:f>
        <x:v>8</x:v>
      </x:c>
      <x:c r="I368" s="14" t="n">
        <x:f>IF(AH368=0,"",ROUND(10*AI368/AH368,1))</x:f>
        <x:v>10</x:v>
      </x:c>
      <x:c r="J368" s="14" t="n">
        <x:f>IF((AG368-1)=0,"",ROUND(10*T368/(AG368-1),1))</x:f>
        <x:v>0</x:v>
      </x:c>
      <x:c r="K368" s="14" t="n">
        <x:f>IF((AG368-1)=0,"",ROUND(10*U368/(AG368-1),1))</x:f>
        <x:v>0.7</x:v>
      </x:c>
      <x:c r="L368" s="14" t="n">
        <x:f>IF(U368=0,"",ROUND(10*V368/U368,1))</x:f>
        <x:v>0</x:v>
      </x:c>
      <x:c r="M368" s="14" t="str">
        <x:f>IF(AJ368=0,"",ROUND(10*AK368/AJ368,1))</x:f>
      </x:c>
      <x:c r="N368" s="14" t="n">
        <x:f>ROUND(10*W368/12,1)</x:f>
        <x:v>9.2</x:v>
      </x:c>
      <x:c r="O368" s="14" t="n">
        <x:f>ROUND(10*AL368,1)</x:f>
        <x:v>4.9</x:v>
      </x:c>
      <x:c r="P368" s="14" t="n">
        <x:f>IF((AG368-1)=0,"",ROUND(10*X368/(AG368-1),1))</x:f>
        <x:v>0</x:v>
      </x:c>
      <x:c r="Q368" s="15" t="n">
        <x:f>COUNTIFS(Relaciones!$E$4717:$E$5091,A368,Relaciones!$F$4717:$F$5091,"amistad")</x:f>
        <x:v>4</x:v>
      </x:c>
      <x:c r="R368" s="15" t="n">
        <x:f>COUNTIFS(Relaciones!$D$4717:$D$5091,A368,Relaciones!$F$4717:$F$5091,"amistad")</x:f>
        <x:v>5</x:v>
      </x:c>
      <x:c r="S368" s="15" t="n">
        <x:f>SUMIFS(Relaciones!$G$4717:$G$5091,Relaciones!$D$4717:$D$5091,A368,Relaciones!$F$4717:$F$5091,"amistad")</x:f>
        <x:v>4</x:v>
      </x:c>
      <x:c r="T368" s="15" t="n">
        <x:f>COUNTIFS(Relaciones!$E$4717:$E$5091,A368,Relaciones!$F$4717:$F$5091,"rechazo")</x:f>
        <x:v>0</x:v>
      </x:c>
      <x:c r="U368" s="15" t="n">
        <x:f>COUNTIFS(Relaciones!$D$4717:$D$5091,A368,Relaciones!$F$4717:$F$5091,"rechazo")</x:f>
        <x:v>2</x:v>
      </x:c>
      <x:c r="V368" s="15" t="n">
        <x:f>SUMIFS(Relaciones!$G$4717:$G$5091,Relaciones!$D$4717:$D$5091,A368,Relaciones!$F$4717:$F$5091,"rechazo")</x:f>
        <x:v>0</x:v>
      </x:c>
      <x:c r="W368" s="15" t="n">
        <x:f>SUM(INDEX(Respuestas!$B$366:$B$393,MATCH(A368,Respuestas!$A$366:$A$393,0)),INDEX(Respuestas!$C$366:$C$393,MATCH(A368,Respuestas!$A$366:$A$393,0)),INDEX(Respuestas!$D$366:$D$393,MATCH(A368,Respuestas!$A$366:$A$393,0)),INDEX(Respuestas!$E$366:$E$393,MATCH(A368,Respuestas!$A$366:$A$393,0)))</x:f>
        <x:v>11</x:v>
      </x:c>
      <x:c r="X368" s="15" t="n">
        <x:f>COUNTIFS(Relaciones!$E$4717:$E$5091,A368,Relaciones!$F$4717:$F$5091,"mediacion")</x:f>
        <x:v>0</x:v>
      </x:c>
      <x:c r="Y368" s="15" t="n">
        <x:f>COUNTIFS(Relaciones!$E$4717:$E$5091,A368,Relaciones!$F$4717:$F$5091,"mediacion_negativa")</x:f>
        <x:v>0</x:v>
      </x:c>
      <x:c r="Z368" s="15" t="n">
        <x:f>COUNTIFS(Relaciones!$E$4717:$E$5091,A368,Relaciones!$F$4717:$F$5091,"bullying")</x:f>
        <x:v>0</x:v>
      </x:c>
      <x:c r="AA368" s="4" t="str">
        <x:f>INDEX(Respuestas!$F$366:$F$393,MATCH(A368,Respuestas!$A$366:$A$393,0))</x:f>
        <x:v>No</x:v>
      </x:c>
      <x:c r="AB368" s="4" t="str">
        <x:f>INDEX(Respuestas!$G$366:$G$393,MATCH(A368,Respuestas!$A$366:$A$393,0))</x:f>
        <x:v>Sí</x:v>
      </x:c>
      <x:c r="AC368" s="4" t="str">
        <x:f>INDEX(Respuestas!$H$366:$H$393,MATCH(A368,Respuestas!$A$366:$A$393,0))</x:f>
        <x:v>No</x:v>
      </x:c>
      <x:c r="AD368" s="4" t="str">
        <x:f>INDEX(Respuestas!$I$366:$I$393,MATCH(A368,Respuestas!$A$366:$A$393,0))</x:f>
        <x:v>Sí</x:v>
      </x:c>
      <x:c r="AE368" s="4" t="str">
        <x:f>INDEX(Respuestas!$J$366:$J$393,MATCH(A368,Respuestas!$A$366:$A$393,0))</x:f>
        <x:v>G1</x:v>
      </x:c>
      <x:c r="AF368" s="4" t="str">
        <x:v>normalizada_v1</x:v>
      </x:c>
      <x:c r="AG368" s="4" t="n">
        <x:f>COUNTIFS($B$2:$B$1513,B368,$C$2:$C$1513,C368,$D$2:$D$1513,D368)</x:f>
        <x:v>28</x:v>
      </x:c>
      <x:c r="AH368" s="4" t="n">
        <x:f>COUNTIFS(Relaciones!$D$4717:$D$5091,A368,Relaciones!$F$4717:$F$5091,"prediccion_amistad")</x:f>
        <x:v>3</x:v>
      </x:c>
      <x:c r="AI368" s="4" t="n">
        <x:f>SUMIFS(Relaciones!$H$4717:$H$5091,Relaciones!$D$4717:$D$5091,A368,Relaciones!$F$4717:$F$5091,"prediccion_amistad")</x:f>
        <x:v>3</x:v>
      </x:c>
      <x:c r="AJ368" s="4" t="n">
        <x:f>COUNTIFS(Relaciones!$D$4717:$D$5091,A368,Relaciones!$F$4717:$F$5091,"prediccion_rechazo")</x:f>
        <x:v>0</x:v>
      </x:c>
      <x:c r="AK368" s="4" t="n">
        <x:f>SUMIFS(Relaciones!$H$4717:$H$5091,Relaciones!$D$4717:$D$5091,A368,Relaciones!$F$4717:$F$5091,"prediccion_rechazo")</x:f>
        <x:v>0</x:v>
      </x:c>
      <x:c r="AL368" s="4" t="n">
        <x:v>0.48809196541106764</x:v>
      </x:c>
    </x:row>
    <x:row r="369" ht="23" customHeight="1">
      <x:c r="A369" s="13" t="str">
        <x:v>00368</x:v>
      </x:c>
      <x:c r="B369" s="4" t="str">
        <x:v>Sevilla</x:v>
      </x:c>
      <x:c r="C369" s="4" t="str">
        <x:v>2.º ESO</x:v>
      </x:c>
      <x:c r="D369" s="4" t="str">
        <x:v>B</x:v>
      </x:c>
      <x:c r="E369" s="4" t="str">
        <x:v>alumno</x:v>
      </x:c>
      <x:c r="F369" s="14" t="n">
        <x:f>IF((AG369-1)=0,"",ROUND(10*Q369/(AG369-1),1))</x:f>
        <x:v>1.5</x:v>
      </x:c>
      <x:c r="G369" s="14" t="n">
        <x:f>IF((AG369-1)=0,"",ROUND(10*R369/(AG369-1),1))</x:f>
        <x:v>1.5</x:v>
      </x:c>
      <x:c r="H369" s="14" t="n">
        <x:f>IF(R369=0,"",ROUND(10*S369/R369,1))</x:f>
        <x:v>10</x:v>
      </x:c>
      <x:c r="I369" s="14" t="n">
        <x:f>IF(AH369=0,"",ROUND(10*AI369/AH369,1))</x:f>
        <x:v>10</x:v>
      </x:c>
      <x:c r="J369" s="14" t="n">
        <x:f>IF((AG369-1)=0,"",ROUND(10*T369/(AG369-1),1))</x:f>
        <x:v>0</x:v>
      </x:c>
      <x:c r="K369" s="14" t="n">
        <x:f>IF((AG369-1)=0,"",ROUND(10*U369/(AG369-1),1))</x:f>
        <x:v>1.1</x:v>
      </x:c>
      <x:c r="L369" s="14" t="n">
        <x:f>IF(U369=0,"",ROUND(10*V369/U369,1))</x:f>
        <x:v>0</x:v>
      </x:c>
      <x:c r="M369" s="14" t="str">
        <x:f>IF(AJ369=0,"",ROUND(10*AK369/AJ369,1))</x:f>
      </x:c>
      <x:c r="N369" s="14" t="n">
        <x:f>ROUND(10*W369/12,1)</x:f>
        <x:v>10</x:v>
      </x:c>
      <x:c r="O369" s="14" t="n">
        <x:f>ROUND(10*AL369,1)</x:f>
        <x:v>4.3</x:v>
      </x:c>
      <x:c r="P369" s="14" t="n">
        <x:f>IF((AG369-1)=0,"",ROUND(10*X369/(AG369-1),1))</x:f>
        <x:v>0</x:v>
      </x:c>
      <x:c r="Q369" s="15" t="n">
        <x:f>COUNTIFS(Relaciones!$E$4717:$E$5091,A369,Relaciones!$F$4717:$F$5091,"amistad")</x:f>
        <x:v>4</x:v>
      </x:c>
      <x:c r="R369" s="15" t="n">
        <x:f>COUNTIFS(Relaciones!$D$4717:$D$5091,A369,Relaciones!$F$4717:$F$5091,"amistad")</x:f>
        <x:v>4</x:v>
      </x:c>
      <x:c r="S369" s="15" t="n">
        <x:f>SUMIFS(Relaciones!$G$4717:$G$5091,Relaciones!$D$4717:$D$5091,A369,Relaciones!$F$4717:$F$5091,"amistad")</x:f>
        <x:v>4</x:v>
      </x:c>
      <x:c r="T369" s="15" t="n">
        <x:f>COUNTIFS(Relaciones!$E$4717:$E$5091,A369,Relaciones!$F$4717:$F$5091,"rechazo")</x:f>
        <x:v>0</x:v>
      </x:c>
      <x:c r="U369" s="15" t="n">
        <x:f>COUNTIFS(Relaciones!$D$4717:$D$5091,A369,Relaciones!$F$4717:$F$5091,"rechazo")</x:f>
        <x:v>3</x:v>
      </x:c>
      <x:c r="V369" s="15" t="n">
        <x:f>SUMIFS(Relaciones!$G$4717:$G$5091,Relaciones!$D$4717:$D$5091,A369,Relaciones!$F$4717:$F$5091,"rechazo")</x:f>
        <x:v>0</x:v>
      </x:c>
      <x:c r="W369" s="15" t="n">
        <x:f>SUM(INDEX(Respuestas!$B$366:$B$393,MATCH(A369,Respuestas!$A$366:$A$393,0)),INDEX(Respuestas!$C$366:$C$393,MATCH(A369,Respuestas!$A$366:$A$393,0)),INDEX(Respuestas!$D$366:$D$393,MATCH(A369,Respuestas!$A$366:$A$393,0)),INDEX(Respuestas!$E$366:$E$393,MATCH(A369,Respuestas!$A$366:$A$393,0)))</x:f>
        <x:v>12</x:v>
      </x:c>
      <x:c r="X369" s="15" t="n">
        <x:f>COUNTIFS(Relaciones!$E$4717:$E$5091,A369,Relaciones!$F$4717:$F$5091,"mediacion")</x:f>
        <x:v>0</x:v>
      </x:c>
      <x:c r="Y369" s="15" t="n">
        <x:f>COUNTIFS(Relaciones!$E$4717:$E$5091,A369,Relaciones!$F$4717:$F$5091,"mediacion_negativa")</x:f>
        <x:v>0</x:v>
      </x:c>
      <x:c r="Z369" s="15" t="n">
        <x:f>COUNTIFS(Relaciones!$E$4717:$E$5091,A369,Relaciones!$F$4717:$F$5091,"bullying")</x:f>
        <x:v>0</x:v>
      </x:c>
      <x:c r="AA369" s="4" t="str">
        <x:f>INDEX(Respuestas!$F$366:$F$393,MATCH(A369,Respuestas!$A$366:$A$393,0))</x:f>
        <x:v>No</x:v>
      </x:c>
      <x:c r="AB369" s="4" t="str">
        <x:f>INDEX(Respuestas!$G$366:$G$393,MATCH(A369,Respuestas!$A$366:$A$393,0))</x:f>
        <x:v>Sí</x:v>
      </x:c>
      <x:c r="AC369" s="4" t="str">
        <x:f>INDEX(Respuestas!$H$366:$H$393,MATCH(A369,Respuestas!$A$366:$A$393,0))</x:f>
        <x:v>No</x:v>
      </x:c>
      <x:c r="AD369" s="4" t="str">
        <x:f>INDEX(Respuestas!$I$366:$I$393,MATCH(A369,Respuestas!$A$366:$A$393,0))</x:f>
        <x:v>Sí</x:v>
      </x:c>
      <x:c r="AE369" s="4" t="str">
        <x:f>INDEX(Respuestas!$J$366:$J$393,MATCH(A369,Respuestas!$A$366:$A$393,0))</x:f>
        <x:v>G1</x:v>
      </x:c>
      <x:c r="AF369" s="4" t="str">
        <x:v>normalizada_v1</x:v>
      </x:c>
      <x:c r="AG369" s="4" t="n">
        <x:f>COUNTIFS($B$2:$B$1513,B369,$C$2:$C$1513,C369,$D$2:$D$1513,D369)</x:f>
        <x:v>28</x:v>
      </x:c>
      <x:c r="AH369" s="4" t="n">
        <x:f>COUNTIFS(Relaciones!$D$4717:$D$5091,A369,Relaciones!$F$4717:$F$5091,"prediccion_amistad")</x:f>
        <x:v>3</x:v>
      </x:c>
      <x:c r="AI369" s="4" t="n">
        <x:f>SUMIFS(Relaciones!$H$4717:$H$5091,Relaciones!$D$4717:$D$5091,A369,Relaciones!$F$4717:$F$5091,"prediccion_amistad")</x:f>
        <x:v>3</x:v>
      </x:c>
      <x:c r="AJ369" s="4" t="n">
        <x:f>COUNTIFS(Relaciones!$D$4717:$D$5091,A369,Relaciones!$F$4717:$F$5091,"prediccion_rechazo")</x:f>
        <x:v>0</x:v>
      </x:c>
      <x:c r="AK369" s="4" t="n">
        <x:f>SUMIFS(Relaciones!$H$4717:$H$5091,Relaciones!$D$4717:$D$5091,A369,Relaciones!$F$4717:$F$5091,"prediccion_rechazo")</x:f>
        <x:v>0</x:v>
      </x:c>
      <x:c r="AL369" s="4" t="n">
        <x:v>0.43298490945922546</x:v>
      </x:c>
    </x:row>
    <x:row r="370" ht="23" customHeight="1">
      <x:c r="A370" s="13" t="str">
        <x:v>00369</x:v>
      </x:c>
      <x:c r="B370" s="4" t="str">
        <x:v>Sevilla</x:v>
      </x:c>
      <x:c r="C370" s="4" t="str">
        <x:v>2.º ESO</x:v>
      </x:c>
      <x:c r="D370" s="4" t="str">
        <x:v>B</x:v>
      </x:c>
      <x:c r="E370" s="4" t="str">
        <x:v>alumna</x:v>
      </x:c>
      <x:c r="F370" s="14" t="n">
        <x:f>IF((AG370-1)=0,"",ROUND(10*Q370/(AG370-1),1))</x:f>
        <x:v>1.5</x:v>
      </x:c>
      <x:c r="G370" s="14" t="n">
        <x:f>IF((AG370-1)=0,"",ROUND(10*R370/(AG370-1),1))</x:f>
        <x:v>1.9</x:v>
      </x:c>
      <x:c r="H370" s="14" t="n">
        <x:f>IF(R370=0,"",ROUND(10*S370/R370,1))</x:f>
        <x:v>8</x:v>
      </x:c>
      <x:c r="I370" s="14" t="n">
        <x:f>IF(AH370=0,"",ROUND(10*AI370/AH370,1))</x:f>
        <x:v>7.5</x:v>
      </x:c>
      <x:c r="J370" s="14" t="n">
        <x:f>IF((AG370-1)=0,"",ROUND(10*T370/(AG370-1),1))</x:f>
        <x:v>0</x:v>
      </x:c>
      <x:c r="K370" s="14" t="n">
        <x:f>IF((AG370-1)=0,"",ROUND(10*U370/(AG370-1),1))</x:f>
        <x:v>0.7</x:v>
      </x:c>
      <x:c r="L370" s="14" t="n">
        <x:f>IF(U370=0,"",ROUND(10*V370/U370,1))</x:f>
        <x:v>0</x:v>
      </x:c>
      <x:c r="M370" s="14" t="n">
        <x:f>IF(AJ370=0,"",ROUND(10*AK370/AJ370,1))</x:f>
        <x:v>0</x:v>
      </x:c>
      <x:c r="N370" s="14" t="n">
        <x:f>ROUND(10*W370/12,1)</x:f>
        <x:v>7.5</x:v>
      </x:c>
      <x:c r="O370" s="14" t="n">
        <x:f>ROUND(10*AL370,1)</x:f>
        <x:v>5</x:v>
      </x:c>
      <x:c r="P370" s="14" t="n">
        <x:f>IF((AG370-1)=0,"",ROUND(10*X370/(AG370-1),1))</x:f>
        <x:v>0</x:v>
      </x:c>
      <x:c r="Q370" s="15" t="n">
        <x:f>COUNTIFS(Relaciones!$E$4717:$E$5091,A370,Relaciones!$F$4717:$F$5091,"amistad")</x:f>
        <x:v>4</x:v>
      </x:c>
      <x:c r="R370" s="15" t="n">
        <x:f>COUNTIFS(Relaciones!$D$4717:$D$5091,A370,Relaciones!$F$4717:$F$5091,"amistad")</x:f>
        <x:v>5</x:v>
      </x:c>
      <x:c r="S370" s="15" t="n">
        <x:f>SUMIFS(Relaciones!$G$4717:$G$5091,Relaciones!$D$4717:$D$5091,A370,Relaciones!$F$4717:$F$5091,"amistad")</x:f>
        <x:v>4</x:v>
      </x:c>
      <x:c r="T370" s="15" t="n">
        <x:f>COUNTIFS(Relaciones!$E$4717:$E$5091,A370,Relaciones!$F$4717:$F$5091,"rechazo")</x:f>
        <x:v>0</x:v>
      </x:c>
      <x:c r="U370" s="15" t="n">
        <x:f>COUNTIFS(Relaciones!$D$4717:$D$5091,A370,Relaciones!$F$4717:$F$5091,"rechazo")</x:f>
        <x:v>2</x:v>
      </x:c>
      <x:c r="V370" s="15" t="n">
        <x:f>SUMIFS(Relaciones!$G$4717:$G$5091,Relaciones!$D$4717:$D$5091,A370,Relaciones!$F$4717:$F$5091,"rechazo")</x:f>
        <x:v>0</x:v>
      </x:c>
      <x:c r="W370" s="15" t="n">
        <x:f>SUM(INDEX(Respuestas!$B$366:$B$393,MATCH(A370,Respuestas!$A$366:$A$393,0)),INDEX(Respuestas!$C$366:$C$393,MATCH(A370,Respuestas!$A$366:$A$393,0)),INDEX(Respuestas!$D$366:$D$393,MATCH(A370,Respuestas!$A$366:$A$393,0)),INDEX(Respuestas!$E$366:$E$393,MATCH(A370,Respuestas!$A$366:$A$393,0)))</x:f>
        <x:v>9</x:v>
      </x:c>
      <x:c r="X370" s="15" t="n">
        <x:f>COUNTIFS(Relaciones!$E$4717:$E$5091,A370,Relaciones!$F$4717:$F$5091,"mediacion")</x:f>
        <x:v>0</x:v>
      </x:c>
      <x:c r="Y370" s="15" t="n">
        <x:f>COUNTIFS(Relaciones!$E$4717:$E$5091,A370,Relaciones!$F$4717:$F$5091,"mediacion_negativa")</x:f>
        <x:v>0</x:v>
      </x:c>
      <x:c r="Z370" s="15" t="n">
        <x:f>COUNTIFS(Relaciones!$E$4717:$E$5091,A370,Relaciones!$F$4717:$F$5091,"bullying")</x:f>
        <x:v>0</x:v>
      </x:c>
      <x:c r="AA370" s="4" t="str">
        <x:f>INDEX(Respuestas!$F$366:$F$393,MATCH(A370,Respuestas!$A$366:$A$393,0))</x:f>
        <x:v>No</x:v>
      </x:c>
      <x:c r="AB370" s="4" t="str">
        <x:f>INDEX(Respuestas!$G$366:$G$393,MATCH(A370,Respuestas!$A$366:$A$393,0))</x:f>
        <x:v>Sí</x:v>
      </x:c>
      <x:c r="AC370" s="4" t="str">
        <x:f>INDEX(Respuestas!$H$366:$H$393,MATCH(A370,Respuestas!$A$366:$A$393,0))</x:f>
        <x:v>No</x:v>
      </x:c>
      <x:c r="AD370" s="4" t="str">
        <x:f>INDEX(Respuestas!$I$366:$I$393,MATCH(A370,Respuestas!$A$366:$A$393,0))</x:f>
        <x:v>Sí</x:v>
      </x:c>
      <x:c r="AE370" s="4" t="str">
        <x:f>INDEX(Respuestas!$J$366:$J$393,MATCH(A370,Respuestas!$A$366:$A$393,0))</x:f>
        <x:v>G1</x:v>
      </x:c>
      <x:c r="AF370" s="4" t="str">
        <x:v>normalizada_v1</x:v>
      </x:c>
      <x:c r="AG370" s="4" t="n">
        <x:f>COUNTIFS($B$2:$B$1513,B370,$C$2:$C$1513,C370,$D$2:$D$1513,D370)</x:f>
        <x:v>28</x:v>
      </x:c>
      <x:c r="AH370" s="4" t="n">
        <x:f>COUNTIFS(Relaciones!$D$4717:$D$5091,A370,Relaciones!$F$4717:$F$5091,"prediccion_amistad")</x:f>
        <x:v>4</x:v>
      </x:c>
      <x:c r="AI370" s="4" t="n">
        <x:f>SUMIFS(Relaciones!$H$4717:$H$5091,Relaciones!$D$4717:$D$5091,A370,Relaciones!$F$4717:$F$5091,"prediccion_amistad")</x:f>
        <x:v>3</x:v>
      </x:c>
      <x:c r="AJ370" s="4" t="n">
        <x:f>COUNTIFS(Relaciones!$D$4717:$D$5091,A370,Relaciones!$F$4717:$F$5091,"prediccion_rechazo")</x:f>
        <x:v>1</x:v>
      </x:c>
      <x:c r="AK370" s="4" t="n">
        <x:f>SUMIFS(Relaciones!$H$4717:$H$5091,Relaciones!$D$4717:$D$5091,A370,Relaciones!$F$4717:$F$5091,"prediccion_rechazo")</x:f>
        <x:v>0</x:v>
      </x:c>
      <x:c r="AL370" s="4" t="n">
        <x:v>0.503735302705996</x:v>
      </x:c>
    </x:row>
    <x:row r="371" ht="23" customHeight="1">
      <x:c r="A371" s="13" t="str">
        <x:v>00370</x:v>
      </x:c>
      <x:c r="B371" s="4" t="str">
        <x:v>Sevilla</x:v>
      </x:c>
      <x:c r="C371" s="4" t="str">
        <x:v>2.º ESO</x:v>
      </x:c>
      <x:c r="D371" s="4" t="str">
        <x:v>B</x:v>
      </x:c>
      <x:c r="E371" s="4" t="str">
        <x:v>alumno</x:v>
      </x:c>
      <x:c r="F371" s="14" t="n">
        <x:f>IF((AG371-1)=0,"",ROUND(10*Q371/(AG371-1),1))</x:f>
        <x:v>1.5</x:v>
      </x:c>
      <x:c r="G371" s="14" t="n">
        <x:f>IF((AG371-1)=0,"",ROUND(10*R371/(AG371-1),1))</x:f>
        <x:v>1.9</x:v>
      </x:c>
      <x:c r="H371" s="14" t="n">
        <x:f>IF(R371=0,"",ROUND(10*S371/R371,1))</x:f>
        <x:v>8</x:v>
      </x:c>
      <x:c r="I371" s="14" t="n">
        <x:f>IF(AH371=0,"",ROUND(10*AI371/AH371,1))</x:f>
        <x:v>10</x:v>
      </x:c>
      <x:c r="J371" s="14" t="n">
        <x:f>IF((AG371-1)=0,"",ROUND(10*T371/(AG371-1),1))</x:f>
        <x:v>0</x:v>
      </x:c>
      <x:c r="K371" s="14" t="n">
        <x:f>IF((AG371-1)=0,"",ROUND(10*U371/(AG371-1),1))</x:f>
        <x:v>1.1</x:v>
      </x:c>
      <x:c r="L371" s="14" t="n">
        <x:f>IF(U371=0,"",ROUND(10*V371/U371,1))</x:f>
        <x:v>0</x:v>
      </x:c>
      <x:c r="M371" s="14" t="str">
        <x:f>IF(AJ371=0,"",ROUND(10*AK371/AJ371,1))</x:f>
      </x:c>
      <x:c r="N371" s="14" t="n">
        <x:f>ROUND(10*W371/12,1)</x:f>
        <x:v>8.3</x:v>
      </x:c>
      <x:c r="O371" s="14" t="n">
        <x:f>ROUND(10*AL371,1)</x:f>
        <x:v>5.2</x:v>
      </x:c>
      <x:c r="P371" s="14" t="n">
        <x:f>IF((AG371-1)=0,"",ROUND(10*X371/(AG371-1),1))</x:f>
        <x:v>0</x:v>
      </x:c>
      <x:c r="Q371" s="15" t="n">
        <x:f>COUNTIFS(Relaciones!$E$4717:$E$5091,A371,Relaciones!$F$4717:$F$5091,"amistad")</x:f>
        <x:v>4</x:v>
      </x:c>
      <x:c r="R371" s="15" t="n">
        <x:f>COUNTIFS(Relaciones!$D$4717:$D$5091,A371,Relaciones!$F$4717:$F$5091,"amistad")</x:f>
        <x:v>5</x:v>
      </x:c>
      <x:c r="S371" s="15" t="n">
        <x:f>SUMIFS(Relaciones!$G$4717:$G$5091,Relaciones!$D$4717:$D$5091,A371,Relaciones!$F$4717:$F$5091,"amistad")</x:f>
        <x:v>4</x:v>
      </x:c>
      <x:c r="T371" s="15" t="n">
        <x:f>COUNTIFS(Relaciones!$E$4717:$E$5091,A371,Relaciones!$F$4717:$F$5091,"rechazo")</x:f>
        <x:v>0</x:v>
      </x:c>
      <x:c r="U371" s="15" t="n">
        <x:f>COUNTIFS(Relaciones!$D$4717:$D$5091,A371,Relaciones!$F$4717:$F$5091,"rechazo")</x:f>
        <x:v>3</x:v>
      </x:c>
      <x:c r="V371" s="15" t="n">
        <x:f>SUMIFS(Relaciones!$G$4717:$G$5091,Relaciones!$D$4717:$D$5091,A371,Relaciones!$F$4717:$F$5091,"rechazo")</x:f>
        <x:v>0</x:v>
      </x:c>
      <x:c r="W371" s="15" t="n">
        <x:f>SUM(INDEX(Respuestas!$B$366:$B$393,MATCH(A371,Respuestas!$A$366:$A$393,0)),INDEX(Respuestas!$C$366:$C$393,MATCH(A371,Respuestas!$A$366:$A$393,0)),INDEX(Respuestas!$D$366:$D$393,MATCH(A371,Respuestas!$A$366:$A$393,0)),INDEX(Respuestas!$E$366:$E$393,MATCH(A371,Respuestas!$A$366:$A$393,0)))</x:f>
        <x:v>10</x:v>
      </x:c>
      <x:c r="X371" s="15" t="n">
        <x:f>COUNTIFS(Relaciones!$E$4717:$E$5091,A371,Relaciones!$F$4717:$F$5091,"mediacion")</x:f>
        <x:v>0</x:v>
      </x:c>
      <x:c r="Y371" s="15" t="n">
        <x:f>COUNTIFS(Relaciones!$E$4717:$E$5091,A371,Relaciones!$F$4717:$F$5091,"mediacion_negativa")</x:f>
        <x:v>0</x:v>
      </x:c>
      <x:c r="Z371" s="15" t="n">
        <x:f>COUNTIFS(Relaciones!$E$4717:$E$5091,A371,Relaciones!$F$4717:$F$5091,"bullying")</x:f>
        <x:v>0</x:v>
      </x:c>
      <x:c r="AA371" s="4" t="str">
        <x:f>INDEX(Respuestas!$F$366:$F$393,MATCH(A371,Respuestas!$A$366:$A$393,0))</x:f>
        <x:v>No</x:v>
      </x:c>
      <x:c r="AB371" s="4" t="str">
        <x:f>INDEX(Respuestas!$G$366:$G$393,MATCH(A371,Respuestas!$A$366:$A$393,0))</x:f>
        <x:v>Sí</x:v>
      </x:c>
      <x:c r="AC371" s="4" t="str">
        <x:f>INDEX(Respuestas!$H$366:$H$393,MATCH(A371,Respuestas!$A$366:$A$393,0))</x:f>
        <x:v>No</x:v>
      </x:c>
      <x:c r="AD371" s="4" t="str">
        <x:f>INDEX(Respuestas!$I$366:$I$393,MATCH(A371,Respuestas!$A$366:$A$393,0))</x:f>
        <x:v>No</x:v>
      </x:c>
      <x:c r="AE371" s="4" t="str">
        <x:f>INDEX(Respuestas!$J$366:$J$393,MATCH(A371,Respuestas!$A$366:$A$393,0))</x:f>
        <x:v>G1</x:v>
      </x:c>
      <x:c r="AF371" s="4" t="str">
        <x:v>normalizada_v1</x:v>
      </x:c>
      <x:c r="AG371" s="4" t="n">
        <x:f>COUNTIFS($B$2:$B$1513,B371,$C$2:$C$1513,C371,$D$2:$D$1513,D371)</x:f>
        <x:v>28</x:v>
      </x:c>
      <x:c r="AH371" s="4" t="n">
        <x:f>COUNTIFS(Relaciones!$D$4717:$D$5091,A371,Relaciones!$F$4717:$F$5091,"prediccion_amistad")</x:f>
        <x:v>3</x:v>
      </x:c>
      <x:c r="AI371" s="4" t="n">
        <x:f>SUMIFS(Relaciones!$H$4717:$H$5091,Relaciones!$D$4717:$D$5091,A371,Relaciones!$F$4717:$F$5091,"prediccion_amistad")</x:f>
        <x:v>3</x:v>
      </x:c>
      <x:c r="AJ371" s="4" t="n">
        <x:f>COUNTIFS(Relaciones!$D$4717:$D$5091,A371,Relaciones!$F$4717:$F$5091,"prediccion_rechazo")</x:f>
        <x:v>0</x:v>
      </x:c>
      <x:c r="AK371" s="4" t="n">
        <x:f>SUMIFS(Relaciones!$H$4717:$H$5091,Relaciones!$D$4717:$D$5091,A371,Relaciones!$F$4717:$F$5091,"prediccion_rechazo")</x:f>
        <x:v>0</x:v>
      </x:c>
      <x:c r="AL371" s="4" t="n">
        <x:v>0.5203669602032837</x:v>
      </x:c>
    </x:row>
    <x:row r="372" ht="23" customHeight="1">
      <x:c r="A372" s="13" t="str">
        <x:v>00371</x:v>
      </x:c>
      <x:c r="B372" s="4" t="str">
        <x:v>Sevilla</x:v>
      </x:c>
      <x:c r="C372" s="4" t="str">
        <x:v>2.º ESO</x:v>
      </x:c>
      <x:c r="D372" s="4" t="str">
        <x:v>B</x:v>
      </x:c>
      <x:c r="E372" s="4" t="str">
        <x:v>alumna</x:v>
      </x:c>
      <x:c r="F372" s="14" t="n">
        <x:f>IF((AG372-1)=0,"",ROUND(10*Q372/(AG372-1),1))</x:f>
        <x:v>1.5</x:v>
      </x:c>
      <x:c r="G372" s="14" t="n">
        <x:f>IF((AG372-1)=0,"",ROUND(10*R372/(AG372-1),1))</x:f>
        <x:v>1.9</x:v>
      </x:c>
      <x:c r="H372" s="14" t="n">
        <x:f>IF(R372=0,"",ROUND(10*S372/R372,1))</x:f>
        <x:v>8</x:v>
      </x:c>
      <x:c r="I372" s="14" t="n">
        <x:f>IF(AH372=0,"",ROUND(10*AI372/AH372,1))</x:f>
        <x:v>10</x:v>
      </x:c>
      <x:c r="J372" s="14" t="n">
        <x:f>IF((AG372-1)=0,"",ROUND(10*T372/(AG372-1),1))</x:f>
        <x:v>0</x:v>
      </x:c>
      <x:c r="K372" s="14" t="n">
        <x:f>IF((AG372-1)=0,"",ROUND(10*U372/(AG372-1),1))</x:f>
        <x:v>0.7</x:v>
      </x:c>
      <x:c r="L372" s="14" t="n">
        <x:f>IF(U372=0,"",ROUND(10*V372/U372,1))</x:f>
        <x:v>0</x:v>
      </x:c>
      <x:c r="M372" s="14" t="str">
        <x:f>IF(AJ372=0,"",ROUND(10*AK372/AJ372,1))</x:f>
      </x:c>
      <x:c r="N372" s="14" t="n">
        <x:f>ROUND(10*W372/12,1)</x:f>
        <x:v>9.2</x:v>
      </x:c>
      <x:c r="O372" s="14" t="n">
        <x:f>ROUND(10*AL372,1)</x:f>
        <x:v>5</x:v>
      </x:c>
      <x:c r="P372" s="14" t="n">
        <x:f>IF((AG372-1)=0,"",ROUND(10*X372/(AG372-1),1))</x:f>
        <x:v>0</x:v>
      </x:c>
      <x:c r="Q372" s="15" t="n">
        <x:f>COUNTIFS(Relaciones!$E$4717:$E$5091,A372,Relaciones!$F$4717:$F$5091,"amistad")</x:f>
        <x:v>4</x:v>
      </x:c>
      <x:c r="R372" s="15" t="n">
        <x:f>COUNTIFS(Relaciones!$D$4717:$D$5091,A372,Relaciones!$F$4717:$F$5091,"amistad")</x:f>
        <x:v>5</x:v>
      </x:c>
      <x:c r="S372" s="15" t="n">
        <x:f>SUMIFS(Relaciones!$G$4717:$G$5091,Relaciones!$D$4717:$D$5091,A372,Relaciones!$F$4717:$F$5091,"amistad")</x:f>
        <x:v>4</x:v>
      </x:c>
      <x:c r="T372" s="15" t="n">
        <x:f>COUNTIFS(Relaciones!$E$4717:$E$5091,A372,Relaciones!$F$4717:$F$5091,"rechazo")</x:f>
        <x:v>0</x:v>
      </x:c>
      <x:c r="U372" s="15" t="n">
        <x:f>COUNTIFS(Relaciones!$D$4717:$D$5091,A372,Relaciones!$F$4717:$F$5091,"rechazo")</x:f>
        <x:v>2</x:v>
      </x:c>
      <x:c r="V372" s="15" t="n">
        <x:f>SUMIFS(Relaciones!$G$4717:$G$5091,Relaciones!$D$4717:$D$5091,A372,Relaciones!$F$4717:$F$5091,"rechazo")</x:f>
        <x:v>0</x:v>
      </x:c>
      <x:c r="W372" s="15" t="n">
        <x:f>SUM(INDEX(Respuestas!$B$366:$B$393,MATCH(A372,Respuestas!$A$366:$A$393,0)),INDEX(Respuestas!$C$366:$C$393,MATCH(A372,Respuestas!$A$366:$A$393,0)),INDEX(Respuestas!$D$366:$D$393,MATCH(A372,Respuestas!$A$366:$A$393,0)),INDEX(Respuestas!$E$366:$E$393,MATCH(A372,Respuestas!$A$366:$A$393,0)))</x:f>
        <x:v>11</x:v>
      </x:c>
      <x:c r="X372" s="15" t="n">
        <x:f>COUNTIFS(Relaciones!$E$4717:$E$5091,A372,Relaciones!$F$4717:$F$5091,"mediacion")</x:f>
        <x:v>0</x:v>
      </x:c>
      <x:c r="Y372" s="15" t="n">
        <x:f>COUNTIFS(Relaciones!$E$4717:$E$5091,A372,Relaciones!$F$4717:$F$5091,"mediacion_negativa")</x:f>
        <x:v>0</x:v>
      </x:c>
      <x:c r="Z372" s="15" t="n">
        <x:f>COUNTIFS(Relaciones!$E$4717:$E$5091,A372,Relaciones!$F$4717:$F$5091,"bullying")</x:f>
        <x:v>0</x:v>
      </x:c>
      <x:c r="AA372" s="4" t="str">
        <x:f>INDEX(Respuestas!$F$366:$F$393,MATCH(A372,Respuestas!$A$366:$A$393,0))</x:f>
        <x:v>No</x:v>
      </x:c>
      <x:c r="AB372" s="4" t="str">
        <x:f>INDEX(Respuestas!$G$366:$G$393,MATCH(A372,Respuestas!$A$366:$A$393,0))</x:f>
        <x:v>Sí</x:v>
      </x:c>
      <x:c r="AC372" s="4" t="str">
        <x:f>INDEX(Respuestas!$H$366:$H$393,MATCH(A372,Respuestas!$A$366:$A$393,0))</x:f>
        <x:v>No</x:v>
      </x:c>
      <x:c r="AD372" s="4" t="str">
        <x:f>INDEX(Respuestas!$I$366:$I$393,MATCH(A372,Respuestas!$A$366:$A$393,0))</x:f>
        <x:v>Sí</x:v>
      </x:c>
      <x:c r="AE372" s="4" t="str">
        <x:f>INDEX(Respuestas!$J$366:$J$393,MATCH(A372,Respuestas!$A$366:$A$393,0))</x:f>
        <x:v>G1</x:v>
      </x:c>
      <x:c r="AF372" s="4" t="str">
        <x:v>normalizada_v1</x:v>
      </x:c>
      <x:c r="AG372" s="4" t="n">
        <x:f>COUNTIFS($B$2:$B$1513,B372,$C$2:$C$1513,C372,$D$2:$D$1513,D372)</x:f>
        <x:v>28</x:v>
      </x:c>
      <x:c r="AH372" s="4" t="n">
        <x:f>COUNTIFS(Relaciones!$D$4717:$D$5091,A372,Relaciones!$F$4717:$F$5091,"prediccion_amistad")</x:f>
        <x:v>3</x:v>
      </x:c>
      <x:c r="AI372" s="4" t="n">
        <x:f>SUMIFS(Relaciones!$H$4717:$H$5091,Relaciones!$D$4717:$D$5091,A372,Relaciones!$F$4717:$F$5091,"prediccion_amistad")</x:f>
        <x:v>3</x:v>
      </x:c>
      <x:c r="AJ372" s="4" t="n">
        <x:f>COUNTIFS(Relaciones!$D$4717:$D$5091,A372,Relaciones!$F$4717:$F$5091,"prediccion_rechazo")</x:f>
        <x:v>0</x:v>
      </x:c>
      <x:c r="AK372" s="4" t="n">
        <x:f>SUMIFS(Relaciones!$H$4717:$H$5091,Relaciones!$D$4717:$D$5091,A372,Relaciones!$F$4717:$F$5091,"prediccion_rechazo")</x:f>
        <x:v>0</x:v>
      </x:c>
      <x:c r="AL372" s="4" t="n">
        <x:v>0.504220633898872</x:v>
      </x:c>
    </x:row>
    <x:row r="373" ht="23" customHeight="1">
      <x:c r="A373" s="13" t="str">
        <x:v>00372</x:v>
      </x:c>
      <x:c r="B373" s="4" t="str">
        <x:v>Sevilla</x:v>
      </x:c>
      <x:c r="C373" s="4" t="str">
        <x:v>2.º ESO</x:v>
      </x:c>
      <x:c r="D373" s="4" t="str">
        <x:v>B</x:v>
      </x:c>
      <x:c r="E373" s="4" t="str">
        <x:v>alumno</x:v>
      </x:c>
      <x:c r="F373" s="14" t="n">
        <x:f>IF((AG373-1)=0,"",ROUND(10*Q373/(AG373-1),1))</x:f>
        <x:v>1.5</x:v>
      </x:c>
      <x:c r="G373" s="14" t="n">
        <x:f>IF((AG373-1)=0,"",ROUND(10*R373/(AG373-1),1))</x:f>
        <x:v>1.9</x:v>
      </x:c>
      <x:c r="H373" s="14" t="n">
        <x:f>IF(R373=0,"",ROUND(10*S373/R373,1))</x:f>
        <x:v>8</x:v>
      </x:c>
      <x:c r="I373" s="14" t="n">
        <x:f>IF(AH373=0,"",ROUND(10*AI373/AH373,1))</x:f>
        <x:v>7.5</x:v>
      </x:c>
      <x:c r="J373" s="14" t="n">
        <x:f>IF((AG373-1)=0,"",ROUND(10*T373/(AG373-1),1))</x:f>
        <x:v>0</x:v>
      </x:c>
      <x:c r="K373" s="14" t="n">
        <x:f>IF((AG373-1)=0,"",ROUND(10*U373/(AG373-1),1))</x:f>
        <x:v>0</x:v>
      </x:c>
      <x:c r="L373" s="14" t="str">
        <x:f>IF(U373=0,"",ROUND(10*V373/U373,1))</x:f>
      </x:c>
      <x:c r="M373" s="14" t="n">
        <x:f>IF(AJ373=0,"",ROUND(10*AK373/AJ373,1))</x:f>
        <x:v>0</x:v>
      </x:c>
      <x:c r="N373" s="14" t="n">
        <x:f>ROUND(10*W373/12,1)</x:f>
        <x:v>10</x:v>
      </x:c>
      <x:c r="O373" s="14" t="n">
        <x:f>ROUND(10*AL373,1)</x:f>
        <x:v>5.2</x:v>
      </x:c>
      <x:c r="P373" s="14" t="n">
        <x:f>IF((AG373-1)=0,"",ROUND(10*X373/(AG373-1),1))</x:f>
        <x:v>0</x:v>
      </x:c>
      <x:c r="Q373" s="15" t="n">
        <x:f>COUNTIFS(Relaciones!$E$4717:$E$5091,A373,Relaciones!$F$4717:$F$5091,"amistad")</x:f>
        <x:v>4</x:v>
      </x:c>
      <x:c r="R373" s="15" t="n">
        <x:f>COUNTIFS(Relaciones!$D$4717:$D$5091,A373,Relaciones!$F$4717:$F$5091,"amistad")</x:f>
        <x:v>5</x:v>
      </x:c>
      <x:c r="S373" s="15" t="n">
        <x:f>SUMIFS(Relaciones!$G$4717:$G$5091,Relaciones!$D$4717:$D$5091,A373,Relaciones!$F$4717:$F$5091,"amistad")</x:f>
        <x:v>4</x:v>
      </x:c>
      <x:c r="T373" s="15" t="n">
        <x:f>COUNTIFS(Relaciones!$E$4717:$E$5091,A373,Relaciones!$F$4717:$F$5091,"rechazo")</x:f>
        <x:v>0</x:v>
      </x:c>
      <x:c r="U373" s="15" t="n">
        <x:f>COUNTIFS(Relaciones!$D$4717:$D$5091,A373,Relaciones!$F$4717:$F$5091,"rechazo")</x:f>
        <x:v>0</x:v>
      </x:c>
      <x:c r="V373" s="15" t="n">
        <x:f>SUMIFS(Relaciones!$G$4717:$G$5091,Relaciones!$D$4717:$D$5091,A373,Relaciones!$F$4717:$F$5091,"rechazo")</x:f>
        <x:v>0</x:v>
      </x:c>
      <x:c r="W373" s="15" t="n">
        <x:f>SUM(INDEX(Respuestas!$B$366:$B$393,MATCH(A373,Respuestas!$A$366:$A$393,0)),INDEX(Respuestas!$C$366:$C$393,MATCH(A373,Respuestas!$A$366:$A$393,0)),INDEX(Respuestas!$D$366:$D$393,MATCH(A373,Respuestas!$A$366:$A$393,0)),INDEX(Respuestas!$E$366:$E$393,MATCH(A373,Respuestas!$A$366:$A$393,0)))</x:f>
        <x:v>12</x:v>
      </x:c>
      <x:c r="X373" s="15" t="n">
        <x:f>COUNTIFS(Relaciones!$E$4717:$E$5091,A373,Relaciones!$F$4717:$F$5091,"mediacion")</x:f>
        <x:v>0</x:v>
      </x:c>
      <x:c r="Y373" s="15" t="n">
        <x:f>COUNTIFS(Relaciones!$E$4717:$E$5091,A373,Relaciones!$F$4717:$F$5091,"mediacion_negativa")</x:f>
        <x:v>0</x:v>
      </x:c>
      <x:c r="Z373" s="15" t="n">
        <x:f>COUNTIFS(Relaciones!$E$4717:$E$5091,A373,Relaciones!$F$4717:$F$5091,"bullying")</x:f>
        <x:v>0</x:v>
      </x:c>
      <x:c r="AA373" s="4" t="str">
        <x:f>INDEX(Respuestas!$F$366:$F$393,MATCH(A373,Respuestas!$A$366:$A$393,0))</x:f>
        <x:v>No</x:v>
      </x:c>
      <x:c r="AB373" s="4" t="str">
        <x:f>INDEX(Respuestas!$G$366:$G$393,MATCH(A373,Respuestas!$A$366:$A$393,0))</x:f>
        <x:v>Sí</x:v>
      </x:c>
      <x:c r="AC373" s="4" t="str">
        <x:f>INDEX(Respuestas!$H$366:$H$393,MATCH(A373,Respuestas!$A$366:$A$393,0))</x:f>
        <x:v>No</x:v>
      </x:c>
      <x:c r="AD373" s="4" t="str">
        <x:f>INDEX(Respuestas!$I$366:$I$393,MATCH(A373,Respuestas!$A$366:$A$393,0))</x:f>
        <x:v>Sí</x:v>
      </x:c>
      <x:c r="AE373" s="4" t="str">
        <x:f>INDEX(Respuestas!$J$366:$J$393,MATCH(A373,Respuestas!$A$366:$A$393,0))</x:f>
        <x:v>G1</x:v>
      </x:c>
      <x:c r="AF373" s="4" t="str">
        <x:v>normalizada_v1</x:v>
      </x:c>
      <x:c r="AG373" s="4" t="n">
        <x:f>COUNTIFS($B$2:$B$1513,B373,$C$2:$C$1513,C373,$D$2:$D$1513,D373)</x:f>
        <x:v>28</x:v>
      </x:c>
      <x:c r="AH373" s="4" t="n">
        <x:f>COUNTIFS(Relaciones!$D$4717:$D$5091,A373,Relaciones!$F$4717:$F$5091,"prediccion_amistad")</x:f>
        <x:v>4</x:v>
      </x:c>
      <x:c r="AI373" s="4" t="n">
        <x:f>SUMIFS(Relaciones!$H$4717:$H$5091,Relaciones!$D$4717:$D$5091,A373,Relaciones!$F$4717:$F$5091,"prediccion_amistad")</x:f>
        <x:v>3</x:v>
      </x:c>
      <x:c r="AJ373" s="4" t="n">
        <x:f>COUNTIFS(Relaciones!$D$4717:$D$5091,A373,Relaciones!$F$4717:$F$5091,"prediccion_rechazo")</x:f>
        <x:v>1</x:v>
      </x:c>
      <x:c r="AK373" s="4" t="n">
        <x:f>SUMIFS(Relaciones!$H$4717:$H$5091,Relaciones!$D$4717:$D$5091,A373,Relaciones!$F$4717:$F$5091,"prediccion_rechazo")</x:f>
        <x:v>0</x:v>
      </x:c>
      <x:c r="AL373" s="4" t="n">
        <x:v>0.5203669602032837</x:v>
      </x:c>
    </x:row>
    <x:row r="374" ht="23" customHeight="1">
      <x:c r="A374" s="13" t="str">
        <x:v>00373</x:v>
      </x:c>
      <x:c r="B374" s="4" t="str">
        <x:v>Sevilla</x:v>
      </x:c>
      <x:c r="C374" s="4" t="str">
        <x:v>2.º ESO</x:v>
      </x:c>
      <x:c r="D374" s="4" t="str">
        <x:v>B</x:v>
      </x:c>
      <x:c r="E374" s="4" t="str">
        <x:v>alumna</x:v>
      </x:c>
      <x:c r="F374" s="14" t="n">
        <x:f>IF((AG374-1)=0,"",ROUND(10*Q374/(AG374-1),1))</x:f>
        <x:v>1.5</x:v>
      </x:c>
      <x:c r="G374" s="14" t="n">
        <x:f>IF((AG374-1)=0,"",ROUND(10*R374/(AG374-1),1))</x:f>
        <x:v>1.9</x:v>
      </x:c>
      <x:c r="H374" s="14" t="n">
        <x:f>IF(R374=0,"",ROUND(10*S374/R374,1))</x:f>
        <x:v>8</x:v>
      </x:c>
      <x:c r="I374" s="14" t="n">
        <x:f>IF(AH374=0,"",ROUND(10*AI374/AH374,1))</x:f>
        <x:v>10</x:v>
      </x:c>
      <x:c r="J374" s="14" t="n">
        <x:f>IF((AG374-1)=0,"",ROUND(10*T374/(AG374-1),1))</x:f>
        <x:v>0</x:v>
      </x:c>
      <x:c r="K374" s="14" t="n">
        <x:f>IF((AG374-1)=0,"",ROUND(10*U374/(AG374-1),1))</x:f>
        <x:v>0.7</x:v>
      </x:c>
      <x:c r="L374" s="14" t="n">
        <x:f>IF(U374=0,"",ROUND(10*V374/U374,1))</x:f>
        <x:v>0</x:v>
      </x:c>
      <x:c r="M374" s="14" t="str">
        <x:f>IF(AJ374=0,"",ROUND(10*AK374/AJ374,1))</x:f>
      </x:c>
      <x:c r="N374" s="14" t="n">
        <x:f>ROUND(10*W374/12,1)</x:f>
        <x:v>7.5</x:v>
      </x:c>
      <x:c r="O374" s="14" t="n">
        <x:f>ROUND(10*AL374,1)</x:f>
        <x:v>5</x:v>
      </x:c>
      <x:c r="P374" s="14" t="n">
        <x:f>IF((AG374-1)=0,"",ROUND(10*X374/(AG374-1),1))</x:f>
        <x:v>0</x:v>
      </x:c>
      <x:c r="Q374" s="15" t="n">
        <x:f>COUNTIFS(Relaciones!$E$4717:$E$5091,A374,Relaciones!$F$4717:$F$5091,"amistad")</x:f>
        <x:v>4</x:v>
      </x:c>
      <x:c r="R374" s="15" t="n">
        <x:f>COUNTIFS(Relaciones!$D$4717:$D$5091,A374,Relaciones!$F$4717:$F$5091,"amistad")</x:f>
        <x:v>5</x:v>
      </x:c>
      <x:c r="S374" s="15" t="n">
        <x:f>SUMIFS(Relaciones!$G$4717:$G$5091,Relaciones!$D$4717:$D$5091,A374,Relaciones!$F$4717:$F$5091,"amistad")</x:f>
        <x:v>4</x:v>
      </x:c>
      <x:c r="T374" s="15" t="n">
        <x:f>COUNTIFS(Relaciones!$E$4717:$E$5091,A374,Relaciones!$F$4717:$F$5091,"rechazo")</x:f>
        <x:v>0</x:v>
      </x:c>
      <x:c r="U374" s="15" t="n">
        <x:f>COUNTIFS(Relaciones!$D$4717:$D$5091,A374,Relaciones!$F$4717:$F$5091,"rechazo")</x:f>
        <x:v>2</x:v>
      </x:c>
      <x:c r="V374" s="15" t="n">
        <x:f>SUMIFS(Relaciones!$G$4717:$G$5091,Relaciones!$D$4717:$D$5091,A374,Relaciones!$F$4717:$F$5091,"rechazo")</x:f>
        <x:v>0</x:v>
      </x:c>
      <x:c r="W374" s="15" t="n">
        <x:f>SUM(INDEX(Respuestas!$B$366:$B$393,MATCH(A374,Respuestas!$A$366:$A$393,0)),INDEX(Respuestas!$C$366:$C$393,MATCH(A374,Respuestas!$A$366:$A$393,0)),INDEX(Respuestas!$D$366:$D$393,MATCH(A374,Respuestas!$A$366:$A$393,0)),INDEX(Respuestas!$E$366:$E$393,MATCH(A374,Respuestas!$A$366:$A$393,0)))</x:f>
        <x:v>9</x:v>
      </x:c>
      <x:c r="X374" s="15" t="n">
        <x:f>COUNTIFS(Relaciones!$E$4717:$E$5091,A374,Relaciones!$F$4717:$F$5091,"mediacion")</x:f>
        <x:v>0</x:v>
      </x:c>
      <x:c r="Y374" s="15" t="n">
        <x:f>COUNTIFS(Relaciones!$E$4717:$E$5091,A374,Relaciones!$F$4717:$F$5091,"mediacion_negativa")</x:f>
        <x:v>0</x:v>
      </x:c>
      <x:c r="Z374" s="15" t="n">
        <x:f>COUNTIFS(Relaciones!$E$4717:$E$5091,A374,Relaciones!$F$4717:$F$5091,"bullying")</x:f>
        <x:v>0</x:v>
      </x:c>
      <x:c r="AA374" s="4" t="str">
        <x:f>INDEX(Respuestas!$F$366:$F$393,MATCH(A374,Respuestas!$A$366:$A$393,0))</x:f>
        <x:v>No</x:v>
      </x:c>
      <x:c r="AB374" s="4" t="str">
        <x:f>INDEX(Respuestas!$G$366:$G$393,MATCH(A374,Respuestas!$A$366:$A$393,0))</x:f>
        <x:v>Sí</x:v>
      </x:c>
      <x:c r="AC374" s="4" t="str">
        <x:f>INDEX(Respuestas!$H$366:$H$393,MATCH(A374,Respuestas!$A$366:$A$393,0))</x:f>
        <x:v>No</x:v>
      </x:c>
      <x:c r="AD374" s="4" t="str">
        <x:f>INDEX(Respuestas!$I$366:$I$393,MATCH(A374,Respuestas!$A$366:$A$393,0))</x:f>
        <x:v>Sí</x:v>
      </x:c>
      <x:c r="AE374" s="4" t="str">
        <x:f>INDEX(Respuestas!$J$366:$J$393,MATCH(A374,Respuestas!$A$366:$A$393,0))</x:f>
        <x:v>G1</x:v>
      </x:c>
      <x:c r="AF374" s="4" t="str">
        <x:v>normalizada_v1</x:v>
      </x:c>
      <x:c r="AG374" s="4" t="n">
        <x:f>COUNTIFS($B$2:$B$1513,B374,$C$2:$C$1513,C374,$D$2:$D$1513,D374)</x:f>
        <x:v>28</x:v>
      </x:c>
      <x:c r="AH374" s="4" t="n">
        <x:f>COUNTIFS(Relaciones!$D$4717:$D$5091,A374,Relaciones!$F$4717:$F$5091,"prediccion_amistad")</x:f>
        <x:v>3</x:v>
      </x:c>
      <x:c r="AI374" s="4" t="n">
        <x:f>SUMIFS(Relaciones!$H$4717:$H$5091,Relaciones!$D$4717:$D$5091,A374,Relaciones!$F$4717:$F$5091,"prediccion_amistad")</x:f>
        <x:v>3</x:v>
      </x:c>
      <x:c r="AJ374" s="4" t="n">
        <x:f>COUNTIFS(Relaciones!$D$4717:$D$5091,A374,Relaciones!$F$4717:$F$5091,"prediccion_rechazo")</x:f>
        <x:v>0</x:v>
      </x:c>
      <x:c r="AK374" s="4" t="n">
        <x:f>SUMIFS(Relaciones!$H$4717:$H$5091,Relaciones!$D$4717:$D$5091,A374,Relaciones!$F$4717:$F$5091,"prediccion_rechazo")</x:f>
        <x:v>0</x:v>
      </x:c>
      <x:c r="AL374" s="4" t="n">
        <x:v>0.503735302705996</x:v>
      </x:c>
    </x:row>
    <x:row r="375" ht="23" customHeight="1">
      <x:c r="A375" s="13" t="str">
        <x:v>00374</x:v>
      </x:c>
      <x:c r="B375" s="4" t="str">
        <x:v>Sevilla</x:v>
      </x:c>
      <x:c r="C375" s="4" t="str">
        <x:v>2.º ESO</x:v>
      </x:c>
      <x:c r="D375" s="4" t="str">
        <x:v>B</x:v>
      </x:c>
      <x:c r="E375" s="4" t="str">
        <x:v>alumno</x:v>
      </x:c>
      <x:c r="F375" s="14" t="n">
        <x:f>IF((AG375-1)=0,"",ROUND(10*Q375/(AG375-1),1))</x:f>
        <x:v>1.5</x:v>
      </x:c>
      <x:c r="G375" s="14" t="n">
        <x:f>IF((AG375-1)=0,"",ROUND(10*R375/(AG375-1),1))</x:f>
        <x:v>1.5</x:v>
      </x:c>
      <x:c r="H375" s="14" t="n">
        <x:f>IF(R375=0,"",ROUND(10*S375/R375,1))</x:f>
        <x:v>10</x:v>
      </x:c>
      <x:c r="I375" s="14" t="n">
        <x:f>IF(AH375=0,"",ROUND(10*AI375/AH375,1))</x:f>
        <x:v>10</x:v>
      </x:c>
      <x:c r="J375" s="14" t="n">
        <x:f>IF((AG375-1)=0,"",ROUND(10*T375/(AG375-1),1))</x:f>
        <x:v>0</x:v>
      </x:c>
      <x:c r="K375" s="14" t="n">
        <x:f>IF((AG375-1)=0,"",ROUND(10*U375/(AG375-1),1))</x:f>
        <x:v>1.1</x:v>
      </x:c>
      <x:c r="L375" s="14" t="n">
        <x:f>IF(U375=0,"",ROUND(10*V375/U375,1))</x:f>
        <x:v>0</x:v>
      </x:c>
      <x:c r="M375" s="14" t="str">
        <x:f>IF(AJ375=0,"",ROUND(10*AK375/AJ375,1))</x:f>
      </x:c>
      <x:c r="N375" s="14" t="n">
        <x:f>ROUND(10*W375/12,1)</x:f>
        <x:v>8.3</x:v>
      </x:c>
      <x:c r="O375" s="14" t="n">
        <x:f>ROUND(10*AL375,1)</x:f>
        <x:v>4.3</x:v>
      </x:c>
      <x:c r="P375" s="14" t="n">
        <x:f>IF((AG375-1)=0,"",ROUND(10*X375/(AG375-1),1))</x:f>
        <x:v>0</x:v>
      </x:c>
      <x:c r="Q375" s="15" t="n">
        <x:f>COUNTIFS(Relaciones!$E$4717:$E$5091,A375,Relaciones!$F$4717:$F$5091,"amistad")</x:f>
        <x:v>4</x:v>
      </x:c>
      <x:c r="R375" s="15" t="n">
        <x:f>COUNTIFS(Relaciones!$D$4717:$D$5091,A375,Relaciones!$F$4717:$F$5091,"amistad")</x:f>
        <x:v>4</x:v>
      </x:c>
      <x:c r="S375" s="15" t="n">
        <x:f>SUMIFS(Relaciones!$G$4717:$G$5091,Relaciones!$D$4717:$D$5091,A375,Relaciones!$F$4717:$F$5091,"amistad")</x:f>
        <x:v>4</x:v>
      </x:c>
      <x:c r="T375" s="15" t="n">
        <x:f>COUNTIFS(Relaciones!$E$4717:$E$5091,A375,Relaciones!$F$4717:$F$5091,"rechazo")</x:f>
        <x:v>0</x:v>
      </x:c>
      <x:c r="U375" s="15" t="n">
        <x:f>COUNTIFS(Relaciones!$D$4717:$D$5091,A375,Relaciones!$F$4717:$F$5091,"rechazo")</x:f>
        <x:v>3</x:v>
      </x:c>
      <x:c r="V375" s="15" t="n">
        <x:f>SUMIFS(Relaciones!$G$4717:$G$5091,Relaciones!$D$4717:$D$5091,A375,Relaciones!$F$4717:$F$5091,"rechazo")</x:f>
        <x:v>0</x:v>
      </x:c>
      <x:c r="W375" s="15" t="n">
        <x:f>SUM(INDEX(Respuestas!$B$366:$B$393,MATCH(A375,Respuestas!$A$366:$A$393,0)),INDEX(Respuestas!$C$366:$C$393,MATCH(A375,Respuestas!$A$366:$A$393,0)),INDEX(Respuestas!$D$366:$D$393,MATCH(A375,Respuestas!$A$366:$A$393,0)),INDEX(Respuestas!$E$366:$E$393,MATCH(A375,Respuestas!$A$366:$A$393,0)))</x:f>
        <x:v>10</x:v>
      </x:c>
      <x:c r="X375" s="15" t="n">
        <x:f>COUNTIFS(Relaciones!$E$4717:$E$5091,A375,Relaciones!$F$4717:$F$5091,"mediacion")</x:f>
        <x:v>0</x:v>
      </x:c>
      <x:c r="Y375" s="15" t="n">
        <x:f>COUNTIFS(Relaciones!$E$4717:$E$5091,A375,Relaciones!$F$4717:$F$5091,"mediacion_negativa")</x:f>
        <x:v>0</x:v>
      </x:c>
      <x:c r="Z375" s="15" t="n">
        <x:f>COUNTIFS(Relaciones!$E$4717:$E$5091,A375,Relaciones!$F$4717:$F$5091,"bullying")</x:f>
        <x:v>0</x:v>
      </x:c>
      <x:c r="AA375" s="4" t="str">
        <x:f>INDEX(Respuestas!$F$366:$F$393,MATCH(A375,Respuestas!$A$366:$A$393,0))</x:f>
        <x:v>No</x:v>
      </x:c>
      <x:c r="AB375" s="4" t="str">
        <x:f>INDEX(Respuestas!$G$366:$G$393,MATCH(A375,Respuestas!$A$366:$A$393,0))</x:f>
        <x:v>Sí</x:v>
      </x:c>
      <x:c r="AC375" s="4" t="str">
        <x:f>INDEX(Respuestas!$H$366:$H$393,MATCH(A375,Respuestas!$A$366:$A$393,0))</x:f>
        <x:v>No</x:v>
      </x:c>
      <x:c r="AD375" s="4" t="str">
        <x:f>INDEX(Respuestas!$I$366:$I$393,MATCH(A375,Respuestas!$A$366:$A$393,0))</x:f>
        <x:v>Sí</x:v>
      </x:c>
      <x:c r="AE375" s="4" t="str">
        <x:f>INDEX(Respuestas!$J$366:$J$393,MATCH(A375,Respuestas!$A$366:$A$393,0))</x:f>
        <x:v>G1</x:v>
      </x:c>
      <x:c r="AF375" s="4" t="str">
        <x:v>normalizada_v1</x:v>
      </x:c>
      <x:c r="AG375" s="4" t="n">
        <x:f>COUNTIFS($B$2:$B$1513,B375,$C$2:$C$1513,C375,$D$2:$D$1513,D375)</x:f>
        <x:v>28</x:v>
      </x:c>
      <x:c r="AH375" s="4" t="n">
        <x:f>COUNTIFS(Relaciones!$D$4717:$D$5091,A375,Relaciones!$F$4717:$F$5091,"prediccion_amistad")</x:f>
        <x:v>3</x:v>
      </x:c>
      <x:c r="AI375" s="4" t="n">
        <x:f>SUMIFS(Relaciones!$H$4717:$H$5091,Relaciones!$D$4717:$D$5091,A375,Relaciones!$F$4717:$F$5091,"prediccion_amistad")</x:f>
        <x:v>3</x:v>
      </x:c>
      <x:c r="AJ375" s="4" t="n">
        <x:f>COUNTIFS(Relaciones!$D$4717:$D$5091,A375,Relaciones!$F$4717:$F$5091,"prediccion_rechazo")</x:f>
        <x:v>0</x:v>
      </x:c>
      <x:c r="AK375" s="4" t="n">
        <x:f>SUMIFS(Relaciones!$H$4717:$H$5091,Relaciones!$D$4717:$D$5091,A375,Relaciones!$F$4717:$F$5091,"prediccion_rechazo")</x:f>
        <x:v>0</x:v>
      </x:c>
      <x:c r="AL375" s="4" t="n">
        <x:v>0.43298490945922546</x:v>
      </x:c>
    </x:row>
    <x:row r="376" ht="23" customHeight="1">
      <x:c r="A376" s="13" t="str">
        <x:v>00375</x:v>
      </x:c>
      <x:c r="B376" s="4" t="str">
        <x:v>Sevilla</x:v>
      </x:c>
      <x:c r="C376" s="4" t="str">
        <x:v>2.º ESO</x:v>
      </x:c>
      <x:c r="D376" s="4" t="str">
        <x:v>B</x:v>
      </x:c>
      <x:c r="E376" s="4" t="str">
        <x:v>alumna</x:v>
      </x:c>
      <x:c r="F376" s="14" t="n">
        <x:f>IF((AG376-1)=0,"",ROUND(10*Q376/(AG376-1),1))</x:f>
        <x:v>1.5</x:v>
      </x:c>
      <x:c r="G376" s="14" t="n">
        <x:f>IF((AG376-1)=0,"",ROUND(10*R376/(AG376-1),1))</x:f>
        <x:v>1.9</x:v>
      </x:c>
      <x:c r="H376" s="14" t="n">
        <x:f>IF(R376=0,"",ROUND(10*S376/R376,1))</x:f>
        <x:v>8</x:v>
      </x:c>
      <x:c r="I376" s="14" t="n">
        <x:f>IF(AH376=0,"",ROUND(10*AI376/AH376,1))</x:f>
        <x:v>7.5</x:v>
      </x:c>
      <x:c r="J376" s="14" t="n">
        <x:f>IF((AG376-1)=0,"",ROUND(10*T376/(AG376-1),1))</x:f>
        <x:v>0</x:v>
      </x:c>
      <x:c r="K376" s="14" t="n">
        <x:f>IF((AG376-1)=0,"",ROUND(10*U376/(AG376-1),1))</x:f>
        <x:v>0.7</x:v>
      </x:c>
      <x:c r="L376" s="14" t="n">
        <x:f>IF(U376=0,"",ROUND(10*V376/U376,1))</x:f>
        <x:v>0</x:v>
      </x:c>
      <x:c r="M376" s="14" t="n">
        <x:f>IF(AJ376=0,"",ROUND(10*AK376/AJ376,1))</x:f>
        <x:v>0</x:v>
      </x:c>
      <x:c r="N376" s="14" t="n">
        <x:f>ROUND(10*W376/12,1)</x:f>
        <x:v>9.2</x:v>
      </x:c>
      <x:c r="O376" s="14" t="n">
        <x:f>ROUND(10*AL376,1)</x:f>
        <x:v>4.9</x:v>
      </x:c>
      <x:c r="P376" s="14" t="n">
        <x:f>IF((AG376-1)=0,"",ROUND(10*X376/(AG376-1),1))</x:f>
        <x:v>0</x:v>
      </x:c>
      <x:c r="Q376" s="15" t="n">
        <x:f>COUNTIFS(Relaciones!$E$4717:$E$5091,A376,Relaciones!$F$4717:$F$5091,"amistad")</x:f>
        <x:v>4</x:v>
      </x:c>
      <x:c r="R376" s="15" t="n">
        <x:f>COUNTIFS(Relaciones!$D$4717:$D$5091,A376,Relaciones!$F$4717:$F$5091,"amistad")</x:f>
        <x:v>5</x:v>
      </x:c>
      <x:c r="S376" s="15" t="n">
        <x:f>SUMIFS(Relaciones!$G$4717:$G$5091,Relaciones!$D$4717:$D$5091,A376,Relaciones!$F$4717:$F$5091,"amistad")</x:f>
        <x:v>4</x:v>
      </x:c>
      <x:c r="T376" s="15" t="n">
        <x:f>COUNTIFS(Relaciones!$E$4717:$E$5091,A376,Relaciones!$F$4717:$F$5091,"rechazo")</x:f>
        <x:v>0</x:v>
      </x:c>
      <x:c r="U376" s="15" t="n">
        <x:f>COUNTIFS(Relaciones!$D$4717:$D$5091,A376,Relaciones!$F$4717:$F$5091,"rechazo")</x:f>
        <x:v>2</x:v>
      </x:c>
      <x:c r="V376" s="15" t="n">
        <x:f>SUMIFS(Relaciones!$G$4717:$G$5091,Relaciones!$D$4717:$D$5091,A376,Relaciones!$F$4717:$F$5091,"rechazo")</x:f>
        <x:v>0</x:v>
      </x:c>
      <x:c r="W376" s="15" t="n">
        <x:f>SUM(INDEX(Respuestas!$B$366:$B$393,MATCH(A376,Respuestas!$A$366:$A$393,0)),INDEX(Respuestas!$C$366:$C$393,MATCH(A376,Respuestas!$A$366:$A$393,0)),INDEX(Respuestas!$D$366:$D$393,MATCH(A376,Respuestas!$A$366:$A$393,0)),INDEX(Respuestas!$E$366:$E$393,MATCH(A376,Respuestas!$A$366:$A$393,0)))</x:f>
        <x:v>11</x:v>
      </x:c>
      <x:c r="X376" s="15" t="n">
        <x:f>COUNTIFS(Relaciones!$E$4717:$E$5091,A376,Relaciones!$F$4717:$F$5091,"mediacion")</x:f>
        <x:v>0</x:v>
      </x:c>
      <x:c r="Y376" s="15" t="n">
        <x:f>COUNTIFS(Relaciones!$E$4717:$E$5091,A376,Relaciones!$F$4717:$F$5091,"mediacion_negativa")</x:f>
        <x:v>0</x:v>
      </x:c>
      <x:c r="Z376" s="15" t="n">
        <x:f>COUNTIFS(Relaciones!$E$4717:$E$5091,A376,Relaciones!$F$4717:$F$5091,"bullying")</x:f>
        <x:v>0</x:v>
      </x:c>
      <x:c r="AA376" s="4" t="str">
        <x:f>INDEX(Respuestas!$F$366:$F$393,MATCH(A376,Respuestas!$A$366:$A$393,0))</x:f>
        <x:v>No</x:v>
      </x:c>
      <x:c r="AB376" s="4" t="str">
        <x:f>INDEX(Respuestas!$G$366:$G$393,MATCH(A376,Respuestas!$A$366:$A$393,0))</x:f>
        <x:v>Sí</x:v>
      </x:c>
      <x:c r="AC376" s="4" t="str">
        <x:f>INDEX(Respuestas!$H$366:$H$393,MATCH(A376,Respuestas!$A$366:$A$393,0))</x:f>
        <x:v>No</x:v>
      </x:c>
      <x:c r="AD376" s="4" t="str">
        <x:f>INDEX(Respuestas!$I$366:$I$393,MATCH(A376,Respuestas!$A$366:$A$393,0))</x:f>
        <x:v>No</x:v>
      </x:c>
      <x:c r="AE376" s="4" t="str">
        <x:f>INDEX(Respuestas!$J$366:$J$393,MATCH(A376,Respuestas!$A$366:$A$393,0))</x:f>
        <x:v>G1</x:v>
      </x:c>
      <x:c r="AF376" s="4" t="str">
        <x:v>normalizada_v1</x:v>
      </x:c>
      <x:c r="AG376" s="4" t="n">
        <x:f>COUNTIFS($B$2:$B$1513,B376,$C$2:$C$1513,C376,$D$2:$D$1513,D376)</x:f>
        <x:v>28</x:v>
      </x:c>
      <x:c r="AH376" s="4" t="n">
        <x:f>COUNTIFS(Relaciones!$D$4717:$D$5091,A376,Relaciones!$F$4717:$F$5091,"prediccion_amistad")</x:f>
        <x:v>4</x:v>
      </x:c>
      <x:c r="AI376" s="4" t="n">
        <x:f>SUMIFS(Relaciones!$H$4717:$H$5091,Relaciones!$D$4717:$D$5091,A376,Relaciones!$F$4717:$F$5091,"prediccion_amistad")</x:f>
        <x:v>3</x:v>
      </x:c>
      <x:c r="AJ376" s="4" t="n">
        <x:f>COUNTIFS(Relaciones!$D$4717:$D$5091,A376,Relaciones!$F$4717:$F$5091,"prediccion_rechazo")</x:f>
        <x:v>1</x:v>
      </x:c>
      <x:c r="AK376" s="4" t="n">
        <x:f>SUMIFS(Relaciones!$H$4717:$H$5091,Relaciones!$D$4717:$D$5091,A376,Relaciones!$F$4717:$F$5091,"prediccion_rechazo")</x:f>
        <x:v>0</x:v>
      </x:c>
      <x:c r="AL376" s="4" t="n">
        <x:v>0.48809196541106764</x:v>
      </x:c>
    </x:row>
    <x:row r="377" ht="23" customHeight="1">
      <x:c r="A377" s="13" t="str">
        <x:v>00376</x:v>
      </x:c>
      <x:c r="B377" s="4" t="str">
        <x:v>Sevilla</x:v>
      </x:c>
      <x:c r="C377" s="4" t="str">
        <x:v>2.º ESO</x:v>
      </x:c>
      <x:c r="D377" s="4" t="str">
        <x:v>B</x:v>
      </x:c>
      <x:c r="E377" s="4" t="str">
        <x:v>alumno</x:v>
      </x:c>
      <x:c r="F377" s="14" t="n">
        <x:f>IF((AG377-1)=0,"",ROUND(10*Q377/(AG377-1),1))</x:f>
        <x:v>1.5</x:v>
      </x:c>
      <x:c r="G377" s="14" t="n">
        <x:f>IF((AG377-1)=0,"",ROUND(10*R377/(AG377-1),1))</x:f>
        <x:v>1.5</x:v>
      </x:c>
      <x:c r="H377" s="14" t="n">
        <x:f>IF(R377=0,"",ROUND(10*S377/R377,1))</x:f>
        <x:v>10</x:v>
      </x:c>
      <x:c r="I377" s="14" t="n">
        <x:f>IF(AH377=0,"",ROUND(10*AI377/AH377,1))</x:f>
        <x:v>10</x:v>
      </x:c>
      <x:c r="J377" s="14" t="n">
        <x:f>IF((AG377-1)=0,"",ROUND(10*T377/(AG377-1),1))</x:f>
        <x:v>0</x:v>
      </x:c>
      <x:c r="K377" s="14" t="n">
        <x:f>IF((AG377-1)=0,"",ROUND(10*U377/(AG377-1),1))</x:f>
        <x:v>1.1</x:v>
      </x:c>
      <x:c r="L377" s="14" t="n">
        <x:f>IF(U377=0,"",ROUND(10*V377/U377,1))</x:f>
        <x:v>0</x:v>
      </x:c>
      <x:c r="M377" s="14" t="str">
        <x:f>IF(AJ377=0,"",ROUND(10*AK377/AJ377,1))</x:f>
      </x:c>
      <x:c r="N377" s="14" t="n">
        <x:f>ROUND(10*W377/12,1)</x:f>
        <x:v>5</x:v>
      </x:c>
      <x:c r="O377" s="14" t="n">
        <x:f>ROUND(10*AL377,1)</x:f>
        <x:v>4.3</x:v>
      </x:c>
      <x:c r="P377" s="14" t="n">
        <x:f>IF((AG377-1)=0,"",ROUND(10*X377/(AG377-1),1))</x:f>
        <x:v>0</x:v>
      </x:c>
      <x:c r="Q377" s="15" t="n">
        <x:f>COUNTIFS(Relaciones!$E$4717:$E$5091,A377,Relaciones!$F$4717:$F$5091,"amistad")</x:f>
        <x:v>4</x:v>
      </x:c>
      <x:c r="R377" s="15" t="n">
        <x:f>COUNTIFS(Relaciones!$D$4717:$D$5091,A377,Relaciones!$F$4717:$F$5091,"amistad")</x:f>
        <x:v>4</x:v>
      </x:c>
      <x:c r="S377" s="15" t="n">
        <x:f>SUMIFS(Relaciones!$G$4717:$G$5091,Relaciones!$D$4717:$D$5091,A377,Relaciones!$F$4717:$F$5091,"amistad")</x:f>
        <x:v>4</x:v>
      </x:c>
      <x:c r="T377" s="15" t="n">
        <x:f>COUNTIFS(Relaciones!$E$4717:$E$5091,A377,Relaciones!$F$4717:$F$5091,"rechazo")</x:f>
        <x:v>0</x:v>
      </x:c>
      <x:c r="U377" s="15" t="n">
        <x:f>COUNTIFS(Relaciones!$D$4717:$D$5091,A377,Relaciones!$F$4717:$F$5091,"rechazo")</x:f>
        <x:v>3</x:v>
      </x:c>
      <x:c r="V377" s="15" t="n">
        <x:f>SUMIFS(Relaciones!$G$4717:$G$5091,Relaciones!$D$4717:$D$5091,A377,Relaciones!$F$4717:$F$5091,"rechazo")</x:f>
        <x:v>0</x:v>
      </x:c>
      <x:c r="W377" s="15" t="n">
        <x:f>SUM(INDEX(Respuestas!$B$366:$B$393,MATCH(A377,Respuestas!$A$366:$A$393,0)),INDEX(Respuestas!$C$366:$C$393,MATCH(A377,Respuestas!$A$366:$A$393,0)),INDEX(Respuestas!$D$366:$D$393,MATCH(A377,Respuestas!$A$366:$A$393,0)),INDEX(Respuestas!$E$366:$E$393,MATCH(A377,Respuestas!$A$366:$A$393,0)))</x:f>
        <x:v>6</x:v>
      </x:c>
      <x:c r="X377" s="15" t="n">
        <x:f>COUNTIFS(Relaciones!$E$4717:$E$5091,A377,Relaciones!$F$4717:$F$5091,"mediacion")</x:f>
        <x:v>0</x:v>
      </x:c>
      <x:c r="Y377" s="15" t="n">
        <x:f>COUNTIFS(Relaciones!$E$4717:$E$5091,A377,Relaciones!$F$4717:$F$5091,"mediacion_negativa")</x:f>
        <x:v>0</x:v>
      </x:c>
      <x:c r="Z377" s="15" t="n">
        <x:f>COUNTIFS(Relaciones!$E$4717:$E$5091,A377,Relaciones!$F$4717:$F$5091,"bullying")</x:f>
        <x:v>0</x:v>
      </x:c>
      <x:c r="AA377" s="4" t="str">
        <x:f>INDEX(Respuestas!$F$366:$F$393,MATCH(A377,Respuestas!$A$366:$A$393,0))</x:f>
        <x:v>No</x:v>
      </x:c>
      <x:c r="AB377" s="4" t="str">
        <x:f>INDEX(Respuestas!$G$366:$G$393,MATCH(A377,Respuestas!$A$366:$A$393,0))</x:f>
        <x:v>Sí</x:v>
      </x:c>
      <x:c r="AC377" s="4" t="str">
        <x:f>INDEX(Respuestas!$H$366:$H$393,MATCH(A377,Respuestas!$A$366:$A$393,0))</x:f>
        <x:v>No</x:v>
      </x:c>
      <x:c r="AD377" s="4" t="str">
        <x:f>INDEX(Respuestas!$I$366:$I$393,MATCH(A377,Respuestas!$A$366:$A$393,0))</x:f>
        <x:v>Sí</x:v>
      </x:c>
      <x:c r="AE377" s="4" t="str">
        <x:f>INDEX(Respuestas!$J$366:$J$393,MATCH(A377,Respuestas!$A$366:$A$393,0))</x:f>
        <x:v>G1</x:v>
      </x:c>
      <x:c r="AF377" s="4" t="str">
        <x:v>normalizada_v1</x:v>
      </x:c>
      <x:c r="AG377" s="4" t="n">
        <x:f>COUNTIFS($B$2:$B$1513,B377,$C$2:$C$1513,C377,$D$2:$D$1513,D377)</x:f>
        <x:v>28</x:v>
      </x:c>
      <x:c r="AH377" s="4" t="n">
        <x:f>COUNTIFS(Relaciones!$D$4717:$D$5091,A377,Relaciones!$F$4717:$F$5091,"prediccion_amistad")</x:f>
        <x:v>3</x:v>
      </x:c>
      <x:c r="AI377" s="4" t="n">
        <x:f>SUMIFS(Relaciones!$H$4717:$H$5091,Relaciones!$D$4717:$D$5091,A377,Relaciones!$F$4717:$F$5091,"prediccion_amistad")</x:f>
        <x:v>3</x:v>
      </x:c>
      <x:c r="AJ377" s="4" t="n">
        <x:f>COUNTIFS(Relaciones!$D$4717:$D$5091,A377,Relaciones!$F$4717:$F$5091,"prediccion_rechazo")</x:f>
        <x:v>0</x:v>
      </x:c>
      <x:c r="AK377" s="4" t="n">
        <x:f>SUMIFS(Relaciones!$H$4717:$H$5091,Relaciones!$D$4717:$D$5091,A377,Relaciones!$F$4717:$F$5091,"prediccion_rechazo")</x:f>
        <x:v>0</x:v>
      </x:c>
      <x:c r="AL377" s="4" t="n">
        <x:v>0.4301870985441192</x:v>
      </x:c>
    </x:row>
    <x:row r="378" ht="23" customHeight="1">
      <x:c r="A378" s="13" t="str">
        <x:v>00377</x:v>
      </x:c>
      <x:c r="B378" s="4" t="str">
        <x:v>Sevilla</x:v>
      </x:c>
      <x:c r="C378" s="4" t="str">
        <x:v>2.º ESO</x:v>
      </x:c>
      <x:c r="D378" s="4" t="str">
        <x:v>B</x:v>
      </x:c>
      <x:c r="E378" s="4" t="str">
        <x:v>alumna</x:v>
      </x:c>
      <x:c r="F378" s="14" t="n">
        <x:f>IF((AG378-1)=0,"",ROUND(10*Q378/(AG378-1),1))</x:f>
        <x:v>3.7</x:v>
      </x:c>
      <x:c r="G378" s="14" t="n">
        <x:f>IF((AG378-1)=0,"",ROUND(10*R378/(AG378-1),1))</x:f>
        <x:v>2.2</x:v>
      </x:c>
      <x:c r="H378" s="14" t="n">
        <x:f>IF(R378=0,"",ROUND(10*S378/R378,1))</x:f>
        <x:v>10</x:v>
      </x:c>
      <x:c r="I378" s="14" t="n">
        <x:f>IF(AH378=0,"",ROUND(10*AI378/AH378,1))</x:f>
        <x:v>10</x:v>
      </x:c>
      <x:c r="J378" s="14" t="n">
        <x:f>IF((AG378-1)=0,"",ROUND(10*T378/(AG378-1),1))</x:f>
        <x:v>0</x:v>
      </x:c>
      <x:c r="K378" s="14" t="n">
        <x:f>IF((AG378-1)=0,"",ROUND(10*U378/(AG378-1),1))</x:f>
        <x:v>0.7</x:v>
      </x:c>
      <x:c r="L378" s="14" t="n">
        <x:f>IF(U378=0,"",ROUND(10*V378/U378,1))</x:f>
        <x:v>0</x:v>
      </x:c>
      <x:c r="M378" s="14" t="str">
        <x:f>IF(AJ378=0,"",ROUND(10*AK378/AJ378,1))</x:f>
      </x:c>
      <x:c r="N378" s="14" t="n">
        <x:f>ROUND(10*W378/12,1)</x:f>
        <x:v>7.5</x:v>
      </x:c>
      <x:c r="O378" s="14" t="n">
        <x:f>ROUND(10*AL378,1)</x:f>
        <x:v>5.1</x:v>
      </x:c>
      <x:c r="P378" s="14" t="n">
        <x:f>IF((AG378-1)=0,"",ROUND(10*X378/(AG378-1),1))</x:f>
        <x:v>3</x:v>
      </x:c>
      <x:c r="Q378" s="15" t="n">
        <x:f>COUNTIFS(Relaciones!$E$4717:$E$5091,A378,Relaciones!$F$4717:$F$5091,"amistad")</x:f>
        <x:v>10</x:v>
      </x:c>
      <x:c r="R378" s="15" t="n">
        <x:f>COUNTIFS(Relaciones!$D$4717:$D$5091,A378,Relaciones!$F$4717:$F$5091,"amistad")</x:f>
        <x:v>6</x:v>
      </x:c>
      <x:c r="S378" s="15" t="n">
        <x:f>SUMIFS(Relaciones!$G$4717:$G$5091,Relaciones!$D$4717:$D$5091,A378,Relaciones!$F$4717:$F$5091,"amistad")</x:f>
        <x:v>6</x:v>
      </x:c>
      <x:c r="T378" s="15" t="n">
        <x:f>COUNTIFS(Relaciones!$E$4717:$E$5091,A378,Relaciones!$F$4717:$F$5091,"rechazo")</x:f>
        <x:v>0</x:v>
      </x:c>
      <x:c r="U378" s="15" t="n">
        <x:f>COUNTIFS(Relaciones!$D$4717:$D$5091,A378,Relaciones!$F$4717:$F$5091,"rechazo")</x:f>
        <x:v>2</x:v>
      </x:c>
      <x:c r="V378" s="15" t="n">
        <x:f>SUMIFS(Relaciones!$G$4717:$G$5091,Relaciones!$D$4717:$D$5091,A378,Relaciones!$F$4717:$F$5091,"rechazo")</x:f>
        <x:v>0</x:v>
      </x:c>
      <x:c r="W378" s="15" t="n">
        <x:f>SUM(INDEX(Respuestas!$B$366:$B$393,MATCH(A378,Respuestas!$A$366:$A$393,0)),INDEX(Respuestas!$C$366:$C$393,MATCH(A378,Respuestas!$A$366:$A$393,0)),INDEX(Respuestas!$D$366:$D$393,MATCH(A378,Respuestas!$A$366:$A$393,0)),INDEX(Respuestas!$E$366:$E$393,MATCH(A378,Respuestas!$A$366:$A$393,0)))</x:f>
        <x:v>9</x:v>
      </x:c>
      <x:c r="X378" s="15" t="n">
        <x:f>COUNTIFS(Relaciones!$E$4717:$E$5091,A378,Relaciones!$F$4717:$F$5091,"mediacion")</x:f>
        <x:v>8</x:v>
      </x:c>
      <x:c r="Y378" s="15" t="n">
        <x:f>COUNTIFS(Relaciones!$E$4717:$E$5091,A378,Relaciones!$F$4717:$F$5091,"mediacion_negativa")</x:f>
        <x:v>0</x:v>
      </x:c>
      <x:c r="Z378" s="15" t="n">
        <x:f>COUNTIFS(Relaciones!$E$4717:$E$5091,A378,Relaciones!$F$4717:$F$5091,"bullying")</x:f>
        <x:v>0</x:v>
      </x:c>
      <x:c r="AA378" s="4" t="str">
        <x:f>INDEX(Respuestas!$F$366:$F$393,MATCH(A378,Respuestas!$A$366:$A$393,0))</x:f>
        <x:v>No</x:v>
      </x:c>
      <x:c r="AB378" s="4" t="str">
        <x:f>INDEX(Respuestas!$G$366:$G$393,MATCH(A378,Respuestas!$A$366:$A$393,0))</x:f>
        <x:v>Sí</x:v>
      </x:c>
      <x:c r="AC378" s="4" t="str">
        <x:f>INDEX(Respuestas!$H$366:$H$393,MATCH(A378,Respuestas!$A$366:$A$393,0))</x:f>
        <x:v>No</x:v>
      </x:c>
      <x:c r="AD378" s="4" t="str">
        <x:f>INDEX(Respuestas!$I$366:$I$393,MATCH(A378,Respuestas!$A$366:$A$393,0))</x:f>
        <x:v>Sí</x:v>
      </x:c>
      <x:c r="AE378" s="4" t="str">
        <x:f>INDEX(Respuestas!$J$366:$J$393,MATCH(A378,Respuestas!$A$366:$A$393,0))</x:f>
        <x:v>G2</x:v>
      </x:c>
      <x:c r="AF378" s="4" t="str">
        <x:v>normalizada_v1</x:v>
      </x:c>
      <x:c r="AG378" s="4" t="n">
        <x:f>COUNTIFS($B$2:$B$1513,B378,$C$2:$C$1513,C378,$D$2:$D$1513,D378)</x:f>
        <x:v>28</x:v>
      </x:c>
      <x:c r="AH378" s="4" t="n">
        <x:f>COUNTIFS(Relaciones!$D$4717:$D$5091,A378,Relaciones!$F$4717:$F$5091,"prediccion_amistad")</x:f>
        <x:v>7</x:v>
      </x:c>
      <x:c r="AI378" s="4" t="n">
        <x:f>SUMIFS(Relaciones!$H$4717:$H$5091,Relaciones!$D$4717:$D$5091,A378,Relaciones!$F$4717:$F$5091,"prediccion_amistad")</x:f>
        <x:v>7</x:v>
      </x:c>
      <x:c r="AJ378" s="4" t="n">
        <x:f>COUNTIFS(Relaciones!$D$4717:$D$5091,A378,Relaciones!$F$4717:$F$5091,"prediccion_rechazo")</x:f>
        <x:v>0</x:v>
      </x:c>
      <x:c r="AK378" s="4" t="n">
        <x:f>SUMIFS(Relaciones!$H$4717:$H$5091,Relaciones!$D$4717:$D$5091,A378,Relaciones!$F$4717:$F$5091,"prediccion_rechazo")</x:f>
        <x:v>0</x:v>
      </x:c>
      <x:c r="AL378" s="4" t="n">
        <x:v>0.5097926097259754</x:v>
      </x:c>
    </x:row>
    <x:row r="379" ht="23" customHeight="1">
      <x:c r="A379" s="13" t="str">
        <x:v>00378</x:v>
      </x:c>
      <x:c r="B379" s="4" t="str">
        <x:v>Sevilla</x:v>
      </x:c>
      <x:c r="C379" s="4" t="str">
        <x:v>2.º ESO</x:v>
      </x:c>
      <x:c r="D379" s="4" t="str">
        <x:v>B</x:v>
      </x:c>
      <x:c r="E379" s="4" t="str">
        <x:v>alumno</x:v>
      </x:c>
      <x:c r="F379" s="14" t="n">
        <x:f>IF((AG379-1)=0,"",ROUND(10*Q379/(AG379-1),1))</x:f>
        <x:v>1.5</x:v>
      </x:c>
      <x:c r="G379" s="14" t="n">
        <x:f>IF((AG379-1)=0,"",ROUND(10*R379/(AG379-1),1))</x:f>
        <x:v>1.5</x:v>
      </x:c>
      <x:c r="H379" s="14" t="n">
        <x:f>IF(R379=0,"",ROUND(10*S379/R379,1))</x:f>
        <x:v>10</x:v>
      </x:c>
      <x:c r="I379" s="14" t="n">
        <x:f>IF(AH379=0,"",ROUND(10*AI379/AH379,1))</x:f>
        <x:v>7.5</x:v>
      </x:c>
      <x:c r="J379" s="14" t="n">
        <x:f>IF((AG379-1)=0,"",ROUND(10*T379/(AG379-1),1))</x:f>
        <x:v>0</x:v>
      </x:c>
      <x:c r="K379" s="14" t="n">
        <x:f>IF((AG379-1)=0,"",ROUND(10*U379/(AG379-1),1))</x:f>
        <x:v>1.1</x:v>
      </x:c>
      <x:c r="L379" s="14" t="n">
        <x:f>IF(U379=0,"",ROUND(10*V379/U379,1))</x:f>
        <x:v>0</x:v>
      </x:c>
      <x:c r="M379" s="14" t="n">
        <x:f>IF(AJ379=0,"",ROUND(10*AK379/AJ379,1))</x:f>
        <x:v>0</x:v>
      </x:c>
      <x:c r="N379" s="14" t="n">
        <x:f>ROUND(10*W379/12,1)</x:f>
        <x:v>8.3</x:v>
      </x:c>
      <x:c r="O379" s="14" t="n">
        <x:f>ROUND(10*AL379,1)</x:f>
        <x:v>2.2</x:v>
      </x:c>
      <x:c r="P379" s="14" t="n">
        <x:f>IF((AG379-1)=0,"",ROUND(10*X379/(AG379-1),1))</x:f>
        <x:v>0</x:v>
      </x:c>
      <x:c r="Q379" s="15" t="n">
        <x:f>COUNTIFS(Relaciones!$E$4717:$E$5091,A379,Relaciones!$F$4717:$F$5091,"amistad")</x:f>
        <x:v>4</x:v>
      </x:c>
      <x:c r="R379" s="15" t="n">
        <x:f>COUNTIFS(Relaciones!$D$4717:$D$5091,A379,Relaciones!$F$4717:$F$5091,"amistad")</x:f>
        <x:v>4</x:v>
      </x:c>
      <x:c r="S379" s="15" t="n">
        <x:f>SUMIFS(Relaciones!$G$4717:$G$5091,Relaciones!$D$4717:$D$5091,A379,Relaciones!$F$4717:$F$5091,"amistad")</x:f>
        <x:v>4</x:v>
      </x:c>
      <x:c r="T379" s="15" t="n">
        <x:f>COUNTIFS(Relaciones!$E$4717:$E$5091,A379,Relaciones!$F$4717:$F$5091,"rechazo")</x:f>
        <x:v>0</x:v>
      </x:c>
      <x:c r="U379" s="15" t="n">
        <x:f>COUNTIFS(Relaciones!$D$4717:$D$5091,A379,Relaciones!$F$4717:$F$5091,"rechazo")</x:f>
        <x:v>3</x:v>
      </x:c>
      <x:c r="V379" s="15" t="n">
        <x:f>SUMIFS(Relaciones!$G$4717:$G$5091,Relaciones!$D$4717:$D$5091,A379,Relaciones!$F$4717:$F$5091,"rechazo")</x:f>
        <x:v>0</x:v>
      </x:c>
      <x:c r="W379" s="15" t="n">
        <x:f>SUM(INDEX(Respuestas!$B$366:$B$393,MATCH(A379,Respuestas!$A$366:$A$393,0)),INDEX(Respuestas!$C$366:$C$393,MATCH(A379,Respuestas!$A$366:$A$393,0)),INDEX(Respuestas!$D$366:$D$393,MATCH(A379,Respuestas!$A$366:$A$393,0)),INDEX(Respuestas!$E$366:$E$393,MATCH(A379,Respuestas!$A$366:$A$393,0)))</x:f>
        <x:v>10</x:v>
      </x:c>
      <x:c r="X379" s="15" t="n">
        <x:f>COUNTIFS(Relaciones!$E$4717:$E$5091,A379,Relaciones!$F$4717:$F$5091,"mediacion")</x:f>
        <x:v>0</x:v>
      </x:c>
      <x:c r="Y379" s="15" t="n">
        <x:f>COUNTIFS(Relaciones!$E$4717:$E$5091,A379,Relaciones!$F$4717:$F$5091,"mediacion_negativa")</x:f>
        <x:v>0</x:v>
      </x:c>
      <x:c r="Z379" s="15" t="n">
        <x:f>COUNTIFS(Relaciones!$E$4717:$E$5091,A379,Relaciones!$F$4717:$F$5091,"bullying")</x:f>
        <x:v>0</x:v>
      </x:c>
      <x:c r="AA379" s="4" t="str">
        <x:f>INDEX(Respuestas!$F$366:$F$393,MATCH(A379,Respuestas!$A$366:$A$393,0))</x:f>
        <x:v>No</x:v>
      </x:c>
      <x:c r="AB379" s="4" t="str">
        <x:f>INDEX(Respuestas!$G$366:$G$393,MATCH(A379,Respuestas!$A$366:$A$393,0))</x:f>
        <x:v>Sí</x:v>
      </x:c>
      <x:c r="AC379" s="4" t="str">
        <x:f>INDEX(Respuestas!$H$366:$H$393,MATCH(A379,Respuestas!$A$366:$A$393,0))</x:f>
        <x:v>No</x:v>
      </x:c>
      <x:c r="AD379" s="4" t="str">
        <x:f>INDEX(Respuestas!$I$366:$I$393,MATCH(A379,Respuestas!$A$366:$A$393,0))</x:f>
        <x:v>Sí</x:v>
      </x:c>
      <x:c r="AE379" s="4" t="str">
        <x:f>INDEX(Respuestas!$J$366:$J$393,MATCH(A379,Respuestas!$A$366:$A$393,0))</x:f>
        <x:v>G2</x:v>
      </x:c>
      <x:c r="AF379" s="4" t="str">
        <x:v>normalizada_v1</x:v>
      </x:c>
      <x:c r="AG379" s="4" t="n">
        <x:f>COUNTIFS($B$2:$B$1513,B379,$C$2:$C$1513,C379,$D$2:$D$1513,D379)</x:f>
        <x:v>28</x:v>
      </x:c>
      <x:c r="AH379" s="4" t="n">
        <x:f>COUNTIFS(Relaciones!$D$4717:$D$5091,A379,Relaciones!$F$4717:$F$5091,"prediccion_amistad")</x:f>
        <x:v>4</x:v>
      </x:c>
      <x:c r="AI379" s="4" t="n">
        <x:f>SUMIFS(Relaciones!$H$4717:$H$5091,Relaciones!$D$4717:$D$5091,A379,Relaciones!$F$4717:$F$5091,"prediccion_amistad")</x:f>
        <x:v>3</x:v>
      </x:c>
      <x:c r="AJ379" s="4" t="n">
        <x:f>COUNTIFS(Relaciones!$D$4717:$D$5091,A379,Relaciones!$F$4717:$F$5091,"prediccion_rechazo")</x:f>
        <x:v>1</x:v>
      </x:c>
      <x:c r="AK379" s="4" t="n">
        <x:f>SUMIFS(Relaciones!$H$4717:$H$5091,Relaciones!$D$4717:$D$5091,A379,Relaciones!$F$4717:$F$5091,"prediccion_rechazo")</x:f>
        <x:v>0</x:v>
      </x:c>
      <x:c r="AL379" s="4" t="n">
        <x:v>0.21539321742342268</x:v>
      </x:c>
    </x:row>
    <x:row r="380" ht="23" customHeight="1">
      <x:c r="A380" s="13" t="str">
        <x:v>00379</x:v>
      </x:c>
      <x:c r="B380" s="4" t="str">
        <x:v>Sevilla</x:v>
      </x:c>
      <x:c r="C380" s="4" t="str">
        <x:v>2.º ESO</x:v>
      </x:c>
      <x:c r="D380" s="4" t="str">
        <x:v>B</x:v>
      </x:c>
      <x:c r="E380" s="4" t="str">
        <x:v>alumna</x:v>
      </x:c>
      <x:c r="F380" s="14" t="n">
        <x:f>IF((AG380-1)=0,"",ROUND(10*Q380/(AG380-1),1))</x:f>
        <x:v>1.5</x:v>
      </x:c>
      <x:c r="G380" s="14" t="n">
        <x:f>IF((AG380-1)=0,"",ROUND(10*R380/(AG380-1),1))</x:f>
        <x:v>1.9</x:v>
      </x:c>
      <x:c r="H380" s="14" t="n">
        <x:f>IF(R380=0,"",ROUND(10*S380/R380,1))</x:f>
        <x:v>8</x:v>
      </x:c>
      <x:c r="I380" s="14" t="n">
        <x:f>IF(AH380=0,"",ROUND(10*AI380/AH380,1))</x:f>
        <x:v>10</x:v>
      </x:c>
      <x:c r="J380" s="14" t="n">
        <x:f>IF((AG380-1)=0,"",ROUND(10*T380/(AG380-1),1))</x:f>
        <x:v>0</x:v>
      </x:c>
      <x:c r="K380" s="14" t="n">
        <x:f>IF((AG380-1)=0,"",ROUND(10*U380/(AG380-1),1))</x:f>
        <x:v>0</x:v>
      </x:c>
      <x:c r="L380" s="14" t="str">
        <x:f>IF(U380=0,"",ROUND(10*V380/U380,1))</x:f>
      </x:c>
      <x:c r="M380" s="14" t="str">
        <x:f>IF(AJ380=0,"",ROUND(10*AK380/AJ380,1))</x:f>
      </x:c>
      <x:c r="N380" s="14" t="n">
        <x:f>ROUND(10*W380/12,1)</x:f>
        <x:v>9.2</x:v>
      </x:c>
      <x:c r="O380" s="14" t="n">
        <x:f>ROUND(10*AL380,1)</x:f>
        <x:v>2.4</x:v>
      </x:c>
      <x:c r="P380" s="14" t="n">
        <x:f>IF((AG380-1)=0,"",ROUND(10*X380/(AG380-1),1))</x:f>
        <x:v>0</x:v>
      </x:c>
      <x:c r="Q380" s="15" t="n">
        <x:f>COUNTIFS(Relaciones!$E$4717:$E$5091,A380,Relaciones!$F$4717:$F$5091,"amistad")</x:f>
        <x:v>4</x:v>
      </x:c>
      <x:c r="R380" s="15" t="n">
        <x:f>COUNTIFS(Relaciones!$D$4717:$D$5091,A380,Relaciones!$F$4717:$F$5091,"amistad")</x:f>
        <x:v>5</x:v>
      </x:c>
      <x:c r="S380" s="15" t="n">
        <x:f>SUMIFS(Relaciones!$G$4717:$G$5091,Relaciones!$D$4717:$D$5091,A380,Relaciones!$F$4717:$F$5091,"amistad")</x:f>
        <x:v>4</x:v>
      </x:c>
      <x:c r="T380" s="15" t="n">
        <x:f>COUNTIFS(Relaciones!$E$4717:$E$5091,A380,Relaciones!$F$4717:$F$5091,"rechazo")</x:f>
        <x:v>0</x:v>
      </x:c>
      <x:c r="U380" s="15" t="n">
        <x:f>COUNTIFS(Relaciones!$D$4717:$D$5091,A380,Relaciones!$F$4717:$F$5091,"rechazo")</x:f>
        <x:v>0</x:v>
      </x:c>
      <x:c r="V380" s="15" t="n">
        <x:f>SUMIFS(Relaciones!$G$4717:$G$5091,Relaciones!$D$4717:$D$5091,A380,Relaciones!$F$4717:$F$5091,"rechazo")</x:f>
        <x:v>0</x:v>
      </x:c>
      <x:c r="W380" s="15" t="n">
        <x:f>SUM(INDEX(Respuestas!$B$366:$B$393,MATCH(A380,Respuestas!$A$366:$A$393,0)),INDEX(Respuestas!$C$366:$C$393,MATCH(A380,Respuestas!$A$366:$A$393,0)),INDEX(Respuestas!$D$366:$D$393,MATCH(A380,Respuestas!$A$366:$A$393,0)),INDEX(Respuestas!$E$366:$E$393,MATCH(A380,Respuestas!$A$366:$A$393,0)))</x:f>
        <x:v>11</x:v>
      </x:c>
      <x:c r="X380" s="15" t="n">
        <x:f>COUNTIFS(Relaciones!$E$4717:$E$5091,A380,Relaciones!$F$4717:$F$5091,"mediacion")</x:f>
        <x:v>0</x:v>
      </x:c>
      <x:c r="Y380" s="15" t="n">
        <x:f>COUNTIFS(Relaciones!$E$4717:$E$5091,A380,Relaciones!$F$4717:$F$5091,"mediacion_negativa")</x:f>
        <x:v>0</x:v>
      </x:c>
      <x:c r="Z380" s="15" t="n">
        <x:f>COUNTIFS(Relaciones!$E$4717:$E$5091,A380,Relaciones!$F$4717:$F$5091,"bullying")</x:f>
        <x:v>0</x:v>
      </x:c>
      <x:c r="AA380" s="4" t="str">
        <x:f>INDEX(Respuestas!$F$366:$F$393,MATCH(A380,Respuestas!$A$366:$A$393,0))</x:f>
        <x:v>No</x:v>
      </x:c>
      <x:c r="AB380" s="4" t="str">
        <x:f>INDEX(Respuestas!$G$366:$G$393,MATCH(A380,Respuestas!$A$366:$A$393,0))</x:f>
        <x:v>Sí</x:v>
      </x:c>
      <x:c r="AC380" s="4" t="str">
        <x:f>INDEX(Respuestas!$H$366:$H$393,MATCH(A380,Respuestas!$A$366:$A$393,0))</x:f>
        <x:v>No</x:v>
      </x:c>
      <x:c r="AD380" s="4" t="str">
        <x:f>INDEX(Respuestas!$I$366:$I$393,MATCH(A380,Respuestas!$A$366:$A$393,0))</x:f>
        <x:v>Sí</x:v>
      </x:c>
      <x:c r="AE380" s="4" t="str">
        <x:f>INDEX(Respuestas!$J$366:$J$393,MATCH(A380,Respuestas!$A$366:$A$393,0))</x:f>
        <x:v>G2</x:v>
      </x:c>
      <x:c r="AF380" s="4" t="str">
        <x:v>normalizada_v1</x:v>
      </x:c>
      <x:c r="AG380" s="4" t="n">
        <x:f>COUNTIFS($B$2:$B$1513,B380,$C$2:$C$1513,C380,$D$2:$D$1513,D380)</x:f>
        <x:v>28</x:v>
      </x:c>
      <x:c r="AH380" s="4" t="n">
        <x:f>COUNTIFS(Relaciones!$D$4717:$D$5091,A380,Relaciones!$F$4717:$F$5091,"prediccion_amistad")</x:f>
        <x:v>3</x:v>
      </x:c>
      <x:c r="AI380" s="4" t="n">
        <x:f>SUMIFS(Relaciones!$H$4717:$H$5091,Relaciones!$D$4717:$D$5091,A380,Relaciones!$F$4717:$F$5091,"prediccion_amistad")</x:f>
        <x:v>3</x:v>
      </x:c>
      <x:c r="AJ380" s="4" t="n">
        <x:f>COUNTIFS(Relaciones!$D$4717:$D$5091,A380,Relaciones!$F$4717:$F$5091,"prediccion_rechazo")</x:f>
        <x:v>0</x:v>
      </x:c>
      <x:c r="AK380" s="4" t="n">
        <x:f>SUMIFS(Relaciones!$H$4717:$H$5091,Relaciones!$D$4717:$D$5091,A380,Relaciones!$F$4717:$F$5091,"prediccion_rechazo")</x:f>
        <x:v>0</x:v>
      </x:c>
      <x:c r="AL380" s="4" t="n">
        <x:v>0.24240305661161568</x:v>
      </x:c>
    </x:row>
    <x:row r="381" ht="23" customHeight="1">
      <x:c r="A381" s="13" t="str">
        <x:v>00380</x:v>
      </x:c>
      <x:c r="B381" s="4" t="str">
        <x:v>Sevilla</x:v>
      </x:c>
      <x:c r="C381" s="4" t="str">
        <x:v>2.º ESO</x:v>
      </x:c>
      <x:c r="D381" s="4" t="str">
        <x:v>B</x:v>
      </x:c>
      <x:c r="E381" s="4" t="str">
        <x:v>alumno</x:v>
      </x:c>
      <x:c r="F381" s="14" t="n">
        <x:f>IF((AG381-1)=0,"",ROUND(10*Q381/(AG381-1),1))</x:f>
        <x:v>1.5</x:v>
      </x:c>
      <x:c r="G381" s="14" t="n">
        <x:f>IF((AG381-1)=0,"",ROUND(10*R381/(AG381-1),1))</x:f>
        <x:v>1.5</x:v>
      </x:c>
      <x:c r="H381" s="14" t="n">
        <x:f>IF(R381=0,"",ROUND(10*S381/R381,1))</x:f>
        <x:v>10</x:v>
      </x:c>
      <x:c r="I381" s="14" t="n">
        <x:f>IF(AH381=0,"",ROUND(10*AI381/AH381,1))</x:f>
        <x:v>10</x:v>
      </x:c>
      <x:c r="J381" s="14" t="n">
        <x:f>IF((AG381-1)=0,"",ROUND(10*T381/(AG381-1),1))</x:f>
        <x:v>0</x:v>
      </x:c>
      <x:c r="K381" s="14" t="n">
        <x:f>IF((AG381-1)=0,"",ROUND(10*U381/(AG381-1),1))</x:f>
        <x:v>1.1</x:v>
      </x:c>
      <x:c r="L381" s="14" t="n">
        <x:f>IF(U381=0,"",ROUND(10*V381/U381,1))</x:f>
        <x:v>0</x:v>
      </x:c>
      <x:c r="M381" s="14" t="str">
        <x:f>IF(AJ381=0,"",ROUND(10*AK381/AJ381,1))</x:f>
      </x:c>
      <x:c r="N381" s="14" t="n">
        <x:f>ROUND(10*W381/12,1)</x:f>
        <x:v>10</x:v>
      </x:c>
      <x:c r="O381" s="14" t="n">
        <x:f>ROUND(10*AL381,1)</x:f>
        <x:v>2.1</x:v>
      </x:c>
      <x:c r="P381" s="14" t="n">
        <x:f>IF((AG381-1)=0,"",ROUND(10*X381/(AG381-1),1))</x:f>
        <x:v>0</x:v>
      </x:c>
      <x:c r="Q381" s="15" t="n">
        <x:f>COUNTIFS(Relaciones!$E$4717:$E$5091,A381,Relaciones!$F$4717:$F$5091,"amistad")</x:f>
        <x:v>4</x:v>
      </x:c>
      <x:c r="R381" s="15" t="n">
        <x:f>COUNTIFS(Relaciones!$D$4717:$D$5091,A381,Relaciones!$F$4717:$F$5091,"amistad")</x:f>
        <x:v>4</x:v>
      </x:c>
      <x:c r="S381" s="15" t="n">
        <x:f>SUMIFS(Relaciones!$G$4717:$G$5091,Relaciones!$D$4717:$D$5091,A381,Relaciones!$F$4717:$F$5091,"amistad")</x:f>
        <x:v>4</x:v>
      </x:c>
      <x:c r="T381" s="15" t="n">
        <x:f>COUNTIFS(Relaciones!$E$4717:$E$5091,A381,Relaciones!$F$4717:$F$5091,"rechazo")</x:f>
        <x:v>0</x:v>
      </x:c>
      <x:c r="U381" s="15" t="n">
        <x:f>COUNTIFS(Relaciones!$D$4717:$D$5091,A381,Relaciones!$F$4717:$F$5091,"rechazo")</x:f>
        <x:v>3</x:v>
      </x:c>
      <x:c r="V381" s="15" t="n">
        <x:f>SUMIFS(Relaciones!$G$4717:$G$5091,Relaciones!$D$4717:$D$5091,A381,Relaciones!$F$4717:$F$5091,"rechazo")</x:f>
        <x:v>0</x:v>
      </x:c>
      <x:c r="W381" s="15" t="n">
        <x:f>SUM(INDEX(Respuestas!$B$366:$B$393,MATCH(A381,Respuestas!$A$366:$A$393,0)),INDEX(Respuestas!$C$366:$C$393,MATCH(A381,Respuestas!$A$366:$A$393,0)),INDEX(Respuestas!$D$366:$D$393,MATCH(A381,Respuestas!$A$366:$A$393,0)),INDEX(Respuestas!$E$366:$E$393,MATCH(A381,Respuestas!$A$366:$A$393,0)))</x:f>
        <x:v>12</x:v>
      </x:c>
      <x:c r="X381" s="15" t="n">
        <x:f>COUNTIFS(Relaciones!$E$4717:$E$5091,A381,Relaciones!$F$4717:$F$5091,"mediacion")</x:f>
        <x:v>0</x:v>
      </x:c>
      <x:c r="Y381" s="15" t="n">
        <x:f>COUNTIFS(Relaciones!$E$4717:$E$5091,A381,Relaciones!$F$4717:$F$5091,"mediacion_negativa")</x:f>
        <x:v>0</x:v>
      </x:c>
      <x:c r="Z381" s="15" t="n">
        <x:f>COUNTIFS(Relaciones!$E$4717:$E$5091,A381,Relaciones!$F$4717:$F$5091,"bullying")</x:f>
        <x:v>0</x:v>
      </x:c>
      <x:c r="AA381" s="4" t="str">
        <x:f>INDEX(Respuestas!$F$366:$F$393,MATCH(A381,Respuestas!$A$366:$A$393,0))</x:f>
        <x:v>No</x:v>
      </x:c>
      <x:c r="AB381" s="4" t="str">
        <x:f>INDEX(Respuestas!$G$366:$G$393,MATCH(A381,Respuestas!$A$366:$A$393,0))</x:f>
        <x:v>Sí</x:v>
      </x:c>
      <x:c r="AC381" s="4" t="str">
        <x:f>INDEX(Respuestas!$H$366:$H$393,MATCH(A381,Respuestas!$A$366:$A$393,0))</x:f>
        <x:v>No</x:v>
      </x:c>
      <x:c r="AD381" s="4" t="str">
        <x:f>INDEX(Respuestas!$I$366:$I$393,MATCH(A381,Respuestas!$A$366:$A$393,0))</x:f>
        <x:v>No</x:v>
      </x:c>
      <x:c r="AE381" s="4" t="str">
        <x:f>INDEX(Respuestas!$J$366:$J$393,MATCH(A381,Respuestas!$A$366:$A$393,0))</x:f>
        <x:v>G2</x:v>
      </x:c>
      <x:c r="AF381" s="4" t="str">
        <x:v>normalizada_v1</x:v>
      </x:c>
      <x:c r="AG381" s="4" t="n">
        <x:f>COUNTIFS($B$2:$B$1513,B381,$C$2:$C$1513,C381,$D$2:$D$1513,D381)</x:f>
        <x:v>28</x:v>
      </x:c>
      <x:c r="AH381" s="4" t="n">
        <x:f>COUNTIFS(Relaciones!$D$4717:$D$5091,A381,Relaciones!$F$4717:$F$5091,"prediccion_amistad")</x:f>
        <x:v>3</x:v>
      </x:c>
      <x:c r="AI381" s="4" t="n">
        <x:f>SUMIFS(Relaciones!$H$4717:$H$5091,Relaciones!$D$4717:$D$5091,A381,Relaciones!$F$4717:$F$5091,"prediccion_amistad")</x:f>
        <x:v>3</x:v>
      </x:c>
      <x:c r="AJ381" s="4" t="n">
        <x:f>COUNTIFS(Relaciones!$D$4717:$D$5091,A381,Relaciones!$F$4717:$F$5091,"prediccion_rechazo")</x:f>
        <x:v>0</x:v>
      </x:c>
      <x:c r="AK381" s="4" t="n">
        <x:f>SUMIFS(Relaciones!$H$4717:$H$5091,Relaciones!$D$4717:$D$5091,A381,Relaciones!$F$4717:$F$5091,"prediccion_rechazo")</x:f>
        <x:v>0</x:v>
      </x:c>
      <x:c r="AL381" s="4" t="n">
        <x:v>0.20972453313329267</x:v>
      </x:c>
    </x:row>
    <x:row r="382" ht="23" customHeight="1">
      <x:c r="A382" s="13" t="str">
        <x:v>00381</x:v>
      </x:c>
      <x:c r="B382" s="4" t="str">
        <x:v>Sevilla</x:v>
      </x:c>
      <x:c r="C382" s="4" t="str">
        <x:v>2.º ESO</x:v>
      </x:c>
      <x:c r="D382" s="4" t="str">
        <x:v>B</x:v>
      </x:c>
      <x:c r="E382" s="4" t="str">
        <x:v>alumna</x:v>
      </x:c>
      <x:c r="F382" s="14" t="n">
        <x:f>IF((AG382-1)=0,"",ROUND(10*Q382/(AG382-1),1))</x:f>
        <x:v>1.5</x:v>
      </x:c>
      <x:c r="G382" s="14" t="n">
        <x:f>IF((AG382-1)=0,"",ROUND(10*R382/(AG382-1),1))</x:f>
        <x:v>1.9</x:v>
      </x:c>
      <x:c r="H382" s="14" t="n">
        <x:f>IF(R382=0,"",ROUND(10*S382/R382,1))</x:f>
        <x:v>8</x:v>
      </x:c>
      <x:c r="I382" s="14" t="n">
        <x:f>IF(AH382=0,"",ROUND(10*AI382/AH382,1))</x:f>
        <x:v>7.5</x:v>
      </x:c>
      <x:c r="J382" s="14" t="n">
        <x:f>IF((AG382-1)=0,"",ROUND(10*T382/(AG382-1),1))</x:f>
        <x:v>0</x:v>
      </x:c>
      <x:c r="K382" s="14" t="n">
        <x:f>IF((AG382-1)=0,"",ROUND(10*U382/(AG382-1),1))</x:f>
        <x:v>0.7</x:v>
      </x:c>
      <x:c r="L382" s="14" t="n">
        <x:f>IF(U382=0,"",ROUND(10*V382/U382,1))</x:f>
        <x:v>0</x:v>
      </x:c>
      <x:c r="M382" s="14" t="n">
        <x:f>IF(AJ382=0,"",ROUND(10*AK382/AJ382,1))</x:f>
        <x:v>0</x:v>
      </x:c>
      <x:c r="N382" s="14" t="n">
        <x:f>ROUND(10*W382/12,1)</x:f>
        <x:v>7.5</x:v>
      </x:c>
      <x:c r="O382" s="14" t="n">
        <x:f>ROUND(10*AL382,1)</x:f>
        <x:v>2.5</x:v>
      </x:c>
      <x:c r="P382" s="14" t="n">
        <x:f>IF((AG382-1)=0,"",ROUND(10*X382/(AG382-1),1))</x:f>
        <x:v>0</x:v>
      </x:c>
      <x:c r="Q382" s="15" t="n">
        <x:f>COUNTIFS(Relaciones!$E$4717:$E$5091,A382,Relaciones!$F$4717:$F$5091,"amistad")</x:f>
        <x:v>4</x:v>
      </x:c>
      <x:c r="R382" s="15" t="n">
        <x:f>COUNTIFS(Relaciones!$D$4717:$D$5091,A382,Relaciones!$F$4717:$F$5091,"amistad")</x:f>
        <x:v>5</x:v>
      </x:c>
      <x:c r="S382" s="15" t="n">
        <x:f>SUMIFS(Relaciones!$G$4717:$G$5091,Relaciones!$D$4717:$D$5091,A382,Relaciones!$F$4717:$F$5091,"amistad")</x:f>
        <x:v>4</x:v>
      </x:c>
      <x:c r="T382" s="15" t="n">
        <x:f>COUNTIFS(Relaciones!$E$4717:$E$5091,A382,Relaciones!$F$4717:$F$5091,"rechazo")</x:f>
        <x:v>0</x:v>
      </x:c>
      <x:c r="U382" s="15" t="n">
        <x:f>COUNTIFS(Relaciones!$D$4717:$D$5091,A382,Relaciones!$F$4717:$F$5091,"rechazo")</x:f>
        <x:v>2</x:v>
      </x:c>
      <x:c r="V382" s="15" t="n">
        <x:f>SUMIFS(Relaciones!$G$4717:$G$5091,Relaciones!$D$4717:$D$5091,A382,Relaciones!$F$4717:$F$5091,"rechazo")</x:f>
        <x:v>0</x:v>
      </x:c>
      <x:c r="W382" s="15" t="n">
        <x:f>SUM(INDEX(Respuestas!$B$366:$B$393,MATCH(A382,Respuestas!$A$366:$A$393,0)),INDEX(Respuestas!$C$366:$C$393,MATCH(A382,Respuestas!$A$366:$A$393,0)),INDEX(Respuestas!$D$366:$D$393,MATCH(A382,Respuestas!$A$366:$A$393,0)),INDEX(Respuestas!$E$366:$E$393,MATCH(A382,Respuestas!$A$366:$A$393,0)))</x:f>
        <x:v>9</x:v>
      </x:c>
      <x:c r="X382" s="15" t="n">
        <x:f>COUNTIFS(Relaciones!$E$4717:$E$5091,A382,Relaciones!$F$4717:$F$5091,"mediacion")</x:f>
        <x:v>0</x:v>
      </x:c>
      <x:c r="Y382" s="15" t="n">
        <x:f>COUNTIFS(Relaciones!$E$4717:$E$5091,A382,Relaciones!$F$4717:$F$5091,"mediacion_negativa")</x:f>
        <x:v>0</x:v>
      </x:c>
      <x:c r="Z382" s="15" t="n">
        <x:f>COUNTIFS(Relaciones!$E$4717:$E$5091,A382,Relaciones!$F$4717:$F$5091,"bullying")</x:f>
        <x:v>0</x:v>
      </x:c>
      <x:c r="AA382" s="4" t="str">
        <x:f>INDEX(Respuestas!$F$366:$F$393,MATCH(A382,Respuestas!$A$366:$A$393,0))</x:f>
        <x:v>No</x:v>
      </x:c>
      <x:c r="AB382" s="4" t="str">
        <x:f>INDEX(Respuestas!$G$366:$G$393,MATCH(A382,Respuestas!$A$366:$A$393,0))</x:f>
        <x:v>Sí</x:v>
      </x:c>
      <x:c r="AC382" s="4" t="str">
        <x:f>INDEX(Respuestas!$H$366:$H$393,MATCH(A382,Respuestas!$A$366:$A$393,0))</x:f>
        <x:v>No</x:v>
      </x:c>
      <x:c r="AD382" s="4" t="str">
        <x:f>INDEX(Respuestas!$I$366:$I$393,MATCH(A382,Respuestas!$A$366:$A$393,0))</x:f>
        <x:v>Sí</x:v>
      </x:c>
      <x:c r="AE382" s="4" t="str">
        <x:f>INDEX(Respuestas!$J$366:$J$393,MATCH(A382,Respuestas!$A$366:$A$393,0))</x:f>
        <x:v>G2</x:v>
      </x:c>
      <x:c r="AF382" s="4" t="str">
        <x:v>normalizada_v1</x:v>
      </x:c>
      <x:c r="AG382" s="4" t="n">
        <x:f>COUNTIFS($B$2:$B$1513,B382,$C$2:$C$1513,C382,$D$2:$D$1513,D382)</x:f>
        <x:v>28</x:v>
      </x:c>
      <x:c r="AH382" s="4" t="n">
        <x:f>COUNTIFS(Relaciones!$D$4717:$D$5091,A382,Relaciones!$F$4717:$F$5091,"prediccion_amistad")</x:f>
        <x:v>4</x:v>
      </x:c>
      <x:c r="AI382" s="4" t="n">
        <x:f>SUMIFS(Relaciones!$H$4717:$H$5091,Relaciones!$D$4717:$D$5091,A382,Relaciones!$F$4717:$F$5091,"prediccion_amistad")</x:f>
        <x:v>3</x:v>
      </x:c>
      <x:c r="AJ382" s="4" t="n">
        <x:f>COUNTIFS(Relaciones!$D$4717:$D$5091,A382,Relaciones!$F$4717:$F$5091,"prediccion_rechazo")</x:f>
        <x:v>1</x:v>
      </x:c>
      <x:c r="AK382" s="4" t="n">
        <x:f>SUMIFS(Relaciones!$H$4717:$H$5091,Relaciones!$D$4717:$D$5091,A382,Relaciones!$F$4717:$F$5091,"prediccion_rechazo")</x:f>
        <x:v>0</x:v>
      </x:c>
      <x:c r="AL382" s="4" t="n">
        <x:v>0.2470884045033771</x:v>
      </x:c>
    </x:row>
    <x:row r="383" ht="23" customHeight="1">
      <x:c r="A383" s="13" t="str">
        <x:v>00382</x:v>
      </x:c>
      <x:c r="B383" s="4" t="str">
        <x:v>Sevilla</x:v>
      </x:c>
      <x:c r="C383" s="4" t="str">
        <x:v>2.º ESO</x:v>
      </x:c>
      <x:c r="D383" s="4" t="str">
        <x:v>B</x:v>
      </x:c>
      <x:c r="E383" s="4" t="str">
        <x:v>alumno</x:v>
      </x:c>
      <x:c r="F383" s="14" t="n">
        <x:f>IF((AG383-1)=0,"",ROUND(10*Q383/(AG383-1),1))</x:f>
        <x:v>1.5</x:v>
      </x:c>
      <x:c r="G383" s="14" t="n">
        <x:f>IF((AG383-1)=0,"",ROUND(10*R383/(AG383-1),1))</x:f>
        <x:v>1.9</x:v>
      </x:c>
      <x:c r="H383" s="14" t="n">
        <x:f>IF(R383=0,"",ROUND(10*S383/R383,1))</x:f>
        <x:v>8</x:v>
      </x:c>
      <x:c r="I383" s="14" t="n">
        <x:f>IF(AH383=0,"",ROUND(10*AI383/AH383,1))</x:f>
        <x:v>10</x:v>
      </x:c>
      <x:c r="J383" s="14" t="n">
        <x:f>IF((AG383-1)=0,"",ROUND(10*T383/(AG383-1),1))</x:f>
        <x:v>0</x:v>
      </x:c>
      <x:c r="K383" s="14" t="n">
        <x:f>IF((AG383-1)=0,"",ROUND(10*U383/(AG383-1),1))</x:f>
        <x:v>1.1</x:v>
      </x:c>
      <x:c r="L383" s="14" t="n">
        <x:f>IF(U383=0,"",ROUND(10*V383/U383,1))</x:f>
        <x:v>0</x:v>
      </x:c>
      <x:c r="M383" s="14" t="str">
        <x:f>IF(AJ383=0,"",ROUND(10*AK383/AJ383,1))</x:f>
      </x:c>
      <x:c r="N383" s="14" t="n">
        <x:f>ROUND(10*W383/12,1)</x:f>
        <x:v>8.3</x:v>
      </x:c>
      <x:c r="O383" s="14" t="n">
        <x:f>ROUND(10*AL383,1)</x:f>
        <x:v>2.5</x:v>
      </x:c>
      <x:c r="P383" s="14" t="n">
        <x:f>IF((AG383-1)=0,"",ROUND(10*X383/(AG383-1),1))</x:f>
        <x:v>0</x:v>
      </x:c>
      <x:c r="Q383" s="15" t="n">
        <x:f>COUNTIFS(Relaciones!$E$4717:$E$5091,A383,Relaciones!$F$4717:$F$5091,"amistad")</x:f>
        <x:v>4</x:v>
      </x:c>
      <x:c r="R383" s="15" t="n">
        <x:f>COUNTIFS(Relaciones!$D$4717:$D$5091,A383,Relaciones!$F$4717:$F$5091,"amistad")</x:f>
        <x:v>5</x:v>
      </x:c>
      <x:c r="S383" s="15" t="n">
        <x:f>SUMIFS(Relaciones!$G$4717:$G$5091,Relaciones!$D$4717:$D$5091,A383,Relaciones!$F$4717:$F$5091,"amistad")</x:f>
        <x:v>4</x:v>
      </x:c>
      <x:c r="T383" s="15" t="n">
        <x:f>COUNTIFS(Relaciones!$E$4717:$E$5091,A383,Relaciones!$F$4717:$F$5091,"rechazo")</x:f>
        <x:v>0</x:v>
      </x:c>
      <x:c r="U383" s="15" t="n">
        <x:f>COUNTIFS(Relaciones!$D$4717:$D$5091,A383,Relaciones!$F$4717:$F$5091,"rechazo")</x:f>
        <x:v>3</x:v>
      </x:c>
      <x:c r="V383" s="15" t="n">
        <x:f>SUMIFS(Relaciones!$G$4717:$G$5091,Relaciones!$D$4717:$D$5091,A383,Relaciones!$F$4717:$F$5091,"rechazo")</x:f>
        <x:v>0</x:v>
      </x:c>
      <x:c r="W383" s="15" t="n">
        <x:f>SUM(INDEX(Respuestas!$B$366:$B$393,MATCH(A383,Respuestas!$A$366:$A$393,0)),INDEX(Respuestas!$C$366:$C$393,MATCH(A383,Respuestas!$A$366:$A$393,0)),INDEX(Respuestas!$D$366:$D$393,MATCH(A383,Respuestas!$A$366:$A$393,0)),INDEX(Respuestas!$E$366:$E$393,MATCH(A383,Respuestas!$A$366:$A$393,0)))</x:f>
        <x:v>10</x:v>
      </x:c>
      <x:c r="X383" s="15" t="n">
        <x:f>COUNTIFS(Relaciones!$E$4717:$E$5091,A383,Relaciones!$F$4717:$F$5091,"mediacion")</x:f>
        <x:v>0</x:v>
      </x:c>
      <x:c r="Y383" s="15" t="n">
        <x:f>COUNTIFS(Relaciones!$E$4717:$E$5091,A383,Relaciones!$F$4717:$F$5091,"mediacion_negativa")</x:f>
        <x:v>0</x:v>
      </x:c>
      <x:c r="Z383" s="15" t="n">
        <x:f>COUNTIFS(Relaciones!$E$4717:$E$5091,A383,Relaciones!$F$4717:$F$5091,"bullying")</x:f>
        <x:v>0</x:v>
      </x:c>
      <x:c r="AA383" s="4" t="str">
        <x:f>INDEX(Respuestas!$F$366:$F$393,MATCH(A383,Respuestas!$A$366:$A$393,0))</x:f>
        <x:v>No</x:v>
      </x:c>
      <x:c r="AB383" s="4" t="str">
        <x:f>INDEX(Respuestas!$G$366:$G$393,MATCH(A383,Respuestas!$A$366:$A$393,0))</x:f>
        <x:v>Sí</x:v>
      </x:c>
      <x:c r="AC383" s="4" t="str">
        <x:f>INDEX(Respuestas!$H$366:$H$393,MATCH(A383,Respuestas!$A$366:$A$393,0))</x:f>
        <x:v>No</x:v>
      </x:c>
      <x:c r="AD383" s="4" t="str">
        <x:f>INDEX(Respuestas!$I$366:$I$393,MATCH(A383,Respuestas!$A$366:$A$393,0))</x:f>
        <x:v>Sí</x:v>
      </x:c>
      <x:c r="AE383" s="4" t="str">
        <x:f>INDEX(Respuestas!$J$366:$J$393,MATCH(A383,Respuestas!$A$366:$A$393,0))</x:f>
        <x:v>G2</x:v>
      </x:c>
      <x:c r="AF383" s="4" t="str">
        <x:v>normalizada_v1</x:v>
      </x:c>
      <x:c r="AG383" s="4" t="n">
        <x:f>COUNTIFS($B$2:$B$1513,B383,$C$2:$C$1513,C383,$D$2:$D$1513,D383)</x:f>
        <x:v>28</x:v>
      </x:c>
      <x:c r="AH383" s="4" t="n">
        <x:f>COUNTIFS(Relaciones!$D$4717:$D$5091,A383,Relaciones!$F$4717:$F$5091,"prediccion_amistad")</x:f>
        <x:v>3</x:v>
      </x:c>
      <x:c r="AI383" s="4" t="n">
        <x:f>SUMIFS(Relaciones!$H$4717:$H$5091,Relaciones!$D$4717:$D$5091,A383,Relaciones!$F$4717:$F$5091,"prediccion_amistad")</x:f>
        <x:v>3</x:v>
      </x:c>
      <x:c r="AJ383" s="4" t="n">
        <x:f>COUNTIFS(Relaciones!$D$4717:$D$5091,A383,Relaciones!$F$4717:$F$5091,"prediccion_rechazo")</x:f>
        <x:v>0</x:v>
      </x:c>
      <x:c r="AK383" s="4" t="n">
        <x:f>SUMIFS(Relaciones!$H$4717:$H$5091,Relaciones!$D$4717:$D$5091,A383,Relaciones!$F$4717:$F$5091,"prediccion_rechazo")</x:f>
        <x:v>0</x:v>
      </x:c>
      <x:c r="AL383" s="4" t="n">
        <x:v>0.2470884045033771</x:v>
      </x:c>
    </x:row>
    <x:row r="384" ht="23" customHeight="1">
      <x:c r="A384" s="13" t="str">
        <x:v>00383</x:v>
      </x:c>
      <x:c r="B384" s="4" t="str">
        <x:v>Sevilla</x:v>
      </x:c>
      <x:c r="C384" s="4" t="str">
        <x:v>2.º ESO</x:v>
      </x:c>
      <x:c r="D384" s="4" t="str">
        <x:v>B</x:v>
      </x:c>
      <x:c r="E384" s="4" t="str">
        <x:v>alumna</x:v>
      </x:c>
      <x:c r="F384" s="14" t="n">
        <x:f>IF((AG384-1)=0,"",ROUND(10*Q384/(AG384-1),1))</x:f>
        <x:v>1.5</x:v>
      </x:c>
      <x:c r="G384" s="14" t="n">
        <x:f>IF((AG384-1)=0,"",ROUND(10*R384/(AG384-1),1))</x:f>
        <x:v>1.5</x:v>
      </x:c>
      <x:c r="H384" s="14" t="n">
        <x:f>IF(R384=0,"",ROUND(10*S384/R384,1))</x:f>
        <x:v>10</x:v>
      </x:c>
      <x:c r="I384" s="14" t="n">
        <x:f>IF(AH384=0,"",ROUND(10*AI384/AH384,1))</x:f>
        <x:v>10</x:v>
      </x:c>
      <x:c r="J384" s="14" t="n">
        <x:f>IF((AG384-1)=0,"",ROUND(10*T384/(AG384-1),1))</x:f>
        <x:v>0</x:v>
      </x:c>
      <x:c r="K384" s="14" t="n">
        <x:f>IF((AG384-1)=0,"",ROUND(10*U384/(AG384-1),1))</x:f>
        <x:v>0.7</x:v>
      </x:c>
      <x:c r="L384" s="14" t="n">
        <x:f>IF(U384=0,"",ROUND(10*V384/U384,1))</x:f>
        <x:v>0</x:v>
      </x:c>
      <x:c r="M384" s="14" t="str">
        <x:f>IF(AJ384=0,"",ROUND(10*AK384/AJ384,1))</x:f>
      </x:c>
      <x:c r="N384" s="14" t="n">
        <x:f>ROUND(10*W384/12,1)</x:f>
        <x:v>9.2</x:v>
      </x:c>
      <x:c r="O384" s="14" t="n">
        <x:f>ROUND(10*AL384,1)</x:f>
        <x:v>2.1</x:v>
      </x:c>
      <x:c r="P384" s="14" t="n">
        <x:f>IF((AG384-1)=0,"",ROUND(10*X384/(AG384-1),1))</x:f>
        <x:v>0</x:v>
      </x:c>
      <x:c r="Q384" s="15" t="n">
        <x:f>COUNTIFS(Relaciones!$E$4717:$E$5091,A384,Relaciones!$F$4717:$F$5091,"amistad")</x:f>
        <x:v>4</x:v>
      </x:c>
      <x:c r="R384" s="15" t="n">
        <x:f>COUNTIFS(Relaciones!$D$4717:$D$5091,A384,Relaciones!$F$4717:$F$5091,"amistad")</x:f>
        <x:v>4</x:v>
      </x:c>
      <x:c r="S384" s="15" t="n">
        <x:f>SUMIFS(Relaciones!$G$4717:$G$5091,Relaciones!$D$4717:$D$5091,A384,Relaciones!$F$4717:$F$5091,"amistad")</x:f>
        <x:v>4</x:v>
      </x:c>
      <x:c r="T384" s="15" t="n">
        <x:f>COUNTIFS(Relaciones!$E$4717:$E$5091,A384,Relaciones!$F$4717:$F$5091,"rechazo")</x:f>
        <x:v>0</x:v>
      </x:c>
      <x:c r="U384" s="15" t="n">
        <x:f>COUNTIFS(Relaciones!$D$4717:$D$5091,A384,Relaciones!$F$4717:$F$5091,"rechazo")</x:f>
        <x:v>2</x:v>
      </x:c>
      <x:c r="V384" s="15" t="n">
        <x:f>SUMIFS(Relaciones!$G$4717:$G$5091,Relaciones!$D$4717:$D$5091,A384,Relaciones!$F$4717:$F$5091,"rechazo")</x:f>
        <x:v>0</x:v>
      </x:c>
      <x:c r="W384" s="15" t="n">
        <x:f>SUM(INDEX(Respuestas!$B$366:$B$393,MATCH(A384,Respuestas!$A$366:$A$393,0)),INDEX(Respuestas!$C$366:$C$393,MATCH(A384,Respuestas!$A$366:$A$393,0)),INDEX(Respuestas!$D$366:$D$393,MATCH(A384,Respuestas!$A$366:$A$393,0)),INDEX(Respuestas!$E$366:$E$393,MATCH(A384,Respuestas!$A$366:$A$393,0)))</x:f>
        <x:v>11</x:v>
      </x:c>
      <x:c r="X384" s="15" t="n">
        <x:f>COUNTIFS(Relaciones!$E$4717:$E$5091,A384,Relaciones!$F$4717:$F$5091,"mediacion")</x:f>
        <x:v>0</x:v>
      </x:c>
      <x:c r="Y384" s="15" t="n">
        <x:f>COUNTIFS(Relaciones!$E$4717:$E$5091,A384,Relaciones!$F$4717:$F$5091,"mediacion_negativa")</x:f>
        <x:v>0</x:v>
      </x:c>
      <x:c r="Z384" s="15" t="n">
        <x:f>COUNTIFS(Relaciones!$E$4717:$E$5091,A384,Relaciones!$F$4717:$F$5091,"bullying")</x:f>
        <x:v>0</x:v>
      </x:c>
      <x:c r="AA384" s="4" t="str">
        <x:f>INDEX(Respuestas!$F$366:$F$393,MATCH(A384,Respuestas!$A$366:$A$393,0))</x:f>
        <x:v>No</x:v>
      </x:c>
      <x:c r="AB384" s="4" t="str">
        <x:f>INDEX(Respuestas!$G$366:$G$393,MATCH(A384,Respuestas!$A$366:$A$393,0))</x:f>
        <x:v>Sí</x:v>
      </x:c>
      <x:c r="AC384" s="4" t="str">
        <x:f>INDEX(Respuestas!$H$366:$H$393,MATCH(A384,Respuestas!$A$366:$A$393,0))</x:f>
        <x:v>No</x:v>
      </x:c>
      <x:c r="AD384" s="4" t="str">
        <x:f>INDEX(Respuestas!$I$366:$I$393,MATCH(A384,Respuestas!$A$366:$A$393,0))</x:f>
        <x:v>Sí</x:v>
      </x:c>
      <x:c r="AE384" s="4" t="str">
        <x:f>INDEX(Respuestas!$J$366:$J$393,MATCH(A384,Respuestas!$A$366:$A$393,0))</x:f>
        <x:v>G2</x:v>
      </x:c>
      <x:c r="AF384" s="4" t="str">
        <x:v>normalizada_v1</x:v>
      </x:c>
      <x:c r="AG384" s="4" t="n">
        <x:f>COUNTIFS($B$2:$B$1513,B384,$C$2:$C$1513,C384,$D$2:$D$1513,D384)</x:f>
        <x:v>28</x:v>
      </x:c>
      <x:c r="AH384" s="4" t="n">
        <x:f>COUNTIFS(Relaciones!$D$4717:$D$5091,A384,Relaciones!$F$4717:$F$5091,"prediccion_amistad")</x:f>
        <x:v>3</x:v>
      </x:c>
      <x:c r="AI384" s="4" t="n">
        <x:f>SUMIFS(Relaciones!$H$4717:$H$5091,Relaciones!$D$4717:$D$5091,A384,Relaciones!$F$4717:$F$5091,"prediccion_amistad")</x:f>
        <x:v>3</x:v>
      </x:c>
      <x:c r="AJ384" s="4" t="n">
        <x:f>COUNTIFS(Relaciones!$D$4717:$D$5091,A384,Relaciones!$F$4717:$F$5091,"prediccion_rechazo")</x:f>
        <x:v>0</x:v>
      </x:c>
      <x:c r="AK384" s="4" t="n">
        <x:f>SUMIFS(Relaciones!$H$4717:$H$5091,Relaciones!$D$4717:$D$5091,A384,Relaciones!$F$4717:$F$5091,"prediccion_rechazo")</x:f>
        <x:v>0</x:v>
      </x:c>
      <x:c r="AL384" s="4" t="n">
        <x:v>0.20972453313329265</x:v>
      </x:c>
    </x:row>
    <x:row r="385" ht="23" customHeight="1">
      <x:c r="A385" s="13" t="str">
        <x:v>00384</x:v>
      </x:c>
      <x:c r="B385" s="4" t="str">
        <x:v>Sevilla</x:v>
      </x:c>
      <x:c r="C385" s="4" t="str">
        <x:v>2.º ESO</x:v>
      </x:c>
      <x:c r="D385" s="4" t="str">
        <x:v>B</x:v>
      </x:c>
      <x:c r="E385" s="4" t="str">
        <x:v>alumno</x:v>
      </x:c>
      <x:c r="F385" s="14" t="n">
        <x:f>IF((AG385-1)=0,"",ROUND(10*Q385/(AG385-1),1))</x:f>
        <x:v>1.5</x:v>
      </x:c>
      <x:c r="G385" s="14" t="n">
        <x:f>IF((AG385-1)=0,"",ROUND(10*R385/(AG385-1),1))</x:f>
        <x:v>1.9</x:v>
      </x:c>
      <x:c r="H385" s="14" t="n">
        <x:f>IF(R385=0,"",ROUND(10*S385/R385,1))</x:f>
        <x:v>8</x:v>
      </x:c>
      <x:c r="I385" s="14" t="n">
        <x:f>IF(AH385=0,"",ROUND(10*AI385/AH385,1))</x:f>
        <x:v>7.5</x:v>
      </x:c>
      <x:c r="J385" s="14" t="n">
        <x:f>IF((AG385-1)=0,"",ROUND(10*T385/(AG385-1),1))</x:f>
        <x:v>0</x:v>
      </x:c>
      <x:c r="K385" s="14" t="n">
        <x:f>IF((AG385-1)=0,"",ROUND(10*U385/(AG385-1),1))</x:f>
        <x:v>1.1</x:v>
      </x:c>
      <x:c r="L385" s="14" t="n">
        <x:f>IF(U385=0,"",ROUND(10*V385/U385,1))</x:f>
        <x:v>0</x:v>
      </x:c>
      <x:c r="M385" s="14" t="n">
        <x:f>IF(AJ385=0,"",ROUND(10*AK385/AJ385,1))</x:f>
        <x:v>0</x:v>
      </x:c>
      <x:c r="N385" s="14" t="n">
        <x:f>ROUND(10*W385/12,1)</x:f>
        <x:v>10</x:v>
      </x:c>
      <x:c r="O385" s="14" t="n">
        <x:f>ROUND(10*AL385,1)</x:f>
        <x:v>2.4</x:v>
      </x:c>
      <x:c r="P385" s="14" t="n">
        <x:f>IF((AG385-1)=0,"",ROUND(10*X385/(AG385-1),1))</x:f>
        <x:v>0</x:v>
      </x:c>
      <x:c r="Q385" s="15" t="n">
        <x:f>COUNTIFS(Relaciones!$E$4717:$E$5091,A385,Relaciones!$F$4717:$F$5091,"amistad")</x:f>
        <x:v>4</x:v>
      </x:c>
      <x:c r="R385" s="15" t="n">
        <x:f>COUNTIFS(Relaciones!$D$4717:$D$5091,A385,Relaciones!$F$4717:$F$5091,"amistad")</x:f>
        <x:v>5</x:v>
      </x:c>
      <x:c r="S385" s="15" t="n">
        <x:f>SUMIFS(Relaciones!$G$4717:$G$5091,Relaciones!$D$4717:$D$5091,A385,Relaciones!$F$4717:$F$5091,"amistad")</x:f>
        <x:v>4</x:v>
      </x:c>
      <x:c r="T385" s="15" t="n">
        <x:f>COUNTIFS(Relaciones!$E$4717:$E$5091,A385,Relaciones!$F$4717:$F$5091,"rechazo")</x:f>
        <x:v>0</x:v>
      </x:c>
      <x:c r="U385" s="15" t="n">
        <x:f>COUNTIFS(Relaciones!$D$4717:$D$5091,A385,Relaciones!$F$4717:$F$5091,"rechazo")</x:f>
        <x:v>3</x:v>
      </x:c>
      <x:c r="V385" s="15" t="n">
        <x:f>SUMIFS(Relaciones!$G$4717:$G$5091,Relaciones!$D$4717:$D$5091,A385,Relaciones!$F$4717:$F$5091,"rechazo")</x:f>
        <x:v>0</x:v>
      </x:c>
      <x:c r="W385" s="15" t="n">
        <x:f>SUM(INDEX(Respuestas!$B$366:$B$393,MATCH(A385,Respuestas!$A$366:$A$393,0)),INDEX(Respuestas!$C$366:$C$393,MATCH(A385,Respuestas!$A$366:$A$393,0)),INDEX(Respuestas!$D$366:$D$393,MATCH(A385,Respuestas!$A$366:$A$393,0)),INDEX(Respuestas!$E$366:$E$393,MATCH(A385,Respuestas!$A$366:$A$393,0)))</x:f>
        <x:v>12</x:v>
      </x:c>
      <x:c r="X385" s="15" t="n">
        <x:f>COUNTIFS(Relaciones!$E$4717:$E$5091,A385,Relaciones!$F$4717:$F$5091,"mediacion")</x:f>
        <x:v>0</x:v>
      </x:c>
      <x:c r="Y385" s="15" t="n">
        <x:f>COUNTIFS(Relaciones!$E$4717:$E$5091,A385,Relaciones!$F$4717:$F$5091,"mediacion_negativa")</x:f>
        <x:v>0</x:v>
      </x:c>
      <x:c r="Z385" s="15" t="n">
        <x:f>COUNTIFS(Relaciones!$E$4717:$E$5091,A385,Relaciones!$F$4717:$F$5091,"bullying")</x:f>
        <x:v>0</x:v>
      </x:c>
      <x:c r="AA385" s="4" t="str">
        <x:f>INDEX(Respuestas!$F$366:$F$393,MATCH(A385,Respuestas!$A$366:$A$393,0))</x:f>
        <x:v>No</x:v>
      </x:c>
      <x:c r="AB385" s="4" t="str">
        <x:f>INDEX(Respuestas!$G$366:$G$393,MATCH(A385,Respuestas!$A$366:$A$393,0))</x:f>
        <x:v>Sí</x:v>
      </x:c>
      <x:c r="AC385" s="4" t="str">
        <x:f>INDEX(Respuestas!$H$366:$H$393,MATCH(A385,Respuestas!$A$366:$A$393,0))</x:f>
        <x:v>No</x:v>
      </x:c>
      <x:c r="AD385" s="4" t="str">
        <x:f>INDEX(Respuestas!$I$366:$I$393,MATCH(A385,Respuestas!$A$366:$A$393,0))</x:f>
        <x:v>Sí</x:v>
      </x:c>
      <x:c r="AE385" s="4" t="str">
        <x:f>INDEX(Respuestas!$J$366:$J$393,MATCH(A385,Respuestas!$A$366:$A$393,0))</x:f>
        <x:v>G2</x:v>
      </x:c>
      <x:c r="AF385" s="4" t="str">
        <x:v>normalizada_v1</x:v>
      </x:c>
      <x:c r="AG385" s="4" t="n">
        <x:f>COUNTIFS($B$2:$B$1513,B385,$C$2:$C$1513,C385,$D$2:$D$1513,D385)</x:f>
        <x:v>28</x:v>
      </x:c>
      <x:c r="AH385" s="4" t="n">
        <x:f>COUNTIFS(Relaciones!$D$4717:$D$5091,A385,Relaciones!$F$4717:$F$5091,"prediccion_amistad")</x:f>
        <x:v>4</x:v>
      </x:c>
      <x:c r="AI385" s="4" t="n">
        <x:f>SUMIFS(Relaciones!$H$4717:$H$5091,Relaciones!$D$4717:$D$5091,A385,Relaciones!$F$4717:$F$5091,"prediccion_amistad")</x:f>
        <x:v>3</x:v>
      </x:c>
      <x:c r="AJ385" s="4" t="n">
        <x:f>COUNTIFS(Relaciones!$D$4717:$D$5091,A385,Relaciones!$F$4717:$F$5091,"prediccion_rechazo")</x:f>
        <x:v>1</x:v>
      </x:c>
      <x:c r="AK385" s="4" t="n">
        <x:f>SUMIFS(Relaciones!$H$4717:$H$5091,Relaciones!$D$4717:$D$5091,A385,Relaciones!$F$4717:$F$5091,"prediccion_rechazo")</x:f>
        <x:v>0</x:v>
      </x:c>
      <x:c r="AL385" s="4" t="n">
        <x:v>0.24240305661161568</x:v>
      </x:c>
    </x:row>
    <x:row r="386" ht="23" customHeight="1">
      <x:c r="A386" s="13" t="str">
        <x:v>00385</x:v>
      </x:c>
      <x:c r="B386" s="4" t="str">
        <x:v>Sevilla</x:v>
      </x:c>
      <x:c r="C386" s="4" t="str">
        <x:v>2.º ESO</x:v>
      </x:c>
      <x:c r="D386" s="4" t="str">
        <x:v>B</x:v>
      </x:c>
      <x:c r="E386" s="4" t="str">
        <x:v>alumna</x:v>
      </x:c>
      <x:c r="F386" s="14" t="n">
        <x:f>IF((AG386-1)=0,"",ROUND(10*Q386/(AG386-1),1))</x:f>
        <x:v>1.5</x:v>
      </x:c>
      <x:c r="G386" s="14" t="n">
        <x:f>IF((AG386-1)=0,"",ROUND(10*R386/(AG386-1),1))</x:f>
        <x:v>1.5</x:v>
      </x:c>
      <x:c r="H386" s="14" t="n">
        <x:f>IF(R386=0,"",ROUND(10*S386/R386,1))</x:f>
        <x:v>10</x:v>
      </x:c>
      <x:c r="I386" s="14" t="n">
        <x:f>IF(AH386=0,"",ROUND(10*AI386/AH386,1))</x:f>
        <x:v>10</x:v>
      </x:c>
      <x:c r="J386" s="14" t="n">
        <x:f>IF((AG386-1)=0,"",ROUND(10*T386/(AG386-1),1))</x:f>
        <x:v>0</x:v>
      </x:c>
      <x:c r="K386" s="14" t="n">
        <x:f>IF((AG386-1)=0,"",ROUND(10*U386/(AG386-1),1))</x:f>
        <x:v>0.7</x:v>
      </x:c>
      <x:c r="L386" s="14" t="n">
        <x:f>IF(U386=0,"",ROUND(10*V386/U386,1))</x:f>
        <x:v>0</x:v>
      </x:c>
      <x:c r="M386" s="14" t="str">
        <x:f>IF(AJ386=0,"",ROUND(10*AK386/AJ386,1))</x:f>
      </x:c>
      <x:c r="N386" s="14" t="n">
        <x:f>ROUND(10*W386/12,1)</x:f>
        <x:v>7.5</x:v>
      </x:c>
      <x:c r="O386" s="14" t="n">
        <x:f>ROUND(10*AL386,1)</x:f>
        <x:v>2.2</x:v>
      </x:c>
      <x:c r="P386" s="14" t="n">
        <x:f>IF((AG386-1)=0,"",ROUND(10*X386/(AG386-1),1))</x:f>
        <x:v>0</x:v>
      </x:c>
      <x:c r="Q386" s="15" t="n">
        <x:f>COUNTIFS(Relaciones!$E$4717:$E$5091,A386,Relaciones!$F$4717:$F$5091,"amistad")</x:f>
        <x:v>4</x:v>
      </x:c>
      <x:c r="R386" s="15" t="n">
        <x:f>COUNTIFS(Relaciones!$D$4717:$D$5091,A386,Relaciones!$F$4717:$F$5091,"amistad")</x:f>
        <x:v>4</x:v>
      </x:c>
      <x:c r="S386" s="15" t="n">
        <x:f>SUMIFS(Relaciones!$G$4717:$G$5091,Relaciones!$D$4717:$D$5091,A386,Relaciones!$F$4717:$F$5091,"amistad")</x:f>
        <x:v>4</x:v>
      </x:c>
      <x:c r="T386" s="15" t="n">
        <x:f>COUNTIFS(Relaciones!$E$4717:$E$5091,A386,Relaciones!$F$4717:$F$5091,"rechazo")</x:f>
        <x:v>0</x:v>
      </x:c>
      <x:c r="U386" s="15" t="n">
        <x:f>COUNTIFS(Relaciones!$D$4717:$D$5091,A386,Relaciones!$F$4717:$F$5091,"rechazo")</x:f>
        <x:v>2</x:v>
      </x:c>
      <x:c r="V386" s="15" t="n">
        <x:f>SUMIFS(Relaciones!$G$4717:$G$5091,Relaciones!$D$4717:$D$5091,A386,Relaciones!$F$4717:$F$5091,"rechazo")</x:f>
        <x:v>0</x:v>
      </x:c>
      <x:c r="W386" s="15" t="n">
        <x:f>SUM(INDEX(Respuestas!$B$366:$B$393,MATCH(A386,Respuestas!$A$366:$A$393,0)),INDEX(Respuestas!$C$366:$C$393,MATCH(A386,Respuestas!$A$366:$A$393,0)),INDEX(Respuestas!$D$366:$D$393,MATCH(A386,Respuestas!$A$366:$A$393,0)),INDEX(Respuestas!$E$366:$E$393,MATCH(A386,Respuestas!$A$366:$A$393,0)))</x:f>
        <x:v>9</x:v>
      </x:c>
      <x:c r="X386" s="15" t="n">
        <x:f>COUNTIFS(Relaciones!$E$4717:$E$5091,A386,Relaciones!$F$4717:$F$5091,"mediacion")</x:f>
        <x:v>0</x:v>
      </x:c>
      <x:c r="Y386" s="15" t="n">
        <x:f>COUNTIFS(Relaciones!$E$4717:$E$5091,A386,Relaciones!$F$4717:$F$5091,"mediacion_negativa")</x:f>
        <x:v>0</x:v>
      </x:c>
      <x:c r="Z386" s="15" t="n">
        <x:f>COUNTIFS(Relaciones!$E$4717:$E$5091,A386,Relaciones!$F$4717:$F$5091,"bullying")</x:f>
        <x:v>0</x:v>
      </x:c>
      <x:c r="AA386" s="4" t="str">
        <x:f>INDEX(Respuestas!$F$366:$F$393,MATCH(A386,Respuestas!$A$366:$A$393,0))</x:f>
        <x:v>No</x:v>
      </x:c>
      <x:c r="AB386" s="4" t="str">
        <x:f>INDEX(Respuestas!$G$366:$G$393,MATCH(A386,Respuestas!$A$366:$A$393,0))</x:f>
        <x:v>Sí</x:v>
      </x:c>
      <x:c r="AC386" s="4" t="str">
        <x:f>INDEX(Respuestas!$H$366:$H$393,MATCH(A386,Respuestas!$A$366:$A$393,0))</x:f>
        <x:v>No</x:v>
      </x:c>
      <x:c r="AD386" s="4" t="str">
        <x:f>INDEX(Respuestas!$I$366:$I$393,MATCH(A386,Respuestas!$A$366:$A$393,0))</x:f>
        <x:v>No</x:v>
      </x:c>
      <x:c r="AE386" s="4" t="str">
        <x:f>INDEX(Respuestas!$J$366:$J$393,MATCH(A386,Respuestas!$A$366:$A$393,0))</x:f>
        <x:v>G2</x:v>
      </x:c>
      <x:c r="AF386" s="4" t="str">
        <x:v>normalizada_v1</x:v>
      </x:c>
      <x:c r="AG386" s="4" t="n">
        <x:f>COUNTIFS($B$2:$B$1513,B386,$C$2:$C$1513,C386,$D$2:$D$1513,D386)</x:f>
        <x:v>28</x:v>
      </x:c>
      <x:c r="AH386" s="4" t="n">
        <x:f>COUNTIFS(Relaciones!$D$4717:$D$5091,A386,Relaciones!$F$4717:$F$5091,"prediccion_amistad")</x:f>
        <x:v>3</x:v>
      </x:c>
      <x:c r="AI386" s="4" t="n">
        <x:f>SUMIFS(Relaciones!$H$4717:$H$5091,Relaciones!$D$4717:$D$5091,A386,Relaciones!$F$4717:$F$5091,"prediccion_amistad")</x:f>
        <x:v>3</x:v>
      </x:c>
      <x:c r="AJ386" s="4" t="n">
        <x:f>COUNTIFS(Relaciones!$D$4717:$D$5091,A386,Relaciones!$F$4717:$F$5091,"prediccion_rechazo")</x:f>
        <x:v>0</x:v>
      </x:c>
      <x:c r="AK386" s="4" t="n">
        <x:f>SUMIFS(Relaciones!$H$4717:$H$5091,Relaciones!$D$4717:$D$5091,A386,Relaciones!$F$4717:$F$5091,"prediccion_rechazo")</x:f>
        <x:v>0</x:v>
      </x:c>
      <x:c r="AL386" s="4" t="n">
        <x:v>0.21539321742342268</x:v>
      </x:c>
    </x:row>
    <x:row r="387" ht="23" customHeight="1">
      <x:c r="A387" s="13" t="str">
        <x:v>00386</x:v>
      </x:c>
      <x:c r="B387" s="4" t="str">
        <x:v>Sevilla</x:v>
      </x:c>
      <x:c r="C387" s="4" t="str">
        <x:v>2.º ESO</x:v>
      </x:c>
      <x:c r="D387" s="4" t="str">
        <x:v>B</x:v>
      </x:c>
      <x:c r="E387" s="4" t="str">
        <x:v>alumno</x:v>
      </x:c>
      <x:c r="F387" s="14" t="n">
        <x:f>IF((AG387-1)=0,"",ROUND(10*Q387/(AG387-1),1))</x:f>
        <x:v>2.6</x:v>
      </x:c>
      <x:c r="G387" s="14" t="n">
        <x:f>IF((AG387-1)=0,"",ROUND(10*R387/(AG387-1),1))</x:f>
        <x:v>0.7</x:v>
      </x:c>
      <x:c r="H387" s="14" t="n">
        <x:f>IF(R387=0,"",ROUND(10*S387/R387,1))</x:f>
        <x:v>10</x:v>
      </x:c>
      <x:c r="I387" s="14" t="n">
        <x:f>IF(AH387=0,"",ROUND(10*AI387/AH387,1))</x:f>
        <x:v>10</x:v>
      </x:c>
      <x:c r="J387" s="14" t="n">
        <x:f>IF((AG387-1)=0,"",ROUND(10*T387/(AG387-1),1))</x:f>
        <x:v>0</x:v>
      </x:c>
      <x:c r="K387" s="14" t="n">
        <x:f>IF((AG387-1)=0,"",ROUND(10*U387/(AG387-1),1))</x:f>
        <x:v>0</x:v>
      </x:c>
      <x:c r="L387" s="14" t="str">
        <x:f>IF(U387=0,"",ROUND(10*V387/U387,1))</x:f>
      </x:c>
      <x:c r="M387" s="14" t="str">
        <x:f>IF(AJ387=0,"",ROUND(10*AK387/AJ387,1))</x:f>
      </x:c>
      <x:c r="N387" s="14" t="n">
        <x:f>ROUND(10*W387/12,1)</x:f>
        <x:v>8.3</x:v>
      </x:c>
      <x:c r="O387" s="14" t="n">
        <x:f>ROUND(10*AL387,1)</x:f>
        <x:v>1.1</x:v>
      </x:c>
      <x:c r="P387" s="14" t="n">
        <x:f>IF((AG387-1)=0,"",ROUND(10*X387/(AG387-1),1))</x:f>
        <x:v>1.9</x:v>
      </x:c>
      <x:c r="Q387" s="15" t="n">
        <x:f>COUNTIFS(Relaciones!$E$4717:$E$5091,A387,Relaciones!$F$4717:$F$5091,"amistad")</x:f>
        <x:v>7</x:v>
      </x:c>
      <x:c r="R387" s="15" t="n">
        <x:f>COUNTIFS(Relaciones!$D$4717:$D$5091,A387,Relaciones!$F$4717:$F$5091,"amistad")</x:f>
        <x:v>2</x:v>
      </x:c>
      <x:c r="S387" s="15" t="n">
        <x:f>SUMIFS(Relaciones!$G$4717:$G$5091,Relaciones!$D$4717:$D$5091,A387,Relaciones!$F$4717:$F$5091,"amistad")</x:f>
        <x:v>2</x:v>
      </x:c>
      <x:c r="T387" s="15" t="n">
        <x:f>COUNTIFS(Relaciones!$E$4717:$E$5091,A387,Relaciones!$F$4717:$F$5091,"rechazo")</x:f>
        <x:v>0</x:v>
      </x:c>
      <x:c r="U387" s="15" t="n">
        <x:f>COUNTIFS(Relaciones!$D$4717:$D$5091,A387,Relaciones!$F$4717:$F$5091,"rechazo")</x:f>
        <x:v>0</x:v>
      </x:c>
      <x:c r="V387" s="15" t="n">
        <x:f>SUMIFS(Relaciones!$G$4717:$G$5091,Relaciones!$D$4717:$D$5091,A387,Relaciones!$F$4717:$F$5091,"rechazo")</x:f>
        <x:v>0</x:v>
      </x:c>
      <x:c r="W387" s="15" t="n">
        <x:f>SUM(INDEX(Respuestas!$B$366:$B$393,MATCH(A387,Respuestas!$A$366:$A$393,0)),INDEX(Respuestas!$C$366:$C$393,MATCH(A387,Respuestas!$A$366:$A$393,0)),INDEX(Respuestas!$D$366:$D$393,MATCH(A387,Respuestas!$A$366:$A$393,0)),INDEX(Respuestas!$E$366:$E$393,MATCH(A387,Respuestas!$A$366:$A$393,0)))</x:f>
        <x:v>10</x:v>
      </x:c>
      <x:c r="X387" s="15" t="n">
        <x:f>COUNTIFS(Relaciones!$E$4717:$E$5091,A387,Relaciones!$F$4717:$F$5091,"mediacion")</x:f>
        <x:v>5</x:v>
      </x:c>
      <x:c r="Y387" s="15" t="n">
        <x:f>COUNTIFS(Relaciones!$E$4717:$E$5091,A387,Relaciones!$F$4717:$F$5091,"mediacion_negativa")</x:f>
        <x:v>0</x:v>
      </x:c>
      <x:c r="Z387" s="15" t="n">
        <x:f>COUNTIFS(Relaciones!$E$4717:$E$5091,A387,Relaciones!$F$4717:$F$5091,"bullying")</x:f>
        <x:v>0</x:v>
      </x:c>
      <x:c r="AA387" s="4" t="str">
        <x:f>INDEX(Respuestas!$F$366:$F$393,MATCH(A387,Respuestas!$A$366:$A$393,0))</x:f>
        <x:v>No</x:v>
      </x:c>
      <x:c r="AB387" s="4" t="str">
        <x:f>INDEX(Respuestas!$G$366:$G$393,MATCH(A387,Respuestas!$A$366:$A$393,0))</x:f>
        <x:v>Sí</x:v>
      </x:c>
      <x:c r="AC387" s="4" t="str">
        <x:f>INDEX(Respuestas!$H$366:$H$393,MATCH(A387,Respuestas!$A$366:$A$393,0))</x:f>
        <x:v>No</x:v>
      </x:c>
      <x:c r="AD387" s="4" t="str">
        <x:f>INDEX(Respuestas!$I$366:$I$393,MATCH(A387,Respuestas!$A$366:$A$393,0))</x:f>
        <x:v>Sí</x:v>
      </x:c>
      <x:c r="AE387" s="4" t="str">
        <x:f>INDEX(Respuestas!$J$366:$J$393,MATCH(A387,Respuestas!$A$366:$A$393,0))</x:f>
        <x:v>G3</x:v>
      </x:c>
      <x:c r="AF387" s="4" t="str">
        <x:v>normalizada_v1</x:v>
      </x:c>
      <x:c r="AG387" s="4" t="n">
        <x:f>COUNTIFS($B$2:$B$1513,B387,$C$2:$C$1513,C387,$D$2:$D$1513,D387)</x:f>
        <x:v>28</x:v>
      </x:c>
      <x:c r="AH387" s="4" t="n">
        <x:f>COUNTIFS(Relaciones!$D$4717:$D$5091,A387,Relaciones!$F$4717:$F$5091,"prediccion_amistad")</x:f>
        <x:v>5</x:v>
      </x:c>
      <x:c r="AI387" s="4" t="n">
        <x:f>SUMIFS(Relaciones!$H$4717:$H$5091,Relaciones!$D$4717:$D$5091,A387,Relaciones!$F$4717:$F$5091,"prediccion_amistad")</x:f>
        <x:v>5</x:v>
      </x:c>
      <x:c r="AJ387" s="4" t="n">
        <x:f>COUNTIFS(Relaciones!$D$4717:$D$5091,A387,Relaciones!$F$4717:$F$5091,"prediccion_rechazo")</x:f>
        <x:v>0</x:v>
      </x:c>
      <x:c r="AK387" s="4" t="n">
        <x:f>SUMIFS(Relaciones!$H$4717:$H$5091,Relaciones!$D$4717:$D$5091,A387,Relaciones!$F$4717:$F$5091,"prediccion_rechazo")</x:f>
        <x:v>0</x:v>
      </x:c>
      <x:c r="AL387" s="4" t="n">
        <x:v>0.10960633975613575</x:v>
      </x:c>
    </x:row>
    <x:row r="388" ht="23" customHeight="1">
      <x:c r="A388" s="13" t="str">
        <x:v>00387</x:v>
      </x:c>
      <x:c r="B388" s="4" t="str">
        <x:v>Sevilla</x:v>
      </x:c>
      <x:c r="C388" s="4" t="str">
        <x:v>2.º ESO</x:v>
      </x:c>
      <x:c r="D388" s="4" t="str">
        <x:v>B</x:v>
      </x:c>
      <x:c r="E388" s="4" t="str">
        <x:v>alumna</x:v>
      </x:c>
      <x:c r="F388" s="14" t="n">
        <x:f>IF((AG388-1)=0,"",ROUND(10*Q388/(AG388-1),1))</x:f>
        <x:v>0.7</x:v>
      </x:c>
      <x:c r="G388" s="14" t="n">
        <x:f>IF((AG388-1)=0,"",ROUND(10*R388/(AG388-1),1))</x:f>
        <x:v>0.7</x:v>
      </x:c>
      <x:c r="H388" s="14" t="n">
        <x:f>IF(R388=0,"",ROUND(10*S388/R388,1))</x:f>
        <x:v>10</x:v>
      </x:c>
      <x:c r="I388" s="14" t="n">
        <x:f>IF(AH388=0,"",ROUND(10*AI388/AH388,1))</x:f>
        <x:v>6.7</x:v>
      </x:c>
      <x:c r="J388" s="14" t="n">
        <x:f>IF((AG388-1)=0,"",ROUND(10*T388/(AG388-1),1))</x:f>
        <x:v>0</x:v>
      </x:c>
      <x:c r="K388" s="14" t="n">
        <x:f>IF((AG388-1)=0,"",ROUND(10*U388/(AG388-1),1))</x:f>
        <x:v>0.7</x:v>
      </x:c>
      <x:c r="L388" s="14" t="n">
        <x:f>IF(U388=0,"",ROUND(10*V388/U388,1))</x:f>
        <x:v>0</x:v>
      </x:c>
      <x:c r="M388" s="14" t="n">
        <x:f>IF(AJ388=0,"",ROUND(10*AK388/AJ388,1))</x:f>
        <x:v>0</x:v>
      </x:c>
      <x:c r="N388" s="14" t="n">
        <x:f>ROUND(10*W388/12,1)</x:f>
        <x:v>9.2</x:v>
      </x:c>
      <x:c r="O388" s="14" t="n">
        <x:f>ROUND(10*AL388,1)</x:f>
        <x:v>0.2</x:v>
      </x:c>
      <x:c r="P388" s="14" t="n">
        <x:f>IF((AG388-1)=0,"",ROUND(10*X388/(AG388-1),1))</x:f>
        <x:v>0</x:v>
      </x:c>
      <x:c r="Q388" s="15" t="n">
        <x:f>COUNTIFS(Relaciones!$E$4717:$E$5091,A388,Relaciones!$F$4717:$F$5091,"amistad")</x:f>
        <x:v>2</x:v>
      </x:c>
      <x:c r="R388" s="15" t="n">
        <x:f>COUNTIFS(Relaciones!$D$4717:$D$5091,A388,Relaciones!$F$4717:$F$5091,"amistad")</x:f>
        <x:v>2</x:v>
      </x:c>
      <x:c r="S388" s="15" t="n">
        <x:f>SUMIFS(Relaciones!$G$4717:$G$5091,Relaciones!$D$4717:$D$5091,A388,Relaciones!$F$4717:$F$5091,"amistad")</x:f>
        <x:v>2</x:v>
      </x:c>
      <x:c r="T388" s="15" t="n">
        <x:f>COUNTIFS(Relaciones!$E$4717:$E$5091,A388,Relaciones!$F$4717:$F$5091,"rechazo")</x:f>
        <x:v>0</x:v>
      </x:c>
      <x:c r="U388" s="15" t="n">
        <x:f>COUNTIFS(Relaciones!$D$4717:$D$5091,A388,Relaciones!$F$4717:$F$5091,"rechazo")</x:f>
        <x:v>2</x:v>
      </x:c>
      <x:c r="V388" s="15" t="n">
        <x:f>SUMIFS(Relaciones!$G$4717:$G$5091,Relaciones!$D$4717:$D$5091,A388,Relaciones!$F$4717:$F$5091,"rechazo")</x:f>
        <x:v>0</x:v>
      </x:c>
      <x:c r="W388" s="15" t="n">
        <x:f>SUM(INDEX(Respuestas!$B$366:$B$393,MATCH(A388,Respuestas!$A$366:$A$393,0)),INDEX(Respuestas!$C$366:$C$393,MATCH(A388,Respuestas!$A$366:$A$393,0)),INDEX(Respuestas!$D$366:$D$393,MATCH(A388,Respuestas!$A$366:$A$393,0)),INDEX(Respuestas!$E$366:$E$393,MATCH(A388,Respuestas!$A$366:$A$393,0)))</x:f>
        <x:v>11</x:v>
      </x:c>
      <x:c r="X388" s="15" t="n">
        <x:f>COUNTIFS(Relaciones!$E$4717:$E$5091,A388,Relaciones!$F$4717:$F$5091,"mediacion")</x:f>
        <x:v>0</x:v>
      </x:c>
      <x:c r="Y388" s="15" t="n">
        <x:f>COUNTIFS(Relaciones!$E$4717:$E$5091,A388,Relaciones!$F$4717:$F$5091,"mediacion_negativa")</x:f>
        <x:v>0</x:v>
      </x:c>
      <x:c r="Z388" s="15" t="n">
        <x:f>COUNTIFS(Relaciones!$E$4717:$E$5091,A388,Relaciones!$F$4717:$F$5091,"bullying")</x:f>
        <x:v>0</x:v>
      </x:c>
      <x:c r="AA388" s="4" t="str">
        <x:f>INDEX(Respuestas!$F$366:$F$393,MATCH(A388,Respuestas!$A$366:$A$393,0))</x:f>
        <x:v>No</x:v>
      </x:c>
      <x:c r="AB388" s="4" t="str">
        <x:f>INDEX(Respuestas!$G$366:$G$393,MATCH(A388,Respuestas!$A$366:$A$393,0))</x:f>
        <x:v>Sí</x:v>
      </x:c>
      <x:c r="AC388" s="4" t="str">
        <x:f>INDEX(Respuestas!$H$366:$H$393,MATCH(A388,Respuestas!$A$366:$A$393,0))</x:f>
        <x:v>No</x:v>
      </x:c>
      <x:c r="AD388" s="4" t="str">
        <x:f>INDEX(Respuestas!$I$366:$I$393,MATCH(A388,Respuestas!$A$366:$A$393,0))</x:f>
        <x:v>Sí</x:v>
      </x:c>
      <x:c r="AE388" s="4" t="str">
        <x:f>INDEX(Respuestas!$J$366:$J$393,MATCH(A388,Respuestas!$A$366:$A$393,0))</x:f>
        <x:v>G3</x:v>
      </x:c>
      <x:c r="AF388" s="4" t="str">
        <x:v>normalizada_v1</x:v>
      </x:c>
      <x:c r="AG388" s="4" t="n">
        <x:f>COUNTIFS($B$2:$B$1513,B388,$C$2:$C$1513,C388,$D$2:$D$1513,D388)</x:f>
        <x:v>28</x:v>
      </x:c>
      <x:c r="AH388" s="4" t="n">
        <x:f>COUNTIFS(Relaciones!$D$4717:$D$5091,A388,Relaciones!$F$4717:$F$5091,"prediccion_amistad")</x:f>
        <x:v>3</x:v>
      </x:c>
      <x:c r="AI388" s="4" t="n">
        <x:f>SUMIFS(Relaciones!$H$4717:$H$5091,Relaciones!$D$4717:$D$5091,A388,Relaciones!$F$4717:$F$5091,"prediccion_amistad")</x:f>
        <x:v>2</x:v>
      </x:c>
      <x:c r="AJ388" s="4" t="n">
        <x:f>COUNTIFS(Relaciones!$D$4717:$D$5091,A388,Relaciones!$F$4717:$F$5091,"prediccion_rechazo")</x:f>
        <x:v>1</x:v>
      </x:c>
      <x:c r="AK388" s="4" t="n">
        <x:f>SUMIFS(Relaciones!$H$4717:$H$5091,Relaciones!$D$4717:$D$5091,A388,Relaciones!$F$4717:$F$5091,"prediccion_rechazo")</x:f>
        <x:v>0</x:v>
      </x:c>
      <x:c r="AL388" s="4" t="n">
        <x:v>0.023003607387095924</x:v>
      </x:c>
    </x:row>
    <x:row r="389" ht="23" customHeight="1">
      <x:c r="A389" s="13" t="str">
        <x:v>00388</x:v>
      </x:c>
      <x:c r="B389" s="4" t="str">
        <x:v>Sevilla</x:v>
      </x:c>
      <x:c r="C389" s="4" t="str">
        <x:v>2.º ESO</x:v>
      </x:c>
      <x:c r="D389" s="4" t="str">
        <x:v>B</x:v>
      </x:c>
      <x:c r="E389" s="4" t="str">
        <x:v>alumno</x:v>
      </x:c>
      <x:c r="F389" s="14" t="n">
        <x:f>IF((AG389-1)=0,"",ROUND(10*Q389/(AG389-1),1))</x:f>
        <x:v>0.4</x:v>
      </x:c>
      <x:c r="G389" s="14" t="n">
        <x:f>IF((AG389-1)=0,"",ROUND(10*R389/(AG389-1),1))</x:f>
        <x:v>0.7</x:v>
      </x:c>
      <x:c r="H389" s="14" t="n">
        <x:f>IF(R389=0,"",ROUND(10*S389/R389,1))</x:f>
        <x:v>5</x:v>
      </x:c>
      <x:c r="I389" s="14" t="n">
        <x:f>IF(AH389=0,"",ROUND(10*AI389/AH389,1))</x:f>
        <x:v>10</x:v>
      </x:c>
      <x:c r="J389" s="14" t="n">
        <x:f>IF((AG389-1)=0,"",ROUND(10*T389/(AG389-1),1))</x:f>
        <x:v>0</x:v>
      </x:c>
      <x:c r="K389" s="14" t="n">
        <x:f>IF((AG389-1)=0,"",ROUND(10*U389/(AG389-1),1))</x:f>
        <x:v>1.1</x:v>
      </x:c>
      <x:c r="L389" s="14" t="n">
        <x:f>IF(U389=0,"",ROUND(10*V389/U389,1))</x:f>
        <x:v>0</x:v>
      </x:c>
      <x:c r="M389" s="14" t="str">
        <x:f>IF(AJ389=0,"",ROUND(10*AK389/AJ389,1))</x:f>
      </x:c>
      <x:c r="N389" s="14" t="n">
        <x:f>ROUND(10*W389/12,1)</x:f>
        <x:v>10</x:v>
      </x:c>
      <x:c r="O389" s="14" t="n">
        <x:f>ROUND(10*AL389,1)</x:f>
        <x:v>0.2</x:v>
      </x:c>
      <x:c r="P389" s="14" t="n">
        <x:f>IF((AG389-1)=0,"",ROUND(10*X389/(AG389-1),1))</x:f>
        <x:v>0</x:v>
      </x:c>
      <x:c r="Q389" s="15" t="n">
        <x:f>COUNTIFS(Relaciones!$E$4717:$E$5091,A389,Relaciones!$F$4717:$F$5091,"amistad")</x:f>
        <x:v>1</x:v>
      </x:c>
      <x:c r="R389" s="15" t="n">
        <x:f>COUNTIFS(Relaciones!$D$4717:$D$5091,A389,Relaciones!$F$4717:$F$5091,"amistad")</x:f>
        <x:v>2</x:v>
      </x:c>
      <x:c r="S389" s="15" t="n">
        <x:f>SUMIFS(Relaciones!$G$4717:$G$5091,Relaciones!$D$4717:$D$5091,A389,Relaciones!$F$4717:$F$5091,"amistad")</x:f>
        <x:v>1</x:v>
      </x:c>
      <x:c r="T389" s="15" t="n">
        <x:f>COUNTIFS(Relaciones!$E$4717:$E$5091,A389,Relaciones!$F$4717:$F$5091,"rechazo")</x:f>
        <x:v>0</x:v>
      </x:c>
      <x:c r="U389" s="15" t="n">
        <x:f>COUNTIFS(Relaciones!$D$4717:$D$5091,A389,Relaciones!$F$4717:$F$5091,"rechazo")</x:f>
        <x:v>3</x:v>
      </x:c>
      <x:c r="V389" s="15" t="n">
        <x:f>SUMIFS(Relaciones!$G$4717:$G$5091,Relaciones!$D$4717:$D$5091,A389,Relaciones!$F$4717:$F$5091,"rechazo")</x:f>
        <x:v>0</x:v>
      </x:c>
      <x:c r="W389" s="15" t="n">
        <x:f>SUM(INDEX(Respuestas!$B$366:$B$393,MATCH(A389,Respuestas!$A$366:$A$393,0)),INDEX(Respuestas!$C$366:$C$393,MATCH(A389,Respuestas!$A$366:$A$393,0)),INDEX(Respuestas!$D$366:$D$393,MATCH(A389,Respuestas!$A$366:$A$393,0)),INDEX(Respuestas!$E$366:$E$393,MATCH(A389,Respuestas!$A$366:$A$393,0)))</x:f>
        <x:v>12</x:v>
      </x:c>
      <x:c r="X389" s="15" t="n">
        <x:f>COUNTIFS(Relaciones!$E$4717:$E$5091,A389,Relaciones!$F$4717:$F$5091,"mediacion")</x:f>
        <x:v>0</x:v>
      </x:c>
      <x:c r="Y389" s="15" t="n">
        <x:f>COUNTIFS(Relaciones!$E$4717:$E$5091,A389,Relaciones!$F$4717:$F$5091,"mediacion_negativa")</x:f>
        <x:v>0</x:v>
      </x:c>
      <x:c r="Z389" s="15" t="n">
        <x:f>COUNTIFS(Relaciones!$E$4717:$E$5091,A389,Relaciones!$F$4717:$F$5091,"bullying")</x:f>
        <x:v>2</x:v>
      </x:c>
      <x:c r="AA389" s="4" t="str">
        <x:f>INDEX(Respuestas!$F$366:$F$393,MATCH(A389,Respuestas!$A$366:$A$393,0))</x:f>
        <x:v>No</x:v>
      </x:c>
      <x:c r="AB389" s="4" t="str">
        <x:f>INDEX(Respuestas!$G$366:$G$393,MATCH(A389,Respuestas!$A$366:$A$393,0))</x:f>
        <x:v>Sí</x:v>
      </x:c>
      <x:c r="AC389" s="4" t="str">
        <x:f>INDEX(Respuestas!$H$366:$H$393,MATCH(A389,Respuestas!$A$366:$A$393,0))</x:f>
        <x:v>No</x:v>
      </x:c>
      <x:c r="AD389" s="4" t="str">
        <x:f>INDEX(Respuestas!$I$366:$I$393,MATCH(A389,Respuestas!$A$366:$A$393,0))</x:f>
        <x:v>Sí</x:v>
      </x:c>
      <x:c r="AE389" s="4" t="str">
        <x:f>INDEX(Respuestas!$J$366:$J$393,MATCH(A389,Respuestas!$A$366:$A$393,0))</x:f>
        <x:v>G3</x:v>
      </x:c>
      <x:c r="AF389" s="4" t="str">
        <x:v>normalizada_v1</x:v>
      </x:c>
      <x:c r="AG389" s="4" t="n">
        <x:f>COUNTIFS($B$2:$B$1513,B389,$C$2:$C$1513,C389,$D$2:$D$1513,D389)</x:f>
        <x:v>28</x:v>
      </x:c>
      <x:c r="AH389" s="4" t="n">
        <x:f>COUNTIFS(Relaciones!$D$4717:$D$5091,A389,Relaciones!$F$4717:$F$5091,"prediccion_amistad")</x:f>
        <x:v>1</x:v>
      </x:c>
      <x:c r="AI389" s="4" t="n">
        <x:f>SUMIFS(Relaciones!$H$4717:$H$5091,Relaciones!$D$4717:$D$5091,A389,Relaciones!$F$4717:$F$5091,"prediccion_amistad")</x:f>
        <x:v>1</x:v>
      </x:c>
      <x:c r="AJ389" s="4" t="n">
        <x:f>COUNTIFS(Relaciones!$D$4717:$D$5091,A389,Relaciones!$F$4717:$F$5091,"prediccion_rechazo")</x:f>
        <x:v>0</x:v>
      </x:c>
      <x:c r="AK389" s="4" t="n">
        <x:f>SUMIFS(Relaciones!$H$4717:$H$5091,Relaciones!$D$4717:$D$5091,A389,Relaciones!$F$4717:$F$5091,"prediccion_rechazo")</x:f>
        <x:v>0</x:v>
      </x:c>
      <x:c r="AL389" s="4" t="n">
        <x:v>0.023003607387095924</x:v>
      </x:c>
    </x:row>
    <x:row r="390" ht="23" customHeight="1">
      <x:c r="A390" s="13" t="str">
        <x:v>00389</x:v>
      </x:c>
      <x:c r="B390" s="4" t="str">
        <x:v>Sevilla</x:v>
      </x:c>
      <x:c r="C390" s="4" t="str">
        <x:v>2.º ESO</x:v>
      </x:c>
      <x:c r="D390" s="4" t="str">
        <x:v>B</x:v>
      </x:c>
      <x:c r="E390" s="4" t="str">
        <x:v>alumna</x:v>
      </x:c>
      <x:c r="F390" s="14" t="n">
        <x:f>IF((AG390-1)=0,"",ROUND(10*Q390/(AG390-1),1))</x:f>
        <x:v>0</x:v>
      </x:c>
      <x:c r="G390" s="14" t="n">
        <x:f>IF((AG390-1)=0,"",ROUND(10*R390/(AG390-1),1))</x:f>
        <x:v>0.4</x:v>
      </x:c>
      <x:c r="H390" s="14" t="n">
        <x:f>IF(R390=0,"",ROUND(10*S390/R390,1))</x:f>
        <x:v>0</x:v>
      </x:c>
      <x:c r="I390" s="14" t="str">
        <x:f>IF(AH390=0,"",ROUND(10*AI390/AH390,1))</x:f>
      </x:c>
      <x:c r="J390" s="14" t="n">
        <x:f>IF((AG390-1)=0,"",ROUND(10*T390/(AG390-1),1))</x:f>
        <x:v>8.5</x:v>
      </x:c>
      <x:c r="K390" s="14" t="n">
        <x:f>IF((AG390-1)=0,"",ROUND(10*U390/(AG390-1),1))</x:f>
        <x:v>0.7</x:v>
      </x:c>
      <x:c r="L390" s="14" t="n">
        <x:f>IF(U390=0,"",ROUND(10*V390/U390,1))</x:f>
        <x:v>10</x:v>
      </x:c>
      <x:c r="M390" s="14" t="n">
        <x:f>IF(AJ390=0,"",ROUND(10*AK390/AJ390,1))</x:f>
        <x:v>10</x:v>
      </x:c>
      <x:c r="N390" s="14" t="n">
        <x:f>ROUND(10*W390/12,1)</x:f>
        <x:v>2.5</x:v>
      </x:c>
      <x:c r="O390" s="14" t="n">
        <x:f>ROUND(10*AL390,1)</x:f>
        <x:v>0.2</x:v>
      </x:c>
      <x:c r="P390" s="14" t="n">
        <x:f>IF((AG390-1)=0,"",ROUND(10*X390/(AG390-1),1))</x:f>
        <x:v>0</x:v>
      </x:c>
      <x:c r="Q390" s="15" t="n">
        <x:f>COUNTIFS(Relaciones!$E$4717:$E$5091,A390,Relaciones!$F$4717:$F$5091,"amistad")</x:f>
        <x:v>0</x:v>
      </x:c>
      <x:c r="R390" s="15" t="n">
        <x:f>COUNTIFS(Relaciones!$D$4717:$D$5091,A390,Relaciones!$F$4717:$F$5091,"amistad")</x:f>
        <x:v>1</x:v>
      </x:c>
      <x:c r="S390" s="15" t="n">
        <x:f>SUMIFS(Relaciones!$G$4717:$G$5091,Relaciones!$D$4717:$D$5091,A390,Relaciones!$F$4717:$F$5091,"amistad")</x:f>
        <x:v>0</x:v>
      </x:c>
      <x:c r="T390" s="15" t="n">
        <x:f>COUNTIFS(Relaciones!$E$4717:$E$5091,A390,Relaciones!$F$4717:$F$5091,"rechazo")</x:f>
        <x:v>23</x:v>
      </x:c>
      <x:c r="U390" s="15" t="n">
        <x:f>COUNTIFS(Relaciones!$D$4717:$D$5091,A390,Relaciones!$F$4717:$F$5091,"rechazo")</x:f>
        <x:v>2</x:v>
      </x:c>
      <x:c r="V390" s="15" t="n">
        <x:f>SUMIFS(Relaciones!$G$4717:$G$5091,Relaciones!$D$4717:$D$5091,A390,Relaciones!$F$4717:$F$5091,"rechazo")</x:f>
        <x:v>2</x:v>
      </x:c>
      <x:c r="W390" s="15" t="n">
        <x:f>SUM(INDEX(Respuestas!$B$366:$B$393,MATCH(A390,Respuestas!$A$366:$A$393,0)),INDEX(Respuestas!$C$366:$C$393,MATCH(A390,Respuestas!$A$366:$A$393,0)),INDEX(Respuestas!$D$366:$D$393,MATCH(A390,Respuestas!$A$366:$A$393,0)),INDEX(Respuestas!$E$366:$E$393,MATCH(A390,Respuestas!$A$366:$A$393,0)))</x:f>
        <x:v>3</x:v>
      </x:c>
      <x:c r="X390" s="15" t="n">
        <x:f>COUNTIFS(Relaciones!$E$4717:$E$5091,A390,Relaciones!$F$4717:$F$5091,"mediacion")</x:f>
        <x:v>0</x:v>
      </x:c>
      <x:c r="Y390" s="15" t="n">
        <x:f>COUNTIFS(Relaciones!$E$4717:$E$5091,A390,Relaciones!$F$4717:$F$5091,"mediacion_negativa")</x:f>
        <x:v>7</x:v>
      </x:c>
      <x:c r="Z390" s="15" t="n">
        <x:f>COUNTIFS(Relaciones!$E$4717:$E$5091,A390,Relaciones!$F$4717:$F$5091,"bullying")</x:f>
        <x:v>3</x:v>
      </x:c>
      <x:c r="AA390" s="4" t="str">
        <x:f>INDEX(Respuestas!$F$366:$F$393,MATCH(A390,Respuestas!$A$366:$A$393,0))</x:f>
        <x:v>Sí</x:v>
      </x:c>
      <x:c r="AB390" s="4" t="str">
        <x:f>INDEX(Respuestas!$G$366:$G$393,MATCH(A390,Respuestas!$A$366:$A$393,0))</x:f>
        <x:v>Sí</x:v>
      </x:c>
      <x:c r="AC390" s="4" t="str">
        <x:f>INDEX(Respuestas!$H$366:$H$393,MATCH(A390,Respuestas!$A$366:$A$393,0))</x:f>
        <x:v>Sí</x:v>
      </x:c>
      <x:c r="AD390" s="4" t="str">
        <x:f>INDEX(Respuestas!$I$366:$I$393,MATCH(A390,Respuestas!$A$366:$A$393,0))</x:f>
        <x:v>Sí</x:v>
      </x:c>
      <x:c r="AE390" s="4" t="str">
        <x:f>INDEX(Respuestas!$J$366:$J$393,MATCH(A390,Respuestas!$A$366:$A$393,0))</x:f>
        <x:v>G3</x:v>
      </x:c>
      <x:c r="AF390" s="4" t="str">
        <x:v>normalizada_v1</x:v>
      </x:c>
      <x:c r="AG390" s="4" t="n">
        <x:f>COUNTIFS($B$2:$B$1513,B390,$C$2:$C$1513,C390,$D$2:$D$1513,D390)</x:f>
        <x:v>28</x:v>
      </x:c>
      <x:c r="AH390" s="4" t="n">
        <x:f>COUNTIFS(Relaciones!$D$4717:$D$5091,A390,Relaciones!$F$4717:$F$5091,"prediccion_amistad")</x:f>
        <x:v>0</x:v>
      </x:c>
      <x:c r="AI390" s="4" t="n">
        <x:f>SUMIFS(Relaciones!$H$4717:$H$5091,Relaciones!$D$4717:$D$5091,A390,Relaciones!$F$4717:$F$5091,"prediccion_amistad")</x:f>
        <x:v>0</x:v>
      </x:c>
      <x:c r="AJ390" s="4" t="n">
        <x:f>COUNTIFS(Relaciones!$D$4717:$D$5091,A390,Relaciones!$F$4717:$F$5091,"prediccion_rechazo")</x:f>
        <x:v>17</x:v>
      </x:c>
      <x:c r="AK390" s="4" t="n">
        <x:f>SUMIFS(Relaciones!$H$4717:$H$5091,Relaciones!$D$4717:$D$5091,A390,Relaciones!$F$4717:$F$5091,"prediccion_rechazo")</x:f>
        <x:v>17</x:v>
      </x:c>
      <x:c r="AL390" s="4" t="n">
        <x:v>0.019013213270972315</x:v>
      </x:c>
    </x:row>
    <x:row r="391" ht="23" customHeight="1">
      <x:c r="A391" s="13" t="str">
        <x:v>00390</x:v>
      </x:c>
      <x:c r="B391" s="4" t="str">
        <x:v>Sevilla</x:v>
      </x:c>
      <x:c r="C391" s="4" t="str">
        <x:v>2.º ESO</x:v>
      </x:c>
      <x:c r="D391" s="4" t="str">
        <x:v>B</x:v>
      </x:c>
      <x:c r="E391" s="4" t="str">
        <x:v>alumno</x:v>
      </x:c>
      <x:c r="F391" s="14" t="n">
        <x:f>IF((AG391-1)=0,"",ROUND(10*Q391/(AG391-1),1))</x:f>
        <x:v>0</x:v>
      </x:c>
      <x:c r="G391" s="14" t="n">
        <x:f>IF((AG391-1)=0,"",ROUND(10*R391/(AG391-1),1))</x:f>
        <x:v>0.4</x:v>
      </x:c>
      <x:c r="H391" s="14" t="n">
        <x:f>IF(R391=0,"",ROUND(10*S391/R391,1))</x:f>
        <x:v>0</x:v>
      </x:c>
      <x:c r="I391" s="14" t="n">
        <x:f>IF(AH391=0,"",ROUND(10*AI391/AH391,1))</x:f>
        <x:v>0</x:v>
      </x:c>
      <x:c r="J391" s="14" t="n">
        <x:f>IF((AG391-1)=0,"",ROUND(10*T391/(AG391-1),1))</x:f>
        <x:v>8.5</x:v>
      </x:c>
      <x:c r="K391" s="14" t="n">
        <x:f>IF((AG391-1)=0,"",ROUND(10*U391/(AG391-1),1))</x:f>
        <x:v>1.1</x:v>
      </x:c>
      <x:c r="L391" s="14" t="n">
        <x:f>IF(U391=0,"",ROUND(10*V391/U391,1))</x:f>
        <x:v>10</x:v>
      </x:c>
      <x:c r="M391" s="14" t="n">
        <x:f>IF(AJ391=0,"",ROUND(10*AK391/AJ391,1))</x:f>
        <x:v>9.4</x:v>
      </x:c>
      <x:c r="N391" s="14" t="n">
        <x:f>ROUND(10*W391/12,1)</x:f>
        <x:v>3.3</x:v>
      </x:c>
      <x:c r="O391" s="14" t="n">
        <x:f>ROUND(10*AL391,1)</x:f>
        <x:v>0.2</x:v>
      </x:c>
      <x:c r="P391" s="14" t="n">
        <x:f>IF((AG391-1)=0,"",ROUND(10*X391/(AG391-1),1))</x:f>
        <x:v>0</x:v>
      </x:c>
      <x:c r="Q391" s="15" t="n">
        <x:f>COUNTIFS(Relaciones!$E$4717:$E$5091,A391,Relaciones!$F$4717:$F$5091,"amistad")</x:f>
        <x:v>0</x:v>
      </x:c>
      <x:c r="R391" s="15" t="n">
        <x:f>COUNTIFS(Relaciones!$D$4717:$D$5091,A391,Relaciones!$F$4717:$F$5091,"amistad")</x:f>
        <x:v>1</x:v>
      </x:c>
      <x:c r="S391" s="15" t="n">
        <x:f>SUMIFS(Relaciones!$G$4717:$G$5091,Relaciones!$D$4717:$D$5091,A391,Relaciones!$F$4717:$F$5091,"amistad")</x:f>
        <x:v>0</x:v>
      </x:c>
      <x:c r="T391" s="15" t="n">
        <x:f>COUNTIFS(Relaciones!$E$4717:$E$5091,A391,Relaciones!$F$4717:$F$5091,"rechazo")</x:f>
        <x:v>23</x:v>
      </x:c>
      <x:c r="U391" s="15" t="n">
        <x:f>COUNTIFS(Relaciones!$D$4717:$D$5091,A391,Relaciones!$F$4717:$F$5091,"rechazo")</x:f>
        <x:v>3</x:v>
      </x:c>
      <x:c r="V391" s="15" t="n">
        <x:f>SUMIFS(Relaciones!$G$4717:$G$5091,Relaciones!$D$4717:$D$5091,A391,Relaciones!$F$4717:$F$5091,"rechazo")</x:f>
        <x:v>3</x:v>
      </x:c>
      <x:c r="W391" s="15" t="n">
        <x:f>SUM(INDEX(Respuestas!$B$366:$B$393,MATCH(A391,Respuestas!$A$366:$A$393,0)),INDEX(Respuestas!$C$366:$C$393,MATCH(A391,Respuestas!$A$366:$A$393,0)),INDEX(Respuestas!$D$366:$D$393,MATCH(A391,Respuestas!$A$366:$A$393,0)),INDEX(Respuestas!$E$366:$E$393,MATCH(A391,Respuestas!$A$366:$A$393,0)))</x:f>
        <x:v>4</x:v>
      </x:c>
      <x:c r="X391" s="15" t="n">
        <x:f>COUNTIFS(Relaciones!$E$4717:$E$5091,A391,Relaciones!$F$4717:$F$5091,"mediacion")</x:f>
        <x:v>0</x:v>
      </x:c>
      <x:c r="Y391" s="15" t="n">
        <x:f>COUNTIFS(Relaciones!$E$4717:$E$5091,A391,Relaciones!$F$4717:$F$5091,"mediacion_negativa")</x:f>
        <x:v>7</x:v>
      </x:c>
      <x:c r="Z391" s="15" t="n">
        <x:f>COUNTIFS(Relaciones!$E$4717:$E$5091,A391,Relaciones!$F$4717:$F$5091,"bullying")</x:f>
        <x:v>4</x:v>
      </x:c>
      <x:c r="AA391" s="4" t="str">
        <x:f>INDEX(Respuestas!$F$366:$F$393,MATCH(A391,Respuestas!$A$366:$A$393,0))</x:f>
        <x:v>Sí</x:v>
      </x:c>
      <x:c r="AB391" s="4" t="str">
        <x:f>INDEX(Respuestas!$G$366:$G$393,MATCH(A391,Respuestas!$A$366:$A$393,0))</x:f>
        <x:v>Sí</x:v>
      </x:c>
      <x:c r="AC391" s="4" t="str">
        <x:f>INDEX(Respuestas!$H$366:$H$393,MATCH(A391,Respuestas!$A$366:$A$393,0))</x:f>
        <x:v>Sí</x:v>
      </x:c>
      <x:c r="AD391" s="4" t="str">
        <x:f>INDEX(Respuestas!$I$366:$I$393,MATCH(A391,Respuestas!$A$366:$A$393,0))</x:f>
        <x:v>No</x:v>
      </x:c>
      <x:c r="AE391" s="4" t="str">
        <x:f>INDEX(Respuestas!$J$366:$J$393,MATCH(A391,Respuestas!$A$366:$A$393,0))</x:f>
        <x:v>G3</x:v>
      </x:c>
      <x:c r="AF391" s="4" t="str">
        <x:v>normalizada_v1</x:v>
      </x:c>
      <x:c r="AG391" s="4" t="n">
        <x:f>COUNTIFS($B$2:$B$1513,B391,$C$2:$C$1513,C391,$D$2:$D$1513,D391)</x:f>
        <x:v>28</x:v>
      </x:c>
      <x:c r="AH391" s="4" t="n">
        <x:f>COUNTIFS(Relaciones!$D$4717:$D$5091,A391,Relaciones!$F$4717:$F$5091,"prediccion_amistad")</x:f>
        <x:v>1</x:v>
      </x:c>
      <x:c r="AI391" s="4" t="n">
        <x:f>SUMIFS(Relaciones!$H$4717:$H$5091,Relaciones!$D$4717:$D$5091,A391,Relaciones!$F$4717:$F$5091,"prediccion_amistad")</x:f>
        <x:v>0</x:v>
      </x:c>
      <x:c r="AJ391" s="4" t="n">
        <x:f>COUNTIFS(Relaciones!$D$4717:$D$5091,A391,Relaciones!$F$4717:$F$5091,"prediccion_rechazo")</x:f>
        <x:v>18</x:v>
      </x:c>
      <x:c r="AK391" s="4" t="n">
        <x:f>SUMIFS(Relaciones!$H$4717:$H$5091,Relaciones!$D$4717:$D$5091,A391,Relaciones!$F$4717:$F$5091,"prediccion_rechazo")</x:f>
        <x:v>17</x:v>
      </x:c>
      <x:c r="AL391" s="4" t="n">
        <x:v>0.019013213270972315</x:v>
      </x:c>
    </x:row>
    <x:row r="392" ht="23" customHeight="1">
      <x:c r="A392" s="13" t="str">
        <x:v>00391</x:v>
      </x:c>
      <x:c r="B392" s="4" t="str">
        <x:v>Sevilla</x:v>
      </x:c>
      <x:c r="C392" s="4" t="str">
        <x:v>2.º ESO</x:v>
      </x:c>
      <x:c r="D392" s="4" t="str">
        <x:v>B</x:v>
      </x:c>
      <x:c r="E392" s="4" t="str">
        <x:v>alumna</x:v>
      </x:c>
      <x:c r="F392" s="14" t="n">
        <x:f>IF((AG392-1)=0,"",ROUND(10*Q392/(AG392-1),1))</x:f>
        <x:v>0</x:v>
      </x:c>
      <x:c r="G392" s="14" t="n">
        <x:f>IF((AG392-1)=0,"",ROUND(10*R392/(AG392-1),1))</x:f>
        <x:v>0.4</x:v>
      </x:c>
      <x:c r="H392" s="14" t="n">
        <x:f>IF(R392=0,"",ROUND(10*S392/R392,1))</x:f>
        <x:v>0</x:v>
      </x:c>
      <x:c r="I392" s="14" t="str">
        <x:f>IF(AH392=0,"",ROUND(10*AI392/AH392,1))</x:f>
      </x:c>
      <x:c r="J392" s="14" t="n">
        <x:f>IF((AG392-1)=0,"",ROUND(10*T392/(AG392-1),1))</x:f>
        <x:v>4.8</x:v>
      </x:c>
      <x:c r="K392" s="14" t="n">
        <x:f>IF((AG392-1)=0,"",ROUND(10*U392/(AG392-1),1))</x:f>
        <x:v>0.7</x:v>
      </x:c>
      <x:c r="L392" s="14" t="n">
        <x:f>IF(U392=0,"",ROUND(10*V392/U392,1))</x:f>
        <x:v>10</x:v>
      </x:c>
      <x:c r="M392" s="14" t="n">
        <x:f>IF(AJ392=0,"",ROUND(10*AK392/AJ392,1))</x:f>
        <x:v>10</x:v>
      </x:c>
      <x:c r="N392" s="14" t="n">
        <x:f>ROUND(10*W392/12,1)</x:f>
        <x:v>4.2</x:v>
      </x:c>
      <x:c r="O392" s="14" t="n">
        <x:f>ROUND(10*AL392,1)</x:f>
        <x:v>0.2</x:v>
      </x:c>
      <x:c r="P392" s="14" t="n">
        <x:f>IF((AG392-1)=0,"",ROUND(10*X392/(AG392-1),1))</x:f>
        <x:v>0</x:v>
      </x:c>
      <x:c r="Q392" s="15" t="n">
        <x:f>COUNTIFS(Relaciones!$E$4717:$E$5091,A392,Relaciones!$F$4717:$F$5091,"amistad")</x:f>
        <x:v>0</x:v>
      </x:c>
      <x:c r="R392" s="15" t="n">
        <x:f>COUNTIFS(Relaciones!$D$4717:$D$5091,A392,Relaciones!$F$4717:$F$5091,"amistad")</x:f>
        <x:v>1</x:v>
      </x:c>
      <x:c r="S392" s="15" t="n">
        <x:f>SUMIFS(Relaciones!$G$4717:$G$5091,Relaciones!$D$4717:$D$5091,A392,Relaciones!$F$4717:$F$5091,"amistad")</x:f>
        <x:v>0</x:v>
      </x:c>
      <x:c r="T392" s="15" t="n">
        <x:f>COUNTIFS(Relaciones!$E$4717:$E$5091,A392,Relaciones!$F$4717:$F$5091,"rechazo")</x:f>
        <x:v>13</x:v>
      </x:c>
      <x:c r="U392" s="15" t="n">
        <x:f>COUNTIFS(Relaciones!$D$4717:$D$5091,A392,Relaciones!$F$4717:$F$5091,"rechazo")</x:f>
        <x:v>2</x:v>
      </x:c>
      <x:c r="V392" s="15" t="n">
        <x:f>SUMIFS(Relaciones!$G$4717:$G$5091,Relaciones!$D$4717:$D$5091,A392,Relaciones!$F$4717:$F$5091,"rechazo")</x:f>
        <x:v>2</x:v>
      </x:c>
      <x:c r="W392" s="15" t="n">
        <x:f>SUM(INDEX(Respuestas!$B$366:$B$393,MATCH(A392,Respuestas!$A$366:$A$393,0)),INDEX(Respuestas!$C$366:$C$393,MATCH(A392,Respuestas!$A$366:$A$393,0)),INDEX(Respuestas!$D$366:$D$393,MATCH(A392,Respuestas!$A$366:$A$393,0)),INDEX(Respuestas!$E$366:$E$393,MATCH(A392,Respuestas!$A$366:$A$393,0)))</x:f>
        <x:v>5</x:v>
      </x:c>
      <x:c r="X392" s="15" t="n">
        <x:f>COUNTIFS(Relaciones!$E$4717:$E$5091,A392,Relaciones!$F$4717:$F$5091,"mediacion")</x:f>
        <x:v>0</x:v>
      </x:c>
      <x:c r="Y392" s="15" t="n">
        <x:f>COUNTIFS(Relaciones!$E$4717:$E$5091,A392,Relaciones!$F$4717:$F$5091,"mediacion_negativa")</x:f>
        <x:v>7</x:v>
      </x:c>
      <x:c r="Z392" s="15" t="n">
        <x:f>COUNTIFS(Relaciones!$E$4717:$E$5091,A392,Relaciones!$F$4717:$F$5091,"bullying")</x:f>
        <x:v>5</x:v>
      </x:c>
      <x:c r="AA392" s="4" t="str">
        <x:f>INDEX(Respuestas!$F$366:$F$393,MATCH(A392,Respuestas!$A$366:$A$393,0))</x:f>
        <x:v>Sí</x:v>
      </x:c>
      <x:c r="AB392" s="4" t="str">
        <x:f>INDEX(Respuestas!$G$366:$G$393,MATCH(A392,Respuestas!$A$366:$A$393,0))</x:f>
        <x:v>Sí</x:v>
      </x:c>
      <x:c r="AC392" s="4" t="str">
        <x:f>INDEX(Respuestas!$H$366:$H$393,MATCH(A392,Respuestas!$A$366:$A$393,0))</x:f>
        <x:v>Sí</x:v>
      </x:c>
      <x:c r="AD392" s="4" t="str">
        <x:f>INDEX(Respuestas!$I$366:$I$393,MATCH(A392,Respuestas!$A$366:$A$393,0))</x:f>
        <x:v>No</x:v>
      </x:c>
      <x:c r="AE392" s="4" t="str">
        <x:f>INDEX(Respuestas!$J$366:$J$393,MATCH(A392,Respuestas!$A$366:$A$393,0))</x:f>
        <x:v>G3</x:v>
      </x:c>
      <x:c r="AF392" s="4" t="str">
        <x:v>normalizada_v1</x:v>
      </x:c>
      <x:c r="AG392" s="4" t="n">
        <x:f>COUNTIFS($B$2:$B$1513,B392,$C$2:$C$1513,C392,$D$2:$D$1513,D392)</x:f>
        <x:v>28</x:v>
      </x:c>
      <x:c r="AH392" s="4" t="n">
        <x:f>COUNTIFS(Relaciones!$D$4717:$D$5091,A392,Relaciones!$F$4717:$F$5091,"prediccion_amistad")</x:f>
        <x:v>0</x:v>
      </x:c>
      <x:c r="AI392" s="4" t="n">
        <x:f>SUMIFS(Relaciones!$H$4717:$H$5091,Relaciones!$D$4717:$D$5091,A392,Relaciones!$F$4717:$F$5091,"prediccion_amistad")</x:f>
        <x:v>0</x:v>
      </x:c>
      <x:c r="AJ392" s="4" t="n">
        <x:f>COUNTIFS(Relaciones!$D$4717:$D$5091,A392,Relaciones!$F$4717:$F$5091,"prediccion_rechazo")</x:f>
        <x:v>10</x:v>
      </x:c>
      <x:c r="AK392" s="4" t="n">
        <x:f>SUMIFS(Relaciones!$H$4717:$H$5091,Relaciones!$D$4717:$D$5091,A392,Relaciones!$F$4717:$F$5091,"prediccion_rechazo")</x:f>
        <x:v>10</x:v>
      </x:c>
      <x:c r="AL392" s="4" t="n">
        <x:v>0.019013213270972315</x:v>
      </x:c>
    </x:row>
    <x:row r="393" ht="23" customHeight="1">
      <x:c r="A393" s="13" t="str">
        <x:v>00392</x:v>
      </x:c>
      <x:c r="B393" s="4" t="str">
        <x:v>Sevilla</x:v>
      </x:c>
      <x:c r="C393" s="4" t="str">
        <x:v>2.º ESO</x:v>
      </x:c>
      <x:c r="D393" s="4" t="str">
        <x:v>B</x:v>
      </x:c>
      <x:c r="E393" s="4" t="str">
        <x:v>alumno</x:v>
      </x:c>
      <x:c r="F393" s="14" t="n">
        <x:f>IF((AG393-1)=0,"",ROUND(10*Q393/(AG393-1),1))</x:f>
        <x:v>0</x:v>
      </x:c>
      <x:c r="G393" s="14" t="n">
        <x:f>IF((AG393-1)=0,"",ROUND(10*R393/(AG393-1),1))</x:f>
        <x:v>0.4</x:v>
      </x:c>
      <x:c r="H393" s="14" t="n">
        <x:f>IF(R393=0,"",ROUND(10*S393/R393,1))</x:f>
        <x:v>0</x:v>
      </x:c>
      <x:c r="I393" s="14" t="str">
        <x:f>IF(AH393=0,"",ROUND(10*AI393/AH393,1))</x:f>
      </x:c>
      <x:c r="J393" s="14" t="n">
        <x:f>IF((AG393-1)=0,"",ROUND(10*T393/(AG393-1),1))</x:f>
        <x:v>0.4</x:v>
      </x:c>
      <x:c r="K393" s="14" t="n">
        <x:f>IF((AG393-1)=0,"",ROUND(10*U393/(AG393-1),1))</x:f>
        <x:v>1.1</x:v>
      </x:c>
      <x:c r="L393" s="14" t="n">
        <x:f>IF(U393=0,"",ROUND(10*V393/U393,1))</x:f>
        <x:v>3.3</x:v>
      </x:c>
      <x:c r="M393" s="14" t="n">
        <x:f>IF(AJ393=0,"",ROUND(10*AK393/AJ393,1))</x:f>
        <x:v>10</x:v>
      </x:c>
      <x:c r="N393" s="14" t="n">
        <x:f>ROUND(10*W393/12,1)</x:f>
        <x:v>6.7</x:v>
      </x:c>
      <x:c r="O393" s="14" t="n">
        <x:f>ROUND(10*AL393,1)</x:f>
        <x:v>0.2</x:v>
      </x:c>
      <x:c r="P393" s="14" t="n">
        <x:f>IF((AG393-1)=0,"",ROUND(10*X393/(AG393-1),1))</x:f>
        <x:v>0</x:v>
      </x:c>
      <x:c r="Q393" s="15" t="n">
        <x:f>COUNTIFS(Relaciones!$E$4717:$E$5091,A393,Relaciones!$F$4717:$F$5091,"amistad")</x:f>
        <x:v>0</x:v>
      </x:c>
      <x:c r="R393" s="15" t="n">
        <x:f>COUNTIFS(Relaciones!$D$4717:$D$5091,A393,Relaciones!$F$4717:$F$5091,"amistad")</x:f>
        <x:v>1</x:v>
      </x:c>
      <x:c r="S393" s="15" t="n">
        <x:f>SUMIFS(Relaciones!$G$4717:$G$5091,Relaciones!$D$4717:$D$5091,A393,Relaciones!$F$4717:$F$5091,"amistad")</x:f>
        <x:v>0</x:v>
      </x:c>
      <x:c r="T393" s="15" t="n">
        <x:f>COUNTIFS(Relaciones!$E$4717:$E$5091,A393,Relaciones!$F$4717:$F$5091,"rechazo")</x:f>
        <x:v>1</x:v>
      </x:c>
      <x:c r="U393" s="15" t="n">
        <x:f>COUNTIFS(Relaciones!$D$4717:$D$5091,A393,Relaciones!$F$4717:$F$5091,"rechazo")</x:f>
        <x:v>3</x:v>
      </x:c>
      <x:c r="V393" s="15" t="n">
        <x:f>SUMIFS(Relaciones!$G$4717:$G$5091,Relaciones!$D$4717:$D$5091,A393,Relaciones!$F$4717:$F$5091,"rechazo")</x:f>
        <x:v>1</x:v>
      </x:c>
      <x:c r="W393" s="15" t="n">
        <x:f>SUM(INDEX(Respuestas!$B$366:$B$393,MATCH(A393,Respuestas!$A$366:$A$393,0)),INDEX(Respuestas!$C$366:$C$393,MATCH(A393,Respuestas!$A$366:$A$393,0)),INDEX(Respuestas!$D$366:$D$393,MATCH(A393,Respuestas!$A$366:$A$393,0)),INDEX(Respuestas!$E$366:$E$393,MATCH(A393,Respuestas!$A$366:$A$393,0)))</x:f>
        <x:v>8</x:v>
      </x:c>
      <x:c r="X393" s="15" t="n">
        <x:f>COUNTIFS(Relaciones!$E$4717:$E$5091,A393,Relaciones!$F$4717:$F$5091,"mediacion")</x:f>
        <x:v>0</x:v>
      </x:c>
      <x:c r="Y393" s="15" t="n">
        <x:f>COUNTIFS(Relaciones!$E$4717:$E$5091,A393,Relaciones!$F$4717:$F$5091,"mediacion_negativa")</x:f>
        <x:v>0</x:v>
      </x:c>
      <x:c r="Z393" s="15" t="n">
        <x:f>COUNTIFS(Relaciones!$E$4717:$E$5091,A393,Relaciones!$F$4717:$F$5091,"bullying")</x:f>
        <x:v>6</x:v>
      </x:c>
      <x:c r="AA393" s="4" t="str">
        <x:f>INDEX(Respuestas!$F$366:$F$393,MATCH(A393,Respuestas!$A$366:$A$393,0))</x:f>
        <x:v>No</x:v>
      </x:c>
      <x:c r="AB393" s="4" t="str">
        <x:f>INDEX(Respuestas!$G$366:$G$393,MATCH(A393,Respuestas!$A$366:$A$393,0))</x:f>
        <x:v>Sí</x:v>
      </x:c>
      <x:c r="AC393" s="4" t="str">
        <x:f>INDEX(Respuestas!$H$366:$H$393,MATCH(A393,Respuestas!$A$366:$A$393,0))</x:f>
        <x:v>Sí</x:v>
      </x:c>
      <x:c r="AD393" s="4" t="str">
        <x:f>INDEX(Respuestas!$I$366:$I$393,MATCH(A393,Respuestas!$A$366:$A$393,0))</x:f>
        <x:v>Sí</x:v>
      </x:c>
      <x:c r="AE393" s="4" t="str">
        <x:f>INDEX(Respuestas!$J$366:$J$393,MATCH(A393,Respuestas!$A$366:$A$393,0))</x:f>
        <x:v>G3</x:v>
      </x:c>
      <x:c r="AF393" s="4" t="str">
        <x:v>normalizada_v1</x:v>
      </x:c>
      <x:c r="AG393" s="4" t="n">
        <x:f>COUNTIFS($B$2:$B$1513,B393,$C$2:$C$1513,C393,$D$2:$D$1513,D393)</x:f>
        <x:v>28</x:v>
      </x:c>
      <x:c r="AH393" s="4" t="n">
        <x:f>COUNTIFS(Relaciones!$D$4717:$D$5091,A393,Relaciones!$F$4717:$F$5091,"prediccion_amistad")</x:f>
        <x:v>0</x:v>
      </x:c>
      <x:c r="AI393" s="4" t="n">
        <x:f>SUMIFS(Relaciones!$H$4717:$H$5091,Relaciones!$D$4717:$D$5091,A393,Relaciones!$F$4717:$F$5091,"prediccion_amistad")</x:f>
        <x:v>0</x:v>
      </x:c>
      <x:c r="AJ393" s="4" t="n">
        <x:f>COUNTIFS(Relaciones!$D$4717:$D$5091,A393,Relaciones!$F$4717:$F$5091,"prediccion_rechazo")</x:f>
        <x:v>1</x:v>
      </x:c>
      <x:c r="AK393" s="4" t="n">
        <x:f>SUMIFS(Relaciones!$H$4717:$H$5091,Relaciones!$D$4717:$D$5091,A393,Relaciones!$F$4717:$F$5091,"prediccion_rechazo")</x:f>
        <x:v>1</x:v>
      </x:c>
      <x:c r="AL393" s="4" t="n">
        <x:v>0.019013213270972315</x:v>
      </x:c>
    </x:row>
    <x:row r="394" ht="23" customHeight="1">
      <x:c r="A394" s="13" t="str">
        <x:v>00393</x:v>
      </x:c>
      <x:c r="B394" s="4" t="str">
        <x:v>Sevilla</x:v>
      </x:c>
      <x:c r="C394" s="4" t="str">
        <x:v>2.º ESO</x:v>
      </x:c>
      <x:c r="D394" s="4" t="str">
        <x:v>C</x:v>
      </x:c>
      <x:c r="E394" s="4" t="str">
        <x:v>alumna</x:v>
      </x:c>
      <x:c r="F394" s="14" t="n">
        <x:f>IF((AG394-1)=0,"",ROUND(10*Q394/(AG394-1),1))</x:f>
        <x:v>5.6</x:v>
      </x:c>
      <x:c r="G394" s="14" t="n">
        <x:f>IF((AG394-1)=0,"",ROUND(10*R394/(AG394-1),1))</x:f>
        <x:v>2.2</x:v>
      </x:c>
      <x:c r="H394" s="14" t="n">
        <x:f>IF(R394=0,"",ROUND(10*S394/R394,1))</x:f>
        <x:v>10</x:v>
      </x:c>
      <x:c r="I394" s="14" t="n">
        <x:f>IF(AH394=0,"",ROUND(10*AI394/AH394,1))</x:f>
        <x:v>10</x:v>
      </x:c>
      <x:c r="J394" s="14" t="n">
        <x:f>IF((AG394-1)=0,"",ROUND(10*T394/(AG394-1),1))</x:f>
        <x:v>0</x:v>
      </x:c>
      <x:c r="K394" s="14" t="n">
        <x:f>IF((AG394-1)=0,"",ROUND(10*U394/(AG394-1),1))</x:f>
        <x:v>0</x:v>
      </x:c>
      <x:c r="L394" s="14" t="str">
        <x:f>IF(U394=0,"",ROUND(10*V394/U394,1))</x:f>
      </x:c>
      <x:c r="M394" s="14" t="str">
        <x:f>IF(AJ394=0,"",ROUND(10*AK394/AJ394,1))</x:f>
      </x:c>
      <x:c r="N394" s="14" t="n">
        <x:f>ROUND(10*W394/12,1)</x:f>
        <x:v>7.5</x:v>
      </x:c>
      <x:c r="O394" s="14" t="n">
        <x:f>ROUND(10*AL394,1)</x:f>
        <x:v>10</x:v>
      </x:c>
      <x:c r="P394" s="14" t="n">
        <x:f>IF((AG394-1)=0,"",ROUND(10*X394/(AG394-1),1))</x:f>
        <x:v>4.1</x:v>
      </x:c>
      <x:c r="Q394" s="15" t="n">
        <x:f>COUNTIFS(Relaciones!$E$5092:$E$5525,A394,Relaciones!$F$5092:$F$5525,"amistad")</x:f>
        <x:v>15</x:v>
      </x:c>
      <x:c r="R394" s="15" t="n">
        <x:f>COUNTIFS(Relaciones!$D$5092:$D$5525,A394,Relaciones!$F$5092:$F$5525,"amistad")</x:f>
        <x:v>6</x:v>
      </x:c>
      <x:c r="S394" s="15" t="n">
        <x:f>SUMIFS(Relaciones!$G$5092:$G$5525,Relaciones!$D$5092:$D$5525,A394,Relaciones!$F$5092:$F$5525,"amistad")</x:f>
        <x:v>6</x:v>
      </x:c>
      <x:c r="T394" s="15" t="n">
        <x:f>COUNTIFS(Relaciones!$E$5092:$E$5525,A394,Relaciones!$F$5092:$F$5525,"rechazo")</x:f>
        <x:v>0</x:v>
      </x:c>
      <x:c r="U394" s="15" t="n">
        <x:f>COUNTIFS(Relaciones!$D$5092:$D$5525,A394,Relaciones!$F$5092:$F$5525,"rechazo")</x:f>
        <x:v>0</x:v>
      </x:c>
      <x:c r="V394" s="15" t="n">
        <x:f>SUMIFS(Relaciones!$G$5092:$G$5525,Relaciones!$D$5092:$D$5525,A394,Relaciones!$F$5092:$F$5525,"rechazo")</x:f>
        <x:v>0</x:v>
      </x:c>
      <x:c r="W394" s="15" t="n">
        <x:f>SUM(INDEX(Respuestas!$B$394:$B$421,MATCH(A394,Respuestas!$A$394:$A$421,0)),INDEX(Respuestas!$C$394:$C$421,MATCH(A394,Respuestas!$A$394:$A$421,0)),INDEX(Respuestas!$D$394:$D$421,MATCH(A394,Respuestas!$A$394:$A$421,0)),INDEX(Respuestas!$E$394:$E$421,MATCH(A394,Respuestas!$A$394:$A$421,0)))</x:f>
        <x:v>9</x:v>
      </x:c>
      <x:c r="X394" s="15" t="n">
        <x:f>COUNTIFS(Relaciones!$E$5092:$E$5525,A394,Relaciones!$F$5092:$F$5525,"mediacion")</x:f>
        <x:v>11</x:v>
      </x:c>
      <x:c r="Y394" s="15" t="n">
        <x:f>COUNTIFS(Relaciones!$E$5092:$E$5525,A394,Relaciones!$F$5092:$F$5525,"mediacion_negativa")</x:f>
        <x:v>0</x:v>
      </x:c>
      <x:c r="Z394" s="15" t="n">
        <x:f>COUNTIFS(Relaciones!$E$5092:$E$5525,A394,Relaciones!$F$5092:$F$5525,"bullying")</x:f>
        <x:v>0</x:v>
      </x:c>
      <x:c r="AA394" s="4" t="str">
        <x:f>INDEX(Respuestas!$F$394:$F$421,MATCH(A394,Respuestas!$A$394:$A$421,0))</x:f>
        <x:v>No</x:v>
      </x:c>
      <x:c r="AB394" s="4" t="str">
        <x:f>INDEX(Respuestas!$G$394:$G$421,MATCH(A394,Respuestas!$A$394:$A$421,0))</x:f>
        <x:v>Sí</x:v>
      </x:c>
      <x:c r="AC394" s="4" t="str">
        <x:f>INDEX(Respuestas!$H$394:$H$421,MATCH(A394,Respuestas!$A$394:$A$421,0))</x:f>
        <x:v>No</x:v>
      </x:c>
      <x:c r="AD394" s="4" t="str">
        <x:f>INDEX(Respuestas!$I$394:$I$421,MATCH(A394,Respuestas!$A$394:$A$421,0))</x:f>
        <x:v>Sí</x:v>
      </x:c>
      <x:c r="AE394" s="4" t="str">
        <x:f>INDEX(Respuestas!$J$394:$J$421,MATCH(A394,Respuestas!$A$394:$A$421,0))</x:f>
        <x:v>G1</x:v>
      </x:c>
      <x:c r="AF394" s="4" t="str">
        <x:v>normalizada_v1</x:v>
      </x:c>
      <x:c r="AG394" s="4" t="n">
        <x:f>COUNTIFS($B$2:$B$1513,B394,$C$2:$C$1513,C394,$D$2:$D$1513,D394)</x:f>
        <x:v>28</x:v>
      </x:c>
      <x:c r="AH394" s="4" t="n">
        <x:f>COUNTIFS(Relaciones!$D$5092:$D$5525,A394,Relaciones!$F$5092:$F$5525,"prediccion_amistad")</x:f>
        <x:v>11</x:v>
      </x:c>
      <x:c r="AI394" s="4" t="n">
        <x:f>SUMIFS(Relaciones!$H$5092:$H$5525,Relaciones!$D$5092:$D$5525,A394,Relaciones!$F$5092:$F$5525,"prediccion_amistad")</x:f>
        <x:v>11</x:v>
      </x:c>
      <x:c r="AJ394" s="4" t="n">
        <x:f>COUNTIFS(Relaciones!$D$5092:$D$5525,A394,Relaciones!$F$5092:$F$5525,"prediccion_rechazo")</x:f>
        <x:v>0</x:v>
      </x:c>
      <x:c r="AK394" s="4" t="n">
        <x:f>SUMIFS(Relaciones!$H$5092:$H$5525,Relaciones!$D$5092:$D$5525,A394,Relaciones!$F$5092:$F$5525,"prediccion_rechazo")</x:f>
        <x:v>0</x:v>
      </x:c>
      <x:c r="AL394" s="4" t="n">
        <x:v>1</x:v>
      </x:c>
    </x:row>
    <x:row r="395" ht="23" customHeight="1">
      <x:c r="A395" s="13" t="str">
        <x:v>00394</x:v>
      </x:c>
      <x:c r="B395" s="4" t="str">
        <x:v>Sevilla</x:v>
      </x:c>
      <x:c r="C395" s="4" t="str">
        <x:v>2.º ESO</x:v>
      </x:c>
      <x:c r="D395" s="4" t="str">
        <x:v>C</x:v>
      </x:c>
      <x:c r="E395" s="4" t="str">
        <x:v>alumno</x:v>
      </x:c>
      <x:c r="F395" s="14" t="n">
        <x:f>IF((AG395-1)=0,"",ROUND(10*Q395/(AG395-1),1))</x:f>
        <x:v>2.2</x:v>
      </x:c>
      <x:c r="G395" s="14" t="n">
        <x:f>IF((AG395-1)=0,"",ROUND(10*R395/(AG395-1),1))</x:f>
        <x:v>2.2</x:v>
      </x:c>
      <x:c r="H395" s="14" t="n">
        <x:f>IF(R395=0,"",ROUND(10*S395/R395,1))</x:f>
        <x:v>10</x:v>
      </x:c>
      <x:c r="I395" s="14" t="n">
        <x:f>IF(AH395=0,"",ROUND(10*AI395/AH395,1))</x:f>
        <x:v>8</x:v>
      </x:c>
      <x:c r="J395" s="14" t="n">
        <x:f>IF((AG395-1)=0,"",ROUND(10*T395/(AG395-1),1))</x:f>
        <x:v>0.4</x:v>
      </x:c>
      <x:c r="K395" s="14" t="n">
        <x:f>IF((AG395-1)=0,"",ROUND(10*U395/(AG395-1),1))</x:f>
        <x:v>0.4</x:v>
      </x:c>
      <x:c r="L395" s="14" t="n">
        <x:f>IF(U395=0,"",ROUND(10*V395/U395,1))</x:f>
        <x:v>0</x:v>
      </x:c>
      <x:c r="M395" s="14" t="n">
        <x:f>IF(AJ395=0,"",ROUND(10*AK395/AJ395,1))</x:f>
        <x:v>0</x:v>
      </x:c>
      <x:c r="N395" s="14" t="n">
        <x:f>ROUND(10*W395/12,1)</x:f>
        <x:v>8.3</x:v>
      </x:c>
      <x:c r="O395" s="14" t="n">
        <x:f>ROUND(10*AL395,1)</x:f>
        <x:v>5.1</x:v>
      </x:c>
      <x:c r="P395" s="14" t="n">
        <x:f>IF((AG395-1)=0,"",ROUND(10*X395/(AG395-1),1))</x:f>
        <x:v>0</x:v>
      </x:c>
      <x:c r="Q395" s="15" t="n">
        <x:f>COUNTIFS(Relaciones!$E$5092:$E$5525,A395,Relaciones!$F$5092:$F$5525,"amistad")</x:f>
        <x:v>6</x:v>
      </x:c>
      <x:c r="R395" s="15" t="n">
        <x:f>COUNTIFS(Relaciones!$D$5092:$D$5525,A395,Relaciones!$F$5092:$F$5525,"amistad")</x:f>
        <x:v>6</x:v>
      </x:c>
      <x:c r="S395" s="15" t="n">
        <x:f>SUMIFS(Relaciones!$G$5092:$G$5525,Relaciones!$D$5092:$D$5525,A395,Relaciones!$F$5092:$F$5525,"amistad")</x:f>
        <x:v>6</x:v>
      </x:c>
      <x:c r="T395" s="15" t="n">
        <x:f>COUNTIFS(Relaciones!$E$5092:$E$5525,A395,Relaciones!$F$5092:$F$5525,"rechazo")</x:f>
        <x:v>1</x:v>
      </x:c>
      <x:c r="U395" s="15" t="n">
        <x:f>COUNTIFS(Relaciones!$D$5092:$D$5525,A395,Relaciones!$F$5092:$F$5525,"rechazo")</x:f>
        <x:v>1</x:v>
      </x:c>
      <x:c r="V395" s="15" t="n">
        <x:f>SUMIFS(Relaciones!$G$5092:$G$5525,Relaciones!$D$5092:$D$5525,A395,Relaciones!$F$5092:$F$5525,"rechazo")</x:f>
        <x:v>0</x:v>
      </x:c>
      <x:c r="W395" s="15" t="n">
        <x:f>SUM(INDEX(Respuestas!$B$394:$B$421,MATCH(A395,Respuestas!$A$394:$A$421,0)),INDEX(Respuestas!$C$394:$C$421,MATCH(A395,Respuestas!$A$394:$A$421,0)),INDEX(Respuestas!$D$394:$D$421,MATCH(A395,Respuestas!$A$394:$A$421,0)),INDEX(Respuestas!$E$394:$E$421,MATCH(A395,Respuestas!$A$394:$A$421,0)))</x:f>
        <x:v>10</x:v>
      </x:c>
      <x:c r="X395" s="15" t="n">
        <x:f>COUNTIFS(Relaciones!$E$5092:$E$5525,A395,Relaciones!$F$5092:$F$5525,"mediacion")</x:f>
        <x:v>0</x:v>
      </x:c>
      <x:c r="Y395" s="15" t="n">
        <x:f>COUNTIFS(Relaciones!$E$5092:$E$5525,A395,Relaciones!$F$5092:$F$5525,"mediacion_negativa")</x:f>
        <x:v>0</x:v>
      </x:c>
      <x:c r="Z395" s="15" t="n">
        <x:f>COUNTIFS(Relaciones!$E$5092:$E$5525,A395,Relaciones!$F$5092:$F$5525,"bullying")</x:f>
        <x:v>0</x:v>
      </x:c>
      <x:c r="AA395" s="4" t="str">
        <x:f>INDEX(Respuestas!$F$394:$F$421,MATCH(A395,Respuestas!$A$394:$A$421,0))</x:f>
        <x:v>No</x:v>
      </x:c>
      <x:c r="AB395" s="4" t="str">
        <x:f>INDEX(Respuestas!$G$394:$G$421,MATCH(A395,Respuestas!$A$394:$A$421,0))</x:f>
        <x:v>Sí</x:v>
      </x:c>
      <x:c r="AC395" s="4" t="str">
        <x:f>INDEX(Respuestas!$H$394:$H$421,MATCH(A395,Respuestas!$A$394:$A$421,0))</x:f>
        <x:v>No</x:v>
      </x:c>
      <x:c r="AD395" s="4" t="str">
        <x:f>INDEX(Respuestas!$I$394:$I$421,MATCH(A395,Respuestas!$A$394:$A$421,0))</x:f>
        <x:v>Sí</x:v>
      </x:c>
      <x:c r="AE395" s="4" t="str">
        <x:f>INDEX(Respuestas!$J$394:$J$421,MATCH(A395,Respuestas!$A$394:$A$421,0))</x:f>
        <x:v>G1</x:v>
      </x:c>
      <x:c r="AF395" s="4" t="str">
        <x:v>normalizada_v1</x:v>
      </x:c>
      <x:c r="AG395" s="4" t="n">
        <x:f>COUNTIFS($B$2:$B$1513,B395,$C$2:$C$1513,C395,$D$2:$D$1513,D395)</x:f>
        <x:v>28</x:v>
      </x:c>
      <x:c r="AH395" s="4" t="n">
        <x:f>COUNTIFS(Relaciones!$D$5092:$D$5525,A395,Relaciones!$F$5092:$F$5525,"prediccion_amistad")</x:f>
        <x:v>5</x:v>
      </x:c>
      <x:c r="AI395" s="4" t="n">
        <x:f>SUMIFS(Relaciones!$H$5092:$H$5525,Relaciones!$D$5092:$D$5525,A395,Relaciones!$F$5092:$F$5525,"prediccion_amistad")</x:f>
        <x:v>4</x:v>
      </x:c>
      <x:c r="AJ395" s="4" t="n">
        <x:f>COUNTIFS(Relaciones!$D$5092:$D$5525,A395,Relaciones!$F$5092:$F$5525,"prediccion_rechazo")</x:f>
        <x:v>1</x:v>
      </x:c>
      <x:c r="AK395" s="4" t="n">
        <x:f>SUMIFS(Relaciones!$H$5092:$H$5525,Relaciones!$D$5092:$D$5525,A395,Relaciones!$F$5092:$F$5525,"prediccion_rechazo")</x:f>
        <x:v>0</x:v>
      </x:c>
      <x:c r="AL395" s="4" t="n">
        <x:v>0.5060858070873788</x:v>
      </x:c>
    </x:row>
    <x:row r="396" ht="23" customHeight="1">
      <x:c r="A396" s="13" t="str">
        <x:v>00395</x:v>
      </x:c>
      <x:c r="B396" s="4" t="str">
        <x:v>Sevilla</x:v>
      </x:c>
      <x:c r="C396" s="4" t="str">
        <x:v>2.º ESO</x:v>
      </x:c>
      <x:c r="D396" s="4" t="str">
        <x:v>C</x:v>
      </x:c>
      <x:c r="E396" s="4" t="str">
        <x:v>alumna</x:v>
      </x:c>
      <x:c r="F396" s="14" t="n">
        <x:f>IF((AG396-1)=0,"",ROUND(10*Q396/(AG396-1),1))</x:f>
        <x:v>2.2</x:v>
      </x:c>
      <x:c r="G396" s="14" t="n">
        <x:f>IF((AG396-1)=0,"",ROUND(10*R396/(AG396-1),1))</x:f>
        <x:v>2.6</x:v>
      </x:c>
      <x:c r="H396" s="14" t="n">
        <x:f>IF(R396=0,"",ROUND(10*S396/R396,1))</x:f>
        <x:v>8.6</x:v>
      </x:c>
      <x:c r="I396" s="14" t="n">
        <x:f>IF(AH396=0,"",ROUND(10*AI396/AH396,1))</x:f>
        <x:v>10</x:v>
      </x:c>
      <x:c r="J396" s="14" t="n">
        <x:f>IF((AG396-1)=0,"",ROUND(10*T396/(AG396-1),1))</x:f>
        <x:v>0</x:v>
      </x:c>
      <x:c r="K396" s="14" t="n">
        <x:f>IF((AG396-1)=0,"",ROUND(10*U396/(AG396-1),1))</x:f>
        <x:v>0.4</x:v>
      </x:c>
      <x:c r="L396" s="14" t="n">
        <x:f>IF(U396=0,"",ROUND(10*V396/U396,1))</x:f>
        <x:v>0</x:v>
      </x:c>
      <x:c r="M396" s="14" t="str">
        <x:f>IF(AJ396=0,"",ROUND(10*AK396/AJ396,1))</x:f>
      </x:c>
      <x:c r="N396" s="14" t="n">
        <x:f>ROUND(10*W396/12,1)</x:f>
        <x:v>9.2</x:v>
      </x:c>
      <x:c r="O396" s="14" t="n">
        <x:f>ROUND(10*AL396,1)</x:f>
        <x:v>4.9</x:v>
      </x:c>
      <x:c r="P396" s="14" t="n">
        <x:f>IF((AG396-1)=0,"",ROUND(10*X396/(AG396-1),1))</x:f>
        <x:v>0</x:v>
      </x:c>
      <x:c r="Q396" s="15" t="n">
        <x:f>COUNTIFS(Relaciones!$E$5092:$E$5525,A396,Relaciones!$F$5092:$F$5525,"amistad")</x:f>
        <x:v>6</x:v>
      </x:c>
      <x:c r="R396" s="15" t="n">
        <x:f>COUNTIFS(Relaciones!$D$5092:$D$5525,A396,Relaciones!$F$5092:$F$5525,"amistad")</x:f>
        <x:v>7</x:v>
      </x:c>
      <x:c r="S396" s="15" t="n">
        <x:f>SUMIFS(Relaciones!$G$5092:$G$5525,Relaciones!$D$5092:$D$5525,A396,Relaciones!$F$5092:$F$5525,"amistad")</x:f>
        <x:v>6</x:v>
      </x:c>
      <x:c r="T396" s="15" t="n">
        <x:f>COUNTIFS(Relaciones!$E$5092:$E$5525,A396,Relaciones!$F$5092:$F$5525,"rechazo")</x:f>
        <x:v>0</x:v>
      </x:c>
      <x:c r="U396" s="15" t="n">
        <x:f>COUNTIFS(Relaciones!$D$5092:$D$5525,A396,Relaciones!$F$5092:$F$5525,"rechazo")</x:f>
        <x:v>1</x:v>
      </x:c>
      <x:c r="V396" s="15" t="n">
        <x:f>SUMIFS(Relaciones!$G$5092:$G$5525,Relaciones!$D$5092:$D$5525,A396,Relaciones!$F$5092:$F$5525,"rechazo")</x:f>
        <x:v>0</x:v>
      </x:c>
      <x:c r="W396" s="15" t="n">
        <x:f>SUM(INDEX(Respuestas!$B$394:$B$421,MATCH(A396,Respuestas!$A$394:$A$421,0)),INDEX(Respuestas!$C$394:$C$421,MATCH(A396,Respuestas!$A$394:$A$421,0)),INDEX(Respuestas!$D$394:$D$421,MATCH(A396,Respuestas!$A$394:$A$421,0)),INDEX(Respuestas!$E$394:$E$421,MATCH(A396,Respuestas!$A$394:$A$421,0)))</x:f>
        <x:v>11</x:v>
      </x:c>
      <x:c r="X396" s="15" t="n">
        <x:f>COUNTIFS(Relaciones!$E$5092:$E$5525,A396,Relaciones!$F$5092:$F$5525,"mediacion")</x:f>
        <x:v>0</x:v>
      </x:c>
      <x:c r="Y396" s="15" t="n">
        <x:f>COUNTIFS(Relaciones!$E$5092:$E$5525,A396,Relaciones!$F$5092:$F$5525,"mediacion_negativa")</x:f>
        <x:v>0</x:v>
      </x:c>
      <x:c r="Z396" s="15" t="n">
        <x:f>COUNTIFS(Relaciones!$E$5092:$E$5525,A396,Relaciones!$F$5092:$F$5525,"bullying")</x:f>
        <x:v>0</x:v>
      </x:c>
      <x:c r="AA396" s="4" t="str">
        <x:f>INDEX(Respuestas!$F$394:$F$421,MATCH(A396,Respuestas!$A$394:$A$421,0))</x:f>
        <x:v>No</x:v>
      </x:c>
      <x:c r="AB396" s="4" t="str">
        <x:f>INDEX(Respuestas!$G$394:$G$421,MATCH(A396,Respuestas!$A$394:$A$421,0))</x:f>
        <x:v>Sí</x:v>
      </x:c>
      <x:c r="AC396" s="4" t="str">
        <x:f>INDEX(Respuestas!$H$394:$H$421,MATCH(A396,Respuestas!$A$394:$A$421,0))</x:f>
        <x:v>No</x:v>
      </x:c>
      <x:c r="AD396" s="4" t="str">
        <x:f>INDEX(Respuestas!$I$394:$I$421,MATCH(A396,Respuestas!$A$394:$A$421,0))</x:f>
        <x:v>Sí</x:v>
      </x:c>
      <x:c r="AE396" s="4" t="str">
        <x:f>INDEX(Respuestas!$J$394:$J$421,MATCH(A396,Respuestas!$A$394:$A$421,0))</x:f>
        <x:v>G1</x:v>
      </x:c>
      <x:c r="AF396" s="4" t="str">
        <x:v>normalizada_v1</x:v>
      </x:c>
      <x:c r="AG396" s="4" t="n">
        <x:f>COUNTIFS($B$2:$B$1513,B396,$C$2:$C$1513,C396,$D$2:$D$1513,D396)</x:f>
        <x:v>28</x:v>
      </x:c>
      <x:c r="AH396" s="4" t="n">
        <x:f>COUNTIFS(Relaciones!$D$5092:$D$5525,A396,Relaciones!$F$5092:$F$5525,"prediccion_amistad")</x:f>
        <x:v>5</x:v>
      </x:c>
      <x:c r="AI396" s="4" t="n">
        <x:f>SUMIFS(Relaciones!$H$5092:$H$5525,Relaciones!$D$5092:$D$5525,A396,Relaciones!$F$5092:$F$5525,"prediccion_amistad")</x:f>
        <x:v>5</x:v>
      </x:c>
      <x:c r="AJ396" s="4" t="n">
        <x:f>COUNTIFS(Relaciones!$D$5092:$D$5525,A396,Relaciones!$F$5092:$F$5525,"prediccion_rechazo")</x:f>
        <x:v>0</x:v>
      </x:c>
      <x:c r="AK396" s="4" t="n">
        <x:f>SUMIFS(Relaciones!$H$5092:$H$5525,Relaciones!$D$5092:$D$5525,A396,Relaciones!$F$5092:$F$5525,"prediccion_rechazo")</x:f>
        <x:v>0</x:v>
      </x:c>
      <x:c r="AL396" s="4" t="n">
        <x:v>0.487410152981686</x:v>
      </x:c>
    </x:row>
    <x:row r="397" ht="23" customHeight="1">
      <x:c r="A397" s="13" t="str">
        <x:v>00396</x:v>
      </x:c>
      <x:c r="B397" s="4" t="str">
        <x:v>Sevilla</x:v>
      </x:c>
      <x:c r="C397" s="4" t="str">
        <x:v>2.º ESO</x:v>
      </x:c>
      <x:c r="D397" s="4" t="str">
        <x:v>C</x:v>
      </x:c>
      <x:c r="E397" s="4" t="str">
        <x:v>alumno</x:v>
      </x:c>
      <x:c r="F397" s="14" t="n">
        <x:f>IF((AG397-1)=0,"",ROUND(10*Q397/(AG397-1),1))</x:f>
        <x:v>2.2</x:v>
      </x:c>
      <x:c r="G397" s="14" t="n">
        <x:f>IF((AG397-1)=0,"",ROUND(10*R397/(AG397-1),1))</x:f>
        <x:v>2.2</x:v>
      </x:c>
      <x:c r="H397" s="14" t="n">
        <x:f>IF(R397=0,"",ROUND(10*S397/R397,1))</x:f>
        <x:v>10</x:v>
      </x:c>
      <x:c r="I397" s="14" t="n">
        <x:f>IF(AH397=0,"",ROUND(10*AI397/AH397,1))</x:f>
        <x:v>10</x:v>
      </x:c>
      <x:c r="J397" s="14" t="n">
        <x:f>IF((AG397-1)=0,"",ROUND(10*T397/(AG397-1),1))</x:f>
        <x:v>0.4</x:v>
      </x:c>
      <x:c r="K397" s="14" t="n">
        <x:f>IF((AG397-1)=0,"",ROUND(10*U397/(AG397-1),1))</x:f>
        <x:v>0.4</x:v>
      </x:c>
      <x:c r="L397" s="14" t="n">
        <x:f>IF(U397=0,"",ROUND(10*V397/U397,1))</x:f>
        <x:v>0</x:v>
      </x:c>
      <x:c r="M397" s="14" t="n">
        <x:f>IF(AJ397=0,"",ROUND(10*AK397/AJ397,1))</x:f>
        <x:v>10</x:v>
      </x:c>
      <x:c r="N397" s="14" t="n">
        <x:f>ROUND(10*W397/12,1)</x:f>
        <x:v>10</x:v>
      </x:c>
      <x:c r="O397" s="14" t="n">
        <x:f>ROUND(10*AL397,1)</x:f>
        <x:v>4.5</x:v>
      </x:c>
      <x:c r="P397" s="14" t="n">
        <x:f>IF((AG397-1)=0,"",ROUND(10*X397/(AG397-1),1))</x:f>
        <x:v>0</x:v>
      </x:c>
      <x:c r="Q397" s="15" t="n">
        <x:f>COUNTIFS(Relaciones!$E$5092:$E$5525,A397,Relaciones!$F$5092:$F$5525,"amistad")</x:f>
        <x:v>6</x:v>
      </x:c>
      <x:c r="R397" s="15" t="n">
        <x:f>COUNTIFS(Relaciones!$D$5092:$D$5525,A397,Relaciones!$F$5092:$F$5525,"amistad")</x:f>
        <x:v>6</x:v>
      </x:c>
      <x:c r="S397" s="15" t="n">
        <x:f>SUMIFS(Relaciones!$G$5092:$G$5525,Relaciones!$D$5092:$D$5525,A397,Relaciones!$F$5092:$F$5525,"amistad")</x:f>
        <x:v>6</x:v>
      </x:c>
      <x:c r="T397" s="15" t="n">
        <x:f>COUNTIFS(Relaciones!$E$5092:$E$5525,A397,Relaciones!$F$5092:$F$5525,"rechazo")</x:f>
        <x:v>1</x:v>
      </x:c>
      <x:c r="U397" s="15" t="n">
        <x:f>COUNTIFS(Relaciones!$D$5092:$D$5525,A397,Relaciones!$F$5092:$F$5525,"rechazo")</x:f>
        <x:v>1</x:v>
      </x:c>
      <x:c r="V397" s="15" t="n">
        <x:f>SUMIFS(Relaciones!$G$5092:$G$5525,Relaciones!$D$5092:$D$5525,A397,Relaciones!$F$5092:$F$5525,"rechazo")</x:f>
        <x:v>0</x:v>
      </x:c>
      <x:c r="W397" s="15" t="n">
        <x:f>SUM(INDEX(Respuestas!$B$394:$B$421,MATCH(A397,Respuestas!$A$394:$A$421,0)),INDEX(Respuestas!$C$394:$C$421,MATCH(A397,Respuestas!$A$394:$A$421,0)),INDEX(Respuestas!$D$394:$D$421,MATCH(A397,Respuestas!$A$394:$A$421,0)),INDEX(Respuestas!$E$394:$E$421,MATCH(A397,Respuestas!$A$394:$A$421,0)))</x:f>
        <x:v>12</x:v>
      </x:c>
      <x:c r="X397" s="15" t="n">
        <x:f>COUNTIFS(Relaciones!$E$5092:$E$5525,A397,Relaciones!$F$5092:$F$5525,"mediacion")</x:f>
        <x:v>0</x:v>
      </x:c>
      <x:c r="Y397" s="15" t="n">
        <x:f>COUNTIFS(Relaciones!$E$5092:$E$5525,A397,Relaciones!$F$5092:$F$5525,"mediacion_negativa")</x:f>
        <x:v>0</x:v>
      </x:c>
      <x:c r="Z397" s="15" t="n">
        <x:f>COUNTIFS(Relaciones!$E$5092:$E$5525,A397,Relaciones!$F$5092:$F$5525,"bullying")</x:f>
        <x:v>0</x:v>
      </x:c>
      <x:c r="AA397" s="4" t="str">
        <x:f>INDEX(Respuestas!$F$394:$F$421,MATCH(A397,Respuestas!$A$394:$A$421,0))</x:f>
        <x:v>No</x:v>
      </x:c>
      <x:c r="AB397" s="4" t="str">
        <x:f>INDEX(Respuestas!$G$394:$G$421,MATCH(A397,Respuestas!$A$394:$A$421,0))</x:f>
        <x:v>Sí</x:v>
      </x:c>
      <x:c r="AC397" s="4" t="str">
        <x:f>INDEX(Respuestas!$H$394:$H$421,MATCH(A397,Respuestas!$A$394:$A$421,0))</x:f>
        <x:v>No</x:v>
      </x:c>
      <x:c r="AD397" s="4" t="str">
        <x:f>INDEX(Respuestas!$I$394:$I$421,MATCH(A397,Respuestas!$A$394:$A$421,0))</x:f>
        <x:v>Sí</x:v>
      </x:c>
      <x:c r="AE397" s="4" t="str">
        <x:f>INDEX(Respuestas!$J$394:$J$421,MATCH(A397,Respuestas!$A$394:$A$421,0))</x:f>
        <x:v>G1</x:v>
      </x:c>
      <x:c r="AF397" s="4" t="str">
        <x:v>normalizada_v1</x:v>
      </x:c>
      <x:c r="AG397" s="4" t="n">
        <x:f>COUNTIFS($B$2:$B$1513,B397,$C$2:$C$1513,C397,$D$2:$D$1513,D397)</x:f>
        <x:v>28</x:v>
      </x:c>
      <x:c r="AH397" s="4" t="n">
        <x:f>COUNTIFS(Relaciones!$D$5092:$D$5525,A397,Relaciones!$F$5092:$F$5525,"prediccion_amistad")</x:f>
        <x:v>5</x:v>
      </x:c>
      <x:c r="AI397" s="4" t="n">
        <x:f>SUMIFS(Relaciones!$H$5092:$H$5525,Relaciones!$D$5092:$D$5525,A397,Relaciones!$F$5092:$F$5525,"prediccion_amistad")</x:f>
        <x:v>5</x:v>
      </x:c>
      <x:c r="AJ397" s="4" t="n">
        <x:f>COUNTIFS(Relaciones!$D$5092:$D$5525,A397,Relaciones!$F$5092:$F$5525,"prediccion_rechazo")</x:f>
        <x:v>1</x:v>
      </x:c>
      <x:c r="AK397" s="4" t="n">
        <x:f>SUMIFS(Relaciones!$H$5092:$H$5525,Relaciones!$D$5092:$D$5525,A397,Relaciones!$F$5092:$F$5525,"prediccion_rechazo")</x:f>
        <x:v>1</x:v>
      </x:c>
      <x:c r="AL397" s="4" t="n">
        <x:v>0.4496506706736114</x:v>
      </x:c>
    </x:row>
    <x:row r="398" ht="23" customHeight="1">
      <x:c r="A398" s="13" t="str">
        <x:v>00397</x:v>
      </x:c>
      <x:c r="B398" s="4" t="str">
        <x:v>Sevilla</x:v>
      </x:c>
      <x:c r="C398" s="4" t="str">
        <x:v>2.º ESO</x:v>
      </x:c>
      <x:c r="D398" s="4" t="str">
        <x:v>C</x:v>
      </x:c>
      <x:c r="E398" s="4" t="str">
        <x:v>alumna</x:v>
      </x:c>
      <x:c r="F398" s="14" t="n">
        <x:f>IF((AG398-1)=0,"",ROUND(10*Q398/(AG398-1),1))</x:f>
        <x:v>2.2</x:v>
      </x:c>
      <x:c r="G398" s="14" t="n">
        <x:f>IF((AG398-1)=0,"",ROUND(10*R398/(AG398-1),1))</x:f>
        <x:v>2.6</x:v>
      </x:c>
      <x:c r="H398" s="14" t="n">
        <x:f>IF(R398=0,"",ROUND(10*S398/R398,1))</x:f>
        <x:v>8.6</x:v>
      </x:c>
      <x:c r="I398" s="14" t="n">
        <x:f>IF(AH398=0,"",ROUND(10*AI398/AH398,1))</x:f>
        <x:v>8</x:v>
      </x:c>
      <x:c r="J398" s="14" t="n">
        <x:f>IF((AG398-1)=0,"",ROUND(10*T398/(AG398-1),1))</x:f>
        <x:v>0</x:v>
      </x:c>
      <x:c r="K398" s="14" t="n">
        <x:f>IF((AG398-1)=0,"",ROUND(10*U398/(AG398-1),1))</x:f>
        <x:v>0.4</x:v>
      </x:c>
      <x:c r="L398" s="14" t="n">
        <x:f>IF(U398=0,"",ROUND(10*V398/U398,1))</x:f>
        <x:v>0</x:v>
      </x:c>
      <x:c r="M398" s="14" t="n">
        <x:f>IF(AJ398=0,"",ROUND(10*AK398/AJ398,1))</x:f>
        <x:v>0</x:v>
      </x:c>
      <x:c r="N398" s="14" t="n">
        <x:f>ROUND(10*W398/12,1)</x:f>
        <x:v>7.5</x:v>
      </x:c>
      <x:c r="O398" s="14" t="n">
        <x:f>ROUND(10*AL398,1)</x:f>
        <x:v>5.1</x:v>
      </x:c>
      <x:c r="P398" s="14" t="n">
        <x:f>IF((AG398-1)=0,"",ROUND(10*X398/(AG398-1),1))</x:f>
        <x:v>0</x:v>
      </x:c>
      <x:c r="Q398" s="15" t="n">
        <x:f>COUNTIFS(Relaciones!$E$5092:$E$5525,A398,Relaciones!$F$5092:$F$5525,"amistad")</x:f>
        <x:v>6</x:v>
      </x:c>
      <x:c r="R398" s="15" t="n">
        <x:f>COUNTIFS(Relaciones!$D$5092:$D$5525,A398,Relaciones!$F$5092:$F$5525,"amistad")</x:f>
        <x:v>7</x:v>
      </x:c>
      <x:c r="S398" s="15" t="n">
        <x:f>SUMIFS(Relaciones!$G$5092:$G$5525,Relaciones!$D$5092:$D$5525,A398,Relaciones!$F$5092:$F$5525,"amistad")</x:f>
        <x:v>6</x:v>
      </x:c>
      <x:c r="T398" s="15" t="n">
        <x:f>COUNTIFS(Relaciones!$E$5092:$E$5525,A398,Relaciones!$F$5092:$F$5525,"rechazo")</x:f>
        <x:v>0</x:v>
      </x:c>
      <x:c r="U398" s="15" t="n">
        <x:f>COUNTIFS(Relaciones!$D$5092:$D$5525,A398,Relaciones!$F$5092:$F$5525,"rechazo")</x:f>
        <x:v>1</x:v>
      </x:c>
      <x:c r="V398" s="15" t="n">
        <x:f>SUMIFS(Relaciones!$G$5092:$G$5525,Relaciones!$D$5092:$D$5525,A398,Relaciones!$F$5092:$F$5525,"rechazo")</x:f>
        <x:v>0</x:v>
      </x:c>
      <x:c r="W398" s="15" t="n">
        <x:f>SUM(INDEX(Respuestas!$B$394:$B$421,MATCH(A398,Respuestas!$A$394:$A$421,0)),INDEX(Respuestas!$C$394:$C$421,MATCH(A398,Respuestas!$A$394:$A$421,0)),INDEX(Respuestas!$D$394:$D$421,MATCH(A398,Respuestas!$A$394:$A$421,0)),INDEX(Respuestas!$E$394:$E$421,MATCH(A398,Respuestas!$A$394:$A$421,0)))</x:f>
        <x:v>9</x:v>
      </x:c>
      <x:c r="X398" s="15" t="n">
        <x:f>COUNTIFS(Relaciones!$E$5092:$E$5525,A398,Relaciones!$F$5092:$F$5525,"mediacion")</x:f>
        <x:v>0</x:v>
      </x:c>
      <x:c r="Y398" s="15" t="n">
        <x:f>COUNTIFS(Relaciones!$E$5092:$E$5525,A398,Relaciones!$F$5092:$F$5525,"mediacion_negativa")</x:f>
        <x:v>0</x:v>
      </x:c>
      <x:c r="Z398" s="15" t="n">
        <x:f>COUNTIFS(Relaciones!$E$5092:$E$5525,A398,Relaciones!$F$5092:$F$5525,"bullying")</x:f>
        <x:v>0</x:v>
      </x:c>
      <x:c r="AA398" s="4" t="str">
        <x:f>INDEX(Respuestas!$F$394:$F$421,MATCH(A398,Respuestas!$A$394:$A$421,0))</x:f>
        <x:v>No</x:v>
      </x:c>
      <x:c r="AB398" s="4" t="str">
        <x:f>INDEX(Respuestas!$G$394:$G$421,MATCH(A398,Respuestas!$A$394:$A$421,0))</x:f>
        <x:v>Sí</x:v>
      </x:c>
      <x:c r="AC398" s="4" t="str">
        <x:f>INDEX(Respuestas!$H$394:$H$421,MATCH(A398,Respuestas!$A$394:$A$421,0))</x:f>
        <x:v>No</x:v>
      </x:c>
      <x:c r="AD398" s="4" t="str">
        <x:f>INDEX(Respuestas!$I$394:$I$421,MATCH(A398,Respuestas!$A$394:$A$421,0))</x:f>
        <x:v>Sí</x:v>
      </x:c>
      <x:c r="AE398" s="4" t="str">
        <x:f>INDEX(Respuestas!$J$394:$J$421,MATCH(A398,Respuestas!$A$394:$A$421,0))</x:f>
        <x:v>G1</x:v>
      </x:c>
      <x:c r="AF398" s="4" t="str">
        <x:v>normalizada_v1</x:v>
      </x:c>
      <x:c r="AG398" s="4" t="n">
        <x:f>COUNTIFS($B$2:$B$1513,B398,$C$2:$C$1513,C398,$D$2:$D$1513,D398)</x:f>
        <x:v>28</x:v>
      </x:c>
      <x:c r="AH398" s="4" t="n">
        <x:f>COUNTIFS(Relaciones!$D$5092:$D$5525,A398,Relaciones!$F$5092:$F$5525,"prediccion_amistad")</x:f>
        <x:v>5</x:v>
      </x:c>
      <x:c r="AI398" s="4" t="n">
        <x:f>SUMIFS(Relaciones!$H$5092:$H$5525,Relaciones!$D$5092:$D$5525,A398,Relaciones!$F$5092:$F$5525,"prediccion_amistad")</x:f>
        <x:v>4</x:v>
      </x:c>
      <x:c r="AJ398" s="4" t="n">
        <x:f>COUNTIFS(Relaciones!$D$5092:$D$5525,A398,Relaciones!$F$5092:$F$5525,"prediccion_rechazo")</x:f>
        <x:v>1</x:v>
      </x:c>
      <x:c r="AK398" s="4" t="n">
        <x:f>SUMIFS(Relaciones!$H$5092:$H$5525,Relaciones!$D$5092:$D$5525,A398,Relaciones!$F$5092:$F$5525,"prediccion_rechazo")</x:f>
        <x:v>0</x:v>
      </x:c>
      <x:c r="AL398" s="4" t="n">
        <x:v>0.5080884544416964</x:v>
      </x:c>
    </x:row>
    <x:row r="399" ht="23" customHeight="1">
      <x:c r="A399" s="13" t="str">
        <x:v>00398</x:v>
      </x:c>
      <x:c r="B399" s="4" t="str">
        <x:v>Sevilla</x:v>
      </x:c>
      <x:c r="C399" s="4" t="str">
        <x:v>2.º ESO</x:v>
      </x:c>
      <x:c r="D399" s="4" t="str">
        <x:v>C</x:v>
      </x:c>
      <x:c r="E399" s="4" t="str">
        <x:v>alumno</x:v>
      </x:c>
      <x:c r="F399" s="14" t="n">
        <x:f>IF((AG399-1)=0,"",ROUND(10*Q399/(AG399-1),1))</x:f>
        <x:v>2.2</x:v>
      </x:c>
      <x:c r="G399" s="14" t="n">
        <x:f>IF((AG399-1)=0,"",ROUND(10*R399/(AG399-1),1))</x:f>
        <x:v>2.6</x:v>
      </x:c>
      <x:c r="H399" s="14" t="n">
        <x:f>IF(R399=0,"",ROUND(10*S399/R399,1))</x:f>
        <x:v>8.6</x:v>
      </x:c>
      <x:c r="I399" s="14" t="n">
        <x:f>IF(AH399=0,"",ROUND(10*AI399/AH399,1))</x:f>
        <x:v>10</x:v>
      </x:c>
      <x:c r="J399" s="14" t="n">
        <x:f>IF((AG399-1)=0,"",ROUND(10*T399/(AG399-1),1))</x:f>
        <x:v>0.4</x:v>
      </x:c>
      <x:c r="K399" s="14" t="n">
        <x:f>IF((AG399-1)=0,"",ROUND(10*U399/(AG399-1),1))</x:f>
        <x:v>0.7</x:v>
      </x:c>
      <x:c r="L399" s="14" t="n">
        <x:f>IF(U399=0,"",ROUND(10*V399/U399,1))</x:f>
        <x:v>0</x:v>
      </x:c>
      <x:c r="M399" s="14" t="str">
        <x:f>IF(AJ399=0,"",ROUND(10*AK399/AJ399,1))</x:f>
      </x:c>
      <x:c r="N399" s="14" t="n">
        <x:f>ROUND(10*W399/12,1)</x:f>
        <x:v>8.3</x:v>
      </x:c>
      <x:c r="O399" s="14" t="n">
        <x:f>ROUND(10*AL399,1)</x:f>
        <x:v>5.2</x:v>
      </x:c>
      <x:c r="P399" s="14" t="n">
        <x:f>IF((AG399-1)=0,"",ROUND(10*X399/(AG399-1),1))</x:f>
        <x:v>0</x:v>
      </x:c>
      <x:c r="Q399" s="15" t="n">
        <x:f>COUNTIFS(Relaciones!$E$5092:$E$5525,A399,Relaciones!$F$5092:$F$5525,"amistad")</x:f>
        <x:v>6</x:v>
      </x:c>
      <x:c r="R399" s="15" t="n">
        <x:f>COUNTIFS(Relaciones!$D$5092:$D$5525,A399,Relaciones!$F$5092:$F$5525,"amistad")</x:f>
        <x:v>7</x:v>
      </x:c>
      <x:c r="S399" s="15" t="n">
        <x:f>SUMIFS(Relaciones!$G$5092:$G$5525,Relaciones!$D$5092:$D$5525,A399,Relaciones!$F$5092:$F$5525,"amistad")</x:f>
        <x:v>6</x:v>
      </x:c>
      <x:c r="T399" s="15" t="n">
        <x:f>COUNTIFS(Relaciones!$E$5092:$E$5525,A399,Relaciones!$F$5092:$F$5525,"rechazo")</x:f>
        <x:v>1</x:v>
      </x:c>
      <x:c r="U399" s="15" t="n">
        <x:f>COUNTIFS(Relaciones!$D$5092:$D$5525,A399,Relaciones!$F$5092:$F$5525,"rechazo")</x:f>
        <x:v>2</x:v>
      </x:c>
      <x:c r="V399" s="15" t="n">
        <x:f>SUMIFS(Relaciones!$G$5092:$G$5525,Relaciones!$D$5092:$D$5525,A399,Relaciones!$F$5092:$F$5525,"rechazo")</x:f>
        <x:v>0</x:v>
      </x:c>
      <x:c r="W399" s="15" t="n">
        <x:f>SUM(INDEX(Respuestas!$B$394:$B$421,MATCH(A399,Respuestas!$A$394:$A$421,0)),INDEX(Respuestas!$C$394:$C$421,MATCH(A399,Respuestas!$A$394:$A$421,0)),INDEX(Respuestas!$D$394:$D$421,MATCH(A399,Respuestas!$A$394:$A$421,0)),INDEX(Respuestas!$E$394:$E$421,MATCH(A399,Respuestas!$A$394:$A$421,0)))</x:f>
        <x:v>10</x:v>
      </x:c>
      <x:c r="X399" s="15" t="n">
        <x:f>COUNTIFS(Relaciones!$E$5092:$E$5525,A399,Relaciones!$F$5092:$F$5525,"mediacion")</x:f>
        <x:v>0</x:v>
      </x:c>
      <x:c r="Y399" s="15" t="n">
        <x:f>COUNTIFS(Relaciones!$E$5092:$E$5525,A399,Relaciones!$F$5092:$F$5525,"mediacion_negativa")</x:f>
        <x:v>0</x:v>
      </x:c>
      <x:c r="Z399" s="15" t="n">
        <x:f>COUNTIFS(Relaciones!$E$5092:$E$5525,A399,Relaciones!$F$5092:$F$5525,"bullying")</x:f>
        <x:v>0</x:v>
      </x:c>
      <x:c r="AA399" s="4" t="str">
        <x:f>INDEX(Respuestas!$F$394:$F$421,MATCH(A399,Respuestas!$A$394:$A$421,0))</x:f>
        <x:v>No</x:v>
      </x:c>
      <x:c r="AB399" s="4" t="str">
        <x:f>INDEX(Respuestas!$G$394:$G$421,MATCH(A399,Respuestas!$A$394:$A$421,0))</x:f>
        <x:v>Sí</x:v>
      </x:c>
      <x:c r="AC399" s="4" t="str">
        <x:f>INDEX(Respuestas!$H$394:$H$421,MATCH(A399,Respuestas!$A$394:$A$421,0))</x:f>
        <x:v>No</x:v>
      </x:c>
      <x:c r="AD399" s="4" t="str">
        <x:f>INDEX(Respuestas!$I$394:$I$421,MATCH(A399,Respuestas!$A$394:$A$421,0))</x:f>
        <x:v>Sí</x:v>
      </x:c>
      <x:c r="AE399" s="4" t="str">
        <x:f>INDEX(Respuestas!$J$394:$J$421,MATCH(A399,Respuestas!$A$394:$A$421,0))</x:f>
        <x:v>G1</x:v>
      </x:c>
      <x:c r="AF399" s="4" t="str">
        <x:v>normalizada_v1</x:v>
      </x:c>
      <x:c r="AG399" s="4" t="n">
        <x:f>COUNTIFS($B$2:$B$1513,B399,$C$2:$C$1513,C399,$D$2:$D$1513,D399)</x:f>
        <x:v>28</x:v>
      </x:c>
      <x:c r="AH399" s="4" t="n">
        <x:f>COUNTIFS(Relaciones!$D$5092:$D$5525,A399,Relaciones!$F$5092:$F$5525,"prediccion_amistad")</x:f>
        <x:v>4</x:v>
      </x:c>
      <x:c r="AI399" s="4" t="n">
        <x:f>SUMIFS(Relaciones!$H$5092:$H$5525,Relaciones!$D$5092:$D$5525,A399,Relaciones!$F$5092:$F$5525,"prediccion_amistad")</x:f>
        <x:v>4</x:v>
      </x:c>
      <x:c r="AJ399" s="4" t="n">
        <x:f>COUNTIFS(Relaciones!$D$5092:$D$5525,A399,Relaciones!$F$5092:$F$5525,"prediccion_rechazo")</x:f>
        <x:v>0</x:v>
      </x:c>
      <x:c r="AK399" s="4" t="n">
        <x:f>SUMIFS(Relaciones!$H$5092:$H$5525,Relaciones!$D$5092:$D$5525,A399,Relaciones!$F$5092:$F$5525,"prediccion_rechazo")</x:f>
        <x:v>0</x:v>
      </x:c>
      <x:c r="AL399" s="4" t="n">
        <x:v>0.5195531103902885</x:v>
      </x:c>
    </x:row>
    <x:row r="400" ht="23" customHeight="1">
      <x:c r="A400" s="13" t="str">
        <x:v>00399</x:v>
      </x:c>
      <x:c r="B400" s="4" t="str">
        <x:v>Sevilla</x:v>
      </x:c>
      <x:c r="C400" s="4" t="str">
        <x:v>2.º ESO</x:v>
      </x:c>
      <x:c r="D400" s="4" t="str">
        <x:v>C</x:v>
      </x:c>
      <x:c r="E400" s="4" t="str">
        <x:v>alumna</x:v>
      </x:c>
      <x:c r="F400" s="14" t="n">
        <x:f>IF((AG400-1)=0,"",ROUND(10*Q400/(AG400-1),1))</x:f>
        <x:v>2.2</x:v>
      </x:c>
      <x:c r="G400" s="14" t="n">
        <x:f>IF((AG400-1)=0,"",ROUND(10*R400/(AG400-1),1))</x:f>
        <x:v>2.6</x:v>
      </x:c>
      <x:c r="H400" s="14" t="n">
        <x:f>IF(R400=0,"",ROUND(10*S400/R400,1))</x:f>
        <x:v>8.6</x:v>
      </x:c>
      <x:c r="I400" s="14" t="n">
        <x:f>IF(AH400=0,"",ROUND(10*AI400/AH400,1))</x:f>
        <x:v>10</x:v>
      </x:c>
      <x:c r="J400" s="14" t="n">
        <x:f>IF((AG400-1)=0,"",ROUND(10*T400/(AG400-1),1))</x:f>
        <x:v>0.4</x:v>
      </x:c>
      <x:c r="K400" s="14" t="n">
        <x:f>IF((AG400-1)=0,"",ROUND(10*U400/(AG400-1),1))</x:f>
        <x:v>0.4</x:v>
      </x:c>
      <x:c r="L400" s="14" t="n">
        <x:f>IF(U400=0,"",ROUND(10*V400/U400,1))</x:f>
        <x:v>10</x:v>
      </x:c>
      <x:c r="M400" s="14" t="n">
        <x:f>IF(AJ400=0,"",ROUND(10*AK400/AJ400,1))</x:f>
        <x:v>10</x:v>
      </x:c>
      <x:c r="N400" s="14" t="n">
        <x:f>ROUND(10*W400/12,1)</x:f>
        <x:v>9.2</x:v>
      </x:c>
      <x:c r="O400" s="14" t="n">
        <x:f>ROUND(10*AL400,1)</x:f>
        <x:v>5.2</x:v>
      </x:c>
      <x:c r="P400" s="14" t="n">
        <x:f>IF((AG400-1)=0,"",ROUND(10*X400/(AG400-1),1))</x:f>
        <x:v>0</x:v>
      </x:c>
      <x:c r="Q400" s="15" t="n">
        <x:f>COUNTIFS(Relaciones!$E$5092:$E$5525,A400,Relaciones!$F$5092:$F$5525,"amistad")</x:f>
        <x:v>6</x:v>
      </x:c>
      <x:c r="R400" s="15" t="n">
        <x:f>COUNTIFS(Relaciones!$D$5092:$D$5525,A400,Relaciones!$F$5092:$F$5525,"amistad")</x:f>
        <x:v>7</x:v>
      </x:c>
      <x:c r="S400" s="15" t="n">
        <x:f>SUMIFS(Relaciones!$G$5092:$G$5525,Relaciones!$D$5092:$D$5525,A400,Relaciones!$F$5092:$F$5525,"amistad")</x:f>
        <x:v>6</x:v>
      </x:c>
      <x:c r="T400" s="15" t="n">
        <x:f>COUNTIFS(Relaciones!$E$5092:$E$5525,A400,Relaciones!$F$5092:$F$5525,"rechazo")</x:f>
        <x:v>1</x:v>
      </x:c>
      <x:c r="U400" s="15" t="n">
        <x:f>COUNTIFS(Relaciones!$D$5092:$D$5525,A400,Relaciones!$F$5092:$F$5525,"rechazo")</x:f>
        <x:v>1</x:v>
      </x:c>
      <x:c r="V400" s="15" t="n">
        <x:f>SUMIFS(Relaciones!$G$5092:$G$5525,Relaciones!$D$5092:$D$5525,A400,Relaciones!$F$5092:$F$5525,"rechazo")</x:f>
        <x:v>1</x:v>
      </x:c>
      <x:c r="W400" s="15" t="n">
        <x:f>SUM(INDEX(Respuestas!$B$394:$B$421,MATCH(A400,Respuestas!$A$394:$A$421,0)),INDEX(Respuestas!$C$394:$C$421,MATCH(A400,Respuestas!$A$394:$A$421,0)),INDEX(Respuestas!$D$394:$D$421,MATCH(A400,Respuestas!$A$394:$A$421,0)),INDEX(Respuestas!$E$394:$E$421,MATCH(A400,Respuestas!$A$394:$A$421,0)))</x:f>
        <x:v>11</x:v>
      </x:c>
      <x:c r="X400" s="15" t="n">
        <x:f>COUNTIFS(Relaciones!$E$5092:$E$5525,A400,Relaciones!$F$5092:$F$5525,"mediacion")</x:f>
        <x:v>0</x:v>
      </x:c>
      <x:c r="Y400" s="15" t="n">
        <x:f>COUNTIFS(Relaciones!$E$5092:$E$5525,A400,Relaciones!$F$5092:$F$5525,"mediacion_negativa")</x:f>
        <x:v>0</x:v>
      </x:c>
      <x:c r="Z400" s="15" t="n">
        <x:f>COUNTIFS(Relaciones!$E$5092:$E$5525,A400,Relaciones!$F$5092:$F$5525,"bullying")</x:f>
        <x:v>0</x:v>
      </x:c>
      <x:c r="AA400" s="4" t="str">
        <x:f>INDEX(Respuestas!$F$394:$F$421,MATCH(A400,Respuestas!$A$394:$A$421,0))</x:f>
        <x:v>No</x:v>
      </x:c>
      <x:c r="AB400" s="4" t="str">
        <x:f>INDEX(Respuestas!$G$394:$G$421,MATCH(A400,Respuestas!$A$394:$A$421,0))</x:f>
        <x:v>Sí</x:v>
      </x:c>
      <x:c r="AC400" s="4" t="str">
        <x:f>INDEX(Respuestas!$H$394:$H$421,MATCH(A400,Respuestas!$A$394:$A$421,0))</x:f>
        <x:v>No</x:v>
      </x:c>
      <x:c r="AD400" s="4" t="str">
        <x:f>INDEX(Respuestas!$I$394:$I$421,MATCH(A400,Respuestas!$A$394:$A$421,0))</x:f>
        <x:v>Sí</x:v>
      </x:c>
      <x:c r="AE400" s="4" t="str">
        <x:f>INDEX(Respuestas!$J$394:$J$421,MATCH(A400,Respuestas!$A$394:$A$421,0))</x:f>
        <x:v>G1</x:v>
      </x:c>
      <x:c r="AF400" s="4" t="str">
        <x:v>normalizada_v1</x:v>
      </x:c>
      <x:c r="AG400" s="4" t="n">
        <x:f>COUNTIFS($B$2:$B$1513,B400,$C$2:$C$1513,C400,$D$2:$D$1513,D400)</x:f>
        <x:v>28</x:v>
      </x:c>
      <x:c r="AH400" s="4" t="n">
        <x:f>COUNTIFS(Relaciones!$D$5092:$D$5525,A400,Relaciones!$F$5092:$F$5525,"prediccion_amistad")</x:f>
        <x:v>5</x:v>
      </x:c>
      <x:c r="AI400" s="4" t="n">
        <x:f>SUMIFS(Relaciones!$H$5092:$H$5525,Relaciones!$D$5092:$D$5525,A400,Relaciones!$F$5092:$F$5525,"prediccion_amistad")</x:f>
        <x:v>5</x:v>
      </x:c>
      <x:c r="AJ400" s="4" t="n">
        <x:f>COUNTIFS(Relaciones!$D$5092:$D$5525,A400,Relaciones!$F$5092:$F$5525,"prediccion_rechazo")</x:f>
        <x:v>1</x:v>
      </x:c>
      <x:c r="AK400" s="4" t="n">
        <x:f>SUMIFS(Relaciones!$H$5092:$H$5525,Relaciones!$D$5092:$D$5525,A400,Relaciones!$F$5092:$F$5525,"prediccion_rechazo")</x:f>
        <x:v>1</x:v>
      </x:c>
      <x:c r="AL400" s="4" t="n">
        <x:v>0.5177365920158017</x:v>
      </x:c>
    </x:row>
    <x:row r="401" ht="23" customHeight="1">
      <x:c r="A401" s="13" t="str">
        <x:v>00400</x:v>
      </x:c>
      <x:c r="B401" s="4" t="str">
        <x:v>Sevilla</x:v>
      </x:c>
      <x:c r="C401" s="4" t="str">
        <x:v>2.º ESO</x:v>
      </x:c>
      <x:c r="D401" s="4" t="str">
        <x:v>C</x:v>
      </x:c>
      <x:c r="E401" s="4" t="str">
        <x:v>alumno</x:v>
      </x:c>
      <x:c r="F401" s="14" t="n">
        <x:f>IF((AG401-1)=0,"",ROUND(10*Q401/(AG401-1),1))</x:f>
        <x:v>2.2</x:v>
      </x:c>
      <x:c r="G401" s="14" t="n">
        <x:f>IF((AG401-1)=0,"",ROUND(10*R401/(AG401-1),1))</x:f>
        <x:v>2.6</x:v>
      </x:c>
      <x:c r="H401" s="14" t="n">
        <x:f>IF(R401=0,"",ROUND(10*S401/R401,1))</x:f>
        <x:v>8.6</x:v>
      </x:c>
      <x:c r="I401" s="14" t="n">
        <x:f>IF(AH401=0,"",ROUND(10*AI401/AH401,1))</x:f>
        <x:v>8.3</x:v>
      </x:c>
      <x:c r="J401" s="14" t="n">
        <x:f>IF((AG401-1)=0,"",ROUND(10*T401/(AG401-1),1))</x:f>
        <x:v>0.4</x:v>
      </x:c>
      <x:c r="K401" s="14" t="n">
        <x:f>IF((AG401-1)=0,"",ROUND(10*U401/(AG401-1),1))</x:f>
        <x:v>0</x:v>
      </x:c>
      <x:c r="L401" s="14" t="str">
        <x:f>IF(U401=0,"",ROUND(10*V401/U401,1))</x:f>
      </x:c>
      <x:c r="M401" s="14" t="n">
        <x:f>IF(AJ401=0,"",ROUND(10*AK401/AJ401,1))</x:f>
        <x:v>5</x:v>
      </x:c>
      <x:c r="N401" s="14" t="n">
        <x:f>ROUND(10*W401/12,1)</x:f>
        <x:v>10</x:v>
      </x:c>
      <x:c r="O401" s="14" t="n">
        <x:f>ROUND(10*AL401,1)</x:f>
        <x:v>5.2</x:v>
      </x:c>
      <x:c r="P401" s="14" t="n">
        <x:f>IF((AG401-1)=0,"",ROUND(10*X401/(AG401-1),1))</x:f>
        <x:v>0</x:v>
      </x:c>
      <x:c r="Q401" s="15" t="n">
        <x:f>COUNTIFS(Relaciones!$E$5092:$E$5525,A401,Relaciones!$F$5092:$F$5525,"amistad")</x:f>
        <x:v>6</x:v>
      </x:c>
      <x:c r="R401" s="15" t="n">
        <x:f>COUNTIFS(Relaciones!$D$5092:$D$5525,A401,Relaciones!$F$5092:$F$5525,"amistad")</x:f>
        <x:v>7</x:v>
      </x:c>
      <x:c r="S401" s="15" t="n">
        <x:f>SUMIFS(Relaciones!$G$5092:$G$5525,Relaciones!$D$5092:$D$5525,A401,Relaciones!$F$5092:$F$5525,"amistad")</x:f>
        <x:v>6</x:v>
      </x:c>
      <x:c r="T401" s="15" t="n">
        <x:f>COUNTIFS(Relaciones!$E$5092:$E$5525,A401,Relaciones!$F$5092:$F$5525,"rechazo")</x:f>
        <x:v>1</x:v>
      </x:c>
      <x:c r="U401" s="15" t="n">
        <x:f>COUNTIFS(Relaciones!$D$5092:$D$5525,A401,Relaciones!$F$5092:$F$5525,"rechazo")</x:f>
        <x:v>0</x:v>
      </x:c>
      <x:c r="V401" s="15" t="n">
        <x:f>SUMIFS(Relaciones!$G$5092:$G$5525,Relaciones!$D$5092:$D$5525,A401,Relaciones!$F$5092:$F$5525,"rechazo")</x:f>
        <x:v>0</x:v>
      </x:c>
      <x:c r="W401" s="15" t="n">
        <x:f>SUM(INDEX(Respuestas!$B$394:$B$421,MATCH(A401,Respuestas!$A$394:$A$421,0)),INDEX(Respuestas!$C$394:$C$421,MATCH(A401,Respuestas!$A$394:$A$421,0)),INDEX(Respuestas!$D$394:$D$421,MATCH(A401,Respuestas!$A$394:$A$421,0)),INDEX(Respuestas!$E$394:$E$421,MATCH(A401,Respuestas!$A$394:$A$421,0)))</x:f>
        <x:v>12</x:v>
      </x:c>
      <x:c r="X401" s="15" t="n">
        <x:f>COUNTIFS(Relaciones!$E$5092:$E$5525,A401,Relaciones!$F$5092:$F$5525,"mediacion")</x:f>
        <x:v>0</x:v>
      </x:c>
      <x:c r="Y401" s="15" t="n">
        <x:f>COUNTIFS(Relaciones!$E$5092:$E$5525,A401,Relaciones!$F$5092:$F$5525,"mediacion_negativa")</x:f>
        <x:v>0</x:v>
      </x:c>
      <x:c r="Z401" s="15" t="n">
        <x:f>COUNTIFS(Relaciones!$E$5092:$E$5525,A401,Relaciones!$F$5092:$F$5525,"bullying")</x:f>
        <x:v>0</x:v>
      </x:c>
      <x:c r="AA401" s="4" t="str">
        <x:f>INDEX(Respuestas!$F$394:$F$421,MATCH(A401,Respuestas!$A$394:$A$421,0))</x:f>
        <x:v>No</x:v>
      </x:c>
      <x:c r="AB401" s="4" t="str">
        <x:f>INDEX(Respuestas!$G$394:$G$421,MATCH(A401,Respuestas!$A$394:$A$421,0))</x:f>
        <x:v>Sí</x:v>
      </x:c>
      <x:c r="AC401" s="4" t="str">
        <x:f>INDEX(Respuestas!$H$394:$H$421,MATCH(A401,Respuestas!$A$394:$A$421,0))</x:f>
        <x:v>No</x:v>
      </x:c>
      <x:c r="AD401" s="4" t="str">
        <x:f>INDEX(Respuestas!$I$394:$I$421,MATCH(A401,Respuestas!$A$394:$A$421,0))</x:f>
        <x:v>Sí</x:v>
      </x:c>
      <x:c r="AE401" s="4" t="str">
        <x:f>INDEX(Respuestas!$J$394:$J$421,MATCH(A401,Respuestas!$A$394:$A$421,0))</x:f>
        <x:v>G1</x:v>
      </x:c>
      <x:c r="AF401" s="4" t="str">
        <x:v>normalizada_v1</x:v>
      </x:c>
      <x:c r="AG401" s="4" t="n">
        <x:f>COUNTIFS($B$2:$B$1513,B401,$C$2:$C$1513,C401,$D$2:$D$1513,D401)</x:f>
        <x:v>28</x:v>
      </x:c>
      <x:c r="AH401" s="4" t="n">
        <x:f>COUNTIFS(Relaciones!$D$5092:$D$5525,A401,Relaciones!$F$5092:$F$5525,"prediccion_amistad")</x:f>
        <x:v>6</x:v>
      </x:c>
      <x:c r="AI401" s="4" t="n">
        <x:f>SUMIFS(Relaciones!$H$5092:$H$5525,Relaciones!$D$5092:$D$5525,A401,Relaciones!$F$5092:$F$5525,"prediccion_amistad")</x:f>
        <x:v>5</x:v>
      </x:c>
      <x:c r="AJ401" s="4" t="n">
        <x:f>COUNTIFS(Relaciones!$D$5092:$D$5525,A401,Relaciones!$F$5092:$F$5525,"prediccion_rechazo")</x:f>
        <x:v>2</x:v>
      </x:c>
      <x:c r="AK401" s="4" t="n">
        <x:f>SUMIFS(Relaciones!$H$5092:$H$5525,Relaciones!$D$5092:$D$5525,A401,Relaciones!$F$5092:$F$5525,"prediccion_rechazo")</x:f>
        <x:v>1</x:v>
      </x:c>
      <x:c r="AL401" s="4" t="n">
        <x:v>0.5202447113594106</x:v>
      </x:c>
    </x:row>
    <x:row r="402" ht="23" customHeight="1">
      <x:c r="A402" s="13" t="str">
        <x:v>00401</x:v>
      </x:c>
      <x:c r="B402" s="4" t="str">
        <x:v>Sevilla</x:v>
      </x:c>
      <x:c r="C402" s="4" t="str">
        <x:v>2.º ESO</x:v>
      </x:c>
      <x:c r="D402" s="4" t="str">
        <x:v>C</x:v>
      </x:c>
      <x:c r="E402" s="4" t="str">
        <x:v>alumna</x:v>
      </x:c>
      <x:c r="F402" s="14" t="n">
        <x:f>IF((AG402-1)=0,"",ROUND(10*Q402/(AG402-1),1))</x:f>
        <x:v>2.2</x:v>
      </x:c>
      <x:c r="G402" s="14" t="n">
        <x:f>IF((AG402-1)=0,"",ROUND(10*R402/(AG402-1),1))</x:f>
        <x:v>2.6</x:v>
      </x:c>
      <x:c r="H402" s="14" t="n">
        <x:f>IF(R402=0,"",ROUND(10*S402/R402,1))</x:f>
        <x:v>8.6</x:v>
      </x:c>
      <x:c r="I402" s="14" t="n">
        <x:f>IF(AH402=0,"",ROUND(10*AI402/AH402,1))</x:f>
        <x:v>10</x:v>
      </x:c>
      <x:c r="J402" s="14" t="n">
        <x:f>IF((AG402-1)=0,"",ROUND(10*T402/(AG402-1),1))</x:f>
        <x:v>0</x:v>
      </x:c>
      <x:c r="K402" s="14" t="n">
        <x:f>IF((AG402-1)=0,"",ROUND(10*U402/(AG402-1),1))</x:f>
        <x:v>0.4</x:v>
      </x:c>
      <x:c r="L402" s="14" t="n">
        <x:f>IF(U402=0,"",ROUND(10*V402/U402,1))</x:f>
        <x:v>0</x:v>
      </x:c>
      <x:c r="M402" s="14" t="str">
        <x:f>IF(AJ402=0,"",ROUND(10*AK402/AJ402,1))</x:f>
      </x:c>
      <x:c r="N402" s="14" t="n">
        <x:f>ROUND(10*W402/12,1)</x:f>
        <x:v>7.5</x:v>
      </x:c>
      <x:c r="O402" s="14" t="n">
        <x:f>ROUND(10*AL402,1)</x:f>
        <x:v>5.2</x:v>
      </x:c>
      <x:c r="P402" s="14" t="n">
        <x:f>IF((AG402-1)=0,"",ROUND(10*X402/(AG402-1),1))</x:f>
        <x:v>0</x:v>
      </x:c>
      <x:c r="Q402" s="15" t="n">
        <x:f>COUNTIFS(Relaciones!$E$5092:$E$5525,A402,Relaciones!$F$5092:$F$5525,"amistad")</x:f>
        <x:v>6</x:v>
      </x:c>
      <x:c r="R402" s="15" t="n">
        <x:f>COUNTIFS(Relaciones!$D$5092:$D$5525,A402,Relaciones!$F$5092:$F$5525,"amistad")</x:f>
        <x:v>7</x:v>
      </x:c>
      <x:c r="S402" s="15" t="n">
        <x:f>SUMIFS(Relaciones!$G$5092:$G$5525,Relaciones!$D$5092:$D$5525,A402,Relaciones!$F$5092:$F$5525,"amistad")</x:f>
        <x:v>6</x:v>
      </x:c>
      <x:c r="T402" s="15" t="n">
        <x:f>COUNTIFS(Relaciones!$E$5092:$E$5525,A402,Relaciones!$F$5092:$F$5525,"rechazo")</x:f>
        <x:v>0</x:v>
      </x:c>
      <x:c r="U402" s="15" t="n">
        <x:f>COUNTIFS(Relaciones!$D$5092:$D$5525,A402,Relaciones!$F$5092:$F$5525,"rechazo")</x:f>
        <x:v>1</x:v>
      </x:c>
      <x:c r="V402" s="15" t="n">
        <x:f>SUMIFS(Relaciones!$G$5092:$G$5525,Relaciones!$D$5092:$D$5525,A402,Relaciones!$F$5092:$F$5525,"rechazo")</x:f>
        <x:v>0</x:v>
      </x:c>
      <x:c r="W402" s="15" t="n">
        <x:f>SUM(INDEX(Respuestas!$B$394:$B$421,MATCH(A402,Respuestas!$A$394:$A$421,0)),INDEX(Respuestas!$C$394:$C$421,MATCH(A402,Respuestas!$A$394:$A$421,0)),INDEX(Respuestas!$D$394:$D$421,MATCH(A402,Respuestas!$A$394:$A$421,0)),INDEX(Respuestas!$E$394:$E$421,MATCH(A402,Respuestas!$A$394:$A$421,0)))</x:f>
        <x:v>9</x:v>
      </x:c>
      <x:c r="X402" s="15" t="n">
        <x:f>COUNTIFS(Relaciones!$E$5092:$E$5525,A402,Relaciones!$F$5092:$F$5525,"mediacion")</x:f>
        <x:v>0</x:v>
      </x:c>
      <x:c r="Y402" s="15" t="n">
        <x:f>COUNTIFS(Relaciones!$E$5092:$E$5525,A402,Relaciones!$F$5092:$F$5525,"mediacion_negativa")</x:f>
        <x:v>0</x:v>
      </x:c>
      <x:c r="Z402" s="15" t="n">
        <x:f>COUNTIFS(Relaciones!$E$5092:$E$5525,A402,Relaciones!$F$5092:$F$5525,"bullying")</x:f>
        <x:v>0</x:v>
      </x:c>
      <x:c r="AA402" s="4" t="str">
        <x:f>INDEX(Respuestas!$F$394:$F$421,MATCH(A402,Respuestas!$A$394:$A$421,0))</x:f>
        <x:v>No</x:v>
      </x:c>
      <x:c r="AB402" s="4" t="str">
        <x:f>INDEX(Respuestas!$G$394:$G$421,MATCH(A402,Respuestas!$A$394:$A$421,0))</x:f>
        <x:v>Sí</x:v>
      </x:c>
      <x:c r="AC402" s="4" t="str">
        <x:f>INDEX(Respuestas!$H$394:$H$421,MATCH(A402,Respuestas!$A$394:$A$421,0))</x:f>
        <x:v>No</x:v>
      </x:c>
      <x:c r="AD402" s="4" t="str">
        <x:f>INDEX(Respuestas!$I$394:$I$421,MATCH(A402,Respuestas!$A$394:$A$421,0))</x:f>
        <x:v>Sí</x:v>
      </x:c>
      <x:c r="AE402" s="4" t="str">
        <x:f>INDEX(Respuestas!$J$394:$J$421,MATCH(A402,Respuestas!$A$394:$A$421,0))</x:f>
        <x:v>G1</x:v>
      </x:c>
      <x:c r="AF402" s="4" t="str">
        <x:v>normalizada_v1</x:v>
      </x:c>
      <x:c r="AG402" s="4" t="n">
        <x:f>COUNTIFS($B$2:$B$1513,B402,$C$2:$C$1513,C402,$D$2:$D$1513,D402)</x:f>
        <x:v>28</x:v>
      </x:c>
      <x:c r="AH402" s="4" t="n">
        <x:f>COUNTIFS(Relaciones!$D$5092:$D$5525,A402,Relaciones!$F$5092:$F$5525,"prediccion_amistad")</x:f>
        <x:v>4</x:v>
      </x:c>
      <x:c r="AI402" s="4" t="n">
        <x:f>SUMIFS(Relaciones!$H$5092:$H$5525,Relaciones!$D$5092:$D$5525,A402,Relaciones!$F$5092:$F$5525,"prediccion_amistad")</x:f>
        <x:v>4</x:v>
      </x:c>
      <x:c r="AJ402" s="4" t="n">
        <x:f>COUNTIFS(Relaciones!$D$5092:$D$5525,A402,Relaciones!$F$5092:$F$5525,"prediccion_rechazo")</x:f>
        <x:v>0</x:v>
      </x:c>
      <x:c r="AK402" s="4" t="n">
        <x:f>SUMIFS(Relaciones!$H$5092:$H$5525,Relaciones!$D$5092:$D$5525,A402,Relaciones!$F$5092:$F$5525,"prediccion_rechazo")</x:f>
        <x:v>0</x:v>
      </x:c>
      <x:c r="AL402" s="4" t="n">
        <x:v>0.5151393400963938</x:v>
      </x:c>
    </x:row>
    <x:row r="403" ht="23" customHeight="1">
      <x:c r="A403" s="13" t="str">
        <x:v>00402</x:v>
      </x:c>
      <x:c r="B403" s="4" t="str">
        <x:v>Sevilla</x:v>
      </x:c>
      <x:c r="C403" s="4" t="str">
        <x:v>2.º ESO</x:v>
      </x:c>
      <x:c r="D403" s="4" t="str">
        <x:v>C</x:v>
      </x:c>
      <x:c r="E403" s="4" t="str">
        <x:v>alumno</x:v>
      </x:c>
      <x:c r="F403" s="14" t="n">
        <x:f>IF((AG403-1)=0,"",ROUND(10*Q403/(AG403-1),1))</x:f>
        <x:v>2.2</x:v>
      </x:c>
      <x:c r="G403" s="14" t="n">
        <x:f>IF((AG403-1)=0,"",ROUND(10*R403/(AG403-1),1))</x:f>
        <x:v>2.6</x:v>
      </x:c>
      <x:c r="H403" s="14" t="n">
        <x:f>IF(R403=0,"",ROUND(10*S403/R403,1))</x:f>
        <x:v>8.6</x:v>
      </x:c>
      <x:c r="I403" s="14" t="n">
        <x:f>IF(AH403=0,"",ROUND(10*AI403/AH403,1))</x:f>
        <x:v>10</x:v>
      </x:c>
      <x:c r="J403" s="14" t="n">
        <x:f>IF((AG403-1)=0,"",ROUND(10*T403/(AG403-1),1))</x:f>
        <x:v>0</x:v>
      </x:c>
      <x:c r="K403" s="14" t="n">
        <x:f>IF((AG403-1)=0,"",ROUND(10*U403/(AG403-1),1))</x:f>
        <x:v>0.4</x:v>
      </x:c>
      <x:c r="L403" s="14" t="n">
        <x:f>IF(U403=0,"",ROUND(10*V403/U403,1))</x:f>
        <x:v>0</x:v>
      </x:c>
      <x:c r="M403" s="14" t="str">
        <x:f>IF(AJ403=0,"",ROUND(10*AK403/AJ403,1))</x:f>
      </x:c>
      <x:c r="N403" s="14" t="n">
        <x:f>ROUND(10*W403/12,1)</x:f>
        <x:v>8.3</x:v>
      </x:c>
      <x:c r="O403" s="14" t="n">
        <x:f>ROUND(10*AL403,1)</x:f>
        <x:v>5.1</x:v>
      </x:c>
      <x:c r="P403" s="14" t="n">
        <x:f>IF((AG403-1)=0,"",ROUND(10*X403/(AG403-1),1))</x:f>
        <x:v>0</x:v>
      </x:c>
      <x:c r="Q403" s="15" t="n">
        <x:f>COUNTIFS(Relaciones!$E$5092:$E$5525,A403,Relaciones!$F$5092:$F$5525,"amistad")</x:f>
        <x:v>6</x:v>
      </x:c>
      <x:c r="R403" s="15" t="n">
        <x:f>COUNTIFS(Relaciones!$D$5092:$D$5525,A403,Relaciones!$F$5092:$F$5525,"amistad")</x:f>
        <x:v>7</x:v>
      </x:c>
      <x:c r="S403" s="15" t="n">
        <x:f>SUMIFS(Relaciones!$G$5092:$G$5525,Relaciones!$D$5092:$D$5525,A403,Relaciones!$F$5092:$F$5525,"amistad")</x:f>
        <x:v>6</x:v>
      </x:c>
      <x:c r="T403" s="15" t="n">
        <x:f>COUNTIFS(Relaciones!$E$5092:$E$5525,A403,Relaciones!$F$5092:$F$5525,"rechazo")</x:f>
        <x:v>0</x:v>
      </x:c>
      <x:c r="U403" s="15" t="n">
        <x:f>COUNTIFS(Relaciones!$D$5092:$D$5525,A403,Relaciones!$F$5092:$F$5525,"rechazo")</x:f>
        <x:v>1</x:v>
      </x:c>
      <x:c r="V403" s="15" t="n">
        <x:f>SUMIFS(Relaciones!$G$5092:$G$5525,Relaciones!$D$5092:$D$5525,A403,Relaciones!$F$5092:$F$5525,"rechazo")</x:f>
        <x:v>0</x:v>
      </x:c>
      <x:c r="W403" s="15" t="n">
        <x:f>SUM(INDEX(Respuestas!$B$394:$B$421,MATCH(A403,Respuestas!$A$394:$A$421,0)),INDEX(Respuestas!$C$394:$C$421,MATCH(A403,Respuestas!$A$394:$A$421,0)),INDEX(Respuestas!$D$394:$D$421,MATCH(A403,Respuestas!$A$394:$A$421,0)),INDEX(Respuestas!$E$394:$E$421,MATCH(A403,Respuestas!$A$394:$A$421,0)))</x:f>
        <x:v>10</x:v>
      </x:c>
      <x:c r="X403" s="15" t="n">
        <x:f>COUNTIFS(Relaciones!$E$5092:$E$5525,A403,Relaciones!$F$5092:$F$5525,"mediacion")</x:f>
        <x:v>0</x:v>
      </x:c>
      <x:c r="Y403" s="15" t="n">
        <x:f>COUNTIFS(Relaciones!$E$5092:$E$5525,A403,Relaciones!$F$5092:$F$5525,"mediacion_negativa")</x:f>
        <x:v>0</x:v>
      </x:c>
      <x:c r="Z403" s="15" t="n">
        <x:f>COUNTIFS(Relaciones!$E$5092:$E$5525,A403,Relaciones!$F$5092:$F$5525,"bullying")</x:f>
        <x:v>0</x:v>
      </x:c>
      <x:c r="AA403" s="4" t="str">
        <x:f>INDEX(Respuestas!$F$394:$F$421,MATCH(A403,Respuestas!$A$394:$A$421,0))</x:f>
        <x:v>No</x:v>
      </x:c>
      <x:c r="AB403" s="4" t="str">
        <x:f>INDEX(Respuestas!$G$394:$G$421,MATCH(A403,Respuestas!$A$394:$A$421,0))</x:f>
        <x:v>Sí</x:v>
      </x:c>
      <x:c r="AC403" s="4" t="str">
        <x:f>INDEX(Respuestas!$H$394:$H$421,MATCH(A403,Respuestas!$A$394:$A$421,0))</x:f>
        <x:v>No</x:v>
      </x:c>
      <x:c r="AD403" s="4" t="str">
        <x:f>INDEX(Respuestas!$I$394:$I$421,MATCH(A403,Respuestas!$A$394:$A$421,0))</x:f>
        <x:v>Sí</x:v>
      </x:c>
      <x:c r="AE403" s="4" t="str">
        <x:f>INDEX(Respuestas!$J$394:$J$421,MATCH(A403,Respuestas!$A$394:$A$421,0))</x:f>
        <x:v>G1</x:v>
      </x:c>
      <x:c r="AF403" s="4" t="str">
        <x:v>normalizada_v1</x:v>
      </x:c>
      <x:c r="AG403" s="4" t="n">
        <x:f>COUNTIFS($B$2:$B$1513,B403,$C$2:$C$1513,C403,$D$2:$D$1513,D403)</x:f>
        <x:v>28</x:v>
      </x:c>
      <x:c r="AH403" s="4" t="n">
        <x:f>COUNTIFS(Relaciones!$D$5092:$D$5525,A403,Relaciones!$F$5092:$F$5525,"prediccion_amistad")</x:f>
        <x:v>4</x:v>
      </x:c>
      <x:c r="AI403" s="4" t="n">
        <x:f>SUMIFS(Relaciones!$H$5092:$H$5525,Relaciones!$D$5092:$D$5525,A403,Relaciones!$F$5092:$F$5525,"prediccion_amistad")</x:f>
        <x:v>4</x:v>
      </x:c>
      <x:c r="AJ403" s="4" t="n">
        <x:f>COUNTIFS(Relaciones!$D$5092:$D$5525,A403,Relaciones!$F$5092:$F$5525,"prediccion_rechazo")</x:f>
        <x:v>0</x:v>
      </x:c>
      <x:c r="AK403" s="4" t="n">
        <x:f>SUMIFS(Relaciones!$H$5092:$H$5525,Relaciones!$D$5092:$D$5525,A403,Relaciones!$F$5092:$F$5525,"prediccion_rechazo")</x:f>
        <x:v>0</x:v>
      </x:c>
      <x:c r="AL403" s="4" t="n">
        <x:v>0.5107785360796675</x:v>
      </x:c>
    </x:row>
    <x:row r="404" ht="23" customHeight="1">
      <x:c r="A404" s="13" t="str">
        <x:v>00403</x:v>
      </x:c>
      <x:c r="B404" s="4" t="str">
        <x:v>Sevilla</x:v>
      </x:c>
      <x:c r="C404" s="4" t="str">
        <x:v>2.º ESO</x:v>
      </x:c>
      <x:c r="D404" s="4" t="str">
        <x:v>C</x:v>
      </x:c>
      <x:c r="E404" s="4" t="str">
        <x:v>alumna</x:v>
      </x:c>
      <x:c r="F404" s="14" t="n">
        <x:f>IF((AG404-1)=0,"",ROUND(10*Q404/(AG404-1),1))</x:f>
        <x:v>2.2</x:v>
      </x:c>
      <x:c r="G404" s="14" t="n">
        <x:f>IF((AG404-1)=0,"",ROUND(10*R404/(AG404-1),1))</x:f>
        <x:v>2.6</x:v>
      </x:c>
      <x:c r="H404" s="14" t="n">
        <x:f>IF(R404=0,"",ROUND(10*S404/R404,1))</x:f>
        <x:v>8.6</x:v>
      </x:c>
      <x:c r="I404" s="14" t="n">
        <x:f>IF(AH404=0,"",ROUND(10*AI404/AH404,1))</x:f>
        <x:v>8.3</x:v>
      </x:c>
      <x:c r="J404" s="14" t="n">
        <x:f>IF((AG404-1)=0,"",ROUND(10*T404/(AG404-1),1))</x:f>
        <x:v>0</x:v>
      </x:c>
      <x:c r="K404" s="14" t="n">
        <x:f>IF((AG404-1)=0,"",ROUND(10*U404/(AG404-1),1))</x:f>
        <x:v>0.7</x:v>
      </x:c>
      <x:c r="L404" s="14" t="n">
        <x:f>IF(U404=0,"",ROUND(10*V404/U404,1))</x:f>
        <x:v>0</x:v>
      </x:c>
      <x:c r="M404" s="14" t="n">
        <x:f>IF(AJ404=0,"",ROUND(10*AK404/AJ404,1))</x:f>
        <x:v>0</x:v>
      </x:c>
      <x:c r="N404" s="14" t="n">
        <x:f>ROUND(10*W404/12,1)</x:f>
        <x:v>9.2</x:v>
      </x:c>
      <x:c r="O404" s="14" t="n">
        <x:f>ROUND(10*AL404,1)</x:f>
        <x:v>4.9</x:v>
      </x:c>
      <x:c r="P404" s="14" t="n">
        <x:f>IF((AG404-1)=0,"",ROUND(10*X404/(AG404-1),1))</x:f>
        <x:v>0</x:v>
      </x:c>
      <x:c r="Q404" s="15" t="n">
        <x:f>COUNTIFS(Relaciones!$E$5092:$E$5525,A404,Relaciones!$F$5092:$F$5525,"amistad")</x:f>
        <x:v>6</x:v>
      </x:c>
      <x:c r="R404" s="15" t="n">
        <x:f>COUNTIFS(Relaciones!$D$5092:$D$5525,A404,Relaciones!$F$5092:$F$5525,"amistad")</x:f>
        <x:v>7</x:v>
      </x:c>
      <x:c r="S404" s="15" t="n">
        <x:f>SUMIFS(Relaciones!$G$5092:$G$5525,Relaciones!$D$5092:$D$5525,A404,Relaciones!$F$5092:$F$5525,"amistad")</x:f>
        <x:v>6</x:v>
      </x:c>
      <x:c r="T404" s="15" t="n">
        <x:f>COUNTIFS(Relaciones!$E$5092:$E$5525,A404,Relaciones!$F$5092:$F$5525,"rechazo")</x:f>
        <x:v>0</x:v>
      </x:c>
      <x:c r="U404" s="15" t="n">
        <x:f>COUNTIFS(Relaciones!$D$5092:$D$5525,A404,Relaciones!$F$5092:$F$5525,"rechazo")</x:f>
        <x:v>2</x:v>
      </x:c>
      <x:c r="V404" s="15" t="n">
        <x:f>SUMIFS(Relaciones!$G$5092:$G$5525,Relaciones!$D$5092:$D$5525,A404,Relaciones!$F$5092:$F$5525,"rechazo")</x:f>
        <x:v>0</x:v>
      </x:c>
      <x:c r="W404" s="15" t="n">
        <x:f>SUM(INDEX(Respuestas!$B$394:$B$421,MATCH(A404,Respuestas!$A$394:$A$421,0)),INDEX(Respuestas!$C$394:$C$421,MATCH(A404,Respuestas!$A$394:$A$421,0)),INDEX(Respuestas!$D$394:$D$421,MATCH(A404,Respuestas!$A$394:$A$421,0)),INDEX(Respuestas!$E$394:$E$421,MATCH(A404,Respuestas!$A$394:$A$421,0)))</x:f>
        <x:v>11</x:v>
      </x:c>
      <x:c r="X404" s="15" t="n">
        <x:f>COUNTIFS(Relaciones!$E$5092:$E$5525,A404,Relaciones!$F$5092:$F$5525,"mediacion")</x:f>
        <x:v>0</x:v>
      </x:c>
      <x:c r="Y404" s="15" t="n">
        <x:f>COUNTIFS(Relaciones!$E$5092:$E$5525,A404,Relaciones!$F$5092:$F$5525,"mediacion_negativa")</x:f>
        <x:v>0</x:v>
      </x:c>
      <x:c r="Z404" s="15" t="n">
        <x:f>COUNTIFS(Relaciones!$E$5092:$E$5525,A404,Relaciones!$F$5092:$F$5525,"bullying")</x:f>
        <x:v>0</x:v>
      </x:c>
      <x:c r="AA404" s="4" t="str">
        <x:f>INDEX(Respuestas!$F$394:$F$421,MATCH(A404,Respuestas!$A$394:$A$421,0))</x:f>
        <x:v>No</x:v>
      </x:c>
      <x:c r="AB404" s="4" t="str">
        <x:f>INDEX(Respuestas!$G$394:$G$421,MATCH(A404,Respuestas!$A$394:$A$421,0))</x:f>
        <x:v>Sí</x:v>
      </x:c>
      <x:c r="AC404" s="4" t="str">
        <x:f>INDEX(Respuestas!$H$394:$H$421,MATCH(A404,Respuestas!$A$394:$A$421,0))</x:f>
        <x:v>No</x:v>
      </x:c>
      <x:c r="AD404" s="4" t="str">
        <x:f>INDEX(Respuestas!$I$394:$I$421,MATCH(A404,Respuestas!$A$394:$A$421,0))</x:f>
        <x:v>Sí</x:v>
      </x:c>
      <x:c r="AE404" s="4" t="str">
        <x:f>INDEX(Respuestas!$J$394:$J$421,MATCH(A404,Respuestas!$A$394:$A$421,0))</x:f>
        <x:v>G1</x:v>
      </x:c>
      <x:c r="AF404" s="4" t="str">
        <x:v>normalizada_v1</x:v>
      </x:c>
      <x:c r="AG404" s="4" t="n">
        <x:f>COUNTIFS($B$2:$B$1513,B404,$C$2:$C$1513,C404,$D$2:$D$1513,D404)</x:f>
        <x:v>28</x:v>
      </x:c>
      <x:c r="AH404" s="4" t="n">
        <x:f>COUNTIFS(Relaciones!$D$5092:$D$5525,A404,Relaciones!$F$5092:$F$5525,"prediccion_amistad")</x:f>
        <x:v>6</x:v>
      </x:c>
      <x:c r="AI404" s="4" t="n">
        <x:f>SUMIFS(Relaciones!$H$5092:$H$5525,Relaciones!$D$5092:$D$5525,A404,Relaciones!$F$5092:$F$5525,"prediccion_amistad")</x:f>
        <x:v>5</x:v>
      </x:c>
      <x:c r="AJ404" s="4" t="n">
        <x:f>COUNTIFS(Relaciones!$D$5092:$D$5525,A404,Relaciones!$F$5092:$F$5525,"prediccion_rechazo")</x:f>
        <x:v>1</x:v>
      </x:c>
      <x:c r="AK404" s="4" t="n">
        <x:f>SUMIFS(Relaciones!$H$5092:$H$5525,Relaciones!$D$5092:$D$5525,A404,Relaciones!$F$5092:$F$5525,"prediccion_rechazo")</x:f>
        <x:v>0</x:v>
      </x:c>
      <x:c r="AL404" s="4" t="n">
        <x:v>0.4857559982967623</x:v>
      </x:c>
    </x:row>
    <x:row r="405" ht="23" customHeight="1">
      <x:c r="A405" s="13" t="str">
        <x:v>00404</x:v>
      </x:c>
      <x:c r="B405" s="4" t="str">
        <x:v>Sevilla</x:v>
      </x:c>
      <x:c r="C405" s="4" t="str">
        <x:v>2.º ESO</x:v>
      </x:c>
      <x:c r="D405" s="4" t="str">
        <x:v>C</x:v>
      </x:c>
      <x:c r="E405" s="4" t="str">
        <x:v>alumno</x:v>
      </x:c>
      <x:c r="F405" s="14" t="n">
        <x:f>IF((AG405-1)=0,"",ROUND(10*Q405/(AG405-1),1))</x:f>
        <x:v>2.2</x:v>
      </x:c>
      <x:c r="G405" s="14" t="n">
        <x:f>IF((AG405-1)=0,"",ROUND(10*R405/(AG405-1),1))</x:f>
        <x:v>2.2</x:v>
      </x:c>
      <x:c r="H405" s="14" t="n">
        <x:f>IF(R405=0,"",ROUND(10*S405/R405,1))</x:f>
        <x:v>10</x:v>
      </x:c>
      <x:c r="I405" s="14" t="n">
        <x:f>IF(AH405=0,"",ROUND(10*AI405/AH405,1))</x:f>
        <x:v>10</x:v>
      </x:c>
      <x:c r="J405" s="14" t="n">
        <x:f>IF((AG405-1)=0,"",ROUND(10*T405/(AG405-1),1))</x:f>
        <x:v>0.4</x:v>
      </x:c>
      <x:c r="K405" s="14" t="n">
        <x:f>IF((AG405-1)=0,"",ROUND(10*U405/(AG405-1),1))</x:f>
        <x:v>0.4</x:v>
      </x:c>
      <x:c r="L405" s="14" t="n">
        <x:f>IF(U405=0,"",ROUND(10*V405/U405,1))</x:f>
        <x:v>10</x:v>
      </x:c>
      <x:c r="M405" s="14" t="n">
        <x:f>IF(AJ405=0,"",ROUND(10*AK405/AJ405,1))</x:f>
        <x:v>10</x:v>
      </x:c>
      <x:c r="N405" s="14" t="n">
        <x:f>ROUND(10*W405/12,1)</x:f>
        <x:v>5</x:v>
      </x:c>
      <x:c r="O405" s="14" t="n">
        <x:f>ROUND(10*AL405,1)</x:f>
        <x:v>4.4</x:v>
      </x:c>
      <x:c r="P405" s="14" t="n">
        <x:f>IF((AG405-1)=0,"",ROUND(10*X405/(AG405-1),1))</x:f>
        <x:v>0</x:v>
      </x:c>
      <x:c r="Q405" s="15" t="n">
        <x:f>COUNTIFS(Relaciones!$E$5092:$E$5525,A405,Relaciones!$F$5092:$F$5525,"amistad")</x:f>
        <x:v>6</x:v>
      </x:c>
      <x:c r="R405" s="15" t="n">
        <x:f>COUNTIFS(Relaciones!$D$5092:$D$5525,A405,Relaciones!$F$5092:$F$5525,"amistad")</x:f>
        <x:v>6</x:v>
      </x:c>
      <x:c r="S405" s="15" t="n">
        <x:f>SUMIFS(Relaciones!$G$5092:$G$5525,Relaciones!$D$5092:$D$5525,A405,Relaciones!$F$5092:$F$5525,"amistad")</x:f>
        <x:v>6</x:v>
      </x:c>
      <x:c r="T405" s="15" t="n">
        <x:f>COUNTIFS(Relaciones!$E$5092:$E$5525,A405,Relaciones!$F$5092:$F$5525,"rechazo")</x:f>
        <x:v>1</x:v>
      </x:c>
      <x:c r="U405" s="15" t="n">
        <x:f>COUNTIFS(Relaciones!$D$5092:$D$5525,A405,Relaciones!$F$5092:$F$5525,"rechazo")</x:f>
        <x:v>1</x:v>
      </x:c>
      <x:c r="V405" s="15" t="n">
        <x:f>SUMIFS(Relaciones!$G$5092:$G$5525,Relaciones!$D$5092:$D$5525,A405,Relaciones!$F$5092:$F$5525,"rechazo")</x:f>
        <x:v>1</x:v>
      </x:c>
      <x:c r="W405" s="15" t="n">
        <x:f>SUM(INDEX(Respuestas!$B$394:$B$421,MATCH(A405,Respuestas!$A$394:$A$421,0)),INDEX(Respuestas!$C$394:$C$421,MATCH(A405,Respuestas!$A$394:$A$421,0)),INDEX(Respuestas!$D$394:$D$421,MATCH(A405,Respuestas!$A$394:$A$421,0)),INDEX(Respuestas!$E$394:$E$421,MATCH(A405,Respuestas!$A$394:$A$421,0)))</x:f>
        <x:v>6</x:v>
      </x:c>
      <x:c r="X405" s="15" t="n">
        <x:f>COUNTIFS(Relaciones!$E$5092:$E$5525,A405,Relaciones!$F$5092:$F$5525,"mediacion")</x:f>
        <x:v>0</x:v>
      </x:c>
      <x:c r="Y405" s="15" t="n">
        <x:f>COUNTIFS(Relaciones!$E$5092:$E$5525,A405,Relaciones!$F$5092:$F$5525,"mediacion_negativa")</x:f>
        <x:v>0</x:v>
      </x:c>
      <x:c r="Z405" s="15" t="n">
        <x:f>COUNTIFS(Relaciones!$E$5092:$E$5525,A405,Relaciones!$F$5092:$F$5525,"bullying")</x:f>
        <x:v>0</x:v>
      </x:c>
      <x:c r="AA405" s="4" t="str">
        <x:f>INDEX(Respuestas!$F$394:$F$421,MATCH(A405,Respuestas!$A$394:$A$421,0))</x:f>
        <x:v>No</x:v>
      </x:c>
      <x:c r="AB405" s="4" t="str">
        <x:f>INDEX(Respuestas!$G$394:$G$421,MATCH(A405,Respuestas!$A$394:$A$421,0))</x:f>
        <x:v>Sí</x:v>
      </x:c>
      <x:c r="AC405" s="4" t="str">
        <x:f>INDEX(Respuestas!$H$394:$H$421,MATCH(A405,Respuestas!$A$394:$A$421,0))</x:f>
        <x:v>No</x:v>
      </x:c>
      <x:c r="AD405" s="4" t="str">
        <x:f>INDEX(Respuestas!$I$394:$I$421,MATCH(A405,Respuestas!$A$394:$A$421,0))</x:f>
        <x:v>Sí</x:v>
      </x:c>
      <x:c r="AE405" s="4" t="str">
        <x:f>INDEX(Respuestas!$J$394:$J$421,MATCH(A405,Respuestas!$A$394:$A$421,0))</x:f>
        <x:v>G1</x:v>
      </x:c>
      <x:c r="AF405" s="4" t="str">
        <x:v>normalizada_v1</x:v>
      </x:c>
      <x:c r="AG405" s="4" t="n">
        <x:f>COUNTIFS($B$2:$B$1513,B405,$C$2:$C$1513,C405,$D$2:$D$1513,D405)</x:f>
        <x:v>28</x:v>
      </x:c>
      <x:c r="AH405" s="4" t="n">
        <x:f>COUNTIFS(Relaciones!$D$5092:$D$5525,A405,Relaciones!$F$5092:$F$5525,"prediccion_amistad")</x:f>
        <x:v>5</x:v>
      </x:c>
      <x:c r="AI405" s="4" t="n">
        <x:f>SUMIFS(Relaciones!$H$5092:$H$5525,Relaciones!$D$5092:$D$5525,A405,Relaciones!$F$5092:$F$5525,"prediccion_amistad")</x:f>
        <x:v>5</x:v>
      </x:c>
      <x:c r="AJ405" s="4" t="n">
        <x:f>COUNTIFS(Relaciones!$D$5092:$D$5525,A405,Relaciones!$F$5092:$F$5525,"prediccion_rechazo")</x:f>
        <x:v>1</x:v>
      </x:c>
      <x:c r="AK405" s="4" t="n">
        <x:f>SUMIFS(Relaciones!$H$5092:$H$5525,Relaciones!$D$5092:$D$5525,A405,Relaciones!$F$5092:$F$5525,"prediccion_rechazo")</x:f>
        <x:v>1</x:v>
      </x:c>
      <x:c r="AL405" s="4" t="n">
        <x:v>0.43815825505127337</x:v>
      </x:c>
    </x:row>
    <x:row r="406" ht="23" customHeight="1">
      <x:c r="A406" s="13" t="str">
        <x:v>00405</x:v>
      </x:c>
      <x:c r="B406" s="4" t="str">
        <x:v>Sevilla</x:v>
      </x:c>
      <x:c r="C406" s="4" t="str">
        <x:v>2.º ESO</x:v>
      </x:c>
      <x:c r="D406" s="4" t="str">
        <x:v>C</x:v>
      </x:c>
      <x:c r="E406" s="4" t="str">
        <x:v>alumna</x:v>
      </x:c>
      <x:c r="F406" s="14" t="n">
        <x:f>IF((AG406-1)=0,"",ROUND(10*Q406/(AG406-1),1))</x:f>
        <x:v>2.2</x:v>
      </x:c>
      <x:c r="G406" s="14" t="n">
        <x:f>IF((AG406-1)=0,"",ROUND(10*R406/(AG406-1),1))</x:f>
        <x:v>2.6</x:v>
      </x:c>
      <x:c r="H406" s="14" t="n">
        <x:f>IF(R406=0,"",ROUND(10*S406/R406,1))</x:f>
        <x:v>8.6</x:v>
      </x:c>
      <x:c r="I406" s="14" t="n">
        <x:f>IF(AH406=0,"",ROUND(10*AI406/AH406,1))</x:f>
        <x:v>10</x:v>
      </x:c>
      <x:c r="J406" s="14" t="n">
        <x:f>IF((AG406-1)=0,"",ROUND(10*T406/(AG406-1),1))</x:f>
        <x:v>0</x:v>
      </x:c>
      <x:c r="K406" s="14" t="n">
        <x:f>IF((AG406-1)=0,"",ROUND(10*U406/(AG406-1),1))</x:f>
        <x:v>0.4</x:v>
      </x:c>
      <x:c r="L406" s="14" t="n">
        <x:f>IF(U406=0,"",ROUND(10*V406/U406,1))</x:f>
        <x:v>0</x:v>
      </x:c>
      <x:c r="M406" s="14" t="str">
        <x:f>IF(AJ406=0,"",ROUND(10*AK406/AJ406,1))</x:f>
      </x:c>
      <x:c r="N406" s="14" t="n">
        <x:f>ROUND(10*W406/12,1)</x:f>
        <x:v>7.5</x:v>
      </x:c>
      <x:c r="O406" s="14" t="n">
        <x:f>ROUND(10*AL406,1)</x:f>
        <x:v>4.7</x:v>
      </x:c>
      <x:c r="P406" s="14" t="n">
        <x:f>IF((AG406-1)=0,"",ROUND(10*X406/(AG406-1),1))</x:f>
        <x:v>0</x:v>
      </x:c>
      <x:c r="Q406" s="15" t="n">
        <x:f>COUNTIFS(Relaciones!$E$5092:$E$5525,A406,Relaciones!$F$5092:$F$5525,"amistad")</x:f>
        <x:v>6</x:v>
      </x:c>
      <x:c r="R406" s="15" t="n">
        <x:f>COUNTIFS(Relaciones!$D$5092:$D$5525,A406,Relaciones!$F$5092:$F$5525,"amistad")</x:f>
        <x:v>7</x:v>
      </x:c>
      <x:c r="S406" s="15" t="n">
        <x:f>SUMIFS(Relaciones!$G$5092:$G$5525,Relaciones!$D$5092:$D$5525,A406,Relaciones!$F$5092:$F$5525,"amistad")</x:f>
        <x:v>6</x:v>
      </x:c>
      <x:c r="T406" s="15" t="n">
        <x:f>COUNTIFS(Relaciones!$E$5092:$E$5525,A406,Relaciones!$F$5092:$F$5525,"rechazo")</x:f>
        <x:v>0</x:v>
      </x:c>
      <x:c r="U406" s="15" t="n">
        <x:f>COUNTIFS(Relaciones!$D$5092:$D$5525,A406,Relaciones!$F$5092:$F$5525,"rechazo")</x:f>
        <x:v>1</x:v>
      </x:c>
      <x:c r="V406" s="15" t="n">
        <x:f>SUMIFS(Relaciones!$G$5092:$G$5525,Relaciones!$D$5092:$D$5525,A406,Relaciones!$F$5092:$F$5525,"rechazo")</x:f>
        <x:v>0</x:v>
      </x:c>
      <x:c r="W406" s="15" t="n">
        <x:f>SUM(INDEX(Respuestas!$B$394:$B$421,MATCH(A406,Respuestas!$A$394:$A$421,0)),INDEX(Respuestas!$C$394:$C$421,MATCH(A406,Respuestas!$A$394:$A$421,0)),INDEX(Respuestas!$D$394:$D$421,MATCH(A406,Respuestas!$A$394:$A$421,0)),INDEX(Respuestas!$E$394:$E$421,MATCH(A406,Respuestas!$A$394:$A$421,0)))</x:f>
        <x:v>9</x:v>
      </x:c>
      <x:c r="X406" s="15" t="n">
        <x:f>COUNTIFS(Relaciones!$E$5092:$E$5525,A406,Relaciones!$F$5092:$F$5525,"mediacion")</x:f>
        <x:v>0</x:v>
      </x:c>
      <x:c r="Y406" s="15" t="n">
        <x:f>COUNTIFS(Relaciones!$E$5092:$E$5525,A406,Relaciones!$F$5092:$F$5525,"mediacion_negativa")</x:f>
        <x:v>0</x:v>
      </x:c>
      <x:c r="Z406" s="15" t="n">
        <x:f>COUNTIFS(Relaciones!$E$5092:$E$5525,A406,Relaciones!$F$5092:$F$5525,"bullying")</x:f>
        <x:v>0</x:v>
      </x:c>
      <x:c r="AA406" s="4" t="str">
        <x:f>INDEX(Respuestas!$F$394:$F$421,MATCH(A406,Respuestas!$A$394:$A$421,0))</x:f>
        <x:v>No</x:v>
      </x:c>
      <x:c r="AB406" s="4" t="str">
        <x:f>INDEX(Respuestas!$G$394:$G$421,MATCH(A406,Respuestas!$A$394:$A$421,0))</x:f>
        <x:v>Sí</x:v>
      </x:c>
      <x:c r="AC406" s="4" t="str">
        <x:f>INDEX(Respuestas!$H$394:$H$421,MATCH(A406,Respuestas!$A$394:$A$421,0))</x:f>
        <x:v>No</x:v>
      </x:c>
      <x:c r="AD406" s="4" t="str">
        <x:f>INDEX(Respuestas!$I$394:$I$421,MATCH(A406,Respuestas!$A$394:$A$421,0))</x:f>
        <x:v>Sí</x:v>
      </x:c>
      <x:c r="AE406" s="4" t="str">
        <x:f>INDEX(Respuestas!$J$394:$J$421,MATCH(A406,Respuestas!$A$394:$A$421,0))</x:f>
        <x:v>G1</x:v>
      </x:c>
      <x:c r="AF406" s="4" t="str">
        <x:v>normalizada_v1</x:v>
      </x:c>
      <x:c r="AG406" s="4" t="n">
        <x:f>COUNTIFS($B$2:$B$1513,B406,$C$2:$C$1513,C406,$D$2:$D$1513,D406)</x:f>
        <x:v>28</x:v>
      </x:c>
      <x:c r="AH406" s="4" t="n">
        <x:f>COUNTIFS(Relaciones!$D$5092:$D$5525,A406,Relaciones!$F$5092:$F$5525,"prediccion_amistad")</x:f>
        <x:v>4</x:v>
      </x:c>
      <x:c r="AI406" s="4" t="n">
        <x:f>SUMIFS(Relaciones!$H$5092:$H$5525,Relaciones!$D$5092:$D$5525,A406,Relaciones!$F$5092:$F$5525,"prediccion_amistad")</x:f>
        <x:v>4</x:v>
      </x:c>
      <x:c r="AJ406" s="4" t="n">
        <x:f>COUNTIFS(Relaciones!$D$5092:$D$5525,A406,Relaciones!$F$5092:$F$5525,"prediccion_rechazo")</x:f>
        <x:v>0</x:v>
      </x:c>
      <x:c r="AK406" s="4" t="n">
        <x:f>SUMIFS(Relaciones!$H$5092:$H$5525,Relaciones!$D$5092:$D$5525,A406,Relaciones!$F$5092:$F$5525,"prediccion_rechazo")</x:f>
        <x:v>0</x:v>
      </x:c>
      <x:c r="AL406" s="4" t="n">
        <x:v>0.4662021746228238</x:v>
      </x:c>
    </x:row>
    <x:row r="407" ht="23" customHeight="1">
      <x:c r="A407" s="13" t="str">
        <x:v>00406</x:v>
      </x:c>
      <x:c r="B407" s="4" t="str">
        <x:v>Sevilla</x:v>
      </x:c>
      <x:c r="C407" s="4" t="str">
        <x:v>2.º ESO</x:v>
      </x:c>
      <x:c r="D407" s="4" t="str">
        <x:v>C</x:v>
      </x:c>
      <x:c r="E407" s="4" t="str">
        <x:v>alumno</x:v>
      </x:c>
      <x:c r="F407" s="14" t="n">
        <x:f>IF((AG407-1)=0,"",ROUND(10*Q407/(AG407-1),1))</x:f>
        <x:v>1.9</x:v>
      </x:c>
      <x:c r="G407" s="14" t="n">
        <x:f>IF((AG407-1)=0,"",ROUND(10*R407/(AG407-1),1))</x:f>
        <x:v>1.9</x:v>
      </x:c>
      <x:c r="H407" s="14" t="n">
        <x:f>IF(R407=0,"",ROUND(10*S407/R407,1))</x:f>
        <x:v>10</x:v>
      </x:c>
      <x:c r="I407" s="14" t="n">
        <x:f>IF(AH407=0,"",ROUND(10*AI407/AH407,1))</x:f>
        <x:v>7.5</x:v>
      </x:c>
      <x:c r="J407" s="14" t="n">
        <x:f>IF((AG407-1)=0,"",ROUND(10*T407/(AG407-1),1))</x:f>
        <x:v>0</x:v>
      </x:c>
      <x:c r="K407" s="14" t="n">
        <x:f>IF((AG407-1)=0,"",ROUND(10*U407/(AG407-1),1))</x:f>
        <x:v>0.4</x:v>
      </x:c>
      <x:c r="L407" s="14" t="n">
        <x:f>IF(U407=0,"",ROUND(10*V407/U407,1))</x:f>
        <x:v>0</x:v>
      </x:c>
      <x:c r="M407" s="14" t="n">
        <x:f>IF(AJ407=0,"",ROUND(10*AK407/AJ407,1))</x:f>
        <x:v>0</x:v>
      </x:c>
      <x:c r="N407" s="14" t="n">
        <x:f>ROUND(10*W407/12,1)</x:f>
        <x:v>8.3</x:v>
      </x:c>
      <x:c r="O407" s="14" t="n">
        <x:f>ROUND(10*AL407,1)</x:f>
        <x:v>3.7</x:v>
      </x:c>
      <x:c r="P407" s="14" t="n">
        <x:f>IF((AG407-1)=0,"",ROUND(10*X407/(AG407-1),1))</x:f>
        <x:v>0</x:v>
      </x:c>
      <x:c r="Q407" s="15" t="n">
        <x:f>COUNTIFS(Relaciones!$E$5092:$E$5525,A407,Relaciones!$F$5092:$F$5525,"amistad")</x:f>
        <x:v>5</x:v>
      </x:c>
      <x:c r="R407" s="15" t="n">
        <x:f>COUNTIFS(Relaciones!$D$5092:$D$5525,A407,Relaciones!$F$5092:$F$5525,"amistad")</x:f>
        <x:v>5</x:v>
      </x:c>
      <x:c r="S407" s="15" t="n">
        <x:f>SUMIFS(Relaciones!$G$5092:$G$5525,Relaciones!$D$5092:$D$5525,A407,Relaciones!$F$5092:$F$5525,"amistad")</x:f>
        <x:v>5</x:v>
      </x:c>
      <x:c r="T407" s="15" t="n">
        <x:f>COUNTIFS(Relaciones!$E$5092:$E$5525,A407,Relaciones!$F$5092:$F$5525,"rechazo")</x:f>
        <x:v>0</x:v>
      </x:c>
      <x:c r="U407" s="15" t="n">
        <x:f>COUNTIFS(Relaciones!$D$5092:$D$5525,A407,Relaciones!$F$5092:$F$5525,"rechazo")</x:f>
        <x:v>1</x:v>
      </x:c>
      <x:c r="V407" s="15" t="n">
        <x:f>SUMIFS(Relaciones!$G$5092:$G$5525,Relaciones!$D$5092:$D$5525,A407,Relaciones!$F$5092:$F$5525,"rechazo")</x:f>
        <x:v>0</x:v>
      </x:c>
      <x:c r="W407" s="15" t="n">
        <x:f>SUM(INDEX(Respuestas!$B$394:$B$421,MATCH(A407,Respuestas!$A$394:$A$421,0)),INDEX(Respuestas!$C$394:$C$421,MATCH(A407,Respuestas!$A$394:$A$421,0)),INDEX(Respuestas!$D$394:$D$421,MATCH(A407,Respuestas!$A$394:$A$421,0)),INDEX(Respuestas!$E$394:$E$421,MATCH(A407,Respuestas!$A$394:$A$421,0)))</x:f>
        <x:v>10</x:v>
      </x:c>
      <x:c r="X407" s="15" t="n">
        <x:f>COUNTIFS(Relaciones!$E$5092:$E$5525,A407,Relaciones!$F$5092:$F$5525,"mediacion")</x:f>
        <x:v>0</x:v>
      </x:c>
      <x:c r="Y407" s="15" t="n">
        <x:f>COUNTIFS(Relaciones!$E$5092:$E$5525,A407,Relaciones!$F$5092:$F$5525,"mediacion_negativa")</x:f>
        <x:v>0</x:v>
      </x:c>
      <x:c r="Z407" s="15" t="n">
        <x:f>COUNTIFS(Relaciones!$E$5092:$E$5525,A407,Relaciones!$F$5092:$F$5525,"bullying")</x:f>
        <x:v>0</x:v>
      </x:c>
      <x:c r="AA407" s="4" t="str">
        <x:f>INDEX(Respuestas!$F$394:$F$421,MATCH(A407,Respuestas!$A$394:$A$421,0))</x:f>
        <x:v>No</x:v>
      </x:c>
      <x:c r="AB407" s="4" t="str">
        <x:f>INDEX(Respuestas!$G$394:$G$421,MATCH(A407,Respuestas!$A$394:$A$421,0))</x:f>
        <x:v>Sí</x:v>
      </x:c>
      <x:c r="AC407" s="4" t="str">
        <x:f>INDEX(Respuestas!$H$394:$H$421,MATCH(A407,Respuestas!$A$394:$A$421,0))</x:f>
        <x:v>No</x:v>
      </x:c>
      <x:c r="AD407" s="4" t="str">
        <x:f>INDEX(Respuestas!$I$394:$I$421,MATCH(A407,Respuestas!$A$394:$A$421,0))</x:f>
        <x:v>Sí</x:v>
      </x:c>
      <x:c r="AE407" s="4" t="str">
        <x:f>INDEX(Respuestas!$J$394:$J$421,MATCH(A407,Respuestas!$A$394:$A$421,0))</x:f>
        <x:v>G1</x:v>
      </x:c>
      <x:c r="AF407" s="4" t="str">
        <x:v>normalizada_v1</x:v>
      </x:c>
      <x:c r="AG407" s="4" t="n">
        <x:f>COUNTIFS($B$2:$B$1513,B407,$C$2:$C$1513,C407,$D$2:$D$1513,D407)</x:f>
        <x:v>28</x:v>
      </x:c>
      <x:c r="AH407" s="4" t="n">
        <x:f>COUNTIFS(Relaciones!$D$5092:$D$5525,A407,Relaciones!$F$5092:$F$5525,"prediccion_amistad")</x:f>
        <x:v>4</x:v>
      </x:c>
      <x:c r="AI407" s="4" t="n">
        <x:f>SUMIFS(Relaciones!$H$5092:$H$5525,Relaciones!$D$5092:$D$5525,A407,Relaciones!$F$5092:$F$5525,"prediccion_amistad")</x:f>
        <x:v>3</x:v>
      </x:c>
      <x:c r="AJ407" s="4" t="n">
        <x:f>COUNTIFS(Relaciones!$D$5092:$D$5525,A407,Relaciones!$F$5092:$F$5525,"prediccion_rechazo")</x:f>
        <x:v>1</x:v>
      </x:c>
      <x:c r="AK407" s="4" t="n">
        <x:f>SUMIFS(Relaciones!$H$5092:$H$5525,Relaciones!$D$5092:$D$5525,A407,Relaciones!$F$5092:$F$5525,"prediccion_rechazo")</x:f>
        <x:v>0</x:v>
      </x:c>
      <x:c r="AL407" s="4" t="n">
        <x:v>0.3723541870565156</x:v>
      </x:c>
    </x:row>
    <x:row r="408" ht="23" customHeight="1">
      <x:c r="A408" s="13" t="str">
        <x:v>00407</x:v>
      </x:c>
      <x:c r="B408" s="4" t="str">
        <x:v>Sevilla</x:v>
      </x:c>
      <x:c r="C408" s="4" t="str">
        <x:v>2.º ESO</x:v>
      </x:c>
      <x:c r="D408" s="4" t="str">
        <x:v>C</x:v>
      </x:c>
      <x:c r="E408" s="4" t="str">
        <x:v>alumna</x:v>
      </x:c>
      <x:c r="F408" s="14" t="n">
        <x:f>IF((AG408-1)=0,"",ROUND(10*Q408/(AG408-1),1))</x:f>
        <x:v>5.6</x:v>
      </x:c>
      <x:c r="G408" s="14" t="n">
        <x:f>IF((AG408-1)=0,"",ROUND(10*R408/(AG408-1),1))</x:f>
        <x:v>2.2</x:v>
      </x:c>
      <x:c r="H408" s="14" t="n">
        <x:f>IF(R408=0,"",ROUND(10*S408/R408,1))</x:f>
        <x:v>10</x:v>
      </x:c>
      <x:c r="I408" s="14" t="n">
        <x:f>IF(AH408=0,"",ROUND(10*AI408/AH408,1))</x:f>
        <x:v>10</x:v>
      </x:c>
      <x:c r="J408" s="14" t="n">
        <x:f>IF((AG408-1)=0,"",ROUND(10*T408/(AG408-1),1))</x:f>
        <x:v>0.4</x:v>
      </x:c>
      <x:c r="K408" s="14" t="n">
        <x:f>IF((AG408-1)=0,"",ROUND(10*U408/(AG408-1),1))</x:f>
        <x:v>0</x:v>
      </x:c>
      <x:c r="L408" s="14" t="str">
        <x:f>IF(U408=0,"",ROUND(10*V408/U408,1))</x:f>
      </x:c>
      <x:c r="M408" s="14" t="n">
        <x:f>IF(AJ408=0,"",ROUND(10*AK408/AJ408,1))</x:f>
        <x:v>10</x:v>
      </x:c>
      <x:c r="N408" s="14" t="n">
        <x:f>ROUND(10*W408/12,1)</x:f>
        <x:v>9.2</x:v>
      </x:c>
      <x:c r="O408" s="14" t="n">
        <x:f>ROUND(10*AL408,1)</x:f>
        <x:v>10</x:v>
      </x:c>
      <x:c r="P408" s="14" t="n">
        <x:f>IF((AG408-1)=0,"",ROUND(10*X408/(AG408-1),1))</x:f>
        <x:v>3.7</x:v>
      </x:c>
      <x:c r="Q408" s="15" t="n">
        <x:f>COUNTIFS(Relaciones!$E$5092:$E$5525,A408,Relaciones!$F$5092:$F$5525,"amistad")</x:f>
        <x:v>15</x:v>
      </x:c>
      <x:c r="R408" s="15" t="n">
        <x:f>COUNTIFS(Relaciones!$D$5092:$D$5525,A408,Relaciones!$F$5092:$F$5525,"amistad")</x:f>
        <x:v>6</x:v>
      </x:c>
      <x:c r="S408" s="15" t="n">
        <x:f>SUMIFS(Relaciones!$G$5092:$G$5525,Relaciones!$D$5092:$D$5525,A408,Relaciones!$F$5092:$F$5525,"amistad")</x:f>
        <x:v>6</x:v>
      </x:c>
      <x:c r="T408" s="15" t="n">
        <x:f>COUNTIFS(Relaciones!$E$5092:$E$5525,A408,Relaciones!$F$5092:$F$5525,"rechazo")</x:f>
        <x:v>1</x:v>
      </x:c>
      <x:c r="U408" s="15" t="n">
        <x:f>COUNTIFS(Relaciones!$D$5092:$D$5525,A408,Relaciones!$F$5092:$F$5525,"rechazo")</x:f>
        <x:v>0</x:v>
      </x:c>
      <x:c r="V408" s="15" t="n">
        <x:f>SUMIFS(Relaciones!$G$5092:$G$5525,Relaciones!$D$5092:$D$5525,A408,Relaciones!$F$5092:$F$5525,"rechazo")</x:f>
        <x:v>0</x:v>
      </x:c>
      <x:c r="W408" s="15" t="n">
        <x:f>SUM(INDEX(Respuestas!$B$394:$B$421,MATCH(A408,Respuestas!$A$394:$A$421,0)),INDEX(Respuestas!$C$394:$C$421,MATCH(A408,Respuestas!$A$394:$A$421,0)),INDEX(Respuestas!$D$394:$D$421,MATCH(A408,Respuestas!$A$394:$A$421,0)),INDEX(Respuestas!$E$394:$E$421,MATCH(A408,Respuestas!$A$394:$A$421,0)))</x:f>
        <x:v>11</x:v>
      </x:c>
      <x:c r="X408" s="15" t="n">
        <x:f>COUNTIFS(Relaciones!$E$5092:$E$5525,A408,Relaciones!$F$5092:$F$5525,"mediacion")</x:f>
        <x:v>10</x:v>
      </x:c>
      <x:c r="Y408" s="15" t="n">
        <x:f>COUNTIFS(Relaciones!$E$5092:$E$5525,A408,Relaciones!$F$5092:$F$5525,"mediacion_negativa")</x:f>
        <x:v>0</x:v>
      </x:c>
      <x:c r="Z408" s="15" t="n">
        <x:f>COUNTIFS(Relaciones!$E$5092:$E$5525,A408,Relaciones!$F$5092:$F$5525,"bullying")</x:f>
        <x:v>0</x:v>
      </x:c>
      <x:c r="AA408" s="4" t="str">
        <x:f>INDEX(Respuestas!$F$394:$F$421,MATCH(A408,Respuestas!$A$394:$A$421,0))</x:f>
        <x:v>No</x:v>
      </x:c>
      <x:c r="AB408" s="4" t="str">
        <x:f>INDEX(Respuestas!$G$394:$G$421,MATCH(A408,Respuestas!$A$394:$A$421,0))</x:f>
        <x:v>Sí</x:v>
      </x:c>
      <x:c r="AC408" s="4" t="str">
        <x:f>INDEX(Respuestas!$H$394:$H$421,MATCH(A408,Respuestas!$A$394:$A$421,0))</x:f>
        <x:v>No</x:v>
      </x:c>
      <x:c r="AD408" s="4" t="str">
        <x:f>INDEX(Respuestas!$I$394:$I$421,MATCH(A408,Respuestas!$A$394:$A$421,0))</x:f>
        <x:v>Sí</x:v>
      </x:c>
      <x:c r="AE408" s="4" t="str">
        <x:f>INDEX(Respuestas!$J$394:$J$421,MATCH(A408,Respuestas!$A$394:$A$421,0))</x:f>
        <x:v>G2</x:v>
      </x:c>
      <x:c r="AF408" s="4" t="str">
        <x:v>normalizada_v1</x:v>
      </x:c>
      <x:c r="AG408" s="4" t="n">
        <x:f>COUNTIFS($B$2:$B$1513,B408,$C$2:$C$1513,C408,$D$2:$D$1513,D408)</x:f>
        <x:v>28</x:v>
      </x:c>
      <x:c r="AH408" s="4" t="n">
        <x:f>COUNTIFS(Relaciones!$D$5092:$D$5525,A408,Relaciones!$F$5092:$F$5525,"prediccion_amistad")</x:f>
        <x:v>12</x:v>
      </x:c>
      <x:c r="AI408" s="4" t="n">
        <x:f>SUMIFS(Relaciones!$H$5092:$H$5525,Relaciones!$D$5092:$D$5525,A408,Relaciones!$F$5092:$F$5525,"prediccion_amistad")</x:f>
        <x:v>12</x:v>
      </x:c>
      <x:c r="AJ408" s="4" t="n">
        <x:f>COUNTIFS(Relaciones!$D$5092:$D$5525,A408,Relaciones!$F$5092:$F$5525,"prediccion_rechazo")</x:f>
        <x:v>1</x:v>
      </x:c>
      <x:c r="AK408" s="4" t="n">
        <x:f>SUMIFS(Relaciones!$H$5092:$H$5525,Relaciones!$D$5092:$D$5525,A408,Relaciones!$F$5092:$F$5525,"prediccion_rechazo")</x:f>
        <x:v>1</x:v>
      </x:c>
      <x:c r="AL408" s="4" t="n">
        <x:v>1</x:v>
      </x:c>
    </x:row>
    <x:row r="409" ht="23" customHeight="1">
      <x:c r="A409" s="13" t="str">
        <x:v>00408</x:v>
      </x:c>
      <x:c r="B409" s="4" t="str">
        <x:v>Sevilla</x:v>
      </x:c>
      <x:c r="C409" s="4" t="str">
        <x:v>2.º ESO</x:v>
      </x:c>
      <x:c r="D409" s="4" t="str">
        <x:v>C</x:v>
      </x:c>
      <x:c r="E409" s="4" t="str">
        <x:v>alumno</x:v>
      </x:c>
      <x:c r="F409" s="14" t="n">
        <x:f>IF((AG409-1)=0,"",ROUND(10*Q409/(AG409-1),1))</x:f>
        <x:v>2.2</x:v>
      </x:c>
      <x:c r="G409" s="14" t="n">
        <x:f>IF((AG409-1)=0,"",ROUND(10*R409/(AG409-1),1))</x:f>
        <x:v>2.2</x:v>
      </x:c>
      <x:c r="H409" s="14" t="n">
        <x:f>IF(R409=0,"",ROUND(10*S409/R409,1))</x:f>
        <x:v>10</x:v>
      </x:c>
      <x:c r="I409" s="14" t="n">
        <x:f>IF(AH409=0,"",ROUND(10*AI409/AH409,1))</x:f>
        <x:v>10</x:v>
      </x:c>
      <x:c r="J409" s="14" t="n">
        <x:f>IF((AG409-1)=0,"",ROUND(10*T409/(AG409-1),1))</x:f>
        <x:v>0</x:v>
      </x:c>
      <x:c r="K409" s="14" t="n">
        <x:f>IF((AG409-1)=0,"",ROUND(10*U409/(AG409-1),1))</x:f>
        <x:v>0.7</x:v>
      </x:c>
      <x:c r="L409" s="14" t="n">
        <x:f>IF(U409=0,"",ROUND(10*V409/U409,1))</x:f>
        <x:v>0</x:v>
      </x:c>
      <x:c r="M409" s="14" t="str">
        <x:f>IF(AJ409=0,"",ROUND(10*AK409/AJ409,1))</x:f>
      </x:c>
      <x:c r="N409" s="14" t="n">
        <x:f>ROUND(10*W409/12,1)</x:f>
        <x:v>10</x:v>
      </x:c>
      <x:c r="O409" s="14" t="n">
        <x:f>ROUND(10*AL409,1)</x:f>
        <x:v>5.1</x:v>
      </x:c>
      <x:c r="P409" s="14" t="n">
        <x:f>IF((AG409-1)=0,"",ROUND(10*X409/(AG409-1),1))</x:f>
        <x:v>0</x:v>
      </x:c>
      <x:c r="Q409" s="15" t="n">
        <x:f>COUNTIFS(Relaciones!$E$5092:$E$5525,A409,Relaciones!$F$5092:$F$5525,"amistad")</x:f>
        <x:v>6</x:v>
      </x:c>
      <x:c r="R409" s="15" t="n">
        <x:f>COUNTIFS(Relaciones!$D$5092:$D$5525,A409,Relaciones!$F$5092:$F$5525,"amistad")</x:f>
        <x:v>6</x:v>
      </x:c>
      <x:c r="S409" s="15" t="n">
        <x:f>SUMIFS(Relaciones!$G$5092:$G$5525,Relaciones!$D$5092:$D$5525,A409,Relaciones!$F$5092:$F$5525,"amistad")</x:f>
        <x:v>6</x:v>
      </x:c>
      <x:c r="T409" s="15" t="n">
        <x:f>COUNTIFS(Relaciones!$E$5092:$E$5525,A409,Relaciones!$F$5092:$F$5525,"rechazo")</x:f>
        <x:v>0</x:v>
      </x:c>
      <x:c r="U409" s="15" t="n">
        <x:f>COUNTIFS(Relaciones!$D$5092:$D$5525,A409,Relaciones!$F$5092:$F$5525,"rechazo")</x:f>
        <x:v>2</x:v>
      </x:c>
      <x:c r="V409" s="15" t="n">
        <x:f>SUMIFS(Relaciones!$G$5092:$G$5525,Relaciones!$D$5092:$D$5525,A409,Relaciones!$F$5092:$F$5525,"rechazo")</x:f>
        <x:v>0</x:v>
      </x:c>
      <x:c r="W409" s="15" t="n">
        <x:f>SUM(INDEX(Respuestas!$B$394:$B$421,MATCH(A409,Respuestas!$A$394:$A$421,0)),INDEX(Respuestas!$C$394:$C$421,MATCH(A409,Respuestas!$A$394:$A$421,0)),INDEX(Respuestas!$D$394:$D$421,MATCH(A409,Respuestas!$A$394:$A$421,0)),INDEX(Respuestas!$E$394:$E$421,MATCH(A409,Respuestas!$A$394:$A$421,0)))</x:f>
        <x:v>12</x:v>
      </x:c>
      <x:c r="X409" s="15" t="n">
        <x:f>COUNTIFS(Relaciones!$E$5092:$E$5525,A409,Relaciones!$F$5092:$F$5525,"mediacion")</x:f>
        <x:v>0</x:v>
      </x:c>
      <x:c r="Y409" s="15" t="n">
        <x:f>COUNTIFS(Relaciones!$E$5092:$E$5525,A409,Relaciones!$F$5092:$F$5525,"mediacion_negativa")</x:f>
        <x:v>0</x:v>
      </x:c>
      <x:c r="Z409" s="15" t="n">
        <x:f>COUNTIFS(Relaciones!$E$5092:$E$5525,A409,Relaciones!$F$5092:$F$5525,"bullying")</x:f>
        <x:v>0</x:v>
      </x:c>
      <x:c r="AA409" s="4" t="str">
        <x:f>INDEX(Respuestas!$F$394:$F$421,MATCH(A409,Respuestas!$A$394:$A$421,0))</x:f>
        <x:v>No</x:v>
      </x:c>
      <x:c r="AB409" s="4" t="str">
        <x:f>INDEX(Respuestas!$G$394:$G$421,MATCH(A409,Respuestas!$A$394:$A$421,0))</x:f>
        <x:v>Sí</x:v>
      </x:c>
      <x:c r="AC409" s="4" t="str">
        <x:f>INDEX(Respuestas!$H$394:$H$421,MATCH(A409,Respuestas!$A$394:$A$421,0))</x:f>
        <x:v>No</x:v>
      </x:c>
      <x:c r="AD409" s="4" t="str">
        <x:f>INDEX(Respuestas!$I$394:$I$421,MATCH(A409,Respuestas!$A$394:$A$421,0))</x:f>
        <x:v>Sí</x:v>
      </x:c>
      <x:c r="AE409" s="4" t="str">
        <x:f>INDEX(Respuestas!$J$394:$J$421,MATCH(A409,Respuestas!$A$394:$A$421,0))</x:f>
        <x:v>G2</x:v>
      </x:c>
      <x:c r="AF409" s="4" t="str">
        <x:v>normalizada_v1</x:v>
      </x:c>
      <x:c r="AG409" s="4" t="n">
        <x:f>COUNTIFS($B$2:$B$1513,B409,$C$2:$C$1513,C409,$D$2:$D$1513,D409)</x:f>
        <x:v>28</x:v>
      </x:c>
      <x:c r="AH409" s="4" t="n">
        <x:f>COUNTIFS(Relaciones!$D$5092:$D$5525,A409,Relaciones!$F$5092:$F$5525,"prediccion_amistad")</x:f>
        <x:v>5</x:v>
      </x:c>
      <x:c r="AI409" s="4" t="n">
        <x:f>SUMIFS(Relaciones!$H$5092:$H$5525,Relaciones!$D$5092:$D$5525,A409,Relaciones!$F$5092:$F$5525,"prediccion_amistad")</x:f>
        <x:v>5</x:v>
      </x:c>
      <x:c r="AJ409" s="4" t="n">
        <x:f>COUNTIFS(Relaciones!$D$5092:$D$5525,A409,Relaciones!$F$5092:$F$5525,"prediccion_rechazo")</x:f>
        <x:v>0</x:v>
      </x:c>
      <x:c r="AK409" s="4" t="n">
        <x:f>SUMIFS(Relaciones!$H$5092:$H$5525,Relaciones!$D$5092:$D$5525,A409,Relaciones!$F$5092:$F$5525,"prediccion_rechazo")</x:f>
        <x:v>0</x:v>
      </x:c>
      <x:c r="AL409" s="4" t="n">
        <x:v>0.5060858070873789</x:v>
      </x:c>
    </x:row>
    <x:row r="410" ht="23" customHeight="1">
      <x:c r="A410" s="13" t="str">
        <x:v>00409</x:v>
      </x:c>
      <x:c r="B410" s="4" t="str">
        <x:v>Sevilla</x:v>
      </x:c>
      <x:c r="C410" s="4" t="str">
        <x:v>2.º ESO</x:v>
      </x:c>
      <x:c r="D410" s="4" t="str">
        <x:v>C</x:v>
      </x:c>
      <x:c r="E410" s="4" t="str">
        <x:v>alumna</x:v>
      </x:c>
      <x:c r="F410" s="14" t="n">
        <x:f>IF((AG410-1)=0,"",ROUND(10*Q410/(AG410-1),1))</x:f>
        <x:v>2.2</x:v>
      </x:c>
      <x:c r="G410" s="14" t="n">
        <x:f>IF((AG410-1)=0,"",ROUND(10*R410/(AG410-1),1))</x:f>
        <x:v>2.6</x:v>
      </x:c>
      <x:c r="H410" s="14" t="n">
        <x:f>IF(R410=0,"",ROUND(10*S410/R410,1))</x:f>
        <x:v>8.6</x:v>
      </x:c>
      <x:c r="I410" s="14" t="n">
        <x:f>IF(AH410=0,"",ROUND(10*AI410/AH410,1))</x:f>
        <x:v>8</x:v>
      </x:c>
      <x:c r="J410" s="14" t="n">
        <x:f>IF((AG410-1)=0,"",ROUND(10*T410/(AG410-1),1))</x:f>
        <x:v>0</x:v>
      </x:c>
      <x:c r="K410" s="14" t="n">
        <x:f>IF((AG410-1)=0,"",ROUND(10*U410/(AG410-1),1))</x:f>
        <x:v>0.4</x:v>
      </x:c>
      <x:c r="L410" s="14" t="n">
        <x:f>IF(U410=0,"",ROUND(10*V410/U410,1))</x:f>
        <x:v>0</x:v>
      </x:c>
      <x:c r="M410" s="14" t="n">
        <x:f>IF(AJ410=0,"",ROUND(10*AK410/AJ410,1))</x:f>
        <x:v>0</x:v>
      </x:c>
      <x:c r="N410" s="14" t="n">
        <x:f>ROUND(10*W410/12,1)</x:f>
        <x:v>7.5</x:v>
      </x:c>
      <x:c r="O410" s="14" t="n">
        <x:f>ROUND(10*AL410,1)</x:f>
        <x:v>4.9</x:v>
      </x:c>
      <x:c r="P410" s="14" t="n">
        <x:f>IF((AG410-1)=0,"",ROUND(10*X410/(AG410-1),1))</x:f>
        <x:v>0</x:v>
      </x:c>
      <x:c r="Q410" s="15" t="n">
        <x:f>COUNTIFS(Relaciones!$E$5092:$E$5525,A410,Relaciones!$F$5092:$F$5525,"amistad")</x:f>
        <x:v>6</x:v>
      </x:c>
      <x:c r="R410" s="15" t="n">
        <x:f>COUNTIFS(Relaciones!$D$5092:$D$5525,A410,Relaciones!$F$5092:$F$5525,"amistad")</x:f>
        <x:v>7</x:v>
      </x:c>
      <x:c r="S410" s="15" t="n">
        <x:f>SUMIFS(Relaciones!$G$5092:$G$5525,Relaciones!$D$5092:$D$5525,A410,Relaciones!$F$5092:$F$5525,"amistad")</x:f>
        <x:v>6</x:v>
      </x:c>
      <x:c r="T410" s="15" t="n">
        <x:f>COUNTIFS(Relaciones!$E$5092:$E$5525,A410,Relaciones!$F$5092:$F$5525,"rechazo")</x:f>
        <x:v>0</x:v>
      </x:c>
      <x:c r="U410" s="15" t="n">
        <x:f>COUNTIFS(Relaciones!$D$5092:$D$5525,A410,Relaciones!$F$5092:$F$5525,"rechazo")</x:f>
        <x:v>1</x:v>
      </x:c>
      <x:c r="V410" s="15" t="n">
        <x:f>SUMIFS(Relaciones!$G$5092:$G$5525,Relaciones!$D$5092:$D$5525,A410,Relaciones!$F$5092:$F$5525,"rechazo")</x:f>
        <x:v>0</x:v>
      </x:c>
      <x:c r="W410" s="15" t="n">
        <x:f>SUM(INDEX(Respuestas!$B$394:$B$421,MATCH(A410,Respuestas!$A$394:$A$421,0)),INDEX(Respuestas!$C$394:$C$421,MATCH(A410,Respuestas!$A$394:$A$421,0)),INDEX(Respuestas!$D$394:$D$421,MATCH(A410,Respuestas!$A$394:$A$421,0)),INDEX(Respuestas!$E$394:$E$421,MATCH(A410,Respuestas!$A$394:$A$421,0)))</x:f>
        <x:v>9</x:v>
      </x:c>
      <x:c r="X410" s="15" t="n">
        <x:f>COUNTIFS(Relaciones!$E$5092:$E$5525,A410,Relaciones!$F$5092:$F$5525,"mediacion")</x:f>
        <x:v>0</x:v>
      </x:c>
      <x:c r="Y410" s="15" t="n">
        <x:f>COUNTIFS(Relaciones!$E$5092:$E$5525,A410,Relaciones!$F$5092:$F$5525,"mediacion_negativa")</x:f>
        <x:v>0</x:v>
      </x:c>
      <x:c r="Z410" s="15" t="n">
        <x:f>COUNTIFS(Relaciones!$E$5092:$E$5525,A410,Relaciones!$F$5092:$F$5525,"bullying")</x:f>
        <x:v>0</x:v>
      </x:c>
      <x:c r="AA410" s="4" t="str">
        <x:f>INDEX(Respuestas!$F$394:$F$421,MATCH(A410,Respuestas!$A$394:$A$421,0))</x:f>
        <x:v>No</x:v>
      </x:c>
      <x:c r="AB410" s="4" t="str">
        <x:f>INDEX(Respuestas!$G$394:$G$421,MATCH(A410,Respuestas!$A$394:$A$421,0))</x:f>
        <x:v>Sí</x:v>
      </x:c>
      <x:c r="AC410" s="4" t="str">
        <x:f>INDEX(Respuestas!$H$394:$H$421,MATCH(A410,Respuestas!$A$394:$A$421,0))</x:f>
        <x:v>No</x:v>
      </x:c>
      <x:c r="AD410" s="4" t="str">
        <x:f>INDEX(Respuestas!$I$394:$I$421,MATCH(A410,Respuestas!$A$394:$A$421,0))</x:f>
        <x:v>Sí</x:v>
      </x:c>
      <x:c r="AE410" s="4" t="str">
        <x:f>INDEX(Respuestas!$J$394:$J$421,MATCH(A410,Respuestas!$A$394:$A$421,0))</x:f>
        <x:v>G2</x:v>
      </x:c>
      <x:c r="AF410" s="4" t="str">
        <x:v>normalizada_v1</x:v>
      </x:c>
      <x:c r="AG410" s="4" t="n">
        <x:f>COUNTIFS($B$2:$B$1513,B410,$C$2:$C$1513,C410,$D$2:$D$1513,D410)</x:f>
        <x:v>28</x:v>
      </x:c>
      <x:c r="AH410" s="4" t="n">
        <x:f>COUNTIFS(Relaciones!$D$5092:$D$5525,A410,Relaciones!$F$5092:$F$5525,"prediccion_amistad")</x:f>
        <x:v>5</x:v>
      </x:c>
      <x:c r="AI410" s="4" t="n">
        <x:f>SUMIFS(Relaciones!$H$5092:$H$5525,Relaciones!$D$5092:$D$5525,A410,Relaciones!$F$5092:$F$5525,"prediccion_amistad")</x:f>
        <x:v>4</x:v>
      </x:c>
      <x:c r="AJ410" s="4" t="n">
        <x:f>COUNTIFS(Relaciones!$D$5092:$D$5525,A410,Relaciones!$F$5092:$F$5525,"prediccion_rechazo")</x:f>
        <x:v>1</x:v>
      </x:c>
      <x:c r="AK410" s="4" t="n">
        <x:f>SUMIFS(Relaciones!$H$5092:$H$5525,Relaciones!$D$5092:$D$5525,A410,Relaciones!$F$5092:$F$5525,"prediccion_rechazo")</x:f>
        <x:v>0</x:v>
      </x:c>
      <x:c r="AL410" s="4" t="n">
        <x:v>0.487410152981686</x:v>
      </x:c>
    </x:row>
    <x:row r="411" ht="23" customHeight="1">
      <x:c r="A411" s="13" t="str">
        <x:v>00410</x:v>
      </x:c>
      <x:c r="B411" s="4" t="str">
        <x:v>Sevilla</x:v>
      </x:c>
      <x:c r="C411" s="4" t="str">
        <x:v>2.º ESO</x:v>
      </x:c>
      <x:c r="D411" s="4" t="str">
        <x:v>C</x:v>
      </x:c>
      <x:c r="E411" s="4" t="str">
        <x:v>alumno</x:v>
      </x:c>
      <x:c r="F411" s="14" t="n">
        <x:f>IF((AG411-1)=0,"",ROUND(10*Q411/(AG411-1),1))</x:f>
        <x:v>2.2</x:v>
      </x:c>
      <x:c r="G411" s="14" t="n">
        <x:f>IF((AG411-1)=0,"",ROUND(10*R411/(AG411-1),1))</x:f>
        <x:v>2.2</x:v>
      </x:c>
      <x:c r="H411" s="14" t="n">
        <x:f>IF(R411=0,"",ROUND(10*S411/R411,1))</x:f>
        <x:v>10</x:v>
      </x:c>
      <x:c r="I411" s="14" t="n">
        <x:f>IF(AH411=0,"",ROUND(10*AI411/AH411,1))</x:f>
        <x:v>10</x:v>
      </x:c>
      <x:c r="J411" s="14" t="n">
        <x:f>IF((AG411-1)=0,"",ROUND(10*T411/(AG411-1),1))</x:f>
        <x:v>0</x:v>
      </x:c>
      <x:c r="K411" s="14" t="n">
        <x:f>IF((AG411-1)=0,"",ROUND(10*U411/(AG411-1),1))</x:f>
        <x:v>0.4</x:v>
      </x:c>
      <x:c r="L411" s="14" t="n">
        <x:f>IF(U411=0,"",ROUND(10*V411/U411,1))</x:f>
        <x:v>0</x:v>
      </x:c>
      <x:c r="M411" s="14" t="str">
        <x:f>IF(AJ411=0,"",ROUND(10*AK411/AJ411,1))</x:f>
      </x:c>
      <x:c r="N411" s="14" t="n">
        <x:f>ROUND(10*W411/12,1)</x:f>
        <x:v>8.3</x:v>
      </x:c>
      <x:c r="O411" s="14" t="n">
        <x:f>ROUND(10*AL411,1)</x:f>
        <x:v>4.5</x:v>
      </x:c>
      <x:c r="P411" s="14" t="n">
        <x:f>IF((AG411-1)=0,"",ROUND(10*X411/(AG411-1),1))</x:f>
        <x:v>0</x:v>
      </x:c>
      <x:c r="Q411" s="15" t="n">
        <x:f>COUNTIFS(Relaciones!$E$5092:$E$5525,A411,Relaciones!$F$5092:$F$5525,"amistad")</x:f>
        <x:v>6</x:v>
      </x:c>
      <x:c r="R411" s="15" t="n">
        <x:f>COUNTIFS(Relaciones!$D$5092:$D$5525,A411,Relaciones!$F$5092:$F$5525,"amistad")</x:f>
        <x:v>6</x:v>
      </x:c>
      <x:c r="S411" s="15" t="n">
        <x:f>SUMIFS(Relaciones!$G$5092:$G$5525,Relaciones!$D$5092:$D$5525,A411,Relaciones!$F$5092:$F$5525,"amistad")</x:f>
        <x:v>6</x:v>
      </x:c>
      <x:c r="T411" s="15" t="n">
        <x:f>COUNTIFS(Relaciones!$E$5092:$E$5525,A411,Relaciones!$F$5092:$F$5525,"rechazo")</x:f>
        <x:v>0</x:v>
      </x:c>
      <x:c r="U411" s="15" t="n">
        <x:f>COUNTIFS(Relaciones!$D$5092:$D$5525,A411,Relaciones!$F$5092:$F$5525,"rechazo")</x:f>
        <x:v>1</x:v>
      </x:c>
      <x:c r="V411" s="15" t="n">
        <x:f>SUMIFS(Relaciones!$G$5092:$G$5525,Relaciones!$D$5092:$D$5525,A411,Relaciones!$F$5092:$F$5525,"rechazo")</x:f>
        <x:v>0</x:v>
      </x:c>
      <x:c r="W411" s="15" t="n">
        <x:f>SUM(INDEX(Respuestas!$B$394:$B$421,MATCH(A411,Respuestas!$A$394:$A$421,0)),INDEX(Respuestas!$C$394:$C$421,MATCH(A411,Respuestas!$A$394:$A$421,0)),INDEX(Respuestas!$D$394:$D$421,MATCH(A411,Respuestas!$A$394:$A$421,0)),INDEX(Respuestas!$E$394:$E$421,MATCH(A411,Respuestas!$A$394:$A$421,0)))</x:f>
        <x:v>10</x:v>
      </x:c>
      <x:c r="X411" s="15" t="n">
        <x:f>COUNTIFS(Relaciones!$E$5092:$E$5525,A411,Relaciones!$F$5092:$F$5525,"mediacion")</x:f>
        <x:v>0</x:v>
      </x:c>
      <x:c r="Y411" s="15" t="n">
        <x:f>COUNTIFS(Relaciones!$E$5092:$E$5525,A411,Relaciones!$F$5092:$F$5525,"mediacion_negativa")</x:f>
        <x:v>0</x:v>
      </x:c>
      <x:c r="Z411" s="15" t="n">
        <x:f>COUNTIFS(Relaciones!$E$5092:$E$5525,A411,Relaciones!$F$5092:$F$5525,"bullying")</x:f>
        <x:v>0</x:v>
      </x:c>
      <x:c r="AA411" s="4" t="str">
        <x:f>INDEX(Respuestas!$F$394:$F$421,MATCH(A411,Respuestas!$A$394:$A$421,0))</x:f>
        <x:v>No</x:v>
      </x:c>
      <x:c r="AB411" s="4" t="str">
        <x:f>INDEX(Respuestas!$G$394:$G$421,MATCH(A411,Respuestas!$A$394:$A$421,0))</x:f>
        <x:v>Sí</x:v>
      </x:c>
      <x:c r="AC411" s="4" t="str">
        <x:f>INDEX(Respuestas!$H$394:$H$421,MATCH(A411,Respuestas!$A$394:$A$421,0))</x:f>
        <x:v>No</x:v>
      </x:c>
      <x:c r="AD411" s="4" t="str">
        <x:f>INDEX(Respuestas!$I$394:$I$421,MATCH(A411,Respuestas!$A$394:$A$421,0))</x:f>
        <x:v>Sí</x:v>
      </x:c>
      <x:c r="AE411" s="4" t="str">
        <x:f>INDEX(Respuestas!$J$394:$J$421,MATCH(A411,Respuestas!$A$394:$A$421,0))</x:f>
        <x:v>G2</x:v>
      </x:c>
      <x:c r="AF411" s="4" t="str">
        <x:v>normalizada_v1</x:v>
      </x:c>
      <x:c r="AG411" s="4" t="n">
        <x:f>COUNTIFS($B$2:$B$1513,B411,$C$2:$C$1513,C411,$D$2:$D$1513,D411)</x:f>
        <x:v>28</x:v>
      </x:c>
      <x:c r="AH411" s="4" t="n">
        <x:f>COUNTIFS(Relaciones!$D$5092:$D$5525,A411,Relaciones!$F$5092:$F$5525,"prediccion_amistad")</x:f>
        <x:v>4</x:v>
      </x:c>
      <x:c r="AI411" s="4" t="n">
        <x:f>SUMIFS(Relaciones!$H$5092:$H$5525,Relaciones!$D$5092:$D$5525,A411,Relaciones!$F$5092:$F$5525,"prediccion_amistad")</x:f>
        <x:v>4</x:v>
      </x:c>
      <x:c r="AJ411" s="4" t="n">
        <x:f>COUNTIFS(Relaciones!$D$5092:$D$5525,A411,Relaciones!$F$5092:$F$5525,"prediccion_rechazo")</x:f>
        <x:v>0</x:v>
      </x:c>
      <x:c r="AK411" s="4" t="n">
        <x:f>SUMIFS(Relaciones!$H$5092:$H$5525,Relaciones!$D$5092:$D$5525,A411,Relaciones!$F$5092:$F$5525,"prediccion_rechazo")</x:f>
        <x:v>0</x:v>
      </x:c>
      <x:c r="AL411" s="4" t="n">
        <x:v>0.4496506706736114</x:v>
      </x:c>
    </x:row>
    <x:row r="412" ht="23" customHeight="1">
      <x:c r="A412" s="13" t="str">
        <x:v>00411</x:v>
      </x:c>
      <x:c r="B412" s="4" t="str">
        <x:v>Sevilla</x:v>
      </x:c>
      <x:c r="C412" s="4" t="str">
        <x:v>2.º ESO</x:v>
      </x:c>
      <x:c r="D412" s="4" t="str">
        <x:v>C</x:v>
      </x:c>
      <x:c r="E412" s="4" t="str">
        <x:v>alumna</x:v>
      </x:c>
      <x:c r="F412" s="14" t="n">
        <x:f>IF((AG412-1)=0,"",ROUND(10*Q412/(AG412-1),1))</x:f>
        <x:v>2.2</x:v>
      </x:c>
      <x:c r="G412" s="14" t="n">
        <x:f>IF((AG412-1)=0,"",ROUND(10*R412/(AG412-1),1))</x:f>
        <x:v>2.6</x:v>
      </x:c>
      <x:c r="H412" s="14" t="n">
        <x:f>IF(R412=0,"",ROUND(10*S412/R412,1))</x:f>
        <x:v>8.6</x:v>
      </x:c>
      <x:c r="I412" s="14" t="n">
        <x:f>IF(AH412=0,"",ROUND(10*AI412/AH412,1))</x:f>
        <x:v>10</x:v>
      </x:c>
      <x:c r="J412" s="14" t="n">
        <x:f>IF((AG412-1)=0,"",ROUND(10*T412/(AG412-1),1))</x:f>
        <x:v>0</x:v>
      </x:c>
      <x:c r="K412" s="14" t="n">
        <x:f>IF((AG412-1)=0,"",ROUND(10*U412/(AG412-1),1))</x:f>
        <x:v>0.4</x:v>
      </x:c>
      <x:c r="L412" s="14" t="n">
        <x:f>IF(U412=0,"",ROUND(10*V412/U412,1))</x:f>
        <x:v>0</x:v>
      </x:c>
      <x:c r="M412" s="14" t="str">
        <x:f>IF(AJ412=0,"",ROUND(10*AK412/AJ412,1))</x:f>
      </x:c>
      <x:c r="N412" s="14" t="n">
        <x:f>ROUND(10*W412/12,1)</x:f>
        <x:v>9.2</x:v>
      </x:c>
      <x:c r="O412" s="14" t="n">
        <x:f>ROUND(10*AL412,1)</x:f>
        <x:v>5.1</x:v>
      </x:c>
      <x:c r="P412" s="14" t="n">
        <x:f>IF((AG412-1)=0,"",ROUND(10*X412/(AG412-1),1))</x:f>
        <x:v>0</x:v>
      </x:c>
      <x:c r="Q412" s="15" t="n">
        <x:f>COUNTIFS(Relaciones!$E$5092:$E$5525,A412,Relaciones!$F$5092:$F$5525,"amistad")</x:f>
        <x:v>6</x:v>
      </x:c>
      <x:c r="R412" s="15" t="n">
        <x:f>COUNTIFS(Relaciones!$D$5092:$D$5525,A412,Relaciones!$F$5092:$F$5525,"amistad")</x:f>
        <x:v>7</x:v>
      </x:c>
      <x:c r="S412" s="15" t="n">
        <x:f>SUMIFS(Relaciones!$G$5092:$G$5525,Relaciones!$D$5092:$D$5525,A412,Relaciones!$F$5092:$F$5525,"amistad")</x:f>
        <x:v>6</x:v>
      </x:c>
      <x:c r="T412" s="15" t="n">
        <x:f>COUNTIFS(Relaciones!$E$5092:$E$5525,A412,Relaciones!$F$5092:$F$5525,"rechazo")</x:f>
        <x:v>0</x:v>
      </x:c>
      <x:c r="U412" s="15" t="n">
        <x:f>COUNTIFS(Relaciones!$D$5092:$D$5525,A412,Relaciones!$F$5092:$F$5525,"rechazo")</x:f>
        <x:v>1</x:v>
      </x:c>
      <x:c r="V412" s="15" t="n">
        <x:f>SUMIFS(Relaciones!$G$5092:$G$5525,Relaciones!$D$5092:$D$5525,A412,Relaciones!$F$5092:$F$5525,"rechazo")</x:f>
        <x:v>0</x:v>
      </x:c>
      <x:c r="W412" s="15" t="n">
        <x:f>SUM(INDEX(Respuestas!$B$394:$B$421,MATCH(A412,Respuestas!$A$394:$A$421,0)),INDEX(Respuestas!$C$394:$C$421,MATCH(A412,Respuestas!$A$394:$A$421,0)),INDEX(Respuestas!$D$394:$D$421,MATCH(A412,Respuestas!$A$394:$A$421,0)),INDEX(Respuestas!$E$394:$E$421,MATCH(A412,Respuestas!$A$394:$A$421,0)))</x:f>
        <x:v>11</x:v>
      </x:c>
      <x:c r="X412" s="15" t="n">
        <x:f>COUNTIFS(Relaciones!$E$5092:$E$5525,A412,Relaciones!$F$5092:$F$5525,"mediacion")</x:f>
        <x:v>0</x:v>
      </x:c>
      <x:c r="Y412" s="15" t="n">
        <x:f>COUNTIFS(Relaciones!$E$5092:$E$5525,A412,Relaciones!$F$5092:$F$5525,"mediacion_negativa")</x:f>
        <x:v>0</x:v>
      </x:c>
      <x:c r="Z412" s="15" t="n">
        <x:f>COUNTIFS(Relaciones!$E$5092:$E$5525,A412,Relaciones!$F$5092:$F$5525,"bullying")</x:f>
        <x:v>0</x:v>
      </x:c>
      <x:c r="AA412" s="4" t="str">
        <x:f>INDEX(Respuestas!$F$394:$F$421,MATCH(A412,Respuestas!$A$394:$A$421,0))</x:f>
        <x:v>No</x:v>
      </x:c>
      <x:c r="AB412" s="4" t="str">
        <x:f>INDEX(Respuestas!$G$394:$G$421,MATCH(A412,Respuestas!$A$394:$A$421,0))</x:f>
        <x:v>Sí</x:v>
      </x:c>
      <x:c r="AC412" s="4" t="str">
        <x:f>INDEX(Respuestas!$H$394:$H$421,MATCH(A412,Respuestas!$A$394:$A$421,0))</x:f>
        <x:v>No</x:v>
      </x:c>
      <x:c r="AD412" s="4" t="str">
        <x:f>INDEX(Respuestas!$I$394:$I$421,MATCH(A412,Respuestas!$A$394:$A$421,0))</x:f>
        <x:v>Sí</x:v>
      </x:c>
      <x:c r="AE412" s="4" t="str">
        <x:f>INDEX(Respuestas!$J$394:$J$421,MATCH(A412,Respuestas!$A$394:$A$421,0))</x:f>
        <x:v>G2</x:v>
      </x:c>
      <x:c r="AF412" s="4" t="str">
        <x:v>normalizada_v1</x:v>
      </x:c>
      <x:c r="AG412" s="4" t="n">
        <x:f>COUNTIFS($B$2:$B$1513,B412,$C$2:$C$1513,C412,$D$2:$D$1513,D412)</x:f>
        <x:v>28</x:v>
      </x:c>
      <x:c r="AH412" s="4" t="n">
        <x:f>COUNTIFS(Relaciones!$D$5092:$D$5525,A412,Relaciones!$F$5092:$F$5525,"prediccion_amistad")</x:f>
        <x:v>5</x:v>
      </x:c>
      <x:c r="AI412" s="4" t="n">
        <x:f>SUMIFS(Relaciones!$H$5092:$H$5525,Relaciones!$D$5092:$D$5525,A412,Relaciones!$F$5092:$F$5525,"prediccion_amistad")</x:f>
        <x:v>5</x:v>
      </x:c>
      <x:c r="AJ412" s="4" t="n">
        <x:f>COUNTIFS(Relaciones!$D$5092:$D$5525,A412,Relaciones!$F$5092:$F$5525,"prediccion_rechazo")</x:f>
        <x:v>0</x:v>
      </x:c>
      <x:c r="AK412" s="4" t="n">
        <x:f>SUMIFS(Relaciones!$H$5092:$H$5525,Relaciones!$D$5092:$D$5525,A412,Relaciones!$F$5092:$F$5525,"prediccion_rechazo")</x:f>
        <x:v>0</x:v>
      </x:c>
      <x:c r="AL412" s="4" t="n">
        <x:v>0.5080884544416965</x:v>
      </x:c>
    </x:row>
    <x:row r="413" ht="23" customHeight="1">
      <x:c r="A413" s="13" t="str">
        <x:v>00412</x:v>
      </x:c>
      <x:c r="B413" s="4" t="str">
        <x:v>Sevilla</x:v>
      </x:c>
      <x:c r="C413" s="4" t="str">
        <x:v>2.º ESO</x:v>
      </x:c>
      <x:c r="D413" s="4" t="str">
        <x:v>C</x:v>
      </x:c>
      <x:c r="E413" s="4" t="str">
        <x:v>alumno</x:v>
      </x:c>
      <x:c r="F413" s="14" t="n">
        <x:f>IF((AG413-1)=0,"",ROUND(10*Q413/(AG413-1),1))</x:f>
        <x:v>2.2</x:v>
      </x:c>
      <x:c r="G413" s="14" t="n">
        <x:f>IF((AG413-1)=0,"",ROUND(10*R413/(AG413-1),1))</x:f>
        <x:v>2.6</x:v>
      </x:c>
      <x:c r="H413" s="14" t="n">
        <x:f>IF(R413=0,"",ROUND(10*S413/R413,1))</x:f>
        <x:v>8.6</x:v>
      </x:c>
      <x:c r="I413" s="14" t="n">
        <x:f>IF(AH413=0,"",ROUND(10*AI413/AH413,1))</x:f>
        <x:v>8.3</x:v>
      </x:c>
      <x:c r="J413" s="14" t="n">
        <x:f>IF((AG413-1)=0,"",ROUND(10*T413/(AG413-1),1))</x:f>
        <x:v>0.4</x:v>
      </x:c>
      <x:c r="K413" s="14" t="n">
        <x:f>IF((AG413-1)=0,"",ROUND(10*U413/(AG413-1),1))</x:f>
        <x:v>0.4</x:v>
      </x:c>
      <x:c r="L413" s="14" t="n">
        <x:f>IF(U413=0,"",ROUND(10*V413/U413,1))</x:f>
        <x:v>0</x:v>
      </x:c>
      <x:c r="M413" s="14" t="n">
        <x:f>IF(AJ413=0,"",ROUND(10*AK413/AJ413,1))</x:f>
        <x:v>5</x:v>
      </x:c>
      <x:c r="N413" s="14" t="n">
        <x:f>ROUND(10*W413/12,1)</x:f>
        <x:v>10</x:v>
      </x:c>
      <x:c r="O413" s="14" t="n">
        <x:f>ROUND(10*AL413,1)</x:f>
        <x:v>5.2</x:v>
      </x:c>
      <x:c r="P413" s="14" t="n">
        <x:f>IF((AG413-1)=0,"",ROUND(10*X413/(AG413-1),1))</x:f>
        <x:v>0</x:v>
      </x:c>
      <x:c r="Q413" s="15" t="n">
        <x:f>COUNTIFS(Relaciones!$E$5092:$E$5525,A413,Relaciones!$F$5092:$F$5525,"amistad")</x:f>
        <x:v>6</x:v>
      </x:c>
      <x:c r="R413" s="15" t="n">
        <x:f>COUNTIFS(Relaciones!$D$5092:$D$5525,A413,Relaciones!$F$5092:$F$5525,"amistad")</x:f>
        <x:v>7</x:v>
      </x:c>
      <x:c r="S413" s="15" t="n">
        <x:f>SUMIFS(Relaciones!$G$5092:$G$5525,Relaciones!$D$5092:$D$5525,A413,Relaciones!$F$5092:$F$5525,"amistad")</x:f>
        <x:v>6</x:v>
      </x:c>
      <x:c r="T413" s="15" t="n">
        <x:f>COUNTIFS(Relaciones!$E$5092:$E$5525,A413,Relaciones!$F$5092:$F$5525,"rechazo")</x:f>
        <x:v>1</x:v>
      </x:c>
      <x:c r="U413" s="15" t="n">
        <x:f>COUNTIFS(Relaciones!$D$5092:$D$5525,A413,Relaciones!$F$5092:$F$5525,"rechazo")</x:f>
        <x:v>1</x:v>
      </x:c>
      <x:c r="V413" s="15" t="n">
        <x:f>SUMIFS(Relaciones!$G$5092:$G$5525,Relaciones!$D$5092:$D$5525,A413,Relaciones!$F$5092:$F$5525,"rechazo")</x:f>
        <x:v>0</x:v>
      </x:c>
      <x:c r="W413" s="15" t="n">
        <x:f>SUM(INDEX(Respuestas!$B$394:$B$421,MATCH(A413,Respuestas!$A$394:$A$421,0)),INDEX(Respuestas!$C$394:$C$421,MATCH(A413,Respuestas!$A$394:$A$421,0)),INDEX(Respuestas!$D$394:$D$421,MATCH(A413,Respuestas!$A$394:$A$421,0)),INDEX(Respuestas!$E$394:$E$421,MATCH(A413,Respuestas!$A$394:$A$421,0)))</x:f>
        <x:v>12</x:v>
      </x:c>
      <x:c r="X413" s="15" t="n">
        <x:f>COUNTIFS(Relaciones!$E$5092:$E$5525,A413,Relaciones!$F$5092:$F$5525,"mediacion")</x:f>
        <x:v>0</x:v>
      </x:c>
      <x:c r="Y413" s="15" t="n">
        <x:f>COUNTIFS(Relaciones!$E$5092:$E$5525,A413,Relaciones!$F$5092:$F$5525,"mediacion_negativa")</x:f>
        <x:v>0</x:v>
      </x:c>
      <x:c r="Z413" s="15" t="n">
        <x:f>COUNTIFS(Relaciones!$E$5092:$E$5525,A413,Relaciones!$F$5092:$F$5525,"bullying")</x:f>
        <x:v>0</x:v>
      </x:c>
      <x:c r="AA413" s="4" t="str">
        <x:f>INDEX(Respuestas!$F$394:$F$421,MATCH(A413,Respuestas!$A$394:$A$421,0))</x:f>
        <x:v>No</x:v>
      </x:c>
      <x:c r="AB413" s="4" t="str">
        <x:f>INDEX(Respuestas!$G$394:$G$421,MATCH(A413,Respuestas!$A$394:$A$421,0))</x:f>
        <x:v>Sí</x:v>
      </x:c>
      <x:c r="AC413" s="4" t="str">
        <x:f>INDEX(Respuestas!$H$394:$H$421,MATCH(A413,Respuestas!$A$394:$A$421,0))</x:f>
        <x:v>No</x:v>
      </x:c>
      <x:c r="AD413" s="4" t="str">
        <x:f>INDEX(Respuestas!$I$394:$I$421,MATCH(A413,Respuestas!$A$394:$A$421,0))</x:f>
        <x:v>Sí</x:v>
      </x:c>
      <x:c r="AE413" s="4" t="str">
        <x:f>INDEX(Respuestas!$J$394:$J$421,MATCH(A413,Respuestas!$A$394:$A$421,0))</x:f>
        <x:v>G2</x:v>
      </x:c>
      <x:c r="AF413" s="4" t="str">
        <x:v>normalizada_v1</x:v>
      </x:c>
      <x:c r="AG413" s="4" t="n">
        <x:f>COUNTIFS($B$2:$B$1513,B413,$C$2:$C$1513,C413,$D$2:$D$1513,D413)</x:f>
        <x:v>28</x:v>
      </x:c>
      <x:c r="AH413" s="4" t="n">
        <x:f>COUNTIFS(Relaciones!$D$5092:$D$5525,A413,Relaciones!$F$5092:$F$5525,"prediccion_amistad")</x:f>
        <x:v>6</x:v>
      </x:c>
      <x:c r="AI413" s="4" t="n">
        <x:f>SUMIFS(Relaciones!$H$5092:$H$5525,Relaciones!$D$5092:$D$5525,A413,Relaciones!$F$5092:$F$5525,"prediccion_amistad")</x:f>
        <x:v>5</x:v>
      </x:c>
      <x:c r="AJ413" s="4" t="n">
        <x:f>COUNTIFS(Relaciones!$D$5092:$D$5525,A413,Relaciones!$F$5092:$F$5525,"prediccion_rechazo")</x:f>
        <x:v>2</x:v>
      </x:c>
      <x:c r="AK413" s="4" t="n">
        <x:f>SUMIFS(Relaciones!$H$5092:$H$5525,Relaciones!$D$5092:$D$5525,A413,Relaciones!$F$5092:$F$5525,"prediccion_rechazo")</x:f>
        <x:v>1</x:v>
      </x:c>
      <x:c r="AL413" s="4" t="n">
        <x:v>0.5195531103902886</x:v>
      </x:c>
    </x:row>
    <x:row r="414" ht="23" customHeight="1">
      <x:c r="A414" s="13" t="str">
        <x:v>00413</x:v>
      </x:c>
      <x:c r="B414" s="4" t="str">
        <x:v>Sevilla</x:v>
      </x:c>
      <x:c r="C414" s="4" t="str">
        <x:v>2.º ESO</x:v>
      </x:c>
      <x:c r="D414" s="4" t="str">
        <x:v>C</x:v>
      </x:c>
      <x:c r="E414" s="4" t="str">
        <x:v>alumna</x:v>
      </x:c>
      <x:c r="F414" s="14" t="n">
        <x:f>IF((AG414-1)=0,"",ROUND(10*Q414/(AG414-1),1))</x:f>
        <x:v>2.2</x:v>
      </x:c>
      <x:c r="G414" s="14" t="n">
        <x:f>IF((AG414-1)=0,"",ROUND(10*R414/(AG414-1),1))</x:f>
        <x:v>2.6</x:v>
      </x:c>
      <x:c r="H414" s="14" t="n">
        <x:f>IF(R414=0,"",ROUND(10*S414/R414,1))</x:f>
        <x:v>8.6</x:v>
      </x:c>
      <x:c r="I414" s="14" t="n">
        <x:f>IF(AH414=0,"",ROUND(10*AI414/AH414,1))</x:f>
        <x:v>10</x:v>
      </x:c>
      <x:c r="J414" s="14" t="n">
        <x:f>IF((AG414-1)=0,"",ROUND(10*T414/(AG414-1),1))</x:f>
        <x:v>0</x:v>
      </x:c>
      <x:c r="K414" s="14" t="n">
        <x:f>IF((AG414-1)=0,"",ROUND(10*U414/(AG414-1),1))</x:f>
        <x:v>0.7</x:v>
      </x:c>
      <x:c r="L414" s="14" t="n">
        <x:f>IF(U414=0,"",ROUND(10*V414/U414,1))</x:f>
        <x:v>0</x:v>
      </x:c>
      <x:c r="M414" s="14" t="str">
        <x:f>IF(AJ414=0,"",ROUND(10*AK414/AJ414,1))</x:f>
      </x:c>
      <x:c r="N414" s="14" t="n">
        <x:f>ROUND(10*W414/12,1)</x:f>
        <x:v>7.5</x:v>
      </x:c>
      <x:c r="O414" s="14" t="n">
        <x:f>ROUND(10*AL414,1)</x:f>
        <x:v>5.2</x:v>
      </x:c>
      <x:c r="P414" s="14" t="n">
        <x:f>IF((AG414-1)=0,"",ROUND(10*X414/(AG414-1),1))</x:f>
        <x:v>0</x:v>
      </x:c>
      <x:c r="Q414" s="15" t="n">
        <x:f>COUNTIFS(Relaciones!$E$5092:$E$5525,A414,Relaciones!$F$5092:$F$5525,"amistad")</x:f>
        <x:v>6</x:v>
      </x:c>
      <x:c r="R414" s="15" t="n">
        <x:f>COUNTIFS(Relaciones!$D$5092:$D$5525,A414,Relaciones!$F$5092:$F$5525,"amistad")</x:f>
        <x:v>7</x:v>
      </x:c>
      <x:c r="S414" s="15" t="n">
        <x:f>SUMIFS(Relaciones!$G$5092:$G$5525,Relaciones!$D$5092:$D$5525,A414,Relaciones!$F$5092:$F$5525,"amistad")</x:f>
        <x:v>6</x:v>
      </x:c>
      <x:c r="T414" s="15" t="n">
        <x:f>COUNTIFS(Relaciones!$E$5092:$E$5525,A414,Relaciones!$F$5092:$F$5525,"rechazo")</x:f>
        <x:v>0</x:v>
      </x:c>
      <x:c r="U414" s="15" t="n">
        <x:f>COUNTIFS(Relaciones!$D$5092:$D$5525,A414,Relaciones!$F$5092:$F$5525,"rechazo")</x:f>
        <x:v>2</x:v>
      </x:c>
      <x:c r="V414" s="15" t="n">
        <x:f>SUMIFS(Relaciones!$G$5092:$G$5525,Relaciones!$D$5092:$D$5525,A414,Relaciones!$F$5092:$F$5525,"rechazo")</x:f>
        <x:v>0</x:v>
      </x:c>
      <x:c r="W414" s="15" t="n">
        <x:f>SUM(INDEX(Respuestas!$B$394:$B$421,MATCH(A414,Respuestas!$A$394:$A$421,0)),INDEX(Respuestas!$C$394:$C$421,MATCH(A414,Respuestas!$A$394:$A$421,0)),INDEX(Respuestas!$D$394:$D$421,MATCH(A414,Respuestas!$A$394:$A$421,0)),INDEX(Respuestas!$E$394:$E$421,MATCH(A414,Respuestas!$A$394:$A$421,0)))</x:f>
        <x:v>9</x:v>
      </x:c>
      <x:c r="X414" s="15" t="n">
        <x:f>COUNTIFS(Relaciones!$E$5092:$E$5525,A414,Relaciones!$F$5092:$F$5525,"mediacion")</x:f>
        <x:v>0</x:v>
      </x:c>
      <x:c r="Y414" s="15" t="n">
        <x:f>COUNTIFS(Relaciones!$E$5092:$E$5525,A414,Relaciones!$F$5092:$F$5525,"mediacion_negativa")</x:f>
        <x:v>0</x:v>
      </x:c>
      <x:c r="Z414" s="15" t="n">
        <x:f>COUNTIFS(Relaciones!$E$5092:$E$5525,A414,Relaciones!$F$5092:$F$5525,"bullying")</x:f>
        <x:v>0</x:v>
      </x:c>
      <x:c r="AA414" s="4" t="str">
        <x:f>INDEX(Respuestas!$F$394:$F$421,MATCH(A414,Respuestas!$A$394:$A$421,0))</x:f>
        <x:v>No</x:v>
      </x:c>
      <x:c r="AB414" s="4" t="str">
        <x:f>INDEX(Respuestas!$G$394:$G$421,MATCH(A414,Respuestas!$A$394:$A$421,0))</x:f>
        <x:v>Sí</x:v>
      </x:c>
      <x:c r="AC414" s="4" t="str">
        <x:f>INDEX(Respuestas!$H$394:$H$421,MATCH(A414,Respuestas!$A$394:$A$421,0))</x:f>
        <x:v>No</x:v>
      </x:c>
      <x:c r="AD414" s="4" t="str">
        <x:f>INDEX(Respuestas!$I$394:$I$421,MATCH(A414,Respuestas!$A$394:$A$421,0))</x:f>
        <x:v>Sí</x:v>
      </x:c>
      <x:c r="AE414" s="4" t="str">
        <x:f>INDEX(Respuestas!$J$394:$J$421,MATCH(A414,Respuestas!$A$394:$A$421,0))</x:f>
        <x:v>G2</x:v>
      </x:c>
      <x:c r="AF414" s="4" t="str">
        <x:v>normalizada_v1</x:v>
      </x:c>
      <x:c r="AG414" s="4" t="n">
        <x:f>COUNTIFS($B$2:$B$1513,B414,$C$2:$C$1513,C414,$D$2:$D$1513,D414)</x:f>
        <x:v>28</x:v>
      </x:c>
      <x:c r="AH414" s="4" t="n">
        <x:f>COUNTIFS(Relaciones!$D$5092:$D$5525,A414,Relaciones!$F$5092:$F$5525,"prediccion_amistad")</x:f>
        <x:v>4</x:v>
      </x:c>
      <x:c r="AI414" s="4" t="n">
        <x:f>SUMIFS(Relaciones!$H$5092:$H$5525,Relaciones!$D$5092:$D$5525,A414,Relaciones!$F$5092:$F$5525,"prediccion_amistad")</x:f>
        <x:v>4</x:v>
      </x:c>
      <x:c r="AJ414" s="4" t="n">
        <x:f>COUNTIFS(Relaciones!$D$5092:$D$5525,A414,Relaciones!$F$5092:$F$5525,"prediccion_rechazo")</x:f>
        <x:v>0</x:v>
      </x:c>
      <x:c r="AK414" s="4" t="n">
        <x:f>SUMIFS(Relaciones!$H$5092:$H$5525,Relaciones!$D$5092:$D$5525,A414,Relaciones!$F$5092:$F$5525,"prediccion_rechazo")</x:f>
        <x:v>0</x:v>
      </x:c>
      <x:c r="AL414" s="4" t="n">
        <x:v>0.5177365920158017</x:v>
      </x:c>
    </x:row>
    <x:row r="415" ht="23" customHeight="1">
      <x:c r="A415" s="13" t="str">
        <x:v>00414</x:v>
      </x:c>
      <x:c r="B415" s="4" t="str">
        <x:v>Sevilla</x:v>
      </x:c>
      <x:c r="C415" s="4" t="str">
        <x:v>2.º ESO</x:v>
      </x:c>
      <x:c r="D415" s="4" t="str">
        <x:v>C</x:v>
      </x:c>
      <x:c r="E415" s="4" t="str">
        <x:v>alumno</x:v>
      </x:c>
      <x:c r="F415" s="14" t="n">
        <x:f>IF((AG415-1)=0,"",ROUND(10*Q415/(AG415-1),1))</x:f>
        <x:v>2.2</x:v>
      </x:c>
      <x:c r="G415" s="14" t="n">
        <x:f>IF((AG415-1)=0,"",ROUND(10*R415/(AG415-1),1))</x:f>
        <x:v>2.6</x:v>
      </x:c>
      <x:c r="H415" s="14" t="n">
        <x:f>IF(R415=0,"",ROUND(10*S415/R415,1))</x:f>
        <x:v>8.6</x:v>
      </x:c>
      <x:c r="I415" s="14" t="n">
        <x:f>IF(AH415=0,"",ROUND(10*AI415/AH415,1))</x:f>
        <x:v>10</x:v>
      </x:c>
      <x:c r="J415" s="14" t="n">
        <x:f>IF((AG415-1)=0,"",ROUND(10*T415/(AG415-1),1))</x:f>
        <x:v>0.4</x:v>
      </x:c>
      <x:c r="K415" s="14" t="n">
        <x:f>IF((AG415-1)=0,"",ROUND(10*U415/(AG415-1),1))</x:f>
        <x:v>0</x:v>
      </x:c>
      <x:c r="L415" s="14" t="str">
        <x:f>IF(U415=0,"",ROUND(10*V415/U415,1))</x:f>
      </x:c>
      <x:c r="M415" s="14" t="str">
        <x:f>IF(AJ415=0,"",ROUND(10*AK415/AJ415,1))</x:f>
      </x:c>
      <x:c r="N415" s="14" t="n">
        <x:f>ROUND(10*W415/12,1)</x:f>
        <x:v>8.3</x:v>
      </x:c>
      <x:c r="O415" s="14" t="n">
        <x:f>ROUND(10*AL415,1)</x:f>
        <x:v>5.2</x:v>
      </x:c>
      <x:c r="P415" s="14" t="n">
        <x:f>IF((AG415-1)=0,"",ROUND(10*X415/(AG415-1),1))</x:f>
        <x:v>0</x:v>
      </x:c>
      <x:c r="Q415" s="15" t="n">
        <x:f>COUNTIFS(Relaciones!$E$5092:$E$5525,A415,Relaciones!$F$5092:$F$5525,"amistad")</x:f>
        <x:v>6</x:v>
      </x:c>
      <x:c r="R415" s="15" t="n">
        <x:f>COUNTIFS(Relaciones!$D$5092:$D$5525,A415,Relaciones!$F$5092:$F$5525,"amistad")</x:f>
        <x:v>7</x:v>
      </x:c>
      <x:c r="S415" s="15" t="n">
        <x:f>SUMIFS(Relaciones!$G$5092:$G$5525,Relaciones!$D$5092:$D$5525,A415,Relaciones!$F$5092:$F$5525,"amistad")</x:f>
        <x:v>6</x:v>
      </x:c>
      <x:c r="T415" s="15" t="n">
        <x:f>COUNTIFS(Relaciones!$E$5092:$E$5525,A415,Relaciones!$F$5092:$F$5525,"rechazo")</x:f>
        <x:v>1</x:v>
      </x:c>
      <x:c r="U415" s="15" t="n">
        <x:f>COUNTIFS(Relaciones!$D$5092:$D$5525,A415,Relaciones!$F$5092:$F$5525,"rechazo")</x:f>
        <x:v>0</x:v>
      </x:c>
      <x:c r="V415" s="15" t="n">
        <x:f>SUMIFS(Relaciones!$G$5092:$G$5525,Relaciones!$D$5092:$D$5525,A415,Relaciones!$F$5092:$F$5525,"rechazo")</x:f>
        <x:v>0</x:v>
      </x:c>
      <x:c r="W415" s="15" t="n">
        <x:f>SUM(INDEX(Respuestas!$B$394:$B$421,MATCH(A415,Respuestas!$A$394:$A$421,0)),INDEX(Respuestas!$C$394:$C$421,MATCH(A415,Respuestas!$A$394:$A$421,0)),INDEX(Respuestas!$D$394:$D$421,MATCH(A415,Respuestas!$A$394:$A$421,0)),INDEX(Respuestas!$E$394:$E$421,MATCH(A415,Respuestas!$A$394:$A$421,0)))</x:f>
        <x:v>10</x:v>
      </x:c>
      <x:c r="X415" s="15" t="n">
        <x:f>COUNTIFS(Relaciones!$E$5092:$E$5525,A415,Relaciones!$F$5092:$F$5525,"mediacion")</x:f>
        <x:v>0</x:v>
      </x:c>
      <x:c r="Y415" s="15" t="n">
        <x:f>COUNTIFS(Relaciones!$E$5092:$E$5525,A415,Relaciones!$F$5092:$F$5525,"mediacion_negativa")</x:f>
        <x:v>0</x:v>
      </x:c>
      <x:c r="Z415" s="15" t="n">
        <x:f>COUNTIFS(Relaciones!$E$5092:$E$5525,A415,Relaciones!$F$5092:$F$5525,"bullying")</x:f>
        <x:v>0</x:v>
      </x:c>
      <x:c r="AA415" s="4" t="str">
        <x:f>INDEX(Respuestas!$F$394:$F$421,MATCH(A415,Respuestas!$A$394:$A$421,0))</x:f>
        <x:v>No</x:v>
      </x:c>
      <x:c r="AB415" s="4" t="str">
        <x:f>INDEX(Respuestas!$G$394:$G$421,MATCH(A415,Respuestas!$A$394:$A$421,0))</x:f>
        <x:v>Sí</x:v>
      </x:c>
      <x:c r="AC415" s="4" t="str">
        <x:f>INDEX(Respuestas!$H$394:$H$421,MATCH(A415,Respuestas!$A$394:$A$421,0))</x:f>
        <x:v>No</x:v>
      </x:c>
      <x:c r="AD415" s="4" t="str">
        <x:f>INDEX(Respuestas!$I$394:$I$421,MATCH(A415,Respuestas!$A$394:$A$421,0))</x:f>
        <x:v>Sí</x:v>
      </x:c>
      <x:c r="AE415" s="4" t="str">
        <x:f>INDEX(Respuestas!$J$394:$J$421,MATCH(A415,Respuestas!$A$394:$A$421,0))</x:f>
        <x:v>G2</x:v>
      </x:c>
      <x:c r="AF415" s="4" t="str">
        <x:v>normalizada_v1</x:v>
      </x:c>
      <x:c r="AG415" s="4" t="n">
        <x:f>COUNTIFS($B$2:$B$1513,B415,$C$2:$C$1513,C415,$D$2:$D$1513,D415)</x:f>
        <x:v>28</x:v>
      </x:c>
      <x:c r="AH415" s="4" t="n">
        <x:f>COUNTIFS(Relaciones!$D$5092:$D$5525,A415,Relaciones!$F$5092:$F$5525,"prediccion_amistad")</x:f>
        <x:v>4</x:v>
      </x:c>
      <x:c r="AI415" s="4" t="n">
        <x:f>SUMIFS(Relaciones!$H$5092:$H$5525,Relaciones!$D$5092:$D$5525,A415,Relaciones!$F$5092:$F$5525,"prediccion_amistad")</x:f>
        <x:v>4</x:v>
      </x:c>
      <x:c r="AJ415" s="4" t="n">
        <x:f>COUNTIFS(Relaciones!$D$5092:$D$5525,A415,Relaciones!$F$5092:$F$5525,"prediccion_rechazo")</x:f>
        <x:v>0</x:v>
      </x:c>
      <x:c r="AK415" s="4" t="n">
        <x:f>SUMIFS(Relaciones!$H$5092:$H$5525,Relaciones!$D$5092:$D$5525,A415,Relaciones!$F$5092:$F$5525,"prediccion_rechazo")</x:f>
        <x:v>0</x:v>
      </x:c>
      <x:c r="AL415" s="4" t="n">
        <x:v>0.5202447113594106</x:v>
      </x:c>
    </x:row>
    <x:row r="416" ht="23" customHeight="1">
      <x:c r="A416" s="13" t="str">
        <x:v>00415</x:v>
      </x:c>
      <x:c r="B416" s="4" t="str">
        <x:v>Sevilla</x:v>
      </x:c>
      <x:c r="C416" s="4" t="str">
        <x:v>2.º ESO</x:v>
      </x:c>
      <x:c r="D416" s="4" t="str">
        <x:v>C</x:v>
      </x:c>
      <x:c r="E416" s="4" t="str">
        <x:v>alumna</x:v>
      </x:c>
      <x:c r="F416" s="14" t="n">
        <x:f>IF((AG416-1)=0,"",ROUND(10*Q416/(AG416-1),1))</x:f>
        <x:v>2.2</x:v>
      </x:c>
      <x:c r="G416" s="14" t="n">
        <x:f>IF((AG416-1)=0,"",ROUND(10*R416/(AG416-1),1))</x:f>
        <x:v>2.6</x:v>
      </x:c>
      <x:c r="H416" s="14" t="n">
        <x:f>IF(R416=0,"",ROUND(10*S416/R416,1))</x:f>
        <x:v>8.6</x:v>
      </x:c>
      <x:c r="I416" s="14" t="n">
        <x:f>IF(AH416=0,"",ROUND(10*AI416/AH416,1))</x:f>
        <x:v>8.3</x:v>
      </x:c>
      <x:c r="J416" s="14" t="n">
        <x:f>IF((AG416-1)=0,"",ROUND(10*T416/(AG416-1),1))</x:f>
        <x:v>0</x:v>
      </x:c>
      <x:c r="K416" s="14" t="n">
        <x:f>IF((AG416-1)=0,"",ROUND(10*U416/(AG416-1),1))</x:f>
        <x:v>0.4</x:v>
      </x:c>
      <x:c r="L416" s="14" t="n">
        <x:f>IF(U416=0,"",ROUND(10*V416/U416,1))</x:f>
        <x:v>0</x:v>
      </x:c>
      <x:c r="M416" s="14" t="n">
        <x:f>IF(AJ416=0,"",ROUND(10*AK416/AJ416,1))</x:f>
        <x:v>0</x:v>
      </x:c>
      <x:c r="N416" s="14" t="n">
        <x:f>ROUND(10*W416/12,1)</x:f>
        <x:v>9.2</x:v>
      </x:c>
      <x:c r="O416" s="14" t="n">
        <x:f>ROUND(10*AL416,1)</x:f>
        <x:v>5.2</x:v>
      </x:c>
      <x:c r="P416" s="14" t="n">
        <x:f>IF((AG416-1)=0,"",ROUND(10*X416/(AG416-1),1))</x:f>
        <x:v>0</x:v>
      </x:c>
      <x:c r="Q416" s="15" t="n">
        <x:f>COUNTIFS(Relaciones!$E$5092:$E$5525,A416,Relaciones!$F$5092:$F$5525,"amistad")</x:f>
        <x:v>6</x:v>
      </x:c>
      <x:c r="R416" s="15" t="n">
        <x:f>COUNTIFS(Relaciones!$D$5092:$D$5525,A416,Relaciones!$F$5092:$F$5525,"amistad")</x:f>
        <x:v>7</x:v>
      </x:c>
      <x:c r="S416" s="15" t="n">
        <x:f>SUMIFS(Relaciones!$G$5092:$G$5525,Relaciones!$D$5092:$D$5525,A416,Relaciones!$F$5092:$F$5525,"amistad")</x:f>
        <x:v>6</x:v>
      </x:c>
      <x:c r="T416" s="15" t="n">
        <x:f>COUNTIFS(Relaciones!$E$5092:$E$5525,A416,Relaciones!$F$5092:$F$5525,"rechazo")</x:f>
        <x:v>0</x:v>
      </x:c>
      <x:c r="U416" s="15" t="n">
        <x:f>COUNTIFS(Relaciones!$D$5092:$D$5525,A416,Relaciones!$F$5092:$F$5525,"rechazo")</x:f>
        <x:v>1</x:v>
      </x:c>
      <x:c r="V416" s="15" t="n">
        <x:f>SUMIFS(Relaciones!$G$5092:$G$5525,Relaciones!$D$5092:$D$5525,A416,Relaciones!$F$5092:$F$5525,"rechazo")</x:f>
        <x:v>0</x:v>
      </x:c>
      <x:c r="W416" s="15" t="n">
        <x:f>SUM(INDEX(Respuestas!$B$394:$B$421,MATCH(A416,Respuestas!$A$394:$A$421,0)),INDEX(Respuestas!$C$394:$C$421,MATCH(A416,Respuestas!$A$394:$A$421,0)),INDEX(Respuestas!$D$394:$D$421,MATCH(A416,Respuestas!$A$394:$A$421,0)),INDEX(Respuestas!$E$394:$E$421,MATCH(A416,Respuestas!$A$394:$A$421,0)))</x:f>
        <x:v>11</x:v>
      </x:c>
      <x:c r="X416" s="15" t="n">
        <x:f>COUNTIFS(Relaciones!$E$5092:$E$5525,A416,Relaciones!$F$5092:$F$5525,"mediacion")</x:f>
        <x:v>0</x:v>
      </x:c>
      <x:c r="Y416" s="15" t="n">
        <x:f>COUNTIFS(Relaciones!$E$5092:$E$5525,A416,Relaciones!$F$5092:$F$5525,"mediacion_negativa")</x:f>
        <x:v>0</x:v>
      </x:c>
      <x:c r="Z416" s="15" t="n">
        <x:f>COUNTIFS(Relaciones!$E$5092:$E$5525,A416,Relaciones!$F$5092:$F$5525,"bullying")</x:f>
        <x:v>0</x:v>
      </x:c>
      <x:c r="AA416" s="4" t="str">
        <x:f>INDEX(Respuestas!$F$394:$F$421,MATCH(A416,Respuestas!$A$394:$A$421,0))</x:f>
        <x:v>No</x:v>
      </x:c>
      <x:c r="AB416" s="4" t="str">
        <x:f>INDEX(Respuestas!$G$394:$G$421,MATCH(A416,Respuestas!$A$394:$A$421,0))</x:f>
        <x:v>Sí</x:v>
      </x:c>
      <x:c r="AC416" s="4" t="str">
        <x:f>INDEX(Respuestas!$H$394:$H$421,MATCH(A416,Respuestas!$A$394:$A$421,0))</x:f>
        <x:v>No</x:v>
      </x:c>
      <x:c r="AD416" s="4" t="str">
        <x:f>INDEX(Respuestas!$I$394:$I$421,MATCH(A416,Respuestas!$A$394:$A$421,0))</x:f>
        <x:v>Sí</x:v>
      </x:c>
      <x:c r="AE416" s="4" t="str">
        <x:f>INDEX(Respuestas!$J$394:$J$421,MATCH(A416,Respuestas!$A$394:$A$421,0))</x:f>
        <x:v>G2</x:v>
      </x:c>
      <x:c r="AF416" s="4" t="str">
        <x:v>normalizada_v1</x:v>
      </x:c>
      <x:c r="AG416" s="4" t="n">
        <x:f>COUNTIFS($B$2:$B$1513,B416,$C$2:$C$1513,C416,$D$2:$D$1513,D416)</x:f>
        <x:v>28</x:v>
      </x:c>
      <x:c r="AH416" s="4" t="n">
        <x:f>COUNTIFS(Relaciones!$D$5092:$D$5525,A416,Relaciones!$F$5092:$F$5525,"prediccion_amistad")</x:f>
        <x:v>6</x:v>
      </x:c>
      <x:c r="AI416" s="4" t="n">
        <x:f>SUMIFS(Relaciones!$H$5092:$H$5525,Relaciones!$D$5092:$D$5525,A416,Relaciones!$F$5092:$F$5525,"prediccion_amistad")</x:f>
        <x:v>5</x:v>
      </x:c>
      <x:c r="AJ416" s="4" t="n">
        <x:f>COUNTIFS(Relaciones!$D$5092:$D$5525,A416,Relaciones!$F$5092:$F$5525,"prediccion_rechazo")</x:f>
        <x:v>1</x:v>
      </x:c>
      <x:c r="AK416" s="4" t="n">
        <x:f>SUMIFS(Relaciones!$H$5092:$H$5525,Relaciones!$D$5092:$D$5525,A416,Relaciones!$F$5092:$F$5525,"prediccion_rechazo")</x:f>
        <x:v>0</x:v>
      </x:c>
      <x:c r="AL416" s="4" t="n">
        <x:v>0.5151393400963938</x:v>
      </x:c>
    </x:row>
    <x:row r="417" ht="23" customHeight="1">
      <x:c r="A417" s="13" t="str">
        <x:v>00416</x:v>
      </x:c>
      <x:c r="B417" s="4" t="str">
        <x:v>Sevilla</x:v>
      </x:c>
      <x:c r="C417" s="4" t="str">
        <x:v>2.º ESO</x:v>
      </x:c>
      <x:c r="D417" s="4" t="str">
        <x:v>C</x:v>
      </x:c>
      <x:c r="E417" s="4" t="str">
        <x:v>alumno</x:v>
      </x:c>
      <x:c r="F417" s="14" t="n">
        <x:f>IF((AG417-1)=0,"",ROUND(10*Q417/(AG417-1),1))</x:f>
        <x:v>2.2</x:v>
      </x:c>
      <x:c r="G417" s="14" t="n">
        <x:f>IF((AG417-1)=0,"",ROUND(10*R417/(AG417-1),1))</x:f>
        <x:v>2.6</x:v>
      </x:c>
      <x:c r="H417" s="14" t="n">
        <x:f>IF(R417=0,"",ROUND(10*S417/R417,1))</x:f>
        <x:v>8.6</x:v>
      </x:c>
      <x:c r="I417" s="14" t="n">
        <x:f>IF(AH417=0,"",ROUND(10*AI417/AH417,1))</x:f>
        <x:v>10</x:v>
      </x:c>
      <x:c r="J417" s="14" t="n">
        <x:f>IF((AG417-1)=0,"",ROUND(10*T417/(AG417-1),1))</x:f>
        <x:v>0</x:v>
      </x:c>
      <x:c r="K417" s="14" t="n">
        <x:f>IF((AG417-1)=0,"",ROUND(10*U417/(AG417-1),1))</x:f>
        <x:v>0.4</x:v>
      </x:c>
      <x:c r="L417" s="14" t="n">
        <x:f>IF(U417=0,"",ROUND(10*V417/U417,1))</x:f>
        <x:v>0</x:v>
      </x:c>
      <x:c r="M417" s="14" t="str">
        <x:f>IF(AJ417=0,"",ROUND(10*AK417/AJ417,1))</x:f>
      </x:c>
      <x:c r="N417" s="14" t="n">
        <x:f>ROUND(10*W417/12,1)</x:f>
        <x:v>10</x:v>
      </x:c>
      <x:c r="O417" s="14" t="n">
        <x:f>ROUND(10*AL417,1)</x:f>
        <x:v>5.1</x:v>
      </x:c>
      <x:c r="P417" s="14" t="n">
        <x:f>IF((AG417-1)=0,"",ROUND(10*X417/(AG417-1),1))</x:f>
        <x:v>0</x:v>
      </x:c>
      <x:c r="Q417" s="15" t="n">
        <x:f>COUNTIFS(Relaciones!$E$5092:$E$5525,A417,Relaciones!$F$5092:$F$5525,"amistad")</x:f>
        <x:v>6</x:v>
      </x:c>
      <x:c r="R417" s="15" t="n">
        <x:f>COUNTIFS(Relaciones!$D$5092:$D$5525,A417,Relaciones!$F$5092:$F$5525,"amistad")</x:f>
        <x:v>7</x:v>
      </x:c>
      <x:c r="S417" s="15" t="n">
        <x:f>SUMIFS(Relaciones!$G$5092:$G$5525,Relaciones!$D$5092:$D$5525,A417,Relaciones!$F$5092:$F$5525,"amistad")</x:f>
        <x:v>6</x:v>
      </x:c>
      <x:c r="T417" s="15" t="n">
        <x:f>COUNTIFS(Relaciones!$E$5092:$E$5525,A417,Relaciones!$F$5092:$F$5525,"rechazo")</x:f>
        <x:v>0</x:v>
      </x:c>
      <x:c r="U417" s="15" t="n">
        <x:f>COUNTIFS(Relaciones!$D$5092:$D$5525,A417,Relaciones!$F$5092:$F$5525,"rechazo")</x:f>
        <x:v>1</x:v>
      </x:c>
      <x:c r="V417" s="15" t="n">
        <x:f>SUMIFS(Relaciones!$G$5092:$G$5525,Relaciones!$D$5092:$D$5525,A417,Relaciones!$F$5092:$F$5525,"rechazo")</x:f>
        <x:v>0</x:v>
      </x:c>
      <x:c r="W417" s="15" t="n">
        <x:f>SUM(INDEX(Respuestas!$B$394:$B$421,MATCH(A417,Respuestas!$A$394:$A$421,0)),INDEX(Respuestas!$C$394:$C$421,MATCH(A417,Respuestas!$A$394:$A$421,0)),INDEX(Respuestas!$D$394:$D$421,MATCH(A417,Respuestas!$A$394:$A$421,0)),INDEX(Respuestas!$E$394:$E$421,MATCH(A417,Respuestas!$A$394:$A$421,0)))</x:f>
        <x:v>12</x:v>
      </x:c>
      <x:c r="X417" s="15" t="n">
        <x:f>COUNTIFS(Relaciones!$E$5092:$E$5525,A417,Relaciones!$F$5092:$F$5525,"mediacion")</x:f>
        <x:v>0</x:v>
      </x:c>
      <x:c r="Y417" s="15" t="n">
        <x:f>COUNTIFS(Relaciones!$E$5092:$E$5525,A417,Relaciones!$F$5092:$F$5525,"mediacion_negativa")</x:f>
        <x:v>0</x:v>
      </x:c>
      <x:c r="Z417" s="15" t="n">
        <x:f>COUNTIFS(Relaciones!$E$5092:$E$5525,A417,Relaciones!$F$5092:$F$5525,"bullying")</x:f>
        <x:v>0</x:v>
      </x:c>
      <x:c r="AA417" s="4" t="str">
        <x:f>INDEX(Respuestas!$F$394:$F$421,MATCH(A417,Respuestas!$A$394:$A$421,0))</x:f>
        <x:v>No</x:v>
      </x:c>
      <x:c r="AB417" s="4" t="str">
        <x:f>INDEX(Respuestas!$G$394:$G$421,MATCH(A417,Respuestas!$A$394:$A$421,0))</x:f>
        <x:v>Sí</x:v>
      </x:c>
      <x:c r="AC417" s="4" t="str">
        <x:f>INDEX(Respuestas!$H$394:$H$421,MATCH(A417,Respuestas!$A$394:$A$421,0))</x:f>
        <x:v>No</x:v>
      </x:c>
      <x:c r="AD417" s="4" t="str">
        <x:f>INDEX(Respuestas!$I$394:$I$421,MATCH(A417,Respuestas!$A$394:$A$421,0))</x:f>
        <x:v>Sí</x:v>
      </x:c>
      <x:c r="AE417" s="4" t="str">
        <x:f>INDEX(Respuestas!$J$394:$J$421,MATCH(A417,Respuestas!$A$394:$A$421,0))</x:f>
        <x:v>G2</x:v>
      </x:c>
      <x:c r="AF417" s="4" t="str">
        <x:v>normalizada_v1</x:v>
      </x:c>
      <x:c r="AG417" s="4" t="n">
        <x:f>COUNTIFS($B$2:$B$1513,B417,$C$2:$C$1513,C417,$D$2:$D$1513,D417)</x:f>
        <x:v>28</x:v>
      </x:c>
      <x:c r="AH417" s="4" t="n">
        <x:f>COUNTIFS(Relaciones!$D$5092:$D$5525,A417,Relaciones!$F$5092:$F$5525,"prediccion_amistad")</x:f>
        <x:v>5</x:v>
      </x:c>
      <x:c r="AI417" s="4" t="n">
        <x:f>SUMIFS(Relaciones!$H$5092:$H$5525,Relaciones!$D$5092:$D$5525,A417,Relaciones!$F$5092:$F$5525,"prediccion_amistad")</x:f>
        <x:v>5</x:v>
      </x:c>
      <x:c r="AJ417" s="4" t="n">
        <x:f>COUNTIFS(Relaciones!$D$5092:$D$5525,A417,Relaciones!$F$5092:$F$5525,"prediccion_rechazo")</x:f>
        <x:v>0</x:v>
      </x:c>
      <x:c r="AK417" s="4" t="n">
        <x:f>SUMIFS(Relaciones!$H$5092:$H$5525,Relaciones!$D$5092:$D$5525,A417,Relaciones!$F$5092:$F$5525,"prediccion_rechazo")</x:f>
        <x:v>0</x:v>
      </x:c>
      <x:c r="AL417" s="4" t="n">
        <x:v>0.5107785360796675</x:v>
      </x:c>
    </x:row>
    <x:row r="418" ht="23" customHeight="1">
      <x:c r="A418" s="13" t="str">
        <x:v>00417</x:v>
      </x:c>
      <x:c r="B418" s="4" t="str">
        <x:v>Sevilla</x:v>
      </x:c>
      <x:c r="C418" s="4" t="str">
        <x:v>2.º ESO</x:v>
      </x:c>
      <x:c r="D418" s="4" t="str">
        <x:v>C</x:v>
      </x:c>
      <x:c r="E418" s="4" t="str">
        <x:v>alumna</x:v>
      </x:c>
      <x:c r="F418" s="14" t="n">
        <x:f>IF((AG418-1)=0,"",ROUND(10*Q418/(AG418-1),1))</x:f>
        <x:v>2.2</x:v>
      </x:c>
      <x:c r="G418" s="14" t="n">
        <x:f>IF((AG418-1)=0,"",ROUND(10*R418/(AG418-1),1))</x:f>
        <x:v>2.6</x:v>
      </x:c>
      <x:c r="H418" s="14" t="n">
        <x:f>IF(R418=0,"",ROUND(10*S418/R418,1))</x:f>
        <x:v>8.6</x:v>
      </x:c>
      <x:c r="I418" s="14" t="n">
        <x:f>IF(AH418=0,"",ROUND(10*AI418/AH418,1))</x:f>
        <x:v>10</x:v>
      </x:c>
      <x:c r="J418" s="14" t="n">
        <x:f>IF((AG418-1)=0,"",ROUND(10*T418/(AG418-1),1))</x:f>
        <x:v>0.7</x:v>
      </x:c>
      <x:c r="K418" s="14" t="n">
        <x:f>IF((AG418-1)=0,"",ROUND(10*U418/(AG418-1),1))</x:f>
        <x:v>0.4</x:v>
      </x:c>
      <x:c r="L418" s="14" t="n">
        <x:f>IF(U418=0,"",ROUND(10*V418/U418,1))</x:f>
        <x:v>0</x:v>
      </x:c>
      <x:c r="M418" s="14" t="n">
        <x:f>IF(AJ418=0,"",ROUND(10*AK418/AJ418,1))</x:f>
        <x:v>10</x:v>
      </x:c>
      <x:c r="N418" s="14" t="n">
        <x:f>ROUND(10*W418/12,1)</x:f>
        <x:v>7.5</x:v>
      </x:c>
      <x:c r="O418" s="14" t="n">
        <x:f>ROUND(10*AL418,1)</x:f>
        <x:v>4.9</x:v>
      </x:c>
      <x:c r="P418" s="14" t="n">
        <x:f>IF((AG418-1)=0,"",ROUND(10*X418/(AG418-1),1))</x:f>
        <x:v>0</x:v>
      </x:c>
      <x:c r="Q418" s="15" t="n">
        <x:f>COUNTIFS(Relaciones!$E$5092:$E$5525,A418,Relaciones!$F$5092:$F$5525,"amistad")</x:f>
        <x:v>6</x:v>
      </x:c>
      <x:c r="R418" s="15" t="n">
        <x:f>COUNTIFS(Relaciones!$D$5092:$D$5525,A418,Relaciones!$F$5092:$F$5525,"amistad")</x:f>
        <x:v>7</x:v>
      </x:c>
      <x:c r="S418" s="15" t="n">
        <x:f>SUMIFS(Relaciones!$G$5092:$G$5525,Relaciones!$D$5092:$D$5525,A418,Relaciones!$F$5092:$F$5525,"amistad")</x:f>
        <x:v>6</x:v>
      </x:c>
      <x:c r="T418" s="15" t="n">
        <x:f>COUNTIFS(Relaciones!$E$5092:$E$5525,A418,Relaciones!$F$5092:$F$5525,"rechazo")</x:f>
        <x:v>2</x:v>
      </x:c>
      <x:c r="U418" s="15" t="n">
        <x:f>COUNTIFS(Relaciones!$D$5092:$D$5525,A418,Relaciones!$F$5092:$F$5525,"rechazo")</x:f>
        <x:v>1</x:v>
      </x:c>
      <x:c r="V418" s="15" t="n">
        <x:f>SUMIFS(Relaciones!$G$5092:$G$5525,Relaciones!$D$5092:$D$5525,A418,Relaciones!$F$5092:$F$5525,"rechazo")</x:f>
        <x:v>0</x:v>
      </x:c>
      <x:c r="W418" s="15" t="n">
        <x:f>SUM(INDEX(Respuestas!$B$394:$B$421,MATCH(A418,Respuestas!$A$394:$A$421,0)),INDEX(Respuestas!$C$394:$C$421,MATCH(A418,Respuestas!$A$394:$A$421,0)),INDEX(Respuestas!$D$394:$D$421,MATCH(A418,Respuestas!$A$394:$A$421,0)),INDEX(Respuestas!$E$394:$E$421,MATCH(A418,Respuestas!$A$394:$A$421,0)))</x:f>
        <x:v>9</x:v>
      </x:c>
      <x:c r="X418" s="15" t="n">
        <x:f>COUNTIFS(Relaciones!$E$5092:$E$5525,A418,Relaciones!$F$5092:$F$5525,"mediacion")</x:f>
        <x:v>0</x:v>
      </x:c>
      <x:c r="Y418" s="15" t="n">
        <x:f>COUNTIFS(Relaciones!$E$5092:$E$5525,A418,Relaciones!$F$5092:$F$5525,"mediacion_negativa")</x:f>
        <x:v>0</x:v>
      </x:c>
      <x:c r="Z418" s="15" t="n">
        <x:f>COUNTIFS(Relaciones!$E$5092:$E$5525,A418,Relaciones!$F$5092:$F$5525,"bullying")</x:f>
        <x:v>0</x:v>
      </x:c>
      <x:c r="AA418" s="4" t="str">
        <x:f>INDEX(Respuestas!$F$394:$F$421,MATCH(A418,Respuestas!$A$394:$A$421,0))</x:f>
        <x:v>No</x:v>
      </x:c>
      <x:c r="AB418" s="4" t="str">
        <x:f>INDEX(Respuestas!$G$394:$G$421,MATCH(A418,Respuestas!$A$394:$A$421,0))</x:f>
        <x:v>Sí</x:v>
      </x:c>
      <x:c r="AC418" s="4" t="str">
        <x:f>INDEX(Respuestas!$H$394:$H$421,MATCH(A418,Respuestas!$A$394:$A$421,0))</x:f>
        <x:v>No</x:v>
      </x:c>
      <x:c r="AD418" s="4" t="str">
        <x:f>INDEX(Respuestas!$I$394:$I$421,MATCH(A418,Respuestas!$A$394:$A$421,0))</x:f>
        <x:v>Sí</x:v>
      </x:c>
      <x:c r="AE418" s="4" t="str">
        <x:f>INDEX(Respuestas!$J$394:$J$421,MATCH(A418,Respuestas!$A$394:$A$421,0))</x:f>
        <x:v>G2</x:v>
      </x:c>
      <x:c r="AF418" s="4" t="str">
        <x:v>normalizada_v1</x:v>
      </x:c>
      <x:c r="AG418" s="4" t="n">
        <x:f>COUNTIFS($B$2:$B$1513,B418,$C$2:$C$1513,C418,$D$2:$D$1513,D418)</x:f>
        <x:v>28</x:v>
      </x:c>
      <x:c r="AH418" s="4" t="n">
        <x:f>COUNTIFS(Relaciones!$D$5092:$D$5525,A418,Relaciones!$F$5092:$F$5525,"prediccion_amistad")</x:f>
        <x:v>4</x:v>
      </x:c>
      <x:c r="AI418" s="4" t="n">
        <x:f>SUMIFS(Relaciones!$H$5092:$H$5525,Relaciones!$D$5092:$D$5525,A418,Relaciones!$F$5092:$F$5525,"prediccion_amistad")</x:f>
        <x:v>4</x:v>
      </x:c>
      <x:c r="AJ418" s="4" t="n">
        <x:f>COUNTIFS(Relaciones!$D$5092:$D$5525,A418,Relaciones!$F$5092:$F$5525,"prediccion_rechazo")</x:f>
        <x:v>1</x:v>
      </x:c>
      <x:c r="AK418" s="4" t="n">
        <x:f>SUMIFS(Relaciones!$H$5092:$H$5525,Relaciones!$D$5092:$D$5525,A418,Relaciones!$F$5092:$F$5525,"prediccion_rechazo")</x:f>
        <x:v>1</x:v>
      </x:c>
      <x:c r="AL418" s="4" t="n">
        <x:v>0.4857559982967623</x:v>
      </x:c>
    </x:row>
    <x:row r="419" ht="23" customHeight="1">
      <x:c r="A419" s="13" t="str">
        <x:v>00418</x:v>
      </x:c>
      <x:c r="B419" s="4" t="str">
        <x:v>Sevilla</x:v>
      </x:c>
      <x:c r="C419" s="4" t="str">
        <x:v>2.º ESO</x:v>
      </x:c>
      <x:c r="D419" s="4" t="str">
        <x:v>C</x:v>
      </x:c>
      <x:c r="E419" s="4" t="str">
        <x:v>alumno</x:v>
      </x:c>
      <x:c r="F419" s="14" t="n">
        <x:f>IF((AG419-1)=0,"",ROUND(10*Q419/(AG419-1),1))</x:f>
        <x:v>2.2</x:v>
      </x:c>
      <x:c r="G419" s="14" t="n">
        <x:f>IF((AG419-1)=0,"",ROUND(10*R419/(AG419-1),1))</x:f>
        <x:v>2.2</x:v>
      </x:c>
      <x:c r="H419" s="14" t="n">
        <x:f>IF(R419=0,"",ROUND(10*S419/R419,1))</x:f>
        <x:v>10</x:v>
      </x:c>
      <x:c r="I419" s="14" t="n">
        <x:f>IF(AH419=0,"",ROUND(10*AI419/AH419,1))</x:f>
        <x:v>8</x:v>
      </x:c>
      <x:c r="J419" s="14" t="n">
        <x:f>IF((AG419-1)=0,"",ROUND(10*T419/(AG419-1),1))</x:f>
        <x:v>6.7</x:v>
      </x:c>
      <x:c r="K419" s="14" t="n">
        <x:f>IF((AG419-1)=0,"",ROUND(10*U419/(AG419-1),1))</x:f>
        <x:v>0.7</x:v>
      </x:c>
      <x:c r="L419" s="14" t="n">
        <x:f>IF(U419=0,"",ROUND(10*V419/U419,1))</x:f>
        <x:v>10</x:v>
      </x:c>
      <x:c r="M419" s="14" t="n">
        <x:f>IF(AJ419=0,"",ROUND(10*AK419/AJ419,1))</x:f>
        <x:v>9.3</x:v>
      </x:c>
      <x:c r="N419" s="14" t="n">
        <x:f>ROUND(10*W419/12,1)</x:f>
        <x:v>3.3</x:v>
      </x:c>
      <x:c r="O419" s="14" t="n">
        <x:f>ROUND(10*AL419,1)</x:f>
        <x:v>4.4</x:v>
      </x:c>
      <x:c r="P419" s="14" t="n">
        <x:f>IF((AG419-1)=0,"",ROUND(10*X419/(AG419-1),1))</x:f>
        <x:v>0</x:v>
      </x:c>
      <x:c r="Q419" s="15" t="n">
        <x:f>COUNTIFS(Relaciones!$E$5092:$E$5525,A419,Relaciones!$F$5092:$F$5525,"amistad")</x:f>
        <x:v>6</x:v>
      </x:c>
      <x:c r="R419" s="15" t="n">
        <x:f>COUNTIFS(Relaciones!$D$5092:$D$5525,A419,Relaciones!$F$5092:$F$5525,"amistad")</x:f>
        <x:v>6</x:v>
      </x:c>
      <x:c r="S419" s="15" t="n">
        <x:f>SUMIFS(Relaciones!$G$5092:$G$5525,Relaciones!$D$5092:$D$5525,A419,Relaciones!$F$5092:$F$5525,"amistad")</x:f>
        <x:v>6</x:v>
      </x:c>
      <x:c r="T419" s="15" t="n">
        <x:f>COUNTIFS(Relaciones!$E$5092:$E$5525,A419,Relaciones!$F$5092:$F$5525,"rechazo")</x:f>
        <x:v>18</x:v>
      </x:c>
      <x:c r="U419" s="15" t="n">
        <x:f>COUNTIFS(Relaciones!$D$5092:$D$5525,A419,Relaciones!$F$5092:$F$5525,"rechazo")</x:f>
        <x:v>2</x:v>
      </x:c>
      <x:c r="V419" s="15" t="n">
        <x:f>SUMIFS(Relaciones!$G$5092:$G$5525,Relaciones!$D$5092:$D$5525,A419,Relaciones!$F$5092:$F$5525,"rechazo")</x:f>
        <x:v>2</x:v>
      </x:c>
      <x:c r="W419" s="15" t="n">
        <x:f>SUM(INDEX(Respuestas!$B$394:$B$421,MATCH(A419,Respuestas!$A$394:$A$421,0)),INDEX(Respuestas!$C$394:$C$421,MATCH(A419,Respuestas!$A$394:$A$421,0)),INDEX(Respuestas!$D$394:$D$421,MATCH(A419,Respuestas!$A$394:$A$421,0)),INDEX(Respuestas!$E$394:$E$421,MATCH(A419,Respuestas!$A$394:$A$421,0)))</x:f>
        <x:v>4</x:v>
      </x:c>
      <x:c r="X419" s="15" t="n">
        <x:f>COUNTIFS(Relaciones!$E$5092:$E$5525,A419,Relaciones!$F$5092:$F$5525,"mediacion")</x:f>
        <x:v>0</x:v>
      </x:c>
      <x:c r="Y419" s="15" t="n">
        <x:f>COUNTIFS(Relaciones!$E$5092:$E$5525,A419,Relaciones!$F$5092:$F$5525,"mediacion_negativa")</x:f>
        <x:v>20</x:v>
      </x:c>
      <x:c r="Z419" s="15" t="n">
        <x:f>COUNTIFS(Relaciones!$E$5092:$E$5525,A419,Relaciones!$F$5092:$F$5525,"bullying")</x:f>
        <x:v>4</x:v>
      </x:c>
      <x:c r="AA419" s="4" t="str">
        <x:f>INDEX(Respuestas!$F$394:$F$421,MATCH(A419,Respuestas!$A$394:$A$421,0))</x:f>
        <x:v>Sí</x:v>
      </x:c>
      <x:c r="AB419" s="4" t="str">
        <x:f>INDEX(Respuestas!$G$394:$G$421,MATCH(A419,Respuestas!$A$394:$A$421,0))</x:f>
        <x:v>Sí</x:v>
      </x:c>
      <x:c r="AC419" s="4" t="str">
        <x:f>INDEX(Respuestas!$H$394:$H$421,MATCH(A419,Respuestas!$A$394:$A$421,0))</x:f>
        <x:v>Sí</x:v>
      </x:c>
      <x:c r="AD419" s="4" t="str">
        <x:f>INDEX(Respuestas!$I$394:$I$421,MATCH(A419,Respuestas!$A$394:$A$421,0))</x:f>
        <x:v>No</x:v>
      </x:c>
      <x:c r="AE419" s="4" t="str">
        <x:f>INDEX(Respuestas!$J$394:$J$421,MATCH(A419,Respuestas!$A$394:$A$421,0))</x:f>
        <x:v>G2</x:v>
      </x:c>
      <x:c r="AF419" s="4" t="str">
        <x:v>normalizada_v1</x:v>
      </x:c>
      <x:c r="AG419" s="4" t="n">
        <x:f>COUNTIFS($B$2:$B$1513,B419,$C$2:$C$1513,C419,$D$2:$D$1513,D419)</x:f>
        <x:v>28</x:v>
      </x:c>
      <x:c r="AH419" s="4" t="n">
        <x:f>COUNTIFS(Relaciones!$D$5092:$D$5525,A419,Relaciones!$F$5092:$F$5525,"prediccion_amistad")</x:f>
        <x:v>5</x:v>
      </x:c>
      <x:c r="AI419" s="4" t="n">
        <x:f>SUMIFS(Relaciones!$H$5092:$H$5525,Relaciones!$D$5092:$D$5525,A419,Relaciones!$F$5092:$F$5525,"prediccion_amistad")</x:f>
        <x:v>4</x:v>
      </x:c>
      <x:c r="AJ419" s="4" t="n">
        <x:f>COUNTIFS(Relaciones!$D$5092:$D$5525,A419,Relaciones!$F$5092:$F$5525,"prediccion_rechazo")</x:f>
        <x:v>14</x:v>
      </x:c>
      <x:c r="AK419" s="4" t="n">
        <x:f>SUMIFS(Relaciones!$H$5092:$H$5525,Relaciones!$D$5092:$D$5525,A419,Relaciones!$F$5092:$F$5525,"prediccion_rechazo")</x:f>
        <x:v>13</x:v>
      </x:c>
      <x:c r="AL419" s="4" t="n">
        <x:v>0.4381582550512734</x:v>
      </x:c>
    </x:row>
    <x:row r="420" ht="23" customHeight="1">
      <x:c r="A420" s="13" t="str">
        <x:v>00419</x:v>
      </x:c>
      <x:c r="B420" s="4" t="str">
        <x:v>Sevilla</x:v>
      </x:c>
      <x:c r="C420" s="4" t="str">
        <x:v>2.º ESO</x:v>
      </x:c>
      <x:c r="D420" s="4" t="str">
        <x:v>C</x:v>
      </x:c>
      <x:c r="E420" s="4" t="str">
        <x:v>alumna</x:v>
      </x:c>
      <x:c r="F420" s="14" t="n">
        <x:f>IF((AG420-1)=0,"",ROUND(10*Q420/(AG420-1),1))</x:f>
        <x:v>2.2</x:v>
      </x:c>
      <x:c r="G420" s="14" t="n">
        <x:f>IF((AG420-1)=0,"",ROUND(10*R420/(AG420-1),1))</x:f>
        <x:v>2.6</x:v>
      </x:c>
      <x:c r="H420" s="14" t="n">
        <x:f>IF(R420=0,"",ROUND(10*S420/R420,1))</x:f>
        <x:v>8.6</x:v>
      </x:c>
      <x:c r="I420" s="14" t="n">
        <x:f>IF(AH420=0,"",ROUND(10*AI420/AH420,1))</x:f>
        <x:v>10</x:v>
      </x:c>
      <x:c r="J420" s="14" t="n">
        <x:f>IF((AG420-1)=0,"",ROUND(10*T420/(AG420-1),1))</x:f>
        <x:v>0</x:v>
      </x:c>
      <x:c r="K420" s="14" t="n">
        <x:f>IF((AG420-1)=0,"",ROUND(10*U420/(AG420-1),1))</x:f>
        <x:v>0.4</x:v>
      </x:c>
      <x:c r="L420" s="14" t="n">
        <x:f>IF(U420=0,"",ROUND(10*V420/U420,1))</x:f>
        <x:v>0</x:v>
      </x:c>
      <x:c r="M420" s="14" t="str">
        <x:f>IF(AJ420=0,"",ROUND(10*AK420/AJ420,1))</x:f>
      </x:c>
      <x:c r="N420" s="14" t="n">
        <x:f>ROUND(10*W420/12,1)</x:f>
        <x:v>9.2</x:v>
      </x:c>
      <x:c r="O420" s="14" t="n">
        <x:f>ROUND(10*AL420,1)</x:f>
        <x:v>4.7</x:v>
      </x:c>
      <x:c r="P420" s="14" t="n">
        <x:f>IF((AG420-1)=0,"",ROUND(10*X420/(AG420-1),1))</x:f>
        <x:v>0</x:v>
      </x:c>
      <x:c r="Q420" s="15" t="n">
        <x:f>COUNTIFS(Relaciones!$E$5092:$E$5525,A420,Relaciones!$F$5092:$F$5525,"amistad")</x:f>
        <x:v>6</x:v>
      </x:c>
      <x:c r="R420" s="15" t="n">
        <x:f>COUNTIFS(Relaciones!$D$5092:$D$5525,A420,Relaciones!$F$5092:$F$5525,"amistad")</x:f>
        <x:v>7</x:v>
      </x:c>
      <x:c r="S420" s="15" t="n">
        <x:f>SUMIFS(Relaciones!$G$5092:$G$5525,Relaciones!$D$5092:$D$5525,A420,Relaciones!$F$5092:$F$5525,"amistad")</x:f>
        <x:v>6</x:v>
      </x:c>
      <x:c r="T420" s="15" t="n">
        <x:f>COUNTIFS(Relaciones!$E$5092:$E$5525,A420,Relaciones!$F$5092:$F$5525,"rechazo")</x:f>
        <x:v>0</x:v>
      </x:c>
      <x:c r="U420" s="15" t="n">
        <x:f>COUNTIFS(Relaciones!$D$5092:$D$5525,A420,Relaciones!$F$5092:$F$5525,"rechazo")</x:f>
        <x:v>1</x:v>
      </x:c>
      <x:c r="V420" s="15" t="n">
        <x:f>SUMIFS(Relaciones!$G$5092:$G$5525,Relaciones!$D$5092:$D$5525,A420,Relaciones!$F$5092:$F$5525,"rechazo")</x:f>
        <x:v>0</x:v>
      </x:c>
      <x:c r="W420" s="15" t="n">
        <x:f>SUM(INDEX(Respuestas!$B$394:$B$421,MATCH(A420,Respuestas!$A$394:$A$421,0)),INDEX(Respuestas!$C$394:$C$421,MATCH(A420,Respuestas!$A$394:$A$421,0)),INDEX(Respuestas!$D$394:$D$421,MATCH(A420,Respuestas!$A$394:$A$421,0)),INDEX(Respuestas!$E$394:$E$421,MATCH(A420,Respuestas!$A$394:$A$421,0)))</x:f>
        <x:v>11</x:v>
      </x:c>
      <x:c r="X420" s="15" t="n">
        <x:f>COUNTIFS(Relaciones!$E$5092:$E$5525,A420,Relaciones!$F$5092:$F$5525,"mediacion")</x:f>
        <x:v>0</x:v>
      </x:c>
      <x:c r="Y420" s="15" t="n">
        <x:f>COUNTIFS(Relaciones!$E$5092:$E$5525,A420,Relaciones!$F$5092:$F$5525,"mediacion_negativa")</x:f>
        <x:v>0</x:v>
      </x:c>
      <x:c r="Z420" s="15" t="n">
        <x:f>COUNTIFS(Relaciones!$E$5092:$E$5525,A420,Relaciones!$F$5092:$F$5525,"bullying")</x:f>
        <x:v>0</x:v>
      </x:c>
      <x:c r="AA420" s="4" t="str">
        <x:f>INDEX(Respuestas!$F$394:$F$421,MATCH(A420,Respuestas!$A$394:$A$421,0))</x:f>
        <x:v>No</x:v>
      </x:c>
      <x:c r="AB420" s="4" t="str">
        <x:f>INDEX(Respuestas!$G$394:$G$421,MATCH(A420,Respuestas!$A$394:$A$421,0))</x:f>
        <x:v>Sí</x:v>
      </x:c>
      <x:c r="AC420" s="4" t="str">
        <x:f>INDEX(Respuestas!$H$394:$H$421,MATCH(A420,Respuestas!$A$394:$A$421,0))</x:f>
        <x:v>No</x:v>
      </x:c>
      <x:c r="AD420" s="4" t="str">
        <x:f>INDEX(Respuestas!$I$394:$I$421,MATCH(A420,Respuestas!$A$394:$A$421,0))</x:f>
        <x:v>Sí</x:v>
      </x:c>
      <x:c r="AE420" s="4" t="str">
        <x:f>INDEX(Respuestas!$J$394:$J$421,MATCH(A420,Respuestas!$A$394:$A$421,0))</x:f>
        <x:v>G2</x:v>
      </x:c>
      <x:c r="AF420" s="4" t="str">
        <x:v>normalizada_v1</x:v>
      </x:c>
      <x:c r="AG420" s="4" t="n">
        <x:f>COUNTIFS($B$2:$B$1513,B420,$C$2:$C$1513,C420,$D$2:$D$1513,D420)</x:f>
        <x:v>28</x:v>
      </x:c>
      <x:c r="AH420" s="4" t="n">
        <x:f>COUNTIFS(Relaciones!$D$5092:$D$5525,A420,Relaciones!$F$5092:$F$5525,"prediccion_amistad")</x:f>
        <x:v>5</x:v>
      </x:c>
      <x:c r="AI420" s="4" t="n">
        <x:f>SUMIFS(Relaciones!$H$5092:$H$5525,Relaciones!$D$5092:$D$5525,A420,Relaciones!$F$5092:$F$5525,"prediccion_amistad")</x:f>
        <x:v>5</x:v>
      </x:c>
      <x:c r="AJ420" s="4" t="n">
        <x:f>COUNTIFS(Relaciones!$D$5092:$D$5525,A420,Relaciones!$F$5092:$F$5525,"prediccion_rechazo")</x:f>
        <x:v>0</x:v>
      </x:c>
      <x:c r="AK420" s="4" t="n">
        <x:f>SUMIFS(Relaciones!$H$5092:$H$5525,Relaciones!$D$5092:$D$5525,A420,Relaciones!$F$5092:$F$5525,"prediccion_rechazo")</x:f>
        <x:v>0</x:v>
      </x:c>
      <x:c r="AL420" s="4" t="n">
        <x:v>0.4662021746228238</x:v>
      </x:c>
    </x:row>
    <x:row r="421" ht="23" customHeight="1">
      <x:c r="A421" s="13" t="str">
        <x:v>00420</x:v>
      </x:c>
      <x:c r="B421" s="4" t="str">
        <x:v>Sevilla</x:v>
      </x:c>
      <x:c r="C421" s="4" t="str">
        <x:v>2.º ESO</x:v>
      </x:c>
      <x:c r="D421" s="4" t="str">
        <x:v>C</x:v>
      </x:c>
      <x:c r="E421" s="4" t="str">
        <x:v>alumno</x:v>
      </x:c>
      <x:c r="F421" s="14" t="n">
        <x:f>IF((AG421-1)=0,"",ROUND(10*Q421/(AG421-1),1))</x:f>
        <x:v>1.9</x:v>
      </x:c>
      <x:c r="G421" s="14" t="n">
        <x:f>IF((AG421-1)=0,"",ROUND(10*R421/(AG421-1),1))</x:f>
        <x:v>1.9</x:v>
      </x:c>
      <x:c r="H421" s="14" t="n">
        <x:f>IF(R421=0,"",ROUND(10*S421/R421,1))</x:f>
        <x:v>10</x:v>
      </x:c>
      <x:c r="I421" s="14" t="n">
        <x:f>IF(AH421=0,"",ROUND(10*AI421/AH421,1))</x:f>
        <x:v>10</x:v>
      </x:c>
      <x:c r="J421" s="14" t="n">
        <x:f>IF((AG421-1)=0,"",ROUND(10*T421/(AG421-1),1))</x:f>
        <x:v>0</x:v>
      </x:c>
      <x:c r="K421" s="14" t="n">
        <x:f>IF((AG421-1)=0,"",ROUND(10*U421/(AG421-1),1))</x:f>
        <x:v>0.4</x:v>
      </x:c>
      <x:c r="L421" s="14" t="n">
        <x:f>IF(U421=0,"",ROUND(10*V421/U421,1))</x:f>
        <x:v>0</x:v>
      </x:c>
      <x:c r="M421" s="14" t="str">
        <x:f>IF(AJ421=0,"",ROUND(10*AK421/AJ421,1))</x:f>
      </x:c>
      <x:c r="N421" s="14" t="n">
        <x:f>ROUND(10*W421/12,1)</x:f>
        <x:v>10</x:v>
      </x:c>
      <x:c r="O421" s="14" t="n">
        <x:f>ROUND(10*AL421,1)</x:f>
        <x:v>3.7</x:v>
      </x:c>
      <x:c r="P421" s="14" t="n">
        <x:f>IF((AG421-1)=0,"",ROUND(10*X421/(AG421-1),1))</x:f>
        <x:v>0</x:v>
      </x:c>
      <x:c r="Q421" s="15" t="n">
        <x:f>COUNTIFS(Relaciones!$E$5092:$E$5525,A421,Relaciones!$F$5092:$F$5525,"amistad")</x:f>
        <x:v>5</x:v>
      </x:c>
      <x:c r="R421" s="15" t="n">
        <x:f>COUNTIFS(Relaciones!$D$5092:$D$5525,A421,Relaciones!$F$5092:$F$5525,"amistad")</x:f>
        <x:v>5</x:v>
      </x:c>
      <x:c r="S421" s="15" t="n">
        <x:f>SUMIFS(Relaciones!$G$5092:$G$5525,Relaciones!$D$5092:$D$5525,A421,Relaciones!$F$5092:$F$5525,"amistad")</x:f>
        <x:v>5</x:v>
      </x:c>
      <x:c r="T421" s="15" t="n">
        <x:f>COUNTIFS(Relaciones!$E$5092:$E$5525,A421,Relaciones!$F$5092:$F$5525,"rechazo")</x:f>
        <x:v>0</x:v>
      </x:c>
      <x:c r="U421" s="15" t="n">
        <x:f>COUNTIFS(Relaciones!$D$5092:$D$5525,A421,Relaciones!$F$5092:$F$5525,"rechazo")</x:f>
        <x:v>1</x:v>
      </x:c>
      <x:c r="V421" s="15" t="n">
        <x:f>SUMIFS(Relaciones!$G$5092:$G$5525,Relaciones!$D$5092:$D$5525,A421,Relaciones!$F$5092:$F$5525,"rechazo")</x:f>
        <x:v>0</x:v>
      </x:c>
      <x:c r="W421" s="15" t="n">
        <x:f>SUM(INDEX(Respuestas!$B$394:$B$421,MATCH(A421,Respuestas!$A$394:$A$421,0)),INDEX(Respuestas!$C$394:$C$421,MATCH(A421,Respuestas!$A$394:$A$421,0)),INDEX(Respuestas!$D$394:$D$421,MATCH(A421,Respuestas!$A$394:$A$421,0)),INDEX(Respuestas!$E$394:$E$421,MATCH(A421,Respuestas!$A$394:$A$421,0)))</x:f>
        <x:v>12</x:v>
      </x:c>
      <x:c r="X421" s="15" t="n">
        <x:f>COUNTIFS(Relaciones!$E$5092:$E$5525,A421,Relaciones!$F$5092:$F$5525,"mediacion")</x:f>
        <x:v>0</x:v>
      </x:c>
      <x:c r="Y421" s="15" t="n">
        <x:f>COUNTIFS(Relaciones!$E$5092:$E$5525,A421,Relaciones!$F$5092:$F$5525,"mediacion_negativa")</x:f>
        <x:v>0</x:v>
      </x:c>
      <x:c r="Z421" s="15" t="n">
        <x:f>COUNTIFS(Relaciones!$E$5092:$E$5525,A421,Relaciones!$F$5092:$F$5525,"bullying")</x:f>
        <x:v>0</x:v>
      </x:c>
      <x:c r="AA421" s="4" t="str">
        <x:f>INDEX(Respuestas!$F$394:$F$421,MATCH(A421,Respuestas!$A$394:$A$421,0))</x:f>
        <x:v>No</x:v>
      </x:c>
      <x:c r="AB421" s="4" t="str">
        <x:f>INDEX(Respuestas!$G$394:$G$421,MATCH(A421,Respuestas!$A$394:$A$421,0))</x:f>
        <x:v>Sí</x:v>
      </x:c>
      <x:c r="AC421" s="4" t="str">
        <x:f>INDEX(Respuestas!$H$394:$H$421,MATCH(A421,Respuestas!$A$394:$A$421,0))</x:f>
        <x:v>No</x:v>
      </x:c>
      <x:c r="AD421" s="4" t="str">
        <x:f>INDEX(Respuestas!$I$394:$I$421,MATCH(A421,Respuestas!$A$394:$A$421,0))</x:f>
        <x:v>Sí</x:v>
      </x:c>
      <x:c r="AE421" s="4" t="str">
        <x:f>INDEX(Respuestas!$J$394:$J$421,MATCH(A421,Respuestas!$A$394:$A$421,0))</x:f>
        <x:v>G2</x:v>
      </x:c>
      <x:c r="AF421" s="4" t="str">
        <x:v>normalizada_v1</x:v>
      </x:c>
      <x:c r="AG421" s="4" t="n">
        <x:f>COUNTIFS($B$2:$B$1513,B421,$C$2:$C$1513,C421,$D$2:$D$1513,D421)</x:f>
        <x:v>28</x:v>
      </x:c>
      <x:c r="AH421" s="4" t="n">
        <x:f>COUNTIFS(Relaciones!$D$5092:$D$5525,A421,Relaciones!$F$5092:$F$5525,"prediccion_amistad")</x:f>
        <x:v>4</x:v>
      </x:c>
      <x:c r="AI421" s="4" t="n">
        <x:f>SUMIFS(Relaciones!$H$5092:$H$5525,Relaciones!$D$5092:$D$5525,A421,Relaciones!$F$5092:$F$5525,"prediccion_amistad")</x:f>
        <x:v>4</x:v>
      </x:c>
      <x:c r="AJ421" s="4" t="n">
        <x:f>COUNTIFS(Relaciones!$D$5092:$D$5525,A421,Relaciones!$F$5092:$F$5525,"prediccion_rechazo")</x:f>
        <x:v>0</x:v>
      </x:c>
      <x:c r="AK421" s="4" t="n">
        <x:f>SUMIFS(Relaciones!$H$5092:$H$5525,Relaciones!$D$5092:$D$5525,A421,Relaciones!$F$5092:$F$5525,"prediccion_rechazo")</x:f>
        <x:v>0</x:v>
      </x:c>
      <x:c r="AL421" s="4" t="n">
        <x:v>0.37235418705651563</x:v>
      </x:c>
    </x:row>
    <x:row r="422" ht="23" customHeight="1">
      <x:c r="A422" s="13" t="str">
        <x:v>00421</x:v>
      </x:c>
      <x:c r="B422" s="4" t="str">
        <x:v>Sevilla</x:v>
      </x:c>
      <x:c r="C422" s="4" t="str">
        <x:v>3.º ESO</x:v>
      </x:c>
      <x:c r="D422" s="4" t="str">
        <x:v>A</x:v>
      </x:c>
      <x:c r="E422" s="4" t="str">
        <x:v>alumna</x:v>
      </x:c>
      <x:c r="F422" s="14" t="n">
        <x:f>IF((AG422-1)=0,"",ROUND(10*Q422/(AG422-1),1))</x:f>
        <x:v>7.4</x:v>
      </x:c>
      <x:c r="G422" s="14" t="n">
        <x:f>IF((AG422-1)=0,"",ROUND(10*R422/(AG422-1),1))</x:f>
        <x:v>1.1</x:v>
      </x:c>
      <x:c r="H422" s="14" t="n">
        <x:f>IF(R422=0,"",ROUND(10*S422/R422,1))</x:f>
        <x:v>10</x:v>
      </x:c>
      <x:c r="I422" s="14" t="n">
        <x:f>IF(AH422=0,"",ROUND(10*AI422/AH422,1))</x:f>
        <x:v>10</x:v>
      </x:c>
      <x:c r="J422" s="14" t="n">
        <x:f>IF((AG422-1)=0,"",ROUND(10*T422/(AG422-1),1))</x:f>
        <x:v>0</x:v>
      </x:c>
      <x:c r="K422" s="14" t="n">
        <x:f>IF((AG422-1)=0,"",ROUND(10*U422/(AG422-1),1))</x:f>
        <x:v>0</x:v>
      </x:c>
      <x:c r="L422" s="14" t="str">
        <x:f>IF(U422=0,"",ROUND(10*V422/U422,1))</x:f>
      </x:c>
      <x:c r="M422" s="14" t="str">
        <x:f>IF(AJ422=0,"",ROUND(10*AK422/AJ422,1))</x:f>
      </x:c>
      <x:c r="N422" s="14" t="n">
        <x:f>ROUND(10*W422/12,1)</x:f>
        <x:v>7.5</x:v>
      </x:c>
      <x:c r="O422" s="14" t="n">
        <x:f>ROUND(10*AL422,1)</x:f>
        <x:v>10</x:v>
      </x:c>
      <x:c r="P422" s="14" t="n">
        <x:f>IF((AG422-1)=0,"",ROUND(10*X422/(AG422-1),1))</x:f>
        <x:v>4.1</x:v>
      </x:c>
      <x:c r="Q422" s="15" t="n">
        <x:f>COUNTIFS(Relaciones!$E$5526:$E$5799,A422,Relaciones!$F$5526:$F$5799,"amistad")</x:f>
        <x:v>20</x:v>
      </x:c>
      <x:c r="R422" s="15" t="n">
        <x:f>COUNTIFS(Relaciones!$D$5526:$D$5799,A422,Relaciones!$F$5526:$F$5799,"amistad")</x:f>
        <x:v>3</x:v>
      </x:c>
      <x:c r="S422" s="15" t="n">
        <x:f>SUMIFS(Relaciones!$G$5526:$G$5799,Relaciones!$D$5526:$D$5799,A422,Relaciones!$F$5526:$F$5799,"amistad")</x:f>
        <x:v>3</x:v>
      </x:c>
      <x:c r="T422" s="15" t="n">
        <x:f>COUNTIFS(Relaciones!$E$5526:$E$5799,A422,Relaciones!$F$5526:$F$5799,"rechazo")</x:f>
        <x:v>0</x:v>
      </x:c>
      <x:c r="U422" s="15" t="n">
        <x:f>COUNTIFS(Relaciones!$D$5526:$D$5799,A422,Relaciones!$F$5526:$F$5799,"rechazo")</x:f>
        <x:v>0</x:v>
      </x:c>
      <x:c r="V422" s="15" t="n">
        <x:f>SUMIFS(Relaciones!$G$5526:$G$5799,Relaciones!$D$5526:$D$5799,A422,Relaciones!$F$5526:$F$5799,"rechazo")</x:f>
        <x:v>0</x:v>
      </x:c>
      <x:c r="W422" s="15" t="n">
        <x:f>SUM(INDEX(Respuestas!$B$422:$B$449,MATCH(A422,Respuestas!$A$422:$A$449,0)),INDEX(Respuestas!$C$422:$C$449,MATCH(A422,Respuestas!$A$422:$A$449,0)),INDEX(Respuestas!$D$422:$D$449,MATCH(A422,Respuestas!$A$422:$A$449,0)),INDEX(Respuestas!$E$422:$E$449,MATCH(A422,Respuestas!$A$422:$A$449,0)))</x:f>
        <x:v>9</x:v>
      </x:c>
      <x:c r="X422" s="15" t="n">
        <x:f>COUNTIFS(Relaciones!$E$5526:$E$5799,A422,Relaciones!$F$5526:$F$5799,"mediacion")</x:f>
        <x:v>11</x:v>
      </x:c>
      <x:c r="Y422" s="15" t="n">
        <x:f>COUNTIFS(Relaciones!$E$5526:$E$5799,A422,Relaciones!$F$5526:$F$5799,"mediacion_negativa")</x:f>
        <x:v>0</x:v>
      </x:c>
      <x:c r="Z422" s="15" t="n">
        <x:f>COUNTIFS(Relaciones!$E$5526:$E$5799,A422,Relaciones!$F$5526:$F$5799,"bullying")</x:f>
        <x:v>0</x:v>
      </x:c>
      <x:c r="AA422" s="4" t="str">
        <x:f>INDEX(Respuestas!$F$422:$F$449,MATCH(A422,Respuestas!$A$422:$A$449,0))</x:f>
        <x:v>No</x:v>
      </x:c>
      <x:c r="AB422" s="4" t="str">
        <x:f>INDEX(Respuestas!$G$422:$G$449,MATCH(A422,Respuestas!$A$422:$A$449,0))</x:f>
        <x:v>Sí</x:v>
      </x:c>
      <x:c r="AC422" s="4" t="str">
        <x:f>INDEX(Respuestas!$H$422:$H$449,MATCH(A422,Respuestas!$A$422:$A$449,0))</x:f>
        <x:v>No</x:v>
      </x:c>
      <x:c r="AD422" s="4" t="str">
        <x:f>INDEX(Respuestas!$I$422:$I$449,MATCH(A422,Respuestas!$A$422:$A$449,0))</x:f>
        <x:v>Sí</x:v>
      </x:c>
      <x:c r="AE422" s="4" t="str">
        <x:f>INDEX(Respuestas!$J$422:$J$449,MATCH(A422,Respuestas!$A$422:$A$449,0))</x:f>
        <x:v>G1</x:v>
      </x:c>
      <x:c r="AF422" s="4" t="str">
        <x:v>normalizada_v1</x:v>
      </x:c>
      <x:c r="AG422" s="4" t="n">
        <x:f>COUNTIFS($B$2:$B$1513,B422,$C$2:$C$1513,C422,$D$2:$D$1513,D422)</x:f>
        <x:v>28</x:v>
      </x:c>
      <x:c r="AH422" s="4" t="n">
        <x:f>COUNTIFS(Relaciones!$D$5526:$D$5799,A422,Relaciones!$F$5526:$F$5799,"prediccion_amistad")</x:f>
        <x:v>15</x:v>
      </x:c>
      <x:c r="AI422" s="4" t="n">
        <x:f>SUMIFS(Relaciones!$H$5526:$H$5799,Relaciones!$D$5526:$D$5799,A422,Relaciones!$F$5526:$F$5799,"prediccion_amistad")</x:f>
        <x:v>15</x:v>
      </x:c>
      <x:c r="AJ422" s="4" t="n">
        <x:f>COUNTIFS(Relaciones!$D$5526:$D$5799,A422,Relaciones!$F$5526:$F$5799,"prediccion_rechazo")</x:f>
        <x:v>0</x:v>
      </x:c>
      <x:c r="AK422" s="4" t="n">
        <x:f>SUMIFS(Relaciones!$H$5526:$H$5799,Relaciones!$D$5526:$D$5799,A422,Relaciones!$F$5526:$F$5799,"prediccion_rechazo")</x:f>
        <x:v>0</x:v>
      </x:c>
      <x:c r="AL422" s="4" t="n">
        <x:v>1</x:v>
      </x:c>
    </x:row>
    <x:row r="423" ht="23" customHeight="1">
      <x:c r="A423" s="13" t="str">
        <x:v>00422</x:v>
      </x:c>
      <x:c r="B423" s="4" t="str">
        <x:v>Sevilla</x:v>
      </x:c>
      <x:c r="C423" s="4" t="str">
        <x:v>3.º ESO</x:v>
      </x:c>
      <x:c r="D423" s="4" t="str">
        <x:v>A</x:v>
      </x:c>
      <x:c r="E423" s="4" t="str">
        <x:v>alumno</x:v>
      </x:c>
      <x:c r="F423" s="14" t="n">
        <x:f>IF((AG423-1)=0,"",ROUND(10*Q423/(AG423-1),1))</x:f>
        <x:v>0.7</x:v>
      </x:c>
      <x:c r="G423" s="14" t="n">
        <x:f>IF((AG423-1)=0,"",ROUND(10*R423/(AG423-1),1))</x:f>
        <x:v>0.7</x:v>
      </x:c>
      <x:c r="H423" s="14" t="n">
        <x:f>IF(R423=0,"",ROUND(10*S423/R423,1))</x:f>
        <x:v>10</x:v>
      </x:c>
      <x:c r="I423" s="14" t="n">
        <x:f>IF(AH423=0,"",ROUND(10*AI423/AH423,1))</x:f>
        <x:v>5</x:v>
      </x:c>
      <x:c r="J423" s="14" t="n">
        <x:f>IF((AG423-1)=0,"",ROUND(10*T423/(AG423-1),1))</x:f>
        <x:v>0</x:v>
      </x:c>
      <x:c r="K423" s="14" t="n">
        <x:f>IF((AG423-1)=0,"",ROUND(10*U423/(AG423-1),1))</x:f>
        <x:v>0.4</x:v>
      </x:c>
      <x:c r="L423" s="14" t="n">
        <x:f>IF(U423=0,"",ROUND(10*V423/U423,1))</x:f>
        <x:v>0</x:v>
      </x:c>
      <x:c r="M423" s="14" t="n">
        <x:f>IF(AJ423=0,"",ROUND(10*AK423/AJ423,1))</x:f>
        <x:v>0</x:v>
      </x:c>
      <x:c r="N423" s="14" t="n">
        <x:f>ROUND(10*W423/12,1)</x:f>
        <x:v>8.3</x:v>
      </x:c>
      <x:c r="O423" s="14" t="n">
        <x:f>ROUND(10*AL423,1)</x:f>
        <x:v>2</x:v>
      </x:c>
      <x:c r="P423" s="14" t="n">
        <x:f>IF((AG423-1)=0,"",ROUND(10*X423/(AG423-1),1))</x:f>
        <x:v>0</x:v>
      </x:c>
      <x:c r="Q423" s="15" t="n">
        <x:f>COUNTIFS(Relaciones!$E$5526:$E$5799,A423,Relaciones!$F$5526:$F$5799,"amistad")</x:f>
        <x:v>2</x:v>
      </x:c>
      <x:c r="R423" s="15" t="n">
        <x:f>COUNTIFS(Relaciones!$D$5526:$D$5799,A423,Relaciones!$F$5526:$F$5799,"amistad")</x:f>
        <x:v>2</x:v>
      </x:c>
      <x:c r="S423" s="15" t="n">
        <x:f>SUMIFS(Relaciones!$G$5526:$G$5799,Relaciones!$D$5526:$D$5799,A423,Relaciones!$F$5526:$F$5799,"amistad")</x:f>
        <x:v>2</x:v>
      </x:c>
      <x:c r="T423" s="15" t="n">
        <x:f>COUNTIFS(Relaciones!$E$5526:$E$5799,A423,Relaciones!$F$5526:$F$5799,"rechazo")</x:f>
        <x:v>0</x:v>
      </x:c>
      <x:c r="U423" s="15" t="n">
        <x:f>COUNTIFS(Relaciones!$D$5526:$D$5799,A423,Relaciones!$F$5526:$F$5799,"rechazo")</x:f>
        <x:v>1</x:v>
      </x:c>
      <x:c r="V423" s="15" t="n">
        <x:f>SUMIFS(Relaciones!$G$5526:$G$5799,Relaciones!$D$5526:$D$5799,A423,Relaciones!$F$5526:$F$5799,"rechazo")</x:f>
        <x:v>0</x:v>
      </x:c>
      <x:c r="W423" s="15" t="n">
        <x:f>SUM(INDEX(Respuestas!$B$422:$B$449,MATCH(A423,Respuestas!$A$422:$A$449,0)),INDEX(Respuestas!$C$422:$C$449,MATCH(A423,Respuestas!$A$422:$A$449,0)),INDEX(Respuestas!$D$422:$D$449,MATCH(A423,Respuestas!$A$422:$A$449,0)),INDEX(Respuestas!$E$422:$E$449,MATCH(A423,Respuestas!$A$422:$A$449,0)))</x:f>
        <x:v>10</x:v>
      </x:c>
      <x:c r="X423" s="15" t="n">
        <x:f>COUNTIFS(Relaciones!$E$5526:$E$5799,A423,Relaciones!$F$5526:$F$5799,"mediacion")</x:f>
        <x:v>0</x:v>
      </x:c>
      <x:c r="Y423" s="15" t="n">
        <x:f>COUNTIFS(Relaciones!$E$5526:$E$5799,A423,Relaciones!$F$5526:$F$5799,"mediacion_negativa")</x:f>
        <x:v>0</x:v>
      </x:c>
      <x:c r="Z423" s="15" t="n">
        <x:f>COUNTIFS(Relaciones!$E$5526:$E$5799,A423,Relaciones!$F$5526:$F$5799,"bullying")</x:f>
        <x:v>0</x:v>
      </x:c>
      <x:c r="AA423" s="4" t="str">
        <x:f>INDEX(Respuestas!$F$422:$F$449,MATCH(A423,Respuestas!$A$422:$A$449,0))</x:f>
        <x:v>No</x:v>
      </x:c>
      <x:c r="AB423" s="4" t="str">
        <x:f>INDEX(Respuestas!$G$422:$G$449,MATCH(A423,Respuestas!$A$422:$A$449,0))</x:f>
        <x:v>Sí</x:v>
      </x:c>
      <x:c r="AC423" s="4" t="str">
        <x:f>INDEX(Respuestas!$H$422:$H$449,MATCH(A423,Respuestas!$A$422:$A$449,0))</x:f>
        <x:v>No</x:v>
      </x:c>
      <x:c r="AD423" s="4" t="str">
        <x:f>INDEX(Respuestas!$I$422:$I$449,MATCH(A423,Respuestas!$A$422:$A$449,0))</x:f>
        <x:v>Sí</x:v>
      </x:c>
      <x:c r="AE423" s="4" t="str">
        <x:f>INDEX(Respuestas!$J$422:$J$449,MATCH(A423,Respuestas!$A$422:$A$449,0))</x:f>
        <x:v>G1</x:v>
      </x:c>
      <x:c r="AF423" s="4" t="str">
        <x:v>normalizada_v1</x:v>
      </x:c>
      <x:c r="AG423" s="4" t="n">
        <x:f>COUNTIFS($B$2:$B$1513,B423,$C$2:$C$1513,C423,$D$2:$D$1513,D423)</x:f>
        <x:v>28</x:v>
      </x:c>
      <x:c r="AH423" s="4" t="n">
        <x:f>COUNTIFS(Relaciones!$D$5526:$D$5799,A423,Relaciones!$F$5526:$F$5799,"prediccion_amistad")</x:f>
        <x:v>2</x:v>
      </x:c>
      <x:c r="AI423" s="4" t="n">
        <x:f>SUMIFS(Relaciones!$H$5526:$H$5799,Relaciones!$D$5526:$D$5799,A423,Relaciones!$F$5526:$F$5799,"prediccion_amistad")</x:f>
        <x:v>1</x:v>
      </x:c>
      <x:c r="AJ423" s="4" t="n">
        <x:f>COUNTIFS(Relaciones!$D$5526:$D$5799,A423,Relaciones!$F$5526:$F$5799,"prediccion_rechazo")</x:f>
        <x:v>1</x:v>
      </x:c>
      <x:c r="AK423" s="4" t="n">
        <x:f>SUMIFS(Relaciones!$H$5526:$H$5799,Relaciones!$D$5526:$D$5799,A423,Relaciones!$F$5526:$F$5799,"prediccion_rechazo")</x:f>
        <x:v>0</x:v>
      </x:c>
      <x:c r="AL423" s="4" t="n">
        <x:v>0.2022696481827867</x:v>
      </x:c>
    </x:row>
    <x:row r="424" ht="23" customHeight="1">
      <x:c r="A424" s="13" t="str">
        <x:v>00423</x:v>
      </x:c>
      <x:c r="B424" s="4" t="str">
        <x:v>Sevilla</x:v>
      </x:c>
      <x:c r="C424" s="4" t="str">
        <x:v>3.º ESO</x:v>
      </x:c>
      <x:c r="D424" s="4" t="str">
        <x:v>A</x:v>
      </x:c>
      <x:c r="E424" s="4" t="str">
        <x:v>alumna</x:v>
      </x:c>
      <x:c r="F424" s="14" t="n">
        <x:f>IF((AG424-1)=0,"",ROUND(10*Q424/(AG424-1),1))</x:f>
        <x:v>0.7</x:v>
      </x:c>
      <x:c r="G424" s="14" t="n">
        <x:f>IF((AG424-1)=0,"",ROUND(10*R424/(AG424-1),1))</x:f>
        <x:v>1.1</x:v>
      </x:c>
      <x:c r="H424" s="14" t="n">
        <x:f>IF(R424=0,"",ROUND(10*S424/R424,1))</x:f>
        <x:v>6.7</x:v>
      </x:c>
      <x:c r="I424" s="14" t="n">
        <x:f>IF(AH424=0,"",ROUND(10*AI424/AH424,1))</x:f>
        <x:v>10</x:v>
      </x:c>
      <x:c r="J424" s="14" t="n">
        <x:f>IF((AG424-1)=0,"",ROUND(10*T424/(AG424-1),1))</x:f>
        <x:v>0</x:v>
      </x:c>
      <x:c r="K424" s="14" t="n">
        <x:f>IF((AG424-1)=0,"",ROUND(10*U424/(AG424-1),1))</x:f>
        <x:v>0.4</x:v>
      </x:c>
      <x:c r="L424" s="14" t="n">
        <x:f>IF(U424=0,"",ROUND(10*V424/U424,1))</x:f>
        <x:v>0</x:v>
      </x:c>
      <x:c r="M424" s="14" t="str">
        <x:f>IF(AJ424=0,"",ROUND(10*AK424/AJ424,1))</x:f>
      </x:c>
      <x:c r="N424" s="14" t="n">
        <x:f>ROUND(10*W424/12,1)</x:f>
        <x:v>9.2</x:v>
      </x:c>
      <x:c r="O424" s="14" t="n">
        <x:f>ROUND(10*AL424,1)</x:f>
        <x:v>2.4</x:v>
      </x:c>
      <x:c r="P424" s="14" t="n">
        <x:f>IF((AG424-1)=0,"",ROUND(10*X424/(AG424-1),1))</x:f>
        <x:v>0</x:v>
      </x:c>
      <x:c r="Q424" s="15" t="n">
        <x:f>COUNTIFS(Relaciones!$E$5526:$E$5799,A424,Relaciones!$F$5526:$F$5799,"amistad")</x:f>
        <x:v>2</x:v>
      </x:c>
      <x:c r="R424" s="15" t="n">
        <x:f>COUNTIFS(Relaciones!$D$5526:$D$5799,A424,Relaciones!$F$5526:$F$5799,"amistad")</x:f>
        <x:v>3</x:v>
      </x:c>
      <x:c r="S424" s="15" t="n">
        <x:f>SUMIFS(Relaciones!$G$5526:$G$5799,Relaciones!$D$5526:$D$5799,A424,Relaciones!$F$5526:$F$5799,"amistad")</x:f>
        <x:v>2</x:v>
      </x:c>
      <x:c r="T424" s="15" t="n">
        <x:f>COUNTIFS(Relaciones!$E$5526:$E$5799,A424,Relaciones!$F$5526:$F$5799,"rechazo")</x:f>
        <x:v>0</x:v>
      </x:c>
      <x:c r="U424" s="15" t="n">
        <x:f>COUNTIFS(Relaciones!$D$5526:$D$5799,A424,Relaciones!$F$5526:$F$5799,"rechazo")</x:f>
        <x:v>1</x:v>
      </x:c>
      <x:c r="V424" s="15" t="n">
        <x:f>SUMIFS(Relaciones!$G$5526:$G$5799,Relaciones!$D$5526:$D$5799,A424,Relaciones!$F$5526:$F$5799,"rechazo")</x:f>
        <x:v>0</x:v>
      </x:c>
      <x:c r="W424" s="15" t="n">
        <x:f>SUM(INDEX(Respuestas!$B$422:$B$449,MATCH(A424,Respuestas!$A$422:$A$449,0)),INDEX(Respuestas!$C$422:$C$449,MATCH(A424,Respuestas!$A$422:$A$449,0)),INDEX(Respuestas!$D$422:$D$449,MATCH(A424,Respuestas!$A$422:$A$449,0)),INDEX(Respuestas!$E$422:$E$449,MATCH(A424,Respuestas!$A$422:$A$449,0)))</x:f>
        <x:v>11</x:v>
      </x:c>
      <x:c r="X424" s="15" t="n">
        <x:f>COUNTIFS(Relaciones!$E$5526:$E$5799,A424,Relaciones!$F$5526:$F$5799,"mediacion")</x:f>
        <x:v>0</x:v>
      </x:c>
      <x:c r="Y424" s="15" t="n">
        <x:f>COUNTIFS(Relaciones!$E$5526:$E$5799,A424,Relaciones!$F$5526:$F$5799,"mediacion_negativa")</x:f>
        <x:v>0</x:v>
      </x:c>
      <x:c r="Z424" s="15" t="n">
        <x:f>COUNTIFS(Relaciones!$E$5526:$E$5799,A424,Relaciones!$F$5526:$F$5799,"bullying")</x:f>
        <x:v>0</x:v>
      </x:c>
      <x:c r="AA424" s="4" t="str">
        <x:f>INDEX(Respuestas!$F$422:$F$449,MATCH(A424,Respuestas!$A$422:$A$449,0))</x:f>
        <x:v>No</x:v>
      </x:c>
      <x:c r="AB424" s="4" t="str">
        <x:f>INDEX(Respuestas!$G$422:$G$449,MATCH(A424,Respuestas!$A$422:$A$449,0))</x:f>
        <x:v>Sí</x:v>
      </x:c>
      <x:c r="AC424" s="4" t="str">
        <x:f>INDEX(Respuestas!$H$422:$H$449,MATCH(A424,Respuestas!$A$422:$A$449,0))</x:f>
        <x:v>No</x:v>
      </x:c>
      <x:c r="AD424" s="4" t="str">
        <x:f>INDEX(Respuestas!$I$422:$I$449,MATCH(A424,Respuestas!$A$422:$A$449,0))</x:f>
        <x:v>Sí</x:v>
      </x:c>
      <x:c r="AE424" s="4" t="str">
        <x:f>INDEX(Respuestas!$J$422:$J$449,MATCH(A424,Respuestas!$A$422:$A$449,0))</x:f>
        <x:v>G1</x:v>
      </x:c>
      <x:c r="AF424" s="4" t="str">
        <x:v>normalizada_v1</x:v>
      </x:c>
      <x:c r="AG424" s="4" t="n">
        <x:f>COUNTIFS($B$2:$B$1513,B424,$C$2:$C$1513,C424,$D$2:$D$1513,D424)</x:f>
        <x:v>28</x:v>
      </x:c>
      <x:c r="AH424" s="4" t="n">
        <x:f>COUNTIFS(Relaciones!$D$5526:$D$5799,A424,Relaciones!$F$5526:$F$5799,"prediccion_amistad")</x:f>
        <x:v>2</x:v>
      </x:c>
      <x:c r="AI424" s="4" t="n">
        <x:f>SUMIFS(Relaciones!$H$5526:$H$5799,Relaciones!$D$5526:$D$5799,A424,Relaciones!$F$5526:$F$5799,"prediccion_amistad")</x:f>
        <x:v>2</x:v>
      </x:c>
      <x:c r="AJ424" s="4" t="n">
        <x:f>COUNTIFS(Relaciones!$D$5526:$D$5799,A424,Relaciones!$F$5526:$F$5799,"prediccion_rechazo")</x:f>
        <x:v>0</x:v>
      </x:c>
      <x:c r="AK424" s="4" t="n">
        <x:f>SUMIFS(Relaciones!$H$5526:$H$5799,Relaciones!$D$5526:$D$5799,A424,Relaciones!$F$5526:$F$5799,"prediccion_rechazo")</x:f>
        <x:v>0</x:v>
      </x:c>
      <x:c r="AL424" s="4" t="n">
        <x:v>0.2362994604797036</x:v>
      </x:c>
    </x:row>
    <x:row r="425" ht="23" customHeight="1">
      <x:c r="A425" s="13" t="str">
        <x:v>00424</x:v>
      </x:c>
      <x:c r="B425" s="4" t="str">
        <x:v>Sevilla</x:v>
      </x:c>
      <x:c r="C425" s="4" t="str">
        <x:v>3.º ESO</x:v>
      </x:c>
      <x:c r="D425" s="4" t="str">
        <x:v>A</x:v>
      </x:c>
      <x:c r="E425" s="4" t="str">
        <x:v>alumno</x:v>
      </x:c>
      <x:c r="F425" s="14" t="n">
        <x:f>IF((AG425-1)=0,"",ROUND(10*Q425/(AG425-1),1))</x:f>
        <x:v>0.7</x:v>
      </x:c>
      <x:c r="G425" s="14" t="n">
        <x:f>IF((AG425-1)=0,"",ROUND(10*R425/(AG425-1),1))</x:f>
        <x:v>1.1</x:v>
      </x:c>
      <x:c r="H425" s="14" t="n">
        <x:f>IF(R425=0,"",ROUND(10*S425/R425,1))</x:f>
        <x:v>6.7</x:v>
      </x:c>
      <x:c r="I425" s="14" t="n">
        <x:f>IF(AH425=0,"",ROUND(10*AI425/AH425,1))</x:f>
        <x:v>10</x:v>
      </x:c>
      <x:c r="J425" s="14" t="n">
        <x:f>IF((AG425-1)=0,"",ROUND(10*T425/(AG425-1),1))</x:f>
        <x:v>0</x:v>
      </x:c>
      <x:c r="K425" s="14" t="n">
        <x:f>IF((AG425-1)=0,"",ROUND(10*U425/(AG425-1),1))</x:f>
        <x:v>0.4</x:v>
      </x:c>
      <x:c r="L425" s="14" t="n">
        <x:f>IF(U425=0,"",ROUND(10*V425/U425,1))</x:f>
        <x:v>0</x:v>
      </x:c>
      <x:c r="M425" s="14" t="str">
        <x:f>IF(AJ425=0,"",ROUND(10*AK425/AJ425,1))</x:f>
      </x:c>
      <x:c r="N425" s="14" t="n">
        <x:f>ROUND(10*W425/12,1)</x:f>
        <x:v>10</x:v>
      </x:c>
      <x:c r="O425" s="14" t="n">
        <x:f>ROUND(10*AL425,1)</x:f>
        <x:v>2.4</x:v>
      </x:c>
      <x:c r="P425" s="14" t="n">
        <x:f>IF((AG425-1)=0,"",ROUND(10*X425/(AG425-1),1))</x:f>
        <x:v>0</x:v>
      </x:c>
      <x:c r="Q425" s="15" t="n">
        <x:f>COUNTIFS(Relaciones!$E$5526:$E$5799,A425,Relaciones!$F$5526:$F$5799,"amistad")</x:f>
        <x:v>2</x:v>
      </x:c>
      <x:c r="R425" s="15" t="n">
        <x:f>COUNTIFS(Relaciones!$D$5526:$D$5799,A425,Relaciones!$F$5526:$F$5799,"amistad")</x:f>
        <x:v>3</x:v>
      </x:c>
      <x:c r="S425" s="15" t="n">
        <x:f>SUMIFS(Relaciones!$G$5526:$G$5799,Relaciones!$D$5526:$D$5799,A425,Relaciones!$F$5526:$F$5799,"amistad")</x:f>
        <x:v>2</x:v>
      </x:c>
      <x:c r="T425" s="15" t="n">
        <x:f>COUNTIFS(Relaciones!$E$5526:$E$5799,A425,Relaciones!$F$5526:$F$5799,"rechazo")</x:f>
        <x:v>0</x:v>
      </x:c>
      <x:c r="U425" s="15" t="n">
        <x:f>COUNTIFS(Relaciones!$D$5526:$D$5799,A425,Relaciones!$F$5526:$F$5799,"rechazo")</x:f>
        <x:v>1</x:v>
      </x:c>
      <x:c r="V425" s="15" t="n">
        <x:f>SUMIFS(Relaciones!$G$5526:$G$5799,Relaciones!$D$5526:$D$5799,A425,Relaciones!$F$5526:$F$5799,"rechazo")</x:f>
        <x:v>0</x:v>
      </x:c>
      <x:c r="W425" s="15" t="n">
        <x:f>SUM(INDEX(Respuestas!$B$422:$B$449,MATCH(A425,Respuestas!$A$422:$A$449,0)),INDEX(Respuestas!$C$422:$C$449,MATCH(A425,Respuestas!$A$422:$A$449,0)),INDEX(Respuestas!$D$422:$D$449,MATCH(A425,Respuestas!$A$422:$A$449,0)),INDEX(Respuestas!$E$422:$E$449,MATCH(A425,Respuestas!$A$422:$A$449,0)))</x:f>
        <x:v>12</x:v>
      </x:c>
      <x:c r="X425" s="15" t="n">
        <x:f>COUNTIFS(Relaciones!$E$5526:$E$5799,A425,Relaciones!$F$5526:$F$5799,"mediacion")</x:f>
        <x:v>0</x:v>
      </x:c>
      <x:c r="Y425" s="15" t="n">
        <x:f>COUNTIFS(Relaciones!$E$5526:$E$5799,A425,Relaciones!$F$5526:$F$5799,"mediacion_negativa")</x:f>
        <x:v>0</x:v>
      </x:c>
      <x:c r="Z425" s="15" t="n">
        <x:f>COUNTIFS(Relaciones!$E$5526:$E$5799,A425,Relaciones!$F$5526:$F$5799,"bullying")</x:f>
        <x:v>0</x:v>
      </x:c>
      <x:c r="AA425" s="4" t="str">
        <x:f>INDEX(Respuestas!$F$422:$F$449,MATCH(A425,Respuestas!$A$422:$A$449,0))</x:f>
        <x:v>No</x:v>
      </x:c>
      <x:c r="AB425" s="4" t="str">
        <x:f>INDEX(Respuestas!$G$422:$G$449,MATCH(A425,Respuestas!$A$422:$A$449,0))</x:f>
        <x:v>Sí</x:v>
      </x:c>
      <x:c r="AC425" s="4" t="str">
        <x:f>INDEX(Respuestas!$H$422:$H$449,MATCH(A425,Respuestas!$A$422:$A$449,0))</x:f>
        <x:v>No</x:v>
      </x:c>
      <x:c r="AD425" s="4" t="str">
        <x:f>INDEX(Respuestas!$I$422:$I$449,MATCH(A425,Respuestas!$A$422:$A$449,0))</x:f>
        <x:v>Sí</x:v>
      </x:c>
      <x:c r="AE425" s="4" t="str">
        <x:f>INDEX(Respuestas!$J$422:$J$449,MATCH(A425,Respuestas!$A$422:$A$449,0))</x:f>
        <x:v>G1</x:v>
      </x:c>
      <x:c r="AF425" s="4" t="str">
        <x:v>normalizada_v1</x:v>
      </x:c>
      <x:c r="AG425" s="4" t="n">
        <x:f>COUNTIFS($B$2:$B$1513,B425,$C$2:$C$1513,C425,$D$2:$D$1513,D425)</x:f>
        <x:v>28</x:v>
      </x:c>
      <x:c r="AH425" s="4" t="n">
        <x:f>COUNTIFS(Relaciones!$D$5526:$D$5799,A425,Relaciones!$F$5526:$F$5799,"prediccion_amistad")</x:f>
        <x:v>2</x:v>
      </x:c>
      <x:c r="AI425" s="4" t="n">
        <x:f>SUMIFS(Relaciones!$H$5526:$H$5799,Relaciones!$D$5526:$D$5799,A425,Relaciones!$F$5526:$F$5799,"prediccion_amistad")</x:f>
        <x:v>2</x:v>
      </x:c>
      <x:c r="AJ425" s="4" t="n">
        <x:f>COUNTIFS(Relaciones!$D$5526:$D$5799,A425,Relaciones!$F$5526:$F$5799,"prediccion_rechazo")</x:f>
        <x:v>0</x:v>
      </x:c>
      <x:c r="AK425" s="4" t="n">
        <x:f>SUMIFS(Relaciones!$H$5526:$H$5799,Relaciones!$D$5526:$D$5799,A425,Relaciones!$F$5526:$F$5799,"prediccion_rechazo")</x:f>
        <x:v>0</x:v>
      </x:c>
      <x:c r="AL425" s="4" t="n">
        <x:v>0.24202462991218407</x:v>
      </x:c>
    </x:row>
    <x:row r="426" ht="23" customHeight="1">
      <x:c r="A426" s="13" t="str">
        <x:v>00425</x:v>
      </x:c>
      <x:c r="B426" s="4" t="str">
        <x:v>Sevilla</x:v>
      </x:c>
      <x:c r="C426" s="4" t="str">
        <x:v>3.º ESO</x:v>
      </x:c>
      <x:c r="D426" s="4" t="str">
        <x:v>A</x:v>
      </x:c>
      <x:c r="E426" s="4" t="str">
        <x:v>alumna</x:v>
      </x:c>
      <x:c r="F426" s="14" t="n">
        <x:f>IF((AG426-1)=0,"",ROUND(10*Q426/(AG426-1),1))</x:f>
        <x:v>0.7</x:v>
      </x:c>
      <x:c r="G426" s="14" t="n">
        <x:f>IF((AG426-1)=0,"",ROUND(10*R426/(AG426-1),1))</x:f>
        <x:v>1.1</x:v>
      </x:c>
      <x:c r="H426" s="14" t="n">
        <x:f>IF(R426=0,"",ROUND(10*S426/R426,1))</x:f>
        <x:v>6.7</x:v>
      </x:c>
      <x:c r="I426" s="14" t="n">
        <x:f>IF(AH426=0,"",ROUND(10*AI426/AH426,1))</x:f>
        <x:v>5</x:v>
      </x:c>
      <x:c r="J426" s="14" t="n">
        <x:f>IF((AG426-1)=0,"",ROUND(10*T426/(AG426-1),1))</x:f>
        <x:v>0</x:v>
      </x:c>
      <x:c r="K426" s="14" t="n">
        <x:f>IF((AG426-1)=0,"",ROUND(10*U426/(AG426-1),1))</x:f>
        <x:v>0.4</x:v>
      </x:c>
      <x:c r="L426" s="14" t="n">
        <x:f>IF(U426=0,"",ROUND(10*V426/U426,1))</x:f>
        <x:v>0</x:v>
      </x:c>
      <x:c r="M426" s="14" t="n">
        <x:f>IF(AJ426=0,"",ROUND(10*AK426/AJ426,1))</x:f>
        <x:v>0</x:v>
      </x:c>
      <x:c r="N426" s="14" t="n">
        <x:f>ROUND(10*W426/12,1)</x:f>
        <x:v>7.5</x:v>
      </x:c>
      <x:c r="O426" s="14" t="n">
        <x:f>ROUND(10*AL426,1)</x:f>
        <x:v>2.4</x:v>
      </x:c>
      <x:c r="P426" s="14" t="n">
        <x:f>IF((AG426-1)=0,"",ROUND(10*X426/(AG426-1),1))</x:f>
        <x:v>0</x:v>
      </x:c>
      <x:c r="Q426" s="15" t="n">
        <x:f>COUNTIFS(Relaciones!$E$5526:$E$5799,A426,Relaciones!$F$5526:$F$5799,"amistad")</x:f>
        <x:v>2</x:v>
      </x:c>
      <x:c r="R426" s="15" t="n">
        <x:f>COUNTIFS(Relaciones!$D$5526:$D$5799,A426,Relaciones!$F$5526:$F$5799,"amistad")</x:f>
        <x:v>3</x:v>
      </x:c>
      <x:c r="S426" s="15" t="n">
        <x:f>SUMIFS(Relaciones!$G$5526:$G$5799,Relaciones!$D$5526:$D$5799,A426,Relaciones!$F$5526:$F$5799,"amistad")</x:f>
        <x:v>2</x:v>
      </x:c>
      <x:c r="T426" s="15" t="n">
        <x:f>COUNTIFS(Relaciones!$E$5526:$E$5799,A426,Relaciones!$F$5526:$F$5799,"rechazo")</x:f>
        <x:v>0</x:v>
      </x:c>
      <x:c r="U426" s="15" t="n">
        <x:f>COUNTIFS(Relaciones!$D$5526:$D$5799,A426,Relaciones!$F$5526:$F$5799,"rechazo")</x:f>
        <x:v>1</x:v>
      </x:c>
      <x:c r="V426" s="15" t="n">
        <x:f>SUMIFS(Relaciones!$G$5526:$G$5799,Relaciones!$D$5526:$D$5799,A426,Relaciones!$F$5526:$F$5799,"rechazo")</x:f>
        <x:v>0</x:v>
      </x:c>
      <x:c r="W426" s="15" t="n">
        <x:f>SUM(INDEX(Respuestas!$B$422:$B$449,MATCH(A426,Respuestas!$A$422:$A$449,0)),INDEX(Respuestas!$C$422:$C$449,MATCH(A426,Respuestas!$A$422:$A$449,0)),INDEX(Respuestas!$D$422:$D$449,MATCH(A426,Respuestas!$A$422:$A$449,0)),INDEX(Respuestas!$E$422:$E$449,MATCH(A426,Respuestas!$A$422:$A$449,0)))</x:f>
        <x:v>9</x:v>
      </x:c>
      <x:c r="X426" s="15" t="n">
        <x:f>COUNTIFS(Relaciones!$E$5526:$E$5799,A426,Relaciones!$F$5526:$F$5799,"mediacion")</x:f>
        <x:v>0</x:v>
      </x:c>
      <x:c r="Y426" s="15" t="n">
        <x:f>COUNTIFS(Relaciones!$E$5526:$E$5799,A426,Relaciones!$F$5526:$F$5799,"mediacion_negativa")</x:f>
        <x:v>0</x:v>
      </x:c>
      <x:c r="Z426" s="15" t="n">
        <x:f>COUNTIFS(Relaciones!$E$5526:$E$5799,A426,Relaciones!$F$5526:$F$5799,"bullying")</x:f>
        <x:v>0</x:v>
      </x:c>
      <x:c r="AA426" s="4" t="str">
        <x:f>INDEX(Respuestas!$F$422:$F$449,MATCH(A426,Respuestas!$A$422:$A$449,0))</x:f>
        <x:v>No</x:v>
      </x:c>
      <x:c r="AB426" s="4" t="str">
        <x:f>INDEX(Respuestas!$G$422:$G$449,MATCH(A426,Respuestas!$A$422:$A$449,0))</x:f>
        <x:v>Sí</x:v>
      </x:c>
      <x:c r="AC426" s="4" t="str">
        <x:f>INDEX(Respuestas!$H$422:$H$449,MATCH(A426,Respuestas!$A$422:$A$449,0))</x:f>
        <x:v>No</x:v>
      </x:c>
      <x:c r="AD426" s="4" t="str">
        <x:f>INDEX(Respuestas!$I$422:$I$449,MATCH(A426,Respuestas!$A$422:$A$449,0))</x:f>
        <x:v>Sí</x:v>
      </x:c>
      <x:c r="AE426" s="4" t="str">
        <x:f>INDEX(Respuestas!$J$422:$J$449,MATCH(A426,Respuestas!$A$422:$A$449,0))</x:f>
        <x:v>G1</x:v>
      </x:c>
      <x:c r="AF426" s="4" t="str">
        <x:v>normalizada_v1</x:v>
      </x:c>
      <x:c r="AG426" s="4" t="n">
        <x:f>COUNTIFS($B$2:$B$1513,B426,$C$2:$C$1513,C426,$D$2:$D$1513,D426)</x:f>
        <x:v>28</x:v>
      </x:c>
      <x:c r="AH426" s="4" t="n">
        <x:f>COUNTIFS(Relaciones!$D$5526:$D$5799,A426,Relaciones!$F$5526:$F$5799,"prediccion_amistad")</x:f>
        <x:v>2</x:v>
      </x:c>
      <x:c r="AI426" s="4" t="n">
        <x:f>SUMIFS(Relaciones!$H$5526:$H$5799,Relaciones!$D$5526:$D$5799,A426,Relaciones!$F$5526:$F$5799,"prediccion_amistad")</x:f>
        <x:v>1</x:v>
      </x:c>
      <x:c r="AJ426" s="4" t="n">
        <x:f>COUNTIFS(Relaciones!$D$5526:$D$5799,A426,Relaciones!$F$5526:$F$5799,"prediccion_rechazo")</x:f>
        <x:v>1</x:v>
      </x:c>
      <x:c r="AK426" s="4" t="n">
        <x:f>SUMIFS(Relaciones!$H$5526:$H$5799,Relaciones!$D$5526:$D$5799,A426,Relaciones!$F$5526:$F$5799,"prediccion_rechazo")</x:f>
        <x:v>0</x:v>
      </x:c>
      <x:c r="AL426" s="4" t="n">
        <x:v>0.24298782790677945</x:v>
      </x:c>
    </x:row>
    <x:row r="427" ht="23" customHeight="1">
      <x:c r="A427" s="13" t="str">
        <x:v>00426</x:v>
      </x:c>
      <x:c r="B427" s="4" t="str">
        <x:v>Sevilla</x:v>
      </x:c>
      <x:c r="C427" s="4" t="str">
        <x:v>3.º ESO</x:v>
      </x:c>
      <x:c r="D427" s="4" t="str">
        <x:v>A</x:v>
      </x:c>
      <x:c r="E427" s="4" t="str">
        <x:v>alumno</x:v>
      </x:c>
      <x:c r="F427" s="14" t="n">
        <x:f>IF((AG427-1)=0,"",ROUND(10*Q427/(AG427-1),1))</x:f>
        <x:v>0.7</x:v>
      </x:c>
      <x:c r="G427" s="14" t="n">
        <x:f>IF((AG427-1)=0,"",ROUND(10*R427/(AG427-1),1))</x:f>
        <x:v>1.1</x:v>
      </x:c>
      <x:c r="H427" s="14" t="n">
        <x:f>IF(R427=0,"",ROUND(10*S427/R427,1))</x:f>
        <x:v>6.7</x:v>
      </x:c>
      <x:c r="I427" s="14" t="n">
        <x:f>IF(AH427=0,"",ROUND(10*AI427/AH427,1))</x:f>
        <x:v>10</x:v>
      </x:c>
      <x:c r="J427" s="14" t="n">
        <x:f>IF((AG427-1)=0,"",ROUND(10*T427/(AG427-1),1))</x:f>
        <x:v>0</x:v>
      </x:c>
      <x:c r="K427" s="14" t="n">
        <x:f>IF((AG427-1)=0,"",ROUND(10*U427/(AG427-1),1))</x:f>
        <x:v>0.7</x:v>
      </x:c>
      <x:c r="L427" s="14" t="n">
        <x:f>IF(U427=0,"",ROUND(10*V427/U427,1))</x:f>
        <x:v>0</x:v>
      </x:c>
      <x:c r="M427" s="14" t="str">
        <x:f>IF(AJ427=0,"",ROUND(10*AK427/AJ427,1))</x:f>
      </x:c>
      <x:c r="N427" s="14" t="n">
        <x:f>ROUND(10*W427/12,1)</x:f>
        <x:v>8.3</x:v>
      </x:c>
      <x:c r="O427" s="14" t="n">
        <x:f>ROUND(10*AL427,1)</x:f>
        <x:v>2.4</x:v>
      </x:c>
      <x:c r="P427" s="14" t="n">
        <x:f>IF((AG427-1)=0,"",ROUND(10*X427/(AG427-1),1))</x:f>
        <x:v>0</x:v>
      </x:c>
      <x:c r="Q427" s="15" t="n">
        <x:f>COUNTIFS(Relaciones!$E$5526:$E$5799,A427,Relaciones!$F$5526:$F$5799,"amistad")</x:f>
        <x:v>2</x:v>
      </x:c>
      <x:c r="R427" s="15" t="n">
        <x:f>COUNTIFS(Relaciones!$D$5526:$D$5799,A427,Relaciones!$F$5526:$F$5799,"amistad")</x:f>
        <x:v>3</x:v>
      </x:c>
      <x:c r="S427" s="15" t="n">
        <x:f>SUMIFS(Relaciones!$G$5526:$G$5799,Relaciones!$D$5526:$D$5799,A427,Relaciones!$F$5526:$F$5799,"amistad")</x:f>
        <x:v>2</x:v>
      </x:c>
      <x:c r="T427" s="15" t="n">
        <x:f>COUNTIFS(Relaciones!$E$5526:$E$5799,A427,Relaciones!$F$5526:$F$5799,"rechazo")</x:f>
        <x:v>0</x:v>
      </x:c>
      <x:c r="U427" s="15" t="n">
        <x:f>COUNTIFS(Relaciones!$D$5526:$D$5799,A427,Relaciones!$F$5526:$F$5799,"rechazo")</x:f>
        <x:v>2</x:v>
      </x:c>
      <x:c r="V427" s="15" t="n">
        <x:f>SUMIFS(Relaciones!$G$5526:$G$5799,Relaciones!$D$5526:$D$5799,A427,Relaciones!$F$5526:$F$5799,"rechazo")</x:f>
        <x:v>0</x:v>
      </x:c>
      <x:c r="W427" s="15" t="n">
        <x:f>SUM(INDEX(Respuestas!$B$422:$B$449,MATCH(A427,Respuestas!$A$422:$A$449,0)),INDEX(Respuestas!$C$422:$C$449,MATCH(A427,Respuestas!$A$422:$A$449,0)),INDEX(Respuestas!$D$422:$D$449,MATCH(A427,Respuestas!$A$422:$A$449,0)),INDEX(Respuestas!$E$422:$E$449,MATCH(A427,Respuestas!$A$422:$A$449,0)))</x:f>
        <x:v>10</x:v>
      </x:c>
      <x:c r="X427" s="15" t="n">
        <x:f>COUNTIFS(Relaciones!$E$5526:$E$5799,A427,Relaciones!$F$5526:$F$5799,"mediacion")</x:f>
        <x:v>0</x:v>
      </x:c>
      <x:c r="Y427" s="15" t="n">
        <x:f>COUNTIFS(Relaciones!$E$5526:$E$5799,A427,Relaciones!$F$5526:$F$5799,"mediacion_negativa")</x:f>
        <x:v>0</x:v>
      </x:c>
      <x:c r="Z427" s="15" t="n">
        <x:f>COUNTIFS(Relaciones!$E$5526:$E$5799,A427,Relaciones!$F$5526:$F$5799,"bullying")</x:f>
        <x:v>0</x:v>
      </x:c>
      <x:c r="AA427" s="4" t="str">
        <x:f>INDEX(Respuestas!$F$422:$F$449,MATCH(A427,Respuestas!$A$422:$A$449,0))</x:f>
        <x:v>No</x:v>
      </x:c>
      <x:c r="AB427" s="4" t="str">
        <x:f>INDEX(Respuestas!$G$422:$G$449,MATCH(A427,Respuestas!$A$422:$A$449,0))</x:f>
        <x:v>Sí</x:v>
      </x:c>
      <x:c r="AC427" s="4" t="str">
        <x:f>INDEX(Respuestas!$H$422:$H$449,MATCH(A427,Respuestas!$A$422:$A$449,0))</x:f>
        <x:v>No</x:v>
      </x:c>
      <x:c r="AD427" s="4" t="str">
        <x:f>INDEX(Respuestas!$I$422:$I$449,MATCH(A427,Respuestas!$A$422:$A$449,0))</x:f>
        <x:v>Sí</x:v>
      </x:c>
      <x:c r="AE427" s="4" t="str">
        <x:f>INDEX(Respuestas!$J$422:$J$449,MATCH(A427,Respuestas!$A$422:$A$449,0))</x:f>
        <x:v>G1</x:v>
      </x:c>
      <x:c r="AF427" s="4" t="str">
        <x:v>normalizada_v1</x:v>
      </x:c>
      <x:c r="AG427" s="4" t="n">
        <x:f>COUNTIFS($B$2:$B$1513,B427,$C$2:$C$1513,C427,$D$2:$D$1513,D427)</x:f>
        <x:v>28</x:v>
      </x:c>
      <x:c r="AH427" s="4" t="n">
        <x:f>COUNTIFS(Relaciones!$D$5526:$D$5799,A427,Relaciones!$F$5526:$F$5799,"prediccion_amistad")</x:f>
        <x:v>1</x:v>
      </x:c>
      <x:c r="AI427" s="4" t="n">
        <x:f>SUMIFS(Relaciones!$H$5526:$H$5799,Relaciones!$D$5526:$D$5799,A427,Relaciones!$F$5526:$F$5799,"prediccion_amistad")</x:f>
        <x:v>1</x:v>
      </x:c>
      <x:c r="AJ427" s="4" t="n">
        <x:f>COUNTIFS(Relaciones!$D$5526:$D$5799,A427,Relaciones!$F$5526:$F$5799,"prediccion_rechazo")</x:f>
        <x:v>0</x:v>
      </x:c>
      <x:c r="AK427" s="4" t="n">
        <x:f>SUMIFS(Relaciones!$H$5526:$H$5799,Relaciones!$D$5526:$D$5799,A427,Relaciones!$F$5526:$F$5799,"prediccion_rechazo")</x:f>
        <x:v>0</x:v>
      </x:c>
      <x:c r="AL427" s="4" t="n">
        <x:v>0.24314985495557137</x:v>
      </x:c>
    </x:row>
    <x:row r="428" ht="23" customHeight="1">
      <x:c r="A428" s="13" t="str">
        <x:v>00427</x:v>
      </x:c>
      <x:c r="B428" s="4" t="str">
        <x:v>Sevilla</x:v>
      </x:c>
      <x:c r="C428" s="4" t="str">
        <x:v>3.º ESO</x:v>
      </x:c>
      <x:c r="D428" s="4" t="str">
        <x:v>A</x:v>
      </x:c>
      <x:c r="E428" s="4" t="str">
        <x:v>alumna</x:v>
      </x:c>
      <x:c r="F428" s="14" t="n">
        <x:f>IF((AG428-1)=0,"",ROUND(10*Q428/(AG428-1),1))</x:f>
        <x:v>0.7</x:v>
      </x:c>
      <x:c r="G428" s="14" t="n">
        <x:f>IF((AG428-1)=0,"",ROUND(10*R428/(AG428-1),1))</x:f>
        <x:v>1.1</x:v>
      </x:c>
      <x:c r="H428" s="14" t="n">
        <x:f>IF(R428=0,"",ROUND(10*S428/R428,1))</x:f>
        <x:v>6.7</x:v>
      </x:c>
      <x:c r="I428" s="14" t="n">
        <x:f>IF(AH428=0,"",ROUND(10*AI428/AH428,1))</x:f>
        <x:v>10</x:v>
      </x:c>
      <x:c r="J428" s="14" t="n">
        <x:f>IF((AG428-1)=0,"",ROUND(10*T428/(AG428-1),1))</x:f>
        <x:v>0</x:v>
      </x:c>
      <x:c r="K428" s="14" t="n">
        <x:f>IF((AG428-1)=0,"",ROUND(10*U428/(AG428-1),1))</x:f>
        <x:v>0.4</x:v>
      </x:c>
      <x:c r="L428" s="14" t="n">
        <x:f>IF(U428=0,"",ROUND(10*V428/U428,1))</x:f>
        <x:v>0</x:v>
      </x:c>
      <x:c r="M428" s="14" t="str">
        <x:f>IF(AJ428=0,"",ROUND(10*AK428/AJ428,1))</x:f>
      </x:c>
      <x:c r="N428" s="14" t="n">
        <x:f>ROUND(10*W428/12,1)</x:f>
        <x:v>9.2</x:v>
      </x:c>
      <x:c r="O428" s="14" t="n">
        <x:f>ROUND(10*AL428,1)</x:f>
        <x:v>2.4</x:v>
      </x:c>
      <x:c r="P428" s="14" t="n">
        <x:f>IF((AG428-1)=0,"",ROUND(10*X428/(AG428-1),1))</x:f>
        <x:v>0</x:v>
      </x:c>
      <x:c r="Q428" s="15" t="n">
        <x:f>COUNTIFS(Relaciones!$E$5526:$E$5799,A428,Relaciones!$F$5526:$F$5799,"amistad")</x:f>
        <x:v>2</x:v>
      </x:c>
      <x:c r="R428" s="15" t="n">
        <x:f>COUNTIFS(Relaciones!$D$5526:$D$5799,A428,Relaciones!$F$5526:$F$5799,"amistad")</x:f>
        <x:v>3</x:v>
      </x:c>
      <x:c r="S428" s="15" t="n">
        <x:f>SUMIFS(Relaciones!$G$5526:$G$5799,Relaciones!$D$5526:$D$5799,A428,Relaciones!$F$5526:$F$5799,"amistad")</x:f>
        <x:v>2</x:v>
      </x:c>
      <x:c r="T428" s="15" t="n">
        <x:f>COUNTIFS(Relaciones!$E$5526:$E$5799,A428,Relaciones!$F$5526:$F$5799,"rechazo")</x:f>
        <x:v>0</x:v>
      </x:c>
      <x:c r="U428" s="15" t="n">
        <x:f>COUNTIFS(Relaciones!$D$5526:$D$5799,A428,Relaciones!$F$5526:$F$5799,"rechazo")</x:f>
        <x:v>1</x:v>
      </x:c>
      <x:c r="V428" s="15" t="n">
        <x:f>SUMIFS(Relaciones!$G$5526:$G$5799,Relaciones!$D$5526:$D$5799,A428,Relaciones!$F$5526:$F$5799,"rechazo")</x:f>
        <x:v>0</x:v>
      </x:c>
      <x:c r="W428" s="15" t="n">
        <x:f>SUM(INDEX(Respuestas!$B$422:$B$449,MATCH(A428,Respuestas!$A$422:$A$449,0)),INDEX(Respuestas!$C$422:$C$449,MATCH(A428,Respuestas!$A$422:$A$449,0)),INDEX(Respuestas!$D$422:$D$449,MATCH(A428,Respuestas!$A$422:$A$449,0)),INDEX(Respuestas!$E$422:$E$449,MATCH(A428,Respuestas!$A$422:$A$449,0)))</x:f>
        <x:v>11</x:v>
      </x:c>
      <x:c r="X428" s="15" t="n">
        <x:f>COUNTIFS(Relaciones!$E$5526:$E$5799,A428,Relaciones!$F$5526:$F$5799,"mediacion")</x:f>
        <x:v>0</x:v>
      </x:c>
      <x:c r="Y428" s="15" t="n">
        <x:f>COUNTIFS(Relaciones!$E$5526:$E$5799,A428,Relaciones!$F$5526:$F$5799,"mediacion_negativa")</x:f>
        <x:v>0</x:v>
      </x:c>
      <x:c r="Z428" s="15" t="n">
        <x:f>COUNTIFS(Relaciones!$E$5526:$E$5799,A428,Relaciones!$F$5526:$F$5799,"bullying")</x:f>
        <x:v>0</x:v>
      </x:c>
      <x:c r="AA428" s="4" t="str">
        <x:f>INDEX(Respuestas!$F$422:$F$449,MATCH(A428,Respuestas!$A$422:$A$449,0))</x:f>
        <x:v>No</x:v>
      </x:c>
      <x:c r="AB428" s="4" t="str">
        <x:f>INDEX(Respuestas!$G$422:$G$449,MATCH(A428,Respuestas!$A$422:$A$449,0))</x:f>
        <x:v>Sí</x:v>
      </x:c>
      <x:c r="AC428" s="4" t="str">
        <x:f>INDEX(Respuestas!$H$422:$H$449,MATCH(A428,Respuestas!$A$422:$A$449,0))</x:f>
        <x:v>No</x:v>
      </x:c>
      <x:c r="AD428" s="4" t="str">
        <x:f>INDEX(Respuestas!$I$422:$I$449,MATCH(A428,Respuestas!$A$422:$A$449,0))</x:f>
        <x:v>Sí</x:v>
      </x:c>
      <x:c r="AE428" s="4" t="str">
        <x:f>INDEX(Respuestas!$J$422:$J$449,MATCH(A428,Respuestas!$A$422:$A$449,0))</x:f>
        <x:v>G1</x:v>
      </x:c>
      <x:c r="AF428" s="4" t="str">
        <x:v>normalizada_v1</x:v>
      </x:c>
      <x:c r="AG428" s="4" t="n">
        <x:f>COUNTIFS($B$2:$B$1513,B428,$C$2:$C$1513,C428,$D$2:$D$1513,D428)</x:f>
        <x:v>28</x:v>
      </x:c>
      <x:c r="AH428" s="4" t="n">
        <x:f>COUNTIFS(Relaciones!$D$5526:$D$5799,A428,Relaciones!$F$5526:$F$5799,"prediccion_amistad")</x:f>
        <x:v>2</x:v>
      </x:c>
      <x:c r="AI428" s="4" t="n">
        <x:f>SUMIFS(Relaciones!$H$5526:$H$5799,Relaciones!$D$5526:$D$5799,A428,Relaciones!$F$5526:$F$5799,"prediccion_amistad")</x:f>
        <x:v>2</x:v>
      </x:c>
      <x:c r="AJ428" s="4" t="n">
        <x:f>COUNTIFS(Relaciones!$D$5526:$D$5799,A428,Relaciones!$F$5526:$F$5799,"prediccion_rechazo")</x:f>
        <x:v>0</x:v>
      </x:c>
      <x:c r="AK428" s="4" t="n">
        <x:f>SUMIFS(Relaciones!$H$5526:$H$5799,Relaciones!$D$5526:$D$5799,A428,Relaciones!$F$5526:$F$5799,"prediccion_rechazo")</x:f>
        <x:v>0</x:v>
      </x:c>
      <x:c r="AL428" s="4" t="n">
        <x:v>0.24317698820841305</x:v>
      </x:c>
    </x:row>
    <x:row r="429" ht="23" customHeight="1">
      <x:c r="A429" s="13" t="str">
        <x:v>00428</x:v>
      </x:c>
      <x:c r="B429" s="4" t="str">
        <x:v>Sevilla</x:v>
      </x:c>
      <x:c r="C429" s="4" t="str">
        <x:v>3.º ESO</x:v>
      </x:c>
      <x:c r="D429" s="4" t="str">
        <x:v>A</x:v>
      </x:c>
      <x:c r="E429" s="4" t="str">
        <x:v>alumno</x:v>
      </x:c>
      <x:c r="F429" s="14" t="n">
        <x:f>IF((AG429-1)=0,"",ROUND(10*Q429/(AG429-1),1))</x:f>
        <x:v>0.7</x:v>
      </x:c>
      <x:c r="G429" s="14" t="n">
        <x:f>IF((AG429-1)=0,"",ROUND(10*R429/(AG429-1),1))</x:f>
        <x:v>1.1</x:v>
      </x:c>
      <x:c r="H429" s="14" t="n">
        <x:f>IF(R429=0,"",ROUND(10*S429/R429,1))</x:f>
        <x:v>6.7</x:v>
      </x:c>
      <x:c r="I429" s="14" t="n">
        <x:f>IF(AH429=0,"",ROUND(10*AI429/AH429,1))</x:f>
        <x:v>6.7</x:v>
      </x:c>
      <x:c r="J429" s="14" t="n">
        <x:f>IF((AG429-1)=0,"",ROUND(10*T429/(AG429-1),1))</x:f>
        <x:v>0</x:v>
      </x:c>
      <x:c r="K429" s="14" t="n">
        <x:f>IF((AG429-1)=0,"",ROUND(10*U429/(AG429-1),1))</x:f>
        <x:v>0</x:v>
      </x:c>
      <x:c r="L429" s="14" t="str">
        <x:f>IF(U429=0,"",ROUND(10*V429/U429,1))</x:f>
      </x:c>
      <x:c r="M429" s="14" t="n">
        <x:f>IF(AJ429=0,"",ROUND(10*AK429/AJ429,1))</x:f>
        <x:v>0</x:v>
      </x:c>
      <x:c r="N429" s="14" t="n">
        <x:f>ROUND(10*W429/12,1)</x:f>
        <x:v>10</x:v>
      </x:c>
      <x:c r="O429" s="14" t="n">
        <x:f>ROUND(10*AL429,1)</x:f>
        <x:v>2.4</x:v>
      </x:c>
      <x:c r="P429" s="14" t="n">
        <x:f>IF((AG429-1)=0,"",ROUND(10*X429/(AG429-1),1))</x:f>
        <x:v>0</x:v>
      </x:c>
      <x:c r="Q429" s="15" t="n">
        <x:f>COUNTIFS(Relaciones!$E$5526:$E$5799,A429,Relaciones!$F$5526:$F$5799,"amistad")</x:f>
        <x:v>2</x:v>
      </x:c>
      <x:c r="R429" s="15" t="n">
        <x:f>COUNTIFS(Relaciones!$D$5526:$D$5799,A429,Relaciones!$F$5526:$F$5799,"amistad")</x:f>
        <x:v>3</x:v>
      </x:c>
      <x:c r="S429" s="15" t="n">
        <x:f>SUMIFS(Relaciones!$G$5526:$G$5799,Relaciones!$D$5526:$D$5799,A429,Relaciones!$F$5526:$F$5799,"amistad")</x:f>
        <x:v>2</x:v>
      </x:c>
      <x:c r="T429" s="15" t="n">
        <x:f>COUNTIFS(Relaciones!$E$5526:$E$5799,A429,Relaciones!$F$5526:$F$5799,"rechazo")</x:f>
        <x:v>0</x:v>
      </x:c>
      <x:c r="U429" s="15" t="n">
        <x:f>COUNTIFS(Relaciones!$D$5526:$D$5799,A429,Relaciones!$F$5526:$F$5799,"rechazo")</x:f>
        <x:v>0</x:v>
      </x:c>
      <x:c r="V429" s="15" t="n">
        <x:f>SUMIFS(Relaciones!$G$5526:$G$5799,Relaciones!$D$5526:$D$5799,A429,Relaciones!$F$5526:$F$5799,"rechazo")</x:f>
        <x:v>0</x:v>
      </x:c>
      <x:c r="W429" s="15" t="n">
        <x:f>SUM(INDEX(Respuestas!$B$422:$B$449,MATCH(A429,Respuestas!$A$422:$A$449,0)),INDEX(Respuestas!$C$422:$C$449,MATCH(A429,Respuestas!$A$422:$A$449,0)),INDEX(Respuestas!$D$422:$D$449,MATCH(A429,Respuestas!$A$422:$A$449,0)),INDEX(Respuestas!$E$422:$E$449,MATCH(A429,Respuestas!$A$422:$A$449,0)))</x:f>
        <x:v>12</x:v>
      </x:c>
      <x:c r="X429" s="15" t="n">
        <x:f>COUNTIFS(Relaciones!$E$5526:$E$5799,A429,Relaciones!$F$5526:$F$5799,"mediacion")</x:f>
        <x:v>0</x:v>
      </x:c>
      <x:c r="Y429" s="15" t="n">
        <x:f>COUNTIFS(Relaciones!$E$5526:$E$5799,A429,Relaciones!$F$5526:$F$5799,"mediacion_negativa")</x:f>
        <x:v>0</x:v>
      </x:c>
      <x:c r="Z429" s="15" t="n">
        <x:f>COUNTIFS(Relaciones!$E$5526:$E$5799,A429,Relaciones!$F$5526:$F$5799,"bullying")</x:f>
        <x:v>0</x:v>
      </x:c>
      <x:c r="AA429" s="4" t="str">
        <x:f>INDEX(Respuestas!$F$422:$F$449,MATCH(A429,Respuestas!$A$422:$A$449,0))</x:f>
        <x:v>No</x:v>
      </x:c>
      <x:c r="AB429" s="4" t="str">
        <x:f>INDEX(Respuestas!$G$422:$G$449,MATCH(A429,Respuestas!$A$422:$A$449,0))</x:f>
        <x:v>Sí</x:v>
      </x:c>
      <x:c r="AC429" s="4" t="str">
        <x:f>INDEX(Respuestas!$H$422:$H$449,MATCH(A429,Respuestas!$A$422:$A$449,0))</x:f>
        <x:v>No</x:v>
      </x:c>
      <x:c r="AD429" s="4" t="str">
        <x:f>INDEX(Respuestas!$I$422:$I$449,MATCH(A429,Respuestas!$A$422:$A$449,0))</x:f>
        <x:v>Sí</x:v>
      </x:c>
      <x:c r="AE429" s="4" t="str">
        <x:f>INDEX(Respuestas!$J$422:$J$449,MATCH(A429,Respuestas!$A$422:$A$449,0))</x:f>
        <x:v>G1</x:v>
      </x:c>
      <x:c r="AF429" s="4" t="str">
        <x:v>normalizada_v1</x:v>
      </x:c>
      <x:c r="AG429" s="4" t="n">
        <x:f>COUNTIFS($B$2:$B$1513,B429,$C$2:$C$1513,C429,$D$2:$D$1513,D429)</x:f>
        <x:v>28</x:v>
      </x:c>
      <x:c r="AH429" s="4" t="n">
        <x:f>COUNTIFS(Relaciones!$D$5526:$D$5799,A429,Relaciones!$F$5526:$F$5799,"prediccion_amistad")</x:f>
        <x:v>3</x:v>
      </x:c>
      <x:c r="AI429" s="4" t="n">
        <x:f>SUMIFS(Relaciones!$H$5526:$H$5799,Relaciones!$D$5526:$D$5799,A429,Relaciones!$F$5526:$F$5799,"prediccion_amistad")</x:f>
        <x:v>2</x:v>
      </x:c>
      <x:c r="AJ429" s="4" t="n">
        <x:f>COUNTIFS(Relaciones!$D$5526:$D$5799,A429,Relaciones!$F$5526:$F$5799,"prediccion_rechazo")</x:f>
        <x:v>1</x:v>
      </x:c>
      <x:c r="AK429" s="4" t="n">
        <x:f>SUMIFS(Relaciones!$H$5526:$H$5799,Relaciones!$D$5526:$D$5799,A429,Relaciones!$F$5526:$F$5799,"prediccion_rechazo")</x:f>
        <x:v>0</x:v>
      </x:c>
      <x:c r="AL429" s="4" t="n">
        <x:v>0.24318080327261357</x:v>
      </x:c>
    </x:row>
    <x:row r="430" ht="23" customHeight="1">
      <x:c r="A430" s="13" t="str">
        <x:v>00429</x:v>
      </x:c>
      <x:c r="B430" s="4" t="str">
        <x:v>Sevilla</x:v>
      </x:c>
      <x:c r="C430" s="4" t="str">
        <x:v>3.º ESO</x:v>
      </x:c>
      <x:c r="D430" s="4" t="str">
        <x:v>A</x:v>
      </x:c>
      <x:c r="E430" s="4" t="str">
        <x:v>alumna</x:v>
      </x:c>
      <x:c r="F430" s="14" t="n">
        <x:f>IF((AG430-1)=0,"",ROUND(10*Q430/(AG430-1),1))</x:f>
        <x:v>0.7</x:v>
      </x:c>
      <x:c r="G430" s="14" t="n">
        <x:f>IF((AG430-1)=0,"",ROUND(10*R430/(AG430-1),1))</x:f>
        <x:v>1.1</x:v>
      </x:c>
      <x:c r="H430" s="14" t="n">
        <x:f>IF(R430=0,"",ROUND(10*S430/R430,1))</x:f>
        <x:v>6.7</x:v>
      </x:c>
      <x:c r="I430" s="14" t="n">
        <x:f>IF(AH430=0,"",ROUND(10*AI430/AH430,1))</x:f>
        <x:v>10</x:v>
      </x:c>
      <x:c r="J430" s="14" t="n">
        <x:f>IF((AG430-1)=0,"",ROUND(10*T430/(AG430-1),1))</x:f>
        <x:v>0</x:v>
      </x:c>
      <x:c r="K430" s="14" t="n">
        <x:f>IF((AG430-1)=0,"",ROUND(10*U430/(AG430-1),1))</x:f>
        <x:v>0.4</x:v>
      </x:c>
      <x:c r="L430" s="14" t="n">
        <x:f>IF(U430=0,"",ROUND(10*V430/U430,1))</x:f>
        <x:v>0</x:v>
      </x:c>
      <x:c r="M430" s="14" t="str">
        <x:f>IF(AJ430=0,"",ROUND(10*AK430/AJ430,1))</x:f>
      </x:c>
      <x:c r="N430" s="14" t="n">
        <x:f>ROUND(10*W430/12,1)</x:f>
        <x:v>7.5</x:v>
      </x:c>
      <x:c r="O430" s="14" t="n">
        <x:f>ROUND(10*AL430,1)</x:f>
        <x:v>2.4</x:v>
      </x:c>
      <x:c r="P430" s="14" t="n">
        <x:f>IF((AG430-1)=0,"",ROUND(10*X430/(AG430-1),1))</x:f>
        <x:v>0</x:v>
      </x:c>
      <x:c r="Q430" s="15" t="n">
        <x:f>COUNTIFS(Relaciones!$E$5526:$E$5799,A430,Relaciones!$F$5526:$F$5799,"amistad")</x:f>
        <x:v>2</x:v>
      </x:c>
      <x:c r="R430" s="15" t="n">
        <x:f>COUNTIFS(Relaciones!$D$5526:$D$5799,A430,Relaciones!$F$5526:$F$5799,"amistad")</x:f>
        <x:v>3</x:v>
      </x:c>
      <x:c r="S430" s="15" t="n">
        <x:f>SUMIFS(Relaciones!$G$5526:$G$5799,Relaciones!$D$5526:$D$5799,A430,Relaciones!$F$5526:$F$5799,"amistad")</x:f>
        <x:v>2</x:v>
      </x:c>
      <x:c r="T430" s="15" t="n">
        <x:f>COUNTIFS(Relaciones!$E$5526:$E$5799,A430,Relaciones!$F$5526:$F$5799,"rechazo")</x:f>
        <x:v>0</x:v>
      </x:c>
      <x:c r="U430" s="15" t="n">
        <x:f>COUNTIFS(Relaciones!$D$5526:$D$5799,A430,Relaciones!$F$5526:$F$5799,"rechazo")</x:f>
        <x:v>1</x:v>
      </x:c>
      <x:c r="V430" s="15" t="n">
        <x:f>SUMIFS(Relaciones!$G$5526:$G$5799,Relaciones!$D$5526:$D$5799,A430,Relaciones!$F$5526:$F$5799,"rechazo")</x:f>
        <x:v>0</x:v>
      </x:c>
      <x:c r="W430" s="15" t="n">
        <x:f>SUM(INDEX(Respuestas!$B$422:$B$449,MATCH(A430,Respuestas!$A$422:$A$449,0)),INDEX(Respuestas!$C$422:$C$449,MATCH(A430,Respuestas!$A$422:$A$449,0)),INDEX(Respuestas!$D$422:$D$449,MATCH(A430,Respuestas!$A$422:$A$449,0)),INDEX(Respuestas!$E$422:$E$449,MATCH(A430,Respuestas!$A$422:$A$449,0)))</x:f>
        <x:v>9</x:v>
      </x:c>
      <x:c r="X430" s="15" t="n">
        <x:f>COUNTIFS(Relaciones!$E$5526:$E$5799,A430,Relaciones!$F$5526:$F$5799,"mediacion")</x:f>
        <x:v>0</x:v>
      </x:c>
      <x:c r="Y430" s="15" t="n">
        <x:f>COUNTIFS(Relaciones!$E$5526:$E$5799,A430,Relaciones!$F$5526:$F$5799,"mediacion_negativa")</x:f>
        <x:v>0</x:v>
      </x:c>
      <x:c r="Z430" s="15" t="n">
        <x:f>COUNTIFS(Relaciones!$E$5526:$E$5799,A430,Relaciones!$F$5526:$F$5799,"bullying")</x:f>
        <x:v>0</x:v>
      </x:c>
      <x:c r="AA430" s="4" t="str">
        <x:f>INDEX(Respuestas!$F$422:$F$449,MATCH(A430,Respuestas!$A$422:$A$449,0))</x:f>
        <x:v>No</x:v>
      </x:c>
      <x:c r="AB430" s="4" t="str">
        <x:f>INDEX(Respuestas!$G$422:$G$449,MATCH(A430,Respuestas!$A$422:$A$449,0))</x:f>
        <x:v>Sí</x:v>
      </x:c>
      <x:c r="AC430" s="4" t="str">
        <x:f>INDEX(Respuestas!$H$422:$H$449,MATCH(A430,Respuestas!$A$422:$A$449,0))</x:f>
        <x:v>No</x:v>
      </x:c>
      <x:c r="AD430" s="4" t="str">
        <x:f>INDEX(Respuestas!$I$422:$I$449,MATCH(A430,Respuestas!$A$422:$A$449,0))</x:f>
        <x:v>Sí</x:v>
      </x:c>
      <x:c r="AE430" s="4" t="str">
        <x:f>INDEX(Respuestas!$J$422:$J$449,MATCH(A430,Respuestas!$A$422:$A$449,0))</x:f>
        <x:v>G1</x:v>
      </x:c>
      <x:c r="AF430" s="4" t="str">
        <x:v>normalizada_v1</x:v>
      </x:c>
      <x:c r="AG430" s="4" t="n">
        <x:f>COUNTIFS($B$2:$B$1513,B430,$C$2:$C$1513,C430,$D$2:$D$1513,D430)</x:f>
        <x:v>28</x:v>
      </x:c>
      <x:c r="AH430" s="4" t="n">
        <x:f>COUNTIFS(Relaciones!$D$5526:$D$5799,A430,Relaciones!$F$5526:$F$5799,"prediccion_amistad")</x:f>
        <x:v>1</x:v>
      </x:c>
      <x:c r="AI430" s="4" t="n">
        <x:f>SUMIFS(Relaciones!$H$5526:$H$5799,Relaciones!$D$5526:$D$5799,A430,Relaciones!$F$5526:$F$5799,"prediccion_amistad")</x:f>
        <x:v>1</x:v>
      </x:c>
      <x:c r="AJ430" s="4" t="n">
        <x:f>COUNTIFS(Relaciones!$D$5526:$D$5799,A430,Relaciones!$F$5526:$F$5799,"prediccion_rechazo")</x:f>
        <x:v>0</x:v>
      </x:c>
      <x:c r="AK430" s="4" t="n">
        <x:f>SUMIFS(Relaciones!$H$5526:$H$5799,Relaciones!$D$5526:$D$5799,A430,Relaciones!$F$5526:$F$5799,"prediccion_rechazo")</x:f>
        <x:v>0</x:v>
      </x:c>
      <x:c r="AL430" s="4" t="n">
        <x:v>0.24317698820841305</x:v>
      </x:c>
    </x:row>
    <x:row r="431" ht="23" customHeight="1">
      <x:c r="A431" s="13" t="str">
        <x:v>00430</x:v>
      </x:c>
      <x:c r="B431" s="4" t="str">
        <x:v>Sevilla</x:v>
      </x:c>
      <x:c r="C431" s="4" t="str">
        <x:v>3.º ESO</x:v>
      </x:c>
      <x:c r="D431" s="4" t="str">
        <x:v>A</x:v>
      </x:c>
      <x:c r="E431" s="4" t="str">
        <x:v>alumno</x:v>
      </x:c>
      <x:c r="F431" s="14" t="n">
        <x:f>IF((AG431-1)=0,"",ROUND(10*Q431/(AG431-1),1))</x:f>
        <x:v>0.7</x:v>
      </x:c>
      <x:c r="G431" s="14" t="n">
        <x:f>IF((AG431-1)=0,"",ROUND(10*R431/(AG431-1),1))</x:f>
        <x:v>1.1</x:v>
      </x:c>
      <x:c r="H431" s="14" t="n">
        <x:f>IF(R431=0,"",ROUND(10*S431/R431,1))</x:f>
        <x:v>6.7</x:v>
      </x:c>
      <x:c r="I431" s="14" t="n">
        <x:f>IF(AH431=0,"",ROUND(10*AI431/AH431,1))</x:f>
        <x:v>10</x:v>
      </x:c>
      <x:c r="J431" s="14" t="n">
        <x:f>IF((AG431-1)=0,"",ROUND(10*T431/(AG431-1),1))</x:f>
        <x:v>0</x:v>
      </x:c>
      <x:c r="K431" s="14" t="n">
        <x:f>IF((AG431-1)=0,"",ROUND(10*U431/(AG431-1),1))</x:f>
        <x:v>0.4</x:v>
      </x:c>
      <x:c r="L431" s="14" t="n">
        <x:f>IF(U431=0,"",ROUND(10*V431/U431,1))</x:f>
        <x:v>0</x:v>
      </x:c>
      <x:c r="M431" s="14" t="str">
        <x:f>IF(AJ431=0,"",ROUND(10*AK431/AJ431,1))</x:f>
      </x:c>
      <x:c r="N431" s="14" t="n">
        <x:f>ROUND(10*W431/12,1)</x:f>
        <x:v>8.3</x:v>
      </x:c>
      <x:c r="O431" s="14" t="n">
        <x:f>ROUND(10*AL431,1)</x:f>
        <x:v>2.4</x:v>
      </x:c>
      <x:c r="P431" s="14" t="n">
        <x:f>IF((AG431-1)=0,"",ROUND(10*X431/(AG431-1),1))</x:f>
        <x:v>0</x:v>
      </x:c>
      <x:c r="Q431" s="15" t="n">
        <x:f>COUNTIFS(Relaciones!$E$5526:$E$5799,A431,Relaciones!$F$5526:$F$5799,"amistad")</x:f>
        <x:v>2</x:v>
      </x:c>
      <x:c r="R431" s="15" t="n">
        <x:f>COUNTIFS(Relaciones!$D$5526:$D$5799,A431,Relaciones!$F$5526:$F$5799,"amistad")</x:f>
        <x:v>3</x:v>
      </x:c>
      <x:c r="S431" s="15" t="n">
        <x:f>SUMIFS(Relaciones!$G$5526:$G$5799,Relaciones!$D$5526:$D$5799,A431,Relaciones!$F$5526:$F$5799,"amistad")</x:f>
        <x:v>2</x:v>
      </x:c>
      <x:c r="T431" s="15" t="n">
        <x:f>COUNTIFS(Relaciones!$E$5526:$E$5799,A431,Relaciones!$F$5526:$F$5799,"rechazo")</x:f>
        <x:v>0</x:v>
      </x:c>
      <x:c r="U431" s="15" t="n">
        <x:f>COUNTIFS(Relaciones!$D$5526:$D$5799,A431,Relaciones!$F$5526:$F$5799,"rechazo")</x:f>
        <x:v>1</x:v>
      </x:c>
      <x:c r="V431" s="15" t="n">
        <x:f>SUMIFS(Relaciones!$G$5526:$G$5799,Relaciones!$D$5526:$D$5799,A431,Relaciones!$F$5526:$F$5799,"rechazo")</x:f>
        <x:v>0</x:v>
      </x:c>
      <x:c r="W431" s="15" t="n">
        <x:f>SUM(INDEX(Respuestas!$B$422:$B$449,MATCH(A431,Respuestas!$A$422:$A$449,0)),INDEX(Respuestas!$C$422:$C$449,MATCH(A431,Respuestas!$A$422:$A$449,0)),INDEX(Respuestas!$D$422:$D$449,MATCH(A431,Respuestas!$A$422:$A$449,0)),INDEX(Respuestas!$E$422:$E$449,MATCH(A431,Respuestas!$A$422:$A$449,0)))</x:f>
        <x:v>10</x:v>
      </x:c>
      <x:c r="X431" s="15" t="n">
        <x:f>COUNTIFS(Relaciones!$E$5526:$E$5799,A431,Relaciones!$F$5526:$F$5799,"mediacion")</x:f>
        <x:v>0</x:v>
      </x:c>
      <x:c r="Y431" s="15" t="n">
        <x:f>COUNTIFS(Relaciones!$E$5526:$E$5799,A431,Relaciones!$F$5526:$F$5799,"mediacion_negativa")</x:f>
        <x:v>0</x:v>
      </x:c>
      <x:c r="Z431" s="15" t="n">
        <x:f>COUNTIFS(Relaciones!$E$5526:$E$5799,A431,Relaciones!$F$5526:$F$5799,"bullying")</x:f>
        <x:v>0</x:v>
      </x:c>
      <x:c r="AA431" s="4" t="str">
        <x:f>INDEX(Respuestas!$F$422:$F$449,MATCH(A431,Respuestas!$A$422:$A$449,0))</x:f>
        <x:v>No</x:v>
      </x:c>
      <x:c r="AB431" s="4" t="str">
        <x:f>INDEX(Respuestas!$G$422:$G$449,MATCH(A431,Respuestas!$A$422:$A$449,0))</x:f>
        <x:v>Sí</x:v>
      </x:c>
      <x:c r="AC431" s="4" t="str">
        <x:f>INDEX(Respuestas!$H$422:$H$449,MATCH(A431,Respuestas!$A$422:$A$449,0))</x:f>
        <x:v>No</x:v>
      </x:c>
      <x:c r="AD431" s="4" t="str">
        <x:f>INDEX(Respuestas!$I$422:$I$449,MATCH(A431,Respuestas!$A$422:$A$449,0))</x:f>
        <x:v>Sí</x:v>
      </x:c>
      <x:c r="AE431" s="4" t="str">
        <x:f>INDEX(Respuestas!$J$422:$J$449,MATCH(A431,Respuestas!$A$422:$A$449,0))</x:f>
        <x:v>G1</x:v>
      </x:c>
      <x:c r="AF431" s="4" t="str">
        <x:v>normalizada_v1</x:v>
      </x:c>
      <x:c r="AG431" s="4" t="n">
        <x:f>COUNTIFS($B$2:$B$1513,B431,$C$2:$C$1513,C431,$D$2:$D$1513,D431)</x:f>
        <x:v>28</x:v>
      </x:c>
      <x:c r="AH431" s="4" t="n">
        <x:f>COUNTIFS(Relaciones!$D$5526:$D$5799,A431,Relaciones!$F$5526:$F$5799,"prediccion_amistad")</x:f>
        <x:v>1</x:v>
      </x:c>
      <x:c r="AI431" s="4" t="n">
        <x:f>SUMIFS(Relaciones!$H$5526:$H$5799,Relaciones!$D$5526:$D$5799,A431,Relaciones!$F$5526:$F$5799,"prediccion_amistad")</x:f>
        <x:v>1</x:v>
      </x:c>
      <x:c r="AJ431" s="4" t="n">
        <x:f>COUNTIFS(Relaciones!$D$5526:$D$5799,A431,Relaciones!$F$5526:$F$5799,"prediccion_rechazo")</x:f>
        <x:v>0</x:v>
      </x:c>
      <x:c r="AK431" s="4" t="n">
        <x:f>SUMIFS(Relaciones!$H$5526:$H$5799,Relaciones!$D$5526:$D$5799,A431,Relaciones!$F$5526:$F$5799,"prediccion_rechazo")</x:f>
        <x:v>0</x:v>
      </x:c>
      <x:c r="AL431" s="4" t="n">
        <x:v>0.24314985495557137</x:v>
      </x:c>
    </x:row>
    <x:row r="432" ht="23" customHeight="1">
      <x:c r="A432" s="13" t="str">
        <x:v>00431</x:v>
      </x:c>
      <x:c r="B432" s="4" t="str">
        <x:v>Sevilla</x:v>
      </x:c>
      <x:c r="C432" s="4" t="str">
        <x:v>3.º ESO</x:v>
      </x:c>
      <x:c r="D432" s="4" t="str">
        <x:v>A</x:v>
      </x:c>
      <x:c r="E432" s="4" t="str">
        <x:v>alumna</x:v>
      </x:c>
      <x:c r="F432" s="14" t="n">
        <x:f>IF((AG432-1)=0,"",ROUND(10*Q432/(AG432-1),1))</x:f>
        <x:v>0.7</x:v>
      </x:c>
      <x:c r="G432" s="14" t="n">
        <x:f>IF((AG432-1)=0,"",ROUND(10*R432/(AG432-1),1))</x:f>
        <x:v>1.1</x:v>
      </x:c>
      <x:c r="H432" s="14" t="n">
        <x:f>IF(R432=0,"",ROUND(10*S432/R432,1))</x:f>
        <x:v>6.7</x:v>
      </x:c>
      <x:c r="I432" s="14" t="n">
        <x:f>IF(AH432=0,"",ROUND(10*AI432/AH432,1))</x:f>
        <x:v>6.7</x:v>
      </x:c>
      <x:c r="J432" s="14" t="n">
        <x:f>IF((AG432-1)=0,"",ROUND(10*T432/(AG432-1),1))</x:f>
        <x:v>0</x:v>
      </x:c>
      <x:c r="K432" s="14" t="n">
        <x:f>IF((AG432-1)=0,"",ROUND(10*U432/(AG432-1),1))</x:f>
        <x:v>0.7</x:v>
      </x:c>
      <x:c r="L432" s="14" t="n">
        <x:f>IF(U432=0,"",ROUND(10*V432/U432,1))</x:f>
        <x:v>0</x:v>
      </x:c>
      <x:c r="M432" s="14" t="n">
        <x:f>IF(AJ432=0,"",ROUND(10*AK432/AJ432,1))</x:f>
        <x:v>0</x:v>
      </x:c>
      <x:c r="N432" s="14" t="n">
        <x:f>ROUND(10*W432/12,1)</x:f>
        <x:v>9.2</x:v>
      </x:c>
      <x:c r="O432" s="14" t="n">
        <x:f>ROUND(10*AL432,1)</x:f>
        <x:v>2.4</x:v>
      </x:c>
      <x:c r="P432" s="14" t="n">
        <x:f>IF((AG432-1)=0,"",ROUND(10*X432/(AG432-1),1))</x:f>
        <x:v>0</x:v>
      </x:c>
      <x:c r="Q432" s="15" t="n">
        <x:f>COUNTIFS(Relaciones!$E$5526:$E$5799,A432,Relaciones!$F$5526:$F$5799,"amistad")</x:f>
        <x:v>2</x:v>
      </x:c>
      <x:c r="R432" s="15" t="n">
        <x:f>COUNTIFS(Relaciones!$D$5526:$D$5799,A432,Relaciones!$F$5526:$F$5799,"amistad")</x:f>
        <x:v>3</x:v>
      </x:c>
      <x:c r="S432" s="15" t="n">
        <x:f>SUMIFS(Relaciones!$G$5526:$G$5799,Relaciones!$D$5526:$D$5799,A432,Relaciones!$F$5526:$F$5799,"amistad")</x:f>
        <x:v>2</x:v>
      </x:c>
      <x:c r="T432" s="15" t="n">
        <x:f>COUNTIFS(Relaciones!$E$5526:$E$5799,A432,Relaciones!$F$5526:$F$5799,"rechazo")</x:f>
        <x:v>0</x:v>
      </x:c>
      <x:c r="U432" s="15" t="n">
        <x:f>COUNTIFS(Relaciones!$D$5526:$D$5799,A432,Relaciones!$F$5526:$F$5799,"rechazo")</x:f>
        <x:v>2</x:v>
      </x:c>
      <x:c r="V432" s="15" t="n">
        <x:f>SUMIFS(Relaciones!$G$5526:$G$5799,Relaciones!$D$5526:$D$5799,A432,Relaciones!$F$5526:$F$5799,"rechazo")</x:f>
        <x:v>0</x:v>
      </x:c>
      <x:c r="W432" s="15" t="n">
        <x:f>SUM(INDEX(Respuestas!$B$422:$B$449,MATCH(A432,Respuestas!$A$422:$A$449,0)),INDEX(Respuestas!$C$422:$C$449,MATCH(A432,Respuestas!$A$422:$A$449,0)),INDEX(Respuestas!$D$422:$D$449,MATCH(A432,Respuestas!$A$422:$A$449,0)),INDEX(Respuestas!$E$422:$E$449,MATCH(A432,Respuestas!$A$422:$A$449,0)))</x:f>
        <x:v>11</x:v>
      </x:c>
      <x:c r="X432" s="15" t="n">
        <x:f>COUNTIFS(Relaciones!$E$5526:$E$5799,A432,Relaciones!$F$5526:$F$5799,"mediacion")</x:f>
        <x:v>0</x:v>
      </x:c>
      <x:c r="Y432" s="15" t="n">
        <x:f>COUNTIFS(Relaciones!$E$5526:$E$5799,A432,Relaciones!$F$5526:$F$5799,"mediacion_negativa")</x:f>
        <x:v>0</x:v>
      </x:c>
      <x:c r="Z432" s="15" t="n">
        <x:f>COUNTIFS(Relaciones!$E$5526:$E$5799,A432,Relaciones!$F$5526:$F$5799,"bullying")</x:f>
        <x:v>0</x:v>
      </x:c>
      <x:c r="AA432" s="4" t="str">
        <x:f>INDEX(Respuestas!$F$422:$F$449,MATCH(A432,Respuestas!$A$422:$A$449,0))</x:f>
        <x:v>No</x:v>
      </x:c>
      <x:c r="AB432" s="4" t="str">
        <x:f>INDEX(Respuestas!$G$422:$G$449,MATCH(A432,Respuestas!$A$422:$A$449,0))</x:f>
        <x:v>Sí</x:v>
      </x:c>
      <x:c r="AC432" s="4" t="str">
        <x:f>INDEX(Respuestas!$H$422:$H$449,MATCH(A432,Respuestas!$A$422:$A$449,0))</x:f>
        <x:v>No</x:v>
      </x:c>
      <x:c r="AD432" s="4" t="str">
        <x:f>INDEX(Respuestas!$I$422:$I$449,MATCH(A432,Respuestas!$A$422:$A$449,0))</x:f>
        <x:v>Sí</x:v>
      </x:c>
      <x:c r="AE432" s="4" t="str">
        <x:f>INDEX(Respuestas!$J$422:$J$449,MATCH(A432,Respuestas!$A$422:$A$449,0))</x:f>
        <x:v>G1</x:v>
      </x:c>
      <x:c r="AF432" s="4" t="str">
        <x:v>normalizada_v1</x:v>
      </x:c>
      <x:c r="AG432" s="4" t="n">
        <x:f>COUNTIFS($B$2:$B$1513,B432,$C$2:$C$1513,C432,$D$2:$D$1513,D432)</x:f>
        <x:v>28</x:v>
      </x:c>
      <x:c r="AH432" s="4" t="n">
        <x:f>COUNTIFS(Relaciones!$D$5526:$D$5799,A432,Relaciones!$F$5526:$F$5799,"prediccion_amistad")</x:f>
        <x:v>3</x:v>
      </x:c>
      <x:c r="AI432" s="4" t="n">
        <x:f>SUMIFS(Relaciones!$H$5526:$H$5799,Relaciones!$D$5526:$D$5799,A432,Relaciones!$F$5526:$F$5799,"prediccion_amistad")</x:f>
        <x:v>2</x:v>
      </x:c>
      <x:c r="AJ432" s="4" t="n">
        <x:f>COUNTIFS(Relaciones!$D$5526:$D$5799,A432,Relaciones!$F$5526:$F$5799,"prediccion_rechazo")</x:f>
        <x:v>1</x:v>
      </x:c>
      <x:c r="AK432" s="4" t="n">
        <x:f>SUMIFS(Relaciones!$H$5526:$H$5799,Relaciones!$D$5526:$D$5799,A432,Relaciones!$F$5526:$F$5799,"prediccion_rechazo")</x:f>
        <x:v>0</x:v>
      </x:c>
      <x:c r="AL432" s="4" t="n">
        <x:v>0.24298782790677945</x:v>
      </x:c>
    </x:row>
    <x:row r="433" ht="23" customHeight="1">
      <x:c r="A433" s="13" t="str">
        <x:v>00432</x:v>
      </x:c>
      <x:c r="B433" s="4" t="str">
        <x:v>Sevilla</x:v>
      </x:c>
      <x:c r="C433" s="4" t="str">
        <x:v>3.º ESO</x:v>
      </x:c>
      <x:c r="D433" s="4" t="str">
        <x:v>A</x:v>
      </x:c>
      <x:c r="E433" s="4" t="str">
        <x:v>alumno</x:v>
      </x:c>
      <x:c r="F433" s="14" t="n">
        <x:f>IF((AG433-1)=0,"",ROUND(10*Q433/(AG433-1),1))</x:f>
        <x:v>0.7</x:v>
      </x:c>
      <x:c r="G433" s="14" t="n">
        <x:f>IF((AG433-1)=0,"",ROUND(10*R433/(AG433-1),1))</x:f>
        <x:v>1.1</x:v>
      </x:c>
      <x:c r="H433" s="14" t="n">
        <x:f>IF(R433=0,"",ROUND(10*S433/R433,1))</x:f>
        <x:v>6.7</x:v>
      </x:c>
      <x:c r="I433" s="14" t="n">
        <x:f>IF(AH433=0,"",ROUND(10*AI433/AH433,1))</x:f>
        <x:v>10</x:v>
      </x:c>
      <x:c r="J433" s="14" t="n">
        <x:f>IF((AG433-1)=0,"",ROUND(10*T433/(AG433-1),1))</x:f>
        <x:v>0</x:v>
      </x:c>
      <x:c r="K433" s="14" t="n">
        <x:f>IF((AG433-1)=0,"",ROUND(10*U433/(AG433-1),1))</x:f>
        <x:v>0.4</x:v>
      </x:c>
      <x:c r="L433" s="14" t="n">
        <x:f>IF(U433=0,"",ROUND(10*V433/U433,1))</x:f>
        <x:v>0</x:v>
      </x:c>
      <x:c r="M433" s="14" t="str">
        <x:f>IF(AJ433=0,"",ROUND(10*AK433/AJ433,1))</x:f>
      </x:c>
      <x:c r="N433" s="14" t="n">
        <x:f>ROUND(10*W433/12,1)</x:f>
        <x:v>5</x:v>
      </x:c>
      <x:c r="O433" s="14" t="n">
        <x:f>ROUND(10*AL433,1)</x:f>
        <x:v>2.4</x:v>
      </x:c>
      <x:c r="P433" s="14" t="n">
        <x:f>IF((AG433-1)=0,"",ROUND(10*X433/(AG433-1),1))</x:f>
        <x:v>0</x:v>
      </x:c>
      <x:c r="Q433" s="15" t="n">
        <x:f>COUNTIFS(Relaciones!$E$5526:$E$5799,A433,Relaciones!$F$5526:$F$5799,"amistad")</x:f>
        <x:v>2</x:v>
      </x:c>
      <x:c r="R433" s="15" t="n">
        <x:f>COUNTIFS(Relaciones!$D$5526:$D$5799,A433,Relaciones!$F$5526:$F$5799,"amistad")</x:f>
        <x:v>3</x:v>
      </x:c>
      <x:c r="S433" s="15" t="n">
        <x:f>SUMIFS(Relaciones!$G$5526:$G$5799,Relaciones!$D$5526:$D$5799,A433,Relaciones!$F$5526:$F$5799,"amistad")</x:f>
        <x:v>2</x:v>
      </x:c>
      <x:c r="T433" s="15" t="n">
        <x:f>COUNTIFS(Relaciones!$E$5526:$E$5799,A433,Relaciones!$F$5526:$F$5799,"rechazo")</x:f>
        <x:v>0</x:v>
      </x:c>
      <x:c r="U433" s="15" t="n">
        <x:f>COUNTIFS(Relaciones!$D$5526:$D$5799,A433,Relaciones!$F$5526:$F$5799,"rechazo")</x:f>
        <x:v>1</x:v>
      </x:c>
      <x:c r="V433" s="15" t="n">
        <x:f>SUMIFS(Relaciones!$G$5526:$G$5799,Relaciones!$D$5526:$D$5799,A433,Relaciones!$F$5526:$F$5799,"rechazo")</x:f>
        <x:v>0</x:v>
      </x:c>
      <x:c r="W433" s="15" t="n">
        <x:f>SUM(INDEX(Respuestas!$B$422:$B$449,MATCH(A433,Respuestas!$A$422:$A$449,0)),INDEX(Respuestas!$C$422:$C$449,MATCH(A433,Respuestas!$A$422:$A$449,0)),INDEX(Respuestas!$D$422:$D$449,MATCH(A433,Respuestas!$A$422:$A$449,0)),INDEX(Respuestas!$E$422:$E$449,MATCH(A433,Respuestas!$A$422:$A$449,0)))</x:f>
        <x:v>6</x:v>
      </x:c>
      <x:c r="X433" s="15" t="n">
        <x:f>COUNTIFS(Relaciones!$E$5526:$E$5799,A433,Relaciones!$F$5526:$F$5799,"mediacion")</x:f>
        <x:v>0</x:v>
      </x:c>
      <x:c r="Y433" s="15" t="n">
        <x:f>COUNTIFS(Relaciones!$E$5526:$E$5799,A433,Relaciones!$F$5526:$F$5799,"mediacion_negativa")</x:f>
        <x:v>0</x:v>
      </x:c>
      <x:c r="Z433" s="15" t="n">
        <x:f>COUNTIFS(Relaciones!$E$5526:$E$5799,A433,Relaciones!$F$5526:$F$5799,"bullying")</x:f>
        <x:v>0</x:v>
      </x:c>
      <x:c r="AA433" s="4" t="str">
        <x:f>INDEX(Respuestas!$F$422:$F$449,MATCH(A433,Respuestas!$A$422:$A$449,0))</x:f>
        <x:v>No</x:v>
      </x:c>
      <x:c r="AB433" s="4" t="str">
        <x:f>INDEX(Respuestas!$G$422:$G$449,MATCH(A433,Respuestas!$A$422:$A$449,0))</x:f>
        <x:v>Sí</x:v>
      </x:c>
      <x:c r="AC433" s="4" t="str">
        <x:f>INDEX(Respuestas!$H$422:$H$449,MATCH(A433,Respuestas!$A$422:$A$449,0))</x:f>
        <x:v>No</x:v>
      </x:c>
      <x:c r="AD433" s="4" t="str">
        <x:f>INDEX(Respuestas!$I$422:$I$449,MATCH(A433,Respuestas!$A$422:$A$449,0))</x:f>
        <x:v>Sí</x:v>
      </x:c>
      <x:c r="AE433" s="4" t="str">
        <x:f>INDEX(Respuestas!$J$422:$J$449,MATCH(A433,Respuestas!$A$422:$A$449,0))</x:f>
        <x:v>G1</x:v>
      </x:c>
      <x:c r="AF433" s="4" t="str">
        <x:v>normalizada_v1</x:v>
      </x:c>
      <x:c r="AG433" s="4" t="n">
        <x:f>COUNTIFS($B$2:$B$1513,B433,$C$2:$C$1513,C433,$D$2:$D$1513,D433)</x:f>
        <x:v>28</x:v>
      </x:c>
      <x:c r="AH433" s="4" t="n">
        <x:f>COUNTIFS(Relaciones!$D$5526:$D$5799,A433,Relaciones!$F$5526:$F$5799,"prediccion_amistad")</x:f>
        <x:v>2</x:v>
      </x:c>
      <x:c r="AI433" s="4" t="n">
        <x:f>SUMIFS(Relaciones!$H$5526:$H$5799,Relaciones!$D$5526:$D$5799,A433,Relaciones!$F$5526:$F$5799,"prediccion_amistad")</x:f>
        <x:v>2</x:v>
      </x:c>
      <x:c r="AJ433" s="4" t="n">
        <x:f>COUNTIFS(Relaciones!$D$5526:$D$5799,A433,Relaciones!$F$5526:$F$5799,"prediccion_rechazo")</x:f>
        <x:v>0</x:v>
      </x:c>
      <x:c r="AK433" s="4" t="n">
        <x:f>SUMIFS(Relaciones!$H$5526:$H$5799,Relaciones!$D$5526:$D$5799,A433,Relaciones!$F$5526:$F$5799,"prediccion_rechazo")</x:f>
        <x:v>0</x:v>
      </x:c>
      <x:c r="AL433" s="4" t="n">
        <x:v>0.24202462991218407</x:v>
      </x:c>
    </x:row>
    <x:row r="434" ht="23" customHeight="1">
      <x:c r="A434" s="13" t="str">
        <x:v>00433</x:v>
      </x:c>
      <x:c r="B434" s="4" t="str">
        <x:v>Sevilla</x:v>
      </x:c>
      <x:c r="C434" s="4" t="str">
        <x:v>3.º ESO</x:v>
      </x:c>
      <x:c r="D434" s="4" t="str">
        <x:v>A</x:v>
      </x:c>
      <x:c r="E434" s="4" t="str">
        <x:v>alumna</x:v>
      </x:c>
      <x:c r="F434" s="14" t="n">
        <x:f>IF((AG434-1)=0,"",ROUND(10*Q434/(AG434-1),1))</x:f>
        <x:v>0.7</x:v>
      </x:c>
      <x:c r="G434" s="14" t="n">
        <x:f>IF((AG434-1)=0,"",ROUND(10*R434/(AG434-1),1))</x:f>
        <x:v>1.1</x:v>
      </x:c>
      <x:c r="H434" s="14" t="n">
        <x:f>IF(R434=0,"",ROUND(10*S434/R434,1))</x:f>
        <x:v>6.7</x:v>
      </x:c>
      <x:c r="I434" s="14" t="n">
        <x:f>IF(AH434=0,"",ROUND(10*AI434/AH434,1))</x:f>
        <x:v>10</x:v>
      </x:c>
      <x:c r="J434" s="14" t="n">
        <x:f>IF((AG434-1)=0,"",ROUND(10*T434/(AG434-1),1))</x:f>
        <x:v>0</x:v>
      </x:c>
      <x:c r="K434" s="14" t="n">
        <x:f>IF((AG434-1)=0,"",ROUND(10*U434/(AG434-1),1))</x:f>
        <x:v>0.4</x:v>
      </x:c>
      <x:c r="L434" s="14" t="n">
        <x:f>IF(U434=0,"",ROUND(10*V434/U434,1))</x:f>
        <x:v>0</x:v>
      </x:c>
      <x:c r="M434" s="14" t="str">
        <x:f>IF(AJ434=0,"",ROUND(10*AK434/AJ434,1))</x:f>
      </x:c>
      <x:c r="N434" s="14" t="n">
        <x:f>ROUND(10*W434/12,1)</x:f>
        <x:v>7.5</x:v>
      </x:c>
      <x:c r="O434" s="14" t="n">
        <x:f>ROUND(10*AL434,1)</x:f>
        <x:v>2.4</x:v>
      </x:c>
      <x:c r="P434" s="14" t="n">
        <x:f>IF((AG434-1)=0,"",ROUND(10*X434/(AG434-1),1))</x:f>
        <x:v>0</x:v>
      </x:c>
      <x:c r="Q434" s="15" t="n">
        <x:f>COUNTIFS(Relaciones!$E$5526:$E$5799,A434,Relaciones!$F$5526:$F$5799,"amistad")</x:f>
        <x:v>2</x:v>
      </x:c>
      <x:c r="R434" s="15" t="n">
        <x:f>COUNTIFS(Relaciones!$D$5526:$D$5799,A434,Relaciones!$F$5526:$F$5799,"amistad")</x:f>
        <x:v>3</x:v>
      </x:c>
      <x:c r="S434" s="15" t="n">
        <x:f>SUMIFS(Relaciones!$G$5526:$G$5799,Relaciones!$D$5526:$D$5799,A434,Relaciones!$F$5526:$F$5799,"amistad")</x:f>
        <x:v>2</x:v>
      </x:c>
      <x:c r="T434" s="15" t="n">
        <x:f>COUNTIFS(Relaciones!$E$5526:$E$5799,A434,Relaciones!$F$5526:$F$5799,"rechazo")</x:f>
        <x:v>0</x:v>
      </x:c>
      <x:c r="U434" s="15" t="n">
        <x:f>COUNTIFS(Relaciones!$D$5526:$D$5799,A434,Relaciones!$F$5526:$F$5799,"rechazo")</x:f>
        <x:v>1</x:v>
      </x:c>
      <x:c r="V434" s="15" t="n">
        <x:f>SUMIFS(Relaciones!$G$5526:$G$5799,Relaciones!$D$5526:$D$5799,A434,Relaciones!$F$5526:$F$5799,"rechazo")</x:f>
        <x:v>0</x:v>
      </x:c>
      <x:c r="W434" s="15" t="n">
        <x:f>SUM(INDEX(Respuestas!$B$422:$B$449,MATCH(A434,Respuestas!$A$422:$A$449,0)),INDEX(Respuestas!$C$422:$C$449,MATCH(A434,Respuestas!$A$422:$A$449,0)),INDEX(Respuestas!$D$422:$D$449,MATCH(A434,Respuestas!$A$422:$A$449,0)),INDEX(Respuestas!$E$422:$E$449,MATCH(A434,Respuestas!$A$422:$A$449,0)))</x:f>
        <x:v>9</x:v>
      </x:c>
      <x:c r="X434" s="15" t="n">
        <x:f>COUNTIFS(Relaciones!$E$5526:$E$5799,A434,Relaciones!$F$5526:$F$5799,"mediacion")</x:f>
        <x:v>0</x:v>
      </x:c>
      <x:c r="Y434" s="15" t="n">
        <x:f>COUNTIFS(Relaciones!$E$5526:$E$5799,A434,Relaciones!$F$5526:$F$5799,"mediacion_negativa")</x:f>
        <x:v>0</x:v>
      </x:c>
      <x:c r="Z434" s="15" t="n">
        <x:f>COUNTIFS(Relaciones!$E$5526:$E$5799,A434,Relaciones!$F$5526:$F$5799,"bullying")</x:f>
        <x:v>0</x:v>
      </x:c>
      <x:c r="AA434" s="4" t="str">
        <x:f>INDEX(Respuestas!$F$422:$F$449,MATCH(A434,Respuestas!$A$422:$A$449,0))</x:f>
        <x:v>No</x:v>
      </x:c>
      <x:c r="AB434" s="4" t="str">
        <x:f>INDEX(Respuestas!$G$422:$G$449,MATCH(A434,Respuestas!$A$422:$A$449,0))</x:f>
        <x:v>Sí</x:v>
      </x:c>
      <x:c r="AC434" s="4" t="str">
        <x:f>INDEX(Respuestas!$H$422:$H$449,MATCH(A434,Respuestas!$A$422:$A$449,0))</x:f>
        <x:v>No</x:v>
      </x:c>
      <x:c r="AD434" s="4" t="str">
        <x:f>INDEX(Respuestas!$I$422:$I$449,MATCH(A434,Respuestas!$A$422:$A$449,0))</x:f>
        <x:v>Sí</x:v>
      </x:c>
      <x:c r="AE434" s="4" t="str">
        <x:f>INDEX(Respuestas!$J$422:$J$449,MATCH(A434,Respuestas!$A$422:$A$449,0))</x:f>
        <x:v>G1</x:v>
      </x:c>
      <x:c r="AF434" s="4" t="str">
        <x:v>normalizada_v1</x:v>
      </x:c>
      <x:c r="AG434" s="4" t="n">
        <x:f>COUNTIFS($B$2:$B$1513,B434,$C$2:$C$1513,C434,$D$2:$D$1513,D434)</x:f>
        <x:v>28</x:v>
      </x:c>
      <x:c r="AH434" s="4" t="n">
        <x:f>COUNTIFS(Relaciones!$D$5526:$D$5799,A434,Relaciones!$F$5526:$F$5799,"prediccion_amistad")</x:f>
        <x:v>1</x:v>
      </x:c>
      <x:c r="AI434" s="4" t="n">
        <x:f>SUMIFS(Relaciones!$H$5526:$H$5799,Relaciones!$D$5526:$D$5799,A434,Relaciones!$F$5526:$F$5799,"prediccion_amistad")</x:f>
        <x:v>1</x:v>
      </x:c>
      <x:c r="AJ434" s="4" t="n">
        <x:f>COUNTIFS(Relaciones!$D$5526:$D$5799,A434,Relaciones!$F$5526:$F$5799,"prediccion_rechazo")</x:f>
        <x:v>0</x:v>
      </x:c>
      <x:c r="AK434" s="4" t="n">
        <x:f>SUMIFS(Relaciones!$H$5526:$H$5799,Relaciones!$D$5526:$D$5799,A434,Relaciones!$F$5526:$F$5799,"prediccion_rechazo")</x:f>
        <x:v>0</x:v>
      </x:c>
      <x:c r="AL434" s="4" t="n">
        <x:v>0.23629946047970363</x:v>
      </x:c>
    </x:row>
    <x:row r="435" ht="23" customHeight="1">
      <x:c r="A435" s="13" t="str">
        <x:v>00434</x:v>
      </x:c>
      <x:c r="B435" s="4" t="str">
        <x:v>Sevilla</x:v>
      </x:c>
      <x:c r="C435" s="4" t="str">
        <x:v>3.º ESO</x:v>
      </x:c>
      <x:c r="D435" s="4" t="str">
        <x:v>A</x:v>
      </x:c>
      <x:c r="E435" s="4" t="str">
        <x:v>alumno</x:v>
      </x:c>
      <x:c r="F435" s="14" t="n">
        <x:f>IF((AG435-1)=0,"",ROUND(10*Q435/(AG435-1),1))</x:f>
        <x:v>0.7</x:v>
      </x:c>
      <x:c r="G435" s="14" t="n">
        <x:f>IF((AG435-1)=0,"",ROUND(10*R435/(AG435-1),1))</x:f>
        <x:v>0.7</x:v>
      </x:c>
      <x:c r="H435" s="14" t="n">
        <x:f>IF(R435=0,"",ROUND(10*S435/R435,1))</x:f>
        <x:v>10</x:v>
      </x:c>
      <x:c r="I435" s="14" t="n">
        <x:f>IF(AH435=0,"",ROUND(10*AI435/AH435,1))</x:f>
        <x:v>5</x:v>
      </x:c>
      <x:c r="J435" s="14" t="n">
        <x:f>IF((AG435-1)=0,"",ROUND(10*T435/(AG435-1),1))</x:f>
        <x:v>0</x:v>
      </x:c>
      <x:c r="K435" s="14" t="n">
        <x:f>IF((AG435-1)=0,"",ROUND(10*U435/(AG435-1),1))</x:f>
        <x:v>0.4</x:v>
      </x:c>
      <x:c r="L435" s="14" t="n">
        <x:f>IF(U435=0,"",ROUND(10*V435/U435,1))</x:f>
        <x:v>0</x:v>
      </x:c>
      <x:c r="M435" s="14" t="n">
        <x:f>IF(AJ435=0,"",ROUND(10*AK435/AJ435,1))</x:f>
        <x:v>0</x:v>
      </x:c>
      <x:c r="N435" s="14" t="n">
        <x:f>ROUND(10*W435/12,1)</x:f>
        <x:v>8.3</x:v>
      </x:c>
      <x:c r="O435" s="14" t="n">
        <x:f>ROUND(10*AL435,1)</x:f>
        <x:v>2</x:v>
      </x:c>
      <x:c r="P435" s="14" t="n">
        <x:f>IF((AG435-1)=0,"",ROUND(10*X435/(AG435-1),1))</x:f>
        <x:v>0</x:v>
      </x:c>
      <x:c r="Q435" s="15" t="n">
        <x:f>COUNTIFS(Relaciones!$E$5526:$E$5799,A435,Relaciones!$F$5526:$F$5799,"amistad")</x:f>
        <x:v>2</x:v>
      </x:c>
      <x:c r="R435" s="15" t="n">
        <x:f>COUNTIFS(Relaciones!$D$5526:$D$5799,A435,Relaciones!$F$5526:$F$5799,"amistad")</x:f>
        <x:v>2</x:v>
      </x:c>
      <x:c r="S435" s="15" t="n">
        <x:f>SUMIFS(Relaciones!$G$5526:$G$5799,Relaciones!$D$5526:$D$5799,A435,Relaciones!$F$5526:$F$5799,"amistad")</x:f>
        <x:v>2</x:v>
      </x:c>
      <x:c r="T435" s="15" t="n">
        <x:f>COUNTIFS(Relaciones!$E$5526:$E$5799,A435,Relaciones!$F$5526:$F$5799,"rechazo")</x:f>
        <x:v>0</x:v>
      </x:c>
      <x:c r="U435" s="15" t="n">
        <x:f>COUNTIFS(Relaciones!$D$5526:$D$5799,A435,Relaciones!$F$5526:$F$5799,"rechazo")</x:f>
        <x:v>1</x:v>
      </x:c>
      <x:c r="V435" s="15" t="n">
        <x:f>SUMIFS(Relaciones!$G$5526:$G$5799,Relaciones!$D$5526:$D$5799,A435,Relaciones!$F$5526:$F$5799,"rechazo")</x:f>
        <x:v>0</x:v>
      </x:c>
      <x:c r="W435" s="15" t="n">
        <x:f>SUM(INDEX(Respuestas!$B$422:$B$449,MATCH(A435,Respuestas!$A$422:$A$449,0)),INDEX(Respuestas!$C$422:$C$449,MATCH(A435,Respuestas!$A$422:$A$449,0)),INDEX(Respuestas!$D$422:$D$449,MATCH(A435,Respuestas!$A$422:$A$449,0)),INDEX(Respuestas!$E$422:$E$449,MATCH(A435,Respuestas!$A$422:$A$449,0)))</x:f>
        <x:v>10</x:v>
      </x:c>
      <x:c r="X435" s="15" t="n">
        <x:f>COUNTIFS(Relaciones!$E$5526:$E$5799,A435,Relaciones!$F$5526:$F$5799,"mediacion")</x:f>
        <x:v>0</x:v>
      </x:c>
      <x:c r="Y435" s="15" t="n">
        <x:f>COUNTIFS(Relaciones!$E$5526:$E$5799,A435,Relaciones!$F$5526:$F$5799,"mediacion_negativa")</x:f>
        <x:v>0</x:v>
      </x:c>
      <x:c r="Z435" s="15" t="n">
        <x:f>COUNTIFS(Relaciones!$E$5526:$E$5799,A435,Relaciones!$F$5526:$F$5799,"bullying")</x:f>
        <x:v>0</x:v>
      </x:c>
      <x:c r="AA435" s="4" t="str">
        <x:f>INDEX(Respuestas!$F$422:$F$449,MATCH(A435,Respuestas!$A$422:$A$449,0))</x:f>
        <x:v>No</x:v>
      </x:c>
      <x:c r="AB435" s="4" t="str">
        <x:f>INDEX(Respuestas!$G$422:$G$449,MATCH(A435,Respuestas!$A$422:$A$449,0))</x:f>
        <x:v>Sí</x:v>
      </x:c>
      <x:c r="AC435" s="4" t="str">
        <x:f>INDEX(Respuestas!$H$422:$H$449,MATCH(A435,Respuestas!$A$422:$A$449,0))</x:f>
        <x:v>No</x:v>
      </x:c>
      <x:c r="AD435" s="4" t="str">
        <x:f>INDEX(Respuestas!$I$422:$I$449,MATCH(A435,Respuestas!$A$422:$A$449,0))</x:f>
        <x:v>Sí</x:v>
      </x:c>
      <x:c r="AE435" s="4" t="str">
        <x:f>INDEX(Respuestas!$J$422:$J$449,MATCH(A435,Respuestas!$A$422:$A$449,0))</x:f>
        <x:v>G1</x:v>
      </x:c>
      <x:c r="AF435" s="4" t="str">
        <x:v>normalizada_v1</x:v>
      </x:c>
      <x:c r="AG435" s="4" t="n">
        <x:f>COUNTIFS($B$2:$B$1513,B435,$C$2:$C$1513,C435,$D$2:$D$1513,D435)</x:f>
        <x:v>28</x:v>
      </x:c>
      <x:c r="AH435" s="4" t="n">
        <x:f>COUNTIFS(Relaciones!$D$5526:$D$5799,A435,Relaciones!$F$5526:$F$5799,"prediccion_amistad")</x:f>
        <x:v>2</x:v>
      </x:c>
      <x:c r="AI435" s="4" t="n">
        <x:f>SUMIFS(Relaciones!$H$5526:$H$5799,Relaciones!$D$5526:$D$5799,A435,Relaciones!$F$5526:$F$5799,"prediccion_amistad")</x:f>
        <x:v>1</x:v>
      </x:c>
      <x:c r="AJ435" s="4" t="n">
        <x:f>COUNTIFS(Relaciones!$D$5526:$D$5799,A435,Relaciones!$F$5526:$F$5799,"prediccion_rechazo")</x:f>
        <x:v>1</x:v>
      </x:c>
      <x:c r="AK435" s="4" t="n">
        <x:f>SUMIFS(Relaciones!$H$5526:$H$5799,Relaciones!$D$5526:$D$5799,A435,Relaciones!$F$5526:$F$5799,"prediccion_rechazo")</x:f>
        <x:v>0</x:v>
      </x:c>
      <x:c r="AL435" s="4" t="n">
        <x:v>0.2022696481827867</x:v>
      </x:c>
    </x:row>
    <x:row r="436" ht="23" customHeight="1">
      <x:c r="A436" s="13" t="str">
        <x:v>00435</x:v>
      </x:c>
      <x:c r="B436" s="4" t="str">
        <x:v>Sevilla</x:v>
      </x:c>
      <x:c r="C436" s="4" t="str">
        <x:v>3.º ESO</x:v>
      </x:c>
      <x:c r="D436" s="4" t="str">
        <x:v>A</x:v>
      </x:c>
      <x:c r="E436" s="4" t="str">
        <x:v>alumna</x:v>
      </x:c>
      <x:c r="F436" s="14" t="n">
        <x:f>IF((AG436-1)=0,"",ROUND(10*Q436/(AG436-1),1))</x:f>
        <x:v>5.2</x:v>
      </x:c>
      <x:c r="G436" s="14" t="n">
        <x:f>IF((AG436-1)=0,"",ROUND(10*R436/(AG436-1),1))</x:f>
        <x:v>1.1</x:v>
      </x:c>
      <x:c r="H436" s="14" t="n">
        <x:f>IF(R436=0,"",ROUND(10*S436/R436,1))</x:f>
        <x:v>10</x:v>
      </x:c>
      <x:c r="I436" s="14" t="n">
        <x:f>IF(AH436=0,"",ROUND(10*AI436/AH436,1))</x:f>
        <x:v>10</x:v>
      </x:c>
      <x:c r="J436" s="14" t="n">
        <x:f>IF((AG436-1)=0,"",ROUND(10*T436/(AG436-1),1))</x:f>
        <x:v>0</x:v>
      </x:c>
      <x:c r="K436" s="14" t="n">
        <x:f>IF((AG436-1)=0,"",ROUND(10*U436/(AG436-1),1))</x:f>
        <x:v>0</x:v>
      </x:c>
      <x:c r="L436" s="14" t="str">
        <x:f>IF(U436=0,"",ROUND(10*V436/U436,1))</x:f>
      </x:c>
      <x:c r="M436" s="14" t="str">
        <x:f>IF(AJ436=0,"",ROUND(10*AK436/AJ436,1))</x:f>
      </x:c>
      <x:c r="N436" s="14" t="n">
        <x:f>ROUND(10*W436/12,1)</x:f>
        <x:v>9.2</x:v>
      </x:c>
      <x:c r="O436" s="14" t="n">
        <x:f>ROUND(10*AL436,1)</x:f>
        <x:v>8</x:v>
      </x:c>
      <x:c r="P436" s="14" t="n">
        <x:f>IF((AG436-1)=0,"",ROUND(10*X436/(AG436-1),1))</x:f>
        <x:v>3.7</x:v>
      </x:c>
      <x:c r="Q436" s="15" t="n">
        <x:f>COUNTIFS(Relaciones!$E$5526:$E$5799,A436,Relaciones!$F$5526:$F$5799,"amistad")</x:f>
        <x:v>14</x:v>
      </x:c>
      <x:c r="R436" s="15" t="n">
        <x:f>COUNTIFS(Relaciones!$D$5526:$D$5799,A436,Relaciones!$F$5526:$F$5799,"amistad")</x:f>
        <x:v>3</x:v>
      </x:c>
      <x:c r="S436" s="15" t="n">
        <x:f>SUMIFS(Relaciones!$G$5526:$G$5799,Relaciones!$D$5526:$D$5799,A436,Relaciones!$F$5526:$F$5799,"amistad")</x:f>
        <x:v>3</x:v>
      </x:c>
      <x:c r="T436" s="15" t="n">
        <x:f>COUNTIFS(Relaciones!$E$5526:$E$5799,A436,Relaciones!$F$5526:$F$5799,"rechazo")</x:f>
        <x:v>0</x:v>
      </x:c>
      <x:c r="U436" s="15" t="n">
        <x:f>COUNTIFS(Relaciones!$D$5526:$D$5799,A436,Relaciones!$F$5526:$F$5799,"rechazo")</x:f>
        <x:v>0</x:v>
      </x:c>
      <x:c r="V436" s="15" t="n">
        <x:f>SUMIFS(Relaciones!$G$5526:$G$5799,Relaciones!$D$5526:$D$5799,A436,Relaciones!$F$5526:$F$5799,"rechazo")</x:f>
        <x:v>0</x:v>
      </x:c>
      <x:c r="W436" s="15" t="n">
        <x:f>SUM(INDEX(Respuestas!$B$422:$B$449,MATCH(A436,Respuestas!$A$422:$A$449,0)),INDEX(Respuestas!$C$422:$C$449,MATCH(A436,Respuestas!$A$422:$A$449,0)),INDEX(Respuestas!$D$422:$D$449,MATCH(A436,Respuestas!$A$422:$A$449,0)),INDEX(Respuestas!$E$422:$E$449,MATCH(A436,Respuestas!$A$422:$A$449,0)))</x:f>
        <x:v>11</x:v>
      </x:c>
      <x:c r="X436" s="15" t="n">
        <x:f>COUNTIFS(Relaciones!$E$5526:$E$5799,A436,Relaciones!$F$5526:$F$5799,"mediacion")</x:f>
        <x:v>10</x:v>
      </x:c>
      <x:c r="Y436" s="15" t="n">
        <x:f>COUNTIFS(Relaciones!$E$5526:$E$5799,A436,Relaciones!$F$5526:$F$5799,"mediacion_negativa")</x:f>
        <x:v>0</x:v>
      </x:c>
      <x:c r="Z436" s="15" t="n">
        <x:f>COUNTIFS(Relaciones!$E$5526:$E$5799,A436,Relaciones!$F$5526:$F$5799,"bullying")</x:f>
        <x:v>0</x:v>
      </x:c>
      <x:c r="AA436" s="4" t="str">
        <x:f>INDEX(Respuestas!$F$422:$F$449,MATCH(A436,Respuestas!$A$422:$A$449,0))</x:f>
        <x:v>No</x:v>
      </x:c>
      <x:c r="AB436" s="4" t="str">
        <x:f>INDEX(Respuestas!$G$422:$G$449,MATCH(A436,Respuestas!$A$422:$A$449,0))</x:f>
        <x:v>Sí</x:v>
      </x:c>
      <x:c r="AC436" s="4" t="str">
        <x:f>INDEX(Respuestas!$H$422:$H$449,MATCH(A436,Respuestas!$A$422:$A$449,0))</x:f>
        <x:v>No</x:v>
      </x:c>
      <x:c r="AD436" s="4" t="str">
        <x:f>INDEX(Respuestas!$I$422:$I$449,MATCH(A436,Respuestas!$A$422:$A$449,0))</x:f>
        <x:v>Sí</x:v>
      </x:c>
      <x:c r="AE436" s="4" t="str">
        <x:f>INDEX(Respuestas!$J$422:$J$449,MATCH(A436,Respuestas!$A$422:$A$449,0))</x:f>
        <x:v>G2</x:v>
      </x:c>
      <x:c r="AF436" s="4" t="str">
        <x:v>normalizada_v1</x:v>
      </x:c>
      <x:c r="AG436" s="4" t="n">
        <x:f>COUNTIFS($B$2:$B$1513,B436,$C$2:$C$1513,C436,$D$2:$D$1513,D436)</x:f>
        <x:v>28</x:v>
      </x:c>
      <x:c r="AH436" s="4" t="n">
        <x:f>COUNTIFS(Relaciones!$D$5526:$D$5799,A436,Relaciones!$F$5526:$F$5799,"prediccion_amistad")</x:f>
        <x:v>11</x:v>
      </x:c>
      <x:c r="AI436" s="4" t="n">
        <x:f>SUMIFS(Relaciones!$H$5526:$H$5799,Relaciones!$D$5526:$D$5799,A436,Relaciones!$F$5526:$F$5799,"prediccion_amistad")</x:f>
        <x:v>11</x:v>
      </x:c>
      <x:c r="AJ436" s="4" t="n">
        <x:f>COUNTIFS(Relaciones!$D$5526:$D$5799,A436,Relaciones!$F$5526:$F$5799,"prediccion_rechazo")</x:f>
        <x:v>0</x:v>
      </x:c>
      <x:c r="AK436" s="4" t="n">
        <x:f>SUMIFS(Relaciones!$H$5526:$H$5799,Relaciones!$D$5526:$D$5799,A436,Relaciones!$F$5526:$F$5799,"prediccion_rechazo")</x:f>
        <x:v>0</x:v>
      </x:c>
      <x:c r="AL436" s="4" t="n">
        <x:v>0.8018426181898087</x:v>
      </x:c>
    </x:row>
    <x:row r="437" ht="23" customHeight="1">
      <x:c r="A437" s="13" t="str">
        <x:v>00436</x:v>
      </x:c>
      <x:c r="B437" s="4" t="str">
        <x:v>Sevilla</x:v>
      </x:c>
      <x:c r="C437" s="4" t="str">
        <x:v>3.º ESO</x:v>
      </x:c>
      <x:c r="D437" s="4" t="str">
        <x:v>A</x:v>
      </x:c>
      <x:c r="E437" s="4" t="str">
        <x:v>alumno</x:v>
      </x:c>
      <x:c r="F437" s="14" t="n">
        <x:f>IF((AG437-1)=0,"",ROUND(10*Q437/(AG437-1),1))</x:f>
        <x:v>0.7</x:v>
      </x:c>
      <x:c r="G437" s="14" t="n">
        <x:f>IF((AG437-1)=0,"",ROUND(10*R437/(AG437-1),1))</x:f>
        <x:v>0.7</x:v>
      </x:c>
      <x:c r="H437" s="14" t="n">
        <x:f>IF(R437=0,"",ROUND(10*S437/R437,1))</x:f>
        <x:v>10</x:v>
      </x:c>
      <x:c r="I437" s="14" t="n">
        <x:f>IF(AH437=0,"",ROUND(10*AI437/AH437,1))</x:f>
        <x:v>10</x:v>
      </x:c>
      <x:c r="J437" s="14" t="n">
        <x:f>IF((AG437-1)=0,"",ROUND(10*T437/(AG437-1),1))</x:f>
        <x:v>0</x:v>
      </x:c>
      <x:c r="K437" s="14" t="n">
        <x:f>IF((AG437-1)=0,"",ROUND(10*U437/(AG437-1),1))</x:f>
        <x:v>0.7</x:v>
      </x:c>
      <x:c r="L437" s="14" t="n">
        <x:f>IF(U437=0,"",ROUND(10*V437/U437,1))</x:f>
        <x:v>0</x:v>
      </x:c>
      <x:c r="M437" s="14" t="str">
        <x:f>IF(AJ437=0,"",ROUND(10*AK437/AJ437,1))</x:f>
      </x:c>
      <x:c r="N437" s="14" t="n">
        <x:f>ROUND(10*W437/12,1)</x:f>
        <x:v>10</x:v>
      </x:c>
      <x:c r="O437" s="14" t="n">
        <x:f>ROUND(10*AL437,1)</x:f>
        <x:v>1.9</x:v>
      </x:c>
      <x:c r="P437" s="14" t="n">
        <x:f>IF((AG437-1)=0,"",ROUND(10*X437/(AG437-1),1))</x:f>
        <x:v>0</x:v>
      </x:c>
      <x:c r="Q437" s="15" t="n">
        <x:f>COUNTIFS(Relaciones!$E$5526:$E$5799,A437,Relaciones!$F$5526:$F$5799,"amistad")</x:f>
        <x:v>2</x:v>
      </x:c>
      <x:c r="R437" s="15" t="n">
        <x:f>COUNTIFS(Relaciones!$D$5526:$D$5799,A437,Relaciones!$F$5526:$F$5799,"amistad")</x:f>
        <x:v>2</x:v>
      </x:c>
      <x:c r="S437" s="15" t="n">
        <x:f>SUMIFS(Relaciones!$G$5526:$G$5799,Relaciones!$D$5526:$D$5799,A437,Relaciones!$F$5526:$F$5799,"amistad")</x:f>
        <x:v>2</x:v>
      </x:c>
      <x:c r="T437" s="15" t="n">
        <x:f>COUNTIFS(Relaciones!$E$5526:$E$5799,A437,Relaciones!$F$5526:$F$5799,"rechazo")</x:f>
        <x:v>0</x:v>
      </x:c>
      <x:c r="U437" s="15" t="n">
        <x:f>COUNTIFS(Relaciones!$D$5526:$D$5799,A437,Relaciones!$F$5526:$F$5799,"rechazo")</x:f>
        <x:v>2</x:v>
      </x:c>
      <x:c r="V437" s="15" t="n">
        <x:f>SUMIFS(Relaciones!$G$5526:$G$5799,Relaciones!$D$5526:$D$5799,A437,Relaciones!$F$5526:$F$5799,"rechazo")</x:f>
        <x:v>0</x:v>
      </x:c>
      <x:c r="W437" s="15" t="n">
        <x:f>SUM(INDEX(Respuestas!$B$422:$B$449,MATCH(A437,Respuestas!$A$422:$A$449,0)),INDEX(Respuestas!$C$422:$C$449,MATCH(A437,Respuestas!$A$422:$A$449,0)),INDEX(Respuestas!$D$422:$D$449,MATCH(A437,Respuestas!$A$422:$A$449,0)),INDEX(Respuestas!$E$422:$E$449,MATCH(A437,Respuestas!$A$422:$A$449,0)))</x:f>
        <x:v>12</x:v>
      </x:c>
      <x:c r="X437" s="15" t="n">
        <x:f>COUNTIFS(Relaciones!$E$5526:$E$5799,A437,Relaciones!$F$5526:$F$5799,"mediacion")</x:f>
        <x:v>0</x:v>
      </x:c>
      <x:c r="Y437" s="15" t="n">
        <x:f>COUNTIFS(Relaciones!$E$5526:$E$5799,A437,Relaciones!$F$5526:$F$5799,"mediacion_negativa")</x:f>
        <x:v>0</x:v>
      </x:c>
      <x:c r="Z437" s="15" t="n">
        <x:f>COUNTIFS(Relaciones!$E$5526:$E$5799,A437,Relaciones!$F$5526:$F$5799,"bullying")</x:f>
        <x:v>0</x:v>
      </x:c>
      <x:c r="AA437" s="4" t="str">
        <x:f>INDEX(Respuestas!$F$422:$F$449,MATCH(A437,Respuestas!$A$422:$A$449,0))</x:f>
        <x:v>No</x:v>
      </x:c>
      <x:c r="AB437" s="4" t="str">
        <x:f>INDEX(Respuestas!$G$422:$G$449,MATCH(A437,Respuestas!$A$422:$A$449,0))</x:f>
        <x:v>Sí</x:v>
      </x:c>
      <x:c r="AC437" s="4" t="str">
        <x:f>INDEX(Respuestas!$H$422:$H$449,MATCH(A437,Respuestas!$A$422:$A$449,0))</x:f>
        <x:v>No</x:v>
      </x:c>
      <x:c r="AD437" s="4" t="str">
        <x:f>INDEX(Respuestas!$I$422:$I$449,MATCH(A437,Respuestas!$A$422:$A$449,0))</x:f>
        <x:v>Sí</x:v>
      </x:c>
      <x:c r="AE437" s="4" t="str">
        <x:f>INDEX(Respuestas!$J$422:$J$449,MATCH(A437,Respuestas!$A$422:$A$449,0))</x:f>
        <x:v>G2</x:v>
      </x:c>
      <x:c r="AF437" s="4" t="str">
        <x:v>normalizada_v1</x:v>
      </x:c>
      <x:c r="AG437" s="4" t="n">
        <x:f>COUNTIFS($B$2:$B$1513,B437,$C$2:$C$1513,C437,$D$2:$D$1513,D437)</x:f>
        <x:v>28</x:v>
      </x:c>
      <x:c r="AH437" s="4" t="n">
        <x:f>COUNTIFS(Relaciones!$D$5526:$D$5799,A437,Relaciones!$F$5526:$F$5799,"prediccion_amistad")</x:f>
        <x:v>2</x:v>
      </x:c>
      <x:c r="AI437" s="4" t="n">
        <x:f>SUMIFS(Relaciones!$H$5526:$H$5799,Relaciones!$D$5526:$D$5799,A437,Relaciones!$F$5526:$F$5799,"prediccion_amistad")</x:f>
        <x:v>2</x:v>
      </x:c>
      <x:c r="AJ437" s="4" t="n">
        <x:f>COUNTIFS(Relaciones!$D$5526:$D$5799,A437,Relaciones!$F$5526:$F$5799,"prediccion_rechazo")</x:f>
        <x:v>0</x:v>
      </x:c>
      <x:c r="AK437" s="4" t="n">
        <x:f>SUMIFS(Relaciones!$H$5526:$H$5799,Relaciones!$D$5526:$D$5799,A437,Relaciones!$F$5526:$F$5799,"prediccion_rechazo")</x:f>
        <x:v>0</x:v>
      </x:c>
      <x:c r="AL437" s="4" t="n">
        <x:v>0.19131755627772973</x:v>
      </x:c>
    </x:row>
    <x:row r="438" ht="23" customHeight="1">
      <x:c r="A438" s="13" t="str">
        <x:v>00437</x:v>
      </x:c>
      <x:c r="B438" s="4" t="str">
        <x:v>Sevilla</x:v>
      </x:c>
      <x:c r="C438" s="4" t="str">
        <x:v>3.º ESO</x:v>
      </x:c>
      <x:c r="D438" s="4" t="str">
        <x:v>A</x:v>
      </x:c>
      <x:c r="E438" s="4" t="str">
        <x:v>alumna</x:v>
      </x:c>
      <x:c r="F438" s="14" t="n">
        <x:f>IF((AG438-1)=0,"",ROUND(10*Q438/(AG438-1),1))</x:f>
        <x:v>0.7</x:v>
      </x:c>
      <x:c r="G438" s="14" t="n">
        <x:f>IF((AG438-1)=0,"",ROUND(10*R438/(AG438-1),1))</x:f>
        <x:v>1.5</x:v>
      </x:c>
      <x:c r="H438" s="14" t="n">
        <x:f>IF(R438=0,"",ROUND(10*S438/R438,1))</x:f>
        <x:v>5</x:v>
      </x:c>
      <x:c r="I438" s="14" t="n">
        <x:f>IF(AH438=0,"",ROUND(10*AI438/AH438,1))</x:f>
        <x:v>5</x:v>
      </x:c>
      <x:c r="J438" s="14" t="n">
        <x:f>IF((AG438-1)=0,"",ROUND(10*T438/(AG438-1),1))</x:f>
        <x:v>0</x:v>
      </x:c>
      <x:c r="K438" s="14" t="n">
        <x:f>IF((AG438-1)=0,"",ROUND(10*U438/(AG438-1),1))</x:f>
        <x:v>0.4</x:v>
      </x:c>
      <x:c r="L438" s="14" t="n">
        <x:f>IF(U438=0,"",ROUND(10*V438/U438,1))</x:f>
        <x:v>0</x:v>
      </x:c>
      <x:c r="M438" s="14" t="n">
        <x:f>IF(AJ438=0,"",ROUND(10*AK438/AJ438,1))</x:f>
        <x:v>0</x:v>
      </x:c>
      <x:c r="N438" s="14" t="n">
        <x:f>ROUND(10*W438/12,1)</x:f>
        <x:v>7.5</x:v>
      </x:c>
      <x:c r="O438" s="14" t="n">
        <x:f>ROUND(10*AL438,1)</x:f>
        <x:v>3.7</x:v>
      </x:c>
      <x:c r="P438" s="14" t="n">
        <x:f>IF((AG438-1)=0,"",ROUND(10*X438/(AG438-1),1))</x:f>
        <x:v>0</x:v>
      </x:c>
      <x:c r="Q438" s="15" t="n">
        <x:f>COUNTIFS(Relaciones!$E$5526:$E$5799,A438,Relaciones!$F$5526:$F$5799,"amistad")</x:f>
        <x:v>2</x:v>
      </x:c>
      <x:c r="R438" s="15" t="n">
        <x:f>COUNTIFS(Relaciones!$D$5526:$D$5799,A438,Relaciones!$F$5526:$F$5799,"amistad")</x:f>
        <x:v>4</x:v>
      </x:c>
      <x:c r="S438" s="15" t="n">
        <x:f>SUMIFS(Relaciones!$G$5526:$G$5799,Relaciones!$D$5526:$D$5799,A438,Relaciones!$F$5526:$F$5799,"amistad")</x:f>
        <x:v>2</x:v>
      </x:c>
      <x:c r="T438" s="15" t="n">
        <x:f>COUNTIFS(Relaciones!$E$5526:$E$5799,A438,Relaciones!$F$5526:$F$5799,"rechazo")</x:f>
        <x:v>0</x:v>
      </x:c>
      <x:c r="U438" s="15" t="n">
        <x:f>COUNTIFS(Relaciones!$D$5526:$D$5799,A438,Relaciones!$F$5526:$F$5799,"rechazo")</x:f>
        <x:v>1</x:v>
      </x:c>
      <x:c r="V438" s="15" t="n">
        <x:f>SUMIFS(Relaciones!$G$5526:$G$5799,Relaciones!$D$5526:$D$5799,A438,Relaciones!$F$5526:$F$5799,"rechazo")</x:f>
        <x:v>0</x:v>
      </x:c>
      <x:c r="W438" s="15" t="n">
        <x:f>SUM(INDEX(Respuestas!$B$422:$B$449,MATCH(A438,Respuestas!$A$422:$A$449,0)),INDEX(Respuestas!$C$422:$C$449,MATCH(A438,Respuestas!$A$422:$A$449,0)),INDEX(Respuestas!$D$422:$D$449,MATCH(A438,Respuestas!$A$422:$A$449,0)),INDEX(Respuestas!$E$422:$E$449,MATCH(A438,Respuestas!$A$422:$A$449,0)))</x:f>
        <x:v>9</x:v>
      </x:c>
      <x:c r="X438" s="15" t="n">
        <x:f>COUNTIFS(Relaciones!$E$5526:$E$5799,A438,Relaciones!$F$5526:$F$5799,"mediacion")</x:f>
        <x:v>0</x:v>
      </x:c>
      <x:c r="Y438" s="15" t="n">
        <x:f>COUNTIFS(Relaciones!$E$5526:$E$5799,A438,Relaciones!$F$5526:$F$5799,"mediacion_negativa")</x:f>
        <x:v>0</x:v>
      </x:c>
      <x:c r="Z438" s="15" t="n">
        <x:f>COUNTIFS(Relaciones!$E$5526:$E$5799,A438,Relaciones!$F$5526:$F$5799,"bullying")</x:f>
        <x:v>0</x:v>
      </x:c>
      <x:c r="AA438" s="4" t="str">
        <x:f>INDEX(Respuestas!$F$422:$F$449,MATCH(A438,Respuestas!$A$422:$A$449,0))</x:f>
        <x:v>No</x:v>
      </x:c>
      <x:c r="AB438" s="4" t="str">
        <x:f>INDEX(Respuestas!$G$422:$G$449,MATCH(A438,Respuestas!$A$422:$A$449,0))</x:f>
        <x:v>Sí</x:v>
      </x:c>
      <x:c r="AC438" s="4" t="str">
        <x:f>INDEX(Respuestas!$H$422:$H$449,MATCH(A438,Respuestas!$A$422:$A$449,0))</x:f>
        <x:v>No</x:v>
      </x:c>
      <x:c r="AD438" s="4" t="str">
        <x:f>INDEX(Respuestas!$I$422:$I$449,MATCH(A438,Respuestas!$A$422:$A$449,0))</x:f>
        <x:v>Sí</x:v>
      </x:c>
      <x:c r="AE438" s="4" t="str">
        <x:f>INDEX(Respuestas!$J$422:$J$449,MATCH(A438,Respuestas!$A$422:$A$449,0))</x:f>
        <x:v>G2</x:v>
      </x:c>
      <x:c r="AF438" s="4" t="str">
        <x:v>normalizada_v1</x:v>
      </x:c>
      <x:c r="AG438" s="4" t="n">
        <x:f>COUNTIFS($B$2:$B$1513,B438,$C$2:$C$1513,C438,$D$2:$D$1513,D438)</x:f>
        <x:v>28</x:v>
      </x:c>
      <x:c r="AH438" s="4" t="n">
        <x:f>COUNTIFS(Relaciones!$D$5526:$D$5799,A438,Relaciones!$F$5526:$F$5799,"prediccion_amistad")</x:f>
        <x:v>2</x:v>
      </x:c>
      <x:c r="AI438" s="4" t="n">
        <x:f>SUMIFS(Relaciones!$H$5526:$H$5799,Relaciones!$D$5526:$D$5799,A438,Relaciones!$F$5526:$F$5799,"prediccion_amistad")</x:f>
        <x:v>1</x:v>
      </x:c>
      <x:c r="AJ438" s="4" t="n">
        <x:f>COUNTIFS(Relaciones!$D$5526:$D$5799,A438,Relaciones!$F$5526:$F$5799,"prediccion_rechazo")</x:f>
        <x:v>1</x:v>
      </x:c>
      <x:c r="AK438" s="4" t="n">
        <x:f>SUMIFS(Relaciones!$H$5526:$H$5799,Relaciones!$D$5526:$D$5799,A438,Relaciones!$F$5526:$F$5799,"prediccion_rechazo")</x:f>
        <x:v>0</x:v>
      </x:c>
      <x:c r="AL438" s="4" t="n">
        <x:v>0.3675161745493062</x:v>
      </x:c>
    </x:row>
    <x:row r="439" ht="23" customHeight="1">
      <x:c r="A439" s="13" t="str">
        <x:v>00438</x:v>
      </x:c>
      <x:c r="B439" s="4" t="str">
        <x:v>Sevilla</x:v>
      </x:c>
      <x:c r="C439" s="4" t="str">
        <x:v>3.º ESO</x:v>
      </x:c>
      <x:c r="D439" s="4" t="str">
        <x:v>A</x:v>
      </x:c>
      <x:c r="E439" s="4" t="str">
        <x:v>alumno</x:v>
      </x:c>
      <x:c r="F439" s="14" t="n">
        <x:f>IF((AG439-1)=0,"",ROUND(10*Q439/(AG439-1),1))</x:f>
        <x:v>0.7</x:v>
      </x:c>
      <x:c r="G439" s="14" t="n">
        <x:f>IF((AG439-1)=0,"",ROUND(10*R439/(AG439-1),1))</x:f>
        <x:v>1.1</x:v>
      </x:c>
      <x:c r="H439" s="14" t="n">
        <x:f>IF(R439=0,"",ROUND(10*S439/R439,1))</x:f>
        <x:v>6.7</x:v>
      </x:c>
      <x:c r="I439" s="14" t="n">
        <x:f>IF(AH439=0,"",ROUND(10*AI439/AH439,1))</x:f>
        <x:v>10</x:v>
      </x:c>
      <x:c r="J439" s="14" t="n">
        <x:f>IF((AG439-1)=0,"",ROUND(10*T439/(AG439-1),1))</x:f>
        <x:v>0</x:v>
      </x:c>
      <x:c r="K439" s="14" t="n">
        <x:f>IF((AG439-1)=0,"",ROUND(10*U439/(AG439-1),1))</x:f>
        <x:v>0.4</x:v>
      </x:c>
      <x:c r="L439" s="14" t="n">
        <x:f>IF(U439=0,"",ROUND(10*V439/U439,1))</x:f>
        <x:v>0</x:v>
      </x:c>
      <x:c r="M439" s="14" t="str">
        <x:f>IF(AJ439=0,"",ROUND(10*AK439/AJ439,1))</x:f>
      </x:c>
      <x:c r="N439" s="14" t="n">
        <x:f>ROUND(10*W439/12,1)</x:f>
        <x:v>8.3</x:v>
      </x:c>
      <x:c r="O439" s="14" t="n">
        <x:f>ROUND(10*AL439,1)</x:f>
        <x:v>2.5</x:v>
      </x:c>
      <x:c r="P439" s="14" t="n">
        <x:f>IF((AG439-1)=0,"",ROUND(10*X439/(AG439-1),1))</x:f>
        <x:v>0</x:v>
      </x:c>
      <x:c r="Q439" s="15" t="n">
        <x:f>COUNTIFS(Relaciones!$E$5526:$E$5799,A439,Relaciones!$F$5526:$F$5799,"amistad")</x:f>
        <x:v>2</x:v>
      </x:c>
      <x:c r="R439" s="15" t="n">
        <x:f>COUNTIFS(Relaciones!$D$5526:$D$5799,A439,Relaciones!$F$5526:$F$5799,"amistad")</x:f>
        <x:v>3</x:v>
      </x:c>
      <x:c r="S439" s="15" t="n">
        <x:f>SUMIFS(Relaciones!$G$5526:$G$5799,Relaciones!$D$5526:$D$5799,A439,Relaciones!$F$5526:$F$5799,"amistad")</x:f>
        <x:v>2</x:v>
      </x:c>
      <x:c r="T439" s="15" t="n">
        <x:f>COUNTIFS(Relaciones!$E$5526:$E$5799,A439,Relaciones!$F$5526:$F$5799,"rechazo")</x:f>
        <x:v>0</x:v>
      </x:c>
      <x:c r="U439" s="15" t="n">
        <x:f>COUNTIFS(Relaciones!$D$5526:$D$5799,A439,Relaciones!$F$5526:$F$5799,"rechazo")</x:f>
        <x:v>1</x:v>
      </x:c>
      <x:c r="V439" s="15" t="n">
        <x:f>SUMIFS(Relaciones!$G$5526:$G$5799,Relaciones!$D$5526:$D$5799,A439,Relaciones!$F$5526:$F$5799,"rechazo")</x:f>
        <x:v>0</x:v>
      </x:c>
      <x:c r="W439" s="15" t="n">
        <x:f>SUM(INDEX(Respuestas!$B$422:$B$449,MATCH(A439,Respuestas!$A$422:$A$449,0)),INDEX(Respuestas!$C$422:$C$449,MATCH(A439,Respuestas!$A$422:$A$449,0)),INDEX(Respuestas!$D$422:$D$449,MATCH(A439,Respuestas!$A$422:$A$449,0)),INDEX(Respuestas!$E$422:$E$449,MATCH(A439,Respuestas!$A$422:$A$449,0)))</x:f>
        <x:v>10</x:v>
      </x:c>
      <x:c r="X439" s="15" t="n">
        <x:f>COUNTIFS(Relaciones!$E$5526:$E$5799,A439,Relaciones!$F$5526:$F$5799,"mediacion")</x:f>
        <x:v>0</x:v>
      </x:c>
      <x:c r="Y439" s="15" t="n">
        <x:f>COUNTIFS(Relaciones!$E$5526:$E$5799,A439,Relaciones!$F$5526:$F$5799,"mediacion_negativa")</x:f>
        <x:v>0</x:v>
      </x:c>
      <x:c r="Z439" s="15" t="n">
        <x:f>COUNTIFS(Relaciones!$E$5526:$E$5799,A439,Relaciones!$F$5526:$F$5799,"bullying")</x:f>
        <x:v>0</x:v>
      </x:c>
      <x:c r="AA439" s="4" t="str">
        <x:f>INDEX(Respuestas!$F$422:$F$449,MATCH(A439,Respuestas!$A$422:$A$449,0))</x:f>
        <x:v>No</x:v>
      </x:c>
      <x:c r="AB439" s="4" t="str">
        <x:f>INDEX(Respuestas!$G$422:$G$449,MATCH(A439,Respuestas!$A$422:$A$449,0))</x:f>
        <x:v>Sí</x:v>
      </x:c>
      <x:c r="AC439" s="4" t="str">
        <x:f>INDEX(Respuestas!$H$422:$H$449,MATCH(A439,Respuestas!$A$422:$A$449,0))</x:f>
        <x:v>No</x:v>
      </x:c>
      <x:c r="AD439" s="4" t="str">
        <x:f>INDEX(Respuestas!$I$422:$I$449,MATCH(A439,Respuestas!$A$422:$A$449,0))</x:f>
        <x:v>Sí</x:v>
      </x:c>
      <x:c r="AE439" s="4" t="str">
        <x:f>INDEX(Respuestas!$J$422:$J$449,MATCH(A439,Respuestas!$A$422:$A$449,0))</x:f>
        <x:v>G2</x:v>
      </x:c>
      <x:c r="AF439" s="4" t="str">
        <x:v>normalizada_v1</x:v>
      </x:c>
      <x:c r="AG439" s="4" t="n">
        <x:f>COUNTIFS($B$2:$B$1513,B439,$C$2:$C$1513,C439,$D$2:$D$1513,D439)</x:f>
        <x:v>28</x:v>
      </x:c>
      <x:c r="AH439" s="4" t="n">
        <x:f>COUNTIFS(Relaciones!$D$5526:$D$5799,A439,Relaciones!$F$5526:$F$5799,"prediccion_amistad")</x:f>
        <x:v>1</x:v>
      </x:c>
      <x:c r="AI439" s="4" t="n">
        <x:f>SUMIFS(Relaciones!$H$5526:$H$5799,Relaciones!$D$5526:$D$5799,A439,Relaciones!$F$5526:$F$5799,"prediccion_amistad")</x:f>
        <x:v>1</x:v>
      </x:c>
      <x:c r="AJ439" s="4" t="n">
        <x:f>COUNTIFS(Relaciones!$D$5526:$D$5799,A439,Relaciones!$F$5526:$F$5799,"prediccion_rechazo")</x:f>
        <x:v>0</x:v>
      </x:c>
      <x:c r="AK439" s="4" t="n">
        <x:f>SUMIFS(Relaciones!$H$5526:$H$5799,Relaciones!$D$5526:$D$5799,A439,Relaciones!$F$5526:$F$5799,"prediccion_rechazo")</x:f>
        <x:v>0</x:v>
      </x:c>
      <x:c r="AL439" s="4" t="n">
        <x:v>0.2531484160468395</x:v>
      </x:c>
    </x:row>
    <x:row r="440" ht="23" customHeight="1">
      <x:c r="A440" s="13" t="str">
        <x:v>00439</x:v>
      </x:c>
      <x:c r="B440" s="4" t="str">
        <x:v>Sevilla</x:v>
      </x:c>
      <x:c r="C440" s="4" t="str">
        <x:v>3.º ESO</x:v>
      </x:c>
      <x:c r="D440" s="4" t="str">
        <x:v>A</x:v>
      </x:c>
      <x:c r="E440" s="4" t="str">
        <x:v>alumna</x:v>
      </x:c>
      <x:c r="F440" s="14" t="n">
        <x:f>IF((AG440-1)=0,"",ROUND(10*Q440/(AG440-1),1))</x:f>
        <x:v>0.7</x:v>
      </x:c>
      <x:c r="G440" s="14" t="n">
        <x:f>IF((AG440-1)=0,"",ROUND(10*R440/(AG440-1),1))</x:f>
        <x:v>1.5</x:v>
      </x:c>
      <x:c r="H440" s="14" t="n">
        <x:f>IF(R440=0,"",ROUND(10*S440/R440,1))</x:f>
        <x:v>5</x:v>
      </x:c>
      <x:c r="I440" s="14" t="n">
        <x:f>IF(AH440=0,"",ROUND(10*AI440/AH440,1))</x:f>
        <x:v>10</x:v>
      </x:c>
      <x:c r="J440" s="14" t="n">
        <x:f>IF((AG440-1)=0,"",ROUND(10*T440/(AG440-1),1))</x:f>
        <x:v>0</x:v>
      </x:c>
      <x:c r="K440" s="14" t="n">
        <x:f>IF((AG440-1)=0,"",ROUND(10*U440/(AG440-1),1))</x:f>
        <x:v>0.4</x:v>
      </x:c>
      <x:c r="L440" s="14" t="n">
        <x:f>IF(U440=0,"",ROUND(10*V440/U440,1))</x:f>
        <x:v>0</x:v>
      </x:c>
      <x:c r="M440" s="14" t="str">
        <x:f>IF(AJ440=0,"",ROUND(10*AK440/AJ440,1))</x:f>
      </x:c>
      <x:c r="N440" s="14" t="n">
        <x:f>ROUND(10*W440/12,1)</x:f>
        <x:v>9.2</x:v>
      </x:c>
      <x:c r="O440" s="14" t="n">
        <x:f>ROUND(10*AL440,1)</x:f>
        <x:v>3.8</x:v>
      </x:c>
      <x:c r="P440" s="14" t="n">
        <x:f>IF((AG440-1)=0,"",ROUND(10*X440/(AG440-1),1))</x:f>
        <x:v>0</x:v>
      </x:c>
      <x:c r="Q440" s="15" t="n">
        <x:f>COUNTIFS(Relaciones!$E$5526:$E$5799,A440,Relaciones!$F$5526:$F$5799,"amistad")</x:f>
        <x:v>2</x:v>
      </x:c>
      <x:c r="R440" s="15" t="n">
        <x:f>COUNTIFS(Relaciones!$D$5526:$D$5799,A440,Relaciones!$F$5526:$F$5799,"amistad")</x:f>
        <x:v>4</x:v>
      </x:c>
      <x:c r="S440" s="15" t="n">
        <x:f>SUMIFS(Relaciones!$G$5526:$G$5799,Relaciones!$D$5526:$D$5799,A440,Relaciones!$F$5526:$F$5799,"amistad")</x:f>
        <x:v>2</x:v>
      </x:c>
      <x:c r="T440" s="15" t="n">
        <x:f>COUNTIFS(Relaciones!$E$5526:$E$5799,A440,Relaciones!$F$5526:$F$5799,"rechazo")</x:f>
        <x:v>0</x:v>
      </x:c>
      <x:c r="U440" s="15" t="n">
        <x:f>COUNTIFS(Relaciones!$D$5526:$D$5799,A440,Relaciones!$F$5526:$F$5799,"rechazo")</x:f>
        <x:v>1</x:v>
      </x:c>
      <x:c r="V440" s="15" t="n">
        <x:f>SUMIFS(Relaciones!$G$5526:$G$5799,Relaciones!$D$5526:$D$5799,A440,Relaciones!$F$5526:$F$5799,"rechazo")</x:f>
        <x:v>0</x:v>
      </x:c>
      <x:c r="W440" s="15" t="n">
        <x:f>SUM(INDEX(Respuestas!$B$422:$B$449,MATCH(A440,Respuestas!$A$422:$A$449,0)),INDEX(Respuestas!$C$422:$C$449,MATCH(A440,Respuestas!$A$422:$A$449,0)),INDEX(Respuestas!$D$422:$D$449,MATCH(A440,Respuestas!$A$422:$A$449,0)),INDEX(Respuestas!$E$422:$E$449,MATCH(A440,Respuestas!$A$422:$A$449,0)))</x:f>
        <x:v>11</x:v>
      </x:c>
      <x:c r="X440" s="15" t="n">
        <x:f>COUNTIFS(Relaciones!$E$5526:$E$5799,A440,Relaciones!$F$5526:$F$5799,"mediacion")</x:f>
        <x:v>0</x:v>
      </x:c>
      <x:c r="Y440" s="15" t="n">
        <x:f>COUNTIFS(Relaciones!$E$5526:$E$5799,A440,Relaciones!$F$5526:$F$5799,"mediacion_negativa")</x:f>
        <x:v>0</x:v>
      </x:c>
      <x:c r="Z440" s="15" t="n">
        <x:f>COUNTIFS(Relaciones!$E$5526:$E$5799,A440,Relaciones!$F$5526:$F$5799,"bullying")</x:f>
        <x:v>0</x:v>
      </x:c>
      <x:c r="AA440" s="4" t="str">
        <x:f>INDEX(Respuestas!$F$422:$F$449,MATCH(A440,Respuestas!$A$422:$A$449,0))</x:f>
        <x:v>No</x:v>
      </x:c>
      <x:c r="AB440" s="4" t="str">
        <x:f>INDEX(Respuestas!$G$422:$G$449,MATCH(A440,Respuestas!$A$422:$A$449,0))</x:f>
        <x:v>Sí</x:v>
      </x:c>
      <x:c r="AC440" s="4" t="str">
        <x:f>INDEX(Respuestas!$H$422:$H$449,MATCH(A440,Respuestas!$A$422:$A$449,0))</x:f>
        <x:v>No</x:v>
      </x:c>
      <x:c r="AD440" s="4" t="str">
        <x:f>INDEX(Respuestas!$I$422:$I$449,MATCH(A440,Respuestas!$A$422:$A$449,0))</x:f>
        <x:v>Sí</x:v>
      </x:c>
      <x:c r="AE440" s="4" t="str">
        <x:f>INDEX(Respuestas!$J$422:$J$449,MATCH(A440,Respuestas!$A$422:$A$449,0))</x:f>
        <x:v>G2</x:v>
      </x:c>
      <x:c r="AF440" s="4" t="str">
        <x:v>normalizada_v1</x:v>
      </x:c>
      <x:c r="AG440" s="4" t="n">
        <x:f>COUNTIFS($B$2:$B$1513,B440,$C$2:$C$1513,C440,$D$2:$D$1513,D440)</x:f>
        <x:v>28</x:v>
      </x:c>
      <x:c r="AH440" s="4" t="n">
        <x:f>COUNTIFS(Relaciones!$D$5526:$D$5799,A440,Relaciones!$F$5526:$F$5799,"prediccion_amistad")</x:f>
        <x:v>2</x:v>
      </x:c>
      <x:c r="AI440" s="4" t="n">
        <x:f>SUMIFS(Relaciones!$H$5526:$H$5799,Relaciones!$D$5526:$D$5799,A440,Relaciones!$F$5526:$F$5799,"prediccion_amistad")</x:f>
        <x:v>2</x:v>
      </x:c>
      <x:c r="AJ440" s="4" t="n">
        <x:f>COUNTIFS(Relaciones!$D$5526:$D$5799,A440,Relaciones!$F$5526:$F$5799,"prediccion_rechazo")</x:f>
        <x:v>0</x:v>
      </x:c>
      <x:c r="AK440" s="4" t="n">
        <x:f>SUMIFS(Relaciones!$H$5526:$H$5799,Relaciones!$D$5526:$D$5799,A440,Relaciones!$F$5526:$F$5799,"prediccion_rechazo")</x:f>
        <x:v>0</x:v>
      </x:c>
      <x:c r="AL440" s="4" t="n">
        <x:v>0.37791858175656645</x:v>
      </x:c>
    </x:row>
    <x:row r="441" ht="23" customHeight="1">
      <x:c r="A441" s="13" t="str">
        <x:v>00440</x:v>
      </x:c>
      <x:c r="B441" s="4" t="str">
        <x:v>Sevilla</x:v>
      </x:c>
      <x:c r="C441" s="4" t="str">
        <x:v>3.º ESO</x:v>
      </x:c>
      <x:c r="D441" s="4" t="str">
        <x:v>A</x:v>
      </x:c>
      <x:c r="E441" s="4" t="str">
        <x:v>alumno</x:v>
      </x:c>
      <x:c r="F441" s="14" t="n">
        <x:f>IF((AG441-1)=0,"",ROUND(10*Q441/(AG441-1),1))</x:f>
        <x:v>0.7</x:v>
      </x:c>
      <x:c r="G441" s="14" t="n">
        <x:f>IF((AG441-1)=0,"",ROUND(10*R441/(AG441-1),1))</x:f>
        <x:v>1.1</x:v>
      </x:c>
      <x:c r="H441" s="14" t="n">
        <x:f>IF(R441=0,"",ROUND(10*S441/R441,1))</x:f>
        <x:v>6.7</x:v>
      </x:c>
      <x:c r="I441" s="14" t="n">
        <x:f>IF(AH441=0,"",ROUND(10*AI441/AH441,1))</x:f>
        <x:v>6.7</x:v>
      </x:c>
      <x:c r="J441" s="14" t="n">
        <x:f>IF((AG441-1)=0,"",ROUND(10*T441/(AG441-1),1))</x:f>
        <x:v>0</x:v>
      </x:c>
      <x:c r="K441" s="14" t="n">
        <x:f>IF((AG441-1)=0,"",ROUND(10*U441/(AG441-1),1))</x:f>
        <x:v>0.4</x:v>
      </x:c>
      <x:c r="L441" s="14" t="n">
        <x:f>IF(U441=0,"",ROUND(10*V441/U441,1))</x:f>
        <x:v>0</x:v>
      </x:c>
      <x:c r="M441" s="14" t="n">
        <x:f>IF(AJ441=0,"",ROUND(10*AK441/AJ441,1))</x:f>
        <x:v>0</x:v>
      </x:c>
      <x:c r="N441" s="14" t="n">
        <x:f>ROUND(10*W441/12,1)</x:f>
        <x:v>10</x:v>
      </x:c>
      <x:c r="O441" s="14" t="n">
        <x:f>ROUND(10*AL441,1)</x:f>
        <x:v>2.5</x:v>
      </x:c>
      <x:c r="P441" s="14" t="n">
        <x:f>IF((AG441-1)=0,"",ROUND(10*X441/(AG441-1),1))</x:f>
        <x:v>0</x:v>
      </x:c>
      <x:c r="Q441" s="15" t="n">
        <x:f>COUNTIFS(Relaciones!$E$5526:$E$5799,A441,Relaciones!$F$5526:$F$5799,"amistad")</x:f>
        <x:v>2</x:v>
      </x:c>
      <x:c r="R441" s="15" t="n">
        <x:f>COUNTIFS(Relaciones!$D$5526:$D$5799,A441,Relaciones!$F$5526:$F$5799,"amistad")</x:f>
        <x:v>3</x:v>
      </x:c>
      <x:c r="S441" s="15" t="n">
        <x:f>SUMIFS(Relaciones!$G$5526:$G$5799,Relaciones!$D$5526:$D$5799,A441,Relaciones!$F$5526:$F$5799,"amistad")</x:f>
        <x:v>2</x:v>
      </x:c>
      <x:c r="T441" s="15" t="n">
        <x:f>COUNTIFS(Relaciones!$E$5526:$E$5799,A441,Relaciones!$F$5526:$F$5799,"rechazo")</x:f>
        <x:v>0</x:v>
      </x:c>
      <x:c r="U441" s="15" t="n">
        <x:f>COUNTIFS(Relaciones!$D$5526:$D$5799,A441,Relaciones!$F$5526:$F$5799,"rechazo")</x:f>
        <x:v>1</x:v>
      </x:c>
      <x:c r="V441" s="15" t="n">
        <x:f>SUMIFS(Relaciones!$G$5526:$G$5799,Relaciones!$D$5526:$D$5799,A441,Relaciones!$F$5526:$F$5799,"rechazo")</x:f>
        <x:v>0</x:v>
      </x:c>
      <x:c r="W441" s="15" t="n">
        <x:f>SUM(INDEX(Respuestas!$B$422:$B$449,MATCH(A441,Respuestas!$A$422:$A$449,0)),INDEX(Respuestas!$C$422:$C$449,MATCH(A441,Respuestas!$A$422:$A$449,0)),INDEX(Respuestas!$D$422:$D$449,MATCH(A441,Respuestas!$A$422:$A$449,0)),INDEX(Respuestas!$E$422:$E$449,MATCH(A441,Respuestas!$A$422:$A$449,0)))</x:f>
        <x:v>12</x:v>
      </x:c>
      <x:c r="X441" s="15" t="n">
        <x:f>COUNTIFS(Relaciones!$E$5526:$E$5799,A441,Relaciones!$F$5526:$F$5799,"mediacion")</x:f>
        <x:v>0</x:v>
      </x:c>
      <x:c r="Y441" s="15" t="n">
        <x:f>COUNTIFS(Relaciones!$E$5526:$E$5799,A441,Relaciones!$F$5526:$F$5799,"mediacion_negativa")</x:f>
        <x:v>0</x:v>
      </x:c>
      <x:c r="Z441" s="15" t="n">
        <x:f>COUNTIFS(Relaciones!$E$5526:$E$5799,A441,Relaciones!$F$5526:$F$5799,"bullying")</x:f>
        <x:v>0</x:v>
      </x:c>
      <x:c r="AA441" s="4" t="str">
        <x:f>INDEX(Respuestas!$F$422:$F$449,MATCH(A441,Respuestas!$A$422:$A$449,0))</x:f>
        <x:v>No</x:v>
      </x:c>
      <x:c r="AB441" s="4" t="str">
        <x:f>INDEX(Respuestas!$G$422:$G$449,MATCH(A441,Respuestas!$A$422:$A$449,0))</x:f>
        <x:v>Sí</x:v>
      </x:c>
      <x:c r="AC441" s="4" t="str">
        <x:f>INDEX(Respuestas!$H$422:$H$449,MATCH(A441,Respuestas!$A$422:$A$449,0))</x:f>
        <x:v>No</x:v>
      </x:c>
      <x:c r="AD441" s="4" t="str">
        <x:f>INDEX(Respuestas!$I$422:$I$449,MATCH(A441,Respuestas!$A$422:$A$449,0))</x:f>
        <x:v>Sí</x:v>
      </x:c>
      <x:c r="AE441" s="4" t="str">
        <x:f>INDEX(Respuestas!$J$422:$J$449,MATCH(A441,Respuestas!$A$422:$A$449,0))</x:f>
        <x:v>G2</x:v>
      </x:c>
      <x:c r="AF441" s="4" t="str">
        <x:v>normalizada_v1</x:v>
      </x:c>
      <x:c r="AG441" s="4" t="n">
        <x:f>COUNTIFS($B$2:$B$1513,B441,$C$2:$C$1513,C441,$D$2:$D$1513,D441)</x:f>
        <x:v>28</x:v>
      </x:c>
      <x:c r="AH441" s="4" t="n">
        <x:f>COUNTIFS(Relaciones!$D$5526:$D$5799,A441,Relaciones!$F$5526:$F$5799,"prediccion_amistad")</x:f>
        <x:v>3</x:v>
      </x:c>
      <x:c r="AI441" s="4" t="n">
        <x:f>SUMIFS(Relaciones!$H$5526:$H$5799,Relaciones!$D$5526:$D$5799,A441,Relaciones!$F$5526:$F$5799,"prediccion_amistad")</x:f>
        <x:v>2</x:v>
      </x:c>
      <x:c r="AJ441" s="4" t="n">
        <x:f>COUNTIFS(Relaciones!$D$5526:$D$5799,A441,Relaciones!$F$5526:$F$5799,"prediccion_rechazo")</x:f>
        <x:v>1</x:v>
      </x:c>
      <x:c r="AK441" s="4" t="n">
        <x:f>SUMIFS(Relaciones!$H$5526:$H$5799,Relaciones!$D$5526:$D$5799,A441,Relaciones!$F$5526:$F$5799,"prediccion_rechazo")</x:f>
        <x:v>0</x:v>
      </x:c>
      <x:c r="AL441" s="4" t="n">
        <x:v>0.2548984767647462</x:v>
      </x:c>
    </x:row>
    <x:row r="442" ht="23" customHeight="1">
      <x:c r="A442" s="13" t="str">
        <x:v>00441</x:v>
      </x:c>
      <x:c r="B442" s="4" t="str">
        <x:v>Sevilla</x:v>
      </x:c>
      <x:c r="C442" s="4" t="str">
        <x:v>3.º ESO</x:v>
      </x:c>
      <x:c r="D442" s="4" t="str">
        <x:v>A</x:v>
      </x:c>
      <x:c r="E442" s="4" t="str">
        <x:v>alumna</x:v>
      </x:c>
      <x:c r="F442" s="14" t="n">
        <x:f>IF((AG442-1)=0,"",ROUND(10*Q442/(AG442-1),1))</x:f>
        <x:v>0.7</x:v>
      </x:c>
      <x:c r="G442" s="14" t="n">
        <x:f>IF((AG442-1)=0,"",ROUND(10*R442/(AG442-1),1))</x:f>
        <x:v>1.5</x:v>
      </x:c>
      <x:c r="H442" s="14" t="n">
        <x:f>IF(R442=0,"",ROUND(10*S442/R442,1))</x:f>
        <x:v>5</x:v>
      </x:c>
      <x:c r="I442" s="14" t="n">
        <x:f>IF(AH442=0,"",ROUND(10*AI442/AH442,1))</x:f>
        <x:v>10</x:v>
      </x:c>
      <x:c r="J442" s="14" t="n">
        <x:f>IF((AG442-1)=0,"",ROUND(10*T442/(AG442-1),1))</x:f>
        <x:v>0</x:v>
      </x:c>
      <x:c r="K442" s="14" t="n">
        <x:f>IF((AG442-1)=0,"",ROUND(10*U442/(AG442-1),1))</x:f>
        <x:v>0.7</x:v>
      </x:c>
      <x:c r="L442" s="14" t="n">
        <x:f>IF(U442=0,"",ROUND(10*V442/U442,1))</x:f>
        <x:v>0</x:v>
      </x:c>
      <x:c r="M442" s="14" t="str">
        <x:f>IF(AJ442=0,"",ROUND(10*AK442/AJ442,1))</x:f>
      </x:c>
      <x:c r="N442" s="14" t="n">
        <x:f>ROUND(10*W442/12,1)</x:f>
        <x:v>7.5</x:v>
      </x:c>
      <x:c r="O442" s="14" t="n">
        <x:f>ROUND(10*AL442,1)</x:f>
        <x:v>3.8</x:v>
      </x:c>
      <x:c r="P442" s="14" t="n">
        <x:f>IF((AG442-1)=0,"",ROUND(10*X442/(AG442-1),1))</x:f>
        <x:v>0</x:v>
      </x:c>
      <x:c r="Q442" s="15" t="n">
        <x:f>COUNTIFS(Relaciones!$E$5526:$E$5799,A442,Relaciones!$F$5526:$F$5799,"amistad")</x:f>
        <x:v>2</x:v>
      </x:c>
      <x:c r="R442" s="15" t="n">
        <x:f>COUNTIFS(Relaciones!$D$5526:$D$5799,A442,Relaciones!$F$5526:$F$5799,"amistad")</x:f>
        <x:v>4</x:v>
      </x:c>
      <x:c r="S442" s="15" t="n">
        <x:f>SUMIFS(Relaciones!$G$5526:$G$5799,Relaciones!$D$5526:$D$5799,A442,Relaciones!$F$5526:$F$5799,"amistad")</x:f>
        <x:v>2</x:v>
      </x:c>
      <x:c r="T442" s="15" t="n">
        <x:f>COUNTIFS(Relaciones!$E$5526:$E$5799,A442,Relaciones!$F$5526:$F$5799,"rechazo")</x:f>
        <x:v>0</x:v>
      </x:c>
      <x:c r="U442" s="15" t="n">
        <x:f>COUNTIFS(Relaciones!$D$5526:$D$5799,A442,Relaciones!$F$5526:$F$5799,"rechazo")</x:f>
        <x:v>2</x:v>
      </x:c>
      <x:c r="V442" s="15" t="n">
        <x:f>SUMIFS(Relaciones!$G$5526:$G$5799,Relaciones!$D$5526:$D$5799,A442,Relaciones!$F$5526:$F$5799,"rechazo")</x:f>
        <x:v>0</x:v>
      </x:c>
      <x:c r="W442" s="15" t="n">
        <x:f>SUM(INDEX(Respuestas!$B$422:$B$449,MATCH(A442,Respuestas!$A$422:$A$449,0)),INDEX(Respuestas!$C$422:$C$449,MATCH(A442,Respuestas!$A$422:$A$449,0)),INDEX(Respuestas!$D$422:$D$449,MATCH(A442,Respuestas!$A$422:$A$449,0)),INDEX(Respuestas!$E$422:$E$449,MATCH(A442,Respuestas!$A$422:$A$449,0)))</x:f>
        <x:v>9</x:v>
      </x:c>
      <x:c r="X442" s="15" t="n">
        <x:f>COUNTIFS(Relaciones!$E$5526:$E$5799,A442,Relaciones!$F$5526:$F$5799,"mediacion")</x:f>
        <x:v>0</x:v>
      </x:c>
      <x:c r="Y442" s="15" t="n">
        <x:f>COUNTIFS(Relaciones!$E$5526:$E$5799,A442,Relaciones!$F$5526:$F$5799,"mediacion_negativa")</x:f>
        <x:v>0</x:v>
      </x:c>
      <x:c r="Z442" s="15" t="n">
        <x:f>COUNTIFS(Relaciones!$E$5526:$E$5799,A442,Relaciones!$F$5526:$F$5799,"bullying")</x:f>
        <x:v>0</x:v>
      </x:c>
      <x:c r="AA442" s="4" t="str">
        <x:f>INDEX(Respuestas!$F$422:$F$449,MATCH(A442,Respuestas!$A$422:$A$449,0))</x:f>
        <x:v>No</x:v>
      </x:c>
      <x:c r="AB442" s="4" t="str">
        <x:f>INDEX(Respuestas!$G$422:$G$449,MATCH(A442,Respuestas!$A$422:$A$449,0))</x:f>
        <x:v>Sí</x:v>
      </x:c>
      <x:c r="AC442" s="4" t="str">
        <x:f>INDEX(Respuestas!$H$422:$H$449,MATCH(A442,Respuestas!$A$422:$A$449,0))</x:f>
        <x:v>No</x:v>
      </x:c>
      <x:c r="AD442" s="4" t="str">
        <x:f>INDEX(Respuestas!$I$422:$I$449,MATCH(A442,Respuestas!$A$422:$A$449,0))</x:f>
        <x:v>Sí</x:v>
      </x:c>
      <x:c r="AE442" s="4" t="str">
        <x:f>INDEX(Respuestas!$J$422:$J$449,MATCH(A442,Respuestas!$A$422:$A$449,0))</x:f>
        <x:v>G2</x:v>
      </x:c>
      <x:c r="AF442" s="4" t="str">
        <x:v>normalizada_v1</x:v>
      </x:c>
      <x:c r="AG442" s="4" t="n">
        <x:f>COUNTIFS($B$2:$B$1513,B442,$C$2:$C$1513,C442,$D$2:$D$1513,D442)</x:f>
        <x:v>28</x:v>
      </x:c>
      <x:c r="AH442" s="4" t="n">
        <x:f>COUNTIFS(Relaciones!$D$5526:$D$5799,A442,Relaciones!$F$5526:$F$5799,"prediccion_amistad")</x:f>
        <x:v>1</x:v>
      </x:c>
      <x:c r="AI442" s="4" t="n">
        <x:f>SUMIFS(Relaciones!$H$5526:$H$5799,Relaciones!$D$5526:$D$5799,A442,Relaciones!$F$5526:$F$5799,"prediccion_amistad")</x:f>
        <x:v>1</x:v>
      </x:c>
      <x:c r="AJ442" s="4" t="n">
        <x:f>COUNTIFS(Relaciones!$D$5526:$D$5799,A442,Relaciones!$F$5526:$F$5799,"prediccion_rechazo")</x:f>
        <x:v>0</x:v>
      </x:c>
      <x:c r="AK442" s="4" t="n">
        <x:f>SUMIFS(Relaciones!$H$5526:$H$5799,Relaciones!$D$5526:$D$5799,A442,Relaciones!$F$5526:$F$5799,"prediccion_rechazo")</x:f>
        <x:v>0</x:v>
      </x:c>
      <x:c r="AL442" s="4" t="n">
        <x:v>0.37821278247243073</x:v>
      </x:c>
    </x:row>
    <x:row r="443" ht="23" customHeight="1">
      <x:c r="A443" s="13" t="str">
        <x:v>00442</x:v>
      </x:c>
      <x:c r="B443" s="4" t="str">
        <x:v>Sevilla</x:v>
      </x:c>
      <x:c r="C443" s="4" t="str">
        <x:v>3.º ESO</x:v>
      </x:c>
      <x:c r="D443" s="4" t="str">
        <x:v>A</x:v>
      </x:c>
      <x:c r="E443" s="4" t="str">
        <x:v>alumno</x:v>
      </x:c>
      <x:c r="F443" s="14" t="n">
        <x:f>IF((AG443-1)=0,"",ROUND(10*Q443/(AG443-1),1))</x:f>
        <x:v>0.7</x:v>
      </x:c>
      <x:c r="G443" s="14" t="n">
        <x:f>IF((AG443-1)=0,"",ROUND(10*R443/(AG443-1),1))</x:f>
        <x:v>1.1</x:v>
      </x:c>
      <x:c r="H443" s="14" t="n">
        <x:f>IF(R443=0,"",ROUND(10*S443/R443,1))</x:f>
        <x:v>6.7</x:v>
      </x:c>
      <x:c r="I443" s="14" t="n">
        <x:f>IF(AH443=0,"",ROUND(10*AI443/AH443,1))</x:f>
        <x:v>10</x:v>
      </x:c>
      <x:c r="J443" s="14" t="n">
        <x:f>IF((AG443-1)=0,"",ROUND(10*T443/(AG443-1),1))</x:f>
        <x:v>0</x:v>
      </x:c>
      <x:c r="K443" s="14" t="n">
        <x:f>IF((AG443-1)=0,"",ROUND(10*U443/(AG443-1),1))</x:f>
        <x:v>0</x:v>
      </x:c>
      <x:c r="L443" s="14" t="str">
        <x:f>IF(U443=0,"",ROUND(10*V443/U443,1))</x:f>
      </x:c>
      <x:c r="M443" s="14" t="str">
        <x:f>IF(AJ443=0,"",ROUND(10*AK443/AJ443,1))</x:f>
      </x:c>
      <x:c r="N443" s="14" t="n">
        <x:f>ROUND(10*W443/12,1)</x:f>
        <x:v>8.3</x:v>
      </x:c>
      <x:c r="O443" s="14" t="n">
        <x:f>ROUND(10*AL443,1)</x:f>
        <x:v>2.5</x:v>
      </x:c>
      <x:c r="P443" s="14" t="n">
        <x:f>IF((AG443-1)=0,"",ROUND(10*X443/(AG443-1),1))</x:f>
        <x:v>0</x:v>
      </x:c>
      <x:c r="Q443" s="15" t="n">
        <x:f>COUNTIFS(Relaciones!$E$5526:$E$5799,A443,Relaciones!$F$5526:$F$5799,"amistad")</x:f>
        <x:v>2</x:v>
      </x:c>
      <x:c r="R443" s="15" t="n">
        <x:f>COUNTIFS(Relaciones!$D$5526:$D$5799,A443,Relaciones!$F$5526:$F$5799,"amistad")</x:f>
        <x:v>3</x:v>
      </x:c>
      <x:c r="S443" s="15" t="n">
        <x:f>SUMIFS(Relaciones!$G$5526:$G$5799,Relaciones!$D$5526:$D$5799,A443,Relaciones!$F$5526:$F$5799,"amistad")</x:f>
        <x:v>2</x:v>
      </x:c>
      <x:c r="T443" s="15" t="n">
        <x:f>COUNTIFS(Relaciones!$E$5526:$E$5799,A443,Relaciones!$F$5526:$F$5799,"rechazo")</x:f>
        <x:v>0</x:v>
      </x:c>
      <x:c r="U443" s="15" t="n">
        <x:f>COUNTIFS(Relaciones!$D$5526:$D$5799,A443,Relaciones!$F$5526:$F$5799,"rechazo")</x:f>
        <x:v>0</x:v>
      </x:c>
      <x:c r="V443" s="15" t="n">
        <x:f>SUMIFS(Relaciones!$G$5526:$G$5799,Relaciones!$D$5526:$D$5799,A443,Relaciones!$F$5526:$F$5799,"rechazo")</x:f>
        <x:v>0</x:v>
      </x:c>
      <x:c r="W443" s="15" t="n">
        <x:f>SUM(INDEX(Respuestas!$B$422:$B$449,MATCH(A443,Respuestas!$A$422:$A$449,0)),INDEX(Respuestas!$C$422:$C$449,MATCH(A443,Respuestas!$A$422:$A$449,0)),INDEX(Respuestas!$D$422:$D$449,MATCH(A443,Respuestas!$A$422:$A$449,0)),INDEX(Respuestas!$E$422:$E$449,MATCH(A443,Respuestas!$A$422:$A$449,0)))</x:f>
        <x:v>10</x:v>
      </x:c>
      <x:c r="X443" s="15" t="n">
        <x:f>COUNTIFS(Relaciones!$E$5526:$E$5799,A443,Relaciones!$F$5526:$F$5799,"mediacion")</x:f>
        <x:v>0</x:v>
      </x:c>
      <x:c r="Y443" s="15" t="n">
        <x:f>COUNTIFS(Relaciones!$E$5526:$E$5799,A443,Relaciones!$F$5526:$F$5799,"mediacion_negativa")</x:f>
        <x:v>0</x:v>
      </x:c>
      <x:c r="Z443" s="15" t="n">
        <x:f>COUNTIFS(Relaciones!$E$5526:$E$5799,A443,Relaciones!$F$5526:$F$5799,"bullying")</x:f>
        <x:v>0</x:v>
      </x:c>
      <x:c r="AA443" s="4" t="str">
        <x:f>INDEX(Respuestas!$F$422:$F$449,MATCH(A443,Respuestas!$A$422:$A$449,0))</x:f>
        <x:v>No</x:v>
      </x:c>
      <x:c r="AB443" s="4" t="str">
        <x:f>INDEX(Respuestas!$G$422:$G$449,MATCH(A443,Respuestas!$A$422:$A$449,0))</x:f>
        <x:v>Sí</x:v>
      </x:c>
      <x:c r="AC443" s="4" t="str">
        <x:f>INDEX(Respuestas!$H$422:$H$449,MATCH(A443,Respuestas!$A$422:$A$449,0))</x:f>
        <x:v>No</x:v>
      </x:c>
      <x:c r="AD443" s="4" t="str">
        <x:f>INDEX(Respuestas!$I$422:$I$449,MATCH(A443,Respuestas!$A$422:$A$449,0))</x:f>
        <x:v>Sí</x:v>
      </x:c>
      <x:c r="AE443" s="4" t="str">
        <x:f>INDEX(Respuestas!$J$422:$J$449,MATCH(A443,Respuestas!$A$422:$A$449,0))</x:f>
        <x:v>G2</x:v>
      </x:c>
      <x:c r="AF443" s="4" t="str">
        <x:v>normalizada_v1</x:v>
      </x:c>
      <x:c r="AG443" s="4" t="n">
        <x:f>COUNTIFS($B$2:$B$1513,B443,$C$2:$C$1513,C443,$D$2:$D$1513,D443)</x:f>
        <x:v>28</x:v>
      </x:c>
      <x:c r="AH443" s="4" t="n">
        <x:f>COUNTIFS(Relaciones!$D$5526:$D$5799,A443,Relaciones!$F$5526:$F$5799,"prediccion_amistad")</x:f>
        <x:v>1</x:v>
      </x:c>
      <x:c r="AI443" s="4" t="n">
        <x:f>SUMIFS(Relaciones!$H$5526:$H$5799,Relaciones!$D$5526:$D$5799,A443,Relaciones!$F$5526:$F$5799,"prediccion_amistad")</x:f>
        <x:v>1</x:v>
      </x:c>
      <x:c r="AJ443" s="4" t="n">
        <x:f>COUNTIFS(Relaciones!$D$5526:$D$5799,A443,Relaciones!$F$5526:$F$5799,"prediccion_rechazo")</x:f>
        <x:v>0</x:v>
      </x:c>
      <x:c r="AK443" s="4" t="n">
        <x:f>SUMIFS(Relaciones!$H$5526:$H$5799,Relaciones!$D$5526:$D$5799,A443,Relaciones!$F$5526:$F$5799,"prediccion_rechazo")</x:f>
        <x:v>0</x:v>
      </x:c>
      <x:c r="AL443" s="4" t="n">
        <x:v>0.2549466106329512</x:v>
      </x:c>
    </x:row>
    <x:row r="444" ht="23" customHeight="1">
      <x:c r="A444" s="13" t="str">
        <x:v>00443</x:v>
      </x:c>
      <x:c r="B444" s="4" t="str">
        <x:v>Sevilla</x:v>
      </x:c>
      <x:c r="C444" s="4" t="str">
        <x:v>3.º ESO</x:v>
      </x:c>
      <x:c r="D444" s="4" t="str">
        <x:v>A</x:v>
      </x:c>
      <x:c r="E444" s="4" t="str">
        <x:v>alumna</x:v>
      </x:c>
      <x:c r="F444" s="14" t="n">
        <x:f>IF((AG444-1)=0,"",ROUND(10*Q444/(AG444-1),1))</x:f>
        <x:v>0.7</x:v>
      </x:c>
      <x:c r="G444" s="14" t="n">
        <x:f>IF((AG444-1)=0,"",ROUND(10*R444/(AG444-1),1))</x:f>
        <x:v>1.5</x:v>
      </x:c>
      <x:c r="H444" s="14" t="n">
        <x:f>IF(R444=0,"",ROUND(10*S444/R444,1))</x:f>
        <x:v>5</x:v>
      </x:c>
      <x:c r="I444" s="14" t="n">
        <x:f>IF(AH444=0,"",ROUND(10*AI444/AH444,1))</x:f>
        <x:v>6.7</x:v>
      </x:c>
      <x:c r="J444" s="14" t="n">
        <x:f>IF((AG444-1)=0,"",ROUND(10*T444/(AG444-1),1))</x:f>
        <x:v>8.1</x:v>
      </x:c>
      <x:c r="K444" s="14" t="n">
        <x:f>IF((AG444-1)=0,"",ROUND(10*U444/(AG444-1),1))</x:f>
        <x:v>0.4</x:v>
      </x:c>
      <x:c r="L444" s="14" t="n">
        <x:f>IF(U444=0,"",ROUND(10*V444/U444,1))</x:f>
        <x:v>10</x:v>
      </x:c>
      <x:c r="M444" s="14" t="n">
        <x:f>IF(AJ444=0,"",ROUND(10*AK444/AJ444,1))</x:f>
        <x:v>9.4</x:v>
      </x:c>
      <x:c r="N444" s="14" t="n">
        <x:f>ROUND(10*W444/12,1)</x:f>
        <x:v>4.2</x:v>
      </x:c>
      <x:c r="O444" s="14" t="n">
        <x:f>ROUND(10*AL444,1)</x:f>
        <x:v>3.8</x:v>
      </x:c>
      <x:c r="P444" s="14" t="n">
        <x:f>IF((AG444-1)=0,"",ROUND(10*X444/(AG444-1),1))</x:f>
        <x:v>0</x:v>
      </x:c>
      <x:c r="Q444" s="15" t="n">
        <x:f>COUNTIFS(Relaciones!$E$5526:$E$5799,A444,Relaciones!$F$5526:$F$5799,"amistad")</x:f>
        <x:v>2</x:v>
      </x:c>
      <x:c r="R444" s="15" t="n">
        <x:f>COUNTIFS(Relaciones!$D$5526:$D$5799,A444,Relaciones!$F$5526:$F$5799,"amistad")</x:f>
        <x:v>4</x:v>
      </x:c>
      <x:c r="S444" s="15" t="n">
        <x:f>SUMIFS(Relaciones!$G$5526:$G$5799,Relaciones!$D$5526:$D$5799,A444,Relaciones!$F$5526:$F$5799,"amistad")</x:f>
        <x:v>2</x:v>
      </x:c>
      <x:c r="T444" s="15" t="n">
        <x:f>COUNTIFS(Relaciones!$E$5526:$E$5799,A444,Relaciones!$F$5526:$F$5799,"rechazo")</x:f>
        <x:v>22</x:v>
      </x:c>
      <x:c r="U444" s="15" t="n">
        <x:f>COUNTIFS(Relaciones!$D$5526:$D$5799,A444,Relaciones!$F$5526:$F$5799,"rechazo")</x:f>
        <x:v>1</x:v>
      </x:c>
      <x:c r="V444" s="15" t="n">
        <x:f>SUMIFS(Relaciones!$G$5526:$G$5799,Relaciones!$D$5526:$D$5799,A444,Relaciones!$F$5526:$F$5799,"rechazo")</x:f>
        <x:v>1</x:v>
      </x:c>
      <x:c r="W444" s="15" t="n">
        <x:f>SUM(INDEX(Respuestas!$B$422:$B$449,MATCH(A444,Respuestas!$A$422:$A$449,0)),INDEX(Respuestas!$C$422:$C$449,MATCH(A444,Respuestas!$A$422:$A$449,0)),INDEX(Respuestas!$D$422:$D$449,MATCH(A444,Respuestas!$A$422:$A$449,0)),INDEX(Respuestas!$E$422:$E$449,MATCH(A444,Respuestas!$A$422:$A$449,0)))</x:f>
        <x:v>5</x:v>
      </x:c>
      <x:c r="X444" s="15" t="n">
        <x:f>COUNTIFS(Relaciones!$E$5526:$E$5799,A444,Relaciones!$F$5526:$F$5799,"mediacion")</x:f>
        <x:v>0</x:v>
      </x:c>
      <x:c r="Y444" s="15" t="n">
        <x:f>COUNTIFS(Relaciones!$E$5526:$E$5799,A444,Relaciones!$F$5526:$F$5799,"mediacion_negativa")</x:f>
        <x:v>7</x:v>
      </x:c>
      <x:c r="Z444" s="15" t="n">
        <x:f>COUNTIFS(Relaciones!$E$5526:$E$5799,A444,Relaciones!$F$5526:$F$5799,"bullying")</x:f>
        <x:v>5</x:v>
      </x:c>
      <x:c r="AA444" s="4" t="str">
        <x:f>INDEX(Respuestas!$F$422:$F$449,MATCH(A444,Respuestas!$A$422:$A$449,0))</x:f>
        <x:v>Sí</x:v>
      </x:c>
      <x:c r="AB444" s="4" t="str">
        <x:f>INDEX(Respuestas!$G$422:$G$449,MATCH(A444,Respuestas!$A$422:$A$449,0))</x:f>
        <x:v>Sí</x:v>
      </x:c>
      <x:c r="AC444" s="4" t="str">
        <x:f>INDEX(Respuestas!$H$422:$H$449,MATCH(A444,Respuestas!$A$422:$A$449,0))</x:f>
        <x:v>Sí</x:v>
      </x:c>
      <x:c r="AD444" s="4" t="str">
        <x:f>INDEX(Respuestas!$I$422:$I$449,MATCH(A444,Respuestas!$A$422:$A$449,0))</x:f>
        <x:v>No</x:v>
      </x:c>
      <x:c r="AE444" s="4" t="str">
        <x:f>INDEX(Respuestas!$J$422:$J$449,MATCH(A444,Respuestas!$A$422:$A$449,0))</x:f>
        <x:v>G2</x:v>
      </x:c>
      <x:c r="AF444" s="4" t="str">
        <x:v>normalizada_v1</x:v>
      </x:c>
      <x:c r="AG444" s="4" t="n">
        <x:f>COUNTIFS($B$2:$B$1513,B444,$C$2:$C$1513,C444,$D$2:$D$1513,D444)</x:f>
        <x:v>28</x:v>
      </x:c>
      <x:c r="AH444" s="4" t="n">
        <x:f>COUNTIFS(Relaciones!$D$5526:$D$5799,A444,Relaciones!$F$5526:$F$5799,"prediccion_amistad")</x:f>
        <x:v>3</x:v>
      </x:c>
      <x:c r="AI444" s="4" t="n">
        <x:f>SUMIFS(Relaciones!$H$5526:$H$5799,Relaciones!$D$5526:$D$5799,A444,Relaciones!$F$5526:$F$5799,"prediccion_amistad")</x:f>
        <x:v>2</x:v>
      </x:c>
      <x:c r="AJ444" s="4" t="n">
        <x:f>COUNTIFS(Relaciones!$D$5526:$D$5799,A444,Relaciones!$F$5526:$F$5799,"prediccion_rechazo")</x:f>
        <x:v>18</x:v>
      </x:c>
      <x:c r="AK444" s="4" t="n">
        <x:f>SUMIFS(Relaciones!$H$5526:$H$5799,Relaciones!$D$5526:$D$5799,A444,Relaciones!$F$5526:$F$5799,"prediccion_rechazo")</x:f>
        <x:v>17</x:v>
      </x:c>
      <x:c r="AL444" s="4" t="n">
        <x:v>0.37821278247243073</x:v>
      </x:c>
    </x:row>
    <x:row r="445" ht="23" customHeight="1">
      <x:c r="A445" s="13" t="str">
        <x:v>00444</x:v>
      </x:c>
      <x:c r="B445" s="4" t="str">
        <x:v>Sevilla</x:v>
      </x:c>
      <x:c r="C445" s="4" t="str">
        <x:v>3.º ESO</x:v>
      </x:c>
      <x:c r="D445" s="4" t="str">
        <x:v>A</x:v>
      </x:c>
      <x:c r="E445" s="4" t="str">
        <x:v>alumno</x:v>
      </x:c>
      <x:c r="F445" s="14" t="n">
        <x:f>IF((AG445-1)=0,"",ROUND(10*Q445/(AG445-1),1))</x:f>
        <x:v>0.7</x:v>
      </x:c>
      <x:c r="G445" s="14" t="n">
        <x:f>IF((AG445-1)=0,"",ROUND(10*R445/(AG445-1),1))</x:f>
        <x:v>1.1</x:v>
      </x:c>
      <x:c r="H445" s="14" t="n">
        <x:f>IF(R445=0,"",ROUND(10*S445/R445,1))</x:f>
        <x:v>6.7</x:v>
      </x:c>
      <x:c r="I445" s="14" t="n">
        <x:f>IF(AH445=0,"",ROUND(10*AI445/AH445,1))</x:f>
        <x:v>10</x:v>
      </x:c>
      <x:c r="J445" s="14" t="n">
        <x:f>IF((AG445-1)=0,"",ROUND(10*T445/(AG445-1),1))</x:f>
        <x:v>0</x:v>
      </x:c>
      <x:c r="K445" s="14" t="n">
        <x:f>IF((AG445-1)=0,"",ROUND(10*U445/(AG445-1),1))</x:f>
        <x:v>0.4</x:v>
      </x:c>
      <x:c r="L445" s="14" t="n">
        <x:f>IF(U445=0,"",ROUND(10*V445/U445,1))</x:f>
        <x:v>0</x:v>
      </x:c>
      <x:c r="M445" s="14" t="str">
        <x:f>IF(AJ445=0,"",ROUND(10*AK445/AJ445,1))</x:f>
      </x:c>
      <x:c r="N445" s="14" t="n">
        <x:f>ROUND(10*W445/12,1)</x:f>
        <x:v>10</x:v>
      </x:c>
      <x:c r="O445" s="14" t="n">
        <x:f>ROUND(10*AL445,1)</x:f>
        <x:v>2.5</x:v>
      </x:c>
      <x:c r="P445" s="14" t="n">
        <x:f>IF((AG445-1)=0,"",ROUND(10*X445/(AG445-1),1))</x:f>
        <x:v>0</x:v>
      </x:c>
      <x:c r="Q445" s="15" t="n">
        <x:f>COUNTIFS(Relaciones!$E$5526:$E$5799,A445,Relaciones!$F$5526:$F$5799,"amistad")</x:f>
        <x:v>2</x:v>
      </x:c>
      <x:c r="R445" s="15" t="n">
        <x:f>COUNTIFS(Relaciones!$D$5526:$D$5799,A445,Relaciones!$F$5526:$F$5799,"amistad")</x:f>
        <x:v>3</x:v>
      </x:c>
      <x:c r="S445" s="15" t="n">
        <x:f>SUMIFS(Relaciones!$G$5526:$G$5799,Relaciones!$D$5526:$D$5799,A445,Relaciones!$F$5526:$F$5799,"amistad")</x:f>
        <x:v>2</x:v>
      </x:c>
      <x:c r="T445" s="15" t="n">
        <x:f>COUNTIFS(Relaciones!$E$5526:$E$5799,A445,Relaciones!$F$5526:$F$5799,"rechazo")</x:f>
        <x:v>0</x:v>
      </x:c>
      <x:c r="U445" s="15" t="n">
        <x:f>COUNTIFS(Relaciones!$D$5526:$D$5799,A445,Relaciones!$F$5526:$F$5799,"rechazo")</x:f>
        <x:v>1</x:v>
      </x:c>
      <x:c r="V445" s="15" t="n">
        <x:f>SUMIFS(Relaciones!$G$5526:$G$5799,Relaciones!$D$5526:$D$5799,A445,Relaciones!$F$5526:$F$5799,"rechazo")</x:f>
        <x:v>0</x:v>
      </x:c>
      <x:c r="W445" s="15" t="n">
        <x:f>SUM(INDEX(Respuestas!$B$422:$B$449,MATCH(A445,Respuestas!$A$422:$A$449,0)),INDEX(Respuestas!$C$422:$C$449,MATCH(A445,Respuestas!$A$422:$A$449,0)),INDEX(Respuestas!$D$422:$D$449,MATCH(A445,Respuestas!$A$422:$A$449,0)),INDEX(Respuestas!$E$422:$E$449,MATCH(A445,Respuestas!$A$422:$A$449,0)))</x:f>
        <x:v>12</x:v>
      </x:c>
      <x:c r="X445" s="15" t="n">
        <x:f>COUNTIFS(Relaciones!$E$5526:$E$5799,A445,Relaciones!$F$5526:$F$5799,"mediacion")</x:f>
        <x:v>0</x:v>
      </x:c>
      <x:c r="Y445" s="15" t="n">
        <x:f>COUNTIFS(Relaciones!$E$5526:$E$5799,A445,Relaciones!$F$5526:$F$5799,"mediacion_negativa")</x:f>
        <x:v>0</x:v>
      </x:c>
      <x:c r="Z445" s="15" t="n">
        <x:f>COUNTIFS(Relaciones!$E$5526:$E$5799,A445,Relaciones!$F$5526:$F$5799,"bullying")</x:f>
        <x:v>0</x:v>
      </x:c>
      <x:c r="AA445" s="4" t="str">
        <x:f>INDEX(Respuestas!$F$422:$F$449,MATCH(A445,Respuestas!$A$422:$A$449,0))</x:f>
        <x:v>No</x:v>
      </x:c>
      <x:c r="AB445" s="4" t="str">
        <x:f>INDEX(Respuestas!$G$422:$G$449,MATCH(A445,Respuestas!$A$422:$A$449,0))</x:f>
        <x:v>Sí</x:v>
      </x:c>
      <x:c r="AC445" s="4" t="str">
        <x:f>INDEX(Respuestas!$H$422:$H$449,MATCH(A445,Respuestas!$A$422:$A$449,0))</x:f>
        <x:v>No</x:v>
      </x:c>
      <x:c r="AD445" s="4" t="str">
        <x:f>INDEX(Respuestas!$I$422:$I$449,MATCH(A445,Respuestas!$A$422:$A$449,0))</x:f>
        <x:v>Sí</x:v>
      </x:c>
      <x:c r="AE445" s="4" t="str">
        <x:f>INDEX(Respuestas!$J$422:$J$449,MATCH(A445,Respuestas!$A$422:$A$449,0))</x:f>
        <x:v>G2</x:v>
      </x:c>
      <x:c r="AF445" s="4" t="str">
        <x:v>normalizada_v1</x:v>
      </x:c>
      <x:c r="AG445" s="4" t="n">
        <x:f>COUNTIFS($B$2:$B$1513,B445,$C$2:$C$1513,C445,$D$2:$D$1513,D445)</x:f>
        <x:v>28</x:v>
      </x:c>
      <x:c r="AH445" s="4" t="n">
        <x:f>COUNTIFS(Relaciones!$D$5526:$D$5799,A445,Relaciones!$F$5526:$F$5799,"prediccion_amistad")</x:f>
        <x:v>2</x:v>
      </x:c>
      <x:c r="AI445" s="4" t="n">
        <x:f>SUMIFS(Relaciones!$H$5526:$H$5799,Relaciones!$D$5526:$D$5799,A445,Relaciones!$F$5526:$F$5799,"prediccion_amistad")</x:f>
        <x:v>2</x:v>
      </x:c>
      <x:c r="AJ445" s="4" t="n">
        <x:f>COUNTIFS(Relaciones!$D$5526:$D$5799,A445,Relaciones!$F$5526:$F$5799,"prediccion_rechazo")</x:f>
        <x:v>0</x:v>
      </x:c>
      <x:c r="AK445" s="4" t="n">
        <x:f>SUMIFS(Relaciones!$H$5526:$H$5799,Relaciones!$D$5526:$D$5799,A445,Relaciones!$F$5526:$F$5799,"prediccion_rechazo")</x:f>
        <x:v>0</x:v>
      </x:c>
      <x:c r="AL445" s="4" t="n">
        <x:v>0.2548984767647462</x:v>
      </x:c>
    </x:row>
    <x:row r="446" ht="23" customHeight="1">
      <x:c r="A446" s="13" t="str">
        <x:v>00445</x:v>
      </x:c>
      <x:c r="B446" s="4" t="str">
        <x:v>Sevilla</x:v>
      </x:c>
      <x:c r="C446" s="4" t="str">
        <x:v>3.º ESO</x:v>
      </x:c>
      <x:c r="D446" s="4" t="str">
        <x:v>A</x:v>
      </x:c>
      <x:c r="E446" s="4" t="str">
        <x:v>alumna</x:v>
      </x:c>
      <x:c r="F446" s="14" t="n">
        <x:f>IF((AG446-1)=0,"",ROUND(10*Q446/(AG446-1),1))</x:f>
        <x:v>0.7</x:v>
      </x:c>
      <x:c r="G446" s="14" t="n">
        <x:f>IF((AG446-1)=0,"",ROUND(10*R446/(AG446-1),1))</x:f>
        <x:v>1.5</x:v>
      </x:c>
      <x:c r="H446" s="14" t="n">
        <x:f>IF(R446=0,"",ROUND(10*S446/R446,1))</x:f>
        <x:v>5</x:v>
      </x:c>
      <x:c r="I446" s="14" t="n">
        <x:f>IF(AH446=0,"",ROUND(10*AI446/AH446,1))</x:f>
        <x:v>10</x:v>
      </x:c>
      <x:c r="J446" s="14" t="n">
        <x:f>IF((AG446-1)=0,"",ROUND(10*T446/(AG446-1),1))</x:f>
        <x:v>0</x:v>
      </x:c>
      <x:c r="K446" s="14" t="n">
        <x:f>IF((AG446-1)=0,"",ROUND(10*U446/(AG446-1),1))</x:f>
        <x:v>0.4</x:v>
      </x:c>
      <x:c r="L446" s="14" t="n">
        <x:f>IF(U446=0,"",ROUND(10*V446/U446,1))</x:f>
        <x:v>0</x:v>
      </x:c>
      <x:c r="M446" s="14" t="str">
        <x:f>IF(AJ446=0,"",ROUND(10*AK446/AJ446,1))</x:f>
      </x:c>
      <x:c r="N446" s="14" t="n">
        <x:f>ROUND(10*W446/12,1)</x:f>
        <x:v>7.5</x:v>
      </x:c>
      <x:c r="O446" s="14" t="n">
        <x:f>ROUND(10*AL446,1)</x:f>
        <x:v>3.8</x:v>
      </x:c>
      <x:c r="P446" s="14" t="n">
        <x:f>IF((AG446-1)=0,"",ROUND(10*X446/(AG446-1),1))</x:f>
        <x:v>0</x:v>
      </x:c>
      <x:c r="Q446" s="15" t="n">
        <x:f>COUNTIFS(Relaciones!$E$5526:$E$5799,A446,Relaciones!$F$5526:$F$5799,"amistad")</x:f>
        <x:v>2</x:v>
      </x:c>
      <x:c r="R446" s="15" t="n">
        <x:f>COUNTIFS(Relaciones!$D$5526:$D$5799,A446,Relaciones!$F$5526:$F$5799,"amistad")</x:f>
        <x:v>4</x:v>
      </x:c>
      <x:c r="S446" s="15" t="n">
        <x:f>SUMIFS(Relaciones!$G$5526:$G$5799,Relaciones!$D$5526:$D$5799,A446,Relaciones!$F$5526:$F$5799,"amistad")</x:f>
        <x:v>2</x:v>
      </x:c>
      <x:c r="T446" s="15" t="n">
        <x:f>COUNTIFS(Relaciones!$E$5526:$E$5799,A446,Relaciones!$F$5526:$F$5799,"rechazo")</x:f>
        <x:v>0</x:v>
      </x:c>
      <x:c r="U446" s="15" t="n">
        <x:f>COUNTIFS(Relaciones!$D$5526:$D$5799,A446,Relaciones!$F$5526:$F$5799,"rechazo")</x:f>
        <x:v>1</x:v>
      </x:c>
      <x:c r="V446" s="15" t="n">
        <x:f>SUMIFS(Relaciones!$G$5526:$G$5799,Relaciones!$D$5526:$D$5799,A446,Relaciones!$F$5526:$F$5799,"rechazo")</x:f>
        <x:v>0</x:v>
      </x:c>
      <x:c r="W446" s="15" t="n">
        <x:f>SUM(INDEX(Respuestas!$B$422:$B$449,MATCH(A446,Respuestas!$A$422:$A$449,0)),INDEX(Respuestas!$C$422:$C$449,MATCH(A446,Respuestas!$A$422:$A$449,0)),INDEX(Respuestas!$D$422:$D$449,MATCH(A446,Respuestas!$A$422:$A$449,0)),INDEX(Respuestas!$E$422:$E$449,MATCH(A446,Respuestas!$A$422:$A$449,0)))</x:f>
        <x:v>9</x:v>
      </x:c>
      <x:c r="X446" s="15" t="n">
        <x:f>COUNTIFS(Relaciones!$E$5526:$E$5799,A446,Relaciones!$F$5526:$F$5799,"mediacion")</x:f>
        <x:v>0</x:v>
      </x:c>
      <x:c r="Y446" s="15" t="n">
        <x:f>COUNTIFS(Relaciones!$E$5526:$E$5799,A446,Relaciones!$F$5526:$F$5799,"mediacion_negativa")</x:f>
        <x:v>0</x:v>
      </x:c>
      <x:c r="Z446" s="15" t="n">
        <x:f>COUNTIFS(Relaciones!$E$5526:$E$5799,A446,Relaciones!$F$5526:$F$5799,"bullying")</x:f>
        <x:v>0</x:v>
      </x:c>
      <x:c r="AA446" s="4" t="str">
        <x:f>INDEX(Respuestas!$F$422:$F$449,MATCH(A446,Respuestas!$A$422:$A$449,0))</x:f>
        <x:v>No</x:v>
      </x:c>
      <x:c r="AB446" s="4" t="str">
        <x:f>INDEX(Respuestas!$G$422:$G$449,MATCH(A446,Respuestas!$A$422:$A$449,0))</x:f>
        <x:v>Sí</x:v>
      </x:c>
      <x:c r="AC446" s="4" t="str">
        <x:f>INDEX(Respuestas!$H$422:$H$449,MATCH(A446,Respuestas!$A$422:$A$449,0))</x:f>
        <x:v>No</x:v>
      </x:c>
      <x:c r="AD446" s="4" t="str">
        <x:f>INDEX(Respuestas!$I$422:$I$449,MATCH(A446,Respuestas!$A$422:$A$449,0))</x:f>
        <x:v>Sí</x:v>
      </x:c>
      <x:c r="AE446" s="4" t="str">
        <x:f>INDEX(Respuestas!$J$422:$J$449,MATCH(A446,Respuestas!$A$422:$A$449,0))</x:f>
        <x:v>G2</x:v>
      </x:c>
      <x:c r="AF446" s="4" t="str">
        <x:v>normalizada_v1</x:v>
      </x:c>
      <x:c r="AG446" s="4" t="n">
        <x:f>COUNTIFS($B$2:$B$1513,B446,$C$2:$C$1513,C446,$D$2:$D$1513,D446)</x:f>
        <x:v>28</x:v>
      </x:c>
      <x:c r="AH446" s="4" t="n">
        <x:f>COUNTIFS(Relaciones!$D$5526:$D$5799,A446,Relaciones!$F$5526:$F$5799,"prediccion_amistad")</x:f>
        <x:v>1</x:v>
      </x:c>
      <x:c r="AI446" s="4" t="n">
        <x:f>SUMIFS(Relaciones!$H$5526:$H$5799,Relaciones!$D$5526:$D$5799,A446,Relaciones!$F$5526:$F$5799,"prediccion_amistad")</x:f>
        <x:v>1</x:v>
      </x:c>
      <x:c r="AJ446" s="4" t="n">
        <x:f>COUNTIFS(Relaciones!$D$5526:$D$5799,A446,Relaciones!$F$5526:$F$5799,"prediccion_rechazo")</x:f>
        <x:v>0</x:v>
      </x:c>
      <x:c r="AK446" s="4" t="n">
        <x:f>SUMIFS(Relaciones!$H$5526:$H$5799,Relaciones!$D$5526:$D$5799,A446,Relaciones!$F$5526:$F$5799,"prediccion_rechazo")</x:f>
        <x:v>0</x:v>
      </x:c>
      <x:c r="AL446" s="4" t="n">
        <x:v>0.37791858175656645</x:v>
      </x:c>
    </x:row>
    <x:row r="447" ht="23" customHeight="1">
      <x:c r="A447" s="13" t="str">
        <x:v>00446</x:v>
      </x:c>
      <x:c r="B447" s="4" t="str">
        <x:v>Sevilla</x:v>
      </x:c>
      <x:c r="C447" s="4" t="str">
        <x:v>3.º ESO</x:v>
      </x:c>
      <x:c r="D447" s="4" t="str">
        <x:v>A</x:v>
      </x:c>
      <x:c r="E447" s="4" t="str">
        <x:v>alumno</x:v>
      </x:c>
      <x:c r="F447" s="14" t="n">
        <x:f>IF((AG447-1)=0,"",ROUND(10*Q447/(AG447-1),1))</x:f>
        <x:v>0.7</x:v>
      </x:c>
      <x:c r="G447" s="14" t="n">
        <x:f>IF((AG447-1)=0,"",ROUND(10*R447/(AG447-1),1))</x:f>
        <x:v>1.1</x:v>
      </x:c>
      <x:c r="H447" s="14" t="n">
        <x:f>IF(R447=0,"",ROUND(10*S447/R447,1))</x:f>
        <x:v>6.7</x:v>
      </x:c>
      <x:c r="I447" s="14" t="n">
        <x:f>IF(AH447=0,"",ROUND(10*AI447/AH447,1))</x:f>
        <x:v>5</x:v>
      </x:c>
      <x:c r="J447" s="14" t="n">
        <x:f>IF((AG447-1)=0,"",ROUND(10*T447/(AG447-1),1))</x:f>
        <x:v>2.2</x:v>
      </x:c>
      <x:c r="K447" s="14" t="n">
        <x:f>IF((AG447-1)=0,"",ROUND(10*U447/(AG447-1),1))</x:f>
        <x:v>0.7</x:v>
      </x:c>
      <x:c r="L447" s="14" t="n">
        <x:f>IF(U447=0,"",ROUND(10*V447/U447,1))</x:f>
        <x:v>5</x:v>
      </x:c>
      <x:c r="M447" s="14" t="n">
        <x:f>IF(AJ447=0,"",ROUND(10*AK447/AJ447,1))</x:f>
        <x:v>8</x:v>
      </x:c>
      <x:c r="N447" s="14" t="n">
        <x:f>ROUND(10*W447/12,1)</x:f>
        <x:v>3.3</x:v>
      </x:c>
      <x:c r="O447" s="14" t="n">
        <x:f>ROUND(10*AL447,1)</x:f>
        <x:v>2.5</x:v>
      </x:c>
      <x:c r="P447" s="14" t="n">
        <x:f>IF((AG447-1)=0,"",ROUND(10*X447/(AG447-1),1))</x:f>
        <x:v>0</x:v>
      </x:c>
      <x:c r="Q447" s="15" t="n">
        <x:f>COUNTIFS(Relaciones!$E$5526:$E$5799,A447,Relaciones!$F$5526:$F$5799,"amistad")</x:f>
        <x:v>2</x:v>
      </x:c>
      <x:c r="R447" s="15" t="n">
        <x:f>COUNTIFS(Relaciones!$D$5526:$D$5799,A447,Relaciones!$F$5526:$F$5799,"amistad")</x:f>
        <x:v>3</x:v>
      </x:c>
      <x:c r="S447" s="15" t="n">
        <x:f>SUMIFS(Relaciones!$G$5526:$G$5799,Relaciones!$D$5526:$D$5799,A447,Relaciones!$F$5526:$F$5799,"amistad")</x:f>
        <x:v>2</x:v>
      </x:c>
      <x:c r="T447" s="15" t="n">
        <x:f>COUNTIFS(Relaciones!$E$5526:$E$5799,A447,Relaciones!$F$5526:$F$5799,"rechazo")</x:f>
        <x:v>6</x:v>
      </x:c>
      <x:c r="U447" s="15" t="n">
        <x:f>COUNTIFS(Relaciones!$D$5526:$D$5799,A447,Relaciones!$F$5526:$F$5799,"rechazo")</x:f>
        <x:v>2</x:v>
      </x:c>
      <x:c r="V447" s="15" t="n">
        <x:f>SUMIFS(Relaciones!$G$5526:$G$5799,Relaciones!$D$5526:$D$5799,A447,Relaciones!$F$5526:$F$5799,"rechazo")</x:f>
        <x:v>1</x:v>
      </x:c>
      <x:c r="W447" s="15" t="n">
        <x:f>SUM(INDEX(Respuestas!$B$422:$B$449,MATCH(A447,Respuestas!$A$422:$A$449,0)),INDEX(Respuestas!$C$422:$C$449,MATCH(A447,Respuestas!$A$422:$A$449,0)),INDEX(Respuestas!$D$422:$D$449,MATCH(A447,Respuestas!$A$422:$A$449,0)),INDEX(Respuestas!$E$422:$E$449,MATCH(A447,Respuestas!$A$422:$A$449,0)))</x:f>
        <x:v>4</x:v>
      </x:c>
      <x:c r="X447" s="15" t="n">
        <x:f>COUNTIFS(Relaciones!$E$5526:$E$5799,A447,Relaciones!$F$5526:$F$5799,"mediacion")</x:f>
        <x:v>0</x:v>
      </x:c>
      <x:c r="Y447" s="15" t="n">
        <x:f>COUNTIFS(Relaciones!$E$5526:$E$5799,A447,Relaciones!$F$5526:$F$5799,"mediacion_negativa")</x:f>
        <x:v>6</x:v>
      </x:c>
      <x:c r="Z447" s="15" t="n">
        <x:f>COUNTIFS(Relaciones!$E$5526:$E$5799,A447,Relaciones!$F$5526:$F$5799,"bullying")</x:f>
        <x:v>6</x:v>
      </x:c>
      <x:c r="AA447" s="4" t="str">
        <x:f>INDEX(Respuestas!$F$422:$F$449,MATCH(A447,Respuestas!$A$422:$A$449,0))</x:f>
        <x:v>Sí</x:v>
      </x:c>
      <x:c r="AB447" s="4" t="str">
        <x:f>INDEX(Respuestas!$G$422:$G$449,MATCH(A447,Respuestas!$A$422:$A$449,0))</x:f>
        <x:v>Sí</x:v>
      </x:c>
      <x:c r="AC447" s="4" t="str">
        <x:f>INDEX(Respuestas!$H$422:$H$449,MATCH(A447,Respuestas!$A$422:$A$449,0))</x:f>
        <x:v>Sí</x:v>
      </x:c>
      <x:c r="AD447" s="4" t="str">
        <x:f>INDEX(Respuestas!$I$422:$I$449,MATCH(A447,Respuestas!$A$422:$A$449,0))</x:f>
        <x:v>No</x:v>
      </x:c>
      <x:c r="AE447" s="4" t="str">
        <x:f>INDEX(Respuestas!$J$422:$J$449,MATCH(A447,Respuestas!$A$422:$A$449,0))</x:f>
        <x:v>G2</x:v>
      </x:c>
      <x:c r="AF447" s="4" t="str">
        <x:v>normalizada_v1</x:v>
      </x:c>
      <x:c r="AG447" s="4" t="n">
        <x:f>COUNTIFS($B$2:$B$1513,B447,$C$2:$C$1513,C447,$D$2:$D$1513,D447)</x:f>
        <x:v>28</x:v>
      </x:c>
      <x:c r="AH447" s="4" t="n">
        <x:f>COUNTIFS(Relaciones!$D$5526:$D$5799,A447,Relaciones!$F$5526:$F$5799,"prediccion_amistad")</x:f>
        <x:v>2</x:v>
      </x:c>
      <x:c r="AI447" s="4" t="n">
        <x:f>SUMIFS(Relaciones!$H$5526:$H$5799,Relaciones!$D$5526:$D$5799,A447,Relaciones!$F$5526:$F$5799,"prediccion_amistad")</x:f>
        <x:v>1</x:v>
      </x:c>
      <x:c r="AJ447" s="4" t="n">
        <x:f>COUNTIFS(Relaciones!$D$5526:$D$5799,A447,Relaciones!$F$5526:$F$5799,"prediccion_rechazo")</x:f>
        <x:v>5</x:v>
      </x:c>
      <x:c r="AK447" s="4" t="n">
        <x:f>SUMIFS(Relaciones!$H$5526:$H$5799,Relaciones!$D$5526:$D$5799,A447,Relaciones!$F$5526:$F$5799,"prediccion_rechazo")</x:f>
        <x:v>4</x:v>
      </x:c>
      <x:c r="AL447" s="4" t="n">
        <x:v>0.2531484160468395</x:v>
      </x:c>
    </x:row>
    <x:row r="448" ht="23" customHeight="1">
      <x:c r="A448" s="13" t="str">
        <x:v>00447</x:v>
      </x:c>
      <x:c r="B448" s="4" t="str">
        <x:v>Sevilla</x:v>
      </x:c>
      <x:c r="C448" s="4" t="str">
        <x:v>3.º ESO</x:v>
      </x:c>
      <x:c r="D448" s="4" t="str">
        <x:v>A</x:v>
      </x:c>
      <x:c r="E448" s="4" t="str">
        <x:v>alumna</x:v>
      </x:c>
      <x:c r="F448" s="14" t="n">
        <x:f>IF((AG448-1)=0,"",ROUND(10*Q448/(AG448-1),1))</x:f>
        <x:v>0.7</x:v>
      </x:c>
      <x:c r="G448" s="14" t="n">
        <x:f>IF((AG448-1)=0,"",ROUND(10*R448/(AG448-1),1))</x:f>
        <x:v>1.5</x:v>
      </x:c>
      <x:c r="H448" s="14" t="n">
        <x:f>IF(R448=0,"",ROUND(10*S448/R448,1))</x:f>
        <x:v>5</x:v>
      </x:c>
      <x:c r="I448" s="14" t="n">
        <x:f>IF(AH448=0,"",ROUND(10*AI448/AH448,1))</x:f>
        <x:v>10</x:v>
      </x:c>
      <x:c r="J448" s="14" t="n">
        <x:f>IF((AG448-1)=0,"",ROUND(10*T448/(AG448-1),1))</x:f>
        <x:v>0</x:v>
      </x:c>
      <x:c r="K448" s="14" t="n">
        <x:f>IF((AG448-1)=0,"",ROUND(10*U448/(AG448-1),1))</x:f>
        <x:v>0.4</x:v>
      </x:c>
      <x:c r="L448" s="14" t="n">
        <x:f>IF(U448=0,"",ROUND(10*V448/U448,1))</x:f>
        <x:v>0</x:v>
      </x:c>
      <x:c r="M448" s="14" t="str">
        <x:f>IF(AJ448=0,"",ROUND(10*AK448/AJ448,1))</x:f>
      </x:c>
      <x:c r="N448" s="14" t="n">
        <x:f>ROUND(10*W448/12,1)</x:f>
        <x:v>9.2</x:v>
      </x:c>
      <x:c r="O448" s="14" t="n">
        <x:f>ROUND(10*AL448,1)</x:f>
        <x:v>3.7</x:v>
      </x:c>
      <x:c r="P448" s="14" t="n">
        <x:f>IF((AG448-1)=0,"",ROUND(10*X448/(AG448-1),1))</x:f>
        <x:v>0</x:v>
      </x:c>
      <x:c r="Q448" s="15" t="n">
        <x:f>COUNTIFS(Relaciones!$E$5526:$E$5799,A448,Relaciones!$F$5526:$F$5799,"amistad")</x:f>
        <x:v>2</x:v>
      </x:c>
      <x:c r="R448" s="15" t="n">
        <x:f>COUNTIFS(Relaciones!$D$5526:$D$5799,A448,Relaciones!$F$5526:$F$5799,"amistad")</x:f>
        <x:v>4</x:v>
      </x:c>
      <x:c r="S448" s="15" t="n">
        <x:f>SUMIFS(Relaciones!$G$5526:$G$5799,Relaciones!$D$5526:$D$5799,A448,Relaciones!$F$5526:$F$5799,"amistad")</x:f>
        <x:v>2</x:v>
      </x:c>
      <x:c r="T448" s="15" t="n">
        <x:f>COUNTIFS(Relaciones!$E$5526:$E$5799,A448,Relaciones!$F$5526:$F$5799,"rechazo")</x:f>
        <x:v>0</x:v>
      </x:c>
      <x:c r="U448" s="15" t="n">
        <x:f>COUNTIFS(Relaciones!$D$5526:$D$5799,A448,Relaciones!$F$5526:$F$5799,"rechazo")</x:f>
        <x:v>1</x:v>
      </x:c>
      <x:c r="V448" s="15" t="n">
        <x:f>SUMIFS(Relaciones!$G$5526:$G$5799,Relaciones!$D$5526:$D$5799,A448,Relaciones!$F$5526:$F$5799,"rechazo")</x:f>
        <x:v>0</x:v>
      </x:c>
      <x:c r="W448" s="15" t="n">
        <x:f>SUM(INDEX(Respuestas!$B$422:$B$449,MATCH(A448,Respuestas!$A$422:$A$449,0)),INDEX(Respuestas!$C$422:$C$449,MATCH(A448,Respuestas!$A$422:$A$449,0)),INDEX(Respuestas!$D$422:$D$449,MATCH(A448,Respuestas!$A$422:$A$449,0)),INDEX(Respuestas!$E$422:$E$449,MATCH(A448,Respuestas!$A$422:$A$449,0)))</x:f>
        <x:v>11</x:v>
      </x:c>
      <x:c r="X448" s="15" t="n">
        <x:f>COUNTIFS(Relaciones!$E$5526:$E$5799,A448,Relaciones!$F$5526:$F$5799,"mediacion")</x:f>
        <x:v>0</x:v>
      </x:c>
      <x:c r="Y448" s="15" t="n">
        <x:f>COUNTIFS(Relaciones!$E$5526:$E$5799,A448,Relaciones!$F$5526:$F$5799,"mediacion_negativa")</x:f>
        <x:v>0</x:v>
      </x:c>
      <x:c r="Z448" s="15" t="n">
        <x:f>COUNTIFS(Relaciones!$E$5526:$E$5799,A448,Relaciones!$F$5526:$F$5799,"bullying")</x:f>
        <x:v>0</x:v>
      </x:c>
      <x:c r="AA448" s="4" t="str">
        <x:f>INDEX(Respuestas!$F$422:$F$449,MATCH(A448,Respuestas!$A$422:$A$449,0))</x:f>
        <x:v>No</x:v>
      </x:c>
      <x:c r="AB448" s="4" t="str">
        <x:f>INDEX(Respuestas!$G$422:$G$449,MATCH(A448,Respuestas!$A$422:$A$449,0))</x:f>
        <x:v>Sí</x:v>
      </x:c>
      <x:c r="AC448" s="4" t="str">
        <x:f>INDEX(Respuestas!$H$422:$H$449,MATCH(A448,Respuestas!$A$422:$A$449,0))</x:f>
        <x:v>No</x:v>
      </x:c>
      <x:c r="AD448" s="4" t="str">
        <x:f>INDEX(Respuestas!$I$422:$I$449,MATCH(A448,Respuestas!$A$422:$A$449,0))</x:f>
        <x:v>Sí</x:v>
      </x:c>
      <x:c r="AE448" s="4" t="str">
        <x:f>INDEX(Respuestas!$J$422:$J$449,MATCH(A448,Respuestas!$A$422:$A$449,0))</x:f>
        <x:v>G2</x:v>
      </x:c>
      <x:c r="AF448" s="4" t="str">
        <x:v>normalizada_v1</x:v>
      </x:c>
      <x:c r="AG448" s="4" t="n">
        <x:f>COUNTIFS($B$2:$B$1513,B448,$C$2:$C$1513,C448,$D$2:$D$1513,D448)</x:f>
        <x:v>28</x:v>
      </x:c>
      <x:c r="AH448" s="4" t="n">
        <x:f>COUNTIFS(Relaciones!$D$5526:$D$5799,A448,Relaciones!$F$5526:$F$5799,"prediccion_amistad")</x:f>
        <x:v>2</x:v>
      </x:c>
      <x:c r="AI448" s="4" t="n">
        <x:f>SUMIFS(Relaciones!$H$5526:$H$5799,Relaciones!$D$5526:$D$5799,A448,Relaciones!$F$5526:$F$5799,"prediccion_amistad")</x:f>
        <x:v>2</x:v>
      </x:c>
      <x:c r="AJ448" s="4" t="n">
        <x:f>COUNTIFS(Relaciones!$D$5526:$D$5799,A448,Relaciones!$F$5526:$F$5799,"prediccion_rechazo")</x:f>
        <x:v>0</x:v>
      </x:c>
      <x:c r="AK448" s="4" t="n">
        <x:f>SUMIFS(Relaciones!$H$5526:$H$5799,Relaciones!$D$5526:$D$5799,A448,Relaciones!$F$5526:$F$5799,"prediccion_rechazo")</x:f>
        <x:v>0</x:v>
      </x:c>
      <x:c r="AL448" s="4" t="n">
        <x:v>0.36751617454930613</x:v>
      </x:c>
    </x:row>
    <x:row r="449" ht="23" customHeight="1">
      <x:c r="A449" s="13" t="str">
        <x:v>00448</x:v>
      </x:c>
      <x:c r="B449" s="4" t="str">
        <x:v>Sevilla</x:v>
      </x:c>
      <x:c r="C449" s="4" t="str">
        <x:v>3.º ESO</x:v>
      </x:c>
      <x:c r="D449" s="4" t="str">
        <x:v>A</x:v>
      </x:c>
      <x:c r="E449" s="4" t="str">
        <x:v>alumno</x:v>
      </x:c>
      <x:c r="F449" s="14" t="n">
        <x:f>IF((AG449-1)=0,"",ROUND(10*Q449/(AG449-1),1))</x:f>
        <x:v>0.7</x:v>
      </x:c>
      <x:c r="G449" s="14" t="n">
        <x:f>IF((AG449-1)=0,"",ROUND(10*R449/(AG449-1),1))</x:f>
        <x:v>0.7</x:v>
      </x:c>
      <x:c r="H449" s="14" t="n">
        <x:f>IF(R449=0,"",ROUND(10*S449/R449,1))</x:f>
        <x:v>10</x:v>
      </x:c>
      <x:c r="I449" s="14" t="n">
        <x:f>IF(AH449=0,"",ROUND(10*AI449/AH449,1))</x:f>
        <x:v>10</x:v>
      </x:c>
      <x:c r="J449" s="14" t="n">
        <x:f>IF((AG449-1)=0,"",ROUND(10*T449/(AG449-1),1))</x:f>
        <x:v>0.4</x:v>
      </x:c>
      <x:c r="K449" s="14" t="n">
        <x:f>IF((AG449-1)=0,"",ROUND(10*U449/(AG449-1),1))</x:f>
        <x:v>0.4</x:v>
      </x:c>
      <x:c r="L449" s="14" t="n">
        <x:f>IF(U449=0,"",ROUND(10*V449/U449,1))</x:f>
        <x:v>0</x:v>
      </x:c>
      <x:c r="M449" s="14" t="n">
        <x:f>IF(AJ449=0,"",ROUND(10*AK449/AJ449,1))</x:f>
        <x:v>10</x:v>
      </x:c>
      <x:c r="N449" s="14" t="n">
        <x:f>ROUND(10*W449/12,1)</x:f>
        <x:v>6.7</x:v>
      </x:c>
      <x:c r="O449" s="14" t="n">
        <x:f>ROUND(10*AL449,1)</x:f>
        <x:v>1.9</x:v>
      </x:c>
      <x:c r="P449" s="14" t="n">
        <x:f>IF((AG449-1)=0,"",ROUND(10*X449/(AG449-1),1))</x:f>
        <x:v>0</x:v>
      </x:c>
      <x:c r="Q449" s="15" t="n">
        <x:f>COUNTIFS(Relaciones!$E$5526:$E$5799,A449,Relaciones!$F$5526:$F$5799,"amistad")</x:f>
        <x:v>2</x:v>
      </x:c>
      <x:c r="R449" s="15" t="n">
        <x:f>COUNTIFS(Relaciones!$D$5526:$D$5799,A449,Relaciones!$F$5526:$F$5799,"amistad")</x:f>
        <x:v>2</x:v>
      </x:c>
      <x:c r="S449" s="15" t="n">
        <x:f>SUMIFS(Relaciones!$G$5526:$G$5799,Relaciones!$D$5526:$D$5799,A449,Relaciones!$F$5526:$F$5799,"amistad")</x:f>
        <x:v>2</x:v>
      </x:c>
      <x:c r="T449" s="15" t="n">
        <x:f>COUNTIFS(Relaciones!$E$5526:$E$5799,A449,Relaciones!$F$5526:$F$5799,"rechazo")</x:f>
        <x:v>1</x:v>
      </x:c>
      <x:c r="U449" s="15" t="n">
        <x:f>COUNTIFS(Relaciones!$D$5526:$D$5799,A449,Relaciones!$F$5526:$F$5799,"rechazo")</x:f>
        <x:v>1</x:v>
      </x:c>
      <x:c r="V449" s="15" t="n">
        <x:f>SUMIFS(Relaciones!$G$5526:$G$5799,Relaciones!$D$5526:$D$5799,A449,Relaciones!$F$5526:$F$5799,"rechazo")</x:f>
        <x:v>0</x:v>
      </x:c>
      <x:c r="W449" s="15" t="n">
        <x:f>SUM(INDEX(Respuestas!$B$422:$B$449,MATCH(A449,Respuestas!$A$422:$A$449,0)),INDEX(Respuestas!$C$422:$C$449,MATCH(A449,Respuestas!$A$422:$A$449,0)),INDEX(Respuestas!$D$422:$D$449,MATCH(A449,Respuestas!$A$422:$A$449,0)),INDEX(Respuestas!$E$422:$E$449,MATCH(A449,Respuestas!$A$422:$A$449,0)))</x:f>
        <x:v>8</x:v>
      </x:c>
      <x:c r="X449" s="15" t="n">
        <x:f>COUNTIFS(Relaciones!$E$5526:$E$5799,A449,Relaciones!$F$5526:$F$5799,"mediacion")</x:f>
        <x:v>0</x:v>
      </x:c>
      <x:c r="Y449" s="15" t="n">
        <x:f>COUNTIFS(Relaciones!$E$5526:$E$5799,A449,Relaciones!$F$5526:$F$5799,"mediacion_negativa")</x:f>
        <x:v>7</x:v>
      </x:c>
      <x:c r="Z449" s="15" t="n">
        <x:f>COUNTIFS(Relaciones!$E$5526:$E$5799,A449,Relaciones!$F$5526:$F$5799,"bullying")</x:f>
        <x:v>2</x:v>
      </x:c>
      <x:c r="AA449" s="4" t="str">
        <x:f>INDEX(Respuestas!$F$422:$F$449,MATCH(A449,Respuestas!$A$422:$A$449,0))</x:f>
        <x:v>No</x:v>
      </x:c>
      <x:c r="AB449" s="4" t="str">
        <x:f>INDEX(Respuestas!$G$422:$G$449,MATCH(A449,Respuestas!$A$422:$A$449,0))</x:f>
        <x:v>Sí</x:v>
      </x:c>
      <x:c r="AC449" s="4" t="str">
        <x:f>INDEX(Respuestas!$H$422:$H$449,MATCH(A449,Respuestas!$A$422:$A$449,0))</x:f>
        <x:v>Sí</x:v>
      </x:c>
      <x:c r="AD449" s="4" t="str">
        <x:f>INDEX(Respuestas!$I$422:$I$449,MATCH(A449,Respuestas!$A$422:$A$449,0))</x:f>
        <x:v>Sí</x:v>
      </x:c>
      <x:c r="AE449" s="4" t="str">
        <x:f>INDEX(Respuestas!$J$422:$J$449,MATCH(A449,Respuestas!$A$422:$A$449,0))</x:f>
        <x:v>G2</x:v>
      </x:c>
      <x:c r="AF449" s="4" t="str">
        <x:v>normalizada_v1</x:v>
      </x:c>
      <x:c r="AG449" s="4" t="n">
        <x:f>COUNTIFS($B$2:$B$1513,B449,$C$2:$C$1513,C449,$D$2:$D$1513,D449)</x:f>
        <x:v>28</x:v>
      </x:c>
      <x:c r="AH449" s="4" t="n">
        <x:f>COUNTIFS(Relaciones!$D$5526:$D$5799,A449,Relaciones!$F$5526:$F$5799,"prediccion_amistad")</x:f>
        <x:v>2</x:v>
      </x:c>
      <x:c r="AI449" s="4" t="n">
        <x:f>SUMIFS(Relaciones!$H$5526:$H$5799,Relaciones!$D$5526:$D$5799,A449,Relaciones!$F$5526:$F$5799,"prediccion_amistad")</x:f>
        <x:v>2</x:v>
      </x:c>
      <x:c r="AJ449" s="4" t="n">
        <x:f>COUNTIFS(Relaciones!$D$5526:$D$5799,A449,Relaciones!$F$5526:$F$5799,"prediccion_rechazo")</x:f>
        <x:v>1</x:v>
      </x:c>
      <x:c r="AK449" s="4" t="n">
        <x:f>SUMIFS(Relaciones!$H$5526:$H$5799,Relaciones!$D$5526:$D$5799,A449,Relaciones!$F$5526:$F$5799,"prediccion_rechazo")</x:f>
        <x:v>1</x:v>
      </x:c>
      <x:c r="AL449" s="4" t="n">
        <x:v>0.19131755627772973</x:v>
      </x:c>
    </x:row>
    <x:row r="450" ht="23" customHeight="1">
      <x:c r="A450" s="13" t="str">
        <x:v>00449</x:v>
      </x:c>
      <x:c r="B450" s="4" t="str">
        <x:v>Sevilla</x:v>
      </x:c>
      <x:c r="C450" s="4" t="str">
        <x:v>3.º ESO</x:v>
      </x:c>
      <x:c r="D450" s="4" t="str">
        <x:v>B</x:v>
      </x:c>
      <x:c r="E450" s="4" t="str">
        <x:v>alumna</x:v>
      </x:c>
      <x:c r="F450" s="14" t="n">
        <x:f>IF((AG450-1)=0,"",ROUND(10*Q450/(AG450-1),1))</x:f>
        <x:v>5.9</x:v>
      </x:c>
      <x:c r="G450" s="14" t="n">
        <x:f>IF((AG450-1)=0,"",ROUND(10*R450/(AG450-1),1))</x:f>
        <x:v>2.2</x:v>
      </x:c>
      <x:c r="H450" s="14" t="n">
        <x:f>IF(R450=0,"",ROUND(10*S450/R450,1))</x:f>
        <x:v>10</x:v>
      </x:c>
      <x:c r="I450" s="14" t="n">
        <x:f>IF(AH450=0,"",ROUND(10*AI450/AH450,1))</x:f>
        <x:v>10</x:v>
      </x:c>
      <x:c r="J450" s="14" t="n">
        <x:f>IF((AG450-1)=0,"",ROUND(10*T450/(AG450-1),1))</x:f>
        <x:v>0</x:v>
      </x:c>
      <x:c r="K450" s="14" t="n">
        <x:f>IF((AG450-1)=0,"",ROUND(10*U450/(AG450-1),1))</x:f>
        <x:v>0</x:v>
      </x:c>
      <x:c r="L450" s="14" t="str">
        <x:f>IF(U450=0,"",ROUND(10*V450/U450,1))</x:f>
      </x:c>
      <x:c r="M450" s="14" t="str">
        <x:f>IF(AJ450=0,"",ROUND(10*AK450/AJ450,1))</x:f>
      </x:c>
      <x:c r="N450" s="14" t="n">
        <x:f>ROUND(10*W450/12,1)</x:f>
        <x:v>7.5</x:v>
      </x:c>
      <x:c r="O450" s="14" t="n">
        <x:f>ROUND(10*AL450,1)</x:f>
        <x:v>10</x:v>
      </x:c>
      <x:c r="P450" s="14" t="n">
        <x:f>IF((AG450-1)=0,"",ROUND(10*X450/(AG450-1),1))</x:f>
        <x:v>2.6</x:v>
      </x:c>
      <x:c r="Q450" s="15" t="n">
        <x:f>COUNTIFS(Relaciones!$E$5800:$E$6166,A450,Relaciones!$F$5800:$F$6166,"amistad")</x:f>
        <x:v>16</x:v>
      </x:c>
      <x:c r="R450" s="15" t="n">
        <x:f>COUNTIFS(Relaciones!$D$5800:$D$6166,A450,Relaciones!$F$5800:$F$6166,"amistad")</x:f>
        <x:v>6</x:v>
      </x:c>
      <x:c r="S450" s="15" t="n">
        <x:f>SUMIFS(Relaciones!$G$5800:$G$6166,Relaciones!$D$5800:$D$6166,A450,Relaciones!$F$5800:$F$6166,"amistad")</x:f>
        <x:v>6</x:v>
      </x:c>
      <x:c r="T450" s="15" t="n">
        <x:f>COUNTIFS(Relaciones!$E$5800:$E$6166,A450,Relaciones!$F$5800:$F$6166,"rechazo")</x:f>
        <x:v>0</x:v>
      </x:c>
      <x:c r="U450" s="15" t="n">
        <x:f>COUNTIFS(Relaciones!$D$5800:$D$6166,A450,Relaciones!$F$5800:$F$6166,"rechazo")</x:f>
        <x:v>0</x:v>
      </x:c>
      <x:c r="V450" s="15" t="n">
        <x:f>SUMIFS(Relaciones!$G$5800:$G$6166,Relaciones!$D$5800:$D$6166,A450,Relaciones!$F$5800:$F$6166,"rechazo")</x:f>
        <x:v>0</x:v>
      </x:c>
      <x:c r="W450" s="15" t="n">
        <x:f>SUM(INDEX(Respuestas!$B$450:$B$477,MATCH(A450,Respuestas!$A$450:$A$477,0)),INDEX(Respuestas!$C$450:$C$477,MATCH(A450,Respuestas!$A$450:$A$477,0)),INDEX(Respuestas!$D$450:$D$477,MATCH(A450,Respuestas!$A$450:$A$477,0)),INDEX(Respuestas!$E$450:$E$477,MATCH(A450,Respuestas!$A$450:$A$477,0)))</x:f>
        <x:v>9</x:v>
      </x:c>
      <x:c r="X450" s="15" t="n">
        <x:f>COUNTIFS(Relaciones!$E$5800:$E$6166,A450,Relaciones!$F$5800:$F$6166,"mediacion")</x:f>
        <x:v>7</x:v>
      </x:c>
      <x:c r="Y450" s="15" t="n">
        <x:f>COUNTIFS(Relaciones!$E$5800:$E$6166,A450,Relaciones!$F$5800:$F$6166,"mediacion_negativa")</x:f>
        <x:v>0</x:v>
      </x:c>
      <x:c r="Z450" s="15" t="n">
        <x:f>COUNTIFS(Relaciones!$E$5800:$E$6166,A450,Relaciones!$F$5800:$F$6166,"bullying")</x:f>
        <x:v>0</x:v>
      </x:c>
      <x:c r="AA450" s="4" t="str">
        <x:f>INDEX(Respuestas!$F$450:$F$477,MATCH(A450,Respuestas!$A$450:$A$477,0))</x:f>
        <x:v>No</x:v>
      </x:c>
      <x:c r="AB450" s="4" t="str">
        <x:f>INDEX(Respuestas!$G$450:$G$477,MATCH(A450,Respuestas!$A$450:$A$477,0))</x:f>
        <x:v>Sí</x:v>
      </x:c>
      <x:c r="AC450" s="4" t="str">
        <x:f>INDEX(Respuestas!$H$450:$H$477,MATCH(A450,Respuestas!$A$450:$A$477,0))</x:f>
        <x:v>No</x:v>
      </x:c>
      <x:c r="AD450" s="4" t="str">
        <x:f>INDEX(Respuestas!$I$450:$I$477,MATCH(A450,Respuestas!$A$450:$A$477,0))</x:f>
        <x:v>Sí</x:v>
      </x:c>
      <x:c r="AE450" s="4" t="str">
        <x:f>INDEX(Respuestas!$J$450:$J$477,MATCH(A450,Respuestas!$A$450:$A$477,0))</x:f>
        <x:v>G1</x:v>
      </x:c>
      <x:c r="AF450" s="4" t="str">
        <x:v>normalizada_v1</x:v>
      </x:c>
      <x:c r="AG450" s="4" t="n">
        <x:f>COUNTIFS($B$2:$B$1513,B450,$C$2:$C$1513,C450,$D$2:$D$1513,D450)</x:f>
        <x:v>28</x:v>
      </x:c>
      <x:c r="AH450" s="4" t="n">
        <x:f>COUNTIFS(Relaciones!$D$5800:$D$6166,A450,Relaciones!$F$5800:$F$6166,"prediccion_amistad")</x:f>
        <x:v>12</x:v>
      </x:c>
      <x:c r="AI450" s="4" t="n">
        <x:f>SUMIFS(Relaciones!$H$5800:$H$6166,Relaciones!$D$5800:$D$6166,A450,Relaciones!$F$5800:$F$6166,"prediccion_amistad")</x:f>
        <x:v>12</x:v>
      </x:c>
      <x:c r="AJ450" s="4" t="n">
        <x:f>COUNTIFS(Relaciones!$D$5800:$D$6166,A450,Relaciones!$F$5800:$F$6166,"prediccion_rechazo")</x:f>
        <x:v>0</x:v>
      </x:c>
      <x:c r="AK450" s="4" t="n">
        <x:f>SUMIFS(Relaciones!$H$5800:$H$6166,Relaciones!$D$5800:$D$6166,A450,Relaciones!$F$5800:$F$6166,"prediccion_rechazo")</x:f>
        <x:v>0</x:v>
      </x:c>
      <x:c r="AL450" s="4" t="n">
        <x:v>1</x:v>
      </x:c>
    </x:row>
    <x:row r="451" ht="23" customHeight="1">
      <x:c r="A451" s="13" t="str">
        <x:v>00450</x:v>
      </x:c>
      <x:c r="B451" s="4" t="str">
        <x:v>Sevilla</x:v>
      </x:c>
      <x:c r="C451" s="4" t="str">
        <x:v>3.º ESO</x:v>
      </x:c>
      <x:c r="D451" s="4" t="str">
        <x:v>B</x:v>
      </x:c>
      <x:c r="E451" s="4" t="str">
        <x:v>alumno</x:v>
      </x:c>
      <x:c r="F451" s="14" t="n">
        <x:f>IF((AG451-1)=0,"",ROUND(10*Q451/(AG451-1),1))</x:f>
        <x:v>1.9</x:v>
      </x:c>
      <x:c r="G451" s="14" t="n">
        <x:f>IF((AG451-1)=0,"",ROUND(10*R451/(AG451-1),1))</x:f>
        <x:v>1.5</x:v>
      </x:c>
      <x:c r="H451" s="14" t="n">
        <x:f>IF(R451=0,"",ROUND(10*S451/R451,1))</x:f>
        <x:v>10</x:v>
      </x:c>
      <x:c r="I451" s="14" t="n">
        <x:f>IF(AH451=0,"",ROUND(10*AI451/AH451,1))</x:f>
        <x:v>8</x:v>
      </x:c>
      <x:c r="J451" s="14" t="n">
        <x:f>IF((AG451-1)=0,"",ROUND(10*T451/(AG451-1),1))</x:f>
        <x:v>0.4</x:v>
      </x:c>
      <x:c r="K451" s="14" t="n">
        <x:f>IF((AG451-1)=0,"",ROUND(10*U451/(AG451-1),1))</x:f>
        <x:v>0.4</x:v>
      </x:c>
      <x:c r="L451" s="14" t="n">
        <x:f>IF(U451=0,"",ROUND(10*V451/U451,1))</x:f>
        <x:v>0</x:v>
      </x:c>
      <x:c r="M451" s="14" t="n">
        <x:f>IF(AJ451=0,"",ROUND(10*AK451/AJ451,1))</x:f>
        <x:v>5</x:v>
      </x:c>
      <x:c r="N451" s="14" t="n">
        <x:f>ROUND(10*W451/12,1)</x:f>
        <x:v>8.3</x:v>
      </x:c>
      <x:c r="O451" s="14" t="n">
        <x:f>ROUND(10*AL451,1)</x:f>
        <x:v>3.3</x:v>
      </x:c>
      <x:c r="P451" s="14" t="n">
        <x:f>IF((AG451-1)=0,"",ROUND(10*X451/(AG451-1),1))</x:f>
        <x:v>0</x:v>
      </x:c>
      <x:c r="Q451" s="15" t="n">
        <x:f>COUNTIFS(Relaciones!$E$5800:$E$6166,A451,Relaciones!$F$5800:$F$6166,"amistad")</x:f>
        <x:v>5</x:v>
      </x:c>
      <x:c r="R451" s="15" t="n">
        <x:f>COUNTIFS(Relaciones!$D$5800:$D$6166,A451,Relaciones!$F$5800:$F$6166,"amistad")</x:f>
        <x:v>4</x:v>
      </x:c>
      <x:c r="S451" s="15" t="n">
        <x:f>SUMIFS(Relaciones!$G$5800:$G$6166,Relaciones!$D$5800:$D$6166,A451,Relaciones!$F$5800:$F$6166,"amistad")</x:f>
        <x:v>4</x:v>
      </x:c>
      <x:c r="T451" s="15" t="n">
        <x:f>COUNTIFS(Relaciones!$E$5800:$E$6166,A451,Relaciones!$F$5800:$F$6166,"rechazo")</x:f>
        <x:v>1</x:v>
      </x:c>
      <x:c r="U451" s="15" t="n">
        <x:f>COUNTIFS(Relaciones!$D$5800:$D$6166,A451,Relaciones!$F$5800:$F$6166,"rechazo")</x:f>
        <x:v>1</x:v>
      </x:c>
      <x:c r="V451" s="15" t="n">
        <x:f>SUMIFS(Relaciones!$G$5800:$G$6166,Relaciones!$D$5800:$D$6166,A451,Relaciones!$F$5800:$F$6166,"rechazo")</x:f>
        <x:v>0</x:v>
      </x:c>
      <x:c r="W451" s="15" t="n">
        <x:f>SUM(INDEX(Respuestas!$B$450:$B$477,MATCH(A451,Respuestas!$A$450:$A$477,0)),INDEX(Respuestas!$C$450:$C$477,MATCH(A451,Respuestas!$A$450:$A$477,0)),INDEX(Respuestas!$D$450:$D$477,MATCH(A451,Respuestas!$A$450:$A$477,0)),INDEX(Respuestas!$E$450:$E$477,MATCH(A451,Respuestas!$A$450:$A$477,0)))</x:f>
        <x:v>10</x:v>
      </x:c>
      <x:c r="X451" s="15" t="n">
        <x:f>COUNTIFS(Relaciones!$E$5800:$E$6166,A451,Relaciones!$F$5800:$F$6166,"mediacion")</x:f>
        <x:v>0</x:v>
      </x:c>
      <x:c r="Y451" s="15" t="n">
        <x:f>COUNTIFS(Relaciones!$E$5800:$E$6166,A451,Relaciones!$F$5800:$F$6166,"mediacion_negativa")</x:f>
        <x:v>0</x:v>
      </x:c>
      <x:c r="Z451" s="15" t="n">
        <x:f>COUNTIFS(Relaciones!$E$5800:$E$6166,A451,Relaciones!$F$5800:$F$6166,"bullying")</x:f>
        <x:v>0</x:v>
      </x:c>
      <x:c r="AA451" s="4" t="str">
        <x:f>INDEX(Respuestas!$F$450:$F$477,MATCH(A451,Respuestas!$A$450:$A$477,0))</x:f>
        <x:v>No</x:v>
      </x:c>
      <x:c r="AB451" s="4" t="str">
        <x:f>INDEX(Respuestas!$G$450:$G$477,MATCH(A451,Respuestas!$A$450:$A$477,0))</x:f>
        <x:v>Sí</x:v>
      </x:c>
      <x:c r="AC451" s="4" t="str">
        <x:f>INDEX(Respuestas!$H$450:$H$477,MATCH(A451,Respuestas!$A$450:$A$477,0))</x:f>
        <x:v>No</x:v>
      </x:c>
      <x:c r="AD451" s="4" t="str">
        <x:f>INDEX(Respuestas!$I$450:$I$477,MATCH(A451,Respuestas!$A$450:$A$477,0))</x:f>
        <x:v>Sí</x:v>
      </x:c>
      <x:c r="AE451" s="4" t="str">
        <x:f>INDEX(Respuestas!$J$450:$J$477,MATCH(A451,Respuestas!$A$450:$A$477,0))</x:f>
        <x:v>G1</x:v>
      </x:c>
      <x:c r="AF451" s="4" t="str">
        <x:v>normalizada_v1</x:v>
      </x:c>
      <x:c r="AG451" s="4" t="n">
        <x:f>COUNTIFS($B$2:$B$1513,B451,$C$2:$C$1513,C451,$D$2:$D$1513,D451)</x:f>
        <x:v>28</x:v>
      </x:c>
      <x:c r="AH451" s="4" t="n">
        <x:f>COUNTIFS(Relaciones!$D$5800:$D$6166,A451,Relaciones!$F$5800:$F$6166,"prediccion_amistad")</x:f>
        <x:v>5</x:v>
      </x:c>
      <x:c r="AI451" s="4" t="n">
        <x:f>SUMIFS(Relaciones!$H$5800:$H$6166,Relaciones!$D$5800:$D$6166,A451,Relaciones!$F$5800:$F$6166,"prediccion_amistad")</x:f>
        <x:v>4</x:v>
      </x:c>
      <x:c r="AJ451" s="4" t="n">
        <x:f>COUNTIFS(Relaciones!$D$5800:$D$6166,A451,Relaciones!$F$5800:$F$6166,"prediccion_rechazo")</x:f>
        <x:v>2</x:v>
      </x:c>
      <x:c r="AK451" s="4" t="n">
        <x:f>SUMIFS(Relaciones!$H$5800:$H$6166,Relaciones!$D$5800:$D$6166,A451,Relaciones!$F$5800:$F$6166,"prediccion_rechazo")</x:f>
        <x:v>1</x:v>
      </x:c>
      <x:c r="AL451" s="4" t="n">
        <x:v>0.33162238560469703</x:v>
      </x:c>
    </x:row>
    <x:row r="452" ht="23" customHeight="1">
      <x:c r="A452" s="13" t="str">
        <x:v>00451</x:v>
      </x:c>
      <x:c r="B452" s="4" t="str">
        <x:v>Sevilla</x:v>
      </x:c>
      <x:c r="C452" s="4" t="str">
        <x:v>3.º ESO</x:v>
      </x:c>
      <x:c r="D452" s="4" t="str">
        <x:v>B</x:v>
      </x:c>
      <x:c r="E452" s="4" t="str">
        <x:v>alumna</x:v>
      </x:c>
      <x:c r="F452" s="14" t="n">
        <x:f>IF((AG452-1)=0,"",ROUND(10*Q452/(AG452-1),1))</x:f>
        <x:v>1.5</x:v>
      </x:c>
      <x:c r="G452" s="14" t="n">
        <x:f>IF((AG452-1)=0,"",ROUND(10*R452/(AG452-1),1))</x:f>
        <x:v>1.5</x:v>
      </x:c>
      <x:c r="H452" s="14" t="n">
        <x:f>IF(R452=0,"",ROUND(10*S452/R452,1))</x:f>
        <x:v>10</x:v>
      </x:c>
      <x:c r="I452" s="14" t="n">
        <x:f>IF(AH452=0,"",ROUND(10*AI452/AH452,1))</x:f>
        <x:v>10</x:v>
      </x:c>
      <x:c r="J452" s="14" t="n">
        <x:f>IF((AG452-1)=0,"",ROUND(10*T452/(AG452-1),1))</x:f>
        <x:v>0</x:v>
      </x:c>
      <x:c r="K452" s="14" t="n">
        <x:f>IF((AG452-1)=0,"",ROUND(10*U452/(AG452-1),1))</x:f>
        <x:v>0.4</x:v>
      </x:c>
      <x:c r="L452" s="14" t="n">
        <x:f>IF(U452=0,"",ROUND(10*V452/U452,1))</x:f>
        <x:v>0</x:v>
      </x:c>
      <x:c r="M452" s="14" t="str">
        <x:f>IF(AJ452=0,"",ROUND(10*AK452/AJ452,1))</x:f>
      </x:c>
      <x:c r="N452" s="14" t="n">
        <x:f>ROUND(10*W452/12,1)</x:f>
        <x:v>9.2</x:v>
      </x:c>
      <x:c r="O452" s="14" t="n">
        <x:f>ROUND(10*AL452,1)</x:f>
        <x:v>3</x:v>
      </x:c>
      <x:c r="P452" s="14" t="n">
        <x:f>IF((AG452-1)=0,"",ROUND(10*X452/(AG452-1),1))</x:f>
        <x:v>0</x:v>
      </x:c>
      <x:c r="Q452" s="15" t="n">
        <x:f>COUNTIFS(Relaciones!$E$5800:$E$6166,A452,Relaciones!$F$5800:$F$6166,"amistad")</x:f>
        <x:v>4</x:v>
      </x:c>
      <x:c r="R452" s="15" t="n">
        <x:f>COUNTIFS(Relaciones!$D$5800:$D$6166,A452,Relaciones!$F$5800:$F$6166,"amistad")</x:f>
        <x:v>4</x:v>
      </x:c>
      <x:c r="S452" s="15" t="n">
        <x:f>SUMIFS(Relaciones!$G$5800:$G$6166,Relaciones!$D$5800:$D$6166,A452,Relaciones!$F$5800:$F$6166,"amistad")</x:f>
        <x:v>4</x:v>
      </x:c>
      <x:c r="T452" s="15" t="n">
        <x:f>COUNTIFS(Relaciones!$E$5800:$E$6166,A452,Relaciones!$F$5800:$F$6166,"rechazo")</x:f>
        <x:v>0</x:v>
      </x:c>
      <x:c r="U452" s="15" t="n">
        <x:f>COUNTIFS(Relaciones!$D$5800:$D$6166,A452,Relaciones!$F$5800:$F$6166,"rechazo")</x:f>
        <x:v>1</x:v>
      </x:c>
      <x:c r="V452" s="15" t="n">
        <x:f>SUMIFS(Relaciones!$G$5800:$G$6166,Relaciones!$D$5800:$D$6166,A452,Relaciones!$F$5800:$F$6166,"rechazo")</x:f>
        <x:v>0</x:v>
      </x:c>
      <x:c r="W452" s="15" t="n">
        <x:f>SUM(INDEX(Respuestas!$B$450:$B$477,MATCH(A452,Respuestas!$A$450:$A$477,0)),INDEX(Respuestas!$C$450:$C$477,MATCH(A452,Respuestas!$A$450:$A$477,0)),INDEX(Respuestas!$D$450:$D$477,MATCH(A452,Respuestas!$A$450:$A$477,0)),INDEX(Respuestas!$E$450:$E$477,MATCH(A452,Respuestas!$A$450:$A$477,0)))</x:f>
        <x:v>11</x:v>
      </x:c>
      <x:c r="X452" s="15" t="n">
        <x:f>COUNTIFS(Relaciones!$E$5800:$E$6166,A452,Relaciones!$F$5800:$F$6166,"mediacion")</x:f>
        <x:v>0</x:v>
      </x:c>
      <x:c r="Y452" s="15" t="n">
        <x:f>COUNTIFS(Relaciones!$E$5800:$E$6166,A452,Relaciones!$F$5800:$F$6166,"mediacion_negativa")</x:f>
        <x:v>0</x:v>
      </x:c>
      <x:c r="Z452" s="15" t="n">
        <x:f>COUNTIFS(Relaciones!$E$5800:$E$6166,A452,Relaciones!$F$5800:$F$6166,"bullying")</x:f>
        <x:v>0</x:v>
      </x:c>
      <x:c r="AA452" s="4" t="str">
        <x:f>INDEX(Respuestas!$F$450:$F$477,MATCH(A452,Respuestas!$A$450:$A$477,0))</x:f>
        <x:v>No</x:v>
      </x:c>
      <x:c r="AB452" s="4" t="str">
        <x:f>INDEX(Respuestas!$G$450:$G$477,MATCH(A452,Respuestas!$A$450:$A$477,0))</x:f>
        <x:v>Sí</x:v>
      </x:c>
      <x:c r="AC452" s="4" t="str">
        <x:f>INDEX(Respuestas!$H$450:$H$477,MATCH(A452,Respuestas!$A$450:$A$477,0))</x:f>
        <x:v>No</x:v>
      </x:c>
      <x:c r="AD452" s="4" t="str">
        <x:f>INDEX(Respuestas!$I$450:$I$477,MATCH(A452,Respuestas!$A$450:$A$477,0))</x:f>
        <x:v>Sí</x:v>
      </x:c>
      <x:c r="AE452" s="4" t="str">
        <x:f>INDEX(Respuestas!$J$450:$J$477,MATCH(A452,Respuestas!$A$450:$A$477,0))</x:f>
        <x:v>G1</x:v>
      </x:c>
      <x:c r="AF452" s="4" t="str">
        <x:v>normalizada_v1</x:v>
      </x:c>
      <x:c r="AG452" s="4" t="n">
        <x:f>COUNTIFS($B$2:$B$1513,B452,$C$2:$C$1513,C452,$D$2:$D$1513,D452)</x:f>
        <x:v>28</x:v>
      </x:c>
      <x:c r="AH452" s="4" t="n">
        <x:f>COUNTIFS(Relaciones!$D$5800:$D$6166,A452,Relaciones!$F$5800:$F$6166,"prediccion_amistad")</x:f>
        <x:v>3</x:v>
      </x:c>
      <x:c r="AI452" s="4" t="n">
        <x:f>SUMIFS(Relaciones!$H$5800:$H$6166,Relaciones!$D$5800:$D$6166,A452,Relaciones!$F$5800:$F$6166,"prediccion_amistad")</x:f>
        <x:v>3</x:v>
      </x:c>
      <x:c r="AJ452" s="4" t="n">
        <x:f>COUNTIFS(Relaciones!$D$5800:$D$6166,A452,Relaciones!$F$5800:$F$6166,"prediccion_rechazo")</x:f>
        <x:v>0</x:v>
      </x:c>
      <x:c r="AK452" s="4" t="n">
        <x:f>SUMIFS(Relaciones!$H$5800:$H$6166,Relaciones!$D$5800:$D$6166,A452,Relaciones!$F$5800:$F$6166,"prediccion_rechazo")</x:f>
        <x:v>0</x:v>
      </x:c>
      <x:c r="AL452" s="4" t="n">
        <x:v>0.2969241012526524</x:v>
      </x:c>
    </x:row>
    <x:row r="453" ht="23" customHeight="1">
      <x:c r="A453" s="13" t="str">
        <x:v>00452</x:v>
      </x:c>
      <x:c r="B453" s="4" t="str">
        <x:v>Sevilla</x:v>
      </x:c>
      <x:c r="C453" s="4" t="str">
        <x:v>3.º ESO</x:v>
      </x:c>
      <x:c r="D453" s="4" t="str">
        <x:v>B</x:v>
      </x:c>
      <x:c r="E453" s="4" t="str">
        <x:v>alumno</x:v>
      </x:c>
      <x:c r="F453" s="14" t="n">
        <x:f>IF((AG453-1)=0,"",ROUND(10*Q453/(AG453-1),1))</x:f>
        <x:v>1.5</x:v>
      </x:c>
      <x:c r="G453" s="14" t="n">
        <x:f>IF((AG453-1)=0,"",ROUND(10*R453/(AG453-1),1))</x:f>
        <x:v>2.2</x:v>
      </x:c>
      <x:c r="H453" s="14" t="n">
        <x:f>IF(R453=0,"",ROUND(10*S453/R453,1))</x:f>
        <x:v>6.7</x:v>
      </x:c>
      <x:c r="I453" s="14" t="n">
        <x:f>IF(AH453=0,"",ROUND(10*AI453/AH453,1))</x:f>
        <x:v>10</x:v>
      </x:c>
      <x:c r="J453" s="14" t="n">
        <x:f>IF((AG453-1)=0,"",ROUND(10*T453/(AG453-1),1))</x:f>
        <x:v>0</x:v>
      </x:c>
      <x:c r="K453" s="14" t="n">
        <x:f>IF((AG453-1)=0,"",ROUND(10*U453/(AG453-1),1))</x:f>
        <x:v>0.4</x:v>
      </x:c>
      <x:c r="L453" s="14" t="n">
        <x:f>IF(U453=0,"",ROUND(10*V453/U453,1))</x:f>
        <x:v>0</x:v>
      </x:c>
      <x:c r="M453" s="14" t="str">
        <x:f>IF(AJ453=0,"",ROUND(10*AK453/AJ453,1))</x:f>
      </x:c>
      <x:c r="N453" s="14" t="n">
        <x:f>ROUND(10*W453/12,1)</x:f>
        <x:v>10</x:v>
      </x:c>
      <x:c r="O453" s="14" t="n">
        <x:f>ROUND(10*AL453,1)</x:f>
        <x:v>4.2</x:v>
      </x:c>
      <x:c r="P453" s="14" t="n">
        <x:f>IF((AG453-1)=0,"",ROUND(10*X453/(AG453-1),1))</x:f>
        <x:v>0</x:v>
      </x:c>
      <x:c r="Q453" s="15" t="n">
        <x:f>COUNTIFS(Relaciones!$E$5800:$E$6166,A453,Relaciones!$F$5800:$F$6166,"amistad")</x:f>
        <x:v>4</x:v>
      </x:c>
      <x:c r="R453" s="15" t="n">
        <x:f>COUNTIFS(Relaciones!$D$5800:$D$6166,A453,Relaciones!$F$5800:$F$6166,"amistad")</x:f>
        <x:v>6</x:v>
      </x:c>
      <x:c r="S453" s="15" t="n">
        <x:f>SUMIFS(Relaciones!$G$5800:$G$6166,Relaciones!$D$5800:$D$6166,A453,Relaciones!$F$5800:$F$6166,"amistad")</x:f>
        <x:v>4</x:v>
      </x:c>
      <x:c r="T453" s="15" t="n">
        <x:f>COUNTIFS(Relaciones!$E$5800:$E$6166,A453,Relaciones!$F$5800:$F$6166,"rechazo")</x:f>
        <x:v>0</x:v>
      </x:c>
      <x:c r="U453" s="15" t="n">
        <x:f>COUNTIFS(Relaciones!$D$5800:$D$6166,A453,Relaciones!$F$5800:$F$6166,"rechazo")</x:f>
        <x:v>1</x:v>
      </x:c>
      <x:c r="V453" s="15" t="n">
        <x:f>SUMIFS(Relaciones!$G$5800:$G$6166,Relaciones!$D$5800:$D$6166,A453,Relaciones!$F$5800:$F$6166,"rechazo")</x:f>
        <x:v>0</x:v>
      </x:c>
      <x:c r="W453" s="15" t="n">
        <x:f>SUM(INDEX(Respuestas!$B$450:$B$477,MATCH(A453,Respuestas!$A$450:$A$477,0)),INDEX(Respuestas!$C$450:$C$477,MATCH(A453,Respuestas!$A$450:$A$477,0)),INDEX(Respuestas!$D$450:$D$477,MATCH(A453,Respuestas!$A$450:$A$477,0)),INDEX(Respuestas!$E$450:$E$477,MATCH(A453,Respuestas!$A$450:$A$477,0)))</x:f>
        <x:v>12</x:v>
      </x:c>
      <x:c r="X453" s="15" t="n">
        <x:f>COUNTIFS(Relaciones!$E$5800:$E$6166,A453,Relaciones!$F$5800:$F$6166,"mediacion")</x:f>
        <x:v>0</x:v>
      </x:c>
      <x:c r="Y453" s="15" t="n">
        <x:f>COUNTIFS(Relaciones!$E$5800:$E$6166,A453,Relaciones!$F$5800:$F$6166,"mediacion_negativa")</x:f>
        <x:v>0</x:v>
      </x:c>
      <x:c r="Z453" s="15" t="n">
        <x:f>COUNTIFS(Relaciones!$E$5800:$E$6166,A453,Relaciones!$F$5800:$F$6166,"bullying")</x:f>
        <x:v>0</x:v>
      </x:c>
      <x:c r="AA453" s="4" t="str">
        <x:f>INDEX(Respuestas!$F$450:$F$477,MATCH(A453,Respuestas!$A$450:$A$477,0))</x:f>
        <x:v>No</x:v>
      </x:c>
      <x:c r="AB453" s="4" t="str">
        <x:f>INDEX(Respuestas!$G$450:$G$477,MATCH(A453,Respuestas!$A$450:$A$477,0))</x:f>
        <x:v>Sí</x:v>
      </x:c>
      <x:c r="AC453" s="4" t="str">
        <x:f>INDEX(Respuestas!$H$450:$H$477,MATCH(A453,Respuestas!$A$450:$A$477,0))</x:f>
        <x:v>No</x:v>
      </x:c>
      <x:c r="AD453" s="4" t="str">
        <x:f>INDEX(Respuestas!$I$450:$I$477,MATCH(A453,Respuestas!$A$450:$A$477,0))</x:f>
        <x:v>Sí</x:v>
      </x:c>
      <x:c r="AE453" s="4" t="str">
        <x:f>INDEX(Respuestas!$J$450:$J$477,MATCH(A453,Respuestas!$A$450:$A$477,0))</x:f>
        <x:v>G1</x:v>
      </x:c>
      <x:c r="AF453" s="4" t="str">
        <x:v>normalizada_v1</x:v>
      </x:c>
      <x:c r="AG453" s="4" t="n">
        <x:f>COUNTIFS($B$2:$B$1513,B453,$C$2:$C$1513,C453,$D$2:$D$1513,D453)</x:f>
        <x:v>28</x:v>
      </x:c>
      <x:c r="AH453" s="4" t="n">
        <x:f>COUNTIFS(Relaciones!$D$5800:$D$6166,A453,Relaciones!$F$5800:$F$6166,"prediccion_amistad")</x:f>
        <x:v>3</x:v>
      </x:c>
      <x:c r="AI453" s="4" t="n">
        <x:f>SUMIFS(Relaciones!$H$5800:$H$6166,Relaciones!$D$5800:$D$6166,A453,Relaciones!$F$5800:$F$6166,"prediccion_amistad")</x:f>
        <x:v>3</x:v>
      </x:c>
      <x:c r="AJ453" s="4" t="n">
        <x:f>COUNTIFS(Relaciones!$D$5800:$D$6166,A453,Relaciones!$F$5800:$F$6166,"prediccion_rechazo")</x:f>
        <x:v>0</x:v>
      </x:c>
      <x:c r="AK453" s="4" t="n">
        <x:f>SUMIFS(Relaciones!$H$5800:$H$6166,Relaciones!$D$5800:$D$6166,A453,Relaciones!$F$5800:$F$6166,"prediccion_rechazo")</x:f>
        <x:v>0</x:v>
      </x:c>
      <x:c r="AL453" s="4" t="n">
        <x:v>0.4152771042082524</x:v>
      </x:c>
    </x:row>
    <x:row r="454" ht="23" customHeight="1">
      <x:c r="A454" s="13" t="str">
        <x:v>00453</x:v>
      </x:c>
      <x:c r="B454" s="4" t="str">
        <x:v>Sevilla</x:v>
      </x:c>
      <x:c r="C454" s="4" t="str">
        <x:v>3.º ESO</x:v>
      </x:c>
      <x:c r="D454" s="4" t="str">
        <x:v>B</x:v>
      </x:c>
      <x:c r="E454" s="4" t="str">
        <x:v>alumna</x:v>
      </x:c>
      <x:c r="F454" s="14" t="n">
        <x:f>IF((AG454-1)=0,"",ROUND(10*Q454/(AG454-1),1))</x:f>
        <x:v>1.9</x:v>
      </x:c>
      <x:c r="G454" s="14" t="n">
        <x:f>IF((AG454-1)=0,"",ROUND(10*R454/(AG454-1),1))</x:f>
        <x:v>1.9</x:v>
      </x:c>
      <x:c r="H454" s="14" t="n">
        <x:f>IF(R454=0,"",ROUND(10*S454/R454,1))</x:f>
        <x:v>8</x:v>
      </x:c>
      <x:c r="I454" s="14" t="n">
        <x:f>IF(AH454=0,"",ROUND(10*AI454/AH454,1))</x:f>
        <x:v>7.5</x:v>
      </x:c>
      <x:c r="J454" s="14" t="n">
        <x:f>IF((AG454-1)=0,"",ROUND(10*T454/(AG454-1),1))</x:f>
        <x:v>0.4</x:v>
      </x:c>
      <x:c r="K454" s="14" t="n">
        <x:f>IF((AG454-1)=0,"",ROUND(10*U454/(AG454-1),1))</x:f>
        <x:v>0.4</x:v>
      </x:c>
      <x:c r="L454" s="14" t="n">
        <x:f>IF(U454=0,"",ROUND(10*V454/U454,1))</x:f>
        <x:v>10</x:v>
      </x:c>
      <x:c r="M454" s="14" t="n">
        <x:f>IF(AJ454=0,"",ROUND(10*AK454/AJ454,1))</x:f>
        <x:v>0</x:v>
      </x:c>
      <x:c r="N454" s="14" t="n">
        <x:f>ROUND(10*W454/12,1)</x:f>
        <x:v>7.5</x:v>
      </x:c>
      <x:c r="O454" s="14" t="n">
        <x:f>ROUND(10*AL454,1)</x:f>
        <x:v>3.8</x:v>
      </x:c>
      <x:c r="P454" s="14" t="n">
        <x:f>IF((AG454-1)=0,"",ROUND(10*X454/(AG454-1),1))</x:f>
        <x:v>0</x:v>
      </x:c>
      <x:c r="Q454" s="15" t="n">
        <x:f>COUNTIFS(Relaciones!$E$5800:$E$6166,A454,Relaciones!$F$5800:$F$6166,"amistad")</x:f>
        <x:v>5</x:v>
      </x:c>
      <x:c r="R454" s="15" t="n">
        <x:f>COUNTIFS(Relaciones!$D$5800:$D$6166,A454,Relaciones!$F$5800:$F$6166,"amistad")</x:f>
        <x:v>5</x:v>
      </x:c>
      <x:c r="S454" s="15" t="n">
        <x:f>SUMIFS(Relaciones!$G$5800:$G$6166,Relaciones!$D$5800:$D$6166,A454,Relaciones!$F$5800:$F$6166,"amistad")</x:f>
        <x:v>4</x:v>
      </x:c>
      <x:c r="T454" s="15" t="n">
        <x:f>COUNTIFS(Relaciones!$E$5800:$E$6166,A454,Relaciones!$F$5800:$F$6166,"rechazo")</x:f>
        <x:v>1</x:v>
      </x:c>
      <x:c r="U454" s="15" t="n">
        <x:f>COUNTIFS(Relaciones!$D$5800:$D$6166,A454,Relaciones!$F$5800:$F$6166,"rechazo")</x:f>
        <x:v>1</x:v>
      </x:c>
      <x:c r="V454" s="15" t="n">
        <x:f>SUMIFS(Relaciones!$G$5800:$G$6166,Relaciones!$D$5800:$D$6166,A454,Relaciones!$F$5800:$F$6166,"rechazo")</x:f>
        <x:v>1</x:v>
      </x:c>
      <x:c r="W454" s="15" t="n">
        <x:f>SUM(INDEX(Respuestas!$B$450:$B$477,MATCH(A454,Respuestas!$A$450:$A$477,0)),INDEX(Respuestas!$C$450:$C$477,MATCH(A454,Respuestas!$A$450:$A$477,0)),INDEX(Respuestas!$D$450:$D$477,MATCH(A454,Respuestas!$A$450:$A$477,0)),INDEX(Respuestas!$E$450:$E$477,MATCH(A454,Respuestas!$A$450:$A$477,0)))</x:f>
        <x:v>9</x:v>
      </x:c>
      <x:c r="X454" s="15" t="n">
        <x:f>COUNTIFS(Relaciones!$E$5800:$E$6166,A454,Relaciones!$F$5800:$F$6166,"mediacion")</x:f>
        <x:v>0</x:v>
      </x:c>
      <x:c r="Y454" s="15" t="n">
        <x:f>COUNTIFS(Relaciones!$E$5800:$E$6166,A454,Relaciones!$F$5800:$F$6166,"mediacion_negativa")</x:f>
        <x:v>0</x:v>
      </x:c>
      <x:c r="Z454" s="15" t="n">
        <x:f>COUNTIFS(Relaciones!$E$5800:$E$6166,A454,Relaciones!$F$5800:$F$6166,"bullying")</x:f>
        <x:v>0</x:v>
      </x:c>
      <x:c r="AA454" s="4" t="str">
        <x:f>INDEX(Respuestas!$F$450:$F$477,MATCH(A454,Respuestas!$A$450:$A$477,0))</x:f>
        <x:v>No</x:v>
      </x:c>
      <x:c r="AB454" s="4" t="str">
        <x:f>INDEX(Respuestas!$G$450:$G$477,MATCH(A454,Respuestas!$A$450:$A$477,0))</x:f>
        <x:v>Sí</x:v>
      </x:c>
      <x:c r="AC454" s="4" t="str">
        <x:f>INDEX(Respuestas!$H$450:$H$477,MATCH(A454,Respuestas!$A$450:$A$477,0))</x:f>
        <x:v>No</x:v>
      </x:c>
      <x:c r="AD454" s="4" t="str">
        <x:f>INDEX(Respuestas!$I$450:$I$477,MATCH(A454,Respuestas!$A$450:$A$477,0))</x:f>
        <x:v>Sí</x:v>
      </x:c>
      <x:c r="AE454" s="4" t="str">
        <x:f>INDEX(Respuestas!$J$450:$J$477,MATCH(A454,Respuestas!$A$450:$A$477,0))</x:f>
        <x:v>G1</x:v>
      </x:c>
      <x:c r="AF454" s="4" t="str">
        <x:v>normalizada_v1</x:v>
      </x:c>
      <x:c r="AG454" s="4" t="n">
        <x:f>COUNTIFS($B$2:$B$1513,B454,$C$2:$C$1513,C454,$D$2:$D$1513,D454)</x:f>
        <x:v>28</x:v>
      </x:c>
      <x:c r="AH454" s="4" t="n">
        <x:f>COUNTIFS(Relaciones!$D$5800:$D$6166,A454,Relaciones!$F$5800:$F$6166,"prediccion_amistad")</x:f>
        <x:v>4</x:v>
      </x:c>
      <x:c r="AI454" s="4" t="n">
        <x:f>SUMIFS(Relaciones!$H$5800:$H$6166,Relaciones!$D$5800:$D$6166,A454,Relaciones!$F$5800:$F$6166,"prediccion_amistad")</x:f>
        <x:v>3</x:v>
      </x:c>
      <x:c r="AJ454" s="4" t="n">
        <x:f>COUNTIFS(Relaciones!$D$5800:$D$6166,A454,Relaciones!$F$5800:$F$6166,"prediccion_rechazo")</x:f>
        <x:v>1</x:v>
      </x:c>
      <x:c r="AK454" s="4" t="n">
        <x:f>SUMIFS(Relaciones!$H$5800:$H$6166,Relaciones!$D$5800:$D$6166,A454,Relaciones!$F$5800:$F$6166,"prediccion_rechazo")</x:f>
        <x:v>0</x:v>
      </x:c>
      <x:c r="AL454" s="4" t="n">
        <x:v>0.37859742120496437</x:v>
      </x:c>
    </x:row>
    <x:row r="455" ht="23" customHeight="1">
      <x:c r="A455" s="13" t="str">
        <x:v>00454</x:v>
      </x:c>
      <x:c r="B455" s="4" t="str">
        <x:v>Sevilla</x:v>
      </x:c>
      <x:c r="C455" s="4" t="str">
        <x:v>3.º ESO</x:v>
      </x:c>
      <x:c r="D455" s="4" t="str">
        <x:v>B</x:v>
      </x:c>
      <x:c r="E455" s="4" t="str">
        <x:v>alumno</x:v>
      </x:c>
      <x:c r="F455" s="14" t="n">
        <x:f>IF((AG455-1)=0,"",ROUND(10*Q455/(AG455-1),1))</x:f>
        <x:v>1.5</x:v>
      </x:c>
      <x:c r="G455" s="14" t="n">
        <x:f>IF((AG455-1)=0,"",ROUND(10*R455/(AG455-1),1))</x:f>
        <x:v>1.9</x:v>
      </x:c>
      <x:c r="H455" s="14" t="n">
        <x:f>IF(R455=0,"",ROUND(10*S455/R455,1))</x:f>
        <x:v>8</x:v>
      </x:c>
      <x:c r="I455" s="14" t="n">
        <x:f>IF(AH455=0,"",ROUND(10*AI455/AH455,1))</x:f>
        <x:v>10</x:v>
      </x:c>
      <x:c r="J455" s="14" t="n">
        <x:f>IF((AG455-1)=0,"",ROUND(10*T455/(AG455-1),1))</x:f>
        <x:v>0.4</x:v>
      </x:c>
      <x:c r="K455" s="14" t="n">
        <x:f>IF((AG455-1)=0,"",ROUND(10*U455/(AG455-1),1))</x:f>
        <x:v>0.7</x:v>
      </x:c>
      <x:c r="L455" s="14" t="n">
        <x:f>IF(U455=0,"",ROUND(10*V455/U455,1))</x:f>
        <x:v>0</x:v>
      </x:c>
      <x:c r="M455" s="14" t="n">
        <x:f>IF(AJ455=0,"",ROUND(10*AK455/AJ455,1))</x:f>
        <x:v>10</x:v>
      </x:c>
      <x:c r="N455" s="14" t="n">
        <x:f>ROUND(10*W455/12,1)</x:f>
        <x:v>8.3</x:v>
      </x:c>
      <x:c r="O455" s="14" t="n">
        <x:f>ROUND(10*AL455,1)</x:f>
        <x:v>3.6</x:v>
      </x:c>
      <x:c r="P455" s="14" t="n">
        <x:f>IF((AG455-1)=0,"",ROUND(10*X455/(AG455-1),1))</x:f>
        <x:v>0</x:v>
      </x:c>
      <x:c r="Q455" s="15" t="n">
        <x:f>COUNTIFS(Relaciones!$E$5800:$E$6166,A455,Relaciones!$F$5800:$F$6166,"amistad")</x:f>
        <x:v>4</x:v>
      </x:c>
      <x:c r="R455" s="15" t="n">
        <x:f>COUNTIFS(Relaciones!$D$5800:$D$6166,A455,Relaciones!$F$5800:$F$6166,"amistad")</x:f>
        <x:v>5</x:v>
      </x:c>
      <x:c r="S455" s="15" t="n">
        <x:f>SUMIFS(Relaciones!$G$5800:$G$6166,Relaciones!$D$5800:$D$6166,A455,Relaciones!$F$5800:$F$6166,"amistad")</x:f>
        <x:v>4</x:v>
      </x:c>
      <x:c r="T455" s="15" t="n">
        <x:f>COUNTIFS(Relaciones!$E$5800:$E$6166,A455,Relaciones!$F$5800:$F$6166,"rechazo")</x:f>
        <x:v>1</x:v>
      </x:c>
      <x:c r="U455" s="15" t="n">
        <x:f>COUNTIFS(Relaciones!$D$5800:$D$6166,A455,Relaciones!$F$5800:$F$6166,"rechazo")</x:f>
        <x:v>2</x:v>
      </x:c>
      <x:c r="V455" s="15" t="n">
        <x:f>SUMIFS(Relaciones!$G$5800:$G$6166,Relaciones!$D$5800:$D$6166,A455,Relaciones!$F$5800:$F$6166,"rechazo")</x:f>
        <x:v>0</x:v>
      </x:c>
      <x:c r="W455" s="15" t="n">
        <x:f>SUM(INDEX(Respuestas!$B$450:$B$477,MATCH(A455,Respuestas!$A$450:$A$477,0)),INDEX(Respuestas!$C$450:$C$477,MATCH(A455,Respuestas!$A$450:$A$477,0)),INDEX(Respuestas!$D$450:$D$477,MATCH(A455,Respuestas!$A$450:$A$477,0)),INDEX(Respuestas!$E$450:$E$477,MATCH(A455,Respuestas!$A$450:$A$477,0)))</x:f>
        <x:v>10</x:v>
      </x:c>
      <x:c r="X455" s="15" t="n">
        <x:f>COUNTIFS(Relaciones!$E$5800:$E$6166,A455,Relaciones!$F$5800:$F$6166,"mediacion")</x:f>
        <x:v>0</x:v>
      </x:c>
      <x:c r="Y455" s="15" t="n">
        <x:f>COUNTIFS(Relaciones!$E$5800:$E$6166,A455,Relaciones!$F$5800:$F$6166,"mediacion_negativa")</x:f>
        <x:v>0</x:v>
      </x:c>
      <x:c r="Z455" s="15" t="n">
        <x:f>COUNTIFS(Relaciones!$E$5800:$E$6166,A455,Relaciones!$F$5800:$F$6166,"bullying")</x:f>
        <x:v>0</x:v>
      </x:c>
      <x:c r="AA455" s="4" t="str">
        <x:f>INDEX(Respuestas!$F$450:$F$477,MATCH(A455,Respuestas!$A$450:$A$477,0))</x:f>
        <x:v>No</x:v>
      </x:c>
      <x:c r="AB455" s="4" t="str">
        <x:f>INDEX(Respuestas!$G$450:$G$477,MATCH(A455,Respuestas!$A$450:$A$477,0))</x:f>
        <x:v>Sí</x:v>
      </x:c>
      <x:c r="AC455" s="4" t="str">
        <x:f>INDEX(Respuestas!$H$450:$H$477,MATCH(A455,Respuestas!$A$450:$A$477,0))</x:f>
        <x:v>No</x:v>
      </x:c>
      <x:c r="AD455" s="4" t="str">
        <x:f>INDEX(Respuestas!$I$450:$I$477,MATCH(A455,Respuestas!$A$450:$A$477,0))</x:f>
        <x:v>Sí</x:v>
      </x:c>
      <x:c r="AE455" s="4" t="str">
        <x:f>INDEX(Respuestas!$J$450:$J$477,MATCH(A455,Respuestas!$A$450:$A$477,0))</x:f>
        <x:v>G1</x:v>
      </x:c>
      <x:c r="AF455" s="4" t="str">
        <x:v>normalizada_v1</x:v>
      </x:c>
      <x:c r="AG455" s="4" t="n">
        <x:f>COUNTIFS($B$2:$B$1513,B455,$C$2:$C$1513,C455,$D$2:$D$1513,D455)</x:f>
        <x:v>28</x:v>
      </x:c>
      <x:c r="AH455" s="4" t="n">
        <x:f>COUNTIFS(Relaciones!$D$5800:$D$6166,A455,Relaciones!$F$5800:$F$6166,"prediccion_amistad")</x:f>
        <x:v>3</x:v>
      </x:c>
      <x:c r="AI455" s="4" t="n">
        <x:f>SUMIFS(Relaciones!$H$5800:$H$6166,Relaciones!$D$5800:$D$6166,A455,Relaciones!$F$5800:$F$6166,"prediccion_amistad")</x:f>
        <x:v>3</x:v>
      </x:c>
      <x:c r="AJ455" s="4" t="n">
        <x:f>COUNTIFS(Relaciones!$D$5800:$D$6166,A455,Relaciones!$F$5800:$F$6166,"prediccion_rechazo")</x:f>
        <x:v>1</x:v>
      </x:c>
      <x:c r="AK455" s="4" t="n">
        <x:f>SUMIFS(Relaciones!$H$5800:$H$6166,Relaciones!$D$5800:$D$6166,A455,Relaciones!$F$5800:$F$6166,"prediccion_rechazo")</x:f>
        <x:v>1</x:v>
      </x:c>
      <x:c r="AL455" s="4" t="n">
        <x:v>0.3560890481835904</x:v>
      </x:c>
    </x:row>
    <x:row r="456" ht="23" customHeight="1">
      <x:c r="A456" s="13" t="str">
        <x:v>00455</x:v>
      </x:c>
      <x:c r="B456" s="4" t="str">
        <x:v>Sevilla</x:v>
      </x:c>
      <x:c r="C456" s="4" t="str">
        <x:v>3.º ESO</x:v>
      </x:c>
      <x:c r="D456" s="4" t="str">
        <x:v>B</x:v>
      </x:c>
      <x:c r="E456" s="4" t="str">
        <x:v>alumna</x:v>
      </x:c>
      <x:c r="F456" s="14" t="n">
        <x:f>IF((AG456-1)=0,"",ROUND(10*Q456/(AG456-1),1))</x:f>
        <x:v>1.5</x:v>
      </x:c>
      <x:c r="G456" s="14" t="n">
        <x:f>IF((AG456-1)=0,"",ROUND(10*R456/(AG456-1),1))</x:f>
        <x:v>2.2</x:v>
      </x:c>
      <x:c r="H456" s="14" t="n">
        <x:f>IF(R456=0,"",ROUND(10*S456/R456,1))</x:f>
        <x:v>6.7</x:v>
      </x:c>
      <x:c r="I456" s="14" t="n">
        <x:f>IF(AH456=0,"",ROUND(10*AI456/AH456,1))</x:f>
        <x:v>10</x:v>
      </x:c>
      <x:c r="J456" s="14" t="n">
        <x:f>IF((AG456-1)=0,"",ROUND(10*T456/(AG456-1),1))</x:f>
        <x:v>0.7</x:v>
      </x:c>
      <x:c r="K456" s="14" t="n">
        <x:f>IF((AG456-1)=0,"",ROUND(10*U456/(AG456-1),1))</x:f>
        <x:v>0.4</x:v>
      </x:c>
      <x:c r="L456" s="14" t="n">
        <x:f>IF(U456=0,"",ROUND(10*V456/U456,1))</x:f>
        <x:v>0</x:v>
      </x:c>
      <x:c r="M456" s="14" t="n">
        <x:f>IF(AJ456=0,"",ROUND(10*AK456/AJ456,1))</x:f>
        <x:v>10</x:v>
      </x:c>
      <x:c r="N456" s="14" t="n">
        <x:f>ROUND(10*W456/12,1)</x:f>
        <x:v>9.2</x:v>
      </x:c>
      <x:c r="O456" s="14" t="n">
        <x:f>ROUND(10*AL456,1)</x:f>
        <x:v>3.9</x:v>
      </x:c>
      <x:c r="P456" s="14" t="n">
        <x:f>IF((AG456-1)=0,"",ROUND(10*X456/(AG456-1),1))</x:f>
        <x:v>0</x:v>
      </x:c>
      <x:c r="Q456" s="15" t="n">
        <x:f>COUNTIFS(Relaciones!$E$5800:$E$6166,A456,Relaciones!$F$5800:$F$6166,"amistad")</x:f>
        <x:v>4</x:v>
      </x:c>
      <x:c r="R456" s="15" t="n">
        <x:f>COUNTIFS(Relaciones!$D$5800:$D$6166,A456,Relaciones!$F$5800:$F$6166,"amistad")</x:f>
        <x:v>6</x:v>
      </x:c>
      <x:c r="S456" s="15" t="n">
        <x:f>SUMIFS(Relaciones!$G$5800:$G$6166,Relaciones!$D$5800:$D$6166,A456,Relaciones!$F$5800:$F$6166,"amistad")</x:f>
        <x:v>4</x:v>
      </x:c>
      <x:c r="T456" s="15" t="n">
        <x:f>COUNTIFS(Relaciones!$E$5800:$E$6166,A456,Relaciones!$F$5800:$F$6166,"rechazo")</x:f>
        <x:v>2</x:v>
      </x:c>
      <x:c r="U456" s="15" t="n">
        <x:f>COUNTIFS(Relaciones!$D$5800:$D$6166,A456,Relaciones!$F$5800:$F$6166,"rechazo")</x:f>
        <x:v>1</x:v>
      </x:c>
      <x:c r="V456" s="15" t="n">
        <x:f>SUMIFS(Relaciones!$G$5800:$G$6166,Relaciones!$D$5800:$D$6166,A456,Relaciones!$F$5800:$F$6166,"rechazo")</x:f>
        <x:v>0</x:v>
      </x:c>
      <x:c r="W456" s="15" t="n">
        <x:f>SUM(INDEX(Respuestas!$B$450:$B$477,MATCH(A456,Respuestas!$A$450:$A$477,0)),INDEX(Respuestas!$C$450:$C$477,MATCH(A456,Respuestas!$A$450:$A$477,0)),INDEX(Respuestas!$D$450:$D$477,MATCH(A456,Respuestas!$A$450:$A$477,0)),INDEX(Respuestas!$E$450:$E$477,MATCH(A456,Respuestas!$A$450:$A$477,0)))</x:f>
        <x:v>11</x:v>
      </x:c>
      <x:c r="X456" s="15" t="n">
        <x:f>COUNTIFS(Relaciones!$E$5800:$E$6166,A456,Relaciones!$F$5800:$F$6166,"mediacion")</x:f>
        <x:v>0</x:v>
      </x:c>
      <x:c r="Y456" s="15" t="n">
        <x:f>COUNTIFS(Relaciones!$E$5800:$E$6166,A456,Relaciones!$F$5800:$F$6166,"mediacion_negativa")</x:f>
        <x:v>0</x:v>
      </x:c>
      <x:c r="Z456" s="15" t="n">
        <x:f>COUNTIFS(Relaciones!$E$5800:$E$6166,A456,Relaciones!$F$5800:$F$6166,"bullying")</x:f>
        <x:v>0</x:v>
      </x:c>
      <x:c r="AA456" s="4" t="str">
        <x:f>INDEX(Respuestas!$F$450:$F$477,MATCH(A456,Respuestas!$A$450:$A$477,0))</x:f>
        <x:v>No</x:v>
      </x:c>
      <x:c r="AB456" s="4" t="str">
        <x:f>INDEX(Respuestas!$G$450:$G$477,MATCH(A456,Respuestas!$A$450:$A$477,0))</x:f>
        <x:v>Sí</x:v>
      </x:c>
      <x:c r="AC456" s="4" t="str">
        <x:f>INDEX(Respuestas!$H$450:$H$477,MATCH(A456,Respuestas!$A$450:$A$477,0))</x:f>
        <x:v>No</x:v>
      </x:c>
      <x:c r="AD456" s="4" t="str">
        <x:f>INDEX(Respuestas!$I$450:$I$477,MATCH(A456,Respuestas!$A$450:$A$477,0))</x:f>
        <x:v>Sí</x:v>
      </x:c>
      <x:c r="AE456" s="4" t="str">
        <x:f>INDEX(Respuestas!$J$450:$J$477,MATCH(A456,Respuestas!$A$450:$A$477,0))</x:f>
        <x:v>G1</x:v>
      </x:c>
      <x:c r="AF456" s="4" t="str">
        <x:v>normalizada_v1</x:v>
      </x:c>
      <x:c r="AG456" s="4" t="n">
        <x:f>COUNTIFS($B$2:$B$1513,B456,$C$2:$C$1513,C456,$D$2:$D$1513,D456)</x:f>
        <x:v>28</x:v>
      </x:c>
      <x:c r="AH456" s="4" t="n">
        <x:f>COUNTIFS(Relaciones!$D$5800:$D$6166,A456,Relaciones!$F$5800:$F$6166,"prediccion_amistad")</x:f>
        <x:v>3</x:v>
      </x:c>
      <x:c r="AI456" s="4" t="n">
        <x:f>SUMIFS(Relaciones!$H$5800:$H$6166,Relaciones!$D$5800:$D$6166,A456,Relaciones!$F$5800:$F$6166,"prediccion_amistad")</x:f>
        <x:v>3</x:v>
      </x:c>
      <x:c r="AJ456" s="4" t="n">
        <x:f>COUNTIFS(Relaciones!$D$5800:$D$6166,A456,Relaciones!$F$5800:$F$6166,"prediccion_rechazo")</x:f>
        <x:v>2</x:v>
      </x:c>
      <x:c r="AK456" s="4" t="n">
        <x:f>SUMIFS(Relaciones!$H$5800:$H$6166,Relaciones!$D$5800:$D$6166,A456,Relaciones!$F$5800:$F$6166,"prediccion_rechazo")</x:f>
        <x:v>2</x:v>
      </x:c>
      <x:c r="AL456" s="4" t="n">
        <x:v>0.39020475537638</x:v>
      </x:c>
    </x:row>
    <x:row r="457" ht="23" customHeight="1">
      <x:c r="A457" s="13" t="str">
        <x:v>00456</x:v>
      </x:c>
      <x:c r="B457" s="4" t="str">
        <x:v>Sevilla</x:v>
      </x:c>
      <x:c r="C457" s="4" t="str">
        <x:v>3.º ESO</x:v>
      </x:c>
      <x:c r="D457" s="4" t="str">
        <x:v>B</x:v>
      </x:c>
      <x:c r="E457" s="4" t="str">
        <x:v>alumno</x:v>
      </x:c>
      <x:c r="F457" s="14" t="n">
        <x:f>IF((AG457-1)=0,"",ROUND(10*Q457/(AG457-1),1))</x:f>
        <x:v>1.9</x:v>
      </x:c>
      <x:c r="G457" s="14" t="n">
        <x:f>IF((AG457-1)=0,"",ROUND(10*R457/(AG457-1),1))</x:f>
        <x:v>1.9</x:v>
      </x:c>
      <x:c r="H457" s="14" t="n">
        <x:f>IF(R457=0,"",ROUND(10*S457/R457,1))</x:f>
        <x:v>8</x:v>
      </x:c>
      <x:c r="I457" s="14" t="n">
        <x:f>IF(AH457=0,"",ROUND(10*AI457/AH457,1))</x:f>
        <x:v>8</x:v>
      </x:c>
      <x:c r="J457" s="14" t="n">
        <x:f>IF((AG457-1)=0,"",ROUND(10*T457/(AG457-1),1))</x:f>
        <x:v>0.4</x:v>
      </x:c>
      <x:c r="K457" s="14" t="n">
        <x:f>IF((AG457-1)=0,"",ROUND(10*U457/(AG457-1),1))</x:f>
        <x:v>0</x:v>
      </x:c>
      <x:c r="L457" s="14" t="str">
        <x:f>IF(U457=0,"",ROUND(10*V457/U457,1))</x:f>
      </x:c>
      <x:c r="M457" s="14" t="n">
        <x:f>IF(AJ457=0,"",ROUND(10*AK457/AJ457,1))</x:f>
        <x:v>5</x:v>
      </x:c>
      <x:c r="N457" s="14" t="n">
        <x:f>ROUND(10*W457/12,1)</x:f>
        <x:v>10</x:v>
      </x:c>
      <x:c r="O457" s="14" t="n">
        <x:f>ROUND(10*AL457,1)</x:f>
        <x:v>3.6</x:v>
      </x:c>
      <x:c r="P457" s="14" t="n">
        <x:f>IF((AG457-1)=0,"",ROUND(10*X457/(AG457-1),1))</x:f>
        <x:v>0</x:v>
      </x:c>
      <x:c r="Q457" s="15" t="n">
        <x:f>COUNTIFS(Relaciones!$E$5800:$E$6166,A457,Relaciones!$F$5800:$F$6166,"amistad")</x:f>
        <x:v>5</x:v>
      </x:c>
      <x:c r="R457" s="15" t="n">
        <x:f>COUNTIFS(Relaciones!$D$5800:$D$6166,A457,Relaciones!$F$5800:$F$6166,"amistad")</x:f>
        <x:v>5</x:v>
      </x:c>
      <x:c r="S457" s="15" t="n">
        <x:f>SUMIFS(Relaciones!$G$5800:$G$6166,Relaciones!$D$5800:$D$6166,A457,Relaciones!$F$5800:$F$6166,"amistad")</x:f>
        <x:v>4</x:v>
      </x:c>
      <x:c r="T457" s="15" t="n">
        <x:f>COUNTIFS(Relaciones!$E$5800:$E$6166,A457,Relaciones!$F$5800:$F$6166,"rechazo")</x:f>
        <x:v>1</x:v>
      </x:c>
      <x:c r="U457" s="15" t="n">
        <x:f>COUNTIFS(Relaciones!$D$5800:$D$6166,A457,Relaciones!$F$5800:$F$6166,"rechazo")</x:f>
        <x:v>0</x:v>
      </x:c>
      <x:c r="V457" s="15" t="n">
        <x:f>SUMIFS(Relaciones!$G$5800:$G$6166,Relaciones!$D$5800:$D$6166,A457,Relaciones!$F$5800:$F$6166,"rechazo")</x:f>
        <x:v>0</x:v>
      </x:c>
      <x:c r="W457" s="15" t="n">
        <x:f>SUM(INDEX(Respuestas!$B$450:$B$477,MATCH(A457,Respuestas!$A$450:$A$477,0)),INDEX(Respuestas!$C$450:$C$477,MATCH(A457,Respuestas!$A$450:$A$477,0)),INDEX(Respuestas!$D$450:$D$477,MATCH(A457,Respuestas!$A$450:$A$477,0)),INDEX(Respuestas!$E$450:$E$477,MATCH(A457,Respuestas!$A$450:$A$477,0)))</x:f>
        <x:v>12</x:v>
      </x:c>
      <x:c r="X457" s="15" t="n">
        <x:f>COUNTIFS(Relaciones!$E$5800:$E$6166,A457,Relaciones!$F$5800:$F$6166,"mediacion")</x:f>
        <x:v>0</x:v>
      </x:c>
      <x:c r="Y457" s="15" t="n">
        <x:f>COUNTIFS(Relaciones!$E$5800:$E$6166,A457,Relaciones!$F$5800:$F$6166,"mediacion_negativa")</x:f>
        <x:v>0</x:v>
      </x:c>
      <x:c r="Z457" s="15" t="n">
        <x:f>COUNTIFS(Relaciones!$E$5800:$E$6166,A457,Relaciones!$F$5800:$F$6166,"bullying")</x:f>
        <x:v>0</x:v>
      </x:c>
      <x:c r="AA457" s="4" t="str">
        <x:f>INDEX(Respuestas!$F$450:$F$477,MATCH(A457,Respuestas!$A$450:$A$477,0))</x:f>
        <x:v>No</x:v>
      </x:c>
      <x:c r="AB457" s="4" t="str">
        <x:f>INDEX(Respuestas!$G$450:$G$477,MATCH(A457,Respuestas!$A$450:$A$477,0))</x:f>
        <x:v>Sí</x:v>
      </x:c>
      <x:c r="AC457" s="4" t="str">
        <x:f>INDEX(Respuestas!$H$450:$H$477,MATCH(A457,Respuestas!$A$450:$A$477,0))</x:f>
        <x:v>No</x:v>
      </x:c>
      <x:c r="AD457" s="4" t="str">
        <x:f>INDEX(Respuestas!$I$450:$I$477,MATCH(A457,Respuestas!$A$450:$A$477,0))</x:f>
        <x:v>Sí</x:v>
      </x:c>
      <x:c r="AE457" s="4" t="str">
        <x:f>INDEX(Respuestas!$J$450:$J$477,MATCH(A457,Respuestas!$A$450:$A$477,0))</x:f>
        <x:v>G1</x:v>
      </x:c>
      <x:c r="AF457" s="4" t="str">
        <x:v>normalizada_v1</x:v>
      </x:c>
      <x:c r="AG457" s="4" t="n">
        <x:f>COUNTIFS($B$2:$B$1513,B457,$C$2:$C$1513,C457,$D$2:$D$1513,D457)</x:f>
        <x:v>28</x:v>
      </x:c>
      <x:c r="AH457" s="4" t="n">
        <x:f>COUNTIFS(Relaciones!$D$5800:$D$6166,A457,Relaciones!$F$5800:$F$6166,"prediccion_amistad")</x:f>
        <x:v>5</x:v>
      </x:c>
      <x:c r="AI457" s="4" t="n">
        <x:f>SUMIFS(Relaciones!$H$5800:$H$6166,Relaciones!$D$5800:$D$6166,A457,Relaciones!$F$5800:$F$6166,"prediccion_amistad")</x:f>
        <x:v>4</x:v>
      </x:c>
      <x:c r="AJ457" s="4" t="n">
        <x:f>COUNTIFS(Relaciones!$D$5800:$D$6166,A457,Relaciones!$F$5800:$F$6166,"prediccion_rechazo")</x:f>
        <x:v>2</x:v>
      </x:c>
      <x:c r="AK457" s="4" t="n">
        <x:f>SUMIFS(Relaciones!$H$5800:$H$6166,Relaciones!$D$5800:$D$6166,A457,Relaciones!$F$5800:$F$6166,"prediccion_rechazo")</x:f>
        <x:v>1</x:v>
      </x:c>
      <x:c r="AL457" s="4" t="n">
        <x:v>0.3649430746488709</x:v>
      </x:c>
    </x:row>
    <x:row r="458" ht="23" customHeight="1">
      <x:c r="A458" s="13" t="str">
        <x:v>00457</x:v>
      </x:c>
      <x:c r="B458" s="4" t="str">
        <x:v>Sevilla</x:v>
      </x:c>
      <x:c r="C458" s="4" t="str">
        <x:v>3.º ESO</x:v>
      </x:c>
      <x:c r="D458" s="4" t="str">
        <x:v>B</x:v>
      </x:c>
      <x:c r="E458" s="4" t="str">
        <x:v>alumna</x:v>
      </x:c>
      <x:c r="F458" s="14" t="n">
        <x:f>IF((AG458-1)=0,"",ROUND(10*Q458/(AG458-1),1))</x:f>
        <x:v>1.5</x:v>
      </x:c>
      <x:c r="G458" s="14" t="n">
        <x:f>IF((AG458-1)=0,"",ROUND(10*R458/(AG458-1),1))</x:f>
        <x:v>1.5</x:v>
      </x:c>
      <x:c r="H458" s="14" t="n">
        <x:f>IF(R458=0,"",ROUND(10*S458/R458,1))</x:f>
        <x:v>10</x:v>
      </x:c>
      <x:c r="I458" s="14" t="n">
        <x:f>IF(AH458=0,"",ROUND(10*AI458/AH458,1))</x:f>
        <x:v>10</x:v>
      </x:c>
      <x:c r="J458" s="14" t="n">
        <x:f>IF((AG458-1)=0,"",ROUND(10*T458/(AG458-1),1))</x:f>
        <x:v>0</x:v>
      </x:c>
      <x:c r="K458" s="14" t="n">
        <x:f>IF((AG458-1)=0,"",ROUND(10*U458/(AG458-1),1))</x:f>
        <x:v>0.4</x:v>
      </x:c>
      <x:c r="L458" s="14" t="n">
        <x:f>IF(U458=0,"",ROUND(10*V458/U458,1))</x:f>
        <x:v>0</x:v>
      </x:c>
      <x:c r="M458" s="14" t="str">
        <x:f>IF(AJ458=0,"",ROUND(10*AK458/AJ458,1))</x:f>
      </x:c>
      <x:c r="N458" s="14" t="n">
        <x:f>ROUND(10*W458/12,1)</x:f>
        <x:v>7.5</x:v>
      </x:c>
      <x:c r="O458" s="14" t="n">
        <x:f>ROUND(10*AL458,1)</x:f>
        <x:v>2.9</x:v>
      </x:c>
      <x:c r="P458" s="14" t="n">
        <x:f>IF((AG458-1)=0,"",ROUND(10*X458/(AG458-1),1))</x:f>
        <x:v>0</x:v>
      </x:c>
      <x:c r="Q458" s="15" t="n">
        <x:f>COUNTIFS(Relaciones!$E$5800:$E$6166,A458,Relaciones!$F$5800:$F$6166,"amistad")</x:f>
        <x:v>4</x:v>
      </x:c>
      <x:c r="R458" s="15" t="n">
        <x:f>COUNTIFS(Relaciones!$D$5800:$D$6166,A458,Relaciones!$F$5800:$F$6166,"amistad")</x:f>
        <x:v>4</x:v>
      </x:c>
      <x:c r="S458" s="15" t="n">
        <x:f>SUMIFS(Relaciones!$G$5800:$G$6166,Relaciones!$D$5800:$D$6166,A458,Relaciones!$F$5800:$F$6166,"amistad")</x:f>
        <x:v>4</x:v>
      </x:c>
      <x:c r="T458" s="15" t="n">
        <x:f>COUNTIFS(Relaciones!$E$5800:$E$6166,A458,Relaciones!$F$5800:$F$6166,"rechazo")</x:f>
        <x:v>0</x:v>
      </x:c>
      <x:c r="U458" s="15" t="n">
        <x:f>COUNTIFS(Relaciones!$D$5800:$D$6166,A458,Relaciones!$F$5800:$F$6166,"rechazo")</x:f>
        <x:v>1</x:v>
      </x:c>
      <x:c r="V458" s="15" t="n">
        <x:f>SUMIFS(Relaciones!$G$5800:$G$6166,Relaciones!$D$5800:$D$6166,A458,Relaciones!$F$5800:$F$6166,"rechazo")</x:f>
        <x:v>0</x:v>
      </x:c>
      <x:c r="W458" s="15" t="n">
        <x:f>SUM(INDEX(Respuestas!$B$450:$B$477,MATCH(A458,Respuestas!$A$450:$A$477,0)),INDEX(Respuestas!$C$450:$C$477,MATCH(A458,Respuestas!$A$450:$A$477,0)),INDEX(Respuestas!$D$450:$D$477,MATCH(A458,Respuestas!$A$450:$A$477,0)),INDEX(Respuestas!$E$450:$E$477,MATCH(A458,Respuestas!$A$450:$A$477,0)))</x:f>
        <x:v>9</x:v>
      </x:c>
      <x:c r="X458" s="15" t="n">
        <x:f>COUNTIFS(Relaciones!$E$5800:$E$6166,A458,Relaciones!$F$5800:$F$6166,"mediacion")</x:f>
        <x:v>0</x:v>
      </x:c>
      <x:c r="Y458" s="15" t="n">
        <x:f>COUNTIFS(Relaciones!$E$5800:$E$6166,A458,Relaciones!$F$5800:$F$6166,"mediacion_negativa")</x:f>
        <x:v>0</x:v>
      </x:c>
      <x:c r="Z458" s="15" t="n">
        <x:f>COUNTIFS(Relaciones!$E$5800:$E$6166,A458,Relaciones!$F$5800:$F$6166,"bullying")</x:f>
        <x:v>0</x:v>
      </x:c>
      <x:c r="AA458" s="4" t="str">
        <x:f>INDEX(Respuestas!$F$450:$F$477,MATCH(A458,Respuestas!$A$450:$A$477,0))</x:f>
        <x:v>No</x:v>
      </x:c>
      <x:c r="AB458" s="4" t="str">
        <x:f>INDEX(Respuestas!$G$450:$G$477,MATCH(A458,Respuestas!$A$450:$A$477,0))</x:f>
        <x:v>Sí</x:v>
      </x:c>
      <x:c r="AC458" s="4" t="str">
        <x:f>INDEX(Respuestas!$H$450:$H$477,MATCH(A458,Respuestas!$A$450:$A$477,0))</x:f>
        <x:v>No</x:v>
      </x:c>
      <x:c r="AD458" s="4" t="str">
        <x:f>INDEX(Respuestas!$I$450:$I$477,MATCH(A458,Respuestas!$A$450:$A$477,0))</x:f>
        <x:v>Sí</x:v>
      </x:c>
      <x:c r="AE458" s="4" t="str">
        <x:f>INDEX(Respuestas!$J$450:$J$477,MATCH(A458,Respuestas!$A$450:$A$477,0))</x:f>
        <x:v>G1</x:v>
      </x:c>
      <x:c r="AF458" s="4" t="str">
        <x:v>normalizada_v1</x:v>
      </x:c>
      <x:c r="AG458" s="4" t="n">
        <x:f>COUNTIFS($B$2:$B$1513,B458,$C$2:$C$1513,C458,$D$2:$D$1513,D458)</x:f>
        <x:v>28</x:v>
      </x:c>
      <x:c r="AH458" s="4" t="n">
        <x:f>COUNTIFS(Relaciones!$D$5800:$D$6166,A458,Relaciones!$F$5800:$F$6166,"prediccion_amistad")</x:f>
        <x:v>3</x:v>
      </x:c>
      <x:c r="AI458" s="4" t="n">
        <x:f>SUMIFS(Relaciones!$H$5800:$H$6166,Relaciones!$D$5800:$D$6166,A458,Relaciones!$F$5800:$F$6166,"prediccion_amistad")</x:f>
        <x:v>3</x:v>
      </x:c>
      <x:c r="AJ458" s="4" t="n">
        <x:f>COUNTIFS(Relaciones!$D$5800:$D$6166,A458,Relaciones!$F$5800:$F$6166,"prediccion_rechazo")</x:f>
        <x:v>0</x:v>
      </x:c>
      <x:c r="AK458" s="4" t="n">
        <x:f>SUMIFS(Relaciones!$H$5800:$H$6166,Relaciones!$D$5800:$D$6166,A458,Relaciones!$F$5800:$F$6166,"prediccion_rechazo")</x:f>
        <x:v>0</x:v>
      </x:c>
      <x:c r="AL458" s="4" t="n">
        <x:v>0.2918166675090634</x:v>
      </x:c>
    </x:row>
    <x:row r="459" ht="23" customHeight="1">
      <x:c r="A459" s="13" t="str">
        <x:v>00458</x:v>
      </x:c>
      <x:c r="B459" s="4" t="str">
        <x:v>Sevilla</x:v>
      </x:c>
      <x:c r="C459" s="4" t="str">
        <x:v>3.º ESO</x:v>
      </x:c>
      <x:c r="D459" s="4" t="str">
        <x:v>B</x:v>
      </x:c>
      <x:c r="E459" s="4" t="str">
        <x:v>alumno</x:v>
      </x:c>
      <x:c r="F459" s="14" t="n">
        <x:f>IF((AG459-1)=0,"",ROUND(10*Q459/(AG459-1),1))</x:f>
        <x:v>1.5</x:v>
      </x:c>
      <x:c r="G459" s="14" t="n">
        <x:f>IF((AG459-1)=0,"",ROUND(10*R459/(AG459-1),1))</x:f>
        <x:v>1.9</x:v>
      </x:c>
      <x:c r="H459" s="14" t="n">
        <x:f>IF(R459=0,"",ROUND(10*S459/R459,1))</x:f>
        <x:v>8</x:v>
      </x:c>
      <x:c r="I459" s="14" t="n">
        <x:f>IF(AH459=0,"",ROUND(10*AI459/AH459,1))</x:f>
        <x:v>10</x:v>
      </x:c>
      <x:c r="J459" s="14" t="n">
        <x:f>IF((AG459-1)=0,"",ROUND(10*T459/(AG459-1),1))</x:f>
        <x:v>0</x:v>
      </x:c>
      <x:c r="K459" s="14" t="n">
        <x:f>IF((AG459-1)=0,"",ROUND(10*U459/(AG459-1),1))</x:f>
        <x:v>0.4</x:v>
      </x:c>
      <x:c r="L459" s="14" t="n">
        <x:f>IF(U459=0,"",ROUND(10*V459/U459,1))</x:f>
        <x:v>0</x:v>
      </x:c>
      <x:c r="M459" s="14" t="str">
        <x:f>IF(AJ459=0,"",ROUND(10*AK459/AJ459,1))</x:f>
      </x:c>
      <x:c r="N459" s="14" t="n">
        <x:f>ROUND(10*W459/12,1)</x:f>
        <x:v>8.3</x:v>
      </x:c>
      <x:c r="O459" s="14" t="n">
        <x:f>ROUND(10*AL459,1)</x:f>
        <x:v>3.3</x:v>
      </x:c>
      <x:c r="P459" s="14" t="n">
        <x:f>IF((AG459-1)=0,"",ROUND(10*X459/(AG459-1),1))</x:f>
        <x:v>0</x:v>
      </x:c>
      <x:c r="Q459" s="15" t="n">
        <x:f>COUNTIFS(Relaciones!$E$5800:$E$6166,A459,Relaciones!$F$5800:$F$6166,"amistad")</x:f>
        <x:v>4</x:v>
      </x:c>
      <x:c r="R459" s="15" t="n">
        <x:f>COUNTIFS(Relaciones!$D$5800:$D$6166,A459,Relaciones!$F$5800:$F$6166,"amistad")</x:f>
        <x:v>5</x:v>
      </x:c>
      <x:c r="S459" s="15" t="n">
        <x:f>SUMIFS(Relaciones!$G$5800:$G$6166,Relaciones!$D$5800:$D$6166,A459,Relaciones!$F$5800:$F$6166,"amistad")</x:f>
        <x:v>4</x:v>
      </x:c>
      <x:c r="T459" s="15" t="n">
        <x:f>COUNTIFS(Relaciones!$E$5800:$E$6166,A459,Relaciones!$F$5800:$F$6166,"rechazo")</x:f>
        <x:v>0</x:v>
      </x:c>
      <x:c r="U459" s="15" t="n">
        <x:f>COUNTIFS(Relaciones!$D$5800:$D$6166,A459,Relaciones!$F$5800:$F$6166,"rechazo")</x:f>
        <x:v>1</x:v>
      </x:c>
      <x:c r="V459" s="15" t="n">
        <x:f>SUMIFS(Relaciones!$G$5800:$G$6166,Relaciones!$D$5800:$D$6166,A459,Relaciones!$F$5800:$F$6166,"rechazo")</x:f>
        <x:v>0</x:v>
      </x:c>
      <x:c r="W459" s="15" t="n">
        <x:f>SUM(INDEX(Respuestas!$B$450:$B$477,MATCH(A459,Respuestas!$A$450:$A$477,0)),INDEX(Respuestas!$C$450:$C$477,MATCH(A459,Respuestas!$A$450:$A$477,0)),INDEX(Respuestas!$D$450:$D$477,MATCH(A459,Respuestas!$A$450:$A$477,0)),INDEX(Respuestas!$E$450:$E$477,MATCH(A459,Respuestas!$A$450:$A$477,0)))</x:f>
        <x:v>10</x:v>
      </x:c>
      <x:c r="X459" s="15" t="n">
        <x:f>COUNTIFS(Relaciones!$E$5800:$E$6166,A459,Relaciones!$F$5800:$F$6166,"mediacion")</x:f>
        <x:v>0</x:v>
      </x:c>
      <x:c r="Y459" s="15" t="n">
        <x:f>COUNTIFS(Relaciones!$E$5800:$E$6166,A459,Relaciones!$F$5800:$F$6166,"mediacion_negativa")</x:f>
        <x:v>0</x:v>
      </x:c>
      <x:c r="Z459" s="15" t="n">
        <x:f>COUNTIFS(Relaciones!$E$5800:$E$6166,A459,Relaciones!$F$5800:$F$6166,"bullying")</x:f>
        <x:v>0</x:v>
      </x:c>
      <x:c r="AA459" s="4" t="str">
        <x:f>INDEX(Respuestas!$F$450:$F$477,MATCH(A459,Respuestas!$A$450:$A$477,0))</x:f>
        <x:v>No</x:v>
      </x:c>
      <x:c r="AB459" s="4" t="str">
        <x:f>INDEX(Respuestas!$G$450:$G$477,MATCH(A459,Respuestas!$A$450:$A$477,0))</x:f>
        <x:v>Sí</x:v>
      </x:c>
      <x:c r="AC459" s="4" t="str">
        <x:f>INDEX(Respuestas!$H$450:$H$477,MATCH(A459,Respuestas!$A$450:$A$477,0))</x:f>
        <x:v>No</x:v>
      </x:c>
      <x:c r="AD459" s="4" t="str">
        <x:f>INDEX(Respuestas!$I$450:$I$477,MATCH(A459,Respuestas!$A$450:$A$477,0))</x:f>
        <x:v>Sí</x:v>
      </x:c>
      <x:c r="AE459" s="4" t="str">
        <x:f>INDEX(Respuestas!$J$450:$J$477,MATCH(A459,Respuestas!$A$450:$A$477,0))</x:f>
        <x:v>G1</x:v>
      </x:c>
      <x:c r="AF459" s="4" t="str">
        <x:v>normalizada_v1</x:v>
      </x:c>
      <x:c r="AG459" s="4" t="n">
        <x:f>COUNTIFS($B$2:$B$1513,B459,$C$2:$C$1513,C459,$D$2:$D$1513,D459)</x:f>
        <x:v>28</x:v>
      </x:c>
      <x:c r="AH459" s="4" t="n">
        <x:f>COUNTIFS(Relaciones!$D$5800:$D$6166,A459,Relaciones!$F$5800:$F$6166,"prediccion_amistad")</x:f>
        <x:v>3</x:v>
      </x:c>
      <x:c r="AI459" s="4" t="n">
        <x:f>SUMIFS(Relaciones!$H$5800:$H$6166,Relaciones!$D$5800:$D$6166,A459,Relaciones!$F$5800:$F$6166,"prediccion_amistad")</x:f>
        <x:v>3</x:v>
      </x:c>
      <x:c r="AJ459" s="4" t="n">
        <x:f>COUNTIFS(Relaciones!$D$5800:$D$6166,A459,Relaciones!$F$5800:$F$6166,"prediccion_rechazo")</x:f>
        <x:v>0</x:v>
      </x:c>
      <x:c r="AK459" s="4" t="n">
        <x:f>SUMIFS(Relaciones!$H$5800:$H$6166,Relaciones!$D$5800:$D$6166,A459,Relaciones!$F$5800:$F$6166,"prediccion_rechazo")</x:f>
        <x:v>0</x:v>
      </x:c>
      <x:c r="AL459" s="4" t="n">
        <x:v>0.3337881059841798</x:v>
      </x:c>
    </x:row>
    <x:row r="460" ht="23" customHeight="1">
      <x:c r="A460" s="13" t="str">
        <x:v>00459</x:v>
      </x:c>
      <x:c r="B460" s="4" t="str">
        <x:v>Sevilla</x:v>
      </x:c>
      <x:c r="C460" s="4" t="str">
        <x:v>3.º ESO</x:v>
      </x:c>
      <x:c r="D460" s="4" t="str">
        <x:v>B</x:v>
      </x:c>
      <x:c r="E460" s="4" t="str">
        <x:v>alumna</x:v>
      </x:c>
      <x:c r="F460" s="14" t="n">
        <x:f>IF((AG460-1)=0,"",ROUND(10*Q460/(AG460-1),1))</x:f>
        <x:v>4.4</x:v>
      </x:c>
      <x:c r="G460" s="14" t="n">
        <x:f>IF((AG460-1)=0,"",ROUND(10*R460/(AG460-1),1))</x:f>
        <x:v>2.2</x:v>
      </x:c>
      <x:c r="H460" s="14" t="n">
        <x:f>IF(R460=0,"",ROUND(10*S460/R460,1))</x:f>
        <x:v>10</x:v>
      </x:c>
      <x:c r="I460" s="14" t="n">
        <x:f>IF(AH460=0,"",ROUND(10*AI460/AH460,1))</x:f>
        <x:v>9</x:v>
      </x:c>
      <x:c r="J460" s="14" t="n">
        <x:f>IF((AG460-1)=0,"",ROUND(10*T460/(AG460-1),1))</x:f>
        <x:v>0</x:v>
      </x:c>
      <x:c r="K460" s="14" t="n">
        <x:f>IF((AG460-1)=0,"",ROUND(10*U460/(AG460-1),1))</x:f>
        <x:v>0.7</x:v>
      </x:c>
      <x:c r="L460" s="14" t="n">
        <x:f>IF(U460=0,"",ROUND(10*V460/U460,1))</x:f>
        <x:v>0</x:v>
      </x:c>
      <x:c r="M460" s="14" t="n">
        <x:f>IF(AJ460=0,"",ROUND(10*AK460/AJ460,1))</x:f>
        <x:v>0</x:v>
      </x:c>
      <x:c r="N460" s="14" t="n">
        <x:f>ROUND(10*W460/12,1)</x:f>
        <x:v>9.2</x:v>
      </x:c>
      <x:c r="O460" s="14" t="n">
        <x:f>ROUND(10*AL460,1)</x:f>
        <x:v>8.2</x:v>
      </x:c>
      <x:c r="P460" s="14" t="n">
        <x:f>IF((AG460-1)=0,"",ROUND(10*X460/(AG460-1),1))</x:f>
        <x:v>3</x:v>
      </x:c>
      <x:c r="Q460" s="15" t="n">
        <x:f>COUNTIFS(Relaciones!$E$5800:$E$6166,A460,Relaciones!$F$5800:$F$6166,"amistad")</x:f>
        <x:v>12</x:v>
      </x:c>
      <x:c r="R460" s="15" t="n">
        <x:f>COUNTIFS(Relaciones!$D$5800:$D$6166,A460,Relaciones!$F$5800:$F$6166,"amistad")</x:f>
        <x:v>6</x:v>
      </x:c>
      <x:c r="S460" s="15" t="n">
        <x:f>SUMIFS(Relaciones!$G$5800:$G$6166,Relaciones!$D$5800:$D$6166,A460,Relaciones!$F$5800:$F$6166,"amistad")</x:f>
        <x:v>6</x:v>
      </x:c>
      <x:c r="T460" s="15" t="n">
        <x:f>COUNTIFS(Relaciones!$E$5800:$E$6166,A460,Relaciones!$F$5800:$F$6166,"rechazo")</x:f>
        <x:v>0</x:v>
      </x:c>
      <x:c r="U460" s="15" t="n">
        <x:f>COUNTIFS(Relaciones!$D$5800:$D$6166,A460,Relaciones!$F$5800:$F$6166,"rechazo")</x:f>
        <x:v>2</x:v>
      </x:c>
      <x:c r="V460" s="15" t="n">
        <x:f>SUMIFS(Relaciones!$G$5800:$G$6166,Relaciones!$D$5800:$D$6166,A460,Relaciones!$F$5800:$F$6166,"rechazo")</x:f>
        <x:v>0</x:v>
      </x:c>
      <x:c r="W460" s="15" t="n">
        <x:f>SUM(INDEX(Respuestas!$B$450:$B$477,MATCH(A460,Respuestas!$A$450:$A$477,0)),INDEX(Respuestas!$C$450:$C$477,MATCH(A460,Respuestas!$A$450:$A$477,0)),INDEX(Respuestas!$D$450:$D$477,MATCH(A460,Respuestas!$A$450:$A$477,0)),INDEX(Respuestas!$E$450:$E$477,MATCH(A460,Respuestas!$A$450:$A$477,0)))</x:f>
        <x:v>11</x:v>
      </x:c>
      <x:c r="X460" s="15" t="n">
        <x:f>COUNTIFS(Relaciones!$E$5800:$E$6166,A460,Relaciones!$F$5800:$F$6166,"mediacion")</x:f>
        <x:v>8</x:v>
      </x:c>
      <x:c r="Y460" s="15" t="n">
        <x:f>COUNTIFS(Relaciones!$E$5800:$E$6166,A460,Relaciones!$F$5800:$F$6166,"mediacion_negativa")</x:f>
        <x:v>0</x:v>
      </x:c>
      <x:c r="Z460" s="15" t="n">
        <x:f>COUNTIFS(Relaciones!$E$5800:$E$6166,A460,Relaciones!$F$5800:$F$6166,"bullying")</x:f>
        <x:v>0</x:v>
      </x:c>
      <x:c r="AA460" s="4" t="str">
        <x:f>INDEX(Respuestas!$F$450:$F$477,MATCH(A460,Respuestas!$A$450:$A$477,0))</x:f>
        <x:v>No</x:v>
      </x:c>
      <x:c r="AB460" s="4" t="str">
        <x:f>INDEX(Respuestas!$G$450:$G$477,MATCH(A460,Respuestas!$A$450:$A$477,0))</x:f>
        <x:v>Sí</x:v>
      </x:c>
      <x:c r="AC460" s="4" t="str">
        <x:f>INDEX(Respuestas!$H$450:$H$477,MATCH(A460,Respuestas!$A$450:$A$477,0))</x:f>
        <x:v>No</x:v>
      </x:c>
      <x:c r="AD460" s="4" t="str">
        <x:f>INDEX(Respuestas!$I$450:$I$477,MATCH(A460,Respuestas!$A$450:$A$477,0))</x:f>
        <x:v>Sí</x:v>
      </x:c>
      <x:c r="AE460" s="4" t="str">
        <x:f>INDEX(Respuestas!$J$450:$J$477,MATCH(A460,Respuestas!$A$450:$A$477,0))</x:f>
        <x:v>G2</x:v>
      </x:c>
      <x:c r="AF460" s="4" t="str">
        <x:v>normalizada_v1</x:v>
      </x:c>
      <x:c r="AG460" s="4" t="n">
        <x:f>COUNTIFS($B$2:$B$1513,B460,$C$2:$C$1513,C460,$D$2:$D$1513,D460)</x:f>
        <x:v>28</x:v>
      </x:c>
      <x:c r="AH460" s="4" t="n">
        <x:f>COUNTIFS(Relaciones!$D$5800:$D$6166,A460,Relaciones!$F$5800:$F$6166,"prediccion_amistad")</x:f>
        <x:v>10</x:v>
      </x:c>
      <x:c r="AI460" s="4" t="n">
        <x:f>SUMIFS(Relaciones!$H$5800:$H$6166,Relaciones!$D$5800:$D$6166,A460,Relaciones!$F$5800:$F$6166,"prediccion_amistad")</x:f>
        <x:v>9</x:v>
      </x:c>
      <x:c r="AJ460" s="4" t="n">
        <x:f>COUNTIFS(Relaciones!$D$5800:$D$6166,A460,Relaciones!$F$5800:$F$6166,"prediccion_rechazo")</x:f>
        <x:v>1</x:v>
      </x:c>
      <x:c r="AK460" s="4" t="n">
        <x:f>SUMIFS(Relaciones!$H$5800:$H$6166,Relaciones!$D$5800:$D$6166,A460,Relaciones!$F$5800:$F$6166,"prediccion_rechazo")</x:f>
        <x:v>0</x:v>
      </x:c>
      <x:c r="AL460" s="4" t="n">
        <x:v>0.8185657196674488</x:v>
      </x:c>
    </x:row>
    <x:row r="461" ht="23" customHeight="1">
      <x:c r="A461" s="13" t="str">
        <x:v>00460</x:v>
      </x:c>
      <x:c r="B461" s="4" t="str">
        <x:v>Sevilla</x:v>
      </x:c>
      <x:c r="C461" s="4" t="str">
        <x:v>3.º ESO</x:v>
      </x:c>
      <x:c r="D461" s="4" t="str">
        <x:v>B</x:v>
      </x:c>
      <x:c r="E461" s="4" t="str">
        <x:v>alumno</x:v>
      </x:c>
      <x:c r="F461" s="14" t="n">
        <x:f>IF((AG461-1)=0,"",ROUND(10*Q461/(AG461-1),1))</x:f>
        <x:v>1.9</x:v>
      </x:c>
      <x:c r="G461" s="14" t="n">
        <x:f>IF((AG461-1)=0,"",ROUND(10*R461/(AG461-1),1))</x:f>
        <x:v>1.9</x:v>
      </x:c>
      <x:c r="H461" s="14" t="n">
        <x:f>IF(R461=0,"",ROUND(10*S461/R461,1))</x:f>
        <x:v>10</x:v>
      </x:c>
      <x:c r="I461" s="14" t="n">
        <x:f>IF(AH461=0,"",ROUND(10*AI461/AH461,1))</x:f>
        <x:v>10</x:v>
      </x:c>
      <x:c r="J461" s="14" t="n">
        <x:f>IF((AG461-1)=0,"",ROUND(10*T461/(AG461-1),1))</x:f>
        <x:v>0.4</x:v>
      </x:c>
      <x:c r="K461" s="14" t="n">
        <x:f>IF((AG461-1)=0,"",ROUND(10*U461/(AG461-1),1))</x:f>
        <x:v>0.4</x:v>
      </x:c>
      <x:c r="L461" s="14" t="n">
        <x:f>IF(U461=0,"",ROUND(10*V461/U461,1))</x:f>
        <x:v>0</x:v>
      </x:c>
      <x:c r="M461" s="14" t="n">
        <x:f>IF(AJ461=0,"",ROUND(10*AK461/AJ461,1))</x:f>
        <x:v>10</x:v>
      </x:c>
      <x:c r="N461" s="14" t="n">
        <x:f>ROUND(10*W461/12,1)</x:f>
        <x:v>5</x:v>
      </x:c>
      <x:c r="O461" s="14" t="n">
        <x:f>ROUND(10*AL461,1)</x:f>
        <x:v>4.4</x:v>
      </x:c>
      <x:c r="P461" s="14" t="n">
        <x:f>IF((AG461-1)=0,"",ROUND(10*X461/(AG461-1),1))</x:f>
        <x:v>0</x:v>
      </x:c>
      <x:c r="Q461" s="15" t="n">
        <x:f>COUNTIFS(Relaciones!$E$5800:$E$6166,A461,Relaciones!$F$5800:$F$6166,"amistad")</x:f>
        <x:v>5</x:v>
      </x:c>
      <x:c r="R461" s="15" t="n">
        <x:f>COUNTIFS(Relaciones!$D$5800:$D$6166,A461,Relaciones!$F$5800:$F$6166,"amistad")</x:f>
        <x:v>5</x:v>
      </x:c>
      <x:c r="S461" s="15" t="n">
        <x:f>SUMIFS(Relaciones!$G$5800:$G$6166,Relaciones!$D$5800:$D$6166,A461,Relaciones!$F$5800:$F$6166,"amistad")</x:f>
        <x:v>5</x:v>
      </x:c>
      <x:c r="T461" s="15" t="n">
        <x:f>COUNTIFS(Relaciones!$E$5800:$E$6166,A461,Relaciones!$F$5800:$F$6166,"rechazo")</x:f>
        <x:v>1</x:v>
      </x:c>
      <x:c r="U461" s="15" t="n">
        <x:f>COUNTIFS(Relaciones!$D$5800:$D$6166,A461,Relaciones!$F$5800:$F$6166,"rechazo")</x:f>
        <x:v>1</x:v>
      </x:c>
      <x:c r="V461" s="15" t="n">
        <x:f>SUMIFS(Relaciones!$G$5800:$G$6166,Relaciones!$D$5800:$D$6166,A461,Relaciones!$F$5800:$F$6166,"rechazo")</x:f>
        <x:v>0</x:v>
      </x:c>
      <x:c r="W461" s="15" t="n">
        <x:f>SUM(INDEX(Respuestas!$B$450:$B$477,MATCH(A461,Respuestas!$A$450:$A$477,0)),INDEX(Respuestas!$C$450:$C$477,MATCH(A461,Respuestas!$A$450:$A$477,0)),INDEX(Respuestas!$D$450:$D$477,MATCH(A461,Respuestas!$A$450:$A$477,0)),INDEX(Respuestas!$E$450:$E$477,MATCH(A461,Respuestas!$A$450:$A$477,0)))</x:f>
        <x:v>6</x:v>
      </x:c>
      <x:c r="X461" s="15" t="n">
        <x:f>COUNTIFS(Relaciones!$E$5800:$E$6166,A461,Relaciones!$F$5800:$F$6166,"mediacion")</x:f>
        <x:v>0</x:v>
      </x:c>
      <x:c r="Y461" s="15" t="n">
        <x:f>COUNTIFS(Relaciones!$E$5800:$E$6166,A461,Relaciones!$F$5800:$F$6166,"mediacion_negativa")</x:f>
        <x:v>0</x:v>
      </x:c>
      <x:c r="Z461" s="15" t="n">
        <x:f>COUNTIFS(Relaciones!$E$5800:$E$6166,A461,Relaciones!$F$5800:$F$6166,"bullying")</x:f>
        <x:v>0</x:v>
      </x:c>
      <x:c r="AA461" s="4" t="str">
        <x:f>INDEX(Respuestas!$F$450:$F$477,MATCH(A461,Respuestas!$A$450:$A$477,0))</x:f>
        <x:v>No</x:v>
      </x:c>
      <x:c r="AB461" s="4" t="str">
        <x:f>INDEX(Respuestas!$G$450:$G$477,MATCH(A461,Respuestas!$A$450:$A$477,0))</x:f>
        <x:v>Sí</x:v>
      </x:c>
      <x:c r="AC461" s="4" t="str">
        <x:f>INDEX(Respuestas!$H$450:$H$477,MATCH(A461,Respuestas!$A$450:$A$477,0))</x:f>
        <x:v>No</x:v>
      </x:c>
      <x:c r="AD461" s="4" t="str">
        <x:f>INDEX(Respuestas!$I$450:$I$477,MATCH(A461,Respuestas!$A$450:$A$477,0))</x:f>
        <x:v>Sí</x:v>
      </x:c>
      <x:c r="AE461" s="4" t="str">
        <x:f>INDEX(Respuestas!$J$450:$J$477,MATCH(A461,Respuestas!$A$450:$A$477,0))</x:f>
        <x:v>G2</x:v>
      </x:c>
      <x:c r="AF461" s="4" t="str">
        <x:v>normalizada_v1</x:v>
      </x:c>
      <x:c r="AG461" s="4" t="n">
        <x:f>COUNTIFS($B$2:$B$1513,B461,$C$2:$C$1513,C461,$D$2:$D$1513,D461)</x:f>
        <x:v>28</x:v>
      </x:c>
      <x:c r="AH461" s="4" t="n">
        <x:f>COUNTIFS(Relaciones!$D$5800:$D$6166,A461,Relaciones!$F$5800:$F$6166,"prediccion_amistad")</x:f>
        <x:v>4</x:v>
      </x:c>
      <x:c r="AI461" s="4" t="n">
        <x:f>SUMIFS(Relaciones!$H$5800:$H$6166,Relaciones!$D$5800:$D$6166,A461,Relaciones!$F$5800:$F$6166,"prediccion_amistad")</x:f>
        <x:v>4</x:v>
      </x:c>
      <x:c r="AJ461" s="4" t="n">
        <x:f>COUNTIFS(Relaciones!$D$5800:$D$6166,A461,Relaciones!$F$5800:$F$6166,"prediccion_rechazo")</x:f>
        <x:v>1</x:v>
      </x:c>
      <x:c r="AK461" s="4" t="n">
        <x:f>SUMIFS(Relaciones!$H$5800:$H$6166,Relaciones!$D$5800:$D$6166,A461,Relaciones!$F$5800:$F$6166,"prediccion_rechazo")</x:f>
        <x:v>1</x:v>
      </x:c>
      <x:c r="AL461" s="4" t="n">
        <x:v>0.4420246090981034</x:v>
      </x:c>
    </x:row>
    <x:row r="462" ht="23" customHeight="1">
      <x:c r="A462" s="13" t="str">
        <x:v>00461</x:v>
      </x:c>
      <x:c r="B462" s="4" t="str">
        <x:v>Sevilla</x:v>
      </x:c>
      <x:c r="C462" s="4" t="str">
        <x:v>3.º ESO</x:v>
      </x:c>
      <x:c r="D462" s="4" t="str">
        <x:v>B</x:v>
      </x:c>
      <x:c r="E462" s="4" t="str">
        <x:v>alumna</x:v>
      </x:c>
      <x:c r="F462" s="14" t="n">
        <x:f>IF((AG462-1)=0,"",ROUND(10*Q462/(AG462-1),1))</x:f>
        <x:v>1.5</x:v>
      </x:c>
      <x:c r="G462" s="14" t="n">
        <x:f>IF((AG462-1)=0,"",ROUND(10*R462/(AG462-1),1))</x:f>
        <x:v>2.2</x:v>
      </x:c>
      <x:c r="H462" s="14" t="n">
        <x:f>IF(R462=0,"",ROUND(10*S462/R462,1))</x:f>
        <x:v>6.7</x:v>
      </x:c>
      <x:c r="I462" s="14" t="n">
        <x:f>IF(AH462=0,"",ROUND(10*AI462/AH462,1))</x:f>
        <x:v>10</x:v>
      </x:c>
      <x:c r="J462" s="14" t="n">
        <x:f>IF((AG462-1)=0,"",ROUND(10*T462/(AG462-1),1))</x:f>
        <x:v>0</x:v>
      </x:c>
      <x:c r="K462" s="14" t="n">
        <x:f>IF((AG462-1)=0,"",ROUND(10*U462/(AG462-1),1))</x:f>
        <x:v>0.4</x:v>
      </x:c>
      <x:c r="L462" s="14" t="n">
        <x:f>IF(U462=0,"",ROUND(10*V462/U462,1))</x:f>
        <x:v>0</x:v>
      </x:c>
      <x:c r="M462" s="14" t="str">
        <x:f>IF(AJ462=0,"",ROUND(10*AK462/AJ462,1))</x:f>
      </x:c>
      <x:c r="N462" s="14" t="n">
        <x:f>ROUND(10*W462/12,1)</x:f>
        <x:v>7.5</x:v>
      </x:c>
      <x:c r="O462" s="14" t="n">
        <x:f>ROUND(10*AL462,1)</x:f>
        <x:v>5.2</x:v>
      </x:c>
      <x:c r="P462" s="14" t="n">
        <x:f>IF((AG462-1)=0,"",ROUND(10*X462/(AG462-1),1))</x:f>
        <x:v>0</x:v>
      </x:c>
      <x:c r="Q462" s="15" t="n">
        <x:f>COUNTIFS(Relaciones!$E$5800:$E$6166,A462,Relaciones!$F$5800:$F$6166,"amistad")</x:f>
        <x:v>4</x:v>
      </x:c>
      <x:c r="R462" s="15" t="n">
        <x:f>COUNTIFS(Relaciones!$D$5800:$D$6166,A462,Relaciones!$F$5800:$F$6166,"amistad")</x:f>
        <x:v>6</x:v>
      </x:c>
      <x:c r="S462" s="15" t="n">
        <x:f>SUMIFS(Relaciones!$G$5800:$G$6166,Relaciones!$D$5800:$D$6166,A462,Relaciones!$F$5800:$F$6166,"amistad")</x:f>
        <x:v>4</x:v>
      </x:c>
      <x:c r="T462" s="15" t="n">
        <x:f>COUNTIFS(Relaciones!$E$5800:$E$6166,A462,Relaciones!$F$5800:$F$6166,"rechazo")</x:f>
        <x:v>0</x:v>
      </x:c>
      <x:c r="U462" s="15" t="n">
        <x:f>COUNTIFS(Relaciones!$D$5800:$D$6166,A462,Relaciones!$F$5800:$F$6166,"rechazo")</x:f>
        <x:v>1</x:v>
      </x:c>
      <x:c r="V462" s="15" t="n">
        <x:f>SUMIFS(Relaciones!$G$5800:$G$6166,Relaciones!$D$5800:$D$6166,A462,Relaciones!$F$5800:$F$6166,"rechazo")</x:f>
        <x:v>0</x:v>
      </x:c>
      <x:c r="W462" s="15" t="n">
        <x:f>SUM(INDEX(Respuestas!$B$450:$B$477,MATCH(A462,Respuestas!$A$450:$A$477,0)),INDEX(Respuestas!$C$450:$C$477,MATCH(A462,Respuestas!$A$450:$A$477,0)),INDEX(Respuestas!$D$450:$D$477,MATCH(A462,Respuestas!$A$450:$A$477,0)),INDEX(Respuestas!$E$450:$E$477,MATCH(A462,Respuestas!$A$450:$A$477,0)))</x:f>
        <x:v>9</x:v>
      </x:c>
      <x:c r="X462" s="15" t="n">
        <x:f>COUNTIFS(Relaciones!$E$5800:$E$6166,A462,Relaciones!$F$5800:$F$6166,"mediacion")</x:f>
        <x:v>0</x:v>
      </x:c>
      <x:c r="Y462" s="15" t="n">
        <x:f>COUNTIFS(Relaciones!$E$5800:$E$6166,A462,Relaciones!$F$5800:$F$6166,"mediacion_negativa")</x:f>
        <x:v>0</x:v>
      </x:c>
      <x:c r="Z462" s="15" t="n">
        <x:f>COUNTIFS(Relaciones!$E$5800:$E$6166,A462,Relaciones!$F$5800:$F$6166,"bullying")</x:f>
        <x:v>0</x:v>
      </x:c>
      <x:c r="AA462" s="4" t="str">
        <x:f>INDEX(Respuestas!$F$450:$F$477,MATCH(A462,Respuestas!$A$450:$A$477,0))</x:f>
        <x:v>No</x:v>
      </x:c>
      <x:c r="AB462" s="4" t="str">
        <x:f>INDEX(Respuestas!$G$450:$G$477,MATCH(A462,Respuestas!$A$450:$A$477,0))</x:f>
        <x:v>Sí</x:v>
      </x:c>
      <x:c r="AC462" s="4" t="str">
        <x:f>INDEX(Respuestas!$H$450:$H$477,MATCH(A462,Respuestas!$A$450:$A$477,0))</x:f>
        <x:v>No</x:v>
      </x:c>
      <x:c r="AD462" s="4" t="str">
        <x:f>INDEX(Respuestas!$I$450:$I$477,MATCH(A462,Respuestas!$A$450:$A$477,0))</x:f>
        <x:v>Sí</x:v>
      </x:c>
      <x:c r="AE462" s="4" t="str">
        <x:f>INDEX(Respuestas!$J$450:$J$477,MATCH(A462,Respuestas!$A$450:$A$477,0))</x:f>
        <x:v>G2</x:v>
      </x:c>
      <x:c r="AF462" s="4" t="str">
        <x:v>normalizada_v1</x:v>
      </x:c>
      <x:c r="AG462" s="4" t="n">
        <x:f>COUNTIFS($B$2:$B$1513,B462,$C$2:$C$1513,C462,$D$2:$D$1513,D462)</x:f>
        <x:v>28</x:v>
      </x:c>
      <x:c r="AH462" s="4" t="n">
        <x:f>COUNTIFS(Relaciones!$D$5800:$D$6166,A462,Relaciones!$F$5800:$F$6166,"prediccion_amistad")</x:f>
        <x:v>3</x:v>
      </x:c>
      <x:c r="AI462" s="4" t="n">
        <x:f>SUMIFS(Relaciones!$H$5800:$H$6166,Relaciones!$D$5800:$D$6166,A462,Relaciones!$F$5800:$F$6166,"prediccion_amistad")</x:f>
        <x:v>3</x:v>
      </x:c>
      <x:c r="AJ462" s="4" t="n">
        <x:f>COUNTIFS(Relaciones!$D$5800:$D$6166,A462,Relaciones!$F$5800:$F$6166,"prediccion_rechazo")</x:f>
        <x:v>0</x:v>
      </x:c>
      <x:c r="AK462" s="4" t="n">
        <x:f>SUMIFS(Relaciones!$H$5800:$H$6166,Relaciones!$D$5800:$D$6166,A462,Relaciones!$F$5800:$F$6166,"prediccion_rechazo")</x:f>
        <x:v>0</x:v>
      </x:c>
      <x:c r="AL462" s="4" t="n">
        <x:v>0.5182141582042057</x:v>
      </x:c>
    </x:row>
    <x:row r="463" ht="23" customHeight="1">
      <x:c r="A463" s="13" t="str">
        <x:v>00462</x:v>
      </x:c>
      <x:c r="B463" s="4" t="str">
        <x:v>Sevilla</x:v>
      </x:c>
      <x:c r="C463" s="4" t="str">
        <x:v>3.º ESO</x:v>
      </x:c>
      <x:c r="D463" s="4" t="str">
        <x:v>B</x:v>
      </x:c>
      <x:c r="E463" s="4" t="str">
        <x:v>alumno</x:v>
      </x:c>
      <x:c r="F463" s="14" t="n">
        <x:f>IF((AG463-1)=0,"",ROUND(10*Q463/(AG463-1),1))</x:f>
        <x:v>1.5</x:v>
      </x:c>
      <x:c r="G463" s="14" t="n">
        <x:f>IF((AG463-1)=0,"",ROUND(10*R463/(AG463-1),1))</x:f>
        <x:v>2.2</x:v>
      </x:c>
      <x:c r="H463" s="14" t="n">
        <x:f>IF(R463=0,"",ROUND(10*S463/R463,1))</x:f>
        <x:v>6.7</x:v>
      </x:c>
      <x:c r="I463" s="14" t="n">
        <x:f>IF(AH463=0,"",ROUND(10*AI463/AH463,1))</x:f>
        <x:v>7.5</x:v>
      </x:c>
      <x:c r="J463" s="14" t="n">
        <x:f>IF((AG463-1)=0,"",ROUND(10*T463/(AG463-1),1))</x:f>
        <x:v>0</x:v>
      </x:c>
      <x:c r="K463" s="14" t="n">
        <x:f>IF((AG463-1)=0,"",ROUND(10*U463/(AG463-1),1))</x:f>
        <x:v>0.4</x:v>
      </x:c>
      <x:c r="L463" s="14" t="n">
        <x:f>IF(U463=0,"",ROUND(10*V463/U463,1))</x:f>
        <x:v>0</x:v>
      </x:c>
      <x:c r="M463" s="14" t="n">
        <x:f>IF(AJ463=0,"",ROUND(10*AK463/AJ463,1))</x:f>
        <x:v>0</x:v>
      </x:c>
      <x:c r="N463" s="14" t="n">
        <x:f>ROUND(10*W463/12,1)</x:f>
        <x:v>8.3</x:v>
      </x:c>
      <x:c r="O463" s="14" t="n">
        <x:f>ROUND(10*AL463,1)</x:f>
        <x:v>5.5</x:v>
      </x:c>
      <x:c r="P463" s="14" t="n">
        <x:f>IF((AG463-1)=0,"",ROUND(10*X463/(AG463-1),1))</x:f>
        <x:v>0</x:v>
      </x:c>
      <x:c r="Q463" s="15" t="n">
        <x:f>COUNTIFS(Relaciones!$E$5800:$E$6166,A463,Relaciones!$F$5800:$F$6166,"amistad")</x:f>
        <x:v>4</x:v>
      </x:c>
      <x:c r="R463" s="15" t="n">
        <x:f>COUNTIFS(Relaciones!$D$5800:$D$6166,A463,Relaciones!$F$5800:$F$6166,"amistad")</x:f>
        <x:v>6</x:v>
      </x:c>
      <x:c r="S463" s="15" t="n">
        <x:f>SUMIFS(Relaciones!$G$5800:$G$6166,Relaciones!$D$5800:$D$6166,A463,Relaciones!$F$5800:$F$6166,"amistad")</x:f>
        <x:v>4</x:v>
      </x:c>
      <x:c r="T463" s="15" t="n">
        <x:f>COUNTIFS(Relaciones!$E$5800:$E$6166,A463,Relaciones!$F$5800:$F$6166,"rechazo")</x:f>
        <x:v>0</x:v>
      </x:c>
      <x:c r="U463" s="15" t="n">
        <x:f>COUNTIFS(Relaciones!$D$5800:$D$6166,A463,Relaciones!$F$5800:$F$6166,"rechazo")</x:f>
        <x:v>1</x:v>
      </x:c>
      <x:c r="V463" s="15" t="n">
        <x:f>SUMIFS(Relaciones!$G$5800:$G$6166,Relaciones!$D$5800:$D$6166,A463,Relaciones!$F$5800:$F$6166,"rechazo")</x:f>
        <x:v>0</x:v>
      </x:c>
      <x:c r="W463" s="15" t="n">
        <x:f>SUM(INDEX(Respuestas!$B$450:$B$477,MATCH(A463,Respuestas!$A$450:$A$477,0)),INDEX(Respuestas!$C$450:$C$477,MATCH(A463,Respuestas!$A$450:$A$477,0)),INDEX(Respuestas!$D$450:$D$477,MATCH(A463,Respuestas!$A$450:$A$477,0)),INDEX(Respuestas!$E$450:$E$477,MATCH(A463,Respuestas!$A$450:$A$477,0)))</x:f>
        <x:v>10</x:v>
      </x:c>
      <x:c r="X463" s="15" t="n">
        <x:f>COUNTIFS(Relaciones!$E$5800:$E$6166,A463,Relaciones!$F$5800:$F$6166,"mediacion")</x:f>
        <x:v>0</x:v>
      </x:c>
      <x:c r="Y463" s="15" t="n">
        <x:f>COUNTIFS(Relaciones!$E$5800:$E$6166,A463,Relaciones!$F$5800:$F$6166,"mediacion_negativa")</x:f>
        <x:v>0</x:v>
      </x:c>
      <x:c r="Z463" s="15" t="n">
        <x:f>COUNTIFS(Relaciones!$E$5800:$E$6166,A463,Relaciones!$F$5800:$F$6166,"bullying")</x:f>
        <x:v>0</x:v>
      </x:c>
      <x:c r="AA463" s="4" t="str">
        <x:f>INDEX(Respuestas!$F$450:$F$477,MATCH(A463,Respuestas!$A$450:$A$477,0))</x:f>
        <x:v>No</x:v>
      </x:c>
      <x:c r="AB463" s="4" t="str">
        <x:f>INDEX(Respuestas!$G$450:$G$477,MATCH(A463,Respuestas!$A$450:$A$477,0))</x:f>
        <x:v>Sí</x:v>
      </x:c>
      <x:c r="AC463" s="4" t="str">
        <x:f>INDEX(Respuestas!$H$450:$H$477,MATCH(A463,Respuestas!$A$450:$A$477,0))</x:f>
        <x:v>No</x:v>
      </x:c>
      <x:c r="AD463" s="4" t="str">
        <x:f>INDEX(Respuestas!$I$450:$I$477,MATCH(A463,Respuestas!$A$450:$A$477,0))</x:f>
        <x:v>Sí</x:v>
      </x:c>
      <x:c r="AE463" s="4" t="str">
        <x:f>INDEX(Respuestas!$J$450:$J$477,MATCH(A463,Respuestas!$A$450:$A$477,0))</x:f>
        <x:v>G2</x:v>
      </x:c>
      <x:c r="AF463" s="4" t="str">
        <x:v>normalizada_v1</x:v>
      </x:c>
      <x:c r="AG463" s="4" t="n">
        <x:f>COUNTIFS($B$2:$B$1513,B463,$C$2:$C$1513,C463,$D$2:$D$1513,D463)</x:f>
        <x:v>28</x:v>
      </x:c>
      <x:c r="AH463" s="4" t="n">
        <x:f>COUNTIFS(Relaciones!$D$5800:$D$6166,A463,Relaciones!$F$5800:$F$6166,"prediccion_amistad")</x:f>
        <x:v>4</x:v>
      </x:c>
      <x:c r="AI463" s="4" t="n">
        <x:f>SUMIFS(Relaciones!$H$5800:$H$6166,Relaciones!$D$5800:$D$6166,A463,Relaciones!$F$5800:$F$6166,"prediccion_amistad")</x:f>
        <x:v>3</x:v>
      </x:c>
      <x:c r="AJ463" s="4" t="n">
        <x:f>COUNTIFS(Relaciones!$D$5800:$D$6166,A463,Relaciones!$F$5800:$F$6166,"prediccion_rechazo")</x:f>
        <x:v>1</x:v>
      </x:c>
      <x:c r="AK463" s="4" t="n">
        <x:f>SUMIFS(Relaciones!$H$5800:$H$6166,Relaciones!$D$5800:$D$6166,A463,Relaciones!$F$5800:$F$6166,"prediccion_rechazo")</x:f>
        <x:v>0</x:v>
      </x:c>
      <x:c r="AL463" s="4" t="n">
        <x:v>0.5493687213665922</x:v>
      </x:c>
    </x:row>
    <x:row r="464" ht="23" customHeight="1">
      <x:c r="A464" s="13" t="str">
        <x:v>00463</x:v>
      </x:c>
      <x:c r="B464" s="4" t="str">
        <x:v>Sevilla</x:v>
      </x:c>
      <x:c r="C464" s="4" t="str">
        <x:v>3.º ESO</x:v>
      </x:c>
      <x:c r="D464" s="4" t="str">
        <x:v>B</x:v>
      </x:c>
      <x:c r="E464" s="4" t="str">
        <x:v>alumna</x:v>
      </x:c>
      <x:c r="F464" s="14" t="n">
        <x:f>IF((AG464-1)=0,"",ROUND(10*Q464/(AG464-1),1))</x:f>
        <x:v>1.9</x:v>
      </x:c>
      <x:c r="G464" s="14" t="n">
        <x:f>IF((AG464-1)=0,"",ROUND(10*R464/(AG464-1),1))</x:f>
        <x:v>2.2</x:v>
      </x:c>
      <x:c r="H464" s="14" t="n">
        <x:f>IF(R464=0,"",ROUND(10*S464/R464,1))</x:f>
        <x:v>6.7</x:v>
      </x:c>
      <x:c r="I464" s="14" t="n">
        <x:f>IF(AH464=0,"",ROUND(10*AI464/AH464,1))</x:f>
        <x:v>10</x:v>
      </x:c>
      <x:c r="J464" s="14" t="n">
        <x:f>IF((AG464-1)=0,"",ROUND(10*T464/(AG464-1),1))</x:f>
        <x:v>0</x:v>
      </x:c>
      <x:c r="K464" s="14" t="n">
        <x:f>IF((AG464-1)=0,"",ROUND(10*U464/(AG464-1),1))</x:f>
        <x:v>0</x:v>
      </x:c>
      <x:c r="L464" s="14" t="str">
        <x:f>IF(U464=0,"",ROUND(10*V464/U464,1))</x:f>
      </x:c>
      <x:c r="M464" s="14" t="str">
        <x:f>IF(AJ464=0,"",ROUND(10*AK464/AJ464,1))</x:f>
      </x:c>
      <x:c r="N464" s="14" t="n">
        <x:f>ROUND(10*W464/12,1)</x:f>
        <x:v>9.2</x:v>
      </x:c>
      <x:c r="O464" s="14" t="n">
        <x:f>ROUND(10*AL464,1)</x:f>
        <x:v>6.1</x:v>
      </x:c>
      <x:c r="P464" s="14" t="n">
        <x:f>IF((AG464-1)=0,"",ROUND(10*X464/(AG464-1),1))</x:f>
        <x:v>0</x:v>
      </x:c>
      <x:c r="Q464" s="15" t="n">
        <x:f>COUNTIFS(Relaciones!$E$5800:$E$6166,A464,Relaciones!$F$5800:$F$6166,"amistad")</x:f>
        <x:v>5</x:v>
      </x:c>
      <x:c r="R464" s="15" t="n">
        <x:f>COUNTIFS(Relaciones!$D$5800:$D$6166,A464,Relaciones!$F$5800:$F$6166,"amistad")</x:f>
        <x:v>6</x:v>
      </x:c>
      <x:c r="S464" s="15" t="n">
        <x:f>SUMIFS(Relaciones!$G$5800:$G$6166,Relaciones!$D$5800:$D$6166,A464,Relaciones!$F$5800:$F$6166,"amistad")</x:f>
        <x:v>4</x:v>
      </x:c>
      <x:c r="T464" s="15" t="n">
        <x:f>COUNTIFS(Relaciones!$E$5800:$E$6166,A464,Relaciones!$F$5800:$F$6166,"rechazo")</x:f>
        <x:v>0</x:v>
      </x:c>
      <x:c r="U464" s="15" t="n">
        <x:f>COUNTIFS(Relaciones!$D$5800:$D$6166,A464,Relaciones!$F$5800:$F$6166,"rechazo")</x:f>
        <x:v>0</x:v>
      </x:c>
      <x:c r="V464" s="15" t="n">
        <x:f>SUMIFS(Relaciones!$G$5800:$G$6166,Relaciones!$D$5800:$D$6166,A464,Relaciones!$F$5800:$F$6166,"rechazo")</x:f>
        <x:v>0</x:v>
      </x:c>
      <x:c r="W464" s="15" t="n">
        <x:f>SUM(INDEX(Respuestas!$B$450:$B$477,MATCH(A464,Respuestas!$A$450:$A$477,0)),INDEX(Respuestas!$C$450:$C$477,MATCH(A464,Respuestas!$A$450:$A$477,0)),INDEX(Respuestas!$D$450:$D$477,MATCH(A464,Respuestas!$A$450:$A$477,0)),INDEX(Respuestas!$E$450:$E$477,MATCH(A464,Respuestas!$A$450:$A$477,0)))</x:f>
        <x:v>11</x:v>
      </x:c>
      <x:c r="X464" s="15" t="n">
        <x:f>COUNTIFS(Relaciones!$E$5800:$E$6166,A464,Relaciones!$F$5800:$F$6166,"mediacion")</x:f>
        <x:v>0</x:v>
      </x:c>
      <x:c r="Y464" s="15" t="n">
        <x:f>COUNTIFS(Relaciones!$E$5800:$E$6166,A464,Relaciones!$F$5800:$F$6166,"mediacion_negativa")</x:f>
        <x:v>0</x:v>
      </x:c>
      <x:c r="Z464" s="15" t="n">
        <x:f>COUNTIFS(Relaciones!$E$5800:$E$6166,A464,Relaciones!$F$5800:$F$6166,"bullying")</x:f>
        <x:v>0</x:v>
      </x:c>
      <x:c r="AA464" s="4" t="str">
        <x:f>INDEX(Respuestas!$F$450:$F$477,MATCH(A464,Respuestas!$A$450:$A$477,0))</x:f>
        <x:v>No</x:v>
      </x:c>
      <x:c r="AB464" s="4" t="str">
        <x:f>INDEX(Respuestas!$G$450:$G$477,MATCH(A464,Respuestas!$A$450:$A$477,0))</x:f>
        <x:v>Sí</x:v>
      </x:c>
      <x:c r="AC464" s="4" t="str">
        <x:f>INDEX(Respuestas!$H$450:$H$477,MATCH(A464,Respuestas!$A$450:$A$477,0))</x:f>
        <x:v>No</x:v>
      </x:c>
      <x:c r="AD464" s="4" t="str">
        <x:f>INDEX(Respuestas!$I$450:$I$477,MATCH(A464,Respuestas!$A$450:$A$477,0))</x:f>
        <x:v>Sí</x:v>
      </x:c>
      <x:c r="AE464" s="4" t="str">
        <x:f>INDEX(Respuestas!$J$450:$J$477,MATCH(A464,Respuestas!$A$450:$A$477,0))</x:f>
        <x:v>G2</x:v>
      </x:c>
      <x:c r="AF464" s="4" t="str">
        <x:v>normalizada_v1</x:v>
      </x:c>
      <x:c r="AG464" s="4" t="n">
        <x:f>COUNTIFS($B$2:$B$1513,B464,$C$2:$C$1513,C464,$D$2:$D$1513,D464)</x:f>
        <x:v>28</x:v>
      </x:c>
      <x:c r="AH464" s="4" t="n">
        <x:f>COUNTIFS(Relaciones!$D$5800:$D$6166,A464,Relaciones!$F$5800:$F$6166,"prediccion_amistad")</x:f>
        <x:v>4</x:v>
      </x:c>
      <x:c r="AI464" s="4" t="n">
        <x:f>SUMIFS(Relaciones!$H$5800:$H$6166,Relaciones!$D$5800:$D$6166,A464,Relaciones!$F$5800:$F$6166,"prediccion_amistad")</x:f>
        <x:v>4</x:v>
      </x:c>
      <x:c r="AJ464" s="4" t="n">
        <x:f>COUNTIFS(Relaciones!$D$5800:$D$6166,A464,Relaciones!$F$5800:$F$6166,"prediccion_rechazo")</x:f>
        <x:v>0</x:v>
      </x:c>
      <x:c r="AK464" s="4" t="n">
        <x:f>SUMIFS(Relaciones!$H$5800:$H$6166,Relaciones!$D$5800:$D$6166,A464,Relaciones!$F$5800:$F$6166,"prediccion_rechazo")</x:f>
        <x:v>0</x:v>
      </x:c>
      <x:c r="AL464" s="4" t="n">
        <x:v>0.6094802673938551</x:v>
      </x:c>
    </x:row>
    <x:row r="465" ht="23" customHeight="1">
      <x:c r="A465" s="13" t="str">
        <x:v>00464</x:v>
      </x:c>
      <x:c r="B465" s="4" t="str">
        <x:v>Sevilla</x:v>
      </x:c>
      <x:c r="C465" s="4" t="str">
        <x:v>3.º ESO</x:v>
      </x:c>
      <x:c r="D465" s="4" t="str">
        <x:v>B</x:v>
      </x:c>
      <x:c r="E465" s="4" t="str">
        <x:v>alumno</x:v>
      </x:c>
      <x:c r="F465" s="14" t="n">
        <x:f>IF((AG465-1)=0,"",ROUND(10*Q465/(AG465-1),1))</x:f>
        <x:v>1.5</x:v>
      </x:c>
      <x:c r="G465" s="14" t="n">
        <x:f>IF((AG465-1)=0,"",ROUND(10*R465/(AG465-1),1))</x:f>
        <x:v>2.2</x:v>
      </x:c>
      <x:c r="H465" s="14" t="n">
        <x:f>IF(R465=0,"",ROUND(10*S465/R465,1))</x:f>
        <x:v>6.7</x:v>
      </x:c>
      <x:c r="I465" s="14" t="n">
        <x:f>IF(AH465=0,"",ROUND(10*AI465/AH465,1))</x:f>
        <x:v>10</x:v>
      </x:c>
      <x:c r="J465" s="14" t="n">
        <x:f>IF((AG465-1)=0,"",ROUND(10*T465/(AG465-1),1))</x:f>
        <x:v>0</x:v>
      </x:c>
      <x:c r="K465" s="14" t="n">
        <x:f>IF((AG465-1)=0,"",ROUND(10*U465/(AG465-1),1))</x:f>
        <x:v>0.7</x:v>
      </x:c>
      <x:c r="L465" s="14" t="n">
        <x:f>IF(U465=0,"",ROUND(10*V465/U465,1))</x:f>
        <x:v>0</x:v>
      </x:c>
      <x:c r="M465" s="14" t="str">
        <x:f>IF(AJ465=0,"",ROUND(10*AK465/AJ465,1))</x:f>
      </x:c>
      <x:c r="N465" s="14" t="n">
        <x:f>ROUND(10*W465/12,1)</x:f>
        <x:v>10</x:v>
      </x:c>
      <x:c r="O465" s="14" t="n">
        <x:f>ROUND(10*AL465,1)</x:f>
        <x:v>5.4</x:v>
      </x:c>
      <x:c r="P465" s="14" t="n">
        <x:f>IF((AG465-1)=0,"",ROUND(10*X465/(AG465-1),1))</x:f>
        <x:v>0</x:v>
      </x:c>
      <x:c r="Q465" s="15" t="n">
        <x:f>COUNTIFS(Relaciones!$E$5800:$E$6166,A465,Relaciones!$F$5800:$F$6166,"amistad")</x:f>
        <x:v>4</x:v>
      </x:c>
      <x:c r="R465" s="15" t="n">
        <x:f>COUNTIFS(Relaciones!$D$5800:$D$6166,A465,Relaciones!$F$5800:$F$6166,"amistad")</x:f>
        <x:v>6</x:v>
      </x:c>
      <x:c r="S465" s="15" t="n">
        <x:f>SUMIFS(Relaciones!$G$5800:$G$6166,Relaciones!$D$5800:$D$6166,A465,Relaciones!$F$5800:$F$6166,"amistad")</x:f>
        <x:v>4</x:v>
      </x:c>
      <x:c r="T465" s="15" t="n">
        <x:f>COUNTIFS(Relaciones!$E$5800:$E$6166,A465,Relaciones!$F$5800:$F$6166,"rechazo")</x:f>
        <x:v>0</x:v>
      </x:c>
      <x:c r="U465" s="15" t="n">
        <x:f>COUNTIFS(Relaciones!$D$5800:$D$6166,A465,Relaciones!$F$5800:$F$6166,"rechazo")</x:f>
        <x:v>2</x:v>
      </x:c>
      <x:c r="V465" s="15" t="n">
        <x:f>SUMIFS(Relaciones!$G$5800:$G$6166,Relaciones!$D$5800:$D$6166,A465,Relaciones!$F$5800:$F$6166,"rechazo")</x:f>
        <x:v>0</x:v>
      </x:c>
      <x:c r="W465" s="15" t="n">
        <x:f>SUM(INDEX(Respuestas!$B$450:$B$477,MATCH(A465,Respuestas!$A$450:$A$477,0)),INDEX(Respuestas!$C$450:$C$477,MATCH(A465,Respuestas!$A$450:$A$477,0)),INDEX(Respuestas!$D$450:$D$477,MATCH(A465,Respuestas!$A$450:$A$477,0)),INDEX(Respuestas!$E$450:$E$477,MATCH(A465,Respuestas!$A$450:$A$477,0)))</x:f>
        <x:v>12</x:v>
      </x:c>
      <x:c r="X465" s="15" t="n">
        <x:f>COUNTIFS(Relaciones!$E$5800:$E$6166,A465,Relaciones!$F$5800:$F$6166,"mediacion")</x:f>
        <x:v>0</x:v>
      </x:c>
      <x:c r="Y465" s="15" t="n">
        <x:f>COUNTIFS(Relaciones!$E$5800:$E$6166,A465,Relaciones!$F$5800:$F$6166,"mediacion_negativa")</x:f>
        <x:v>0</x:v>
      </x:c>
      <x:c r="Z465" s="15" t="n">
        <x:f>COUNTIFS(Relaciones!$E$5800:$E$6166,A465,Relaciones!$F$5800:$F$6166,"bullying")</x:f>
        <x:v>0</x:v>
      </x:c>
      <x:c r="AA465" s="4" t="str">
        <x:f>INDEX(Respuestas!$F$450:$F$477,MATCH(A465,Respuestas!$A$450:$A$477,0))</x:f>
        <x:v>No</x:v>
      </x:c>
      <x:c r="AB465" s="4" t="str">
        <x:f>INDEX(Respuestas!$G$450:$G$477,MATCH(A465,Respuestas!$A$450:$A$477,0))</x:f>
        <x:v>Sí</x:v>
      </x:c>
      <x:c r="AC465" s="4" t="str">
        <x:f>INDEX(Respuestas!$H$450:$H$477,MATCH(A465,Respuestas!$A$450:$A$477,0))</x:f>
        <x:v>No</x:v>
      </x:c>
      <x:c r="AD465" s="4" t="str">
        <x:f>INDEX(Respuestas!$I$450:$I$477,MATCH(A465,Respuestas!$A$450:$A$477,0))</x:f>
        <x:v>Sí</x:v>
      </x:c>
      <x:c r="AE465" s="4" t="str">
        <x:f>INDEX(Respuestas!$J$450:$J$477,MATCH(A465,Respuestas!$A$450:$A$477,0))</x:f>
        <x:v>G2</x:v>
      </x:c>
      <x:c r="AF465" s="4" t="str">
        <x:v>normalizada_v1</x:v>
      </x:c>
      <x:c r="AG465" s="4" t="n">
        <x:f>COUNTIFS($B$2:$B$1513,B465,$C$2:$C$1513,C465,$D$2:$D$1513,D465)</x:f>
        <x:v>28</x:v>
      </x:c>
      <x:c r="AH465" s="4" t="n">
        <x:f>COUNTIFS(Relaciones!$D$5800:$D$6166,A465,Relaciones!$F$5800:$F$6166,"prediccion_amistad")</x:f>
        <x:v>3</x:v>
      </x:c>
      <x:c r="AI465" s="4" t="n">
        <x:f>SUMIFS(Relaciones!$H$5800:$H$6166,Relaciones!$D$5800:$D$6166,A465,Relaciones!$F$5800:$F$6166,"prediccion_amistad")</x:f>
        <x:v>3</x:v>
      </x:c>
      <x:c r="AJ465" s="4" t="n">
        <x:f>COUNTIFS(Relaciones!$D$5800:$D$6166,A465,Relaciones!$F$5800:$F$6166,"prediccion_rechazo")</x:f>
        <x:v>0</x:v>
      </x:c>
      <x:c r="AK465" s="4" t="n">
        <x:f>SUMIFS(Relaciones!$H$5800:$H$6166,Relaciones!$D$5800:$D$6166,A465,Relaciones!$F$5800:$F$6166,"prediccion_rechazo")</x:f>
        <x:v>0</x:v>
      </x:c>
      <x:c r="AL465" s="4" t="n">
        <x:v>0.5443078352856812</x:v>
      </x:c>
    </x:row>
    <x:row r="466" ht="23" customHeight="1">
      <x:c r="A466" s="13" t="str">
        <x:v>00465</x:v>
      </x:c>
      <x:c r="B466" s="4" t="str">
        <x:v>Sevilla</x:v>
      </x:c>
      <x:c r="C466" s="4" t="str">
        <x:v>3.º ESO</x:v>
      </x:c>
      <x:c r="D466" s="4" t="str">
        <x:v>B</x:v>
      </x:c>
      <x:c r="E466" s="4" t="str">
        <x:v>alumna</x:v>
      </x:c>
      <x:c r="F466" s="14" t="n">
        <x:f>IF((AG466-1)=0,"",ROUND(10*Q466/(AG466-1),1))</x:f>
        <x:v>1.5</x:v>
      </x:c>
      <x:c r="G466" s="14" t="n">
        <x:f>IF((AG466-1)=0,"",ROUND(10*R466/(AG466-1),1))</x:f>
        <x:v>2.2</x:v>
      </x:c>
      <x:c r="H466" s="14" t="n">
        <x:f>IF(R466=0,"",ROUND(10*S466/R466,1))</x:f>
        <x:v>6.7</x:v>
      </x:c>
      <x:c r="I466" s="14" t="n">
        <x:f>IF(AH466=0,"",ROUND(10*AI466/AH466,1))</x:f>
        <x:v>7.5</x:v>
      </x:c>
      <x:c r="J466" s="14" t="n">
        <x:f>IF((AG466-1)=0,"",ROUND(10*T466/(AG466-1),1))</x:f>
        <x:v>0</x:v>
      </x:c>
      <x:c r="K466" s="14" t="n">
        <x:f>IF((AG466-1)=0,"",ROUND(10*U466/(AG466-1),1))</x:f>
        <x:v>0.4</x:v>
      </x:c>
      <x:c r="L466" s="14" t="n">
        <x:f>IF(U466=0,"",ROUND(10*V466/U466,1))</x:f>
        <x:v>0</x:v>
      </x:c>
      <x:c r="M466" s="14" t="n">
        <x:f>IF(AJ466=0,"",ROUND(10*AK466/AJ466,1))</x:f>
        <x:v>0</x:v>
      </x:c>
      <x:c r="N466" s="14" t="n">
        <x:f>ROUND(10*W466/12,1)</x:f>
        <x:v>7.5</x:v>
      </x:c>
      <x:c r="O466" s="14" t="n">
        <x:f>ROUND(10*AL466,1)</x:f>
        <x:v>5.2</x:v>
      </x:c>
      <x:c r="P466" s="14" t="n">
        <x:f>IF((AG466-1)=0,"",ROUND(10*X466/(AG466-1),1))</x:f>
        <x:v>0</x:v>
      </x:c>
      <x:c r="Q466" s="15" t="n">
        <x:f>COUNTIFS(Relaciones!$E$5800:$E$6166,A466,Relaciones!$F$5800:$F$6166,"amistad")</x:f>
        <x:v>4</x:v>
      </x:c>
      <x:c r="R466" s="15" t="n">
        <x:f>COUNTIFS(Relaciones!$D$5800:$D$6166,A466,Relaciones!$F$5800:$F$6166,"amistad")</x:f>
        <x:v>6</x:v>
      </x:c>
      <x:c r="S466" s="15" t="n">
        <x:f>SUMIFS(Relaciones!$G$5800:$G$6166,Relaciones!$D$5800:$D$6166,A466,Relaciones!$F$5800:$F$6166,"amistad")</x:f>
        <x:v>4</x:v>
      </x:c>
      <x:c r="T466" s="15" t="n">
        <x:f>COUNTIFS(Relaciones!$E$5800:$E$6166,A466,Relaciones!$F$5800:$F$6166,"rechazo")</x:f>
        <x:v>0</x:v>
      </x:c>
      <x:c r="U466" s="15" t="n">
        <x:f>COUNTIFS(Relaciones!$D$5800:$D$6166,A466,Relaciones!$F$5800:$F$6166,"rechazo")</x:f>
        <x:v>1</x:v>
      </x:c>
      <x:c r="V466" s="15" t="n">
        <x:f>SUMIFS(Relaciones!$G$5800:$G$6166,Relaciones!$D$5800:$D$6166,A466,Relaciones!$F$5800:$F$6166,"rechazo")</x:f>
        <x:v>0</x:v>
      </x:c>
      <x:c r="W466" s="15" t="n">
        <x:f>SUM(INDEX(Respuestas!$B$450:$B$477,MATCH(A466,Respuestas!$A$450:$A$477,0)),INDEX(Respuestas!$C$450:$C$477,MATCH(A466,Respuestas!$A$450:$A$477,0)),INDEX(Respuestas!$D$450:$D$477,MATCH(A466,Respuestas!$A$450:$A$477,0)),INDEX(Respuestas!$E$450:$E$477,MATCH(A466,Respuestas!$A$450:$A$477,0)))</x:f>
        <x:v>9</x:v>
      </x:c>
      <x:c r="X466" s="15" t="n">
        <x:f>COUNTIFS(Relaciones!$E$5800:$E$6166,A466,Relaciones!$F$5800:$F$6166,"mediacion")</x:f>
        <x:v>0</x:v>
      </x:c>
      <x:c r="Y466" s="15" t="n">
        <x:f>COUNTIFS(Relaciones!$E$5800:$E$6166,A466,Relaciones!$F$5800:$F$6166,"mediacion_negativa")</x:f>
        <x:v>0</x:v>
      </x:c>
      <x:c r="Z466" s="15" t="n">
        <x:f>COUNTIFS(Relaciones!$E$5800:$E$6166,A466,Relaciones!$F$5800:$F$6166,"bullying")</x:f>
        <x:v>0</x:v>
      </x:c>
      <x:c r="AA466" s="4" t="str">
        <x:f>INDEX(Respuestas!$F$450:$F$477,MATCH(A466,Respuestas!$A$450:$A$477,0))</x:f>
        <x:v>No</x:v>
      </x:c>
      <x:c r="AB466" s="4" t="str">
        <x:f>INDEX(Respuestas!$G$450:$G$477,MATCH(A466,Respuestas!$A$450:$A$477,0))</x:f>
        <x:v>Sí</x:v>
      </x:c>
      <x:c r="AC466" s="4" t="str">
        <x:f>INDEX(Respuestas!$H$450:$H$477,MATCH(A466,Respuestas!$A$450:$A$477,0))</x:f>
        <x:v>No</x:v>
      </x:c>
      <x:c r="AD466" s="4" t="str">
        <x:f>INDEX(Respuestas!$I$450:$I$477,MATCH(A466,Respuestas!$A$450:$A$477,0))</x:f>
        <x:v>Sí</x:v>
      </x:c>
      <x:c r="AE466" s="4" t="str">
        <x:f>INDEX(Respuestas!$J$450:$J$477,MATCH(A466,Respuestas!$A$450:$A$477,0))</x:f>
        <x:v>G2</x:v>
      </x:c>
      <x:c r="AF466" s="4" t="str">
        <x:v>normalizada_v1</x:v>
      </x:c>
      <x:c r="AG466" s="4" t="n">
        <x:f>COUNTIFS($B$2:$B$1513,B466,$C$2:$C$1513,C466,$D$2:$D$1513,D466)</x:f>
        <x:v>28</x:v>
      </x:c>
      <x:c r="AH466" s="4" t="n">
        <x:f>COUNTIFS(Relaciones!$D$5800:$D$6166,A466,Relaciones!$F$5800:$F$6166,"prediccion_amistad")</x:f>
        <x:v>4</x:v>
      </x:c>
      <x:c r="AI466" s="4" t="n">
        <x:f>SUMIFS(Relaciones!$H$5800:$H$6166,Relaciones!$D$5800:$D$6166,A466,Relaciones!$F$5800:$F$6166,"prediccion_amistad")</x:f>
        <x:v>3</x:v>
      </x:c>
      <x:c r="AJ466" s="4" t="n">
        <x:f>COUNTIFS(Relaciones!$D$5800:$D$6166,A466,Relaciones!$F$5800:$F$6166,"prediccion_rechazo")</x:f>
        <x:v>1</x:v>
      </x:c>
      <x:c r="AK466" s="4" t="n">
        <x:f>SUMIFS(Relaciones!$H$5800:$H$6166,Relaciones!$D$5800:$D$6166,A466,Relaciones!$F$5800:$F$6166,"prediccion_rechazo")</x:f>
        <x:v>0</x:v>
      </x:c>
      <x:c r="AL466" s="4" t="n">
        <x:v>0.5171606157226086</x:v>
      </x:c>
    </x:row>
    <x:row r="467" ht="23" customHeight="1">
      <x:c r="A467" s="13" t="str">
        <x:v>00466</x:v>
      </x:c>
      <x:c r="B467" s="4" t="str">
        <x:v>Sevilla</x:v>
      </x:c>
      <x:c r="C467" s="4" t="str">
        <x:v>3.º ESO</x:v>
      </x:c>
      <x:c r="D467" s="4" t="str">
        <x:v>B</x:v>
      </x:c>
      <x:c r="E467" s="4" t="str">
        <x:v>alumno</x:v>
      </x:c>
      <x:c r="F467" s="14" t="n">
        <x:f>IF((AG467-1)=0,"",ROUND(10*Q467/(AG467-1),1))</x:f>
        <x:v>1.9</x:v>
      </x:c>
      <x:c r="G467" s="14" t="n">
        <x:f>IF((AG467-1)=0,"",ROUND(10*R467/(AG467-1),1))</x:f>
        <x:v>1.9</x:v>
      </x:c>
      <x:c r="H467" s="14" t="n">
        <x:f>IF(R467=0,"",ROUND(10*S467/R467,1))</x:f>
        <x:v>8</x:v>
      </x:c>
      <x:c r="I467" s="14" t="n">
        <x:f>IF(AH467=0,"",ROUND(10*AI467/AH467,1))</x:f>
        <x:v>10</x:v>
      </x:c>
      <x:c r="J467" s="14" t="n">
        <x:f>IF((AG467-1)=0,"",ROUND(10*T467/(AG467-1),1))</x:f>
        <x:v>0</x:v>
      </x:c>
      <x:c r="K467" s="14" t="n">
        <x:f>IF((AG467-1)=0,"",ROUND(10*U467/(AG467-1),1))</x:f>
        <x:v>0.4</x:v>
      </x:c>
      <x:c r="L467" s="14" t="n">
        <x:f>IF(U467=0,"",ROUND(10*V467/U467,1))</x:f>
        <x:v>0</x:v>
      </x:c>
      <x:c r="M467" s="14" t="str">
        <x:f>IF(AJ467=0,"",ROUND(10*AK467/AJ467,1))</x:f>
      </x:c>
      <x:c r="N467" s="14" t="n">
        <x:f>ROUND(10*W467/12,1)</x:f>
        <x:v>8.3</x:v>
      </x:c>
      <x:c r="O467" s="14" t="n">
        <x:f>ROUND(10*AL467,1)</x:f>
        <x:v>4</x:v>
      </x:c>
      <x:c r="P467" s="14" t="n">
        <x:f>IF((AG467-1)=0,"",ROUND(10*X467/(AG467-1),1))</x:f>
        <x:v>0</x:v>
      </x:c>
      <x:c r="Q467" s="15" t="n">
        <x:f>COUNTIFS(Relaciones!$E$5800:$E$6166,A467,Relaciones!$F$5800:$F$6166,"amistad")</x:f>
        <x:v>5</x:v>
      </x:c>
      <x:c r="R467" s="15" t="n">
        <x:f>COUNTIFS(Relaciones!$D$5800:$D$6166,A467,Relaciones!$F$5800:$F$6166,"amistad")</x:f>
        <x:v>5</x:v>
      </x:c>
      <x:c r="S467" s="15" t="n">
        <x:f>SUMIFS(Relaciones!$G$5800:$G$6166,Relaciones!$D$5800:$D$6166,A467,Relaciones!$F$5800:$F$6166,"amistad")</x:f>
        <x:v>4</x:v>
      </x:c>
      <x:c r="T467" s="15" t="n">
        <x:f>COUNTIFS(Relaciones!$E$5800:$E$6166,A467,Relaciones!$F$5800:$F$6166,"rechazo")</x:f>
        <x:v>0</x:v>
      </x:c>
      <x:c r="U467" s="15" t="n">
        <x:f>COUNTIFS(Relaciones!$D$5800:$D$6166,A467,Relaciones!$F$5800:$F$6166,"rechazo")</x:f>
        <x:v>1</x:v>
      </x:c>
      <x:c r="V467" s="15" t="n">
        <x:f>SUMIFS(Relaciones!$G$5800:$G$6166,Relaciones!$D$5800:$D$6166,A467,Relaciones!$F$5800:$F$6166,"rechazo")</x:f>
        <x:v>0</x:v>
      </x:c>
      <x:c r="W467" s="15" t="n">
        <x:f>SUM(INDEX(Respuestas!$B$450:$B$477,MATCH(A467,Respuestas!$A$450:$A$477,0)),INDEX(Respuestas!$C$450:$C$477,MATCH(A467,Respuestas!$A$450:$A$477,0)),INDEX(Respuestas!$D$450:$D$477,MATCH(A467,Respuestas!$A$450:$A$477,0)),INDEX(Respuestas!$E$450:$E$477,MATCH(A467,Respuestas!$A$450:$A$477,0)))</x:f>
        <x:v>10</x:v>
      </x:c>
      <x:c r="X467" s="15" t="n">
        <x:f>COUNTIFS(Relaciones!$E$5800:$E$6166,A467,Relaciones!$F$5800:$F$6166,"mediacion")</x:f>
        <x:v>0</x:v>
      </x:c>
      <x:c r="Y467" s="15" t="n">
        <x:f>COUNTIFS(Relaciones!$E$5800:$E$6166,A467,Relaciones!$F$5800:$F$6166,"mediacion_negativa")</x:f>
        <x:v>0</x:v>
      </x:c>
      <x:c r="Z467" s="15" t="n">
        <x:f>COUNTIFS(Relaciones!$E$5800:$E$6166,A467,Relaciones!$F$5800:$F$6166,"bullying")</x:f>
        <x:v>0</x:v>
      </x:c>
      <x:c r="AA467" s="4" t="str">
        <x:f>INDEX(Respuestas!$F$450:$F$477,MATCH(A467,Respuestas!$A$450:$A$477,0))</x:f>
        <x:v>No</x:v>
      </x:c>
      <x:c r="AB467" s="4" t="str">
        <x:f>INDEX(Respuestas!$G$450:$G$477,MATCH(A467,Respuestas!$A$450:$A$477,0))</x:f>
        <x:v>Sí</x:v>
      </x:c>
      <x:c r="AC467" s="4" t="str">
        <x:f>INDEX(Respuestas!$H$450:$H$477,MATCH(A467,Respuestas!$A$450:$A$477,0))</x:f>
        <x:v>No</x:v>
      </x:c>
      <x:c r="AD467" s="4" t="str">
        <x:f>INDEX(Respuestas!$I$450:$I$477,MATCH(A467,Respuestas!$A$450:$A$477,0))</x:f>
        <x:v>Sí</x:v>
      </x:c>
      <x:c r="AE467" s="4" t="str">
        <x:f>INDEX(Respuestas!$J$450:$J$477,MATCH(A467,Respuestas!$A$450:$A$477,0))</x:f>
        <x:v>G2</x:v>
      </x:c>
      <x:c r="AF467" s="4" t="str">
        <x:v>normalizada_v1</x:v>
      </x:c>
      <x:c r="AG467" s="4" t="n">
        <x:f>COUNTIFS($B$2:$B$1513,B467,$C$2:$C$1513,C467,$D$2:$D$1513,D467)</x:f>
        <x:v>28</x:v>
      </x:c>
      <x:c r="AH467" s="4" t="n">
        <x:f>COUNTIFS(Relaciones!$D$5800:$D$6166,A467,Relaciones!$F$5800:$F$6166,"prediccion_amistad")</x:f>
        <x:v>4</x:v>
      </x:c>
      <x:c r="AI467" s="4" t="n">
        <x:f>SUMIFS(Relaciones!$H$5800:$H$6166,Relaciones!$D$5800:$D$6166,A467,Relaciones!$F$5800:$F$6166,"prediccion_amistad")</x:f>
        <x:v>4</x:v>
      </x:c>
      <x:c r="AJ467" s="4" t="n">
        <x:f>COUNTIFS(Relaciones!$D$5800:$D$6166,A467,Relaciones!$F$5800:$F$6166,"prediccion_rechazo")</x:f>
        <x:v>0</x:v>
      </x:c>
      <x:c r="AK467" s="4" t="n">
        <x:f>SUMIFS(Relaciones!$H$5800:$H$6166,Relaciones!$D$5800:$D$6166,A467,Relaciones!$F$5800:$F$6166,"prediccion_rechazo")</x:f>
        <x:v>0</x:v>
      </x:c>
      <x:c r="AL467" s="4" t="n">
        <x:v>0.40178949656202906</x:v>
      </x:c>
    </x:row>
    <x:row r="468" ht="23" customHeight="1">
      <x:c r="A468" s="13" t="str">
        <x:v>00467</x:v>
      </x:c>
      <x:c r="B468" s="4" t="str">
        <x:v>Sevilla</x:v>
      </x:c>
      <x:c r="C468" s="4" t="str">
        <x:v>3.º ESO</x:v>
      </x:c>
      <x:c r="D468" s="4" t="str">
        <x:v>B</x:v>
      </x:c>
      <x:c r="E468" s="4" t="str">
        <x:v>alumna</x:v>
      </x:c>
      <x:c r="F468" s="14" t="n">
        <x:f>IF((AG468-1)=0,"",ROUND(10*Q468/(AG468-1),1))</x:f>
        <x:v>1.5</x:v>
      </x:c>
      <x:c r="G468" s="14" t="n">
        <x:f>IF((AG468-1)=0,"",ROUND(10*R468/(AG468-1),1))</x:f>
        <x:v>1.9</x:v>
      </x:c>
      <x:c r="H468" s="14" t="n">
        <x:f>IF(R468=0,"",ROUND(10*S468/R468,1))</x:f>
        <x:v>8</x:v>
      </x:c>
      <x:c r="I468" s="14" t="n">
        <x:f>IF(AH468=0,"",ROUND(10*AI468/AH468,1))</x:f>
        <x:v>10</x:v>
      </x:c>
      <x:c r="J468" s="14" t="n">
        <x:f>IF((AG468-1)=0,"",ROUND(10*T468/(AG468-1),1))</x:f>
        <x:v>0</x:v>
      </x:c>
      <x:c r="K468" s="14" t="n">
        <x:f>IF((AG468-1)=0,"",ROUND(10*U468/(AG468-1),1))</x:f>
        <x:v>0.4</x:v>
      </x:c>
      <x:c r="L468" s="14" t="n">
        <x:f>IF(U468=0,"",ROUND(10*V468/U468,1))</x:f>
        <x:v>0</x:v>
      </x:c>
      <x:c r="M468" s="14" t="str">
        <x:f>IF(AJ468=0,"",ROUND(10*AK468/AJ468,1))</x:f>
      </x:c>
      <x:c r="N468" s="14" t="n">
        <x:f>ROUND(10*W468/12,1)</x:f>
        <x:v>5.8</x:v>
      </x:c>
      <x:c r="O468" s="14" t="n">
        <x:f>ROUND(10*AL468,1)</x:f>
        <x:v>3.3</x:v>
      </x:c>
      <x:c r="P468" s="14" t="n">
        <x:f>IF((AG468-1)=0,"",ROUND(10*X468/(AG468-1),1))</x:f>
        <x:v>0</x:v>
      </x:c>
      <x:c r="Q468" s="15" t="n">
        <x:f>COUNTIFS(Relaciones!$E$5800:$E$6166,A468,Relaciones!$F$5800:$F$6166,"amistad")</x:f>
        <x:v>4</x:v>
      </x:c>
      <x:c r="R468" s="15" t="n">
        <x:f>COUNTIFS(Relaciones!$D$5800:$D$6166,A468,Relaciones!$F$5800:$F$6166,"amistad")</x:f>
        <x:v>5</x:v>
      </x:c>
      <x:c r="S468" s="15" t="n">
        <x:f>SUMIFS(Relaciones!$G$5800:$G$6166,Relaciones!$D$5800:$D$6166,A468,Relaciones!$F$5800:$F$6166,"amistad")</x:f>
        <x:v>4</x:v>
      </x:c>
      <x:c r="T468" s="15" t="n">
        <x:f>COUNTIFS(Relaciones!$E$5800:$E$6166,A468,Relaciones!$F$5800:$F$6166,"rechazo")</x:f>
        <x:v>0</x:v>
      </x:c>
      <x:c r="U468" s="15" t="n">
        <x:f>COUNTIFS(Relaciones!$D$5800:$D$6166,A468,Relaciones!$F$5800:$F$6166,"rechazo")</x:f>
        <x:v>1</x:v>
      </x:c>
      <x:c r="V468" s="15" t="n">
        <x:f>SUMIFS(Relaciones!$G$5800:$G$6166,Relaciones!$D$5800:$D$6166,A468,Relaciones!$F$5800:$F$6166,"rechazo")</x:f>
        <x:v>0</x:v>
      </x:c>
      <x:c r="W468" s="15" t="n">
        <x:f>SUM(INDEX(Respuestas!$B$450:$B$477,MATCH(A468,Respuestas!$A$450:$A$477,0)),INDEX(Respuestas!$C$450:$C$477,MATCH(A468,Respuestas!$A$450:$A$477,0)),INDEX(Respuestas!$D$450:$D$477,MATCH(A468,Respuestas!$A$450:$A$477,0)),INDEX(Respuestas!$E$450:$E$477,MATCH(A468,Respuestas!$A$450:$A$477,0)))</x:f>
        <x:v>7</x:v>
      </x:c>
      <x:c r="X468" s="15" t="n">
        <x:f>COUNTIFS(Relaciones!$E$5800:$E$6166,A468,Relaciones!$F$5800:$F$6166,"mediacion")</x:f>
        <x:v>0</x:v>
      </x:c>
      <x:c r="Y468" s="15" t="n">
        <x:f>COUNTIFS(Relaciones!$E$5800:$E$6166,A468,Relaciones!$F$5800:$F$6166,"mediacion_negativa")</x:f>
        <x:v>0</x:v>
      </x:c>
      <x:c r="Z468" s="15" t="n">
        <x:f>COUNTIFS(Relaciones!$E$5800:$E$6166,A468,Relaciones!$F$5800:$F$6166,"bullying")</x:f>
        <x:v>0</x:v>
      </x:c>
      <x:c r="AA468" s="4" t="str">
        <x:f>INDEX(Respuestas!$F$450:$F$477,MATCH(A468,Respuestas!$A$450:$A$477,0))</x:f>
        <x:v>No</x:v>
      </x:c>
      <x:c r="AB468" s="4" t="str">
        <x:f>INDEX(Respuestas!$G$450:$G$477,MATCH(A468,Respuestas!$A$450:$A$477,0))</x:f>
        <x:v>Sí</x:v>
      </x:c>
      <x:c r="AC468" s="4" t="str">
        <x:f>INDEX(Respuestas!$H$450:$H$477,MATCH(A468,Respuestas!$A$450:$A$477,0))</x:f>
        <x:v>Sí</x:v>
      </x:c>
      <x:c r="AD468" s="4" t="str">
        <x:f>INDEX(Respuestas!$I$450:$I$477,MATCH(A468,Respuestas!$A$450:$A$477,0))</x:f>
        <x:v>Sí</x:v>
      </x:c>
      <x:c r="AE468" s="4" t="str">
        <x:f>INDEX(Respuestas!$J$450:$J$477,MATCH(A468,Respuestas!$A$450:$A$477,0))</x:f>
        <x:v>G2</x:v>
      </x:c>
      <x:c r="AF468" s="4" t="str">
        <x:v>normalizada_v1</x:v>
      </x:c>
      <x:c r="AG468" s="4" t="n">
        <x:f>COUNTIFS($B$2:$B$1513,B468,$C$2:$C$1513,C468,$D$2:$D$1513,D468)</x:f>
        <x:v>28</x:v>
      </x:c>
      <x:c r="AH468" s="4" t="n">
        <x:f>COUNTIFS(Relaciones!$D$5800:$D$6166,A468,Relaciones!$F$5800:$F$6166,"prediccion_amistad")</x:f>
        <x:v>3</x:v>
      </x:c>
      <x:c r="AI468" s="4" t="n">
        <x:f>SUMIFS(Relaciones!$H$5800:$H$6166,Relaciones!$D$5800:$D$6166,A468,Relaciones!$F$5800:$F$6166,"prediccion_amistad")</x:f>
        <x:v>3</x:v>
      </x:c>
      <x:c r="AJ468" s="4" t="n">
        <x:f>COUNTIFS(Relaciones!$D$5800:$D$6166,A468,Relaciones!$F$5800:$F$6166,"prediccion_rechazo")</x:f>
        <x:v>0</x:v>
      </x:c>
      <x:c r="AK468" s="4" t="n">
        <x:f>SUMIFS(Relaciones!$H$5800:$H$6166,Relaciones!$D$5800:$D$6166,A468,Relaciones!$F$5800:$F$6166,"prediccion_rechazo")</x:f>
        <x:v>0</x:v>
      </x:c>
      <x:c r="AL468" s="4" t="n">
        <x:v>0.32789126360256043</x:v>
      </x:c>
    </x:row>
    <x:row r="469" ht="23" customHeight="1">
      <x:c r="A469" s="13" t="str">
        <x:v>00468</x:v>
      </x:c>
      <x:c r="B469" s="4" t="str">
        <x:v>Sevilla</x:v>
      </x:c>
      <x:c r="C469" s="4" t="str">
        <x:v>3.º ESO</x:v>
      </x:c>
      <x:c r="D469" s="4" t="str">
        <x:v>B</x:v>
      </x:c>
      <x:c r="E469" s="4" t="str">
        <x:v>alumno</x:v>
      </x:c>
      <x:c r="F469" s="14" t="n">
        <x:f>IF((AG469-1)=0,"",ROUND(10*Q469/(AG469-1),1))</x:f>
        <x:v>1.5</x:v>
      </x:c>
      <x:c r="G469" s="14" t="n">
        <x:f>IF((AG469-1)=0,"",ROUND(10*R469/(AG469-1),1))</x:f>
        <x:v>1.5</x:v>
      </x:c>
      <x:c r="H469" s="14" t="n">
        <x:f>IF(R469=0,"",ROUND(10*S469/R469,1))</x:f>
        <x:v>10</x:v>
      </x:c>
      <x:c r="I469" s="14" t="n">
        <x:f>IF(AH469=0,"",ROUND(10*AI469/AH469,1))</x:f>
        <x:v>7.5</x:v>
      </x:c>
      <x:c r="J469" s="14" t="n">
        <x:f>IF((AG469-1)=0,"",ROUND(10*T469/(AG469-1),1))</x:f>
        <x:v>0</x:v>
      </x:c>
      <x:c r="K469" s="14" t="n">
        <x:f>IF((AG469-1)=0,"",ROUND(10*U469/(AG469-1),1))</x:f>
        <x:v>0.4</x:v>
      </x:c>
      <x:c r="L469" s="14" t="n">
        <x:f>IF(U469=0,"",ROUND(10*V469/U469,1))</x:f>
        <x:v>0</x:v>
      </x:c>
      <x:c r="M469" s="14" t="n">
        <x:f>IF(AJ469=0,"",ROUND(10*AK469/AJ469,1))</x:f>
        <x:v>0</x:v>
      </x:c>
      <x:c r="N469" s="14" t="n">
        <x:f>ROUND(10*W469/12,1)</x:f>
        <x:v>10</x:v>
      </x:c>
      <x:c r="O469" s="14" t="n">
        <x:f>ROUND(10*AL469,1)</x:f>
        <x:v>2.8</x:v>
      </x:c>
      <x:c r="P469" s="14" t="n">
        <x:f>IF((AG469-1)=0,"",ROUND(10*X469/(AG469-1),1))</x:f>
        <x:v>0</x:v>
      </x:c>
      <x:c r="Q469" s="15" t="n">
        <x:f>COUNTIFS(Relaciones!$E$5800:$E$6166,A469,Relaciones!$F$5800:$F$6166,"amistad")</x:f>
        <x:v>4</x:v>
      </x:c>
      <x:c r="R469" s="15" t="n">
        <x:f>COUNTIFS(Relaciones!$D$5800:$D$6166,A469,Relaciones!$F$5800:$F$6166,"amistad")</x:f>
        <x:v>4</x:v>
      </x:c>
      <x:c r="S469" s="15" t="n">
        <x:f>SUMIFS(Relaciones!$G$5800:$G$6166,Relaciones!$D$5800:$D$6166,A469,Relaciones!$F$5800:$F$6166,"amistad")</x:f>
        <x:v>4</x:v>
      </x:c>
      <x:c r="T469" s="15" t="n">
        <x:f>COUNTIFS(Relaciones!$E$5800:$E$6166,A469,Relaciones!$F$5800:$F$6166,"rechazo")</x:f>
        <x:v>0</x:v>
      </x:c>
      <x:c r="U469" s="15" t="n">
        <x:f>COUNTIFS(Relaciones!$D$5800:$D$6166,A469,Relaciones!$F$5800:$F$6166,"rechazo")</x:f>
        <x:v>1</x:v>
      </x:c>
      <x:c r="V469" s="15" t="n">
        <x:f>SUMIFS(Relaciones!$G$5800:$G$6166,Relaciones!$D$5800:$D$6166,A469,Relaciones!$F$5800:$F$6166,"rechazo")</x:f>
        <x:v>0</x:v>
      </x:c>
      <x:c r="W469" s="15" t="n">
        <x:f>SUM(INDEX(Respuestas!$B$450:$B$477,MATCH(A469,Respuestas!$A$450:$A$477,0)),INDEX(Respuestas!$C$450:$C$477,MATCH(A469,Respuestas!$A$450:$A$477,0)),INDEX(Respuestas!$D$450:$D$477,MATCH(A469,Respuestas!$A$450:$A$477,0)),INDEX(Respuestas!$E$450:$E$477,MATCH(A469,Respuestas!$A$450:$A$477,0)))</x:f>
        <x:v>12</x:v>
      </x:c>
      <x:c r="X469" s="15" t="n">
        <x:f>COUNTIFS(Relaciones!$E$5800:$E$6166,A469,Relaciones!$F$5800:$F$6166,"mediacion")</x:f>
        <x:v>0</x:v>
      </x:c>
      <x:c r="Y469" s="15" t="n">
        <x:f>COUNTIFS(Relaciones!$E$5800:$E$6166,A469,Relaciones!$F$5800:$F$6166,"mediacion_negativa")</x:f>
        <x:v>0</x:v>
      </x:c>
      <x:c r="Z469" s="15" t="n">
        <x:f>COUNTIFS(Relaciones!$E$5800:$E$6166,A469,Relaciones!$F$5800:$F$6166,"bullying")</x:f>
        <x:v>0</x:v>
      </x:c>
      <x:c r="AA469" s="4" t="str">
        <x:f>INDEX(Respuestas!$F$450:$F$477,MATCH(A469,Respuestas!$A$450:$A$477,0))</x:f>
        <x:v>No</x:v>
      </x:c>
      <x:c r="AB469" s="4" t="str">
        <x:f>INDEX(Respuestas!$G$450:$G$477,MATCH(A469,Respuestas!$A$450:$A$477,0))</x:f>
        <x:v>Sí</x:v>
      </x:c>
      <x:c r="AC469" s="4" t="str">
        <x:f>INDEX(Respuestas!$H$450:$H$477,MATCH(A469,Respuestas!$A$450:$A$477,0))</x:f>
        <x:v>No</x:v>
      </x:c>
      <x:c r="AD469" s="4" t="str">
        <x:f>INDEX(Respuestas!$I$450:$I$477,MATCH(A469,Respuestas!$A$450:$A$477,0))</x:f>
        <x:v>Sí</x:v>
      </x:c>
      <x:c r="AE469" s="4" t="str">
        <x:f>INDEX(Respuestas!$J$450:$J$477,MATCH(A469,Respuestas!$A$450:$A$477,0))</x:f>
        <x:v>G2</x:v>
      </x:c>
      <x:c r="AF469" s="4" t="str">
        <x:v>normalizada_v1</x:v>
      </x:c>
      <x:c r="AG469" s="4" t="n">
        <x:f>COUNTIFS($B$2:$B$1513,B469,$C$2:$C$1513,C469,$D$2:$D$1513,D469)</x:f>
        <x:v>28</x:v>
      </x:c>
      <x:c r="AH469" s="4" t="n">
        <x:f>COUNTIFS(Relaciones!$D$5800:$D$6166,A469,Relaciones!$F$5800:$F$6166,"prediccion_amistad")</x:f>
        <x:v>4</x:v>
      </x:c>
      <x:c r="AI469" s="4" t="n">
        <x:f>SUMIFS(Relaciones!$H$5800:$H$6166,Relaciones!$D$5800:$D$6166,A469,Relaciones!$F$5800:$F$6166,"prediccion_amistad")</x:f>
        <x:v>3</x:v>
      </x:c>
      <x:c r="AJ469" s="4" t="n">
        <x:f>COUNTIFS(Relaciones!$D$5800:$D$6166,A469,Relaciones!$F$5800:$F$6166,"prediccion_rechazo")</x:f>
        <x:v>1</x:v>
      </x:c>
      <x:c r="AK469" s="4" t="n">
        <x:f>SUMIFS(Relaciones!$H$5800:$H$6166,Relaciones!$D$5800:$D$6166,A469,Relaciones!$F$5800:$F$6166,"prediccion_rechazo")</x:f>
        <x:v>0</x:v>
      </x:c>
      <x:c r="AL469" s="4" t="n">
        <x:v>0.27803355124462165</x:v>
      </x:c>
    </x:row>
    <x:row r="470" ht="23" customHeight="1">
      <x:c r="A470" s="13" t="str">
        <x:v>00469</x:v>
      </x:c>
      <x:c r="B470" s="4" t="str">
        <x:v>Sevilla</x:v>
      </x:c>
      <x:c r="C470" s="4" t="str">
        <x:v>3.º ESO</x:v>
      </x:c>
      <x:c r="D470" s="4" t="str">
        <x:v>B</x:v>
      </x:c>
      <x:c r="E470" s="4" t="str">
        <x:v>alumna</x:v>
      </x:c>
      <x:c r="F470" s="14" t="n">
        <x:f>IF((AG470-1)=0,"",ROUND(10*Q470/(AG470-1),1))</x:f>
        <x:v>3.3</x:v>
      </x:c>
      <x:c r="G470" s="14" t="n">
        <x:f>IF((AG470-1)=0,"",ROUND(10*R470/(AG470-1),1))</x:f>
        <x:v>1.9</x:v>
      </x:c>
      <x:c r="H470" s="14" t="n">
        <x:f>IF(R470=0,"",ROUND(10*S470/R470,1))</x:f>
        <x:v>10</x:v>
      </x:c>
      <x:c r="I470" s="14" t="n">
        <x:f>IF(AH470=0,"",ROUND(10*AI470/AH470,1))</x:f>
        <x:v>10</x:v>
      </x:c>
      <x:c r="J470" s="14" t="n">
        <x:f>IF((AG470-1)=0,"",ROUND(10*T470/(AG470-1),1))</x:f>
        <x:v>0</x:v>
      </x:c>
      <x:c r="K470" s="14" t="n">
        <x:f>IF((AG470-1)=0,"",ROUND(10*U470/(AG470-1),1))</x:f>
        <x:v>0.7</x:v>
      </x:c>
      <x:c r="L470" s="14" t="n">
        <x:f>IF(U470=0,"",ROUND(10*V470/U470,1))</x:f>
        <x:v>0</x:v>
      </x:c>
      <x:c r="M470" s="14" t="str">
        <x:f>IF(AJ470=0,"",ROUND(10*AK470/AJ470,1))</x:f>
      </x:c>
      <x:c r="N470" s="14" t="n">
        <x:f>ROUND(10*W470/12,1)</x:f>
        <x:v>7.5</x:v>
      </x:c>
      <x:c r="O470" s="14" t="n">
        <x:f>ROUND(10*AL470,1)</x:f>
        <x:v>4</x:v>
      </x:c>
      <x:c r="P470" s="14" t="n">
        <x:f>IF((AG470-1)=0,"",ROUND(10*X470/(AG470-1),1))</x:f>
        <x:v>1.9</x:v>
      </x:c>
      <x:c r="Q470" s="15" t="n">
        <x:f>COUNTIFS(Relaciones!$E$5800:$E$6166,A470,Relaciones!$F$5800:$F$6166,"amistad")</x:f>
        <x:v>9</x:v>
      </x:c>
      <x:c r="R470" s="15" t="n">
        <x:f>COUNTIFS(Relaciones!$D$5800:$D$6166,A470,Relaciones!$F$5800:$F$6166,"amistad")</x:f>
        <x:v>5</x:v>
      </x:c>
      <x:c r="S470" s="15" t="n">
        <x:f>SUMIFS(Relaciones!$G$5800:$G$6166,Relaciones!$D$5800:$D$6166,A470,Relaciones!$F$5800:$F$6166,"amistad")</x:f>
        <x:v>5</x:v>
      </x:c>
      <x:c r="T470" s="15" t="n">
        <x:f>COUNTIFS(Relaciones!$E$5800:$E$6166,A470,Relaciones!$F$5800:$F$6166,"rechazo")</x:f>
        <x:v>0</x:v>
      </x:c>
      <x:c r="U470" s="15" t="n">
        <x:f>COUNTIFS(Relaciones!$D$5800:$D$6166,A470,Relaciones!$F$5800:$F$6166,"rechazo")</x:f>
        <x:v>2</x:v>
      </x:c>
      <x:c r="V470" s="15" t="n">
        <x:f>SUMIFS(Relaciones!$G$5800:$G$6166,Relaciones!$D$5800:$D$6166,A470,Relaciones!$F$5800:$F$6166,"rechazo")</x:f>
        <x:v>0</x:v>
      </x:c>
      <x:c r="W470" s="15" t="n">
        <x:f>SUM(INDEX(Respuestas!$B$450:$B$477,MATCH(A470,Respuestas!$A$450:$A$477,0)),INDEX(Respuestas!$C$450:$C$477,MATCH(A470,Respuestas!$A$450:$A$477,0)),INDEX(Respuestas!$D$450:$D$477,MATCH(A470,Respuestas!$A$450:$A$477,0)),INDEX(Respuestas!$E$450:$E$477,MATCH(A470,Respuestas!$A$450:$A$477,0)))</x:f>
        <x:v>9</x:v>
      </x:c>
      <x:c r="X470" s="15" t="n">
        <x:f>COUNTIFS(Relaciones!$E$5800:$E$6166,A470,Relaciones!$F$5800:$F$6166,"mediacion")</x:f>
        <x:v>5</x:v>
      </x:c>
      <x:c r="Y470" s="15" t="n">
        <x:f>COUNTIFS(Relaciones!$E$5800:$E$6166,A470,Relaciones!$F$5800:$F$6166,"mediacion_negativa")</x:f>
        <x:v>0</x:v>
      </x:c>
      <x:c r="Z470" s="15" t="n">
        <x:f>COUNTIFS(Relaciones!$E$5800:$E$6166,A470,Relaciones!$F$5800:$F$6166,"bullying")</x:f>
        <x:v>0</x:v>
      </x:c>
      <x:c r="AA470" s="4" t="str">
        <x:f>INDEX(Respuestas!$F$450:$F$477,MATCH(A470,Respuestas!$A$450:$A$477,0))</x:f>
        <x:v>No</x:v>
      </x:c>
      <x:c r="AB470" s="4" t="str">
        <x:f>INDEX(Respuestas!$G$450:$G$477,MATCH(A470,Respuestas!$A$450:$A$477,0))</x:f>
        <x:v>Sí</x:v>
      </x:c>
      <x:c r="AC470" s="4" t="str">
        <x:f>INDEX(Respuestas!$H$450:$H$477,MATCH(A470,Respuestas!$A$450:$A$477,0))</x:f>
        <x:v>No</x:v>
      </x:c>
      <x:c r="AD470" s="4" t="str">
        <x:f>INDEX(Respuestas!$I$450:$I$477,MATCH(A470,Respuestas!$A$450:$A$477,0))</x:f>
        <x:v>Sí</x:v>
      </x:c>
      <x:c r="AE470" s="4" t="str">
        <x:f>INDEX(Respuestas!$J$450:$J$477,MATCH(A470,Respuestas!$A$450:$A$477,0))</x:f>
        <x:v>G3</x:v>
      </x:c>
      <x:c r="AF470" s="4" t="str">
        <x:v>normalizada_v1</x:v>
      </x:c>
      <x:c r="AG470" s="4" t="n">
        <x:f>COUNTIFS($B$2:$B$1513,B470,$C$2:$C$1513,C470,$D$2:$D$1513,D470)</x:f>
        <x:v>28</x:v>
      </x:c>
      <x:c r="AH470" s="4" t="n">
        <x:f>COUNTIFS(Relaciones!$D$5800:$D$6166,A470,Relaciones!$F$5800:$F$6166,"prediccion_amistad")</x:f>
        <x:v>6</x:v>
      </x:c>
      <x:c r="AI470" s="4" t="n">
        <x:f>SUMIFS(Relaciones!$H$5800:$H$6166,Relaciones!$D$5800:$D$6166,A470,Relaciones!$F$5800:$F$6166,"prediccion_amistad")</x:f>
        <x:v>6</x:v>
      </x:c>
      <x:c r="AJ470" s="4" t="n">
        <x:f>COUNTIFS(Relaciones!$D$5800:$D$6166,A470,Relaciones!$F$5800:$F$6166,"prediccion_rechazo")</x:f>
        <x:v>0</x:v>
      </x:c>
      <x:c r="AK470" s="4" t="n">
        <x:f>SUMIFS(Relaciones!$H$5800:$H$6166,Relaciones!$D$5800:$D$6166,A470,Relaciones!$F$5800:$F$6166,"prediccion_rechazo")</x:f>
        <x:v>0</x:v>
      </x:c>
      <x:c r="AL470" s="4" t="n">
        <x:v>0.4010015066761937</x:v>
      </x:c>
    </x:row>
    <x:row r="471" ht="23" customHeight="1">
      <x:c r="A471" s="13" t="str">
        <x:v>00470</x:v>
      </x:c>
      <x:c r="B471" s="4" t="str">
        <x:v>Sevilla</x:v>
      </x:c>
      <x:c r="C471" s="4" t="str">
        <x:v>3.º ESO</x:v>
      </x:c>
      <x:c r="D471" s="4" t="str">
        <x:v>B</x:v>
      </x:c>
      <x:c r="E471" s="4" t="str">
        <x:v>alumno</x:v>
      </x:c>
      <x:c r="F471" s="14" t="n">
        <x:f>IF((AG471-1)=0,"",ROUND(10*Q471/(AG471-1),1))</x:f>
        <x:v>1.5</x:v>
      </x:c>
      <x:c r="G471" s="14" t="n">
        <x:f>IF((AG471-1)=0,"",ROUND(10*R471/(AG471-1),1))</x:f>
        <x:v>2.2</x:v>
      </x:c>
      <x:c r="H471" s="14" t="n">
        <x:f>IF(R471=0,"",ROUND(10*S471/R471,1))</x:f>
        <x:v>6.7</x:v>
      </x:c>
      <x:c r="I471" s="14" t="n">
        <x:f>IF(AH471=0,"",ROUND(10*AI471/AH471,1))</x:f>
        <x:v>10</x:v>
      </x:c>
      <x:c r="J471" s="14" t="n">
        <x:f>IF((AG471-1)=0,"",ROUND(10*T471/(AG471-1),1))</x:f>
        <x:v>0</x:v>
      </x:c>
      <x:c r="K471" s="14" t="n">
        <x:f>IF((AG471-1)=0,"",ROUND(10*U471/(AG471-1),1))</x:f>
        <x:v>0</x:v>
      </x:c>
      <x:c r="L471" s="14" t="str">
        <x:f>IF(U471=0,"",ROUND(10*V471/U471,1))</x:f>
      </x:c>
      <x:c r="M471" s="14" t="str">
        <x:f>IF(AJ471=0,"",ROUND(10*AK471/AJ471,1))</x:f>
      </x:c>
      <x:c r="N471" s="14" t="n">
        <x:f>ROUND(10*W471/12,1)</x:f>
        <x:v>8.3</x:v>
      </x:c>
      <x:c r="O471" s="14" t="n">
        <x:f>ROUND(10*AL471,1)</x:f>
        <x:v>2.5</x:v>
      </x:c>
      <x:c r="P471" s="14" t="n">
        <x:f>IF((AG471-1)=0,"",ROUND(10*X471/(AG471-1),1))</x:f>
        <x:v>0</x:v>
      </x:c>
      <x:c r="Q471" s="15" t="n">
        <x:f>COUNTIFS(Relaciones!$E$5800:$E$6166,A471,Relaciones!$F$5800:$F$6166,"amistad")</x:f>
        <x:v>4</x:v>
      </x:c>
      <x:c r="R471" s="15" t="n">
        <x:f>COUNTIFS(Relaciones!$D$5800:$D$6166,A471,Relaciones!$F$5800:$F$6166,"amistad")</x:f>
        <x:v>6</x:v>
      </x:c>
      <x:c r="S471" s="15" t="n">
        <x:f>SUMIFS(Relaciones!$G$5800:$G$6166,Relaciones!$D$5800:$D$6166,A471,Relaciones!$F$5800:$F$6166,"amistad")</x:f>
        <x:v>4</x:v>
      </x:c>
      <x:c r="T471" s="15" t="n">
        <x:f>COUNTIFS(Relaciones!$E$5800:$E$6166,A471,Relaciones!$F$5800:$F$6166,"rechazo")</x:f>
        <x:v>0</x:v>
      </x:c>
      <x:c r="U471" s="15" t="n">
        <x:f>COUNTIFS(Relaciones!$D$5800:$D$6166,A471,Relaciones!$F$5800:$F$6166,"rechazo")</x:f>
        <x:v>0</x:v>
      </x:c>
      <x:c r="V471" s="15" t="n">
        <x:f>SUMIFS(Relaciones!$G$5800:$G$6166,Relaciones!$D$5800:$D$6166,A471,Relaciones!$F$5800:$F$6166,"rechazo")</x:f>
        <x:v>0</x:v>
      </x:c>
      <x:c r="W471" s="15" t="n">
        <x:f>SUM(INDEX(Respuestas!$B$450:$B$477,MATCH(A471,Respuestas!$A$450:$A$477,0)),INDEX(Respuestas!$C$450:$C$477,MATCH(A471,Respuestas!$A$450:$A$477,0)),INDEX(Respuestas!$D$450:$D$477,MATCH(A471,Respuestas!$A$450:$A$477,0)),INDEX(Respuestas!$E$450:$E$477,MATCH(A471,Respuestas!$A$450:$A$477,0)))</x:f>
        <x:v>10</x:v>
      </x:c>
      <x:c r="X471" s="15" t="n">
        <x:f>COUNTIFS(Relaciones!$E$5800:$E$6166,A471,Relaciones!$F$5800:$F$6166,"mediacion")</x:f>
        <x:v>0</x:v>
      </x:c>
      <x:c r="Y471" s="15" t="n">
        <x:f>COUNTIFS(Relaciones!$E$5800:$E$6166,A471,Relaciones!$F$5800:$F$6166,"mediacion_negativa")</x:f>
        <x:v>0</x:v>
      </x:c>
      <x:c r="Z471" s="15" t="n">
        <x:f>COUNTIFS(Relaciones!$E$5800:$E$6166,A471,Relaciones!$F$5800:$F$6166,"bullying")</x:f>
        <x:v>0</x:v>
      </x:c>
      <x:c r="AA471" s="4" t="str">
        <x:f>INDEX(Respuestas!$F$450:$F$477,MATCH(A471,Respuestas!$A$450:$A$477,0))</x:f>
        <x:v>No</x:v>
      </x:c>
      <x:c r="AB471" s="4" t="str">
        <x:f>INDEX(Respuestas!$G$450:$G$477,MATCH(A471,Respuestas!$A$450:$A$477,0))</x:f>
        <x:v>Sí</x:v>
      </x:c>
      <x:c r="AC471" s="4" t="str">
        <x:f>INDEX(Respuestas!$H$450:$H$477,MATCH(A471,Respuestas!$A$450:$A$477,0))</x:f>
        <x:v>No</x:v>
      </x:c>
      <x:c r="AD471" s="4" t="str">
        <x:f>INDEX(Respuestas!$I$450:$I$477,MATCH(A471,Respuestas!$A$450:$A$477,0))</x:f>
        <x:v>Sí</x:v>
      </x:c>
      <x:c r="AE471" s="4" t="str">
        <x:f>INDEX(Respuestas!$J$450:$J$477,MATCH(A471,Respuestas!$A$450:$A$477,0))</x:f>
        <x:v>G3</x:v>
      </x:c>
      <x:c r="AF471" s="4" t="str">
        <x:v>normalizada_v1</x:v>
      </x:c>
      <x:c r="AG471" s="4" t="n">
        <x:f>COUNTIFS($B$2:$B$1513,B471,$C$2:$C$1513,C471,$D$2:$D$1513,D471)</x:f>
        <x:v>28</x:v>
      </x:c>
      <x:c r="AH471" s="4" t="n">
        <x:f>COUNTIFS(Relaciones!$D$5800:$D$6166,A471,Relaciones!$F$5800:$F$6166,"prediccion_amistad")</x:f>
        <x:v>3</x:v>
      </x:c>
      <x:c r="AI471" s="4" t="n">
        <x:f>SUMIFS(Relaciones!$H$5800:$H$6166,Relaciones!$D$5800:$D$6166,A471,Relaciones!$F$5800:$F$6166,"prediccion_amistad")</x:f>
        <x:v>3</x:v>
      </x:c>
      <x:c r="AJ471" s="4" t="n">
        <x:f>COUNTIFS(Relaciones!$D$5800:$D$6166,A471,Relaciones!$F$5800:$F$6166,"prediccion_rechazo")</x:f>
        <x:v>0</x:v>
      </x:c>
      <x:c r="AK471" s="4" t="n">
        <x:f>SUMIFS(Relaciones!$H$5800:$H$6166,Relaciones!$D$5800:$D$6166,A471,Relaciones!$F$5800:$F$6166,"prediccion_rechazo")</x:f>
        <x:v>0</x:v>
      </x:c>
      <x:c r="AL471" s="4" t="n">
        <x:v>0.2516509370152669</x:v>
      </x:c>
    </x:row>
    <x:row r="472" ht="23" customHeight="1">
      <x:c r="A472" s="13" t="str">
        <x:v>00471</x:v>
      </x:c>
      <x:c r="B472" s="4" t="str">
        <x:v>Sevilla</x:v>
      </x:c>
      <x:c r="C472" s="4" t="str">
        <x:v>3.º ESO</x:v>
      </x:c>
      <x:c r="D472" s="4" t="str">
        <x:v>B</x:v>
      </x:c>
      <x:c r="E472" s="4" t="str">
        <x:v>alumna</x:v>
      </x:c>
      <x:c r="F472" s="14" t="n">
        <x:f>IF((AG472-1)=0,"",ROUND(10*Q472/(AG472-1),1))</x:f>
        <x:v>1.5</x:v>
      </x:c>
      <x:c r="G472" s="14" t="n">
        <x:f>IF((AG472-1)=0,"",ROUND(10*R472/(AG472-1),1))</x:f>
        <x:v>1.9</x:v>
      </x:c>
      <x:c r="H472" s="14" t="n">
        <x:f>IF(R472=0,"",ROUND(10*S472/R472,1))</x:f>
        <x:v>8</x:v>
      </x:c>
      <x:c r="I472" s="14" t="n">
        <x:f>IF(AH472=0,"",ROUND(10*AI472/AH472,1))</x:f>
        <x:v>7.5</x:v>
      </x:c>
      <x:c r="J472" s="14" t="n">
        <x:f>IF((AG472-1)=0,"",ROUND(10*T472/(AG472-1),1))</x:f>
        <x:v>0</x:v>
      </x:c>
      <x:c r="K472" s="14" t="n">
        <x:f>IF((AG472-1)=0,"",ROUND(10*U472/(AG472-1),1))</x:f>
        <x:v>0.4</x:v>
      </x:c>
      <x:c r="L472" s="14" t="n">
        <x:f>IF(U472=0,"",ROUND(10*V472/U472,1))</x:f>
        <x:v>0</x:v>
      </x:c>
      <x:c r="M472" s="14" t="n">
        <x:f>IF(AJ472=0,"",ROUND(10*AK472/AJ472,1))</x:f>
        <x:v>0</x:v>
      </x:c>
      <x:c r="N472" s="14" t="n">
        <x:f>ROUND(10*W472/12,1)</x:f>
        <x:v>9.2</x:v>
      </x:c>
      <x:c r="O472" s="14" t="n">
        <x:f>ROUND(10*AL472,1)</x:f>
        <x:v>2</x:v>
      </x:c>
      <x:c r="P472" s="14" t="n">
        <x:f>IF((AG472-1)=0,"",ROUND(10*X472/(AG472-1),1))</x:f>
        <x:v>0</x:v>
      </x:c>
      <x:c r="Q472" s="15" t="n">
        <x:f>COUNTIFS(Relaciones!$E$5800:$E$6166,A472,Relaciones!$F$5800:$F$6166,"amistad")</x:f>
        <x:v>4</x:v>
      </x:c>
      <x:c r="R472" s="15" t="n">
        <x:f>COUNTIFS(Relaciones!$D$5800:$D$6166,A472,Relaciones!$F$5800:$F$6166,"amistad")</x:f>
        <x:v>5</x:v>
      </x:c>
      <x:c r="S472" s="15" t="n">
        <x:f>SUMIFS(Relaciones!$G$5800:$G$6166,Relaciones!$D$5800:$D$6166,A472,Relaciones!$F$5800:$F$6166,"amistad")</x:f>
        <x:v>4</x:v>
      </x:c>
      <x:c r="T472" s="15" t="n">
        <x:f>COUNTIFS(Relaciones!$E$5800:$E$6166,A472,Relaciones!$F$5800:$F$6166,"rechazo")</x:f>
        <x:v>0</x:v>
      </x:c>
      <x:c r="U472" s="15" t="n">
        <x:f>COUNTIFS(Relaciones!$D$5800:$D$6166,A472,Relaciones!$F$5800:$F$6166,"rechazo")</x:f>
        <x:v>1</x:v>
      </x:c>
      <x:c r="V472" s="15" t="n">
        <x:f>SUMIFS(Relaciones!$G$5800:$G$6166,Relaciones!$D$5800:$D$6166,A472,Relaciones!$F$5800:$F$6166,"rechazo")</x:f>
        <x:v>0</x:v>
      </x:c>
      <x:c r="W472" s="15" t="n">
        <x:f>SUM(INDEX(Respuestas!$B$450:$B$477,MATCH(A472,Respuestas!$A$450:$A$477,0)),INDEX(Respuestas!$C$450:$C$477,MATCH(A472,Respuestas!$A$450:$A$477,0)),INDEX(Respuestas!$D$450:$D$477,MATCH(A472,Respuestas!$A$450:$A$477,0)),INDEX(Respuestas!$E$450:$E$477,MATCH(A472,Respuestas!$A$450:$A$477,0)))</x:f>
        <x:v>11</x:v>
      </x:c>
      <x:c r="X472" s="15" t="n">
        <x:f>COUNTIFS(Relaciones!$E$5800:$E$6166,A472,Relaciones!$F$5800:$F$6166,"mediacion")</x:f>
        <x:v>0</x:v>
      </x:c>
      <x:c r="Y472" s="15" t="n">
        <x:f>COUNTIFS(Relaciones!$E$5800:$E$6166,A472,Relaciones!$F$5800:$F$6166,"mediacion_negativa")</x:f>
        <x:v>0</x:v>
      </x:c>
      <x:c r="Z472" s="15" t="n">
        <x:f>COUNTIFS(Relaciones!$E$5800:$E$6166,A472,Relaciones!$F$5800:$F$6166,"bullying")</x:f>
        <x:v>0</x:v>
      </x:c>
      <x:c r="AA472" s="4" t="str">
        <x:f>INDEX(Respuestas!$F$450:$F$477,MATCH(A472,Respuestas!$A$450:$A$477,0))</x:f>
        <x:v>No</x:v>
      </x:c>
      <x:c r="AB472" s="4" t="str">
        <x:f>INDEX(Respuestas!$G$450:$G$477,MATCH(A472,Respuestas!$A$450:$A$477,0))</x:f>
        <x:v>Sí</x:v>
      </x:c>
      <x:c r="AC472" s="4" t="str">
        <x:f>INDEX(Respuestas!$H$450:$H$477,MATCH(A472,Respuestas!$A$450:$A$477,0))</x:f>
        <x:v>No</x:v>
      </x:c>
      <x:c r="AD472" s="4" t="str">
        <x:f>INDEX(Respuestas!$I$450:$I$477,MATCH(A472,Respuestas!$A$450:$A$477,0))</x:f>
        <x:v>Sí</x:v>
      </x:c>
      <x:c r="AE472" s="4" t="str">
        <x:f>INDEX(Respuestas!$J$450:$J$477,MATCH(A472,Respuestas!$A$450:$A$477,0))</x:f>
        <x:v>G3</x:v>
      </x:c>
      <x:c r="AF472" s="4" t="str">
        <x:v>normalizada_v1</x:v>
      </x:c>
      <x:c r="AG472" s="4" t="n">
        <x:f>COUNTIFS($B$2:$B$1513,B472,$C$2:$C$1513,C472,$D$2:$D$1513,D472)</x:f>
        <x:v>28</x:v>
      </x:c>
      <x:c r="AH472" s="4" t="n">
        <x:f>COUNTIFS(Relaciones!$D$5800:$D$6166,A472,Relaciones!$F$5800:$F$6166,"prediccion_amistad")</x:f>
        <x:v>4</x:v>
      </x:c>
      <x:c r="AI472" s="4" t="n">
        <x:f>SUMIFS(Relaciones!$H$5800:$H$6166,Relaciones!$D$5800:$D$6166,A472,Relaciones!$F$5800:$F$6166,"prediccion_amistad")</x:f>
        <x:v>3</x:v>
      </x:c>
      <x:c r="AJ472" s="4" t="n">
        <x:f>COUNTIFS(Relaciones!$D$5800:$D$6166,A472,Relaciones!$F$5800:$F$6166,"prediccion_rechazo")</x:f>
        <x:v>1</x:v>
      </x:c>
      <x:c r="AK472" s="4" t="n">
        <x:f>SUMIFS(Relaciones!$H$5800:$H$6166,Relaciones!$D$5800:$D$6166,A472,Relaciones!$F$5800:$F$6166,"prediccion_rechazo")</x:f>
        <x:v>0</x:v>
      </x:c>
      <x:c r="AL472" s="4" t="n">
        <x:v>0.2015884129140167</x:v>
      </x:c>
    </x:row>
    <x:row r="473" ht="23" customHeight="1">
      <x:c r="A473" s="13" t="str">
        <x:v>00472</x:v>
      </x:c>
      <x:c r="B473" s="4" t="str">
        <x:v>Sevilla</x:v>
      </x:c>
      <x:c r="C473" s="4" t="str">
        <x:v>3.º ESO</x:v>
      </x:c>
      <x:c r="D473" s="4" t="str">
        <x:v>B</x:v>
      </x:c>
      <x:c r="E473" s="4" t="str">
        <x:v>alumno</x:v>
      </x:c>
      <x:c r="F473" s="14" t="n">
        <x:f>IF((AG473-1)=0,"",ROUND(10*Q473/(AG473-1),1))</x:f>
        <x:v>1.9</x:v>
      </x:c>
      <x:c r="G473" s="14" t="n">
        <x:f>IF((AG473-1)=0,"",ROUND(10*R473/(AG473-1),1))</x:f>
        <x:v>2.2</x:v>
      </x:c>
      <x:c r="H473" s="14" t="n">
        <x:f>IF(R473=0,"",ROUND(10*S473/R473,1))</x:f>
        <x:v>6.7</x:v>
      </x:c>
      <x:c r="I473" s="14" t="n">
        <x:f>IF(AH473=0,"",ROUND(10*AI473/AH473,1))</x:f>
        <x:v>10</x:v>
      </x:c>
      <x:c r="J473" s="14" t="n">
        <x:f>IF((AG473-1)=0,"",ROUND(10*T473/(AG473-1),1))</x:f>
        <x:v>6.3</x:v>
      </x:c>
      <x:c r="K473" s="14" t="n">
        <x:f>IF((AG473-1)=0,"",ROUND(10*U473/(AG473-1),1))</x:f>
        <x:v>0.4</x:v>
      </x:c>
      <x:c r="L473" s="14" t="n">
        <x:f>IF(U473=0,"",ROUND(10*V473/U473,1))</x:f>
        <x:v>10</x:v>
      </x:c>
      <x:c r="M473" s="14" t="n">
        <x:f>IF(AJ473=0,"",ROUND(10*AK473/AJ473,1))</x:f>
        <x:v>10</x:v>
      </x:c>
      <x:c r="N473" s="14" t="n">
        <x:f>ROUND(10*W473/12,1)</x:f>
        <x:v>5</x:v>
      </x:c>
      <x:c r="O473" s="14" t="n">
        <x:f>ROUND(10*AL473,1)</x:f>
        <x:v>2.9</x:v>
      </x:c>
      <x:c r="P473" s="14" t="n">
        <x:f>IF((AG473-1)=0,"",ROUND(10*X473/(AG473-1),1))</x:f>
        <x:v>0</x:v>
      </x:c>
      <x:c r="Q473" s="15" t="n">
        <x:f>COUNTIFS(Relaciones!$E$5800:$E$6166,A473,Relaciones!$F$5800:$F$6166,"amistad")</x:f>
        <x:v>5</x:v>
      </x:c>
      <x:c r="R473" s="15" t="n">
        <x:f>COUNTIFS(Relaciones!$D$5800:$D$6166,A473,Relaciones!$F$5800:$F$6166,"amistad")</x:f>
        <x:v>6</x:v>
      </x:c>
      <x:c r="S473" s="15" t="n">
        <x:f>SUMIFS(Relaciones!$G$5800:$G$6166,Relaciones!$D$5800:$D$6166,A473,Relaciones!$F$5800:$F$6166,"amistad")</x:f>
        <x:v>4</x:v>
      </x:c>
      <x:c r="T473" s="15" t="n">
        <x:f>COUNTIFS(Relaciones!$E$5800:$E$6166,A473,Relaciones!$F$5800:$F$6166,"rechazo")</x:f>
        <x:v>17</x:v>
      </x:c>
      <x:c r="U473" s="15" t="n">
        <x:f>COUNTIFS(Relaciones!$D$5800:$D$6166,A473,Relaciones!$F$5800:$F$6166,"rechazo")</x:f>
        <x:v>1</x:v>
      </x:c>
      <x:c r="V473" s="15" t="n">
        <x:f>SUMIFS(Relaciones!$G$5800:$G$6166,Relaciones!$D$5800:$D$6166,A473,Relaciones!$F$5800:$F$6166,"rechazo")</x:f>
        <x:v>1</x:v>
      </x:c>
      <x:c r="W473" s="15" t="n">
        <x:f>SUM(INDEX(Respuestas!$B$450:$B$477,MATCH(A473,Respuestas!$A$450:$A$477,0)),INDEX(Respuestas!$C$450:$C$477,MATCH(A473,Respuestas!$A$450:$A$477,0)),INDEX(Respuestas!$D$450:$D$477,MATCH(A473,Respuestas!$A$450:$A$477,0)),INDEX(Respuestas!$E$450:$E$477,MATCH(A473,Respuestas!$A$450:$A$477,0)))</x:f>
        <x:v>6</x:v>
      </x:c>
      <x:c r="X473" s="15" t="n">
        <x:f>COUNTIFS(Relaciones!$E$5800:$E$6166,A473,Relaciones!$F$5800:$F$6166,"mediacion")</x:f>
        <x:v>0</x:v>
      </x:c>
      <x:c r="Y473" s="15" t="n">
        <x:f>COUNTIFS(Relaciones!$E$5800:$E$6166,A473,Relaciones!$F$5800:$F$6166,"mediacion_negativa")</x:f>
        <x:v>7</x:v>
      </x:c>
      <x:c r="Z473" s="15" t="n">
        <x:f>COUNTIFS(Relaciones!$E$5800:$E$6166,A473,Relaciones!$F$5800:$F$6166,"bullying")</x:f>
        <x:v>2</x:v>
      </x:c>
      <x:c r="AA473" s="4" t="str">
        <x:f>INDEX(Respuestas!$F$450:$F$477,MATCH(A473,Respuestas!$A$450:$A$477,0))</x:f>
        <x:v>Sí</x:v>
      </x:c>
      <x:c r="AB473" s="4" t="str">
        <x:f>INDEX(Respuestas!$G$450:$G$477,MATCH(A473,Respuestas!$A$450:$A$477,0))</x:f>
        <x:v>Sí</x:v>
      </x:c>
      <x:c r="AC473" s="4" t="str">
        <x:f>INDEX(Respuestas!$H$450:$H$477,MATCH(A473,Respuestas!$A$450:$A$477,0))</x:f>
        <x:v>Sí</x:v>
      </x:c>
      <x:c r="AD473" s="4" t="str">
        <x:f>INDEX(Respuestas!$I$450:$I$477,MATCH(A473,Respuestas!$A$450:$A$477,0))</x:f>
        <x:v>No</x:v>
      </x:c>
      <x:c r="AE473" s="4" t="str">
        <x:f>INDEX(Respuestas!$J$450:$J$477,MATCH(A473,Respuestas!$A$450:$A$477,0))</x:f>
        <x:v>G3</x:v>
      </x:c>
      <x:c r="AF473" s="4" t="str">
        <x:v>normalizada_v1</x:v>
      </x:c>
      <x:c r="AG473" s="4" t="n">
        <x:f>COUNTIFS($B$2:$B$1513,B473,$C$2:$C$1513,C473,$D$2:$D$1513,D473)</x:f>
        <x:v>28</x:v>
      </x:c>
      <x:c r="AH473" s="4" t="n">
        <x:f>COUNTIFS(Relaciones!$D$5800:$D$6166,A473,Relaciones!$F$5800:$F$6166,"prediccion_amistad")</x:f>
        <x:v>4</x:v>
      </x:c>
      <x:c r="AI473" s="4" t="n">
        <x:f>SUMIFS(Relaciones!$H$5800:$H$6166,Relaciones!$D$5800:$D$6166,A473,Relaciones!$F$5800:$F$6166,"prediccion_amistad")</x:f>
        <x:v>4</x:v>
      </x:c>
      <x:c r="AJ473" s="4" t="n">
        <x:f>COUNTIFS(Relaciones!$D$5800:$D$6166,A473,Relaciones!$F$5800:$F$6166,"prediccion_rechazo")</x:f>
        <x:v>13</x:v>
      </x:c>
      <x:c r="AK473" s="4" t="n">
        <x:f>SUMIFS(Relaciones!$H$5800:$H$6166,Relaciones!$D$5800:$D$6166,A473,Relaciones!$F$5800:$F$6166,"prediccion_rechazo")</x:f>
        <x:v>13</x:v>
      </x:c>
      <x:c r="AL473" s="4" t="n">
        <x:v>0.29013692725049994</x:v>
      </x:c>
    </x:row>
    <x:row r="474" ht="23" customHeight="1">
      <x:c r="A474" s="13" t="str">
        <x:v>00473</x:v>
      </x:c>
      <x:c r="B474" s="4" t="str">
        <x:v>Sevilla</x:v>
      </x:c>
      <x:c r="C474" s="4" t="str">
        <x:v>3.º ESO</x:v>
      </x:c>
      <x:c r="D474" s="4" t="str">
        <x:v>B</x:v>
      </x:c>
      <x:c r="E474" s="4" t="str">
        <x:v>alumna</x:v>
      </x:c>
      <x:c r="F474" s="14" t="n">
        <x:f>IF((AG474-1)=0,"",ROUND(10*Q474/(AG474-1),1))</x:f>
        <x:v>1.5</x:v>
      </x:c>
      <x:c r="G474" s="14" t="n">
        <x:f>IF((AG474-1)=0,"",ROUND(10*R474/(AG474-1),1))</x:f>
        <x:v>1.9</x:v>
      </x:c>
      <x:c r="H474" s="14" t="n">
        <x:f>IF(R474=0,"",ROUND(10*S474/R474,1))</x:f>
        <x:v>6</x:v>
      </x:c>
      <x:c r="I474" s="14" t="n">
        <x:f>IF(AH474=0,"",ROUND(10*AI474/AH474,1))</x:f>
        <x:v>10</x:v>
      </x:c>
      <x:c r="J474" s="14" t="n">
        <x:f>IF((AG474-1)=0,"",ROUND(10*T474/(AG474-1),1))</x:f>
        <x:v>0</x:v>
      </x:c>
      <x:c r="K474" s="14" t="n">
        <x:f>IF((AG474-1)=0,"",ROUND(10*U474/(AG474-1),1))</x:f>
        <x:v>0.4</x:v>
      </x:c>
      <x:c r="L474" s="14" t="n">
        <x:f>IF(U474=0,"",ROUND(10*V474/U474,1))</x:f>
        <x:v>0</x:v>
      </x:c>
      <x:c r="M474" s="14" t="str">
        <x:f>IF(AJ474=0,"",ROUND(10*AK474/AJ474,1))</x:f>
      </x:c>
      <x:c r="N474" s="14" t="n">
        <x:f>ROUND(10*W474/12,1)</x:f>
        <x:v>7.5</x:v>
      </x:c>
      <x:c r="O474" s="14" t="n">
        <x:f>ROUND(10*AL474,1)</x:f>
        <x:v>2.4</x:v>
      </x:c>
      <x:c r="P474" s="14" t="n">
        <x:f>IF((AG474-1)=0,"",ROUND(10*X474/(AG474-1),1))</x:f>
        <x:v>0</x:v>
      </x:c>
      <x:c r="Q474" s="15" t="n">
        <x:f>COUNTIFS(Relaciones!$E$5800:$E$6166,A474,Relaciones!$F$5800:$F$6166,"amistad")</x:f>
        <x:v>4</x:v>
      </x:c>
      <x:c r="R474" s="15" t="n">
        <x:f>COUNTIFS(Relaciones!$D$5800:$D$6166,A474,Relaciones!$F$5800:$F$6166,"amistad")</x:f>
        <x:v>5</x:v>
      </x:c>
      <x:c r="S474" s="15" t="n">
        <x:f>SUMIFS(Relaciones!$G$5800:$G$6166,Relaciones!$D$5800:$D$6166,A474,Relaciones!$F$5800:$F$6166,"amistad")</x:f>
        <x:v>3</x:v>
      </x:c>
      <x:c r="T474" s="15" t="n">
        <x:f>COUNTIFS(Relaciones!$E$5800:$E$6166,A474,Relaciones!$F$5800:$F$6166,"rechazo")</x:f>
        <x:v>0</x:v>
      </x:c>
      <x:c r="U474" s="15" t="n">
        <x:f>COUNTIFS(Relaciones!$D$5800:$D$6166,A474,Relaciones!$F$5800:$F$6166,"rechazo")</x:f>
        <x:v>1</x:v>
      </x:c>
      <x:c r="V474" s="15" t="n">
        <x:f>SUMIFS(Relaciones!$G$5800:$G$6166,Relaciones!$D$5800:$D$6166,A474,Relaciones!$F$5800:$F$6166,"rechazo")</x:f>
        <x:v>0</x:v>
      </x:c>
      <x:c r="W474" s="15" t="n">
        <x:f>SUM(INDEX(Respuestas!$B$450:$B$477,MATCH(A474,Respuestas!$A$450:$A$477,0)),INDEX(Respuestas!$C$450:$C$477,MATCH(A474,Respuestas!$A$450:$A$477,0)),INDEX(Respuestas!$D$450:$D$477,MATCH(A474,Respuestas!$A$450:$A$477,0)),INDEX(Respuestas!$E$450:$E$477,MATCH(A474,Respuestas!$A$450:$A$477,0)))</x:f>
        <x:v>9</x:v>
      </x:c>
      <x:c r="X474" s="15" t="n">
        <x:f>COUNTIFS(Relaciones!$E$5800:$E$6166,A474,Relaciones!$F$5800:$F$6166,"mediacion")</x:f>
        <x:v>0</x:v>
      </x:c>
      <x:c r="Y474" s="15" t="n">
        <x:f>COUNTIFS(Relaciones!$E$5800:$E$6166,A474,Relaciones!$F$5800:$F$6166,"mediacion_negativa")</x:f>
        <x:v>0</x:v>
      </x:c>
      <x:c r="Z474" s="15" t="n">
        <x:f>COUNTIFS(Relaciones!$E$5800:$E$6166,A474,Relaciones!$F$5800:$F$6166,"bullying")</x:f>
        <x:v>0</x:v>
      </x:c>
      <x:c r="AA474" s="4" t="str">
        <x:f>INDEX(Respuestas!$F$450:$F$477,MATCH(A474,Respuestas!$A$450:$A$477,0))</x:f>
        <x:v>No</x:v>
      </x:c>
      <x:c r="AB474" s="4" t="str">
        <x:f>INDEX(Respuestas!$G$450:$G$477,MATCH(A474,Respuestas!$A$450:$A$477,0))</x:f>
        <x:v>Sí</x:v>
      </x:c>
      <x:c r="AC474" s="4" t="str">
        <x:f>INDEX(Respuestas!$H$450:$H$477,MATCH(A474,Respuestas!$A$450:$A$477,0))</x:f>
        <x:v>No</x:v>
      </x:c>
      <x:c r="AD474" s="4" t="str">
        <x:f>INDEX(Respuestas!$I$450:$I$477,MATCH(A474,Respuestas!$A$450:$A$477,0))</x:f>
        <x:v>Sí</x:v>
      </x:c>
      <x:c r="AE474" s="4" t="str">
        <x:f>INDEX(Respuestas!$J$450:$J$477,MATCH(A474,Respuestas!$A$450:$A$477,0))</x:f>
        <x:v>G3</x:v>
      </x:c>
      <x:c r="AF474" s="4" t="str">
        <x:v>normalizada_v1</x:v>
      </x:c>
      <x:c r="AG474" s="4" t="n">
        <x:f>COUNTIFS($B$2:$B$1513,B474,$C$2:$C$1513,C474,$D$2:$D$1513,D474)</x:f>
        <x:v>28</x:v>
      </x:c>
      <x:c r="AH474" s="4" t="n">
        <x:f>COUNTIFS(Relaciones!$D$5800:$D$6166,A474,Relaciones!$F$5800:$F$6166,"prediccion_amistad")</x:f>
        <x:v>3</x:v>
      </x:c>
      <x:c r="AI474" s="4" t="n">
        <x:f>SUMIFS(Relaciones!$H$5800:$H$6166,Relaciones!$D$5800:$D$6166,A474,Relaciones!$F$5800:$F$6166,"prediccion_amistad")</x:f>
        <x:v>3</x:v>
      </x:c>
      <x:c r="AJ474" s="4" t="n">
        <x:f>COUNTIFS(Relaciones!$D$5800:$D$6166,A474,Relaciones!$F$5800:$F$6166,"prediccion_rechazo")</x:f>
        <x:v>0</x:v>
      </x:c>
      <x:c r="AK474" s="4" t="n">
        <x:f>SUMIFS(Relaciones!$H$5800:$H$6166,Relaciones!$D$5800:$D$6166,A474,Relaciones!$F$5800:$F$6166,"prediccion_rechazo")</x:f>
        <x:v>0</x:v>
      </x:c>
      <x:c r="AL474" s="4" t="n">
        <x:v>0.2405043049992423</x:v>
      </x:c>
    </x:row>
    <x:row r="475" ht="23" customHeight="1">
      <x:c r="A475" s="13" t="str">
        <x:v>00474</x:v>
      </x:c>
      <x:c r="B475" s="4" t="str">
        <x:v>Sevilla</x:v>
      </x:c>
      <x:c r="C475" s="4" t="str">
        <x:v>3.º ESO</x:v>
      </x:c>
      <x:c r="D475" s="4" t="str">
        <x:v>B</x:v>
      </x:c>
      <x:c r="E475" s="4" t="str">
        <x:v>alumno</x:v>
      </x:c>
      <x:c r="F475" s="14" t="n">
        <x:f>IF((AG475-1)=0,"",ROUND(10*Q475/(AG475-1),1))</x:f>
        <x:v>1.5</x:v>
      </x:c>
      <x:c r="G475" s="14" t="n">
        <x:f>IF((AG475-1)=0,"",ROUND(10*R475/(AG475-1),1))</x:f>
        <x:v>1.5</x:v>
      </x:c>
      <x:c r="H475" s="14" t="n">
        <x:f>IF(R475=0,"",ROUND(10*S475/R475,1))</x:f>
        <x:v>7.5</x:v>
      </x:c>
      <x:c r="I475" s="14" t="n">
        <x:f>IF(AH475=0,"",ROUND(10*AI475/AH475,1))</x:f>
        <x:v>7.5</x:v>
      </x:c>
      <x:c r="J475" s="14" t="n">
        <x:f>IF((AG475-1)=0,"",ROUND(10*T475/(AG475-1),1))</x:f>
        <x:v>1.9</x:v>
      </x:c>
      <x:c r="K475" s="14" t="n">
        <x:f>IF((AG475-1)=0,"",ROUND(10*U475/(AG475-1),1))</x:f>
        <x:v>0.7</x:v>
      </x:c>
      <x:c r="L475" s="14" t="n">
        <x:f>IF(U475=0,"",ROUND(10*V475/U475,1))</x:f>
        <x:v>0</x:v>
      </x:c>
      <x:c r="M475" s="14" t="n">
        <x:f>IF(AJ475=0,"",ROUND(10*AK475/AJ475,1))</x:f>
        <x:v>8</x:v>
      </x:c>
      <x:c r="N475" s="14" t="n">
        <x:f>ROUND(10*W475/12,1)</x:f>
        <x:v>5</x:v>
      </x:c>
      <x:c r="O475" s="14" t="n">
        <x:f>ROUND(10*AL475,1)</x:f>
        <x:v>2</x:v>
      </x:c>
      <x:c r="P475" s="14" t="n">
        <x:f>IF((AG475-1)=0,"",ROUND(10*X475/(AG475-1),1))</x:f>
        <x:v>0</x:v>
      </x:c>
      <x:c r="Q475" s="15" t="n">
        <x:f>COUNTIFS(Relaciones!$E$5800:$E$6166,A475,Relaciones!$F$5800:$F$6166,"amistad")</x:f>
        <x:v>4</x:v>
      </x:c>
      <x:c r="R475" s="15" t="n">
        <x:f>COUNTIFS(Relaciones!$D$5800:$D$6166,A475,Relaciones!$F$5800:$F$6166,"amistad")</x:f>
        <x:v>4</x:v>
      </x:c>
      <x:c r="S475" s="15" t="n">
        <x:f>SUMIFS(Relaciones!$G$5800:$G$6166,Relaciones!$D$5800:$D$6166,A475,Relaciones!$F$5800:$F$6166,"amistad")</x:f>
        <x:v>3</x:v>
      </x:c>
      <x:c r="T475" s="15" t="n">
        <x:f>COUNTIFS(Relaciones!$E$5800:$E$6166,A475,Relaciones!$F$5800:$F$6166,"rechazo")</x:f>
        <x:v>5</x:v>
      </x:c>
      <x:c r="U475" s="15" t="n">
        <x:f>COUNTIFS(Relaciones!$D$5800:$D$6166,A475,Relaciones!$F$5800:$F$6166,"rechazo")</x:f>
        <x:v>2</x:v>
      </x:c>
      <x:c r="V475" s="15" t="n">
        <x:f>SUMIFS(Relaciones!$G$5800:$G$6166,Relaciones!$D$5800:$D$6166,A475,Relaciones!$F$5800:$F$6166,"rechazo")</x:f>
        <x:v>0</x:v>
      </x:c>
      <x:c r="W475" s="15" t="n">
        <x:f>SUM(INDEX(Respuestas!$B$450:$B$477,MATCH(A475,Respuestas!$A$450:$A$477,0)),INDEX(Respuestas!$C$450:$C$477,MATCH(A475,Respuestas!$A$450:$A$477,0)),INDEX(Respuestas!$D$450:$D$477,MATCH(A475,Respuestas!$A$450:$A$477,0)),INDEX(Respuestas!$E$450:$E$477,MATCH(A475,Respuestas!$A$450:$A$477,0)))</x:f>
        <x:v>6</x:v>
      </x:c>
      <x:c r="X475" s="15" t="n">
        <x:f>COUNTIFS(Relaciones!$E$5800:$E$6166,A475,Relaciones!$F$5800:$F$6166,"mediacion")</x:f>
        <x:v>0</x:v>
      </x:c>
      <x:c r="Y475" s="15" t="n">
        <x:f>COUNTIFS(Relaciones!$E$5800:$E$6166,A475,Relaciones!$F$5800:$F$6166,"mediacion_negativa")</x:f>
        <x:v>13</x:v>
      </x:c>
      <x:c r="Z475" s="15" t="n">
        <x:f>COUNTIFS(Relaciones!$E$5800:$E$6166,A475,Relaciones!$F$5800:$F$6166,"bullying")</x:f>
        <x:v>3</x:v>
      </x:c>
      <x:c r="AA475" s="4" t="str">
        <x:f>INDEX(Respuestas!$F$450:$F$477,MATCH(A475,Respuestas!$A$450:$A$477,0))</x:f>
        <x:v>No</x:v>
      </x:c>
      <x:c r="AB475" s="4" t="str">
        <x:f>INDEX(Respuestas!$G$450:$G$477,MATCH(A475,Respuestas!$A$450:$A$477,0))</x:f>
        <x:v>Sí</x:v>
      </x:c>
      <x:c r="AC475" s="4" t="str">
        <x:f>INDEX(Respuestas!$H$450:$H$477,MATCH(A475,Respuestas!$A$450:$A$477,0))</x:f>
        <x:v>Sí</x:v>
      </x:c>
      <x:c r="AD475" s="4" t="str">
        <x:f>INDEX(Respuestas!$I$450:$I$477,MATCH(A475,Respuestas!$A$450:$A$477,0))</x:f>
        <x:v>No</x:v>
      </x:c>
      <x:c r="AE475" s="4" t="str">
        <x:f>INDEX(Respuestas!$J$450:$J$477,MATCH(A475,Respuestas!$A$450:$A$477,0))</x:f>
        <x:v>G3</x:v>
      </x:c>
      <x:c r="AF475" s="4" t="str">
        <x:v>normalizada_v1</x:v>
      </x:c>
      <x:c r="AG475" s="4" t="n">
        <x:f>COUNTIFS($B$2:$B$1513,B475,$C$2:$C$1513,C475,$D$2:$D$1513,D475)</x:f>
        <x:v>28</x:v>
      </x:c>
      <x:c r="AH475" s="4" t="n">
        <x:f>COUNTIFS(Relaciones!$D$5800:$D$6166,A475,Relaciones!$F$5800:$F$6166,"prediccion_amistad")</x:f>
        <x:v>4</x:v>
      </x:c>
      <x:c r="AI475" s="4" t="n">
        <x:f>SUMIFS(Relaciones!$H$5800:$H$6166,Relaciones!$D$5800:$D$6166,A475,Relaciones!$F$5800:$F$6166,"prediccion_amistad")</x:f>
        <x:v>3</x:v>
      </x:c>
      <x:c r="AJ475" s="4" t="n">
        <x:f>COUNTIFS(Relaciones!$D$5800:$D$6166,A475,Relaciones!$F$5800:$F$6166,"prediccion_rechazo")</x:f>
        <x:v>5</x:v>
      </x:c>
      <x:c r="AK475" s="4" t="n">
        <x:f>SUMIFS(Relaciones!$H$5800:$H$6166,Relaciones!$D$5800:$D$6166,A475,Relaciones!$F$5800:$F$6166,"prediccion_rechazo")</x:f>
        <x:v>4</x:v>
      </x:c>
      <x:c r="AL475" s="4" t="n">
        <x:v>0.20419867668818825</x:v>
      </x:c>
    </x:row>
    <x:row r="476" ht="23" customHeight="1">
      <x:c r="A476" s="13" t="str">
        <x:v>00475</x:v>
      </x:c>
      <x:c r="B476" s="4" t="str">
        <x:v>Sevilla</x:v>
      </x:c>
      <x:c r="C476" s="4" t="str">
        <x:v>3.º ESO</x:v>
      </x:c>
      <x:c r="D476" s="4" t="str">
        <x:v>B</x:v>
      </x:c>
      <x:c r="E476" s="4" t="str">
        <x:v>alumna</x:v>
      </x:c>
      <x:c r="F476" s="14" t="n">
        <x:f>IF((AG476-1)=0,"",ROUND(10*Q476/(AG476-1),1))</x:f>
        <x:v>1.5</x:v>
      </x:c>
      <x:c r="G476" s="14" t="n">
        <x:f>IF((AG476-1)=0,"",ROUND(10*R476/(AG476-1),1))</x:f>
        <x:v>1.5</x:v>
      </x:c>
      <x:c r="H476" s="14" t="n">
        <x:f>IF(R476=0,"",ROUND(10*S476/R476,1))</x:f>
        <x:v>2.5</x:v>
      </x:c>
      <x:c r="I476" s="14" t="n">
        <x:f>IF(AH476=0,"",ROUND(10*AI476/AH476,1))</x:f>
        <x:v>10</x:v>
      </x:c>
      <x:c r="J476" s="14" t="n">
        <x:f>IF((AG476-1)=0,"",ROUND(10*T476/(AG476-1),1))</x:f>
        <x:v>0</x:v>
      </x:c>
      <x:c r="K476" s="14" t="n">
        <x:f>IF((AG476-1)=0,"",ROUND(10*U476/(AG476-1),1))</x:f>
        <x:v>0.4</x:v>
      </x:c>
      <x:c r="L476" s="14" t="n">
        <x:f>IF(U476=0,"",ROUND(10*V476/U476,1))</x:f>
        <x:v>0</x:v>
      </x:c>
      <x:c r="M476" s="14" t="str">
        <x:f>IF(AJ476=0,"",ROUND(10*AK476/AJ476,1))</x:f>
      </x:c>
      <x:c r="N476" s="14" t="n">
        <x:f>ROUND(10*W476/12,1)</x:f>
        <x:v>9.2</x:v>
      </x:c>
      <x:c r="O476" s="14" t="n">
        <x:f>ROUND(10*AL476,1)</x:f>
        <x:v>2.6</x:v>
      </x:c>
      <x:c r="P476" s="14" t="n">
        <x:f>IF((AG476-1)=0,"",ROUND(10*X476/(AG476-1),1))</x:f>
        <x:v>0</x:v>
      </x:c>
      <x:c r="Q476" s="15" t="n">
        <x:f>COUNTIFS(Relaciones!$E$5800:$E$6166,A476,Relaciones!$F$5800:$F$6166,"amistad")</x:f>
        <x:v>4</x:v>
      </x:c>
      <x:c r="R476" s="15" t="n">
        <x:f>COUNTIFS(Relaciones!$D$5800:$D$6166,A476,Relaciones!$F$5800:$F$6166,"amistad")</x:f>
        <x:v>4</x:v>
      </x:c>
      <x:c r="S476" s="15" t="n">
        <x:f>SUMIFS(Relaciones!$G$5800:$G$6166,Relaciones!$D$5800:$D$6166,A476,Relaciones!$F$5800:$F$6166,"amistad")</x:f>
        <x:v>1</x:v>
      </x:c>
      <x:c r="T476" s="15" t="n">
        <x:f>COUNTIFS(Relaciones!$E$5800:$E$6166,A476,Relaciones!$F$5800:$F$6166,"rechazo")</x:f>
        <x:v>0</x:v>
      </x:c>
      <x:c r="U476" s="15" t="n">
        <x:f>COUNTIFS(Relaciones!$D$5800:$D$6166,A476,Relaciones!$F$5800:$F$6166,"rechazo")</x:f>
        <x:v>1</x:v>
      </x:c>
      <x:c r="V476" s="15" t="n">
        <x:f>SUMIFS(Relaciones!$G$5800:$G$6166,Relaciones!$D$5800:$D$6166,A476,Relaciones!$F$5800:$F$6166,"rechazo")</x:f>
        <x:v>0</x:v>
      </x:c>
      <x:c r="W476" s="15" t="n">
        <x:f>SUM(INDEX(Respuestas!$B$450:$B$477,MATCH(A476,Respuestas!$A$450:$A$477,0)),INDEX(Respuestas!$C$450:$C$477,MATCH(A476,Respuestas!$A$450:$A$477,0)),INDEX(Respuestas!$D$450:$D$477,MATCH(A476,Respuestas!$A$450:$A$477,0)),INDEX(Respuestas!$E$450:$E$477,MATCH(A476,Respuestas!$A$450:$A$477,0)))</x:f>
        <x:v>11</x:v>
      </x:c>
      <x:c r="X476" s="15" t="n">
        <x:f>COUNTIFS(Relaciones!$E$5800:$E$6166,A476,Relaciones!$F$5800:$F$6166,"mediacion")</x:f>
        <x:v>0</x:v>
      </x:c>
      <x:c r="Y476" s="15" t="n">
        <x:f>COUNTIFS(Relaciones!$E$5800:$E$6166,A476,Relaciones!$F$5800:$F$6166,"mediacion_negativa")</x:f>
        <x:v>0</x:v>
      </x:c>
      <x:c r="Z476" s="15" t="n">
        <x:f>COUNTIFS(Relaciones!$E$5800:$E$6166,A476,Relaciones!$F$5800:$F$6166,"bullying")</x:f>
        <x:v>0</x:v>
      </x:c>
      <x:c r="AA476" s="4" t="str">
        <x:f>INDEX(Respuestas!$F$450:$F$477,MATCH(A476,Respuestas!$A$450:$A$477,0))</x:f>
        <x:v>No</x:v>
      </x:c>
      <x:c r="AB476" s="4" t="str">
        <x:f>INDEX(Respuestas!$G$450:$G$477,MATCH(A476,Respuestas!$A$450:$A$477,0))</x:f>
        <x:v>Sí</x:v>
      </x:c>
      <x:c r="AC476" s="4" t="str">
        <x:f>INDEX(Respuestas!$H$450:$H$477,MATCH(A476,Respuestas!$A$450:$A$477,0))</x:f>
        <x:v>No</x:v>
      </x:c>
      <x:c r="AD476" s="4" t="str">
        <x:f>INDEX(Respuestas!$I$450:$I$477,MATCH(A476,Respuestas!$A$450:$A$477,0))</x:f>
        <x:v>Sí</x:v>
      </x:c>
      <x:c r="AE476" s="4" t="str">
        <x:f>INDEX(Respuestas!$J$450:$J$477,MATCH(A476,Respuestas!$A$450:$A$477,0))</x:f>
        <x:v>G3</x:v>
      </x:c>
      <x:c r="AF476" s="4" t="str">
        <x:v>normalizada_v1</x:v>
      </x:c>
      <x:c r="AG476" s="4" t="n">
        <x:f>COUNTIFS($B$2:$B$1513,B476,$C$2:$C$1513,C476,$D$2:$D$1513,D476)</x:f>
        <x:v>28</x:v>
      </x:c>
      <x:c r="AH476" s="4" t="n">
        <x:f>COUNTIFS(Relaciones!$D$5800:$D$6166,A476,Relaciones!$F$5800:$F$6166,"prediccion_amistad")</x:f>
        <x:v>3</x:v>
      </x:c>
      <x:c r="AI476" s="4" t="n">
        <x:f>SUMIFS(Relaciones!$H$5800:$H$6166,Relaciones!$D$5800:$D$6166,A476,Relaciones!$F$5800:$F$6166,"prediccion_amistad")</x:f>
        <x:v>3</x:v>
      </x:c>
      <x:c r="AJ476" s="4" t="n">
        <x:f>COUNTIFS(Relaciones!$D$5800:$D$6166,A476,Relaciones!$F$5800:$F$6166,"prediccion_rechazo")</x:f>
        <x:v>0</x:v>
      </x:c>
      <x:c r="AK476" s="4" t="n">
        <x:f>SUMIFS(Relaciones!$H$5800:$H$6166,Relaciones!$D$5800:$D$6166,A476,Relaciones!$F$5800:$F$6166,"prediccion_rechazo")</x:f>
        <x:v>0</x:v>
      </x:c>
      <x:c r="AL476" s="4" t="n">
        <x:v>0.2597537127239537</x:v>
      </x:c>
    </x:row>
    <x:row r="477" ht="23" customHeight="1">
      <x:c r="A477" s="13" t="str">
        <x:v>00476</x:v>
      </x:c>
      <x:c r="B477" s="4" t="str">
        <x:v>Sevilla</x:v>
      </x:c>
      <x:c r="C477" s="4" t="str">
        <x:v>3.º ESO</x:v>
      </x:c>
      <x:c r="D477" s="4" t="str">
        <x:v>B</x:v>
      </x:c>
      <x:c r="E477" s="4" t="str">
        <x:v>alumno</x:v>
      </x:c>
      <x:c r="F477" s="14" t="n">
        <x:f>IF((AG477-1)=0,"",ROUND(10*Q477/(AG477-1),1))</x:f>
        <x:v>1.5</x:v>
      </x:c>
      <x:c r="G477" s="14" t="n">
        <x:f>IF((AG477-1)=0,"",ROUND(10*R477/(AG477-1),1))</x:f>
        <x:v>1.5</x:v>
      </x:c>
      <x:c r="H477" s="14" t="n">
        <x:f>IF(R477=0,"",ROUND(10*S477/R477,1))</x:f>
        <x:v>7.5</x:v>
      </x:c>
      <x:c r="I477" s="14" t="n">
        <x:f>IF(AH477=0,"",ROUND(10*AI477/AH477,1))</x:f>
        <x:v>10</x:v>
      </x:c>
      <x:c r="J477" s="14" t="n">
        <x:f>IF((AG477-1)=0,"",ROUND(10*T477/(AG477-1),1))</x:f>
        <x:v>0</x:v>
      </x:c>
      <x:c r="K477" s="14" t="n">
        <x:f>IF((AG477-1)=0,"",ROUND(10*U477/(AG477-1),1))</x:f>
        <x:v>0.4</x:v>
      </x:c>
      <x:c r="L477" s="14" t="n">
        <x:f>IF(U477=0,"",ROUND(10*V477/U477,1))</x:f>
        <x:v>0</x:v>
      </x:c>
      <x:c r="M477" s="14" t="str">
        <x:f>IF(AJ477=0,"",ROUND(10*AK477/AJ477,1))</x:f>
      </x:c>
      <x:c r="N477" s="14" t="n">
        <x:f>ROUND(10*W477/12,1)</x:f>
        <x:v>10</x:v>
      </x:c>
      <x:c r="O477" s="14" t="n">
        <x:f>ROUND(10*AL477,1)</x:f>
        <x:v>2.7</x:v>
      </x:c>
      <x:c r="P477" s="14" t="n">
        <x:f>IF((AG477-1)=0,"",ROUND(10*X477/(AG477-1),1))</x:f>
        <x:v>0</x:v>
      </x:c>
      <x:c r="Q477" s="15" t="n">
        <x:f>COUNTIFS(Relaciones!$E$5800:$E$6166,A477,Relaciones!$F$5800:$F$6166,"amistad")</x:f>
        <x:v>4</x:v>
      </x:c>
      <x:c r="R477" s="15" t="n">
        <x:f>COUNTIFS(Relaciones!$D$5800:$D$6166,A477,Relaciones!$F$5800:$F$6166,"amistad")</x:f>
        <x:v>4</x:v>
      </x:c>
      <x:c r="S477" s="15" t="n">
        <x:f>SUMIFS(Relaciones!$G$5800:$G$6166,Relaciones!$D$5800:$D$6166,A477,Relaciones!$F$5800:$F$6166,"amistad")</x:f>
        <x:v>3</x:v>
      </x:c>
      <x:c r="T477" s="15" t="n">
        <x:f>COUNTIFS(Relaciones!$E$5800:$E$6166,A477,Relaciones!$F$5800:$F$6166,"rechazo")</x:f>
        <x:v>0</x:v>
      </x:c>
      <x:c r="U477" s="15" t="n">
        <x:f>COUNTIFS(Relaciones!$D$5800:$D$6166,A477,Relaciones!$F$5800:$F$6166,"rechazo")</x:f>
        <x:v>1</x:v>
      </x:c>
      <x:c r="V477" s="15" t="n">
        <x:f>SUMIFS(Relaciones!$G$5800:$G$6166,Relaciones!$D$5800:$D$6166,A477,Relaciones!$F$5800:$F$6166,"rechazo")</x:f>
        <x:v>0</x:v>
      </x:c>
      <x:c r="W477" s="15" t="n">
        <x:f>SUM(INDEX(Respuestas!$B$450:$B$477,MATCH(A477,Respuestas!$A$450:$A$477,0)),INDEX(Respuestas!$C$450:$C$477,MATCH(A477,Respuestas!$A$450:$A$477,0)),INDEX(Respuestas!$D$450:$D$477,MATCH(A477,Respuestas!$A$450:$A$477,0)),INDEX(Respuestas!$E$450:$E$477,MATCH(A477,Respuestas!$A$450:$A$477,0)))</x:f>
        <x:v>12</x:v>
      </x:c>
      <x:c r="X477" s="15" t="n">
        <x:f>COUNTIFS(Relaciones!$E$5800:$E$6166,A477,Relaciones!$F$5800:$F$6166,"mediacion")</x:f>
        <x:v>0</x:v>
      </x:c>
      <x:c r="Y477" s="15" t="n">
        <x:f>COUNTIFS(Relaciones!$E$5800:$E$6166,A477,Relaciones!$F$5800:$F$6166,"mediacion_negativa")</x:f>
        <x:v>0</x:v>
      </x:c>
      <x:c r="Z477" s="15" t="n">
        <x:f>COUNTIFS(Relaciones!$E$5800:$E$6166,A477,Relaciones!$F$5800:$F$6166,"bullying")</x:f>
        <x:v>0</x:v>
      </x:c>
      <x:c r="AA477" s="4" t="str">
        <x:f>INDEX(Respuestas!$F$450:$F$477,MATCH(A477,Respuestas!$A$450:$A$477,0))</x:f>
        <x:v>No</x:v>
      </x:c>
      <x:c r="AB477" s="4" t="str">
        <x:f>INDEX(Respuestas!$G$450:$G$477,MATCH(A477,Respuestas!$A$450:$A$477,0))</x:f>
        <x:v>Sí</x:v>
      </x:c>
      <x:c r="AC477" s="4" t="str">
        <x:f>INDEX(Respuestas!$H$450:$H$477,MATCH(A477,Respuestas!$A$450:$A$477,0))</x:f>
        <x:v>No</x:v>
      </x:c>
      <x:c r="AD477" s="4" t="str">
        <x:f>INDEX(Respuestas!$I$450:$I$477,MATCH(A477,Respuestas!$A$450:$A$477,0))</x:f>
        <x:v>Sí</x:v>
      </x:c>
      <x:c r="AE477" s="4" t="str">
        <x:f>INDEX(Respuestas!$J$450:$J$477,MATCH(A477,Respuestas!$A$450:$A$477,0))</x:f>
        <x:v>G3</x:v>
      </x:c>
      <x:c r="AF477" s="4" t="str">
        <x:v>normalizada_v1</x:v>
      </x:c>
      <x:c r="AG477" s="4" t="n">
        <x:f>COUNTIFS($B$2:$B$1513,B477,$C$2:$C$1513,C477,$D$2:$D$1513,D477)</x:f>
        <x:v>28</x:v>
      </x:c>
      <x:c r="AH477" s="4" t="n">
        <x:f>COUNTIFS(Relaciones!$D$5800:$D$6166,A477,Relaciones!$F$5800:$F$6166,"prediccion_amistad")</x:f>
        <x:v>3</x:v>
      </x:c>
      <x:c r="AI477" s="4" t="n">
        <x:f>SUMIFS(Relaciones!$H$5800:$H$6166,Relaciones!$D$5800:$D$6166,A477,Relaciones!$F$5800:$F$6166,"prediccion_amistad")</x:f>
        <x:v>3</x:v>
      </x:c>
      <x:c r="AJ477" s="4" t="n">
        <x:f>COUNTIFS(Relaciones!$D$5800:$D$6166,A477,Relaciones!$F$5800:$F$6166,"prediccion_rechazo")</x:f>
        <x:v>0</x:v>
      </x:c>
      <x:c r="AK477" s="4" t="n">
        <x:f>SUMIFS(Relaciones!$H$5800:$H$6166,Relaciones!$D$5800:$D$6166,A477,Relaciones!$F$5800:$F$6166,"prediccion_rechazo")</x:f>
        <x:v>0</x:v>
      </x:c>
      <x:c r="AL477" s="4" t="n">
        <x:v>0.27033620899411315</x:v>
      </x:c>
    </x:row>
    <x:row r="478" ht="23" customHeight="1">
      <x:c r="A478" s="13" t="str">
        <x:v>00477</x:v>
      </x:c>
      <x:c r="B478" s="4" t="str">
        <x:v>Sevilla</x:v>
      </x:c>
      <x:c r="C478" s="4" t="str">
        <x:v>3.º ESO</x:v>
      </x:c>
      <x:c r="D478" s="4" t="str">
        <x:v>C</x:v>
      </x:c>
      <x:c r="E478" s="4" t="str">
        <x:v>alumna</x:v>
      </x:c>
      <x:c r="F478" s="14" t="n">
        <x:f>IF((AG478-1)=0,"",ROUND(10*Q478/(AG478-1),1))</x:f>
        <x:v>4.4</x:v>
      </x:c>
      <x:c r="G478" s="14" t="n">
        <x:f>IF((AG478-1)=0,"",ROUND(10*R478/(AG478-1),1))</x:f>
        <x:v>1.9</x:v>
      </x:c>
      <x:c r="H478" s="14" t="n">
        <x:f>IF(R478=0,"",ROUND(10*S478/R478,1))</x:f>
        <x:v>10</x:v>
      </x:c>
      <x:c r="I478" s="14" t="n">
        <x:f>IF(AH478=0,"",ROUND(10*AI478/AH478,1))</x:f>
        <x:v>10</x:v>
      </x:c>
      <x:c r="J478" s="14" t="n">
        <x:f>IF((AG478-1)=0,"",ROUND(10*T478/(AG478-1),1))</x:f>
        <x:v>0</x:v>
      </x:c>
      <x:c r="K478" s="14" t="n">
        <x:f>IF((AG478-1)=0,"",ROUND(10*U478/(AG478-1),1))</x:f>
        <x:v>0</x:v>
      </x:c>
      <x:c r="L478" s="14" t="str">
        <x:f>IF(U478=0,"",ROUND(10*V478/U478,1))</x:f>
      </x:c>
      <x:c r="M478" s="14" t="str">
        <x:f>IF(AJ478=0,"",ROUND(10*AK478/AJ478,1))</x:f>
      </x:c>
      <x:c r="N478" s="14" t="n">
        <x:f>ROUND(10*W478/12,1)</x:f>
        <x:v>7.5</x:v>
      </x:c>
      <x:c r="O478" s="14" t="n">
        <x:f>ROUND(10*AL478,1)</x:f>
        <x:v>10</x:v>
      </x:c>
      <x:c r="P478" s="14" t="n">
        <x:f>IF((AG478-1)=0,"",ROUND(10*X478/(AG478-1),1))</x:f>
        <x:v>3.3</x:v>
      </x:c>
      <x:c r="Q478" s="15" t="n">
        <x:f>COUNTIFS(Relaciones!$E$6167:$E$6541,A478,Relaciones!$F$6167:$F$6541,"amistad")</x:f>
        <x:v>12</x:v>
      </x:c>
      <x:c r="R478" s="15" t="n">
        <x:f>COUNTIFS(Relaciones!$D$6167:$D$6541,A478,Relaciones!$F$6167:$F$6541,"amistad")</x:f>
        <x:v>5</x:v>
      </x:c>
      <x:c r="S478" s="15" t="n">
        <x:f>SUMIFS(Relaciones!$G$6167:$G$6541,Relaciones!$D$6167:$D$6541,A478,Relaciones!$F$6167:$F$6541,"amistad")</x:f>
        <x:v>5</x:v>
      </x:c>
      <x:c r="T478" s="15" t="n">
        <x:f>COUNTIFS(Relaciones!$E$6167:$E$6541,A478,Relaciones!$F$6167:$F$6541,"rechazo")</x:f>
        <x:v>0</x:v>
      </x:c>
      <x:c r="U478" s="15" t="n">
        <x:f>COUNTIFS(Relaciones!$D$6167:$D$6541,A478,Relaciones!$F$6167:$F$6541,"rechazo")</x:f>
        <x:v>0</x:v>
      </x:c>
      <x:c r="V478" s="15" t="n">
        <x:f>SUMIFS(Relaciones!$G$6167:$G$6541,Relaciones!$D$6167:$D$6541,A478,Relaciones!$F$6167:$F$6541,"rechazo")</x:f>
        <x:v>0</x:v>
      </x:c>
      <x:c r="W478" s="15" t="n">
        <x:f>SUM(INDEX(Respuestas!$B$478:$B$505,MATCH(A478,Respuestas!$A$478:$A$505,0)),INDEX(Respuestas!$C$478:$C$505,MATCH(A478,Respuestas!$A$478:$A$505,0)),INDEX(Respuestas!$D$478:$D$505,MATCH(A478,Respuestas!$A$478:$A$505,0)),INDEX(Respuestas!$E$478:$E$505,MATCH(A478,Respuestas!$A$478:$A$505,0)))</x:f>
        <x:v>9</x:v>
      </x:c>
      <x:c r="X478" s="15" t="n">
        <x:f>COUNTIFS(Relaciones!$E$6167:$E$6541,A478,Relaciones!$F$6167:$F$6541,"mediacion")</x:f>
        <x:v>9</x:v>
      </x:c>
      <x:c r="Y478" s="15" t="n">
        <x:f>COUNTIFS(Relaciones!$E$6167:$E$6541,A478,Relaciones!$F$6167:$F$6541,"mediacion_negativa")</x:f>
        <x:v>0</x:v>
      </x:c>
      <x:c r="Z478" s="15" t="n">
        <x:f>COUNTIFS(Relaciones!$E$6167:$E$6541,A478,Relaciones!$F$6167:$F$6541,"bullying")</x:f>
        <x:v>0</x:v>
      </x:c>
      <x:c r="AA478" s="4" t="str">
        <x:f>INDEX(Respuestas!$F$478:$F$505,MATCH(A478,Respuestas!$A$478:$A$505,0))</x:f>
        <x:v>No</x:v>
      </x:c>
      <x:c r="AB478" s="4" t="str">
        <x:f>INDEX(Respuestas!$G$478:$G$505,MATCH(A478,Respuestas!$A$478:$A$505,0))</x:f>
        <x:v>Sí</x:v>
      </x:c>
      <x:c r="AC478" s="4" t="str">
        <x:f>INDEX(Respuestas!$H$478:$H$505,MATCH(A478,Respuestas!$A$478:$A$505,0))</x:f>
        <x:v>No</x:v>
      </x:c>
      <x:c r="AD478" s="4" t="str">
        <x:f>INDEX(Respuestas!$I$478:$I$505,MATCH(A478,Respuestas!$A$478:$A$505,0))</x:f>
        <x:v>No</x:v>
      </x:c>
      <x:c r="AE478" s="4" t="str">
        <x:f>INDEX(Respuestas!$J$478:$J$505,MATCH(A478,Respuestas!$A$478:$A$505,0))</x:f>
        <x:v>G1</x:v>
      </x:c>
      <x:c r="AF478" s="4" t="str">
        <x:v>normalizada_v1</x:v>
      </x:c>
      <x:c r="AG478" s="4" t="n">
        <x:f>COUNTIFS($B$2:$B$1513,B478,$C$2:$C$1513,C478,$D$2:$D$1513,D478)</x:f>
        <x:v>28</x:v>
      </x:c>
      <x:c r="AH478" s="4" t="n">
        <x:f>COUNTIFS(Relaciones!$D$6167:$D$6541,A478,Relaciones!$F$6167:$F$6541,"prediccion_amistad")</x:f>
        <x:v>9</x:v>
      </x:c>
      <x:c r="AI478" s="4" t="n">
        <x:f>SUMIFS(Relaciones!$H$6167:$H$6541,Relaciones!$D$6167:$D$6541,A478,Relaciones!$F$6167:$F$6541,"prediccion_amistad")</x:f>
        <x:v>9</x:v>
      </x:c>
      <x:c r="AJ478" s="4" t="n">
        <x:f>COUNTIFS(Relaciones!$D$6167:$D$6541,A478,Relaciones!$F$6167:$F$6541,"prediccion_rechazo")</x:f>
        <x:v>0</x:v>
      </x:c>
      <x:c r="AK478" s="4" t="n">
        <x:f>SUMIFS(Relaciones!$H$6167:$H$6541,Relaciones!$D$6167:$D$6541,A478,Relaciones!$F$6167:$F$6541,"prediccion_rechazo")</x:f>
        <x:v>0</x:v>
      </x:c>
      <x:c r="AL478" s="4" t="n">
        <x:v>1</x:v>
      </x:c>
    </x:row>
    <x:row r="479" ht="23" customHeight="1">
      <x:c r="A479" s="13" t="str">
        <x:v>00478</x:v>
      </x:c>
      <x:c r="B479" s="4" t="str">
        <x:v>Sevilla</x:v>
      </x:c>
      <x:c r="C479" s="4" t="str">
        <x:v>3.º ESO</x:v>
      </x:c>
      <x:c r="D479" s="4" t="str">
        <x:v>C</x:v>
      </x:c>
      <x:c r="E479" s="4" t="str">
        <x:v>alumno</x:v>
      </x:c>
      <x:c r="F479" s="14" t="n">
        <x:f>IF((AG479-1)=0,"",ROUND(10*Q479/(AG479-1),1))</x:f>
        <x:v>1.5</x:v>
      </x:c>
      <x:c r="G479" s="14" t="n">
        <x:f>IF((AG479-1)=0,"",ROUND(10*R479/(AG479-1),1))</x:f>
        <x:v>1.5</x:v>
      </x:c>
      <x:c r="H479" s="14" t="n">
        <x:f>IF(R479=0,"",ROUND(10*S479/R479,1))</x:f>
        <x:v>10</x:v>
      </x:c>
      <x:c r="I479" s="14" t="n">
        <x:f>IF(AH479=0,"",ROUND(10*AI479/AH479,1))</x:f>
        <x:v>7.5</x:v>
      </x:c>
      <x:c r="J479" s="14" t="n">
        <x:f>IF((AG479-1)=0,"",ROUND(10*T479/(AG479-1),1))</x:f>
        <x:v>0</x:v>
      </x:c>
      <x:c r="K479" s="14" t="n">
        <x:f>IF((AG479-1)=0,"",ROUND(10*U479/(AG479-1),1))</x:f>
        <x:v>1.1</x:v>
      </x:c>
      <x:c r="L479" s="14" t="n">
        <x:f>IF(U479=0,"",ROUND(10*V479/U479,1))</x:f>
        <x:v>0</x:v>
      </x:c>
      <x:c r="M479" s="14" t="n">
        <x:f>IF(AJ479=0,"",ROUND(10*AK479/AJ479,1))</x:f>
        <x:v>0</x:v>
      </x:c>
      <x:c r="N479" s="14" t="n">
        <x:f>ROUND(10*W479/12,1)</x:f>
        <x:v>8.3</x:v>
      </x:c>
      <x:c r="O479" s="14" t="n">
        <x:f>ROUND(10*AL479,1)</x:f>
        <x:v>4</x:v>
      </x:c>
      <x:c r="P479" s="14" t="n">
        <x:f>IF((AG479-1)=0,"",ROUND(10*X479/(AG479-1),1))</x:f>
        <x:v>0</x:v>
      </x:c>
      <x:c r="Q479" s="15" t="n">
        <x:f>COUNTIFS(Relaciones!$E$6167:$E$6541,A479,Relaciones!$F$6167:$F$6541,"amistad")</x:f>
        <x:v>4</x:v>
      </x:c>
      <x:c r="R479" s="15" t="n">
        <x:f>COUNTIFS(Relaciones!$D$6167:$D$6541,A479,Relaciones!$F$6167:$F$6541,"amistad")</x:f>
        <x:v>4</x:v>
      </x:c>
      <x:c r="S479" s="15" t="n">
        <x:f>SUMIFS(Relaciones!$G$6167:$G$6541,Relaciones!$D$6167:$D$6541,A479,Relaciones!$F$6167:$F$6541,"amistad")</x:f>
        <x:v>4</x:v>
      </x:c>
      <x:c r="T479" s="15" t="n">
        <x:f>COUNTIFS(Relaciones!$E$6167:$E$6541,A479,Relaciones!$F$6167:$F$6541,"rechazo")</x:f>
        <x:v>0</x:v>
      </x:c>
      <x:c r="U479" s="15" t="n">
        <x:f>COUNTIFS(Relaciones!$D$6167:$D$6541,A479,Relaciones!$F$6167:$F$6541,"rechazo")</x:f>
        <x:v>3</x:v>
      </x:c>
      <x:c r="V479" s="15" t="n">
        <x:f>SUMIFS(Relaciones!$G$6167:$G$6541,Relaciones!$D$6167:$D$6541,A479,Relaciones!$F$6167:$F$6541,"rechazo")</x:f>
        <x:v>0</x:v>
      </x:c>
      <x:c r="W479" s="15" t="n">
        <x:f>SUM(INDEX(Respuestas!$B$478:$B$505,MATCH(A479,Respuestas!$A$478:$A$505,0)),INDEX(Respuestas!$C$478:$C$505,MATCH(A479,Respuestas!$A$478:$A$505,0)),INDEX(Respuestas!$D$478:$D$505,MATCH(A479,Respuestas!$A$478:$A$505,0)),INDEX(Respuestas!$E$478:$E$505,MATCH(A479,Respuestas!$A$478:$A$505,0)))</x:f>
        <x:v>10</x:v>
      </x:c>
      <x:c r="X479" s="15" t="n">
        <x:f>COUNTIFS(Relaciones!$E$6167:$E$6541,A479,Relaciones!$F$6167:$F$6541,"mediacion")</x:f>
        <x:v>0</x:v>
      </x:c>
      <x:c r="Y479" s="15" t="n">
        <x:f>COUNTIFS(Relaciones!$E$6167:$E$6541,A479,Relaciones!$F$6167:$F$6541,"mediacion_negativa")</x:f>
        <x:v>0</x:v>
      </x:c>
      <x:c r="Z479" s="15" t="n">
        <x:f>COUNTIFS(Relaciones!$E$6167:$E$6541,A479,Relaciones!$F$6167:$F$6541,"bullying")</x:f>
        <x:v>0</x:v>
      </x:c>
      <x:c r="AA479" s="4" t="str">
        <x:f>INDEX(Respuestas!$F$478:$F$505,MATCH(A479,Respuestas!$A$478:$A$505,0))</x:f>
        <x:v>No</x:v>
      </x:c>
      <x:c r="AB479" s="4" t="str">
        <x:f>INDEX(Respuestas!$G$478:$G$505,MATCH(A479,Respuestas!$A$478:$A$505,0))</x:f>
        <x:v>Sí</x:v>
      </x:c>
      <x:c r="AC479" s="4" t="str">
        <x:f>INDEX(Respuestas!$H$478:$H$505,MATCH(A479,Respuestas!$A$478:$A$505,0))</x:f>
        <x:v>No</x:v>
      </x:c>
      <x:c r="AD479" s="4" t="str">
        <x:f>INDEX(Respuestas!$I$478:$I$505,MATCH(A479,Respuestas!$A$478:$A$505,0))</x:f>
        <x:v>Sí</x:v>
      </x:c>
      <x:c r="AE479" s="4" t="str">
        <x:f>INDEX(Respuestas!$J$478:$J$505,MATCH(A479,Respuestas!$A$478:$A$505,0))</x:f>
        <x:v>G1</x:v>
      </x:c>
      <x:c r="AF479" s="4" t="str">
        <x:v>normalizada_v1</x:v>
      </x:c>
      <x:c r="AG479" s="4" t="n">
        <x:f>COUNTIFS($B$2:$B$1513,B479,$C$2:$C$1513,C479,$D$2:$D$1513,D479)</x:f>
        <x:v>28</x:v>
      </x:c>
      <x:c r="AH479" s="4" t="n">
        <x:f>COUNTIFS(Relaciones!$D$6167:$D$6541,A479,Relaciones!$F$6167:$F$6541,"prediccion_amistad")</x:f>
        <x:v>4</x:v>
      </x:c>
      <x:c r="AI479" s="4" t="n">
        <x:f>SUMIFS(Relaciones!$H$6167:$H$6541,Relaciones!$D$6167:$D$6541,A479,Relaciones!$F$6167:$F$6541,"prediccion_amistad")</x:f>
        <x:v>3</x:v>
      </x:c>
      <x:c r="AJ479" s="4" t="n">
        <x:f>COUNTIFS(Relaciones!$D$6167:$D$6541,A479,Relaciones!$F$6167:$F$6541,"prediccion_rechazo")</x:f>
        <x:v>1</x:v>
      </x:c>
      <x:c r="AK479" s="4" t="n">
        <x:f>SUMIFS(Relaciones!$H$6167:$H$6541,Relaciones!$D$6167:$D$6541,A479,Relaciones!$F$6167:$F$6541,"prediccion_rechazo")</x:f>
        <x:v>0</x:v>
      </x:c>
      <x:c r="AL479" s="4" t="n">
        <x:v>0.40083953651027465</x:v>
      </x:c>
    </x:row>
    <x:row r="480" ht="23" customHeight="1">
      <x:c r="A480" s="13" t="str">
        <x:v>00479</x:v>
      </x:c>
      <x:c r="B480" s="4" t="str">
        <x:v>Sevilla</x:v>
      </x:c>
      <x:c r="C480" s="4" t="str">
        <x:v>3.º ESO</x:v>
      </x:c>
      <x:c r="D480" s="4" t="str">
        <x:v>C</x:v>
      </x:c>
      <x:c r="E480" s="4" t="str">
        <x:v>alumna</x:v>
      </x:c>
      <x:c r="F480" s="14" t="n">
        <x:f>IF((AG480-1)=0,"",ROUND(10*Q480/(AG480-1),1))</x:f>
        <x:v>1.5</x:v>
      </x:c>
      <x:c r="G480" s="14" t="n">
        <x:f>IF((AG480-1)=0,"",ROUND(10*R480/(AG480-1),1))</x:f>
        <x:v>1.5</x:v>
      </x:c>
      <x:c r="H480" s="14" t="n">
        <x:f>IF(R480=0,"",ROUND(10*S480/R480,1))</x:f>
        <x:v>10</x:v>
      </x:c>
      <x:c r="I480" s="14" t="n">
        <x:f>IF(AH480=0,"",ROUND(10*AI480/AH480,1))</x:f>
        <x:v>10</x:v>
      </x:c>
      <x:c r="J480" s="14" t="n">
        <x:f>IF((AG480-1)=0,"",ROUND(10*T480/(AG480-1),1))</x:f>
        <x:v>0</x:v>
      </x:c>
      <x:c r="K480" s="14" t="n">
        <x:f>IF((AG480-1)=0,"",ROUND(10*U480/(AG480-1),1))</x:f>
        <x:v>0.7</x:v>
      </x:c>
      <x:c r="L480" s="14" t="n">
        <x:f>IF(U480=0,"",ROUND(10*V480/U480,1))</x:f>
        <x:v>0</x:v>
      </x:c>
      <x:c r="M480" s="14" t="str">
        <x:f>IF(AJ480=0,"",ROUND(10*AK480/AJ480,1))</x:f>
      </x:c>
      <x:c r="N480" s="14" t="n">
        <x:f>ROUND(10*W480/12,1)</x:f>
        <x:v>9.2</x:v>
      </x:c>
      <x:c r="O480" s="14" t="n">
        <x:f>ROUND(10*AL480,1)</x:f>
        <x:v>4.2</x:v>
      </x:c>
      <x:c r="P480" s="14" t="n">
        <x:f>IF((AG480-1)=0,"",ROUND(10*X480/(AG480-1),1))</x:f>
        <x:v>0</x:v>
      </x:c>
      <x:c r="Q480" s="15" t="n">
        <x:f>COUNTIFS(Relaciones!$E$6167:$E$6541,A480,Relaciones!$F$6167:$F$6541,"amistad")</x:f>
        <x:v>4</x:v>
      </x:c>
      <x:c r="R480" s="15" t="n">
        <x:f>COUNTIFS(Relaciones!$D$6167:$D$6541,A480,Relaciones!$F$6167:$F$6541,"amistad")</x:f>
        <x:v>4</x:v>
      </x:c>
      <x:c r="S480" s="15" t="n">
        <x:f>SUMIFS(Relaciones!$G$6167:$G$6541,Relaciones!$D$6167:$D$6541,A480,Relaciones!$F$6167:$F$6541,"amistad")</x:f>
        <x:v>4</x:v>
      </x:c>
      <x:c r="T480" s="15" t="n">
        <x:f>COUNTIFS(Relaciones!$E$6167:$E$6541,A480,Relaciones!$F$6167:$F$6541,"rechazo")</x:f>
        <x:v>0</x:v>
      </x:c>
      <x:c r="U480" s="15" t="n">
        <x:f>COUNTIFS(Relaciones!$D$6167:$D$6541,A480,Relaciones!$F$6167:$F$6541,"rechazo")</x:f>
        <x:v>2</x:v>
      </x:c>
      <x:c r="V480" s="15" t="n">
        <x:f>SUMIFS(Relaciones!$G$6167:$G$6541,Relaciones!$D$6167:$D$6541,A480,Relaciones!$F$6167:$F$6541,"rechazo")</x:f>
        <x:v>0</x:v>
      </x:c>
      <x:c r="W480" s="15" t="n">
        <x:f>SUM(INDEX(Respuestas!$B$478:$B$505,MATCH(A480,Respuestas!$A$478:$A$505,0)),INDEX(Respuestas!$C$478:$C$505,MATCH(A480,Respuestas!$A$478:$A$505,0)),INDEX(Respuestas!$D$478:$D$505,MATCH(A480,Respuestas!$A$478:$A$505,0)),INDEX(Respuestas!$E$478:$E$505,MATCH(A480,Respuestas!$A$478:$A$505,0)))</x:f>
        <x:v>11</x:v>
      </x:c>
      <x:c r="X480" s="15" t="n">
        <x:f>COUNTIFS(Relaciones!$E$6167:$E$6541,A480,Relaciones!$F$6167:$F$6541,"mediacion")</x:f>
        <x:v>0</x:v>
      </x:c>
      <x:c r="Y480" s="15" t="n">
        <x:f>COUNTIFS(Relaciones!$E$6167:$E$6541,A480,Relaciones!$F$6167:$F$6541,"mediacion_negativa")</x:f>
        <x:v>0</x:v>
      </x:c>
      <x:c r="Z480" s="15" t="n">
        <x:f>COUNTIFS(Relaciones!$E$6167:$E$6541,A480,Relaciones!$F$6167:$F$6541,"bullying")</x:f>
        <x:v>0</x:v>
      </x:c>
      <x:c r="AA480" s="4" t="str">
        <x:f>INDEX(Respuestas!$F$478:$F$505,MATCH(A480,Respuestas!$A$478:$A$505,0))</x:f>
        <x:v>No</x:v>
      </x:c>
      <x:c r="AB480" s="4" t="str">
        <x:f>INDEX(Respuestas!$G$478:$G$505,MATCH(A480,Respuestas!$A$478:$A$505,0))</x:f>
        <x:v>Sí</x:v>
      </x:c>
      <x:c r="AC480" s="4" t="str">
        <x:f>INDEX(Respuestas!$H$478:$H$505,MATCH(A480,Respuestas!$A$478:$A$505,0))</x:f>
        <x:v>No</x:v>
      </x:c>
      <x:c r="AD480" s="4" t="str">
        <x:f>INDEX(Respuestas!$I$478:$I$505,MATCH(A480,Respuestas!$A$478:$A$505,0))</x:f>
        <x:v>Sí</x:v>
      </x:c>
      <x:c r="AE480" s="4" t="str">
        <x:f>INDEX(Respuestas!$J$478:$J$505,MATCH(A480,Respuestas!$A$478:$A$505,0))</x:f>
        <x:v>G1</x:v>
      </x:c>
      <x:c r="AF480" s="4" t="str">
        <x:v>normalizada_v1</x:v>
      </x:c>
      <x:c r="AG480" s="4" t="n">
        <x:f>COUNTIFS($B$2:$B$1513,B480,$C$2:$C$1513,C480,$D$2:$D$1513,D480)</x:f>
        <x:v>28</x:v>
      </x:c>
      <x:c r="AH480" s="4" t="n">
        <x:f>COUNTIFS(Relaciones!$D$6167:$D$6541,A480,Relaciones!$F$6167:$F$6541,"prediccion_amistad")</x:f>
        <x:v>3</x:v>
      </x:c>
      <x:c r="AI480" s="4" t="n">
        <x:f>SUMIFS(Relaciones!$H$6167:$H$6541,Relaciones!$D$6167:$D$6541,A480,Relaciones!$F$6167:$F$6541,"prediccion_amistad")</x:f>
        <x:v>3</x:v>
      </x:c>
      <x:c r="AJ480" s="4" t="n">
        <x:f>COUNTIFS(Relaciones!$D$6167:$D$6541,A480,Relaciones!$F$6167:$F$6541,"prediccion_rechazo")</x:f>
        <x:v>0</x:v>
      </x:c>
      <x:c r="AK480" s="4" t="n">
        <x:f>SUMIFS(Relaciones!$H$6167:$H$6541,Relaciones!$D$6167:$D$6541,A480,Relaciones!$F$6167:$F$6541,"prediccion_rechazo")</x:f>
        <x:v>0</x:v>
      </x:c>
      <x:c r="AL480" s="4" t="n">
        <x:v>0.4179543130443897</x:v>
      </x:c>
    </x:row>
    <x:row r="481" ht="23" customHeight="1">
      <x:c r="A481" s="13" t="str">
        <x:v>00480</x:v>
      </x:c>
      <x:c r="B481" s="4" t="str">
        <x:v>Sevilla</x:v>
      </x:c>
      <x:c r="C481" s="4" t="str">
        <x:v>3.º ESO</x:v>
      </x:c>
      <x:c r="D481" s="4" t="str">
        <x:v>C</x:v>
      </x:c>
      <x:c r="E481" s="4" t="str">
        <x:v>alumno</x:v>
      </x:c>
      <x:c r="F481" s="14" t="n">
        <x:f>IF((AG481-1)=0,"",ROUND(10*Q481/(AG481-1),1))</x:f>
        <x:v>1.5</x:v>
      </x:c>
      <x:c r="G481" s="14" t="n">
        <x:f>IF((AG481-1)=0,"",ROUND(10*R481/(AG481-1),1))</x:f>
        <x:v>1.9</x:v>
      </x:c>
      <x:c r="H481" s="14" t="n">
        <x:f>IF(R481=0,"",ROUND(10*S481/R481,1))</x:f>
        <x:v>8</x:v>
      </x:c>
      <x:c r="I481" s="14" t="n">
        <x:f>IF(AH481=0,"",ROUND(10*AI481/AH481,1))</x:f>
        <x:v>10</x:v>
      </x:c>
      <x:c r="J481" s="14" t="n">
        <x:f>IF((AG481-1)=0,"",ROUND(10*T481/(AG481-1),1))</x:f>
        <x:v>0</x:v>
      </x:c>
      <x:c r="K481" s="14" t="n">
        <x:f>IF((AG481-1)=0,"",ROUND(10*U481/(AG481-1),1))</x:f>
        <x:v>1.1</x:v>
      </x:c>
      <x:c r="L481" s="14" t="n">
        <x:f>IF(U481=0,"",ROUND(10*V481/U481,1))</x:f>
        <x:v>0</x:v>
      </x:c>
      <x:c r="M481" s="14" t="str">
        <x:f>IF(AJ481=0,"",ROUND(10*AK481/AJ481,1))</x:f>
      </x:c>
      <x:c r="N481" s="14" t="n">
        <x:f>ROUND(10*W481/12,1)</x:f>
        <x:v>10</x:v>
      </x:c>
      <x:c r="O481" s="14" t="n">
        <x:f>ROUND(10*AL481,1)</x:f>
        <x:v>5</x:v>
      </x:c>
      <x:c r="P481" s="14" t="n">
        <x:f>IF((AG481-1)=0,"",ROUND(10*X481/(AG481-1),1))</x:f>
        <x:v>0</x:v>
      </x:c>
      <x:c r="Q481" s="15" t="n">
        <x:f>COUNTIFS(Relaciones!$E$6167:$E$6541,A481,Relaciones!$F$6167:$F$6541,"amistad")</x:f>
        <x:v>4</x:v>
      </x:c>
      <x:c r="R481" s="15" t="n">
        <x:f>COUNTIFS(Relaciones!$D$6167:$D$6541,A481,Relaciones!$F$6167:$F$6541,"amistad")</x:f>
        <x:v>5</x:v>
      </x:c>
      <x:c r="S481" s="15" t="n">
        <x:f>SUMIFS(Relaciones!$G$6167:$G$6541,Relaciones!$D$6167:$D$6541,A481,Relaciones!$F$6167:$F$6541,"amistad")</x:f>
        <x:v>4</x:v>
      </x:c>
      <x:c r="T481" s="15" t="n">
        <x:f>COUNTIFS(Relaciones!$E$6167:$E$6541,A481,Relaciones!$F$6167:$F$6541,"rechazo")</x:f>
        <x:v>0</x:v>
      </x:c>
      <x:c r="U481" s="15" t="n">
        <x:f>COUNTIFS(Relaciones!$D$6167:$D$6541,A481,Relaciones!$F$6167:$F$6541,"rechazo")</x:f>
        <x:v>3</x:v>
      </x:c>
      <x:c r="V481" s="15" t="n">
        <x:f>SUMIFS(Relaciones!$G$6167:$G$6541,Relaciones!$D$6167:$D$6541,A481,Relaciones!$F$6167:$F$6541,"rechazo")</x:f>
        <x:v>0</x:v>
      </x:c>
      <x:c r="W481" s="15" t="n">
        <x:f>SUM(INDEX(Respuestas!$B$478:$B$505,MATCH(A481,Respuestas!$A$478:$A$505,0)),INDEX(Respuestas!$C$478:$C$505,MATCH(A481,Respuestas!$A$478:$A$505,0)),INDEX(Respuestas!$D$478:$D$505,MATCH(A481,Respuestas!$A$478:$A$505,0)),INDEX(Respuestas!$E$478:$E$505,MATCH(A481,Respuestas!$A$478:$A$505,0)))</x:f>
        <x:v>12</x:v>
      </x:c>
      <x:c r="X481" s="15" t="n">
        <x:f>COUNTIFS(Relaciones!$E$6167:$E$6541,A481,Relaciones!$F$6167:$F$6541,"mediacion")</x:f>
        <x:v>0</x:v>
      </x:c>
      <x:c r="Y481" s="15" t="n">
        <x:f>COUNTIFS(Relaciones!$E$6167:$E$6541,A481,Relaciones!$F$6167:$F$6541,"mediacion_negativa")</x:f>
        <x:v>0</x:v>
      </x:c>
      <x:c r="Z481" s="15" t="n">
        <x:f>COUNTIFS(Relaciones!$E$6167:$E$6541,A481,Relaciones!$F$6167:$F$6541,"bullying")</x:f>
        <x:v>0</x:v>
      </x:c>
      <x:c r="AA481" s="4" t="str">
        <x:f>INDEX(Respuestas!$F$478:$F$505,MATCH(A481,Respuestas!$A$478:$A$505,0))</x:f>
        <x:v>No</x:v>
      </x:c>
      <x:c r="AB481" s="4" t="str">
        <x:f>INDEX(Respuestas!$G$478:$G$505,MATCH(A481,Respuestas!$A$478:$A$505,0))</x:f>
        <x:v>Sí</x:v>
      </x:c>
      <x:c r="AC481" s="4" t="str">
        <x:f>INDEX(Respuestas!$H$478:$H$505,MATCH(A481,Respuestas!$A$478:$A$505,0))</x:f>
        <x:v>No</x:v>
      </x:c>
      <x:c r="AD481" s="4" t="str">
        <x:f>INDEX(Respuestas!$I$478:$I$505,MATCH(A481,Respuestas!$A$478:$A$505,0))</x:f>
        <x:v>Sí</x:v>
      </x:c>
      <x:c r="AE481" s="4" t="str">
        <x:f>INDEX(Respuestas!$J$478:$J$505,MATCH(A481,Respuestas!$A$478:$A$505,0))</x:f>
        <x:v>G1</x:v>
      </x:c>
      <x:c r="AF481" s="4" t="str">
        <x:v>normalizada_v1</x:v>
      </x:c>
      <x:c r="AG481" s="4" t="n">
        <x:f>COUNTIFS($B$2:$B$1513,B481,$C$2:$C$1513,C481,$D$2:$D$1513,D481)</x:f>
        <x:v>28</x:v>
      </x:c>
      <x:c r="AH481" s="4" t="n">
        <x:f>COUNTIFS(Relaciones!$D$6167:$D$6541,A481,Relaciones!$F$6167:$F$6541,"prediccion_amistad")</x:f>
        <x:v>3</x:v>
      </x:c>
      <x:c r="AI481" s="4" t="n">
        <x:f>SUMIFS(Relaciones!$H$6167:$H$6541,Relaciones!$D$6167:$D$6541,A481,Relaciones!$F$6167:$F$6541,"prediccion_amistad")</x:f>
        <x:v>3</x:v>
      </x:c>
      <x:c r="AJ481" s="4" t="n">
        <x:f>COUNTIFS(Relaciones!$D$6167:$D$6541,A481,Relaciones!$F$6167:$F$6541,"prediccion_rechazo")</x:f>
        <x:v>0</x:v>
      </x:c>
      <x:c r="AK481" s="4" t="n">
        <x:f>SUMIFS(Relaciones!$H$6167:$H$6541,Relaciones!$D$6167:$D$6541,A481,Relaciones!$F$6167:$F$6541,"prediccion_rechazo")</x:f>
        <x:v>0</x:v>
      </x:c>
      <x:c r="AL481" s="4" t="n">
        <x:v>0.4967441012099863</x:v>
      </x:c>
    </x:row>
    <x:row r="482" ht="23" customHeight="1">
      <x:c r="A482" s="13" t="str">
        <x:v>00481</x:v>
      </x:c>
      <x:c r="B482" s="4" t="str">
        <x:v>Sevilla</x:v>
      </x:c>
      <x:c r="C482" s="4" t="str">
        <x:v>3.º ESO</x:v>
      </x:c>
      <x:c r="D482" s="4" t="str">
        <x:v>C</x:v>
      </x:c>
      <x:c r="E482" s="4" t="str">
        <x:v>alumna</x:v>
      </x:c>
      <x:c r="F482" s="14" t="n">
        <x:f>IF((AG482-1)=0,"",ROUND(10*Q482/(AG482-1),1))</x:f>
        <x:v>1.5</x:v>
      </x:c>
      <x:c r="G482" s="14" t="n">
        <x:f>IF((AG482-1)=0,"",ROUND(10*R482/(AG482-1),1))</x:f>
        <x:v>1.9</x:v>
      </x:c>
      <x:c r="H482" s="14" t="n">
        <x:f>IF(R482=0,"",ROUND(10*S482/R482,1))</x:f>
        <x:v>8</x:v>
      </x:c>
      <x:c r="I482" s="14" t="n">
        <x:f>IF(AH482=0,"",ROUND(10*AI482/AH482,1))</x:f>
        <x:v>7.5</x:v>
      </x:c>
      <x:c r="J482" s="14" t="n">
        <x:f>IF((AG482-1)=0,"",ROUND(10*T482/(AG482-1),1))</x:f>
        <x:v>0</x:v>
      </x:c>
      <x:c r="K482" s="14" t="n">
        <x:f>IF((AG482-1)=0,"",ROUND(10*U482/(AG482-1),1))</x:f>
        <x:v>0.7</x:v>
      </x:c>
      <x:c r="L482" s="14" t="n">
        <x:f>IF(U482=0,"",ROUND(10*V482/U482,1))</x:f>
        <x:v>0</x:v>
      </x:c>
      <x:c r="M482" s="14" t="n">
        <x:f>IF(AJ482=0,"",ROUND(10*AK482/AJ482,1))</x:f>
        <x:v>0</x:v>
      </x:c>
      <x:c r="N482" s="14" t="n">
        <x:f>ROUND(10*W482/12,1)</x:f>
        <x:v>7.5</x:v>
      </x:c>
      <x:c r="O482" s="14" t="n">
        <x:f>ROUND(10*AL482,1)</x:f>
        <x:v>5.2</x:v>
      </x:c>
      <x:c r="P482" s="14" t="n">
        <x:f>IF((AG482-1)=0,"",ROUND(10*X482/(AG482-1),1))</x:f>
        <x:v>0</x:v>
      </x:c>
      <x:c r="Q482" s="15" t="n">
        <x:f>COUNTIFS(Relaciones!$E$6167:$E$6541,A482,Relaciones!$F$6167:$F$6541,"amistad")</x:f>
        <x:v>4</x:v>
      </x:c>
      <x:c r="R482" s="15" t="n">
        <x:f>COUNTIFS(Relaciones!$D$6167:$D$6541,A482,Relaciones!$F$6167:$F$6541,"amistad")</x:f>
        <x:v>5</x:v>
      </x:c>
      <x:c r="S482" s="15" t="n">
        <x:f>SUMIFS(Relaciones!$G$6167:$G$6541,Relaciones!$D$6167:$D$6541,A482,Relaciones!$F$6167:$F$6541,"amistad")</x:f>
        <x:v>4</x:v>
      </x:c>
      <x:c r="T482" s="15" t="n">
        <x:f>COUNTIFS(Relaciones!$E$6167:$E$6541,A482,Relaciones!$F$6167:$F$6541,"rechazo")</x:f>
        <x:v>0</x:v>
      </x:c>
      <x:c r="U482" s="15" t="n">
        <x:f>COUNTIFS(Relaciones!$D$6167:$D$6541,A482,Relaciones!$F$6167:$F$6541,"rechazo")</x:f>
        <x:v>2</x:v>
      </x:c>
      <x:c r="V482" s="15" t="n">
        <x:f>SUMIFS(Relaciones!$G$6167:$G$6541,Relaciones!$D$6167:$D$6541,A482,Relaciones!$F$6167:$F$6541,"rechazo")</x:f>
        <x:v>0</x:v>
      </x:c>
      <x:c r="W482" s="15" t="n">
        <x:f>SUM(INDEX(Respuestas!$B$478:$B$505,MATCH(A482,Respuestas!$A$478:$A$505,0)),INDEX(Respuestas!$C$478:$C$505,MATCH(A482,Respuestas!$A$478:$A$505,0)),INDEX(Respuestas!$D$478:$D$505,MATCH(A482,Respuestas!$A$478:$A$505,0)),INDEX(Respuestas!$E$478:$E$505,MATCH(A482,Respuestas!$A$478:$A$505,0)))</x:f>
        <x:v>9</x:v>
      </x:c>
      <x:c r="X482" s="15" t="n">
        <x:f>COUNTIFS(Relaciones!$E$6167:$E$6541,A482,Relaciones!$F$6167:$F$6541,"mediacion")</x:f>
        <x:v>0</x:v>
      </x:c>
      <x:c r="Y482" s="15" t="n">
        <x:f>COUNTIFS(Relaciones!$E$6167:$E$6541,A482,Relaciones!$F$6167:$F$6541,"mediacion_negativa")</x:f>
        <x:v>0</x:v>
      </x:c>
      <x:c r="Z482" s="15" t="n">
        <x:f>COUNTIFS(Relaciones!$E$6167:$E$6541,A482,Relaciones!$F$6167:$F$6541,"bullying")</x:f>
        <x:v>0</x:v>
      </x:c>
      <x:c r="AA482" s="4" t="str">
        <x:f>INDEX(Respuestas!$F$478:$F$505,MATCH(A482,Respuestas!$A$478:$A$505,0))</x:f>
        <x:v>No</x:v>
      </x:c>
      <x:c r="AB482" s="4" t="str">
        <x:f>INDEX(Respuestas!$G$478:$G$505,MATCH(A482,Respuestas!$A$478:$A$505,0))</x:f>
        <x:v>Sí</x:v>
      </x:c>
      <x:c r="AC482" s="4" t="str">
        <x:f>INDEX(Respuestas!$H$478:$H$505,MATCH(A482,Respuestas!$A$478:$A$505,0))</x:f>
        <x:v>No</x:v>
      </x:c>
      <x:c r="AD482" s="4" t="str">
        <x:f>INDEX(Respuestas!$I$478:$I$505,MATCH(A482,Respuestas!$A$478:$A$505,0))</x:f>
        <x:v>Sí</x:v>
      </x:c>
      <x:c r="AE482" s="4" t="str">
        <x:f>INDEX(Respuestas!$J$478:$J$505,MATCH(A482,Respuestas!$A$478:$A$505,0))</x:f>
        <x:v>G1</x:v>
      </x:c>
      <x:c r="AF482" s="4" t="str">
        <x:v>normalizada_v1</x:v>
      </x:c>
      <x:c r="AG482" s="4" t="n">
        <x:f>COUNTIFS($B$2:$B$1513,B482,$C$2:$C$1513,C482,$D$2:$D$1513,D482)</x:f>
        <x:v>28</x:v>
      </x:c>
      <x:c r="AH482" s="4" t="n">
        <x:f>COUNTIFS(Relaciones!$D$6167:$D$6541,A482,Relaciones!$F$6167:$F$6541,"prediccion_amistad")</x:f>
        <x:v>4</x:v>
      </x:c>
      <x:c r="AI482" s="4" t="n">
        <x:f>SUMIFS(Relaciones!$H$6167:$H$6541,Relaciones!$D$6167:$D$6541,A482,Relaciones!$F$6167:$F$6541,"prediccion_amistad")</x:f>
        <x:v>3</x:v>
      </x:c>
      <x:c r="AJ482" s="4" t="n">
        <x:f>COUNTIFS(Relaciones!$D$6167:$D$6541,A482,Relaciones!$F$6167:$F$6541,"prediccion_rechazo")</x:f>
        <x:v>1</x:v>
      </x:c>
      <x:c r="AK482" s="4" t="n">
        <x:f>SUMIFS(Relaciones!$H$6167:$H$6541,Relaciones!$D$6167:$D$6541,A482,Relaciones!$F$6167:$F$6541,"prediccion_rechazo")</x:f>
        <x:v>0</x:v>
      </x:c>
      <x:c r="AL482" s="4" t="n">
        <x:v>0.5168215927758911</x:v>
      </x:c>
    </x:row>
    <x:row r="483" ht="23" customHeight="1">
      <x:c r="A483" s="13" t="str">
        <x:v>00482</x:v>
      </x:c>
      <x:c r="B483" s="4" t="str">
        <x:v>Sevilla</x:v>
      </x:c>
      <x:c r="C483" s="4" t="str">
        <x:v>3.º ESO</x:v>
      </x:c>
      <x:c r="D483" s="4" t="str">
        <x:v>C</x:v>
      </x:c>
      <x:c r="E483" s="4" t="str">
        <x:v>alumno</x:v>
      </x:c>
      <x:c r="F483" s="14" t="n">
        <x:f>IF((AG483-1)=0,"",ROUND(10*Q483/(AG483-1),1))</x:f>
        <x:v>1.5</x:v>
      </x:c>
      <x:c r="G483" s="14" t="n">
        <x:f>IF((AG483-1)=0,"",ROUND(10*R483/(AG483-1),1))</x:f>
        <x:v>1.9</x:v>
      </x:c>
      <x:c r="H483" s="14" t="n">
        <x:f>IF(R483=0,"",ROUND(10*S483/R483,1))</x:f>
        <x:v>8</x:v>
      </x:c>
      <x:c r="I483" s="14" t="n">
        <x:f>IF(AH483=0,"",ROUND(10*AI483/AH483,1))</x:f>
        <x:v>10</x:v>
      </x:c>
      <x:c r="J483" s="14" t="n">
        <x:f>IF((AG483-1)=0,"",ROUND(10*T483/(AG483-1),1))</x:f>
        <x:v>0</x:v>
      </x:c>
      <x:c r="K483" s="14" t="n">
        <x:f>IF((AG483-1)=0,"",ROUND(10*U483/(AG483-1),1))</x:f>
        <x:v>1.1</x:v>
      </x:c>
      <x:c r="L483" s="14" t="n">
        <x:f>IF(U483=0,"",ROUND(10*V483/U483,1))</x:f>
        <x:v>0</x:v>
      </x:c>
      <x:c r="M483" s="14" t="str">
        <x:f>IF(AJ483=0,"",ROUND(10*AK483/AJ483,1))</x:f>
      </x:c>
      <x:c r="N483" s="14" t="n">
        <x:f>ROUND(10*W483/12,1)</x:f>
        <x:v>8.3</x:v>
      </x:c>
      <x:c r="O483" s="14" t="n">
        <x:f>ROUND(10*AL483,1)</x:f>
        <x:v>5.3</x:v>
      </x:c>
      <x:c r="P483" s="14" t="n">
        <x:f>IF((AG483-1)=0,"",ROUND(10*X483/(AG483-1),1))</x:f>
        <x:v>0</x:v>
      </x:c>
      <x:c r="Q483" s="15" t="n">
        <x:f>COUNTIFS(Relaciones!$E$6167:$E$6541,A483,Relaciones!$F$6167:$F$6541,"amistad")</x:f>
        <x:v>4</x:v>
      </x:c>
      <x:c r="R483" s="15" t="n">
        <x:f>COUNTIFS(Relaciones!$D$6167:$D$6541,A483,Relaciones!$F$6167:$F$6541,"amistad")</x:f>
        <x:v>5</x:v>
      </x:c>
      <x:c r="S483" s="15" t="n">
        <x:f>SUMIFS(Relaciones!$G$6167:$G$6541,Relaciones!$D$6167:$D$6541,A483,Relaciones!$F$6167:$F$6541,"amistad")</x:f>
        <x:v>4</x:v>
      </x:c>
      <x:c r="T483" s="15" t="n">
        <x:f>COUNTIFS(Relaciones!$E$6167:$E$6541,A483,Relaciones!$F$6167:$F$6541,"rechazo")</x:f>
        <x:v>0</x:v>
      </x:c>
      <x:c r="U483" s="15" t="n">
        <x:f>COUNTIFS(Relaciones!$D$6167:$D$6541,A483,Relaciones!$F$6167:$F$6541,"rechazo")</x:f>
        <x:v>3</x:v>
      </x:c>
      <x:c r="V483" s="15" t="n">
        <x:f>SUMIFS(Relaciones!$G$6167:$G$6541,Relaciones!$D$6167:$D$6541,A483,Relaciones!$F$6167:$F$6541,"rechazo")</x:f>
        <x:v>0</x:v>
      </x:c>
      <x:c r="W483" s="15" t="n">
        <x:f>SUM(INDEX(Respuestas!$B$478:$B$505,MATCH(A483,Respuestas!$A$478:$A$505,0)),INDEX(Respuestas!$C$478:$C$505,MATCH(A483,Respuestas!$A$478:$A$505,0)),INDEX(Respuestas!$D$478:$D$505,MATCH(A483,Respuestas!$A$478:$A$505,0)),INDEX(Respuestas!$E$478:$E$505,MATCH(A483,Respuestas!$A$478:$A$505,0)))</x:f>
        <x:v>10</x:v>
      </x:c>
      <x:c r="X483" s="15" t="n">
        <x:f>COUNTIFS(Relaciones!$E$6167:$E$6541,A483,Relaciones!$F$6167:$F$6541,"mediacion")</x:f>
        <x:v>0</x:v>
      </x:c>
      <x:c r="Y483" s="15" t="n">
        <x:f>COUNTIFS(Relaciones!$E$6167:$E$6541,A483,Relaciones!$F$6167:$F$6541,"mediacion_negativa")</x:f>
        <x:v>0</x:v>
      </x:c>
      <x:c r="Z483" s="15" t="n">
        <x:f>COUNTIFS(Relaciones!$E$6167:$E$6541,A483,Relaciones!$F$6167:$F$6541,"bullying")</x:f>
        <x:v>0</x:v>
      </x:c>
      <x:c r="AA483" s="4" t="str">
        <x:f>INDEX(Respuestas!$F$478:$F$505,MATCH(A483,Respuestas!$A$478:$A$505,0))</x:f>
        <x:v>No</x:v>
      </x:c>
      <x:c r="AB483" s="4" t="str">
        <x:f>INDEX(Respuestas!$G$478:$G$505,MATCH(A483,Respuestas!$A$478:$A$505,0))</x:f>
        <x:v>Sí</x:v>
      </x:c>
      <x:c r="AC483" s="4" t="str">
        <x:f>INDEX(Respuestas!$H$478:$H$505,MATCH(A483,Respuestas!$A$478:$A$505,0))</x:f>
        <x:v>No</x:v>
      </x:c>
      <x:c r="AD483" s="4" t="str">
        <x:f>INDEX(Respuestas!$I$478:$I$505,MATCH(A483,Respuestas!$A$478:$A$505,0))</x:f>
        <x:v>No</x:v>
      </x:c>
      <x:c r="AE483" s="4" t="str">
        <x:f>INDEX(Respuestas!$J$478:$J$505,MATCH(A483,Respuestas!$A$478:$A$505,0))</x:f>
        <x:v>G1</x:v>
      </x:c>
      <x:c r="AF483" s="4" t="str">
        <x:v>normalizada_v1</x:v>
      </x:c>
      <x:c r="AG483" s="4" t="n">
        <x:f>COUNTIFS($B$2:$B$1513,B483,$C$2:$C$1513,C483,$D$2:$D$1513,D483)</x:f>
        <x:v>28</x:v>
      </x:c>
      <x:c r="AH483" s="4" t="n">
        <x:f>COUNTIFS(Relaciones!$D$6167:$D$6541,A483,Relaciones!$F$6167:$F$6541,"prediccion_amistad")</x:f>
        <x:v>3</x:v>
      </x:c>
      <x:c r="AI483" s="4" t="n">
        <x:f>SUMIFS(Relaciones!$H$6167:$H$6541,Relaciones!$D$6167:$D$6541,A483,Relaciones!$F$6167:$F$6541,"prediccion_amistad")</x:f>
        <x:v>3</x:v>
      </x:c>
      <x:c r="AJ483" s="4" t="n">
        <x:f>COUNTIFS(Relaciones!$D$6167:$D$6541,A483,Relaciones!$F$6167:$F$6541,"prediccion_rechazo")</x:f>
        <x:v>0</x:v>
      </x:c>
      <x:c r="AK483" s="4" t="n">
        <x:f>SUMIFS(Relaciones!$H$6167:$H$6541,Relaciones!$D$6167:$D$6541,A483,Relaciones!$F$6167:$F$6541,"prediccion_rechazo")</x:f>
        <x:v>0</x:v>
      </x:c>
      <x:c r="AL483" s="4" t="n">
        <x:v>0.5339363693100061</x:v>
      </x:c>
    </x:row>
    <x:row r="484" ht="23" customHeight="1">
      <x:c r="A484" s="13" t="str">
        <x:v>00483</x:v>
      </x:c>
      <x:c r="B484" s="4" t="str">
        <x:v>Sevilla</x:v>
      </x:c>
      <x:c r="C484" s="4" t="str">
        <x:v>3.º ESO</x:v>
      </x:c>
      <x:c r="D484" s="4" t="str">
        <x:v>C</x:v>
      </x:c>
      <x:c r="E484" s="4" t="str">
        <x:v>alumna</x:v>
      </x:c>
      <x:c r="F484" s="14" t="n">
        <x:f>IF((AG484-1)=0,"",ROUND(10*Q484/(AG484-1),1))</x:f>
        <x:v>1.5</x:v>
      </x:c>
      <x:c r="G484" s="14" t="n">
        <x:f>IF((AG484-1)=0,"",ROUND(10*R484/(AG484-1),1))</x:f>
        <x:v>1.9</x:v>
      </x:c>
      <x:c r="H484" s="14" t="n">
        <x:f>IF(R484=0,"",ROUND(10*S484/R484,1))</x:f>
        <x:v>8</x:v>
      </x:c>
      <x:c r="I484" s="14" t="n">
        <x:f>IF(AH484=0,"",ROUND(10*AI484/AH484,1))</x:f>
        <x:v>10</x:v>
      </x:c>
      <x:c r="J484" s="14" t="n">
        <x:f>IF((AG484-1)=0,"",ROUND(10*T484/(AG484-1),1))</x:f>
        <x:v>0</x:v>
      </x:c>
      <x:c r="K484" s="14" t="n">
        <x:f>IF((AG484-1)=0,"",ROUND(10*U484/(AG484-1),1))</x:f>
        <x:v>0.7</x:v>
      </x:c>
      <x:c r="L484" s="14" t="n">
        <x:f>IF(U484=0,"",ROUND(10*V484/U484,1))</x:f>
        <x:v>0</x:v>
      </x:c>
      <x:c r="M484" s="14" t="str">
        <x:f>IF(AJ484=0,"",ROUND(10*AK484/AJ484,1))</x:f>
      </x:c>
      <x:c r="N484" s="14" t="n">
        <x:f>ROUND(10*W484/12,1)</x:f>
        <x:v>9.2</x:v>
      </x:c>
      <x:c r="O484" s="14" t="n">
        <x:f>ROUND(10*AL484,1)</x:f>
        <x:v>5.4</x:v>
      </x:c>
      <x:c r="P484" s="14" t="n">
        <x:f>IF((AG484-1)=0,"",ROUND(10*X484/(AG484-1),1))</x:f>
        <x:v>0</x:v>
      </x:c>
      <x:c r="Q484" s="15" t="n">
        <x:f>COUNTIFS(Relaciones!$E$6167:$E$6541,A484,Relaciones!$F$6167:$F$6541,"amistad")</x:f>
        <x:v>4</x:v>
      </x:c>
      <x:c r="R484" s="15" t="n">
        <x:f>COUNTIFS(Relaciones!$D$6167:$D$6541,A484,Relaciones!$F$6167:$F$6541,"amistad")</x:f>
        <x:v>5</x:v>
      </x:c>
      <x:c r="S484" s="15" t="n">
        <x:f>SUMIFS(Relaciones!$G$6167:$G$6541,Relaciones!$D$6167:$D$6541,A484,Relaciones!$F$6167:$F$6541,"amistad")</x:f>
        <x:v>4</x:v>
      </x:c>
      <x:c r="T484" s="15" t="n">
        <x:f>COUNTIFS(Relaciones!$E$6167:$E$6541,A484,Relaciones!$F$6167:$F$6541,"rechazo")</x:f>
        <x:v>0</x:v>
      </x:c>
      <x:c r="U484" s="15" t="n">
        <x:f>COUNTIFS(Relaciones!$D$6167:$D$6541,A484,Relaciones!$F$6167:$F$6541,"rechazo")</x:f>
        <x:v>2</x:v>
      </x:c>
      <x:c r="V484" s="15" t="n">
        <x:f>SUMIFS(Relaciones!$G$6167:$G$6541,Relaciones!$D$6167:$D$6541,A484,Relaciones!$F$6167:$F$6541,"rechazo")</x:f>
        <x:v>0</x:v>
      </x:c>
      <x:c r="W484" s="15" t="n">
        <x:f>SUM(INDEX(Respuestas!$B$478:$B$505,MATCH(A484,Respuestas!$A$478:$A$505,0)),INDEX(Respuestas!$C$478:$C$505,MATCH(A484,Respuestas!$A$478:$A$505,0)),INDEX(Respuestas!$D$478:$D$505,MATCH(A484,Respuestas!$A$478:$A$505,0)),INDEX(Respuestas!$E$478:$E$505,MATCH(A484,Respuestas!$A$478:$A$505,0)))</x:f>
        <x:v>11</x:v>
      </x:c>
      <x:c r="X484" s="15" t="n">
        <x:f>COUNTIFS(Relaciones!$E$6167:$E$6541,A484,Relaciones!$F$6167:$F$6541,"mediacion")</x:f>
        <x:v>0</x:v>
      </x:c>
      <x:c r="Y484" s="15" t="n">
        <x:f>COUNTIFS(Relaciones!$E$6167:$E$6541,A484,Relaciones!$F$6167:$F$6541,"mediacion_negativa")</x:f>
        <x:v>0</x:v>
      </x:c>
      <x:c r="Z484" s="15" t="n">
        <x:f>COUNTIFS(Relaciones!$E$6167:$E$6541,A484,Relaciones!$F$6167:$F$6541,"bullying")</x:f>
        <x:v>0</x:v>
      </x:c>
      <x:c r="AA484" s="4" t="str">
        <x:f>INDEX(Respuestas!$F$478:$F$505,MATCH(A484,Respuestas!$A$478:$A$505,0))</x:f>
        <x:v>No</x:v>
      </x:c>
      <x:c r="AB484" s="4" t="str">
        <x:f>INDEX(Respuestas!$G$478:$G$505,MATCH(A484,Respuestas!$A$478:$A$505,0))</x:f>
        <x:v>Sí</x:v>
      </x:c>
      <x:c r="AC484" s="4" t="str">
        <x:f>INDEX(Respuestas!$H$478:$H$505,MATCH(A484,Respuestas!$A$478:$A$505,0))</x:f>
        <x:v>No</x:v>
      </x:c>
      <x:c r="AD484" s="4" t="str">
        <x:f>INDEX(Respuestas!$I$478:$I$505,MATCH(A484,Respuestas!$A$478:$A$505,0))</x:f>
        <x:v>Sí</x:v>
      </x:c>
      <x:c r="AE484" s="4" t="str">
        <x:f>INDEX(Respuestas!$J$478:$J$505,MATCH(A484,Respuestas!$A$478:$A$505,0))</x:f>
        <x:v>G1</x:v>
      </x:c>
      <x:c r="AF484" s="4" t="str">
        <x:v>normalizada_v1</x:v>
      </x:c>
      <x:c r="AG484" s="4" t="n">
        <x:f>COUNTIFS($B$2:$B$1513,B484,$C$2:$C$1513,C484,$D$2:$D$1513,D484)</x:f>
        <x:v>28</x:v>
      </x:c>
      <x:c r="AH484" s="4" t="n">
        <x:f>COUNTIFS(Relaciones!$D$6167:$D$6541,A484,Relaciones!$F$6167:$F$6541,"prediccion_amistad")</x:f>
        <x:v>3</x:v>
      </x:c>
      <x:c r="AI484" s="4" t="n">
        <x:f>SUMIFS(Relaciones!$H$6167:$H$6541,Relaciones!$D$6167:$D$6541,A484,Relaciones!$F$6167:$F$6541,"prediccion_amistad")</x:f>
        <x:v>3</x:v>
      </x:c>
      <x:c r="AJ484" s="4" t="n">
        <x:f>COUNTIFS(Relaciones!$D$6167:$D$6541,A484,Relaciones!$F$6167:$F$6541,"prediccion_rechazo")</x:f>
        <x:v>0</x:v>
      </x:c>
      <x:c r="AK484" s="4" t="n">
        <x:f>SUMIFS(Relaciones!$H$6167:$H$6541,Relaciones!$D$6167:$D$6541,A484,Relaciones!$F$6167:$F$6541,"prediccion_rechazo")</x:f>
        <x:v>0</x:v>
      </x:c>
      <x:c r="AL484" s="4" t="n">
        <x:v>0.5368990843417958</x:v>
      </x:c>
    </x:row>
    <x:row r="485" ht="23" customHeight="1">
      <x:c r="A485" s="13" t="str">
        <x:v>00484</x:v>
      </x:c>
      <x:c r="B485" s="4" t="str">
        <x:v>Sevilla</x:v>
      </x:c>
      <x:c r="C485" s="4" t="str">
        <x:v>3.º ESO</x:v>
      </x:c>
      <x:c r="D485" s="4" t="str">
        <x:v>C</x:v>
      </x:c>
      <x:c r="E485" s="4" t="str">
        <x:v>alumno</x:v>
      </x:c>
      <x:c r="F485" s="14" t="n">
        <x:f>IF((AG485-1)=0,"",ROUND(10*Q485/(AG485-1),1))</x:f>
        <x:v>1.5</x:v>
      </x:c>
      <x:c r="G485" s="14" t="n">
        <x:f>IF((AG485-1)=0,"",ROUND(10*R485/(AG485-1),1))</x:f>
        <x:v>1.9</x:v>
      </x:c>
      <x:c r="H485" s="14" t="n">
        <x:f>IF(R485=0,"",ROUND(10*S485/R485,1))</x:f>
        <x:v>8</x:v>
      </x:c>
      <x:c r="I485" s="14" t="n">
        <x:f>IF(AH485=0,"",ROUND(10*AI485/AH485,1))</x:f>
        <x:v>7.5</x:v>
      </x:c>
      <x:c r="J485" s="14" t="n">
        <x:f>IF((AG485-1)=0,"",ROUND(10*T485/(AG485-1),1))</x:f>
        <x:v>0</x:v>
      </x:c>
      <x:c r="K485" s="14" t="n">
        <x:f>IF((AG485-1)=0,"",ROUND(10*U485/(AG485-1),1))</x:f>
        <x:v>0</x:v>
      </x:c>
      <x:c r="L485" s="14" t="str">
        <x:f>IF(U485=0,"",ROUND(10*V485/U485,1))</x:f>
      </x:c>
      <x:c r="M485" s="14" t="n">
        <x:f>IF(AJ485=0,"",ROUND(10*AK485/AJ485,1))</x:f>
        <x:v>0</x:v>
      </x:c>
      <x:c r="N485" s="14" t="n">
        <x:f>ROUND(10*W485/12,1)</x:f>
        <x:v>10</x:v>
      </x:c>
      <x:c r="O485" s="14" t="n">
        <x:f>ROUND(10*AL485,1)</x:f>
        <x:v>5.3</x:v>
      </x:c>
      <x:c r="P485" s="14" t="n">
        <x:f>IF((AG485-1)=0,"",ROUND(10*X485/(AG485-1),1))</x:f>
        <x:v>0</x:v>
      </x:c>
      <x:c r="Q485" s="15" t="n">
        <x:f>COUNTIFS(Relaciones!$E$6167:$E$6541,A485,Relaciones!$F$6167:$F$6541,"amistad")</x:f>
        <x:v>4</x:v>
      </x:c>
      <x:c r="R485" s="15" t="n">
        <x:f>COUNTIFS(Relaciones!$D$6167:$D$6541,A485,Relaciones!$F$6167:$F$6541,"amistad")</x:f>
        <x:v>5</x:v>
      </x:c>
      <x:c r="S485" s="15" t="n">
        <x:f>SUMIFS(Relaciones!$G$6167:$G$6541,Relaciones!$D$6167:$D$6541,A485,Relaciones!$F$6167:$F$6541,"amistad")</x:f>
        <x:v>4</x:v>
      </x:c>
      <x:c r="T485" s="15" t="n">
        <x:f>COUNTIFS(Relaciones!$E$6167:$E$6541,A485,Relaciones!$F$6167:$F$6541,"rechazo")</x:f>
        <x:v>0</x:v>
      </x:c>
      <x:c r="U485" s="15" t="n">
        <x:f>COUNTIFS(Relaciones!$D$6167:$D$6541,A485,Relaciones!$F$6167:$F$6541,"rechazo")</x:f>
        <x:v>0</x:v>
      </x:c>
      <x:c r="V485" s="15" t="n">
        <x:f>SUMIFS(Relaciones!$G$6167:$G$6541,Relaciones!$D$6167:$D$6541,A485,Relaciones!$F$6167:$F$6541,"rechazo")</x:f>
        <x:v>0</x:v>
      </x:c>
      <x:c r="W485" s="15" t="n">
        <x:f>SUM(INDEX(Respuestas!$B$478:$B$505,MATCH(A485,Respuestas!$A$478:$A$505,0)),INDEX(Respuestas!$C$478:$C$505,MATCH(A485,Respuestas!$A$478:$A$505,0)),INDEX(Respuestas!$D$478:$D$505,MATCH(A485,Respuestas!$A$478:$A$505,0)),INDEX(Respuestas!$E$478:$E$505,MATCH(A485,Respuestas!$A$478:$A$505,0)))</x:f>
        <x:v>12</x:v>
      </x:c>
      <x:c r="X485" s="15" t="n">
        <x:f>COUNTIFS(Relaciones!$E$6167:$E$6541,A485,Relaciones!$F$6167:$F$6541,"mediacion")</x:f>
        <x:v>0</x:v>
      </x:c>
      <x:c r="Y485" s="15" t="n">
        <x:f>COUNTIFS(Relaciones!$E$6167:$E$6541,A485,Relaciones!$F$6167:$F$6541,"mediacion_negativa")</x:f>
        <x:v>0</x:v>
      </x:c>
      <x:c r="Z485" s="15" t="n">
        <x:f>COUNTIFS(Relaciones!$E$6167:$E$6541,A485,Relaciones!$F$6167:$F$6541,"bullying")</x:f>
        <x:v>0</x:v>
      </x:c>
      <x:c r="AA485" s="4" t="str">
        <x:f>INDEX(Respuestas!$F$478:$F$505,MATCH(A485,Respuestas!$A$478:$A$505,0))</x:f>
        <x:v>No</x:v>
      </x:c>
      <x:c r="AB485" s="4" t="str">
        <x:f>INDEX(Respuestas!$G$478:$G$505,MATCH(A485,Respuestas!$A$478:$A$505,0))</x:f>
        <x:v>Sí</x:v>
      </x:c>
      <x:c r="AC485" s="4" t="str">
        <x:f>INDEX(Respuestas!$H$478:$H$505,MATCH(A485,Respuestas!$A$478:$A$505,0))</x:f>
        <x:v>No</x:v>
      </x:c>
      <x:c r="AD485" s="4" t="str">
        <x:f>INDEX(Respuestas!$I$478:$I$505,MATCH(A485,Respuestas!$A$478:$A$505,0))</x:f>
        <x:v>Sí</x:v>
      </x:c>
      <x:c r="AE485" s="4" t="str">
        <x:f>INDEX(Respuestas!$J$478:$J$505,MATCH(A485,Respuestas!$A$478:$A$505,0))</x:f>
        <x:v>G1</x:v>
      </x:c>
      <x:c r="AF485" s="4" t="str">
        <x:v>normalizada_v1</x:v>
      </x:c>
      <x:c r="AG485" s="4" t="n">
        <x:f>COUNTIFS($B$2:$B$1513,B485,$C$2:$C$1513,C485,$D$2:$D$1513,D485)</x:f>
        <x:v>28</x:v>
      </x:c>
      <x:c r="AH485" s="4" t="n">
        <x:f>COUNTIFS(Relaciones!$D$6167:$D$6541,A485,Relaciones!$F$6167:$F$6541,"prediccion_amistad")</x:f>
        <x:v>4</x:v>
      </x:c>
      <x:c r="AI485" s="4" t="n">
        <x:f>SUMIFS(Relaciones!$H$6167:$H$6541,Relaciones!$D$6167:$D$6541,A485,Relaciones!$F$6167:$F$6541,"prediccion_amistad")</x:f>
        <x:v>3</x:v>
      </x:c>
      <x:c r="AJ485" s="4" t="n">
        <x:f>COUNTIFS(Relaciones!$D$6167:$D$6541,A485,Relaciones!$F$6167:$F$6541,"prediccion_rechazo")</x:f>
        <x:v>1</x:v>
      </x:c>
      <x:c r="AK485" s="4" t="n">
        <x:f>SUMIFS(Relaciones!$H$6167:$H$6541,Relaciones!$D$6167:$D$6541,A485,Relaciones!$F$6167:$F$6541,"prediccion_rechazo")</x:f>
        <x:v>0</x:v>
      </x:c>
      <x:c r="AL485" s="4" t="n">
        <x:v>0.5339363693100061</x:v>
      </x:c>
    </x:row>
    <x:row r="486" ht="23" customHeight="1">
      <x:c r="A486" s="13" t="str">
        <x:v>00485</x:v>
      </x:c>
      <x:c r="B486" s="4" t="str">
        <x:v>Sevilla</x:v>
      </x:c>
      <x:c r="C486" s="4" t="str">
        <x:v>3.º ESO</x:v>
      </x:c>
      <x:c r="D486" s="4" t="str">
        <x:v>C</x:v>
      </x:c>
      <x:c r="E486" s="4" t="str">
        <x:v>alumna</x:v>
      </x:c>
      <x:c r="F486" s="14" t="n">
        <x:f>IF((AG486-1)=0,"",ROUND(10*Q486/(AG486-1),1))</x:f>
        <x:v>1.5</x:v>
      </x:c>
      <x:c r="G486" s="14" t="n">
        <x:f>IF((AG486-1)=0,"",ROUND(10*R486/(AG486-1),1))</x:f>
        <x:v>1.9</x:v>
      </x:c>
      <x:c r="H486" s="14" t="n">
        <x:f>IF(R486=0,"",ROUND(10*S486/R486,1))</x:f>
        <x:v>8</x:v>
      </x:c>
      <x:c r="I486" s="14" t="n">
        <x:f>IF(AH486=0,"",ROUND(10*AI486/AH486,1))</x:f>
        <x:v>10</x:v>
      </x:c>
      <x:c r="J486" s="14" t="n">
        <x:f>IF((AG486-1)=0,"",ROUND(10*T486/(AG486-1),1))</x:f>
        <x:v>0</x:v>
      </x:c>
      <x:c r="K486" s="14" t="n">
        <x:f>IF((AG486-1)=0,"",ROUND(10*U486/(AG486-1),1))</x:f>
        <x:v>0.7</x:v>
      </x:c>
      <x:c r="L486" s="14" t="n">
        <x:f>IF(U486=0,"",ROUND(10*V486/U486,1))</x:f>
        <x:v>0</x:v>
      </x:c>
      <x:c r="M486" s="14" t="str">
        <x:f>IF(AJ486=0,"",ROUND(10*AK486/AJ486,1))</x:f>
      </x:c>
      <x:c r="N486" s="14" t="n">
        <x:f>ROUND(10*W486/12,1)</x:f>
        <x:v>7.5</x:v>
      </x:c>
      <x:c r="O486" s="14" t="n">
        <x:f>ROUND(10*AL486,1)</x:f>
        <x:v>5.2</x:v>
      </x:c>
      <x:c r="P486" s="14" t="n">
        <x:f>IF((AG486-1)=0,"",ROUND(10*X486/(AG486-1),1))</x:f>
        <x:v>0</x:v>
      </x:c>
      <x:c r="Q486" s="15" t="n">
        <x:f>COUNTIFS(Relaciones!$E$6167:$E$6541,A486,Relaciones!$F$6167:$F$6541,"amistad")</x:f>
        <x:v>4</x:v>
      </x:c>
      <x:c r="R486" s="15" t="n">
        <x:f>COUNTIFS(Relaciones!$D$6167:$D$6541,A486,Relaciones!$F$6167:$F$6541,"amistad")</x:f>
        <x:v>5</x:v>
      </x:c>
      <x:c r="S486" s="15" t="n">
        <x:f>SUMIFS(Relaciones!$G$6167:$G$6541,Relaciones!$D$6167:$D$6541,A486,Relaciones!$F$6167:$F$6541,"amistad")</x:f>
        <x:v>4</x:v>
      </x:c>
      <x:c r="T486" s="15" t="n">
        <x:f>COUNTIFS(Relaciones!$E$6167:$E$6541,A486,Relaciones!$F$6167:$F$6541,"rechazo")</x:f>
        <x:v>0</x:v>
      </x:c>
      <x:c r="U486" s="15" t="n">
        <x:f>COUNTIFS(Relaciones!$D$6167:$D$6541,A486,Relaciones!$F$6167:$F$6541,"rechazo")</x:f>
        <x:v>2</x:v>
      </x:c>
      <x:c r="V486" s="15" t="n">
        <x:f>SUMIFS(Relaciones!$G$6167:$G$6541,Relaciones!$D$6167:$D$6541,A486,Relaciones!$F$6167:$F$6541,"rechazo")</x:f>
        <x:v>0</x:v>
      </x:c>
      <x:c r="W486" s="15" t="n">
        <x:f>SUM(INDEX(Respuestas!$B$478:$B$505,MATCH(A486,Respuestas!$A$478:$A$505,0)),INDEX(Respuestas!$C$478:$C$505,MATCH(A486,Respuestas!$A$478:$A$505,0)),INDEX(Respuestas!$D$478:$D$505,MATCH(A486,Respuestas!$A$478:$A$505,0)),INDEX(Respuestas!$E$478:$E$505,MATCH(A486,Respuestas!$A$478:$A$505,0)))</x:f>
        <x:v>9</x:v>
      </x:c>
      <x:c r="X486" s="15" t="n">
        <x:f>COUNTIFS(Relaciones!$E$6167:$E$6541,A486,Relaciones!$F$6167:$F$6541,"mediacion")</x:f>
        <x:v>0</x:v>
      </x:c>
      <x:c r="Y486" s="15" t="n">
        <x:f>COUNTIFS(Relaciones!$E$6167:$E$6541,A486,Relaciones!$F$6167:$F$6541,"mediacion_negativa")</x:f>
        <x:v>0</x:v>
      </x:c>
      <x:c r="Z486" s="15" t="n">
        <x:f>COUNTIFS(Relaciones!$E$6167:$E$6541,A486,Relaciones!$F$6167:$F$6541,"bullying")</x:f>
        <x:v>0</x:v>
      </x:c>
      <x:c r="AA486" s="4" t="str">
        <x:f>INDEX(Respuestas!$F$478:$F$505,MATCH(A486,Respuestas!$A$478:$A$505,0))</x:f>
        <x:v>No</x:v>
      </x:c>
      <x:c r="AB486" s="4" t="str">
        <x:f>INDEX(Respuestas!$G$478:$G$505,MATCH(A486,Respuestas!$A$478:$A$505,0))</x:f>
        <x:v>Sí</x:v>
      </x:c>
      <x:c r="AC486" s="4" t="str">
        <x:f>INDEX(Respuestas!$H$478:$H$505,MATCH(A486,Respuestas!$A$478:$A$505,0))</x:f>
        <x:v>No</x:v>
      </x:c>
      <x:c r="AD486" s="4" t="str">
        <x:f>INDEX(Respuestas!$I$478:$I$505,MATCH(A486,Respuestas!$A$478:$A$505,0))</x:f>
        <x:v>Sí</x:v>
      </x:c>
      <x:c r="AE486" s="4" t="str">
        <x:f>INDEX(Respuestas!$J$478:$J$505,MATCH(A486,Respuestas!$A$478:$A$505,0))</x:f>
        <x:v>G1</x:v>
      </x:c>
      <x:c r="AF486" s="4" t="str">
        <x:v>normalizada_v1</x:v>
      </x:c>
      <x:c r="AG486" s="4" t="n">
        <x:f>COUNTIFS($B$2:$B$1513,B486,$C$2:$C$1513,C486,$D$2:$D$1513,D486)</x:f>
        <x:v>28</x:v>
      </x:c>
      <x:c r="AH486" s="4" t="n">
        <x:f>COUNTIFS(Relaciones!$D$6167:$D$6541,A486,Relaciones!$F$6167:$F$6541,"prediccion_amistad")</x:f>
        <x:v>3</x:v>
      </x:c>
      <x:c r="AI486" s="4" t="n">
        <x:f>SUMIFS(Relaciones!$H$6167:$H$6541,Relaciones!$D$6167:$D$6541,A486,Relaciones!$F$6167:$F$6541,"prediccion_amistad")</x:f>
        <x:v>3</x:v>
      </x:c>
      <x:c r="AJ486" s="4" t="n">
        <x:f>COUNTIFS(Relaciones!$D$6167:$D$6541,A486,Relaciones!$F$6167:$F$6541,"prediccion_rechazo")</x:f>
        <x:v>0</x:v>
      </x:c>
      <x:c r="AK486" s="4" t="n">
        <x:f>SUMIFS(Relaciones!$H$6167:$H$6541,Relaciones!$D$6167:$D$6541,A486,Relaciones!$F$6167:$F$6541,"prediccion_rechazo")</x:f>
        <x:v>0</x:v>
      </x:c>
      <x:c r="AL486" s="4" t="n">
        <x:v>0.5168215927758911</x:v>
      </x:c>
    </x:row>
    <x:row r="487" ht="23" customHeight="1">
      <x:c r="A487" s="13" t="str">
        <x:v>00486</x:v>
      </x:c>
      <x:c r="B487" s="4" t="str">
        <x:v>Sevilla</x:v>
      </x:c>
      <x:c r="C487" s="4" t="str">
        <x:v>3.º ESO</x:v>
      </x:c>
      <x:c r="D487" s="4" t="str">
        <x:v>C</x:v>
      </x:c>
      <x:c r="E487" s="4" t="str">
        <x:v>alumno</x:v>
      </x:c>
      <x:c r="F487" s="14" t="n">
        <x:f>IF((AG487-1)=0,"",ROUND(10*Q487/(AG487-1),1))</x:f>
        <x:v>1.5</x:v>
      </x:c>
      <x:c r="G487" s="14" t="n">
        <x:f>IF((AG487-1)=0,"",ROUND(10*R487/(AG487-1),1))</x:f>
        <x:v>1.9</x:v>
      </x:c>
      <x:c r="H487" s="14" t="n">
        <x:f>IF(R487=0,"",ROUND(10*S487/R487,1))</x:f>
        <x:v>8</x:v>
      </x:c>
      <x:c r="I487" s="14" t="n">
        <x:f>IF(AH487=0,"",ROUND(10*AI487/AH487,1))</x:f>
        <x:v>10</x:v>
      </x:c>
      <x:c r="J487" s="14" t="n">
        <x:f>IF((AG487-1)=0,"",ROUND(10*T487/(AG487-1),1))</x:f>
        <x:v>0</x:v>
      </x:c>
      <x:c r="K487" s="14" t="n">
        <x:f>IF((AG487-1)=0,"",ROUND(10*U487/(AG487-1),1))</x:f>
        <x:v>1.1</x:v>
      </x:c>
      <x:c r="L487" s="14" t="n">
        <x:f>IF(U487=0,"",ROUND(10*V487/U487,1))</x:f>
        <x:v>0</x:v>
      </x:c>
      <x:c r="M487" s="14" t="str">
        <x:f>IF(AJ487=0,"",ROUND(10*AK487/AJ487,1))</x:f>
      </x:c>
      <x:c r="N487" s="14" t="n">
        <x:f>ROUND(10*W487/12,1)</x:f>
        <x:v>8.3</x:v>
      </x:c>
      <x:c r="O487" s="14" t="n">
        <x:f>ROUND(10*AL487,1)</x:f>
        <x:v>5</x:v>
      </x:c>
      <x:c r="P487" s="14" t="n">
        <x:f>IF((AG487-1)=0,"",ROUND(10*X487/(AG487-1),1))</x:f>
        <x:v>0</x:v>
      </x:c>
      <x:c r="Q487" s="15" t="n">
        <x:f>COUNTIFS(Relaciones!$E$6167:$E$6541,A487,Relaciones!$F$6167:$F$6541,"amistad")</x:f>
        <x:v>4</x:v>
      </x:c>
      <x:c r="R487" s="15" t="n">
        <x:f>COUNTIFS(Relaciones!$D$6167:$D$6541,A487,Relaciones!$F$6167:$F$6541,"amistad")</x:f>
        <x:v>5</x:v>
      </x:c>
      <x:c r="S487" s="15" t="n">
        <x:f>SUMIFS(Relaciones!$G$6167:$G$6541,Relaciones!$D$6167:$D$6541,A487,Relaciones!$F$6167:$F$6541,"amistad")</x:f>
        <x:v>4</x:v>
      </x:c>
      <x:c r="T487" s="15" t="n">
        <x:f>COUNTIFS(Relaciones!$E$6167:$E$6541,A487,Relaciones!$F$6167:$F$6541,"rechazo")</x:f>
        <x:v>0</x:v>
      </x:c>
      <x:c r="U487" s="15" t="n">
        <x:f>COUNTIFS(Relaciones!$D$6167:$D$6541,A487,Relaciones!$F$6167:$F$6541,"rechazo")</x:f>
        <x:v>3</x:v>
      </x:c>
      <x:c r="V487" s="15" t="n">
        <x:f>SUMIFS(Relaciones!$G$6167:$G$6541,Relaciones!$D$6167:$D$6541,A487,Relaciones!$F$6167:$F$6541,"rechazo")</x:f>
        <x:v>0</x:v>
      </x:c>
      <x:c r="W487" s="15" t="n">
        <x:f>SUM(INDEX(Respuestas!$B$478:$B$505,MATCH(A487,Respuestas!$A$478:$A$505,0)),INDEX(Respuestas!$C$478:$C$505,MATCH(A487,Respuestas!$A$478:$A$505,0)),INDEX(Respuestas!$D$478:$D$505,MATCH(A487,Respuestas!$A$478:$A$505,0)),INDEX(Respuestas!$E$478:$E$505,MATCH(A487,Respuestas!$A$478:$A$505,0)))</x:f>
        <x:v>10</x:v>
      </x:c>
      <x:c r="X487" s="15" t="n">
        <x:f>COUNTIFS(Relaciones!$E$6167:$E$6541,A487,Relaciones!$F$6167:$F$6541,"mediacion")</x:f>
        <x:v>0</x:v>
      </x:c>
      <x:c r="Y487" s="15" t="n">
        <x:f>COUNTIFS(Relaciones!$E$6167:$E$6541,A487,Relaciones!$F$6167:$F$6541,"mediacion_negativa")</x:f>
        <x:v>0</x:v>
      </x:c>
      <x:c r="Z487" s="15" t="n">
        <x:f>COUNTIFS(Relaciones!$E$6167:$E$6541,A487,Relaciones!$F$6167:$F$6541,"bullying")</x:f>
        <x:v>0</x:v>
      </x:c>
      <x:c r="AA487" s="4" t="str">
        <x:f>INDEX(Respuestas!$F$478:$F$505,MATCH(A487,Respuestas!$A$478:$A$505,0))</x:f>
        <x:v>No</x:v>
      </x:c>
      <x:c r="AB487" s="4" t="str">
        <x:f>INDEX(Respuestas!$G$478:$G$505,MATCH(A487,Respuestas!$A$478:$A$505,0))</x:f>
        <x:v>Sí</x:v>
      </x:c>
      <x:c r="AC487" s="4" t="str">
        <x:f>INDEX(Respuestas!$H$478:$H$505,MATCH(A487,Respuestas!$A$478:$A$505,0))</x:f>
        <x:v>No</x:v>
      </x:c>
      <x:c r="AD487" s="4" t="str">
        <x:f>INDEX(Respuestas!$I$478:$I$505,MATCH(A487,Respuestas!$A$478:$A$505,0))</x:f>
        <x:v>Sí</x:v>
      </x:c>
      <x:c r="AE487" s="4" t="str">
        <x:f>INDEX(Respuestas!$J$478:$J$505,MATCH(A487,Respuestas!$A$478:$A$505,0))</x:f>
        <x:v>G1</x:v>
      </x:c>
      <x:c r="AF487" s="4" t="str">
        <x:v>normalizada_v1</x:v>
      </x:c>
      <x:c r="AG487" s="4" t="n">
        <x:f>COUNTIFS($B$2:$B$1513,B487,$C$2:$C$1513,C487,$D$2:$D$1513,D487)</x:f>
        <x:v>28</x:v>
      </x:c>
      <x:c r="AH487" s="4" t="n">
        <x:f>COUNTIFS(Relaciones!$D$6167:$D$6541,A487,Relaciones!$F$6167:$F$6541,"prediccion_amistad")</x:f>
        <x:v>3</x:v>
      </x:c>
      <x:c r="AI487" s="4" t="n">
        <x:f>SUMIFS(Relaciones!$H$6167:$H$6541,Relaciones!$D$6167:$D$6541,A487,Relaciones!$F$6167:$F$6541,"prediccion_amistad")</x:f>
        <x:v>3</x:v>
      </x:c>
      <x:c r="AJ487" s="4" t="n">
        <x:f>COUNTIFS(Relaciones!$D$6167:$D$6541,A487,Relaciones!$F$6167:$F$6541,"prediccion_rechazo")</x:f>
        <x:v>0</x:v>
      </x:c>
      <x:c r="AK487" s="4" t="n">
        <x:f>SUMIFS(Relaciones!$H$6167:$H$6541,Relaciones!$D$6167:$D$6541,A487,Relaciones!$F$6167:$F$6541,"prediccion_rechazo")</x:f>
        <x:v>0</x:v>
      </x:c>
      <x:c r="AL487" s="4" t="n">
        <x:v>0.49674410120998636</x:v>
      </x:c>
    </x:row>
    <x:row r="488" ht="23" customHeight="1">
      <x:c r="A488" s="13" t="str">
        <x:v>00487</x:v>
      </x:c>
      <x:c r="B488" s="4" t="str">
        <x:v>Sevilla</x:v>
      </x:c>
      <x:c r="C488" s="4" t="str">
        <x:v>3.º ESO</x:v>
      </x:c>
      <x:c r="D488" s="4" t="str">
        <x:v>C</x:v>
      </x:c>
      <x:c r="E488" s="4" t="str">
        <x:v>alumna</x:v>
      </x:c>
      <x:c r="F488" s="14" t="n">
        <x:f>IF((AG488-1)=0,"",ROUND(10*Q488/(AG488-1),1))</x:f>
        <x:v>1.5</x:v>
      </x:c>
      <x:c r="G488" s="14" t="n">
        <x:f>IF((AG488-1)=0,"",ROUND(10*R488/(AG488-1),1))</x:f>
        <x:v>1.5</x:v>
      </x:c>
      <x:c r="H488" s="14" t="n">
        <x:f>IF(R488=0,"",ROUND(10*S488/R488,1))</x:f>
        <x:v>10</x:v>
      </x:c>
      <x:c r="I488" s="14" t="n">
        <x:f>IF(AH488=0,"",ROUND(10*AI488/AH488,1))</x:f>
        <x:v>7.5</x:v>
      </x:c>
      <x:c r="J488" s="14" t="n">
        <x:f>IF((AG488-1)=0,"",ROUND(10*T488/(AG488-1),1))</x:f>
        <x:v>0</x:v>
      </x:c>
      <x:c r="K488" s="14" t="n">
        <x:f>IF((AG488-1)=0,"",ROUND(10*U488/(AG488-1),1))</x:f>
        <x:v>0.7</x:v>
      </x:c>
      <x:c r="L488" s="14" t="n">
        <x:f>IF(U488=0,"",ROUND(10*V488/U488,1))</x:f>
        <x:v>0</x:v>
      </x:c>
      <x:c r="M488" s="14" t="n">
        <x:f>IF(AJ488=0,"",ROUND(10*AK488/AJ488,1))</x:f>
        <x:v>0</x:v>
      </x:c>
      <x:c r="N488" s="14" t="n">
        <x:f>ROUND(10*W488/12,1)</x:f>
        <x:v>9.2</x:v>
      </x:c>
      <x:c r="O488" s="14" t="n">
        <x:f>ROUND(10*AL488,1)</x:f>
        <x:v>4.2</x:v>
      </x:c>
      <x:c r="P488" s="14" t="n">
        <x:f>IF((AG488-1)=0,"",ROUND(10*X488/(AG488-1),1))</x:f>
        <x:v>0</x:v>
      </x:c>
      <x:c r="Q488" s="15" t="n">
        <x:f>COUNTIFS(Relaciones!$E$6167:$E$6541,A488,Relaciones!$F$6167:$F$6541,"amistad")</x:f>
        <x:v>4</x:v>
      </x:c>
      <x:c r="R488" s="15" t="n">
        <x:f>COUNTIFS(Relaciones!$D$6167:$D$6541,A488,Relaciones!$F$6167:$F$6541,"amistad")</x:f>
        <x:v>4</x:v>
      </x:c>
      <x:c r="S488" s="15" t="n">
        <x:f>SUMIFS(Relaciones!$G$6167:$G$6541,Relaciones!$D$6167:$D$6541,A488,Relaciones!$F$6167:$F$6541,"amistad")</x:f>
        <x:v>4</x:v>
      </x:c>
      <x:c r="T488" s="15" t="n">
        <x:f>COUNTIFS(Relaciones!$E$6167:$E$6541,A488,Relaciones!$F$6167:$F$6541,"rechazo")</x:f>
        <x:v>0</x:v>
      </x:c>
      <x:c r="U488" s="15" t="n">
        <x:f>COUNTIFS(Relaciones!$D$6167:$D$6541,A488,Relaciones!$F$6167:$F$6541,"rechazo")</x:f>
        <x:v>2</x:v>
      </x:c>
      <x:c r="V488" s="15" t="n">
        <x:f>SUMIFS(Relaciones!$G$6167:$G$6541,Relaciones!$D$6167:$D$6541,A488,Relaciones!$F$6167:$F$6541,"rechazo")</x:f>
        <x:v>0</x:v>
      </x:c>
      <x:c r="W488" s="15" t="n">
        <x:f>SUM(INDEX(Respuestas!$B$478:$B$505,MATCH(A488,Respuestas!$A$478:$A$505,0)),INDEX(Respuestas!$C$478:$C$505,MATCH(A488,Respuestas!$A$478:$A$505,0)),INDEX(Respuestas!$D$478:$D$505,MATCH(A488,Respuestas!$A$478:$A$505,0)),INDEX(Respuestas!$E$478:$E$505,MATCH(A488,Respuestas!$A$478:$A$505,0)))</x:f>
        <x:v>11</x:v>
      </x:c>
      <x:c r="X488" s="15" t="n">
        <x:f>COUNTIFS(Relaciones!$E$6167:$E$6541,A488,Relaciones!$F$6167:$F$6541,"mediacion")</x:f>
        <x:v>0</x:v>
      </x:c>
      <x:c r="Y488" s="15" t="n">
        <x:f>COUNTIFS(Relaciones!$E$6167:$E$6541,A488,Relaciones!$F$6167:$F$6541,"mediacion_negativa")</x:f>
        <x:v>0</x:v>
      </x:c>
      <x:c r="Z488" s="15" t="n">
        <x:f>COUNTIFS(Relaciones!$E$6167:$E$6541,A488,Relaciones!$F$6167:$F$6541,"bullying")</x:f>
        <x:v>0</x:v>
      </x:c>
      <x:c r="AA488" s="4" t="str">
        <x:f>INDEX(Respuestas!$F$478:$F$505,MATCH(A488,Respuestas!$A$478:$A$505,0))</x:f>
        <x:v>No</x:v>
      </x:c>
      <x:c r="AB488" s="4" t="str">
        <x:f>INDEX(Respuestas!$G$478:$G$505,MATCH(A488,Respuestas!$A$478:$A$505,0))</x:f>
        <x:v>Sí</x:v>
      </x:c>
      <x:c r="AC488" s="4" t="str">
        <x:f>INDEX(Respuestas!$H$478:$H$505,MATCH(A488,Respuestas!$A$478:$A$505,0))</x:f>
        <x:v>No</x:v>
      </x:c>
      <x:c r="AD488" s="4" t="str">
        <x:f>INDEX(Respuestas!$I$478:$I$505,MATCH(A488,Respuestas!$A$478:$A$505,0))</x:f>
        <x:v>No</x:v>
      </x:c>
      <x:c r="AE488" s="4" t="str">
        <x:f>INDEX(Respuestas!$J$478:$J$505,MATCH(A488,Respuestas!$A$478:$A$505,0))</x:f>
        <x:v>G1</x:v>
      </x:c>
      <x:c r="AF488" s="4" t="str">
        <x:v>normalizada_v1</x:v>
      </x:c>
      <x:c r="AG488" s="4" t="n">
        <x:f>COUNTIFS($B$2:$B$1513,B488,$C$2:$C$1513,C488,$D$2:$D$1513,D488)</x:f>
        <x:v>28</x:v>
      </x:c>
      <x:c r="AH488" s="4" t="n">
        <x:f>COUNTIFS(Relaciones!$D$6167:$D$6541,A488,Relaciones!$F$6167:$F$6541,"prediccion_amistad")</x:f>
        <x:v>4</x:v>
      </x:c>
      <x:c r="AI488" s="4" t="n">
        <x:f>SUMIFS(Relaciones!$H$6167:$H$6541,Relaciones!$D$6167:$D$6541,A488,Relaciones!$F$6167:$F$6541,"prediccion_amistad")</x:f>
        <x:v>3</x:v>
      </x:c>
      <x:c r="AJ488" s="4" t="n">
        <x:f>COUNTIFS(Relaciones!$D$6167:$D$6541,A488,Relaciones!$F$6167:$F$6541,"prediccion_rechazo")</x:f>
        <x:v>1</x:v>
      </x:c>
      <x:c r="AK488" s="4" t="n">
        <x:f>SUMIFS(Relaciones!$H$6167:$H$6541,Relaciones!$D$6167:$D$6541,A488,Relaciones!$F$6167:$F$6541,"prediccion_rechazo")</x:f>
        <x:v>0</x:v>
      </x:c>
      <x:c r="AL488" s="4" t="n">
        <x:v>0.41795431304438974</x:v>
      </x:c>
    </x:row>
    <x:row r="489" ht="23" customHeight="1">
      <x:c r="A489" s="13" t="str">
        <x:v>00488</x:v>
      </x:c>
      <x:c r="B489" s="4" t="str">
        <x:v>Sevilla</x:v>
      </x:c>
      <x:c r="C489" s="4" t="str">
        <x:v>3.º ESO</x:v>
      </x:c>
      <x:c r="D489" s="4" t="str">
        <x:v>C</x:v>
      </x:c>
      <x:c r="E489" s="4" t="str">
        <x:v>alumno</x:v>
      </x:c>
      <x:c r="F489" s="14" t="n">
        <x:f>IF((AG489-1)=0,"",ROUND(10*Q489/(AG489-1),1))</x:f>
        <x:v>1.5</x:v>
      </x:c>
      <x:c r="G489" s="14" t="n">
        <x:f>IF((AG489-1)=0,"",ROUND(10*R489/(AG489-1),1))</x:f>
        <x:v>1.5</x:v>
      </x:c>
      <x:c r="H489" s="14" t="n">
        <x:f>IF(R489=0,"",ROUND(10*S489/R489,1))</x:f>
        <x:v>10</x:v>
      </x:c>
      <x:c r="I489" s="14" t="n">
        <x:f>IF(AH489=0,"",ROUND(10*AI489/AH489,1))</x:f>
        <x:v>10</x:v>
      </x:c>
      <x:c r="J489" s="14" t="n">
        <x:f>IF((AG489-1)=0,"",ROUND(10*T489/(AG489-1),1))</x:f>
        <x:v>0</x:v>
      </x:c>
      <x:c r="K489" s="14" t="n">
        <x:f>IF((AG489-1)=0,"",ROUND(10*U489/(AG489-1),1))</x:f>
        <x:v>1.1</x:v>
      </x:c>
      <x:c r="L489" s="14" t="n">
        <x:f>IF(U489=0,"",ROUND(10*V489/U489,1))</x:f>
        <x:v>0</x:v>
      </x:c>
      <x:c r="M489" s="14" t="str">
        <x:f>IF(AJ489=0,"",ROUND(10*AK489/AJ489,1))</x:f>
      </x:c>
      <x:c r="N489" s="14" t="n">
        <x:f>ROUND(10*W489/12,1)</x:f>
        <x:v>5</x:v>
      </x:c>
      <x:c r="O489" s="14" t="n">
        <x:f>ROUND(10*AL489,1)</x:f>
        <x:v>4</x:v>
      </x:c>
      <x:c r="P489" s="14" t="n">
        <x:f>IF((AG489-1)=0,"",ROUND(10*X489/(AG489-1),1))</x:f>
        <x:v>0</x:v>
      </x:c>
      <x:c r="Q489" s="15" t="n">
        <x:f>COUNTIFS(Relaciones!$E$6167:$E$6541,A489,Relaciones!$F$6167:$F$6541,"amistad")</x:f>
        <x:v>4</x:v>
      </x:c>
      <x:c r="R489" s="15" t="n">
        <x:f>COUNTIFS(Relaciones!$D$6167:$D$6541,A489,Relaciones!$F$6167:$F$6541,"amistad")</x:f>
        <x:v>4</x:v>
      </x:c>
      <x:c r="S489" s="15" t="n">
        <x:f>SUMIFS(Relaciones!$G$6167:$G$6541,Relaciones!$D$6167:$D$6541,A489,Relaciones!$F$6167:$F$6541,"amistad")</x:f>
        <x:v>4</x:v>
      </x:c>
      <x:c r="T489" s="15" t="n">
        <x:f>COUNTIFS(Relaciones!$E$6167:$E$6541,A489,Relaciones!$F$6167:$F$6541,"rechazo")</x:f>
        <x:v>0</x:v>
      </x:c>
      <x:c r="U489" s="15" t="n">
        <x:f>COUNTIFS(Relaciones!$D$6167:$D$6541,A489,Relaciones!$F$6167:$F$6541,"rechazo")</x:f>
        <x:v>3</x:v>
      </x:c>
      <x:c r="V489" s="15" t="n">
        <x:f>SUMIFS(Relaciones!$G$6167:$G$6541,Relaciones!$D$6167:$D$6541,A489,Relaciones!$F$6167:$F$6541,"rechazo")</x:f>
        <x:v>0</x:v>
      </x:c>
      <x:c r="W489" s="15" t="n">
        <x:f>SUM(INDEX(Respuestas!$B$478:$B$505,MATCH(A489,Respuestas!$A$478:$A$505,0)),INDEX(Respuestas!$C$478:$C$505,MATCH(A489,Respuestas!$A$478:$A$505,0)),INDEX(Respuestas!$D$478:$D$505,MATCH(A489,Respuestas!$A$478:$A$505,0)),INDEX(Respuestas!$E$478:$E$505,MATCH(A489,Respuestas!$A$478:$A$505,0)))</x:f>
        <x:v>6</x:v>
      </x:c>
      <x:c r="X489" s="15" t="n">
        <x:f>COUNTIFS(Relaciones!$E$6167:$E$6541,A489,Relaciones!$F$6167:$F$6541,"mediacion")</x:f>
        <x:v>0</x:v>
      </x:c>
      <x:c r="Y489" s="15" t="n">
        <x:f>COUNTIFS(Relaciones!$E$6167:$E$6541,A489,Relaciones!$F$6167:$F$6541,"mediacion_negativa")</x:f>
        <x:v>0</x:v>
      </x:c>
      <x:c r="Z489" s="15" t="n">
        <x:f>COUNTIFS(Relaciones!$E$6167:$E$6541,A489,Relaciones!$F$6167:$F$6541,"bullying")</x:f>
        <x:v>0</x:v>
      </x:c>
      <x:c r="AA489" s="4" t="str">
        <x:f>INDEX(Respuestas!$F$478:$F$505,MATCH(A489,Respuestas!$A$478:$A$505,0))</x:f>
        <x:v>No</x:v>
      </x:c>
      <x:c r="AB489" s="4" t="str">
        <x:f>INDEX(Respuestas!$G$478:$G$505,MATCH(A489,Respuestas!$A$478:$A$505,0))</x:f>
        <x:v>Sí</x:v>
      </x:c>
      <x:c r="AC489" s="4" t="str">
        <x:f>INDEX(Respuestas!$H$478:$H$505,MATCH(A489,Respuestas!$A$478:$A$505,0))</x:f>
        <x:v>No</x:v>
      </x:c>
      <x:c r="AD489" s="4" t="str">
        <x:f>INDEX(Respuestas!$I$478:$I$505,MATCH(A489,Respuestas!$A$478:$A$505,0))</x:f>
        <x:v>Sí</x:v>
      </x:c>
      <x:c r="AE489" s="4" t="str">
        <x:f>INDEX(Respuestas!$J$478:$J$505,MATCH(A489,Respuestas!$A$478:$A$505,0))</x:f>
        <x:v>G1</x:v>
      </x:c>
      <x:c r="AF489" s="4" t="str">
        <x:v>normalizada_v1</x:v>
      </x:c>
      <x:c r="AG489" s="4" t="n">
        <x:f>COUNTIFS($B$2:$B$1513,B489,$C$2:$C$1513,C489,$D$2:$D$1513,D489)</x:f>
        <x:v>28</x:v>
      </x:c>
      <x:c r="AH489" s="4" t="n">
        <x:f>COUNTIFS(Relaciones!$D$6167:$D$6541,A489,Relaciones!$F$6167:$F$6541,"prediccion_amistad")</x:f>
        <x:v>3</x:v>
      </x:c>
      <x:c r="AI489" s="4" t="n">
        <x:f>SUMIFS(Relaciones!$H$6167:$H$6541,Relaciones!$D$6167:$D$6541,A489,Relaciones!$F$6167:$F$6541,"prediccion_amistad")</x:f>
        <x:v>3</x:v>
      </x:c>
      <x:c r="AJ489" s="4" t="n">
        <x:f>COUNTIFS(Relaciones!$D$6167:$D$6541,A489,Relaciones!$F$6167:$F$6541,"prediccion_rechazo")</x:f>
        <x:v>0</x:v>
      </x:c>
      <x:c r="AK489" s="4" t="n">
        <x:f>SUMIFS(Relaciones!$H$6167:$H$6541,Relaciones!$D$6167:$D$6541,A489,Relaciones!$F$6167:$F$6541,"prediccion_rechazo")</x:f>
        <x:v>0</x:v>
      </x:c>
      <x:c r="AL489" s="4" t="n">
        <x:v>0.40083953651027465</x:v>
      </x:c>
    </x:row>
    <x:row r="490" ht="23" customHeight="1">
      <x:c r="A490" s="13" t="str">
        <x:v>00489</x:v>
      </x:c>
      <x:c r="B490" s="4" t="str">
        <x:v>Sevilla</x:v>
      </x:c>
      <x:c r="C490" s="4" t="str">
        <x:v>3.º ESO</x:v>
      </x:c>
      <x:c r="D490" s="4" t="str">
        <x:v>C</x:v>
      </x:c>
      <x:c r="E490" s="4" t="str">
        <x:v>alumna</x:v>
      </x:c>
      <x:c r="F490" s="14" t="n">
        <x:f>IF((AG490-1)=0,"",ROUND(10*Q490/(AG490-1),1))</x:f>
        <x:v>3.7</x:v>
      </x:c>
      <x:c r="G490" s="14" t="n">
        <x:f>IF((AG490-1)=0,"",ROUND(10*R490/(AG490-1),1))</x:f>
        <x:v>2.2</x:v>
      </x:c>
      <x:c r="H490" s="14" t="n">
        <x:f>IF(R490=0,"",ROUND(10*S490/R490,1))</x:f>
        <x:v>10</x:v>
      </x:c>
      <x:c r="I490" s="14" t="n">
        <x:f>IF(AH490=0,"",ROUND(10*AI490/AH490,1))</x:f>
        <x:v>10</x:v>
      </x:c>
      <x:c r="J490" s="14" t="n">
        <x:f>IF((AG490-1)=0,"",ROUND(10*T490/(AG490-1),1))</x:f>
        <x:v>0</x:v>
      </x:c>
      <x:c r="K490" s="14" t="n">
        <x:f>IF((AG490-1)=0,"",ROUND(10*U490/(AG490-1),1))</x:f>
        <x:v>0.7</x:v>
      </x:c>
      <x:c r="L490" s="14" t="n">
        <x:f>IF(U490=0,"",ROUND(10*V490/U490,1))</x:f>
        <x:v>0</x:v>
      </x:c>
      <x:c r="M490" s="14" t="str">
        <x:f>IF(AJ490=0,"",ROUND(10*AK490/AJ490,1))</x:f>
      </x:c>
      <x:c r="N490" s="14" t="n">
        <x:f>ROUND(10*W490/12,1)</x:f>
        <x:v>7.5</x:v>
      </x:c>
      <x:c r="O490" s="14" t="n">
        <x:f>ROUND(10*AL490,1)</x:f>
        <x:v>5.1</x:v>
      </x:c>
      <x:c r="P490" s="14" t="n">
        <x:f>IF((AG490-1)=0,"",ROUND(10*X490/(AG490-1),1))</x:f>
        <x:v>3</x:v>
      </x:c>
      <x:c r="Q490" s="15" t="n">
        <x:f>COUNTIFS(Relaciones!$E$6167:$E$6541,A490,Relaciones!$F$6167:$F$6541,"amistad")</x:f>
        <x:v>10</x:v>
      </x:c>
      <x:c r="R490" s="15" t="n">
        <x:f>COUNTIFS(Relaciones!$D$6167:$D$6541,A490,Relaciones!$F$6167:$F$6541,"amistad")</x:f>
        <x:v>6</x:v>
      </x:c>
      <x:c r="S490" s="15" t="n">
        <x:f>SUMIFS(Relaciones!$G$6167:$G$6541,Relaciones!$D$6167:$D$6541,A490,Relaciones!$F$6167:$F$6541,"amistad")</x:f>
        <x:v>6</x:v>
      </x:c>
      <x:c r="T490" s="15" t="n">
        <x:f>COUNTIFS(Relaciones!$E$6167:$E$6541,A490,Relaciones!$F$6167:$F$6541,"rechazo")</x:f>
        <x:v>0</x:v>
      </x:c>
      <x:c r="U490" s="15" t="n">
        <x:f>COUNTIFS(Relaciones!$D$6167:$D$6541,A490,Relaciones!$F$6167:$F$6541,"rechazo")</x:f>
        <x:v>2</x:v>
      </x:c>
      <x:c r="V490" s="15" t="n">
        <x:f>SUMIFS(Relaciones!$G$6167:$G$6541,Relaciones!$D$6167:$D$6541,A490,Relaciones!$F$6167:$F$6541,"rechazo")</x:f>
        <x:v>0</x:v>
      </x:c>
      <x:c r="W490" s="15" t="n">
        <x:f>SUM(INDEX(Respuestas!$B$478:$B$505,MATCH(A490,Respuestas!$A$478:$A$505,0)),INDEX(Respuestas!$C$478:$C$505,MATCH(A490,Respuestas!$A$478:$A$505,0)),INDEX(Respuestas!$D$478:$D$505,MATCH(A490,Respuestas!$A$478:$A$505,0)),INDEX(Respuestas!$E$478:$E$505,MATCH(A490,Respuestas!$A$478:$A$505,0)))</x:f>
        <x:v>9</x:v>
      </x:c>
      <x:c r="X490" s="15" t="n">
        <x:f>COUNTIFS(Relaciones!$E$6167:$E$6541,A490,Relaciones!$F$6167:$F$6541,"mediacion")</x:f>
        <x:v>8</x:v>
      </x:c>
      <x:c r="Y490" s="15" t="n">
        <x:f>COUNTIFS(Relaciones!$E$6167:$E$6541,A490,Relaciones!$F$6167:$F$6541,"mediacion_negativa")</x:f>
        <x:v>0</x:v>
      </x:c>
      <x:c r="Z490" s="15" t="n">
        <x:f>COUNTIFS(Relaciones!$E$6167:$E$6541,A490,Relaciones!$F$6167:$F$6541,"bullying")</x:f>
        <x:v>0</x:v>
      </x:c>
      <x:c r="AA490" s="4" t="str">
        <x:f>INDEX(Respuestas!$F$478:$F$505,MATCH(A490,Respuestas!$A$478:$A$505,0))</x:f>
        <x:v>No</x:v>
      </x:c>
      <x:c r="AB490" s="4" t="str">
        <x:f>INDEX(Respuestas!$G$478:$G$505,MATCH(A490,Respuestas!$A$478:$A$505,0))</x:f>
        <x:v>Sí</x:v>
      </x:c>
      <x:c r="AC490" s="4" t="str">
        <x:f>INDEX(Respuestas!$H$478:$H$505,MATCH(A490,Respuestas!$A$478:$A$505,0))</x:f>
        <x:v>No</x:v>
      </x:c>
      <x:c r="AD490" s="4" t="str">
        <x:f>INDEX(Respuestas!$I$478:$I$505,MATCH(A490,Respuestas!$A$478:$A$505,0))</x:f>
        <x:v>Sí</x:v>
      </x:c>
      <x:c r="AE490" s="4" t="str">
        <x:f>INDEX(Respuestas!$J$478:$J$505,MATCH(A490,Respuestas!$A$478:$A$505,0))</x:f>
        <x:v>G2</x:v>
      </x:c>
      <x:c r="AF490" s="4" t="str">
        <x:v>normalizada_v1</x:v>
      </x:c>
      <x:c r="AG490" s="4" t="n">
        <x:f>COUNTIFS($B$2:$B$1513,B490,$C$2:$C$1513,C490,$D$2:$D$1513,D490)</x:f>
        <x:v>28</x:v>
      </x:c>
      <x:c r="AH490" s="4" t="n">
        <x:f>COUNTIFS(Relaciones!$D$6167:$D$6541,A490,Relaciones!$F$6167:$F$6541,"prediccion_amistad")</x:f>
        <x:v>7</x:v>
      </x:c>
      <x:c r="AI490" s="4" t="n">
        <x:f>SUMIFS(Relaciones!$H$6167:$H$6541,Relaciones!$D$6167:$D$6541,A490,Relaciones!$F$6167:$F$6541,"prediccion_amistad")</x:f>
        <x:v>7</x:v>
      </x:c>
      <x:c r="AJ490" s="4" t="n">
        <x:f>COUNTIFS(Relaciones!$D$6167:$D$6541,A490,Relaciones!$F$6167:$F$6541,"prediccion_rechazo")</x:f>
        <x:v>0</x:v>
      </x:c>
      <x:c r="AK490" s="4" t="n">
        <x:f>SUMIFS(Relaciones!$H$6167:$H$6541,Relaciones!$D$6167:$D$6541,A490,Relaciones!$F$6167:$F$6541,"prediccion_rechazo")</x:f>
        <x:v>0</x:v>
      </x:c>
      <x:c r="AL490" s="4" t="n">
        <x:v>0.5072295475335205</x:v>
      </x:c>
    </x:row>
    <x:row r="491" ht="23" customHeight="1">
      <x:c r="A491" s="13" t="str">
        <x:v>00490</x:v>
      </x:c>
      <x:c r="B491" s="4" t="str">
        <x:v>Sevilla</x:v>
      </x:c>
      <x:c r="C491" s="4" t="str">
        <x:v>3.º ESO</x:v>
      </x:c>
      <x:c r="D491" s="4" t="str">
        <x:v>C</x:v>
      </x:c>
      <x:c r="E491" s="4" t="str">
        <x:v>alumno</x:v>
      </x:c>
      <x:c r="F491" s="14" t="n">
        <x:f>IF((AG491-1)=0,"",ROUND(10*Q491/(AG491-1),1))</x:f>
        <x:v>1.5</x:v>
      </x:c>
      <x:c r="G491" s="14" t="n">
        <x:f>IF((AG491-1)=0,"",ROUND(10*R491/(AG491-1),1))</x:f>
        <x:v>1.5</x:v>
      </x:c>
      <x:c r="H491" s="14" t="n">
        <x:f>IF(R491=0,"",ROUND(10*S491/R491,1))</x:f>
        <x:v>10</x:v>
      </x:c>
      <x:c r="I491" s="14" t="n">
        <x:f>IF(AH491=0,"",ROUND(10*AI491/AH491,1))</x:f>
        <x:v>7.5</x:v>
      </x:c>
      <x:c r="J491" s="14" t="n">
        <x:f>IF((AG491-1)=0,"",ROUND(10*T491/(AG491-1),1))</x:f>
        <x:v>0</x:v>
      </x:c>
      <x:c r="K491" s="14" t="n">
        <x:f>IF((AG491-1)=0,"",ROUND(10*U491/(AG491-1),1))</x:f>
        <x:v>1.1</x:v>
      </x:c>
      <x:c r="L491" s="14" t="n">
        <x:f>IF(U491=0,"",ROUND(10*V491/U491,1))</x:f>
        <x:v>0</x:v>
      </x:c>
      <x:c r="M491" s="14" t="n">
        <x:f>IF(AJ491=0,"",ROUND(10*AK491/AJ491,1))</x:f>
        <x:v>0</x:v>
      </x:c>
      <x:c r="N491" s="14" t="n">
        <x:f>ROUND(10*W491/12,1)</x:f>
        <x:v>8.3</x:v>
      </x:c>
      <x:c r="O491" s="14" t="n">
        <x:f>ROUND(10*AL491,1)</x:f>
        <x:v>2</x:v>
      </x:c>
      <x:c r="P491" s="14" t="n">
        <x:f>IF((AG491-1)=0,"",ROUND(10*X491/(AG491-1),1))</x:f>
        <x:v>0</x:v>
      </x:c>
      <x:c r="Q491" s="15" t="n">
        <x:f>COUNTIFS(Relaciones!$E$6167:$E$6541,A491,Relaciones!$F$6167:$F$6541,"amistad")</x:f>
        <x:v>4</x:v>
      </x:c>
      <x:c r="R491" s="15" t="n">
        <x:f>COUNTIFS(Relaciones!$D$6167:$D$6541,A491,Relaciones!$F$6167:$F$6541,"amistad")</x:f>
        <x:v>4</x:v>
      </x:c>
      <x:c r="S491" s="15" t="n">
        <x:f>SUMIFS(Relaciones!$G$6167:$G$6541,Relaciones!$D$6167:$D$6541,A491,Relaciones!$F$6167:$F$6541,"amistad")</x:f>
        <x:v>4</x:v>
      </x:c>
      <x:c r="T491" s="15" t="n">
        <x:f>COUNTIFS(Relaciones!$E$6167:$E$6541,A491,Relaciones!$F$6167:$F$6541,"rechazo")</x:f>
        <x:v>0</x:v>
      </x:c>
      <x:c r="U491" s="15" t="n">
        <x:f>COUNTIFS(Relaciones!$D$6167:$D$6541,A491,Relaciones!$F$6167:$F$6541,"rechazo")</x:f>
        <x:v>3</x:v>
      </x:c>
      <x:c r="V491" s="15" t="n">
        <x:f>SUMIFS(Relaciones!$G$6167:$G$6541,Relaciones!$D$6167:$D$6541,A491,Relaciones!$F$6167:$F$6541,"rechazo")</x:f>
        <x:v>0</x:v>
      </x:c>
      <x:c r="W491" s="15" t="n">
        <x:f>SUM(INDEX(Respuestas!$B$478:$B$505,MATCH(A491,Respuestas!$A$478:$A$505,0)),INDEX(Respuestas!$C$478:$C$505,MATCH(A491,Respuestas!$A$478:$A$505,0)),INDEX(Respuestas!$D$478:$D$505,MATCH(A491,Respuestas!$A$478:$A$505,0)),INDEX(Respuestas!$E$478:$E$505,MATCH(A491,Respuestas!$A$478:$A$505,0)))</x:f>
        <x:v>10</x:v>
      </x:c>
      <x:c r="X491" s="15" t="n">
        <x:f>COUNTIFS(Relaciones!$E$6167:$E$6541,A491,Relaciones!$F$6167:$F$6541,"mediacion")</x:f>
        <x:v>0</x:v>
      </x:c>
      <x:c r="Y491" s="15" t="n">
        <x:f>COUNTIFS(Relaciones!$E$6167:$E$6541,A491,Relaciones!$F$6167:$F$6541,"mediacion_negativa")</x:f>
        <x:v>0</x:v>
      </x:c>
      <x:c r="Z491" s="15" t="n">
        <x:f>COUNTIFS(Relaciones!$E$6167:$E$6541,A491,Relaciones!$F$6167:$F$6541,"bullying")</x:f>
        <x:v>0</x:v>
      </x:c>
      <x:c r="AA491" s="4" t="str">
        <x:f>INDEX(Respuestas!$F$478:$F$505,MATCH(A491,Respuestas!$A$478:$A$505,0))</x:f>
        <x:v>No</x:v>
      </x:c>
      <x:c r="AB491" s="4" t="str">
        <x:f>INDEX(Respuestas!$G$478:$G$505,MATCH(A491,Respuestas!$A$478:$A$505,0))</x:f>
        <x:v>Sí</x:v>
      </x:c>
      <x:c r="AC491" s="4" t="str">
        <x:f>INDEX(Respuestas!$H$478:$H$505,MATCH(A491,Respuestas!$A$478:$A$505,0))</x:f>
        <x:v>No</x:v>
      </x:c>
      <x:c r="AD491" s="4" t="str">
        <x:f>INDEX(Respuestas!$I$478:$I$505,MATCH(A491,Respuestas!$A$478:$A$505,0))</x:f>
        <x:v>Sí</x:v>
      </x:c>
      <x:c r="AE491" s="4" t="str">
        <x:f>INDEX(Respuestas!$J$478:$J$505,MATCH(A491,Respuestas!$A$478:$A$505,0))</x:f>
        <x:v>G2</x:v>
      </x:c>
      <x:c r="AF491" s="4" t="str">
        <x:v>normalizada_v1</x:v>
      </x:c>
      <x:c r="AG491" s="4" t="n">
        <x:f>COUNTIFS($B$2:$B$1513,B491,$C$2:$C$1513,C491,$D$2:$D$1513,D491)</x:f>
        <x:v>28</x:v>
      </x:c>
      <x:c r="AH491" s="4" t="n">
        <x:f>COUNTIFS(Relaciones!$D$6167:$D$6541,A491,Relaciones!$F$6167:$F$6541,"prediccion_amistad")</x:f>
        <x:v>4</x:v>
      </x:c>
      <x:c r="AI491" s="4" t="n">
        <x:f>SUMIFS(Relaciones!$H$6167:$H$6541,Relaciones!$D$6167:$D$6541,A491,Relaciones!$F$6167:$F$6541,"prediccion_amistad")</x:f>
        <x:v>3</x:v>
      </x:c>
      <x:c r="AJ491" s="4" t="n">
        <x:f>COUNTIFS(Relaciones!$D$6167:$D$6541,A491,Relaciones!$F$6167:$F$6541,"prediccion_rechazo")</x:f>
        <x:v>1</x:v>
      </x:c>
      <x:c r="AK491" s="4" t="n">
        <x:f>SUMIFS(Relaciones!$H$6167:$H$6541,Relaciones!$D$6167:$D$6541,A491,Relaciones!$F$6167:$F$6541,"prediccion_rechazo")</x:f>
        <x:v>0</x:v>
      </x:c>
      <x:c r="AL491" s="4" t="n">
        <x:v>0.20161759554812736</x:v>
      </x:c>
    </x:row>
    <x:row r="492" ht="23" customHeight="1">
      <x:c r="A492" s="13" t="str">
        <x:v>00491</x:v>
      </x:c>
      <x:c r="B492" s="4" t="str">
        <x:v>Sevilla</x:v>
      </x:c>
      <x:c r="C492" s="4" t="str">
        <x:v>3.º ESO</x:v>
      </x:c>
      <x:c r="D492" s="4" t="str">
        <x:v>C</x:v>
      </x:c>
      <x:c r="E492" s="4" t="str">
        <x:v>alumna</x:v>
      </x:c>
      <x:c r="F492" s="14" t="n">
        <x:f>IF((AG492-1)=0,"",ROUND(10*Q492/(AG492-1),1))</x:f>
        <x:v>1.5</x:v>
      </x:c>
      <x:c r="G492" s="14" t="n">
        <x:f>IF((AG492-1)=0,"",ROUND(10*R492/(AG492-1),1))</x:f>
        <x:v>1.5</x:v>
      </x:c>
      <x:c r="H492" s="14" t="n">
        <x:f>IF(R492=0,"",ROUND(10*S492/R492,1))</x:f>
        <x:v>10</x:v>
      </x:c>
      <x:c r="I492" s="14" t="n">
        <x:f>IF(AH492=0,"",ROUND(10*AI492/AH492,1))</x:f>
        <x:v>10</x:v>
      </x:c>
      <x:c r="J492" s="14" t="n">
        <x:f>IF((AG492-1)=0,"",ROUND(10*T492/(AG492-1),1))</x:f>
        <x:v>0</x:v>
      </x:c>
      <x:c r="K492" s="14" t="n">
        <x:f>IF((AG492-1)=0,"",ROUND(10*U492/(AG492-1),1))</x:f>
        <x:v>0</x:v>
      </x:c>
      <x:c r="L492" s="14" t="str">
        <x:f>IF(U492=0,"",ROUND(10*V492/U492,1))</x:f>
      </x:c>
      <x:c r="M492" s="14" t="str">
        <x:f>IF(AJ492=0,"",ROUND(10*AK492/AJ492,1))</x:f>
      </x:c>
      <x:c r="N492" s="14" t="n">
        <x:f>ROUND(10*W492/12,1)</x:f>
        <x:v>9.2</x:v>
      </x:c>
      <x:c r="O492" s="14" t="n">
        <x:f>ROUND(10*AL492,1)</x:f>
        <x:v>2.1</x:v>
      </x:c>
      <x:c r="P492" s="14" t="n">
        <x:f>IF((AG492-1)=0,"",ROUND(10*X492/(AG492-1),1))</x:f>
        <x:v>0</x:v>
      </x:c>
      <x:c r="Q492" s="15" t="n">
        <x:f>COUNTIFS(Relaciones!$E$6167:$E$6541,A492,Relaciones!$F$6167:$F$6541,"amistad")</x:f>
        <x:v>4</x:v>
      </x:c>
      <x:c r="R492" s="15" t="n">
        <x:f>COUNTIFS(Relaciones!$D$6167:$D$6541,A492,Relaciones!$F$6167:$F$6541,"amistad")</x:f>
        <x:v>4</x:v>
      </x:c>
      <x:c r="S492" s="15" t="n">
        <x:f>SUMIFS(Relaciones!$G$6167:$G$6541,Relaciones!$D$6167:$D$6541,A492,Relaciones!$F$6167:$F$6541,"amistad")</x:f>
        <x:v>4</x:v>
      </x:c>
      <x:c r="T492" s="15" t="n">
        <x:f>COUNTIFS(Relaciones!$E$6167:$E$6541,A492,Relaciones!$F$6167:$F$6541,"rechazo")</x:f>
        <x:v>0</x:v>
      </x:c>
      <x:c r="U492" s="15" t="n">
        <x:f>COUNTIFS(Relaciones!$D$6167:$D$6541,A492,Relaciones!$F$6167:$F$6541,"rechazo")</x:f>
        <x:v>0</x:v>
      </x:c>
      <x:c r="V492" s="15" t="n">
        <x:f>SUMIFS(Relaciones!$G$6167:$G$6541,Relaciones!$D$6167:$D$6541,A492,Relaciones!$F$6167:$F$6541,"rechazo")</x:f>
        <x:v>0</x:v>
      </x:c>
      <x:c r="W492" s="15" t="n">
        <x:f>SUM(INDEX(Respuestas!$B$478:$B$505,MATCH(A492,Respuestas!$A$478:$A$505,0)),INDEX(Respuestas!$C$478:$C$505,MATCH(A492,Respuestas!$A$478:$A$505,0)),INDEX(Respuestas!$D$478:$D$505,MATCH(A492,Respuestas!$A$478:$A$505,0)),INDEX(Respuestas!$E$478:$E$505,MATCH(A492,Respuestas!$A$478:$A$505,0)))</x:f>
        <x:v>11</x:v>
      </x:c>
      <x:c r="X492" s="15" t="n">
        <x:f>COUNTIFS(Relaciones!$E$6167:$E$6541,A492,Relaciones!$F$6167:$F$6541,"mediacion")</x:f>
        <x:v>0</x:v>
      </x:c>
      <x:c r="Y492" s="15" t="n">
        <x:f>COUNTIFS(Relaciones!$E$6167:$E$6541,A492,Relaciones!$F$6167:$F$6541,"mediacion_negativa")</x:f>
        <x:v>0</x:v>
      </x:c>
      <x:c r="Z492" s="15" t="n">
        <x:f>COUNTIFS(Relaciones!$E$6167:$E$6541,A492,Relaciones!$F$6167:$F$6541,"bullying")</x:f>
        <x:v>0</x:v>
      </x:c>
      <x:c r="AA492" s="4" t="str">
        <x:f>INDEX(Respuestas!$F$478:$F$505,MATCH(A492,Respuestas!$A$478:$A$505,0))</x:f>
        <x:v>No</x:v>
      </x:c>
      <x:c r="AB492" s="4" t="str">
        <x:f>INDEX(Respuestas!$G$478:$G$505,MATCH(A492,Respuestas!$A$478:$A$505,0))</x:f>
        <x:v>Sí</x:v>
      </x:c>
      <x:c r="AC492" s="4" t="str">
        <x:f>INDEX(Respuestas!$H$478:$H$505,MATCH(A492,Respuestas!$A$478:$A$505,0))</x:f>
        <x:v>No</x:v>
      </x:c>
      <x:c r="AD492" s="4" t="str">
        <x:f>INDEX(Respuestas!$I$478:$I$505,MATCH(A492,Respuestas!$A$478:$A$505,0))</x:f>
        <x:v>Sí</x:v>
      </x:c>
      <x:c r="AE492" s="4" t="str">
        <x:f>INDEX(Respuestas!$J$478:$J$505,MATCH(A492,Respuestas!$A$478:$A$505,0))</x:f>
        <x:v>G2</x:v>
      </x:c>
      <x:c r="AF492" s="4" t="str">
        <x:v>normalizada_v1</x:v>
      </x:c>
      <x:c r="AG492" s="4" t="n">
        <x:f>COUNTIFS($B$2:$B$1513,B492,$C$2:$C$1513,C492,$D$2:$D$1513,D492)</x:f>
        <x:v>28</x:v>
      </x:c>
      <x:c r="AH492" s="4" t="n">
        <x:f>COUNTIFS(Relaciones!$D$6167:$D$6541,A492,Relaciones!$F$6167:$F$6541,"prediccion_amistad")</x:f>
        <x:v>3</x:v>
      </x:c>
      <x:c r="AI492" s="4" t="n">
        <x:f>SUMIFS(Relaciones!$H$6167:$H$6541,Relaciones!$D$6167:$D$6541,A492,Relaciones!$F$6167:$F$6541,"prediccion_amistad")</x:f>
        <x:v>3</x:v>
      </x:c>
      <x:c r="AJ492" s="4" t="n">
        <x:f>COUNTIFS(Relaciones!$D$6167:$D$6541,A492,Relaciones!$F$6167:$F$6541,"prediccion_rechazo")</x:f>
        <x:v>0</x:v>
      </x:c>
      <x:c r="AK492" s="4" t="n">
        <x:f>SUMIFS(Relaciones!$H$6167:$H$6541,Relaciones!$D$6167:$D$6541,A492,Relaciones!$F$6167:$F$6541,"prediccion_rechazo")</x:f>
        <x:v>0</x:v>
      </x:c>
      <x:c r="AL492" s="4" t="n">
        <x:v>0.20923581391257912</x:v>
      </x:c>
    </x:row>
    <x:row r="493" ht="23" customHeight="1">
      <x:c r="A493" s="13" t="str">
        <x:v>00492</x:v>
      </x:c>
      <x:c r="B493" s="4" t="str">
        <x:v>Sevilla</x:v>
      </x:c>
      <x:c r="C493" s="4" t="str">
        <x:v>3.º ESO</x:v>
      </x:c>
      <x:c r="D493" s="4" t="str">
        <x:v>C</x:v>
      </x:c>
      <x:c r="E493" s="4" t="str">
        <x:v>alumno</x:v>
      </x:c>
      <x:c r="F493" s="14" t="n">
        <x:f>IF((AG493-1)=0,"",ROUND(10*Q493/(AG493-1),1))</x:f>
        <x:v>1.5</x:v>
      </x:c>
      <x:c r="G493" s="14" t="n">
        <x:f>IF((AG493-1)=0,"",ROUND(10*R493/(AG493-1),1))</x:f>
        <x:v>1.9</x:v>
      </x:c>
      <x:c r="H493" s="14" t="n">
        <x:f>IF(R493=0,"",ROUND(10*S493/R493,1))</x:f>
        <x:v>8</x:v>
      </x:c>
      <x:c r="I493" s="14" t="n">
        <x:f>IF(AH493=0,"",ROUND(10*AI493/AH493,1))</x:f>
        <x:v>10</x:v>
      </x:c>
      <x:c r="J493" s="14" t="n">
        <x:f>IF((AG493-1)=0,"",ROUND(10*T493/(AG493-1),1))</x:f>
        <x:v>0</x:v>
      </x:c>
      <x:c r="K493" s="14" t="n">
        <x:f>IF((AG493-1)=0,"",ROUND(10*U493/(AG493-1),1))</x:f>
        <x:v>1.1</x:v>
      </x:c>
      <x:c r="L493" s="14" t="n">
        <x:f>IF(U493=0,"",ROUND(10*V493/U493,1))</x:f>
        <x:v>0</x:v>
      </x:c>
      <x:c r="M493" s="14" t="str">
        <x:f>IF(AJ493=0,"",ROUND(10*AK493/AJ493,1))</x:f>
      </x:c>
      <x:c r="N493" s="14" t="n">
        <x:f>ROUND(10*W493/12,1)</x:f>
        <x:v>10</x:v>
      </x:c>
      <x:c r="O493" s="14" t="n">
        <x:f>ROUND(10*AL493,1)</x:f>
        <x:v>2.5</x:v>
      </x:c>
      <x:c r="P493" s="14" t="n">
        <x:f>IF((AG493-1)=0,"",ROUND(10*X493/(AG493-1),1))</x:f>
        <x:v>0</x:v>
      </x:c>
      <x:c r="Q493" s="15" t="n">
        <x:f>COUNTIFS(Relaciones!$E$6167:$E$6541,A493,Relaciones!$F$6167:$F$6541,"amistad")</x:f>
        <x:v>4</x:v>
      </x:c>
      <x:c r="R493" s="15" t="n">
        <x:f>COUNTIFS(Relaciones!$D$6167:$D$6541,A493,Relaciones!$F$6167:$F$6541,"amistad")</x:f>
        <x:v>5</x:v>
      </x:c>
      <x:c r="S493" s="15" t="n">
        <x:f>SUMIFS(Relaciones!$G$6167:$G$6541,Relaciones!$D$6167:$D$6541,A493,Relaciones!$F$6167:$F$6541,"amistad")</x:f>
        <x:v>4</x:v>
      </x:c>
      <x:c r="T493" s="15" t="n">
        <x:f>COUNTIFS(Relaciones!$E$6167:$E$6541,A493,Relaciones!$F$6167:$F$6541,"rechazo")</x:f>
        <x:v>0</x:v>
      </x:c>
      <x:c r="U493" s="15" t="n">
        <x:f>COUNTIFS(Relaciones!$D$6167:$D$6541,A493,Relaciones!$F$6167:$F$6541,"rechazo")</x:f>
        <x:v>3</x:v>
      </x:c>
      <x:c r="V493" s="15" t="n">
        <x:f>SUMIFS(Relaciones!$G$6167:$G$6541,Relaciones!$D$6167:$D$6541,A493,Relaciones!$F$6167:$F$6541,"rechazo")</x:f>
        <x:v>0</x:v>
      </x:c>
      <x:c r="W493" s="15" t="n">
        <x:f>SUM(INDEX(Respuestas!$B$478:$B$505,MATCH(A493,Respuestas!$A$478:$A$505,0)),INDEX(Respuestas!$C$478:$C$505,MATCH(A493,Respuestas!$A$478:$A$505,0)),INDEX(Respuestas!$D$478:$D$505,MATCH(A493,Respuestas!$A$478:$A$505,0)),INDEX(Respuestas!$E$478:$E$505,MATCH(A493,Respuestas!$A$478:$A$505,0)))</x:f>
        <x:v>12</x:v>
      </x:c>
      <x:c r="X493" s="15" t="n">
        <x:f>COUNTIFS(Relaciones!$E$6167:$E$6541,A493,Relaciones!$F$6167:$F$6541,"mediacion")</x:f>
        <x:v>0</x:v>
      </x:c>
      <x:c r="Y493" s="15" t="n">
        <x:f>COUNTIFS(Relaciones!$E$6167:$E$6541,A493,Relaciones!$F$6167:$F$6541,"mediacion_negativa")</x:f>
        <x:v>0</x:v>
      </x:c>
      <x:c r="Z493" s="15" t="n">
        <x:f>COUNTIFS(Relaciones!$E$6167:$E$6541,A493,Relaciones!$F$6167:$F$6541,"bullying")</x:f>
        <x:v>0</x:v>
      </x:c>
      <x:c r="AA493" s="4" t="str">
        <x:f>INDEX(Respuestas!$F$478:$F$505,MATCH(A493,Respuestas!$A$478:$A$505,0))</x:f>
        <x:v>No</x:v>
      </x:c>
      <x:c r="AB493" s="4" t="str">
        <x:f>INDEX(Respuestas!$G$478:$G$505,MATCH(A493,Respuestas!$A$478:$A$505,0))</x:f>
        <x:v>Sí</x:v>
      </x:c>
      <x:c r="AC493" s="4" t="str">
        <x:f>INDEX(Respuestas!$H$478:$H$505,MATCH(A493,Respuestas!$A$478:$A$505,0))</x:f>
        <x:v>No</x:v>
      </x:c>
      <x:c r="AD493" s="4" t="str">
        <x:f>INDEX(Respuestas!$I$478:$I$505,MATCH(A493,Respuestas!$A$478:$A$505,0))</x:f>
        <x:v>No</x:v>
      </x:c>
      <x:c r="AE493" s="4" t="str">
        <x:f>INDEX(Respuestas!$J$478:$J$505,MATCH(A493,Respuestas!$A$478:$A$505,0))</x:f>
        <x:v>G2</x:v>
      </x:c>
      <x:c r="AF493" s="4" t="str">
        <x:v>normalizada_v1</x:v>
      </x:c>
      <x:c r="AG493" s="4" t="n">
        <x:f>COUNTIFS($B$2:$B$1513,B493,$C$2:$C$1513,C493,$D$2:$D$1513,D493)</x:f>
        <x:v>28</x:v>
      </x:c>
      <x:c r="AH493" s="4" t="n">
        <x:f>COUNTIFS(Relaciones!$D$6167:$D$6541,A493,Relaciones!$F$6167:$F$6541,"prediccion_amistad")</x:f>
        <x:v>3</x:v>
      </x:c>
      <x:c r="AI493" s="4" t="n">
        <x:f>SUMIFS(Relaciones!$H$6167:$H$6541,Relaciones!$D$6167:$D$6541,A493,Relaciones!$F$6167:$F$6541,"prediccion_amistad")</x:f>
        <x:v>3</x:v>
      </x:c>
      <x:c r="AJ493" s="4" t="n">
        <x:f>COUNTIFS(Relaciones!$D$6167:$D$6541,A493,Relaciones!$F$6167:$F$6541,"prediccion_rechazo")</x:f>
        <x:v>0</x:v>
      </x:c>
      <x:c r="AK493" s="4" t="n">
        <x:f>SUMIFS(Relaciones!$H$6167:$H$6541,Relaciones!$D$6167:$D$6541,A493,Relaciones!$F$6167:$F$6541,"prediccion_rechazo")</x:f>
        <x:v>0</x:v>
      </x:c>
      <x:c r="AL493" s="4" t="n">
        <x:v>0.24660553181294784</x:v>
      </x:c>
    </x:row>
    <x:row r="494" ht="23" customHeight="1">
      <x:c r="A494" s="13" t="str">
        <x:v>00493</x:v>
      </x:c>
      <x:c r="B494" s="4" t="str">
        <x:v>Sevilla</x:v>
      </x:c>
      <x:c r="C494" s="4" t="str">
        <x:v>3.º ESO</x:v>
      </x:c>
      <x:c r="D494" s="4" t="str">
        <x:v>C</x:v>
      </x:c>
      <x:c r="E494" s="4" t="str">
        <x:v>alumna</x:v>
      </x:c>
      <x:c r="F494" s="14" t="n">
        <x:f>IF((AG494-1)=0,"",ROUND(10*Q494/(AG494-1),1))</x:f>
        <x:v>1.5</x:v>
      </x:c>
      <x:c r="G494" s="14" t="n">
        <x:f>IF((AG494-1)=0,"",ROUND(10*R494/(AG494-1),1))</x:f>
        <x:v>1.9</x:v>
      </x:c>
      <x:c r="H494" s="14" t="n">
        <x:f>IF(R494=0,"",ROUND(10*S494/R494,1))</x:f>
        <x:v>8</x:v>
      </x:c>
      <x:c r="I494" s="14" t="n">
        <x:f>IF(AH494=0,"",ROUND(10*AI494/AH494,1))</x:f>
        <x:v>7.5</x:v>
      </x:c>
      <x:c r="J494" s="14" t="n">
        <x:f>IF((AG494-1)=0,"",ROUND(10*T494/(AG494-1),1))</x:f>
        <x:v>0</x:v>
      </x:c>
      <x:c r="K494" s="14" t="n">
        <x:f>IF((AG494-1)=0,"",ROUND(10*U494/(AG494-1),1))</x:f>
        <x:v>0.7</x:v>
      </x:c>
      <x:c r="L494" s="14" t="n">
        <x:f>IF(U494=0,"",ROUND(10*V494/U494,1))</x:f>
        <x:v>0</x:v>
      </x:c>
      <x:c r="M494" s="14" t="n">
        <x:f>IF(AJ494=0,"",ROUND(10*AK494/AJ494,1))</x:f>
        <x:v>0</x:v>
      </x:c>
      <x:c r="N494" s="14" t="n">
        <x:f>ROUND(10*W494/12,1)</x:f>
        <x:v>7.5</x:v>
      </x:c>
      <x:c r="O494" s="14" t="n">
        <x:f>ROUND(10*AL494,1)</x:f>
        <x:v>2.5</x:v>
      </x:c>
      <x:c r="P494" s="14" t="n">
        <x:f>IF((AG494-1)=0,"",ROUND(10*X494/(AG494-1),1))</x:f>
        <x:v>0</x:v>
      </x:c>
      <x:c r="Q494" s="15" t="n">
        <x:f>COUNTIFS(Relaciones!$E$6167:$E$6541,A494,Relaciones!$F$6167:$F$6541,"amistad")</x:f>
        <x:v>4</x:v>
      </x:c>
      <x:c r="R494" s="15" t="n">
        <x:f>COUNTIFS(Relaciones!$D$6167:$D$6541,A494,Relaciones!$F$6167:$F$6541,"amistad")</x:f>
        <x:v>5</x:v>
      </x:c>
      <x:c r="S494" s="15" t="n">
        <x:f>SUMIFS(Relaciones!$G$6167:$G$6541,Relaciones!$D$6167:$D$6541,A494,Relaciones!$F$6167:$F$6541,"amistad")</x:f>
        <x:v>4</x:v>
      </x:c>
      <x:c r="T494" s="15" t="n">
        <x:f>COUNTIFS(Relaciones!$E$6167:$E$6541,A494,Relaciones!$F$6167:$F$6541,"rechazo")</x:f>
        <x:v>0</x:v>
      </x:c>
      <x:c r="U494" s="15" t="n">
        <x:f>COUNTIFS(Relaciones!$D$6167:$D$6541,A494,Relaciones!$F$6167:$F$6541,"rechazo")</x:f>
        <x:v>2</x:v>
      </x:c>
      <x:c r="V494" s="15" t="n">
        <x:f>SUMIFS(Relaciones!$G$6167:$G$6541,Relaciones!$D$6167:$D$6541,A494,Relaciones!$F$6167:$F$6541,"rechazo")</x:f>
        <x:v>0</x:v>
      </x:c>
      <x:c r="W494" s="15" t="n">
        <x:f>SUM(INDEX(Respuestas!$B$478:$B$505,MATCH(A494,Respuestas!$A$478:$A$505,0)),INDEX(Respuestas!$C$478:$C$505,MATCH(A494,Respuestas!$A$478:$A$505,0)),INDEX(Respuestas!$D$478:$D$505,MATCH(A494,Respuestas!$A$478:$A$505,0)),INDEX(Respuestas!$E$478:$E$505,MATCH(A494,Respuestas!$A$478:$A$505,0)))</x:f>
        <x:v>9</x:v>
      </x:c>
      <x:c r="X494" s="15" t="n">
        <x:f>COUNTIFS(Relaciones!$E$6167:$E$6541,A494,Relaciones!$F$6167:$F$6541,"mediacion")</x:f>
        <x:v>0</x:v>
      </x:c>
      <x:c r="Y494" s="15" t="n">
        <x:f>COUNTIFS(Relaciones!$E$6167:$E$6541,A494,Relaciones!$F$6167:$F$6541,"mediacion_negativa")</x:f>
        <x:v>0</x:v>
      </x:c>
      <x:c r="Z494" s="15" t="n">
        <x:f>COUNTIFS(Relaciones!$E$6167:$E$6541,A494,Relaciones!$F$6167:$F$6541,"bullying")</x:f>
        <x:v>0</x:v>
      </x:c>
      <x:c r="AA494" s="4" t="str">
        <x:f>INDEX(Respuestas!$F$478:$F$505,MATCH(A494,Respuestas!$A$478:$A$505,0))</x:f>
        <x:v>No</x:v>
      </x:c>
      <x:c r="AB494" s="4" t="str">
        <x:f>INDEX(Respuestas!$G$478:$G$505,MATCH(A494,Respuestas!$A$478:$A$505,0))</x:f>
        <x:v>Sí</x:v>
      </x:c>
      <x:c r="AC494" s="4" t="str">
        <x:f>INDEX(Respuestas!$H$478:$H$505,MATCH(A494,Respuestas!$A$478:$A$505,0))</x:f>
        <x:v>No</x:v>
      </x:c>
      <x:c r="AD494" s="4" t="str">
        <x:f>INDEX(Respuestas!$I$478:$I$505,MATCH(A494,Respuestas!$A$478:$A$505,0))</x:f>
        <x:v>Sí</x:v>
      </x:c>
      <x:c r="AE494" s="4" t="str">
        <x:f>INDEX(Respuestas!$J$478:$J$505,MATCH(A494,Respuestas!$A$478:$A$505,0))</x:f>
        <x:v>G2</x:v>
      </x:c>
      <x:c r="AF494" s="4" t="str">
        <x:v>normalizada_v1</x:v>
      </x:c>
      <x:c r="AG494" s="4" t="n">
        <x:f>COUNTIFS($B$2:$B$1513,B494,$C$2:$C$1513,C494,$D$2:$D$1513,D494)</x:f>
        <x:v>28</x:v>
      </x:c>
      <x:c r="AH494" s="4" t="n">
        <x:f>COUNTIFS(Relaciones!$D$6167:$D$6541,A494,Relaciones!$F$6167:$F$6541,"prediccion_amistad")</x:f>
        <x:v>4</x:v>
      </x:c>
      <x:c r="AI494" s="4" t="n">
        <x:f>SUMIFS(Relaciones!$H$6167:$H$6541,Relaciones!$D$6167:$D$6541,A494,Relaciones!$F$6167:$F$6541,"prediccion_amistad")</x:f>
        <x:v>3</x:v>
      </x:c>
      <x:c r="AJ494" s="4" t="n">
        <x:f>COUNTIFS(Relaciones!$D$6167:$D$6541,A494,Relaciones!$F$6167:$F$6541,"prediccion_rechazo")</x:f>
        <x:v>1</x:v>
      </x:c>
      <x:c r="AK494" s="4" t="n">
        <x:f>SUMIFS(Relaciones!$H$6167:$H$6541,Relaciones!$D$6167:$D$6541,A494,Relaciones!$F$6167:$F$6541,"prediccion_rechazo")</x:f>
        <x:v>0</x:v>
      </x:c>
      <x:c r="AL494" s="4" t="n">
        <x:v>0.2532441317886416</x:v>
      </x:c>
    </x:row>
    <x:row r="495" ht="23" customHeight="1">
      <x:c r="A495" s="13" t="str">
        <x:v>00494</x:v>
      </x:c>
      <x:c r="B495" s="4" t="str">
        <x:v>Sevilla</x:v>
      </x:c>
      <x:c r="C495" s="4" t="str">
        <x:v>3.º ESO</x:v>
      </x:c>
      <x:c r="D495" s="4" t="str">
        <x:v>C</x:v>
      </x:c>
      <x:c r="E495" s="4" t="str">
        <x:v>alumno</x:v>
      </x:c>
      <x:c r="F495" s="14" t="n">
        <x:f>IF((AG495-1)=0,"",ROUND(10*Q495/(AG495-1),1))</x:f>
        <x:v>1.5</x:v>
      </x:c>
      <x:c r="G495" s="14" t="n">
        <x:f>IF((AG495-1)=0,"",ROUND(10*R495/(AG495-1),1))</x:f>
        <x:v>1.9</x:v>
      </x:c>
      <x:c r="H495" s="14" t="n">
        <x:f>IF(R495=0,"",ROUND(10*S495/R495,1))</x:f>
        <x:v>8</x:v>
      </x:c>
      <x:c r="I495" s="14" t="n">
        <x:f>IF(AH495=0,"",ROUND(10*AI495/AH495,1))</x:f>
        <x:v>10</x:v>
      </x:c>
      <x:c r="J495" s="14" t="n">
        <x:f>IF((AG495-1)=0,"",ROUND(10*T495/(AG495-1),1))</x:f>
        <x:v>0</x:v>
      </x:c>
      <x:c r="K495" s="14" t="n">
        <x:f>IF((AG495-1)=0,"",ROUND(10*U495/(AG495-1),1))</x:f>
        <x:v>1.1</x:v>
      </x:c>
      <x:c r="L495" s="14" t="n">
        <x:f>IF(U495=0,"",ROUND(10*V495/U495,1))</x:f>
        <x:v>0</x:v>
      </x:c>
      <x:c r="M495" s="14" t="str">
        <x:f>IF(AJ495=0,"",ROUND(10*AK495/AJ495,1))</x:f>
      </x:c>
      <x:c r="N495" s="14" t="n">
        <x:f>ROUND(10*W495/12,1)</x:f>
        <x:v>8.3</x:v>
      </x:c>
      <x:c r="O495" s="14" t="n">
        <x:f>ROUND(10*AL495,1)</x:f>
        <x:v>2.5</x:v>
      </x:c>
      <x:c r="P495" s="14" t="n">
        <x:f>IF((AG495-1)=0,"",ROUND(10*X495/(AG495-1),1))</x:f>
        <x:v>0</x:v>
      </x:c>
      <x:c r="Q495" s="15" t="n">
        <x:f>COUNTIFS(Relaciones!$E$6167:$E$6541,A495,Relaciones!$F$6167:$F$6541,"amistad")</x:f>
        <x:v>4</x:v>
      </x:c>
      <x:c r="R495" s="15" t="n">
        <x:f>COUNTIFS(Relaciones!$D$6167:$D$6541,A495,Relaciones!$F$6167:$F$6541,"amistad")</x:f>
        <x:v>5</x:v>
      </x:c>
      <x:c r="S495" s="15" t="n">
        <x:f>SUMIFS(Relaciones!$G$6167:$G$6541,Relaciones!$D$6167:$D$6541,A495,Relaciones!$F$6167:$F$6541,"amistad")</x:f>
        <x:v>4</x:v>
      </x:c>
      <x:c r="T495" s="15" t="n">
        <x:f>COUNTIFS(Relaciones!$E$6167:$E$6541,A495,Relaciones!$F$6167:$F$6541,"rechazo")</x:f>
        <x:v>0</x:v>
      </x:c>
      <x:c r="U495" s="15" t="n">
        <x:f>COUNTIFS(Relaciones!$D$6167:$D$6541,A495,Relaciones!$F$6167:$F$6541,"rechazo")</x:f>
        <x:v>3</x:v>
      </x:c>
      <x:c r="V495" s="15" t="n">
        <x:f>SUMIFS(Relaciones!$G$6167:$G$6541,Relaciones!$D$6167:$D$6541,A495,Relaciones!$F$6167:$F$6541,"rechazo")</x:f>
        <x:v>0</x:v>
      </x:c>
      <x:c r="W495" s="15" t="n">
        <x:f>SUM(INDEX(Respuestas!$B$478:$B$505,MATCH(A495,Respuestas!$A$478:$A$505,0)),INDEX(Respuestas!$C$478:$C$505,MATCH(A495,Respuestas!$A$478:$A$505,0)),INDEX(Respuestas!$D$478:$D$505,MATCH(A495,Respuestas!$A$478:$A$505,0)),INDEX(Respuestas!$E$478:$E$505,MATCH(A495,Respuestas!$A$478:$A$505,0)))</x:f>
        <x:v>10</x:v>
      </x:c>
      <x:c r="X495" s="15" t="n">
        <x:f>COUNTIFS(Relaciones!$E$6167:$E$6541,A495,Relaciones!$F$6167:$F$6541,"mediacion")</x:f>
        <x:v>0</x:v>
      </x:c>
      <x:c r="Y495" s="15" t="n">
        <x:f>COUNTIFS(Relaciones!$E$6167:$E$6541,A495,Relaciones!$F$6167:$F$6541,"mediacion_negativa")</x:f>
        <x:v>0</x:v>
      </x:c>
      <x:c r="Z495" s="15" t="n">
        <x:f>COUNTIFS(Relaciones!$E$6167:$E$6541,A495,Relaciones!$F$6167:$F$6541,"bullying")</x:f>
        <x:v>0</x:v>
      </x:c>
      <x:c r="AA495" s="4" t="str">
        <x:f>INDEX(Respuestas!$F$478:$F$505,MATCH(A495,Respuestas!$A$478:$A$505,0))</x:f>
        <x:v>No</x:v>
      </x:c>
      <x:c r="AB495" s="4" t="str">
        <x:f>INDEX(Respuestas!$G$478:$G$505,MATCH(A495,Respuestas!$A$478:$A$505,0))</x:f>
        <x:v>Sí</x:v>
      </x:c>
      <x:c r="AC495" s="4" t="str">
        <x:f>INDEX(Respuestas!$H$478:$H$505,MATCH(A495,Respuestas!$A$478:$A$505,0))</x:f>
        <x:v>No</x:v>
      </x:c>
      <x:c r="AD495" s="4" t="str">
        <x:f>INDEX(Respuestas!$I$478:$I$505,MATCH(A495,Respuestas!$A$478:$A$505,0))</x:f>
        <x:v>Sí</x:v>
      </x:c>
      <x:c r="AE495" s="4" t="str">
        <x:f>INDEX(Respuestas!$J$478:$J$505,MATCH(A495,Respuestas!$A$478:$A$505,0))</x:f>
        <x:v>G2</x:v>
      </x:c>
      <x:c r="AF495" s="4" t="str">
        <x:v>normalizada_v1</x:v>
      </x:c>
      <x:c r="AG495" s="4" t="n">
        <x:f>COUNTIFS($B$2:$B$1513,B495,$C$2:$C$1513,C495,$D$2:$D$1513,D495)</x:f>
        <x:v>28</x:v>
      </x:c>
      <x:c r="AH495" s="4" t="n">
        <x:f>COUNTIFS(Relaciones!$D$6167:$D$6541,A495,Relaciones!$F$6167:$F$6541,"prediccion_amistad")</x:f>
        <x:v>3</x:v>
      </x:c>
      <x:c r="AI495" s="4" t="n">
        <x:f>SUMIFS(Relaciones!$H$6167:$H$6541,Relaciones!$D$6167:$D$6541,A495,Relaciones!$F$6167:$F$6541,"prediccion_amistad")</x:f>
        <x:v>3</x:v>
      </x:c>
      <x:c r="AJ495" s="4" t="n">
        <x:f>COUNTIFS(Relaciones!$D$6167:$D$6541,A495,Relaciones!$F$6167:$F$6541,"prediccion_rechazo")</x:f>
        <x:v>0</x:v>
      </x:c>
      <x:c r="AK495" s="4" t="n">
        <x:f>SUMIFS(Relaciones!$H$6167:$H$6541,Relaciones!$D$6167:$D$6541,A495,Relaciones!$F$6167:$F$6541,"prediccion_rechazo")</x:f>
        <x:v>0</x:v>
      </x:c>
      <x:c r="AL495" s="4" t="n">
        <x:v>0.2532441317886415</x:v>
      </x:c>
    </x:row>
    <x:row r="496" ht="23" customHeight="1">
      <x:c r="A496" s="13" t="str">
        <x:v>00495</x:v>
      </x:c>
      <x:c r="B496" s="4" t="str">
        <x:v>Sevilla</x:v>
      </x:c>
      <x:c r="C496" s="4" t="str">
        <x:v>3.º ESO</x:v>
      </x:c>
      <x:c r="D496" s="4" t="str">
        <x:v>C</x:v>
      </x:c>
      <x:c r="E496" s="4" t="str">
        <x:v>alumna</x:v>
      </x:c>
      <x:c r="F496" s="14" t="n">
        <x:f>IF((AG496-1)=0,"",ROUND(10*Q496/(AG496-1),1))</x:f>
        <x:v>1.5</x:v>
      </x:c>
      <x:c r="G496" s="14" t="n">
        <x:f>IF((AG496-1)=0,"",ROUND(10*R496/(AG496-1),1))</x:f>
        <x:v>1.9</x:v>
      </x:c>
      <x:c r="H496" s="14" t="n">
        <x:f>IF(R496=0,"",ROUND(10*S496/R496,1))</x:f>
        <x:v>8</x:v>
      </x:c>
      <x:c r="I496" s="14" t="n">
        <x:f>IF(AH496=0,"",ROUND(10*AI496/AH496,1))</x:f>
        <x:v>10</x:v>
      </x:c>
      <x:c r="J496" s="14" t="n">
        <x:f>IF((AG496-1)=0,"",ROUND(10*T496/(AG496-1),1))</x:f>
        <x:v>0</x:v>
      </x:c>
      <x:c r="K496" s="14" t="n">
        <x:f>IF((AG496-1)=0,"",ROUND(10*U496/(AG496-1),1))</x:f>
        <x:v>0.7</x:v>
      </x:c>
      <x:c r="L496" s="14" t="n">
        <x:f>IF(U496=0,"",ROUND(10*V496/U496,1))</x:f>
        <x:v>0</x:v>
      </x:c>
      <x:c r="M496" s="14" t="str">
        <x:f>IF(AJ496=0,"",ROUND(10*AK496/AJ496,1))</x:f>
      </x:c>
      <x:c r="N496" s="14" t="n">
        <x:f>ROUND(10*W496/12,1)</x:f>
        <x:v>9.2</x:v>
      </x:c>
      <x:c r="O496" s="14" t="n">
        <x:f>ROUND(10*AL496,1)</x:f>
        <x:v>2.5</x:v>
      </x:c>
      <x:c r="P496" s="14" t="n">
        <x:f>IF((AG496-1)=0,"",ROUND(10*X496/(AG496-1),1))</x:f>
        <x:v>0</x:v>
      </x:c>
      <x:c r="Q496" s="15" t="n">
        <x:f>COUNTIFS(Relaciones!$E$6167:$E$6541,A496,Relaciones!$F$6167:$F$6541,"amistad")</x:f>
        <x:v>4</x:v>
      </x:c>
      <x:c r="R496" s="15" t="n">
        <x:f>COUNTIFS(Relaciones!$D$6167:$D$6541,A496,Relaciones!$F$6167:$F$6541,"amistad")</x:f>
        <x:v>5</x:v>
      </x:c>
      <x:c r="S496" s="15" t="n">
        <x:f>SUMIFS(Relaciones!$G$6167:$G$6541,Relaciones!$D$6167:$D$6541,A496,Relaciones!$F$6167:$F$6541,"amistad")</x:f>
        <x:v>4</x:v>
      </x:c>
      <x:c r="T496" s="15" t="n">
        <x:f>COUNTIFS(Relaciones!$E$6167:$E$6541,A496,Relaciones!$F$6167:$F$6541,"rechazo")</x:f>
        <x:v>0</x:v>
      </x:c>
      <x:c r="U496" s="15" t="n">
        <x:f>COUNTIFS(Relaciones!$D$6167:$D$6541,A496,Relaciones!$F$6167:$F$6541,"rechazo")</x:f>
        <x:v>2</x:v>
      </x:c>
      <x:c r="V496" s="15" t="n">
        <x:f>SUMIFS(Relaciones!$G$6167:$G$6541,Relaciones!$D$6167:$D$6541,A496,Relaciones!$F$6167:$F$6541,"rechazo")</x:f>
        <x:v>0</x:v>
      </x:c>
      <x:c r="W496" s="15" t="n">
        <x:f>SUM(INDEX(Respuestas!$B$478:$B$505,MATCH(A496,Respuestas!$A$478:$A$505,0)),INDEX(Respuestas!$C$478:$C$505,MATCH(A496,Respuestas!$A$478:$A$505,0)),INDEX(Respuestas!$D$478:$D$505,MATCH(A496,Respuestas!$A$478:$A$505,0)),INDEX(Respuestas!$E$478:$E$505,MATCH(A496,Respuestas!$A$478:$A$505,0)))</x:f>
        <x:v>11</x:v>
      </x:c>
      <x:c r="X496" s="15" t="n">
        <x:f>COUNTIFS(Relaciones!$E$6167:$E$6541,A496,Relaciones!$F$6167:$F$6541,"mediacion")</x:f>
        <x:v>0</x:v>
      </x:c>
      <x:c r="Y496" s="15" t="n">
        <x:f>COUNTIFS(Relaciones!$E$6167:$E$6541,A496,Relaciones!$F$6167:$F$6541,"mediacion_negativa")</x:f>
        <x:v>0</x:v>
      </x:c>
      <x:c r="Z496" s="15" t="n">
        <x:f>COUNTIFS(Relaciones!$E$6167:$E$6541,A496,Relaciones!$F$6167:$F$6541,"bullying")</x:f>
        <x:v>0</x:v>
      </x:c>
      <x:c r="AA496" s="4" t="str">
        <x:f>INDEX(Respuestas!$F$478:$F$505,MATCH(A496,Respuestas!$A$478:$A$505,0))</x:f>
        <x:v>No</x:v>
      </x:c>
      <x:c r="AB496" s="4" t="str">
        <x:f>INDEX(Respuestas!$G$478:$G$505,MATCH(A496,Respuestas!$A$478:$A$505,0))</x:f>
        <x:v>Sí</x:v>
      </x:c>
      <x:c r="AC496" s="4" t="str">
        <x:f>INDEX(Respuestas!$H$478:$H$505,MATCH(A496,Respuestas!$A$478:$A$505,0))</x:f>
        <x:v>No</x:v>
      </x:c>
      <x:c r="AD496" s="4" t="str">
        <x:f>INDEX(Respuestas!$I$478:$I$505,MATCH(A496,Respuestas!$A$478:$A$505,0))</x:f>
        <x:v>Sí</x:v>
      </x:c>
      <x:c r="AE496" s="4" t="str">
        <x:f>INDEX(Respuestas!$J$478:$J$505,MATCH(A496,Respuestas!$A$478:$A$505,0))</x:f>
        <x:v>G2</x:v>
      </x:c>
      <x:c r="AF496" s="4" t="str">
        <x:v>normalizada_v1</x:v>
      </x:c>
      <x:c r="AG496" s="4" t="n">
        <x:f>COUNTIFS($B$2:$B$1513,B496,$C$2:$C$1513,C496,$D$2:$D$1513,D496)</x:f>
        <x:v>28</x:v>
      </x:c>
      <x:c r="AH496" s="4" t="n">
        <x:f>COUNTIFS(Relaciones!$D$6167:$D$6541,A496,Relaciones!$F$6167:$F$6541,"prediccion_amistad")</x:f>
        <x:v>3</x:v>
      </x:c>
      <x:c r="AI496" s="4" t="n">
        <x:f>SUMIFS(Relaciones!$H$6167:$H$6541,Relaciones!$D$6167:$D$6541,A496,Relaciones!$F$6167:$F$6541,"prediccion_amistad")</x:f>
        <x:v>3</x:v>
      </x:c>
      <x:c r="AJ496" s="4" t="n">
        <x:f>COUNTIFS(Relaciones!$D$6167:$D$6541,A496,Relaciones!$F$6167:$F$6541,"prediccion_rechazo")</x:f>
        <x:v>0</x:v>
      </x:c>
      <x:c r="AK496" s="4" t="n">
        <x:f>SUMIFS(Relaciones!$H$6167:$H$6541,Relaciones!$D$6167:$D$6541,A496,Relaciones!$F$6167:$F$6541,"prediccion_rechazo")</x:f>
        <x:v>0</x:v>
      </x:c>
      <x:c r="AL496" s="4" t="n">
        <x:v>0.24660553181294786</x:v>
      </x:c>
    </x:row>
    <x:row r="497" ht="23" customHeight="1">
      <x:c r="A497" s="13" t="str">
        <x:v>00496</x:v>
      </x:c>
      <x:c r="B497" s="4" t="str">
        <x:v>Sevilla</x:v>
      </x:c>
      <x:c r="C497" s="4" t="str">
        <x:v>3.º ESO</x:v>
      </x:c>
      <x:c r="D497" s="4" t="str">
        <x:v>C</x:v>
      </x:c>
      <x:c r="E497" s="4" t="str">
        <x:v>alumno</x:v>
      </x:c>
      <x:c r="F497" s="14" t="n">
        <x:f>IF((AG497-1)=0,"",ROUND(10*Q497/(AG497-1),1))</x:f>
        <x:v>1.5</x:v>
      </x:c>
      <x:c r="G497" s="14" t="n">
        <x:f>IF((AG497-1)=0,"",ROUND(10*R497/(AG497-1),1))</x:f>
        <x:v>1.5</x:v>
      </x:c>
      <x:c r="H497" s="14" t="n">
        <x:f>IF(R497=0,"",ROUND(10*S497/R497,1))</x:f>
        <x:v>10</x:v>
      </x:c>
      <x:c r="I497" s="14" t="n">
        <x:f>IF(AH497=0,"",ROUND(10*AI497/AH497,1))</x:f>
        <x:v>7.5</x:v>
      </x:c>
      <x:c r="J497" s="14" t="n">
        <x:f>IF((AG497-1)=0,"",ROUND(10*T497/(AG497-1),1))</x:f>
        <x:v>0</x:v>
      </x:c>
      <x:c r="K497" s="14" t="n">
        <x:f>IF((AG497-1)=0,"",ROUND(10*U497/(AG497-1),1))</x:f>
        <x:v>1.1</x:v>
      </x:c>
      <x:c r="L497" s="14" t="n">
        <x:f>IF(U497=0,"",ROUND(10*V497/U497,1))</x:f>
        <x:v>0</x:v>
      </x:c>
      <x:c r="M497" s="14" t="n">
        <x:f>IF(AJ497=0,"",ROUND(10*AK497/AJ497,1))</x:f>
        <x:v>0</x:v>
      </x:c>
      <x:c r="N497" s="14" t="n">
        <x:f>ROUND(10*W497/12,1)</x:f>
        <x:v>10</x:v>
      </x:c>
      <x:c r="O497" s="14" t="n">
        <x:f>ROUND(10*AL497,1)</x:f>
        <x:v>2.1</x:v>
      </x:c>
      <x:c r="P497" s="14" t="n">
        <x:f>IF((AG497-1)=0,"",ROUND(10*X497/(AG497-1),1))</x:f>
        <x:v>0</x:v>
      </x:c>
      <x:c r="Q497" s="15" t="n">
        <x:f>COUNTIFS(Relaciones!$E$6167:$E$6541,A497,Relaciones!$F$6167:$F$6541,"amistad")</x:f>
        <x:v>4</x:v>
      </x:c>
      <x:c r="R497" s="15" t="n">
        <x:f>COUNTIFS(Relaciones!$D$6167:$D$6541,A497,Relaciones!$F$6167:$F$6541,"amistad")</x:f>
        <x:v>4</x:v>
      </x:c>
      <x:c r="S497" s="15" t="n">
        <x:f>SUMIFS(Relaciones!$G$6167:$G$6541,Relaciones!$D$6167:$D$6541,A497,Relaciones!$F$6167:$F$6541,"amistad")</x:f>
        <x:v>4</x:v>
      </x:c>
      <x:c r="T497" s="15" t="n">
        <x:f>COUNTIFS(Relaciones!$E$6167:$E$6541,A497,Relaciones!$F$6167:$F$6541,"rechazo")</x:f>
        <x:v>0</x:v>
      </x:c>
      <x:c r="U497" s="15" t="n">
        <x:f>COUNTIFS(Relaciones!$D$6167:$D$6541,A497,Relaciones!$F$6167:$F$6541,"rechazo")</x:f>
        <x:v>3</x:v>
      </x:c>
      <x:c r="V497" s="15" t="n">
        <x:f>SUMIFS(Relaciones!$G$6167:$G$6541,Relaciones!$D$6167:$D$6541,A497,Relaciones!$F$6167:$F$6541,"rechazo")</x:f>
        <x:v>0</x:v>
      </x:c>
      <x:c r="W497" s="15" t="n">
        <x:f>SUM(INDEX(Respuestas!$B$478:$B$505,MATCH(A497,Respuestas!$A$478:$A$505,0)),INDEX(Respuestas!$C$478:$C$505,MATCH(A497,Respuestas!$A$478:$A$505,0)),INDEX(Respuestas!$D$478:$D$505,MATCH(A497,Respuestas!$A$478:$A$505,0)),INDEX(Respuestas!$E$478:$E$505,MATCH(A497,Respuestas!$A$478:$A$505,0)))</x:f>
        <x:v>12</x:v>
      </x:c>
      <x:c r="X497" s="15" t="n">
        <x:f>COUNTIFS(Relaciones!$E$6167:$E$6541,A497,Relaciones!$F$6167:$F$6541,"mediacion")</x:f>
        <x:v>0</x:v>
      </x:c>
      <x:c r="Y497" s="15" t="n">
        <x:f>COUNTIFS(Relaciones!$E$6167:$E$6541,A497,Relaciones!$F$6167:$F$6541,"mediacion_negativa")</x:f>
        <x:v>0</x:v>
      </x:c>
      <x:c r="Z497" s="15" t="n">
        <x:f>COUNTIFS(Relaciones!$E$6167:$E$6541,A497,Relaciones!$F$6167:$F$6541,"bullying")</x:f>
        <x:v>0</x:v>
      </x:c>
      <x:c r="AA497" s="4" t="str">
        <x:f>INDEX(Respuestas!$F$478:$F$505,MATCH(A497,Respuestas!$A$478:$A$505,0))</x:f>
        <x:v>No</x:v>
      </x:c>
      <x:c r="AB497" s="4" t="str">
        <x:f>INDEX(Respuestas!$G$478:$G$505,MATCH(A497,Respuestas!$A$478:$A$505,0))</x:f>
        <x:v>Sí</x:v>
      </x:c>
      <x:c r="AC497" s="4" t="str">
        <x:f>INDEX(Respuestas!$H$478:$H$505,MATCH(A497,Respuestas!$A$478:$A$505,0))</x:f>
        <x:v>No</x:v>
      </x:c>
      <x:c r="AD497" s="4" t="str">
        <x:f>INDEX(Respuestas!$I$478:$I$505,MATCH(A497,Respuestas!$A$478:$A$505,0))</x:f>
        <x:v>Sí</x:v>
      </x:c>
      <x:c r="AE497" s="4" t="str">
        <x:f>INDEX(Respuestas!$J$478:$J$505,MATCH(A497,Respuestas!$A$478:$A$505,0))</x:f>
        <x:v>G2</x:v>
      </x:c>
      <x:c r="AF497" s="4" t="str">
        <x:v>normalizada_v1</x:v>
      </x:c>
      <x:c r="AG497" s="4" t="n">
        <x:f>COUNTIFS($B$2:$B$1513,B497,$C$2:$C$1513,C497,$D$2:$D$1513,D497)</x:f>
        <x:v>28</x:v>
      </x:c>
      <x:c r="AH497" s="4" t="n">
        <x:f>COUNTIFS(Relaciones!$D$6167:$D$6541,A497,Relaciones!$F$6167:$F$6541,"prediccion_amistad")</x:f>
        <x:v>4</x:v>
      </x:c>
      <x:c r="AI497" s="4" t="n">
        <x:f>SUMIFS(Relaciones!$H$6167:$H$6541,Relaciones!$D$6167:$D$6541,A497,Relaciones!$F$6167:$F$6541,"prediccion_amistad")</x:f>
        <x:v>3</x:v>
      </x:c>
      <x:c r="AJ497" s="4" t="n">
        <x:f>COUNTIFS(Relaciones!$D$6167:$D$6541,A497,Relaciones!$F$6167:$F$6541,"prediccion_rechazo")</x:f>
        <x:v>1</x:v>
      </x:c>
      <x:c r="AK497" s="4" t="n">
        <x:f>SUMIFS(Relaciones!$H$6167:$H$6541,Relaciones!$D$6167:$D$6541,A497,Relaciones!$F$6167:$F$6541,"prediccion_rechazo")</x:f>
        <x:v>0</x:v>
      </x:c>
      <x:c r="AL497" s="4" t="n">
        <x:v>0.20923581391257914</x:v>
      </x:c>
    </x:row>
    <x:row r="498" ht="23" customHeight="1">
      <x:c r="A498" s="13" t="str">
        <x:v>00497</x:v>
      </x:c>
      <x:c r="B498" s="4" t="str">
        <x:v>Sevilla</x:v>
      </x:c>
      <x:c r="C498" s="4" t="str">
        <x:v>3.º ESO</x:v>
      </x:c>
      <x:c r="D498" s="4" t="str">
        <x:v>C</x:v>
      </x:c>
      <x:c r="E498" s="4" t="str">
        <x:v>alumna</x:v>
      </x:c>
      <x:c r="F498" s="14" t="n">
        <x:f>IF((AG498-1)=0,"",ROUND(10*Q498/(AG498-1),1))</x:f>
        <x:v>1.5</x:v>
      </x:c>
      <x:c r="G498" s="14" t="n">
        <x:f>IF((AG498-1)=0,"",ROUND(10*R498/(AG498-1),1))</x:f>
        <x:v>1.5</x:v>
      </x:c>
      <x:c r="H498" s="14" t="n">
        <x:f>IF(R498=0,"",ROUND(10*S498/R498,1))</x:f>
        <x:v>10</x:v>
      </x:c>
      <x:c r="I498" s="14" t="n">
        <x:f>IF(AH498=0,"",ROUND(10*AI498/AH498,1))</x:f>
        <x:v>10</x:v>
      </x:c>
      <x:c r="J498" s="14" t="n">
        <x:f>IF((AG498-1)=0,"",ROUND(10*T498/(AG498-1),1))</x:f>
        <x:v>0</x:v>
      </x:c>
      <x:c r="K498" s="14" t="n">
        <x:f>IF((AG498-1)=0,"",ROUND(10*U498/(AG498-1),1))</x:f>
        <x:v>0.7</x:v>
      </x:c>
      <x:c r="L498" s="14" t="n">
        <x:f>IF(U498=0,"",ROUND(10*V498/U498,1))</x:f>
        <x:v>0</x:v>
      </x:c>
      <x:c r="M498" s="14" t="str">
        <x:f>IF(AJ498=0,"",ROUND(10*AK498/AJ498,1))</x:f>
      </x:c>
      <x:c r="N498" s="14" t="n">
        <x:f>ROUND(10*W498/12,1)</x:f>
        <x:v>7.5</x:v>
      </x:c>
      <x:c r="O498" s="14" t="n">
        <x:f>ROUND(10*AL498,1)</x:f>
        <x:v>2</x:v>
      </x:c>
      <x:c r="P498" s="14" t="n">
        <x:f>IF((AG498-1)=0,"",ROUND(10*X498/(AG498-1),1))</x:f>
        <x:v>0</x:v>
      </x:c>
      <x:c r="Q498" s="15" t="n">
        <x:f>COUNTIFS(Relaciones!$E$6167:$E$6541,A498,Relaciones!$F$6167:$F$6541,"amistad")</x:f>
        <x:v>4</x:v>
      </x:c>
      <x:c r="R498" s="15" t="n">
        <x:f>COUNTIFS(Relaciones!$D$6167:$D$6541,A498,Relaciones!$F$6167:$F$6541,"amistad")</x:f>
        <x:v>4</x:v>
      </x:c>
      <x:c r="S498" s="15" t="n">
        <x:f>SUMIFS(Relaciones!$G$6167:$G$6541,Relaciones!$D$6167:$D$6541,A498,Relaciones!$F$6167:$F$6541,"amistad")</x:f>
        <x:v>4</x:v>
      </x:c>
      <x:c r="T498" s="15" t="n">
        <x:f>COUNTIFS(Relaciones!$E$6167:$E$6541,A498,Relaciones!$F$6167:$F$6541,"rechazo")</x:f>
        <x:v>0</x:v>
      </x:c>
      <x:c r="U498" s="15" t="n">
        <x:f>COUNTIFS(Relaciones!$D$6167:$D$6541,A498,Relaciones!$F$6167:$F$6541,"rechazo")</x:f>
        <x:v>2</x:v>
      </x:c>
      <x:c r="V498" s="15" t="n">
        <x:f>SUMIFS(Relaciones!$G$6167:$G$6541,Relaciones!$D$6167:$D$6541,A498,Relaciones!$F$6167:$F$6541,"rechazo")</x:f>
        <x:v>0</x:v>
      </x:c>
      <x:c r="W498" s="15" t="n">
        <x:f>SUM(INDEX(Respuestas!$B$478:$B$505,MATCH(A498,Respuestas!$A$478:$A$505,0)),INDEX(Respuestas!$C$478:$C$505,MATCH(A498,Respuestas!$A$478:$A$505,0)),INDEX(Respuestas!$D$478:$D$505,MATCH(A498,Respuestas!$A$478:$A$505,0)),INDEX(Respuestas!$E$478:$E$505,MATCH(A498,Respuestas!$A$478:$A$505,0)))</x:f>
        <x:v>9</x:v>
      </x:c>
      <x:c r="X498" s="15" t="n">
        <x:f>COUNTIFS(Relaciones!$E$6167:$E$6541,A498,Relaciones!$F$6167:$F$6541,"mediacion")</x:f>
        <x:v>0</x:v>
      </x:c>
      <x:c r="Y498" s="15" t="n">
        <x:f>COUNTIFS(Relaciones!$E$6167:$E$6541,A498,Relaciones!$F$6167:$F$6541,"mediacion_negativa")</x:f>
        <x:v>0</x:v>
      </x:c>
      <x:c r="Z498" s="15" t="n">
        <x:f>COUNTIFS(Relaciones!$E$6167:$E$6541,A498,Relaciones!$F$6167:$F$6541,"bullying")</x:f>
        <x:v>0</x:v>
      </x:c>
      <x:c r="AA498" s="4" t="str">
        <x:f>INDEX(Respuestas!$F$478:$F$505,MATCH(A498,Respuestas!$A$478:$A$505,0))</x:f>
        <x:v>No</x:v>
      </x:c>
      <x:c r="AB498" s="4" t="str">
        <x:f>INDEX(Respuestas!$G$478:$G$505,MATCH(A498,Respuestas!$A$478:$A$505,0))</x:f>
        <x:v>Sí</x:v>
      </x:c>
      <x:c r="AC498" s="4" t="str">
        <x:f>INDEX(Respuestas!$H$478:$H$505,MATCH(A498,Respuestas!$A$478:$A$505,0))</x:f>
        <x:v>No</x:v>
      </x:c>
      <x:c r="AD498" s="4" t="str">
        <x:f>INDEX(Respuestas!$I$478:$I$505,MATCH(A498,Respuestas!$A$478:$A$505,0))</x:f>
        <x:v>No</x:v>
      </x:c>
      <x:c r="AE498" s="4" t="str">
        <x:f>INDEX(Respuestas!$J$478:$J$505,MATCH(A498,Respuestas!$A$478:$A$505,0))</x:f>
        <x:v>G2</x:v>
      </x:c>
      <x:c r="AF498" s="4" t="str">
        <x:v>normalizada_v1</x:v>
      </x:c>
      <x:c r="AG498" s="4" t="n">
        <x:f>COUNTIFS($B$2:$B$1513,B498,$C$2:$C$1513,C498,$D$2:$D$1513,D498)</x:f>
        <x:v>28</x:v>
      </x:c>
      <x:c r="AH498" s="4" t="n">
        <x:f>COUNTIFS(Relaciones!$D$6167:$D$6541,A498,Relaciones!$F$6167:$F$6541,"prediccion_amistad")</x:f>
        <x:v>3</x:v>
      </x:c>
      <x:c r="AI498" s="4" t="n">
        <x:f>SUMIFS(Relaciones!$H$6167:$H$6541,Relaciones!$D$6167:$D$6541,A498,Relaciones!$F$6167:$F$6541,"prediccion_amistad")</x:f>
        <x:v>3</x:v>
      </x:c>
      <x:c r="AJ498" s="4" t="n">
        <x:f>COUNTIFS(Relaciones!$D$6167:$D$6541,A498,Relaciones!$F$6167:$F$6541,"prediccion_rechazo")</x:f>
        <x:v>0</x:v>
      </x:c>
      <x:c r="AK498" s="4" t="n">
        <x:f>SUMIFS(Relaciones!$H$6167:$H$6541,Relaciones!$D$6167:$D$6541,A498,Relaciones!$F$6167:$F$6541,"prediccion_rechazo")</x:f>
        <x:v>0</x:v>
      </x:c>
      <x:c r="AL498" s="4" t="n">
        <x:v>0.20161759554812736</x:v>
      </x:c>
    </x:row>
    <x:row r="499" ht="23" customHeight="1">
      <x:c r="A499" s="13" t="str">
        <x:v>00498</x:v>
      </x:c>
      <x:c r="B499" s="4" t="str">
        <x:v>Sevilla</x:v>
      </x:c>
      <x:c r="C499" s="4" t="str">
        <x:v>3.º ESO</x:v>
      </x:c>
      <x:c r="D499" s="4" t="str">
        <x:v>C</x:v>
      </x:c>
      <x:c r="E499" s="4" t="str">
        <x:v>alumno</x:v>
      </x:c>
      <x:c r="F499" s="14" t="n">
        <x:f>IF((AG499-1)=0,"",ROUND(10*Q499/(AG499-1),1))</x:f>
        <x:v>2.6</x:v>
      </x:c>
      <x:c r="G499" s="14" t="n">
        <x:f>IF((AG499-1)=0,"",ROUND(10*R499/(AG499-1),1))</x:f>
        <x:v>1.1</x:v>
      </x:c>
      <x:c r="H499" s="14" t="n">
        <x:f>IF(R499=0,"",ROUND(10*S499/R499,1))</x:f>
        <x:v>10</x:v>
      </x:c>
      <x:c r="I499" s="14" t="n">
        <x:f>IF(AH499=0,"",ROUND(10*AI499/AH499,1))</x:f>
        <x:v>10</x:v>
      </x:c>
      <x:c r="J499" s="14" t="n">
        <x:f>IF((AG499-1)=0,"",ROUND(10*T499/(AG499-1),1))</x:f>
        <x:v>0</x:v>
      </x:c>
      <x:c r="K499" s="14" t="n">
        <x:f>IF((AG499-1)=0,"",ROUND(10*U499/(AG499-1),1))</x:f>
        <x:v>0</x:v>
      </x:c>
      <x:c r="L499" s="14" t="str">
        <x:f>IF(U499=0,"",ROUND(10*V499/U499,1))</x:f>
      </x:c>
      <x:c r="M499" s="14" t="str">
        <x:f>IF(AJ499=0,"",ROUND(10*AK499/AJ499,1))</x:f>
      </x:c>
      <x:c r="N499" s="14" t="n">
        <x:f>ROUND(10*W499/12,1)</x:f>
        <x:v>8.3</x:v>
      </x:c>
      <x:c r="O499" s="14" t="n">
        <x:f>ROUND(10*AL499,1)</x:f>
        <x:v>1.1</x:v>
      </x:c>
      <x:c r="P499" s="14" t="n">
        <x:f>IF((AG499-1)=0,"",ROUND(10*X499/(AG499-1),1))</x:f>
        <x:v>1.9</x:v>
      </x:c>
      <x:c r="Q499" s="15" t="n">
        <x:f>COUNTIFS(Relaciones!$E$6167:$E$6541,A499,Relaciones!$F$6167:$F$6541,"amistad")</x:f>
        <x:v>7</x:v>
      </x:c>
      <x:c r="R499" s="15" t="n">
        <x:f>COUNTIFS(Relaciones!$D$6167:$D$6541,A499,Relaciones!$F$6167:$F$6541,"amistad")</x:f>
        <x:v>3</x:v>
      </x:c>
      <x:c r="S499" s="15" t="n">
        <x:f>SUMIFS(Relaciones!$G$6167:$G$6541,Relaciones!$D$6167:$D$6541,A499,Relaciones!$F$6167:$F$6541,"amistad")</x:f>
        <x:v>3</x:v>
      </x:c>
      <x:c r="T499" s="15" t="n">
        <x:f>COUNTIFS(Relaciones!$E$6167:$E$6541,A499,Relaciones!$F$6167:$F$6541,"rechazo")</x:f>
        <x:v>0</x:v>
      </x:c>
      <x:c r="U499" s="15" t="n">
        <x:f>COUNTIFS(Relaciones!$D$6167:$D$6541,A499,Relaciones!$F$6167:$F$6541,"rechazo")</x:f>
        <x:v>0</x:v>
      </x:c>
      <x:c r="V499" s="15" t="n">
        <x:f>SUMIFS(Relaciones!$G$6167:$G$6541,Relaciones!$D$6167:$D$6541,A499,Relaciones!$F$6167:$F$6541,"rechazo")</x:f>
        <x:v>0</x:v>
      </x:c>
      <x:c r="W499" s="15" t="n">
        <x:f>SUM(INDEX(Respuestas!$B$478:$B$505,MATCH(A499,Respuestas!$A$478:$A$505,0)),INDEX(Respuestas!$C$478:$C$505,MATCH(A499,Respuestas!$A$478:$A$505,0)),INDEX(Respuestas!$D$478:$D$505,MATCH(A499,Respuestas!$A$478:$A$505,0)),INDEX(Respuestas!$E$478:$E$505,MATCH(A499,Respuestas!$A$478:$A$505,0)))</x:f>
        <x:v>10</x:v>
      </x:c>
      <x:c r="X499" s="15" t="n">
        <x:f>COUNTIFS(Relaciones!$E$6167:$E$6541,A499,Relaciones!$F$6167:$F$6541,"mediacion")</x:f>
        <x:v>5</x:v>
      </x:c>
      <x:c r="Y499" s="15" t="n">
        <x:f>COUNTIFS(Relaciones!$E$6167:$E$6541,A499,Relaciones!$F$6167:$F$6541,"mediacion_negativa")</x:f>
        <x:v>0</x:v>
      </x:c>
      <x:c r="Z499" s="15" t="n">
        <x:f>COUNTIFS(Relaciones!$E$6167:$E$6541,A499,Relaciones!$F$6167:$F$6541,"bullying")</x:f>
        <x:v>0</x:v>
      </x:c>
      <x:c r="AA499" s="4" t="str">
        <x:f>INDEX(Respuestas!$F$478:$F$505,MATCH(A499,Respuestas!$A$478:$A$505,0))</x:f>
        <x:v>No</x:v>
      </x:c>
      <x:c r="AB499" s="4" t="str">
        <x:f>INDEX(Respuestas!$G$478:$G$505,MATCH(A499,Respuestas!$A$478:$A$505,0))</x:f>
        <x:v>Sí</x:v>
      </x:c>
      <x:c r="AC499" s="4" t="str">
        <x:f>INDEX(Respuestas!$H$478:$H$505,MATCH(A499,Respuestas!$A$478:$A$505,0))</x:f>
        <x:v>No</x:v>
      </x:c>
      <x:c r="AD499" s="4" t="str">
        <x:f>INDEX(Respuestas!$I$478:$I$505,MATCH(A499,Respuestas!$A$478:$A$505,0))</x:f>
        <x:v>Sí</x:v>
      </x:c>
      <x:c r="AE499" s="4" t="str">
        <x:f>INDEX(Respuestas!$J$478:$J$505,MATCH(A499,Respuestas!$A$478:$A$505,0))</x:f>
        <x:v>G3</x:v>
      </x:c>
      <x:c r="AF499" s="4" t="str">
        <x:v>normalizada_v1</x:v>
      </x:c>
      <x:c r="AG499" s="4" t="n">
        <x:f>COUNTIFS($B$2:$B$1513,B499,$C$2:$C$1513,C499,$D$2:$D$1513,D499)</x:f>
        <x:v>28</x:v>
      </x:c>
      <x:c r="AH499" s="4" t="n">
        <x:f>COUNTIFS(Relaciones!$D$6167:$D$6541,A499,Relaciones!$F$6167:$F$6541,"prediccion_amistad")</x:f>
        <x:v>6</x:v>
      </x:c>
      <x:c r="AI499" s="4" t="n">
        <x:f>SUMIFS(Relaciones!$H$6167:$H$6541,Relaciones!$D$6167:$D$6541,A499,Relaciones!$F$6167:$F$6541,"prediccion_amistad")</x:f>
        <x:v>6</x:v>
      </x:c>
      <x:c r="AJ499" s="4" t="n">
        <x:f>COUNTIFS(Relaciones!$D$6167:$D$6541,A499,Relaciones!$F$6167:$F$6541,"prediccion_rechazo")</x:f>
        <x:v>0</x:v>
      </x:c>
      <x:c r="AK499" s="4" t="n">
        <x:f>SUMIFS(Relaciones!$H$6167:$H$6541,Relaciones!$D$6167:$D$6541,A499,Relaciones!$F$6167:$F$6541,"prediccion_rechazo")</x:f>
        <x:v>0</x:v>
      </x:c>
      <x:c r="AL499" s="4" t="n">
        <x:v>0.10871715779381741</x:v>
      </x:c>
    </x:row>
    <x:row r="500" ht="23" customHeight="1">
      <x:c r="A500" s="13" t="str">
        <x:v>00499</x:v>
      </x:c>
      <x:c r="B500" s="4" t="str">
        <x:v>Sevilla</x:v>
      </x:c>
      <x:c r="C500" s="4" t="str">
        <x:v>3.º ESO</x:v>
      </x:c>
      <x:c r="D500" s="4" t="str">
        <x:v>C</x:v>
      </x:c>
      <x:c r="E500" s="4" t="str">
        <x:v>alumna</x:v>
      </x:c>
      <x:c r="F500" s="14" t="n">
        <x:f>IF((AG500-1)=0,"",ROUND(10*Q500/(AG500-1),1))</x:f>
        <x:v>0.7</x:v>
      </x:c>
      <x:c r="G500" s="14" t="n">
        <x:f>IF((AG500-1)=0,"",ROUND(10*R500/(AG500-1),1))</x:f>
        <x:v>0.7</x:v>
      </x:c>
      <x:c r="H500" s="14" t="n">
        <x:f>IF(R500=0,"",ROUND(10*S500/R500,1))</x:f>
        <x:v>10</x:v>
      </x:c>
      <x:c r="I500" s="14" t="n">
        <x:f>IF(AH500=0,"",ROUND(10*AI500/AH500,1))</x:f>
        <x:v>6.7</x:v>
      </x:c>
      <x:c r="J500" s="14" t="n">
        <x:f>IF((AG500-1)=0,"",ROUND(10*T500/(AG500-1),1))</x:f>
        <x:v>0</x:v>
      </x:c>
      <x:c r="K500" s="14" t="n">
        <x:f>IF((AG500-1)=0,"",ROUND(10*U500/(AG500-1),1))</x:f>
        <x:v>0.7</x:v>
      </x:c>
      <x:c r="L500" s="14" t="n">
        <x:f>IF(U500=0,"",ROUND(10*V500/U500,1))</x:f>
        <x:v>0</x:v>
      </x:c>
      <x:c r="M500" s="14" t="n">
        <x:f>IF(AJ500=0,"",ROUND(10*AK500/AJ500,1))</x:f>
        <x:v>0</x:v>
      </x:c>
      <x:c r="N500" s="14" t="n">
        <x:f>ROUND(10*W500/12,1)</x:f>
        <x:v>9.2</x:v>
      </x:c>
      <x:c r="O500" s="14" t="n">
        <x:f>ROUND(10*AL500,1)</x:f>
        <x:v>0.2</x:v>
      </x:c>
      <x:c r="P500" s="14" t="n">
        <x:f>IF((AG500-1)=0,"",ROUND(10*X500/(AG500-1),1))</x:f>
        <x:v>0</x:v>
      </x:c>
      <x:c r="Q500" s="15" t="n">
        <x:f>COUNTIFS(Relaciones!$E$6167:$E$6541,A500,Relaciones!$F$6167:$F$6541,"amistad")</x:f>
        <x:v>2</x:v>
      </x:c>
      <x:c r="R500" s="15" t="n">
        <x:f>COUNTIFS(Relaciones!$D$6167:$D$6541,A500,Relaciones!$F$6167:$F$6541,"amistad")</x:f>
        <x:v>2</x:v>
      </x:c>
      <x:c r="S500" s="15" t="n">
        <x:f>SUMIFS(Relaciones!$G$6167:$G$6541,Relaciones!$D$6167:$D$6541,A500,Relaciones!$F$6167:$F$6541,"amistad")</x:f>
        <x:v>2</x:v>
      </x:c>
      <x:c r="T500" s="15" t="n">
        <x:f>COUNTIFS(Relaciones!$E$6167:$E$6541,A500,Relaciones!$F$6167:$F$6541,"rechazo")</x:f>
        <x:v>0</x:v>
      </x:c>
      <x:c r="U500" s="15" t="n">
        <x:f>COUNTIFS(Relaciones!$D$6167:$D$6541,A500,Relaciones!$F$6167:$F$6541,"rechazo")</x:f>
        <x:v>2</x:v>
      </x:c>
      <x:c r="V500" s="15" t="n">
        <x:f>SUMIFS(Relaciones!$G$6167:$G$6541,Relaciones!$D$6167:$D$6541,A500,Relaciones!$F$6167:$F$6541,"rechazo")</x:f>
        <x:v>0</x:v>
      </x:c>
      <x:c r="W500" s="15" t="n">
        <x:f>SUM(INDEX(Respuestas!$B$478:$B$505,MATCH(A500,Respuestas!$A$478:$A$505,0)),INDEX(Respuestas!$C$478:$C$505,MATCH(A500,Respuestas!$A$478:$A$505,0)),INDEX(Respuestas!$D$478:$D$505,MATCH(A500,Respuestas!$A$478:$A$505,0)),INDEX(Respuestas!$E$478:$E$505,MATCH(A500,Respuestas!$A$478:$A$505,0)))</x:f>
        <x:v>11</x:v>
      </x:c>
      <x:c r="X500" s="15" t="n">
        <x:f>COUNTIFS(Relaciones!$E$6167:$E$6541,A500,Relaciones!$F$6167:$F$6541,"mediacion")</x:f>
        <x:v>0</x:v>
      </x:c>
      <x:c r="Y500" s="15" t="n">
        <x:f>COUNTIFS(Relaciones!$E$6167:$E$6541,A500,Relaciones!$F$6167:$F$6541,"mediacion_negativa")</x:f>
        <x:v>0</x:v>
      </x:c>
      <x:c r="Z500" s="15" t="n">
        <x:f>COUNTIFS(Relaciones!$E$6167:$E$6541,A500,Relaciones!$F$6167:$F$6541,"bullying")</x:f>
        <x:v>0</x:v>
      </x:c>
      <x:c r="AA500" s="4" t="str">
        <x:f>INDEX(Respuestas!$F$478:$F$505,MATCH(A500,Respuestas!$A$478:$A$505,0))</x:f>
        <x:v>No</x:v>
      </x:c>
      <x:c r="AB500" s="4" t="str">
        <x:f>INDEX(Respuestas!$G$478:$G$505,MATCH(A500,Respuestas!$A$478:$A$505,0))</x:f>
        <x:v>Sí</x:v>
      </x:c>
      <x:c r="AC500" s="4" t="str">
        <x:f>INDEX(Respuestas!$H$478:$H$505,MATCH(A500,Respuestas!$A$478:$A$505,0))</x:f>
        <x:v>No</x:v>
      </x:c>
      <x:c r="AD500" s="4" t="str">
        <x:f>INDEX(Respuestas!$I$478:$I$505,MATCH(A500,Respuestas!$A$478:$A$505,0))</x:f>
        <x:v>Sí</x:v>
      </x:c>
      <x:c r="AE500" s="4" t="str">
        <x:f>INDEX(Respuestas!$J$478:$J$505,MATCH(A500,Respuestas!$A$478:$A$505,0))</x:f>
        <x:v>G3</x:v>
      </x:c>
      <x:c r="AF500" s="4" t="str">
        <x:v>normalizada_v1</x:v>
      </x:c>
      <x:c r="AG500" s="4" t="n">
        <x:f>COUNTIFS($B$2:$B$1513,B500,$C$2:$C$1513,C500,$D$2:$D$1513,D500)</x:f>
        <x:v>28</x:v>
      </x:c>
      <x:c r="AH500" s="4" t="n">
        <x:f>COUNTIFS(Relaciones!$D$6167:$D$6541,A500,Relaciones!$F$6167:$F$6541,"prediccion_amistad")</x:f>
        <x:v>3</x:v>
      </x:c>
      <x:c r="AI500" s="4" t="n">
        <x:f>SUMIFS(Relaciones!$H$6167:$H$6541,Relaciones!$D$6167:$D$6541,A500,Relaciones!$F$6167:$F$6541,"prediccion_amistad")</x:f>
        <x:v>2</x:v>
      </x:c>
      <x:c r="AJ500" s="4" t="n">
        <x:f>COUNTIFS(Relaciones!$D$6167:$D$6541,A500,Relaciones!$F$6167:$F$6541,"prediccion_rechazo")</x:f>
        <x:v>1</x:v>
      </x:c>
      <x:c r="AK500" s="4" t="n">
        <x:f>SUMIFS(Relaciones!$H$6167:$H$6541,Relaciones!$D$6167:$D$6541,A500,Relaciones!$F$6167:$F$6541,"prediccion_rechazo")</x:f>
        <x:v>0</x:v>
      </x:c>
      <x:c r="AL500" s="4" t="n">
        <x:v>0.02275979068897101</x:v>
      </x:c>
    </x:row>
    <x:row r="501" ht="23" customHeight="1">
      <x:c r="A501" s="13" t="str">
        <x:v>00500</x:v>
      </x:c>
      <x:c r="B501" s="4" t="str">
        <x:v>Sevilla</x:v>
      </x:c>
      <x:c r="C501" s="4" t="str">
        <x:v>3.º ESO</x:v>
      </x:c>
      <x:c r="D501" s="4" t="str">
        <x:v>C</x:v>
      </x:c>
      <x:c r="E501" s="4" t="str">
        <x:v>alumno</x:v>
      </x:c>
      <x:c r="F501" s="14" t="n">
        <x:f>IF((AG501-1)=0,"",ROUND(10*Q501/(AG501-1),1))</x:f>
        <x:v>0.7</x:v>
      </x:c>
      <x:c r="G501" s="14" t="n">
        <x:f>IF((AG501-1)=0,"",ROUND(10*R501/(AG501-1),1))</x:f>
        <x:v>0.7</x:v>
      </x:c>
      <x:c r="H501" s="14" t="n">
        <x:f>IF(R501=0,"",ROUND(10*S501/R501,1))</x:f>
        <x:v>10</x:v>
      </x:c>
      <x:c r="I501" s="14" t="n">
        <x:f>IF(AH501=0,"",ROUND(10*AI501/AH501,1))</x:f>
        <x:v>10</x:v>
      </x:c>
      <x:c r="J501" s="14" t="n">
        <x:f>IF((AG501-1)=0,"",ROUND(10*T501/(AG501-1),1))</x:f>
        <x:v>0</x:v>
      </x:c>
      <x:c r="K501" s="14" t="n">
        <x:f>IF((AG501-1)=0,"",ROUND(10*U501/(AG501-1),1))</x:f>
        <x:v>1.1</x:v>
      </x:c>
      <x:c r="L501" s="14" t="n">
        <x:f>IF(U501=0,"",ROUND(10*V501/U501,1))</x:f>
        <x:v>0</x:v>
      </x:c>
      <x:c r="M501" s="14" t="str">
        <x:f>IF(AJ501=0,"",ROUND(10*AK501/AJ501,1))</x:f>
      </x:c>
      <x:c r="N501" s="14" t="n">
        <x:f>ROUND(10*W501/12,1)</x:f>
        <x:v>10</x:v>
      </x:c>
      <x:c r="O501" s="14" t="n">
        <x:f>ROUND(10*AL501,1)</x:f>
        <x:v>0.2</x:v>
      </x:c>
      <x:c r="P501" s="14" t="n">
        <x:f>IF((AG501-1)=0,"",ROUND(10*X501/(AG501-1),1))</x:f>
        <x:v>0</x:v>
      </x:c>
      <x:c r="Q501" s="15" t="n">
        <x:f>COUNTIFS(Relaciones!$E$6167:$E$6541,A501,Relaciones!$F$6167:$F$6541,"amistad")</x:f>
        <x:v>2</x:v>
      </x:c>
      <x:c r="R501" s="15" t="n">
        <x:f>COUNTIFS(Relaciones!$D$6167:$D$6541,A501,Relaciones!$F$6167:$F$6541,"amistad")</x:f>
        <x:v>2</x:v>
      </x:c>
      <x:c r="S501" s="15" t="n">
        <x:f>SUMIFS(Relaciones!$G$6167:$G$6541,Relaciones!$D$6167:$D$6541,A501,Relaciones!$F$6167:$F$6541,"amistad")</x:f>
        <x:v>2</x:v>
      </x:c>
      <x:c r="T501" s="15" t="n">
        <x:f>COUNTIFS(Relaciones!$E$6167:$E$6541,A501,Relaciones!$F$6167:$F$6541,"rechazo")</x:f>
        <x:v>0</x:v>
      </x:c>
      <x:c r="U501" s="15" t="n">
        <x:f>COUNTIFS(Relaciones!$D$6167:$D$6541,A501,Relaciones!$F$6167:$F$6541,"rechazo")</x:f>
        <x:v>3</x:v>
      </x:c>
      <x:c r="V501" s="15" t="n">
        <x:f>SUMIFS(Relaciones!$G$6167:$G$6541,Relaciones!$D$6167:$D$6541,A501,Relaciones!$F$6167:$F$6541,"rechazo")</x:f>
        <x:v>0</x:v>
      </x:c>
      <x:c r="W501" s="15" t="n">
        <x:f>SUM(INDEX(Respuestas!$B$478:$B$505,MATCH(A501,Respuestas!$A$478:$A$505,0)),INDEX(Respuestas!$C$478:$C$505,MATCH(A501,Respuestas!$A$478:$A$505,0)),INDEX(Respuestas!$D$478:$D$505,MATCH(A501,Respuestas!$A$478:$A$505,0)),INDEX(Respuestas!$E$478:$E$505,MATCH(A501,Respuestas!$A$478:$A$505,0)))</x:f>
        <x:v>12</x:v>
      </x:c>
      <x:c r="X501" s="15" t="n">
        <x:f>COUNTIFS(Relaciones!$E$6167:$E$6541,A501,Relaciones!$F$6167:$F$6541,"mediacion")</x:f>
        <x:v>0</x:v>
      </x:c>
      <x:c r="Y501" s="15" t="n">
        <x:f>COUNTIFS(Relaciones!$E$6167:$E$6541,A501,Relaciones!$F$6167:$F$6541,"mediacion_negativa")</x:f>
        <x:v>0</x:v>
      </x:c>
      <x:c r="Z501" s="15" t="n">
        <x:f>COUNTIFS(Relaciones!$E$6167:$E$6541,A501,Relaciones!$F$6167:$F$6541,"bullying")</x:f>
        <x:v>2</x:v>
      </x:c>
      <x:c r="AA501" s="4" t="str">
        <x:f>INDEX(Respuestas!$F$478:$F$505,MATCH(A501,Respuestas!$A$478:$A$505,0))</x:f>
        <x:v>No</x:v>
      </x:c>
      <x:c r="AB501" s="4" t="str">
        <x:f>INDEX(Respuestas!$G$478:$G$505,MATCH(A501,Respuestas!$A$478:$A$505,0))</x:f>
        <x:v>Sí</x:v>
      </x:c>
      <x:c r="AC501" s="4" t="str">
        <x:f>INDEX(Respuestas!$H$478:$H$505,MATCH(A501,Respuestas!$A$478:$A$505,0))</x:f>
        <x:v>No</x:v>
      </x:c>
      <x:c r="AD501" s="4" t="str">
        <x:f>INDEX(Respuestas!$I$478:$I$505,MATCH(A501,Respuestas!$A$478:$A$505,0))</x:f>
        <x:v>Sí</x:v>
      </x:c>
      <x:c r="AE501" s="4" t="str">
        <x:f>INDEX(Respuestas!$J$478:$J$505,MATCH(A501,Respuestas!$A$478:$A$505,0))</x:f>
        <x:v>G3</x:v>
      </x:c>
      <x:c r="AF501" s="4" t="str">
        <x:v>normalizada_v1</x:v>
      </x:c>
      <x:c r="AG501" s="4" t="n">
        <x:f>COUNTIFS($B$2:$B$1513,B501,$C$2:$C$1513,C501,$D$2:$D$1513,D501)</x:f>
        <x:v>28</x:v>
      </x:c>
      <x:c r="AH501" s="4" t="n">
        <x:f>COUNTIFS(Relaciones!$D$6167:$D$6541,A501,Relaciones!$F$6167:$F$6541,"prediccion_amistad")</x:f>
        <x:v>1</x:v>
      </x:c>
      <x:c r="AI501" s="4" t="n">
        <x:f>SUMIFS(Relaciones!$H$6167:$H$6541,Relaciones!$D$6167:$D$6541,A501,Relaciones!$F$6167:$F$6541,"prediccion_amistad")</x:f>
        <x:v>1</x:v>
      </x:c>
      <x:c r="AJ501" s="4" t="n">
        <x:f>COUNTIFS(Relaciones!$D$6167:$D$6541,A501,Relaciones!$F$6167:$F$6541,"prediccion_rechazo")</x:f>
        <x:v>0</x:v>
      </x:c>
      <x:c r="AK501" s="4" t="n">
        <x:f>SUMIFS(Relaciones!$H$6167:$H$6541,Relaciones!$D$6167:$D$6541,A501,Relaciones!$F$6167:$F$6541,"prediccion_rechazo")</x:f>
        <x:v>0</x:v>
      </x:c>
      <x:c r="AL501" s="4" t="n">
        <x:v>0.02275979068897101</x:v>
      </x:c>
    </x:row>
    <x:row r="502" ht="23" customHeight="1">
      <x:c r="A502" s="13" t="str">
        <x:v>00501</x:v>
      </x:c>
      <x:c r="B502" s="4" t="str">
        <x:v>Sevilla</x:v>
      </x:c>
      <x:c r="C502" s="4" t="str">
        <x:v>3.º ESO</x:v>
      </x:c>
      <x:c r="D502" s="4" t="str">
        <x:v>C</x:v>
      </x:c>
      <x:c r="E502" s="4" t="str">
        <x:v>alumna</x:v>
      </x:c>
      <x:c r="F502" s="14" t="n">
        <x:f>IF((AG502-1)=0,"",ROUND(10*Q502/(AG502-1),1))</x:f>
        <x:v>0</x:v>
      </x:c>
      <x:c r="G502" s="14" t="n">
        <x:f>IF((AG502-1)=0,"",ROUND(10*R502/(AG502-1),1))</x:f>
        <x:v>0.4</x:v>
      </x:c>
      <x:c r="H502" s="14" t="n">
        <x:f>IF(R502=0,"",ROUND(10*S502/R502,1))</x:f>
        <x:v>0</x:v>
      </x:c>
      <x:c r="I502" s="14" t="str">
        <x:f>IF(AH502=0,"",ROUND(10*AI502/AH502,1))</x:f>
      </x:c>
      <x:c r="J502" s="14" t="n">
        <x:f>IF((AG502-1)=0,"",ROUND(10*T502/(AG502-1),1))</x:f>
        <x:v>8.5</x:v>
      </x:c>
      <x:c r="K502" s="14" t="n">
        <x:f>IF((AG502-1)=0,"",ROUND(10*U502/(AG502-1),1))</x:f>
        <x:v>0.7</x:v>
      </x:c>
      <x:c r="L502" s="14" t="n">
        <x:f>IF(U502=0,"",ROUND(10*V502/U502,1))</x:f>
        <x:v>10</x:v>
      </x:c>
      <x:c r="M502" s="14" t="n">
        <x:f>IF(AJ502=0,"",ROUND(10*AK502/AJ502,1))</x:f>
        <x:v>10</x:v>
      </x:c>
      <x:c r="N502" s="14" t="n">
        <x:f>ROUND(10*W502/12,1)</x:f>
        <x:v>2.5</x:v>
      </x:c>
      <x:c r="O502" s="14" t="n">
        <x:f>ROUND(10*AL502,1)</x:f>
        <x:v>0.2</x:v>
      </x:c>
      <x:c r="P502" s="14" t="n">
        <x:f>IF((AG502-1)=0,"",ROUND(10*X502/(AG502-1),1))</x:f>
        <x:v>0</x:v>
      </x:c>
      <x:c r="Q502" s="15" t="n">
        <x:f>COUNTIFS(Relaciones!$E$6167:$E$6541,A502,Relaciones!$F$6167:$F$6541,"amistad")</x:f>
        <x:v>0</x:v>
      </x:c>
      <x:c r="R502" s="15" t="n">
        <x:f>COUNTIFS(Relaciones!$D$6167:$D$6541,A502,Relaciones!$F$6167:$F$6541,"amistad")</x:f>
        <x:v>1</x:v>
      </x:c>
      <x:c r="S502" s="15" t="n">
        <x:f>SUMIFS(Relaciones!$G$6167:$G$6541,Relaciones!$D$6167:$D$6541,A502,Relaciones!$F$6167:$F$6541,"amistad")</x:f>
        <x:v>0</x:v>
      </x:c>
      <x:c r="T502" s="15" t="n">
        <x:f>COUNTIFS(Relaciones!$E$6167:$E$6541,A502,Relaciones!$F$6167:$F$6541,"rechazo")</x:f>
        <x:v>23</x:v>
      </x:c>
      <x:c r="U502" s="15" t="n">
        <x:f>COUNTIFS(Relaciones!$D$6167:$D$6541,A502,Relaciones!$F$6167:$F$6541,"rechazo")</x:f>
        <x:v>2</x:v>
      </x:c>
      <x:c r="V502" s="15" t="n">
        <x:f>SUMIFS(Relaciones!$G$6167:$G$6541,Relaciones!$D$6167:$D$6541,A502,Relaciones!$F$6167:$F$6541,"rechazo")</x:f>
        <x:v>2</x:v>
      </x:c>
      <x:c r="W502" s="15" t="n">
        <x:f>SUM(INDEX(Respuestas!$B$478:$B$505,MATCH(A502,Respuestas!$A$478:$A$505,0)),INDEX(Respuestas!$C$478:$C$505,MATCH(A502,Respuestas!$A$478:$A$505,0)),INDEX(Respuestas!$D$478:$D$505,MATCH(A502,Respuestas!$A$478:$A$505,0)),INDEX(Respuestas!$E$478:$E$505,MATCH(A502,Respuestas!$A$478:$A$505,0)))</x:f>
        <x:v>3</x:v>
      </x:c>
      <x:c r="X502" s="15" t="n">
        <x:f>COUNTIFS(Relaciones!$E$6167:$E$6541,A502,Relaciones!$F$6167:$F$6541,"mediacion")</x:f>
        <x:v>0</x:v>
      </x:c>
      <x:c r="Y502" s="15" t="n">
        <x:f>COUNTIFS(Relaciones!$E$6167:$E$6541,A502,Relaciones!$F$6167:$F$6541,"mediacion_negativa")</x:f>
        <x:v>0</x:v>
      </x:c>
      <x:c r="Z502" s="15" t="n">
        <x:f>COUNTIFS(Relaciones!$E$6167:$E$6541,A502,Relaciones!$F$6167:$F$6541,"bullying")</x:f>
        <x:v>3</x:v>
      </x:c>
      <x:c r="AA502" s="4" t="str">
        <x:f>INDEX(Respuestas!$F$478:$F$505,MATCH(A502,Respuestas!$A$478:$A$505,0))</x:f>
        <x:v>Sí</x:v>
      </x:c>
      <x:c r="AB502" s="4" t="str">
        <x:f>INDEX(Respuestas!$G$478:$G$505,MATCH(A502,Respuestas!$A$478:$A$505,0))</x:f>
        <x:v>Sí</x:v>
      </x:c>
      <x:c r="AC502" s="4" t="str">
        <x:f>INDEX(Respuestas!$H$478:$H$505,MATCH(A502,Respuestas!$A$478:$A$505,0))</x:f>
        <x:v>Sí</x:v>
      </x:c>
      <x:c r="AD502" s="4" t="str">
        <x:f>INDEX(Respuestas!$I$478:$I$505,MATCH(A502,Respuestas!$A$478:$A$505,0))</x:f>
        <x:v>Sí</x:v>
      </x:c>
      <x:c r="AE502" s="4" t="str">
        <x:f>INDEX(Respuestas!$J$478:$J$505,MATCH(A502,Respuestas!$A$478:$A$505,0))</x:f>
        <x:v>G3</x:v>
      </x:c>
      <x:c r="AF502" s="4" t="str">
        <x:v>normalizada_v1</x:v>
      </x:c>
      <x:c r="AG502" s="4" t="n">
        <x:f>COUNTIFS($B$2:$B$1513,B502,$C$2:$C$1513,C502,$D$2:$D$1513,D502)</x:f>
        <x:v>28</x:v>
      </x:c>
      <x:c r="AH502" s="4" t="n">
        <x:f>COUNTIFS(Relaciones!$D$6167:$D$6541,A502,Relaciones!$F$6167:$F$6541,"prediccion_amistad")</x:f>
        <x:v>0</x:v>
      </x:c>
      <x:c r="AI502" s="4" t="n">
        <x:f>SUMIFS(Relaciones!$H$6167:$H$6541,Relaciones!$D$6167:$D$6541,A502,Relaciones!$F$6167:$F$6541,"prediccion_amistad")</x:f>
        <x:v>0</x:v>
      </x:c>
      <x:c r="AJ502" s="4" t="n">
        <x:f>COUNTIFS(Relaciones!$D$6167:$D$6541,A502,Relaciones!$F$6167:$F$6541,"prediccion_rechazo")</x:f>
        <x:v>17</x:v>
      </x:c>
      <x:c r="AK502" s="4" t="n">
        <x:f>SUMIFS(Relaciones!$H$6167:$H$6541,Relaciones!$D$6167:$D$6541,A502,Relaciones!$F$6167:$F$6541,"prediccion_rechazo")</x:f>
        <x:v>17</x:v>
      </x:c>
      <x:c r="AL502" s="4" t="n">
        <x:v>0.018819875151048823</x:v>
      </x:c>
    </x:row>
    <x:row r="503" ht="23" customHeight="1">
      <x:c r="A503" s="13" t="str">
        <x:v>00502</x:v>
      </x:c>
      <x:c r="B503" s="4" t="str">
        <x:v>Sevilla</x:v>
      </x:c>
      <x:c r="C503" s="4" t="str">
        <x:v>3.º ESO</x:v>
      </x:c>
      <x:c r="D503" s="4" t="str">
        <x:v>C</x:v>
      </x:c>
      <x:c r="E503" s="4" t="str">
        <x:v>alumno</x:v>
      </x:c>
      <x:c r="F503" s="14" t="n">
        <x:f>IF((AG503-1)=0,"",ROUND(10*Q503/(AG503-1),1))</x:f>
        <x:v>0</x:v>
      </x:c>
      <x:c r="G503" s="14" t="n">
        <x:f>IF((AG503-1)=0,"",ROUND(10*R503/(AG503-1),1))</x:f>
        <x:v>0.4</x:v>
      </x:c>
      <x:c r="H503" s="14" t="n">
        <x:f>IF(R503=0,"",ROUND(10*S503/R503,1))</x:f>
        <x:v>0</x:v>
      </x:c>
      <x:c r="I503" s="14" t="n">
        <x:f>IF(AH503=0,"",ROUND(10*AI503/AH503,1))</x:f>
        <x:v>0</x:v>
      </x:c>
      <x:c r="J503" s="14" t="n">
        <x:f>IF((AG503-1)=0,"",ROUND(10*T503/(AG503-1),1))</x:f>
        <x:v>8.5</x:v>
      </x:c>
      <x:c r="K503" s="14" t="n">
        <x:f>IF((AG503-1)=0,"",ROUND(10*U503/(AG503-1),1))</x:f>
        <x:v>1.1</x:v>
      </x:c>
      <x:c r="L503" s="14" t="n">
        <x:f>IF(U503=0,"",ROUND(10*V503/U503,1))</x:f>
        <x:v>10</x:v>
      </x:c>
      <x:c r="M503" s="14" t="n">
        <x:f>IF(AJ503=0,"",ROUND(10*AK503/AJ503,1))</x:f>
        <x:v>9.5</x:v>
      </x:c>
      <x:c r="N503" s="14" t="n">
        <x:f>ROUND(10*W503/12,1)</x:f>
        <x:v>3.3</x:v>
      </x:c>
      <x:c r="O503" s="14" t="n">
        <x:f>ROUND(10*AL503,1)</x:f>
        <x:v>0.2</x:v>
      </x:c>
      <x:c r="P503" s="14" t="n">
        <x:f>IF((AG503-1)=0,"",ROUND(10*X503/(AG503-1),1))</x:f>
        <x:v>0</x:v>
      </x:c>
      <x:c r="Q503" s="15" t="n">
        <x:f>COUNTIFS(Relaciones!$E$6167:$E$6541,A503,Relaciones!$F$6167:$F$6541,"amistad")</x:f>
        <x:v>0</x:v>
      </x:c>
      <x:c r="R503" s="15" t="n">
        <x:f>COUNTIFS(Relaciones!$D$6167:$D$6541,A503,Relaciones!$F$6167:$F$6541,"amistad")</x:f>
        <x:v>1</x:v>
      </x:c>
      <x:c r="S503" s="15" t="n">
        <x:f>SUMIFS(Relaciones!$G$6167:$G$6541,Relaciones!$D$6167:$D$6541,A503,Relaciones!$F$6167:$F$6541,"amistad")</x:f>
        <x:v>0</x:v>
      </x:c>
      <x:c r="T503" s="15" t="n">
        <x:f>COUNTIFS(Relaciones!$E$6167:$E$6541,A503,Relaciones!$F$6167:$F$6541,"rechazo")</x:f>
        <x:v>23</x:v>
      </x:c>
      <x:c r="U503" s="15" t="n">
        <x:f>COUNTIFS(Relaciones!$D$6167:$D$6541,A503,Relaciones!$F$6167:$F$6541,"rechazo")</x:f>
        <x:v>3</x:v>
      </x:c>
      <x:c r="V503" s="15" t="n">
        <x:f>SUMIFS(Relaciones!$G$6167:$G$6541,Relaciones!$D$6167:$D$6541,A503,Relaciones!$F$6167:$F$6541,"rechazo")</x:f>
        <x:v>3</x:v>
      </x:c>
      <x:c r="W503" s="15" t="n">
        <x:f>SUM(INDEX(Respuestas!$B$478:$B$505,MATCH(A503,Respuestas!$A$478:$A$505,0)),INDEX(Respuestas!$C$478:$C$505,MATCH(A503,Respuestas!$A$478:$A$505,0)),INDEX(Respuestas!$D$478:$D$505,MATCH(A503,Respuestas!$A$478:$A$505,0)),INDEX(Respuestas!$E$478:$E$505,MATCH(A503,Respuestas!$A$478:$A$505,0)))</x:f>
        <x:v>4</x:v>
      </x:c>
      <x:c r="X503" s="15" t="n">
        <x:f>COUNTIFS(Relaciones!$E$6167:$E$6541,A503,Relaciones!$F$6167:$F$6541,"mediacion")</x:f>
        <x:v>0</x:v>
      </x:c>
      <x:c r="Y503" s="15" t="n">
        <x:f>COUNTIFS(Relaciones!$E$6167:$E$6541,A503,Relaciones!$F$6167:$F$6541,"mediacion_negativa")</x:f>
        <x:v>6</x:v>
      </x:c>
      <x:c r="Z503" s="15" t="n">
        <x:f>COUNTIFS(Relaciones!$E$6167:$E$6541,A503,Relaciones!$F$6167:$F$6541,"bullying")</x:f>
        <x:v>4</x:v>
      </x:c>
      <x:c r="AA503" s="4" t="str">
        <x:f>INDEX(Respuestas!$F$478:$F$505,MATCH(A503,Respuestas!$A$478:$A$505,0))</x:f>
        <x:v>Sí</x:v>
      </x:c>
      <x:c r="AB503" s="4" t="str">
        <x:f>INDEX(Respuestas!$G$478:$G$505,MATCH(A503,Respuestas!$A$478:$A$505,0))</x:f>
        <x:v>Sí</x:v>
      </x:c>
      <x:c r="AC503" s="4" t="str">
        <x:f>INDEX(Respuestas!$H$478:$H$505,MATCH(A503,Respuestas!$A$478:$A$505,0))</x:f>
        <x:v>Sí</x:v>
      </x:c>
      <x:c r="AD503" s="4" t="str">
        <x:f>INDEX(Respuestas!$I$478:$I$505,MATCH(A503,Respuestas!$A$478:$A$505,0))</x:f>
        <x:v>No</x:v>
      </x:c>
      <x:c r="AE503" s="4" t="str">
        <x:f>INDEX(Respuestas!$J$478:$J$505,MATCH(A503,Respuestas!$A$478:$A$505,0))</x:f>
        <x:v>G3</x:v>
      </x:c>
      <x:c r="AF503" s="4" t="str">
        <x:v>normalizada_v1</x:v>
      </x:c>
      <x:c r="AG503" s="4" t="n">
        <x:f>COUNTIFS($B$2:$B$1513,B503,$C$2:$C$1513,C503,$D$2:$D$1513,D503)</x:f>
        <x:v>28</x:v>
      </x:c>
      <x:c r="AH503" s="4" t="n">
        <x:f>COUNTIFS(Relaciones!$D$6167:$D$6541,A503,Relaciones!$F$6167:$F$6541,"prediccion_amistad")</x:f>
        <x:v>1</x:v>
      </x:c>
      <x:c r="AI503" s="4" t="n">
        <x:f>SUMIFS(Relaciones!$H$6167:$H$6541,Relaciones!$D$6167:$D$6541,A503,Relaciones!$F$6167:$F$6541,"prediccion_amistad")</x:f>
        <x:v>0</x:v>
      </x:c>
      <x:c r="AJ503" s="4" t="n">
        <x:f>COUNTIFS(Relaciones!$D$6167:$D$6541,A503,Relaciones!$F$6167:$F$6541,"prediccion_rechazo")</x:f>
        <x:v>19</x:v>
      </x:c>
      <x:c r="AK503" s="4" t="n">
        <x:f>SUMIFS(Relaciones!$H$6167:$H$6541,Relaciones!$D$6167:$D$6541,A503,Relaciones!$F$6167:$F$6541,"prediccion_rechazo")</x:f>
        <x:v>18</x:v>
      </x:c>
      <x:c r="AL503" s="4" t="n">
        <x:v>0.018819875151048823</x:v>
      </x:c>
    </x:row>
    <x:row r="504" ht="23" customHeight="1">
      <x:c r="A504" s="13" t="str">
        <x:v>00503</x:v>
      </x:c>
      <x:c r="B504" s="4" t="str">
        <x:v>Sevilla</x:v>
      </x:c>
      <x:c r="C504" s="4" t="str">
        <x:v>3.º ESO</x:v>
      </x:c>
      <x:c r="D504" s="4" t="str">
        <x:v>C</x:v>
      </x:c>
      <x:c r="E504" s="4" t="str">
        <x:v>alumna</x:v>
      </x:c>
      <x:c r="F504" s="14" t="n">
        <x:f>IF((AG504-1)=0,"",ROUND(10*Q504/(AG504-1),1))</x:f>
        <x:v>0</x:v>
      </x:c>
      <x:c r="G504" s="14" t="n">
        <x:f>IF((AG504-1)=0,"",ROUND(10*R504/(AG504-1),1))</x:f>
        <x:v>0.4</x:v>
      </x:c>
      <x:c r="H504" s="14" t="n">
        <x:f>IF(R504=0,"",ROUND(10*S504/R504,1))</x:f>
        <x:v>0</x:v>
      </x:c>
      <x:c r="I504" s="14" t="str">
        <x:f>IF(AH504=0,"",ROUND(10*AI504/AH504,1))</x:f>
      </x:c>
      <x:c r="J504" s="14" t="n">
        <x:f>IF((AG504-1)=0,"",ROUND(10*T504/(AG504-1),1))</x:f>
        <x:v>4.8</x:v>
      </x:c>
      <x:c r="K504" s="14" t="n">
        <x:f>IF((AG504-1)=0,"",ROUND(10*U504/(AG504-1),1))</x:f>
        <x:v>0.7</x:v>
      </x:c>
      <x:c r="L504" s="14" t="n">
        <x:f>IF(U504=0,"",ROUND(10*V504/U504,1))</x:f>
        <x:v>10</x:v>
      </x:c>
      <x:c r="M504" s="14" t="n">
        <x:f>IF(AJ504=0,"",ROUND(10*AK504/AJ504,1))</x:f>
        <x:v>10</x:v>
      </x:c>
      <x:c r="N504" s="14" t="n">
        <x:f>ROUND(10*W504/12,1)</x:f>
        <x:v>4.2</x:v>
      </x:c>
      <x:c r="O504" s="14" t="n">
        <x:f>ROUND(10*AL504,1)</x:f>
        <x:v>0.2</x:v>
      </x:c>
      <x:c r="P504" s="14" t="n">
        <x:f>IF((AG504-1)=0,"",ROUND(10*X504/(AG504-1),1))</x:f>
        <x:v>0</x:v>
      </x:c>
      <x:c r="Q504" s="15" t="n">
        <x:f>COUNTIFS(Relaciones!$E$6167:$E$6541,A504,Relaciones!$F$6167:$F$6541,"amistad")</x:f>
        <x:v>0</x:v>
      </x:c>
      <x:c r="R504" s="15" t="n">
        <x:f>COUNTIFS(Relaciones!$D$6167:$D$6541,A504,Relaciones!$F$6167:$F$6541,"amistad")</x:f>
        <x:v>1</x:v>
      </x:c>
      <x:c r="S504" s="15" t="n">
        <x:f>SUMIFS(Relaciones!$G$6167:$G$6541,Relaciones!$D$6167:$D$6541,A504,Relaciones!$F$6167:$F$6541,"amistad")</x:f>
        <x:v>0</x:v>
      </x:c>
      <x:c r="T504" s="15" t="n">
        <x:f>COUNTIFS(Relaciones!$E$6167:$E$6541,A504,Relaciones!$F$6167:$F$6541,"rechazo")</x:f>
        <x:v>13</x:v>
      </x:c>
      <x:c r="U504" s="15" t="n">
        <x:f>COUNTIFS(Relaciones!$D$6167:$D$6541,A504,Relaciones!$F$6167:$F$6541,"rechazo")</x:f>
        <x:v>2</x:v>
      </x:c>
      <x:c r="V504" s="15" t="n">
        <x:f>SUMIFS(Relaciones!$G$6167:$G$6541,Relaciones!$D$6167:$D$6541,A504,Relaciones!$F$6167:$F$6541,"rechazo")</x:f>
        <x:v>2</x:v>
      </x:c>
      <x:c r="W504" s="15" t="n">
        <x:f>SUM(INDEX(Respuestas!$B$478:$B$505,MATCH(A504,Respuestas!$A$478:$A$505,0)),INDEX(Respuestas!$C$478:$C$505,MATCH(A504,Respuestas!$A$478:$A$505,0)),INDEX(Respuestas!$D$478:$D$505,MATCH(A504,Respuestas!$A$478:$A$505,0)),INDEX(Respuestas!$E$478:$E$505,MATCH(A504,Respuestas!$A$478:$A$505,0)))</x:f>
        <x:v>5</x:v>
      </x:c>
      <x:c r="X504" s="15" t="n">
        <x:f>COUNTIFS(Relaciones!$E$6167:$E$6541,A504,Relaciones!$F$6167:$F$6541,"mediacion")</x:f>
        <x:v>0</x:v>
      </x:c>
      <x:c r="Y504" s="15" t="n">
        <x:f>COUNTIFS(Relaciones!$E$6167:$E$6541,A504,Relaciones!$F$6167:$F$6541,"mediacion_negativa")</x:f>
        <x:v>6</x:v>
      </x:c>
      <x:c r="Z504" s="15" t="n">
        <x:f>COUNTIFS(Relaciones!$E$6167:$E$6541,A504,Relaciones!$F$6167:$F$6541,"bullying")</x:f>
        <x:v>5</x:v>
      </x:c>
      <x:c r="AA504" s="4" t="str">
        <x:f>INDEX(Respuestas!$F$478:$F$505,MATCH(A504,Respuestas!$A$478:$A$505,0))</x:f>
        <x:v>Sí</x:v>
      </x:c>
      <x:c r="AB504" s="4" t="str">
        <x:f>INDEX(Respuestas!$G$478:$G$505,MATCH(A504,Respuestas!$A$478:$A$505,0))</x:f>
        <x:v>Sí</x:v>
      </x:c>
      <x:c r="AC504" s="4" t="str">
        <x:f>INDEX(Respuestas!$H$478:$H$505,MATCH(A504,Respuestas!$A$478:$A$505,0))</x:f>
        <x:v>Sí</x:v>
      </x:c>
      <x:c r="AD504" s="4" t="str">
        <x:f>INDEX(Respuestas!$I$478:$I$505,MATCH(A504,Respuestas!$A$478:$A$505,0))</x:f>
        <x:v>No</x:v>
      </x:c>
      <x:c r="AE504" s="4" t="str">
        <x:f>INDEX(Respuestas!$J$478:$J$505,MATCH(A504,Respuestas!$A$478:$A$505,0))</x:f>
        <x:v>G3</x:v>
      </x:c>
      <x:c r="AF504" s="4" t="str">
        <x:v>normalizada_v1</x:v>
      </x:c>
      <x:c r="AG504" s="4" t="n">
        <x:f>COUNTIFS($B$2:$B$1513,B504,$C$2:$C$1513,C504,$D$2:$D$1513,D504)</x:f>
        <x:v>28</x:v>
      </x:c>
      <x:c r="AH504" s="4" t="n">
        <x:f>COUNTIFS(Relaciones!$D$6167:$D$6541,A504,Relaciones!$F$6167:$F$6541,"prediccion_amistad")</x:f>
        <x:v>0</x:v>
      </x:c>
      <x:c r="AI504" s="4" t="n">
        <x:f>SUMIFS(Relaciones!$H$6167:$H$6541,Relaciones!$D$6167:$D$6541,A504,Relaciones!$F$6167:$F$6541,"prediccion_amistad")</x:f>
        <x:v>0</x:v>
      </x:c>
      <x:c r="AJ504" s="4" t="n">
        <x:f>COUNTIFS(Relaciones!$D$6167:$D$6541,A504,Relaciones!$F$6167:$F$6541,"prediccion_rechazo")</x:f>
        <x:v>10</x:v>
      </x:c>
      <x:c r="AK504" s="4" t="n">
        <x:f>SUMIFS(Relaciones!$H$6167:$H$6541,Relaciones!$D$6167:$D$6541,A504,Relaciones!$F$6167:$F$6541,"prediccion_rechazo")</x:f>
        <x:v>10</x:v>
      </x:c>
      <x:c r="AL504" s="4" t="n">
        <x:v>0.018819875151048823</x:v>
      </x:c>
    </x:row>
    <x:row r="505" ht="23" customHeight="1">
      <x:c r="A505" s="13" t="str">
        <x:v>00504</x:v>
      </x:c>
      <x:c r="B505" s="4" t="str">
        <x:v>Sevilla</x:v>
      </x:c>
      <x:c r="C505" s="4" t="str">
        <x:v>3.º ESO</x:v>
      </x:c>
      <x:c r="D505" s="4" t="str">
        <x:v>C</x:v>
      </x:c>
      <x:c r="E505" s="4" t="str">
        <x:v>alumno</x:v>
      </x:c>
      <x:c r="F505" s="14" t="n">
        <x:f>IF((AG505-1)=0,"",ROUND(10*Q505/(AG505-1),1))</x:f>
        <x:v>0</x:v>
      </x:c>
      <x:c r="G505" s="14" t="n">
        <x:f>IF((AG505-1)=0,"",ROUND(10*R505/(AG505-1),1))</x:f>
        <x:v>0.4</x:v>
      </x:c>
      <x:c r="H505" s="14" t="n">
        <x:f>IF(R505=0,"",ROUND(10*S505/R505,1))</x:f>
        <x:v>0</x:v>
      </x:c>
      <x:c r="I505" s="14" t="str">
        <x:f>IF(AH505=0,"",ROUND(10*AI505/AH505,1))</x:f>
      </x:c>
      <x:c r="J505" s="14" t="n">
        <x:f>IF((AG505-1)=0,"",ROUND(10*T505/(AG505-1),1))</x:f>
        <x:v>0.4</x:v>
      </x:c>
      <x:c r="K505" s="14" t="n">
        <x:f>IF((AG505-1)=0,"",ROUND(10*U505/(AG505-1),1))</x:f>
        <x:v>1.1</x:v>
      </x:c>
      <x:c r="L505" s="14" t="n">
        <x:f>IF(U505=0,"",ROUND(10*V505/U505,1))</x:f>
        <x:v>3.3</x:v>
      </x:c>
      <x:c r="M505" s="14" t="n">
        <x:f>IF(AJ505=0,"",ROUND(10*AK505/AJ505,1))</x:f>
        <x:v>10</x:v>
      </x:c>
      <x:c r="N505" s="14" t="n">
        <x:f>ROUND(10*W505/12,1)</x:f>
        <x:v>6.7</x:v>
      </x:c>
      <x:c r="O505" s="14" t="n">
        <x:f>ROUND(10*AL505,1)</x:f>
        <x:v>0.2</x:v>
      </x:c>
      <x:c r="P505" s="14" t="n">
        <x:f>IF((AG505-1)=0,"",ROUND(10*X505/(AG505-1),1))</x:f>
        <x:v>0</x:v>
      </x:c>
      <x:c r="Q505" s="15" t="n">
        <x:f>COUNTIFS(Relaciones!$E$6167:$E$6541,A505,Relaciones!$F$6167:$F$6541,"amistad")</x:f>
        <x:v>0</x:v>
      </x:c>
      <x:c r="R505" s="15" t="n">
        <x:f>COUNTIFS(Relaciones!$D$6167:$D$6541,A505,Relaciones!$F$6167:$F$6541,"amistad")</x:f>
        <x:v>1</x:v>
      </x:c>
      <x:c r="S505" s="15" t="n">
        <x:f>SUMIFS(Relaciones!$G$6167:$G$6541,Relaciones!$D$6167:$D$6541,A505,Relaciones!$F$6167:$F$6541,"amistad")</x:f>
        <x:v>0</x:v>
      </x:c>
      <x:c r="T505" s="15" t="n">
        <x:f>COUNTIFS(Relaciones!$E$6167:$E$6541,A505,Relaciones!$F$6167:$F$6541,"rechazo")</x:f>
        <x:v>1</x:v>
      </x:c>
      <x:c r="U505" s="15" t="n">
        <x:f>COUNTIFS(Relaciones!$D$6167:$D$6541,A505,Relaciones!$F$6167:$F$6541,"rechazo")</x:f>
        <x:v>3</x:v>
      </x:c>
      <x:c r="V505" s="15" t="n">
        <x:f>SUMIFS(Relaciones!$G$6167:$G$6541,Relaciones!$D$6167:$D$6541,A505,Relaciones!$F$6167:$F$6541,"rechazo")</x:f>
        <x:v>1</x:v>
      </x:c>
      <x:c r="W505" s="15" t="n">
        <x:f>SUM(INDEX(Respuestas!$B$478:$B$505,MATCH(A505,Respuestas!$A$478:$A$505,0)),INDEX(Respuestas!$C$478:$C$505,MATCH(A505,Respuestas!$A$478:$A$505,0)),INDEX(Respuestas!$D$478:$D$505,MATCH(A505,Respuestas!$A$478:$A$505,0)),INDEX(Respuestas!$E$478:$E$505,MATCH(A505,Respuestas!$A$478:$A$505,0)))</x:f>
        <x:v>8</x:v>
      </x:c>
      <x:c r="X505" s="15" t="n">
        <x:f>COUNTIFS(Relaciones!$E$6167:$E$6541,A505,Relaciones!$F$6167:$F$6541,"mediacion")</x:f>
        <x:v>0</x:v>
      </x:c>
      <x:c r="Y505" s="15" t="n">
        <x:f>COUNTIFS(Relaciones!$E$6167:$E$6541,A505,Relaciones!$F$6167:$F$6541,"mediacion_negativa")</x:f>
        <x:v>6</x:v>
      </x:c>
      <x:c r="Z505" s="15" t="n">
        <x:f>COUNTIFS(Relaciones!$E$6167:$E$6541,A505,Relaciones!$F$6167:$F$6541,"bullying")</x:f>
        <x:v>6</x:v>
      </x:c>
      <x:c r="AA505" s="4" t="str">
        <x:f>INDEX(Respuestas!$F$478:$F$505,MATCH(A505,Respuestas!$A$478:$A$505,0))</x:f>
        <x:v>No</x:v>
      </x:c>
      <x:c r="AB505" s="4" t="str">
        <x:f>INDEX(Respuestas!$G$478:$G$505,MATCH(A505,Respuestas!$A$478:$A$505,0))</x:f>
        <x:v>Sí</x:v>
      </x:c>
      <x:c r="AC505" s="4" t="str">
        <x:f>INDEX(Respuestas!$H$478:$H$505,MATCH(A505,Respuestas!$A$478:$A$505,0))</x:f>
        <x:v>Sí</x:v>
      </x:c>
      <x:c r="AD505" s="4" t="str">
        <x:f>INDEX(Respuestas!$I$478:$I$505,MATCH(A505,Respuestas!$A$478:$A$505,0))</x:f>
        <x:v>Sí</x:v>
      </x:c>
      <x:c r="AE505" s="4" t="str">
        <x:f>INDEX(Respuestas!$J$478:$J$505,MATCH(A505,Respuestas!$A$478:$A$505,0))</x:f>
        <x:v>G3</x:v>
      </x:c>
      <x:c r="AF505" s="4" t="str">
        <x:v>normalizada_v1</x:v>
      </x:c>
      <x:c r="AG505" s="4" t="n">
        <x:f>COUNTIFS($B$2:$B$1513,B505,$C$2:$C$1513,C505,$D$2:$D$1513,D505)</x:f>
        <x:v>28</x:v>
      </x:c>
      <x:c r="AH505" s="4" t="n">
        <x:f>COUNTIFS(Relaciones!$D$6167:$D$6541,A505,Relaciones!$F$6167:$F$6541,"prediccion_amistad")</x:f>
        <x:v>0</x:v>
      </x:c>
      <x:c r="AI505" s="4" t="n">
        <x:f>SUMIFS(Relaciones!$H$6167:$H$6541,Relaciones!$D$6167:$D$6541,A505,Relaciones!$F$6167:$F$6541,"prediccion_amistad")</x:f>
        <x:v>0</x:v>
      </x:c>
      <x:c r="AJ505" s="4" t="n">
        <x:f>COUNTIFS(Relaciones!$D$6167:$D$6541,A505,Relaciones!$F$6167:$F$6541,"prediccion_rechazo")</x:f>
        <x:v>1</x:v>
      </x:c>
      <x:c r="AK505" s="4" t="n">
        <x:f>SUMIFS(Relaciones!$H$6167:$H$6541,Relaciones!$D$6167:$D$6541,A505,Relaciones!$F$6167:$F$6541,"prediccion_rechazo")</x:f>
        <x:v>1</x:v>
      </x:c>
      <x:c r="AL505" s="4" t="n">
        <x:v>0.018819875151048823</x:v>
      </x:c>
    </x:row>
    <x:row r="506" ht="23" customHeight="1">
      <x:c r="A506" s="13" t="str">
        <x:v>00505</x:v>
      </x:c>
      <x:c r="B506" s="4" t="str">
        <x:v>Sevilla</x:v>
      </x:c>
      <x:c r="C506" s="4" t="str">
        <x:v>4.º ESO</x:v>
      </x:c>
      <x:c r="D506" s="4" t="str">
        <x:v>A</x:v>
      </x:c>
      <x:c r="E506" s="4" t="str">
        <x:v>alumna</x:v>
      </x:c>
      <x:c r="F506" s="14" t="n">
        <x:f>IF((AG506-1)=0,"",ROUND(10*Q506/(AG506-1),1))</x:f>
        <x:v>5.6</x:v>
      </x:c>
      <x:c r="G506" s="14" t="n">
        <x:f>IF((AG506-1)=0,"",ROUND(10*R506/(AG506-1),1))</x:f>
        <x:v>2.2</x:v>
      </x:c>
      <x:c r="H506" s="14" t="n">
        <x:f>IF(R506=0,"",ROUND(10*S506/R506,1))</x:f>
        <x:v>10</x:v>
      </x:c>
      <x:c r="I506" s="14" t="n">
        <x:f>IF(AH506=0,"",ROUND(10*AI506/AH506,1))</x:f>
        <x:v>10</x:v>
      </x:c>
      <x:c r="J506" s="14" t="n">
        <x:f>IF((AG506-1)=0,"",ROUND(10*T506/(AG506-1),1))</x:f>
        <x:v>0</x:v>
      </x:c>
      <x:c r="K506" s="14" t="n">
        <x:f>IF((AG506-1)=0,"",ROUND(10*U506/(AG506-1),1))</x:f>
        <x:v>0</x:v>
      </x:c>
      <x:c r="L506" s="14" t="str">
        <x:f>IF(U506=0,"",ROUND(10*V506/U506,1))</x:f>
      </x:c>
      <x:c r="M506" s="14" t="str">
        <x:f>IF(AJ506=0,"",ROUND(10*AK506/AJ506,1))</x:f>
      </x:c>
      <x:c r="N506" s="14" t="n">
        <x:f>ROUND(10*W506/12,1)</x:f>
        <x:v>7.5</x:v>
      </x:c>
      <x:c r="O506" s="14" t="n">
        <x:f>ROUND(10*AL506,1)</x:f>
        <x:v>10</x:v>
      </x:c>
      <x:c r="P506" s="14" t="n">
        <x:f>IF((AG506-1)=0,"",ROUND(10*X506/(AG506-1),1))</x:f>
        <x:v>4.1</x:v>
      </x:c>
      <x:c r="Q506" s="15" t="n">
        <x:f>COUNTIFS(Relaciones!$E$6542:$E$6977,A506,Relaciones!$F$6542:$F$6977,"amistad")</x:f>
        <x:v>15</x:v>
      </x:c>
      <x:c r="R506" s="15" t="n">
        <x:f>COUNTIFS(Relaciones!$D$6542:$D$6977,A506,Relaciones!$F$6542:$F$6977,"amistad")</x:f>
        <x:v>6</x:v>
      </x:c>
      <x:c r="S506" s="15" t="n">
        <x:f>SUMIFS(Relaciones!$G$6542:$G$6977,Relaciones!$D$6542:$D$6977,A506,Relaciones!$F$6542:$F$6977,"amistad")</x:f>
        <x:v>6</x:v>
      </x:c>
      <x:c r="T506" s="15" t="n">
        <x:f>COUNTIFS(Relaciones!$E$6542:$E$6977,A506,Relaciones!$F$6542:$F$6977,"rechazo")</x:f>
        <x:v>0</x:v>
      </x:c>
      <x:c r="U506" s="15" t="n">
        <x:f>COUNTIFS(Relaciones!$D$6542:$D$6977,A506,Relaciones!$F$6542:$F$6977,"rechazo")</x:f>
        <x:v>0</x:v>
      </x:c>
      <x:c r="V506" s="15" t="n">
        <x:f>SUMIFS(Relaciones!$G$6542:$G$6977,Relaciones!$D$6542:$D$6977,A506,Relaciones!$F$6542:$F$6977,"rechazo")</x:f>
        <x:v>0</x:v>
      </x:c>
      <x:c r="W506" s="15" t="n">
        <x:f>SUM(INDEX(Respuestas!$B$506:$B$533,MATCH(A506,Respuestas!$A$506:$A$533,0)),INDEX(Respuestas!$C$506:$C$533,MATCH(A506,Respuestas!$A$506:$A$533,0)),INDEX(Respuestas!$D$506:$D$533,MATCH(A506,Respuestas!$A$506:$A$533,0)),INDEX(Respuestas!$E$506:$E$533,MATCH(A506,Respuestas!$A$506:$A$533,0)))</x:f>
        <x:v>9</x:v>
      </x:c>
      <x:c r="X506" s="15" t="n">
        <x:f>COUNTIFS(Relaciones!$E$6542:$E$6977,A506,Relaciones!$F$6542:$F$6977,"mediacion")</x:f>
        <x:v>11</x:v>
      </x:c>
      <x:c r="Y506" s="15" t="n">
        <x:f>COUNTIFS(Relaciones!$E$6542:$E$6977,A506,Relaciones!$F$6542:$F$6977,"mediacion_negativa")</x:f>
        <x:v>0</x:v>
      </x:c>
      <x:c r="Z506" s="15" t="n">
        <x:f>COUNTIFS(Relaciones!$E$6542:$E$6977,A506,Relaciones!$F$6542:$F$6977,"bullying")</x:f>
        <x:v>0</x:v>
      </x:c>
      <x:c r="AA506" s="4" t="str">
        <x:f>INDEX(Respuestas!$F$506:$F$533,MATCH(A506,Respuestas!$A$506:$A$533,0))</x:f>
        <x:v>No</x:v>
      </x:c>
      <x:c r="AB506" s="4" t="str">
        <x:f>INDEX(Respuestas!$G$506:$G$533,MATCH(A506,Respuestas!$A$506:$A$533,0))</x:f>
        <x:v>Sí</x:v>
      </x:c>
      <x:c r="AC506" s="4" t="str">
        <x:f>INDEX(Respuestas!$H$506:$H$533,MATCH(A506,Respuestas!$A$506:$A$533,0))</x:f>
        <x:v>No</x:v>
      </x:c>
      <x:c r="AD506" s="4" t="str">
        <x:f>INDEX(Respuestas!$I$506:$I$533,MATCH(A506,Respuestas!$A$506:$A$533,0))</x:f>
        <x:v>Sí</x:v>
      </x:c>
      <x:c r="AE506" s="4" t="str">
        <x:f>INDEX(Respuestas!$J$506:$J$533,MATCH(A506,Respuestas!$A$506:$A$533,0))</x:f>
        <x:v>G1</x:v>
      </x:c>
      <x:c r="AF506" s="4" t="str">
        <x:v>normalizada_v1</x:v>
      </x:c>
      <x:c r="AG506" s="4" t="n">
        <x:f>COUNTIFS($B$2:$B$1513,B506,$C$2:$C$1513,C506,$D$2:$D$1513,D506)</x:f>
        <x:v>28</x:v>
      </x:c>
      <x:c r="AH506" s="4" t="n">
        <x:f>COUNTIFS(Relaciones!$D$6542:$D$6977,A506,Relaciones!$F$6542:$F$6977,"prediccion_amistad")</x:f>
        <x:v>11</x:v>
      </x:c>
      <x:c r="AI506" s="4" t="n">
        <x:f>SUMIFS(Relaciones!$H$6542:$H$6977,Relaciones!$D$6542:$D$6977,A506,Relaciones!$F$6542:$F$6977,"prediccion_amistad")</x:f>
        <x:v>11</x:v>
      </x:c>
      <x:c r="AJ506" s="4" t="n">
        <x:f>COUNTIFS(Relaciones!$D$6542:$D$6977,A506,Relaciones!$F$6542:$F$6977,"prediccion_rechazo")</x:f>
        <x:v>0</x:v>
      </x:c>
      <x:c r="AK506" s="4" t="n">
        <x:f>SUMIFS(Relaciones!$H$6542:$H$6977,Relaciones!$D$6542:$D$6977,A506,Relaciones!$F$6542:$F$6977,"prediccion_rechazo")</x:f>
        <x:v>0</x:v>
      </x:c>
      <x:c r="AL506" s="4" t="n">
        <x:v>1</x:v>
      </x:c>
    </x:row>
    <x:row r="507" ht="23" customHeight="1">
      <x:c r="A507" s="13" t="str">
        <x:v>00506</x:v>
      </x:c>
      <x:c r="B507" s="4" t="str">
        <x:v>Sevilla</x:v>
      </x:c>
      <x:c r="C507" s="4" t="str">
        <x:v>4.º ESO</x:v>
      </x:c>
      <x:c r="D507" s="4" t="str">
        <x:v>A</x:v>
      </x:c>
      <x:c r="E507" s="4" t="str">
        <x:v>alumno</x:v>
      </x:c>
      <x:c r="F507" s="14" t="n">
        <x:f>IF((AG507-1)=0,"",ROUND(10*Q507/(AG507-1),1))</x:f>
        <x:v>2.2</x:v>
      </x:c>
      <x:c r="G507" s="14" t="n">
        <x:f>IF((AG507-1)=0,"",ROUND(10*R507/(AG507-1),1))</x:f>
        <x:v>2.2</x:v>
      </x:c>
      <x:c r="H507" s="14" t="n">
        <x:f>IF(R507=0,"",ROUND(10*S507/R507,1))</x:f>
        <x:v>10</x:v>
      </x:c>
      <x:c r="I507" s="14" t="n">
        <x:f>IF(AH507=0,"",ROUND(10*AI507/AH507,1))</x:f>
        <x:v>8.3</x:v>
      </x:c>
      <x:c r="J507" s="14" t="n">
        <x:f>IF((AG507-1)=0,"",ROUND(10*T507/(AG507-1),1))</x:f>
        <x:v>0.4</x:v>
      </x:c>
      <x:c r="K507" s="14" t="n">
        <x:f>IF((AG507-1)=0,"",ROUND(10*U507/(AG507-1),1))</x:f>
        <x:v>0.4</x:v>
      </x:c>
      <x:c r="L507" s="14" t="n">
        <x:f>IF(U507=0,"",ROUND(10*V507/U507,1))</x:f>
        <x:v>0</x:v>
      </x:c>
      <x:c r="M507" s="14" t="n">
        <x:f>IF(AJ507=0,"",ROUND(10*AK507/AJ507,1))</x:f>
        <x:v>5</x:v>
      </x:c>
      <x:c r="N507" s="14" t="n">
        <x:f>ROUND(10*W507/12,1)</x:f>
        <x:v>8.3</x:v>
      </x:c>
      <x:c r="O507" s="14" t="n">
        <x:f>ROUND(10*AL507,1)</x:f>
        <x:v>4.8</x:v>
      </x:c>
      <x:c r="P507" s="14" t="n">
        <x:f>IF((AG507-1)=0,"",ROUND(10*X507/(AG507-1),1))</x:f>
        <x:v>0</x:v>
      </x:c>
      <x:c r="Q507" s="15" t="n">
        <x:f>COUNTIFS(Relaciones!$E$6542:$E$6977,A507,Relaciones!$F$6542:$F$6977,"amistad")</x:f>
        <x:v>6</x:v>
      </x:c>
      <x:c r="R507" s="15" t="n">
        <x:f>COUNTIFS(Relaciones!$D$6542:$D$6977,A507,Relaciones!$F$6542:$F$6977,"amistad")</x:f>
        <x:v>6</x:v>
      </x:c>
      <x:c r="S507" s="15" t="n">
        <x:f>SUMIFS(Relaciones!$G$6542:$G$6977,Relaciones!$D$6542:$D$6977,A507,Relaciones!$F$6542:$F$6977,"amistad")</x:f>
        <x:v>6</x:v>
      </x:c>
      <x:c r="T507" s="15" t="n">
        <x:f>COUNTIFS(Relaciones!$E$6542:$E$6977,A507,Relaciones!$F$6542:$F$6977,"rechazo")</x:f>
        <x:v>1</x:v>
      </x:c>
      <x:c r="U507" s="15" t="n">
        <x:f>COUNTIFS(Relaciones!$D$6542:$D$6977,A507,Relaciones!$F$6542:$F$6977,"rechazo")</x:f>
        <x:v>1</x:v>
      </x:c>
      <x:c r="V507" s="15" t="n">
        <x:f>SUMIFS(Relaciones!$G$6542:$G$6977,Relaciones!$D$6542:$D$6977,A507,Relaciones!$F$6542:$F$6977,"rechazo")</x:f>
        <x:v>0</x:v>
      </x:c>
      <x:c r="W507" s="15" t="n">
        <x:f>SUM(INDEX(Respuestas!$B$506:$B$533,MATCH(A507,Respuestas!$A$506:$A$533,0)),INDEX(Respuestas!$C$506:$C$533,MATCH(A507,Respuestas!$A$506:$A$533,0)),INDEX(Respuestas!$D$506:$D$533,MATCH(A507,Respuestas!$A$506:$A$533,0)),INDEX(Respuestas!$E$506:$E$533,MATCH(A507,Respuestas!$A$506:$A$533,0)))</x:f>
        <x:v>10</x:v>
      </x:c>
      <x:c r="X507" s="15" t="n">
        <x:f>COUNTIFS(Relaciones!$E$6542:$E$6977,A507,Relaciones!$F$6542:$F$6977,"mediacion")</x:f>
        <x:v>0</x:v>
      </x:c>
      <x:c r="Y507" s="15" t="n">
        <x:f>COUNTIFS(Relaciones!$E$6542:$E$6977,A507,Relaciones!$F$6542:$F$6977,"mediacion_negativa")</x:f>
        <x:v>0</x:v>
      </x:c>
      <x:c r="Z507" s="15" t="n">
        <x:f>COUNTIFS(Relaciones!$E$6542:$E$6977,A507,Relaciones!$F$6542:$F$6977,"bullying")</x:f>
        <x:v>0</x:v>
      </x:c>
      <x:c r="AA507" s="4" t="str">
        <x:f>INDEX(Respuestas!$F$506:$F$533,MATCH(A507,Respuestas!$A$506:$A$533,0))</x:f>
        <x:v>No</x:v>
      </x:c>
      <x:c r="AB507" s="4" t="str">
        <x:f>INDEX(Respuestas!$G$506:$G$533,MATCH(A507,Respuestas!$A$506:$A$533,0))</x:f>
        <x:v>Sí</x:v>
      </x:c>
      <x:c r="AC507" s="4" t="str">
        <x:f>INDEX(Respuestas!$H$506:$H$533,MATCH(A507,Respuestas!$A$506:$A$533,0))</x:f>
        <x:v>No</x:v>
      </x:c>
      <x:c r="AD507" s="4" t="str">
        <x:f>INDEX(Respuestas!$I$506:$I$533,MATCH(A507,Respuestas!$A$506:$A$533,0))</x:f>
        <x:v>Sí</x:v>
      </x:c>
      <x:c r="AE507" s="4" t="str">
        <x:f>INDEX(Respuestas!$J$506:$J$533,MATCH(A507,Respuestas!$A$506:$A$533,0))</x:f>
        <x:v>G1</x:v>
      </x:c>
      <x:c r="AF507" s="4" t="str">
        <x:v>normalizada_v1</x:v>
      </x:c>
      <x:c r="AG507" s="4" t="n">
        <x:f>COUNTIFS($B$2:$B$1513,B507,$C$2:$C$1513,C507,$D$2:$D$1513,D507)</x:f>
        <x:v>28</x:v>
      </x:c>
      <x:c r="AH507" s="4" t="n">
        <x:f>COUNTIFS(Relaciones!$D$6542:$D$6977,A507,Relaciones!$F$6542:$F$6977,"prediccion_amistad")</x:f>
        <x:v>6</x:v>
      </x:c>
      <x:c r="AI507" s="4" t="n">
        <x:f>SUMIFS(Relaciones!$H$6542:$H$6977,Relaciones!$D$6542:$D$6977,A507,Relaciones!$F$6542:$F$6977,"prediccion_amistad")</x:f>
        <x:v>5</x:v>
      </x:c>
      <x:c r="AJ507" s="4" t="n">
        <x:f>COUNTIFS(Relaciones!$D$6542:$D$6977,A507,Relaciones!$F$6542:$F$6977,"prediccion_rechazo")</x:f>
        <x:v>2</x:v>
      </x:c>
      <x:c r="AK507" s="4" t="n">
        <x:f>SUMIFS(Relaciones!$H$6542:$H$6977,Relaciones!$D$6542:$D$6977,A507,Relaciones!$F$6542:$F$6977,"prediccion_rechazo")</x:f>
        <x:v>1</x:v>
      </x:c>
      <x:c r="AL507" s="4" t="n">
        <x:v>0.47994712976761084</x:v>
      </x:c>
    </x:row>
    <x:row r="508" ht="23" customHeight="1">
      <x:c r="A508" s="13" t="str">
        <x:v>00507</x:v>
      </x:c>
      <x:c r="B508" s="4" t="str">
        <x:v>Sevilla</x:v>
      </x:c>
      <x:c r="C508" s="4" t="str">
        <x:v>4.º ESO</x:v>
      </x:c>
      <x:c r="D508" s="4" t="str">
        <x:v>A</x:v>
      </x:c>
      <x:c r="E508" s="4" t="str">
        <x:v>alumna</x:v>
      </x:c>
      <x:c r="F508" s="14" t="n">
        <x:f>IF((AG508-1)=0,"",ROUND(10*Q508/(AG508-1),1))</x:f>
        <x:v>2.2</x:v>
      </x:c>
      <x:c r="G508" s="14" t="n">
        <x:f>IF((AG508-1)=0,"",ROUND(10*R508/(AG508-1),1))</x:f>
        <x:v>2.2</x:v>
      </x:c>
      <x:c r="H508" s="14" t="n">
        <x:f>IF(R508=0,"",ROUND(10*S508/R508,1))</x:f>
        <x:v>10</x:v>
      </x:c>
      <x:c r="I508" s="14" t="n">
        <x:f>IF(AH508=0,"",ROUND(10*AI508/AH508,1))</x:f>
        <x:v>10</x:v>
      </x:c>
      <x:c r="J508" s="14" t="n">
        <x:f>IF((AG508-1)=0,"",ROUND(10*T508/(AG508-1),1))</x:f>
        <x:v>0</x:v>
      </x:c>
      <x:c r="K508" s="14" t="n">
        <x:f>IF((AG508-1)=0,"",ROUND(10*U508/(AG508-1),1))</x:f>
        <x:v>0.4</x:v>
      </x:c>
      <x:c r="L508" s="14" t="n">
        <x:f>IF(U508=0,"",ROUND(10*V508/U508,1))</x:f>
        <x:v>0</x:v>
      </x:c>
      <x:c r="M508" s="14" t="str">
        <x:f>IF(AJ508=0,"",ROUND(10*AK508/AJ508,1))</x:f>
      </x:c>
      <x:c r="N508" s="14" t="n">
        <x:f>ROUND(10*W508/12,1)</x:f>
        <x:v>9.2</x:v>
      </x:c>
      <x:c r="O508" s="14" t="n">
        <x:f>ROUND(10*AL508,1)</x:f>
        <x:v>4.5</x:v>
      </x:c>
      <x:c r="P508" s="14" t="n">
        <x:f>IF((AG508-1)=0,"",ROUND(10*X508/(AG508-1),1))</x:f>
        <x:v>0</x:v>
      </x:c>
      <x:c r="Q508" s="15" t="n">
        <x:f>COUNTIFS(Relaciones!$E$6542:$E$6977,A508,Relaciones!$F$6542:$F$6977,"amistad")</x:f>
        <x:v>6</x:v>
      </x:c>
      <x:c r="R508" s="15" t="n">
        <x:f>COUNTIFS(Relaciones!$D$6542:$D$6977,A508,Relaciones!$F$6542:$F$6977,"amistad")</x:f>
        <x:v>6</x:v>
      </x:c>
      <x:c r="S508" s="15" t="n">
        <x:f>SUMIFS(Relaciones!$G$6542:$G$6977,Relaciones!$D$6542:$D$6977,A508,Relaciones!$F$6542:$F$6977,"amistad")</x:f>
        <x:v>6</x:v>
      </x:c>
      <x:c r="T508" s="15" t="n">
        <x:f>COUNTIFS(Relaciones!$E$6542:$E$6977,A508,Relaciones!$F$6542:$F$6977,"rechazo")</x:f>
        <x:v>0</x:v>
      </x:c>
      <x:c r="U508" s="15" t="n">
        <x:f>COUNTIFS(Relaciones!$D$6542:$D$6977,A508,Relaciones!$F$6542:$F$6977,"rechazo")</x:f>
        <x:v>1</x:v>
      </x:c>
      <x:c r="V508" s="15" t="n">
        <x:f>SUMIFS(Relaciones!$G$6542:$G$6977,Relaciones!$D$6542:$D$6977,A508,Relaciones!$F$6542:$F$6977,"rechazo")</x:f>
        <x:v>0</x:v>
      </x:c>
      <x:c r="W508" s="15" t="n">
        <x:f>SUM(INDEX(Respuestas!$B$506:$B$533,MATCH(A508,Respuestas!$A$506:$A$533,0)),INDEX(Respuestas!$C$506:$C$533,MATCH(A508,Respuestas!$A$506:$A$533,0)),INDEX(Respuestas!$D$506:$D$533,MATCH(A508,Respuestas!$A$506:$A$533,0)),INDEX(Respuestas!$E$506:$E$533,MATCH(A508,Respuestas!$A$506:$A$533,0)))</x:f>
        <x:v>11</x:v>
      </x:c>
      <x:c r="X508" s="15" t="n">
        <x:f>COUNTIFS(Relaciones!$E$6542:$E$6977,A508,Relaciones!$F$6542:$F$6977,"mediacion")</x:f>
        <x:v>0</x:v>
      </x:c>
      <x:c r="Y508" s="15" t="n">
        <x:f>COUNTIFS(Relaciones!$E$6542:$E$6977,A508,Relaciones!$F$6542:$F$6977,"mediacion_negativa")</x:f>
        <x:v>0</x:v>
      </x:c>
      <x:c r="Z508" s="15" t="n">
        <x:f>COUNTIFS(Relaciones!$E$6542:$E$6977,A508,Relaciones!$F$6542:$F$6977,"bullying")</x:f>
        <x:v>0</x:v>
      </x:c>
      <x:c r="AA508" s="4" t="str">
        <x:f>INDEX(Respuestas!$F$506:$F$533,MATCH(A508,Respuestas!$A$506:$A$533,0))</x:f>
        <x:v>No</x:v>
      </x:c>
      <x:c r="AB508" s="4" t="str">
        <x:f>INDEX(Respuestas!$G$506:$G$533,MATCH(A508,Respuestas!$A$506:$A$533,0))</x:f>
        <x:v>Sí</x:v>
      </x:c>
      <x:c r="AC508" s="4" t="str">
        <x:f>INDEX(Respuestas!$H$506:$H$533,MATCH(A508,Respuestas!$A$506:$A$533,0))</x:f>
        <x:v>No</x:v>
      </x:c>
      <x:c r="AD508" s="4" t="str">
        <x:f>INDEX(Respuestas!$I$506:$I$533,MATCH(A508,Respuestas!$A$506:$A$533,0))</x:f>
        <x:v>Sí</x:v>
      </x:c>
      <x:c r="AE508" s="4" t="str">
        <x:f>INDEX(Respuestas!$J$506:$J$533,MATCH(A508,Respuestas!$A$506:$A$533,0))</x:f>
        <x:v>G1</x:v>
      </x:c>
      <x:c r="AF508" s="4" t="str">
        <x:v>normalizada_v1</x:v>
      </x:c>
      <x:c r="AG508" s="4" t="n">
        <x:f>COUNTIFS($B$2:$B$1513,B508,$C$2:$C$1513,C508,$D$2:$D$1513,D508)</x:f>
        <x:v>28</x:v>
      </x:c>
      <x:c r="AH508" s="4" t="n">
        <x:f>COUNTIFS(Relaciones!$D$6542:$D$6977,A508,Relaciones!$F$6542:$F$6977,"prediccion_amistad")</x:f>
        <x:v>5</x:v>
      </x:c>
      <x:c r="AI508" s="4" t="n">
        <x:f>SUMIFS(Relaciones!$H$6542:$H$6977,Relaciones!$D$6542:$D$6977,A508,Relaciones!$F$6542:$F$6977,"prediccion_amistad")</x:f>
        <x:v>5</x:v>
      </x:c>
      <x:c r="AJ508" s="4" t="n">
        <x:f>COUNTIFS(Relaciones!$D$6542:$D$6977,A508,Relaciones!$F$6542:$F$6977,"prediccion_rechazo")</x:f>
        <x:v>0</x:v>
      </x:c>
      <x:c r="AK508" s="4" t="n">
        <x:f>SUMIFS(Relaciones!$H$6542:$H$6977,Relaciones!$D$6542:$D$6977,A508,Relaciones!$F$6542:$F$6977,"prediccion_rechazo")</x:f>
        <x:v>0</x:v>
      </x:c>
      <x:c r="AL508" s="4" t="n">
        <x:v>0.44631954444397054</x:v>
      </x:c>
    </x:row>
    <x:row r="509" ht="23" customHeight="1">
      <x:c r="A509" s="13" t="str">
        <x:v>00508</x:v>
      </x:c>
      <x:c r="B509" s="4" t="str">
        <x:v>Sevilla</x:v>
      </x:c>
      <x:c r="C509" s="4" t="str">
        <x:v>4.º ESO</x:v>
      </x:c>
      <x:c r="D509" s="4" t="str">
        <x:v>A</x:v>
      </x:c>
      <x:c r="E509" s="4" t="str">
        <x:v>alumno</x:v>
      </x:c>
      <x:c r="F509" s="14" t="n">
        <x:f>IF((AG509-1)=0,"",ROUND(10*Q509/(AG509-1),1))</x:f>
        <x:v>2.2</x:v>
      </x:c>
      <x:c r="G509" s="14" t="n">
        <x:f>IF((AG509-1)=0,"",ROUND(10*R509/(AG509-1),1))</x:f>
        <x:v>2.6</x:v>
      </x:c>
      <x:c r="H509" s="14" t="n">
        <x:f>IF(R509=0,"",ROUND(10*S509/R509,1))</x:f>
        <x:v>8.6</x:v>
      </x:c>
      <x:c r="I509" s="14" t="n">
        <x:f>IF(AH509=0,"",ROUND(10*AI509/AH509,1))</x:f>
        <x:v>10</x:v>
      </x:c>
      <x:c r="J509" s="14" t="n">
        <x:f>IF((AG509-1)=0,"",ROUND(10*T509/(AG509-1),1))</x:f>
        <x:v>0</x:v>
      </x:c>
      <x:c r="K509" s="14" t="n">
        <x:f>IF((AG509-1)=0,"",ROUND(10*U509/(AG509-1),1))</x:f>
        <x:v>0.4</x:v>
      </x:c>
      <x:c r="L509" s="14" t="n">
        <x:f>IF(U509=0,"",ROUND(10*V509/U509,1))</x:f>
        <x:v>0</x:v>
      </x:c>
      <x:c r="M509" s="14" t="str">
        <x:f>IF(AJ509=0,"",ROUND(10*AK509/AJ509,1))</x:f>
      </x:c>
      <x:c r="N509" s="14" t="n">
        <x:f>ROUND(10*W509/12,1)</x:f>
        <x:v>10</x:v>
      </x:c>
      <x:c r="O509" s="14" t="n">
        <x:f>ROUND(10*AL509,1)</x:f>
        <x:v>5</x:v>
      </x:c>
      <x:c r="P509" s="14" t="n">
        <x:f>IF((AG509-1)=0,"",ROUND(10*X509/(AG509-1),1))</x:f>
        <x:v>0</x:v>
      </x:c>
      <x:c r="Q509" s="15" t="n">
        <x:f>COUNTIFS(Relaciones!$E$6542:$E$6977,A509,Relaciones!$F$6542:$F$6977,"amistad")</x:f>
        <x:v>6</x:v>
      </x:c>
      <x:c r="R509" s="15" t="n">
        <x:f>COUNTIFS(Relaciones!$D$6542:$D$6977,A509,Relaciones!$F$6542:$F$6977,"amistad")</x:f>
        <x:v>7</x:v>
      </x:c>
      <x:c r="S509" s="15" t="n">
        <x:f>SUMIFS(Relaciones!$G$6542:$G$6977,Relaciones!$D$6542:$D$6977,A509,Relaciones!$F$6542:$F$6977,"amistad")</x:f>
        <x:v>6</x:v>
      </x:c>
      <x:c r="T509" s="15" t="n">
        <x:f>COUNTIFS(Relaciones!$E$6542:$E$6977,A509,Relaciones!$F$6542:$F$6977,"rechazo")</x:f>
        <x:v>0</x:v>
      </x:c>
      <x:c r="U509" s="15" t="n">
        <x:f>COUNTIFS(Relaciones!$D$6542:$D$6977,A509,Relaciones!$F$6542:$F$6977,"rechazo")</x:f>
        <x:v>1</x:v>
      </x:c>
      <x:c r="V509" s="15" t="n">
        <x:f>SUMIFS(Relaciones!$G$6542:$G$6977,Relaciones!$D$6542:$D$6977,A509,Relaciones!$F$6542:$F$6977,"rechazo")</x:f>
        <x:v>0</x:v>
      </x:c>
      <x:c r="W509" s="15" t="n">
        <x:f>SUM(INDEX(Respuestas!$B$506:$B$533,MATCH(A509,Respuestas!$A$506:$A$533,0)),INDEX(Respuestas!$C$506:$C$533,MATCH(A509,Respuestas!$A$506:$A$533,0)),INDEX(Respuestas!$D$506:$D$533,MATCH(A509,Respuestas!$A$506:$A$533,0)),INDEX(Respuestas!$E$506:$E$533,MATCH(A509,Respuestas!$A$506:$A$533,0)))</x:f>
        <x:v>12</x:v>
      </x:c>
      <x:c r="X509" s="15" t="n">
        <x:f>COUNTIFS(Relaciones!$E$6542:$E$6977,A509,Relaciones!$F$6542:$F$6977,"mediacion")</x:f>
        <x:v>0</x:v>
      </x:c>
      <x:c r="Y509" s="15" t="n">
        <x:f>COUNTIFS(Relaciones!$E$6542:$E$6977,A509,Relaciones!$F$6542:$F$6977,"mediacion_negativa")</x:f>
        <x:v>0</x:v>
      </x:c>
      <x:c r="Z509" s="15" t="n">
        <x:f>COUNTIFS(Relaciones!$E$6542:$E$6977,A509,Relaciones!$F$6542:$F$6977,"bullying")</x:f>
        <x:v>0</x:v>
      </x:c>
      <x:c r="AA509" s="4" t="str">
        <x:f>INDEX(Respuestas!$F$506:$F$533,MATCH(A509,Respuestas!$A$506:$A$533,0))</x:f>
        <x:v>No</x:v>
      </x:c>
      <x:c r="AB509" s="4" t="str">
        <x:f>INDEX(Respuestas!$G$506:$G$533,MATCH(A509,Respuestas!$A$506:$A$533,0))</x:f>
        <x:v>Sí</x:v>
      </x:c>
      <x:c r="AC509" s="4" t="str">
        <x:f>INDEX(Respuestas!$H$506:$H$533,MATCH(A509,Respuestas!$A$506:$A$533,0))</x:f>
        <x:v>No</x:v>
      </x:c>
      <x:c r="AD509" s="4" t="str">
        <x:f>INDEX(Respuestas!$I$506:$I$533,MATCH(A509,Respuestas!$A$506:$A$533,0))</x:f>
        <x:v>Sí</x:v>
      </x:c>
      <x:c r="AE509" s="4" t="str">
        <x:f>INDEX(Respuestas!$J$506:$J$533,MATCH(A509,Respuestas!$A$506:$A$533,0))</x:f>
        <x:v>G1</x:v>
      </x:c>
      <x:c r="AF509" s="4" t="str">
        <x:v>normalizada_v1</x:v>
      </x:c>
      <x:c r="AG509" s="4" t="n">
        <x:f>COUNTIFS($B$2:$B$1513,B509,$C$2:$C$1513,C509,$D$2:$D$1513,D509)</x:f>
        <x:v>28</x:v>
      </x:c>
      <x:c r="AH509" s="4" t="n">
        <x:f>COUNTIFS(Relaciones!$D$6542:$D$6977,A509,Relaciones!$F$6542:$F$6977,"prediccion_amistad")</x:f>
        <x:v>4</x:v>
      </x:c>
      <x:c r="AI509" s="4" t="n">
        <x:f>SUMIFS(Relaciones!$H$6542:$H$6977,Relaciones!$D$6542:$D$6977,A509,Relaciones!$F$6542:$F$6977,"prediccion_amistad")</x:f>
        <x:v>4</x:v>
      </x:c>
      <x:c r="AJ509" s="4" t="n">
        <x:f>COUNTIFS(Relaciones!$D$6542:$D$6977,A509,Relaciones!$F$6542:$F$6977,"prediccion_rechazo")</x:f>
        <x:v>0</x:v>
      </x:c>
      <x:c r="AK509" s="4" t="n">
        <x:f>SUMIFS(Relaciones!$H$6542:$H$6977,Relaciones!$D$6542:$D$6977,A509,Relaciones!$F$6542:$F$6977,"prediccion_rechazo")</x:f>
        <x:v>0</x:v>
      </x:c>
      <x:c r="AL509" s="4" t="n">
        <x:v>0.5043607600920678</x:v>
      </x:c>
    </x:row>
    <x:row r="510" ht="23" customHeight="1">
      <x:c r="A510" s="13" t="str">
        <x:v>00509</x:v>
      </x:c>
      <x:c r="B510" s="4" t="str">
        <x:v>Sevilla</x:v>
      </x:c>
      <x:c r="C510" s="4" t="str">
        <x:v>4.º ESO</x:v>
      </x:c>
      <x:c r="D510" s="4" t="str">
        <x:v>A</x:v>
      </x:c>
      <x:c r="E510" s="4" t="str">
        <x:v>alumna</x:v>
      </x:c>
      <x:c r="F510" s="14" t="n">
        <x:f>IF((AG510-1)=0,"",ROUND(10*Q510/(AG510-1),1))</x:f>
        <x:v>2.2</x:v>
      </x:c>
      <x:c r="G510" s="14" t="n">
        <x:f>IF((AG510-1)=0,"",ROUND(10*R510/(AG510-1),1))</x:f>
        <x:v>2.6</x:v>
      </x:c>
      <x:c r="H510" s="14" t="n">
        <x:f>IF(R510=0,"",ROUND(10*S510/R510,1))</x:f>
        <x:v>8.6</x:v>
      </x:c>
      <x:c r="I510" s="14" t="n">
        <x:f>IF(AH510=0,"",ROUND(10*AI510/AH510,1))</x:f>
        <x:v>8</x:v>
      </x:c>
      <x:c r="J510" s="14" t="n">
        <x:f>IF((AG510-1)=0,"",ROUND(10*T510/(AG510-1),1))</x:f>
        <x:v>0.4</x:v>
      </x:c>
      <x:c r="K510" s="14" t="n">
        <x:f>IF((AG510-1)=0,"",ROUND(10*U510/(AG510-1),1))</x:f>
        <x:v>0.4</x:v>
      </x:c>
      <x:c r="L510" s="14" t="n">
        <x:f>IF(U510=0,"",ROUND(10*V510/U510,1))</x:f>
        <x:v>0</x:v>
      </x:c>
      <x:c r="M510" s="14" t="n">
        <x:f>IF(AJ510=0,"",ROUND(10*AK510/AJ510,1))</x:f>
        <x:v>0</x:v>
      </x:c>
      <x:c r="N510" s="14" t="n">
        <x:f>ROUND(10*W510/12,1)</x:f>
        <x:v>7.5</x:v>
      </x:c>
      <x:c r="O510" s="14" t="n">
        <x:f>ROUND(10*AL510,1)</x:f>
        <x:v>5.2</x:v>
      </x:c>
      <x:c r="P510" s="14" t="n">
        <x:f>IF((AG510-1)=0,"",ROUND(10*X510/(AG510-1),1))</x:f>
        <x:v>0</x:v>
      </x:c>
      <x:c r="Q510" s="15" t="n">
        <x:f>COUNTIFS(Relaciones!$E$6542:$E$6977,A510,Relaciones!$F$6542:$F$6977,"amistad")</x:f>
        <x:v>6</x:v>
      </x:c>
      <x:c r="R510" s="15" t="n">
        <x:f>COUNTIFS(Relaciones!$D$6542:$D$6977,A510,Relaciones!$F$6542:$F$6977,"amistad")</x:f>
        <x:v>7</x:v>
      </x:c>
      <x:c r="S510" s="15" t="n">
        <x:f>SUMIFS(Relaciones!$G$6542:$G$6977,Relaciones!$D$6542:$D$6977,A510,Relaciones!$F$6542:$F$6977,"amistad")</x:f>
        <x:v>6</x:v>
      </x:c>
      <x:c r="T510" s="15" t="n">
        <x:f>COUNTIFS(Relaciones!$E$6542:$E$6977,A510,Relaciones!$F$6542:$F$6977,"rechazo")</x:f>
        <x:v>1</x:v>
      </x:c>
      <x:c r="U510" s="15" t="n">
        <x:f>COUNTIFS(Relaciones!$D$6542:$D$6977,A510,Relaciones!$F$6542:$F$6977,"rechazo")</x:f>
        <x:v>1</x:v>
      </x:c>
      <x:c r="V510" s="15" t="n">
        <x:f>SUMIFS(Relaciones!$G$6542:$G$6977,Relaciones!$D$6542:$D$6977,A510,Relaciones!$F$6542:$F$6977,"rechazo")</x:f>
        <x:v>0</x:v>
      </x:c>
      <x:c r="W510" s="15" t="n">
        <x:f>SUM(INDEX(Respuestas!$B$506:$B$533,MATCH(A510,Respuestas!$A$506:$A$533,0)),INDEX(Respuestas!$C$506:$C$533,MATCH(A510,Respuestas!$A$506:$A$533,0)),INDEX(Respuestas!$D$506:$D$533,MATCH(A510,Respuestas!$A$506:$A$533,0)),INDEX(Respuestas!$E$506:$E$533,MATCH(A510,Respuestas!$A$506:$A$533,0)))</x:f>
        <x:v>9</x:v>
      </x:c>
      <x:c r="X510" s="15" t="n">
        <x:f>COUNTIFS(Relaciones!$E$6542:$E$6977,A510,Relaciones!$F$6542:$F$6977,"mediacion")</x:f>
        <x:v>0</x:v>
      </x:c>
      <x:c r="Y510" s="15" t="n">
        <x:f>COUNTIFS(Relaciones!$E$6542:$E$6977,A510,Relaciones!$F$6542:$F$6977,"mediacion_negativa")</x:f>
        <x:v>0</x:v>
      </x:c>
      <x:c r="Z510" s="15" t="n">
        <x:f>COUNTIFS(Relaciones!$E$6542:$E$6977,A510,Relaciones!$F$6542:$F$6977,"bullying")</x:f>
        <x:v>0</x:v>
      </x:c>
      <x:c r="AA510" s="4" t="str">
        <x:f>INDEX(Respuestas!$F$506:$F$533,MATCH(A510,Respuestas!$A$506:$A$533,0))</x:f>
        <x:v>No</x:v>
      </x:c>
      <x:c r="AB510" s="4" t="str">
        <x:f>INDEX(Respuestas!$G$506:$G$533,MATCH(A510,Respuestas!$A$506:$A$533,0))</x:f>
        <x:v>Sí</x:v>
      </x:c>
      <x:c r="AC510" s="4" t="str">
        <x:f>INDEX(Respuestas!$H$506:$H$533,MATCH(A510,Respuestas!$A$506:$A$533,0))</x:f>
        <x:v>No</x:v>
      </x:c>
      <x:c r="AD510" s="4" t="str">
        <x:f>INDEX(Respuestas!$I$506:$I$533,MATCH(A510,Respuestas!$A$506:$A$533,0))</x:f>
        <x:v>Sí</x:v>
      </x:c>
      <x:c r="AE510" s="4" t="str">
        <x:f>INDEX(Respuestas!$J$506:$J$533,MATCH(A510,Respuestas!$A$506:$A$533,0))</x:f>
        <x:v>G1</x:v>
      </x:c>
      <x:c r="AF510" s="4" t="str">
        <x:v>normalizada_v1</x:v>
      </x:c>
      <x:c r="AG510" s="4" t="n">
        <x:f>COUNTIFS($B$2:$B$1513,B510,$C$2:$C$1513,C510,$D$2:$D$1513,D510)</x:f>
        <x:v>28</x:v>
      </x:c>
      <x:c r="AH510" s="4" t="n">
        <x:f>COUNTIFS(Relaciones!$D$6542:$D$6977,A510,Relaciones!$F$6542:$F$6977,"prediccion_amistad")</x:f>
        <x:v>5</x:v>
      </x:c>
      <x:c r="AI510" s="4" t="n">
        <x:f>SUMIFS(Relaciones!$H$6542:$H$6977,Relaciones!$D$6542:$D$6977,A510,Relaciones!$F$6542:$F$6977,"prediccion_amistad")</x:f>
        <x:v>4</x:v>
      </x:c>
      <x:c r="AJ510" s="4" t="n">
        <x:f>COUNTIFS(Relaciones!$D$6542:$D$6977,A510,Relaciones!$F$6542:$F$6977,"prediccion_rechazo")</x:f>
        <x:v>1</x:v>
      </x:c>
      <x:c r="AK510" s="4" t="n">
        <x:f>SUMIFS(Relaciones!$H$6542:$H$6977,Relaciones!$D$6542:$D$6977,A510,Relaciones!$F$6542:$F$6977,"prediccion_rechazo")</x:f>
        <x:v>0</x:v>
      </x:c>
      <x:c r="AL510" s="4" t="n">
        <x:v>0.5186281630087529</x:v>
      </x:c>
    </x:row>
    <x:row r="511" ht="23" customHeight="1">
      <x:c r="A511" s="13" t="str">
        <x:v>00510</x:v>
      </x:c>
      <x:c r="B511" s="4" t="str">
        <x:v>Sevilla</x:v>
      </x:c>
      <x:c r="C511" s="4" t="str">
        <x:v>4.º ESO</x:v>
      </x:c>
      <x:c r="D511" s="4" t="str">
        <x:v>A</x:v>
      </x:c>
      <x:c r="E511" s="4" t="str">
        <x:v>alumno</x:v>
      </x:c>
      <x:c r="F511" s="14" t="n">
        <x:f>IF((AG511-1)=0,"",ROUND(10*Q511/(AG511-1),1))</x:f>
        <x:v>2.2</x:v>
      </x:c>
      <x:c r="G511" s="14" t="n">
        <x:f>IF((AG511-1)=0,"",ROUND(10*R511/(AG511-1),1))</x:f>
        <x:v>2.6</x:v>
      </x:c>
      <x:c r="H511" s="14" t="n">
        <x:f>IF(R511=0,"",ROUND(10*S511/R511,1))</x:f>
        <x:v>8.6</x:v>
      </x:c>
      <x:c r="I511" s="14" t="n">
        <x:f>IF(AH511=0,"",ROUND(10*AI511/AH511,1))</x:f>
        <x:v>10</x:v>
      </x:c>
      <x:c r="J511" s="14" t="n">
        <x:f>IF((AG511-1)=0,"",ROUND(10*T511/(AG511-1),1))</x:f>
        <x:v>0.4</x:v>
      </x:c>
      <x:c r="K511" s="14" t="n">
        <x:f>IF((AG511-1)=0,"",ROUND(10*U511/(AG511-1),1))</x:f>
        <x:v>0.7</x:v>
      </x:c>
      <x:c r="L511" s="14" t="n">
        <x:f>IF(U511=0,"",ROUND(10*V511/U511,1))</x:f>
        <x:v>0</x:v>
      </x:c>
      <x:c r="M511" s="14" t="n">
        <x:f>IF(AJ511=0,"",ROUND(10*AK511/AJ511,1))</x:f>
        <x:v>10</x:v>
      </x:c>
      <x:c r="N511" s="14" t="n">
        <x:f>ROUND(10*W511/12,1)</x:f>
        <x:v>8.3</x:v>
      </x:c>
      <x:c r="O511" s="14" t="n">
        <x:f>ROUND(10*AL511,1)</x:f>
        <x:v>5.3</x:v>
      </x:c>
      <x:c r="P511" s="14" t="n">
        <x:f>IF((AG511-1)=0,"",ROUND(10*X511/(AG511-1),1))</x:f>
        <x:v>0</x:v>
      </x:c>
      <x:c r="Q511" s="15" t="n">
        <x:f>COUNTIFS(Relaciones!$E$6542:$E$6977,A511,Relaciones!$F$6542:$F$6977,"amistad")</x:f>
        <x:v>6</x:v>
      </x:c>
      <x:c r="R511" s="15" t="n">
        <x:f>COUNTIFS(Relaciones!$D$6542:$D$6977,A511,Relaciones!$F$6542:$F$6977,"amistad")</x:f>
        <x:v>7</x:v>
      </x:c>
      <x:c r="S511" s="15" t="n">
        <x:f>SUMIFS(Relaciones!$G$6542:$G$6977,Relaciones!$D$6542:$D$6977,A511,Relaciones!$F$6542:$F$6977,"amistad")</x:f>
        <x:v>6</x:v>
      </x:c>
      <x:c r="T511" s="15" t="n">
        <x:f>COUNTIFS(Relaciones!$E$6542:$E$6977,A511,Relaciones!$F$6542:$F$6977,"rechazo")</x:f>
        <x:v>1</x:v>
      </x:c>
      <x:c r="U511" s="15" t="n">
        <x:f>COUNTIFS(Relaciones!$D$6542:$D$6977,A511,Relaciones!$F$6542:$F$6977,"rechazo")</x:f>
        <x:v>2</x:v>
      </x:c>
      <x:c r="V511" s="15" t="n">
        <x:f>SUMIFS(Relaciones!$G$6542:$G$6977,Relaciones!$D$6542:$D$6977,A511,Relaciones!$F$6542:$F$6977,"rechazo")</x:f>
        <x:v>0</x:v>
      </x:c>
      <x:c r="W511" s="15" t="n">
        <x:f>SUM(INDEX(Respuestas!$B$506:$B$533,MATCH(A511,Respuestas!$A$506:$A$533,0)),INDEX(Respuestas!$C$506:$C$533,MATCH(A511,Respuestas!$A$506:$A$533,0)),INDEX(Respuestas!$D$506:$D$533,MATCH(A511,Respuestas!$A$506:$A$533,0)),INDEX(Respuestas!$E$506:$E$533,MATCH(A511,Respuestas!$A$506:$A$533,0)))</x:f>
        <x:v>10</x:v>
      </x:c>
      <x:c r="X511" s="15" t="n">
        <x:f>COUNTIFS(Relaciones!$E$6542:$E$6977,A511,Relaciones!$F$6542:$F$6977,"mediacion")</x:f>
        <x:v>0</x:v>
      </x:c>
      <x:c r="Y511" s="15" t="n">
        <x:f>COUNTIFS(Relaciones!$E$6542:$E$6977,A511,Relaciones!$F$6542:$F$6977,"mediacion_negativa")</x:f>
        <x:v>0</x:v>
      </x:c>
      <x:c r="Z511" s="15" t="n">
        <x:f>COUNTIFS(Relaciones!$E$6542:$E$6977,A511,Relaciones!$F$6542:$F$6977,"bullying")</x:f>
        <x:v>0</x:v>
      </x:c>
      <x:c r="AA511" s="4" t="str">
        <x:f>INDEX(Respuestas!$F$506:$F$533,MATCH(A511,Respuestas!$A$506:$A$533,0))</x:f>
        <x:v>No</x:v>
      </x:c>
      <x:c r="AB511" s="4" t="str">
        <x:f>INDEX(Respuestas!$G$506:$G$533,MATCH(A511,Respuestas!$A$506:$A$533,0))</x:f>
        <x:v>Sí</x:v>
      </x:c>
      <x:c r="AC511" s="4" t="str">
        <x:f>INDEX(Respuestas!$H$506:$H$533,MATCH(A511,Respuestas!$A$506:$A$533,0))</x:f>
        <x:v>No</x:v>
      </x:c>
      <x:c r="AD511" s="4" t="str">
        <x:f>INDEX(Respuestas!$I$506:$I$533,MATCH(A511,Respuestas!$A$506:$A$533,0))</x:f>
        <x:v>Sí</x:v>
      </x:c>
      <x:c r="AE511" s="4" t="str">
        <x:f>INDEX(Respuestas!$J$506:$J$533,MATCH(A511,Respuestas!$A$506:$A$533,0))</x:f>
        <x:v>G1</x:v>
      </x:c>
      <x:c r="AF511" s="4" t="str">
        <x:v>normalizada_v1</x:v>
      </x:c>
      <x:c r="AG511" s="4" t="n">
        <x:f>COUNTIFS($B$2:$B$1513,B511,$C$2:$C$1513,C511,$D$2:$D$1513,D511)</x:f>
        <x:v>28</x:v>
      </x:c>
      <x:c r="AH511" s="4" t="n">
        <x:f>COUNTIFS(Relaciones!$D$6542:$D$6977,A511,Relaciones!$F$6542:$F$6977,"prediccion_amistad")</x:f>
        <x:v>5</x:v>
      </x:c>
      <x:c r="AI511" s="4" t="n">
        <x:f>SUMIFS(Relaciones!$H$6542:$H$6977,Relaciones!$D$6542:$D$6977,A511,Relaciones!$F$6542:$F$6977,"prediccion_amistad")</x:f>
        <x:v>5</x:v>
      </x:c>
      <x:c r="AJ511" s="4" t="n">
        <x:f>COUNTIFS(Relaciones!$D$6542:$D$6977,A511,Relaciones!$F$6542:$F$6977,"prediccion_rechazo")</x:f>
        <x:v>1</x:v>
      </x:c>
      <x:c r="AK511" s="4" t="n">
        <x:f>SUMIFS(Relaciones!$H$6542:$H$6977,Relaciones!$D$6542:$D$6977,A511,Relaciones!$F$6542:$F$6977,"prediccion_rechazo")</x:f>
        <x:v>1</x:v>
      </x:c>
      <x:c r="AL511" s="4" t="n">
        <x:v>0.5308968369557915</x:v>
      </x:c>
    </x:row>
    <x:row r="512" ht="23" customHeight="1">
      <x:c r="A512" s="13" t="str">
        <x:v>00511</x:v>
      </x:c>
      <x:c r="B512" s="4" t="str">
        <x:v>Sevilla</x:v>
      </x:c>
      <x:c r="C512" s="4" t="str">
        <x:v>4.º ESO</x:v>
      </x:c>
      <x:c r="D512" s="4" t="str">
        <x:v>A</x:v>
      </x:c>
      <x:c r="E512" s="4" t="str">
        <x:v>alumna</x:v>
      </x:c>
      <x:c r="F512" s="14" t="n">
        <x:f>IF((AG512-1)=0,"",ROUND(10*Q512/(AG512-1),1))</x:f>
        <x:v>2.2</x:v>
      </x:c>
      <x:c r="G512" s="14" t="n">
        <x:f>IF((AG512-1)=0,"",ROUND(10*R512/(AG512-1),1))</x:f>
        <x:v>2.6</x:v>
      </x:c>
      <x:c r="H512" s="14" t="n">
        <x:f>IF(R512=0,"",ROUND(10*S512/R512,1))</x:f>
        <x:v>8.6</x:v>
      </x:c>
      <x:c r="I512" s="14" t="n">
        <x:f>IF(AH512=0,"",ROUND(10*AI512/AH512,1))</x:f>
        <x:v>10</x:v>
      </x:c>
      <x:c r="J512" s="14" t="n">
        <x:f>IF((AG512-1)=0,"",ROUND(10*T512/(AG512-1),1))</x:f>
        <x:v>0.4</x:v>
      </x:c>
      <x:c r="K512" s="14" t="n">
        <x:f>IF((AG512-1)=0,"",ROUND(10*U512/(AG512-1),1))</x:f>
        <x:v>0.4</x:v>
      </x:c>
      <x:c r="L512" s="14" t="n">
        <x:f>IF(U512=0,"",ROUND(10*V512/U512,1))</x:f>
        <x:v>10</x:v>
      </x:c>
      <x:c r="M512" s="14" t="n">
        <x:f>IF(AJ512=0,"",ROUND(10*AK512/AJ512,1))</x:f>
        <x:v>10</x:v>
      </x:c>
      <x:c r="N512" s="14" t="n">
        <x:f>ROUND(10*W512/12,1)</x:f>
        <x:v>9.2</x:v>
      </x:c>
      <x:c r="O512" s="14" t="n">
        <x:f>ROUND(10*AL512,1)</x:f>
        <x:v>5.4</x:v>
      </x:c>
      <x:c r="P512" s="14" t="n">
        <x:f>IF((AG512-1)=0,"",ROUND(10*X512/(AG512-1),1))</x:f>
        <x:v>0</x:v>
      </x:c>
      <x:c r="Q512" s="15" t="n">
        <x:f>COUNTIFS(Relaciones!$E$6542:$E$6977,A512,Relaciones!$F$6542:$F$6977,"amistad")</x:f>
        <x:v>6</x:v>
      </x:c>
      <x:c r="R512" s="15" t="n">
        <x:f>COUNTIFS(Relaciones!$D$6542:$D$6977,A512,Relaciones!$F$6542:$F$6977,"amistad")</x:f>
        <x:v>7</x:v>
      </x:c>
      <x:c r="S512" s="15" t="n">
        <x:f>SUMIFS(Relaciones!$G$6542:$G$6977,Relaciones!$D$6542:$D$6977,A512,Relaciones!$F$6542:$F$6977,"amistad")</x:f>
        <x:v>6</x:v>
      </x:c>
      <x:c r="T512" s="15" t="n">
        <x:f>COUNTIFS(Relaciones!$E$6542:$E$6977,A512,Relaciones!$F$6542:$F$6977,"rechazo")</x:f>
        <x:v>1</x:v>
      </x:c>
      <x:c r="U512" s="15" t="n">
        <x:f>COUNTIFS(Relaciones!$D$6542:$D$6977,A512,Relaciones!$F$6542:$F$6977,"rechazo")</x:f>
        <x:v>1</x:v>
      </x:c>
      <x:c r="V512" s="15" t="n">
        <x:f>SUMIFS(Relaciones!$G$6542:$G$6977,Relaciones!$D$6542:$D$6977,A512,Relaciones!$F$6542:$F$6977,"rechazo")</x:f>
        <x:v>1</x:v>
      </x:c>
      <x:c r="W512" s="15" t="n">
        <x:f>SUM(INDEX(Respuestas!$B$506:$B$533,MATCH(A512,Respuestas!$A$506:$A$533,0)),INDEX(Respuestas!$C$506:$C$533,MATCH(A512,Respuestas!$A$506:$A$533,0)),INDEX(Respuestas!$D$506:$D$533,MATCH(A512,Respuestas!$A$506:$A$533,0)),INDEX(Respuestas!$E$506:$E$533,MATCH(A512,Respuestas!$A$506:$A$533,0)))</x:f>
        <x:v>11</x:v>
      </x:c>
      <x:c r="X512" s="15" t="n">
        <x:f>COUNTIFS(Relaciones!$E$6542:$E$6977,A512,Relaciones!$F$6542:$F$6977,"mediacion")</x:f>
        <x:v>0</x:v>
      </x:c>
      <x:c r="Y512" s="15" t="n">
        <x:f>COUNTIFS(Relaciones!$E$6542:$E$6977,A512,Relaciones!$F$6542:$F$6977,"mediacion_negativa")</x:f>
        <x:v>0</x:v>
      </x:c>
      <x:c r="Z512" s="15" t="n">
        <x:f>COUNTIFS(Relaciones!$E$6542:$E$6977,A512,Relaciones!$F$6542:$F$6977,"bullying")</x:f>
        <x:v>0</x:v>
      </x:c>
      <x:c r="AA512" s="4" t="str">
        <x:f>INDEX(Respuestas!$F$506:$F$533,MATCH(A512,Respuestas!$A$506:$A$533,0))</x:f>
        <x:v>No</x:v>
      </x:c>
      <x:c r="AB512" s="4" t="str">
        <x:f>INDEX(Respuestas!$G$506:$G$533,MATCH(A512,Respuestas!$A$506:$A$533,0))</x:f>
        <x:v>Sí</x:v>
      </x:c>
      <x:c r="AC512" s="4" t="str">
        <x:f>INDEX(Respuestas!$H$506:$H$533,MATCH(A512,Respuestas!$A$506:$A$533,0))</x:f>
        <x:v>No</x:v>
      </x:c>
      <x:c r="AD512" s="4" t="str">
        <x:f>INDEX(Respuestas!$I$506:$I$533,MATCH(A512,Respuestas!$A$506:$A$533,0))</x:f>
        <x:v>Sí</x:v>
      </x:c>
      <x:c r="AE512" s="4" t="str">
        <x:f>INDEX(Respuestas!$J$506:$J$533,MATCH(A512,Respuestas!$A$506:$A$533,0))</x:f>
        <x:v>G1</x:v>
      </x:c>
      <x:c r="AF512" s="4" t="str">
        <x:v>normalizada_v1</x:v>
      </x:c>
      <x:c r="AG512" s="4" t="n">
        <x:f>COUNTIFS($B$2:$B$1513,B512,$C$2:$C$1513,C512,$D$2:$D$1513,D512)</x:f>
        <x:v>28</x:v>
      </x:c>
      <x:c r="AH512" s="4" t="n">
        <x:f>COUNTIFS(Relaciones!$D$6542:$D$6977,A512,Relaciones!$F$6542:$F$6977,"prediccion_amistad")</x:f>
        <x:v>5</x:v>
      </x:c>
      <x:c r="AI512" s="4" t="n">
        <x:f>SUMIFS(Relaciones!$H$6542:$H$6977,Relaciones!$D$6542:$D$6977,A512,Relaciones!$F$6542:$F$6977,"prediccion_amistad")</x:f>
        <x:v>5</x:v>
      </x:c>
      <x:c r="AJ512" s="4" t="n">
        <x:f>COUNTIFS(Relaciones!$D$6542:$D$6977,A512,Relaciones!$F$6542:$F$6977,"prediccion_rechazo")</x:f>
        <x:v>1</x:v>
      </x:c>
      <x:c r="AK512" s="4" t="n">
        <x:f>SUMIFS(Relaciones!$H$6542:$H$6977,Relaciones!$D$6542:$D$6977,A512,Relaciones!$F$6542:$F$6977,"prediccion_rechazo")</x:f>
        <x:v>1</x:v>
      </x:c>
      <x:c r="AL512" s="4" t="n">
        <x:v>0.5353806360608888</x:v>
      </x:c>
    </x:row>
    <x:row r="513" ht="23" customHeight="1">
      <x:c r="A513" s="13" t="str">
        <x:v>00512</x:v>
      </x:c>
      <x:c r="B513" s="4" t="str">
        <x:v>Sevilla</x:v>
      </x:c>
      <x:c r="C513" s="4" t="str">
        <x:v>4.º ESO</x:v>
      </x:c>
      <x:c r="D513" s="4" t="str">
        <x:v>A</x:v>
      </x:c>
      <x:c r="E513" s="4" t="str">
        <x:v>alumno</x:v>
      </x:c>
      <x:c r="F513" s="14" t="n">
        <x:f>IF((AG513-1)=0,"",ROUND(10*Q513/(AG513-1),1))</x:f>
        <x:v>2.2</x:v>
      </x:c>
      <x:c r="G513" s="14" t="n">
        <x:f>IF((AG513-1)=0,"",ROUND(10*R513/(AG513-1),1))</x:f>
        <x:v>2.6</x:v>
      </x:c>
      <x:c r="H513" s="14" t="n">
        <x:f>IF(R513=0,"",ROUND(10*S513/R513,1))</x:f>
        <x:v>8.6</x:v>
      </x:c>
      <x:c r="I513" s="14" t="n">
        <x:f>IF(AH513=0,"",ROUND(10*AI513/AH513,1))</x:f>
        <x:v>8</x:v>
      </x:c>
      <x:c r="J513" s="14" t="n">
        <x:f>IF((AG513-1)=0,"",ROUND(10*T513/(AG513-1),1))</x:f>
        <x:v>0.4</x:v>
      </x:c>
      <x:c r="K513" s="14" t="n">
        <x:f>IF((AG513-1)=0,"",ROUND(10*U513/(AG513-1),1))</x:f>
        <x:v>0</x:v>
      </x:c>
      <x:c r="L513" s="14" t="str">
        <x:f>IF(U513=0,"",ROUND(10*V513/U513,1))</x:f>
      </x:c>
      <x:c r="M513" s="14" t="n">
        <x:f>IF(AJ513=0,"",ROUND(10*AK513/AJ513,1))</x:f>
        <x:v>5</x:v>
      </x:c>
      <x:c r="N513" s="14" t="n">
        <x:f>ROUND(10*W513/12,1)</x:f>
        <x:v>10</x:v>
      </x:c>
      <x:c r="O513" s="14" t="n">
        <x:f>ROUND(10*AL513,1)</x:f>
        <x:v>5.4</x:v>
      </x:c>
      <x:c r="P513" s="14" t="n">
        <x:f>IF((AG513-1)=0,"",ROUND(10*X513/(AG513-1),1))</x:f>
        <x:v>0</x:v>
      </x:c>
      <x:c r="Q513" s="15" t="n">
        <x:f>COUNTIFS(Relaciones!$E$6542:$E$6977,A513,Relaciones!$F$6542:$F$6977,"amistad")</x:f>
        <x:v>6</x:v>
      </x:c>
      <x:c r="R513" s="15" t="n">
        <x:f>COUNTIFS(Relaciones!$D$6542:$D$6977,A513,Relaciones!$F$6542:$F$6977,"amistad")</x:f>
        <x:v>7</x:v>
      </x:c>
      <x:c r="S513" s="15" t="n">
        <x:f>SUMIFS(Relaciones!$G$6542:$G$6977,Relaciones!$D$6542:$D$6977,A513,Relaciones!$F$6542:$F$6977,"amistad")</x:f>
        <x:v>6</x:v>
      </x:c>
      <x:c r="T513" s="15" t="n">
        <x:f>COUNTIFS(Relaciones!$E$6542:$E$6977,A513,Relaciones!$F$6542:$F$6977,"rechazo")</x:f>
        <x:v>1</x:v>
      </x:c>
      <x:c r="U513" s="15" t="n">
        <x:f>COUNTIFS(Relaciones!$D$6542:$D$6977,A513,Relaciones!$F$6542:$F$6977,"rechazo")</x:f>
        <x:v>0</x:v>
      </x:c>
      <x:c r="V513" s="15" t="n">
        <x:f>SUMIFS(Relaciones!$G$6542:$G$6977,Relaciones!$D$6542:$D$6977,A513,Relaciones!$F$6542:$F$6977,"rechazo")</x:f>
        <x:v>0</x:v>
      </x:c>
      <x:c r="W513" s="15" t="n">
        <x:f>SUM(INDEX(Respuestas!$B$506:$B$533,MATCH(A513,Respuestas!$A$506:$A$533,0)),INDEX(Respuestas!$C$506:$C$533,MATCH(A513,Respuestas!$A$506:$A$533,0)),INDEX(Respuestas!$D$506:$D$533,MATCH(A513,Respuestas!$A$506:$A$533,0)),INDEX(Respuestas!$E$506:$E$533,MATCH(A513,Respuestas!$A$506:$A$533,0)))</x:f>
        <x:v>12</x:v>
      </x:c>
      <x:c r="X513" s="15" t="n">
        <x:f>COUNTIFS(Relaciones!$E$6542:$E$6977,A513,Relaciones!$F$6542:$F$6977,"mediacion")</x:f>
        <x:v>0</x:v>
      </x:c>
      <x:c r="Y513" s="15" t="n">
        <x:f>COUNTIFS(Relaciones!$E$6542:$E$6977,A513,Relaciones!$F$6542:$F$6977,"mediacion_negativa")</x:f>
        <x:v>0</x:v>
      </x:c>
      <x:c r="Z513" s="15" t="n">
        <x:f>COUNTIFS(Relaciones!$E$6542:$E$6977,A513,Relaciones!$F$6542:$F$6977,"bullying")</x:f>
        <x:v>0</x:v>
      </x:c>
      <x:c r="AA513" s="4" t="str">
        <x:f>INDEX(Respuestas!$F$506:$F$533,MATCH(A513,Respuestas!$A$506:$A$533,0))</x:f>
        <x:v>No</x:v>
      </x:c>
      <x:c r="AB513" s="4" t="str">
        <x:f>INDEX(Respuestas!$G$506:$G$533,MATCH(A513,Respuestas!$A$506:$A$533,0))</x:f>
        <x:v>Sí</x:v>
      </x:c>
      <x:c r="AC513" s="4" t="str">
        <x:f>INDEX(Respuestas!$H$506:$H$533,MATCH(A513,Respuestas!$A$506:$A$533,0))</x:f>
        <x:v>No</x:v>
      </x:c>
      <x:c r="AD513" s="4" t="str">
        <x:f>INDEX(Respuestas!$I$506:$I$533,MATCH(A513,Respuestas!$A$506:$A$533,0))</x:f>
        <x:v>Sí</x:v>
      </x:c>
      <x:c r="AE513" s="4" t="str">
        <x:f>INDEX(Respuestas!$J$506:$J$533,MATCH(A513,Respuestas!$A$506:$A$533,0))</x:f>
        <x:v>G1</x:v>
      </x:c>
      <x:c r="AF513" s="4" t="str">
        <x:v>normalizada_v1</x:v>
      </x:c>
      <x:c r="AG513" s="4" t="n">
        <x:f>COUNTIFS($B$2:$B$1513,B513,$C$2:$C$1513,C513,$D$2:$D$1513,D513)</x:f>
        <x:v>28</x:v>
      </x:c>
      <x:c r="AH513" s="4" t="n">
        <x:f>COUNTIFS(Relaciones!$D$6542:$D$6977,A513,Relaciones!$F$6542:$F$6977,"prediccion_amistad")</x:f>
        <x:v>5</x:v>
      </x:c>
      <x:c r="AI513" s="4" t="n">
        <x:f>SUMIFS(Relaciones!$H$6542:$H$6977,Relaciones!$D$6542:$D$6977,A513,Relaciones!$F$6542:$F$6977,"prediccion_amistad")</x:f>
        <x:v>4</x:v>
      </x:c>
      <x:c r="AJ513" s="4" t="n">
        <x:f>COUNTIFS(Relaciones!$D$6542:$D$6977,A513,Relaciones!$F$6542:$F$6977,"prediccion_rechazo")</x:f>
        <x:v>2</x:v>
      </x:c>
      <x:c r="AK513" s="4" t="n">
        <x:f>SUMIFS(Relaciones!$H$6542:$H$6977,Relaciones!$D$6542:$D$6977,A513,Relaciones!$F$6542:$F$6977,"prediccion_rechazo")</x:f>
        <x:v>1</x:v>
      </x:c>
      <x:c r="AL513" s="4" t="n">
        <x:v>0.5356962711098638</x:v>
      </x:c>
    </x:row>
    <x:row r="514" ht="23" customHeight="1">
      <x:c r="A514" s="13" t="str">
        <x:v>00513</x:v>
      </x:c>
      <x:c r="B514" s="4" t="str">
        <x:v>Sevilla</x:v>
      </x:c>
      <x:c r="C514" s="4" t="str">
        <x:v>4.º ESO</x:v>
      </x:c>
      <x:c r="D514" s="4" t="str">
        <x:v>A</x:v>
      </x:c>
      <x:c r="E514" s="4" t="str">
        <x:v>alumna</x:v>
      </x:c>
      <x:c r="F514" s="14" t="n">
        <x:f>IF((AG514-1)=0,"",ROUND(10*Q514/(AG514-1),1))</x:f>
        <x:v>2.2</x:v>
      </x:c>
      <x:c r="G514" s="14" t="n">
        <x:f>IF((AG514-1)=0,"",ROUND(10*R514/(AG514-1),1))</x:f>
        <x:v>2.6</x:v>
      </x:c>
      <x:c r="H514" s="14" t="n">
        <x:f>IF(R514=0,"",ROUND(10*S514/R514,1))</x:f>
        <x:v>8.6</x:v>
      </x:c>
      <x:c r="I514" s="14" t="n">
        <x:f>IF(AH514=0,"",ROUND(10*AI514/AH514,1))</x:f>
        <x:v>10</x:v>
      </x:c>
      <x:c r="J514" s="14" t="n">
        <x:f>IF((AG514-1)=0,"",ROUND(10*T514/(AG514-1),1))</x:f>
        <x:v>0.4</x:v>
      </x:c>
      <x:c r="K514" s="14" t="n">
        <x:f>IF((AG514-1)=0,"",ROUND(10*U514/(AG514-1),1))</x:f>
        <x:v>0.4</x:v>
      </x:c>
      <x:c r="L514" s="14" t="n">
        <x:f>IF(U514=0,"",ROUND(10*V514/U514,1))</x:f>
        <x:v>0</x:v>
      </x:c>
      <x:c r="M514" s="14" t="str">
        <x:f>IF(AJ514=0,"",ROUND(10*AK514/AJ514,1))</x:f>
      </x:c>
      <x:c r="N514" s="14" t="n">
        <x:f>ROUND(10*W514/12,1)</x:f>
        <x:v>7.5</x:v>
      </x:c>
      <x:c r="O514" s="14" t="n">
        <x:f>ROUND(10*AL514,1)</x:f>
        <x:v>5.3</x:v>
      </x:c>
      <x:c r="P514" s="14" t="n">
        <x:f>IF((AG514-1)=0,"",ROUND(10*X514/(AG514-1),1))</x:f>
        <x:v>0</x:v>
      </x:c>
      <x:c r="Q514" s="15" t="n">
        <x:f>COUNTIFS(Relaciones!$E$6542:$E$6977,A514,Relaciones!$F$6542:$F$6977,"amistad")</x:f>
        <x:v>6</x:v>
      </x:c>
      <x:c r="R514" s="15" t="n">
        <x:f>COUNTIFS(Relaciones!$D$6542:$D$6977,A514,Relaciones!$F$6542:$F$6977,"amistad")</x:f>
        <x:v>7</x:v>
      </x:c>
      <x:c r="S514" s="15" t="n">
        <x:f>SUMIFS(Relaciones!$G$6542:$G$6977,Relaciones!$D$6542:$D$6977,A514,Relaciones!$F$6542:$F$6977,"amistad")</x:f>
        <x:v>6</x:v>
      </x:c>
      <x:c r="T514" s="15" t="n">
        <x:f>COUNTIFS(Relaciones!$E$6542:$E$6977,A514,Relaciones!$F$6542:$F$6977,"rechazo")</x:f>
        <x:v>1</x:v>
      </x:c>
      <x:c r="U514" s="15" t="n">
        <x:f>COUNTIFS(Relaciones!$D$6542:$D$6977,A514,Relaciones!$F$6542:$F$6977,"rechazo")</x:f>
        <x:v>1</x:v>
      </x:c>
      <x:c r="V514" s="15" t="n">
        <x:f>SUMIFS(Relaciones!$G$6542:$G$6977,Relaciones!$D$6542:$D$6977,A514,Relaciones!$F$6542:$F$6977,"rechazo")</x:f>
        <x:v>0</x:v>
      </x:c>
      <x:c r="W514" s="15" t="n">
        <x:f>SUM(INDEX(Respuestas!$B$506:$B$533,MATCH(A514,Respuestas!$A$506:$A$533,0)),INDEX(Respuestas!$C$506:$C$533,MATCH(A514,Respuestas!$A$506:$A$533,0)),INDEX(Respuestas!$D$506:$D$533,MATCH(A514,Respuestas!$A$506:$A$533,0)),INDEX(Respuestas!$E$506:$E$533,MATCH(A514,Respuestas!$A$506:$A$533,0)))</x:f>
        <x:v>9</x:v>
      </x:c>
      <x:c r="X514" s="15" t="n">
        <x:f>COUNTIFS(Relaciones!$E$6542:$E$6977,A514,Relaciones!$F$6542:$F$6977,"mediacion")</x:f>
        <x:v>0</x:v>
      </x:c>
      <x:c r="Y514" s="15" t="n">
        <x:f>COUNTIFS(Relaciones!$E$6542:$E$6977,A514,Relaciones!$F$6542:$F$6977,"mediacion_negativa")</x:f>
        <x:v>0</x:v>
      </x:c>
      <x:c r="Z514" s="15" t="n">
        <x:f>COUNTIFS(Relaciones!$E$6542:$E$6977,A514,Relaciones!$F$6542:$F$6977,"bullying")</x:f>
        <x:v>0</x:v>
      </x:c>
      <x:c r="AA514" s="4" t="str">
        <x:f>INDEX(Respuestas!$F$506:$F$533,MATCH(A514,Respuestas!$A$506:$A$533,0))</x:f>
        <x:v>No</x:v>
      </x:c>
      <x:c r="AB514" s="4" t="str">
        <x:f>INDEX(Respuestas!$G$506:$G$533,MATCH(A514,Respuestas!$A$506:$A$533,0))</x:f>
        <x:v>Sí</x:v>
      </x:c>
      <x:c r="AC514" s="4" t="str">
        <x:f>INDEX(Respuestas!$H$506:$H$533,MATCH(A514,Respuestas!$A$506:$A$533,0))</x:f>
        <x:v>No</x:v>
      </x:c>
      <x:c r="AD514" s="4" t="str">
        <x:f>INDEX(Respuestas!$I$506:$I$533,MATCH(A514,Respuestas!$A$506:$A$533,0))</x:f>
        <x:v>Sí</x:v>
      </x:c>
      <x:c r="AE514" s="4" t="str">
        <x:f>INDEX(Respuestas!$J$506:$J$533,MATCH(A514,Respuestas!$A$506:$A$533,0))</x:f>
        <x:v>G1</x:v>
      </x:c>
      <x:c r="AF514" s="4" t="str">
        <x:v>normalizada_v1</x:v>
      </x:c>
      <x:c r="AG514" s="4" t="n">
        <x:f>COUNTIFS($B$2:$B$1513,B514,$C$2:$C$1513,C514,$D$2:$D$1513,D514)</x:f>
        <x:v>28</x:v>
      </x:c>
      <x:c r="AH514" s="4" t="n">
        <x:f>COUNTIFS(Relaciones!$D$6542:$D$6977,A514,Relaciones!$F$6542:$F$6977,"prediccion_amistad")</x:f>
        <x:v>4</x:v>
      </x:c>
      <x:c r="AI514" s="4" t="n">
        <x:f>SUMIFS(Relaciones!$H$6542:$H$6977,Relaciones!$D$6542:$D$6977,A514,Relaciones!$F$6542:$F$6977,"prediccion_amistad")</x:f>
        <x:v>4</x:v>
      </x:c>
      <x:c r="AJ514" s="4" t="n">
        <x:f>COUNTIFS(Relaciones!$D$6542:$D$6977,A514,Relaciones!$F$6542:$F$6977,"prediccion_rechazo")</x:f>
        <x:v>0</x:v>
      </x:c>
      <x:c r="AK514" s="4" t="n">
        <x:f>SUMIFS(Relaciones!$H$6542:$H$6977,Relaciones!$D$6542:$D$6977,A514,Relaciones!$F$6542:$F$6977,"prediccion_rechazo")</x:f>
        <x:v>0</x:v>
      </x:c>
      <x:c r="AL514" s="4" t="n">
        <x:v>0.531293672921353</x:v>
      </x:c>
    </x:row>
    <x:row r="515" ht="23" customHeight="1">
      <x:c r="A515" s="13" t="str">
        <x:v>00514</x:v>
      </x:c>
      <x:c r="B515" s="4" t="str">
        <x:v>Sevilla</x:v>
      </x:c>
      <x:c r="C515" s="4" t="str">
        <x:v>4.º ESO</x:v>
      </x:c>
      <x:c r="D515" s="4" t="str">
        <x:v>A</x:v>
      </x:c>
      <x:c r="E515" s="4" t="str">
        <x:v>alumno</x:v>
      </x:c>
      <x:c r="F515" s="14" t="n">
        <x:f>IF((AG515-1)=0,"",ROUND(10*Q515/(AG515-1),1))</x:f>
        <x:v>2.2</x:v>
      </x:c>
      <x:c r="G515" s="14" t="n">
        <x:f>IF((AG515-1)=0,"",ROUND(10*R515/(AG515-1),1))</x:f>
        <x:v>2.6</x:v>
      </x:c>
      <x:c r="H515" s="14" t="n">
        <x:f>IF(R515=0,"",ROUND(10*S515/R515,1))</x:f>
        <x:v>8.6</x:v>
      </x:c>
      <x:c r="I515" s="14" t="n">
        <x:f>IF(AH515=0,"",ROUND(10*AI515/AH515,1))</x:f>
        <x:v>10</x:v>
      </x:c>
      <x:c r="J515" s="14" t="n">
        <x:f>IF((AG515-1)=0,"",ROUND(10*T515/(AG515-1),1))</x:f>
        <x:v>0</x:v>
      </x:c>
      <x:c r="K515" s="14" t="n">
        <x:f>IF((AG515-1)=0,"",ROUND(10*U515/(AG515-1),1))</x:f>
        <x:v>0.4</x:v>
      </x:c>
      <x:c r="L515" s="14" t="n">
        <x:f>IF(U515=0,"",ROUND(10*V515/U515,1))</x:f>
        <x:v>0</x:v>
      </x:c>
      <x:c r="M515" s="14" t="str">
        <x:f>IF(AJ515=0,"",ROUND(10*AK515/AJ515,1))</x:f>
      </x:c>
      <x:c r="N515" s="14" t="n">
        <x:f>ROUND(10*W515/12,1)</x:f>
        <x:v>8.3</x:v>
      </x:c>
      <x:c r="O515" s="14" t="n">
        <x:f>ROUND(10*AL515,1)</x:f>
        <x:v>5.2</x:v>
      </x:c>
      <x:c r="P515" s="14" t="n">
        <x:f>IF((AG515-1)=0,"",ROUND(10*X515/(AG515-1),1))</x:f>
        <x:v>0</x:v>
      </x:c>
      <x:c r="Q515" s="15" t="n">
        <x:f>COUNTIFS(Relaciones!$E$6542:$E$6977,A515,Relaciones!$F$6542:$F$6977,"amistad")</x:f>
        <x:v>6</x:v>
      </x:c>
      <x:c r="R515" s="15" t="n">
        <x:f>COUNTIFS(Relaciones!$D$6542:$D$6977,A515,Relaciones!$F$6542:$F$6977,"amistad")</x:f>
        <x:v>7</x:v>
      </x:c>
      <x:c r="S515" s="15" t="n">
        <x:f>SUMIFS(Relaciones!$G$6542:$G$6977,Relaciones!$D$6542:$D$6977,A515,Relaciones!$F$6542:$F$6977,"amistad")</x:f>
        <x:v>6</x:v>
      </x:c>
      <x:c r="T515" s="15" t="n">
        <x:f>COUNTIFS(Relaciones!$E$6542:$E$6977,A515,Relaciones!$F$6542:$F$6977,"rechazo")</x:f>
        <x:v>0</x:v>
      </x:c>
      <x:c r="U515" s="15" t="n">
        <x:f>COUNTIFS(Relaciones!$D$6542:$D$6977,A515,Relaciones!$F$6542:$F$6977,"rechazo")</x:f>
        <x:v>1</x:v>
      </x:c>
      <x:c r="V515" s="15" t="n">
        <x:f>SUMIFS(Relaciones!$G$6542:$G$6977,Relaciones!$D$6542:$D$6977,A515,Relaciones!$F$6542:$F$6977,"rechazo")</x:f>
        <x:v>0</x:v>
      </x:c>
      <x:c r="W515" s="15" t="n">
        <x:f>SUM(INDEX(Respuestas!$B$506:$B$533,MATCH(A515,Respuestas!$A$506:$A$533,0)),INDEX(Respuestas!$C$506:$C$533,MATCH(A515,Respuestas!$A$506:$A$533,0)),INDEX(Respuestas!$D$506:$D$533,MATCH(A515,Respuestas!$A$506:$A$533,0)),INDEX(Respuestas!$E$506:$E$533,MATCH(A515,Respuestas!$A$506:$A$533,0)))</x:f>
        <x:v>10</x:v>
      </x:c>
      <x:c r="X515" s="15" t="n">
        <x:f>COUNTIFS(Relaciones!$E$6542:$E$6977,A515,Relaciones!$F$6542:$F$6977,"mediacion")</x:f>
        <x:v>0</x:v>
      </x:c>
      <x:c r="Y515" s="15" t="n">
        <x:f>COUNTIFS(Relaciones!$E$6542:$E$6977,A515,Relaciones!$F$6542:$F$6977,"mediacion_negativa")</x:f>
        <x:v>0</x:v>
      </x:c>
      <x:c r="Z515" s="15" t="n">
        <x:f>COUNTIFS(Relaciones!$E$6542:$E$6977,A515,Relaciones!$F$6542:$F$6977,"bullying")</x:f>
        <x:v>0</x:v>
      </x:c>
      <x:c r="AA515" s="4" t="str">
        <x:f>INDEX(Respuestas!$F$506:$F$533,MATCH(A515,Respuestas!$A$506:$A$533,0))</x:f>
        <x:v>No</x:v>
      </x:c>
      <x:c r="AB515" s="4" t="str">
        <x:f>INDEX(Respuestas!$G$506:$G$533,MATCH(A515,Respuestas!$A$506:$A$533,0))</x:f>
        <x:v>Sí</x:v>
      </x:c>
      <x:c r="AC515" s="4" t="str">
        <x:f>INDEX(Respuestas!$H$506:$H$533,MATCH(A515,Respuestas!$A$506:$A$533,0))</x:f>
        <x:v>No</x:v>
      </x:c>
      <x:c r="AD515" s="4" t="str">
        <x:f>INDEX(Respuestas!$I$506:$I$533,MATCH(A515,Respuestas!$A$506:$A$533,0))</x:f>
        <x:v>Sí</x:v>
      </x:c>
      <x:c r="AE515" s="4" t="str">
        <x:f>INDEX(Respuestas!$J$506:$J$533,MATCH(A515,Respuestas!$A$506:$A$533,0))</x:f>
        <x:v>G1</x:v>
      </x:c>
      <x:c r="AF515" s="4" t="str">
        <x:v>normalizada_v1</x:v>
      </x:c>
      <x:c r="AG515" s="4" t="n">
        <x:f>COUNTIFS($B$2:$B$1513,B515,$C$2:$C$1513,C515,$D$2:$D$1513,D515)</x:f>
        <x:v>28</x:v>
      </x:c>
      <x:c r="AH515" s="4" t="n">
        <x:f>COUNTIFS(Relaciones!$D$6542:$D$6977,A515,Relaciones!$F$6542:$F$6977,"prediccion_amistad")</x:f>
        <x:v>5</x:v>
      </x:c>
      <x:c r="AI515" s="4" t="n">
        <x:f>SUMIFS(Relaciones!$H$6542:$H$6977,Relaciones!$D$6542:$D$6977,A515,Relaciones!$F$6542:$F$6977,"prediccion_amistad")</x:f>
        <x:v>5</x:v>
      </x:c>
      <x:c r="AJ515" s="4" t="n">
        <x:f>COUNTIFS(Relaciones!$D$6542:$D$6977,A515,Relaciones!$F$6542:$F$6977,"prediccion_rechazo")</x:f>
        <x:v>0</x:v>
      </x:c>
      <x:c r="AK515" s="4" t="n">
        <x:f>SUMIFS(Relaciones!$H$6542:$H$6977,Relaciones!$D$6542:$D$6977,A515,Relaciones!$F$6542:$F$6977,"prediccion_rechazo")</x:f>
        <x:v>0</x:v>
      </x:c>
      <x:c r="AL515" s="4" t="n">
        <x:v>0.5213287593903881</x:v>
      </x:c>
    </x:row>
    <x:row r="516" ht="23" customHeight="1">
      <x:c r="A516" s="13" t="str">
        <x:v>00515</x:v>
      </x:c>
      <x:c r="B516" s="4" t="str">
        <x:v>Sevilla</x:v>
      </x:c>
      <x:c r="C516" s="4" t="str">
        <x:v>4.º ESO</x:v>
      </x:c>
      <x:c r="D516" s="4" t="str">
        <x:v>A</x:v>
      </x:c>
      <x:c r="E516" s="4" t="str">
        <x:v>alumna</x:v>
      </x:c>
      <x:c r="F516" s="14" t="n">
        <x:f>IF((AG516-1)=0,"",ROUND(10*Q516/(AG516-1),1))</x:f>
        <x:v>2.2</x:v>
      </x:c>
      <x:c r="G516" s="14" t="n">
        <x:f>IF((AG516-1)=0,"",ROUND(10*R516/(AG516-1),1))</x:f>
        <x:v>2.6</x:v>
      </x:c>
      <x:c r="H516" s="14" t="n">
        <x:f>IF(R516=0,"",ROUND(10*S516/R516,1))</x:f>
        <x:v>8.6</x:v>
      </x:c>
      <x:c r="I516" s="14" t="n">
        <x:f>IF(AH516=0,"",ROUND(10*AI516/AH516,1))</x:f>
        <x:v>8.3</x:v>
      </x:c>
      <x:c r="J516" s="14" t="n">
        <x:f>IF((AG516-1)=0,"",ROUND(10*T516/(AG516-1),1))</x:f>
        <x:v>0</x:v>
      </x:c>
      <x:c r="K516" s="14" t="n">
        <x:f>IF((AG516-1)=0,"",ROUND(10*U516/(AG516-1),1))</x:f>
        <x:v>0.7</x:v>
      </x:c>
      <x:c r="L516" s="14" t="n">
        <x:f>IF(U516=0,"",ROUND(10*V516/U516,1))</x:f>
        <x:v>0</x:v>
      </x:c>
      <x:c r="M516" s="14" t="n">
        <x:f>IF(AJ516=0,"",ROUND(10*AK516/AJ516,1))</x:f>
        <x:v>0</x:v>
      </x:c>
      <x:c r="N516" s="14" t="n">
        <x:f>ROUND(10*W516/12,1)</x:f>
        <x:v>9.2</x:v>
      </x:c>
      <x:c r="O516" s="14" t="n">
        <x:f>ROUND(10*AL516,1)</x:f>
        <x:v>5</x:v>
      </x:c>
      <x:c r="P516" s="14" t="n">
        <x:f>IF((AG516-1)=0,"",ROUND(10*X516/(AG516-1),1))</x:f>
        <x:v>0</x:v>
      </x:c>
      <x:c r="Q516" s="15" t="n">
        <x:f>COUNTIFS(Relaciones!$E$6542:$E$6977,A516,Relaciones!$F$6542:$F$6977,"amistad")</x:f>
        <x:v>6</x:v>
      </x:c>
      <x:c r="R516" s="15" t="n">
        <x:f>COUNTIFS(Relaciones!$D$6542:$D$6977,A516,Relaciones!$F$6542:$F$6977,"amistad")</x:f>
        <x:v>7</x:v>
      </x:c>
      <x:c r="S516" s="15" t="n">
        <x:f>SUMIFS(Relaciones!$G$6542:$G$6977,Relaciones!$D$6542:$D$6977,A516,Relaciones!$F$6542:$F$6977,"amistad")</x:f>
        <x:v>6</x:v>
      </x:c>
      <x:c r="T516" s="15" t="n">
        <x:f>COUNTIFS(Relaciones!$E$6542:$E$6977,A516,Relaciones!$F$6542:$F$6977,"rechazo")</x:f>
        <x:v>0</x:v>
      </x:c>
      <x:c r="U516" s="15" t="n">
        <x:f>COUNTIFS(Relaciones!$D$6542:$D$6977,A516,Relaciones!$F$6542:$F$6977,"rechazo")</x:f>
        <x:v>2</x:v>
      </x:c>
      <x:c r="V516" s="15" t="n">
        <x:f>SUMIFS(Relaciones!$G$6542:$G$6977,Relaciones!$D$6542:$D$6977,A516,Relaciones!$F$6542:$F$6977,"rechazo")</x:f>
        <x:v>0</x:v>
      </x:c>
      <x:c r="W516" s="15" t="n">
        <x:f>SUM(INDEX(Respuestas!$B$506:$B$533,MATCH(A516,Respuestas!$A$506:$A$533,0)),INDEX(Respuestas!$C$506:$C$533,MATCH(A516,Respuestas!$A$506:$A$533,0)),INDEX(Respuestas!$D$506:$D$533,MATCH(A516,Respuestas!$A$506:$A$533,0)),INDEX(Respuestas!$E$506:$E$533,MATCH(A516,Respuestas!$A$506:$A$533,0)))</x:f>
        <x:v>11</x:v>
      </x:c>
      <x:c r="X516" s="15" t="n">
        <x:f>COUNTIFS(Relaciones!$E$6542:$E$6977,A516,Relaciones!$F$6542:$F$6977,"mediacion")</x:f>
        <x:v>0</x:v>
      </x:c>
      <x:c r="Y516" s="15" t="n">
        <x:f>COUNTIFS(Relaciones!$E$6542:$E$6977,A516,Relaciones!$F$6542:$F$6977,"mediacion_negativa")</x:f>
        <x:v>0</x:v>
      </x:c>
      <x:c r="Z516" s="15" t="n">
        <x:f>COUNTIFS(Relaciones!$E$6542:$E$6977,A516,Relaciones!$F$6542:$F$6977,"bullying")</x:f>
        <x:v>0</x:v>
      </x:c>
      <x:c r="AA516" s="4" t="str">
        <x:f>INDEX(Respuestas!$F$506:$F$533,MATCH(A516,Respuestas!$A$506:$A$533,0))</x:f>
        <x:v>No</x:v>
      </x:c>
      <x:c r="AB516" s="4" t="str">
        <x:f>INDEX(Respuestas!$G$506:$G$533,MATCH(A516,Respuestas!$A$506:$A$533,0))</x:f>
        <x:v>Sí</x:v>
      </x:c>
      <x:c r="AC516" s="4" t="str">
        <x:f>INDEX(Respuestas!$H$506:$H$533,MATCH(A516,Respuestas!$A$506:$A$533,0))</x:f>
        <x:v>No</x:v>
      </x:c>
      <x:c r="AD516" s="4" t="str">
        <x:f>INDEX(Respuestas!$I$506:$I$533,MATCH(A516,Respuestas!$A$506:$A$533,0))</x:f>
        <x:v>Sí</x:v>
      </x:c>
      <x:c r="AE516" s="4" t="str">
        <x:f>INDEX(Respuestas!$J$506:$J$533,MATCH(A516,Respuestas!$A$506:$A$533,0))</x:f>
        <x:v>G1</x:v>
      </x:c>
      <x:c r="AF516" s="4" t="str">
        <x:v>normalizada_v1</x:v>
      </x:c>
      <x:c r="AG516" s="4" t="n">
        <x:f>COUNTIFS($B$2:$B$1513,B516,$C$2:$C$1513,C516,$D$2:$D$1513,D516)</x:f>
        <x:v>28</x:v>
      </x:c>
      <x:c r="AH516" s="4" t="n">
        <x:f>COUNTIFS(Relaciones!$D$6542:$D$6977,A516,Relaciones!$F$6542:$F$6977,"prediccion_amistad")</x:f>
        <x:v>6</x:v>
      </x:c>
      <x:c r="AI516" s="4" t="n">
        <x:f>SUMIFS(Relaciones!$H$6542:$H$6977,Relaciones!$D$6542:$D$6977,A516,Relaciones!$F$6542:$F$6977,"prediccion_amistad")</x:f>
        <x:v>5</x:v>
      </x:c>
      <x:c r="AJ516" s="4" t="n">
        <x:f>COUNTIFS(Relaciones!$D$6542:$D$6977,A516,Relaciones!$F$6542:$F$6977,"prediccion_rechazo")</x:f>
        <x:v>1</x:v>
      </x:c>
      <x:c r="AK516" s="4" t="n">
        <x:f>SUMIFS(Relaciones!$H$6542:$H$6977,Relaciones!$D$6542:$D$6977,A516,Relaciones!$F$6542:$F$6977,"prediccion_rechazo")</x:f>
        <x:v>0</x:v>
      </x:c>
      <x:c r="AL516" s="4" t="n">
        <x:v>0.5017445444566114</x:v>
      </x:c>
    </x:row>
    <x:row r="517" ht="23" customHeight="1">
      <x:c r="A517" s="13" t="str">
        <x:v>00516</x:v>
      </x:c>
      <x:c r="B517" s="4" t="str">
        <x:v>Sevilla</x:v>
      </x:c>
      <x:c r="C517" s="4" t="str">
        <x:v>4.º ESO</x:v>
      </x:c>
      <x:c r="D517" s="4" t="str">
        <x:v>A</x:v>
      </x:c>
      <x:c r="E517" s="4" t="str">
        <x:v>alumno</x:v>
      </x:c>
      <x:c r="F517" s="14" t="n">
        <x:f>IF((AG517-1)=0,"",ROUND(10*Q517/(AG517-1),1))</x:f>
        <x:v>2.2</x:v>
      </x:c>
      <x:c r="G517" s="14" t="n">
        <x:f>IF((AG517-1)=0,"",ROUND(10*R517/(AG517-1),1))</x:f>
        <x:v>2.6</x:v>
      </x:c>
      <x:c r="H517" s="14" t="n">
        <x:f>IF(R517=0,"",ROUND(10*S517/R517,1))</x:f>
        <x:v>8.6</x:v>
      </x:c>
      <x:c r="I517" s="14" t="n">
        <x:f>IF(AH517=0,"",ROUND(10*AI517/AH517,1))</x:f>
        <x:v>10</x:v>
      </x:c>
      <x:c r="J517" s="14" t="n">
        <x:f>IF((AG517-1)=0,"",ROUND(10*T517/(AG517-1),1))</x:f>
        <x:v>0.4</x:v>
      </x:c>
      <x:c r="K517" s="14" t="n">
        <x:f>IF((AG517-1)=0,"",ROUND(10*U517/(AG517-1),1))</x:f>
        <x:v>0.4</x:v>
      </x:c>
      <x:c r="L517" s="14" t="n">
        <x:f>IF(U517=0,"",ROUND(10*V517/U517,1))</x:f>
        <x:v>10</x:v>
      </x:c>
      <x:c r="M517" s="14" t="n">
        <x:f>IF(AJ517=0,"",ROUND(10*AK517/AJ517,1))</x:f>
        <x:v>10</x:v>
      </x:c>
      <x:c r="N517" s="14" t="n">
        <x:f>ROUND(10*W517/12,1)</x:f>
        <x:v>5</x:v>
      </x:c>
      <x:c r="O517" s="14" t="n">
        <x:f>ROUND(10*AL517,1)</x:f>
        <x:v>4.7</x:v>
      </x:c>
      <x:c r="P517" s="14" t="n">
        <x:f>IF((AG517-1)=0,"",ROUND(10*X517/(AG517-1),1))</x:f>
        <x:v>0</x:v>
      </x:c>
      <x:c r="Q517" s="15" t="n">
        <x:f>COUNTIFS(Relaciones!$E$6542:$E$6977,A517,Relaciones!$F$6542:$F$6977,"amistad")</x:f>
        <x:v>6</x:v>
      </x:c>
      <x:c r="R517" s="15" t="n">
        <x:f>COUNTIFS(Relaciones!$D$6542:$D$6977,A517,Relaciones!$F$6542:$F$6977,"amistad")</x:f>
        <x:v>7</x:v>
      </x:c>
      <x:c r="S517" s="15" t="n">
        <x:f>SUMIFS(Relaciones!$G$6542:$G$6977,Relaciones!$D$6542:$D$6977,A517,Relaciones!$F$6542:$F$6977,"amistad")</x:f>
        <x:v>6</x:v>
      </x:c>
      <x:c r="T517" s="15" t="n">
        <x:f>COUNTIFS(Relaciones!$E$6542:$E$6977,A517,Relaciones!$F$6542:$F$6977,"rechazo")</x:f>
        <x:v>1</x:v>
      </x:c>
      <x:c r="U517" s="15" t="n">
        <x:f>COUNTIFS(Relaciones!$D$6542:$D$6977,A517,Relaciones!$F$6542:$F$6977,"rechazo")</x:f>
        <x:v>1</x:v>
      </x:c>
      <x:c r="V517" s="15" t="n">
        <x:f>SUMIFS(Relaciones!$G$6542:$G$6977,Relaciones!$D$6542:$D$6977,A517,Relaciones!$F$6542:$F$6977,"rechazo")</x:f>
        <x:v>1</x:v>
      </x:c>
      <x:c r="W517" s="15" t="n">
        <x:f>SUM(INDEX(Respuestas!$B$506:$B$533,MATCH(A517,Respuestas!$A$506:$A$533,0)),INDEX(Respuestas!$C$506:$C$533,MATCH(A517,Respuestas!$A$506:$A$533,0)),INDEX(Respuestas!$D$506:$D$533,MATCH(A517,Respuestas!$A$506:$A$533,0)),INDEX(Respuestas!$E$506:$E$533,MATCH(A517,Respuestas!$A$506:$A$533,0)))</x:f>
        <x:v>6</x:v>
      </x:c>
      <x:c r="X517" s="15" t="n">
        <x:f>COUNTIFS(Relaciones!$E$6542:$E$6977,A517,Relaciones!$F$6542:$F$6977,"mediacion")</x:f>
        <x:v>0</x:v>
      </x:c>
      <x:c r="Y517" s="15" t="n">
        <x:f>COUNTIFS(Relaciones!$E$6542:$E$6977,A517,Relaciones!$F$6542:$F$6977,"mediacion_negativa")</x:f>
        <x:v>0</x:v>
      </x:c>
      <x:c r="Z517" s="15" t="n">
        <x:f>COUNTIFS(Relaciones!$E$6542:$E$6977,A517,Relaciones!$F$6542:$F$6977,"bullying")</x:f>
        <x:v>0</x:v>
      </x:c>
      <x:c r="AA517" s="4" t="str">
        <x:f>INDEX(Respuestas!$F$506:$F$533,MATCH(A517,Respuestas!$A$506:$A$533,0))</x:f>
        <x:v>No</x:v>
      </x:c>
      <x:c r="AB517" s="4" t="str">
        <x:f>INDEX(Respuestas!$G$506:$G$533,MATCH(A517,Respuestas!$A$506:$A$533,0))</x:f>
        <x:v>Sí</x:v>
      </x:c>
      <x:c r="AC517" s="4" t="str">
        <x:f>INDEX(Respuestas!$H$506:$H$533,MATCH(A517,Respuestas!$A$506:$A$533,0))</x:f>
        <x:v>No</x:v>
      </x:c>
      <x:c r="AD517" s="4" t="str">
        <x:f>INDEX(Respuestas!$I$506:$I$533,MATCH(A517,Respuestas!$A$506:$A$533,0))</x:f>
        <x:v>Sí</x:v>
      </x:c>
      <x:c r="AE517" s="4" t="str">
        <x:f>INDEX(Respuestas!$J$506:$J$533,MATCH(A517,Respuestas!$A$506:$A$533,0))</x:f>
        <x:v>G1</x:v>
      </x:c>
      <x:c r="AF517" s="4" t="str">
        <x:v>normalizada_v1</x:v>
      </x:c>
      <x:c r="AG517" s="4" t="n">
        <x:f>COUNTIFS($B$2:$B$1513,B517,$C$2:$C$1513,C517,$D$2:$D$1513,D517)</x:f>
        <x:v>28</x:v>
      </x:c>
      <x:c r="AH517" s="4" t="n">
        <x:f>COUNTIFS(Relaciones!$D$6542:$D$6977,A517,Relaciones!$F$6542:$F$6977,"prediccion_amistad")</x:f>
        <x:v>4</x:v>
      </x:c>
      <x:c r="AI517" s="4" t="n">
        <x:f>SUMIFS(Relaciones!$H$6542:$H$6977,Relaciones!$D$6542:$D$6977,A517,Relaciones!$F$6542:$F$6977,"prediccion_amistad")</x:f>
        <x:v>4</x:v>
      </x:c>
      <x:c r="AJ517" s="4" t="n">
        <x:f>COUNTIFS(Relaciones!$D$6542:$D$6977,A517,Relaciones!$F$6542:$F$6977,"prediccion_rechazo")</x:f>
        <x:v>1</x:v>
      </x:c>
      <x:c r="AK517" s="4" t="n">
        <x:f>SUMIFS(Relaciones!$H$6542:$H$6977,Relaciones!$D$6542:$D$6977,A517,Relaciones!$F$6542:$F$6977,"prediccion_rechazo")</x:f>
        <x:v>1</x:v>
      </x:c>
      <x:c r="AL517" s="4" t="n">
        <x:v>0.4715433318955637</x:v>
      </x:c>
    </x:row>
    <x:row r="518" ht="23" customHeight="1">
      <x:c r="A518" s="13" t="str">
        <x:v>00517</x:v>
      </x:c>
      <x:c r="B518" s="4" t="str">
        <x:v>Sevilla</x:v>
      </x:c>
      <x:c r="C518" s="4" t="str">
        <x:v>4.º ESO</x:v>
      </x:c>
      <x:c r="D518" s="4" t="str">
        <x:v>A</x:v>
      </x:c>
      <x:c r="E518" s="4" t="str">
        <x:v>alumna</x:v>
      </x:c>
      <x:c r="F518" s="14" t="n">
        <x:f>IF((AG518-1)=0,"",ROUND(10*Q518/(AG518-1),1))</x:f>
        <x:v>2.2</x:v>
      </x:c>
      <x:c r="G518" s="14" t="n">
        <x:f>IF((AG518-1)=0,"",ROUND(10*R518/(AG518-1),1))</x:f>
        <x:v>2.2</x:v>
      </x:c>
      <x:c r="H518" s="14" t="n">
        <x:f>IF(R518=0,"",ROUND(10*S518/R518,1))</x:f>
        <x:v>10</x:v>
      </x:c>
      <x:c r="I518" s="14" t="n">
        <x:f>IF(AH518=0,"",ROUND(10*AI518/AH518,1))</x:f>
        <x:v>10</x:v>
      </x:c>
      <x:c r="J518" s="14" t="n">
        <x:f>IF((AG518-1)=0,"",ROUND(10*T518/(AG518-1),1))</x:f>
        <x:v>0</x:v>
      </x:c>
      <x:c r="K518" s="14" t="n">
        <x:f>IF((AG518-1)=0,"",ROUND(10*U518/(AG518-1),1))</x:f>
        <x:v>0.4</x:v>
      </x:c>
      <x:c r="L518" s="14" t="n">
        <x:f>IF(U518=0,"",ROUND(10*V518/U518,1))</x:f>
        <x:v>0</x:v>
      </x:c>
      <x:c r="M518" s="14" t="str">
        <x:f>IF(AJ518=0,"",ROUND(10*AK518/AJ518,1))</x:f>
      </x:c>
      <x:c r="N518" s="14" t="n">
        <x:f>ROUND(10*W518/12,1)</x:f>
        <x:v>7.5</x:v>
      </x:c>
      <x:c r="O518" s="14" t="n">
        <x:f>ROUND(10*AL518,1)</x:f>
        <x:v>4</x:v>
      </x:c>
      <x:c r="P518" s="14" t="n">
        <x:f>IF((AG518-1)=0,"",ROUND(10*X518/(AG518-1),1))</x:f>
        <x:v>0</x:v>
      </x:c>
      <x:c r="Q518" s="15" t="n">
        <x:f>COUNTIFS(Relaciones!$E$6542:$E$6977,A518,Relaciones!$F$6542:$F$6977,"amistad")</x:f>
        <x:v>6</x:v>
      </x:c>
      <x:c r="R518" s="15" t="n">
        <x:f>COUNTIFS(Relaciones!$D$6542:$D$6977,A518,Relaciones!$F$6542:$F$6977,"amistad")</x:f>
        <x:v>6</x:v>
      </x:c>
      <x:c r="S518" s="15" t="n">
        <x:f>SUMIFS(Relaciones!$G$6542:$G$6977,Relaciones!$D$6542:$D$6977,A518,Relaciones!$F$6542:$F$6977,"amistad")</x:f>
        <x:v>6</x:v>
      </x:c>
      <x:c r="T518" s="15" t="n">
        <x:f>COUNTIFS(Relaciones!$E$6542:$E$6977,A518,Relaciones!$F$6542:$F$6977,"rechazo")</x:f>
        <x:v>0</x:v>
      </x:c>
      <x:c r="U518" s="15" t="n">
        <x:f>COUNTIFS(Relaciones!$D$6542:$D$6977,A518,Relaciones!$F$6542:$F$6977,"rechazo")</x:f>
        <x:v>1</x:v>
      </x:c>
      <x:c r="V518" s="15" t="n">
        <x:f>SUMIFS(Relaciones!$G$6542:$G$6977,Relaciones!$D$6542:$D$6977,A518,Relaciones!$F$6542:$F$6977,"rechazo")</x:f>
        <x:v>0</x:v>
      </x:c>
      <x:c r="W518" s="15" t="n">
        <x:f>SUM(INDEX(Respuestas!$B$506:$B$533,MATCH(A518,Respuestas!$A$506:$A$533,0)),INDEX(Respuestas!$C$506:$C$533,MATCH(A518,Respuestas!$A$506:$A$533,0)),INDEX(Respuestas!$D$506:$D$533,MATCH(A518,Respuestas!$A$506:$A$533,0)),INDEX(Respuestas!$E$506:$E$533,MATCH(A518,Respuestas!$A$506:$A$533,0)))</x:f>
        <x:v>9</x:v>
      </x:c>
      <x:c r="X518" s="15" t="n">
        <x:f>COUNTIFS(Relaciones!$E$6542:$E$6977,A518,Relaciones!$F$6542:$F$6977,"mediacion")</x:f>
        <x:v>0</x:v>
      </x:c>
      <x:c r="Y518" s="15" t="n">
        <x:f>COUNTIFS(Relaciones!$E$6542:$E$6977,A518,Relaciones!$F$6542:$F$6977,"mediacion_negativa")</x:f>
        <x:v>0</x:v>
      </x:c>
      <x:c r="Z518" s="15" t="n">
        <x:f>COUNTIFS(Relaciones!$E$6542:$E$6977,A518,Relaciones!$F$6542:$F$6977,"bullying")</x:f>
        <x:v>0</x:v>
      </x:c>
      <x:c r="AA518" s="4" t="str">
        <x:f>INDEX(Respuestas!$F$506:$F$533,MATCH(A518,Respuestas!$A$506:$A$533,0))</x:f>
        <x:v>No</x:v>
      </x:c>
      <x:c r="AB518" s="4" t="str">
        <x:f>INDEX(Respuestas!$G$506:$G$533,MATCH(A518,Respuestas!$A$506:$A$533,0))</x:f>
        <x:v>Sí</x:v>
      </x:c>
      <x:c r="AC518" s="4" t="str">
        <x:f>INDEX(Respuestas!$H$506:$H$533,MATCH(A518,Respuestas!$A$506:$A$533,0))</x:f>
        <x:v>No</x:v>
      </x:c>
      <x:c r="AD518" s="4" t="str">
        <x:f>INDEX(Respuestas!$I$506:$I$533,MATCH(A518,Respuestas!$A$506:$A$533,0))</x:f>
        <x:v>Sí</x:v>
      </x:c>
      <x:c r="AE518" s="4" t="str">
        <x:f>INDEX(Respuestas!$J$506:$J$533,MATCH(A518,Respuestas!$A$506:$A$533,0))</x:f>
        <x:v>G1</x:v>
      </x:c>
      <x:c r="AF518" s="4" t="str">
        <x:v>normalizada_v1</x:v>
      </x:c>
      <x:c r="AG518" s="4" t="n">
        <x:f>COUNTIFS($B$2:$B$1513,B518,$C$2:$C$1513,C518,$D$2:$D$1513,D518)</x:f>
        <x:v>28</x:v>
      </x:c>
      <x:c r="AH518" s="4" t="n">
        <x:f>COUNTIFS(Relaciones!$D$6542:$D$6977,A518,Relaciones!$F$6542:$F$6977,"prediccion_amistad")</x:f>
        <x:v>4</x:v>
      </x:c>
      <x:c r="AI518" s="4" t="n">
        <x:f>SUMIFS(Relaciones!$H$6542:$H$6977,Relaciones!$D$6542:$D$6977,A518,Relaciones!$F$6542:$F$6977,"prediccion_amistad")</x:f>
        <x:v>4</x:v>
      </x:c>
      <x:c r="AJ518" s="4" t="n">
        <x:f>COUNTIFS(Relaciones!$D$6542:$D$6977,A518,Relaciones!$F$6542:$F$6977,"prediccion_rechazo")</x:f>
        <x:v>0</x:v>
      </x:c>
      <x:c r="AK518" s="4" t="n">
        <x:f>SUMIFS(Relaciones!$H$6542:$H$6977,Relaciones!$D$6542:$D$6977,A518,Relaciones!$F$6542:$F$6977,"prediccion_rechazo")</x:f>
        <x:v>0</x:v>
      </x:c>
      <x:c r="AL518" s="4" t="n">
        <x:v>0.4032601579592281</x:v>
      </x:c>
    </x:row>
    <x:row r="519" ht="23" customHeight="1">
      <x:c r="A519" s="13" t="str">
        <x:v>00518</x:v>
      </x:c>
      <x:c r="B519" s="4" t="str">
        <x:v>Sevilla</x:v>
      </x:c>
      <x:c r="C519" s="4" t="str">
        <x:v>4.º ESO</x:v>
      </x:c>
      <x:c r="D519" s="4" t="str">
        <x:v>A</x:v>
      </x:c>
      <x:c r="E519" s="4" t="str">
        <x:v>alumno</x:v>
      </x:c>
      <x:c r="F519" s="14" t="n">
        <x:f>IF((AG519-1)=0,"",ROUND(10*Q519/(AG519-1),1))</x:f>
        <x:v>1.9</x:v>
      </x:c>
      <x:c r="G519" s="14" t="n">
        <x:f>IF((AG519-1)=0,"",ROUND(10*R519/(AG519-1),1))</x:f>
        <x:v>1.9</x:v>
      </x:c>
      <x:c r="H519" s="14" t="n">
        <x:f>IF(R519=0,"",ROUND(10*S519/R519,1))</x:f>
        <x:v>10</x:v>
      </x:c>
      <x:c r="I519" s="14" t="n">
        <x:f>IF(AH519=0,"",ROUND(10*AI519/AH519,1))</x:f>
        <x:v>8</x:v>
      </x:c>
      <x:c r="J519" s="14" t="n">
        <x:f>IF((AG519-1)=0,"",ROUND(10*T519/(AG519-1),1))</x:f>
        <x:v>0</x:v>
      </x:c>
      <x:c r="K519" s="14" t="n">
        <x:f>IF((AG519-1)=0,"",ROUND(10*U519/(AG519-1),1))</x:f>
        <x:v>0.4</x:v>
      </x:c>
      <x:c r="L519" s="14" t="n">
        <x:f>IF(U519=0,"",ROUND(10*V519/U519,1))</x:f>
        <x:v>0</x:v>
      </x:c>
      <x:c r="M519" s="14" t="n">
        <x:f>IF(AJ519=0,"",ROUND(10*AK519/AJ519,1))</x:f>
        <x:v>0</x:v>
      </x:c>
      <x:c r="N519" s="14" t="n">
        <x:f>ROUND(10*W519/12,1)</x:f>
        <x:v>8.3</x:v>
      </x:c>
      <x:c r="O519" s="14" t="n">
        <x:f>ROUND(10*AL519,1)</x:f>
        <x:v>3.5</x:v>
      </x:c>
      <x:c r="P519" s="14" t="n">
        <x:f>IF((AG519-1)=0,"",ROUND(10*X519/(AG519-1),1))</x:f>
        <x:v>0</x:v>
      </x:c>
      <x:c r="Q519" s="15" t="n">
        <x:f>COUNTIFS(Relaciones!$E$6542:$E$6977,A519,Relaciones!$F$6542:$F$6977,"amistad")</x:f>
        <x:v>5</x:v>
      </x:c>
      <x:c r="R519" s="15" t="n">
        <x:f>COUNTIFS(Relaciones!$D$6542:$D$6977,A519,Relaciones!$F$6542:$F$6977,"amistad")</x:f>
        <x:v>5</x:v>
      </x:c>
      <x:c r="S519" s="15" t="n">
        <x:f>SUMIFS(Relaciones!$G$6542:$G$6977,Relaciones!$D$6542:$D$6977,A519,Relaciones!$F$6542:$F$6977,"amistad")</x:f>
        <x:v>5</x:v>
      </x:c>
      <x:c r="T519" s="15" t="n">
        <x:f>COUNTIFS(Relaciones!$E$6542:$E$6977,A519,Relaciones!$F$6542:$F$6977,"rechazo")</x:f>
        <x:v>0</x:v>
      </x:c>
      <x:c r="U519" s="15" t="n">
        <x:f>COUNTIFS(Relaciones!$D$6542:$D$6977,A519,Relaciones!$F$6542:$F$6977,"rechazo")</x:f>
        <x:v>1</x:v>
      </x:c>
      <x:c r="V519" s="15" t="n">
        <x:f>SUMIFS(Relaciones!$G$6542:$G$6977,Relaciones!$D$6542:$D$6977,A519,Relaciones!$F$6542:$F$6977,"rechazo")</x:f>
        <x:v>0</x:v>
      </x:c>
      <x:c r="W519" s="15" t="n">
        <x:f>SUM(INDEX(Respuestas!$B$506:$B$533,MATCH(A519,Respuestas!$A$506:$A$533,0)),INDEX(Respuestas!$C$506:$C$533,MATCH(A519,Respuestas!$A$506:$A$533,0)),INDEX(Respuestas!$D$506:$D$533,MATCH(A519,Respuestas!$A$506:$A$533,0)),INDEX(Respuestas!$E$506:$E$533,MATCH(A519,Respuestas!$A$506:$A$533,0)))</x:f>
        <x:v>10</x:v>
      </x:c>
      <x:c r="X519" s="15" t="n">
        <x:f>COUNTIFS(Relaciones!$E$6542:$E$6977,A519,Relaciones!$F$6542:$F$6977,"mediacion")</x:f>
        <x:v>0</x:v>
      </x:c>
      <x:c r="Y519" s="15" t="n">
        <x:f>COUNTIFS(Relaciones!$E$6542:$E$6977,A519,Relaciones!$F$6542:$F$6977,"mediacion_negativa")</x:f>
        <x:v>0</x:v>
      </x:c>
      <x:c r="Z519" s="15" t="n">
        <x:f>COUNTIFS(Relaciones!$E$6542:$E$6977,A519,Relaciones!$F$6542:$F$6977,"bullying")</x:f>
        <x:v>0</x:v>
      </x:c>
      <x:c r="AA519" s="4" t="str">
        <x:f>INDEX(Respuestas!$F$506:$F$533,MATCH(A519,Respuestas!$A$506:$A$533,0))</x:f>
        <x:v>No</x:v>
      </x:c>
      <x:c r="AB519" s="4" t="str">
        <x:f>INDEX(Respuestas!$G$506:$G$533,MATCH(A519,Respuestas!$A$506:$A$533,0))</x:f>
        <x:v>Sí</x:v>
      </x:c>
      <x:c r="AC519" s="4" t="str">
        <x:f>INDEX(Respuestas!$H$506:$H$533,MATCH(A519,Respuestas!$A$506:$A$533,0))</x:f>
        <x:v>No</x:v>
      </x:c>
      <x:c r="AD519" s="4" t="str">
        <x:f>INDEX(Respuestas!$I$506:$I$533,MATCH(A519,Respuestas!$A$506:$A$533,0))</x:f>
        <x:v>Sí</x:v>
      </x:c>
      <x:c r="AE519" s="4" t="str">
        <x:f>INDEX(Respuestas!$J$506:$J$533,MATCH(A519,Respuestas!$A$506:$A$533,0))</x:f>
        <x:v>G1</x:v>
      </x:c>
      <x:c r="AF519" s="4" t="str">
        <x:v>normalizada_v1</x:v>
      </x:c>
      <x:c r="AG519" s="4" t="n">
        <x:f>COUNTIFS($B$2:$B$1513,B519,$C$2:$C$1513,C519,$D$2:$D$1513,D519)</x:f>
        <x:v>28</x:v>
      </x:c>
      <x:c r="AH519" s="4" t="n">
        <x:f>COUNTIFS(Relaciones!$D$6542:$D$6977,A519,Relaciones!$F$6542:$F$6977,"prediccion_amistad")</x:f>
        <x:v>5</x:v>
      </x:c>
      <x:c r="AI519" s="4" t="n">
        <x:f>SUMIFS(Relaciones!$H$6542:$H$6977,Relaciones!$D$6542:$D$6977,A519,Relaciones!$F$6542:$F$6977,"prediccion_amistad")</x:f>
        <x:v>4</x:v>
      </x:c>
      <x:c r="AJ519" s="4" t="n">
        <x:f>COUNTIFS(Relaciones!$D$6542:$D$6977,A519,Relaciones!$F$6542:$F$6977,"prediccion_rechazo")</x:f>
        <x:v>1</x:v>
      </x:c>
      <x:c r="AK519" s="4" t="n">
        <x:f>SUMIFS(Relaciones!$H$6542:$H$6977,Relaciones!$D$6542:$D$6977,A519,Relaciones!$F$6542:$F$6977,"prediccion_rechazo")</x:f>
        <x:v>0</x:v>
      </x:c>
      <x:c r="AL519" s="4" t="n">
        <x:v>0.3529876699309154</x:v>
      </x:c>
    </x:row>
    <x:row r="520" ht="23" customHeight="1">
      <x:c r="A520" s="13" t="str">
        <x:v>00519</x:v>
      </x:c>
      <x:c r="B520" s="4" t="str">
        <x:v>Sevilla</x:v>
      </x:c>
      <x:c r="C520" s="4" t="str">
        <x:v>4.º ESO</x:v>
      </x:c>
      <x:c r="D520" s="4" t="str">
        <x:v>A</x:v>
      </x:c>
      <x:c r="E520" s="4" t="str">
        <x:v>alumna</x:v>
      </x:c>
      <x:c r="F520" s="14" t="n">
        <x:f>IF((AG520-1)=0,"",ROUND(10*Q520/(AG520-1),1))</x:f>
        <x:v>5.6</x:v>
      </x:c>
      <x:c r="G520" s="14" t="n">
        <x:f>IF((AG520-1)=0,"",ROUND(10*R520/(AG520-1),1))</x:f>
        <x:v>2.2</x:v>
      </x:c>
      <x:c r="H520" s="14" t="n">
        <x:f>IF(R520=0,"",ROUND(10*S520/R520,1))</x:f>
        <x:v>10</x:v>
      </x:c>
      <x:c r="I520" s="14" t="n">
        <x:f>IF(AH520=0,"",ROUND(10*AI520/AH520,1))</x:f>
        <x:v>10</x:v>
      </x:c>
      <x:c r="J520" s="14" t="n">
        <x:f>IF((AG520-1)=0,"",ROUND(10*T520/(AG520-1),1))</x:f>
        <x:v>0.4</x:v>
      </x:c>
      <x:c r="K520" s="14" t="n">
        <x:f>IF((AG520-1)=0,"",ROUND(10*U520/(AG520-1),1))</x:f>
        <x:v>0</x:v>
      </x:c>
      <x:c r="L520" s="14" t="str">
        <x:f>IF(U520=0,"",ROUND(10*V520/U520,1))</x:f>
      </x:c>
      <x:c r="M520" s="14" t="n">
        <x:f>IF(AJ520=0,"",ROUND(10*AK520/AJ520,1))</x:f>
        <x:v>10</x:v>
      </x:c>
      <x:c r="N520" s="14" t="n">
        <x:f>ROUND(10*W520/12,1)</x:f>
        <x:v>9.2</x:v>
      </x:c>
      <x:c r="O520" s="14" t="n">
        <x:f>ROUND(10*AL520,1)</x:f>
        <x:v>10</x:v>
      </x:c>
      <x:c r="P520" s="14" t="n">
        <x:f>IF((AG520-1)=0,"",ROUND(10*X520/(AG520-1),1))</x:f>
        <x:v>3.7</x:v>
      </x:c>
      <x:c r="Q520" s="15" t="n">
        <x:f>COUNTIFS(Relaciones!$E$6542:$E$6977,A520,Relaciones!$F$6542:$F$6977,"amistad")</x:f>
        <x:v>15</x:v>
      </x:c>
      <x:c r="R520" s="15" t="n">
        <x:f>COUNTIFS(Relaciones!$D$6542:$D$6977,A520,Relaciones!$F$6542:$F$6977,"amistad")</x:f>
        <x:v>6</x:v>
      </x:c>
      <x:c r="S520" s="15" t="n">
        <x:f>SUMIFS(Relaciones!$G$6542:$G$6977,Relaciones!$D$6542:$D$6977,A520,Relaciones!$F$6542:$F$6977,"amistad")</x:f>
        <x:v>6</x:v>
      </x:c>
      <x:c r="T520" s="15" t="n">
        <x:f>COUNTIFS(Relaciones!$E$6542:$E$6977,A520,Relaciones!$F$6542:$F$6977,"rechazo")</x:f>
        <x:v>1</x:v>
      </x:c>
      <x:c r="U520" s="15" t="n">
        <x:f>COUNTIFS(Relaciones!$D$6542:$D$6977,A520,Relaciones!$F$6542:$F$6977,"rechazo")</x:f>
        <x:v>0</x:v>
      </x:c>
      <x:c r="V520" s="15" t="n">
        <x:f>SUMIFS(Relaciones!$G$6542:$G$6977,Relaciones!$D$6542:$D$6977,A520,Relaciones!$F$6542:$F$6977,"rechazo")</x:f>
        <x:v>0</x:v>
      </x:c>
      <x:c r="W520" s="15" t="n">
        <x:f>SUM(INDEX(Respuestas!$B$506:$B$533,MATCH(A520,Respuestas!$A$506:$A$533,0)),INDEX(Respuestas!$C$506:$C$533,MATCH(A520,Respuestas!$A$506:$A$533,0)),INDEX(Respuestas!$D$506:$D$533,MATCH(A520,Respuestas!$A$506:$A$533,0)),INDEX(Respuestas!$E$506:$E$533,MATCH(A520,Respuestas!$A$506:$A$533,0)))</x:f>
        <x:v>11</x:v>
      </x:c>
      <x:c r="X520" s="15" t="n">
        <x:f>COUNTIFS(Relaciones!$E$6542:$E$6977,A520,Relaciones!$F$6542:$F$6977,"mediacion")</x:f>
        <x:v>10</x:v>
      </x:c>
      <x:c r="Y520" s="15" t="n">
        <x:f>COUNTIFS(Relaciones!$E$6542:$E$6977,A520,Relaciones!$F$6542:$F$6977,"mediacion_negativa")</x:f>
        <x:v>0</x:v>
      </x:c>
      <x:c r="Z520" s="15" t="n">
        <x:f>COUNTIFS(Relaciones!$E$6542:$E$6977,A520,Relaciones!$F$6542:$F$6977,"bullying")</x:f>
        <x:v>0</x:v>
      </x:c>
      <x:c r="AA520" s="4" t="str">
        <x:f>INDEX(Respuestas!$F$506:$F$533,MATCH(A520,Respuestas!$A$506:$A$533,0))</x:f>
        <x:v>No</x:v>
      </x:c>
      <x:c r="AB520" s="4" t="str">
        <x:f>INDEX(Respuestas!$G$506:$G$533,MATCH(A520,Respuestas!$A$506:$A$533,0))</x:f>
        <x:v>Sí</x:v>
      </x:c>
      <x:c r="AC520" s="4" t="str">
        <x:f>INDEX(Respuestas!$H$506:$H$533,MATCH(A520,Respuestas!$A$506:$A$533,0))</x:f>
        <x:v>No</x:v>
      </x:c>
      <x:c r="AD520" s="4" t="str">
        <x:f>INDEX(Respuestas!$I$506:$I$533,MATCH(A520,Respuestas!$A$506:$A$533,0))</x:f>
        <x:v>Sí</x:v>
      </x:c>
      <x:c r="AE520" s="4" t="str">
        <x:f>INDEX(Respuestas!$J$506:$J$533,MATCH(A520,Respuestas!$A$506:$A$533,0))</x:f>
        <x:v>G2</x:v>
      </x:c>
      <x:c r="AF520" s="4" t="str">
        <x:v>normalizada_v1</x:v>
      </x:c>
      <x:c r="AG520" s="4" t="n">
        <x:f>COUNTIFS($B$2:$B$1513,B520,$C$2:$C$1513,C520,$D$2:$D$1513,D520)</x:f>
        <x:v>28</x:v>
      </x:c>
      <x:c r="AH520" s="4" t="n">
        <x:f>COUNTIFS(Relaciones!$D$6542:$D$6977,A520,Relaciones!$F$6542:$F$6977,"prediccion_amistad")</x:f>
        <x:v>11</x:v>
      </x:c>
      <x:c r="AI520" s="4" t="n">
        <x:f>SUMIFS(Relaciones!$H$6542:$H$6977,Relaciones!$D$6542:$D$6977,A520,Relaciones!$F$6542:$F$6977,"prediccion_amistad")</x:f>
        <x:v>11</x:v>
      </x:c>
      <x:c r="AJ520" s="4" t="n">
        <x:f>COUNTIFS(Relaciones!$D$6542:$D$6977,A520,Relaciones!$F$6542:$F$6977,"prediccion_rechazo")</x:f>
        <x:v>1</x:v>
      </x:c>
      <x:c r="AK520" s="4" t="n">
        <x:f>SUMIFS(Relaciones!$H$6542:$H$6977,Relaciones!$D$6542:$D$6977,A520,Relaciones!$F$6542:$F$6977,"prediccion_rechazo")</x:f>
        <x:v>1</x:v>
      </x:c>
      <x:c r="AL520" s="4" t="n">
        <x:v>1</x:v>
      </x:c>
    </x:row>
    <x:row r="521" ht="23" customHeight="1">
      <x:c r="A521" s="13" t="str">
        <x:v>00520</x:v>
      </x:c>
      <x:c r="B521" s="4" t="str">
        <x:v>Sevilla</x:v>
      </x:c>
      <x:c r="C521" s="4" t="str">
        <x:v>4.º ESO</x:v>
      </x:c>
      <x:c r="D521" s="4" t="str">
        <x:v>A</x:v>
      </x:c>
      <x:c r="E521" s="4" t="str">
        <x:v>alumno</x:v>
      </x:c>
      <x:c r="F521" s="14" t="n">
        <x:f>IF((AG521-1)=0,"",ROUND(10*Q521/(AG521-1),1))</x:f>
        <x:v>2.2</x:v>
      </x:c>
      <x:c r="G521" s="14" t="n">
        <x:f>IF((AG521-1)=0,"",ROUND(10*R521/(AG521-1),1))</x:f>
        <x:v>2.2</x:v>
      </x:c>
      <x:c r="H521" s="14" t="n">
        <x:f>IF(R521=0,"",ROUND(10*S521/R521,1))</x:f>
        <x:v>10</x:v>
      </x:c>
      <x:c r="I521" s="14" t="n">
        <x:f>IF(AH521=0,"",ROUND(10*AI521/AH521,1))</x:f>
        <x:v>10</x:v>
      </x:c>
      <x:c r="J521" s="14" t="n">
        <x:f>IF((AG521-1)=0,"",ROUND(10*T521/(AG521-1),1))</x:f>
        <x:v>0</x:v>
      </x:c>
      <x:c r="K521" s="14" t="n">
        <x:f>IF((AG521-1)=0,"",ROUND(10*U521/(AG521-1),1))</x:f>
        <x:v>0.7</x:v>
      </x:c>
      <x:c r="L521" s="14" t="n">
        <x:f>IF(U521=0,"",ROUND(10*V521/U521,1))</x:f>
        <x:v>0</x:v>
      </x:c>
      <x:c r="M521" s="14" t="str">
        <x:f>IF(AJ521=0,"",ROUND(10*AK521/AJ521,1))</x:f>
      </x:c>
      <x:c r="N521" s="14" t="n">
        <x:f>ROUND(10*W521/12,1)</x:f>
        <x:v>10</x:v>
      </x:c>
      <x:c r="O521" s="14" t="n">
        <x:f>ROUND(10*AL521,1)</x:f>
        <x:v>4.8</x:v>
      </x:c>
      <x:c r="P521" s="14" t="n">
        <x:f>IF((AG521-1)=0,"",ROUND(10*X521/(AG521-1),1))</x:f>
        <x:v>0</x:v>
      </x:c>
      <x:c r="Q521" s="15" t="n">
        <x:f>COUNTIFS(Relaciones!$E$6542:$E$6977,A521,Relaciones!$F$6542:$F$6977,"amistad")</x:f>
        <x:v>6</x:v>
      </x:c>
      <x:c r="R521" s="15" t="n">
        <x:f>COUNTIFS(Relaciones!$D$6542:$D$6977,A521,Relaciones!$F$6542:$F$6977,"amistad")</x:f>
        <x:v>6</x:v>
      </x:c>
      <x:c r="S521" s="15" t="n">
        <x:f>SUMIFS(Relaciones!$G$6542:$G$6977,Relaciones!$D$6542:$D$6977,A521,Relaciones!$F$6542:$F$6977,"amistad")</x:f>
        <x:v>6</x:v>
      </x:c>
      <x:c r="T521" s="15" t="n">
        <x:f>COUNTIFS(Relaciones!$E$6542:$E$6977,A521,Relaciones!$F$6542:$F$6977,"rechazo")</x:f>
        <x:v>0</x:v>
      </x:c>
      <x:c r="U521" s="15" t="n">
        <x:f>COUNTIFS(Relaciones!$D$6542:$D$6977,A521,Relaciones!$F$6542:$F$6977,"rechazo")</x:f>
        <x:v>2</x:v>
      </x:c>
      <x:c r="V521" s="15" t="n">
        <x:f>SUMIFS(Relaciones!$G$6542:$G$6977,Relaciones!$D$6542:$D$6977,A521,Relaciones!$F$6542:$F$6977,"rechazo")</x:f>
        <x:v>0</x:v>
      </x:c>
      <x:c r="W521" s="15" t="n">
        <x:f>SUM(INDEX(Respuestas!$B$506:$B$533,MATCH(A521,Respuestas!$A$506:$A$533,0)),INDEX(Respuestas!$C$506:$C$533,MATCH(A521,Respuestas!$A$506:$A$533,0)),INDEX(Respuestas!$D$506:$D$533,MATCH(A521,Respuestas!$A$506:$A$533,0)),INDEX(Respuestas!$E$506:$E$533,MATCH(A521,Respuestas!$A$506:$A$533,0)))</x:f>
        <x:v>12</x:v>
      </x:c>
      <x:c r="X521" s="15" t="n">
        <x:f>COUNTIFS(Relaciones!$E$6542:$E$6977,A521,Relaciones!$F$6542:$F$6977,"mediacion")</x:f>
        <x:v>0</x:v>
      </x:c>
      <x:c r="Y521" s="15" t="n">
        <x:f>COUNTIFS(Relaciones!$E$6542:$E$6977,A521,Relaciones!$F$6542:$F$6977,"mediacion_negativa")</x:f>
        <x:v>0</x:v>
      </x:c>
      <x:c r="Z521" s="15" t="n">
        <x:f>COUNTIFS(Relaciones!$E$6542:$E$6977,A521,Relaciones!$F$6542:$F$6977,"bullying")</x:f>
        <x:v>0</x:v>
      </x:c>
      <x:c r="AA521" s="4" t="str">
        <x:f>INDEX(Respuestas!$F$506:$F$533,MATCH(A521,Respuestas!$A$506:$A$533,0))</x:f>
        <x:v>No</x:v>
      </x:c>
      <x:c r="AB521" s="4" t="str">
        <x:f>INDEX(Respuestas!$G$506:$G$533,MATCH(A521,Respuestas!$A$506:$A$533,0))</x:f>
        <x:v>Sí</x:v>
      </x:c>
      <x:c r="AC521" s="4" t="str">
        <x:f>INDEX(Respuestas!$H$506:$H$533,MATCH(A521,Respuestas!$A$506:$A$533,0))</x:f>
        <x:v>No</x:v>
      </x:c>
      <x:c r="AD521" s="4" t="str">
        <x:f>INDEX(Respuestas!$I$506:$I$533,MATCH(A521,Respuestas!$A$506:$A$533,0))</x:f>
        <x:v>Sí</x:v>
      </x:c>
      <x:c r="AE521" s="4" t="str">
        <x:f>INDEX(Respuestas!$J$506:$J$533,MATCH(A521,Respuestas!$A$506:$A$533,0))</x:f>
        <x:v>G2</x:v>
      </x:c>
      <x:c r="AF521" s="4" t="str">
        <x:v>normalizada_v1</x:v>
      </x:c>
      <x:c r="AG521" s="4" t="n">
        <x:f>COUNTIFS($B$2:$B$1513,B521,$C$2:$C$1513,C521,$D$2:$D$1513,D521)</x:f>
        <x:v>28</x:v>
      </x:c>
      <x:c r="AH521" s="4" t="n">
        <x:f>COUNTIFS(Relaciones!$D$6542:$D$6977,A521,Relaciones!$F$6542:$F$6977,"prediccion_amistad")</x:f>
        <x:v>4</x:v>
      </x:c>
      <x:c r="AI521" s="4" t="n">
        <x:f>SUMIFS(Relaciones!$H$6542:$H$6977,Relaciones!$D$6542:$D$6977,A521,Relaciones!$F$6542:$F$6977,"prediccion_amistad")</x:f>
        <x:v>4</x:v>
      </x:c>
      <x:c r="AJ521" s="4" t="n">
        <x:f>COUNTIFS(Relaciones!$D$6542:$D$6977,A521,Relaciones!$F$6542:$F$6977,"prediccion_rechazo")</x:f>
        <x:v>0</x:v>
      </x:c>
      <x:c r="AK521" s="4" t="n">
        <x:f>SUMIFS(Relaciones!$H$6542:$H$6977,Relaciones!$D$6542:$D$6977,A521,Relaciones!$F$6542:$F$6977,"prediccion_rechazo")</x:f>
        <x:v>0</x:v>
      </x:c>
      <x:c r="AL521" s="4" t="n">
        <x:v>0.47994712976761084</x:v>
      </x:c>
    </x:row>
    <x:row r="522" ht="23" customHeight="1">
      <x:c r="A522" s="13" t="str">
        <x:v>00521</x:v>
      </x:c>
      <x:c r="B522" s="4" t="str">
        <x:v>Sevilla</x:v>
      </x:c>
      <x:c r="C522" s="4" t="str">
        <x:v>4.º ESO</x:v>
      </x:c>
      <x:c r="D522" s="4" t="str">
        <x:v>A</x:v>
      </x:c>
      <x:c r="E522" s="4" t="str">
        <x:v>alumna</x:v>
      </x:c>
      <x:c r="F522" s="14" t="n">
        <x:f>IF((AG522-1)=0,"",ROUND(10*Q522/(AG522-1),1))</x:f>
        <x:v>2.2</x:v>
      </x:c>
      <x:c r="G522" s="14" t="n">
        <x:f>IF((AG522-1)=0,"",ROUND(10*R522/(AG522-1),1))</x:f>
        <x:v>2.2</x:v>
      </x:c>
      <x:c r="H522" s="14" t="n">
        <x:f>IF(R522=0,"",ROUND(10*S522/R522,1))</x:f>
        <x:v>10</x:v>
      </x:c>
      <x:c r="I522" s="14" t="n">
        <x:f>IF(AH522=0,"",ROUND(10*AI522/AH522,1))</x:f>
        <x:v>8</x:v>
      </x:c>
      <x:c r="J522" s="14" t="n">
        <x:f>IF((AG522-1)=0,"",ROUND(10*T522/(AG522-1),1))</x:f>
        <x:v>0</x:v>
      </x:c>
      <x:c r="K522" s="14" t="n">
        <x:f>IF((AG522-1)=0,"",ROUND(10*U522/(AG522-1),1))</x:f>
        <x:v>0.4</x:v>
      </x:c>
      <x:c r="L522" s="14" t="n">
        <x:f>IF(U522=0,"",ROUND(10*V522/U522,1))</x:f>
        <x:v>0</x:v>
      </x:c>
      <x:c r="M522" s="14" t="n">
        <x:f>IF(AJ522=0,"",ROUND(10*AK522/AJ522,1))</x:f>
        <x:v>0</x:v>
      </x:c>
      <x:c r="N522" s="14" t="n">
        <x:f>ROUND(10*W522/12,1)</x:f>
        <x:v>7.5</x:v>
      </x:c>
      <x:c r="O522" s="14" t="n">
        <x:f>ROUND(10*AL522,1)</x:f>
        <x:v>4.5</x:v>
      </x:c>
      <x:c r="P522" s="14" t="n">
        <x:f>IF((AG522-1)=0,"",ROUND(10*X522/(AG522-1),1))</x:f>
        <x:v>0</x:v>
      </x:c>
      <x:c r="Q522" s="15" t="n">
        <x:f>COUNTIFS(Relaciones!$E$6542:$E$6977,A522,Relaciones!$F$6542:$F$6977,"amistad")</x:f>
        <x:v>6</x:v>
      </x:c>
      <x:c r="R522" s="15" t="n">
        <x:f>COUNTIFS(Relaciones!$D$6542:$D$6977,A522,Relaciones!$F$6542:$F$6977,"amistad")</x:f>
        <x:v>6</x:v>
      </x:c>
      <x:c r="S522" s="15" t="n">
        <x:f>SUMIFS(Relaciones!$G$6542:$G$6977,Relaciones!$D$6542:$D$6977,A522,Relaciones!$F$6542:$F$6977,"amistad")</x:f>
        <x:v>6</x:v>
      </x:c>
      <x:c r="T522" s="15" t="n">
        <x:f>COUNTIFS(Relaciones!$E$6542:$E$6977,A522,Relaciones!$F$6542:$F$6977,"rechazo")</x:f>
        <x:v>0</x:v>
      </x:c>
      <x:c r="U522" s="15" t="n">
        <x:f>COUNTIFS(Relaciones!$D$6542:$D$6977,A522,Relaciones!$F$6542:$F$6977,"rechazo")</x:f>
        <x:v>1</x:v>
      </x:c>
      <x:c r="V522" s="15" t="n">
        <x:f>SUMIFS(Relaciones!$G$6542:$G$6977,Relaciones!$D$6542:$D$6977,A522,Relaciones!$F$6542:$F$6977,"rechazo")</x:f>
        <x:v>0</x:v>
      </x:c>
      <x:c r="W522" s="15" t="n">
        <x:f>SUM(INDEX(Respuestas!$B$506:$B$533,MATCH(A522,Respuestas!$A$506:$A$533,0)),INDEX(Respuestas!$C$506:$C$533,MATCH(A522,Respuestas!$A$506:$A$533,0)),INDEX(Respuestas!$D$506:$D$533,MATCH(A522,Respuestas!$A$506:$A$533,0)),INDEX(Respuestas!$E$506:$E$533,MATCH(A522,Respuestas!$A$506:$A$533,0)))</x:f>
        <x:v>9</x:v>
      </x:c>
      <x:c r="X522" s="15" t="n">
        <x:f>COUNTIFS(Relaciones!$E$6542:$E$6977,A522,Relaciones!$F$6542:$F$6977,"mediacion")</x:f>
        <x:v>0</x:v>
      </x:c>
      <x:c r="Y522" s="15" t="n">
        <x:f>COUNTIFS(Relaciones!$E$6542:$E$6977,A522,Relaciones!$F$6542:$F$6977,"mediacion_negativa")</x:f>
        <x:v>0</x:v>
      </x:c>
      <x:c r="Z522" s="15" t="n">
        <x:f>COUNTIFS(Relaciones!$E$6542:$E$6977,A522,Relaciones!$F$6542:$F$6977,"bullying")</x:f>
        <x:v>0</x:v>
      </x:c>
      <x:c r="AA522" s="4" t="str">
        <x:f>INDEX(Respuestas!$F$506:$F$533,MATCH(A522,Respuestas!$A$506:$A$533,0))</x:f>
        <x:v>No</x:v>
      </x:c>
      <x:c r="AB522" s="4" t="str">
        <x:f>INDEX(Respuestas!$G$506:$G$533,MATCH(A522,Respuestas!$A$506:$A$533,0))</x:f>
        <x:v>Sí</x:v>
      </x:c>
      <x:c r="AC522" s="4" t="str">
        <x:f>INDEX(Respuestas!$H$506:$H$533,MATCH(A522,Respuestas!$A$506:$A$533,0))</x:f>
        <x:v>No</x:v>
      </x:c>
      <x:c r="AD522" s="4" t="str">
        <x:f>INDEX(Respuestas!$I$506:$I$533,MATCH(A522,Respuestas!$A$506:$A$533,0))</x:f>
        <x:v>Sí</x:v>
      </x:c>
      <x:c r="AE522" s="4" t="str">
        <x:f>INDEX(Respuestas!$J$506:$J$533,MATCH(A522,Respuestas!$A$506:$A$533,0))</x:f>
        <x:v>G2</x:v>
      </x:c>
      <x:c r="AF522" s="4" t="str">
        <x:v>normalizada_v1</x:v>
      </x:c>
      <x:c r="AG522" s="4" t="n">
        <x:f>COUNTIFS($B$2:$B$1513,B522,$C$2:$C$1513,C522,$D$2:$D$1513,D522)</x:f>
        <x:v>28</x:v>
      </x:c>
      <x:c r="AH522" s="4" t="n">
        <x:f>COUNTIFS(Relaciones!$D$6542:$D$6977,A522,Relaciones!$F$6542:$F$6977,"prediccion_amistad")</x:f>
        <x:v>5</x:v>
      </x:c>
      <x:c r="AI522" s="4" t="n">
        <x:f>SUMIFS(Relaciones!$H$6542:$H$6977,Relaciones!$D$6542:$D$6977,A522,Relaciones!$F$6542:$F$6977,"prediccion_amistad")</x:f>
        <x:v>4</x:v>
      </x:c>
      <x:c r="AJ522" s="4" t="n">
        <x:f>COUNTIFS(Relaciones!$D$6542:$D$6977,A522,Relaciones!$F$6542:$F$6977,"prediccion_rechazo")</x:f>
        <x:v>1</x:v>
      </x:c>
      <x:c r="AK522" s="4" t="n">
        <x:f>SUMIFS(Relaciones!$H$6542:$H$6977,Relaciones!$D$6542:$D$6977,A522,Relaciones!$F$6542:$F$6977,"prediccion_rechazo")</x:f>
        <x:v>0</x:v>
      </x:c>
      <x:c r="AL522" s="4" t="n">
        <x:v>0.44631954444397054</x:v>
      </x:c>
    </x:row>
    <x:row r="523" ht="23" customHeight="1">
      <x:c r="A523" s="13" t="str">
        <x:v>00522</x:v>
      </x:c>
      <x:c r="B523" s="4" t="str">
        <x:v>Sevilla</x:v>
      </x:c>
      <x:c r="C523" s="4" t="str">
        <x:v>4.º ESO</x:v>
      </x:c>
      <x:c r="D523" s="4" t="str">
        <x:v>A</x:v>
      </x:c>
      <x:c r="E523" s="4" t="str">
        <x:v>alumno</x:v>
      </x:c>
      <x:c r="F523" s="14" t="n">
        <x:f>IF((AG523-1)=0,"",ROUND(10*Q523/(AG523-1),1))</x:f>
        <x:v>2.2</x:v>
      </x:c>
      <x:c r="G523" s="14" t="n">
        <x:f>IF((AG523-1)=0,"",ROUND(10*R523/(AG523-1),1))</x:f>
        <x:v>2.6</x:v>
      </x:c>
      <x:c r="H523" s="14" t="n">
        <x:f>IF(R523=0,"",ROUND(10*S523/R523,1))</x:f>
        <x:v>8.6</x:v>
      </x:c>
      <x:c r="I523" s="14" t="n">
        <x:f>IF(AH523=0,"",ROUND(10*AI523/AH523,1))</x:f>
        <x:v>10</x:v>
      </x:c>
      <x:c r="J523" s="14" t="n">
        <x:f>IF((AG523-1)=0,"",ROUND(10*T523/(AG523-1),1))</x:f>
        <x:v>0</x:v>
      </x:c>
      <x:c r="K523" s="14" t="n">
        <x:f>IF((AG523-1)=0,"",ROUND(10*U523/(AG523-1),1))</x:f>
        <x:v>0.4</x:v>
      </x:c>
      <x:c r="L523" s="14" t="n">
        <x:f>IF(U523=0,"",ROUND(10*V523/U523,1))</x:f>
        <x:v>0</x:v>
      </x:c>
      <x:c r="M523" s="14" t="str">
        <x:f>IF(AJ523=0,"",ROUND(10*AK523/AJ523,1))</x:f>
      </x:c>
      <x:c r="N523" s="14" t="n">
        <x:f>ROUND(10*W523/12,1)</x:f>
        <x:v>8.3</x:v>
      </x:c>
      <x:c r="O523" s="14" t="n">
        <x:f>ROUND(10*AL523,1)</x:f>
        <x:v>5</x:v>
      </x:c>
      <x:c r="P523" s="14" t="n">
        <x:f>IF((AG523-1)=0,"",ROUND(10*X523/(AG523-1),1))</x:f>
        <x:v>0</x:v>
      </x:c>
      <x:c r="Q523" s="15" t="n">
        <x:f>COUNTIFS(Relaciones!$E$6542:$E$6977,A523,Relaciones!$F$6542:$F$6977,"amistad")</x:f>
        <x:v>6</x:v>
      </x:c>
      <x:c r="R523" s="15" t="n">
        <x:f>COUNTIFS(Relaciones!$D$6542:$D$6977,A523,Relaciones!$F$6542:$F$6977,"amistad")</x:f>
        <x:v>7</x:v>
      </x:c>
      <x:c r="S523" s="15" t="n">
        <x:f>SUMIFS(Relaciones!$G$6542:$G$6977,Relaciones!$D$6542:$D$6977,A523,Relaciones!$F$6542:$F$6977,"amistad")</x:f>
        <x:v>6</x:v>
      </x:c>
      <x:c r="T523" s="15" t="n">
        <x:f>COUNTIFS(Relaciones!$E$6542:$E$6977,A523,Relaciones!$F$6542:$F$6977,"rechazo")</x:f>
        <x:v>0</x:v>
      </x:c>
      <x:c r="U523" s="15" t="n">
        <x:f>COUNTIFS(Relaciones!$D$6542:$D$6977,A523,Relaciones!$F$6542:$F$6977,"rechazo")</x:f>
        <x:v>1</x:v>
      </x:c>
      <x:c r="V523" s="15" t="n">
        <x:f>SUMIFS(Relaciones!$G$6542:$G$6977,Relaciones!$D$6542:$D$6977,A523,Relaciones!$F$6542:$F$6977,"rechazo")</x:f>
        <x:v>0</x:v>
      </x:c>
      <x:c r="W523" s="15" t="n">
        <x:f>SUM(INDEX(Respuestas!$B$506:$B$533,MATCH(A523,Respuestas!$A$506:$A$533,0)),INDEX(Respuestas!$C$506:$C$533,MATCH(A523,Respuestas!$A$506:$A$533,0)),INDEX(Respuestas!$D$506:$D$533,MATCH(A523,Respuestas!$A$506:$A$533,0)),INDEX(Respuestas!$E$506:$E$533,MATCH(A523,Respuestas!$A$506:$A$533,0)))</x:f>
        <x:v>10</x:v>
      </x:c>
      <x:c r="X523" s="15" t="n">
        <x:f>COUNTIFS(Relaciones!$E$6542:$E$6977,A523,Relaciones!$F$6542:$F$6977,"mediacion")</x:f>
        <x:v>0</x:v>
      </x:c>
      <x:c r="Y523" s="15" t="n">
        <x:f>COUNTIFS(Relaciones!$E$6542:$E$6977,A523,Relaciones!$F$6542:$F$6977,"mediacion_negativa")</x:f>
        <x:v>0</x:v>
      </x:c>
      <x:c r="Z523" s="15" t="n">
        <x:f>COUNTIFS(Relaciones!$E$6542:$E$6977,A523,Relaciones!$F$6542:$F$6977,"bullying")</x:f>
        <x:v>0</x:v>
      </x:c>
      <x:c r="AA523" s="4" t="str">
        <x:f>INDEX(Respuestas!$F$506:$F$533,MATCH(A523,Respuestas!$A$506:$A$533,0))</x:f>
        <x:v>No</x:v>
      </x:c>
      <x:c r="AB523" s="4" t="str">
        <x:f>INDEX(Respuestas!$G$506:$G$533,MATCH(A523,Respuestas!$A$506:$A$533,0))</x:f>
        <x:v>Sí</x:v>
      </x:c>
      <x:c r="AC523" s="4" t="str">
        <x:f>INDEX(Respuestas!$H$506:$H$533,MATCH(A523,Respuestas!$A$506:$A$533,0))</x:f>
        <x:v>No</x:v>
      </x:c>
      <x:c r="AD523" s="4" t="str">
        <x:f>INDEX(Respuestas!$I$506:$I$533,MATCH(A523,Respuestas!$A$506:$A$533,0))</x:f>
        <x:v>Sí</x:v>
      </x:c>
      <x:c r="AE523" s="4" t="str">
        <x:f>INDEX(Respuestas!$J$506:$J$533,MATCH(A523,Respuestas!$A$506:$A$533,0))</x:f>
        <x:v>G2</x:v>
      </x:c>
      <x:c r="AF523" s="4" t="str">
        <x:v>normalizada_v1</x:v>
      </x:c>
      <x:c r="AG523" s="4" t="n">
        <x:f>COUNTIFS($B$2:$B$1513,B523,$C$2:$C$1513,C523,$D$2:$D$1513,D523)</x:f>
        <x:v>28</x:v>
      </x:c>
      <x:c r="AH523" s="4" t="n">
        <x:f>COUNTIFS(Relaciones!$D$6542:$D$6977,A523,Relaciones!$F$6542:$F$6977,"prediccion_amistad")</x:f>
        <x:v>5</x:v>
      </x:c>
      <x:c r="AI523" s="4" t="n">
        <x:f>SUMIFS(Relaciones!$H$6542:$H$6977,Relaciones!$D$6542:$D$6977,A523,Relaciones!$F$6542:$F$6977,"prediccion_amistad")</x:f>
        <x:v>5</x:v>
      </x:c>
      <x:c r="AJ523" s="4" t="n">
        <x:f>COUNTIFS(Relaciones!$D$6542:$D$6977,A523,Relaciones!$F$6542:$F$6977,"prediccion_rechazo")</x:f>
        <x:v>0</x:v>
      </x:c>
      <x:c r="AK523" s="4" t="n">
        <x:f>SUMIFS(Relaciones!$H$6542:$H$6977,Relaciones!$D$6542:$D$6977,A523,Relaciones!$F$6542:$F$6977,"prediccion_rechazo")</x:f>
        <x:v>0</x:v>
      </x:c>
      <x:c r="AL523" s="4" t="n">
        <x:v>0.5043607600920678</x:v>
      </x:c>
    </x:row>
    <x:row r="524" ht="23" customHeight="1">
      <x:c r="A524" s="13" t="str">
        <x:v>00523</x:v>
      </x:c>
      <x:c r="B524" s="4" t="str">
        <x:v>Sevilla</x:v>
      </x:c>
      <x:c r="C524" s="4" t="str">
        <x:v>4.º ESO</x:v>
      </x:c>
      <x:c r="D524" s="4" t="str">
        <x:v>A</x:v>
      </x:c>
      <x:c r="E524" s="4" t="str">
        <x:v>alumna</x:v>
      </x:c>
      <x:c r="F524" s="14" t="n">
        <x:f>IF((AG524-1)=0,"",ROUND(10*Q524/(AG524-1),1))</x:f>
        <x:v>2.2</x:v>
      </x:c>
      <x:c r="G524" s="14" t="n">
        <x:f>IF((AG524-1)=0,"",ROUND(10*R524/(AG524-1),1))</x:f>
        <x:v>2.6</x:v>
      </x:c>
      <x:c r="H524" s="14" t="n">
        <x:f>IF(R524=0,"",ROUND(10*S524/R524,1))</x:f>
        <x:v>8.6</x:v>
      </x:c>
      <x:c r="I524" s="14" t="n">
        <x:f>IF(AH524=0,"",ROUND(10*AI524/AH524,1))</x:f>
        <x:v>10</x:v>
      </x:c>
      <x:c r="J524" s="14" t="n">
        <x:f>IF((AG524-1)=0,"",ROUND(10*T524/(AG524-1),1))</x:f>
        <x:v>0</x:v>
      </x:c>
      <x:c r="K524" s="14" t="n">
        <x:f>IF((AG524-1)=0,"",ROUND(10*U524/(AG524-1),1))</x:f>
        <x:v>0.4</x:v>
      </x:c>
      <x:c r="L524" s="14" t="n">
        <x:f>IF(U524=0,"",ROUND(10*V524/U524,1))</x:f>
        <x:v>0</x:v>
      </x:c>
      <x:c r="M524" s="14" t="str">
        <x:f>IF(AJ524=0,"",ROUND(10*AK524/AJ524,1))</x:f>
      </x:c>
      <x:c r="N524" s="14" t="n">
        <x:f>ROUND(10*W524/12,1)</x:f>
        <x:v>9.2</x:v>
      </x:c>
      <x:c r="O524" s="14" t="n">
        <x:f>ROUND(10*AL524,1)</x:f>
        <x:v>5.2</x:v>
      </x:c>
      <x:c r="P524" s="14" t="n">
        <x:f>IF((AG524-1)=0,"",ROUND(10*X524/(AG524-1),1))</x:f>
        <x:v>0</x:v>
      </x:c>
      <x:c r="Q524" s="15" t="n">
        <x:f>COUNTIFS(Relaciones!$E$6542:$E$6977,A524,Relaciones!$F$6542:$F$6977,"amistad")</x:f>
        <x:v>6</x:v>
      </x:c>
      <x:c r="R524" s="15" t="n">
        <x:f>COUNTIFS(Relaciones!$D$6542:$D$6977,A524,Relaciones!$F$6542:$F$6977,"amistad")</x:f>
        <x:v>7</x:v>
      </x:c>
      <x:c r="S524" s="15" t="n">
        <x:f>SUMIFS(Relaciones!$G$6542:$G$6977,Relaciones!$D$6542:$D$6977,A524,Relaciones!$F$6542:$F$6977,"amistad")</x:f>
        <x:v>6</x:v>
      </x:c>
      <x:c r="T524" s="15" t="n">
        <x:f>COUNTIFS(Relaciones!$E$6542:$E$6977,A524,Relaciones!$F$6542:$F$6977,"rechazo")</x:f>
        <x:v>0</x:v>
      </x:c>
      <x:c r="U524" s="15" t="n">
        <x:f>COUNTIFS(Relaciones!$D$6542:$D$6977,A524,Relaciones!$F$6542:$F$6977,"rechazo")</x:f>
        <x:v>1</x:v>
      </x:c>
      <x:c r="V524" s="15" t="n">
        <x:f>SUMIFS(Relaciones!$G$6542:$G$6977,Relaciones!$D$6542:$D$6977,A524,Relaciones!$F$6542:$F$6977,"rechazo")</x:f>
        <x:v>0</x:v>
      </x:c>
      <x:c r="W524" s="15" t="n">
        <x:f>SUM(INDEX(Respuestas!$B$506:$B$533,MATCH(A524,Respuestas!$A$506:$A$533,0)),INDEX(Respuestas!$C$506:$C$533,MATCH(A524,Respuestas!$A$506:$A$533,0)),INDEX(Respuestas!$D$506:$D$533,MATCH(A524,Respuestas!$A$506:$A$533,0)),INDEX(Respuestas!$E$506:$E$533,MATCH(A524,Respuestas!$A$506:$A$533,0)))</x:f>
        <x:v>11</x:v>
      </x:c>
      <x:c r="X524" s="15" t="n">
        <x:f>COUNTIFS(Relaciones!$E$6542:$E$6977,A524,Relaciones!$F$6542:$F$6977,"mediacion")</x:f>
        <x:v>0</x:v>
      </x:c>
      <x:c r="Y524" s="15" t="n">
        <x:f>COUNTIFS(Relaciones!$E$6542:$E$6977,A524,Relaciones!$F$6542:$F$6977,"mediacion_negativa")</x:f>
        <x:v>0</x:v>
      </x:c>
      <x:c r="Z524" s="15" t="n">
        <x:f>COUNTIFS(Relaciones!$E$6542:$E$6977,A524,Relaciones!$F$6542:$F$6977,"bullying")</x:f>
        <x:v>0</x:v>
      </x:c>
      <x:c r="AA524" s="4" t="str">
        <x:f>INDEX(Respuestas!$F$506:$F$533,MATCH(A524,Respuestas!$A$506:$A$533,0))</x:f>
        <x:v>No</x:v>
      </x:c>
      <x:c r="AB524" s="4" t="str">
        <x:f>INDEX(Respuestas!$G$506:$G$533,MATCH(A524,Respuestas!$A$506:$A$533,0))</x:f>
        <x:v>Sí</x:v>
      </x:c>
      <x:c r="AC524" s="4" t="str">
        <x:f>INDEX(Respuestas!$H$506:$H$533,MATCH(A524,Respuestas!$A$506:$A$533,0))</x:f>
        <x:v>No</x:v>
      </x:c>
      <x:c r="AD524" s="4" t="str">
        <x:f>INDEX(Respuestas!$I$506:$I$533,MATCH(A524,Respuestas!$A$506:$A$533,0))</x:f>
        <x:v>Sí</x:v>
      </x:c>
      <x:c r="AE524" s="4" t="str">
        <x:f>INDEX(Respuestas!$J$506:$J$533,MATCH(A524,Respuestas!$A$506:$A$533,0))</x:f>
        <x:v>G2</x:v>
      </x:c>
      <x:c r="AF524" s="4" t="str">
        <x:v>normalizada_v1</x:v>
      </x:c>
      <x:c r="AG524" s="4" t="n">
        <x:f>COUNTIFS($B$2:$B$1513,B524,$C$2:$C$1513,C524,$D$2:$D$1513,D524)</x:f>
        <x:v>28</x:v>
      </x:c>
      <x:c r="AH524" s="4" t="n">
        <x:f>COUNTIFS(Relaciones!$D$6542:$D$6977,A524,Relaciones!$F$6542:$F$6977,"prediccion_amistad")</x:f>
        <x:v>5</x:v>
      </x:c>
      <x:c r="AI524" s="4" t="n">
        <x:f>SUMIFS(Relaciones!$H$6542:$H$6977,Relaciones!$D$6542:$D$6977,A524,Relaciones!$F$6542:$F$6977,"prediccion_amistad")</x:f>
        <x:v>5</x:v>
      </x:c>
      <x:c r="AJ524" s="4" t="n">
        <x:f>COUNTIFS(Relaciones!$D$6542:$D$6977,A524,Relaciones!$F$6542:$F$6977,"prediccion_rechazo")</x:f>
        <x:v>0</x:v>
      </x:c>
      <x:c r="AK524" s="4" t="n">
        <x:f>SUMIFS(Relaciones!$H$6542:$H$6977,Relaciones!$D$6542:$D$6977,A524,Relaciones!$F$6542:$F$6977,"prediccion_rechazo")</x:f>
        <x:v>0</x:v>
      </x:c>
      <x:c r="AL524" s="4" t="n">
        <x:v>0.5186281630087528</x:v>
      </x:c>
    </x:row>
    <x:row r="525" ht="23" customHeight="1">
      <x:c r="A525" s="13" t="str">
        <x:v>00524</x:v>
      </x:c>
      <x:c r="B525" s="4" t="str">
        <x:v>Sevilla</x:v>
      </x:c>
      <x:c r="C525" s="4" t="str">
        <x:v>4.º ESO</x:v>
      </x:c>
      <x:c r="D525" s="4" t="str">
        <x:v>A</x:v>
      </x:c>
      <x:c r="E525" s="4" t="str">
        <x:v>alumno</x:v>
      </x:c>
      <x:c r="F525" s="14" t="n">
        <x:f>IF((AG525-1)=0,"",ROUND(10*Q525/(AG525-1),1))</x:f>
        <x:v>2.2</x:v>
      </x:c>
      <x:c r="G525" s="14" t="n">
        <x:f>IF((AG525-1)=0,"",ROUND(10*R525/(AG525-1),1))</x:f>
        <x:v>2.6</x:v>
      </x:c>
      <x:c r="H525" s="14" t="n">
        <x:f>IF(R525=0,"",ROUND(10*S525/R525,1))</x:f>
        <x:v>8.6</x:v>
      </x:c>
      <x:c r="I525" s="14" t="n">
        <x:f>IF(AH525=0,"",ROUND(10*AI525/AH525,1))</x:f>
        <x:v>8</x:v>
      </x:c>
      <x:c r="J525" s="14" t="n">
        <x:f>IF((AG525-1)=0,"",ROUND(10*T525/(AG525-1),1))</x:f>
        <x:v>0.4</x:v>
      </x:c>
      <x:c r="K525" s="14" t="n">
        <x:f>IF((AG525-1)=0,"",ROUND(10*U525/(AG525-1),1))</x:f>
        <x:v>0.4</x:v>
      </x:c>
      <x:c r="L525" s="14" t="n">
        <x:f>IF(U525=0,"",ROUND(10*V525/U525,1))</x:f>
        <x:v>0</x:v>
      </x:c>
      <x:c r="M525" s="14" t="n">
        <x:f>IF(AJ525=0,"",ROUND(10*AK525/AJ525,1))</x:f>
        <x:v>5</x:v>
      </x:c>
      <x:c r="N525" s="14" t="n">
        <x:f>ROUND(10*W525/12,1)</x:f>
        <x:v>10</x:v>
      </x:c>
      <x:c r="O525" s="14" t="n">
        <x:f>ROUND(10*AL525,1)</x:f>
        <x:v>5.3</x:v>
      </x:c>
      <x:c r="P525" s="14" t="n">
        <x:f>IF((AG525-1)=0,"",ROUND(10*X525/(AG525-1),1))</x:f>
        <x:v>0</x:v>
      </x:c>
      <x:c r="Q525" s="15" t="n">
        <x:f>COUNTIFS(Relaciones!$E$6542:$E$6977,A525,Relaciones!$F$6542:$F$6977,"amistad")</x:f>
        <x:v>6</x:v>
      </x:c>
      <x:c r="R525" s="15" t="n">
        <x:f>COUNTIFS(Relaciones!$D$6542:$D$6977,A525,Relaciones!$F$6542:$F$6977,"amistad")</x:f>
        <x:v>7</x:v>
      </x:c>
      <x:c r="S525" s="15" t="n">
        <x:f>SUMIFS(Relaciones!$G$6542:$G$6977,Relaciones!$D$6542:$D$6977,A525,Relaciones!$F$6542:$F$6977,"amistad")</x:f>
        <x:v>6</x:v>
      </x:c>
      <x:c r="T525" s="15" t="n">
        <x:f>COUNTIFS(Relaciones!$E$6542:$E$6977,A525,Relaciones!$F$6542:$F$6977,"rechazo")</x:f>
        <x:v>1</x:v>
      </x:c>
      <x:c r="U525" s="15" t="n">
        <x:f>COUNTIFS(Relaciones!$D$6542:$D$6977,A525,Relaciones!$F$6542:$F$6977,"rechazo")</x:f>
        <x:v>1</x:v>
      </x:c>
      <x:c r="V525" s="15" t="n">
        <x:f>SUMIFS(Relaciones!$G$6542:$G$6977,Relaciones!$D$6542:$D$6977,A525,Relaciones!$F$6542:$F$6977,"rechazo")</x:f>
        <x:v>0</x:v>
      </x:c>
      <x:c r="W525" s="15" t="n">
        <x:f>SUM(INDEX(Respuestas!$B$506:$B$533,MATCH(A525,Respuestas!$A$506:$A$533,0)),INDEX(Respuestas!$C$506:$C$533,MATCH(A525,Respuestas!$A$506:$A$533,0)),INDEX(Respuestas!$D$506:$D$533,MATCH(A525,Respuestas!$A$506:$A$533,0)),INDEX(Respuestas!$E$506:$E$533,MATCH(A525,Respuestas!$A$506:$A$533,0)))</x:f>
        <x:v>12</x:v>
      </x:c>
      <x:c r="X525" s="15" t="n">
        <x:f>COUNTIFS(Relaciones!$E$6542:$E$6977,A525,Relaciones!$F$6542:$F$6977,"mediacion")</x:f>
        <x:v>0</x:v>
      </x:c>
      <x:c r="Y525" s="15" t="n">
        <x:f>COUNTIFS(Relaciones!$E$6542:$E$6977,A525,Relaciones!$F$6542:$F$6977,"mediacion_negativa")</x:f>
        <x:v>0</x:v>
      </x:c>
      <x:c r="Z525" s="15" t="n">
        <x:f>COUNTIFS(Relaciones!$E$6542:$E$6977,A525,Relaciones!$F$6542:$F$6977,"bullying")</x:f>
        <x:v>0</x:v>
      </x:c>
      <x:c r="AA525" s="4" t="str">
        <x:f>INDEX(Respuestas!$F$506:$F$533,MATCH(A525,Respuestas!$A$506:$A$533,0))</x:f>
        <x:v>No</x:v>
      </x:c>
      <x:c r="AB525" s="4" t="str">
        <x:f>INDEX(Respuestas!$G$506:$G$533,MATCH(A525,Respuestas!$A$506:$A$533,0))</x:f>
        <x:v>Sí</x:v>
      </x:c>
      <x:c r="AC525" s="4" t="str">
        <x:f>INDEX(Respuestas!$H$506:$H$533,MATCH(A525,Respuestas!$A$506:$A$533,0))</x:f>
        <x:v>No</x:v>
      </x:c>
      <x:c r="AD525" s="4" t="str">
        <x:f>INDEX(Respuestas!$I$506:$I$533,MATCH(A525,Respuestas!$A$506:$A$533,0))</x:f>
        <x:v>Sí</x:v>
      </x:c>
      <x:c r="AE525" s="4" t="str">
        <x:f>INDEX(Respuestas!$J$506:$J$533,MATCH(A525,Respuestas!$A$506:$A$533,0))</x:f>
        <x:v>G2</x:v>
      </x:c>
      <x:c r="AF525" s="4" t="str">
        <x:v>normalizada_v1</x:v>
      </x:c>
      <x:c r="AG525" s="4" t="n">
        <x:f>COUNTIFS($B$2:$B$1513,B525,$C$2:$C$1513,C525,$D$2:$D$1513,D525)</x:f>
        <x:v>28</x:v>
      </x:c>
      <x:c r="AH525" s="4" t="n">
        <x:f>COUNTIFS(Relaciones!$D$6542:$D$6977,A525,Relaciones!$F$6542:$F$6977,"prediccion_amistad")</x:f>
        <x:v>5</x:v>
      </x:c>
      <x:c r="AI525" s="4" t="n">
        <x:f>SUMIFS(Relaciones!$H$6542:$H$6977,Relaciones!$D$6542:$D$6977,A525,Relaciones!$F$6542:$F$6977,"prediccion_amistad")</x:f>
        <x:v>4</x:v>
      </x:c>
      <x:c r="AJ525" s="4" t="n">
        <x:f>COUNTIFS(Relaciones!$D$6542:$D$6977,A525,Relaciones!$F$6542:$F$6977,"prediccion_rechazo")</x:f>
        <x:v>2</x:v>
      </x:c>
      <x:c r="AK525" s="4" t="n">
        <x:f>SUMIFS(Relaciones!$H$6542:$H$6977,Relaciones!$D$6542:$D$6977,A525,Relaciones!$F$6542:$F$6977,"prediccion_rechazo")</x:f>
        <x:v>1</x:v>
      </x:c>
      <x:c r="AL525" s="4" t="n">
        <x:v>0.5308968369557916</x:v>
      </x:c>
    </x:row>
    <x:row r="526" ht="23" customHeight="1">
      <x:c r="A526" s="13" t="str">
        <x:v>00525</x:v>
      </x:c>
      <x:c r="B526" s="4" t="str">
        <x:v>Sevilla</x:v>
      </x:c>
      <x:c r="C526" s="4" t="str">
        <x:v>4.º ESO</x:v>
      </x:c>
      <x:c r="D526" s="4" t="str">
        <x:v>A</x:v>
      </x:c>
      <x:c r="E526" s="4" t="str">
        <x:v>alumna</x:v>
      </x:c>
      <x:c r="F526" s="14" t="n">
        <x:f>IF((AG526-1)=0,"",ROUND(10*Q526/(AG526-1),1))</x:f>
        <x:v>2.2</x:v>
      </x:c>
      <x:c r="G526" s="14" t="n">
        <x:f>IF((AG526-1)=0,"",ROUND(10*R526/(AG526-1),1))</x:f>
        <x:v>2.6</x:v>
      </x:c>
      <x:c r="H526" s="14" t="n">
        <x:f>IF(R526=0,"",ROUND(10*S526/R526,1))</x:f>
        <x:v>8.6</x:v>
      </x:c>
      <x:c r="I526" s="14" t="n">
        <x:f>IF(AH526=0,"",ROUND(10*AI526/AH526,1))</x:f>
        <x:v>10</x:v>
      </x:c>
      <x:c r="J526" s="14" t="n">
        <x:f>IF((AG526-1)=0,"",ROUND(10*T526/(AG526-1),1))</x:f>
        <x:v>0</x:v>
      </x:c>
      <x:c r="K526" s="14" t="n">
        <x:f>IF((AG526-1)=0,"",ROUND(10*U526/(AG526-1),1))</x:f>
        <x:v>0.7</x:v>
      </x:c>
      <x:c r="L526" s="14" t="n">
        <x:f>IF(U526=0,"",ROUND(10*V526/U526,1))</x:f>
        <x:v>0</x:v>
      </x:c>
      <x:c r="M526" s="14" t="str">
        <x:f>IF(AJ526=0,"",ROUND(10*AK526/AJ526,1))</x:f>
      </x:c>
      <x:c r="N526" s="14" t="n">
        <x:f>ROUND(10*W526/12,1)</x:f>
        <x:v>7.5</x:v>
      </x:c>
      <x:c r="O526" s="14" t="n">
        <x:f>ROUND(10*AL526,1)</x:f>
        <x:v>5.4</x:v>
      </x:c>
      <x:c r="P526" s="14" t="n">
        <x:f>IF((AG526-1)=0,"",ROUND(10*X526/(AG526-1),1))</x:f>
        <x:v>0</x:v>
      </x:c>
      <x:c r="Q526" s="15" t="n">
        <x:f>COUNTIFS(Relaciones!$E$6542:$E$6977,A526,Relaciones!$F$6542:$F$6977,"amistad")</x:f>
        <x:v>6</x:v>
      </x:c>
      <x:c r="R526" s="15" t="n">
        <x:f>COUNTIFS(Relaciones!$D$6542:$D$6977,A526,Relaciones!$F$6542:$F$6977,"amistad")</x:f>
        <x:v>7</x:v>
      </x:c>
      <x:c r="S526" s="15" t="n">
        <x:f>SUMIFS(Relaciones!$G$6542:$G$6977,Relaciones!$D$6542:$D$6977,A526,Relaciones!$F$6542:$F$6977,"amistad")</x:f>
        <x:v>6</x:v>
      </x:c>
      <x:c r="T526" s="15" t="n">
        <x:f>COUNTIFS(Relaciones!$E$6542:$E$6977,A526,Relaciones!$F$6542:$F$6977,"rechazo")</x:f>
        <x:v>0</x:v>
      </x:c>
      <x:c r="U526" s="15" t="n">
        <x:f>COUNTIFS(Relaciones!$D$6542:$D$6977,A526,Relaciones!$F$6542:$F$6977,"rechazo")</x:f>
        <x:v>2</x:v>
      </x:c>
      <x:c r="V526" s="15" t="n">
        <x:f>SUMIFS(Relaciones!$G$6542:$G$6977,Relaciones!$D$6542:$D$6977,A526,Relaciones!$F$6542:$F$6977,"rechazo")</x:f>
        <x:v>0</x:v>
      </x:c>
      <x:c r="W526" s="15" t="n">
        <x:f>SUM(INDEX(Respuestas!$B$506:$B$533,MATCH(A526,Respuestas!$A$506:$A$533,0)),INDEX(Respuestas!$C$506:$C$533,MATCH(A526,Respuestas!$A$506:$A$533,0)),INDEX(Respuestas!$D$506:$D$533,MATCH(A526,Respuestas!$A$506:$A$533,0)),INDEX(Respuestas!$E$506:$E$533,MATCH(A526,Respuestas!$A$506:$A$533,0)))</x:f>
        <x:v>9</x:v>
      </x:c>
      <x:c r="X526" s="15" t="n">
        <x:f>COUNTIFS(Relaciones!$E$6542:$E$6977,A526,Relaciones!$F$6542:$F$6977,"mediacion")</x:f>
        <x:v>0</x:v>
      </x:c>
      <x:c r="Y526" s="15" t="n">
        <x:f>COUNTIFS(Relaciones!$E$6542:$E$6977,A526,Relaciones!$F$6542:$F$6977,"mediacion_negativa")</x:f>
        <x:v>0</x:v>
      </x:c>
      <x:c r="Z526" s="15" t="n">
        <x:f>COUNTIFS(Relaciones!$E$6542:$E$6977,A526,Relaciones!$F$6542:$F$6977,"bullying")</x:f>
        <x:v>0</x:v>
      </x:c>
      <x:c r="AA526" s="4" t="str">
        <x:f>INDEX(Respuestas!$F$506:$F$533,MATCH(A526,Respuestas!$A$506:$A$533,0))</x:f>
        <x:v>No</x:v>
      </x:c>
      <x:c r="AB526" s="4" t="str">
        <x:f>INDEX(Respuestas!$G$506:$G$533,MATCH(A526,Respuestas!$A$506:$A$533,0))</x:f>
        <x:v>Sí</x:v>
      </x:c>
      <x:c r="AC526" s="4" t="str">
        <x:f>INDEX(Respuestas!$H$506:$H$533,MATCH(A526,Respuestas!$A$506:$A$533,0))</x:f>
        <x:v>No</x:v>
      </x:c>
      <x:c r="AD526" s="4" t="str">
        <x:f>INDEX(Respuestas!$I$506:$I$533,MATCH(A526,Respuestas!$A$506:$A$533,0))</x:f>
        <x:v>Sí</x:v>
      </x:c>
      <x:c r="AE526" s="4" t="str">
        <x:f>INDEX(Respuestas!$J$506:$J$533,MATCH(A526,Respuestas!$A$506:$A$533,0))</x:f>
        <x:v>G2</x:v>
      </x:c>
      <x:c r="AF526" s="4" t="str">
        <x:v>normalizada_v1</x:v>
      </x:c>
      <x:c r="AG526" s="4" t="n">
        <x:f>COUNTIFS($B$2:$B$1513,B526,$C$2:$C$1513,C526,$D$2:$D$1513,D526)</x:f>
        <x:v>28</x:v>
      </x:c>
      <x:c r="AH526" s="4" t="n">
        <x:f>COUNTIFS(Relaciones!$D$6542:$D$6977,A526,Relaciones!$F$6542:$F$6977,"prediccion_amistad")</x:f>
        <x:v>4</x:v>
      </x:c>
      <x:c r="AI526" s="4" t="n">
        <x:f>SUMIFS(Relaciones!$H$6542:$H$6977,Relaciones!$D$6542:$D$6977,A526,Relaciones!$F$6542:$F$6977,"prediccion_amistad")</x:f>
        <x:v>4</x:v>
      </x:c>
      <x:c r="AJ526" s="4" t="n">
        <x:f>COUNTIFS(Relaciones!$D$6542:$D$6977,A526,Relaciones!$F$6542:$F$6977,"prediccion_rechazo")</x:f>
        <x:v>0</x:v>
      </x:c>
      <x:c r="AK526" s="4" t="n">
        <x:f>SUMIFS(Relaciones!$H$6542:$H$6977,Relaciones!$D$6542:$D$6977,A526,Relaciones!$F$6542:$F$6977,"prediccion_rechazo")</x:f>
        <x:v>0</x:v>
      </x:c>
      <x:c r="AL526" s="4" t="n">
        <x:v>0.5353806360608888</x:v>
      </x:c>
    </x:row>
    <x:row r="527" ht="23" customHeight="1">
      <x:c r="A527" s="13" t="str">
        <x:v>00526</x:v>
      </x:c>
      <x:c r="B527" s="4" t="str">
        <x:v>Sevilla</x:v>
      </x:c>
      <x:c r="C527" s="4" t="str">
        <x:v>4.º ESO</x:v>
      </x:c>
      <x:c r="D527" s="4" t="str">
        <x:v>A</x:v>
      </x:c>
      <x:c r="E527" s="4" t="str">
        <x:v>alumno</x:v>
      </x:c>
      <x:c r="F527" s="14" t="n">
        <x:f>IF((AG527-1)=0,"",ROUND(10*Q527/(AG527-1),1))</x:f>
        <x:v>2.2</x:v>
      </x:c>
      <x:c r="G527" s="14" t="n">
        <x:f>IF((AG527-1)=0,"",ROUND(10*R527/(AG527-1),1))</x:f>
        <x:v>2.6</x:v>
      </x:c>
      <x:c r="H527" s="14" t="n">
        <x:f>IF(R527=0,"",ROUND(10*S527/R527,1))</x:f>
        <x:v>8.6</x:v>
      </x:c>
      <x:c r="I527" s="14" t="n">
        <x:f>IF(AH527=0,"",ROUND(10*AI527/AH527,1))</x:f>
        <x:v>10</x:v>
      </x:c>
      <x:c r="J527" s="14" t="n">
        <x:f>IF((AG527-1)=0,"",ROUND(10*T527/(AG527-1),1))</x:f>
        <x:v>0.4</x:v>
      </x:c>
      <x:c r="K527" s="14" t="n">
        <x:f>IF((AG527-1)=0,"",ROUND(10*U527/(AG527-1),1))</x:f>
        <x:v>0</x:v>
      </x:c>
      <x:c r="L527" s="14" t="str">
        <x:f>IF(U527=0,"",ROUND(10*V527/U527,1))</x:f>
      </x:c>
      <x:c r="M527" s="14" t="n">
        <x:f>IF(AJ527=0,"",ROUND(10*AK527/AJ527,1))</x:f>
        <x:v>10</x:v>
      </x:c>
      <x:c r="N527" s="14" t="n">
        <x:f>ROUND(10*W527/12,1)</x:f>
        <x:v>8.3</x:v>
      </x:c>
      <x:c r="O527" s="14" t="n">
        <x:f>ROUND(10*AL527,1)</x:f>
        <x:v>5.4</x:v>
      </x:c>
      <x:c r="P527" s="14" t="n">
        <x:f>IF((AG527-1)=0,"",ROUND(10*X527/(AG527-1),1))</x:f>
        <x:v>0</x:v>
      </x:c>
      <x:c r="Q527" s="15" t="n">
        <x:f>COUNTIFS(Relaciones!$E$6542:$E$6977,A527,Relaciones!$F$6542:$F$6977,"amistad")</x:f>
        <x:v>6</x:v>
      </x:c>
      <x:c r="R527" s="15" t="n">
        <x:f>COUNTIFS(Relaciones!$D$6542:$D$6977,A527,Relaciones!$F$6542:$F$6977,"amistad")</x:f>
        <x:v>7</x:v>
      </x:c>
      <x:c r="S527" s="15" t="n">
        <x:f>SUMIFS(Relaciones!$G$6542:$G$6977,Relaciones!$D$6542:$D$6977,A527,Relaciones!$F$6542:$F$6977,"amistad")</x:f>
        <x:v>6</x:v>
      </x:c>
      <x:c r="T527" s="15" t="n">
        <x:f>COUNTIFS(Relaciones!$E$6542:$E$6977,A527,Relaciones!$F$6542:$F$6977,"rechazo")</x:f>
        <x:v>1</x:v>
      </x:c>
      <x:c r="U527" s="15" t="n">
        <x:f>COUNTIFS(Relaciones!$D$6542:$D$6977,A527,Relaciones!$F$6542:$F$6977,"rechazo")</x:f>
        <x:v>0</x:v>
      </x:c>
      <x:c r="V527" s="15" t="n">
        <x:f>SUMIFS(Relaciones!$G$6542:$G$6977,Relaciones!$D$6542:$D$6977,A527,Relaciones!$F$6542:$F$6977,"rechazo")</x:f>
        <x:v>0</x:v>
      </x:c>
      <x:c r="W527" s="15" t="n">
        <x:f>SUM(INDEX(Respuestas!$B$506:$B$533,MATCH(A527,Respuestas!$A$506:$A$533,0)),INDEX(Respuestas!$C$506:$C$533,MATCH(A527,Respuestas!$A$506:$A$533,0)),INDEX(Respuestas!$D$506:$D$533,MATCH(A527,Respuestas!$A$506:$A$533,0)),INDEX(Respuestas!$E$506:$E$533,MATCH(A527,Respuestas!$A$506:$A$533,0)))</x:f>
        <x:v>10</x:v>
      </x:c>
      <x:c r="X527" s="15" t="n">
        <x:f>COUNTIFS(Relaciones!$E$6542:$E$6977,A527,Relaciones!$F$6542:$F$6977,"mediacion")</x:f>
        <x:v>0</x:v>
      </x:c>
      <x:c r="Y527" s="15" t="n">
        <x:f>COUNTIFS(Relaciones!$E$6542:$E$6977,A527,Relaciones!$F$6542:$F$6977,"mediacion_negativa")</x:f>
        <x:v>0</x:v>
      </x:c>
      <x:c r="Z527" s="15" t="n">
        <x:f>COUNTIFS(Relaciones!$E$6542:$E$6977,A527,Relaciones!$F$6542:$F$6977,"bullying")</x:f>
        <x:v>0</x:v>
      </x:c>
      <x:c r="AA527" s="4" t="str">
        <x:f>INDEX(Respuestas!$F$506:$F$533,MATCH(A527,Respuestas!$A$506:$A$533,0))</x:f>
        <x:v>No</x:v>
      </x:c>
      <x:c r="AB527" s="4" t="str">
        <x:f>INDEX(Respuestas!$G$506:$G$533,MATCH(A527,Respuestas!$A$506:$A$533,0))</x:f>
        <x:v>Sí</x:v>
      </x:c>
      <x:c r="AC527" s="4" t="str">
        <x:f>INDEX(Respuestas!$H$506:$H$533,MATCH(A527,Respuestas!$A$506:$A$533,0))</x:f>
        <x:v>No</x:v>
      </x:c>
      <x:c r="AD527" s="4" t="str">
        <x:f>INDEX(Respuestas!$I$506:$I$533,MATCH(A527,Respuestas!$A$506:$A$533,0))</x:f>
        <x:v>Sí</x:v>
      </x:c>
      <x:c r="AE527" s="4" t="str">
        <x:f>INDEX(Respuestas!$J$506:$J$533,MATCH(A527,Respuestas!$A$506:$A$533,0))</x:f>
        <x:v>G2</x:v>
      </x:c>
      <x:c r="AF527" s="4" t="str">
        <x:v>normalizada_v1</x:v>
      </x:c>
      <x:c r="AG527" s="4" t="n">
        <x:f>COUNTIFS($B$2:$B$1513,B527,$C$2:$C$1513,C527,$D$2:$D$1513,D527)</x:f>
        <x:v>28</x:v>
      </x:c>
      <x:c r="AH527" s="4" t="n">
        <x:f>COUNTIFS(Relaciones!$D$6542:$D$6977,A527,Relaciones!$F$6542:$F$6977,"prediccion_amistad")</x:f>
        <x:v>5</x:v>
      </x:c>
      <x:c r="AI527" s="4" t="n">
        <x:f>SUMIFS(Relaciones!$H$6542:$H$6977,Relaciones!$D$6542:$D$6977,A527,Relaciones!$F$6542:$F$6977,"prediccion_amistad")</x:f>
        <x:v>5</x:v>
      </x:c>
      <x:c r="AJ527" s="4" t="n">
        <x:f>COUNTIFS(Relaciones!$D$6542:$D$6977,A527,Relaciones!$F$6542:$F$6977,"prediccion_rechazo")</x:f>
        <x:v>1</x:v>
      </x:c>
      <x:c r="AK527" s="4" t="n">
        <x:f>SUMIFS(Relaciones!$H$6542:$H$6977,Relaciones!$D$6542:$D$6977,A527,Relaciones!$F$6542:$F$6977,"prediccion_rechazo")</x:f>
        <x:v>1</x:v>
      </x:c>
      <x:c r="AL527" s="4" t="n">
        <x:v>0.5356962711098638</x:v>
      </x:c>
    </x:row>
    <x:row r="528" ht="23" customHeight="1">
      <x:c r="A528" s="13" t="str">
        <x:v>00527</x:v>
      </x:c>
      <x:c r="B528" s="4" t="str">
        <x:v>Sevilla</x:v>
      </x:c>
      <x:c r="C528" s="4" t="str">
        <x:v>4.º ESO</x:v>
      </x:c>
      <x:c r="D528" s="4" t="str">
        <x:v>A</x:v>
      </x:c>
      <x:c r="E528" s="4" t="str">
        <x:v>alumna</x:v>
      </x:c>
      <x:c r="F528" s="14" t="n">
        <x:f>IF((AG528-1)=0,"",ROUND(10*Q528/(AG528-1),1))</x:f>
        <x:v>2.2</x:v>
      </x:c>
      <x:c r="G528" s="14" t="n">
        <x:f>IF((AG528-1)=0,"",ROUND(10*R528/(AG528-1),1))</x:f>
        <x:v>2.6</x:v>
      </x:c>
      <x:c r="H528" s="14" t="n">
        <x:f>IF(R528=0,"",ROUND(10*S528/R528,1))</x:f>
        <x:v>8.6</x:v>
      </x:c>
      <x:c r="I528" s="14" t="n">
        <x:f>IF(AH528=0,"",ROUND(10*AI528/AH528,1))</x:f>
        <x:v>8.3</x:v>
      </x:c>
      <x:c r="J528" s="14" t="n">
        <x:f>IF((AG528-1)=0,"",ROUND(10*T528/(AG528-1),1))</x:f>
        <x:v>0</x:v>
      </x:c>
      <x:c r="K528" s="14" t="n">
        <x:f>IF((AG528-1)=0,"",ROUND(10*U528/(AG528-1),1))</x:f>
        <x:v>0.4</x:v>
      </x:c>
      <x:c r="L528" s="14" t="n">
        <x:f>IF(U528=0,"",ROUND(10*V528/U528,1))</x:f>
        <x:v>0</x:v>
      </x:c>
      <x:c r="M528" s="14" t="n">
        <x:f>IF(AJ528=0,"",ROUND(10*AK528/AJ528,1))</x:f>
        <x:v>0</x:v>
      </x:c>
      <x:c r="N528" s="14" t="n">
        <x:f>ROUND(10*W528/12,1)</x:f>
        <x:v>9.2</x:v>
      </x:c>
      <x:c r="O528" s="14" t="n">
        <x:f>ROUND(10*AL528,1)</x:f>
        <x:v>5.3</x:v>
      </x:c>
      <x:c r="P528" s="14" t="n">
        <x:f>IF((AG528-1)=0,"",ROUND(10*X528/(AG528-1),1))</x:f>
        <x:v>0</x:v>
      </x:c>
      <x:c r="Q528" s="15" t="n">
        <x:f>COUNTIFS(Relaciones!$E$6542:$E$6977,A528,Relaciones!$F$6542:$F$6977,"amistad")</x:f>
        <x:v>6</x:v>
      </x:c>
      <x:c r="R528" s="15" t="n">
        <x:f>COUNTIFS(Relaciones!$D$6542:$D$6977,A528,Relaciones!$F$6542:$F$6977,"amistad")</x:f>
        <x:v>7</x:v>
      </x:c>
      <x:c r="S528" s="15" t="n">
        <x:f>SUMIFS(Relaciones!$G$6542:$G$6977,Relaciones!$D$6542:$D$6977,A528,Relaciones!$F$6542:$F$6977,"amistad")</x:f>
        <x:v>6</x:v>
      </x:c>
      <x:c r="T528" s="15" t="n">
        <x:f>COUNTIFS(Relaciones!$E$6542:$E$6977,A528,Relaciones!$F$6542:$F$6977,"rechazo")</x:f>
        <x:v>0</x:v>
      </x:c>
      <x:c r="U528" s="15" t="n">
        <x:f>COUNTIFS(Relaciones!$D$6542:$D$6977,A528,Relaciones!$F$6542:$F$6977,"rechazo")</x:f>
        <x:v>1</x:v>
      </x:c>
      <x:c r="V528" s="15" t="n">
        <x:f>SUMIFS(Relaciones!$G$6542:$G$6977,Relaciones!$D$6542:$D$6977,A528,Relaciones!$F$6542:$F$6977,"rechazo")</x:f>
        <x:v>0</x:v>
      </x:c>
      <x:c r="W528" s="15" t="n">
        <x:f>SUM(INDEX(Respuestas!$B$506:$B$533,MATCH(A528,Respuestas!$A$506:$A$533,0)),INDEX(Respuestas!$C$506:$C$533,MATCH(A528,Respuestas!$A$506:$A$533,0)),INDEX(Respuestas!$D$506:$D$533,MATCH(A528,Respuestas!$A$506:$A$533,0)),INDEX(Respuestas!$E$506:$E$533,MATCH(A528,Respuestas!$A$506:$A$533,0)))</x:f>
        <x:v>11</x:v>
      </x:c>
      <x:c r="X528" s="15" t="n">
        <x:f>COUNTIFS(Relaciones!$E$6542:$E$6977,A528,Relaciones!$F$6542:$F$6977,"mediacion")</x:f>
        <x:v>0</x:v>
      </x:c>
      <x:c r="Y528" s="15" t="n">
        <x:f>COUNTIFS(Relaciones!$E$6542:$E$6977,A528,Relaciones!$F$6542:$F$6977,"mediacion_negativa")</x:f>
        <x:v>0</x:v>
      </x:c>
      <x:c r="Z528" s="15" t="n">
        <x:f>COUNTIFS(Relaciones!$E$6542:$E$6977,A528,Relaciones!$F$6542:$F$6977,"bullying")</x:f>
        <x:v>0</x:v>
      </x:c>
      <x:c r="AA528" s="4" t="str">
        <x:f>INDEX(Respuestas!$F$506:$F$533,MATCH(A528,Respuestas!$A$506:$A$533,0))</x:f>
        <x:v>No</x:v>
      </x:c>
      <x:c r="AB528" s="4" t="str">
        <x:f>INDEX(Respuestas!$G$506:$G$533,MATCH(A528,Respuestas!$A$506:$A$533,0))</x:f>
        <x:v>Sí</x:v>
      </x:c>
      <x:c r="AC528" s="4" t="str">
        <x:f>INDEX(Respuestas!$H$506:$H$533,MATCH(A528,Respuestas!$A$506:$A$533,0))</x:f>
        <x:v>No</x:v>
      </x:c>
      <x:c r="AD528" s="4" t="str">
        <x:f>INDEX(Respuestas!$I$506:$I$533,MATCH(A528,Respuestas!$A$506:$A$533,0))</x:f>
        <x:v>Sí</x:v>
      </x:c>
      <x:c r="AE528" s="4" t="str">
        <x:f>INDEX(Respuestas!$J$506:$J$533,MATCH(A528,Respuestas!$A$506:$A$533,0))</x:f>
        <x:v>G2</x:v>
      </x:c>
      <x:c r="AF528" s="4" t="str">
        <x:v>normalizada_v1</x:v>
      </x:c>
      <x:c r="AG528" s="4" t="n">
        <x:f>COUNTIFS($B$2:$B$1513,B528,$C$2:$C$1513,C528,$D$2:$D$1513,D528)</x:f>
        <x:v>28</x:v>
      </x:c>
      <x:c r="AH528" s="4" t="n">
        <x:f>COUNTIFS(Relaciones!$D$6542:$D$6977,A528,Relaciones!$F$6542:$F$6977,"prediccion_amistad")</x:f>
        <x:v>6</x:v>
      </x:c>
      <x:c r="AI528" s="4" t="n">
        <x:f>SUMIFS(Relaciones!$H$6542:$H$6977,Relaciones!$D$6542:$D$6977,A528,Relaciones!$F$6542:$F$6977,"prediccion_amistad")</x:f>
        <x:v>5</x:v>
      </x:c>
      <x:c r="AJ528" s="4" t="n">
        <x:f>COUNTIFS(Relaciones!$D$6542:$D$6977,A528,Relaciones!$F$6542:$F$6977,"prediccion_rechazo")</x:f>
        <x:v>1</x:v>
      </x:c>
      <x:c r="AK528" s="4" t="n">
        <x:f>SUMIFS(Relaciones!$H$6542:$H$6977,Relaciones!$D$6542:$D$6977,A528,Relaciones!$F$6542:$F$6977,"prediccion_rechazo")</x:f>
        <x:v>0</x:v>
      </x:c>
      <x:c r="AL528" s="4" t="n">
        <x:v>0.531293672921353</x:v>
      </x:c>
    </x:row>
    <x:row r="529" ht="23" customHeight="1">
      <x:c r="A529" s="13" t="str">
        <x:v>00528</x:v>
      </x:c>
      <x:c r="B529" s="4" t="str">
        <x:v>Sevilla</x:v>
      </x:c>
      <x:c r="C529" s="4" t="str">
        <x:v>4.º ESO</x:v>
      </x:c>
      <x:c r="D529" s="4" t="str">
        <x:v>A</x:v>
      </x:c>
      <x:c r="E529" s="4" t="str">
        <x:v>alumno</x:v>
      </x:c>
      <x:c r="F529" s="14" t="n">
        <x:f>IF((AG529-1)=0,"",ROUND(10*Q529/(AG529-1),1))</x:f>
        <x:v>2.2</x:v>
      </x:c>
      <x:c r="G529" s="14" t="n">
        <x:f>IF((AG529-1)=0,"",ROUND(10*R529/(AG529-1),1))</x:f>
        <x:v>2.6</x:v>
      </x:c>
      <x:c r="H529" s="14" t="n">
        <x:f>IF(R529=0,"",ROUND(10*S529/R529,1))</x:f>
        <x:v>8.6</x:v>
      </x:c>
      <x:c r="I529" s="14" t="n">
        <x:f>IF(AH529=0,"",ROUND(10*AI529/AH529,1))</x:f>
        <x:v>10</x:v>
      </x:c>
      <x:c r="J529" s="14" t="n">
        <x:f>IF((AG529-1)=0,"",ROUND(10*T529/(AG529-1),1))</x:f>
        <x:v>0</x:v>
      </x:c>
      <x:c r="K529" s="14" t="n">
        <x:f>IF((AG529-1)=0,"",ROUND(10*U529/(AG529-1),1))</x:f>
        <x:v>0.4</x:v>
      </x:c>
      <x:c r="L529" s="14" t="n">
        <x:f>IF(U529=0,"",ROUND(10*V529/U529,1))</x:f>
        <x:v>0</x:v>
      </x:c>
      <x:c r="M529" s="14" t="str">
        <x:f>IF(AJ529=0,"",ROUND(10*AK529/AJ529,1))</x:f>
      </x:c>
      <x:c r="N529" s="14" t="n">
        <x:f>ROUND(10*W529/12,1)</x:f>
        <x:v>10</x:v>
      </x:c>
      <x:c r="O529" s="14" t="n">
        <x:f>ROUND(10*AL529,1)</x:f>
        <x:v>5.2</x:v>
      </x:c>
      <x:c r="P529" s="14" t="n">
        <x:f>IF((AG529-1)=0,"",ROUND(10*X529/(AG529-1),1))</x:f>
        <x:v>0</x:v>
      </x:c>
      <x:c r="Q529" s="15" t="n">
        <x:f>COUNTIFS(Relaciones!$E$6542:$E$6977,A529,Relaciones!$F$6542:$F$6977,"amistad")</x:f>
        <x:v>6</x:v>
      </x:c>
      <x:c r="R529" s="15" t="n">
        <x:f>COUNTIFS(Relaciones!$D$6542:$D$6977,A529,Relaciones!$F$6542:$F$6977,"amistad")</x:f>
        <x:v>7</x:v>
      </x:c>
      <x:c r="S529" s="15" t="n">
        <x:f>SUMIFS(Relaciones!$G$6542:$G$6977,Relaciones!$D$6542:$D$6977,A529,Relaciones!$F$6542:$F$6977,"amistad")</x:f>
        <x:v>6</x:v>
      </x:c>
      <x:c r="T529" s="15" t="n">
        <x:f>COUNTIFS(Relaciones!$E$6542:$E$6977,A529,Relaciones!$F$6542:$F$6977,"rechazo")</x:f>
        <x:v>0</x:v>
      </x:c>
      <x:c r="U529" s="15" t="n">
        <x:f>COUNTIFS(Relaciones!$D$6542:$D$6977,A529,Relaciones!$F$6542:$F$6977,"rechazo")</x:f>
        <x:v>1</x:v>
      </x:c>
      <x:c r="V529" s="15" t="n">
        <x:f>SUMIFS(Relaciones!$G$6542:$G$6977,Relaciones!$D$6542:$D$6977,A529,Relaciones!$F$6542:$F$6977,"rechazo")</x:f>
        <x:v>0</x:v>
      </x:c>
      <x:c r="W529" s="15" t="n">
        <x:f>SUM(INDEX(Respuestas!$B$506:$B$533,MATCH(A529,Respuestas!$A$506:$A$533,0)),INDEX(Respuestas!$C$506:$C$533,MATCH(A529,Respuestas!$A$506:$A$533,0)),INDEX(Respuestas!$D$506:$D$533,MATCH(A529,Respuestas!$A$506:$A$533,0)),INDEX(Respuestas!$E$506:$E$533,MATCH(A529,Respuestas!$A$506:$A$533,0)))</x:f>
        <x:v>12</x:v>
      </x:c>
      <x:c r="X529" s="15" t="n">
        <x:f>COUNTIFS(Relaciones!$E$6542:$E$6977,A529,Relaciones!$F$6542:$F$6977,"mediacion")</x:f>
        <x:v>0</x:v>
      </x:c>
      <x:c r="Y529" s="15" t="n">
        <x:f>COUNTIFS(Relaciones!$E$6542:$E$6977,A529,Relaciones!$F$6542:$F$6977,"mediacion_negativa")</x:f>
        <x:v>0</x:v>
      </x:c>
      <x:c r="Z529" s="15" t="n">
        <x:f>COUNTIFS(Relaciones!$E$6542:$E$6977,A529,Relaciones!$F$6542:$F$6977,"bullying")</x:f>
        <x:v>0</x:v>
      </x:c>
      <x:c r="AA529" s="4" t="str">
        <x:f>INDEX(Respuestas!$F$506:$F$533,MATCH(A529,Respuestas!$A$506:$A$533,0))</x:f>
        <x:v>No</x:v>
      </x:c>
      <x:c r="AB529" s="4" t="str">
        <x:f>INDEX(Respuestas!$G$506:$G$533,MATCH(A529,Respuestas!$A$506:$A$533,0))</x:f>
        <x:v>Sí</x:v>
      </x:c>
      <x:c r="AC529" s="4" t="str">
        <x:f>INDEX(Respuestas!$H$506:$H$533,MATCH(A529,Respuestas!$A$506:$A$533,0))</x:f>
        <x:v>No</x:v>
      </x:c>
      <x:c r="AD529" s="4" t="str">
        <x:f>INDEX(Respuestas!$I$506:$I$533,MATCH(A529,Respuestas!$A$506:$A$533,0))</x:f>
        <x:v>Sí</x:v>
      </x:c>
      <x:c r="AE529" s="4" t="str">
        <x:f>INDEX(Respuestas!$J$506:$J$533,MATCH(A529,Respuestas!$A$506:$A$533,0))</x:f>
        <x:v>G2</x:v>
      </x:c>
      <x:c r="AF529" s="4" t="str">
        <x:v>normalizada_v1</x:v>
      </x:c>
      <x:c r="AG529" s="4" t="n">
        <x:f>COUNTIFS($B$2:$B$1513,B529,$C$2:$C$1513,C529,$D$2:$D$1513,D529)</x:f>
        <x:v>28</x:v>
      </x:c>
      <x:c r="AH529" s="4" t="n">
        <x:f>COUNTIFS(Relaciones!$D$6542:$D$6977,A529,Relaciones!$F$6542:$F$6977,"prediccion_amistad")</x:f>
        <x:v>4</x:v>
      </x:c>
      <x:c r="AI529" s="4" t="n">
        <x:f>SUMIFS(Relaciones!$H$6542:$H$6977,Relaciones!$D$6542:$D$6977,A529,Relaciones!$F$6542:$F$6977,"prediccion_amistad")</x:f>
        <x:v>4</x:v>
      </x:c>
      <x:c r="AJ529" s="4" t="n">
        <x:f>COUNTIFS(Relaciones!$D$6542:$D$6977,A529,Relaciones!$F$6542:$F$6977,"prediccion_rechazo")</x:f>
        <x:v>0</x:v>
      </x:c>
      <x:c r="AK529" s="4" t="n">
        <x:f>SUMIFS(Relaciones!$H$6542:$H$6977,Relaciones!$D$6542:$D$6977,A529,Relaciones!$F$6542:$F$6977,"prediccion_rechazo")</x:f>
        <x:v>0</x:v>
      </x:c>
      <x:c r="AL529" s="4" t="n">
        <x:v>0.5213287593903881</x:v>
      </x:c>
    </x:row>
    <x:row r="530" ht="23" customHeight="1">
      <x:c r="A530" s="13" t="str">
        <x:v>00529</x:v>
      </x:c>
      <x:c r="B530" s="4" t="str">
        <x:v>Sevilla</x:v>
      </x:c>
      <x:c r="C530" s="4" t="str">
        <x:v>4.º ESO</x:v>
      </x:c>
      <x:c r="D530" s="4" t="str">
        <x:v>A</x:v>
      </x:c>
      <x:c r="E530" s="4" t="str">
        <x:v>alumna</x:v>
      </x:c>
      <x:c r="F530" s="14" t="n">
        <x:f>IF((AG530-1)=0,"",ROUND(10*Q530/(AG530-1),1))</x:f>
        <x:v>2.2</x:v>
      </x:c>
      <x:c r="G530" s="14" t="n">
        <x:f>IF((AG530-1)=0,"",ROUND(10*R530/(AG530-1),1))</x:f>
        <x:v>2.6</x:v>
      </x:c>
      <x:c r="H530" s="14" t="n">
        <x:f>IF(R530=0,"",ROUND(10*S530/R530,1))</x:f>
        <x:v>8.6</x:v>
      </x:c>
      <x:c r="I530" s="14" t="n">
        <x:f>IF(AH530=0,"",ROUND(10*AI530/AH530,1))</x:f>
        <x:v>10</x:v>
      </x:c>
      <x:c r="J530" s="14" t="n">
        <x:f>IF((AG530-1)=0,"",ROUND(10*T530/(AG530-1),1))</x:f>
        <x:v>0.7</x:v>
      </x:c>
      <x:c r="K530" s="14" t="n">
        <x:f>IF((AG530-1)=0,"",ROUND(10*U530/(AG530-1),1))</x:f>
        <x:v>0.4</x:v>
      </x:c>
      <x:c r="L530" s="14" t="n">
        <x:f>IF(U530=0,"",ROUND(10*V530/U530,1))</x:f>
        <x:v>0</x:v>
      </x:c>
      <x:c r="M530" s="14" t="n">
        <x:f>IF(AJ530=0,"",ROUND(10*AK530/AJ530,1))</x:f>
        <x:v>10</x:v>
      </x:c>
      <x:c r="N530" s="14" t="n">
        <x:f>ROUND(10*W530/12,1)</x:f>
        <x:v>7.5</x:v>
      </x:c>
      <x:c r="O530" s="14" t="n">
        <x:f>ROUND(10*AL530,1)</x:f>
        <x:v>5</x:v>
      </x:c>
      <x:c r="P530" s="14" t="n">
        <x:f>IF((AG530-1)=0,"",ROUND(10*X530/(AG530-1),1))</x:f>
        <x:v>0</x:v>
      </x:c>
      <x:c r="Q530" s="15" t="n">
        <x:f>COUNTIFS(Relaciones!$E$6542:$E$6977,A530,Relaciones!$F$6542:$F$6977,"amistad")</x:f>
        <x:v>6</x:v>
      </x:c>
      <x:c r="R530" s="15" t="n">
        <x:f>COUNTIFS(Relaciones!$D$6542:$D$6977,A530,Relaciones!$F$6542:$F$6977,"amistad")</x:f>
        <x:v>7</x:v>
      </x:c>
      <x:c r="S530" s="15" t="n">
        <x:f>SUMIFS(Relaciones!$G$6542:$G$6977,Relaciones!$D$6542:$D$6977,A530,Relaciones!$F$6542:$F$6977,"amistad")</x:f>
        <x:v>6</x:v>
      </x:c>
      <x:c r="T530" s="15" t="n">
        <x:f>COUNTIFS(Relaciones!$E$6542:$E$6977,A530,Relaciones!$F$6542:$F$6977,"rechazo")</x:f>
        <x:v>2</x:v>
      </x:c>
      <x:c r="U530" s="15" t="n">
        <x:f>COUNTIFS(Relaciones!$D$6542:$D$6977,A530,Relaciones!$F$6542:$F$6977,"rechazo")</x:f>
        <x:v>1</x:v>
      </x:c>
      <x:c r="V530" s="15" t="n">
        <x:f>SUMIFS(Relaciones!$G$6542:$G$6977,Relaciones!$D$6542:$D$6977,A530,Relaciones!$F$6542:$F$6977,"rechazo")</x:f>
        <x:v>0</x:v>
      </x:c>
      <x:c r="W530" s="15" t="n">
        <x:f>SUM(INDEX(Respuestas!$B$506:$B$533,MATCH(A530,Respuestas!$A$506:$A$533,0)),INDEX(Respuestas!$C$506:$C$533,MATCH(A530,Respuestas!$A$506:$A$533,0)),INDEX(Respuestas!$D$506:$D$533,MATCH(A530,Respuestas!$A$506:$A$533,0)),INDEX(Respuestas!$E$506:$E$533,MATCH(A530,Respuestas!$A$506:$A$533,0)))</x:f>
        <x:v>9</x:v>
      </x:c>
      <x:c r="X530" s="15" t="n">
        <x:f>COUNTIFS(Relaciones!$E$6542:$E$6977,A530,Relaciones!$F$6542:$F$6977,"mediacion")</x:f>
        <x:v>0</x:v>
      </x:c>
      <x:c r="Y530" s="15" t="n">
        <x:f>COUNTIFS(Relaciones!$E$6542:$E$6977,A530,Relaciones!$F$6542:$F$6977,"mediacion_negativa")</x:f>
        <x:v>0</x:v>
      </x:c>
      <x:c r="Z530" s="15" t="n">
        <x:f>COUNTIFS(Relaciones!$E$6542:$E$6977,A530,Relaciones!$F$6542:$F$6977,"bullying")</x:f>
        <x:v>0</x:v>
      </x:c>
      <x:c r="AA530" s="4" t="str">
        <x:f>INDEX(Respuestas!$F$506:$F$533,MATCH(A530,Respuestas!$A$506:$A$533,0))</x:f>
        <x:v>No</x:v>
      </x:c>
      <x:c r="AB530" s="4" t="str">
        <x:f>INDEX(Respuestas!$G$506:$G$533,MATCH(A530,Respuestas!$A$506:$A$533,0))</x:f>
        <x:v>Sí</x:v>
      </x:c>
      <x:c r="AC530" s="4" t="str">
        <x:f>INDEX(Respuestas!$H$506:$H$533,MATCH(A530,Respuestas!$A$506:$A$533,0))</x:f>
        <x:v>No</x:v>
      </x:c>
      <x:c r="AD530" s="4" t="str">
        <x:f>INDEX(Respuestas!$I$506:$I$533,MATCH(A530,Respuestas!$A$506:$A$533,0))</x:f>
        <x:v>Sí</x:v>
      </x:c>
      <x:c r="AE530" s="4" t="str">
        <x:f>INDEX(Respuestas!$J$506:$J$533,MATCH(A530,Respuestas!$A$506:$A$533,0))</x:f>
        <x:v>G2</x:v>
      </x:c>
      <x:c r="AF530" s="4" t="str">
        <x:v>normalizada_v1</x:v>
      </x:c>
      <x:c r="AG530" s="4" t="n">
        <x:f>COUNTIFS($B$2:$B$1513,B530,$C$2:$C$1513,C530,$D$2:$D$1513,D530)</x:f>
        <x:v>28</x:v>
      </x:c>
      <x:c r="AH530" s="4" t="n">
        <x:f>COUNTIFS(Relaciones!$D$6542:$D$6977,A530,Relaciones!$F$6542:$F$6977,"prediccion_amistad")</x:f>
        <x:v>4</x:v>
      </x:c>
      <x:c r="AI530" s="4" t="n">
        <x:f>SUMIFS(Relaciones!$H$6542:$H$6977,Relaciones!$D$6542:$D$6977,A530,Relaciones!$F$6542:$F$6977,"prediccion_amistad")</x:f>
        <x:v>4</x:v>
      </x:c>
      <x:c r="AJ530" s="4" t="n">
        <x:f>COUNTIFS(Relaciones!$D$6542:$D$6977,A530,Relaciones!$F$6542:$F$6977,"prediccion_rechazo")</x:f>
        <x:v>1</x:v>
      </x:c>
      <x:c r="AK530" s="4" t="n">
        <x:f>SUMIFS(Relaciones!$H$6542:$H$6977,Relaciones!$D$6542:$D$6977,A530,Relaciones!$F$6542:$F$6977,"prediccion_rechazo")</x:f>
        <x:v>1</x:v>
      </x:c>
      <x:c r="AL530" s="4" t="n">
        <x:v>0.5017445444566113</x:v>
      </x:c>
    </x:row>
    <x:row r="531" ht="23" customHeight="1">
      <x:c r="A531" s="13" t="str">
        <x:v>00530</x:v>
      </x:c>
      <x:c r="B531" s="4" t="str">
        <x:v>Sevilla</x:v>
      </x:c>
      <x:c r="C531" s="4" t="str">
        <x:v>4.º ESO</x:v>
      </x:c>
      <x:c r="D531" s="4" t="str">
        <x:v>A</x:v>
      </x:c>
      <x:c r="E531" s="4" t="str">
        <x:v>alumno</x:v>
      </x:c>
      <x:c r="F531" s="14" t="n">
        <x:f>IF((AG531-1)=0,"",ROUND(10*Q531/(AG531-1),1))</x:f>
        <x:v>2.2</x:v>
      </x:c>
      <x:c r="G531" s="14" t="n">
        <x:f>IF((AG531-1)=0,"",ROUND(10*R531/(AG531-1),1))</x:f>
        <x:v>2.6</x:v>
      </x:c>
      <x:c r="H531" s="14" t="n">
        <x:f>IF(R531=0,"",ROUND(10*S531/R531,1))</x:f>
        <x:v>8.6</x:v>
      </x:c>
      <x:c r="I531" s="14" t="n">
        <x:f>IF(AH531=0,"",ROUND(10*AI531/AH531,1))</x:f>
        <x:v>8.3</x:v>
      </x:c>
      <x:c r="J531" s="14" t="n">
        <x:f>IF((AG531-1)=0,"",ROUND(10*T531/(AG531-1),1))</x:f>
        <x:v>6.3</x:v>
      </x:c>
      <x:c r="K531" s="14" t="n">
        <x:f>IF((AG531-1)=0,"",ROUND(10*U531/(AG531-1),1))</x:f>
        <x:v>0.7</x:v>
      </x:c>
      <x:c r="L531" s="14" t="n">
        <x:f>IF(U531=0,"",ROUND(10*V531/U531,1))</x:f>
        <x:v>10</x:v>
      </x:c>
      <x:c r="M531" s="14" t="n">
        <x:f>IF(AJ531=0,"",ROUND(10*AK531/AJ531,1))</x:f>
        <x:v>9.3</x:v>
      </x:c>
      <x:c r="N531" s="14" t="n">
        <x:f>ROUND(10*W531/12,1)</x:f>
        <x:v>3.3</x:v>
      </x:c>
      <x:c r="O531" s="14" t="n">
        <x:f>ROUND(10*AL531,1)</x:f>
        <x:v>4.7</x:v>
      </x:c>
      <x:c r="P531" s="14" t="n">
        <x:f>IF((AG531-1)=0,"",ROUND(10*X531/(AG531-1),1))</x:f>
        <x:v>0</x:v>
      </x:c>
      <x:c r="Q531" s="15" t="n">
        <x:f>COUNTIFS(Relaciones!$E$6542:$E$6977,A531,Relaciones!$F$6542:$F$6977,"amistad")</x:f>
        <x:v>6</x:v>
      </x:c>
      <x:c r="R531" s="15" t="n">
        <x:f>COUNTIFS(Relaciones!$D$6542:$D$6977,A531,Relaciones!$F$6542:$F$6977,"amistad")</x:f>
        <x:v>7</x:v>
      </x:c>
      <x:c r="S531" s="15" t="n">
        <x:f>SUMIFS(Relaciones!$G$6542:$G$6977,Relaciones!$D$6542:$D$6977,A531,Relaciones!$F$6542:$F$6977,"amistad")</x:f>
        <x:v>6</x:v>
      </x:c>
      <x:c r="T531" s="15" t="n">
        <x:f>COUNTIFS(Relaciones!$E$6542:$E$6977,A531,Relaciones!$F$6542:$F$6977,"rechazo")</x:f>
        <x:v>17</x:v>
      </x:c>
      <x:c r="U531" s="15" t="n">
        <x:f>COUNTIFS(Relaciones!$D$6542:$D$6977,A531,Relaciones!$F$6542:$F$6977,"rechazo")</x:f>
        <x:v>2</x:v>
      </x:c>
      <x:c r="V531" s="15" t="n">
        <x:f>SUMIFS(Relaciones!$G$6542:$G$6977,Relaciones!$D$6542:$D$6977,A531,Relaciones!$F$6542:$F$6977,"rechazo")</x:f>
        <x:v>2</x:v>
      </x:c>
      <x:c r="W531" s="15" t="n">
        <x:f>SUM(INDEX(Respuestas!$B$506:$B$533,MATCH(A531,Respuestas!$A$506:$A$533,0)),INDEX(Respuestas!$C$506:$C$533,MATCH(A531,Respuestas!$A$506:$A$533,0)),INDEX(Respuestas!$D$506:$D$533,MATCH(A531,Respuestas!$A$506:$A$533,0)),INDEX(Respuestas!$E$506:$E$533,MATCH(A531,Respuestas!$A$506:$A$533,0)))</x:f>
        <x:v>4</x:v>
      </x:c>
      <x:c r="X531" s="15" t="n">
        <x:f>COUNTIFS(Relaciones!$E$6542:$E$6977,A531,Relaciones!$F$6542:$F$6977,"mediacion")</x:f>
        <x:v>0</x:v>
      </x:c>
      <x:c r="Y531" s="15" t="n">
        <x:f>COUNTIFS(Relaciones!$E$6542:$E$6977,A531,Relaciones!$F$6542:$F$6977,"mediacion_negativa")</x:f>
        <x:v>20</x:v>
      </x:c>
      <x:c r="Z531" s="15" t="n">
        <x:f>COUNTIFS(Relaciones!$E$6542:$E$6977,A531,Relaciones!$F$6542:$F$6977,"bullying")</x:f>
        <x:v>4</x:v>
      </x:c>
      <x:c r="AA531" s="4" t="str">
        <x:f>INDEX(Respuestas!$F$506:$F$533,MATCH(A531,Respuestas!$A$506:$A$533,0))</x:f>
        <x:v>Sí</x:v>
      </x:c>
      <x:c r="AB531" s="4" t="str">
        <x:f>INDEX(Respuestas!$G$506:$G$533,MATCH(A531,Respuestas!$A$506:$A$533,0))</x:f>
        <x:v>Sí</x:v>
      </x:c>
      <x:c r="AC531" s="4" t="str">
        <x:f>INDEX(Respuestas!$H$506:$H$533,MATCH(A531,Respuestas!$A$506:$A$533,0))</x:f>
        <x:v>Sí</x:v>
      </x:c>
      <x:c r="AD531" s="4" t="str">
        <x:f>INDEX(Respuestas!$I$506:$I$533,MATCH(A531,Respuestas!$A$506:$A$533,0))</x:f>
        <x:v>No</x:v>
      </x:c>
      <x:c r="AE531" s="4" t="str">
        <x:f>INDEX(Respuestas!$J$506:$J$533,MATCH(A531,Respuestas!$A$506:$A$533,0))</x:f>
        <x:v>G2</x:v>
      </x:c>
      <x:c r="AF531" s="4" t="str">
        <x:v>normalizada_v1</x:v>
      </x:c>
      <x:c r="AG531" s="4" t="n">
        <x:f>COUNTIFS($B$2:$B$1513,B531,$C$2:$C$1513,C531,$D$2:$D$1513,D531)</x:f>
        <x:v>28</x:v>
      </x:c>
      <x:c r="AH531" s="4" t="n">
        <x:f>COUNTIFS(Relaciones!$D$6542:$D$6977,A531,Relaciones!$F$6542:$F$6977,"prediccion_amistad")</x:f>
        <x:v>6</x:v>
      </x:c>
      <x:c r="AI531" s="4" t="n">
        <x:f>SUMIFS(Relaciones!$H$6542:$H$6977,Relaciones!$D$6542:$D$6977,A531,Relaciones!$F$6542:$F$6977,"prediccion_amistad")</x:f>
        <x:v>5</x:v>
      </x:c>
      <x:c r="AJ531" s="4" t="n">
        <x:f>COUNTIFS(Relaciones!$D$6542:$D$6977,A531,Relaciones!$F$6542:$F$6977,"prediccion_rechazo")</x:f>
        <x:v>14</x:v>
      </x:c>
      <x:c r="AK531" s="4" t="n">
        <x:f>SUMIFS(Relaciones!$H$6542:$H$6977,Relaciones!$D$6542:$D$6977,A531,Relaciones!$F$6542:$F$6977,"prediccion_rechazo")</x:f>
        <x:v>13</x:v>
      </x:c>
      <x:c r="AL531" s="4" t="n">
        <x:v>0.4715433318955637</x:v>
      </x:c>
    </x:row>
    <x:row r="532" ht="23" customHeight="1">
      <x:c r="A532" s="13" t="str">
        <x:v>00531</x:v>
      </x:c>
      <x:c r="B532" s="4" t="str">
        <x:v>Sevilla</x:v>
      </x:c>
      <x:c r="C532" s="4" t="str">
        <x:v>4.º ESO</x:v>
      </x:c>
      <x:c r="D532" s="4" t="str">
        <x:v>A</x:v>
      </x:c>
      <x:c r="E532" s="4" t="str">
        <x:v>alumna</x:v>
      </x:c>
      <x:c r="F532" s="14" t="n">
        <x:f>IF((AG532-1)=0,"",ROUND(10*Q532/(AG532-1),1))</x:f>
        <x:v>2.2</x:v>
      </x:c>
      <x:c r="G532" s="14" t="n">
        <x:f>IF((AG532-1)=0,"",ROUND(10*R532/(AG532-1),1))</x:f>
        <x:v>2.2</x:v>
      </x:c>
      <x:c r="H532" s="14" t="n">
        <x:f>IF(R532=0,"",ROUND(10*S532/R532,1))</x:f>
        <x:v>10</x:v>
      </x:c>
      <x:c r="I532" s="14" t="n">
        <x:f>IF(AH532=0,"",ROUND(10*AI532/AH532,1))</x:f>
        <x:v>10</x:v>
      </x:c>
      <x:c r="J532" s="14" t="n">
        <x:f>IF((AG532-1)=0,"",ROUND(10*T532/(AG532-1),1))</x:f>
        <x:v>0</x:v>
      </x:c>
      <x:c r="K532" s="14" t="n">
        <x:f>IF((AG532-1)=0,"",ROUND(10*U532/(AG532-1),1))</x:f>
        <x:v>0.4</x:v>
      </x:c>
      <x:c r="L532" s="14" t="n">
        <x:f>IF(U532=0,"",ROUND(10*V532/U532,1))</x:f>
        <x:v>0</x:v>
      </x:c>
      <x:c r="M532" s="14" t="str">
        <x:f>IF(AJ532=0,"",ROUND(10*AK532/AJ532,1))</x:f>
      </x:c>
      <x:c r="N532" s="14" t="n">
        <x:f>ROUND(10*W532/12,1)</x:f>
        <x:v>9.2</x:v>
      </x:c>
      <x:c r="O532" s="14" t="n">
        <x:f>ROUND(10*AL532,1)</x:f>
        <x:v>4</x:v>
      </x:c>
      <x:c r="P532" s="14" t="n">
        <x:f>IF((AG532-1)=0,"",ROUND(10*X532/(AG532-1),1))</x:f>
        <x:v>0</x:v>
      </x:c>
      <x:c r="Q532" s="15" t="n">
        <x:f>COUNTIFS(Relaciones!$E$6542:$E$6977,A532,Relaciones!$F$6542:$F$6977,"amistad")</x:f>
        <x:v>6</x:v>
      </x:c>
      <x:c r="R532" s="15" t="n">
        <x:f>COUNTIFS(Relaciones!$D$6542:$D$6977,A532,Relaciones!$F$6542:$F$6977,"amistad")</x:f>
        <x:v>6</x:v>
      </x:c>
      <x:c r="S532" s="15" t="n">
        <x:f>SUMIFS(Relaciones!$G$6542:$G$6977,Relaciones!$D$6542:$D$6977,A532,Relaciones!$F$6542:$F$6977,"amistad")</x:f>
        <x:v>6</x:v>
      </x:c>
      <x:c r="T532" s="15" t="n">
        <x:f>COUNTIFS(Relaciones!$E$6542:$E$6977,A532,Relaciones!$F$6542:$F$6977,"rechazo")</x:f>
        <x:v>0</x:v>
      </x:c>
      <x:c r="U532" s="15" t="n">
        <x:f>COUNTIFS(Relaciones!$D$6542:$D$6977,A532,Relaciones!$F$6542:$F$6977,"rechazo")</x:f>
        <x:v>1</x:v>
      </x:c>
      <x:c r="V532" s="15" t="n">
        <x:f>SUMIFS(Relaciones!$G$6542:$G$6977,Relaciones!$D$6542:$D$6977,A532,Relaciones!$F$6542:$F$6977,"rechazo")</x:f>
        <x:v>0</x:v>
      </x:c>
      <x:c r="W532" s="15" t="n">
        <x:f>SUM(INDEX(Respuestas!$B$506:$B$533,MATCH(A532,Respuestas!$A$506:$A$533,0)),INDEX(Respuestas!$C$506:$C$533,MATCH(A532,Respuestas!$A$506:$A$533,0)),INDEX(Respuestas!$D$506:$D$533,MATCH(A532,Respuestas!$A$506:$A$533,0)),INDEX(Respuestas!$E$506:$E$533,MATCH(A532,Respuestas!$A$506:$A$533,0)))</x:f>
        <x:v>11</x:v>
      </x:c>
      <x:c r="X532" s="15" t="n">
        <x:f>COUNTIFS(Relaciones!$E$6542:$E$6977,A532,Relaciones!$F$6542:$F$6977,"mediacion")</x:f>
        <x:v>0</x:v>
      </x:c>
      <x:c r="Y532" s="15" t="n">
        <x:f>COUNTIFS(Relaciones!$E$6542:$E$6977,A532,Relaciones!$F$6542:$F$6977,"mediacion_negativa")</x:f>
        <x:v>0</x:v>
      </x:c>
      <x:c r="Z532" s="15" t="n">
        <x:f>COUNTIFS(Relaciones!$E$6542:$E$6977,A532,Relaciones!$F$6542:$F$6977,"bullying")</x:f>
        <x:v>0</x:v>
      </x:c>
      <x:c r="AA532" s="4" t="str">
        <x:f>INDEX(Respuestas!$F$506:$F$533,MATCH(A532,Respuestas!$A$506:$A$533,0))</x:f>
        <x:v>No</x:v>
      </x:c>
      <x:c r="AB532" s="4" t="str">
        <x:f>INDEX(Respuestas!$G$506:$G$533,MATCH(A532,Respuestas!$A$506:$A$533,0))</x:f>
        <x:v>Sí</x:v>
      </x:c>
      <x:c r="AC532" s="4" t="str">
        <x:f>INDEX(Respuestas!$H$506:$H$533,MATCH(A532,Respuestas!$A$506:$A$533,0))</x:f>
        <x:v>No</x:v>
      </x:c>
      <x:c r="AD532" s="4" t="str">
        <x:f>INDEX(Respuestas!$I$506:$I$533,MATCH(A532,Respuestas!$A$506:$A$533,0))</x:f>
        <x:v>Sí</x:v>
      </x:c>
      <x:c r="AE532" s="4" t="str">
        <x:f>INDEX(Respuestas!$J$506:$J$533,MATCH(A532,Respuestas!$A$506:$A$533,0))</x:f>
        <x:v>G2</x:v>
      </x:c>
      <x:c r="AF532" s="4" t="str">
        <x:v>normalizada_v1</x:v>
      </x:c>
      <x:c r="AG532" s="4" t="n">
        <x:f>COUNTIFS($B$2:$B$1513,B532,$C$2:$C$1513,C532,$D$2:$D$1513,D532)</x:f>
        <x:v>28</x:v>
      </x:c>
      <x:c r="AH532" s="4" t="n">
        <x:f>COUNTIFS(Relaciones!$D$6542:$D$6977,A532,Relaciones!$F$6542:$F$6977,"prediccion_amistad")</x:f>
        <x:v>5</x:v>
      </x:c>
      <x:c r="AI532" s="4" t="n">
        <x:f>SUMIFS(Relaciones!$H$6542:$H$6977,Relaciones!$D$6542:$D$6977,A532,Relaciones!$F$6542:$F$6977,"prediccion_amistad")</x:f>
        <x:v>5</x:v>
      </x:c>
      <x:c r="AJ532" s="4" t="n">
        <x:f>COUNTIFS(Relaciones!$D$6542:$D$6977,A532,Relaciones!$F$6542:$F$6977,"prediccion_rechazo")</x:f>
        <x:v>0</x:v>
      </x:c>
      <x:c r="AK532" s="4" t="n">
        <x:f>SUMIFS(Relaciones!$H$6542:$H$6977,Relaciones!$D$6542:$D$6977,A532,Relaciones!$F$6542:$F$6977,"prediccion_rechazo")</x:f>
        <x:v>0</x:v>
      </x:c>
      <x:c r="AL532" s="4" t="n">
        <x:v>0.4032601579592281</x:v>
      </x:c>
    </x:row>
    <x:row r="533" ht="23" customHeight="1">
      <x:c r="A533" s="13" t="str">
        <x:v>00532</x:v>
      </x:c>
      <x:c r="B533" s="4" t="str">
        <x:v>Sevilla</x:v>
      </x:c>
      <x:c r="C533" s="4" t="str">
        <x:v>4.º ESO</x:v>
      </x:c>
      <x:c r="D533" s="4" t="str">
        <x:v>A</x:v>
      </x:c>
      <x:c r="E533" s="4" t="str">
        <x:v>alumno</x:v>
      </x:c>
      <x:c r="F533" s="14" t="n">
        <x:f>IF((AG533-1)=0,"",ROUND(10*Q533/(AG533-1),1))</x:f>
        <x:v>1.9</x:v>
      </x:c>
      <x:c r="G533" s="14" t="n">
        <x:f>IF((AG533-1)=0,"",ROUND(10*R533/(AG533-1),1))</x:f>
        <x:v>1.9</x:v>
      </x:c>
      <x:c r="H533" s="14" t="n">
        <x:f>IF(R533=0,"",ROUND(10*S533/R533,1))</x:f>
        <x:v>10</x:v>
      </x:c>
      <x:c r="I533" s="14" t="n">
        <x:f>IF(AH533=0,"",ROUND(10*AI533/AH533,1))</x:f>
        <x:v>10</x:v>
      </x:c>
      <x:c r="J533" s="14" t="n">
        <x:f>IF((AG533-1)=0,"",ROUND(10*T533/(AG533-1),1))</x:f>
        <x:v>0</x:v>
      </x:c>
      <x:c r="K533" s="14" t="n">
        <x:f>IF((AG533-1)=0,"",ROUND(10*U533/(AG533-1),1))</x:f>
        <x:v>0.4</x:v>
      </x:c>
      <x:c r="L533" s="14" t="n">
        <x:f>IF(U533=0,"",ROUND(10*V533/U533,1))</x:f>
        <x:v>0</x:v>
      </x:c>
      <x:c r="M533" s="14" t="str">
        <x:f>IF(AJ533=0,"",ROUND(10*AK533/AJ533,1))</x:f>
      </x:c>
      <x:c r="N533" s="14" t="n">
        <x:f>ROUND(10*W533/12,1)</x:f>
        <x:v>10</x:v>
      </x:c>
      <x:c r="O533" s="14" t="n">
        <x:f>ROUND(10*AL533,1)</x:f>
        <x:v>3.5</x:v>
      </x:c>
      <x:c r="P533" s="14" t="n">
        <x:f>IF((AG533-1)=0,"",ROUND(10*X533/(AG533-1),1))</x:f>
        <x:v>0</x:v>
      </x:c>
      <x:c r="Q533" s="15" t="n">
        <x:f>COUNTIFS(Relaciones!$E$6542:$E$6977,A533,Relaciones!$F$6542:$F$6977,"amistad")</x:f>
        <x:v>5</x:v>
      </x:c>
      <x:c r="R533" s="15" t="n">
        <x:f>COUNTIFS(Relaciones!$D$6542:$D$6977,A533,Relaciones!$F$6542:$F$6977,"amistad")</x:f>
        <x:v>5</x:v>
      </x:c>
      <x:c r="S533" s="15" t="n">
        <x:f>SUMIFS(Relaciones!$G$6542:$G$6977,Relaciones!$D$6542:$D$6977,A533,Relaciones!$F$6542:$F$6977,"amistad")</x:f>
        <x:v>5</x:v>
      </x:c>
      <x:c r="T533" s="15" t="n">
        <x:f>COUNTIFS(Relaciones!$E$6542:$E$6977,A533,Relaciones!$F$6542:$F$6977,"rechazo")</x:f>
        <x:v>0</x:v>
      </x:c>
      <x:c r="U533" s="15" t="n">
        <x:f>COUNTIFS(Relaciones!$D$6542:$D$6977,A533,Relaciones!$F$6542:$F$6977,"rechazo")</x:f>
        <x:v>1</x:v>
      </x:c>
      <x:c r="V533" s="15" t="n">
        <x:f>SUMIFS(Relaciones!$G$6542:$G$6977,Relaciones!$D$6542:$D$6977,A533,Relaciones!$F$6542:$F$6977,"rechazo")</x:f>
        <x:v>0</x:v>
      </x:c>
      <x:c r="W533" s="15" t="n">
        <x:f>SUM(INDEX(Respuestas!$B$506:$B$533,MATCH(A533,Respuestas!$A$506:$A$533,0)),INDEX(Respuestas!$C$506:$C$533,MATCH(A533,Respuestas!$A$506:$A$533,0)),INDEX(Respuestas!$D$506:$D$533,MATCH(A533,Respuestas!$A$506:$A$533,0)),INDEX(Respuestas!$E$506:$E$533,MATCH(A533,Respuestas!$A$506:$A$533,0)))</x:f>
        <x:v>12</x:v>
      </x:c>
      <x:c r="X533" s="15" t="n">
        <x:f>COUNTIFS(Relaciones!$E$6542:$E$6977,A533,Relaciones!$F$6542:$F$6977,"mediacion")</x:f>
        <x:v>0</x:v>
      </x:c>
      <x:c r="Y533" s="15" t="n">
        <x:f>COUNTIFS(Relaciones!$E$6542:$E$6977,A533,Relaciones!$F$6542:$F$6977,"mediacion_negativa")</x:f>
        <x:v>0</x:v>
      </x:c>
      <x:c r="Z533" s="15" t="n">
        <x:f>COUNTIFS(Relaciones!$E$6542:$E$6977,A533,Relaciones!$F$6542:$F$6977,"bullying")</x:f>
        <x:v>0</x:v>
      </x:c>
      <x:c r="AA533" s="4" t="str">
        <x:f>INDEX(Respuestas!$F$506:$F$533,MATCH(A533,Respuestas!$A$506:$A$533,0))</x:f>
        <x:v>No</x:v>
      </x:c>
      <x:c r="AB533" s="4" t="str">
        <x:f>INDEX(Respuestas!$G$506:$G$533,MATCH(A533,Respuestas!$A$506:$A$533,0))</x:f>
        <x:v>Sí</x:v>
      </x:c>
      <x:c r="AC533" s="4" t="str">
        <x:f>INDEX(Respuestas!$H$506:$H$533,MATCH(A533,Respuestas!$A$506:$A$533,0))</x:f>
        <x:v>No</x:v>
      </x:c>
      <x:c r="AD533" s="4" t="str">
        <x:f>INDEX(Respuestas!$I$506:$I$533,MATCH(A533,Respuestas!$A$506:$A$533,0))</x:f>
        <x:v>Sí</x:v>
      </x:c>
      <x:c r="AE533" s="4" t="str">
        <x:f>INDEX(Respuestas!$J$506:$J$533,MATCH(A533,Respuestas!$A$506:$A$533,0))</x:f>
        <x:v>G2</x:v>
      </x:c>
      <x:c r="AF533" s="4" t="str">
        <x:v>normalizada_v1</x:v>
      </x:c>
      <x:c r="AG533" s="4" t="n">
        <x:f>COUNTIFS($B$2:$B$1513,B533,$C$2:$C$1513,C533,$D$2:$D$1513,D533)</x:f>
        <x:v>28</x:v>
      </x:c>
      <x:c r="AH533" s="4" t="n">
        <x:f>COUNTIFS(Relaciones!$D$6542:$D$6977,A533,Relaciones!$F$6542:$F$6977,"prediccion_amistad")</x:f>
        <x:v>4</x:v>
      </x:c>
      <x:c r="AI533" s="4" t="n">
        <x:f>SUMIFS(Relaciones!$H$6542:$H$6977,Relaciones!$D$6542:$D$6977,A533,Relaciones!$F$6542:$F$6977,"prediccion_amistad")</x:f>
        <x:v>4</x:v>
      </x:c>
      <x:c r="AJ533" s="4" t="n">
        <x:f>COUNTIFS(Relaciones!$D$6542:$D$6977,A533,Relaciones!$F$6542:$F$6977,"prediccion_rechazo")</x:f>
        <x:v>0</x:v>
      </x:c>
      <x:c r="AK533" s="4" t="n">
        <x:f>SUMIFS(Relaciones!$H$6542:$H$6977,Relaciones!$D$6542:$D$6977,A533,Relaciones!$F$6542:$F$6977,"prediccion_rechazo")</x:f>
        <x:v>0</x:v>
      </x:c>
      <x:c r="AL533" s="4" t="n">
        <x:v>0.3529876699309154</x:v>
      </x:c>
    </x:row>
    <x:row r="534" ht="23" customHeight="1">
      <x:c r="A534" s="13" t="str">
        <x:v>00533</x:v>
      </x:c>
      <x:c r="B534" s="4" t="str">
        <x:v>Sevilla</x:v>
      </x:c>
      <x:c r="C534" s="4" t="str">
        <x:v>4.º ESO</x:v>
      </x:c>
      <x:c r="D534" s="4" t="str">
        <x:v>B</x:v>
      </x:c>
      <x:c r="E534" s="4" t="str">
        <x:v>alumna</x:v>
      </x:c>
      <x:c r="F534" s="14" t="n">
        <x:f>IF((AG534-1)=0,"",ROUND(10*Q534/(AG534-1),1))</x:f>
        <x:v>7.4</x:v>
      </x:c>
      <x:c r="G534" s="14" t="n">
        <x:f>IF((AG534-1)=0,"",ROUND(10*R534/(AG534-1),1))</x:f>
        <x:v>1.1</x:v>
      </x:c>
      <x:c r="H534" s="14" t="n">
        <x:f>IF(R534=0,"",ROUND(10*S534/R534,1))</x:f>
        <x:v>10</x:v>
      </x:c>
      <x:c r="I534" s="14" t="n">
        <x:f>IF(AH534=0,"",ROUND(10*AI534/AH534,1))</x:f>
        <x:v>10</x:v>
      </x:c>
      <x:c r="J534" s="14" t="n">
        <x:f>IF((AG534-1)=0,"",ROUND(10*T534/(AG534-1),1))</x:f>
        <x:v>0</x:v>
      </x:c>
      <x:c r="K534" s="14" t="n">
        <x:f>IF((AG534-1)=0,"",ROUND(10*U534/(AG534-1),1))</x:f>
        <x:v>0</x:v>
      </x:c>
      <x:c r="L534" s="14" t="str">
        <x:f>IF(U534=0,"",ROUND(10*V534/U534,1))</x:f>
      </x:c>
      <x:c r="M534" s="14" t="str">
        <x:f>IF(AJ534=0,"",ROUND(10*AK534/AJ534,1))</x:f>
      </x:c>
      <x:c r="N534" s="14" t="n">
        <x:f>ROUND(10*W534/12,1)</x:f>
        <x:v>7.5</x:v>
      </x:c>
      <x:c r="O534" s="14" t="n">
        <x:f>ROUND(10*AL534,1)</x:f>
        <x:v>10</x:v>
      </x:c>
      <x:c r="P534" s="14" t="n">
        <x:f>IF((AG534-1)=0,"",ROUND(10*X534/(AG534-1),1))</x:f>
        <x:v>4.1</x:v>
      </x:c>
      <x:c r="Q534" s="15" t="n">
        <x:f>COUNTIFS(Relaciones!$E$6978:$E$7253,A534,Relaciones!$F$6978:$F$7253,"amistad")</x:f>
        <x:v>20</x:v>
      </x:c>
      <x:c r="R534" s="15" t="n">
        <x:f>COUNTIFS(Relaciones!$D$6978:$D$7253,A534,Relaciones!$F$6978:$F$7253,"amistad")</x:f>
        <x:v>3</x:v>
      </x:c>
      <x:c r="S534" s="15" t="n">
        <x:f>SUMIFS(Relaciones!$G$6978:$G$7253,Relaciones!$D$6978:$D$7253,A534,Relaciones!$F$6978:$F$7253,"amistad")</x:f>
        <x:v>3</x:v>
      </x:c>
      <x:c r="T534" s="15" t="n">
        <x:f>COUNTIFS(Relaciones!$E$6978:$E$7253,A534,Relaciones!$F$6978:$F$7253,"rechazo")</x:f>
        <x:v>0</x:v>
      </x:c>
      <x:c r="U534" s="15" t="n">
        <x:f>COUNTIFS(Relaciones!$D$6978:$D$7253,A534,Relaciones!$F$6978:$F$7253,"rechazo")</x:f>
        <x:v>0</x:v>
      </x:c>
      <x:c r="V534" s="15" t="n">
        <x:f>SUMIFS(Relaciones!$G$6978:$G$7253,Relaciones!$D$6978:$D$7253,A534,Relaciones!$F$6978:$F$7253,"rechazo")</x:f>
        <x:v>0</x:v>
      </x:c>
      <x:c r="W534" s="15" t="n">
        <x:f>SUM(INDEX(Respuestas!$B$534:$B$561,MATCH(A534,Respuestas!$A$534:$A$561,0)),INDEX(Respuestas!$C$534:$C$561,MATCH(A534,Respuestas!$A$534:$A$561,0)),INDEX(Respuestas!$D$534:$D$561,MATCH(A534,Respuestas!$A$534:$A$561,0)),INDEX(Respuestas!$E$534:$E$561,MATCH(A534,Respuestas!$A$534:$A$561,0)))</x:f>
        <x:v>9</x:v>
      </x:c>
      <x:c r="X534" s="15" t="n">
        <x:f>COUNTIFS(Relaciones!$E$6978:$E$7253,A534,Relaciones!$F$6978:$F$7253,"mediacion")</x:f>
        <x:v>11</x:v>
      </x:c>
      <x:c r="Y534" s="15" t="n">
        <x:f>COUNTIFS(Relaciones!$E$6978:$E$7253,A534,Relaciones!$F$6978:$F$7253,"mediacion_negativa")</x:f>
        <x:v>0</x:v>
      </x:c>
      <x:c r="Z534" s="15" t="n">
        <x:f>COUNTIFS(Relaciones!$E$6978:$E$7253,A534,Relaciones!$F$6978:$F$7253,"bullying")</x:f>
        <x:v>0</x:v>
      </x:c>
      <x:c r="AA534" s="4" t="str">
        <x:f>INDEX(Respuestas!$F$534:$F$561,MATCH(A534,Respuestas!$A$534:$A$561,0))</x:f>
        <x:v>No</x:v>
      </x:c>
      <x:c r="AB534" s="4" t="str">
        <x:f>INDEX(Respuestas!$G$534:$G$561,MATCH(A534,Respuestas!$A$534:$A$561,0))</x:f>
        <x:v>Sí</x:v>
      </x:c>
      <x:c r="AC534" s="4" t="str">
        <x:f>INDEX(Respuestas!$H$534:$H$561,MATCH(A534,Respuestas!$A$534:$A$561,0))</x:f>
        <x:v>No</x:v>
      </x:c>
      <x:c r="AD534" s="4" t="str">
        <x:f>INDEX(Respuestas!$I$534:$I$561,MATCH(A534,Respuestas!$A$534:$A$561,0))</x:f>
        <x:v>Sí</x:v>
      </x:c>
      <x:c r="AE534" s="4" t="str">
        <x:f>INDEX(Respuestas!$J$534:$J$561,MATCH(A534,Respuestas!$A$534:$A$561,0))</x:f>
        <x:v>G1</x:v>
      </x:c>
      <x:c r="AF534" s="4" t="str">
        <x:v>normalizada_v1</x:v>
      </x:c>
      <x:c r="AG534" s="4" t="n">
        <x:f>COUNTIFS($B$2:$B$1513,B534,$C$2:$C$1513,C534,$D$2:$D$1513,D534)</x:f>
        <x:v>28</x:v>
      </x:c>
      <x:c r="AH534" s="4" t="n">
        <x:f>COUNTIFS(Relaciones!$D$6978:$D$7253,A534,Relaciones!$F$6978:$F$7253,"prediccion_amistad")</x:f>
        <x:v>15</x:v>
      </x:c>
      <x:c r="AI534" s="4" t="n">
        <x:f>SUMIFS(Relaciones!$H$6978:$H$7253,Relaciones!$D$6978:$D$7253,A534,Relaciones!$F$6978:$F$7253,"prediccion_amistad")</x:f>
        <x:v>15</x:v>
      </x:c>
      <x:c r="AJ534" s="4" t="n">
        <x:f>COUNTIFS(Relaciones!$D$6978:$D$7253,A534,Relaciones!$F$6978:$F$7253,"prediccion_rechazo")</x:f>
        <x:v>0</x:v>
      </x:c>
      <x:c r="AK534" s="4" t="n">
        <x:f>SUMIFS(Relaciones!$H$6978:$H$7253,Relaciones!$D$6978:$D$7253,A534,Relaciones!$F$6978:$F$7253,"prediccion_rechazo")</x:f>
        <x:v>0</x:v>
      </x:c>
      <x:c r="AL534" s="4" t="n">
        <x:v>1</x:v>
      </x:c>
    </x:row>
    <x:row r="535" ht="23" customHeight="1">
      <x:c r="A535" s="13" t="str">
        <x:v>00534</x:v>
      </x:c>
      <x:c r="B535" s="4" t="str">
        <x:v>Sevilla</x:v>
      </x:c>
      <x:c r="C535" s="4" t="str">
        <x:v>4.º ESO</x:v>
      </x:c>
      <x:c r="D535" s="4" t="str">
        <x:v>B</x:v>
      </x:c>
      <x:c r="E535" s="4" t="str">
        <x:v>alumno</x:v>
      </x:c>
      <x:c r="F535" s="14" t="n">
        <x:f>IF((AG535-1)=0,"",ROUND(10*Q535/(AG535-1),1))</x:f>
        <x:v>0.7</x:v>
      </x:c>
      <x:c r="G535" s="14" t="n">
        <x:f>IF((AG535-1)=0,"",ROUND(10*R535/(AG535-1),1))</x:f>
        <x:v>0.7</x:v>
      </x:c>
      <x:c r="H535" s="14" t="n">
        <x:f>IF(R535=0,"",ROUND(10*S535/R535,1))</x:f>
        <x:v>10</x:v>
      </x:c>
      <x:c r="I535" s="14" t="n">
        <x:f>IF(AH535=0,"",ROUND(10*AI535/AH535,1))</x:f>
        <x:v>6.7</x:v>
      </x:c>
      <x:c r="J535" s="14" t="n">
        <x:f>IF((AG535-1)=0,"",ROUND(10*T535/(AG535-1),1))</x:f>
        <x:v>0</x:v>
      </x:c>
      <x:c r="K535" s="14" t="n">
        <x:f>IF((AG535-1)=0,"",ROUND(10*U535/(AG535-1),1))</x:f>
        <x:v>0.4</x:v>
      </x:c>
      <x:c r="L535" s="14" t="n">
        <x:f>IF(U535=0,"",ROUND(10*V535/U535,1))</x:f>
        <x:v>0</x:v>
      </x:c>
      <x:c r="M535" s="14" t="n">
        <x:f>IF(AJ535=0,"",ROUND(10*AK535/AJ535,1))</x:f>
        <x:v>0</x:v>
      </x:c>
      <x:c r="N535" s="14" t="n">
        <x:f>ROUND(10*W535/12,1)</x:f>
        <x:v>8.3</x:v>
      </x:c>
      <x:c r="O535" s="14" t="n">
        <x:f>ROUND(10*AL535,1)</x:f>
        <x:v>2</x:v>
      </x:c>
      <x:c r="P535" s="14" t="n">
        <x:f>IF((AG535-1)=0,"",ROUND(10*X535/(AG535-1),1))</x:f>
        <x:v>0</x:v>
      </x:c>
      <x:c r="Q535" s="15" t="n">
        <x:f>COUNTIFS(Relaciones!$E$6978:$E$7253,A535,Relaciones!$F$6978:$F$7253,"amistad")</x:f>
        <x:v>2</x:v>
      </x:c>
      <x:c r="R535" s="15" t="n">
        <x:f>COUNTIFS(Relaciones!$D$6978:$D$7253,A535,Relaciones!$F$6978:$F$7253,"amistad")</x:f>
        <x:v>2</x:v>
      </x:c>
      <x:c r="S535" s="15" t="n">
        <x:f>SUMIFS(Relaciones!$G$6978:$G$7253,Relaciones!$D$6978:$D$7253,A535,Relaciones!$F$6978:$F$7253,"amistad")</x:f>
        <x:v>2</x:v>
      </x:c>
      <x:c r="T535" s="15" t="n">
        <x:f>COUNTIFS(Relaciones!$E$6978:$E$7253,A535,Relaciones!$F$6978:$F$7253,"rechazo")</x:f>
        <x:v>0</x:v>
      </x:c>
      <x:c r="U535" s="15" t="n">
        <x:f>COUNTIFS(Relaciones!$D$6978:$D$7253,A535,Relaciones!$F$6978:$F$7253,"rechazo")</x:f>
        <x:v>1</x:v>
      </x:c>
      <x:c r="V535" s="15" t="n">
        <x:f>SUMIFS(Relaciones!$G$6978:$G$7253,Relaciones!$D$6978:$D$7253,A535,Relaciones!$F$6978:$F$7253,"rechazo")</x:f>
        <x:v>0</x:v>
      </x:c>
      <x:c r="W535" s="15" t="n">
        <x:f>SUM(INDEX(Respuestas!$B$534:$B$561,MATCH(A535,Respuestas!$A$534:$A$561,0)),INDEX(Respuestas!$C$534:$C$561,MATCH(A535,Respuestas!$A$534:$A$561,0)),INDEX(Respuestas!$D$534:$D$561,MATCH(A535,Respuestas!$A$534:$A$561,0)),INDEX(Respuestas!$E$534:$E$561,MATCH(A535,Respuestas!$A$534:$A$561,0)))</x:f>
        <x:v>10</x:v>
      </x:c>
      <x:c r="X535" s="15" t="n">
        <x:f>COUNTIFS(Relaciones!$E$6978:$E$7253,A535,Relaciones!$F$6978:$F$7253,"mediacion")</x:f>
        <x:v>0</x:v>
      </x:c>
      <x:c r="Y535" s="15" t="n">
        <x:f>COUNTIFS(Relaciones!$E$6978:$E$7253,A535,Relaciones!$F$6978:$F$7253,"mediacion_negativa")</x:f>
        <x:v>0</x:v>
      </x:c>
      <x:c r="Z535" s="15" t="n">
        <x:f>COUNTIFS(Relaciones!$E$6978:$E$7253,A535,Relaciones!$F$6978:$F$7253,"bullying")</x:f>
        <x:v>0</x:v>
      </x:c>
      <x:c r="AA535" s="4" t="str">
        <x:f>INDEX(Respuestas!$F$534:$F$561,MATCH(A535,Respuestas!$A$534:$A$561,0))</x:f>
        <x:v>No</x:v>
      </x:c>
      <x:c r="AB535" s="4" t="str">
        <x:f>INDEX(Respuestas!$G$534:$G$561,MATCH(A535,Respuestas!$A$534:$A$561,0))</x:f>
        <x:v>Sí</x:v>
      </x:c>
      <x:c r="AC535" s="4" t="str">
        <x:f>INDEX(Respuestas!$H$534:$H$561,MATCH(A535,Respuestas!$A$534:$A$561,0))</x:f>
        <x:v>No</x:v>
      </x:c>
      <x:c r="AD535" s="4" t="str">
        <x:f>INDEX(Respuestas!$I$534:$I$561,MATCH(A535,Respuestas!$A$534:$A$561,0))</x:f>
        <x:v>Sí</x:v>
      </x:c>
      <x:c r="AE535" s="4" t="str">
        <x:f>INDEX(Respuestas!$J$534:$J$561,MATCH(A535,Respuestas!$A$534:$A$561,0))</x:f>
        <x:v>G1</x:v>
      </x:c>
      <x:c r="AF535" s="4" t="str">
        <x:v>normalizada_v1</x:v>
      </x:c>
      <x:c r="AG535" s="4" t="n">
        <x:f>COUNTIFS($B$2:$B$1513,B535,$C$2:$C$1513,C535,$D$2:$D$1513,D535)</x:f>
        <x:v>28</x:v>
      </x:c>
      <x:c r="AH535" s="4" t="n">
        <x:f>COUNTIFS(Relaciones!$D$6978:$D$7253,A535,Relaciones!$F$6978:$F$7253,"prediccion_amistad")</x:f>
        <x:v>3</x:v>
      </x:c>
      <x:c r="AI535" s="4" t="n">
        <x:f>SUMIFS(Relaciones!$H$6978:$H$7253,Relaciones!$D$6978:$D$7253,A535,Relaciones!$F$6978:$F$7253,"prediccion_amistad")</x:f>
        <x:v>2</x:v>
      </x:c>
      <x:c r="AJ535" s="4" t="n">
        <x:f>COUNTIFS(Relaciones!$D$6978:$D$7253,A535,Relaciones!$F$6978:$F$7253,"prediccion_rechazo")</x:f>
        <x:v>1</x:v>
      </x:c>
      <x:c r="AK535" s="4" t="n">
        <x:f>SUMIFS(Relaciones!$H$6978:$H$7253,Relaciones!$D$6978:$D$7253,A535,Relaciones!$F$6978:$F$7253,"prediccion_rechazo")</x:f>
        <x:v>0</x:v>
      </x:c>
      <x:c r="AL535" s="4" t="n">
        <x:v>0.2022696481827867</x:v>
      </x:c>
    </x:row>
    <x:row r="536" ht="23" customHeight="1">
      <x:c r="A536" s="13" t="str">
        <x:v>00535</x:v>
      </x:c>
      <x:c r="B536" s="4" t="str">
        <x:v>Sevilla</x:v>
      </x:c>
      <x:c r="C536" s="4" t="str">
        <x:v>4.º ESO</x:v>
      </x:c>
      <x:c r="D536" s="4" t="str">
        <x:v>B</x:v>
      </x:c>
      <x:c r="E536" s="4" t="str">
        <x:v>alumna</x:v>
      </x:c>
      <x:c r="F536" s="14" t="n">
        <x:f>IF((AG536-1)=0,"",ROUND(10*Q536/(AG536-1),1))</x:f>
        <x:v>0.7</x:v>
      </x:c>
      <x:c r="G536" s="14" t="n">
        <x:f>IF((AG536-1)=0,"",ROUND(10*R536/(AG536-1),1))</x:f>
        <x:v>1.1</x:v>
      </x:c>
      <x:c r="H536" s="14" t="n">
        <x:f>IF(R536=0,"",ROUND(10*S536/R536,1))</x:f>
        <x:v>6.7</x:v>
      </x:c>
      <x:c r="I536" s="14" t="n">
        <x:f>IF(AH536=0,"",ROUND(10*AI536/AH536,1))</x:f>
        <x:v>10</x:v>
      </x:c>
      <x:c r="J536" s="14" t="n">
        <x:f>IF((AG536-1)=0,"",ROUND(10*T536/(AG536-1),1))</x:f>
        <x:v>0</x:v>
      </x:c>
      <x:c r="K536" s="14" t="n">
        <x:f>IF((AG536-1)=0,"",ROUND(10*U536/(AG536-1),1))</x:f>
        <x:v>0.4</x:v>
      </x:c>
      <x:c r="L536" s="14" t="n">
        <x:f>IF(U536=0,"",ROUND(10*V536/U536,1))</x:f>
        <x:v>0</x:v>
      </x:c>
      <x:c r="M536" s="14" t="str">
        <x:f>IF(AJ536=0,"",ROUND(10*AK536/AJ536,1))</x:f>
      </x:c>
      <x:c r="N536" s="14" t="n">
        <x:f>ROUND(10*W536/12,1)</x:f>
        <x:v>9.2</x:v>
      </x:c>
      <x:c r="O536" s="14" t="n">
        <x:f>ROUND(10*AL536,1)</x:f>
        <x:v>2.4</x:v>
      </x:c>
      <x:c r="P536" s="14" t="n">
        <x:f>IF((AG536-1)=0,"",ROUND(10*X536/(AG536-1),1))</x:f>
        <x:v>0</x:v>
      </x:c>
      <x:c r="Q536" s="15" t="n">
        <x:f>COUNTIFS(Relaciones!$E$6978:$E$7253,A536,Relaciones!$F$6978:$F$7253,"amistad")</x:f>
        <x:v>2</x:v>
      </x:c>
      <x:c r="R536" s="15" t="n">
        <x:f>COUNTIFS(Relaciones!$D$6978:$D$7253,A536,Relaciones!$F$6978:$F$7253,"amistad")</x:f>
        <x:v>3</x:v>
      </x:c>
      <x:c r="S536" s="15" t="n">
        <x:f>SUMIFS(Relaciones!$G$6978:$G$7253,Relaciones!$D$6978:$D$7253,A536,Relaciones!$F$6978:$F$7253,"amistad")</x:f>
        <x:v>2</x:v>
      </x:c>
      <x:c r="T536" s="15" t="n">
        <x:f>COUNTIFS(Relaciones!$E$6978:$E$7253,A536,Relaciones!$F$6978:$F$7253,"rechazo")</x:f>
        <x:v>0</x:v>
      </x:c>
      <x:c r="U536" s="15" t="n">
        <x:f>COUNTIFS(Relaciones!$D$6978:$D$7253,A536,Relaciones!$F$6978:$F$7253,"rechazo")</x:f>
        <x:v>1</x:v>
      </x:c>
      <x:c r="V536" s="15" t="n">
        <x:f>SUMIFS(Relaciones!$G$6978:$G$7253,Relaciones!$D$6978:$D$7253,A536,Relaciones!$F$6978:$F$7253,"rechazo")</x:f>
        <x:v>0</x:v>
      </x:c>
      <x:c r="W536" s="15" t="n">
        <x:f>SUM(INDEX(Respuestas!$B$534:$B$561,MATCH(A536,Respuestas!$A$534:$A$561,0)),INDEX(Respuestas!$C$534:$C$561,MATCH(A536,Respuestas!$A$534:$A$561,0)),INDEX(Respuestas!$D$534:$D$561,MATCH(A536,Respuestas!$A$534:$A$561,0)),INDEX(Respuestas!$E$534:$E$561,MATCH(A536,Respuestas!$A$534:$A$561,0)))</x:f>
        <x:v>11</x:v>
      </x:c>
      <x:c r="X536" s="15" t="n">
        <x:f>COUNTIFS(Relaciones!$E$6978:$E$7253,A536,Relaciones!$F$6978:$F$7253,"mediacion")</x:f>
        <x:v>0</x:v>
      </x:c>
      <x:c r="Y536" s="15" t="n">
        <x:f>COUNTIFS(Relaciones!$E$6978:$E$7253,A536,Relaciones!$F$6978:$F$7253,"mediacion_negativa")</x:f>
        <x:v>0</x:v>
      </x:c>
      <x:c r="Z536" s="15" t="n">
        <x:f>COUNTIFS(Relaciones!$E$6978:$E$7253,A536,Relaciones!$F$6978:$F$7253,"bullying")</x:f>
        <x:v>0</x:v>
      </x:c>
      <x:c r="AA536" s="4" t="str">
        <x:f>INDEX(Respuestas!$F$534:$F$561,MATCH(A536,Respuestas!$A$534:$A$561,0))</x:f>
        <x:v>No</x:v>
      </x:c>
      <x:c r="AB536" s="4" t="str">
        <x:f>INDEX(Respuestas!$G$534:$G$561,MATCH(A536,Respuestas!$A$534:$A$561,0))</x:f>
        <x:v>Sí</x:v>
      </x:c>
      <x:c r="AC536" s="4" t="str">
        <x:f>INDEX(Respuestas!$H$534:$H$561,MATCH(A536,Respuestas!$A$534:$A$561,0))</x:f>
        <x:v>No</x:v>
      </x:c>
      <x:c r="AD536" s="4" t="str">
        <x:f>INDEX(Respuestas!$I$534:$I$561,MATCH(A536,Respuestas!$A$534:$A$561,0))</x:f>
        <x:v>Sí</x:v>
      </x:c>
      <x:c r="AE536" s="4" t="str">
        <x:f>INDEX(Respuestas!$J$534:$J$561,MATCH(A536,Respuestas!$A$534:$A$561,0))</x:f>
        <x:v>G1</x:v>
      </x:c>
      <x:c r="AF536" s="4" t="str">
        <x:v>normalizada_v1</x:v>
      </x:c>
      <x:c r="AG536" s="4" t="n">
        <x:f>COUNTIFS($B$2:$B$1513,B536,$C$2:$C$1513,C536,$D$2:$D$1513,D536)</x:f>
        <x:v>28</x:v>
      </x:c>
      <x:c r="AH536" s="4" t="n">
        <x:f>COUNTIFS(Relaciones!$D$6978:$D$7253,A536,Relaciones!$F$6978:$F$7253,"prediccion_amistad")</x:f>
        <x:v>2</x:v>
      </x:c>
      <x:c r="AI536" s="4" t="n">
        <x:f>SUMIFS(Relaciones!$H$6978:$H$7253,Relaciones!$D$6978:$D$7253,A536,Relaciones!$F$6978:$F$7253,"prediccion_amistad")</x:f>
        <x:v>2</x:v>
      </x:c>
      <x:c r="AJ536" s="4" t="n">
        <x:f>COUNTIFS(Relaciones!$D$6978:$D$7253,A536,Relaciones!$F$6978:$F$7253,"prediccion_rechazo")</x:f>
        <x:v>0</x:v>
      </x:c>
      <x:c r="AK536" s="4" t="n">
        <x:f>SUMIFS(Relaciones!$H$6978:$H$7253,Relaciones!$D$6978:$D$7253,A536,Relaciones!$F$6978:$F$7253,"prediccion_rechazo")</x:f>
        <x:v>0</x:v>
      </x:c>
      <x:c r="AL536" s="4" t="n">
        <x:v>0.2362994604797036</x:v>
      </x:c>
    </x:row>
    <x:row r="537" ht="23" customHeight="1">
      <x:c r="A537" s="13" t="str">
        <x:v>00536</x:v>
      </x:c>
      <x:c r="B537" s="4" t="str">
        <x:v>Sevilla</x:v>
      </x:c>
      <x:c r="C537" s="4" t="str">
        <x:v>4.º ESO</x:v>
      </x:c>
      <x:c r="D537" s="4" t="str">
        <x:v>B</x:v>
      </x:c>
      <x:c r="E537" s="4" t="str">
        <x:v>alumno</x:v>
      </x:c>
      <x:c r="F537" s="14" t="n">
        <x:f>IF((AG537-1)=0,"",ROUND(10*Q537/(AG537-1),1))</x:f>
        <x:v>0.7</x:v>
      </x:c>
      <x:c r="G537" s="14" t="n">
        <x:f>IF((AG537-1)=0,"",ROUND(10*R537/(AG537-1),1))</x:f>
        <x:v>1.1</x:v>
      </x:c>
      <x:c r="H537" s="14" t="n">
        <x:f>IF(R537=0,"",ROUND(10*S537/R537,1))</x:f>
        <x:v>6.7</x:v>
      </x:c>
      <x:c r="I537" s="14" t="n">
        <x:f>IF(AH537=0,"",ROUND(10*AI537/AH537,1))</x:f>
        <x:v>10</x:v>
      </x:c>
      <x:c r="J537" s="14" t="n">
        <x:f>IF((AG537-1)=0,"",ROUND(10*T537/(AG537-1),1))</x:f>
        <x:v>0</x:v>
      </x:c>
      <x:c r="K537" s="14" t="n">
        <x:f>IF((AG537-1)=0,"",ROUND(10*U537/(AG537-1),1))</x:f>
        <x:v>0.4</x:v>
      </x:c>
      <x:c r="L537" s="14" t="n">
        <x:f>IF(U537=0,"",ROUND(10*V537/U537,1))</x:f>
        <x:v>0</x:v>
      </x:c>
      <x:c r="M537" s="14" t="str">
        <x:f>IF(AJ537=0,"",ROUND(10*AK537/AJ537,1))</x:f>
      </x:c>
      <x:c r="N537" s="14" t="n">
        <x:f>ROUND(10*W537/12,1)</x:f>
        <x:v>10</x:v>
      </x:c>
      <x:c r="O537" s="14" t="n">
        <x:f>ROUND(10*AL537,1)</x:f>
        <x:v>2.4</x:v>
      </x:c>
      <x:c r="P537" s="14" t="n">
        <x:f>IF((AG537-1)=0,"",ROUND(10*X537/(AG537-1),1))</x:f>
        <x:v>0</x:v>
      </x:c>
      <x:c r="Q537" s="15" t="n">
        <x:f>COUNTIFS(Relaciones!$E$6978:$E$7253,A537,Relaciones!$F$6978:$F$7253,"amistad")</x:f>
        <x:v>2</x:v>
      </x:c>
      <x:c r="R537" s="15" t="n">
        <x:f>COUNTIFS(Relaciones!$D$6978:$D$7253,A537,Relaciones!$F$6978:$F$7253,"amistad")</x:f>
        <x:v>3</x:v>
      </x:c>
      <x:c r="S537" s="15" t="n">
        <x:f>SUMIFS(Relaciones!$G$6978:$G$7253,Relaciones!$D$6978:$D$7253,A537,Relaciones!$F$6978:$F$7253,"amistad")</x:f>
        <x:v>2</x:v>
      </x:c>
      <x:c r="T537" s="15" t="n">
        <x:f>COUNTIFS(Relaciones!$E$6978:$E$7253,A537,Relaciones!$F$6978:$F$7253,"rechazo")</x:f>
        <x:v>0</x:v>
      </x:c>
      <x:c r="U537" s="15" t="n">
        <x:f>COUNTIFS(Relaciones!$D$6978:$D$7253,A537,Relaciones!$F$6978:$F$7253,"rechazo")</x:f>
        <x:v>1</x:v>
      </x:c>
      <x:c r="V537" s="15" t="n">
        <x:f>SUMIFS(Relaciones!$G$6978:$G$7253,Relaciones!$D$6978:$D$7253,A537,Relaciones!$F$6978:$F$7253,"rechazo")</x:f>
        <x:v>0</x:v>
      </x:c>
      <x:c r="W537" s="15" t="n">
        <x:f>SUM(INDEX(Respuestas!$B$534:$B$561,MATCH(A537,Respuestas!$A$534:$A$561,0)),INDEX(Respuestas!$C$534:$C$561,MATCH(A537,Respuestas!$A$534:$A$561,0)),INDEX(Respuestas!$D$534:$D$561,MATCH(A537,Respuestas!$A$534:$A$561,0)),INDEX(Respuestas!$E$534:$E$561,MATCH(A537,Respuestas!$A$534:$A$561,0)))</x:f>
        <x:v>12</x:v>
      </x:c>
      <x:c r="X537" s="15" t="n">
        <x:f>COUNTIFS(Relaciones!$E$6978:$E$7253,A537,Relaciones!$F$6978:$F$7253,"mediacion")</x:f>
        <x:v>0</x:v>
      </x:c>
      <x:c r="Y537" s="15" t="n">
        <x:f>COUNTIFS(Relaciones!$E$6978:$E$7253,A537,Relaciones!$F$6978:$F$7253,"mediacion_negativa")</x:f>
        <x:v>0</x:v>
      </x:c>
      <x:c r="Z537" s="15" t="n">
        <x:f>COUNTIFS(Relaciones!$E$6978:$E$7253,A537,Relaciones!$F$6978:$F$7253,"bullying")</x:f>
        <x:v>0</x:v>
      </x:c>
      <x:c r="AA537" s="4" t="str">
        <x:f>INDEX(Respuestas!$F$534:$F$561,MATCH(A537,Respuestas!$A$534:$A$561,0))</x:f>
        <x:v>No</x:v>
      </x:c>
      <x:c r="AB537" s="4" t="str">
        <x:f>INDEX(Respuestas!$G$534:$G$561,MATCH(A537,Respuestas!$A$534:$A$561,0))</x:f>
        <x:v>Sí</x:v>
      </x:c>
      <x:c r="AC537" s="4" t="str">
        <x:f>INDEX(Respuestas!$H$534:$H$561,MATCH(A537,Respuestas!$A$534:$A$561,0))</x:f>
        <x:v>No</x:v>
      </x:c>
      <x:c r="AD537" s="4" t="str">
        <x:f>INDEX(Respuestas!$I$534:$I$561,MATCH(A537,Respuestas!$A$534:$A$561,0))</x:f>
        <x:v>Sí</x:v>
      </x:c>
      <x:c r="AE537" s="4" t="str">
        <x:f>INDEX(Respuestas!$J$534:$J$561,MATCH(A537,Respuestas!$A$534:$A$561,0))</x:f>
        <x:v>G1</x:v>
      </x:c>
      <x:c r="AF537" s="4" t="str">
        <x:v>normalizada_v1</x:v>
      </x:c>
      <x:c r="AG537" s="4" t="n">
        <x:f>COUNTIFS($B$2:$B$1513,B537,$C$2:$C$1513,C537,$D$2:$D$1513,D537)</x:f>
        <x:v>28</x:v>
      </x:c>
      <x:c r="AH537" s="4" t="n">
        <x:f>COUNTIFS(Relaciones!$D$6978:$D$7253,A537,Relaciones!$F$6978:$F$7253,"prediccion_amistad")</x:f>
        <x:v>1</x:v>
      </x:c>
      <x:c r="AI537" s="4" t="n">
        <x:f>SUMIFS(Relaciones!$H$6978:$H$7253,Relaciones!$D$6978:$D$7253,A537,Relaciones!$F$6978:$F$7253,"prediccion_amistad")</x:f>
        <x:v>1</x:v>
      </x:c>
      <x:c r="AJ537" s="4" t="n">
        <x:f>COUNTIFS(Relaciones!$D$6978:$D$7253,A537,Relaciones!$F$6978:$F$7253,"prediccion_rechazo")</x:f>
        <x:v>0</x:v>
      </x:c>
      <x:c r="AK537" s="4" t="n">
        <x:f>SUMIFS(Relaciones!$H$6978:$H$7253,Relaciones!$D$6978:$D$7253,A537,Relaciones!$F$6978:$F$7253,"prediccion_rechazo")</x:f>
        <x:v>0</x:v>
      </x:c>
      <x:c r="AL537" s="4" t="n">
        <x:v>0.24202462991218407</x:v>
      </x:c>
    </x:row>
    <x:row r="538" ht="23" customHeight="1">
      <x:c r="A538" s="13" t="str">
        <x:v>00537</x:v>
      </x:c>
      <x:c r="B538" s="4" t="str">
        <x:v>Sevilla</x:v>
      </x:c>
      <x:c r="C538" s="4" t="str">
        <x:v>4.º ESO</x:v>
      </x:c>
      <x:c r="D538" s="4" t="str">
        <x:v>B</x:v>
      </x:c>
      <x:c r="E538" s="4" t="str">
        <x:v>alumna</x:v>
      </x:c>
      <x:c r="F538" s="14" t="n">
        <x:f>IF((AG538-1)=0,"",ROUND(10*Q538/(AG538-1),1))</x:f>
        <x:v>0.7</x:v>
      </x:c>
      <x:c r="G538" s="14" t="n">
        <x:f>IF((AG538-1)=0,"",ROUND(10*R538/(AG538-1),1))</x:f>
        <x:v>1.1</x:v>
      </x:c>
      <x:c r="H538" s="14" t="n">
        <x:f>IF(R538=0,"",ROUND(10*S538/R538,1))</x:f>
        <x:v>6.7</x:v>
      </x:c>
      <x:c r="I538" s="14" t="n">
        <x:f>IF(AH538=0,"",ROUND(10*AI538/AH538,1))</x:f>
        <x:v>5</x:v>
      </x:c>
      <x:c r="J538" s="14" t="n">
        <x:f>IF((AG538-1)=0,"",ROUND(10*T538/(AG538-1),1))</x:f>
        <x:v>0</x:v>
      </x:c>
      <x:c r="K538" s="14" t="n">
        <x:f>IF((AG538-1)=0,"",ROUND(10*U538/(AG538-1),1))</x:f>
        <x:v>0.4</x:v>
      </x:c>
      <x:c r="L538" s="14" t="n">
        <x:f>IF(U538=0,"",ROUND(10*V538/U538,1))</x:f>
        <x:v>0</x:v>
      </x:c>
      <x:c r="M538" s="14" t="n">
        <x:f>IF(AJ538=0,"",ROUND(10*AK538/AJ538,1))</x:f>
        <x:v>0</x:v>
      </x:c>
      <x:c r="N538" s="14" t="n">
        <x:f>ROUND(10*W538/12,1)</x:f>
        <x:v>7.5</x:v>
      </x:c>
      <x:c r="O538" s="14" t="n">
        <x:f>ROUND(10*AL538,1)</x:f>
        <x:v>2.4</x:v>
      </x:c>
      <x:c r="P538" s="14" t="n">
        <x:f>IF((AG538-1)=0,"",ROUND(10*X538/(AG538-1),1))</x:f>
        <x:v>0</x:v>
      </x:c>
      <x:c r="Q538" s="15" t="n">
        <x:f>COUNTIFS(Relaciones!$E$6978:$E$7253,A538,Relaciones!$F$6978:$F$7253,"amistad")</x:f>
        <x:v>2</x:v>
      </x:c>
      <x:c r="R538" s="15" t="n">
        <x:f>COUNTIFS(Relaciones!$D$6978:$D$7253,A538,Relaciones!$F$6978:$F$7253,"amistad")</x:f>
        <x:v>3</x:v>
      </x:c>
      <x:c r="S538" s="15" t="n">
        <x:f>SUMIFS(Relaciones!$G$6978:$G$7253,Relaciones!$D$6978:$D$7253,A538,Relaciones!$F$6978:$F$7253,"amistad")</x:f>
        <x:v>2</x:v>
      </x:c>
      <x:c r="T538" s="15" t="n">
        <x:f>COUNTIFS(Relaciones!$E$6978:$E$7253,A538,Relaciones!$F$6978:$F$7253,"rechazo")</x:f>
        <x:v>0</x:v>
      </x:c>
      <x:c r="U538" s="15" t="n">
        <x:f>COUNTIFS(Relaciones!$D$6978:$D$7253,A538,Relaciones!$F$6978:$F$7253,"rechazo")</x:f>
        <x:v>1</x:v>
      </x:c>
      <x:c r="V538" s="15" t="n">
        <x:f>SUMIFS(Relaciones!$G$6978:$G$7253,Relaciones!$D$6978:$D$7253,A538,Relaciones!$F$6978:$F$7253,"rechazo")</x:f>
        <x:v>0</x:v>
      </x:c>
      <x:c r="W538" s="15" t="n">
        <x:f>SUM(INDEX(Respuestas!$B$534:$B$561,MATCH(A538,Respuestas!$A$534:$A$561,0)),INDEX(Respuestas!$C$534:$C$561,MATCH(A538,Respuestas!$A$534:$A$561,0)),INDEX(Respuestas!$D$534:$D$561,MATCH(A538,Respuestas!$A$534:$A$561,0)),INDEX(Respuestas!$E$534:$E$561,MATCH(A538,Respuestas!$A$534:$A$561,0)))</x:f>
        <x:v>9</x:v>
      </x:c>
      <x:c r="X538" s="15" t="n">
        <x:f>COUNTIFS(Relaciones!$E$6978:$E$7253,A538,Relaciones!$F$6978:$F$7253,"mediacion")</x:f>
        <x:v>0</x:v>
      </x:c>
      <x:c r="Y538" s="15" t="n">
        <x:f>COUNTIFS(Relaciones!$E$6978:$E$7253,A538,Relaciones!$F$6978:$F$7253,"mediacion_negativa")</x:f>
        <x:v>0</x:v>
      </x:c>
      <x:c r="Z538" s="15" t="n">
        <x:f>COUNTIFS(Relaciones!$E$6978:$E$7253,A538,Relaciones!$F$6978:$F$7253,"bullying")</x:f>
        <x:v>0</x:v>
      </x:c>
      <x:c r="AA538" s="4" t="str">
        <x:f>INDEX(Respuestas!$F$534:$F$561,MATCH(A538,Respuestas!$A$534:$A$561,0))</x:f>
        <x:v>No</x:v>
      </x:c>
      <x:c r="AB538" s="4" t="str">
        <x:f>INDEX(Respuestas!$G$534:$G$561,MATCH(A538,Respuestas!$A$534:$A$561,0))</x:f>
        <x:v>Sí</x:v>
      </x:c>
      <x:c r="AC538" s="4" t="str">
        <x:f>INDEX(Respuestas!$H$534:$H$561,MATCH(A538,Respuestas!$A$534:$A$561,0))</x:f>
        <x:v>No</x:v>
      </x:c>
      <x:c r="AD538" s="4" t="str">
        <x:f>INDEX(Respuestas!$I$534:$I$561,MATCH(A538,Respuestas!$A$534:$A$561,0))</x:f>
        <x:v>Sí</x:v>
      </x:c>
      <x:c r="AE538" s="4" t="str">
        <x:f>INDEX(Respuestas!$J$534:$J$561,MATCH(A538,Respuestas!$A$534:$A$561,0))</x:f>
        <x:v>G1</x:v>
      </x:c>
      <x:c r="AF538" s="4" t="str">
        <x:v>normalizada_v1</x:v>
      </x:c>
      <x:c r="AG538" s="4" t="n">
        <x:f>COUNTIFS($B$2:$B$1513,B538,$C$2:$C$1513,C538,$D$2:$D$1513,D538)</x:f>
        <x:v>28</x:v>
      </x:c>
      <x:c r="AH538" s="4" t="n">
        <x:f>COUNTIFS(Relaciones!$D$6978:$D$7253,A538,Relaciones!$F$6978:$F$7253,"prediccion_amistad")</x:f>
        <x:v>2</x:v>
      </x:c>
      <x:c r="AI538" s="4" t="n">
        <x:f>SUMIFS(Relaciones!$H$6978:$H$7253,Relaciones!$D$6978:$D$7253,A538,Relaciones!$F$6978:$F$7253,"prediccion_amistad")</x:f>
        <x:v>1</x:v>
      </x:c>
      <x:c r="AJ538" s="4" t="n">
        <x:f>COUNTIFS(Relaciones!$D$6978:$D$7253,A538,Relaciones!$F$6978:$F$7253,"prediccion_rechazo")</x:f>
        <x:v>1</x:v>
      </x:c>
      <x:c r="AK538" s="4" t="n">
        <x:f>SUMIFS(Relaciones!$H$6978:$H$7253,Relaciones!$D$6978:$D$7253,A538,Relaciones!$F$6978:$F$7253,"prediccion_rechazo")</x:f>
        <x:v>0</x:v>
      </x:c>
      <x:c r="AL538" s="4" t="n">
        <x:v>0.24298782790677945</x:v>
      </x:c>
    </x:row>
    <x:row r="539" ht="23" customHeight="1">
      <x:c r="A539" s="13" t="str">
        <x:v>00538</x:v>
      </x:c>
      <x:c r="B539" s="4" t="str">
        <x:v>Sevilla</x:v>
      </x:c>
      <x:c r="C539" s="4" t="str">
        <x:v>4.º ESO</x:v>
      </x:c>
      <x:c r="D539" s="4" t="str">
        <x:v>B</x:v>
      </x:c>
      <x:c r="E539" s="4" t="str">
        <x:v>alumno</x:v>
      </x:c>
      <x:c r="F539" s="14" t="n">
        <x:f>IF((AG539-1)=0,"",ROUND(10*Q539/(AG539-1),1))</x:f>
        <x:v>0.7</x:v>
      </x:c>
      <x:c r="G539" s="14" t="n">
        <x:f>IF((AG539-1)=0,"",ROUND(10*R539/(AG539-1),1))</x:f>
        <x:v>1.1</x:v>
      </x:c>
      <x:c r="H539" s="14" t="n">
        <x:f>IF(R539=0,"",ROUND(10*S539/R539,1))</x:f>
        <x:v>6.7</x:v>
      </x:c>
      <x:c r="I539" s="14" t="n">
        <x:f>IF(AH539=0,"",ROUND(10*AI539/AH539,1))</x:f>
        <x:v>10</x:v>
      </x:c>
      <x:c r="J539" s="14" t="n">
        <x:f>IF((AG539-1)=0,"",ROUND(10*T539/(AG539-1),1))</x:f>
        <x:v>0</x:v>
      </x:c>
      <x:c r="K539" s="14" t="n">
        <x:f>IF((AG539-1)=0,"",ROUND(10*U539/(AG539-1),1))</x:f>
        <x:v>0.7</x:v>
      </x:c>
      <x:c r="L539" s="14" t="n">
        <x:f>IF(U539=0,"",ROUND(10*V539/U539,1))</x:f>
        <x:v>0</x:v>
      </x:c>
      <x:c r="M539" s="14" t="str">
        <x:f>IF(AJ539=0,"",ROUND(10*AK539/AJ539,1))</x:f>
      </x:c>
      <x:c r="N539" s="14" t="n">
        <x:f>ROUND(10*W539/12,1)</x:f>
        <x:v>8.3</x:v>
      </x:c>
      <x:c r="O539" s="14" t="n">
        <x:f>ROUND(10*AL539,1)</x:f>
        <x:v>2.4</x:v>
      </x:c>
      <x:c r="P539" s="14" t="n">
        <x:f>IF((AG539-1)=0,"",ROUND(10*X539/(AG539-1),1))</x:f>
        <x:v>0</x:v>
      </x:c>
      <x:c r="Q539" s="15" t="n">
        <x:f>COUNTIFS(Relaciones!$E$6978:$E$7253,A539,Relaciones!$F$6978:$F$7253,"amistad")</x:f>
        <x:v>2</x:v>
      </x:c>
      <x:c r="R539" s="15" t="n">
        <x:f>COUNTIFS(Relaciones!$D$6978:$D$7253,A539,Relaciones!$F$6978:$F$7253,"amistad")</x:f>
        <x:v>3</x:v>
      </x:c>
      <x:c r="S539" s="15" t="n">
        <x:f>SUMIFS(Relaciones!$G$6978:$G$7253,Relaciones!$D$6978:$D$7253,A539,Relaciones!$F$6978:$F$7253,"amistad")</x:f>
        <x:v>2</x:v>
      </x:c>
      <x:c r="T539" s="15" t="n">
        <x:f>COUNTIFS(Relaciones!$E$6978:$E$7253,A539,Relaciones!$F$6978:$F$7253,"rechazo")</x:f>
        <x:v>0</x:v>
      </x:c>
      <x:c r="U539" s="15" t="n">
        <x:f>COUNTIFS(Relaciones!$D$6978:$D$7253,A539,Relaciones!$F$6978:$F$7253,"rechazo")</x:f>
        <x:v>2</x:v>
      </x:c>
      <x:c r="V539" s="15" t="n">
        <x:f>SUMIFS(Relaciones!$G$6978:$G$7253,Relaciones!$D$6978:$D$7253,A539,Relaciones!$F$6978:$F$7253,"rechazo")</x:f>
        <x:v>0</x:v>
      </x:c>
      <x:c r="W539" s="15" t="n">
        <x:f>SUM(INDEX(Respuestas!$B$534:$B$561,MATCH(A539,Respuestas!$A$534:$A$561,0)),INDEX(Respuestas!$C$534:$C$561,MATCH(A539,Respuestas!$A$534:$A$561,0)),INDEX(Respuestas!$D$534:$D$561,MATCH(A539,Respuestas!$A$534:$A$561,0)),INDEX(Respuestas!$E$534:$E$561,MATCH(A539,Respuestas!$A$534:$A$561,0)))</x:f>
        <x:v>10</x:v>
      </x:c>
      <x:c r="X539" s="15" t="n">
        <x:f>COUNTIFS(Relaciones!$E$6978:$E$7253,A539,Relaciones!$F$6978:$F$7253,"mediacion")</x:f>
        <x:v>0</x:v>
      </x:c>
      <x:c r="Y539" s="15" t="n">
        <x:f>COUNTIFS(Relaciones!$E$6978:$E$7253,A539,Relaciones!$F$6978:$F$7253,"mediacion_negativa")</x:f>
        <x:v>0</x:v>
      </x:c>
      <x:c r="Z539" s="15" t="n">
        <x:f>COUNTIFS(Relaciones!$E$6978:$E$7253,A539,Relaciones!$F$6978:$F$7253,"bullying")</x:f>
        <x:v>0</x:v>
      </x:c>
      <x:c r="AA539" s="4" t="str">
        <x:f>INDEX(Respuestas!$F$534:$F$561,MATCH(A539,Respuestas!$A$534:$A$561,0))</x:f>
        <x:v>No</x:v>
      </x:c>
      <x:c r="AB539" s="4" t="str">
        <x:f>INDEX(Respuestas!$G$534:$G$561,MATCH(A539,Respuestas!$A$534:$A$561,0))</x:f>
        <x:v>Sí</x:v>
      </x:c>
      <x:c r="AC539" s="4" t="str">
        <x:f>INDEX(Respuestas!$H$534:$H$561,MATCH(A539,Respuestas!$A$534:$A$561,0))</x:f>
        <x:v>No</x:v>
      </x:c>
      <x:c r="AD539" s="4" t="str">
        <x:f>INDEX(Respuestas!$I$534:$I$561,MATCH(A539,Respuestas!$A$534:$A$561,0))</x:f>
        <x:v>Sí</x:v>
      </x:c>
      <x:c r="AE539" s="4" t="str">
        <x:f>INDEX(Respuestas!$J$534:$J$561,MATCH(A539,Respuestas!$A$534:$A$561,0))</x:f>
        <x:v>G1</x:v>
      </x:c>
      <x:c r="AF539" s="4" t="str">
        <x:v>normalizada_v1</x:v>
      </x:c>
      <x:c r="AG539" s="4" t="n">
        <x:f>COUNTIFS($B$2:$B$1513,B539,$C$2:$C$1513,C539,$D$2:$D$1513,D539)</x:f>
        <x:v>28</x:v>
      </x:c>
      <x:c r="AH539" s="4" t="n">
        <x:f>COUNTIFS(Relaciones!$D$6978:$D$7253,A539,Relaciones!$F$6978:$F$7253,"prediccion_amistad")</x:f>
        <x:v>2</x:v>
      </x:c>
      <x:c r="AI539" s="4" t="n">
        <x:f>SUMIFS(Relaciones!$H$6978:$H$7253,Relaciones!$D$6978:$D$7253,A539,Relaciones!$F$6978:$F$7253,"prediccion_amistad")</x:f>
        <x:v>2</x:v>
      </x:c>
      <x:c r="AJ539" s="4" t="n">
        <x:f>COUNTIFS(Relaciones!$D$6978:$D$7253,A539,Relaciones!$F$6978:$F$7253,"prediccion_rechazo")</x:f>
        <x:v>0</x:v>
      </x:c>
      <x:c r="AK539" s="4" t="n">
        <x:f>SUMIFS(Relaciones!$H$6978:$H$7253,Relaciones!$D$6978:$D$7253,A539,Relaciones!$F$6978:$F$7253,"prediccion_rechazo")</x:f>
        <x:v>0</x:v>
      </x:c>
      <x:c r="AL539" s="4" t="n">
        <x:v>0.24314985495557137</x:v>
      </x:c>
    </x:row>
    <x:row r="540" ht="23" customHeight="1">
      <x:c r="A540" s="13" t="str">
        <x:v>00539</x:v>
      </x:c>
      <x:c r="B540" s="4" t="str">
        <x:v>Sevilla</x:v>
      </x:c>
      <x:c r="C540" s="4" t="str">
        <x:v>4.º ESO</x:v>
      </x:c>
      <x:c r="D540" s="4" t="str">
        <x:v>B</x:v>
      </x:c>
      <x:c r="E540" s="4" t="str">
        <x:v>alumna</x:v>
      </x:c>
      <x:c r="F540" s="14" t="n">
        <x:f>IF((AG540-1)=0,"",ROUND(10*Q540/(AG540-1),1))</x:f>
        <x:v>0.7</x:v>
      </x:c>
      <x:c r="G540" s="14" t="n">
        <x:f>IF((AG540-1)=0,"",ROUND(10*R540/(AG540-1),1))</x:f>
        <x:v>1.1</x:v>
      </x:c>
      <x:c r="H540" s="14" t="n">
        <x:f>IF(R540=0,"",ROUND(10*S540/R540,1))</x:f>
        <x:v>6.7</x:v>
      </x:c>
      <x:c r="I540" s="14" t="n">
        <x:f>IF(AH540=0,"",ROUND(10*AI540/AH540,1))</x:f>
        <x:v>10</x:v>
      </x:c>
      <x:c r="J540" s="14" t="n">
        <x:f>IF((AG540-1)=0,"",ROUND(10*T540/(AG540-1),1))</x:f>
        <x:v>0</x:v>
      </x:c>
      <x:c r="K540" s="14" t="n">
        <x:f>IF((AG540-1)=0,"",ROUND(10*U540/(AG540-1),1))</x:f>
        <x:v>0.4</x:v>
      </x:c>
      <x:c r="L540" s="14" t="n">
        <x:f>IF(U540=0,"",ROUND(10*V540/U540,1))</x:f>
        <x:v>0</x:v>
      </x:c>
      <x:c r="M540" s="14" t="str">
        <x:f>IF(AJ540=0,"",ROUND(10*AK540/AJ540,1))</x:f>
      </x:c>
      <x:c r="N540" s="14" t="n">
        <x:f>ROUND(10*W540/12,1)</x:f>
        <x:v>9.2</x:v>
      </x:c>
      <x:c r="O540" s="14" t="n">
        <x:f>ROUND(10*AL540,1)</x:f>
        <x:v>2.4</x:v>
      </x:c>
      <x:c r="P540" s="14" t="n">
        <x:f>IF((AG540-1)=0,"",ROUND(10*X540/(AG540-1),1))</x:f>
        <x:v>0</x:v>
      </x:c>
      <x:c r="Q540" s="15" t="n">
        <x:f>COUNTIFS(Relaciones!$E$6978:$E$7253,A540,Relaciones!$F$6978:$F$7253,"amistad")</x:f>
        <x:v>2</x:v>
      </x:c>
      <x:c r="R540" s="15" t="n">
        <x:f>COUNTIFS(Relaciones!$D$6978:$D$7253,A540,Relaciones!$F$6978:$F$7253,"amistad")</x:f>
        <x:v>3</x:v>
      </x:c>
      <x:c r="S540" s="15" t="n">
        <x:f>SUMIFS(Relaciones!$G$6978:$G$7253,Relaciones!$D$6978:$D$7253,A540,Relaciones!$F$6978:$F$7253,"amistad")</x:f>
        <x:v>2</x:v>
      </x:c>
      <x:c r="T540" s="15" t="n">
        <x:f>COUNTIFS(Relaciones!$E$6978:$E$7253,A540,Relaciones!$F$6978:$F$7253,"rechazo")</x:f>
        <x:v>0</x:v>
      </x:c>
      <x:c r="U540" s="15" t="n">
        <x:f>COUNTIFS(Relaciones!$D$6978:$D$7253,A540,Relaciones!$F$6978:$F$7253,"rechazo")</x:f>
        <x:v>1</x:v>
      </x:c>
      <x:c r="V540" s="15" t="n">
        <x:f>SUMIFS(Relaciones!$G$6978:$G$7253,Relaciones!$D$6978:$D$7253,A540,Relaciones!$F$6978:$F$7253,"rechazo")</x:f>
        <x:v>0</x:v>
      </x:c>
      <x:c r="W540" s="15" t="n">
        <x:f>SUM(INDEX(Respuestas!$B$534:$B$561,MATCH(A540,Respuestas!$A$534:$A$561,0)),INDEX(Respuestas!$C$534:$C$561,MATCH(A540,Respuestas!$A$534:$A$561,0)),INDEX(Respuestas!$D$534:$D$561,MATCH(A540,Respuestas!$A$534:$A$561,0)),INDEX(Respuestas!$E$534:$E$561,MATCH(A540,Respuestas!$A$534:$A$561,0)))</x:f>
        <x:v>11</x:v>
      </x:c>
      <x:c r="X540" s="15" t="n">
        <x:f>COUNTIFS(Relaciones!$E$6978:$E$7253,A540,Relaciones!$F$6978:$F$7253,"mediacion")</x:f>
        <x:v>0</x:v>
      </x:c>
      <x:c r="Y540" s="15" t="n">
        <x:f>COUNTIFS(Relaciones!$E$6978:$E$7253,A540,Relaciones!$F$6978:$F$7253,"mediacion_negativa")</x:f>
        <x:v>0</x:v>
      </x:c>
      <x:c r="Z540" s="15" t="n">
        <x:f>COUNTIFS(Relaciones!$E$6978:$E$7253,A540,Relaciones!$F$6978:$F$7253,"bullying")</x:f>
        <x:v>0</x:v>
      </x:c>
      <x:c r="AA540" s="4" t="str">
        <x:f>INDEX(Respuestas!$F$534:$F$561,MATCH(A540,Respuestas!$A$534:$A$561,0))</x:f>
        <x:v>No</x:v>
      </x:c>
      <x:c r="AB540" s="4" t="str">
        <x:f>INDEX(Respuestas!$G$534:$G$561,MATCH(A540,Respuestas!$A$534:$A$561,0))</x:f>
        <x:v>Sí</x:v>
      </x:c>
      <x:c r="AC540" s="4" t="str">
        <x:f>INDEX(Respuestas!$H$534:$H$561,MATCH(A540,Respuestas!$A$534:$A$561,0))</x:f>
        <x:v>No</x:v>
      </x:c>
      <x:c r="AD540" s="4" t="str">
        <x:f>INDEX(Respuestas!$I$534:$I$561,MATCH(A540,Respuestas!$A$534:$A$561,0))</x:f>
        <x:v>Sí</x:v>
      </x:c>
      <x:c r="AE540" s="4" t="str">
        <x:f>INDEX(Respuestas!$J$534:$J$561,MATCH(A540,Respuestas!$A$534:$A$561,0))</x:f>
        <x:v>G1</x:v>
      </x:c>
      <x:c r="AF540" s="4" t="str">
        <x:v>normalizada_v1</x:v>
      </x:c>
      <x:c r="AG540" s="4" t="n">
        <x:f>COUNTIFS($B$2:$B$1513,B540,$C$2:$C$1513,C540,$D$2:$D$1513,D540)</x:f>
        <x:v>28</x:v>
      </x:c>
      <x:c r="AH540" s="4" t="n">
        <x:f>COUNTIFS(Relaciones!$D$6978:$D$7253,A540,Relaciones!$F$6978:$F$7253,"prediccion_amistad")</x:f>
        <x:v>2</x:v>
      </x:c>
      <x:c r="AI540" s="4" t="n">
        <x:f>SUMIFS(Relaciones!$H$6978:$H$7253,Relaciones!$D$6978:$D$7253,A540,Relaciones!$F$6978:$F$7253,"prediccion_amistad")</x:f>
        <x:v>2</x:v>
      </x:c>
      <x:c r="AJ540" s="4" t="n">
        <x:f>COUNTIFS(Relaciones!$D$6978:$D$7253,A540,Relaciones!$F$6978:$F$7253,"prediccion_rechazo")</x:f>
        <x:v>0</x:v>
      </x:c>
      <x:c r="AK540" s="4" t="n">
        <x:f>SUMIFS(Relaciones!$H$6978:$H$7253,Relaciones!$D$6978:$D$7253,A540,Relaciones!$F$6978:$F$7253,"prediccion_rechazo")</x:f>
        <x:v>0</x:v>
      </x:c>
      <x:c r="AL540" s="4" t="n">
        <x:v>0.24317698820841305</x:v>
      </x:c>
    </x:row>
    <x:row r="541" ht="23" customHeight="1">
      <x:c r="A541" s="13" t="str">
        <x:v>00540</x:v>
      </x:c>
      <x:c r="B541" s="4" t="str">
        <x:v>Sevilla</x:v>
      </x:c>
      <x:c r="C541" s="4" t="str">
        <x:v>4.º ESO</x:v>
      </x:c>
      <x:c r="D541" s="4" t="str">
        <x:v>B</x:v>
      </x:c>
      <x:c r="E541" s="4" t="str">
        <x:v>alumno</x:v>
      </x:c>
      <x:c r="F541" s="14" t="n">
        <x:f>IF((AG541-1)=0,"",ROUND(10*Q541/(AG541-1),1))</x:f>
        <x:v>0.7</x:v>
      </x:c>
      <x:c r="G541" s="14" t="n">
        <x:f>IF((AG541-1)=0,"",ROUND(10*R541/(AG541-1),1))</x:f>
        <x:v>1.1</x:v>
      </x:c>
      <x:c r="H541" s="14" t="n">
        <x:f>IF(R541=0,"",ROUND(10*S541/R541,1))</x:f>
        <x:v>6.7</x:v>
      </x:c>
      <x:c r="I541" s="14" t="n">
        <x:f>IF(AH541=0,"",ROUND(10*AI541/AH541,1))</x:f>
        <x:v>5</x:v>
      </x:c>
      <x:c r="J541" s="14" t="n">
        <x:f>IF((AG541-1)=0,"",ROUND(10*T541/(AG541-1),1))</x:f>
        <x:v>0</x:v>
      </x:c>
      <x:c r="K541" s="14" t="n">
        <x:f>IF((AG541-1)=0,"",ROUND(10*U541/(AG541-1),1))</x:f>
        <x:v>0</x:v>
      </x:c>
      <x:c r="L541" s="14" t="str">
        <x:f>IF(U541=0,"",ROUND(10*V541/U541,1))</x:f>
      </x:c>
      <x:c r="M541" s="14" t="n">
        <x:f>IF(AJ541=0,"",ROUND(10*AK541/AJ541,1))</x:f>
        <x:v>0</x:v>
      </x:c>
      <x:c r="N541" s="14" t="n">
        <x:f>ROUND(10*W541/12,1)</x:f>
        <x:v>10</x:v>
      </x:c>
      <x:c r="O541" s="14" t="n">
        <x:f>ROUND(10*AL541,1)</x:f>
        <x:v>2.4</x:v>
      </x:c>
      <x:c r="P541" s="14" t="n">
        <x:f>IF((AG541-1)=0,"",ROUND(10*X541/(AG541-1),1))</x:f>
        <x:v>0</x:v>
      </x:c>
      <x:c r="Q541" s="15" t="n">
        <x:f>COUNTIFS(Relaciones!$E$6978:$E$7253,A541,Relaciones!$F$6978:$F$7253,"amistad")</x:f>
        <x:v>2</x:v>
      </x:c>
      <x:c r="R541" s="15" t="n">
        <x:f>COUNTIFS(Relaciones!$D$6978:$D$7253,A541,Relaciones!$F$6978:$F$7253,"amistad")</x:f>
        <x:v>3</x:v>
      </x:c>
      <x:c r="S541" s="15" t="n">
        <x:f>SUMIFS(Relaciones!$G$6978:$G$7253,Relaciones!$D$6978:$D$7253,A541,Relaciones!$F$6978:$F$7253,"amistad")</x:f>
        <x:v>2</x:v>
      </x:c>
      <x:c r="T541" s="15" t="n">
        <x:f>COUNTIFS(Relaciones!$E$6978:$E$7253,A541,Relaciones!$F$6978:$F$7253,"rechazo")</x:f>
        <x:v>0</x:v>
      </x:c>
      <x:c r="U541" s="15" t="n">
        <x:f>COUNTIFS(Relaciones!$D$6978:$D$7253,A541,Relaciones!$F$6978:$F$7253,"rechazo")</x:f>
        <x:v>0</x:v>
      </x:c>
      <x:c r="V541" s="15" t="n">
        <x:f>SUMIFS(Relaciones!$G$6978:$G$7253,Relaciones!$D$6978:$D$7253,A541,Relaciones!$F$6978:$F$7253,"rechazo")</x:f>
        <x:v>0</x:v>
      </x:c>
      <x:c r="W541" s="15" t="n">
        <x:f>SUM(INDEX(Respuestas!$B$534:$B$561,MATCH(A541,Respuestas!$A$534:$A$561,0)),INDEX(Respuestas!$C$534:$C$561,MATCH(A541,Respuestas!$A$534:$A$561,0)),INDEX(Respuestas!$D$534:$D$561,MATCH(A541,Respuestas!$A$534:$A$561,0)),INDEX(Respuestas!$E$534:$E$561,MATCH(A541,Respuestas!$A$534:$A$561,0)))</x:f>
        <x:v>12</x:v>
      </x:c>
      <x:c r="X541" s="15" t="n">
        <x:f>COUNTIFS(Relaciones!$E$6978:$E$7253,A541,Relaciones!$F$6978:$F$7253,"mediacion")</x:f>
        <x:v>0</x:v>
      </x:c>
      <x:c r="Y541" s="15" t="n">
        <x:f>COUNTIFS(Relaciones!$E$6978:$E$7253,A541,Relaciones!$F$6978:$F$7253,"mediacion_negativa")</x:f>
        <x:v>0</x:v>
      </x:c>
      <x:c r="Z541" s="15" t="n">
        <x:f>COUNTIFS(Relaciones!$E$6978:$E$7253,A541,Relaciones!$F$6978:$F$7253,"bullying")</x:f>
        <x:v>0</x:v>
      </x:c>
      <x:c r="AA541" s="4" t="str">
        <x:f>INDEX(Respuestas!$F$534:$F$561,MATCH(A541,Respuestas!$A$534:$A$561,0))</x:f>
        <x:v>No</x:v>
      </x:c>
      <x:c r="AB541" s="4" t="str">
        <x:f>INDEX(Respuestas!$G$534:$G$561,MATCH(A541,Respuestas!$A$534:$A$561,0))</x:f>
        <x:v>Sí</x:v>
      </x:c>
      <x:c r="AC541" s="4" t="str">
        <x:f>INDEX(Respuestas!$H$534:$H$561,MATCH(A541,Respuestas!$A$534:$A$561,0))</x:f>
        <x:v>No</x:v>
      </x:c>
      <x:c r="AD541" s="4" t="str">
        <x:f>INDEX(Respuestas!$I$534:$I$561,MATCH(A541,Respuestas!$A$534:$A$561,0))</x:f>
        <x:v>Sí</x:v>
      </x:c>
      <x:c r="AE541" s="4" t="str">
        <x:f>INDEX(Respuestas!$J$534:$J$561,MATCH(A541,Respuestas!$A$534:$A$561,0))</x:f>
        <x:v>G1</x:v>
      </x:c>
      <x:c r="AF541" s="4" t="str">
        <x:v>normalizada_v1</x:v>
      </x:c>
      <x:c r="AG541" s="4" t="n">
        <x:f>COUNTIFS($B$2:$B$1513,B541,$C$2:$C$1513,C541,$D$2:$D$1513,D541)</x:f>
        <x:v>28</x:v>
      </x:c>
      <x:c r="AH541" s="4" t="n">
        <x:f>COUNTIFS(Relaciones!$D$6978:$D$7253,A541,Relaciones!$F$6978:$F$7253,"prediccion_amistad")</x:f>
        <x:v>2</x:v>
      </x:c>
      <x:c r="AI541" s="4" t="n">
        <x:f>SUMIFS(Relaciones!$H$6978:$H$7253,Relaciones!$D$6978:$D$7253,A541,Relaciones!$F$6978:$F$7253,"prediccion_amistad")</x:f>
        <x:v>1</x:v>
      </x:c>
      <x:c r="AJ541" s="4" t="n">
        <x:f>COUNTIFS(Relaciones!$D$6978:$D$7253,A541,Relaciones!$F$6978:$F$7253,"prediccion_rechazo")</x:f>
        <x:v>1</x:v>
      </x:c>
      <x:c r="AK541" s="4" t="n">
        <x:f>SUMIFS(Relaciones!$H$6978:$H$7253,Relaciones!$D$6978:$D$7253,A541,Relaciones!$F$6978:$F$7253,"prediccion_rechazo")</x:f>
        <x:v>0</x:v>
      </x:c>
      <x:c r="AL541" s="4" t="n">
        <x:v>0.24318080327261357</x:v>
      </x:c>
    </x:row>
    <x:row r="542" ht="23" customHeight="1">
      <x:c r="A542" s="13" t="str">
        <x:v>00541</x:v>
      </x:c>
      <x:c r="B542" s="4" t="str">
        <x:v>Sevilla</x:v>
      </x:c>
      <x:c r="C542" s="4" t="str">
        <x:v>4.º ESO</x:v>
      </x:c>
      <x:c r="D542" s="4" t="str">
        <x:v>B</x:v>
      </x:c>
      <x:c r="E542" s="4" t="str">
        <x:v>alumna</x:v>
      </x:c>
      <x:c r="F542" s="14" t="n">
        <x:f>IF((AG542-1)=0,"",ROUND(10*Q542/(AG542-1),1))</x:f>
        <x:v>0.7</x:v>
      </x:c>
      <x:c r="G542" s="14" t="n">
        <x:f>IF((AG542-1)=0,"",ROUND(10*R542/(AG542-1),1))</x:f>
        <x:v>1.1</x:v>
      </x:c>
      <x:c r="H542" s="14" t="n">
        <x:f>IF(R542=0,"",ROUND(10*S542/R542,1))</x:f>
        <x:v>6.7</x:v>
      </x:c>
      <x:c r="I542" s="14" t="n">
        <x:f>IF(AH542=0,"",ROUND(10*AI542/AH542,1))</x:f>
        <x:v>10</x:v>
      </x:c>
      <x:c r="J542" s="14" t="n">
        <x:f>IF((AG542-1)=0,"",ROUND(10*T542/(AG542-1),1))</x:f>
        <x:v>0</x:v>
      </x:c>
      <x:c r="K542" s="14" t="n">
        <x:f>IF((AG542-1)=0,"",ROUND(10*U542/(AG542-1),1))</x:f>
        <x:v>0.4</x:v>
      </x:c>
      <x:c r="L542" s="14" t="n">
        <x:f>IF(U542=0,"",ROUND(10*V542/U542,1))</x:f>
        <x:v>0</x:v>
      </x:c>
      <x:c r="M542" s="14" t="str">
        <x:f>IF(AJ542=0,"",ROUND(10*AK542/AJ542,1))</x:f>
      </x:c>
      <x:c r="N542" s="14" t="n">
        <x:f>ROUND(10*W542/12,1)</x:f>
        <x:v>7.5</x:v>
      </x:c>
      <x:c r="O542" s="14" t="n">
        <x:f>ROUND(10*AL542,1)</x:f>
        <x:v>2.4</x:v>
      </x:c>
      <x:c r="P542" s="14" t="n">
        <x:f>IF((AG542-1)=0,"",ROUND(10*X542/(AG542-1),1))</x:f>
        <x:v>0</x:v>
      </x:c>
      <x:c r="Q542" s="15" t="n">
        <x:f>COUNTIFS(Relaciones!$E$6978:$E$7253,A542,Relaciones!$F$6978:$F$7253,"amistad")</x:f>
        <x:v>2</x:v>
      </x:c>
      <x:c r="R542" s="15" t="n">
        <x:f>COUNTIFS(Relaciones!$D$6978:$D$7253,A542,Relaciones!$F$6978:$F$7253,"amistad")</x:f>
        <x:v>3</x:v>
      </x:c>
      <x:c r="S542" s="15" t="n">
        <x:f>SUMIFS(Relaciones!$G$6978:$G$7253,Relaciones!$D$6978:$D$7253,A542,Relaciones!$F$6978:$F$7253,"amistad")</x:f>
        <x:v>2</x:v>
      </x:c>
      <x:c r="T542" s="15" t="n">
        <x:f>COUNTIFS(Relaciones!$E$6978:$E$7253,A542,Relaciones!$F$6978:$F$7253,"rechazo")</x:f>
        <x:v>0</x:v>
      </x:c>
      <x:c r="U542" s="15" t="n">
        <x:f>COUNTIFS(Relaciones!$D$6978:$D$7253,A542,Relaciones!$F$6978:$F$7253,"rechazo")</x:f>
        <x:v>1</x:v>
      </x:c>
      <x:c r="V542" s="15" t="n">
        <x:f>SUMIFS(Relaciones!$G$6978:$G$7253,Relaciones!$D$6978:$D$7253,A542,Relaciones!$F$6978:$F$7253,"rechazo")</x:f>
        <x:v>0</x:v>
      </x:c>
      <x:c r="W542" s="15" t="n">
        <x:f>SUM(INDEX(Respuestas!$B$534:$B$561,MATCH(A542,Respuestas!$A$534:$A$561,0)),INDEX(Respuestas!$C$534:$C$561,MATCH(A542,Respuestas!$A$534:$A$561,0)),INDEX(Respuestas!$D$534:$D$561,MATCH(A542,Respuestas!$A$534:$A$561,0)),INDEX(Respuestas!$E$534:$E$561,MATCH(A542,Respuestas!$A$534:$A$561,0)))</x:f>
        <x:v>9</x:v>
      </x:c>
      <x:c r="X542" s="15" t="n">
        <x:f>COUNTIFS(Relaciones!$E$6978:$E$7253,A542,Relaciones!$F$6978:$F$7253,"mediacion")</x:f>
        <x:v>0</x:v>
      </x:c>
      <x:c r="Y542" s="15" t="n">
        <x:f>COUNTIFS(Relaciones!$E$6978:$E$7253,A542,Relaciones!$F$6978:$F$7253,"mediacion_negativa")</x:f>
        <x:v>0</x:v>
      </x:c>
      <x:c r="Z542" s="15" t="n">
        <x:f>COUNTIFS(Relaciones!$E$6978:$E$7253,A542,Relaciones!$F$6978:$F$7253,"bullying")</x:f>
        <x:v>0</x:v>
      </x:c>
      <x:c r="AA542" s="4" t="str">
        <x:f>INDEX(Respuestas!$F$534:$F$561,MATCH(A542,Respuestas!$A$534:$A$561,0))</x:f>
        <x:v>No</x:v>
      </x:c>
      <x:c r="AB542" s="4" t="str">
        <x:f>INDEX(Respuestas!$G$534:$G$561,MATCH(A542,Respuestas!$A$534:$A$561,0))</x:f>
        <x:v>Sí</x:v>
      </x:c>
      <x:c r="AC542" s="4" t="str">
        <x:f>INDEX(Respuestas!$H$534:$H$561,MATCH(A542,Respuestas!$A$534:$A$561,0))</x:f>
        <x:v>No</x:v>
      </x:c>
      <x:c r="AD542" s="4" t="str">
        <x:f>INDEX(Respuestas!$I$534:$I$561,MATCH(A542,Respuestas!$A$534:$A$561,0))</x:f>
        <x:v>Sí</x:v>
      </x:c>
      <x:c r="AE542" s="4" t="str">
        <x:f>INDEX(Respuestas!$J$534:$J$561,MATCH(A542,Respuestas!$A$534:$A$561,0))</x:f>
        <x:v>G1</x:v>
      </x:c>
      <x:c r="AF542" s="4" t="str">
        <x:v>normalizada_v1</x:v>
      </x:c>
      <x:c r="AG542" s="4" t="n">
        <x:f>COUNTIFS($B$2:$B$1513,B542,$C$2:$C$1513,C542,$D$2:$D$1513,D542)</x:f>
        <x:v>28</x:v>
      </x:c>
      <x:c r="AH542" s="4" t="n">
        <x:f>COUNTIFS(Relaciones!$D$6978:$D$7253,A542,Relaciones!$F$6978:$F$7253,"prediccion_amistad")</x:f>
        <x:v>1</x:v>
      </x:c>
      <x:c r="AI542" s="4" t="n">
        <x:f>SUMIFS(Relaciones!$H$6978:$H$7253,Relaciones!$D$6978:$D$7253,A542,Relaciones!$F$6978:$F$7253,"prediccion_amistad")</x:f>
        <x:v>1</x:v>
      </x:c>
      <x:c r="AJ542" s="4" t="n">
        <x:f>COUNTIFS(Relaciones!$D$6978:$D$7253,A542,Relaciones!$F$6978:$F$7253,"prediccion_rechazo")</x:f>
        <x:v>0</x:v>
      </x:c>
      <x:c r="AK542" s="4" t="n">
        <x:f>SUMIFS(Relaciones!$H$6978:$H$7253,Relaciones!$D$6978:$D$7253,A542,Relaciones!$F$6978:$F$7253,"prediccion_rechazo")</x:f>
        <x:v>0</x:v>
      </x:c>
      <x:c r="AL542" s="4" t="n">
        <x:v>0.24317698820841305</x:v>
      </x:c>
    </x:row>
    <x:row r="543" ht="23" customHeight="1">
      <x:c r="A543" s="13" t="str">
        <x:v>00542</x:v>
      </x:c>
      <x:c r="B543" s="4" t="str">
        <x:v>Sevilla</x:v>
      </x:c>
      <x:c r="C543" s="4" t="str">
        <x:v>4.º ESO</x:v>
      </x:c>
      <x:c r="D543" s="4" t="str">
        <x:v>B</x:v>
      </x:c>
      <x:c r="E543" s="4" t="str">
        <x:v>alumno</x:v>
      </x:c>
      <x:c r="F543" s="14" t="n">
        <x:f>IF((AG543-1)=0,"",ROUND(10*Q543/(AG543-1),1))</x:f>
        <x:v>0.7</x:v>
      </x:c>
      <x:c r="G543" s="14" t="n">
        <x:f>IF((AG543-1)=0,"",ROUND(10*R543/(AG543-1),1))</x:f>
        <x:v>1.1</x:v>
      </x:c>
      <x:c r="H543" s="14" t="n">
        <x:f>IF(R543=0,"",ROUND(10*S543/R543,1))</x:f>
        <x:v>6.7</x:v>
      </x:c>
      <x:c r="I543" s="14" t="n">
        <x:f>IF(AH543=0,"",ROUND(10*AI543/AH543,1))</x:f>
        <x:v>10</x:v>
      </x:c>
      <x:c r="J543" s="14" t="n">
        <x:f>IF((AG543-1)=0,"",ROUND(10*T543/(AG543-1),1))</x:f>
        <x:v>0</x:v>
      </x:c>
      <x:c r="K543" s="14" t="n">
        <x:f>IF((AG543-1)=0,"",ROUND(10*U543/(AG543-1),1))</x:f>
        <x:v>0.4</x:v>
      </x:c>
      <x:c r="L543" s="14" t="n">
        <x:f>IF(U543=0,"",ROUND(10*V543/U543,1))</x:f>
        <x:v>0</x:v>
      </x:c>
      <x:c r="M543" s="14" t="str">
        <x:f>IF(AJ543=0,"",ROUND(10*AK543/AJ543,1))</x:f>
      </x:c>
      <x:c r="N543" s="14" t="n">
        <x:f>ROUND(10*W543/12,1)</x:f>
        <x:v>8.3</x:v>
      </x:c>
      <x:c r="O543" s="14" t="n">
        <x:f>ROUND(10*AL543,1)</x:f>
        <x:v>2.4</x:v>
      </x:c>
      <x:c r="P543" s="14" t="n">
        <x:f>IF((AG543-1)=0,"",ROUND(10*X543/(AG543-1),1))</x:f>
        <x:v>0</x:v>
      </x:c>
      <x:c r="Q543" s="15" t="n">
        <x:f>COUNTIFS(Relaciones!$E$6978:$E$7253,A543,Relaciones!$F$6978:$F$7253,"amistad")</x:f>
        <x:v>2</x:v>
      </x:c>
      <x:c r="R543" s="15" t="n">
        <x:f>COUNTIFS(Relaciones!$D$6978:$D$7253,A543,Relaciones!$F$6978:$F$7253,"amistad")</x:f>
        <x:v>3</x:v>
      </x:c>
      <x:c r="S543" s="15" t="n">
        <x:f>SUMIFS(Relaciones!$G$6978:$G$7253,Relaciones!$D$6978:$D$7253,A543,Relaciones!$F$6978:$F$7253,"amistad")</x:f>
        <x:v>2</x:v>
      </x:c>
      <x:c r="T543" s="15" t="n">
        <x:f>COUNTIFS(Relaciones!$E$6978:$E$7253,A543,Relaciones!$F$6978:$F$7253,"rechazo")</x:f>
        <x:v>0</x:v>
      </x:c>
      <x:c r="U543" s="15" t="n">
        <x:f>COUNTIFS(Relaciones!$D$6978:$D$7253,A543,Relaciones!$F$6978:$F$7253,"rechazo")</x:f>
        <x:v>1</x:v>
      </x:c>
      <x:c r="V543" s="15" t="n">
        <x:f>SUMIFS(Relaciones!$G$6978:$G$7253,Relaciones!$D$6978:$D$7253,A543,Relaciones!$F$6978:$F$7253,"rechazo")</x:f>
        <x:v>0</x:v>
      </x:c>
      <x:c r="W543" s="15" t="n">
        <x:f>SUM(INDEX(Respuestas!$B$534:$B$561,MATCH(A543,Respuestas!$A$534:$A$561,0)),INDEX(Respuestas!$C$534:$C$561,MATCH(A543,Respuestas!$A$534:$A$561,0)),INDEX(Respuestas!$D$534:$D$561,MATCH(A543,Respuestas!$A$534:$A$561,0)),INDEX(Respuestas!$E$534:$E$561,MATCH(A543,Respuestas!$A$534:$A$561,0)))</x:f>
        <x:v>10</x:v>
      </x:c>
      <x:c r="X543" s="15" t="n">
        <x:f>COUNTIFS(Relaciones!$E$6978:$E$7253,A543,Relaciones!$F$6978:$F$7253,"mediacion")</x:f>
        <x:v>0</x:v>
      </x:c>
      <x:c r="Y543" s="15" t="n">
        <x:f>COUNTIFS(Relaciones!$E$6978:$E$7253,A543,Relaciones!$F$6978:$F$7253,"mediacion_negativa")</x:f>
        <x:v>0</x:v>
      </x:c>
      <x:c r="Z543" s="15" t="n">
        <x:f>COUNTIFS(Relaciones!$E$6978:$E$7253,A543,Relaciones!$F$6978:$F$7253,"bullying")</x:f>
        <x:v>0</x:v>
      </x:c>
      <x:c r="AA543" s="4" t="str">
        <x:f>INDEX(Respuestas!$F$534:$F$561,MATCH(A543,Respuestas!$A$534:$A$561,0))</x:f>
        <x:v>No</x:v>
      </x:c>
      <x:c r="AB543" s="4" t="str">
        <x:f>INDEX(Respuestas!$G$534:$G$561,MATCH(A543,Respuestas!$A$534:$A$561,0))</x:f>
        <x:v>Sí</x:v>
      </x:c>
      <x:c r="AC543" s="4" t="str">
        <x:f>INDEX(Respuestas!$H$534:$H$561,MATCH(A543,Respuestas!$A$534:$A$561,0))</x:f>
        <x:v>No</x:v>
      </x:c>
      <x:c r="AD543" s="4" t="str">
        <x:f>INDEX(Respuestas!$I$534:$I$561,MATCH(A543,Respuestas!$A$534:$A$561,0))</x:f>
        <x:v>Sí</x:v>
      </x:c>
      <x:c r="AE543" s="4" t="str">
        <x:f>INDEX(Respuestas!$J$534:$J$561,MATCH(A543,Respuestas!$A$534:$A$561,0))</x:f>
        <x:v>G1</x:v>
      </x:c>
      <x:c r="AF543" s="4" t="str">
        <x:v>normalizada_v1</x:v>
      </x:c>
      <x:c r="AG543" s="4" t="n">
        <x:f>COUNTIFS($B$2:$B$1513,B543,$C$2:$C$1513,C543,$D$2:$D$1513,D543)</x:f>
        <x:v>28</x:v>
      </x:c>
      <x:c r="AH543" s="4" t="n">
        <x:f>COUNTIFS(Relaciones!$D$6978:$D$7253,A543,Relaciones!$F$6978:$F$7253,"prediccion_amistad")</x:f>
        <x:v>2</x:v>
      </x:c>
      <x:c r="AI543" s="4" t="n">
        <x:f>SUMIFS(Relaciones!$H$6978:$H$7253,Relaciones!$D$6978:$D$7253,A543,Relaciones!$F$6978:$F$7253,"prediccion_amistad")</x:f>
        <x:v>2</x:v>
      </x:c>
      <x:c r="AJ543" s="4" t="n">
        <x:f>COUNTIFS(Relaciones!$D$6978:$D$7253,A543,Relaciones!$F$6978:$F$7253,"prediccion_rechazo")</x:f>
        <x:v>0</x:v>
      </x:c>
      <x:c r="AK543" s="4" t="n">
        <x:f>SUMIFS(Relaciones!$H$6978:$H$7253,Relaciones!$D$6978:$D$7253,A543,Relaciones!$F$6978:$F$7253,"prediccion_rechazo")</x:f>
        <x:v>0</x:v>
      </x:c>
      <x:c r="AL543" s="4" t="n">
        <x:v>0.24314985495557137</x:v>
      </x:c>
    </x:row>
    <x:row r="544" ht="23" customHeight="1">
      <x:c r="A544" s="13" t="str">
        <x:v>00543</x:v>
      </x:c>
      <x:c r="B544" s="4" t="str">
        <x:v>Sevilla</x:v>
      </x:c>
      <x:c r="C544" s="4" t="str">
        <x:v>4.º ESO</x:v>
      </x:c>
      <x:c r="D544" s="4" t="str">
        <x:v>B</x:v>
      </x:c>
      <x:c r="E544" s="4" t="str">
        <x:v>alumna</x:v>
      </x:c>
      <x:c r="F544" s="14" t="n">
        <x:f>IF((AG544-1)=0,"",ROUND(10*Q544/(AG544-1),1))</x:f>
        <x:v>0.7</x:v>
      </x:c>
      <x:c r="G544" s="14" t="n">
        <x:f>IF((AG544-1)=0,"",ROUND(10*R544/(AG544-1),1))</x:f>
        <x:v>1.1</x:v>
      </x:c>
      <x:c r="H544" s="14" t="n">
        <x:f>IF(R544=0,"",ROUND(10*S544/R544,1))</x:f>
        <x:v>6.7</x:v>
      </x:c>
      <x:c r="I544" s="14" t="n">
        <x:f>IF(AH544=0,"",ROUND(10*AI544/AH544,1))</x:f>
        <x:v>6.7</x:v>
      </x:c>
      <x:c r="J544" s="14" t="n">
        <x:f>IF((AG544-1)=0,"",ROUND(10*T544/(AG544-1),1))</x:f>
        <x:v>0</x:v>
      </x:c>
      <x:c r="K544" s="14" t="n">
        <x:f>IF((AG544-1)=0,"",ROUND(10*U544/(AG544-1),1))</x:f>
        <x:v>0.7</x:v>
      </x:c>
      <x:c r="L544" s="14" t="n">
        <x:f>IF(U544=0,"",ROUND(10*V544/U544,1))</x:f>
        <x:v>0</x:v>
      </x:c>
      <x:c r="M544" s="14" t="n">
        <x:f>IF(AJ544=0,"",ROUND(10*AK544/AJ544,1))</x:f>
        <x:v>0</x:v>
      </x:c>
      <x:c r="N544" s="14" t="n">
        <x:f>ROUND(10*W544/12,1)</x:f>
        <x:v>9.2</x:v>
      </x:c>
      <x:c r="O544" s="14" t="n">
        <x:f>ROUND(10*AL544,1)</x:f>
        <x:v>2.4</x:v>
      </x:c>
      <x:c r="P544" s="14" t="n">
        <x:f>IF((AG544-1)=0,"",ROUND(10*X544/(AG544-1),1))</x:f>
        <x:v>0</x:v>
      </x:c>
      <x:c r="Q544" s="15" t="n">
        <x:f>COUNTIFS(Relaciones!$E$6978:$E$7253,A544,Relaciones!$F$6978:$F$7253,"amistad")</x:f>
        <x:v>2</x:v>
      </x:c>
      <x:c r="R544" s="15" t="n">
        <x:f>COUNTIFS(Relaciones!$D$6978:$D$7253,A544,Relaciones!$F$6978:$F$7253,"amistad")</x:f>
        <x:v>3</x:v>
      </x:c>
      <x:c r="S544" s="15" t="n">
        <x:f>SUMIFS(Relaciones!$G$6978:$G$7253,Relaciones!$D$6978:$D$7253,A544,Relaciones!$F$6978:$F$7253,"amistad")</x:f>
        <x:v>2</x:v>
      </x:c>
      <x:c r="T544" s="15" t="n">
        <x:f>COUNTIFS(Relaciones!$E$6978:$E$7253,A544,Relaciones!$F$6978:$F$7253,"rechazo")</x:f>
        <x:v>0</x:v>
      </x:c>
      <x:c r="U544" s="15" t="n">
        <x:f>COUNTIFS(Relaciones!$D$6978:$D$7253,A544,Relaciones!$F$6978:$F$7253,"rechazo")</x:f>
        <x:v>2</x:v>
      </x:c>
      <x:c r="V544" s="15" t="n">
        <x:f>SUMIFS(Relaciones!$G$6978:$G$7253,Relaciones!$D$6978:$D$7253,A544,Relaciones!$F$6978:$F$7253,"rechazo")</x:f>
        <x:v>0</x:v>
      </x:c>
      <x:c r="W544" s="15" t="n">
        <x:f>SUM(INDEX(Respuestas!$B$534:$B$561,MATCH(A544,Respuestas!$A$534:$A$561,0)),INDEX(Respuestas!$C$534:$C$561,MATCH(A544,Respuestas!$A$534:$A$561,0)),INDEX(Respuestas!$D$534:$D$561,MATCH(A544,Respuestas!$A$534:$A$561,0)),INDEX(Respuestas!$E$534:$E$561,MATCH(A544,Respuestas!$A$534:$A$561,0)))</x:f>
        <x:v>11</x:v>
      </x:c>
      <x:c r="X544" s="15" t="n">
        <x:f>COUNTIFS(Relaciones!$E$6978:$E$7253,A544,Relaciones!$F$6978:$F$7253,"mediacion")</x:f>
        <x:v>0</x:v>
      </x:c>
      <x:c r="Y544" s="15" t="n">
        <x:f>COUNTIFS(Relaciones!$E$6978:$E$7253,A544,Relaciones!$F$6978:$F$7253,"mediacion_negativa")</x:f>
        <x:v>0</x:v>
      </x:c>
      <x:c r="Z544" s="15" t="n">
        <x:f>COUNTIFS(Relaciones!$E$6978:$E$7253,A544,Relaciones!$F$6978:$F$7253,"bullying")</x:f>
        <x:v>0</x:v>
      </x:c>
      <x:c r="AA544" s="4" t="str">
        <x:f>INDEX(Respuestas!$F$534:$F$561,MATCH(A544,Respuestas!$A$534:$A$561,0))</x:f>
        <x:v>No</x:v>
      </x:c>
      <x:c r="AB544" s="4" t="str">
        <x:f>INDEX(Respuestas!$G$534:$G$561,MATCH(A544,Respuestas!$A$534:$A$561,0))</x:f>
        <x:v>Sí</x:v>
      </x:c>
      <x:c r="AC544" s="4" t="str">
        <x:f>INDEX(Respuestas!$H$534:$H$561,MATCH(A544,Respuestas!$A$534:$A$561,0))</x:f>
        <x:v>No</x:v>
      </x:c>
      <x:c r="AD544" s="4" t="str">
        <x:f>INDEX(Respuestas!$I$534:$I$561,MATCH(A544,Respuestas!$A$534:$A$561,0))</x:f>
        <x:v>Sí</x:v>
      </x:c>
      <x:c r="AE544" s="4" t="str">
        <x:f>INDEX(Respuestas!$J$534:$J$561,MATCH(A544,Respuestas!$A$534:$A$561,0))</x:f>
        <x:v>G1</x:v>
      </x:c>
      <x:c r="AF544" s="4" t="str">
        <x:v>normalizada_v1</x:v>
      </x:c>
      <x:c r="AG544" s="4" t="n">
        <x:f>COUNTIFS($B$2:$B$1513,B544,$C$2:$C$1513,C544,$D$2:$D$1513,D544)</x:f>
        <x:v>28</x:v>
      </x:c>
      <x:c r="AH544" s="4" t="n">
        <x:f>COUNTIFS(Relaciones!$D$6978:$D$7253,A544,Relaciones!$F$6978:$F$7253,"prediccion_amistad")</x:f>
        <x:v>3</x:v>
      </x:c>
      <x:c r="AI544" s="4" t="n">
        <x:f>SUMIFS(Relaciones!$H$6978:$H$7253,Relaciones!$D$6978:$D$7253,A544,Relaciones!$F$6978:$F$7253,"prediccion_amistad")</x:f>
        <x:v>2</x:v>
      </x:c>
      <x:c r="AJ544" s="4" t="n">
        <x:f>COUNTIFS(Relaciones!$D$6978:$D$7253,A544,Relaciones!$F$6978:$F$7253,"prediccion_rechazo")</x:f>
        <x:v>1</x:v>
      </x:c>
      <x:c r="AK544" s="4" t="n">
        <x:f>SUMIFS(Relaciones!$H$6978:$H$7253,Relaciones!$D$6978:$D$7253,A544,Relaciones!$F$6978:$F$7253,"prediccion_rechazo")</x:f>
        <x:v>0</x:v>
      </x:c>
      <x:c r="AL544" s="4" t="n">
        <x:v>0.24298782790677945</x:v>
      </x:c>
    </x:row>
    <x:row r="545" ht="23" customHeight="1">
      <x:c r="A545" s="13" t="str">
        <x:v>00544</x:v>
      </x:c>
      <x:c r="B545" s="4" t="str">
        <x:v>Sevilla</x:v>
      </x:c>
      <x:c r="C545" s="4" t="str">
        <x:v>4.º ESO</x:v>
      </x:c>
      <x:c r="D545" s="4" t="str">
        <x:v>B</x:v>
      </x:c>
      <x:c r="E545" s="4" t="str">
        <x:v>alumno</x:v>
      </x:c>
      <x:c r="F545" s="14" t="n">
        <x:f>IF((AG545-1)=0,"",ROUND(10*Q545/(AG545-1),1))</x:f>
        <x:v>0.7</x:v>
      </x:c>
      <x:c r="G545" s="14" t="n">
        <x:f>IF((AG545-1)=0,"",ROUND(10*R545/(AG545-1),1))</x:f>
        <x:v>1.1</x:v>
      </x:c>
      <x:c r="H545" s="14" t="n">
        <x:f>IF(R545=0,"",ROUND(10*S545/R545,1))</x:f>
        <x:v>6.7</x:v>
      </x:c>
      <x:c r="I545" s="14" t="n">
        <x:f>IF(AH545=0,"",ROUND(10*AI545/AH545,1))</x:f>
        <x:v>10</x:v>
      </x:c>
      <x:c r="J545" s="14" t="n">
        <x:f>IF((AG545-1)=0,"",ROUND(10*T545/(AG545-1),1))</x:f>
        <x:v>0</x:v>
      </x:c>
      <x:c r="K545" s="14" t="n">
        <x:f>IF((AG545-1)=0,"",ROUND(10*U545/(AG545-1),1))</x:f>
        <x:v>0.4</x:v>
      </x:c>
      <x:c r="L545" s="14" t="n">
        <x:f>IF(U545=0,"",ROUND(10*V545/U545,1))</x:f>
        <x:v>0</x:v>
      </x:c>
      <x:c r="M545" s="14" t="str">
        <x:f>IF(AJ545=0,"",ROUND(10*AK545/AJ545,1))</x:f>
      </x:c>
      <x:c r="N545" s="14" t="n">
        <x:f>ROUND(10*W545/12,1)</x:f>
        <x:v>5</x:v>
      </x:c>
      <x:c r="O545" s="14" t="n">
        <x:f>ROUND(10*AL545,1)</x:f>
        <x:v>2.4</x:v>
      </x:c>
      <x:c r="P545" s="14" t="n">
        <x:f>IF((AG545-1)=0,"",ROUND(10*X545/(AG545-1),1))</x:f>
        <x:v>0</x:v>
      </x:c>
      <x:c r="Q545" s="15" t="n">
        <x:f>COUNTIFS(Relaciones!$E$6978:$E$7253,A545,Relaciones!$F$6978:$F$7253,"amistad")</x:f>
        <x:v>2</x:v>
      </x:c>
      <x:c r="R545" s="15" t="n">
        <x:f>COUNTIFS(Relaciones!$D$6978:$D$7253,A545,Relaciones!$F$6978:$F$7253,"amistad")</x:f>
        <x:v>3</x:v>
      </x:c>
      <x:c r="S545" s="15" t="n">
        <x:f>SUMIFS(Relaciones!$G$6978:$G$7253,Relaciones!$D$6978:$D$7253,A545,Relaciones!$F$6978:$F$7253,"amistad")</x:f>
        <x:v>2</x:v>
      </x:c>
      <x:c r="T545" s="15" t="n">
        <x:f>COUNTIFS(Relaciones!$E$6978:$E$7253,A545,Relaciones!$F$6978:$F$7253,"rechazo")</x:f>
        <x:v>0</x:v>
      </x:c>
      <x:c r="U545" s="15" t="n">
        <x:f>COUNTIFS(Relaciones!$D$6978:$D$7253,A545,Relaciones!$F$6978:$F$7253,"rechazo")</x:f>
        <x:v>1</x:v>
      </x:c>
      <x:c r="V545" s="15" t="n">
        <x:f>SUMIFS(Relaciones!$G$6978:$G$7253,Relaciones!$D$6978:$D$7253,A545,Relaciones!$F$6978:$F$7253,"rechazo")</x:f>
        <x:v>0</x:v>
      </x:c>
      <x:c r="W545" s="15" t="n">
        <x:f>SUM(INDEX(Respuestas!$B$534:$B$561,MATCH(A545,Respuestas!$A$534:$A$561,0)),INDEX(Respuestas!$C$534:$C$561,MATCH(A545,Respuestas!$A$534:$A$561,0)),INDEX(Respuestas!$D$534:$D$561,MATCH(A545,Respuestas!$A$534:$A$561,0)),INDEX(Respuestas!$E$534:$E$561,MATCH(A545,Respuestas!$A$534:$A$561,0)))</x:f>
        <x:v>6</x:v>
      </x:c>
      <x:c r="X545" s="15" t="n">
        <x:f>COUNTIFS(Relaciones!$E$6978:$E$7253,A545,Relaciones!$F$6978:$F$7253,"mediacion")</x:f>
        <x:v>0</x:v>
      </x:c>
      <x:c r="Y545" s="15" t="n">
        <x:f>COUNTIFS(Relaciones!$E$6978:$E$7253,A545,Relaciones!$F$6978:$F$7253,"mediacion_negativa")</x:f>
        <x:v>0</x:v>
      </x:c>
      <x:c r="Z545" s="15" t="n">
        <x:f>COUNTIFS(Relaciones!$E$6978:$E$7253,A545,Relaciones!$F$6978:$F$7253,"bullying")</x:f>
        <x:v>0</x:v>
      </x:c>
      <x:c r="AA545" s="4" t="str">
        <x:f>INDEX(Respuestas!$F$534:$F$561,MATCH(A545,Respuestas!$A$534:$A$561,0))</x:f>
        <x:v>No</x:v>
      </x:c>
      <x:c r="AB545" s="4" t="str">
        <x:f>INDEX(Respuestas!$G$534:$G$561,MATCH(A545,Respuestas!$A$534:$A$561,0))</x:f>
        <x:v>Sí</x:v>
      </x:c>
      <x:c r="AC545" s="4" t="str">
        <x:f>INDEX(Respuestas!$H$534:$H$561,MATCH(A545,Respuestas!$A$534:$A$561,0))</x:f>
        <x:v>No</x:v>
      </x:c>
      <x:c r="AD545" s="4" t="str">
        <x:f>INDEX(Respuestas!$I$534:$I$561,MATCH(A545,Respuestas!$A$534:$A$561,0))</x:f>
        <x:v>Sí</x:v>
      </x:c>
      <x:c r="AE545" s="4" t="str">
        <x:f>INDEX(Respuestas!$J$534:$J$561,MATCH(A545,Respuestas!$A$534:$A$561,0))</x:f>
        <x:v>G1</x:v>
      </x:c>
      <x:c r="AF545" s="4" t="str">
        <x:v>normalizada_v1</x:v>
      </x:c>
      <x:c r="AG545" s="4" t="n">
        <x:f>COUNTIFS($B$2:$B$1513,B545,$C$2:$C$1513,C545,$D$2:$D$1513,D545)</x:f>
        <x:v>28</x:v>
      </x:c>
      <x:c r="AH545" s="4" t="n">
        <x:f>COUNTIFS(Relaciones!$D$6978:$D$7253,A545,Relaciones!$F$6978:$F$7253,"prediccion_amistad")</x:f>
        <x:v>1</x:v>
      </x:c>
      <x:c r="AI545" s="4" t="n">
        <x:f>SUMIFS(Relaciones!$H$6978:$H$7253,Relaciones!$D$6978:$D$7253,A545,Relaciones!$F$6978:$F$7253,"prediccion_amistad")</x:f>
        <x:v>1</x:v>
      </x:c>
      <x:c r="AJ545" s="4" t="n">
        <x:f>COUNTIFS(Relaciones!$D$6978:$D$7253,A545,Relaciones!$F$6978:$F$7253,"prediccion_rechazo")</x:f>
        <x:v>0</x:v>
      </x:c>
      <x:c r="AK545" s="4" t="n">
        <x:f>SUMIFS(Relaciones!$H$6978:$H$7253,Relaciones!$D$6978:$D$7253,A545,Relaciones!$F$6978:$F$7253,"prediccion_rechazo")</x:f>
        <x:v>0</x:v>
      </x:c>
      <x:c r="AL545" s="4" t="n">
        <x:v>0.24202462991218407</x:v>
      </x:c>
    </x:row>
    <x:row r="546" ht="23" customHeight="1">
      <x:c r="A546" s="13" t="str">
        <x:v>00545</x:v>
      </x:c>
      <x:c r="B546" s="4" t="str">
        <x:v>Sevilla</x:v>
      </x:c>
      <x:c r="C546" s="4" t="str">
        <x:v>4.º ESO</x:v>
      </x:c>
      <x:c r="D546" s="4" t="str">
        <x:v>B</x:v>
      </x:c>
      <x:c r="E546" s="4" t="str">
        <x:v>alumna</x:v>
      </x:c>
      <x:c r="F546" s="14" t="n">
        <x:f>IF((AG546-1)=0,"",ROUND(10*Q546/(AG546-1),1))</x:f>
        <x:v>0.7</x:v>
      </x:c>
      <x:c r="G546" s="14" t="n">
        <x:f>IF((AG546-1)=0,"",ROUND(10*R546/(AG546-1),1))</x:f>
        <x:v>1.1</x:v>
      </x:c>
      <x:c r="H546" s="14" t="n">
        <x:f>IF(R546=0,"",ROUND(10*S546/R546,1))</x:f>
        <x:v>6.7</x:v>
      </x:c>
      <x:c r="I546" s="14" t="n">
        <x:f>IF(AH546=0,"",ROUND(10*AI546/AH546,1))</x:f>
        <x:v>10</x:v>
      </x:c>
      <x:c r="J546" s="14" t="n">
        <x:f>IF((AG546-1)=0,"",ROUND(10*T546/(AG546-1),1))</x:f>
        <x:v>0</x:v>
      </x:c>
      <x:c r="K546" s="14" t="n">
        <x:f>IF((AG546-1)=0,"",ROUND(10*U546/(AG546-1),1))</x:f>
        <x:v>0.4</x:v>
      </x:c>
      <x:c r="L546" s="14" t="n">
        <x:f>IF(U546=0,"",ROUND(10*V546/U546,1))</x:f>
        <x:v>0</x:v>
      </x:c>
      <x:c r="M546" s="14" t="str">
        <x:f>IF(AJ546=0,"",ROUND(10*AK546/AJ546,1))</x:f>
      </x:c>
      <x:c r="N546" s="14" t="n">
        <x:f>ROUND(10*W546/12,1)</x:f>
        <x:v>7.5</x:v>
      </x:c>
      <x:c r="O546" s="14" t="n">
        <x:f>ROUND(10*AL546,1)</x:f>
        <x:v>2.4</x:v>
      </x:c>
      <x:c r="P546" s="14" t="n">
        <x:f>IF((AG546-1)=0,"",ROUND(10*X546/(AG546-1),1))</x:f>
        <x:v>0</x:v>
      </x:c>
      <x:c r="Q546" s="15" t="n">
        <x:f>COUNTIFS(Relaciones!$E$6978:$E$7253,A546,Relaciones!$F$6978:$F$7253,"amistad")</x:f>
        <x:v>2</x:v>
      </x:c>
      <x:c r="R546" s="15" t="n">
        <x:f>COUNTIFS(Relaciones!$D$6978:$D$7253,A546,Relaciones!$F$6978:$F$7253,"amistad")</x:f>
        <x:v>3</x:v>
      </x:c>
      <x:c r="S546" s="15" t="n">
        <x:f>SUMIFS(Relaciones!$G$6978:$G$7253,Relaciones!$D$6978:$D$7253,A546,Relaciones!$F$6978:$F$7253,"amistad")</x:f>
        <x:v>2</x:v>
      </x:c>
      <x:c r="T546" s="15" t="n">
        <x:f>COUNTIFS(Relaciones!$E$6978:$E$7253,A546,Relaciones!$F$6978:$F$7253,"rechazo")</x:f>
        <x:v>0</x:v>
      </x:c>
      <x:c r="U546" s="15" t="n">
        <x:f>COUNTIFS(Relaciones!$D$6978:$D$7253,A546,Relaciones!$F$6978:$F$7253,"rechazo")</x:f>
        <x:v>1</x:v>
      </x:c>
      <x:c r="V546" s="15" t="n">
        <x:f>SUMIFS(Relaciones!$G$6978:$G$7253,Relaciones!$D$6978:$D$7253,A546,Relaciones!$F$6978:$F$7253,"rechazo")</x:f>
        <x:v>0</x:v>
      </x:c>
      <x:c r="W546" s="15" t="n">
        <x:f>SUM(INDEX(Respuestas!$B$534:$B$561,MATCH(A546,Respuestas!$A$534:$A$561,0)),INDEX(Respuestas!$C$534:$C$561,MATCH(A546,Respuestas!$A$534:$A$561,0)),INDEX(Respuestas!$D$534:$D$561,MATCH(A546,Respuestas!$A$534:$A$561,0)),INDEX(Respuestas!$E$534:$E$561,MATCH(A546,Respuestas!$A$534:$A$561,0)))</x:f>
        <x:v>9</x:v>
      </x:c>
      <x:c r="X546" s="15" t="n">
        <x:f>COUNTIFS(Relaciones!$E$6978:$E$7253,A546,Relaciones!$F$6978:$F$7253,"mediacion")</x:f>
        <x:v>0</x:v>
      </x:c>
      <x:c r="Y546" s="15" t="n">
        <x:f>COUNTIFS(Relaciones!$E$6978:$E$7253,A546,Relaciones!$F$6978:$F$7253,"mediacion_negativa")</x:f>
        <x:v>0</x:v>
      </x:c>
      <x:c r="Z546" s="15" t="n">
        <x:f>COUNTIFS(Relaciones!$E$6978:$E$7253,A546,Relaciones!$F$6978:$F$7253,"bullying")</x:f>
        <x:v>0</x:v>
      </x:c>
      <x:c r="AA546" s="4" t="str">
        <x:f>INDEX(Respuestas!$F$534:$F$561,MATCH(A546,Respuestas!$A$534:$A$561,0))</x:f>
        <x:v>No</x:v>
      </x:c>
      <x:c r="AB546" s="4" t="str">
        <x:f>INDEX(Respuestas!$G$534:$G$561,MATCH(A546,Respuestas!$A$534:$A$561,0))</x:f>
        <x:v>Sí</x:v>
      </x:c>
      <x:c r="AC546" s="4" t="str">
        <x:f>INDEX(Respuestas!$H$534:$H$561,MATCH(A546,Respuestas!$A$534:$A$561,0))</x:f>
        <x:v>No</x:v>
      </x:c>
      <x:c r="AD546" s="4" t="str">
        <x:f>INDEX(Respuestas!$I$534:$I$561,MATCH(A546,Respuestas!$A$534:$A$561,0))</x:f>
        <x:v>Sí</x:v>
      </x:c>
      <x:c r="AE546" s="4" t="str">
        <x:f>INDEX(Respuestas!$J$534:$J$561,MATCH(A546,Respuestas!$A$534:$A$561,0))</x:f>
        <x:v>G1</x:v>
      </x:c>
      <x:c r="AF546" s="4" t="str">
        <x:v>normalizada_v1</x:v>
      </x:c>
      <x:c r="AG546" s="4" t="n">
        <x:f>COUNTIFS($B$2:$B$1513,B546,$C$2:$C$1513,C546,$D$2:$D$1513,D546)</x:f>
        <x:v>28</x:v>
      </x:c>
      <x:c r="AH546" s="4" t="n">
        <x:f>COUNTIFS(Relaciones!$D$6978:$D$7253,A546,Relaciones!$F$6978:$F$7253,"prediccion_amistad")</x:f>
        <x:v>1</x:v>
      </x:c>
      <x:c r="AI546" s="4" t="n">
        <x:f>SUMIFS(Relaciones!$H$6978:$H$7253,Relaciones!$D$6978:$D$7253,A546,Relaciones!$F$6978:$F$7253,"prediccion_amistad")</x:f>
        <x:v>1</x:v>
      </x:c>
      <x:c r="AJ546" s="4" t="n">
        <x:f>COUNTIFS(Relaciones!$D$6978:$D$7253,A546,Relaciones!$F$6978:$F$7253,"prediccion_rechazo")</x:f>
        <x:v>0</x:v>
      </x:c>
      <x:c r="AK546" s="4" t="n">
        <x:f>SUMIFS(Relaciones!$H$6978:$H$7253,Relaciones!$D$6978:$D$7253,A546,Relaciones!$F$6978:$F$7253,"prediccion_rechazo")</x:f>
        <x:v>0</x:v>
      </x:c>
      <x:c r="AL546" s="4" t="n">
        <x:v>0.23629946047970363</x:v>
      </x:c>
    </x:row>
    <x:row r="547" ht="23" customHeight="1">
      <x:c r="A547" s="13" t="str">
        <x:v>00546</x:v>
      </x:c>
      <x:c r="B547" s="4" t="str">
        <x:v>Sevilla</x:v>
      </x:c>
      <x:c r="C547" s="4" t="str">
        <x:v>4.º ESO</x:v>
      </x:c>
      <x:c r="D547" s="4" t="str">
        <x:v>B</x:v>
      </x:c>
      <x:c r="E547" s="4" t="str">
        <x:v>alumno</x:v>
      </x:c>
      <x:c r="F547" s="14" t="n">
        <x:f>IF((AG547-1)=0,"",ROUND(10*Q547/(AG547-1),1))</x:f>
        <x:v>0.7</x:v>
      </x:c>
      <x:c r="G547" s="14" t="n">
        <x:f>IF((AG547-1)=0,"",ROUND(10*R547/(AG547-1),1))</x:f>
        <x:v>0.7</x:v>
      </x:c>
      <x:c r="H547" s="14" t="n">
        <x:f>IF(R547=0,"",ROUND(10*S547/R547,1))</x:f>
        <x:v>10</x:v>
      </x:c>
      <x:c r="I547" s="14" t="n">
        <x:f>IF(AH547=0,"",ROUND(10*AI547/AH547,1))</x:f>
        <x:v>6.7</x:v>
      </x:c>
      <x:c r="J547" s="14" t="n">
        <x:f>IF((AG547-1)=0,"",ROUND(10*T547/(AG547-1),1))</x:f>
        <x:v>0</x:v>
      </x:c>
      <x:c r="K547" s="14" t="n">
        <x:f>IF((AG547-1)=0,"",ROUND(10*U547/(AG547-1),1))</x:f>
        <x:v>0.4</x:v>
      </x:c>
      <x:c r="L547" s="14" t="n">
        <x:f>IF(U547=0,"",ROUND(10*V547/U547,1))</x:f>
        <x:v>0</x:v>
      </x:c>
      <x:c r="M547" s="14" t="n">
        <x:f>IF(AJ547=0,"",ROUND(10*AK547/AJ547,1))</x:f>
        <x:v>0</x:v>
      </x:c>
      <x:c r="N547" s="14" t="n">
        <x:f>ROUND(10*W547/12,1)</x:f>
        <x:v>8.3</x:v>
      </x:c>
      <x:c r="O547" s="14" t="n">
        <x:f>ROUND(10*AL547,1)</x:f>
        <x:v>2</x:v>
      </x:c>
      <x:c r="P547" s="14" t="n">
        <x:f>IF((AG547-1)=0,"",ROUND(10*X547/(AG547-1),1))</x:f>
        <x:v>0</x:v>
      </x:c>
      <x:c r="Q547" s="15" t="n">
        <x:f>COUNTIFS(Relaciones!$E$6978:$E$7253,A547,Relaciones!$F$6978:$F$7253,"amistad")</x:f>
        <x:v>2</x:v>
      </x:c>
      <x:c r="R547" s="15" t="n">
        <x:f>COUNTIFS(Relaciones!$D$6978:$D$7253,A547,Relaciones!$F$6978:$F$7253,"amistad")</x:f>
        <x:v>2</x:v>
      </x:c>
      <x:c r="S547" s="15" t="n">
        <x:f>SUMIFS(Relaciones!$G$6978:$G$7253,Relaciones!$D$6978:$D$7253,A547,Relaciones!$F$6978:$F$7253,"amistad")</x:f>
        <x:v>2</x:v>
      </x:c>
      <x:c r="T547" s="15" t="n">
        <x:f>COUNTIFS(Relaciones!$E$6978:$E$7253,A547,Relaciones!$F$6978:$F$7253,"rechazo")</x:f>
        <x:v>0</x:v>
      </x:c>
      <x:c r="U547" s="15" t="n">
        <x:f>COUNTIFS(Relaciones!$D$6978:$D$7253,A547,Relaciones!$F$6978:$F$7253,"rechazo")</x:f>
        <x:v>1</x:v>
      </x:c>
      <x:c r="V547" s="15" t="n">
        <x:f>SUMIFS(Relaciones!$G$6978:$G$7253,Relaciones!$D$6978:$D$7253,A547,Relaciones!$F$6978:$F$7253,"rechazo")</x:f>
        <x:v>0</x:v>
      </x:c>
      <x:c r="W547" s="15" t="n">
        <x:f>SUM(INDEX(Respuestas!$B$534:$B$561,MATCH(A547,Respuestas!$A$534:$A$561,0)),INDEX(Respuestas!$C$534:$C$561,MATCH(A547,Respuestas!$A$534:$A$561,0)),INDEX(Respuestas!$D$534:$D$561,MATCH(A547,Respuestas!$A$534:$A$561,0)),INDEX(Respuestas!$E$534:$E$561,MATCH(A547,Respuestas!$A$534:$A$561,0)))</x:f>
        <x:v>10</x:v>
      </x:c>
      <x:c r="X547" s="15" t="n">
        <x:f>COUNTIFS(Relaciones!$E$6978:$E$7253,A547,Relaciones!$F$6978:$F$7253,"mediacion")</x:f>
        <x:v>0</x:v>
      </x:c>
      <x:c r="Y547" s="15" t="n">
        <x:f>COUNTIFS(Relaciones!$E$6978:$E$7253,A547,Relaciones!$F$6978:$F$7253,"mediacion_negativa")</x:f>
        <x:v>0</x:v>
      </x:c>
      <x:c r="Z547" s="15" t="n">
        <x:f>COUNTIFS(Relaciones!$E$6978:$E$7253,A547,Relaciones!$F$6978:$F$7253,"bullying")</x:f>
        <x:v>0</x:v>
      </x:c>
      <x:c r="AA547" s="4" t="str">
        <x:f>INDEX(Respuestas!$F$534:$F$561,MATCH(A547,Respuestas!$A$534:$A$561,0))</x:f>
        <x:v>No</x:v>
      </x:c>
      <x:c r="AB547" s="4" t="str">
        <x:f>INDEX(Respuestas!$G$534:$G$561,MATCH(A547,Respuestas!$A$534:$A$561,0))</x:f>
        <x:v>Sí</x:v>
      </x:c>
      <x:c r="AC547" s="4" t="str">
        <x:f>INDEX(Respuestas!$H$534:$H$561,MATCH(A547,Respuestas!$A$534:$A$561,0))</x:f>
        <x:v>No</x:v>
      </x:c>
      <x:c r="AD547" s="4" t="str">
        <x:f>INDEX(Respuestas!$I$534:$I$561,MATCH(A547,Respuestas!$A$534:$A$561,0))</x:f>
        <x:v>Sí</x:v>
      </x:c>
      <x:c r="AE547" s="4" t="str">
        <x:f>INDEX(Respuestas!$J$534:$J$561,MATCH(A547,Respuestas!$A$534:$A$561,0))</x:f>
        <x:v>G1</x:v>
      </x:c>
      <x:c r="AF547" s="4" t="str">
        <x:v>normalizada_v1</x:v>
      </x:c>
      <x:c r="AG547" s="4" t="n">
        <x:f>COUNTIFS($B$2:$B$1513,B547,$C$2:$C$1513,C547,$D$2:$D$1513,D547)</x:f>
        <x:v>28</x:v>
      </x:c>
      <x:c r="AH547" s="4" t="n">
        <x:f>COUNTIFS(Relaciones!$D$6978:$D$7253,A547,Relaciones!$F$6978:$F$7253,"prediccion_amistad")</x:f>
        <x:v>3</x:v>
      </x:c>
      <x:c r="AI547" s="4" t="n">
        <x:f>SUMIFS(Relaciones!$H$6978:$H$7253,Relaciones!$D$6978:$D$7253,A547,Relaciones!$F$6978:$F$7253,"prediccion_amistad")</x:f>
        <x:v>2</x:v>
      </x:c>
      <x:c r="AJ547" s="4" t="n">
        <x:f>COUNTIFS(Relaciones!$D$6978:$D$7253,A547,Relaciones!$F$6978:$F$7253,"prediccion_rechazo")</x:f>
        <x:v>1</x:v>
      </x:c>
      <x:c r="AK547" s="4" t="n">
        <x:f>SUMIFS(Relaciones!$H$6978:$H$7253,Relaciones!$D$6978:$D$7253,A547,Relaciones!$F$6978:$F$7253,"prediccion_rechazo")</x:f>
        <x:v>0</x:v>
      </x:c>
      <x:c r="AL547" s="4" t="n">
        <x:v>0.2022696481827867</x:v>
      </x:c>
    </x:row>
    <x:row r="548" ht="23" customHeight="1">
      <x:c r="A548" s="13" t="str">
        <x:v>00547</x:v>
      </x:c>
      <x:c r="B548" s="4" t="str">
        <x:v>Sevilla</x:v>
      </x:c>
      <x:c r="C548" s="4" t="str">
        <x:v>4.º ESO</x:v>
      </x:c>
      <x:c r="D548" s="4" t="str">
        <x:v>B</x:v>
      </x:c>
      <x:c r="E548" s="4" t="str">
        <x:v>alumna</x:v>
      </x:c>
      <x:c r="F548" s="14" t="n">
        <x:f>IF((AG548-1)=0,"",ROUND(10*Q548/(AG548-1),1))</x:f>
        <x:v>5.2</x:v>
      </x:c>
      <x:c r="G548" s="14" t="n">
        <x:f>IF((AG548-1)=0,"",ROUND(10*R548/(AG548-1),1))</x:f>
        <x:v>1.1</x:v>
      </x:c>
      <x:c r="H548" s="14" t="n">
        <x:f>IF(R548=0,"",ROUND(10*S548/R548,1))</x:f>
        <x:v>10</x:v>
      </x:c>
      <x:c r="I548" s="14" t="n">
        <x:f>IF(AH548=0,"",ROUND(10*AI548/AH548,1))</x:f>
        <x:v>10</x:v>
      </x:c>
      <x:c r="J548" s="14" t="n">
        <x:f>IF((AG548-1)=0,"",ROUND(10*T548/(AG548-1),1))</x:f>
        <x:v>0</x:v>
      </x:c>
      <x:c r="K548" s="14" t="n">
        <x:f>IF((AG548-1)=0,"",ROUND(10*U548/(AG548-1),1))</x:f>
        <x:v>0</x:v>
      </x:c>
      <x:c r="L548" s="14" t="str">
        <x:f>IF(U548=0,"",ROUND(10*V548/U548,1))</x:f>
      </x:c>
      <x:c r="M548" s="14" t="str">
        <x:f>IF(AJ548=0,"",ROUND(10*AK548/AJ548,1))</x:f>
      </x:c>
      <x:c r="N548" s="14" t="n">
        <x:f>ROUND(10*W548/12,1)</x:f>
        <x:v>9.2</x:v>
      </x:c>
      <x:c r="O548" s="14" t="n">
        <x:f>ROUND(10*AL548,1)</x:f>
        <x:v>8</x:v>
      </x:c>
      <x:c r="P548" s="14" t="n">
        <x:f>IF((AG548-1)=0,"",ROUND(10*X548/(AG548-1),1))</x:f>
        <x:v>3.7</x:v>
      </x:c>
      <x:c r="Q548" s="15" t="n">
        <x:f>COUNTIFS(Relaciones!$E$6978:$E$7253,A548,Relaciones!$F$6978:$F$7253,"amistad")</x:f>
        <x:v>14</x:v>
      </x:c>
      <x:c r="R548" s="15" t="n">
        <x:f>COUNTIFS(Relaciones!$D$6978:$D$7253,A548,Relaciones!$F$6978:$F$7253,"amistad")</x:f>
        <x:v>3</x:v>
      </x:c>
      <x:c r="S548" s="15" t="n">
        <x:f>SUMIFS(Relaciones!$G$6978:$G$7253,Relaciones!$D$6978:$D$7253,A548,Relaciones!$F$6978:$F$7253,"amistad")</x:f>
        <x:v>3</x:v>
      </x:c>
      <x:c r="T548" s="15" t="n">
        <x:f>COUNTIFS(Relaciones!$E$6978:$E$7253,A548,Relaciones!$F$6978:$F$7253,"rechazo")</x:f>
        <x:v>0</x:v>
      </x:c>
      <x:c r="U548" s="15" t="n">
        <x:f>COUNTIFS(Relaciones!$D$6978:$D$7253,A548,Relaciones!$F$6978:$F$7253,"rechazo")</x:f>
        <x:v>0</x:v>
      </x:c>
      <x:c r="V548" s="15" t="n">
        <x:f>SUMIFS(Relaciones!$G$6978:$G$7253,Relaciones!$D$6978:$D$7253,A548,Relaciones!$F$6978:$F$7253,"rechazo")</x:f>
        <x:v>0</x:v>
      </x:c>
      <x:c r="W548" s="15" t="n">
        <x:f>SUM(INDEX(Respuestas!$B$534:$B$561,MATCH(A548,Respuestas!$A$534:$A$561,0)),INDEX(Respuestas!$C$534:$C$561,MATCH(A548,Respuestas!$A$534:$A$561,0)),INDEX(Respuestas!$D$534:$D$561,MATCH(A548,Respuestas!$A$534:$A$561,0)),INDEX(Respuestas!$E$534:$E$561,MATCH(A548,Respuestas!$A$534:$A$561,0)))</x:f>
        <x:v>11</x:v>
      </x:c>
      <x:c r="X548" s="15" t="n">
        <x:f>COUNTIFS(Relaciones!$E$6978:$E$7253,A548,Relaciones!$F$6978:$F$7253,"mediacion")</x:f>
        <x:v>10</x:v>
      </x:c>
      <x:c r="Y548" s="15" t="n">
        <x:f>COUNTIFS(Relaciones!$E$6978:$E$7253,A548,Relaciones!$F$6978:$F$7253,"mediacion_negativa")</x:f>
        <x:v>0</x:v>
      </x:c>
      <x:c r="Z548" s="15" t="n">
        <x:f>COUNTIFS(Relaciones!$E$6978:$E$7253,A548,Relaciones!$F$6978:$F$7253,"bullying")</x:f>
        <x:v>0</x:v>
      </x:c>
      <x:c r="AA548" s="4" t="str">
        <x:f>INDEX(Respuestas!$F$534:$F$561,MATCH(A548,Respuestas!$A$534:$A$561,0))</x:f>
        <x:v>No</x:v>
      </x:c>
      <x:c r="AB548" s="4" t="str">
        <x:f>INDEX(Respuestas!$G$534:$G$561,MATCH(A548,Respuestas!$A$534:$A$561,0))</x:f>
        <x:v>Sí</x:v>
      </x:c>
      <x:c r="AC548" s="4" t="str">
        <x:f>INDEX(Respuestas!$H$534:$H$561,MATCH(A548,Respuestas!$A$534:$A$561,0))</x:f>
        <x:v>No</x:v>
      </x:c>
      <x:c r="AD548" s="4" t="str">
        <x:f>INDEX(Respuestas!$I$534:$I$561,MATCH(A548,Respuestas!$A$534:$A$561,0))</x:f>
        <x:v>Sí</x:v>
      </x:c>
      <x:c r="AE548" s="4" t="str">
        <x:f>INDEX(Respuestas!$J$534:$J$561,MATCH(A548,Respuestas!$A$534:$A$561,0))</x:f>
        <x:v>G2</x:v>
      </x:c>
      <x:c r="AF548" s="4" t="str">
        <x:v>normalizada_v1</x:v>
      </x:c>
      <x:c r="AG548" s="4" t="n">
        <x:f>COUNTIFS($B$2:$B$1513,B548,$C$2:$C$1513,C548,$D$2:$D$1513,D548)</x:f>
        <x:v>28</x:v>
      </x:c>
      <x:c r="AH548" s="4" t="n">
        <x:f>COUNTIFS(Relaciones!$D$6978:$D$7253,A548,Relaciones!$F$6978:$F$7253,"prediccion_amistad")</x:f>
        <x:v>11</x:v>
      </x:c>
      <x:c r="AI548" s="4" t="n">
        <x:f>SUMIFS(Relaciones!$H$6978:$H$7253,Relaciones!$D$6978:$D$7253,A548,Relaciones!$F$6978:$F$7253,"prediccion_amistad")</x:f>
        <x:v>11</x:v>
      </x:c>
      <x:c r="AJ548" s="4" t="n">
        <x:f>COUNTIFS(Relaciones!$D$6978:$D$7253,A548,Relaciones!$F$6978:$F$7253,"prediccion_rechazo")</x:f>
        <x:v>0</x:v>
      </x:c>
      <x:c r="AK548" s="4" t="n">
        <x:f>SUMIFS(Relaciones!$H$6978:$H$7253,Relaciones!$D$6978:$D$7253,A548,Relaciones!$F$6978:$F$7253,"prediccion_rechazo")</x:f>
        <x:v>0</x:v>
      </x:c>
      <x:c r="AL548" s="4" t="n">
        <x:v>0.8018426181898087</x:v>
      </x:c>
    </x:row>
    <x:row r="549" ht="23" customHeight="1">
      <x:c r="A549" s="13" t="str">
        <x:v>00548</x:v>
      </x:c>
      <x:c r="B549" s="4" t="str">
        <x:v>Sevilla</x:v>
      </x:c>
      <x:c r="C549" s="4" t="str">
        <x:v>4.º ESO</x:v>
      </x:c>
      <x:c r="D549" s="4" t="str">
        <x:v>B</x:v>
      </x:c>
      <x:c r="E549" s="4" t="str">
        <x:v>alumno</x:v>
      </x:c>
      <x:c r="F549" s="14" t="n">
        <x:f>IF((AG549-1)=0,"",ROUND(10*Q549/(AG549-1),1))</x:f>
        <x:v>0.7</x:v>
      </x:c>
      <x:c r="G549" s="14" t="n">
        <x:f>IF((AG549-1)=0,"",ROUND(10*R549/(AG549-1),1))</x:f>
        <x:v>0.7</x:v>
      </x:c>
      <x:c r="H549" s="14" t="n">
        <x:f>IF(R549=0,"",ROUND(10*S549/R549,1))</x:f>
        <x:v>10</x:v>
      </x:c>
      <x:c r="I549" s="14" t="n">
        <x:f>IF(AH549=0,"",ROUND(10*AI549/AH549,1))</x:f>
        <x:v>10</x:v>
      </x:c>
      <x:c r="J549" s="14" t="n">
        <x:f>IF((AG549-1)=0,"",ROUND(10*T549/(AG549-1),1))</x:f>
        <x:v>0</x:v>
      </x:c>
      <x:c r="K549" s="14" t="n">
        <x:f>IF((AG549-1)=0,"",ROUND(10*U549/(AG549-1),1))</x:f>
        <x:v>0.7</x:v>
      </x:c>
      <x:c r="L549" s="14" t="n">
        <x:f>IF(U549=0,"",ROUND(10*V549/U549,1))</x:f>
        <x:v>0</x:v>
      </x:c>
      <x:c r="M549" s="14" t="str">
        <x:f>IF(AJ549=0,"",ROUND(10*AK549/AJ549,1))</x:f>
      </x:c>
      <x:c r="N549" s="14" t="n">
        <x:f>ROUND(10*W549/12,1)</x:f>
        <x:v>10</x:v>
      </x:c>
      <x:c r="O549" s="14" t="n">
        <x:f>ROUND(10*AL549,1)</x:f>
        <x:v>1.9</x:v>
      </x:c>
      <x:c r="P549" s="14" t="n">
        <x:f>IF((AG549-1)=0,"",ROUND(10*X549/(AG549-1),1))</x:f>
        <x:v>0</x:v>
      </x:c>
      <x:c r="Q549" s="15" t="n">
        <x:f>COUNTIFS(Relaciones!$E$6978:$E$7253,A549,Relaciones!$F$6978:$F$7253,"amistad")</x:f>
        <x:v>2</x:v>
      </x:c>
      <x:c r="R549" s="15" t="n">
        <x:f>COUNTIFS(Relaciones!$D$6978:$D$7253,A549,Relaciones!$F$6978:$F$7253,"amistad")</x:f>
        <x:v>2</x:v>
      </x:c>
      <x:c r="S549" s="15" t="n">
        <x:f>SUMIFS(Relaciones!$G$6978:$G$7253,Relaciones!$D$6978:$D$7253,A549,Relaciones!$F$6978:$F$7253,"amistad")</x:f>
        <x:v>2</x:v>
      </x:c>
      <x:c r="T549" s="15" t="n">
        <x:f>COUNTIFS(Relaciones!$E$6978:$E$7253,A549,Relaciones!$F$6978:$F$7253,"rechazo")</x:f>
        <x:v>0</x:v>
      </x:c>
      <x:c r="U549" s="15" t="n">
        <x:f>COUNTIFS(Relaciones!$D$6978:$D$7253,A549,Relaciones!$F$6978:$F$7253,"rechazo")</x:f>
        <x:v>2</x:v>
      </x:c>
      <x:c r="V549" s="15" t="n">
        <x:f>SUMIFS(Relaciones!$G$6978:$G$7253,Relaciones!$D$6978:$D$7253,A549,Relaciones!$F$6978:$F$7253,"rechazo")</x:f>
        <x:v>0</x:v>
      </x:c>
      <x:c r="W549" s="15" t="n">
        <x:f>SUM(INDEX(Respuestas!$B$534:$B$561,MATCH(A549,Respuestas!$A$534:$A$561,0)),INDEX(Respuestas!$C$534:$C$561,MATCH(A549,Respuestas!$A$534:$A$561,0)),INDEX(Respuestas!$D$534:$D$561,MATCH(A549,Respuestas!$A$534:$A$561,0)),INDEX(Respuestas!$E$534:$E$561,MATCH(A549,Respuestas!$A$534:$A$561,0)))</x:f>
        <x:v>12</x:v>
      </x:c>
      <x:c r="X549" s="15" t="n">
        <x:f>COUNTIFS(Relaciones!$E$6978:$E$7253,A549,Relaciones!$F$6978:$F$7253,"mediacion")</x:f>
        <x:v>0</x:v>
      </x:c>
      <x:c r="Y549" s="15" t="n">
        <x:f>COUNTIFS(Relaciones!$E$6978:$E$7253,A549,Relaciones!$F$6978:$F$7253,"mediacion_negativa")</x:f>
        <x:v>0</x:v>
      </x:c>
      <x:c r="Z549" s="15" t="n">
        <x:f>COUNTIFS(Relaciones!$E$6978:$E$7253,A549,Relaciones!$F$6978:$F$7253,"bullying")</x:f>
        <x:v>0</x:v>
      </x:c>
      <x:c r="AA549" s="4" t="str">
        <x:f>INDEX(Respuestas!$F$534:$F$561,MATCH(A549,Respuestas!$A$534:$A$561,0))</x:f>
        <x:v>No</x:v>
      </x:c>
      <x:c r="AB549" s="4" t="str">
        <x:f>INDEX(Respuestas!$G$534:$G$561,MATCH(A549,Respuestas!$A$534:$A$561,0))</x:f>
        <x:v>Sí</x:v>
      </x:c>
      <x:c r="AC549" s="4" t="str">
        <x:f>INDEX(Respuestas!$H$534:$H$561,MATCH(A549,Respuestas!$A$534:$A$561,0))</x:f>
        <x:v>No</x:v>
      </x:c>
      <x:c r="AD549" s="4" t="str">
        <x:f>INDEX(Respuestas!$I$534:$I$561,MATCH(A549,Respuestas!$A$534:$A$561,0))</x:f>
        <x:v>Sí</x:v>
      </x:c>
      <x:c r="AE549" s="4" t="str">
        <x:f>INDEX(Respuestas!$J$534:$J$561,MATCH(A549,Respuestas!$A$534:$A$561,0))</x:f>
        <x:v>G2</x:v>
      </x:c>
      <x:c r="AF549" s="4" t="str">
        <x:v>normalizada_v1</x:v>
      </x:c>
      <x:c r="AG549" s="4" t="n">
        <x:f>COUNTIFS($B$2:$B$1513,B549,$C$2:$C$1513,C549,$D$2:$D$1513,D549)</x:f>
        <x:v>28</x:v>
      </x:c>
      <x:c r="AH549" s="4" t="n">
        <x:f>COUNTIFS(Relaciones!$D$6978:$D$7253,A549,Relaciones!$F$6978:$F$7253,"prediccion_amistad")</x:f>
        <x:v>1</x:v>
      </x:c>
      <x:c r="AI549" s="4" t="n">
        <x:f>SUMIFS(Relaciones!$H$6978:$H$7253,Relaciones!$D$6978:$D$7253,A549,Relaciones!$F$6978:$F$7253,"prediccion_amistad")</x:f>
        <x:v>1</x:v>
      </x:c>
      <x:c r="AJ549" s="4" t="n">
        <x:f>COUNTIFS(Relaciones!$D$6978:$D$7253,A549,Relaciones!$F$6978:$F$7253,"prediccion_rechazo")</x:f>
        <x:v>0</x:v>
      </x:c>
      <x:c r="AK549" s="4" t="n">
        <x:f>SUMIFS(Relaciones!$H$6978:$H$7253,Relaciones!$D$6978:$D$7253,A549,Relaciones!$F$6978:$F$7253,"prediccion_rechazo")</x:f>
        <x:v>0</x:v>
      </x:c>
      <x:c r="AL549" s="4" t="n">
        <x:v>0.19131755627772973</x:v>
      </x:c>
    </x:row>
    <x:row r="550" ht="23" customHeight="1">
      <x:c r="A550" s="13" t="str">
        <x:v>00549</x:v>
      </x:c>
      <x:c r="B550" s="4" t="str">
        <x:v>Sevilla</x:v>
      </x:c>
      <x:c r="C550" s="4" t="str">
        <x:v>4.º ESO</x:v>
      </x:c>
      <x:c r="D550" s="4" t="str">
        <x:v>B</x:v>
      </x:c>
      <x:c r="E550" s="4" t="str">
        <x:v>alumna</x:v>
      </x:c>
      <x:c r="F550" s="14" t="n">
        <x:f>IF((AG550-1)=0,"",ROUND(10*Q550/(AG550-1),1))</x:f>
        <x:v>0.7</x:v>
      </x:c>
      <x:c r="G550" s="14" t="n">
        <x:f>IF((AG550-1)=0,"",ROUND(10*R550/(AG550-1),1))</x:f>
        <x:v>1.5</x:v>
      </x:c>
      <x:c r="H550" s="14" t="n">
        <x:f>IF(R550=0,"",ROUND(10*S550/R550,1))</x:f>
        <x:v>5</x:v>
      </x:c>
      <x:c r="I550" s="14" t="n">
        <x:f>IF(AH550=0,"",ROUND(10*AI550/AH550,1))</x:f>
        <x:v>5</x:v>
      </x:c>
      <x:c r="J550" s="14" t="n">
        <x:f>IF((AG550-1)=0,"",ROUND(10*T550/(AG550-1),1))</x:f>
        <x:v>0</x:v>
      </x:c>
      <x:c r="K550" s="14" t="n">
        <x:f>IF((AG550-1)=0,"",ROUND(10*U550/(AG550-1),1))</x:f>
        <x:v>0.4</x:v>
      </x:c>
      <x:c r="L550" s="14" t="n">
        <x:f>IF(U550=0,"",ROUND(10*V550/U550,1))</x:f>
        <x:v>0</x:v>
      </x:c>
      <x:c r="M550" s="14" t="n">
        <x:f>IF(AJ550=0,"",ROUND(10*AK550/AJ550,1))</x:f>
        <x:v>0</x:v>
      </x:c>
      <x:c r="N550" s="14" t="n">
        <x:f>ROUND(10*W550/12,1)</x:f>
        <x:v>7.5</x:v>
      </x:c>
      <x:c r="O550" s="14" t="n">
        <x:f>ROUND(10*AL550,1)</x:f>
        <x:v>3.7</x:v>
      </x:c>
      <x:c r="P550" s="14" t="n">
        <x:f>IF((AG550-1)=0,"",ROUND(10*X550/(AG550-1),1))</x:f>
        <x:v>0</x:v>
      </x:c>
      <x:c r="Q550" s="15" t="n">
        <x:f>COUNTIFS(Relaciones!$E$6978:$E$7253,A550,Relaciones!$F$6978:$F$7253,"amistad")</x:f>
        <x:v>2</x:v>
      </x:c>
      <x:c r="R550" s="15" t="n">
        <x:f>COUNTIFS(Relaciones!$D$6978:$D$7253,A550,Relaciones!$F$6978:$F$7253,"amistad")</x:f>
        <x:v>4</x:v>
      </x:c>
      <x:c r="S550" s="15" t="n">
        <x:f>SUMIFS(Relaciones!$G$6978:$G$7253,Relaciones!$D$6978:$D$7253,A550,Relaciones!$F$6978:$F$7253,"amistad")</x:f>
        <x:v>2</x:v>
      </x:c>
      <x:c r="T550" s="15" t="n">
        <x:f>COUNTIFS(Relaciones!$E$6978:$E$7253,A550,Relaciones!$F$6978:$F$7253,"rechazo")</x:f>
        <x:v>0</x:v>
      </x:c>
      <x:c r="U550" s="15" t="n">
        <x:f>COUNTIFS(Relaciones!$D$6978:$D$7253,A550,Relaciones!$F$6978:$F$7253,"rechazo")</x:f>
        <x:v>1</x:v>
      </x:c>
      <x:c r="V550" s="15" t="n">
        <x:f>SUMIFS(Relaciones!$G$6978:$G$7253,Relaciones!$D$6978:$D$7253,A550,Relaciones!$F$6978:$F$7253,"rechazo")</x:f>
        <x:v>0</x:v>
      </x:c>
      <x:c r="W550" s="15" t="n">
        <x:f>SUM(INDEX(Respuestas!$B$534:$B$561,MATCH(A550,Respuestas!$A$534:$A$561,0)),INDEX(Respuestas!$C$534:$C$561,MATCH(A550,Respuestas!$A$534:$A$561,0)),INDEX(Respuestas!$D$534:$D$561,MATCH(A550,Respuestas!$A$534:$A$561,0)),INDEX(Respuestas!$E$534:$E$561,MATCH(A550,Respuestas!$A$534:$A$561,0)))</x:f>
        <x:v>9</x:v>
      </x:c>
      <x:c r="X550" s="15" t="n">
        <x:f>COUNTIFS(Relaciones!$E$6978:$E$7253,A550,Relaciones!$F$6978:$F$7253,"mediacion")</x:f>
        <x:v>0</x:v>
      </x:c>
      <x:c r="Y550" s="15" t="n">
        <x:f>COUNTIFS(Relaciones!$E$6978:$E$7253,A550,Relaciones!$F$6978:$F$7253,"mediacion_negativa")</x:f>
        <x:v>0</x:v>
      </x:c>
      <x:c r="Z550" s="15" t="n">
        <x:f>COUNTIFS(Relaciones!$E$6978:$E$7253,A550,Relaciones!$F$6978:$F$7253,"bullying")</x:f>
        <x:v>0</x:v>
      </x:c>
      <x:c r="AA550" s="4" t="str">
        <x:f>INDEX(Respuestas!$F$534:$F$561,MATCH(A550,Respuestas!$A$534:$A$561,0))</x:f>
        <x:v>No</x:v>
      </x:c>
      <x:c r="AB550" s="4" t="str">
        <x:f>INDEX(Respuestas!$G$534:$G$561,MATCH(A550,Respuestas!$A$534:$A$561,0))</x:f>
        <x:v>Sí</x:v>
      </x:c>
      <x:c r="AC550" s="4" t="str">
        <x:f>INDEX(Respuestas!$H$534:$H$561,MATCH(A550,Respuestas!$A$534:$A$561,0))</x:f>
        <x:v>No</x:v>
      </x:c>
      <x:c r="AD550" s="4" t="str">
        <x:f>INDEX(Respuestas!$I$534:$I$561,MATCH(A550,Respuestas!$A$534:$A$561,0))</x:f>
        <x:v>Sí</x:v>
      </x:c>
      <x:c r="AE550" s="4" t="str">
        <x:f>INDEX(Respuestas!$J$534:$J$561,MATCH(A550,Respuestas!$A$534:$A$561,0))</x:f>
        <x:v>G2</x:v>
      </x:c>
      <x:c r="AF550" s="4" t="str">
        <x:v>normalizada_v1</x:v>
      </x:c>
      <x:c r="AG550" s="4" t="n">
        <x:f>COUNTIFS($B$2:$B$1513,B550,$C$2:$C$1513,C550,$D$2:$D$1513,D550)</x:f>
        <x:v>28</x:v>
      </x:c>
      <x:c r="AH550" s="4" t="n">
        <x:f>COUNTIFS(Relaciones!$D$6978:$D$7253,A550,Relaciones!$F$6978:$F$7253,"prediccion_amistad")</x:f>
        <x:v>2</x:v>
      </x:c>
      <x:c r="AI550" s="4" t="n">
        <x:f>SUMIFS(Relaciones!$H$6978:$H$7253,Relaciones!$D$6978:$D$7253,A550,Relaciones!$F$6978:$F$7253,"prediccion_amistad")</x:f>
        <x:v>1</x:v>
      </x:c>
      <x:c r="AJ550" s="4" t="n">
        <x:f>COUNTIFS(Relaciones!$D$6978:$D$7253,A550,Relaciones!$F$6978:$F$7253,"prediccion_rechazo")</x:f>
        <x:v>1</x:v>
      </x:c>
      <x:c r="AK550" s="4" t="n">
        <x:f>SUMIFS(Relaciones!$H$6978:$H$7253,Relaciones!$D$6978:$D$7253,A550,Relaciones!$F$6978:$F$7253,"prediccion_rechazo")</x:f>
        <x:v>0</x:v>
      </x:c>
      <x:c r="AL550" s="4" t="n">
        <x:v>0.3675161745493062</x:v>
      </x:c>
    </x:row>
    <x:row r="551" ht="23" customHeight="1">
      <x:c r="A551" s="13" t="str">
        <x:v>00550</x:v>
      </x:c>
      <x:c r="B551" s="4" t="str">
        <x:v>Sevilla</x:v>
      </x:c>
      <x:c r="C551" s="4" t="str">
        <x:v>4.º ESO</x:v>
      </x:c>
      <x:c r="D551" s="4" t="str">
        <x:v>B</x:v>
      </x:c>
      <x:c r="E551" s="4" t="str">
        <x:v>alumno</x:v>
      </x:c>
      <x:c r="F551" s="14" t="n">
        <x:f>IF((AG551-1)=0,"",ROUND(10*Q551/(AG551-1),1))</x:f>
        <x:v>0.7</x:v>
      </x:c>
      <x:c r="G551" s="14" t="n">
        <x:f>IF((AG551-1)=0,"",ROUND(10*R551/(AG551-1),1))</x:f>
        <x:v>1.1</x:v>
      </x:c>
      <x:c r="H551" s="14" t="n">
        <x:f>IF(R551=0,"",ROUND(10*S551/R551,1))</x:f>
        <x:v>6.7</x:v>
      </x:c>
      <x:c r="I551" s="14" t="n">
        <x:f>IF(AH551=0,"",ROUND(10*AI551/AH551,1))</x:f>
        <x:v>10</x:v>
      </x:c>
      <x:c r="J551" s="14" t="n">
        <x:f>IF((AG551-1)=0,"",ROUND(10*T551/(AG551-1),1))</x:f>
        <x:v>0</x:v>
      </x:c>
      <x:c r="K551" s="14" t="n">
        <x:f>IF((AG551-1)=0,"",ROUND(10*U551/(AG551-1),1))</x:f>
        <x:v>0.4</x:v>
      </x:c>
      <x:c r="L551" s="14" t="n">
        <x:f>IF(U551=0,"",ROUND(10*V551/U551,1))</x:f>
        <x:v>0</x:v>
      </x:c>
      <x:c r="M551" s="14" t="str">
        <x:f>IF(AJ551=0,"",ROUND(10*AK551/AJ551,1))</x:f>
      </x:c>
      <x:c r="N551" s="14" t="n">
        <x:f>ROUND(10*W551/12,1)</x:f>
        <x:v>8.3</x:v>
      </x:c>
      <x:c r="O551" s="14" t="n">
        <x:f>ROUND(10*AL551,1)</x:f>
        <x:v>2.5</x:v>
      </x:c>
      <x:c r="P551" s="14" t="n">
        <x:f>IF((AG551-1)=0,"",ROUND(10*X551/(AG551-1),1))</x:f>
        <x:v>0</x:v>
      </x:c>
      <x:c r="Q551" s="15" t="n">
        <x:f>COUNTIFS(Relaciones!$E$6978:$E$7253,A551,Relaciones!$F$6978:$F$7253,"amistad")</x:f>
        <x:v>2</x:v>
      </x:c>
      <x:c r="R551" s="15" t="n">
        <x:f>COUNTIFS(Relaciones!$D$6978:$D$7253,A551,Relaciones!$F$6978:$F$7253,"amistad")</x:f>
        <x:v>3</x:v>
      </x:c>
      <x:c r="S551" s="15" t="n">
        <x:f>SUMIFS(Relaciones!$G$6978:$G$7253,Relaciones!$D$6978:$D$7253,A551,Relaciones!$F$6978:$F$7253,"amistad")</x:f>
        <x:v>2</x:v>
      </x:c>
      <x:c r="T551" s="15" t="n">
        <x:f>COUNTIFS(Relaciones!$E$6978:$E$7253,A551,Relaciones!$F$6978:$F$7253,"rechazo")</x:f>
        <x:v>0</x:v>
      </x:c>
      <x:c r="U551" s="15" t="n">
        <x:f>COUNTIFS(Relaciones!$D$6978:$D$7253,A551,Relaciones!$F$6978:$F$7253,"rechazo")</x:f>
        <x:v>1</x:v>
      </x:c>
      <x:c r="V551" s="15" t="n">
        <x:f>SUMIFS(Relaciones!$G$6978:$G$7253,Relaciones!$D$6978:$D$7253,A551,Relaciones!$F$6978:$F$7253,"rechazo")</x:f>
        <x:v>0</x:v>
      </x:c>
      <x:c r="W551" s="15" t="n">
        <x:f>SUM(INDEX(Respuestas!$B$534:$B$561,MATCH(A551,Respuestas!$A$534:$A$561,0)),INDEX(Respuestas!$C$534:$C$561,MATCH(A551,Respuestas!$A$534:$A$561,0)),INDEX(Respuestas!$D$534:$D$561,MATCH(A551,Respuestas!$A$534:$A$561,0)),INDEX(Respuestas!$E$534:$E$561,MATCH(A551,Respuestas!$A$534:$A$561,0)))</x:f>
        <x:v>10</x:v>
      </x:c>
      <x:c r="X551" s="15" t="n">
        <x:f>COUNTIFS(Relaciones!$E$6978:$E$7253,A551,Relaciones!$F$6978:$F$7253,"mediacion")</x:f>
        <x:v>0</x:v>
      </x:c>
      <x:c r="Y551" s="15" t="n">
        <x:f>COUNTIFS(Relaciones!$E$6978:$E$7253,A551,Relaciones!$F$6978:$F$7253,"mediacion_negativa")</x:f>
        <x:v>0</x:v>
      </x:c>
      <x:c r="Z551" s="15" t="n">
        <x:f>COUNTIFS(Relaciones!$E$6978:$E$7253,A551,Relaciones!$F$6978:$F$7253,"bullying")</x:f>
        <x:v>0</x:v>
      </x:c>
      <x:c r="AA551" s="4" t="str">
        <x:f>INDEX(Respuestas!$F$534:$F$561,MATCH(A551,Respuestas!$A$534:$A$561,0))</x:f>
        <x:v>No</x:v>
      </x:c>
      <x:c r="AB551" s="4" t="str">
        <x:f>INDEX(Respuestas!$G$534:$G$561,MATCH(A551,Respuestas!$A$534:$A$561,0))</x:f>
        <x:v>Sí</x:v>
      </x:c>
      <x:c r="AC551" s="4" t="str">
        <x:f>INDEX(Respuestas!$H$534:$H$561,MATCH(A551,Respuestas!$A$534:$A$561,0))</x:f>
        <x:v>No</x:v>
      </x:c>
      <x:c r="AD551" s="4" t="str">
        <x:f>INDEX(Respuestas!$I$534:$I$561,MATCH(A551,Respuestas!$A$534:$A$561,0))</x:f>
        <x:v>Sí</x:v>
      </x:c>
      <x:c r="AE551" s="4" t="str">
        <x:f>INDEX(Respuestas!$J$534:$J$561,MATCH(A551,Respuestas!$A$534:$A$561,0))</x:f>
        <x:v>G2</x:v>
      </x:c>
      <x:c r="AF551" s="4" t="str">
        <x:v>normalizada_v1</x:v>
      </x:c>
      <x:c r="AG551" s="4" t="n">
        <x:f>COUNTIFS($B$2:$B$1513,B551,$C$2:$C$1513,C551,$D$2:$D$1513,D551)</x:f>
        <x:v>28</x:v>
      </x:c>
      <x:c r="AH551" s="4" t="n">
        <x:f>COUNTIFS(Relaciones!$D$6978:$D$7253,A551,Relaciones!$F$6978:$F$7253,"prediccion_amistad")</x:f>
        <x:v>2</x:v>
      </x:c>
      <x:c r="AI551" s="4" t="n">
        <x:f>SUMIFS(Relaciones!$H$6978:$H$7253,Relaciones!$D$6978:$D$7253,A551,Relaciones!$F$6978:$F$7253,"prediccion_amistad")</x:f>
        <x:v>2</x:v>
      </x:c>
      <x:c r="AJ551" s="4" t="n">
        <x:f>COUNTIFS(Relaciones!$D$6978:$D$7253,A551,Relaciones!$F$6978:$F$7253,"prediccion_rechazo")</x:f>
        <x:v>0</x:v>
      </x:c>
      <x:c r="AK551" s="4" t="n">
        <x:f>SUMIFS(Relaciones!$H$6978:$H$7253,Relaciones!$D$6978:$D$7253,A551,Relaciones!$F$6978:$F$7253,"prediccion_rechazo")</x:f>
        <x:v>0</x:v>
      </x:c>
      <x:c r="AL551" s="4" t="n">
        <x:v>0.2531484160468395</x:v>
      </x:c>
    </x:row>
    <x:row r="552" ht="23" customHeight="1">
      <x:c r="A552" s="13" t="str">
        <x:v>00551</x:v>
      </x:c>
      <x:c r="B552" s="4" t="str">
        <x:v>Sevilla</x:v>
      </x:c>
      <x:c r="C552" s="4" t="str">
        <x:v>4.º ESO</x:v>
      </x:c>
      <x:c r="D552" s="4" t="str">
        <x:v>B</x:v>
      </x:c>
      <x:c r="E552" s="4" t="str">
        <x:v>alumna</x:v>
      </x:c>
      <x:c r="F552" s="14" t="n">
        <x:f>IF((AG552-1)=0,"",ROUND(10*Q552/(AG552-1),1))</x:f>
        <x:v>0.7</x:v>
      </x:c>
      <x:c r="G552" s="14" t="n">
        <x:f>IF((AG552-1)=0,"",ROUND(10*R552/(AG552-1),1))</x:f>
        <x:v>1.5</x:v>
      </x:c>
      <x:c r="H552" s="14" t="n">
        <x:f>IF(R552=0,"",ROUND(10*S552/R552,1))</x:f>
        <x:v>5</x:v>
      </x:c>
      <x:c r="I552" s="14" t="n">
        <x:f>IF(AH552=0,"",ROUND(10*AI552/AH552,1))</x:f>
        <x:v>10</x:v>
      </x:c>
      <x:c r="J552" s="14" t="n">
        <x:f>IF((AG552-1)=0,"",ROUND(10*T552/(AG552-1),1))</x:f>
        <x:v>0</x:v>
      </x:c>
      <x:c r="K552" s="14" t="n">
        <x:f>IF((AG552-1)=0,"",ROUND(10*U552/(AG552-1),1))</x:f>
        <x:v>0.4</x:v>
      </x:c>
      <x:c r="L552" s="14" t="n">
        <x:f>IF(U552=0,"",ROUND(10*V552/U552,1))</x:f>
        <x:v>0</x:v>
      </x:c>
      <x:c r="M552" s="14" t="str">
        <x:f>IF(AJ552=0,"",ROUND(10*AK552/AJ552,1))</x:f>
      </x:c>
      <x:c r="N552" s="14" t="n">
        <x:f>ROUND(10*W552/12,1)</x:f>
        <x:v>9.2</x:v>
      </x:c>
      <x:c r="O552" s="14" t="n">
        <x:f>ROUND(10*AL552,1)</x:f>
        <x:v>3.8</x:v>
      </x:c>
      <x:c r="P552" s="14" t="n">
        <x:f>IF((AG552-1)=0,"",ROUND(10*X552/(AG552-1),1))</x:f>
        <x:v>0</x:v>
      </x:c>
      <x:c r="Q552" s="15" t="n">
        <x:f>COUNTIFS(Relaciones!$E$6978:$E$7253,A552,Relaciones!$F$6978:$F$7253,"amistad")</x:f>
        <x:v>2</x:v>
      </x:c>
      <x:c r="R552" s="15" t="n">
        <x:f>COUNTIFS(Relaciones!$D$6978:$D$7253,A552,Relaciones!$F$6978:$F$7253,"amistad")</x:f>
        <x:v>4</x:v>
      </x:c>
      <x:c r="S552" s="15" t="n">
        <x:f>SUMIFS(Relaciones!$G$6978:$G$7253,Relaciones!$D$6978:$D$7253,A552,Relaciones!$F$6978:$F$7253,"amistad")</x:f>
        <x:v>2</x:v>
      </x:c>
      <x:c r="T552" s="15" t="n">
        <x:f>COUNTIFS(Relaciones!$E$6978:$E$7253,A552,Relaciones!$F$6978:$F$7253,"rechazo")</x:f>
        <x:v>0</x:v>
      </x:c>
      <x:c r="U552" s="15" t="n">
        <x:f>COUNTIFS(Relaciones!$D$6978:$D$7253,A552,Relaciones!$F$6978:$F$7253,"rechazo")</x:f>
        <x:v>1</x:v>
      </x:c>
      <x:c r="V552" s="15" t="n">
        <x:f>SUMIFS(Relaciones!$G$6978:$G$7253,Relaciones!$D$6978:$D$7253,A552,Relaciones!$F$6978:$F$7253,"rechazo")</x:f>
        <x:v>0</x:v>
      </x:c>
      <x:c r="W552" s="15" t="n">
        <x:f>SUM(INDEX(Respuestas!$B$534:$B$561,MATCH(A552,Respuestas!$A$534:$A$561,0)),INDEX(Respuestas!$C$534:$C$561,MATCH(A552,Respuestas!$A$534:$A$561,0)),INDEX(Respuestas!$D$534:$D$561,MATCH(A552,Respuestas!$A$534:$A$561,0)),INDEX(Respuestas!$E$534:$E$561,MATCH(A552,Respuestas!$A$534:$A$561,0)))</x:f>
        <x:v>11</x:v>
      </x:c>
      <x:c r="X552" s="15" t="n">
        <x:f>COUNTIFS(Relaciones!$E$6978:$E$7253,A552,Relaciones!$F$6978:$F$7253,"mediacion")</x:f>
        <x:v>0</x:v>
      </x:c>
      <x:c r="Y552" s="15" t="n">
        <x:f>COUNTIFS(Relaciones!$E$6978:$E$7253,A552,Relaciones!$F$6978:$F$7253,"mediacion_negativa")</x:f>
        <x:v>0</x:v>
      </x:c>
      <x:c r="Z552" s="15" t="n">
        <x:f>COUNTIFS(Relaciones!$E$6978:$E$7253,A552,Relaciones!$F$6978:$F$7253,"bullying")</x:f>
        <x:v>0</x:v>
      </x:c>
      <x:c r="AA552" s="4" t="str">
        <x:f>INDEX(Respuestas!$F$534:$F$561,MATCH(A552,Respuestas!$A$534:$A$561,0))</x:f>
        <x:v>No</x:v>
      </x:c>
      <x:c r="AB552" s="4" t="str">
        <x:f>INDEX(Respuestas!$G$534:$G$561,MATCH(A552,Respuestas!$A$534:$A$561,0))</x:f>
        <x:v>Sí</x:v>
      </x:c>
      <x:c r="AC552" s="4" t="str">
        <x:f>INDEX(Respuestas!$H$534:$H$561,MATCH(A552,Respuestas!$A$534:$A$561,0))</x:f>
        <x:v>No</x:v>
      </x:c>
      <x:c r="AD552" s="4" t="str">
        <x:f>INDEX(Respuestas!$I$534:$I$561,MATCH(A552,Respuestas!$A$534:$A$561,0))</x:f>
        <x:v>Sí</x:v>
      </x:c>
      <x:c r="AE552" s="4" t="str">
        <x:f>INDEX(Respuestas!$J$534:$J$561,MATCH(A552,Respuestas!$A$534:$A$561,0))</x:f>
        <x:v>G2</x:v>
      </x:c>
      <x:c r="AF552" s="4" t="str">
        <x:v>normalizada_v1</x:v>
      </x:c>
      <x:c r="AG552" s="4" t="n">
        <x:f>COUNTIFS($B$2:$B$1513,B552,$C$2:$C$1513,C552,$D$2:$D$1513,D552)</x:f>
        <x:v>28</x:v>
      </x:c>
      <x:c r="AH552" s="4" t="n">
        <x:f>COUNTIFS(Relaciones!$D$6978:$D$7253,A552,Relaciones!$F$6978:$F$7253,"prediccion_amistad")</x:f>
        <x:v>2</x:v>
      </x:c>
      <x:c r="AI552" s="4" t="n">
        <x:f>SUMIFS(Relaciones!$H$6978:$H$7253,Relaciones!$D$6978:$D$7253,A552,Relaciones!$F$6978:$F$7253,"prediccion_amistad")</x:f>
        <x:v>2</x:v>
      </x:c>
      <x:c r="AJ552" s="4" t="n">
        <x:f>COUNTIFS(Relaciones!$D$6978:$D$7253,A552,Relaciones!$F$6978:$F$7253,"prediccion_rechazo")</x:f>
        <x:v>0</x:v>
      </x:c>
      <x:c r="AK552" s="4" t="n">
        <x:f>SUMIFS(Relaciones!$H$6978:$H$7253,Relaciones!$D$6978:$D$7253,A552,Relaciones!$F$6978:$F$7253,"prediccion_rechazo")</x:f>
        <x:v>0</x:v>
      </x:c>
      <x:c r="AL552" s="4" t="n">
        <x:v>0.37791858175656645</x:v>
      </x:c>
    </x:row>
    <x:row r="553" ht="23" customHeight="1">
      <x:c r="A553" s="13" t="str">
        <x:v>00552</x:v>
      </x:c>
      <x:c r="B553" s="4" t="str">
        <x:v>Sevilla</x:v>
      </x:c>
      <x:c r="C553" s="4" t="str">
        <x:v>4.º ESO</x:v>
      </x:c>
      <x:c r="D553" s="4" t="str">
        <x:v>B</x:v>
      </x:c>
      <x:c r="E553" s="4" t="str">
        <x:v>alumno</x:v>
      </x:c>
      <x:c r="F553" s="14" t="n">
        <x:f>IF((AG553-1)=0,"",ROUND(10*Q553/(AG553-1),1))</x:f>
        <x:v>0.7</x:v>
      </x:c>
      <x:c r="G553" s="14" t="n">
        <x:f>IF((AG553-1)=0,"",ROUND(10*R553/(AG553-1),1))</x:f>
        <x:v>1.1</x:v>
      </x:c>
      <x:c r="H553" s="14" t="n">
        <x:f>IF(R553=0,"",ROUND(10*S553/R553,1))</x:f>
        <x:v>6.7</x:v>
      </x:c>
      <x:c r="I553" s="14" t="n">
        <x:f>IF(AH553=0,"",ROUND(10*AI553/AH553,1))</x:f>
        <x:v>5</x:v>
      </x:c>
      <x:c r="J553" s="14" t="n">
        <x:f>IF((AG553-1)=0,"",ROUND(10*T553/(AG553-1),1))</x:f>
        <x:v>0</x:v>
      </x:c>
      <x:c r="K553" s="14" t="n">
        <x:f>IF((AG553-1)=0,"",ROUND(10*U553/(AG553-1),1))</x:f>
        <x:v>0.4</x:v>
      </x:c>
      <x:c r="L553" s="14" t="n">
        <x:f>IF(U553=0,"",ROUND(10*V553/U553,1))</x:f>
        <x:v>0</x:v>
      </x:c>
      <x:c r="M553" s="14" t="n">
        <x:f>IF(AJ553=0,"",ROUND(10*AK553/AJ553,1))</x:f>
        <x:v>0</x:v>
      </x:c>
      <x:c r="N553" s="14" t="n">
        <x:f>ROUND(10*W553/12,1)</x:f>
        <x:v>10</x:v>
      </x:c>
      <x:c r="O553" s="14" t="n">
        <x:f>ROUND(10*AL553,1)</x:f>
        <x:v>2.5</x:v>
      </x:c>
      <x:c r="P553" s="14" t="n">
        <x:f>IF((AG553-1)=0,"",ROUND(10*X553/(AG553-1),1))</x:f>
        <x:v>0</x:v>
      </x:c>
      <x:c r="Q553" s="15" t="n">
        <x:f>COUNTIFS(Relaciones!$E$6978:$E$7253,A553,Relaciones!$F$6978:$F$7253,"amistad")</x:f>
        <x:v>2</x:v>
      </x:c>
      <x:c r="R553" s="15" t="n">
        <x:f>COUNTIFS(Relaciones!$D$6978:$D$7253,A553,Relaciones!$F$6978:$F$7253,"amistad")</x:f>
        <x:v>3</x:v>
      </x:c>
      <x:c r="S553" s="15" t="n">
        <x:f>SUMIFS(Relaciones!$G$6978:$G$7253,Relaciones!$D$6978:$D$7253,A553,Relaciones!$F$6978:$F$7253,"amistad")</x:f>
        <x:v>2</x:v>
      </x:c>
      <x:c r="T553" s="15" t="n">
        <x:f>COUNTIFS(Relaciones!$E$6978:$E$7253,A553,Relaciones!$F$6978:$F$7253,"rechazo")</x:f>
        <x:v>0</x:v>
      </x:c>
      <x:c r="U553" s="15" t="n">
        <x:f>COUNTIFS(Relaciones!$D$6978:$D$7253,A553,Relaciones!$F$6978:$F$7253,"rechazo")</x:f>
        <x:v>1</x:v>
      </x:c>
      <x:c r="V553" s="15" t="n">
        <x:f>SUMIFS(Relaciones!$G$6978:$G$7253,Relaciones!$D$6978:$D$7253,A553,Relaciones!$F$6978:$F$7253,"rechazo")</x:f>
        <x:v>0</x:v>
      </x:c>
      <x:c r="W553" s="15" t="n">
        <x:f>SUM(INDEX(Respuestas!$B$534:$B$561,MATCH(A553,Respuestas!$A$534:$A$561,0)),INDEX(Respuestas!$C$534:$C$561,MATCH(A553,Respuestas!$A$534:$A$561,0)),INDEX(Respuestas!$D$534:$D$561,MATCH(A553,Respuestas!$A$534:$A$561,0)),INDEX(Respuestas!$E$534:$E$561,MATCH(A553,Respuestas!$A$534:$A$561,0)))</x:f>
        <x:v>12</x:v>
      </x:c>
      <x:c r="X553" s="15" t="n">
        <x:f>COUNTIFS(Relaciones!$E$6978:$E$7253,A553,Relaciones!$F$6978:$F$7253,"mediacion")</x:f>
        <x:v>0</x:v>
      </x:c>
      <x:c r="Y553" s="15" t="n">
        <x:f>COUNTIFS(Relaciones!$E$6978:$E$7253,A553,Relaciones!$F$6978:$F$7253,"mediacion_negativa")</x:f>
        <x:v>0</x:v>
      </x:c>
      <x:c r="Z553" s="15" t="n">
        <x:f>COUNTIFS(Relaciones!$E$6978:$E$7253,A553,Relaciones!$F$6978:$F$7253,"bullying")</x:f>
        <x:v>0</x:v>
      </x:c>
      <x:c r="AA553" s="4" t="str">
        <x:f>INDEX(Respuestas!$F$534:$F$561,MATCH(A553,Respuestas!$A$534:$A$561,0))</x:f>
        <x:v>No</x:v>
      </x:c>
      <x:c r="AB553" s="4" t="str">
        <x:f>INDEX(Respuestas!$G$534:$G$561,MATCH(A553,Respuestas!$A$534:$A$561,0))</x:f>
        <x:v>Sí</x:v>
      </x:c>
      <x:c r="AC553" s="4" t="str">
        <x:f>INDEX(Respuestas!$H$534:$H$561,MATCH(A553,Respuestas!$A$534:$A$561,0))</x:f>
        <x:v>No</x:v>
      </x:c>
      <x:c r="AD553" s="4" t="str">
        <x:f>INDEX(Respuestas!$I$534:$I$561,MATCH(A553,Respuestas!$A$534:$A$561,0))</x:f>
        <x:v>Sí</x:v>
      </x:c>
      <x:c r="AE553" s="4" t="str">
        <x:f>INDEX(Respuestas!$J$534:$J$561,MATCH(A553,Respuestas!$A$534:$A$561,0))</x:f>
        <x:v>G2</x:v>
      </x:c>
      <x:c r="AF553" s="4" t="str">
        <x:v>normalizada_v1</x:v>
      </x:c>
      <x:c r="AG553" s="4" t="n">
        <x:f>COUNTIFS($B$2:$B$1513,B553,$C$2:$C$1513,C553,$D$2:$D$1513,D553)</x:f>
        <x:v>28</x:v>
      </x:c>
      <x:c r="AH553" s="4" t="n">
        <x:f>COUNTIFS(Relaciones!$D$6978:$D$7253,A553,Relaciones!$F$6978:$F$7253,"prediccion_amistad")</x:f>
        <x:v>2</x:v>
      </x:c>
      <x:c r="AI553" s="4" t="n">
        <x:f>SUMIFS(Relaciones!$H$6978:$H$7253,Relaciones!$D$6978:$D$7253,A553,Relaciones!$F$6978:$F$7253,"prediccion_amistad")</x:f>
        <x:v>1</x:v>
      </x:c>
      <x:c r="AJ553" s="4" t="n">
        <x:f>COUNTIFS(Relaciones!$D$6978:$D$7253,A553,Relaciones!$F$6978:$F$7253,"prediccion_rechazo")</x:f>
        <x:v>1</x:v>
      </x:c>
      <x:c r="AK553" s="4" t="n">
        <x:f>SUMIFS(Relaciones!$H$6978:$H$7253,Relaciones!$D$6978:$D$7253,A553,Relaciones!$F$6978:$F$7253,"prediccion_rechazo")</x:f>
        <x:v>0</x:v>
      </x:c>
      <x:c r="AL553" s="4" t="n">
        <x:v>0.2548984767647462</x:v>
      </x:c>
    </x:row>
    <x:row r="554" ht="23" customHeight="1">
      <x:c r="A554" s="13" t="str">
        <x:v>00553</x:v>
      </x:c>
      <x:c r="B554" s="4" t="str">
        <x:v>Sevilla</x:v>
      </x:c>
      <x:c r="C554" s="4" t="str">
        <x:v>4.º ESO</x:v>
      </x:c>
      <x:c r="D554" s="4" t="str">
        <x:v>B</x:v>
      </x:c>
      <x:c r="E554" s="4" t="str">
        <x:v>alumna</x:v>
      </x:c>
      <x:c r="F554" s="14" t="n">
        <x:f>IF((AG554-1)=0,"",ROUND(10*Q554/(AG554-1),1))</x:f>
        <x:v>0.7</x:v>
      </x:c>
      <x:c r="G554" s="14" t="n">
        <x:f>IF((AG554-1)=0,"",ROUND(10*R554/(AG554-1),1))</x:f>
        <x:v>1.5</x:v>
      </x:c>
      <x:c r="H554" s="14" t="n">
        <x:f>IF(R554=0,"",ROUND(10*S554/R554,1))</x:f>
        <x:v>5</x:v>
      </x:c>
      <x:c r="I554" s="14" t="n">
        <x:f>IF(AH554=0,"",ROUND(10*AI554/AH554,1))</x:f>
        <x:v>10</x:v>
      </x:c>
      <x:c r="J554" s="14" t="n">
        <x:f>IF((AG554-1)=0,"",ROUND(10*T554/(AG554-1),1))</x:f>
        <x:v>0</x:v>
      </x:c>
      <x:c r="K554" s="14" t="n">
        <x:f>IF((AG554-1)=0,"",ROUND(10*U554/(AG554-1),1))</x:f>
        <x:v>0.7</x:v>
      </x:c>
      <x:c r="L554" s="14" t="n">
        <x:f>IF(U554=0,"",ROUND(10*V554/U554,1))</x:f>
        <x:v>0</x:v>
      </x:c>
      <x:c r="M554" s="14" t="str">
        <x:f>IF(AJ554=0,"",ROUND(10*AK554/AJ554,1))</x:f>
      </x:c>
      <x:c r="N554" s="14" t="n">
        <x:f>ROUND(10*W554/12,1)</x:f>
        <x:v>7.5</x:v>
      </x:c>
      <x:c r="O554" s="14" t="n">
        <x:f>ROUND(10*AL554,1)</x:f>
        <x:v>3.8</x:v>
      </x:c>
      <x:c r="P554" s="14" t="n">
        <x:f>IF((AG554-1)=0,"",ROUND(10*X554/(AG554-1),1))</x:f>
        <x:v>0</x:v>
      </x:c>
      <x:c r="Q554" s="15" t="n">
        <x:f>COUNTIFS(Relaciones!$E$6978:$E$7253,A554,Relaciones!$F$6978:$F$7253,"amistad")</x:f>
        <x:v>2</x:v>
      </x:c>
      <x:c r="R554" s="15" t="n">
        <x:f>COUNTIFS(Relaciones!$D$6978:$D$7253,A554,Relaciones!$F$6978:$F$7253,"amistad")</x:f>
        <x:v>4</x:v>
      </x:c>
      <x:c r="S554" s="15" t="n">
        <x:f>SUMIFS(Relaciones!$G$6978:$G$7253,Relaciones!$D$6978:$D$7253,A554,Relaciones!$F$6978:$F$7253,"amistad")</x:f>
        <x:v>2</x:v>
      </x:c>
      <x:c r="T554" s="15" t="n">
        <x:f>COUNTIFS(Relaciones!$E$6978:$E$7253,A554,Relaciones!$F$6978:$F$7253,"rechazo")</x:f>
        <x:v>0</x:v>
      </x:c>
      <x:c r="U554" s="15" t="n">
        <x:f>COUNTIFS(Relaciones!$D$6978:$D$7253,A554,Relaciones!$F$6978:$F$7253,"rechazo")</x:f>
        <x:v>2</x:v>
      </x:c>
      <x:c r="V554" s="15" t="n">
        <x:f>SUMIFS(Relaciones!$G$6978:$G$7253,Relaciones!$D$6978:$D$7253,A554,Relaciones!$F$6978:$F$7253,"rechazo")</x:f>
        <x:v>0</x:v>
      </x:c>
      <x:c r="W554" s="15" t="n">
        <x:f>SUM(INDEX(Respuestas!$B$534:$B$561,MATCH(A554,Respuestas!$A$534:$A$561,0)),INDEX(Respuestas!$C$534:$C$561,MATCH(A554,Respuestas!$A$534:$A$561,0)),INDEX(Respuestas!$D$534:$D$561,MATCH(A554,Respuestas!$A$534:$A$561,0)),INDEX(Respuestas!$E$534:$E$561,MATCH(A554,Respuestas!$A$534:$A$561,0)))</x:f>
        <x:v>9</x:v>
      </x:c>
      <x:c r="X554" s="15" t="n">
        <x:f>COUNTIFS(Relaciones!$E$6978:$E$7253,A554,Relaciones!$F$6978:$F$7253,"mediacion")</x:f>
        <x:v>0</x:v>
      </x:c>
      <x:c r="Y554" s="15" t="n">
        <x:f>COUNTIFS(Relaciones!$E$6978:$E$7253,A554,Relaciones!$F$6978:$F$7253,"mediacion_negativa")</x:f>
        <x:v>0</x:v>
      </x:c>
      <x:c r="Z554" s="15" t="n">
        <x:f>COUNTIFS(Relaciones!$E$6978:$E$7253,A554,Relaciones!$F$6978:$F$7253,"bullying")</x:f>
        <x:v>0</x:v>
      </x:c>
      <x:c r="AA554" s="4" t="str">
        <x:f>INDEX(Respuestas!$F$534:$F$561,MATCH(A554,Respuestas!$A$534:$A$561,0))</x:f>
        <x:v>No</x:v>
      </x:c>
      <x:c r="AB554" s="4" t="str">
        <x:f>INDEX(Respuestas!$G$534:$G$561,MATCH(A554,Respuestas!$A$534:$A$561,0))</x:f>
        <x:v>Sí</x:v>
      </x:c>
      <x:c r="AC554" s="4" t="str">
        <x:f>INDEX(Respuestas!$H$534:$H$561,MATCH(A554,Respuestas!$A$534:$A$561,0))</x:f>
        <x:v>No</x:v>
      </x:c>
      <x:c r="AD554" s="4" t="str">
        <x:f>INDEX(Respuestas!$I$534:$I$561,MATCH(A554,Respuestas!$A$534:$A$561,0))</x:f>
        <x:v>Sí</x:v>
      </x:c>
      <x:c r="AE554" s="4" t="str">
        <x:f>INDEX(Respuestas!$J$534:$J$561,MATCH(A554,Respuestas!$A$534:$A$561,0))</x:f>
        <x:v>G2</x:v>
      </x:c>
      <x:c r="AF554" s="4" t="str">
        <x:v>normalizada_v1</x:v>
      </x:c>
      <x:c r="AG554" s="4" t="n">
        <x:f>COUNTIFS($B$2:$B$1513,B554,$C$2:$C$1513,C554,$D$2:$D$1513,D554)</x:f>
        <x:v>28</x:v>
      </x:c>
      <x:c r="AH554" s="4" t="n">
        <x:f>COUNTIFS(Relaciones!$D$6978:$D$7253,A554,Relaciones!$F$6978:$F$7253,"prediccion_amistad")</x:f>
        <x:v>1</x:v>
      </x:c>
      <x:c r="AI554" s="4" t="n">
        <x:f>SUMIFS(Relaciones!$H$6978:$H$7253,Relaciones!$D$6978:$D$7253,A554,Relaciones!$F$6978:$F$7253,"prediccion_amistad")</x:f>
        <x:v>1</x:v>
      </x:c>
      <x:c r="AJ554" s="4" t="n">
        <x:f>COUNTIFS(Relaciones!$D$6978:$D$7253,A554,Relaciones!$F$6978:$F$7253,"prediccion_rechazo")</x:f>
        <x:v>0</x:v>
      </x:c>
      <x:c r="AK554" s="4" t="n">
        <x:f>SUMIFS(Relaciones!$H$6978:$H$7253,Relaciones!$D$6978:$D$7253,A554,Relaciones!$F$6978:$F$7253,"prediccion_rechazo")</x:f>
        <x:v>0</x:v>
      </x:c>
      <x:c r="AL554" s="4" t="n">
        <x:v>0.37821278247243073</x:v>
      </x:c>
    </x:row>
    <x:row r="555" ht="23" customHeight="1">
      <x:c r="A555" s="13" t="str">
        <x:v>00554</x:v>
      </x:c>
      <x:c r="B555" s="4" t="str">
        <x:v>Sevilla</x:v>
      </x:c>
      <x:c r="C555" s="4" t="str">
        <x:v>4.º ESO</x:v>
      </x:c>
      <x:c r="D555" s="4" t="str">
        <x:v>B</x:v>
      </x:c>
      <x:c r="E555" s="4" t="str">
        <x:v>alumno</x:v>
      </x:c>
      <x:c r="F555" s="14" t="n">
        <x:f>IF((AG555-1)=0,"",ROUND(10*Q555/(AG555-1),1))</x:f>
        <x:v>0.7</x:v>
      </x:c>
      <x:c r="G555" s="14" t="n">
        <x:f>IF((AG555-1)=0,"",ROUND(10*R555/(AG555-1),1))</x:f>
        <x:v>1.1</x:v>
      </x:c>
      <x:c r="H555" s="14" t="n">
        <x:f>IF(R555=0,"",ROUND(10*S555/R555,1))</x:f>
        <x:v>6.7</x:v>
      </x:c>
      <x:c r="I555" s="14" t="n">
        <x:f>IF(AH555=0,"",ROUND(10*AI555/AH555,1))</x:f>
        <x:v>10</x:v>
      </x:c>
      <x:c r="J555" s="14" t="n">
        <x:f>IF((AG555-1)=0,"",ROUND(10*T555/(AG555-1),1))</x:f>
        <x:v>0</x:v>
      </x:c>
      <x:c r="K555" s="14" t="n">
        <x:f>IF((AG555-1)=0,"",ROUND(10*U555/(AG555-1),1))</x:f>
        <x:v>0</x:v>
      </x:c>
      <x:c r="L555" s="14" t="str">
        <x:f>IF(U555=0,"",ROUND(10*V555/U555,1))</x:f>
      </x:c>
      <x:c r="M555" s="14" t="str">
        <x:f>IF(AJ555=0,"",ROUND(10*AK555/AJ555,1))</x:f>
      </x:c>
      <x:c r="N555" s="14" t="n">
        <x:f>ROUND(10*W555/12,1)</x:f>
        <x:v>8.3</x:v>
      </x:c>
      <x:c r="O555" s="14" t="n">
        <x:f>ROUND(10*AL555,1)</x:f>
        <x:v>2.5</x:v>
      </x:c>
      <x:c r="P555" s="14" t="n">
        <x:f>IF((AG555-1)=0,"",ROUND(10*X555/(AG555-1),1))</x:f>
        <x:v>0</x:v>
      </x:c>
      <x:c r="Q555" s="15" t="n">
        <x:f>COUNTIFS(Relaciones!$E$6978:$E$7253,A555,Relaciones!$F$6978:$F$7253,"amistad")</x:f>
        <x:v>2</x:v>
      </x:c>
      <x:c r="R555" s="15" t="n">
        <x:f>COUNTIFS(Relaciones!$D$6978:$D$7253,A555,Relaciones!$F$6978:$F$7253,"amistad")</x:f>
        <x:v>3</x:v>
      </x:c>
      <x:c r="S555" s="15" t="n">
        <x:f>SUMIFS(Relaciones!$G$6978:$G$7253,Relaciones!$D$6978:$D$7253,A555,Relaciones!$F$6978:$F$7253,"amistad")</x:f>
        <x:v>2</x:v>
      </x:c>
      <x:c r="T555" s="15" t="n">
        <x:f>COUNTIFS(Relaciones!$E$6978:$E$7253,A555,Relaciones!$F$6978:$F$7253,"rechazo")</x:f>
        <x:v>0</x:v>
      </x:c>
      <x:c r="U555" s="15" t="n">
        <x:f>COUNTIFS(Relaciones!$D$6978:$D$7253,A555,Relaciones!$F$6978:$F$7253,"rechazo")</x:f>
        <x:v>0</x:v>
      </x:c>
      <x:c r="V555" s="15" t="n">
        <x:f>SUMIFS(Relaciones!$G$6978:$G$7253,Relaciones!$D$6978:$D$7253,A555,Relaciones!$F$6978:$F$7253,"rechazo")</x:f>
        <x:v>0</x:v>
      </x:c>
      <x:c r="W555" s="15" t="n">
        <x:f>SUM(INDEX(Respuestas!$B$534:$B$561,MATCH(A555,Respuestas!$A$534:$A$561,0)),INDEX(Respuestas!$C$534:$C$561,MATCH(A555,Respuestas!$A$534:$A$561,0)),INDEX(Respuestas!$D$534:$D$561,MATCH(A555,Respuestas!$A$534:$A$561,0)),INDEX(Respuestas!$E$534:$E$561,MATCH(A555,Respuestas!$A$534:$A$561,0)))</x:f>
        <x:v>10</x:v>
      </x:c>
      <x:c r="X555" s="15" t="n">
        <x:f>COUNTIFS(Relaciones!$E$6978:$E$7253,A555,Relaciones!$F$6978:$F$7253,"mediacion")</x:f>
        <x:v>0</x:v>
      </x:c>
      <x:c r="Y555" s="15" t="n">
        <x:f>COUNTIFS(Relaciones!$E$6978:$E$7253,A555,Relaciones!$F$6978:$F$7253,"mediacion_negativa")</x:f>
        <x:v>0</x:v>
      </x:c>
      <x:c r="Z555" s="15" t="n">
        <x:f>COUNTIFS(Relaciones!$E$6978:$E$7253,A555,Relaciones!$F$6978:$F$7253,"bullying")</x:f>
        <x:v>0</x:v>
      </x:c>
      <x:c r="AA555" s="4" t="str">
        <x:f>INDEX(Respuestas!$F$534:$F$561,MATCH(A555,Respuestas!$A$534:$A$561,0))</x:f>
        <x:v>No</x:v>
      </x:c>
      <x:c r="AB555" s="4" t="str">
        <x:f>INDEX(Respuestas!$G$534:$G$561,MATCH(A555,Respuestas!$A$534:$A$561,0))</x:f>
        <x:v>Sí</x:v>
      </x:c>
      <x:c r="AC555" s="4" t="str">
        <x:f>INDEX(Respuestas!$H$534:$H$561,MATCH(A555,Respuestas!$A$534:$A$561,0))</x:f>
        <x:v>No</x:v>
      </x:c>
      <x:c r="AD555" s="4" t="str">
        <x:f>INDEX(Respuestas!$I$534:$I$561,MATCH(A555,Respuestas!$A$534:$A$561,0))</x:f>
        <x:v>Sí</x:v>
      </x:c>
      <x:c r="AE555" s="4" t="str">
        <x:f>INDEX(Respuestas!$J$534:$J$561,MATCH(A555,Respuestas!$A$534:$A$561,0))</x:f>
        <x:v>G2</x:v>
      </x:c>
      <x:c r="AF555" s="4" t="str">
        <x:v>normalizada_v1</x:v>
      </x:c>
      <x:c r="AG555" s="4" t="n">
        <x:f>COUNTIFS($B$2:$B$1513,B555,$C$2:$C$1513,C555,$D$2:$D$1513,D555)</x:f>
        <x:v>28</x:v>
      </x:c>
      <x:c r="AH555" s="4" t="n">
        <x:f>COUNTIFS(Relaciones!$D$6978:$D$7253,A555,Relaciones!$F$6978:$F$7253,"prediccion_amistad")</x:f>
        <x:v>2</x:v>
      </x:c>
      <x:c r="AI555" s="4" t="n">
        <x:f>SUMIFS(Relaciones!$H$6978:$H$7253,Relaciones!$D$6978:$D$7253,A555,Relaciones!$F$6978:$F$7253,"prediccion_amistad")</x:f>
        <x:v>2</x:v>
      </x:c>
      <x:c r="AJ555" s="4" t="n">
        <x:f>COUNTIFS(Relaciones!$D$6978:$D$7253,A555,Relaciones!$F$6978:$F$7253,"prediccion_rechazo")</x:f>
        <x:v>0</x:v>
      </x:c>
      <x:c r="AK555" s="4" t="n">
        <x:f>SUMIFS(Relaciones!$H$6978:$H$7253,Relaciones!$D$6978:$D$7253,A555,Relaciones!$F$6978:$F$7253,"prediccion_rechazo")</x:f>
        <x:v>0</x:v>
      </x:c>
      <x:c r="AL555" s="4" t="n">
        <x:v>0.2549466106329512</x:v>
      </x:c>
    </x:row>
    <x:row r="556" ht="23" customHeight="1">
      <x:c r="A556" s="13" t="str">
        <x:v>00555</x:v>
      </x:c>
      <x:c r="B556" s="4" t="str">
        <x:v>Sevilla</x:v>
      </x:c>
      <x:c r="C556" s="4" t="str">
        <x:v>4.º ESO</x:v>
      </x:c>
      <x:c r="D556" s="4" t="str">
        <x:v>B</x:v>
      </x:c>
      <x:c r="E556" s="4" t="str">
        <x:v>alumna</x:v>
      </x:c>
      <x:c r="F556" s="14" t="n">
        <x:f>IF((AG556-1)=0,"",ROUND(10*Q556/(AG556-1),1))</x:f>
        <x:v>0.7</x:v>
      </x:c>
      <x:c r="G556" s="14" t="n">
        <x:f>IF((AG556-1)=0,"",ROUND(10*R556/(AG556-1),1))</x:f>
        <x:v>1.5</x:v>
      </x:c>
      <x:c r="H556" s="14" t="n">
        <x:f>IF(R556=0,"",ROUND(10*S556/R556,1))</x:f>
        <x:v>5</x:v>
      </x:c>
      <x:c r="I556" s="14" t="n">
        <x:f>IF(AH556=0,"",ROUND(10*AI556/AH556,1))</x:f>
        <x:v>6.7</x:v>
      </x:c>
      <x:c r="J556" s="14" t="n">
        <x:f>IF((AG556-1)=0,"",ROUND(10*T556/(AG556-1),1))</x:f>
        <x:v>8.1</x:v>
      </x:c>
      <x:c r="K556" s="14" t="n">
        <x:f>IF((AG556-1)=0,"",ROUND(10*U556/(AG556-1),1))</x:f>
        <x:v>0.4</x:v>
      </x:c>
      <x:c r="L556" s="14" t="n">
        <x:f>IF(U556=0,"",ROUND(10*V556/U556,1))</x:f>
        <x:v>10</x:v>
      </x:c>
      <x:c r="M556" s="14" t="n">
        <x:f>IF(AJ556=0,"",ROUND(10*AK556/AJ556,1))</x:f>
        <x:v>9.4</x:v>
      </x:c>
      <x:c r="N556" s="14" t="n">
        <x:f>ROUND(10*W556/12,1)</x:f>
        <x:v>4.2</x:v>
      </x:c>
      <x:c r="O556" s="14" t="n">
        <x:f>ROUND(10*AL556,1)</x:f>
        <x:v>3.8</x:v>
      </x:c>
      <x:c r="P556" s="14" t="n">
        <x:f>IF((AG556-1)=0,"",ROUND(10*X556/(AG556-1),1))</x:f>
        <x:v>0</x:v>
      </x:c>
      <x:c r="Q556" s="15" t="n">
        <x:f>COUNTIFS(Relaciones!$E$6978:$E$7253,A556,Relaciones!$F$6978:$F$7253,"amistad")</x:f>
        <x:v>2</x:v>
      </x:c>
      <x:c r="R556" s="15" t="n">
        <x:f>COUNTIFS(Relaciones!$D$6978:$D$7253,A556,Relaciones!$F$6978:$F$7253,"amistad")</x:f>
        <x:v>4</x:v>
      </x:c>
      <x:c r="S556" s="15" t="n">
        <x:f>SUMIFS(Relaciones!$G$6978:$G$7253,Relaciones!$D$6978:$D$7253,A556,Relaciones!$F$6978:$F$7253,"amistad")</x:f>
        <x:v>2</x:v>
      </x:c>
      <x:c r="T556" s="15" t="n">
        <x:f>COUNTIFS(Relaciones!$E$6978:$E$7253,A556,Relaciones!$F$6978:$F$7253,"rechazo")</x:f>
        <x:v>22</x:v>
      </x:c>
      <x:c r="U556" s="15" t="n">
        <x:f>COUNTIFS(Relaciones!$D$6978:$D$7253,A556,Relaciones!$F$6978:$F$7253,"rechazo")</x:f>
        <x:v>1</x:v>
      </x:c>
      <x:c r="V556" s="15" t="n">
        <x:f>SUMIFS(Relaciones!$G$6978:$G$7253,Relaciones!$D$6978:$D$7253,A556,Relaciones!$F$6978:$F$7253,"rechazo")</x:f>
        <x:v>1</x:v>
      </x:c>
      <x:c r="W556" s="15" t="n">
        <x:f>SUM(INDEX(Respuestas!$B$534:$B$561,MATCH(A556,Respuestas!$A$534:$A$561,0)),INDEX(Respuestas!$C$534:$C$561,MATCH(A556,Respuestas!$A$534:$A$561,0)),INDEX(Respuestas!$D$534:$D$561,MATCH(A556,Respuestas!$A$534:$A$561,0)),INDEX(Respuestas!$E$534:$E$561,MATCH(A556,Respuestas!$A$534:$A$561,0)))</x:f>
        <x:v>5</x:v>
      </x:c>
      <x:c r="X556" s="15" t="n">
        <x:f>COUNTIFS(Relaciones!$E$6978:$E$7253,A556,Relaciones!$F$6978:$F$7253,"mediacion")</x:f>
        <x:v>0</x:v>
      </x:c>
      <x:c r="Y556" s="15" t="n">
        <x:f>COUNTIFS(Relaciones!$E$6978:$E$7253,A556,Relaciones!$F$6978:$F$7253,"mediacion_negativa")</x:f>
        <x:v>7</x:v>
      </x:c>
      <x:c r="Z556" s="15" t="n">
        <x:f>COUNTIFS(Relaciones!$E$6978:$E$7253,A556,Relaciones!$F$6978:$F$7253,"bullying")</x:f>
        <x:v>5</x:v>
      </x:c>
      <x:c r="AA556" s="4" t="str">
        <x:f>INDEX(Respuestas!$F$534:$F$561,MATCH(A556,Respuestas!$A$534:$A$561,0))</x:f>
        <x:v>Sí</x:v>
      </x:c>
      <x:c r="AB556" s="4" t="str">
        <x:f>INDEX(Respuestas!$G$534:$G$561,MATCH(A556,Respuestas!$A$534:$A$561,0))</x:f>
        <x:v>Sí</x:v>
      </x:c>
      <x:c r="AC556" s="4" t="str">
        <x:f>INDEX(Respuestas!$H$534:$H$561,MATCH(A556,Respuestas!$A$534:$A$561,0))</x:f>
        <x:v>Sí</x:v>
      </x:c>
      <x:c r="AD556" s="4" t="str">
        <x:f>INDEX(Respuestas!$I$534:$I$561,MATCH(A556,Respuestas!$A$534:$A$561,0))</x:f>
        <x:v>No</x:v>
      </x:c>
      <x:c r="AE556" s="4" t="str">
        <x:f>INDEX(Respuestas!$J$534:$J$561,MATCH(A556,Respuestas!$A$534:$A$561,0))</x:f>
        <x:v>G2</x:v>
      </x:c>
      <x:c r="AF556" s="4" t="str">
        <x:v>normalizada_v1</x:v>
      </x:c>
      <x:c r="AG556" s="4" t="n">
        <x:f>COUNTIFS($B$2:$B$1513,B556,$C$2:$C$1513,C556,$D$2:$D$1513,D556)</x:f>
        <x:v>28</x:v>
      </x:c>
      <x:c r="AH556" s="4" t="n">
        <x:f>COUNTIFS(Relaciones!$D$6978:$D$7253,A556,Relaciones!$F$6978:$F$7253,"prediccion_amistad")</x:f>
        <x:v>3</x:v>
      </x:c>
      <x:c r="AI556" s="4" t="n">
        <x:f>SUMIFS(Relaciones!$H$6978:$H$7253,Relaciones!$D$6978:$D$7253,A556,Relaciones!$F$6978:$F$7253,"prediccion_amistad")</x:f>
        <x:v>2</x:v>
      </x:c>
      <x:c r="AJ556" s="4" t="n">
        <x:f>COUNTIFS(Relaciones!$D$6978:$D$7253,A556,Relaciones!$F$6978:$F$7253,"prediccion_rechazo")</x:f>
        <x:v>18</x:v>
      </x:c>
      <x:c r="AK556" s="4" t="n">
        <x:f>SUMIFS(Relaciones!$H$6978:$H$7253,Relaciones!$D$6978:$D$7253,A556,Relaciones!$F$6978:$F$7253,"prediccion_rechazo")</x:f>
        <x:v>17</x:v>
      </x:c>
      <x:c r="AL556" s="4" t="n">
        <x:v>0.37821278247243073</x:v>
      </x:c>
    </x:row>
    <x:row r="557" ht="23" customHeight="1">
      <x:c r="A557" s="13" t="str">
        <x:v>00556</x:v>
      </x:c>
      <x:c r="B557" s="4" t="str">
        <x:v>Sevilla</x:v>
      </x:c>
      <x:c r="C557" s="4" t="str">
        <x:v>4.º ESO</x:v>
      </x:c>
      <x:c r="D557" s="4" t="str">
        <x:v>B</x:v>
      </x:c>
      <x:c r="E557" s="4" t="str">
        <x:v>alumno</x:v>
      </x:c>
      <x:c r="F557" s="14" t="n">
        <x:f>IF((AG557-1)=0,"",ROUND(10*Q557/(AG557-1),1))</x:f>
        <x:v>0.7</x:v>
      </x:c>
      <x:c r="G557" s="14" t="n">
        <x:f>IF((AG557-1)=0,"",ROUND(10*R557/(AG557-1),1))</x:f>
        <x:v>1.1</x:v>
      </x:c>
      <x:c r="H557" s="14" t="n">
        <x:f>IF(R557=0,"",ROUND(10*S557/R557,1))</x:f>
        <x:v>6.7</x:v>
      </x:c>
      <x:c r="I557" s="14" t="n">
        <x:f>IF(AH557=0,"",ROUND(10*AI557/AH557,1))</x:f>
        <x:v>10</x:v>
      </x:c>
      <x:c r="J557" s="14" t="n">
        <x:f>IF((AG557-1)=0,"",ROUND(10*T557/(AG557-1),1))</x:f>
        <x:v>0</x:v>
      </x:c>
      <x:c r="K557" s="14" t="n">
        <x:f>IF((AG557-1)=0,"",ROUND(10*U557/(AG557-1),1))</x:f>
        <x:v>0.4</x:v>
      </x:c>
      <x:c r="L557" s="14" t="n">
        <x:f>IF(U557=0,"",ROUND(10*V557/U557,1))</x:f>
        <x:v>0</x:v>
      </x:c>
      <x:c r="M557" s="14" t="str">
        <x:f>IF(AJ557=0,"",ROUND(10*AK557/AJ557,1))</x:f>
      </x:c>
      <x:c r="N557" s="14" t="n">
        <x:f>ROUND(10*W557/12,1)</x:f>
        <x:v>10</x:v>
      </x:c>
      <x:c r="O557" s="14" t="n">
        <x:f>ROUND(10*AL557,1)</x:f>
        <x:v>2.5</x:v>
      </x:c>
      <x:c r="P557" s="14" t="n">
        <x:f>IF((AG557-1)=0,"",ROUND(10*X557/(AG557-1),1))</x:f>
        <x:v>0</x:v>
      </x:c>
      <x:c r="Q557" s="15" t="n">
        <x:f>COUNTIFS(Relaciones!$E$6978:$E$7253,A557,Relaciones!$F$6978:$F$7253,"amistad")</x:f>
        <x:v>2</x:v>
      </x:c>
      <x:c r="R557" s="15" t="n">
        <x:f>COUNTIFS(Relaciones!$D$6978:$D$7253,A557,Relaciones!$F$6978:$F$7253,"amistad")</x:f>
        <x:v>3</x:v>
      </x:c>
      <x:c r="S557" s="15" t="n">
        <x:f>SUMIFS(Relaciones!$G$6978:$G$7253,Relaciones!$D$6978:$D$7253,A557,Relaciones!$F$6978:$F$7253,"amistad")</x:f>
        <x:v>2</x:v>
      </x:c>
      <x:c r="T557" s="15" t="n">
        <x:f>COUNTIFS(Relaciones!$E$6978:$E$7253,A557,Relaciones!$F$6978:$F$7253,"rechazo")</x:f>
        <x:v>0</x:v>
      </x:c>
      <x:c r="U557" s="15" t="n">
        <x:f>COUNTIFS(Relaciones!$D$6978:$D$7253,A557,Relaciones!$F$6978:$F$7253,"rechazo")</x:f>
        <x:v>1</x:v>
      </x:c>
      <x:c r="V557" s="15" t="n">
        <x:f>SUMIFS(Relaciones!$G$6978:$G$7253,Relaciones!$D$6978:$D$7253,A557,Relaciones!$F$6978:$F$7253,"rechazo")</x:f>
        <x:v>0</x:v>
      </x:c>
      <x:c r="W557" s="15" t="n">
        <x:f>SUM(INDEX(Respuestas!$B$534:$B$561,MATCH(A557,Respuestas!$A$534:$A$561,0)),INDEX(Respuestas!$C$534:$C$561,MATCH(A557,Respuestas!$A$534:$A$561,0)),INDEX(Respuestas!$D$534:$D$561,MATCH(A557,Respuestas!$A$534:$A$561,0)),INDEX(Respuestas!$E$534:$E$561,MATCH(A557,Respuestas!$A$534:$A$561,0)))</x:f>
        <x:v>12</x:v>
      </x:c>
      <x:c r="X557" s="15" t="n">
        <x:f>COUNTIFS(Relaciones!$E$6978:$E$7253,A557,Relaciones!$F$6978:$F$7253,"mediacion")</x:f>
        <x:v>0</x:v>
      </x:c>
      <x:c r="Y557" s="15" t="n">
        <x:f>COUNTIFS(Relaciones!$E$6978:$E$7253,A557,Relaciones!$F$6978:$F$7253,"mediacion_negativa")</x:f>
        <x:v>0</x:v>
      </x:c>
      <x:c r="Z557" s="15" t="n">
        <x:f>COUNTIFS(Relaciones!$E$6978:$E$7253,A557,Relaciones!$F$6978:$F$7253,"bullying")</x:f>
        <x:v>0</x:v>
      </x:c>
      <x:c r="AA557" s="4" t="str">
        <x:f>INDEX(Respuestas!$F$534:$F$561,MATCH(A557,Respuestas!$A$534:$A$561,0))</x:f>
        <x:v>No</x:v>
      </x:c>
      <x:c r="AB557" s="4" t="str">
        <x:f>INDEX(Respuestas!$G$534:$G$561,MATCH(A557,Respuestas!$A$534:$A$561,0))</x:f>
        <x:v>Sí</x:v>
      </x:c>
      <x:c r="AC557" s="4" t="str">
        <x:f>INDEX(Respuestas!$H$534:$H$561,MATCH(A557,Respuestas!$A$534:$A$561,0))</x:f>
        <x:v>No</x:v>
      </x:c>
      <x:c r="AD557" s="4" t="str">
        <x:f>INDEX(Respuestas!$I$534:$I$561,MATCH(A557,Respuestas!$A$534:$A$561,0))</x:f>
        <x:v>Sí</x:v>
      </x:c>
      <x:c r="AE557" s="4" t="str">
        <x:f>INDEX(Respuestas!$J$534:$J$561,MATCH(A557,Respuestas!$A$534:$A$561,0))</x:f>
        <x:v>G2</x:v>
      </x:c>
      <x:c r="AF557" s="4" t="str">
        <x:v>normalizada_v1</x:v>
      </x:c>
      <x:c r="AG557" s="4" t="n">
        <x:f>COUNTIFS($B$2:$B$1513,B557,$C$2:$C$1513,C557,$D$2:$D$1513,D557)</x:f>
        <x:v>28</x:v>
      </x:c>
      <x:c r="AH557" s="4" t="n">
        <x:f>COUNTIFS(Relaciones!$D$6978:$D$7253,A557,Relaciones!$F$6978:$F$7253,"prediccion_amistad")</x:f>
        <x:v>1</x:v>
      </x:c>
      <x:c r="AI557" s="4" t="n">
        <x:f>SUMIFS(Relaciones!$H$6978:$H$7253,Relaciones!$D$6978:$D$7253,A557,Relaciones!$F$6978:$F$7253,"prediccion_amistad")</x:f>
        <x:v>1</x:v>
      </x:c>
      <x:c r="AJ557" s="4" t="n">
        <x:f>COUNTIFS(Relaciones!$D$6978:$D$7253,A557,Relaciones!$F$6978:$F$7253,"prediccion_rechazo")</x:f>
        <x:v>0</x:v>
      </x:c>
      <x:c r="AK557" s="4" t="n">
        <x:f>SUMIFS(Relaciones!$H$6978:$H$7253,Relaciones!$D$6978:$D$7253,A557,Relaciones!$F$6978:$F$7253,"prediccion_rechazo")</x:f>
        <x:v>0</x:v>
      </x:c>
      <x:c r="AL557" s="4" t="n">
        <x:v>0.2548984767647462</x:v>
      </x:c>
    </x:row>
    <x:row r="558" ht="23" customHeight="1">
      <x:c r="A558" s="13" t="str">
        <x:v>00557</x:v>
      </x:c>
      <x:c r="B558" s="4" t="str">
        <x:v>Sevilla</x:v>
      </x:c>
      <x:c r="C558" s="4" t="str">
        <x:v>4.º ESO</x:v>
      </x:c>
      <x:c r="D558" s="4" t="str">
        <x:v>B</x:v>
      </x:c>
      <x:c r="E558" s="4" t="str">
        <x:v>alumna</x:v>
      </x:c>
      <x:c r="F558" s="14" t="n">
        <x:f>IF((AG558-1)=0,"",ROUND(10*Q558/(AG558-1),1))</x:f>
        <x:v>0.7</x:v>
      </x:c>
      <x:c r="G558" s="14" t="n">
        <x:f>IF((AG558-1)=0,"",ROUND(10*R558/(AG558-1),1))</x:f>
        <x:v>1.5</x:v>
      </x:c>
      <x:c r="H558" s="14" t="n">
        <x:f>IF(R558=0,"",ROUND(10*S558/R558,1))</x:f>
        <x:v>5</x:v>
      </x:c>
      <x:c r="I558" s="14" t="n">
        <x:f>IF(AH558=0,"",ROUND(10*AI558/AH558,1))</x:f>
        <x:v>10</x:v>
      </x:c>
      <x:c r="J558" s="14" t="n">
        <x:f>IF((AG558-1)=0,"",ROUND(10*T558/(AG558-1),1))</x:f>
        <x:v>0</x:v>
      </x:c>
      <x:c r="K558" s="14" t="n">
        <x:f>IF((AG558-1)=0,"",ROUND(10*U558/(AG558-1),1))</x:f>
        <x:v>0.4</x:v>
      </x:c>
      <x:c r="L558" s="14" t="n">
        <x:f>IF(U558=0,"",ROUND(10*V558/U558,1))</x:f>
        <x:v>0</x:v>
      </x:c>
      <x:c r="M558" s="14" t="str">
        <x:f>IF(AJ558=0,"",ROUND(10*AK558/AJ558,1))</x:f>
      </x:c>
      <x:c r="N558" s="14" t="n">
        <x:f>ROUND(10*W558/12,1)</x:f>
        <x:v>7.5</x:v>
      </x:c>
      <x:c r="O558" s="14" t="n">
        <x:f>ROUND(10*AL558,1)</x:f>
        <x:v>3.8</x:v>
      </x:c>
      <x:c r="P558" s="14" t="n">
        <x:f>IF((AG558-1)=0,"",ROUND(10*X558/(AG558-1),1))</x:f>
        <x:v>0</x:v>
      </x:c>
      <x:c r="Q558" s="15" t="n">
        <x:f>COUNTIFS(Relaciones!$E$6978:$E$7253,A558,Relaciones!$F$6978:$F$7253,"amistad")</x:f>
        <x:v>2</x:v>
      </x:c>
      <x:c r="R558" s="15" t="n">
        <x:f>COUNTIFS(Relaciones!$D$6978:$D$7253,A558,Relaciones!$F$6978:$F$7253,"amistad")</x:f>
        <x:v>4</x:v>
      </x:c>
      <x:c r="S558" s="15" t="n">
        <x:f>SUMIFS(Relaciones!$G$6978:$G$7253,Relaciones!$D$6978:$D$7253,A558,Relaciones!$F$6978:$F$7253,"amistad")</x:f>
        <x:v>2</x:v>
      </x:c>
      <x:c r="T558" s="15" t="n">
        <x:f>COUNTIFS(Relaciones!$E$6978:$E$7253,A558,Relaciones!$F$6978:$F$7253,"rechazo")</x:f>
        <x:v>0</x:v>
      </x:c>
      <x:c r="U558" s="15" t="n">
        <x:f>COUNTIFS(Relaciones!$D$6978:$D$7253,A558,Relaciones!$F$6978:$F$7253,"rechazo")</x:f>
        <x:v>1</x:v>
      </x:c>
      <x:c r="V558" s="15" t="n">
        <x:f>SUMIFS(Relaciones!$G$6978:$G$7253,Relaciones!$D$6978:$D$7253,A558,Relaciones!$F$6978:$F$7253,"rechazo")</x:f>
        <x:v>0</x:v>
      </x:c>
      <x:c r="W558" s="15" t="n">
        <x:f>SUM(INDEX(Respuestas!$B$534:$B$561,MATCH(A558,Respuestas!$A$534:$A$561,0)),INDEX(Respuestas!$C$534:$C$561,MATCH(A558,Respuestas!$A$534:$A$561,0)),INDEX(Respuestas!$D$534:$D$561,MATCH(A558,Respuestas!$A$534:$A$561,0)),INDEX(Respuestas!$E$534:$E$561,MATCH(A558,Respuestas!$A$534:$A$561,0)))</x:f>
        <x:v>9</x:v>
      </x:c>
      <x:c r="X558" s="15" t="n">
        <x:f>COUNTIFS(Relaciones!$E$6978:$E$7253,A558,Relaciones!$F$6978:$F$7253,"mediacion")</x:f>
        <x:v>0</x:v>
      </x:c>
      <x:c r="Y558" s="15" t="n">
        <x:f>COUNTIFS(Relaciones!$E$6978:$E$7253,A558,Relaciones!$F$6978:$F$7253,"mediacion_negativa")</x:f>
        <x:v>0</x:v>
      </x:c>
      <x:c r="Z558" s="15" t="n">
        <x:f>COUNTIFS(Relaciones!$E$6978:$E$7253,A558,Relaciones!$F$6978:$F$7253,"bullying")</x:f>
        <x:v>0</x:v>
      </x:c>
      <x:c r="AA558" s="4" t="str">
        <x:f>INDEX(Respuestas!$F$534:$F$561,MATCH(A558,Respuestas!$A$534:$A$561,0))</x:f>
        <x:v>No</x:v>
      </x:c>
      <x:c r="AB558" s="4" t="str">
        <x:f>INDEX(Respuestas!$G$534:$G$561,MATCH(A558,Respuestas!$A$534:$A$561,0))</x:f>
        <x:v>Sí</x:v>
      </x:c>
      <x:c r="AC558" s="4" t="str">
        <x:f>INDEX(Respuestas!$H$534:$H$561,MATCH(A558,Respuestas!$A$534:$A$561,0))</x:f>
        <x:v>No</x:v>
      </x:c>
      <x:c r="AD558" s="4" t="str">
        <x:f>INDEX(Respuestas!$I$534:$I$561,MATCH(A558,Respuestas!$A$534:$A$561,0))</x:f>
        <x:v>Sí</x:v>
      </x:c>
      <x:c r="AE558" s="4" t="str">
        <x:f>INDEX(Respuestas!$J$534:$J$561,MATCH(A558,Respuestas!$A$534:$A$561,0))</x:f>
        <x:v>G2</x:v>
      </x:c>
      <x:c r="AF558" s="4" t="str">
        <x:v>normalizada_v1</x:v>
      </x:c>
      <x:c r="AG558" s="4" t="n">
        <x:f>COUNTIFS($B$2:$B$1513,B558,$C$2:$C$1513,C558,$D$2:$D$1513,D558)</x:f>
        <x:v>28</x:v>
      </x:c>
      <x:c r="AH558" s="4" t="n">
        <x:f>COUNTIFS(Relaciones!$D$6978:$D$7253,A558,Relaciones!$F$6978:$F$7253,"prediccion_amistad")</x:f>
        <x:v>1</x:v>
      </x:c>
      <x:c r="AI558" s="4" t="n">
        <x:f>SUMIFS(Relaciones!$H$6978:$H$7253,Relaciones!$D$6978:$D$7253,A558,Relaciones!$F$6978:$F$7253,"prediccion_amistad")</x:f>
        <x:v>1</x:v>
      </x:c>
      <x:c r="AJ558" s="4" t="n">
        <x:f>COUNTIFS(Relaciones!$D$6978:$D$7253,A558,Relaciones!$F$6978:$F$7253,"prediccion_rechazo")</x:f>
        <x:v>0</x:v>
      </x:c>
      <x:c r="AK558" s="4" t="n">
        <x:f>SUMIFS(Relaciones!$H$6978:$H$7253,Relaciones!$D$6978:$D$7253,A558,Relaciones!$F$6978:$F$7253,"prediccion_rechazo")</x:f>
        <x:v>0</x:v>
      </x:c>
      <x:c r="AL558" s="4" t="n">
        <x:v>0.37791858175656645</x:v>
      </x:c>
    </x:row>
    <x:row r="559" ht="23" customHeight="1">
      <x:c r="A559" s="13" t="str">
        <x:v>00558</x:v>
      </x:c>
      <x:c r="B559" s="4" t="str">
        <x:v>Sevilla</x:v>
      </x:c>
      <x:c r="C559" s="4" t="str">
        <x:v>4.º ESO</x:v>
      </x:c>
      <x:c r="D559" s="4" t="str">
        <x:v>B</x:v>
      </x:c>
      <x:c r="E559" s="4" t="str">
        <x:v>alumno</x:v>
      </x:c>
      <x:c r="F559" s="14" t="n">
        <x:f>IF((AG559-1)=0,"",ROUND(10*Q559/(AG559-1),1))</x:f>
        <x:v>0.7</x:v>
      </x:c>
      <x:c r="G559" s="14" t="n">
        <x:f>IF((AG559-1)=0,"",ROUND(10*R559/(AG559-1),1))</x:f>
        <x:v>1.1</x:v>
      </x:c>
      <x:c r="H559" s="14" t="n">
        <x:f>IF(R559=0,"",ROUND(10*S559/R559,1))</x:f>
        <x:v>6.7</x:v>
      </x:c>
      <x:c r="I559" s="14" t="n">
        <x:f>IF(AH559=0,"",ROUND(10*AI559/AH559,1))</x:f>
        <x:v>6.7</x:v>
      </x:c>
      <x:c r="J559" s="14" t="n">
        <x:f>IF((AG559-1)=0,"",ROUND(10*T559/(AG559-1),1))</x:f>
        <x:v>2.2</x:v>
      </x:c>
      <x:c r="K559" s="14" t="n">
        <x:f>IF((AG559-1)=0,"",ROUND(10*U559/(AG559-1),1))</x:f>
        <x:v>0.7</x:v>
      </x:c>
      <x:c r="L559" s="14" t="n">
        <x:f>IF(U559=0,"",ROUND(10*V559/U559,1))</x:f>
        <x:v>5</x:v>
      </x:c>
      <x:c r="M559" s="14" t="n">
        <x:f>IF(AJ559=0,"",ROUND(10*AK559/AJ559,1))</x:f>
        <x:v>8.3</x:v>
      </x:c>
      <x:c r="N559" s="14" t="n">
        <x:f>ROUND(10*W559/12,1)</x:f>
        <x:v>3.3</x:v>
      </x:c>
      <x:c r="O559" s="14" t="n">
        <x:f>ROUND(10*AL559,1)</x:f>
        <x:v>2.5</x:v>
      </x:c>
      <x:c r="P559" s="14" t="n">
        <x:f>IF((AG559-1)=0,"",ROUND(10*X559/(AG559-1),1))</x:f>
        <x:v>0</x:v>
      </x:c>
      <x:c r="Q559" s="15" t="n">
        <x:f>COUNTIFS(Relaciones!$E$6978:$E$7253,A559,Relaciones!$F$6978:$F$7253,"amistad")</x:f>
        <x:v>2</x:v>
      </x:c>
      <x:c r="R559" s="15" t="n">
        <x:f>COUNTIFS(Relaciones!$D$6978:$D$7253,A559,Relaciones!$F$6978:$F$7253,"amistad")</x:f>
        <x:v>3</x:v>
      </x:c>
      <x:c r="S559" s="15" t="n">
        <x:f>SUMIFS(Relaciones!$G$6978:$G$7253,Relaciones!$D$6978:$D$7253,A559,Relaciones!$F$6978:$F$7253,"amistad")</x:f>
        <x:v>2</x:v>
      </x:c>
      <x:c r="T559" s="15" t="n">
        <x:f>COUNTIFS(Relaciones!$E$6978:$E$7253,A559,Relaciones!$F$6978:$F$7253,"rechazo")</x:f>
        <x:v>6</x:v>
      </x:c>
      <x:c r="U559" s="15" t="n">
        <x:f>COUNTIFS(Relaciones!$D$6978:$D$7253,A559,Relaciones!$F$6978:$F$7253,"rechazo")</x:f>
        <x:v>2</x:v>
      </x:c>
      <x:c r="V559" s="15" t="n">
        <x:f>SUMIFS(Relaciones!$G$6978:$G$7253,Relaciones!$D$6978:$D$7253,A559,Relaciones!$F$6978:$F$7253,"rechazo")</x:f>
        <x:v>1</x:v>
      </x:c>
      <x:c r="W559" s="15" t="n">
        <x:f>SUM(INDEX(Respuestas!$B$534:$B$561,MATCH(A559,Respuestas!$A$534:$A$561,0)),INDEX(Respuestas!$C$534:$C$561,MATCH(A559,Respuestas!$A$534:$A$561,0)),INDEX(Respuestas!$D$534:$D$561,MATCH(A559,Respuestas!$A$534:$A$561,0)),INDEX(Respuestas!$E$534:$E$561,MATCH(A559,Respuestas!$A$534:$A$561,0)))</x:f>
        <x:v>4</x:v>
      </x:c>
      <x:c r="X559" s="15" t="n">
        <x:f>COUNTIFS(Relaciones!$E$6978:$E$7253,A559,Relaciones!$F$6978:$F$7253,"mediacion")</x:f>
        <x:v>0</x:v>
      </x:c>
      <x:c r="Y559" s="15" t="n">
        <x:f>COUNTIFS(Relaciones!$E$6978:$E$7253,A559,Relaciones!$F$6978:$F$7253,"mediacion_negativa")</x:f>
        <x:v>7</x:v>
      </x:c>
      <x:c r="Z559" s="15" t="n">
        <x:f>COUNTIFS(Relaciones!$E$6978:$E$7253,A559,Relaciones!$F$6978:$F$7253,"bullying")</x:f>
        <x:v>6</x:v>
      </x:c>
      <x:c r="AA559" s="4" t="str">
        <x:f>INDEX(Respuestas!$F$534:$F$561,MATCH(A559,Respuestas!$A$534:$A$561,0))</x:f>
        <x:v>Sí</x:v>
      </x:c>
      <x:c r="AB559" s="4" t="str">
        <x:f>INDEX(Respuestas!$G$534:$G$561,MATCH(A559,Respuestas!$A$534:$A$561,0))</x:f>
        <x:v>Sí</x:v>
      </x:c>
      <x:c r="AC559" s="4" t="str">
        <x:f>INDEX(Respuestas!$H$534:$H$561,MATCH(A559,Respuestas!$A$534:$A$561,0))</x:f>
        <x:v>Sí</x:v>
      </x:c>
      <x:c r="AD559" s="4" t="str">
        <x:f>INDEX(Respuestas!$I$534:$I$561,MATCH(A559,Respuestas!$A$534:$A$561,0))</x:f>
        <x:v>No</x:v>
      </x:c>
      <x:c r="AE559" s="4" t="str">
        <x:f>INDEX(Respuestas!$J$534:$J$561,MATCH(A559,Respuestas!$A$534:$A$561,0))</x:f>
        <x:v>G2</x:v>
      </x:c>
      <x:c r="AF559" s="4" t="str">
        <x:v>normalizada_v1</x:v>
      </x:c>
      <x:c r="AG559" s="4" t="n">
        <x:f>COUNTIFS($B$2:$B$1513,B559,$C$2:$C$1513,C559,$D$2:$D$1513,D559)</x:f>
        <x:v>28</x:v>
      </x:c>
      <x:c r="AH559" s="4" t="n">
        <x:f>COUNTIFS(Relaciones!$D$6978:$D$7253,A559,Relaciones!$F$6978:$F$7253,"prediccion_amistad")</x:f>
        <x:v>3</x:v>
      </x:c>
      <x:c r="AI559" s="4" t="n">
        <x:f>SUMIFS(Relaciones!$H$6978:$H$7253,Relaciones!$D$6978:$D$7253,A559,Relaciones!$F$6978:$F$7253,"prediccion_amistad")</x:f>
        <x:v>2</x:v>
      </x:c>
      <x:c r="AJ559" s="4" t="n">
        <x:f>COUNTIFS(Relaciones!$D$6978:$D$7253,A559,Relaciones!$F$6978:$F$7253,"prediccion_rechazo")</x:f>
        <x:v>6</x:v>
      </x:c>
      <x:c r="AK559" s="4" t="n">
        <x:f>SUMIFS(Relaciones!$H$6978:$H$7253,Relaciones!$D$6978:$D$7253,A559,Relaciones!$F$6978:$F$7253,"prediccion_rechazo")</x:f>
        <x:v>5</x:v>
      </x:c>
      <x:c r="AL559" s="4" t="n">
        <x:v>0.2531484160468395</x:v>
      </x:c>
    </x:row>
    <x:row r="560" ht="23" customHeight="1">
      <x:c r="A560" s="13" t="str">
        <x:v>00559</x:v>
      </x:c>
      <x:c r="B560" s="4" t="str">
        <x:v>Sevilla</x:v>
      </x:c>
      <x:c r="C560" s="4" t="str">
        <x:v>4.º ESO</x:v>
      </x:c>
      <x:c r="D560" s="4" t="str">
        <x:v>B</x:v>
      </x:c>
      <x:c r="E560" s="4" t="str">
        <x:v>alumna</x:v>
      </x:c>
      <x:c r="F560" s="14" t="n">
        <x:f>IF((AG560-1)=0,"",ROUND(10*Q560/(AG560-1),1))</x:f>
        <x:v>0.7</x:v>
      </x:c>
      <x:c r="G560" s="14" t="n">
        <x:f>IF((AG560-1)=0,"",ROUND(10*R560/(AG560-1),1))</x:f>
        <x:v>1.5</x:v>
      </x:c>
      <x:c r="H560" s="14" t="n">
        <x:f>IF(R560=0,"",ROUND(10*S560/R560,1))</x:f>
        <x:v>5</x:v>
      </x:c>
      <x:c r="I560" s="14" t="n">
        <x:f>IF(AH560=0,"",ROUND(10*AI560/AH560,1))</x:f>
        <x:v>10</x:v>
      </x:c>
      <x:c r="J560" s="14" t="n">
        <x:f>IF((AG560-1)=0,"",ROUND(10*T560/(AG560-1),1))</x:f>
        <x:v>0</x:v>
      </x:c>
      <x:c r="K560" s="14" t="n">
        <x:f>IF((AG560-1)=0,"",ROUND(10*U560/(AG560-1),1))</x:f>
        <x:v>0.4</x:v>
      </x:c>
      <x:c r="L560" s="14" t="n">
        <x:f>IF(U560=0,"",ROUND(10*V560/U560,1))</x:f>
        <x:v>0</x:v>
      </x:c>
      <x:c r="M560" s="14" t="str">
        <x:f>IF(AJ560=0,"",ROUND(10*AK560/AJ560,1))</x:f>
      </x:c>
      <x:c r="N560" s="14" t="n">
        <x:f>ROUND(10*W560/12,1)</x:f>
        <x:v>9.2</x:v>
      </x:c>
      <x:c r="O560" s="14" t="n">
        <x:f>ROUND(10*AL560,1)</x:f>
        <x:v>3.7</x:v>
      </x:c>
      <x:c r="P560" s="14" t="n">
        <x:f>IF((AG560-1)=0,"",ROUND(10*X560/(AG560-1),1))</x:f>
        <x:v>0</x:v>
      </x:c>
      <x:c r="Q560" s="15" t="n">
        <x:f>COUNTIFS(Relaciones!$E$6978:$E$7253,A560,Relaciones!$F$6978:$F$7253,"amistad")</x:f>
        <x:v>2</x:v>
      </x:c>
      <x:c r="R560" s="15" t="n">
        <x:f>COUNTIFS(Relaciones!$D$6978:$D$7253,A560,Relaciones!$F$6978:$F$7253,"amistad")</x:f>
        <x:v>4</x:v>
      </x:c>
      <x:c r="S560" s="15" t="n">
        <x:f>SUMIFS(Relaciones!$G$6978:$G$7253,Relaciones!$D$6978:$D$7253,A560,Relaciones!$F$6978:$F$7253,"amistad")</x:f>
        <x:v>2</x:v>
      </x:c>
      <x:c r="T560" s="15" t="n">
        <x:f>COUNTIFS(Relaciones!$E$6978:$E$7253,A560,Relaciones!$F$6978:$F$7253,"rechazo")</x:f>
        <x:v>0</x:v>
      </x:c>
      <x:c r="U560" s="15" t="n">
        <x:f>COUNTIFS(Relaciones!$D$6978:$D$7253,A560,Relaciones!$F$6978:$F$7253,"rechazo")</x:f>
        <x:v>1</x:v>
      </x:c>
      <x:c r="V560" s="15" t="n">
        <x:f>SUMIFS(Relaciones!$G$6978:$G$7253,Relaciones!$D$6978:$D$7253,A560,Relaciones!$F$6978:$F$7253,"rechazo")</x:f>
        <x:v>0</x:v>
      </x:c>
      <x:c r="W560" s="15" t="n">
        <x:f>SUM(INDEX(Respuestas!$B$534:$B$561,MATCH(A560,Respuestas!$A$534:$A$561,0)),INDEX(Respuestas!$C$534:$C$561,MATCH(A560,Respuestas!$A$534:$A$561,0)),INDEX(Respuestas!$D$534:$D$561,MATCH(A560,Respuestas!$A$534:$A$561,0)),INDEX(Respuestas!$E$534:$E$561,MATCH(A560,Respuestas!$A$534:$A$561,0)))</x:f>
        <x:v>11</x:v>
      </x:c>
      <x:c r="X560" s="15" t="n">
        <x:f>COUNTIFS(Relaciones!$E$6978:$E$7253,A560,Relaciones!$F$6978:$F$7253,"mediacion")</x:f>
        <x:v>0</x:v>
      </x:c>
      <x:c r="Y560" s="15" t="n">
        <x:f>COUNTIFS(Relaciones!$E$6978:$E$7253,A560,Relaciones!$F$6978:$F$7253,"mediacion_negativa")</x:f>
        <x:v>0</x:v>
      </x:c>
      <x:c r="Z560" s="15" t="n">
        <x:f>COUNTIFS(Relaciones!$E$6978:$E$7253,A560,Relaciones!$F$6978:$F$7253,"bullying")</x:f>
        <x:v>0</x:v>
      </x:c>
      <x:c r="AA560" s="4" t="str">
        <x:f>INDEX(Respuestas!$F$534:$F$561,MATCH(A560,Respuestas!$A$534:$A$561,0))</x:f>
        <x:v>No</x:v>
      </x:c>
      <x:c r="AB560" s="4" t="str">
        <x:f>INDEX(Respuestas!$G$534:$G$561,MATCH(A560,Respuestas!$A$534:$A$561,0))</x:f>
        <x:v>Sí</x:v>
      </x:c>
      <x:c r="AC560" s="4" t="str">
        <x:f>INDEX(Respuestas!$H$534:$H$561,MATCH(A560,Respuestas!$A$534:$A$561,0))</x:f>
        <x:v>No</x:v>
      </x:c>
      <x:c r="AD560" s="4" t="str">
        <x:f>INDEX(Respuestas!$I$534:$I$561,MATCH(A560,Respuestas!$A$534:$A$561,0))</x:f>
        <x:v>Sí</x:v>
      </x:c>
      <x:c r="AE560" s="4" t="str">
        <x:f>INDEX(Respuestas!$J$534:$J$561,MATCH(A560,Respuestas!$A$534:$A$561,0))</x:f>
        <x:v>G2</x:v>
      </x:c>
      <x:c r="AF560" s="4" t="str">
        <x:v>normalizada_v1</x:v>
      </x:c>
      <x:c r="AG560" s="4" t="n">
        <x:f>COUNTIFS($B$2:$B$1513,B560,$C$2:$C$1513,C560,$D$2:$D$1513,D560)</x:f>
        <x:v>28</x:v>
      </x:c>
      <x:c r="AH560" s="4" t="n">
        <x:f>COUNTIFS(Relaciones!$D$6978:$D$7253,A560,Relaciones!$F$6978:$F$7253,"prediccion_amistad")</x:f>
        <x:v>2</x:v>
      </x:c>
      <x:c r="AI560" s="4" t="n">
        <x:f>SUMIFS(Relaciones!$H$6978:$H$7253,Relaciones!$D$6978:$D$7253,A560,Relaciones!$F$6978:$F$7253,"prediccion_amistad")</x:f>
        <x:v>2</x:v>
      </x:c>
      <x:c r="AJ560" s="4" t="n">
        <x:f>COUNTIFS(Relaciones!$D$6978:$D$7253,A560,Relaciones!$F$6978:$F$7253,"prediccion_rechazo")</x:f>
        <x:v>0</x:v>
      </x:c>
      <x:c r="AK560" s="4" t="n">
        <x:f>SUMIFS(Relaciones!$H$6978:$H$7253,Relaciones!$D$6978:$D$7253,A560,Relaciones!$F$6978:$F$7253,"prediccion_rechazo")</x:f>
        <x:v>0</x:v>
      </x:c>
      <x:c r="AL560" s="4" t="n">
        <x:v>0.36751617454930613</x:v>
      </x:c>
    </x:row>
    <x:row r="561" ht="23" customHeight="1">
      <x:c r="A561" s="13" t="str">
        <x:v>00560</x:v>
      </x:c>
      <x:c r="B561" s="4" t="str">
        <x:v>Sevilla</x:v>
      </x:c>
      <x:c r="C561" s="4" t="str">
        <x:v>4.º ESO</x:v>
      </x:c>
      <x:c r="D561" s="4" t="str">
        <x:v>B</x:v>
      </x:c>
      <x:c r="E561" s="4" t="str">
        <x:v>alumno</x:v>
      </x:c>
      <x:c r="F561" s="14" t="n">
        <x:f>IF((AG561-1)=0,"",ROUND(10*Q561/(AG561-1),1))</x:f>
        <x:v>0.7</x:v>
      </x:c>
      <x:c r="G561" s="14" t="n">
        <x:f>IF((AG561-1)=0,"",ROUND(10*R561/(AG561-1),1))</x:f>
        <x:v>0.7</x:v>
      </x:c>
      <x:c r="H561" s="14" t="n">
        <x:f>IF(R561=0,"",ROUND(10*S561/R561,1))</x:f>
        <x:v>10</x:v>
      </x:c>
      <x:c r="I561" s="14" t="n">
        <x:f>IF(AH561=0,"",ROUND(10*AI561/AH561,1))</x:f>
        <x:v>10</x:v>
      </x:c>
      <x:c r="J561" s="14" t="n">
        <x:f>IF((AG561-1)=0,"",ROUND(10*T561/(AG561-1),1))</x:f>
        <x:v>0.4</x:v>
      </x:c>
      <x:c r="K561" s="14" t="n">
        <x:f>IF((AG561-1)=0,"",ROUND(10*U561/(AG561-1),1))</x:f>
        <x:v>0.4</x:v>
      </x:c>
      <x:c r="L561" s="14" t="n">
        <x:f>IF(U561=0,"",ROUND(10*V561/U561,1))</x:f>
        <x:v>0</x:v>
      </x:c>
      <x:c r="M561" s="14" t="n">
        <x:f>IF(AJ561=0,"",ROUND(10*AK561/AJ561,1))</x:f>
        <x:v>10</x:v>
      </x:c>
      <x:c r="N561" s="14" t="n">
        <x:f>ROUND(10*W561/12,1)</x:f>
        <x:v>6.7</x:v>
      </x:c>
      <x:c r="O561" s="14" t="n">
        <x:f>ROUND(10*AL561,1)</x:f>
        <x:v>1.9</x:v>
      </x:c>
      <x:c r="P561" s="14" t="n">
        <x:f>IF((AG561-1)=0,"",ROUND(10*X561/(AG561-1),1))</x:f>
        <x:v>0</x:v>
      </x:c>
      <x:c r="Q561" s="15" t="n">
        <x:f>COUNTIFS(Relaciones!$E$6978:$E$7253,A561,Relaciones!$F$6978:$F$7253,"amistad")</x:f>
        <x:v>2</x:v>
      </x:c>
      <x:c r="R561" s="15" t="n">
        <x:f>COUNTIFS(Relaciones!$D$6978:$D$7253,A561,Relaciones!$F$6978:$F$7253,"amistad")</x:f>
        <x:v>2</x:v>
      </x:c>
      <x:c r="S561" s="15" t="n">
        <x:f>SUMIFS(Relaciones!$G$6978:$G$7253,Relaciones!$D$6978:$D$7253,A561,Relaciones!$F$6978:$F$7253,"amistad")</x:f>
        <x:v>2</x:v>
      </x:c>
      <x:c r="T561" s="15" t="n">
        <x:f>COUNTIFS(Relaciones!$E$6978:$E$7253,A561,Relaciones!$F$6978:$F$7253,"rechazo")</x:f>
        <x:v>1</x:v>
      </x:c>
      <x:c r="U561" s="15" t="n">
        <x:f>COUNTIFS(Relaciones!$D$6978:$D$7253,A561,Relaciones!$F$6978:$F$7253,"rechazo")</x:f>
        <x:v>1</x:v>
      </x:c>
      <x:c r="V561" s="15" t="n">
        <x:f>SUMIFS(Relaciones!$G$6978:$G$7253,Relaciones!$D$6978:$D$7253,A561,Relaciones!$F$6978:$F$7253,"rechazo")</x:f>
        <x:v>0</x:v>
      </x:c>
      <x:c r="W561" s="15" t="n">
        <x:f>SUM(INDEX(Respuestas!$B$534:$B$561,MATCH(A561,Respuestas!$A$534:$A$561,0)),INDEX(Respuestas!$C$534:$C$561,MATCH(A561,Respuestas!$A$534:$A$561,0)),INDEX(Respuestas!$D$534:$D$561,MATCH(A561,Respuestas!$A$534:$A$561,0)),INDEX(Respuestas!$E$534:$E$561,MATCH(A561,Respuestas!$A$534:$A$561,0)))</x:f>
        <x:v>8</x:v>
      </x:c>
      <x:c r="X561" s="15" t="n">
        <x:f>COUNTIFS(Relaciones!$E$6978:$E$7253,A561,Relaciones!$F$6978:$F$7253,"mediacion")</x:f>
        <x:v>0</x:v>
      </x:c>
      <x:c r="Y561" s="15" t="n">
        <x:f>COUNTIFS(Relaciones!$E$6978:$E$7253,A561,Relaciones!$F$6978:$F$7253,"mediacion_negativa")</x:f>
        <x:v>7</x:v>
      </x:c>
      <x:c r="Z561" s="15" t="n">
        <x:f>COUNTIFS(Relaciones!$E$6978:$E$7253,A561,Relaciones!$F$6978:$F$7253,"bullying")</x:f>
        <x:v>2</x:v>
      </x:c>
      <x:c r="AA561" s="4" t="str">
        <x:f>INDEX(Respuestas!$F$534:$F$561,MATCH(A561,Respuestas!$A$534:$A$561,0))</x:f>
        <x:v>No</x:v>
      </x:c>
      <x:c r="AB561" s="4" t="str">
        <x:f>INDEX(Respuestas!$G$534:$G$561,MATCH(A561,Respuestas!$A$534:$A$561,0))</x:f>
        <x:v>Sí</x:v>
      </x:c>
      <x:c r="AC561" s="4" t="str">
        <x:f>INDEX(Respuestas!$H$534:$H$561,MATCH(A561,Respuestas!$A$534:$A$561,0))</x:f>
        <x:v>Sí</x:v>
      </x:c>
      <x:c r="AD561" s="4" t="str">
        <x:f>INDEX(Respuestas!$I$534:$I$561,MATCH(A561,Respuestas!$A$534:$A$561,0))</x:f>
        <x:v>Sí</x:v>
      </x:c>
      <x:c r="AE561" s="4" t="str">
        <x:f>INDEX(Respuestas!$J$534:$J$561,MATCH(A561,Respuestas!$A$534:$A$561,0))</x:f>
        <x:v>G2</x:v>
      </x:c>
      <x:c r="AF561" s="4" t="str">
        <x:v>normalizada_v1</x:v>
      </x:c>
      <x:c r="AG561" s="4" t="n">
        <x:f>COUNTIFS($B$2:$B$1513,B561,$C$2:$C$1513,C561,$D$2:$D$1513,D561)</x:f>
        <x:v>28</x:v>
      </x:c>
      <x:c r="AH561" s="4" t="n">
        <x:f>COUNTIFS(Relaciones!$D$6978:$D$7253,A561,Relaciones!$F$6978:$F$7253,"prediccion_amistad")</x:f>
        <x:v>1</x:v>
      </x:c>
      <x:c r="AI561" s="4" t="n">
        <x:f>SUMIFS(Relaciones!$H$6978:$H$7253,Relaciones!$D$6978:$D$7253,A561,Relaciones!$F$6978:$F$7253,"prediccion_amistad")</x:f>
        <x:v>1</x:v>
      </x:c>
      <x:c r="AJ561" s="4" t="n">
        <x:f>COUNTIFS(Relaciones!$D$6978:$D$7253,A561,Relaciones!$F$6978:$F$7253,"prediccion_rechazo")</x:f>
        <x:v>1</x:v>
      </x:c>
      <x:c r="AK561" s="4" t="n">
        <x:f>SUMIFS(Relaciones!$H$6978:$H$7253,Relaciones!$D$6978:$D$7253,A561,Relaciones!$F$6978:$F$7253,"prediccion_rechazo")</x:f>
        <x:v>1</x:v>
      </x:c>
      <x:c r="AL561" s="4" t="n">
        <x:v>0.19131755627772973</x:v>
      </x:c>
    </x:row>
    <x:row r="562" ht="23" customHeight="1">
      <x:c r="A562" s="13" t="str">
        <x:v>00561</x:v>
      </x:c>
      <x:c r="B562" s="4" t="str">
        <x:v>Sevilla</x:v>
      </x:c>
      <x:c r="C562" s="4" t="str">
        <x:v>4.º ESO</x:v>
      </x:c>
      <x:c r="D562" s="4" t="str">
        <x:v>C</x:v>
      </x:c>
      <x:c r="E562" s="4" t="str">
        <x:v>alumna</x:v>
      </x:c>
      <x:c r="F562" s="14" t="n">
        <x:f>IF((AG562-1)=0,"",ROUND(10*Q562/(AG562-1),1))</x:f>
        <x:v>5.9</x:v>
      </x:c>
      <x:c r="G562" s="14" t="n">
        <x:f>IF((AG562-1)=0,"",ROUND(10*R562/(AG562-1),1))</x:f>
        <x:v>2.2</x:v>
      </x:c>
      <x:c r="H562" s="14" t="n">
        <x:f>IF(R562=0,"",ROUND(10*S562/R562,1))</x:f>
        <x:v>10</x:v>
      </x:c>
      <x:c r="I562" s="14" t="n">
        <x:f>IF(AH562=0,"",ROUND(10*AI562/AH562,1))</x:f>
        <x:v>10</x:v>
      </x:c>
      <x:c r="J562" s="14" t="n">
        <x:f>IF((AG562-1)=0,"",ROUND(10*T562/(AG562-1),1))</x:f>
        <x:v>0</x:v>
      </x:c>
      <x:c r="K562" s="14" t="n">
        <x:f>IF((AG562-1)=0,"",ROUND(10*U562/(AG562-1),1))</x:f>
        <x:v>0</x:v>
      </x:c>
      <x:c r="L562" s="14" t="str">
        <x:f>IF(U562=0,"",ROUND(10*V562/U562,1))</x:f>
      </x:c>
      <x:c r="M562" s="14" t="str">
        <x:f>IF(AJ562=0,"",ROUND(10*AK562/AJ562,1))</x:f>
      </x:c>
      <x:c r="N562" s="14" t="n">
        <x:f>ROUND(10*W562/12,1)</x:f>
        <x:v>7.5</x:v>
      </x:c>
      <x:c r="O562" s="14" t="n">
        <x:f>ROUND(10*AL562,1)</x:f>
        <x:v>10</x:v>
      </x:c>
      <x:c r="P562" s="14" t="n">
        <x:f>IF((AG562-1)=0,"",ROUND(10*X562/(AG562-1),1))</x:f>
        <x:v>2.6</x:v>
      </x:c>
      <x:c r="Q562" s="15" t="n">
        <x:f>COUNTIFS(Relaciones!$E$7254:$E$7616,A562,Relaciones!$F$7254:$F$7616,"amistad")</x:f>
        <x:v>16</x:v>
      </x:c>
      <x:c r="R562" s="15" t="n">
        <x:f>COUNTIFS(Relaciones!$D$7254:$D$7616,A562,Relaciones!$F$7254:$F$7616,"amistad")</x:f>
        <x:v>6</x:v>
      </x:c>
      <x:c r="S562" s="15" t="n">
        <x:f>SUMIFS(Relaciones!$G$7254:$G$7616,Relaciones!$D$7254:$D$7616,A562,Relaciones!$F$7254:$F$7616,"amistad")</x:f>
        <x:v>6</x:v>
      </x:c>
      <x:c r="T562" s="15" t="n">
        <x:f>COUNTIFS(Relaciones!$E$7254:$E$7616,A562,Relaciones!$F$7254:$F$7616,"rechazo")</x:f>
        <x:v>0</x:v>
      </x:c>
      <x:c r="U562" s="15" t="n">
        <x:f>COUNTIFS(Relaciones!$D$7254:$D$7616,A562,Relaciones!$F$7254:$F$7616,"rechazo")</x:f>
        <x:v>0</x:v>
      </x:c>
      <x:c r="V562" s="15" t="n">
        <x:f>SUMIFS(Relaciones!$G$7254:$G$7616,Relaciones!$D$7254:$D$7616,A562,Relaciones!$F$7254:$F$7616,"rechazo")</x:f>
        <x:v>0</x:v>
      </x:c>
      <x:c r="W562" s="15" t="n">
        <x:f>SUM(INDEX(Respuestas!$B$562:$B$589,MATCH(A562,Respuestas!$A$562:$A$589,0)),INDEX(Respuestas!$C$562:$C$589,MATCH(A562,Respuestas!$A$562:$A$589,0)),INDEX(Respuestas!$D$562:$D$589,MATCH(A562,Respuestas!$A$562:$A$589,0)),INDEX(Respuestas!$E$562:$E$589,MATCH(A562,Respuestas!$A$562:$A$589,0)))</x:f>
        <x:v>9</x:v>
      </x:c>
      <x:c r="X562" s="15" t="n">
        <x:f>COUNTIFS(Relaciones!$E$7254:$E$7616,A562,Relaciones!$F$7254:$F$7616,"mediacion")</x:f>
        <x:v>7</x:v>
      </x:c>
      <x:c r="Y562" s="15" t="n">
        <x:f>COUNTIFS(Relaciones!$E$7254:$E$7616,A562,Relaciones!$F$7254:$F$7616,"mediacion_negativa")</x:f>
        <x:v>0</x:v>
      </x:c>
      <x:c r="Z562" s="15" t="n">
        <x:f>COUNTIFS(Relaciones!$E$7254:$E$7616,A562,Relaciones!$F$7254:$F$7616,"bullying")</x:f>
        <x:v>0</x:v>
      </x:c>
      <x:c r="AA562" s="4" t="str">
        <x:f>INDEX(Respuestas!$F$562:$F$589,MATCH(A562,Respuestas!$A$562:$A$589,0))</x:f>
        <x:v>No</x:v>
      </x:c>
      <x:c r="AB562" s="4" t="str">
        <x:f>INDEX(Respuestas!$G$562:$G$589,MATCH(A562,Respuestas!$A$562:$A$589,0))</x:f>
        <x:v>Sí</x:v>
      </x:c>
      <x:c r="AC562" s="4" t="str">
        <x:f>INDEX(Respuestas!$H$562:$H$589,MATCH(A562,Respuestas!$A$562:$A$589,0))</x:f>
        <x:v>No</x:v>
      </x:c>
      <x:c r="AD562" s="4" t="str">
        <x:f>INDEX(Respuestas!$I$562:$I$589,MATCH(A562,Respuestas!$A$562:$A$589,0))</x:f>
        <x:v>Sí</x:v>
      </x:c>
      <x:c r="AE562" s="4" t="str">
        <x:f>INDEX(Respuestas!$J$562:$J$589,MATCH(A562,Respuestas!$A$562:$A$589,0))</x:f>
        <x:v>G1</x:v>
      </x:c>
      <x:c r="AF562" s="4" t="str">
        <x:v>normalizada_v1</x:v>
      </x:c>
      <x:c r="AG562" s="4" t="n">
        <x:f>COUNTIFS($B$2:$B$1513,B562,$C$2:$C$1513,C562,$D$2:$D$1513,D562)</x:f>
        <x:v>28</x:v>
      </x:c>
      <x:c r="AH562" s="4" t="n">
        <x:f>COUNTIFS(Relaciones!$D$7254:$D$7616,A562,Relaciones!$F$7254:$F$7616,"prediccion_amistad")</x:f>
        <x:v>12</x:v>
      </x:c>
      <x:c r="AI562" s="4" t="n">
        <x:f>SUMIFS(Relaciones!$H$7254:$H$7616,Relaciones!$D$7254:$D$7616,A562,Relaciones!$F$7254:$F$7616,"prediccion_amistad")</x:f>
        <x:v>12</x:v>
      </x:c>
      <x:c r="AJ562" s="4" t="n">
        <x:f>COUNTIFS(Relaciones!$D$7254:$D$7616,A562,Relaciones!$F$7254:$F$7616,"prediccion_rechazo")</x:f>
        <x:v>0</x:v>
      </x:c>
      <x:c r="AK562" s="4" t="n">
        <x:f>SUMIFS(Relaciones!$H$7254:$H$7616,Relaciones!$D$7254:$D$7616,A562,Relaciones!$F$7254:$F$7616,"prediccion_rechazo")</x:f>
        <x:v>0</x:v>
      </x:c>
      <x:c r="AL562" s="4" t="n">
        <x:v>1</x:v>
      </x:c>
    </x:row>
    <x:row r="563" ht="23" customHeight="1">
      <x:c r="A563" s="13" t="str">
        <x:v>00562</x:v>
      </x:c>
      <x:c r="B563" s="4" t="str">
        <x:v>Sevilla</x:v>
      </x:c>
      <x:c r="C563" s="4" t="str">
        <x:v>4.º ESO</x:v>
      </x:c>
      <x:c r="D563" s="4" t="str">
        <x:v>C</x:v>
      </x:c>
      <x:c r="E563" s="4" t="str">
        <x:v>alumno</x:v>
      </x:c>
      <x:c r="F563" s="14" t="n">
        <x:f>IF((AG563-1)=0,"",ROUND(10*Q563/(AG563-1),1))</x:f>
        <x:v>1.9</x:v>
      </x:c>
      <x:c r="G563" s="14" t="n">
        <x:f>IF((AG563-1)=0,"",ROUND(10*R563/(AG563-1),1))</x:f>
        <x:v>1.5</x:v>
      </x:c>
      <x:c r="H563" s="14" t="n">
        <x:f>IF(R563=0,"",ROUND(10*S563/R563,1))</x:f>
        <x:v>10</x:v>
      </x:c>
      <x:c r="I563" s="14" t="n">
        <x:f>IF(AH563=0,"",ROUND(10*AI563/AH563,1))</x:f>
        <x:v>8</x:v>
      </x:c>
      <x:c r="J563" s="14" t="n">
        <x:f>IF((AG563-1)=0,"",ROUND(10*T563/(AG563-1),1))</x:f>
        <x:v>0.4</x:v>
      </x:c>
      <x:c r="K563" s="14" t="n">
        <x:f>IF((AG563-1)=0,"",ROUND(10*U563/(AG563-1),1))</x:f>
        <x:v>0.4</x:v>
      </x:c>
      <x:c r="L563" s="14" t="n">
        <x:f>IF(U563=0,"",ROUND(10*V563/U563,1))</x:f>
        <x:v>0</x:v>
      </x:c>
      <x:c r="M563" s="14" t="n">
        <x:f>IF(AJ563=0,"",ROUND(10*AK563/AJ563,1))</x:f>
        <x:v>5</x:v>
      </x:c>
      <x:c r="N563" s="14" t="n">
        <x:f>ROUND(10*W563/12,1)</x:f>
        <x:v>8.3</x:v>
      </x:c>
      <x:c r="O563" s="14" t="n">
        <x:f>ROUND(10*AL563,1)</x:f>
        <x:v>3.4</x:v>
      </x:c>
      <x:c r="P563" s="14" t="n">
        <x:f>IF((AG563-1)=0,"",ROUND(10*X563/(AG563-1),1))</x:f>
        <x:v>0</x:v>
      </x:c>
      <x:c r="Q563" s="15" t="n">
        <x:f>COUNTIFS(Relaciones!$E$7254:$E$7616,A563,Relaciones!$F$7254:$F$7616,"amistad")</x:f>
        <x:v>5</x:v>
      </x:c>
      <x:c r="R563" s="15" t="n">
        <x:f>COUNTIFS(Relaciones!$D$7254:$D$7616,A563,Relaciones!$F$7254:$F$7616,"amistad")</x:f>
        <x:v>4</x:v>
      </x:c>
      <x:c r="S563" s="15" t="n">
        <x:f>SUMIFS(Relaciones!$G$7254:$G$7616,Relaciones!$D$7254:$D$7616,A563,Relaciones!$F$7254:$F$7616,"amistad")</x:f>
        <x:v>4</x:v>
      </x:c>
      <x:c r="T563" s="15" t="n">
        <x:f>COUNTIFS(Relaciones!$E$7254:$E$7616,A563,Relaciones!$F$7254:$F$7616,"rechazo")</x:f>
        <x:v>1</x:v>
      </x:c>
      <x:c r="U563" s="15" t="n">
        <x:f>COUNTIFS(Relaciones!$D$7254:$D$7616,A563,Relaciones!$F$7254:$F$7616,"rechazo")</x:f>
        <x:v>1</x:v>
      </x:c>
      <x:c r="V563" s="15" t="n">
        <x:f>SUMIFS(Relaciones!$G$7254:$G$7616,Relaciones!$D$7254:$D$7616,A563,Relaciones!$F$7254:$F$7616,"rechazo")</x:f>
        <x:v>0</x:v>
      </x:c>
      <x:c r="W563" s="15" t="n">
        <x:f>SUM(INDEX(Respuestas!$B$562:$B$589,MATCH(A563,Respuestas!$A$562:$A$589,0)),INDEX(Respuestas!$C$562:$C$589,MATCH(A563,Respuestas!$A$562:$A$589,0)),INDEX(Respuestas!$D$562:$D$589,MATCH(A563,Respuestas!$A$562:$A$589,0)),INDEX(Respuestas!$E$562:$E$589,MATCH(A563,Respuestas!$A$562:$A$589,0)))</x:f>
        <x:v>10</x:v>
      </x:c>
      <x:c r="X563" s="15" t="n">
        <x:f>COUNTIFS(Relaciones!$E$7254:$E$7616,A563,Relaciones!$F$7254:$F$7616,"mediacion")</x:f>
        <x:v>0</x:v>
      </x:c>
      <x:c r="Y563" s="15" t="n">
        <x:f>COUNTIFS(Relaciones!$E$7254:$E$7616,A563,Relaciones!$F$7254:$F$7616,"mediacion_negativa")</x:f>
        <x:v>0</x:v>
      </x:c>
      <x:c r="Z563" s="15" t="n">
        <x:f>COUNTIFS(Relaciones!$E$7254:$E$7616,A563,Relaciones!$F$7254:$F$7616,"bullying")</x:f>
        <x:v>0</x:v>
      </x:c>
      <x:c r="AA563" s="4" t="str">
        <x:f>INDEX(Respuestas!$F$562:$F$589,MATCH(A563,Respuestas!$A$562:$A$589,0))</x:f>
        <x:v>No</x:v>
      </x:c>
      <x:c r="AB563" s="4" t="str">
        <x:f>INDEX(Respuestas!$G$562:$G$589,MATCH(A563,Respuestas!$A$562:$A$589,0))</x:f>
        <x:v>Sí</x:v>
      </x:c>
      <x:c r="AC563" s="4" t="str">
        <x:f>INDEX(Respuestas!$H$562:$H$589,MATCH(A563,Respuestas!$A$562:$A$589,0))</x:f>
        <x:v>No</x:v>
      </x:c>
      <x:c r="AD563" s="4" t="str">
        <x:f>INDEX(Respuestas!$I$562:$I$589,MATCH(A563,Respuestas!$A$562:$A$589,0))</x:f>
        <x:v>Sí</x:v>
      </x:c>
      <x:c r="AE563" s="4" t="str">
        <x:f>INDEX(Respuestas!$J$562:$J$589,MATCH(A563,Respuestas!$A$562:$A$589,0))</x:f>
        <x:v>G1</x:v>
      </x:c>
      <x:c r="AF563" s="4" t="str">
        <x:v>normalizada_v1</x:v>
      </x:c>
      <x:c r="AG563" s="4" t="n">
        <x:f>COUNTIFS($B$2:$B$1513,B563,$C$2:$C$1513,C563,$D$2:$D$1513,D563)</x:f>
        <x:v>28</x:v>
      </x:c>
      <x:c r="AH563" s="4" t="n">
        <x:f>COUNTIFS(Relaciones!$D$7254:$D$7616,A563,Relaciones!$F$7254:$F$7616,"prediccion_amistad")</x:f>
        <x:v>5</x:v>
      </x:c>
      <x:c r="AI563" s="4" t="n">
        <x:f>SUMIFS(Relaciones!$H$7254:$H$7616,Relaciones!$D$7254:$D$7616,A563,Relaciones!$F$7254:$F$7616,"prediccion_amistad")</x:f>
        <x:v>4</x:v>
      </x:c>
      <x:c r="AJ563" s="4" t="n">
        <x:f>COUNTIFS(Relaciones!$D$7254:$D$7616,A563,Relaciones!$F$7254:$F$7616,"prediccion_rechazo")</x:f>
        <x:v>2</x:v>
      </x:c>
      <x:c r="AK563" s="4" t="n">
        <x:f>SUMIFS(Relaciones!$H$7254:$H$7616,Relaciones!$D$7254:$D$7616,A563,Relaciones!$F$7254:$F$7616,"prediccion_rechazo")</x:f>
        <x:v>1</x:v>
      </x:c>
      <x:c r="AL563" s="4" t="n">
        <x:v>0.3440549058053715</x:v>
      </x:c>
    </x:row>
    <x:row r="564" ht="23" customHeight="1">
      <x:c r="A564" s="13" t="str">
        <x:v>00563</x:v>
      </x:c>
      <x:c r="B564" s="4" t="str">
        <x:v>Sevilla</x:v>
      </x:c>
      <x:c r="C564" s="4" t="str">
        <x:v>4.º ESO</x:v>
      </x:c>
      <x:c r="D564" s="4" t="str">
        <x:v>C</x:v>
      </x:c>
      <x:c r="E564" s="4" t="str">
        <x:v>alumna</x:v>
      </x:c>
      <x:c r="F564" s="14" t="n">
        <x:f>IF((AG564-1)=0,"",ROUND(10*Q564/(AG564-1),1))</x:f>
        <x:v>1.5</x:v>
      </x:c>
      <x:c r="G564" s="14" t="n">
        <x:f>IF((AG564-1)=0,"",ROUND(10*R564/(AG564-1),1))</x:f>
        <x:v>1.9</x:v>
      </x:c>
      <x:c r="H564" s="14" t="n">
        <x:f>IF(R564=0,"",ROUND(10*S564/R564,1))</x:f>
        <x:v>8</x:v>
      </x:c>
      <x:c r="I564" s="14" t="n">
        <x:f>IF(AH564=0,"",ROUND(10*AI564/AH564,1))</x:f>
        <x:v>10</x:v>
      </x:c>
      <x:c r="J564" s="14" t="n">
        <x:f>IF((AG564-1)=0,"",ROUND(10*T564/(AG564-1),1))</x:f>
        <x:v>0</x:v>
      </x:c>
      <x:c r="K564" s="14" t="n">
        <x:f>IF((AG564-1)=0,"",ROUND(10*U564/(AG564-1),1))</x:f>
        <x:v>0.4</x:v>
      </x:c>
      <x:c r="L564" s="14" t="n">
        <x:f>IF(U564=0,"",ROUND(10*V564/U564,1))</x:f>
        <x:v>0</x:v>
      </x:c>
      <x:c r="M564" s="14" t="str">
        <x:f>IF(AJ564=0,"",ROUND(10*AK564/AJ564,1))</x:f>
      </x:c>
      <x:c r="N564" s="14" t="n">
        <x:f>ROUND(10*W564/12,1)</x:f>
        <x:v>9.2</x:v>
      </x:c>
      <x:c r="O564" s="14" t="n">
        <x:f>ROUND(10*AL564,1)</x:f>
        <x:v>3.4</x:v>
      </x:c>
      <x:c r="P564" s="14" t="n">
        <x:f>IF((AG564-1)=0,"",ROUND(10*X564/(AG564-1),1))</x:f>
        <x:v>0</x:v>
      </x:c>
      <x:c r="Q564" s="15" t="n">
        <x:f>COUNTIFS(Relaciones!$E$7254:$E$7616,A564,Relaciones!$F$7254:$F$7616,"amistad")</x:f>
        <x:v>4</x:v>
      </x:c>
      <x:c r="R564" s="15" t="n">
        <x:f>COUNTIFS(Relaciones!$D$7254:$D$7616,A564,Relaciones!$F$7254:$F$7616,"amistad")</x:f>
        <x:v>5</x:v>
      </x:c>
      <x:c r="S564" s="15" t="n">
        <x:f>SUMIFS(Relaciones!$G$7254:$G$7616,Relaciones!$D$7254:$D$7616,A564,Relaciones!$F$7254:$F$7616,"amistad")</x:f>
        <x:v>4</x:v>
      </x:c>
      <x:c r="T564" s="15" t="n">
        <x:f>COUNTIFS(Relaciones!$E$7254:$E$7616,A564,Relaciones!$F$7254:$F$7616,"rechazo")</x:f>
        <x:v>0</x:v>
      </x:c>
      <x:c r="U564" s="15" t="n">
        <x:f>COUNTIFS(Relaciones!$D$7254:$D$7616,A564,Relaciones!$F$7254:$F$7616,"rechazo")</x:f>
        <x:v>1</x:v>
      </x:c>
      <x:c r="V564" s="15" t="n">
        <x:f>SUMIFS(Relaciones!$G$7254:$G$7616,Relaciones!$D$7254:$D$7616,A564,Relaciones!$F$7254:$F$7616,"rechazo")</x:f>
        <x:v>0</x:v>
      </x:c>
      <x:c r="W564" s="15" t="n">
        <x:f>SUM(INDEX(Respuestas!$B$562:$B$589,MATCH(A564,Respuestas!$A$562:$A$589,0)),INDEX(Respuestas!$C$562:$C$589,MATCH(A564,Respuestas!$A$562:$A$589,0)),INDEX(Respuestas!$D$562:$D$589,MATCH(A564,Respuestas!$A$562:$A$589,0)),INDEX(Respuestas!$E$562:$E$589,MATCH(A564,Respuestas!$A$562:$A$589,0)))</x:f>
        <x:v>11</x:v>
      </x:c>
      <x:c r="X564" s="15" t="n">
        <x:f>COUNTIFS(Relaciones!$E$7254:$E$7616,A564,Relaciones!$F$7254:$F$7616,"mediacion")</x:f>
        <x:v>0</x:v>
      </x:c>
      <x:c r="Y564" s="15" t="n">
        <x:f>COUNTIFS(Relaciones!$E$7254:$E$7616,A564,Relaciones!$F$7254:$F$7616,"mediacion_negativa")</x:f>
        <x:v>0</x:v>
      </x:c>
      <x:c r="Z564" s="15" t="n">
        <x:f>COUNTIFS(Relaciones!$E$7254:$E$7616,A564,Relaciones!$F$7254:$F$7616,"bullying")</x:f>
        <x:v>0</x:v>
      </x:c>
      <x:c r="AA564" s="4" t="str">
        <x:f>INDEX(Respuestas!$F$562:$F$589,MATCH(A564,Respuestas!$A$562:$A$589,0))</x:f>
        <x:v>No</x:v>
      </x:c>
      <x:c r="AB564" s="4" t="str">
        <x:f>INDEX(Respuestas!$G$562:$G$589,MATCH(A564,Respuestas!$A$562:$A$589,0))</x:f>
        <x:v>Sí</x:v>
      </x:c>
      <x:c r="AC564" s="4" t="str">
        <x:f>INDEX(Respuestas!$H$562:$H$589,MATCH(A564,Respuestas!$A$562:$A$589,0))</x:f>
        <x:v>No</x:v>
      </x:c>
      <x:c r="AD564" s="4" t="str">
        <x:f>INDEX(Respuestas!$I$562:$I$589,MATCH(A564,Respuestas!$A$562:$A$589,0))</x:f>
        <x:v>Sí</x:v>
      </x:c>
      <x:c r="AE564" s="4" t="str">
        <x:f>INDEX(Respuestas!$J$562:$J$589,MATCH(A564,Respuestas!$A$562:$A$589,0))</x:f>
        <x:v>G1</x:v>
      </x:c>
      <x:c r="AF564" s="4" t="str">
        <x:v>normalizada_v1</x:v>
      </x:c>
      <x:c r="AG564" s="4" t="n">
        <x:f>COUNTIFS($B$2:$B$1513,B564,$C$2:$C$1513,C564,$D$2:$D$1513,D564)</x:f>
        <x:v>28</x:v>
      </x:c>
      <x:c r="AH564" s="4" t="n">
        <x:f>COUNTIFS(Relaciones!$D$7254:$D$7616,A564,Relaciones!$F$7254:$F$7616,"prediccion_amistad")</x:f>
        <x:v>3</x:v>
      </x:c>
      <x:c r="AI564" s="4" t="n">
        <x:f>SUMIFS(Relaciones!$H$7254:$H$7616,Relaciones!$D$7254:$D$7616,A564,Relaciones!$F$7254:$F$7616,"prediccion_amistad")</x:f>
        <x:v>3</x:v>
      </x:c>
      <x:c r="AJ564" s="4" t="n">
        <x:f>COUNTIFS(Relaciones!$D$7254:$D$7616,A564,Relaciones!$F$7254:$F$7616,"prediccion_rechazo")</x:f>
        <x:v>0</x:v>
      </x:c>
      <x:c r="AK564" s="4" t="n">
        <x:f>SUMIFS(Relaciones!$H$7254:$H$7616,Relaciones!$D$7254:$D$7616,A564,Relaciones!$F$7254:$F$7616,"prediccion_rechazo")</x:f>
        <x:v>0</x:v>
      </x:c>
      <x:c r="AL564" s="4" t="n">
        <x:v>0.3388837585152627</x:v>
      </x:c>
    </x:row>
    <x:row r="565" ht="23" customHeight="1">
      <x:c r="A565" s="13" t="str">
        <x:v>00564</x:v>
      </x:c>
      <x:c r="B565" s="4" t="str">
        <x:v>Sevilla</x:v>
      </x:c>
      <x:c r="C565" s="4" t="str">
        <x:v>4.º ESO</x:v>
      </x:c>
      <x:c r="D565" s="4" t="str">
        <x:v>C</x:v>
      </x:c>
      <x:c r="E565" s="4" t="str">
        <x:v>alumno</x:v>
      </x:c>
      <x:c r="F565" s="14" t="n">
        <x:f>IF((AG565-1)=0,"",ROUND(10*Q565/(AG565-1),1))</x:f>
        <x:v>1.5</x:v>
      </x:c>
      <x:c r="G565" s="14" t="n">
        <x:f>IF((AG565-1)=0,"",ROUND(10*R565/(AG565-1),1))</x:f>
        <x:v>1.9</x:v>
      </x:c>
      <x:c r="H565" s="14" t="n">
        <x:f>IF(R565=0,"",ROUND(10*S565/R565,1))</x:f>
        <x:v>8</x:v>
      </x:c>
      <x:c r="I565" s="14" t="n">
        <x:f>IF(AH565=0,"",ROUND(10*AI565/AH565,1))</x:f>
        <x:v>10</x:v>
      </x:c>
      <x:c r="J565" s="14" t="n">
        <x:f>IF((AG565-1)=0,"",ROUND(10*T565/(AG565-1),1))</x:f>
        <x:v>0.4</x:v>
      </x:c>
      <x:c r="K565" s="14" t="n">
        <x:f>IF((AG565-1)=0,"",ROUND(10*U565/(AG565-1),1))</x:f>
        <x:v>0.4</x:v>
      </x:c>
      <x:c r="L565" s="14" t="n">
        <x:f>IF(U565=0,"",ROUND(10*V565/U565,1))</x:f>
        <x:v>0</x:v>
      </x:c>
      <x:c r="M565" s="14" t="str">
        <x:f>IF(AJ565=0,"",ROUND(10*AK565/AJ565,1))</x:f>
      </x:c>
      <x:c r="N565" s="14" t="n">
        <x:f>ROUND(10*W565/12,1)</x:f>
        <x:v>10</x:v>
      </x:c>
      <x:c r="O565" s="14" t="n">
        <x:f>ROUND(10*AL565,1)</x:f>
        <x:v>3.8</x:v>
      </x:c>
      <x:c r="P565" s="14" t="n">
        <x:f>IF((AG565-1)=0,"",ROUND(10*X565/(AG565-1),1))</x:f>
        <x:v>0</x:v>
      </x:c>
      <x:c r="Q565" s="15" t="n">
        <x:f>COUNTIFS(Relaciones!$E$7254:$E$7616,A565,Relaciones!$F$7254:$F$7616,"amistad")</x:f>
        <x:v>4</x:v>
      </x:c>
      <x:c r="R565" s="15" t="n">
        <x:f>COUNTIFS(Relaciones!$D$7254:$D$7616,A565,Relaciones!$F$7254:$F$7616,"amistad")</x:f>
        <x:v>5</x:v>
      </x:c>
      <x:c r="S565" s="15" t="n">
        <x:f>SUMIFS(Relaciones!$G$7254:$G$7616,Relaciones!$D$7254:$D$7616,A565,Relaciones!$F$7254:$F$7616,"amistad")</x:f>
        <x:v>4</x:v>
      </x:c>
      <x:c r="T565" s="15" t="n">
        <x:f>COUNTIFS(Relaciones!$E$7254:$E$7616,A565,Relaciones!$F$7254:$F$7616,"rechazo")</x:f>
        <x:v>1</x:v>
      </x:c>
      <x:c r="U565" s="15" t="n">
        <x:f>COUNTIFS(Relaciones!$D$7254:$D$7616,A565,Relaciones!$F$7254:$F$7616,"rechazo")</x:f>
        <x:v>1</x:v>
      </x:c>
      <x:c r="V565" s="15" t="n">
        <x:f>SUMIFS(Relaciones!$G$7254:$G$7616,Relaciones!$D$7254:$D$7616,A565,Relaciones!$F$7254:$F$7616,"rechazo")</x:f>
        <x:v>0</x:v>
      </x:c>
      <x:c r="W565" s="15" t="n">
        <x:f>SUM(INDEX(Respuestas!$B$562:$B$589,MATCH(A565,Respuestas!$A$562:$A$589,0)),INDEX(Respuestas!$C$562:$C$589,MATCH(A565,Respuestas!$A$562:$A$589,0)),INDEX(Respuestas!$D$562:$D$589,MATCH(A565,Respuestas!$A$562:$A$589,0)),INDEX(Respuestas!$E$562:$E$589,MATCH(A565,Respuestas!$A$562:$A$589,0)))</x:f>
        <x:v>12</x:v>
      </x:c>
      <x:c r="X565" s="15" t="n">
        <x:f>COUNTIFS(Relaciones!$E$7254:$E$7616,A565,Relaciones!$F$7254:$F$7616,"mediacion")</x:f>
        <x:v>0</x:v>
      </x:c>
      <x:c r="Y565" s="15" t="n">
        <x:f>COUNTIFS(Relaciones!$E$7254:$E$7616,A565,Relaciones!$F$7254:$F$7616,"mediacion_negativa")</x:f>
        <x:v>0</x:v>
      </x:c>
      <x:c r="Z565" s="15" t="n">
        <x:f>COUNTIFS(Relaciones!$E$7254:$E$7616,A565,Relaciones!$F$7254:$F$7616,"bullying")</x:f>
        <x:v>0</x:v>
      </x:c>
      <x:c r="AA565" s="4" t="str">
        <x:f>INDEX(Respuestas!$F$562:$F$589,MATCH(A565,Respuestas!$A$562:$A$589,0))</x:f>
        <x:v>No</x:v>
      </x:c>
      <x:c r="AB565" s="4" t="str">
        <x:f>INDEX(Respuestas!$G$562:$G$589,MATCH(A565,Respuestas!$A$562:$A$589,0))</x:f>
        <x:v>Sí</x:v>
      </x:c>
      <x:c r="AC565" s="4" t="str">
        <x:f>INDEX(Respuestas!$H$562:$H$589,MATCH(A565,Respuestas!$A$562:$A$589,0))</x:f>
        <x:v>No</x:v>
      </x:c>
      <x:c r="AD565" s="4" t="str">
        <x:f>INDEX(Respuestas!$I$562:$I$589,MATCH(A565,Respuestas!$A$562:$A$589,0))</x:f>
        <x:v>Sí</x:v>
      </x:c>
      <x:c r="AE565" s="4" t="str">
        <x:f>INDEX(Respuestas!$J$562:$J$589,MATCH(A565,Respuestas!$A$562:$A$589,0))</x:f>
        <x:v>G1</x:v>
      </x:c>
      <x:c r="AF565" s="4" t="str">
        <x:v>normalizada_v1</x:v>
      </x:c>
      <x:c r="AG565" s="4" t="n">
        <x:f>COUNTIFS($B$2:$B$1513,B565,$C$2:$C$1513,C565,$D$2:$D$1513,D565)</x:f>
        <x:v>28</x:v>
      </x:c>
      <x:c r="AH565" s="4" t="n">
        <x:f>COUNTIFS(Relaciones!$D$7254:$D$7616,A565,Relaciones!$F$7254:$F$7616,"prediccion_amistad")</x:f>
        <x:v>3</x:v>
      </x:c>
      <x:c r="AI565" s="4" t="n">
        <x:f>SUMIFS(Relaciones!$H$7254:$H$7616,Relaciones!$D$7254:$D$7616,A565,Relaciones!$F$7254:$F$7616,"prediccion_amistad")</x:f>
        <x:v>3</x:v>
      </x:c>
      <x:c r="AJ565" s="4" t="n">
        <x:f>COUNTIFS(Relaciones!$D$7254:$D$7616,A565,Relaciones!$F$7254:$F$7616,"prediccion_rechazo")</x:f>
        <x:v>0</x:v>
      </x:c>
      <x:c r="AK565" s="4" t="n">
        <x:f>SUMIFS(Relaciones!$H$7254:$H$7616,Relaciones!$D$7254:$D$7616,A565,Relaciones!$F$7254:$F$7616,"prediccion_rechazo")</x:f>
        <x:v>0</x:v>
      </x:c>
      <x:c r="AL565" s="4" t="n">
        <x:v>0.3760824335107981</x:v>
      </x:c>
    </x:row>
    <x:row r="566" ht="23" customHeight="1">
      <x:c r="A566" s="13" t="str">
        <x:v>00565</x:v>
      </x:c>
      <x:c r="B566" s="4" t="str">
        <x:v>Sevilla</x:v>
      </x:c>
      <x:c r="C566" s="4" t="str">
        <x:v>4.º ESO</x:v>
      </x:c>
      <x:c r="D566" s="4" t="str">
        <x:v>C</x:v>
      </x:c>
      <x:c r="E566" s="4" t="str">
        <x:v>alumna</x:v>
      </x:c>
      <x:c r="F566" s="14" t="n">
        <x:f>IF((AG566-1)=0,"",ROUND(10*Q566/(AG566-1),1))</x:f>
        <x:v>1.9</x:v>
      </x:c>
      <x:c r="G566" s="14" t="n">
        <x:f>IF((AG566-1)=0,"",ROUND(10*R566/(AG566-1),1))</x:f>
        <x:v>1.9</x:v>
      </x:c>
      <x:c r="H566" s="14" t="n">
        <x:f>IF(R566=0,"",ROUND(10*S566/R566,1))</x:f>
        <x:v>8</x:v>
      </x:c>
      <x:c r="I566" s="14" t="n">
        <x:f>IF(AH566=0,"",ROUND(10*AI566/AH566,1))</x:f>
        <x:v>8</x:v>
      </x:c>
      <x:c r="J566" s="14" t="n">
        <x:f>IF((AG566-1)=0,"",ROUND(10*T566/(AG566-1),1))</x:f>
        <x:v>0</x:v>
      </x:c>
      <x:c r="K566" s="14" t="n">
        <x:f>IF((AG566-1)=0,"",ROUND(10*U566/(AG566-1),1))</x:f>
        <x:v>0.4</x:v>
      </x:c>
      <x:c r="L566" s="14" t="n">
        <x:f>IF(U566=0,"",ROUND(10*V566/U566,1))</x:f>
        <x:v>0</x:v>
      </x:c>
      <x:c r="M566" s="14" t="n">
        <x:f>IF(AJ566=0,"",ROUND(10*AK566/AJ566,1))</x:f>
        <x:v>0</x:v>
      </x:c>
      <x:c r="N566" s="14" t="n">
        <x:f>ROUND(10*W566/12,1)</x:f>
        <x:v>7.5</x:v>
      </x:c>
      <x:c r="O566" s="14" t="n">
        <x:f>ROUND(10*AL566,1)</x:f>
        <x:v>3.6</x:v>
      </x:c>
      <x:c r="P566" s="14" t="n">
        <x:f>IF((AG566-1)=0,"",ROUND(10*X566/(AG566-1),1))</x:f>
        <x:v>0</x:v>
      </x:c>
      <x:c r="Q566" s="15" t="n">
        <x:f>COUNTIFS(Relaciones!$E$7254:$E$7616,A566,Relaciones!$F$7254:$F$7616,"amistad")</x:f>
        <x:v>5</x:v>
      </x:c>
      <x:c r="R566" s="15" t="n">
        <x:f>COUNTIFS(Relaciones!$D$7254:$D$7616,A566,Relaciones!$F$7254:$F$7616,"amistad")</x:f>
        <x:v>5</x:v>
      </x:c>
      <x:c r="S566" s="15" t="n">
        <x:f>SUMIFS(Relaciones!$G$7254:$G$7616,Relaciones!$D$7254:$D$7616,A566,Relaciones!$F$7254:$F$7616,"amistad")</x:f>
        <x:v>4</x:v>
      </x:c>
      <x:c r="T566" s="15" t="n">
        <x:f>COUNTIFS(Relaciones!$E$7254:$E$7616,A566,Relaciones!$F$7254:$F$7616,"rechazo")</x:f>
        <x:v>0</x:v>
      </x:c>
      <x:c r="U566" s="15" t="n">
        <x:f>COUNTIFS(Relaciones!$D$7254:$D$7616,A566,Relaciones!$F$7254:$F$7616,"rechazo")</x:f>
        <x:v>1</x:v>
      </x:c>
      <x:c r="V566" s="15" t="n">
        <x:f>SUMIFS(Relaciones!$G$7254:$G$7616,Relaciones!$D$7254:$D$7616,A566,Relaciones!$F$7254:$F$7616,"rechazo")</x:f>
        <x:v>0</x:v>
      </x:c>
      <x:c r="W566" s="15" t="n">
        <x:f>SUM(INDEX(Respuestas!$B$562:$B$589,MATCH(A566,Respuestas!$A$562:$A$589,0)),INDEX(Respuestas!$C$562:$C$589,MATCH(A566,Respuestas!$A$562:$A$589,0)),INDEX(Respuestas!$D$562:$D$589,MATCH(A566,Respuestas!$A$562:$A$589,0)),INDEX(Respuestas!$E$562:$E$589,MATCH(A566,Respuestas!$A$562:$A$589,0)))</x:f>
        <x:v>9</x:v>
      </x:c>
      <x:c r="X566" s="15" t="n">
        <x:f>COUNTIFS(Relaciones!$E$7254:$E$7616,A566,Relaciones!$F$7254:$F$7616,"mediacion")</x:f>
        <x:v>0</x:v>
      </x:c>
      <x:c r="Y566" s="15" t="n">
        <x:f>COUNTIFS(Relaciones!$E$7254:$E$7616,A566,Relaciones!$F$7254:$F$7616,"mediacion_negativa")</x:f>
        <x:v>0</x:v>
      </x:c>
      <x:c r="Z566" s="15" t="n">
        <x:f>COUNTIFS(Relaciones!$E$7254:$E$7616,A566,Relaciones!$F$7254:$F$7616,"bullying")</x:f>
        <x:v>0</x:v>
      </x:c>
      <x:c r="AA566" s="4" t="str">
        <x:f>INDEX(Respuestas!$F$562:$F$589,MATCH(A566,Respuestas!$A$562:$A$589,0))</x:f>
        <x:v>No</x:v>
      </x:c>
      <x:c r="AB566" s="4" t="str">
        <x:f>INDEX(Respuestas!$G$562:$G$589,MATCH(A566,Respuestas!$A$562:$A$589,0))</x:f>
        <x:v>Sí</x:v>
      </x:c>
      <x:c r="AC566" s="4" t="str">
        <x:f>INDEX(Respuestas!$H$562:$H$589,MATCH(A566,Respuestas!$A$562:$A$589,0))</x:f>
        <x:v>No</x:v>
      </x:c>
      <x:c r="AD566" s="4" t="str">
        <x:f>INDEX(Respuestas!$I$562:$I$589,MATCH(A566,Respuestas!$A$562:$A$589,0))</x:f>
        <x:v>Sí</x:v>
      </x:c>
      <x:c r="AE566" s="4" t="str">
        <x:f>INDEX(Respuestas!$J$562:$J$589,MATCH(A566,Respuestas!$A$562:$A$589,0))</x:f>
        <x:v>G1</x:v>
      </x:c>
      <x:c r="AF566" s="4" t="str">
        <x:v>normalizada_v1</x:v>
      </x:c>
      <x:c r="AG566" s="4" t="n">
        <x:f>COUNTIFS($B$2:$B$1513,B566,$C$2:$C$1513,C566,$D$2:$D$1513,D566)</x:f>
        <x:v>28</x:v>
      </x:c>
      <x:c r="AH566" s="4" t="n">
        <x:f>COUNTIFS(Relaciones!$D$7254:$D$7616,A566,Relaciones!$F$7254:$F$7616,"prediccion_amistad")</x:f>
        <x:v>5</x:v>
      </x:c>
      <x:c r="AI566" s="4" t="n">
        <x:f>SUMIFS(Relaciones!$H$7254:$H$7616,Relaciones!$D$7254:$D$7616,A566,Relaciones!$F$7254:$F$7616,"prediccion_amistad")</x:f>
        <x:v>4</x:v>
      </x:c>
      <x:c r="AJ566" s="4" t="n">
        <x:f>COUNTIFS(Relaciones!$D$7254:$D$7616,A566,Relaciones!$F$7254:$F$7616,"prediccion_rechazo")</x:f>
        <x:v>1</x:v>
      </x:c>
      <x:c r="AK566" s="4" t="n">
        <x:f>SUMIFS(Relaciones!$H$7254:$H$7616,Relaciones!$D$7254:$D$7616,A566,Relaciones!$F$7254:$F$7616,"prediccion_rechazo")</x:f>
        <x:v>0</x:v>
      </x:c>
      <x:c r="AL566" s="4" t="n">
        <x:v>0.3619173844933575</x:v>
      </x:c>
    </x:row>
    <x:row r="567" ht="23" customHeight="1">
      <x:c r="A567" s="13" t="str">
        <x:v>00566</x:v>
      </x:c>
      <x:c r="B567" s="4" t="str">
        <x:v>Sevilla</x:v>
      </x:c>
      <x:c r="C567" s="4" t="str">
        <x:v>4.º ESO</x:v>
      </x:c>
      <x:c r="D567" s="4" t="str">
        <x:v>C</x:v>
      </x:c>
      <x:c r="E567" s="4" t="str">
        <x:v>alumno</x:v>
      </x:c>
      <x:c r="F567" s="14" t="n">
        <x:f>IF((AG567-1)=0,"",ROUND(10*Q567/(AG567-1),1))</x:f>
        <x:v>1.5</x:v>
      </x:c>
      <x:c r="G567" s="14" t="n">
        <x:f>IF((AG567-1)=0,"",ROUND(10*R567/(AG567-1),1))</x:f>
        <x:v>1.9</x:v>
      </x:c>
      <x:c r="H567" s="14" t="n">
        <x:f>IF(R567=0,"",ROUND(10*S567/R567,1))</x:f>
        <x:v>8</x:v>
      </x:c>
      <x:c r="I567" s="14" t="n">
        <x:f>IF(AH567=0,"",ROUND(10*AI567/AH567,1))</x:f>
        <x:v>10</x:v>
      </x:c>
      <x:c r="J567" s="14" t="n">
        <x:f>IF((AG567-1)=0,"",ROUND(10*T567/(AG567-1),1))</x:f>
        <x:v>0.4</x:v>
      </x:c>
      <x:c r="K567" s="14" t="n">
        <x:f>IF((AG567-1)=0,"",ROUND(10*U567/(AG567-1),1))</x:f>
        <x:v>0.7</x:v>
      </x:c>
      <x:c r="L567" s="14" t="n">
        <x:f>IF(U567=0,"",ROUND(10*V567/U567,1))</x:f>
        <x:v>0</x:v>
      </x:c>
      <x:c r="M567" s="14" t="n">
        <x:f>IF(AJ567=0,"",ROUND(10*AK567/AJ567,1))</x:f>
        <x:v>10</x:v>
      </x:c>
      <x:c r="N567" s="14" t="n">
        <x:f>ROUND(10*W567/12,1)</x:f>
        <x:v>8.3</x:v>
      </x:c>
      <x:c r="O567" s="14" t="n">
        <x:f>ROUND(10*AL567,1)</x:f>
        <x:v>3.4</x:v>
      </x:c>
      <x:c r="P567" s="14" t="n">
        <x:f>IF((AG567-1)=0,"",ROUND(10*X567/(AG567-1),1))</x:f>
        <x:v>0</x:v>
      </x:c>
      <x:c r="Q567" s="15" t="n">
        <x:f>COUNTIFS(Relaciones!$E$7254:$E$7616,A567,Relaciones!$F$7254:$F$7616,"amistad")</x:f>
        <x:v>4</x:v>
      </x:c>
      <x:c r="R567" s="15" t="n">
        <x:f>COUNTIFS(Relaciones!$D$7254:$D$7616,A567,Relaciones!$F$7254:$F$7616,"amistad")</x:f>
        <x:v>5</x:v>
      </x:c>
      <x:c r="S567" s="15" t="n">
        <x:f>SUMIFS(Relaciones!$G$7254:$G$7616,Relaciones!$D$7254:$D$7616,A567,Relaciones!$F$7254:$F$7616,"amistad")</x:f>
        <x:v>4</x:v>
      </x:c>
      <x:c r="T567" s="15" t="n">
        <x:f>COUNTIFS(Relaciones!$E$7254:$E$7616,A567,Relaciones!$F$7254:$F$7616,"rechazo")</x:f>
        <x:v>1</x:v>
      </x:c>
      <x:c r="U567" s="15" t="n">
        <x:f>COUNTIFS(Relaciones!$D$7254:$D$7616,A567,Relaciones!$F$7254:$F$7616,"rechazo")</x:f>
        <x:v>2</x:v>
      </x:c>
      <x:c r="V567" s="15" t="n">
        <x:f>SUMIFS(Relaciones!$G$7254:$G$7616,Relaciones!$D$7254:$D$7616,A567,Relaciones!$F$7254:$F$7616,"rechazo")</x:f>
        <x:v>0</x:v>
      </x:c>
      <x:c r="W567" s="15" t="n">
        <x:f>SUM(INDEX(Respuestas!$B$562:$B$589,MATCH(A567,Respuestas!$A$562:$A$589,0)),INDEX(Respuestas!$C$562:$C$589,MATCH(A567,Respuestas!$A$562:$A$589,0)),INDEX(Respuestas!$D$562:$D$589,MATCH(A567,Respuestas!$A$562:$A$589,0)),INDEX(Respuestas!$E$562:$E$589,MATCH(A567,Respuestas!$A$562:$A$589,0)))</x:f>
        <x:v>10</x:v>
      </x:c>
      <x:c r="X567" s="15" t="n">
        <x:f>COUNTIFS(Relaciones!$E$7254:$E$7616,A567,Relaciones!$F$7254:$F$7616,"mediacion")</x:f>
        <x:v>0</x:v>
      </x:c>
      <x:c r="Y567" s="15" t="n">
        <x:f>COUNTIFS(Relaciones!$E$7254:$E$7616,A567,Relaciones!$F$7254:$F$7616,"mediacion_negativa")</x:f>
        <x:v>0</x:v>
      </x:c>
      <x:c r="Z567" s="15" t="n">
        <x:f>COUNTIFS(Relaciones!$E$7254:$E$7616,A567,Relaciones!$F$7254:$F$7616,"bullying")</x:f>
        <x:v>0</x:v>
      </x:c>
      <x:c r="AA567" s="4" t="str">
        <x:f>INDEX(Respuestas!$F$562:$F$589,MATCH(A567,Respuestas!$A$562:$A$589,0))</x:f>
        <x:v>No</x:v>
      </x:c>
      <x:c r="AB567" s="4" t="str">
        <x:f>INDEX(Respuestas!$G$562:$G$589,MATCH(A567,Respuestas!$A$562:$A$589,0))</x:f>
        <x:v>Sí</x:v>
      </x:c>
      <x:c r="AC567" s="4" t="str">
        <x:f>INDEX(Respuestas!$H$562:$H$589,MATCH(A567,Respuestas!$A$562:$A$589,0))</x:f>
        <x:v>No</x:v>
      </x:c>
      <x:c r="AD567" s="4" t="str">
        <x:f>INDEX(Respuestas!$I$562:$I$589,MATCH(A567,Respuestas!$A$562:$A$589,0))</x:f>
        <x:v>Sí</x:v>
      </x:c>
      <x:c r="AE567" s="4" t="str">
        <x:f>INDEX(Respuestas!$J$562:$J$589,MATCH(A567,Respuestas!$A$562:$A$589,0))</x:f>
        <x:v>G1</x:v>
      </x:c>
      <x:c r="AF567" s="4" t="str">
        <x:v>normalizada_v1</x:v>
      </x:c>
      <x:c r="AG567" s="4" t="n">
        <x:f>COUNTIFS($B$2:$B$1513,B567,$C$2:$C$1513,C567,$D$2:$D$1513,D567)</x:f>
        <x:v>28</x:v>
      </x:c>
      <x:c r="AH567" s="4" t="n">
        <x:f>COUNTIFS(Relaciones!$D$7254:$D$7616,A567,Relaciones!$F$7254:$F$7616,"prediccion_amistad")</x:f>
        <x:v>3</x:v>
      </x:c>
      <x:c r="AI567" s="4" t="n">
        <x:f>SUMIFS(Relaciones!$H$7254:$H$7616,Relaciones!$D$7254:$D$7616,A567,Relaciones!$F$7254:$F$7616,"prediccion_amistad")</x:f>
        <x:v>3</x:v>
      </x:c>
      <x:c r="AJ567" s="4" t="n">
        <x:f>COUNTIFS(Relaciones!$D$7254:$D$7616,A567,Relaciones!$F$7254:$F$7616,"prediccion_rechazo")</x:f>
        <x:v>1</x:v>
      </x:c>
      <x:c r="AK567" s="4" t="n">
        <x:f>SUMIFS(Relaciones!$H$7254:$H$7616,Relaciones!$D$7254:$D$7616,A567,Relaciones!$F$7254:$F$7616,"prediccion_rechazo")</x:f>
        <x:v>1</x:v>
      </x:c>
      <x:c r="AL567" s="4" t="n">
        <x:v>0.3416429860300081</x:v>
      </x:c>
    </x:row>
    <x:row r="568" ht="23" customHeight="1">
      <x:c r="A568" s="13" t="str">
        <x:v>00567</x:v>
      </x:c>
      <x:c r="B568" s="4" t="str">
        <x:v>Sevilla</x:v>
      </x:c>
      <x:c r="C568" s="4" t="str">
        <x:v>4.º ESO</x:v>
      </x:c>
      <x:c r="D568" s="4" t="str">
        <x:v>C</x:v>
      </x:c>
      <x:c r="E568" s="4" t="str">
        <x:v>alumna</x:v>
      </x:c>
      <x:c r="F568" s="14" t="n">
        <x:f>IF((AG568-1)=0,"",ROUND(10*Q568/(AG568-1),1))</x:f>
        <x:v>1.5</x:v>
      </x:c>
      <x:c r="G568" s="14" t="n">
        <x:f>IF((AG568-1)=0,"",ROUND(10*R568/(AG568-1),1))</x:f>
        <x:v>2.2</x:v>
      </x:c>
      <x:c r="H568" s="14" t="n">
        <x:f>IF(R568=0,"",ROUND(10*S568/R568,1))</x:f>
        <x:v>6.7</x:v>
      </x:c>
      <x:c r="I568" s="14" t="n">
        <x:f>IF(AH568=0,"",ROUND(10*AI568/AH568,1))</x:f>
        <x:v>10</x:v>
      </x:c>
      <x:c r="J568" s="14" t="n">
        <x:f>IF((AG568-1)=0,"",ROUND(10*T568/(AG568-1),1))</x:f>
        <x:v>0.7</x:v>
      </x:c>
      <x:c r="K568" s="14" t="n">
        <x:f>IF((AG568-1)=0,"",ROUND(10*U568/(AG568-1),1))</x:f>
        <x:v>0.4</x:v>
      </x:c>
      <x:c r="L568" s="14" t="n">
        <x:f>IF(U568=0,"",ROUND(10*V568/U568,1))</x:f>
        <x:v>0</x:v>
      </x:c>
      <x:c r="M568" s="14" t="n">
        <x:f>IF(AJ568=0,"",ROUND(10*AK568/AJ568,1))</x:f>
        <x:v>10</x:v>
      </x:c>
      <x:c r="N568" s="14" t="n">
        <x:f>ROUND(10*W568/12,1)</x:f>
        <x:v>9.2</x:v>
      </x:c>
      <x:c r="O568" s="14" t="n">
        <x:f>ROUND(10*AL568,1)</x:f>
        <x:v>3.9</x:v>
      </x:c>
      <x:c r="P568" s="14" t="n">
        <x:f>IF((AG568-1)=0,"",ROUND(10*X568/(AG568-1),1))</x:f>
        <x:v>0</x:v>
      </x:c>
      <x:c r="Q568" s="15" t="n">
        <x:f>COUNTIFS(Relaciones!$E$7254:$E$7616,A568,Relaciones!$F$7254:$F$7616,"amistad")</x:f>
        <x:v>4</x:v>
      </x:c>
      <x:c r="R568" s="15" t="n">
        <x:f>COUNTIFS(Relaciones!$D$7254:$D$7616,A568,Relaciones!$F$7254:$F$7616,"amistad")</x:f>
        <x:v>6</x:v>
      </x:c>
      <x:c r="S568" s="15" t="n">
        <x:f>SUMIFS(Relaciones!$G$7254:$G$7616,Relaciones!$D$7254:$D$7616,A568,Relaciones!$F$7254:$F$7616,"amistad")</x:f>
        <x:v>4</x:v>
      </x:c>
      <x:c r="T568" s="15" t="n">
        <x:f>COUNTIFS(Relaciones!$E$7254:$E$7616,A568,Relaciones!$F$7254:$F$7616,"rechazo")</x:f>
        <x:v>2</x:v>
      </x:c>
      <x:c r="U568" s="15" t="n">
        <x:f>COUNTIFS(Relaciones!$D$7254:$D$7616,A568,Relaciones!$F$7254:$F$7616,"rechazo")</x:f>
        <x:v>1</x:v>
      </x:c>
      <x:c r="V568" s="15" t="n">
        <x:f>SUMIFS(Relaciones!$G$7254:$G$7616,Relaciones!$D$7254:$D$7616,A568,Relaciones!$F$7254:$F$7616,"rechazo")</x:f>
        <x:v>0</x:v>
      </x:c>
      <x:c r="W568" s="15" t="n">
        <x:f>SUM(INDEX(Respuestas!$B$562:$B$589,MATCH(A568,Respuestas!$A$562:$A$589,0)),INDEX(Respuestas!$C$562:$C$589,MATCH(A568,Respuestas!$A$562:$A$589,0)),INDEX(Respuestas!$D$562:$D$589,MATCH(A568,Respuestas!$A$562:$A$589,0)),INDEX(Respuestas!$E$562:$E$589,MATCH(A568,Respuestas!$A$562:$A$589,0)))</x:f>
        <x:v>11</x:v>
      </x:c>
      <x:c r="X568" s="15" t="n">
        <x:f>COUNTIFS(Relaciones!$E$7254:$E$7616,A568,Relaciones!$F$7254:$F$7616,"mediacion")</x:f>
        <x:v>0</x:v>
      </x:c>
      <x:c r="Y568" s="15" t="n">
        <x:f>COUNTIFS(Relaciones!$E$7254:$E$7616,A568,Relaciones!$F$7254:$F$7616,"mediacion_negativa")</x:f>
        <x:v>0</x:v>
      </x:c>
      <x:c r="Z568" s="15" t="n">
        <x:f>COUNTIFS(Relaciones!$E$7254:$E$7616,A568,Relaciones!$F$7254:$F$7616,"bullying")</x:f>
        <x:v>0</x:v>
      </x:c>
      <x:c r="AA568" s="4" t="str">
        <x:f>INDEX(Respuestas!$F$562:$F$589,MATCH(A568,Respuestas!$A$562:$A$589,0))</x:f>
        <x:v>No</x:v>
      </x:c>
      <x:c r="AB568" s="4" t="str">
        <x:f>INDEX(Respuestas!$G$562:$G$589,MATCH(A568,Respuestas!$A$562:$A$589,0))</x:f>
        <x:v>Sí</x:v>
      </x:c>
      <x:c r="AC568" s="4" t="str">
        <x:f>INDEX(Respuestas!$H$562:$H$589,MATCH(A568,Respuestas!$A$562:$A$589,0))</x:f>
        <x:v>No</x:v>
      </x:c>
      <x:c r="AD568" s="4" t="str">
        <x:f>INDEX(Respuestas!$I$562:$I$589,MATCH(A568,Respuestas!$A$562:$A$589,0))</x:f>
        <x:v>Sí</x:v>
      </x:c>
      <x:c r="AE568" s="4" t="str">
        <x:f>INDEX(Respuestas!$J$562:$J$589,MATCH(A568,Respuestas!$A$562:$A$589,0))</x:f>
        <x:v>G1</x:v>
      </x:c>
      <x:c r="AF568" s="4" t="str">
        <x:v>normalizada_v1</x:v>
      </x:c>
      <x:c r="AG568" s="4" t="n">
        <x:f>COUNTIFS($B$2:$B$1513,B568,$C$2:$C$1513,C568,$D$2:$D$1513,D568)</x:f>
        <x:v>28</x:v>
      </x:c>
      <x:c r="AH568" s="4" t="n">
        <x:f>COUNTIFS(Relaciones!$D$7254:$D$7616,A568,Relaciones!$F$7254:$F$7616,"prediccion_amistad")</x:f>
        <x:v>3</x:v>
      </x:c>
      <x:c r="AI568" s="4" t="n">
        <x:f>SUMIFS(Relaciones!$H$7254:$H$7616,Relaciones!$D$7254:$D$7616,A568,Relaciones!$F$7254:$F$7616,"prediccion_amistad")</x:f>
        <x:v>3</x:v>
      </x:c>
      <x:c r="AJ568" s="4" t="n">
        <x:f>COUNTIFS(Relaciones!$D$7254:$D$7616,A568,Relaciones!$F$7254:$F$7616,"prediccion_rechazo")</x:f>
        <x:v>1</x:v>
      </x:c>
      <x:c r="AK568" s="4" t="n">
        <x:f>SUMIFS(Relaciones!$H$7254:$H$7616,Relaciones!$D$7254:$D$7616,A568,Relaciones!$F$7254:$F$7616,"prediccion_rechazo")</x:f>
        <x:v>1</x:v>
      </x:c>
      <x:c r="AL568" s="4" t="n">
        <x:v>0.38946446155446585</x:v>
      </x:c>
    </x:row>
    <x:row r="569" ht="23" customHeight="1">
      <x:c r="A569" s="13" t="str">
        <x:v>00568</x:v>
      </x:c>
      <x:c r="B569" s="4" t="str">
        <x:v>Sevilla</x:v>
      </x:c>
      <x:c r="C569" s="4" t="str">
        <x:v>4.º ESO</x:v>
      </x:c>
      <x:c r="D569" s="4" t="str">
        <x:v>C</x:v>
      </x:c>
      <x:c r="E569" s="4" t="str">
        <x:v>alumno</x:v>
      </x:c>
      <x:c r="F569" s="14" t="n">
        <x:f>IF((AG569-1)=0,"",ROUND(10*Q569/(AG569-1),1))</x:f>
        <x:v>1.9</x:v>
      </x:c>
      <x:c r="G569" s="14" t="n">
        <x:f>IF((AG569-1)=0,"",ROUND(10*R569/(AG569-1),1))</x:f>
        <x:v>1.5</x:v>
      </x:c>
      <x:c r="H569" s="14" t="n">
        <x:f>IF(R569=0,"",ROUND(10*S569/R569,1))</x:f>
        <x:v>10</x:v>
      </x:c>
      <x:c r="I569" s="14" t="n">
        <x:f>IF(AH569=0,"",ROUND(10*AI569/AH569,1))</x:f>
        <x:v>7.5</x:v>
      </x:c>
      <x:c r="J569" s="14" t="n">
        <x:f>IF((AG569-1)=0,"",ROUND(10*T569/(AG569-1),1))</x:f>
        <x:v>0.4</x:v>
      </x:c>
      <x:c r="K569" s="14" t="n">
        <x:f>IF((AG569-1)=0,"",ROUND(10*U569/(AG569-1),1))</x:f>
        <x:v>0</x:v>
      </x:c>
      <x:c r="L569" s="14" t="str">
        <x:f>IF(U569=0,"",ROUND(10*V569/U569,1))</x:f>
      </x:c>
      <x:c r="M569" s="14" t="n">
        <x:f>IF(AJ569=0,"",ROUND(10*AK569/AJ569,1))</x:f>
        <x:v>0</x:v>
      </x:c>
      <x:c r="N569" s="14" t="n">
        <x:f>ROUND(10*W569/12,1)</x:f>
        <x:v>10</x:v>
      </x:c>
      <x:c r="O569" s="14" t="n">
        <x:f>ROUND(10*AL569,1)</x:f>
        <x:v>3.2</x:v>
      </x:c>
      <x:c r="P569" s="14" t="n">
        <x:f>IF((AG569-1)=0,"",ROUND(10*X569/(AG569-1),1))</x:f>
        <x:v>0</x:v>
      </x:c>
      <x:c r="Q569" s="15" t="n">
        <x:f>COUNTIFS(Relaciones!$E$7254:$E$7616,A569,Relaciones!$F$7254:$F$7616,"amistad")</x:f>
        <x:v>5</x:v>
      </x:c>
      <x:c r="R569" s="15" t="n">
        <x:f>COUNTIFS(Relaciones!$D$7254:$D$7616,A569,Relaciones!$F$7254:$F$7616,"amistad")</x:f>
        <x:v>4</x:v>
      </x:c>
      <x:c r="S569" s="15" t="n">
        <x:f>SUMIFS(Relaciones!$G$7254:$G$7616,Relaciones!$D$7254:$D$7616,A569,Relaciones!$F$7254:$F$7616,"amistad")</x:f>
        <x:v>4</x:v>
      </x:c>
      <x:c r="T569" s="15" t="n">
        <x:f>COUNTIFS(Relaciones!$E$7254:$E$7616,A569,Relaciones!$F$7254:$F$7616,"rechazo")</x:f>
        <x:v>1</x:v>
      </x:c>
      <x:c r="U569" s="15" t="n">
        <x:f>COUNTIFS(Relaciones!$D$7254:$D$7616,A569,Relaciones!$F$7254:$F$7616,"rechazo")</x:f>
        <x:v>0</x:v>
      </x:c>
      <x:c r="V569" s="15" t="n">
        <x:f>SUMIFS(Relaciones!$G$7254:$G$7616,Relaciones!$D$7254:$D$7616,A569,Relaciones!$F$7254:$F$7616,"rechazo")</x:f>
        <x:v>0</x:v>
      </x:c>
      <x:c r="W569" s="15" t="n">
        <x:f>SUM(INDEX(Respuestas!$B$562:$B$589,MATCH(A569,Respuestas!$A$562:$A$589,0)),INDEX(Respuestas!$C$562:$C$589,MATCH(A569,Respuestas!$A$562:$A$589,0)),INDEX(Respuestas!$D$562:$D$589,MATCH(A569,Respuestas!$A$562:$A$589,0)),INDEX(Respuestas!$E$562:$E$589,MATCH(A569,Respuestas!$A$562:$A$589,0)))</x:f>
        <x:v>12</x:v>
      </x:c>
      <x:c r="X569" s="15" t="n">
        <x:f>COUNTIFS(Relaciones!$E$7254:$E$7616,A569,Relaciones!$F$7254:$F$7616,"mediacion")</x:f>
        <x:v>0</x:v>
      </x:c>
      <x:c r="Y569" s="15" t="n">
        <x:f>COUNTIFS(Relaciones!$E$7254:$E$7616,A569,Relaciones!$F$7254:$F$7616,"mediacion_negativa")</x:f>
        <x:v>0</x:v>
      </x:c>
      <x:c r="Z569" s="15" t="n">
        <x:f>COUNTIFS(Relaciones!$E$7254:$E$7616,A569,Relaciones!$F$7254:$F$7616,"bullying")</x:f>
        <x:v>0</x:v>
      </x:c>
      <x:c r="AA569" s="4" t="str">
        <x:f>INDEX(Respuestas!$F$562:$F$589,MATCH(A569,Respuestas!$A$562:$A$589,0))</x:f>
        <x:v>No</x:v>
      </x:c>
      <x:c r="AB569" s="4" t="str">
        <x:f>INDEX(Respuestas!$G$562:$G$589,MATCH(A569,Respuestas!$A$562:$A$589,0))</x:f>
        <x:v>Sí</x:v>
      </x:c>
      <x:c r="AC569" s="4" t="str">
        <x:f>INDEX(Respuestas!$H$562:$H$589,MATCH(A569,Respuestas!$A$562:$A$589,0))</x:f>
        <x:v>No</x:v>
      </x:c>
      <x:c r="AD569" s="4" t="str">
        <x:f>INDEX(Respuestas!$I$562:$I$589,MATCH(A569,Respuestas!$A$562:$A$589,0))</x:f>
        <x:v>Sí</x:v>
      </x:c>
      <x:c r="AE569" s="4" t="str">
        <x:f>INDEX(Respuestas!$J$562:$J$589,MATCH(A569,Respuestas!$A$562:$A$589,0))</x:f>
        <x:v>G1</x:v>
      </x:c>
      <x:c r="AF569" s="4" t="str">
        <x:v>normalizada_v1</x:v>
      </x:c>
      <x:c r="AG569" s="4" t="n">
        <x:f>COUNTIFS($B$2:$B$1513,B569,$C$2:$C$1513,C569,$D$2:$D$1513,D569)</x:f>
        <x:v>28</x:v>
      </x:c>
      <x:c r="AH569" s="4" t="n">
        <x:f>COUNTIFS(Relaciones!$D$7254:$D$7616,A569,Relaciones!$F$7254:$F$7616,"prediccion_amistad")</x:f>
        <x:v>4</x:v>
      </x:c>
      <x:c r="AI569" s="4" t="n">
        <x:f>SUMIFS(Relaciones!$H$7254:$H$7616,Relaciones!$D$7254:$D$7616,A569,Relaciones!$F$7254:$F$7616,"prediccion_amistad")</x:f>
        <x:v>3</x:v>
      </x:c>
      <x:c r="AJ569" s="4" t="n">
        <x:f>COUNTIFS(Relaciones!$D$7254:$D$7616,A569,Relaciones!$F$7254:$F$7616,"prediccion_rechazo")</x:f>
        <x:v>1</x:v>
      </x:c>
      <x:c r="AK569" s="4" t="n">
        <x:f>SUMIFS(Relaciones!$H$7254:$H$7616,Relaciones!$D$7254:$D$7616,A569,Relaciones!$F$7254:$F$7616,"prediccion_rechazo")</x:f>
        <x:v>0</x:v>
      </x:c>
      <x:c r="AL569" s="4" t="n">
        <x:v>0.3224562871271283</x:v>
      </x:c>
    </x:row>
    <x:row r="570" ht="23" customHeight="1">
      <x:c r="A570" s="13" t="str">
        <x:v>00569</x:v>
      </x:c>
      <x:c r="B570" s="4" t="str">
        <x:v>Sevilla</x:v>
      </x:c>
      <x:c r="C570" s="4" t="str">
        <x:v>4.º ESO</x:v>
      </x:c>
      <x:c r="D570" s="4" t="str">
        <x:v>C</x:v>
      </x:c>
      <x:c r="E570" s="4" t="str">
        <x:v>alumna</x:v>
      </x:c>
      <x:c r="F570" s="14" t="n">
        <x:f>IF((AG570-1)=0,"",ROUND(10*Q570/(AG570-1),1))</x:f>
        <x:v>1.5</x:v>
      </x:c>
      <x:c r="G570" s="14" t="n">
        <x:f>IF((AG570-1)=0,"",ROUND(10*R570/(AG570-1),1))</x:f>
        <x:v>1.9</x:v>
      </x:c>
      <x:c r="H570" s="14" t="n">
        <x:f>IF(R570=0,"",ROUND(10*S570/R570,1))</x:f>
        <x:v>8</x:v>
      </x:c>
      <x:c r="I570" s="14" t="n">
        <x:f>IF(AH570=0,"",ROUND(10*AI570/AH570,1))</x:f>
        <x:v>10</x:v>
      </x:c>
      <x:c r="J570" s="14" t="n">
        <x:f>IF((AG570-1)=0,"",ROUND(10*T570/(AG570-1),1))</x:f>
        <x:v>0</x:v>
      </x:c>
      <x:c r="K570" s="14" t="n">
        <x:f>IF((AG570-1)=0,"",ROUND(10*U570/(AG570-1),1))</x:f>
        <x:v>0.4</x:v>
      </x:c>
      <x:c r="L570" s="14" t="n">
        <x:f>IF(U570=0,"",ROUND(10*V570/U570,1))</x:f>
        <x:v>0</x:v>
      </x:c>
      <x:c r="M570" s="14" t="str">
        <x:f>IF(AJ570=0,"",ROUND(10*AK570/AJ570,1))</x:f>
      </x:c>
      <x:c r="N570" s="14" t="n">
        <x:f>ROUND(10*W570/12,1)</x:f>
        <x:v>7.5</x:v>
      </x:c>
      <x:c r="O570" s="14" t="n">
        <x:f>ROUND(10*AL570,1)</x:f>
        <x:v>3.3</x:v>
      </x:c>
      <x:c r="P570" s="14" t="n">
        <x:f>IF((AG570-1)=0,"",ROUND(10*X570/(AG570-1),1))</x:f>
        <x:v>0</x:v>
      </x:c>
      <x:c r="Q570" s="15" t="n">
        <x:f>COUNTIFS(Relaciones!$E$7254:$E$7616,A570,Relaciones!$F$7254:$F$7616,"amistad")</x:f>
        <x:v>4</x:v>
      </x:c>
      <x:c r="R570" s="15" t="n">
        <x:f>COUNTIFS(Relaciones!$D$7254:$D$7616,A570,Relaciones!$F$7254:$F$7616,"amistad")</x:f>
        <x:v>5</x:v>
      </x:c>
      <x:c r="S570" s="15" t="n">
        <x:f>SUMIFS(Relaciones!$G$7254:$G$7616,Relaciones!$D$7254:$D$7616,A570,Relaciones!$F$7254:$F$7616,"amistad")</x:f>
        <x:v>4</x:v>
      </x:c>
      <x:c r="T570" s="15" t="n">
        <x:f>COUNTIFS(Relaciones!$E$7254:$E$7616,A570,Relaciones!$F$7254:$F$7616,"rechazo")</x:f>
        <x:v>0</x:v>
      </x:c>
      <x:c r="U570" s="15" t="n">
        <x:f>COUNTIFS(Relaciones!$D$7254:$D$7616,A570,Relaciones!$F$7254:$F$7616,"rechazo")</x:f>
        <x:v>1</x:v>
      </x:c>
      <x:c r="V570" s="15" t="n">
        <x:f>SUMIFS(Relaciones!$G$7254:$G$7616,Relaciones!$D$7254:$D$7616,A570,Relaciones!$F$7254:$F$7616,"rechazo")</x:f>
        <x:v>0</x:v>
      </x:c>
      <x:c r="W570" s="15" t="n">
        <x:f>SUM(INDEX(Respuestas!$B$562:$B$589,MATCH(A570,Respuestas!$A$562:$A$589,0)),INDEX(Respuestas!$C$562:$C$589,MATCH(A570,Respuestas!$A$562:$A$589,0)),INDEX(Respuestas!$D$562:$D$589,MATCH(A570,Respuestas!$A$562:$A$589,0)),INDEX(Respuestas!$E$562:$E$589,MATCH(A570,Respuestas!$A$562:$A$589,0)))</x:f>
        <x:v>9</x:v>
      </x:c>
      <x:c r="X570" s="15" t="n">
        <x:f>COUNTIFS(Relaciones!$E$7254:$E$7616,A570,Relaciones!$F$7254:$F$7616,"mediacion")</x:f>
        <x:v>0</x:v>
      </x:c>
      <x:c r="Y570" s="15" t="n">
        <x:f>COUNTIFS(Relaciones!$E$7254:$E$7616,A570,Relaciones!$F$7254:$F$7616,"mediacion_negativa")</x:f>
        <x:v>0</x:v>
      </x:c>
      <x:c r="Z570" s="15" t="n">
        <x:f>COUNTIFS(Relaciones!$E$7254:$E$7616,A570,Relaciones!$F$7254:$F$7616,"bullying")</x:f>
        <x:v>0</x:v>
      </x:c>
      <x:c r="AA570" s="4" t="str">
        <x:f>INDEX(Respuestas!$F$562:$F$589,MATCH(A570,Respuestas!$A$562:$A$589,0))</x:f>
        <x:v>No</x:v>
      </x:c>
      <x:c r="AB570" s="4" t="str">
        <x:f>INDEX(Respuestas!$G$562:$G$589,MATCH(A570,Respuestas!$A$562:$A$589,0))</x:f>
        <x:v>Sí</x:v>
      </x:c>
      <x:c r="AC570" s="4" t="str">
        <x:f>INDEX(Respuestas!$H$562:$H$589,MATCH(A570,Respuestas!$A$562:$A$589,0))</x:f>
        <x:v>No</x:v>
      </x:c>
      <x:c r="AD570" s="4" t="str">
        <x:f>INDEX(Respuestas!$I$562:$I$589,MATCH(A570,Respuestas!$A$562:$A$589,0))</x:f>
        <x:v>Sí</x:v>
      </x:c>
      <x:c r="AE570" s="4" t="str">
        <x:f>INDEX(Respuestas!$J$562:$J$589,MATCH(A570,Respuestas!$A$562:$A$589,0))</x:f>
        <x:v>G1</x:v>
      </x:c>
      <x:c r="AF570" s="4" t="str">
        <x:v>normalizada_v1</x:v>
      </x:c>
      <x:c r="AG570" s="4" t="n">
        <x:f>COUNTIFS($B$2:$B$1513,B570,$C$2:$C$1513,C570,$D$2:$D$1513,D570)</x:f>
        <x:v>28</x:v>
      </x:c>
      <x:c r="AH570" s="4" t="n">
        <x:f>COUNTIFS(Relaciones!$D$7254:$D$7616,A570,Relaciones!$F$7254:$F$7616,"prediccion_amistad")</x:f>
        <x:v>3</x:v>
      </x:c>
      <x:c r="AI570" s="4" t="n">
        <x:f>SUMIFS(Relaciones!$H$7254:$H$7616,Relaciones!$D$7254:$D$7616,A570,Relaciones!$F$7254:$F$7616,"prediccion_amistad")</x:f>
        <x:v>3</x:v>
      </x:c>
      <x:c r="AJ570" s="4" t="n">
        <x:f>COUNTIFS(Relaciones!$D$7254:$D$7616,A570,Relaciones!$F$7254:$F$7616,"prediccion_rechazo")</x:f>
        <x:v>0</x:v>
      </x:c>
      <x:c r="AK570" s="4" t="n">
        <x:f>SUMIFS(Relaciones!$H$7254:$H$7616,Relaciones!$D$7254:$D$7616,A570,Relaciones!$F$7254:$F$7616,"prediccion_rechazo")</x:f>
        <x:v>0</x:v>
      </x:c>
      <x:c r="AL570" s="4" t="n">
        <x:v>0.3313180497083686</x:v>
      </x:c>
    </x:row>
    <x:row r="571" ht="23" customHeight="1">
      <x:c r="A571" s="13" t="str">
        <x:v>00570</x:v>
      </x:c>
      <x:c r="B571" s="4" t="str">
        <x:v>Sevilla</x:v>
      </x:c>
      <x:c r="C571" s="4" t="str">
        <x:v>4.º ESO</x:v>
      </x:c>
      <x:c r="D571" s="4" t="str">
        <x:v>C</x:v>
      </x:c>
      <x:c r="E571" s="4" t="str">
        <x:v>alumno</x:v>
      </x:c>
      <x:c r="F571" s="14" t="n">
        <x:f>IF((AG571-1)=0,"",ROUND(10*Q571/(AG571-1),1))</x:f>
        <x:v>1.5</x:v>
      </x:c>
      <x:c r="G571" s="14" t="n">
        <x:f>IF((AG571-1)=0,"",ROUND(10*R571/(AG571-1),1))</x:f>
        <x:v>1.9</x:v>
      </x:c>
      <x:c r="H571" s="14" t="n">
        <x:f>IF(R571=0,"",ROUND(10*S571/R571,1))</x:f>
        <x:v>8</x:v>
      </x:c>
      <x:c r="I571" s="14" t="n">
        <x:f>IF(AH571=0,"",ROUND(10*AI571/AH571,1))</x:f>
        <x:v>10</x:v>
      </x:c>
      <x:c r="J571" s="14" t="n">
        <x:f>IF((AG571-1)=0,"",ROUND(10*T571/(AG571-1),1))</x:f>
        <x:v>0</x:v>
      </x:c>
      <x:c r="K571" s="14" t="n">
        <x:f>IF((AG571-1)=0,"",ROUND(10*U571/(AG571-1),1))</x:f>
        <x:v>0.4</x:v>
      </x:c>
      <x:c r="L571" s="14" t="n">
        <x:f>IF(U571=0,"",ROUND(10*V571/U571,1))</x:f>
        <x:v>0</x:v>
      </x:c>
      <x:c r="M571" s="14" t="str">
        <x:f>IF(AJ571=0,"",ROUND(10*AK571/AJ571,1))</x:f>
      </x:c>
      <x:c r="N571" s="14" t="n">
        <x:f>ROUND(10*W571/12,1)</x:f>
        <x:v>8.3</x:v>
      </x:c>
      <x:c r="O571" s="14" t="n">
        <x:f>ROUND(10*AL571,1)</x:f>
        <x:v>3.4</x:v>
      </x:c>
      <x:c r="P571" s="14" t="n">
        <x:f>IF((AG571-1)=0,"",ROUND(10*X571/(AG571-1),1))</x:f>
        <x:v>0</x:v>
      </x:c>
      <x:c r="Q571" s="15" t="n">
        <x:f>COUNTIFS(Relaciones!$E$7254:$E$7616,A571,Relaciones!$F$7254:$F$7616,"amistad")</x:f>
        <x:v>4</x:v>
      </x:c>
      <x:c r="R571" s="15" t="n">
        <x:f>COUNTIFS(Relaciones!$D$7254:$D$7616,A571,Relaciones!$F$7254:$F$7616,"amistad")</x:f>
        <x:v>5</x:v>
      </x:c>
      <x:c r="S571" s="15" t="n">
        <x:f>SUMIFS(Relaciones!$G$7254:$G$7616,Relaciones!$D$7254:$D$7616,A571,Relaciones!$F$7254:$F$7616,"amistad")</x:f>
        <x:v>4</x:v>
      </x:c>
      <x:c r="T571" s="15" t="n">
        <x:f>COUNTIFS(Relaciones!$E$7254:$E$7616,A571,Relaciones!$F$7254:$F$7616,"rechazo")</x:f>
        <x:v>0</x:v>
      </x:c>
      <x:c r="U571" s="15" t="n">
        <x:f>COUNTIFS(Relaciones!$D$7254:$D$7616,A571,Relaciones!$F$7254:$F$7616,"rechazo")</x:f>
        <x:v>1</x:v>
      </x:c>
      <x:c r="V571" s="15" t="n">
        <x:f>SUMIFS(Relaciones!$G$7254:$G$7616,Relaciones!$D$7254:$D$7616,A571,Relaciones!$F$7254:$F$7616,"rechazo")</x:f>
        <x:v>0</x:v>
      </x:c>
      <x:c r="W571" s="15" t="n">
        <x:f>SUM(INDEX(Respuestas!$B$562:$B$589,MATCH(A571,Respuestas!$A$562:$A$589,0)),INDEX(Respuestas!$C$562:$C$589,MATCH(A571,Respuestas!$A$562:$A$589,0)),INDEX(Respuestas!$D$562:$D$589,MATCH(A571,Respuestas!$A$562:$A$589,0)),INDEX(Respuestas!$E$562:$E$589,MATCH(A571,Respuestas!$A$562:$A$589,0)))</x:f>
        <x:v>10</x:v>
      </x:c>
      <x:c r="X571" s="15" t="n">
        <x:f>COUNTIFS(Relaciones!$E$7254:$E$7616,A571,Relaciones!$F$7254:$F$7616,"mediacion")</x:f>
        <x:v>0</x:v>
      </x:c>
      <x:c r="Y571" s="15" t="n">
        <x:f>COUNTIFS(Relaciones!$E$7254:$E$7616,A571,Relaciones!$F$7254:$F$7616,"mediacion_negativa")</x:f>
        <x:v>0</x:v>
      </x:c>
      <x:c r="Z571" s="15" t="n">
        <x:f>COUNTIFS(Relaciones!$E$7254:$E$7616,A571,Relaciones!$F$7254:$F$7616,"bullying")</x:f>
        <x:v>0</x:v>
      </x:c>
      <x:c r="AA571" s="4" t="str">
        <x:f>INDEX(Respuestas!$F$562:$F$589,MATCH(A571,Respuestas!$A$562:$A$589,0))</x:f>
        <x:v>No</x:v>
      </x:c>
      <x:c r="AB571" s="4" t="str">
        <x:f>INDEX(Respuestas!$G$562:$G$589,MATCH(A571,Respuestas!$A$562:$A$589,0))</x:f>
        <x:v>Sí</x:v>
      </x:c>
      <x:c r="AC571" s="4" t="str">
        <x:f>INDEX(Respuestas!$H$562:$H$589,MATCH(A571,Respuestas!$A$562:$A$589,0))</x:f>
        <x:v>No</x:v>
      </x:c>
      <x:c r="AD571" s="4" t="str">
        <x:f>INDEX(Respuestas!$I$562:$I$589,MATCH(A571,Respuestas!$A$562:$A$589,0))</x:f>
        <x:v>Sí</x:v>
      </x:c>
      <x:c r="AE571" s="4" t="str">
        <x:f>INDEX(Respuestas!$J$562:$J$589,MATCH(A571,Respuestas!$A$562:$A$589,0))</x:f>
        <x:v>G1</x:v>
      </x:c>
      <x:c r="AF571" s="4" t="str">
        <x:v>normalizada_v1</x:v>
      </x:c>
      <x:c r="AG571" s="4" t="n">
        <x:f>COUNTIFS($B$2:$B$1513,B571,$C$2:$C$1513,C571,$D$2:$D$1513,D571)</x:f>
        <x:v>28</x:v>
      </x:c>
      <x:c r="AH571" s="4" t="n">
        <x:f>COUNTIFS(Relaciones!$D$7254:$D$7616,A571,Relaciones!$F$7254:$F$7616,"prediccion_amistad")</x:f>
        <x:v>3</x:v>
      </x:c>
      <x:c r="AI571" s="4" t="n">
        <x:f>SUMIFS(Relaciones!$H$7254:$H$7616,Relaciones!$D$7254:$D$7616,A571,Relaciones!$F$7254:$F$7616,"prediccion_amistad")</x:f>
        <x:v>3</x:v>
      </x:c>
      <x:c r="AJ571" s="4" t="n">
        <x:f>COUNTIFS(Relaciones!$D$7254:$D$7616,A571,Relaciones!$F$7254:$F$7616,"prediccion_rechazo")</x:f>
        <x:v>0</x:v>
      </x:c>
      <x:c r="AK571" s="4" t="n">
        <x:f>SUMIFS(Relaciones!$H$7254:$H$7616,Relaciones!$D$7254:$D$7616,A571,Relaciones!$F$7254:$F$7616,"prediccion_rechazo")</x:f>
        <x:v>0</x:v>
      </x:c>
      <x:c r="AL571" s="4" t="n">
        <x:v>0.34024577755924956</x:v>
      </x:c>
    </x:row>
    <x:row r="572" ht="23" customHeight="1">
      <x:c r="A572" s="13" t="str">
        <x:v>00571</x:v>
      </x:c>
      <x:c r="B572" s="4" t="str">
        <x:v>Sevilla</x:v>
      </x:c>
      <x:c r="C572" s="4" t="str">
        <x:v>4.º ESO</x:v>
      </x:c>
      <x:c r="D572" s="4" t="str">
        <x:v>C</x:v>
      </x:c>
      <x:c r="E572" s="4" t="str">
        <x:v>alumna</x:v>
      </x:c>
      <x:c r="F572" s="14" t="n">
        <x:f>IF((AG572-1)=0,"",ROUND(10*Q572/(AG572-1),1))</x:f>
        <x:v>4.4</x:v>
      </x:c>
      <x:c r="G572" s="14" t="n">
        <x:f>IF((AG572-1)=0,"",ROUND(10*R572/(AG572-1),1))</x:f>
        <x:v>2.2</x:v>
      </x:c>
      <x:c r="H572" s="14" t="n">
        <x:f>IF(R572=0,"",ROUND(10*S572/R572,1))</x:f>
        <x:v>10</x:v>
      </x:c>
      <x:c r="I572" s="14" t="n">
        <x:f>IF(AH572=0,"",ROUND(10*AI572/AH572,1))</x:f>
        <x:v>9</x:v>
      </x:c>
      <x:c r="J572" s="14" t="n">
        <x:f>IF((AG572-1)=0,"",ROUND(10*T572/(AG572-1),1))</x:f>
        <x:v>0</x:v>
      </x:c>
      <x:c r="K572" s="14" t="n">
        <x:f>IF((AG572-1)=0,"",ROUND(10*U572/(AG572-1),1))</x:f>
        <x:v>0.7</x:v>
      </x:c>
      <x:c r="L572" s="14" t="n">
        <x:f>IF(U572=0,"",ROUND(10*V572/U572,1))</x:f>
        <x:v>0</x:v>
      </x:c>
      <x:c r="M572" s="14" t="n">
        <x:f>IF(AJ572=0,"",ROUND(10*AK572/AJ572,1))</x:f>
        <x:v>0</x:v>
      </x:c>
      <x:c r="N572" s="14" t="n">
        <x:f>ROUND(10*W572/12,1)</x:f>
        <x:v>9.2</x:v>
      </x:c>
      <x:c r="O572" s="14" t="n">
        <x:f>ROUND(10*AL572,1)</x:f>
        <x:v>8.2</x:v>
      </x:c>
      <x:c r="P572" s="14" t="n">
        <x:f>IF((AG572-1)=0,"",ROUND(10*X572/(AG572-1),1))</x:f>
        <x:v>3</x:v>
      </x:c>
      <x:c r="Q572" s="15" t="n">
        <x:f>COUNTIFS(Relaciones!$E$7254:$E$7616,A572,Relaciones!$F$7254:$F$7616,"amistad")</x:f>
        <x:v>12</x:v>
      </x:c>
      <x:c r="R572" s="15" t="n">
        <x:f>COUNTIFS(Relaciones!$D$7254:$D$7616,A572,Relaciones!$F$7254:$F$7616,"amistad")</x:f>
        <x:v>6</x:v>
      </x:c>
      <x:c r="S572" s="15" t="n">
        <x:f>SUMIFS(Relaciones!$G$7254:$G$7616,Relaciones!$D$7254:$D$7616,A572,Relaciones!$F$7254:$F$7616,"amistad")</x:f>
        <x:v>6</x:v>
      </x:c>
      <x:c r="T572" s="15" t="n">
        <x:f>COUNTIFS(Relaciones!$E$7254:$E$7616,A572,Relaciones!$F$7254:$F$7616,"rechazo")</x:f>
        <x:v>0</x:v>
      </x:c>
      <x:c r="U572" s="15" t="n">
        <x:f>COUNTIFS(Relaciones!$D$7254:$D$7616,A572,Relaciones!$F$7254:$F$7616,"rechazo")</x:f>
        <x:v>2</x:v>
      </x:c>
      <x:c r="V572" s="15" t="n">
        <x:f>SUMIFS(Relaciones!$G$7254:$G$7616,Relaciones!$D$7254:$D$7616,A572,Relaciones!$F$7254:$F$7616,"rechazo")</x:f>
        <x:v>0</x:v>
      </x:c>
      <x:c r="W572" s="15" t="n">
        <x:f>SUM(INDEX(Respuestas!$B$562:$B$589,MATCH(A572,Respuestas!$A$562:$A$589,0)),INDEX(Respuestas!$C$562:$C$589,MATCH(A572,Respuestas!$A$562:$A$589,0)),INDEX(Respuestas!$D$562:$D$589,MATCH(A572,Respuestas!$A$562:$A$589,0)),INDEX(Respuestas!$E$562:$E$589,MATCH(A572,Respuestas!$A$562:$A$589,0)))</x:f>
        <x:v>11</x:v>
      </x:c>
      <x:c r="X572" s="15" t="n">
        <x:f>COUNTIFS(Relaciones!$E$7254:$E$7616,A572,Relaciones!$F$7254:$F$7616,"mediacion")</x:f>
        <x:v>8</x:v>
      </x:c>
      <x:c r="Y572" s="15" t="n">
        <x:f>COUNTIFS(Relaciones!$E$7254:$E$7616,A572,Relaciones!$F$7254:$F$7616,"mediacion_negativa")</x:f>
        <x:v>0</x:v>
      </x:c>
      <x:c r="Z572" s="15" t="n">
        <x:f>COUNTIFS(Relaciones!$E$7254:$E$7616,A572,Relaciones!$F$7254:$F$7616,"bullying")</x:f>
        <x:v>0</x:v>
      </x:c>
      <x:c r="AA572" s="4" t="str">
        <x:f>INDEX(Respuestas!$F$562:$F$589,MATCH(A572,Respuestas!$A$562:$A$589,0))</x:f>
        <x:v>No</x:v>
      </x:c>
      <x:c r="AB572" s="4" t="str">
        <x:f>INDEX(Respuestas!$G$562:$G$589,MATCH(A572,Respuestas!$A$562:$A$589,0))</x:f>
        <x:v>Sí</x:v>
      </x:c>
      <x:c r="AC572" s="4" t="str">
        <x:f>INDEX(Respuestas!$H$562:$H$589,MATCH(A572,Respuestas!$A$562:$A$589,0))</x:f>
        <x:v>No</x:v>
      </x:c>
      <x:c r="AD572" s="4" t="str">
        <x:f>INDEX(Respuestas!$I$562:$I$589,MATCH(A572,Respuestas!$A$562:$A$589,0))</x:f>
        <x:v>Sí</x:v>
      </x:c>
      <x:c r="AE572" s="4" t="str">
        <x:f>INDEX(Respuestas!$J$562:$J$589,MATCH(A572,Respuestas!$A$562:$A$589,0))</x:f>
        <x:v>G2</x:v>
      </x:c>
      <x:c r="AF572" s="4" t="str">
        <x:v>normalizada_v1</x:v>
      </x:c>
      <x:c r="AG572" s="4" t="n">
        <x:f>COUNTIFS($B$2:$B$1513,B572,$C$2:$C$1513,C572,$D$2:$D$1513,D572)</x:f>
        <x:v>28</x:v>
      </x:c>
      <x:c r="AH572" s="4" t="n">
        <x:f>COUNTIFS(Relaciones!$D$7254:$D$7616,A572,Relaciones!$F$7254:$F$7616,"prediccion_amistad")</x:f>
        <x:v>10</x:v>
      </x:c>
      <x:c r="AI572" s="4" t="n">
        <x:f>SUMIFS(Relaciones!$H$7254:$H$7616,Relaciones!$D$7254:$D$7616,A572,Relaciones!$F$7254:$F$7616,"prediccion_amistad")</x:f>
        <x:v>9</x:v>
      </x:c>
      <x:c r="AJ572" s="4" t="n">
        <x:f>COUNTIFS(Relaciones!$D$7254:$D$7616,A572,Relaciones!$F$7254:$F$7616,"prediccion_rechazo")</x:f>
        <x:v>1</x:v>
      </x:c>
      <x:c r="AK572" s="4" t="n">
        <x:f>SUMIFS(Relaciones!$H$7254:$H$7616,Relaciones!$D$7254:$D$7616,A572,Relaciones!$F$7254:$F$7616,"prediccion_rechazo")</x:f>
        <x:v>0</x:v>
      </x:c>
      <x:c r="AL572" s="4" t="n">
        <x:v>0.8218584178511424</x:v>
      </x:c>
    </x:row>
    <x:row r="573" ht="23" customHeight="1">
      <x:c r="A573" s="13" t="str">
        <x:v>00572</x:v>
      </x:c>
      <x:c r="B573" s="4" t="str">
        <x:v>Sevilla</x:v>
      </x:c>
      <x:c r="C573" s="4" t="str">
        <x:v>4.º ESO</x:v>
      </x:c>
      <x:c r="D573" s="4" t="str">
        <x:v>C</x:v>
      </x:c>
      <x:c r="E573" s="4" t="str">
        <x:v>alumno</x:v>
      </x:c>
      <x:c r="F573" s="14" t="n">
        <x:f>IF((AG573-1)=0,"",ROUND(10*Q573/(AG573-1),1))</x:f>
        <x:v>1.9</x:v>
      </x:c>
      <x:c r="G573" s="14" t="n">
        <x:f>IF((AG573-1)=0,"",ROUND(10*R573/(AG573-1),1))</x:f>
        <x:v>1.9</x:v>
      </x:c>
      <x:c r="H573" s="14" t="n">
        <x:f>IF(R573=0,"",ROUND(10*S573/R573,1))</x:f>
        <x:v>10</x:v>
      </x:c>
      <x:c r="I573" s="14" t="n">
        <x:f>IF(AH573=0,"",ROUND(10*AI573/AH573,1))</x:f>
        <x:v>10</x:v>
      </x:c>
      <x:c r="J573" s="14" t="n">
        <x:f>IF((AG573-1)=0,"",ROUND(10*T573/(AG573-1),1))</x:f>
        <x:v>0</x:v>
      </x:c>
      <x:c r="K573" s="14" t="n">
        <x:f>IF((AG573-1)=0,"",ROUND(10*U573/(AG573-1),1))</x:f>
        <x:v>0.4</x:v>
      </x:c>
      <x:c r="L573" s="14" t="n">
        <x:f>IF(U573=0,"",ROUND(10*V573/U573,1))</x:f>
        <x:v>0</x:v>
      </x:c>
      <x:c r="M573" s="14" t="str">
        <x:f>IF(AJ573=0,"",ROUND(10*AK573/AJ573,1))</x:f>
      </x:c>
      <x:c r="N573" s="14" t="n">
        <x:f>ROUND(10*W573/12,1)</x:f>
        <x:v>5</x:v>
      </x:c>
      <x:c r="O573" s="14" t="n">
        <x:f>ROUND(10*AL573,1)</x:f>
        <x:v>4.7</x:v>
      </x:c>
      <x:c r="P573" s="14" t="n">
        <x:f>IF((AG573-1)=0,"",ROUND(10*X573/(AG573-1),1))</x:f>
        <x:v>0</x:v>
      </x:c>
      <x:c r="Q573" s="15" t="n">
        <x:f>COUNTIFS(Relaciones!$E$7254:$E$7616,A573,Relaciones!$F$7254:$F$7616,"amistad")</x:f>
        <x:v>5</x:v>
      </x:c>
      <x:c r="R573" s="15" t="n">
        <x:f>COUNTIFS(Relaciones!$D$7254:$D$7616,A573,Relaciones!$F$7254:$F$7616,"amistad")</x:f>
        <x:v>5</x:v>
      </x:c>
      <x:c r="S573" s="15" t="n">
        <x:f>SUMIFS(Relaciones!$G$7254:$G$7616,Relaciones!$D$7254:$D$7616,A573,Relaciones!$F$7254:$F$7616,"amistad")</x:f>
        <x:v>5</x:v>
      </x:c>
      <x:c r="T573" s="15" t="n">
        <x:f>COUNTIFS(Relaciones!$E$7254:$E$7616,A573,Relaciones!$F$7254:$F$7616,"rechazo")</x:f>
        <x:v>0</x:v>
      </x:c>
      <x:c r="U573" s="15" t="n">
        <x:f>COUNTIFS(Relaciones!$D$7254:$D$7616,A573,Relaciones!$F$7254:$F$7616,"rechazo")</x:f>
        <x:v>1</x:v>
      </x:c>
      <x:c r="V573" s="15" t="n">
        <x:f>SUMIFS(Relaciones!$G$7254:$G$7616,Relaciones!$D$7254:$D$7616,A573,Relaciones!$F$7254:$F$7616,"rechazo")</x:f>
        <x:v>0</x:v>
      </x:c>
      <x:c r="W573" s="15" t="n">
        <x:f>SUM(INDEX(Respuestas!$B$562:$B$589,MATCH(A573,Respuestas!$A$562:$A$589,0)),INDEX(Respuestas!$C$562:$C$589,MATCH(A573,Respuestas!$A$562:$A$589,0)),INDEX(Respuestas!$D$562:$D$589,MATCH(A573,Respuestas!$A$562:$A$589,0)),INDEX(Respuestas!$E$562:$E$589,MATCH(A573,Respuestas!$A$562:$A$589,0)))</x:f>
        <x:v>6</x:v>
      </x:c>
      <x:c r="X573" s="15" t="n">
        <x:f>COUNTIFS(Relaciones!$E$7254:$E$7616,A573,Relaciones!$F$7254:$F$7616,"mediacion")</x:f>
        <x:v>0</x:v>
      </x:c>
      <x:c r="Y573" s="15" t="n">
        <x:f>COUNTIFS(Relaciones!$E$7254:$E$7616,A573,Relaciones!$F$7254:$F$7616,"mediacion_negativa")</x:f>
        <x:v>0</x:v>
      </x:c>
      <x:c r="Z573" s="15" t="n">
        <x:f>COUNTIFS(Relaciones!$E$7254:$E$7616,A573,Relaciones!$F$7254:$F$7616,"bullying")</x:f>
        <x:v>0</x:v>
      </x:c>
      <x:c r="AA573" s="4" t="str">
        <x:f>INDEX(Respuestas!$F$562:$F$589,MATCH(A573,Respuestas!$A$562:$A$589,0))</x:f>
        <x:v>No</x:v>
      </x:c>
      <x:c r="AB573" s="4" t="str">
        <x:f>INDEX(Respuestas!$G$562:$G$589,MATCH(A573,Respuestas!$A$562:$A$589,0))</x:f>
        <x:v>Sí</x:v>
      </x:c>
      <x:c r="AC573" s="4" t="str">
        <x:f>INDEX(Respuestas!$H$562:$H$589,MATCH(A573,Respuestas!$A$562:$A$589,0))</x:f>
        <x:v>No</x:v>
      </x:c>
      <x:c r="AD573" s="4" t="str">
        <x:f>INDEX(Respuestas!$I$562:$I$589,MATCH(A573,Respuestas!$A$562:$A$589,0))</x:f>
        <x:v>Sí</x:v>
      </x:c>
      <x:c r="AE573" s="4" t="str">
        <x:f>INDEX(Respuestas!$J$562:$J$589,MATCH(A573,Respuestas!$A$562:$A$589,0))</x:f>
        <x:v>G2</x:v>
      </x:c>
      <x:c r="AF573" s="4" t="str">
        <x:v>normalizada_v1</x:v>
      </x:c>
      <x:c r="AG573" s="4" t="n">
        <x:f>COUNTIFS($B$2:$B$1513,B573,$C$2:$C$1513,C573,$D$2:$D$1513,D573)</x:f>
        <x:v>28</x:v>
      </x:c>
      <x:c r="AH573" s="4" t="n">
        <x:f>COUNTIFS(Relaciones!$D$7254:$D$7616,A573,Relaciones!$F$7254:$F$7616,"prediccion_amistad")</x:f>
        <x:v>3</x:v>
      </x:c>
      <x:c r="AI573" s="4" t="n">
        <x:f>SUMIFS(Relaciones!$H$7254:$H$7616,Relaciones!$D$7254:$D$7616,A573,Relaciones!$F$7254:$F$7616,"prediccion_amistad")</x:f>
        <x:v>3</x:v>
      </x:c>
      <x:c r="AJ573" s="4" t="n">
        <x:f>COUNTIFS(Relaciones!$D$7254:$D$7616,A573,Relaciones!$F$7254:$F$7616,"prediccion_rechazo")</x:f>
        <x:v>0</x:v>
      </x:c>
      <x:c r="AK573" s="4" t="n">
        <x:f>SUMIFS(Relaciones!$H$7254:$H$7616,Relaciones!$D$7254:$D$7616,A573,Relaciones!$F$7254:$F$7616,"prediccion_rechazo")</x:f>
        <x:v>0</x:v>
      </x:c>
      <x:c r="AL573" s="4" t="n">
        <x:v>0.47219857762248013</x:v>
      </x:c>
    </x:row>
    <x:row r="574" ht="23" customHeight="1">
      <x:c r="A574" s="13" t="str">
        <x:v>00573</x:v>
      </x:c>
      <x:c r="B574" s="4" t="str">
        <x:v>Sevilla</x:v>
      </x:c>
      <x:c r="C574" s="4" t="str">
        <x:v>4.º ESO</x:v>
      </x:c>
      <x:c r="D574" s="4" t="str">
        <x:v>C</x:v>
      </x:c>
      <x:c r="E574" s="4" t="str">
        <x:v>alumna</x:v>
      </x:c>
      <x:c r="F574" s="14" t="n">
        <x:f>IF((AG574-1)=0,"",ROUND(10*Q574/(AG574-1),1))</x:f>
        <x:v>1.5</x:v>
      </x:c>
      <x:c r="G574" s="14" t="n">
        <x:f>IF((AG574-1)=0,"",ROUND(10*R574/(AG574-1),1))</x:f>
        <x:v>2.6</x:v>
      </x:c>
      <x:c r="H574" s="14" t="n">
        <x:f>IF(R574=0,"",ROUND(10*S574/R574,1))</x:f>
        <x:v>5.7</x:v>
      </x:c>
      <x:c r="I574" s="14" t="n">
        <x:f>IF(AH574=0,"",ROUND(10*AI574/AH574,1))</x:f>
        <x:v>10</x:v>
      </x:c>
      <x:c r="J574" s="14" t="n">
        <x:f>IF((AG574-1)=0,"",ROUND(10*T574/(AG574-1),1))</x:f>
        <x:v>0</x:v>
      </x:c>
      <x:c r="K574" s="14" t="n">
        <x:f>IF((AG574-1)=0,"",ROUND(10*U574/(AG574-1),1))</x:f>
        <x:v>0.4</x:v>
      </x:c>
      <x:c r="L574" s="14" t="n">
        <x:f>IF(U574=0,"",ROUND(10*V574/U574,1))</x:f>
        <x:v>0</x:v>
      </x:c>
      <x:c r="M574" s="14" t="str">
        <x:f>IF(AJ574=0,"",ROUND(10*AK574/AJ574,1))</x:f>
      </x:c>
      <x:c r="N574" s="14" t="n">
        <x:f>ROUND(10*W574/12,1)</x:f>
        <x:v>7.5</x:v>
      </x:c>
      <x:c r="O574" s="14" t="n">
        <x:f>ROUND(10*AL574,1)</x:f>
        <x:v>5.4</x:v>
      </x:c>
      <x:c r="P574" s="14" t="n">
        <x:f>IF((AG574-1)=0,"",ROUND(10*X574/(AG574-1),1))</x:f>
        <x:v>0</x:v>
      </x:c>
      <x:c r="Q574" s="15" t="n">
        <x:f>COUNTIFS(Relaciones!$E$7254:$E$7616,A574,Relaciones!$F$7254:$F$7616,"amistad")</x:f>
        <x:v>4</x:v>
      </x:c>
      <x:c r="R574" s="15" t="n">
        <x:f>COUNTIFS(Relaciones!$D$7254:$D$7616,A574,Relaciones!$F$7254:$F$7616,"amistad")</x:f>
        <x:v>7</x:v>
      </x:c>
      <x:c r="S574" s="15" t="n">
        <x:f>SUMIFS(Relaciones!$G$7254:$G$7616,Relaciones!$D$7254:$D$7616,A574,Relaciones!$F$7254:$F$7616,"amistad")</x:f>
        <x:v>4</x:v>
      </x:c>
      <x:c r="T574" s="15" t="n">
        <x:f>COUNTIFS(Relaciones!$E$7254:$E$7616,A574,Relaciones!$F$7254:$F$7616,"rechazo")</x:f>
        <x:v>0</x:v>
      </x:c>
      <x:c r="U574" s="15" t="n">
        <x:f>COUNTIFS(Relaciones!$D$7254:$D$7616,A574,Relaciones!$F$7254:$F$7616,"rechazo")</x:f>
        <x:v>1</x:v>
      </x:c>
      <x:c r="V574" s="15" t="n">
        <x:f>SUMIFS(Relaciones!$G$7254:$G$7616,Relaciones!$D$7254:$D$7616,A574,Relaciones!$F$7254:$F$7616,"rechazo")</x:f>
        <x:v>0</x:v>
      </x:c>
      <x:c r="W574" s="15" t="n">
        <x:f>SUM(INDEX(Respuestas!$B$562:$B$589,MATCH(A574,Respuestas!$A$562:$A$589,0)),INDEX(Respuestas!$C$562:$C$589,MATCH(A574,Respuestas!$A$562:$A$589,0)),INDEX(Respuestas!$D$562:$D$589,MATCH(A574,Respuestas!$A$562:$A$589,0)),INDEX(Respuestas!$E$562:$E$589,MATCH(A574,Respuestas!$A$562:$A$589,0)))</x:f>
        <x:v>9</x:v>
      </x:c>
      <x:c r="X574" s="15" t="n">
        <x:f>COUNTIFS(Relaciones!$E$7254:$E$7616,A574,Relaciones!$F$7254:$F$7616,"mediacion")</x:f>
        <x:v>0</x:v>
      </x:c>
      <x:c r="Y574" s="15" t="n">
        <x:f>COUNTIFS(Relaciones!$E$7254:$E$7616,A574,Relaciones!$F$7254:$F$7616,"mediacion_negativa")</x:f>
        <x:v>0</x:v>
      </x:c>
      <x:c r="Z574" s="15" t="n">
        <x:f>COUNTIFS(Relaciones!$E$7254:$E$7616,A574,Relaciones!$F$7254:$F$7616,"bullying")</x:f>
        <x:v>0</x:v>
      </x:c>
      <x:c r="AA574" s="4" t="str">
        <x:f>INDEX(Respuestas!$F$562:$F$589,MATCH(A574,Respuestas!$A$562:$A$589,0))</x:f>
        <x:v>No</x:v>
      </x:c>
      <x:c r="AB574" s="4" t="str">
        <x:f>INDEX(Respuestas!$G$562:$G$589,MATCH(A574,Respuestas!$A$562:$A$589,0))</x:f>
        <x:v>Sí</x:v>
      </x:c>
      <x:c r="AC574" s="4" t="str">
        <x:f>INDEX(Respuestas!$H$562:$H$589,MATCH(A574,Respuestas!$A$562:$A$589,0))</x:f>
        <x:v>No</x:v>
      </x:c>
      <x:c r="AD574" s="4" t="str">
        <x:f>INDEX(Respuestas!$I$562:$I$589,MATCH(A574,Respuestas!$A$562:$A$589,0))</x:f>
        <x:v>Sí</x:v>
      </x:c>
      <x:c r="AE574" s="4" t="str">
        <x:f>INDEX(Respuestas!$J$562:$J$589,MATCH(A574,Respuestas!$A$562:$A$589,0))</x:f>
        <x:v>G2</x:v>
      </x:c>
      <x:c r="AF574" s="4" t="str">
        <x:v>normalizada_v1</x:v>
      </x:c>
      <x:c r="AG574" s="4" t="n">
        <x:f>COUNTIFS($B$2:$B$1513,B574,$C$2:$C$1513,C574,$D$2:$D$1513,D574)</x:f>
        <x:v>28</x:v>
      </x:c>
      <x:c r="AH574" s="4" t="n">
        <x:f>COUNTIFS(Relaciones!$D$7254:$D$7616,A574,Relaciones!$F$7254:$F$7616,"prediccion_amistad")</x:f>
        <x:v>3</x:v>
      </x:c>
      <x:c r="AI574" s="4" t="n">
        <x:f>SUMIFS(Relaciones!$H$7254:$H$7616,Relaciones!$D$7254:$D$7616,A574,Relaciones!$F$7254:$F$7616,"prediccion_amistad")</x:f>
        <x:v>3</x:v>
      </x:c>
      <x:c r="AJ574" s="4" t="n">
        <x:f>COUNTIFS(Relaciones!$D$7254:$D$7616,A574,Relaciones!$F$7254:$F$7616,"prediccion_rechazo")</x:f>
        <x:v>0</x:v>
      </x:c>
      <x:c r="AK574" s="4" t="n">
        <x:f>SUMIFS(Relaciones!$H$7254:$H$7616,Relaciones!$D$7254:$D$7616,A574,Relaciones!$F$7254:$F$7616,"prediccion_rechazo")</x:f>
        <x:v>0</x:v>
      </x:c>
      <x:c r="AL574" s="4" t="n">
        <x:v>0.5431232506402248</x:v>
      </x:c>
    </x:row>
    <x:row r="575" ht="23" customHeight="1">
      <x:c r="A575" s="13" t="str">
        <x:v>00574</x:v>
      </x:c>
      <x:c r="B575" s="4" t="str">
        <x:v>Sevilla</x:v>
      </x:c>
      <x:c r="C575" s="4" t="str">
        <x:v>4.º ESO</x:v>
      </x:c>
      <x:c r="D575" s="4" t="str">
        <x:v>C</x:v>
      </x:c>
      <x:c r="E575" s="4" t="str">
        <x:v>alumno</x:v>
      </x:c>
      <x:c r="F575" s="14" t="n">
        <x:f>IF((AG575-1)=0,"",ROUND(10*Q575/(AG575-1),1))</x:f>
        <x:v>1.5</x:v>
      </x:c>
      <x:c r="G575" s="14" t="n">
        <x:f>IF((AG575-1)=0,"",ROUND(10*R575/(AG575-1),1))</x:f>
        <x:v>1.9</x:v>
      </x:c>
      <x:c r="H575" s="14" t="n">
        <x:f>IF(R575=0,"",ROUND(10*S575/R575,1))</x:f>
        <x:v>8</x:v>
      </x:c>
      <x:c r="I575" s="14" t="n">
        <x:f>IF(AH575=0,"",ROUND(10*AI575/AH575,1))</x:f>
        <x:v>7.5</x:v>
      </x:c>
      <x:c r="J575" s="14" t="n">
        <x:f>IF((AG575-1)=0,"",ROUND(10*T575/(AG575-1),1))</x:f>
        <x:v>0</x:v>
      </x:c>
      <x:c r="K575" s="14" t="n">
        <x:f>IF((AG575-1)=0,"",ROUND(10*U575/(AG575-1),1))</x:f>
        <x:v>0.4</x:v>
      </x:c>
      <x:c r="L575" s="14" t="n">
        <x:f>IF(U575=0,"",ROUND(10*V575/U575,1))</x:f>
        <x:v>0</x:v>
      </x:c>
      <x:c r="M575" s="14" t="n">
        <x:f>IF(AJ575=0,"",ROUND(10*AK575/AJ575,1))</x:f>
        <x:v>0</x:v>
      </x:c>
      <x:c r="N575" s="14" t="n">
        <x:f>ROUND(10*W575/12,1)</x:f>
        <x:v>8.3</x:v>
      </x:c>
      <x:c r="O575" s="14" t="n">
        <x:f>ROUND(10*AL575,1)</x:f>
        <x:v>4.9</x:v>
      </x:c>
      <x:c r="P575" s="14" t="n">
        <x:f>IF((AG575-1)=0,"",ROUND(10*X575/(AG575-1),1))</x:f>
        <x:v>0</x:v>
      </x:c>
      <x:c r="Q575" s="15" t="n">
        <x:f>COUNTIFS(Relaciones!$E$7254:$E$7616,A575,Relaciones!$F$7254:$F$7616,"amistad")</x:f>
        <x:v>4</x:v>
      </x:c>
      <x:c r="R575" s="15" t="n">
        <x:f>COUNTIFS(Relaciones!$D$7254:$D$7616,A575,Relaciones!$F$7254:$F$7616,"amistad")</x:f>
        <x:v>5</x:v>
      </x:c>
      <x:c r="S575" s="15" t="n">
        <x:f>SUMIFS(Relaciones!$G$7254:$G$7616,Relaciones!$D$7254:$D$7616,A575,Relaciones!$F$7254:$F$7616,"amistad")</x:f>
        <x:v>4</x:v>
      </x:c>
      <x:c r="T575" s="15" t="n">
        <x:f>COUNTIFS(Relaciones!$E$7254:$E$7616,A575,Relaciones!$F$7254:$F$7616,"rechazo")</x:f>
        <x:v>0</x:v>
      </x:c>
      <x:c r="U575" s="15" t="n">
        <x:f>COUNTIFS(Relaciones!$D$7254:$D$7616,A575,Relaciones!$F$7254:$F$7616,"rechazo")</x:f>
        <x:v>1</x:v>
      </x:c>
      <x:c r="V575" s="15" t="n">
        <x:f>SUMIFS(Relaciones!$G$7254:$G$7616,Relaciones!$D$7254:$D$7616,A575,Relaciones!$F$7254:$F$7616,"rechazo")</x:f>
        <x:v>0</x:v>
      </x:c>
      <x:c r="W575" s="15" t="n">
        <x:f>SUM(INDEX(Respuestas!$B$562:$B$589,MATCH(A575,Respuestas!$A$562:$A$589,0)),INDEX(Respuestas!$C$562:$C$589,MATCH(A575,Respuestas!$A$562:$A$589,0)),INDEX(Respuestas!$D$562:$D$589,MATCH(A575,Respuestas!$A$562:$A$589,0)),INDEX(Respuestas!$E$562:$E$589,MATCH(A575,Respuestas!$A$562:$A$589,0)))</x:f>
        <x:v>10</x:v>
      </x:c>
      <x:c r="X575" s="15" t="n">
        <x:f>COUNTIFS(Relaciones!$E$7254:$E$7616,A575,Relaciones!$F$7254:$F$7616,"mediacion")</x:f>
        <x:v>0</x:v>
      </x:c>
      <x:c r="Y575" s="15" t="n">
        <x:f>COUNTIFS(Relaciones!$E$7254:$E$7616,A575,Relaciones!$F$7254:$F$7616,"mediacion_negativa")</x:f>
        <x:v>0</x:v>
      </x:c>
      <x:c r="Z575" s="15" t="n">
        <x:f>COUNTIFS(Relaciones!$E$7254:$E$7616,A575,Relaciones!$F$7254:$F$7616,"bullying")</x:f>
        <x:v>0</x:v>
      </x:c>
      <x:c r="AA575" s="4" t="str">
        <x:f>INDEX(Respuestas!$F$562:$F$589,MATCH(A575,Respuestas!$A$562:$A$589,0))</x:f>
        <x:v>No</x:v>
      </x:c>
      <x:c r="AB575" s="4" t="str">
        <x:f>INDEX(Respuestas!$G$562:$G$589,MATCH(A575,Respuestas!$A$562:$A$589,0))</x:f>
        <x:v>Sí</x:v>
      </x:c>
      <x:c r="AC575" s="4" t="str">
        <x:f>INDEX(Respuestas!$H$562:$H$589,MATCH(A575,Respuestas!$A$562:$A$589,0))</x:f>
        <x:v>No</x:v>
      </x:c>
      <x:c r="AD575" s="4" t="str">
        <x:f>INDEX(Respuestas!$I$562:$I$589,MATCH(A575,Respuestas!$A$562:$A$589,0))</x:f>
        <x:v>Sí</x:v>
      </x:c>
      <x:c r="AE575" s="4" t="str">
        <x:f>INDEX(Respuestas!$J$562:$J$589,MATCH(A575,Respuestas!$A$562:$A$589,0))</x:f>
        <x:v>G2</x:v>
      </x:c>
      <x:c r="AF575" s="4" t="str">
        <x:v>normalizada_v1</x:v>
      </x:c>
      <x:c r="AG575" s="4" t="n">
        <x:f>COUNTIFS($B$2:$B$1513,B575,$C$2:$C$1513,C575,$D$2:$D$1513,D575)</x:f>
        <x:v>28</x:v>
      </x:c>
      <x:c r="AH575" s="4" t="n">
        <x:f>COUNTIFS(Relaciones!$D$7254:$D$7616,A575,Relaciones!$F$7254:$F$7616,"prediccion_amistad")</x:f>
        <x:v>4</x:v>
      </x:c>
      <x:c r="AI575" s="4" t="n">
        <x:f>SUMIFS(Relaciones!$H$7254:$H$7616,Relaciones!$D$7254:$D$7616,A575,Relaciones!$F$7254:$F$7616,"prediccion_amistad")</x:f>
        <x:v>3</x:v>
      </x:c>
      <x:c r="AJ575" s="4" t="n">
        <x:f>COUNTIFS(Relaciones!$D$7254:$D$7616,A575,Relaciones!$F$7254:$F$7616,"prediccion_rechazo")</x:f>
        <x:v>1</x:v>
      </x:c>
      <x:c r="AK575" s="4" t="n">
        <x:f>SUMIFS(Relaciones!$H$7254:$H$7616,Relaciones!$D$7254:$D$7616,A575,Relaciones!$F$7254:$F$7616,"prediccion_rechazo")</x:f>
        <x:v>0</x:v>
      </x:c>
      <x:c r="AL575" s="4" t="n">
        <x:v>0.48551982988446063</x:v>
      </x:c>
    </x:row>
    <x:row r="576" ht="23" customHeight="1">
      <x:c r="A576" s="13" t="str">
        <x:v>00575</x:v>
      </x:c>
      <x:c r="B576" s="4" t="str">
        <x:v>Sevilla</x:v>
      </x:c>
      <x:c r="C576" s="4" t="str">
        <x:v>4.º ESO</x:v>
      </x:c>
      <x:c r="D576" s="4" t="str">
        <x:v>C</x:v>
      </x:c>
      <x:c r="E576" s="4" t="str">
        <x:v>alumna</x:v>
      </x:c>
      <x:c r="F576" s="14" t="n">
        <x:f>IF((AG576-1)=0,"",ROUND(10*Q576/(AG576-1),1))</x:f>
        <x:v>1.9</x:v>
      </x:c>
      <x:c r="G576" s="14" t="n">
        <x:f>IF((AG576-1)=0,"",ROUND(10*R576/(AG576-1),1))</x:f>
        <x:v>2.2</x:v>
      </x:c>
      <x:c r="H576" s="14" t="n">
        <x:f>IF(R576=0,"",ROUND(10*S576/R576,1))</x:f>
        <x:v>6.7</x:v>
      </x:c>
      <x:c r="I576" s="14" t="n">
        <x:f>IF(AH576=0,"",ROUND(10*AI576/AH576,1))</x:f>
        <x:v>10</x:v>
      </x:c>
      <x:c r="J576" s="14" t="n">
        <x:f>IF((AG576-1)=0,"",ROUND(10*T576/(AG576-1),1))</x:f>
        <x:v>0</x:v>
      </x:c>
      <x:c r="K576" s="14" t="n">
        <x:f>IF((AG576-1)=0,"",ROUND(10*U576/(AG576-1),1))</x:f>
        <x:v>0</x:v>
      </x:c>
      <x:c r="L576" s="14" t="str">
        <x:f>IF(U576=0,"",ROUND(10*V576/U576,1))</x:f>
      </x:c>
      <x:c r="M576" s="14" t="str">
        <x:f>IF(AJ576=0,"",ROUND(10*AK576/AJ576,1))</x:f>
      </x:c>
      <x:c r="N576" s="14" t="n">
        <x:f>ROUND(10*W576/12,1)</x:f>
        <x:v>9.2</x:v>
      </x:c>
      <x:c r="O576" s="14" t="n">
        <x:f>ROUND(10*AL576,1)</x:f>
        <x:v>5.8</x:v>
      </x:c>
      <x:c r="P576" s="14" t="n">
        <x:f>IF((AG576-1)=0,"",ROUND(10*X576/(AG576-1),1))</x:f>
        <x:v>0</x:v>
      </x:c>
      <x:c r="Q576" s="15" t="n">
        <x:f>COUNTIFS(Relaciones!$E$7254:$E$7616,A576,Relaciones!$F$7254:$F$7616,"amistad")</x:f>
        <x:v>5</x:v>
      </x:c>
      <x:c r="R576" s="15" t="n">
        <x:f>COUNTIFS(Relaciones!$D$7254:$D$7616,A576,Relaciones!$F$7254:$F$7616,"amistad")</x:f>
        <x:v>6</x:v>
      </x:c>
      <x:c r="S576" s="15" t="n">
        <x:f>SUMIFS(Relaciones!$G$7254:$G$7616,Relaciones!$D$7254:$D$7616,A576,Relaciones!$F$7254:$F$7616,"amistad")</x:f>
        <x:v>4</x:v>
      </x:c>
      <x:c r="T576" s="15" t="n">
        <x:f>COUNTIFS(Relaciones!$E$7254:$E$7616,A576,Relaciones!$F$7254:$F$7616,"rechazo")</x:f>
        <x:v>0</x:v>
      </x:c>
      <x:c r="U576" s="15" t="n">
        <x:f>COUNTIFS(Relaciones!$D$7254:$D$7616,A576,Relaciones!$F$7254:$F$7616,"rechazo")</x:f>
        <x:v>0</x:v>
      </x:c>
      <x:c r="V576" s="15" t="n">
        <x:f>SUMIFS(Relaciones!$G$7254:$G$7616,Relaciones!$D$7254:$D$7616,A576,Relaciones!$F$7254:$F$7616,"rechazo")</x:f>
        <x:v>0</x:v>
      </x:c>
      <x:c r="W576" s="15" t="n">
        <x:f>SUM(INDEX(Respuestas!$B$562:$B$589,MATCH(A576,Respuestas!$A$562:$A$589,0)),INDEX(Respuestas!$C$562:$C$589,MATCH(A576,Respuestas!$A$562:$A$589,0)),INDEX(Respuestas!$D$562:$D$589,MATCH(A576,Respuestas!$A$562:$A$589,0)),INDEX(Respuestas!$E$562:$E$589,MATCH(A576,Respuestas!$A$562:$A$589,0)))</x:f>
        <x:v>11</x:v>
      </x:c>
      <x:c r="X576" s="15" t="n">
        <x:f>COUNTIFS(Relaciones!$E$7254:$E$7616,A576,Relaciones!$F$7254:$F$7616,"mediacion")</x:f>
        <x:v>0</x:v>
      </x:c>
      <x:c r="Y576" s="15" t="n">
        <x:f>COUNTIFS(Relaciones!$E$7254:$E$7616,A576,Relaciones!$F$7254:$F$7616,"mediacion_negativa")</x:f>
        <x:v>0</x:v>
      </x:c>
      <x:c r="Z576" s="15" t="n">
        <x:f>COUNTIFS(Relaciones!$E$7254:$E$7616,A576,Relaciones!$F$7254:$F$7616,"bullying")</x:f>
        <x:v>0</x:v>
      </x:c>
      <x:c r="AA576" s="4" t="str">
        <x:f>INDEX(Respuestas!$F$562:$F$589,MATCH(A576,Respuestas!$A$562:$A$589,0))</x:f>
        <x:v>No</x:v>
      </x:c>
      <x:c r="AB576" s="4" t="str">
        <x:f>INDEX(Respuestas!$G$562:$G$589,MATCH(A576,Respuestas!$A$562:$A$589,0))</x:f>
        <x:v>Sí</x:v>
      </x:c>
      <x:c r="AC576" s="4" t="str">
        <x:f>INDEX(Respuestas!$H$562:$H$589,MATCH(A576,Respuestas!$A$562:$A$589,0))</x:f>
        <x:v>No</x:v>
      </x:c>
      <x:c r="AD576" s="4" t="str">
        <x:f>INDEX(Respuestas!$I$562:$I$589,MATCH(A576,Respuestas!$A$562:$A$589,0))</x:f>
        <x:v>Sí</x:v>
      </x:c>
      <x:c r="AE576" s="4" t="str">
        <x:f>INDEX(Respuestas!$J$562:$J$589,MATCH(A576,Respuestas!$A$562:$A$589,0))</x:f>
        <x:v>G2</x:v>
      </x:c>
      <x:c r="AF576" s="4" t="str">
        <x:v>normalizada_v1</x:v>
      </x:c>
      <x:c r="AG576" s="4" t="n">
        <x:f>COUNTIFS($B$2:$B$1513,B576,$C$2:$C$1513,C576,$D$2:$D$1513,D576)</x:f>
        <x:v>28</x:v>
      </x:c>
      <x:c r="AH576" s="4" t="n">
        <x:f>COUNTIFS(Relaciones!$D$7254:$D$7616,A576,Relaciones!$F$7254:$F$7616,"prediccion_amistad")</x:f>
        <x:v>4</x:v>
      </x:c>
      <x:c r="AI576" s="4" t="n">
        <x:f>SUMIFS(Relaciones!$H$7254:$H$7616,Relaciones!$D$7254:$D$7616,A576,Relaciones!$F$7254:$F$7616,"prediccion_amistad")</x:f>
        <x:v>4</x:v>
      </x:c>
      <x:c r="AJ576" s="4" t="n">
        <x:f>COUNTIFS(Relaciones!$D$7254:$D$7616,A576,Relaciones!$F$7254:$F$7616,"prediccion_rechazo")</x:f>
        <x:v>0</x:v>
      </x:c>
      <x:c r="AK576" s="4" t="n">
        <x:f>SUMIFS(Relaciones!$H$7254:$H$7616,Relaciones!$D$7254:$D$7616,A576,Relaciones!$F$7254:$F$7616,"prediccion_rechazo")</x:f>
        <x:v>0</x:v>
      </x:c>
      <x:c r="AL576" s="4" t="n">
        <x:v>0.5754266850142904</x:v>
      </x:c>
    </x:row>
    <x:row r="577" ht="23" customHeight="1">
      <x:c r="A577" s="13" t="str">
        <x:v>00576</x:v>
      </x:c>
      <x:c r="B577" s="4" t="str">
        <x:v>Sevilla</x:v>
      </x:c>
      <x:c r="C577" s="4" t="str">
        <x:v>4.º ESO</x:v>
      </x:c>
      <x:c r="D577" s="4" t="str">
        <x:v>C</x:v>
      </x:c>
      <x:c r="E577" s="4" t="str">
        <x:v>alumno</x:v>
      </x:c>
      <x:c r="F577" s="14" t="n">
        <x:f>IF((AG577-1)=0,"",ROUND(10*Q577/(AG577-1),1))</x:f>
        <x:v>1.5</x:v>
      </x:c>
      <x:c r="G577" s="14" t="n">
        <x:f>IF((AG577-1)=0,"",ROUND(10*R577/(AG577-1),1))</x:f>
        <x:v>2.2</x:v>
      </x:c>
      <x:c r="H577" s="14" t="n">
        <x:f>IF(R577=0,"",ROUND(10*S577/R577,1))</x:f>
        <x:v>6.7</x:v>
      </x:c>
      <x:c r="I577" s="14" t="n">
        <x:f>IF(AH577=0,"",ROUND(10*AI577/AH577,1))</x:f>
        <x:v>10</x:v>
      </x:c>
      <x:c r="J577" s="14" t="n">
        <x:f>IF((AG577-1)=0,"",ROUND(10*T577/(AG577-1),1))</x:f>
        <x:v>0</x:v>
      </x:c>
      <x:c r="K577" s="14" t="n">
        <x:f>IF((AG577-1)=0,"",ROUND(10*U577/(AG577-1),1))</x:f>
        <x:v>0.7</x:v>
      </x:c>
      <x:c r="L577" s="14" t="n">
        <x:f>IF(U577=0,"",ROUND(10*V577/U577,1))</x:f>
        <x:v>0</x:v>
      </x:c>
      <x:c r="M577" s="14" t="str">
        <x:f>IF(AJ577=0,"",ROUND(10*AK577/AJ577,1))</x:f>
      </x:c>
      <x:c r="N577" s="14" t="n">
        <x:f>ROUND(10*W577/12,1)</x:f>
        <x:v>10</x:v>
      </x:c>
      <x:c r="O577" s="14" t="n">
        <x:f>ROUND(10*AL577,1)</x:f>
        <x:v>5.4</x:v>
      </x:c>
      <x:c r="P577" s="14" t="n">
        <x:f>IF((AG577-1)=0,"",ROUND(10*X577/(AG577-1),1))</x:f>
        <x:v>0</x:v>
      </x:c>
      <x:c r="Q577" s="15" t="n">
        <x:f>COUNTIFS(Relaciones!$E$7254:$E$7616,A577,Relaciones!$F$7254:$F$7616,"amistad")</x:f>
        <x:v>4</x:v>
      </x:c>
      <x:c r="R577" s="15" t="n">
        <x:f>COUNTIFS(Relaciones!$D$7254:$D$7616,A577,Relaciones!$F$7254:$F$7616,"amistad")</x:f>
        <x:v>6</x:v>
      </x:c>
      <x:c r="S577" s="15" t="n">
        <x:f>SUMIFS(Relaciones!$G$7254:$G$7616,Relaciones!$D$7254:$D$7616,A577,Relaciones!$F$7254:$F$7616,"amistad")</x:f>
        <x:v>4</x:v>
      </x:c>
      <x:c r="T577" s="15" t="n">
        <x:f>COUNTIFS(Relaciones!$E$7254:$E$7616,A577,Relaciones!$F$7254:$F$7616,"rechazo")</x:f>
        <x:v>0</x:v>
      </x:c>
      <x:c r="U577" s="15" t="n">
        <x:f>COUNTIFS(Relaciones!$D$7254:$D$7616,A577,Relaciones!$F$7254:$F$7616,"rechazo")</x:f>
        <x:v>2</x:v>
      </x:c>
      <x:c r="V577" s="15" t="n">
        <x:f>SUMIFS(Relaciones!$G$7254:$G$7616,Relaciones!$D$7254:$D$7616,A577,Relaciones!$F$7254:$F$7616,"rechazo")</x:f>
        <x:v>0</x:v>
      </x:c>
      <x:c r="W577" s="15" t="n">
        <x:f>SUM(INDEX(Respuestas!$B$562:$B$589,MATCH(A577,Respuestas!$A$562:$A$589,0)),INDEX(Respuestas!$C$562:$C$589,MATCH(A577,Respuestas!$A$562:$A$589,0)),INDEX(Respuestas!$D$562:$D$589,MATCH(A577,Respuestas!$A$562:$A$589,0)),INDEX(Respuestas!$E$562:$E$589,MATCH(A577,Respuestas!$A$562:$A$589,0)))</x:f>
        <x:v>12</x:v>
      </x:c>
      <x:c r="X577" s="15" t="n">
        <x:f>COUNTIFS(Relaciones!$E$7254:$E$7616,A577,Relaciones!$F$7254:$F$7616,"mediacion")</x:f>
        <x:v>0</x:v>
      </x:c>
      <x:c r="Y577" s="15" t="n">
        <x:f>COUNTIFS(Relaciones!$E$7254:$E$7616,A577,Relaciones!$F$7254:$F$7616,"mediacion_negativa")</x:f>
        <x:v>0</x:v>
      </x:c>
      <x:c r="Z577" s="15" t="n">
        <x:f>COUNTIFS(Relaciones!$E$7254:$E$7616,A577,Relaciones!$F$7254:$F$7616,"bullying")</x:f>
        <x:v>0</x:v>
      </x:c>
      <x:c r="AA577" s="4" t="str">
        <x:f>INDEX(Respuestas!$F$562:$F$589,MATCH(A577,Respuestas!$A$562:$A$589,0))</x:f>
        <x:v>No</x:v>
      </x:c>
      <x:c r="AB577" s="4" t="str">
        <x:f>INDEX(Respuestas!$G$562:$G$589,MATCH(A577,Respuestas!$A$562:$A$589,0))</x:f>
        <x:v>Sí</x:v>
      </x:c>
      <x:c r="AC577" s="4" t="str">
        <x:f>INDEX(Respuestas!$H$562:$H$589,MATCH(A577,Respuestas!$A$562:$A$589,0))</x:f>
        <x:v>No</x:v>
      </x:c>
      <x:c r="AD577" s="4" t="str">
        <x:f>INDEX(Respuestas!$I$562:$I$589,MATCH(A577,Respuestas!$A$562:$A$589,0))</x:f>
        <x:v>Sí</x:v>
      </x:c>
      <x:c r="AE577" s="4" t="str">
        <x:f>INDEX(Respuestas!$J$562:$J$589,MATCH(A577,Respuestas!$A$562:$A$589,0))</x:f>
        <x:v>G2</x:v>
      </x:c>
      <x:c r="AF577" s="4" t="str">
        <x:v>normalizada_v1</x:v>
      </x:c>
      <x:c r="AG577" s="4" t="n">
        <x:f>COUNTIFS($B$2:$B$1513,B577,$C$2:$C$1513,C577,$D$2:$D$1513,D577)</x:f>
        <x:v>28</x:v>
      </x:c>
      <x:c r="AH577" s="4" t="n">
        <x:f>COUNTIFS(Relaciones!$D$7254:$D$7616,A577,Relaciones!$F$7254:$F$7616,"prediccion_amistad")</x:f>
        <x:v>3</x:v>
      </x:c>
      <x:c r="AI577" s="4" t="n">
        <x:f>SUMIFS(Relaciones!$H$7254:$H$7616,Relaciones!$D$7254:$D$7616,A577,Relaciones!$F$7254:$F$7616,"prediccion_amistad")</x:f>
        <x:v>3</x:v>
      </x:c>
      <x:c r="AJ577" s="4" t="n">
        <x:f>COUNTIFS(Relaciones!$D$7254:$D$7616,A577,Relaciones!$F$7254:$F$7616,"prediccion_rechazo")</x:f>
        <x:v>0</x:v>
      </x:c>
      <x:c r="AK577" s="4" t="n">
        <x:f>SUMIFS(Relaciones!$H$7254:$H$7616,Relaciones!$D$7254:$D$7616,A577,Relaciones!$F$7254:$F$7616,"prediccion_rechazo")</x:f>
        <x:v>0</x:v>
      </x:c>
      <x:c r="AL577" s="4" t="n">
        <x:v>0.5428783551026424</x:v>
      </x:c>
    </x:row>
    <x:row r="578" ht="23" customHeight="1">
      <x:c r="A578" s="13" t="str">
        <x:v>00577</x:v>
      </x:c>
      <x:c r="B578" s="4" t="str">
        <x:v>Sevilla</x:v>
      </x:c>
      <x:c r="C578" s="4" t="str">
        <x:v>4.º ESO</x:v>
      </x:c>
      <x:c r="D578" s="4" t="str">
        <x:v>C</x:v>
      </x:c>
      <x:c r="E578" s="4" t="str">
        <x:v>alumna</x:v>
      </x:c>
      <x:c r="F578" s="14" t="n">
        <x:f>IF((AG578-1)=0,"",ROUND(10*Q578/(AG578-1),1))</x:f>
        <x:v>1.5</x:v>
      </x:c>
      <x:c r="G578" s="14" t="n">
        <x:f>IF((AG578-1)=0,"",ROUND(10*R578/(AG578-1),1))</x:f>
        <x:v>2.2</x:v>
      </x:c>
      <x:c r="H578" s="14" t="n">
        <x:f>IF(R578=0,"",ROUND(10*S578/R578,1))</x:f>
        <x:v>6.7</x:v>
      </x:c>
      <x:c r="I578" s="14" t="n">
        <x:f>IF(AH578=0,"",ROUND(10*AI578/AH578,1))</x:f>
        <x:v>7.5</x:v>
      </x:c>
      <x:c r="J578" s="14" t="n">
        <x:f>IF((AG578-1)=0,"",ROUND(10*T578/(AG578-1),1))</x:f>
        <x:v>0</x:v>
      </x:c>
      <x:c r="K578" s="14" t="n">
        <x:f>IF((AG578-1)=0,"",ROUND(10*U578/(AG578-1),1))</x:f>
        <x:v>0.4</x:v>
      </x:c>
      <x:c r="L578" s="14" t="n">
        <x:f>IF(U578=0,"",ROUND(10*V578/U578,1))</x:f>
        <x:v>0</x:v>
      </x:c>
      <x:c r="M578" s="14" t="n">
        <x:f>IF(AJ578=0,"",ROUND(10*AK578/AJ578,1))</x:f>
        <x:v>0</x:v>
      </x:c>
      <x:c r="N578" s="14" t="n">
        <x:f>ROUND(10*W578/12,1)</x:f>
        <x:v>7.5</x:v>
      </x:c>
      <x:c r="O578" s="14" t="n">
        <x:f>ROUND(10*AL578,1)</x:f>
        <x:v>5</x:v>
      </x:c>
      <x:c r="P578" s="14" t="n">
        <x:f>IF((AG578-1)=0,"",ROUND(10*X578/(AG578-1),1))</x:f>
        <x:v>0</x:v>
      </x:c>
      <x:c r="Q578" s="15" t="n">
        <x:f>COUNTIFS(Relaciones!$E$7254:$E$7616,A578,Relaciones!$F$7254:$F$7616,"amistad")</x:f>
        <x:v>4</x:v>
      </x:c>
      <x:c r="R578" s="15" t="n">
        <x:f>COUNTIFS(Relaciones!$D$7254:$D$7616,A578,Relaciones!$F$7254:$F$7616,"amistad")</x:f>
        <x:v>6</x:v>
      </x:c>
      <x:c r="S578" s="15" t="n">
        <x:f>SUMIFS(Relaciones!$G$7254:$G$7616,Relaciones!$D$7254:$D$7616,A578,Relaciones!$F$7254:$F$7616,"amistad")</x:f>
        <x:v>4</x:v>
      </x:c>
      <x:c r="T578" s="15" t="n">
        <x:f>COUNTIFS(Relaciones!$E$7254:$E$7616,A578,Relaciones!$F$7254:$F$7616,"rechazo")</x:f>
        <x:v>0</x:v>
      </x:c>
      <x:c r="U578" s="15" t="n">
        <x:f>COUNTIFS(Relaciones!$D$7254:$D$7616,A578,Relaciones!$F$7254:$F$7616,"rechazo")</x:f>
        <x:v>1</x:v>
      </x:c>
      <x:c r="V578" s="15" t="n">
        <x:f>SUMIFS(Relaciones!$G$7254:$G$7616,Relaciones!$D$7254:$D$7616,A578,Relaciones!$F$7254:$F$7616,"rechazo")</x:f>
        <x:v>0</x:v>
      </x:c>
      <x:c r="W578" s="15" t="n">
        <x:f>SUM(INDEX(Respuestas!$B$562:$B$589,MATCH(A578,Respuestas!$A$562:$A$589,0)),INDEX(Respuestas!$C$562:$C$589,MATCH(A578,Respuestas!$A$562:$A$589,0)),INDEX(Respuestas!$D$562:$D$589,MATCH(A578,Respuestas!$A$562:$A$589,0)),INDEX(Respuestas!$E$562:$E$589,MATCH(A578,Respuestas!$A$562:$A$589,0)))</x:f>
        <x:v>9</x:v>
      </x:c>
      <x:c r="X578" s="15" t="n">
        <x:f>COUNTIFS(Relaciones!$E$7254:$E$7616,A578,Relaciones!$F$7254:$F$7616,"mediacion")</x:f>
        <x:v>0</x:v>
      </x:c>
      <x:c r="Y578" s="15" t="n">
        <x:f>COUNTIFS(Relaciones!$E$7254:$E$7616,A578,Relaciones!$F$7254:$F$7616,"mediacion_negativa")</x:f>
        <x:v>0</x:v>
      </x:c>
      <x:c r="Z578" s="15" t="n">
        <x:f>COUNTIFS(Relaciones!$E$7254:$E$7616,A578,Relaciones!$F$7254:$F$7616,"bullying")</x:f>
        <x:v>0</x:v>
      </x:c>
      <x:c r="AA578" s="4" t="str">
        <x:f>INDEX(Respuestas!$F$562:$F$589,MATCH(A578,Respuestas!$A$562:$A$589,0))</x:f>
        <x:v>No</x:v>
      </x:c>
      <x:c r="AB578" s="4" t="str">
        <x:f>INDEX(Respuestas!$G$562:$G$589,MATCH(A578,Respuestas!$A$562:$A$589,0))</x:f>
        <x:v>Sí</x:v>
      </x:c>
      <x:c r="AC578" s="4" t="str">
        <x:f>INDEX(Respuestas!$H$562:$H$589,MATCH(A578,Respuestas!$A$562:$A$589,0))</x:f>
        <x:v>No</x:v>
      </x:c>
      <x:c r="AD578" s="4" t="str">
        <x:f>INDEX(Respuestas!$I$562:$I$589,MATCH(A578,Respuestas!$A$562:$A$589,0))</x:f>
        <x:v>Sí</x:v>
      </x:c>
      <x:c r="AE578" s="4" t="str">
        <x:f>INDEX(Respuestas!$J$562:$J$589,MATCH(A578,Respuestas!$A$562:$A$589,0))</x:f>
        <x:v>G2</x:v>
      </x:c>
      <x:c r="AF578" s="4" t="str">
        <x:v>normalizada_v1</x:v>
      </x:c>
      <x:c r="AG578" s="4" t="n">
        <x:f>COUNTIFS($B$2:$B$1513,B578,$C$2:$C$1513,C578,$D$2:$D$1513,D578)</x:f>
        <x:v>28</x:v>
      </x:c>
      <x:c r="AH578" s="4" t="n">
        <x:f>COUNTIFS(Relaciones!$D$7254:$D$7616,A578,Relaciones!$F$7254:$F$7616,"prediccion_amistad")</x:f>
        <x:v>4</x:v>
      </x:c>
      <x:c r="AI578" s="4" t="n">
        <x:f>SUMIFS(Relaciones!$H$7254:$H$7616,Relaciones!$D$7254:$D$7616,A578,Relaciones!$F$7254:$F$7616,"prediccion_amistad")</x:f>
        <x:v>3</x:v>
      </x:c>
      <x:c r="AJ578" s="4" t="n">
        <x:f>COUNTIFS(Relaciones!$D$7254:$D$7616,A578,Relaciones!$F$7254:$F$7616,"prediccion_rechazo")</x:f>
        <x:v>1</x:v>
      </x:c>
      <x:c r="AK578" s="4" t="n">
        <x:f>SUMIFS(Relaciones!$H$7254:$H$7616,Relaciones!$D$7254:$D$7616,A578,Relaciones!$F$7254:$F$7616,"prediccion_rechazo")</x:f>
        <x:v>0</x:v>
      </x:c>
      <x:c r="AL578" s="4" t="n">
        <x:v>0.5009820216782404</x:v>
      </x:c>
    </x:row>
    <x:row r="579" ht="23" customHeight="1">
      <x:c r="A579" s="13" t="str">
        <x:v>00578</x:v>
      </x:c>
      <x:c r="B579" s="4" t="str">
        <x:v>Sevilla</x:v>
      </x:c>
      <x:c r="C579" s="4" t="str">
        <x:v>4.º ESO</x:v>
      </x:c>
      <x:c r="D579" s="4" t="str">
        <x:v>C</x:v>
      </x:c>
      <x:c r="E579" s="4" t="str">
        <x:v>alumno</x:v>
      </x:c>
      <x:c r="F579" s="14" t="n">
        <x:f>IF((AG579-1)=0,"",ROUND(10*Q579/(AG579-1),1))</x:f>
        <x:v>1.9</x:v>
      </x:c>
      <x:c r="G579" s="14" t="n">
        <x:f>IF((AG579-1)=0,"",ROUND(10*R579/(AG579-1),1))</x:f>
        <x:v>1.5</x:v>
      </x:c>
      <x:c r="H579" s="14" t="n">
        <x:f>IF(R579=0,"",ROUND(10*S579/R579,1))</x:f>
        <x:v>10</x:v>
      </x:c>
      <x:c r="I579" s="14" t="n">
        <x:f>IF(AH579=0,"",ROUND(10*AI579/AH579,1))</x:f>
        <x:v>10</x:v>
      </x:c>
      <x:c r="J579" s="14" t="n">
        <x:f>IF((AG579-1)=0,"",ROUND(10*T579/(AG579-1),1))</x:f>
        <x:v>0</x:v>
      </x:c>
      <x:c r="K579" s="14" t="n">
        <x:f>IF((AG579-1)=0,"",ROUND(10*U579/(AG579-1),1))</x:f>
        <x:v>0.4</x:v>
      </x:c>
      <x:c r="L579" s="14" t="n">
        <x:f>IF(U579=0,"",ROUND(10*V579/U579,1))</x:f>
        <x:v>0</x:v>
      </x:c>
      <x:c r="M579" s="14" t="str">
        <x:f>IF(AJ579=0,"",ROUND(10*AK579/AJ579,1))</x:f>
      </x:c>
      <x:c r="N579" s="14" t="n">
        <x:f>ROUND(10*W579/12,1)</x:f>
        <x:v>8.3</x:v>
      </x:c>
      <x:c r="O579" s="14" t="n">
        <x:f>ROUND(10*AL579,1)</x:f>
        <x:v>3.8</x:v>
      </x:c>
      <x:c r="P579" s="14" t="n">
        <x:f>IF((AG579-1)=0,"",ROUND(10*X579/(AG579-1),1))</x:f>
        <x:v>0</x:v>
      </x:c>
      <x:c r="Q579" s="15" t="n">
        <x:f>COUNTIFS(Relaciones!$E$7254:$E$7616,A579,Relaciones!$F$7254:$F$7616,"amistad")</x:f>
        <x:v>5</x:v>
      </x:c>
      <x:c r="R579" s="15" t="n">
        <x:f>COUNTIFS(Relaciones!$D$7254:$D$7616,A579,Relaciones!$F$7254:$F$7616,"amistad")</x:f>
        <x:v>4</x:v>
      </x:c>
      <x:c r="S579" s="15" t="n">
        <x:f>SUMIFS(Relaciones!$G$7254:$G$7616,Relaciones!$D$7254:$D$7616,A579,Relaciones!$F$7254:$F$7616,"amistad")</x:f>
        <x:v>4</x:v>
      </x:c>
      <x:c r="T579" s="15" t="n">
        <x:f>COUNTIFS(Relaciones!$E$7254:$E$7616,A579,Relaciones!$F$7254:$F$7616,"rechazo")</x:f>
        <x:v>0</x:v>
      </x:c>
      <x:c r="U579" s="15" t="n">
        <x:f>COUNTIFS(Relaciones!$D$7254:$D$7616,A579,Relaciones!$F$7254:$F$7616,"rechazo")</x:f>
        <x:v>1</x:v>
      </x:c>
      <x:c r="V579" s="15" t="n">
        <x:f>SUMIFS(Relaciones!$G$7254:$G$7616,Relaciones!$D$7254:$D$7616,A579,Relaciones!$F$7254:$F$7616,"rechazo")</x:f>
        <x:v>0</x:v>
      </x:c>
      <x:c r="W579" s="15" t="n">
        <x:f>SUM(INDEX(Respuestas!$B$562:$B$589,MATCH(A579,Respuestas!$A$562:$A$589,0)),INDEX(Respuestas!$C$562:$C$589,MATCH(A579,Respuestas!$A$562:$A$589,0)),INDEX(Respuestas!$D$562:$D$589,MATCH(A579,Respuestas!$A$562:$A$589,0)),INDEX(Respuestas!$E$562:$E$589,MATCH(A579,Respuestas!$A$562:$A$589,0)))</x:f>
        <x:v>10</x:v>
      </x:c>
      <x:c r="X579" s="15" t="n">
        <x:f>COUNTIFS(Relaciones!$E$7254:$E$7616,A579,Relaciones!$F$7254:$F$7616,"mediacion")</x:f>
        <x:v>0</x:v>
      </x:c>
      <x:c r="Y579" s="15" t="n">
        <x:f>COUNTIFS(Relaciones!$E$7254:$E$7616,A579,Relaciones!$F$7254:$F$7616,"mediacion_negativa")</x:f>
        <x:v>0</x:v>
      </x:c>
      <x:c r="Z579" s="15" t="n">
        <x:f>COUNTIFS(Relaciones!$E$7254:$E$7616,A579,Relaciones!$F$7254:$F$7616,"bullying")</x:f>
        <x:v>0</x:v>
      </x:c>
      <x:c r="AA579" s="4" t="str">
        <x:f>INDEX(Respuestas!$F$562:$F$589,MATCH(A579,Respuestas!$A$562:$A$589,0))</x:f>
        <x:v>No</x:v>
      </x:c>
      <x:c r="AB579" s="4" t="str">
        <x:f>INDEX(Respuestas!$G$562:$G$589,MATCH(A579,Respuestas!$A$562:$A$589,0))</x:f>
        <x:v>Sí</x:v>
      </x:c>
      <x:c r="AC579" s="4" t="str">
        <x:f>INDEX(Respuestas!$H$562:$H$589,MATCH(A579,Respuestas!$A$562:$A$589,0))</x:f>
        <x:v>No</x:v>
      </x:c>
      <x:c r="AD579" s="4" t="str">
        <x:f>INDEX(Respuestas!$I$562:$I$589,MATCH(A579,Respuestas!$A$562:$A$589,0))</x:f>
        <x:v>Sí</x:v>
      </x:c>
      <x:c r="AE579" s="4" t="str">
        <x:f>INDEX(Respuestas!$J$562:$J$589,MATCH(A579,Respuestas!$A$562:$A$589,0))</x:f>
        <x:v>G2</x:v>
      </x:c>
      <x:c r="AF579" s="4" t="str">
        <x:v>normalizada_v1</x:v>
      </x:c>
      <x:c r="AG579" s="4" t="n">
        <x:f>COUNTIFS($B$2:$B$1513,B579,$C$2:$C$1513,C579,$D$2:$D$1513,D579)</x:f>
        <x:v>28</x:v>
      </x:c>
      <x:c r="AH579" s="4" t="n">
        <x:f>COUNTIFS(Relaciones!$D$7254:$D$7616,A579,Relaciones!$F$7254:$F$7616,"prediccion_amistad")</x:f>
        <x:v>4</x:v>
      </x:c>
      <x:c r="AI579" s="4" t="n">
        <x:f>SUMIFS(Relaciones!$H$7254:$H$7616,Relaciones!$D$7254:$D$7616,A579,Relaciones!$F$7254:$F$7616,"prediccion_amistad")</x:f>
        <x:v>4</x:v>
      </x:c>
      <x:c r="AJ579" s="4" t="n">
        <x:f>COUNTIFS(Relaciones!$D$7254:$D$7616,A579,Relaciones!$F$7254:$F$7616,"prediccion_rechazo")</x:f>
        <x:v>0</x:v>
      </x:c>
      <x:c r="AK579" s="4" t="n">
        <x:f>SUMIFS(Relaciones!$H$7254:$H$7616,Relaciones!$D$7254:$D$7616,A579,Relaciones!$F$7254:$F$7616,"prediccion_rechazo")</x:f>
        <x:v>0</x:v>
      </x:c>
      <x:c r="AL579" s="4" t="n">
        <x:v>0.3801173318078922</x:v>
      </x:c>
    </x:row>
    <x:row r="580" ht="23" customHeight="1">
      <x:c r="A580" s="13" t="str">
        <x:v>00579</x:v>
      </x:c>
      <x:c r="B580" s="4" t="str">
        <x:v>Sevilla</x:v>
      </x:c>
      <x:c r="C580" s="4" t="str">
        <x:v>4.º ESO</x:v>
      </x:c>
      <x:c r="D580" s="4" t="str">
        <x:v>C</x:v>
      </x:c>
      <x:c r="E580" s="4" t="str">
        <x:v>alumna</x:v>
      </x:c>
      <x:c r="F580" s="14" t="n">
        <x:f>IF((AG580-1)=0,"",ROUND(10*Q580/(AG580-1),1))</x:f>
        <x:v>1.5</x:v>
      </x:c>
      <x:c r="G580" s="14" t="n">
        <x:f>IF((AG580-1)=0,"",ROUND(10*R580/(AG580-1),1))</x:f>
        <x:v>2.2</x:v>
      </x:c>
      <x:c r="H580" s="14" t="n">
        <x:f>IF(R580=0,"",ROUND(10*S580/R580,1))</x:f>
        <x:v>6.7</x:v>
      </x:c>
      <x:c r="I580" s="14" t="n">
        <x:f>IF(AH580=0,"",ROUND(10*AI580/AH580,1))</x:f>
        <x:v>10</x:v>
      </x:c>
      <x:c r="J580" s="14" t="n">
        <x:f>IF((AG580-1)=0,"",ROUND(10*T580/(AG580-1),1))</x:f>
        <x:v>0</x:v>
      </x:c>
      <x:c r="K580" s="14" t="n">
        <x:f>IF((AG580-1)=0,"",ROUND(10*U580/(AG580-1),1))</x:f>
        <x:v>0.4</x:v>
      </x:c>
      <x:c r="L580" s="14" t="n">
        <x:f>IF(U580=0,"",ROUND(10*V580/U580,1))</x:f>
        <x:v>0</x:v>
      </x:c>
      <x:c r="M580" s="14" t="str">
        <x:f>IF(AJ580=0,"",ROUND(10*AK580/AJ580,1))</x:f>
      </x:c>
      <x:c r="N580" s="14" t="n">
        <x:f>ROUND(10*W580/12,1)</x:f>
        <x:v>5.8</x:v>
      </x:c>
      <x:c r="O580" s="14" t="n">
        <x:f>ROUND(10*AL580,1)</x:f>
        <x:v>4.1</x:v>
      </x:c>
      <x:c r="P580" s="14" t="n">
        <x:f>IF((AG580-1)=0,"",ROUND(10*X580/(AG580-1),1))</x:f>
        <x:v>0</x:v>
      </x:c>
      <x:c r="Q580" s="15" t="n">
        <x:f>COUNTIFS(Relaciones!$E$7254:$E$7616,A580,Relaciones!$F$7254:$F$7616,"amistad")</x:f>
        <x:v>4</x:v>
      </x:c>
      <x:c r="R580" s="15" t="n">
        <x:f>COUNTIFS(Relaciones!$D$7254:$D$7616,A580,Relaciones!$F$7254:$F$7616,"amistad")</x:f>
        <x:v>6</x:v>
      </x:c>
      <x:c r="S580" s="15" t="n">
        <x:f>SUMIFS(Relaciones!$G$7254:$G$7616,Relaciones!$D$7254:$D$7616,A580,Relaciones!$F$7254:$F$7616,"amistad")</x:f>
        <x:v>4</x:v>
      </x:c>
      <x:c r="T580" s="15" t="n">
        <x:f>COUNTIFS(Relaciones!$E$7254:$E$7616,A580,Relaciones!$F$7254:$F$7616,"rechazo")</x:f>
        <x:v>0</x:v>
      </x:c>
      <x:c r="U580" s="15" t="n">
        <x:f>COUNTIFS(Relaciones!$D$7254:$D$7616,A580,Relaciones!$F$7254:$F$7616,"rechazo")</x:f>
        <x:v>1</x:v>
      </x:c>
      <x:c r="V580" s="15" t="n">
        <x:f>SUMIFS(Relaciones!$G$7254:$G$7616,Relaciones!$D$7254:$D$7616,A580,Relaciones!$F$7254:$F$7616,"rechazo")</x:f>
        <x:v>0</x:v>
      </x:c>
      <x:c r="W580" s="15" t="n">
        <x:f>SUM(INDEX(Respuestas!$B$562:$B$589,MATCH(A580,Respuestas!$A$562:$A$589,0)),INDEX(Respuestas!$C$562:$C$589,MATCH(A580,Respuestas!$A$562:$A$589,0)),INDEX(Respuestas!$D$562:$D$589,MATCH(A580,Respuestas!$A$562:$A$589,0)),INDEX(Respuestas!$E$562:$E$589,MATCH(A580,Respuestas!$A$562:$A$589,0)))</x:f>
        <x:v>7</x:v>
      </x:c>
      <x:c r="X580" s="15" t="n">
        <x:f>COUNTIFS(Relaciones!$E$7254:$E$7616,A580,Relaciones!$F$7254:$F$7616,"mediacion")</x:f>
        <x:v>0</x:v>
      </x:c>
      <x:c r="Y580" s="15" t="n">
        <x:f>COUNTIFS(Relaciones!$E$7254:$E$7616,A580,Relaciones!$F$7254:$F$7616,"mediacion_negativa")</x:f>
        <x:v>0</x:v>
      </x:c>
      <x:c r="Z580" s="15" t="n">
        <x:f>COUNTIFS(Relaciones!$E$7254:$E$7616,A580,Relaciones!$F$7254:$F$7616,"bullying")</x:f>
        <x:v>0</x:v>
      </x:c>
      <x:c r="AA580" s="4" t="str">
        <x:f>INDEX(Respuestas!$F$562:$F$589,MATCH(A580,Respuestas!$A$562:$A$589,0))</x:f>
        <x:v>No</x:v>
      </x:c>
      <x:c r="AB580" s="4" t="str">
        <x:f>INDEX(Respuestas!$G$562:$G$589,MATCH(A580,Respuestas!$A$562:$A$589,0))</x:f>
        <x:v>Sí</x:v>
      </x:c>
      <x:c r="AC580" s="4" t="str">
        <x:f>INDEX(Respuestas!$H$562:$H$589,MATCH(A580,Respuestas!$A$562:$A$589,0))</x:f>
        <x:v>Sí</x:v>
      </x:c>
      <x:c r="AD580" s="4" t="str">
        <x:f>INDEX(Respuestas!$I$562:$I$589,MATCH(A580,Respuestas!$A$562:$A$589,0))</x:f>
        <x:v>Sí</x:v>
      </x:c>
      <x:c r="AE580" s="4" t="str">
        <x:f>INDEX(Respuestas!$J$562:$J$589,MATCH(A580,Respuestas!$A$562:$A$589,0))</x:f>
        <x:v>G2</x:v>
      </x:c>
      <x:c r="AF580" s="4" t="str">
        <x:v>normalizada_v1</x:v>
      </x:c>
      <x:c r="AG580" s="4" t="n">
        <x:f>COUNTIFS($B$2:$B$1513,B580,$C$2:$C$1513,C580,$D$2:$D$1513,D580)</x:f>
        <x:v>28</x:v>
      </x:c>
      <x:c r="AH580" s="4" t="n">
        <x:f>COUNTIFS(Relaciones!$D$7254:$D$7616,A580,Relaciones!$F$7254:$F$7616,"prediccion_amistad")</x:f>
        <x:v>3</x:v>
      </x:c>
      <x:c r="AI580" s="4" t="n">
        <x:f>SUMIFS(Relaciones!$H$7254:$H$7616,Relaciones!$D$7254:$D$7616,A580,Relaciones!$F$7254:$F$7616,"prediccion_amistad")</x:f>
        <x:v>3</x:v>
      </x:c>
      <x:c r="AJ580" s="4" t="n">
        <x:f>COUNTIFS(Relaciones!$D$7254:$D$7616,A580,Relaciones!$F$7254:$F$7616,"prediccion_rechazo")</x:f>
        <x:v>0</x:v>
      </x:c>
      <x:c r="AK580" s="4" t="n">
        <x:f>SUMIFS(Relaciones!$H$7254:$H$7616,Relaciones!$D$7254:$D$7616,A580,Relaciones!$F$7254:$F$7616,"prediccion_rechazo")</x:f>
        <x:v>0</x:v>
      </x:c>
      <x:c r="AL580" s="4" t="n">
        <x:v>0.40656027719317256</x:v>
      </x:c>
    </x:row>
    <x:row r="581" ht="23" customHeight="1">
      <x:c r="A581" s="13" t="str">
        <x:v>00580</x:v>
      </x:c>
      <x:c r="B581" s="4" t="str">
        <x:v>Sevilla</x:v>
      </x:c>
      <x:c r="C581" s="4" t="str">
        <x:v>4.º ESO</x:v>
      </x:c>
      <x:c r="D581" s="4" t="str">
        <x:v>C</x:v>
      </x:c>
      <x:c r="E581" s="4" t="str">
        <x:v>alumno</x:v>
      </x:c>
      <x:c r="F581" s="14" t="n">
        <x:f>IF((AG581-1)=0,"",ROUND(10*Q581/(AG581-1),1))</x:f>
        <x:v>1.5</x:v>
      </x:c>
      <x:c r="G581" s="14" t="n">
        <x:f>IF((AG581-1)=0,"",ROUND(10*R581/(AG581-1),1))</x:f>
        <x:v>1.5</x:v>
      </x:c>
      <x:c r="H581" s="14" t="n">
        <x:f>IF(R581=0,"",ROUND(10*S581/R581,1))</x:f>
        <x:v>10</x:v>
      </x:c>
      <x:c r="I581" s="14" t="n">
        <x:f>IF(AH581=0,"",ROUND(10*AI581/AH581,1))</x:f>
        <x:v>7.5</x:v>
      </x:c>
      <x:c r="J581" s="14" t="n">
        <x:f>IF((AG581-1)=0,"",ROUND(10*T581/(AG581-1),1))</x:f>
        <x:v>0</x:v>
      </x:c>
      <x:c r="K581" s="14" t="n">
        <x:f>IF((AG581-1)=0,"",ROUND(10*U581/(AG581-1),1))</x:f>
        <x:v>0.4</x:v>
      </x:c>
      <x:c r="L581" s="14" t="n">
        <x:f>IF(U581=0,"",ROUND(10*V581/U581,1))</x:f>
        <x:v>0</x:v>
      </x:c>
      <x:c r="M581" s="14" t="n">
        <x:f>IF(AJ581=0,"",ROUND(10*AK581/AJ581,1))</x:f>
        <x:v>0</x:v>
      </x:c>
      <x:c r="N581" s="14" t="n">
        <x:f>ROUND(10*W581/12,1)</x:f>
        <x:v>10</x:v>
      </x:c>
      <x:c r="O581" s="14" t="n">
        <x:f>ROUND(10*AL581,1)</x:f>
        <x:v>3.2</x:v>
      </x:c>
      <x:c r="P581" s="14" t="n">
        <x:f>IF((AG581-1)=0,"",ROUND(10*X581/(AG581-1),1))</x:f>
        <x:v>0</x:v>
      </x:c>
      <x:c r="Q581" s="15" t="n">
        <x:f>COUNTIFS(Relaciones!$E$7254:$E$7616,A581,Relaciones!$F$7254:$F$7616,"amistad")</x:f>
        <x:v>4</x:v>
      </x:c>
      <x:c r="R581" s="15" t="n">
        <x:f>COUNTIFS(Relaciones!$D$7254:$D$7616,A581,Relaciones!$F$7254:$F$7616,"amistad")</x:f>
        <x:v>4</x:v>
      </x:c>
      <x:c r="S581" s="15" t="n">
        <x:f>SUMIFS(Relaciones!$G$7254:$G$7616,Relaciones!$D$7254:$D$7616,A581,Relaciones!$F$7254:$F$7616,"amistad")</x:f>
        <x:v>4</x:v>
      </x:c>
      <x:c r="T581" s="15" t="n">
        <x:f>COUNTIFS(Relaciones!$E$7254:$E$7616,A581,Relaciones!$F$7254:$F$7616,"rechazo")</x:f>
        <x:v>0</x:v>
      </x:c>
      <x:c r="U581" s="15" t="n">
        <x:f>COUNTIFS(Relaciones!$D$7254:$D$7616,A581,Relaciones!$F$7254:$F$7616,"rechazo")</x:f>
        <x:v>1</x:v>
      </x:c>
      <x:c r="V581" s="15" t="n">
        <x:f>SUMIFS(Relaciones!$G$7254:$G$7616,Relaciones!$D$7254:$D$7616,A581,Relaciones!$F$7254:$F$7616,"rechazo")</x:f>
        <x:v>0</x:v>
      </x:c>
      <x:c r="W581" s="15" t="n">
        <x:f>SUM(INDEX(Respuestas!$B$562:$B$589,MATCH(A581,Respuestas!$A$562:$A$589,0)),INDEX(Respuestas!$C$562:$C$589,MATCH(A581,Respuestas!$A$562:$A$589,0)),INDEX(Respuestas!$D$562:$D$589,MATCH(A581,Respuestas!$A$562:$A$589,0)),INDEX(Respuestas!$E$562:$E$589,MATCH(A581,Respuestas!$A$562:$A$589,0)))</x:f>
        <x:v>12</x:v>
      </x:c>
      <x:c r="X581" s="15" t="n">
        <x:f>COUNTIFS(Relaciones!$E$7254:$E$7616,A581,Relaciones!$F$7254:$F$7616,"mediacion")</x:f>
        <x:v>0</x:v>
      </x:c>
      <x:c r="Y581" s="15" t="n">
        <x:f>COUNTIFS(Relaciones!$E$7254:$E$7616,A581,Relaciones!$F$7254:$F$7616,"mediacion_negativa")</x:f>
        <x:v>0</x:v>
      </x:c>
      <x:c r="Z581" s="15" t="n">
        <x:f>COUNTIFS(Relaciones!$E$7254:$E$7616,A581,Relaciones!$F$7254:$F$7616,"bullying")</x:f>
        <x:v>0</x:v>
      </x:c>
      <x:c r="AA581" s="4" t="str">
        <x:f>INDEX(Respuestas!$F$562:$F$589,MATCH(A581,Respuestas!$A$562:$A$589,0))</x:f>
        <x:v>No</x:v>
      </x:c>
      <x:c r="AB581" s="4" t="str">
        <x:f>INDEX(Respuestas!$G$562:$G$589,MATCH(A581,Respuestas!$A$562:$A$589,0))</x:f>
        <x:v>Sí</x:v>
      </x:c>
      <x:c r="AC581" s="4" t="str">
        <x:f>INDEX(Respuestas!$H$562:$H$589,MATCH(A581,Respuestas!$A$562:$A$589,0))</x:f>
        <x:v>No</x:v>
      </x:c>
      <x:c r="AD581" s="4" t="str">
        <x:f>INDEX(Respuestas!$I$562:$I$589,MATCH(A581,Respuestas!$A$562:$A$589,0))</x:f>
        <x:v>Sí</x:v>
      </x:c>
      <x:c r="AE581" s="4" t="str">
        <x:f>INDEX(Respuestas!$J$562:$J$589,MATCH(A581,Respuestas!$A$562:$A$589,0))</x:f>
        <x:v>G2</x:v>
      </x:c>
      <x:c r="AF581" s="4" t="str">
        <x:v>normalizada_v1</x:v>
      </x:c>
      <x:c r="AG581" s="4" t="n">
        <x:f>COUNTIFS($B$2:$B$1513,B581,$C$2:$C$1513,C581,$D$2:$D$1513,D581)</x:f>
        <x:v>28</x:v>
      </x:c>
      <x:c r="AH581" s="4" t="n">
        <x:f>COUNTIFS(Relaciones!$D$7254:$D$7616,A581,Relaciones!$F$7254:$F$7616,"prediccion_amistad")</x:f>
        <x:v>4</x:v>
      </x:c>
      <x:c r="AI581" s="4" t="n">
        <x:f>SUMIFS(Relaciones!$H$7254:$H$7616,Relaciones!$D$7254:$D$7616,A581,Relaciones!$F$7254:$F$7616,"prediccion_amistad")</x:f>
        <x:v>3</x:v>
      </x:c>
      <x:c r="AJ581" s="4" t="n">
        <x:f>COUNTIFS(Relaciones!$D$7254:$D$7616,A581,Relaciones!$F$7254:$F$7616,"prediccion_rechazo")</x:f>
        <x:v>1</x:v>
      </x:c>
      <x:c r="AK581" s="4" t="n">
        <x:f>SUMIFS(Relaciones!$H$7254:$H$7616,Relaciones!$D$7254:$D$7616,A581,Relaciones!$F$7254:$F$7616,"prediccion_rechazo")</x:f>
        <x:v>0</x:v>
      </x:c>
      <x:c r="AL581" s="4" t="n">
        <x:v>0.32061327828391123</x:v>
      </x:c>
    </x:row>
    <x:row r="582" ht="23" customHeight="1">
      <x:c r="A582" s="13" t="str">
        <x:v>00581</x:v>
      </x:c>
      <x:c r="B582" s="4" t="str">
        <x:v>Sevilla</x:v>
      </x:c>
      <x:c r="C582" s="4" t="str">
        <x:v>4.º ESO</x:v>
      </x:c>
      <x:c r="D582" s="4" t="str">
        <x:v>C</x:v>
      </x:c>
      <x:c r="E582" s="4" t="str">
        <x:v>alumna</x:v>
      </x:c>
      <x:c r="F582" s="14" t="n">
        <x:f>IF((AG582-1)=0,"",ROUND(10*Q582/(AG582-1),1))</x:f>
        <x:v>3.3</x:v>
      </x:c>
      <x:c r="G582" s="14" t="n">
        <x:f>IF((AG582-1)=0,"",ROUND(10*R582/(AG582-1),1))</x:f>
        <x:v>2.2</x:v>
      </x:c>
      <x:c r="H582" s="14" t="n">
        <x:f>IF(R582=0,"",ROUND(10*S582/R582,1))</x:f>
        <x:v>10</x:v>
      </x:c>
      <x:c r="I582" s="14" t="n">
        <x:f>IF(AH582=0,"",ROUND(10*AI582/AH582,1))</x:f>
        <x:v>10</x:v>
      </x:c>
      <x:c r="J582" s="14" t="n">
        <x:f>IF((AG582-1)=0,"",ROUND(10*T582/(AG582-1),1))</x:f>
        <x:v>0</x:v>
      </x:c>
      <x:c r="K582" s="14" t="n">
        <x:f>IF((AG582-1)=0,"",ROUND(10*U582/(AG582-1),1))</x:f>
        <x:v>0.7</x:v>
      </x:c>
      <x:c r="L582" s="14" t="n">
        <x:f>IF(U582=0,"",ROUND(10*V582/U582,1))</x:f>
        <x:v>0</x:v>
      </x:c>
      <x:c r="M582" s="14" t="str">
        <x:f>IF(AJ582=0,"",ROUND(10*AK582/AJ582,1))</x:f>
      </x:c>
      <x:c r="N582" s="14" t="n">
        <x:f>ROUND(10*W582/12,1)</x:f>
        <x:v>7.5</x:v>
      </x:c>
      <x:c r="O582" s="14" t="n">
        <x:f>ROUND(10*AL582,1)</x:f>
        <x:v>3.5</x:v>
      </x:c>
      <x:c r="P582" s="14" t="n">
        <x:f>IF((AG582-1)=0,"",ROUND(10*X582/(AG582-1),1))</x:f>
        <x:v>1.9</x:v>
      </x:c>
      <x:c r="Q582" s="15" t="n">
        <x:f>COUNTIFS(Relaciones!$E$7254:$E$7616,A582,Relaciones!$F$7254:$F$7616,"amistad")</x:f>
        <x:v>9</x:v>
      </x:c>
      <x:c r="R582" s="15" t="n">
        <x:f>COUNTIFS(Relaciones!$D$7254:$D$7616,A582,Relaciones!$F$7254:$F$7616,"amistad")</x:f>
        <x:v>6</x:v>
      </x:c>
      <x:c r="S582" s="15" t="n">
        <x:f>SUMIFS(Relaciones!$G$7254:$G$7616,Relaciones!$D$7254:$D$7616,A582,Relaciones!$F$7254:$F$7616,"amistad")</x:f>
        <x:v>6</x:v>
      </x:c>
      <x:c r="T582" s="15" t="n">
        <x:f>COUNTIFS(Relaciones!$E$7254:$E$7616,A582,Relaciones!$F$7254:$F$7616,"rechazo")</x:f>
        <x:v>0</x:v>
      </x:c>
      <x:c r="U582" s="15" t="n">
        <x:f>COUNTIFS(Relaciones!$D$7254:$D$7616,A582,Relaciones!$F$7254:$F$7616,"rechazo")</x:f>
        <x:v>2</x:v>
      </x:c>
      <x:c r="V582" s="15" t="n">
        <x:f>SUMIFS(Relaciones!$G$7254:$G$7616,Relaciones!$D$7254:$D$7616,A582,Relaciones!$F$7254:$F$7616,"rechazo")</x:f>
        <x:v>0</x:v>
      </x:c>
      <x:c r="W582" s="15" t="n">
        <x:f>SUM(INDEX(Respuestas!$B$562:$B$589,MATCH(A582,Respuestas!$A$562:$A$589,0)),INDEX(Respuestas!$C$562:$C$589,MATCH(A582,Respuestas!$A$562:$A$589,0)),INDEX(Respuestas!$D$562:$D$589,MATCH(A582,Respuestas!$A$562:$A$589,0)),INDEX(Respuestas!$E$562:$E$589,MATCH(A582,Respuestas!$A$562:$A$589,0)))</x:f>
        <x:v>9</x:v>
      </x:c>
      <x:c r="X582" s="15" t="n">
        <x:f>COUNTIFS(Relaciones!$E$7254:$E$7616,A582,Relaciones!$F$7254:$F$7616,"mediacion")</x:f>
        <x:v>5</x:v>
      </x:c>
      <x:c r="Y582" s="15" t="n">
        <x:f>COUNTIFS(Relaciones!$E$7254:$E$7616,A582,Relaciones!$F$7254:$F$7616,"mediacion_negativa")</x:f>
        <x:v>0</x:v>
      </x:c>
      <x:c r="Z582" s="15" t="n">
        <x:f>COUNTIFS(Relaciones!$E$7254:$E$7616,A582,Relaciones!$F$7254:$F$7616,"bullying")</x:f>
        <x:v>0</x:v>
      </x:c>
      <x:c r="AA582" s="4" t="str">
        <x:f>INDEX(Respuestas!$F$562:$F$589,MATCH(A582,Respuestas!$A$562:$A$589,0))</x:f>
        <x:v>No</x:v>
      </x:c>
      <x:c r="AB582" s="4" t="str">
        <x:f>INDEX(Respuestas!$G$562:$G$589,MATCH(A582,Respuestas!$A$562:$A$589,0))</x:f>
        <x:v>Sí</x:v>
      </x:c>
      <x:c r="AC582" s="4" t="str">
        <x:f>INDEX(Respuestas!$H$562:$H$589,MATCH(A582,Respuestas!$A$562:$A$589,0))</x:f>
        <x:v>No</x:v>
      </x:c>
      <x:c r="AD582" s="4" t="str">
        <x:f>INDEX(Respuestas!$I$562:$I$589,MATCH(A582,Respuestas!$A$562:$A$589,0))</x:f>
        <x:v>Sí</x:v>
      </x:c>
      <x:c r="AE582" s="4" t="str">
        <x:f>INDEX(Respuestas!$J$562:$J$589,MATCH(A582,Respuestas!$A$562:$A$589,0))</x:f>
        <x:v>G3</x:v>
      </x:c>
      <x:c r="AF582" s="4" t="str">
        <x:v>normalizada_v1</x:v>
      </x:c>
      <x:c r="AG582" s="4" t="n">
        <x:f>COUNTIFS($B$2:$B$1513,B582,$C$2:$C$1513,C582,$D$2:$D$1513,D582)</x:f>
        <x:v>28</x:v>
      </x:c>
      <x:c r="AH582" s="4" t="n">
        <x:f>COUNTIFS(Relaciones!$D$7254:$D$7616,A582,Relaciones!$F$7254:$F$7616,"prediccion_amistad")</x:f>
        <x:v>7</x:v>
      </x:c>
      <x:c r="AI582" s="4" t="n">
        <x:f>SUMIFS(Relaciones!$H$7254:$H$7616,Relaciones!$D$7254:$D$7616,A582,Relaciones!$F$7254:$F$7616,"prediccion_amistad")</x:f>
        <x:v>7</x:v>
      </x:c>
      <x:c r="AJ582" s="4" t="n">
        <x:f>COUNTIFS(Relaciones!$D$7254:$D$7616,A582,Relaciones!$F$7254:$F$7616,"prediccion_rechazo")</x:f>
        <x:v>0</x:v>
      </x:c>
      <x:c r="AK582" s="4" t="n">
        <x:f>SUMIFS(Relaciones!$H$7254:$H$7616,Relaciones!$D$7254:$D$7616,A582,Relaciones!$F$7254:$F$7616,"prediccion_rechazo")</x:f>
        <x:v>0</x:v>
      </x:c>
      <x:c r="AL582" s="4" t="n">
        <x:v>0.3520138965453026</x:v>
      </x:c>
    </x:row>
    <x:row r="583" ht="23" customHeight="1">
      <x:c r="A583" s="13" t="str">
        <x:v>00582</x:v>
      </x:c>
      <x:c r="B583" s="4" t="str">
        <x:v>Sevilla</x:v>
      </x:c>
      <x:c r="C583" s="4" t="str">
        <x:v>4.º ESO</x:v>
      </x:c>
      <x:c r="D583" s="4" t="str">
        <x:v>C</x:v>
      </x:c>
      <x:c r="E583" s="4" t="str">
        <x:v>alumno</x:v>
      </x:c>
      <x:c r="F583" s="14" t="n">
        <x:f>IF((AG583-1)=0,"",ROUND(10*Q583/(AG583-1),1))</x:f>
        <x:v>1.5</x:v>
      </x:c>
      <x:c r="G583" s="14" t="n">
        <x:f>IF((AG583-1)=0,"",ROUND(10*R583/(AG583-1),1))</x:f>
        <x:v>1.9</x:v>
      </x:c>
      <x:c r="H583" s="14" t="n">
        <x:f>IF(R583=0,"",ROUND(10*S583/R583,1))</x:f>
        <x:v>8</x:v>
      </x:c>
      <x:c r="I583" s="14" t="n">
        <x:f>IF(AH583=0,"",ROUND(10*AI583/AH583,1))</x:f>
        <x:v>10</x:v>
      </x:c>
      <x:c r="J583" s="14" t="n">
        <x:f>IF((AG583-1)=0,"",ROUND(10*T583/(AG583-1),1))</x:f>
        <x:v>0</x:v>
      </x:c>
      <x:c r="K583" s="14" t="n">
        <x:f>IF((AG583-1)=0,"",ROUND(10*U583/(AG583-1),1))</x:f>
        <x:v>0</x:v>
      </x:c>
      <x:c r="L583" s="14" t="str">
        <x:f>IF(U583=0,"",ROUND(10*V583/U583,1))</x:f>
      </x:c>
      <x:c r="M583" s="14" t="str">
        <x:f>IF(AJ583=0,"",ROUND(10*AK583/AJ583,1))</x:f>
      </x:c>
      <x:c r="N583" s="14" t="n">
        <x:f>ROUND(10*W583/12,1)</x:f>
        <x:v>8.3</x:v>
      </x:c>
      <x:c r="O583" s="14" t="n">
        <x:f>ROUND(10*AL583,1)</x:f>
        <x:v>1.8</x:v>
      </x:c>
      <x:c r="P583" s="14" t="n">
        <x:f>IF((AG583-1)=0,"",ROUND(10*X583/(AG583-1),1))</x:f>
        <x:v>0</x:v>
      </x:c>
      <x:c r="Q583" s="15" t="n">
        <x:f>COUNTIFS(Relaciones!$E$7254:$E$7616,A583,Relaciones!$F$7254:$F$7616,"amistad")</x:f>
        <x:v>4</x:v>
      </x:c>
      <x:c r="R583" s="15" t="n">
        <x:f>COUNTIFS(Relaciones!$D$7254:$D$7616,A583,Relaciones!$F$7254:$F$7616,"amistad")</x:f>
        <x:v>5</x:v>
      </x:c>
      <x:c r="S583" s="15" t="n">
        <x:f>SUMIFS(Relaciones!$G$7254:$G$7616,Relaciones!$D$7254:$D$7616,A583,Relaciones!$F$7254:$F$7616,"amistad")</x:f>
        <x:v>4</x:v>
      </x:c>
      <x:c r="T583" s="15" t="n">
        <x:f>COUNTIFS(Relaciones!$E$7254:$E$7616,A583,Relaciones!$F$7254:$F$7616,"rechazo")</x:f>
        <x:v>0</x:v>
      </x:c>
      <x:c r="U583" s="15" t="n">
        <x:f>COUNTIFS(Relaciones!$D$7254:$D$7616,A583,Relaciones!$F$7254:$F$7616,"rechazo")</x:f>
        <x:v>0</x:v>
      </x:c>
      <x:c r="V583" s="15" t="n">
        <x:f>SUMIFS(Relaciones!$G$7254:$G$7616,Relaciones!$D$7254:$D$7616,A583,Relaciones!$F$7254:$F$7616,"rechazo")</x:f>
        <x:v>0</x:v>
      </x:c>
      <x:c r="W583" s="15" t="n">
        <x:f>SUM(INDEX(Respuestas!$B$562:$B$589,MATCH(A583,Respuestas!$A$562:$A$589,0)),INDEX(Respuestas!$C$562:$C$589,MATCH(A583,Respuestas!$A$562:$A$589,0)),INDEX(Respuestas!$D$562:$D$589,MATCH(A583,Respuestas!$A$562:$A$589,0)),INDEX(Respuestas!$E$562:$E$589,MATCH(A583,Respuestas!$A$562:$A$589,0)))</x:f>
        <x:v>10</x:v>
      </x:c>
      <x:c r="X583" s="15" t="n">
        <x:f>COUNTIFS(Relaciones!$E$7254:$E$7616,A583,Relaciones!$F$7254:$F$7616,"mediacion")</x:f>
        <x:v>0</x:v>
      </x:c>
      <x:c r="Y583" s="15" t="n">
        <x:f>COUNTIFS(Relaciones!$E$7254:$E$7616,A583,Relaciones!$F$7254:$F$7616,"mediacion_negativa")</x:f>
        <x:v>0</x:v>
      </x:c>
      <x:c r="Z583" s="15" t="n">
        <x:f>COUNTIFS(Relaciones!$E$7254:$E$7616,A583,Relaciones!$F$7254:$F$7616,"bullying")</x:f>
        <x:v>0</x:v>
      </x:c>
      <x:c r="AA583" s="4" t="str">
        <x:f>INDEX(Respuestas!$F$562:$F$589,MATCH(A583,Respuestas!$A$562:$A$589,0))</x:f>
        <x:v>No</x:v>
      </x:c>
      <x:c r="AB583" s="4" t="str">
        <x:f>INDEX(Respuestas!$G$562:$G$589,MATCH(A583,Respuestas!$A$562:$A$589,0))</x:f>
        <x:v>Sí</x:v>
      </x:c>
      <x:c r="AC583" s="4" t="str">
        <x:f>INDEX(Respuestas!$H$562:$H$589,MATCH(A583,Respuestas!$A$562:$A$589,0))</x:f>
        <x:v>No</x:v>
      </x:c>
      <x:c r="AD583" s="4" t="str">
        <x:f>INDEX(Respuestas!$I$562:$I$589,MATCH(A583,Respuestas!$A$562:$A$589,0))</x:f>
        <x:v>Sí</x:v>
      </x:c>
      <x:c r="AE583" s="4" t="str">
        <x:f>INDEX(Respuestas!$J$562:$J$589,MATCH(A583,Respuestas!$A$562:$A$589,0))</x:f>
        <x:v>G3</x:v>
      </x:c>
      <x:c r="AF583" s="4" t="str">
        <x:v>normalizada_v1</x:v>
      </x:c>
      <x:c r="AG583" s="4" t="n">
        <x:f>COUNTIFS($B$2:$B$1513,B583,$C$2:$C$1513,C583,$D$2:$D$1513,D583)</x:f>
        <x:v>28</x:v>
      </x:c>
      <x:c r="AH583" s="4" t="n">
        <x:f>COUNTIFS(Relaciones!$D$7254:$D$7616,A583,Relaciones!$F$7254:$F$7616,"prediccion_amistad")</x:f>
        <x:v>3</x:v>
      </x:c>
      <x:c r="AI583" s="4" t="n">
        <x:f>SUMIFS(Relaciones!$H$7254:$H$7616,Relaciones!$D$7254:$D$7616,A583,Relaciones!$F$7254:$F$7616,"prediccion_amistad")</x:f>
        <x:v>3</x:v>
      </x:c>
      <x:c r="AJ583" s="4" t="n">
        <x:f>COUNTIFS(Relaciones!$D$7254:$D$7616,A583,Relaciones!$F$7254:$F$7616,"prediccion_rechazo")</x:f>
        <x:v>0</x:v>
      </x:c>
      <x:c r="AK583" s="4" t="n">
        <x:f>SUMIFS(Relaciones!$H$7254:$H$7616,Relaciones!$D$7254:$D$7616,A583,Relaciones!$F$7254:$F$7616,"prediccion_rechazo")</x:f>
        <x:v>0</x:v>
      </x:c>
      <x:c r="AL583" s="4" t="n">
        <x:v>0.18105305634085359</x:v>
      </x:c>
    </x:row>
    <x:row r="584" ht="23" customHeight="1">
      <x:c r="A584" s="13" t="str">
        <x:v>00583</x:v>
      </x:c>
      <x:c r="B584" s="4" t="str">
        <x:v>Sevilla</x:v>
      </x:c>
      <x:c r="C584" s="4" t="str">
        <x:v>4.º ESO</x:v>
      </x:c>
      <x:c r="D584" s="4" t="str">
        <x:v>C</x:v>
      </x:c>
      <x:c r="E584" s="4" t="str">
        <x:v>alumna</x:v>
      </x:c>
      <x:c r="F584" s="14" t="n">
        <x:f>IF((AG584-1)=0,"",ROUND(10*Q584/(AG584-1),1))</x:f>
        <x:v>1.5</x:v>
      </x:c>
      <x:c r="G584" s="14" t="n">
        <x:f>IF((AG584-1)=0,"",ROUND(10*R584/(AG584-1),1))</x:f>
        <x:v>2.2</x:v>
      </x:c>
      <x:c r="H584" s="14" t="n">
        <x:f>IF(R584=0,"",ROUND(10*S584/R584,1))</x:f>
        <x:v>6.7</x:v>
      </x:c>
      <x:c r="I584" s="14" t="n">
        <x:f>IF(AH584=0,"",ROUND(10*AI584/AH584,1))</x:f>
        <x:v>7.5</x:v>
      </x:c>
      <x:c r="J584" s="14" t="n">
        <x:f>IF((AG584-1)=0,"",ROUND(10*T584/(AG584-1),1))</x:f>
        <x:v>0</x:v>
      </x:c>
      <x:c r="K584" s="14" t="n">
        <x:f>IF((AG584-1)=0,"",ROUND(10*U584/(AG584-1),1))</x:f>
        <x:v>0.4</x:v>
      </x:c>
      <x:c r="L584" s="14" t="n">
        <x:f>IF(U584=0,"",ROUND(10*V584/U584,1))</x:f>
        <x:v>0</x:v>
      </x:c>
      <x:c r="M584" s="14" t="n">
        <x:f>IF(AJ584=0,"",ROUND(10*AK584/AJ584,1))</x:f>
        <x:v>0</x:v>
      </x:c>
      <x:c r="N584" s="14" t="n">
        <x:f>ROUND(10*W584/12,1)</x:f>
        <x:v>9.2</x:v>
      </x:c>
      <x:c r="O584" s="14" t="n">
        <x:f>ROUND(10*AL584,1)</x:f>
        <x:v>1.8</x:v>
      </x:c>
      <x:c r="P584" s="14" t="n">
        <x:f>IF((AG584-1)=0,"",ROUND(10*X584/(AG584-1),1))</x:f>
        <x:v>0</x:v>
      </x:c>
      <x:c r="Q584" s="15" t="n">
        <x:f>COUNTIFS(Relaciones!$E$7254:$E$7616,A584,Relaciones!$F$7254:$F$7616,"amistad")</x:f>
        <x:v>4</x:v>
      </x:c>
      <x:c r="R584" s="15" t="n">
        <x:f>COUNTIFS(Relaciones!$D$7254:$D$7616,A584,Relaciones!$F$7254:$F$7616,"amistad")</x:f>
        <x:v>6</x:v>
      </x:c>
      <x:c r="S584" s="15" t="n">
        <x:f>SUMIFS(Relaciones!$G$7254:$G$7616,Relaciones!$D$7254:$D$7616,A584,Relaciones!$F$7254:$F$7616,"amistad")</x:f>
        <x:v>4</x:v>
      </x:c>
      <x:c r="T584" s="15" t="n">
        <x:f>COUNTIFS(Relaciones!$E$7254:$E$7616,A584,Relaciones!$F$7254:$F$7616,"rechazo")</x:f>
        <x:v>0</x:v>
      </x:c>
      <x:c r="U584" s="15" t="n">
        <x:f>COUNTIFS(Relaciones!$D$7254:$D$7616,A584,Relaciones!$F$7254:$F$7616,"rechazo")</x:f>
        <x:v>1</x:v>
      </x:c>
      <x:c r="V584" s="15" t="n">
        <x:f>SUMIFS(Relaciones!$G$7254:$G$7616,Relaciones!$D$7254:$D$7616,A584,Relaciones!$F$7254:$F$7616,"rechazo")</x:f>
        <x:v>0</x:v>
      </x:c>
      <x:c r="W584" s="15" t="n">
        <x:f>SUM(INDEX(Respuestas!$B$562:$B$589,MATCH(A584,Respuestas!$A$562:$A$589,0)),INDEX(Respuestas!$C$562:$C$589,MATCH(A584,Respuestas!$A$562:$A$589,0)),INDEX(Respuestas!$D$562:$D$589,MATCH(A584,Respuestas!$A$562:$A$589,0)),INDEX(Respuestas!$E$562:$E$589,MATCH(A584,Respuestas!$A$562:$A$589,0)))</x:f>
        <x:v>11</x:v>
      </x:c>
      <x:c r="X584" s="15" t="n">
        <x:f>COUNTIFS(Relaciones!$E$7254:$E$7616,A584,Relaciones!$F$7254:$F$7616,"mediacion")</x:f>
        <x:v>0</x:v>
      </x:c>
      <x:c r="Y584" s="15" t="n">
        <x:f>COUNTIFS(Relaciones!$E$7254:$E$7616,A584,Relaciones!$F$7254:$F$7616,"mediacion_negativa")</x:f>
        <x:v>0</x:v>
      </x:c>
      <x:c r="Z584" s="15" t="n">
        <x:f>COUNTIFS(Relaciones!$E$7254:$E$7616,A584,Relaciones!$F$7254:$F$7616,"bullying")</x:f>
        <x:v>0</x:v>
      </x:c>
      <x:c r="AA584" s="4" t="str">
        <x:f>INDEX(Respuestas!$F$562:$F$589,MATCH(A584,Respuestas!$A$562:$A$589,0))</x:f>
        <x:v>No</x:v>
      </x:c>
      <x:c r="AB584" s="4" t="str">
        <x:f>INDEX(Respuestas!$G$562:$G$589,MATCH(A584,Respuestas!$A$562:$A$589,0))</x:f>
        <x:v>Sí</x:v>
      </x:c>
      <x:c r="AC584" s="4" t="str">
        <x:f>INDEX(Respuestas!$H$562:$H$589,MATCH(A584,Respuestas!$A$562:$A$589,0))</x:f>
        <x:v>No</x:v>
      </x:c>
      <x:c r="AD584" s="4" t="str">
        <x:f>INDEX(Respuestas!$I$562:$I$589,MATCH(A584,Respuestas!$A$562:$A$589,0))</x:f>
        <x:v>Sí</x:v>
      </x:c>
      <x:c r="AE584" s="4" t="str">
        <x:f>INDEX(Respuestas!$J$562:$J$589,MATCH(A584,Respuestas!$A$562:$A$589,0))</x:f>
        <x:v>G3</x:v>
      </x:c>
      <x:c r="AF584" s="4" t="str">
        <x:v>normalizada_v1</x:v>
      </x:c>
      <x:c r="AG584" s="4" t="n">
        <x:f>COUNTIFS($B$2:$B$1513,B584,$C$2:$C$1513,C584,$D$2:$D$1513,D584)</x:f>
        <x:v>28</x:v>
      </x:c>
      <x:c r="AH584" s="4" t="n">
        <x:f>COUNTIFS(Relaciones!$D$7254:$D$7616,A584,Relaciones!$F$7254:$F$7616,"prediccion_amistad")</x:f>
        <x:v>4</x:v>
      </x:c>
      <x:c r="AI584" s="4" t="n">
        <x:f>SUMIFS(Relaciones!$H$7254:$H$7616,Relaciones!$D$7254:$D$7616,A584,Relaciones!$F$7254:$F$7616,"prediccion_amistad")</x:f>
        <x:v>3</x:v>
      </x:c>
      <x:c r="AJ584" s="4" t="n">
        <x:f>COUNTIFS(Relaciones!$D$7254:$D$7616,A584,Relaciones!$F$7254:$F$7616,"prediccion_rechazo")</x:f>
        <x:v>1</x:v>
      </x:c>
      <x:c r="AK584" s="4" t="n">
        <x:f>SUMIFS(Relaciones!$H$7254:$H$7616,Relaciones!$D$7254:$D$7616,A584,Relaciones!$F$7254:$F$7616,"prediccion_rechazo")</x:f>
        <x:v>0</x:v>
      </x:c>
      <x:c r="AL584" s="4" t="n">
        <x:v>0.18324749739073418</x:v>
      </x:c>
    </x:row>
    <x:row r="585" ht="23" customHeight="1">
      <x:c r="A585" s="13" t="str">
        <x:v>00584</x:v>
      </x:c>
      <x:c r="B585" s="4" t="str">
        <x:v>Sevilla</x:v>
      </x:c>
      <x:c r="C585" s="4" t="str">
        <x:v>4.º ESO</x:v>
      </x:c>
      <x:c r="D585" s="4" t="str">
        <x:v>C</x:v>
      </x:c>
      <x:c r="E585" s="4" t="str">
        <x:v>alumno</x:v>
      </x:c>
      <x:c r="F585" s="14" t="n">
        <x:f>IF((AG585-1)=0,"",ROUND(10*Q585/(AG585-1),1))</x:f>
        <x:v>1.9</x:v>
      </x:c>
      <x:c r="G585" s="14" t="n">
        <x:f>IF((AG585-1)=0,"",ROUND(10*R585/(AG585-1),1))</x:f>
        <x:v>1.5</x:v>
      </x:c>
      <x:c r="H585" s="14" t="n">
        <x:f>IF(R585=0,"",ROUND(10*S585/R585,1))</x:f>
        <x:v>10</x:v>
      </x:c>
      <x:c r="I585" s="14" t="n">
        <x:f>IF(AH585=0,"",ROUND(10*AI585/AH585,1))</x:f>
        <x:v>10</x:v>
      </x:c>
      <x:c r="J585" s="14" t="n">
        <x:f>IF((AG585-1)=0,"",ROUND(10*T585/(AG585-1),1))</x:f>
        <x:v>6.7</x:v>
      </x:c>
      <x:c r="K585" s="14" t="n">
        <x:f>IF((AG585-1)=0,"",ROUND(10*U585/(AG585-1),1))</x:f>
        <x:v>0.4</x:v>
      </x:c>
      <x:c r="L585" s="14" t="n">
        <x:f>IF(U585=0,"",ROUND(10*V585/U585,1))</x:f>
        <x:v>10</x:v>
      </x:c>
      <x:c r="M585" s="14" t="n">
        <x:f>IF(AJ585=0,"",ROUND(10*AK585/AJ585,1))</x:f>
        <x:v>10</x:v>
      </x:c>
      <x:c r="N585" s="14" t="n">
        <x:f>ROUND(10*W585/12,1)</x:f>
        <x:v>5</x:v>
      </x:c>
      <x:c r="O585" s="14" t="n">
        <x:f>ROUND(10*AL585,1)</x:f>
        <x:v>2.1</x:v>
      </x:c>
      <x:c r="P585" s="14" t="n">
        <x:f>IF((AG585-1)=0,"",ROUND(10*X585/(AG585-1),1))</x:f>
        <x:v>0</x:v>
      </x:c>
      <x:c r="Q585" s="15" t="n">
        <x:f>COUNTIFS(Relaciones!$E$7254:$E$7616,A585,Relaciones!$F$7254:$F$7616,"amistad")</x:f>
        <x:v>5</x:v>
      </x:c>
      <x:c r="R585" s="15" t="n">
        <x:f>COUNTIFS(Relaciones!$D$7254:$D$7616,A585,Relaciones!$F$7254:$F$7616,"amistad")</x:f>
        <x:v>4</x:v>
      </x:c>
      <x:c r="S585" s="15" t="n">
        <x:f>SUMIFS(Relaciones!$G$7254:$G$7616,Relaciones!$D$7254:$D$7616,A585,Relaciones!$F$7254:$F$7616,"amistad")</x:f>
        <x:v>4</x:v>
      </x:c>
      <x:c r="T585" s="15" t="n">
        <x:f>COUNTIFS(Relaciones!$E$7254:$E$7616,A585,Relaciones!$F$7254:$F$7616,"rechazo")</x:f>
        <x:v>18</x:v>
      </x:c>
      <x:c r="U585" s="15" t="n">
        <x:f>COUNTIFS(Relaciones!$D$7254:$D$7616,A585,Relaciones!$F$7254:$F$7616,"rechazo")</x:f>
        <x:v>1</x:v>
      </x:c>
      <x:c r="V585" s="15" t="n">
        <x:f>SUMIFS(Relaciones!$G$7254:$G$7616,Relaciones!$D$7254:$D$7616,A585,Relaciones!$F$7254:$F$7616,"rechazo")</x:f>
        <x:v>1</x:v>
      </x:c>
      <x:c r="W585" s="15" t="n">
        <x:f>SUM(INDEX(Respuestas!$B$562:$B$589,MATCH(A585,Respuestas!$A$562:$A$589,0)),INDEX(Respuestas!$C$562:$C$589,MATCH(A585,Respuestas!$A$562:$A$589,0)),INDEX(Respuestas!$D$562:$D$589,MATCH(A585,Respuestas!$A$562:$A$589,0)),INDEX(Respuestas!$E$562:$E$589,MATCH(A585,Respuestas!$A$562:$A$589,0)))</x:f>
        <x:v>6</x:v>
      </x:c>
      <x:c r="X585" s="15" t="n">
        <x:f>COUNTIFS(Relaciones!$E$7254:$E$7616,A585,Relaciones!$F$7254:$F$7616,"mediacion")</x:f>
        <x:v>0</x:v>
      </x:c>
      <x:c r="Y585" s="15" t="n">
        <x:f>COUNTIFS(Relaciones!$E$7254:$E$7616,A585,Relaciones!$F$7254:$F$7616,"mediacion_negativa")</x:f>
        <x:v>13</x:v>
      </x:c>
      <x:c r="Z585" s="15" t="n">
        <x:f>COUNTIFS(Relaciones!$E$7254:$E$7616,A585,Relaciones!$F$7254:$F$7616,"bullying")</x:f>
        <x:v>2</x:v>
      </x:c>
      <x:c r="AA585" s="4" t="str">
        <x:f>INDEX(Respuestas!$F$562:$F$589,MATCH(A585,Respuestas!$A$562:$A$589,0))</x:f>
        <x:v>Sí</x:v>
      </x:c>
      <x:c r="AB585" s="4" t="str">
        <x:f>INDEX(Respuestas!$G$562:$G$589,MATCH(A585,Respuestas!$A$562:$A$589,0))</x:f>
        <x:v>Sí</x:v>
      </x:c>
      <x:c r="AC585" s="4" t="str">
        <x:f>INDEX(Respuestas!$H$562:$H$589,MATCH(A585,Respuestas!$A$562:$A$589,0))</x:f>
        <x:v>Sí</x:v>
      </x:c>
      <x:c r="AD585" s="4" t="str">
        <x:f>INDEX(Respuestas!$I$562:$I$589,MATCH(A585,Respuestas!$A$562:$A$589,0))</x:f>
        <x:v>No</x:v>
      </x:c>
      <x:c r="AE585" s="4" t="str">
        <x:f>INDEX(Respuestas!$J$562:$J$589,MATCH(A585,Respuestas!$A$562:$A$589,0))</x:f>
        <x:v>G3</x:v>
      </x:c>
      <x:c r="AF585" s="4" t="str">
        <x:v>normalizada_v1</x:v>
      </x:c>
      <x:c r="AG585" s="4" t="n">
        <x:f>COUNTIFS($B$2:$B$1513,B585,$C$2:$C$1513,C585,$D$2:$D$1513,D585)</x:f>
        <x:v>28</x:v>
      </x:c>
      <x:c r="AH585" s="4" t="n">
        <x:f>COUNTIFS(Relaciones!$D$7254:$D$7616,A585,Relaciones!$F$7254:$F$7616,"prediccion_amistad")</x:f>
        <x:v>3</x:v>
      </x:c>
      <x:c r="AI585" s="4" t="n">
        <x:f>SUMIFS(Relaciones!$H$7254:$H$7616,Relaciones!$D$7254:$D$7616,A585,Relaciones!$F$7254:$F$7616,"prediccion_amistad")</x:f>
        <x:v>3</x:v>
      </x:c>
      <x:c r="AJ585" s="4" t="n">
        <x:f>COUNTIFS(Relaciones!$D$7254:$D$7616,A585,Relaciones!$F$7254:$F$7616,"prediccion_rechazo")</x:f>
        <x:v>13</x:v>
      </x:c>
      <x:c r="AK585" s="4" t="n">
        <x:f>SUMIFS(Relaciones!$H$7254:$H$7616,Relaciones!$D$7254:$D$7616,A585,Relaciones!$F$7254:$F$7616,"prediccion_rechazo")</x:f>
        <x:v>13</x:v>
      </x:c>
      <x:c r="AL585" s="4" t="n">
        <x:v>0.2066180262263189</x:v>
      </x:c>
    </x:row>
    <x:row r="586" ht="23" customHeight="1">
      <x:c r="A586" s="13" t="str">
        <x:v>00585</x:v>
      </x:c>
      <x:c r="B586" s="4" t="str">
        <x:v>Sevilla</x:v>
      </x:c>
      <x:c r="C586" s="4" t="str">
        <x:v>4.º ESO</x:v>
      </x:c>
      <x:c r="D586" s="4" t="str">
        <x:v>C</x:v>
      </x:c>
      <x:c r="E586" s="4" t="str">
        <x:v>alumna</x:v>
      </x:c>
      <x:c r="F586" s="14" t="n">
        <x:f>IF((AG586-1)=0,"",ROUND(10*Q586/(AG586-1),1))</x:f>
        <x:v>1.5</x:v>
      </x:c>
      <x:c r="G586" s="14" t="n">
        <x:f>IF((AG586-1)=0,"",ROUND(10*R586/(AG586-1),1))</x:f>
        <x:v>2.2</x:v>
      </x:c>
      <x:c r="H586" s="14" t="n">
        <x:f>IF(R586=0,"",ROUND(10*S586/R586,1))</x:f>
        <x:v>6.7</x:v>
      </x:c>
      <x:c r="I586" s="14" t="n">
        <x:f>IF(AH586=0,"",ROUND(10*AI586/AH586,1))</x:f>
        <x:v>10</x:v>
      </x:c>
      <x:c r="J586" s="14" t="n">
        <x:f>IF((AG586-1)=0,"",ROUND(10*T586/(AG586-1),1))</x:f>
        <x:v>0</x:v>
      </x:c>
      <x:c r="K586" s="14" t="n">
        <x:f>IF((AG586-1)=0,"",ROUND(10*U586/(AG586-1),1))</x:f>
        <x:v>0.4</x:v>
      </x:c>
      <x:c r="L586" s="14" t="n">
        <x:f>IF(U586=0,"",ROUND(10*V586/U586,1))</x:f>
        <x:v>0</x:v>
      </x:c>
      <x:c r="M586" s="14" t="str">
        <x:f>IF(AJ586=0,"",ROUND(10*AK586/AJ586,1))</x:f>
      </x:c>
      <x:c r="N586" s="14" t="n">
        <x:f>ROUND(10*W586/12,1)</x:f>
        <x:v>7.5</x:v>
      </x:c>
      <x:c r="O586" s="14" t="n">
        <x:f>ROUND(10*AL586,1)</x:f>
        <x:v>2</x:v>
      </x:c>
      <x:c r="P586" s="14" t="n">
        <x:f>IF((AG586-1)=0,"",ROUND(10*X586/(AG586-1),1))</x:f>
        <x:v>0</x:v>
      </x:c>
      <x:c r="Q586" s="15" t="n">
        <x:f>COUNTIFS(Relaciones!$E$7254:$E$7616,A586,Relaciones!$F$7254:$F$7616,"amistad")</x:f>
        <x:v>4</x:v>
      </x:c>
      <x:c r="R586" s="15" t="n">
        <x:f>COUNTIFS(Relaciones!$D$7254:$D$7616,A586,Relaciones!$F$7254:$F$7616,"amistad")</x:f>
        <x:v>6</x:v>
      </x:c>
      <x:c r="S586" s="15" t="n">
        <x:f>SUMIFS(Relaciones!$G$7254:$G$7616,Relaciones!$D$7254:$D$7616,A586,Relaciones!$F$7254:$F$7616,"amistad")</x:f>
        <x:v>4</x:v>
      </x:c>
      <x:c r="T586" s="15" t="n">
        <x:f>COUNTIFS(Relaciones!$E$7254:$E$7616,A586,Relaciones!$F$7254:$F$7616,"rechazo")</x:f>
        <x:v>0</x:v>
      </x:c>
      <x:c r="U586" s="15" t="n">
        <x:f>COUNTIFS(Relaciones!$D$7254:$D$7616,A586,Relaciones!$F$7254:$F$7616,"rechazo")</x:f>
        <x:v>1</x:v>
      </x:c>
      <x:c r="V586" s="15" t="n">
        <x:f>SUMIFS(Relaciones!$G$7254:$G$7616,Relaciones!$D$7254:$D$7616,A586,Relaciones!$F$7254:$F$7616,"rechazo")</x:f>
        <x:v>0</x:v>
      </x:c>
      <x:c r="W586" s="15" t="n">
        <x:f>SUM(INDEX(Respuestas!$B$562:$B$589,MATCH(A586,Respuestas!$A$562:$A$589,0)),INDEX(Respuestas!$C$562:$C$589,MATCH(A586,Respuestas!$A$562:$A$589,0)),INDEX(Respuestas!$D$562:$D$589,MATCH(A586,Respuestas!$A$562:$A$589,0)),INDEX(Respuestas!$E$562:$E$589,MATCH(A586,Respuestas!$A$562:$A$589,0)))</x:f>
        <x:v>9</x:v>
      </x:c>
      <x:c r="X586" s="15" t="n">
        <x:f>COUNTIFS(Relaciones!$E$7254:$E$7616,A586,Relaciones!$F$7254:$F$7616,"mediacion")</x:f>
        <x:v>0</x:v>
      </x:c>
      <x:c r="Y586" s="15" t="n">
        <x:f>COUNTIFS(Relaciones!$E$7254:$E$7616,A586,Relaciones!$F$7254:$F$7616,"mediacion_negativa")</x:f>
        <x:v>0</x:v>
      </x:c>
      <x:c r="Z586" s="15" t="n">
        <x:f>COUNTIFS(Relaciones!$E$7254:$E$7616,A586,Relaciones!$F$7254:$F$7616,"bullying")</x:f>
        <x:v>0</x:v>
      </x:c>
      <x:c r="AA586" s="4" t="str">
        <x:f>INDEX(Respuestas!$F$562:$F$589,MATCH(A586,Respuestas!$A$562:$A$589,0))</x:f>
        <x:v>No</x:v>
      </x:c>
      <x:c r="AB586" s="4" t="str">
        <x:f>INDEX(Respuestas!$G$562:$G$589,MATCH(A586,Respuestas!$A$562:$A$589,0))</x:f>
        <x:v>Sí</x:v>
      </x:c>
      <x:c r="AC586" s="4" t="str">
        <x:f>INDEX(Respuestas!$H$562:$H$589,MATCH(A586,Respuestas!$A$562:$A$589,0))</x:f>
        <x:v>No</x:v>
      </x:c>
      <x:c r="AD586" s="4" t="str">
        <x:f>INDEX(Respuestas!$I$562:$I$589,MATCH(A586,Respuestas!$A$562:$A$589,0))</x:f>
        <x:v>Sí</x:v>
      </x:c>
      <x:c r="AE586" s="4" t="str">
        <x:f>INDEX(Respuestas!$J$562:$J$589,MATCH(A586,Respuestas!$A$562:$A$589,0))</x:f>
        <x:v>G3</x:v>
      </x:c>
      <x:c r="AF586" s="4" t="str">
        <x:v>normalizada_v1</x:v>
      </x:c>
      <x:c r="AG586" s="4" t="n">
        <x:f>COUNTIFS($B$2:$B$1513,B586,$C$2:$C$1513,C586,$D$2:$D$1513,D586)</x:f>
        <x:v>28</x:v>
      </x:c>
      <x:c r="AH586" s="4" t="n">
        <x:f>COUNTIFS(Relaciones!$D$7254:$D$7616,A586,Relaciones!$F$7254:$F$7616,"prediccion_amistad")</x:f>
        <x:v>3</x:v>
      </x:c>
      <x:c r="AI586" s="4" t="n">
        <x:f>SUMIFS(Relaciones!$H$7254:$H$7616,Relaciones!$D$7254:$D$7616,A586,Relaciones!$F$7254:$F$7616,"prediccion_amistad")</x:f>
        <x:v>3</x:v>
      </x:c>
      <x:c r="AJ586" s="4" t="n">
        <x:f>COUNTIFS(Relaciones!$D$7254:$D$7616,A586,Relaciones!$F$7254:$F$7616,"prediccion_rechazo")</x:f>
        <x:v>0</x:v>
      </x:c>
      <x:c r="AK586" s="4" t="n">
        <x:f>SUMIFS(Relaciones!$H$7254:$H$7616,Relaciones!$D$7254:$D$7616,A586,Relaciones!$F$7254:$F$7616,"prediccion_rechazo")</x:f>
        <x:v>0</x:v>
      </x:c>
      <x:c r="AL586" s="4" t="n">
        <x:v>0.20288741630208196</x:v>
      </x:c>
    </x:row>
    <x:row r="587" ht="23" customHeight="1">
      <x:c r="A587" s="13" t="str">
        <x:v>00586</x:v>
      </x:c>
      <x:c r="B587" s="4" t="str">
        <x:v>Sevilla</x:v>
      </x:c>
      <x:c r="C587" s="4" t="str">
        <x:v>4.º ESO</x:v>
      </x:c>
      <x:c r="D587" s="4" t="str">
        <x:v>C</x:v>
      </x:c>
      <x:c r="E587" s="4" t="str">
        <x:v>alumno</x:v>
      </x:c>
      <x:c r="F587" s="14" t="n">
        <x:f>IF((AG587-1)=0,"",ROUND(10*Q587/(AG587-1),1))</x:f>
        <x:v>1.5</x:v>
      </x:c>
      <x:c r="G587" s="14" t="n">
        <x:f>IF((AG587-1)=0,"",ROUND(10*R587/(AG587-1),1))</x:f>
        <x:v>1.1</x:v>
      </x:c>
      <x:c r="H587" s="14" t="n">
        <x:f>IF(R587=0,"",ROUND(10*S587/R587,1))</x:f>
        <x:v>10</x:v>
      </x:c>
      <x:c r="I587" s="14" t="n">
        <x:f>IF(AH587=0,"",ROUND(10*AI587/AH587,1))</x:f>
        <x:v>7.5</x:v>
      </x:c>
      <x:c r="J587" s="14" t="n">
        <x:f>IF((AG587-1)=0,"",ROUND(10*T587/(AG587-1),1))</x:f>
        <x:v>1.9</x:v>
      </x:c>
      <x:c r="K587" s="14" t="n">
        <x:f>IF((AG587-1)=0,"",ROUND(10*U587/(AG587-1),1))</x:f>
        <x:v>0.7</x:v>
      </x:c>
      <x:c r="L587" s="14" t="n">
        <x:f>IF(U587=0,"",ROUND(10*V587/U587,1))</x:f>
        <x:v>5</x:v>
      </x:c>
      <x:c r="M587" s="14" t="n">
        <x:f>IF(AJ587=0,"",ROUND(10*AK587/AJ587,1))</x:f>
        <x:v>8</x:v>
      </x:c>
      <x:c r="N587" s="14" t="n">
        <x:f>ROUND(10*W587/12,1)</x:f>
        <x:v>5</x:v>
      </x:c>
      <x:c r="O587" s="14" t="n">
        <x:f>ROUND(10*AL587,1)</x:f>
        <x:v>1.3</x:v>
      </x:c>
      <x:c r="P587" s="14" t="n">
        <x:f>IF((AG587-1)=0,"",ROUND(10*X587/(AG587-1),1))</x:f>
        <x:v>0</x:v>
      </x:c>
      <x:c r="Q587" s="15" t="n">
        <x:f>COUNTIFS(Relaciones!$E$7254:$E$7616,A587,Relaciones!$F$7254:$F$7616,"amistad")</x:f>
        <x:v>4</x:v>
      </x:c>
      <x:c r="R587" s="15" t="n">
        <x:f>COUNTIFS(Relaciones!$D$7254:$D$7616,A587,Relaciones!$F$7254:$F$7616,"amistad")</x:f>
        <x:v>3</x:v>
      </x:c>
      <x:c r="S587" s="15" t="n">
        <x:f>SUMIFS(Relaciones!$G$7254:$G$7616,Relaciones!$D$7254:$D$7616,A587,Relaciones!$F$7254:$F$7616,"amistad")</x:f>
        <x:v>3</x:v>
      </x:c>
      <x:c r="T587" s="15" t="n">
        <x:f>COUNTIFS(Relaciones!$E$7254:$E$7616,A587,Relaciones!$F$7254:$F$7616,"rechazo")</x:f>
        <x:v>5</x:v>
      </x:c>
      <x:c r="U587" s="15" t="n">
        <x:f>COUNTIFS(Relaciones!$D$7254:$D$7616,A587,Relaciones!$F$7254:$F$7616,"rechazo")</x:f>
        <x:v>2</x:v>
      </x:c>
      <x:c r="V587" s="15" t="n">
        <x:f>SUMIFS(Relaciones!$G$7254:$G$7616,Relaciones!$D$7254:$D$7616,A587,Relaciones!$F$7254:$F$7616,"rechazo")</x:f>
        <x:v>1</x:v>
      </x:c>
      <x:c r="W587" s="15" t="n">
        <x:f>SUM(INDEX(Respuestas!$B$562:$B$589,MATCH(A587,Respuestas!$A$562:$A$589,0)),INDEX(Respuestas!$C$562:$C$589,MATCH(A587,Respuestas!$A$562:$A$589,0)),INDEX(Respuestas!$D$562:$D$589,MATCH(A587,Respuestas!$A$562:$A$589,0)),INDEX(Respuestas!$E$562:$E$589,MATCH(A587,Respuestas!$A$562:$A$589,0)))</x:f>
        <x:v>6</x:v>
      </x:c>
      <x:c r="X587" s="15" t="n">
        <x:f>COUNTIFS(Relaciones!$E$7254:$E$7616,A587,Relaciones!$F$7254:$F$7616,"mediacion")</x:f>
        <x:v>0</x:v>
      </x:c>
      <x:c r="Y587" s="15" t="n">
        <x:f>COUNTIFS(Relaciones!$E$7254:$E$7616,A587,Relaciones!$F$7254:$F$7616,"mediacion_negativa")</x:f>
        <x:v>7</x:v>
      </x:c>
      <x:c r="Z587" s="15" t="n">
        <x:f>COUNTIFS(Relaciones!$E$7254:$E$7616,A587,Relaciones!$F$7254:$F$7616,"bullying")</x:f>
        <x:v>3</x:v>
      </x:c>
      <x:c r="AA587" s="4" t="str">
        <x:f>INDEX(Respuestas!$F$562:$F$589,MATCH(A587,Respuestas!$A$562:$A$589,0))</x:f>
        <x:v>No</x:v>
      </x:c>
      <x:c r="AB587" s="4" t="str">
        <x:f>INDEX(Respuestas!$G$562:$G$589,MATCH(A587,Respuestas!$A$562:$A$589,0))</x:f>
        <x:v>Sí</x:v>
      </x:c>
      <x:c r="AC587" s="4" t="str">
        <x:f>INDEX(Respuestas!$H$562:$H$589,MATCH(A587,Respuestas!$A$562:$A$589,0))</x:f>
        <x:v>Sí</x:v>
      </x:c>
      <x:c r="AD587" s="4" t="str">
        <x:f>INDEX(Respuestas!$I$562:$I$589,MATCH(A587,Respuestas!$A$562:$A$589,0))</x:f>
        <x:v>No</x:v>
      </x:c>
      <x:c r="AE587" s="4" t="str">
        <x:f>INDEX(Respuestas!$J$562:$J$589,MATCH(A587,Respuestas!$A$562:$A$589,0))</x:f>
        <x:v>G3</x:v>
      </x:c>
      <x:c r="AF587" s="4" t="str">
        <x:v>normalizada_v1</x:v>
      </x:c>
      <x:c r="AG587" s="4" t="n">
        <x:f>COUNTIFS($B$2:$B$1513,B587,$C$2:$C$1513,C587,$D$2:$D$1513,D587)</x:f>
        <x:v>28</x:v>
      </x:c>
      <x:c r="AH587" s="4" t="n">
        <x:f>COUNTIFS(Relaciones!$D$7254:$D$7616,A587,Relaciones!$F$7254:$F$7616,"prediccion_amistad")</x:f>
        <x:v>4</x:v>
      </x:c>
      <x:c r="AI587" s="4" t="n">
        <x:f>SUMIFS(Relaciones!$H$7254:$H$7616,Relaciones!$D$7254:$D$7616,A587,Relaciones!$F$7254:$F$7616,"prediccion_amistad")</x:f>
        <x:v>3</x:v>
      </x:c>
      <x:c r="AJ587" s="4" t="n">
        <x:f>COUNTIFS(Relaciones!$D$7254:$D$7616,A587,Relaciones!$F$7254:$F$7616,"prediccion_rechazo")</x:f>
        <x:v>5</x:v>
      </x:c>
      <x:c r="AK587" s="4" t="n">
        <x:f>SUMIFS(Relaciones!$H$7254:$H$7616,Relaciones!$D$7254:$D$7616,A587,Relaciones!$F$7254:$F$7616,"prediccion_rechazo")</x:f>
        <x:v>4</x:v>
      </x:c>
      <x:c r="AL587" s="4" t="n">
        <x:v>0.12999286037512517</x:v>
      </x:c>
    </x:row>
    <x:row r="588" ht="23" customHeight="1">
      <x:c r="A588" s="13" t="str">
        <x:v>00587</x:v>
      </x:c>
      <x:c r="B588" s="4" t="str">
        <x:v>Sevilla</x:v>
      </x:c>
      <x:c r="C588" s="4" t="str">
        <x:v>4.º ESO</x:v>
      </x:c>
      <x:c r="D588" s="4" t="str">
        <x:v>C</x:v>
      </x:c>
      <x:c r="E588" s="4" t="str">
        <x:v>alumna</x:v>
      </x:c>
      <x:c r="F588" s="14" t="n">
        <x:f>IF((AG588-1)=0,"",ROUND(10*Q588/(AG588-1),1))</x:f>
        <x:v>1.5</x:v>
      </x:c>
      <x:c r="G588" s="14" t="n">
        <x:f>IF((AG588-1)=0,"",ROUND(10*R588/(AG588-1),1))</x:f>
        <x:v>1.9</x:v>
      </x:c>
      <x:c r="H588" s="14" t="n">
        <x:f>IF(R588=0,"",ROUND(10*S588/R588,1))</x:f>
        <x:v>6</x:v>
      </x:c>
      <x:c r="I588" s="14" t="n">
        <x:f>IF(AH588=0,"",ROUND(10*AI588/AH588,1))</x:f>
        <x:v>10</x:v>
      </x:c>
      <x:c r="J588" s="14" t="n">
        <x:f>IF((AG588-1)=0,"",ROUND(10*T588/(AG588-1),1))</x:f>
        <x:v>0</x:v>
      </x:c>
      <x:c r="K588" s="14" t="n">
        <x:f>IF((AG588-1)=0,"",ROUND(10*U588/(AG588-1),1))</x:f>
        <x:v>0.4</x:v>
      </x:c>
      <x:c r="L588" s="14" t="n">
        <x:f>IF(U588=0,"",ROUND(10*V588/U588,1))</x:f>
        <x:v>0</x:v>
      </x:c>
      <x:c r="M588" s="14" t="str">
        <x:f>IF(AJ588=0,"",ROUND(10*AK588/AJ588,1))</x:f>
      </x:c>
      <x:c r="N588" s="14" t="n">
        <x:f>ROUND(10*W588/12,1)</x:f>
        <x:v>9.2</x:v>
      </x:c>
      <x:c r="O588" s="14" t="n">
        <x:f>ROUND(10*AL588,1)</x:f>
        <x:v>1.8</x:v>
      </x:c>
      <x:c r="P588" s="14" t="n">
        <x:f>IF((AG588-1)=0,"",ROUND(10*X588/(AG588-1),1))</x:f>
        <x:v>0</x:v>
      </x:c>
      <x:c r="Q588" s="15" t="n">
        <x:f>COUNTIFS(Relaciones!$E$7254:$E$7616,A588,Relaciones!$F$7254:$F$7616,"amistad")</x:f>
        <x:v>4</x:v>
      </x:c>
      <x:c r="R588" s="15" t="n">
        <x:f>COUNTIFS(Relaciones!$D$7254:$D$7616,A588,Relaciones!$F$7254:$F$7616,"amistad")</x:f>
        <x:v>5</x:v>
      </x:c>
      <x:c r="S588" s="15" t="n">
        <x:f>SUMIFS(Relaciones!$G$7254:$G$7616,Relaciones!$D$7254:$D$7616,A588,Relaciones!$F$7254:$F$7616,"amistad")</x:f>
        <x:v>3</x:v>
      </x:c>
      <x:c r="T588" s="15" t="n">
        <x:f>COUNTIFS(Relaciones!$E$7254:$E$7616,A588,Relaciones!$F$7254:$F$7616,"rechazo")</x:f>
        <x:v>0</x:v>
      </x:c>
      <x:c r="U588" s="15" t="n">
        <x:f>COUNTIFS(Relaciones!$D$7254:$D$7616,A588,Relaciones!$F$7254:$F$7616,"rechazo")</x:f>
        <x:v>1</x:v>
      </x:c>
      <x:c r="V588" s="15" t="n">
        <x:f>SUMIFS(Relaciones!$G$7254:$G$7616,Relaciones!$D$7254:$D$7616,A588,Relaciones!$F$7254:$F$7616,"rechazo")</x:f>
        <x:v>0</x:v>
      </x:c>
      <x:c r="W588" s="15" t="n">
        <x:f>SUM(INDEX(Respuestas!$B$562:$B$589,MATCH(A588,Respuestas!$A$562:$A$589,0)),INDEX(Respuestas!$C$562:$C$589,MATCH(A588,Respuestas!$A$562:$A$589,0)),INDEX(Respuestas!$D$562:$D$589,MATCH(A588,Respuestas!$A$562:$A$589,0)),INDEX(Respuestas!$E$562:$E$589,MATCH(A588,Respuestas!$A$562:$A$589,0)))</x:f>
        <x:v>11</x:v>
      </x:c>
      <x:c r="X588" s="15" t="n">
        <x:f>COUNTIFS(Relaciones!$E$7254:$E$7616,A588,Relaciones!$F$7254:$F$7616,"mediacion")</x:f>
        <x:v>0</x:v>
      </x:c>
      <x:c r="Y588" s="15" t="n">
        <x:f>COUNTIFS(Relaciones!$E$7254:$E$7616,A588,Relaciones!$F$7254:$F$7616,"mediacion_negativa")</x:f>
        <x:v>0</x:v>
      </x:c>
      <x:c r="Z588" s="15" t="n">
        <x:f>COUNTIFS(Relaciones!$E$7254:$E$7616,A588,Relaciones!$F$7254:$F$7616,"bullying")</x:f>
        <x:v>0</x:v>
      </x:c>
      <x:c r="AA588" s="4" t="str">
        <x:f>INDEX(Respuestas!$F$562:$F$589,MATCH(A588,Respuestas!$A$562:$A$589,0))</x:f>
        <x:v>No</x:v>
      </x:c>
      <x:c r="AB588" s="4" t="str">
        <x:f>INDEX(Respuestas!$G$562:$G$589,MATCH(A588,Respuestas!$A$562:$A$589,0))</x:f>
        <x:v>Sí</x:v>
      </x:c>
      <x:c r="AC588" s="4" t="str">
        <x:f>INDEX(Respuestas!$H$562:$H$589,MATCH(A588,Respuestas!$A$562:$A$589,0))</x:f>
        <x:v>No</x:v>
      </x:c>
      <x:c r="AD588" s="4" t="str">
        <x:f>INDEX(Respuestas!$I$562:$I$589,MATCH(A588,Respuestas!$A$562:$A$589,0))</x:f>
        <x:v>Sí</x:v>
      </x:c>
      <x:c r="AE588" s="4" t="str">
        <x:f>INDEX(Respuestas!$J$562:$J$589,MATCH(A588,Respuestas!$A$562:$A$589,0))</x:f>
        <x:v>G3</x:v>
      </x:c>
      <x:c r="AF588" s="4" t="str">
        <x:v>normalizada_v1</x:v>
      </x:c>
      <x:c r="AG588" s="4" t="n">
        <x:f>COUNTIFS($B$2:$B$1513,B588,$C$2:$C$1513,C588,$D$2:$D$1513,D588)</x:f>
        <x:v>28</x:v>
      </x:c>
      <x:c r="AH588" s="4" t="n">
        <x:f>COUNTIFS(Relaciones!$D$7254:$D$7616,A588,Relaciones!$F$7254:$F$7616,"prediccion_amistad")</x:f>
        <x:v>3</x:v>
      </x:c>
      <x:c r="AI588" s="4" t="n">
        <x:f>SUMIFS(Relaciones!$H$7254:$H$7616,Relaciones!$D$7254:$D$7616,A588,Relaciones!$F$7254:$F$7616,"prediccion_amistad")</x:f>
        <x:v>3</x:v>
      </x:c>
      <x:c r="AJ588" s="4" t="n">
        <x:f>COUNTIFS(Relaciones!$D$7254:$D$7616,A588,Relaciones!$F$7254:$F$7616,"prediccion_rechazo")</x:f>
        <x:v>0</x:v>
      </x:c>
      <x:c r="AK588" s="4" t="n">
        <x:f>SUMIFS(Relaciones!$H$7254:$H$7616,Relaciones!$D$7254:$D$7616,A588,Relaciones!$F$7254:$F$7616,"prediccion_rechazo")</x:f>
        <x:v>0</x:v>
      </x:c>
      <x:c r="AL588" s="4" t="n">
        <x:v>0.18324749739073418</x:v>
      </x:c>
    </x:row>
    <x:row r="589" ht="23" customHeight="1">
      <x:c r="A589" s="13" t="str">
        <x:v>00588</x:v>
      </x:c>
      <x:c r="B589" s="4" t="str">
        <x:v>Sevilla</x:v>
      </x:c>
      <x:c r="C589" s="4" t="str">
        <x:v>4.º ESO</x:v>
      </x:c>
      <x:c r="D589" s="4" t="str">
        <x:v>C</x:v>
      </x:c>
      <x:c r="E589" s="4" t="str">
        <x:v>alumno</x:v>
      </x:c>
      <x:c r="F589" s="14" t="n">
        <x:f>IF((AG589-1)=0,"",ROUND(10*Q589/(AG589-1),1))</x:f>
        <x:v>1.5</x:v>
      </x:c>
      <x:c r="G589" s="14" t="n">
        <x:f>IF((AG589-1)=0,"",ROUND(10*R589/(AG589-1),1))</x:f>
        <x:v>1.5</x:v>
      </x:c>
      <x:c r="H589" s="14" t="n">
        <x:f>IF(R589=0,"",ROUND(10*S589/R589,1))</x:f>
        <x:v>7.5</x:v>
      </x:c>
      <x:c r="I589" s="14" t="n">
        <x:f>IF(AH589=0,"",ROUND(10*AI589/AH589,1))</x:f>
        <x:v>10</x:v>
      </x:c>
      <x:c r="J589" s="14" t="n">
        <x:f>IF((AG589-1)=0,"",ROUND(10*T589/(AG589-1),1))</x:f>
        <x:v>0</x:v>
      </x:c>
      <x:c r="K589" s="14" t="n">
        <x:f>IF((AG589-1)=0,"",ROUND(10*U589/(AG589-1),1))</x:f>
        <x:v>0.4</x:v>
      </x:c>
      <x:c r="L589" s="14" t="n">
        <x:f>IF(U589=0,"",ROUND(10*V589/U589,1))</x:f>
        <x:v>0</x:v>
      </x:c>
      <x:c r="M589" s="14" t="str">
        <x:f>IF(AJ589=0,"",ROUND(10*AK589/AJ589,1))</x:f>
      </x:c>
      <x:c r="N589" s="14" t="n">
        <x:f>ROUND(10*W589/12,1)</x:f>
        <x:v>10</x:v>
      </x:c>
      <x:c r="O589" s="14" t="n">
        <x:f>ROUND(10*AL589,1)</x:f>
        <x:v>2.5</x:v>
      </x:c>
      <x:c r="P589" s="14" t="n">
        <x:f>IF((AG589-1)=0,"",ROUND(10*X589/(AG589-1),1))</x:f>
        <x:v>0</x:v>
      </x:c>
      <x:c r="Q589" s="15" t="n">
        <x:f>COUNTIFS(Relaciones!$E$7254:$E$7616,A589,Relaciones!$F$7254:$F$7616,"amistad")</x:f>
        <x:v>4</x:v>
      </x:c>
      <x:c r="R589" s="15" t="n">
        <x:f>COUNTIFS(Relaciones!$D$7254:$D$7616,A589,Relaciones!$F$7254:$F$7616,"amistad")</x:f>
        <x:v>4</x:v>
      </x:c>
      <x:c r="S589" s="15" t="n">
        <x:f>SUMIFS(Relaciones!$G$7254:$G$7616,Relaciones!$D$7254:$D$7616,A589,Relaciones!$F$7254:$F$7616,"amistad")</x:f>
        <x:v>3</x:v>
      </x:c>
      <x:c r="T589" s="15" t="n">
        <x:f>COUNTIFS(Relaciones!$E$7254:$E$7616,A589,Relaciones!$F$7254:$F$7616,"rechazo")</x:f>
        <x:v>0</x:v>
      </x:c>
      <x:c r="U589" s="15" t="n">
        <x:f>COUNTIFS(Relaciones!$D$7254:$D$7616,A589,Relaciones!$F$7254:$F$7616,"rechazo")</x:f>
        <x:v>1</x:v>
      </x:c>
      <x:c r="V589" s="15" t="n">
        <x:f>SUMIFS(Relaciones!$G$7254:$G$7616,Relaciones!$D$7254:$D$7616,A589,Relaciones!$F$7254:$F$7616,"rechazo")</x:f>
        <x:v>0</x:v>
      </x:c>
      <x:c r="W589" s="15" t="n">
        <x:f>SUM(INDEX(Respuestas!$B$562:$B$589,MATCH(A589,Respuestas!$A$562:$A$589,0)),INDEX(Respuestas!$C$562:$C$589,MATCH(A589,Respuestas!$A$562:$A$589,0)),INDEX(Respuestas!$D$562:$D$589,MATCH(A589,Respuestas!$A$562:$A$589,0)),INDEX(Respuestas!$E$562:$E$589,MATCH(A589,Respuestas!$A$562:$A$589,0)))</x:f>
        <x:v>12</x:v>
      </x:c>
      <x:c r="X589" s="15" t="n">
        <x:f>COUNTIFS(Relaciones!$E$7254:$E$7616,A589,Relaciones!$F$7254:$F$7616,"mediacion")</x:f>
        <x:v>0</x:v>
      </x:c>
      <x:c r="Y589" s="15" t="n">
        <x:f>COUNTIFS(Relaciones!$E$7254:$E$7616,A589,Relaciones!$F$7254:$F$7616,"mediacion_negativa")</x:f>
        <x:v>0</x:v>
      </x:c>
      <x:c r="Z589" s="15" t="n">
        <x:f>COUNTIFS(Relaciones!$E$7254:$E$7616,A589,Relaciones!$F$7254:$F$7616,"bullying")</x:f>
        <x:v>0</x:v>
      </x:c>
      <x:c r="AA589" s="4" t="str">
        <x:f>INDEX(Respuestas!$F$562:$F$589,MATCH(A589,Respuestas!$A$562:$A$589,0))</x:f>
        <x:v>No</x:v>
      </x:c>
      <x:c r="AB589" s="4" t="str">
        <x:f>INDEX(Respuestas!$G$562:$G$589,MATCH(A589,Respuestas!$A$562:$A$589,0))</x:f>
        <x:v>Sí</x:v>
      </x:c>
      <x:c r="AC589" s="4" t="str">
        <x:f>INDEX(Respuestas!$H$562:$H$589,MATCH(A589,Respuestas!$A$562:$A$589,0))</x:f>
        <x:v>No</x:v>
      </x:c>
      <x:c r="AD589" s="4" t="str">
        <x:f>INDEX(Respuestas!$I$562:$I$589,MATCH(A589,Respuestas!$A$562:$A$589,0))</x:f>
        <x:v>Sí</x:v>
      </x:c>
      <x:c r="AE589" s="4" t="str">
        <x:f>INDEX(Respuestas!$J$562:$J$589,MATCH(A589,Respuestas!$A$562:$A$589,0))</x:f>
        <x:v>G3</x:v>
      </x:c>
      <x:c r="AF589" s="4" t="str">
        <x:v>normalizada_v1</x:v>
      </x:c>
      <x:c r="AG589" s="4" t="n">
        <x:f>COUNTIFS($B$2:$B$1513,B589,$C$2:$C$1513,C589,$D$2:$D$1513,D589)</x:f>
        <x:v>28</x:v>
      </x:c>
      <x:c r="AH589" s="4" t="n">
        <x:f>COUNTIFS(Relaciones!$D$7254:$D$7616,A589,Relaciones!$F$7254:$F$7616,"prediccion_amistad")</x:f>
        <x:v>3</x:v>
      </x:c>
      <x:c r="AI589" s="4" t="n">
        <x:f>SUMIFS(Relaciones!$H$7254:$H$7616,Relaciones!$D$7254:$D$7616,A589,Relaciones!$F$7254:$F$7616,"prediccion_amistad")</x:f>
        <x:v>3</x:v>
      </x:c>
      <x:c r="AJ589" s="4" t="n">
        <x:f>COUNTIFS(Relaciones!$D$7254:$D$7616,A589,Relaciones!$F$7254:$F$7616,"prediccion_rechazo")</x:f>
        <x:v>0</x:v>
      </x:c>
      <x:c r="AK589" s="4" t="n">
        <x:f>SUMIFS(Relaciones!$H$7254:$H$7616,Relaciones!$D$7254:$D$7616,A589,Relaciones!$F$7254:$F$7616,"prediccion_rechazo")</x:f>
        <x:v>0</x:v>
      </x:c>
      <x:c r="AL589" s="4" t="n">
        <x:v>0.24594267010949866</x:v>
      </x:c>
    </x:row>
    <x:row r="590" ht="23" customHeight="1">
      <x:c r="A590" s="13" t="str">
        <x:v>00589</x:v>
      </x:c>
      <x:c r="B590" s="4" t="str">
        <x:v>Sevilla</x:v>
      </x:c>
      <x:c r="C590" s="4" t="str">
        <x:v>1.º Bachillerato</x:v>
      </x:c>
      <x:c r="D590" s="4" t="str">
        <x:v>A</x:v>
      </x:c>
      <x:c r="E590" s="4" t="str">
        <x:v>alumna</x:v>
      </x:c>
      <x:c r="F590" s="14" t="n">
        <x:f>IF((AG590-1)=0,"",ROUND(10*Q590/(AG590-1),1))</x:f>
        <x:v>4.4</x:v>
      </x:c>
      <x:c r="G590" s="14" t="n">
        <x:f>IF((AG590-1)=0,"",ROUND(10*R590/(AG590-1),1))</x:f>
        <x:v>1.9</x:v>
      </x:c>
      <x:c r="H590" s="14" t="n">
        <x:f>IF(R590=0,"",ROUND(10*S590/R590,1))</x:f>
        <x:v>10</x:v>
      </x:c>
      <x:c r="I590" s="14" t="n">
        <x:f>IF(AH590=0,"",ROUND(10*AI590/AH590,1))</x:f>
        <x:v>10</x:v>
      </x:c>
      <x:c r="J590" s="14" t="n">
        <x:f>IF((AG590-1)=0,"",ROUND(10*T590/(AG590-1),1))</x:f>
        <x:v>0</x:v>
      </x:c>
      <x:c r="K590" s="14" t="n">
        <x:f>IF((AG590-1)=0,"",ROUND(10*U590/(AG590-1),1))</x:f>
        <x:v>0</x:v>
      </x:c>
      <x:c r="L590" s="14" t="str">
        <x:f>IF(U590=0,"",ROUND(10*V590/U590,1))</x:f>
      </x:c>
      <x:c r="M590" s="14" t="str">
        <x:f>IF(AJ590=0,"",ROUND(10*AK590/AJ590,1))</x:f>
      </x:c>
      <x:c r="N590" s="14" t="n">
        <x:f>ROUND(10*W590/12,1)</x:f>
        <x:v>7.5</x:v>
      </x:c>
      <x:c r="O590" s="14" t="n">
        <x:f>ROUND(10*AL590,1)</x:f>
        <x:v>10</x:v>
      </x:c>
      <x:c r="P590" s="14" t="n">
        <x:f>IF((AG590-1)=0,"",ROUND(10*X590/(AG590-1),1))</x:f>
        <x:v>3.3</x:v>
      </x:c>
      <x:c r="Q590" s="15" t="n">
        <x:f>COUNTIFS(Relaciones!$E$7617:$E$7990,A590,Relaciones!$F$7617:$F$7990,"amistad")</x:f>
        <x:v>12</x:v>
      </x:c>
      <x:c r="R590" s="15" t="n">
        <x:f>COUNTIFS(Relaciones!$D$7617:$D$7990,A590,Relaciones!$F$7617:$F$7990,"amistad")</x:f>
        <x:v>5</x:v>
      </x:c>
      <x:c r="S590" s="15" t="n">
        <x:f>SUMIFS(Relaciones!$G$7617:$G$7990,Relaciones!$D$7617:$D$7990,A590,Relaciones!$F$7617:$F$7990,"amistad")</x:f>
        <x:v>5</x:v>
      </x:c>
      <x:c r="T590" s="15" t="n">
        <x:f>COUNTIFS(Relaciones!$E$7617:$E$7990,A590,Relaciones!$F$7617:$F$7990,"rechazo")</x:f>
        <x:v>0</x:v>
      </x:c>
      <x:c r="U590" s="15" t="n">
        <x:f>COUNTIFS(Relaciones!$D$7617:$D$7990,A590,Relaciones!$F$7617:$F$7990,"rechazo")</x:f>
        <x:v>0</x:v>
      </x:c>
      <x:c r="V590" s="15" t="n">
        <x:f>SUMIFS(Relaciones!$G$7617:$G$7990,Relaciones!$D$7617:$D$7990,A590,Relaciones!$F$7617:$F$7990,"rechazo")</x:f>
        <x:v>0</x:v>
      </x:c>
      <x:c r="W590" s="15" t="n">
        <x:f>SUM(INDEX(Respuestas!$B$590:$B$617,MATCH(A590,Respuestas!$A$590:$A$617,0)),INDEX(Respuestas!$C$590:$C$617,MATCH(A590,Respuestas!$A$590:$A$617,0)),INDEX(Respuestas!$D$590:$D$617,MATCH(A590,Respuestas!$A$590:$A$617,0)),INDEX(Respuestas!$E$590:$E$617,MATCH(A590,Respuestas!$A$590:$A$617,0)))</x:f>
        <x:v>9</x:v>
      </x:c>
      <x:c r="X590" s="15" t="n">
        <x:f>COUNTIFS(Relaciones!$E$7617:$E$7990,A590,Relaciones!$F$7617:$F$7990,"mediacion")</x:f>
        <x:v>9</x:v>
      </x:c>
      <x:c r="Y590" s="15" t="n">
        <x:f>COUNTIFS(Relaciones!$E$7617:$E$7990,A590,Relaciones!$F$7617:$F$7990,"mediacion_negativa")</x:f>
        <x:v>0</x:v>
      </x:c>
      <x:c r="Z590" s="15" t="n">
        <x:f>COUNTIFS(Relaciones!$E$7617:$E$7990,A590,Relaciones!$F$7617:$F$7990,"bullying")</x:f>
        <x:v>0</x:v>
      </x:c>
      <x:c r="AA590" s="4" t="str">
        <x:f>INDEX(Respuestas!$F$590:$F$617,MATCH(A590,Respuestas!$A$590:$A$617,0))</x:f>
        <x:v>No</x:v>
      </x:c>
      <x:c r="AB590" s="4" t="str">
        <x:f>INDEX(Respuestas!$G$590:$G$617,MATCH(A590,Respuestas!$A$590:$A$617,0))</x:f>
        <x:v>Sí</x:v>
      </x:c>
      <x:c r="AC590" s="4" t="str">
        <x:f>INDEX(Respuestas!$H$590:$H$617,MATCH(A590,Respuestas!$A$590:$A$617,0))</x:f>
        <x:v>No</x:v>
      </x:c>
      <x:c r="AD590" s="4" t="str">
        <x:f>INDEX(Respuestas!$I$590:$I$617,MATCH(A590,Respuestas!$A$590:$A$617,0))</x:f>
        <x:v>No</x:v>
      </x:c>
      <x:c r="AE590" s="4" t="str">
        <x:f>INDEX(Respuestas!$J$590:$J$617,MATCH(A590,Respuestas!$A$590:$A$617,0))</x:f>
        <x:v>G1</x:v>
      </x:c>
      <x:c r="AF590" s="4" t="str">
        <x:v>normalizada_v1</x:v>
      </x:c>
      <x:c r="AG590" s="4" t="n">
        <x:f>COUNTIFS($B$2:$B$1513,B590,$C$2:$C$1513,C590,$D$2:$D$1513,D590)</x:f>
        <x:v>28</x:v>
      </x:c>
      <x:c r="AH590" s="4" t="n">
        <x:f>COUNTIFS(Relaciones!$D$7617:$D$7990,A590,Relaciones!$F$7617:$F$7990,"prediccion_amistad")</x:f>
        <x:v>9</x:v>
      </x:c>
      <x:c r="AI590" s="4" t="n">
        <x:f>SUMIFS(Relaciones!$H$7617:$H$7990,Relaciones!$D$7617:$D$7990,A590,Relaciones!$F$7617:$F$7990,"prediccion_amistad")</x:f>
        <x:v>9</x:v>
      </x:c>
      <x:c r="AJ590" s="4" t="n">
        <x:f>COUNTIFS(Relaciones!$D$7617:$D$7990,A590,Relaciones!$F$7617:$F$7990,"prediccion_rechazo")</x:f>
        <x:v>0</x:v>
      </x:c>
      <x:c r="AK590" s="4" t="n">
        <x:f>SUMIFS(Relaciones!$H$7617:$H$7990,Relaciones!$D$7617:$D$7990,A590,Relaciones!$F$7617:$F$7990,"prediccion_rechazo")</x:f>
        <x:v>0</x:v>
      </x:c>
      <x:c r="AL590" s="4" t="n">
        <x:v>1</x:v>
      </x:c>
    </x:row>
    <x:row r="591" ht="23" customHeight="1">
      <x:c r="A591" s="13" t="str">
        <x:v>00590</x:v>
      </x:c>
      <x:c r="B591" s="4" t="str">
        <x:v>Sevilla</x:v>
      </x:c>
      <x:c r="C591" s="4" t="str">
        <x:v>1.º Bachillerato</x:v>
      </x:c>
      <x:c r="D591" s="4" t="str">
        <x:v>A</x:v>
      </x:c>
      <x:c r="E591" s="4" t="str">
        <x:v>alumno</x:v>
      </x:c>
      <x:c r="F591" s="14" t="n">
        <x:f>IF((AG591-1)=0,"",ROUND(10*Q591/(AG591-1),1))</x:f>
        <x:v>1.5</x:v>
      </x:c>
      <x:c r="G591" s="14" t="n">
        <x:f>IF((AG591-1)=0,"",ROUND(10*R591/(AG591-1),1))</x:f>
        <x:v>1.5</x:v>
      </x:c>
      <x:c r="H591" s="14" t="n">
        <x:f>IF(R591=0,"",ROUND(10*S591/R591,1))</x:f>
        <x:v>10</x:v>
      </x:c>
      <x:c r="I591" s="14" t="n">
        <x:f>IF(AH591=0,"",ROUND(10*AI591/AH591,1))</x:f>
        <x:v>7.5</x:v>
      </x:c>
      <x:c r="J591" s="14" t="n">
        <x:f>IF((AG591-1)=0,"",ROUND(10*T591/(AG591-1),1))</x:f>
        <x:v>0</x:v>
      </x:c>
      <x:c r="K591" s="14" t="n">
        <x:f>IF((AG591-1)=0,"",ROUND(10*U591/(AG591-1),1))</x:f>
        <x:v>1.1</x:v>
      </x:c>
      <x:c r="L591" s="14" t="n">
        <x:f>IF(U591=0,"",ROUND(10*V591/U591,1))</x:f>
        <x:v>0</x:v>
      </x:c>
      <x:c r="M591" s="14" t="n">
        <x:f>IF(AJ591=0,"",ROUND(10*AK591/AJ591,1))</x:f>
        <x:v>0</x:v>
      </x:c>
      <x:c r="N591" s="14" t="n">
        <x:f>ROUND(10*W591/12,1)</x:f>
        <x:v>8.3</x:v>
      </x:c>
      <x:c r="O591" s="14" t="n">
        <x:f>ROUND(10*AL591,1)</x:f>
        <x:v>4.3</x:v>
      </x:c>
      <x:c r="P591" s="14" t="n">
        <x:f>IF((AG591-1)=0,"",ROUND(10*X591/(AG591-1),1))</x:f>
        <x:v>0</x:v>
      </x:c>
      <x:c r="Q591" s="15" t="n">
        <x:f>COUNTIFS(Relaciones!$E$7617:$E$7990,A591,Relaciones!$F$7617:$F$7990,"amistad")</x:f>
        <x:v>4</x:v>
      </x:c>
      <x:c r="R591" s="15" t="n">
        <x:f>COUNTIFS(Relaciones!$D$7617:$D$7990,A591,Relaciones!$F$7617:$F$7990,"amistad")</x:f>
        <x:v>4</x:v>
      </x:c>
      <x:c r="S591" s="15" t="n">
        <x:f>SUMIFS(Relaciones!$G$7617:$G$7990,Relaciones!$D$7617:$D$7990,A591,Relaciones!$F$7617:$F$7990,"amistad")</x:f>
        <x:v>4</x:v>
      </x:c>
      <x:c r="T591" s="15" t="n">
        <x:f>COUNTIFS(Relaciones!$E$7617:$E$7990,A591,Relaciones!$F$7617:$F$7990,"rechazo")</x:f>
        <x:v>0</x:v>
      </x:c>
      <x:c r="U591" s="15" t="n">
        <x:f>COUNTIFS(Relaciones!$D$7617:$D$7990,A591,Relaciones!$F$7617:$F$7990,"rechazo")</x:f>
        <x:v>3</x:v>
      </x:c>
      <x:c r="V591" s="15" t="n">
        <x:f>SUMIFS(Relaciones!$G$7617:$G$7990,Relaciones!$D$7617:$D$7990,A591,Relaciones!$F$7617:$F$7990,"rechazo")</x:f>
        <x:v>0</x:v>
      </x:c>
      <x:c r="W591" s="15" t="n">
        <x:f>SUM(INDEX(Respuestas!$B$590:$B$617,MATCH(A591,Respuestas!$A$590:$A$617,0)),INDEX(Respuestas!$C$590:$C$617,MATCH(A591,Respuestas!$A$590:$A$617,0)),INDEX(Respuestas!$D$590:$D$617,MATCH(A591,Respuestas!$A$590:$A$617,0)),INDEX(Respuestas!$E$590:$E$617,MATCH(A591,Respuestas!$A$590:$A$617,0)))</x:f>
        <x:v>10</x:v>
      </x:c>
      <x:c r="X591" s="15" t="n">
        <x:f>COUNTIFS(Relaciones!$E$7617:$E$7990,A591,Relaciones!$F$7617:$F$7990,"mediacion")</x:f>
        <x:v>0</x:v>
      </x:c>
      <x:c r="Y591" s="15" t="n">
        <x:f>COUNTIFS(Relaciones!$E$7617:$E$7990,A591,Relaciones!$F$7617:$F$7990,"mediacion_negativa")</x:f>
        <x:v>0</x:v>
      </x:c>
      <x:c r="Z591" s="15" t="n">
        <x:f>COUNTIFS(Relaciones!$E$7617:$E$7990,A591,Relaciones!$F$7617:$F$7990,"bullying")</x:f>
        <x:v>0</x:v>
      </x:c>
      <x:c r="AA591" s="4" t="str">
        <x:f>INDEX(Respuestas!$F$590:$F$617,MATCH(A591,Respuestas!$A$590:$A$617,0))</x:f>
        <x:v>No</x:v>
      </x:c>
      <x:c r="AB591" s="4" t="str">
        <x:f>INDEX(Respuestas!$G$590:$G$617,MATCH(A591,Respuestas!$A$590:$A$617,0))</x:f>
        <x:v>Sí</x:v>
      </x:c>
      <x:c r="AC591" s="4" t="str">
        <x:f>INDEX(Respuestas!$H$590:$H$617,MATCH(A591,Respuestas!$A$590:$A$617,0))</x:f>
        <x:v>No</x:v>
      </x:c>
      <x:c r="AD591" s="4" t="str">
        <x:f>INDEX(Respuestas!$I$590:$I$617,MATCH(A591,Respuestas!$A$590:$A$617,0))</x:f>
        <x:v>Sí</x:v>
      </x:c>
      <x:c r="AE591" s="4" t="str">
        <x:f>INDEX(Respuestas!$J$590:$J$617,MATCH(A591,Respuestas!$A$590:$A$617,0))</x:f>
        <x:v>G1</x:v>
      </x:c>
      <x:c r="AF591" s="4" t="str">
        <x:v>normalizada_v1</x:v>
      </x:c>
      <x:c r="AG591" s="4" t="n">
        <x:f>COUNTIFS($B$2:$B$1513,B591,$C$2:$C$1513,C591,$D$2:$D$1513,D591)</x:f>
        <x:v>28</x:v>
      </x:c>
      <x:c r="AH591" s="4" t="n">
        <x:f>COUNTIFS(Relaciones!$D$7617:$D$7990,A591,Relaciones!$F$7617:$F$7990,"prediccion_amistad")</x:f>
        <x:v>4</x:v>
      </x:c>
      <x:c r="AI591" s="4" t="n">
        <x:f>SUMIFS(Relaciones!$H$7617:$H$7990,Relaciones!$D$7617:$D$7990,A591,Relaciones!$F$7617:$F$7990,"prediccion_amistad")</x:f>
        <x:v>3</x:v>
      </x:c>
      <x:c r="AJ591" s="4" t="n">
        <x:f>COUNTIFS(Relaciones!$D$7617:$D$7990,A591,Relaciones!$F$7617:$F$7990,"prediccion_rechazo")</x:f>
        <x:v>1</x:v>
      </x:c>
      <x:c r="AK591" s="4" t="n">
        <x:f>SUMIFS(Relaciones!$H$7617:$H$7990,Relaciones!$D$7617:$D$7990,A591,Relaciones!$F$7617:$F$7990,"prediccion_rechazo")</x:f>
        <x:v>0</x:v>
      </x:c>
      <x:c r="AL591" s="4" t="n">
        <x:v>0.4301870985441192</x:v>
      </x:c>
    </x:row>
    <x:row r="592" ht="23" customHeight="1">
      <x:c r="A592" s="13" t="str">
        <x:v>00591</x:v>
      </x:c>
      <x:c r="B592" s="4" t="str">
        <x:v>Sevilla</x:v>
      </x:c>
      <x:c r="C592" s="4" t="str">
        <x:v>1.º Bachillerato</x:v>
      </x:c>
      <x:c r="D592" s="4" t="str">
        <x:v>A</x:v>
      </x:c>
      <x:c r="E592" s="4" t="str">
        <x:v>alumna</x:v>
      </x:c>
      <x:c r="F592" s="14" t="n">
        <x:f>IF((AG592-1)=0,"",ROUND(10*Q592/(AG592-1),1))</x:f>
        <x:v>1.5</x:v>
      </x:c>
      <x:c r="G592" s="14" t="n">
        <x:f>IF((AG592-1)=0,"",ROUND(10*R592/(AG592-1),1))</x:f>
        <x:v>1.9</x:v>
      </x:c>
      <x:c r="H592" s="14" t="n">
        <x:f>IF(R592=0,"",ROUND(10*S592/R592,1))</x:f>
        <x:v>8</x:v>
      </x:c>
      <x:c r="I592" s="14" t="n">
        <x:f>IF(AH592=0,"",ROUND(10*AI592/AH592,1))</x:f>
        <x:v>10</x:v>
      </x:c>
      <x:c r="J592" s="14" t="n">
        <x:f>IF((AG592-1)=0,"",ROUND(10*T592/(AG592-1),1))</x:f>
        <x:v>0</x:v>
      </x:c>
      <x:c r="K592" s="14" t="n">
        <x:f>IF((AG592-1)=0,"",ROUND(10*U592/(AG592-1),1))</x:f>
        <x:v>0.7</x:v>
      </x:c>
      <x:c r="L592" s="14" t="n">
        <x:f>IF(U592=0,"",ROUND(10*V592/U592,1))</x:f>
        <x:v>0</x:v>
      </x:c>
      <x:c r="M592" s="14" t="str">
        <x:f>IF(AJ592=0,"",ROUND(10*AK592/AJ592,1))</x:f>
      </x:c>
      <x:c r="N592" s="14" t="n">
        <x:f>ROUND(10*W592/12,1)</x:f>
        <x:v>9.2</x:v>
      </x:c>
      <x:c r="O592" s="14" t="n">
        <x:f>ROUND(10*AL592,1)</x:f>
        <x:v>4.9</x:v>
      </x:c>
      <x:c r="P592" s="14" t="n">
        <x:f>IF((AG592-1)=0,"",ROUND(10*X592/(AG592-1),1))</x:f>
        <x:v>0</x:v>
      </x:c>
      <x:c r="Q592" s="15" t="n">
        <x:f>COUNTIFS(Relaciones!$E$7617:$E$7990,A592,Relaciones!$F$7617:$F$7990,"amistad")</x:f>
        <x:v>4</x:v>
      </x:c>
      <x:c r="R592" s="15" t="n">
        <x:f>COUNTIFS(Relaciones!$D$7617:$D$7990,A592,Relaciones!$F$7617:$F$7990,"amistad")</x:f>
        <x:v>5</x:v>
      </x:c>
      <x:c r="S592" s="15" t="n">
        <x:f>SUMIFS(Relaciones!$G$7617:$G$7990,Relaciones!$D$7617:$D$7990,A592,Relaciones!$F$7617:$F$7990,"amistad")</x:f>
        <x:v>4</x:v>
      </x:c>
      <x:c r="T592" s="15" t="n">
        <x:f>COUNTIFS(Relaciones!$E$7617:$E$7990,A592,Relaciones!$F$7617:$F$7990,"rechazo")</x:f>
        <x:v>0</x:v>
      </x:c>
      <x:c r="U592" s="15" t="n">
        <x:f>COUNTIFS(Relaciones!$D$7617:$D$7990,A592,Relaciones!$F$7617:$F$7990,"rechazo")</x:f>
        <x:v>2</x:v>
      </x:c>
      <x:c r="V592" s="15" t="n">
        <x:f>SUMIFS(Relaciones!$G$7617:$G$7990,Relaciones!$D$7617:$D$7990,A592,Relaciones!$F$7617:$F$7990,"rechazo")</x:f>
        <x:v>0</x:v>
      </x:c>
      <x:c r="W592" s="15" t="n">
        <x:f>SUM(INDEX(Respuestas!$B$590:$B$617,MATCH(A592,Respuestas!$A$590:$A$617,0)),INDEX(Respuestas!$C$590:$C$617,MATCH(A592,Respuestas!$A$590:$A$617,0)),INDEX(Respuestas!$D$590:$D$617,MATCH(A592,Respuestas!$A$590:$A$617,0)),INDEX(Respuestas!$E$590:$E$617,MATCH(A592,Respuestas!$A$590:$A$617,0)))</x:f>
        <x:v>11</x:v>
      </x:c>
      <x:c r="X592" s="15" t="n">
        <x:f>COUNTIFS(Relaciones!$E$7617:$E$7990,A592,Relaciones!$F$7617:$F$7990,"mediacion")</x:f>
        <x:v>0</x:v>
      </x:c>
      <x:c r="Y592" s="15" t="n">
        <x:f>COUNTIFS(Relaciones!$E$7617:$E$7990,A592,Relaciones!$F$7617:$F$7990,"mediacion_negativa")</x:f>
        <x:v>0</x:v>
      </x:c>
      <x:c r="Z592" s="15" t="n">
        <x:f>COUNTIFS(Relaciones!$E$7617:$E$7990,A592,Relaciones!$F$7617:$F$7990,"bullying")</x:f>
        <x:v>0</x:v>
      </x:c>
      <x:c r="AA592" s="4" t="str">
        <x:f>INDEX(Respuestas!$F$590:$F$617,MATCH(A592,Respuestas!$A$590:$A$617,0))</x:f>
        <x:v>No</x:v>
      </x:c>
      <x:c r="AB592" s="4" t="str">
        <x:f>INDEX(Respuestas!$G$590:$G$617,MATCH(A592,Respuestas!$A$590:$A$617,0))</x:f>
        <x:v>Sí</x:v>
      </x:c>
      <x:c r="AC592" s="4" t="str">
        <x:f>INDEX(Respuestas!$H$590:$H$617,MATCH(A592,Respuestas!$A$590:$A$617,0))</x:f>
        <x:v>No</x:v>
      </x:c>
      <x:c r="AD592" s="4" t="str">
        <x:f>INDEX(Respuestas!$I$590:$I$617,MATCH(A592,Respuestas!$A$590:$A$617,0))</x:f>
        <x:v>Sí</x:v>
      </x:c>
      <x:c r="AE592" s="4" t="str">
        <x:f>INDEX(Respuestas!$J$590:$J$617,MATCH(A592,Respuestas!$A$590:$A$617,0))</x:f>
        <x:v>G1</x:v>
      </x:c>
      <x:c r="AF592" s="4" t="str">
        <x:v>normalizada_v1</x:v>
      </x:c>
      <x:c r="AG592" s="4" t="n">
        <x:f>COUNTIFS($B$2:$B$1513,B592,$C$2:$C$1513,C592,$D$2:$D$1513,D592)</x:f>
        <x:v>28</x:v>
      </x:c>
      <x:c r="AH592" s="4" t="n">
        <x:f>COUNTIFS(Relaciones!$D$7617:$D$7990,A592,Relaciones!$F$7617:$F$7990,"prediccion_amistad")</x:f>
        <x:v>3</x:v>
      </x:c>
      <x:c r="AI592" s="4" t="n">
        <x:f>SUMIFS(Relaciones!$H$7617:$H$7990,Relaciones!$D$7617:$D$7990,A592,Relaciones!$F$7617:$F$7990,"prediccion_amistad")</x:f>
        <x:v>3</x:v>
      </x:c>
      <x:c r="AJ592" s="4" t="n">
        <x:f>COUNTIFS(Relaciones!$D$7617:$D$7990,A592,Relaciones!$F$7617:$F$7990,"prediccion_rechazo")</x:f>
        <x:v>0</x:v>
      </x:c>
      <x:c r="AK592" s="4" t="n">
        <x:f>SUMIFS(Relaciones!$H$7617:$H$7990,Relaciones!$D$7617:$D$7990,A592,Relaciones!$F$7617:$F$7990,"prediccion_rechazo")</x:f>
        <x:v>0</x:v>
      </x:c>
      <x:c r="AL592" s="4" t="n">
        <x:v>0.48809196541106764</x:v>
      </x:c>
    </x:row>
    <x:row r="593" ht="23" customHeight="1">
      <x:c r="A593" s="13" t="str">
        <x:v>00592</x:v>
      </x:c>
      <x:c r="B593" s="4" t="str">
        <x:v>Sevilla</x:v>
      </x:c>
      <x:c r="C593" s="4" t="str">
        <x:v>1.º Bachillerato</x:v>
      </x:c>
      <x:c r="D593" s="4" t="str">
        <x:v>A</x:v>
      </x:c>
      <x:c r="E593" s="4" t="str">
        <x:v>alumno</x:v>
      </x:c>
      <x:c r="F593" s="14" t="n">
        <x:f>IF((AG593-1)=0,"",ROUND(10*Q593/(AG593-1),1))</x:f>
        <x:v>1.5</x:v>
      </x:c>
      <x:c r="G593" s="14" t="n">
        <x:f>IF((AG593-1)=0,"",ROUND(10*R593/(AG593-1),1))</x:f>
        <x:v>1.5</x:v>
      </x:c>
      <x:c r="H593" s="14" t="n">
        <x:f>IF(R593=0,"",ROUND(10*S593/R593,1))</x:f>
        <x:v>10</x:v>
      </x:c>
      <x:c r="I593" s="14" t="n">
        <x:f>IF(AH593=0,"",ROUND(10*AI593/AH593,1))</x:f>
        <x:v>10</x:v>
      </x:c>
      <x:c r="J593" s="14" t="n">
        <x:f>IF((AG593-1)=0,"",ROUND(10*T593/(AG593-1),1))</x:f>
        <x:v>0</x:v>
      </x:c>
      <x:c r="K593" s="14" t="n">
        <x:f>IF((AG593-1)=0,"",ROUND(10*U593/(AG593-1),1))</x:f>
        <x:v>1.1</x:v>
      </x:c>
      <x:c r="L593" s="14" t="n">
        <x:f>IF(U593=0,"",ROUND(10*V593/U593,1))</x:f>
        <x:v>0</x:v>
      </x:c>
      <x:c r="M593" s="14" t="str">
        <x:f>IF(AJ593=0,"",ROUND(10*AK593/AJ593,1))</x:f>
      </x:c>
      <x:c r="N593" s="14" t="n">
        <x:f>ROUND(10*W593/12,1)</x:f>
        <x:v>10</x:v>
      </x:c>
      <x:c r="O593" s="14" t="n">
        <x:f>ROUND(10*AL593,1)</x:f>
        <x:v>4.3</x:v>
      </x:c>
      <x:c r="P593" s="14" t="n">
        <x:f>IF((AG593-1)=0,"",ROUND(10*X593/(AG593-1),1))</x:f>
        <x:v>0</x:v>
      </x:c>
      <x:c r="Q593" s="15" t="n">
        <x:f>COUNTIFS(Relaciones!$E$7617:$E$7990,A593,Relaciones!$F$7617:$F$7990,"amistad")</x:f>
        <x:v>4</x:v>
      </x:c>
      <x:c r="R593" s="15" t="n">
        <x:f>COUNTIFS(Relaciones!$D$7617:$D$7990,A593,Relaciones!$F$7617:$F$7990,"amistad")</x:f>
        <x:v>4</x:v>
      </x:c>
      <x:c r="S593" s="15" t="n">
        <x:f>SUMIFS(Relaciones!$G$7617:$G$7990,Relaciones!$D$7617:$D$7990,A593,Relaciones!$F$7617:$F$7990,"amistad")</x:f>
        <x:v>4</x:v>
      </x:c>
      <x:c r="T593" s="15" t="n">
        <x:f>COUNTIFS(Relaciones!$E$7617:$E$7990,A593,Relaciones!$F$7617:$F$7990,"rechazo")</x:f>
        <x:v>0</x:v>
      </x:c>
      <x:c r="U593" s="15" t="n">
        <x:f>COUNTIFS(Relaciones!$D$7617:$D$7990,A593,Relaciones!$F$7617:$F$7990,"rechazo")</x:f>
        <x:v>3</x:v>
      </x:c>
      <x:c r="V593" s="15" t="n">
        <x:f>SUMIFS(Relaciones!$G$7617:$G$7990,Relaciones!$D$7617:$D$7990,A593,Relaciones!$F$7617:$F$7990,"rechazo")</x:f>
        <x:v>0</x:v>
      </x:c>
      <x:c r="W593" s="15" t="n">
        <x:f>SUM(INDEX(Respuestas!$B$590:$B$617,MATCH(A593,Respuestas!$A$590:$A$617,0)),INDEX(Respuestas!$C$590:$C$617,MATCH(A593,Respuestas!$A$590:$A$617,0)),INDEX(Respuestas!$D$590:$D$617,MATCH(A593,Respuestas!$A$590:$A$617,0)),INDEX(Respuestas!$E$590:$E$617,MATCH(A593,Respuestas!$A$590:$A$617,0)))</x:f>
        <x:v>12</x:v>
      </x:c>
      <x:c r="X593" s="15" t="n">
        <x:f>COUNTIFS(Relaciones!$E$7617:$E$7990,A593,Relaciones!$F$7617:$F$7990,"mediacion")</x:f>
        <x:v>0</x:v>
      </x:c>
      <x:c r="Y593" s="15" t="n">
        <x:f>COUNTIFS(Relaciones!$E$7617:$E$7990,A593,Relaciones!$F$7617:$F$7990,"mediacion_negativa")</x:f>
        <x:v>0</x:v>
      </x:c>
      <x:c r="Z593" s="15" t="n">
        <x:f>COUNTIFS(Relaciones!$E$7617:$E$7990,A593,Relaciones!$F$7617:$F$7990,"bullying")</x:f>
        <x:v>0</x:v>
      </x:c>
      <x:c r="AA593" s="4" t="str">
        <x:f>INDEX(Respuestas!$F$590:$F$617,MATCH(A593,Respuestas!$A$590:$A$617,0))</x:f>
        <x:v>No</x:v>
      </x:c>
      <x:c r="AB593" s="4" t="str">
        <x:f>INDEX(Respuestas!$G$590:$G$617,MATCH(A593,Respuestas!$A$590:$A$617,0))</x:f>
        <x:v>Sí</x:v>
      </x:c>
      <x:c r="AC593" s="4" t="str">
        <x:f>INDEX(Respuestas!$H$590:$H$617,MATCH(A593,Respuestas!$A$590:$A$617,0))</x:f>
        <x:v>No</x:v>
      </x:c>
      <x:c r="AD593" s="4" t="str">
        <x:f>INDEX(Respuestas!$I$590:$I$617,MATCH(A593,Respuestas!$A$590:$A$617,0))</x:f>
        <x:v>Sí</x:v>
      </x:c>
      <x:c r="AE593" s="4" t="str">
        <x:f>INDEX(Respuestas!$J$590:$J$617,MATCH(A593,Respuestas!$A$590:$A$617,0))</x:f>
        <x:v>G1</x:v>
      </x:c>
      <x:c r="AF593" s="4" t="str">
        <x:v>normalizada_v1</x:v>
      </x:c>
      <x:c r="AG593" s="4" t="n">
        <x:f>COUNTIFS($B$2:$B$1513,B593,$C$2:$C$1513,C593,$D$2:$D$1513,D593)</x:f>
        <x:v>28</x:v>
      </x:c>
      <x:c r="AH593" s="4" t="n">
        <x:f>COUNTIFS(Relaciones!$D$7617:$D$7990,A593,Relaciones!$F$7617:$F$7990,"prediccion_amistad")</x:f>
        <x:v>3</x:v>
      </x:c>
      <x:c r="AI593" s="4" t="n">
        <x:f>SUMIFS(Relaciones!$H$7617:$H$7990,Relaciones!$D$7617:$D$7990,A593,Relaciones!$F$7617:$F$7990,"prediccion_amistad")</x:f>
        <x:v>3</x:v>
      </x:c>
      <x:c r="AJ593" s="4" t="n">
        <x:f>COUNTIFS(Relaciones!$D$7617:$D$7990,A593,Relaciones!$F$7617:$F$7990,"prediccion_rechazo")</x:f>
        <x:v>0</x:v>
      </x:c>
      <x:c r="AK593" s="4" t="n">
        <x:f>SUMIFS(Relaciones!$H$7617:$H$7990,Relaciones!$D$7617:$D$7990,A593,Relaciones!$F$7617:$F$7990,"prediccion_rechazo")</x:f>
        <x:v>0</x:v>
      </x:c>
      <x:c r="AL593" s="4" t="n">
        <x:v>0.43298490945922546</x:v>
      </x:c>
    </x:row>
    <x:row r="594" ht="23" customHeight="1">
      <x:c r="A594" s="13" t="str">
        <x:v>00593</x:v>
      </x:c>
      <x:c r="B594" s="4" t="str">
        <x:v>Sevilla</x:v>
      </x:c>
      <x:c r="C594" s="4" t="str">
        <x:v>1.º Bachillerato</x:v>
      </x:c>
      <x:c r="D594" s="4" t="str">
        <x:v>A</x:v>
      </x:c>
      <x:c r="E594" s="4" t="str">
        <x:v>alumna</x:v>
      </x:c>
      <x:c r="F594" s="14" t="n">
        <x:f>IF((AG594-1)=0,"",ROUND(10*Q594/(AG594-1),1))</x:f>
        <x:v>1.5</x:v>
      </x:c>
      <x:c r="G594" s="14" t="n">
        <x:f>IF((AG594-1)=0,"",ROUND(10*R594/(AG594-1),1))</x:f>
        <x:v>1.9</x:v>
      </x:c>
      <x:c r="H594" s="14" t="n">
        <x:f>IF(R594=0,"",ROUND(10*S594/R594,1))</x:f>
        <x:v>8</x:v>
      </x:c>
      <x:c r="I594" s="14" t="n">
        <x:f>IF(AH594=0,"",ROUND(10*AI594/AH594,1))</x:f>
        <x:v>7.5</x:v>
      </x:c>
      <x:c r="J594" s="14" t="n">
        <x:f>IF((AG594-1)=0,"",ROUND(10*T594/(AG594-1),1))</x:f>
        <x:v>0</x:v>
      </x:c>
      <x:c r="K594" s="14" t="n">
        <x:f>IF((AG594-1)=0,"",ROUND(10*U594/(AG594-1),1))</x:f>
        <x:v>0.7</x:v>
      </x:c>
      <x:c r="L594" s="14" t="n">
        <x:f>IF(U594=0,"",ROUND(10*V594/U594,1))</x:f>
        <x:v>0</x:v>
      </x:c>
      <x:c r="M594" s="14" t="n">
        <x:f>IF(AJ594=0,"",ROUND(10*AK594/AJ594,1))</x:f>
        <x:v>0</x:v>
      </x:c>
      <x:c r="N594" s="14" t="n">
        <x:f>ROUND(10*W594/12,1)</x:f>
        <x:v>7.5</x:v>
      </x:c>
      <x:c r="O594" s="14" t="n">
        <x:f>ROUND(10*AL594,1)</x:f>
        <x:v>5</x:v>
      </x:c>
      <x:c r="P594" s="14" t="n">
        <x:f>IF((AG594-1)=0,"",ROUND(10*X594/(AG594-1),1))</x:f>
        <x:v>0</x:v>
      </x:c>
      <x:c r="Q594" s="15" t="n">
        <x:f>COUNTIFS(Relaciones!$E$7617:$E$7990,A594,Relaciones!$F$7617:$F$7990,"amistad")</x:f>
        <x:v>4</x:v>
      </x:c>
      <x:c r="R594" s="15" t="n">
        <x:f>COUNTIFS(Relaciones!$D$7617:$D$7990,A594,Relaciones!$F$7617:$F$7990,"amistad")</x:f>
        <x:v>5</x:v>
      </x:c>
      <x:c r="S594" s="15" t="n">
        <x:f>SUMIFS(Relaciones!$G$7617:$G$7990,Relaciones!$D$7617:$D$7990,A594,Relaciones!$F$7617:$F$7990,"amistad")</x:f>
        <x:v>4</x:v>
      </x:c>
      <x:c r="T594" s="15" t="n">
        <x:f>COUNTIFS(Relaciones!$E$7617:$E$7990,A594,Relaciones!$F$7617:$F$7990,"rechazo")</x:f>
        <x:v>0</x:v>
      </x:c>
      <x:c r="U594" s="15" t="n">
        <x:f>COUNTIFS(Relaciones!$D$7617:$D$7990,A594,Relaciones!$F$7617:$F$7990,"rechazo")</x:f>
        <x:v>2</x:v>
      </x:c>
      <x:c r="V594" s="15" t="n">
        <x:f>SUMIFS(Relaciones!$G$7617:$G$7990,Relaciones!$D$7617:$D$7990,A594,Relaciones!$F$7617:$F$7990,"rechazo")</x:f>
        <x:v>0</x:v>
      </x:c>
      <x:c r="W594" s="15" t="n">
        <x:f>SUM(INDEX(Respuestas!$B$590:$B$617,MATCH(A594,Respuestas!$A$590:$A$617,0)),INDEX(Respuestas!$C$590:$C$617,MATCH(A594,Respuestas!$A$590:$A$617,0)),INDEX(Respuestas!$D$590:$D$617,MATCH(A594,Respuestas!$A$590:$A$617,0)),INDEX(Respuestas!$E$590:$E$617,MATCH(A594,Respuestas!$A$590:$A$617,0)))</x:f>
        <x:v>9</x:v>
      </x:c>
      <x:c r="X594" s="15" t="n">
        <x:f>COUNTIFS(Relaciones!$E$7617:$E$7990,A594,Relaciones!$F$7617:$F$7990,"mediacion")</x:f>
        <x:v>0</x:v>
      </x:c>
      <x:c r="Y594" s="15" t="n">
        <x:f>COUNTIFS(Relaciones!$E$7617:$E$7990,A594,Relaciones!$F$7617:$F$7990,"mediacion_negativa")</x:f>
        <x:v>0</x:v>
      </x:c>
      <x:c r="Z594" s="15" t="n">
        <x:f>COUNTIFS(Relaciones!$E$7617:$E$7990,A594,Relaciones!$F$7617:$F$7990,"bullying")</x:f>
        <x:v>0</x:v>
      </x:c>
      <x:c r="AA594" s="4" t="str">
        <x:f>INDEX(Respuestas!$F$590:$F$617,MATCH(A594,Respuestas!$A$590:$A$617,0))</x:f>
        <x:v>No</x:v>
      </x:c>
      <x:c r="AB594" s="4" t="str">
        <x:f>INDEX(Respuestas!$G$590:$G$617,MATCH(A594,Respuestas!$A$590:$A$617,0))</x:f>
        <x:v>Sí</x:v>
      </x:c>
      <x:c r="AC594" s="4" t="str">
        <x:f>INDEX(Respuestas!$H$590:$H$617,MATCH(A594,Respuestas!$A$590:$A$617,0))</x:f>
        <x:v>No</x:v>
      </x:c>
      <x:c r="AD594" s="4" t="str">
        <x:f>INDEX(Respuestas!$I$590:$I$617,MATCH(A594,Respuestas!$A$590:$A$617,0))</x:f>
        <x:v>Sí</x:v>
      </x:c>
      <x:c r="AE594" s="4" t="str">
        <x:f>INDEX(Respuestas!$J$590:$J$617,MATCH(A594,Respuestas!$A$590:$A$617,0))</x:f>
        <x:v>G1</x:v>
      </x:c>
      <x:c r="AF594" s="4" t="str">
        <x:v>normalizada_v1</x:v>
      </x:c>
      <x:c r="AG594" s="4" t="n">
        <x:f>COUNTIFS($B$2:$B$1513,B594,$C$2:$C$1513,C594,$D$2:$D$1513,D594)</x:f>
        <x:v>28</x:v>
      </x:c>
      <x:c r="AH594" s="4" t="n">
        <x:f>COUNTIFS(Relaciones!$D$7617:$D$7990,A594,Relaciones!$F$7617:$F$7990,"prediccion_amistad")</x:f>
        <x:v>4</x:v>
      </x:c>
      <x:c r="AI594" s="4" t="n">
        <x:f>SUMIFS(Relaciones!$H$7617:$H$7990,Relaciones!$D$7617:$D$7990,A594,Relaciones!$F$7617:$F$7990,"prediccion_amistad")</x:f>
        <x:v>3</x:v>
      </x:c>
      <x:c r="AJ594" s="4" t="n">
        <x:f>COUNTIFS(Relaciones!$D$7617:$D$7990,A594,Relaciones!$F$7617:$F$7990,"prediccion_rechazo")</x:f>
        <x:v>1</x:v>
      </x:c>
      <x:c r="AK594" s="4" t="n">
        <x:f>SUMIFS(Relaciones!$H$7617:$H$7990,Relaciones!$D$7617:$D$7990,A594,Relaciones!$F$7617:$F$7990,"prediccion_rechazo")</x:f>
        <x:v>0</x:v>
      </x:c>
      <x:c r="AL594" s="4" t="n">
        <x:v>0.503735302705996</x:v>
      </x:c>
    </x:row>
    <x:row r="595" ht="23" customHeight="1">
      <x:c r="A595" s="13" t="str">
        <x:v>00594</x:v>
      </x:c>
      <x:c r="B595" s="4" t="str">
        <x:v>Sevilla</x:v>
      </x:c>
      <x:c r="C595" s="4" t="str">
        <x:v>1.º Bachillerato</x:v>
      </x:c>
      <x:c r="D595" s="4" t="str">
        <x:v>A</x:v>
      </x:c>
      <x:c r="E595" s="4" t="str">
        <x:v>alumno</x:v>
      </x:c>
      <x:c r="F595" s="14" t="n">
        <x:f>IF((AG595-1)=0,"",ROUND(10*Q595/(AG595-1),1))</x:f>
        <x:v>1.5</x:v>
      </x:c>
      <x:c r="G595" s="14" t="n">
        <x:f>IF((AG595-1)=0,"",ROUND(10*R595/(AG595-1),1))</x:f>
        <x:v>1.9</x:v>
      </x:c>
      <x:c r="H595" s="14" t="n">
        <x:f>IF(R595=0,"",ROUND(10*S595/R595,1))</x:f>
        <x:v>8</x:v>
      </x:c>
      <x:c r="I595" s="14" t="n">
        <x:f>IF(AH595=0,"",ROUND(10*AI595/AH595,1))</x:f>
        <x:v>10</x:v>
      </x:c>
      <x:c r="J595" s="14" t="n">
        <x:f>IF((AG595-1)=0,"",ROUND(10*T595/(AG595-1),1))</x:f>
        <x:v>0</x:v>
      </x:c>
      <x:c r="K595" s="14" t="n">
        <x:f>IF((AG595-1)=0,"",ROUND(10*U595/(AG595-1),1))</x:f>
        <x:v>1.1</x:v>
      </x:c>
      <x:c r="L595" s="14" t="n">
        <x:f>IF(U595=0,"",ROUND(10*V595/U595,1))</x:f>
        <x:v>0</x:v>
      </x:c>
      <x:c r="M595" s="14" t="str">
        <x:f>IF(AJ595=0,"",ROUND(10*AK595/AJ595,1))</x:f>
      </x:c>
      <x:c r="N595" s="14" t="n">
        <x:f>ROUND(10*W595/12,1)</x:f>
        <x:v>8.3</x:v>
      </x:c>
      <x:c r="O595" s="14" t="n">
        <x:f>ROUND(10*AL595,1)</x:f>
        <x:v>5.2</x:v>
      </x:c>
      <x:c r="P595" s="14" t="n">
        <x:f>IF((AG595-1)=0,"",ROUND(10*X595/(AG595-1),1))</x:f>
        <x:v>0</x:v>
      </x:c>
      <x:c r="Q595" s="15" t="n">
        <x:f>COUNTIFS(Relaciones!$E$7617:$E$7990,A595,Relaciones!$F$7617:$F$7990,"amistad")</x:f>
        <x:v>4</x:v>
      </x:c>
      <x:c r="R595" s="15" t="n">
        <x:f>COUNTIFS(Relaciones!$D$7617:$D$7990,A595,Relaciones!$F$7617:$F$7990,"amistad")</x:f>
        <x:v>5</x:v>
      </x:c>
      <x:c r="S595" s="15" t="n">
        <x:f>SUMIFS(Relaciones!$G$7617:$G$7990,Relaciones!$D$7617:$D$7990,A595,Relaciones!$F$7617:$F$7990,"amistad")</x:f>
        <x:v>4</x:v>
      </x:c>
      <x:c r="T595" s="15" t="n">
        <x:f>COUNTIFS(Relaciones!$E$7617:$E$7990,A595,Relaciones!$F$7617:$F$7990,"rechazo")</x:f>
        <x:v>0</x:v>
      </x:c>
      <x:c r="U595" s="15" t="n">
        <x:f>COUNTIFS(Relaciones!$D$7617:$D$7990,A595,Relaciones!$F$7617:$F$7990,"rechazo")</x:f>
        <x:v>3</x:v>
      </x:c>
      <x:c r="V595" s="15" t="n">
        <x:f>SUMIFS(Relaciones!$G$7617:$G$7990,Relaciones!$D$7617:$D$7990,A595,Relaciones!$F$7617:$F$7990,"rechazo")</x:f>
        <x:v>0</x:v>
      </x:c>
      <x:c r="W595" s="15" t="n">
        <x:f>SUM(INDEX(Respuestas!$B$590:$B$617,MATCH(A595,Respuestas!$A$590:$A$617,0)),INDEX(Respuestas!$C$590:$C$617,MATCH(A595,Respuestas!$A$590:$A$617,0)),INDEX(Respuestas!$D$590:$D$617,MATCH(A595,Respuestas!$A$590:$A$617,0)),INDEX(Respuestas!$E$590:$E$617,MATCH(A595,Respuestas!$A$590:$A$617,0)))</x:f>
        <x:v>10</x:v>
      </x:c>
      <x:c r="X595" s="15" t="n">
        <x:f>COUNTIFS(Relaciones!$E$7617:$E$7990,A595,Relaciones!$F$7617:$F$7990,"mediacion")</x:f>
        <x:v>0</x:v>
      </x:c>
      <x:c r="Y595" s="15" t="n">
        <x:f>COUNTIFS(Relaciones!$E$7617:$E$7990,A595,Relaciones!$F$7617:$F$7990,"mediacion_negativa")</x:f>
        <x:v>0</x:v>
      </x:c>
      <x:c r="Z595" s="15" t="n">
        <x:f>COUNTIFS(Relaciones!$E$7617:$E$7990,A595,Relaciones!$F$7617:$F$7990,"bullying")</x:f>
        <x:v>0</x:v>
      </x:c>
      <x:c r="AA595" s="4" t="str">
        <x:f>INDEX(Respuestas!$F$590:$F$617,MATCH(A595,Respuestas!$A$590:$A$617,0))</x:f>
        <x:v>No</x:v>
      </x:c>
      <x:c r="AB595" s="4" t="str">
        <x:f>INDEX(Respuestas!$G$590:$G$617,MATCH(A595,Respuestas!$A$590:$A$617,0))</x:f>
        <x:v>Sí</x:v>
      </x:c>
      <x:c r="AC595" s="4" t="str">
        <x:f>INDEX(Respuestas!$H$590:$H$617,MATCH(A595,Respuestas!$A$590:$A$617,0))</x:f>
        <x:v>No</x:v>
      </x:c>
      <x:c r="AD595" s="4" t="str">
        <x:f>INDEX(Respuestas!$I$590:$I$617,MATCH(A595,Respuestas!$A$590:$A$617,0))</x:f>
        <x:v>No</x:v>
      </x:c>
      <x:c r="AE595" s="4" t="str">
        <x:f>INDEX(Respuestas!$J$590:$J$617,MATCH(A595,Respuestas!$A$590:$A$617,0))</x:f>
        <x:v>G1</x:v>
      </x:c>
      <x:c r="AF595" s="4" t="str">
        <x:v>normalizada_v1</x:v>
      </x:c>
      <x:c r="AG595" s="4" t="n">
        <x:f>COUNTIFS($B$2:$B$1513,B595,$C$2:$C$1513,C595,$D$2:$D$1513,D595)</x:f>
        <x:v>28</x:v>
      </x:c>
      <x:c r="AH595" s="4" t="n">
        <x:f>COUNTIFS(Relaciones!$D$7617:$D$7990,A595,Relaciones!$F$7617:$F$7990,"prediccion_amistad")</x:f>
        <x:v>3</x:v>
      </x:c>
      <x:c r="AI595" s="4" t="n">
        <x:f>SUMIFS(Relaciones!$H$7617:$H$7990,Relaciones!$D$7617:$D$7990,A595,Relaciones!$F$7617:$F$7990,"prediccion_amistad")</x:f>
        <x:v>3</x:v>
      </x:c>
      <x:c r="AJ595" s="4" t="n">
        <x:f>COUNTIFS(Relaciones!$D$7617:$D$7990,A595,Relaciones!$F$7617:$F$7990,"prediccion_rechazo")</x:f>
        <x:v>0</x:v>
      </x:c>
      <x:c r="AK595" s="4" t="n">
        <x:f>SUMIFS(Relaciones!$H$7617:$H$7990,Relaciones!$D$7617:$D$7990,A595,Relaciones!$F$7617:$F$7990,"prediccion_rechazo")</x:f>
        <x:v>0</x:v>
      </x:c>
      <x:c r="AL595" s="4" t="n">
        <x:v>0.5203669602032837</x:v>
      </x:c>
    </x:row>
    <x:row r="596" ht="23" customHeight="1">
      <x:c r="A596" s="13" t="str">
        <x:v>00595</x:v>
      </x:c>
      <x:c r="B596" s="4" t="str">
        <x:v>Sevilla</x:v>
      </x:c>
      <x:c r="C596" s="4" t="str">
        <x:v>1.º Bachillerato</x:v>
      </x:c>
      <x:c r="D596" s="4" t="str">
        <x:v>A</x:v>
      </x:c>
      <x:c r="E596" s="4" t="str">
        <x:v>alumna</x:v>
      </x:c>
      <x:c r="F596" s="14" t="n">
        <x:f>IF((AG596-1)=0,"",ROUND(10*Q596/(AG596-1),1))</x:f>
        <x:v>1.5</x:v>
      </x:c>
      <x:c r="G596" s="14" t="n">
        <x:f>IF((AG596-1)=0,"",ROUND(10*R596/(AG596-1),1))</x:f>
        <x:v>1.9</x:v>
      </x:c>
      <x:c r="H596" s="14" t="n">
        <x:f>IF(R596=0,"",ROUND(10*S596/R596,1))</x:f>
        <x:v>8</x:v>
      </x:c>
      <x:c r="I596" s="14" t="n">
        <x:f>IF(AH596=0,"",ROUND(10*AI596/AH596,1))</x:f>
        <x:v>10</x:v>
      </x:c>
      <x:c r="J596" s="14" t="n">
        <x:f>IF((AG596-1)=0,"",ROUND(10*T596/(AG596-1),1))</x:f>
        <x:v>0</x:v>
      </x:c>
      <x:c r="K596" s="14" t="n">
        <x:f>IF((AG596-1)=0,"",ROUND(10*U596/(AG596-1),1))</x:f>
        <x:v>0.7</x:v>
      </x:c>
      <x:c r="L596" s="14" t="n">
        <x:f>IF(U596=0,"",ROUND(10*V596/U596,1))</x:f>
        <x:v>0</x:v>
      </x:c>
      <x:c r="M596" s="14" t="str">
        <x:f>IF(AJ596=0,"",ROUND(10*AK596/AJ596,1))</x:f>
      </x:c>
      <x:c r="N596" s="14" t="n">
        <x:f>ROUND(10*W596/12,1)</x:f>
        <x:v>9.2</x:v>
      </x:c>
      <x:c r="O596" s="14" t="n">
        <x:f>ROUND(10*AL596,1)</x:f>
        <x:v>5</x:v>
      </x:c>
      <x:c r="P596" s="14" t="n">
        <x:f>IF((AG596-1)=0,"",ROUND(10*X596/(AG596-1),1))</x:f>
        <x:v>0</x:v>
      </x:c>
      <x:c r="Q596" s="15" t="n">
        <x:f>COUNTIFS(Relaciones!$E$7617:$E$7990,A596,Relaciones!$F$7617:$F$7990,"amistad")</x:f>
        <x:v>4</x:v>
      </x:c>
      <x:c r="R596" s="15" t="n">
        <x:f>COUNTIFS(Relaciones!$D$7617:$D$7990,A596,Relaciones!$F$7617:$F$7990,"amistad")</x:f>
        <x:v>5</x:v>
      </x:c>
      <x:c r="S596" s="15" t="n">
        <x:f>SUMIFS(Relaciones!$G$7617:$G$7990,Relaciones!$D$7617:$D$7990,A596,Relaciones!$F$7617:$F$7990,"amistad")</x:f>
        <x:v>4</x:v>
      </x:c>
      <x:c r="T596" s="15" t="n">
        <x:f>COUNTIFS(Relaciones!$E$7617:$E$7990,A596,Relaciones!$F$7617:$F$7990,"rechazo")</x:f>
        <x:v>0</x:v>
      </x:c>
      <x:c r="U596" s="15" t="n">
        <x:f>COUNTIFS(Relaciones!$D$7617:$D$7990,A596,Relaciones!$F$7617:$F$7990,"rechazo")</x:f>
        <x:v>2</x:v>
      </x:c>
      <x:c r="V596" s="15" t="n">
        <x:f>SUMIFS(Relaciones!$G$7617:$G$7990,Relaciones!$D$7617:$D$7990,A596,Relaciones!$F$7617:$F$7990,"rechazo")</x:f>
        <x:v>0</x:v>
      </x:c>
      <x:c r="W596" s="15" t="n">
        <x:f>SUM(INDEX(Respuestas!$B$590:$B$617,MATCH(A596,Respuestas!$A$590:$A$617,0)),INDEX(Respuestas!$C$590:$C$617,MATCH(A596,Respuestas!$A$590:$A$617,0)),INDEX(Respuestas!$D$590:$D$617,MATCH(A596,Respuestas!$A$590:$A$617,0)),INDEX(Respuestas!$E$590:$E$617,MATCH(A596,Respuestas!$A$590:$A$617,0)))</x:f>
        <x:v>11</x:v>
      </x:c>
      <x:c r="X596" s="15" t="n">
        <x:f>COUNTIFS(Relaciones!$E$7617:$E$7990,A596,Relaciones!$F$7617:$F$7990,"mediacion")</x:f>
        <x:v>0</x:v>
      </x:c>
      <x:c r="Y596" s="15" t="n">
        <x:f>COUNTIFS(Relaciones!$E$7617:$E$7990,A596,Relaciones!$F$7617:$F$7990,"mediacion_negativa")</x:f>
        <x:v>0</x:v>
      </x:c>
      <x:c r="Z596" s="15" t="n">
        <x:f>COUNTIFS(Relaciones!$E$7617:$E$7990,A596,Relaciones!$F$7617:$F$7990,"bullying")</x:f>
        <x:v>0</x:v>
      </x:c>
      <x:c r="AA596" s="4" t="str">
        <x:f>INDEX(Respuestas!$F$590:$F$617,MATCH(A596,Respuestas!$A$590:$A$617,0))</x:f>
        <x:v>No</x:v>
      </x:c>
      <x:c r="AB596" s="4" t="str">
        <x:f>INDEX(Respuestas!$G$590:$G$617,MATCH(A596,Respuestas!$A$590:$A$617,0))</x:f>
        <x:v>Sí</x:v>
      </x:c>
      <x:c r="AC596" s="4" t="str">
        <x:f>INDEX(Respuestas!$H$590:$H$617,MATCH(A596,Respuestas!$A$590:$A$617,0))</x:f>
        <x:v>No</x:v>
      </x:c>
      <x:c r="AD596" s="4" t="str">
        <x:f>INDEX(Respuestas!$I$590:$I$617,MATCH(A596,Respuestas!$A$590:$A$617,0))</x:f>
        <x:v>Sí</x:v>
      </x:c>
      <x:c r="AE596" s="4" t="str">
        <x:f>INDEX(Respuestas!$J$590:$J$617,MATCH(A596,Respuestas!$A$590:$A$617,0))</x:f>
        <x:v>G1</x:v>
      </x:c>
      <x:c r="AF596" s="4" t="str">
        <x:v>normalizada_v1</x:v>
      </x:c>
      <x:c r="AG596" s="4" t="n">
        <x:f>COUNTIFS($B$2:$B$1513,B596,$C$2:$C$1513,C596,$D$2:$D$1513,D596)</x:f>
        <x:v>28</x:v>
      </x:c>
      <x:c r="AH596" s="4" t="n">
        <x:f>COUNTIFS(Relaciones!$D$7617:$D$7990,A596,Relaciones!$F$7617:$F$7990,"prediccion_amistad")</x:f>
        <x:v>3</x:v>
      </x:c>
      <x:c r="AI596" s="4" t="n">
        <x:f>SUMIFS(Relaciones!$H$7617:$H$7990,Relaciones!$D$7617:$D$7990,A596,Relaciones!$F$7617:$F$7990,"prediccion_amistad")</x:f>
        <x:v>3</x:v>
      </x:c>
      <x:c r="AJ596" s="4" t="n">
        <x:f>COUNTIFS(Relaciones!$D$7617:$D$7990,A596,Relaciones!$F$7617:$F$7990,"prediccion_rechazo")</x:f>
        <x:v>0</x:v>
      </x:c>
      <x:c r="AK596" s="4" t="n">
        <x:f>SUMIFS(Relaciones!$H$7617:$H$7990,Relaciones!$D$7617:$D$7990,A596,Relaciones!$F$7617:$F$7990,"prediccion_rechazo")</x:f>
        <x:v>0</x:v>
      </x:c>
      <x:c r="AL596" s="4" t="n">
        <x:v>0.504220633898872</x:v>
      </x:c>
    </x:row>
    <x:row r="597" ht="23" customHeight="1">
      <x:c r="A597" s="13" t="str">
        <x:v>00596</x:v>
      </x:c>
      <x:c r="B597" s="4" t="str">
        <x:v>Sevilla</x:v>
      </x:c>
      <x:c r="C597" s="4" t="str">
        <x:v>1.º Bachillerato</x:v>
      </x:c>
      <x:c r="D597" s="4" t="str">
        <x:v>A</x:v>
      </x:c>
      <x:c r="E597" s="4" t="str">
        <x:v>alumno</x:v>
      </x:c>
      <x:c r="F597" s="14" t="n">
        <x:f>IF((AG597-1)=0,"",ROUND(10*Q597/(AG597-1),1))</x:f>
        <x:v>1.5</x:v>
      </x:c>
      <x:c r="G597" s="14" t="n">
        <x:f>IF((AG597-1)=0,"",ROUND(10*R597/(AG597-1),1))</x:f>
        <x:v>1.9</x:v>
      </x:c>
      <x:c r="H597" s="14" t="n">
        <x:f>IF(R597=0,"",ROUND(10*S597/R597,1))</x:f>
        <x:v>8</x:v>
      </x:c>
      <x:c r="I597" s="14" t="n">
        <x:f>IF(AH597=0,"",ROUND(10*AI597/AH597,1))</x:f>
        <x:v>7.5</x:v>
      </x:c>
      <x:c r="J597" s="14" t="n">
        <x:f>IF((AG597-1)=0,"",ROUND(10*T597/(AG597-1),1))</x:f>
        <x:v>0</x:v>
      </x:c>
      <x:c r="K597" s="14" t="n">
        <x:f>IF((AG597-1)=0,"",ROUND(10*U597/(AG597-1),1))</x:f>
        <x:v>0</x:v>
      </x:c>
      <x:c r="L597" s="14" t="str">
        <x:f>IF(U597=0,"",ROUND(10*V597/U597,1))</x:f>
      </x:c>
      <x:c r="M597" s="14" t="n">
        <x:f>IF(AJ597=0,"",ROUND(10*AK597/AJ597,1))</x:f>
        <x:v>0</x:v>
      </x:c>
      <x:c r="N597" s="14" t="n">
        <x:f>ROUND(10*W597/12,1)</x:f>
        <x:v>10</x:v>
      </x:c>
      <x:c r="O597" s="14" t="n">
        <x:f>ROUND(10*AL597,1)</x:f>
        <x:v>5.2</x:v>
      </x:c>
      <x:c r="P597" s="14" t="n">
        <x:f>IF((AG597-1)=0,"",ROUND(10*X597/(AG597-1),1))</x:f>
        <x:v>0</x:v>
      </x:c>
      <x:c r="Q597" s="15" t="n">
        <x:f>COUNTIFS(Relaciones!$E$7617:$E$7990,A597,Relaciones!$F$7617:$F$7990,"amistad")</x:f>
        <x:v>4</x:v>
      </x:c>
      <x:c r="R597" s="15" t="n">
        <x:f>COUNTIFS(Relaciones!$D$7617:$D$7990,A597,Relaciones!$F$7617:$F$7990,"amistad")</x:f>
        <x:v>5</x:v>
      </x:c>
      <x:c r="S597" s="15" t="n">
        <x:f>SUMIFS(Relaciones!$G$7617:$G$7990,Relaciones!$D$7617:$D$7990,A597,Relaciones!$F$7617:$F$7990,"amistad")</x:f>
        <x:v>4</x:v>
      </x:c>
      <x:c r="T597" s="15" t="n">
        <x:f>COUNTIFS(Relaciones!$E$7617:$E$7990,A597,Relaciones!$F$7617:$F$7990,"rechazo")</x:f>
        <x:v>0</x:v>
      </x:c>
      <x:c r="U597" s="15" t="n">
        <x:f>COUNTIFS(Relaciones!$D$7617:$D$7990,A597,Relaciones!$F$7617:$F$7990,"rechazo")</x:f>
        <x:v>0</x:v>
      </x:c>
      <x:c r="V597" s="15" t="n">
        <x:f>SUMIFS(Relaciones!$G$7617:$G$7990,Relaciones!$D$7617:$D$7990,A597,Relaciones!$F$7617:$F$7990,"rechazo")</x:f>
        <x:v>0</x:v>
      </x:c>
      <x:c r="W597" s="15" t="n">
        <x:f>SUM(INDEX(Respuestas!$B$590:$B$617,MATCH(A597,Respuestas!$A$590:$A$617,0)),INDEX(Respuestas!$C$590:$C$617,MATCH(A597,Respuestas!$A$590:$A$617,0)),INDEX(Respuestas!$D$590:$D$617,MATCH(A597,Respuestas!$A$590:$A$617,0)),INDEX(Respuestas!$E$590:$E$617,MATCH(A597,Respuestas!$A$590:$A$617,0)))</x:f>
        <x:v>12</x:v>
      </x:c>
      <x:c r="X597" s="15" t="n">
        <x:f>COUNTIFS(Relaciones!$E$7617:$E$7990,A597,Relaciones!$F$7617:$F$7990,"mediacion")</x:f>
        <x:v>0</x:v>
      </x:c>
      <x:c r="Y597" s="15" t="n">
        <x:f>COUNTIFS(Relaciones!$E$7617:$E$7990,A597,Relaciones!$F$7617:$F$7990,"mediacion_negativa")</x:f>
        <x:v>0</x:v>
      </x:c>
      <x:c r="Z597" s="15" t="n">
        <x:f>COUNTIFS(Relaciones!$E$7617:$E$7990,A597,Relaciones!$F$7617:$F$7990,"bullying")</x:f>
        <x:v>0</x:v>
      </x:c>
      <x:c r="AA597" s="4" t="str">
        <x:f>INDEX(Respuestas!$F$590:$F$617,MATCH(A597,Respuestas!$A$590:$A$617,0))</x:f>
        <x:v>No</x:v>
      </x:c>
      <x:c r="AB597" s="4" t="str">
        <x:f>INDEX(Respuestas!$G$590:$G$617,MATCH(A597,Respuestas!$A$590:$A$617,0))</x:f>
        <x:v>Sí</x:v>
      </x:c>
      <x:c r="AC597" s="4" t="str">
        <x:f>INDEX(Respuestas!$H$590:$H$617,MATCH(A597,Respuestas!$A$590:$A$617,0))</x:f>
        <x:v>No</x:v>
      </x:c>
      <x:c r="AD597" s="4" t="str">
        <x:f>INDEX(Respuestas!$I$590:$I$617,MATCH(A597,Respuestas!$A$590:$A$617,0))</x:f>
        <x:v>Sí</x:v>
      </x:c>
      <x:c r="AE597" s="4" t="str">
        <x:f>INDEX(Respuestas!$J$590:$J$617,MATCH(A597,Respuestas!$A$590:$A$617,0))</x:f>
        <x:v>G1</x:v>
      </x:c>
      <x:c r="AF597" s="4" t="str">
        <x:v>normalizada_v1</x:v>
      </x:c>
      <x:c r="AG597" s="4" t="n">
        <x:f>COUNTIFS($B$2:$B$1513,B597,$C$2:$C$1513,C597,$D$2:$D$1513,D597)</x:f>
        <x:v>28</x:v>
      </x:c>
      <x:c r="AH597" s="4" t="n">
        <x:f>COUNTIFS(Relaciones!$D$7617:$D$7990,A597,Relaciones!$F$7617:$F$7990,"prediccion_amistad")</x:f>
        <x:v>4</x:v>
      </x:c>
      <x:c r="AI597" s="4" t="n">
        <x:f>SUMIFS(Relaciones!$H$7617:$H$7990,Relaciones!$D$7617:$D$7990,A597,Relaciones!$F$7617:$F$7990,"prediccion_amistad")</x:f>
        <x:v>3</x:v>
      </x:c>
      <x:c r="AJ597" s="4" t="n">
        <x:f>COUNTIFS(Relaciones!$D$7617:$D$7990,A597,Relaciones!$F$7617:$F$7990,"prediccion_rechazo")</x:f>
        <x:v>1</x:v>
      </x:c>
      <x:c r="AK597" s="4" t="n">
        <x:f>SUMIFS(Relaciones!$H$7617:$H$7990,Relaciones!$D$7617:$D$7990,A597,Relaciones!$F$7617:$F$7990,"prediccion_rechazo")</x:f>
        <x:v>0</x:v>
      </x:c>
      <x:c r="AL597" s="4" t="n">
        <x:v>0.5203669602032837</x:v>
      </x:c>
    </x:row>
    <x:row r="598" ht="23" customHeight="1">
      <x:c r="A598" s="13" t="str">
        <x:v>00597</x:v>
      </x:c>
      <x:c r="B598" s="4" t="str">
        <x:v>Sevilla</x:v>
      </x:c>
      <x:c r="C598" s="4" t="str">
        <x:v>1.º Bachillerato</x:v>
      </x:c>
      <x:c r="D598" s="4" t="str">
        <x:v>A</x:v>
      </x:c>
      <x:c r="E598" s="4" t="str">
        <x:v>alumna</x:v>
      </x:c>
      <x:c r="F598" s="14" t="n">
        <x:f>IF((AG598-1)=0,"",ROUND(10*Q598/(AG598-1),1))</x:f>
        <x:v>1.5</x:v>
      </x:c>
      <x:c r="G598" s="14" t="n">
        <x:f>IF((AG598-1)=0,"",ROUND(10*R598/(AG598-1),1))</x:f>
        <x:v>1.9</x:v>
      </x:c>
      <x:c r="H598" s="14" t="n">
        <x:f>IF(R598=0,"",ROUND(10*S598/R598,1))</x:f>
        <x:v>8</x:v>
      </x:c>
      <x:c r="I598" s="14" t="n">
        <x:f>IF(AH598=0,"",ROUND(10*AI598/AH598,1))</x:f>
        <x:v>10</x:v>
      </x:c>
      <x:c r="J598" s="14" t="n">
        <x:f>IF((AG598-1)=0,"",ROUND(10*T598/(AG598-1),1))</x:f>
        <x:v>0</x:v>
      </x:c>
      <x:c r="K598" s="14" t="n">
        <x:f>IF((AG598-1)=0,"",ROUND(10*U598/(AG598-1),1))</x:f>
        <x:v>0.7</x:v>
      </x:c>
      <x:c r="L598" s="14" t="n">
        <x:f>IF(U598=0,"",ROUND(10*V598/U598,1))</x:f>
        <x:v>0</x:v>
      </x:c>
      <x:c r="M598" s="14" t="str">
        <x:f>IF(AJ598=0,"",ROUND(10*AK598/AJ598,1))</x:f>
      </x:c>
      <x:c r="N598" s="14" t="n">
        <x:f>ROUND(10*W598/12,1)</x:f>
        <x:v>7.5</x:v>
      </x:c>
      <x:c r="O598" s="14" t="n">
        <x:f>ROUND(10*AL598,1)</x:f>
        <x:v>5</x:v>
      </x:c>
      <x:c r="P598" s="14" t="n">
        <x:f>IF((AG598-1)=0,"",ROUND(10*X598/(AG598-1),1))</x:f>
        <x:v>0</x:v>
      </x:c>
      <x:c r="Q598" s="15" t="n">
        <x:f>COUNTIFS(Relaciones!$E$7617:$E$7990,A598,Relaciones!$F$7617:$F$7990,"amistad")</x:f>
        <x:v>4</x:v>
      </x:c>
      <x:c r="R598" s="15" t="n">
        <x:f>COUNTIFS(Relaciones!$D$7617:$D$7990,A598,Relaciones!$F$7617:$F$7990,"amistad")</x:f>
        <x:v>5</x:v>
      </x:c>
      <x:c r="S598" s="15" t="n">
        <x:f>SUMIFS(Relaciones!$G$7617:$G$7990,Relaciones!$D$7617:$D$7990,A598,Relaciones!$F$7617:$F$7990,"amistad")</x:f>
        <x:v>4</x:v>
      </x:c>
      <x:c r="T598" s="15" t="n">
        <x:f>COUNTIFS(Relaciones!$E$7617:$E$7990,A598,Relaciones!$F$7617:$F$7990,"rechazo")</x:f>
        <x:v>0</x:v>
      </x:c>
      <x:c r="U598" s="15" t="n">
        <x:f>COUNTIFS(Relaciones!$D$7617:$D$7990,A598,Relaciones!$F$7617:$F$7990,"rechazo")</x:f>
        <x:v>2</x:v>
      </x:c>
      <x:c r="V598" s="15" t="n">
        <x:f>SUMIFS(Relaciones!$G$7617:$G$7990,Relaciones!$D$7617:$D$7990,A598,Relaciones!$F$7617:$F$7990,"rechazo")</x:f>
        <x:v>0</x:v>
      </x:c>
      <x:c r="W598" s="15" t="n">
        <x:f>SUM(INDEX(Respuestas!$B$590:$B$617,MATCH(A598,Respuestas!$A$590:$A$617,0)),INDEX(Respuestas!$C$590:$C$617,MATCH(A598,Respuestas!$A$590:$A$617,0)),INDEX(Respuestas!$D$590:$D$617,MATCH(A598,Respuestas!$A$590:$A$617,0)),INDEX(Respuestas!$E$590:$E$617,MATCH(A598,Respuestas!$A$590:$A$617,0)))</x:f>
        <x:v>9</x:v>
      </x:c>
      <x:c r="X598" s="15" t="n">
        <x:f>COUNTIFS(Relaciones!$E$7617:$E$7990,A598,Relaciones!$F$7617:$F$7990,"mediacion")</x:f>
        <x:v>0</x:v>
      </x:c>
      <x:c r="Y598" s="15" t="n">
        <x:f>COUNTIFS(Relaciones!$E$7617:$E$7990,A598,Relaciones!$F$7617:$F$7990,"mediacion_negativa")</x:f>
        <x:v>0</x:v>
      </x:c>
      <x:c r="Z598" s="15" t="n">
        <x:f>COUNTIFS(Relaciones!$E$7617:$E$7990,A598,Relaciones!$F$7617:$F$7990,"bullying")</x:f>
        <x:v>0</x:v>
      </x:c>
      <x:c r="AA598" s="4" t="str">
        <x:f>INDEX(Respuestas!$F$590:$F$617,MATCH(A598,Respuestas!$A$590:$A$617,0))</x:f>
        <x:v>No</x:v>
      </x:c>
      <x:c r="AB598" s="4" t="str">
        <x:f>INDEX(Respuestas!$G$590:$G$617,MATCH(A598,Respuestas!$A$590:$A$617,0))</x:f>
        <x:v>Sí</x:v>
      </x:c>
      <x:c r="AC598" s="4" t="str">
        <x:f>INDEX(Respuestas!$H$590:$H$617,MATCH(A598,Respuestas!$A$590:$A$617,0))</x:f>
        <x:v>No</x:v>
      </x:c>
      <x:c r="AD598" s="4" t="str">
        <x:f>INDEX(Respuestas!$I$590:$I$617,MATCH(A598,Respuestas!$A$590:$A$617,0))</x:f>
        <x:v>Sí</x:v>
      </x:c>
      <x:c r="AE598" s="4" t="str">
        <x:f>INDEX(Respuestas!$J$590:$J$617,MATCH(A598,Respuestas!$A$590:$A$617,0))</x:f>
        <x:v>G1</x:v>
      </x:c>
      <x:c r="AF598" s="4" t="str">
        <x:v>normalizada_v1</x:v>
      </x:c>
      <x:c r="AG598" s="4" t="n">
        <x:f>COUNTIFS($B$2:$B$1513,B598,$C$2:$C$1513,C598,$D$2:$D$1513,D598)</x:f>
        <x:v>28</x:v>
      </x:c>
      <x:c r="AH598" s="4" t="n">
        <x:f>COUNTIFS(Relaciones!$D$7617:$D$7990,A598,Relaciones!$F$7617:$F$7990,"prediccion_amistad")</x:f>
        <x:v>3</x:v>
      </x:c>
      <x:c r="AI598" s="4" t="n">
        <x:f>SUMIFS(Relaciones!$H$7617:$H$7990,Relaciones!$D$7617:$D$7990,A598,Relaciones!$F$7617:$F$7990,"prediccion_amistad")</x:f>
        <x:v>3</x:v>
      </x:c>
      <x:c r="AJ598" s="4" t="n">
        <x:f>COUNTIFS(Relaciones!$D$7617:$D$7990,A598,Relaciones!$F$7617:$F$7990,"prediccion_rechazo")</x:f>
        <x:v>0</x:v>
      </x:c>
      <x:c r="AK598" s="4" t="n">
        <x:f>SUMIFS(Relaciones!$H$7617:$H$7990,Relaciones!$D$7617:$D$7990,A598,Relaciones!$F$7617:$F$7990,"prediccion_rechazo")</x:f>
        <x:v>0</x:v>
      </x:c>
      <x:c r="AL598" s="4" t="n">
        <x:v>0.503735302705996</x:v>
      </x:c>
    </x:row>
    <x:row r="599" ht="23" customHeight="1">
      <x:c r="A599" s="13" t="str">
        <x:v>00598</x:v>
      </x:c>
      <x:c r="B599" s="4" t="str">
        <x:v>Sevilla</x:v>
      </x:c>
      <x:c r="C599" s="4" t="str">
        <x:v>1.º Bachillerato</x:v>
      </x:c>
      <x:c r="D599" s="4" t="str">
        <x:v>A</x:v>
      </x:c>
      <x:c r="E599" s="4" t="str">
        <x:v>alumno</x:v>
      </x:c>
      <x:c r="F599" s="14" t="n">
        <x:f>IF((AG599-1)=0,"",ROUND(10*Q599/(AG599-1),1))</x:f>
        <x:v>1.5</x:v>
      </x:c>
      <x:c r="G599" s="14" t="n">
        <x:f>IF((AG599-1)=0,"",ROUND(10*R599/(AG599-1),1))</x:f>
        <x:v>1.5</x:v>
      </x:c>
      <x:c r="H599" s="14" t="n">
        <x:f>IF(R599=0,"",ROUND(10*S599/R599,1))</x:f>
        <x:v>10</x:v>
      </x:c>
      <x:c r="I599" s="14" t="n">
        <x:f>IF(AH599=0,"",ROUND(10*AI599/AH599,1))</x:f>
        <x:v>10</x:v>
      </x:c>
      <x:c r="J599" s="14" t="n">
        <x:f>IF((AG599-1)=0,"",ROUND(10*T599/(AG599-1),1))</x:f>
        <x:v>0</x:v>
      </x:c>
      <x:c r="K599" s="14" t="n">
        <x:f>IF((AG599-1)=0,"",ROUND(10*U599/(AG599-1),1))</x:f>
        <x:v>1.1</x:v>
      </x:c>
      <x:c r="L599" s="14" t="n">
        <x:f>IF(U599=0,"",ROUND(10*V599/U599,1))</x:f>
        <x:v>0</x:v>
      </x:c>
      <x:c r="M599" s="14" t="str">
        <x:f>IF(AJ599=0,"",ROUND(10*AK599/AJ599,1))</x:f>
      </x:c>
      <x:c r="N599" s="14" t="n">
        <x:f>ROUND(10*W599/12,1)</x:f>
        <x:v>8.3</x:v>
      </x:c>
      <x:c r="O599" s="14" t="n">
        <x:f>ROUND(10*AL599,1)</x:f>
        <x:v>4.3</x:v>
      </x:c>
      <x:c r="P599" s="14" t="n">
        <x:f>IF((AG599-1)=0,"",ROUND(10*X599/(AG599-1),1))</x:f>
        <x:v>0</x:v>
      </x:c>
      <x:c r="Q599" s="15" t="n">
        <x:f>COUNTIFS(Relaciones!$E$7617:$E$7990,A599,Relaciones!$F$7617:$F$7990,"amistad")</x:f>
        <x:v>4</x:v>
      </x:c>
      <x:c r="R599" s="15" t="n">
        <x:f>COUNTIFS(Relaciones!$D$7617:$D$7990,A599,Relaciones!$F$7617:$F$7990,"amistad")</x:f>
        <x:v>4</x:v>
      </x:c>
      <x:c r="S599" s="15" t="n">
        <x:f>SUMIFS(Relaciones!$G$7617:$G$7990,Relaciones!$D$7617:$D$7990,A599,Relaciones!$F$7617:$F$7990,"amistad")</x:f>
        <x:v>4</x:v>
      </x:c>
      <x:c r="T599" s="15" t="n">
        <x:f>COUNTIFS(Relaciones!$E$7617:$E$7990,A599,Relaciones!$F$7617:$F$7990,"rechazo")</x:f>
        <x:v>0</x:v>
      </x:c>
      <x:c r="U599" s="15" t="n">
        <x:f>COUNTIFS(Relaciones!$D$7617:$D$7990,A599,Relaciones!$F$7617:$F$7990,"rechazo")</x:f>
        <x:v>3</x:v>
      </x:c>
      <x:c r="V599" s="15" t="n">
        <x:f>SUMIFS(Relaciones!$G$7617:$G$7990,Relaciones!$D$7617:$D$7990,A599,Relaciones!$F$7617:$F$7990,"rechazo")</x:f>
        <x:v>0</x:v>
      </x:c>
      <x:c r="W599" s="15" t="n">
        <x:f>SUM(INDEX(Respuestas!$B$590:$B$617,MATCH(A599,Respuestas!$A$590:$A$617,0)),INDEX(Respuestas!$C$590:$C$617,MATCH(A599,Respuestas!$A$590:$A$617,0)),INDEX(Respuestas!$D$590:$D$617,MATCH(A599,Respuestas!$A$590:$A$617,0)),INDEX(Respuestas!$E$590:$E$617,MATCH(A599,Respuestas!$A$590:$A$617,0)))</x:f>
        <x:v>10</x:v>
      </x:c>
      <x:c r="X599" s="15" t="n">
        <x:f>COUNTIFS(Relaciones!$E$7617:$E$7990,A599,Relaciones!$F$7617:$F$7990,"mediacion")</x:f>
        <x:v>0</x:v>
      </x:c>
      <x:c r="Y599" s="15" t="n">
        <x:f>COUNTIFS(Relaciones!$E$7617:$E$7990,A599,Relaciones!$F$7617:$F$7990,"mediacion_negativa")</x:f>
        <x:v>0</x:v>
      </x:c>
      <x:c r="Z599" s="15" t="n">
        <x:f>COUNTIFS(Relaciones!$E$7617:$E$7990,A599,Relaciones!$F$7617:$F$7990,"bullying")</x:f>
        <x:v>0</x:v>
      </x:c>
      <x:c r="AA599" s="4" t="str">
        <x:f>INDEX(Respuestas!$F$590:$F$617,MATCH(A599,Respuestas!$A$590:$A$617,0))</x:f>
        <x:v>No</x:v>
      </x:c>
      <x:c r="AB599" s="4" t="str">
        <x:f>INDEX(Respuestas!$G$590:$G$617,MATCH(A599,Respuestas!$A$590:$A$617,0))</x:f>
        <x:v>Sí</x:v>
      </x:c>
      <x:c r="AC599" s="4" t="str">
        <x:f>INDEX(Respuestas!$H$590:$H$617,MATCH(A599,Respuestas!$A$590:$A$617,0))</x:f>
        <x:v>No</x:v>
      </x:c>
      <x:c r="AD599" s="4" t="str">
        <x:f>INDEX(Respuestas!$I$590:$I$617,MATCH(A599,Respuestas!$A$590:$A$617,0))</x:f>
        <x:v>Sí</x:v>
      </x:c>
      <x:c r="AE599" s="4" t="str">
        <x:f>INDEX(Respuestas!$J$590:$J$617,MATCH(A599,Respuestas!$A$590:$A$617,0))</x:f>
        <x:v>G1</x:v>
      </x:c>
      <x:c r="AF599" s="4" t="str">
        <x:v>normalizada_v1</x:v>
      </x:c>
      <x:c r="AG599" s="4" t="n">
        <x:f>COUNTIFS($B$2:$B$1513,B599,$C$2:$C$1513,C599,$D$2:$D$1513,D599)</x:f>
        <x:v>28</x:v>
      </x:c>
      <x:c r="AH599" s="4" t="n">
        <x:f>COUNTIFS(Relaciones!$D$7617:$D$7990,A599,Relaciones!$F$7617:$F$7990,"prediccion_amistad")</x:f>
        <x:v>3</x:v>
      </x:c>
      <x:c r="AI599" s="4" t="n">
        <x:f>SUMIFS(Relaciones!$H$7617:$H$7990,Relaciones!$D$7617:$D$7990,A599,Relaciones!$F$7617:$F$7990,"prediccion_amistad")</x:f>
        <x:v>3</x:v>
      </x:c>
      <x:c r="AJ599" s="4" t="n">
        <x:f>COUNTIFS(Relaciones!$D$7617:$D$7990,A599,Relaciones!$F$7617:$F$7990,"prediccion_rechazo")</x:f>
        <x:v>0</x:v>
      </x:c>
      <x:c r="AK599" s="4" t="n">
        <x:f>SUMIFS(Relaciones!$H$7617:$H$7990,Relaciones!$D$7617:$D$7990,A599,Relaciones!$F$7617:$F$7990,"prediccion_rechazo")</x:f>
        <x:v>0</x:v>
      </x:c>
      <x:c r="AL599" s="4" t="n">
        <x:v>0.43298490945922546</x:v>
      </x:c>
    </x:row>
    <x:row r="600" ht="23" customHeight="1">
      <x:c r="A600" s="13" t="str">
        <x:v>00599</x:v>
      </x:c>
      <x:c r="B600" s="4" t="str">
        <x:v>Sevilla</x:v>
      </x:c>
      <x:c r="C600" s="4" t="str">
        <x:v>1.º Bachillerato</x:v>
      </x:c>
      <x:c r="D600" s="4" t="str">
        <x:v>A</x:v>
      </x:c>
      <x:c r="E600" s="4" t="str">
        <x:v>alumna</x:v>
      </x:c>
      <x:c r="F600" s="14" t="n">
        <x:f>IF((AG600-1)=0,"",ROUND(10*Q600/(AG600-1),1))</x:f>
        <x:v>1.5</x:v>
      </x:c>
      <x:c r="G600" s="14" t="n">
        <x:f>IF((AG600-1)=0,"",ROUND(10*R600/(AG600-1),1))</x:f>
        <x:v>1.9</x:v>
      </x:c>
      <x:c r="H600" s="14" t="n">
        <x:f>IF(R600=0,"",ROUND(10*S600/R600,1))</x:f>
        <x:v>8</x:v>
      </x:c>
      <x:c r="I600" s="14" t="n">
        <x:f>IF(AH600=0,"",ROUND(10*AI600/AH600,1))</x:f>
        <x:v>7.5</x:v>
      </x:c>
      <x:c r="J600" s="14" t="n">
        <x:f>IF((AG600-1)=0,"",ROUND(10*T600/(AG600-1),1))</x:f>
        <x:v>0</x:v>
      </x:c>
      <x:c r="K600" s="14" t="n">
        <x:f>IF((AG600-1)=0,"",ROUND(10*U600/(AG600-1),1))</x:f>
        <x:v>0.7</x:v>
      </x:c>
      <x:c r="L600" s="14" t="n">
        <x:f>IF(U600=0,"",ROUND(10*V600/U600,1))</x:f>
        <x:v>0</x:v>
      </x:c>
      <x:c r="M600" s="14" t="n">
        <x:f>IF(AJ600=0,"",ROUND(10*AK600/AJ600,1))</x:f>
        <x:v>0</x:v>
      </x:c>
      <x:c r="N600" s="14" t="n">
        <x:f>ROUND(10*W600/12,1)</x:f>
        <x:v>9.2</x:v>
      </x:c>
      <x:c r="O600" s="14" t="n">
        <x:f>ROUND(10*AL600,1)</x:f>
        <x:v>4.9</x:v>
      </x:c>
      <x:c r="P600" s="14" t="n">
        <x:f>IF((AG600-1)=0,"",ROUND(10*X600/(AG600-1),1))</x:f>
        <x:v>0</x:v>
      </x:c>
      <x:c r="Q600" s="15" t="n">
        <x:f>COUNTIFS(Relaciones!$E$7617:$E$7990,A600,Relaciones!$F$7617:$F$7990,"amistad")</x:f>
        <x:v>4</x:v>
      </x:c>
      <x:c r="R600" s="15" t="n">
        <x:f>COUNTIFS(Relaciones!$D$7617:$D$7990,A600,Relaciones!$F$7617:$F$7990,"amistad")</x:f>
        <x:v>5</x:v>
      </x:c>
      <x:c r="S600" s="15" t="n">
        <x:f>SUMIFS(Relaciones!$G$7617:$G$7990,Relaciones!$D$7617:$D$7990,A600,Relaciones!$F$7617:$F$7990,"amistad")</x:f>
        <x:v>4</x:v>
      </x:c>
      <x:c r="T600" s="15" t="n">
        <x:f>COUNTIFS(Relaciones!$E$7617:$E$7990,A600,Relaciones!$F$7617:$F$7990,"rechazo")</x:f>
        <x:v>0</x:v>
      </x:c>
      <x:c r="U600" s="15" t="n">
        <x:f>COUNTIFS(Relaciones!$D$7617:$D$7990,A600,Relaciones!$F$7617:$F$7990,"rechazo")</x:f>
        <x:v>2</x:v>
      </x:c>
      <x:c r="V600" s="15" t="n">
        <x:f>SUMIFS(Relaciones!$G$7617:$G$7990,Relaciones!$D$7617:$D$7990,A600,Relaciones!$F$7617:$F$7990,"rechazo")</x:f>
        <x:v>0</x:v>
      </x:c>
      <x:c r="W600" s="15" t="n">
        <x:f>SUM(INDEX(Respuestas!$B$590:$B$617,MATCH(A600,Respuestas!$A$590:$A$617,0)),INDEX(Respuestas!$C$590:$C$617,MATCH(A600,Respuestas!$A$590:$A$617,0)),INDEX(Respuestas!$D$590:$D$617,MATCH(A600,Respuestas!$A$590:$A$617,0)),INDEX(Respuestas!$E$590:$E$617,MATCH(A600,Respuestas!$A$590:$A$617,0)))</x:f>
        <x:v>11</x:v>
      </x:c>
      <x:c r="X600" s="15" t="n">
        <x:f>COUNTIFS(Relaciones!$E$7617:$E$7990,A600,Relaciones!$F$7617:$F$7990,"mediacion")</x:f>
        <x:v>0</x:v>
      </x:c>
      <x:c r="Y600" s="15" t="n">
        <x:f>COUNTIFS(Relaciones!$E$7617:$E$7990,A600,Relaciones!$F$7617:$F$7990,"mediacion_negativa")</x:f>
        <x:v>0</x:v>
      </x:c>
      <x:c r="Z600" s="15" t="n">
        <x:f>COUNTIFS(Relaciones!$E$7617:$E$7990,A600,Relaciones!$F$7617:$F$7990,"bullying")</x:f>
        <x:v>0</x:v>
      </x:c>
      <x:c r="AA600" s="4" t="str">
        <x:f>INDEX(Respuestas!$F$590:$F$617,MATCH(A600,Respuestas!$A$590:$A$617,0))</x:f>
        <x:v>No</x:v>
      </x:c>
      <x:c r="AB600" s="4" t="str">
        <x:f>INDEX(Respuestas!$G$590:$G$617,MATCH(A600,Respuestas!$A$590:$A$617,0))</x:f>
        <x:v>Sí</x:v>
      </x:c>
      <x:c r="AC600" s="4" t="str">
        <x:f>INDEX(Respuestas!$H$590:$H$617,MATCH(A600,Respuestas!$A$590:$A$617,0))</x:f>
        <x:v>No</x:v>
      </x:c>
      <x:c r="AD600" s="4" t="str">
        <x:f>INDEX(Respuestas!$I$590:$I$617,MATCH(A600,Respuestas!$A$590:$A$617,0))</x:f>
        <x:v>No</x:v>
      </x:c>
      <x:c r="AE600" s="4" t="str">
        <x:f>INDEX(Respuestas!$J$590:$J$617,MATCH(A600,Respuestas!$A$590:$A$617,0))</x:f>
        <x:v>G1</x:v>
      </x:c>
      <x:c r="AF600" s="4" t="str">
        <x:v>normalizada_v1</x:v>
      </x:c>
      <x:c r="AG600" s="4" t="n">
        <x:f>COUNTIFS($B$2:$B$1513,B600,$C$2:$C$1513,C600,$D$2:$D$1513,D600)</x:f>
        <x:v>28</x:v>
      </x:c>
      <x:c r="AH600" s="4" t="n">
        <x:f>COUNTIFS(Relaciones!$D$7617:$D$7990,A600,Relaciones!$F$7617:$F$7990,"prediccion_amistad")</x:f>
        <x:v>4</x:v>
      </x:c>
      <x:c r="AI600" s="4" t="n">
        <x:f>SUMIFS(Relaciones!$H$7617:$H$7990,Relaciones!$D$7617:$D$7990,A600,Relaciones!$F$7617:$F$7990,"prediccion_amistad")</x:f>
        <x:v>3</x:v>
      </x:c>
      <x:c r="AJ600" s="4" t="n">
        <x:f>COUNTIFS(Relaciones!$D$7617:$D$7990,A600,Relaciones!$F$7617:$F$7990,"prediccion_rechazo")</x:f>
        <x:v>1</x:v>
      </x:c>
      <x:c r="AK600" s="4" t="n">
        <x:f>SUMIFS(Relaciones!$H$7617:$H$7990,Relaciones!$D$7617:$D$7990,A600,Relaciones!$F$7617:$F$7990,"prediccion_rechazo")</x:f>
        <x:v>0</x:v>
      </x:c>
      <x:c r="AL600" s="4" t="n">
        <x:v>0.48809196541106764</x:v>
      </x:c>
    </x:row>
    <x:row r="601" ht="23" customHeight="1">
      <x:c r="A601" s="13" t="str">
        <x:v>00600</x:v>
      </x:c>
      <x:c r="B601" s="4" t="str">
        <x:v>Sevilla</x:v>
      </x:c>
      <x:c r="C601" s="4" t="str">
        <x:v>1.º Bachillerato</x:v>
      </x:c>
      <x:c r="D601" s="4" t="str">
        <x:v>A</x:v>
      </x:c>
      <x:c r="E601" s="4" t="str">
        <x:v>alumno</x:v>
      </x:c>
      <x:c r="F601" s="14" t="n">
        <x:f>IF((AG601-1)=0,"",ROUND(10*Q601/(AG601-1),1))</x:f>
        <x:v>1.5</x:v>
      </x:c>
      <x:c r="G601" s="14" t="n">
        <x:f>IF((AG601-1)=0,"",ROUND(10*R601/(AG601-1),1))</x:f>
        <x:v>1.5</x:v>
      </x:c>
      <x:c r="H601" s="14" t="n">
        <x:f>IF(R601=0,"",ROUND(10*S601/R601,1))</x:f>
        <x:v>10</x:v>
      </x:c>
      <x:c r="I601" s="14" t="n">
        <x:f>IF(AH601=0,"",ROUND(10*AI601/AH601,1))</x:f>
        <x:v>10</x:v>
      </x:c>
      <x:c r="J601" s="14" t="n">
        <x:f>IF((AG601-1)=0,"",ROUND(10*T601/(AG601-1),1))</x:f>
        <x:v>0</x:v>
      </x:c>
      <x:c r="K601" s="14" t="n">
        <x:f>IF((AG601-1)=0,"",ROUND(10*U601/(AG601-1),1))</x:f>
        <x:v>1.1</x:v>
      </x:c>
      <x:c r="L601" s="14" t="n">
        <x:f>IF(U601=0,"",ROUND(10*V601/U601,1))</x:f>
        <x:v>0</x:v>
      </x:c>
      <x:c r="M601" s="14" t="str">
        <x:f>IF(AJ601=0,"",ROUND(10*AK601/AJ601,1))</x:f>
      </x:c>
      <x:c r="N601" s="14" t="n">
        <x:f>ROUND(10*W601/12,1)</x:f>
        <x:v>5</x:v>
      </x:c>
      <x:c r="O601" s="14" t="n">
        <x:f>ROUND(10*AL601,1)</x:f>
        <x:v>4.3</x:v>
      </x:c>
      <x:c r="P601" s="14" t="n">
        <x:f>IF((AG601-1)=0,"",ROUND(10*X601/(AG601-1),1))</x:f>
        <x:v>0</x:v>
      </x:c>
      <x:c r="Q601" s="15" t="n">
        <x:f>COUNTIFS(Relaciones!$E$7617:$E$7990,A601,Relaciones!$F$7617:$F$7990,"amistad")</x:f>
        <x:v>4</x:v>
      </x:c>
      <x:c r="R601" s="15" t="n">
        <x:f>COUNTIFS(Relaciones!$D$7617:$D$7990,A601,Relaciones!$F$7617:$F$7990,"amistad")</x:f>
        <x:v>4</x:v>
      </x:c>
      <x:c r="S601" s="15" t="n">
        <x:f>SUMIFS(Relaciones!$G$7617:$G$7990,Relaciones!$D$7617:$D$7990,A601,Relaciones!$F$7617:$F$7990,"amistad")</x:f>
        <x:v>4</x:v>
      </x:c>
      <x:c r="T601" s="15" t="n">
        <x:f>COUNTIFS(Relaciones!$E$7617:$E$7990,A601,Relaciones!$F$7617:$F$7990,"rechazo")</x:f>
        <x:v>0</x:v>
      </x:c>
      <x:c r="U601" s="15" t="n">
        <x:f>COUNTIFS(Relaciones!$D$7617:$D$7990,A601,Relaciones!$F$7617:$F$7990,"rechazo")</x:f>
        <x:v>3</x:v>
      </x:c>
      <x:c r="V601" s="15" t="n">
        <x:f>SUMIFS(Relaciones!$G$7617:$G$7990,Relaciones!$D$7617:$D$7990,A601,Relaciones!$F$7617:$F$7990,"rechazo")</x:f>
        <x:v>0</x:v>
      </x:c>
      <x:c r="W601" s="15" t="n">
        <x:f>SUM(INDEX(Respuestas!$B$590:$B$617,MATCH(A601,Respuestas!$A$590:$A$617,0)),INDEX(Respuestas!$C$590:$C$617,MATCH(A601,Respuestas!$A$590:$A$617,0)),INDEX(Respuestas!$D$590:$D$617,MATCH(A601,Respuestas!$A$590:$A$617,0)),INDEX(Respuestas!$E$590:$E$617,MATCH(A601,Respuestas!$A$590:$A$617,0)))</x:f>
        <x:v>6</x:v>
      </x:c>
      <x:c r="X601" s="15" t="n">
        <x:f>COUNTIFS(Relaciones!$E$7617:$E$7990,A601,Relaciones!$F$7617:$F$7990,"mediacion")</x:f>
        <x:v>0</x:v>
      </x:c>
      <x:c r="Y601" s="15" t="n">
        <x:f>COUNTIFS(Relaciones!$E$7617:$E$7990,A601,Relaciones!$F$7617:$F$7990,"mediacion_negativa")</x:f>
        <x:v>0</x:v>
      </x:c>
      <x:c r="Z601" s="15" t="n">
        <x:f>COUNTIFS(Relaciones!$E$7617:$E$7990,A601,Relaciones!$F$7617:$F$7990,"bullying")</x:f>
        <x:v>0</x:v>
      </x:c>
      <x:c r="AA601" s="4" t="str">
        <x:f>INDEX(Respuestas!$F$590:$F$617,MATCH(A601,Respuestas!$A$590:$A$617,0))</x:f>
        <x:v>No</x:v>
      </x:c>
      <x:c r="AB601" s="4" t="str">
        <x:f>INDEX(Respuestas!$G$590:$G$617,MATCH(A601,Respuestas!$A$590:$A$617,0))</x:f>
        <x:v>Sí</x:v>
      </x:c>
      <x:c r="AC601" s="4" t="str">
        <x:f>INDEX(Respuestas!$H$590:$H$617,MATCH(A601,Respuestas!$A$590:$A$617,0))</x:f>
        <x:v>No</x:v>
      </x:c>
      <x:c r="AD601" s="4" t="str">
        <x:f>INDEX(Respuestas!$I$590:$I$617,MATCH(A601,Respuestas!$A$590:$A$617,0))</x:f>
        <x:v>Sí</x:v>
      </x:c>
      <x:c r="AE601" s="4" t="str">
        <x:f>INDEX(Respuestas!$J$590:$J$617,MATCH(A601,Respuestas!$A$590:$A$617,0))</x:f>
        <x:v>G1</x:v>
      </x:c>
      <x:c r="AF601" s="4" t="str">
        <x:v>normalizada_v1</x:v>
      </x:c>
      <x:c r="AG601" s="4" t="n">
        <x:f>COUNTIFS($B$2:$B$1513,B601,$C$2:$C$1513,C601,$D$2:$D$1513,D601)</x:f>
        <x:v>28</x:v>
      </x:c>
      <x:c r="AH601" s="4" t="n">
        <x:f>COUNTIFS(Relaciones!$D$7617:$D$7990,A601,Relaciones!$F$7617:$F$7990,"prediccion_amistad")</x:f>
        <x:v>3</x:v>
      </x:c>
      <x:c r="AI601" s="4" t="n">
        <x:f>SUMIFS(Relaciones!$H$7617:$H$7990,Relaciones!$D$7617:$D$7990,A601,Relaciones!$F$7617:$F$7990,"prediccion_amistad")</x:f>
        <x:v>3</x:v>
      </x:c>
      <x:c r="AJ601" s="4" t="n">
        <x:f>COUNTIFS(Relaciones!$D$7617:$D$7990,A601,Relaciones!$F$7617:$F$7990,"prediccion_rechazo")</x:f>
        <x:v>0</x:v>
      </x:c>
      <x:c r="AK601" s="4" t="n">
        <x:f>SUMIFS(Relaciones!$H$7617:$H$7990,Relaciones!$D$7617:$D$7990,A601,Relaciones!$F$7617:$F$7990,"prediccion_rechazo")</x:f>
        <x:v>0</x:v>
      </x:c>
      <x:c r="AL601" s="4" t="n">
        <x:v>0.4301870985441192</x:v>
      </x:c>
    </x:row>
    <x:row r="602" ht="23" customHeight="1">
      <x:c r="A602" s="13" t="str">
        <x:v>00601</x:v>
      </x:c>
      <x:c r="B602" s="4" t="str">
        <x:v>Sevilla</x:v>
      </x:c>
      <x:c r="C602" s="4" t="str">
        <x:v>1.º Bachillerato</x:v>
      </x:c>
      <x:c r="D602" s="4" t="str">
        <x:v>A</x:v>
      </x:c>
      <x:c r="E602" s="4" t="str">
        <x:v>alumna</x:v>
      </x:c>
      <x:c r="F602" s="14" t="n">
        <x:f>IF((AG602-1)=0,"",ROUND(10*Q602/(AG602-1),1))</x:f>
        <x:v>3.7</x:v>
      </x:c>
      <x:c r="G602" s="14" t="n">
        <x:f>IF((AG602-1)=0,"",ROUND(10*R602/(AG602-1),1))</x:f>
        <x:v>2.2</x:v>
      </x:c>
      <x:c r="H602" s="14" t="n">
        <x:f>IF(R602=0,"",ROUND(10*S602/R602,1))</x:f>
        <x:v>10</x:v>
      </x:c>
      <x:c r="I602" s="14" t="n">
        <x:f>IF(AH602=0,"",ROUND(10*AI602/AH602,1))</x:f>
        <x:v>10</x:v>
      </x:c>
      <x:c r="J602" s="14" t="n">
        <x:f>IF((AG602-1)=0,"",ROUND(10*T602/(AG602-1),1))</x:f>
        <x:v>0</x:v>
      </x:c>
      <x:c r="K602" s="14" t="n">
        <x:f>IF((AG602-1)=0,"",ROUND(10*U602/(AG602-1),1))</x:f>
        <x:v>0.7</x:v>
      </x:c>
      <x:c r="L602" s="14" t="n">
        <x:f>IF(U602=0,"",ROUND(10*V602/U602,1))</x:f>
        <x:v>0</x:v>
      </x:c>
      <x:c r="M602" s="14" t="str">
        <x:f>IF(AJ602=0,"",ROUND(10*AK602/AJ602,1))</x:f>
      </x:c>
      <x:c r="N602" s="14" t="n">
        <x:f>ROUND(10*W602/12,1)</x:f>
        <x:v>7.5</x:v>
      </x:c>
      <x:c r="O602" s="14" t="n">
        <x:f>ROUND(10*AL602,1)</x:f>
        <x:v>5.1</x:v>
      </x:c>
      <x:c r="P602" s="14" t="n">
        <x:f>IF((AG602-1)=0,"",ROUND(10*X602/(AG602-1),1))</x:f>
        <x:v>3</x:v>
      </x:c>
      <x:c r="Q602" s="15" t="n">
        <x:f>COUNTIFS(Relaciones!$E$7617:$E$7990,A602,Relaciones!$F$7617:$F$7990,"amistad")</x:f>
        <x:v>10</x:v>
      </x:c>
      <x:c r="R602" s="15" t="n">
        <x:f>COUNTIFS(Relaciones!$D$7617:$D$7990,A602,Relaciones!$F$7617:$F$7990,"amistad")</x:f>
        <x:v>6</x:v>
      </x:c>
      <x:c r="S602" s="15" t="n">
        <x:f>SUMIFS(Relaciones!$G$7617:$G$7990,Relaciones!$D$7617:$D$7990,A602,Relaciones!$F$7617:$F$7990,"amistad")</x:f>
        <x:v>6</x:v>
      </x:c>
      <x:c r="T602" s="15" t="n">
        <x:f>COUNTIFS(Relaciones!$E$7617:$E$7990,A602,Relaciones!$F$7617:$F$7990,"rechazo")</x:f>
        <x:v>0</x:v>
      </x:c>
      <x:c r="U602" s="15" t="n">
        <x:f>COUNTIFS(Relaciones!$D$7617:$D$7990,A602,Relaciones!$F$7617:$F$7990,"rechazo")</x:f>
        <x:v>2</x:v>
      </x:c>
      <x:c r="V602" s="15" t="n">
        <x:f>SUMIFS(Relaciones!$G$7617:$G$7990,Relaciones!$D$7617:$D$7990,A602,Relaciones!$F$7617:$F$7990,"rechazo")</x:f>
        <x:v>0</x:v>
      </x:c>
      <x:c r="W602" s="15" t="n">
        <x:f>SUM(INDEX(Respuestas!$B$590:$B$617,MATCH(A602,Respuestas!$A$590:$A$617,0)),INDEX(Respuestas!$C$590:$C$617,MATCH(A602,Respuestas!$A$590:$A$617,0)),INDEX(Respuestas!$D$590:$D$617,MATCH(A602,Respuestas!$A$590:$A$617,0)),INDEX(Respuestas!$E$590:$E$617,MATCH(A602,Respuestas!$A$590:$A$617,0)))</x:f>
        <x:v>9</x:v>
      </x:c>
      <x:c r="X602" s="15" t="n">
        <x:f>COUNTIFS(Relaciones!$E$7617:$E$7990,A602,Relaciones!$F$7617:$F$7990,"mediacion")</x:f>
        <x:v>8</x:v>
      </x:c>
      <x:c r="Y602" s="15" t="n">
        <x:f>COUNTIFS(Relaciones!$E$7617:$E$7990,A602,Relaciones!$F$7617:$F$7990,"mediacion_negativa")</x:f>
        <x:v>0</x:v>
      </x:c>
      <x:c r="Z602" s="15" t="n">
        <x:f>COUNTIFS(Relaciones!$E$7617:$E$7990,A602,Relaciones!$F$7617:$F$7990,"bullying")</x:f>
        <x:v>0</x:v>
      </x:c>
      <x:c r="AA602" s="4" t="str">
        <x:f>INDEX(Respuestas!$F$590:$F$617,MATCH(A602,Respuestas!$A$590:$A$617,0))</x:f>
        <x:v>No</x:v>
      </x:c>
      <x:c r="AB602" s="4" t="str">
        <x:f>INDEX(Respuestas!$G$590:$G$617,MATCH(A602,Respuestas!$A$590:$A$617,0))</x:f>
        <x:v>Sí</x:v>
      </x:c>
      <x:c r="AC602" s="4" t="str">
        <x:f>INDEX(Respuestas!$H$590:$H$617,MATCH(A602,Respuestas!$A$590:$A$617,0))</x:f>
        <x:v>No</x:v>
      </x:c>
      <x:c r="AD602" s="4" t="str">
        <x:f>INDEX(Respuestas!$I$590:$I$617,MATCH(A602,Respuestas!$A$590:$A$617,0))</x:f>
        <x:v>Sí</x:v>
      </x:c>
      <x:c r="AE602" s="4" t="str">
        <x:f>INDEX(Respuestas!$J$590:$J$617,MATCH(A602,Respuestas!$A$590:$A$617,0))</x:f>
        <x:v>G2</x:v>
      </x:c>
      <x:c r="AF602" s="4" t="str">
        <x:v>normalizada_v1</x:v>
      </x:c>
      <x:c r="AG602" s="4" t="n">
        <x:f>COUNTIFS($B$2:$B$1513,B602,$C$2:$C$1513,C602,$D$2:$D$1513,D602)</x:f>
        <x:v>28</x:v>
      </x:c>
      <x:c r="AH602" s="4" t="n">
        <x:f>COUNTIFS(Relaciones!$D$7617:$D$7990,A602,Relaciones!$F$7617:$F$7990,"prediccion_amistad")</x:f>
        <x:v>8</x:v>
      </x:c>
      <x:c r="AI602" s="4" t="n">
        <x:f>SUMIFS(Relaciones!$H$7617:$H$7990,Relaciones!$D$7617:$D$7990,A602,Relaciones!$F$7617:$F$7990,"prediccion_amistad")</x:f>
        <x:v>8</x:v>
      </x:c>
      <x:c r="AJ602" s="4" t="n">
        <x:f>COUNTIFS(Relaciones!$D$7617:$D$7990,A602,Relaciones!$F$7617:$F$7990,"prediccion_rechazo")</x:f>
        <x:v>0</x:v>
      </x:c>
      <x:c r="AK602" s="4" t="n">
        <x:f>SUMIFS(Relaciones!$H$7617:$H$7990,Relaciones!$D$7617:$D$7990,A602,Relaciones!$F$7617:$F$7990,"prediccion_rechazo")</x:f>
        <x:v>0</x:v>
      </x:c>
      <x:c r="AL602" s="4" t="n">
        <x:v>0.5097926097259754</x:v>
      </x:c>
    </x:row>
    <x:row r="603" ht="23" customHeight="1">
      <x:c r="A603" s="13" t="str">
        <x:v>00602</x:v>
      </x:c>
      <x:c r="B603" s="4" t="str">
        <x:v>Sevilla</x:v>
      </x:c>
      <x:c r="C603" s="4" t="str">
        <x:v>1.º Bachillerato</x:v>
      </x:c>
      <x:c r="D603" s="4" t="str">
        <x:v>A</x:v>
      </x:c>
      <x:c r="E603" s="4" t="str">
        <x:v>alumno</x:v>
      </x:c>
      <x:c r="F603" s="14" t="n">
        <x:f>IF((AG603-1)=0,"",ROUND(10*Q603/(AG603-1),1))</x:f>
        <x:v>1.5</x:v>
      </x:c>
      <x:c r="G603" s="14" t="n">
        <x:f>IF((AG603-1)=0,"",ROUND(10*R603/(AG603-1),1))</x:f>
        <x:v>1.5</x:v>
      </x:c>
      <x:c r="H603" s="14" t="n">
        <x:f>IF(R603=0,"",ROUND(10*S603/R603,1))</x:f>
        <x:v>10</x:v>
      </x:c>
      <x:c r="I603" s="14" t="n">
        <x:f>IF(AH603=0,"",ROUND(10*AI603/AH603,1))</x:f>
        <x:v>7.5</x:v>
      </x:c>
      <x:c r="J603" s="14" t="n">
        <x:f>IF((AG603-1)=0,"",ROUND(10*T603/(AG603-1),1))</x:f>
        <x:v>0</x:v>
      </x:c>
      <x:c r="K603" s="14" t="n">
        <x:f>IF((AG603-1)=0,"",ROUND(10*U603/(AG603-1),1))</x:f>
        <x:v>1.1</x:v>
      </x:c>
      <x:c r="L603" s="14" t="n">
        <x:f>IF(U603=0,"",ROUND(10*V603/U603,1))</x:f>
        <x:v>0</x:v>
      </x:c>
      <x:c r="M603" s="14" t="n">
        <x:f>IF(AJ603=0,"",ROUND(10*AK603/AJ603,1))</x:f>
        <x:v>0</x:v>
      </x:c>
      <x:c r="N603" s="14" t="n">
        <x:f>ROUND(10*W603/12,1)</x:f>
        <x:v>8.3</x:v>
      </x:c>
      <x:c r="O603" s="14" t="n">
        <x:f>ROUND(10*AL603,1)</x:f>
        <x:v>2.2</x:v>
      </x:c>
      <x:c r="P603" s="14" t="n">
        <x:f>IF((AG603-1)=0,"",ROUND(10*X603/(AG603-1),1))</x:f>
        <x:v>0</x:v>
      </x:c>
      <x:c r="Q603" s="15" t="n">
        <x:f>COUNTIFS(Relaciones!$E$7617:$E$7990,A603,Relaciones!$F$7617:$F$7990,"amistad")</x:f>
        <x:v>4</x:v>
      </x:c>
      <x:c r="R603" s="15" t="n">
        <x:f>COUNTIFS(Relaciones!$D$7617:$D$7990,A603,Relaciones!$F$7617:$F$7990,"amistad")</x:f>
        <x:v>4</x:v>
      </x:c>
      <x:c r="S603" s="15" t="n">
        <x:f>SUMIFS(Relaciones!$G$7617:$G$7990,Relaciones!$D$7617:$D$7990,A603,Relaciones!$F$7617:$F$7990,"amistad")</x:f>
        <x:v>4</x:v>
      </x:c>
      <x:c r="T603" s="15" t="n">
        <x:f>COUNTIFS(Relaciones!$E$7617:$E$7990,A603,Relaciones!$F$7617:$F$7990,"rechazo")</x:f>
        <x:v>0</x:v>
      </x:c>
      <x:c r="U603" s="15" t="n">
        <x:f>COUNTIFS(Relaciones!$D$7617:$D$7990,A603,Relaciones!$F$7617:$F$7990,"rechazo")</x:f>
        <x:v>3</x:v>
      </x:c>
      <x:c r="V603" s="15" t="n">
        <x:f>SUMIFS(Relaciones!$G$7617:$G$7990,Relaciones!$D$7617:$D$7990,A603,Relaciones!$F$7617:$F$7990,"rechazo")</x:f>
        <x:v>0</x:v>
      </x:c>
      <x:c r="W603" s="15" t="n">
        <x:f>SUM(INDEX(Respuestas!$B$590:$B$617,MATCH(A603,Respuestas!$A$590:$A$617,0)),INDEX(Respuestas!$C$590:$C$617,MATCH(A603,Respuestas!$A$590:$A$617,0)),INDEX(Respuestas!$D$590:$D$617,MATCH(A603,Respuestas!$A$590:$A$617,0)),INDEX(Respuestas!$E$590:$E$617,MATCH(A603,Respuestas!$A$590:$A$617,0)))</x:f>
        <x:v>10</x:v>
      </x:c>
      <x:c r="X603" s="15" t="n">
        <x:f>COUNTIFS(Relaciones!$E$7617:$E$7990,A603,Relaciones!$F$7617:$F$7990,"mediacion")</x:f>
        <x:v>0</x:v>
      </x:c>
      <x:c r="Y603" s="15" t="n">
        <x:f>COUNTIFS(Relaciones!$E$7617:$E$7990,A603,Relaciones!$F$7617:$F$7990,"mediacion_negativa")</x:f>
        <x:v>0</x:v>
      </x:c>
      <x:c r="Z603" s="15" t="n">
        <x:f>COUNTIFS(Relaciones!$E$7617:$E$7990,A603,Relaciones!$F$7617:$F$7990,"bullying")</x:f>
        <x:v>0</x:v>
      </x:c>
      <x:c r="AA603" s="4" t="str">
        <x:f>INDEX(Respuestas!$F$590:$F$617,MATCH(A603,Respuestas!$A$590:$A$617,0))</x:f>
        <x:v>No</x:v>
      </x:c>
      <x:c r="AB603" s="4" t="str">
        <x:f>INDEX(Respuestas!$G$590:$G$617,MATCH(A603,Respuestas!$A$590:$A$617,0))</x:f>
        <x:v>Sí</x:v>
      </x:c>
      <x:c r="AC603" s="4" t="str">
        <x:f>INDEX(Respuestas!$H$590:$H$617,MATCH(A603,Respuestas!$A$590:$A$617,0))</x:f>
        <x:v>No</x:v>
      </x:c>
      <x:c r="AD603" s="4" t="str">
        <x:f>INDEX(Respuestas!$I$590:$I$617,MATCH(A603,Respuestas!$A$590:$A$617,0))</x:f>
        <x:v>Sí</x:v>
      </x:c>
      <x:c r="AE603" s="4" t="str">
        <x:f>INDEX(Respuestas!$J$590:$J$617,MATCH(A603,Respuestas!$A$590:$A$617,0))</x:f>
        <x:v>G2</x:v>
      </x:c>
      <x:c r="AF603" s="4" t="str">
        <x:v>normalizada_v1</x:v>
      </x:c>
      <x:c r="AG603" s="4" t="n">
        <x:f>COUNTIFS($B$2:$B$1513,B603,$C$2:$C$1513,C603,$D$2:$D$1513,D603)</x:f>
        <x:v>28</x:v>
      </x:c>
      <x:c r="AH603" s="4" t="n">
        <x:f>COUNTIFS(Relaciones!$D$7617:$D$7990,A603,Relaciones!$F$7617:$F$7990,"prediccion_amistad")</x:f>
        <x:v>4</x:v>
      </x:c>
      <x:c r="AI603" s="4" t="n">
        <x:f>SUMIFS(Relaciones!$H$7617:$H$7990,Relaciones!$D$7617:$D$7990,A603,Relaciones!$F$7617:$F$7990,"prediccion_amistad")</x:f>
        <x:v>3</x:v>
      </x:c>
      <x:c r="AJ603" s="4" t="n">
        <x:f>COUNTIFS(Relaciones!$D$7617:$D$7990,A603,Relaciones!$F$7617:$F$7990,"prediccion_rechazo")</x:f>
        <x:v>1</x:v>
      </x:c>
      <x:c r="AK603" s="4" t="n">
        <x:f>SUMIFS(Relaciones!$H$7617:$H$7990,Relaciones!$D$7617:$D$7990,A603,Relaciones!$F$7617:$F$7990,"prediccion_rechazo")</x:f>
        <x:v>0</x:v>
      </x:c>
      <x:c r="AL603" s="4" t="n">
        <x:v>0.21539321742342268</x:v>
      </x:c>
    </x:row>
    <x:row r="604" ht="23" customHeight="1">
      <x:c r="A604" s="13" t="str">
        <x:v>00603</x:v>
      </x:c>
      <x:c r="B604" s="4" t="str">
        <x:v>Sevilla</x:v>
      </x:c>
      <x:c r="C604" s="4" t="str">
        <x:v>1.º Bachillerato</x:v>
      </x:c>
      <x:c r="D604" s="4" t="str">
        <x:v>A</x:v>
      </x:c>
      <x:c r="E604" s="4" t="str">
        <x:v>alumna</x:v>
      </x:c>
      <x:c r="F604" s="14" t="n">
        <x:f>IF((AG604-1)=0,"",ROUND(10*Q604/(AG604-1),1))</x:f>
        <x:v>1.5</x:v>
      </x:c>
      <x:c r="G604" s="14" t="n">
        <x:f>IF((AG604-1)=0,"",ROUND(10*R604/(AG604-1),1))</x:f>
        <x:v>1.9</x:v>
      </x:c>
      <x:c r="H604" s="14" t="n">
        <x:f>IF(R604=0,"",ROUND(10*S604/R604,1))</x:f>
        <x:v>8</x:v>
      </x:c>
      <x:c r="I604" s="14" t="n">
        <x:f>IF(AH604=0,"",ROUND(10*AI604/AH604,1))</x:f>
        <x:v>10</x:v>
      </x:c>
      <x:c r="J604" s="14" t="n">
        <x:f>IF((AG604-1)=0,"",ROUND(10*T604/(AG604-1),1))</x:f>
        <x:v>0</x:v>
      </x:c>
      <x:c r="K604" s="14" t="n">
        <x:f>IF((AG604-1)=0,"",ROUND(10*U604/(AG604-1),1))</x:f>
        <x:v>0</x:v>
      </x:c>
      <x:c r="L604" s="14" t="str">
        <x:f>IF(U604=0,"",ROUND(10*V604/U604,1))</x:f>
      </x:c>
      <x:c r="M604" s="14" t="str">
        <x:f>IF(AJ604=0,"",ROUND(10*AK604/AJ604,1))</x:f>
      </x:c>
      <x:c r="N604" s="14" t="n">
        <x:f>ROUND(10*W604/12,1)</x:f>
        <x:v>9.2</x:v>
      </x:c>
      <x:c r="O604" s="14" t="n">
        <x:f>ROUND(10*AL604,1)</x:f>
        <x:v>2.4</x:v>
      </x:c>
      <x:c r="P604" s="14" t="n">
        <x:f>IF((AG604-1)=0,"",ROUND(10*X604/(AG604-1),1))</x:f>
        <x:v>0</x:v>
      </x:c>
      <x:c r="Q604" s="15" t="n">
        <x:f>COUNTIFS(Relaciones!$E$7617:$E$7990,A604,Relaciones!$F$7617:$F$7990,"amistad")</x:f>
        <x:v>4</x:v>
      </x:c>
      <x:c r="R604" s="15" t="n">
        <x:f>COUNTIFS(Relaciones!$D$7617:$D$7990,A604,Relaciones!$F$7617:$F$7990,"amistad")</x:f>
        <x:v>5</x:v>
      </x:c>
      <x:c r="S604" s="15" t="n">
        <x:f>SUMIFS(Relaciones!$G$7617:$G$7990,Relaciones!$D$7617:$D$7990,A604,Relaciones!$F$7617:$F$7990,"amistad")</x:f>
        <x:v>4</x:v>
      </x:c>
      <x:c r="T604" s="15" t="n">
        <x:f>COUNTIFS(Relaciones!$E$7617:$E$7990,A604,Relaciones!$F$7617:$F$7990,"rechazo")</x:f>
        <x:v>0</x:v>
      </x:c>
      <x:c r="U604" s="15" t="n">
        <x:f>COUNTIFS(Relaciones!$D$7617:$D$7990,A604,Relaciones!$F$7617:$F$7990,"rechazo")</x:f>
        <x:v>0</x:v>
      </x:c>
      <x:c r="V604" s="15" t="n">
        <x:f>SUMIFS(Relaciones!$G$7617:$G$7990,Relaciones!$D$7617:$D$7990,A604,Relaciones!$F$7617:$F$7990,"rechazo")</x:f>
        <x:v>0</x:v>
      </x:c>
      <x:c r="W604" s="15" t="n">
        <x:f>SUM(INDEX(Respuestas!$B$590:$B$617,MATCH(A604,Respuestas!$A$590:$A$617,0)),INDEX(Respuestas!$C$590:$C$617,MATCH(A604,Respuestas!$A$590:$A$617,0)),INDEX(Respuestas!$D$590:$D$617,MATCH(A604,Respuestas!$A$590:$A$617,0)),INDEX(Respuestas!$E$590:$E$617,MATCH(A604,Respuestas!$A$590:$A$617,0)))</x:f>
        <x:v>11</x:v>
      </x:c>
      <x:c r="X604" s="15" t="n">
        <x:f>COUNTIFS(Relaciones!$E$7617:$E$7990,A604,Relaciones!$F$7617:$F$7990,"mediacion")</x:f>
        <x:v>0</x:v>
      </x:c>
      <x:c r="Y604" s="15" t="n">
        <x:f>COUNTIFS(Relaciones!$E$7617:$E$7990,A604,Relaciones!$F$7617:$F$7990,"mediacion_negativa")</x:f>
        <x:v>0</x:v>
      </x:c>
      <x:c r="Z604" s="15" t="n">
        <x:f>COUNTIFS(Relaciones!$E$7617:$E$7990,A604,Relaciones!$F$7617:$F$7990,"bullying")</x:f>
        <x:v>0</x:v>
      </x:c>
      <x:c r="AA604" s="4" t="str">
        <x:f>INDEX(Respuestas!$F$590:$F$617,MATCH(A604,Respuestas!$A$590:$A$617,0))</x:f>
        <x:v>No</x:v>
      </x:c>
      <x:c r="AB604" s="4" t="str">
        <x:f>INDEX(Respuestas!$G$590:$G$617,MATCH(A604,Respuestas!$A$590:$A$617,0))</x:f>
        <x:v>Sí</x:v>
      </x:c>
      <x:c r="AC604" s="4" t="str">
        <x:f>INDEX(Respuestas!$H$590:$H$617,MATCH(A604,Respuestas!$A$590:$A$617,0))</x:f>
        <x:v>No</x:v>
      </x:c>
      <x:c r="AD604" s="4" t="str">
        <x:f>INDEX(Respuestas!$I$590:$I$617,MATCH(A604,Respuestas!$A$590:$A$617,0))</x:f>
        <x:v>Sí</x:v>
      </x:c>
      <x:c r="AE604" s="4" t="str">
        <x:f>INDEX(Respuestas!$J$590:$J$617,MATCH(A604,Respuestas!$A$590:$A$617,0))</x:f>
        <x:v>G2</x:v>
      </x:c>
      <x:c r="AF604" s="4" t="str">
        <x:v>normalizada_v1</x:v>
      </x:c>
      <x:c r="AG604" s="4" t="n">
        <x:f>COUNTIFS($B$2:$B$1513,B604,$C$2:$C$1513,C604,$D$2:$D$1513,D604)</x:f>
        <x:v>28</x:v>
      </x:c>
      <x:c r="AH604" s="4" t="n">
        <x:f>COUNTIFS(Relaciones!$D$7617:$D$7990,A604,Relaciones!$F$7617:$F$7990,"prediccion_amistad")</x:f>
        <x:v>3</x:v>
      </x:c>
      <x:c r="AI604" s="4" t="n">
        <x:f>SUMIFS(Relaciones!$H$7617:$H$7990,Relaciones!$D$7617:$D$7990,A604,Relaciones!$F$7617:$F$7990,"prediccion_amistad")</x:f>
        <x:v>3</x:v>
      </x:c>
      <x:c r="AJ604" s="4" t="n">
        <x:f>COUNTIFS(Relaciones!$D$7617:$D$7990,A604,Relaciones!$F$7617:$F$7990,"prediccion_rechazo")</x:f>
        <x:v>0</x:v>
      </x:c>
      <x:c r="AK604" s="4" t="n">
        <x:f>SUMIFS(Relaciones!$H$7617:$H$7990,Relaciones!$D$7617:$D$7990,A604,Relaciones!$F$7617:$F$7990,"prediccion_rechazo")</x:f>
        <x:v>0</x:v>
      </x:c>
      <x:c r="AL604" s="4" t="n">
        <x:v>0.24240305661161568</x:v>
      </x:c>
    </x:row>
    <x:row r="605" ht="23" customHeight="1">
      <x:c r="A605" s="13" t="str">
        <x:v>00604</x:v>
      </x:c>
      <x:c r="B605" s="4" t="str">
        <x:v>Sevilla</x:v>
      </x:c>
      <x:c r="C605" s="4" t="str">
        <x:v>1.º Bachillerato</x:v>
      </x:c>
      <x:c r="D605" s="4" t="str">
        <x:v>A</x:v>
      </x:c>
      <x:c r="E605" s="4" t="str">
        <x:v>alumno</x:v>
      </x:c>
      <x:c r="F605" s="14" t="n">
        <x:f>IF((AG605-1)=0,"",ROUND(10*Q605/(AG605-1),1))</x:f>
        <x:v>1.5</x:v>
      </x:c>
      <x:c r="G605" s="14" t="n">
        <x:f>IF((AG605-1)=0,"",ROUND(10*R605/(AG605-1),1))</x:f>
        <x:v>1.5</x:v>
      </x:c>
      <x:c r="H605" s="14" t="n">
        <x:f>IF(R605=0,"",ROUND(10*S605/R605,1))</x:f>
        <x:v>10</x:v>
      </x:c>
      <x:c r="I605" s="14" t="n">
        <x:f>IF(AH605=0,"",ROUND(10*AI605/AH605,1))</x:f>
        <x:v>10</x:v>
      </x:c>
      <x:c r="J605" s="14" t="n">
        <x:f>IF((AG605-1)=0,"",ROUND(10*T605/(AG605-1),1))</x:f>
        <x:v>0</x:v>
      </x:c>
      <x:c r="K605" s="14" t="n">
        <x:f>IF((AG605-1)=0,"",ROUND(10*U605/(AG605-1),1))</x:f>
        <x:v>1.1</x:v>
      </x:c>
      <x:c r="L605" s="14" t="n">
        <x:f>IF(U605=0,"",ROUND(10*V605/U605,1))</x:f>
        <x:v>0</x:v>
      </x:c>
      <x:c r="M605" s="14" t="str">
        <x:f>IF(AJ605=0,"",ROUND(10*AK605/AJ605,1))</x:f>
      </x:c>
      <x:c r="N605" s="14" t="n">
        <x:f>ROUND(10*W605/12,1)</x:f>
        <x:v>10</x:v>
      </x:c>
      <x:c r="O605" s="14" t="n">
        <x:f>ROUND(10*AL605,1)</x:f>
        <x:v>2.1</x:v>
      </x:c>
      <x:c r="P605" s="14" t="n">
        <x:f>IF((AG605-1)=0,"",ROUND(10*X605/(AG605-1),1))</x:f>
        <x:v>0</x:v>
      </x:c>
      <x:c r="Q605" s="15" t="n">
        <x:f>COUNTIFS(Relaciones!$E$7617:$E$7990,A605,Relaciones!$F$7617:$F$7990,"amistad")</x:f>
        <x:v>4</x:v>
      </x:c>
      <x:c r="R605" s="15" t="n">
        <x:f>COUNTIFS(Relaciones!$D$7617:$D$7990,A605,Relaciones!$F$7617:$F$7990,"amistad")</x:f>
        <x:v>4</x:v>
      </x:c>
      <x:c r="S605" s="15" t="n">
        <x:f>SUMIFS(Relaciones!$G$7617:$G$7990,Relaciones!$D$7617:$D$7990,A605,Relaciones!$F$7617:$F$7990,"amistad")</x:f>
        <x:v>4</x:v>
      </x:c>
      <x:c r="T605" s="15" t="n">
        <x:f>COUNTIFS(Relaciones!$E$7617:$E$7990,A605,Relaciones!$F$7617:$F$7990,"rechazo")</x:f>
        <x:v>0</x:v>
      </x:c>
      <x:c r="U605" s="15" t="n">
        <x:f>COUNTIFS(Relaciones!$D$7617:$D$7990,A605,Relaciones!$F$7617:$F$7990,"rechazo")</x:f>
        <x:v>3</x:v>
      </x:c>
      <x:c r="V605" s="15" t="n">
        <x:f>SUMIFS(Relaciones!$G$7617:$G$7990,Relaciones!$D$7617:$D$7990,A605,Relaciones!$F$7617:$F$7990,"rechazo")</x:f>
        <x:v>0</x:v>
      </x:c>
      <x:c r="W605" s="15" t="n">
        <x:f>SUM(INDEX(Respuestas!$B$590:$B$617,MATCH(A605,Respuestas!$A$590:$A$617,0)),INDEX(Respuestas!$C$590:$C$617,MATCH(A605,Respuestas!$A$590:$A$617,0)),INDEX(Respuestas!$D$590:$D$617,MATCH(A605,Respuestas!$A$590:$A$617,0)),INDEX(Respuestas!$E$590:$E$617,MATCH(A605,Respuestas!$A$590:$A$617,0)))</x:f>
        <x:v>12</x:v>
      </x:c>
      <x:c r="X605" s="15" t="n">
        <x:f>COUNTIFS(Relaciones!$E$7617:$E$7990,A605,Relaciones!$F$7617:$F$7990,"mediacion")</x:f>
        <x:v>0</x:v>
      </x:c>
      <x:c r="Y605" s="15" t="n">
        <x:f>COUNTIFS(Relaciones!$E$7617:$E$7990,A605,Relaciones!$F$7617:$F$7990,"mediacion_negativa")</x:f>
        <x:v>0</x:v>
      </x:c>
      <x:c r="Z605" s="15" t="n">
        <x:f>COUNTIFS(Relaciones!$E$7617:$E$7990,A605,Relaciones!$F$7617:$F$7990,"bullying")</x:f>
        <x:v>0</x:v>
      </x:c>
      <x:c r="AA605" s="4" t="str">
        <x:f>INDEX(Respuestas!$F$590:$F$617,MATCH(A605,Respuestas!$A$590:$A$617,0))</x:f>
        <x:v>No</x:v>
      </x:c>
      <x:c r="AB605" s="4" t="str">
        <x:f>INDEX(Respuestas!$G$590:$G$617,MATCH(A605,Respuestas!$A$590:$A$617,0))</x:f>
        <x:v>Sí</x:v>
      </x:c>
      <x:c r="AC605" s="4" t="str">
        <x:f>INDEX(Respuestas!$H$590:$H$617,MATCH(A605,Respuestas!$A$590:$A$617,0))</x:f>
        <x:v>No</x:v>
      </x:c>
      <x:c r="AD605" s="4" t="str">
        <x:f>INDEX(Respuestas!$I$590:$I$617,MATCH(A605,Respuestas!$A$590:$A$617,0))</x:f>
        <x:v>No</x:v>
      </x:c>
      <x:c r="AE605" s="4" t="str">
        <x:f>INDEX(Respuestas!$J$590:$J$617,MATCH(A605,Respuestas!$A$590:$A$617,0))</x:f>
        <x:v>G2</x:v>
      </x:c>
      <x:c r="AF605" s="4" t="str">
        <x:v>normalizada_v1</x:v>
      </x:c>
      <x:c r="AG605" s="4" t="n">
        <x:f>COUNTIFS($B$2:$B$1513,B605,$C$2:$C$1513,C605,$D$2:$D$1513,D605)</x:f>
        <x:v>28</x:v>
      </x:c>
      <x:c r="AH605" s="4" t="n">
        <x:f>COUNTIFS(Relaciones!$D$7617:$D$7990,A605,Relaciones!$F$7617:$F$7990,"prediccion_amistad")</x:f>
        <x:v>3</x:v>
      </x:c>
      <x:c r="AI605" s="4" t="n">
        <x:f>SUMIFS(Relaciones!$H$7617:$H$7990,Relaciones!$D$7617:$D$7990,A605,Relaciones!$F$7617:$F$7990,"prediccion_amistad")</x:f>
        <x:v>3</x:v>
      </x:c>
      <x:c r="AJ605" s="4" t="n">
        <x:f>COUNTIFS(Relaciones!$D$7617:$D$7990,A605,Relaciones!$F$7617:$F$7990,"prediccion_rechazo")</x:f>
        <x:v>0</x:v>
      </x:c>
      <x:c r="AK605" s="4" t="n">
        <x:f>SUMIFS(Relaciones!$H$7617:$H$7990,Relaciones!$D$7617:$D$7990,A605,Relaciones!$F$7617:$F$7990,"prediccion_rechazo")</x:f>
        <x:v>0</x:v>
      </x:c>
      <x:c r="AL605" s="4" t="n">
        <x:v>0.20972453313329267</x:v>
      </x:c>
    </x:row>
    <x:row r="606" ht="23" customHeight="1">
      <x:c r="A606" s="13" t="str">
        <x:v>00605</x:v>
      </x:c>
      <x:c r="B606" s="4" t="str">
        <x:v>Sevilla</x:v>
      </x:c>
      <x:c r="C606" s="4" t="str">
        <x:v>1.º Bachillerato</x:v>
      </x:c>
      <x:c r="D606" s="4" t="str">
        <x:v>A</x:v>
      </x:c>
      <x:c r="E606" s="4" t="str">
        <x:v>alumna</x:v>
      </x:c>
      <x:c r="F606" s="14" t="n">
        <x:f>IF((AG606-1)=0,"",ROUND(10*Q606/(AG606-1),1))</x:f>
        <x:v>1.5</x:v>
      </x:c>
      <x:c r="G606" s="14" t="n">
        <x:f>IF((AG606-1)=0,"",ROUND(10*R606/(AG606-1),1))</x:f>
        <x:v>1.9</x:v>
      </x:c>
      <x:c r="H606" s="14" t="n">
        <x:f>IF(R606=0,"",ROUND(10*S606/R606,1))</x:f>
        <x:v>8</x:v>
      </x:c>
      <x:c r="I606" s="14" t="n">
        <x:f>IF(AH606=0,"",ROUND(10*AI606/AH606,1))</x:f>
        <x:v>7.5</x:v>
      </x:c>
      <x:c r="J606" s="14" t="n">
        <x:f>IF((AG606-1)=0,"",ROUND(10*T606/(AG606-1),1))</x:f>
        <x:v>0</x:v>
      </x:c>
      <x:c r="K606" s="14" t="n">
        <x:f>IF((AG606-1)=0,"",ROUND(10*U606/(AG606-1),1))</x:f>
        <x:v>0.7</x:v>
      </x:c>
      <x:c r="L606" s="14" t="n">
        <x:f>IF(U606=0,"",ROUND(10*V606/U606,1))</x:f>
        <x:v>0</x:v>
      </x:c>
      <x:c r="M606" s="14" t="n">
        <x:f>IF(AJ606=0,"",ROUND(10*AK606/AJ606,1))</x:f>
        <x:v>0</x:v>
      </x:c>
      <x:c r="N606" s="14" t="n">
        <x:f>ROUND(10*W606/12,1)</x:f>
        <x:v>7.5</x:v>
      </x:c>
      <x:c r="O606" s="14" t="n">
        <x:f>ROUND(10*AL606,1)</x:f>
        <x:v>2.5</x:v>
      </x:c>
      <x:c r="P606" s="14" t="n">
        <x:f>IF((AG606-1)=0,"",ROUND(10*X606/(AG606-1),1))</x:f>
        <x:v>0</x:v>
      </x:c>
      <x:c r="Q606" s="15" t="n">
        <x:f>COUNTIFS(Relaciones!$E$7617:$E$7990,A606,Relaciones!$F$7617:$F$7990,"amistad")</x:f>
        <x:v>4</x:v>
      </x:c>
      <x:c r="R606" s="15" t="n">
        <x:f>COUNTIFS(Relaciones!$D$7617:$D$7990,A606,Relaciones!$F$7617:$F$7990,"amistad")</x:f>
        <x:v>5</x:v>
      </x:c>
      <x:c r="S606" s="15" t="n">
        <x:f>SUMIFS(Relaciones!$G$7617:$G$7990,Relaciones!$D$7617:$D$7990,A606,Relaciones!$F$7617:$F$7990,"amistad")</x:f>
        <x:v>4</x:v>
      </x:c>
      <x:c r="T606" s="15" t="n">
        <x:f>COUNTIFS(Relaciones!$E$7617:$E$7990,A606,Relaciones!$F$7617:$F$7990,"rechazo")</x:f>
        <x:v>0</x:v>
      </x:c>
      <x:c r="U606" s="15" t="n">
        <x:f>COUNTIFS(Relaciones!$D$7617:$D$7990,A606,Relaciones!$F$7617:$F$7990,"rechazo")</x:f>
        <x:v>2</x:v>
      </x:c>
      <x:c r="V606" s="15" t="n">
        <x:f>SUMIFS(Relaciones!$G$7617:$G$7990,Relaciones!$D$7617:$D$7990,A606,Relaciones!$F$7617:$F$7990,"rechazo")</x:f>
        <x:v>0</x:v>
      </x:c>
      <x:c r="W606" s="15" t="n">
        <x:f>SUM(INDEX(Respuestas!$B$590:$B$617,MATCH(A606,Respuestas!$A$590:$A$617,0)),INDEX(Respuestas!$C$590:$C$617,MATCH(A606,Respuestas!$A$590:$A$617,0)),INDEX(Respuestas!$D$590:$D$617,MATCH(A606,Respuestas!$A$590:$A$617,0)),INDEX(Respuestas!$E$590:$E$617,MATCH(A606,Respuestas!$A$590:$A$617,0)))</x:f>
        <x:v>9</x:v>
      </x:c>
      <x:c r="X606" s="15" t="n">
        <x:f>COUNTIFS(Relaciones!$E$7617:$E$7990,A606,Relaciones!$F$7617:$F$7990,"mediacion")</x:f>
        <x:v>0</x:v>
      </x:c>
      <x:c r="Y606" s="15" t="n">
        <x:f>COUNTIFS(Relaciones!$E$7617:$E$7990,A606,Relaciones!$F$7617:$F$7990,"mediacion_negativa")</x:f>
        <x:v>0</x:v>
      </x:c>
      <x:c r="Z606" s="15" t="n">
        <x:f>COUNTIFS(Relaciones!$E$7617:$E$7990,A606,Relaciones!$F$7617:$F$7990,"bullying")</x:f>
        <x:v>0</x:v>
      </x:c>
      <x:c r="AA606" s="4" t="str">
        <x:f>INDEX(Respuestas!$F$590:$F$617,MATCH(A606,Respuestas!$A$590:$A$617,0))</x:f>
        <x:v>No</x:v>
      </x:c>
      <x:c r="AB606" s="4" t="str">
        <x:f>INDEX(Respuestas!$G$590:$G$617,MATCH(A606,Respuestas!$A$590:$A$617,0))</x:f>
        <x:v>Sí</x:v>
      </x:c>
      <x:c r="AC606" s="4" t="str">
        <x:f>INDEX(Respuestas!$H$590:$H$617,MATCH(A606,Respuestas!$A$590:$A$617,0))</x:f>
        <x:v>No</x:v>
      </x:c>
      <x:c r="AD606" s="4" t="str">
        <x:f>INDEX(Respuestas!$I$590:$I$617,MATCH(A606,Respuestas!$A$590:$A$617,0))</x:f>
        <x:v>Sí</x:v>
      </x:c>
      <x:c r="AE606" s="4" t="str">
        <x:f>INDEX(Respuestas!$J$590:$J$617,MATCH(A606,Respuestas!$A$590:$A$617,0))</x:f>
        <x:v>G2</x:v>
      </x:c>
      <x:c r="AF606" s="4" t="str">
        <x:v>normalizada_v1</x:v>
      </x:c>
      <x:c r="AG606" s="4" t="n">
        <x:f>COUNTIFS($B$2:$B$1513,B606,$C$2:$C$1513,C606,$D$2:$D$1513,D606)</x:f>
        <x:v>28</x:v>
      </x:c>
      <x:c r="AH606" s="4" t="n">
        <x:f>COUNTIFS(Relaciones!$D$7617:$D$7990,A606,Relaciones!$F$7617:$F$7990,"prediccion_amistad")</x:f>
        <x:v>4</x:v>
      </x:c>
      <x:c r="AI606" s="4" t="n">
        <x:f>SUMIFS(Relaciones!$H$7617:$H$7990,Relaciones!$D$7617:$D$7990,A606,Relaciones!$F$7617:$F$7990,"prediccion_amistad")</x:f>
        <x:v>3</x:v>
      </x:c>
      <x:c r="AJ606" s="4" t="n">
        <x:f>COUNTIFS(Relaciones!$D$7617:$D$7990,A606,Relaciones!$F$7617:$F$7990,"prediccion_rechazo")</x:f>
        <x:v>1</x:v>
      </x:c>
      <x:c r="AK606" s="4" t="n">
        <x:f>SUMIFS(Relaciones!$H$7617:$H$7990,Relaciones!$D$7617:$D$7990,A606,Relaciones!$F$7617:$F$7990,"prediccion_rechazo")</x:f>
        <x:v>0</x:v>
      </x:c>
      <x:c r="AL606" s="4" t="n">
        <x:v>0.2470884045033771</x:v>
      </x:c>
    </x:row>
    <x:row r="607" ht="23" customHeight="1">
      <x:c r="A607" s="13" t="str">
        <x:v>00606</x:v>
      </x:c>
      <x:c r="B607" s="4" t="str">
        <x:v>Sevilla</x:v>
      </x:c>
      <x:c r="C607" s="4" t="str">
        <x:v>1.º Bachillerato</x:v>
      </x:c>
      <x:c r="D607" s="4" t="str">
        <x:v>A</x:v>
      </x:c>
      <x:c r="E607" s="4" t="str">
        <x:v>alumno</x:v>
      </x:c>
      <x:c r="F607" s="14" t="n">
        <x:f>IF((AG607-1)=0,"",ROUND(10*Q607/(AG607-1),1))</x:f>
        <x:v>1.5</x:v>
      </x:c>
      <x:c r="G607" s="14" t="n">
        <x:f>IF((AG607-1)=0,"",ROUND(10*R607/(AG607-1),1))</x:f>
        <x:v>1.9</x:v>
      </x:c>
      <x:c r="H607" s="14" t="n">
        <x:f>IF(R607=0,"",ROUND(10*S607/R607,1))</x:f>
        <x:v>8</x:v>
      </x:c>
      <x:c r="I607" s="14" t="n">
        <x:f>IF(AH607=0,"",ROUND(10*AI607/AH607,1))</x:f>
        <x:v>10</x:v>
      </x:c>
      <x:c r="J607" s="14" t="n">
        <x:f>IF((AG607-1)=0,"",ROUND(10*T607/(AG607-1),1))</x:f>
        <x:v>0</x:v>
      </x:c>
      <x:c r="K607" s="14" t="n">
        <x:f>IF((AG607-1)=0,"",ROUND(10*U607/(AG607-1),1))</x:f>
        <x:v>1.1</x:v>
      </x:c>
      <x:c r="L607" s="14" t="n">
        <x:f>IF(U607=0,"",ROUND(10*V607/U607,1))</x:f>
        <x:v>0</x:v>
      </x:c>
      <x:c r="M607" s="14" t="str">
        <x:f>IF(AJ607=0,"",ROUND(10*AK607/AJ607,1))</x:f>
      </x:c>
      <x:c r="N607" s="14" t="n">
        <x:f>ROUND(10*W607/12,1)</x:f>
        <x:v>8.3</x:v>
      </x:c>
      <x:c r="O607" s="14" t="n">
        <x:f>ROUND(10*AL607,1)</x:f>
        <x:v>2.5</x:v>
      </x:c>
      <x:c r="P607" s="14" t="n">
        <x:f>IF((AG607-1)=0,"",ROUND(10*X607/(AG607-1),1))</x:f>
        <x:v>0</x:v>
      </x:c>
      <x:c r="Q607" s="15" t="n">
        <x:f>COUNTIFS(Relaciones!$E$7617:$E$7990,A607,Relaciones!$F$7617:$F$7990,"amistad")</x:f>
        <x:v>4</x:v>
      </x:c>
      <x:c r="R607" s="15" t="n">
        <x:f>COUNTIFS(Relaciones!$D$7617:$D$7990,A607,Relaciones!$F$7617:$F$7990,"amistad")</x:f>
        <x:v>5</x:v>
      </x:c>
      <x:c r="S607" s="15" t="n">
        <x:f>SUMIFS(Relaciones!$G$7617:$G$7990,Relaciones!$D$7617:$D$7990,A607,Relaciones!$F$7617:$F$7990,"amistad")</x:f>
        <x:v>4</x:v>
      </x:c>
      <x:c r="T607" s="15" t="n">
        <x:f>COUNTIFS(Relaciones!$E$7617:$E$7990,A607,Relaciones!$F$7617:$F$7990,"rechazo")</x:f>
        <x:v>0</x:v>
      </x:c>
      <x:c r="U607" s="15" t="n">
        <x:f>COUNTIFS(Relaciones!$D$7617:$D$7990,A607,Relaciones!$F$7617:$F$7990,"rechazo")</x:f>
        <x:v>3</x:v>
      </x:c>
      <x:c r="V607" s="15" t="n">
        <x:f>SUMIFS(Relaciones!$G$7617:$G$7990,Relaciones!$D$7617:$D$7990,A607,Relaciones!$F$7617:$F$7990,"rechazo")</x:f>
        <x:v>0</x:v>
      </x:c>
      <x:c r="W607" s="15" t="n">
        <x:f>SUM(INDEX(Respuestas!$B$590:$B$617,MATCH(A607,Respuestas!$A$590:$A$617,0)),INDEX(Respuestas!$C$590:$C$617,MATCH(A607,Respuestas!$A$590:$A$617,0)),INDEX(Respuestas!$D$590:$D$617,MATCH(A607,Respuestas!$A$590:$A$617,0)),INDEX(Respuestas!$E$590:$E$617,MATCH(A607,Respuestas!$A$590:$A$617,0)))</x:f>
        <x:v>10</x:v>
      </x:c>
      <x:c r="X607" s="15" t="n">
        <x:f>COUNTIFS(Relaciones!$E$7617:$E$7990,A607,Relaciones!$F$7617:$F$7990,"mediacion")</x:f>
        <x:v>0</x:v>
      </x:c>
      <x:c r="Y607" s="15" t="n">
        <x:f>COUNTIFS(Relaciones!$E$7617:$E$7990,A607,Relaciones!$F$7617:$F$7990,"mediacion_negativa")</x:f>
        <x:v>0</x:v>
      </x:c>
      <x:c r="Z607" s="15" t="n">
        <x:f>COUNTIFS(Relaciones!$E$7617:$E$7990,A607,Relaciones!$F$7617:$F$7990,"bullying")</x:f>
        <x:v>0</x:v>
      </x:c>
      <x:c r="AA607" s="4" t="str">
        <x:f>INDEX(Respuestas!$F$590:$F$617,MATCH(A607,Respuestas!$A$590:$A$617,0))</x:f>
        <x:v>No</x:v>
      </x:c>
      <x:c r="AB607" s="4" t="str">
        <x:f>INDEX(Respuestas!$G$590:$G$617,MATCH(A607,Respuestas!$A$590:$A$617,0))</x:f>
        <x:v>Sí</x:v>
      </x:c>
      <x:c r="AC607" s="4" t="str">
        <x:f>INDEX(Respuestas!$H$590:$H$617,MATCH(A607,Respuestas!$A$590:$A$617,0))</x:f>
        <x:v>No</x:v>
      </x:c>
      <x:c r="AD607" s="4" t="str">
        <x:f>INDEX(Respuestas!$I$590:$I$617,MATCH(A607,Respuestas!$A$590:$A$617,0))</x:f>
        <x:v>Sí</x:v>
      </x:c>
      <x:c r="AE607" s="4" t="str">
        <x:f>INDEX(Respuestas!$J$590:$J$617,MATCH(A607,Respuestas!$A$590:$A$617,0))</x:f>
        <x:v>G2</x:v>
      </x:c>
      <x:c r="AF607" s="4" t="str">
        <x:v>normalizada_v1</x:v>
      </x:c>
      <x:c r="AG607" s="4" t="n">
        <x:f>COUNTIFS($B$2:$B$1513,B607,$C$2:$C$1513,C607,$D$2:$D$1513,D607)</x:f>
        <x:v>28</x:v>
      </x:c>
      <x:c r="AH607" s="4" t="n">
        <x:f>COUNTIFS(Relaciones!$D$7617:$D$7990,A607,Relaciones!$F$7617:$F$7990,"prediccion_amistad")</x:f>
        <x:v>3</x:v>
      </x:c>
      <x:c r="AI607" s="4" t="n">
        <x:f>SUMIFS(Relaciones!$H$7617:$H$7990,Relaciones!$D$7617:$D$7990,A607,Relaciones!$F$7617:$F$7990,"prediccion_amistad")</x:f>
        <x:v>3</x:v>
      </x:c>
      <x:c r="AJ607" s="4" t="n">
        <x:f>COUNTIFS(Relaciones!$D$7617:$D$7990,A607,Relaciones!$F$7617:$F$7990,"prediccion_rechazo")</x:f>
        <x:v>0</x:v>
      </x:c>
      <x:c r="AK607" s="4" t="n">
        <x:f>SUMIFS(Relaciones!$H$7617:$H$7990,Relaciones!$D$7617:$D$7990,A607,Relaciones!$F$7617:$F$7990,"prediccion_rechazo")</x:f>
        <x:v>0</x:v>
      </x:c>
      <x:c r="AL607" s="4" t="n">
        <x:v>0.2470884045033771</x:v>
      </x:c>
    </x:row>
    <x:row r="608" ht="23" customHeight="1">
      <x:c r="A608" s="13" t="str">
        <x:v>00607</x:v>
      </x:c>
      <x:c r="B608" s="4" t="str">
        <x:v>Sevilla</x:v>
      </x:c>
      <x:c r="C608" s="4" t="str">
        <x:v>1.º Bachillerato</x:v>
      </x:c>
      <x:c r="D608" s="4" t="str">
        <x:v>A</x:v>
      </x:c>
      <x:c r="E608" s="4" t="str">
        <x:v>alumna</x:v>
      </x:c>
      <x:c r="F608" s="14" t="n">
        <x:f>IF((AG608-1)=0,"",ROUND(10*Q608/(AG608-1),1))</x:f>
        <x:v>1.5</x:v>
      </x:c>
      <x:c r="G608" s="14" t="n">
        <x:f>IF((AG608-1)=0,"",ROUND(10*R608/(AG608-1),1))</x:f>
        <x:v>1.5</x:v>
      </x:c>
      <x:c r="H608" s="14" t="n">
        <x:f>IF(R608=0,"",ROUND(10*S608/R608,1))</x:f>
        <x:v>10</x:v>
      </x:c>
      <x:c r="I608" s="14" t="n">
        <x:f>IF(AH608=0,"",ROUND(10*AI608/AH608,1))</x:f>
        <x:v>10</x:v>
      </x:c>
      <x:c r="J608" s="14" t="n">
        <x:f>IF((AG608-1)=0,"",ROUND(10*T608/(AG608-1),1))</x:f>
        <x:v>0</x:v>
      </x:c>
      <x:c r="K608" s="14" t="n">
        <x:f>IF((AG608-1)=0,"",ROUND(10*U608/(AG608-1),1))</x:f>
        <x:v>0.7</x:v>
      </x:c>
      <x:c r="L608" s="14" t="n">
        <x:f>IF(U608=0,"",ROUND(10*V608/U608,1))</x:f>
        <x:v>0</x:v>
      </x:c>
      <x:c r="M608" s="14" t="str">
        <x:f>IF(AJ608=0,"",ROUND(10*AK608/AJ608,1))</x:f>
      </x:c>
      <x:c r="N608" s="14" t="n">
        <x:f>ROUND(10*W608/12,1)</x:f>
        <x:v>9.2</x:v>
      </x:c>
      <x:c r="O608" s="14" t="n">
        <x:f>ROUND(10*AL608,1)</x:f>
        <x:v>2.1</x:v>
      </x:c>
      <x:c r="P608" s="14" t="n">
        <x:f>IF((AG608-1)=0,"",ROUND(10*X608/(AG608-1),1))</x:f>
        <x:v>0</x:v>
      </x:c>
      <x:c r="Q608" s="15" t="n">
        <x:f>COUNTIFS(Relaciones!$E$7617:$E$7990,A608,Relaciones!$F$7617:$F$7990,"amistad")</x:f>
        <x:v>4</x:v>
      </x:c>
      <x:c r="R608" s="15" t="n">
        <x:f>COUNTIFS(Relaciones!$D$7617:$D$7990,A608,Relaciones!$F$7617:$F$7990,"amistad")</x:f>
        <x:v>4</x:v>
      </x:c>
      <x:c r="S608" s="15" t="n">
        <x:f>SUMIFS(Relaciones!$G$7617:$G$7990,Relaciones!$D$7617:$D$7990,A608,Relaciones!$F$7617:$F$7990,"amistad")</x:f>
        <x:v>4</x:v>
      </x:c>
      <x:c r="T608" s="15" t="n">
        <x:f>COUNTIFS(Relaciones!$E$7617:$E$7990,A608,Relaciones!$F$7617:$F$7990,"rechazo")</x:f>
        <x:v>0</x:v>
      </x:c>
      <x:c r="U608" s="15" t="n">
        <x:f>COUNTIFS(Relaciones!$D$7617:$D$7990,A608,Relaciones!$F$7617:$F$7990,"rechazo")</x:f>
        <x:v>2</x:v>
      </x:c>
      <x:c r="V608" s="15" t="n">
        <x:f>SUMIFS(Relaciones!$G$7617:$G$7990,Relaciones!$D$7617:$D$7990,A608,Relaciones!$F$7617:$F$7990,"rechazo")</x:f>
        <x:v>0</x:v>
      </x:c>
      <x:c r="W608" s="15" t="n">
        <x:f>SUM(INDEX(Respuestas!$B$590:$B$617,MATCH(A608,Respuestas!$A$590:$A$617,0)),INDEX(Respuestas!$C$590:$C$617,MATCH(A608,Respuestas!$A$590:$A$617,0)),INDEX(Respuestas!$D$590:$D$617,MATCH(A608,Respuestas!$A$590:$A$617,0)),INDEX(Respuestas!$E$590:$E$617,MATCH(A608,Respuestas!$A$590:$A$617,0)))</x:f>
        <x:v>11</x:v>
      </x:c>
      <x:c r="X608" s="15" t="n">
        <x:f>COUNTIFS(Relaciones!$E$7617:$E$7990,A608,Relaciones!$F$7617:$F$7990,"mediacion")</x:f>
        <x:v>0</x:v>
      </x:c>
      <x:c r="Y608" s="15" t="n">
        <x:f>COUNTIFS(Relaciones!$E$7617:$E$7990,A608,Relaciones!$F$7617:$F$7990,"mediacion_negativa")</x:f>
        <x:v>0</x:v>
      </x:c>
      <x:c r="Z608" s="15" t="n">
        <x:f>COUNTIFS(Relaciones!$E$7617:$E$7990,A608,Relaciones!$F$7617:$F$7990,"bullying")</x:f>
        <x:v>0</x:v>
      </x:c>
      <x:c r="AA608" s="4" t="str">
        <x:f>INDEX(Respuestas!$F$590:$F$617,MATCH(A608,Respuestas!$A$590:$A$617,0))</x:f>
        <x:v>No</x:v>
      </x:c>
      <x:c r="AB608" s="4" t="str">
        <x:f>INDEX(Respuestas!$G$590:$G$617,MATCH(A608,Respuestas!$A$590:$A$617,0))</x:f>
        <x:v>Sí</x:v>
      </x:c>
      <x:c r="AC608" s="4" t="str">
        <x:f>INDEX(Respuestas!$H$590:$H$617,MATCH(A608,Respuestas!$A$590:$A$617,0))</x:f>
        <x:v>No</x:v>
      </x:c>
      <x:c r="AD608" s="4" t="str">
        <x:f>INDEX(Respuestas!$I$590:$I$617,MATCH(A608,Respuestas!$A$590:$A$617,0))</x:f>
        <x:v>Sí</x:v>
      </x:c>
      <x:c r="AE608" s="4" t="str">
        <x:f>INDEX(Respuestas!$J$590:$J$617,MATCH(A608,Respuestas!$A$590:$A$617,0))</x:f>
        <x:v>G2</x:v>
      </x:c>
      <x:c r="AF608" s="4" t="str">
        <x:v>normalizada_v1</x:v>
      </x:c>
      <x:c r="AG608" s="4" t="n">
        <x:f>COUNTIFS($B$2:$B$1513,B608,$C$2:$C$1513,C608,$D$2:$D$1513,D608)</x:f>
        <x:v>28</x:v>
      </x:c>
      <x:c r="AH608" s="4" t="n">
        <x:f>COUNTIFS(Relaciones!$D$7617:$D$7990,A608,Relaciones!$F$7617:$F$7990,"prediccion_amistad")</x:f>
        <x:v>3</x:v>
      </x:c>
      <x:c r="AI608" s="4" t="n">
        <x:f>SUMIFS(Relaciones!$H$7617:$H$7990,Relaciones!$D$7617:$D$7990,A608,Relaciones!$F$7617:$F$7990,"prediccion_amistad")</x:f>
        <x:v>3</x:v>
      </x:c>
      <x:c r="AJ608" s="4" t="n">
        <x:f>COUNTIFS(Relaciones!$D$7617:$D$7990,A608,Relaciones!$F$7617:$F$7990,"prediccion_rechazo")</x:f>
        <x:v>0</x:v>
      </x:c>
      <x:c r="AK608" s="4" t="n">
        <x:f>SUMIFS(Relaciones!$H$7617:$H$7990,Relaciones!$D$7617:$D$7990,A608,Relaciones!$F$7617:$F$7990,"prediccion_rechazo")</x:f>
        <x:v>0</x:v>
      </x:c>
      <x:c r="AL608" s="4" t="n">
        <x:v>0.20972453313329265</x:v>
      </x:c>
    </x:row>
    <x:row r="609" ht="23" customHeight="1">
      <x:c r="A609" s="13" t="str">
        <x:v>00608</x:v>
      </x:c>
      <x:c r="B609" s="4" t="str">
        <x:v>Sevilla</x:v>
      </x:c>
      <x:c r="C609" s="4" t="str">
        <x:v>1.º Bachillerato</x:v>
      </x:c>
      <x:c r="D609" s="4" t="str">
        <x:v>A</x:v>
      </x:c>
      <x:c r="E609" s="4" t="str">
        <x:v>alumno</x:v>
      </x:c>
      <x:c r="F609" s="14" t="n">
        <x:f>IF((AG609-1)=0,"",ROUND(10*Q609/(AG609-1),1))</x:f>
        <x:v>1.5</x:v>
      </x:c>
      <x:c r="G609" s="14" t="n">
        <x:f>IF((AG609-1)=0,"",ROUND(10*R609/(AG609-1),1))</x:f>
        <x:v>1.9</x:v>
      </x:c>
      <x:c r="H609" s="14" t="n">
        <x:f>IF(R609=0,"",ROUND(10*S609/R609,1))</x:f>
        <x:v>8</x:v>
      </x:c>
      <x:c r="I609" s="14" t="n">
        <x:f>IF(AH609=0,"",ROUND(10*AI609/AH609,1))</x:f>
        <x:v>7.5</x:v>
      </x:c>
      <x:c r="J609" s="14" t="n">
        <x:f>IF((AG609-1)=0,"",ROUND(10*T609/(AG609-1),1))</x:f>
        <x:v>0</x:v>
      </x:c>
      <x:c r="K609" s="14" t="n">
        <x:f>IF((AG609-1)=0,"",ROUND(10*U609/(AG609-1),1))</x:f>
        <x:v>1.1</x:v>
      </x:c>
      <x:c r="L609" s="14" t="n">
        <x:f>IF(U609=0,"",ROUND(10*V609/U609,1))</x:f>
        <x:v>0</x:v>
      </x:c>
      <x:c r="M609" s="14" t="n">
        <x:f>IF(AJ609=0,"",ROUND(10*AK609/AJ609,1))</x:f>
        <x:v>0</x:v>
      </x:c>
      <x:c r="N609" s="14" t="n">
        <x:f>ROUND(10*W609/12,1)</x:f>
        <x:v>10</x:v>
      </x:c>
      <x:c r="O609" s="14" t="n">
        <x:f>ROUND(10*AL609,1)</x:f>
        <x:v>2.4</x:v>
      </x:c>
      <x:c r="P609" s="14" t="n">
        <x:f>IF((AG609-1)=0,"",ROUND(10*X609/(AG609-1),1))</x:f>
        <x:v>0</x:v>
      </x:c>
      <x:c r="Q609" s="15" t="n">
        <x:f>COUNTIFS(Relaciones!$E$7617:$E$7990,A609,Relaciones!$F$7617:$F$7990,"amistad")</x:f>
        <x:v>4</x:v>
      </x:c>
      <x:c r="R609" s="15" t="n">
        <x:f>COUNTIFS(Relaciones!$D$7617:$D$7990,A609,Relaciones!$F$7617:$F$7990,"amistad")</x:f>
        <x:v>5</x:v>
      </x:c>
      <x:c r="S609" s="15" t="n">
        <x:f>SUMIFS(Relaciones!$G$7617:$G$7990,Relaciones!$D$7617:$D$7990,A609,Relaciones!$F$7617:$F$7990,"amistad")</x:f>
        <x:v>4</x:v>
      </x:c>
      <x:c r="T609" s="15" t="n">
        <x:f>COUNTIFS(Relaciones!$E$7617:$E$7990,A609,Relaciones!$F$7617:$F$7990,"rechazo")</x:f>
        <x:v>0</x:v>
      </x:c>
      <x:c r="U609" s="15" t="n">
        <x:f>COUNTIFS(Relaciones!$D$7617:$D$7990,A609,Relaciones!$F$7617:$F$7990,"rechazo")</x:f>
        <x:v>3</x:v>
      </x:c>
      <x:c r="V609" s="15" t="n">
        <x:f>SUMIFS(Relaciones!$G$7617:$G$7990,Relaciones!$D$7617:$D$7990,A609,Relaciones!$F$7617:$F$7990,"rechazo")</x:f>
        <x:v>0</x:v>
      </x:c>
      <x:c r="W609" s="15" t="n">
        <x:f>SUM(INDEX(Respuestas!$B$590:$B$617,MATCH(A609,Respuestas!$A$590:$A$617,0)),INDEX(Respuestas!$C$590:$C$617,MATCH(A609,Respuestas!$A$590:$A$617,0)),INDEX(Respuestas!$D$590:$D$617,MATCH(A609,Respuestas!$A$590:$A$617,0)),INDEX(Respuestas!$E$590:$E$617,MATCH(A609,Respuestas!$A$590:$A$617,0)))</x:f>
        <x:v>12</x:v>
      </x:c>
      <x:c r="X609" s="15" t="n">
        <x:f>COUNTIFS(Relaciones!$E$7617:$E$7990,A609,Relaciones!$F$7617:$F$7990,"mediacion")</x:f>
        <x:v>0</x:v>
      </x:c>
      <x:c r="Y609" s="15" t="n">
        <x:f>COUNTIFS(Relaciones!$E$7617:$E$7990,A609,Relaciones!$F$7617:$F$7990,"mediacion_negativa")</x:f>
        <x:v>0</x:v>
      </x:c>
      <x:c r="Z609" s="15" t="n">
        <x:f>COUNTIFS(Relaciones!$E$7617:$E$7990,A609,Relaciones!$F$7617:$F$7990,"bullying")</x:f>
        <x:v>0</x:v>
      </x:c>
      <x:c r="AA609" s="4" t="str">
        <x:f>INDEX(Respuestas!$F$590:$F$617,MATCH(A609,Respuestas!$A$590:$A$617,0))</x:f>
        <x:v>No</x:v>
      </x:c>
      <x:c r="AB609" s="4" t="str">
        <x:f>INDEX(Respuestas!$G$590:$G$617,MATCH(A609,Respuestas!$A$590:$A$617,0))</x:f>
        <x:v>Sí</x:v>
      </x:c>
      <x:c r="AC609" s="4" t="str">
        <x:f>INDEX(Respuestas!$H$590:$H$617,MATCH(A609,Respuestas!$A$590:$A$617,0))</x:f>
        <x:v>No</x:v>
      </x:c>
      <x:c r="AD609" s="4" t="str">
        <x:f>INDEX(Respuestas!$I$590:$I$617,MATCH(A609,Respuestas!$A$590:$A$617,0))</x:f>
        <x:v>Sí</x:v>
      </x:c>
      <x:c r="AE609" s="4" t="str">
        <x:f>INDEX(Respuestas!$J$590:$J$617,MATCH(A609,Respuestas!$A$590:$A$617,0))</x:f>
        <x:v>G2</x:v>
      </x:c>
      <x:c r="AF609" s="4" t="str">
        <x:v>normalizada_v1</x:v>
      </x:c>
      <x:c r="AG609" s="4" t="n">
        <x:f>COUNTIFS($B$2:$B$1513,B609,$C$2:$C$1513,C609,$D$2:$D$1513,D609)</x:f>
        <x:v>28</x:v>
      </x:c>
      <x:c r="AH609" s="4" t="n">
        <x:f>COUNTIFS(Relaciones!$D$7617:$D$7990,A609,Relaciones!$F$7617:$F$7990,"prediccion_amistad")</x:f>
        <x:v>4</x:v>
      </x:c>
      <x:c r="AI609" s="4" t="n">
        <x:f>SUMIFS(Relaciones!$H$7617:$H$7990,Relaciones!$D$7617:$D$7990,A609,Relaciones!$F$7617:$F$7990,"prediccion_amistad")</x:f>
        <x:v>3</x:v>
      </x:c>
      <x:c r="AJ609" s="4" t="n">
        <x:f>COUNTIFS(Relaciones!$D$7617:$D$7990,A609,Relaciones!$F$7617:$F$7990,"prediccion_rechazo")</x:f>
        <x:v>1</x:v>
      </x:c>
      <x:c r="AK609" s="4" t="n">
        <x:f>SUMIFS(Relaciones!$H$7617:$H$7990,Relaciones!$D$7617:$D$7990,A609,Relaciones!$F$7617:$F$7990,"prediccion_rechazo")</x:f>
        <x:v>0</x:v>
      </x:c>
      <x:c r="AL609" s="4" t="n">
        <x:v>0.24240305661161568</x:v>
      </x:c>
    </x:row>
    <x:row r="610" ht="23" customHeight="1">
      <x:c r="A610" s="13" t="str">
        <x:v>00609</x:v>
      </x:c>
      <x:c r="B610" s="4" t="str">
        <x:v>Sevilla</x:v>
      </x:c>
      <x:c r="C610" s="4" t="str">
        <x:v>1.º Bachillerato</x:v>
      </x:c>
      <x:c r="D610" s="4" t="str">
        <x:v>A</x:v>
      </x:c>
      <x:c r="E610" s="4" t="str">
        <x:v>alumna</x:v>
      </x:c>
      <x:c r="F610" s="14" t="n">
        <x:f>IF((AG610-1)=0,"",ROUND(10*Q610/(AG610-1),1))</x:f>
        <x:v>1.5</x:v>
      </x:c>
      <x:c r="G610" s="14" t="n">
        <x:f>IF((AG610-1)=0,"",ROUND(10*R610/(AG610-1),1))</x:f>
        <x:v>1.5</x:v>
      </x:c>
      <x:c r="H610" s="14" t="n">
        <x:f>IF(R610=0,"",ROUND(10*S610/R610,1))</x:f>
        <x:v>10</x:v>
      </x:c>
      <x:c r="I610" s="14" t="n">
        <x:f>IF(AH610=0,"",ROUND(10*AI610/AH610,1))</x:f>
        <x:v>10</x:v>
      </x:c>
      <x:c r="J610" s="14" t="n">
        <x:f>IF((AG610-1)=0,"",ROUND(10*T610/(AG610-1),1))</x:f>
        <x:v>0</x:v>
      </x:c>
      <x:c r="K610" s="14" t="n">
        <x:f>IF((AG610-1)=0,"",ROUND(10*U610/(AG610-1),1))</x:f>
        <x:v>0.7</x:v>
      </x:c>
      <x:c r="L610" s="14" t="n">
        <x:f>IF(U610=0,"",ROUND(10*V610/U610,1))</x:f>
        <x:v>0</x:v>
      </x:c>
      <x:c r="M610" s="14" t="str">
        <x:f>IF(AJ610=0,"",ROUND(10*AK610/AJ610,1))</x:f>
      </x:c>
      <x:c r="N610" s="14" t="n">
        <x:f>ROUND(10*W610/12,1)</x:f>
        <x:v>7.5</x:v>
      </x:c>
      <x:c r="O610" s="14" t="n">
        <x:f>ROUND(10*AL610,1)</x:f>
        <x:v>2.2</x:v>
      </x:c>
      <x:c r="P610" s="14" t="n">
        <x:f>IF((AG610-1)=0,"",ROUND(10*X610/(AG610-1),1))</x:f>
        <x:v>0</x:v>
      </x:c>
      <x:c r="Q610" s="15" t="n">
        <x:f>COUNTIFS(Relaciones!$E$7617:$E$7990,A610,Relaciones!$F$7617:$F$7990,"amistad")</x:f>
        <x:v>4</x:v>
      </x:c>
      <x:c r="R610" s="15" t="n">
        <x:f>COUNTIFS(Relaciones!$D$7617:$D$7990,A610,Relaciones!$F$7617:$F$7990,"amistad")</x:f>
        <x:v>4</x:v>
      </x:c>
      <x:c r="S610" s="15" t="n">
        <x:f>SUMIFS(Relaciones!$G$7617:$G$7990,Relaciones!$D$7617:$D$7990,A610,Relaciones!$F$7617:$F$7990,"amistad")</x:f>
        <x:v>4</x:v>
      </x:c>
      <x:c r="T610" s="15" t="n">
        <x:f>COUNTIFS(Relaciones!$E$7617:$E$7990,A610,Relaciones!$F$7617:$F$7990,"rechazo")</x:f>
        <x:v>0</x:v>
      </x:c>
      <x:c r="U610" s="15" t="n">
        <x:f>COUNTIFS(Relaciones!$D$7617:$D$7990,A610,Relaciones!$F$7617:$F$7990,"rechazo")</x:f>
        <x:v>2</x:v>
      </x:c>
      <x:c r="V610" s="15" t="n">
        <x:f>SUMIFS(Relaciones!$G$7617:$G$7990,Relaciones!$D$7617:$D$7990,A610,Relaciones!$F$7617:$F$7990,"rechazo")</x:f>
        <x:v>0</x:v>
      </x:c>
      <x:c r="W610" s="15" t="n">
        <x:f>SUM(INDEX(Respuestas!$B$590:$B$617,MATCH(A610,Respuestas!$A$590:$A$617,0)),INDEX(Respuestas!$C$590:$C$617,MATCH(A610,Respuestas!$A$590:$A$617,0)),INDEX(Respuestas!$D$590:$D$617,MATCH(A610,Respuestas!$A$590:$A$617,0)),INDEX(Respuestas!$E$590:$E$617,MATCH(A610,Respuestas!$A$590:$A$617,0)))</x:f>
        <x:v>9</x:v>
      </x:c>
      <x:c r="X610" s="15" t="n">
        <x:f>COUNTIFS(Relaciones!$E$7617:$E$7990,A610,Relaciones!$F$7617:$F$7990,"mediacion")</x:f>
        <x:v>0</x:v>
      </x:c>
      <x:c r="Y610" s="15" t="n">
        <x:f>COUNTIFS(Relaciones!$E$7617:$E$7990,A610,Relaciones!$F$7617:$F$7990,"mediacion_negativa")</x:f>
        <x:v>0</x:v>
      </x:c>
      <x:c r="Z610" s="15" t="n">
        <x:f>COUNTIFS(Relaciones!$E$7617:$E$7990,A610,Relaciones!$F$7617:$F$7990,"bullying")</x:f>
        <x:v>0</x:v>
      </x:c>
      <x:c r="AA610" s="4" t="str">
        <x:f>INDEX(Respuestas!$F$590:$F$617,MATCH(A610,Respuestas!$A$590:$A$617,0))</x:f>
        <x:v>No</x:v>
      </x:c>
      <x:c r="AB610" s="4" t="str">
        <x:f>INDEX(Respuestas!$G$590:$G$617,MATCH(A610,Respuestas!$A$590:$A$617,0))</x:f>
        <x:v>Sí</x:v>
      </x:c>
      <x:c r="AC610" s="4" t="str">
        <x:f>INDEX(Respuestas!$H$590:$H$617,MATCH(A610,Respuestas!$A$590:$A$617,0))</x:f>
        <x:v>No</x:v>
      </x:c>
      <x:c r="AD610" s="4" t="str">
        <x:f>INDEX(Respuestas!$I$590:$I$617,MATCH(A610,Respuestas!$A$590:$A$617,0))</x:f>
        <x:v>No</x:v>
      </x:c>
      <x:c r="AE610" s="4" t="str">
        <x:f>INDEX(Respuestas!$J$590:$J$617,MATCH(A610,Respuestas!$A$590:$A$617,0))</x:f>
        <x:v>G2</x:v>
      </x:c>
      <x:c r="AF610" s="4" t="str">
        <x:v>normalizada_v1</x:v>
      </x:c>
      <x:c r="AG610" s="4" t="n">
        <x:f>COUNTIFS($B$2:$B$1513,B610,$C$2:$C$1513,C610,$D$2:$D$1513,D610)</x:f>
        <x:v>28</x:v>
      </x:c>
      <x:c r="AH610" s="4" t="n">
        <x:f>COUNTIFS(Relaciones!$D$7617:$D$7990,A610,Relaciones!$F$7617:$F$7990,"prediccion_amistad")</x:f>
        <x:v>3</x:v>
      </x:c>
      <x:c r="AI610" s="4" t="n">
        <x:f>SUMIFS(Relaciones!$H$7617:$H$7990,Relaciones!$D$7617:$D$7990,A610,Relaciones!$F$7617:$F$7990,"prediccion_amistad")</x:f>
        <x:v>3</x:v>
      </x:c>
      <x:c r="AJ610" s="4" t="n">
        <x:f>COUNTIFS(Relaciones!$D$7617:$D$7990,A610,Relaciones!$F$7617:$F$7990,"prediccion_rechazo")</x:f>
        <x:v>0</x:v>
      </x:c>
      <x:c r="AK610" s="4" t="n">
        <x:f>SUMIFS(Relaciones!$H$7617:$H$7990,Relaciones!$D$7617:$D$7990,A610,Relaciones!$F$7617:$F$7990,"prediccion_rechazo")</x:f>
        <x:v>0</x:v>
      </x:c>
      <x:c r="AL610" s="4" t="n">
        <x:v>0.21539321742342268</x:v>
      </x:c>
    </x:row>
    <x:row r="611" ht="23" customHeight="1">
      <x:c r="A611" s="13" t="str">
        <x:v>00610</x:v>
      </x:c>
      <x:c r="B611" s="4" t="str">
        <x:v>Sevilla</x:v>
      </x:c>
      <x:c r="C611" s="4" t="str">
        <x:v>1.º Bachillerato</x:v>
      </x:c>
      <x:c r="D611" s="4" t="str">
        <x:v>A</x:v>
      </x:c>
      <x:c r="E611" s="4" t="str">
        <x:v>alumno</x:v>
      </x:c>
      <x:c r="F611" s="14" t="n">
        <x:f>IF((AG611-1)=0,"",ROUND(10*Q611/(AG611-1),1))</x:f>
        <x:v>2.6</x:v>
      </x:c>
      <x:c r="G611" s="14" t="n">
        <x:f>IF((AG611-1)=0,"",ROUND(10*R611/(AG611-1),1))</x:f>
        <x:v>0.7</x:v>
      </x:c>
      <x:c r="H611" s="14" t="n">
        <x:f>IF(R611=0,"",ROUND(10*S611/R611,1))</x:f>
        <x:v>10</x:v>
      </x:c>
      <x:c r="I611" s="14" t="n">
        <x:f>IF(AH611=0,"",ROUND(10*AI611/AH611,1))</x:f>
        <x:v>10</x:v>
      </x:c>
      <x:c r="J611" s="14" t="n">
        <x:f>IF((AG611-1)=0,"",ROUND(10*T611/(AG611-1),1))</x:f>
        <x:v>0</x:v>
      </x:c>
      <x:c r="K611" s="14" t="n">
        <x:f>IF((AG611-1)=0,"",ROUND(10*U611/(AG611-1),1))</x:f>
        <x:v>0</x:v>
      </x:c>
      <x:c r="L611" s="14" t="str">
        <x:f>IF(U611=0,"",ROUND(10*V611/U611,1))</x:f>
      </x:c>
      <x:c r="M611" s="14" t="str">
        <x:f>IF(AJ611=0,"",ROUND(10*AK611/AJ611,1))</x:f>
      </x:c>
      <x:c r="N611" s="14" t="n">
        <x:f>ROUND(10*W611/12,1)</x:f>
        <x:v>8.3</x:v>
      </x:c>
      <x:c r="O611" s="14" t="n">
        <x:f>ROUND(10*AL611,1)</x:f>
        <x:v>1.1</x:v>
      </x:c>
      <x:c r="P611" s="14" t="n">
        <x:f>IF((AG611-1)=0,"",ROUND(10*X611/(AG611-1),1))</x:f>
        <x:v>1.9</x:v>
      </x:c>
      <x:c r="Q611" s="15" t="n">
        <x:f>COUNTIFS(Relaciones!$E$7617:$E$7990,A611,Relaciones!$F$7617:$F$7990,"amistad")</x:f>
        <x:v>7</x:v>
      </x:c>
      <x:c r="R611" s="15" t="n">
        <x:f>COUNTIFS(Relaciones!$D$7617:$D$7990,A611,Relaciones!$F$7617:$F$7990,"amistad")</x:f>
        <x:v>2</x:v>
      </x:c>
      <x:c r="S611" s="15" t="n">
        <x:f>SUMIFS(Relaciones!$G$7617:$G$7990,Relaciones!$D$7617:$D$7990,A611,Relaciones!$F$7617:$F$7990,"amistad")</x:f>
        <x:v>2</x:v>
      </x:c>
      <x:c r="T611" s="15" t="n">
        <x:f>COUNTIFS(Relaciones!$E$7617:$E$7990,A611,Relaciones!$F$7617:$F$7990,"rechazo")</x:f>
        <x:v>0</x:v>
      </x:c>
      <x:c r="U611" s="15" t="n">
        <x:f>COUNTIFS(Relaciones!$D$7617:$D$7990,A611,Relaciones!$F$7617:$F$7990,"rechazo")</x:f>
        <x:v>0</x:v>
      </x:c>
      <x:c r="V611" s="15" t="n">
        <x:f>SUMIFS(Relaciones!$G$7617:$G$7990,Relaciones!$D$7617:$D$7990,A611,Relaciones!$F$7617:$F$7990,"rechazo")</x:f>
        <x:v>0</x:v>
      </x:c>
      <x:c r="W611" s="15" t="n">
        <x:f>SUM(INDEX(Respuestas!$B$590:$B$617,MATCH(A611,Respuestas!$A$590:$A$617,0)),INDEX(Respuestas!$C$590:$C$617,MATCH(A611,Respuestas!$A$590:$A$617,0)),INDEX(Respuestas!$D$590:$D$617,MATCH(A611,Respuestas!$A$590:$A$617,0)),INDEX(Respuestas!$E$590:$E$617,MATCH(A611,Respuestas!$A$590:$A$617,0)))</x:f>
        <x:v>10</x:v>
      </x:c>
      <x:c r="X611" s="15" t="n">
        <x:f>COUNTIFS(Relaciones!$E$7617:$E$7990,A611,Relaciones!$F$7617:$F$7990,"mediacion")</x:f>
        <x:v>5</x:v>
      </x:c>
      <x:c r="Y611" s="15" t="n">
        <x:f>COUNTIFS(Relaciones!$E$7617:$E$7990,A611,Relaciones!$F$7617:$F$7990,"mediacion_negativa")</x:f>
        <x:v>0</x:v>
      </x:c>
      <x:c r="Z611" s="15" t="n">
        <x:f>COUNTIFS(Relaciones!$E$7617:$E$7990,A611,Relaciones!$F$7617:$F$7990,"bullying")</x:f>
        <x:v>0</x:v>
      </x:c>
      <x:c r="AA611" s="4" t="str">
        <x:f>INDEX(Respuestas!$F$590:$F$617,MATCH(A611,Respuestas!$A$590:$A$617,0))</x:f>
        <x:v>No</x:v>
      </x:c>
      <x:c r="AB611" s="4" t="str">
        <x:f>INDEX(Respuestas!$G$590:$G$617,MATCH(A611,Respuestas!$A$590:$A$617,0))</x:f>
        <x:v>Sí</x:v>
      </x:c>
      <x:c r="AC611" s="4" t="str">
        <x:f>INDEX(Respuestas!$H$590:$H$617,MATCH(A611,Respuestas!$A$590:$A$617,0))</x:f>
        <x:v>No</x:v>
      </x:c>
      <x:c r="AD611" s="4" t="str">
        <x:f>INDEX(Respuestas!$I$590:$I$617,MATCH(A611,Respuestas!$A$590:$A$617,0))</x:f>
        <x:v>Sí</x:v>
      </x:c>
      <x:c r="AE611" s="4" t="str">
        <x:f>INDEX(Respuestas!$J$590:$J$617,MATCH(A611,Respuestas!$A$590:$A$617,0))</x:f>
        <x:v>G3</x:v>
      </x:c>
      <x:c r="AF611" s="4" t="str">
        <x:v>normalizada_v1</x:v>
      </x:c>
      <x:c r="AG611" s="4" t="n">
        <x:f>COUNTIFS($B$2:$B$1513,B611,$C$2:$C$1513,C611,$D$2:$D$1513,D611)</x:f>
        <x:v>28</x:v>
      </x:c>
      <x:c r="AH611" s="4" t="n">
        <x:f>COUNTIFS(Relaciones!$D$7617:$D$7990,A611,Relaciones!$F$7617:$F$7990,"prediccion_amistad")</x:f>
        <x:v>5</x:v>
      </x:c>
      <x:c r="AI611" s="4" t="n">
        <x:f>SUMIFS(Relaciones!$H$7617:$H$7990,Relaciones!$D$7617:$D$7990,A611,Relaciones!$F$7617:$F$7990,"prediccion_amistad")</x:f>
        <x:v>5</x:v>
      </x:c>
      <x:c r="AJ611" s="4" t="n">
        <x:f>COUNTIFS(Relaciones!$D$7617:$D$7990,A611,Relaciones!$F$7617:$F$7990,"prediccion_rechazo")</x:f>
        <x:v>0</x:v>
      </x:c>
      <x:c r="AK611" s="4" t="n">
        <x:f>SUMIFS(Relaciones!$H$7617:$H$7990,Relaciones!$D$7617:$D$7990,A611,Relaciones!$F$7617:$F$7990,"prediccion_rechazo")</x:f>
        <x:v>0</x:v>
      </x:c>
      <x:c r="AL611" s="4" t="n">
        <x:v>0.10960633975613575</x:v>
      </x:c>
    </x:row>
    <x:row r="612" ht="23" customHeight="1">
      <x:c r="A612" s="13" t="str">
        <x:v>00611</x:v>
      </x:c>
      <x:c r="B612" s="4" t="str">
        <x:v>Sevilla</x:v>
      </x:c>
      <x:c r="C612" s="4" t="str">
        <x:v>1.º Bachillerato</x:v>
      </x:c>
      <x:c r="D612" s="4" t="str">
        <x:v>A</x:v>
      </x:c>
      <x:c r="E612" s="4" t="str">
        <x:v>alumna</x:v>
      </x:c>
      <x:c r="F612" s="14" t="n">
        <x:f>IF((AG612-1)=0,"",ROUND(10*Q612/(AG612-1),1))</x:f>
        <x:v>0.7</x:v>
      </x:c>
      <x:c r="G612" s="14" t="n">
        <x:f>IF((AG612-1)=0,"",ROUND(10*R612/(AG612-1),1))</x:f>
        <x:v>0.7</x:v>
      </x:c>
      <x:c r="H612" s="14" t="n">
        <x:f>IF(R612=0,"",ROUND(10*S612/R612,1))</x:f>
        <x:v>10</x:v>
      </x:c>
      <x:c r="I612" s="14" t="n">
        <x:f>IF(AH612=0,"",ROUND(10*AI612/AH612,1))</x:f>
        <x:v>5</x:v>
      </x:c>
      <x:c r="J612" s="14" t="n">
        <x:f>IF((AG612-1)=0,"",ROUND(10*T612/(AG612-1),1))</x:f>
        <x:v>0</x:v>
      </x:c>
      <x:c r="K612" s="14" t="n">
        <x:f>IF((AG612-1)=0,"",ROUND(10*U612/(AG612-1),1))</x:f>
        <x:v>0.7</x:v>
      </x:c>
      <x:c r="L612" s="14" t="n">
        <x:f>IF(U612=0,"",ROUND(10*V612/U612,1))</x:f>
        <x:v>0</x:v>
      </x:c>
      <x:c r="M612" s="14" t="n">
        <x:f>IF(AJ612=0,"",ROUND(10*AK612/AJ612,1))</x:f>
        <x:v>0</x:v>
      </x:c>
      <x:c r="N612" s="14" t="n">
        <x:f>ROUND(10*W612/12,1)</x:f>
        <x:v>9.2</x:v>
      </x:c>
      <x:c r="O612" s="14" t="n">
        <x:f>ROUND(10*AL612,1)</x:f>
        <x:v>0.2</x:v>
      </x:c>
      <x:c r="P612" s="14" t="n">
        <x:f>IF((AG612-1)=0,"",ROUND(10*X612/(AG612-1),1))</x:f>
        <x:v>0</x:v>
      </x:c>
      <x:c r="Q612" s="15" t="n">
        <x:f>COUNTIFS(Relaciones!$E$7617:$E$7990,A612,Relaciones!$F$7617:$F$7990,"amistad")</x:f>
        <x:v>2</x:v>
      </x:c>
      <x:c r="R612" s="15" t="n">
        <x:f>COUNTIFS(Relaciones!$D$7617:$D$7990,A612,Relaciones!$F$7617:$F$7990,"amistad")</x:f>
        <x:v>2</x:v>
      </x:c>
      <x:c r="S612" s="15" t="n">
        <x:f>SUMIFS(Relaciones!$G$7617:$G$7990,Relaciones!$D$7617:$D$7990,A612,Relaciones!$F$7617:$F$7990,"amistad")</x:f>
        <x:v>2</x:v>
      </x:c>
      <x:c r="T612" s="15" t="n">
        <x:f>COUNTIFS(Relaciones!$E$7617:$E$7990,A612,Relaciones!$F$7617:$F$7990,"rechazo")</x:f>
        <x:v>0</x:v>
      </x:c>
      <x:c r="U612" s="15" t="n">
        <x:f>COUNTIFS(Relaciones!$D$7617:$D$7990,A612,Relaciones!$F$7617:$F$7990,"rechazo")</x:f>
        <x:v>2</x:v>
      </x:c>
      <x:c r="V612" s="15" t="n">
        <x:f>SUMIFS(Relaciones!$G$7617:$G$7990,Relaciones!$D$7617:$D$7990,A612,Relaciones!$F$7617:$F$7990,"rechazo")</x:f>
        <x:v>0</x:v>
      </x:c>
      <x:c r="W612" s="15" t="n">
        <x:f>SUM(INDEX(Respuestas!$B$590:$B$617,MATCH(A612,Respuestas!$A$590:$A$617,0)),INDEX(Respuestas!$C$590:$C$617,MATCH(A612,Respuestas!$A$590:$A$617,0)),INDEX(Respuestas!$D$590:$D$617,MATCH(A612,Respuestas!$A$590:$A$617,0)),INDEX(Respuestas!$E$590:$E$617,MATCH(A612,Respuestas!$A$590:$A$617,0)))</x:f>
        <x:v>11</x:v>
      </x:c>
      <x:c r="X612" s="15" t="n">
        <x:f>COUNTIFS(Relaciones!$E$7617:$E$7990,A612,Relaciones!$F$7617:$F$7990,"mediacion")</x:f>
        <x:v>0</x:v>
      </x:c>
      <x:c r="Y612" s="15" t="n">
        <x:f>COUNTIFS(Relaciones!$E$7617:$E$7990,A612,Relaciones!$F$7617:$F$7990,"mediacion_negativa")</x:f>
        <x:v>0</x:v>
      </x:c>
      <x:c r="Z612" s="15" t="n">
        <x:f>COUNTIFS(Relaciones!$E$7617:$E$7990,A612,Relaciones!$F$7617:$F$7990,"bullying")</x:f>
        <x:v>0</x:v>
      </x:c>
      <x:c r="AA612" s="4" t="str">
        <x:f>INDEX(Respuestas!$F$590:$F$617,MATCH(A612,Respuestas!$A$590:$A$617,0))</x:f>
        <x:v>No</x:v>
      </x:c>
      <x:c r="AB612" s="4" t="str">
        <x:f>INDEX(Respuestas!$G$590:$G$617,MATCH(A612,Respuestas!$A$590:$A$617,0))</x:f>
        <x:v>Sí</x:v>
      </x:c>
      <x:c r="AC612" s="4" t="str">
        <x:f>INDEX(Respuestas!$H$590:$H$617,MATCH(A612,Respuestas!$A$590:$A$617,0))</x:f>
        <x:v>No</x:v>
      </x:c>
      <x:c r="AD612" s="4" t="str">
        <x:f>INDEX(Respuestas!$I$590:$I$617,MATCH(A612,Respuestas!$A$590:$A$617,0))</x:f>
        <x:v>Sí</x:v>
      </x:c>
      <x:c r="AE612" s="4" t="str">
        <x:f>INDEX(Respuestas!$J$590:$J$617,MATCH(A612,Respuestas!$A$590:$A$617,0))</x:f>
        <x:v>G3</x:v>
      </x:c>
      <x:c r="AF612" s="4" t="str">
        <x:v>normalizada_v1</x:v>
      </x:c>
      <x:c r="AG612" s="4" t="n">
        <x:f>COUNTIFS($B$2:$B$1513,B612,$C$2:$C$1513,C612,$D$2:$D$1513,D612)</x:f>
        <x:v>28</x:v>
      </x:c>
      <x:c r="AH612" s="4" t="n">
        <x:f>COUNTIFS(Relaciones!$D$7617:$D$7990,A612,Relaciones!$F$7617:$F$7990,"prediccion_amistad")</x:f>
        <x:v>2</x:v>
      </x:c>
      <x:c r="AI612" s="4" t="n">
        <x:f>SUMIFS(Relaciones!$H$7617:$H$7990,Relaciones!$D$7617:$D$7990,A612,Relaciones!$F$7617:$F$7990,"prediccion_amistad")</x:f>
        <x:v>1</x:v>
      </x:c>
      <x:c r="AJ612" s="4" t="n">
        <x:f>COUNTIFS(Relaciones!$D$7617:$D$7990,A612,Relaciones!$F$7617:$F$7990,"prediccion_rechazo")</x:f>
        <x:v>1</x:v>
      </x:c>
      <x:c r="AK612" s="4" t="n">
        <x:f>SUMIFS(Relaciones!$H$7617:$H$7990,Relaciones!$D$7617:$D$7990,A612,Relaciones!$F$7617:$F$7990,"prediccion_rechazo")</x:f>
        <x:v>0</x:v>
      </x:c>
      <x:c r="AL612" s="4" t="n">
        <x:v>0.023003607387095924</x:v>
      </x:c>
    </x:row>
    <x:row r="613" ht="23" customHeight="1">
      <x:c r="A613" s="13" t="str">
        <x:v>00612</x:v>
      </x:c>
      <x:c r="B613" s="4" t="str">
        <x:v>Sevilla</x:v>
      </x:c>
      <x:c r="C613" s="4" t="str">
        <x:v>1.º Bachillerato</x:v>
      </x:c>
      <x:c r="D613" s="4" t="str">
        <x:v>A</x:v>
      </x:c>
      <x:c r="E613" s="4" t="str">
        <x:v>alumno</x:v>
      </x:c>
      <x:c r="F613" s="14" t="n">
        <x:f>IF((AG613-1)=0,"",ROUND(10*Q613/(AG613-1),1))</x:f>
        <x:v>0.4</x:v>
      </x:c>
      <x:c r="G613" s="14" t="n">
        <x:f>IF((AG613-1)=0,"",ROUND(10*R613/(AG613-1),1))</x:f>
        <x:v>0.7</x:v>
      </x:c>
      <x:c r="H613" s="14" t="n">
        <x:f>IF(R613=0,"",ROUND(10*S613/R613,1))</x:f>
        <x:v>5</x:v>
      </x:c>
      <x:c r="I613" s="14" t="str">
        <x:f>IF(AH613=0,"",ROUND(10*AI613/AH613,1))</x:f>
      </x:c>
      <x:c r="J613" s="14" t="n">
        <x:f>IF((AG613-1)=0,"",ROUND(10*T613/(AG613-1),1))</x:f>
        <x:v>0</x:v>
      </x:c>
      <x:c r="K613" s="14" t="n">
        <x:f>IF((AG613-1)=0,"",ROUND(10*U613/(AG613-1),1))</x:f>
        <x:v>1.1</x:v>
      </x:c>
      <x:c r="L613" s="14" t="n">
        <x:f>IF(U613=0,"",ROUND(10*V613/U613,1))</x:f>
        <x:v>0</x:v>
      </x:c>
      <x:c r="M613" s="14" t="str">
        <x:f>IF(AJ613=0,"",ROUND(10*AK613/AJ613,1))</x:f>
      </x:c>
      <x:c r="N613" s="14" t="n">
        <x:f>ROUND(10*W613/12,1)</x:f>
        <x:v>10</x:v>
      </x:c>
      <x:c r="O613" s="14" t="n">
        <x:f>ROUND(10*AL613,1)</x:f>
        <x:v>0.2</x:v>
      </x:c>
      <x:c r="P613" s="14" t="n">
        <x:f>IF((AG613-1)=0,"",ROUND(10*X613/(AG613-1),1))</x:f>
        <x:v>0</x:v>
      </x:c>
      <x:c r="Q613" s="15" t="n">
        <x:f>COUNTIFS(Relaciones!$E$7617:$E$7990,A613,Relaciones!$F$7617:$F$7990,"amistad")</x:f>
        <x:v>1</x:v>
      </x:c>
      <x:c r="R613" s="15" t="n">
        <x:f>COUNTIFS(Relaciones!$D$7617:$D$7990,A613,Relaciones!$F$7617:$F$7990,"amistad")</x:f>
        <x:v>2</x:v>
      </x:c>
      <x:c r="S613" s="15" t="n">
        <x:f>SUMIFS(Relaciones!$G$7617:$G$7990,Relaciones!$D$7617:$D$7990,A613,Relaciones!$F$7617:$F$7990,"amistad")</x:f>
        <x:v>1</x:v>
      </x:c>
      <x:c r="T613" s="15" t="n">
        <x:f>COUNTIFS(Relaciones!$E$7617:$E$7990,A613,Relaciones!$F$7617:$F$7990,"rechazo")</x:f>
        <x:v>0</x:v>
      </x:c>
      <x:c r="U613" s="15" t="n">
        <x:f>COUNTIFS(Relaciones!$D$7617:$D$7990,A613,Relaciones!$F$7617:$F$7990,"rechazo")</x:f>
        <x:v>3</x:v>
      </x:c>
      <x:c r="V613" s="15" t="n">
        <x:f>SUMIFS(Relaciones!$G$7617:$G$7990,Relaciones!$D$7617:$D$7990,A613,Relaciones!$F$7617:$F$7990,"rechazo")</x:f>
        <x:v>0</x:v>
      </x:c>
      <x:c r="W613" s="15" t="n">
        <x:f>SUM(INDEX(Respuestas!$B$590:$B$617,MATCH(A613,Respuestas!$A$590:$A$617,0)),INDEX(Respuestas!$C$590:$C$617,MATCH(A613,Respuestas!$A$590:$A$617,0)),INDEX(Respuestas!$D$590:$D$617,MATCH(A613,Respuestas!$A$590:$A$617,0)),INDEX(Respuestas!$E$590:$E$617,MATCH(A613,Respuestas!$A$590:$A$617,0)))</x:f>
        <x:v>12</x:v>
      </x:c>
      <x:c r="X613" s="15" t="n">
        <x:f>COUNTIFS(Relaciones!$E$7617:$E$7990,A613,Relaciones!$F$7617:$F$7990,"mediacion")</x:f>
        <x:v>0</x:v>
      </x:c>
      <x:c r="Y613" s="15" t="n">
        <x:f>COUNTIFS(Relaciones!$E$7617:$E$7990,A613,Relaciones!$F$7617:$F$7990,"mediacion_negativa")</x:f>
        <x:v>0</x:v>
      </x:c>
      <x:c r="Z613" s="15" t="n">
        <x:f>COUNTIFS(Relaciones!$E$7617:$E$7990,A613,Relaciones!$F$7617:$F$7990,"bullying")</x:f>
        <x:v>2</x:v>
      </x:c>
      <x:c r="AA613" s="4" t="str">
        <x:f>INDEX(Respuestas!$F$590:$F$617,MATCH(A613,Respuestas!$A$590:$A$617,0))</x:f>
        <x:v>No</x:v>
      </x:c>
      <x:c r="AB613" s="4" t="str">
        <x:f>INDEX(Respuestas!$G$590:$G$617,MATCH(A613,Respuestas!$A$590:$A$617,0))</x:f>
        <x:v>Sí</x:v>
      </x:c>
      <x:c r="AC613" s="4" t="str">
        <x:f>INDEX(Respuestas!$H$590:$H$617,MATCH(A613,Respuestas!$A$590:$A$617,0))</x:f>
        <x:v>No</x:v>
      </x:c>
      <x:c r="AD613" s="4" t="str">
        <x:f>INDEX(Respuestas!$I$590:$I$617,MATCH(A613,Respuestas!$A$590:$A$617,0))</x:f>
        <x:v>Sí</x:v>
      </x:c>
      <x:c r="AE613" s="4" t="str">
        <x:f>INDEX(Respuestas!$J$590:$J$617,MATCH(A613,Respuestas!$A$590:$A$617,0))</x:f>
        <x:v>G3</x:v>
      </x:c>
      <x:c r="AF613" s="4" t="str">
        <x:v>normalizada_v1</x:v>
      </x:c>
      <x:c r="AG613" s="4" t="n">
        <x:f>COUNTIFS($B$2:$B$1513,B613,$C$2:$C$1513,C613,$D$2:$D$1513,D613)</x:f>
        <x:v>28</x:v>
      </x:c>
      <x:c r="AH613" s="4" t="n">
        <x:f>COUNTIFS(Relaciones!$D$7617:$D$7990,A613,Relaciones!$F$7617:$F$7990,"prediccion_amistad")</x:f>
        <x:v>0</x:v>
      </x:c>
      <x:c r="AI613" s="4" t="n">
        <x:f>SUMIFS(Relaciones!$H$7617:$H$7990,Relaciones!$D$7617:$D$7990,A613,Relaciones!$F$7617:$F$7990,"prediccion_amistad")</x:f>
        <x:v>0</x:v>
      </x:c>
      <x:c r="AJ613" s="4" t="n">
        <x:f>COUNTIFS(Relaciones!$D$7617:$D$7990,A613,Relaciones!$F$7617:$F$7990,"prediccion_rechazo")</x:f>
        <x:v>0</x:v>
      </x:c>
      <x:c r="AK613" s="4" t="n">
        <x:f>SUMIFS(Relaciones!$H$7617:$H$7990,Relaciones!$D$7617:$D$7990,A613,Relaciones!$F$7617:$F$7990,"prediccion_rechazo")</x:f>
        <x:v>0</x:v>
      </x:c>
      <x:c r="AL613" s="4" t="n">
        <x:v>0.023003607387095924</x:v>
      </x:c>
    </x:row>
    <x:row r="614" ht="23" customHeight="1">
      <x:c r="A614" s="13" t="str">
        <x:v>00613</x:v>
      </x:c>
      <x:c r="B614" s="4" t="str">
        <x:v>Sevilla</x:v>
      </x:c>
      <x:c r="C614" s="4" t="str">
        <x:v>1.º Bachillerato</x:v>
      </x:c>
      <x:c r="D614" s="4" t="str">
        <x:v>A</x:v>
      </x:c>
      <x:c r="E614" s="4" t="str">
        <x:v>alumna</x:v>
      </x:c>
      <x:c r="F614" s="14" t="n">
        <x:f>IF((AG614-1)=0,"",ROUND(10*Q614/(AG614-1),1))</x:f>
        <x:v>0</x:v>
      </x:c>
      <x:c r="G614" s="14" t="n">
        <x:f>IF((AG614-1)=0,"",ROUND(10*R614/(AG614-1),1))</x:f>
        <x:v>0.4</x:v>
      </x:c>
      <x:c r="H614" s="14" t="n">
        <x:f>IF(R614=0,"",ROUND(10*S614/R614,1))</x:f>
        <x:v>0</x:v>
      </x:c>
      <x:c r="I614" s="14" t="str">
        <x:f>IF(AH614=0,"",ROUND(10*AI614/AH614,1))</x:f>
      </x:c>
      <x:c r="J614" s="14" t="n">
        <x:f>IF((AG614-1)=0,"",ROUND(10*T614/(AG614-1),1))</x:f>
        <x:v>8.5</x:v>
      </x:c>
      <x:c r="K614" s="14" t="n">
        <x:f>IF((AG614-1)=0,"",ROUND(10*U614/(AG614-1),1))</x:f>
        <x:v>0.7</x:v>
      </x:c>
      <x:c r="L614" s="14" t="n">
        <x:f>IF(U614=0,"",ROUND(10*V614/U614,1))</x:f>
        <x:v>10</x:v>
      </x:c>
      <x:c r="M614" s="14" t="n">
        <x:f>IF(AJ614=0,"",ROUND(10*AK614/AJ614,1))</x:f>
        <x:v>10</x:v>
      </x:c>
      <x:c r="N614" s="14" t="n">
        <x:f>ROUND(10*W614/12,1)</x:f>
        <x:v>2.5</x:v>
      </x:c>
      <x:c r="O614" s="14" t="n">
        <x:f>ROUND(10*AL614,1)</x:f>
        <x:v>0.2</x:v>
      </x:c>
      <x:c r="P614" s="14" t="n">
        <x:f>IF((AG614-1)=0,"",ROUND(10*X614/(AG614-1),1))</x:f>
        <x:v>0</x:v>
      </x:c>
      <x:c r="Q614" s="15" t="n">
        <x:f>COUNTIFS(Relaciones!$E$7617:$E$7990,A614,Relaciones!$F$7617:$F$7990,"amistad")</x:f>
        <x:v>0</x:v>
      </x:c>
      <x:c r="R614" s="15" t="n">
        <x:f>COUNTIFS(Relaciones!$D$7617:$D$7990,A614,Relaciones!$F$7617:$F$7990,"amistad")</x:f>
        <x:v>1</x:v>
      </x:c>
      <x:c r="S614" s="15" t="n">
        <x:f>SUMIFS(Relaciones!$G$7617:$G$7990,Relaciones!$D$7617:$D$7990,A614,Relaciones!$F$7617:$F$7990,"amistad")</x:f>
        <x:v>0</x:v>
      </x:c>
      <x:c r="T614" s="15" t="n">
        <x:f>COUNTIFS(Relaciones!$E$7617:$E$7990,A614,Relaciones!$F$7617:$F$7990,"rechazo")</x:f>
        <x:v>23</x:v>
      </x:c>
      <x:c r="U614" s="15" t="n">
        <x:f>COUNTIFS(Relaciones!$D$7617:$D$7990,A614,Relaciones!$F$7617:$F$7990,"rechazo")</x:f>
        <x:v>2</x:v>
      </x:c>
      <x:c r="V614" s="15" t="n">
        <x:f>SUMIFS(Relaciones!$G$7617:$G$7990,Relaciones!$D$7617:$D$7990,A614,Relaciones!$F$7617:$F$7990,"rechazo")</x:f>
        <x:v>2</x:v>
      </x:c>
      <x:c r="W614" s="15" t="n">
        <x:f>SUM(INDEX(Respuestas!$B$590:$B$617,MATCH(A614,Respuestas!$A$590:$A$617,0)),INDEX(Respuestas!$C$590:$C$617,MATCH(A614,Respuestas!$A$590:$A$617,0)),INDEX(Respuestas!$D$590:$D$617,MATCH(A614,Respuestas!$A$590:$A$617,0)),INDEX(Respuestas!$E$590:$E$617,MATCH(A614,Respuestas!$A$590:$A$617,0)))</x:f>
        <x:v>3</x:v>
      </x:c>
      <x:c r="X614" s="15" t="n">
        <x:f>COUNTIFS(Relaciones!$E$7617:$E$7990,A614,Relaciones!$F$7617:$F$7990,"mediacion")</x:f>
        <x:v>0</x:v>
      </x:c>
      <x:c r="Y614" s="15" t="n">
        <x:f>COUNTIFS(Relaciones!$E$7617:$E$7990,A614,Relaciones!$F$7617:$F$7990,"mediacion_negativa")</x:f>
        <x:v>7</x:v>
      </x:c>
      <x:c r="Z614" s="15" t="n">
        <x:f>COUNTIFS(Relaciones!$E$7617:$E$7990,A614,Relaciones!$F$7617:$F$7990,"bullying")</x:f>
        <x:v>3</x:v>
      </x:c>
      <x:c r="AA614" s="4" t="str">
        <x:f>INDEX(Respuestas!$F$590:$F$617,MATCH(A614,Respuestas!$A$590:$A$617,0))</x:f>
        <x:v>Sí</x:v>
      </x:c>
      <x:c r="AB614" s="4" t="str">
        <x:f>INDEX(Respuestas!$G$590:$G$617,MATCH(A614,Respuestas!$A$590:$A$617,0))</x:f>
        <x:v>Sí</x:v>
      </x:c>
      <x:c r="AC614" s="4" t="str">
        <x:f>INDEX(Respuestas!$H$590:$H$617,MATCH(A614,Respuestas!$A$590:$A$617,0))</x:f>
        <x:v>Sí</x:v>
      </x:c>
      <x:c r="AD614" s="4" t="str">
        <x:f>INDEX(Respuestas!$I$590:$I$617,MATCH(A614,Respuestas!$A$590:$A$617,0))</x:f>
        <x:v>Sí</x:v>
      </x:c>
      <x:c r="AE614" s="4" t="str">
        <x:f>INDEX(Respuestas!$J$590:$J$617,MATCH(A614,Respuestas!$A$590:$A$617,0))</x:f>
        <x:v>G3</x:v>
      </x:c>
      <x:c r="AF614" s="4" t="str">
        <x:v>normalizada_v1</x:v>
      </x:c>
      <x:c r="AG614" s="4" t="n">
        <x:f>COUNTIFS($B$2:$B$1513,B614,$C$2:$C$1513,C614,$D$2:$D$1513,D614)</x:f>
        <x:v>28</x:v>
      </x:c>
      <x:c r="AH614" s="4" t="n">
        <x:f>COUNTIFS(Relaciones!$D$7617:$D$7990,A614,Relaciones!$F$7617:$F$7990,"prediccion_amistad")</x:f>
        <x:v>0</x:v>
      </x:c>
      <x:c r="AI614" s="4" t="n">
        <x:f>SUMIFS(Relaciones!$H$7617:$H$7990,Relaciones!$D$7617:$D$7990,A614,Relaciones!$F$7617:$F$7990,"prediccion_amistad")</x:f>
        <x:v>0</x:v>
      </x:c>
      <x:c r="AJ614" s="4" t="n">
        <x:f>COUNTIFS(Relaciones!$D$7617:$D$7990,A614,Relaciones!$F$7617:$F$7990,"prediccion_rechazo")</x:f>
        <x:v>18</x:v>
      </x:c>
      <x:c r="AK614" s="4" t="n">
        <x:f>SUMIFS(Relaciones!$H$7617:$H$7990,Relaciones!$D$7617:$D$7990,A614,Relaciones!$F$7617:$F$7990,"prediccion_rechazo")</x:f>
        <x:v>18</x:v>
      </x:c>
      <x:c r="AL614" s="4" t="n">
        <x:v>0.019013213270972315</x:v>
      </x:c>
    </x:row>
    <x:row r="615" ht="23" customHeight="1">
      <x:c r="A615" s="13" t="str">
        <x:v>00614</x:v>
      </x:c>
      <x:c r="B615" s="4" t="str">
        <x:v>Sevilla</x:v>
      </x:c>
      <x:c r="C615" s="4" t="str">
        <x:v>1.º Bachillerato</x:v>
      </x:c>
      <x:c r="D615" s="4" t="str">
        <x:v>A</x:v>
      </x:c>
      <x:c r="E615" s="4" t="str">
        <x:v>alumno</x:v>
      </x:c>
      <x:c r="F615" s="14" t="n">
        <x:f>IF((AG615-1)=0,"",ROUND(10*Q615/(AG615-1),1))</x:f>
        <x:v>0</x:v>
      </x:c>
      <x:c r="G615" s="14" t="n">
        <x:f>IF((AG615-1)=0,"",ROUND(10*R615/(AG615-1),1))</x:f>
        <x:v>0.4</x:v>
      </x:c>
      <x:c r="H615" s="14" t="n">
        <x:f>IF(R615=0,"",ROUND(10*S615/R615,1))</x:f>
        <x:v>0</x:v>
      </x:c>
      <x:c r="I615" s="14" t="n">
        <x:f>IF(AH615=0,"",ROUND(10*AI615/AH615,1))</x:f>
        <x:v>0</x:v>
      </x:c>
      <x:c r="J615" s="14" t="n">
        <x:f>IF((AG615-1)=0,"",ROUND(10*T615/(AG615-1),1))</x:f>
        <x:v>8.5</x:v>
      </x:c>
      <x:c r="K615" s="14" t="n">
        <x:f>IF((AG615-1)=0,"",ROUND(10*U615/(AG615-1),1))</x:f>
        <x:v>1.1</x:v>
      </x:c>
      <x:c r="L615" s="14" t="n">
        <x:f>IF(U615=0,"",ROUND(10*V615/U615,1))</x:f>
        <x:v>10</x:v>
      </x:c>
      <x:c r="M615" s="14" t="n">
        <x:f>IF(AJ615=0,"",ROUND(10*AK615/AJ615,1))</x:f>
        <x:v>9.4</x:v>
      </x:c>
      <x:c r="N615" s="14" t="n">
        <x:f>ROUND(10*W615/12,1)</x:f>
        <x:v>3.3</x:v>
      </x:c>
      <x:c r="O615" s="14" t="n">
        <x:f>ROUND(10*AL615,1)</x:f>
        <x:v>0.2</x:v>
      </x:c>
      <x:c r="P615" s="14" t="n">
        <x:f>IF((AG615-1)=0,"",ROUND(10*X615/(AG615-1),1))</x:f>
        <x:v>0</x:v>
      </x:c>
      <x:c r="Q615" s="15" t="n">
        <x:f>COUNTIFS(Relaciones!$E$7617:$E$7990,A615,Relaciones!$F$7617:$F$7990,"amistad")</x:f>
        <x:v>0</x:v>
      </x:c>
      <x:c r="R615" s="15" t="n">
        <x:f>COUNTIFS(Relaciones!$D$7617:$D$7990,A615,Relaciones!$F$7617:$F$7990,"amistad")</x:f>
        <x:v>1</x:v>
      </x:c>
      <x:c r="S615" s="15" t="n">
        <x:f>SUMIFS(Relaciones!$G$7617:$G$7990,Relaciones!$D$7617:$D$7990,A615,Relaciones!$F$7617:$F$7990,"amistad")</x:f>
        <x:v>0</x:v>
      </x:c>
      <x:c r="T615" s="15" t="n">
        <x:f>COUNTIFS(Relaciones!$E$7617:$E$7990,A615,Relaciones!$F$7617:$F$7990,"rechazo")</x:f>
        <x:v>23</x:v>
      </x:c>
      <x:c r="U615" s="15" t="n">
        <x:f>COUNTIFS(Relaciones!$D$7617:$D$7990,A615,Relaciones!$F$7617:$F$7990,"rechazo")</x:f>
        <x:v>3</x:v>
      </x:c>
      <x:c r="V615" s="15" t="n">
        <x:f>SUMIFS(Relaciones!$G$7617:$G$7990,Relaciones!$D$7617:$D$7990,A615,Relaciones!$F$7617:$F$7990,"rechazo")</x:f>
        <x:v>3</x:v>
      </x:c>
      <x:c r="W615" s="15" t="n">
        <x:f>SUM(INDEX(Respuestas!$B$590:$B$617,MATCH(A615,Respuestas!$A$590:$A$617,0)),INDEX(Respuestas!$C$590:$C$617,MATCH(A615,Respuestas!$A$590:$A$617,0)),INDEX(Respuestas!$D$590:$D$617,MATCH(A615,Respuestas!$A$590:$A$617,0)),INDEX(Respuestas!$E$590:$E$617,MATCH(A615,Respuestas!$A$590:$A$617,0)))</x:f>
        <x:v>4</x:v>
      </x:c>
      <x:c r="X615" s="15" t="n">
        <x:f>COUNTIFS(Relaciones!$E$7617:$E$7990,A615,Relaciones!$F$7617:$F$7990,"mediacion")</x:f>
        <x:v>0</x:v>
      </x:c>
      <x:c r="Y615" s="15" t="n">
        <x:f>COUNTIFS(Relaciones!$E$7617:$E$7990,A615,Relaciones!$F$7617:$F$7990,"mediacion_negativa")</x:f>
        <x:v>0</x:v>
      </x:c>
      <x:c r="Z615" s="15" t="n">
        <x:f>COUNTIFS(Relaciones!$E$7617:$E$7990,A615,Relaciones!$F$7617:$F$7990,"bullying")</x:f>
        <x:v>4</x:v>
      </x:c>
      <x:c r="AA615" s="4" t="str">
        <x:f>INDEX(Respuestas!$F$590:$F$617,MATCH(A615,Respuestas!$A$590:$A$617,0))</x:f>
        <x:v>Sí</x:v>
      </x:c>
      <x:c r="AB615" s="4" t="str">
        <x:f>INDEX(Respuestas!$G$590:$G$617,MATCH(A615,Respuestas!$A$590:$A$617,0))</x:f>
        <x:v>Sí</x:v>
      </x:c>
      <x:c r="AC615" s="4" t="str">
        <x:f>INDEX(Respuestas!$H$590:$H$617,MATCH(A615,Respuestas!$A$590:$A$617,0))</x:f>
        <x:v>Sí</x:v>
      </x:c>
      <x:c r="AD615" s="4" t="str">
        <x:f>INDEX(Respuestas!$I$590:$I$617,MATCH(A615,Respuestas!$A$590:$A$617,0))</x:f>
        <x:v>No</x:v>
      </x:c>
      <x:c r="AE615" s="4" t="str">
        <x:f>INDEX(Respuestas!$J$590:$J$617,MATCH(A615,Respuestas!$A$590:$A$617,0))</x:f>
        <x:v>G3</x:v>
      </x:c>
      <x:c r="AF615" s="4" t="str">
        <x:v>normalizada_v1</x:v>
      </x:c>
      <x:c r="AG615" s="4" t="n">
        <x:f>COUNTIFS($B$2:$B$1513,B615,$C$2:$C$1513,C615,$D$2:$D$1513,D615)</x:f>
        <x:v>28</x:v>
      </x:c>
      <x:c r="AH615" s="4" t="n">
        <x:f>COUNTIFS(Relaciones!$D$7617:$D$7990,A615,Relaciones!$F$7617:$F$7990,"prediccion_amistad")</x:f>
        <x:v>1</x:v>
      </x:c>
      <x:c r="AI615" s="4" t="n">
        <x:f>SUMIFS(Relaciones!$H$7617:$H$7990,Relaciones!$D$7617:$D$7990,A615,Relaciones!$F$7617:$F$7990,"prediccion_amistad")</x:f>
        <x:v>0</x:v>
      </x:c>
      <x:c r="AJ615" s="4" t="n">
        <x:f>COUNTIFS(Relaciones!$D$7617:$D$7990,A615,Relaciones!$F$7617:$F$7990,"prediccion_rechazo")</x:f>
        <x:v>18</x:v>
      </x:c>
      <x:c r="AK615" s="4" t="n">
        <x:f>SUMIFS(Relaciones!$H$7617:$H$7990,Relaciones!$D$7617:$D$7990,A615,Relaciones!$F$7617:$F$7990,"prediccion_rechazo")</x:f>
        <x:v>17</x:v>
      </x:c>
      <x:c r="AL615" s="4" t="n">
        <x:v>0.019013213270972315</x:v>
      </x:c>
    </x:row>
    <x:row r="616" ht="23" customHeight="1">
      <x:c r="A616" s="13" t="str">
        <x:v>00615</x:v>
      </x:c>
      <x:c r="B616" s="4" t="str">
        <x:v>Sevilla</x:v>
      </x:c>
      <x:c r="C616" s="4" t="str">
        <x:v>1.º Bachillerato</x:v>
      </x:c>
      <x:c r="D616" s="4" t="str">
        <x:v>A</x:v>
      </x:c>
      <x:c r="E616" s="4" t="str">
        <x:v>alumna</x:v>
      </x:c>
      <x:c r="F616" s="14" t="n">
        <x:f>IF((AG616-1)=0,"",ROUND(10*Q616/(AG616-1),1))</x:f>
        <x:v>0</x:v>
      </x:c>
      <x:c r="G616" s="14" t="n">
        <x:f>IF((AG616-1)=0,"",ROUND(10*R616/(AG616-1),1))</x:f>
        <x:v>0.4</x:v>
      </x:c>
      <x:c r="H616" s="14" t="n">
        <x:f>IF(R616=0,"",ROUND(10*S616/R616,1))</x:f>
        <x:v>0</x:v>
      </x:c>
      <x:c r="I616" s="14" t="str">
        <x:f>IF(AH616=0,"",ROUND(10*AI616/AH616,1))</x:f>
      </x:c>
      <x:c r="J616" s="14" t="n">
        <x:f>IF((AG616-1)=0,"",ROUND(10*T616/(AG616-1),1))</x:f>
        <x:v>4.8</x:v>
      </x:c>
      <x:c r="K616" s="14" t="n">
        <x:f>IF((AG616-1)=0,"",ROUND(10*U616/(AG616-1),1))</x:f>
        <x:v>0.7</x:v>
      </x:c>
      <x:c r="L616" s="14" t="n">
        <x:f>IF(U616=0,"",ROUND(10*V616/U616,1))</x:f>
        <x:v>10</x:v>
      </x:c>
      <x:c r="M616" s="14" t="n">
        <x:f>IF(AJ616=0,"",ROUND(10*AK616/AJ616,1))</x:f>
        <x:v>10</x:v>
      </x:c>
      <x:c r="N616" s="14" t="n">
        <x:f>ROUND(10*W616/12,1)</x:f>
        <x:v>4.2</x:v>
      </x:c>
      <x:c r="O616" s="14" t="n">
        <x:f>ROUND(10*AL616,1)</x:f>
        <x:v>0.2</x:v>
      </x:c>
      <x:c r="P616" s="14" t="n">
        <x:f>IF((AG616-1)=0,"",ROUND(10*X616/(AG616-1),1))</x:f>
        <x:v>0</x:v>
      </x:c>
      <x:c r="Q616" s="15" t="n">
        <x:f>COUNTIFS(Relaciones!$E$7617:$E$7990,A616,Relaciones!$F$7617:$F$7990,"amistad")</x:f>
        <x:v>0</x:v>
      </x:c>
      <x:c r="R616" s="15" t="n">
        <x:f>COUNTIFS(Relaciones!$D$7617:$D$7990,A616,Relaciones!$F$7617:$F$7990,"amistad")</x:f>
        <x:v>1</x:v>
      </x:c>
      <x:c r="S616" s="15" t="n">
        <x:f>SUMIFS(Relaciones!$G$7617:$G$7990,Relaciones!$D$7617:$D$7990,A616,Relaciones!$F$7617:$F$7990,"amistad")</x:f>
        <x:v>0</x:v>
      </x:c>
      <x:c r="T616" s="15" t="n">
        <x:f>COUNTIFS(Relaciones!$E$7617:$E$7990,A616,Relaciones!$F$7617:$F$7990,"rechazo")</x:f>
        <x:v>13</x:v>
      </x:c>
      <x:c r="U616" s="15" t="n">
        <x:f>COUNTIFS(Relaciones!$D$7617:$D$7990,A616,Relaciones!$F$7617:$F$7990,"rechazo")</x:f>
        <x:v>2</x:v>
      </x:c>
      <x:c r="V616" s="15" t="n">
        <x:f>SUMIFS(Relaciones!$G$7617:$G$7990,Relaciones!$D$7617:$D$7990,A616,Relaciones!$F$7617:$F$7990,"rechazo")</x:f>
        <x:v>2</x:v>
      </x:c>
      <x:c r="W616" s="15" t="n">
        <x:f>SUM(INDEX(Respuestas!$B$590:$B$617,MATCH(A616,Respuestas!$A$590:$A$617,0)),INDEX(Respuestas!$C$590:$C$617,MATCH(A616,Respuestas!$A$590:$A$617,0)),INDEX(Respuestas!$D$590:$D$617,MATCH(A616,Respuestas!$A$590:$A$617,0)),INDEX(Respuestas!$E$590:$E$617,MATCH(A616,Respuestas!$A$590:$A$617,0)))</x:f>
        <x:v>5</x:v>
      </x:c>
      <x:c r="X616" s="15" t="n">
        <x:f>COUNTIFS(Relaciones!$E$7617:$E$7990,A616,Relaciones!$F$7617:$F$7990,"mediacion")</x:f>
        <x:v>0</x:v>
      </x:c>
      <x:c r="Y616" s="15" t="n">
        <x:f>COUNTIFS(Relaciones!$E$7617:$E$7990,A616,Relaciones!$F$7617:$F$7990,"mediacion_negativa")</x:f>
        <x:v>7</x:v>
      </x:c>
      <x:c r="Z616" s="15" t="n">
        <x:f>COUNTIFS(Relaciones!$E$7617:$E$7990,A616,Relaciones!$F$7617:$F$7990,"bullying")</x:f>
        <x:v>5</x:v>
      </x:c>
      <x:c r="AA616" s="4" t="str">
        <x:f>INDEX(Respuestas!$F$590:$F$617,MATCH(A616,Respuestas!$A$590:$A$617,0))</x:f>
        <x:v>Sí</x:v>
      </x:c>
      <x:c r="AB616" s="4" t="str">
        <x:f>INDEX(Respuestas!$G$590:$G$617,MATCH(A616,Respuestas!$A$590:$A$617,0))</x:f>
        <x:v>Sí</x:v>
      </x:c>
      <x:c r="AC616" s="4" t="str">
        <x:f>INDEX(Respuestas!$H$590:$H$617,MATCH(A616,Respuestas!$A$590:$A$617,0))</x:f>
        <x:v>Sí</x:v>
      </x:c>
      <x:c r="AD616" s="4" t="str">
        <x:f>INDEX(Respuestas!$I$590:$I$617,MATCH(A616,Respuestas!$A$590:$A$617,0))</x:f>
        <x:v>No</x:v>
      </x:c>
      <x:c r="AE616" s="4" t="str">
        <x:f>INDEX(Respuestas!$J$590:$J$617,MATCH(A616,Respuestas!$A$590:$A$617,0))</x:f>
        <x:v>G3</x:v>
      </x:c>
      <x:c r="AF616" s="4" t="str">
        <x:v>normalizada_v1</x:v>
      </x:c>
      <x:c r="AG616" s="4" t="n">
        <x:f>COUNTIFS($B$2:$B$1513,B616,$C$2:$C$1513,C616,$D$2:$D$1513,D616)</x:f>
        <x:v>28</x:v>
      </x:c>
      <x:c r="AH616" s="4" t="n">
        <x:f>COUNTIFS(Relaciones!$D$7617:$D$7990,A616,Relaciones!$F$7617:$F$7990,"prediccion_amistad")</x:f>
        <x:v>0</x:v>
      </x:c>
      <x:c r="AI616" s="4" t="n">
        <x:f>SUMIFS(Relaciones!$H$7617:$H$7990,Relaciones!$D$7617:$D$7990,A616,Relaciones!$F$7617:$F$7990,"prediccion_amistad")</x:f>
        <x:v>0</x:v>
      </x:c>
      <x:c r="AJ616" s="4" t="n">
        <x:f>COUNTIFS(Relaciones!$D$7617:$D$7990,A616,Relaciones!$F$7617:$F$7990,"prediccion_rechazo")</x:f>
        <x:v>10</x:v>
      </x:c>
      <x:c r="AK616" s="4" t="n">
        <x:f>SUMIFS(Relaciones!$H$7617:$H$7990,Relaciones!$D$7617:$D$7990,A616,Relaciones!$F$7617:$F$7990,"prediccion_rechazo")</x:f>
        <x:v>10</x:v>
      </x:c>
      <x:c r="AL616" s="4" t="n">
        <x:v>0.019013213270972315</x:v>
      </x:c>
    </x:row>
    <x:row r="617" ht="23" customHeight="1">
      <x:c r="A617" s="13" t="str">
        <x:v>00616</x:v>
      </x:c>
      <x:c r="B617" s="4" t="str">
        <x:v>Sevilla</x:v>
      </x:c>
      <x:c r="C617" s="4" t="str">
        <x:v>1.º Bachillerato</x:v>
      </x:c>
      <x:c r="D617" s="4" t="str">
        <x:v>A</x:v>
      </x:c>
      <x:c r="E617" s="4" t="str">
        <x:v>alumno</x:v>
      </x:c>
      <x:c r="F617" s="14" t="n">
        <x:f>IF((AG617-1)=0,"",ROUND(10*Q617/(AG617-1),1))</x:f>
        <x:v>0</x:v>
      </x:c>
      <x:c r="G617" s="14" t="n">
        <x:f>IF((AG617-1)=0,"",ROUND(10*R617/(AG617-1),1))</x:f>
        <x:v>0.4</x:v>
      </x:c>
      <x:c r="H617" s="14" t="n">
        <x:f>IF(R617=0,"",ROUND(10*S617/R617,1))</x:f>
        <x:v>0</x:v>
      </x:c>
      <x:c r="I617" s="14" t="str">
        <x:f>IF(AH617=0,"",ROUND(10*AI617/AH617,1))</x:f>
      </x:c>
      <x:c r="J617" s="14" t="n">
        <x:f>IF((AG617-1)=0,"",ROUND(10*T617/(AG617-1),1))</x:f>
        <x:v>0.4</x:v>
      </x:c>
      <x:c r="K617" s="14" t="n">
        <x:f>IF((AG617-1)=0,"",ROUND(10*U617/(AG617-1),1))</x:f>
        <x:v>1.1</x:v>
      </x:c>
      <x:c r="L617" s="14" t="n">
        <x:f>IF(U617=0,"",ROUND(10*V617/U617,1))</x:f>
        <x:v>3.3</x:v>
      </x:c>
      <x:c r="M617" s="14" t="str">
        <x:f>IF(AJ617=0,"",ROUND(10*AK617/AJ617,1))</x:f>
      </x:c>
      <x:c r="N617" s="14" t="n">
        <x:f>ROUND(10*W617/12,1)</x:f>
        <x:v>6.7</x:v>
      </x:c>
      <x:c r="O617" s="14" t="n">
        <x:f>ROUND(10*AL617,1)</x:f>
        <x:v>0.2</x:v>
      </x:c>
      <x:c r="P617" s="14" t="n">
        <x:f>IF((AG617-1)=0,"",ROUND(10*X617/(AG617-1),1))</x:f>
        <x:v>0</x:v>
      </x:c>
      <x:c r="Q617" s="15" t="n">
        <x:f>COUNTIFS(Relaciones!$E$7617:$E$7990,A617,Relaciones!$F$7617:$F$7990,"amistad")</x:f>
        <x:v>0</x:v>
      </x:c>
      <x:c r="R617" s="15" t="n">
        <x:f>COUNTIFS(Relaciones!$D$7617:$D$7990,A617,Relaciones!$F$7617:$F$7990,"amistad")</x:f>
        <x:v>1</x:v>
      </x:c>
      <x:c r="S617" s="15" t="n">
        <x:f>SUMIFS(Relaciones!$G$7617:$G$7990,Relaciones!$D$7617:$D$7990,A617,Relaciones!$F$7617:$F$7990,"amistad")</x:f>
        <x:v>0</x:v>
      </x:c>
      <x:c r="T617" s="15" t="n">
        <x:f>COUNTIFS(Relaciones!$E$7617:$E$7990,A617,Relaciones!$F$7617:$F$7990,"rechazo")</x:f>
        <x:v>1</x:v>
      </x:c>
      <x:c r="U617" s="15" t="n">
        <x:f>COUNTIFS(Relaciones!$D$7617:$D$7990,A617,Relaciones!$F$7617:$F$7990,"rechazo")</x:f>
        <x:v>3</x:v>
      </x:c>
      <x:c r="V617" s="15" t="n">
        <x:f>SUMIFS(Relaciones!$G$7617:$G$7990,Relaciones!$D$7617:$D$7990,A617,Relaciones!$F$7617:$F$7990,"rechazo")</x:f>
        <x:v>1</x:v>
      </x:c>
      <x:c r="W617" s="15" t="n">
        <x:f>SUM(INDEX(Respuestas!$B$590:$B$617,MATCH(A617,Respuestas!$A$590:$A$617,0)),INDEX(Respuestas!$C$590:$C$617,MATCH(A617,Respuestas!$A$590:$A$617,0)),INDEX(Respuestas!$D$590:$D$617,MATCH(A617,Respuestas!$A$590:$A$617,0)),INDEX(Respuestas!$E$590:$E$617,MATCH(A617,Respuestas!$A$590:$A$617,0)))</x:f>
        <x:v>8</x:v>
      </x:c>
      <x:c r="X617" s="15" t="n">
        <x:f>COUNTIFS(Relaciones!$E$7617:$E$7990,A617,Relaciones!$F$7617:$F$7990,"mediacion")</x:f>
        <x:v>0</x:v>
      </x:c>
      <x:c r="Y617" s="15" t="n">
        <x:f>COUNTIFS(Relaciones!$E$7617:$E$7990,A617,Relaciones!$F$7617:$F$7990,"mediacion_negativa")</x:f>
        <x:v>7</x:v>
      </x:c>
      <x:c r="Z617" s="15" t="n">
        <x:f>COUNTIFS(Relaciones!$E$7617:$E$7990,A617,Relaciones!$F$7617:$F$7990,"bullying")</x:f>
        <x:v>6</x:v>
      </x:c>
      <x:c r="AA617" s="4" t="str">
        <x:f>INDEX(Respuestas!$F$590:$F$617,MATCH(A617,Respuestas!$A$590:$A$617,0))</x:f>
        <x:v>No</x:v>
      </x:c>
      <x:c r="AB617" s="4" t="str">
        <x:f>INDEX(Respuestas!$G$590:$G$617,MATCH(A617,Respuestas!$A$590:$A$617,0))</x:f>
        <x:v>Sí</x:v>
      </x:c>
      <x:c r="AC617" s="4" t="str">
        <x:f>INDEX(Respuestas!$H$590:$H$617,MATCH(A617,Respuestas!$A$590:$A$617,0))</x:f>
        <x:v>Sí</x:v>
      </x:c>
      <x:c r="AD617" s="4" t="str">
        <x:f>INDEX(Respuestas!$I$590:$I$617,MATCH(A617,Respuestas!$A$590:$A$617,0))</x:f>
        <x:v>Sí</x:v>
      </x:c>
      <x:c r="AE617" s="4" t="str">
        <x:f>INDEX(Respuestas!$J$590:$J$617,MATCH(A617,Respuestas!$A$590:$A$617,0))</x:f>
        <x:v>G3</x:v>
      </x:c>
      <x:c r="AF617" s="4" t="str">
        <x:v>normalizada_v1</x:v>
      </x:c>
      <x:c r="AG617" s="4" t="n">
        <x:f>COUNTIFS($B$2:$B$1513,B617,$C$2:$C$1513,C617,$D$2:$D$1513,D617)</x:f>
        <x:v>28</x:v>
      </x:c>
      <x:c r="AH617" s="4" t="n">
        <x:f>COUNTIFS(Relaciones!$D$7617:$D$7990,A617,Relaciones!$F$7617:$F$7990,"prediccion_amistad")</x:f>
        <x:v>0</x:v>
      </x:c>
      <x:c r="AI617" s="4" t="n">
        <x:f>SUMIFS(Relaciones!$H$7617:$H$7990,Relaciones!$D$7617:$D$7990,A617,Relaciones!$F$7617:$F$7990,"prediccion_amistad")</x:f>
        <x:v>0</x:v>
      </x:c>
      <x:c r="AJ617" s="4" t="n">
        <x:f>COUNTIFS(Relaciones!$D$7617:$D$7990,A617,Relaciones!$F$7617:$F$7990,"prediccion_rechazo")</x:f>
        <x:v>0</x:v>
      </x:c>
      <x:c r="AK617" s="4" t="n">
        <x:f>SUMIFS(Relaciones!$H$7617:$H$7990,Relaciones!$D$7617:$D$7990,A617,Relaciones!$F$7617:$F$7990,"prediccion_rechazo")</x:f>
        <x:v>0</x:v>
      </x:c>
      <x:c r="AL617" s="4" t="n">
        <x:v>0.019013213270972315</x:v>
      </x:c>
    </x:row>
    <x:row r="618" ht="23" customHeight="1">
      <x:c r="A618" s="13" t="str">
        <x:v>00617</x:v>
      </x:c>
      <x:c r="B618" s="4" t="str">
        <x:v>Sevilla</x:v>
      </x:c>
      <x:c r="C618" s="4" t="str">
        <x:v>1.º Bachillerato</x:v>
      </x:c>
      <x:c r="D618" s="4" t="str">
        <x:v>B</x:v>
      </x:c>
      <x:c r="E618" s="4" t="str">
        <x:v>alumna</x:v>
      </x:c>
      <x:c r="F618" s="14" t="n">
        <x:f>IF((AG618-1)=0,"",ROUND(10*Q618/(AG618-1),1))</x:f>
        <x:v>5.6</x:v>
      </x:c>
      <x:c r="G618" s="14" t="n">
        <x:f>IF((AG618-1)=0,"",ROUND(10*R618/(AG618-1),1))</x:f>
        <x:v>2.2</x:v>
      </x:c>
      <x:c r="H618" s="14" t="n">
        <x:f>IF(R618=0,"",ROUND(10*S618/R618,1))</x:f>
        <x:v>10</x:v>
      </x:c>
      <x:c r="I618" s="14" t="n">
        <x:f>IF(AH618=0,"",ROUND(10*AI618/AH618,1))</x:f>
        <x:v>10</x:v>
      </x:c>
      <x:c r="J618" s="14" t="n">
        <x:f>IF((AG618-1)=0,"",ROUND(10*T618/(AG618-1),1))</x:f>
        <x:v>0</x:v>
      </x:c>
      <x:c r="K618" s="14" t="n">
        <x:f>IF((AG618-1)=0,"",ROUND(10*U618/(AG618-1),1))</x:f>
        <x:v>0</x:v>
      </x:c>
      <x:c r="L618" s="14" t="str">
        <x:f>IF(U618=0,"",ROUND(10*V618/U618,1))</x:f>
      </x:c>
      <x:c r="M618" s="14" t="str">
        <x:f>IF(AJ618=0,"",ROUND(10*AK618/AJ618,1))</x:f>
      </x:c>
      <x:c r="N618" s="14" t="n">
        <x:f>ROUND(10*W618/12,1)</x:f>
        <x:v>7.5</x:v>
      </x:c>
      <x:c r="O618" s="14" t="n">
        <x:f>ROUND(10*AL618,1)</x:f>
        <x:v>10</x:v>
      </x:c>
      <x:c r="P618" s="14" t="n">
        <x:f>IF((AG618-1)=0,"",ROUND(10*X618/(AG618-1),1))</x:f>
        <x:v>4.1</x:v>
      </x:c>
      <x:c r="Q618" s="15" t="n">
        <x:f>COUNTIFS(Relaciones!$E$7991:$E$8425,A618,Relaciones!$F$7991:$F$8425,"amistad")</x:f>
        <x:v>15</x:v>
      </x:c>
      <x:c r="R618" s="15" t="n">
        <x:f>COUNTIFS(Relaciones!$D$7991:$D$8425,A618,Relaciones!$F$7991:$F$8425,"amistad")</x:f>
        <x:v>6</x:v>
      </x:c>
      <x:c r="S618" s="15" t="n">
        <x:f>SUMIFS(Relaciones!$G$7991:$G$8425,Relaciones!$D$7991:$D$8425,A618,Relaciones!$F$7991:$F$8425,"amistad")</x:f>
        <x:v>6</x:v>
      </x:c>
      <x:c r="T618" s="15" t="n">
        <x:f>COUNTIFS(Relaciones!$E$7991:$E$8425,A618,Relaciones!$F$7991:$F$8425,"rechazo")</x:f>
        <x:v>0</x:v>
      </x:c>
      <x:c r="U618" s="15" t="n">
        <x:f>COUNTIFS(Relaciones!$D$7991:$D$8425,A618,Relaciones!$F$7991:$F$8425,"rechazo")</x:f>
        <x:v>0</x:v>
      </x:c>
      <x:c r="V618" s="15" t="n">
        <x:f>SUMIFS(Relaciones!$G$7991:$G$8425,Relaciones!$D$7991:$D$8425,A618,Relaciones!$F$7991:$F$8425,"rechazo")</x:f>
        <x:v>0</x:v>
      </x:c>
      <x:c r="W618" s="15" t="n">
        <x:f>SUM(INDEX(Respuestas!$B$618:$B$645,MATCH(A618,Respuestas!$A$618:$A$645,0)),INDEX(Respuestas!$C$618:$C$645,MATCH(A618,Respuestas!$A$618:$A$645,0)),INDEX(Respuestas!$D$618:$D$645,MATCH(A618,Respuestas!$A$618:$A$645,0)),INDEX(Respuestas!$E$618:$E$645,MATCH(A618,Respuestas!$A$618:$A$645,0)))</x:f>
        <x:v>9</x:v>
      </x:c>
      <x:c r="X618" s="15" t="n">
        <x:f>COUNTIFS(Relaciones!$E$7991:$E$8425,A618,Relaciones!$F$7991:$F$8425,"mediacion")</x:f>
        <x:v>11</x:v>
      </x:c>
      <x:c r="Y618" s="15" t="n">
        <x:f>COUNTIFS(Relaciones!$E$7991:$E$8425,A618,Relaciones!$F$7991:$F$8425,"mediacion_negativa")</x:f>
        <x:v>0</x:v>
      </x:c>
      <x:c r="Z618" s="15" t="n">
        <x:f>COUNTIFS(Relaciones!$E$7991:$E$8425,A618,Relaciones!$F$7991:$F$8425,"bullying")</x:f>
        <x:v>0</x:v>
      </x:c>
      <x:c r="AA618" s="4" t="str">
        <x:f>INDEX(Respuestas!$F$618:$F$645,MATCH(A618,Respuestas!$A$618:$A$645,0))</x:f>
        <x:v>No</x:v>
      </x:c>
      <x:c r="AB618" s="4" t="str">
        <x:f>INDEX(Respuestas!$G$618:$G$645,MATCH(A618,Respuestas!$A$618:$A$645,0))</x:f>
        <x:v>Sí</x:v>
      </x:c>
      <x:c r="AC618" s="4" t="str">
        <x:f>INDEX(Respuestas!$H$618:$H$645,MATCH(A618,Respuestas!$A$618:$A$645,0))</x:f>
        <x:v>No</x:v>
      </x:c>
      <x:c r="AD618" s="4" t="str">
        <x:f>INDEX(Respuestas!$I$618:$I$645,MATCH(A618,Respuestas!$A$618:$A$645,0))</x:f>
        <x:v>Sí</x:v>
      </x:c>
      <x:c r="AE618" s="4" t="str">
        <x:f>INDEX(Respuestas!$J$618:$J$645,MATCH(A618,Respuestas!$A$618:$A$645,0))</x:f>
        <x:v>G1</x:v>
      </x:c>
      <x:c r="AF618" s="4" t="str">
        <x:v>normalizada_v1</x:v>
      </x:c>
      <x:c r="AG618" s="4" t="n">
        <x:f>COUNTIFS($B$2:$B$1513,B618,$C$2:$C$1513,C618,$D$2:$D$1513,D618)</x:f>
        <x:v>28</x:v>
      </x:c>
      <x:c r="AH618" s="4" t="n">
        <x:f>COUNTIFS(Relaciones!$D$7991:$D$8425,A618,Relaciones!$F$7991:$F$8425,"prediccion_amistad")</x:f>
        <x:v>12</x:v>
      </x:c>
      <x:c r="AI618" s="4" t="n">
        <x:f>SUMIFS(Relaciones!$H$7991:$H$8425,Relaciones!$D$7991:$D$8425,A618,Relaciones!$F$7991:$F$8425,"prediccion_amistad")</x:f>
        <x:v>12</x:v>
      </x:c>
      <x:c r="AJ618" s="4" t="n">
        <x:f>COUNTIFS(Relaciones!$D$7991:$D$8425,A618,Relaciones!$F$7991:$F$8425,"prediccion_rechazo")</x:f>
        <x:v>0</x:v>
      </x:c>
      <x:c r="AK618" s="4" t="n">
        <x:f>SUMIFS(Relaciones!$H$7991:$H$8425,Relaciones!$D$7991:$D$8425,A618,Relaciones!$F$7991:$F$8425,"prediccion_rechazo")</x:f>
        <x:v>0</x:v>
      </x:c>
      <x:c r="AL618" s="4" t="n">
        <x:v>1</x:v>
      </x:c>
    </x:row>
    <x:row r="619" ht="23" customHeight="1">
      <x:c r="A619" s="13" t="str">
        <x:v>00618</x:v>
      </x:c>
      <x:c r="B619" s="4" t="str">
        <x:v>Sevilla</x:v>
      </x:c>
      <x:c r="C619" s="4" t="str">
        <x:v>1.º Bachillerato</x:v>
      </x:c>
      <x:c r="D619" s="4" t="str">
        <x:v>B</x:v>
      </x:c>
      <x:c r="E619" s="4" t="str">
        <x:v>alumno</x:v>
      </x:c>
      <x:c r="F619" s="14" t="n">
        <x:f>IF((AG619-1)=0,"",ROUND(10*Q619/(AG619-1),1))</x:f>
        <x:v>2.2</x:v>
      </x:c>
      <x:c r="G619" s="14" t="n">
        <x:f>IF((AG619-1)=0,"",ROUND(10*R619/(AG619-1),1))</x:f>
        <x:v>2.2</x:v>
      </x:c>
      <x:c r="H619" s="14" t="n">
        <x:f>IF(R619=0,"",ROUND(10*S619/R619,1))</x:f>
        <x:v>10</x:v>
      </x:c>
      <x:c r="I619" s="14" t="n">
        <x:f>IF(AH619=0,"",ROUND(10*AI619/AH619,1))</x:f>
        <x:v>8.3</x:v>
      </x:c>
      <x:c r="J619" s="14" t="n">
        <x:f>IF((AG619-1)=0,"",ROUND(10*T619/(AG619-1),1))</x:f>
        <x:v>0.4</x:v>
      </x:c>
      <x:c r="K619" s="14" t="n">
        <x:f>IF((AG619-1)=0,"",ROUND(10*U619/(AG619-1),1))</x:f>
        <x:v>0.4</x:v>
      </x:c>
      <x:c r="L619" s="14" t="n">
        <x:f>IF(U619=0,"",ROUND(10*V619/U619,1))</x:f>
        <x:v>0</x:v>
      </x:c>
      <x:c r="M619" s="14" t="n">
        <x:f>IF(AJ619=0,"",ROUND(10*AK619/AJ619,1))</x:f>
        <x:v>5</x:v>
      </x:c>
      <x:c r="N619" s="14" t="n">
        <x:f>ROUND(10*W619/12,1)</x:f>
        <x:v>8.3</x:v>
      </x:c>
      <x:c r="O619" s="14" t="n">
        <x:f>ROUND(10*AL619,1)</x:f>
        <x:v>5.1</x:v>
      </x:c>
      <x:c r="P619" s="14" t="n">
        <x:f>IF((AG619-1)=0,"",ROUND(10*X619/(AG619-1),1))</x:f>
        <x:v>0</x:v>
      </x:c>
      <x:c r="Q619" s="15" t="n">
        <x:f>COUNTIFS(Relaciones!$E$7991:$E$8425,A619,Relaciones!$F$7991:$F$8425,"amistad")</x:f>
        <x:v>6</x:v>
      </x:c>
      <x:c r="R619" s="15" t="n">
        <x:f>COUNTIFS(Relaciones!$D$7991:$D$8425,A619,Relaciones!$F$7991:$F$8425,"amistad")</x:f>
        <x:v>6</x:v>
      </x:c>
      <x:c r="S619" s="15" t="n">
        <x:f>SUMIFS(Relaciones!$G$7991:$G$8425,Relaciones!$D$7991:$D$8425,A619,Relaciones!$F$7991:$F$8425,"amistad")</x:f>
        <x:v>6</x:v>
      </x:c>
      <x:c r="T619" s="15" t="n">
        <x:f>COUNTIFS(Relaciones!$E$7991:$E$8425,A619,Relaciones!$F$7991:$F$8425,"rechazo")</x:f>
        <x:v>1</x:v>
      </x:c>
      <x:c r="U619" s="15" t="n">
        <x:f>COUNTIFS(Relaciones!$D$7991:$D$8425,A619,Relaciones!$F$7991:$F$8425,"rechazo")</x:f>
        <x:v>1</x:v>
      </x:c>
      <x:c r="V619" s="15" t="n">
        <x:f>SUMIFS(Relaciones!$G$7991:$G$8425,Relaciones!$D$7991:$D$8425,A619,Relaciones!$F$7991:$F$8425,"rechazo")</x:f>
        <x:v>0</x:v>
      </x:c>
      <x:c r="W619" s="15" t="n">
        <x:f>SUM(INDEX(Respuestas!$B$618:$B$645,MATCH(A619,Respuestas!$A$618:$A$645,0)),INDEX(Respuestas!$C$618:$C$645,MATCH(A619,Respuestas!$A$618:$A$645,0)),INDEX(Respuestas!$D$618:$D$645,MATCH(A619,Respuestas!$A$618:$A$645,0)),INDEX(Respuestas!$E$618:$E$645,MATCH(A619,Respuestas!$A$618:$A$645,0)))</x:f>
        <x:v>10</x:v>
      </x:c>
      <x:c r="X619" s="15" t="n">
        <x:f>COUNTIFS(Relaciones!$E$7991:$E$8425,A619,Relaciones!$F$7991:$F$8425,"mediacion")</x:f>
        <x:v>0</x:v>
      </x:c>
      <x:c r="Y619" s="15" t="n">
        <x:f>COUNTIFS(Relaciones!$E$7991:$E$8425,A619,Relaciones!$F$7991:$F$8425,"mediacion_negativa")</x:f>
        <x:v>0</x:v>
      </x:c>
      <x:c r="Z619" s="15" t="n">
        <x:f>COUNTIFS(Relaciones!$E$7991:$E$8425,A619,Relaciones!$F$7991:$F$8425,"bullying")</x:f>
        <x:v>0</x:v>
      </x:c>
      <x:c r="AA619" s="4" t="str">
        <x:f>INDEX(Respuestas!$F$618:$F$645,MATCH(A619,Respuestas!$A$618:$A$645,0))</x:f>
        <x:v>No</x:v>
      </x:c>
      <x:c r="AB619" s="4" t="str">
        <x:f>INDEX(Respuestas!$G$618:$G$645,MATCH(A619,Respuestas!$A$618:$A$645,0))</x:f>
        <x:v>Sí</x:v>
      </x:c>
      <x:c r="AC619" s="4" t="str">
        <x:f>INDEX(Respuestas!$H$618:$H$645,MATCH(A619,Respuestas!$A$618:$A$645,0))</x:f>
        <x:v>No</x:v>
      </x:c>
      <x:c r="AD619" s="4" t="str">
        <x:f>INDEX(Respuestas!$I$618:$I$645,MATCH(A619,Respuestas!$A$618:$A$645,0))</x:f>
        <x:v>Sí</x:v>
      </x:c>
      <x:c r="AE619" s="4" t="str">
        <x:f>INDEX(Respuestas!$J$618:$J$645,MATCH(A619,Respuestas!$A$618:$A$645,0))</x:f>
        <x:v>G1</x:v>
      </x:c>
      <x:c r="AF619" s="4" t="str">
        <x:v>normalizada_v1</x:v>
      </x:c>
      <x:c r="AG619" s="4" t="n">
        <x:f>COUNTIFS($B$2:$B$1513,B619,$C$2:$C$1513,C619,$D$2:$D$1513,D619)</x:f>
        <x:v>28</x:v>
      </x:c>
      <x:c r="AH619" s="4" t="n">
        <x:f>COUNTIFS(Relaciones!$D$7991:$D$8425,A619,Relaciones!$F$7991:$F$8425,"prediccion_amistad")</x:f>
        <x:v>6</x:v>
      </x:c>
      <x:c r="AI619" s="4" t="n">
        <x:f>SUMIFS(Relaciones!$H$7991:$H$8425,Relaciones!$D$7991:$D$8425,A619,Relaciones!$F$7991:$F$8425,"prediccion_amistad")</x:f>
        <x:v>5</x:v>
      </x:c>
      <x:c r="AJ619" s="4" t="n">
        <x:f>COUNTIFS(Relaciones!$D$7991:$D$8425,A619,Relaciones!$F$7991:$F$8425,"prediccion_rechazo")</x:f>
        <x:v>2</x:v>
      </x:c>
      <x:c r="AK619" s="4" t="n">
        <x:f>SUMIFS(Relaciones!$H$7991:$H$8425,Relaciones!$D$7991:$D$8425,A619,Relaciones!$F$7991:$F$8425,"prediccion_rechazo")</x:f>
        <x:v>1</x:v>
      </x:c>
      <x:c r="AL619" s="4" t="n">
        <x:v>0.5060858070873788</x:v>
      </x:c>
    </x:row>
    <x:row r="620" ht="23" customHeight="1">
      <x:c r="A620" s="13" t="str">
        <x:v>00619</x:v>
      </x:c>
      <x:c r="B620" s="4" t="str">
        <x:v>Sevilla</x:v>
      </x:c>
      <x:c r="C620" s="4" t="str">
        <x:v>1.º Bachillerato</x:v>
      </x:c>
      <x:c r="D620" s="4" t="str">
        <x:v>B</x:v>
      </x:c>
      <x:c r="E620" s="4" t="str">
        <x:v>alumna</x:v>
      </x:c>
      <x:c r="F620" s="14" t="n">
        <x:f>IF((AG620-1)=0,"",ROUND(10*Q620/(AG620-1),1))</x:f>
        <x:v>2.2</x:v>
      </x:c>
      <x:c r="G620" s="14" t="n">
        <x:f>IF((AG620-1)=0,"",ROUND(10*R620/(AG620-1),1))</x:f>
        <x:v>2.6</x:v>
      </x:c>
      <x:c r="H620" s="14" t="n">
        <x:f>IF(R620=0,"",ROUND(10*S620/R620,1))</x:f>
        <x:v>8.6</x:v>
      </x:c>
      <x:c r="I620" s="14" t="n">
        <x:f>IF(AH620=0,"",ROUND(10*AI620/AH620,1))</x:f>
        <x:v>10</x:v>
      </x:c>
      <x:c r="J620" s="14" t="n">
        <x:f>IF((AG620-1)=0,"",ROUND(10*T620/(AG620-1),1))</x:f>
        <x:v>0</x:v>
      </x:c>
      <x:c r="K620" s="14" t="n">
        <x:f>IF((AG620-1)=0,"",ROUND(10*U620/(AG620-1),1))</x:f>
        <x:v>0.4</x:v>
      </x:c>
      <x:c r="L620" s="14" t="n">
        <x:f>IF(U620=0,"",ROUND(10*V620/U620,1))</x:f>
        <x:v>0</x:v>
      </x:c>
      <x:c r="M620" s="14" t="str">
        <x:f>IF(AJ620=0,"",ROUND(10*AK620/AJ620,1))</x:f>
      </x:c>
      <x:c r="N620" s="14" t="n">
        <x:f>ROUND(10*W620/12,1)</x:f>
        <x:v>9.2</x:v>
      </x:c>
      <x:c r="O620" s="14" t="n">
        <x:f>ROUND(10*AL620,1)</x:f>
        <x:v>4.9</x:v>
      </x:c>
      <x:c r="P620" s="14" t="n">
        <x:f>IF((AG620-1)=0,"",ROUND(10*X620/(AG620-1),1))</x:f>
        <x:v>0</x:v>
      </x:c>
      <x:c r="Q620" s="15" t="n">
        <x:f>COUNTIFS(Relaciones!$E$7991:$E$8425,A620,Relaciones!$F$7991:$F$8425,"amistad")</x:f>
        <x:v>6</x:v>
      </x:c>
      <x:c r="R620" s="15" t="n">
        <x:f>COUNTIFS(Relaciones!$D$7991:$D$8425,A620,Relaciones!$F$7991:$F$8425,"amistad")</x:f>
        <x:v>7</x:v>
      </x:c>
      <x:c r="S620" s="15" t="n">
        <x:f>SUMIFS(Relaciones!$G$7991:$G$8425,Relaciones!$D$7991:$D$8425,A620,Relaciones!$F$7991:$F$8425,"amistad")</x:f>
        <x:v>6</x:v>
      </x:c>
      <x:c r="T620" s="15" t="n">
        <x:f>COUNTIFS(Relaciones!$E$7991:$E$8425,A620,Relaciones!$F$7991:$F$8425,"rechazo")</x:f>
        <x:v>0</x:v>
      </x:c>
      <x:c r="U620" s="15" t="n">
        <x:f>COUNTIFS(Relaciones!$D$7991:$D$8425,A620,Relaciones!$F$7991:$F$8425,"rechazo")</x:f>
        <x:v>1</x:v>
      </x:c>
      <x:c r="V620" s="15" t="n">
        <x:f>SUMIFS(Relaciones!$G$7991:$G$8425,Relaciones!$D$7991:$D$8425,A620,Relaciones!$F$7991:$F$8425,"rechazo")</x:f>
        <x:v>0</x:v>
      </x:c>
      <x:c r="W620" s="15" t="n">
        <x:f>SUM(INDEX(Respuestas!$B$618:$B$645,MATCH(A620,Respuestas!$A$618:$A$645,0)),INDEX(Respuestas!$C$618:$C$645,MATCH(A620,Respuestas!$A$618:$A$645,0)),INDEX(Respuestas!$D$618:$D$645,MATCH(A620,Respuestas!$A$618:$A$645,0)),INDEX(Respuestas!$E$618:$E$645,MATCH(A620,Respuestas!$A$618:$A$645,0)))</x:f>
        <x:v>11</x:v>
      </x:c>
      <x:c r="X620" s="15" t="n">
        <x:f>COUNTIFS(Relaciones!$E$7991:$E$8425,A620,Relaciones!$F$7991:$F$8425,"mediacion")</x:f>
        <x:v>0</x:v>
      </x:c>
      <x:c r="Y620" s="15" t="n">
        <x:f>COUNTIFS(Relaciones!$E$7991:$E$8425,A620,Relaciones!$F$7991:$F$8425,"mediacion_negativa")</x:f>
        <x:v>0</x:v>
      </x:c>
      <x:c r="Z620" s="15" t="n">
        <x:f>COUNTIFS(Relaciones!$E$7991:$E$8425,A620,Relaciones!$F$7991:$F$8425,"bullying")</x:f>
        <x:v>0</x:v>
      </x:c>
      <x:c r="AA620" s="4" t="str">
        <x:f>INDEX(Respuestas!$F$618:$F$645,MATCH(A620,Respuestas!$A$618:$A$645,0))</x:f>
        <x:v>No</x:v>
      </x:c>
      <x:c r="AB620" s="4" t="str">
        <x:f>INDEX(Respuestas!$G$618:$G$645,MATCH(A620,Respuestas!$A$618:$A$645,0))</x:f>
        <x:v>Sí</x:v>
      </x:c>
      <x:c r="AC620" s="4" t="str">
        <x:f>INDEX(Respuestas!$H$618:$H$645,MATCH(A620,Respuestas!$A$618:$A$645,0))</x:f>
        <x:v>No</x:v>
      </x:c>
      <x:c r="AD620" s="4" t="str">
        <x:f>INDEX(Respuestas!$I$618:$I$645,MATCH(A620,Respuestas!$A$618:$A$645,0))</x:f>
        <x:v>Sí</x:v>
      </x:c>
      <x:c r="AE620" s="4" t="str">
        <x:f>INDEX(Respuestas!$J$618:$J$645,MATCH(A620,Respuestas!$A$618:$A$645,0))</x:f>
        <x:v>G1</x:v>
      </x:c>
      <x:c r="AF620" s="4" t="str">
        <x:v>normalizada_v1</x:v>
      </x:c>
      <x:c r="AG620" s="4" t="n">
        <x:f>COUNTIFS($B$2:$B$1513,B620,$C$2:$C$1513,C620,$D$2:$D$1513,D620)</x:f>
        <x:v>28</x:v>
      </x:c>
      <x:c r="AH620" s="4" t="n">
        <x:f>COUNTIFS(Relaciones!$D$7991:$D$8425,A620,Relaciones!$F$7991:$F$8425,"prediccion_amistad")</x:f>
        <x:v>4</x:v>
      </x:c>
      <x:c r="AI620" s="4" t="n">
        <x:f>SUMIFS(Relaciones!$H$7991:$H$8425,Relaciones!$D$7991:$D$8425,A620,Relaciones!$F$7991:$F$8425,"prediccion_amistad")</x:f>
        <x:v>4</x:v>
      </x:c>
      <x:c r="AJ620" s="4" t="n">
        <x:f>COUNTIFS(Relaciones!$D$7991:$D$8425,A620,Relaciones!$F$7991:$F$8425,"prediccion_rechazo")</x:f>
        <x:v>0</x:v>
      </x:c>
      <x:c r="AK620" s="4" t="n">
        <x:f>SUMIFS(Relaciones!$H$7991:$H$8425,Relaciones!$D$7991:$D$8425,A620,Relaciones!$F$7991:$F$8425,"prediccion_rechazo")</x:f>
        <x:v>0</x:v>
      </x:c>
      <x:c r="AL620" s="4" t="n">
        <x:v>0.487410152981686</x:v>
      </x:c>
    </x:row>
    <x:row r="621" ht="23" customHeight="1">
      <x:c r="A621" s="13" t="str">
        <x:v>00620</x:v>
      </x:c>
      <x:c r="B621" s="4" t="str">
        <x:v>Sevilla</x:v>
      </x:c>
      <x:c r="C621" s="4" t="str">
        <x:v>1.º Bachillerato</x:v>
      </x:c>
      <x:c r="D621" s="4" t="str">
        <x:v>B</x:v>
      </x:c>
      <x:c r="E621" s="4" t="str">
        <x:v>alumno</x:v>
      </x:c>
      <x:c r="F621" s="14" t="n">
        <x:f>IF((AG621-1)=0,"",ROUND(10*Q621/(AG621-1),1))</x:f>
        <x:v>2.2</x:v>
      </x:c>
      <x:c r="G621" s="14" t="n">
        <x:f>IF((AG621-1)=0,"",ROUND(10*R621/(AG621-1),1))</x:f>
        <x:v>2.2</x:v>
      </x:c>
      <x:c r="H621" s="14" t="n">
        <x:f>IF(R621=0,"",ROUND(10*S621/R621,1))</x:f>
        <x:v>10</x:v>
      </x:c>
      <x:c r="I621" s="14" t="n">
        <x:f>IF(AH621=0,"",ROUND(10*AI621/AH621,1))</x:f>
        <x:v>10</x:v>
      </x:c>
      <x:c r="J621" s="14" t="n">
        <x:f>IF((AG621-1)=0,"",ROUND(10*T621/(AG621-1),1))</x:f>
        <x:v>0.4</x:v>
      </x:c>
      <x:c r="K621" s="14" t="n">
        <x:f>IF((AG621-1)=0,"",ROUND(10*U621/(AG621-1),1))</x:f>
        <x:v>0.4</x:v>
      </x:c>
      <x:c r="L621" s="14" t="n">
        <x:f>IF(U621=0,"",ROUND(10*V621/U621,1))</x:f>
        <x:v>0</x:v>
      </x:c>
      <x:c r="M621" s="14" t="str">
        <x:f>IF(AJ621=0,"",ROUND(10*AK621/AJ621,1))</x:f>
      </x:c>
      <x:c r="N621" s="14" t="n">
        <x:f>ROUND(10*W621/12,1)</x:f>
        <x:v>10</x:v>
      </x:c>
      <x:c r="O621" s="14" t="n">
        <x:f>ROUND(10*AL621,1)</x:f>
        <x:v>4.5</x:v>
      </x:c>
      <x:c r="P621" s="14" t="n">
        <x:f>IF((AG621-1)=0,"",ROUND(10*X621/(AG621-1),1))</x:f>
        <x:v>0</x:v>
      </x:c>
      <x:c r="Q621" s="15" t="n">
        <x:f>COUNTIFS(Relaciones!$E$7991:$E$8425,A621,Relaciones!$F$7991:$F$8425,"amistad")</x:f>
        <x:v>6</x:v>
      </x:c>
      <x:c r="R621" s="15" t="n">
        <x:f>COUNTIFS(Relaciones!$D$7991:$D$8425,A621,Relaciones!$F$7991:$F$8425,"amistad")</x:f>
        <x:v>6</x:v>
      </x:c>
      <x:c r="S621" s="15" t="n">
        <x:f>SUMIFS(Relaciones!$G$7991:$G$8425,Relaciones!$D$7991:$D$8425,A621,Relaciones!$F$7991:$F$8425,"amistad")</x:f>
        <x:v>6</x:v>
      </x:c>
      <x:c r="T621" s="15" t="n">
        <x:f>COUNTIFS(Relaciones!$E$7991:$E$8425,A621,Relaciones!$F$7991:$F$8425,"rechazo")</x:f>
        <x:v>1</x:v>
      </x:c>
      <x:c r="U621" s="15" t="n">
        <x:f>COUNTIFS(Relaciones!$D$7991:$D$8425,A621,Relaciones!$F$7991:$F$8425,"rechazo")</x:f>
        <x:v>1</x:v>
      </x:c>
      <x:c r="V621" s="15" t="n">
        <x:f>SUMIFS(Relaciones!$G$7991:$G$8425,Relaciones!$D$7991:$D$8425,A621,Relaciones!$F$7991:$F$8425,"rechazo")</x:f>
        <x:v>0</x:v>
      </x:c>
      <x:c r="W621" s="15" t="n">
        <x:f>SUM(INDEX(Respuestas!$B$618:$B$645,MATCH(A621,Respuestas!$A$618:$A$645,0)),INDEX(Respuestas!$C$618:$C$645,MATCH(A621,Respuestas!$A$618:$A$645,0)),INDEX(Respuestas!$D$618:$D$645,MATCH(A621,Respuestas!$A$618:$A$645,0)),INDEX(Respuestas!$E$618:$E$645,MATCH(A621,Respuestas!$A$618:$A$645,0)))</x:f>
        <x:v>12</x:v>
      </x:c>
      <x:c r="X621" s="15" t="n">
        <x:f>COUNTIFS(Relaciones!$E$7991:$E$8425,A621,Relaciones!$F$7991:$F$8425,"mediacion")</x:f>
        <x:v>0</x:v>
      </x:c>
      <x:c r="Y621" s="15" t="n">
        <x:f>COUNTIFS(Relaciones!$E$7991:$E$8425,A621,Relaciones!$F$7991:$F$8425,"mediacion_negativa")</x:f>
        <x:v>0</x:v>
      </x:c>
      <x:c r="Z621" s="15" t="n">
        <x:f>COUNTIFS(Relaciones!$E$7991:$E$8425,A621,Relaciones!$F$7991:$F$8425,"bullying")</x:f>
        <x:v>0</x:v>
      </x:c>
      <x:c r="AA621" s="4" t="str">
        <x:f>INDEX(Respuestas!$F$618:$F$645,MATCH(A621,Respuestas!$A$618:$A$645,0))</x:f>
        <x:v>No</x:v>
      </x:c>
      <x:c r="AB621" s="4" t="str">
        <x:f>INDEX(Respuestas!$G$618:$G$645,MATCH(A621,Respuestas!$A$618:$A$645,0))</x:f>
        <x:v>Sí</x:v>
      </x:c>
      <x:c r="AC621" s="4" t="str">
        <x:f>INDEX(Respuestas!$H$618:$H$645,MATCH(A621,Respuestas!$A$618:$A$645,0))</x:f>
        <x:v>No</x:v>
      </x:c>
      <x:c r="AD621" s="4" t="str">
        <x:f>INDEX(Respuestas!$I$618:$I$645,MATCH(A621,Respuestas!$A$618:$A$645,0))</x:f>
        <x:v>Sí</x:v>
      </x:c>
      <x:c r="AE621" s="4" t="str">
        <x:f>INDEX(Respuestas!$J$618:$J$645,MATCH(A621,Respuestas!$A$618:$A$645,0))</x:f>
        <x:v>G1</x:v>
      </x:c>
      <x:c r="AF621" s="4" t="str">
        <x:v>normalizada_v1</x:v>
      </x:c>
      <x:c r="AG621" s="4" t="n">
        <x:f>COUNTIFS($B$2:$B$1513,B621,$C$2:$C$1513,C621,$D$2:$D$1513,D621)</x:f>
        <x:v>28</x:v>
      </x:c>
      <x:c r="AH621" s="4" t="n">
        <x:f>COUNTIFS(Relaciones!$D$7991:$D$8425,A621,Relaciones!$F$7991:$F$8425,"prediccion_amistad")</x:f>
        <x:v>4</x:v>
      </x:c>
      <x:c r="AI621" s="4" t="n">
        <x:f>SUMIFS(Relaciones!$H$7991:$H$8425,Relaciones!$D$7991:$D$8425,A621,Relaciones!$F$7991:$F$8425,"prediccion_amistad")</x:f>
        <x:v>4</x:v>
      </x:c>
      <x:c r="AJ621" s="4" t="n">
        <x:f>COUNTIFS(Relaciones!$D$7991:$D$8425,A621,Relaciones!$F$7991:$F$8425,"prediccion_rechazo")</x:f>
        <x:v>0</x:v>
      </x:c>
      <x:c r="AK621" s="4" t="n">
        <x:f>SUMIFS(Relaciones!$H$7991:$H$8425,Relaciones!$D$7991:$D$8425,A621,Relaciones!$F$7991:$F$8425,"prediccion_rechazo")</x:f>
        <x:v>0</x:v>
      </x:c>
      <x:c r="AL621" s="4" t="n">
        <x:v>0.4496506706736114</x:v>
      </x:c>
    </x:row>
    <x:row r="622" ht="23" customHeight="1">
      <x:c r="A622" s="13" t="str">
        <x:v>00621</x:v>
      </x:c>
      <x:c r="B622" s="4" t="str">
        <x:v>Sevilla</x:v>
      </x:c>
      <x:c r="C622" s="4" t="str">
        <x:v>1.º Bachillerato</x:v>
      </x:c>
      <x:c r="D622" s="4" t="str">
        <x:v>B</x:v>
      </x:c>
      <x:c r="E622" s="4" t="str">
        <x:v>alumna</x:v>
      </x:c>
      <x:c r="F622" s="14" t="n">
        <x:f>IF((AG622-1)=0,"",ROUND(10*Q622/(AG622-1),1))</x:f>
        <x:v>2.2</x:v>
      </x:c>
      <x:c r="G622" s="14" t="n">
        <x:f>IF((AG622-1)=0,"",ROUND(10*R622/(AG622-1),1))</x:f>
        <x:v>2.6</x:v>
      </x:c>
      <x:c r="H622" s="14" t="n">
        <x:f>IF(R622=0,"",ROUND(10*S622/R622,1))</x:f>
        <x:v>8.6</x:v>
      </x:c>
      <x:c r="I622" s="14" t="n">
        <x:f>IF(AH622=0,"",ROUND(10*AI622/AH622,1))</x:f>
        <x:v>8.3</x:v>
      </x:c>
      <x:c r="J622" s="14" t="n">
        <x:f>IF((AG622-1)=0,"",ROUND(10*T622/(AG622-1),1))</x:f>
        <x:v>0</x:v>
      </x:c>
      <x:c r="K622" s="14" t="n">
        <x:f>IF((AG622-1)=0,"",ROUND(10*U622/(AG622-1),1))</x:f>
        <x:v>0.4</x:v>
      </x:c>
      <x:c r="L622" s="14" t="n">
        <x:f>IF(U622=0,"",ROUND(10*V622/U622,1))</x:f>
        <x:v>0</x:v>
      </x:c>
      <x:c r="M622" s="14" t="n">
        <x:f>IF(AJ622=0,"",ROUND(10*AK622/AJ622,1))</x:f>
        <x:v>0</x:v>
      </x:c>
      <x:c r="N622" s="14" t="n">
        <x:f>ROUND(10*W622/12,1)</x:f>
        <x:v>7.5</x:v>
      </x:c>
      <x:c r="O622" s="14" t="n">
        <x:f>ROUND(10*AL622,1)</x:f>
        <x:v>5.1</x:v>
      </x:c>
      <x:c r="P622" s="14" t="n">
        <x:f>IF((AG622-1)=0,"",ROUND(10*X622/(AG622-1),1))</x:f>
        <x:v>0</x:v>
      </x:c>
      <x:c r="Q622" s="15" t="n">
        <x:f>COUNTIFS(Relaciones!$E$7991:$E$8425,A622,Relaciones!$F$7991:$F$8425,"amistad")</x:f>
        <x:v>6</x:v>
      </x:c>
      <x:c r="R622" s="15" t="n">
        <x:f>COUNTIFS(Relaciones!$D$7991:$D$8425,A622,Relaciones!$F$7991:$F$8425,"amistad")</x:f>
        <x:v>7</x:v>
      </x:c>
      <x:c r="S622" s="15" t="n">
        <x:f>SUMIFS(Relaciones!$G$7991:$G$8425,Relaciones!$D$7991:$D$8425,A622,Relaciones!$F$7991:$F$8425,"amistad")</x:f>
        <x:v>6</x:v>
      </x:c>
      <x:c r="T622" s="15" t="n">
        <x:f>COUNTIFS(Relaciones!$E$7991:$E$8425,A622,Relaciones!$F$7991:$F$8425,"rechazo")</x:f>
        <x:v>0</x:v>
      </x:c>
      <x:c r="U622" s="15" t="n">
        <x:f>COUNTIFS(Relaciones!$D$7991:$D$8425,A622,Relaciones!$F$7991:$F$8425,"rechazo")</x:f>
        <x:v>1</x:v>
      </x:c>
      <x:c r="V622" s="15" t="n">
        <x:f>SUMIFS(Relaciones!$G$7991:$G$8425,Relaciones!$D$7991:$D$8425,A622,Relaciones!$F$7991:$F$8425,"rechazo")</x:f>
        <x:v>0</x:v>
      </x:c>
      <x:c r="W622" s="15" t="n">
        <x:f>SUM(INDEX(Respuestas!$B$618:$B$645,MATCH(A622,Respuestas!$A$618:$A$645,0)),INDEX(Respuestas!$C$618:$C$645,MATCH(A622,Respuestas!$A$618:$A$645,0)),INDEX(Respuestas!$D$618:$D$645,MATCH(A622,Respuestas!$A$618:$A$645,0)),INDEX(Respuestas!$E$618:$E$645,MATCH(A622,Respuestas!$A$618:$A$645,0)))</x:f>
        <x:v>9</x:v>
      </x:c>
      <x:c r="X622" s="15" t="n">
        <x:f>COUNTIFS(Relaciones!$E$7991:$E$8425,A622,Relaciones!$F$7991:$F$8425,"mediacion")</x:f>
        <x:v>0</x:v>
      </x:c>
      <x:c r="Y622" s="15" t="n">
        <x:f>COUNTIFS(Relaciones!$E$7991:$E$8425,A622,Relaciones!$F$7991:$F$8425,"mediacion_negativa")</x:f>
        <x:v>0</x:v>
      </x:c>
      <x:c r="Z622" s="15" t="n">
        <x:f>COUNTIFS(Relaciones!$E$7991:$E$8425,A622,Relaciones!$F$7991:$F$8425,"bullying")</x:f>
        <x:v>0</x:v>
      </x:c>
      <x:c r="AA622" s="4" t="str">
        <x:f>INDEX(Respuestas!$F$618:$F$645,MATCH(A622,Respuestas!$A$618:$A$645,0))</x:f>
        <x:v>No</x:v>
      </x:c>
      <x:c r="AB622" s="4" t="str">
        <x:f>INDEX(Respuestas!$G$618:$G$645,MATCH(A622,Respuestas!$A$618:$A$645,0))</x:f>
        <x:v>Sí</x:v>
      </x:c>
      <x:c r="AC622" s="4" t="str">
        <x:f>INDEX(Respuestas!$H$618:$H$645,MATCH(A622,Respuestas!$A$618:$A$645,0))</x:f>
        <x:v>No</x:v>
      </x:c>
      <x:c r="AD622" s="4" t="str">
        <x:f>INDEX(Respuestas!$I$618:$I$645,MATCH(A622,Respuestas!$A$618:$A$645,0))</x:f>
        <x:v>Sí</x:v>
      </x:c>
      <x:c r="AE622" s="4" t="str">
        <x:f>INDEX(Respuestas!$J$618:$J$645,MATCH(A622,Respuestas!$A$618:$A$645,0))</x:f>
        <x:v>G1</x:v>
      </x:c>
      <x:c r="AF622" s="4" t="str">
        <x:v>normalizada_v1</x:v>
      </x:c>
      <x:c r="AG622" s="4" t="n">
        <x:f>COUNTIFS($B$2:$B$1513,B622,$C$2:$C$1513,C622,$D$2:$D$1513,D622)</x:f>
        <x:v>28</x:v>
      </x:c>
      <x:c r="AH622" s="4" t="n">
        <x:f>COUNTIFS(Relaciones!$D$7991:$D$8425,A622,Relaciones!$F$7991:$F$8425,"prediccion_amistad")</x:f>
        <x:v>6</x:v>
      </x:c>
      <x:c r="AI622" s="4" t="n">
        <x:f>SUMIFS(Relaciones!$H$7991:$H$8425,Relaciones!$D$7991:$D$8425,A622,Relaciones!$F$7991:$F$8425,"prediccion_amistad")</x:f>
        <x:v>5</x:v>
      </x:c>
      <x:c r="AJ622" s="4" t="n">
        <x:f>COUNTIFS(Relaciones!$D$7991:$D$8425,A622,Relaciones!$F$7991:$F$8425,"prediccion_rechazo")</x:f>
        <x:v>1</x:v>
      </x:c>
      <x:c r="AK622" s="4" t="n">
        <x:f>SUMIFS(Relaciones!$H$7991:$H$8425,Relaciones!$D$7991:$D$8425,A622,Relaciones!$F$7991:$F$8425,"prediccion_rechazo")</x:f>
        <x:v>0</x:v>
      </x:c>
      <x:c r="AL622" s="4" t="n">
        <x:v>0.5080884544416964</x:v>
      </x:c>
    </x:row>
    <x:row r="623" ht="23" customHeight="1">
      <x:c r="A623" s="13" t="str">
        <x:v>00622</x:v>
      </x:c>
      <x:c r="B623" s="4" t="str">
        <x:v>Sevilla</x:v>
      </x:c>
      <x:c r="C623" s="4" t="str">
        <x:v>1.º Bachillerato</x:v>
      </x:c>
      <x:c r="D623" s="4" t="str">
        <x:v>B</x:v>
      </x:c>
      <x:c r="E623" s="4" t="str">
        <x:v>alumno</x:v>
      </x:c>
      <x:c r="F623" s="14" t="n">
        <x:f>IF((AG623-1)=0,"",ROUND(10*Q623/(AG623-1),1))</x:f>
        <x:v>2.2</x:v>
      </x:c>
      <x:c r="G623" s="14" t="n">
        <x:f>IF((AG623-1)=0,"",ROUND(10*R623/(AG623-1),1))</x:f>
        <x:v>2.6</x:v>
      </x:c>
      <x:c r="H623" s="14" t="n">
        <x:f>IF(R623=0,"",ROUND(10*S623/R623,1))</x:f>
        <x:v>8.6</x:v>
      </x:c>
      <x:c r="I623" s="14" t="n">
        <x:f>IF(AH623=0,"",ROUND(10*AI623/AH623,1))</x:f>
        <x:v>10</x:v>
      </x:c>
      <x:c r="J623" s="14" t="n">
        <x:f>IF((AG623-1)=0,"",ROUND(10*T623/(AG623-1),1))</x:f>
        <x:v>0.4</x:v>
      </x:c>
      <x:c r="K623" s="14" t="n">
        <x:f>IF((AG623-1)=0,"",ROUND(10*U623/(AG623-1),1))</x:f>
        <x:v>0.7</x:v>
      </x:c>
      <x:c r="L623" s="14" t="n">
        <x:f>IF(U623=0,"",ROUND(10*V623/U623,1))</x:f>
        <x:v>0</x:v>
      </x:c>
      <x:c r="M623" s="14" t="n">
        <x:f>IF(AJ623=0,"",ROUND(10*AK623/AJ623,1))</x:f>
        <x:v>10</x:v>
      </x:c>
      <x:c r="N623" s="14" t="n">
        <x:f>ROUND(10*W623/12,1)</x:f>
        <x:v>8.3</x:v>
      </x:c>
      <x:c r="O623" s="14" t="n">
        <x:f>ROUND(10*AL623,1)</x:f>
        <x:v>5.2</x:v>
      </x:c>
      <x:c r="P623" s="14" t="n">
        <x:f>IF((AG623-1)=0,"",ROUND(10*X623/(AG623-1),1))</x:f>
        <x:v>0</x:v>
      </x:c>
      <x:c r="Q623" s="15" t="n">
        <x:f>COUNTIFS(Relaciones!$E$7991:$E$8425,A623,Relaciones!$F$7991:$F$8425,"amistad")</x:f>
        <x:v>6</x:v>
      </x:c>
      <x:c r="R623" s="15" t="n">
        <x:f>COUNTIFS(Relaciones!$D$7991:$D$8425,A623,Relaciones!$F$7991:$F$8425,"amistad")</x:f>
        <x:v>7</x:v>
      </x:c>
      <x:c r="S623" s="15" t="n">
        <x:f>SUMIFS(Relaciones!$G$7991:$G$8425,Relaciones!$D$7991:$D$8425,A623,Relaciones!$F$7991:$F$8425,"amistad")</x:f>
        <x:v>6</x:v>
      </x:c>
      <x:c r="T623" s="15" t="n">
        <x:f>COUNTIFS(Relaciones!$E$7991:$E$8425,A623,Relaciones!$F$7991:$F$8425,"rechazo")</x:f>
        <x:v>1</x:v>
      </x:c>
      <x:c r="U623" s="15" t="n">
        <x:f>COUNTIFS(Relaciones!$D$7991:$D$8425,A623,Relaciones!$F$7991:$F$8425,"rechazo")</x:f>
        <x:v>2</x:v>
      </x:c>
      <x:c r="V623" s="15" t="n">
        <x:f>SUMIFS(Relaciones!$G$7991:$G$8425,Relaciones!$D$7991:$D$8425,A623,Relaciones!$F$7991:$F$8425,"rechazo")</x:f>
        <x:v>0</x:v>
      </x:c>
      <x:c r="W623" s="15" t="n">
        <x:f>SUM(INDEX(Respuestas!$B$618:$B$645,MATCH(A623,Respuestas!$A$618:$A$645,0)),INDEX(Respuestas!$C$618:$C$645,MATCH(A623,Respuestas!$A$618:$A$645,0)),INDEX(Respuestas!$D$618:$D$645,MATCH(A623,Respuestas!$A$618:$A$645,0)),INDEX(Respuestas!$E$618:$E$645,MATCH(A623,Respuestas!$A$618:$A$645,0)))</x:f>
        <x:v>10</x:v>
      </x:c>
      <x:c r="X623" s="15" t="n">
        <x:f>COUNTIFS(Relaciones!$E$7991:$E$8425,A623,Relaciones!$F$7991:$F$8425,"mediacion")</x:f>
        <x:v>0</x:v>
      </x:c>
      <x:c r="Y623" s="15" t="n">
        <x:f>COUNTIFS(Relaciones!$E$7991:$E$8425,A623,Relaciones!$F$7991:$F$8425,"mediacion_negativa")</x:f>
        <x:v>0</x:v>
      </x:c>
      <x:c r="Z623" s="15" t="n">
        <x:f>COUNTIFS(Relaciones!$E$7991:$E$8425,A623,Relaciones!$F$7991:$F$8425,"bullying")</x:f>
        <x:v>0</x:v>
      </x:c>
      <x:c r="AA623" s="4" t="str">
        <x:f>INDEX(Respuestas!$F$618:$F$645,MATCH(A623,Respuestas!$A$618:$A$645,0))</x:f>
        <x:v>No</x:v>
      </x:c>
      <x:c r="AB623" s="4" t="str">
        <x:f>INDEX(Respuestas!$G$618:$G$645,MATCH(A623,Respuestas!$A$618:$A$645,0))</x:f>
        <x:v>Sí</x:v>
      </x:c>
      <x:c r="AC623" s="4" t="str">
        <x:f>INDEX(Respuestas!$H$618:$H$645,MATCH(A623,Respuestas!$A$618:$A$645,0))</x:f>
        <x:v>No</x:v>
      </x:c>
      <x:c r="AD623" s="4" t="str">
        <x:f>INDEX(Respuestas!$I$618:$I$645,MATCH(A623,Respuestas!$A$618:$A$645,0))</x:f>
        <x:v>Sí</x:v>
      </x:c>
      <x:c r="AE623" s="4" t="str">
        <x:f>INDEX(Respuestas!$J$618:$J$645,MATCH(A623,Respuestas!$A$618:$A$645,0))</x:f>
        <x:v>G1</x:v>
      </x:c>
      <x:c r="AF623" s="4" t="str">
        <x:v>normalizada_v1</x:v>
      </x:c>
      <x:c r="AG623" s="4" t="n">
        <x:f>COUNTIFS($B$2:$B$1513,B623,$C$2:$C$1513,C623,$D$2:$D$1513,D623)</x:f>
        <x:v>28</x:v>
      </x:c>
      <x:c r="AH623" s="4" t="n">
        <x:f>COUNTIFS(Relaciones!$D$7991:$D$8425,A623,Relaciones!$F$7991:$F$8425,"prediccion_amistad")</x:f>
        <x:v>5</x:v>
      </x:c>
      <x:c r="AI623" s="4" t="n">
        <x:f>SUMIFS(Relaciones!$H$7991:$H$8425,Relaciones!$D$7991:$D$8425,A623,Relaciones!$F$7991:$F$8425,"prediccion_amistad")</x:f>
        <x:v>5</x:v>
      </x:c>
      <x:c r="AJ623" s="4" t="n">
        <x:f>COUNTIFS(Relaciones!$D$7991:$D$8425,A623,Relaciones!$F$7991:$F$8425,"prediccion_rechazo")</x:f>
        <x:v>1</x:v>
      </x:c>
      <x:c r="AK623" s="4" t="n">
        <x:f>SUMIFS(Relaciones!$H$7991:$H$8425,Relaciones!$D$7991:$D$8425,A623,Relaciones!$F$7991:$F$8425,"prediccion_rechazo")</x:f>
        <x:v>1</x:v>
      </x:c>
      <x:c r="AL623" s="4" t="n">
        <x:v>0.5195531103902885</x:v>
      </x:c>
    </x:row>
    <x:row r="624" ht="23" customHeight="1">
      <x:c r="A624" s="13" t="str">
        <x:v>00623</x:v>
      </x:c>
      <x:c r="B624" s="4" t="str">
        <x:v>Sevilla</x:v>
      </x:c>
      <x:c r="C624" s="4" t="str">
        <x:v>1.º Bachillerato</x:v>
      </x:c>
      <x:c r="D624" s="4" t="str">
        <x:v>B</x:v>
      </x:c>
      <x:c r="E624" s="4" t="str">
        <x:v>alumna</x:v>
      </x:c>
      <x:c r="F624" s="14" t="n">
        <x:f>IF((AG624-1)=0,"",ROUND(10*Q624/(AG624-1),1))</x:f>
        <x:v>2.2</x:v>
      </x:c>
      <x:c r="G624" s="14" t="n">
        <x:f>IF((AG624-1)=0,"",ROUND(10*R624/(AG624-1),1))</x:f>
        <x:v>2.6</x:v>
      </x:c>
      <x:c r="H624" s="14" t="n">
        <x:f>IF(R624=0,"",ROUND(10*S624/R624,1))</x:f>
        <x:v>8.6</x:v>
      </x:c>
      <x:c r="I624" s="14" t="n">
        <x:f>IF(AH624=0,"",ROUND(10*AI624/AH624,1))</x:f>
        <x:v>10</x:v>
      </x:c>
      <x:c r="J624" s="14" t="n">
        <x:f>IF((AG624-1)=0,"",ROUND(10*T624/(AG624-1),1))</x:f>
        <x:v>0.4</x:v>
      </x:c>
      <x:c r="K624" s="14" t="n">
        <x:f>IF((AG624-1)=0,"",ROUND(10*U624/(AG624-1),1))</x:f>
        <x:v>0.4</x:v>
      </x:c>
      <x:c r="L624" s="14" t="n">
        <x:f>IF(U624=0,"",ROUND(10*V624/U624,1))</x:f>
        <x:v>10</x:v>
      </x:c>
      <x:c r="M624" s="14" t="n">
        <x:f>IF(AJ624=0,"",ROUND(10*AK624/AJ624,1))</x:f>
        <x:v>10</x:v>
      </x:c>
      <x:c r="N624" s="14" t="n">
        <x:f>ROUND(10*W624/12,1)</x:f>
        <x:v>9.2</x:v>
      </x:c>
      <x:c r="O624" s="14" t="n">
        <x:f>ROUND(10*AL624,1)</x:f>
        <x:v>5.2</x:v>
      </x:c>
      <x:c r="P624" s="14" t="n">
        <x:f>IF((AG624-1)=0,"",ROUND(10*X624/(AG624-1),1))</x:f>
        <x:v>0</x:v>
      </x:c>
      <x:c r="Q624" s="15" t="n">
        <x:f>COUNTIFS(Relaciones!$E$7991:$E$8425,A624,Relaciones!$F$7991:$F$8425,"amistad")</x:f>
        <x:v>6</x:v>
      </x:c>
      <x:c r="R624" s="15" t="n">
        <x:f>COUNTIFS(Relaciones!$D$7991:$D$8425,A624,Relaciones!$F$7991:$F$8425,"amistad")</x:f>
        <x:v>7</x:v>
      </x:c>
      <x:c r="S624" s="15" t="n">
        <x:f>SUMIFS(Relaciones!$G$7991:$G$8425,Relaciones!$D$7991:$D$8425,A624,Relaciones!$F$7991:$F$8425,"amistad")</x:f>
        <x:v>6</x:v>
      </x:c>
      <x:c r="T624" s="15" t="n">
        <x:f>COUNTIFS(Relaciones!$E$7991:$E$8425,A624,Relaciones!$F$7991:$F$8425,"rechazo")</x:f>
        <x:v>1</x:v>
      </x:c>
      <x:c r="U624" s="15" t="n">
        <x:f>COUNTIFS(Relaciones!$D$7991:$D$8425,A624,Relaciones!$F$7991:$F$8425,"rechazo")</x:f>
        <x:v>1</x:v>
      </x:c>
      <x:c r="V624" s="15" t="n">
        <x:f>SUMIFS(Relaciones!$G$7991:$G$8425,Relaciones!$D$7991:$D$8425,A624,Relaciones!$F$7991:$F$8425,"rechazo")</x:f>
        <x:v>1</x:v>
      </x:c>
      <x:c r="W624" s="15" t="n">
        <x:f>SUM(INDEX(Respuestas!$B$618:$B$645,MATCH(A624,Respuestas!$A$618:$A$645,0)),INDEX(Respuestas!$C$618:$C$645,MATCH(A624,Respuestas!$A$618:$A$645,0)),INDEX(Respuestas!$D$618:$D$645,MATCH(A624,Respuestas!$A$618:$A$645,0)),INDEX(Respuestas!$E$618:$E$645,MATCH(A624,Respuestas!$A$618:$A$645,0)))</x:f>
        <x:v>11</x:v>
      </x:c>
      <x:c r="X624" s="15" t="n">
        <x:f>COUNTIFS(Relaciones!$E$7991:$E$8425,A624,Relaciones!$F$7991:$F$8425,"mediacion")</x:f>
        <x:v>0</x:v>
      </x:c>
      <x:c r="Y624" s="15" t="n">
        <x:f>COUNTIFS(Relaciones!$E$7991:$E$8425,A624,Relaciones!$F$7991:$F$8425,"mediacion_negativa")</x:f>
        <x:v>0</x:v>
      </x:c>
      <x:c r="Z624" s="15" t="n">
        <x:f>COUNTIFS(Relaciones!$E$7991:$E$8425,A624,Relaciones!$F$7991:$F$8425,"bullying")</x:f>
        <x:v>0</x:v>
      </x:c>
      <x:c r="AA624" s="4" t="str">
        <x:f>INDEX(Respuestas!$F$618:$F$645,MATCH(A624,Respuestas!$A$618:$A$645,0))</x:f>
        <x:v>No</x:v>
      </x:c>
      <x:c r="AB624" s="4" t="str">
        <x:f>INDEX(Respuestas!$G$618:$G$645,MATCH(A624,Respuestas!$A$618:$A$645,0))</x:f>
        <x:v>Sí</x:v>
      </x:c>
      <x:c r="AC624" s="4" t="str">
        <x:f>INDEX(Respuestas!$H$618:$H$645,MATCH(A624,Respuestas!$A$618:$A$645,0))</x:f>
        <x:v>No</x:v>
      </x:c>
      <x:c r="AD624" s="4" t="str">
        <x:f>INDEX(Respuestas!$I$618:$I$645,MATCH(A624,Respuestas!$A$618:$A$645,0))</x:f>
        <x:v>Sí</x:v>
      </x:c>
      <x:c r="AE624" s="4" t="str">
        <x:f>INDEX(Respuestas!$J$618:$J$645,MATCH(A624,Respuestas!$A$618:$A$645,0))</x:f>
        <x:v>G1</x:v>
      </x:c>
      <x:c r="AF624" s="4" t="str">
        <x:v>normalizada_v1</x:v>
      </x:c>
      <x:c r="AG624" s="4" t="n">
        <x:f>COUNTIFS($B$2:$B$1513,B624,$C$2:$C$1513,C624,$D$2:$D$1513,D624)</x:f>
        <x:v>28</x:v>
      </x:c>
      <x:c r="AH624" s="4" t="n">
        <x:f>COUNTIFS(Relaciones!$D$7991:$D$8425,A624,Relaciones!$F$7991:$F$8425,"prediccion_amistad")</x:f>
        <x:v>4</x:v>
      </x:c>
      <x:c r="AI624" s="4" t="n">
        <x:f>SUMIFS(Relaciones!$H$7991:$H$8425,Relaciones!$D$7991:$D$8425,A624,Relaciones!$F$7991:$F$8425,"prediccion_amistad")</x:f>
        <x:v>4</x:v>
      </x:c>
      <x:c r="AJ624" s="4" t="n">
        <x:f>COUNTIFS(Relaciones!$D$7991:$D$8425,A624,Relaciones!$F$7991:$F$8425,"prediccion_rechazo")</x:f>
        <x:v>1</x:v>
      </x:c>
      <x:c r="AK624" s="4" t="n">
        <x:f>SUMIFS(Relaciones!$H$7991:$H$8425,Relaciones!$D$7991:$D$8425,A624,Relaciones!$F$7991:$F$8425,"prediccion_rechazo")</x:f>
        <x:v>1</x:v>
      </x:c>
      <x:c r="AL624" s="4" t="n">
        <x:v>0.5177365920158017</x:v>
      </x:c>
    </x:row>
    <x:row r="625" ht="23" customHeight="1">
      <x:c r="A625" s="13" t="str">
        <x:v>00624</x:v>
      </x:c>
      <x:c r="B625" s="4" t="str">
        <x:v>Sevilla</x:v>
      </x:c>
      <x:c r="C625" s="4" t="str">
        <x:v>1.º Bachillerato</x:v>
      </x:c>
      <x:c r="D625" s="4" t="str">
        <x:v>B</x:v>
      </x:c>
      <x:c r="E625" s="4" t="str">
        <x:v>alumno</x:v>
      </x:c>
      <x:c r="F625" s="14" t="n">
        <x:f>IF((AG625-1)=0,"",ROUND(10*Q625/(AG625-1),1))</x:f>
        <x:v>2.2</x:v>
      </x:c>
      <x:c r="G625" s="14" t="n">
        <x:f>IF((AG625-1)=0,"",ROUND(10*R625/(AG625-1),1))</x:f>
        <x:v>2.6</x:v>
      </x:c>
      <x:c r="H625" s="14" t="n">
        <x:f>IF(R625=0,"",ROUND(10*S625/R625,1))</x:f>
        <x:v>8.6</x:v>
      </x:c>
      <x:c r="I625" s="14" t="n">
        <x:f>IF(AH625=0,"",ROUND(10*AI625/AH625,1))</x:f>
        <x:v>8</x:v>
      </x:c>
      <x:c r="J625" s="14" t="n">
        <x:f>IF((AG625-1)=0,"",ROUND(10*T625/(AG625-1),1))</x:f>
        <x:v>0.4</x:v>
      </x:c>
      <x:c r="K625" s="14" t="n">
        <x:f>IF((AG625-1)=0,"",ROUND(10*U625/(AG625-1),1))</x:f>
        <x:v>0</x:v>
      </x:c>
      <x:c r="L625" s="14" t="str">
        <x:f>IF(U625=0,"",ROUND(10*V625/U625,1))</x:f>
      </x:c>
      <x:c r="M625" s="14" t="n">
        <x:f>IF(AJ625=0,"",ROUND(10*AK625/AJ625,1))</x:f>
        <x:v>0</x:v>
      </x:c>
      <x:c r="N625" s="14" t="n">
        <x:f>ROUND(10*W625/12,1)</x:f>
        <x:v>10</x:v>
      </x:c>
      <x:c r="O625" s="14" t="n">
        <x:f>ROUND(10*AL625,1)</x:f>
        <x:v>5.2</x:v>
      </x:c>
      <x:c r="P625" s="14" t="n">
        <x:f>IF((AG625-1)=0,"",ROUND(10*X625/(AG625-1),1))</x:f>
        <x:v>0</x:v>
      </x:c>
      <x:c r="Q625" s="15" t="n">
        <x:f>COUNTIFS(Relaciones!$E$7991:$E$8425,A625,Relaciones!$F$7991:$F$8425,"amistad")</x:f>
        <x:v>6</x:v>
      </x:c>
      <x:c r="R625" s="15" t="n">
        <x:f>COUNTIFS(Relaciones!$D$7991:$D$8425,A625,Relaciones!$F$7991:$F$8425,"amistad")</x:f>
        <x:v>7</x:v>
      </x:c>
      <x:c r="S625" s="15" t="n">
        <x:f>SUMIFS(Relaciones!$G$7991:$G$8425,Relaciones!$D$7991:$D$8425,A625,Relaciones!$F$7991:$F$8425,"amistad")</x:f>
        <x:v>6</x:v>
      </x:c>
      <x:c r="T625" s="15" t="n">
        <x:f>COUNTIFS(Relaciones!$E$7991:$E$8425,A625,Relaciones!$F$7991:$F$8425,"rechazo")</x:f>
        <x:v>1</x:v>
      </x:c>
      <x:c r="U625" s="15" t="n">
        <x:f>COUNTIFS(Relaciones!$D$7991:$D$8425,A625,Relaciones!$F$7991:$F$8425,"rechazo")</x:f>
        <x:v>0</x:v>
      </x:c>
      <x:c r="V625" s="15" t="n">
        <x:f>SUMIFS(Relaciones!$G$7991:$G$8425,Relaciones!$D$7991:$D$8425,A625,Relaciones!$F$7991:$F$8425,"rechazo")</x:f>
        <x:v>0</x:v>
      </x:c>
      <x:c r="W625" s="15" t="n">
        <x:f>SUM(INDEX(Respuestas!$B$618:$B$645,MATCH(A625,Respuestas!$A$618:$A$645,0)),INDEX(Respuestas!$C$618:$C$645,MATCH(A625,Respuestas!$A$618:$A$645,0)),INDEX(Respuestas!$D$618:$D$645,MATCH(A625,Respuestas!$A$618:$A$645,0)),INDEX(Respuestas!$E$618:$E$645,MATCH(A625,Respuestas!$A$618:$A$645,0)))</x:f>
        <x:v>12</x:v>
      </x:c>
      <x:c r="X625" s="15" t="n">
        <x:f>COUNTIFS(Relaciones!$E$7991:$E$8425,A625,Relaciones!$F$7991:$F$8425,"mediacion")</x:f>
        <x:v>0</x:v>
      </x:c>
      <x:c r="Y625" s="15" t="n">
        <x:f>COUNTIFS(Relaciones!$E$7991:$E$8425,A625,Relaciones!$F$7991:$F$8425,"mediacion_negativa")</x:f>
        <x:v>0</x:v>
      </x:c>
      <x:c r="Z625" s="15" t="n">
        <x:f>COUNTIFS(Relaciones!$E$7991:$E$8425,A625,Relaciones!$F$7991:$F$8425,"bullying")</x:f>
        <x:v>0</x:v>
      </x:c>
      <x:c r="AA625" s="4" t="str">
        <x:f>INDEX(Respuestas!$F$618:$F$645,MATCH(A625,Respuestas!$A$618:$A$645,0))</x:f>
        <x:v>No</x:v>
      </x:c>
      <x:c r="AB625" s="4" t="str">
        <x:f>INDEX(Respuestas!$G$618:$G$645,MATCH(A625,Respuestas!$A$618:$A$645,0))</x:f>
        <x:v>Sí</x:v>
      </x:c>
      <x:c r="AC625" s="4" t="str">
        <x:f>INDEX(Respuestas!$H$618:$H$645,MATCH(A625,Respuestas!$A$618:$A$645,0))</x:f>
        <x:v>No</x:v>
      </x:c>
      <x:c r="AD625" s="4" t="str">
        <x:f>INDEX(Respuestas!$I$618:$I$645,MATCH(A625,Respuestas!$A$618:$A$645,0))</x:f>
        <x:v>Sí</x:v>
      </x:c>
      <x:c r="AE625" s="4" t="str">
        <x:f>INDEX(Respuestas!$J$618:$J$645,MATCH(A625,Respuestas!$A$618:$A$645,0))</x:f>
        <x:v>G1</x:v>
      </x:c>
      <x:c r="AF625" s="4" t="str">
        <x:v>normalizada_v1</x:v>
      </x:c>
      <x:c r="AG625" s="4" t="n">
        <x:f>COUNTIFS($B$2:$B$1513,B625,$C$2:$C$1513,C625,$D$2:$D$1513,D625)</x:f>
        <x:v>28</x:v>
      </x:c>
      <x:c r="AH625" s="4" t="n">
        <x:f>COUNTIFS(Relaciones!$D$7991:$D$8425,A625,Relaciones!$F$7991:$F$8425,"prediccion_amistad")</x:f>
        <x:v>5</x:v>
      </x:c>
      <x:c r="AI625" s="4" t="n">
        <x:f>SUMIFS(Relaciones!$H$7991:$H$8425,Relaciones!$D$7991:$D$8425,A625,Relaciones!$F$7991:$F$8425,"prediccion_amistad")</x:f>
        <x:v>4</x:v>
      </x:c>
      <x:c r="AJ625" s="4" t="n">
        <x:f>COUNTIFS(Relaciones!$D$7991:$D$8425,A625,Relaciones!$F$7991:$F$8425,"prediccion_rechazo")</x:f>
        <x:v>1</x:v>
      </x:c>
      <x:c r="AK625" s="4" t="n">
        <x:f>SUMIFS(Relaciones!$H$7991:$H$8425,Relaciones!$D$7991:$D$8425,A625,Relaciones!$F$7991:$F$8425,"prediccion_rechazo")</x:f>
        <x:v>0</x:v>
      </x:c>
      <x:c r="AL625" s="4" t="n">
        <x:v>0.5202447113594106</x:v>
      </x:c>
    </x:row>
    <x:row r="626" ht="23" customHeight="1">
      <x:c r="A626" s="13" t="str">
        <x:v>00625</x:v>
      </x:c>
      <x:c r="B626" s="4" t="str">
        <x:v>Sevilla</x:v>
      </x:c>
      <x:c r="C626" s="4" t="str">
        <x:v>1.º Bachillerato</x:v>
      </x:c>
      <x:c r="D626" s="4" t="str">
        <x:v>B</x:v>
      </x:c>
      <x:c r="E626" s="4" t="str">
        <x:v>alumna</x:v>
      </x:c>
      <x:c r="F626" s="14" t="n">
        <x:f>IF((AG626-1)=0,"",ROUND(10*Q626/(AG626-1),1))</x:f>
        <x:v>2.2</x:v>
      </x:c>
      <x:c r="G626" s="14" t="n">
        <x:f>IF((AG626-1)=0,"",ROUND(10*R626/(AG626-1),1))</x:f>
        <x:v>2.6</x:v>
      </x:c>
      <x:c r="H626" s="14" t="n">
        <x:f>IF(R626=0,"",ROUND(10*S626/R626,1))</x:f>
        <x:v>8.6</x:v>
      </x:c>
      <x:c r="I626" s="14" t="n">
        <x:f>IF(AH626=0,"",ROUND(10*AI626/AH626,1))</x:f>
        <x:v>10</x:v>
      </x:c>
      <x:c r="J626" s="14" t="n">
        <x:f>IF((AG626-1)=0,"",ROUND(10*T626/(AG626-1),1))</x:f>
        <x:v>0</x:v>
      </x:c>
      <x:c r="K626" s="14" t="n">
        <x:f>IF((AG626-1)=0,"",ROUND(10*U626/(AG626-1),1))</x:f>
        <x:v>0.4</x:v>
      </x:c>
      <x:c r="L626" s="14" t="n">
        <x:f>IF(U626=0,"",ROUND(10*V626/U626,1))</x:f>
        <x:v>0</x:v>
      </x:c>
      <x:c r="M626" s="14" t="str">
        <x:f>IF(AJ626=0,"",ROUND(10*AK626/AJ626,1))</x:f>
      </x:c>
      <x:c r="N626" s="14" t="n">
        <x:f>ROUND(10*W626/12,1)</x:f>
        <x:v>7.5</x:v>
      </x:c>
      <x:c r="O626" s="14" t="n">
        <x:f>ROUND(10*AL626,1)</x:f>
        <x:v>5.2</x:v>
      </x:c>
      <x:c r="P626" s="14" t="n">
        <x:f>IF((AG626-1)=0,"",ROUND(10*X626/(AG626-1),1))</x:f>
        <x:v>0</x:v>
      </x:c>
      <x:c r="Q626" s="15" t="n">
        <x:f>COUNTIFS(Relaciones!$E$7991:$E$8425,A626,Relaciones!$F$7991:$F$8425,"amistad")</x:f>
        <x:v>6</x:v>
      </x:c>
      <x:c r="R626" s="15" t="n">
        <x:f>COUNTIFS(Relaciones!$D$7991:$D$8425,A626,Relaciones!$F$7991:$F$8425,"amistad")</x:f>
        <x:v>7</x:v>
      </x:c>
      <x:c r="S626" s="15" t="n">
        <x:f>SUMIFS(Relaciones!$G$7991:$G$8425,Relaciones!$D$7991:$D$8425,A626,Relaciones!$F$7991:$F$8425,"amistad")</x:f>
        <x:v>6</x:v>
      </x:c>
      <x:c r="T626" s="15" t="n">
        <x:f>COUNTIFS(Relaciones!$E$7991:$E$8425,A626,Relaciones!$F$7991:$F$8425,"rechazo")</x:f>
        <x:v>0</x:v>
      </x:c>
      <x:c r="U626" s="15" t="n">
        <x:f>COUNTIFS(Relaciones!$D$7991:$D$8425,A626,Relaciones!$F$7991:$F$8425,"rechazo")</x:f>
        <x:v>1</x:v>
      </x:c>
      <x:c r="V626" s="15" t="n">
        <x:f>SUMIFS(Relaciones!$G$7991:$G$8425,Relaciones!$D$7991:$D$8425,A626,Relaciones!$F$7991:$F$8425,"rechazo")</x:f>
        <x:v>0</x:v>
      </x:c>
      <x:c r="W626" s="15" t="n">
        <x:f>SUM(INDEX(Respuestas!$B$618:$B$645,MATCH(A626,Respuestas!$A$618:$A$645,0)),INDEX(Respuestas!$C$618:$C$645,MATCH(A626,Respuestas!$A$618:$A$645,0)),INDEX(Respuestas!$D$618:$D$645,MATCH(A626,Respuestas!$A$618:$A$645,0)),INDEX(Respuestas!$E$618:$E$645,MATCH(A626,Respuestas!$A$618:$A$645,0)))</x:f>
        <x:v>9</x:v>
      </x:c>
      <x:c r="X626" s="15" t="n">
        <x:f>COUNTIFS(Relaciones!$E$7991:$E$8425,A626,Relaciones!$F$7991:$F$8425,"mediacion")</x:f>
        <x:v>0</x:v>
      </x:c>
      <x:c r="Y626" s="15" t="n">
        <x:f>COUNTIFS(Relaciones!$E$7991:$E$8425,A626,Relaciones!$F$7991:$F$8425,"mediacion_negativa")</x:f>
        <x:v>0</x:v>
      </x:c>
      <x:c r="Z626" s="15" t="n">
        <x:f>COUNTIFS(Relaciones!$E$7991:$E$8425,A626,Relaciones!$F$7991:$F$8425,"bullying")</x:f>
        <x:v>0</x:v>
      </x:c>
      <x:c r="AA626" s="4" t="str">
        <x:f>INDEX(Respuestas!$F$618:$F$645,MATCH(A626,Respuestas!$A$618:$A$645,0))</x:f>
        <x:v>No</x:v>
      </x:c>
      <x:c r="AB626" s="4" t="str">
        <x:f>INDEX(Respuestas!$G$618:$G$645,MATCH(A626,Respuestas!$A$618:$A$645,0))</x:f>
        <x:v>Sí</x:v>
      </x:c>
      <x:c r="AC626" s="4" t="str">
        <x:f>INDEX(Respuestas!$H$618:$H$645,MATCH(A626,Respuestas!$A$618:$A$645,0))</x:f>
        <x:v>No</x:v>
      </x:c>
      <x:c r="AD626" s="4" t="str">
        <x:f>INDEX(Respuestas!$I$618:$I$645,MATCH(A626,Respuestas!$A$618:$A$645,0))</x:f>
        <x:v>Sí</x:v>
      </x:c>
      <x:c r="AE626" s="4" t="str">
        <x:f>INDEX(Respuestas!$J$618:$J$645,MATCH(A626,Respuestas!$A$618:$A$645,0))</x:f>
        <x:v>G1</x:v>
      </x:c>
      <x:c r="AF626" s="4" t="str">
        <x:v>normalizada_v1</x:v>
      </x:c>
      <x:c r="AG626" s="4" t="n">
        <x:f>COUNTIFS($B$2:$B$1513,B626,$C$2:$C$1513,C626,$D$2:$D$1513,D626)</x:f>
        <x:v>28</x:v>
      </x:c>
      <x:c r="AH626" s="4" t="n">
        <x:f>COUNTIFS(Relaciones!$D$7991:$D$8425,A626,Relaciones!$F$7991:$F$8425,"prediccion_amistad")</x:f>
        <x:v>5</x:v>
      </x:c>
      <x:c r="AI626" s="4" t="n">
        <x:f>SUMIFS(Relaciones!$H$7991:$H$8425,Relaciones!$D$7991:$D$8425,A626,Relaciones!$F$7991:$F$8425,"prediccion_amistad")</x:f>
        <x:v>5</x:v>
      </x:c>
      <x:c r="AJ626" s="4" t="n">
        <x:f>COUNTIFS(Relaciones!$D$7991:$D$8425,A626,Relaciones!$F$7991:$F$8425,"prediccion_rechazo")</x:f>
        <x:v>0</x:v>
      </x:c>
      <x:c r="AK626" s="4" t="n">
        <x:f>SUMIFS(Relaciones!$H$7991:$H$8425,Relaciones!$D$7991:$D$8425,A626,Relaciones!$F$7991:$F$8425,"prediccion_rechazo")</x:f>
        <x:v>0</x:v>
      </x:c>
      <x:c r="AL626" s="4" t="n">
        <x:v>0.5151393400963938</x:v>
      </x:c>
    </x:row>
    <x:row r="627" ht="23" customHeight="1">
      <x:c r="A627" s="13" t="str">
        <x:v>00626</x:v>
      </x:c>
      <x:c r="B627" s="4" t="str">
        <x:v>Sevilla</x:v>
      </x:c>
      <x:c r="C627" s="4" t="str">
        <x:v>1.º Bachillerato</x:v>
      </x:c>
      <x:c r="D627" s="4" t="str">
        <x:v>B</x:v>
      </x:c>
      <x:c r="E627" s="4" t="str">
        <x:v>alumno</x:v>
      </x:c>
      <x:c r="F627" s="14" t="n">
        <x:f>IF((AG627-1)=0,"",ROUND(10*Q627/(AG627-1),1))</x:f>
        <x:v>2.2</x:v>
      </x:c>
      <x:c r="G627" s="14" t="n">
        <x:f>IF((AG627-1)=0,"",ROUND(10*R627/(AG627-1),1))</x:f>
        <x:v>2.6</x:v>
      </x:c>
      <x:c r="H627" s="14" t="n">
        <x:f>IF(R627=0,"",ROUND(10*S627/R627,1))</x:f>
        <x:v>8.6</x:v>
      </x:c>
      <x:c r="I627" s="14" t="n">
        <x:f>IF(AH627=0,"",ROUND(10*AI627/AH627,1))</x:f>
        <x:v>10</x:v>
      </x:c>
      <x:c r="J627" s="14" t="n">
        <x:f>IF((AG627-1)=0,"",ROUND(10*T627/(AG627-1),1))</x:f>
        <x:v>0</x:v>
      </x:c>
      <x:c r="K627" s="14" t="n">
        <x:f>IF((AG627-1)=0,"",ROUND(10*U627/(AG627-1),1))</x:f>
        <x:v>0.4</x:v>
      </x:c>
      <x:c r="L627" s="14" t="n">
        <x:f>IF(U627=0,"",ROUND(10*V627/U627,1))</x:f>
        <x:v>0</x:v>
      </x:c>
      <x:c r="M627" s="14" t="str">
        <x:f>IF(AJ627=0,"",ROUND(10*AK627/AJ627,1))</x:f>
      </x:c>
      <x:c r="N627" s="14" t="n">
        <x:f>ROUND(10*W627/12,1)</x:f>
        <x:v>8.3</x:v>
      </x:c>
      <x:c r="O627" s="14" t="n">
        <x:f>ROUND(10*AL627,1)</x:f>
        <x:v>5.1</x:v>
      </x:c>
      <x:c r="P627" s="14" t="n">
        <x:f>IF((AG627-1)=0,"",ROUND(10*X627/(AG627-1),1))</x:f>
        <x:v>0</x:v>
      </x:c>
      <x:c r="Q627" s="15" t="n">
        <x:f>COUNTIFS(Relaciones!$E$7991:$E$8425,A627,Relaciones!$F$7991:$F$8425,"amistad")</x:f>
        <x:v>6</x:v>
      </x:c>
      <x:c r="R627" s="15" t="n">
        <x:f>COUNTIFS(Relaciones!$D$7991:$D$8425,A627,Relaciones!$F$7991:$F$8425,"amistad")</x:f>
        <x:v>7</x:v>
      </x:c>
      <x:c r="S627" s="15" t="n">
        <x:f>SUMIFS(Relaciones!$G$7991:$G$8425,Relaciones!$D$7991:$D$8425,A627,Relaciones!$F$7991:$F$8425,"amistad")</x:f>
        <x:v>6</x:v>
      </x:c>
      <x:c r="T627" s="15" t="n">
        <x:f>COUNTIFS(Relaciones!$E$7991:$E$8425,A627,Relaciones!$F$7991:$F$8425,"rechazo")</x:f>
        <x:v>0</x:v>
      </x:c>
      <x:c r="U627" s="15" t="n">
        <x:f>COUNTIFS(Relaciones!$D$7991:$D$8425,A627,Relaciones!$F$7991:$F$8425,"rechazo")</x:f>
        <x:v>1</x:v>
      </x:c>
      <x:c r="V627" s="15" t="n">
        <x:f>SUMIFS(Relaciones!$G$7991:$G$8425,Relaciones!$D$7991:$D$8425,A627,Relaciones!$F$7991:$F$8425,"rechazo")</x:f>
        <x:v>0</x:v>
      </x:c>
      <x:c r="W627" s="15" t="n">
        <x:f>SUM(INDEX(Respuestas!$B$618:$B$645,MATCH(A627,Respuestas!$A$618:$A$645,0)),INDEX(Respuestas!$C$618:$C$645,MATCH(A627,Respuestas!$A$618:$A$645,0)),INDEX(Respuestas!$D$618:$D$645,MATCH(A627,Respuestas!$A$618:$A$645,0)),INDEX(Respuestas!$E$618:$E$645,MATCH(A627,Respuestas!$A$618:$A$645,0)))</x:f>
        <x:v>10</x:v>
      </x:c>
      <x:c r="X627" s="15" t="n">
        <x:f>COUNTIFS(Relaciones!$E$7991:$E$8425,A627,Relaciones!$F$7991:$F$8425,"mediacion")</x:f>
        <x:v>0</x:v>
      </x:c>
      <x:c r="Y627" s="15" t="n">
        <x:f>COUNTIFS(Relaciones!$E$7991:$E$8425,A627,Relaciones!$F$7991:$F$8425,"mediacion_negativa")</x:f>
        <x:v>0</x:v>
      </x:c>
      <x:c r="Z627" s="15" t="n">
        <x:f>COUNTIFS(Relaciones!$E$7991:$E$8425,A627,Relaciones!$F$7991:$F$8425,"bullying")</x:f>
        <x:v>0</x:v>
      </x:c>
      <x:c r="AA627" s="4" t="str">
        <x:f>INDEX(Respuestas!$F$618:$F$645,MATCH(A627,Respuestas!$A$618:$A$645,0))</x:f>
        <x:v>No</x:v>
      </x:c>
      <x:c r="AB627" s="4" t="str">
        <x:f>INDEX(Respuestas!$G$618:$G$645,MATCH(A627,Respuestas!$A$618:$A$645,0))</x:f>
        <x:v>Sí</x:v>
      </x:c>
      <x:c r="AC627" s="4" t="str">
        <x:f>INDEX(Respuestas!$H$618:$H$645,MATCH(A627,Respuestas!$A$618:$A$645,0))</x:f>
        <x:v>No</x:v>
      </x:c>
      <x:c r="AD627" s="4" t="str">
        <x:f>INDEX(Respuestas!$I$618:$I$645,MATCH(A627,Respuestas!$A$618:$A$645,0))</x:f>
        <x:v>Sí</x:v>
      </x:c>
      <x:c r="AE627" s="4" t="str">
        <x:f>INDEX(Respuestas!$J$618:$J$645,MATCH(A627,Respuestas!$A$618:$A$645,0))</x:f>
        <x:v>G1</x:v>
      </x:c>
      <x:c r="AF627" s="4" t="str">
        <x:v>normalizada_v1</x:v>
      </x:c>
      <x:c r="AG627" s="4" t="n">
        <x:f>COUNTIFS($B$2:$B$1513,B627,$C$2:$C$1513,C627,$D$2:$D$1513,D627)</x:f>
        <x:v>28</x:v>
      </x:c>
      <x:c r="AH627" s="4" t="n">
        <x:f>COUNTIFS(Relaciones!$D$7991:$D$8425,A627,Relaciones!$F$7991:$F$8425,"prediccion_amistad")</x:f>
        <x:v>5</x:v>
      </x:c>
      <x:c r="AI627" s="4" t="n">
        <x:f>SUMIFS(Relaciones!$H$7991:$H$8425,Relaciones!$D$7991:$D$8425,A627,Relaciones!$F$7991:$F$8425,"prediccion_amistad")</x:f>
        <x:v>5</x:v>
      </x:c>
      <x:c r="AJ627" s="4" t="n">
        <x:f>COUNTIFS(Relaciones!$D$7991:$D$8425,A627,Relaciones!$F$7991:$F$8425,"prediccion_rechazo")</x:f>
        <x:v>0</x:v>
      </x:c>
      <x:c r="AK627" s="4" t="n">
        <x:f>SUMIFS(Relaciones!$H$7991:$H$8425,Relaciones!$D$7991:$D$8425,A627,Relaciones!$F$7991:$F$8425,"prediccion_rechazo")</x:f>
        <x:v>0</x:v>
      </x:c>
      <x:c r="AL627" s="4" t="n">
        <x:v>0.5107785360796675</x:v>
      </x:c>
    </x:row>
    <x:row r="628" ht="23" customHeight="1">
      <x:c r="A628" s="13" t="str">
        <x:v>00627</x:v>
      </x:c>
      <x:c r="B628" s="4" t="str">
        <x:v>Sevilla</x:v>
      </x:c>
      <x:c r="C628" s="4" t="str">
        <x:v>1.º Bachillerato</x:v>
      </x:c>
      <x:c r="D628" s="4" t="str">
        <x:v>B</x:v>
      </x:c>
      <x:c r="E628" s="4" t="str">
        <x:v>alumna</x:v>
      </x:c>
      <x:c r="F628" s="14" t="n">
        <x:f>IF((AG628-1)=0,"",ROUND(10*Q628/(AG628-1),1))</x:f>
        <x:v>2.2</x:v>
      </x:c>
      <x:c r="G628" s="14" t="n">
        <x:f>IF((AG628-1)=0,"",ROUND(10*R628/(AG628-1),1))</x:f>
        <x:v>2.6</x:v>
      </x:c>
      <x:c r="H628" s="14" t="n">
        <x:f>IF(R628=0,"",ROUND(10*S628/R628,1))</x:f>
        <x:v>8.6</x:v>
      </x:c>
      <x:c r="I628" s="14" t="n">
        <x:f>IF(AH628=0,"",ROUND(10*AI628/AH628,1))</x:f>
        <x:v>8</x:v>
      </x:c>
      <x:c r="J628" s="14" t="n">
        <x:f>IF((AG628-1)=0,"",ROUND(10*T628/(AG628-1),1))</x:f>
        <x:v>0</x:v>
      </x:c>
      <x:c r="K628" s="14" t="n">
        <x:f>IF((AG628-1)=0,"",ROUND(10*U628/(AG628-1),1))</x:f>
        <x:v>0.7</x:v>
      </x:c>
      <x:c r="L628" s="14" t="n">
        <x:f>IF(U628=0,"",ROUND(10*V628/U628,1))</x:f>
        <x:v>0</x:v>
      </x:c>
      <x:c r="M628" s="14" t="n">
        <x:f>IF(AJ628=0,"",ROUND(10*AK628/AJ628,1))</x:f>
        <x:v>0</x:v>
      </x:c>
      <x:c r="N628" s="14" t="n">
        <x:f>ROUND(10*W628/12,1)</x:f>
        <x:v>9.2</x:v>
      </x:c>
      <x:c r="O628" s="14" t="n">
        <x:f>ROUND(10*AL628,1)</x:f>
        <x:v>4.9</x:v>
      </x:c>
      <x:c r="P628" s="14" t="n">
        <x:f>IF((AG628-1)=0,"",ROUND(10*X628/(AG628-1),1))</x:f>
        <x:v>0</x:v>
      </x:c>
      <x:c r="Q628" s="15" t="n">
        <x:f>COUNTIFS(Relaciones!$E$7991:$E$8425,A628,Relaciones!$F$7991:$F$8425,"amistad")</x:f>
        <x:v>6</x:v>
      </x:c>
      <x:c r="R628" s="15" t="n">
        <x:f>COUNTIFS(Relaciones!$D$7991:$D$8425,A628,Relaciones!$F$7991:$F$8425,"amistad")</x:f>
        <x:v>7</x:v>
      </x:c>
      <x:c r="S628" s="15" t="n">
        <x:f>SUMIFS(Relaciones!$G$7991:$G$8425,Relaciones!$D$7991:$D$8425,A628,Relaciones!$F$7991:$F$8425,"amistad")</x:f>
        <x:v>6</x:v>
      </x:c>
      <x:c r="T628" s="15" t="n">
        <x:f>COUNTIFS(Relaciones!$E$7991:$E$8425,A628,Relaciones!$F$7991:$F$8425,"rechazo")</x:f>
        <x:v>0</x:v>
      </x:c>
      <x:c r="U628" s="15" t="n">
        <x:f>COUNTIFS(Relaciones!$D$7991:$D$8425,A628,Relaciones!$F$7991:$F$8425,"rechazo")</x:f>
        <x:v>2</x:v>
      </x:c>
      <x:c r="V628" s="15" t="n">
        <x:f>SUMIFS(Relaciones!$G$7991:$G$8425,Relaciones!$D$7991:$D$8425,A628,Relaciones!$F$7991:$F$8425,"rechazo")</x:f>
        <x:v>0</x:v>
      </x:c>
      <x:c r="W628" s="15" t="n">
        <x:f>SUM(INDEX(Respuestas!$B$618:$B$645,MATCH(A628,Respuestas!$A$618:$A$645,0)),INDEX(Respuestas!$C$618:$C$645,MATCH(A628,Respuestas!$A$618:$A$645,0)),INDEX(Respuestas!$D$618:$D$645,MATCH(A628,Respuestas!$A$618:$A$645,0)),INDEX(Respuestas!$E$618:$E$645,MATCH(A628,Respuestas!$A$618:$A$645,0)))</x:f>
        <x:v>11</x:v>
      </x:c>
      <x:c r="X628" s="15" t="n">
        <x:f>COUNTIFS(Relaciones!$E$7991:$E$8425,A628,Relaciones!$F$7991:$F$8425,"mediacion")</x:f>
        <x:v>0</x:v>
      </x:c>
      <x:c r="Y628" s="15" t="n">
        <x:f>COUNTIFS(Relaciones!$E$7991:$E$8425,A628,Relaciones!$F$7991:$F$8425,"mediacion_negativa")</x:f>
        <x:v>0</x:v>
      </x:c>
      <x:c r="Z628" s="15" t="n">
        <x:f>COUNTIFS(Relaciones!$E$7991:$E$8425,A628,Relaciones!$F$7991:$F$8425,"bullying")</x:f>
        <x:v>0</x:v>
      </x:c>
      <x:c r="AA628" s="4" t="str">
        <x:f>INDEX(Respuestas!$F$618:$F$645,MATCH(A628,Respuestas!$A$618:$A$645,0))</x:f>
        <x:v>No</x:v>
      </x:c>
      <x:c r="AB628" s="4" t="str">
        <x:f>INDEX(Respuestas!$G$618:$G$645,MATCH(A628,Respuestas!$A$618:$A$645,0))</x:f>
        <x:v>Sí</x:v>
      </x:c>
      <x:c r="AC628" s="4" t="str">
        <x:f>INDEX(Respuestas!$H$618:$H$645,MATCH(A628,Respuestas!$A$618:$A$645,0))</x:f>
        <x:v>No</x:v>
      </x:c>
      <x:c r="AD628" s="4" t="str">
        <x:f>INDEX(Respuestas!$I$618:$I$645,MATCH(A628,Respuestas!$A$618:$A$645,0))</x:f>
        <x:v>Sí</x:v>
      </x:c>
      <x:c r="AE628" s="4" t="str">
        <x:f>INDEX(Respuestas!$J$618:$J$645,MATCH(A628,Respuestas!$A$618:$A$645,0))</x:f>
        <x:v>G1</x:v>
      </x:c>
      <x:c r="AF628" s="4" t="str">
        <x:v>normalizada_v1</x:v>
      </x:c>
      <x:c r="AG628" s="4" t="n">
        <x:f>COUNTIFS($B$2:$B$1513,B628,$C$2:$C$1513,C628,$D$2:$D$1513,D628)</x:f>
        <x:v>28</x:v>
      </x:c>
      <x:c r="AH628" s="4" t="n">
        <x:f>COUNTIFS(Relaciones!$D$7991:$D$8425,A628,Relaciones!$F$7991:$F$8425,"prediccion_amistad")</x:f>
        <x:v>5</x:v>
      </x:c>
      <x:c r="AI628" s="4" t="n">
        <x:f>SUMIFS(Relaciones!$H$7991:$H$8425,Relaciones!$D$7991:$D$8425,A628,Relaciones!$F$7991:$F$8425,"prediccion_amistad")</x:f>
        <x:v>4</x:v>
      </x:c>
      <x:c r="AJ628" s="4" t="n">
        <x:f>COUNTIFS(Relaciones!$D$7991:$D$8425,A628,Relaciones!$F$7991:$F$8425,"prediccion_rechazo")</x:f>
        <x:v>1</x:v>
      </x:c>
      <x:c r="AK628" s="4" t="n">
        <x:f>SUMIFS(Relaciones!$H$7991:$H$8425,Relaciones!$D$7991:$D$8425,A628,Relaciones!$F$7991:$F$8425,"prediccion_rechazo")</x:f>
        <x:v>0</x:v>
      </x:c>
      <x:c r="AL628" s="4" t="n">
        <x:v>0.4857559982967623</x:v>
      </x:c>
    </x:row>
    <x:row r="629" ht="23" customHeight="1">
      <x:c r="A629" s="13" t="str">
        <x:v>00628</x:v>
      </x:c>
      <x:c r="B629" s="4" t="str">
        <x:v>Sevilla</x:v>
      </x:c>
      <x:c r="C629" s="4" t="str">
        <x:v>1.º Bachillerato</x:v>
      </x:c>
      <x:c r="D629" s="4" t="str">
        <x:v>B</x:v>
      </x:c>
      <x:c r="E629" s="4" t="str">
        <x:v>alumno</x:v>
      </x:c>
      <x:c r="F629" s="14" t="n">
        <x:f>IF((AG629-1)=0,"",ROUND(10*Q629/(AG629-1),1))</x:f>
        <x:v>2.2</x:v>
      </x:c>
      <x:c r="G629" s="14" t="n">
        <x:f>IF((AG629-1)=0,"",ROUND(10*R629/(AG629-1),1))</x:f>
        <x:v>2.2</x:v>
      </x:c>
      <x:c r="H629" s="14" t="n">
        <x:f>IF(R629=0,"",ROUND(10*S629/R629,1))</x:f>
        <x:v>10</x:v>
      </x:c>
      <x:c r="I629" s="14" t="n">
        <x:f>IF(AH629=0,"",ROUND(10*AI629/AH629,1))</x:f>
        <x:v>10</x:v>
      </x:c>
      <x:c r="J629" s="14" t="n">
        <x:f>IF((AG629-1)=0,"",ROUND(10*T629/(AG629-1),1))</x:f>
        <x:v>0.4</x:v>
      </x:c>
      <x:c r="K629" s="14" t="n">
        <x:f>IF((AG629-1)=0,"",ROUND(10*U629/(AG629-1),1))</x:f>
        <x:v>0.4</x:v>
      </x:c>
      <x:c r="L629" s="14" t="n">
        <x:f>IF(U629=0,"",ROUND(10*V629/U629,1))</x:f>
        <x:v>10</x:v>
      </x:c>
      <x:c r="M629" s="14" t="str">
        <x:f>IF(AJ629=0,"",ROUND(10*AK629/AJ629,1))</x:f>
      </x:c>
      <x:c r="N629" s="14" t="n">
        <x:f>ROUND(10*W629/12,1)</x:f>
        <x:v>5</x:v>
      </x:c>
      <x:c r="O629" s="14" t="n">
        <x:f>ROUND(10*AL629,1)</x:f>
        <x:v>4.4</x:v>
      </x:c>
      <x:c r="P629" s="14" t="n">
        <x:f>IF((AG629-1)=0,"",ROUND(10*X629/(AG629-1),1))</x:f>
        <x:v>0</x:v>
      </x:c>
      <x:c r="Q629" s="15" t="n">
        <x:f>COUNTIFS(Relaciones!$E$7991:$E$8425,A629,Relaciones!$F$7991:$F$8425,"amistad")</x:f>
        <x:v>6</x:v>
      </x:c>
      <x:c r="R629" s="15" t="n">
        <x:f>COUNTIFS(Relaciones!$D$7991:$D$8425,A629,Relaciones!$F$7991:$F$8425,"amistad")</x:f>
        <x:v>6</x:v>
      </x:c>
      <x:c r="S629" s="15" t="n">
        <x:f>SUMIFS(Relaciones!$G$7991:$G$8425,Relaciones!$D$7991:$D$8425,A629,Relaciones!$F$7991:$F$8425,"amistad")</x:f>
        <x:v>6</x:v>
      </x:c>
      <x:c r="T629" s="15" t="n">
        <x:f>COUNTIFS(Relaciones!$E$7991:$E$8425,A629,Relaciones!$F$7991:$F$8425,"rechazo")</x:f>
        <x:v>1</x:v>
      </x:c>
      <x:c r="U629" s="15" t="n">
        <x:f>COUNTIFS(Relaciones!$D$7991:$D$8425,A629,Relaciones!$F$7991:$F$8425,"rechazo")</x:f>
        <x:v>1</x:v>
      </x:c>
      <x:c r="V629" s="15" t="n">
        <x:f>SUMIFS(Relaciones!$G$7991:$G$8425,Relaciones!$D$7991:$D$8425,A629,Relaciones!$F$7991:$F$8425,"rechazo")</x:f>
        <x:v>1</x:v>
      </x:c>
      <x:c r="W629" s="15" t="n">
        <x:f>SUM(INDEX(Respuestas!$B$618:$B$645,MATCH(A629,Respuestas!$A$618:$A$645,0)),INDEX(Respuestas!$C$618:$C$645,MATCH(A629,Respuestas!$A$618:$A$645,0)),INDEX(Respuestas!$D$618:$D$645,MATCH(A629,Respuestas!$A$618:$A$645,0)),INDEX(Respuestas!$E$618:$E$645,MATCH(A629,Respuestas!$A$618:$A$645,0)))</x:f>
        <x:v>6</x:v>
      </x:c>
      <x:c r="X629" s="15" t="n">
        <x:f>COUNTIFS(Relaciones!$E$7991:$E$8425,A629,Relaciones!$F$7991:$F$8425,"mediacion")</x:f>
        <x:v>0</x:v>
      </x:c>
      <x:c r="Y629" s="15" t="n">
        <x:f>COUNTIFS(Relaciones!$E$7991:$E$8425,A629,Relaciones!$F$7991:$F$8425,"mediacion_negativa")</x:f>
        <x:v>0</x:v>
      </x:c>
      <x:c r="Z629" s="15" t="n">
        <x:f>COUNTIFS(Relaciones!$E$7991:$E$8425,A629,Relaciones!$F$7991:$F$8425,"bullying")</x:f>
        <x:v>0</x:v>
      </x:c>
      <x:c r="AA629" s="4" t="str">
        <x:f>INDEX(Respuestas!$F$618:$F$645,MATCH(A629,Respuestas!$A$618:$A$645,0))</x:f>
        <x:v>No</x:v>
      </x:c>
      <x:c r="AB629" s="4" t="str">
        <x:f>INDEX(Respuestas!$G$618:$G$645,MATCH(A629,Respuestas!$A$618:$A$645,0))</x:f>
        <x:v>Sí</x:v>
      </x:c>
      <x:c r="AC629" s="4" t="str">
        <x:f>INDEX(Respuestas!$H$618:$H$645,MATCH(A629,Respuestas!$A$618:$A$645,0))</x:f>
        <x:v>No</x:v>
      </x:c>
      <x:c r="AD629" s="4" t="str">
        <x:f>INDEX(Respuestas!$I$618:$I$645,MATCH(A629,Respuestas!$A$618:$A$645,0))</x:f>
        <x:v>Sí</x:v>
      </x:c>
      <x:c r="AE629" s="4" t="str">
        <x:f>INDEX(Respuestas!$J$618:$J$645,MATCH(A629,Respuestas!$A$618:$A$645,0))</x:f>
        <x:v>G1</x:v>
      </x:c>
      <x:c r="AF629" s="4" t="str">
        <x:v>normalizada_v1</x:v>
      </x:c>
      <x:c r="AG629" s="4" t="n">
        <x:f>COUNTIFS($B$2:$B$1513,B629,$C$2:$C$1513,C629,$D$2:$D$1513,D629)</x:f>
        <x:v>28</x:v>
      </x:c>
      <x:c r="AH629" s="4" t="n">
        <x:f>COUNTIFS(Relaciones!$D$7991:$D$8425,A629,Relaciones!$F$7991:$F$8425,"prediccion_amistad")</x:f>
        <x:v>4</x:v>
      </x:c>
      <x:c r="AI629" s="4" t="n">
        <x:f>SUMIFS(Relaciones!$H$7991:$H$8425,Relaciones!$D$7991:$D$8425,A629,Relaciones!$F$7991:$F$8425,"prediccion_amistad")</x:f>
        <x:v>4</x:v>
      </x:c>
      <x:c r="AJ629" s="4" t="n">
        <x:f>COUNTIFS(Relaciones!$D$7991:$D$8425,A629,Relaciones!$F$7991:$F$8425,"prediccion_rechazo")</x:f>
        <x:v>0</x:v>
      </x:c>
      <x:c r="AK629" s="4" t="n">
        <x:f>SUMIFS(Relaciones!$H$7991:$H$8425,Relaciones!$D$7991:$D$8425,A629,Relaciones!$F$7991:$F$8425,"prediccion_rechazo")</x:f>
        <x:v>0</x:v>
      </x:c>
      <x:c r="AL629" s="4" t="n">
        <x:v>0.43815825505127337</x:v>
      </x:c>
    </x:row>
    <x:row r="630" ht="23" customHeight="1">
      <x:c r="A630" s="13" t="str">
        <x:v>00629</x:v>
      </x:c>
      <x:c r="B630" s="4" t="str">
        <x:v>Sevilla</x:v>
      </x:c>
      <x:c r="C630" s="4" t="str">
        <x:v>1.º Bachillerato</x:v>
      </x:c>
      <x:c r="D630" s="4" t="str">
        <x:v>B</x:v>
      </x:c>
      <x:c r="E630" s="4" t="str">
        <x:v>alumna</x:v>
      </x:c>
      <x:c r="F630" s="14" t="n">
        <x:f>IF((AG630-1)=0,"",ROUND(10*Q630/(AG630-1),1))</x:f>
        <x:v>2.2</x:v>
      </x:c>
      <x:c r="G630" s="14" t="n">
        <x:f>IF((AG630-1)=0,"",ROUND(10*R630/(AG630-1),1))</x:f>
        <x:v>2.6</x:v>
      </x:c>
      <x:c r="H630" s="14" t="n">
        <x:f>IF(R630=0,"",ROUND(10*S630/R630,1))</x:f>
        <x:v>8.6</x:v>
      </x:c>
      <x:c r="I630" s="14" t="n">
        <x:f>IF(AH630=0,"",ROUND(10*AI630/AH630,1))</x:f>
        <x:v>10</x:v>
      </x:c>
      <x:c r="J630" s="14" t="n">
        <x:f>IF((AG630-1)=0,"",ROUND(10*T630/(AG630-1),1))</x:f>
        <x:v>0</x:v>
      </x:c>
      <x:c r="K630" s="14" t="n">
        <x:f>IF((AG630-1)=0,"",ROUND(10*U630/(AG630-1),1))</x:f>
        <x:v>0.4</x:v>
      </x:c>
      <x:c r="L630" s="14" t="n">
        <x:f>IF(U630=0,"",ROUND(10*V630/U630,1))</x:f>
        <x:v>0</x:v>
      </x:c>
      <x:c r="M630" s="14" t="str">
        <x:f>IF(AJ630=0,"",ROUND(10*AK630/AJ630,1))</x:f>
      </x:c>
      <x:c r="N630" s="14" t="n">
        <x:f>ROUND(10*W630/12,1)</x:f>
        <x:v>7.5</x:v>
      </x:c>
      <x:c r="O630" s="14" t="n">
        <x:f>ROUND(10*AL630,1)</x:f>
        <x:v>4.7</x:v>
      </x:c>
      <x:c r="P630" s="14" t="n">
        <x:f>IF((AG630-1)=0,"",ROUND(10*X630/(AG630-1),1))</x:f>
        <x:v>0</x:v>
      </x:c>
      <x:c r="Q630" s="15" t="n">
        <x:f>COUNTIFS(Relaciones!$E$7991:$E$8425,A630,Relaciones!$F$7991:$F$8425,"amistad")</x:f>
        <x:v>6</x:v>
      </x:c>
      <x:c r="R630" s="15" t="n">
        <x:f>COUNTIFS(Relaciones!$D$7991:$D$8425,A630,Relaciones!$F$7991:$F$8425,"amistad")</x:f>
        <x:v>7</x:v>
      </x:c>
      <x:c r="S630" s="15" t="n">
        <x:f>SUMIFS(Relaciones!$G$7991:$G$8425,Relaciones!$D$7991:$D$8425,A630,Relaciones!$F$7991:$F$8425,"amistad")</x:f>
        <x:v>6</x:v>
      </x:c>
      <x:c r="T630" s="15" t="n">
        <x:f>COUNTIFS(Relaciones!$E$7991:$E$8425,A630,Relaciones!$F$7991:$F$8425,"rechazo")</x:f>
        <x:v>0</x:v>
      </x:c>
      <x:c r="U630" s="15" t="n">
        <x:f>COUNTIFS(Relaciones!$D$7991:$D$8425,A630,Relaciones!$F$7991:$F$8425,"rechazo")</x:f>
        <x:v>1</x:v>
      </x:c>
      <x:c r="V630" s="15" t="n">
        <x:f>SUMIFS(Relaciones!$G$7991:$G$8425,Relaciones!$D$7991:$D$8425,A630,Relaciones!$F$7991:$F$8425,"rechazo")</x:f>
        <x:v>0</x:v>
      </x:c>
      <x:c r="W630" s="15" t="n">
        <x:f>SUM(INDEX(Respuestas!$B$618:$B$645,MATCH(A630,Respuestas!$A$618:$A$645,0)),INDEX(Respuestas!$C$618:$C$645,MATCH(A630,Respuestas!$A$618:$A$645,0)),INDEX(Respuestas!$D$618:$D$645,MATCH(A630,Respuestas!$A$618:$A$645,0)),INDEX(Respuestas!$E$618:$E$645,MATCH(A630,Respuestas!$A$618:$A$645,0)))</x:f>
        <x:v>9</x:v>
      </x:c>
      <x:c r="X630" s="15" t="n">
        <x:f>COUNTIFS(Relaciones!$E$7991:$E$8425,A630,Relaciones!$F$7991:$F$8425,"mediacion")</x:f>
        <x:v>0</x:v>
      </x:c>
      <x:c r="Y630" s="15" t="n">
        <x:f>COUNTIFS(Relaciones!$E$7991:$E$8425,A630,Relaciones!$F$7991:$F$8425,"mediacion_negativa")</x:f>
        <x:v>0</x:v>
      </x:c>
      <x:c r="Z630" s="15" t="n">
        <x:f>COUNTIFS(Relaciones!$E$7991:$E$8425,A630,Relaciones!$F$7991:$F$8425,"bullying")</x:f>
        <x:v>0</x:v>
      </x:c>
      <x:c r="AA630" s="4" t="str">
        <x:f>INDEX(Respuestas!$F$618:$F$645,MATCH(A630,Respuestas!$A$618:$A$645,0))</x:f>
        <x:v>No</x:v>
      </x:c>
      <x:c r="AB630" s="4" t="str">
        <x:f>INDEX(Respuestas!$G$618:$G$645,MATCH(A630,Respuestas!$A$618:$A$645,0))</x:f>
        <x:v>Sí</x:v>
      </x:c>
      <x:c r="AC630" s="4" t="str">
        <x:f>INDEX(Respuestas!$H$618:$H$645,MATCH(A630,Respuestas!$A$618:$A$645,0))</x:f>
        <x:v>No</x:v>
      </x:c>
      <x:c r="AD630" s="4" t="str">
        <x:f>INDEX(Respuestas!$I$618:$I$645,MATCH(A630,Respuestas!$A$618:$A$645,0))</x:f>
        <x:v>Sí</x:v>
      </x:c>
      <x:c r="AE630" s="4" t="str">
        <x:f>INDEX(Respuestas!$J$618:$J$645,MATCH(A630,Respuestas!$A$618:$A$645,0))</x:f>
        <x:v>G1</x:v>
      </x:c>
      <x:c r="AF630" s="4" t="str">
        <x:v>normalizada_v1</x:v>
      </x:c>
      <x:c r="AG630" s="4" t="n">
        <x:f>COUNTIFS($B$2:$B$1513,B630,$C$2:$C$1513,C630,$D$2:$D$1513,D630)</x:f>
        <x:v>28</x:v>
      </x:c>
      <x:c r="AH630" s="4" t="n">
        <x:f>COUNTIFS(Relaciones!$D$7991:$D$8425,A630,Relaciones!$F$7991:$F$8425,"prediccion_amistad")</x:f>
        <x:v>5</x:v>
      </x:c>
      <x:c r="AI630" s="4" t="n">
        <x:f>SUMIFS(Relaciones!$H$7991:$H$8425,Relaciones!$D$7991:$D$8425,A630,Relaciones!$F$7991:$F$8425,"prediccion_amistad")</x:f>
        <x:v>5</x:v>
      </x:c>
      <x:c r="AJ630" s="4" t="n">
        <x:f>COUNTIFS(Relaciones!$D$7991:$D$8425,A630,Relaciones!$F$7991:$F$8425,"prediccion_rechazo")</x:f>
        <x:v>0</x:v>
      </x:c>
      <x:c r="AK630" s="4" t="n">
        <x:f>SUMIFS(Relaciones!$H$7991:$H$8425,Relaciones!$D$7991:$D$8425,A630,Relaciones!$F$7991:$F$8425,"prediccion_rechazo")</x:f>
        <x:v>0</x:v>
      </x:c>
      <x:c r="AL630" s="4" t="n">
        <x:v>0.4662021746228238</x:v>
      </x:c>
    </x:row>
    <x:row r="631" ht="23" customHeight="1">
      <x:c r="A631" s="13" t="str">
        <x:v>00630</x:v>
      </x:c>
      <x:c r="B631" s="4" t="str">
        <x:v>Sevilla</x:v>
      </x:c>
      <x:c r="C631" s="4" t="str">
        <x:v>1.º Bachillerato</x:v>
      </x:c>
      <x:c r="D631" s="4" t="str">
        <x:v>B</x:v>
      </x:c>
      <x:c r="E631" s="4" t="str">
        <x:v>alumno</x:v>
      </x:c>
      <x:c r="F631" s="14" t="n">
        <x:f>IF((AG631-1)=0,"",ROUND(10*Q631/(AG631-1),1))</x:f>
        <x:v>1.9</x:v>
      </x:c>
      <x:c r="G631" s="14" t="n">
        <x:f>IF((AG631-1)=0,"",ROUND(10*R631/(AG631-1),1))</x:f>
        <x:v>1.9</x:v>
      </x:c>
      <x:c r="H631" s="14" t="n">
        <x:f>IF(R631=0,"",ROUND(10*S631/R631,1))</x:f>
        <x:v>10</x:v>
      </x:c>
      <x:c r="I631" s="14" t="n">
        <x:f>IF(AH631=0,"",ROUND(10*AI631/AH631,1))</x:f>
        <x:v>8</x:v>
      </x:c>
      <x:c r="J631" s="14" t="n">
        <x:f>IF((AG631-1)=0,"",ROUND(10*T631/(AG631-1),1))</x:f>
        <x:v>0</x:v>
      </x:c>
      <x:c r="K631" s="14" t="n">
        <x:f>IF((AG631-1)=0,"",ROUND(10*U631/(AG631-1),1))</x:f>
        <x:v>0.4</x:v>
      </x:c>
      <x:c r="L631" s="14" t="n">
        <x:f>IF(U631=0,"",ROUND(10*V631/U631,1))</x:f>
        <x:v>0</x:v>
      </x:c>
      <x:c r="M631" s="14" t="n">
        <x:f>IF(AJ631=0,"",ROUND(10*AK631/AJ631,1))</x:f>
        <x:v>0</x:v>
      </x:c>
      <x:c r="N631" s="14" t="n">
        <x:f>ROUND(10*W631/12,1)</x:f>
        <x:v>8.3</x:v>
      </x:c>
      <x:c r="O631" s="14" t="n">
        <x:f>ROUND(10*AL631,1)</x:f>
        <x:v>3.7</x:v>
      </x:c>
      <x:c r="P631" s="14" t="n">
        <x:f>IF((AG631-1)=0,"",ROUND(10*X631/(AG631-1),1))</x:f>
        <x:v>0</x:v>
      </x:c>
      <x:c r="Q631" s="15" t="n">
        <x:f>COUNTIFS(Relaciones!$E$7991:$E$8425,A631,Relaciones!$F$7991:$F$8425,"amistad")</x:f>
        <x:v>5</x:v>
      </x:c>
      <x:c r="R631" s="15" t="n">
        <x:f>COUNTIFS(Relaciones!$D$7991:$D$8425,A631,Relaciones!$F$7991:$F$8425,"amistad")</x:f>
        <x:v>5</x:v>
      </x:c>
      <x:c r="S631" s="15" t="n">
        <x:f>SUMIFS(Relaciones!$G$7991:$G$8425,Relaciones!$D$7991:$D$8425,A631,Relaciones!$F$7991:$F$8425,"amistad")</x:f>
        <x:v>5</x:v>
      </x:c>
      <x:c r="T631" s="15" t="n">
        <x:f>COUNTIFS(Relaciones!$E$7991:$E$8425,A631,Relaciones!$F$7991:$F$8425,"rechazo")</x:f>
        <x:v>0</x:v>
      </x:c>
      <x:c r="U631" s="15" t="n">
        <x:f>COUNTIFS(Relaciones!$D$7991:$D$8425,A631,Relaciones!$F$7991:$F$8425,"rechazo")</x:f>
        <x:v>1</x:v>
      </x:c>
      <x:c r="V631" s="15" t="n">
        <x:f>SUMIFS(Relaciones!$G$7991:$G$8425,Relaciones!$D$7991:$D$8425,A631,Relaciones!$F$7991:$F$8425,"rechazo")</x:f>
        <x:v>0</x:v>
      </x:c>
      <x:c r="W631" s="15" t="n">
        <x:f>SUM(INDEX(Respuestas!$B$618:$B$645,MATCH(A631,Respuestas!$A$618:$A$645,0)),INDEX(Respuestas!$C$618:$C$645,MATCH(A631,Respuestas!$A$618:$A$645,0)),INDEX(Respuestas!$D$618:$D$645,MATCH(A631,Respuestas!$A$618:$A$645,0)),INDEX(Respuestas!$E$618:$E$645,MATCH(A631,Respuestas!$A$618:$A$645,0)))</x:f>
        <x:v>10</x:v>
      </x:c>
      <x:c r="X631" s="15" t="n">
        <x:f>COUNTIFS(Relaciones!$E$7991:$E$8425,A631,Relaciones!$F$7991:$F$8425,"mediacion")</x:f>
        <x:v>0</x:v>
      </x:c>
      <x:c r="Y631" s="15" t="n">
        <x:f>COUNTIFS(Relaciones!$E$7991:$E$8425,A631,Relaciones!$F$7991:$F$8425,"mediacion_negativa")</x:f>
        <x:v>0</x:v>
      </x:c>
      <x:c r="Z631" s="15" t="n">
        <x:f>COUNTIFS(Relaciones!$E$7991:$E$8425,A631,Relaciones!$F$7991:$F$8425,"bullying")</x:f>
        <x:v>0</x:v>
      </x:c>
      <x:c r="AA631" s="4" t="str">
        <x:f>INDEX(Respuestas!$F$618:$F$645,MATCH(A631,Respuestas!$A$618:$A$645,0))</x:f>
        <x:v>No</x:v>
      </x:c>
      <x:c r="AB631" s="4" t="str">
        <x:f>INDEX(Respuestas!$G$618:$G$645,MATCH(A631,Respuestas!$A$618:$A$645,0))</x:f>
        <x:v>Sí</x:v>
      </x:c>
      <x:c r="AC631" s="4" t="str">
        <x:f>INDEX(Respuestas!$H$618:$H$645,MATCH(A631,Respuestas!$A$618:$A$645,0))</x:f>
        <x:v>No</x:v>
      </x:c>
      <x:c r="AD631" s="4" t="str">
        <x:f>INDEX(Respuestas!$I$618:$I$645,MATCH(A631,Respuestas!$A$618:$A$645,0))</x:f>
        <x:v>Sí</x:v>
      </x:c>
      <x:c r="AE631" s="4" t="str">
        <x:f>INDEX(Respuestas!$J$618:$J$645,MATCH(A631,Respuestas!$A$618:$A$645,0))</x:f>
        <x:v>G1</x:v>
      </x:c>
      <x:c r="AF631" s="4" t="str">
        <x:v>normalizada_v1</x:v>
      </x:c>
      <x:c r="AG631" s="4" t="n">
        <x:f>COUNTIFS($B$2:$B$1513,B631,$C$2:$C$1513,C631,$D$2:$D$1513,D631)</x:f>
        <x:v>28</x:v>
      </x:c>
      <x:c r="AH631" s="4" t="n">
        <x:f>COUNTIFS(Relaciones!$D$7991:$D$8425,A631,Relaciones!$F$7991:$F$8425,"prediccion_amistad")</x:f>
        <x:v>5</x:v>
      </x:c>
      <x:c r="AI631" s="4" t="n">
        <x:f>SUMIFS(Relaciones!$H$7991:$H$8425,Relaciones!$D$7991:$D$8425,A631,Relaciones!$F$7991:$F$8425,"prediccion_amistad")</x:f>
        <x:v>4</x:v>
      </x:c>
      <x:c r="AJ631" s="4" t="n">
        <x:f>COUNTIFS(Relaciones!$D$7991:$D$8425,A631,Relaciones!$F$7991:$F$8425,"prediccion_rechazo")</x:f>
        <x:v>1</x:v>
      </x:c>
      <x:c r="AK631" s="4" t="n">
        <x:f>SUMIFS(Relaciones!$H$7991:$H$8425,Relaciones!$D$7991:$D$8425,A631,Relaciones!$F$7991:$F$8425,"prediccion_rechazo")</x:f>
        <x:v>0</x:v>
      </x:c>
      <x:c r="AL631" s="4" t="n">
        <x:v>0.3723541870565156</x:v>
      </x:c>
    </x:row>
    <x:row r="632" ht="23" customHeight="1">
      <x:c r="A632" s="13" t="str">
        <x:v>00631</x:v>
      </x:c>
      <x:c r="B632" s="4" t="str">
        <x:v>Sevilla</x:v>
      </x:c>
      <x:c r="C632" s="4" t="str">
        <x:v>1.º Bachillerato</x:v>
      </x:c>
      <x:c r="D632" s="4" t="str">
        <x:v>B</x:v>
      </x:c>
      <x:c r="E632" s="4" t="str">
        <x:v>alumna</x:v>
      </x:c>
      <x:c r="F632" s="14" t="n">
        <x:f>IF((AG632-1)=0,"",ROUND(10*Q632/(AG632-1),1))</x:f>
        <x:v>5.6</x:v>
      </x:c>
      <x:c r="G632" s="14" t="n">
        <x:f>IF((AG632-1)=0,"",ROUND(10*R632/(AG632-1),1))</x:f>
        <x:v>2.2</x:v>
      </x:c>
      <x:c r="H632" s="14" t="n">
        <x:f>IF(R632=0,"",ROUND(10*S632/R632,1))</x:f>
        <x:v>10</x:v>
      </x:c>
      <x:c r="I632" s="14" t="n">
        <x:f>IF(AH632=0,"",ROUND(10*AI632/AH632,1))</x:f>
        <x:v>10</x:v>
      </x:c>
      <x:c r="J632" s="14" t="n">
        <x:f>IF((AG632-1)=0,"",ROUND(10*T632/(AG632-1),1))</x:f>
        <x:v>0.4</x:v>
      </x:c>
      <x:c r="K632" s="14" t="n">
        <x:f>IF((AG632-1)=0,"",ROUND(10*U632/(AG632-1),1))</x:f>
        <x:v>0</x:v>
      </x:c>
      <x:c r="L632" s="14" t="str">
        <x:f>IF(U632=0,"",ROUND(10*V632/U632,1))</x:f>
      </x:c>
      <x:c r="M632" s="14" t="n">
        <x:f>IF(AJ632=0,"",ROUND(10*AK632/AJ632,1))</x:f>
        <x:v>10</x:v>
      </x:c>
      <x:c r="N632" s="14" t="n">
        <x:f>ROUND(10*W632/12,1)</x:f>
        <x:v>9.2</x:v>
      </x:c>
      <x:c r="O632" s="14" t="n">
        <x:f>ROUND(10*AL632,1)</x:f>
        <x:v>10</x:v>
      </x:c>
      <x:c r="P632" s="14" t="n">
        <x:f>IF((AG632-1)=0,"",ROUND(10*X632/(AG632-1),1))</x:f>
        <x:v>3.7</x:v>
      </x:c>
      <x:c r="Q632" s="15" t="n">
        <x:f>COUNTIFS(Relaciones!$E$7991:$E$8425,A632,Relaciones!$F$7991:$F$8425,"amistad")</x:f>
        <x:v>15</x:v>
      </x:c>
      <x:c r="R632" s="15" t="n">
        <x:f>COUNTIFS(Relaciones!$D$7991:$D$8425,A632,Relaciones!$F$7991:$F$8425,"amistad")</x:f>
        <x:v>6</x:v>
      </x:c>
      <x:c r="S632" s="15" t="n">
        <x:f>SUMIFS(Relaciones!$G$7991:$G$8425,Relaciones!$D$7991:$D$8425,A632,Relaciones!$F$7991:$F$8425,"amistad")</x:f>
        <x:v>6</x:v>
      </x:c>
      <x:c r="T632" s="15" t="n">
        <x:f>COUNTIFS(Relaciones!$E$7991:$E$8425,A632,Relaciones!$F$7991:$F$8425,"rechazo")</x:f>
        <x:v>1</x:v>
      </x:c>
      <x:c r="U632" s="15" t="n">
        <x:f>COUNTIFS(Relaciones!$D$7991:$D$8425,A632,Relaciones!$F$7991:$F$8425,"rechazo")</x:f>
        <x:v>0</x:v>
      </x:c>
      <x:c r="V632" s="15" t="n">
        <x:f>SUMIFS(Relaciones!$G$7991:$G$8425,Relaciones!$D$7991:$D$8425,A632,Relaciones!$F$7991:$F$8425,"rechazo")</x:f>
        <x:v>0</x:v>
      </x:c>
      <x:c r="W632" s="15" t="n">
        <x:f>SUM(INDEX(Respuestas!$B$618:$B$645,MATCH(A632,Respuestas!$A$618:$A$645,0)),INDEX(Respuestas!$C$618:$C$645,MATCH(A632,Respuestas!$A$618:$A$645,0)),INDEX(Respuestas!$D$618:$D$645,MATCH(A632,Respuestas!$A$618:$A$645,0)),INDEX(Respuestas!$E$618:$E$645,MATCH(A632,Respuestas!$A$618:$A$645,0)))</x:f>
        <x:v>11</x:v>
      </x:c>
      <x:c r="X632" s="15" t="n">
        <x:f>COUNTIFS(Relaciones!$E$7991:$E$8425,A632,Relaciones!$F$7991:$F$8425,"mediacion")</x:f>
        <x:v>10</x:v>
      </x:c>
      <x:c r="Y632" s="15" t="n">
        <x:f>COUNTIFS(Relaciones!$E$7991:$E$8425,A632,Relaciones!$F$7991:$F$8425,"mediacion_negativa")</x:f>
        <x:v>0</x:v>
      </x:c>
      <x:c r="Z632" s="15" t="n">
        <x:f>COUNTIFS(Relaciones!$E$7991:$E$8425,A632,Relaciones!$F$7991:$F$8425,"bullying")</x:f>
        <x:v>0</x:v>
      </x:c>
      <x:c r="AA632" s="4" t="str">
        <x:f>INDEX(Respuestas!$F$618:$F$645,MATCH(A632,Respuestas!$A$618:$A$645,0))</x:f>
        <x:v>No</x:v>
      </x:c>
      <x:c r="AB632" s="4" t="str">
        <x:f>INDEX(Respuestas!$G$618:$G$645,MATCH(A632,Respuestas!$A$618:$A$645,0))</x:f>
        <x:v>Sí</x:v>
      </x:c>
      <x:c r="AC632" s="4" t="str">
        <x:f>INDEX(Respuestas!$H$618:$H$645,MATCH(A632,Respuestas!$A$618:$A$645,0))</x:f>
        <x:v>No</x:v>
      </x:c>
      <x:c r="AD632" s="4" t="str">
        <x:f>INDEX(Respuestas!$I$618:$I$645,MATCH(A632,Respuestas!$A$618:$A$645,0))</x:f>
        <x:v>Sí</x:v>
      </x:c>
      <x:c r="AE632" s="4" t="str">
        <x:f>INDEX(Respuestas!$J$618:$J$645,MATCH(A632,Respuestas!$A$618:$A$645,0))</x:f>
        <x:v>G2</x:v>
      </x:c>
      <x:c r="AF632" s="4" t="str">
        <x:v>normalizada_v1</x:v>
      </x:c>
      <x:c r="AG632" s="4" t="n">
        <x:f>COUNTIFS($B$2:$B$1513,B632,$C$2:$C$1513,C632,$D$2:$D$1513,D632)</x:f>
        <x:v>28</x:v>
      </x:c>
      <x:c r="AH632" s="4" t="n">
        <x:f>COUNTIFS(Relaciones!$D$7991:$D$8425,A632,Relaciones!$F$7991:$F$8425,"prediccion_amistad")</x:f>
        <x:v>11</x:v>
      </x:c>
      <x:c r="AI632" s="4" t="n">
        <x:f>SUMIFS(Relaciones!$H$7991:$H$8425,Relaciones!$D$7991:$D$8425,A632,Relaciones!$F$7991:$F$8425,"prediccion_amistad")</x:f>
        <x:v>11</x:v>
      </x:c>
      <x:c r="AJ632" s="4" t="n">
        <x:f>COUNTIFS(Relaciones!$D$7991:$D$8425,A632,Relaciones!$F$7991:$F$8425,"prediccion_rechazo")</x:f>
        <x:v>1</x:v>
      </x:c>
      <x:c r="AK632" s="4" t="n">
        <x:f>SUMIFS(Relaciones!$H$7991:$H$8425,Relaciones!$D$7991:$D$8425,A632,Relaciones!$F$7991:$F$8425,"prediccion_rechazo")</x:f>
        <x:v>1</x:v>
      </x:c>
      <x:c r="AL632" s="4" t="n">
        <x:v>1</x:v>
      </x:c>
    </x:row>
    <x:row r="633" ht="23" customHeight="1">
      <x:c r="A633" s="13" t="str">
        <x:v>00632</x:v>
      </x:c>
      <x:c r="B633" s="4" t="str">
        <x:v>Sevilla</x:v>
      </x:c>
      <x:c r="C633" s="4" t="str">
        <x:v>1.º Bachillerato</x:v>
      </x:c>
      <x:c r="D633" s="4" t="str">
        <x:v>B</x:v>
      </x:c>
      <x:c r="E633" s="4" t="str">
        <x:v>alumno</x:v>
      </x:c>
      <x:c r="F633" s="14" t="n">
        <x:f>IF((AG633-1)=0,"",ROUND(10*Q633/(AG633-1),1))</x:f>
        <x:v>2.2</x:v>
      </x:c>
      <x:c r="G633" s="14" t="n">
        <x:f>IF((AG633-1)=0,"",ROUND(10*R633/(AG633-1),1))</x:f>
        <x:v>2.2</x:v>
      </x:c>
      <x:c r="H633" s="14" t="n">
        <x:f>IF(R633=0,"",ROUND(10*S633/R633,1))</x:f>
        <x:v>10</x:v>
      </x:c>
      <x:c r="I633" s="14" t="n">
        <x:f>IF(AH633=0,"",ROUND(10*AI633/AH633,1))</x:f>
        <x:v>10</x:v>
      </x:c>
      <x:c r="J633" s="14" t="n">
        <x:f>IF((AG633-1)=0,"",ROUND(10*T633/(AG633-1),1))</x:f>
        <x:v>0</x:v>
      </x:c>
      <x:c r="K633" s="14" t="n">
        <x:f>IF((AG633-1)=0,"",ROUND(10*U633/(AG633-1),1))</x:f>
        <x:v>0.7</x:v>
      </x:c>
      <x:c r="L633" s="14" t="n">
        <x:f>IF(U633=0,"",ROUND(10*V633/U633,1))</x:f>
        <x:v>0</x:v>
      </x:c>
      <x:c r="M633" s="14" t="str">
        <x:f>IF(AJ633=0,"",ROUND(10*AK633/AJ633,1))</x:f>
      </x:c>
      <x:c r="N633" s="14" t="n">
        <x:f>ROUND(10*W633/12,1)</x:f>
        <x:v>10</x:v>
      </x:c>
      <x:c r="O633" s="14" t="n">
        <x:f>ROUND(10*AL633,1)</x:f>
        <x:v>5.1</x:v>
      </x:c>
      <x:c r="P633" s="14" t="n">
        <x:f>IF((AG633-1)=0,"",ROUND(10*X633/(AG633-1),1))</x:f>
        <x:v>0</x:v>
      </x:c>
      <x:c r="Q633" s="15" t="n">
        <x:f>COUNTIFS(Relaciones!$E$7991:$E$8425,A633,Relaciones!$F$7991:$F$8425,"amistad")</x:f>
        <x:v>6</x:v>
      </x:c>
      <x:c r="R633" s="15" t="n">
        <x:f>COUNTIFS(Relaciones!$D$7991:$D$8425,A633,Relaciones!$F$7991:$F$8425,"amistad")</x:f>
        <x:v>6</x:v>
      </x:c>
      <x:c r="S633" s="15" t="n">
        <x:f>SUMIFS(Relaciones!$G$7991:$G$8425,Relaciones!$D$7991:$D$8425,A633,Relaciones!$F$7991:$F$8425,"amistad")</x:f>
        <x:v>6</x:v>
      </x:c>
      <x:c r="T633" s="15" t="n">
        <x:f>COUNTIFS(Relaciones!$E$7991:$E$8425,A633,Relaciones!$F$7991:$F$8425,"rechazo")</x:f>
        <x:v>0</x:v>
      </x:c>
      <x:c r="U633" s="15" t="n">
        <x:f>COUNTIFS(Relaciones!$D$7991:$D$8425,A633,Relaciones!$F$7991:$F$8425,"rechazo")</x:f>
        <x:v>2</x:v>
      </x:c>
      <x:c r="V633" s="15" t="n">
        <x:f>SUMIFS(Relaciones!$G$7991:$G$8425,Relaciones!$D$7991:$D$8425,A633,Relaciones!$F$7991:$F$8425,"rechazo")</x:f>
        <x:v>0</x:v>
      </x:c>
      <x:c r="W633" s="15" t="n">
        <x:f>SUM(INDEX(Respuestas!$B$618:$B$645,MATCH(A633,Respuestas!$A$618:$A$645,0)),INDEX(Respuestas!$C$618:$C$645,MATCH(A633,Respuestas!$A$618:$A$645,0)),INDEX(Respuestas!$D$618:$D$645,MATCH(A633,Respuestas!$A$618:$A$645,0)),INDEX(Respuestas!$E$618:$E$645,MATCH(A633,Respuestas!$A$618:$A$645,0)))</x:f>
        <x:v>12</x:v>
      </x:c>
      <x:c r="X633" s="15" t="n">
        <x:f>COUNTIFS(Relaciones!$E$7991:$E$8425,A633,Relaciones!$F$7991:$F$8425,"mediacion")</x:f>
        <x:v>0</x:v>
      </x:c>
      <x:c r="Y633" s="15" t="n">
        <x:f>COUNTIFS(Relaciones!$E$7991:$E$8425,A633,Relaciones!$F$7991:$F$8425,"mediacion_negativa")</x:f>
        <x:v>0</x:v>
      </x:c>
      <x:c r="Z633" s="15" t="n">
        <x:f>COUNTIFS(Relaciones!$E$7991:$E$8425,A633,Relaciones!$F$7991:$F$8425,"bullying")</x:f>
        <x:v>0</x:v>
      </x:c>
      <x:c r="AA633" s="4" t="str">
        <x:f>INDEX(Respuestas!$F$618:$F$645,MATCH(A633,Respuestas!$A$618:$A$645,0))</x:f>
        <x:v>No</x:v>
      </x:c>
      <x:c r="AB633" s="4" t="str">
        <x:f>INDEX(Respuestas!$G$618:$G$645,MATCH(A633,Respuestas!$A$618:$A$645,0))</x:f>
        <x:v>Sí</x:v>
      </x:c>
      <x:c r="AC633" s="4" t="str">
        <x:f>INDEX(Respuestas!$H$618:$H$645,MATCH(A633,Respuestas!$A$618:$A$645,0))</x:f>
        <x:v>No</x:v>
      </x:c>
      <x:c r="AD633" s="4" t="str">
        <x:f>INDEX(Respuestas!$I$618:$I$645,MATCH(A633,Respuestas!$A$618:$A$645,0))</x:f>
        <x:v>Sí</x:v>
      </x:c>
      <x:c r="AE633" s="4" t="str">
        <x:f>INDEX(Respuestas!$J$618:$J$645,MATCH(A633,Respuestas!$A$618:$A$645,0))</x:f>
        <x:v>G2</x:v>
      </x:c>
      <x:c r="AF633" s="4" t="str">
        <x:v>normalizada_v1</x:v>
      </x:c>
      <x:c r="AG633" s="4" t="n">
        <x:f>COUNTIFS($B$2:$B$1513,B633,$C$2:$C$1513,C633,$D$2:$D$1513,D633)</x:f>
        <x:v>28</x:v>
      </x:c>
      <x:c r="AH633" s="4" t="n">
        <x:f>COUNTIFS(Relaciones!$D$7991:$D$8425,A633,Relaciones!$F$7991:$F$8425,"prediccion_amistad")</x:f>
        <x:v>4</x:v>
      </x:c>
      <x:c r="AI633" s="4" t="n">
        <x:f>SUMIFS(Relaciones!$H$7991:$H$8425,Relaciones!$D$7991:$D$8425,A633,Relaciones!$F$7991:$F$8425,"prediccion_amistad")</x:f>
        <x:v>4</x:v>
      </x:c>
      <x:c r="AJ633" s="4" t="n">
        <x:f>COUNTIFS(Relaciones!$D$7991:$D$8425,A633,Relaciones!$F$7991:$F$8425,"prediccion_rechazo")</x:f>
        <x:v>0</x:v>
      </x:c>
      <x:c r="AK633" s="4" t="n">
        <x:f>SUMIFS(Relaciones!$H$7991:$H$8425,Relaciones!$D$7991:$D$8425,A633,Relaciones!$F$7991:$F$8425,"prediccion_rechazo")</x:f>
        <x:v>0</x:v>
      </x:c>
      <x:c r="AL633" s="4" t="n">
        <x:v>0.5060858070873789</x:v>
      </x:c>
    </x:row>
    <x:row r="634" ht="23" customHeight="1">
      <x:c r="A634" s="13" t="str">
        <x:v>00633</x:v>
      </x:c>
      <x:c r="B634" s="4" t="str">
        <x:v>Sevilla</x:v>
      </x:c>
      <x:c r="C634" s="4" t="str">
        <x:v>1.º Bachillerato</x:v>
      </x:c>
      <x:c r="D634" s="4" t="str">
        <x:v>B</x:v>
      </x:c>
      <x:c r="E634" s="4" t="str">
        <x:v>alumna</x:v>
      </x:c>
      <x:c r="F634" s="14" t="n">
        <x:f>IF((AG634-1)=0,"",ROUND(10*Q634/(AG634-1),1))</x:f>
        <x:v>2.2</x:v>
      </x:c>
      <x:c r="G634" s="14" t="n">
        <x:f>IF((AG634-1)=0,"",ROUND(10*R634/(AG634-1),1))</x:f>
        <x:v>2.6</x:v>
      </x:c>
      <x:c r="H634" s="14" t="n">
        <x:f>IF(R634=0,"",ROUND(10*S634/R634,1))</x:f>
        <x:v>8.6</x:v>
      </x:c>
      <x:c r="I634" s="14" t="n">
        <x:f>IF(AH634=0,"",ROUND(10*AI634/AH634,1))</x:f>
        <x:v>8.3</x:v>
      </x:c>
      <x:c r="J634" s="14" t="n">
        <x:f>IF((AG634-1)=0,"",ROUND(10*T634/(AG634-1),1))</x:f>
        <x:v>0</x:v>
      </x:c>
      <x:c r="K634" s="14" t="n">
        <x:f>IF((AG634-1)=0,"",ROUND(10*U634/(AG634-1),1))</x:f>
        <x:v>0.4</x:v>
      </x:c>
      <x:c r="L634" s="14" t="n">
        <x:f>IF(U634=0,"",ROUND(10*V634/U634,1))</x:f>
        <x:v>0</x:v>
      </x:c>
      <x:c r="M634" s="14" t="n">
        <x:f>IF(AJ634=0,"",ROUND(10*AK634/AJ634,1))</x:f>
        <x:v>0</x:v>
      </x:c>
      <x:c r="N634" s="14" t="n">
        <x:f>ROUND(10*W634/12,1)</x:f>
        <x:v>7.5</x:v>
      </x:c>
      <x:c r="O634" s="14" t="n">
        <x:f>ROUND(10*AL634,1)</x:f>
        <x:v>4.9</x:v>
      </x:c>
      <x:c r="P634" s="14" t="n">
        <x:f>IF((AG634-1)=0,"",ROUND(10*X634/(AG634-1),1))</x:f>
        <x:v>0</x:v>
      </x:c>
      <x:c r="Q634" s="15" t="n">
        <x:f>COUNTIFS(Relaciones!$E$7991:$E$8425,A634,Relaciones!$F$7991:$F$8425,"amistad")</x:f>
        <x:v>6</x:v>
      </x:c>
      <x:c r="R634" s="15" t="n">
        <x:f>COUNTIFS(Relaciones!$D$7991:$D$8425,A634,Relaciones!$F$7991:$F$8425,"amistad")</x:f>
        <x:v>7</x:v>
      </x:c>
      <x:c r="S634" s="15" t="n">
        <x:f>SUMIFS(Relaciones!$G$7991:$G$8425,Relaciones!$D$7991:$D$8425,A634,Relaciones!$F$7991:$F$8425,"amistad")</x:f>
        <x:v>6</x:v>
      </x:c>
      <x:c r="T634" s="15" t="n">
        <x:f>COUNTIFS(Relaciones!$E$7991:$E$8425,A634,Relaciones!$F$7991:$F$8425,"rechazo")</x:f>
        <x:v>0</x:v>
      </x:c>
      <x:c r="U634" s="15" t="n">
        <x:f>COUNTIFS(Relaciones!$D$7991:$D$8425,A634,Relaciones!$F$7991:$F$8425,"rechazo")</x:f>
        <x:v>1</x:v>
      </x:c>
      <x:c r="V634" s="15" t="n">
        <x:f>SUMIFS(Relaciones!$G$7991:$G$8425,Relaciones!$D$7991:$D$8425,A634,Relaciones!$F$7991:$F$8425,"rechazo")</x:f>
        <x:v>0</x:v>
      </x:c>
      <x:c r="W634" s="15" t="n">
        <x:f>SUM(INDEX(Respuestas!$B$618:$B$645,MATCH(A634,Respuestas!$A$618:$A$645,0)),INDEX(Respuestas!$C$618:$C$645,MATCH(A634,Respuestas!$A$618:$A$645,0)),INDEX(Respuestas!$D$618:$D$645,MATCH(A634,Respuestas!$A$618:$A$645,0)),INDEX(Respuestas!$E$618:$E$645,MATCH(A634,Respuestas!$A$618:$A$645,0)))</x:f>
        <x:v>9</x:v>
      </x:c>
      <x:c r="X634" s="15" t="n">
        <x:f>COUNTIFS(Relaciones!$E$7991:$E$8425,A634,Relaciones!$F$7991:$F$8425,"mediacion")</x:f>
        <x:v>0</x:v>
      </x:c>
      <x:c r="Y634" s="15" t="n">
        <x:f>COUNTIFS(Relaciones!$E$7991:$E$8425,A634,Relaciones!$F$7991:$F$8425,"mediacion_negativa")</x:f>
        <x:v>0</x:v>
      </x:c>
      <x:c r="Z634" s="15" t="n">
        <x:f>COUNTIFS(Relaciones!$E$7991:$E$8425,A634,Relaciones!$F$7991:$F$8425,"bullying")</x:f>
        <x:v>0</x:v>
      </x:c>
      <x:c r="AA634" s="4" t="str">
        <x:f>INDEX(Respuestas!$F$618:$F$645,MATCH(A634,Respuestas!$A$618:$A$645,0))</x:f>
        <x:v>No</x:v>
      </x:c>
      <x:c r="AB634" s="4" t="str">
        <x:f>INDEX(Respuestas!$G$618:$G$645,MATCH(A634,Respuestas!$A$618:$A$645,0))</x:f>
        <x:v>Sí</x:v>
      </x:c>
      <x:c r="AC634" s="4" t="str">
        <x:f>INDEX(Respuestas!$H$618:$H$645,MATCH(A634,Respuestas!$A$618:$A$645,0))</x:f>
        <x:v>No</x:v>
      </x:c>
      <x:c r="AD634" s="4" t="str">
        <x:f>INDEX(Respuestas!$I$618:$I$645,MATCH(A634,Respuestas!$A$618:$A$645,0))</x:f>
        <x:v>Sí</x:v>
      </x:c>
      <x:c r="AE634" s="4" t="str">
        <x:f>INDEX(Respuestas!$J$618:$J$645,MATCH(A634,Respuestas!$A$618:$A$645,0))</x:f>
        <x:v>G2</x:v>
      </x:c>
      <x:c r="AF634" s="4" t="str">
        <x:v>normalizada_v1</x:v>
      </x:c>
      <x:c r="AG634" s="4" t="n">
        <x:f>COUNTIFS($B$2:$B$1513,B634,$C$2:$C$1513,C634,$D$2:$D$1513,D634)</x:f>
        <x:v>28</x:v>
      </x:c>
      <x:c r="AH634" s="4" t="n">
        <x:f>COUNTIFS(Relaciones!$D$7991:$D$8425,A634,Relaciones!$F$7991:$F$8425,"prediccion_amistad")</x:f>
        <x:v>6</x:v>
      </x:c>
      <x:c r="AI634" s="4" t="n">
        <x:f>SUMIFS(Relaciones!$H$7991:$H$8425,Relaciones!$D$7991:$D$8425,A634,Relaciones!$F$7991:$F$8425,"prediccion_amistad")</x:f>
        <x:v>5</x:v>
      </x:c>
      <x:c r="AJ634" s="4" t="n">
        <x:f>COUNTIFS(Relaciones!$D$7991:$D$8425,A634,Relaciones!$F$7991:$F$8425,"prediccion_rechazo")</x:f>
        <x:v>1</x:v>
      </x:c>
      <x:c r="AK634" s="4" t="n">
        <x:f>SUMIFS(Relaciones!$H$7991:$H$8425,Relaciones!$D$7991:$D$8425,A634,Relaciones!$F$7991:$F$8425,"prediccion_rechazo")</x:f>
        <x:v>0</x:v>
      </x:c>
      <x:c r="AL634" s="4" t="n">
        <x:v>0.487410152981686</x:v>
      </x:c>
    </x:row>
    <x:row r="635" ht="23" customHeight="1">
      <x:c r="A635" s="13" t="str">
        <x:v>00634</x:v>
      </x:c>
      <x:c r="B635" s="4" t="str">
        <x:v>Sevilla</x:v>
      </x:c>
      <x:c r="C635" s="4" t="str">
        <x:v>1.º Bachillerato</x:v>
      </x:c>
      <x:c r="D635" s="4" t="str">
        <x:v>B</x:v>
      </x:c>
      <x:c r="E635" s="4" t="str">
        <x:v>alumno</x:v>
      </x:c>
      <x:c r="F635" s="14" t="n">
        <x:f>IF((AG635-1)=0,"",ROUND(10*Q635/(AG635-1),1))</x:f>
        <x:v>2.2</x:v>
      </x:c>
      <x:c r="G635" s="14" t="n">
        <x:f>IF((AG635-1)=0,"",ROUND(10*R635/(AG635-1),1))</x:f>
        <x:v>2.2</x:v>
      </x:c>
      <x:c r="H635" s="14" t="n">
        <x:f>IF(R635=0,"",ROUND(10*S635/R635,1))</x:f>
        <x:v>10</x:v>
      </x:c>
      <x:c r="I635" s="14" t="n">
        <x:f>IF(AH635=0,"",ROUND(10*AI635/AH635,1))</x:f>
        <x:v>10</x:v>
      </x:c>
      <x:c r="J635" s="14" t="n">
        <x:f>IF((AG635-1)=0,"",ROUND(10*T635/(AG635-1),1))</x:f>
        <x:v>0</x:v>
      </x:c>
      <x:c r="K635" s="14" t="n">
        <x:f>IF((AG635-1)=0,"",ROUND(10*U635/(AG635-1),1))</x:f>
        <x:v>0.4</x:v>
      </x:c>
      <x:c r="L635" s="14" t="n">
        <x:f>IF(U635=0,"",ROUND(10*V635/U635,1))</x:f>
        <x:v>0</x:v>
      </x:c>
      <x:c r="M635" s="14" t="str">
        <x:f>IF(AJ635=0,"",ROUND(10*AK635/AJ635,1))</x:f>
      </x:c>
      <x:c r="N635" s="14" t="n">
        <x:f>ROUND(10*W635/12,1)</x:f>
        <x:v>8.3</x:v>
      </x:c>
      <x:c r="O635" s="14" t="n">
        <x:f>ROUND(10*AL635,1)</x:f>
        <x:v>4.5</x:v>
      </x:c>
      <x:c r="P635" s="14" t="n">
        <x:f>IF((AG635-1)=0,"",ROUND(10*X635/(AG635-1),1))</x:f>
        <x:v>0</x:v>
      </x:c>
      <x:c r="Q635" s="15" t="n">
        <x:f>COUNTIFS(Relaciones!$E$7991:$E$8425,A635,Relaciones!$F$7991:$F$8425,"amistad")</x:f>
        <x:v>6</x:v>
      </x:c>
      <x:c r="R635" s="15" t="n">
        <x:f>COUNTIFS(Relaciones!$D$7991:$D$8425,A635,Relaciones!$F$7991:$F$8425,"amistad")</x:f>
        <x:v>6</x:v>
      </x:c>
      <x:c r="S635" s="15" t="n">
        <x:f>SUMIFS(Relaciones!$G$7991:$G$8425,Relaciones!$D$7991:$D$8425,A635,Relaciones!$F$7991:$F$8425,"amistad")</x:f>
        <x:v>6</x:v>
      </x:c>
      <x:c r="T635" s="15" t="n">
        <x:f>COUNTIFS(Relaciones!$E$7991:$E$8425,A635,Relaciones!$F$7991:$F$8425,"rechazo")</x:f>
        <x:v>0</x:v>
      </x:c>
      <x:c r="U635" s="15" t="n">
        <x:f>COUNTIFS(Relaciones!$D$7991:$D$8425,A635,Relaciones!$F$7991:$F$8425,"rechazo")</x:f>
        <x:v>1</x:v>
      </x:c>
      <x:c r="V635" s="15" t="n">
        <x:f>SUMIFS(Relaciones!$G$7991:$G$8425,Relaciones!$D$7991:$D$8425,A635,Relaciones!$F$7991:$F$8425,"rechazo")</x:f>
        <x:v>0</x:v>
      </x:c>
      <x:c r="W635" s="15" t="n">
        <x:f>SUM(INDEX(Respuestas!$B$618:$B$645,MATCH(A635,Respuestas!$A$618:$A$645,0)),INDEX(Respuestas!$C$618:$C$645,MATCH(A635,Respuestas!$A$618:$A$645,0)),INDEX(Respuestas!$D$618:$D$645,MATCH(A635,Respuestas!$A$618:$A$645,0)),INDEX(Respuestas!$E$618:$E$645,MATCH(A635,Respuestas!$A$618:$A$645,0)))</x:f>
        <x:v>10</x:v>
      </x:c>
      <x:c r="X635" s="15" t="n">
        <x:f>COUNTIFS(Relaciones!$E$7991:$E$8425,A635,Relaciones!$F$7991:$F$8425,"mediacion")</x:f>
        <x:v>0</x:v>
      </x:c>
      <x:c r="Y635" s="15" t="n">
        <x:f>COUNTIFS(Relaciones!$E$7991:$E$8425,A635,Relaciones!$F$7991:$F$8425,"mediacion_negativa")</x:f>
        <x:v>0</x:v>
      </x:c>
      <x:c r="Z635" s="15" t="n">
        <x:f>COUNTIFS(Relaciones!$E$7991:$E$8425,A635,Relaciones!$F$7991:$F$8425,"bullying")</x:f>
        <x:v>0</x:v>
      </x:c>
      <x:c r="AA635" s="4" t="str">
        <x:f>INDEX(Respuestas!$F$618:$F$645,MATCH(A635,Respuestas!$A$618:$A$645,0))</x:f>
        <x:v>No</x:v>
      </x:c>
      <x:c r="AB635" s="4" t="str">
        <x:f>INDEX(Respuestas!$G$618:$G$645,MATCH(A635,Respuestas!$A$618:$A$645,0))</x:f>
        <x:v>Sí</x:v>
      </x:c>
      <x:c r="AC635" s="4" t="str">
        <x:f>INDEX(Respuestas!$H$618:$H$645,MATCH(A635,Respuestas!$A$618:$A$645,0))</x:f>
        <x:v>No</x:v>
      </x:c>
      <x:c r="AD635" s="4" t="str">
        <x:f>INDEX(Respuestas!$I$618:$I$645,MATCH(A635,Respuestas!$A$618:$A$645,0))</x:f>
        <x:v>Sí</x:v>
      </x:c>
      <x:c r="AE635" s="4" t="str">
        <x:f>INDEX(Respuestas!$J$618:$J$645,MATCH(A635,Respuestas!$A$618:$A$645,0))</x:f>
        <x:v>G2</x:v>
      </x:c>
      <x:c r="AF635" s="4" t="str">
        <x:v>normalizada_v1</x:v>
      </x:c>
      <x:c r="AG635" s="4" t="n">
        <x:f>COUNTIFS($B$2:$B$1513,B635,$C$2:$C$1513,C635,$D$2:$D$1513,D635)</x:f>
        <x:v>28</x:v>
      </x:c>
      <x:c r="AH635" s="4" t="n">
        <x:f>COUNTIFS(Relaciones!$D$7991:$D$8425,A635,Relaciones!$F$7991:$F$8425,"prediccion_amistad")</x:f>
        <x:v>5</x:v>
      </x:c>
      <x:c r="AI635" s="4" t="n">
        <x:f>SUMIFS(Relaciones!$H$7991:$H$8425,Relaciones!$D$7991:$D$8425,A635,Relaciones!$F$7991:$F$8425,"prediccion_amistad")</x:f>
        <x:v>5</x:v>
      </x:c>
      <x:c r="AJ635" s="4" t="n">
        <x:f>COUNTIFS(Relaciones!$D$7991:$D$8425,A635,Relaciones!$F$7991:$F$8425,"prediccion_rechazo")</x:f>
        <x:v>0</x:v>
      </x:c>
      <x:c r="AK635" s="4" t="n">
        <x:f>SUMIFS(Relaciones!$H$7991:$H$8425,Relaciones!$D$7991:$D$8425,A635,Relaciones!$F$7991:$F$8425,"prediccion_rechazo")</x:f>
        <x:v>0</x:v>
      </x:c>
      <x:c r="AL635" s="4" t="n">
        <x:v>0.4496506706736114</x:v>
      </x:c>
    </x:row>
    <x:row r="636" ht="23" customHeight="1">
      <x:c r="A636" s="13" t="str">
        <x:v>00635</x:v>
      </x:c>
      <x:c r="B636" s="4" t="str">
        <x:v>Sevilla</x:v>
      </x:c>
      <x:c r="C636" s="4" t="str">
        <x:v>1.º Bachillerato</x:v>
      </x:c>
      <x:c r="D636" s="4" t="str">
        <x:v>B</x:v>
      </x:c>
      <x:c r="E636" s="4" t="str">
        <x:v>alumna</x:v>
      </x:c>
      <x:c r="F636" s="14" t="n">
        <x:f>IF((AG636-1)=0,"",ROUND(10*Q636/(AG636-1),1))</x:f>
        <x:v>2.2</x:v>
      </x:c>
      <x:c r="G636" s="14" t="n">
        <x:f>IF((AG636-1)=0,"",ROUND(10*R636/(AG636-1),1))</x:f>
        <x:v>2.6</x:v>
      </x:c>
      <x:c r="H636" s="14" t="n">
        <x:f>IF(R636=0,"",ROUND(10*S636/R636,1))</x:f>
        <x:v>8.6</x:v>
      </x:c>
      <x:c r="I636" s="14" t="n">
        <x:f>IF(AH636=0,"",ROUND(10*AI636/AH636,1))</x:f>
        <x:v>10</x:v>
      </x:c>
      <x:c r="J636" s="14" t="n">
        <x:f>IF((AG636-1)=0,"",ROUND(10*T636/(AG636-1),1))</x:f>
        <x:v>0</x:v>
      </x:c>
      <x:c r="K636" s="14" t="n">
        <x:f>IF((AG636-1)=0,"",ROUND(10*U636/(AG636-1),1))</x:f>
        <x:v>0.4</x:v>
      </x:c>
      <x:c r="L636" s="14" t="n">
        <x:f>IF(U636=0,"",ROUND(10*V636/U636,1))</x:f>
        <x:v>0</x:v>
      </x:c>
      <x:c r="M636" s="14" t="str">
        <x:f>IF(AJ636=0,"",ROUND(10*AK636/AJ636,1))</x:f>
      </x:c>
      <x:c r="N636" s="14" t="n">
        <x:f>ROUND(10*W636/12,1)</x:f>
        <x:v>9.2</x:v>
      </x:c>
      <x:c r="O636" s="14" t="n">
        <x:f>ROUND(10*AL636,1)</x:f>
        <x:v>5.1</x:v>
      </x:c>
      <x:c r="P636" s="14" t="n">
        <x:f>IF((AG636-1)=0,"",ROUND(10*X636/(AG636-1),1))</x:f>
        <x:v>0</x:v>
      </x:c>
      <x:c r="Q636" s="15" t="n">
        <x:f>COUNTIFS(Relaciones!$E$7991:$E$8425,A636,Relaciones!$F$7991:$F$8425,"amistad")</x:f>
        <x:v>6</x:v>
      </x:c>
      <x:c r="R636" s="15" t="n">
        <x:f>COUNTIFS(Relaciones!$D$7991:$D$8425,A636,Relaciones!$F$7991:$F$8425,"amistad")</x:f>
        <x:v>7</x:v>
      </x:c>
      <x:c r="S636" s="15" t="n">
        <x:f>SUMIFS(Relaciones!$G$7991:$G$8425,Relaciones!$D$7991:$D$8425,A636,Relaciones!$F$7991:$F$8425,"amistad")</x:f>
        <x:v>6</x:v>
      </x:c>
      <x:c r="T636" s="15" t="n">
        <x:f>COUNTIFS(Relaciones!$E$7991:$E$8425,A636,Relaciones!$F$7991:$F$8425,"rechazo")</x:f>
        <x:v>0</x:v>
      </x:c>
      <x:c r="U636" s="15" t="n">
        <x:f>COUNTIFS(Relaciones!$D$7991:$D$8425,A636,Relaciones!$F$7991:$F$8425,"rechazo")</x:f>
        <x:v>1</x:v>
      </x:c>
      <x:c r="V636" s="15" t="n">
        <x:f>SUMIFS(Relaciones!$G$7991:$G$8425,Relaciones!$D$7991:$D$8425,A636,Relaciones!$F$7991:$F$8425,"rechazo")</x:f>
        <x:v>0</x:v>
      </x:c>
      <x:c r="W636" s="15" t="n">
        <x:f>SUM(INDEX(Respuestas!$B$618:$B$645,MATCH(A636,Respuestas!$A$618:$A$645,0)),INDEX(Respuestas!$C$618:$C$645,MATCH(A636,Respuestas!$A$618:$A$645,0)),INDEX(Respuestas!$D$618:$D$645,MATCH(A636,Respuestas!$A$618:$A$645,0)),INDEX(Respuestas!$E$618:$E$645,MATCH(A636,Respuestas!$A$618:$A$645,0)))</x:f>
        <x:v>11</x:v>
      </x:c>
      <x:c r="X636" s="15" t="n">
        <x:f>COUNTIFS(Relaciones!$E$7991:$E$8425,A636,Relaciones!$F$7991:$F$8425,"mediacion")</x:f>
        <x:v>0</x:v>
      </x:c>
      <x:c r="Y636" s="15" t="n">
        <x:f>COUNTIFS(Relaciones!$E$7991:$E$8425,A636,Relaciones!$F$7991:$F$8425,"mediacion_negativa")</x:f>
        <x:v>0</x:v>
      </x:c>
      <x:c r="Z636" s="15" t="n">
        <x:f>COUNTIFS(Relaciones!$E$7991:$E$8425,A636,Relaciones!$F$7991:$F$8425,"bullying")</x:f>
        <x:v>0</x:v>
      </x:c>
      <x:c r="AA636" s="4" t="str">
        <x:f>INDEX(Respuestas!$F$618:$F$645,MATCH(A636,Respuestas!$A$618:$A$645,0))</x:f>
        <x:v>No</x:v>
      </x:c>
      <x:c r="AB636" s="4" t="str">
        <x:f>INDEX(Respuestas!$G$618:$G$645,MATCH(A636,Respuestas!$A$618:$A$645,0))</x:f>
        <x:v>Sí</x:v>
      </x:c>
      <x:c r="AC636" s="4" t="str">
        <x:f>INDEX(Respuestas!$H$618:$H$645,MATCH(A636,Respuestas!$A$618:$A$645,0))</x:f>
        <x:v>No</x:v>
      </x:c>
      <x:c r="AD636" s="4" t="str">
        <x:f>INDEX(Respuestas!$I$618:$I$645,MATCH(A636,Respuestas!$A$618:$A$645,0))</x:f>
        <x:v>Sí</x:v>
      </x:c>
      <x:c r="AE636" s="4" t="str">
        <x:f>INDEX(Respuestas!$J$618:$J$645,MATCH(A636,Respuestas!$A$618:$A$645,0))</x:f>
        <x:v>G2</x:v>
      </x:c>
      <x:c r="AF636" s="4" t="str">
        <x:v>normalizada_v1</x:v>
      </x:c>
      <x:c r="AG636" s="4" t="n">
        <x:f>COUNTIFS($B$2:$B$1513,B636,$C$2:$C$1513,C636,$D$2:$D$1513,D636)</x:f>
        <x:v>28</x:v>
      </x:c>
      <x:c r="AH636" s="4" t="n">
        <x:f>COUNTIFS(Relaciones!$D$7991:$D$8425,A636,Relaciones!$F$7991:$F$8425,"prediccion_amistad")</x:f>
        <x:v>4</x:v>
      </x:c>
      <x:c r="AI636" s="4" t="n">
        <x:f>SUMIFS(Relaciones!$H$7991:$H$8425,Relaciones!$D$7991:$D$8425,A636,Relaciones!$F$7991:$F$8425,"prediccion_amistad")</x:f>
        <x:v>4</x:v>
      </x:c>
      <x:c r="AJ636" s="4" t="n">
        <x:f>COUNTIFS(Relaciones!$D$7991:$D$8425,A636,Relaciones!$F$7991:$F$8425,"prediccion_rechazo")</x:f>
        <x:v>0</x:v>
      </x:c>
      <x:c r="AK636" s="4" t="n">
        <x:f>SUMIFS(Relaciones!$H$7991:$H$8425,Relaciones!$D$7991:$D$8425,A636,Relaciones!$F$7991:$F$8425,"prediccion_rechazo")</x:f>
        <x:v>0</x:v>
      </x:c>
      <x:c r="AL636" s="4" t="n">
        <x:v>0.5080884544416965</x:v>
      </x:c>
    </x:row>
    <x:row r="637" ht="23" customHeight="1">
      <x:c r="A637" s="13" t="str">
        <x:v>00636</x:v>
      </x:c>
      <x:c r="B637" s="4" t="str">
        <x:v>Sevilla</x:v>
      </x:c>
      <x:c r="C637" s="4" t="str">
        <x:v>1.º Bachillerato</x:v>
      </x:c>
      <x:c r="D637" s="4" t="str">
        <x:v>B</x:v>
      </x:c>
      <x:c r="E637" s="4" t="str">
        <x:v>alumno</x:v>
      </x:c>
      <x:c r="F637" s="14" t="n">
        <x:f>IF((AG637-1)=0,"",ROUND(10*Q637/(AG637-1),1))</x:f>
        <x:v>2.2</x:v>
      </x:c>
      <x:c r="G637" s="14" t="n">
        <x:f>IF((AG637-1)=0,"",ROUND(10*R637/(AG637-1),1))</x:f>
        <x:v>2.6</x:v>
      </x:c>
      <x:c r="H637" s="14" t="n">
        <x:f>IF(R637=0,"",ROUND(10*S637/R637,1))</x:f>
        <x:v>8.6</x:v>
      </x:c>
      <x:c r="I637" s="14" t="n">
        <x:f>IF(AH637=0,"",ROUND(10*AI637/AH637,1))</x:f>
        <x:v>8</x:v>
      </x:c>
      <x:c r="J637" s="14" t="n">
        <x:f>IF((AG637-1)=0,"",ROUND(10*T637/(AG637-1),1))</x:f>
        <x:v>0.4</x:v>
      </x:c>
      <x:c r="K637" s="14" t="n">
        <x:f>IF((AG637-1)=0,"",ROUND(10*U637/(AG637-1),1))</x:f>
        <x:v>0.4</x:v>
      </x:c>
      <x:c r="L637" s="14" t="n">
        <x:f>IF(U637=0,"",ROUND(10*V637/U637,1))</x:f>
        <x:v>0</x:v>
      </x:c>
      <x:c r="M637" s="14" t="n">
        <x:f>IF(AJ637=0,"",ROUND(10*AK637/AJ637,1))</x:f>
        <x:v>0</x:v>
      </x:c>
      <x:c r="N637" s="14" t="n">
        <x:f>ROUND(10*W637/12,1)</x:f>
        <x:v>10</x:v>
      </x:c>
      <x:c r="O637" s="14" t="n">
        <x:f>ROUND(10*AL637,1)</x:f>
        <x:v>5.2</x:v>
      </x:c>
      <x:c r="P637" s="14" t="n">
        <x:f>IF((AG637-1)=0,"",ROUND(10*X637/(AG637-1),1))</x:f>
        <x:v>0</x:v>
      </x:c>
      <x:c r="Q637" s="15" t="n">
        <x:f>COUNTIFS(Relaciones!$E$7991:$E$8425,A637,Relaciones!$F$7991:$F$8425,"amistad")</x:f>
        <x:v>6</x:v>
      </x:c>
      <x:c r="R637" s="15" t="n">
        <x:f>COUNTIFS(Relaciones!$D$7991:$D$8425,A637,Relaciones!$F$7991:$F$8425,"amistad")</x:f>
        <x:v>7</x:v>
      </x:c>
      <x:c r="S637" s="15" t="n">
        <x:f>SUMIFS(Relaciones!$G$7991:$G$8425,Relaciones!$D$7991:$D$8425,A637,Relaciones!$F$7991:$F$8425,"amistad")</x:f>
        <x:v>6</x:v>
      </x:c>
      <x:c r="T637" s="15" t="n">
        <x:f>COUNTIFS(Relaciones!$E$7991:$E$8425,A637,Relaciones!$F$7991:$F$8425,"rechazo")</x:f>
        <x:v>1</x:v>
      </x:c>
      <x:c r="U637" s="15" t="n">
        <x:f>COUNTIFS(Relaciones!$D$7991:$D$8425,A637,Relaciones!$F$7991:$F$8425,"rechazo")</x:f>
        <x:v>1</x:v>
      </x:c>
      <x:c r="V637" s="15" t="n">
        <x:f>SUMIFS(Relaciones!$G$7991:$G$8425,Relaciones!$D$7991:$D$8425,A637,Relaciones!$F$7991:$F$8425,"rechazo")</x:f>
        <x:v>0</x:v>
      </x:c>
      <x:c r="W637" s="15" t="n">
        <x:f>SUM(INDEX(Respuestas!$B$618:$B$645,MATCH(A637,Respuestas!$A$618:$A$645,0)),INDEX(Respuestas!$C$618:$C$645,MATCH(A637,Respuestas!$A$618:$A$645,0)),INDEX(Respuestas!$D$618:$D$645,MATCH(A637,Respuestas!$A$618:$A$645,0)),INDEX(Respuestas!$E$618:$E$645,MATCH(A637,Respuestas!$A$618:$A$645,0)))</x:f>
        <x:v>12</x:v>
      </x:c>
      <x:c r="X637" s="15" t="n">
        <x:f>COUNTIFS(Relaciones!$E$7991:$E$8425,A637,Relaciones!$F$7991:$F$8425,"mediacion")</x:f>
        <x:v>0</x:v>
      </x:c>
      <x:c r="Y637" s="15" t="n">
        <x:f>COUNTIFS(Relaciones!$E$7991:$E$8425,A637,Relaciones!$F$7991:$F$8425,"mediacion_negativa")</x:f>
        <x:v>0</x:v>
      </x:c>
      <x:c r="Z637" s="15" t="n">
        <x:f>COUNTIFS(Relaciones!$E$7991:$E$8425,A637,Relaciones!$F$7991:$F$8425,"bullying")</x:f>
        <x:v>0</x:v>
      </x:c>
      <x:c r="AA637" s="4" t="str">
        <x:f>INDEX(Respuestas!$F$618:$F$645,MATCH(A637,Respuestas!$A$618:$A$645,0))</x:f>
        <x:v>No</x:v>
      </x:c>
      <x:c r="AB637" s="4" t="str">
        <x:f>INDEX(Respuestas!$G$618:$G$645,MATCH(A637,Respuestas!$A$618:$A$645,0))</x:f>
        <x:v>Sí</x:v>
      </x:c>
      <x:c r="AC637" s="4" t="str">
        <x:f>INDEX(Respuestas!$H$618:$H$645,MATCH(A637,Respuestas!$A$618:$A$645,0))</x:f>
        <x:v>No</x:v>
      </x:c>
      <x:c r="AD637" s="4" t="str">
        <x:f>INDEX(Respuestas!$I$618:$I$645,MATCH(A637,Respuestas!$A$618:$A$645,0))</x:f>
        <x:v>Sí</x:v>
      </x:c>
      <x:c r="AE637" s="4" t="str">
        <x:f>INDEX(Respuestas!$J$618:$J$645,MATCH(A637,Respuestas!$A$618:$A$645,0))</x:f>
        <x:v>G2</x:v>
      </x:c>
      <x:c r="AF637" s="4" t="str">
        <x:v>normalizada_v1</x:v>
      </x:c>
      <x:c r="AG637" s="4" t="n">
        <x:f>COUNTIFS($B$2:$B$1513,B637,$C$2:$C$1513,C637,$D$2:$D$1513,D637)</x:f>
        <x:v>28</x:v>
      </x:c>
      <x:c r="AH637" s="4" t="n">
        <x:f>COUNTIFS(Relaciones!$D$7991:$D$8425,A637,Relaciones!$F$7991:$F$8425,"prediccion_amistad")</x:f>
        <x:v>5</x:v>
      </x:c>
      <x:c r="AI637" s="4" t="n">
        <x:f>SUMIFS(Relaciones!$H$7991:$H$8425,Relaciones!$D$7991:$D$8425,A637,Relaciones!$F$7991:$F$8425,"prediccion_amistad")</x:f>
        <x:v>4</x:v>
      </x:c>
      <x:c r="AJ637" s="4" t="n">
        <x:f>COUNTIFS(Relaciones!$D$7991:$D$8425,A637,Relaciones!$F$7991:$F$8425,"prediccion_rechazo")</x:f>
        <x:v>1</x:v>
      </x:c>
      <x:c r="AK637" s="4" t="n">
        <x:f>SUMIFS(Relaciones!$H$7991:$H$8425,Relaciones!$D$7991:$D$8425,A637,Relaciones!$F$7991:$F$8425,"prediccion_rechazo")</x:f>
        <x:v>0</x:v>
      </x:c>
      <x:c r="AL637" s="4" t="n">
        <x:v>0.5195531103902886</x:v>
      </x:c>
    </x:row>
    <x:row r="638" ht="23" customHeight="1">
      <x:c r="A638" s="13" t="str">
        <x:v>00637</x:v>
      </x:c>
      <x:c r="B638" s="4" t="str">
        <x:v>Sevilla</x:v>
      </x:c>
      <x:c r="C638" s="4" t="str">
        <x:v>1.º Bachillerato</x:v>
      </x:c>
      <x:c r="D638" s="4" t="str">
        <x:v>B</x:v>
      </x:c>
      <x:c r="E638" s="4" t="str">
        <x:v>alumna</x:v>
      </x:c>
      <x:c r="F638" s="14" t="n">
        <x:f>IF((AG638-1)=0,"",ROUND(10*Q638/(AG638-1),1))</x:f>
        <x:v>2.2</x:v>
      </x:c>
      <x:c r="G638" s="14" t="n">
        <x:f>IF((AG638-1)=0,"",ROUND(10*R638/(AG638-1),1))</x:f>
        <x:v>2.6</x:v>
      </x:c>
      <x:c r="H638" s="14" t="n">
        <x:f>IF(R638=0,"",ROUND(10*S638/R638,1))</x:f>
        <x:v>8.6</x:v>
      </x:c>
      <x:c r="I638" s="14" t="n">
        <x:f>IF(AH638=0,"",ROUND(10*AI638/AH638,1))</x:f>
        <x:v>10</x:v>
      </x:c>
      <x:c r="J638" s="14" t="n">
        <x:f>IF((AG638-1)=0,"",ROUND(10*T638/(AG638-1),1))</x:f>
        <x:v>0</x:v>
      </x:c>
      <x:c r="K638" s="14" t="n">
        <x:f>IF((AG638-1)=0,"",ROUND(10*U638/(AG638-1),1))</x:f>
        <x:v>0.7</x:v>
      </x:c>
      <x:c r="L638" s="14" t="n">
        <x:f>IF(U638=0,"",ROUND(10*V638/U638,1))</x:f>
        <x:v>0</x:v>
      </x:c>
      <x:c r="M638" s="14" t="str">
        <x:f>IF(AJ638=0,"",ROUND(10*AK638/AJ638,1))</x:f>
      </x:c>
      <x:c r="N638" s="14" t="n">
        <x:f>ROUND(10*W638/12,1)</x:f>
        <x:v>7.5</x:v>
      </x:c>
      <x:c r="O638" s="14" t="n">
        <x:f>ROUND(10*AL638,1)</x:f>
        <x:v>5.2</x:v>
      </x:c>
      <x:c r="P638" s="14" t="n">
        <x:f>IF((AG638-1)=0,"",ROUND(10*X638/(AG638-1),1))</x:f>
        <x:v>0</x:v>
      </x:c>
      <x:c r="Q638" s="15" t="n">
        <x:f>COUNTIFS(Relaciones!$E$7991:$E$8425,A638,Relaciones!$F$7991:$F$8425,"amistad")</x:f>
        <x:v>6</x:v>
      </x:c>
      <x:c r="R638" s="15" t="n">
        <x:f>COUNTIFS(Relaciones!$D$7991:$D$8425,A638,Relaciones!$F$7991:$F$8425,"amistad")</x:f>
        <x:v>7</x:v>
      </x:c>
      <x:c r="S638" s="15" t="n">
        <x:f>SUMIFS(Relaciones!$G$7991:$G$8425,Relaciones!$D$7991:$D$8425,A638,Relaciones!$F$7991:$F$8425,"amistad")</x:f>
        <x:v>6</x:v>
      </x:c>
      <x:c r="T638" s="15" t="n">
        <x:f>COUNTIFS(Relaciones!$E$7991:$E$8425,A638,Relaciones!$F$7991:$F$8425,"rechazo")</x:f>
        <x:v>0</x:v>
      </x:c>
      <x:c r="U638" s="15" t="n">
        <x:f>COUNTIFS(Relaciones!$D$7991:$D$8425,A638,Relaciones!$F$7991:$F$8425,"rechazo")</x:f>
        <x:v>2</x:v>
      </x:c>
      <x:c r="V638" s="15" t="n">
        <x:f>SUMIFS(Relaciones!$G$7991:$G$8425,Relaciones!$D$7991:$D$8425,A638,Relaciones!$F$7991:$F$8425,"rechazo")</x:f>
        <x:v>0</x:v>
      </x:c>
      <x:c r="W638" s="15" t="n">
        <x:f>SUM(INDEX(Respuestas!$B$618:$B$645,MATCH(A638,Respuestas!$A$618:$A$645,0)),INDEX(Respuestas!$C$618:$C$645,MATCH(A638,Respuestas!$A$618:$A$645,0)),INDEX(Respuestas!$D$618:$D$645,MATCH(A638,Respuestas!$A$618:$A$645,0)),INDEX(Respuestas!$E$618:$E$645,MATCH(A638,Respuestas!$A$618:$A$645,0)))</x:f>
        <x:v>9</x:v>
      </x:c>
      <x:c r="X638" s="15" t="n">
        <x:f>COUNTIFS(Relaciones!$E$7991:$E$8425,A638,Relaciones!$F$7991:$F$8425,"mediacion")</x:f>
        <x:v>0</x:v>
      </x:c>
      <x:c r="Y638" s="15" t="n">
        <x:f>COUNTIFS(Relaciones!$E$7991:$E$8425,A638,Relaciones!$F$7991:$F$8425,"mediacion_negativa")</x:f>
        <x:v>0</x:v>
      </x:c>
      <x:c r="Z638" s="15" t="n">
        <x:f>COUNTIFS(Relaciones!$E$7991:$E$8425,A638,Relaciones!$F$7991:$F$8425,"bullying")</x:f>
        <x:v>0</x:v>
      </x:c>
      <x:c r="AA638" s="4" t="str">
        <x:f>INDEX(Respuestas!$F$618:$F$645,MATCH(A638,Respuestas!$A$618:$A$645,0))</x:f>
        <x:v>No</x:v>
      </x:c>
      <x:c r="AB638" s="4" t="str">
        <x:f>INDEX(Respuestas!$G$618:$G$645,MATCH(A638,Respuestas!$A$618:$A$645,0))</x:f>
        <x:v>Sí</x:v>
      </x:c>
      <x:c r="AC638" s="4" t="str">
        <x:f>INDEX(Respuestas!$H$618:$H$645,MATCH(A638,Respuestas!$A$618:$A$645,0))</x:f>
        <x:v>No</x:v>
      </x:c>
      <x:c r="AD638" s="4" t="str">
        <x:f>INDEX(Respuestas!$I$618:$I$645,MATCH(A638,Respuestas!$A$618:$A$645,0))</x:f>
        <x:v>Sí</x:v>
      </x:c>
      <x:c r="AE638" s="4" t="str">
        <x:f>INDEX(Respuestas!$J$618:$J$645,MATCH(A638,Respuestas!$A$618:$A$645,0))</x:f>
        <x:v>G2</x:v>
      </x:c>
      <x:c r="AF638" s="4" t="str">
        <x:v>normalizada_v1</x:v>
      </x:c>
      <x:c r="AG638" s="4" t="n">
        <x:f>COUNTIFS($B$2:$B$1513,B638,$C$2:$C$1513,C638,$D$2:$D$1513,D638)</x:f>
        <x:v>28</x:v>
      </x:c>
      <x:c r="AH638" s="4" t="n">
        <x:f>COUNTIFS(Relaciones!$D$7991:$D$8425,A638,Relaciones!$F$7991:$F$8425,"prediccion_amistad")</x:f>
        <x:v>5</x:v>
      </x:c>
      <x:c r="AI638" s="4" t="n">
        <x:f>SUMIFS(Relaciones!$H$7991:$H$8425,Relaciones!$D$7991:$D$8425,A638,Relaciones!$F$7991:$F$8425,"prediccion_amistad")</x:f>
        <x:v>5</x:v>
      </x:c>
      <x:c r="AJ638" s="4" t="n">
        <x:f>COUNTIFS(Relaciones!$D$7991:$D$8425,A638,Relaciones!$F$7991:$F$8425,"prediccion_rechazo")</x:f>
        <x:v>0</x:v>
      </x:c>
      <x:c r="AK638" s="4" t="n">
        <x:f>SUMIFS(Relaciones!$H$7991:$H$8425,Relaciones!$D$7991:$D$8425,A638,Relaciones!$F$7991:$F$8425,"prediccion_rechazo")</x:f>
        <x:v>0</x:v>
      </x:c>
      <x:c r="AL638" s="4" t="n">
        <x:v>0.5177365920158017</x:v>
      </x:c>
    </x:row>
    <x:row r="639" ht="23" customHeight="1">
      <x:c r="A639" s="13" t="str">
        <x:v>00638</x:v>
      </x:c>
      <x:c r="B639" s="4" t="str">
        <x:v>Sevilla</x:v>
      </x:c>
      <x:c r="C639" s="4" t="str">
        <x:v>1.º Bachillerato</x:v>
      </x:c>
      <x:c r="D639" s="4" t="str">
        <x:v>B</x:v>
      </x:c>
      <x:c r="E639" s="4" t="str">
        <x:v>alumno</x:v>
      </x:c>
      <x:c r="F639" s="14" t="n">
        <x:f>IF((AG639-1)=0,"",ROUND(10*Q639/(AG639-1),1))</x:f>
        <x:v>2.2</x:v>
      </x:c>
      <x:c r="G639" s="14" t="n">
        <x:f>IF((AG639-1)=0,"",ROUND(10*R639/(AG639-1),1))</x:f>
        <x:v>2.6</x:v>
      </x:c>
      <x:c r="H639" s="14" t="n">
        <x:f>IF(R639=0,"",ROUND(10*S639/R639,1))</x:f>
        <x:v>8.6</x:v>
      </x:c>
      <x:c r="I639" s="14" t="n">
        <x:f>IF(AH639=0,"",ROUND(10*AI639/AH639,1))</x:f>
        <x:v>10</x:v>
      </x:c>
      <x:c r="J639" s="14" t="n">
        <x:f>IF((AG639-1)=0,"",ROUND(10*T639/(AG639-1),1))</x:f>
        <x:v>0.4</x:v>
      </x:c>
      <x:c r="K639" s="14" t="n">
        <x:f>IF((AG639-1)=0,"",ROUND(10*U639/(AG639-1),1))</x:f>
        <x:v>0</x:v>
      </x:c>
      <x:c r="L639" s="14" t="str">
        <x:f>IF(U639=0,"",ROUND(10*V639/U639,1))</x:f>
      </x:c>
      <x:c r="M639" s="14" t="n">
        <x:f>IF(AJ639=0,"",ROUND(10*AK639/AJ639,1))</x:f>
        <x:v>10</x:v>
      </x:c>
      <x:c r="N639" s="14" t="n">
        <x:f>ROUND(10*W639/12,1)</x:f>
        <x:v>8.3</x:v>
      </x:c>
      <x:c r="O639" s="14" t="n">
        <x:f>ROUND(10*AL639,1)</x:f>
        <x:v>5.2</x:v>
      </x:c>
      <x:c r="P639" s="14" t="n">
        <x:f>IF((AG639-1)=0,"",ROUND(10*X639/(AG639-1),1))</x:f>
        <x:v>0</x:v>
      </x:c>
      <x:c r="Q639" s="15" t="n">
        <x:f>COUNTIFS(Relaciones!$E$7991:$E$8425,A639,Relaciones!$F$7991:$F$8425,"amistad")</x:f>
        <x:v>6</x:v>
      </x:c>
      <x:c r="R639" s="15" t="n">
        <x:f>COUNTIFS(Relaciones!$D$7991:$D$8425,A639,Relaciones!$F$7991:$F$8425,"amistad")</x:f>
        <x:v>7</x:v>
      </x:c>
      <x:c r="S639" s="15" t="n">
        <x:f>SUMIFS(Relaciones!$G$7991:$G$8425,Relaciones!$D$7991:$D$8425,A639,Relaciones!$F$7991:$F$8425,"amistad")</x:f>
        <x:v>6</x:v>
      </x:c>
      <x:c r="T639" s="15" t="n">
        <x:f>COUNTIFS(Relaciones!$E$7991:$E$8425,A639,Relaciones!$F$7991:$F$8425,"rechazo")</x:f>
        <x:v>1</x:v>
      </x:c>
      <x:c r="U639" s="15" t="n">
        <x:f>COUNTIFS(Relaciones!$D$7991:$D$8425,A639,Relaciones!$F$7991:$F$8425,"rechazo")</x:f>
        <x:v>0</x:v>
      </x:c>
      <x:c r="V639" s="15" t="n">
        <x:f>SUMIFS(Relaciones!$G$7991:$G$8425,Relaciones!$D$7991:$D$8425,A639,Relaciones!$F$7991:$F$8425,"rechazo")</x:f>
        <x:v>0</x:v>
      </x:c>
      <x:c r="W639" s="15" t="n">
        <x:f>SUM(INDEX(Respuestas!$B$618:$B$645,MATCH(A639,Respuestas!$A$618:$A$645,0)),INDEX(Respuestas!$C$618:$C$645,MATCH(A639,Respuestas!$A$618:$A$645,0)),INDEX(Respuestas!$D$618:$D$645,MATCH(A639,Respuestas!$A$618:$A$645,0)),INDEX(Respuestas!$E$618:$E$645,MATCH(A639,Respuestas!$A$618:$A$645,0)))</x:f>
        <x:v>10</x:v>
      </x:c>
      <x:c r="X639" s="15" t="n">
        <x:f>COUNTIFS(Relaciones!$E$7991:$E$8425,A639,Relaciones!$F$7991:$F$8425,"mediacion")</x:f>
        <x:v>0</x:v>
      </x:c>
      <x:c r="Y639" s="15" t="n">
        <x:f>COUNTIFS(Relaciones!$E$7991:$E$8425,A639,Relaciones!$F$7991:$F$8425,"mediacion_negativa")</x:f>
        <x:v>0</x:v>
      </x:c>
      <x:c r="Z639" s="15" t="n">
        <x:f>COUNTIFS(Relaciones!$E$7991:$E$8425,A639,Relaciones!$F$7991:$F$8425,"bullying")</x:f>
        <x:v>0</x:v>
      </x:c>
      <x:c r="AA639" s="4" t="str">
        <x:f>INDEX(Respuestas!$F$618:$F$645,MATCH(A639,Respuestas!$A$618:$A$645,0))</x:f>
        <x:v>No</x:v>
      </x:c>
      <x:c r="AB639" s="4" t="str">
        <x:f>INDEX(Respuestas!$G$618:$G$645,MATCH(A639,Respuestas!$A$618:$A$645,0))</x:f>
        <x:v>Sí</x:v>
      </x:c>
      <x:c r="AC639" s="4" t="str">
        <x:f>INDEX(Respuestas!$H$618:$H$645,MATCH(A639,Respuestas!$A$618:$A$645,0))</x:f>
        <x:v>No</x:v>
      </x:c>
      <x:c r="AD639" s="4" t="str">
        <x:f>INDEX(Respuestas!$I$618:$I$645,MATCH(A639,Respuestas!$A$618:$A$645,0))</x:f>
        <x:v>Sí</x:v>
      </x:c>
      <x:c r="AE639" s="4" t="str">
        <x:f>INDEX(Respuestas!$J$618:$J$645,MATCH(A639,Respuestas!$A$618:$A$645,0))</x:f>
        <x:v>G2</x:v>
      </x:c>
      <x:c r="AF639" s="4" t="str">
        <x:v>normalizada_v1</x:v>
      </x:c>
      <x:c r="AG639" s="4" t="n">
        <x:f>COUNTIFS($B$2:$B$1513,B639,$C$2:$C$1513,C639,$D$2:$D$1513,D639)</x:f>
        <x:v>28</x:v>
      </x:c>
      <x:c r="AH639" s="4" t="n">
        <x:f>COUNTIFS(Relaciones!$D$7991:$D$8425,A639,Relaciones!$F$7991:$F$8425,"prediccion_amistad")</x:f>
        <x:v>5</x:v>
      </x:c>
      <x:c r="AI639" s="4" t="n">
        <x:f>SUMIFS(Relaciones!$H$7991:$H$8425,Relaciones!$D$7991:$D$8425,A639,Relaciones!$F$7991:$F$8425,"prediccion_amistad")</x:f>
        <x:v>5</x:v>
      </x:c>
      <x:c r="AJ639" s="4" t="n">
        <x:f>COUNTIFS(Relaciones!$D$7991:$D$8425,A639,Relaciones!$F$7991:$F$8425,"prediccion_rechazo")</x:f>
        <x:v>1</x:v>
      </x:c>
      <x:c r="AK639" s="4" t="n">
        <x:f>SUMIFS(Relaciones!$H$7991:$H$8425,Relaciones!$D$7991:$D$8425,A639,Relaciones!$F$7991:$F$8425,"prediccion_rechazo")</x:f>
        <x:v>1</x:v>
      </x:c>
      <x:c r="AL639" s="4" t="n">
        <x:v>0.5202447113594106</x:v>
      </x:c>
    </x:row>
    <x:row r="640" ht="23" customHeight="1">
      <x:c r="A640" s="13" t="str">
        <x:v>00639</x:v>
      </x:c>
      <x:c r="B640" s="4" t="str">
        <x:v>Sevilla</x:v>
      </x:c>
      <x:c r="C640" s="4" t="str">
        <x:v>1.º Bachillerato</x:v>
      </x:c>
      <x:c r="D640" s="4" t="str">
        <x:v>B</x:v>
      </x:c>
      <x:c r="E640" s="4" t="str">
        <x:v>alumna</x:v>
      </x:c>
      <x:c r="F640" s="14" t="n">
        <x:f>IF((AG640-1)=0,"",ROUND(10*Q640/(AG640-1),1))</x:f>
        <x:v>2.2</x:v>
      </x:c>
      <x:c r="G640" s="14" t="n">
        <x:f>IF((AG640-1)=0,"",ROUND(10*R640/(AG640-1),1))</x:f>
        <x:v>2.6</x:v>
      </x:c>
      <x:c r="H640" s="14" t="n">
        <x:f>IF(R640=0,"",ROUND(10*S640/R640,1))</x:f>
        <x:v>8.6</x:v>
      </x:c>
      <x:c r="I640" s="14" t="n">
        <x:f>IF(AH640=0,"",ROUND(10*AI640/AH640,1))</x:f>
        <x:v>8</x:v>
      </x:c>
      <x:c r="J640" s="14" t="n">
        <x:f>IF((AG640-1)=0,"",ROUND(10*T640/(AG640-1),1))</x:f>
        <x:v>0</x:v>
      </x:c>
      <x:c r="K640" s="14" t="n">
        <x:f>IF((AG640-1)=0,"",ROUND(10*U640/(AG640-1),1))</x:f>
        <x:v>0.4</x:v>
      </x:c>
      <x:c r="L640" s="14" t="n">
        <x:f>IF(U640=0,"",ROUND(10*V640/U640,1))</x:f>
        <x:v>0</x:v>
      </x:c>
      <x:c r="M640" s="14" t="n">
        <x:f>IF(AJ640=0,"",ROUND(10*AK640/AJ640,1))</x:f>
        <x:v>0</x:v>
      </x:c>
      <x:c r="N640" s="14" t="n">
        <x:f>ROUND(10*W640/12,1)</x:f>
        <x:v>9.2</x:v>
      </x:c>
      <x:c r="O640" s="14" t="n">
        <x:f>ROUND(10*AL640,1)</x:f>
        <x:v>5.2</x:v>
      </x:c>
      <x:c r="P640" s="14" t="n">
        <x:f>IF((AG640-1)=0,"",ROUND(10*X640/(AG640-1),1))</x:f>
        <x:v>0</x:v>
      </x:c>
      <x:c r="Q640" s="15" t="n">
        <x:f>COUNTIFS(Relaciones!$E$7991:$E$8425,A640,Relaciones!$F$7991:$F$8425,"amistad")</x:f>
        <x:v>6</x:v>
      </x:c>
      <x:c r="R640" s="15" t="n">
        <x:f>COUNTIFS(Relaciones!$D$7991:$D$8425,A640,Relaciones!$F$7991:$F$8425,"amistad")</x:f>
        <x:v>7</x:v>
      </x:c>
      <x:c r="S640" s="15" t="n">
        <x:f>SUMIFS(Relaciones!$G$7991:$G$8425,Relaciones!$D$7991:$D$8425,A640,Relaciones!$F$7991:$F$8425,"amistad")</x:f>
        <x:v>6</x:v>
      </x:c>
      <x:c r="T640" s="15" t="n">
        <x:f>COUNTIFS(Relaciones!$E$7991:$E$8425,A640,Relaciones!$F$7991:$F$8425,"rechazo")</x:f>
        <x:v>0</x:v>
      </x:c>
      <x:c r="U640" s="15" t="n">
        <x:f>COUNTIFS(Relaciones!$D$7991:$D$8425,A640,Relaciones!$F$7991:$F$8425,"rechazo")</x:f>
        <x:v>1</x:v>
      </x:c>
      <x:c r="V640" s="15" t="n">
        <x:f>SUMIFS(Relaciones!$G$7991:$G$8425,Relaciones!$D$7991:$D$8425,A640,Relaciones!$F$7991:$F$8425,"rechazo")</x:f>
        <x:v>0</x:v>
      </x:c>
      <x:c r="W640" s="15" t="n">
        <x:f>SUM(INDEX(Respuestas!$B$618:$B$645,MATCH(A640,Respuestas!$A$618:$A$645,0)),INDEX(Respuestas!$C$618:$C$645,MATCH(A640,Respuestas!$A$618:$A$645,0)),INDEX(Respuestas!$D$618:$D$645,MATCH(A640,Respuestas!$A$618:$A$645,0)),INDEX(Respuestas!$E$618:$E$645,MATCH(A640,Respuestas!$A$618:$A$645,0)))</x:f>
        <x:v>11</x:v>
      </x:c>
      <x:c r="X640" s="15" t="n">
        <x:f>COUNTIFS(Relaciones!$E$7991:$E$8425,A640,Relaciones!$F$7991:$F$8425,"mediacion")</x:f>
        <x:v>0</x:v>
      </x:c>
      <x:c r="Y640" s="15" t="n">
        <x:f>COUNTIFS(Relaciones!$E$7991:$E$8425,A640,Relaciones!$F$7991:$F$8425,"mediacion_negativa")</x:f>
        <x:v>0</x:v>
      </x:c>
      <x:c r="Z640" s="15" t="n">
        <x:f>COUNTIFS(Relaciones!$E$7991:$E$8425,A640,Relaciones!$F$7991:$F$8425,"bullying")</x:f>
        <x:v>0</x:v>
      </x:c>
      <x:c r="AA640" s="4" t="str">
        <x:f>INDEX(Respuestas!$F$618:$F$645,MATCH(A640,Respuestas!$A$618:$A$645,0))</x:f>
        <x:v>No</x:v>
      </x:c>
      <x:c r="AB640" s="4" t="str">
        <x:f>INDEX(Respuestas!$G$618:$G$645,MATCH(A640,Respuestas!$A$618:$A$645,0))</x:f>
        <x:v>Sí</x:v>
      </x:c>
      <x:c r="AC640" s="4" t="str">
        <x:f>INDEX(Respuestas!$H$618:$H$645,MATCH(A640,Respuestas!$A$618:$A$645,0))</x:f>
        <x:v>No</x:v>
      </x:c>
      <x:c r="AD640" s="4" t="str">
        <x:f>INDEX(Respuestas!$I$618:$I$645,MATCH(A640,Respuestas!$A$618:$A$645,0))</x:f>
        <x:v>Sí</x:v>
      </x:c>
      <x:c r="AE640" s="4" t="str">
        <x:f>INDEX(Respuestas!$J$618:$J$645,MATCH(A640,Respuestas!$A$618:$A$645,0))</x:f>
        <x:v>G2</x:v>
      </x:c>
      <x:c r="AF640" s="4" t="str">
        <x:v>normalizada_v1</x:v>
      </x:c>
      <x:c r="AG640" s="4" t="n">
        <x:f>COUNTIFS($B$2:$B$1513,B640,$C$2:$C$1513,C640,$D$2:$D$1513,D640)</x:f>
        <x:v>28</x:v>
      </x:c>
      <x:c r="AH640" s="4" t="n">
        <x:f>COUNTIFS(Relaciones!$D$7991:$D$8425,A640,Relaciones!$F$7991:$F$8425,"prediccion_amistad")</x:f>
        <x:v>5</x:v>
      </x:c>
      <x:c r="AI640" s="4" t="n">
        <x:f>SUMIFS(Relaciones!$H$7991:$H$8425,Relaciones!$D$7991:$D$8425,A640,Relaciones!$F$7991:$F$8425,"prediccion_amistad")</x:f>
        <x:v>4</x:v>
      </x:c>
      <x:c r="AJ640" s="4" t="n">
        <x:f>COUNTIFS(Relaciones!$D$7991:$D$8425,A640,Relaciones!$F$7991:$F$8425,"prediccion_rechazo")</x:f>
        <x:v>1</x:v>
      </x:c>
      <x:c r="AK640" s="4" t="n">
        <x:f>SUMIFS(Relaciones!$H$7991:$H$8425,Relaciones!$D$7991:$D$8425,A640,Relaciones!$F$7991:$F$8425,"prediccion_rechazo")</x:f>
        <x:v>0</x:v>
      </x:c>
      <x:c r="AL640" s="4" t="n">
        <x:v>0.5151393400963938</x:v>
      </x:c>
    </x:row>
    <x:row r="641" ht="23" customHeight="1">
      <x:c r="A641" s="13" t="str">
        <x:v>00640</x:v>
      </x:c>
      <x:c r="B641" s="4" t="str">
        <x:v>Sevilla</x:v>
      </x:c>
      <x:c r="C641" s="4" t="str">
        <x:v>1.º Bachillerato</x:v>
      </x:c>
      <x:c r="D641" s="4" t="str">
        <x:v>B</x:v>
      </x:c>
      <x:c r="E641" s="4" t="str">
        <x:v>alumno</x:v>
      </x:c>
      <x:c r="F641" s="14" t="n">
        <x:f>IF((AG641-1)=0,"",ROUND(10*Q641/(AG641-1),1))</x:f>
        <x:v>2.2</x:v>
      </x:c>
      <x:c r="G641" s="14" t="n">
        <x:f>IF((AG641-1)=0,"",ROUND(10*R641/(AG641-1),1))</x:f>
        <x:v>2.6</x:v>
      </x:c>
      <x:c r="H641" s="14" t="n">
        <x:f>IF(R641=0,"",ROUND(10*S641/R641,1))</x:f>
        <x:v>8.6</x:v>
      </x:c>
      <x:c r="I641" s="14" t="n">
        <x:f>IF(AH641=0,"",ROUND(10*AI641/AH641,1))</x:f>
        <x:v>10</x:v>
      </x:c>
      <x:c r="J641" s="14" t="n">
        <x:f>IF((AG641-1)=0,"",ROUND(10*T641/(AG641-1),1))</x:f>
        <x:v>0</x:v>
      </x:c>
      <x:c r="K641" s="14" t="n">
        <x:f>IF((AG641-1)=0,"",ROUND(10*U641/(AG641-1),1))</x:f>
        <x:v>0.4</x:v>
      </x:c>
      <x:c r="L641" s="14" t="n">
        <x:f>IF(U641=0,"",ROUND(10*V641/U641,1))</x:f>
        <x:v>0</x:v>
      </x:c>
      <x:c r="M641" s="14" t="str">
        <x:f>IF(AJ641=0,"",ROUND(10*AK641/AJ641,1))</x:f>
      </x:c>
      <x:c r="N641" s="14" t="n">
        <x:f>ROUND(10*W641/12,1)</x:f>
        <x:v>10</x:v>
      </x:c>
      <x:c r="O641" s="14" t="n">
        <x:f>ROUND(10*AL641,1)</x:f>
        <x:v>5.1</x:v>
      </x:c>
      <x:c r="P641" s="14" t="n">
        <x:f>IF((AG641-1)=0,"",ROUND(10*X641/(AG641-1),1))</x:f>
        <x:v>0</x:v>
      </x:c>
      <x:c r="Q641" s="15" t="n">
        <x:f>COUNTIFS(Relaciones!$E$7991:$E$8425,A641,Relaciones!$F$7991:$F$8425,"amistad")</x:f>
        <x:v>6</x:v>
      </x:c>
      <x:c r="R641" s="15" t="n">
        <x:f>COUNTIFS(Relaciones!$D$7991:$D$8425,A641,Relaciones!$F$7991:$F$8425,"amistad")</x:f>
        <x:v>7</x:v>
      </x:c>
      <x:c r="S641" s="15" t="n">
        <x:f>SUMIFS(Relaciones!$G$7991:$G$8425,Relaciones!$D$7991:$D$8425,A641,Relaciones!$F$7991:$F$8425,"amistad")</x:f>
        <x:v>6</x:v>
      </x:c>
      <x:c r="T641" s="15" t="n">
        <x:f>COUNTIFS(Relaciones!$E$7991:$E$8425,A641,Relaciones!$F$7991:$F$8425,"rechazo")</x:f>
        <x:v>0</x:v>
      </x:c>
      <x:c r="U641" s="15" t="n">
        <x:f>COUNTIFS(Relaciones!$D$7991:$D$8425,A641,Relaciones!$F$7991:$F$8425,"rechazo")</x:f>
        <x:v>1</x:v>
      </x:c>
      <x:c r="V641" s="15" t="n">
        <x:f>SUMIFS(Relaciones!$G$7991:$G$8425,Relaciones!$D$7991:$D$8425,A641,Relaciones!$F$7991:$F$8425,"rechazo")</x:f>
        <x:v>0</x:v>
      </x:c>
      <x:c r="W641" s="15" t="n">
        <x:f>SUM(INDEX(Respuestas!$B$618:$B$645,MATCH(A641,Respuestas!$A$618:$A$645,0)),INDEX(Respuestas!$C$618:$C$645,MATCH(A641,Respuestas!$A$618:$A$645,0)),INDEX(Respuestas!$D$618:$D$645,MATCH(A641,Respuestas!$A$618:$A$645,0)),INDEX(Respuestas!$E$618:$E$645,MATCH(A641,Respuestas!$A$618:$A$645,0)))</x:f>
        <x:v>12</x:v>
      </x:c>
      <x:c r="X641" s="15" t="n">
        <x:f>COUNTIFS(Relaciones!$E$7991:$E$8425,A641,Relaciones!$F$7991:$F$8425,"mediacion")</x:f>
        <x:v>0</x:v>
      </x:c>
      <x:c r="Y641" s="15" t="n">
        <x:f>COUNTIFS(Relaciones!$E$7991:$E$8425,A641,Relaciones!$F$7991:$F$8425,"mediacion_negativa")</x:f>
        <x:v>0</x:v>
      </x:c>
      <x:c r="Z641" s="15" t="n">
        <x:f>COUNTIFS(Relaciones!$E$7991:$E$8425,A641,Relaciones!$F$7991:$F$8425,"bullying")</x:f>
        <x:v>0</x:v>
      </x:c>
      <x:c r="AA641" s="4" t="str">
        <x:f>INDEX(Respuestas!$F$618:$F$645,MATCH(A641,Respuestas!$A$618:$A$645,0))</x:f>
        <x:v>No</x:v>
      </x:c>
      <x:c r="AB641" s="4" t="str">
        <x:f>INDEX(Respuestas!$G$618:$G$645,MATCH(A641,Respuestas!$A$618:$A$645,0))</x:f>
        <x:v>Sí</x:v>
      </x:c>
      <x:c r="AC641" s="4" t="str">
        <x:f>INDEX(Respuestas!$H$618:$H$645,MATCH(A641,Respuestas!$A$618:$A$645,0))</x:f>
        <x:v>No</x:v>
      </x:c>
      <x:c r="AD641" s="4" t="str">
        <x:f>INDEX(Respuestas!$I$618:$I$645,MATCH(A641,Respuestas!$A$618:$A$645,0))</x:f>
        <x:v>Sí</x:v>
      </x:c>
      <x:c r="AE641" s="4" t="str">
        <x:f>INDEX(Respuestas!$J$618:$J$645,MATCH(A641,Respuestas!$A$618:$A$645,0))</x:f>
        <x:v>G2</x:v>
      </x:c>
      <x:c r="AF641" s="4" t="str">
        <x:v>normalizada_v1</x:v>
      </x:c>
      <x:c r="AG641" s="4" t="n">
        <x:f>COUNTIFS($B$2:$B$1513,B641,$C$2:$C$1513,C641,$D$2:$D$1513,D641)</x:f>
        <x:v>28</x:v>
      </x:c>
      <x:c r="AH641" s="4" t="n">
        <x:f>COUNTIFS(Relaciones!$D$7991:$D$8425,A641,Relaciones!$F$7991:$F$8425,"prediccion_amistad")</x:f>
        <x:v>4</x:v>
      </x:c>
      <x:c r="AI641" s="4" t="n">
        <x:f>SUMIFS(Relaciones!$H$7991:$H$8425,Relaciones!$D$7991:$D$8425,A641,Relaciones!$F$7991:$F$8425,"prediccion_amistad")</x:f>
        <x:v>4</x:v>
      </x:c>
      <x:c r="AJ641" s="4" t="n">
        <x:f>COUNTIFS(Relaciones!$D$7991:$D$8425,A641,Relaciones!$F$7991:$F$8425,"prediccion_rechazo")</x:f>
        <x:v>0</x:v>
      </x:c>
      <x:c r="AK641" s="4" t="n">
        <x:f>SUMIFS(Relaciones!$H$7991:$H$8425,Relaciones!$D$7991:$D$8425,A641,Relaciones!$F$7991:$F$8425,"prediccion_rechazo")</x:f>
        <x:v>0</x:v>
      </x:c>
      <x:c r="AL641" s="4" t="n">
        <x:v>0.5107785360796675</x:v>
      </x:c>
    </x:row>
    <x:row r="642" ht="23" customHeight="1">
      <x:c r="A642" s="13" t="str">
        <x:v>00641</x:v>
      </x:c>
      <x:c r="B642" s="4" t="str">
        <x:v>Sevilla</x:v>
      </x:c>
      <x:c r="C642" s="4" t="str">
        <x:v>1.º Bachillerato</x:v>
      </x:c>
      <x:c r="D642" s="4" t="str">
        <x:v>B</x:v>
      </x:c>
      <x:c r="E642" s="4" t="str">
        <x:v>alumna</x:v>
      </x:c>
      <x:c r="F642" s="14" t="n">
        <x:f>IF((AG642-1)=0,"",ROUND(10*Q642/(AG642-1),1))</x:f>
        <x:v>2.2</x:v>
      </x:c>
      <x:c r="G642" s="14" t="n">
        <x:f>IF((AG642-1)=0,"",ROUND(10*R642/(AG642-1),1))</x:f>
        <x:v>2.6</x:v>
      </x:c>
      <x:c r="H642" s="14" t="n">
        <x:f>IF(R642=0,"",ROUND(10*S642/R642,1))</x:f>
        <x:v>8.6</x:v>
      </x:c>
      <x:c r="I642" s="14" t="n">
        <x:f>IF(AH642=0,"",ROUND(10*AI642/AH642,1))</x:f>
        <x:v>10</x:v>
      </x:c>
      <x:c r="J642" s="14" t="n">
        <x:f>IF((AG642-1)=0,"",ROUND(10*T642/(AG642-1),1))</x:f>
        <x:v>0.7</x:v>
      </x:c>
      <x:c r="K642" s="14" t="n">
        <x:f>IF((AG642-1)=0,"",ROUND(10*U642/(AG642-1),1))</x:f>
        <x:v>0.4</x:v>
      </x:c>
      <x:c r="L642" s="14" t="n">
        <x:f>IF(U642=0,"",ROUND(10*V642/U642,1))</x:f>
        <x:v>0</x:v>
      </x:c>
      <x:c r="M642" s="14" t="n">
        <x:f>IF(AJ642=0,"",ROUND(10*AK642/AJ642,1))</x:f>
        <x:v>10</x:v>
      </x:c>
      <x:c r="N642" s="14" t="n">
        <x:f>ROUND(10*W642/12,1)</x:f>
        <x:v>7.5</x:v>
      </x:c>
      <x:c r="O642" s="14" t="n">
        <x:f>ROUND(10*AL642,1)</x:f>
        <x:v>4.9</x:v>
      </x:c>
      <x:c r="P642" s="14" t="n">
        <x:f>IF((AG642-1)=0,"",ROUND(10*X642/(AG642-1),1))</x:f>
        <x:v>0</x:v>
      </x:c>
      <x:c r="Q642" s="15" t="n">
        <x:f>COUNTIFS(Relaciones!$E$7991:$E$8425,A642,Relaciones!$F$7991:$F$8425,"amistad")</x:f>
        <x:v>6</x:v>
      </x:c>
      <x:c r="R642" s="15" t="n">
        <x:f>COUNTIFS(Relaciones!$D$7991:$D$8425,A642,Relaciones!$F$7991:$F$8425,"amistad")</x:f>
        <x:v>7</x:v>
      </x:c>
      <x:c r="S642" s="15" t="n">
        <x:f>SUMIFS(Relaciones!$G$7991:$G$8425,Relaciones!$D$7991:$D$8425,A642,Relaciones!$F$7991:$F$8425,"amistad")</x:f>
        <x:v>6</x:v>
      </x:c>
      <x:c r="T642" s="15" t="n">
        <x:f>COUNTIFS(Relaciones!$E$7991:$E$8425,A642,Relaciones!$F$7991:$F$8425,"rechazo")</x:f>
        <x:v>2</x:v>
      </x:c>
      <x:c r="U642" s="15" t="n">
        <x:f>COUNTIFS(Relaciones!$D$7991:$D$8425,A642,Relaciones!$F$7991:$F$8425,"rechazo")</x:f>
        <x:v>1</x:v>
      </x:c>
      <x:c r="V642" s="15" t="n">
        <x:f>SUMIFS(Relaciones!$G$7991:$G$8425,Relaciones!$D$7991:$D$8425,A642,Relaciones!$F$7991:$F$8425,"rechazo")</x:f>
        <x:v>0</x:v>
      </x:c>
      <x:c r="W642" s="15" t="n">
        <x:f>SUM(INDEX(Respuestas!$B$618:$B$645,MATCH(A642,Respuestas!$A$618:$A$645,0)),INDEX(Respuestas!$C$618:$C$645,MATCH(A642,Respuestas!$A$618:$A$645,0)),INDEX(Respuestas!$D$618:$D$645,MATCH(A642,Respuestas!$A$618:$A$645,0)),INDEX(Respuestas!$E$618:$E$645,MATCH(A642,Respuestas!$A$618:$A$645,0)))</x:f>
        <x:v>9</x:v>
      </x:c>
      <x:c r="X642" s="15" t="n">
        <x:f>COUNTIFS(Relaciones!$E$7991:$E$8425,A642,Relaciones!$F$7991:$F$8425,"mediacion")</x:f>
        <x:v>0</x:v>
      </x:c>
      <x:c r="Y642" s="15" t="n">
        <x:f>COUNTIFS(Relaciones!$E$7991:$E$8425,A642,Relaciones!$F$7991:$F$8425,"mediacion_negativa")</x:f>
        <x:v>0</x:v>
      </x:c>
      <x:c r="Z642" s="15" t="n">
        <x:f>COUNTIFS(Relaciones!$E$7991:$E$8425,A642,Relaciones!$F$7991:$F$8425,"bullying")</x:f>
        <x:v>0</x:v>
      </x:c>
      <x:c r="AA642" s="4" t="str">
        <x:f>INDEX(Respuestas!$F$618:$F$645,MATCH(A642,Respuestas!$A$618:$A$645,0))</x:f>
        <x:v>No</x:v>
      </x:c>
      <x:c r="AB642" s="4" t="str">
        <x:f>INDEX(Respuestas!$G$618:$G$645,MATCH(A642,Respuestas!$A$618:$A$645,0))</x:f>
        <x:v>Sí</x:v>
      </x:c>
      <x:c r="AC642" s="4" t="str">
        <x:f>INDEX(Respuestas!$H$618:$H$645,MATCH(A642,Respuestas!$A$618:$A$645,0))</x:f>
        <x:v>No</x:v>
      </x:c>
      <x:c r="AD642" s="4" t="str">
        <x:f>INDEX(Respuestas!$I$618:$I$645,MATCH(A642,Respuestas!$A$618:$A$645,0))</x:f>
        <x:v>Sí</x:v>
      </x:c>
      <x:c r="AE642" s="4" t="str">
        <x:f>INDEX(Respuestas!$J$618:$J$645,MATCH(A642,Respuestas!$A$618:$A$645,0))</x:f>
        <x:v>G2</x:v>
      </x:c>
      <x:c r="AF642" s="4" t="str">
        <x:v>normalizada_v1</x:v>
      </x:c>
      <x:c r="AG642" s="4" t="n">
        <x:f>COUNTIFS($B$2:$B$1513,B642,$C$2:$C$1513,C642,$D$2:$D$1513,D642)</x:f>
        <x:v>28</x:v>
      </x:c>
      <x:c r="AH642" s="4" t="n">
        <x:f>COUNTIFS(Relaciones!$D$7991:$D$8425,A642,Relaciones!$F$7991:$F$8425,"prediccion_amistad")</x:f>
        <x:v>5</x:v>
      </x:c>
      <x:c r="AI642" s="4" t="n">
        <x:f>SUMIFS(Relaciones!$H$7991:$H$8425,Relaciones!$D$7991:$D$8425,A642,Relaciones!$F$7991:$F$8425,"prediccion_amistad")</x:f>
        <x:v>5</x:v>
      </x:c>
      <x:c r="AJ642" s="4" t="n">
        <x:f>COUNTIFS(Relaciones!$D$7991:$D$8425,A642,Relaciones!$F$7991:$F$8425,"prediccion_rechazo")</x:f>
        <x:v>2</x:v>
      </x:c>
      <x:c r="AK642" s="4" t="n">
        <x:f>SUMIFS(Relaciones!$H$7991:$H$8425,Relaciones!$D$7991:$D$8425,A642,Relaciones!$F$7991:$F$8425,"prediccion_rechazo")</x:f>
        <x:v>2</x:v>
      </x:c>
      <x:c r="AL642" s="4" t="n">
        <x:v>0.4857559982967623</x:v>
      </x:c>
    </x:row>
    <x:row r="643" ht="23" customHeight="1">
      <x:c r="A643" s="13" t="str">
        <x:v>00642</x:v>
      </x:c>
      <x:c r="B643" s="4" t="str">
        <x:v>Sevilla</x:v>
      </x:c>
      <x:c r="C643" s="4" t="str">
        <x:v>1.º Bachillerato</x:v>
      </x:c>
      <x:c r="D643" s="4" t="str">
        <x:v>B</x:v>
      </x:c>
      <x:c r="E643" s="4" t="str">
        <x:v>alumno</x:v>
      </x:c>
      <x:c r="F643" s="14" t="n">
        <x:f>IF((AG643-1)=0,"",ROUND(10*Q643/(AG643-1),1))</x:f>
        <x:v>2.2</x:v>
      </x:c>
      <x:c r="G643" s="14" t="n">
        <x:f>IF((AG643-1)=0,"",ROUND(10*R643/(AG643-1),1))</x:f>
        <x:v>2.2</x:v>
      </x:c>
      <x:c r="H643" s="14" t="n">
        <x:f>IF(R643=0,"",ROUND(10*S643/R643,1))</x:f>
        <x:v>10</x:v>
      </x:c>
      <x:c r="I643" s="14" t="n">
        <x:f>IF(AH643=0,"",ROUND(10*AI643/AH643,1))</x:f>
        <x:v>8.3</x:v>
      </x:c>
      <x:c r="J643" s="14" t="n">
        <x:f>IF((AG643-1)=0,"",ROUND(10*T643/(AG643-1),1))</x:f>
        <x:v>6.7</x:v>
      </x:c>
      <x:c r="K643" s="14" t="n">
        <x:f>IF((AG643-1)=0,"",ROUND(10*U643/(AG643-1),1))</x:f>
        <x:v>0.7</x:v>
      </x:c>
      <x:c r="L643" s="14" t="n">
        <x:f>IF(U643=0,"",ROUND(10*V643/U643,1))</x:f>
        <x:v>10</x:v>
      </x:c>
      <x:c r="M643" s="14" t="n">
        <x:f>IF(AJ643=0,"",ROUND(10*AK643/AJ643,1))</x:f>
        <x:v>9.3</x:v>
      </x:c>
      <x:c r="N643" s="14" t="n">
        <x:f>ROUND(10*W643/12,1)</x:f>
        <x:v>3.3</x:v>
      </x:c>
      <x:c r="O643" s="14" t="n">
        <x:f>ROUND(10*AL643,1)</x:f>
        <x:v>4.4</x:v>
      </x:c>
      <x:c r="P643" s="14" t="n">
        <x:f>IF((AG643-1)=0,"",ROUND(10*X643/(AG643-1),1))</x:f>
        <x:v>0</x:v>
      </x:c>
      <x:c r="Q643" s="15" t="n">
        <x:f>COUNTIFS(Relaciones!$E$7991:$E$8425,A643,Relaciones!$F$7991:$F$8425,"amistad")</x:f>
        <x:v>6</x:v>
      </x:c>
      <x:c r="R643" s="15" t="n">
        <x:f>COUNTIFS(Relaciones!$D$7991:$D$8425,A643,Relaciones!$F$7991:$F$8425,"amistad")</x:f>
        <x:v>6</x:v>
      </x:c>
      <x:c r="S643" s="15" t="n">
        <x:f>SUMIFS(Relaciones!$G$7991:$G$8425,Relaciones!$D$7991:$D$8425,A643,Relaciones!$F$7991:$F$8425,"amistad")</x:f>
        <x:v>6</x:v>
      </x:c>
      <x:c r="T643" s="15" t="n">
        <x:f>COUNTIFS(Relaciones!$E$7991:$E$8425,A643,Relaciones!$F$7991:$F$8425,"rechazo")</x:f>
        <x:v>18</x:v>
      </x:c>
      <x:c r="U643" s="15" t="n">
        <x:f>COUNTIFS(Relaciones!$D$7991:$D$8425,A643,Relaciones!$F$7991:$F$8425,"rechazo")</x:f>
        <x:v>2</x:v>
      </x:c>
      <x:c r="V643" s="15" t="n">
        <x:f>SUMIFS(Relaciones!$G$7991:$G$8425,Relaciones!$D$7991:$D$8425,A643,Relaciones!$F$7991:$F$8425,"rechazo")</x:f>
        <x:v>2</x:v>
      </x:c>
      <x:c r="W643" s="15" t="n">
        <x:f>SUM(INDEX(Respuestas!$B$618:$B$645,MATCH(A643,Respuestas!$A$618:$A$645,0)),INDEX(Respuestas!$C$618:$C$645,MATCH(A643,Respuestas!$A$618:$A$645,0)),INDEX(Respuestas!$D$618:$D$645,MATCH(A643,Respuestas!$A$618:$A$645,0)),INDEX(Respuestas!$E$618:$E$645,MATCH(A643,Respuestas!$A$618:$A$645,0)))</x:f>
        <x:v>4</x:v>
      </x:c>
      <x:c r="X643" s="15" t="n">
        <x:f>COUNTIFS(Relaciones!$E$7991:$E$8425,A643,Relaciones!$F$7991:$F$8425,"mediacion")</x:f>
        <x:v>0</x:v>
      </x:c>
      <x:c r="Y643" s="15" t="n">
        <x:f>COUNTIFS(Relaciones!$E$7991:$E$8425,A643,Relaciones!$F$7991:$F$8425,"mediacion_negativa")</x:f>
        <x:v>20</x:v>
      </x:c>
      <x:c r="Z643" s="15" t="n">
        <x:f>COUNTIFS(Relaciones!$E$7991:$E$8425,A643,Relaciones!$F$7991:$F$8425,"bullying")</x:f>
        <x:v>4</x:v>
      </x:c>
      <x:c r="AA643" s="4" t="str">
        <x:f>INDEX(Respuestas!$F$618:$F$645,MATCH(A643,Respuestas!$A$618:$A$645,0))</x:f>
        <x:v>Sí</x:v>
      </x:c>
      <x:c r="AB643" s="4" t="str">
        <x:f>INDEX(Respuestas!$G$618:$G$645,MATCH(A643,Respuestas!$A$618:$A$645,0))</x:f>
        <x:v>Sí</x:v>
      </x:c>
      <x:c r="AC643" s="4" t="str">
        <x:f>INDEX(Respuestas!$H$618:$H$645,MATCH(A643,Respuestas!$A$618:$A$645,0))</x:f>
        <x:v>Sí</x:v>
      </x:c>
      <x:c r="AD643" s="4" t="str">
        <x:f>INDEX(Respuestas!$I$618:$I$645,MATCH(A643,Respuestas!$A$618:$A$645,0))</x:f>
        <x:v>No</x:v>
      </x:c>
      <x:c r="AE643" s="4" t="str">
        <x:f>INDEX(Respuestas!$J$618:$J$645,MATCH(A643,Respuestas!$A$618:$A$645,0))</x:f>
        <x:v>G2</x:v>
      </x:c>
      <x:c r="AF643" s="4" t="str">
        <x:v>normalizada_v1</x:v>
      </x:c>
      <x:c r="AG643" s="4" t="n">
        <x:f>COUNTIFS($B$2:$B$1513,B643,$C$2:$C$1513,C643,$D$2:$D$1513,D643)</x:f>
        <x:v>28</x:v>
      </x:c>
      <x:c r="AH643" s="4" t="n">
        <x:f>COUNTIFS(Relaciones!$D$7991:$D$8425,A643,Relaciones!$F$7991:$F$8425,"prediccion_amistad")</x:f>
        <x:v>6</x:v>
      </x:c>
      <x:c r="AI643" s="4" t="n">
        <x:f>SUMIFS(Relaciones!$H$7991:$H$8425,Relaciones!$D$7991:$D$8425,A643,Relaciones!$F$7991:$F$8425,"prediccion_amistad")</x:f>
        <x:v>5</x:v>
      </x:c>
      <x:c r="AJ643" s="4" t="n">
        <x:f>COUNTIFS(Relaciones!$D$7991:$D$8425,A643,Relaciones!$F$7991:$F$8425,"prediccion_rechazo")</x:f>
        <x:v>15</x:v>
      </x:c>
      <x:c r="AK643" s="4" t="n">
        <x:f>SUMIFS(Relaciones!$H$7991:$H$8425,Relaciones!$D$7991:$D$8425,A643,Relaciones!$F$7991:$F$8425,"prediccion_rechazo")</x:f>
        <x:v>14</x:v>
      </x:c>
      <x:c r="AL643" s="4" t="n">
        <x:v>0.4381582550512734</x:v>
      </x:c>
    </x:row>
    <x:row r="644" ht="23" customHeight="1">
      <x:c r="A644" s="13" t="str">
        <x:v>00643</x:v>
      </x:c>
      <x:c r="B644" s="4" t="str">
        <x:v>Sevilla</x:v>
      </x:c>
      <x:c r="C644" s="4" t="str">
        <x:v>1.º Bachillerato</x:v>
      </x:c>
      <x:c r="D644" s="4" t="str">
        <x:v>B</x:v>
      </x:c>
      <x:c r="E644" s="4" t="str">
        <x:v>alumna</x:v>
      </x:c>
      <x:c r="F644" s="14" t="n">
        <x:f>IF((AG644-1)=0,"",ROUND(10*Q644/(AG644-1),1))</x:f>
        <x:v>2.2</x:v>
      </x:c>
      <x:c r="G644" s="14" t="n">
        <x:f>IF((AG644-1)=0,"",ROUND(10*R644/(AG644-1),1))</x:f>
        <x:v>2.6</x:v>
      </x:c>
      <x:c r="H644" s="14" t="n">
        <x:f>IF(R644=0,"",ROUND(10*S644/R644,1))</x:f>
        <x:v>8.6</x:v>
      </x:c>
      <x:c r="I644" s="14" t="n">
        <x:f>IF(AH644=0,"",ROUND(10*AI644/AH644,1))</x:f>
        <x:v>10</x:v>
      </x:c>
      <x:c r="J644" s="14" t="n">
        <x:f>IF((AG644-1)=0,"",ROUND(10*T644/(AG644-1),1))</x:f>
        <x:v>0</x:v>
      </x:c>
      <x:c r="K644" s="14" t="n">
        <x:f>IF((AG644-1)=0,"",ROUND(10*U644/(AG644-1),1))</x:f>
        <x:v>0.4</x:v>
      </x:c>
      <x:c r="L644" s="14" t="n">
        <x:f>IF(U644=0,"",ROUND(10*V644/U644,1))</x:f>
        <x:v>0</x:v>
      </x:c>
      <x:c r="M644" s="14" t="str">
        <x:f>IF(AJ644=0,"",ROUND(10*AK644/AJ644,1))</x:f>
      </x:c>
      <x:c r="N644" s="14" t="n">
        <x:f>ROUND(10*W644/12,1)</x:f>
        <x:v>9.2</x:v>
      </x:c>
      <x:c r="O644" s="14" t="n">
        <x:f>ROUND(10*AL644,1)</x:f>
        <x:v>4.7</x:v>
      </x:c>
      <x:c r="P644" s="14" t="n">
        <x:f>IF((AG644-1)=0,"",ROUND(10*X644/(AG644-1),1))</x:f>
        <x:v>0</x:v>
      </x:c>
      <x:c r="Q644" s="15" t="n">
        <x:f>COUNTIFS(Relaciones!$E$7991:$E$8425,A644,Relaciones!$F$7991:$F$8425,"amistad")</x:f>
        <x:v>6</x:v>
      </x:c>
      <x:c r="R644" s="15" t="n">
        <x:f>COUNTIFS(Relaciones!$D$7991:$D$8425,A644,Relaciones!$F$7991:$F$8425,"amistad")</x:f>
        <x:v>7</x:v>
      </x:c>
      <x:c r="S644" s="15" t="n">
        <x:f>SUMIFS(Relaciones!$G$7991:$G$8425,Relaciones!$D$7991:$D$8425,A644,Relaciones!$F$7991:$F$8425,"amistad")</x:f>
        <x:v>6</x:v>
      </x:c>
      <x:c r="T644" s="15" t="n">
        <x:f>COUNTIFS(Relaciones!$E$7991:$E$8425,A644,Relaciones!$F$7991:$F$8425,"rechazo")</x:f>
        <x:v>0</x:v>
      </x:c>
      <x:c r="U644" s="15" t="n">
        <x:f>COUNTIFS(Relaciones!$D$7991:$D$8425,A644,Relaciones!$F$7991:$F$8425,"rechazo")</x:f>
        <x:v>1</x:v>
      </x:c>
      <x:c r="V644" s="15" t="n">
        <x:f>SUMIFS(Relaciones!$G$7991:$G$8425,Relaciones!$D$7991:$D$8425,A644,Relaciones!$F$7991:$F$8425,"rechazo")</x:f>
        <x:v>0</x:v>
      </x:c>
      <x:c r="W644" s="15" t="n">
        <x:f>SUM(INDEX(Respuestas!$B$618:$B$645,MATCH(A644,Respuestas!$A$618:$A$645,0)),INDEX(Respuestas!$C$618:$C$645,MATCH(A644,Respuestas!$A$618:$A$645,0)),INDEX(Respuestas!$D$618:$D$645,MATCH(A644,Respuestas!$A$618:$A$645,0)),INDEX(Respuestas!$E$618:$E$645,MATCH(A644,Respuestas!$A$618:$A$645,0)))</x:f>
        <x:v>11</x:v>
      </x:c>
      <x:c r="X644" s="15" t="n">
        <x:f>COUNTIFS(Relaciones!$E$7991:$E$8425,A644,Relaciones!$F$7991:$F$8425,"mediacion")</x:f>
        <x:v>0</x:v>
      </x:c>
      <x:c r="Y644" s="15" t="n">
        <x:f>COUNTIFS(Relaciones!$E$7991:$E$8425,A644,Relaciones!$F$7991:$F$8425,"mediacion_negativa")</x:f>
        <x:v>0</x:v>
      </x:c>
      <x:c r="Z644" s="15" t="n">
        <x:f>COUNTIFS(Relaciones!$E$7991:$E$8425,A644,Relaciones!$F$7991:$F$8425,"bullying")</x:f>
        <x:v>0</x:v>
      </x:c>
      <x:c r="AA644" s="4" t="str">
        <x:f>INDEX(Respuestas!$F$618:$F$645,MATCH(A644,Respuestas!$A$618:$A$645,0))</x:f>
        <x:v>No</x:v>
      </x:c>
      <x:c r="AB644" s="4" t="str">
        <x:f>INDEX(Respuestas!$G$618:$G$645,MATCH(A644,Respuestas!$A$618:$A$645,0))</x:f>
        <x:v>Sí</x:v>
      </x:c>
      <x:c r="AC644" s="4" t="str">
        <x:f>INDEX(Respuestas!$H$618:$H$645,MATCH(A644,Respuestas!$A$618:$A$645,0))</x:f>
        <x:v>No</x:v>
      </x:c>
      <x:c r="AD644" s="4" t="str">
        <x:f>INDEX(Respuestas!$I$618:$I$645,MATCH(A644,Respuestas!$A$618:$A$645,0))</x:f>
        <x:v>Sí</x:v>
      </x:c>
      <x:c r="AE644" s="4" t="str">
        <x:f>INDEX(Respuestas!$J$618:$J$645,MATCH(A644,Respuestas!$A$618:$A$645,0))</x:f>
        <x:v>G2</x:v>
      </x:c>
      <x:c r="AF644" s="4" t="str">
        <x:v>normalizada_v1</x:v>
      </x:c>
      <x:c r="AG644" s="4" t="n">
        <x:f>COUNTIFS($B$2:$B$1513,B644,$C$2:$C$1513,C644,$D$2:$D$1513,D644)</x:f>
        <x:v>28</x:v>
      </x:c>
      <x:c r="AH644" s="4" t="n">
        <x:f>COUNTIFS(Relaciones!$D$7991:$D$8425,A644,Relaciones!$F$7991:$F$8425,"prediccion_amistad")</x:f>
        <x:v>4</x:v>
      </x:c>
      <x:c r="AI644" s="4" t="n">
        <x:f>SUMIFS(Relaciones!$H$7991:$H$8425,Relaciones!$D$7991:$D$8425,A644,Relaciones!$F$7991:$F$8425,"prediccion_amistad")</x:f>
        <x:v>4</x:v>
      </x:c>
      <x:c r="AJ644" s="4" t="n">
        <x:f>COUNTIFS(Relaciones!$D$7991:$D$8425,A644,Relaciones!$F$7991:$F$8425,"prediccion_rechazo")</x:f>
        <x:v>0</x:v>
      </x:c>
      <x:c r="AK644" s="4" t="n">
        <x:f>SUMIFS(Relaciones!$H$7991:$H$8425,Relaciones!$D$7991:$D$8425,A644,Relaciones!$F$7991:$F$8425,"prediccion_rechazo")</x:f>
        <x:v>0</x:v>
      </x:c>
      <x:c r="AL644" s="4" t="n">
        <x:v>0.4662021746228238</x:v>
      </x:c>
    </x:row>
    <x:row r="645" ht="23" customHeight="1">
      <x:c r="A645" s="13" t="str">
        <x:v>00644</x:v>
      </x:c>
      <x:c r="B645" s="4" t="str">
        <x:v>Sevilla</x:v>
      </x:c>
      <x:c r="C645" s="4" t="str">
        <x:v>1.º Bachillerato</x:v>
      </x:c>
      <x:c r="D645" s="4" t="str">
        <x:v>B</x:v>
      </x:c>
      <x:c r="E645" s="4" t="str">
        <x:v>alumno</x:v>
      </x:c>
      <x:c r="F645" s="14" t="n">
        <x:f>IF((AG645-1)=0,"",ROUND(10*Q645/(AG645-1),1))</x:f>
        <x:v>1.9</x:v>
      </x:c>
      <x:c r="G645" s="14" t="n">
        <x:f>IF((AG645-1)=0,"",ROUND(10*R645/(AG645-1),1))</x:f>
        <x:v>1.9</x:v>
      </x:c>
      <x:c r="H645" s="14" t="n">
        <x:f>IF(R645=0,"",ROUND(10*S645/R645,1))</x:f>
        <x:v>10</x:v>
      </x:c>
      <x:c r="I645" s="14" t="n">
        <x:f>IF(AH645=0,"",ROUND(10*AI645/AH645,1))</x:f>
        <x:v>10</x:v>
      </x:c>
      <x:c r="J645" s="14" t="n">
        <x:f>IF((AG645-1)=0,"",ROUND(10*T645/(AG645-1),1))</x:f>
        <x:v>0</x:v>
      </x:c>
      <x:c r="K645" s="14" t="n">
        <x:f>IF((AG645-1)=0,"",ROUND(10*U645/(AG645-1),1))</x:f>
        <x:v>0.4</x:v>
      </x:c>
      <x:c r="L645" s="14" t="n">
        <x:f>IF(U645=0,"",ROUND(10*V645/U645,1))</x:f>
        <x:v>0</x:v>
      </x:c>
      <x:c r="M645" s="14" t="str">
        <x:f>IF(AJ645=0,"",ROUND(10*AK645/AJ645,1))</x:f>
      </x:c>
      <x:c r="N645" s="14" t="n">
        <x:f>ROUND(10*W645/12,1)</x:f>
        <x:v>10</x:v>
      </x:c>
      <x:c r="O645" s="14" t="n">
        <x:f>ROUND(10*AL645,1)</x:f>
        <x:v>3.7</x:v>
      </x:c>
      <x:c r="P645" s="14" t="n">
        <x:f>IF((AG645-1)=0,"",ROUND(10*X645/(AG645-1),1))</x:f>
        <x:v>0</x:v>
      </x:c>
      <x:c r="Q645" s="15" t="n">
        <x:f>COUNTIFS(Relaciones!$E$7991:$E$8425,A645,Relaciones!$F$7991:$F$8425,"amistad")</x:f>
        <x:v>5</x:v>
      </x:c>
      <x:c r="R645" s="15" t="n">
        <x:f>COUNTIFS(Relaciones!$D$7991:$D$8425,A645,Relaciones!$F$7991:$F$8425,"amistad")</x:f>
        <x:v>5</x:v>
      </x:c>
      <x:c r="S645" s="15" t="n">
        <x:f>SUMIFS(Relaciones!$G$7991:$G$8425,Relaciones!$D$7991:$D$8425,A645,Relaciones!$F$7991:$F$8425,"amistad")</x:f>
        <x:v>5</x:v>
      </x:c>
      <x:c r="T645" s="15" t="n">
        <x:f>COUNTIFS(Relaciones!$E$7991:$E$8425,A645,Relaciones!$F$7991:$F$8425,"rechazo")</x:f>
        <x:v>0</x:v>
      </x:c>
      <x:c r="U645" s="15" t="n">
        <x:f>COUNTIFS(Relaciones!$D$7991:$D$8425,A645,Relaciones!$F$7991:$F$8425,"rechazo")</x:f>
        <x:v>1</x:v>
      </x:c>
      <x:c r="V645" s="15" t="n">
        <x:f>SUMIFS(Relaciones!$G$7991:$G$8425,Relaciones!$D$7991:$D$8425,A645,Relaciones!$F$7991:$F$8425,"rechazo")</x:f>
        <x:v>0</x:v>
      </x:c>
      <x:c r="W645" s="15" t="n">
        <x:f>SUM(INDEX(Respuestas!$B$618:$B$645,MATCH(A645,Respuestas!$A$618:$A$645,0)),INDEX(Respuestas!$C$618:$C$645,MATCH(A645,Respuestas!$A$618:$A$645,0)),INDEX(Respuestas!$D$618:$D$645,MATCH(A645,Respuestas!$A$618:$A$645,0)),INDEX(Respuestas!$E$618:$E$645,MATCH(A645,Respuestas!$A$618:$A$645,0)))</x:f>
        <x:v>12</x:v>
      </x:c>
      <x:c r="X645" s="15" t="n">
        <x:f>COUNTIFS(Relaciones!$E$7991:$E$8425,A645,Relaciones!$F$7991:$F$8425,"mediacion")</x:f>
        <x:v>0</x:v>
      </x:c>
      <x:c r="Y645" s="15" t="n">
        <x:f>COUNTIFS(Relaciones!$E$7991:$E$8425,A645,Relaciones!$F$7991:$F$8425,"mediacion_negativa")</x:f>
        <x:v>0</x:v>
      </x:c>
      <x:c r="Z645" s="15" t="n">
        <x:f>COUNTIFS(Relaciones!$E$7991:$E$8425,A645,Relaciones!$F$7991:$F$8425,"bullying")</x:f>
        <x:v>0</x:v>
      </x:c>
      <x:c r="AA645" s="4" t="str">
        <x:f>INDEX(Respuestas!$F$618:$F$645,MATCH(A645,Respuestas!$A$618:$A$645,0))</x:f>
        <x:v>No</x:v>
      </x:c>
      <x:c r="AB645" s="4" t="str">
        <x:f>INDEX(Respuestas!$G$618:$G$645,MATCH(A645,Respuestas!$A$618:$A$645,0))</x:f>
        <x:v>Sí</x:v>
      </x:c>
      <x:c r="AC645" s="4" t="str">
        <x:f>INDEX(Respuestas!$H$618:$H$645,MATCH(A645,Respuestas!$A$618:$A$645,0))</x:f>
        <x:v>No</x:v>
      </x:c>
      <x:c r="AD645" s="4" t="str">
        <x:f>INDEX(Respuestas!$I$618:$I$645,MATCH(A645,Respuestas!$A$618:$A$645,0))</x:f>
        <x:v>Sí</x:v>
      </x:c>
      <x:c r="AE645" s="4" t="str">
        <x:f>INDEX(Respuestas!$J$618:$J$645,MATCH(A645,Respuestas!$A$618:$A$645,0))</x:f>
        <x:v>G2</x:v>
      </x:c>
      <x:c r="AF645" s="4" t="str">
        <x:v>normalizada_v1</x:v>
      </x:c>
      <x:c r="AG645" s="4" t="n">
        <x:f>COUNTIFS($B$2:$B$1513,B645,$C$2:$C$1513,C645,$D$2:$D$1513,D645)</x:f>
        <x:v>28</x:v>
      </x:c>
      <x:c r="AH645" s="4" t="n">
        <x:f>COUNTIFS(Relaciones!$D$7991:$D$8425,A645,Relaciones!$F$7991:$F$8425,"prediccion_amistad")</x:f>
        <x:v>3</x:v>
      </x:c>
      <x:c r="AI645" s="4" t="n">
        <x:f>SUMIFS(Relaciones!$H$7991:$H$8425,Relaciones!$D$7991:$D$8425,A645,Relaciones!$F$7991:$F$8425,"prediccion_amistad")</x:f>
        <x:v>3</x:v>
      </x:c>
      <x:c r="AJ645" s="4" t="n">
        <x:f>COUNTIFS(Relaciones!$D$7991:$D$8425,A645,Relaciones!$F$7991:$F$8425,"prediccion_rechazo")</x:f>
        <x:v>0</x:v>
      </x:c>
      <x:c r="AK645" s="4" t="n">
        <x:f>SUMIFS(Relaciones!$H$7991:$H$8425,Relaciones!$D$7991:$D$8425,A645,Relaciones!$F$7991:$F$8425,"prediccion_rechazo")</x:f>
        <x:v>0</x:v>
      </x:c>
      <x:c r="AL645" s="4" t="n">
        <x:v>0.37235418705651563</x:v>
      </x:c>
    </x:row>
    <x:row r="646" ht="23" customHeight="1">
      <x:c r="A646" s="13" t="str">
        <x:v>00645</x:v>
      </x:c>
      <x:c r="B646" s="4" t="str">
        <x:v>Sevilla</x:v>
      </x:c>
      <x:c r="C646" s="4" t="str">
        <x:v>1.º Bachillerato</x:v>
      </x:c>
      <x:c r="D646" s="4" t="str">
        <x:v>C</x:v>
      </x:c>
      <x:c r="E646" s="4" t="str">
        <x:v>alumna</x:v>
      </x:c>
      <x:c r="F646" s="14" t="n">
        <x:f>IF((AG646-1)=0,"",ROUND(10*Q646/(AG646-1),1))</x:f>
        <x:v>7.4</x:v>
      </x:c>
      <x:c r="G646" s="14" t="n">
        <x:f>IF((AG646-1)=0,"",ROUND(10*R646/(AG646-1),1))</x:f>
        <x:v>1.1</x:v>
      </x:c>
      <x:c r="H646" s="14" t="n">
        <x:f>IF(R646=0,"",ROUND(10*S646/R646,1))</x:f>
        <x:v>10</x:v>
      </x:c>
      <x:c r="I646" s="14" t="n">
        <x:f>IF(AH646=0,"",ROUND(10*AI646/AH646,1))</x:f>
        <x:v>10</x:v>
      </x:c>
      <x:c r="J646" s="14" t="n">
        <x:f>IF((AG646-1)=0,"",ROUND(10*T646/(AG646-1),1))</x:f>
        <x:v>0</x:v>
      </x:c>
      <x:c r="K646" s="14" t="n">
        <x:f>IF((AG646-1)=0,"",ROUND(10*U646/(AG646-1),1))</x:f>
        <x:v>0</x:v>
      </x:c>
      <x:c r="L646" s="14" t="str">
        <x:f>IF(U646=0,"",ROUND(10*V646/U646,1))</x:f>
      </x:c>
      <x:c r="M646" s="14" t="str">
        <x:f>IF(AJ646=0,"",ROUND(10*AK646/AJ646,1))</x:f>
      </x:c>
      <x:c r="N646" s="14" t="n">
        <x:f>ROUND(10*W646/12,1)</x:f>
        <x:v>7.5</x:v>
      </x:c>
      <x:c r="O646" s="14" t="n">
        <x:f>ROUND(10*AL646,1)</x:f>
        <x:v>10</x:v>
      </x:c>
      <x:c r="P646" s="14" t="n">
        <x:f>IF((AG646-1)=0,"",ROUND(10*X646/(AG646-1),1))</x:f>
        <x:v>4.1</x:v>
      </x:c>
      <x:c r="Q646" s="15" t="n">
        <x:f>COUNTIFS(Relaciones!$E$8426:$E$8696,A646,Relaciones!$F$8426:$F$8696,"amistad")</x:f>
        <x:v>20</x:v>
      </x:c>
      <x:c r="R646" s="15" t="n">
        <x:f>COUNTIFS(Relaciones!$D$8426:$D$8696,A646,Relaciones!$F$8426:$F$8696,"amistad")</x:f>
        <x:v>3</x:v>
      </x:c>
      <x:c r="S646" s="15" t="n">
        <x:f>SUMIFS(Relaciones!$G$8426:$G$8696,Relaciones!$D$8426:$D$8696,A646,Relaciones!$F$8426:$F$8696,"amistad")</x:f>
        <x:v>3</x:v>
      </x:c>
      <x:c r="T646" s="15" t="n">
        <x:f>COUNTIFS(Relaciones!$E$8426:$E$8696,A646,Relaciones!$F$8426:$F$8696,"rechazo")</x:f>
        <x:v>0</x:v>
      </x:c>
      <x:c r="U646" s="15" t="n">
        <x:f>COUNTIFS(Relaciones!$D$8426:$D$8696,A646,Relaciones!$F$8426:$F$8696,"rechazo")</x:f>
        <x:v>0</x:v>
      </x:c>
      <x:c r="V646" s="15" t="n">
        <x:f>SUMIFS(Relaciones!$G$8426:$G$8696,Relaciones!$D$8426:$D$8696,A646,Relaciones!$F$8426:$F$8696,"rechazo")</x:f>
        <x:v>0</x:v>
      </x:c>
      <x:c r="W646" s="15" t="n">
        <x:f>SUM(INDEX(Respuestas!$B$646:$B$673,MATCH(A646,Respuestas!$A$646:$A$673,0)),INDEX(Respuestas!$C$646:$C$673,MATCH(A646,Respuestas!$A$646:$A$673,0)),INDEX(Respuestas!$D$646:$D$673,MATCH(A646,Respuestas!$A$646:$A$673,0)),INDEX(Respuestas!$E$646:$E$673,MATCH(A646,Respuestas!$A$646:$A$673,0)))</x:f>
        <x:v>9</x:v>
      </x:c>
      <x:c r="X646" s="15" t="n">
        <x:f>COUNTIFS(Relaciones!$E$8426:$E$8696,A646,Relaciones!$F$8426:$F$8696,"mediacion")</x:f>
        <x:v>11</x:v>
      </x:c>
      <x:c r="Y646" s="15" t="n">
        <x:f>COUNTIFS(Relaciones!$E$8426:$E$8696,A646,Relaciones!$F$8426:$F$8696,"mediacion_negativa")</x:f>
        <x:v>0</x:v>
      </x:c>
      <x:c r="Z646" s="15" t="n">
        <x:f>COUNTIFS(Relaciones!$E$8426:$E$8696,A646,Relaciones!$F$8426:$F$8696,"bullying")</x:f>
        <x:v>0</x:v>
      </x:c>
      <x:c r="AA646" s="4" t="str">
        <x:f>INDEX(Respuestas!$F$646:$F$673,MATCH(A646,Respuestas!$A$646:$A$673,0))</x:f>
        <x:v>No</x:v>
      </x:c>
      <x:c r="AB646" s="4" t="str">
        <x:f>INDEX(Respuestas!$G$646:$G$673,MATCH(A646,Respuestas!$A$646:$A$673,0))</x:f>
        <x:v>Sí</x:v>
      </x:c>
      <x:c r="AC646" s="4" t="str">
        <x:f>INDEX(Respuestas!$H$646:$H$673,MATCH(A646,Respuestas!$A$646:$A$673,0))</x:f>
        <x:v>No</x:v>
      </x:c>
      <x:c r="AD646" s="4" t="str">
        <x:f>INDEX(Respuestas!$I$646:$I$673,MATCH(A646,Respuestas!$A$646:$A$673,0))</x:f>
        <x:v>Sí</x:v>
      </x:c>
      <x:c r="AE646" s="4" t="str">
        <x:f>INDEX(Respuestas!$J$646:$J$673,MATCH(A646,Respuestas!$A$646:$A$673,0))</x:f>
        <x:v>G1</x:v>
      </x:c>
      <x:c r="AF646" s="4" t="str">
        <x:v>normalizada_v1</x:v>
      </x:c>
      <x:c r="AG646" s="4" t="n">
        <x:f>COUNTIFS($B$2:$B$1513,B646,$C$2:$C$1513,C646,$D$2:$D$1513,D646)</x:f>
        <x:v>28</x:v>
      </x:c>
      <x:c r="AH646" s="4" t="n">
        <x:f>COUNTIFS(Relaciones!$D$8426:$D$8696,A646,Relaciones!$F$8426:$F$8696,"prediccion_amistad")</x:f>
        <x:v>15</x:v>
      </x:c>
      <x:c r="AI646" s="4" t="n">
        <x:f>SUMIFS(Relaciones!$H$8426:$H$8696,Relaciones!$D$8426:$D$8696,A646,Relaciones!$F$8426:$F$8696,"prediccion_amistad")</x:f>
        <x:v>15</x:v>
      </x:c>
      <x:c r="AJ646" s="4" t="n">
        <x:f>COUNTIFS(Relaciones!$D$8426:$D$8696,A646,Relaciones!$F$8426:$F$8696,"prediccion_rechazo")</x:f>
        <x:v>0</x:v>
      </x:c>
      <x:c r="AK646" s="4" t="n">
        <x:f>SUMIFS(Relaciones!$H$8426:$H$8696,Relaciones!$D$8426:$D$8696,A646,Relaciones!$F$8426:$F$8696,"prediccion_rechazo")</x:f>
        <x:v>0</x:v>
      </x:c>
      <x:c r="AL646" s="4" t="n">
        <x:v>1</x:v>
      </x:c>
    </x:row>
    <x:row r="647" ht="23" customHeight="1">
      <x:c r="A647" s="13" t="str">
        <x:v>00646</x:v>
      </x:c>
      <x:c r="B647" s="4" t="str">
        <x:v>Sevilla</x:v>
      </x:c>
      <x:c r="C647" s="4" t="str">
        <x:v>1.º Bachillerato</x:v>
      </x:c>
      <x:c r="D647" s="4" t="str">
        <x:v>C</x:v>
      </x:c>
      <x:c r="E647" s="4" t="str">
        <x:v>alumno</x:v>
      </x:c>
      <x:c r="F647" s="14" t="n">
        <x:f>IF((AG647-1)=0,"",ROUND(10*Q647/(AG647-1),1))</x:f>
        <x:v>0.7</x:v>
      </x:c>
      <x:c r="G647" s="14" t="n">
        <x:f>IF((AG647-1)=0,"",ROUND(10*R647/(AG647-1),1))</x:f>
        <x:v>0.7</x:v>
      </x:c>
      <x:c r="H647" s="14" t="n">
        <x:f>IF(R647=0,"",ROUND(10*S647/R647,1))</x:f>
        <x:v>10</x:v>
      </x:c>
      <x:c r="I647" s="14" t="n">
        <x:f>IF(AH647=0,"",ROUND(10*AI647/AH647,1))</x:f>
        <x:v>6.7</x:v>
      </x:c>
      <x:c r="J647" s="14" t="n">
        <x:f>IF((AG647-1)=0,"",ROUND(10*T647/(AG647-1),1))</x:f>
        <x:v>0</x:v>
      </x:c>
      <x:c r="K647" s="14" t="n">
        <x:f>IF((AG647-1)=0,"",ROUND(10*U647/(AG647-1),1))</x:f>
        <x:v>0.4</x:v>
      </x:c>
      <x:c r="L647" s="14" t="n">
        <x:f>IF(U647=0,"",ROUND(10*V647/U647,1))</x:f>
        <x:v>0</x:v>
      </x:c>
      <x:c r="M647" s="14" t="n">
        <x:f>IF(AJ647=0,"",ROUND(10*AK647/AJ647,1))</x:f>
        <x:v>0</x:v>
      </x:c>
      <x:c r="N647" s="14" t="n">
        <x:f>ROUND(10*W647/12,1)</x:f>
        <x:v>8.3</x:v>
      </x:c>
      <x:c r="O647" s="14" t="n">
        <x:f>ROUND(10*AL647,1)</x:f>
        <x:v>2</x:v>
      </x:c>
      <x:c r="P647" s="14" t="n">
        <x:f>IF((AG647-1)=0,"",ROUND(10*X647/(AG647-1),1))</x:f>
        <x:v>0</x:v>
      </x:c>
      <x:c r="Q647" s="15" t="n">
        <x:f>COUNTIFS(Relaciones!$E$8426:$E$8696,A647,Relaciones!$F$8426:$F$8696,"amistad")</x:f>
        <x:v>2</x:v>
      </x:c>
      <x:c r="R647" s="15" t="n">
        <x:f>COUNTIFS(Relaciones!$D$8426:$D$8696,A647,Relaciones!$F$8426:$F$8696,"amistad")</x:f>
        <x:v>2</x:v>
      </x:c>
      <x:c r="S647" s="15" t="n">
        <x:f>SUMIFS(Relaciones!$G$8426:$G$8696,Relaciones!$D$8426:$D$8696,A647,Relaciones!$F$8426:$F$8696,"amistad")</x:f>
        <x:v>2</x:v>
      </x:c>
      <x:c r="T647" s="15" t="n">
        <x:f>COUNTIFS(Relaciones!$E$8426:$E$8696,A647,Relaciones!$F$8426:$F$8696,"rechazo")</x:f>
        <x:v>0</x:v>
      </x:c>
      <x:c r="U647" s="15" t="n">
        <x:f>COUNTIFS(Relaciones!$D$8426:$D$8696,A647,Relaciones!$F$8426:$F$8696,"rechazo")</x:f>
        <x:v>1</x:v>
      </x:c>
      <x:c r="V647" s="15" t="n">
        <x:f>SUMIFS(Relaciones!$G$8426:$G$8696,Relaciones!$D$8426:$D$8696,A647,Relaciones!$F$8426:$F$8696,"rechazo")</x:f>
        <x:v>0</x:v>
      </x:c>
      <x:c r="W647" s="15" t="n">
        <x:f>SUM(INDEX(Respuestas!$B$646:$B$673,MATCH(A647,Respuestas!$A$646:$A$673,0)),INDEX(Respuestas!$C$646:$C$673,MATCH(A647,Respuestas!$A$646:$A$673,0)),INDEX(Respuestas!$D$646:$D$673,MATCH(A647,Respuestas!$A$646:$A$673,0)),INDEX(Respuestas!$E$646:$E$673,MATCH(A647,Respuestas!$A$646:$A$673,0)))</x:f>
        <x:v>10</x:v>
      </x:c>
      <x:c r="X647" s="15" t="n">
        <x:f>COUNTIFS(Relaciones!$E$8426:$E$8696,A647,Relaciones!$F$8426:$F$8696,"mediacion")</x:f>
        <x:v>0</x:v>
      </x:c>
      <x:c r="Y647" s="15" t="n">
        <x:f>COUNTIFS(Relaciones!$E$8426:$E$8696,A647,Relaciones!$F$8426:$F$8696,"mediacion_negativa")</x:f>
        <x:v>0</x:v>
      </x:c>
      <x:c r="Z647" s="15" t="n">
        <x:f>COUNTIFS(Relaciones!$E$8426:$E$8696,A647,Relaciones!$F$8426:$F$8696,"bullying")</x:f>
        <x:v>0</x:v>
      </x:c>
      <x:c r="AA647" s="4" t="str">
        <x:f>INDEX(Respuestas!$F$646:$F$673,MATCH(A647,Respuestas!$A$646:$A$673,0))</x:f>
        <x:v>No</x:v>
      </x:c>
      <x:c r="AB647" s="4" t="str">
        <x:f>INDEX(Respuestas!$G$646:$G$673,MATCH(A647,Respuestas!$A$646:$A$673,0))</x:f>
        <x:v>Sí</x:v>
      </x:c>
      <x:c r="AC647" s="4" t="str">
        <x:f>INDEX(Respuestas!$H$646:$H$673,MATCH(A647,Respuestas!$A$646:$A$673,0))</x:f>
        <x:v>No</x:v>
      </x:c>
      <x:c r="AD647" s="4" t="str">
        <x:f>INDEX(Respuestas!$I$646:$I$673,MATCH(A647,Respuestas!$A$646:$A$673,0))</x:f>
        <x:v>Sí</x:v>
      </x:c>
      <x:c r="AE647" s="4" t="str">
        <x:f>INDEX(Respuestas!$J$646:$J$673,MATCH(A647,Respuestas!$A$646:$A$673,0))</x:f>
        <x:v>G1</x:v>
      </x:c>
      <x:c r="AF647" s="4" t="str">
        <x:v>normalizada_v1</x:v>
      </x:c>
      <x:c r="AG647" s="4" t="n">
        <x:f>COUNTIFS($B$2:$B$1513,B647,$C$2:$C$1513,C647,$D$2:$D$1513,D647)</x:f>
        <x:v>28</x:v>
      </x:c>
      <x:c r="AH647" s="4" t="n">
        <x:f>COUNTIFS(Relaciones!$D$8426:$D$8696,A647,Relaciones!$F$8426:$F$8696,"prediccion_amistad")</x:f>
        <x:v>3</x:v>
      </x:c>
      <x:c r="AI647" s="4" t="n">
        <x:f>SUMIFS(Relaciones!$H$8426:$H$8696,Relaciones!$D$8426:$D$8696,A647,Relaciones!$F$8426:$F$8696,"prediccion_amistad")</x:f>
        <x:v>2</x:v>
      </x:c>
      <x:c r="AJ647" s="4" t="n">
        <x:f>COUNTIFS(Relaciones!$D$8426:$D$8696,A647,Relaciones!$F$8426:$F$8696,"prediccion_rechazo")</x:f>
        <x:v>1</x:v>
      </x:c>
      <x:c r="AK647" s="4" t="n">
        <x:f>SUMIFS(Relaciones!$H$8426:$H$8696,Relaciones!$D$8426:$D$8696,A647,Relaciones!$F$8426:$F$8696,"prediccion_rechazo")</x:f>
        <x:v>0</x:v>
      </x:c>
      <x:c r="AL647" s="4" t="n">
        <x:v>0.2022696481827867</x:v>
      </x:c>
    </x:row>
    <x:row r="648" ht="23" customHeight="1">
      <x:c r="A648" s="13" t="str">
        <x:v>00647</x:v>
      </x:c>
      <x:c r="B648" s="4" t="str">
        <x:v>Sevilla</x:v>
      </x:c>
      <x:c r="C648" s="4" t="str">
        <x:v>1.º Bachillerato</x:v>
      </x:c>
      <x:c r="D648" s="4" t="str">
        <x:v>C</x:v>
      </x:c>
      <x:c r="E648" s="4" t="str">
        <x:v>alumna</x:v>
      </x:c>
      <x:c r="F648" s="14" t="n">
        <x:f>IF((AG648-1)=0,"",ROUND(10*Q648/(AG648-1),1))</x:f>
        <x:v>0.7</x:v>
      </x:c>
      <x:c r="G648" s="14" t="n">
        <x:f>IF((AG648-1)=0,"",ROUND(10*R648/(AG648-1),1))</x:f>
        <x:v>1.1</x:v>
      </x:c>
      <x:c r="H648" s="14" t="n">
        <x:f>IF(R648=0,"",ROUND(10*S648/R648,1))</x:f>
        <x:v>6.7</x:v>
      </x:c>
      <x:c r="I648" s="14" t="n">
        <x:f>IF(AH648=0,"",ROUND(10*AI648/AH648,1))</x:f>
        <x:v>10</x:v>
      </x:c>
      <x:c r="J648" s="14" t="n">
        <x:f>IF((AG648-1)=0,"",ROUND(10*T648/(AG648-1),1))</x:f>
        <x:v>0</x:v>
      </x:c>
      <x:c r="K648" s="14" t="n">
        <x:f>IF((AG648-1)=0,"",ROUND(10*U648/(AG648-1),1))</x:f>
        <x:v>0.4</x:v>
      </x:c>
      <x:c r="L648" s="14" t="n">
        <x:f>IF(U648=0,"",ROUND(10*V648/U648,1))</x:f>
        <x:v>0</x:v>
      </x:c>
      <x:c r="M648" s="14" t="str">
        <x:f>IF(AJ648=0,"",ROUND(10*AK648/AJ648,1))</x:f>
      </x:c>
      <x:c r="N648" s="14" t="n">
        <x:f>ROUND(10*W648/12,1)</x:f>
        <x:v>9.2</x:v>
      </x:c>
      <x:c r="O648" s="14" t="n">
        <x:f>ROUND(10*AL648,1)</x:f>
        <x:v>2.4</x:v>
      </x:c>
      <x:c r="P648" s="14" t="n">
        <x:f>IF((AG648-1)=0,"",ROUND(10*X648/(AG648-1),1))</x:f>
        <x:v>0</x:v>
      </x:c>
      <x:c r="Q648" s="15" t="n">
        <x:f>COUNTIFS(Relaciones!$E$8426:$E$8696,A648,Relaciones!$F$8426:$F$8696,"amistad")</x:f>
        <x:v>2</x:v>
      </x:c>
      <x:c r="R648" s="15" t="n">
        <x:f>COUNTIFS(Relaciones!$D$8426:$D$8696,A648,Relaciones!$F$8426:$F$8696,"amistad")</x:f>
        <x:v>3</x:v>
      </x:c>
      <x:c r="S648" s="15" t="n">
        <x:f>SUMIFS(Relaciones!$G$8426:$G$8696,Relaciones!$D$8426:$D$8696,A648,Relaciones!$F$8426:$F$8696,"amistad")</x:f>
        <x:v>2</x:v>
      </x:c>
      <x:c r="T648" s="15" t="n">
        <x:f>COUNTIFS(Relaciones!$E$8426:$E$8696,A648,Relaciones!$F$8426:$F$8696,"rechazo")</x:f>
        <x:v>0</x:v>
      </x:c>
      <x:c r="U648" s="15" t="n">
        <x:f>COUNTIFS(Relaciones!$D$8426:$D$8696,A648,Relaciones!$F$8426:$F$8696,"rechazo")</x:f>
        <x:v>1</x:v>
      </x:c>
      <x:c r="V648" s="15" t="n">
        <x:f>SUMIFS(Relaciones!$G$8426:$G$8696,Relaciones!$D$8426:$D$8696,A648,Relaciones!$F$8426:$F$8696,"rechazo")</x:f>
        <x:v>0</x:v>
      </x:c>
      <x:c r="W648" s="15" t="n">
        <x:f>SUM(INDEX(Respuestas!$B$646:$B$673,MATCH(A648,Respuestas!$A$646:$A$673,0)),INDEX(Respuestas!$C$646:$C$673,MATCH(A648,Respuestas!$A$646:$A$673,0)),INDEX(Respuestas!$D$646:$D$673,MATCH(A648,Respuestas!$A$646:$A$673,0)),INDEX(Respuestas!$E$646:$E$673,MATCH(A648,Respuestas!$A$646:$A$673,0)))</x:f>
        <x:v>11</x:v>
      </x:c>
      <x:c r="X648" s="15" t="n">
        <x:f>COUNTIFS(Relaciones!$E$8426:$E$8696,A648,Relaciones!$F$8426:$F$8696,"mediacion")</x:f>
        <x:v>0</x:v>
      </x:c>
      <x:c r="Y648" s="15" t="n">
        <x:f>COUNTIFS(Relaciones!$E$8426:$E$8696,A648,Relaciones!$F$8426:$F$8696,"mediacion_negativa")</x:f>
        <x:v>0</x:v>
      </x:c>
      <x:c r="Z648" s="15" t="n">
        <x:f>COUNTIFS(Relaciones!$E$8426:$E$8696,A648,Relaciones!$F$8426:$F$8696,"bullying")</x:f>
        <x:v>0</x:v>
      </x:c>
      <x:c r="AA648" s="4" t="str">
        <x:f>INDEX(Respuestas!$F$646:$F$673,MATCH(A648,Respuestas!$A$646:$A$673,0))</x:f>
        <x:v>No</x:v>
      </x:c>
      <x:c r="AB648" s="4" t="str">
        <x:f>INDEX(Respuestas!$G$646:$G$673,MATCH(A648,Respuestas!$A$646:$A$673,0))</x:f>
        <x:v>Sí</x:v>
      </x:c>
      <x:c r="AC648" s="4" t="str">
        <x:f>INDEX(Respuestas!$H$646:$H$673,MATCH(A648,Respuestas!$A$646:$A$673,0))</x:f>
        <x:v>No</x:v>
      </x:c>
      <x:c r="AD648" s="4" t="str">
        <x:f>INDEX(Respuestas!$I$646:$I$673,MATCH(A648,Respuestas!$A$646:$A$673,0))</x:f>
        <x:v>Sí</x:v>
      </x:c>
      <x:c r="AE648" s="4" t="str">
        <x:f>INDEX(Respuestas!$J$646:$J$673,MATCH(A648,Respuestas!$A$646:$A$673,0))</x:f>
        <x:v>G1</x:v>
      </x:c>
      <x:c r="AF648" s="4" t="str">
        <x:v>normalizada_v1</x:v>
      </x:c>
      <x:c r="AG648" s="4" t="n">
        <x:f>COUNTIFS($B$2:$B$1513,B648,$C$2:$C$1513,C648,$D$2:$D$1513,D648)</x:f>
        <x:v>28</x:v>
      </x:c>
      <x:c r="AH648" s="4" t="n">
        <x:f>COUNTIFS(Relaciones!$D$8426:$D$8696,A648,Relaciones!$F$8426:$F$8696,"prediccion_amistad")</x:f>
        <x:v>1</x:v>
      </x:c>
      <x:c r="AI648" s="4" t="n">
        <x:f>SUMIFS(Relaciones!$H$8426:$H$8696,Relaciones!$D$8426:$D$8696,A648,Relaciones!$F$8426:$F$8696,"prediccion_amistad")</x:f>
        <x:v>1</x:v>
      </x:c>
      <x:c r="AJ648" s="4" t="n">
        <x:f>COUNTIFS(Relaciones!$D$8426:$D$8696,A648,Relaciones!$F$8426:$F$8696,"prediccion_rechazo")</x:f>
        <x:v>0</x:v>
      </x:c>
      <x:c r="AK648" s="4" t="n">
        <x:f>SUMIFS(Relaciones!$H$8426:$H$8696,Relaciones!$D$8426:$D$8696,A648,Relaciones!$F$8426:$F$8696,"prediccion_rechazo")</x:f>
        <x:v>0</x:v>
      </x:c>
      <x:c r="AL648" s="4" t="n">
        <x:v>0.2362994604797036</x:v>
      </x:c>
    </x:row>
    <x:row r="649" ht="23" customHeight="1">
      <x:c r="A649" s="13" t="str">
        <x:v>00648</x:v>
      </x:c>
      <x:c r="B649" s="4" t="str">
        <x:v>Sevilla</x:v>
      </x:c>
      <x:c r="C649" s="4" t="str">
        <x:v>1.º Bachillerato</x:v>
      </x:c>
      <x:c r="D649" s="4" t="str">
        <x:v>C</x:v>
      </x:c>
      <x:c r="E649" s="4" t="str">
        <x:v>alumno</x:v>
      </x:c>
      <x:c r="F649" s="14" t="n">
        <x:f>IF((AG649-1)=0,"",ROUND(10*Q649/(AG649-1),1))</x:f>
        <x:v>0.7</x:v>
      </x:c>
      <x:c r="G649" s="14" t="n">
        <x:f>IF((AG649-1)=0,"",ROUND(10*R649/(AG649-1),1))</x:f>
        <x:v>1.1</x:v>
      </x:c>
      <x:c r="H649" s="14" t="n">
        <x:f>IF(R649=0,"",ROUND(10*S649/R649,1))</x:f>
        <x:v>6.7</x:v>
      </x:c>
      <x:c r="I649" s="14" t="n">
        <x:f>IF(AH649=0,"",ROUND(10*AI649/AH649,1))</x:f>
        <x:v>10</x:v>
      </x:c>
      <x:c r="J649" s="14" t="n">
        <x:f>IF((AG649-1)=0,"",ROUND(10*T649/(AG649-1),1))</x:f>
        <x:v>0</x:v>
      </x:c>
      <x:c r="K649" s="14" t="n">
        <x:f>IF((AG649-1)=0,"",ROUND(10*U649/(AG649-1),1))</x:f>
        <x:v>0.4</x:v>
      </x:c>
      <x:c r="L649" s="14" t="n">
        <x:f>IF(U649=0,"",ROUND(10*V649/U649,1))</x:f>
        <x:v>0</x:v>
      </x:c>
      <x:c r="M649" s="14" t="str">
        <x:f>IF(AJ649=0,"",ROUND(10*AK649/AJ649,1))</x:f>
      </x:c>
      <x:c r="N649" s="14" t="n">
        <x:f>ROUND(10*W649/12,1)</x:f>
        <x:v>10</x:v>
      </x:c>
      <x:c r="O649" s="14" t="n">
        <x:f>ROUND(10*AL649,1)</x:f>
        <x:v>2.4</x:v>
      </x:c>
      <x:c r="P649" s="14" t="n">
        <x:f>IF((AG649-1)=0,"",ROUND(10*X649/(AG649-1),1))</x:f>
        <x:v>0</x:v>
      </x:c>
      <x:c r="Q649" s="15" t="n">
        <x:f>COUNTIFS(Relaciones!$E$8426:$E$8696,A649,Relaciones!$F$8426:$F$8696,"amistad")</x:f>
        <x:v>2</x:v>
      </x:c>
      <x:c r="R649" s="15" t="n">
        <x:f>COUNTIFS(Relaciones!$D$8426:$D$8696,A649,Relaciones!$F$8426:$F$8696,"amistad")</x:f>
        <x:v>3</x:v>
      </x:c>
      <x:c r="S649" s="15" t="n">
        <x:f>SUMIFS(Relaciones!$G$8426:$G$8696,Relaciones!$D$8426:$D$8696,A649,Relaciones!$F$8426:$F$8696,"amistad")</x:f>
        <x:v>2</x:v>
      </x:c>
      <x:c r="T649" s="15" t="n">
        <x:f>COUNTIFS(Relaciones!$E$8426:$E$8696,A649,Relaciones!$F$8426:$F$8696,"rechazo")</x:f>
        <x:v>0</x:v>
      </x:c>
      <x:c r="U649" s="15" t="n">
        <x:f>COUNTIFS(Relaciones!$D$8426:$D$8696,A649,Relaciones!$F$8426:$F$8696,"rechazo")</x:f>
        <x:v>1</x:v>
      </x:c>
      <x:c r="V649" s="15" t="n">
        <x:f>SUMIFS(Relaciones!$G$8426:$G$8696,Relaciones!$D$8426:$D$8696,A649,Relaciones!$F$8426:$F$8696,"rechazo")</x:f>
        <x:v>0</x:v>
      </x:c>
      <x:c r="W649" s="15" t="n">
        <x:f>SUM(INDEX(Respuestas!$B$646:$B$673,MATCH(A649,Respuestas!$A$646:$A$673,0)),INDEX(Respuestas!$C$646:$C$673,MATCH(A649,Respuestas!$A$646:$A$673,0)),INDEX(Respuestas!$D$646:$D$673,MATCH(A649,Respuestas!$A$646:$A$673,0)),INDEX(Respuestas!$E$646:$E$673,MATCH(A649,Respuestas!$A$646:$A$673,0)))</x:f>
        <x:v>12</x:v>
      </x:c>
      <x:c r="X649" s="15" t="n">
        <x:f>COUNTIFS(Relaciones!$E$8426:$E$8696,A649,Relaciones!$F$8426:$F$8696,"mediacion")</x:f>
        <x:v>0</x:v>
      </x:c>
      <x:c r="Y649" s="15" t="n">
        <x:f>COUNTIFS(Relaciones!$E$8426:$E$8696,A649,Relaciones!$F$8426:$F$8696,"mediacion_negativa")</x:f>
        <x:v>0</x:v>
      </x:c>
      <x:c r="Z649" s="15" t="n">
        <x:f>COUNTIFS(Relaciones!$E$8426:$E$8696,A649,Relaciones!$F$8426:$F$8696,"bullying")</x:f>
        <x:v>0</x:v>
      </x:c>
      <x:c r="AA649" s="4" t="str">
        <x:f>INDEX(Respuestas!$F$646:$F$673,MATCH(A649,Respuestas!$A$646:$A$673,0))</x:f>
        <x:v>No</x:v>
      </x:c>
      <x:c r="AB649" s="4" t="str">
        <x:f>INDEX(Respuestas!$G$646:$G$673,MATCH(A649,Respuestas!$A$646:$A$673,0))</x:f>
        <x:v>Sí</x:v>
      </x:c>
      <x:c r="AC649" s="4" t="str">
        <x:f>INDEX(Respuestas!$H$646:$H$673,MATCH(A649,Respuestas!$A$646:$A$673,0))</x:f>
        <x:v>No</x:v>
      </x:c>
      <x:c r="AD649" s="4" t="str">
        <x:f>INDEX(Respuestas!$I$646:$I$673,MATCH(A649,Respuestas!$A$646:$A$673,0))</x:f>
        <x:v>Sí</x:v>
      </x:c>
      <x:c r="AE649" s="4" t="str">
        <x:f>INDEX(Respuestas!$J$646:$J$673,MATCH(A649,Respuestas!$A$646:$A$673,0))</x:f>
        <x:v>G1</x:v>
      </x:c>
      <x:c r="AF649" s="4" t="str">
        <x:v>normalizada_v1</x:v>
      </x:c>
      <x:c r="AG649" s="4" t="n">
        <x:f>COUNTIFS($B$2:$B$1513,B649,$C$2:$C$1513,C649,$D$2:$D$1513,D649)</x:f>
        <x:v>28</x:v>
      </x:c>
      <x:c r="AH649" s="4" t="n">
        <x:f>COUNTIFS(Relaciones!$D$8426:$D$8696,A649,Relaciones!$F$8426:$F$8696,"prediccion_amistad")</x:f>
        <x:v>1</x:v>
      </x:c>
      <x:c r="AI649" s="4" t="n">
        <x:f>SUMIFS(Relaciones!$H$8426:$H$8696,Relaciones!$D$8426:$D$8696,A649,Relaciones!$F$8426:$F$8696,"prediccion_amistad")</x:f>
        <x:v>1</x:v>
      </x:c>
      <x:c r="AJ649" s="4" t="n">
        <x:f>COUNTIFS(Relaciones!$D$8426:$D$8696,A649,Relaciones!$F$8426:$F$8696,"prediccion_rechazo")</x:f>
        <x:v>0</x:v>
      </x:c>
      <x:c r="AK649" s="4" t="n">
        <x:f>SUMIFS(Relaciones!$H$8426:$H$8696,Relaciones!$D$8426:$D$8696,A649,Relaciones!$F$8426:$F$8696,"prediccion_rechazo")</x:f>
        <x:v>0</x:v>
      </x:c>
      <x:c r="AL649" s="4" t="n">
        <x:v>0.24202462991218407</x:v>
      </x:c>
    </x:row>
    <x:row r="650" ht="23" customHeight="1">
      <x:c r="A650" s="13" t="str">
        <x:v>00649</x:v>
      </x:c>
      <x:c r="B650" s="4" t="str">
        <x:v>Sevilla</x:v>
      </x:c>
      <x:c r="C650" s="4" t="str">
        <x:v>1.º Bachillerato</x:v>
      </x:c>
      <x:c r="D650" s="4" t="str">
        <x:v>C</x:v>
      </x:c>
      <x:c r="E650" s="4" t="str">
        <x:v>alumna</x:v>
      </x:c>
      <x:c r="F650" s="14" t="n">
        <x:f>IF((AG650-1)=0,"",ROUND(10*Q650/(AG650-1),1))</x:f>
        <x:v>0.7</x:v>
      </x:c>
      <x:c r="G650" s="14" t="n">
        <x:f>IF((AG650-1)=0,"",ROUND(10*R650/(AG650-1),1))</x:f>
        <x:v>1.1</x:v>
      </x:c>
      <x:c r="H650" s="14" t="n">
        <x:f>IF(R650=0,"",ROUND(10*S650/R650,1))</x:f>
        <x:v>6.7</x:v>
      </x:c>
      <x:c r="I650" s="14" t="n">
        <x:f>IF(AH650=0,"",ROUND(10*AI650/AH650,1))</x:f>
        <x:v>6.7</x:v>
      </x:c>
      <x:c r="J650" s="14" t="n">
        <x:f>IF((AG650-1)=0,"",ROUND(10*T650/(AG650-1),1))</x:f>
        <x:v>0</x:v>
      </x:c>
      <x:c r="K650" s="14" t="n">
        <x:f>IF((AG650-1)=0,"",ROUND(10*U650/(AG650-1),1))</x:f>
        <x:v>0.4</x:v>
      </x:c>
      <x:c r="L650" s="14" t="n">
        <x:f>IF(U650=0,"",ROUND(10*V650/U650,1))</x:f>
        <x:v>0</x:v>
      </x:c>
      <x:c r="M650" s="14" t="n">
        <x:f>IF(AJ650=0,"",ROUND(10*AK650/AJ650,1))</x:f>
        <x:v>0</x:v>
      </x:c>
      <x:c r="N650" s="14" t="n">
        <x:f>ROUND(10*W650/12,1)</x:f>
        <x:v>7.5</x:v>
      </x:c>
      <x:c r="O650" s="14" t="n">
        <x:f>ROUND(10*AL650,1)</x:f>
        <x:v>2.4</x:v>
      </x:c>
      <x:c r="P650" s="14" t="n">
        <x:f>IF((AG650-1)=0,"",ROUND(10*X650/(AG650-1),1))</x:f>
        <x:v>0</x:v>
      </x:c>
      <x:c r="Q650" s="15" t="n">
        <x:f>COUNTIFS(Relaciones!$E$8426:$E$8696,A650,Relaciones!$F$8426:$F$8696,"amistad")</x:f>
        <x:v>2</x:v>
      </x:c>
      <x:c r="R650" s="15" t="n">
        <x:f>COUNTIFS(Relaciones!$D$8426:$D$8696,A650,Relaciones!$F$8426:$F$8696,"amistad")</x:f>
        <x:v>3</x:v>
      </x:c>
      <x:c r="S650" s="15" t="n">
        <x:f>SUMIFS(Relaciones!$G$8426:$G$8696,Relaciones!$D$8426:$D$8696,A650,Relaciones!$F$8426:$F$8696,"amistad")</x:f>
        <x:v>2</x:v>
      </x:c>
      <x:c r="T650" s="15" t="n">
        <x:f>COUNTIFS(Relaciones!$E$8426:$E$8696,A650,Relaciones!$F$8426:$F$8696,"rechazo")</x:f>
        <x:v>0</x:v>
      </x:c>
      <x:c r="U650" s="15" t="n">
        <x:f>COUNTIFS(Relaciones!$D$8426:$D$8696,A650,Relaciones!$F$8426:$F$8696,"rechazo")</x:f>
        <x:v>1</x:v>
      </x:c>
      <x:c r="V650" s="15" t="n">
        <x:f>SUMIFS(Relaciones!$G$8426:$G$8696,Relaciones!$D$8426:$D$8696,A650,Relaciones!$F$8426:$F$8696,"rechazo")</x:f>
        <x:v>0</x:v>
      </x:c>
      <x:c r="W650" s="15" t="n">
        <x:f>SUM(INDEX(Respuestas!$B$646:$B$673,MATCH(A650,Respuestas!$A$646:$A$673,0)),INDEX(Respuestas!$C$646:$C$673,MATCH(A650,Respuestas!$A$646:$A$673,0)),INDEX(Respuestas!$D$646:$D$673,MATCH(A650,Respuestas!$A$646:$A$673,0)),INDEX(Respuestas!$E$646:$E$673,MATCH(A650,Respuestas!$A$646:$A$673,0)))</x:f>
        <x:v>9</x:v>
      </x:c>
      <x:c r="X650" s="15" t="n">
        <x:f>COUNTIFS(Relaciones!$E$8426:$E$8696,A650,Relaciones!$F$8426:$F$8696,"mediacion")</x:f>
        <x:v>0</x:v>
      </x:c>
      <x:c r="Y650" s="15" t="n">
        <x:f>COUNTIFS(Relaciones!$E$8426:$E$8696,A650,Relaciones!$F$8426:$F$8696,"mediacion_negativa")</x:f>
        <x:v>0</x:v>
      </x:c>
      <x:c r="Z650" s="15" t="n">
        <x:f>COUNTIFS(Relaciones!$E$8426:$E$8696,A650,Relaciones!$F$8426:$F$8696,"bullying")</x:f>
        <x:v>0</x:v>
      </x:c>
      <x:c r="AA650" s="4" t="str">
        <x:f>INDEX(Respuestas!$F$646:$F$673,MATCH(A650,Respuestas!$A$646:$A$673,0))</x:f>
        <x:v>No</x:v>
      </x:c>
      <x:c r="AB650" s="4" t="str">
        <x:f>INDEX(Respuestas!$G$646:$G$673,MATCH(A650,Respuestas!$A$646:$A$673,0))</x:f>
        <x:v>Sí</x:v>
      </x:c>
      <x:c r="AC650" s="4" t="str">
        <x:f>INDEX(Respuestas!$H$646:$H$673,MATCH(A650,Respuestas!$A$646:$A$673,0))</x:f>
        <x:v>No</x:v>
      </x:c>
      <x:c r="AD650" s="4" t="str">
        <x:f>INDEX(Respuestas!$I$646:$I$673,MATCH(A650,Respuestas!$A$646:$A$673,0))</x:f>
        <x:v>Sí</x:v>
      </x:c>
      <x:c r="AE650" s="4" t="str">
        <x:f>INDEX(Respuestas!$J$646:$J$673,MATCH(A650,Respuestas!$A$646:$A$673,0))</x:f>
        <x:v>G1</x:v>
      </x:c>
      <x:c r="AF650" s="4" t="str">
        <x:v>normalizada_v1</x:v>
      </x:c>
      <x:c r="AG650" s="4" t="n">
        <x:f>COUNTIFS($B$2:$B$1513,B650,$C$2:$C$1513,C650,$D$2:$D$1513,D650)</x:f>
        <x:v>28</x:v>
      </x:c>
      <x:c r="AH650" s="4" t="n">
        <x:f>COUNTIFS(Relaciones!$D$8426:$D$8696,A650,Relaciones!$F$8426:$F$8696,"prediccion_amistad")</x:f>
        <x:v>3</x:v>
      </x:c>
      <x:c r="AI650" s="4" t="n">
        <x:f>SUMIFS(Relaciones!$H$8426:$H$8696,Relaciones!$D$8426:$D$8696,A650,Relaciones!$F$8426:$F$8696,"prediccion_amistad")</x:f>
        <x:v>2</x:v>
      </x:c>
      <x:c r="AJ650" s="4" t="n">
        <x:f>COUNTIFS(Relaciones!$D$8426:$D$8696,A650,Relaciones!$F$8426:$F$8696,"prediccion_rechazo")</x:f>
        <x:v>1</x:v>
      </x:c>
      <x:c r="AK650" s="4" t="n">
        <x:f>SUMIFS(Relaciones!$H$8426:$H$8696,Relaciones!$D$8426:$D$8696,A650,Relaciones!$F$8426:$F$8696,"prediccion_rechazo")</x:f>
        <x:v>0</x:v>
      </x:c>
      <x:c r="AL650" s="4" t="n">
        <x:v>0.24298782790677945</x:v>
      </x:c>
    </x:row>
    <x:row r="651" ht="23" customHeight="1">
      <x:c r="A651" s="13" t="str">
        <x:v>00650</x:v>
      </x:c>
      <x:c r="B651" s="4" t="str">
        <x:v>Sevilla</x:v>
      </x:c>
      <x:c r="C651" s="4" t="str">
        <x:v>1.º Bachillerato</x:v>
      </x:c>
      <x:c r="D651" s="4" t="str">
        <x:v>C</x:v>
      </x:c>
      <x:c r="E651" s="4" t="str">
        <x:v>alumno</x:v>
      </x:c>
      <x:c r="F651" s="14" t="n">
        <x:f>IF((AG651-1)=0,"",ROUND(10*Q651/(AG651-1),1))</x:f>
        <x:v>0.7</x:v>
      </x:c>
      <x:c r="G651" s="14" t="n">
        <x:f>IF((AG651-1)=0,"",ROUND(10*R651/(AG651-1),1))</x:f>
        <x:v>1.1</x:v>
      </x:c>
      <x:c r="H651" s="14" t="n">
        <x:f>IF(R651=0,"",ROUND(10*S651/R651,1))</x:f>
        <x:v>6.7</x:v>
      </x:c>
      <x:c r="I651" s="14" t="n">
        <x:f>IF(AH651=0,"",ROUND(10*AI651/AH651,1))</x:f>
        <x:v>10</x:v>
      </x:c>
      <x:c r="J651" s="14" t="n">
        <x:f>IF((AG651-1)=0,"",ROUND(10*T651/(AG651-1),1))</x:f>
        <x:v>0</x:v>
      </x:c>
      <x:c r="K651" s="14" t="n">
        <x:f>IF((AG651-1)=0,"",ROUND(10*U651/(AG651-1),1))</x:f>
        <x:v>0.7</x:v>
      </x:c>
      <x:c r="L651" s="14" t="n">
        <x:f>IF(U651=0,"",ROUND(10*V651/U651,1))</x:f>
        <x:v>0</x:v>
      </x:c>
      <x:c r="M651" s="14" t="str">
        <x:f>IF(AJ651=0,"",ROUND(10*AK651/AJ651,1))</x:f>
      </x:c>
      <x:c r="N651" s="14" t="n">
        <x:f>ROUND(10*W651/12,1)</x:f>
        <x:v>8.3</x:v>
      </x:c>
      <x:c r="O651" s="14" t="n">
        <x:f>ROUND(10*AL651,1)</x:f>
        <x:v>2.4</x:v>
      </x:c>
      <x:c r="P651" s="14" t="n">
        <x:f>IF((AG651-1)=0,"",ROUND(10*X651/(AG651-1),1))</x:f>
        <x:v>0</x:v>
      </x:c>
      <x:c r="Q651" s="15" t="n">
        <x:f>COUNTIFS(Relaciones!$E$8426:$E$8696,A651,Relaciones!$F$8426:$F$8696,"amistad")</x:f>
        <x:v>2</x:v>
      </x:c>
      <x:c r="R651" s="15" t="n">
        <x:f>COUNTIFS(Relaciones!$D$8426:$D$8696,A651,Relaciones!$F$8426:$F$8696,"amistad")</x:f>
        <x:v>3</x:v>
      </x:c>
      <x:c r="S651" s="15" t="n">
        <x:f>SUMIFS(Relaciones!$G$8426:$G$8696,Relaciones!$D$8426:$D$8696,A651,Relaciones!$F$8426:$F$8696,"amistad")</x:f>
        <x:v>2</x:v>
      </x:c>
      <x:c r="T651" s="15" t="n">
        <x:f>COUNTIFS(Relaciones!$E$8426:$E$8696,A651,Relaciones!$F$8426:$F$8696,"rechazo")</x:f>
        <x:v>0</x:v>
      </x:c>
      <x:c r="U651" s="15" t="n">
        <x:f>COUNTIFS(Relaciones!$D$8426:$D$8696,A651,Relaciones!$F$8426:$F$8696,"rechazo")</x:f>
        <x:v>2</x:v>
      </x:c>
      <x:c r="V651" s="15" t="n">
        <x:f>SUMIFS(Relaciones!$G$8426:$G$8696,Relaciones!$D$8426:$D$8696,A651,Relaciones!$F$8426:$F$8696,"rechazo")</x:f>
        <x:v>0</x:v>
      </x:c>
      <x:c r="W651" s="15" t="n">
        <x:f>SUM(INDEX(Respuestas!$B$646:$B$673,MATCH(A651,Respuestas!$A$646:$A$673,0)),INDEX(Respuestas!$C$646:$C$673,MATCH(A651,Respuestas!$A$646:$A$673,0)),INDEX(Respuestas!$D$646:$D$673,MATCH(A651,Respuestas!$A$646:$A$673,0)),INDEX(Respuestas!$E$646:$E$673,MATCH(A651,Respuestas!$A$646:$A$673,0)))</x:f>
        <x:v>10</x:v>
      </x:c>
      <x:c r="X651" s="15" t="n">
        <x:f>COUNTIFS(Relaciones!$E$8426:$E$8696,A651,Relaciones!$F$8426:$F$8696,"mediacion")</x:f>
        <x:v>0</x:v>
      </x:c>
      <x:c r="Y651" s="15" t="n">
        <x:f>COUNTIFS(Relaciones!$E$8426:$E$8696,A651,Relaciones!$F$8426:$F$8696,"mediacion_negativa")</x:f>
        <x:v>0</x:v>
      </x:c>
      <x:c r="Z651" s="15" t="n">
        <x:f>COUNTIFS(Relaciones!$E$8426:$E$8696,A651,Relaciones!$F$8426:$F$8696,"bullying")</x:f>
        <x:v>0</x:v>
      </x:c>
      <x:c r="AA651" s="4" t="str">
        <x:f>INDEX(Respuestas!$F$646:$F$673,MATCH(A651,Respuestas!$A$646:$A$673,0))</x:f>
        <x:v>No</x:v>
      </x:c>
      <x:c r="AB651" s="4" t="str">
        <x:f>INDEX(Respuestas!$G$646:$G$673,MATCH(A651,Respuestas!$A$646:$A$673,0))</x:f>
        <x:v>Sí</x:v>
      </x:c>
      <x:c r="AC651" s="4" t="str">
        <x:f>INDEX(Respuestas!$H$646:$H$673,MATCH(A651,Respuestas!$A$646:$A$673,0))</x:f>
        <x:v>No</x:v>
      </x:c>
      <x:c r="AD651" s="4" t="str">
        <x:f>INDEX(Respuestas!$I$646:$I$673,MATCH(A651,Respuestas!$A$646:$A$673,0))</x:f>
        <x:v>Sí</x:v>
      </x:c>
      <x:c r="AE651" s="4" t="str">
        <x:f>INDEX(Respuestas!$J$646:$J$673,MATCH(A651,Respuestas!$A$646:$A$673,0))</x:f>
        <x:v>G1</x:v>
      </x:c>
      <x:c r="AF651" s="4" t="str">
        <x:v>normalizada_v1</x:v>
      </x:c>
      <x:c r="AG651" s="4" t="n">
        <x:f>COUNTIFS($B$2:$B$1513,B651,$C$2:$C$1513,C651,$D$2:$D$1513,D651)</x:f>
        <x:v>28</x:v>
      </x:c>
      <x:c r="AH651" s="4" t="n">
        <x:f>COUNTIFS(Relaciones!$D$8426:$D$8696,A651,Relaciones!$F$8426:$F$8696,"prediccion_amistad")</x:f>
        <x:v>2</x:v>
      </x:c>
      <x:c r="AI651" s="4" t="n">
        <x:f>SUMIFS(Relaciones!$H$8426:$H$8696,Relaciones!$D$8426:$D$8696,A651,Relaciones!$F$8426:$F$8696,"prediccion_amistad")</x:f>
        <x:v>2</x:v>
      </x:c>
      <x:c r="AJ651" s="4" t="n">
        <x:f>COUNTIFS(Relaciones!$D$8426:$D$8696,A651,Relaciones!$F$8426:$F$8696,"prediccion_rechazo")</x:f>
        <x:v>0</x:v>
      </x:c>
      <x:c r="AK651" s="4" t="n">
        <x:f>SUMIFS(Relaciones!$H$8426:$H$8696,Relaciones!$D$8426:$D$8696,A651,Relaciones!$F$8426:$F$8696,"prediccion_rechazo")</x:f>
        <x:v>0</x:v>
      </x:c>
      <x:c r="AL651" s="4" t="n">
        <x:v>0.24314985495557137</x:v>
      </x:c>
    </x:row>
    <x:row r="652" ht="23" customHeight="1">
      <x:c r="A652" s="13" t="str">
        <x:v>00651</x:v>
      </x:c>
      <x:c r="B652" s="4" t="str">
        <x:v>Sevilla</x:v>
      </x:c>
      <x:c r="C652" s="4" t="str">
        <x:v>1.º Bachillerato</x:v>
      </x:c>
      <x:c r="D652" s="4" t="str">
        <x:v>C</x:v>
      </x:c>
      <x:c r="E652" s="4" t="str">
        <x:v>alumna</x:v>
      </x:c>
      <x:c r="F652" s="14" t="n">
        <x:f>IF((AG652-1)=0,"",ROUND(10*Q652/(AG652-1),1))</x:f>
        <x:v>0.7</x:v>
      </x:c>
      <x:c r="G652" s="14" t="n">
        <x:f>IF((AG652-1)=0,"",ROUND(10*R652/(AG652-1),1))</x:f>
        <x:v>1.1</x:v>
      </x:c>
      <x:c r="H652" s="14" t="n">
        <x:f>IF(R652=0,"",ROUND(10*S652/R652,1))</x:f>
        <x:v>6.7</x:v>
      </x:c>
      <x:c r="I652" s="14" t="n">
        <x:f>IF(AH652=0,"",ROUND(10*AI652/AH652,1))</x:f>
        <x:v>10</x:v>
      </x:c>
      <x:c r="J652" s="14" t="n">
        <x:f>IF((AG652-1)=0,"",ROUND(10*T652/(AG652-1),1))</x:f>
        <x:v>0</x:v>
      </x:c>
      <x:c r="K652" s="14" t="n">
        <x:f>IF((AG652-1)=0,"",ROUND(10*U652/(AG652-1),1))</x:f>
        <x:v>0.4</x:v>
      </x:c>
      <x:c r="L652" s="14" t="n">
        <x:f>IF(U652=0,"",ROUND(10*V652/U652,1))</x:f>
        <x:v>0</x:v>
      </x:c>
      <x:c r="M652" s="14" t="str">
        <x:f>IF(AJ652=0,"",ROUND(10*AK652/AJ652,1))</x:f>
      </x:c>
      <x:c r="N652" s="14" t="n">
        <x:f>ROUND(10*W652/12,1)</x:f>
        <x:v>9.2</x:v>
      </x:c>
      <x:c r="O652" s="14" t="n">
        <x:f>ROUND(10*AL652,1)</x:f>
        <x:v>2.4</x:v>
      </x:c>
      <x:c r="P652" s="14" t="n">
        <x:f>IF((AG652-1)=0,"",ROUND(10*X652/(AG652-1),1))</x:f>
        <x:v>0</x:v>
      </x:c>
      <x:c r="Q652" s="15" t="n">
        <x:f>COUNTIFS(Relaciones!$E$8426:$E$8696,A652,Relaciones!$F$8426:$F$8696,"amistad")</x:f>
        <x:v>2</x:v>
      </x:c>
      <x:c r="R652" s="15" t="n">
        <x:f>COUNTIFS(Relaciones!$D$8426:$D$8696,A652,Relaciones!$F$8426:$F$8696,"amistad")</x:f>
        <x:v>3</x:v>
      </x:c>
      <x:c r="S652" s="15" t="n">
        <x:f>SUMIFS(Relaciones!$G$8426:$G$8696,Relaciones!$D$8426:$D$8696,A652,Relaciones!$F$8426:$F$8696,"amistad")</x:f>
        <x:v>2</x:v>
      </x:c>
      <x:c r="T652" s="15" t="n">
        <x:f>COUNTIFS(Relaciones!$E$8426:$E$8696,A652,Relaciones!$F$8426:$F$8696,"rechazo")</x:f>
        <x:v>0</x:v>
      </x:c>
      <x:c r="U652" s="15" t="n">
        <x:f>COUNTIFS(Relaciones!$D$8426:$D$8696,A652,Relaciones!$F$8426:$F$8696,"rechazo")</x:f>
        <x:v>1</x:v>
      </x:c>
      <x:c r="V652" s="15" t="n">
        <x:f>SUMIFS(Relaciones!$G$8426:$G$8696,Relaciones!$D$8426:$D$8696,A652,Relaciones!$F$8426:$F$8696,"rechazo")</x:f>
        <x:v>0</x:v>
      </x:c>
      <x:c r="W652" s="15" t="n">
        <x:f>SUM(INDEX(Respuestas!$B$646:$B$673,MATCH(A652,Respuestas!$A$646:$A$673,0)),INDEX(Respuestas!$C$646:$C$673,MATCH(A652,Respuestas!$A$646:$A$673,0)),INDEX(Respuestas!$D$646:$D$673,MATCH(A652,Respuestas!$A$646:$A$673,0)),INDEX(Respuestas!$E$646:$E$673,MATCH(A652,Respuestas!$A$646:$A$673,0)))</x:f>
        <x:v>11</x:v>
      </x:c>
      <x:c r="X652" s="15" t="n">
        <x:f>COUNTIFS(Relaciones!$E$8426:$E$8696,A652,Relaciones!$F$8426:$F$8696,"mediacion")</x:f>
        <x:v>0</x:v>
      </x:c>
      <x:c r="Y652" s="15" t="n">
        <x:f>COUNTIFS(Relaciones!$E$8426:$E$8696,A652,Relaciones!$F$8426:$F$8696,"mediacion_negativa")</x:f>
        <x:v>0</x:v>
      </x:c>
      <x:c r="Z652" s="15" t="n">
        <x:f>COUNTIFS(Relaciones!$E$8426:$E$8696,A652,Relaciones!$F$8426:$F$8696,"bullying")</x:f>
        <x:v>0</x:v>
      </x:c>
      <x:c r="AA652" s="4" t="str">
        <x:f>INDEX(Respuestas!$F$646:$F$673,MATCH(A652,Respuestas!$A$646:$A$673,0))</x:f>
        <x:v>No</x:v>
      </x:c>
      <x:c r="AB652" s="4" t="str">
        <x:f>INDEX(Respuestas!$G$646:$G$673,MATCH(A652,Respuestas!$A$646:$A$673,0))</x:f>
        <x:v>Sí</x:v>
      </x:c>
      <x:c r="AC652" s="4" t="str">
        <x:f>INDEX(Respuestas!$H$646:$H$673,MATCH(A652,Respuestas!$A$646:$A$673,0))</x:f>
        <x:v>No</x:v>
      </x:c>
      <x:c r="AD652" s="4" t="str">
        <x:f>INDEX(Respuestas!$I$646:$I$673,MATCH(A652,Respuestas!$A$646:$A$673,0))</x:f>
        <x:v>Sí</x:v>
      </x:c>
      <x:c r="AE652" s="4" t="str">
        <x:f>INDEX(Respuestas!$J$646:$J$673,MATCH(A652,Respuestas!$A$646:$A$673,0))</x:f>
        <x:v>G1</x:v>
      </x:c>
      <x:c r="AF652" s="4" t="str">
        <x:v>normalizada_v1</x:v>
      </x:c>
      <x:c r="AG652" s="4" t="n">
        <x:f>COUNTIFS($B$2:$B$1513,B652,$C$2:$C$1513,C652,$D$2:$D$1513,D652)</x:f>
        <x:v>28</x:v>
      </x:c>
      <x:c r="AH652" s="4" t="n">
        <x:f>COUNTIFS(Relaciones!$D$8426:$D$8696,A652,Relaciones!$F$8426:$F$8696,"prediccion_amistad")</x:f>
        <x:v>1</x:v>
      </x:c>
      <x:c r="AI652" s="4" t="n">
        <x:f>SUMIFS(Relaciones!$H$8426:$H$8696,Relaciones!$D$8426:$D$8696,A652,Relaciones!$F$8426:$F$8696,"prediccion_amistad")</x:f>
        <x:v>1</x:v>
      </x:c>
      <x:c r="AJ652" s="4" t="n">
        <x:f>COUNTIFS(Relaciones!$D$8426:$D$8696,A652,Relaciones!$F$8426:$F$8696,"prediccion_rechazo")</x:f>
        <x:v>0</x:v>
      </x:c>
      <x:c r="AK652" s="4" t="n">
        <x:f>SUMIFS(Relaciones!$H$8426:$H$8696,Relaciones!$D$8426:$D$8696,A652,Relaciones!$F$8426:$F$8696,"prediccion_rechazo")</x:f>
        <x:v>0</x:v>
      </x:c>
      <x:c r="AL652" s="4" t="n">
        <x:v>0.24317698820841305</x:v>
      </x:c>
    </x:row>
    <x:row r="653" ht="23" customHeight="1">
      <x:c r="A653" s="13" t="str">
        <x:v>00652</x:v>
      </x:c>
      <x:c r="B653" s="4" t="str">
        <x:v>Sevilla</x:v>
      </x:c>
      <x:c r="C653" s="4" t="str">
        <x:v>1.º Bachillerato</x:v>
      </x:c>
      <x:c r="D653" s="4" t="str">
        <x:v>C</x:v>
      </x:c>
      <x:c r="E653" s="4" t="str">
        <x:v>alumno</x:v>
      </x:c>
      <x:c r="F653" s="14" t="n">
        <x:f>IF((AG653-1)=0,"",ROUND(10*Q653/(AG653-1),1))</x:f>
        <x:v>0.7</x:v>
      </x:c>
      <x:c r="G653" s="14" t="n">
        <x:f>IF((AG653-1)=0,"",ROUND(10*R653/(AG653-1),1))</x:f>
        <x:v>1.1</x:v>
      </x:c>
      <x:c r="H653" s="14" t="n">
        <x:f>IF(R653=0,"",ROUND(10*S653/R653,1))</x:f>
        <x:v>6.7</x:v>
      </x:c>
      <x:c r="I653" s="14" t="n">
        <x:f>IF(AH653=0,"",ROUND(10*AI653/AH653,1))</x:f>
        <x:v>5</x:v>
      </x:c>
      <x:c r="J653" s="14" t="n">
        <x:f>IF((AG653-1)=0,"",ROUND(10*T653/(AG653-1),1))</x:f>
        <x:v>0</x:v>
      </x:c>
      <x:c r="K653" s="14" t="n">
        <x:f>IF((AG653-1)=0,"",ROUND(10*U653/(AG653-1),1))</x:f>
        <x:v>0</x:v>
      </x:c>
      <x:c r="L653" s="14" t="str">
        <x:f>IF(U653=0,"",ROUND(10*V653/U653,1))</x:f>
      </x:c>
      <x:c r="M653" s="14" t="n">
        <x:f>IF(AJ653=0,"",ROUND(10*AK653/AJ653,1))</x:f>
        <x:v>0</x:v>
      </x:c>
      <x:c r="N653" s="14" t="n">
        <x:f>ROUND(10*W653/12,1)</x:f>
        <x:v>10</x:v>
      </x:c>
      <x:c r="O653" s="14" t="n">
        <x:f>ROUND(10*AL653,1)</x:f>
        <x:v>2.4</x:v>
      </x:c>
      <x:c r="P653" s="14" t="n">
        <x:f>IF((AG653-1)=0,"",ROUND(10*X653/(AG653-1),1))</x:f>
        <x:v>0</x:v>
      </x:c>
      <x:c r="Q653" s="15" t="n">
        <x:f>COUNTIFS(Relaciones!$E$8426:$E$8696,A653,Relaciones!$F$8426:$F$8696,"amistad")</x:f>
        <x:v>2</x:v>
      </x:c>
      <x:c r="R653" s="15" t="n">
        <x:f>COUNTIFS(Relaciones!$D$8426:$D$8696,A653,Relaciones!$F$8426:$F$8696,"amistad")</x:f>
        <x:v>3</x:v>
      </x:c>
      <x:c r="S653" s="15" t="n">
        <x:f>SUMIFS(Relaciones!$G$8426:$G$8696,Relaciones!$D$8426:$D$8696,A653,Relaciones!$F$8426:$F$8696,"amistad")</x:f>
        <x:v>2</x:v>
      </x:c>
      <x:c r="T653" s="15" t="n">
        <x:f>COUNTIFS(Relaciones!$E$8426:$E$8696,A653,Relaciones!$F$8426:$F$8696,"rechazo")</x:f>
        <x:v>0</x:v>
      </x:c>
      <x:c r="U653" s="15" t="n">
        <x:f>COUNTIFS(Relaciones!$D$8426:$D$8696,A653,Relaciones!$F$8426:$F$8696,"rechazo")</x:f>
        <x:v>0</x:v>
      </x:c>
      <x:c r="V653" s="15" t="n">
        <x:f>SUMIFS(Relaciones!$G$8426:$G$8696,Relaciones!$D$8426:$D$8696,A653,Relaciones!$F$8426:$F$8696,"rechazo")</x:f>
        <x:v>0</x:v>
      </x:c>
      <x:c r="W653" s="15" t="n">
        <x:f>SUM(INDEX(Respuestas!$B$646:$B$673,MATCH(A653,Respuestas!$A$646:$A$673,0)),INDEX(Respuestas!$C$646:$C$673,MATCH(A653,Respuestas!$A$646:$A$673,0)),INDEX(Respuestas!$D$646:$D$673,MATCH(A653,Respuestas!$A$646:$A$673,0)),INDEX(Respuestas!$E$646:$E$673,MATCH(A653,Respuestas!$A$646:$A$673,0)))</x:f>
        <x:v>12</x:v>
      </x:c>
      <x:c r="X653" s="15" t="n">
        <x:f>COUNTIFS(Relaciones!$E$8426:$E$8696,A653,Relaciones!$F$8426:$F$8696,"mediacion")</x:f>
        <x:v>0</x:v>
      </x:c>
      <x:c r="Y653" s="15" t="n">
        <x:f>COUNTIFS(Relaciones!$E$8426:$E$8696,A653,Relaciones!$F$8426:$F$8696,"mediacion_negativa")</x:f>
        <x:v>0</x:v>
      </x:c>
      <x:c r="Z653" s="15" t="n">
        <x:f>COUNTIFS(Relaciones!$E$8426:$E$8696,A653,Relaciones!$F$8426:$F$8696,"bullying")</x:f>
        <x:v>0</x:v>
      </x:c>
      <x:c r="AA653" s="4" t="str">
        <x:f>INDEX(Respuestas!$F$646:$F$673,MATCH(A653,Respuestas!$A$646:$A$673,0))</x:f>
        <x:v>No</x:v>
      </x:c>
      <x:c r="AB653" s="4" t="str">
        <x:f>INDEX(Respuestas!$G$646:$G$673,MATCH(A653,Respuestas!$A$646:$A$673,0))</x:f>
        <x:v>Sí</x:v>
      </x:c>
      <x:c r="AC653" s="4" t="str">
        <x:f>INDEX(Respuestas!$H$646:$H$673,MATCH(A653,Respuestas!$A$646:$A$673,0))</x:f>
        <x:v>No</x:v>
      </x:c>
      <x:c r="AD653" s="4" t="str">
        <x:f>INDEX(Respuestas!$I$646:$I$673,MATCH(A653,Respuestas!$A$646:$A$673,0))</x:f>
        <x:v>Sí</x:v>
      </x:c>
      <x:c r="AE653" s="4" t="str">
        <x:f>INDEX(Respuestas!$J$646:$J$673,MATCH(A653,Respuestas!$A$646:$A$673,0))</x:f>
        <x:v>G1</x:v>
      </x:c>
      <x:c r="AF653" s="4" t="str">
        <x:v>normalizada_v1</x:v>
      </x:c>
      <x:c r="AG653" s="4" t="n">
        <x:f>COUNTIFS($B$2:$B$1513,B653,$C$2:$C$1513,C653,$D$2:$D$1513,D653)</x:f>
        <x:v>28</x:v>
      </x:c>
      <x:c r="AH653" s="4" t="n">
        <x:f>COUNTIFS(Relaciones!$D$8426:$D$8696,A653,Relaciones!$F$8426:$F$8696,"prediccion_amistad")</x:f>
        <x:v>2</x:v>
      </x:c>
      <x:c r="AI653" s="4" t="n">
        <x:f>SUMIFS(Relaciones!$H$8426:$H$8696,Relaciones!$D$8426:$D$8696,A653,Relaciones!$F$8426:$F$8696,"prediccion_amistad")</x:f>
        <x:v>1</x:v>
      </x:c>
      <x:c r="AJ653" s="4" t="n">
        <x:f>COUNTIFS(Relaciones!$D$8426:$D$8696,A653,Relaciones!$F$8426:$F$8696,"prediccion_rechazo")</x:f>
        <x:v>1</x:v>
      </x:c>
      <x:c r="AK653" s="4" t="n">
        <x:f>SUMIFS(Relaciones!$H$8426:$H$8696,Relaciones!$D$8426:$D$8696,A653,Relaciones!$F$8426:$F$8696,"prediccion_rechazo")</x:f>
        <x:v>0</x:v>
      </x:c>
      <x:c r="AL653" s="4" t="n">
        <x:v>0.24318080327261357</x:v>
      </x:c>
    </x:row>
    <x:row r="654" ht="23" customHeight="1">
      <x:c r="A654" s="13" t="str">
        <x:v>00653</x:v>
      </x:c>
      <x:c r="B654" s="4" t="str">
        <x:v>Sevilla</x:v>
      </x:c>
      <x:c r="C654" s="4" t="str">
        <x:v>1.º Bachillerato</x:v>
      </x:c>
      <x:c r="D654" s="4" t="str">
        <x:v>C</x:v>
      </x:c>
      <x:c r="E654" s="4" t="str">
        <x:v>alumna</x:v>
      </x:c>
      <x:c r="F654" s="14" t="n">
        <x:f>IF((AG654-1)=0,"",ROUND(10*Q654/(AG654-1),1))</x:f>
        <x:v>0.7</x:v>
      </x:c>
      <x:c r="G654" s="14" t="n">
        <x:f>IF((AG654-1)=0,"",ROUND(10*R654/(AG654-1),1))</x:f>
        <x:v>1.1</x:v>
      </x:c>
      <x:c r="H654" s="14" t="n">
        <x:f>IF(R654=0,"",ROUND(10*S654/R654,1))</x:f>
        <x:v>6.7</x:v>
      </x:c>
      <x:c r="I654" s="14" t="n">
        <x:f>IF(AH654=0,"",ROUND(10*AI654/AH654,1))</x:f>
        <x:v>10</x:v>
      </x:c>
      <x:c r="J654" s="14" t="n">
        <x:f>IF((AG654-1)=0,"",ROUND(10*T654/(AG654-1),1))</x:f>
        <x:v>0</x:v>
      </x:c>
      <x:c r="K654" s="14" t="n">
        <x:f>IF((AG654-1)=0,"",ROUND(10*U654/(AG654-1),1))</x:f>
        <x:v>0.4</x:v>
      </x:c>
      <x:c r="L654" s="14" t="n">
        <x:f>IF(U654=0,"",ROUND(10*V654/U654,1))</x:f>
        <x:v>0</x:v>
      </x:c>
      <x:c r="M654" s="14" t="str">
        <x:f>IF(AJ654=0,"",ROUND(10*AK654/AJ654,1))</x:f>
      </x:c>
      <x:c r="N654" s="14" t="n">
        <x:f>ROUND(10*W654/12,1)</x:f>
        <x:v>7.5</x:v>
      </x:c>
      <x:c r="O654" s="14" t="n">
        <x:f>ROUND(10*AL654,1)</x:f>
        <x:v>2.4</x:v>
      </x:c>
      <x:c r="P654" s="14" t="n">
        <x:f>IF((AG654-1)=0,"",ROUND(10*X654/(AG654-1),1))</x:f>
        <x:v>0</x:v>
      </x:c>
      <x:c r="Q654" s="15" t="n">
        <x:f>COUNTIFS(Relaciones!$E$8426:$E$8696,A654,Relaciones!$F$8426:$F$8696,"amistad")</x:f>
        <x:v>2</x:v>
      </x:c>
      <x:c r="R654" s="15" t="n">
        <x:f>COUNTIFS(Relaciones!$D$8426:$D$8696,A654,Relaciones!$F$8426:$F$8696,"amistad")</x:f>
        <x:v>3</x:v>
      </x:c>
      <x:c r="S654" s="15" t="n">
        <x:f>SUMIFS(Relaciones!$G$8426:$G$8696,Relaciones!$D$8426:$D$8696,A654,Relaciones!$F$8426:$F$8696,"amistad")</x:f>
        <x:v>2</x:v>
      </x:c>
      <x:c r="T654" s="15" t="n">
        <x:f>COUNTIFS(Relaciones!$E$8426:$E$8696,A654,Relaciones!$F$8426:$F$8696,"rechazo")</x:f>
        <x:v>0</x:v>
      </x:c>
      <x:c r="U654" s="15" t="n">
        <x:f>COUNTIFS(Relaciones!$D$8426:$D$8696,A654,Relaciones!$F$8426:$F$8696,"rechazo")</x:f>
        <x:v>1</x:v>
      </x:c>
      <x:c r="V654" s="15" t="n">
        <x:f>SUMIFS(Relaciones!$G$8426:$G$8696,Relaciones!$D$8426:$D$8696,A654,Relaciones!$F$8426:$F$8696,"rechazo")</x:f>
        <x:v>0</x:v>
      </x:c>
      <x:c r="W654" s="15" t="n">
        <x:f>SUM(INDEX(Respuestas!$B$646:$B$673,MATCH(A654,Respuestas!$A$646:$A$673,0)),INDEX(Respuestas!$C$646:$C$673,MATCH(A654,Respuestas!$A$646:$A$673,0)),INDEX(Respuestas!$D$646:$D$673,MATCH(A654,Respuestas!$A$646:$A$673,0)),INDEX(Respuestas!$E$646:$E$673,MATCH(A654,Respuestas!$A$646:$A$673,0)))</x:f>
        <x:v>9</x:v>
      </x:c>
      <x:c r="X654" s="15" t="n">
        <x:f>COUNTIFS(Relaciones!$E$8426:$E$8696,A654,Relaciones!$F$8426:$F$8696,"mediacion")</x:f>
        <x:v>0</x:v>
      </x:c>
      <x:c r="Y654" s="15" t="n">
        <x:f>COUNTIFS(Relaciones!$E$8426:$E$8696,A654,Relaciones!$F$8426:$F$8696,"mediacion_negativa")</x:f>
        <x:v>0</x:v>
      </x:c>
      <x:c r="Z654" s="15" t="n">
        <x:f>COUNTIFS(Relaciones!$E$8426:$E$8696,A654,Relaciones!$F$8426:$F$8696,"bullying")</x:f>
        <x:v>0</x:v>
      </x:c>
      <x:c r="AA654" s="4" t="str">
        <x:f>INDEX(Respuestas!$F$646:$F$673,MATCH(A654,Respuestas!$A$646:$A$673,0))</x:f>
        <x:v>No</x:v>
      </x:c>
      <x:c r="AB654" s="4" t="str">
        <x:f>INDEX(Respuestas!$G$646:$G$673,MATCH(A654,Respuestas!$A$646:$A$673,0))</x:f>
        <x:v>Sí</x:v>
      </x:c>
      <x:c r="AC654" s="4" t="str">
        <x:f>INDEX(Respuestas!$H$646:$H$673,MATCH(A654,Respuestas!$A$646:$A$673,0))</x:f>
        <x:v>No</x:v>
      </x:c>
      <x:c r="AD654" s="4" t="str">
        <x:f>INDEX(Respuestas!$I$646:$I$673,MATCH(A654,Respuestas!$A$646:$A$673,0))</x:f>
        <x:v>Sí</x:v>
      </x:c>
      <x:c r="AE654" s="4" t="str">
        <x:f>INDEX(Respuestas!$J$646:$J$673,MATCH(A654,Respuestas!$A$646:$A$673,0))</x:f>
        <x:v>G1</x:v>
      </x:c>
      <x:c r="AF654" s="4" t="str">
        <x:v>normalizada_v1</x:v>
      </x:c>
      <x:c r="AG654" s="4" t="n">
        <x:f>COUNTIFS($B$2:$B$1513,B654,$C$2:$C$1513,C654,$D$2:$D$1513,D654)</x:f>
        <x:v>28</x:v>
      </x:c>
      <x:c r="AH654" s="4" t="n">
        <x:f>COUNTIFS(Relaciones!$D$8426:$D$8696,A654,Relaciones!$F$8426:$F$8696,"prediccion_amistad")</x:f>
        <x:v>2</x:v>
      </x:c>
      <x:c r="AI654" s="4" t="n">
        <x:f>SUMIFS(Relaciones!$H$8426:$H$8696,Relaciones!$D$8426:$D$8696,A654,Relaciones!$F$8426:$F$8696,"prediccion_amistad")</x:f>
        <x:v>2</x:v>
      </x:c>
      <x:c r="AJ654" s="4" t="n">
        <x:f>COUNTIFS(Relaciones!$D$8426:$D$8696,A654,Relaciones!$F$8426:$F$8696,"prediccion_rechazo")</x:f>
        <x:v>0</x:v>
      </x:c>
      <x:c r="AK654" s="4" t="n">
        <x:f>SUMIFS(Relaciones!$H$8426:$H$8696,Relaciones!$D$8426:$D$8696,A654,Relaciones!$F$8426:$F$8696,"prediccion_rechazo")</x:f>
        <x:v>0</x:v>
      </x:c>
      <x:c r="AL654" s="4" t="n">
        <x:v>0.24317698820841305</x:v>
      </x:c>
    </x:row>
    <x:row r="655" ht="23" customHeight="1">
      <x:c r="A655" s="13" t="str">
        <x:v>00654</x:v>
      </x:c>
      <x:c r="B655" s="4" t="str">
        <x:v>Sevilla</x:v>
      </x:c>
      <x:c r="C655" s="4" t="str">
        <x:v>1.º Bachillerato</x:v>
      </x:c>
      <x:c r="D655" s="4" t="str">
        <x:v>C</x:v>
      </x:c>
      <x:c r="E655" s="4" t="str">
        <x:v>alumno</x:v>
      </x:c>
      <x:c r="F655" s="14" t="n">
        <x:f>IF((AG655-1)=0,"",ROUND(10*Q655/(AG655-1),1))</x:f>
        <x:v>0.7</x:v>
      </x:c>
      <x:c r="G655" s="14" t="n">
        <x:f>IF((AG655-1)=0,"",ROUND(10*R655/(AG655-1),1))</x:f>
        <x:v>1.1</x:v>
      </x:c>
      <x:c r="H655" s="14" t="n">
        <x:f>IF(R655=0,"",ROUND(10*S655/R655,1))</x:f>
        <x:v>6.7</x:v>
      </x:c>
      <x:c r="I655" s="14" t="n">
        <x:f>IF(AH655=0,"",ROUND(10*AI655/AH655,1))</x:f>
        <x:v>10</x:v>
      </x:c>
      <x:c r="J655" s="14" t="n">
        <x:f>IF((AG655-1)=0,"",ROUND(10*T655/(AG655-1),1))</x:f>
        <x:v>0</x:v>
      </x:c>
      <x:c r="K655" s="14" t="n">
        <x:f>IF((AG655-1)=0,"",ROUND(10*U655/(AG655-1),1))</x:f>
        <x:v>0.4</x:v>
      </x:c>
      <x:c r="L655" s="14" t="n">
        <x:f>IF(U655=0,"",ROUND(10*V655/U655,1))</x:f>
        <x:v>0</x:v>
      </x:c>
      <x:c r="M655" s="14" t="str">
        <x:f>IF(AJ655=0,"",ROUND(10*AK655/AJ655,1))</x:f>
      </x:c>
      <x:c r="N655" s="14" t="n">
        <x:f>ROUND(10*W655/12,1)</x:f>
        <x:v>8.3</x:v>
      </x:c>
      <x:c r="O655" s="14" t="n">
        <x:f>ROUND(10*AL655,1)</x:f>
        <x:v>2.4</x:v>
      </x:c>
      <x:c r="P655" s="14" t="n">
        <x:f>IF((AG655-1)=0,"",ROUND(10*X655/(AG655-1),1))</x:f>
        <x:v>0</x:v>
      </x:c>
      <x:c r="Q655" s="15" t="n">
        <x:f>COUNTIFS(Relaciones!$E$8426:$E$8696,A655,Relaciones!$F$8426:$F$8696,"amistad")</x:f>
        <x:v>2</x:v>
      </x:c>
      <x:c r="R655" s="15" t="n">
        <x:f>COUNTIFS(Relaciones!$D$8426:$D$8696,A655,Relaciones!$F$8426:$F$8696,"amistad")</x:f>
        <x:v>3</x:v>
      </x:c>
      <x:c r="S655" s="15" t="n">
        <x:f>SUMIFS(Relaciones!$G$8426:$G$8696,Relaciones!$D$8426:$D$8696,A655,Relaciones!$F$8426:$F$8696,"amistad")</x:f>
        <x:v>2</x:v>
      </x:c>
      <x:c r="T655" s="15" t="n">
        <x:f>COUNTIFS(Relaciones!$E$8426:$E$8696,A655,Relaciones!$F$8426:$F$8696,"rechazo")</x:f>
        <x:v>0</x:v>
      </x:c>
      <x:c r="U655" s="15" t="n">
        <x:f>COUNTIFS(Relaciones!$D$8426:$D$8696,A655,Relaciones!$F$8426:$F$8696,"rechazo")</x:f>
        <x:v>1</x:v>
      </x:c>
      <x:c r="V655" s="15" t="n">
        <x:f>SUMIFS(Relaciones!$G$8426:$G$8696,Relaciones!$D$8426:$D$8696,A655,Relaciones!$F$8426:$F$8696,"rechazo")</x:f>
        <x:v>0</x:v>
      </x:c>
      <x:c r="W655" s="15" t="n">
        <x:f>SUM(INDEX(Respuestas!$B$646:$B$673,MATCH(A655,Respuestas!$A$646:$A$673,0)),INDEX(Respuestas!$C$646:$C$673,MATCH(A655,Respuestas!$A$646:$A$673,0)),INDEX(Respuestas!$D$646:$D$673,MATCH(A655,Respuestas!$A$646:$A$673,0)),INDEX(Respuestas!$E$646:$E$673,MATCH(A655,Respuestas!$A$646:$A$673,0)))</x:f>
        <x:v>10</x:v>
      </x:c>
      <x:c r="X655" s="15" t="n">
        <x:f>COUNTIFS(Relaciones!$E$8426:$E$8696,A655,Relaciones!$F$8426:$F$8696,"mediacion")</x:f>
        <x:v>0</x:v>
      </x:c>
      <x:c r="Y655" s="15" t="n">
        <x:f>COUNTIFS(Relaciones!$E$8426:$E$8696,A655,Relaciones!$F$8426:$F$8696,"mediacion_negativa")</x:f>
        <x:v>0</x:v>
      </x:c>
      <x:c r="Z655" s="15" t="n">
        <x:f>COUNTIFS(Relaciones!$E$8426:$E$8696,A655,Relaciones!$F$8426:$F$8696,"bullying")</x:f>
        <x:v>0</x:v>
      </x:c>
      <x:c r="AA655" s="4" t="str">
        <x:f>INDEX(Respuestas!$F$646:$F$673,MATCH(A655,Respuestas!$A$646:$A$673,0))</x:f>
        <x:v>No</x:v>
      </x:c>
      <x:c r="AB655" s="4" t="str">
        <x:f>INDEX(Respuestas!$G$646:$G$673,MATCH(A655,Respuestas!$A$646:$A$673,0))</x:f>
        <x:v>Sí</x:v>
      </x:c>
      <x:c r="AC655" s="4" t="str">
        <x:f>INDEX(Respuestas!$H$646:$H$673,MATCH(A655,Respuestas!$A$646:$A$673,0))</x:f>
        <x:v>No</x:v>
      </x:c>
      <x:c r="AD655" s="4" t="str">
        <x:f>INDEX(Respuestas!$I$646:$I$673,MATCH(A655,Respuestas!$A$646:$A$673,0))</x:f>
        <x:v>Sí</x:v>
      </x:c>
      <x:c r="AE655" s="4" t="str">
        <x:f>INDEX(Respuestas!$J$646:$J$673,MATCH(A655,Respuestas!$A$646:$A$673,0))</x:f>
        <x:v>G1</x:v>
      </x:c>
      <x:c r="AF655" s="4" t="str">
        <x:v>normalizada_v1</x:v>
      </x:c>
      <x:c r="AG655" s="4" t="n">
        <x:f>COUNTIFS($B$2:$B$1513,B655,$C$2:$C$1513,C655,$D$2:$D$1513,D655)</x:f>
        <x:v>28</x:v>
      </x:c>
      <x:c r="AH655" s="4" t="n">
        <x:f>COUNTIFS(Relaciones!$D$8426:$D$8696,A655,Relaciones!$F$8426:$F$8696,"prediccion_amistad")</x:f>
        <x:v>2</x:v>
      </x:c>
      <x:c r="AI655" s="4" t="n">
        <x:f>SUMIFS(Relaciones!$H$8426:$H$8696,Relaciones!$D$8426:$D$8696,A655,Relaciones!$F$8426:$F$8696,"prediccion_amistad")</x:f>
        <x:v>2</x:v>
      </x:c>
      <x:c r="AJ655" s="4" t="n">
        <x:f>COUNTIFS(Relaciones!$D$8426:$D$8696,A655,Relaciones!$F$8426:$F$8696,"prediccion_rechazo")</x:f>
        <x:v>0</x:v>
      </x:c>
      <x:c r="AK655" s="4" t="n">
        <x:f>SUMIFS(Relaciones!$H$8426:$H$8696,Relaciones!$D$8426:$D$8696,A655,Relaciones!$F$8426:$F$8696,"prediccion_rechazo")</x:f>
        <x:v>0</x:v>
      </x:c>
      <x:c r="AL655" s="4" t="n">
        <x:v>0.24314985495557137</x:v>
      </x:c>
    </x:row>
    <x:row r="656" ht="23" customHeight="1">
      <x:c r="A656" s="13" t="str">
        <x:v>00655</x:v>
      </x:c>
      <x:c r="B656" s="4" t="str">
        <x:v>Sevilla</x:v>
      </x:c>
      <x:c r="C656" s="4" t="str">
        <x:v>1.º Bachillerato</x:v>
      </x:c>
      <x:c r="D656" s="4" t="str">
        <x:v>C</x:v>
      </x:c>
      <x:c r="E656" s="4" t="str">
        <x:v>alumna</x:v>
      </x:c>
      <x:c r="F656" s="14" t="n">
        <x:f>IF((AG656-1)=0,"",ROUND(10*Q656/(AG656-1),1))</x:f>
        <x:v>0.7</x:v>
      </x:c>
      <x:c r="G656" s="14" t="n">
        <x:f>IF((AG656-1)=0,"",ROUND(10*R656/(AG656-1),1))</x:f>
        <x:v>1.1</x:v>
      </x:c>
      <x:c r="H656" s="14" t="n">
        <x:f>IF(R656=0,"",ROUND(10*S656/R656,1))</x:f>
        <x:v>6.7</x:v>
      </x:c>
      <x:c r="I656" s="14" t="n">
        <x:f>IF(AH656=0,"",ROUND(10*AI656/AH656,1))</x:f>
        <x:v>5</x:v>
      </x:c>
      <x:c r="J656" s="14" t="n">
        <x:f>IF((AG656-1)=0,"",ROUND(10*T656/(AG656-1),1))</x:f>
        <x:v>0</x:v>
      </x:c>
      <x:c r="K656" s="14" t="n">
        <x:f>IF((AG656-1)=0,"",ROUND(10*U656/(AG656-1),1))</x:f>
        <x:v>0.7</x:v>
      </x:c>
      <x:c r="L656" s="14" t="n">
        <x:f>IF(U656=0,"",ROUND(10*V656/U656,1))</x:f>
        <x:v>0</x:v>
      </x:c>
      <x:c r="M656" s="14" t="n">
        <x:f>IF(AJ656=0,"",ROUND(10*AK656/AJ656,1))</x:f>
        <x:v>0</x:v>
      </x:c>
      <x:c r="N656" s="14" t="n">
        <x:f>ROUND(10*W656/12,1)</x:f>
        <x:v>9.2</x:v>
      </x:c>
      <x:c r="O656" s="14" t="n">
        <x:f>ROUND(10*AL656,1)</x:f>
        <x:v>2.4</x:v>
      </x:c>
      <x:c r="P656" s="14" t="n">
        <x:f>IF((AG656-1)=0,"",ROUND(10*X656/(AG656-1),1))</x:f>
        <x:v>0</x:v>
      </x:c>
      <x:c r="Q656" s="15" t="n">
        <x:f>COUNTIFS(Relaciones!$E$8426:$E$8696,A656,Relaciones!$F$8426:$F$8696,"amistad")</x:f>
        <x:v>2</x:v>
      </x:c>
      <x:c r="R656" s="15" t="n">
        <x:f>COUNTIFS(Relaciones!$D$8426:$D$8696,A656,Relaciones!$F$8426:$F$8696,"amistad")</x:f>
        <x:v>3</x:v>
      </x:c>
      <x:c r="S656" s="15" t="n">
        <x:f>SUMIFS(Relaciones!$G$8426:$G$8696,Relaciones!$D$8426:$D$8696,A656,Relaciones!$F$8426:$F$8696,"amistad")</x:f>
        <x:v>2</x:v>
      </x:c>
      <x:c r="T656" s="15" t="n">
        <x:f>COUNTIFS(Relaciones!$E$8426:$E$8696,A656,Relaciones!$F$8426:$F$8696,"rechazo")</x:f>
        <x:v>0</x:v>
      </x:c>
      <x:c r="U656" s="15" t="n">
        <x:f>COUNTIFS(Relaciones!$D$8426:$D$8696,A656,Relaciones!$F$8426:$F$8696,"rechazo")</x:f>
        <x:v>2</x:v>
      </x:c>
      <x:c r="V656" s="15" t="n">
        <x:f>SUMIFS(Relaciones!$G$8426:$G$8696,Relaciones!$D$8426:$D$8696,A656,Relaciones!$F$8426:$F$8696,"rechazo")</x:f>
        <x:v>0</x:v>
      </x:c>
      <x:c r="W656" s="15" t="n">
        <x:f>SUM(INDEX(Respuestas!$B$646:$B$673,MATCH(A656,Respuestas!$A$646:$A$673,0)),INDEX(Respuestas!$C$646:$C$673,MATCH(A656,Respuestas!$A$646:$A$673,0)),INDEX(Respuestas!$D$646:$D$673,MATCH(A656,Respuestas!$A$646:$A$673,0)),INDEX(Respuestas!$E$646:$E$673,MATCH(A656,Respuestas!$A$646:$A$673,0)))</x:f>
        <x:v>11</x:v>
      </x:c>
      <x:c r="X656" s="15" t="n">
        <x:f>COUNTIFS(Relaciones!$E$8426:$E$8696,A656,Relaciones!$F$8426:$F$8696,"mediacion")</x:f>
        <x:v>0</x:v>
      </x:c>
      <x:c r="Y656" s="15" t="n">
        <x:f>COUNTIFS(Relaciones!$E$8426:$E$8696,A656,Relaciones!$F$8426:$F$8696,"mediacion_negativa")</x:f>
        <x:v>0</x:v>
      </x:c>
      <x:c r="Z656" s="15" t="n">
        <x:f>COUNTIFS(Relaciones!$E$8426:$E$8696,A656,Relaciones!$F$8426:$F$8696,"bullying")</x:f>
        <x:v>0</x:v>
      </x:c>
      <x:c r="AA656" s="4" t="str">
        <x:f>INDEX(Respuestas!$F$646:$F$673,MATCH(A656,Respuestas!$A$646:$A$673,0))</x:f>
        <x:v>No</x:v>
      </x:c>
      <x:c r="AB656" s="4" t="str">
        <x:f>INDEX(Respuestas!$G$646:$G$673,MATCH(A656,Respuestas!$A$646:$A$673,0))</x:f>
        <x:v>Sí</x:v>
      </x:c>
      <x:c r="AC656" s="4" t="str">
        <x:f>INDEX(Respuestas!$H$646:$H$673,MATCH(A656,Respuestas!$A$646:$A$673,0))</x:f>
        <x:v>No</x:v>
      </x:c>
      <x:c r="AD656" s="4" t="str">
        <x:f>INDEX(Respuestas!$I$646:$I$673,MATCH(A656,Respuestas!$A$646:$A$673,0))</x:f>
        <x:v>Sí</x:v>
      </x:c>
      <x:c r="AE656" s="4" t="str">
        <x:f>INDEX(Respuestas!$J$646:$J$673,MATCH(A656,Respuestas!$A$646:$A$673,0))</x:f>
        <x:v>G1</x:v>
      </x:c>
      <x:c r="AF656" s="4" t="str">
        <x:v>normalizada_v1</x:v>
      </x:c>
      <x:c r="AG656" s="4" t="n">
        <x:f>COUNTIFS($B$2:$B$1513,B656,$C$2:$C$1513,C656,$D$2:$D$1513,D656)</x:f>
        <x:v>28</x:v>
      </x:c>
      <x:c r="AH656" s="4" t="n">
        <x:f>COUNTIFS(Relaciones!$D$8426:$D$8696,A656,Relaciones!$F$8426:$F$8696,"prediccion_amistad")</x:f>
        <x:v>2</x:v>
      </x:c>
      <x:c r="AI656" s="4" t="n">
        <x:f>SUMIFS(Relaciones!$H$8426:$H$8696,Relaciones!$D$8426:$D$8696,A656,Relaciones!$F$8426:$F$8696,"prediccion_amistad")</x:f>
        <x:v>1</x:v>
      </x:c>
      <x:c r="AJ656" s="4" t="n">
        <x:f>COUNTIFS(Relaciones!$D$8426:$D$8696,A656,Relaciones!$F$8426:$F$8696,"prediccion_rechazo")</x:f>
        <x:v>1</x:v>
      </x:c>
      <x:c r="AK656" s="4" t="n">
        <x:f>SUMIFS(Relaciones!$H$8426:$H$8696,Relaciones!$D$8426:$D$8696,A656,Relaciones!$F$8426:$F$8696,"prediccion_rechazo")</x:f>
        <x:v>0</x:v>
      </x:c>
      <x:c r="AL656" s="4" t="n">
        <x:v>0.24298782790677945</x:v>
      </x:c>
    </x:row>
    <x:row r="657" ht="23" customHeight="1">
      <x:c r="A657" s="13" t="str">
        <x:v>00656</x:v>
      </x:c>
      <x:c r="B657" s="4" t="str">
        <x:v>Sevilla</x:v>
      </x:c>
      <x:c r="C657" s="4" t="str">
        <x:v>1.º Bachillerato</x:v>
      </x:c>
      <x:c r="D657" s="4" t="str">
        <x:v>C</x:v>
      </x:c>
      <x:c r="E657" s="4" t="str">
        <x:v>alumno</x:v>
      </x:c>
      <x:c r="F657" s="14" t="n">
        <x:f>IF((AG657-1)=0,"",ROUND(10*Q657/(AG657-1),1))</x:f>
        <x:v>0.7</x:v>
      </x:c>
      <x:c r="G657" s="14" t="n">
        <x:f>IF((AG657-1)=0,"",ROUND(10*R657/(AG657-1),1))</x:f>
        <x:v>1.1</x:v>
      </x:c>
      <x:c r="H657" s="14" t="n">
        <x:f>IF(R657=0,"",ROUND(10*S657/R657,1))</x:f>
        <x:v>6.7</x:v>
      </x:c>
      <x:c r="I657" s="14" t="n">
        <x:f>IF(AH657=0,"",ROUND(10*AI657/AH657,1))</x:f>
        <x:v>10</x:v>
      </x:c>
      <x:c r="J657" s="14" t="n">
        <x:f>IF((AG657-1)=0,"",ROUND(10*T657/(AG657-1),1))</x:f>
        <x:v>0</x:v>
      </x:c>
      <x:c r="K657" s="14" t="n">
        <x:f>IF((AG657-1)=0,"",ROUND(10*U657/(AG657-1),1))</x:f>
        <x:v>0.4</x:v>
      </x:c>
      <x:c r="L657" s="14" t="n">
        <x:f>IF(U657=0,"",ROUND(10*V657/U657,1))</x:f>
        <x:v>0</x:v>
      </x:c>
      <x:c r="M657" s="14" t="str">
        <x:f>IF(AJ657=0,"",ROUND(10*AK657/AJ657,1))</x:f>
      </x:c>
      <x:c r="N657" s="14" t="n">
        <x:f>ROUND(10*W657/12,1)</x:f>
        <x:v>5</x:v>
      </x:c>
      <x:c r="O657" s="14" t="n">
        <x:f>ROUND(10*AL657,1)</x:f>
        <x:v>2.4</x:v>
      </x:c>
      <x:c r="P657" s="14" t="n">
        <x:f>IF((AG657-1)=0,"",ROUND(10*X657/(AG657-1),1))</x:f>
        <x:v>0</x:v>
      </x:c>
      <x:c r="Q657" s="15" t="n">
        <x:f>COUNTIFS(Relaciones!$E$8426:$E$8696,A657,Relaciones!$F$8426:$F$8696,"amistad")</x:f>
        <x:v>2</x:v>
      </x:c>
      <x:c r="R657" s="15" t="n">
        <x:f>COUNTIFS(Relaciones!$D$8426:$D$8696,A657,Relaciones!$F$8426:$F$8696,"amistad")</x:f>
        <x:v>3</x:v>
      </x:c>
      <x:c r="S657" s="15" t="n">
        <x:f>SUMIFS(Relaciones!$G$8426:$G$8696,Relaciones!$D$8426:$D$8696,A657,Relaciones!$F$8426:$F$8696,"amistad")</x:f>
        <x:v>2</x:v>
      </x:c>
      <x:c r="T657" s="15" t="n">
        <x:f>COUNTIFS(Relaciones!$E$8426:$E$8696,A657,Relaciones!$F$8426:$F$8696,"rechazo")</x:f>
        <x:v>0</x:v>
      </x:c>
      <x:c r="U657" s="15" t="n">
        <x:f>COUNTIFS(Relaciones!$D$8426:$D$8696,A657,Relaciones!$F$8426:$F$8696,"rechazo")</x:f>
        <x:v>1</x:v>
      </x:c>
      <x:c r="V657" s="15" t="n">
        <x:f>SUMIFS(Relaciones!$G$8426:$G$8696,Relaciones!$D$8426:$D$8696,A657,Relaciones!$F$8426:$F$8696,"rechazo")</x:f>
        <x:v>0</x:v>
      </x:c>
      <x:c r="W657" s="15" t="n">
        <x:f>SUM(INDEX(Respuestas!$B$646:$B$673,MATCH(A657,Respuestas!$A$646:$A$673,0)),INDEX(Respuestas!$C$646:$C$673,MATCH(A657,Respuestas!$A$646:$A$673,0)),INDEX(Respuestas!$D$646:$D$673,MATCH(A657,Respuestas!$A$646:$A$673,0)),INDEX(Respuestas!$E$646:$E$673,MATCH(A657,Respuestas!$A$646:$A$673,0)))</x:f>
        <x:v>6</x:v>
      </x:c>
      <x:c r="X657" s="15" t="n">
        <x:f>COUNTIFS(Relaciones!$E$8426:$E$8696,A657,Relaciones!$F$8426:$F$8696,"mediacion")</x:f>
        <x:v>0</x:v>
      </x:c>
      <x:c r="Y657" s="15" t="n">
        <x:f>COUNTIFS(Relaciones!$E$8426:$E$8696,A657,Relaciones!$F$8426:$F$8696,"mediacion_negativa")</x:f>
        <x:v>0</x:v>
      </x:c>
      <x:c r="Z657" s="15" t="n">
        <x:f>COUNTIFS(Relaciones!$E$8426:$E$8696,A657,Relaciones!$F$8426:$F$8696,"bullying")</x:f>
        <x:v>0</x:v>
      </x:c>
      <x:c r="AA657" s="4" t="str">
        <x:f>INDEX(Respuestas!$F$646:$F$673,MATCH(A657,Respuestas!$A$646:$A$673,0))</x:f>
        <x:v>No</x:v>
      </x:c>
      <x:c r="AB657" s="4" t="str">
        <x:f>INDEX(Respuestas!$G$646:$G$673,MATCH(A657,Respuestas!$A$646:$A$673,0))</x:f>
        <x:v>Sí</x:v>
      </x:c>
      <x:c r="AC657" s="4" t="str">
        <x:f>INDEX(Respuestas!$H$646:$H$673,MATCH(A657,Respuestas!$A$646:$A$673,0))</x:f>
        <x:v>No</x:v>
      </x:c>
      <x:c r="AD657" s="4" t="str">
        <x:f>INDEX(Respuestas!$I$646:$I$673,MATCH(A657,Respuestas!$A$646:$A$673,0))</x:f>
        <x:v>Sí</x:v>
      </x:c>
      <x:c r="AE657" s="4" t="str">
        <x:f>INDEX(Respuestas!$J$646:$J$673,MATCH(A657,Respuestas!$A$646:$A$673,0))</x:f>
        <x:v>G1</x:v>
      </x:c>
      <x:c r="AF657" s="4" t="str">
        <x:v>normalizada_v1</x:v>
      </x:c>
      <x:c r="AG657" s="4" t="n">
        <x:f>COUNTIFS($B$2:$B$1513,B657,$C$2:$C$1513,C657,$D$2:$D$1513,D657)</x:f>
        <x:v>28</x:v>
      </x:c>
      <x:c r="AH657" s="4" t="n">
        <x:f>COUNTIFS(Relaciones!$D$8426:$D$8696,A657,Relaciones!$F$8426:$F$8696,"prediccion_amistad")</x:f>
        <x:v>1</x:v>
      </x:c>
      <x:c r="AI657" s="4" t="n">
        <x:f>SUMIFS(Relaciones!$H$8426:$H$8696,Relaciones!$D$8426:$D$8696,A657,Relaciones!$F$8426:$F$8696,"prediccion_amistad")</x:f>
        <x:v>1</x:v>
      </x:c>
      <x:c r="AJ657" s="4" t="n">
        <x:f>COUNTIFS(Relaciones!$D$8426:$D$8696,A657,Relaciones!$F$8426:$F$8696,"prediccion_rechazo")</x:f>
        <x:v>0</x:v>
      </x:c>
      <x:c r="AK657" s="4" t="n">
        <x:f>SUMIFS(Relaciones!$H$8426:$H$8696,Relaciones!$D$8426:$D$8696,A657,Relaciones!$F$8426:$F$8696,"prediccion_rechazo")</x:f>
        <x:v>0</x:v>
      </x:c>
      <x:c r="AL657" s="4" t="n">
        <x:v>0.24202462991218407</x:v>
      </x:c>
    </x:row>
    <x:row r="658" ht="23" customHeight="1">
      <x:c r="A658" s="13" t="str">
        <x:v>00657</x:v>
      </x:c>
      <x:c r="B658" s="4" t="str">
        <x:v>Sevilla</x:v>
      </x:c>
      <x:c r="C658" s="4" t="str">
        <x:v>1.º Bachillerato</x:v>
      </x:c>
      <x:c r="D658" s="4" t="str">
        <x:v>C</x:v>
      </x:c>
      <x:c r="E658" s="4" t="str">
        <x:v>alumna</x:v>
      </x:c>
      <x:c r="F658" s="14" t="n">
        <x:f>IF((AG658-1)=0,"",ROUND(10*Q658/(AG658-1),1))</x:f>
        <x:v>0.7</x:v>
      </x:c>
      <x:c r="G658" s="14" t="n">
        <x:f>IF((AG658-1)=0,"",ROUND(10*R658/(AG658-1),1))</x:f>
        <x:v>1.1</x:v>
      </x:c>
      <x:c r="H658" s="14" t="n">
        <x:f>IF(R658=0,"",ROUND(10*S658/R658,1))</x:f>
        <x:v>6.7</x:v>
      </x:c>
      <x:c r="I658" s="14" t="n">
        <x:f>IF(AH658=0,"",ROUND(10*AI658/AH658,1))</x:f>
        <x:v>10</x:v>
      </x:c>
      <x:c r="J658" s="14" t="n">
        <x:f>IF((AG658-1)=0,"",ROUND(10*T658/(AG658-1),1))</x:f>
        <x:v>0</x:v>
      </x:c>
      <x:c r="K658" s="14" t="n">
        <x:f>IF((AG658-1)=0,"",ROUND(10*U658/(AG658-1),1))</x:f>
        <x:v>0.4</x:v>
      </x:c>
      <x:c r="L658" s="14" t="n">
        <x:f>IF(U658=0,"",ROUND(10*V658/U658,1))</x:f>
        <x:v>0</x:v>
      </x:c>
      <x:c r="M658" s="14" t="str">
        <x:f>IF(AJ658=0,"",ROUND(10*AK658/AJ658,1))</x:f>
      </x:c>
      <x:c r="N658" s="14" t="n">
        <x:f>ROUND(10*W658/12,1)</x:f>
        <x:v>7.5</x:v>
      </x:c>
      <x:c r="O658" s="14" t="n">
        <x:f>ROUND(10*AL658,1)</x:f>
        <x:v>2.4</x:v>
      </x:c>
      <x:c r="P658" s="14" t="n">
        <x:f>IF((AG658-1)=0,"",ROUND(10*X658/(AG658-1),1))</x:f>
        <x:v>0</x:v>
      </x:c>
      <x:c r="Q658" s="15" t="n">
        <x:f>COUNTIFS(Relaciones!$E$8426:$E$8696,A658,Relaciones!$F$8426:$F$8696,"amistad")</x:f>
        <x:v>2</x:v>
      </x:c>
      <x:c r="R658" s="15" t="n">
        <x:f>COUNTIFS(Relaciones!$D$8426:$D$8696,A658,Relaciones!$F$8426:$F$8696,"amistad")</x:f>
        <x:v>3</x:v>
      </x:c>
      <x:c r="S658" s="15" t="n">
        <x:f>SUMIFS(Relaciones!$G$8426:$G$8696,Relaciones!$D$8426:$D$8696,A658,Relaciones!$F$8426:$F$8696,"amistad")</x:f>
        <x:v>2</x:v>
      </x:c>
      <x:c r="T658" s="15" t="n">
        <x:f>COUNTIFS(Relaciones!$E$8426:$E$8696,A658,Relaciones!$F$8426:$F$8696,"rechazo")</x:f>
        <x:v>0</x:v>
      </x:c>
      <x:c r="U658" s="15" t="n">
        <x:f>COUNTIFS(Relaciones!$D$8426:$D$8696,A658,Relaciones!$F$8426:$F$8696,"rechazo")</x:f>
        <x:v>1</x:v>
      </x:c>
      <x:c r="V658" s="15" t="n">
        <x:f>SUMIFS(Relaciones!$G$8426:$G$8696,Relaciones!$D$8426:$D$8696,A658,Relaciones!$F$8426:$F$8696,"rechazo")</x:f>
        <x:v>0</x:v>
      </x:c>
      <x:c r="W658" s="15" t="n">
        <x:f>SUM(INDEX(Respuestas!$B$646:$B$673,MATCH(A658,Respuestas!$A$646:$A$673,0)),INDEX(Respuestas!$C$646:$C$673,MATCH(A658,Respuestas!$A$646:$A$673,0)),INDEX(Respuestas!$D$646:$D$673,MATCH(A658,Respuestas!$A$646:$A$673,0)),INDEX(Respuestas!$E$646:$E$673,MATCH(A658,Respuestas!$A$646:$A$673,0)))</x:f>
        <x:v>9</x:v>
      </x:c>
      <x:c r="X658" s="15" t="n">
        <x:f>COUNTIFS(Relaciones!$E$8426:$E$8696,A658,Relaciones!$F$8426:$F$8696,"mediacion")</x:f>
        <x:v>0</x:v>
      </x:c>
      <x:c r="Y658" s="15" t="n">
        <x:f>COUNTIFS(Relaciones!$E$8426:$E$8696,A658,Relaciones!$F$8426:$F$8696,"mediacion_negativa")</x:f>
        <x:v>0</x:v>
      </x:c>
      <x:c r="Z658" s="15" t="n">
        <x:f>COUNTIFS(Relaciones!$E$8426:$E$8696,A658,Relaciones!$F$8426:$F$8696,"bullying")</x:f>
        <x:v>0</x:v>
      </x:c>
      <x:c r="AA658" s="4" t="str">
        <x:f>INDEX(Respuestas!$F$646:$F$673,MATCH(A658,Respuestas!$A$646:$A$673,0))</x:f>
        <x:v>No</x:v>
      </x:c>
      <x:c r="AB658" s="4" t="str">
        <x:f>INDEX(Respuestas!$G$646:$G$673,MATCH(A658,Respuestas!$A$646:$A$673,0))</x:f>
        <x:v>Sí</x:v>
      </x:c>
      <x:c r="AC658" s="4" t="str">
        <x:f>INDEX(Respuestas!$H$646:$H$673,MATCH(A658,Respuestas!$A$646:$A$673,0))</x:f>
        <x:v>No</x:v>
      </x:c>
      <x:c r="AD658" s="4" t="str">
        <x:f>INDEX(Respuestas!$I$646:$I$673,MATCH(A658,Respuestas!$A$646:$A$673,0))</x:f>
        <x:v>Sí</x:v>
      </x:c>
      <x:c r="AE658" s="4" t="str">
        <x:f>INDEX(Respuestas!$J$646:$J$673,MATCH(A658,Respuestas!$A$646:$A$673,0))</x:f>
        <x:v>G1</x:v>
      </x:c>
      <x:c r="AF658" s="4" t="str">
        <x:v>normalizada_v1</x:v>
      </x:c>
      <x:c r="AG658" s="4" t="n">
        <x:f>COUNTIFS($B$2:$B$1513,B658,$C$2:$C$1513,C658,$D$2:$D$1513,D658)</x:f>
        <x:v>28</x:v>
      </x:c>
      <x:c r="AH658" s="4" t="n">
        <x:f>COUNTIFS(Relaciones!$D$8426:$D$8696,A658,Relaciones!$F$8426:$F$8696,"prediccion_amistad")</x:f>
        <x:v>2</x:v>
      </x:c>
      <x:c r="AI658" s="4" t="n">
        <x:f>SUMIFS(Relaciones!$H$8426:$H$8696,Relaciones!$D$8426:$D$8696,A658,Relaciones!$F$8426:$F$8696,"prediccion_amistad")</x:f>
        <x:v>2</x:v>
      </x:c>
      <x:c r="AJ658" s="4" t="n">
        <x:f>COUNTIFS(Relaciones!$D$8426:$D$8696,A658,Relaciones!$F$8426:$F$8696,"prediccion_rechazo")</x:f>
        <x:v>0</x:v>
      </x:c>
      <x:c r="AK658" s="4" t="n">
        <x:f>SUMIFS(Relaciones!$H$8426:$H$8696,Relaciones!$D$8426:$D$8696,A658,Relaciones!$F$8426:$F$8696,"prediccion_rechazo")</x:f>
        <x:v>0</x:v>
      </x:c>
      <x:c r="AL658" s="4" t="n">
        <x:v>0.23629946047970363</x:v>
      </x:c>
    </x:row>
    <x:row r="659" ht="23" customHeight="1">
      <x:c r="A659" s="13" t="str">
        <x:v>00658</x:v>
      </x:c>
      <x:c r="B659" s="4" t="str">
        <x:v>Sevilla</x:v>
      </x:c>
      <x:c r="C659" s="4" t="str">
        <x:v>1.º Bachillerato</x:v>
      </x:c>
      <x:c r="D659" s="4" t="str">
        <x:v>C</x:v>
      </x:c>
      <x:c r="E659" s="4" t="str">
        <x:v>alumno</x:v>
      </x:c>
      <x:c r="F659" s="14" t="n">
        <x:f>IF((AG659-1)=0,"",ROUND(10*Q659/(AG659-1),1))</x:f>
        <x:v>0.7</x:v>
      </x:c>
      <x:c r="G659" s="14" t="n">
        <x:f>IF((AG659-1)=0,"",ROUND(10*R659/(AG659-1),1))</x:f>
        <x:v>0.7</x:v>
      </x:c>
      <x:c r="H659" s="14" t="n">
        <x:f>IF(R659=0,"",ROUND(10*S659/R659,1))</x:f>
        <x:v>10</x:v>
      </x:c>
      <x:c r="I659" s="14" t="n">
        <x:f>IF(AH659=0,"",ROUND(10*AI659/AH659,1))</x:f>
        <x:v>6.7</x:v>
      </x:c>
      <x:c r="J659" s="14" t="n">
        <x:f>IF((AG659-1)=0,"",ROUND(10*T659/(AG659-1),1))</x:f>
        <x:v>0</x:v>
      </x:c>
      <x:c r="K659" s="14" t="n">
        <x:f>IF((AG659-1)=0,"",ROUND(10*U659/(AG659-1),1))</x:f>
        <x:v>0.4</x:v>
      </x:c>
      <x:c r="L659" s="14" t="n">
        <x:f>IF(U659=0,"",ROUND(10*V659/U659,1))</x:f>
        <x:v>0</x:v>
      </x:c>
      <x:c r="M659" s="14" t="n">
        <x:f>IF(AJ659=0,"",ROUND(10*AK659/AJ659,1))</x:f>
        <x:v>0</x:v>
      </x:c>
      <x:c r="N659" s="14" t="n">
        <x:f>ROUND(10*W659/12,1)</x:f>
        <x:v>8.3</x:v>
      </x:c>
      <x:c r="O659" s="14" t="n">
        <x:f>ROUND(10*AL659,1)</x:f>
        <x:v>2</x:v>
      </x:c>
      <x:c r="P659" s="14" t="n">
        <x:f>IF((AG659-1)=0,"",ROUND(10*X659/(AG659-1),1))</x:f>
        <x:v>0</x:v>
      </x:c>
      <x:c r="Q659" s="15" t="n">
        <x:f>COUNTIFS(Relaciones!$E$8426:$E$8696,A659,Relaciones!$F$8426:$F$8696,"amistad")</x:f>
        <x:v>2</x:v>
      </x:c>
      <x:c r="R659" s="15" t="n">
        <x:f>COUNTIFS(Relaciones!$D$8426:$D$8696,A659,Relaciones!$F$8426:$F$8696,"amistad")</x:f>
        <x:v>2</x:v>
      </x:c>
      <x:c r="S659" s="15" t="n">
        <x:f>SUMIFS(Relaciones!$G$8426:$G$8696,Relaciones!$D$8426:$D$8696,A659,Relaciones!$F$8426:$F$8696,"amistad")</x:f>
        <x:v>2</x:v>
      </x:c>
      <x:c r="T659" s="15" t="n">
        <x:f>COUNTIFS(Relaciones!$E$8426:$E$8696,A659,Relaciones!$F$8426:$F$8696,"rechazo")</x:f>
        <x:v>0</x:v>
      </x:c>
      <x:c r="U659" s="15" t="n">
        <x:f>COUNTIFS(Relaciones!$D$8426:$D$8696,A659,Relaciones!$F$8426:$F$8696,"rechazo")</x:f>
        <x:v>1</x:v>
      </x:c>
      <x:c r="V659" s="15" t="n">
        <x:f>SUMIFS(Relaciones!$G$8426:$G$8696,Relaciones!$D$8426:$D$8696,A659,Relaciones!$F$8426:$F$8696,"rechazo")</x:f>
        <x:v>0</x:v>
      </x:c>
      <x:c r="W659" s="15" t="n">
        <x:f>SUM(INDEX(Respuestas!$B$646:$B$673,MATCH(A659,Respuestas!$A$646:$A$673,0)),INDEX(Respuestas!$C$646:$C$673,MATCH(A659,Respuestas!$A$646:$A$673,0)),INDEX(Respuestas!$D$646:$D$673,MATCH(A659,Respuestas!$A$646:$A$673,0)),INDEX(Respuestas!$E$646:$E$673,MATCH(A659,Respuestas!$A$646:$A$673,0)))</x:f>
        <x:v>10</x:v>
      </x:c>
      <x:c r="X659" s="15" t="n">
        <x:f>COUNTIFS(Relaciones!$E$8426:$E$8696,A659,Relaciones!$F$8426:$F$8696,"mediacion")</x:f>
        <x:v>0</x:v>
      </x:c>
      <x:c r="Y659" s="15" t="n">
        <x:f>COUNTIFS(Relaciones!$E$8426:$E$8696,A659,Relaciones!$F$8426:$F$8696,"mediacion_negativa")</x:f>
        <x:v>0</x:v>
      </x:c>
      <x:c r="Z659" s="15" t="n">
        <x:f>COUNTIFS(Relaciones!$E$8426:$E$8696,A659,Relaciones!$F$8426:$F$8696,"bullying")</x:f>
        <x:v>0</x:v>
      </x:c>
      <x:c r="AA659" s="4" t="str">
        <x:f>INDEX(Respuestas!$F$646:$F$673,MATCH(A659,Respuestas!$A$646:$A$673,0))</x:f>
        <x:v>No</x:v>
      </x:c>
      <x:c r="AB659" s="4" t="str">
        <x:f>INDEX(Respuestas!$G$646:$G$673,MATCH(A659,Respuestas!$A$646:$A$673,0))</x:f>
        <x:v>Sí</x:v>
      </x:c>
      <x:c r="AC659" s="4" t="str">
        <x:f>INDEX(Respuestas!$H$646:$H$673,MATCH(A659,Respuestas!$A$646:$A$673,0))</x:f>
        <x:v>No</x:v>
      </x:c>
      <x:c r="AD659" s="4" t="str">
        <x:f>INDEX(Respuestas!$I$646:$I$673,MATCH(A659,Respuestas!$A$646:$A$673,0))</x:f>
        <x:v>Sí</x:v>
      </x:c>
      <x:c r="AE659" s="4" t="str">
        <x:f>INDEX(Respuestas!$J$646:$J$673,MATCH(A659,Respuestas!$A$646:$A$673,0))</x:f>
        <x:v>G1</x:v>
      </x:c>
      <x:c r="AF659" s="4" t="str">
        <x:v>normalizada_v1</x:v>
      </x:c>
      <x:c r="AG659" s="4" t="n">
        <x:f>COUNTIFS($B$2:$B$1513,B659,$C$2:$C$1513,C659,$D$2:$D$1513,D659)</x:f>
        <x:v>28</x:v>
      </x:c>
      <x:c r="AH659" s="4" t="n">
        <x:f>COUNTIFS(Relaciones!$D$8426:$D$8696,A659,Relaciones!$F$8426:$F$8696,"prediccion_amistad")</x:f>
        <x:v>3</x:v>
      </x:c>
      <x:c r="AI659" s="4" t="n">
        <x:f>SUMIFS(Relaciones!$H$8426:$H$8696,Relaciones!$D$8426:$D$8696,A659,Relaciones!$F$8426:$F$8696,"prediccion_amistad")</x:f>
        <x:v>2</x:v>
      </x:c>
      <x:c r="AJ659" s="4" t="n">
        <x:f>COUNTIFS(Relaciones!$D$8426:$D$8696,A659,Relaciones!$F$8426:$F$8696,"prediccion_rechazo")</x:f>
        <x:v>1</x:v>
      </x:c>
      <x:c r="AK659" s="4" t="n">
        <x:f>SUMIFS(Relaciones!$H$8426:$H$8696,Relaciones!$D$8426:$D$8696,A659,Relaciones!$F$8426:$F$8696,"prediccion_rechazo")</x:f>
        <x:v>0</x:v>
      </x:c>
      <x:c r="AL659" s="4" t="n">
        <x:v>0.2022696481827867</x:v>
      </x:c>
    </x:row>
    <x:row r="660" ht="23" customHeight="1">
      <x:c r="A660" s="13" t="str">
        <x:v>00659</x:v>
      </x:c>
      <x:c r="B660" s="4" t="str">
        <x:v>Sevilla</x:v>
      </x:c>
      <x:c r="C660" s="4" t="str">
        <x:v>1.º Bachillerato</x:v>
      </x:c>
      <x:c r="D660" s="4" t="str">
        <x:v>C</x:v>
      </x:c>
      <x:c r="E660" s="4" t="str">
        <x:v>alumna</x:v>
      </x:c>
      <x:c r="F660" s="14" t="n">
        <x:f>IF((AG660-1)=0,"",ROUND(10*Q660/(AG660-1),1))</x:f>
        <x:v>5.2</x:v>
      </x:c>
      <x:c r="G660" s="14" t="n">
        <x:f>IF((AG660-1)=0,"",ROUND(10*R660/(AG660-1),1))</x:f>
        <x:v>1.1</x:v>
      </x:c>
      <x:c r="H660" s="14" t="n">
        <x:f>IF(R660=0,"",ROUND(10*S660/R660,1))</x:f>
        <x:v>10</x:v>
      </x:c>
      <x:c r="I660" s="14" t="n">
        <x:f>IF(AH660=0,"",ROUND(10*AI660/AH660,1))</x:f>
        <x:v>10</x:v>
      </x:c>
      <x:c r="J660" s="14" t="n">
        <x:f>IF((AG660-1)=0,"",ROUND(10*T660/(AG660-1),1))</x:f>
        <x:v>0</x:v>
      </x:c>
      <x:c r="K660" s="14" t="n">
        <x:f>IF((AG660-1)=0,"",ROUND(10*U660/(AG660-1),1))</x:f>
        <x:v>0</x:v>
      </x:c>
      <x:c r="L660" s="14" t="str">
        <x:f>IF(U660=0,"",ROUND(10*V660/U660,1))</x:f>
      </x:c>
      <x:c r="M660" s="14" t="str">
        <x:f>IF(AJ660=0,"",ROUND(10*AK660/AJ660,1))</x:f>
      </x:c>
      <x:c r="N660" s="14" t="n">
        <x:f>ROUND(10*W660/12,1)</x:f>
        <x:v>9.2</x:v>
      </x:c>
      <x:c r="O660" s="14" t="n">
        <x:f>ROUND(10*AL660,1)</x:f>
        <x:v>8</x:v>
      </x:c>
      <x:c r="P660" s="14" t="n">
        <x:f>IF((AG660-1)=0,"",ROUND(10*X660/(AG660-1),1))</x:f>
        <x:v>3.7</x:v>
      </x:c>
      <x:c r="Q660" s="15" t="n">
        <x:f>COUNTIFS(Relaciones!$E$8426:$E$8696,A660,Relaciones!$F$8426:$F$8696,"amistad")</x:f>
        <x:v>14</x:v>
      </x:c>
      <x:c r="R660" s="15" t="n">
        <x:f>COUNTIFS(Relaciones!$D$8426:$D$8696,A660,Relaciones!$F$8426:$F$8696,"amistad")</x:f>
        <x:v>3</x:v>
      </x:c>
      <x:c r="S660" s="15" t="n">
        <x:f>SUMIFS(Relaciones!$G$8426:$G$8696,Relaciones!$D$8426:$D$8696,A660,Relaciones!$F$8426:$F$8696,"amistad")</x:f>
        <x:v>3</x:v>
      </x:c>
      <x:c r="T660" s="15" t="n">
        <x:f>COUNTIFS(Relaciones!$E$8426:$E$8696,A660,Relaciones!$F$8426:$F$8696,"rechazo")</x:f>
        <x:v>0</x:v>
      </x:c>
      <x:c r="U660" s="15" t="n">
        <x:f>COUNTIFS(Relaciones!$D$8426:$D$8696,A660,Relaciones!$F$8426:$F$8696,"rechazo")</x:f>
        <x:v>0</x:v>
      </x:c>
      <x:c r="V660" s="15" t="n">
        <x:f>SUMIFS(Relaciones!$G$8426:$G$8696,Relaciones!$D$8426:$D$8696,A660,Relaciones!$F$8426:$F$8696,"rechazo")</x:f>
        <x:v>0</x:v>
      </x:c>
      <x:c r="W660" s="15" t="n">
        <x:f>SUM(INDEX(Respuestas!$B$646:$B$673,MATCH(A660,Respuestas!$A$646:$A$673,0)),INDEX(Respuestas!$C$646:$C$673,MATCH(A660,Respuestas!$A$646:$A$673,0)),INDEX(Respuestas!$D$646:$D$673,MATCH(A660,Respuestas!$A$646:$A$673,0)),INDEX(Respuestas!$E$646:$E$673,MATCH(A660,Respuestas!$A$646:$A$673,0)))</x:f>
        <x:v>11</x:v>
      </x:c>
      <x:c r="X660" s="15" t="n">
        <x:f>COUNTIFS(Relaciones!$E$8426:$E$8696,A660,Relaciones!$F$8426:$F$8696,"mediacion")</x:f>
        <x:v>10</x:v>
      </x:c>
      <x:c r="Y660" s="15" t="n">
        <x:f>COUNTIFS(Relaciones!$E$8426:$E$8696,A660,Relaciones!$F$8426:$F$8696,"mediacion_negativa")</x:f>
        <x:v>0</x:v>
      </x:c>
      <x:c r="Z660" s="15" t="n">
        <x:f>COUNTIFS(Relaciones!$E$8426:$E$8696,A660,Relaciones!$F$8426:$F$8696,"bullying")</x:f>
        <x:v>0</x:v>
      </x:c>
      <x:c r="AA660" s="4" t="str">
        <x:f>INDEX(Respuestas!$F$646:$F$673,MATCH(A660,Respuestas!$A$646:$A$673,0))</x:f>
        <x:v>No</x:v>
      </x:c>
      <x:c r="AB660" s="4" t="str">
        <x:f>INDEX(Respuestas!$G$646:$G$673,MATCH(A660,Respuestas!$A$646:$A$673,0))</x:f>
        <x:v>Sí</x:v>
      </x:c>
      <x:c r="AC660" s="4" t="str">
        <x:f>INDEX(Respuestas!$H$646:$H$673,MATCH(A660,Respuestas!$A$646:$A$673,0))</x:f>
        <x:v>No</x:v>
      </x:c>
      <x:c r="AD660" s="4" t="str">
        <x:f>INDEX(Respuestas!$I$646:$I$673,MATCH(A660,Respuestas!$A$646:$A$673,0))</x:f>
        <x:v>Sí</x:v>
      </x:c>
      <x:c r="AE660" s="4" t="str">
        <x:f>INDEX(Respuestas!$J$646:$J$673,MATCH(A660,Respuestas!$A$646:$A$673,0))</x:f>
        <x:v>G2</x:v>
      </x:c>
      <x:c r="AF660" s="4" t="str">
        <x:v>normalizada_v1</x:v>
      </x:c>
      <x:c r="AG660" s="4" t="n">
        <x:f>COUNTIFS($B$2:$B$1513,B660,$C$2:$C$1513,C660,$D$2:$D$1513,D660)</x:f>
        <x:v>28</x:v>
      </x:c>
      <x:c r="AH660" s="4" t="n">
        <x:f>COUNTIFS(Relaciones!$D$8426:$D$8696,A660,Relaciones!$F$8426:$F$8696,"prediccion_amistad")</x:f>
        <x:v>10</x:v>
      </x:c>
      <x:c r="AI660" s="4" t="n">
        <x:f>SUMIFS(Relaciones!$H$8426:$H$8696,Relaciones!$D$8426:$D$8696,A660,Relaciones!$F$8426:$F$8696,"prediccion_amistad")</x:f>
        <x:v>10</x:v>
      </x:c>
      <x:c r="AJ660" s="4" t="n">
        <x:f>COUNTIFS(Relaciones!$D$8426:$D$8696,A660,Relaciones!$F$8426:$F$8696,"prediccion_rechazo")</x:f>
        <x:v>0</x:v>
      </x:c>
      <x:c r="AK660" s="4" t="n">
        <x:f>SUMIFS(Relaciones!$H$8426:$H$8696,Relaciones!$D$8426:$D$8696,A660,Relaciones!$F$8426:$F$8696,"prediccion_rechazo")</x:f>
        <x:v>0</x:v>
      </x:c>
      <x:c r="AL660" s="4" t="n">
        <x:v>0.8018426181898087</x:v>
      </x:c>
    </x:row>
    <x:row r="661" ht="23" customHeight="1">
      <x:c r="A661" s="13" t="str">
        <x:v>00660</x:v>
      </x:c>
      <x:c r="B661" s="4" t="str">
        <x:v>Sevilla</x:v>
      </x:c>
      <x:c r="C661" s="4" t="str">
        <x:v>1.º Bachillerato</x:v>
      </x:c>
      <x:c r="D661" s="4" t="str">
        <x:v>C</x:v>
      </x:c>
      <x:c r="E661" s="4" t="str">
        <x:v>alumno</x:v>
      </x:c>
      <x:c r="F661" s="14" t="n">
        <x:f>IF((AG661-1)=0,"",ROUND(10*Q661/(AG661-1),1))</x:f>
        <x:v>0.7</x:v>
      </x:c>
      <x:c r="G661" s="14" t="n">
        <x:f>IF((AG661-1)=0,"",ROUND(10*R661/(AG661-1),1))</x:f>
        <x:v>0.7</x:v>
      </x:c>
      <x:c r="H661" s="14" t="n">
        <x:f>IF(R661=0,"",ROUND(10*S661/R661,1))</x:f>
        <x:v>10</x:v>
      </x:c>
      <x:c r="I661" s="14" t="n">
        <x:f>IF(AH661=0,"",ROUND(10*AI661/AH661,1))</x:f>
        <x:v>10</x:v>
      </x:c>
      <x:c r="J661" s="14" t="n">
        <x:f>IF((AG661-1)=0,"",ROUND(10*T661/(AG661-1),1))</x:f>
        <x:v>0</x:v>
      </x:c>
      <x:c r="K661" s="14" t="n">
        <x:f>IF((AG661-1)=0,"",ROUND(10*U661/(AG661-1),1))</x:f>
        <x:v>0.7</x:v>
      </x:c>
      <x:c r="L661" s="14" t="n">
        <x:f>IF(U661=0,"",ROUND(10*V661/U661,1))</x:f>
        <x:v>0</x:v>
      </x:c>
      <x:c r="M661" s="14" t="str">
        <x:f>IF(AJ661=0,"",ROUND(10*AK661/AJ661,1))</x:f>
      </x:c>
      <x:c r="N661" s="14" t="n">
        <x:f>ROUND(10*W661/12,1)</x:f>
        <x:v>10</x:v>
      </x:c>
      <x:c r="O661" s="14" t="n">
        <x:f>ROUND(10*AL661,1)</x:f>
        <x:v>1.9</x:v>
      </x:c>
      <x:c r="P661" s="14" t="n">
        <x:f>IF((AG661-1)=0,"",ROUND(10*X661/(AG661-1),1))</x:f>
        <x:v>0</x:v>
      </x:c>
      <x:c r="Q661" s="15" t="n">
        <x:f>COUNTIFS(Relaciones!$E$8426:$E$8696,A661,Relaciones!$F$8426:$F$8696,"amistad")</x:f>
        <x:v>2</x:v>
      </x:c>
      <x:c r="R661" s="15" t="n">
        <x:f>COUNTIFS(Relaciones!$D$8426:$D$8696,A661,Relaciones!$F$8426:$F$8696,"amistad")</x:f>
        <x:v>2</x:v>
      </x:c>
      <x:c r="S661" s="15" t="n">
        <x:f>SUMIFS(Relaciones!$G$8426:$G$8696,Relaciones!$D$8426:$D$8696,A661,Relaciones!$F$8426:$F$8696,"amistad")</x:f>
        <x:v>2</x:v>
      </x:c>
      <x:c r="T661" s="15" t="n">
        <x:f>COUNTIFS(Relaciones!$E$8426:$E$8696,A661,Relaciones!$F$8426:$F$8696,"rechazo")</x:f>
        <x:v>0</x:v>
      </x:c>
      <x:c r="U661" s="15" t="n">
        <x:f>COUNTIFS(Relaciones!$D$8426:$D$8696,A661,Relaciones!$F$8426:$F$8696,"rechazo")</x:f>
        <x:v>2</x:v>
      </x:c>
      <x:c r="V661" s="15" t="n">
        <x:f>SUMIFS(Relaciones!$G$8426:$G$8696,Relaciones!$D$8426:$D$8696,A661,Relaciones!$F$8426:$F$8696,"rechazo")</x:f>
        <x:v>0</x:v>
      </x:c>
      <x:c r="W661" s="15" t="n">
        <x:f>SUM(INDEX(Respuestas!$B$646:$B$673,MATCH(A661,Respuestas!$A$646:$A$673,0)),INDEX(Respuestas!$C$646:$C$673,MATCH(A661,Respuestas!$A$646:$A$673,0)),INDEX(Respuestas!$D$646:$D$673,MATCH(A661,Respuestas!$A$646:$A$673,0)),INDEX(Respuestas!$E$646:$E$673,MATCH(A661,Respuestas!$A$646:$A$673,0)))</x:f>
        <x:v>12</x:v>
      </x:c>
      <x:c r="X661" s="15" t="n">
        <x:f>COUNTIFS(Relaciones!$E$8426:$E$8696,A661,Relaciones!$F$8426:$F$8696,"mediacion")</x:f>
        <x:v>0</x:v>
      </x:c>
      <x:c r="Y661" s="15" t="n">
        <x:f>COUNTIFS(Relaciones!$E$8426:$E$8696,A661,Relaciones!$F$8426:$F$8696,"mediacion_negativa")</x:f>
        <x:v>0</x:v>
      </x:c>
      <x:c r="Z661" s="15" t="n">
        <x:f>COUNTIFS(Relaciones!$E$8426:$E$8696,A661,Relaciones!$F$8426:$F$8696,"bullying")</x:f>
        <x:v>0</x:v>
      </x:c>
      <x:c r="AA661" s="4" t="str">
        <x:f>INDEX(Respuestas!$F$646:$F$673,MATCH(A661,Respuestas!$A$646:$A$673,0))</x:f>
        <x:v>No</x:v>
      </x:c>
      <x:c r="AB661" s="4" t="str">
        <x:f>INDEX(Respuestas!$G$646:$G$673,MATCH(A661,Respuestas!$A$646:$A$673,0))</x:f>
        <x:v>Sí</x:v>
      </x:c>
      <x:c r="AC661" s="4" t="str">
        <x:f>INDEX(Respuestas!$H$646:$H$673,MATCH(A661,Respuestas!$A$646:$A$673,0))</x:f>
        <x:v>No</x:v>
      </x:c>
      <x:c r="AD661" s="4" t="str">
        <x:f>INDEX(Respuestas!$I$646:$I$673,MATCH(A661,Respuestas!$A$646:$A$673,0))</x:f>
        <x:v>Sí</x:v>
      </x:c>
      <x:c r="AE661" s="4" t="str">
        <x:f>INDEX(Respuestas!$J$646:$J$673,MATCH(A661,Respuestas!$A$646:$A$673,0))</x:f>
        <x:v>G2</x:v>
      </x:c>
      <x:c r="AF661" s="4" t="str">
        <x:v>normalizada_v1</x:v>
      </x:c>
      <x:c r="AG661" s="4" t="n">
        <x:f>COUNTIFS($B$2:$B$1513,B661,$C$2:$C$1513,C661,$D$2:$D$1513,D661)</x:f>
        <x:v>28</x:v>
      </x:c>
      <x:c r="AH661" s="4" t="n">
        <x:f>COUNTIFS(Relaciones!$D$8426:$D$8696,A661,Relaciones!$F$8426:$F$8696,"prediccion_amistad")</x:f>
        <x:v>1</x:v>
      </x:c>
      <x:c r="AI661" s="4" t="n">
        <x:f>SUMIFS(Relaciones!$H$8426:$H$8696,Relaciones!$D$8426:$D$8696,A661,Relaciones!$F$8426:$F$8696,"prediccion_amistad")</x:f>
        <x:v>1</x:v>
      </x:c>
      <x:c r="AJ661" s="4" t="n">
        <x:f>COUNTIFS(Relaciones!$D$8426:$D$8696,A661,Relaciones!$F$8426:$F$8696,"prediccion_rechazo")</x:f>
        <x:v>0</x:v>
      </x:c>
      <x:c r="AK661" s="4" t="n">
        <x:f>SUMIFS(Relaciones!$H$8426:$H$8696,Relaciones!$D$8426:$D$8696,A661,Relaciones!$F$8426:$F$8696,"prediccion_rechazo")</x:f>
        <x:v>0</x:v>
      </x:c>
      <x:c r="AL661" s="4" t="n">
        <x:v>0.19131755627772973</x:v>
      </x:c>
    </x:row>
    <x:row r="662" ht="23" customHeight="1">
      <x:c r="A662" s="13" t="str">
        <x:v>00661</x:v>
      </x:c>
      <x:c r="B662" s="4" t="str">
        <x:v>Sevilla</x:v>
      </x:c>
      <x:c r="C662" s="4" t="str">
        <x:v>1.º Bachillerato</x:v>
      </x:c>
      <x:c r="D662" s="4" t="str">
        <x:v>C</x:v>
      </x:c>
      <x:c r="E662" s="4" t="str">
        <x:v>alumna</x:v>
      </x:c>
      <x:c r="F662" s="14" t="n">
        <x:f>IF((AG662-1)=0,"",ROUND(10*Q662/(AG662-1),1))</x:f>
        <x:v>0.7</x:v>
      </x:c>
      <x:c r="G662" s="14" t="n">
        <x:f>IF((AG662-1)=0,"",ROUND(10*R662/(AG662-1),1))</x:f>
        <x:v>1.5</x:v>
      </x:c>
      <x:c r="H662" s="14" t="n">
        <x:f>IF(R662=0,"",ROUND(10*S662/R662,1))</x:f>
        <x:v>5</x:v>
      </x:c>
      <x:c r="I662" s="14" t="n">
        <x:f>IF(AH662=0,"",ROUND(10*AI662/AH662,1))</x:f>
        <x:v>6.7</x:v>
      </x:c>
      <x:c r="J662" s="14" t="n">
        <x:f>IF((AG662-1)=0,"",ROUND(10*T662/(AG662-1),1))</x:f>
        <x:v>0</x:v>
      </x:c>
      <x:c r="K662" s="14" t="n">
        <x:f>IF((AG662-1)=0,"",ROUND(10*U662/(AG662-1),1))</x:f>
        <x:v>0.4</x:v>
      </x:c>
      <x:c r="L662" s="14" t="n">
        <x:f>IF(U662=0,"",ROUND(10*V662/U662,1))</x:f>
        <x:v>0</x:v>
      </x:c>
      <x:c r="M662" s="14" t="n">
        <x:f>IF(AJ662=0,"",ROUND(10*AK662/AJ662,1))</x:f>
        <x:v>0</x:v>
      </x:c>
      <x:c r="N662" s="14" t="n">
        <x:f>ROUND(10*W662/12,1)</x:f>
        <x:v>7.5</x:v>
      </x:c>
      <x:c r="O662" s="14" t="n">
        <x:f>ROUND(10*AL662,1)</x:f>
        <x:v>3.7</x:v>
      </x:c>
      <x:c r="P662" s="14" t="n">
        <x:f>IF((AG662-1)=0,"",ROUND(10*X662/(AG662-1),1))</x:f>
        <x:v>0</x:v>
      </x:c>
      <x:c r="Q662" s="15" t="n">
        <x:f>COUNTIFS(Relaciones!$E$8426:$E$8696,A662,Relaciones!$F$8426:$F$8696,"amistad")</x:f>
        <x:v>2</x:v>
      </x:c>
      <x:c r="R662" s="15" t="n">
        <x:f>COUNTIFS(Relaciones!$D$8426:$D$8696,A662,Relaciones!$F$8426:$F$8696,"amistad")</x:f>
        <x:v>4</x:v>
      </x:c>
      <x:c r="S662" s="15" t="n">
        <x:f>SUMIFS(Relaciones!$G$8426:$G$8696,Relaciones!$D$8426:$D$8696,A662,Relaciones!$F$8426:$F$8696,"amistad")</x:f>
        <x:v>2</x:v>
      </x:c>
      <x:c r="T662" s="15" t="n">
        <x:f>COUNTIFS(Relaciones!$E$8426:$E$8696,A662,Relaciones!$F$8426:$F$8696,"rechazo")</x:f>
        <x:v>0</x:v>
      </x:c>
      <x:c r="U662" s="15" t="n">
        <x:f>COUNTIFS(Relaciones!$D$8426:$D$8696,A662,Relaciones!$F$8426:$F$8696,"rechazo")</x:f>
        <x:v>1</x:v>
      </x:c>
      <x:c r="V662" s="15" t="n">
        <x:f>SUMIFS(Relaciones!$G$8426:$G$8696,Relaciones!$D$8426:$D$8696,A662,Relaciones!$F$8426:$F$8696,"rechazo")</x:f>
        <x:v>0</x:v>
      </x:c>
      <x:c r="W662" s="15" t="n">
        <x:f>SUM(INDEX(Respuestas!$B$646:$B$673,MATCH(A662,Respuestas!$A$646:$A$673,0)),INDEX(Respuestas!$C$646:$C$673,MATCH(A662,Respuestas!$A$646:$A$673,0)),INDEX(Respuestas!$D$646:$D$673,MATCH(A662,Respuestas!$A$646:$A$673,0)),INDEX(Respuestas!$E$646:$E$673,MATCH(A662,Respuestas!$A$646:$A$673,0)))</x:f>
        <x:v>9</x:v>
      </x:c>
      <x:c r="X662" s="15" t="n">
        <x:f>COUNTIFS(Relaciones!$E$8426:$E$8696,A662,Relaciones!$F$8426:$F$8696,"mediacion")</x:f>
        <x:v>0</x:v>
      </x:c>
      <x:c r="Y662" s="15" t="n">
        <x:f>COUNTIFS(Relaciones!$E$8426:$E$8696,A662,Relaciones!$F$8426:$F$8696,"mediacion_negativa")</x:f>
        <x:v>0</x:v>
      </x:c>
      <x:c r="Z662" s="15" t="n">
        <x:f>COUNTIFS(Relaciones!$E$8426:$E$8696,A662,Relaciones!$F$8426:$F$8696,"bullying")</x:f>
        <x:v>0</x:v>
      </x:c>
      <x:c r="AA662" s="4" t="str">
        <x:f>INDEX(Respuestas!$F$646:$F$673,MATCH(A662,Respuestas!$A$646:$A$673,0))</x:f>
        <x:v>No</x:v>
      </x:c>
      <x:c r="AB662" s="4" t="str">
        <x:f>INDEX(Respuestas!$G$646:$G$673,MATCH(A662,Respuestas!$A$646:$A$673,0))</x:f>
        <x:v>Sí</x:v>
      </x:c>
      <x:c r="AC662" s="4" t="str">
        <x:f>INDEX(Respuestas!$H$646:$H$673,MATCH(A662,Respuestas!$A$646:$A$673,0))</x:f>
        <x:v>No</x:v>
      </x:c>
      <x:c r="AD662" s="4" t="str">
        <x:f>INDEX(Respuestas!$I$646:$I$673,MATCH(A662,Respuestas!$A$646:$A$673,0))</x:f>
        <x:v>Sí</x:v>
      </x:c>
      <x:c r="AE662" s="4" t="str">
        <x:f>INDEX(Respuestas!$J$646:$J$673,MATCH(A662,Respuestas!$A$646:$A$673,0))</x:f>
        <x:v>G2</x:v>
      </x:c>
      <x:c r="AF662" s="4" t="str">
        <x:v>normalizada_v1</x:v>
      </x:c>
      <x:c r="AG662" s="4" t="n">
        <x:f>COUNTIFS($B$2:$B$1513,B662,$C$2:$C$1513,C662,$D$2:$D$1513,D662)</x:f>
        <x:v>28</x:v>
      </x:c>
      <x:c r="AH662" s="4" t="n">
        <x:f>COUNTIFS(Relaciones!$D$8426:$D$8696,A662,Relaciones!$F$8426:$F$8696,"prediccion_amistad")</x:f>
        <x:v>3</x:v>
      </x:c>
      <x:c r="AI662" s="4" t="n">
        <x:f>SUMIFS(Relaciones!$H$8426:$H$8696,Relaciones!$D$8426:$D$8696,A662,Relaciones!$F$8426:$F$8696,"prediccion_amistad")</x:f>
        <x:v>2</x:v>
      </x:c>
      <x:c r="AJ662" s="4" t="n">
        <x:f>COUNTIFS(Relaciones!$D$8426:$D$8696,A662,Relaciones!$F$8426:$F$8696,"prediccion_rechazo")</x:f>
        <x:v>1</x:v>
      </x:c>
      <x:c r="AK662" s="4" t="n">
        <x:f>SUMIFS(Relaciones!$H$8426:$H$8696,Relaciones!$D$8426:$D$8696,A662,Relaciones!$F$8426:$F$8696,"prediccion_rechazo")</x:f>
        <x:v>0</x:v>
      </x:c>
      <x:c r="AL662" s="4" t="n">
        <x:v>0.3675161745493062</x:v>
      </x:c>
    </x:row>
    <x:row r="663" ht="23" customHeight="1">
      <x:c r="A663" s="13" t="str">
        <x:v>00662</x:v>
      </x:c>
      <x:c r="B663" s="4" t="str">
        <x:v>Sevilla</x:v>
      </x:c>
      <x:c r="C663" s="4" t="str">
        <x:v>1.º Bachillerato</x:v>
      </x:c>
      <x:c r="D663" s="4" t="str">
        <x:v>C</x:v>
      </x:c>
      <x:c r="E663" s="4" t="str">
        <x:v>alumno</x:v>
      </x:c>
      <x:c r="F663" s="14" t="n">
        <x:f>IF((AG663-1)=0,"",ROUND(10*Q663/(AG663-1),1))</x:f>
        <x:v>0.7</x:v>
      </x:c>
      <x:c r="G663" s="14" t="n">
        <x:f>IF((AG663-1)=0,"",ROUND(10*R663/(AG663-1),1))</x:f>
        <x:v>1.1</x:v>
      </x:c>
      <x:c r="H663" s="14" t="n">
        <x:f>IF(R663=0,"",ROUND(10*S663/R663,1))</x:f>
        <x:v>6.7</x:v>
      </x:c>
      <x:c r="I663" s="14" t="n">
        <x:f>IF(AH663=0,"",ROUND(10*AI663/AH663,1))</x:f>
        <x:v>10</x:v>
      </x:c>
      <x:c r="J663" s="14" t="n">
        <x:f>IF((AG663-1)=0,"",ROUND(10*T663/(AG663-1),1))</x:f>
        <x:v>0</x:v>
      </x:c>
      <x:c r="K663" s="14" t="n">
        <x:f>IF((AG663-1)=0,"",ROUND(10*U663/(AG663-1),1))</x:f>
        <x:v>0.4</x:v>
      </x:c>
      <x:c r="L663" s="14" t="n">
        <x:f>IF(U663=0,"",ROUND(10*V663/U663,1))</x:f>
        <x:v>0</x:v>
      </x:c>
      <x:c r="M663" s="14" t="str">
        <x:f>IF(AJ663=0,"",ROUND(10*AK663/AJ663,1))</x:f>
      </x:c>
      <x:c r="N663" s="14" t="n">
        <x:f>ROUND(10*W663/12,1)</x:f>
        <x:v>8.3</x:v>
      </x:c>
      <x:c r="O663" s="14" t="n">
        <x:f>ROUND(10*AL663,1)</x:f>
        <x:v>2.5</x:v>
      </x:c>
      <x:c r="P663" s="14" t="n">
        <x:f>IF((AG663-1)=0,"",ROUND(10*X663/(AG663-1),1))</x:f>
        <x:v>0</x:v>
      </x:c>
      <x:c r="Q663" s="15" t="n">
        <x:f>COUNTIFS(Relaciones!$E$8426:$E$8696,A663,Relaciones!$F$8426:$F$8696,"amistad")</x:f>
        <x:v>2</x:v>
      </x:c>
      <x:c r="R663" s="15" t="n">
        <x:f>COUNTIFS(Relaciones!$D$8426:$D$8696,A663,Relaciones!$F$8426:$F$8696,"amistad")</x:f>
        <x:v>3</x:v>
      </x:c>
      <x:c r="S663" s="15" t="n">
        <x:f>SUMIFS(Relaciones!$G$8426:$G$8696,Relaciones!$D$8426:$D$8696,A663,Relaciones!$F$8426:$F$8696,"amistad")</x:f>
        <x:v>2</x:v>
      </x:c>
      <x:c r="T663" s="15" t="n">
        <x:f>COUNTIFS(Relaciones!$E$8426:$E$8696,A663,Relaciones!$F$8426:$F$8696,"rechazo")</x:f>
        <x:v>0</x:v>
      </x:c>
      <x:c r="U663" s="15" t="n">
        <x:f>COUNTIFS(Relaciones!$D$8426:$D$8696,A663,Relaciones!$F$8426:$F$8696,"rechazo")</x:f>
        <x:v>1</x:v>
      </x:c>
      <x:c r="V663" s="15" t="n">
        <x:f>SUMIFS(Relaciones!$G$8426:$G$8696,Relaciones!$D$8426:$D$8696,A663,Relaciones!$F$8426:$F$8696,"rechazo")</x:f>
        <x:v>0</x:v>
      </x:c>
      <x:c r="W663" s="15" t="n">
        <x:f>SUM(INDEX(Respuestas!$B$646:$B$673,MATCH(A663,Respuestas!$A$646:$A$673,0)),INDEX(Respuestas!$C$646:$C$673,MATCH(A663,Respuestas!$A$646:$A$673,0)),INDEX(Respuestas!$D$646:$D$673,MATCH(A663,Respuestas!$A$646:$A$673,0)),INDEX(Respuestas!$E$646:$E$673,MATCH(A663,Respuestas!$A$646:$A$673,0)))</x:f>
        <x:v>10</x:v>
      </x:c>
      <x:c r="X663" s="15" t="n">
        <x:f>COUNTIFS(Relaciones!$E$8426:$E$8696,A663,Relaciones!$F$8426:$F$8696,"mediacion")</x:f>
        <x:v>0</x:v>
      </x:c>
      <x:c r="Y663" s="15" t="n">
        <x:f>COUNTIFS(Relaciones!$E$8426:$E$8696,A663,Relaciones!$F$8426:$F$8696,"mediacion_negativa")</x:f>
        <x:v>0</x:v>
      </x:c>
      <x:c r="Z663" s="15" t="n">
        <x:f>COUNTIFS(Relaciones!$E$8426:$E$8696,A663,Relaciones!$F$8426:$F$8696,"bullying")</x:f>
        <x:v>0</x:v>
      </x:c>
      <x:c r="AA663" s="4" t="str">
        <x:f>INDEX(Respuestas!$F$646:$F$673,MATCH(A663,Respuestas!$A$646:$A$673,0))</x:f>
        <x:v>No</x:v>
      </x:c>
      <x:c r="AB663" s="4" t="str">
        <x:f>INDEX(Respuestas!$G$646:$G$673,MATCH(A663,Respuestas!$A$646:$A$673,0))</x:f>
        <x:v>Sí</x:v>
      </x:c>
      <x:c r="AC663" s="4" t="str">
        <x:f>INDEX(Respuestas!$H$646:$H$673,MATCH(A663,Respuestas!$A$646:$A$673,0))</x:f>
        <x:v>No</x:v>
      </x:c>
      <x:c r="AD663" s="4" t="str">
        <x:f>INDEX(Respuestas!$I$646:$I$673,MATCH(A663,Respuestas!$A$646:$A$673,0))</x:f>
        <x:v>Sí</x:v>
      </x:c>
      <x:c r="AE663" s="4" t="str">
        <x:f>INDEX(Respuestas!$J$646:$J$673,MATCH(A663,Respuestas!$A$646:$A$673,0))</x:f>
        <x:v>G2</x:v>
      </x:c>
      <x:c r="AF663" s="4" t="str">
        <x:v>normalizada_v1</x:v>
      </x:c>
      <x:c r="AG663" s="4" t="n">
        <x:f>COUNTIFS($B$2:$B$1513,B663,$C$2:$C$1513,C663,$D$2:$D$1513,D663)</x:f>
        <x:v>28</x:v>
      </x:c>
      <x:c r="AH663" s="4" t="n">
        <x:f>COUNTIFS(Relaciones!$D$8426:$D$8696,A663,Relaciones!$F$8426:$F$8696,"prediccion_amistad")</x:f>
        <x:v>2</x:v>
      </x:c>
      <x:c r="AI663" s="4" t="n">
        <x:f>SUMIFS(Relaciones!$H$8426:$H$8696,Relaciones!$D$8426:$D$8696,A663,Relaciones!$F$8426:$F$8696,"prediccion_amistad")</x:f>
        <x:v>2</x:v>
      </x:c>
      <x:c r="AJ663" s="4" t="n">
        <x:f>COUNTIFS(Relaciones!$D$8426:$D$8696,A663,Relaciones!$F$8426:$F$8696,"prediccion_rechazo")</x:f>
        <x:v>0</x:v>
      </x:c>
      <x:c r="AK663" s="4" t="n">
        <x:f>SUMIFS(Relaciones!$H$8426:$H$8696,Relaciones!$D$8426:$D$8696,A663,Relaciones!$F$8426:$F$8696,"prediccion_rechazo")</x:f>
        <x:v>0</x:v>
      </x:c>
      <x:c r="AL663" s="4" t="n">
        <x:v>0.2531484160468395</x:v>
      </x:c>
    </x:row>
    <x:row r="664" ht="23" customHeight="1">
      <x:c r="A664" s="13" t="str">
        <x:v>00663</x:v>
      </x:c>
      <x:c r="B664" s="4" t="str">
        <x:v>Sevilla</x:v>
      </x:c>
      <x:c r="C664" s="4" t="str">
        <x:v>1.º Bachillerato</x:v>
      </x:c>
      <x:c r="D664" s="4" t="str">
        <x:v>C</x:v>
      </x:c>
      <x:c r="E664" s="4" t="str">
        <x:v>alumna</x:v>
      </x:c>
      <x:c r="F664" s="14" t="n">
        <x:f>IF((AG664-1)=0,"",ROUND(10*Q664/(AG664-1),1))</x:f>
        <x:v>0.7</x:v>
      </x:c>
      <x:c r="G664" s="14" t="n">
        <x:f>IF((AG664-1)=0,"",ROUND(10*R664/(AG664-1),1))</x:f>
        <x:v>1.5</x:v>
      </x:c>
      <x:c r="H664" s="14" t="n">
        <x:f>IF(R664=0,"",ROUND(10*S664/R664,1))</x:f>
        <x:v>5</x:v>
      </x:c>
      <x:c r="I664" s="14" t="n">
        <x:f>IF(AH664=0,"",ROUND(10*AI664/AH664,1))</x:f>
        <x:v>10</x:v>
      </x:c>
      <x:c r="J664" s="14" t="n">
        <x:f>IF((AG664-1)=0,"",ROUND(10*T664/(AG664-1),1))</x:f>
        <x:v>0</x:v>
      </x:c>
      <x:c r="K664" s="14" t="n">
        <x:f>IF((AG664-1)=0,"",ROUND(10*U664/(AG664-1),1))</x:f>
        <x:v>0.4</x:v>
      </x:c>
      <x:c r="L664" s="14" t="n">
        <x:f>IF(U664=0,"",ROUND(10*V664/U664,1))</x:f>
        <x:v>0</x:v>
      </x:c>
      <x:c r="M664" s="14" t="str">
        <x:f>IF(AJ664=0,"",ROUND(10*AK664/AJ664,1))</x:f>
      </x:c>
      <x:c r="N664" s="14" t="n">
        <x:f>ROUND(10*W664/12,1)</x:f>
        <x:v>9.2</x:v>
      </x:c>
      <x:c r="O664" s="14" t="n">
        <x:f>ROUND(10*AL664,1)</x:f>
        <x:v>3.8</x:v>
      </x:c>
      <x:c r="P664" s="14" t="n">
        <x:f>IF((AG664-1)=0,"",ROUND(10*X664/(AG664-1),1))</x:f>
        <x:v>0</x:v>
      </x:c>
      <x:c r="Q664" s="15" t="n">
        <x:f>COUNTIFS(Relaciones!$E$8426:$E$8696,A664,Relaciones!$F$8426:$F$8696,"amistad")</x:f>
        <x:v>2</x:v>
      </x:c>
      <x:c r="R664" s="15" t="n">
        <x:f>COUNTIFS(Relaciones!$D$8426:$D$8696,A664,Relaciones!$F$8426:$F$8696,"amistad")</x:f>
        <x:v>4</x:v>
      </x:c>
      <x:c r="S664" s="15" t="n">
        <x:f>SUMIFS(Relaciones!$G$8426:$G$8696,Relaciones!$D$8426:$D$8696,A664,Relaciones!$F$8426:$F$8696,"amistad")</x:f>
        <x:v>2</x:v>
      </x:c>
      <x:c r="T664" s="15" t="n">
        <x:f>COUNTIFS(Relaciones!$E$8426:$E$8696,A664,Relaciones!$F$8426:$F$8696,"rechazo")</x:f>
        <x:v>0</x:v>
      </x:c>
      <x:c r="U664" s="15" t="n">
        <x:f>COUNTIFS(Relaciones!$D$8426:$D$8696,A664,Relaciones!$F$8426:$F$8696,"rechazo")</x:f>
        <x:v>1</x:v>
      </x:c>
      <x:c r="V664" s="15" t="n">
        <x:f>SUMIFS(Relaciones!$G$8426:$G$8696,Relaciones!$D$8426:$D$8696,A664,Relaciones!$F$8426:$F$8696,"rechazo")</x:f>
        <x:v>0</x:v>
      </x:c>
      <x:c r="W664" s="15" t="n">
        <x:f>SUM(INDEX(Respuestas!$B$646:$B$673,MATCH(A664,Respuestas!$A$646:$A$673,0)),INDEX(Respuestas!$C$646:$C$673,MATCH(A664,Respuestas!$A$646:$A$673,0)),INDEX(Respuestas!$D$646:$D$673,MATCH(A664,Respuestas!$A$646:$A$673,0)),INDEX(Respuestas!$E$646:$E$673,MATCH(A664,Respuestas!$A$646:$A$673,0)))</x:f>
        <x:v>11</x:v>
      </x:c>
      <x:c r="X664" s="15" t="n">
        <x:f>COUNTIFS(Relaciones!$E$8426:$E$8696,A664,Relaciones!$F$8426:$F$8696,"mediacion")</x:f>
        <x:v>0</x:v>
      </x:c>
      <x:c r="Y664" s="15" t="n">
        <x:f>COUNTIFS(Relaciones!$E$8426:$E$8696,A664,Relaciones!$F$8426:$F$8696,"mediacion_negativa")</x:f>
        <x:v>0</x:v>
      </x:c>
      <x:c r="Z664" s="15" t="n">
        <x:f>COUNTIFS(Relaciones!$E$8426:$E$8696,A664,Relaciones!$F$8426:$F$8696,"bullying")</x:f>
        <x:v>0</x:v>
      </x:c>
      <x:c r="AA664" s="4" t="str">
        <x:f>INDEX(Respuestas!$F$646:$F$673,MATCH(A664,Respuestas!$A$646:$A$673,0))</x:f>
        <x:v>No</x:v>
      </x:c>
      <x:c r="AB664" s="4" t="str">
        <x:f>INDEX(Respuestas!$G$646:$G$673,MATCH(A664,Respuestas!$A$646:$A$673,0))</x:f>
        <x:v>Sí</x:v>
      </x:c>
      <x:c r="AC664" s="4" t="str">
        <x:f>INDEX(Respuestas!$H$646:$H$673,MATCH(A664,Respuestas!$A$646:$A$673,0))</x:f>
        <x:v>No</x:v>
      </x:c>
      <x:c r="AD664" s="4" t="str">
        <x:f>INDEX(Respuestas!$I$646:$I$673,MATCH(A664,Respuestas!$A$646:$A$673,0))</x:f>
        <x:v>Sí</x:v>
      </x:c>
      <x:c r="AE664" s="4" t="str">
        <x:f>INDEX(Respuestas!$J$646:$J$673,MATCH(A664,Respuestas!$A$646:$A$673,0))</x:f>
        <x:v>G2</x:v>
      </x:c>
      <x:c r="AF664" s="4" t="str">
        <x:v>normalizada_v1</x:v>
      </x:c>
      <x:c r="AG664" s="4" t="n">
        <x:f>COUNTIFS($B$2:$B$1513,B664,$C$2:$C$1513,C664,$D$2:$D$1513,D664)</x:f>
        <x:v>28</x:v>
      </x:c>
      <x:c r="AH664" s="4" t="n">
        <x:f>COUNTIFS(Relaciones!$D$8426:$D$8696,A664,Relaciones!$F$8426:$F$8696,"prediccion_amistad")</x:f>
        <x:v>1</x:v>
      </x:c>
      <x:c r="AI664" s="4" t="n">
        <x:f>SUMIFS(Relaciones!$H$8426:$H$8696,Relaciones!$D$8426:$D$8696,A664,Relaciones!$F$8426:$F$8696,"prediccion_amistad")</x:f>
        <x:v>1</x:v>
      </x:c>
      <x:c r="AJ664" s="4" t="n">
        <x:f>COUNTIFS(Relaciones!$D$8426:$D$8696,A664,Relaciones!$F$8426:$F$8696,"prediccion_rechazo")</x:f>
        <x:v>0</x:v>
      </x:c>
      <x:c r="AK664" s="4" t="n">
        <x:f>SUMIFS(Relaciones!$H$8426:$H$8696,Relaciones!$D$8426:$D$8696,A664,Relaciones!$F$8426:$F$8696,"prediccion_rechazo")</x:f>
        <x:v>0</x:v>
      </x:c>
      <x:c r="AL664" s="4" t="n">
        <x:v>0.37791858175656645</x:v>
      </x:c>
    </x:row>
    <x:row r="665" ht="23" customHeight="1">
      <x:c r="A665" s="13" t="str">
        <x:v>00664</x:v>
      </x:c>
      <x:c r="B665" s="4" t="str">
        <x:v>Sevilla</x:v>
      </x:c>
      <x:c r="C665" s="4" t="str">
        <x:v>1.º Bachillerato</x:v>
      </x:c>
      <x:c r="D665" s="4" t="str">
        <x:v>C</x:v>
      </x:c>
      <x:c r="E665" s="4" t="str">
        <x:v>alumno</x:v>
      </x:c>
      <x:c r="F665" s="14" t="n">
        <x:f>IF((AG665-1)=0,"",ROUND(10*Q665/(AG665-1),1))</x:f>
        <x:v>0.7</x:v>
      </x:c>
      <x:c r="G665" s="14" t="n">
        <x:f>IF((AG665-1)=0,"",ROUND(10*R665/(AG665-1),1))</x:f>
        <x:v>1.1</x:v>
      </x:c>
      <x:c r="H665" s="14" t="n">
        <x:f>IF(R665=0,"",ROUND(10*S665/R665,1))</x:f>
        <x:v>6.7</x:v>
      </x:c>
      <x:c r="I665" s="14" t="n">
        <x:f>IF(AH665=0,"",ROUND(10*AI665/AH665,1))</x:f>
        <x:v>5</x:v>
      </x:c>
      <x:c r="J665" s="14" t="n">
        <x:f>IF((AG665-1)=0,"",ROUND(10*T665/(AG665-1),1))</x:f>
        <x:v>0</x:v>
      </x:c>
      <x:c r="K665" s="14" t="n">
        <x:f>IF((AG665-1)=0,"",ROUND(10*U665/(AG665-1),1))</x:f>
        <x:v>0.4</x:v>
      </x:c>
      <x:c r="L665" s="14" t="n">
        <x:f>IF(U665=0,"",ROUND(10*V665/U665,1))</x:f>
        <x:v>0</x:v>
      </x:c>
      <x:c r="M665" s="14" t="n">
        <x:f>IF(AJ665=0,"",ROUND(10*AK665/AJ665,1))</x:f>
        <x:v>0</x:v>
      </x:c>
      <x:c r="N665" s="14" t="n">
        <x:f>ROUND(10*W665/12,1)</x:f>
        <x:v>10</x:v>
      </x:c>
      <x:c r="O665" s="14" t="n">
        <x:f>ROUND(10*AL665,1)</x:f>
        <x:v>2.5</x:v>
      </x:c>
      <x:c r="P665" s="14" t="n">
        <x:f>IF((AG665-1)=0,"",ROUND(10*X665/(AG665-1),1))</x:f>
        <x:v>0</x:v>
      </x:c>
      <x:c r="Q665" s="15" t="n">
        <x:f>COUNTIFS(Relaciones!$E$8426:$E$8696,A665,Relaciones!$F$8426:$F$8696,"amistad")</x:f>
        <x:v>2</x:v>
      </x:c>
      <x:c r="R665" s="15" t="n">
        <x:f>COUNTIFS(Relaciones!$D$8426:$D$8696,A665,Relaciones!$F$8426:$F$8696,"amistad")</x:f>
        <x:v>3</x:v>
      </x:c>
      <x:c r="S665" s="15" t="n">
        <x:f>SUMIFS(Relaciones!$G$8426:$G$8696,Relaciones!$D$8426:$D$8696,A665,Relaciones!$F$8426:$F$8696,"amistad")</x:f>
        <x:v>2</x:v>
      </x:c>
      <x:c r="T665" s="15" t="n">
        <x:f>COUNTIFS(Relaciones!$E$8426:$E$8696,A665,Relaciones!$F$8426:$F$8696,"rechazo")</x:f>
        <x:v>0</x:v>
      </x:c>
      <x:c r="U665" s="15" t="n">
        <x:f>COUNTIFS(Relaciones!$D$8426:$D$8696,A665,Relaciones!$F$8426:$F$8696,"rechazo")</x:f>
        <x:v>1</x:v>
      </x:c>
      <x:c r="V665" s="15" t="n">
        <x:f>SUMIFS(Relaciones!$G$8426:$G$8696,Relaciones!$D$8426:$D$8696,A665,Relaciones!$F$8426:$F$8696,"rechazo")</x:f>
        <x:v>0</x:v>
      </x:c>
      <x:c r="W665" s="15" t="n">
        <x:f>SUM(INDEX(Respuestas!$B$646:$B$673,MATCH(A665,Respuestas!$A$646:$A$673,0)),INDEX(Respuestas!$C$646:$C$673,MATCH(A665,Respuestas!$A$646:$A$673,0)),INDEX(Respuestas!$D$646:$D$673,MATCH(A665,Respuestas!$A$646:$A$673,0)),INDEX(Respuestas!$E$646:$E$673,MATCH(A665,Respuestas!$A$646:$A$673,0)))</x:f>
        <x:v>12</x:v>
      </x:c>
      <x:c r="X665" s="15" t="n">
        <x:f>COUNTIFS(Relaciones!$E$8426:$E$8696,A665,Relaciones!$F$8426:$F$8696,"mediacion")</x:f>
        <x:v>0</x:v>
      </x:c>
      <x:c r="Y665" s="15" t="n">
        <x:f>COUNTIFS(Relaciones!$E$8426:$E$8696,A665,Relaciones!$F$8426:$F$8696,"mediacion_negativa")</x:f>
        <x:v>0</x:v>
      </x:c>
      <x:c r="Z665" s="15" t="n">
        <x:f>COUNTIFS(Relaciones!$E$8426:$E$8696,A665,Relaciones!$F$8426:$F$8696,"bullying")</x:f>
        <x:v>0</x:v>
      </x:c>
      <x:c r="AA665" s="4" t="str">
        <x:f>INDEX(Respuestas!$F$646:$F$673,MATCH(A665,Respuestas!$A$646:$A$673,0))</x:f>
        <x:v>No</x:v>
      </x:c>
      <x:c r="AB665" s="4" t="str">
        <x:f>INDEX(Respuestas!$G$646:$G$673,MATCH(A665,Respuestas!$A$646:$A$673,0))</x:f>
        <x:v>Sí</x:v>
      </x:c>
      <x:c r="AC665" s="4" t="str">
        <x:f>INDEX(Respuestas!$H$646:$H$673,MATCH(A665,Respuestas!$A$646:$A$673,0))</x:f>
        <x:v>No</x:v>
      </x:c>
      <x:c r="AD665" s="4" t="str">
        <x:f>INDEX(Respuestas!$I$646:$I$673,MATCH(A665,Respuestas!$A$646:$A$673,0))</x:f>
        <x:v>Sí</x:v>
      </x:c>
      <x:c r="AE665" s="4" t="str">
        <x:f>INDEX(Respuestas!$J$646:$J$673,MATCH(A665,Respuestas!$A$646:$A$673,0))</x:f>
        <x:v>G2</x:v>
      </x:c>
      <x:c r="AF665" s="4" t="str">
        <x:v>normalizada_v1</x:v>
      </x:c>
      <x:c r="AG665" s="4" t="n">
        <x:f>COUNTIFS($B$2:$B$1513,B665,$C$2:$C$1513,C665,$D$2:$D$1513,D665)</x:f>
        <x:v>28</x:v>
      </x:c>
      <x:c r="AH665" s="4" t="n">
        <x:f>COUNTIFS(Relaciones!$D$8426:$D$8696,A665,Relaciones!$F$8426:$F$8696,"prediccion_amistad")</x:f>
        <x:v>2</x:v>
      </x:c>
      <x:c r="AI665" s="4" t="n">
        <x:f>SUMIFS(Relaciones!$H$8426:$H$8696,Relaciones!$D$8426:$D$8696,A665,Relaciones!$F$8426:$F$8696,"prediccion_amistad")</x:f>
        <x:v>1</x:v>
      </x:c>
      <x:c r="AJ665" s="4" t="n">
        <x:f>COUNTIFS(Relaciones!$D$8426:$D$8696,A665,Relaciones!$F$8426:$F$8696,"prediccion_rechazo")</x:f>
        <x:v>1</x:v>
      </x:c>
      <x:c r="AK665" s="4" t="n">
        <x:f>SUMIFS(Relaciones!$H$8426:$H$8696,Relaciones!$D$8426:$D$8696,A665,Relaciones!$F$8426:$F$8696,"prediccion_rechazo")</x:f>
        <x:v>0</x:v>
      </x:c>
      <x:c r="AL665" s="4" t="n">
        <x:v>0.2548984767647462</x:v>
      </x:c>
    </x:row>
    <x:row r="666" ht="23" customHeight="1">
      <x:c r="A666" s="13" t="str">
        <x:v>00665</x:v>
      </x:c>
      <x:c r="B666" s="4" t="str">
        <x:v>Sevilla</x:v>
      </x:c>
      <x:c r="C666" s="4" t="str">
        <x:v>1.º Bachillerato</x:v>
      </x:c>
      <x:c r="D666" s="4" t="str">
        <x:v>C</x:v>
      </x:c>
      <x:c r="E666" s="4" t="str">
        <x:v>alumna</x:v>
      </x:c>
      <x:c r="F666" s="14" t="n">
        <x:f>IF((AG666-1)=0,"",ROUND(10*Q666/(AG666-1),1))</x:f>
        <x:v>0.7</x:v>
      </x:c>
      <x:c r="G666" s="14" t="n">
        <x:f>IF((AG666-1)=0,"",ROUND(10*R666/(AG666-1),1))</x:f>
        <x:v>1.5</x:v>
      </x:c>
      <x:c r="H666" s="14" t="n">
        <x:f>IF(R666=0,"",ROUND(10*S666/R666,1))</x:f>
        <x:v>5</x:v>
      </x:c>
      <x:c r="I666" s="14" t="n">
        <x:f>IF(AH666=0,"",ROUND(10*AI666/AH666,1))</x:f>
        <x:v>10</x:v>
      </x:c>
      <x:c r="J666" s="14" t="n">
        <x:f>IF((AG666-1)=0,"",ROUND(10*T666/(AG666-1),1))</x:f>
        <x:v>0</x:v>
      </x:c>
      <x:c r="K666" s="14" t="n">
        <x:f>IF((AG666-1)=0,"",ROUND(10*U666/(AG666-1),1))</x:f>
        <x:v>0.7</x:v>
      </x:c>
      <x:c r="L666" s="14" t="n">
        <x:f>IF(U666=0,"",ROUND(10*V666/U666,1))</x:f>
        <x:v>0</x:v>
      </x:c>
      <x:c r="M666" s="14" t="str">
        <x:f>IF(AJ666=0,"",ROUND(10*AK666/AJ666,1))</x:f>
      </x:c>
      <x:c r="N666" s="14" t="n">
        <x:f>ROUND(10*W666/12,1)</x:f>
        <x:v>7.5</x:v>
      </x:c>
      <x:c r="O666" s="14" t="n">
        <x:f>ROUND(10*AL666,1)</x:f>
        <x:v>3.8</x:v>
      </x:c>
      <x:c r="P666" s="14" t="n">
        <x:f>IF((AG666-1)=0,"",ROUND(10*X666/(AG666-1),1))</x:f>
        <x:v>0</x:v>
      </x:c>
      <x:c r="Q666" s="15" t="n">
        <x:f>COUNTIFS(Relaciones!$E$8426:$E$8696,A666,Relaciones!$F$8426:$F$8696,"amistad")</x:f>
        <x:v>2</x:v>
      </x:c>
      <x:c r="R666" s="15" t="n">
        <x:f>COUNTIFS(Relaciones!$D$8426:$D$8696,A666,Relaciones!$F$8426:$F$8696,"amistad")</x:f>
        <x:v>4</x:v>
      </x:c>
      <x:c r="S666" s="15" t="n">
        <x:f>SUMIFS(Relaciones!$G$8426:$G$8696,Relaciones!$D$8426:$D$8696,A666,Relaciones!$F$8426:$F$8696,"amistad")</x:f>
        <x:v>2</x:v>
      </x:c>
      <x:c r="T666" s="15" t="n">
        <x:f>COUNTIFS(Relaciones!$E$8426:$E$8696,A666,Relaciones!$F$8426:$F$8696,"rechazo")</x:f>
        <x:v>0</x:v>
      </x:c>
      <x:c r="U666" s="15" t="n">
        <x:f>COUNTIFS(Relaciones!$D$8426:$D$8696,A666,Relaciones!$F$8426:$F$8696,"rechazo")</x:f>
        <x:v>2</x:v>
      </x:c>
      <x:c r="V666" s="15" t="n">
        <x:f>SUMIFS(Relaciones!$G$8426:$G$8696,Relaciones!$D$8426:$D$8696,A666,Relaciones!$F$8426:$F$8696,"rechazo")</x:f>
        <x:v>0</x:v>
      </x:c>
      <x:c r="W666" s="15" t="n">
        <x:f>SUM(INDEX(Respuestas!$B$646:$B$673,MATCH(A666,Respuestas!$A$646:$A$673,0)),INDEX(Respuestas!$C$646:$C$673,MATCH(A666,Respuestas!$A$646:$A$673,0)),INDEX(Respuestas!$D$646:$D$673,MATCH(A666,Respuestas!$A$646:$A$673,0)),INDEX(Respuestas!$E$646:$E$673,MATCH(A666,Respuestas!$A$646:$A$673,0)))</x:f>
        <x:v>9</x:v>
      </x:c>
      <x:c r="X666" s="15" t="n">
        <x:f>COUNTIFS(Relaciones!$E$8426:$E$8696,A666,Relaciones!$F$8426:$F$8696,"mediacion")</x:f>
        <x:v>0</x:v>
      </x:c>
      <x:c r="Y666" s="15" t="n">
        <x:f>COUNTIFS(Relaciones!$E$8426:$E$8696,A666,Relaciones!$F$8426:$F$8696,"mediacion_negativa")</x:f>
        <x:v>0</x:v>
      </x:c>
      <x:c r="Z666" s="15" t="n">
        <x:f>COUNTIFS(Relaciones!$E$8426:$E$8696,A666,Relaciones!$F$8426:$F$8696,"bullying")</x:f>
        <x:v>0</x:v>
      </x:c>
      <x:c r="AA666" s="4" t="str">
        <x:f>INDEX(Respuestas!$F$646:$F$673,MATCH(A666,Respuestas!$A$646:$A$673,0))</x:f>
        <x:v>No</x:v>
      </x:c>
      <x:c r="AB666" s="4" t="str">
        <x:f>INDEX(Respuestas!$G$646:$G$673,MATCH(A666,Respuestas!$A$646:$A$673,0))</x:f>
        <x:v>Sí</x:v>
      </x:c>
      <x:c r="AC666" s="4" t="str">
        <x:f>INDEX(Respuestas!$H$646:$H$673,MATCH(A666,Respuestas!$A$646:$A$673,0))</x:f>
        <x:v>No</x:v>
      </x:c>
      <x:c r="AD666" s="4" t="str">
        <x:f>INDEX(Respuestas!$I$646:$I$673,MATCH(A666,Respuestas!$A$646:$A$673,0))</x:f>
        <x:v>Sí</x:v>
      </x:c>
      <x:c r="AE666" s="4" t="str">
        <x:f>INDEX(Respuestas!$J$646:$J$673,MATCH(A666,Respuestas!$A$646:$A$673,0))</x:f>
        <x:v>G2</x:v>
      </x:c>
      <x:c r="AF666" s="4" t="str">
        <x:v>normalizada_v1</x:v>
      </x:c>
      <x:c r="AG666" s="4" t="n">
        <x:f>COUNTIFS($B$2:$B$1513,B666,$C$2:$C$1513,C666,$D$2:$D$1513,D666)</x:f>
        <x:v>28</x:v>
      </x:c>
      <x:c r="AH666" s="4" t="n">
        <x:f>COUNTIFS(Relaciones!$D$8426:$D$8696,A666,Relaciones!$F$8426:$F$8696,"prediccion_amistad")</x:f>
        <x:v>2</x:v>
      </x:c>
      <x:c r="AI666" s="4" t="n">
        <x:f>SUMIFS(Relaciones!$H$8426:$H$8696,Relaciones!$D$8426:$D$8696,A666,Relaciones!$F$8426:$F$8696,"prediccion_amistad")</x:f>
        <x:v>2</x:v>
      </x:c>
      <x:c r="AJ666" s="4" t="n">
        <x:f>COUNTIFS(Relaciones!$D$8426:$D$8696,A666,Relaciones!$F$8426:$F$8696,"prediccion_rechazo")</x:f>
        <x:v>0</x:v>
      </x:c>
      <x:c r="AK666" s="4" t="n">
        <x:f>SUMIFS(Relaciones!$H$8426:$H$8696,Relaciones!$D$8426:$D$8696,A666,Relaciones!$F$8426:$F$8696,"prediccion_rechazo")</x:f>
        <x:v>0</x:v>
      </x:c>
      <x:c r="AL666" s="4" t="n">
        <x:v>0.37821278247243073</x:v>
      </x:c>
    </x:row>
    <x:row r="667" ht="23" customHeight="1">
      <x:c r="A667" s="13" t="str">
        <x:v>00666</x:v>
      </x:c>
      <x:c r="B667" s="4" t="str">
        <x:v>Sevilla</x:v>
      </x:c>
      <x:c r="C667" s="4" t="str">
        <x:v>1.º Bachillerato</x:v>
      </x:c>
      <x:c r="D667" s="4" t="str">
        <x:v>C</x:v>
      </x:c>
      <x:c r="E667" s="4" t="str">
        <x:v>alumno</x:v>
      </x:c>
      <x:c r="F667" s="14" t="n">
        <x:f>IF((AG667-1)=0,"",ROUND(10*Q667/(AG667-1),1))</x:f>
        <x:v>0.7</x:v>
      </x:c>
      <x:c r="G667" s="14" t="n">
        <x:f>IF((AG667-1)=0,"",ROUND(10*R667/(AG667-1),1))</x:f>
        <x:v>1.1</x:v>
      </x:c>
      <x:c r="H667" s="14" t="n">
        <x:f>IF(R667=0,"",ROUND(10*S667/R667,1))</x:f>
        <x:v>6.7</x:v>
      </x:c>
      <x:c r="I667" s="14" t="n">
        <x:f>IF(AH667=0,"",ROUND(10*AI667/AH667,1))</x:f>
        <x:v>10</x:v>
      </x:c>
      <x:c r="J667" s="14" t="n">
        <x:f>IF((AG667-1)=0,"",ROUND(10*T667/(AG667-1),1))</x:f>
        <x:v>0</x:v>
      </x:c>
      <x:c r="K667" s="14" t="n">
        <x:f>IF((AG667-1)=0,"",ROUND(10*U667/(AG667-1),1))</x:f>
        <x:v>0</x:v>
      </x:c>
      <x:c r="L667" s="14" t="str">
        <x:f>IF(U667=0,"",ROUND(10*V667/U667,1))</x:f>
      </x:c>
      <x:c r="M667" s="14" t="str">
        <x:f>IF(AJ667=0,"",ROUND(10*AK667/AJ667,1))</x:f>
      </x:c>
      <x:c r="N667" s="14" t="n">
        <x:f>ROUND(10*W667/12,1)</x:f>
        <x:v>8.3</x:v>
      </x:c>
      <x:c r="O667" s="14" t="n">
        <x:f>ROUND(10*AL667,1)</x:f>
        <x:v>2.5</x:v>
      </x:c>
      <x:c r="P667" s="14" t="n">
        <x:f>IF((AG667-1)=0,"",ROUND(10*X667/(AG667-1),1))</x:f>
        <x:v>0</x:v>
      </x:c>
      <x:c r="Q667" s="15" t="n">
        <x:f>COUNTIFS(Relaciones!$E$8426:$E$8696,A667,Relaciones!$F$8426:$F$8696,"amistad")</x:f>
        <x:v>2</x:v>
      </x:c>
      <x:c r="R667" s="15" t="n">
        <x:f>COUNTIFS(Relaciones!$D$8426:$D$8696,A667,Relaciones!$F$8426:$F$8696,"amistad")</x:f>
        <x:v>3</x:v>
      </x:c>
      <x:c r="S667" s="15" t="n">
        <x:f>SUMIFS(Relaciones!$G$8426:$G$8696,Relaciones!$D$8426:$D$8696,A667,Relaciones!$F$8426:$F$8696,"amistad")</x:f>
        <x:v>2</x:v>
      </x:c>
      <x:c r="T667" s="15" t="n">
        <x:f>COUNTIFS(Relaciones!$E$8426:$E$8696,A667,Relaciones!$F$8426:$F$8696,"rechazo")</x:f>
        <x:v>0</x:v>
      </x:c>
      <x:c r="U667" s="15" t="n">
        <x:f>COUNTIFS(Relaciones!$D$8426:$D$8696,A667,Relaciones!$F$8426:$F$8696,"rechazo")</x:f>
        <x:v>0</x:v>
      </x:c>
      <x:c r="V667" s="15" t="n">
        <x:f>SUMIFS(Relaciones!$G$8426:$G$8696,Relaciones!$D$8426:$D$8696,A667,Relaciones!$F$8426:$F$8696,"rechazo")</x:f>
        <x:v>0</x:v>
      </x:c>
      <x:c r="W667" s="15" t="n">
        <x:f>SUM(INDEX(Respuestas!$B$646:$B$673,MATCH(A667,Respuestas!$A$646:$A$673,0)),INDEX(Respuestas!$C$646:$C$673,MATCH(A667,Respuestas!$A$646:$A$673,0)),INDEX(Respuestas!$D$646:$D$673,MATCH(A667,Respuestas!$A$646:$A$673,0)),INDEX(Respuestas!$E$646:$E$673,MATCH(A667,Respuestas!$A$646:$A$673,0)))</x:f>
        <x:v>10</x:v>
      </x:c>
      <x:c r="X667" s="15" t="n">
        <x:f>COUNTIFS(Relaciones!$E$8426:$E$8696,A667,Relaciones!$F$8426:$F$8696,"mediacion")</x:f>
        <x:v>0</x:v>
      </x:c>
      <x:c r="Y667" s="15" t="n">
        <x:f>COUNTIFS(Relaciones!$E$8426:$E$8696,A667,Relaciones!$F$8426:$F$8696,"mediacion_negativa")</x:f>
        <x:v>0</x:v>
      </x:c>
      <x:c r="Z667" s="15" t="n">
        <x:f>COUNTIFS(Relaciones!$E$8426:$E$8696,A667,Relaciones!$F$8426:$F$8696,"bullying")</x:f>
        <x:v>0</x:v>
      </x:c>
      <x:c r="AA667" s="4" t="str">
        <x:f>INDEX(Respuestas!$F$646:$F$673,MATCH(A667,Respuestas!$A$646:$A$673,0))</x:f>
        <x:v>No</x:v>
      </x:c>
      <x:c r="AB667" s="4" t="str">
        <x:f>INDEX(Respuestas!$G$646:$G$673,MATCH(A667,Respuestas!$A$646:$A$673,0))</x:f>
        <x:v>Sí</x:v>
      </x:c>
      <x:c r="AC667" s="4" t="str">
        <x:f>INDEX(Respuestas!$H$646:$H$673,MATCH(A667,Respuestas!$A$646:$A$673,0))</x:f>
        <x:v>No</x:v>
      </x:c>
      <x:c r="AD667" s="4" t="str">
        <x:f>INDEX(Respuestas!$I$646:$I$673,MATCH(A667,Respuestas!$A$646:$A$673,0))</x:f>
        <x:v>Sí</x:v>
      </x:c>
      <x:c r="AE667" s="4" t="str">
        <x:f>INDEX(Respuestas!$J$646:$J$673,MATCH(A667,Respuestas!$A$646:$A$673,0))</x:f>
        <x:v>G2</x:v>
      </x:c>
      <x:c r="AF667" s="4" t="str">
        <x:v>normalizada_v1</x:v>
      </x:c>
      <x:c r="AG667" s="4" t="n">
        <x:f>COUNTIFS($B$2:$B$1513,B667,$C$2:$C$1513,C667,$D$2:$D$1513,D667)</x:f>
        <x:v>28</x:v>
      </x:c>
      <x:c r="AH667" s="4" t="n">
        <x:f>COUNTIFS(Relaciones!$D$8426:$D$8696,A667,Relaciones!$F$8426:$F$8696,"prediccion_amistad")</x:f>
        <x:v>2</x:v>
      </x:c>
      <x:c r="AI667" s="4" t="n">
        <x:f>SUMIFS(Relaciones!$H$8426:$H$8696,Relaciones!$D$8426:$D$8696,A667,Relaciones!$F$8426:$F$8696,"prediccion_amistad")</x:f>
        <x:v>2</x:v>
      </x:c>
      <x:c r="AJ667" s="4" t="n">
        <x:f>COUNTIFS(Relaciones!$D$8426:$D$8696,A667,Relaciones!$F$8426:$F$8696,"prediccion_rechazo")</x:f>
        <x:v>0</x:v>
      </x:c>
      <x:c r="AK667" s="4" t="n">
        <x:f>SUMIFS(Relaciones!$H$8426:$H$8696,Relaciones!$D$8426:$D$8696,A667,Relaciones!$F$8426:$F$8696,"prediccion_rechazo")</x:f>
        <x:v>0</x:v>
      </x:c>
      <x:c r="AL667" s="4" t="n">
        <x:v>0.2549466106329512</x:v>
      </x:c>
    </x:row>
    <x:row r="668" ht="23" customHeight="1">
      <x:c r="A668" s="13" t="str">
        <x:v>00667</x:v>
      </x:c>
      <x:c r="B668" s="4" t="str">
        <x:v>Sevilla</x:v>
      </x:c>
      <x:c r="C668" s="4" t="str">
        <x:v>1.º Bachillerato</x:v>
      </x:c>
      <x:c r="D668" s="4" t="str">
        <x:v>C</x:v>
      </x:c>
      <x:c r="E668" s="4" t="str">
        <x:v>alumna</x:v>
      </x:c>
      <x:c r="F668" s="14" t="n">
        <x:f>IF((AG668-1)=0,"",ROUND(10*Q668/(AG668-1),1))</x:f>
        <x:v>0.7</x:v>
      </x:c>
      <x:c r="G668" s="14" t="n">
        <x:f>IF((AG668-1)=0,"",ROUND(10*R668/(AG668-1),1))</x:f>
        <x:v>1.5</x:v>
      </x:c>
      <x:c r="H668" s="14" t="n">
        <x:f>IF(R668=0,"",ROUND(10*S668/R668,1))</x:f>
        <x:v>5</x:v>
      </x:c>
      <x:c r="I668" s="14" t="n">
        <x:f>IF(AH668=0,"",ROUND(10*AI668/AH668,1))</x:f>
        <x:v>5</x:v>
      </x:c>
      <x:c r="J668" s="14" t="n">
        <x:f>IF((AG668-1)=0,"",ROUND(10*T668/(AG668-1),1))</x:f>
        <x:v>8.1</x:v>
      </x:c>
      <x:c r="K668" s="14" t="n">
        <x:f>IF((AG668-1)=0,"",ROUND(10*U668/(AG668-1),1))</x:f>
        <x:v>0.4</x:v>
      </x:c>
      <x:c r="L668" s="14" t="n">
        <x:f>IF(U668=0,"",ROUND(10*V668/U668,1))</x:f>
        <x:v>10</x:v>
      </x:c>
      <x:c r="M668" s="14" t="n">
        <x:f>IF(AJ668=0,"",ROUND(10*AK668/AJ668,1))</x:f>
        <x:v>9.4</x:v>
      </x:c>
      <x:c r="N668" s="14" t="n">
        <x:f>ROUND(10*W668/12,1)</x:f>
        <x:v>4.2</x:v>
      </x:c>
      <x:c r="O668" s="14" t="n">
        <x:f>ROUND(10*AL668,1)</x:f>
        <x:v>3.8</x:v>
      </x:c>
      <x:c r="P668" s="14" t="n">
        <x:f>IF((AG668-1)=0,"",ROUND(10*X668/(AG668-1),1))</x:f>
        <x:v>0</x:v>
      </x:c>
      <x:c r="Q668" s="15" t="n">
        <x:f>COUNTIFS(Relaciones!$E$8426:$E$8696,A668,Relaciones!$F$8426:$F$8696,"amistad")</x:f>
        <x:v>2</x:v>
      </x:c>
      <x:c r="R668" s="15" t="n">
        <x:f>COUNTIFS(Relaciones!$D$8426:$D$8696,A668,Relaciones!$F$8426:$F$8696,"amistad")</x:f>
        <x:v>4</x:v>
      </x:c>
      <x:c r="S668" s="15" t="n">
        <x:f>SUMIFS(Relaciones!$G$8426:$G$8696,Relaciones!$D$8426:$D$8696,A668,Relaciones!$F$8426:$F$8696,"amistad")</x:f>
        <x:v>2</x:v>
      </x:c>
      <x:c r="T668" s="15" t="n">
        <x:f>COUNTIFS(Relaciones!$E$8426:$E$8696,A668,Relaciones!$F$8426:$F$8696,"rechazo")</x:f>
        <x:v>22</x:v>
      </x:c>
      <x:c r="U668" s="15" t="n">
        <x:f>COUNTIFS(Relaciones!$D$8426:$D$8696,A668,Relaciones!$F$8426:$F$8696,"rechazo")</x:f>
        <x:v>1</x:v>
      </x:c>
      <x:c r="V668" s="15" t="n">
        <x:f>SUMIFS(Relaciones!$G$8426:$G$8696,Relaciones!$D$8426:$D$8696,A668,Relaciones!$F$8426:$F$8696,"rechazo")</x:f>
        <x:v>1</x:v>
      </x:c>
      <x:c r="W668" s="15" t="n">
        <x:f>SUM(INDEX(Respuestas!$B$646:$B$673,MATCH(A668,Respuestas!$A$646:$A$673,0)),INDEX(Respuestas!$C$646:$C$673,MATCH(A668,Respuestas!$A$646:$A$673,0)),INDEX(Respuestas!$D$646:$D$673,MATCH(A668,Respuestas!$A$646:$A$673,0)),INDEX(Respuestas!$E$646:$E$673,MATCH(A668,Respuestas!$A$646:$A$673,0)))</x:f>
        <x:v>5</x:v>
      </x:c>
      <x:c r="X668" s="15" t="n">
        <x:f>COUNTIFS(Relaciones!$E$8426:$E$8696,A668,Relaciones!$F$8426:$F$8696,"mediacion")</x:f>
        <x:v>0</x:v>
      </x:c>
      <x:c r="Y668" s="15" t="n">
        <x:f>COUNTIFS(Relaciones!$E$8426:$E$8696,A668,Relaciones!$F$8426:$F$8696,"mediacion_negativa")</x:f>
        <x:v>6</x:v>
      </x:c>
      <x:c r="Z668" s="15" t="n">
        <x:f>COUNTIFS(Relaciones!$E$8426:$E$8696,A668,Relaciones!$F$8426:$F$8696,"bullying")</x:f>
        <x:v>5</x:v>
      </x:c>
      <x:c r="AA668" s="4" t="str">
        <x:f>INDEX(Respuestas!$F$646:$F$673,MATCH(A668,Respuestas!$A$646:$A$673,0))</x:f>
        <x:v>Sí</x:v>
      </x:c>
      <x:c r="AB668" s="4" t="str">
        <x:f>INDEX(Respuestas!$G$646:$G$673,MATCH(A668,Respuestas!$A$646:$A$673,0))</x:f>
        <x:v>Sí</x:v>
      </x:c>
      <x:c r="AC668" s="4" t="str">
        <x:f>INDEX(Respuestas!$H$646:$H$673,MATCH(A668,Respuestas!$A$646:$A$673,0))</x:f>
        <x:v>Sí</x:v>
      </x:c>
      <x:c r="AD668" s="4" t="str">
        <x:f>INDEX(Respuestas!$I$646:$I$673,MATCH(A668,Respuestas!$A$646:$A$673,0))</x:f>
        <x:v>No</x:v>
      </x:c>
      <x:c r="AE668" s="4" t="str">
        <x:f>INDEX(Respuestas!$J$646:$J$673,MATCH(A668,Respuestas!$A$646:$A$673,0))</x:f>
        <x:v>G2</x:v>
      </x:c>
      <x:c r="AF668" s="4" t="str">
        <x:v>normalizada_v1</x:v>
      </x:c>
      <x:c r="AG668" s="4" t="n">
        <x:f>COUNTIFS($B$2:$B$1513,B668,$C$2:$C$1513,C668,$D$2:$D$1513,D668)</x:f>
        <x:v>28</x:v>
      </x:c>
      <x:c r="AH668" s="4" t="n">
        <x:f>COUNTIFS(Relaciones!$D$8426:$D$8696,A668,Relaciones!$F$8426:$F$8696,"prediccion_amistad")</x:f>
        <x:v>2</x:v>
      </x:c>
      <x:c r="AI668" s="4" t="n">
        <x:f>SUMIFS(Relaciones!$H$8426:$H$8696,Relaciones!$D$8426:$D$8696,A668,Relaciones!$F$8426:$F$8696,"prediccion_amistad")</x:f>
        <x:v>1</x:v>
      </x:c>
      <x:c r="AJ668" s="4" t="n">
        <x:f>COUNTIFS(Relaciones!$D$8426:$D$8696,A668,Relaciones!$F$8426:$F$8696,"prediccion_rechazo")</x:f>
        <x:v>17</x:v>
      </x:c>
      <x:c r="AK668" s="4" t="n">
        <x:f>SUMIFS(Relaciones!$H$8426:$H$8696,Relaciones!$D$8426:$D$8696,A668,Relaciones!$F$8426:$F$8696,"prediccion_rechazo")</x:f>
        <x:v>16</x:v>
      </x:c>
      <x:c r="AL668" s="4" t="n">
        <x:v>0.37821278247243073</x:v>
      </x:c>
    </x:row>
    <x:row r="669" ht="23" customHeight="1">
      <x:c r="A669" s="13" t="str">
        <x:v>00668</x:v>
      </x:c>
      <x:c r="B669" s="4" t="str">
        <x:v>Sevilla</x:v>
      </x:c>
      <x:c r="C669" s="4" t="str">
        <x:v>1.º Bachillerato</x:v>
      </x:c>
      <x:c r="D669" s="4" t="str">
        <x:v>C</x:v>
      </x:c>
      <x:c r="E669" s="4" t="str">
        <x:v>alumno</x:v>
      </x:c>
      <x:c r="F669" s="14" t="n">
        <x:f>IF((AG669-1)=0,"",ROUND(10*Q669/(AG669-1),1))</x:f>
        <x:v>0.7</x:v>
      </x:c>
      <x:c r="G669" s="14" t="n">
        <x:f>IF((AG669-1)=0,"",ROUND(10*R669/(AG669-1),1))</x:f>
        <x:v>1.1</x:v>
      </x:c>
      <x:c r="H669" s="14" t="n">
        <x:f>IF(R669=0,"",ROUND(10*S669/R669,1))</x:f>
        <x:v>6.7</x:v>
      </x:c>
      <x:c r="I669" s="14" t="n">
        <x:f>IF(AH669=0,"",ROUND(10*AI669/AH669,1))</x:f>
        <x:v>10</x:v>
      </x:c>
      <x:c r="J669" s="14" t="n">
        <x:f>IF((AG669-1)=0,"",ROUND(10*T669/(AG669-1),1))</x:f>
        <x:v>0</x:v>
      </x:c>
      <x:c r="K669" s="14" t="n">
        <x:f>IF((AG669-1)=0,"",ROUND(10*U669/(AG669-1),1))</x:f>
        <x:v>0.4</x:v>
      </x:c>
      <x:c r="L669" s="14" t="n">
        <x:f>IF(U669=0,"",ROUND(10*V669/U669,1))</x:f>
        <x:v>0</x:v>
      </x:c>
      <x:c r="M669" s="14" t="str">
        <x:f>IF(AJ669=0,"",ROUND(10*AK669/AJ669,1))</x:f>
      </x:c>
      <x:c r="N669" s="14" t="n">
        <x:f>ROUND(10*W669/12,1)</x:f>
        <x:v>10</x:v>
      </x:c>
      <x:c r="O669" s="14" t="n">
        <x:f>ROUND(10*AL669,1)</x:f>
        <x:v>2.5</x:v>
      </x:c>
      <x:c r="P669" s="14" t="n">
        <x:f>IF((AG669-1)=0,"",ROUND(10*X669/(AG669-1),1))</x:f>
        <x:v>0</x:v>
      </x:c>
      <x:c r="Q669" s="15" t="n">
        <x:f>COUNTIFS(Relaciones!$E$8426:$E$8696,A669,Relaciones!$F$8426:$F$8696,"amistad")</x:f>
        <x:v>2</x:v>
      </x:c>
      <x:c r="R669" s="15" t="n">
        <x:f>COUNTIFS(Relaciones!$D$8426:$D$8696,A669,Relaciones!$F$8426:$F$8696,"amistad")</x:f>
        <x:v>3</x:v>
      </x:c>
      <x:c r="S669" s="15" t="n">
        <x:f>SUMIFS(Relaciones!$G$8426:$G$8696,Relaciones!$D$8426:$D$8696,A669,Relaciones!$F$8426:$F$8696,"amistad")</x:f>
        <x:v>2</x:v>
      </x:c>
      <x:c r="T669" s="15" t="n">
        <x:f>COUNTIFS(Relaciones!$E$8426:$E$8696,A669,Relaciones!$F$8426:$F$8696,"rechazo")</x:f>
        <x:v>0</x:v>
      </x:c>
      <x:c r="U669" s="15" t="n">
        <x:f>COUNTIFS(Relaciones!$D$8426:$D$8696,A669,Relaciones!$F$8426:$F$8696,"rechazo")</x:f>
        <x:v>1</x:v>
      </x:c>
      <x:c r="V669" s="15" t="n">
        <x:f>SUMIFS(Relaciones!$G$8426:$G$8696,Relaciones!$D$8426:$D$8696,A669,Relaciones!$F$8426:$F$8696,"rechazo")</x:f>
        <x:v>0</x:v>
      </x:c>
      <x:c r="W669" s="15" t="n">
        <x:f>SUM(INDEX(Respuestas!$B$646:$B$673,MATCH(A669,Respuestas!$A$646:$A$673,0)),INDEX(Respuestas!$C$646:$C$673,MATCH(A669,Respuestas!$A$646:$A$673,0)),INDEX(Respuestas!$D$646:$D$673,MATCH(A669,Respuestas!$A$646:$A$673,0)),INDEX(Respuestas!$E$646:$E$673,MATCH(A669,Respuestas!$A$646:$A$673,0)))</x:f>
        <x:v>12</x:v>
      </x:c>
      <x:c r="X669" s="15" t="n">
        <x:f>COUNTIFS(Relaciones!$E$8426:$E$8696,A669,Relaciones!$F$8426:$F$8696,"mediacion")</x:f>
        <x:v>0</x:v>
      </x:c>
      <x:c r="Y669" s="15" t="n">
        <x:f>COUNTIFS(Relaciones!$E$8426:$E$8696,A669,Relaciones!$F$8426:$F$8696,"mediacion_negativa")</x:f>
        <x:v>0</x:v>
      </x:c>
      <x:c r="Z669" s="15" t="n">
        <x:f>COUNTIFS(Relaciones!$E$8426:$E$8696,A669,Relaciones!$F$8426:$F$8696,"bullying")</x:f>
        <x:v>0</x:v>
      </x:c>
      <x:c r="AA669" s="4" t="str">
        <x:f>INDEX(Respuestas!$F$646:$F$673,MATCH(A669,Respuestas!$A$646:$A$673,0))</x:f>
        <x:v>No</x:v>
      </x:c>
      <x:c r="AB669" s="4" t="str">
        <x:f>INDEX(Respuestas!$G$646:$G$673,MATCH(A669,Respuestas!$A$646:$A$673,0))</x:f>
        <x:v>Sí</x:v>
      </x:c>
      <x:c r="AC669" s="4" t="str">
        <x:f>INDEX(Respuestas!$H$646:$H$673,MATCH(A669,Respuestas!$A$646:$A$673,0))</x:f>
        <x:v>No</x:v>
      </x:c>
      <x:c r="AD669" s="4" t="str">
        <x:f>INDEX(Respuestas!$I$646:$I$673,MATCH(A669,Respuestas!$A$646:$A$673,0))</x:f>
        <x:v>Sí</x:v>
      </x:c>
      <x:c r="AE669" s="4" t="str">
        <x:f>INDEX(Respuestas!$J$646:$J$673,MATCH(A669,Respuestas!$A$646:$A$673,0))</x:f>
        <x:v>G2</x:v>
      </x:c>
      <x:c r="AF669" s="4" t="str">
        <x:v>normalizada_v1</x:v>
      </x:c>
      <x:c r="AG669" s="4" t="n">
        <x:f>COUNTIFS($B$2:$B$1513,B669,$C$2:$C$1513,C669,$D$2:$D$1513,D669)</x:f>
        <x:v>28</x:v>
      </x:c>
      <x:c r="AH669" s="4" t="n">
        <x:f>COUNTIFS(Relaciones!$D$8426:$D$8696,A669,Relaciones!$F$8426:$F$8696,"prediccion_amistad")</x:f>
        <x:v>1</x:v>
      </x:c>
      <x:c r="AI669" s="4" t="n">
        <x:f>SUMIFS(Relaciones!$H$8426:$H$8696,Relaciones!$D$8426:$D$8696,A669,Relaciones!$F$8426:$F$8696,"prediccion_amistad")</x:f>
        <x:v>1</x:v>
      </x:c>
      <x:c r="AJ669" s="4" t="n">
        <x:f>COUNTIFS(Relaciones!$D$8426:$D$8696,A669,Relaciones!$F$8426:$F$8696,"prediccion_rechazo")</x:f>
        <x:v>0</x:v>
      </x:c>
      <x:c r="AK669" s="4" t="n">
        <x:f>SUMIFS(Relaciones!$H$8426:$H$8696,Relaciones!$D$8426:$D$8696,A669,Relaciones!$F$8426:$F$8696,"prediccion_rechazo")</x:f>
        <x:v>0</x:v>
      </x:c>
      <x:c r="AL669" s="4" t="n">
        <x:v>0.2548984767647462</x:v>
      </x:c>
    </x:row>
    <x:row r="670" ht="23" customHeight="1">
      <x:c r="A670" s="13" t="str">
        <x:v>00669</x:v>
      </x:c>
      <x:c r="B670" s="4" t="str">
        <x:v>Sevilla</x:v>
      </x:c>
      <x:c r="C670" s="4" t="str">
        <x:v>1.º Bachillerato</x:v>
      </x:c>
      <x:c r="D670" s="4" t="str">
        <x:v>C</x:v>
      </x:c>
      <x:c r="E670" s="4" t="str">
        <x:v>alumna</x:v>
      </x:c>
      <x:c r="F670" s="14" t="n">
        <x:f>IF((AG670-1)=0,"",ROUND(10*Q670/(AG670-1),1))</x:f>
        <x:v>0.7</x:v>
      </x:c>
      <x:c r="G670" s="14" t="n">
        <x:f>IF((AG670-1)=0,"",ROUND(10*R670/(AG670-1),1))</x:f>
        <x:v>1.5</x:v>
      </x:c>
      <x:c r="H670" s="14" t="n">
        <x:f>IF(R670=0,"",ROUND(10*S670/R670,1))</x:f>
        <x:v>5</x:v>
      </x:c>
      <x:c r="I670" s="14" t="n">
        <x:f>IF(AH670=0,"",ROUND(10*AI670/AH670,1))</x:f>
        <x:v>10</x:v>
      </x:c>
      <x:c r="J670" s="14" t="n">
        <x:f>IF((AG670-1)=0,"",ROUND(10*T670/(AG670-1),1))</x:f>
        <x:v>0</x:v>
      </x:c>
      <x:c r="K670" s="14" t="n">
        <x:f>IF((AG670-1)=0,"",ROUND(10*U670/(AG670-1),1))</x:f>
        <x:v>0.4</x:v>
      </x:c>
      <x:c r="L670" s="14" t="n">
        <x:f>IF(U670=0,"",ROUND(10*V670/U670,1))</x:f>
        <x:v>0</x:v>
      </x:c>
      <x:c r="M670" s="14" t="str">
        <x:f>IF(AJ670=0,"",ROUND(10*AK670/AJ670,1))</x:f>
      </x:c>
      <x:c r="N670" s="14" t="n">
        <x:f>ROUND(10*W670/12,1)</x:f>
        <x:v>7.5</x:v>
      </x:c>
      <x:c r="O670" s="14" t="n">
        <x:f>ROUND(10*AL670,1)</x:f>
        <x:v>3.8</x:v>
      </x:c>
      <x:c r="P670" s="14" t="n">
        <x:f>IF((AG670-1)=0,"",ROUND(10*X670/(AG670-1),1))</x:f>
        <x:v>0</x:v>
      </x:c>
      <x:c r="Q670" s="15" t="n">
        <x:f>COUNTIFS(Relaciones!$E$8426:$E$8696,A670,Relaciones!$F$8426:$F$8696,"amistad")</x:f>
        <x:v>2</x:v>
      </x:c>
      <x:c r="R670" s="15" t="n">
        <x:f>COUNTIFS(Relaciones!$D$8426:$D$8696,A670,Relaciones!$F$8426:$F$8696,"amistad")</x:f>
        <x:v>4</x:v>
      </x:c>
      <x:c r="S670" s="15" t="n">
        <x:f>SUMIFS(Relaciones!$G$8426:$G$8696,Relaciones!$D$8426:$D$8696,A670,Relaciones!$F$8426:$F$8696,"amistad")</x:f>
        <x:v>2</x:v>
      </x:c>
      <x:c r="T670" s="15" t="n">
        <x:f>COUNTIFS(Relaciones!$E$8426:$E$8696,A670,Relaciones!$F$8426:$F$8696,"rechazo")</x:f>
        <x:v>0</x:v>
      </x:c>
      <x:c r="U670" s="15" t="n">
        <x:f>COUNTIFS(Relaciones!$D$8426:$D$8696,A670,Relaciones!$F$8426:$F$8696,"rechazo")</x:f>
        <x:v>1</x:v>
      </x:c>
      <x:c r="V670" s="15" t="n">
        <x:f>SUMIFS(Relaciones!$G$8426:$G$8696,Relaciones!$D$8426:$D$8696,A670,Relaciones!$F$8426:$F$8696,"rechazo")</x:f>
        <x:v>0</x:v>
      </x:c>
      <x:c r="W670" s="15" t="n">
        <x:f>SUM(INDEX(Respuestas!$B$646:$B$673,MATCH(A670,Respuestas!$A$646:$A$673,0)),INDEX(Respuestas!$C$646:$C$673,MATCH(A670,Respuestas!$A$646:$A$673,0)),INDEX(Respuestas!$D$646:$D$673,MATCH(A670,Respuestas!$A$646:$A$673,0)),INDEX(Respuestas!$E$646:$E$673,MATCH(A670,Respuestas!$A$646:$A$673,0)))</x:f>
        <x:v>9</x:v>
      </x:c>
      <x:c r="X670" s="15" t="n">
        <x:f>COUNTIFS(Relaciones!$E$8426:$E$8696,A670,Relaciones!$F$8426:$F$8696,"mediacion")</x:f>
        <x:v>0</x:v>
      </x:c>
      <x:c r="Y670" s="15" t="n">
        <x:f>COUNTIFS(Relaciones!$E$8426:$E$8696,A670,Relaciones!$F$8426:$F$8696,"mediacion_negativa")</x:f>
        <x:v>0</x:v>
      </x:c>
      <x:c r="Z670" s="15" t="n">
        <x:f>COUNTIFS(Relaciones!$E$8426:$E$8696,A670,Relaciones!$F$8426:$F$8696,"bullying")</x:f>
        <x:v>0</x:v>
      </x:c>
      <x:c r="AA670" s="4" t="str">
        <x:f>INDEX(Respuestas!$F$646:$F$673,MATCH(A670,Respuestas!$A$646:$A$673,0))</x:f>
        <x:v>No</x:v>
      </x:c>
      <x:c r="AB670" s="4" t="str">
        <x:f>INDEX(Respuestas!$G$646:$G$673,MATCH(A670,Respuestas!$A$646:$A$673,0))</x:f>
        <x:v>Sí</x:v>
      </x:c>
      <x:c r="AC670" s="4" t="str">
        <x:f>INDEX(Respuestas!$H$646:$H$673,MATCH(A670,Respuestas!$A$646:$A$673,0))</x:f>
        <x:v>No</x:v>
      </x:c>
      <x:c r="AD670" s="4" t="str">
        <x:f>INDEX(Respuestas!$I$646:$I$673,MATCH(A670,Respuestas!$A$646:$A$673,0))</x:f>
        <x:v>Sí</x:v>
      </x:c>
      <x:c r="AE670" s="4" t="str">
        <x:f>INDEX(Respuestas!$J$646:$J$673,MATCH(A670,Respuestas!$A$646:$A$673,0))</x:f>
        <x:v>G2</x:v>
      </x:c>
      <x:c r="AF670" s="4" t="str">
        <x:v>normalizada_v1</x:v>
      </x:c>
      <x:c r="AG670" s="4" t="n">
        <x:f>COUNTIFS($B$2:$B$1513,B670,$C$2:$C$1513,C670,$D$2:$D$1513,D670)</x:f>
        <x:v>28</x:v>
      </x:c>
      <x:c r="AH670" s="4" t="n">
        <x:f>COUNTIFS(Relaciones!$D$8426:$D$8696,A670,Relaciones!$F$8426:$F$8696,"prediccion_amistad")</x:f>
        <x:v>2</x:v>
      </x:c>
      <x:c r="AI670" s="4" t="n">
        <x:f>SUMIFS(Relaciones!$H$8426:$H$8696,Relaciones!$D$8426:$D$8696,A670,Relaciones!$F$8426:$F$8696,"prediccion_amistad")</x:f>
        <x:v>2</x:v>
      </x:c>
      <x:c r="AJ670" s="4" t="n">
        <x:f>COUNTIFS(Relaciones!$D$8426:$D$8696,A670,Relaciones!$F$8426:$F$8696,"prediccion_rechazo")</x:f>
        <x:v>0</x:v>
      </x:c>
      <x:c r="AK670" s="4" t="n">
        <x:f>SUMIFS(Relaciones!$H$8426:$H$8696,Relaciones!$D$8426:$D$8696,A670,Relaciones!$F$8426:$F$8696,"prediccion_rechazo")</x:f>
        <x:v>0</x:v>
      </x:c>
      <x:c r="AL670" s="4" t="n">
        <x:v>0.37791858175656645</x:v>
      </x:c>
    </x:row>
    <x:row r="671" ht="23" customHeight="1">
      <x:c r="A671" s="13" t="str">
        <x:v>00670</x:v>
      </x:c>
      <x:c r="B671" s="4" t="str">
        <x:v>Sevilla</x:v>
      </x:c>
      <x:c r="C671" s="4" t="str">
        <x:v>1.º Bachillerato</x:v>
      </x:c>
      <x:c r="D671" s="4" t="str">
        <x:v>C</x:v>
      </x:c>
      <x:c r="E671" s="4" t="str">
        <x:v>alumno</x:v>
      </x:c>
      <x:c r="F671" s="14" t="n">
        <x:f>IF((AG671-1)=0,"",ROUND(10*Q671/(AG671-1),1))</x:f>
        <x:v>0.7</x:v>
      </x:c>
      <x:c r="G671" s="14" t="n">
        <x:f>IF((AG671-1)=0,"",ROUND(10*R671/(AG671-1),1))</x:f>
        <x:v>1.1</x:v>
      </x:c>
      <x:c r="H671" s="14" t="n">
        <x:f>IF(R671=0,"",ROUND(10*S671/R671,1))</x:f>
        <x:v>6.7</x:v>
      </x:c>
      <x:c r="I671" s="14" t="n">
        <x:f>IF(AH671=0,"",ROUND(10*AI671/AH671,1))</x:f>
        <x:v>6.7</x:v>
      </x:c>
      <x:c r="J671" s="14" t="n">
        <x:f>IF((AG671-1)=0,"",ROUND(10*T671/(AG671-1),1))</x:f>
        <x:v>2.2</x:v>
      </x:c>
      <x:c r="K671" s="14" t="n">
        <x:f>IF((AG671-1)=0,"",ROUND(10*U671/(AG671-1),1))</x:f>
        <x:v>0.7</x:v>
      </x:c>
      <x:c r="L671" s="14" t="n">
        <x:f>IF(U671=0,"",ROUND(10*V671/U671,1))</x:f>
        <x:v>5</x:v>
      </x:c>
      <x:c r="M671" s="14" t="n">
        <x:f>IF(AJ671=0,"",ROUND(10*AK671/AJ671,1))</x:f>
        <x:v>8.3</x:v>
      </x:c>
      <x:c r="N671" s="14" t="n">
        <x:f>ROUND(10*W671/12,1)</x:f>
        <x:v>3.3</x:v>
      </x:c>
      <x:c r="O671" s="14" t="n">
        <x:f>ROUND(10*AL671,1)</x:f>
        <x:v>2.5</x:v>
      </x:c>
      <x:c r="P671" s="14" t="n">
        <x:f>IF((AG671-1)=0,"",ROUND(10*X671/(AG671-1),1))</x:f>
        <x:v>0</x:v>
      </x:c>
      <x:c r="Q671" s="15" t="n">
        <x:f>COUNTIFS(Relaciones!$E$8426:$E$8696,A671,Relaciones!$F$8426:$F$8696,"amistad")</x:f>
        <x:v>2</x:v>
      </x:c>
      <x:c r="R671" s="15" t="n">
        <x:f>COUNTIFS(Relaciones!$D$8426:$D$8696,A671,Relaciones!$F$8426:$F$8696,"amistad")</x:f>
        <x:v>3</x:v>
      </x:c>
      <x:c r="S671" s="15" t="n">
        <x:f>SUMIFS(Relaciones!$G$8426:$G$8696,Relaciones!$D$8426:$D$8696,A671,Relaciones!$F$8426:$F$8696,"amistad")</x:f>
        <x:v>2</x:v>
      </x:c>
      <x:c r="T671" s="15" t="n">
        <x:f>COUNTIFS(Relaciones!$E$8426:$E$8696,A671,Relaciones!$F$8426:$F$8696,"rechazo")</x:f>
        <x:v>6</x:v>
      </x:c>
      <x:c r="U671" s="15" t="n">
        <x:f>COUNTIFS(Relaciones!$D$8426:$D$8696,A671,Relaciones!$F$8426:$F$8696,"rechazo")</x:f>
        <x:v>2</x:v>
      </x:c>
      <x:c r="V671" s="15" t="n">
        <x:f>SUMIFS(Relaciones!$G$8426:$G$8696,Relaciones!$D$8426:$D$8696,A671,Relaciones!$F$8426:$F$8696,"rechazo")</x:f>
        <x:v>1</x:v>
      </x:c>
      <x:c r="W671" s="15" t="n">
        <x:f>SUM(INDEX(Respuestas!$B$646:$B$673,MATCH(A671,Respuestas!$A$646:$A$673,0)),INDEX(Respuestas!$C$646:$C$673,MATCH(A671,Respuestas!$A$646:$A$673,0)),INDEX(Respuestas!$D$646:$D$673,MATCH(A671,Respuestas!$A$646:$A$673,0)),INDEX(Respuestas!$E$646:$E$673,MATCH(A671,Respuestas!$A$646:$A$673,0)))</x:f>
        <x:v>4</x:v>
      </x:c>
      <x:c r="X671" s="15" t="n">
        <x:f>COUNTIFS(Relaciones!$E$8426:$E$8696,A671,Relaciones!$F$8426:$F$8696,"mediacion")</x:f>
        <x:v>0</x:v>
      </x:c>
      <x:c r="Y671" s="15" t="n">
        <x:f>COUNTIFS(Relaciones!$E$8426:$E$8696,A671,Relaciones!$F$8426:$F$8696,"mediacion_negativa")</x:f>
        <x:v>7</x:v>
      </x:c>
      <x:c r="Z671" s="15" t="n">
        <x:f>COUNTIFS(Relaciones!$E$8426:$E$8696,A671,Relaciones!$F$8426:$F$8696,"bullying")</x:f>
        <x:v>6</x:v>
      </x:c>
      <x:c r="AA671" s="4" t="str">
        <x:f>INDEX(Respuestas!$F$646:$F$673,MATCH(A671,Respuestas!$A$646:$A$673,0))</x:f>
        <x:v>Sí</x:v>
      </x:c>
      <x:c r="AB671" s="4" t="str">
        <x:f>INDEX(Respuestas!$G$646:$G$673,MATCH(A671,Respuestas!$A$646:$A$673,0))</x:f>
        <x:v>Sí</x:v>
      </x:c>
      <x:c r="AC671" s="4" t="str">
        <x:f>INDEX(Respuestas!$H$646:$H$673,MATCH(A671,Respuestas!$A$646:$A$673,0))</x:f>
        <x:v>Sí</x:v>
      </x:c>
      <x:c r="AD671" s="4" t="str">
        <x:f>INDEX(Respuestas!$I$646:$I$673,MATCH(A671,Respuestas!$A$646:$A$673,0))</x:f>
        <x:v>No</x:v>
      </x:c>
      <x:c r="AE671" s="4" t="str">
        <x:f>INDEX(Respuestas!$J$646:$J$673,MATCH(A671,Respuestas!$A$646:$A$673,0))</x:f>
        <x:v>G2</x:v>
      </x:c>
      <x:c r="AF671" s="4" t="str">
        <x:v>normalizada_v1</x:v>
      </x:c>
      <x:c r="AG671" s="4" t="n">
        <x:f>COUNTIFS($B$2:$B$1513,B671,$C$2:$C$1513,C671,$D$2:$D$1513,D671)</x:f>
        <x:v>28</x:v>
      </x:c>
      <x:c r="AH671" s="4" t="n">
        <x:f>COUNTIFS(Relaciones!$D$8426:$D$8696,A671,Relaciones!$F$8426:$F$8696,"prediccion_amistad")</x:f>
        <x:v>3</x:v>
      </x:c>
      <x:c r="AI671" s="4" t="n">
        <x:f>SUMIFS(Relaciones!$H$8426:$H$8696,Relaciones!$D$8426:$D$8696,A671,Relaciones!$F$8426:$F$8696,"prediccion_amistad")</x:f>
        <x:v>2</x:v>
      </x:c>
      <x:c r="AJ671" s="4" t="n">
        <x:f>COUNTIFS(Relaciones!$D$8426:$D$8696,A671,Relaciones!$F$8426:$F$8696,"prediccion_rechazo")</x:f>
        <x:v>6</x:v>
      </x:c>
      <x:c r="AK671" s="4" t="n">
        <x:f>SUMIFS(Relaciones!$H$8426:$H$8696,Relaciones!$D$8426:$D$8696,A671,Relaciones!$F$8426:$F$8696,"prediccion_rechazo")</x:f>
        <x:v>5</x:v>
      </x:c>
      <x:c r="AL671" s="4" t="n">
        <x:v>0.2531484160468395</x:v>
      </x:c>
    </x:row>
    <x:row r="672" ht="23" customHeight="1">
      <x:c r="A672" s="13" t="str">
        <x:v>00671</x:v>
      </x:c>
      <x:c r="B672" s="4" t="str">
        <x:v>Sevilla</x:v>
      </x:c>
      <x:c r="C672" s="4" t="str">
        <x:v>1.º Bachillerato</x:v>
      </x:c>
      <x:c r="D672" s="4" t="str">
        <x:v>C</x:v>
      </x:c>
      <x:c r="E672" s="4" t="str">
        <x:v>alumna</x:v>
      </x:c>
      <x:c r="F672" s="14" t="n">
        <x:f>IF((AG672-1)=0,"",ROUND(10*Q672/(AG672-1),1))</x:f>
        <x:v>0.7</x:v>
      </x:c>
      <x:c r="G672" s="14" t="n">
        <x:f>IF((AG672-1)=0,"",ROUND(10*R672/(AG672-1),1))</x:f>
        <x:v>1.5</x:v>
      </x:c>
      <x:c r="H672" s="14" t="n">
        <x:f>IF(R672=0,"",ROUND(10*S672/R672,1))</x:f>
        <x:v>5</x:v>
      </x:c>
      <x:c r="I672" s="14" t="n">
        <x:f>IF(AH672=0,"",ROUND(10*AI672/AH672,1))</x:f>
        <x:v>10</x:v>
      </x:c>
      <x:c r="J672" s="14" t="n">
        <x:f>IF((AG672-1)=0,"",ROUND(10*T672/(AG672-1),1))</x:f>
        <x:v>0</x:v>
      </x:c>
      <x:c r="K672" s="14" t="n">
        <x:f>IF((AG672-1)=0,"",ROUND(10*U672/(AG672-1),1))</x:f>
        <x:v>0.4</x:v>
      </x:c>
      <x:c r="L672" s="14" t="n">
        <x:f>IF(U672=0,"",ROUND(10*V672/U672,1))</x:f>
        <x:v>0</x:v>
      </x:c>
      <x:c r="M672" s="14" t="str">
        <x:f>IF(AJ672=0,"",ROUND(10*AK672/AJ672,1))</x:f>
      </x:c>
      <x:c r="N672" s="14" t="n">
        <x:f>ROUND(10*W672/12,1)</x:f>
        <x:v>9.2</x:v>
      </x:c>
      <x:c r="O672" s="14" t="n">
        <x:f>ROUND(10*AL672,1)</x:f>
        <x:v>3.7</x:v>
      </x:c>
      <x:c r="P672" s="14" t="n">
        <x:f>IF((AG672-1)=0,"",ROUND(10*X672/(AG672-1),1))</x:f>
        <x:v>0</x:v>
      </x:c>
      <x:c r="Q672" s="15" t="n">
        <x:f>COUNTIFS(Relaciones!$E$8426:$E$8696,A672,Relaciones!$F$8426:$F$8696,"amistad")</x:f>
        <x:v>2</x:v>
      </x:c>
      <x:c r="R672" s="15" t="n">
        <x:f>COUNTIFS(Relaciones!$D$8426:$D$8696,A672,Relaciones!$F$8426:$F$8696,"amistad")</x:f>
        <x:v>4</x:v>
      </x:c>
      <x:c r="S672" s="15" t="n">
        <x:f>SUMIFS(Relaciones!$G$8426:$G$8696,Relaciones!$D$8426:$D$8696,A672,Relaciones!$F$8426:$F$8696,"amistad")</x:f>
        <x:v>2</x:v>
      </x:c>
      <x:c r="T672" s="15" t="n">
        <x:f>COUNTIFS(Relaciones!$E$8426:$E$8696,A672,Relaciones!$F$8426:$F$8696,"rechazo")</x:f>
        <x:v>0</x:v>
      </x:c>
      <x:c r="U672" s="15" t="n">
        <x:f>COUNTIFS(Relaciones!$D$8426:$D$8696,A672,Relaciones!$F$8426:$F$8696,"rechazo")</x:f>
        <x:v>1</x:v>
      </x:c>
      <x:c r="V672" s="15" t="n">
        <x:f>SUMIFS(Relaciones!$G$8426:$G$8696,Relaciones!$D$8426:$D$8696,A672,Relaciones!$F$8426:$F$8696,"rechazo")</x:f>
        <x:v>0</x:v>
      </x:c>
      <x:c r="W672" s="15" t="n">
        <x:f>SUM(INDEX(Respuestas!$B$646:$B$673,MATCH(A672,Respuestas!$A$646:$A$673,0)),INDEX(Respuestas!$C$646:$C$673,MATCH(A672,Respuestas!$A$646:$A$673,0)),INDEX(Respuestas!$D$646:$D$673,MATCH(A672,Respuestas!$A$646:$A$673,0)),INDEX(Respuestas!$E$646:$E$673,MATCH(A672,Respuestas!$A$646:$A$673,0)))</x:f>
        <x:v>11</x:v>
      </x:c>
      <x:c r="X672" s="15" t="n">
        <x:f>COUNTIFS(Relaciones!$E$8426:$E$8696,A672,Relaciones!$F$8426:$F$8696,"mediacion")</x:f>
        <x:v>0</x:v>
      </x:c>
      <x:c r="Y672" s="15" t="n">
        <x:f>COUNTIFS(Relaciones!$E$8426:$E$8696,A672,Relaciones!$F$8426:$F$8696,"mediacion_negativa")</x:f>
        <x:v>0</x:v>
      </x:c>
      <x:c r="Z672" s="15" t="n">
        <x:f>COUNTIFS(Relaciones!$E$8426:$E$8696,A672,Relaciones!$F$8426:$F$8696,"bullying")</x:f>
        <x:v>0</x:v>
      </x:c>
      <x:c r="AA672" s="4" t="str">
        <x:f>INDEX(Respuestas!$F$646:$F$673,MATCH(A672,Respuestas!$A$646:$A$673,0))</x:f>
        <x:v>No</x:v>
      </x:c>
      <x:c r="AB672" s="4" t="str">
        <x:f>INDEX(Respuestas!$G$646:$G$673,MATCH(A672,Respuestas!$A$646:$A$673,0))</x:f>
        <x:v>Sí</x:v>
      </x:c>
      <x:c r="AC672" s="4" t="str">
        <x:f>INDEX(Respuestas!$H$646:$H$673,MATCH(A672,Respuestas!$A$646:$A$673,0))</x:f>
        <x:v>No</x:v>
      </x:c>
      <x:c r="AD672" s="4" t="str">
        <x:f>INDEX(Respuestas!$I$646:$I$673,MATCH(A672,Respuestas!$A$646:$A$673,0))</x:f>
        <x:v>Sí</x:v>
      </x:c>
      <x:c r="AE672" s="4" t="str">
        <x:f>INDEX(Respuestas!$J$646:$J$673,MATCH(A672,Respuestas!$A$646:$A$673,0))</x:f>
        <x:v>G2</x:v>
      </x:c>
      <x:c r="AF672" s="4" t="str">
        <x:v>normalizada_v1</x:v>
      </x:c>
      <x:c r="AG672" s="4" t="n">
        <x:f>COUNTIFS($B$2:$B$1513,B672,$C$2:$C$1513,C672,$D$2:$D$1513,D672)</x:f>
        <x:v>28</x:v>
      </x:c>
      <x:c r="AH672" s="4" t="n">
        <x:f>COUNTIFS(Relaciones!$D$8426:$D$8696,A672,Relaciones!$F$8426:$F$8696,"prediccion_amistad")</x:f>
        <x:v>1</x:v>
      </x:c>
      <x:c r="AI672" s="4" t="n">
        <x:f>SUMIFS(Relaciones!$H$8426:$H$8696,Relaciones!$D$8426:$D$8696,A672,Relaciones!$F$8426:$F$8696,"prediccion_amistad")</x:f>
        <x:v>1</x:v>
      </x:c>
      <x:c r="AJ672" s="4" t="n">
        <x:f>COUNTIFS(Relaciones!$D$8426:$D$8696,A672,Relaciones!$F$8426:$F$8696,"prediccion_rechazo")</x:f>
        <x:v>0</x:v>
      </x:c>
      <x:c r="AK672" s="4" t="n">
        <x:f>SUMIFS(Relaciones!$H$8426:$H$8696,Relaciones!$D$8426:$D$8696,A672,Relaciones!$F$8426:$F$8696,"prediccion_rechazo")</x:f>
        <x:v>0</x:v>
      </x:c>
      <x:c r="AL672" s="4" t="n">
        <x:v>0.36751617454930613</x:v>
      </x:c>
    </x:row>
    <x:row r="673" ht="23" customHeight="1">
      <x:c r="A673" s="13" t="str">
        <x:v>00672</x:v>
      </x:c>
      <x:c r="B673" s="4" t="str">
        <x:v>Sevilla</x:v>
      </x:c>
      <x:c r="C673" s="4" t="str">
        <x:v>1.º Bachillerato</x:v>
      </x:c>
      <x:c r="D673" s="4" t="str">
        <x:v>C</x:v>
      </x:c>
      <x:c r="E673" s="4" t="str">
        <x:v>alumno</x:v>
      </x:c>
      <x:c r="F673" s="14" t="n">
        <x:f>IF((AG673-1)=0,"",ROUND(10*Q673/(AG673-1),1))</x:f>
        <x:v>0.7</x:v>
      </x:c>
      <x:c r="G673" s="14" t="n">
        <x:f>IF((AG673-1)=0,"",ROUND(10*R673/(AG673-1),1))</x:f>
        <x:v>0.7</x:v>
      </x:c>
      <x:c r="H673" s="14" t="n">
        <x:f>IF(R673=0,"",ROUND(10*S673/R673,1))</x:f>
        <x:v>10</x:v>
      </x:c>
      <x:c r="I673" s="14" t="n">
        <x:f>IF(AH673=0,"",ROUND(10*AI673/AH673,1))</x:f>
        <x:v>10</x:v>
      </x:c>
      <x:c r="J673" s="14" t="n">
        <x:f>IF((AG673-1)=0,"",ROUND(10*T673/(AG673-1),1))</x:f>
        <x:v>0.4</x:v>
      </x:c>
      <x:c r="K673" s="14" t="n">
        <x:f>IF((AG673-1)=0,"",ROUND(10*U673/(AG673-1),1))</x:f>
        <x:v>0.4</x:v>
      </x:c>
      <x:c r="L673" s="14" t="n">
        <x:f>IF(U673=0,"",ROUND(10*V673/U673,1))</x:f>
        <x:v>0</x:v>
      </x:c>
      <x:c r="M673" s="14" t="str">
        <x:f>IF(AJ673=0,"",ROUND(10*AK673/AJ673,1))</x:f>
      </x:c>
      <x:c r="N673" s="14" t="n">
        <x:f>ROUND(10*W673/12,1)</x:f>
        <x:v>6.7</x:v>
      </x:c>
      <x:c r="O673" s="14" t="n">
        <x:f>ROUND(10*AL673,1)</x:f>
        <x:v>1.9</x:v>
      </x:c>
      <x:c r="P673" s="14" t="n">
        <x:f>IF((AG673-1)=0,"",ROUND(10*X673/(AG673-1),1))</x:f>
        <x:v>0</x:v>
      </x:c>
      <x:c r="Q673" s="15" t="n">
        <x:f>COUNTIFS(Relaciones!$E$8426:$E$8696,A673,Relaciones!$F$8426:$F$8696,"amistad")</x:f>
        <x:v>2</x:v>
      </x:c>
      <x:c r="R673" s="15" t="n">
        <x:f>COUNTIFS(Relaciones!$D$8426:$D$8696,A673,Relaciones!$F$8426:$F$8696,"amistad")</x:f>
        <x:v>2</x:v>
      </x:c>
      <x:c r="S673" s="15" t="n">
        <x:f>SUMIFS(Relaciones!$G$8426:$G$8696,Relaciones!$D$8426:$D$8696,A673,Relaciones!$F$8426:$F$8696,"amistad")</x:f>
        <x:v>2</x:v>
      </x:c>
      <x:c r="T673" s="15" t="n">
        <x:f>COUNTIFS(Relaciones!$E$8426:$E$8696,A673,Relaciones!$F$8426:$F$8696,"rechazo")</x:f>
        <x:v>1</x:v>
      </x:c>
      <x:c r="U673" s="15" t="n">
        <x:f>COUNTIFS(Relaciones!$D$8426:$D$8696,A673,Relaciones!$F$8426:$F$8696,"rechazo")</x:f>
        <x:v>1</x:v>
      </x:c>
      <x:c r="V673" s="15" t="n">
        <x:f>SUMIFS(Relaciones!$G$8426:$G$8696,Relaciones!$D$8426:$D$8696,A673,Relaciones!$F$8426:$F$8696,"rechazo")</x:f>
        <x:v>0</x:v>
      </x:c>
      <x:c r="W673" s="15" t="n">
        <x:f>SUM(INDEX(Respuestas!$B$646:$B$673,MATCH(A673,Respuestas!$A$646:$A$673,0)),INDEX(Respuestas!$C$646:$C$673,MATCH(A673,Respuestas!$A$646:$A$673,0)),INDEX(Respuestas!$D$646:$D$673,MATCH(A673,Respuestas!$A$646:$A$673,0)),INDEX(Respuestas!$E$646:$E$673,MATCH(A673,Respuestas!$A$646:$A$673,0)))</x:f>
        <x:v>8</x:v>
      </x:c>
      <x:c r="X673" s="15" t="n">
        <x:f>COUNTIFS(Relaciones!$E$8426:$E$8696,A673,Relaciones!$F$8426:$F$8696,"mediacion")</x:f>
        <x:v>0</x:v>
      </x:c>
      <x:c r="Y673" s="15" t="n">
        <x:f>COUNTIFS(Relaciones!$E$8426:$E$8696,A673,Relaciones!$F$8426:$F$8696,"mediacion_negativa")</x:f>
        <x:v>6</x:v>
      </x:c>
      <x:c r="Z673" s="15" t="n">
        <x:f>COUNTIFS(Relaciones!$E$8426:$E$8696,A673,Relaciones!$F$8426:$F$8696,"bullying")</x:f>
        <x:v>2</x:v>
      </x:c>
      <x:c r="AA673" s="4" t="str">
        <x:f>INDEX(Respuestas!$F$646:$F$673,MATCH(A673,Respuestas!$A$646:$A$673,0))</x:f>
        <x:v>No</x:v>
      </x:c>
      <x:c r="AB673" s="4" t="str">
        <x:f>INDEX(Respuestas!$G$646:$G$673,MATCH(A673,Respuestas!$A$646:$A$673,0))</x:f>
        <x:v>Sí</x:v>
      </x:c>
      <x:c r="AC673" s="4" t="str">
        <x:f>INDEX(Respuestas!$H$646:$H$673,MATCH(A673,Respuestas!$A$646:$A$673,0))</x:f>
        <x:v>Sí</x:v>
      </x:c>
      <x:c r="AD673" s="4" t="str">
        <x:f>INDEX(Respuestas!$I$646:$I$673,MATCH(A673,Respuestas!$A$646:$A$673,0))</x:f>
        <x:v>Sí</x:v>
      </x:c>
      <x:c r="AE673" s="4" t="str">
        <x:f>INDEX(Respuestas!$J$646:$J$673,MATCH(A673,Respuestas!$A$646:$A$673,0))</x:f>
        <x:v>G2</x:v>
      </x:c>
      <x:c r="AF673" s="4" t="str">
        <x:v>normalizada_v1</x:v>
      </x:c>
      <x:c r="AG673" s="4" t="n">
        <x:f>COUNTIFS($B$2:$B$1513,B673,$C$2:$C$1513,C673,$D$2:$D$1513,D673)</x:f>
        <x:v>28</x:v>
      </x:c>
      <x:c r="AH673" s="4" t="n">
        <x:f>COUNTIFS(Relaciones!$D$8426:$D$8696,A673,Relaciones!$F$8426:$F$8696,"prediccion_amistad")</x:f>
        <x:v>1</x:v>
      </x:c>
      <x:c r="AI673" s="4" t="n">
        <x:f>SUMIFS(Relaciones!$H$8426:$H$8696,Relaciones!$D$8426:$D$8696,A673,Relaciones!$F$8426:$F$8696,"prediccion_amistad")</x:f>
        <x:v>1</x:v>
      </x:c>
      <x:c r="AJ673" s="4" t="n">
        <x:f>COUNTIFS(Relaciones!$D$8426:$D$8696,A673,Relaciones!$F$8426:$F$8696,"prediccion_rechazo")</x:f>
        <x:v>0</x:v>
      </x:c>
      <x:c r="AK673" s="4" t="n">
        <x:f>SUMIFS(Relaciones!$H$8426:$H$8696,Relaciones!$D$8426:$D$8696,A673,Relaciones!$F$8426:$F$8696,"prediccion_rechazo")</x:f>
        <x:v>0</x:v>
      </x:c>
      <x:c r="AL673" s="4" t="n">
        <x:v>0.19131755627772973</x:v>
      </x:c>
    </x:row>
    <x:row r="674" ht="23" customHeight="1">
      <x:c r="A674" s="13" t="str">
        <x:v>00673</x:v>
      </x:c>
      <x:c r="B674" s="4" t="str">
        <x:v>Sevilla</x:v>
      </x:c>
      <x:c r="C674" s="4" t="str">
        <x:v>2.º Bachillerato</x:v>
      </x:c>
      <x:c r="D674" s="4" t="str">
        <x:v>A</x:v>
      </x:c>
      <x:c r="E674" s="4" t="str">
        <x:v>alumna</x:v>
      </x:c>
      <x:c r="F674" s="14" t="n">
        <x:f>IF((AG674-1)=0,"",ROUND(10*Q674/(AG674-1),1))</x:f>
        <x:v>5.9</x:v>
      </x:c>
      <x:c r="G674" s="14" t="n">
        <x:f>IF((AG674-1)=0,"",ROUND(10*R674/(AG674-1),1))</x:f>
        <x:v>2.2</x:v>
      </x:c>
      <x:c r="H674" s="14" t="n">
        <x:f>IF(R674=0,"",ROUND(10*S674/R674,1))</x:f>
        <x:v>10</x:v>
      </x:c>
      <x:c r="I674" s="14" t="n">
        <x:f>IF(AH674=0,"",ROUND(10*AI674/AH674,1))</x:f>
        <x:v>10</x:v>
      </x:c>
      <x:c r="J674" s="14" t="n">
        <x:f>IF((AG674-1)=0,"",ROUND(10*T674/(AG674-1),1))</x:f>
        <x:v>0</x:v>
      </x:c>
      <x:c r="K674" s="14" t="n">
        <x:f>IF((AG674-1)=0,"",ROUND(10*U674/(AG674-1),1))</x:f>
        <x:v>0</x:v>
      </x:c>
      <x:c r="L674" s="14" t="str">
        <x:f>IF(U674=0,"",ROUND(10*V674/U674,1))</x:f>
      </x:c>
      <x:c r="M674" s="14" t="str">
        <x:f>IF(AJ674=0,"",ROUND(10*AK674/AJ674,1))</x:f>
      </x:c>
      <x:c r="N674" s="14" t="n">
        <x:f>ROUND(10*W674/12,1)</x:f>
        <x:v>7.5</x:v>
      </x:c>
      <x:c r="O674" s="14" t="n">
        <x:f>ROUND(10*AL674,1)</x:f>
        <x:v>10</x:v>
      </x:c>
      <x:c r="P674" s="14" t="n">
        <x:f>IF((AG674-1)=0,"",ROUND(10*X674/(AG674-1),1))</x:f>
        <x:v>2.6</x:v>
      </x:c>
      <x:c r="Q674" s="15" t="n">
        <x:f>COUNTIFS(Relaciones!$E$8697:$E$9064,A674,Relaciones!$F$8697:$F$9064,"amistad")</x:f>
        <x:v>16</x:v>
      </x:c>
      <x:c r="R674" s="15" t="n">
        <x:f>COUNTIFS(Relaciones!$D$8697:$D$9064,A674,Relaciones!$F$8697:$F$9064,"amistad")</x:f>
        <x:v>6</x:v>
      </x:c>
      <x:c r="S674" s="15" t="n">
        <x:f>SUMIFS(Relaciones!$G$8697:$G$9064,Relaciones!$D$8697:$D$9064,A674,Relaciones!$F$8697:$F$9064,"amistad")</x:f>
        <x:v>6</x:v>
      </x:c>
      <x:c r="T674" s="15" t="n">
        <x:f>COUNTIFS(Relaciones!$E$8697:$E$9064,A674,Relaciones!$F$8697:$F$9064,"rechazo")</x:f>
        <x:v>0</x:v>
      </x:c>
      <x:c r="U674" s="15" t="n">
        <x:f>COUNTIFS(Relaciones!$D$8697:$D$9064,A674,Relaciones!$F$8697:$F$9064,"rechazo")</x:f>
        <x:v>0</x:v>
      </x:c>
      <x:c r="V674" s="15" t="n">
        <x:f>SUMIFS(Relaciones!$G$8697:$G$9064,Relaciones!$D$8697:$D$9064,A674,Relaciones!$F$8697:$F$9064,"rechazo")</x:f>
        <x:v>0</x:v>
      </x:c>
      <x:c r="W674" s="15" t="n">
        <x:f>SUM(INDEX(Respuestas!$B$674:$B$701,MATCH(A674,Respuestas!$A$674:$A$701,0)),INDEX(Respuestas!$C$674:$C$701,MATCH(A674,Respuestas!$A$674:$A$701,0)),INDEX(Respuestas!$D$674:$D$701,MATCH(A674,Respuestas!$A$674:$A$701,0)),INDEX(Respuestas!$E$674:$E$701,MATCH(A674,Respuestas!$A$674:$A$701,0)))</x:f>
        <x:v>9</x:v>
      </x:c>
      <x:c r="X674" s="15" t="n">
        <x:f>COUNTIFS(Relaciones!$E$8697:$E$9064,A674,Relaciones!$F$8697:$F$9064,"mediacion")</x:f>
        <x:v>7</x:v>
      </x:c>
      <x:c r="Y674" s="15" t="n">
        <x:f>COUNTIFS(Relaciones!$E$8697:$E$9064,A674,Relaciones!$F$8697:$F$9064,"mediacion_negativa")</x:f>
        <x:v>0</x:v>
      </x:c>
      <x:c r="Z674" s="15" t="n">
        <x:f>COUNTIFS(Relaciones!$E$8697:$E$9064,A674,Relaciones!$F$8697:$F$9064,"bullying")</x:f>
        <x:v>0</x:v>
      </x:c>
      <x:c r="AA674" s="4" t="str">
        <x:f>INDEX(Respuestas!$F$674:$F$701,MATCH(A674,Respuestas!$A$674:$A$701,0))</x:f>
        <x:v>No</x:v>
      </x:c>
      <x:c r="AB674" s="4" t="str">
        <x:f>INDEX(Respuestas!$G$674:$G$701,MATCH(A674,Respuestas!$A$674:$A$701,0))</x:f>
        <x:v>Sí</x:v>
      </x:c>
      <x:c r="AC674" s="4" t="str">
        <x:f>INDEX(Respuestas!$H$674:$H$701,MATCH(A674,Respuestas!$A$674:$A$701,0))</x:f>
        <x:v>No</x:v>
      </x:c>
      <x:c r="AD674" s="4" t="str">
        <x:f>INDEX(Respuestas!$I$674:$I$701,MATCH(A674,Respuestas!$A$674:$A$701,0))</x:f>
        <x:v>Sí</x:v>
      </x:c>
      <x:c r="AE674" s="4" t="str">
        <x:f>INDEX(Respuestas!$J$674:$J$701,MATCH(A674,Respuestas!$A$674:$A$701,0))</x:f>
        <x:v>G1</x:v>
      </x:c>
      <x:c r="AF674" s="4" t="str">
        <x:v>normalizada_v1</x:v>
      </x:c>
      <x:c r="AG674" s="4" t="n">
        <x:f>COUNTIFS($B$2:$B$1513,B674,$C$2:$C$1513,C674,$D$2:$D$1513,D674)</x:f>
        <x:v>28</x:v>
      </x:c>
      <x:c r="AH674" s="4" t="n">
        <x:f>COUNTIFS(Relaciones!$D$8697:$D$9064,A674,Relaciones!$F$8697:$F$9064,"prediccion_amistad")</x:f>
        <x:v>12</x:v>
      </x:c>
      <x:c r="AI674" s="4" t="n">
        <x:f>SUMIFS(Relaciones!$H$8697:$H$9064,Relaciones!$D$8697:$D$9064,A674,Relaciones!$F$8697:$F$9064,"prediccion_amistad")</x:f>
        <x:v>12</x:v>
      </x:c>
      <x:c r="AJ674" s="4" t="n">
        <x:f>COUNTIFS(Relaciones!$D$8697:$D$9064,A674,Relaciones!$F$8697:$F$9064,"prediccion_rechazo")</x:f>
        <x:v>0</x:v>
      </x:c>
      <x:c r="AK674" s="4" t="n">
        <x:f>SUMIFS(Relaciones!$H$8697:$H$9064,Relaciones!$D$8697:$D$9064,A674,Relaciones!$F$8697:$F$9064,"prediccion_rechazo")</x:f>
        <x:v>0</x:v>
      </x:c>
      <x:c r="AL674" s="4" t="n">
        <x:v>1</x:v>
      </x:c>
    </x:row>
    <x:row r="675" ht="23" customHeight="1">
      <x:c r="A675" s="13" t="str">
        <x:v>00674</x:v>
      </x:c>
      <x:c r="B675" s="4" t="str">
        <x:v>Sevilla</x:v>
      </x:c>
      <x:c r="C675" s="4" t="str">
        <x:v>2.º Bachillerato</x:v>
      </x:c>
      <x:c r="D675" s="4" t="str">
        <x:v>A</x:v>
      </x:c>
      <x:c r="E675" s="4" t="str">
        <x:v>alumno</x:v>
      </x:c>
      <x:c r="F675" s="14" t="n">
        <x:f>IF((AG675-1)=0,"",ROUND(10*Q675/(AG675-1),1))</x:f>
        <x:v>1.9</x:v>
      </x:c>
      <x:c r="G675" s="14" t="n">
        <x:f>IF((AG675-1)=0,"",ROUND(10*R675/(AG675-1),1))</x:f>
        <x:v>1.5</x:v>
      </x:c>
      <x:c r="H675" s="14" t="n">
        <x:f>IF(R675=0,"",ROUND(10*S675/R675,1))</x:f>
        <x:v>10</x:v>
      </x:c>
      <x:c r="I675" s="14" t="n">
        <x:f>IF(AH675=0,"",ROUND(10*AI675/AH675,1))</x:f>
        <x:v>8</x:v>
      </x:c>
      <x:c r="J675" s="14" t="n">
        <x:f>IF((AG675-1)=0,"",ROUND(10*T675/(AG675-1),1))</x:f>
        <x:v>0.4</x:v>
      </x:c>
      <x:c r="K675" s="14" t="n">
        <x:f>IF((AG675-1)=0,"",ROUND(10*U675/(AG675-1),1))</x:f>
        <x:v>0.4</x:v>
      </x:c>
      <x:c r="L675" s="14" t="n">
        <x:f>IF(U675=0,"",ROUND(10*V675/U675,1))</x:f>
        <x:v>0</x:v>
      </x:c>
      <x:c r="M675" s="14" t="n">
        <x:f>IF(AJ675=0,"",ROUND(10*AK675/AJ675,1))</x:f>
        <x:v>5</x:v>
      </x:c>
      <x:c r="N675" s="14" t="n">
        <x:f>ROUND(10*W675/12,1)</x:f>
        <x:v>8.3</x:v>
      </x:c>
      <x:c r="O675" s="14" t="n">
        <x:f>ROUND(10*AL675,1)</x:f>
        <x:v>3.3</x:v>
      </x:c>
      <x:c r="P675" s="14" t="n">
        <x:f>IF((AG675-1)=0,"",ROUND(10*X675/(AG675-1),1))</x:f>
        <x:v>0</x:v>
      </x:c>
      <x:c r="Q675" s="15" t="n">
        <x:f>COUNTIFS(Relaciones!$E$8697:$E$9064,A675,Relaciones!$F$8697:$F$9064,"amistad")</x:f>
        <x:v>5</x:v>
      </x:c>
      <x:c r="R675" s="15" t="n">
        <x:f>COUNTIFS(Relaciones!$D$8697:$D$9064,A675,Relaciones!$F$8697:$F$9064,"amistad")</x:f>
        <x:v>4</x:v>
      </x:c>
      <x:c r="S675" s="15" t="n">
        <x:f>SUMIFS(Relaciones!$G$8697:$G$9064,Relaciones!$D$8697:$D$9064,A675,Relaciones!$F$8697:$F$9064,"amistad")</x:f>
        <x:v>4</x:v>
      </x:c>
      <x:c r="T675" s="15" t="n">
        <x:f>COUNTIFS(Relaciones!$E$8697:$E$9064,A675,Relaciones!$F$8697:$F$9064,"rechazo")</x:f>
        <x:v>1</x:v>
      </x:c>
      <x:c r="U675" s="15" t="n">
        <x:f>COUNTIFS(Relaciones!$D$8697:$D$9064,A675,Relaciones!$F$8697:$F$9064,"rechazo")</x:f>
        <x:v>1</x:v>
      </x:c>
      <x:c r="V675" s="15" t="n">
        <x:f>SUMIFS(Relaciones!$G$8697:$G$9064,Relaciones!$D$8697:$D$9064,A675,Relaciones!$F$8697:$F$9064,"rechazo")</x:f>
        <x:v>0</x:v>
      </x:c>
      <x:c r="W675" s="15" t="n">
        <x:f>SUM(INDEX(Respuestas!$B$674:$B$701,MATCH(A675,Respuestas!$A$674:$A$701,0)),INDEX(Respuestas!$C$674:$C$701,MATCH(A675,Respuestas!$A$674:$A$701,0)),INDEX(Respuestas!$D$674:$D$701,MATCH(A675,Respuestas!$A$674:$A$701,0)),INDEX(Respuestas!$E$674:$E$701,MATCH(A675,Respuestas!$A$674:$A$701,0)))</x:f>
        <x:v>10</x:v>
      </x:c>
      <x:c r="X675" s="15" t="n">
        <x:f>COUNTIFS(Relaciones!$E$8697:$E$9064,A675,Relaciones!$F$8697:$F$9064,"mediacion")</x:f>
        <x:v>0</x:v>
      </x:c>
      <x:c r="Y675" s="15" t="n">
        <x:f>COUNTIFS(Relaciones!$E$8697:$E$9064,A675,Relaciones!$F$8697:$F$9064,"mediacion_negativa")</x:f>
        <x:v>0</x:v>
      </x:c>
      <x:c r="Z675" s="15" t="n">
        <x:f>COUNTIFS(Relaciones!$E$8697:$E$9064,A675,Relaciones!$F$8697:$F$9064,"bullying")</x:f>
        <x:v>0</x:v>
      </x:c>
      <x:c r="AA675" s="4" t="str">
        <x:f>INDEX(Respuestas!$F$674:$F$701,MATCH(A675,Respuestas!$A$674:$A$701,0))</x:f>
        <x:v>No</x:v>
      </x:c>
      <x:c r="AB675" s="4" t="str">
        <x:f>INDEX(Respuestas!$G$674:$G$701,MATCH(A675,Respuestas!$A$674:$A$701,0))</x:f>
        <x:v>Sí</x:v>
      </x:c>
      <x:c r="AC675" s="4" t="str">
        <x:f>INDEX(Respuestas!$H$674:$H$701,MATCH(A675,Respuestas!$A$674:$A$701,0))</x:f>
        <x:v>No</x:v>
      </x:c>
      <x:c r="AD675" s="4" t="str">
        <x:f>INDEX(Respuestas!$I$674:$I$701,MATCH(A675,Respuestas!$A$674:$A$701,0))</x:f>
        <x:v>Sí</x:v>
      </x:c>
      <x:c r="AE675" s="4" t="str">
        <x:f>INDEX(Respuestas!$J$674:$J$701,MATCH(A675,Respuestas!$A$674:$A$701,0))</x:f>
        <x:v>G1</x:v>
      </x:c>
      <x:c r="AF675" s="4" t="str">
        <x:v>normalizada_v1</x:v>
      </x:c>
      <x:c r="AG675" s="4" t="n">
        <x:f>COUNTIFS($B$2:$B$1513,B675,$C$2:$C$1513,C675,$D$2:$D$1513,D675)</x:f>
        <x:v>28</x:v>
      </x:c>
      <x:c r="AH675" s="4" t="n">
        <x:f>COUNTIFS(Relaciones!$D$8697:$D$9064,A675,Relaciones!$F$8697:$F$9064,"prediccion_amistad")</x:f>
        <x:v>5</x:v>
      </x:c>
      <x:c r="AI675" s="4" t="n">
        <x:f>SUMIFS(Relaciones!$H$8697:$H$9064,Relaciones!$D$8697:$D$9064,A675,Relaciones!$F$8697:$F$9064,"prediccion_amistad")</x:f>
        <x:v>4</x:v>
      </x:c>
      <x:c r="AJ675" s="4" t="n">
        <x:f>COUNTIFS(Relaciones!$D$8697:$D$9064,A675,Relaciones!$F$8697:$F$9064,"prediccion_rechazo")</x:f>
        <x:v>2</x:v>
      </x:c>
      <x:c r="AK675" s="4" t="n">
        <x:f>SUMIFS(Relaciones!$H$8697:$H$9064,Relaciones!$D$8697:$D$9064,A675,Relaciones!$F$8697:$F$9064,"prediccion_rechazo")</x:f>
        <x:v>1</x:v>
      </x:c>
      <x:c r="AL675" s="4" t="n">
        <x:v>0.33162238560469703</x:v>
      </x:c>
    </x:row>
    <x:row r="676" ht="23" customHeight="1">
      <x:c r="A676" s="13" t="str">
        <x:v>00675</x:v>
      </x:c>
      <x:c r="B676" s="4" t="str">
        <x:v>Sevilla</x:v>
      </x:c>
      <x:c r="C676" s="4" t="str">
        <x:v>2.º Bachillerato</x:v>
      </x:c>
      <x:c r="D676" s="4" t="str">
        <x:v>A</x:v>
      </x:c>
      <x:c r="E676" s="4" t="str">
        <x:v>alumna</x:v>
      </x:c>
      <x:c r="F676" s="14" t="n">
        <x:f>IF((AG676-1)=0,"",ROUND(10*Q676/(AG676-1),1))</x:f>
        <x:v>1.5</x:v>
      </x:c>
      <x:c r="G676" s="14" t="n">
        <x:f>IF((AG676-1)=0,"",ROUND(10*R676/(AG676-1),1))</x:f>
        <x:v>1.5</x:v>
      </x:c>
      <x:c r="H676" s="14" t="n">
        <x:f>IF(R676=0,"",ROUND(10*S676/R676,1))</x:f>
        <x:v>10</x:v>
      </x:c>
      <x:c r="I676" s="14" t="n">
        <x:f>IF(AH676=0,"",ROUND(10*AI676/AH676,1))</x:f>
        <x:v>10</x:v>
      </x:c>
      <x:c r="J676" s="14" t="n">
        <x:f>IF((AG676-1)=0,"",ROUND(10*T676/(AG676-1),1))</x:f>
        <x:v>0</x:v>
      </x:c>
      <x:c r="K676" s="14" t="n">
        <x:f>IF((AG676-1)=0,"",ROUND(10*U676/(AG676-1),1))</x:f>
        <x:v>0.4</x:v>
      </x:c>
      <x:c r="L676" s="14" t="n">
        <x:f>IF(U676=0,"",ROUND(10*V676/U676,1))</x:f>
        <x:v>0</x:v>
      </x:c>
      <x:c r="M676" s="14" t="str">
        <x:f>IF(AJ676=0,"",ROUND(10*AK676/AJ676,1))</x:f>
      </x:c>
      <x:c r="N676" s="14" t="n">
        <x:f>ROUND(10*W676/12,1)</x:f>
        <x:v>9.2</x:v>
      </x:c>
      <x:c r="O676" s="14" t="n">
        <x:f>ROUND(10*AL676,1)</x:f>
        <x:v>3</x:v>
      </x:c>
      <x:c r="P676" s="14" t="n">
        <x:f>IF((AG676-1)=0,"",ROUND(10*X676/(AG676-1),1))</x:f>
        <x:v>0</x:v>
      </x:c>
      <x:c r="Q676" s="15" t="n">
        <x:f>COUNTIFS(Relaciones!$E$8697:$E$9064,A676,Relaciones!$F$8697:$F$9064,"amistad")</x:f>
        <x:v>4</x:v>
      </x:c>
      <x:c r="R676" s="15" t="n">
        <x:f>COUNTIFS(Relaciones!$D$8697:$D$9064,A676,Relaciones!$F$8697:$F$9064,"amistad")</x:f>
        <x:v>4</x:v>
      </x:c>
      <x:c r="S676" s="15" t="n">
        <x:f>SUMIFS(Relaciones!$G$8697:$G$9064,Relaciones!$D$8697:$D$9064,A676,Relaciones!$F$8697:$F$9064,"amistad")</x:f>
        <x:v>4</x:v>
      </x:c>
      <x:c r="T676" s="15" t="n">
        <x:f>COUNTIFS(Relaciones!$E$8697:$E$9064,A676,Relaciones!$F$8697:$F$9064,"rechazo")</x:f>
        <x:v>0</x:v>
      </x:c>
      <x:c r="U676" s="15" t="n">
        <x:f>COUNTIFS(Relaciones!$D$8697:$D$9064,A676,Relaciones!$F$8697:$F$9064,"rechazo")</x:f>
        <x:v>1</x:v>
      </x:c>
      <x:c r="V676" s="15" t="n">
        <x:f>SUMIFS(Relaciones!$G$8697:$G$9064,Relaciones!$D$8697:$D$9064,A676,Relaciones!$F$8697:$F$9064,"rechazo")</x:f>
        <x:v>0</x:v>
      </x:c>
      <x:c r="W676" s="15" t="n">
        <x:f>SUM(INDEX(Respuestas!$B$674:$B$701,MATCH(A676,Respuestas!$A$674:$A$701,0)),INDEX(Respuestas!$C$674:$C$701,MATCH(A676,Respuestas!$A$674:$A$701,0)),INDEX(Respuestas!$D$674:$D$701,MATCH(A676,Respuestas!$A$674:$A$701,0)),INDEX(Respuestas!$E$674:$E$701,MATCH(A676,Respuestas!$A$674:$A$701,0)))</x:f>
        <x:v>11</x:v>
      </x:c>
      <x:c r="X676" s="15" t="n">
        <x:f>COUNTIFS(Relaciones!$E$8697:$E$9064,A676,Relaciones!$F$8697:$F$9064,"mediacion")</x:f>
        <x:v>0</x:v>
      </x:c>
      <x:c r="Y676" s="15" t="n">
        <x:f>COUNTIFS(Relaciones!$E$8697:$E$9064,A676,Relaciones!$F$8697:$F$9064,"mediacion_negativa")</x:f>
        <x:v>0</x:v>
      </x:c>
      <x:c r="Z676" s="15" t="n">
        <x:f>COUNTIFS(Relaciones!$E$8697:$E$9064,A676,Relaciones!$F$8697:$F$9064,"bullying")</x:f>
        <x:v>0</x:v>
      </x:c>
      <x:c r="AA676" s="4" t="str">
        <x:f>INDEX(Respuestas!$F$674:$F$701,MATCH(A676,Respuestas!$A$674:$A$701,0))</x:f>
        <x:v>No</x:v>
      </x:c>
      <x:c r="AB676" s="4" t="str">
        <x:f>INDEX(Respuestas!$G$674:$G$701,MATCH(A676,Respuestas!$A$674:$A$701,0))</x:f>
        <x:v>Sí</x:v>
      </x:c>
      <x:c r="AC676" s="4" t="str">
        <x:f>INDEX(Respuestas!$H$674:$H$701,MATCH(A676,Respuestas!$A$674:$A$701,0))</x:f>
        <x:v>No</x:v>
      </x:c>
      <x:c r="AD676" s="4" t="str">
        <x:f>INDEX(Respuestas!$I$674:$I$701,MATCH(A676,Respuestas!$A$674:$A$701,0))</x:f>
        <x:v>Sí</x:v>
      </x:c>
      <x:c r="AE676" s="4" t="str">
        <x:f>INDEX(Respuestas!$J$674:$J$701,MATCH(A676,Respuestas!$A$674:$A$701,0))</x:f>
        <x:v>G1</x:v>
      </x:c>
      <x:c r="AF676" s="4" t="str">
        <x:v>normalizada_v1</x:v>
      </x:c>
      <x:c r="AG676" s="4" t="n">
        <x:f>COUNTIFS($B$2:$B$1513,B676,$C$2:$C$1513,C676,$D$2:$D$1513,D676)</x:f>
        <x:v>28</x:v>
      </x:c>
      <x:c r="AH676" s="4" t="n">
        <x:f>COUNTIFS(Relaciones!$D$8697:$D$9064,A676,Relaciones!$F$8697:$F$9064,"prediccion_amistad")</x:f>
        <x:v>3</x:v>
      </x:c>
      <x:c r="AI676" s="4" t="n">
        <x:f>SUMIFS(Relaciones!$H$8697:$H$9064,Relaciones!$D$8697:$D$9064,A676,Relaciones!$F$8697:$F$9064,"prediccion_amistad")</x:f>
        <x:v>3</x:v>
      </x:c>
      <x:c r="AJ676" s="4" t="n">
        <x:f>COUNTIFS(Relaciones!$D$8697:$D$9064,A676,Relaciones!$F$8697:$F$9064,"prediccion_rechazo")</x:f>
        <x:v>0</x:v>
      </x:c>
      <x:c r="AK676" s="4" t="n">
        <x:f>SUMIFS(Relaciones!$H$8697:$H$9064,Relaciones!$D$8697:$D$9064,A676,Relaciones!$F$8697:$F$9064,"prediccion_rechazo")</x:f>
        <x:v>0</x:v>
      </x:c>
      <x:c r="AL676" s="4" t="n">
        <x:v>0.2969241012526524</x:v>
      </x:c>
    </x:row>
    <x:row r="677" ht="23" customHeight="1">
      <x:c r="A677" s="13" t="str">
        <x:v>00676</x:v>
      </x:c>
      <x:c r="B677" s="4" t="str">
        <x:v>Sevilla</x:v>
      </x:c>
      <x:c r="C677" s="4" t="str">
        <x:v>2.º Bachillerato</x:v>
      </x:c>
      <x:c r="D677" s="4" t="str">
        <x:v>A</x:v>
      </x:c>
      <x:c r="E677" s="4" t="str">
        <x:v>alumno</x:v>
      </x:c>
      <x:c r="F677" s="14" t="n">
        <x:f>IF((AG677-1)=0,"",ROUND(10*Q677/(AG677-1),1))</x:f>
        <x:v>1.5</x:v>
      </x:c>
      <x:c r="G677" s="14" t="n">
        <x:f>IF((AG677-1)=0,"",ROUND(10*R677/(AG677-1),1))</x:f>
        <x:v>2.2</x:v>
      </x:c>
      <x:c r="H677" s="14" t="n">
        <x:f>IF(R677=0,"",ROUND(10*S677/R677,1))</x:f>
        <x:v>6.7</x:v>
      </x:c>
      <x:c r="I677" s="14" t="n">
        <x:f>IF(AH677=0,"",ROUND(10*AI677/AH677,1))</x:f>
        <x:v>10</x:v>
      </x:c>
      <x:c r="J677" s="14" t="n">
        <x:f>IF((AG677-1)=0,"",ROUND(10*T677/(AG677-1),1))</x:f>
        <x:v>0</x:v>
      </x:c>
      <x:c r="K677" s="14" t="n">
        <x:f>IF((AG677-1)=0,"",ROUND(10*U677/(AG677-1),1))</x:f>
        <x:v>0.4</x:v>
      </x:c>
      <x:c r="L677" s="14" t="n">
        <x:f>IF(U677=0,"",ROUND(10*V677/U677,1))</x:f>
        <x:v>0</x:v>
      </x:c>
      <x:c r="M677" s="14" t="str">
        <x:f>IF(AJ677=0,"",ROUND(10*AK677/AJ677,1))</x:f>
      </x:c>
      <x:c r="N677" s="14" t="n">
        <x:f>ROUND(10*W677/12,1)</x:f>
        <x:v>10</x:v>
      </x:c>
      <x:c r="O677" s="14" t="n">
        <x:f>ROUND(10*AL677,1)</x:f>
        <x:v>4.2</x:v>
      </x:c>
      <x:c r="P677" s="14" t="n">
        <x:f>IF((AG677-1)=0,"",ROUND(10*X677/(AG677-1),1))</x:f>
        <x:v>0</x:v>
      </x:c>
      <x:c r="Q677" s="15" t="n">
        <x:f>COUNTIFS(Relaciones!$E$8697:$E$9064,A677,Relaciones!$F$8697:$F$9064,"amistad")</x:f>
        <x:v>4</x:v>
      </x:c>
      <x:c r="R677" s="15" t="n">
        <x:f>COUNTIFS(Relaciones!$D$8697:$D$9064,A677,Relaciones!$F$8697:$F$9064,"amistad")</x:f>
        <x:v>6</x:v>
      </x:c>
      <x:c r="S677" s="15" t="n">
        <x:f>SUMIFS(Relaciones!$G$8697:$G$9064,Relaciones!$D$8697:$D$9064,A677,Relaciones!$F$8697:$F$9064,"amistad")</x:f>
        <x:v>4</x:v>
      </x:c>
      <x:c r="T677" s="15" t="n">
        <x:f>COUNTIFS(Relaciones!$E$8697:$E$9064,A677,Relaciones!$F$8697:$F$9064,"rechazo")</x:f>
        <x:v>0</x:v>
      </x:c>
      <x:c r="U677" s="15" t="n">
        <x:f>COUNTIFS(Relaciones!$D$8697:$D$9064,A677,Relaciones!$F$8697:$F$9064,"rechazo")</x:f>
        <x:v>1</x:v>
      </x:c>
      <x:c r="V677" s="15" t="n">
        <x:f>SUMIFS(Relaciones!$G$8697:$G$9064,Relaciones!$D$8697:$D$9064,A677,Relaciones!$F$8697:$F$9064,"rechazo")</x:f>
        <x:v>0</x:v>
      </x:c>
      <x:c r="W677" s="15" t="n">
        <x:f>SUM(INDEX(Respuestas!$B$674:$B$701,MATCH(A677,Respuestas!$A$674:$A$701,0)),INDEX(Respuestas!$C$674:$C$701,MATCH(A677,Respuestas!$A$674:$A$701,0)),INDEX(Respuestas!$D$674:$D$701,MATCH(A677,Respuestas!$A$674:$A$701,0)),INDEX(Respuestas!$E$674:$E$701,MATCH(A677,Respuestas!$A$674:$A$701,0)))</x:f>
        <x:v>12</x:v>
      </x:c>
      <x:c r="X677" s="15" t="n">
        <x:f>COUNTIFS(Relaciones!$E$8697:$E$9064,A677,Relaciones!$F$8697:$F$9064,"mediacion")</x:f>
        <x:v>0</x:v>
      </x:c>
      <x:c r="Y677" s="15" t="n">
        <x:f>COUNTIFS(Relaciones!$E$8697:$E$9064,A677,Relaciones!$F$8697:$F$9064,"mediacion_negativa")</x:f>
        <x:v>0</x:v>
      </x:c>
      <x:c r="Z677" s="15" t="n">
        <x:f>COUNTIFS(Relaciones!$E$8697:$E$9064,A677,Relaciones!$F$8697:$F$9064,"bullying")</x:f>
        <x:v>0</x:v>
      </x:c>
      <x:c r="AA677" s="4" t="str">
        <x:f>INDEX(Respuestas!$F$674:$F$701,MATCH(A677,Respuestas!$A$674:$A$701,0))</x:f>
        <x:v>No</x:v>
      </x:c>
      <x:c r="AB677" s="4" t="str">
        <x:f>INDEX(Respuestas!$G$674:$G$701,MATCH(A677,Respuestas!$A$674:$A$701,0))</x:f>
        <x:v>Sí</x:v>
      </x:c>
      <x:c r="AC677" s="4" t="str">
        <x:f>INDEX(Respuestas!$H$674:$H$701,MATCH(A677,Respuestas!$A$674:$A$701,0))</x:f>
        <x:v>No</x:v>
      </x:c>
      <x:c r="AD677" s="4" t="str">
        <x:f>INDEX(Respuestas!$I$674:$I$701,MATCH(A677,Respuestas!$A$674:$A$701,0))</x:f>
        <x:v>Sí</x:v>
      </x:c>
      <x:c r="AE677" s="4" t="str">
        <x:f>INDEX(Respuestas!$J$674:$J$701,MATCH(A677,Respuestas!$A$674:$A$701,0))</x:f>
        <x:v>G1</x:v>
      </x:c>
      <x:c r="AF677" s="4" t="str">
        <x:v>normalizada_v1</x:v>
      </x:c>
      <x:c r="AG677" s="4" t="n">
        <x:f>COUNTIFS($B$2:$B$1513,B677,$C$2:$C$1513,C677,$D$2:$D$1513,D677)</x:f>
        <x:v>28</x:v>
      </x:c>
      <x:c r="AH677" s="4" t="n">
        <x:f>COUNTIFS(Relaciones!$D$8697:$D$9064,A677,Relaciones!$F$8697:$F$9064,"prediccion_amistad")</x:f>
        <x:v>3</x:v>
      </x:c>
      <x:c r="AI677" s="4" t="n">
        <x:f>SUMIFS(Relaciones!$H$8697:$H$9064,Relaciones!$D$8697:$D$9064,A677,Relaciones!$F$8697:$F$9064,"prediccion_amistad")</x:f>
        <x:v>3</x:v>
      </x:c>
      <x:c r="AJ677" s="4" t="n">
        <x:f>COUNTIFS(Relaciones!$D$8697:$D$9064,A677,Relaciones!$F$8697:$F$9064,"prediccion_rechazo")</x:f>
        <x:v>0</x:v>
      </x:c>
      <x:c r="AK677" s="4" t="n">
        <x:f>SUMIFS(Relaciones!$H$8697:$H$9064,Relaciones!$D$8697:$D$9064,A677,Relaciones!$F$8697:$F$9064,"prediccion_rechazo")</x:f>
        <x:v>0</x:v>
      </x:c>
      <x:c r="AL677" s="4" t="n">
        <x:v>0.4152771042082524</x:v>
      </x:c>
    </x:row>
    <x:row r="678" ht="23" customHeight="1">
      <x:c r="A678" s="13" t="str">
        <x:v>00677</x:v>
      </x:c>
      <x:c r="B678" s="4" t="str">
        <x:v>Sevilla</x:v>
      </x:c>
      <x:c r="C678" s="4" t="str">
        <x:v>2.º Bachillerato</x:v>
      </x:c>
      <x:c r="D678" s="4" t="str">
        <x:v>A</x:v>
      </x:c>
      <x:c r="E678" s="4" t="str">
        <x:v>alumna</x:v>
      </x:c>
      <x:c r="F678" s="14" t="n">
        <x:f>IF((AG678-1)=0,"",ROUND(10*Q678/(AG678-1),1))</x:f>
        <x:v>1.9</x:v>
      </x:c>
      <x:c r="G678" s="14" t="n">
        <x:f>IF((AG678-1)=0,"",ROUND(10*R678/(AG678-1),1))</x:f>
        <x:v>1.9</x:v>
      </x:c>
      <x:c r="H678" s="14" t="n">
        <x:f>IF(R678=0,"",ROUND(10*S678/R678,1))</x:f>
        <x:v>8</x:v>
      </x:c>
      <x:c r="I678" s="14" t="n">
        <x:f>IF(AH678=0,"",ROUND(10*AI678/AH678,1))</x:f>
        <x:v>8</x:v>
      </x:c>
      <x:c r="J678" s="14" t="n">
        <x:f>IF((AG678-1)=0,"",ROUND(10*T678/(AG678-1),1))</x:f>
        <x:v>0.4</x:v>
      </x:c>
      <x:c r="K678" s="14" t="n">
        <x:f>IF((AG678-1)=0,"",ROUND(10*U678/(AG678-1),1))</x:f>
        <x:v>0.4</x:v>
      </x:c>
      <x:c r="L678" s="14" t="n">
        <x:f>IF(U678=0,"",ROUND(10*V678/U678,1))</x:f>
        <x:v>10</x:v>
      </x:c>
      <x:c r="M678" s="14" t="n">
        <x:f>IF(AJ678=0,"",ROUND(10*AK678/AJ678,1))</x:f>
        <x:v>5</x:v>
      </x:c>
      <x:c r="N678" s="14" t="n">
        <x:f>ROUND(10*W678/12,1)</x:f>
        <x:v>7.5</x:v>
      </x:c>
      <x:c r="O678" s="14" t="n">
        <x:f>ROUND(10*AL678,1)</x:f>
        <x:v>3.8</x:v>
      </x:c>
      <x:c r="P678" s="14" t="n">
        <x:f>IF((AG678-1)=0,"",ROUND(10*X678/(AG678-1),1))</x:f>
        <x:v>0</x:v>
      </x:c>
      <x:c r="Q678" s="15" t="n">
        <x:f>COUNTIFS(Relaciones!$E$8697:$E$9064,A678,Relaciones!$F$8697:$F$9064,"amistad")</x:f>
        <x:v>5</x:v>
      </x:c>
      <x:c r="R678" s="15" t="n">
        <x:f>COUNTIFS(Relaciones!$D$8697:$D$9064,A678,Relaciones!$F$8697:$F$9064,"amistad")</x:f>
        <x:v>5</x:v>
      </x:c>
      <x:c r="S678" s="15" t="n">
        <x:f>SUMIFS(Relaciones!$G$8697:$G$9064,Relaciones!$D$8697:$D$9064,A678,Relaciones!$F$8697:$F$9064,"amistad")</x:f>
        <x:v>4</x:v>
      </x:c>
      <x:c r="T678" s="15" t="n">
        <x:f>COUNTIFS(Relaciones!$E$8697:$E$9064,A678,Relaciones!$F$8697:$F$9064,"rechazo")</x:f>
        <x:v>1</x:v>
      </x:c>
      <x:c r="U678" s="15" t="n">
        <x:f>COUNTIFS(Relaciones!$D$8697:$D$9064,A678,Relaciones!$F$8697:$F$9064,"rechazo")</x:f>
        <x:v>1</x:v>
      </x:c>
      <x:c r="V678" s="15" t="n">
        <x:f>SUMIFS(Relaciones!$G$8697:$G$9064,Relaciones!$D$8697:$D$9064,A678,Relaciones!$F$8697:$F$9064,"rechazo")</x:f>
        <x:v>1</x:v>
      </x:c>
      <x:c r="W678" s="15" t="n">
        <x:f>SUM(INDEX(Respuestas!$B$674:$B$701,MATCH(A678,Respuestas!$A$674:$A$701,0)),INDEX(Respuestas!$C$674:$C$701,MATCH(A678,Respuestas!$A$674:$A$701,0)),INDEX(Respuestas!$D$674:$D$701,MATCH(A678,Respuestas!$A$674:$A$701,0)),INDEX(Respuestas!$E$674:$E$701,MATCH(A678,Respuestas!$A$674:$A$701,0)))</x:f>
        <x:v>9</x:v>
      </x:c>
      <x:c r="X678" s="15" t="n">
        <x:f>COUNTIFS(Relaciones!$E$8697:$E$9064,A678,Relaciones!$F$8697:$F$9064,"mediacion")</x:f>
        <x:v>0</x:v>
      </x:c>
      <x:c r="Y678" s="15" t="n">
        <x:f>COUNTIFS(Relaciones!$E$8697:$E$9064,A678,Relaciones!$F$8697:$F$9064,"mediacion_negativa")</x:f>
        <x:v>0</x:v>
      </x:c>
      <x:c r="Z678" s="15" t="n">
        <x:f>COUNTIFS(Relaciones!$E$8697:$E$9064,A678,Relaciones!$F$8697:$F$9064,"bullying")</x:f>
        <x:v>0</x:v>
      </x:c>
      <x:c r="AA678" s="4" t="str">
        <x:f>INDEX(Respuestas!$F$674:$F$701,MATCH(A678,Respuestas!$A$674:$A$701,0))</x:f>
        <x:v>No</x:v>
      </x:c>
      <x:c r="AB678" s="4" t="str">
        <x:f>INDEX(Respuestas!$G$674:$G$701,MATCH(A678,Respuestas!$A$674:$A$701,0))</x:f>
        <x:v>Sí</x:v>
      </x:c>
      <x:c r="AC678" s="4" t="str">
        <x:f>INDEX(Respuestas!$H$674:$H$701,MATCH(A678,Respuestas!$A$674:$A$701,0))</x:f>
        <x:v>No</x:v>
      </x:c>
      <x:c r="AD678" s="4" t="str">
        <x:f>INDEX(Respuestas!$I$674:$I$701,MATCH(A678,Respuestas!$A$674:$A$701,0))</x:f>
        <x:v>Sí</x:v>
      </x:c>
      <x:c r="AE678" s="4" t="str">
        <x:f>INDEX(Respuestas!$J$674:$J$701,MATCH(A678,Respuestas!$A$674:$A$701,0))</x:f>
        <x:v>G1</x:v>
      </x:c>
      <x:c r="AF678" s="4" t="str">
        <x:v>normalizada_v1</x:v>
      </x:c>
      <x:c r="AG678" s="4" t="n">
        <x:f>COUNTIFS($B$2:$B$1513,B678,$C$2:$C$1513,C678,$D$2:$D$1513,D678)</x:f>
        <x:v>28</x:v>
      </x:c>
      <x:c r="AH678" s="4" t="n">
        <x:f>COUNTIFS(Relaciones!$D$8697:$D$9064,A678,Relaciones!$F$8697:$F$9064,"prediccion_amistad")</x:f>
        <x:v>5</x:v>
      </x:c>
      <x:c r="AI678" s="4" t="n">
        <x:f>SUMIFS(Relaciones!$H$8697:$H$9064,Relaciones!$D$8697:$D$9064,A678,Relaciones!$F$8697:$F$9064,"prediccion_amistad")</x:f>
        <x:v>4</x:v>
      </x:c>
      <x:c r="AJ678" s="4" t="n">
        <x:f>COUNTIFS(Relaciones!$D$8697:$D$9064,A678,Relaciones!$F$8697:$F$9064,"prediccion_rechazo")</x:f>
        <x:v>2</x:v>
      </x:c>
      <x:c r="AK678" s="4" t="n">
        <x:f>SUMIFS(Relaciones!$H$8697:$H$9064,Relaciones!$D$8697:$D$9064,A678,Relaciones!$F$8697:$F$9064,"prediccion_rechazo")</x:f>
        <x:v>1</x:v>
      </x:c>
      <x:c r="AL678" s="4" t="n">
        <x:v>0.37859742120496437</x:v>
      </x:c>
    </x:row>
    <x:row r="679" ht="23" customHeight="1">
      <x:c r="A679" s="13" t="str">
        <x:v>00678</x:v>
      </x:c>
      <x:c r="B679" s="4" t="str">
        <x:v>Sevilla</x:v>
      </x:c>
      <x:c r="C679" s="4" t="str">
        <x:v>2.º Bachillerato</x:v>
      </x:c>
      <x:c r="D679" s="4" t="str">
        <x:v>A</x:v>
      </x:c>
      <x:c r="E679" s="4" t="str">
        <x:v>alumno</x:v>
      </x:c>
      <x:c r="F679" s="14" t="n">
        <x:f>IF((AG679-1)=0,"",ROUND(10*Q679/(AG679-1),1))</x:f>
        <x:v>1.5</x:v>
      </x:c>
      <x:c r="G679" s="14" t="n">
        <x:f>IF((AG679-1)=0,"",ROUND(10*R679/(AG679-1),1))</x:f>
        <x:v>1.9</x:v>
      </x:c>
      <x:c r="H679" s="14" t="n">
        <x:f>IF(R679=0,"",ROUND(10*S679/R679,1))</x:f>
        <x:v>8</x:v>
      </x:c>
      <x:c r="I679" s="14" t="n">
        <x:f>IF(AH679=0,"",ROUND(10*AI679/AH679,1))</x:f>
        <x:v>10</x:v>
      </x:c>
      <x:c r="J679" s="14" t="n">
        <x:f>IF((AG679-1)=0,"",ROUND(10*T679/(AG679-1),1))</x:f>
        <x:v>0.4</x:v>
      </x:c>
      <x:c r="K679" s="14" t="n">
        <x:f>IF((AG679-1)=0,"",ROUND(10*U679/(AG679-1),1))</x:f>
        <x:v>0.7</x:v>
      </x:c>
      <x:c r="L679" s="14" t="n">
        <x:f>IF(U679=0,"",ROUND(10*V679/U679,1))</x:f>
        <x:v>0</x:v>
      </x:c>
      <x:c r="M679" s="14" t="n">
        <x:f>IF(AJ679=0,"",ROUND(10*AK679/AJ679,1))</x:f>
        <x:v>10</x:v>
      </x:c>
      <x:c r="N679" s="14" t="n">
        <x:f>ROUND(10*W679/12,1)</x:f>
        <x:v>8.3</x:v>
      </x:c>
      <x:c r="O679" s="14" t="n">
        <x:f>ROUND(10*AL679,1)</x:f>
        <x:v>3.6</x:v>
      </x:c>
      <x:c r="P679" s="14" t="n">
        <x:f>IF((AG679-1)=0,"",ROUND(10*X679/(AG679-1),1))</x:f>
        <x:v>0</x:v>
      </x:c>
      <x:c r="Q679" s="15" t="n">
        <x:f>COUNTIFS(Relaciones!$E$8697:$E$9064,A679,Relaciones!$F$8697:$F$9064,"amistad")</x:f>
        <x:v>4</x:v>
      </x:c>
      <x:c r="R679" s="15" t="n">
        <x:f>COUNTIFS(Relaciones!$D$8697:$D$9064,A679,Relaciones!$F$8697:$F$9064,"amistad")</x:f>
        <x:v>5</x:v>
      </x:c>
      <x:c r="S679" s="15" t="n">
        <x:f>SUMIFS(Relaciones!$G$8697:$G$9064,Relaciones!$D$8697:$D$9064,A679,Relaciones!$F$8697:$F$9064,"amistad")</x:f>
        <x:v>4</x:v>
      </x:c>
      <x:c r="T679" s="15" t="n">
        <x:f>COUNTIFS(Relaciones!$E$8697:$E$9064,A679,Relaciones!$F$8697:$F$9064,"rechazo")</x:f>
        <x:v>1</x:v>
      </x:c>
      <x:c r="U679" s="15" t="n">
        <x:f>COUNTIFS(Relaciones!$D$8697:$D$9064,A679,Relaciones!$F$8697:$F$9064,"rechazo")</x:f>
        <x:v>2</x:v>
      </x:c>
      <x:c r="V679" s="15" t="n">
        <x:f>SUMIFS(Relaciones!$G$8697:$G$9064,Relaciones!$D$8697:$D$9064,A679,Relaciones!$F$8697:$F$9064,"rechazo")</x:f>
        <x:v>0</x:v>
      </x:c>
      <x:c r="W679" s="15" t="n">
        <x:f>SUM(INDEX(Respuestas!$B$674:$B$701,MATCH(A679,Respuestas!$A$674:$A$701,0)),INDEX(Respuestas!$C$674:$C$701,MATCH(A679,Respuestas!$A$674:$A$701,0)),INDEX(Respuestas!$D$674:$D$701,MATCH(A679,Respuestas!$A$674:$A$701,0)),INDEX(Respuestas!$E$674:$E$701,MATCH(A679,Respuestas!$A$674:$A$701,0)))</x:f>
        <x:v>10</x:v>
      </x:c>
      <x:c r="X679" s="15" t="n">
        <x:f>COUNTIFS(Relaciones!$E$8697:$E$9064,A679,Relaciones!$F$8697:$F$9064,"mediacion")</x:f>
        <x:v>0</x:v>
      </x:c>
      <x:c r="Y679" s="15" t="n">
        <x:f>COUNTIFS(Relaciones!$E$8697:$E$9064,A679,Relaciones!$F$8697:$F$9064,"mediacion_negativa")</x:f>
        <x:v>0</x:v>
      </x:c>
      <x:c r="Z679" s="15" t="n">
        <x:f>COUNTIFS(Relaciones!$E$8697:$E$9064,A679,Relaciones!$F$8697:$F$9064,"bullying")</x:f>
        <x:v>0</x:v>
      </x:c>
      <x:c r="AA679" s="4" t="str">
        <x:f>INDEX(Respuestas!$F$674:$F$701,MATCH(A679,Respuestas!$A$674:$A$701,0))</x:f>
        <x:v>No</x:v>
      </x:c>
      <x:c r="AB679" s="4" t="str">
        <x:f>INDEX(Respuestas!$G$674:$G$701,MATCH(A679,Respuestas!$A$674:$A$701,0))</x:f>
        <x:v>Sí</x:v>
      </x:c>
      <x:c r="AC679" s="4" t="str">
        <x:f>INDEX(Respuestas!$H$674:$H$701,MATCH(A679,Respuestas!$A$674:$A$701,0))</x:f>
        <x:v>No</x:v>
      </x:c>
      <x:c r="AD679" s="4" t="str">
        <x:f>INDEX(Respuestas!$I$674:$I$701,MATCH(A679,Respuestas!$A$674:$A$701,0))</x:f>
        <x:v>Sí</x:v>
      </x:c>
      <x:c r="AE679" s="4" t="str">
        <x:f>INDEX(Respuestas!$J$674:$J$701,MATCH(A679,Respuestas!$A$674:$A$701,0))</x:f>
        <x:v>G1</x:v>
      </x:c>
      <x:c r="AF679" s="4" t="str">
        <x:v>normalizada_v1</x:v>
      </x:c>
      <x:c r="AG679" s="4" t="n">
        <x:f>COUNTIFS($B$2:$B$1513,B679,$C$2:$C$1513,C679,$D$2:$D$1513,D679)</x:f>
        <x:v>28</x:v>
      </x:c>
      <x:c r="AH679" s="4" t="n">
        <x:f>COUNTIFS(Relaciones!$D$8697:$D$9064,A679,Relaciones!$F$8697:$F$9064,"prediccion_amistad")</x:f>
        <x:v>3</x:v>
      </x:c>
      <x:c r="AI679" s="4" t="n">
        <x:f>SUMIFS(Relaciones!$H$8697:$H$9064,Relaciones!$D$8697:$D$9064,A679,Relaciones!$F$8697:$F$9064,"prediccion_amistad")</x:f>
        <x:v>3</x:v>
      </x:c>
      <x:c r="AJ679" s="4" t="n">
        <x:f>COUNTIFS(Relaciones!$D$8697:$D$9064,A679,Relaciones!$F$8697:$F$9064,"prediccion_rechazo")</x:f>
        <x:v>1</x:v>
      </x:c>
      <x:c r="AK679" s="4" t="n">
        <x:f>SUMIFS(Relaciones!$H$8697:$H$9064,Relaciones!$D$8697:$D$9064,A679,Relaciones!$F$8697:$F$9064,"prediccion_rechazo")</x:f>
        <x:v>1</x:v>
      </x:c>
      <x:c r="AL679" s="4" t="n">
        <x:v>0.3560890481835904</x:v>
      </x:c>
    </x:row>
    <x:row r="680" ht="23" customHeight="1">
      <x:c r="A680" s="13" t="str">
        <x:v>00679</x:v>
      </x:c>
      <x:c r="B680" s="4" t="str">
        <x:v>Sevilla</x:v>
      </x:c>
      <x:c r="C680" s="4" t="str">
        <x:v>2.º Bachillerato</x:v>
      </x:c>
      <x:c r="D680" s="4" t="str">
        <x:v>A</x:v>
      </x:c>
      <x:c r="E680" s="4" t="str">
        <x:v>alumna</x:v>
      </x:c>
      <x:c r="F680" s="14" t="n">
        <x:f>IF((AG680-1)=0,"",ROUND(10*Q680/(AG680-1),1))</x:f>
        <x:v>1.5</x:v>
      </x:c>
      <x:c r="G680" s="14" t="n">
        <x:f>IF((AG680-1)=0,"",ROUND(10*R680/(AG680-1),1))</x:f>
        <x:v>2.2</x:v>
      </x:c>
      <x:c r="H680" s="14" t="n">
        <x:f>IF(R680=0,"",ROUND(10*S680/R680,1))</x:f>
        <x:v>6.7</x:v>
      </x:c>
      <x:c r="I680" s="14" t="n">
        <x:f>IF(AH680=0,"",ROUND(10*AI680/AH680,1))</x:f>
        <x:v>10</x:v>
      </x:c>
      <x:c r="J680" s="14" t="n">
        <x:f>IF((AG680-1)=0,"",ROUND(10*T680/(AG680-1),1))</x:f>
        <x:v>0.7</x:v>
      </x:c>
      <x:c r="K680" s="14" t="n">
        <x:f>IF((AG680-1)=0,"",ROUND(10*U680/(AG680-1),1))</x:f>
        <x:v>0.4</x:v>
      </x:c>
      <x:c r="L680" s="14" t="n">
        <x:f>IF(U680=0,"",ROUND(10*V680/U680,1))</x:f>
        <x:v>0</x:v>
      </x:c>
      <x:c r="M680" s="14" t="n">
        <x:f>IF(AJ680=0,"",ROUND(10*AK680/AJ680,1))</x:f>
        <x:v>10</x:v>
      </x:c>
      <x:c r="N680" s="14" t="n">
        <x:f>ROUND(10*W680/12,1)</x:f>
        <x:v>9.2</x:v>
      </x:c>
      <x:c r="O680" s="14" t="n">
        <x:f>ROUND(10*AL680,1)</x:f>
        <x:v>3.9</x:v>
      </x:c>
      <x:c r="P680" s="14" t="n">
        <x:f>IF((AG680-1)=0,"",ROUND(10*X680/(AG680-1),1))</x:f>
        <x:v>0</x:v>
      </x:c>
      <x:c r="Q680" s="15" t="n">
        <x:f>COUNTIFS(Relaciones!$E$8697:$E$9064,A680,Relaciones!$F$8697:$F$9064,"amistad")</x:f>
        <x:v>4</x:v>
      </x:c>
      <x:c r="R680" s="15" t="n">
        <x:f>COUNTIFS(Relaciones!$D$8697:$D$9064,A680,Relaciones!$F$8697:$F$9064,"amistad")</x:f>
        <x:v>6</x:v>
      </x:c>
      <x:c r="S680" s="15" t="n">
        <x:f>SUMIFS(Relaciones!$G$8697:$G$9064,Relaciones!$D$8697:$D$9064,A680,Relaciones!$F$8697:$F$9064,"amistad")</x:f>
        <x:v>4</x:v>
      </x:c>
      <x:c r="T680" s="15" t="n">
        <x:f>COUNTIFS(Relaciones!$E$8697:$E$9064,A680,Relaciones!$F$8697:$F$9064,"rechazo")</x:f>
        <x:v>2</x:v>
      </x:c>
      <x:c r="U680" s="15" t="n">
        <x:f>COUNTIFS(Relaciones!$D$8697:$D$9064,A680,Relaciones!$F$8697:$F$9064,"rechazo")</x:f>
        <x:v>1</x:v>
      </x:c>
      <x:c r="V680" s="15" t="n">
        <x:f>SUMIFS(Relaciones!$G$8697:$G$9064,Relaciones!$D$8697:$D$9064,A680,Relaciones!$F$8697:$F$9064,"rechazo")</x:f>
        <x:v>0</x:v>
      </x:c>
      <x:c r="W680" s="15" t="n">
        <x:f>SUM(INDEX(Respuestas!$B$674:$B$701,MATCH(A680,Respuestas!$A$674:$A$701,0)),INDEX(Respuestas!$C$674:$C$701,MATCH(A680,Respuestas!$A$674:$A$701,0)),INDEX(Respuestas!$D$674:$D$701,MATCH(A680,Respuestas!$A$674:$A$701,0)),INDEX(Respuestas!$E$674:$E$701,MATCH(A680,Respuestas!$A$674:$A$701,0)))</x:f>
        <x:v>11</x:v>
      </x:c>
      <x:c r="X680" s="15" t="n">
        <x:f>COUNTIFS(Relaciones!$E$8697:$E$9064,A680,Relaciones!$F$8697:$F$9064,"mediacion")</x:f>
        <x:v>0</x:v>
      </x:c>
      <x:c r="Y680" s="15" t="n">
        <x:f>COUNTIFS(Relaciones!$E$8697:$E$9064,A680,Relaciones!$F$8697:$F$9064,"mediacion_negativa")</x:f>
        <x:v>0</x:v>
      </x:c>
      <x:c r="Z680" s="15" t="n">
        <x:f>COUNTIFS(Relaciones!$E$8697:$E$9064,A680,Relaciones!$F$8697:$F$9064,"bullying")</x:f>
        <x:v>0</x:v>
      </x:c>
      <x:c r="AA680" s="4" t="str">
        <x:f>INDEX(Respuestas!$F$674:$F$701,MATCH(A680,Respuestas!$A$674:$A$701,0))</x:f>
        <x:v>No</x:v>
      </x:c>
      <x:c r="AB680" s="4" t="str">
        <x:f>INDEX(Respuestas!$G$674:$G$701,MATCH(A680,Respuestas!$A$674:$A$701,0))</x:f>
        <x:v>Sí</x:v>
      </x:c>
      <x:c r="AC680" s="4" t="str">
        <x:f>INDEX(Respuestas!$H$674:$H$701,MATCH(A680,Respuestas!$A$674:$A$701,0))</x:f>
        <x:v>No</x:v>
      </x:c>
      <x:c r="AD680" s="4" t="str">
        <x:f>INDEX(Respuestas!$I$674:$I$701,MATCH(A680,Respuestas!$A$674:$A$701,0))</x:f>
        <x:v>Sí</x:v>
      </x:c>
      <x:c r="AE680" s="4" t="str">
        <x:f>INDEX(Respuestas!$J$674:$J$701,MATCH(A680,Respuestas!$A$674:$A$701,0))</x:f>
        <x:v>G1</x:v>
      </x:c>
      <x:c r="AF680" s="4" t="str">
        <x:v>normalizada_v1</x:v>
      </x:c>
      <x:c r="AG680" s="4" t="n">
        <x:f>COUNTIFS($B$2:$B$1513,B680,$C$2:$C$1513,C680,$D$2:$D$1513,D680)</x:f>
        <x:v>28</x:v>
      </x:c>
      <x:c r="AH680" s="4" t="n">
        <x:f>COUNTIFS(Relaciones!$D$8697:$D$9064,A680,Relaciones!$F$8697:$F$9064,"prediccion_amistad")</x:f>
        <x:v>3</x:v>
      </x:c>
      <x:c r="AI680" s="4" t="n">
        <x:f>SUMIFS(Relaciones!$H$8697:$H$9064,Relaciones!$D$8697:$D$9064,A680,Relaciones!$F$8697:$F$9064,"prediccion_amistad")</x:f>
        <x:v>3</x:v>
      </x:c>
      <x:c r="AJ680" s="4" t="n">
        <x:f>COUNTIFS(Relaciones!$D$8697:$D$9064,A680,Relaciones!$F$8697:$F$9064,"prediccion_rechazo")</x:f>
        <x:v>1</x:v>
      </x:c>
      <x:c r="AK680" s="4" t="n">
        <x:f>SUMIFS(Relaciones!$H$8697:$H$9064,Relaciones!$D$8697:$D$9064,A680,Relaciones!$F$8697:$F$9064,"prediccion_rechazo")</x:f>
        <x:v>1</x:v>
      </x:c>
      <x:c r="AL680" s="4" t="n">
        <x:v>0.39020475537638</x:v>
      </x:c>
    </x:row>
    <x:row r="681" ht="23" customHeight="1">
      <x:c r="A681" s="13" t="str">
        <x:v>00680</x:v>
      </x:c>
      <x:c r="B681" s="4" t="str">
        <x:v>Sevilla</x:v>
      </x:c>
      <x:c r="C681" s="4" t="str">
        <x:v>2.º Bachillerato</x:v>
      </x:c>
      <x:c r="D681" s="4" t="str">
        <x:v>A</x:v>
      </x:c>
      <x:c r="E681" s="4" t="str">
        <x:v>alumno</x:v>
      </x:c>
      <x:c r="F681" s="14" t="n">
        <x:f>IF((AG681-1)=0,"",ROUND(10*Q681/(AG681-1),1))</x:f>
        <x:v>1.9</x:v>
      </x:c>
      <x:c r="G681" s="14" t="n">
        <x:f>IF((AG681-1)=0,"",ROUND(10*R681/(AG681-1),1))</x:f>
        <x:v>1.9</x:v>
      </x:c>
      <x:c r="H681" s="14" t="n">
        <x:f>IF(R681=0,"",ROUND(10*S681/R681,1))</x:f>
        <x:v>8</x:v>
      </x:c>
      <x:c r="I681" s="14" t="n">
        <x:f>IF(AH681=0,"",ROUND(10*AI681/AH681,1))</x:f>
        <x:v>8</x:v>
      </x:c>
      <x:c r="J681" s="14" t="n">
        <x:f>IF((AG681-1)=0,"",ROUND(10*T681/(AG681-1),1))</x:f>
        <x:v>0.4</x:v>
      </x:c>
      <x:c r="K681" s="14" t="n">
        <x:f>IF((AG681-1)=0,"",ROUND(10*U681/(AG681-1),1))</x:f>
        <x:v>0</x:v>
      </x:c>
      <x:c r="L681" s="14" t="str">
        <x:f>IF(U681=0,"",ROUND(10*V681/U681,1))</x:f>
      </x:c>
      <x:c r="M681" s="14" t="n">
        <x:f>IF(AJ681=0,"",ROUND(10*AK681/AJ681,1))</x:f>
        <x:v>5</x:v>
      </x:c>
      <x:c r="N681" s="14" t="n">
        <x:f>ROUND(10*W681/12,1)</x:f>
        <x:v>10</x:v>
      </x:c>
      <x:c r="O681" s="14" t="n">
        <x:f>ROUND(10*AL681,1)</x:f>
        <x:v>3.6</x:v>
      </x:c>
      <x:c r="P681" s="14" t="n">
        <x:f>IF((AG681-1)=0,"",ROUND(10*X681/(AG681-1),1))</x:f>
        <x:v>0</x:v>
      </x:c>
      <x:c r="Q681" s="15" t="n">
        <x:f>COUNTIFS(Relaciones!$E$8697:$E$9064,A681,Relaciones!$F$8697:$F$9064,"amistad")</x:f>
        <x:v>5</x:v>
      </x:c>
      <x:c r="R681" s="15" t="n">
        <x:f>COUNTIFS(Relaciones!$D$8697:$D$9064,A681,Relaciones!$F$8697:$F$9064,"amistad")</x:f>
        <x:v>5</x:v>
      </x:c>
      <x:c r="S681" s="15" t="n">
        <x:f>SUMIFS(Relaciones!$G$8697:$G$9064,Relaciones!$D$8697:$D$9064,A681,Relaciones!$F$8697:$F$9064,"amistad")</x:f>
        <x:v>4</x:v>
      </x:c>
      <x:c r="T681" s="15" t="n">
        <x:f>COUNTIFS(Relaciones!$E$8697:$E$9064,A681,Relaciones!$F$8697:$F$9064,"rechazo")</x:f>
        <x:v>1</x:v>
      </x:c>
      <x:c r="U681" s="15" t="n">
        <x:f>COUNTIFS(Relaciones!$D$8697:$D$9064,A681,Relaciones!$F$8697:$F$9064,"rechazo")</x:f>
        <x:v>0</x:v>
      </x:c>
      <x:c r="V681" s="15" t="n">
        <x:f>SUMIFS(Relaciones!$G$8697:$G$9064,Relaciones!$D$8697:$D$9064,A681,Relaciones!$F$8697:$F$9064,"rechazo")</x:f>
        <x:v>0</x:v>
      </x:c>
      <x:c r="W681" s="15" t="n">
        <x:f>SUM(INDEX(Respuestas!$B$674:$B$701,MATCH(A681,Respuestas!$A$674:$A$701,0)),INDEX(Respuestas!$C$674:$C$701,MATCH(A681,Respuestas!$A$674:$A$701,0)),INDEX(Respuestas!$D$674:$D$701,MATCH(A681,Respuestas!$A$674:$A$701,0)),INDEX(Respuestas!$E$674:$E$701,MATCH(A681,Respuestas!$A$674:$A$701,0)))</x:f>
        <x:v>12</x:v>
      </x:c>
      <x:c r="X681" s="15" t="n">
        <x:f>COUNTIFS(Relaciones!$E$8697:$E$9064,A681,Relaciones!$F$8697:$F$9064,"mediacion")</x:f>
        <x:v>0</x:v>
      </x:c>
      <x:c r="Y681" s="15" t="n">
        <x:f>COUNTIFS(Relaciones!$E$8697:$E$9064,A681,Relaciones!$F$8697:$F$9064,"mediacion_negativa")</x:f>
        <x:v>0</x:v>
      </x:c>
      <x:c r="Z681" s="15" t="n">
        <x:f>COUNTIFS(Relaciones!$E$8697:$E$9064,A681,Relaciones!$F$8697:$F$9064,"bullying")</x:f>
        <x:v>0</x:v>
      </x:c>
      <x:c r="AA681" s="4" t="str">
        <x:f>INDEX(Respuestas!$F$674:$F$701,MATCH(A681,Respuestas!$A$674:$A$701,0))</x:f>
        <x:v>No</x:v>
      </x:c>
      <x:c r="AB681" s="4" t="str">
        <x:f>INDEX(Respuestas!$G$674:$G$701,MATCH(A681,Respuestas!$A$674:$A$701,0))</x:f>
        <x:v>Sí</x:v>
      </x:c>
      <x:c r="AC681" s="4" t="str">
        <x:f>INDEX(Respuestas!$H$674:$H$701,MATCH(A681,Respuestas!$A$674:$A$701,0))</x:f>
        <x:v>No</x:v>
      </x:c>
      <x:c r="AD681" s="4" t="str">
        <x:f>INDEX(Respuestas!$I$674:$I$701,MATCH(A681,Respuestas!$A$674:$A$701,0))</x:f>
        <x:v>Sí</x:v>
      </x:c>
      <x:c r="AE681" s="4" t="str">
        <x:f>INDEX(Respuestas!$J$674:$J$701,MATCH(A681,Respuestas!$A$674:$A$701,0))</x:f>
        <x:v>G1</x:v>
      </x:c>
      <x:c r="AF681" s="4" t="str">
        <x:v>normalizada_v1</x:v>
      </x:c>
      <x:c r="AG681" s="4" t="n">
        <x:f>COUNTIFS($B$2:$B$1513,B681,$C$2:$C$1513,C681,$D$2:$D$1513,D681)</x:f>
        <x:v>28</x:v>
      </x:c>
      <x:c r="AH681" s="4" t="n">
        <x:f>COUNTIFS(Relaciones!$D$8697:$D$9064,A681,Relaciones!$F$8697:$F$9064,"prediccion_amistad")</x:f>
        <x:v>5</x:v>
      </x:c>
      <x:c r="AI681" s="4" t="n">
        <x:f>SUMIFS(Relaciones!$H$8697:$H$9064,Relaciones!$D$8697:$D$9064,A681,Relaciones!$F$8697:$F$9064,"prediccion_amistad")</x:f>
        <x:v>4</x:v>
      </x:c>
      <x:c r="AJ681" s="4" t="n">
        <x:f>COUNTIFS(Relaciones!$D$8697:$D$9064,A681,Relaciones!$F$8697:$F$9064,"prediccion_rechazo")</x:f>
        <x:v>2</x:v>
      </x:c>
      <x:c r="AK681" s="4" t="n">
        <x:f>SUMIFS(Relaciones!$H$8697:$H$9064,Relaciones!$D$8697:$D$9064,A681,Relaciones!$F$8697:$F$9064,"prediccion_rechazo")</x:f>
        <x:v>1</x:v>
      </x:c>
      <x:c r="AL681" s="4" t="n">
        <x:v>0.3649430746488709</x:v>
      </x:c>
    </x:row>
    <x:row r="682" ht="23" customHeight="1">
      <x:c r="A682" s="13" t="str">
        <x:v>00681</x:v>
      </x:c>
      <x:c r="B682" s="4" t="str">
        <x:v>Sevilla</x:v>
      </x:c>
      <x:c r="C682" s="4" t="str">
        <x:v>2.º Bachillerato</x:v>
      </x:c>
      <x:c r="D682" s="4" t="str">
        <x:v>A</x:v>
      </x:c>
      <x:c r="E682" s="4" t="str">
        <x:v>alumna</x:v>
      </x:c>
      <x:c r="F682" s="14" t="n">
        <x:f>IF((AG682-1)=0,"",ROUND(10*Q682/(AG682-1),1))</x:f>
        <x:v>1.5</x:v>
      </x:c>
      <x:c r="G682" s="14" t="n">
        <x:f>IF((AG682-1)=0,"",ROUND(10*R682/(AG682-1),1))</x:f>
        <x:v>1.5</x:v>
      </x:c>
      <x:c r="H682" s="14" t="n">
        <x:f>IF(R682=0,"",ROUND(10*S682/R682,1))</x:f>
        <x:v>10</x:v>
      </x:c>
      <x:c r="I682" s="14" t="n">
        <x:f>IF(AH682=0,"",ROUND(10*AI682/AH682,1))</x:f>
        <x:v>10</x:v>
      </x:c>
      <x:c r="J682" s="14" t="n">
        <x:f>IF((AG682-1)=0,"",ROUND(10*T682/(AG682-1),1))</x:f>
        <x:v>0</x:v>
      </x:c>
      <x:c r="K682" s="14" t="n">
        <x:f>IF((AG682-1)=0,"",ROUND(10*U682/(AG682-1),1))</x:f>
        <x:v>0.4</x:v>
      </x:c>
      <x:c r="L682" s="14" t="n">
        <x:f>IF(U682=0,"",ROUND(10*V682/U682,1))</x:f>
        <x:v>0</x:v>
      </x:c>
      <x:c r="M682" s="14" t="str">
        <x:f>IF(AJ682=0,"",ROUND(10*AK682/AJ682,1))</x:f>
      </x:c>
      <x:c r="N682" s="14" t="n">
        <x:f>ROUND(10*W682/12,1)</x:f>
        <x:v>7.5</x:v>
      </x:c>
      <x:c r="O682" s="14" t="n">
        <x:f>ROUND(10*AL682,1)</x:f>
        <x:v>2.9</x:v>
      </x:c>
      <x:c r="P682" s="14" t="n">
        <x:f>IF((AG682-1)=0,"",ROUND(10*X682/(AG682-1),1))</x:f>
        <x:v>0</x:v>
      </x:c>
      <x:c r="Q682" s="15" t="n">
        <x:f>COUNTIFS(Relaciones!$E$8697:$E$9064,A682,Relaciones!$F$8697:$F$9064,"amistad")</x:f>
        <x:v>4</x:v>
      </x:c>
      <x:c r="R682" s="15" t="n">
        <x:f>COUNTIFS(Relaciones!$D$8697:$D$9064,A682,Relaciones!$F$8697:$F$9064,"amistad")</x:f>
        <x:v>4</x:v>
      </x:c>
      <x:c r="S682" s="15" t="n">
        <x:f>SUMIFS(Relaciones!$G$8697:$G$9064,Relaciones!$D$8697:$D$9064,A682,Relaciones!$F$8697:$F$9064,"amistad")</x:f>
        <x:v>4</x:v>
      </x:c>
      <x:c r="T682" s="15" t="n">
        <x:f>COUNTIFS(Relaciones!$E$8697:$E$9064,A682,Relaciones!$F$8697:$F$9064,"rechazo")</x:f>
        <x:v>0</x:v>
      </x:c>
      <x:c r="U682" s="15" t="n">
        <x:f>COUNTIFS(Relaciones!$D$8697:$D$9064,A682,Relaciones!$F$8697:$F$9064,"rechazo")</x:f>
        <x:v>1</x:v>
      </x:c>
      <x:c r="V682" s="15" t="n">
        <x:f>SUMIFS(Relaciones!$G$8697:$G$9064,Relaciones!$D$8697:$D$9064,A682,Relaciones!$F$8697:$F$9064,"rechazo")</x:f>
        <x:v>0</x:v>
      </x:c>
      <x:c r="W682" s="15" t="n">
        <x:f>SUM(INDEX(Respuestas!$B$674:$B$701,MATCH(A682,Respuestas!$A$674:$A$701,0)),INDEX(Respuestas!$C$674:$C$701,MATCH(A682,Respuestas!$A$674:$A$701,0)),INDEX(Respuestas!$D$674:$D$701,MATCH(A682,Respuestas!$A$674:$A$701,0)),INDEX(Respuestas!$E$674:$E$701,MATCH(A682,Respuestas!$A$674:$A$701,0)))</x:f>
        <x:v>9</x:v>
      </x:c>
      <x:c r="X682" s="15" t="n">
        <x:f>COUNTIFS(Relaciones!$E$8697:$E$9064,A682,Relaciones!$F$8697:$F$9064,"mediacion")</x:f>
        <x:v>0</x:v>
      </x:c>
      <x:c r="Y682" s="15" t="n">
        <x:f>COUNTIFS(Relaciones!$E$8697:$E$9064,A682,Relaciones!$F$8697:$F$9064,"mediacion_negativa")</x:f>
        <x:v>0</x:v>
      </x:c>
      <x:c r="Z682" s="15" t="n">
        <x:f>COUNTIFS(Relaciones!$E$8697:$E$9064,A682,Relaciones!$F$8697:$F$9064,"bullying")</x:f>
        <x:v>0</x:v>
      </x:c>
      <x:c r="AA682" s="4" t="str">
        <x:f>INDEX(Respuestas!$F$674:$F$701,MATCH(A682,Respuestas!$A$674:$A$701,0))</x:f>
        <x:v>No</x:v>
      </x:c>
      <x:c r="AB682" s="4" t="str">
        <x:f>INDEX(Respuestas!$G$674:$G$701,MATCH(A682,Respuestas!$A$674:$A$701,0))</x:f>
        <x:v>Sí</x:v>
      </x:c>
      <x:c r="AC682" s="4" t="str">
        <x:f>INDEX(Respuestas!$H$674:$H$701,MATCH(A682,Respuestas!$A$674:$A$701,0))</x:f>
        <x:v>No</x:v>
      </x:c>
      <x:c r="AD682" s="4" t="str">
        <x:f>INDEX(Respuestas!$I$674:$I$701,MATCH(A682,Respuestas!$A$674:$A$701,0))</x:f>
        <x:v>Sí</x:v>
      </x:c>
      <x:c r="AE682" s="4" t="str">
        <x:f>INDEX(Respuestas!$J$674:$J$701,MATCH(A682,Respuestas!$A$674:$A$701,0))</x:f>
        <x:v>G1</x:v>
      </x:c>
      <x:c r="AF682" s="4" t="str">
        <x:v>normalizada_v1</x:v>
      </x:c>
      <x:c r="AG682" s="4" t="n">
        <x:f>COUNTIFS($B$2:$B$1513,B682,$C$2:$C$1513,C682,$D$2:$D$1513,D682)</x:f>
        <x:v>28</x:v>
      </x:c>
      <x:c r="AH682" s="4" t="n">
        <x:f>COUNTIFS(Relaciones!$D$8697:$D$9064,A682,Relaciones!$F$8697:$F$9064,"prediccion_amistad")</x:f>
        <x:v>3</x:v>
      </x:c>
      <x:c r="AI682" s="4" t="n">
        <x:f>SUMIFS(Relaciones!$H$8697:$H$9064,Relaciones!$D$8697:$D$9064,A682,Relaciones!$F$8697:$F$9064,"prediccion_amistad")</x:f>
        <x:v>3</x:v>
      </x:c>
      <x:c r="AJ682" s="4" t="n">
        <x:f>COUNTIFS(Relaciones!$D$8697:$D$9064,A682,Relaciones!$F$8697:$F$9064,"prediccion_rechazo")</x:f>
        <x:v>0</x:v>
      </x:c>
      <x:c r="AK682" s="4" t="n">
        <x:f>SUMIFS(Relaciones!$H$8697:$H$9064,Relaciones!$D$8697:$D$9064,A682,Relaciones!$F$8697:$F$9064,"prediccion_rechazo")</x:f>
        <x:v>0</x:v>
      </x:c>
      <x:c r="AL682" s="4" t="n">
        <x:v>0.2918166675090634</x:v>
      </x:c>
    </x:row>
    <x:row r="683" ht="23" customHeight="1">
      <x:c r="A683" s="13" t="str">
        <x:v>00682</x:v>
      </x:c>
      <x:c r="B683" s="4" t="str">
        <x:v>Sevilla</x:v>
      </x:c>
      <x:c r="C683" s="4" t="str">
        <x:v>2.º Bachillerato</x:v>
      </x:c>
      <x:c r="D683" s="4" t="str">
        <x:v>A</x:v>
      </x:c>
      <x:c r="E683" s="4" t="str">
        <x:v>alumno</x:v>
      </x:c>
      <x:c r="F683" s="14" t="n">
        <x:f>IF((AG683-1)=0,"",ROUND(10*Q683/(AG683-1),1))</x:f>
        <x:v>1.5</x:v>
      </x:c>
      <x:c r="G683" s="14" t="n">
        <x:f>IF((AG683-1)=0,"",ROUND(10*R683/(AG683-1),1))</x:f>
        <x:v>1.9</x:v>
      </x:c>
      <x:c r="H683" s="14" t="n">
        <x:f>IF(R683=0,"",ROUND(10*S683/R683,1))</x:f>
        <x:v>8</x:v>
      </x:c>
      <x:c r="I683" s="14" t="n">
        <x:f>IF(AH683=0,"",ROUND(10*AI683/AH683,1))</x:f>
        <x:v>10</x:v>
      </x:c>
      <x:c r="J683" s="14" t="n">
        <x:f>IF((AG683-1)=0,"",ROUND(10*T683/(AG683-1),1))</x:f>
        <x:v>0</x:v>
      </x:c>
      <x:c r="K683" s="14" t="n">
        <x:f>IF((AG683-1)=0,"",ROUND(10*U683/(AG683-1),1))</x:f>
        <x:v>0.4</x:v>
      </x:c>
      <x:c r="L683" s="14" t="n">
        <x:f>IF(U683=0,"",ROUND(10*V683/U683,1))</x:f>
        <x:v>0</x:v>
      </x:c>
      <x:c r="M683" s="14" t="str">
        <x:f>IF(AJ683=0,"",ROUND(10*AK683/AJ683,1))</x:f>
      </x:c>
      <x:c r="N683" s="14" t="n">
        <x:f>ROUND(10*W683/12,1)</x:f>
        <x:v>8.3</x:v>
      </x:c>
      <x:c r="O683" s="14" t="n">
        <x:f>ROUND(10*AL683,1)</x:f>
        <x:v>3.3</x:v>
      </x:c>
      <x:c r="P683" s="14" t="n">
        <x:f>IF((AG683-1)=0,"",ROUND(10*X683/(AG683-1),1))</x:f>
        <x:v>0</x:v>
      </x:c>
      <x:c r="Q683" s="15" t="n">
        <x:f>COUNTIFS(Relaciones!$E$8697:$E$9064,A683,Relaciones!$F$8697:$F$9064,"amistad")</x:f>
        <x:v>4</x:v>
      </x:c>
      <x:c r="R683" s="15" t="n">
        <x:f>COUNTIFS(Relaciones!$D$8697:$D$9064,A683,Relaciones!$F$8697:$F$9064,"amistad")</x:f>
        <x:v>5</x:v>
      </x:c>
      <x:c r="S683" s="15" t="n">
        <x:f>SUMIFS(Relaciones!$G$8697:$G$9064,Relaciones!$D$8697:$D$9064,A683,Relaciones!$F$8697:$F$9064,"amistad")</x:f>
        <x:v>4</x:v>
      </x:c>
      <x:c r="T683" s="15" t="n">
        <x:f>COUNTIFS(Relaciones!$E$8697:$E$9064,A683,Relaciones!$F$8697:$F$9064,"rechazo")</x:f>
        <x:v>0</x:v>
      </x:c>
      <x:c r="U683" s="15" t="n">
        <x:f>COUNTIFS(Relaciones!$D$8697:$D$9064,A683,Relaciones!$F$8697:$F$9064,"rechazo")</x:f>
        <x:v>1</x:v>
      </x:c>
      <x:c r="V683" s="15" t="n">
        <x:f>SUMIFS(Relaciones!$G$8697:$G$9064,Relaciones!$D$8697:$D$9064,A683,Relaciones!$F$8697:$F$9064,"rechazo")</x:f>
        <x:v>0</x:v>
      </x:c>
      <x:c r="W683" s="15" t="n">
        <x:f>SUM(INDEX(Respuestas!$B$674:$B$701,MATCH(A683,Respuestas!$A$674:$A$701,0)),INDEX(Respuestas!$C$674:$C$701,MATCH(A683,Respuestas!$A$674:$A$701,0)),INDEX(Respuestas!$D$674:$D$701,MATCH(A683,Respuestas!$A$674:$A$701,0)),INDEX(Respuestas!$E$674:$E$701,MATCH(A683,Respuestas!$A$674:$A$701,0)))</x:f>
        <x:v>10</x:v>
      </x:c>
      <x:c r="X683" s="15" t="n">
        <x:f>COUNTIFS(Relaciones!$E$8697:$E$9064,A683,Relaciones!$F$8697:$F$9064,"mediacion")</x:f>
        <x:v>0</x:v>
      </x:c>
      <x:c r="Y683" s="15" t="n">
        <x:f>COUNTIFS(Relaciones!$E$8697:$E$9064,A683,Relaciones!$F$8697:$F$9064,"mediacion_negativa")</x:f>
        <x:v>0</x:v>
      </x:c>
      <x:c r="Z683" s="15" t="n">
        <x:f>COUNTIFS(Relaciones!$E$8697:$E$9064,A683,Relaciones!$F$8697:$F$9064,"bullying")</x:f>
        <x:v>0</x:v>
      </x:c>
      <x:c r="AA683" s="4" t="str">
        <x:f>INDEX(Respuestas!$F$674:$F$701,MATCH(A683,Respuestas!$A$674:$A$701,0))</x:f>
        <x:v>No</x:v>
      </x:c>
      <x:c r="AB683" s="4" t="str">
        <x:f>INDEX(Respuestas!$G$674:$G$701,MATCH(A683,Respuestas!$A$674:$A$701,0))</x:f>
        <x:v>Sí</x:v>
      </x:c>
      <x:c r="AC683" s="4" t="str">
        <x:f>INDEX(Respuestas!$H$674:$H$701,MATCH(A683,Respuestas!$A$674:$A$701,0))</x:f>
        <x:v>No</x:v>
      </x:c>
      <x:c r="AD683" s="4" t="str">
        <x:f>INDEX(Respuestas!$I$674:$I$701,MATCH(A683,Respuestas!$A$674:$A$701,0))</x:f>
        <x:v>Sí</x:v>
      </x:c>
      <x:c r="AE683" s="4" t="str">
        <x:f>INDEX(Respuestas!$J$674:$J$701,MATCH(A683,Respuestas!$A$674:$A$701,0))</x:f>
        <x:v>G1</x:v>
      </x:c>
      <x:c r="AF683" s="4" t="str">
        <x:v>normalizada_v1</x:v>
      </x:c>
      <x:c r="AG683" s="4" t="n">
        <x:f>COUNTIFS($B$2:$B$1513,B683,$C$2:$C$1513,C683,$D$2:$D$1513,D683)</x:f>
        <x:v>28</x:v>
      </x:c>
      <x:c r="AH683" s="4" t="n">
        <x:f>COUNTIFS(Relaciones!$D$8697:$D$9064,A683,Relaciones!$F$8697:$F$9064,"prediccion_amistad")</x:f>
        <x:v>3</x:v>
      </x:c>
      <x:c r="AI683" s="4" t="n">
        <x:f>SUMIFS(Relaciones!$H$8697:$H$9064,Relaciones!$D$8697:$D$9064,A683,Relaciones!$F$8697:$F$9064,"prediccion_amistad")</x:f>
        <x:v>3</x:v>
      </x:c>
      <x:c r="AJ683" s="4" t="n">
        <x:f>COUNTIFS(Relaciones!$D$8697:$D$9064,A683,Relaciones!$F$8697:$F$9064,"prediccion_rechazo")</x:f>
        <x:v>0</x:v>
      </x:c>
      <x:c r="AK683" s="4" t="n">
        <x:f>SUMIFS(Relaciones!$H$8697:$H$9064,Relaciones!$D$8697:$D$9064,A683,Relaciones!$F$8697:$F$9064,"prediccion_rechazo")</x:f>
        <x:v>0</x:v>
      </x:c>
      <x:c r="AL683" s="4" t="n">
        <x:v>0.3337881059841798</x:v>
      </x:c>
    </x:row>
    <x:row r="684" ht="23" customHeight="1">
      <x:c r="A684" s="13" t="str">
        <x:v>00683</x:v>
      </x:c>
      <x:c r="B684" s="4" t="str">
        <x:v>Sevilla</x:v>
      </x:c>
      <x:c r="C684" s="4" t="str">
        <x:v>2.º Bachillerato</x:v>
      </x:c>
      <x:c r="D684" s="4" t="str">
        <x:v>A</x:v>
      </x:c>
      <x:c r="E684" s="4" t="str">
        <x:v>alumna</x:v>
      </x:c>
      <x:c r="F684" s="14" t="n">
        <x:f>IF((AG684-1)=0,"",ROUND(10*Q684/(AG684-1),1))</x:f>
        <x:v>4.4</x:v>
      </x:c>
      <x:c r="G684" s="14" t="n">
        <x:f>IF((AG684-1)=0,"",ROUND(10*R684/(AG684-1),1))</x:f>
        <x:v>2.2</x:v>
      </x:c>
      <x:c r="H684" s="14" t="n">
        <x:f>IF(R684=0,"",ROUND(10*S684/R684,1))</x:f>
        <x:v>10</x:v>
      </x:c>
      <x:c r="I684" s="14" t="n">
        <x:f>IF(AH684=0,"",ROUND(10*AI684/AH684,1))</x:f>
        <x:v>9</x:v>
      </x:c>
      <x:c r="J684" s="14" t="n">
        <x:f>IF((AG684-1)=0,"",ROUND(10*T684/(AG684-1),1))</x:f>
        <x:v>0</x:v>
      </x:c>
      <x:c r="K684" s="14" t="n">
        <x:f>IF((AG684-1)=0,"",ROUND(10*U684/(AG684-1),1))</x:f>
        <x:v>0.7</x:v>
      </x:c>
      <x:c r="L684" s="14" t="n">
        <x:f>IF(U684=0,"",ROUND(10*V684/U684,1))</x:f>
        <x:v>0</x:v>
      </x:c>
      <x:c r="M684" s="14" t="n">
        <x:f>IF(AJ684=0,"",ROUND(10*AK684/AJ684,1))</x:f>
        <x:v>0</x:v>
      </x:c>
      <x:c r="N684" s="14" t="n">
        <x:f>ROUND(10*W684/12,1)</x:f>
        <x:v>9.2</x:v>
      </x:c>
      <x:c r="O684" s="14" t="n">
        <x:f>ROUND(10*AL684,1)</x:f>
        <x:v>8.2</x:v>
      </x:c>
      <x:c r="P684" s="14" t="n">
        <x:f>IF((AG684-1)=0,"",ROUND(10*X684/(AG684-1),1))</x:f>
        <x:v>3</x:v>
      </x:c>
      <x:c r="Q684" s="15" t="n">
        <x:f>COUNTIFS(Relaciones!$E$8697:$E$9064,A684,Relaciones!$F$8697:$F$9064,"amistad")</x:f>
        <x:v>12</x:v>
      </x:c>
      <x:c r="R684" s="15" t="n">
        <x:f>COUNTIFS(Relaciones!$D$8697:$D$9064,A684,Relaciones!$F$8697:$F$9064,"amistad")</x:f>
        <x:v>6</x:v>
      </x:c>
      <x:c r="S684" s="15" t="n">
        <x:f>SUMIFS(Relaciones!$G$8697:$G$9064,Relaciones!$D$8697:$D$9064,A684,Relaciones!$F$8697:$F$9064,"amistad")</x:f>
        <x:v>6</x:v>
      </x:c>
      <x:c r="T684" s="15" t="n">
        <x:f>COUNTIFS(Relaciones!$E$8697:$E$9064,A684,Relaciones!$F$8697:$F$9064,"rechazo")</x:f>
        <x:v>0</x:v>
      </x:c>
      <x:c r="U684" s="15" t="n">
        <x:f>COUNTIFS(Relaciones!$D$8697:$D$9064,A684,Relaciones!$F$8697:$F$9064,"rechazo")</x:f>
        <x:v>2</x:v>
      </x:c>
      <x:c r="V684" s="15" t="n">
        <x:f>SUMIFS(Relaciones!$G$8697:$G$9064,Relaciones!$D$8697:$D$9064,A684,Relaciones!$F$8697:$F$9064,"rechazo")</x:f>
        <x:v>0</x:v>
      </x:c>
      <x:c r="W684" s="15" t="n">
        <x:f>SUM(INDEX(Respuestas!$B$674:$B$701,MATCH(A684,Respuestas!$A$674:$A$701,0)),INDEX(Respuestas!$C$674:$C$701,MATCH(A684,Respuestas!$A$674:$A$701,0)),INDEX(Respuestas!$D$674:$D$701,MATCH(A684,Respuestas!$A$674:$A$701,0)),INDEX(Respuestas!$E$674:$E$701,MATCH(A684,Respuestas!$A$674:$A$701,0)))</x:f>
        <x:v>11</x:v>
      </x:c>
      <x:c r="X684" s="15" t="n">
        <x:f>COUNTIFS(Relaciones!$E$8697:$E$9064,A684,Relaciones!$F$8697:$F$9064,"mediacion")</x:f>
        <x:v>8</x:v>
      </x:c>
      <x:c r="Y684" s="15" t="n">
        <x:f>COUNTIFS(Relaciones!$E$8697:$E$9064,A684,Relaciones!$F$8697:$F$9064,"mediacion_negativa")</x:f>
        <x:v>0</x:v>
      </x:c>
      <x:c r="Z684" s="15" t="n">
        <x:f>COUNTIFS(Relaciones!$E$8697:$E$9064,A684,Relaciones!$F$8697:$F$9064,"bullying")</x:f>
        <x:v>0</x:v>
      </x:c>
      <x:c r="AA684" s="4" t="str">
        <x:f>INDEX(Respuestas!$F$674:$F$701,MATCH(A684,Respuestas!$A$674:$A$701,0))</x:f>
        <x:v>No</x:v>
      </x:c>
      <x:c r="AB684" s="4" t="str">
        <x:f>INDEX(Respuestas!$G$674:$G$701,MATCH(A684,Respuestas!$A$674:$A$701,0))</x:f>
        <x:v>Sí</x:v>
      </x:c>
      <x:c r="AC684" s="4" t="str">
        <x:f>INDEX(Respuestas!$H$674:$H$701,MATCH(A684,Respuestas!$A$674:$A$701,0))</x:f>
        <x:v>No</x:v>
      </x:c>
      <x:c r="AD684" s="4" t="str">
        <x:f>INDEX(Respuestas!$I$674:$I$701,MATCH(A684,Respuestas!$A$674:$A$701,0))</x:f>
        <x:v>Sí</x:v>
      </x:c>
      <x:c r="AE684" s="4" t="str">
        <x:f>INDEX(Respuestas!$J$674:$J$701,MATCH(A684,Respuestas!$A$674:$A$701,0))</x:f>
        <x:v>G2</x:v>
      </x:c>
      <x:c r="AF684" s="4" t="str">
        <x:v>normalizada_v1</x:v>
      </x:c>
      <x:c r="AG684" s="4" t="n">
        <x:f>COUNTIFS($B$2:$B$1513,B684,$C$2:$C$1513,C684,$D$2:$D$1513,D684)</x:f>
        <x:v>28</x:v>
      </x:c>
      <x:c r="AH684" s="4" t="n">
        <x:f>COUNTIFS(Relaciones!$D$8697:$D$9064,A684,Relaciones!$F$8697:$F$9064,"prediccion_amistad")</x:f>
        <x:v>10</x:v>
      </x:c>
      <x:c r="AI684" s="4" t="n">
        <x:f>SUMIFS(Relaciones!$H$8697:$H$9064,Relaciones!$D$8697:$D$9064,A684,Relaciones!$F$8697:$F$9064,"prediccion_amistad")</x:f>
        <x:v>9</x:v>
      </x:c>
      <x:c r="AJ684" s="4" t="n">
        <x:f>COUNTIFS(Relaciones!$D$8697:$D$9064,A684,Relaciones!$F$8697:$F$9064,"prediccion_rechazo")</x:f>
        <x:v>1</x:v>
      </x:c>
      <x:c r="AK684" s="4" t="n">
        <x:f>SUMIFS(Relaciones!$H$8697:$H$9064,Relaciones!$D$8697:$D$9064,A684,Relaciones!$F$8697:$F$9064,"prediccion_rechazo")</x:f>
        <x:v>0</x:v>
      </x:c>
      <x:c r="AL684" s="4" t="n">
        <x:v>0.8185657196674488</x:v>
      </x:c>
    </x:row>
    <x:row r="685" ht="23" customHeight="1">
      <x:c r="A685" s="13" t="str">
        <x:v>00684</x:v>
      </x:c>
      <x:c r="B685" s="4" t="str">
        <x:v>Sevilla</x:v>
      </x:c>
      <x:c r="C685" s="4" t="str">
        <x:v>2.º Bachillerato</x:v>
      </x:c>
      <x:c r="D685" s="4" t="str">
        <x:v>A</x:v>
      </x:c>
      <x:c r="E685" s="4" t="str">
        <x:v>alumno</x:v>
      </x:c>
      <x:c r="F685" s="14" t="n">
        <x:f>IF((AG685-1)=0,"",ROUND(10*Q685/(AG685-1),1))</x:f>
        <x:v>1.9</x:v>
      </x:c>
      <x:c r="G685" s="14" t="n">
        <x:f>IF((AG685-1)=0,"",ROUND(10*R685/(AG685-1),1))</x:f>
        <x:v>1.9</x:v>
      </x:c>
      <x:c r="H685" s="14" t="n">
        <x:f>IF(R685=0,"",ROUND(10*S685/R685,1))</x:f>
        <x:v>10</x:v>
      </x:c>
      <x:c r="I685" s="14" t="n">
        <x:f>IF(AH685=0,"",ROUND(10*AI685/AH685,1))</x:f>
        <x:v>10</x:v>
      </x:c>
      <x:c r="J685" s="14" t="n">
        <x:f>IF((AG685-1)=0,"",ROUND(10*T685/(AG685-1),1))</x:f>
        <x:v>0.4</x:v>
      </x:c>
      <x:c r="K685" s="14" t="n">
        <x:f>IF((AG685-1)=0,"",ROUND(10*U685/(AG685-1),1))</x:f>
        <x:v>0.4</x:v>
      </x:c>
      <x:c r="L685" s="14" t="n">
        <x:f>IF(U685=0,"",ROUND(10*V685/U685,1))</x:f>
        <x:v>0</x:v>
      </x:c>
      <x:c r="M685" s="14" t="n">
        <x:f>IF(AJ685=0,"",ROUND(10*AK685/AJ685,1))</x:f>
        <x:v>10</x:v>
      </x:c>
      <x:c r="N685" s="14" t="n">
        <x:f>ROUND(10*W685/12,1)</x:f>
        <x:v>5</x:v>
      </x:c>
      <x:c r="O685" s="14" t="n">
        <x:f>ROUND(10*AL685,1)</x:f>
        <x:v>4.4</x:v>
      </x:c>
      <x:c r="P685" s="14" t="n">
        <x:f>IF((AG685-1)=0,"",ROUND(10*X685/(AG685-1),1))</x:f>
        <x:v>0</x:v>
      </x:c>
      <x:c r="Q685" s="15" t="n">
        <x:f>COUNTIFS(Relaciones!$E$8697:$E$9064,A685,Relaciones!$F$8697:$F$9064,"amistad")</x:f>
        <x:v>5</x:v>
      </x:c>
      <x:c r="R685" s="15" t="n">
        <x:f>COUNTIFS(Relaciones!$D$8697:$D$9064,A685,Relaciones!$F$8697:$F$9064,"amistad")</x:f>
        <x:v>5</x:v>
      </x:c>
      <x:c r="S685" s="15" t="n">
        <x:f>SUMIFS(Relaciones!$G$8697:$G$9064,Relaciones!$D$8697:$D$9064,A685,Relaciones!$F$8697:$F$9064,"amistad")</x:f>
        <x:v>5</x:v>
      </x:c>
      <x:c r="T685" s="15" t="n">
        <x:f>COUNTIFS(Relaciones!$E$8697:$E$9064,A685,Relaciones!$F$8697:$F$9064,"rechazo")</x:f>
        <x:v>1</x:v>
      </x:c>
      <x:c r="U685" s="15" t="n">
        <x:f>COUNTIFS(Relaciones!$D$8697:$D$9064,A685,Relaciones!$F$8697:$F$9064,"rechazo")</x:f>
        <x:v>1</x:v>
      </x:c>
      <x:c r="V685" s="15" t="n">
        <x:f>SUMIFS(Relaciones!$G$8697:$G$9064,Relaciones!$D$8697:$D$9064,A685,Relaciones!$F$8697:$F$9064,"rechazo")</x:f>
        <x:v>0</x:v>
      </x:c>
      <x:c r="W685" s="15" t="n">
        <x:f>SUM(INDEX(Respuestas!$B$674:$B$701,MATCH(A685,Respuestas!$A$674:$A$701,0)),INDEX(Respuestas!$C$674:$C$701,MATCH(A685,Respuestas!$A$674:$A$701,0)),INDEX(Respuestas!$D$674:$D$701,MATCH(A685,Respuestas!$A$674:$A$701,0)),INDEX(Respuestas!$E$674:$E$701,MATCH(A685,Respuestas!$A$674:$A$701,0)))</x:f>
        <x:v>6</x:v>
      </x:c>
      <x:c r="X685" s="15" t="n">
        <x:f>COUNTIFS(Relaciones!$E$8697:$E$9064,A685,Relaciones!$F$8697:$F$9064,"mediacion")</x:f>
        <x:v>0</x:v>
      </x:c>
      <x:c r="Y685" s="15" t="n">
        <x:f>COUNTIFS(Relaciones!$E$8697:$E$9064,A685,Relaciones!$F$8697:$F$9064,"mediacion_negativa")</x:f>
        <x:v>0</x:v>
      </x:c>
      <x:c r="Z685" s="15" t="n">
        <x:f>COUNTIFS(Relaciones!$E$8697:$E$9064,A685,Relaciones!$F$8697:$F$9064,"bullying")</x:f>
        <x:v>0</x:v>
      </x:c>
      <x:c r="AA685" s="4" t="str">
        <x:f>INDEX(Respuestas!$F$674:$F$701,MATCH(A685,Respuestas!$A$674:$A$701,0))</x:f>
        <x:v>No</x:v>
      </x:c>
      <x:c r="AB685" s="4" t="str">
        <x:f>INDEX(Respuestas!$G$674:$G$701,MATCH(A685,Respuestas!$A$674:$A$701,0))</x:f>
        <x:v>Sí</x:v>
      </x:c>
      <x:c r="AC685" s="4" t="str">
        <x:f>INDEX(Respuestas!$H$674:$H$701,MATCH(A685,Respuestas!$A$674:$A$701,0))</x:f>
        <x:v>No</x:v>
      </x:c>
      <x:c r="AD685" s="4" t="str">
        <x:f>INDEX(Respuestas!$I$674:$I$701,MATCH(A685,Respuestas!$A$674:$A$701,0))</x:f>
        <x:v>Sí</x:v>
      </x:c>
      <x:c r="AE685" s="4" t="str">
        <x:f>INDEX(Respuestas!$J$674:$J$701,MATCH(A685,Respuestas!$A$674:$A$701,0))</x:f>
        <x:v>G2</x:v>
      </x:c>
      <x:c r="AF685" s="4" t="str">
        <x:v>normalizada_v1</x:v>
      </x:c>
      <x:c r="AG685" s="4" t="n">
        <x:f>COUNTIFS($B$2:$B$1513,B685,$C$2:$C$1513,C685,$D$2:$D$1513,D685)</x:f>
        <x:v>28</x:v>
      </x:c>
      <x:c r="AH685" s="4" t="n">
        <x:f>COUNTIFS(Relaciones!$D$8697:$D$9064,A685,Relaciones!$F$8697:$F$9064,"prediccion_amistad")</x:f>
        <x:v>4</x:v>
      </x:c>
      <x:c r="AI685" s="4" t="n">
        <x:f>SUMIFS(Relaciones!$H$8697:$H$9064,Relaciones!$D$8697:$D$9064,A685,Relaciones!$F$8697:$F$9064,"prediccion_amistad")</x:f>
        <x:v>4</x:v>
      </x:c>
      <x:c r="AJ685" s="4" t="n">
        <x:f>COUNTIFS(Relaciones!$D$8697:$D$9064,A685,Relaciones!$F$8697:$F$9064,"prediccion_rechazo")</x:f>
        <x:v>1</x:v>
      </x:c>
      <x:c r="AK685" s="4" t="n">
        <x:f>SUMIFS(Relaciones!$H$8697:$H$9064,Relaciones!$D$8697:$D$9064,A685,Relaciones!$F$8697:$F$9064,"prediccion_rechazo")</x:f>
        <x:v>1</x:v>
      </x:c>
      <x:c r="AL685" s="4" t="n">
        <x:v>0.4420246090981034</x:v>
      </x:c>
    </x:row>
    <x:row r="686" ht="23" customHeight="1">
      <x:c r="A686" s="13" t="str">
        <x:v>00685</x:v>
      </x:c>
      <x:c r="B686" s="4" t="str">
        <x:v>Sevilla</x:v>
      </x:c>
      <x:c r="C686" s="4" t="str">
        <x:v>2.º Bachillerato</x:v>
      </x:c>
      <x:c r="D686" s="4" t="str">
        <x:v>A</x:v>
      </x:c>
      <x:c r="E686" s="4" t="str">
        <x:v>alumna</x:v>
      </x:c>
      <x:c r="F686" s="14" t="n">
        <x:f>IF((AG686-1)=0,"",ROUND(10*Q686/(AG686-1),1))</x:f>
        <x:v>1.5</x:v>
      </x:c>
      <x:c r="G686" s="14" t="n">
        <x:f>IF((AG686-1)=0,"",ROUND(10*R686/(AG686-1),1))</x:f>
        <x:v>2.2</x:v>
      </x:c>
      <x:c r="H686" s="14" t="n">
        <x:f>IF(R686=0,"",ROUND(10*S686/R686,1))</x:f>
        <x:v>6.7</x:v>
      </x:c>
      <x:c r="I686" s="14" t="n">
        <x:f>IF(AH686=0,"",ROUND(10*AI686/AH686,1))</x:f>
        <x:v>10</x:v>
      </x:c>
      <x:c r="J686" s="14" t="n">
        <x:f>IF((AG686-1)=0,"",ROUND(10*T686/(AG686-1),1))</x:f>
        <x:v>0</x:v>
      </x:c>
      <x:c r="K686" s="14" t="n">
        <x:f>IF((AG686-1)=0,"",ROUND(10*U686/(AG686-1),1))</x:f>
        <x:v>0.4</x:v>
      </x:c>
      <x:c r="L686" s="14" t="n">
        <x:f>IF(U686=0,"",ROUND(10*V686/U686,1))</x:f>
        <x:v>0</x:v>
      </x:c>
      <x:c r="M686" s="14" t="str">
        <x:f>IF(AJ686=0,"",ROUND(10*AK686/AJ686,1))</x:f>
      </x:c>
      <x:c r="N686" s="14" t="n">
        <x:f>ROUND(10*W686/12,1)</x:f>
        <x:v>7.5</x:v>
      </x:c>
      <x:c r="O686" s="14" t="n">
        <x:f>ROUND(10*AL686,1)</x:f>
        <x:v>5.2</x:v>
      </x:c>
      <x:c r="P686" s="14" t="n">
        <x:f>IF((AG686-1)=0,"",ROUND(10*X686/(AG686-1),1))</x:f>
        <x:v>0</x:v>
      </x:c>
      <x:c r="Q686" s="15" t="n">
        <x:f>COUNTIFS(Relaciones!$E$8697:$E$9064,A686,Relaciones!$F$8697:$F$9064,"amistad")</x:f>
        <x:v>4</x:v>
      </x:c>
      <x:c r="R686" s="15" t="n">
        <x:f>COUNTIFS(Relaciones!$D$8697:$D$9064,A686,Relaciones!$F$8697:$F$9064,"amistad")</x:f>
        <x:v>6</x:v>
      </x:c>
      <x:c r="S686" s="15" t="n">
        <x:f>SUMIFS(Relaciones!$G$8697:$G$9064,Relaciones!$D$8697:$D$9064,A686,Relaciones!$F$8697:$F$9064,"amistad")</x:f>
        <x:v>4</x:v>
      </x:c>
      <x:c r="T686" s="15" t="n">
        <x:f>COUNTIFS(Relaciones!$E$8697:$E$9064,A686,Relaciones!$F$8697:$F$9064,"rechazo")</x:f>
        <x:v>0</x:v>
      </x:c>
      <x:c r="U686" s="15" t="n">
        <x:f>COUNTIFS(Relaciones!$D$8697:$D$9064,A686,Relaciones!$F$8697:$F$9064,"rechazo")</x:f>
        <x:v>1</x:v>
      </x:c>
      <x:c r="V686" s="15" t="n">
        <x:f>SUMIFS(Relaciones!$G$8697:$G$9064,Relaciones!$D$8697:$D$9064,A686,Relaciones!$F$8697:$F$9064,"rechazo")</x:f>
        <x:v>0</x:v>
      </x:c>
      <x:c r="W686" s="15" t="n">
        <x:f>SUM(INDEX(Respuestas!$B$674:$B$701,MATCH(A686,Respuestas!$A$674:$A$701,0)),INDEX(Respuestas!$C$674:$C$701,MATCH(A686,Respuestas!$A$674:$A$701,0)),INDEX(Respuestas!$D$674:$D$701,MATCH(A686,Respuestas!$A$674:$A$701,0)),INDEX(Respuestas!$E$674:$E$701,MATCH(A686,Respuestas!$A$674:$A$701,0)))</x:f>
        <x:v>9</x:v>
      </x:c>
      <x:c r="X686" s="15" t="n">
        <x:f>COUNTIFS(Relaciones!$E$8697:$E$9064,A686,Relaciones!$F$8697:$F$9064,"mediacion")</x:f>
        <x:v>0</x:v>
      </x:c>
      <x:c r="Y686" s="15" t="n">
        <x:f>COUNTIFS(Relaciones!$E$8697:$E$9064,A686,Relaciones!$F$8697:$F$9064,"mediacion_negativa")</x:f>
        <x:v>0</x:v>
      </x:c>
      <x:c r="Z686" s="15" t="n">
        <x:f>COUNTIFS(Relaciones!$E$8697:$E$9064,A686,Relaciones!$F$8697:$F$9064,"bullying")</x:f>
        <x:v>0</x:v>
      </x:c>
      <x:c r="AA686" s="4" t="str">
        <x:f>INDEX(Respuestas!$F$674:$F$701,MATCH(A686,Respuestas!$A$674:$A$701,0))</x:f>
        <x:v>No</x:v>
      </x:c>
      <x:c r="AB686" s="4" t="str">
        <x:f>INDEX(Respuestas!$G$674:$G$701,MATCH(A686,Respuestas!$A$674:$A$701,0))</x:f>
        <x:v>Sí</x:v>
      </x:c>
      <x:c r="AC686" s="4" t="str">
        <x:f>INDEX(Respuestas!$H$674:$H$701,MATCH(A686,Respuestas!$A$674:$A$701,0))</x:f>
        <x:v>No</x:v>
      </x:c>
      <x:c r="AD686" s="4" t="str">
        <x:f>INDEX(Respuestas!$I$674:$I$701,MATCH(A686,Respuestas!$A$674:$A$701,0))</x:f>
        <x:v>Sí</x:v>
      </x:c>
      <x:c r="AE686" s="4" t="str">
        <x:f>INDEX(Respuestas!$J$674:$J$701,MATCH(A686,Respuestas!$A$674:$A$701,0))</x:f>
        <x:v>G2</x:v>
      </x:c>
      <x:c r="AF686" s="4" t="str">
        <x:v>normalizada_v1</x:v>
      </x:c>
      <x:c r="AG686" s="4" t="n">
        <x:f>COUNTIFS($B$2:$B$1513,B686,$C$2:$C$1513,C686,$D$2:$D$1513,D686)</x:f>
        <x:v>28</x:v>
      </x:c>
      <x:c r="AH686" s="4" t="n">
        <x:f>COUNTIFS(Relaciones!$D$8697:$D$9064,A686,Relaciones!$F$8697:$F$9064,"prediccion_amistad")</x:f>
        <x:v>3</x:v>
      </x:c>
      <x:c r="AI686" s="4" t="n">
        <x:f>SUMIFS(Relaciones!$H$8697:$H$9064,Relaciones!$D$8697:$D$9064,A686,Relaciones!$F$8697:$F$9064,"prediccion_amistad")</x:f>
        <x:v>3</x:v>
      </x:c>
      <x:c r="AJ686" s="4" t="n">
        <x:f>COUNTIFS(Relaciones!$D$8697:$D$9064,A686,Relaciones!$F$8697:$F$9064,"prediccion_rechazo")</x:f>
        <x:v>0</x:v>
      </x:c>
      <x:c r="AK686" s="4" t="n">
        <x:f>SUMIFS(Relaciones!$H$8697:$H$9064,Relaciones!$D$8697:$D$9064,A686,Relaciones!$F$8697:$F$9064,"prediccion_rechazo")</x:f>
        <x:v>0</x:v>
      </x:c>
      <x:c r="AL686" s="4" t="n">
        <x:v>0.5182141582042057</x:v>
      </x:c>
    </x:row>
    <x:row r="687" ht="23" customHeight="1">
      <x:c r="A687" s="13" t="str">
        <x:v>00686</x:v>
      </x:c>
      <x:c r="B687" s="4" t="str">
        <x:v>Sevilla</x:v>
      </x:c>
      <x:c r="C687" s="4" t="str">
        <x:v>2.º Bachillerato</x:v>
      </x:c>
      <x:c r="D687" s="4" t="str">
        <x:v>A</x:v>
      </x:c>
      <x:c r="E687" s="4" t="str">
        <x:v>alumno</x:v>
      </x:c>
      <x:c r="F687" s="14" t="n">
        <x:f>IF((AG687-1)=0,"",ROUND(10*Q687/(AG687-1),1))</x:f>
        <x:v>1.5</x:v>
      </x:c>
      <x:c r="G687" s="14" t="n">
        <x:f>IF((AG687-1)=0,"",ROUND(10*R687/(AG687-1),1))</x:f>
        <x:v>2.2</x:v>
      </x:c>
      <x:c r="H687" s="14" t="n">
        <x:f>IF(R687=0,"",ROUND(10*S687/R687,1))</x:f>
        <x:v>6.7</x:v>
      </x:c>
      <x:c r="I687" s="14" t="n">
        <x:f>IF(AH687=0,"",ROUND(10*AI687/AH687,1))</x:f>
        <x:v>7.5</x:v>
      </x:c>
      <x:c r="J687" s="14" t="n">
        <x:f>IF((AG687-1)=0,"",ROUND(10*T687/(AG687-1),1))</x:f>
        <x:v>0</x:v>
      </x:c>
      <x:c r="K687" s="14" t="n">
        <x:f>IF((AG687-1)=0,"",ROUND(10*U687/(AG687-1),1))</x:f>
        <x:v>0.4</x:v>
      </x:c>
      <x:c r="L687" s="14" t="n">
        <x:f>IF(U687=0,"",ROUND(10*V687/U687,1))</x:f>
        <x:v>0</x:v>
      </x:c>
      <x:c r="M687" s="14" t="n">
        <x:f>IF(AJ687=0,"",ROUND(10*AK687/AJ687,1))</x:f>
        <x:v>0</x:v>
      </x:c>
      <x:c r="N687" s="14" t="n">
        <x:f>ROUND(10*W687/12,1)</x:f>
        <x:v>8.3</x:v>
      </x:c>
      <x:c r="O687" s="14" t="n">
        <x:f>ROUND(10*AL687,1)</x:f>
        <x:v>5.5</x:v>
      </x:c>
      <x:c r="P687" s="14" t="n">
        <x:f>IF((AG687-1)=0,"",ROUND(10*X687/(AG687-1),1))</x:f>
        <x:v>0</x:v>
      </x:c>
      <x:c r="Q687" s="15" t="n">
        <x:f>COUNTIFS(Relaciones!$E$8697:$E$9064,A687,Relaciones!$F$8697:$F$9064,"amistad")</x:f>
        <x:v>4</x:v>
      </x:c>
      <x:c r="R687" s="15" t="n">
        <x:f>COUNTIFS(Relaciones!$D$8697:$D$9064,A687,Relaciones!$F$8697:$F$9064,"amistad")</x:f>
        <x:v>6</x:v>
      </x:c>
      <x:c r="S687" s="15" t="n">
        <x:f>SUMIFS(Relaciones!$G$8697:$G$9064,Relaciones!$D$8697:$D$9064,A687,Relaciones!$F$8697:$F$9064,"amistad")</x:f>
        <x:v>4</x:v>
      </x:c>
      <x:c r="T687" s="15" t="n">
        <x:f>COUNTIFS(Relaciones!$E$8697:$E$9064,A687,Relaciones!$F$8697:$F$9064,"rechazo")</x:f>
        <x:v>0</x:v>
      </x:c>
      <x:c r="U687" s="15" t="n">
        <x:f>COUNTIFS(Relaciones!$D$8697:$D$9064,A687,Relaciones!$F$8697:$F$9064,"rechazo")</x:f>
        <x:v>1</x:v>
      </x:c>
      <x:c r="V687" s="15" t="n">
        <x:f>SUMIFS(Relaciones!$G$8697:$G$9064,Relaciones!$D$8697:$D$9064,A687,Relaciones!$F$8697:$F$9064,"rechazo")</x:f>
        <x:v>0</x:v>
      </x:c>
      <x:c r="W687" s="15" t="n">
        <x:f>SUM(INDEX(Respuestas!$B$674:$B$701,MATCH(A687,Respuestas!$A$674:$A$701,0)),INDEX(Respuestas!$C$674:$C$701,MATCH(A687,Respuestas!$A$674:$A$701,0)),INDEX(Respuestas!$D$674:$D$701,MATCH(A687,Respuestas!$A$674:$A$701,0)),INDEX(Respuestas!$E$674:$E$701,MATCH(A687,Respuestas!$A$674:$A$701,0)))</x:f>
        <x:v>10</x:v>
      </x:c>
      <x:c r="X687" s="15" t="n">
        <x:f>COUNTIFS(Relaciones!$E$8697:$E$9064,A687,Relaciones!$F$8697:$F$9064,"mediacion")</x:f>
        <x:v>0</x:v>
      </x:c>
      <x:c r="Y687" s="15" t="n">
        <x:f>COUNTIFS(Relaciones!$E$8697:$E$9064,A687,Relaciones!$F$8697:$F$9064,"mediacion_negativa")</x:f>
        <x:v>0</x:v>
      </x:c>
      <x:c r="Z687" s="15" t="n">
        <x:f>COUNTIFS(Relaciones!$E$8697:$E$9064,A687,Relaciones!$F$8697:$F$9064,"bullying")</x:f>
        <x:v>0</x:v>
      </x:c>
      <x:c r="AA687" s="4" t="str">
        <x:f>INDEX(Respuestas!$F$674:$F$701,MATCH(A687,Respuestas!$A$674:$A$701,0))</x:f>
        <x:v>No</x:v>
      </x:c>
      <x:c r="AB687" s="4" t="str">
        <x:f>INDEX(Respuestas!$G$674:$G$701,MATCH(A687,Respuestas!$A$674:$A$701,0))</x:f>
        <x:v>Sí</x:v>
      </x:c>
      <x:c r="AC687" s="4" t="str">
        <x:f>INDEX(Respuestas!$H$674:$H$701,MATCH(A687,Respuestas!$A$674:$A$701,0))</x:f>
        <x:v>No</x:v>
      </x:c>
      <x:c r="AD687" s="4" t="str">
        <x:f>INDEX(Respuestas!$I$674:$I$701,MATCH(A687,Respuestas!$A$674:$A$701,0))</x:f>
        <x:v>Sí</x:v>
      </x:c>
      <x:c r="AE687" s="4" t="str">
        <x:f>INDEX(Respuestas!$J$674:$J$701,MATCH(A687,Respuestas!$A$674:$A$701,0))</x:f>
        <x:v>G2</x:v>
      </x:c>
      <x:c r="AF687" s="4" t="str">
        <x:v>normalizada_v1</x:v>
      </x:c>
      <x:c r="AG687" s="4" t="n">
        <x:f>COUNTIFS($B$2:$B$1513,B687,$C$2:$C$1513,C687,$D$2:$D$1513,D687)</x:f>
        <x:v>28</x:v>
      </x:c>
      <x:c r="AH687" s="4" t="n">
        <x:f>COUNTIFS(Relaciones!$D$8697:$D$9064,A687,Relaciones!$F$8697:$F$9064,"prediccion_amistad")</x:f>
        <x:v>4</x:v>
      </x:c>
      <x:c r="AI687" s="4" t="n">
        <x:f>SUMIFS(Relaciones!$H$8697:$H$9064,Relaciones!$D$8697:$D$9064,A687,Relaciones!$F$8697:$F$9064,"prediccion_amistad")</x:f>
        <x:v>3</x:v>
      </x:c>
      <x:c r="AJ687" s="4" t="n">
        <x:f>COUNTIFS(Relaciones!$D$8697:$D$9064,A687,Relaciones!$F$8697:$F$9064,"prediccion_rechazo")</x:f>
        <x:v>1</x:v>
      </x:c>
      <x:c r="AK687" s="4" t="n">
        <x:f>SUMIFS(Relaciones!$H$8697:$H$9064,Relaciones!$D$8697:$D$9064,A687,Relaciones!$F$8697:$F$9064,"prediccion_rechazo")</x:f>
        <x:v>0</x:v>
      </x:c>
      <x:c r="AL687" s="4" t="n">
        <x:v>0.5493687213665922</x:v>
      </x:c>
    </x:row>
    <x:row r="688" ht="23" customHeight="1">
      <x:c r="A688" s="13" t="str">
        <x:v>00687</x:v>
      </x:c>
      <x:c r="B688" s="4" t="str">
        <x:v>Sevilla</x:v>
      </x:c>
      <x:c r="C688" s="4" t="str">
        <x:v>2.º Bachillerato</x:v>
      </x:c>
      <x:c r="D688" s="4" t="str">
        <x:v>A</x:v>
      </x:c>
      <x:c r="E688" s="4" t="str">
        <x:v>alumna</x:v>
      </x:c>
      <x:c r="F688" s="14" t="n">
        <x:f>IF((AG688-1)=0,"",ROUND(10*Q688/(AG688-1),1))</x:f>
        <x:v>1.9</x:v>
      </x:c>
      <x:c r="G688" s="14" t="n">
        <x:f>IF((AG688-1)=0,"",ROUND(10*R688/(AG688-1),1))</x:f>
        <x:v>2.2</x:v>
      </x:c>
      <x:c r="H688" s="14" t="n">
        <x:f>IF(R688=0,"",ROUND(10*S688/R688,1))</x:f>
        <x:v>6.7</x:v>
      </x:c>
      <x:c r="I688" s="14" t="n">
        <x:f>IF(AH688=0,"",ROUND(10*AI688/AH688,1))</x:f>
        <x:v>10</x:v>
      </x:c>
      <x:c r="J688" s="14" t="n">
        <x:f>IF((AG688-1)=0,"",ROUND(10*T688/(AG688-1),1))</x:f>
        <x:v>0</x:v>
      </x:c>
      <x:c r="K688" s="14" t="n">
        <x:f>IF((AG688-1)=0,"",ROUND(10*U688/(AG688-1),1))</x:f>
        <x:v>0</x:v>
      </x:c>
      <x:c r="L688" s="14" t="str">
        <x:f>IF(U688=0,"",ROUND(10*V688/U688,1))</x:f>
      </x:c>
      <x:c r="M688" s="14" t="str">
        <x:f>IF(AJ688=0,"",ROUND(10*AK688/AJ688,1))</x:f>
      </x:c>
      <x:c r="N688" s="14" t="n">
        <x:f>ROUND(10*W688/12,1)</x:f>
        <x:v>9.2</x:v>
      </x:c>
      <x:c r="O688" s="14" t="n">
        <x:f>ROUND(10*AL688,1)</x:f>
        <x:v>6.1</x:v>
      </x:c>
      <x:c r="P688" s="14" t="n">
        <x:f>IF((AG688-1)=0,"",ROUND(10*X688/(AG688-1),1))</x:f>
        <x:v>0</x:v>
      </x:c>
      <x:c r="Q688" s="15" t="n">
        <x:f>COUNTIFS(Relaciones!$E$8697:$E$9064,A688,Relaciones!$F$8697:$F$9064,"amistad")</x:f>
        <x:v>5</x:v>
      </x:c>
      <x:c r="R688" s="15" t="n">
        <x:f>COUNTIFS(Relaciones!$D$8697:$D$9064,A688,Relaciones!$F$8697:$F$9064,"amistad")</x:f>
        <x:v>6</x:v>
      </x:c>
      <x:c r="S688" s="15" t="n">
        <x:f>SUMIFS(Relaciones!$G$8697:$G$9064,Relaciones!$D$8697:$D$9064,A688,Relaciones!$F$8697:$F$9064,"amistad")</x:f>
        <x:v>4</x:v>
      </x:c>
      <x:c r="T688" s="15" t="n">
        <x:f>COUNTIFS(Relaciones!$E$8697:$E$9064,A688,Relaciones!$F$8697:$F$9064,"rechazo")</x:f>
        <x:v>0</x:v>
      </x:c>
      <x:c r="U688" s="15" t="n">
        <x:f>COUNTIFS(Relaciones!$D$8697:$D$9064,A688,Relaciones!$F$8697:$F$9064,"rechazo")</x:f>
        <x:v>0</x:v>
      </x:c>
      <x:c r="V688" s="15" t="n">
        <x:f>SUMIFS(Relaciones!$G$8697:$G$9064,Relaciones!$D$8697:$D$9064,A688,Relaciones!$F$8697:$F$9064,"rechazo")</x:f>
        <x:v>0</x:v>
      </x:c>
      <x:c r="W688" s="15" t="n">
        <x:f>SUM(INDEX(Respuestas!$B$674:$B$701,MATCH(A688,Respuestas!$A$674:$A$701,0)),INDEX(Respuestas!$C$674:$C$701,MATCH(A688,Respuestas!$A$674:$A$701,0)),INDEX(Respuestas!$D$674:$D$701,MATCH(A688,Respuestas!$A$674:$A$701,0)),INDEX(Respuestas!$E$674:$E$701,MATCH(A688,Respuestas!$A$674:$A$701,0)))</x:f>
        <x:v>11</x:v>
      </x:c>
      <x:c r="X688" s="15" t="n">
        <x:f>COUNTIFS(Relaciones!$E$8697:$E$9064,A688,Relaciones!$F$8697:$F$9064,"mediacion")</x:f>
        <x:v>0</x:v>
      </x:c>
      <x:c r="Y688" s="15" t="n">
        <x:f>COUNTIFS(Relaciones!$E$8697:$E$9064,A688,Relaciones!$F$8697:$F$9064,"mediacion_negativa")</x:f>
        <x:v>0</x:v>
      </x:c>
      <x:c r="Z688" s="15" t="n">
        <x:f>COUNTIFS(Relaciones!$E$8697:$E$9064,A688,Relaciones!$F$8697:$F$9064,"bullying")</x:f>
        <x:v>0</x:v>
      </x:c>
      <x:c r="AA688" s="4" t="str">
        <x:f>INDEX(Respuestas!$F$674:$F$701,MATCH(A688,Respuestas!$A$674:$A$701,0))</x:f>
        <x:v>No</x:v>
      </x:c>
      <x:c r="AB688" s="4" t="str">
        <x:f>INDEX(Respuestas!$G$674:$G$701,MATCH(A688,Respuestas!$A$674:$A$701,0))</x:f>
        <x:v>Sí</x:v>
      </x:c>
      <x:c r="AC688" s="4" t="str">
        <x:f>INDEX(Respuestas!$H$674:$H$701,MATCH(A688,Respuestas!$A$674:$A$701,0))</x:f>
        <x:v>No</x:v>
      </x:c>
      <x:c r="AD688" s="4" t="str">
        <x:f>INDEX(Respuestas!$I$674:$I$701,MATCH(A688,Respuestas!$A$674:$A$701,0))</x:f>
        <x:v>Sí</x:v>
      </x:c>
      <x:c r="AE688" s="4" t="str">
        <x:f>INDEX(Respuestas!$J$674:$J$701,MATCH(A688,Respuestas!$A$674:$A$701,0))</x:f>
        <x:v>G2</x:v>
      </x:c>
      <x:c r="AF688" s="4" t="str">
        <x:v>normalizada_v1</x:v>
      </x:c>
      <x:c r="AG688" s="4" t="n">
        <x:f>COUNTIFS($B$2:$B$1513,B688,$C$2:$C$1513,C688,$D$2:$D$1513,D688)</x:f>
        <x:v>28</x:v>
      </x:c>
      <x:c r="AH688" s="4" t="n">
        <x:f>COUNTIFS(Relaciones!$D$8697:$D$9064,A688,Relaciones!$F$8697:$F$9064,"prediccion_amistad")</x:f>
        <x:v>3</x:v>
      </x:c>
      <x:c r="AI688" s="4" t="n">
        <x:f>SUMIFS(Relaciones!$H$8697:$H$9064,Relaciones!$D$8697:$D$9064,A688,Relaciones!$F$8697:$F$9064,"prediccion_amistad")</x:f>
        <x:v>3</x:v>
      </x:c>
      <x:c r="AJ688" s="4" t="n">
        <x:f>COUNTIFS(Relaciones!$D$8697:$D$9064,A688,Relaciones!$F$8697:$F$9064,"prediccion_rechazo")</x:f>
        <x:v>0</x:v>
      </x:c>
      <x:c r="AK688" s="4" t="n">
        <x:f>SUMIFS(Relaciones!$H$8697:$H$9064,Relaciones!$D$8697:$D$9064,A688,Relaciones!$F$8697:$F$9064,"prediccion_rechazo")</x:f>
        <x:v>0</x:v>
      </x:c>
      <x:c r="AL688" s="4" t="n">
        <x:v>0.6094802673938551</x:v>
      </x:c>
    </x:row>
    <x:row r="689" ht="23" customHeight="1">
      <x:c r="A689" s="13" t="str">
        <x:v>00688</x:v>
      </x:c>
      <x:c r="B689" s="4" t="str">
        <x:v>Sevilla</x:v>
      </x:c>
      <x:c r="C689" s="4" t="str">
        <x:v>2.º Bachillerato</x:v>
      </x:c>
      <x:c r="D689" s="4" t="str">
        <x:v>A</x:v>
      </x:c>
      <x:c r="E689" s="4" t="str">
        <x:v>alumno</x:v>
      </x:c>
      <x:c r="F689" s="14" t="n">
        <x:f>IF((AG689-1)=0,"",ROUND(10*Q689/(AG689-1),1))</x:f>
        <x:v>1.5</x:v>
      </x:c>
      <x:c r="G689" s="14" t="n">
        <x:f>IF((AG689-1)=0,"",ROUND(10*R689/(AG689-1),1))</x:f>
        <x:v>2.2</x:v>
      </x:c>
      <x:c r="H689" s="14" t="n">
        <x:f>IF(R689=0,"",ROUND(10*S689/R689,1))</x:f>
        <x:v>6.7</x:v>
      </x:c>
      <x:c r="I689" s="14" t="n">
        <x:f>IF(AH689=0,"",ROUND(10*AI689/AH689,1))</x:f>
        <x:v>10</x:v>
      </x:c>
      <x:c r="J689" s="14" t="n">
        <x:f>IF((AG689-1)=0,"",ROUND(10*T689/(AG689-1),1))</x:f>
        <x:v>0</x:v>
      </x:c>
      <x:c r="K689" s="14" t="n">
        <x:f>IF((AG689-1)=0,"",ROUND(10*U689/(AG689-1),1))</x:f>
        <x:v>0.7</x:v>
      </x:c>
      <x:c r="L689" s="14" t="n">
        <x:f>IF(U689=0,"",ROUND(10*V689/U689,1))</x:f>
        <x:v>0</x:v>
      </x:c>
      <x:c r="M689" s="14" t="str">
        <x:f>IF(AJ689=0,"",ROUND(10*AK689/AJ689,1))</x:f>
      </x:c>
      <x:c r="N689" s="14" t="n">
        <x:f>ROUND(10*W689/12,1)</x:f>
        <x:v>10</x:v>
      </x:c>
      <x:c r="O689" s="14" t="n">
        <x:f>ROUND(10*AL689,1)</x:f>
        <x:v>5.4</x:v>
      </x:c>
      <x:c r="P689" s="14" t="n">
        <x:f>IF((AG689-1)=0,"",ROUND(10*X689/(AG689-1),1))</x:f>
        <x:v>0</x:v>
      </x:c>
      <x:c r="Q689" s="15" t="n">
        <x:f>COUNTIFS(Relaciones!$E$8697:$E$9064,A689,Relaciones!$F$8697:$F$9064,"amistad")</x:f>
        <x:v>4</x:v>
      </x:c>
      <x:c r="R689" s="15" t="n">
        <x:f>COUNTIFS(Relaciones!$D$8697:$D$9064,A689,Relaciones!$F$8697:$F$9064,"amistad")</x:f>
        <x:v>6</x:v>
      </x:c>
      <x:c r="S689" s="15" t="n">
        <x:f>SUMIFS(Relaciones!$G$8697:$G$9064,Relaciones!$D$8697:$D$9064,A689,Relaciones!$F$8697:$F$9064,"amistad")</x:f>
        <x:v>4</x:v>
      </x:c>
      <x:c r="T689" s="15" t="n">
        <x:f>COUNTIFS(Relaciones!$E$8697:$E$9064,A689,Relaciones!$F$8697:$F$9064,"rechazo")</x:f>
        <x:v>0</x:v>
      </x:c>
      <x:c r="U689" s="15" t="n">
        <x:f>COUNTIFS(Relaciones!$D$8697:$D$9064,A689,Relaciones!$F$8697:$F$9064,"rechazo")</x:f>
        <x:v>2</x:v>
      </x:c>
      <x:c r="V689" s="15" t="n">
        <x:f>SUMIFS(Relaciones!$G$8697:$G$9064,Relaciones!$D$8697:$D$9064,A689,Relaciones!$F$8697:$F$9064,"rechazo")</x:f>
        <x:v>0</x:v>
      </x:c>
      <x:c r="W689" s="15" t="n">
        <x:f>SUM(INDEX(Respuestas!$B$674:$B$701,MATCH(A689,Respuestas!$A$674:$A$701,0)),INDEX(Respuestas!$C$674:$C$701,MATCH(A689,Respuestas!$A$674:$A$701,0)),INDEX(Respuestas!$D$674:$D$701,MATCH(A689,Respuestas!$A$674:$A$701,0)),INDEX(Respuestas!$E$674:$E$701,MATCH(A689,Respuestas!$A$674:$A$701,0)))</x:f>
        <x:v>12</x:v>
      </x:c>
      <x:c r="X689" s="15" t="n">
        <x:f>COUNTIFS(Relaciones!$E$8697:$E$9064,A689,Relaciones!$F$8697:$F$9064,"mediacion")</x:f>
        <x:v>0</x:v>
      </x:c>
      <x:c r="Y689" s="15" t="n">
        <x:f>COUNTIFS(Relaciones!$E$8697:$E$9064,A689,Relaciones!$F$8697:$F$9064,"mediacion_negativa")</x:f>
        <x:v>0</x:v>
      </x:c>
      <x:c r="Z689" s="15" t="n">
        <x:f>COUNTIFS(Relaciones!$E$8697:$E$9064,A689,Relaciones!$F$8697:$F$9064,"bullying")</x:f>
        <x:v>0</x:v>
      </x:c>
      <x:c r="AA689" s="4" t="str">
        <x:f>INDEX(Respuestas!$F$674:$F$701,MATCH(A689,Respuestas!$A$674:$A$701,0))</x:f>
        <x:v>No</x:v>
      </x:c>
      <x:c r="AB689" s="4" t="str">
        <x:f>INDEX(Respuestas!$G$674:$G$701,MATCH(A689,Respuestas!$A$674:$A$701,0))</x:f>
        <x:v>Sí</x:v>
      </x:c>
      <x:c r="AC689" s="4" t="str">
        <x:f>INDEX(Respuestas!$H$674:$H$701,MATCH(A689,Respuestas!$A$674:$A$701,0))</x:f>
        <x:v>No</x:v>
      </x:c>
      <x:c r="AD689" s="4" t="str">
        <x:f>INDEX(Respuestas!$I$674:$I$701,MATCH(A689,Respuestas!$A$674:$A$701,0))</x:f>
        <x:v>Sí</x:v>
      </x:c>
      <x:c r="AE689" s="4" t="str">
        <x:f>INDEX(Respuestas!$J$674:$J$701,MATCH(A689,Respuestas!$A$674:$A$701,0))</x:f>
        <x:v>G2</x:v>
      </x:c>
      <x:c r="AF689" s="4" t="str">
        <x:v>normalizada_v1</x:v>
      </x:c>
      <x:c r="AG689" s="4" t="n">
        <x:f>COUNTIFS($B$2:$B$1513,B689,$C$2:$C$1513,C689,$D$2:$D$1513,D689)</x:f>
        <x:v>28</x:v>
      </x:c>
      <x:c r="AH689" s="4" t="n">
        <x:f>COUNTIFS(Relaciones!$D$8697:$D$9064,A689,Relaciones!$F$8697:$F$9064,"prediccion_amistad")</x:f>
        <x:v>3</x:v>
      </x:c>
      <x:c r="AI689" s="4" t="n">
        <x:f>SUMIFS(Relaciones!$H$8697:$H$9064,Relaciones!$D$8697:$D$9064,A689,Relaciones!$F$8697:$F$9064,"prediccion_amistad")</x:f>
        <x:v>3</x:v>
      </x:c>
      <x:c r="AJ689" s="4" t="n">
        <x:f>COUNTIFS(Relaciones!$D$8697:$D$9064,A689,Relaciones!$F$8697:$F$9064,"prediccion_rechazo")</x:f>
        <x:v>0</x:v>
      </x:c>
      <x:c r="AK689" s="4" t="n">
        <x:f>SUMIFS(Relaciones!$H$8697:$H$9064,Relaciones!$D$8697:$D$9064,A689,Relaciones!$F$8697:$F$9064,"prediccion_rechazo")</x:f>
        <x:v>0</x:v>
      </x:c>
      <x:c r="AL689" s="4" t="n">
        <x:v>0.5443078352856812</x:v>
      </x:c>
    </x:row>
    <x:row r="690" ht="23" customHeight="1">
      <x:c r="A690" s="13" t="str">
        <x:v>00689</x:v>
      </x:c>
      <x:c r="B690" s="4" t="str">
        <x:v>Sevilla</x:v>
      </x:c>
      <x:c r="C690" s="4" t="str">
        <x:v>2.º Bachillerato</x:v>
      </x:c>
      <x:c r="D690" s="4" t="str">
        <x:v>A</x:v>
      </x:c>
      <x:c r="E690" s="4" t="str">
        <x:v>alumna</x:v>
      </x:c>
      <x:c r="F690" s="14" t="n">
        <x:f>IF((AG690-1)=0,"",ROUND(10*Q690/(AG690-1),1))</x:f>
        <x:v>1.5</x:v>
      </x:c>
      <x:c r="G690" s="14" t="n">
        <x:f>IF((AG690-1)=0,"",ROUND(10*R690/(AG690-1),1))</x:f>
        <x:v>2.2</x:v>
      </x:c>
      <x:c r="H690" s="14" t="n">
        <x:f>IF(R690=0,"",ROUND(10*S690/R690,1))</x:f>
        <x:v>6.7</x:v>
      </x:c>
      <x:c r="I690" s="14" t="n">
        <x:f>IF(AH690=0,"",ROUND(10*AI690/AH690,1))</x:f>
        <x:v>7.5</x:v>
      </x:c>
      <x:c r="J690" s="14" t="n">
        <x:f>IF((AG690-1)=0,"",ROUND(10*T690/(AG690-1),1))</x:f>
        <x:v>0</x:v>
      </x:c>
      <x:c r="K690" s="14" t="n">
        <x:f>IF((AG690-1)=0,"",ROUND(10*U690/(AG690-1),1))</x:f>
        <x:v>0.4</x:v>
      </x:c>
      <x:c r="L690" s="14" t="n">
        <x:f>IF(U690=0,"",ROUND(10*V690/U690,1))</x:f>
        <x:v>0</x:v>
      </x:c>
      <x:c r="M690" s="14" t="n">
        <x:f>IF(AJ690=0,"",ROUND(10*AK690/AJ690,1))</x:f>
        <x:v>0</x:v>
      </x:c>
      <x:c r="N690" s="14" t="n">
        <x:f>ROUND(10*W690/12,1)</x:f>
        <x:v>7.5</x:v>
      </x:c>
      <x:c r="O690" s="14" t="n">
        <x:f>ROUND(10*AL690,1)</x:f>
        <x:v>5.2</x:v>
      </x:c>
      <x:c r="P690" s="14" t="n">
        <x:f>IF((AG690-1)=0,"",ROUND(10*X690/(AG690-1),1))</x:f>
        <x:v>0</x:v>
      </x:c>
      <x:c r="Q690" s="15" t="n">
        <x:f>COUNTIFS(Relaciones!$E$8697:$E$9064,A690,Relaciones!$F$8697:$F$9064,"amistad")</x:f>
        <x:v>4</x:v>
      </x:c>
      <x:c r="R690" s="15" t="n">
        <x:f>COUNTIFS(Relaciones!$D$8697:$D$9064,A690,Relaciones!$F$8697:$F$9064,"amistad")</x:f>
        <x:v>6</x:v>
      </x:c>
      <x:c r="S690" s="15" t="n">
        <x:f>SUMIFS(Relaciones!$G$8697:$G$9064,Relaciones!$D$8697:$D$9064,A690,Relaciones!$F$8697:$F$9064,"amistad")</x:f>
        <x:v>4</x:v>
      </x:c>
      <x:c r="T690" s="15" t="n">
        <x:f>COUNTIFS(Relaciones!$E$8697:$E$9064,A690,Relaciones!$F$8697:$F$9064,"rechazo")</x:f>
        <x:v>0</x:v>
      </x:c>
      <x:c r="U690" s="15" t="n">
        <x:f>COUNTIFS(Relaciones!$D$8697:$D$9064,A690,Relaciones!$F$8697:$F$9064,"rechazo")</x:f>
        <x:v>1</x:v>
      </x:c>
      <x:c r="V690" s="15" t="n">
        <x:f>SUMIFS(Relaciones!$G$8697:$G$9064,Relaciones!$D$8697:$D$9064,A690,Relaciones!$F$8697:$F$9064,"rechazo")</x:f>
        <x:v>0</x:v>
      </x:c>
      <x:c r="W690" s="15" t="n">
        <x:f>SUM(INDEX(Respuestas!$B$674:$B$701,MATCH(A690,Respuestas!$A$674:$A$701,0)),INDEX(Respuestas!$C$674:$C$701,MATCH(A690,Respuestas!$A$674:$A$701,0)),INDEX(Respuestas!$D$674:$D$701,MATCH(A690,Respuestas!$A$674:$A$701,0)),INDEX(Respuestas!$E$674:$E$701,MATCH(A690,Respuestas!$A$674:$A$701,0)))</x:f>
        <x:v>9</x:v>
      </x:c>
      <x:c r="X690" s="15" t="n">
        <x:f>COUNTIFS(Relaciones!$E$8697:$E$9064,A690,Relaciones!$F$8697:$F$9064,"mediacion")</x:f>
        <x:v>0</x:v>
      </x:c>
      <x:c r="Y690" s="15" t="n">
        <x:f>COUNTIFS(Relaciones!$E$8697:$E$9064,A690,Relaciones!$F$8697:$F$9064,"mediacion_negativa")</x:f>
        <x:v>0</x:v>
      </x:c>
      <x:c r="Z690" s="15" t="n">
        <x:f>COUNTIFS(Relaciones!$E$8697:$E$9064,A690,Relaciones!$F$8697:$F$9064,"bullying")</x:f>
        <x:v>0</x:v>
      </x:c>
      <x:c r="AA690" s="4" t="str">
        <x:f>INDEX(Respuestas!$F$674:$F$701,MATCH(A690,Respuestas!$A$674:$A$701,0))</x:f>
        <x:v>No</x:v>
      </x:c>
      <x:c r="AB690" s="4" t="str">
        <x:f>INDEX(Respuestas!$G$674:$G$701,MATCH(A690,Respuestas!$A$674:$A$701,0))</x:f>
        <x:v>Sí</x:v>
      </x:c>
      <x:c r="AC690" s="4" t="str">
        <x:f>INDEX(Respuestas!$H$674:$H$701,MATCH(A690,Respuestas!$A$674:$A$701,0))</x:f>
        <x:v>No</x:v>
      </x:c>
      <x:c r="AD690" s="4" t="str">
        <x:f>INDEX(Respuestas!$I$674:$I$701,MATCH(A690,Respuestas!$A$674:$A$701,0))</x:f>
        <x:v>Sí</x:v>
      </x:c>
      <x:c r="AE690" s="4" t="str">
        <x:f>INDEX(Respuestas!$J$674:$J$701,MATCH(A690,Respuestas!$A$674:$A$701,0))</x:f>
        <x:v>G2</x:v>
      </x:c>
      <x:c r="AF690" s="4" t="str">
        <x:v>normalizada_v1</x:v>
      </x:c>
      <x:c r="AG690" s="4" t="n">
        <x:f>COUNTIFS($B$2:$B$1513,B690,$C$2:$C$1513,C690,$D$2:$D$1513,D690)</x:f>
        <x:v>28</x:v>
      </x:c>
      <x:c r="AH690" s="4" t="n">
        <x:f>COUNTIFS(Relaciones!$D$8697:$D$9064,A690,Relaciones!$F$8697:$F$9064,"prediccion_amistad")</x:f>
        <x:v>4</x:v>
      </x:c>
      <x:c r="AI690" s="4" t="n">
        <x:f>SUMIFS(Relaciones!$H$8697:$H$9064,Relaciones!$D$8697:$D$9064,A690,Relaciones!$F$8697:$F$9064,"prediccion_amistad")</x:f>
        <x:v>3</x:v>
      </x:c>
      <x:c r="AJ690" s="4" t="n">
        <x:f>COUNTIFS(Relaciones!$D$8697:$D$9064,A690,Relaciones!$F$8697:$F$9064,"prediccion_rechazo")</x:f>
        <x:v>1</x:v>
      </x:c>
      <x:c r="AK690" s="4" t="n">
        <x:f>SUMIFS(Relaciones!$H$8697:$H$9064,Relaciones!$D$8697:$D$9064,A690,Relaciones!$F$8697:$F$9064,"prediccion_rechazo")</x:f>
        <x:v>0</x:v>
      </x:c>
      <x:c r="AL690" s="4" t="n">
        <x:v>0.5171606157226086</x:v>
      </x:c>
    </x:row>
    <x:row r="691" ht="23" customHeight="1">
      <x:c r="A691" s="13" t="str">
        <x:v>00690</x:v>
      </x:c>
      <x:c r="B691" s="4" t="str">
        <x:v>Sevilla</x:v>
      </x:c>
      <x:c r="C691" s="4" t="str">
        <x:v>2.º Bachillerato</x:v>
      </x:c>
      <x:c r="D691" s="4" t="str">
        <x:v>A</x:v>
      </x:c>
      <x:c r="E691" s="4" t="str">
        <x:v>alumno</x:v>
      </x:c>
      <x:c r="F691" s="14" t="n">
        <x:f>IF((AG691-1)=0,"",ROUND(10*Q691/(AG691-1),1))</x:f>
        <x:v>1.9</x:v>
      </x:c>
      <x:c r="G691" s="14" t="n">
        <x:f>IF((AG691-1)=0,"",ROUND(10*R691/(AG691-1),1))</x:f>
        <x:v>1.9</x:v>
      </x:c>
      <x:c r="H691" s="14" t="n">
        <x:f>IF(R691=0,"",ROUND(10*S691/R691,1))</x:f>
        <x:v>8</x:v>
      </x:c>
      <x:c r="I691" s="14" t="n">
        <x:f>IF(AH691=0,"",ROUND(10*AI691/AH691,1))</x:f>
        <x:v>10</x:v>
      </x:c>
      <x:c r="J691" s="14" t="n">
        <x:f>IF((AG691-1)=0,"",ROUND(10*T691/(AG691-1),1))</x:f>
        <x:v>0</x:v>
      </x:c>
      <x:c r="K691" s="14" t="n">
        <x:f>IF((AG691-1)=0,"",ROUND(10*U691/(AG691-1),1))</x:f>
        <x:v>0.4</x:v>
      </x:c>
      <x:c r="L691" s="14" t="n">
        <x:f>IF(U691=0,"",ROUND(10*V691/U691,1))</x:f>
        <x:v>0</x:v>
      </x:c>
      <x:c r="M691" s="14" t="str">
        <x:f>IF(AJ691=0,"",ROUND(10*AK691/AJ691,1))</x:f>
      </x:c>
      <x:c r="N691" s="14" t="n">
        <x:f>ROUND(10*W691/12,1)</x:f>
        <x:v>8.3</x:v>
      </x:c>
      <x:c r="O691" s="14" t="n">
        <x:f>ROUND(10*AL691,1)</x:f>
        <x:v>4</x:v>
      </x:c>
      <x:c r="P691" s="14" t="n">
        <x:f>IF((AG691-1)=0,"",ROUND(10*X691/(AG691-1),1))</x:f>
        <x:v>0</x:v>
      </x:c>
      <x:c r="Q691" s="15" t="n">
        <x:f>COUNTIFS(Relaciones!$E$8697:$E$9064,A691,Relaciones!$F$8697:$F$9064,"amistad")</x:f>
        <x:v>5</x:v>
      </x:c>
      <x:c r="R691" s="15" t="n">
        <x:f>COUNTIFS(Relaciones!$D$8697:$D$9064,A691,Relaciones!$F$8697:$F$9064,"amistad")</x:f>
        <x:v>5</x:v>
      </x:c>
      <x:c r="S691" s="15" t="n">
        <x:f>SUMIFS(Relaciones!$G$8697:$G$9064,Relaciones!$D$8697:$D$9064,A691,Relaciones!$F$8697:$F$9064,"amistad")</x:f>
        <x:v>4</x:v>
      </x:c>
      <x:c r="T691" s="15" t="n">
        <x:f>COUNTIFS(Relaciones!$E$8697:$E$9064,A691,Relaciones!$F$8697:$F$9064,"rechazo")</x:f>
        <x:v>0</x:v>
      </x:c>
      <x:c r="U691" s="15" t="n">
        <x:f>COUNTIFS(Relaciones!$D$8697:$D$9064,A691,Relaciones!$F$8697:$F$9064,"rechazo")</x:f>
        <x:v>1</x:v>
      </x:c>
      <x:c r="V691" s="15" t="n">
        <x:f>SUMIFS(Relaciones!$G$8697:$G$9064,Relaciones!$D$8697:$D$9064,A691,Relaciones!$F$8697:$F$9064,"rechazo")</x:f>
        <x:v>0</x:v>
      </x:c>
      <x:c r="W691" s="15" t="n">
        <x:f>SUM(INDEX(Respuestas!$B$674:$B$701,MATCH(A691,Respuestas!$A$674:$A$701,0)),INDEX(Respuestas!$C$674:$C$701,MATCH(A691,Respuestas!$A$674:$A$701,0)),INDEX(Respuestas!$D$674:$D$701,MATCH(A691,Respuestas!$A$674:$A$701,0)),INDEX(Respuestas!$E$674:$E$701,MATCH(A691,Respuestas!$A$674:$A$701,0)))</x:f>
        <x:v>10</x:v>
      </x:c>
      <x:c r="X691" s="15" t="n">
        <x:f>COUNTIFS(Relaciones!$E$8697:$E$9064,A691,Relaciones!$F$8697:$F$9064,"mediacion")</x:f>
        <x:v>0</x:v>
      </x:c>
      <x:c r="Y691" s="15" t="n">
        <x:f>COUNTIFS(Relaciones!$E$8697:$E$9064,A691,Relaciones!$F$8697:$F$9064,"mediacion_negativa")</x:f>
        <x:v>0</x:v>
      </x:c>
      <x:c r="Z691" s="15" t="n">
        <x:f>COUNTIFS(Relaciones!$E$8697:$E$9064,A691,Relaciones!$F$8697:$F$9064,"bullying")</x:f>
        <x:v>0</x:v>
      </x:c>
      <x:c r="AA691" s="4" t="str">
        <x:f>INDEX(Respuestas!$F$674:$F$701,MATCH(A691,Respuestas!$A$674:$A$701,0))</x:f>
        <x:v>No</x:v>
      </x:c>
      <x:c r="AB691" s="4" t="str">
        <x:f>INDEX(Respuestas!$G$674:$G$701,MATCH(A691,Respuestas!$A$674:$A$701,0))</x:f>
        <x:v>Sí</x:v>
      </x:c>
      <x:c r="AC691" s="4" t="str">
        <x:f>INDEX(Respuestas!$H$674:$H$701,MATCH(A691,Respuestas!$A$674:$A$701,0))</x:f>
        <x:v>No</x:v>
      </x:c>
      <x:c r="AD691" s="4" t="str">
        <x:f>INDEX(Respuestas!$I$674:$I$701,MATCH(A691,Respuestas!$A$674:$A$701,0))</x:f>
        <x:v>Sí</x:v>
      </x:c>
      <x:c r="AE691" s="4" t="str">
        <x:f>INDEX(Respuestas!$J$674:$J$701,MATCH(A691,Respuestas!$A$674:$A$701,0))</x:f>
        <x:v>G2</x:v>
      </x:c>
      <x:c r="AF691" s="4" t="str">
        <x:v>normalizada_v1</x:v>
      </x:c>
      <x:c r="AG691" s="4" t="n">
        <x:f>COUNTIFS($B$2:$B$1513,B691,$C$2:$C$1513,C691,$D$2:$D$1513,D691)</x:f>
        <x:v>28</x:v>
      </x:c>
      <x:c r="AH691" s="4" t="n">
        <x:f>COUNTIFS(Relaciones!$D$8697:$D$9064,A691,Relaciones!$F$8697:$F$9064,"prediccion_amistad")</x:f>
        <x:v>4</x:v>
      </x:c>
      <x:c r="AI691" s="4" t="n">
        <x:f>SUMIFS(Relaciones!$H$8697:$H$9064,Relaciones!$D$8697:$D$9064,A691,Relaciones!$F$8697:$F$9064,"prediccion_amistad")</x:f>
        <x:v>4</x:v>
      </x:c>
      <x:c r="AJ691" s="4" t="n">
        <x:f>COUNTIFS(Relaciones!$D$8697:$D$9064,A691,Relaciones!$F$8697:$F$9064,"prediccion_rechazo")</x:f>
        <x:v>0</x:v>
      </x:c>
      <x:c r="AK691" s="4" t="n">
        <x:f>SUMIFS(Relaciones!$H$8697:$H$9064,Relaciones!$D$8697:$D$9064,A691,Relaciones!$F$8697:$F$9064,"prediccion_rechazo")</x:f>
        <x:v>0</x:v>
      </x:c>
      <x:c r="AL691" s="4" t="n">
        <x:v>0.40178949656202906</x:v>
      </x:c>
    </x:row>
    <x:row r="692" ht="23" customHeight="1">
      <x:c r="A692" s="13" t="str">
        <x:v>00691</x:v>
      </x:c>
      <x:c r="B692" s="4" t="str">
        <x:v>Sevilla</x:v>
      </x:c>
      <x:c r="C692" s="4" t="str">
        <x:v>2.º Bachillerato</x:v>
      </x:c>
      <x:c r="D692" s="4" t="str">
        <x:v>A</x:v>
      </x:c>
      <x:c r="E692" s="4" t="str">
        <x:v>alumna</x:v>
      </x:c>
      <x:c r="F692" s="14" t="n">
        <x:f>IF((AG692-1)=0,"",ROUND(10*Q692/(AG692-1),1))</x:f>
        <x:v>1.5</x:v>
      </x:c>
      <x:c r="G692" s="14" t="n">
        <x:f>IF((AG692-1)=0,"",ROUND(10*R692/(AG692-1),1))</x:f>
        <x:v>1.9</x:v>
      </x:c>
      <x:c r="H692" s="14" t="n">
        <x:f>IF(R692=0,"",ROUND(10*S692/R692,1))</x:f>
        <x:v>8</x:v>
      </x:c>
      <x:c r="I692" s="14" t="n">
        <x:f>IF(AH692=0,"",ROUND(10*AI692/AH692,1))</x:f>
        <x:v>10</x:v>
      </x:c>
      <x:c r="J692" s="14" t="n">
        <x:f>IF((AG692-1)=0,"",ROUND(10*T692/(AG692-1),1))</x:f>
        <x:v>0</x:v>
      </x:c>
      <x:c r="K692" s="14" t="n">
        <x:f>IF((AG692-1)=0,"",ROUND(10*U692/(AG692-1),1))</x:f>
        <x:v>0.4</x:v>
      </x:c>
      <x:c r="L692" s="14" t="n">
        <x:f>IF(U692=0,"",ROUND(10*V692/U692,1))</x:f>
        <x:v>0</x:v>
      </x:c>
      <x:c r="M692" s="14" t="str">
        <x:f>IF(AJ692=0,"",ROUND(10*AK692/AJ692,1))</x:f>
      </x:c>
      <x:c r="N692" s="14" t="n">
        <x:f>ROUND(10*W692/12,1)</x:f>
        <x:v>5.8</x:v>
      </x:c>
      <x:c r="O692" s="14" t="n">
        <x:f>ROUND(10*AL692,1)</x:f>
        <x:v>3.3</x:v>
      </x:c>
      <x:c r="P692" s="14" t="n">
        <x:f>IF((AG692-1)=0,"",ROUND(10*X692/(AG692-1),1))</x:f>
        <x:v>0</x:v>
      </x:c>
      <x:c r="Q692" s="15" t="n">
        <x:f>COUNTIFS(Relaciones!$E$8697:$E$9064,A692,Relaciones!$F$8697:$F$9064,"amistad")</x:f>
        <x:v>4</x:v>
      </x:c>
      <x:c r="R692" s="15" t="n">
        <x:f>COUNTIFS(Relaciones!$D$8697:$D$9064,A692,Relaciones!$F$8697:$F$9064,"amistad")</x:f>
        <x:v>5</x:v>
      </x:c>
      <x:c r="S692" s="15" t="n">
        <x:f>SUMIFS(Relaciones!$G$8697:$G$9064,Relaciones!$D$8697:$D$9064,A692,Relaciones!$F$8697:$F$9064,"amistad")</x:f>
        <x:v>4</x:v>
      </x:c>
      <x:c r="T692" s="15" t="n">
        <x:f>COUNTIFS(Relaciones!$E$8697:$E$9064,A692,Relaciones!$F$8697:$F$9064,"rechazo")</x:f>
        <x:v>0</x:v>
      </x:c>
      <x:c r="U692" s="15" t="n">
        <x:f>COUNTIFS(Relaciones!$D$8697:$D$9064,A692,Relaciones!$F$8697:$F$9064,"rechazo")</x:f>
        <x:v>1</x:v>
      </x:c>
      <x:c r="V692" s="15" t="n">
        <x:f>SUMIFS(Relaciones!$G$8697:$G$9064,Relaciones!$D$8697:$D$9064,A692,Relaciones!$F$8697:$F$9064,"rechazo")</x:f>
        <x:v>0</x:v>
      </x:c>
      <x:c r="W692" s="15" t="n">
        <x:f>SUM(INDEX(Respuestas!$B$674:$B$701,MATCH(A692,Respuestas!$A$674:$A$701,0)),INDEX(Respuestas!$C$674:$C$701,MATCH(A692,Respuestas!$A$674:$A$701,0)),INDEX(Respuestas!$D$674:$D$701,MATCH(A692,Respuestas!$A$674:$A$701,0)),INDEX(Respuestas!$E$674:$E$701,MATCH(A692,Respuestas!$A$674:$A$701,0)))</x:f>
        <x:v>7</x:v>
      </x:c>
      <x:c r="X692" s="15" t="n">
        <x:f>COUNTIFS(Relaciones!$E$8697:$E$9064,A692,Relaciones!$F$8697:$F$9064,"mediacion")</x:f>
        <x:v>0</x:v>
      </x:c>
      <x:c r="Y692" s="15" t="n">
        <x:f>COUNTIFS(Relaciones!$E$8697:$E$9064,A692,Relaciones!$F$8697:$F$9064,"mediacion_negativa")</x:f>
        <x:v>0</x:v>
      </x:c>
      <x:c r="Z692" s="15" t="n">
        <x:f>COUNTIFS(Relaciones!$E$8697:$E$9064,A692,Relaciones!$F$8697:$F$9064,"bullying")</x:f>
        <x:v>0</x:v>
      </x:c>
      <x:c r="AA692" s="4" t="str">
        <x:f>INDEX(Respuestas!$F$674:$F$701,MATCH(A692,Respuestas!$A$674:$A$701,0))</x:f>
        <x:v>No</x:v>
      </x:c>
      <x:c r="AB692" s="4" t="str">
        <x:f>INDEX(Respuestas!$G$674:$G$701,MATCH(A692,Respuestas!$A$674:$A$701,0))</x:f>
        <x:v>Sí</x:v>
      </x:c>
      <x:c r="AC692" s="4" t="str">
        <x:f>INDEX(Respuestas!$H$674:$H$701,MATCH(A692,Respuestas!$A$674:$A$701,0))</x:f>
        <x:v>Sí</x:v>
      </x:c>
      <x:c r="AD692" s="4" t="str">
        <x:f>INDEX(Respuestas!$I$674:$I$701,MATCH(A692,Respuestas!$A$674:$A$701,0))</x:f>
        <x:v>Sí</x:v>
      </x:c>
      <x:c r="AE692" s="4" t="str">
        <x:f>INDEX(Respuestas!$J$674:$J$701,MATCH(A692,Respuestas!$A$674:$A$701,0))</x:f>
        <x:v>G2</x:v>
      </x:c>
      <x:c r="AF692" s="4" t="str">
        <x:v>normalizada_v1</x:v>
      </x:c>
      <x:c r="AG692" s="4" t="n">
        <x:f>COUNTIFS($B$2:$B$1513,B692,$C$2:$C$1513,C692,$D$2:$D$1513,D692)</x:f>
        <x:v>28</x:v>
      </x:c>
      <x:c r="AH692" s="4" t="n">
        <x:f>COUNTIFS(Relaciones!$D$8697:$D$9064,A692,Relaciones!$F$8697:$F$9064,"prediccion_amistad")</x:f>
        <x:v>3</x:v>
      </x:c>
      <x:c r="AI692" s="4" t="n">
        <x:f>SUMIFS(Relaciones!$H$8697:$H$9064,Relaciones!$D$8697:$D$9064,A692,Relaciones!$F$8697:$F$9064,"prediccion_amistad")</x:f>
        <x:v>3</x:v>
      </x:c>
      <x:c r="AJ692" s="4" t="n">
        <x:f>COUNTIFS(Relaciones!$D$8697:$D$9064,A692,Relaciones!$F$8697:$F$9064,"prediccion_rechazo")</x:f>
        <x:v>0</x:v>
      </x:c>
      <x:c r="AK692" s="4" t="n">
        <x:f>SUMIFS(Relaciones!$H$8697:$H$9064,Relaciones!$D$8697:$D$9064,A692,Relaciones!$F$8697:$F$9064,"prediccion_rechazo")</x:f>
        <x:v>0</x:v>
      </x:c>
      <x:c r="AL692" s="4" t="n">
        <x:v>0.32789126360256043</x:v>
      </x:c>
    </x:row>
    <x:row r="693" ht="23" customHeight="1">
      <x:c r="A693" s="13" t="str">
        <x:v>00692</x:v>
      </x:c>
      <x:c r="B693" s="4" t="str">
        <x:v>Sevilla</x:v>
      </x:c>
      <x:c r="C693" s="4" t="str">
        <x:v>2.º Bachillerato</x:v>
      </x:c>
      <x:c r="D693" s="4" t="str">
        <x:v>A</x:v>
      </x:c>
      <x:c r="E693" s="4" t="str">
        <x:v>alumno</x:v>
      </x:c>
      <x:c r="F693" s="14" t="n">
        <x:f>IF((AG693-1)=0,"",ROUND(10*Q693/(AG693-1),1))</x:f>
        <x:v>1.5</x:v>
      </x:c>
      <x:c r="G693" s="14" t="n">
        <x:f>IF((AG693-1)=0,"",ROUND(10*R693/(AG693-1),1))</x:f>
        <x:v>1.5</x:v>
      </x:c>
      <x:c r="H693" s="14" t="n">
        <x:f>IF(R693=0,"",ROUND(10*S693/R693,1))</x:f>
        <x:v>10</x:v>
      </x:c>
      <x:c r="I693" s="14" t="n">
        <x:f>IF(AH693=0,"",ROUND(10*AI693/AH693,1))</x:f>
        <x:v>7.5</x:v>
      </x:c>
      <x:c r="J693" s="14" t="n">
        <x:f>IF((AG693-1)=0,"",ROUND(10*T693/(AG693-1),1))</x:f>
        <x:v>0</x:v>
      </x:c>
      <x:c r="K693" s="14" t="n">
        <x:f>IF((AG693-1)=0,"",ROUND(10*U693/(AG693-1),1))</x:f>
        <x:v>0.4</x:v>
      </x:c>
      <x:c r="L693" s="14" t="n">
        <x:f>IF(U693=0,"",ROUND(10*V693/U693,1))</x:f>
        <x:v>0</x:v>
      </x:c>
      <x:c r="M693" s="14" t="n">
        <x:f>IF(AJ693=0,"",ROUND(10*AK693/AJ693,1))</x:f>
        <x:v>0</x:v>
      </x:c>
      <x:c r="N693" s="14" t="n">
        <x:f>ROUND(10*W693/12,1)</x:f>
        <x:v>10</x:v>
      </x:c>
      <x:c r="O693" s="14" t="n">
        <x:f>ROUND(10*AL693,1)</x:f>
        <x:v>2.8</x:v>
      </x:c>
      <x:c r="P693" s="14" t="n">
        <x:f>IF((AG693-1)=0,"",ROUND(10*X693/(AG693-1),1))</x:f>
        <x:v>0</x:v>
      </x:c>
      <x:c r="Q693" s="15" t="n">
        <x:f>COUNTIFS(Relaciones!$E$8697:$E$9064,A693,Relaciones!$F$8697:$F$9064,"amistad")</x:f>
        <x:v>4</x:v>
      </x:c>
      <x:c r="R693" s="15" t="n">
        <x:f>COUNTIFS(Relaciones!$D$8697:$D$9064,A693,Relaciones!$F$8697:$F$9064,"amistad")</x:f>
        <x:v>4</x:v>
      </x:c>
      <x:c r="S693" s="15" t="n">
        <x:f>SUMIFS(Relaciones!$G$8697:$G$9064,Relaciones!$D$8697:$D$9064,A693,Relaciones!$F$8697:$F$9064,"amistad")</x:f>
        <x:v>4</x:v>
      </x:c>
      <x:c r="T693" s="15" t="n">
        <x:f>COUNTIFS(Relaciones!$E$8697:$E$9064,A693,Relaciones!$F$8697:$F$9064,"rechazo")</x:f>
        <x:v>0</x:v>
      </x:c>
      <x:c r="U693" s="15" t="n">
        <x:f>COUNTIFS(Relaciones!$D$8697:$D$9064,A693,Relaciones!$F$8697:$F$9064,"rechazo")</x:f>
        <x:v>1</x:v>
      </x:c>
      <x:c r="V693" s="15" t="n">
        <x:f>SUMIFS(Relaciones!$G$8697:$G$9064,Relaciones!$D$8697:$D$9064,A693,Relaciones!$F$8697:$F$9064,"rechazo")</x:f>
        <x:v>0</x:v>
      </x:c>
      <x:c r="W693" s="15" t="n">
        <x:f>SUM(INDEX(Respuestas!$B$674:$B$701,MATCH(A693,Respuestas!$A$674:$A$701,0)),INDEX(Respuestas!$C$674:$C$701,MATCH(A693,Respuestas!$A$674:$A$701,0)),INDEX(Respuestas!$D$674:$D$701,MATCH(A693,Respuestas!$A$674:$A$701,0)),INDEX(Respuestas!$E$674:$E$701,MATCH(A693,Respuestas!$A$674:$A$701,0)))</x:f>
        <x:v>12</x:v>
      </x:c>
      <x:c r="X693" s="15" t="n">
        <x:f>COUNTIFS(Relaciones!$E$8697:$E$9064,A693,Relaciones!$F$8697:$F$9064,"mediacion")</x:f>
        <x:v>0</x:v>
      </x:c>
      <x:c r="Y693" s="15" t="n">
        <x:f>COUNTIFS(Relaciones!$E$8697:$E$9064,A693,Relaciones!$F$8697:$F$9064,"mediacion_negativa")</x:f>
        <x:v>0</x:v>
      </x:c>
      <x:c r="Z693" s="15" t="n">
        <x:f>COUNTIFS(Relaciones!$E$8697:$E$9064,A693,Relaciones!$F$8697:$F$9064,"bullying")</x:f>
        <x:v>0</x:v>
      </x:c>
      <x:c r="AA693" s="4" t="str">
        <x:f>INDEX(Respuestas!$F$674:$F$701,MATCH(A693,Respuestas!$A$674:$A$701,0))</x:f>
        <x:v>No</x:v>
      </x:c>
      <x:c r="AB693" s="4" t="str">
        <x:f>INDEX(Respuestas!$G$674:$G$701,MATCH(A693,Respuestas!$A$674:$A$701,0))</x:f>
        <x:v>Sí</x:v>
      </x:c>
      <x:c r="AC693" s="4" t="str">
        <x:f>INDEX(Respuestas!$H$674:$H$701,MATCH(A693,Respuestas!$A$674:$A$701,0))</x:f>
        <x:v>No</x:v>
      </x:c>
      <x:c r="AD693" s="4" t="str">
        <x:f>INDEX(Respuestas!$I$674:$I$701,MATCH(A693,Respuestas!$A$674:$A$701,0))</x:f>
        <x:v>Sí</x:v>
      </x:c>
      <x:c r="AE693" s="4" t="str">
        <x:f>INDEX(Respuestas!$J$674:$J$701,MATCH(A693,Respuestas!$A$674:$A$701,0))</x:f>
        <x:v>G2</x:v>
      </x:c>
      <x:c r="AF693" s="4" t="str">
        <x:v>normalizada_v1</x:v>
      </x:c>
      <x:c r="AG693" s="4" t="n">
        <x:f>COUNTIFS($B$2:$B$1513,B693,$C$2:$C$1513,C693,$D$2:$D$1513,D693)</x:f>
        <x:v>28</x:v>
      </x:c>
      <x:c r="AH693" s="4" t="n">
        <x:f>COUNTIFS(Relaciones!$D$8697:$D$9064,A693,Relaciones!$F$8697:$F$9064,"prediccion_amistad")</x:f>
        <x:v>4</x:v>
      </x:c>
      <x:c r="AI693" s="4" t="n">
        <x:f>SUMIFS(Relaciones!$H$8697:$H$9064,Relaciones!$D$8697:$D$9064,A693,Relaciones!$F$8697:$F$9064,"prediccion_amistad")</x:f>
        <x:v>3</x:v>
      </x:c>
      <x:c r="AJ693" s="4" t="n">
        <x:f>COUNTIFS(Relaciones!$D$8697:$D$9064,A693,Relaciones!$F$8697:$F$9064,"prediccion_rechazo")</x:f>
        <x:v>1</x:v>
      </x:c>
      <x:c r="AK693" s="4" t="n">
        <x:f>SUMIFS(Relaciones!$H$8697:$H$9064,Relaciones!$D$8697:$D$9064,A693,Relaciones!$F$8697:$F$9064,"prediccion_rechazo")</x:f>
        <x:v>0</x:v>
      </x:c>
      <x:c r="AL693" s="4" t="n">
        <x:v>0.27803355124462165</x:v>
      </x:c>
    </x:row>
    <x:row r="694" ht="23" customHeight="1">
      <x:c r="A694" s="13" t="str">
        <x:v>00693</x:v>
      </x:c>
      <x:c r="B694" s="4" t="str">
        <x:v>Sevilla</x:v>
      </x:c>
      <x:c r="C694" s="4" t="str">
        <x:v>2.º Bachillerato</x:v>
      </x:c>
      <x:c r="D694" s="4" t="str">
        <x:v>A</x:v>
      </x:c>
      <x:c r="E694" s="4" t="str">
        <x:v>alumna</x:v>
      </x:c>
      <x:c r="F694" s="14" t="n">
        <x:f>IF((AG694-1)=0,"",ROUND(10*Q694/(AG694-1),1))</x:f>
        <x:v>3.3</x:v>
      </x:c>
      <x:c r="G694" s="14" t="n">
        <x:f>IF((AG694-1)=0,"",ROUND(10*R694/(AG694-1),1))</x:f>
        <x:v>1.9</x:v>
      </x:c>
      <x:c r="H694" s="14" t="n">
        <x:f>IF(R694=0,"",ROUND(10*S694/R694,1))</x:f>
        <x:v>10</x:v>
      </x:c>
      <x:c r="I694" s="14" t="n">
        <x:f>IF(AH694=0,"",ROUND(10*AI694/AH694,1))</x:f>
        <x:v>10</x:v>
      </x:c>
      <x:c r="J694" s="14" t="n">
        <x:f>IF((AG694-1)=0,"",ROUND(10*T694/(AG694-1),1))</x:f>
        <x:v>0</x:v>
      </x:c>
      <x:c r="K694" s="14" t="n">
        <x:f>IF((AG694-1)=0,"",ROUND(10*U694/(AG694-1),1))</x:f>
        <x:v>0.7</x:v>
      </x:c>
      <x:c r="L694" s="14" t="n">
        <x:f>IF(U694=0,"",ROUND(10*V694/U694,1))</x:f>
        <x:v>0</x:v>
      </x:c>
      <x:c r="M694" s="14" t="str">
        <x:f>IF(AJ694=0,"",ROUND(10*AK694/AJ694,1))</x:f>
      </x:c>
      <x:c r="N694" s="14" t="n">
        <x:f>ROUND(10*W694/12,1)</x:f>
        <x:v>7.5</x:v>
      </x:c>
      <x:c r="O694" s="14" t="n">
        <x:f>ROUND(10*AL694,1)</x:f>
        <x:v>4</x:v>
      </x:c>
      <x:c r="P694" s="14" t="n">
        <x:f>IF((AG694-1)=0,"",ROUND(10*X694/(AG694-1),1))</x:f>
        <x:v>1.9</x:v>
      </x:c>
      <x:c r="Q694" s="15" t="n">
        <x:f>COUNTIFS(Relaciones!$E$8697:$E$9064,A694,Relaciones!$F$8697:$F$9064,"amistad")</x:f>
        <x:v>9</x:v>
      </x:c>
      <x:c r="R694" s="15" t="n">
        <x:f>COUNTIFS(Relaciones!$D$8697:$D$9064,A694,Relaciones!$F$8697:$F$9064,"amistad")</x:f>
        <x:v>5</x:v>
      </x:c>
      <x:c r="S694" s="15" t="n">
        <x:f>SUMIFS(Relaciones!$G$8697:$G$9064,Relaciones!$D$8697:$D$9064,A694,Relaciones!$F$8697:$F$9064,"amistad")</x:f>
        <x:v>5</x:v>
      </x:c>
      <x:c r="T694" s="15" t="n">
        <x:f>COUNTIFS(Relaciones!$E$8697:$E$9064,A694,Relaciones!$F$8697:$F$9064,"rechazo")</x:f>
        <x:v>0</x:v>
      </x:c>
      <x:c r="U694" s="15" t="n">
        <x:f>COUNTIFS(Relaciones!$D$8697:$D$9064,A694,Relaciones!$F$8697:$F$9064,"rechazo")</x:f>
        <x:v>2</x:v>
      </x:c>
      <x:c r="V694" s="15" t="n">
        <x:f>SUMIFS(Relaciones!$G$8697:$G$9064,Relaciones!$D$8697:$D$9064,A694,Relaciones!$F$8697:$F$9064,"rechazo")</x:f>
        <x:v>0</x:v>
      </x:c>
      <x:c r="W694" s="15" t="n">
        <x:f>SUM(INDEX(Respuestas!$B$674:$B$701,MATCH(A694,Respuestas!$A$674:$A$701,0)),INDEX(Respuestas!$C$674:$C$701,MATCH(A694,Respuestas!$A$674:$A$701,0)),INDEX(Respuestas!$D$674:$D$701,MATCH(A694,Respuestas!$A$674:$A$701,0)),INDEX(Respuestas!$E$674:$E$701,MATCH(A694,Respuestas!$A$674:$A$701,0)))</x:f>
        <x:v>9</x:v>
      </x:c>
      <x:c r="X694" s="15" t="n">
        <x:f>COUNTIFS(Relaciones!$E$8697:$E$9064,A694,Relaciones!$F$8697:$F$9064,"mediacion")</x:f>
        <x:v>5</x:v>
      </x:c>
      <x:c r="Y694" s="15" t="n">
        <x:f>COUNTIFS(Relaciones!$E$8697:$E$9064,A694,Relaciones!$F$8697:$F$9064,"mediacion_negativa")</x:f>
        <x:v>0</x:v>
      </x:c>
      <x:c r="Z694" s="15" t="n">
        <x:f>COUNTIFS(Relaciones!$E$8697:$E$9064,A694,Relaciones!$F$8697:$F$9064,"bullying")</x:f>
        <x:v>0</x:v>
      </x:c>
      <x:c r="AA694" s="4" t="str">
        <x:f>INDEX(Respuestas!$F$674:$F$701,MATCH(A694,Respuestas!$A$674:$A$701,0))</x:f>
        <x:v>No</x:v>
      </x:c>
      <x:c r="AB694" s="4" t="str">
        <x:f>INDEX(Respuestas!$G$674:$G$701,MATCH(A694,Respuestas!$A$674:$A$701,0))</x:f>
        <x:v>Sí</x:v>
      </x:c>
      <x:c r="AC694" s="4" t="str">
        <x:f>INDEX(Respuestas!$H$674:$H$701,MATCH(A694,Respuestas!$A$674:$A$701,0))</x:f>
        <x:v>No</x:v>
      </x:c>
      <x:c r="AD694" s="4" t="str">
        <x:f>INDEX(Respuestas!$I$674:$I$701,MATCH(A694,Respuestas!$A$674:$A$701,0))</x:f>
        <x:v>Sí</x:v>
      </x:c>
      <x:c r="AE694" s="4" t="str">
        <x:f>INDEX(Respuestas!$J$674:$J$701,MATCH(A694,Respuestas!$A$674:$A$701,0))</x:f>
        <x:v>G3</x:v>
      </x:c>
      <x:c r="AF694" s="4" t="str">
        <x:v>normalizada_v1</x:v>
      </x:c>
      <x:c r="AG694" s="4" t="n">
        <x:f>COUNTIFS($B$2:$B$1513,B694,$C$2:$C$1513,C694,$D$2:$D$1513,D694)</x:f>
        <x:v>28</x:v>
      </x:c>
      <x:c r="AH694" s="4" t="n">
        <x:f>COUNTIFS(Relaciones!$D$8697:$D$9064,A694,Relaciones!$F$8697:$F$9064,"prediccion_amistad")</x:f>
        <x:v>7</x:v>
      </x:c>
      <x:c r="AI694" s="4" t="n">
        <x:f>SUMIFS(Relaciones!$H$8697:$H$9064,Relaciones!$D$8697:$D$9064,A694,Relaciones!$F$8697:$F$9064,"prediccion_amistad")</x:f>
        <x:v>7</x:v>
      </x:c>
      <x:c r="AJ694" s="4" t="n">
        <x:f>COUNTIFS(Relaciones!$D$8697:$D$9064,A694,Relaciones!$F$8697:$F$9064,"prediccion_rechazo")</x:f>
        <x:v>0</x:v>
      </x:c>
      <x:c r="AK694" s="4" t="n">
        <x:f>SUMIFS(Relaciones!$H$8697:$H$9064,Relaciones!$D$8697:$D$9064,A694,Relaciones!$F$8697:$F$9064,"prediccion_rechazo")</x:f>
        <x:v>0</x:v>
      </x:c>
      <x:c r="AL694" s="4" t="n">
        <x:v>0.4010015066761937</x:v>
      </x:c>
    </x:row>
    <x:row r="695" ht="23" customHeight="1">
      <x:c r="A695" s="13" t="str">
        <x:v>00694</x:v>
      </x:c>
      <x:c r="B695" s="4" t="str">
        <x:v>Sevilla</x:v>
      </x:c>
      <x:c r="C695" s="4" t="str">
        <x:v>2.º Bachillerato</x:v>
      </x:c>
      <x:c r="D695" s="4" t="str">
        <x:v>A</x:v>
      </x:c>
      <x:c r="E695" s="4" t="str">
        <x:v>alumno</x:v>
      </x:c>
      <x:c r="F695" s="14" t="n">
        <x:f>IF((AG695-1)=0,"",ROUND(10*Q695/(AG695-1),1))</x:f>
        <x:v>1.5</x:v>
      </x:c>
      <x:c r="G695" s="14" t="n">
        <x:f>IF((AG695-1)=0,"",ROUND(10*R695/(AG695-1),1))</x:f>
        <x:v>2.2</x:v>
      </x:c>
      <x:c r="H695" s="14" t="n">
        <x:f>IF(R695=0,"",ROUND(10*S695/R695,1))</x:f>
        <x:v>6.7</x:v>
      </x:c>
      <x:c r="I695" s="14" t="n">
        <x:f>IF(AH695=0,"",ROUND(10*AI695/AH695,1))</x:f>
        <x:v>10</x:v>
      </x:c>
      <x:c r="J695" s="14" t="n">
        <x:f>IF((AG695-1)=0,"",ROUND(10*T695/(AG695-1),1))</x:f>
        <x:v>0</x:v>
      </x:c>
      <x:c r="K695" s="14" t="n">
        <x:f>IF((AG695-1)=0,"",ROUND(10*U695/(AG695-1),1))</x:f>
        <x:v>0</x:v>
      </x:c>
      <x:c r="L695" s="14" t="str">
        <x:f>IF(U695=0,"",ROUND(10*V695/U695,1))</x:f>
      </x:c>
      <x:c r="M695" s="14" t="str">
        <x:f>IF(AJ695=0,"",ROUND(10*AK695/AJ695,1))</x:f>
      </x:c>
      <x:c r="N695" s="14" t="n">
        <x:f>ROUND(10*W695/12,1)</x:f>
        <x:v>8.3</x:v>
      </x:c>
      <x:c r="O695" s="14" t="n">
        <x:f>ROUND(10*AL695,1)</x:f>
        <x:v>2.5</x:v>
      </x:c>
      <x:c r="P695" s="14" t="n">
        <x:f>IF((AG695-1)=0,"",ROUND(10*X695/(AG695-1),1))</x:f>
        <x:v>0</x:v>
      </x:c>
      <x:c r="Q695" s="15" t="n">
        <x:f>COUNTIFS(Relaciones!$E$8697:$E$9064,A695,Relaciones!$F$8697:$F$9064,"amistad")</x:f>
        <x:v>4</x:v>
      </x:c>
      <x:c r="R695" s="15" t="n">
        <x:f>COUNTIFS(Relaciones!$D$8697:$D$9064,A695,Relaciones!$F$8697:$F$9064,"amistad")</x:f>
        <x:v>6</x:v>
      </x:c>
      <x:c r="S695" s="15" t="n">
        <x:f>SUMIFS(Relaciones!$G$8697:$G$9064,Relaciones!$D$8697:$D$9064,A695,Relaciones!$F$8697:$F$9064,"amistad")</x:f>
        <x:v>4</x:v>
      </x:c>
      <x:c r="T695" s="15" t="n">
        <x:f>COUNTIFS(Relaciones!$E$8697:$E$9064,A695,Relaciones!$F$8697:$F$9064,"rechazo")</x:f>
        <x:v>0</x:v>
      </x:c>
      <x:c r="U695" s="15" t="n">
        <x:f>COUNTIFS(Relaciones!$D$8697:$D$9064,A695,Relaciones!$F$8697:$F$9064,"rechazo")</x:f>
        <x:v>0</x:v>
      </x:c>
      <x:c r="V695" s="15" t="n">
        <x:f>SUMIFS(Relaciones!$G$8697:$G$9064,Relaciones!$D$8697:$D$9064,A695,Relaciones!$F$8697:$F$9064,"rechazo")</x:f>
        <x:v>0</x:v>
      </x:c>
      <x:c r="W695" s="15" t="n">
        <x:f>SUM(INDEX(Respuestas!$B$674:$B$701,MATCH(A695,Respuestas!$A$674:$A$701,0)),INDEX(Respuestas!$C$674:$C$701,MATCH(A695,Respuestas!$A$674:$A$701,0)),INDEX(Respuestas!$D$674:$D$701,MATCH(A695,Respuestas!$A$674:$A$701,0)),INDEX(Respuestas!$E$674:$E$701,MATCH(A695,Respuestas!$A$674:$A$701,0)))</x:f>
        <x:v>10</x:v>
      </x:c>
      <x:c r="X695" s="15" t="n">
        <x:f>COUNTIFS(Relaciones!$E$8697:$E$9064,A695,Relaciones!$F$8697:$F$9064,"mediacion")</x:f>
        <x:v>0</x:v>
      </x:c>
      <x:c r="Y695" s="15" t="n">
        <x:f>COUNTIFS(Relaciones!$E$8697:$E$9064,A695,Relaciones!$F$8697:$F$9064,"mediacion_negativa")</x:f>
        <x:v>0</x:v>
      </x:c>
      <x:c r="Z695" s="15" t="n">
        <x:f>COUNTIFS(Relaciones!$E$8697:$E$9064,A695,Relaciones!$F$8697:$F$9064,"bullying")</x:f>
        <x:v>0</x:v>
      </x:c>
      <x:c r="AA695" s="4" t="str">
        <x:f>INDEX(Respuestas!$F$674:$F$701,MATCH(A695,Respuestas!$A$674:$A$701,0))</x:f>
        <x:v>No</x:v>
      </x:c>
      <x:c r="AB695" s="4" t="str">
        <x:f>INDEX(Respuestas!$G$674:$G$701,MATCH(A695,Respuestas!$A$674:$A$701,0))</x:f>
        <x:v>Sí</x:v>
      </x:c>
      <x:c r="AC695" s="4" t="str">
        <x:f>INDEX(Respuestas!$H$674:$H$701,MATCH(A695,Respuestas!$A$674:$A$701,0))</x:f>
        <x:v>No</x:v>
      </x:c>
      <x:c r="AD695" s="4" t="str">
        <x:f>INDEX(Respuestas!$I$674:$I$701,MATCH(A695,Respuestas!$A$674:$A$701,0))</x:f>
        <x:v>Sí</x:v>
      </x:c>
      <x:c r="AE695" s="4" t="str">
        <x:f>INDEX(Respuestas!$J$674:$J$701,MATCH(A695,Respuestas!$A$674:$A$701,0))</x:f>
        <x:v>G3</x:v>
      </x:c>
      <x:c r="AF695" s="4" t="str">
        <x:v>normalizada_v1</x:v>
      </x:c>
      <x:c r="AG695" s="4" t="n">
        <x:f>COUNTIFS($B$2:$B$1513,B695,$C$2:$C$1513,C695,$D$2:$D$1513,D695)</x:f>
        <x:v>28</x:v>
      </x:c>
      <x:c r="AH695" s="4" t="n">
        <x:f>COUNTIFS(Relaciones!$D$8697:$D$9064,A695,Relaciones!$F$8697:$F$9064,"prediccion_amistad")</x:f>
        <x:v>3</x:v>
      </x:c>
      <x:c r="AI695" s="4" t="n">
        <x:f>SUMIFS(Relaciones!$H$8697:$H$9064,Relaciones!$D$8697:$D$9064,A695,Relaciones!$F$8697:$F$9064,"prediccion_amistad")</x:f>
        <x:v>3</x:v>
      </x:c>
      <x:c r="AJ695" s="4" t="n">
        <x:f>COUNTIFS(Relaciones!$D$8697:$D$9064,A695,Relaciones!$F$8697:$F$9064,"prediccion_rechazo")</x:f>
        <x:v>0</x:v>
      </x:c>
      <x:c r="AK695" s="4" t="n">
        <x:f>SUMIFS(Relaciones!$H$8697:$H$9064,Relaciones!$D$8697:$D$9064,A695,Relaciones!$F$8697:$F$9064,"prediccion_rechazo")</x:f>
        <x:v>0</x:v>
      </x:c>
      <x:c r="AL695" s="4" t="n">
        <x:v>0.2516509370152669</x:v>
      </x:c>
    </x:row>
    <x:row r="696" ht="23" customHeight="1">
      <x:c r="A696" s="13" t="str">
        <x:v>00695</x:v>
      </x:c>
      <x:c r="B696" s="4" t="str">
        <x:v>Sevilla</x:v>
      </x:c>
      <x:c r="C696" s="4" t="str">
        <x:v>2.º Bachillerato</x:v>
      </x:c>
      <x:c r="D696" s="4" t="str">
        <x:v>A</x:v>
      </x:c>
      <x:c r="E696" s="4" t="str">
        <x:v>alumna</x:v>
      </x:c>
      <x:c r="F696" s="14" t="n">
        <x:f>IF((AG696-1)=0,"",ROUND(10*Q696/(AG696-1),1))</x:f>
        <x:v>1.5</x:v>
      </x:c>
      <x:c r="G696" s="14" t="n">
        <x:f>IF((AG696-1)=0,"",ROUND(10*R696/(AG696-1),1))</x:f>
        <x:v>1.9</x:v>
      </x:c>
      <x:c r="H696" s="14" t="n">
        <x:f>IF(R696=0,"",ROUND(10*S696/R696,1))</x:f>
        <x:v>8</x:v>
      </x:c>
      <x:c r="I696" s="14" t="n">
        <x:f>IF(AH696=0,"",ROUND(10*AI696/AH696,1))</x:f>
        <x:v>7.5</x:v>
      </x:c>
      <x:c r="J696" s="14" t="n">
        <x:f>IF((AG696-1)=0,"",ROUND(10*T696/(AG696-1),1))</x:f>
        <x:v>0</x:v>
      </x:c>
      <x:c r="K696" s="14" t="n">
        <x:f>IF((AG696-1)=0,"",ROUND(10*U696/(AG696-1),1))</x:f>
        <x:v>0.4</x:v>
      </x:c>
      <x:c r="L696" s="14" t="n">
        <x:f>IF(U696=0,"",ROUND(10*V696/U696,1))</x:f>
        <x:v>0</x:v>
      </x:c>
      <x:c r="M696" s="14" t="n">
        <x:f>IF(AJ696=0,"",ROUND(10*AK696/AJ696,1))</x:f>
        <x:v>0</x:v>
      </x:c>
      <x:c r="N696" s="14" t="n">
        <x:f>ROUND(10*W696/12,1)</x:f>
        <x:v>9.2</x:v>
      </x:c>
      <x:c r="O696" s="14" t="n">
        <x:f>ROUND(10*AL696,1)</x:f>
        <x:v>2</x:v>
      </x:c>
      <x:c r="P696" s="14" t="n">
        <x:f>IF((AG696-1)=0,"",ROUND(10*X696/(AG696-1),1))</x:f>
        <x:v>0</x:v>
      </x:c>
      <x:c r="Q696" s="15" t="n">
        <x:f>COUNTIFS(Relaciones!$E$8697:$E$9064,A696,Relaciones!$F$8697:$F$9064,"amistad")</x:f>
        <x:v>4</x:v>
      </x:c>
      <x:c r="R696" s="15" t="n">
        <x:f>COUNTIFS(Relaciones!$D$8697:$D$9064,A696,Relaciones!$F$8697:$F$9064,"amistad")</x:f>
        <x:v>5</x:v>
      </x:c>
      <x:c r="S696" s="15" t="n">
        <x:f>SUMIFS(Relaciones!$G$8697:$G$9064,Relaciones!$D$8697:$D$9064,A696,Relaciones!$F$8697:$F$9064,"amistad")</x:f>
        <x:v>4</x:v>
      </x:c>
      <x:c r="T696" s="15" t="n">
        <x:f>COUNTIFS(Relaciones!$E$8697:$E$9064,A696,Relaciones!$F$8697:$F$9064,"rechazo")</x:f>
        <x:v>0</x:v>
      </x:c>
      <x:c r="U696" s="15" t="n">
        <x:f>COUNTIFS(Relaciones!$D$8697:$D$9064,A696,Relaciones!$F$8697:$F$9064,"rechazo")</x:f>
        <x:v>1</x:v>
      </x:c>
      <x:c r="V696" s="15" t="n">
        <x:f>SUMIFS(Relaciones!$G$8697:$G$9064,Relaciones!$D$8697:$D$9064,A696,Relaciones!$F$8697:$F$9064,"rechazo")</x:f>
        <x:v>0</x:v>
      </x:c>
      <x:c r="W696" s="15" t="n">
        <x:f>SUM(INDEX(Respuestas!$B$674:$B$701,MATCH(A696,Respuestas!$A$674:$A$701,0)),INDEX(Respuestas!$C$674:$C$701,MATCH(A696,Respuestas!$A$674:$A$701,0)),INDEX(Respuestas!$D$674:$D$701,MATCH(A696,Respuestas!$A$674:$A$701,0)),INDEX(Respuestas!$E$674:$E$701,MATCH(A696,Respuestas!$A$674:$A$701,0)))</x:f>
        <x:v>11</x:v>
      </x:c>
      <x:c r="X696" s="15" t="n">
        <x:f>COUNTIFS(Relaciones!$E$8697:$E$9064,A696,Relaciones!$F$8697:$F$9064,"mediacion")</x:f>
        <x:v>0</x:v>
      </x:c>
      <x:c r="Y696" s="15" t="n">
        <x:f>COUNTIFS(Relaciones!$E$8697:$E$9064,A696,Relaciones!$F$8697:$F$9064,"mediacion_negativa")</x:f>
        <x:v>0</x:v>
      </x:c>
      <x:c r="Z696" s="15" t="n">
        <x:f>COUNTIFS(Relaciones!$E$8697:$E$9064,A696,Relaciones!$F$8697:$F$9064,"bullying")</x:f>
        <x:v>0</x:v>
      </x:c>
      <x:c r="AA696" s="4" t="str">
        <x:f>INDEX(Respuestas!$F$674:$F$701,MATCH(A696,Respuestas!$A$674:$A$701,0))</x:f>
        <x:v>No</x:v>
      </x:c>
      <x:c r="AB696" s="4" t="str">
        <x:f>INDEX(Respuestas!$G$674:$G$701,MATCH(A696,Respuestas!$A$674:$A$701,0))</x:f>
        <x:v>Sí</x:v>
      </x:c>
      <x:c r="AC696" s="4" t="str">
        <x:f>INDEX(Respuestas!$H$674:$H$701,MATCH(A696,Respuestas!$A$674:$A$701,0))</x:f>
        <x:v>No</x:v>
      </x:c>
      <x:c r="AD696" s="4" t="str">
        <x:f>INDEX(Respuestas!$I$674:$I$701,MATCH(A696,Respuestas!$A$674:$A$701,0))</x:f>
        <x:v>Sí</x:v>
      </x:c>
      <x:c r="AE696" s="4" t="str">
        <x:f>INDEX(Respuestas!$J$674:$J$701,MATCH(A696,Respuestas!$A$674:$A$701,0))</x:f>
        <x:v>G3</x:v>
      </x:c>
      <x:c r="AF696" s="4" t="str">
        <x:v>normalizada_v1</x:v>
      </x:c>
      <x:c r="AG696" s="4" t="n">
        <x:f>COUNTIFS($B$2:$B$1513,B696,$C$2:$C$1513,C696,$D$2:$D$1513,D696)</x:f>
        <x:v>28</x:v>
      </x:c>
      <x:c r="AH696" s="4" t="n">
        <x:f>COUNTIFS(Relaciones!$D$8697:$D$9064,A696,Relaciones!$F$8697:$F$9064,"prediccion_amistad")</x:f>
        <x:v>4</x:v>
      </x:c>
      <x:c r="AI696" s="4" t="n">
        <x:f>SUMIFS(Relaciones!$H$8697:$H$9064,Relaciones!$D$8697:$D$9064,A696,Relaciones!$F$8697:$F$9064,"prediccion_amistad")</x:f>
        <x:v>3</x:v>
      </x:c>
      <x:c r="AJ696" s="4" t="n">
        <x:f>COUNTIFS(Relaciones!$D$8697:$D$9064,A696,Relaciones!$F$8697:$F$9064,"prediccion_rechazo")</x:f>
        <x:v>1</x:v>
      </x:c>
      <x:c r="AK696" s="4" t="n">
        <x:f>SUMIFS(Relaciones!$H$8697:$H$9064,Relaciones!$D$8697:$D$9064,A696,Relaciones!$F$8697:$F$9064,"prediccion_rechazo")</x:f>
        <x:v>0</x:v>
      </x:c>
      <x:c r="AL696" s="4" t="n">
        <x:v>0.2015884129140167</x:v>
      </x:c>
    </x:row>
    <x:row r="697" ht="23" customHeight="1">
      <x:c r="A697" s="13" t="str">
        <x:v>00696</x:v>
      </x:c>
      <x:c r="B697" s="4" t="str">
        <x:v>Sevilla</x:v>
      </x:c>
      <x:c r="C697" s="4" t="str">
        <x:v>2.º Bachillerato</x:v>
      </x:c>
      <x:c r="D697" s="4" t="str">
        <x:v>A</x:v>
      </x:c>
      <x:c r="E697" s="4" t="str">
        <x:v>alumno</x:v>
      </x:c>
      <x:c r="F697" s="14" t="n">
        <x:f>IF((AG697-1)=0,"",ROUND(10*Q697/(AG697-1),1))</x:f>
        <x:v>1.9</x:v>
      </x:c>
      <x:c r="G697" s="14" t="n">
        <x:f>IF((AG697-1)=0,"",ROUND(10*R697/(AG697-1),1))</x:f>
        <x:v>2.2</x:v>
      </x:c>
      <x:c r="H697" s="14" t="n">
        <x:f>IF(R697=0,"",ROUND(10*S697/R697,1))</x:f>
        <x:v>6.7</x:v>
      </x:c>
      <x:c r="I697" s="14" t="n">
        <x:f>IF(AH697=0,"",ROUND(10*AI697/AH697,1))</x:f>
        <x:v>10</x:v>
      </x:c>
      <x:c r="J697" s="14" t="n">
        <x:f>IF((AG697-1)=0,"",ROUND(10*T697/(AG697-1),1))</x:f>
        <x:v>6.3</x:v>
      </x:c>
      <x:c r="K697" s="14" t="n">
        <x:f>IF((AG697-1)=0,"",ROUND(10*U697/(AG697-1),1))</x:f>
        <x:v>0.4</x:v>
      </x:c>
      <x:c r="L697" s="14" t="n">
        <x:f>IF(U697=0,"",ROUND(10*V697/U697,1))</x:f>
        <x:v>10</x:v>
      </x:c>
      <x:c r="M697" s="14" t="n">
        <x:f>IF(AJ697=0,"",ROUND(10*AK697/AJ697,1))</x:f>
        <x:v>10</x:v>
      </x:c>
      <x:c r="N697" s="14" t="n">
        <x:f>ROUND(10*W697/12,1)</x:f>
        <x:v>5</x:v>
      </x:c>
      <x:c r="O697" s="14" t="n">
        <x:f>ROUND(10*AL697,1)</x:f>
        <x:v>2.9</x:v>
      </x:c>
      <x:c r="P697" s="14" t="n">
        <x:f>IF((AG697-1)=0,"",ROUND(10*X697/(AG697-1),1))</x:f>
        <x:v>0</x:v>
      </x:c>
      <x:c r="Q697" s="15" t="n">
        <x:f>COUNTIFS(Relaciones!$E$8697:$E$9064,A697,Relaciones!$F$8697:$F$9064,"amistad")</x:f>
        <x:v>5</x:v>
      </x:c>
      <x:c r="R697" s="15" t="n">
        <x:f>COUNTIFS(Relaciones!$D$8697:$D$9064,A697,Relaciones!$F$8697:$F$9064,"amistad")</x:f>
        <x:v>6</x:v>
      </x:c>
      <x:c r="S697" s="15" t="n">
        <x:f>SUMIFS(Relaciones!$G$8697:$G$9064,Relaciones!$D$8697:$D$9064,A697,Relaciones!$F$8697:$F$9064,"amistad")</x:f>
        <x:v>4</x:v>
      </x:c>
      <x:c r="T697" s="15" t="n">
        <x:f>COUNTIFS(Relaciones!$E$8697:$E$9064,A697,Relaciones!$F$8697:$F$9064,"rechazo")</x:f>
        <x:v>17</x:v>
      </x:c>
      <x:c r="U697" s="15" t="n">
        <x:f>COUNTIFS(Relaciones!$D$8697:$D$9064,A697,Relaciones!$F$8697:$F$9064,"rechazo")</x:f>
        <x:v>1</x:v>
      </x:c>
      <x:c r="V697" s="15" t="n">
        <x:f>SUMIFS(Relaciones!$G$8697:$G$9064,Relaciones!$D$8697:$D$9064,A697,Relaciones!$F$8697:$F$9064,"rechazo")</x:f>
        <x:v>1</x:v>
      </x:c>
      <x:c r="W697" s="15" t="n">
        <x:f>SUM(INDEX(Respuestas!$B$674:$B$701,MATCH(A697,Respuestas!$A$674:$A$701,0)),INDEX(Respuestas!$C$674:$C$701,MATCH(A697,Respuestas!$A$674:$A$701,0)),INDEX(Respuestas!$D$674:$D$701,MATCH(A697,Respuestas!$A$674:$A$701,0)),INDEX(Respuestas!$E$674:$E$701,MATCH(A697,Respuestas!$A$674:$A$701,0)))</x:f>
        <x:v>6</x:v>
      </x:c>
      <x:c r="X697" s="15" t="n">
        <x:f>COUNTIFS(Relaciones!$E$8697:$E$9064,A697,Relaciones!$F$8697:$F$9064,"mediacion")</x:f>
        <x:v>0</x:v>
      </x:c>
      <x:c r="Y697" s="15" t="n">
        <x:f>COUNTIFS(Relaciones!$E$8697:$E$9064,A697,Relaciones!$F$8697:$F$9064,"mediacion_negativa")</x:f>
        <x:v>7</x:v>
      </x:c>
      <x:c r="Z697" s="15" t="n">
        <x:f>COUNTIFS(Relaciones!$E$8697:$E$9064,A697,Relaciones!$F$8697:$F$9064,"bullying")</x:f>
        <x:v>2</x:v>
      </x:c>
      <x:c r="AA697" s="4" t="str">
        <x:f>INDEX(Respuestas!$F$674:$F$701,MATCH(A697,Respuestas!$A$674:$A$701,0))</x:f>
        <x:v>Sí</x:v>
      </x:c>
      <x:c r="AB697" s="4" t="str">
        <x:f>INDEX(Respuestas!$G$674:$G$701,MATCH(A697,Respuestas!$A$674:$A$701,0))</x:f>
        <x:v>Sí</x:v>
      </x:c>
      <x:c r="AC697" s="4" t="str">
        <x:f>INDEX(Respuestas!$H$674:$H$701,MATCH(A697,Respuestas!$A$674:$A$701,0))</x:f>
        <x:v>Sí</x:v>
      </x:c>
      <x:c r="AD697" s="4" t="str">
        <x:f>INDEX(Respuestas!$I$674:$I$701,MATCH(A697,Respuestas!$A$674:$A$701,0))</x:f>
        <x:v>No</x:v>
      </x:c>
      <x:c r="AE697" s="4" t="str">
        <x:f>INDEX(Respuestas!$J$674:$J$701,MATCH(A697,Respuestas!$A$674:$A$701,0))</x:f>
        <x:v>G3</x:v>
      </x:c>
      <x:c r="AF697" s="4" t="str">
        <x:v>normalizada_v1</x:v>
      </x:c>
      <x:c r="AG697" s="4" t="n">
        <x:f>COUNTIFS($B$2:$B$1513,B697,$C$2:$C$1513,C697,$D$2:$D$1513,D697)</x:f>
        <x:v>28</x:v>
      </x:c>
      <x:c r="AH697" s="4" t="n">
        <x:f>COUNTIFS(Relaciones!$D$8697:$D$9064,A697,Relaciones!$F$8697:$F$9064,"prediccion_amistad")</x:f>
        <x:v>4</x:v>
      </x:c>
      <x:c r="AI697" s="4" t="n">
        <x:f>SUMIFS(Relaciones!$H$8697:$H$9064,Relaciones!$D$8697:$D$9064,A697,Relaciones!$F$8697:$F$9064,"prediccion_amistad")</x:f>
        <x:v>4</x:v>
      </x:c>
      <x:c r="AJ697" s="4" t="n">
        <x:f>COUNTIFS(Relaciones!$D$8697:$D$9064,A697,Relaciones!$F$8697:$F$9064,"prediccion_rechazo")</x:f>
        <x:v>13</x:v>
      </x:c>
      <x:c r="AK697" s="4" t="n">
        <x:f>SUMIFS(Relaciones!$H$8697:$H$9064,Relaciones!$D$8697:$D$9064,A697,Relaciones!$F$8697:$F$9064,"prediccion_rechazo")</x:f>
        <x:v>13</x:v>
      </x:c>
      <x:c r="AL697" s="4" t="n">
        <x:v>0.29013692725049994</x:v>
      </x:c>
    </x:row>
    <x:row r="698" ht="23" customHeight="1">
      <x:c r="A698" s="13" t="str">
        <x:v>00697</x:v>
      </x:c>
      <x:c r="B698" s="4" t="str">
        <x:v>Sevilla</x:v>
      </x:c>
      <x:c r="C698" s="4" t="str">
        <x:v>2.º Bachillerato</x:v>
      </x:c>
      <x:c r="D698" s="4" t="str">
        <x:v>A</x:v>
      </x:c>
      <x:c r="E698" s="4" t="str">
        <x:v>alumna</x:v>
      </x:c>
      <x:c r="F698" s="14" t="n">
        <x:f>IF((AG698-1)=0,"",ROUND(10*Q698/(AG698-1),1))</x:f>
        <x:v>1.5</x:v>
      </x:c>
      <x:c r="G698" s="14" t="n">
        <x:f>IF((AG698-1)=0,"",ROUND(10*R698/(AG698-1),1))</x:f>
        <x:v>1.9</x:v>
      </x:c>
      <x:c r="H698" s="14" t="n">
        <x:f>IF(R698=0,"",ROUND(10*S698/R698,1))</x:f>
        <x:v>6</x:v>
      </x:c>
      <x:c r="I698" s="14" t="n">
        <x:f>IF(AH698=0,"",ROUND(10*AI698/AH698,1))</x:f>
        <x:v>10</x:v>
      </x:c>
      <x:c r="J698" s="14" t="n">
        <x:f>IF((AG698-1)=0,"",ROUND(10*T698/(AG698-1),1))</x:f>
        <x:v>0</x:v>
      </x:c>
      <x:c r="K698" s="14" t="n">
        <x:f>IF((AG698-1)=0,"",ROUND(10*U698/(AG698-1),1))</x:f>
        <x:v>0.4</x:v>
      </x:c>
      <x:c r="L698" s="14" t="n">
        <x:f>IF(U698=0,"",ROUND(10*V698/U698,1))</x:f>
        <x:v>0</x:v>
      </x:c>
      <x:c r="M698" s="14" t="str">
        <x:f>IF(AJ698=0,"",ROUND(10*AK698/AJ698,1))</x:f>
      </x:c>
      <x:c r="N698" s="14" t="n">
        <x:f>ROUND(10*W698/12,1)</x:f>
        <x:v>7.5</x:v>
      </x:c>
      <x:c r="O698" s="14" t="n">
        <x:f>ROUND(10*AL698,1)</x:f>
        <x:v>2.4</x:v>
      </x:c>
      <x:c r="P698" s="14" t="n">
        <x:f>IF((AG698-1)=0,"",ROUND(10*X698/(AG698-1),1))</x:f>
        <x:v>0</x:v>
      </x:c>
      <x:c r="Q698" s="15" t="n">
        <x:f>COUNTIFS(Relaciones!$E$8697:$E$9064,A698,Relaciones!$F$8697:$F$9064,"amistad")</x:f>
        <x:v>4</x:v>
      </x:c>
      <x:c r="R698" s="15" t="n">
        <x:f>COUNTIFS(Relaciones!$D$8697:$D$9064,A698,Relaciones!$F$8697:$F$9064,"amistad")</x:f>
        <x:v>5</x:v>
      </x:c>
      <x:c r="S698" s="15" t="n">
        <x:f>SUMIFS(Relaciones!$G$8697:$G$9064,Relaciones!$D$8697:$D$9064,A698,Relaciones!$F$8697:$F$9064,"amistad")</x:f>
        <x:v>3</x:v>
      </x:c>
      <x:c r="T698" s="15" t="n">
        <x:f>COUNTIFS(Relaciones!$E$8697:$E$9064,A698,Relaciones!$F$8697:$F$9064,"rechazo")</x:f>
        <x:v>0</x:v>
      </x:c>
      <x:c r="U698" s="15" t="n">
        <x:f>COUNTIFS(Relaciones!$D$8697:$D$9064,A698,Relaciones!$F$8697:$F$9064,"rechazo")</x:f>
        <x:v>1</x:v>
      </x:c>
      <x:c r="V698" s="15" t="n">
        <x:f>SUMIFS(Relaciones!$G$8697:$G$9064,Relaciones!$D$8697:$D$9064,A698,Relaciones!$F$8697:$F$9064,"rechazo")</x:f>
        <x:v>0</x:v>
      </x:c>
      <x:c r="W698" s="15" t="n">
        <x:f>SUM(INDEX(Respuestas!$B$674:$B$701,MATCH(A698,Respuestas!$A$674:$A$701,0)),INDEX(Respuestas!$C$674:$C$701,MATCH(A698,Respuestas!$A$674:$A$701,0)),INDEX(Respuestas!$D$674:$D$701,MATCH(A698,Respuestas!$A$674:$A$701,0)),INDEX(Respuestas!$E$674:$E$701,MATCH(A698,Respuestas!$A$674:$A$701,0)))</x:f>
        <x:v>9</x:v>
      </x:c>
      <x:c r="X698" s="15" t="n">
        <x:f>COUNTIFS(Relaciones!$E$8697:$E$9064,A698,Relaciones!$F$8697:$F$9064,"mediacion")</x:f>
        <x:v>0</x:v>
      </x:c>
      <x:c r="Y698" s="15" t="n">
        <x:f>COUNTIFS(Relaciones!$E$8697:$E$9064,A698,Relaciones!$F$8697:$F$9064,"mediacion_negativa")</x:f>
        <x:v>0</x:v>
      </x:c>
      <x:c r="Z698" s="15" t="n">
        <x:f>COUNTIFS(Relaciones!$E$8697:$E$9064,A698,Relaciones!$F$8697:$F$9064,"bullying")</x:f>
        <x:v>0</x:v>
      </x:c>
      <x:c r="AA698" s="4" t="str">
        <x:f>INDEX(Respuestas!$F$674:$F$701,MATCH(A698,Respuestas!$A$674:$A$701,0))</x:f>
        <x:v>No</x:v>
      </x:c>
      <x:c r="AB698" s="4" t="str">
        <x:f>INDEX(Respuestas!$G$674:$G$701,MATCH(A698,Respuestas!$A$674:$A$701,0))</x:f>
        <x:v>Sí</x:v>
      </x:c>
      <x:c r="AC698" s="4" t="str">
        <x:f>INDEX(Respuestas!$H$674:$H$701,MATCH(A698,Respuestas!$A$674:$A$701,0))</x:f>
        <x:v>No</x:v>
      </x:c>
      <x:c r="AD698" s="4" t="str">
        <x:f>INDEX(Respuestas!$I$674:$I$701,MATCH(A698,Respuestas!$A$674:$A$701,0))</x:f>
        <x:v>Sí</x:v>
      </x:c>
      <x:c r="AE698" s="4" t="str">
        <x:f>INDEX(Respuestas!$J$674:$J$701,MATCH(A698,Respuestas!$A$674:$A$701,0))</x:f>
        <x:v>G3</x:v>
      </x:c>
      <x:c r="AF698" s="4" t="str">
        <x:v>normalizada_v1</x:v>
      </x:c>
      <x:c r="AG698" s="4" t="n">
        <x:f>COUNTIFS($B$2:$B$1513,B698,$C$2:$C$1513,C698,$D$2:$D$1513,D698)</x:f>
        <x:v>28</x:v>
      </x:c>
      <x:c r="AH698" s="4" t="n">
        <x:f>COUNTIFS(Relaciones!$D$8697:$D$9064,A698,Relaciones!$F$8697:$F$9064,"prediccion_amistad")</x:f>
        <x:v>3</x:v>
      </x:c>
      <x:c r="AI698" s="4" t="n">
        <x:f>SUMIFS(Relaciones!$H$8697:$H$9064,Relaciones!$D$8697:$D$9064,A698,Relaciones!$F$8697:$F$9064,"prediccion_amistad")</x:f>
        <x:v>3</x:v>
      </x:c>
      <x:c r="AJ698" s="4" t="n">
        <x:f>COUNTIFS(Relaciones!$D$8697:$D$9064,A698,Relaciones!$F$8697:$F$9064,"prediccion_rechazo")</x:f>
        <x:v>0</x:v>
      </x:c>
      <x:c r="AK698" s="4" t="n">
        <x:f>SUMIFS(Relaciones!$H$8697:$H$9064,Relaciones!$D$8697:$D$9064,A698,Relaciones!$F$8697:$F$9064,"prediccion_rechazo")</x:f>
        <x:v>0</x:v>
      </x:c>
      <x:c r="AL698" s="4" t="n">
        <x:v>0.2405043049992423</x:v>
      </x:c>
    </x:row>
    <x:row r="699" ht="23" customHeight="1">
      <x:c r="A699" s="13" t="str">
        <x:v>00698</x:v>
      </x:c>
      <x:c r="B699" s="4" t="str">
        <x:v>Sevilla</x:v>
      </x:c>
      <x:c r="C699" s="4" t="str">
        <x:v>2.º Bachillerato</x:v>
      </x:c>
      <x:c r="D699" s="4" t="str">
        <x:v>A</x:v>
      </x:c>
      <x:c r="E699" s="4" t="str">
        <x:v>alumno</x:v>
      </x:c>
      <x:c r="F699" s="14" t="n">
        <x:f>IF((AG699-1)=0,"",ROUND(10*Q699/(AG699-1),1))</x:f>
        <x:v>1.5</x:v>
      </x:c>
      <x:c r="G699" s="14" t="n">
        <x:f>IF((AG699-1)=0,"",ROUND(10*R699/(AG699-1),1))</x:f>
        <x:v>1.5</x:v>
      </x:c>
      <x:c r="H699" s="14" t="n">
        <x:f>IF(R699=0,"",ROUND(10*S699/R699,1))</x:f>
        <x:v>7.5</x:v>
      </x:c>
      <x:c r="I699" s="14" t="n">
        <x:f>IF(AH699=0,"",ROUND(10*AI699/AH699,1))</x:f>
        <x:v>7.5</x:v>
      </x:c>
      <x:c r="J699" s="14" t="n">
        <x:f>IF((AG699-1)=0,"",ROUND(10*T699/(AG699-1),1))</x:f>
        <x:v>1.9</x:v>
      </x:c>
      <x:c r="K699" s="14" t="n">
        <x:f>IF((AG699-1)=0,"",ROUND(10*U699/(AG699-1),1))</x:f>
        <x:v>0.7</x:v>
      </x:c>
      <x:c r="L699" s="14" t="n">
        <x:f>IF(U699=0,"",ROUND(10*V699/U699,1))</x:f>
        <x:v>0</x:v>
      </x:c>
      <x:c r="M699" s="14" t="n">
        <x:f>IF(AJ699=0,"",ROUND(10*AK699/AJ699,1))</x:f>
        <x:v>8</x:v>
      </x:c>
      <x:c r="N699" s="14" t="n">
        <x:f>ROUND(10*W699/12,1)</x:f>
        <x:v>5</x:v>
      </x:c>
      <x:c r="O699" s="14" t="n">
        <x:f>ROUND(10*AL699,1)</x:f>
        <x:v>2</x:v>
      </x:c>
      <x:c r="P699" s="14" t="n">
        <x:f>IF((AG699-1)=0,"",ROUND(10*X699/(AG699-1),1))</x:f>
        <x:v>0</x:v>
      </x:c>
      <x:c r="Q699" s="15" t="n">
        <x:f>COUNTIFS(Relaciones!$E$8697:$E$9064,A699,Relaciones!$F$8697:$F$9064,"amistad")</x:f>
        <x:v>4</x:v>
      </x:c>
      <x:c r="R699" s="15" t="n">
        <x:f>COUNTIFS(Relaciones!$D$8697:$D$9064,A699,Relaciones!$F$8697:$F$9064,"amistad")</x:f>
        <x:v>4</x:v>
      </x:c>
      <x:c r="S699" s="15" t="n">
        <x:f>SUMIFS(Relaciones!$G$8697:$G$9064,Relaciones!$D$8697:$D$9064,A699,Relaciones!$F$8697:$F$9064,"amistad")</x:f>
        <x:v>3</x:v>
      </x:c>
      <x:c r="T699" s="15" t="n">
        <x:f>COUNTIFS(Relaciones!$E$8697:$E$9064,A699,Relaciones!$F$8697:$F$9064,"rechazo")</x:f>
        <x:v>5</x:v>
      </x:c>
      <x:c r="U699" s="15" t="n">
        <x:f>COUNTIFS(Relaciones!$D$8697:$D$9064,A699,Relaciones!$F$8697:$F$9064,"rechazo")</x:f>
        <x:v>2</x:v>
      </x:c>
      <x:c r="V699" s="15" t="n">
        <x:f>SUMIFS(Relaciones!$G$8697:$G$9064,Relaciones!$D$8697:$D$9064,A699,Relaciones!$F$8697:$F$9064,"rechazo")</x:f>
        <x:v>0</x:v>
      </x:c>
      <x:c r="W699" s="15" t="n">
        <x:f>SUM(INDEX(Respuestas!$B$674:$B$701,MATCH(A699,Respuestas!$A$674:$A$701,0)),INDEX(Respuestas!$C$674:$C$701,MATCH(A699,Respuestas!$A$674:$A$701,0)),INDEX(Respuestas!$D$674:$D$701,MATCH(A699,Respuestas!$A$674:$A$701,0)),INDEX(Respuestas!$E$674:$E$701,MATCH(A699,Respuestas!$A$674:$A$701,0)))</x:f>
        <x:v>6</x:v>
      </x:c>
      <x:c r="X699" s="15" t="n">
        <x:f>COUNTIFS(Relaciones!$E$8697:$E$9064,A699,Relaciones!$F$8697:$F$9064,"mediacion")</x:f>
        <x:v>0</x:v>
      </x:c>
      <x:c r="Y699" s="15" t="n">
        <x:f>COUNTIFS(Relaciones!$E$8697:$E$9064,A699,Relaciones!$F$8697:$F$9064,"mediacion_negativa")</x:f>
        <x:v>13</x:v>
      </x:c>
      <x:c r="Z699" s="15" t="n">
        <x:f>COUNTIFS(Relaciones!$E$8697:$E$9064,A699,Relaciones!$F$8697:$F$9064,"bullying")</x:f>
        <x:v>3</x:v>
      </x:c>
      <x:c r="AA699" s="4" t="str">
        <x:f>INDEX(Respuestas!$F$674:$F$701,MATCH(A699,Respuestas!$A$674:$A$701,0))</x:f>
        <x:v>No</x:v>
      </x:c>
      <x:c r="AB699" s="4" t="str">
        <x:f>INDEX(Respuestas!$G$674:$G$701,MATCH(A699,Respuestas!$A$674:$A$701,0))</x:f>
        <x:v>Sí</x:v>
      </x:c>
      <x:c r="AC699" s="4" t="str">
        <x:f>INDEX(Respuestas!$H$674:$H$701,MATCH(A699,Respuestas!$A$674:$A$701,0))</x:f>
        <x:v>Sí</x:v>
      </x:c>
      <x:c r="AD699" s="4" t="str">
        <x:f>INDEX(Respuestas!$I$674:$I$701,MATCH(A699,Respuestas!$A$674:$A$701,0))</x:f>
        <x:v>No</x:v>
      </x:c>
      <x:c r="AE699" s="4" t="str">
        <x:f>INDEX(Respuestas!$J$674:$J$701,MATCH(A699,Respuestas!$A$674:$A$701,0))</x:f>
        <x:v>G3</x:v>
      </x:c>
      <x:c r="AF699" s="4" t="str">
        <x:v>normalizada_v1</x:v>
      </x:c>
      <x:c r="AG699" s="4" t="n">
        <x:f>COUNTIFS($B$2:$B$1513,B699,$C$2:$C$1513,C699,$D$2:$D$1513,D699)</x:f>
        <x:v>28</x:v>
      </x:c>
      <x:c r="AH699" s="4" t="n">
        <x:f>COUNTIFS(Relaciones!$D$8697:$D$9064,A699,Relaciones!$F$8697:$F$9064,"prediccion_amistad")</x:f>
        <x:v>4</x:v>
      </x:c>
      <x:c r="AI699" s="4" t="n">
        <x:f>SUMIFS(Relaciones!$H$8697:$H$9064,Relaciones!$D$8697:$D$9064,A699,Relaciones!$F$8697:$F$9064,"prediccion_amistad")</x:f>
        <x:v>3</x:v>
      </x:c>
      <x:c r="AJ699" s="4" t="n">
        <x:f>COUNTIFS(Relaciones!$D$8697:$D$9064,A699,Relaciones!$F$8697:$F$9064,"prediccion_rechazo")</x:f>
        <x:v>5</x:v>
      </x:c>
      <x:c r="AK699" s="4" t="n">
        <x:f>SUMIFS(Relaciones!$H$8697:$H$9064,Relaciones!$D$8697:$D$9064,A699,Relaciones!$F$8697:$F$9064,"prediccion_rechazo")</x:f>
        <x:v>4</x:v>
      </x:c>
      <x:c r="AL699" s="4" t="n">
        <x:v>0.20419867668818825</x:v>
      </x:c>
    </x:row>
    <x:row r="700" ht="23" customHeight="1">
      <x:c r="A700" s="13" t="str">
        <x:v>00699</x:v>
      </x:c>
      <x:c r="B700" s="4" t="str">
        <x:v>Sevilla</x:v>
      </x:c>
      <x:c r="C700" s="4" t="str">
        <x:v>2.º Bachillerato</x:v>
      </x:c>
      <x:c r="D700" s="4" t="str">
        <x:v>A</x:v>
      </x:c>
      <x:c r="E700" s="4" t="str">
        <x:v>alumna</x:v>
      </x:c>
      <x:c r="F700" s="14" t="n">
        <x:f>IF((AG700-1)=0,"",ROUND(10*Q700/(AG700-1),1))</x:f>
        <x:v>1.5</x:v>
      </x:c>
      <x:c r="G700" s="14" t="n">
        <x:f>IF((AG700-1)=0,"",ROUND(10*R700/(AG700-1),1))</x:f>
        <x:v>1.5</x:v>
      </x:c>
      <x:c r="H700" s="14" t="n">
        <x:f>IF(R700=0,"",ROUND(10*S700/R700,1))</x:f>
        <x:v>2.5</x:v>
      </x:c>
      <x:c r="I700" s="14" t="n">
        <x:f>IF(AH700=0,"",ROUND(10*AI700/AH700,1))</x:f>
        <x:v>10</x:v>
      </x:c>
      <x:c r="J700" s="14" t="n">
        <x:f>IF((AG700-1)=0,"",ROUND(10*T700/(AG700-1),1))</x:f>
        <x:v>0</x:v>
      </x:c>
      <x:c r="K700" s="14" t="n">
        <x:f>IF((AG700-1)=0,"",ROUND(10*U700/(AG700-1),1))</x:f>
        <x:v>0.4</x:v>
      </x:c>
      <x:c r="L700" s="14" t="n">
        <x:f>IF(U700=0,"",ROUND(10*V700/U700,1))</x:f>
        <x:v>0</x:v>
      </x:c>
      <x:c r="M700" s="14" t="str">
        <x:f>IF(AJ700=0,"",ROUND(10*AK700/AJ700,1))</x:f>
      </x:c>
      <x:c r="N700" s="14" t="n">
        <x:f>ROUND(10*W700/12,1)</x:f>
        <x:v>9.2</x:v>
      </x:c>
      <x:c r="O700" s="14" t="n">
        <x:f>ROUND(10*AL700,1)</x:f>
        <x:v>2.6</x:v>
      </x:c>
      <x:c r="P700" s="14" t="n">
        <x:f>IF((AG700-1)=0,"",ROUND(10*X700/(AG700-1),1))</x:f>
        <x:v>0</x:v>
      </x:c>
      <x:c r="Q700" s="15" t="n">
        <x:f>COUNTIFS(Relaciones!$E$8697:$E$9064,A700,Relaciones!$F$8697:$F$9064,"amistad")</x:f>
        <x:v>4</x:v>
      </x:c>
      <x:c r="R700" s="15" t="n">
        <x:f>COUNTIFS(Relaciones!$D$8697:$D$9064,A700,Relaciones!$F$8697:$F$9064,"amistad")</x:f>
        <x:v>4</x:v>
      </x:c>
      <x:c r="S700" s="15" t="n">
        <x:f>SUMIFS(Relaciones!$G$8697:$G$9064,Relaciones!$D$8697:$D$9064,A700,Relaciones!$F$8697:$F$9064,"amistad")</x:f>
        <x:v>1</x:v>
      </x:c>
      <x:c r="T700" s="15" t="n">
        <x:f>COUNTIFS(Relaciones!$E$8697:$E$9064,A700,Relaciones!$F$8697:$F$9064,"rechazo")</x:f>
        <x:v>0</x:v>
      </x:c>
      <x:c r="U700" s="15" t="n">
        <x:f>COUNTIFS(Relaciones!$D$8697:$D$9064,A700,Relaciones!$F$8697:$F$9064,"rechazo")</x:f>
        <x:v>1</x:v>
      </x:c>
      <x:c r="V700" s="15" t="n">
        <x:f>SUMIFS(Relaciones!$G$8697:$G$9064,Relaciones!$D$8697:$D$9064,A700,Relaciones!$F$8697:$F$9064,"rechazo")</x:f>
        <x:v>0</x:v>
      </x:c>
      <x:c r="W700" s="15" t="n">
        <x:f>SUM(INDEX(Respuestas!$B$674:$B$701,MATCH(A700,Respuestas!$A$674:$A$701,0)),INDEX(Respuestas!$C$674:$C$701,MATCH(A700,Respuestas!$A$674:$A$701,0)),INDEX(Respuestas!$D$674:$D$701,MATCH(A700,Respuestas!$A$674:$A$701,0)),INDEX(Respuestas!$E$674:$E$701,MATCH(A700,Respuestas!$A$674:$A$701,0)))</x:f>
        <x:v>11</x:v>
      </x:c>
      <x:c r="X700" s="15" t="n">
        <x:f>COUNTIFS(Relaciones!$E$8697:$E$9064,A700,Relaciones!$F$8697:$F$9064,"mediacion")</x:f>
        <x:v>0</x:v>
      </x:c>
      <x:c r="Y700" s="15" t="n">
        <x:f>COUNTIFS(Relaciones!$E$8697:$E$9064,A700,Relaciones!$F$8697:$F$9064,"mediacion_negativa")</x:f>
        <x:v>0</x:v>
      </x:c>
      <x:c r="Z700" s="15" t="n">
        <x:f>COUNTIFS(Relaciones!$E$8697:$E$9064,A700,Relaciones!$F$8697:$F$9064,"bullying")</x:f>
        <x:v>0</x:v>
      </x:c>
      <x:c r="AA700" s="4" t="str">
        <x:f>INDEX(Respuestas!$F$674:$F$701,MATCH(A700,Respuestas!$A$674:$A$701,0))</x:f>
        <x:v>No</x:v>
      </x:c>
      <x:c r="AB700" s="4" t="str">
        <x:f>INDEX(Respuestas!$G$674:$G$701,MATCH(A700,Respuestas!$A$674:$A$701,0))</x:f>
        <x:v>Sí</x:v>
      </x:c>
      <x:c r="AC700" s="4" t="str">
        <x:f>INDEX(Respuestas!$H$674:$H$701,MATCH(A700,Respuestas!$A$674:$A$701,0))</x:f>
        <x:v>No</x:v>
      </x:c>
      <x:c r="AD700" s="4" t="str">
        <x:f>INDEX(Respuestas!$I$674:$I$701,MATCH(A700,Respuestas!$A$674:$A$701,0))</x:f>
        <x:v>Sí</x:v>
      </x:c>
      <x:c r="AE700" s="4" t="str">
        <x:f>INDEX(Respuestas!$J$674:$J$701,MATCH(A700,Respuestas!$A$674:$A$701,0))</x:f>
        <x:v>G3</x:v>
      </x:c>
      <x:c r="AF700" s="4" t="str">
        <x:v>normalizada_v1</x:v>
      </x:c>
      <x:c r="AG700" s="4" t="n">
        <x:f>COUNTIFS($B$2:$B$1513,B700,$C$2:$C$1513,C700,$D$2:$D$1513,D700)</x:f>
        <x:v>28</x:v>
      </x:c>
      <x:c r="AH700" s="4" t="n">
        <x:f>COUNTIFS(Relaciones!$D$8697:$D$9064,A700,Relaciones!$F$8697:$F$9064,"prediccion_amistad")</x:f>
        <x:v>3</x:v>
      </x:c>
      <x:c r="AI700" s="4" t="n">
        <x:f>SUMIFS(Relaciones!$H$8697:$H$9064,Relaciones!$D$8697:$D$9064,A700,Relaciones!$F$8697:$F$9064,"prediccion_amistad")</x:f>
        <x:v>3</x:v>
      </x:c>
      <x:c r="AJ700" s="4" t="n">
        <x:f>COUNTIFS(Relaciones!$D$8697:$D$9064,A700,Relaciones!$F$8697:$F$9064,"prediccion_rechazo")</x:f>
        <x:v>0</x:v>
      </x:c>
      <x:c r="AK700" s="4" t="n">
        <x:f>SUMIFS(Relaciones!$H$8697:$H$9064,Relaciones!$D$8697:$D$9064,A700,Relaciones!$F$8697:$F$9064,"prediccion_rechazo")</x:f>
        <x:v>0</x:v>
      </x:c>
      <x:c r="AL700" s="4" t="n">
        <x:v>0.2597537127239537</x:v>
      </x:c>
    </x:row>
    <x:row r="701" ht="23" customHeight="1">
      <x:c r="A701" s="13" t="str">
        <x:v>00700</x:v>
      </x:c>
      <x:c r="B701" s="4" t="str">
        <x:v>Sevilla</x:v>
      </x:c>
      <x:c r="C701" s="4" t="str">
        <x:v>2.º Bachillerato</x:v>
      </x:c>
      <x:c r="D701" s="4" t="str">
        <x:v>A</x:v>
      </x:c>
      <x:c r="E701" s="4" t="str">
        <x:v>alumno</x:v>
      </x:c>
      <x:c r="F701" s="14" t="n">
        <x:f>IF((AG701-1)=0,"",ROUND(10*Q701/(AG701-1),1))</x:f>
        <x:v>1.5</x:v>
      </x:c>
      <x:c r="G701" s="14" t="n">
        <x:f>IF((AG701-1)=0,"",ROUND(10*R701/(AG701-1),1))</x:f>
        <x:v>1.5</x:v>
      </x:c>
      <x:c r="H701" s="14" t="n">
        <x:f>IF(R701=0,"",ROUND(10*S701/R701,1))</x:f>
        <x:v>7.5</x:v>
      </x:c>
      <x:c r="I701" s="14" t="n">
        <x:f>IF(AH701=0,"",ROUND(10*AI701/AH701,1))</x:f>
        <x:v>10</x:v>
      </x:c>
      <x:c r="J701" s="14" t="n">
        <x:f>IF((AG701-1)=0,"",ROUND(10*T701/(AG701-1),1))</x:f>
        <x:v>0</x:v>
      </x:c>
      <x:c r="K701" s="14" t="n">
        <x:f>IF((AG701-1)=0,"",ROUND(10*U701/(AG701-1),1))</x:f>
        <x:v>0.4</x:v>
      </x:c>
      <x:c r="L701" s="14" t="n">
        <x:f>IF(U701=0,"",ROUND(10*V701/U701,1))</x:f>
        <x:v>0</x:v>
      </x:c>
      <x:c r="M701" s="14" t="str">
        <x:f>IF(AJ701=0,"",ROUND(10*AK701/AJ701,1))</x:f>
      </x:c>
      <x:c r="N701" s="14" t="n">
        <x:f>ROUND(10*W701/12,1)</x:f>
        <x:v>10</x:v>
      </x:c>
      <x:c r="O701" s="14" t="n">
        <x:f>ROUND(10*AL701,1)</x:f>
        <x:v>2.7</x:v>
      </x:c>
      <x:c r="P701" s="14" t="n">
        <x:f>IF((AG701-1)=0,"",ROUND(10*X701/(AG701-1),1))</x:f>
        <x:v>0</x:v>
      </x:c>
      <x:c r="Q701" s="15" t="n">
        <x:f>COUNTIFS(Relaciones!$E$8697:$E$9064,A701,Relaciones!$F$8697:$F$9064,"amistad")</x:f>
        <x:v>4</x:v>
      </x:c>
      <x:c r="R701" s="15" t="n">
        <x:f>COUNTIFS(Relaciones!$D$8697:$D$9064,A701,Relaciones!$F$8697:$F$9064,"amistad")</x:f>
        <x:v>4</x:v>
      </x:c>
      <x:c r="S701" s="15" t="n">
        <x:f>SUMIFS(Relaciones!$G$8697:$G$9064,Relaciones!$D$8697:$D$9064,A701,Relaciones!$F$8697:$F$9064,"amistad")</x:f>
        <x:v>3</x:v>
      </x:c>
      <x:c r="T701" s="15" t="n">
        <x:f>COUNTIFS(Relaciones!$E$8697:$E$9064,A701,Relaciones!$F$8697:$F$9064,"rechazo")</x:f>
        <x:v>0</x:v>
      </x:c>
      <x:c r="U701" s="15" t="n">
        <x:f>COUNTIFS(Relaciones!$D$8697:$D$9064,A701,Relaciones!$F$8697:$F$9064,"rechazo")</x:f>
        <x:v>1</x:v>
      </x:c>
      <x:c r="V701" s="15" t="n">
        <x:f>SUMIFS(Relaciones!$G$8697:$G$9064,Relaciones!$D$8697:$D$9064,A701,Relaciones!$F$8697:$F$9064,"rechazo")</x:f>
        <x:v>0</x:v>
      </x:c>
      <x:c r="W701" s="15" t="n">
        <x:f>SUM(INDEX(Respuestas!$B$674:$B$701,MATCH(A701,Respuestas!$A$674:$A$701,0)),INDEX(Respuestas!$C$674:$C$701,MATCH(A701,Respuestas!$A$674:$A$701,0)),INDEX(Respuestas!$D$674:$D$701,MATCH(A701,Respuestas!$A$674:$A$701,0)),INDEX(Respuestas!$E$674:$E$701,MATCH(A701,Respuestas!$A$674:$A$701,0)))</x:f>
        <x:v>12</x:v>
      </x:c>
      <x:c r="X701" s="15" t="n">
        <x:f>COUNTIFS(Relaciones!$E$8697:$E$9064,A701,Relaciones!$F$8697:$F$9064,"mediacion")</x:f>
        <x:v>0</x:v>
      </x:c>
      <x:c r="Y701" s="15" t="n">
        <x:f>COUNTIFS(Relaciones!$E$8697:$E$9064,A701,Relaciones!$F$8697:$F$9064,"mediacion_negativa")</x:f>
        <x:v>0</x:v>
      </x:c>
      <x:c r="Z701" s="15" t="n">
        <x:f>COUNTIFS(Relaciones!$E$8697:$E$9064,A701,Relaciones!$F$8697:$F$9064,"bullying")</x:f>
        <x:v>0</x:v>
      </x:c>
      <x:c r="AA701" s="4" t="str">
        <x:f>INDEX(Respuestas!$F$674:$F$701,MATCH(A701,Respuestas!$A$674:$A$701,0))</x:f>
        <x:v>No</x:v>
      </x:c>
      <x:c r="AB701" s="4" t="str">
        <x:f>INDEX(Respuestas!$G$674:$G$701,MATCH(A701,Respuestas!$A$674:$A$701,0))</x:f>
        <x:v>Sí</x:v>
      </x:c>
      <x:c r="AC701" s="4" t="str">
        <x:f>INDEX(Respuestas!$H$674:$H$701,MATCH(A701,Respuestas!$A$674:$A$701,0))</x:f>
        <x:v>No</x:v>
      </x:c>
      <x:c r="AD701" s="4" t="str">
        <x:f>INDEX(Respuestas!$I$674:$I$701,MATCH(A701,Respuestas!$A$674:$A$701,0))</x:f>
        <x:v>Sí</x:v>
      </x:c>
      <x:c r="AE701" s="4" t="str">
        <x:f>INDEX(Respuestas!$J$674:$J$701,MATCH(A701,Respuestas!$A$674:$A$701,0))</x:f>
        <x:v>G3</x:v>
      </x:c>
      <x:c r="AF701" s="4" t="str">
        <x:v>normalizada_v1</x:v>
      </x:c>
      <x:c r="AG701" s="4" t="n">
        <x:f>COUNTIFS($B$2:$B$1513,B701,$C$2:$C$1513,C701,$D$2:$D$1513,D701)</x:f>
        <x:v>28</x:v>
      </x:c>
      <x:c r="AH701" s="4" t="n">
        <x:f>COUNTIFS(Relaciones!$D$8697:$D$9064,A701,Relaciones!$F$8697:$F$9064,"prediccion_amistad")</x:f>
        <x:v>3</x:v>
      </x:c>
      <x:c r="AI701" s="4" t="n">
        <x:f>SUMIFS(Relaciones!$H$8697:$H$9064,Relaciones!$D$8697:$D$9064,A701,Relaciones!$F$8697:$F$9064,"prediccion_amistad")</x:f>
        <x:v>3</x:v>
      </x:c>
      <x:c r="AJ701" s="4" t="n">
        <x:f>COUNTIFS(Relaciones!$D$8697:$D$9064,A701,Relaciones!$F$8697:$F$9064,"prediccion_rechazo")</x:f>
        <x:v>0</x:v>
      </x:c>
      <x:c r="AK701" s="4" t="n">
        <x:f>SUMIFS(Relaciones!$H$8697:$H$9064,Relaciones!$D$8697:$D$9064,A701,Relaciones!$F$8697:$F$9064,"prediccion_rechazo")</x:f>
        <x:v>0</x:v>
      </x:c>
      <x:c r="AL701" s="4" t="n">
        <x:v>0.27033620899411315</x:v>
      </x:c>
    </x:row>
    <x:row r="702" ht="23" customHeight="1">
      <x:c r="A702" s="13" t="str">
        <x:v>00701</x:v>
      </x:c>
      <x:c r="B702" s="4" t="str">
        <x:v>Sevilla</x:v>
      </x:c>
      <x:c r="C702" s="4" t="str">
        <x:v>2.º Bachillerato</x:v>
      </x:c>
      <x:c r="D702" s="4" t="str">
        <x:v>B</x:v>
      </x:c>
      <x:c r="E702" s="4" t="str">
        <x:v>alumna</x:v>
      </x:c>
      <x:c r="F702" s="14" t="n">
        <x:f>IF((AG702-1)=0,"",ROUND(10*Q702/(AG702-1),1))</x:f>
        <x:v>4.4</x:v>
      </x:c>
      <x:c r="G702" s="14" t="n">
        <x:f>IF((AG702-1)=0,"",ROUND(10*R702/(AG702-1),1))</x:f>
        <x:v>1.9</x:v>
      </x:c>
      <x:c r="H702" s="14" t="n">
        <x:f>IF(R702=0,"",ROUND(10*S702/R702,1))</x:f>
        <x:v>10</x:v>
      </x:c>
      <x:c r="I702" s="14" t="n">
        <x:f>IF(AH702=0,"",ROUND(10*AI702/AH702,1))</x:f>
        <x:v>10</x:v>
      </x:c>
      <x:c r="J702" s="14" t="n">
        <x:f>IF((AG702-1)=0,"",ROUND(10*T702/(AG702-1),1))</x:f>
        <x:v>0</x:v>
      </x:c>
      <x:c r="K702" s="14" t="n">
        <x:f>IF((AG702-1)=0,"",ROUND(10*U702/(AG702-1),1))</x:f>
        <x:v>0</x:v>
      </x:c>
      <x:c r="L702" s="14" t="str">
        <x:f>IF(U702=0,"",ROUND(10*V702/U702,1))</x:f>
      </x:c>
      <x:c r="M702" s="14" t="str">
        <x:f>IF(AJ702=0,"",ROUND(10*AK702/AJ702,1))</x:f>
      </x:c>
      <x:c r="N702" s="14" t="n">
        <x:f>ROUND(10*W702/12,1)</x:f>
        <x:v>7.5</x:v>
      </x:c>
      <x:c r="O702" s="14" t="n">
        <x:f>ROUND(10*AL702,1)</x:f>
        <x:v>10</x:v>
      </x:c>
      <x:c r="P702" s="14" t="n">
        <x:f>IF((AG702-1)=0,"",ROUND(10*X702/(AG702-1),1))</x:f>
        <x:v>3.3</x:v>
      </x:c>
      <x:c r="Q702" s="15" t="n">
        <x:f>COUNTIFS(Relaciones!$E$9065:$E$9440,A702,Relaciones!$F$9065:$F$9440,"amistad")</x:f>
        <x:v>12</x:v>
      </x:c>
      <x:c r="R702" s="15" t="n">
        <x:f>COUNTIFS(Relaciones!$D$9065:$D$9440,A702,Relaciones!$F$9065:$F$9440,"amistad")</x:f>
        <x:v>5</x:v>
      </x:c>
      <x:c r="S702" s="15" t="n">
        <x:f>SUMIFS(Relaciones!$G$9065:$G$9440,Relaciones!$D$9065:$D$9440,A702,Relaciones!$F$9065:$F$9440,"amistad")</x:f>
        <x:v>5</x:v>
      </x:c>
      <x:c r="T702" s="15" t="n">
        <x:f>COUNTIFS(Relaciones!$E$9065:$E$9440,A702,Relaciones!$F$9065:$F$9440,"rechazo")</x:f>
        <x:v>0</x:v>
      </x:c>
      <x:c r="U702" s="15" t="n">
        <x:f>COUNTIFS(Relaciones!$D$9065:$D$9440,A702,Relaciones!$F$9065:$F$9440,"rechazo")</x:f>
        <x:v>0</x:v>
      </x:c>
      <x:c r="V702" s="15" t="n">
        <x:f>SUMIFS(Relaciones!$G$9065:$G$9440,Relaciones!$D$9065:$D$9440,A702,Relaciones!$F$9065:$F$9440,"rechazo")</x:f>
        <x:v>0</x:v>
      </x:c>
      <x:c r="W702" s="15" t="n">
        <x:f>SUM(INDEX(Respuestas!$B$702:$B$729,MATCH(A702,Respuestas!$A$702:$A$729,0)),INDEX(Respuestas!$C$702:$C$729,MATCH(A702,Respuestas!$A$702:$A$729,0)),INDEX(Respuestas!$D$702:$D$729,MATCH(A702,Respuestas!$A$702:$A$729,0)),INDEX(Respuestas!$E$702:$E$729,MATCH(A702,Respuestas!$A$702:$A$729,0)))</x:f>
        <x:v>9</x:v>
      </x:c>
      <x:c r="X702" s="15" t="n">
        <x:f>COUNTIFS(Relaciones!$E$9065:$E$9440,A702,Relaciones!$F$9065:$F$9440,"mediacion")</x:f>
        <x:v>9</x:v>
      </x:c>
      <x:c r="Y702" s="15" t="n">
        <x:f>COUNTIFS(Relaciones!$E$9065:$E$9440,A702,Relaciones!$F$9065:$F$9440,"mediacion_negativa")</x:f>
        <x:v>0</x:v>
      </x:c>
      <x:c r="Z702" s="15" t="n">
        <x:f>COUNTIFS(Relaciones!$E$9065:$E$9440,A702,Relaciones!$F$9065:$F$9440,"bullying")</x:f>
        <x:v>0</x:v>
      </x:c>
      <x:c r="AA702" s="4" t="str">
        <x:f>INDEX(Respuestas!$F$702:$F$729,MATCH(A702,Respuestas!$A$702:$A$729,0))</x:f>
        <x:v>No</x:v>
      </x:c>
      <x:c r="AB702" s="4" t="str">
        <x:f>INDEX(Respuestas!$G$702:$G$729,MATCH(A702,Respuestas!$A$702:$A$729,0))</x:f>
        <x:v>Sí</x:v>
      </x:c>
      <x:c r="AC702" s="4" t="str">
        <x:f>INDEX(Respuestas!$H$702:$H$729,MATCH(A702,Respuestas!$A$702:$A$729,0))</x:f>
        <x:v>No</x:v>
      </x:c>
      <x:c r="AD702" s="4" t="str">
        <x:f>INDEX(Respuestas!$I$702:$I$729,MATCH(A702,Respuestas!$A$702:$A$729,0))</x:f>
        <x:v>No</x:v>
      </x:c>
      <x:c r="AE702" s="4" t="str">
        <x:f>INDEX(Respuestas!$J$702:$J$729,MATCH(A702,Respuestas!$A$702:$A$729,0))</x:f>
        <x:v>G1</x:v>
      </x:c>
      <x:c r="AF702" s="4" t="str">
        <x:v>normalizada_v1</x:v>
      </x:c>
      <x:c r="AG702" s="4" t="n">
        <x:f>COUNTIFS($B$2:$B$1513,B702,$C$2:$C$1513,C702,$D$2:$D$1513,D702)</x:f>
        <x:v>28</x:v>
      </x:c>
      <x:c r="AH702" s="4" t="n">
        <x:f>COUNTIFS(Relaciones!$D$9065:$D$9440,A702,Relaciones!$F$9065:$F$9440,"prediccion_amistad")</x:f>
        <x:v>9</x:v>
      </x:c>
      <x:c r="AI702" s="4" t="n">
        <x:f>SUMIFS(Relaciones!$H$9065:$H$9440,Relaciones!$D$9065:$D$9440,A702,Relaciones!$F$9065:$F$9440,"prediccion_amistad")</x:f>
        <x:v>9</x:v>
      </x:c>
      <x:c r="AJ702" s="4" t="n">
        <x:f>COUNTIFS(Relaciones!$D$9065:$D$9440,A702,Relaciones!$F$9065:$F$9440,"prediccion_rechazo")</x:f>
        <x:v>0</x:v>
      </x:c>
      <x:c r="AK702" s="4" t="n">
        <x:f>SUMIFS(Relaciones!$H$9065:$H$9440,Relaciones!$D$9065:$D$9440,A702,Relaciones!$F$9065:$F$9440,"prediccion_rechazo")</x:f>
        <x:v>0</x:v>
      </x:c>
      <x:c r="AL702" s="4" t="n">
        <x:v>1</x:v>
      </x:c>
    </x:row>
    <x:row r="703" ht="23" customHeight="1">
      <x:c r="A703" s="13" t="str">
        <x:v>00702</x:v>
      </x:c>
      <x:c r="B703" s="4" t="str">
        <x:v>Sevilla</x:v>
      </x:c>
      <x:c r="C703" s="4" t="str">
        <x:v>2.º Bachillerato</x:v>
      </x:c>
      <x:c r="D703" s="4" t="str">
        <x:v>B</x:v>
      </x:c>
      <x:c r="E703" s="4" t="str">
        <x:v>alumno</x:v>
      </x:c>
      <x:c r="F703" s="14" t="n">
        <x:f>IF((AG703-1)=0,"",ROUND(10*Q703/(AG703-1),1))</x:f>
        <x:v>1.5</x:v>
      </x:c>
      <x:c r="G703" s="14" t="n">
        <x:f>IF((AG703-1)=0,"",ROUND(10*R703/(AG703-1),1))</x:f>
        <x:v>1.5</x:v>
      </x:c>
      <x:c r="H703" s="14" t="n">
        <x:f>IF(R703=0,"",ROUND(10*S703/R703,1))</x:f>
        <x:v>10</x:v>
      </x:c>
      <x:c r="I703" s="14" t="n">
        <x:f>IF(AH703=0,"",ROUND(10*AI703/AH703,1))</x:f>
        <x:v>7.5</x:v>
      </x:c>
      <x:c r="J703" s="14" t="n">
        <x:f>IF((AG703-1)=0,"",ROUND(10*T703/(AG703-1),1))</x:f>
        <x:v>0</x:v>
      </x:c>
      <x:c r="K703" s="14" t="n">
        <x:f>IF((AG703-1)=0,"",ROUND(10*U703/(AG703-1),1))</x:f>
        <x:v>1.1</x:v>
      </x:c>
      <x:c r="L703" s="14" t="n">
        <x:f>IF(U703=0,"",ROUND(10*V703/U703,1))</x:f>
        <x:v>0</x:v>
      </x:c>
      <x:c r="M703" s="14" t="n">
        <x:f>IF(AJ703=0,"",ROUND(10*AK703/AJ703,1))</x:f>
        <x:v>0</x:v>
      </x:c>
      <x:c r="N703" s="14" t="n">
        <x:f>ROUND(10*W703/12,1)</x:f>
        <x:v>8.3</x:v>
      </x:c>
      <x:c r="O703" s="14" t="n">
        <x:f>ROUND(10*AL703,1)</x:f>
        <x:v>4</x:v>
      </x:c>
      <x:c r="P703" s="14" t="n">
        <x:f>IF((AG703-1)=0,"",ROUND(10*X703/(AG703-1),1))</x:f>
        <x:v>0</x:v>
      </x:c>
      <x:c r="Q703" s="15" t="n">
        <x:f>COUNTIFS(Relaciones!$E$9065:$E$9440,A703,Relaciones!$F$9065:$F$9440,"amistad")</x:f>
        <x:v>4</x:v>
      </x:c>
      <x:c r="R703" s="15" t="n">
        <x:f>COUNTIFS(Relaciones!$D$9065:$D$9440,A703,Relaciones!$F$9065:$F$9440,"amistad")</x:f>
        <x:v>4</x:v>
      </x:c>
      <x:c r="S703" s="15" t="n">
        <x:f>SUMIFS(Relaciones!$G$9065:$G$9440,Relaciones!$D$9065:$D$9440,A703,Relaciones!$F$9065:$F$9440,"amistad")</x:f>
        <x:v>4</x:v>
      </x:c>
      <x:c r="T703" s="15" t="n">
        <x:f>COUNTIFS(Relaciones!$E$9065:$E$9440,A703,Relaciones!$F$9065:$F$9440,"rechazo")</x:f>
        <x:v>0</x:v>
      </x:c>
      <x:c r="U703" s="15" t="n">
        <x:f>COUNTIFS(Relaciones!$D$9065:$D$9440,A703,Relaciones!$F$9065:$F$9440,"rechazo")</x:f>
        <x:v>3</x:v>
      </x:c>
      <x:c r="V703" s="15" t="n">
        <x:f>SUMIFS(Relaciones!$G$9065:$G$9440,Relaciones!$D$9065:$D$9440,A703,Relaciones!$F$9065:$F$9440,"rechazo")</x:f>
        <x:v>0</x:v>
      </x:c>
      <x:c r="W703" s="15" t="n">
        <x:f>SUM(INDEX(Respuestas!$B$702:$B$729,MATCH(A703,Respuestas!$A$702:$A$729,0)),INDEX(Respuestas!$C$702:$C$729,MATCH(A703,Respuestas!$A$702:$A$729,0)),INDEX(Respuestas!$D$702:$D$729,MATCH(A703,Respuestas!$A$702:$A$729,0)),INDEX(Respuestas!$E$702:$E$729,MATCH(A703,Respuestas!$A$702:$A$729,0)))</x:f>
        <x:v>10</x:v>
      </x:c>
      <x:c r="X703" s="15" t="n">
        <x:f>COUNTIFS(Relaciones!$E$9065:$E$9440,A703,Relaciones!$F$9065:$F$9440,"mediacion")</x:f>
        <x:v>0</x:v>
      </x:c>
      <x:c r="Y703" s="15" t="n">
        <x:f>COUNTIFS(Relaciones!$E$9065:$E$9440,A703,Relaciones!$F$9065:$F$9440,"mediacion_negativa")</x:f>
        <x:v>0</x:v>
      </x:c>
      <x:c r="Z703" s="15" t="n">
        <x:f>COUNTIFS(Relaciones!$E$9065:$E$9440,A703,Relaciones!$F$9065:$F$9440,"bullying")</x:f>
        <x:v>0</x:v>
      </x:c>
      <x:c r="AA703" s="4" t="str">
        <x:f>INDEX(Respuestas!$F$702:$F$729,MATCH(A703,Respuestas!$A$702:$A$729,0))</x:f>
        <x:v>No</x:v>
      </x:c>
      <x:c r="AB703" s="4" t="str">
        <x:f>INDEX(Respuestas!$G$702:$G$729,MATCH(A703,Respuestas!$A$702:$A$729,0))</x:f>
        <x:v>Sí</x:v>
      </x:c>
      <x:c r="AC703" s="4" t="str">
        <x:f>INDEX(Respuestas!$H$702:$H$729,MATCH(A703,Respuestas!$A$702:$A$729,0))</x:f>
        <x:v>No</x:v>
      </x:c>
      <x:c r="AD703" s="4" t="str">
        <x:f>INDEX(Respuestas!$I$702:$I$729,MATCH(A703,Respuestas!$A$702:$A$729,0))</x:f>
        <x:v>Sí</x:v>
      </x:c>
      <x:c r="AE703" s="4" t="str">
        <x:f>INDEX(Respuestas!$J$702:$J$729,MATCH(A703,Respuestas!$A$702:$A$729,0))</x:f>
        <x:v>G1</x:v>
      </x:c>
      <x:c r="AF703" s="4" t="str">
        <x:v>normalizada_v1</x:v>
      </x:c>
      <x:c r="AG703" s="4" t="n">
        <x:f>COUNTIFS($B$2:$B$1513,B703,$C$2:$C$1513,C703,$D$2:$D$1513,D703)</x:f>
        <x:v>28</x:v>
      </x:c>
      <x:c r="AH703" s="4" t="n">
        <x:f>COUNTIFS(Relaciones!$D$9065:$D$9440,A703,Relaciones!$F$9065:$F$9440,"prediccion_amistad")</x:f>
        <x:v>4</x:v>
      </x:c>
      <x:c r="AI703" s="4" t="n">
        <x:f>SUMIFS(Relaciones!$H$9065:$H$9440,Relaciones!$D$9065:$D$9440,A703,Relaciones!$F$9065:$F$9440,"prediccion_amistad")</x:f>
        <x:v>3</x:v>
      </x:c>
      <x:c r="AJ703" s="4" t="n">
        <x:f>COUNTIFS(Relaciones!$D$9065:$D$9440,A703,Relaciones!$F$9065:$F$9440,"prediccion_rechazo")</x:f>
        <x:v>1</x:v>
      </x:c>
      <x:c r="AK703" s="4" t="n">
        <x:f>SUMIFS(Relaciones!$H$9065:$H$9440,Relaciones!$D$9065:$D$9440,A703,Relaciones!$F$9065:$F$9440,"prediccion_rechazo")</x:f>
        <x:v>0</x:v>
      </x:c>
      <x:c r="AL703" s="4" t="n">
        <x:v>0.40083953651027465</x:v>
      </x:c>
    </x:row>
    <x:row r="704" ht="23" customHeight="1">
      <x:c r="A704" s="13" t="str">
        <x:v>00703</x:v>
      </x:c>
      <x:c r="B704" s="4" t="str">
        <x:v>Sevilla</x:v>
      </x:c>
      <x:c r="C704" s="4" t="str">
        <x:v>2.º Bachillerato</x:v>
      </x:c>
      <x:c r="D704" s="4" t="str">
        <x:v>B</x:v>
      </x:c>
      <x:c r="E704" s="4" t="str">
        <x:v>alumna</x:v>
      </x:c>
      <x:c r="F704" s="14" t="n">
        <x:f>IF((AG704-1)=0,"",ROUND(10*Q704/(AG704-1),1))</x:f>
        <x:v>1.5</x:v>
      </x:c>
      <x:c r="G704" s="14" t="n">
        <x:f>IF((AG704-1)=0,"",ROUND(10*R704/(AG704-1),1))</x:f>
        <x:v>1.5</x:v>
      </x:c>
      <x:c r="H704" s="14" t="n">
        <x:f>IF(R704=0,"",ROUND(10*S704/R704,1))</x:f>
        <x:v>10</x:v>
      </x:c>
      <x:c r="I704" s="14" t="n">
        <x:f>IF(AH704=0,"",ROUND(10*AI704/AH704,1))</x:f>
        <x:v>10</x:v>
      </x:c>
      <x:c r="J704" s="14" t="n">
        <x:f>IF((AG704-1)=0,"",ROUND(10*T704/(AG704-1),1))</x:f>
        <x:v>0</x:v>
      </x:c>
      <x:c r="K704" s="14" t="n">
        <x:f>IF((AG704-1)=0,"",ROUND(10*U704/(AG704-1),1))</x:f>
        <x:v>0.7</x:v>
      </x:c>
      <x:c r="L704" s="14" t="n">
        <x:f>IF(U704=0,"",ROUND(10*V704/U704,1))</x:f>
        <x:v>0</x:v>
      </x:c>
      <x:c r="M704" s="14" t="str">
        <x:f>IF(AJ704=0,"",ROUND(10*AK704/AJ704,1))</x:f>
      </x:c>
      <x:c r="N704" s="14" t="n">
        <x:f>ROUND(10*W704/12,1)</x:f>
        <x:v>9.2</x:v>
      </x:c>
      <x:c r="O704" s="14" t="n">
        <x:f>ROUND(10*AL704,1)</x:f>
        <x:v>4.2</x:v>
      </x:c>
      <x:c r="P704" s="14" t="n">
        <x:f>IF((AG704-1)=0,"",ROUND(10*X704/(AG704-1),1))</x:f>
        <x:v>0</x:v>
      </x:c>
      <x:c r="Q704" s="15" t="n">
        <x:f>COUNTIFS(Relaciones!$E$9065:$E$9440,A704,Relaciones!$F$9065:$F$9440,"amistad")</x:f>
        <x:v>4</x:v>
      </x:c>
      <x:c r="R704" s="15" t="n">
        <x:f>COUNTIFS(Relaciones!$D$9065:$D$9440,A704,Relaciones!$F$9065:$F$9440,"amistad")</x:f>
        <x:v>4</x:v>
      </x:c>
      <x:c r="S704" s="15" t="n">
        <x:f>SUMIFS(Relaciones!$G$9065:$G$9440,Relaciones!$D$9065:$D$9440,A704,Relaciones!$F$9065:$F$9440,"amistad")</x:f>
        <x:v>4</x:v>
      </x:c>
      <x:c r="T704" s="15" t="n">
        <x:f>COUNTIFS(Relaciones!$E$9065:$E$9440,A704,Relaciones!$F$9065:$F$9440,"rechazo")</x:f>
        <x:v>0</x:v>
      </x:c>
      <x:c r="U704" s="15" t="n">
        <x:f>COUNTIFS(Relaciones!$D$9065:$D$9440,A704,Relaciones!$F$9065:$F$9440,"rechazo")</x:f>
        <x:v>2</x:v>
      </x:c>
      <x:c r="V704" s="15" t="n">
        <x:f>SUMIFS(Relaciones!$G$9065:$G$9440,Relaciones!$D$9065:$D$9440,A704,Relaciones!$F$9065:$F$9440,"rechazo")</x:f>
        <x:v>0</x:v>
      </x:c>
      <x:c r="W704" s="15" t="n">
        <x:f>SUM(INDEX(Respuestas!$B$702:$B$729,MATCH(A704,Respuestas!$A$702:$A$729,0)),INDEX(Respuestas!$C$702:$C$729,MATCH(A704,Respuestas!$A$702:$A$729,0)),INDEX(Respuestas!$D$702:$D$729,MATCH(A704,Respuestas!$A$702:$A$729,0)),INDEX(Respuestas!$E$702:$E$729,MATCH(A704,Respuestas!$A$702:$A$729,0)))</x:f>
        <x:v>11</x:v>
      </x:c>
      <x:c r="X704" s="15" t="n">
        <x:f>COUNTIFS(Relaciones!$E$9065:$E$9440,A704,Relaciones!$F$9065:$F$9440,"mediacion")</x:f>
        <x:v>0</x:v>
      </x:c>
      <x:c r="Y704" s="15" t="n">
        <x:f>COUNTIFS(Relaciones!$E$9065:$E$9440,A704,Relaciones!$F$9065:$F$9440,"mediacion_negativa")</x:f>
        <x:v>0</x:v>
      </x:c>
      <x:c r="Z704" s="15" t="n">
        <x:f>COUNTIFS(Relaciones!$E$9065:$E$9440,A704,Relaciones!$F$9065:$F$9440,"bullying")</x:f>
        <x:v>0</x:v>
      </x:c>
      <x:c r="AA704" s="4" t="str">
        <x:f>INDEX(Respuestas!$F$702:$F$729,MATCH(A704,Respuestas!$A$702:$A$729,0))</x:f>
        <x:v>No</x:v>
      </x:c>
      <x:c r="AB704" s="4" t="str">
        <x:f>INDEX(Respuestas!$G$702:$G$729,MATCH(A704,Respuestas!$A$702:$A$729,0))</x:f>
        <x:v>Sí</x:v>
      </x:c>
      <x:c r="AC704" s="4" t="str">
        <x:f>INDEX(Respuestas!$H$702:$H$729,MATCH(A704,Respuestas!$A$702:$A$729,0))</x:f>
        <x:v>No</x:v>
      </x:c>
      <x:c r="AD704" s="4" t="str">
        <x:f>INDEX(Respuestas!$I$702:$I$729,MATCH(A704,Respuestas!$A$702:$A$729,0))</x:f>
        <x:v>Sí</x:v>
      </x:c>
      <x:c r="AE704" s="4" t="str">
        <x:f>INDEX(Respuestas!$J$702:$J$729,MATCH(A704,Respuestas!$A$702:$A$729,0))</x:f>
        <x:v>G1</x:v>
      </x:c>
      <x:c r="AF704" s="4" t="str">
        <x:v>normalizada_v1</x:v>
      </x:c>
      <x:c r="AG704" s="4" t="n">
        <x:f>COUNTIFS($B$2:$B$1513,B704,$C$2:$C$1513,C704,$D$2:$D$1513,D704)</x:f>
        <x:v>28</x:v>
      </x:c>
      <x:c r="AH704" s="4" t="n">
        <x:f>COUNTIFS(Relaciones!$D$9065:$D$9440,A704,Relaciones!$F$9065:$F$9440,"prediccion_amistad")</x:f>
        <x:v>3</x:v>
      </x:c>
      <x:c r="AI704" s="4" t="n">
        <x:f>SUMIFS(Relaciones!$H$9065:$H$9440,Relaciones!$D$9065:$D$9440,A704,Relaciones!$F$9065:$F$9440,"prediccion_amistad")</x:f>
        <x:v>3</x:v>
      </x:c>
      <x:c r="AJ704" s="4" t="n">
        <x:f>COUNTIFS(Relaciones!$D$9065:$D$9440,A704,Relaciones!$F$9065:$F$9440,"prediccion_rechazo")</x:f>
        <x:v>0</x:v>
      </x:c>
      <x:c r="AK704" s="4" t="n">
        <x:f>SUMIFS(Relaciones!$H$9065:$H$9440,Relaciones!$D$9065:$D$9440,A704,Relaciones!$F$9065:$F$9440,"prediccion_rechazo")</x:f>
        <x:v>0</x:v>
      </x:c>
      <x:c r="AL704" s="4" t="n">
        <x:v>0.4179543130443897</x:v>
      </x:c>
    </x:row>
    <x:row r="705" ht="23" customHeight="1">
      <x:c r="A705" s="13" t="str">
        <x:v>00704</x:v>
      </x:c>
      <x:c r="B705" s="4" t="str">
        <x:v>Sevilla</x:v>
      </x:c>
      <x:c r="C705" s="4" t="str">
        <x:v>2.º Bachillerato</x:v>
      </x:c>
      <x:c r="D705" s="4" t="str">
        <x:v>B</x:v>
      </x:c>
      <x:c r="E705" s="4" t="str">
        <x:v>alumno</x:v>
      </x:c>
      <x:c r="F705" s="14" t="n">
        <x:f>IF((AG705-1)=0,"",ROUND(10*Q705/(AG705-1),1))</x:f>
        <x:v>1.5</x:v>
      </x:c>
      <x:c r="G705" s="14" t="n">
        <x:f>IF((AG705-1)=0,"",ROUND(10*R705/(AG705-1),1))</x:f>
        <x:v>1.9</x:v>
      </x:c>
      <x:c r="H705" s="14" t="n">
        <x:f>IF(R705=0,"",ROUND(10*S705/R705,1))</x:f>
        <x:v>8</x:v>
      </x:c>
      <x:c r="I705" s="14" t="n">
        <x:f>IF(AH705=0,"",ROUND(10*AI705/AH705,1))</x:f>
        <x:v>10</x:v>
      </x:c>
      <x:c r="J705" s="14" t="n">
        <x:f>IF((AG705-1)=0,"",ROUND(10*T705/(AG705-1),1))</x:f>
        <x:v>0</x:v>
      </x:c>
      <x:c r="K705" s="14" t="n">
        <x:f>IF((AG705-1)=0,"",ROUND(10*U705/(AG705-1),1))</x:f>
        <x:v>1.1</x:v>
      </x:c>
      <x:c r="L705" s="14" t="n">
        <x:f>IF(U705=0,"",ROUND(10*V705/U705,1))</x:f>
        <x:v>0</x:v>
      </x:c>
      <x:c r="M705" s="14" t="str">
        <x:f>IF(AJ705=0,"",ROUND(10*AK705/AJ705,1))</x:f>
      </x:c>
      <x:c r="N705" s="14" t="n">
        <x:f>ROUND(10*W705/12,1)</x:f>
        <x:v>10</x:v>
      </x:c>
      <x:c r="O705" s="14" t="n">
        <x:f>ROUND(10*AL705,1)</x:f>
        <x:v>5</x:v>
      </x:c>
      <x:c r="P705" s="14" t="n">
        <x:f>IF((AG705-1)=0,"",ROUND(10*X705/(AG705-1),1))</x:f>
        <x:v>0</x:v>
      </x:c>
      <x:c r="Q705" s="15" t="n">
        <x:f>COUNTIFS(Relaciones!$E$9065:$E$9440,A705,Relaciones!$F$9065:$F$9440,"amistad")</x:f>
        <x:v>4</x:v>
      </x:c>
      <x:c r="R705" s="15" t="n">
        <x:f>COUNTIFS(Relaciones!$D$9065:$D$9440,A705,Relaciones!$F$9065:$F$9440,"amistad")</x:f>
        <x:v>5</x:v>
      </x:c>
      <x:c r="S705" s="15" t="n">
        <x:f>SUMIFS(Relaciones!$G$9065:$G$9440,Relaciones!$D$9065:$D$9440,A705,Relaciones!$F$9065:$F$9440,"amistad")</x:f>
        <x:v>4</x:v>
      </x:c>
      <x:c r="T705" s="15" t="n">
        <x:f>COUNTIFS(Relaciones!$E$9065:$E$9440,A705,Relaciones!$F$9065:$F$9440,"rechazo")</x:f>
        <x:v>0</x:v>
      </x:c>
      <x:c r="U705" s="15" t="n">
        <x:f>COUNTIFS(Relaciones!$D$9065:$D$9440,A705,Relaciones!$F$9065:$F$9440,"rechazo")</x:f>
        <x:v>3</x:v>
      </x:c>
      <x:c r="V705" s="15" t="n">
        <x:f>SUMIFS(Relaciones!$G$9065:$G$9440,Relaciones!$D$9065:$D$9440,A705,Relaciones!$F$9065:$F$9440,"rechazo")</x:f>
        <x:v>0</x:v>
      </x:c>
      <x:c r="W705" s="15" t="n">
        <x:f>SUM(INDEX(Respuestas!$B$702:$B$729,MATCH(A705,Respuestas!$A$702:$A$729,0)),INDEX(Respuestas!$C$702:$C$729,MATCH(A705,Respuestas!$A$702:$A$729,0)),INDEX(Respuestas!$D$702:$D$729,MATCH(A705,Respuestas!$A$702:$A$729,0)),INDEX(Respuestas!$E$702:$E$729,MATCH(A705,Respuestas!$A$702:$A$729,0)))</x:f>
        <x:v>12</x:v>
      </x:c>
      <x:c r="X705" s="15" t="n">
        <x:f>COUNTIFS(Relaciones!$E$9065:$E$9440,A705,Relaciones!$F$9065:$F$9440,"mediacion")</x:f>
        <x:v>0</x:v>
      </x:c>
      <x:c r="Y705" s="15" t="n">
        <x:f>COUNTIFS(Relaciones!$E$9065:$E$9440,A705,Relaciones!$F$9065:$F$9440,"mediacion_negativa")</x:f>
        <x:v>0</x:v>
      </x:c>
      <x:c r="Z705" s="15" t="n">
        <x:f>COUNTIFS(Relaciones!$E$9065:$E$9440,A705,Relaciones!$F$9065:$F$9440,"bullying")</x:f>
        <x:v>0</x:v>
      </x:c>
      <x:c r="AA705" s="4" t="str">
        <x:f>INDEX(Respuestas!$F$702:$F$729,MATCH(A705,Respuestas!$A$702:$A$729,0))</x:f>
        <x:v>No</x:v>
      </x:c>
      <x:c r="AB705" s="4" t="str">
        <x:f>INDEX(Respuestas!$G$702:$G$729,MATCH(A705,Respuestas!$A$702:$A$729,0))</x:f>
        <x:v>Sí</x:v>
      </x:c>
      <x:c r="AC705" s="4" t="str">
        <x:f>INDEX(Respuestas!$H$702:$H$729,MATCH(A705,Respuestas!$A$702:$A$729,0))</x:f>
        <x:v>No</x:v>
      </x:c>
      <x:c r="AD705" s="4" t="str">
        <x:f>INDEX(Respuestas!$I$702:$I$729,MATCH(A705,Respuestas!$A$702:$A$729,0))</x:f>
        <x:v>Sí</x:v>
      </x:c>
      <x:c r="AE705" s="4" t="str">
        <x:f>INDEX(Respuestas!$J$702:$J$729,MATCH(A705,Respuestas!$A$702:$A$729,0))</x:f>
        <x:v>G1</x:v>
      </x:c>
      <x:c r="AF705" s="4" t="str">
        <x:v>normalizada_v1</x:v>
      </x:c>
      <x:c r="AG705" s="4" t="n">
        <x:f>COUNTIFS($B$2:$B$1513,B705,$C$2:$C$1513,C705,$D$2:$D$1513,D705)</x:f>
        <x:v>28</x:v>
      </x:c>
      <x:c r="AH705" s="4" t="n">
        <x:f>COUNTIFS(Relaciones!$D$9065:$D$9440,A705,Relaciones!$F$9065:$F$9440,"prediccion_amistad")</x:f>
        <x:v>3</x:v>
      </x:c>
      <x:c r="AI705" s="4" t="n">
        <x:f>SUMIFS(Relaciones!$H$9065:$H$9440,Relaciones!$D$9065:$D$9440,A705,Relaciones!$F$9065:$F$9440,"prediccion_amistad")</x:f>
        <x:v>3</x:v>
      </x:c>
      <x:c r="AJ705" s="4" t="n">
        <x:f>COUNTIFS(Relaciones!$D$9065:$D$9440,A705,Relaciones!$F$9065:$F$9440,"prediccion_rechazo")</x:f>
        <x:v>0</x:v>
      </x:c>
      <x:c r="AK705" s="4" t="n">
        <x:f>SUMIFS(Relaciones!$H$9065:$H$9440,Relaciones!$D$9065:$D$9440,A705,Relaciones!$F$9065:$F$9440,"prediccion_rechazo")</x:f>
        <x:v>0</x:v>
      </x:c>
      <x:c r="AL705" s="4" t="n">
        <x:v>0.4967441012099863</x:v>
      </x:c>
    </x:row>
    <x:row r="706" ht="23" customHeight="1">
      <x:c r="A706" s="13" t="str">
        <x:v>00705</x:v>
      </x:c>
      <x:c r="B706" s="4" t="str">
        <x:v>Sevilla</x:v>
      </x:c>
      <x:c r="C706" s="4" t="str">
        <x:v>2.º Bachillerato</x:v>
      </x:c>
      <x:c r="D706" s="4" t="str">
        <x:v>B</x:v>
      </x:c>
      <x:c r="E706" s="4" t="str">
        <x:v>alumna</x:v>
      </x:c>
      <x:c r="F706" s="14" t="n">
        <x:f>IF((AG706-1)=0,"",ROUND(10*Q706/(AG706-1),1))</x:f>
        <x:v>1.5</x:v>
      </x:c>
      <x:c r="G706" s="14" t="n">
        <x:f>IF((AG706-1)=0,"",ROUND(10*R706/(AG706-1),1))</x:f>
        <x:v>1.9</x:v>
      </x:c>
      <x:c r="H706" s="14" t="n">
        <x:f>IF(R706=0,"",ROUND(10*S706/R706,1))</x:f>
        <x:v>8</x:v>
      </x:c>
      <x:c r="I706" s="14" t="n">
        <x:f>IF(AH706=0,"",ROUND(10*AI706/AH706,1))</x:f>
        <x:v>7.5</x:v>
      </x:c>
      <x:c r="J706" s="14" t="n">
        <x:f>IF((AG706-1)=0,"",ROUND(10*T706/(AG706-1),1))</x:f>
        <x:v>0</x:v>
      </x:c>
      <x:c r="K706" s="14" t="n">
        <x:f>IF((AG706-1)=0,"",ROUND(10*U706/(AG706-1),1))</x:f>
        <x:v>0.7</x:v>
      </x:c>
      <x:c r="L706" s="14" t="n">
        <x:f>IF(U706=0,"",ROUND(10*V706/U706,1))</x:f>
        <x:v>0</x:v>
      </x:c>
      <x:c r="M706" s="14" t="n">
        <x:f>IF(AJ706=0,"",ROUND(10*AK706/AJ706,1))</x:f>
        <x:v>0</x:v>
      </x:c>
      <x:c r="N706" s="14" t="n">
        <x:f>ROUND(10*W706/12,1)</x:f>
        <x:v>7.5</x:v>
      </x:c>
      <x:c r="O706" s="14" t="n">
        <x:f>ROUND(10*AL706,1)</x:f>
        <x:v>5.2</x:v>
      </x:c>
      <x:c r="P706" s="14" t="n">
        <x:f>IF((AG706-1)=0,"",ROUND(10*X706/(AG706-1),1))</x:f>
        <x:v>0</x:v>
      </x:c>
      <x:c r="Q706" s="15" t="n">
        <x:f>COUNTIFS(Relaciones!$E$9065:$E$9440,A706,Relaciones!$F$9065:$F$9440,"amistad")</x:f>
        <x:v>4</x:v>
      </x:c>
      <x:c r="R706" s="15" t="n">
        <x:f>COUNTIFS(Relaciones!$D$9065:$D$9440,A706,Relaciones!$F$9065:$F$9440,"amistad")</x:f>
        <x:v>5</x:v>
      </x:c>
      <x:c r="S706" s="15" t="n">
        <x:f>SUMIFS(Relaciones!$G$9065:$G$9440,Relaciones!$D$9065:$D$9440,A706,Relaciones!$F$9065:$F$9440,"amistad")</x:f>
        <x:v>4</x:v>
      </x:c>
      <x:c r="T706" s="15" t="n">
        <x:f>COUNTIFS(Relaciones!$E$9065:$E$9440,A706,Relaciones!$F$9065:$F$9440,"rechazo")</x:f>
        <x:v>0</x:v>
      </x:c>
      <x:c r="U706" s="15" t="n">
        <x:f>COUNTIFS(Relaciones!$D$9065:$D$9440,A706,Relaciones!$F$9065:$F$9440,"rechazo")</x:f>
        <x:v>2</x:v>
      </x:c>
      <x:c r="V706" s="15" t="n">
        <x:f>SUMIFS(Relaciones!$G$9065:$G$9440,Relaciones!$D$9065:$D$9440,A706,Relaciones!$F$9065:$F$9440,"rechazo")</x:f>
        <x:v>0</x:v>
      </x:c>
      <x:c r="W706" s="15" t="n">
        <x:f>SUM(INDEX(Respuestas!$B$702:$B$729,MATCH(A706,Respuestas!$A$702:$A$729,0)),INDEX(Respuestas!$C$702:$C$729,MATCH(A706,Respuestas!$A$702:$A$729,0)),INDEX(Respuestas!$D$702:$D$729,MATCH(A706,Respuestas!$A$702:$A$729,0)),INDEX(Respuestas!$E$702:$E$729,MATCH(A706,Respuestas!$A$702:$A$729,0)))</x:f>
        <x:v>9</x:v>
      </x:c>
      <x:c r="X706" s="15" t="n">
        <x:f>COUNTIFS(Relaciones!$E$9065:$E$9440,A706,Relaciones!$F$9065:$F$9440,"mediacion")</x:f>
        <x:v>0</x:v>
      </x:c>
      <x:c r="Y706" s="15" t="n">
        <x:f>COUNTIFS(Relaciones!$E$9065:$E$9440,A706,Relaciones!$F$9065:$F$9440,"mediacion_negativa")</x:f>
        <x:v>0</x:v>
      </x:c>
      <x:c r="Z706" s="15" t="n">
        <x:f>COUNTIFS(Relaciones!$E$9065:$E$9440,A706,Relaciones!$F$9065:$F$9440,"bullying")</x:f>
        <x:v>0</x:v>
      </x:c>
      <x:c r="AA706" s="4" t="str">
        <x:f>INDEX(Respuestas!$F$702:$F$729,MATCH(A706,Respuestas!$A$702:$A$729,0))</x:f>
        <x:v>No</x:v>
      </x:c>
      <x:c r="AB706" s="4" t="str">
        <x:f>INDEX(Respuestas!$G$702:$G$729,MATCH(A706,Respuestas!$A$702:$A$729,0))</x:f>
        <x:v>Sí</x:v>
      </x:c>
      <x:c r="AC706" s="4" t="str">
        <x:f>INDEX(Respuestas!$H$702:$H$729,MATCH(A706,Respuestas!$A$702:$A$729,0))</x:f>
        <x:v>No</x:v>
      </x:c>
      <x:c r="AD706" s="4" t="str">
        <x:f>INDEX(Respuestas!$I$702:$I$729,MATCH(A706,Respuestas!$A$702:$A$729,0))</x:f>
        <x:v>Sí</x:v>
      </x:c>
      <x:c r="AE706" s="4" t="str">
        <x:f>INDEX(Respuestas!$J$702:$J$729,MATCH(A706,Respuestas!$A$702:$A$729,0))</x:f>
        <x:v>G1</x:v>
      </x:c>
      <x:c r="AF706" s="4" t="str">
        <x:v>normalizada_v1</x:v>
      </x:c>
      <x:c r="AG706" s="4" t="n">
        <x:f>COUNTIFS($B$2:$B$1513,B706,$C$2:$C$1513,C706,$D$2:$D$1513,D706)</x:f>
        <x:v>28</x:v>
      </x:c>
      <x:c r="AH706" s="4" t="n">
        <x:f>COUNTIFS(Relaciones!$D$9065:$D$9440,A706,Relaciones!$F$9065:$F$9440,"prediccion_amistad")</x:f>
        <x:v>4</x:v>
      </x:c>
      <x:c r="AI706" s="4" t="n">
        <x:f>SUMIFS(Relaciones!$H$9065:$H$9440,Relaciones!$D$9065:$D$9440,A706,Relaciones!$F$9065:$F$9440,"prediccion_amistad")</x:f>
        <x:v>3</x:v>
      </x:c>
      <x:c r="AJ706" s="4" t="n">
        <x:f>COUNTIFS(Relaciones!$D$9065:$D$9440,A706,Relaciones!$F$9065:$F$9440,"prediccion_rechazo")</x:f>
        <x:v>1</x:v>
      </x:c>
      <x:c r="AK706" s="4" t="n">
        <x:f>SUMIFS(Relaciones!$H$9065:$H$9440,Relaciones!$D$9065:$D$9440,A706,Relaciones!$F$9065:$F$9440,"prediccion_rechazo")</x:f>
        <x:v>0</x:v>
      </x:c>
      <x:c r="AL706" s="4" t="n">
        <x:v>0.5168215927758911</x:v>
      </x:c>
    </x:row>
    <x:row r="707" ht="23" customHeight="1">
      <x:c r="A707" s="13" t="str">
        <x:v>00706</x:v>
      </x:c>
      <x:c r="B707" s="4" t="str">
        <x:v>Sevilla</x:v>
      </x:c>
      <x:c r="C707" s="4" t="str">
        <x:v>2.º Bachillerato</x:v>
      </x:c>
      <x:c r="D707" s="4" t="str">
        <x:v>B</x:v>
      </x:c>
      <x:c r="E707" s="4" t="str">
        <x:v>alumno</x:v>
      </x:c>
      <x:c r="F707" s="14" t="n">
        <x:f>IF((AG707-1)=0,"",ROUND(10*Q707/(AG707-1),1))</x:f>
        <x:v>1.5</x:v>
      </x:c>
      <x:c r="G707" s="14" t="n">
        <x:f>IF((AG707-1)=0,"",ROUND(10*R707/(AG707-1),1))</x:f>
        <x:v>1.9</x:v>
      </x:c>
      <x:c r="H707" s="14" t="n">
        <x:f>IF(R707=0,"",ROUND(10*S707/R707,1))</x:f>
        <x:v>8</x:v>
      </x:c>
      <x:c r="I707" s="14" t="n">
        <x:f>IF(AH707=0,"",ROUND(10*AI707/AH707,1))</x:f>
        <x:v>10</x:v>
      </x:c>
      <x:c r="J707" s="14" t="n">
        <x:f>IF((AG707-1)=0,"",ROUND(10*T707/(AG707-1),1))</x:f>
        <x:v>0</x:v>
      </x:c>
      <x:c r="K707" s="14" t="n">
        <x:f>IF((AG707-1)=0,"",ROUND(10*U707/(AG707-1),1))</x:f>
        <x:v>1.1</x:v>
      </x:c>
      <x:c r="L707" s="14" t="n">
        <x:f>IF(U707=0,"",ROUND(10*V707/U707,1))</x:f>
        <x:v>0</x:v>
      </x:c>
      <x:c r="M707" s="14" t="str">
        <x:f>IF(AJ707=0,"",ROUND(10*AK707/AJ707,1))</x:f>
      </x:c>
      <x:c r="N707" s="14" t="n">
        <x:f>ROUND(10*W707/12,1)</x:f>
        <x:v>8.3</x:v>
      </x:c>
      <x:c r="O707" s="14" t="n">
        <x:f>ROUND(10*AL707,1)</x:f>
        <x:v>5.3</x:v>
      </x:c>
      <x:c r="P707" s="14" t="n">
        <x:f>IF((AG707-1)=0,"",ROUND(10*X707/(AG707-1),1))</x:f>
        <x:v>0</x:v>
      </x:c>
      <x:c r="Q707" s="15" t="n">
        <x:f>COUNTIFS(Relaciones!$E$9065:$E$9440,A707,Relaciones!$F$9065:$F$9440,"amistad")</x:f>
        <x:v>4</x:v>
      </x:c>
      <x:c r="R707" s="15" t="n">
        <x:f>COUNTIFS(Relaciones!$D$9065:$D$9440,A707,Relaciones!$F$9065:$F$9440,"amistad")</x:f>
        <x:v>5</x:v>
      </x:c>
      <x:c r="S707" s="15" t="n">
        <x:f>SUMIFS(Relaciones!$G$9065:$G$9440,Relaciones!$D$9065:$D$9440,A707,Relaciones!$F$9065:$F$9440,"amistad")</x:f>
        <x:v>4</x:v>
      </x:c>
      <x:c r="T707" s="15" t="n">
        <x:f>COUNTIFS(Relaciones!$E$9065:$E$9440,A707,Relaciones!$F$9065:$F$9440,"rechazo")</x:f>
        <x:v>0</x:v>
      </x:c>
      <x:c r="U707" s="15" t="n">
        <x:f>COUNTIFS(Relaciones!$D$9065:$D$9440,A707,Relaciones!$F$9065:$F$9440,"rechazo")</x:f>
        <x:v>3</x:v>
      </x:c>
      <x:c r="V707" s="15" t="n">
        <x:f>SUMIFS(Relaciones!$G$9065:$G$9440,Relaciones!$D$9065:$D$9440,A707,Relaciones!$F$9065:$F$9440,"rechazo")</x:f>
        <x:v>0</x:v>
      </x:c>
      <x:c r="W707" s="15" t="n">
        <x:f>SUM(INDEX(Respuestas!$B$702:$B$729,MATCH(A707,Respuestas!$A$702:$A$729,0)),INDEX(Respuestas!$C$702:$C$729,MATCH(A707,Respuestas!$A$702:$A$729,0)),INDEX(Respuestas!$D$702:$D$729,MATCH(A707,Respuestas!$A$702:$A$729,0)),INDEX(Respuestas!$E$702:$E$729,MATCH(A707,Respuestas!$A$702:$A$729,0)))</x:f>
        <x:v>10</x:v>
      </x:c>
      <x:c r="X707" s="15" t="n">
        <x:f>COUNTIFS(Relaciones!$E$9065:$E$9440,A707,Relaciones!$F$9065:$F$9440,"mediacion")</x:f>
        <x:v>0</x:v>
      </x:c>
      <x:c r="Y707" s="15" t="n">
        <x:f>COUNTIFS(Relaciones!$E$9065:$E$9440,A707,Relaciones!$F$9065:$F$9440,"mediacion_negativa")</x:f>
        <x:v>0</x:v>
      </x:c>
      <x:c r="Z707" s="15" t="n">
        <x:f>COUNTIFS(Relaciones!$E$9065:$E$9440,A707,Relaciones!$F$9065:$F$9440,"bullying")</x:f>
        <x:v>0</x:v>
      </x:c>
      <x:c r="AA707" s="4" t="str">
        <x:f>INDEX(Respuestas!$F$702:$F$729,MATCH(A707,Respuestas!$A$702:$A$729,0))</x:f>
        <x:v>No</x:v>
      </x:c>
      <x:c r="AB707" s="4" t="str">
        <x:f>INDEX(Respuestas!$G$702:$G$729,MATCH(A707,Respuestas!$A$702:$A$729,0))</x:f>
        <x:v>Sí</x:v>
      </x:c>
      <x:c r="AC707" s="4" t="str">
        <x:f>INDEX(Respuestas!$H$702:$H$729,MATCH(A707,Respuestas!$A$702:$A$729,0))</x:f>
        <x:v>No</x:v>
      </x:c>
      <x:c r="AD707" s="4" t="str">
        <x:f>INDEX(Respuestas!$I$702:$I$729,MATCH(A707,Respuestas!$A$702:$A$729,0))</x:f>
        <x:v>No</x:v>
      </x:c>
      <x:c r="AE707" s="4" t="str">
        <x:f>INDEX(Respuestas!$J$702:$J$729,MATCH(A707,Respuestas!$A$702:$A$729,0))</x:f>
        <x:v>G1</x:v>
      </x:c>
      <x:c r="AF707" s="4" t="str">
        <x:v>normalizada_v1</x:v>
      </x:c>
      <x:c r="AG707" s="4" t="n">
        <x:f>COUNTIFS($B$2:$B$1513,B707,$C$2:$C$1513,C707,$D$2:$D$1513,D707)</x:f>
        <x:v>28</x:v>
      </x:c>
      <x:c r="AH707" s="4" t="n">
        <x:f>COUNTIFS(Relaciones!$D$9065:$D$9440,A707,Relaciones!$F$9065:$F$9440,"prediccion_amistad")</x:f>
        <x:v>3</x:v>
      </x:c>
      <x:c r="AI707" s="4" t="n">
        <x:f>SUMIFS(Relaciones!$H$9065:$H$9440,Relaciones!$D$9065:$D$9440,A707,Relaciones!$F$9065:$F$9440,"prediccion_amistad")</x:f>
        <x:v>3</x:v>
      </x:c>
      <x:c r="AJ707" s="4" t="n">
        <x:f>COUNTIFS(Relaciones!$D$9065:$D$9440,A707,Relaciones!$F$9065:$F$9440,"prediccion_rechazo")</x:f>
        <x:v>0</x:v>
      </x:c>
      <x:c r="AK707" s="4" t="n">
        <x:f>SUMIFS(Relaciones!$H$9065:$H$9440,Relaciones!$D$9065:$D$9440,A707,Relaciones!$F$9065:$F$9440,"prediccion_rechazo")</x:f>
        <x:v>0</x:v>
      </x:c>
      <x:c r="AL707" s="4" t="n">
        <x:v>0.5339363693100061</x:v>
      </x:c>
    </x:row>
    <x:row r="708" ht="23" customHeight="1">
      <x:c r="A708" s="13" t="str">
        <x:v>00707</x:v>
      </x:c>
      <x:c r="B708" s="4" t="str">
        <x:v>Sevilla</x:v>
      </x:c>
      <x:c r="C708" s="4" t="str">
        <x:v>2.º Bachillerato</x:v>
      </x:c>
      <x:c r="D708" s="4" t="str">
        <x:v>B</x:v>
      </x:c>
      <x:c r="E708" s="4" t="str">
        <x:v>alumna</x:v>
      </x:c>
      <x:c r="F708" s="14" t="n">
        <x:f>IF((AG708-1)=0,"",ROUND(10*Q708/(AG708-1),1))</x:f>
        <x:v>1.5</x:v>
      </x:c>
      <x:c r="G708" s="14" t="n">
        <x:f>IF((AG708-1)=0,"",ROUND(10*R708/(AG708-1),1))</x:f>
        <x:v>1.9</x:v>
      </x:c>
      <x:c r="H708" s="14" t="n">
        <x:f>IF(R708=0,"",ROUND(10*S708/R708,1))</x:f>
        <x:v>8</x:v>
      </x:c>
      <x:c r="I708" s="14" t="n">
        <x:f>IF(AH708=0,"",ROUND(10*AI708/AH708,1))</x:f>
        <x:v>10</x:v>
      </x:c>
      <x:c r="J708" s="14" t="n">
        <x:f>IF((AG708-1)=0,"",ROUND(10*T708/(AG708-1),1))</x:f>
        <x:v>0</x:v>
      </x:c>
      <x:c r="K708" s="14" t="n">
        <x:f>IF((AG708-1)=0,"",ROUND(10*U708/(AG708-1),1))</x:f>
        <x:v>0.7</x:v>
      </x:c>
      <x:c r="L708" s="14" t="n">
        <x:f>IF(U708=0,"",ROUND(10*V708/U708,1))</x:f>
        <x:v>0</x:v>
      </x:c>
      <x:c r="M708" s="14" t="str">
        <x:f>IF(AJ708=0,"",ROUND(10*AK708/AJ708,1))</x:f>
      </x:c>
      <x:c r="N708" s="14" t="n">
        <x:f>ROUND(10*W708/12,1)</x:f>
        <x:v>9.2</x:v>
      </x:c>
      <x:c r="O708" s="14" t="n">
        <x:f>ROUND(10*AL708,1)</x:f>
        <x:v>5.4</x:v>
      </x:c>
      <x:c r="P708" s="14" t="n">
        <x:f>IF((AG708-1)=0,"",ROUND(10*X708/(AG708-1),1))</x:f>
        <x:v>0</x:v>
      </x:c>
      <x:c r="Q708" s="15" t="n">
        <x:f>COUNTIFS(Relaciones!$E$9065:$E$9440,A708,Relaciones!$F$9065:$F$9440,"amistad")</x:f>
        <x:v>4</x:v>
      </x:c>
      <x:c r="R708" s="15" t="n">
        <x:f>COUNTIFS(Relaciones!$D$9065:$D$9440,A708,Relaciones!$F$9065:$F$9440,"amistad")</x:f>
        <x:v>5</x:v>
      </x:c>
      <x:c r="S708" s="15" t="n">
        <x:f>SUMIFS(Relaciones!$G$9065:$G$9440,Relaciones!$D$9065:$D$9440,A708,Relaciones!$F$9065:$F$9440,"amistad")</x:f>
        <x:v>4</x:v>
      </x:c>
      <x:c r="T708" s="15" t="n">
        <x:f>COUNTIFS(Relaciones!$E$9065:$E$9440,A708,Relaciones!$F$9065:$F$9440,"rechazo")</x:f>
        <x:v>0</x:v>
      </x:c>
      <x:c r="U708" s="15" t="n">
        <x:f>COUNTIFS(Relaciones!$D$9065:$D$9440,A708,Relaciones!$F$9065:$F$9440,"rechazo")</x:f>
        <x:v>2</x:v>
      </x:c>
      <x:c r="V708" s="15" t="n">
        <x:f>SUMIFS(Relaciones!$G$9065:$G$9440,Relaciones!$D$9065:$D$9440,A708,Relaciones!$F$9065:$F$9440,"rechazo")</x:f>
        <x:v>0</x:v>
      </x:c>
      <x:c r="W708" s="15" t="n">
        <x:f>SUM(INDEX(Respuestas!$B$702:$B$729,MATCH(A708,Respuestas!$A$702:$A$729,0)),INDEX(Respuestas!$C$702:$C$729,MATCH(A708,Respuestas!$A$702:$A$729,0)),INDEX(Respuestas!$D$702:$D$729,MATCH(A708,Respuestas!$A$702:$A$729,0)),INDEX(Respuestas!$E$702:$E$729,MATCH(A708,Respuestas!$A$702:$A$729,0)))</x:f>
        <x:v>11</x:v>
      </x:c>
      <x:c r="X708" s="15" t="n">
        <x:f>COUNTIFS(Relaciones!$E$9065:$E$9440,A708,Relaciones!$F$9065:$F$9440,"mediacion")</x:f>
        <x:v>0</x:v>
      </x:c>
      <x:c r="Y708" s="15" t="n">
        <x:f>COUNTIFS(Relaciones!$E$9065:$E$9440,A708,Relaciones!$F$9065:$F$9440,"mediacion_negativa")</x:f>
        <x:v>0</x:v>
      </x:c>
      <x:c r="Z708" s="15" t="n">
        <x:f>COUNTIFS(Relaciones!$E$9065:$E$9440,A708,Relaciones!$F$9065:$F$9440,"bullying")</x:f>
        <x:v>0</x:v>
      </x:c>
      <x:c r="AA708" s="4" t="str">
        <x:f>INDEX(Respuestas!$F$702:$F$729,MATCH(A708,Respuestas!$A$702:$A$729,0))</x:f>
        <x:v>No</x:v>
      </x:c>
      <x:c r="AB708" s="4" t="str">
        <x:f>INDEX(Respuestas!$G$702:$G$729,MATCH(A708,Respuestas!$A$702:$A$729,0))</x:f>
        <x:v>Sí</x:v>
      </x:c>
      <x:c r="AC708" s="4" t="str">
        <x:f>INDEX(Respuestas!$H$702:$H$729,MATCH(A708,Respuestas!$A$702:$A$729,0))</x:f>
        <x:v>No</x:v>
      </x:c>
      <x:c r="AD708" s="4" t="str">
        <x:f>INDEX(Respuestas!$I$702:$I$729,MATCH(A708,Respuestas!$A$702:$A$729,0))</x:f>
        <x:v>Sí</x:v>
      </x:c>
      <x:c r="AE708" s="4" t="str">
        <x:f>INDEX(Respuestas!$J$702:$J$729,MATCH(A708,Respuestas!$A$702:$A$729,0))</x:f>
        <x:v>G1</x:v>
      </x:c>
      <x:c r="AF708" s="4" t="str">
        <x:v>normalizada_v1</x:v>
      </x:c>
      <x:c r="AG708" s="4" t="n">
        <x:f>COUNTIFS($B$2:$B$1513,B708,$C$2:$C$1513,C708,$D$2:$D$1513,D708)</x:f>
        <x:v>28</x:v>
      </x:c>
      <x:c r="AH708" s="4" t="n">
        <x:f>COUNTIFS(Relaciones!$D$9065:$D$9440,A708,Relaciones!$F$9065:$F$9440,"prediccion_amistad")</x:f>
        <x:v>3</x:v>
      </x:c>
      <x:c r="AI708" s="4" t="n">
        <x:f>SUMIFS(Relaciones!$H$9065:$H$9440,Relaciones!$D$9065:$D$9440,A708,Relaciones!$F$9065:$F$9440,"prediccion_amistad")</x:f>
        <x:v>3</x:v>
      </x:c>
      <x:c r="AJ708" s="4" t="n">
        <x:f>COUNTIFS(Relaciones!$D$9065:$D$9440,A708,Relaciones!$F$9065:$F$9440,"prediccion_rechazo")</x:f>
        <x:v>0</x:v>
      </x:c>
      <x:c r="AK708" s="4" t="n">
        <x:f>SUMIFS(Relaciones!$H$9065:$H$9440,Relaciones!$D$9065:$D$9440,A708,Relaciones!$F$9065:$F$9440,"prediccion_rechazo")</x:f>
        <x:v>0</x:v>
      </x:c>
      <x:c r="AL708" s="4" t="n">
        <x:v>0.5368990843417958</x:v>
      </x:c>
    </x:row>
    <x:row r="709" ht="23" customHeight="1">
      <x:c r="A709" s="13" t="str">
        <x:v>00708</x:v>
      </x:c>
      <x:c r="B709" s="4" t="str">
        <x:v>Sevilla</x:v>
      </x:c>
      <x:c r="C709" s="4" t="str">
        <x:v>2.º Bachillerato</x:v>
      </x:c>
      <x:c r="D709" s="4" t="str">
        <x:v>B</x:v>
      </x:c>
      <x:c r="E709" s="4" t="str">
        <x:v>alumno</x:v>
      </x:c>
      <x:c r="F709" s="14" t="n">
        <x:f>IF((AG709-1)=0,"",ROUND(10*Q709/(AG709-1),1))</x:f>
        <x:v>1.5</x:v>
      </x:c>
      <x:c r="G709" s="14" t="n">
        <x:f>IF((AG709-1)=0,"",ROUND(10*R709/(AG709-1),1))</x:f>
        <x:v>1.9</x:v>
      </x:c>
      <x:c r="H709" s="14" t="n">
        <x:f>IF(R709=0,"",ROUND(10*S709/R709,1))</x:f>
        <x:v>8</x:v>
      </x:c>
      <x:c r="I709" s="14" t="n">
        <x:f>IF(AH709=0,"",ROUND(10*AI709/AH709,1))</x:f>
        <x:v>7.5</x:v>
      </x:c>
      <x:c r="J709" s="14" t="n">
        <x:f>IF((AG709-1)=0,"",ROUND(10*T709/(AG709-1),1))</x:f>
        <x:v>0</x:v>
      </x:c>
      <x:c r="K709" s="14" t="n">
        <x:f>IF((AG709-1)=0,"",ROUND(10*U709/(AG709-1),1))</x:f>
        <x:v>0</x:v>
      </x:c>
      <x:c r="L709" s="14" t="str">
        <x:f>IF(U709=0,"",ROUND(10*V709/U709,1))</x:f>
      </x:c>
      <x:c r="M709" s="14" t="n">
        <x:f>IF(AJ709=0,"",ROUND(10*AK709/AJ709,1))</x:f>
        <x:v>0</x:v>
      </x:c>
      <x:c r="N709" s="14" t="n">
        <x:f>ROUND(10*W709/12,1)</x:f>
        <x:v>10</x:v>
      </x:c>
      <x:c r="O709" s="14" t="n">
        <x:f>ROUND(10*AL709,1)</x:f>
        <x:v>5.3</x:v>
      </x:c>
      <x:c r="P709" s="14" t="n">
        <x:f>IF((AG709-1)=0,"",ROUND(10*X709/(AG709-1),1))</x:f>
        <x:v>0</x:v>
      </x:c>
      <x:c r="Q709" s="15" t="n">
        <x:f>COUNTIFS(Relaciones!$E$9065:$E$9440,A709,Relaciones!$F$9065:$F$9440,"amistad")</x:f>
        <x:v>4</x:v>
      </x:c>
      <x:c r="R709" s="15" t="n">
        <x:f>COUNTIFS(Relaciones!$D$9065:$D$9440,A709,Relaciones!$F$9065:$F$9440,"amistad")</x:f>
        <x:v>5</x:v>
      </x:c>
      <x:c r="S709" s="15" t="n">
        <x:f>SUMIFS(Relaciones!$G$9065:$G$9440,Relaciones!$D$9065:$D$9440,A709,Relaciones!$F$9065:$F$9440,"amistad")</x:f>
        <x:v>4</x:v>
      </x:c>
      <x:c r="T709" s="15" t="n">
        <x:f>COUNTIFS(Relaciones!$E$9065:$E$9440,A709,Relaciones!$F$9065:$F$9440,"rechazo")</x:f>
        <x:v>0</x:v>
      </x:c>
      <x:c r="U709" s="15" t="n">
        <x:f>COUNTIFS(Relaciones!$D$9065:$D$9440,A709,Relaciones!$F$9065:$F$9440,"rechazo")</x:f>
        <x:v>0</x:v>
      </x:c>
      <x:c r="V709" s="15" t="n">
        <x:f>SUMIFS(Relaciones!$G$9065:$G$9440,Relaciones!$D$9065:$D$9440,A709,Relaciones!$F$9065:$F$9440,"rechazo")</x:f>
        <x:v>0</x:v>
      </x:c>
      <x:c r="W709" s="15" t="n">
        <x:f>SUM(INDEX(Respuestas!$B$702:$B$729,MATCH(A709,Respuestas!$A$702:$A$729,0)),INDEX(Respuestas!$C$702:$C$729,MATCH(A709,Respuestas!$A$702:$A$729,0)),INDEX(Respuestas!$D$702:$D$729,MATCH(A709,Respuestas!$A$702:$A$729,0)),INDEX(Respuestas!$E$702:$E$729,MATCH(A709,Respuestas!$A$702:$A$729,0)))</x:f>
        <x:v>12</x:v>
      </x:c>
      <x:c r="X709" s="15" t="n">
        <x:f>COUNTIFS(Relaciones!$E$9065:$E$9440,A709,Relaciones!$F$9065:$F$9440,"mediacion")</x:f>
        <x:v>0</x:v>
      </x:c>
      <x:c r="Y709" s="15" t="n">
        <x:f>COUNTIFS(Relaciones!$E$9065:$E$9440,A709,Relaciones!$F$9065:$F$9440,"mediacion_negativa")</x:f>
        <x:v>0</x:v>
      </x:c>
      <x:c r="Z709" s="15" t="n">
        <x:f>COUNTIFS(Relaciones!$E$9065:$E$9440,A709,Relaciones!$F$9065:$F$9440,"bullying")</x:f>
        <x:v>0</x:v>
      </x:c>
      <x:c r="AA709" s="4" t="str">
        <x:f>INDEX(Respuestas!$F$702:$F$729,MATCH(A709,Respuestas!$A$702:$A$729,0))</x:f>
        <x:v>No</x:v>
      </x:c>
      <x:c r="AB709" s="4" t="str">
        <x:f>INDEX(Respuestas!$G$702:$G$729,MATCH(A709,Respuestas!$A$702:$A$729,0))</x:f>
        <x:v>Sí</x:v>
      </x:c>
      <x:c r="AC709" s="4" t="str">
        <x:f>INDEX(Respuestas!$H$702:$H$729,MATCH(A709,Respuestas!$A$702:$A$729,0))</x:f>
        <x:v>No</x:v>
      </x:c>
      <x:c r="AD709" s="4" t="str">
        <x:f>INDEX(Respuestas!$I$702:$I$729,MATCH(A709,Respuestas!$A$702:$A$729,0))</x:f>
        <x:v>Sí</x:v>
      </x:c>
      <x:c r="AE709" s="4" t="str">
        <x:f>INDEX(Respuestas!$J$702:$J$729,MATCH(A709,Respuestas!$A$702:$A$729,0))</x:f>
        <x:v>G1</x:v>
      </x:c>
      <x:c r="AF709" s="4" t="str">
        <x:v>normalizada_v1</x:v>
      </x:c>
      <x:c r="AG709" s="4" t="n">
        <x:f>COUNTIFS($B$2:$B$1513,B709,$C$2:$C$1513,C709,$D$2:$D$1513,D709)</x:f>
        <x:v>28</x:v>
      </x:c>
      <x:c r="AH709" s="4" t="n">
        <x:f>COUNTIFS(Relaciones!$D$9065:$D$9440,A709,Relaciones!$F$9065:$F$9440,"prediccion_amistad")</x:f>
        <x:v>4</x:v>
      </x:c>
      <x:c r="AI709" s="4" t="n">
        <x:f>SUMIFS(Relaciones!$H$9065:$H$9440,Relaciones!$D$9065:$D$9440,A709,Relaciones!$F$9065:$F$9440,"prediccion_amistad")</x:f>
        <x:v>3</x:v>
      </x:c>
      <x:c r="AJ709" s="4" t="n">
        <x:f>COUNTIFS(Relaciones!$D$9065:$D$9440,A709,Relaciones!$F$9065:$F$9440,"prediccion_rechazo")</x:f>
        <x:v>1</x:v>
      </x:c>
      <x:c r="AK709" s="4" t="n">
        <x:f>SUMIFS(Relaciones!$H$9065:$H$9440,Relaciones!$D$9065:$D$9440,A709,Relaciones!$F$9065:$F$9440,"prediccion_rechazo")</x:f>
        <x:v>0</x:v>
      </x:c>
      <x:c r="AL709" s="4" t="n">
        <x:v>0.5339363693100061</x:v>
      </x:c>
    </x:row>
    <x:row r="710" ht="23" customHeight="1">
      <x:c r="A710" s="13" t="str">
        <x:v>00709</x:v>
      </x:c>
      <x:c r="B710" s="4" t="str">
        <x:v>Sevilla</x:v>
      </x:c>
      <x:c r="C710" s="4" t="str">
        <x:v>2.º Bachillerato</x:v>
      </x:c>
      <x:c r="D710" s="4" t="str">
        <x:v>B</x:v>
      </x:c>
      <x:c r="E710" s="4" t="str">
        <x:v>alumna</x:v>
      </x:c>
      <x:c r="F710" s="14" t="n">
        <x:f>IF((AG710-1)=0,"",ROUND(10*Q710/(AG710-1),1))</x:f>
        <x:v>1.5</x:v>
      </x:c>
      <x:c r="G710" s="14" t="n">
        <x:f>IF((AG710-1)=0,"",ROUND(10*R710/(AG710-1),1))</x:f>
        <x:v>1.9</x:v>
      </x:c>
      <x:c r="H710" s="14" t="n">
        <x:f>IF(R710=0,"",ROUND(10*S710/R710,1))</x:f>
        <x:v>8</x:v>
      </x:c>
      <x:c r="I710" s="14" t="n">
        <x:f>IF(AH710=0,"",ROUND(10*AI710/AH710,1))</x:f>
        <x:v>10</x:v>
      </x:c>
      <x:c r="J710" s="14" t="n">
        <x:f>IF((AG710-1)=0,"",ROUND(10*T710/(AG710-1),1))</x:f>
        <x:v>0</x:v>
      </x:c>
      <x:c r="K710" s="14" t="n">
        <x:f>IF((AG710-1)=0,"",ROUND(10*U710/(AG710-1),1))</x:f>
        <x:v>0.7</x:v>
      </x:c>
      <x:c r="L710" s="14" t="n">
        <x:f>IF(U710=0,"",ROUND(10*V710/U710,1))</x:f>
        <x:v>0</x:v>
      </x:c>
      <x:c r="M710" s="14" t="str">
        <x:f>IF(AJ710=0,"",ROUND(10*AK710/AJ710,1))</x:f>
      </x:c>
      <x:c r="N710" s="14" t="n">
        <x:f>ROUND(10*W710/12,1)</x:f>
        <x:v>7.5</x:v>
      </x:c>
      <x:c r="O710" s="14" t="n">
        <x:f>ROUND(10*AL710,1)</x:f>
        <x:v>5.2</x:v>
      </x:c>
      <x:c r="P710" s="14" t="n">
        <x:f>IF((AG710-1)=0,"",ROUND(10*X710/(AG710-1),1))</x:f>
        <x:v>0</x:v>
      </x:c>
      <x:c r="Q710" s="15" t="n">
        <x:f>COUNTIFS(Relaciones!$E$9065:$E$9440,A710,Relaciones!$F$9065:$F$9440,"amistad")</x:f>
        <x:v>4</x:v>
      </x:c>
      <x:c r="R710" s="15" t="n">
        <x:f>COUNTIFS(Relaciones!$D$9065:$D$9440,A710,Relaciones!$F$9065:$F$9440,"amistad")</x:f>
        <x:v>5</x:v>
      </x:c>
      <x:c r="S710" s="15" t="n">
        <x:f>SUMIFS(Relaciones!$G$9065:$G$9440,Relaciones!$D$9065:$D$9440,A710,Relaciones!$F$9065:$F$9440,"amistad")</x:f>
        <x:v>4</x:v>
      </x:c>
      <x:c r="T710" s="15" t="n">
        <x:f>COUNTIFS(Relaciones!$E$9065:$E$9440,A710,Relaciones!$F$9065:$F$9440,"rechazo")</x:f>
        <x:v>0</x:v>
      </x:c>
      <x:c r="U710" s="15" t="n">
        <x:f>COUNTIFS(Relaciones!$D$9065:$D$9440,A710,Relaciones!$F$9065:$F$9440,"rechazo")</x:f>
        <x:v>2</x:v>
      </x:c>
      <x:c r="V710" s="15" t="n">
        <x:f>SUMIFS(Relaciones!$G$9065:$G$9440,Relaciones!$D$9065:$D$9440,A710,Relaciones!$F$9065:$F$9440,"rechazo")</x:f>
        <x:v>0</x:v>
      </x:c>
      <x:c r="W710" s="15" t="n">
        <x:f>SUM(INDEX(Respuestas!$B$702:$B$729,MATCH(A710,Respuestas!$A$702:$A$729,0)),INDEX(Respuestas!$C$702:$C$729,MATCH(A710,Respuestas!$A$702:$A$729,0)),INDEX(Respuestas!$D$702:$D$729,MATCH(A710,Respuestas!$A$702:$A$729,0)),INDEX(Respuestas!$E$702:$E$729,MATCH(A710,Respuestas!$A$702:$A$729,0)))</x:f>
        <x:v>9</x:v>
      </x:c>
      <x:c r="X710" s="15" t="n">
        <x:f>COUNTIFS(Relaciones!$E$9065:$E$9440,A710,Relaciones!$F$9065:$F$9440,"mediacion")</x:f>
        <x:v>0</x:v>
      </x:c>
      <x:c r="Y710" s="15" t="n">
        <x:f>COUNTIFS(Relaciones!$E$9065:$E$9440,A710,Relaciones!$F$9065:$F$9440,"mediacion_negativa")</x:f>
        <x:v>0</x:v>
      </x:c>
      <x:c r="Z710" s="15" t="n">
        <x:f>COUNTIFS(Relaciones!$E$9065:$E$9440,A710,Relaciones!$F$9065:$F$9440,"bullying")</x:f>
        <x:v>0</x:v>
      </x:c>
      <x:c r="AA710" s="4" t="str">
        <x:f>INDEX(Respuestas!$F$702:$F$729,MATCH(A710,Respuestas!$A$702:$A$729,0))</x:f>
        <x:v>No</x:v>
      </x:c>
      <x:c r="AB710" s="4" t="str">
        <x:f>INDEX(Respuestas!$G$702:$G$729,MATCH(A710,Respuestas!$A$702:$A$729,0))</x:f>
        <x:v>Sí</x:v>
      </x:c>
      <x:c r="AC710" s="4" t="str">
        <x:f>INDEX(Respuestas!$H$702:$H$729,MATCH(A710,Respuestas!$A$702:$A$729,0))</x:f>
        <x:v>No</x:v>
      </x:c>
      <x:c r="AD710" s="4" t="str">
        <x:f>INDEX(Respuestas!$I$702:$I$729,MATCH(A710,Respuestas!$A$702:$A$729,0))</x:f>
        <x:v>Sí</x:v>
      </x:c>
      <x:c r="AE710" s="4" t="str">
        <x:f>INDEX(Respuestas!$J$702:$J$729,MATCH(A710,Respuestas!$A$702:$A$729,0))</x:f>
        <x:v>G1</x:v>
      </x:c>
      <x:c r="AF710" s="4" t="str">
        <x:v>normalizada_v1</x:v>
      </x:c>
      <x:c r="AG710" s="4" t="n">
        <x:f>COUNTIFS($B$2:$B$1513,B710,$C$2:$C$1513,C710,$D$2:$D$1513,D710)</x:f>
        <x:v>28</x:v>
      </x:c>
      <x:c r="AH710" s="4" t="n">
        <x:f>COUNTIFS(Relaciones!$D$9065:$D$9440,A710,Relaciones!$F$9065:$F$9440,"prediccion_amistad")</x:f>
        <x:v>3</x:v>
      </x:c>
      <x:c r="AI710" s="4" t="n">
        <x:f>SUMIFS(Relaciones!$H$9065:$H$9440,Relaciones!$D$9065:$D$9440,A710,Relaciones!$F$9065:$F$9440,"prediccion_amistad")</x:f>
        <x:v>3</x:v>
      </x:c>
      <x:c r="AJ710" s="4" t="n">
        <x:f>COUNTIFS(Relaciones!$D$9065:$D$9440,A710,Relaciones!$F$9065:$F$9440,"prediccion_rechazo")</x:f>
        <x:v>0</x:v>
      </x:c>
      <x:c r="AK710" s="4" t="n">
        <x:f>SUMIFS(Relaciones!$H$9065:$H$9440,Relaciones!$D$9065:$D$9440,A710,Relaciones!$F$9065:$F$9440,"prediccion_rechazo")</x:f>
        <x:v>0</x:v>
      </x:c>
      <x:c r="AL710" s="4" t="n">
        <x:v>0.5168215927758911</x:v>
      </x:c>
    </x:row>
    <x:row r="711" ht="23" customHeight="1">
      <x:c r="A711" s="13" t="str">
        <x:v>00710</x:v>
      </x:c>
      <x:c r="B711" s="4" t="str">
        <x:v>Sevilla</x:v>
      </x:c>
      <x:c r="C711" s="4" t="str">
        <x:v>2.º Bachillerato</x:v>
      </x:c>
      <x:c r="D711" s="4" t="str">
        <x:v>B</x:v>
      </x:c>
      <x:c r="E711" s="4" t="str">
        <x:v>alumno</x:v>
      </x:c>
      <x:c r="F711" s="14" t="n">
        <x:f>IF((AG711-1)=0,"",ROUND(10*Q711/(AG711-1),1))</x:f>
        <x:v>1.5</x:v>
      </x:c>
      <x:c r="G711" s="14" t="n">
        <x:f>IF((AG711-1)=0,"",ROUND(10*R711/(AG711-1),1))</x:f>
        <x:v>1.9</x:v>
      </x:c>
      <x:c r="H711" s="14" t="n">
        <x:f>IF(R711=0,"",ROUND(10*S711/R711,1))</x:f>
        <x:v>8</x:v>
      </x:c>
      <x:c r="I711" s="14" t="n">
        <x:f>IF(AH711=0,"",ROUND(10*AI711/AH711,1))</x:f>
        <x:v>10</x:v>
      </x:c>
      <x:c r="J711" s="14" t="n">
        <x:f>IF((AG711-1)=0,"",ROUND(10*T711/(AG711-1),1))</x:f>
        <x:v>0</x:v>
      </x:c>
      <x:c r="K711" s="14" t="n">
        <x:f>IF((AG711-1)=0,"",ROUND(10*U711/(AG711-1),1))</x:f>
        <x:v>1.1</x:v>
      </x:c>
      <x:c r="L711" s="14" t="n">
        <x:f>IF(U711=0,"",ROUND(10*V711/U711,1))</x:f>
        <x:v>0</x:v>
      </x:c>
      <x:c r="M711" s="14" t="str">
        <x:f>IF(AJ711=0,"",ROUND(10*AK711/AJ711,1))</x:f>
      </x:c>
      <x:c r="N711" s="14" t="n">
        <x:f>ROUND(10*W711/12,1)</x:f>
        <x:v>8.3</x:v>
      </x:c>
      <x:c r="O711" s="14" t="n">
        <x:f>ROUND(10*AL711,1)</x:f>
        <x:v>5</x:v>
      </x:c>
      <x:c r="P711" s="14" t="n">
        <x:f>IF((AG711-1)=0,"",ROUND(10*X711/(AG711-1),1))</x:f>
        <x:v>0</x:v>
      </x:c>
      <x:c r="Q711" s="15" t="n">
        <x:f>COUNTIFS(Relaciones!$E$9065:$E$9440,A711,Relaciones!$F$9065:$F$9440,"amistad")</x:f>
        <x:v>4</x:v>
      </x:c>
      <x:c r="R711" s="15" t="n">
        <x:f>COUNTIFS(Relaciones!$D$9065:$D$9440,A711,Relaciones!$F$9065:$F$9440,"amistad")</x:f>
        <x:v>5</x:v>
      </x:c>
      <x:c r="S711" s="15" t="n">
        <x:f>SUMIFS(Relaciones!$G$9065:$G$9440,Relaciones!$D$9065:$D$9440,A711,Relaciones!$F$9065:$F$9440,"amistad")</x:f>
        <x:v>4</x:v>
      </x:c>
      <x:c r="T711" s="15" t="n">
        <x:f>COUNTIFS(Relaciones!$E$9065:$E$9440,A711,Relaciones!$F$9065:$F$9440,"rechazo")</x:f>
        <x:v>0</x:v>
      </x:c>
      <x:c r="U711" s="15" t="n">
        <x:f>COUNTIFS(Relaciones!$D$9065:$D$9440,A711,Relaciones!$F$9065:$F$9440,"rechazo")</x:f>
        <x:v>3</x:v>
      </x:c>
      <x:c r="V711" s="15" t="n">
        <x:f>SUMIFS(Relaciones!$G$9065:$G$9440,Relaciones!$D$9065:$D$9440,A711,Relaciones!$F$9065:$F$9440,"rechazo")</x:f>
        <x:v>0</x:v>
      </x:c>
      <x:c r="W711" s="15" t="n">
        <x:f>SUM(INDEX(Respuestas!$B$702:$B$729,MATCH(A711,Respuestas!$A$702:$A$729,0)),INDEX(Respuestas!$C$702:$C$729,MATCH(A711,Respuestas!$A$702:$A$729,0)),INDEX(Respuestas!$D$702:$D$729,MATCH(A711,Respuestas!$A$702:$A$729,0)),INDEX(Respuestas!$E$702:$E$729,MATCH(A711,Respuestas!$A$702:$A$729,0)))</x:f>
        <x:v>10</x:v>
      </x:c>
      <x:c r="X711" s="15" t="n">
        <x:f>COUNTIFS(Relaciones!$E$9065:$E$9440,A711,Relaciones!$F$9065:$F$9440,"mediacion")</x:f>
        <x:v>0</x:v>
      </x:c>
      <x:c r="Y711" s="15" t="n">
        <x:f>COUNTIFS(Relaciones!$E$9065:$E$9440,A711,Relaciones!$F$9065:$F$9440,"mediacion_negativa")</x:f>
        <x:v>0</x:v>
      </x:c>
      <x:c r="Z711" s="15" t="n">
        <x:f>COUNTIFS(Relaciones!$E$9065:$E$9440,A711,Relaciones!$F$9065:$F$9440,"bullying")</x:f>
        <x:v>0</x:v>
      </x:c>
      <x:c r="AA711" s="4" t="str">
        <x:f>INDEX(Respuestas!$F$702:$F$729,MATCH(A711,Respuestas!$A$702:$A$729,0))</x:f>
        <x:v>No</x:v>
      </x:c>
      <x:c r="AB711" s="4" t="str">
        <x:f>INDEX(Respuestas!$G$702:$G$729,MATCH(A711,Respuestas!$A$702:$A$729,0))</x:f>
        <x:v>Sí</x:v>
      </x:c>
      <x:c r="AC711" s="4" t="str">
        <x:f>INDEX(Respuestas!$H$702:$H$729,MATCH(A711,Respuestas!$A$702:$A$729,0))</x:f>
        <x:v>No</x:v>
      </x:c>
      <x:c r="AD711" s="4" t="str">
        <x:f>INDEX(Respuestas!$I$702:$I$729,MATCH(A711,Respuestas!$A$702:$A$729,0))</x:f>
        <x:v>Sí</x:v>
      </x:c>
      <x:c r="AE711" s="4" t="str">
        <x:f>INDEX(Respuestas!$J$702:$J$729,MATCH(A711,Respuestas!$A$702:$A$729,0))</x:f>
        <x:v>G1</x:v>
      </x:c>
      <x:c r="AF711" s="4" t="str">
        <x:v>normalizada_v1</x:v>
      </x:c>
      <x:c r="AG711" s="4" t="n">
        <x:f>COUNTIFS($B$2:$B$1513,B711,$C$2:$C$1513,C711,$D$2:$D$1513,D711)</x:f>
        <x:v>28</x:v>
      </x:c>
      <x:c r="AH711" s="4" t="n">
        <x:f>COUNTIFS(Relaciones!$D$9065:$D$9440,A711,Relaciones!$F$9065:$F$9440,"prediccion_amistad")</x:f>
        <x:v>3</x:v>
      </x:c>
      <x:c r="AI711" s="4" t="n">
        <x:f>SUMIFS(Relaciones!$H$9065:$H$9440,Relaciones!$D$9065:$D$9440,A711,Relaciones!$F$9065:$F$9440,"prediccion_amistad")</x:f>
        <x:v>3</x:v>
      </x:c>
      <x:c r="AJ711" s="4" t="n">
        <x:f>COUNTIFS(Relaciones!$D$9065:$D$9440,A711,Relaciones!$F$9065:$F$9440,"prediccion_rechazo")</x:f>
        <x:v>0</x:v>
      </x:c>
      <x:c r="AK711" s="4" t="n">
        <x:f>SUMIFS(Relaciones!$H$9065:$H$9440,Relaciones!$D$9065:$D$9440,A711,Relaciones!$F$9065:$F$9440,"prediccion_rechazo")</x:f>
        <x:v>0</x:v>
      </x:c>
      <x:c r="AL711" s="4" t="n">
        <x:v>0.49674410120998636</x:v>
      </x:c>
    </x:row>
    <x:row r="712" ht="23" customHeight="1">
      <x:c r="A712" s="13" t="str">
        <x:v>00711</x:v>
      </x:c>
      <x:c r="B712" s="4" t="str">
        <x:v>Sevilla</x:v>
      </x:c>
      <x:c r="C712" s="4" t="str">
        <x:v>2.º Bachillerato</x:v>
      </x:c>
      <x:c r="D712" s="4" t="str">
        <x:v>B</x:v>
      </x:c>
      <x:c r="E712" s="4" t="str">
        <x:v>alumna</x:v>
      </x:c>
      <x:c r="F712" s="14" t="n">
        <x:f>IF((AG712-1)=0,"",ROUND(10*Q712/(AG712-1),1))</x:f>
        <x:v>1.5</x:v>
      </x:c>
      <x:c r="G712" s="14" t="n">
        <x:f>IF((AG712-1)=0,"",ROUND(10*R712/(AG712-1),1))</x:f>
        <x:v>1.5</x:v>
      </x:c>
      <x:c r="H712" s="14" t="n">
        <x:f>IF(R712=0,"",ROUND(10*S712/R712,1))</x:f>
        <x:v>10</x:v>
      </x:c>
      <x:c r="I712" s="14" t="n">
        <x:f>IF(AH712=0,"",ROUND(10*AI712/AH712,1))</x:f>
        <x:v>7.5</x:v>
      </x:c>
      <x:c r="J712" s="14" t="n">
        <x:f>IF((AG712-1)=0,"",ROUND(10*T712/(AG712-1),1))</x:f>
        <x:v>0</x:v>
      </x:c>
      <x:c r="K712" s="14" t="n">
        <x:f>IF((AG712-1)=0,"",ROUND(10*U712/(AG712-1),1))</x:f>
        <x:v>0.7</x:v>
      </x:c>
      <x:c r="L712" s="14" t="n">
        <x:f>IF(U712=0,"",ROUND(10*V712/U712,1))</x:f>
        <x:v>0</x:v>
      </x:c>
      <x:c r="M712" s="14" t="n">
        <x:f>IF(AJ712=0,"",ROUND(10*AK712/AJ712,1))</x:f>
        <x:v>0</x:v>
      </x:c>
      <x:c r="N712" s="14" t="n">
        <x:f>ROUND(10*W712/12,1)</x:f>
        <x:v>9.2</x:v>
      </x:c>
      <x:c r="O712" s="14" t="n">
        <x:f>ROUND(10*AL712,1)</x:f>
        <x:v>4.2</x:v>
      </x:c>
      <x:c r="P712" s="14" t="n">
        <x:f>IF((AG712-1)=0,"",ROUND(10*X712/(AG712-1),1))</x:f>
        <x:v>0</x:v>
      </x:c>
      <x:c r="Q712" s="15" t="n">
        <x:f>COUNTIFS(Relaciones!$E$9065:$E$9440,A712,Relaciones!$F$9065:$F$9440,"amistad")</x:f>
        <x:v>4</x:v>
      </x:c>
      <x:c r="R712" s="15" t="n">
        <x:f>COUNTIFS(Relaciones!$D$9065:$D$9440,A712,Relaciones!$F$9065:$F$9440,"amistad")</x:f>
        <x:v>4</x:v>
      </x:c>
      <x:c r="S712" s="15" t="n">
        <x:f>SUMIFS(Relaciones!$G$9065:$G$9440,Relaciones!$D$9065:$D$9440,A712,Relaciones!$F$9065:$F$9440,"amistad")</x:f>
        <x:v>4</x:v>
      </x:c>
      <x:c r="T712" s="15" t="n">
        <x:f>COUNTIFS(Relaciones!$E$9065:$E$9440,A712,Relaciones!$F$9065:$F$9440,"rechazo")</x:f>
        <x:v>0</x:v>
      </x:c>
      <x:c r="U712" s="15" t="n">
        <x:f>COUNTIFS(Relaciones!$D$9065:$D$9440,A712,Relaciones!$F$9065:$F$9440,"rechazo")</x:f>
        <x:v>2</x:v>
      </x:c>
      <x:c r="V712" s="15" t="n">
        <x:f>SUMIFS(Relaciones!$G$9065:$G$9440,Relaciones!$D$9065:$D$9440,A712,Relaciones!$F$9065:$F$9440,"rechazo")</x:f>
        <x:v>0</x:v>
      </x:c>
      <x:c r="W712" s="15" t="n">
        <x:f>SUM(INDEX(Respuestas!$B$702:$B$729,MATCH(A712,Respuestas!$A$702:$A$729,0)),INDEX(Respuestas!$C$702:$C$729,MATCH(A712,Respuestas!$A$702:$A$729,0)),INDEX(Respuestas!$D$702:$D$729,MATCH(A712,Respuestas!$A$702:$A$729,0)),INDEX(Respuestas!$E$702:$E$729,MATCH(A712,Respuestas!$A$702:$A$729,0)))</x:f>
        <x:v>11</x:v>
      </x:c>
      <x:c r="X712" s="15" t="n">
        <x:f>COUNTIFS(Relaciones!$E$9065:$E$9440,A712,Relaciones!$F$9065:$F$9440,"mediacion")</x:f>
        <x:v>0</x:v>
      </x:c>
      <x:c r="Y712" s="15" t="n">
        <x:f>COUNTIFS(Relaciones!$E$9065:$E$9440,A712,Relaciones!$F$9065:$F$9440,"mediacion_negativa")</x:f>
        <x:v>0</x:v>
      </x:c>
      <x:c r="Z712" s="15" t="n">
        <x:f>COUNTIFS(Relaciones!$E$9065:$E$9440,A712,Relaciones!$F$9065:$F$9440,"bullying")</x:f>
        <x:v>0</x:v>
      </x:c>
      <x:c r="AA712" s="4" t="str">
        <x:f>INDEX(Respuestas!$F$702:$F$729,MATCH(A712,Respuestas!$A$702:$A$729,0))</x:f>
        <x:v>No</x:v>
      </x:c>
      <x:c r="AB712" s="4" t="str">
        <x:f>INDEX(Respuestas!$G$702:$G$729,MATCH(A712,Respuestas!$A$702:$A$729,0))</x:f>
        <x:v>Sí</x:v>
      </x:c>
      <x:c r="AC712" s="4" t="str">
        <x:f>INDEX(Respuestas!$H$702:$H$729,MATCH(A712,Respuestas!$A$702:$A$729,0))</x:f>
        <x:v>No</x:v>
      </x:c>
      <x:c r="AD712" s="4" t="str">
        <x:f>INDEX(Respuestas!$I$702:$I$729,MATCH(A712,Respuestas!$A$702:$A$729,0))</x:f>
        <x:v>No</x:v>
      </x:c>
      <x:c r="AE712" s="4" t="str">
        <x:f>INDEX(Respuestas!$J$702:$J$729,MATCH(A712,Respuestas!$A$702:$A$729,0))</x:f>
        <x:v>G1</x:v>
      </x:c>
      <x:c r="AF712" s="4" t="str">
        <x:v>normalizada_v1</x:v>
      </x:c>
      <x:c r="AG712" s="4" t="n">
        <x:f>COUNTIFS($B$2:$B$1513,B712,$C$2:$C$1513,C712,$D$2:$D$1513,D712)</x:f>
        <x:v>28</x:v>
      </x:c>
      <x:c r="AH712" s="4" t="n">
        <x:f>COUNTIFS(Relaciones!$D$9065:$D$9440,A712,Relaciones!$F$9065:$F$9440,"prediccion_amistad")</x:f>
        <x:v>4</x:v>
      </x:c>
      <x:c r="AI712" s="4" t="n">
        <x:f>SUMIFS(Relaciones!$H$9065:$H$9440,Relaciones!$D$9065:$D$9440,A712,Relaciones!$F$9065:$F$9440,"prediccion_amistad")</x:f>
        <x:v>3</x:v>
      </x:c>
      <x:c r="AJ712" s="4" t="n">
        <x:f>COUNTIFS(Relaciones!$D$9065:$D$9440,A712,Relaciones!$F$9065:$F$9440,"prediccion_rechazo")</x:f>
        <x:v>1</x:v>
      </x:c>
      <x:c r="AK712" s="4" t="n">
        <x:f>SUMIFS(Relaciones!$H$9065:$H$9440,Relaciones!$D$9065:$D$9440,A712,Relaciones!$F$9065:$F$9440,"prediccion_rechazo")</x:f>
        <x:v>0</x:v>
      </x:c>
      <x:c r="AL712" s="4" t="n">
        <x:v>0.41795431304438974</x:v>
      </x:c>
    </x:row>
    <x:row r="713" ht="23" customHeight="1">
      <x:c r="A713" s="13" t="str">
        <x:v>00712</x:v>
      </x:c>
      <x:c r="B713" s="4" t="str">
        <x:v>Sevilla</x:v>
      </x:c>
      <x:c r="C713" s="4" t="str">
        <x:v>2.º Bachillerato</x:v>
      </x:c>
      <x:c r="D713" s="4" t="str">
        <x:v>B</x:v>
      </x:c>
      <x:c r="E713" s="4" t="str">
        <x:v>alumno</x:v>
      </x:c>
      <x:c r="F713" s="14" t="n">
        <x:f>IF((AG713-1)=0,"",ROUND(10*Q713/(AG713-1),1))</x:f>
        <x:v>1.5</x:v>
      </x:c>
      <x:c r="G713" s="14" t="n">
        <x:f>IF((AG713-1)=0,"",ROUND(10*R713/(AG713-1),1))</x:f>
        <x:v>1.5</x:v>
      </x:c>
      <x:c r="H713" s="14" t="n">
        <x:f>IF(R713=0,"",ROUND(10*S713/R713,1))</x:f>
        <x:v>10</x:v>
      </x:c>
      <x:c r="I713" s="14" t="n">
        <x:f>IF(AH713=0,"",ROUND(10*AI713/AH713,1))</x:f>
        <x:v>10</x:v>
      </x:c>
      <x:c r="J713" s="14" t="n">
        <x:f>IF((AG713-1)=0,"",ROUND(10*T713/(AG713-1),1))</x:f>
        <x:v>0</x:v>
      </x:c>
      <x:c r="K713" s="14" t="n">
        <x:f>IF((AG713-1)=0,"",ROUND(10*U713/(AG713-1),1))</x:f>
        <x:v>1.1</x:v>
      </x:c>
      <x:c r="L713" s="14" t="n">
        <x:f>IF(U713=0,"",ROUND(10*V713/U713,1))</x:f>
        <x:v>0</x:v>
      </x:c>
      <x:c r="M713" s="14" t="str">
        <x:f>IF(AJ713=0,"",ROUND(10*AK713/AJ713,1))</x:f>
      </x:c>
      <x:c r="N713" s="14" t="n">
        <x:f>ROUND(10*W713/12,1)</x:f>
        <x:v>5</x:v>
      </x:c>
      <x:c r="O713" s="14" t="n">
        <x:f>ROUND(10*AL713,1)</x:f>
        <x:v>4</x:v>
      </x:c>
      <x:c r="P713" s="14" t="n">
        <x:f>IF((AG713-1)=0,"",ROUND(10*X713/(AG713-1),1))</x:f>
        <x:v>0</x:v>
      </x:c>
      <x:c r="Q713" s="15" t="n">
        <x:f>COUNTIFS(Relaciones!$E$9065:$E$9440,A713,Relaciones!$F$9065:$F$9440,"amistad")</x:f>
        <x:v>4</x:v>
      </x:c>
      <x:c r="R713" s="15" t="n">
        <x:f>COUNTIFS(Relaciones!$D$9065:$D$9440,A713,Relaciones!$F$9065:$F$9440,"amistad")</x:f>
        <x:v>4</x:v>
      </x:c>
      <x:c r="S713" s="15" t="n">
        <x:f>SUMIFS(Relaciones!$G$9065:$G$9440,Relaciones!$D$9065:$D$9440,A713,Relaciones!$F$9065:$F$9440,"amistad")</x:f>
        <x:v>4</x:v>
      </x:c>
      <x:c r="T713" s="15" t="n">
        <x:f>COUNTIFS(Relaciones!$E$9065:$E$9440,A713,Relaciones!$F$9065:$F$9440,"rechazo")</x:f>
        <x:v>0</x:v>
      </x:c>
      <x:c r="U713" s="15" t="n">
        <x:f>COUNTIFS(Relaciones!$D$9065:$D$9440,A713,Relaciones!$F$9065:$F$9440,"rechazo")</x:f>
        <x:v>3</x:v>
      </x:c>
      <x:c r="V713" s="15" t="n">
        <x:f>SUMIFS(Relaciones!$G$9065:$G$9440,Relaciones!$D$9065:$D$9440,A713,Relaciones!$F$9065:$F$9440,"rechazo")</x:f>
        <x:v>0</x:v>
      </x:c>
      <x:c r="W713" s="15" t="n">
        <x:f>SUM(INDEX(Respuestas!$B$702:$B$729,MATCH(A713,Respuestas!$A$702:$A$729,0)),INDEX(Respuestas!$C$702:$C$729,MATCH(A713,Respuestas!$A$702:$A$729,0)),INDEX(Respuestas!$D$702:$D$729,MATCH(A713,Respuestas!$A$702:$A$729,0)),INDEX(Respuestas!$E$702:$E$729,MATCH(A713,Respuestas!$A$702:$A$729,0)))</x:f>
        <x:v>6</x:v>
      </x:c>
      <x:c r="X713" s="15" t="n">
        <x:f>COUNTIFS(Relaciones!$E$9065:$E$9440,A713,Relaciones!$F$9065:$F$9440,"mediacion")</x:f>
        <x:v>0</x:v>
      </x:c>
      <x:c r="Y713" s="15" t="n">
        <x:f>COUNTIFS(Relaciones!$E$9065:$E$9440,A713,Relaciones!$F$9065:$F$9440,"mediacion_negativa")</x:f>
        <x:v>0</x:v>
      </x:c>
      <x:c r="Z713" s="15" t="n">
        <x:f>COUNTIFS(Relaciones!$E$9065:$E$9440,A713,Relaciones!$F$9065:$F$9440,"bullying")</x:f>
        <x:v>0</x:v>
      </x:c>
      <x:c r="AA713" s="4" t="str">
        <x:f>INDEX(Respuestas!$F$702:$F$729,MATCH(A713,Respuestas!$A$702:$A$729,0))</x:f>
        <x:v>No</x:v>
      </x:c>
      <x:c r="AB713" s="4" t="str">
        <x:f>INDEX(Respuestas!$G$702:$G$729,MATCH(A713,Respuestas!$A$702:$A$729,0))</x:f>
        <x:v>Sí</x:v>
      </x:c>
      <x:c r="AC713" s="4" t="str">
        <x:f>INDEX(Respuestas!$H$702:$H$729,MATCH(A713,Respuestas!$A$702:$A$729,0))</x:f>
        <x:v>No</x:v>
      </x:c>
      <x:c r="AD713" s="4" t="str">
        <x:f>INDEX(Respuestas!$I$702:$I$729,MATCH(A713,Respuestas!$A$702:$A$729,0))</x:f>
        <x:v>Sí</x:v>
      </x:c>
      <x:c r="AE713" s="4" t="str">
        <x:f>INDEX(Respuestas!$J$702:$J$729,MATCH(A713,Respuestas!$A$702:$A$729,0))</x:f>
        <x:v>G1</x:v>
      </x:c>
      <x:c r="AF713" s="4" t="str">
        <x:v>normalizada_v1</x:v>
      </x:c>
      <x:c r="AG713" s="4" t="n">
        <x:f>COUNTIFS($B$2:$B$1513,B713,$C$2:$C$1513,C713,$D$2:$D$1513,D713)</x:f>
        <x:v>28</x:v>
      </x:c>
      <x:c r="AH713" s="4" t="n">
        <x:f>COUNTIFS(Relaciones!$D$9065:$D$9440,A713,Relaciones!$F$9065:$F$9440,"prediccion_amistad")</x:f>
        <x:v>3</x:v>
      </x:c>
      <x:c r="AI713" s="4" t="n">
        <x:f>SUMIFS(Relaciones!$H$9065:$H$9440,Relaciones!$D$9065:$D$9440,A713,Relaciones!$F$9065:$F$9440,"prediccion_amistad")</x:f>
        <x:v>3</x:v>
      </x:c>
      <x:c r="AJ713" s="4" t="n">
        <x:f>COUNTIFS(Relaciones!$D$9065:$D$9440,A713,Relaciones!$F$9065:$F$9440,"prediccion_rechazo")</x:f>
        <x:v>0</x:v>
      </x:c>
      <x:c r="AK713" s="4" t="n">
        <x:f>SUMIFS(Relaciones!$H$9065:$H$9440,Relaciones!$D$9065:$D$9440,A713,Relaciones!$F$9065:$F$9440,"prediccion_rechazo")</x:f>
        <x:v>0</x:v>
      </x:c>
      <x:c r="AL713" s="4" t="n">
        <x:v>0.40083953651027465</x:v>
      </x:c>
    </x:row>
    <x:row r="714" ht="23" customHeight="1">
      <x:c r="A714" s="13" t="str">
        <x:v>00713</x:v>
      </x:c>
      <x:c r="B714" s="4" t="str">
        <x:v>Sevilla</x:v>
      </x:c>
      <x:c r="C714" s="4" t="str">
        <x:v>2.º Bachillerato</x:v>
      </x:c>
      <x:c r="D714" s="4" t="str">
        <x:v>B</x:v>
      </x:c>
      <x:c r="E714" s="4" t="str">
        <x:v>alumna</x:v>
      </x:c>
      <x:c r="F714" s="14" t="n">
        <x:f>IF((AG714-1)=0,"",ROUND(10*Q714/(AG714-1),1))</x:f>
        <x:v>3.7</x:v>
      </x:c>
      <x:c r="G714" s="14" t="n">
        <x:f>IF((AG714-1)=0,"",ROUND(10*R714/(AG714-1),1))</x:f>
        <x:v>2.2</x:v>
      </x:c>
      <x:c r="H714" s="14" t="n">
        <x:f>IF(R714=0,"",ROUND(10*S714/R714,1))</x:f>
        <x:v>10</x:v>
      </x:c>
      <x:c r="I714" s="14" t="n">
        <x:f>IF(AH714=0,"",ROUND(10*AI714/AH714,1))</x:f>
        <x:v>10</x:v>
      </x:c>
      <x:c r="J714" s="14" t="n">
        <x:f>IF((AG714-1)=0,"",ROUND(10*T714/(AG714-1),1))</x:f>
        <x:v>0</x:v>
      </x:c>
      <x:c r="K714" s="14" t="n">
        <x:f>IF((AG714-1)=0,"",ROUND(10*U714/(AG714-1),1))</x:f>
        <x:v>0.7</x:v>
      </x:c>
      <x:c r="L714" s="14" t="n">
        <x:f>IF(U714=0,"",ROUND(10*V714/U714,1))</x:f>
        <x:v>0</x:v>
      </x:c>
      <x:c r="M714" s="14" t="str">
        <x:f>IF(AJ714=0,"",ROUND(10*AK714/AJ714,1))</x:f>
      </x:c>
      <x:c r="N714" s="14" t="n">
        <x:f>ROUND(10*W714/12,1)</x:f>
        <x:v>7.5</x:v>
      </x:c>
      <x:c r="O714" s="14" t="n">
        <x:f>ROUND(10*AL714,1)</x:f>
        <x:v>5.1</x:v>
      </x:c>
      <x:c r="P714" s="14" t="n">
        <x:f>IF((AG714-1)=0,"",ROUND(10*X714/(AG714-1),1))</x:f>
        <x:v>3</x:v>
      </x:c>
      <x:c r="Q714" s="15" t="n">
        <x:f>COUNTIFS(Relaciones!$E$9065:$E$9440,A714,Relaciones!$F$9065:$F$9440,"amistad")</x:f>
        <x:v>10</x:v>
      </x:c>
      <x:c r="R714" s="15" t="n">
        <x:f>COUNTIFS(Relaciones!$D$9065:$D$9440,A714,Relaciones!$F$9065:$F$9440,"amistad")</x:f>
        <x:v>6</x:v>
      </x:c>
      <x:c r="S714" s="15" t="n">
        <x:f>SUMIFS(Relaciones!$G$9065:$G$9440,Relaciones!$D$9065:$D$9440,A714,Relaciones!$F$9065:$F$9440,"amistad")</x:f>
        <x:v>6</x:v>
      </x:c>
      <x:c r="T714" s="15" t="n">
        <x:f>COUNTIFS(Relaciones!$E$9065:$E$9440,A714,Relaciones!$F$9065:$F$9440,"rechazo")</x:f>
        <x:v>0</x:v>
      </x:c>
      <x:c r="U714" s="15" t="n">
        <x:f>COUNTIFS(Relaciones!$D$9065:$D$9440,A714,Relaciones!$F$9065:$F$9440,"rechazo")</x:f>
        <x:v>2</x:v>
      </x:c>
      <x:c r="V714" s="15" t="n">
        <x:f>SUMIFS(Relaciones!$G$9065:$G$9440,Relaciones!$D$9065:$D$9440,A714,Relaciones!$F$9065:$F$9440,"rechazo")</x:f>
        <x:v>0</x:v>
      </x:c>
      <x:c r="W714" s="15" t="n">
        <x:f>SUM(INDEX(Respuestas!$B$702:$B$729,MATCH(A714,Respuestas!$A$702:$A$729,0)),INDEX(Respuestas!$C$702:$C$729,MATCH(A714,Respuestas!$A$702:$A$729,0)),INDEX(Respuestas!$D$702:$D$729,MATCH(A714,Respuestas!$A$702:$A$729,0)),INDEX(Respuestas!$E$702:$E$729,MATCH(A714,Respuestas!$A$702:$A$729,0)))</x:f>
        <x:v>9</x:v>
      </x:c>
      <x:c r="X714" s="15" t="n">
        <x:f>COUNTIFS(Relaciones!$E$9065:$E$9440,A714,Relaciones!$F$9065:$F$9440,"mediacion")</x:f>
        <x:v>8</x:v>
      </x:c>
      <x:c r="Y714" s="15" t="n">
        <x:f>COUNTIFS(Relaciones!$E$9065:$E$9440,A714,Relaciones!$F$9065:$F$9440,"mediacion_negativa")</x:f>
        <x:v>0</x:v>
      </x:c>
      <x:c r="Z714" s="15" t="n">
        <x:f>COUNTIFS(Relaciones!$E$9065:$E$9440,A714,Relaciones!$F$9065:$F$9440,"bullying")</x:f>
        <x:v>0</x:v>
      </x:c>
      <x:c r="AA714" s="4" t="str">
        <x:f>INDEX(Respuestas!$F$702:$F$729,MATCH(A714,Respuestas!$A$702:$A$729,0))</x:f>
        <x:v>No</x:v>
      </x:c>
      <x:c r="AB714" s="4" t="str">
        <x:f>INDEX(Respuestas!$G$702:$G$729,MATCH(A714,Respuestas!$A$702:$A$729,0))</x:f>
        <x:v>Sí</x:v>
      </x:c>
      <x:c r="AC714" s="4" t="str">
        <x:f>INDEX(Respuestas!$H$702:$H$729,MATCH(A714,Respuestas!$A$702:$A$729,0))</x:f>
        <x:v>No</x:v>
      </x:c>
      <x:c r="AD714" s="4" t="str">
        <x:f>INDEX(Respuestas!$I$702:$I$729,MATCH(A714,Respuestas!$A$702:$A$729,0))</x:f>
        <x:v>Sí</x:v>
      </x:c>
      <x:c r="AE714" s="4" t="str">
        <x:f>INDEX(Respuestas!$J$702:$J$729,MATCH(A714,Respuestas!$A$702:$A$729,0))</x:f>
        <x:v>G2</x:v>
      </x:c>
      <x:c r="AF714" s="4" t="str">
        <x:v>normalizada_v1</x:v>
      </x:c>
      <x:c r="AG714" s="4" t="n">
        <x:f>COUNTIFS($B$2:$B$1513,B714,$C$2:$C$1513,C714,$D$2:$D$1513,D714)</x:f>
        <x:v>28</x:v>
      </x:c>
      <x:c r="AH714" s="4" t="n">
        <x:f>COUNTIFS(Relaciones!$D$9065:$D$9440,A714,Relaciones!$F$9065:$F$9440,"prediccion_amistad")</x:f>
        <x:v>8</x:v>
      </x:c>
      <x:c r="AI714" s="4" t="n">
        <x:f>SUMIFS(Relaciones!$H$9065:$H$9440,Relaciones!$D$9065:$D$9440,A714,Relaciones!$F$9065:$F$9440,"prediccion_amistad")</x:f>
        <x:v>8</x:v>
      </x:c>
      <x:c r="AJ714" s="4" t="n">
        <x:f>COUNTIFS(Relaciones!$D$9065:$D$9440,A714,Relaciones!$F$9065:$F$9440,"prediccion_rechazo")</x:f>
        <x:v>0</x:v>
      </x:c>
      <x:c r="AK714" s="4" t="n">
        <x:f>SUMIFS(Relaciones!$H$9065:$H$9440,Relaciones!$D$9065:$D$9440,A714,Relaciones!$F$9065:$F$9440,"prediccion_rechazo")</x:f>
        <x:v>0</x:v>
      </x:c>
      <x:c r="AL714" s="4" t="n">
        <x:v>0.5072295475335205</x:v>
      </x:c>
    </x:row>
    <x:row r="715" ht="23" customHeight="1">
      <x:c r="A715" s="13" t="str">
        <x:v>00714</x:v>
      </x:c>
      <x:c r="B715" s="4" t="str">
        <x:v>Sevilla</x:v>
      </x:c>
      <x:c r="C715" s="4" t="str">
        <x:v>2.º Bachillerato</x:v>
      </x:c>
      <x:c r="D715" s="4" t="str">
        <x:v>B</x:v>
      </x:c>
      <x:c r="E715" s="4" t="str">
        <x:v>alumno</x:v>
      </x:c>
      <x:c r="F715" s="14" t="n">
        <x:f>IF((AG715-1)=0,"",ROUND(10*Q715/(AG715-1),1))</x:f>
        <x:v>1.5</x:v>
      </x:c>
      <x:c r="G715" s="14" t="n">
        <x:f>IF((AG715-1)=0,"",ROUND(10*R715/(AG715-1),1))</x:f>
        <x:v>1.5</x:v>
      </x:c>
      <x:c r="H715" s="14" t="n">
        <x:f>IF(R715=0,"",ROUND(10*S715/R715,1))</x:f>
        <x:v>10</x:v>
      </x:c>
      <x:c r="I715" s="14" t="n">
        <x:f>IF(AH715=0,"",ROUND(10*AI715/AH715,1))</x:f>
        <x:v>7.5</x:v>
      </x:c>
      <x:c r="J715" s="14" t="n">
        <x:f>IF((AG715-1)=0,"",ROUND(10*T715/(AG715-1),1))</x:f>
        <x:v>0</x:v>
      </x:c>
      <x:c r="K715" s="14" t="n">
        <x:f>IF((AG715-1)=0,"",ROUND(10*U715/(AG715-1),1))</x:f>
        <x:v>1.1</x:v>
      </x:c>
      <x:c r="L715" s="14" t="n">
        <x:f>IF(U715=0,"",ROUND(10*V715/U715,1))</x:f>
        <x:v>0</x:v>
      </x:c>
      <x:c r="M715" s="14" t="n">
        <x:f>IF(AJ715=0,"",ROUND(10*AK715/AJ715,1))</x:f>
        <x:v>0</x:v>
      </x:c>
      <x:c r="N715" s="14" t="n">
        <x:f>ROUND(10*W715/12,1)</x:f>
        <x:v>8.3</x:v>
      </x:c>
      <x:c r="O715" s="14" t="n">
        <x:f>ROUND(10*AL715,1)</x:f>
        <x:v>2</x:v>
      </x:c>
      <x:c r="P715" s="14" t="n">
        <x:f>IF((AG715-1)=0,"",ROUND(10*X715/(AG715-1),1))</x:f>
        <x:v>0</x:v>
      </x:c>
      <x:c r="Q715" s="15" t="n">
        <x:f>COUNTIFS(Relaciones!$E$9065:$E$9440,A715,Relaciones!$F$9065:$F$9440,"amistad")</x:f>
        <x:v>4</x:v>
      </x:c>
      <x:c r="R715" s="15" t="n">
        <x:f>COUNTIFS(Relaciones!$D$9065:$D$9440,A715,Relaciones!$F$9065:$F$9440,"amistad")</x:f>
        <x:v>4</x:v>
      </x:c>
      <x:c r="S715" s="15" t="n">
        <x:f>SUMIFS(Relaciones!$G$9065:$G$9440,Relaciones!$D$9065:$D$9440,A715,Relaciones!$F$9065:$F$9440,"amistad")</x:f>
        <x:v>4</x:v>
      </x:c>
      <x:c r="T715" s="15" t="n">
        <x:f>COUNTIFS(Relaciones!$E$9065:$E$9440,A715,Relaciones!$F$9065:$F$9440,"rechazo")</x:f>
        <x:v>0</x:v>
      </x:c>
      <x:c r="U715" s="15" t="n">
        <x:f>COUNTIFS(Relaciones!$D$9065:$D$9440,A715,Relaciones!$F$9065:$F$9440,"rechazo")</x:f>
        <x:v>3</x:v>
      </x:c>
      <x:c r="V715" s="15" t="n">
        <x:f>SUMIFS(Relaciones!$G$9065:$G$9440,Relaciones!$D$9065:$D$9440,A715,Relaciones!$F$9065:$F$9440,"rechazo")</x:f>
        <x:v>0</x:v>
      </x:c>
      <x:c r="W715" s="15" t="n">
        <x:f>SUM(INDEX(Respuestas!$B$702:$B$729,MATCH(A715,Respuestas!$A$702:$A$729,0)),INDEX(Respuestas!$C$702:$C$729,MATCH(A715,Respuestas!$A$702:$A$729,0)),INDEX(Respuestas!$D$702:$D$729,MATCH(A715,Respuestas!$A$702:$A$729,0)),INDEX(Respuestas!$E$702:$E$729,MATCH(A715,Respuestas!$A$702:$A$729,0)))</x:f>
        <x:v>10</x:v>
      </x:c>
      <x:c r="X715" s="15" t="n">
        <x:f>COUNTIFS(Relaciones!$E$9065:$E$9440,A715,Relaciones!$F$9065:$F$9440,"mediacion")</x:f>
        <x:v>0</x:v>
      </x:c>
      <x:c r="Y715" s="15" t="n">
        <x:f>COUNTIFS(Relaciones!$E$9065:$E$9440,A715,Relaciones!$F$9065:$F$9440,"mediacion_negativa")</x:f>
        <x:v>0</x:v>
      </x:c>
      <x:c r="Z715" s="15" t="n">
        <x:f>COUNTIFS(Relaciones!$E$9065:$E$9440,A715,Relaciones!$F$9065:$F$9440,"bullying")</x:f>
        <x:v>0</x:v>
      </x:c>
      <x:c r="AA715" s="4" t="str">
        <x:f>INDEX(Respuestas!$F$702:$F$729,MATCH(A715,Respuestas!$A$702:$A$729,0))</x:f>
        <x:v>No</x:v>
      </x:c>
      <x:c r="AB715" s="4" t="str">
        <x:f>INDEX(Respuestas!$G$702:$G$729,MATCH(A715,Respuestas!$A$702:$A$729,0))</x:f>
        <x:v>Sí</x:v>
      </x:c>
      <x:c r="AC715" s="4" t="str">
        <x:f>INDEX(Respuestas!$H$702:$H$729,MATCH(A715,Respuestas!$A$702:$A$729,0))</x:f>
        <x:v>No</x:v>
      </x:c>
      <x:c r="AD715" s="4" t="str">
        <x:f>INDEX(Respuestas!$I$702:$I$729,MATCH(A715,Respuestas!$A$702:$A$729,0))</x:f>
        <x:v>Sí</x:v>
      </x:c>
      <x:c r="AE715" s="4" t="str">
        <x:f>INDEX(Respuestas!$J$702:$J$729,MATCH(A715,Respuestas!$A$702:$A$729,0))</x:f>
        <x:v>G2</x:v>
      </x:c>
      <x:c r="AF715" s="4" t="str">
        <x:v>normalizada_v1</x:v>
      </x:c>
      <x:c r="AG715" s="4" t="n">
        <x:f>COUNTIFS($B$2:$B$1513,B715,$C$2:$C$1513,C715,$D$2:$D$1513,D715)</x:f>
        <x:v>28</x:v>
      </x:c>
      <x:c r="AH715" s="4" t="n">
        <x:f>COUNTIFS(Relaciones!$D$9065:$D$9440,A715,Relaciones!$F$9065:$F$9440,"prediccion_amistad")</x:f>
        <x:v>4</x:v>
      </x:c>
      <x:c r="AI715" s="4" t="n">
        <x:f>SUMIFS(Relaciones!$H$9065:$H$9440,Relaciones!$D$9065:$D$9440,A715,Relaciones!$F$9065:$F$9440,"prediccion_amistad")</x:f>
        <x:v>3</x:v>
      </x:c>
      <x:c r="AJ715" s="4" t="n">
        <x:f>COUNTIFS(Relaciones!$D$9065:$D$9440,A715,Relaciones!$F$9065:$F$9440,"prediccion_rechazo")</x:f>
        <x:v>1</x:v>
      </x:c>
      <x:c r="AK715" s="4" t="n">
        <x:f>SUMIFS(Relaciones!$H$9065:$H$9440,Relaciones!$D$9065:$D$9440,A715,Relaciones!$F$9065:$F$9440,"prediccion_rechazo")</x:f>
        <x:v>0</x:v>
      </x:c>
      <x:c r="AL715" s="4" t="n">
        <x:v>0.20161759554812736</x:v>
      </x:c>
    </x:row>
    <x:row r="716" ht="23" customHeight="1">
      <x:c r="A716" s="13" t="str">
        <x:v>00715</x:v>
      </x:c>
      <x:c r="B716" s="4" t="str">
        <x:v>Sevilla</x:v>
      </x:c>
      <x:c r="C716" s="4" t="str">
        <x:v>2.º Bachillerato</x:v>
      </x:c>
      <x:c r="D716" s="4" t="str">
        <x:v>B</x:v>
      </x:c>
      <x:c r="E716" s="4" t="str">
        <x:v>alumna</x:v>
      </x:c>
      <x:c r="F716" s="14" t="n">
        <x:f>IF((AG716-1)=0,"",ROUND(10*Q716/(AG716-1),1))</x:f>
        <x:v>1.5</x:v>
      </x:c>
      <x:c r="G716" s="14" t="n">
        <x:f>IF((AG716-1)=0,"",ROUND(10*R716/(AG716-1),1))</x:f>
        <x:v>1.5</x:v>
      </x:c>
      <x:c r="H716" s="14" t="n">
        <x:f>IF(R716=0,"",ROUND(10*S716/R716,1))</x:f>
        <x:v>10</x:v>
      </x:c>
      <x:c r="I716" s="14" t="n">
        <x:f>IF(AH716=0,"",ROUND(10*AI716/AH716,1))</x:f>
        <x:v>10</x:v>
      </x:c>
      <x:c r="J716" s="14" t="n">
        <x:f>IF((AG716-1)=0,"",ROUND(10*T716/(AG716-1),1))</x:f>
        <x:v>0</x:v>
      </x:c>
      <x:c r="K716" s="14" t="n">
        <x:f>IF((AG716-1)=0,"",ROUND(10*U716/(AG716-1),1))</x:f>
        <x:v>0</x:v>
      </x:c>
      <x:c r="L716" s="14" t="str">
        <x:f>IF(U716=0,"",ROUND(10*V716/U716,1))</x:f>
      </x:c>
      <x:c r="M716" s="14" t="str">
        <x:f>IF(AJ716=0,"",ROUND(10*AK716/AJ716,1))</x:f>
      </x:c>
      <x:c r="N716" s="14" t="n">
        <x:f>ROUND(10*W716/12,1)</x:f>
        <x:v>9.2</x:v>
      </x:c>
      <x:c r="O716" s="14" t="n">
        <x:f>ROUND(10*AL716,1)</x:f>
        <x:v>2.1</x:v>
      </x:c>
      <x:c r="P716" s="14" t="n">
        <x:f>IF((AG716-1)=0,"",ROUND(10*X716/(AG716-1),1))</x:f>
        <x:v>0</x:v>
      </x:c>
      <x:c r="Q716" s="15" t="n">
        <x:f>COUNTIFS(Relaciones!$E$9065:$E$9440,A716,Relaciones!$F$9065:$F$9440,"amistad")</x:f>
        <x:v>4</x:v>
      </x:c>
      <x:c r="R716" s="15" t="n">
        <x:f>COUNTIFS(Relaciones!$D$9065:$D$9440,A716,Relaciones!$F$9065:$F$9440,"amistad")</x:f>
        <x:v>4</x:v>
      </x:c>
      <x:c r="S716" s="15" t="n">
        <x:f>SUMIFS(Relaciones!$G$9065:$G$9440,Relaciones!$D$9065:$D$9440,A716,Relaciones!$F$9065:$F$9440,"amistad")</x:f>
        <x:v>4</x:v>
      </x:c>
      <x:c r="T716" s="15" t="n">
        <x:f>COUNTIFS(Relaciones!$E$9065:$E$9440,A716,Relaciones!$F$9065:$F$9440,"rechazo")</x:f>
        <x:v>0</x:v>
      </x:c>
      <x:c r="U716" s="15" t="n">
        <x:f>COUNTIFS(Relaciones!$D$9065:$D$9440,A716,Relaciones!$F$9065:$F$9440,"rechazo")</x:f>
        <x:v>0</x:v>
      </x:c>
      <x:c r="V716" s="15" t="n">
        <x:f>SUMIFS(Relaciones!$G$9065:$G$9440,Relaciones!$D$9065:$D$9440,A716,Relaciones!$F$9065:$F$9440,"rechazo")</x:f>
        <x:v>0</x:v>
      </x:c>
      <x:c r="W716" s="15" t="n">
        <x:f>SUM(INDEX(Respuestas!$B$702:$B$729,MATCH(A716,Respuestas!$A$702:$A$729,0)),INDEX(Respuestas!$C$702:$C$729,MATCH(A716,Respuestas!$A$702:$A$729,0)),INDEX(Respuestas!$D$702:$D$729,MATCH(A716,Respuestas!$A$702:$A$729,0)),INDEX(Respuestas!$E$702:$E$729,MATCH(A716,Respuestas!$A$702:$A$729,0)))</x:f>
        <x:v>11</x:v>
      </x:c>
      <x:c r="X716" s="15" t="n">
        <x:f>COUNTIFS(Relaciones!$E$9065:$E$9440,A716,Relaciones!$F$9065:$F$9440,"mediacion")</x:f>
        <x:v>0</x:v>
      </x:c>
      <x:c r="Y716" s="15" t="n">
        <x:f>COUNTIFS(Relaciones!$E$9065:$E$9440,A716,Relaciones!$F$9065:$F$9440,"mediacion_negativa")</x:f>
        <x:v>0</x:v>
      </x:c>
      <x:c r="Z716" s="15" t="n">
        <x:f>COUNTIFS(Relaciones!$E$9065:$E$9440,A716,Relaciones!$F$9065:$F$9440,"bullying")</x:f>
        <x:v>0</x:v>
      </x:c>
      <x:c r="AA716" s="4" t="str">
        <x:f>INDEX(Respuestas!$F$702:$F$729,MATCH(A716,Respuestas!$A$702:$A$729,0))</x:f>
        <x:v>No</x:v>
      </x:c>
      <x:c r="AB716" s="4" t="str">
        <x:f>INDEX(Respuestas!$G$702:$G$729,MATCH(A716,Respuestas!$A$702:$A$729,0))</x:f>
        <x:v>Sí</x:v>
      </x:c>
      <x:c r="AC716" s="4" t="str">
        <x:f>INDEX(Respuestas!$H$702:$H$729,MATCH(A716,Respuestas!$A$702:$A$729,0))</x:f>
        <x:v>No</x:v>
      </x:c>
      <x:c r="AD716" s="4" t="str">
        <x:f>INDEX(Respuestas!$I$702:$I$729,MATCH(A716,Respuestas!$A$702:$A$729,0))</x:f>
        <x:v>Sí</x:v>
      </x:c>
      <x:c r="AE716" s="4" t="str">
        <x:f>INDEX(Respuestas!$J$702:$J$729,MATCH(A716,Respuestas!$A$702:$A$729,0))</x:f>
        <x:v>G2</x:v>
      </x:c>
      <x:c r="AF716" s="4" t="str">
        <x:v>normalizada_v1</x:v>
      </x:c>
      <x:c r="AG716" s="4" t="n">
        <x:f>COUNTIFS($B$2:$B$1513,B716,$C$2:$C$1513,C716,$D$2:$D$1513,D716)</x:f>
        <x:v>28</x:v>
      </x:c>
      <x:c r="AH716" s="4" t="n">
        <x:f>COUNTIFS(Relaciones!$D$9065:$D$9440,A716,Relaciones!$F$9065:$F$9440,"prediccion_amistad")</x:f>
        <x:v>3</x:v>
      </x:c>
      <x:c r="AI716" s="4" t="n">
        <x:f>SUMIFS(Relaciones!$H$9065:$H$9440,Relaciones!$D$9065:$D$9440,A716,Relaciones!$F$9065:$F$9440,"prediccion_amistad")</x:f>
        <x:v>3</x:v>
      </x:c>
      <x:c r="AJ716" s="4" t="n">
        <x:f>COUNTIFS(Relaciones!$D$9065:$D$9440,A716,Relaciones!$F$9065:$F$9440,"prediccion_rechazo")</x:f>
        <x:v>0</x:v>
      </x:c>
      <x:c r="AK716" s="4" t="n">
        <x:f>SUMIFS(Relaciones!$H$9065:$H$9440,Relaciones!$D$9065:$D$9440,A716,Relaciones!$F$9065:$F$9440,"prediccion_rechazo")</x:f>
        <x:v>0</x:v>
      </x:c>
      <x:c r="AL716" s="4" t="n">
        <x:v>0.20923581391257912</x:v>
      </x:c>
    </x:row>
    <x:row r="717" ht="23" customHeight="1">
      <x:c r="A717" s="13" t="str">
        <x:v>00716</x:v>
      </x:c>
      <x:c r="B717" s="4" t="str">
        <x:v>Sevilla</x:v>
      </x:c>
      <x:c r="C717" s="4" t="str">
        <x:v>2.º Bachillerato</x:v>
      </x:c>
      <x:c r="D717" s="4" t="str">
        <x:v>B</x:v>
      </x:c>
      <x:c r="E717" s="4" t="str">
        <x:v>alumno</x:v>
      </x:c>
      <x:c r="F717" s="14" t="n">
        <x:f>IF((AG717-1)=0,"",ROUND(10*Q717/(AG717-1),1))</x:f>
        <x:v>1.5</x:v>
      </x:c>
      <x:c r="G717" s="14" t="n">
        <x:f>IF((AG717-1)=0,"",ROUND(10*R717/(AG717-1),1))</x:f>
        <x:v>1.9</x:v>
      </x:c>
      <x:c r="H717" s="14" t="n">
        <x:f>IF(R717=0,"",ROUND(10*S717/R717,1))</x:f>
        <x:v>8</x:v>
      </x:c>
      <x:c r="I717" s="14" t="n">
        <x:f>IF(AH717=0,"",ROUND(10*AI717/AH717,1))</x:f>
        <x:v>10</x:v>
      </x:c>
      <x:c r="J717" s="14" t="n">
        <x:f>IF((AG717-1)=0,"",ROUND(10*T717/(AG717-1),1))</x:f>
        <x:v>0</x:v>
      </x:c>
      <x:c r="K717" s="14" t="n">
        <x:f>IF((AG717-1)=0,"",ROUND(10*U717/(AG717-1),1))</x:f>
        <x:v>1.1</x:v>
      </x:c>
      <x:c r="L717" s="14" t="n">
        <x:f>IF(U717=0,"",ROUND(10*V717/U717,1))</x:f>
        <x:v>0</x:v>
      </x:c>
      <x:c r="M717" s="14" t="str">
        <x:f>IF(AJ717=0,"",ROUND(10*AK717/AJ717,1))</x:f>
      </x:c>
      <x:c r="N717" s="14" t="n">
        <x:f>ROUND(10*W717/12,1)</x:f>
        <x:v>10</x:v>
      </x:c>
      <x:c r="O717" s="14" t="n">
        <x:f>ROUND(10*AL717,1)</x:f>
        <x:v>2.5</x:v>
      </x:c>
      <x:c r="P717" s="14" t="n">
        <x:f>IF((AG717-1)=0,"",ROUND(10*X717/(AG717-1),1))</x:f>
        <x:v>0</x:v>
      </x:c>
      <x:c r="Q717" s="15" t="n">
        <x:f>COUNTIFS(Relaciones!$E$9065:$E$9440,A717,Relaciones!$F$9065:$F$9440,"amistad")</x:f>
        <x:v>4</x:v>
      </x:c>
      <x:c r="R717" s="15" t="n">
        <x:f>COUNTIFS(Relaciones!$D$9065:$D$9440,A717,Relaciones!$F$9065:$F$9440,"amistad")</x:f>
        <x:v>5</x:v>
      </x:c>
      <x:c r="S717" s="15" t="n">
        <x:f>SUMIFS(Relaciones!$G$9065:$G$9440,Relaciones!$D$9065:$D$9440,A717,Relaciones!$F$9065:$F$9440,"amistad")</x:f>
        <x:v>4</x:v>
      </x:c>
      <x:c r="T717" s="15" t="n">
        <x:f>COUNTIFS(Relaciones!$E$9065:$E$9440,A717,Relaciones!$F$9065:$F$9440,"rechazo")</x:f>
        <x:v>0</x:v>
      </x:c>
      <x:c r="U717" s="15" t="n">
        <x:f>COUNTIFS(Relaciones!$D$9065:$D$9440,A717,Relaciones!$F$9065:$F$9440,"rechazo")</x:f>
        <x:v>3</x:v>
      </x:c>
      <x:c r="V717" s="15" t="n">
        <x:f>SUMIFS(Relaciones!$G$9065:$G$9440,Relaciones!$D$9065:$D$9440,A717,Relaciones!$F$9065:$F$9440,"rechazo")</x:f>
        <x:v>0</x:v>
      </x:c>
      <x:c r="W717" s="15" t="n">
        <x:f>SUM(INDEX(Respuestas!$B$702:$B$729,MATCH(A717,Respuestas!$A$702:$A$729,0)),INDEX(Respuestas!$C$702:$C$729,MATCH(A717,Respuestas!$A$702:$A$729,0)),INDEX(Respuestas!$D$702:$D$729,MATCH(A717,Respuestas!$A$702:$A$729,0)),INDEX(Respuestas!$E$702:$E$729,MATCH(A717,Respuestas!$A$702:$A$729,0)))</x:f>
        <x:v>12</x:v>
      </x:c>
      <x:c r="X717" s="15" t="n">
        <x:f>COUNTIFS(Relaciones!$E$9065:$E$9440,A717,Relaciones!$F$9065:$F$9440,"mediacion")</x:f>
        <x:v>0</x:v>
      </x:c>
      <x:c r="Y717" s="15" t="n">
        <x:f>COUNTIFS(Relaciones!$E$9065:$E$9440,A717,Relaciones!$F$9065:$F$9440,"mediacion_negativa")</x:f>
        <x:v>0</x:v>
      </x:c>
      <x:c r="Z717" s="15" t="n">
        <x:f>COUNTIFS(Relaciones!$E$9065:$E$9440,A717,Relaciones!$F$9065:$F$9440,"bullying")</x:f>
        <x:v>0</x:v>
      </x:c>
      <x:c r="AA717" s="4" t="str">
        <x:f>INDEX(Respuestas!$F$702:$F$729,MATCH(A717,Respuestas!$A$702:$A$729,0))</x:f>
        <x:v>No</x:v>
      </x:c>
      <x:c r="AB717" s="4" t="str">
        <x:f>INDEX(Respuestas!$G$702:$G$729,MATCH(A717,Respuestas!$A$702:$A$729,0))</x:f>
        <x:v>Sí</x:v>
      </x:c>
      <x:c r="AC717" s="4" t="str">
        <x:f>INDEX(Respuestas!$H$702:$H$729,MATCH(A717,Respuestas!$A$702:$A$729,0))</x:f>
        <x:v>No</x:v>
      </x:c>
      <x:c r="AD717" s="4" t="str">
        <x:f>INDEX(Respuestas!$I$702:$I$729,MATCH(A717,Respuestas!$A$702:$A$729,0))</x:f>
        <x:v>No</x:v>
      </x:c>
      <x:c r="AE717" s="4" t="str">
        <x:f>INDEX(Respuestas!$J$702:$J$729,MATCH(A717,Respuestas!$A$702:$A$729,0))</x:f>
        <x:v>G2</x:v>
      </x:c>
      <x:c r="AF717" s="4" t="str">
        <x:v>normalizada_v1</x:v>
      </x:c>
      <x:c r="AG717" s="4" t="n">
        <x:f>COUNTIFS($B$2:$B$1513,B717,$C$2:$C$1513,C717,$D$2:$D$1513,D717)</x:f>
        <x:v>28</x:v>
      </x:c>
      <x:c r="AH717" s="4" t="n">
        <x:f>COUNTIFS(Relaciones!$D$9065:$D$9440,A717,Relaciones!$F$9065:$F$9440,"prediccion_amistad")</x:f>
        <x:v>3</x:v>
      </x:c>
      <x:c r="AI717" s="4" t="n">
        <x:f>SUMIFS(Relaciones!$H$9065:$H$9440,Relaciones!$D$9065:$D$9440,A717,Relaciones!$F$9065:$F$9440,"prediccion_amistad")</x:f>
        <x:v>3</x:v>
      </x:c>
      <x:c r="AJ717" s="4" t="n">
        <x:f>COUNTIFS(Relaciones!$D$9065:$D$9440,A717,Relaciones!$F$9065:$F$9440,"prediccion_rechazo")</x:f>
        <x:v>0</x:v>
      </x:c>
      <x:c r="AK717" s="4" t="n">
        <x:f>SUMIFS(Relaciones!$H$9065:$H$9440,Relaciones!$D$9065:$D$9440,A717,Relaciones!$F$9065:$F$9440,"prediccion_rechazo")</x:f>
        <x:v>0</x:v>
      </x:c>
      <x:c r="AL717" s="4" t="n">
        <x:v>0.24660553181294784</x:v>
      </x:c>
    </x:row>
    <x:row r="718" ht="23" customHeight="1">
      <x:c r="A718" s="13" t="str">
        <x:v>00717</x:v>
      </x:c>
      <x:c r="B718" s="4" t="str">
        <x:v>Sevilla</x:v>
      </x:c>
      <x:c r="C718" s="4" t="str">
        <x:v>2.º Bachillerato</x:v>
      </x:c>
      <x:c r="D718" s="4" t="str">
        <x:v>B</x:v>
      </x:c>
      <x:c r="E718" s="4" t="str">
        <x:v>alumna</x:v>
      </x:c>
      <x:c r="F718" s="14" t="n">
        <x:f>IF((AG718-1)=0,"",ROUND(10*Q718/(AG718-1),1))</x:f>
        <x:v>1.5</x:v>
      </x:c>
      <x:c r="G718" s="14" t="n">
        <x:f>IF((AG718-1)=0,"",ROUND(10*R718/(AG718-1),1))</x:f>
        <x:v>1.9</x:v>
      </x:c>
      <x:c r="H718" s="14" t="n">
        <x:f>IF(R718=0,"",ROUND(10*S718/R718,1))</x:f>
        <x:v>8</x:v>
      </x:c>
      <x:c r="I718" s="14" t="n">
        <x:f>IF(AH718=0,"",ROUND(10*AI718/AH718,1))</x:f>
        <x:v>7.5</x:v>
      </x:c>
      <x:c r="J718" s="14" t="n">
        <x:f>IF((AG718-1)=0,"",ROUND(10*T718/(AG718-1),1))</x:f>
        <x:v>0</x:v>
      </x:c>
      <x:c r="K718" s="14" t="n">
        <x:f>IF((AG718-1)=0,"",ROUND(10*U718/(AG718-1),1))</x:f>
        <x:v>0.7</x:v>
      </x:c>
      <x:c r="L718" s="14" t="n">
        <x:f>IF(U718=0,"",ROUND(10*V718/U718,1))</x:f>
        <x:v>0</x:v>
      </x:c>
      <x:c r="M718" s="14" t="n">
        <x:f>IF(AJ718=0,"",ROUND(10*AK718/AJ718,1))</x:f>
        <x:v>0</x:v>
      </x:c>
      <x:c r="N718" s="14" t="n">
        <x:f>ROUND(10*W718/12,1)</x:f>
        <x:v>7.5</x:v>
      </x:c>
      <x:c r="O718" s="14" t="n">
        <x:f>ROUND(10*AL718,1)</x:f>
        <x:v>2.5</x:v>
      </x:c>
      <x:c r="P718" s="14" t="n">
        <x:f>IF((AG718-1)=0,"",ROUND(10*X718/(AG718-1),1))</x:f>
        <x:v>0</x:v>
      </x:c>
      <x:c r="Q718" s="15" t="n">
        <x:f>COUNTIFS(Relaciones!$E$9065:$E$9440,A718,Relaciones!$F$9065:$F$9440,"amistad")</x:f>
        <x:v>4</x:v>
      </x:c>
      <x:c r="R718" s="15" t="n">
        <x:f>COUNTIFS(Relaciones!$D$9065:$D$9440,A718,Relaciones!$F$9065:$F$9440,"amistad")</x:f>
        <x:v>5</x:v>
      </x:c>
      <x:c r="S718" s="15" t="n">
        <x:f>SUMIFS(Relaciones!$G$9065:$G$9440,Relaciones!$D$9065:$D$9440,A718,Relaciones!$F$9065:$F$9440,"amistad")</x:f>
        <x:v>4</x:v>
      </x:c>
      <x:c r="T718" s="15" t="n">
        <x:f>COUNTIFS(Relaciones!$E$9065:$E$9440,A718,Relaciones!$F$9065:$F$9440,"rechazo")</x:f>
        <x:v>0</x:v>
      </x:c>
      <x:c r="U718" s="15" t="n">
        <x:f>COUNTIFS(Relaciones!$D$9065:$D$9440,A718,Relaciones!$F$9065:$F$9440,"rechazo")</x:f>
        <x:v>2</x:v>
      </x:c>
      <x:c r="V718" s="15" t="n">
        <x:f>SUMIFS(Relaciones!$G$9065:$G$9440,Relaciones!$D$9065:$D$9440,A718,Relaciones!$F$9065:$F$9440,"rechazo")</x:f>
        <x:v>0</x:v>
      </x:c>
      <x:c r="W718" s="15" t="n">
        <x:f>SUM(INDEX(Respuestas!$B$702:$B$729,MATCH(A718,Respuestas!$A$702:$A$729,0)),INDEX(Respuestas!$C$702:$C$729,MATCH(A718,Respuestas!$A$702:$A$729,0)),INDEX(Respuestas!$D$702:$D$729,MATCH(A718,Respuestas!$A$702:$A$729,0)),INDEX(Respuestas!$E$702:$E$729,MATCH(A718,Respuestas!$A$702:$A$729,0)))</x:f>
        <x:v>9</x:v>
      </x:c>
      <x:c r="X718" s="15" t="n">
        <x:f>COUNTIFS(Relaciones!$E$9065:$E$9440,A718,Relaciones!$F$9065:$F$9440,"mediacion")</x:f>
        <x:v>0</x:v>
      </x:c>
      <x:c r="Y718" s="15" t="n">
        <x:f>COUNTIFS(Relaciones!$E$9065:$E$9440,A718,Relaciones!$F$9065:$F$9440,"mediacion_negativa")</x:f>
        <x:v>0</x:v>
      </x:c>
      <x:c r="Z718" s="15" t="n">
        <x:f>COUNTIFS(Relaciones!$E$9065:$E$9440,A718,Relaciones!$F$9065:$F$9440,"bullying")</x:f>
        <x:v>0</x:v>
      </x:c>
      <x:c r="AA718" s="4" t="str">
        <x:f>INDEX(Respuestas!$F$702:$F$729,MATCH(A718,Respuestas!$A$702:$A$729,0))</x:f>
        <x:v>No</x:v>
      </x:c>
      <x:c r="AB718" s="4" t="str">
        <x:f>INDEX(Respuestas!$G$702:$G$729,MATCH(A718,Respuestas!$A$702:$A$729,0))</x:f>
        <x:v>Sí</x:v>
      </x:c>
      <x:c r="AC718" s="4" t="str">
        <x:f>INDEX(Respuestas!$H$702:$H$729,MATCH(A718,Respuestas!$A$702:$A$729,0))</x:f>
        <x:v>No</x:v>
      </x:c>
      <x:c r="AD718" s="4" t="str">
        <x:f>INDEX(Respuestas!$I$702:$I$729,MATCH(A718,Respuestas!$A$702:$A$729,0))</x:f>
        <x:v>Sí</x:v>
      </x:c>
      <x:c r="AE718" s="4" t="str">
        <x:f>INDEX(Respuestas!$J$702:$J$729,MATCH(A718,Respuestas!$A$702:$A$729,0))</x:f>
        <x:v>G2</x:v>
      </x:c>
      <x:c r="AF718" s="4" t="str">
        <x:v>normalizada_v1</x:v>
      </x:c>
      <x:c r="AG718" s="4" t="n">
        <x:f>COUNTIFS($B$2:$B$1513,B718,$C$2:$C$1513,C718,$D$2:$D$1513,D718)</x:f>
        <x:v>28</x:v>
      </x:c>
      <x:c r="AH718" s="4" t="n">
        <x:f>COUNTIFS(Relaciones!$D$9065:$D$9440,A718,Relaciones!$F$9065:$F$9440,"prediccion_amistad")</x:f>
        <x:v>4</x:v>
      </x:c>
      <x:c r="AI718" s="4" t="n">
        <x:f>SUMIFS(Relaciones!$H$9065:$H$9440,Relaciones!$D$9065:$D$9440,A718,Relaciones!$F$9065:$F$9440,"prediccion_amistad")</x:f>
        <x:v>3</x:v>
      </x:c>
      <x:c r="AJ718" s="4" t="n">
        <x:f>COUNTIFS(Relaciones!$D$9065:$D$9440,A718,Relaciones!$F$9065:$F$9440,"prediccion_rechazo")</x:f>
        <x:v>1</x:v>
      </x:c>
      <x:c r="AK718" s="4" t="n">
        <x:f>SUMIFS(Relaciones!$H$9065:$H$9440,Relaciones!$D$9065:$D$9440,A718,Relaciones!$F$9065:$F$9440,"prediccion_rechazo")</x:f>
        <x:v>0</x:v>
      </x:c>
      <x:c r="AL718" s="4" t="n">
        <x:v>0.2532441317886416</x:v>
      </x:c>
    </x:row>
    <x:row r="719" ht="23" customHeight="1">
      <x:c r="A719" s="13" t="str">
        <x:v>00718</x:v>
      </x:c>
      <x:c r="B719" s="4" t="str">
        <x:v>Sevilla</x:v>
      </x:c>
      <x:c r="C719" s="4" t="str">
        <x:v>2.º Bachillerato</x:v>
      </x:c>
      <x:c r="D719" s="4" t="str">
        <x:v>B</x:v>
      </x:c>
      <x:c r="E719" s="4" t="str">
        <x:v>alumno</x:v>
      </x:c>
      <x:c r="F719" s="14" t="n">
        <x:f>IF((AG719-1)=0,"",ROUND(10*Q719/(AG719-1),1))</x:f>
        <x:v>1.5</x:v>
      </x:c>
      <x:c r="G719" s="14" t="n">
        <x:f>IF((AG719-1)=0,"",ROUND(10*R719/(AG719-1),1))</x:f>
        <x:v>1.9</x:v>
      </x:c>
      <x:c r="H719" s="14" t="n">
        <x:f>IF(R719=0,"",ROUND(10*S719/R719,1))</x:f>
        <x:v>8</x:v>
      </x:c>
      <x:c r="I719" s="14" t="n">
        <x:f>IF(AH719=0,"",ROUND(10*AI719/AH719,1))</x:f>
        <x:v>10</x:v>
      </x:c>
      <x:c r="J719" s="14" t="n">
        <x:f>IF((AG719-1)=0,"",ROUND(10*T719/(AG719-1),1))</x:f>
        <x:v>0</x:v>
      </x:c>
      <x:c r="K719" s="14" t="n">
        <x:f>IF((AG719-1)=0,"",ROUND(10*U719/(AG719-1),1))</x:f>
        <x:v>1.1</x:v>
      </x:c>
      <x:c r="L719" s="14" t="n">
        <x:f>IF(U719=0,"",ROUND(10*V719/U719,1))</x:f>
        <x:v>0</x:v>
      </x:c>
      <x:c r="M719" s="14" t="str">
        <x:f>IF(AJ719=0,"",ROUND(10*AK719/AJ719,1))</x:f>
      </x:c>
      <x:c r="N719" s="14" t="n">
        <x:f>ROUND(10*W719/12,1)</x:f>
        <x:v>8.3</x:v>
      </x:c>
      <x:c r="O719" s="14" t="n">
        <x:f>ROUND(10*AL719,1)</x:f>
        <x:v>2.5</x:v>
      </x:c>
      <x:c r="P719" s="14" t="n">
        <x:f>IF((AG719-1)=0,"",ROUND(10*X719/(AG719-1),1))</x:f>
        <x:v>0</x:v>
      </x:c>
      <x:c r="Q719" s="15" t="n">
        <x:f>COUNTIFS(Relaciones!$E$9065:$E$9440,A719,Relaciones!$F$9065:$F$9440,"amistad")</x:f>
        <x:v>4</x:v>
      </x:c>
      <x:c r="R719" s="15" t="n">
        <x:f>COUNTIFS(Relaciones!$D$9065:$D$9440,A719,Relaciones!$F$9065:$F$9440,"amistad")</x:f>
        <x:v>5</x:v>
      </x:c>
      <x:c r="S719" s="15" t="n">
        <x:f>SUMIFS(Relaciones!$G$9065:$G$9440,Relaciones!$D$9065:$D$9440,A719,Relaciones!$F$9065:$F$9440,"amistad")</x:f>
        <x:v>4</x:v>
      </x:c>
      <x:c r="T719" s="15" t="n">
        <x:f>COUNTIFS(Relaciones!$E$9065:$E$9440,A719,Relaciones!$F$9065:$F$9440,"rechazo")</x:f>
        <x:v>0</x:v>
      </x:c>
      <x:c r="U719" s="15" t="n">
        <x:f>COUNTIFS(Relaciones!$D$9065:$D$9440,A719,Relaciones!$F$9065:$F$9440,"rechazo")</x:f>
        <x:v>3</x:v>
      </x:c>
      <x:c r="V719" s="15" t="n">
        <x:f>SUMIFS(Relaciones!$G$9065:$G$9440,Relaciones!$D$9065:$D$9440,A719,Relaciones!$F$9065:$F$9440,"rechazo")</x:f>
        <x:v>0</x:v>
      </x:c>
      <x:c r="W719" s="15" t="n">
        <x:f>SUM(INDEX(Respuestas!$B$702:$B$729,MATCH(A719,Respuestas!$A$702:$A$729,0)),INDEX(Respuestas!$C$702:$C$729,MATCH(A719,Respuestas!$A$702:$A$729,0)),INDEX(Respuestas!$D$702:$D$729,MATCH(A719,Respuestas!$A$702:$A$729,0)),INDEX(Respuestas!$E$702:$E$729,MATCH(A719,Respuestas!$A$702:$A$729,0)))</x:f>
        <x:v>10</x:v>
      </x:c>
      <x:c r="X719" s="15" t="n">
        <x:f>COUNTIFS(Relaciones!$E$9065:$E$9440,A719,Relaciones!$F$9065:$F$9440,"mediacion")</x:f>
        <x:v>0</x:v>
      </x:c>
      <x:c r="Y719" s="15" t="n">
        <x:f>COUNTIFS(Relaciones!$E$9065:$E$9440,A719,Relaciones!$F$9065:$F$9440,"mediacion_negativa")</x:f>
        <x:v>0</x:v>
      </x:c>
      <x:c r="Z719" s="15" t="n">
        <x:f>COUNTIFS(Relaciones!$E$9065:$E$9440,A719,Relaciones!$F$9065:$F$9440,"bullying")</x:f>
        <x:v>0</x:v>
      </x:c>
      <x:c r="AA719" s="4" t="str">
        <x:f>INDEX(Respuestas!$F$702:$F$729,MATCH(A719,Respuestas!$A$702:$A$729,0))</x:f>
        <x:v>No</x:v>
      </x:c>
      <x:c r="AB719" s="4" t="str">
        <x:f>INDEX(Respuestas!$G$702:$G$729,MATCH(A719,Respuestas!$A$702:$A$729,0))</x:f>
        <x:v>Sí</x:v>
      </x:c>
      <x:c r="AC719" s="4" t="str">
        <x:f>INDEX(Respuestas!$H$702:$H$729,MATCH(A719,Respuestas!$A$702:$A$729,0))</x:f>
        <x:v>No</x:v>
      </x:c>
      <x:c r="AD719" s="4" t="str">
        <x:f>INDEX(Respuestas!$I$702:$I$729,MATCH(A719,Respuestas!$A$702:$A$729,0))</x:f>
        <x:v>Sí</x:v>
      </x:c>
      <x:c r="AE719" s="4" t="str">
        <x:f>INDEX(Respuestas!$J$702:$J$729,MATCH(A719,Respuestas!$A$702:$A$729,0))</x:f>
        <x:v>G2</x:v>
      </x:c>
      <x:c r="AF719" s="4" t="str">
        <x:v>normalizada_v1</x:v>
      </x:c>
      <x:c r="AG719" s="4" t="n">
        <x:f>COUNTIFS($B$2:$B$1513,B719,$C$2:$C$1513,C719,$D$2:$D$1513,D719)</x:f>
        <x:v>28</x:v>
      </x:c>
      <x:c r="AH719" s="4" t="n">
        <x:f>COUNTIFS(Relaciones!$D$9065:$D$9440,A719,Relaciones!$F$9065:$F$9440,"prediccion_amistad")</x:f>
        <x:v>3</x:v>
      </x:c>
      <x:c r="AI719" s="4" t="n">
        <x:f>SUMIFS(Relaciones!$H$9065:$H$9440,Relaciones!$D$9065:$D$9440,A719,Relaciones!$F$9065:$F$9440,"prediccion_amistad")</x:f>
        <x:v>3</x:v>
      </x:c>
      <x:c r="AJ719" s="4" t="n">
        <x:f>COUNTIFS(Relaciones!$D$9065:$D$9440,A719,Relaciones!$F$9065:$F$9440,"prediccion_rechazo")</x:f>
        <x:v>0</x:v>
      </x:c>
      <x:c r="AK719" s="4" t="n">
        <x:f>SUMIFS(Relaciones!$H$9065:$H$9440,Relaciones!$D$9065:$D$9440,A719,Relaciones!$F$9065:$F$9440,"prediccion_rechazo")</x:f>
        <x:v>0</x:v>
      </x:c>
      <x:c r="AL719" s="4" t="n">
        <x:v>0.2532441317886415</x:v>
      </x:c>
    </x:row>
    <x:row r="720" ht="23" customHeight="1">
      <x:c r="A720" s="13" t="str">
        <x:v>00719</x:v>
      </x:c>
      <x:c r="B720" s="4" t="str">
        <x:v>Sevilla</x:v>
      </x:c>
      <x:c r="C720" s="4" t="str">
        <x:v>2.º Bachillerato</x:v>
      </x:c>
      <x:c r="D720" s="4" t="str">
        <x:v>B</x:v>
      </x:c>
      <x:c r="E720" s="4" t="str">
        <x:v>alumna</x:v>
      </x:c>
      <x:c r="F720" s="14" t="n">
        <x:f>IF((AG720-1)=0,"",ROUND(10*Q720/(AG720-1),1))</x:f>
        <x:v>1.5</x:v>
      </x:c>
      <x:c r="G720" s="14" t="n">
        <x:f>IF((AG720-1)=0,"",ROUND(10*R720/(AG720-1),1))</x:f>
        <x:v>1.9</x:v>
      </x:c>
      <x:c r="H720" s="14" t="n">
        <x:f>IF(R720=0,"",ROUND(10*S720/R720,1))</x:f>
        <x:v>8</x:v>
      </x:c>
      <x:c r="I720" s="14" t="n">
        <x:f>IF(AH720=0,"",ROUND(10*AI720/AH720,1))</x:f>
        <x:v>10</x:v>
      </x:c>
      <x:c r="J720" s="14" t="n">
        <x:f>IF((AG720-1)=0,"",ROUND(10*T720/(AG720-1),1))</x:f>
        <x:v>0</x:v>
      </x:c>
      <x:c r="K720" s="14" t="n">
        <x:f>IF((AG720-1)=0,"",ROUND(10*U720/(AG720-1),1))</x:f>
        <x:v>0.7</x:v>
      </x:c>
      <x:c r="L720" s="14" t="n">
        <x:f>IF(U720=0,"",ROUND(10*V720/U720,1))</x:f>
        <x:v>0</x:v>
      </x:c>
      <x:c r="M720" s="14" t="str">
        <x:f>IF(AJ720=0,"",ROUND(10*AK720/AJ720,1))</x:f>
      </x:c>
      <x:c r="N720" s="14" t="n">
        <x:f>ROUND(10*W720/12,1)</x:f>
        <x:v>9.2</x:v>
      </x:c>
      <x:c r="O720" s="14" t="n">
        <x:f>ROUND(10*AL720,1)</x:f>
        <x:v>2.5</x:v>
      </x:c>
      <x:c r="P720" s="14" t="n">
        <x:f>IF((AG720-1)=0,"",ROUND(10*X720/(AG720-1),1))</x:f>
        <x:v>0</x:v>
      </x:c>
      <x:c r="Q720" s="15" t="n">
        <x:f>COUNTIFS(Relaciones!$E$9065:$E$9440,A720,Relaciones!$F$9065:$F$9440,"amistad")</x:f>
        <x:v>4</x:v>
      </x:c>
      <x:c r="R720" s="15" t="n">
        <x:f>COUNTIFS(Relaciones!$D$9065:$D$9440,A720,Relaciones!$F$9065:$F$9440,"amistad")</x:f>
        <x:v>5</x:v>
      </x:c>
      <x:c r="S720" s="15" t="n">
        <x:f>SUMIFS(Relaciones!$G$9065:$G$9440,Relaciones!$D$9065:$D$9440,A720,Relaciones!$F$9065:$F$9440,"amistad")</x:f>
        <x:v>4</x:v>
      </x:c>
      <x:c r="T720" s="15" t="n">
        <x:f>COUNTIFS(Relaciones!$E$9065:$E$9440,A720,Relaciones!$F$9065:$F$9440,"rechazo")</x:f>
        <x:v>0</x:v>
      </x:c>
      <x:c r="U720" s="15" t="n">
        <x:f>COUNTIFS(Relaciones!$D$9065:$D$9440,A720,Relaciones!$F$9065:$F$9440,"rechazo")</x:f>
        <x:v>2</x:v>
      </x:c>
      <x:c r="V720" s="15" t="n">
        <x:f>SUMIFS(Relaciones!$G$9065:$G$9440,Relaciones!$D$9065:$D$9440,A720,Relaciones!$F$9065:$F$9440,"rechazo")</x:f>
        <x:v>0</x:v>
      </x:c>
      <x:c r="W720" s="15" t="n">
        <x:f>SUM(INDEX(Respuestas!$B$702:$B$729,MATCH(A720,Respuestas!$A$702:$A$729,0)),INDEX(Respuestas!$C$702:$C$729,MATCH(A720,Respuestas!$A$702:$A$729,0)),INDEX(Respuestas!$D$702:$D$729,MATCH(A720,Respuestas!$A$702:$A$729,0)),INDEX(Respuestas!$E$702:$E$729,MATCH(A720,Respuestas!$A$702:$A$729,0)))</x:f>
        <x:v>11</x:v>
      </x:c>
      <x:c r="X720" s="15" t="n">
        <x:f>COUNTIFS(Relaciones!$E$9065:$E$9440,A720,Relaciones!$F$9065:$F$9440,"mediacion")</x:f>
        <x:v>0</x:v>
      </x:c>
      <x:c r="Y720" s="15" t="n">
        <x:f>COUNTIFS(Relaciones!$E$9065:$E$9440,A720,Relaciones!$F$9065:$F$9440,"mediacion_negativa")</x:f>
        <x:v>0</x:v>
      </x:c>
      <x:c r="Z720" s="15" t="n">
        <x:f>COUNTIFS(Relaciones!$E$9065:$E$9440,A720,Relaciones!$F$9065:$F$9440,"bullying")</x:f>
        <x:v>0</x:v>
      </x:c>
      <x:c r="AA720" s="4" t="str">
        <x:f>INDEX(Respuestas!$F$702:$F$729,MATCH(A720,Respuestas!$A$702:$A$729,0))</x:f>
        <x:v>No</x:v>
      </x:c>
      <x:c r="AB720" s="4" t="str">
        <x:f>INDEX(Respuestas!$G$702:$G$729,MATCH(A720,Respuestas!$A$702:$A$729,0))</x:f>
        <x:v>Sí</x:v>
      </x:c>
      <x:c r="AC720" s="4" t="str">
        <x:f>INDEX(Respuestas!$H$702:$H$729,MATCH(A720,Respuestas!$A$702:$A$729,0))</x:f>
        <x:v>No</x:v>
      </x:c>
      <x:c r="AD720" s="4" t="str">
        <x:f>INDEX(Respuestas!$I$702:$I$729,MATCH(A720,Respuestas!$A$702:$A$729,0))</x:f>
        <x:v>Sí</x:v>
      </x:c>
      <x:c r="AE720" s="4" t="str">
        <x:f>INDEX(Respuestas!$J$702:$J$729,MATCH(A720,Respuestas!$A$702:$A$729,0))</x:f>
        <x:v>G2</x:v>
      </x:c>
      <x:c r="AF720" s="4" t="str">
        <x:v>normalizada_v1</x:v>
      </x:c>
      <x:c r="AG720" s="4" t="n">
        <x:f>COUNTIFS($B$2:$B$1513,B720,$C$2:$C$1513,C720,$D$2:$D$1513,D720)</x:f>
        <x:v>28</x:v>
      </x:c>
      <x:c r="AH720" s="4" t="n">
        <x:f>COUNTIFS(Relaciones!$D$9065:$D$9440,A720,Relaciones!$F$9065:$F$9440,"prediccion_amistad")</x:f>
        <x:v>3</x:v>
      </x:c>
      <x:c r="AI720" s="4" t="n">
        <x:f>SUMIFS(Relaciones!$H$9065:$H$9440,Relaciones!$D$9065:$D$9440,A720,Relaciones!$F$9065:$F$9440,"prediccion_amistad")</x:f>
        <x:v>3</x:v>
      </x:c>
      <x:c r="AJ720" s="4" t="n">
        <x:f>COUNTIFS(Relaciones!$D$9065:$D$9440,A720,Relaciones!$F$9065:$F$9440,"prediccion_rechazo")</x:f>
        <x:v>0</x:v>
      </x:c>
      <x:c r="AK720" s="4" t="n">
        <x:f>SUMIFS(Relaciones!$H$9065:$H$9440,Relaciones!$D$9065:$D$9440,A720,Relaciones!$F$9065:$F$9440,"prediccion_rechazo")</x:f>
        <x:v>0</x:v>
      </x:c>
      <x:c r="AL720" s="4" t="n">
        <x:v>0.24660553181294786</x:v>
      </x:c>
    </x:row>
    <x:row r="721" ht="23" customHeight="1">
      <x:c r="A721" s="13" t="str">
        <x:v>00720</x:v>
      </x:c>
      <x:c r="B721" s="4" t="str">
        <x:v>Sevilla</x:v>
      </x:c>
      <x:c r="C721" s="4" t="str">
        <x:v>2.º Bachillerato</x:v>
      </x:c>
      <x:c r="D721" s="4" t="str">
        <x:v>B</x:v>
      </x:c>
      <x:c r="E721" s="4" t="str">
        <x:v>alumno</x:v>
      </x:c>
      <x:c r="F721" s="14" t="n">
        <x:f>IF((AG721-1)=0,"",ROUND(10*Q721/(AG721-1),1))</x:f>
        <x:v>1.5</x:v>
      </x:c>
      <x:c r="G721" s="14" t="n">
        <x:f>IF((AG721-1)=0,"",ROUND(10*R721/(AG721-1),1))</x:f>
        <x:v>1.5</x:v>
      </x:c>
      <x:c r="H721" s="14" t="n">
        <x:f>IF(R721=0,"",ROUND(10*S721/R721,1))</x:f>
        <x:v>10</x:v>
      </x:c>
      <x:c r="I721" s="14" t="n">
        <x:f>IF(AH721=0,"",ROUND(10*AI721/AH721,1))</x:f>
        <x:v>7.5</x:v>
      </x:c>
      <x:c r="J721" s="14" t="n">
        <x:f>IF((AG721-1)=0,"",ROUND(10*T721/(AG721-1),1))</x:f>
        <x:v>0</x:v>
      </x:c>
      <x:c r="K721" s="14" t="n">
        <x:f>IF((AG721-1)=0,"",ROUND(10*U721/(AG721-1),1))</x:f>
        <x:v>1.1</x:v>
      </x:c>
      <x:c r="L721" s="14" t="n">
        <x:f>IF(U721=0,"",ROUND(10*V721/U721,1))</x:f>
        <x:v>0</x:v>
      </x:c>
      <x:c r="M721" s="14" t="n">
        <x:f>IF(AJ721=0,"",ROUND(10*AK721/AJ721,1))</x:f>
        <x:v>0</x:v>
      </x:c>
      <x:c r="N721" s="14" t="n">
        <x:f>ROUND(10*W721/12,1)</x:f>
        <x:v>10</x:v>
      </x:c>
      <x:c r="O721" s="14" t="n">
        <x:f>ROUND(10*AL721,1)</x:f>
        <x:v>2.1</x:v>
      </x:c>
      <x:c r="P721" s="14" t="n">
        <x:f>IF((AG721-1)=0,"",ROUND(10*X721/(AG721-1),1))</x:f>
        <x:v>0</x:v>
      </x:c>
      <x:c r="Q721" s="15" t="n">
        <x:f>COUNTIFS(Relaciones!$E$9065:$E$9440,A721,Relaciones!$F$9065:$F$9440,"amistad")</x:f>
        <x:v>4</x:v>
      </x:c>
      <x:c r="R721" s="15" t="n">
        <x:f>COUNTIFS(Relaciones!$D$9065:$D$9440,A721,Relaciones!$F$9065:$F$9440,"amistad")</x:f>
        <x:v>4</x:v>
      </x:c>
      <x:c r="S721" s="15" t="n">
        <x:f>SUMIFS(Relaciones!$G$9065:$G$9440,Relaciones!$D$9065:$D$9440,A721,Relaciones!$F$9065:$F$9440,"amistad")</x:f>
        <x:v>4</x:v>
      </x:c>
      <x:c r="T721" s="15" t="n">
        <x:f>COUNTIFS(Relaciones!$E$9065:$E$9440,A721,Relaciones!$F$9065:$F$9440,"rechazo")</x:f>
        <x:v>0</x:v>
      </x:c>
      <x:c r="U721" s="15" t="n">
        <x:f>COUNTIFS(Relaciones!$D$9065:$D$9440,A721,Relaciones!$F$9065:$F$9440,"rechazo")</x:f>
        <x:v>3</x:v>
      </x:c>
      <x:c r="V721" s="15" t="n">
        <x:f>SUMIFS(Relaciones!$G$9065:$G$9440,Relaciones!$D$9065:$D$9440,A721,Relaciones!$F$9065:$F$9440,"rechazo")</x:f>
        <x:v>0</x:v>
      </x:c>
      <x:c r="W721" s="15" t="n">
        <x:f>SUM(INDEX(Respuestas!$B$702:$B$729,MATCH(A721,Respuestas!$A$702:$A$729,0)),INDEX(Respuestas!$C$702:$C$729,MATCH(A721,Respuestas!$A$702:$A$729,0)),INDEX(Respuestas!$D$702:$D$729,MATCH(A721,Respuestas!$A$702:$A$729,0)),INDEX(Respuestas!$E$702:$E$729,MATCH(A721,Respuestas!$A$702:$A$729,0)))</x:f>
        <x:v>12</x:v>
      </x:c>
      <x:c r="X721" s="15" t="n">
        <x:f>COUNTIFS(Relaciones!$E$9065:$E$9440,A721,Relaciones!$F$9065:$F$9440,"mediacion")</x:f>
        <x:v>0</x:v>
      </x:c>
      <x:c r="Y721" s="15" t="n">
        <x:f>COUNTIFS(Relaciones!$E$9065:$E$9440,A721,Relaciones!$F$9065:$F$9440,"mediacion_negativa")</x:f>
        <x:v>0</x:v>
      </x:c>
      <x:c r="Z721" s="15" t="n">
        <x:f>COUNTIFS(Relaciones!$E$9065:$E$9440,A721,Relaciones!$F$9065:$F$9440,"bullying")</x:f>
        <x:v>0</x:v>
      </x:c>
      <x:c r="AA721" s="4" t="str">
        <x:f>INDEX(Respuestas!$F$702:$F$729,MATCH(A721,Respuestas!$A$702:$A$729,0))</x:f>
        <x:v>No</x:v>
      </x:c>
      <x:c r="AB721" s="4" t="str">
        <x:f>INDEX(Respuestas!$G$702:$G$729,MATCH(A721,Respuestas!$A$702:$A$729,0))</x:f>
        <x:v>Sí</x:v>
      </x:c>
      <x:c r="AC721" s="4" t="str">
        <x:f>INDEX(Respuestas!$H$702:$H$729,MATCH(A721,Respuestas!$A$702:$A$729,0))</x:f>
        <x:v>No</x:v>
      </x:c>
      <x:c r="AD721" s="4" t="str">
        <x:f>INDEX(Respuestas!$I$702:$I$729,MATCH(A721,Respuestas!$A$702:$A$729,0))</x:f>
        <x:v>Sí</x:v>
      </x:c>
      <x:c r="AE721" s="4" t="str">
        <x:f>INDEX(Respuestas!$J$702:$J$729,MATCH(A721,Respuestas!$A$702:$A$729,0))</x:f>
        <x:v>G2</x:v>
      </x:c>
      <x:c r="AF721" s="4" t="str">
        <x:v>normalizada_v1</x:v>
      </x:c>
      <x:c r="AG721" s="4" t="n">
        <x:f>COUNTIFS($B$2:$B$1513,B721,$C$2:$C$1513,C721,$D$2:$D$1513,D721)</x:f>
        <x:v>28</x:v>
      </x:c>
      <x:c r="AH721" s="4" t="n">
        <x:f>COUNTIFS(Relaciones!$D$9065:$D$9440,A721,Relaciones!$F$9065:$F$9440,"prediccion_amistad")</x:f>
        <x:v>4</x:v>
      </x:c>
      <x:c r="AI721" s="4" t="n">
        <x:f>SUMIFS(Relaciones!$H$9065:$H$9440,Relaciones!$D$9065:$D$9440,A721,Relaciones!$F$9065:$F$9440,"prediccion_amistad")</x:f>
        <x:v>3</x:v>
      </x:c>
      <x:c r="AJ721" s="4" t="n">
        <x:f>COUNTIFS(Relaciones!$D$9065:$D$9440,A721,Relaciones!$F$9065:$F$9440,"prediccion_rechazo")</x:f>
        <x:v>1</x:v>
      </x:c>
      <x:c r="AK721" s="4" t="n">
        <x:f>SUMIFS(Relaciones!$H$9065:$H$9440,Relaciones!$D$9065:$D$9440,A721,Relaciones!$F$9065:$F$9440,"prediccion_rechazo")</x:f>
        <x:v>0</x:v>
      </x:c>
      <x:c r="AL721" s="4" t="n">
        <x:v>0.20923581391257914</x:v>
      </x:c>
    </x:row>
    <x:row r="722" ht="23" customHeight="1">
      <x:c r="A722" s="13" t="str">
        <x:v>00721</x:v>
      </x:c>
      <x:c r="B722" s="4" t="str">
        <x:v>Sevilla</x:v>
      </x:c>
      <x:c r="C722" s="4" t="str">
        <x:v>2.º Bachillerato</x:v>
      </x:c>
      <x:c r="D722" s="4" t="str">
        <x:v>B</x:v>
      </x:c>
      <x:c r="E722" s="4" t="str">
        <x:v>alumna</x:v>
      </x:c>
      <x:c r="F722" s="14" t="n">
        <x:f>IF((AG722-1)=0,"",ROUND(10*Q722/(AG722-1),1))</x:f>
        <x:v>1.5</x:v>
      </x:c>
      <x:c r="G722" s="14" t="n">
        <x:f>IF((AG722-1)=0,"",ROUND(10*R722/(AG722-1),1))</x:f>
        <x:v>1.5</x:v>
      </x:c>
      <x:c r="H722" s="14" t="n">
        <x:f>IF(R722=0,"",ROUND(10*S722/R722,1))</x:f>
        <x:v>10</x:v>
      </x:c>
      <x:c r="I722" s="14" t="n">
        <x:f>IF(AH722=0,"",ROUND(10*AI722/AH722,1))</x:f>
        <x:v>10</x:v>
      </x:c>
      <x:c r="J722" s="14" t="n">
        <x:f>IF((AG722-1)=0,"",ROUND(10*T722/(AG722-1),1))</x:f>
        <x:v>0</x:v>
      </x:c>
      <x:c r="K722" s="14" t="n">
        <x:f>IF((AG722-1)=0,"",ROUND(10*U722/(AG722-1),1))</x:f>
        <x:v>0.7</x:v>
      </x:c>
      <x:c r="L722" s="14" t="n">
        <x:f>IF(U722=0,"",ROUND(10*V722/U722,1))</x:f>
        <x:v>0</x:v>
      </x:c>
      <x:c r="M722" s="14" t="str">
        <x:f>IF(AJ722=0,"",ROUND(10*AK722/AJ722,1))</x:f>
      </x:c>
      <x:c r="N722" s="14" t="n">
        <x:f>ROUND(10*W722/12,1)</x:f>
        <x:v>7.5</x:v>
      </x:c>
      <x:c r="O722" s="14" t="n">
        <x:f>ROUND(10*AL722,1)</x:f>
        <x:v>2</x:v>
      </x:c>
      <x:c r="P722" s="14" t="n">
        <x:f>IF((AG722-1)=0,"",ROUND(10*X722/(AG722-1),1))</x:f>
        <x:v>0</x:v>
      </x:c>
      <x:c r="Q722" s="15" t="n">
        <x:f>COUNTIFS(Relaciones!$E$9065:$E$9440,A722,Relaciones!$F$9065:$F$9440,"amistad")</x:f>
        <x:v>4</x:v>
      </x:c>
      <x:c r="R722" s="15" t="n">
        <x:f>COUNTIFS(Relaciones!$D$9065:$D$9440,A722,Relaciones!$F$9065:$F$9440,"amistad")</x:f>
        <x:v>4</x:v>
      </x:c>
      <x:c r="S722" s="15" t="n">
        <x:f>SUMIFS(Relaciones!$G$9065:$G$9440,Relaciones!$D$9065:$D$9440,A722,Relaciones!$F$9065:$F$9440,"amistad")</x:f>
        <x:v>4</x:v>
      </x:c>
      <x:c r="T722" s="15" t="n">
        <x:f>COUNTIFS(Relaciones!$E$9065:$E$9440,A722,Relaciones!$F$9065:$F$9440,"rechazo")</x:f>
        <x:v>0</x:v>
      </x:c>
      <x:c r="U722" s="15" t="n">
        <x:f>COUNTIFS(Relaciones!$D$9065:$D$9440,A722,Relaciones!$F$9065:$F$9440,"rechazo")</x:f>
        <x:v>2</x:v>
      </x:c>
      <x:c r="V722" s="15" t="n">
        <x:f>SUMIFS(Relaciones!$G$9065:$G$9440,Relaciones!$D$9065:$D$9440,A722,Relaciones!$F$9065:$F$9440,"rechazo")</x:f>
        <x:v>0</x:v>
      </x:c>
      <x:c r="W722" s="15" t="n">
        <x:f>SUM(INDEX(Respuestas!$B$702:$B$729,MATCH(A722,Respuestas!$A$702:$A$729,0)),INDEX(Respuestas!$C$702:$C$729,MATCH(A722,Respuestas!$A$702:$A$729,0)),INDEX(Respuestas!$D$702:$D$729,MATCH(A722,Respuestas!$A$702:$A$729,0)),INDEX(Respuestas!$E$702:$E$729,MATCH(A722,Respuestas!$A$702:$A$729,0)))</x:f>
        <x:v>9</x:v>
      </x:c>
      <x:c r="X722" s="15" t="n">
        <x:f>COUNTIFS(Relaciones!$E$9065:$E$9440,A722,Relaciones!$F$9065:$F$9440,"mediacion")</x:f>
        <x:v>0</x:v>
      </x:c>
      <x:c r="Y722" s="15" t="n">
        <x:f>COUNTIFS(Relaciones!$E$9065:$E$9440,A722,Relaciones!$F$9065:$F$9440,"mediacion_negativa")</x:f>
        <x:v>0</x:v>
      </x:c>
      <x:c r="Z722" s="15" t="n">
        <x:f>COUNTIFS(Relaciones!$E$9065:$E$9440,A722,Relaciones!$F$9065:$F$9440,"bullying")</x:f>
        <x:v>0</x:v>
      </x:c>
      <x:c r="AA722" s="4" t="str">
        <x:f>INDEX(Respuestas!$F$702:$F$729,MATCH(A722,Respuestas!$A$702:$A$729,0))</x:f>
        <x:v>No</x:v>
      </x:c>
      <x:c r="AB722" s="4" t="str">
        <x:f>INDEX(Respuestas!$G$702:$G$729,MATCH(A722,Respuestas!$A$702:$A$729,0))</x:f>
        <x:v>Sí</x:v>
      </x:c>
      <x:c r="AC722" s="4" t="str">
        <x:f>INDEX(Respuestas!$H$702:$H$729,MATCH(A722,Respuestas!$A$702:$A$729,0))</x:f>
        <x:v>No</x:v>
      </x:c>
      <x:c r="AD722" s="4" t="str">
        <x:f>INDEX(Respuestas!$I$702:$I$729,MATCH(A722,Respuestas!$A$702:$A$729,0))</x:f>
        <x:v>No</x:v>
      </x:c>
      <x:c r="AE722" s="4" t="str">
        <x:f>INDEX(Respuestas!$J$702:$J$729,MATCH(A722,Respuestas!$A$702:$A$729,0))</x:f>
        <x:v>G2</x:v>
      </x:c>
      <x:c r="AF722" s="4" t="str">
        <x:v>normalizada_v1</x:v>
      </x:c>
      <x:c r="AG722" s="4" t="n">
        <x:f>COUNTIFS($B$2:$B$1513,B722,$C$2:$C$1513,C722,$D$2:$D$1513,D722)</x:f>
        <x:v>28</x:v>
      </x:c>
      <x:c r="AH722" s="4" t="n">
        <x:f>COUNTIFS(Relaciones!$D$9065:$D$9440,A722,Relaciones!$F$9065:$F$9440,"prediccion_amistad")</x:f>
        <x:v>3</x:v>
      </x:c>
      <x:c r="AI722" s="4" t="n">
        <x:f>SUMIFS(Relaciones!$H$9065:$H$9440,Relaciones!$D$9065:$D$9440,A722,Relaciones!$F$9065:$F$9440,"prediccion_amistad")</x:f>
        <x:v>3</x:v>
      </x:c>
      <x:c r="AJ722" s="4" t="n">
        <x:f>COUNTIFS(Relaciones!$D$9065:$D$9440,A722,Relaciones!$F$9065:$F$9440,"prediccion_rechazo")</x:f>
        <x:v>0</x:v>
      </x:c>
      <x:c r="AK722" s="4" t="n">
        <x:f>SUMIFS(Relaciones!$H$9065:$H$9440,Relaciones!$D$9065:$D$9440,A722,Relaciones!$F$9065:$F$9440,"prediccion_rechazo")</x:f>
        <x:v>0</x:v>
      </x:c>
      <x:c r="AL722" s="4" t="n">
        <x:v>0.20161759554812736</x:v>
      </x:c>
    </x:row>
    <x:row r="723" ht="23" customHeight="1">
      <x:c r="A723" s="13" t="str">
        <x:v>00722</x:v>
      </x:c>
      <x:c r="B723" s="4" t="str">
        <x:v>Sevilla</x:v>
      </x:c>
      <x:c r="C723" s="4" t="str">
        <x:v>2.º Bachillerato</x:v>
      </x:c>
      <x:c r="D723" s="4" t="str">
        <x:v>B</x:v>
      </x:c>
      <x:c r="E723" s="4" t="str">
        <x:v>alumno</x:v>
      </x:c>
      <x:c r="F723" s="14" t="n">
        <x:f>IF((AG723-1)=0,"",ROUND(10*Q723/(AG723-1),1))</x:f>
        <x:v>2.6</x:v>
      </x:c>
      <x:c r="G723" s="14" t="n">
        <x:f>IF((AG723-1)=0,"",ROUND(10*R723/(AG723-1),1))</x:f>
        <x:v>1.1</x:v>
      </x:c>
      <x:c r="H723" s="14" t="n">
        <x:f>IF(R723=0,"",ROUND(10*S723/R723,1))</x:f>
        <x:v>10</x:v>
      </x:c>
      <x:c r="I723" s="14" t="n">
        <x:f>IF(AH723=0,"",ROUND(10*AI723/AH723,1))</x:f>
        <x:v>10</x:v>
      </x:c>
      <x:c r="J723" s="14" t="n">
        <x:f>IF((AG723-1)=0,"",ROUND(10*T723/(AG723-1),1))</x:f>
        <x:v>0</x:v>
      </x:c>
      <x:c r="K723" s="14" t="n">
        <x:f>IF((AG723-1)=0,"",ROUND(10*U723/(AG723-1),1))</x:f>
        <x:v>0</x:v>
      </x:c>
      <x:c r="L723" s="14" t="str">
        <x:f>IF(U723=0,"",ROUND(10*V723/U723,1))</x:f>
      </x:c>
      <x:c r="M723" s="14" t="str">
        <x:f>IF(AJ723=0,"",ROUND(10*AK723/AJ723,1))</x:f>
      </x:c>
      <x:c r="N723" s="14" t="n">
        <x:f>ROUND(10*W723/12,1)</x:f>
        <x:v>8.3</x:v>
      </x:c>
      <x:c r="O723" s="14" t="n">
        <x:f>ROUND(10*AL723,1)</x:f>
        <x:v>1.1</x:v>
      </x:c>
      <x:c r="P723" s="14" t="n">
        <x:f>IF((AG723-1)=0,"",ROUND(10*X723/(AG723-1),1))</x:f>
        <x:v>1.9</x:v>
      </x:c>
      <x:c r="Q723" s="15" t="n">
        <x:f>COUNTIFS(Relaciones!$E$9065:$E$9440,A723,Relaciones!$F$9065:$F$9440,"amistad")</x:f>
        <x:v>7</x:v>
      </x:c>
      <x:c r="R723" s="15" t="n">
        <x:f>COUNTIFS(Relaciones!$D$9065:$D$9440,A723,Relaciones!$F$9065:$F$9440,"amistad")</x:f>
        <x:v>3</x:v>
      </x:c>
      <x:c r="S723" s="15" t="n">
        <x:f>SUMIFS(Relaciones!$G$9065:$G$9440,Relaciones!$D$9065:$D$9440,A723,Relaciones!$F$9065:$F$9440,"amistad")</x:f>
        <x:v>3</x:v>
      </x:c>
      <x:c r="T723" s="15" t="n">
        <x:f>COUNTIFS(Relaciones!$E$9065:$E$9440,A723,Relaciones!$F$9065:$F$9440,"rechazo")</x:f>
        <x:v>0</x:v>
      </x:c>
      <x:c r="U723" s="15" t="n">
        <x:f>COUNTIFS(Relaciones!$D$9065:$D$9440,A723,Relaciones!$F$9065:$F$9440,"rechazo")</x:f>
        <x:v>0</x:v>
      </x:c>
      <x:c r="V723" s="15" t="n">
        <x:f>SUMIFS(Relaciones!$G$9065:$G$9440,Relaciones!$D$9065:$D$9440,A723,Relaciones!$F$9065:$F$9440,"rechazo")</x:f>
        <x:v>0</x:v>
      </x:c>
      <x:c r="W723" s="15" t="n">
        <x:f>SUM(INDEX(Respuestas!$B$702:$B$729,MATCH(A723,Respuestas!$A$702:$A$729,0)),INDEX(Respuestas!$C$702:$C$729,MATCH(A723,Respuestas!$A$702:$A$729,0)),INDEX(Respuestas!$D$702:$D$729,MATCH(A723,Respuestas!$A$702:$A$729,0)),INDEX(Respuestas!$E$702:$E$729,MATCH(A723,Respuestas!$A$702:$A$729,0)))</x:f>
        <x:v>10</x:v>
      </x:c>
      <x:c r="X723" s="15" t="n">
        <x:f>COUNTIFS(Relaciones!$E$9065:$E$9440,A723,Relaciones!$F$9065:$F$9440,"mediacion")</x:f>
        <x:v>5</x:v>
      </x:c>
      <x:c r="Y723" s="15" t="n">
        <x:f>COUNTIFS(Relaciones!$E$9065:$E$9440,A723,Relaciones!$F$9065:$F$9440,"mediacion_negativa")</x:f>
        <x:v>0</x:v>
      </x:c>
      <x:c r="Z723" s="15" t="n">
        <x:f>COUNTIFS(Relaciones!$E$9065:$E$9440,A723,Relaciones!$F$9065:$F$9440,"bullying")</x:f>
        <x:v>0</x:v>
      </x:c>
      <x:c r="AA723" s="4" t="str">
        <x:f>INDEX(Respuestas!$F$702:$F$729,MATCH(A723,Respuestas!$A$702:$A$729,0))</x:f>
        <x:v>No</x:v>
      </x:c>
      <x:c r="AB723" s="4" t="str">
        <x:f>INDEX(Respuestas!$G$702:$G$729,MATCH(A723,Respuestas!$A$702:$A$729,0))</x:f>
        <x:v>Sí</x:v>
      </x:c>
      <x:c r="AC723" s="4" t="str">
        <x:f>INDEX(Respuestas!$H$702:$H$729,MATCH(A723,Respuestas!$A$702:$A$729,0))</x:f>
        <x:v>No</x:v>
      </x:c>
      <x:c r="AD723" s="4" t="str">
        <x:f>INDEX(Respuestas!$I$702:$I$729,MATCH(A723,Respuestas!$A$702:$A$729,0))</x:f>
        <x:v>Sí</x:v>
      </x:c>
      <x:c r="AE723" s="4" t="str">
        <x:f>INDEX(Respuestas!$J$702:$J$729,MATCH(A723,Respuestas!$A$702:$A$729,0))</x:f>
        <x:v>G3</x:v>
      </x:c>
      <x:c r="AF723" s="4" t="str">
        <x:v>normalizada_v1</x:v>
      </x:c>
      <x:c r="AG723" s="4" t="n">
        <x:f>COUNTIFS($B$2:$B$1513,B723,$C$2:$C$1513,C723,$D$2:$D$1513,D723)</x:f>
        <x:v>28</x:v>
      </x:c>
      <x:c r="AH723" s="4" t="n">
        <x:f>COUNTIFS(Relaciones!$D$9065:$D$9440,A723,Relaciones!$F$9065:$F$9440,"prediccion_amistad")</x:f>
        <x:v>5</x:v>
      </x:c>
      <x:c r="AI723" s="4" t="n">
        <x:f>SUMIFS(Relaciones!$H$9065:$H$9440,Relaciones!$D$9065:$D$9440,A723,Relaciones!$F$9065:$F$9440,"prediccion_amistad")</x:f>
        <x:v>5</x:v>
      </x:c>
      <x:c r="AJ723" s="4" t="n">
        <x:f>COUNTIFS(Relaciones!$D$9065:$D$9440,A723,Relaciones!$F$9065:$F$9440,"prediccion_rechazo")</x:f>
        <x:v>0</x:v>
      </x:c>
      <x:c r="AK723" s="4" t="n">
        <x:f>SUMIFS(Relaciones!$H$9065:$H$9440,Relaciones!$D$9065:$D$9440,A723,Relaciones!$F$9065:$F$9440,"prediccion_rechazo")</x:f>
        <x:v>0</x:v>
      </x:c>
      <x:c r="AL723" s="4" t="n">
        <x:v>0.10871715779381741</x:v>
      </x:c>
    </x:row>
    <x:row r="724" ht="23" customHeight="1">
      <x:c r="A724" s="13" t="str">
        <x:v>00723</x:v>
      </x:c>
      <x:c r="B724" s="4" t="str">
        <x:v>Sevilla</x:v>
      </x:c>
      <x:c r="C724" s="4" t="str">
        <x:v>2.º Bachillerato</x:v>
      </x:c>
      <x:c r="D724" s="4" t="str">
        <x:v>B</x:v>
      </x:c>
      <x:c r="E724" s="4" t="str">
        <x:v>alumna</x:v>
      </x:c>
      <x:c r="F724" s="14" t="n">
        <x:f>IF((AG724-1)=0,"",ROUND(10*Q724/(AG724-1),1))</x:f>
        <x:v>0.7</x:v>
      </x:c>
      <x:c r="G724" s="14" t="n">
        <x:f>IF((AG724-1)=0,"",ROUND(10*R724/(AG724-1),1))</x:f>
        <x:v>0.7</x:v>
      </x:c>
      <x:c r="H724" s="14" t="n">
        <x:f>IF(R724=0,"",ROUND(10*S724/R724,1))</x:f>
        <x:v>10</x:v>
      </x:c>
      <x:c r="I724" s="14" t="n">
        <x:f>IF(AH724=0,"",ROUND(10*AI724/AH724,1))</x:f>
        <x:v>5</x:v>
      </x:c>
      <x:c r="J724" s="14" t="n">
        <x:f>IF((AG724-1)=0,"",ROUND(10*T724/(AG724-1),1))</x:f>
        <x:v>0</x:v>
      </x:c>
      <x:c r="K724" s="14" t="n">
        <x:f>IF((AG724-1)=0,"",ROUND(10*U724/(AG724-1),1))</x:f>
        <x:v>0.7</x:v>
      </x:c>
      <x:c r="L724" s="14" t="n">
        <x:f>IF(U724=0,"",ROUND(10*V724/U724,1))</x:f>
        <x:v>0</x:v>
      </x:c>
      <x:c r="M724" s="14" t="n">
        <x:f>IF(AJ724=0,"",ROUND(10*AK724/AJ724,1))</x:f>
        <x:v>0</x:v>
      </x:c>
      <x:c r="N724" s="14" t="n">
        <x:f>ROUND(10*W724/12,1)</x:f>
        <x:v>9.2</x:v>
      </x:c>
      <x:c r="O724" s="14" t="n">
        <x:f>ROUND(10*AL724,1)</x:f>
        <x:v>0.2</x:v>
      </x:c>
      <x:c r="P724" s="14" t="n">
        <x:f>IF((AG724-1)=0,"",ROUND(10*X724/(AG724-1),1))</x:f>
        <x:v>0</x:v>
      </x:c>
      <x:c r="Q724" s="15" t="n">
        <x:f>COUNTIFS(Relaciones!$E$9065:$E$9440,A724,Relaciones!$F$9065:$F$9440,"amistad")</x:f>
        <x:v>2</x:v>
      </x:c>
      <x:c r="R724" s="15" t="n">
        <x:f>COUNTIFS(Relaciones!$D$9065:$D$9440,A724,Relaciones!$F$9065:$F$9440,"amistad")</x:f>
        <x:v>2</x:v>
      </x:c>
      <x:c r="S724" s="15" t="n">
        <x:f>SUMIFS(Relaciones!$G$9065:$G$9440,Relaciones!$D$9065:$D$9440,A724,Relaciones!$F$9065:$F$9440,"amistad")</x:f>
        <x:v>2</x:v>
      </x:c>
      <x:c r="T724" s="15" t="n">
        <x:f>COUNTIFS(Relaciones!$E$9065:$E$9440,A724,Relaciones!$F$9065:$F$9440,"rechazo")</x:f>
        <x:v>0</x:v>
      </x:c>
      <x:c r="U724" s="15" t="n">
        <x:f>COUNTIFS(Relaciones!$D$9065:$D$9440,A724,Relaciones!$F$9065:$F$9440,"rechazo")</x:f>
        <x:v>2</x:v>
      </x:c>
      <x:c r="V724" s="15" t="n">
        <x:f>SUMIFS(Relaciones!$G$9065:$G$9440,Relaciones!$D$9065:$D$9440,A724,Relaciones!$F$9065:$F$9440,"rechazo")</x:f>
        <x:v>0</x:v>
      </x:c>
      <x:c r="W724" s="15" t="n">
        <x:f>SUM(INDEX(Respuestas!$B$702:$B$729,MATCH(A724,Respuestas!$A$702:$A$729,0)),INDEX(Respuestas!$C$702:$C$729,MATCH(A724,Respuestas!$A$702:$A$729,0)),INDEX(Respuestas!$D$702:$D$729,MATCH(A724,Respuestas!$A$702:$A$729,0)),INDEX(Respuestas!$E$702:$E$729,MATCH(A724,Respuestas!$A$702:$A$729,0)))</x:f>
        <x:v>11</x:v>
      </x:c>
      <x:c r="X724" s="15" t="n">
        <x:f>COUNTIFS(Relaciones!$E$9065:$E$9440,A724,Relaciones!$F$9065:$F$9440,"mediacion")</x:f>
        <x:v>0</x:v>
      </x:c>
      <x:c r="Y724" s="15" t="n">
        <x:f>COUNTIFS(Relaciones!$E$9065:$E$9440,A724,Relaciones!$F$9065:$F$9440,"mediacion_negativa")</x:f>
        <x:v>0</x:v>
      </x:c>
      <x:c r="Z724" s="15" t="n">
        <x:f>COUNTIFS(Relaciones!$E$9065:$E$9440,A724,Relaciones!$F$9065:$F$9440,"bullying")</x:f>
        <x:v>0</x:v>
      </x:c>
      <x:c r="AA724" s="4" t="str">
        <x:f>INDEX(Respuestas!$F$702:$F$729,MATCH(A724,Respuestas!$A$702:$A$729,0))</x:f>
        <x:v>No</x:v>
      </x:c>
      <x:c r="AB724" s="4" t="str">
        <x:f>INDEX(Respuestas!$G$702:$G$729,MATCH(A724,Respuestas!$A$702:$A$729,0))</x:f>
        <x:v>Sí</x:v>
      </x:c>
      <x:c r="AC724" s="4" t="str">
        <x:f>INDEX(Respuestas!$H$702:$H$729,MATCH(A724,Respuestas!$A$702:$A$729,0))</x:f>
        <x:v>No</x:v>
      </x:c>
      <x:c r="AD724" s="4" t="str">
        <x:f>INDEX(Respuestas!$I$702:$I$729,MATCH(A724,Respuestas!$A$702:$A$729,0))</x:f>
        <x:v>Sí</x:v>
      </x:c>
      <x:c r="AE724" s="4" t="str">
        <x:f>INDEX(Respuestas!$J$702:$J$729,MATCH(A724,Respuestas!$A$702:$A$729,0))</x:f>
        <x:v>G3</x:v>
      </x:c>
      <x:c r="AF724" s="4" t="str">
        <x:v>normalizada_v1</x:v>
      </x:c>
      <x:c r="AG724" s="4" t="n">
        <x:f>COUNTIFS($B$2:$B$1513,B724,$C$2:$C$1513,C724,$D$2:$D$1513,D724)</x:f>
        <x:v>28</x:v>
      </x:c>
      <x:c r="AH724" s="4" t="n">
        <x:f>COUNTIFS(Relaciones!$D$9065:$D$9440,A724,Relaciones!$F$9065:$F$9440,"prediccion_amistad")</x:f>
        <x:v>2</x:v>
      </x:c>
      <x:c r="AI724" s="4" t="n">
        <x:f>SUMIFS(Relaciones!$H$9065:$H$9440,Relaciones!$D$9065:$D$9440,A724,Relaciones!$F$9065:$F$9440,"prediccion_amistad")</x:f>
        <x:v>1</x:v>
      </x:c>
      <x:c r="AJ724" s="4" t="n">
        <x:f>COUNTIFS(Relaciones!$D$9065:$D$9440,A724,Relaciones!$F$9065:$F$9440,"prediccion_rechazo")</x:f>
        <x:v>1</x:v>
      </x:c>
      <x:c r="AK724" s="4" t="n">
        <x:f>SUMIFS(Relaciones!$H$9065:$H$9440,Relaciones!$D$9065:$D$9440,A724,Relaciones!$F$9065:$F$9440,"prediccion_rechazo")</x:f>
        <x:v>0</x:v>
      </x:c>
      <x:c r="AL724" s="4" t="n">
        <x:v>0.02275979068897101</x:v>
      </x:c>
    </x:row>
    <x:row r="725" ht="23" customHeight="1">
      <x:c r="A725" s="13" t="str">
        <x:v>00724</x:v>
      </x:c>
      <x:c r="B725" s="4" t="str">
        <x:v>Sevilla</x:v>
      </x:c>
      <x:c r="C725" s="4" t="str">
        <x:v>2.º Bachillerato</x:v>
      </x:c>
      <x:c r="D725" s="4" t="str">
        <x:v>B</x:v>
      </x:c>
      <x:c r="E725" s="4" t="str">
        <x:v>alumno</x:v>
      </x:c>
      <x:c r="F725" s="14" t="n">
        <x:f>IF((AG725-1)=0,"",ROUND(10*Q725/(AG725-1),1))</x:f>
        <x:v>0.7</x:v>
      </x:c>
      <x:c r="G725" s="14" t="n">
        <x:f>IF((AG725-1)=0,"",ROUND(10*R725/(AG725-1),1))</x:f>
        <x:v>0.7</x:v>
      </x:c>
      <x:c r="H725" s="14" t="n">
        <x:f>IF(R725=0,"",ROUND(10*S725/R725,1))</x:f>
        <x:v>10</x:v>
      </x:c>
      <x:c r="I725" s="14" t="n">
        <x:f>IF(AH725=0,"",ROUND(10*AI725/AH725,1))</x:f>
        <x:v>10</x:v>
      </x:c>
      <x:c r="J725" s="14" t="n">
        <x:f>IF((AG725-1)=0,"",ROUND(10*T725/(AG725-1),1))</x:f>
        <x:v>0</x:v>
      </x:c>
      <x:c r="K725" s="14" t="n">
        <x:f>IF((AG725-1)=0,"",ROUND(10*U725/(AG725-1),1))</x:f>
        <x:v>1.1</x:v>
      </x:c>
      <x:c r="L725" s="14" t="n">
        <x:f>IF(U725=0,"",ROUND(10*V725/U725,1))</x:f>
        <x:v>0</x:v>
      </x:c>
      <x:c r="M725" s="14" t="str">
        <x:f>IF(AJ725=0,"",ROUND(10*AK725/AJ725,1))</x:f>
      </x:c>
      <x:c r="N725" s="14" t="n">
        <x:f>ROUND(10*W725/12,1)</x:f>
        <x:v>10</x:v>
      </x:c>
      <x:c r="O725" s="14" t="n">
        <x:f>ROUND(10*AL725,1)</x:f>
        <x:v>0.2</x:v>
      </x:c>
      <x:c r="P725" s="14" t="n">
        <x:f>IF((AG725-1)=0,"",ROUND(10*X725/(AG725-1),1))</x:f>
        <x:v>0</x:v>
      </x:c>
      <x:c r="Q725" s="15" t="n">
        <x:f>COUNTIFS(Relaciones!$E$9065:$E$9440,A725,Relaciones!$F$9065:$F$9440,"amistad")</x:f>
        <x:v>2</x:v>
      </x:c>
      <x:c r="R725" s="15" t="n">
        <x:f>COUNTIFS(Relaciones!$D$9065:$D$9440,A725,Relaciones!$F$9065:$F$9440,"amistad")</x:f>
        <x:v>2</x:v>
      </x:c>
      <x:c r="S725" s="15" t="n">
        <x:f>SUMIFS(Relaciones!$G$9065:$G$9440,Relaciones!$D$9065:$D$9440,A725,Relaciones!$F$9065:$F$9440,"amistad")</x:f>
        <x:v>2</x:v>
      </x:c>
      <x:c r="T725" s="15" t="n">
        <x:f>COUNTIFS(Relaciones!$E$9065:$E$9440,A725,Relaciones!$F$9065:$F$9440,"rechazo")</x:f>
        <x:v>0</x:v>
      </x:c>
      <x:c r="U725" s="15" t="n">
        <x:f>COUNTIFS(Relaciones!$D$9065:$D$9440,A725,Relaciones!$F$9065:$F$9440,"rechazo")</x:f>
        <x:v>3</x:v>
      </x:c>
      <x:c r="V725" s="15" t="n">
        <x:f>SUMIFS(Relaciones!$G$9065:$G$9440,Relaciones!$D$9065:$D$9440,A725,Relaciones!$F$9065:$F$9440,"rechazo")</x:f>
        <x:v>0</x:v>
      </x:c>
      <x:c r="W725" s="15" t="n">
        <x:f>SUM(INDEX(Respuestas!$B$702:$B$729,MATCH(A725,Respuestas!$A$702:$A$729,0)),INDEX(Respuestas!$C$702:$C$729,MATCH(A725,Respuestas!$A$702:$A$729,0)),INDEX(Respuestas!$D$702:$D$729,MATCH(A725,Respuestas!$A$702:$A$729,0)),INDEX(Respuestas!$E$702:$E$729,MATCH(A725,Respuestas!$A$702:$A$729,0)))</x:f>
        <x:v>12</x:v>
      </x:c>
      <x:c r="X725" s="15" t="n">
        <x:f>COUNTIFS(Relaciones!$E$9065:$E$9440,A725,Relaciones!$F$9065:$F$9440,"mediacion")</x:f>
        <x:v>0</x:v>
      </x:c>
      <x:c r="Y725" s="15" t="n">
        <x:f>COUNTIFS(Relaciones!$E$9065:$E$9440,A725,Relaciones!$F$9065:$F$9440,"mediacion_negativa")</x:f>
        <x:v>0</x:v>
      </x:c>
      <x:c r="Z725" s="15" t="n">
        <x:f>COUNTIFS(Relaciones!$E$9065:$E$9440,A725,Relaciones!$F$9065:$F$9440,"bullying")</x:f>
        <x:v>2</x:v>
      </x:c>
      <x:c r="AA725" s="4" t="str">
        <x:f>INDEX(Respuestas!$F$702:$F$729,MATCH(A725,Respuestas!$A$702:$A$729,0))</x:f>
        <x:v>No</x:v>
      </x:c>
      <x:c r="AB725" s="4" t="str">
        <x:f>INDEX(Respuestas!$G$702:$G$729,MATCH(A725,Respuestas!$A$702:$A$729,0))</x:f>
        <x:v>Sí</x:v>
      </x:c>
      <x:c r="AC725" s="4" t="str">
        <x:f>INDEX(Respuestas!$H$702:$H$729,MATCH(A725,Respuestas!$A$702:$A$729,0))</x:f>
        <x:v>No</x:v>
      </x:c>
      <x:c r="AD725" s="4" t="str">
        <x:f>INDEX(Respuestas!$I$702:$I$729,MATCH(A725,Respuestas!$A$702:$A$729,0))</x:f>
        <x:v>Sí</x:v>
      </x:c>
      <x:c r="AE725" s="4" t="str">
        <x:f>INDEX(Respuestas!$J$702:$J$729,MATCH(A725,Respuestas!$A$702:$A$729,0))</x:f>
        <x:v>G3</x:v>
      </x:c>
      <x:c r="AF725" s="4" t="str">
        <x:v>normalizada_v1</x:v>
      </x:c>
      <x:c r="AG725" s="4" t="n">
        <x:f>COUNTIFS($B$2:$B$1513,B725,$C$2:$C$1513,C725,$D$2:$D$1513,D725)</x:f>
        <x:v>28</x:v>
      </x:c>
      <x:c r="AH725" s="4" t="n">
        <x:f>COUNTIFS(Relaciones!$D$9065:$D$9440,A725,Relaciones!$F$9065:$F$9440,"prediccion_amistad")</x:f>
        <x:v>2</x:v>
      </x:c>
      <x:c r="AI725" s="4" t="n">
        <x:f>SUMIFS(Relaciones!$H$9065:$H$9440,Relaciones!$D$9065:$D$9440,A725,Relaciones!$F$9065:$F$9440,"prediccion_amistad")</x:f>
        <x:v>2</x:v>
      </x:c>
      <x:c r="AJ725" s="4" t="n">
        <x:f>COUNTIFS(Relaciones!$D$9065:$D$9440,A725,Relaciones!$F$9065:$F$9440,"prediccion_rechazo")</x:f>
        <x:v>0</x:v>
      </x:c>
      <x:c r="AK725" s="4" t="n">
        <x:f>SUMIFS(Relaciones!$H$9065:$H$9440,Relaciones!$D$9065:$D$9440,A725,Relaciones!$F$9065:$F$9440,"prediccion_rechazo")</x:f>
        <x:v>0</x:v>
      </x:c>
      <x:c r="AL725" s="4" t="n">
        <x:v>0.02275979068897101</x:v>
      </x:c>
    </x:row>
    <x:row r="726" ht="23" customHeight="1">
      <x:c r="A726" s="13" t="str">
        <x:v>00725</x:v>
      </x:c>
      <x:c r="B726" s="4" t="str">
        <x:v>Sevilla</x:v>
      </x:c>
      <x:c r="C726" s="4" t="str">
        <x:v>2.º Bachillerato</x:v>
      </x:c>
      <x:c r="D726" s="4" t="str">
        <x:v>B</x:v>
      </x:c>
      <x:c r="E726" s="4" t="str">
        <x:v>alumna</x:v>
      </x:c>
      <x:c r="F726" s="14" t="n">
        <x:f>IF((AG726-1)=0,"",ROUND(10*Q726/(AG726-1),1))</x:f>
        <x:v>0</x:v>
      </x:c>
      <x:c r="G726" s="14" t="n">
        <x:f>IF((AG726-1)=0,"",ROUND(10*R726/(AG726-1),1))</x:f>
        <x:v>0.4</x:v>
      </x:c>
      <x:c r="H726" s="14" t="n">
        <x:f>IF(R726=0,"",ROUND(10*S726/R726,1))</x:f>
        <x:v>0</x:v>
      </x:c>
      <x:c r="I726" s="14" t="str">
        <x:f>IF(AH726=0,"",ROUND(10*AI726/AH726,1))</x:f>
      </x:c>
      <x:c r="J726" s="14" t="n">
        <x:f>IF((AG726-1)=0,"",ROUND(10*T726/(AG726-1),1))</x:f>
        <x:v>8.5</x:v>
      </x:c>
      <x:c r="K726" s="14" t="n">
        <x:f>IF((AG726-1)=0,"",ROUND(10*U726/(AG726-1),1))</x:f>
        <x:v>0.7</x:v>
      </x:c>
      <x:c r="L726" s="14" t="n">
        <x:f>IF(U726=0,"",ROUND(10*V726/U726,1))</x:f>
        <x:v>10</x:v>
      </x:c>
      <x:c r="M726" s="14" t="n">
        <x:f>IF(AJ726=0,"",ROUND(10*AK726/AJ726,1))</x:f>
        <x:v>10</x:v>
      </x:c>
      <x:c r="N726" s="14" t="n">
        <x:f>ROUND(10*W726/12,1)</x:f>
        <x:v>2.5</x:v>
      </x:c>
      <x:c r="O726" s="14" t="n">
        <x:f>ROUND(10*AL726,1)</x:f>
        <x:v>0.2</x:v>
      </x:c>
      <x:c r="P726" s="14" t="n">
        <x:f>IF((AG726-1)=0,"",ROUND(10*X726/(AG726-1),1))</x:f>
        <x:v>0</x:v>
      </x:c>
      <x:c r="Q726" s="15" t="n">
        <x:f>COUNTIFS(Relaciones!$E$9065:$E$9440,A726,Relaciones!$F$9065:$F$9440,"amistad")</x:f>
        <x:v>0</x:v>
      </x:c>
      <x:c r="R726" s="15" t="n">
        <x:f>COUNTIFS(Relaciones!$D$9065:$D$9440,A726,Relaciones!$F$9065:$F$9440,"amistad")</x:f>
        <x:v>1</x:v>
      </x:c>
      <x:c r="S726" s="15" t="n">
        <x:f>SUMIFS(Relaciones!$G$9065:$G$9440,Relaciones!$D$9065:$D$9440,A726,Relaciones!$F$9065:$F$9440,"amistad")</x:f>
        <x:v>0</x:v>
      </x:c>
      <x:c r="T726" s="15" t="n">
        <x:f>COUNTIFS(Relaciones!$E$9065:$E$9440,A726,Relaciones!$F$9065:$F$9440,"rechazo")</x:f>
        <x:v>23</x:v>
      </x:c>
      <x:c r="U726" s="15" t="n">
        <x:f>COUNTIFS(Relaciones!$D$9065:$D$9440,A726,Relaciones!$F$9065:$F$9440,"rechazo")</x:f>
        <x:v>2</x:v>
      </x:c>
      <x:c r="V726" s="15" t="n">
        <x:f>SUMIFS(Relaciones!$G$9065:$G$9440,Relaciones!$D$9065:$D$9440,A726,Relaciones!$F$9065:$F$9440,"rechazo")</x:f>
        <x:v>2</x:v>
      </x:c>
      <x:c r="W726" s="15" t="n">
        <x:f>SUM(INDEX(Respuestas!$B$702:$B$729,MATCH(A726,Respuestas!$A$702:$A$729,0)),INDEX(Respuestas!$C$702:$C$729,MATCH(A726,Respuestas!$A$702:$A$729,0)),INDEX(Respuestas!$D$702:$D$729,MATCH(A726,Respuestas!$A$702:$A$729,0)),INDEX(Respuestas!$E$702:$E$729,MATCH(A726,Respuestas!$A$702:$A$729,0)))</x:f>
        <x:v>3</x:v>
      </x:c>
      <x:c r="X726" s="15" t="n">
        <x:f>COUNTIFS(Relaciones!$E$9065:$E$9440,A726,Relaciones!$F$9065:$F$9440,"mediacion")</x:f>
        <x:v>0</x:v>
      </x:c>
      <x:c r="Y726" s="15" t="n">
        <x:f>COUNTIFS(Relaciones!$E$9065:$E$9440,A726,Relaciones!$F$9065:$F$9440,"mediacion_negativa")</x:f>
        <x:v>7</x:v>
      </x:c>
      <x:c r="Z726" s="15" t="n">
        <x:f>COUNTIFS(Relaciones!$E$9065:$E$9440,A726,Relaciones!$F$9065:$F$9440,"bullying")</x:f>
        <x:v>3</x:v>
      </x:c>
      <x:c r="AA726" s="4" t="str">
        <x:f>INDEX(Respuestas!$F$702:$F$729,MATCH(A726,Respuestas!$A$702:$A$729,0))</x:f>
        <x:v>Sí</x:v>
      </x:c>
      <x:c r="AB726" s="4" t="str">
        <x:f>INDEX(Respuestas!$G$702:$G$729,MATCH(A726,Respuestas!$A$702:$A$729,0))</x:f>
        <x:v>Sí</x:v>
      </x:c>
      <x:c r="AC726" s="4" t="str">
        <x:f>INDEX(Respuestas!$H$702:$H$729,MATCH(A726,Respuestas!$A$702:$A$729,0))</x:f>
        <x:v>Sí</x:v>
      </x:c>
      <x:c r="AD726" s="4" t="str">
        <x:f>INDEX(Respuestas!$I$702:$I$729,MATCH(A726,Respuestas!$A$702:$A$729,0))</x:f>
        <x:v>Sí</x:v>
      </x:c>
      <x:c r="AE726" s="4" t="str">
        <x:f>INDEX(Respuestas!$J$702:$J$729,MATCH(A726,Respuestas!$A$702:$A$729,0))</x:f>
        <x:v>G3</x:v>
      </x:c>
      <x:c r="AF726" s="4" t="str">
        <x:v>normalizada_v1</x:v>
      </x:c>
      <x:c r="AG726" s="4" t="n">
        <x:f>COUNTIFS($B$2:$B$1513,B726,$C$2:$C$1513,C726,$D$2:$D$1513,D726)</x:f>
        <x:v>28</x:v>
      </x:c>
      <x:c r="AH726" s="4" t="n">
        <x:f>COUNTIFS(Relaciones!$D$9065:$D$9440,A726,Relaciones!$F$9065:$F$9440,"prediccion_amistad")</x:f>
        <x:v>0</x:v>
      </x:c>
      <x:c r="AI726" s="4" t="n">
        <x:f>SUMIFS(Relaciones!$H$9065:$H$9440,Relaciones!$D$9065:$D$9440,A726,Relaciones!$F$9065:$F$9440,"prediccion_amistad")</x:f>
        <x:v>0</x:v>
      </x:c>
      <x:c r="AJ726" s="4" t="n">
        <x:f>COUNTIFS(Relaciones!$D$9065:$D$9440,A726,Relaciones!$F$9065:$F$9440,"prediccion_rechazo")</x:f>
        <x:v>17</x:v>
      </x:c>
      <x:c r="AK726" s="4" t="n">
        <x:f>SUMIFS(Relaciones!$H$9065:$H$9440,Relaciones!$D$9065:$D$9440,A726,Relaciones!$F$9065:$F$9440,"prediccion_rechazo")</x:f>
        <x:v>17</x:v>
      </x:c>
      <x:c r="AL726" s="4" t="n">
        <x:v>0.018819875151048823</x:v>
      </x:c>
    </x:row>
    <x:row r="727" ht="23" customHeight="1">
      <x:c r="A727" s="13" t="str">
        <x:v>00726</x:v>
      </x:c>
      <x:c r="B727" s="4" t="str">
        <x:v>Sevilla</x:v>
      </x:c>
      <x:c r="C727" s="4" t="str">
        <x:v>2.º Bachillerato</x:v>
      </x:c>
      <x:c r="D727" s="4" t="str">
        <x:v>B</x:v>
      </x:c>
      <x:c r="E727" s="4" t="str">
        <x:v>alumno</x:v>
      </x:c>
      <x:c r="F727" s="14" t="n">
        <x:f>IF((AG727-1)=0,"",ROUND(10*Q727/(AG727-1),1))</x:f>
        <x:v>0</x:v>
      </x:c>
      <x:c r="G727" s="14" t="n">
        <x:f>IF((AG727-1)=0,"",ROUND(10*R727/(AG727-1),1))</x:f>
        <x:v>0.4</x:v>
      </x:c>
      <x:c r="H727" s="14" t="n">
        <x:f>IF(R727=0,"",ROUND(10*S727/R727,1))</x:f>
        <x:v>0</x:v>
      </x:c>
      <x:c r="I727" s="14" t="n">
        <x:f>IF(AH727=0,"",ROUND(10*AI727/AH727,1))</x:f>
        <x:v>0</x:v>
      </x:c>
      <x:c r="J727" s="14" t="n">
        <x:f>IF((AG727-1)=0,"",ROUND(10*T727/(AG727-1),1))</x:f>
        <x:v>8.5</x:v>
      </x:c>
      <x:c r="K727" s="14" t="n">
        <x:f>IF((AG727-1)=0,"",ROUND(10*U727/(AG727-1),1))</x:f>
        <x:v>1.1</x:v>
      </x:c>
      <x:c r="L727" s="14" t="n">
        <x:f>IF(U727=0,"",ROUND(10*V727/U727,1))</x:f>
        <x:v>10</x:v>
      </x:c>
      <x:c r="M727" s="14" t="n">
        <x:f>IF(AJ727=0,"",ROUND(10*AK727/AJ727,1))</x:f>
        <x:v>9.4</x:v>
      </x:c>
      <x:c r="N727" s="14" t="n">
        <x:f>ROUND(10*W727/12,1)</x:f>
        <x:v>3.3</x:v>
      </x:c>
      <x:c r="O727" s="14" t="n">
        <x:f>ROUND(10*AL727,1)</x:f>
        <x:v>0.2</x:v>
      </x:c>
      <x:c r="P727" s="14" t="n">
        <x:f>IF((AG727-1)=0,"",ROUND(10*X727/(AG727-1),1))</x:f>
        <x:v>0</x:v>
      </x:c>
      <x:c r="Q727" s="15" t="n">
        <x:f>COUNTIFS(Relaciones!$E$9065:$E$9440,A727,Relaciones!$F$9065:$F$9440,"amistad")</x:f>
        <x:v>0</x:v>
      </x:c>
      <x:c r="R727" s="15" t="n">
        <x:f>COUNTIFS(Relaciones!$D$9065:$D$9440,A727,Relaciones!$F$9065:$F$9440,"amistad")</x:f>
        <x:v>1</x:v>
      </x:c>
      <x:c r="S727" s="15" t="n">
        <x:f>SUMIFS(Relaciones!$G$9065:$G$9440,Relaciones!$D$9065:$D$9440,A727,Relaciones!$F$9065:$F$9440,"amistad")</x:f>
        <x:v>0</x:v>
      </x:c>
      <x:c r="T727" s="15" t="n">
        <x:f>COUNTIFS(Relaciones!$E$9065:$E$9440,A727,Relaciones!$F$9065:$F$9440,"rechazo")</x:f>
        <x:v>23</x:v>
      </x:c>
      <x:c r="U727" s="15" t="n">
        <x:f>COUNTIFS(Relaciones!$D$9065:$D$9440,A727,Relaciones!$F$9065:$F$9440,"rechazo")</x:f>
        <x:v>3</x:v>
      </x:c>
      <x:c r="V727" s="15" t="n">
        <x:f>SUMIFS(Relaciones!$G$9065:$G$9440,Relaciones!$D$9065:$D$9440,A727,Relaciones!$F$9065:$F$9440,"rechazo")</x:f>
        <x:v>3</x:v>
      </x:c>
      <x:c r="W727" s="15" t="n">
        <x:f>SUM(INDEX(Respuestas!$B$702:$B$729,MATCH(A727,Respuestas!$A$702:$A$729,0)),INDEX(Respuestas!$C$702:$C$729,MATCH(A727,Respuestas!$A$702:$A$729,0)),INDEX(Respuestas!$D$702:$D$729,MATCH(A727,Respuestas!$A$702:$A$729,0)),INDEX(Respuestas!$E$702:$E$729,MATCH(A727,Respuestas!$A$702:$A$729,0)))</x:f>
        <x:v>4</x:v>
      </x:c>
      <x:c r="X727" s="15" t="n">
        <x:f>COUNTIFS(Relaciones!$E$9065:$E$9440,A727,Relaciones!$F$9065:$F$9440,"mediacion")</x:f>
        <x:v>0</x:v>
      </x:c>
      <x:c r="Y727" s="15" t="n">
        <x:f>COUNTIFS(Relaciones!$E$9065:$E$9440,A727,Relaciones!$F$9065:$F$9440,"mediacion_negativa")</x:f>
        <x:v>7</x:v>
      </x:c>
      <x:c r="Z727" s="15" t="n">
        <x:f>COUNTIFS(Relaciones!$E$9065:$E$9440,A727,Relaciones!$F$9065:$F$9440,"bullying")</x:f>
        <x:v>4</x:v>
      </x:c>
      <x:c r="AA727" s="4" t="str">
        <x:f>INDEX(Respuestas!$F$702:$F$729,MATCH(A727,Respuestas!$A$702:$A$729,0))</x:f>
        <x:v>Sí</x:v>
      </x:c>
      <x:c r="AB727" s="4" t="str">
        <x:f>INDEX(Respuestas!$G$702:$G$729,MATCH(A727,Respuestas!$A$702:$A$729,0))</x:f>
        <x:v>Sí</x:v>
      </x:c>
      <x:c r="AC727" s="4" t="str">
        <x:f>INDEX(Respuestas!$H$702:$H$729,MATCH(A727,Respuestas!$A$702:$A$729,0))</x:f>
        <x:v>Sí</x:v>
      </x:c>
      <x:c r="AD727" s="4" t="str">
        <x:f>INDEX(Respuestas!$I$702:$I$729,MATCH(A727,Respuestas!$A$702:$A$729,0))</x:f>
        <x:v>No</x:v>
      </x:c>
      <x:c r="AE727" s="4" t="str">
        <x:f>INDEX(Respuestas!$J$702:$J$729,MATCH(A727,Respuestas!$A$702:$A$729,0))</x:f>
        <x:v>G3</x:v>
      </x:c>
      <x:c r="AF727" s="4" t="str">
        <x:v>normalizada_v1</x:v>
      </x:c>
      <x:c r="AG727" s="4" t="n">
        <x:f>COUNTIFS($B$2:$B$1513,B727,$C$2:$C$1513,C727,$D$2:$D$1513,D727)</x:f>
        <x:v>28</x:v>
      </x:c>
      <x:c r="AH727" s="4" t="n">
        <x:f>COUNTIFS(Relaciones!$D$9065:$D$9440,A727,Relaciones!$F$9065:$F$9440,"prediccion_amistad")</x:f>
        <x:v>1</x:v>
      </x:c>
      <x:c r="AI727" s="4" t="n">
        <x:f>SUMIFS(Relaciones!$H$9065:$H$9440,Relaciones!$D$9065:$D$9440,A727,Relaciones!$F$9065:$F$9440,"prediccion_amistad")</x:f>
        <x:v>0</x:v>
      </x:c>
      <x:c r="AJ727" s="4" t="n">
        <x:f>COUNTIFS(Relaciones!$D$9065:$D$9440,A727,Relaciones!$F$9065:$F$9440,"prediccion_rechazo")</x:f>
        <x:v>18</x:v>
      </x:c>
      <x:c r="AK727" s="4" t="n">
        <x:f>SUMIFS(Relaciones!$H$9065:$H$9440,Relaciones!$D$9065:$D$9440,A727,Relaciones!$F$9065:$F$9440,"prediccion_rechazo")</x:f>
        <x:v>17</x:v>
      </x:c>
      <x:c r="AL727" s="4" t="n">
        <x:v>0.018819875151048823</x:v>
      </x:c>
    </x:row>
    <x:row r="728" ht="23" customHeight="1">
      <x:c r="A728" s="13" t="str">
        <x:v>00727</x:v>
      </x:c>
      <x:c r="B728" s="4" t="str">
        <x:v>Sevilla</x:v>
      </x:c>
      <x:c r="C728" s="4" t="str">
        <x:v>2.º Bachillerato</x:v>
      </x:c>
      <x:c r="D728" s="4" t="str">
        <x:v>B</x:v>
      </x:c>
      <x:c r="E728" s="4" t="str">
        <x:v>alumna</x:v>
      </x:c>
      <x:c r="F728" s="14" t="n">
        <x:f>IF((AG728-1)=0,"",ROUND(10*Q728/(AG728-1),1))</x:f>
        <x:v>0</x:v>
      </x:c>
      <x:c r="G728" s="14" t="n">
        <x:f>IF((AG728-1)=0,"",ROUND(10*R728/(AG728-1),1))</x:f>
        <x:v>0.4</x:v>
      </x:c>
      <x:c r="H728" s="14" t="n">
        <x:f>IF(R728=0,"",ROUND(10*S728/R728,1))</x:f>
        <x:v>0</x:v>
      </x:c>
      <x:c r="I728" s="14" t="str">
        <x:f>IF(AH728=0,"",ROUND(10*AI728/AH728,1))</x:f>
      </x:c>
      <x:c r="J728" s="14" t="n">
        <x:f>IF((AG728-1)=0,"",ROUND(10*T728/(AG728-1),1))</x:f>
        <x:v>4.8</x:v>
      </x:c>
      <x:c r="K728" s="14" t="n">
        <x:f>IF((AG728-1)=0,"",ROUND(10*U728/(AG728-1),1))</x:f>
        <x:v>0.7</x:v>
      </x:c>
      <x:c r="L728" s="14" t="n">
        <x:f>IF(U728=0,"",ROUND(10*V728/U728,1))</x:f>
        <x:v>10</x:v>
      </x:c>
      <x:c r="M728" s="14" t="n">
        <x:f>IF(AJ728=0,"",ROUND(10*AK728/AJ728,1))</x:f>
        <x:v>10</x:v>
      </x:c>
      <x:c r="N728" s="14" t="n">
        <x:f>ROUND(10*W728/12,1)</x:f>
        <x:v>4.2</x:v>
      </x:c>
      <x:c r="O728" s="14" t="n">
        <x:f>ROUND(10*AL728,1)</x:f>
        <x:v>0.2</x:v>
      </x:c>
      <x:c r="P728" s="14" t="n">
        <x:f>IF((AG728-1)=0,"",ROUND(10*X728/(AG728-1),1))</x:f>
        <x:v>0</x:v>
      </x:c>
      <x:c r="Q728" s="15" t="n">
        <x:f>COUNTIFS(Relaciones!$E$9065:$E$9440,A728,Relaciones!$F$9065:$F$9440,"amistad")</x:f>
        <x:v>0</x:v>
      </x:c>
      <x:c r="R728" s="15" t="n">
        <x:f>COUNTIFS(Relaciones!$D$9065:$D$9440,A728,Relaciones!$F$9065:$F$9440,"amistad")</x:f>
        <x:v>1</x:v>
      </x:c>
      <x:c r="S728" s="15" t="n">
        <x:f>SUMIFS(Relaciones!$G$9065:$G$9440,Relaciones!$D$9065:$D$9440,A728,Relaciones!$F$9065:$F$9440,"amistad")</x:f>
        <x:v>0</x:v>
      </x:c>
      <x:c r="T728" s="15" t="n">
        <x:f>COUNTIFS(Relaciones!$E$9065:$E$9440,A728,Relaciones!$F$9065:$F$9440,"rechazo")</x:f>
        <x:v>13</x:v>
      </x:c>
      <x:c r="U728" s="15" t="n">
        <x:f>COUNTIFS(Relaciones!$D$9065:$D$9440,A728,Relaciones!$F$9065:$F$9440,"rechazo")</x:f>
        <x:v>2</x:v>
      </x:c>
      <x:c r="V728" s="15" t="n">
        <x:f>SUMIFS(Relaciones!$G$9065:$G$9440,Relaciones!$D$9065:$D$9440,A728,Relaciones!$F$9065:$F$9440,"rechazo")</x:f>
        <x:v>2</x:v>
      </x:c>
      <x:c r="W728" s="15" t="n">
        <x:f>SUM(INDEX(Respuestas!$B$702:$B$729,MATCH(A728,Respuestas!$A$702:$A$729,0)),INDEX(Respuestas!$C$702:$C$729,MATCH(A728,Respuestas!$A$702:$A$729,0)),INDEX(Respuestas!$D$702:$D$729,MATCH(A728,Respuestas!$A$702:$A$729,0)),INDEX(Respuestas!$E$702:$E$729,MATCH(A728,Respuestas!$A$702:$A$729,0)))</x:f>
        <x:v>5</x:v>
      </x:c>
      <x:c r="X728" s="15" t="n">
        <x:f>COUNTIFS(Relaciones!$E$9065:$E$9440,A728,Relaciones!$F$9065:$F$9440,"mediacion")</x:f>
        <x:v>0</x:v>
      </x:c>
      <x:c r="Y728" s="15" t="n">
        <x:f>COUNTIFS(Relaciones!$E$9065:$E$9440,A728,Relaciones!$F$9065:$F$9440,"mediacion_negativa")</x:f>
        <x:v>0</x:v>
      </x:c>
      <x:c r="Z728" s="15" t="n">
        <x:f>COUNTIFS(Relaciones!$E$9065:$E$9440,A728,Relaciones!$F$9065:$F$9440,"bullying")</x:f>
        <x:v>5</x:v>
      </x:c>
      <x:c r="AA728" s="4" t="str">
        <x:f>INDEX(Respuestas!$F$702:$F$729,MATCH(A728,Respuestas!$A$702:$A$729,0))</x:f>
        <x:v>Sí</x:v>
      </x:c>
      <x:c r="AB728" s="4" t="str">
        <x:f>INDEX(Respuestas!$G$702:$G$729,MATCH(A728,Respuestas!$A$702:$A$729,0))</x:f>
        <x:v>Sí</x:v>
      </x:c>
      <x:c r="AC728" s="4" t="str">
        <x:f>INDEX(Respuestas!$H$702:$H$729,MATCH(A728,Respuestas!$A$702:$A$729,0))</x:f>
        <x:v>Sí</x:v>
      </x:c>
      <x:c r="AD728" s="4" t="str">
        <x:f>INDEX(Respuestas!$I$702:$I$729,MATCH(A728,Respuestas!$A$702:$A$729,0))</x:f>
        <x:v>No</x:v>
      </x:c>
      <x:c r="AE728" s="4" t="str">
        <x:f>INDEX(Respuestas!$J$702:$J$729,MATCH(A728,Respuestas!$A$702:$A$729,0))</x:f>
        <x:v>G3</x:v>
      </x:c>
      <x:c r="AF728" s="4" t="str">
        <x:v>normalizada_v1</x:v>
      </x:c>
      <x:c r="AG728" s="4" t="n">
        <x:f>COUNTIFS($B$2:$B$1513,B728,$C$2:$C$1513,C728,$D$2:$D$1513,D728)</x:f>
        <x:v>28</x:v>
      </x:c>
      <x:c r="AH728" s="4" t="n">
        <x:f>COUNTIFS(Relaciones!$D$9065:$D$9440,A728,Relaciones!$F$9065:$F$9440,"prediccion_amistad")</x:f>
        <x:v>0</x:v>
      </x:c>
      <x:c r="AI728" s="4" t="n">
        <x:f>SUMIFS(Relaciones!$H$9065:$H$9440,Relaciones!$D$9065:$D$9440,A728,Relaciones!$F$9065:$F$9440,"prediccion_amistad")</x:f>
        <x:v>0</x:v>
      </x:c>
      <x:c r="AJ728" s="4" t="n">
        <x:f>COUNTIFS(Relaciones!$D$9065:$D$9440,A728,Relaciones!$F$9065:$F$9440,"prediccion_rechazo")</x:f>
        <x:v>9</x:v>
      </x:c>
      <x:c r="AK728" s="4" t="n">
        <x:f>SUMIFS(Relaciones!$H$9065:$H$9440,Relaciones!$D$9065:$D$9440,A728,Relaciones!$F$9065:$F$9440,"prediccion_rechazo")</x:f>
        <x:v>9</x:v>
      </x:c>
      <x:c r="AL728" s="4" t="n">
        <x:v>0.018819875151048823</x:v>
      </x:c>
    </x:row>
    <x:row r="729" ht="23" customHeight="1">
      <x:c r="A729" s="13" t="str">
        <x:v>00728</x:v>
      </x:c>
      <x:c r="B729" s="4" t="str">
        <x:v>Sevilla</x:v>
      </x:c>
      <x:c r="C729" s="4" t="str">
        <x:v>2.º Bachillerato</x:v>
      </x:c>
      <x:c r="D729" s="4" t="str">
        <x:v>B</x:v>
      </x:c>
      <x:c r="E729" s="4" t="str">
        <x:v>alumno</x:v>
      </x:c>
      <x:c r="F729" s="14" t="n">
        <x:f>IF((AG729-1)=0,"",ROUND(10*Q729/(AG729-1),1))</x:f>
        <x:v>0</x:v>
      </x:c>
      <x:c r="G729" s="14" t="n">
        <x:f>IF((AG729-1)=0,"",ROUND(10*R729/(AG729-1),1))</x:f>
        <x:v>0.4</x:v>
      </x:c>
      <x:c r="H729" s="14" t="n">
        <x:f>IF(R729=0,"",ROUND(10*S729/R729,1))</x:f>
        <x:v>0</x:v>
      </x:c>
      <x:c r="I729" s="14" t="str">
        <x:f>IF(AH729=0,"",ROUND(10*AI729/AH729,1))</x:f>
      </x:c>
      <x:c r="J729" s="14" t="n">
        <x:f>IF((AG729-1)=0,"",ROUND(10*T729/(AG729-1),1))</x:f>
        <x:v>0.4</x:v>
      </x:c>
      <x:c r="K729" s="14" t="n">
        <x:f>IF((AG729-1)=0,"",ROUND(10*U729/(AG729-1),1))</x:f>
        <x:v>1.1</x:v>
      </x:c>
      <x:c r="L729" s="14" t="n">
        <x:f>IF(U729=0,"",ROUND(10*V729/U729,1))</x:f>
        <x:v>3.3</x:v>
      </x:c>
      <x:c r="M729" s="14" t="n">
        <x:f>IF(AJ729=0,"",ROUND(10*AK729/AJ729,1))</x:f>
        <x:v>10</x:v>
      </x:c>
      <x:c r="N729" s="14" t="n">
        <x:f>ROUND(10*W729/12,1)</x:f>
        <x:v>6.7</x:v>
      </x:c>
      <x:c r="O729" s="14" t="n">
        <x:f>ROUND(10*AL729,1)</x:f>
        <x:v>0.2</x:v>
      </x:c>
      <x:c r="P729" s="14" t="n">
        <x:f>IF((AG729-1)=0,"",ROUND(10*X729/(AG729-1),1))</x:f>
        <x:v>0</x:v>
      </x:c>
      <x:c r="Q729" s="15" t="n">
        <x:f>COUNTIFS(Relaciones!$E$9065:$E$9440,A729,Relaciones!$F$9065:$F$9440,"amistad")</x:f>
        <x:v>0</x:v>
      </x:c>
      <x:c r="R729" s="15" t="n">
        <x:f>COUNTIFS(Relaciones!$D$9065:$D$9440,A729,Relaciones!$F$9065:$F$9440,"amistad")</x:f>
        <x:v>1</x:v>
      </x:c>
      <x:c r="S729" s="15" t="n">
        <x:f>SUMIFS(Relaciones!$G$9065:$G$9440,Relaciones!$D$9065:$D$9440,A729,Relaciones!$F$9065:$F$9440,"amistad")</x:f>
        <x:v>0</x:v>
      </x:c>
      <x:c r="T729" s="15" t="n">
        <x:f>COUNTIFS(Relaciones!$E$9065:$E$9440,A729,Relaciones!$F$9065:$F$9440,"rechazo")</x:f>
        <x:v>1</x:v>
      </x:c>
      <x:c r="U729" s="15" t="n">
        <x:f>COUNTIFS(Relaciones!$D$9065:$D$9440,A729,Relaciones!$F$9065:$F$9440,"rechazo")</x:f>
        <x:v>3</x:v>
      </x:c>
      <x:c r="V729" s="15" t="n">
        <x:f>SUMIFS(Relaciones!$G$9065:$G$9440,Relaciones!$D$9065:$D$9440,A729,Relaciones!$F$9065:$F$9440,"rechazo")</x:f>
        <x:v>1</x:v>
      </x:c>
      <x:c r="W729" s="15" t="n">
        <x:f>SUM(INDEX(Respuestas!$B$702:$B$729,MATCH(A729,Respuestas!$A$702:$A$729,0)),INDEX(Respuestas!$C$702:$C$729,MATCH(A729,Respuestas!$A$702:$A$729,0)),INDEX(Respuestas!$D$702:$D$729,MATCH(A729,Respuestas!$A$702:$A$729,0)),INDEX(Respuestas!$E$702:$E$729,MATCH(A729,Respuestas!$A$702:$A$729,0)))</x:f>
        <x:v>8</x:v>
      </x:c>
      <x:c r="X729" s="15" t="n">
        <x:f>COUNTIFS(Relaciones!$E$9065:$E$9440,A729,Relaciones!$F$9065:$F$9440,"mediacion")</x:f>
        <x:v>0</x:v>
      </x:c>
      <x:c r="Y729" s="15" t="n">
        <x:f>COUNTIFS(Relaciones!$E$9065:$E$9440,A729,Relaciones!$F$9065:$F$9440,"mediacion_negativa")</x:f>
        <x:v>7</x:v>
      </x:c>
      <x:c r="Z729" s="15" t="n">
        <x:f>COUNTIFS(Relaciones!$E$9065:$E$9440,A729,Relaciones!$F$9065:$F$9440,"bullying")</x:f>
        <x:v>6</x:v>
      </x:c>
      <x:c r="AA729" s="4" t="str">
        <x:f>INDEX(Respuestas!$F$702:$F$729,MATCH(A729,Respuestas!$A$702:$A$729,0))</x:f>
        <x:v>No</x:v>
      </x:c>
      <x:c r="AB729" s="4" t="str">
        <x:f>INDEX(Respuestas!$G$702:$G$729,MATCH(A729,Respuestas!$A$702:$A$729,0))</x:f>
        <x:v>Sí</x:v>
      </x:c>
      <x:c r="AC729" s="4" t="str">
        <x:f>INDEX(Respuestas!$H$702:$H$729,MATCH(A729,Respuestas!$A$702:$A$729,0))</x:f>
        <x:v>Sí</x:v>
      </x:c>
      <x:c r="AD729" s="4" t="str">
        <x:f>INDEX(Respuestas!$I$702:$I$729,MATCH(A729,Respuestas!$A$702:$A$729,0))</x:f>
        <x:v>Sí</x:v>
      </x:c>
      <x:c r="AE729" s="4" t="str">
        <x:f>INDEX(Respuestas!$J$702:$J$729,MATCH(A729,Respuestas!$A$702:$A$729,0))</x:f>
        <x:v>G3</x:v>
      </x:c>
      <x:c r="AF729" s="4" t="str">
        <x:v>normalizada_v1</x:v>
      </x:c>
      <x:c r="AG729" s="4" t="n">
        <x:f>COUNTIFS($B$2:$B$1513,B729,$C$2:$C$1513,C729,$D$2:$D$1513,D729)</x:f>
        <x:v>28</x:v>
      </x:c>
      <x:c r="AH729" s="4" t="n">
        <x:f>COUNTIFS(Relaciones!$D$9065:$D$9440,A729,Relaciones!$F$9065:$F$9440,"prediccion_amistad")</x:f>
        <x:v>0</x:v>
      </x:c>
      <x:c r="AI729" s="4" t="n">
        <x:f>SUMIFS(Relaciones!$H$9065:$H$9440,Relaciones!$D$9065:$D$9440,A729,Relaciones!$F$9065:$F$9440,"prediccion_amistad")</x:f>
        <x:v>0</x:v>
      </x:c>
      <x:c r="AJ729" s="4" t="n">
        <x:f>COUNTIFS(Relaciones!$D$9065:$D$9440,A729,Relaciones!$F$9065:$F$9440,"prediccion_rechazo")</x:f>
        <x:v>1</x:v>
      </x:c>
      <x:c r="AK729" s="4" t="n">
        <x:f>SUMIFS(Relaciones!$H$9065:$H$9440,Relaciones!$D$9065:$D$9440,A729,Relaciones!$F$9065:$F$9440,"prediccion_rechazo")</x:f>
        <x:v>1</x:v>
      </x:c>
      <x:c r="AL729" s="4" t="n">
        <x:v>0.018819875151048823</x:v>
      </x:c>
    </x:row>
    <x:row r="730" ht="23" customHeight="1">
      <x:c r="A730" s="13" t="str">
        <x:v>00729</x:v>
      </x:c>
      <x:c r="B730" s="4" t="str">
        <x:v>Sevilla</x:v>
      </x:c>
      <x:c r="C730" s="4" t="str">
        <x:v>2.º Bachillerato</x:v>
      </x:c>
      <x:c r="D730" s="4" t="str">
        <x:v>C</x:v>
      </x:c>
      <x:c r="E730" s="4" t="str">
        <x:v>alumna</x:v>
      </x:c>
      <x:c r="F730" s="14" t="n">
        <x:f>IF((AG730-1)=0,"",ROUND(10*Q730/(AG730-1),1))</x:f>
        <x:v>5.6</x:v>
      </x:c>
      <x:c r="G730" s="14" t="n">
        <x:f>IF((AG730-1)=0,"",ROUND(10*R730/(AG730-1),1))</x:f>
        <x:v>2.2</x:v>
      </x:c>
      <x:c r="H730" s="14" t="n">
        <x:f>IF(R730=0,"",ROUND(10*S730/R730,1))</x:f>
        <x:v>10</x:v>
      </x:c>
      <x:c r="I730" s="14" t="n">
        <x:f>IF(AH730=0,"",ROUND(10*AI730/AH730,1))</x:f>
        <x:v>10</x:v>
      </x:c>
      <x:c r="J730" s="14" t="n">
        <x:f>IF((AG730-1)=0,"",ROUND(10*T730/(AG730-1),1))</x:f>
        <x:v>0</x:v>
      </x:c>
      <x:c r="K730" s="14" t="n">
        <x:f>IF((AG730-1)=0,"",ROUND(10*U730/(AG730-1),1))</x:f>
        <x:v>0</x:v>
      </x:c>
      <x:c r="L730" s="14" t="str">
        <x:f>IF(U730=0,"",ROUND(10*V730/U730,1))</x:f>
      </x:c>
      <x:c r="M730" s="14" t="str">
        <x:f>IF(AJ730=0,"",ROUND(10*AK730/AJ730,1))</x:f>
      </x:c>
      <x:c r="N730" s="14" t="n">
        <x:f>ROUND(10*W730/12,1)</x:f>
        <x:v>7.5</x:v>
      </x:c>
      <x:c r="O730" s="14" t="n">
        <x:f>ROUND(10*AL730,1)</x:f>
        <x:v>10</x:v>
      </x:c>
      <x:c r="P730" s="14" t="n">
        <x:f>IF((AG730-1)=0,"",ROUND(10*X730/(AG730-1),1))</x:f>
        <x:v>4.1</x:v>
      </x:c>
      <x:c r="Q730" s="15" t="n">
        <x:f>COUNTIFS(Relaciones!$E$9441:$E$9877,A730,Relaciones!$F$9441:$F$9877,"amistad")</x:f>
        <x:v>15</x:v>
      </x:c>
      <x:c r="R730" s="15" t="n">
        <x:f>COUNTIFS(Relaciones!$D$9441:$D$9877,A730,Relaciones!$F$9441:$F$9877,"amistad")</x:f>
        <x:v>6</x:v>
      </x:c>
      <x:c r="S730" s="15" t="n">
        <x:f>SUMIFS(Relaciones!$G$9441:$G$9877,Relaciones!$D$9441:$D$9877,A730,Relaciones!$F$9441:$F$9877,"amistad")</x:f>
        <x:v>6</x:v>
      </x:c>
      <x:c r="T730" s="15" t="n">
        <x:f>COUNTIFS(Relaciones!$E$9441:$E$9877,A730,Relaciones!$F$9441:$F$9877,"rechazo")</x:f>
        <x:v>0</x:v>
      </x:c>
      <x:c r="U730" s="15" t="n">
        <x:f>COUNTIFS(Relaciones!$D$9441:$D$9877,A730,Relaciones!$F$9441:$F$9877,"rechazo")</x:f>
        <x:v>0</x:v>
      </x:c>
      <x:c r="V730" s="15" t="n">
        <x:f>SUMIFS(Relaciones!$G$9441:$G$9877,Relaciones!$D$9441:$D$9877,A730,Relaciones!$F$9441:$F$9877,"rechazo")</x:f>
        <x:v>0</x:v>
      </x:c>
      <x:c r="W730" s="15" t="n">
        <x:f>SUM(INDEX(Respuestas!$B$730:$B$757,MATCH(A730,Respuestas!$A$730:$A$757,0)),INDEX(Respuestas!$C$730:$C$757,MATCH(A730,Respuestas!$A$730:$A$757,0)),INDEX(Respuestas!$D$730:$D$757,MATCH(A730,Respuestas!$A$730:$A$757,0)),INDEX(Respuestas!$E$730:$E$757,MATCH(A730,Respuestas!$A$730:$A$757,0)))</x:f>
        <x:v>9</x:v>
      </x:c>
      <x:c r="X730" s="15" t="n">
        <x:f>COUNTIFS(Relaciones!$E$9441:$E$9877,A730,Relaciones!$F$9441:$F$9877,"mediacion")</x:f>
        <x:v>11</x:v>
      </x:c>
      <x:c r="Y730" s="15" t="n">
        <x:f>COUNTIFS(Relaciones!$E$9441:$E$9877,A730,Relaciones!$F$9441:$F$9877,"mediacion_negativa")</x:f>
        <x:v>0</x:v>
      </x:c>
      <x:c r="Z730" s="15" t="n">
        <x:f>COUNTIFS(Relaciones!$E$9441:$E$9877,A730,Relaciones!$F$9441:$F$9877,"bullying")</x:f>
        <x:v>0</x:v>
      </x:c>
      <x:c r="AA730" s="4" t="str">
        <x:f>INDEX(Respuestas!$F$730:$F$757,MATCH(A730,Respuestas!$A$730:$A$757,0))</x:f>
        <x:v>No</x:v>
      </x:c>
      <x:c r="AB730" s="4" t="str">
        <x:f>INDEX(Respuestas!$G$730:$G$757,MATCH(A730,Respuestas!$A$730:$A$757,0))</x:f>
        <x:v>Sí</x:v>
      </x:c>
      <x:c r="AC730" s="4" t="str">
        <x:f>INDEX(Respuestas!$H$730:$H$757,MATCH(A730,Respuestas!$A$730:$A$757,0))</x:f>
        <x:v>No</x:v>
      </x:c>
      <x:c r="AD730" s="4" t="str">
        <x:f>INDEX(Respuestas!$I$730:$I$757,MATCH(A730,Respuestas!$A$730:$A$757,0))</x:f>
        <x:v>Sí</x:v>
      </x:c>
      <x:c r="AE730" s="4" t="str">
        <x:f>INDEX(Respuestas!$J$730:$J$757,MATCH(A730,Respuestas!$A$730:$A$757,0))</x:f>
        <x:v>G1</x:v>
      </x:c>
      <x:c r="AF730" s="4" t="str">
        <x:v>normalizada_v1</x:v>
      </x:c>
      <x:c r="AG730" s="4" t="n">
        <x:f>COUNTIFS($B$2:$B$1513,B730,$C$2:$C$1513,C730,$D$2:$D$1513,D730)</x:f>
        <x:v>28</x:v>
      </x:c>
      <x:c r="AH730" s="4" t="n">
        <x:f>COUNTIFS(Relaciones!$D$9441:$D$9877,A730,Relaciones!$F$9441:$F$9877,"prediccion_amistad")</x:f>
        <x:v>11</x:v>
      </x:c>
      <x:c r="AI730" s="4" t="n">
        <x:f>SUMIFS(Relaciones!$H$9441:$H$9877,Relaciones!$D$9441:$D$9877,A730,Relaciones!$F$9441:$F$9877,"prediccion_amistad")</x:f>
        <x:v>11</x:v>
      </x:c>
      <x:c r="AJ730" s="4" t="n">
        <x:f>COUNTIFS(Relaciones!$D$9441:$D$9877,A730,Relaciones!$F$9441:$F$9877,"prediccion_rechazo")</x:f>
        <x:v>0</x:v>
      </x:c>
      <x:c r="AK730" s="4" t="n">
        <x:f>SUMIFS(Relaciones!$H$9441:$H$9877,Relaciones!$D$9441:$D$9877,A730,Relaciones!$F$9441:$F$9877,"prediccion_rechazo")</x:f>
        <x:v>0</x:v>
      </x:c>
      <x:c r="AL730" s="4" t="n">
        <x:v>1</x:v>
      </x:c>
    </x:row>
    <x:row r="731" ht="23" customHeight="1">
      <x:c r="A731" s="13" t="str">
        <x:v>00730</x:v>
      </x:c>
      <x:c r="B731" s="4" t="str">
        <x:v>Sevilla</x:v>
      </x:c>
      <x:c r="C731" s="4" t="str">
        <x:v>2.º Bachillerato</x:v>
      </x:c>
      <x:c r="D731" s="4" t="str">
        <x:v>C</x:v>
      </x:c>
      <x:c r="E731" s="4" t="str">
        <x:v>alumno</x:v>
      </x:c>
      <x:c r="F731" s="14" t="n">
        <x:f>IF((AG731-1)=0,"",ROUND(10*Q731/(AG731-1),1))</x:f>
        <x:v>2.2</x:v>
      </x:c>
      <x:c r="G731" s="14" t="n">
        <x:f>IF((AG731-1)=0,"",ROUND(10*R731/(AG731-1),1))</x:f>
        <x:v>2.2</x:v>
      </x:c>
      <x:c r="H731" s="14" t="n">
        <x:f>IF(R731=0,"",ROUND(10*S731/R731,1))</x:f>
        <x:v>10</x:v>
      </x:c>
      <x:c r="I731" s="14" t="n">
        <x:f>IF(AH731=0,"",ROUND(10*AI731/AH731,1))</x:f>
        <x:v>8</x:v>
      </x:c>
      <x:c r="J731" s="14" t="n">
        <x:f>IF((AG731-1)=0,"",ROUND(10*T731/(AG731-1),1))</x:f>
        <x:v>0.4</x:v>
      </x:c>
      <x:c r="K731" s="14" t="n">
        <x:f>IF((AG731-1)=0,"",ROUND(10*U731/(AG731-1),1))</x:f>
        <x:v>0.4</x:v>
      </x:c>
      <x:c r="L731" s="14" t="n">
        <x:f>IF(U731=0,"",ROUND(10*V731/U731,1))</x:f>
        <x:v>0</x:v>
      </x:c>
      <x:c r="M731" s="14" t="n">
        <x:f>IF(AJ731=0,"",ROUND(10*AK731/AJ731,1))</x:f>
        <x:v>5</x:v>
      </x:c>
      <x:c r="N731" s="14" t="n">
        <x:f>ROUND(10*W731/12,1)</x:f>
        <x:v>8.3</x:v>
      </x:c>
      <x:c r="O731" s="14" t="n">
        <x:f>ROUND(10*AL731,1)</x:f>
        <x:v>4.8</x:v>
      </x:c>
      <x:c r="P731" s="14" t="n">
        <x:f>IF((AG731-1)=0,"",ROUND(10*X731/(AG731-1),1))</x:f>
        <x:v>0</x:v>
      </x:c>
      <x:c r="Q731" s="15" t="n">
        <x:f>COUNTIFS(Relaciones!$E$9441:$E$9877,A731,Relaciones!$F$9441:$F$9877,"amistad")</x:f>
        <x:v>6</x:v>
      </x:c>
      <x:c r="R731" s="15" t="n">
        <x:f>COUNTIFS(Relaciones!$D$9441:$D$9877,A731,Relaciones!$F$9441:$F$9877,"amistad")</x:f>
        <x:v>6</x:v>
      </x:c>
      <x:c r="S731" s="15" t="n">
        <x:f>SUMIFS(Relaciones!$G$9441:$G$9877,Relaciones!$D$9441:$D$9877,A731,Relaciones!$F$9441:$F$9877,"amistad")</x:f>
        <x:v>6</x:v>
      </x:c>
      <x:c r="T731" s="15" t="n">
        <x:f>COUNTIFS(Relaciones!$E$9441:$E$9877,A731,Relaciones!$F$9441:$F$9877,"rechazo")</x:f>
        <x:v>1</x:v>
      </x:c>
      <x:c r="U731" s="15" t="n">
        <x:f>COUNTIFS(Relaciones!$D$9441:$D$9877,A731,Relaciones!$F$9441:$F$9877,"rechazo")</x:f>
        <x:v>1</x:v>
      </x:c>
      <x:c r="V731" s="15" t="n">
        <x:f>SUMIFS(Relaciones!$G$9441:$G$9877,Relaciones!$D$9441:$D$9877,A731,Relaciones!$F$9441:$F$9877,"rechazo")</x:f>
        <x:v>0</x:v>
      </x:c>
      <x:c r="W731" s="15" t="n">
        <x:f>SUM(INDEX(Respuestas!$B$730:$B$757,MATCH(A731,Respuestas!$A$730:$A$757,0)),INDEX(Respuestas!$C$730:$C$757,MATCH(A731,Respuestas!$A$730:$A$757,0)),INDEX(Respuestas!$D$730:$D$757,MATCH(A731,Respuestas!$A$730:$A$757,0)),INDEX(Respuestas!$E$730:$E$757,MATCH(A731,Respuestas!$A$730:$A$757,0)))</x:f>
        <x:v>10</x:v>
      </x:c>
      <x:c r="X731" s="15" t="n">
        <x:f>COUNTIFS(Relaciones!$E$9441:$E$9877,A731,Relaciones!$F$9441:$F$9877,"mediacion")</x:f>
        <x:v>0</x:v>
      </x:c>
      <x:c r="Y731" s="15" t="n">
        <x:f>COUNTIFS(Relaciones!$E$9441:$E$9877,A731,Relaciones!$F$9441:$F$9877,"mediacion_negativa")</x:f>
        <x:v>0</x:v>
      </x:c>
      <x:c r="Z731" s="15" t="n">
        <x:f>COUNTIFS(Relaciones!$E$9441:$E$9877,A731,Relaciones!$F$9441:$F$9877,"bullying")</x:f>
        <x:v>0</x:v>
      </x:c>
      <x:c r="AA731" s="4" t="str">
        <x:f>INDEX(Respuestas!$F$730:$F$757,MATCH(A731,Respuestas!$A$730:$A$757,0))</x:f>
        <x:v>No</x:v>
      </x:c>
      <x:c r="AB731" s="4" t="str">
        <x:f>INDEX(Respuestas!$G$730:$G$757,MATCH(A731,Respuestas!$A$730:$A$757,0))</x:f>
        <x:v>Sí</x:v>
      </x:c>
      <x:c r="AC731" s="4" t="str">
        <x:f>INDEX(Respuestas!$H$730:$H$757,MATCH(A731,Respuestas!$A$730:$A$757,0))</x:f>
        <x:v>No</x:v>
      </x:c>
      <x:c r="AD731" s="4" t="str">
        <x:f>INDEX(Respuestas!$I$730:$I$757,MATCH(A731,Respuestas!$A$730:$A$757,0))</x:f>
        <x:v>Sí</x:v>
      </x:c>
      <x:c r="AE731" s="4" t="str">
        <x:f>INDEX(Respuestas!$J$730:$J$757,MATCH(A731,Respuestas!$A$730:$A$757,0))</x:f>
        <x:v>G1</x:v>
      </x:c>
      <x:c r="AF731" s="4" t="str">
        <x:v>normalizada_v1</x:v>
      </x:c>
      <x:c r="AG731" s="4" t="n">
        <x:f>COUNTIFS($B$2:$B$1513,B731,$C$2:$C$1513,C731,$D$2:$D$1513,D731)</x:f>
        <x:v>28</x:v>
      </x:c>
      <x:c r="AH731" s="4" t="n">
        <x:f>COUNTIFS(Relaciones!$D$9441:$D$9877,A731,Relaciones!$F$9441:$F$9877,"prediccion_amistad")</x:f>
        <x:v>5</x:v>
      </x:c>
      <x:c r="AI731" s="4" t="n">
        <x:f>SUMIFS(Relaciones!$H$9441:$H$9877,Relaciones!$D$9441:$D$9877,A731,Relaciones!$F$9441:$F$9877,"prediccion_amistad")</x:f>
        <x:v>4</x:v>
      </x:c>
      <x:c r="AJ731" s="4" t="n">
        <x:f>COUNTIFS(Relaciones!$D$9441:$D$9877,A731,Relaciones!$F$9441:$F$9877,"prediccion_rechazo")</x:f>
        <x:v>2</x:v>
      </x:c>
      <x:c r="AK731" s="4" t="n">
        <x:f>SUMIFS(Relaciones!$H$9441:$H$9877,Relaciones!$D$9441:$D$9877,A731,Relaciones!$F$9441:$F$9877,"prediccion_rechazo")</x:f>
        <x:v>1</x:v>
      </x:c>
      <x:c r="AL731" s="4" t="n">
        <x:v>0.47994712976761084</x:v>
      </x:c>
    </x:row>
    <x:row r="732" ht="23" customHeight="1">
      <x:c r="A732" s="13" t="str">
        <x:v>00731</x:v>
      </x:c>
      <x:c r="B732" s="4" t="str">
        <x:v>Sevilla</x:v>
      </x:c>
      <x:c r="C732" s="4" t="str">
        <x:v>2.º Bachillerato</x:v>
      </x:c>
      <x:c r="D732" s="4" t="str">
        <x:v>C</x:v>
      </x:c>
      <x:c r="E732" s="4" t="str">
        <x:v>alumna</x:v>
      </x:c>
      <x:c r="F732" s="14" t="n">
        <x:f>IF((AG732-1)=0,"",ROUND(10*Q732/(AG732-1),1))</x:f>
        <x:v>2.2</x:v>
      </x:c>
      <x:c r="G732" s="14" t="n">
        <x:f>IF((AG732-1)=0,"",ROUND(10*R732/(AG732-1),1))</x:f>
        <x:v>2.2</x:v>
      </x:c>
      <x:c r="H732" s="14" t="n">
        <x:f>IF(R732=0,"",ROUND(10*S732/R732,1))</x:f>
        <x:v>10</x:v>
      </x:c>
      <x:c r="I732" s="14" t="n">
        <x:f>IF(AH732=0,"",ROUND(10*AI732/AH732,1))</x:f>
        <x:v>10</x:v>
      </x:c>
      <x:c r="J732" s="14" t="n">
        <x:f>IF((AG732-1)=0,"",ROUND(10*T732/(AG732-1),1))</x:f>
        <x:v>0</x:v>
      </x:c>
      <x:c r="K732" s="14" t="n">
        <x:f>IF((AG732-1)=0,"",ROUND(10*U732/(AG732-1),1))</x:f>
        <x:v>0.4</x:v>
      </x:c>
      <x:c r="L732" s="14" t="n">
        <x:f>IF(U732=0,"",ROUND(10*V732/U732,1))</x:f>
        <x:v>0</x:v>
      </x:c>
      <x:c r="M732" s="14" t="str">
        <x:f>IF(AJ732=0,"",ROUND(10*AK732/AJ732,1))</x:f>
      </x:c>
      <x:c r="N732" s="14" t="n">
        <x:f>ROUND(10*W732/12,1)</x:f>
        <x:v>9.2</x:v>
      </x:c>
      <x:c r="O732" s="14" t="n">
        <x:f>ROUND(10*AL732,1)</x:f>
        <x:v>4.5</x:v>
      </x:c>
      <x:c r="P732" s="14" t="n">
        <x:f>IF((AG732-1)=0,"",ROUND(10*X732/(AG732-1),1))</x:f>
        <x:v>0</x:v>
      </x:c>
      <x:c r="Q732" s="15" t="n">
        <x:f>COUNTIFS(Relaciones!$E$9441:$E$9877,A732,Relaciones!$F$9441:$F$9877,"amistad")</x:f>
        <x:v>6</x:v>
      </x:c>
      <x:c r="R732" s="15" t="n">
        <x:f>COUNTIFS(Relaciones!$D$9441:$D$9877,A732,Relaciones!$F$9441:$F$9877,"amistad")</x:f>
        <x:v>6</x:v>
      </x:c>
      <x:c r="S732" s="15" t="n">
        <x:f>SUMIFS(Relaciones!$G$9441:$G$9877,Relaciones!$D$9441:$D$9877,A732,Relaciones!$F$9441:$F$9877,"amistad")</x:f>
        <x:v>6</x:v>
      </x:c>
      <x:c r="T732" s="15" t="n">
        <x:f>COUNTIFS(Relaciones!$E$9441:$E$9877,A732,Relaciones!$F$9441:$F$9877,"rechazo")</x:f>
        <x:v>0</x:v>
      </x:c>
      <x:c r="U732" s="15" t="n">
        <x:f>COUNTIFS(Relaciones!$D$9441:$D$9877,A732,Relaciones!$F$9441:$F$9877,"rechazo")</x:f>
        <x:v>1</x:v>
      </x:c>
      <x:c r="V732" s="15" t="n">
        <x:f>SUMIFS(Relaciones!$G$9441:$G$9877,Relaciones!$D$9441:$D$9877,A732,Relaciones!$F$9441:$F$9877,"rechazo")</x:f>
        <x:v>0</x:v>
      </x:c>
      <x:c r="W732" s="15" t="n">
        <x:f>SUM(INDEX(Respuestas!$B$730:$B$757,MATCH(A732,Respuestas!$A$730:$A$757,0)),INDEX(Respuestas!$C$730:$C$757,MATCH(A732,Respuestas!$A$730:$A$757,0)),INDEX(Respuestas!$D$730:$D$757,MATCH(A732,Respuestas!$A$730:$A$757,0)),INDEX(Respuestas!$E$730:$E$757,MATCH(A732,Respuestas!$A$730:$A$757,0)))</x:f>
        <x:v>11</x:v>
      </x:c>
      <x:c r="X732" s="15" t="n">
        <x:f>COUNTIFS(Relaciones!$E$9441:$E$9877,A732,Relaciones!$F$9441:$F$9877,"mediacion")</x:f>
        <x:v>0</x:v>
      </x:c>
      <x:c r="Y732" s="15" t="n">
        <x:f>COUNTIFS(Relaciones!$E$9441:$E$9877,A732,Relaciones!$F$9441:$F$9877,"mediacion_negativa")</x:f>
        <x:v>0</x:v>
      </x:c>
      <x:c r="Z732" s="15" t="n">
        <x:f>COUNTIFS(Relaciones!$E$9441:$E$9877,A732,Relaciones!$F$9441:$F$9877,"bullying")</x:f>
        <x:v>0</x:v>
      </x:c>
      <x:c r="AA732" s="4" t="str">
        <x:f>INDEX(Respuestas!$F$730:$F$757,MATCH(A732,Respuestas!$A$730:$A$757,0))</x:f>
        <x:v>No</x:v>
      </x:c>
      <x:c r="AB732" s="4" t="str">
        <x:f>INDEX(Respuestas!$G$730:$G$757,MATCH(A732,Respuestas!$A$730:$A$757,0))</x:f>
        <x:v>Sí</x:v>
      </x:c>
      <x:c r="AC732" s="4" t="str">
        <x:f>INDEX(Respuestas!$H$730:$H$757,MATCH(A732,Respuestas!$A$730:$A$757,0))</x:f>
        <x:v>No</x:v>
      </x:c>
      <x:c r="AD732" s="4" t="str">
        <x:f>INDEX(Respuestas!$I$730:$I$757,MATCH(A732,Respuestas!$A$730:$A$757,0))</x:f>
        <x:v>Sí</x:v>
      </x:c>
      <x:c r="AE732" s="4" t="str">
        <x:f>INDEX(Respuestas!$J$730:$J$757,MATCH(A732,Respuestas!$A$730:$A$757,0))</x:f>
        <x:v>G1</x:v>
      </x:c>
      <x:c r="AF732" s="4" t="str">
        <x:v>normalizada_v1</x:v>
      </x:c>
      <x:c r="AG732" s="4" t="n">
        <x:f>COUNTIFS($B$2:$B$1513,B732,$C$2:$C$1513,C732,$D$2:$D$1513,D732)</x:f>
        <x:v>28</x:v>
      </x:c>
      <x:c r="AH732" s="4" t="n">
        <x:f>COUNTIFS(Relaciones!$D$9441:$D$9877,A732,Relaciones!$F$9441:$F$9877,"prediccion_amistad")</x:f>
        <x:v>4</x:v>
      </x:c>
      <x:c r="AI732" s="4" t="n">
        <x:f>SUMIFS(Relaciones!$H$9441:$H$9877,Relaciones!$D$9441:$D$9877,A732,Relaciones!$F$9441:$F$9877,"prediccion_amistad")</x:f>
        <x:v>4</x:v>
      </x:c>
      <x:c r="AJ732" s="4" t="n">
        <x:f>COUNTIFS(Relaciones!$D$9441:$D$9877,A732,Relaciones!$F$9441:$F$9877,"prediccion_rechazo")</x:f>
        <x:v>0</x:v>
      </x:c>
      <x:c r="AK732" s="4" t="n">
        <x:f>SUMIFS(Relaciones!$H$9441:$H$9877,Relaciones!$D$9441:$D$9877,A732,Relaciones!$F$9441:$F$9877,"prediccion_rechazo")</x:f>
        <x:v>0</x:v>
      </x:c>
      <x:c r="AL732" s="4" t="n">
        <x:v>0.44631954444397054</x:v>
      </x:c>
    </x:row>
    <x:row r="733" ht="23" customHeight="1">
      <x:c r="A733" s="13" t="str">
        <x:v>00732</x:v>
      </x:c>
      <x:c r="B733" s="4" t="str">
        <x:v>Sevilla</x:v>
      </x:c>
      <x:c r="C733" s="4" t="str">
        <x:v>2.º Bachillerato</x:v>
      </x:c>
      <x:c r="D733" s="4" t="str">
        <x:v>C</x:v>
      </x:c>
      <x:c r="E733" s="4" t="str">
        <x:v>alumno</x:v>
      </x:c>
      <x:c r="F733" s="14" t="n">
        <x:f>IF((AG733-1)=0,"",ROUND(10*Q733/(AG733-1),1))</x:f>
        <x:v>2.2</x:v>
      </x:c>
      <x:c r="G733" s="14" t="n">
        <x:f>IF((AG733-1)=0,"",ROUND(10*R733/(AG733-1),1))</x:f>
        <x:v>2.6</x:v>
      </x:c>
      <x:c r="H733" s="14" t="n">
        <x:f>IF(R733=0,"",ROUND(10*S733/R733,1))</x:f>
        <x:v>8.6</x:v>
      </x:c>
      <x:c r="I733" s="14" t="n">
        <x:f>IF(AH733=0,"",ROUND(10*AI733/AH733,1))</x:f>
        <x:v>10</x:v>
      </x:c>
      <x:c r="J733" s="14" t="n">
        <x:f>IF((AG733-1)=0,"",ROUND(10*T733/(AG733-1),1))</x:f>
        <x:v>0</x:v>
      </x:c>
      <x:c r="K733" s="14" t="n">
        <x:f>IF((AG733-1)=0,"",ROUND(10*U733/(AG733-1),1))</x:f>
        <x:v>0.4</x:v>
      </x:c>
      <x:c r="L733" s="14" t="n">
        <x:f>IF(U733=0,"",ROUND(10*V733/U733,1))</x:f>
        <x:v>0</x:v>
      </x:c>
      <x:c r="M733" s="14" t="str">
        <x:f>IF(AJ733=0,"",ROUND(10*AK733/AJ733,1))</x:f>
      </x:c>
      <x:c r="N733" s="14" t="n">
        <x:f>ROUND(10*W733/12,1)</x:f>
        <x:v>10</x:v>
      </x:c>
      <x:c r="O733" s="14" t="n">
        <x:f>ROUND(10*AL733,1)</x:f>
        <x:v>5</x:v>
      </x:c>
      <x:c r="P733" s="14" t="n">
        <x:f>IF((AG733-1)=0,"",ROUND(10*X733/(AG733-1),1))</x:f>
        <x:v>0</x:v>
      </x:c>
      <x:c r="Q733" s="15" t="n">
        <x:f>COUNTIFS(Relaciones!$E$9441:$E$9877,A733,Relaciones!$F$9441:$F$9877,"amistad")</x:f>
        <x:v>6</x:v>
      </x:c>
      <x:c r="R733" s="15" t="n">
        <x:f>COUNTIFS(Relaciones!$D$9441:$D$9877,A733,Relaciones!$F$9441:$F$9877,"amistad")</x:f>
        <x:v>7</x:v>
      </x:c>
      <x:c r="S733" s="15" t="n">
        <x:f>SUMIFS(Relaciones!$G$9441:$G$9877,Relaciones!$D$9441:$D$9877,A733,Relaciones!$F$9441:$F$9877,"amistad")</x:f>
        <x:v>6</x:v>
      </x:c>
      <x:c r="T733" s="15" t="n">
        <x:f>COUNTIFS(Relaciones!$E$9441:$E$9877,A733,Relaciones!$F$9441:$F$9877,"rechazo")</x:f>
        <x:v>0</x:v>
      </x:c>
      <x:c r="U733" s="15" t="n">
        <x:f>COUNTIFS(Relaciones!$D$9441:$D$9877,A733,Relaciones!$F$9441:$F$9877,"rechazo")</x:f>
        <x:v>1</x:v>
      </x:c>
      <x:c r="V733" s="15" t="n">
        <x:f>SUMIFS(Relaciones!$G$9441:$G$9877,Relaciones!$D$9441:$D$9877,A733,Relaciones!$F$9441:$F$9877,"rechazo")</x:f>
        <x:v>0</x:v>
      </x:c>
      <x:c r="W733" s="15" t="n">
        <x:f>SUM(INDEX(Respuestas!$B$730:$B$757,MATCH(A733,Respuestas!$A$730:$A$757,0)),INDEX(Respuestas!$C$730:$C$757,MATCH(A733,Respuestas!$A$730:$A$757,0)),INDEX(Respuestas!$D$730:$D$757,MATCH(A733,Respuestas!$A$730:$A$757,0)),INDEX(Respuestas!$E$730:$E$757,MATCH(A733,Respuestas!$A$730:$A$757,0)))</x:f>
        <x:v>12</x:v>
      </x:c>
      <x:c r="X733" s="15" t="n">
        <x:f>COUNTIFS(Relaciones!$E$9441:$E$9877,A733,Relaciones!$F$9441:$F$9877,"mediacion")</x:f>
        <x:v>0</x:v>
      </x:c>
      <x:c r="Y733" s="15" t="n">
        <x:f>COUNTIFS(Relaciones!$E$9441:$E$9877,A733,Relaciones!$F$9441:$F$9877,"mediacion_negativa")</x:f>
        <x:v>0</x:v>
      </x:c>
      <x:c r="Z733" s="15" t="n">
        <x:f>COUNTIFS(Relaciones!$E$9441:$E$9877,A733,Relaciones!$F$9441:$F$9877,"bullying")</x:f>
        <x:v>0</x:v>
      </x:c>
      <x:c r="AA733" s="4" t="str">
        <x:f>INDEX(Respuestas!$F$730:$F$757,MATCH(A733,Respuestas!$A$730:$A$757,0))</x:f>
        <x:v>No</x:v>
      </x:c>
      <x:c r="AB733" s="4" t="str">
        <x:f>INDEX(Respuestas!$G$730:$G$757,MATCH(A733,Respuestas!$A$730:$A$757,0))</x:f>
        <x:v>Sí</x:v>
      </x:c>
      <x:c r="AC733" s="4" t="str">
        <x:f>INDEX(Respuestas!$H$730:$H$757,MATCH(A733,Respuestas!$A$730:$A$757,0))</x:f>
        <x:v>No</x:v>
      </x:c>
      <x:c r="AD733" s="4" t="str">
        <x:f>INDEX(Respuestas!$I$730:$I$757,MATCH(A733,Respuestas!$A$730:$A$757,0))</x:f>
        <x:v>Sí</x:v>
      </x:c>
      <x:c r="AE733" s="4" t="str">
        <x:f>INDEX(Respuestas!$J$730:$J$757,MATCH(A733,Respuestas!$A$730:$A$757,0))</x:f>
        <x:v>G1</x:v>
      </x:c>
      <x:c r="AF733" s="4" t="str">
        <x:v>normalizada_v1</x:v>
      </x:c>
      <x:c r="AG733" s="4" t="n">
        <x:f>COUNTIFS($B$2:$B$1513,B733,$C$2:$C$1513,C733,$D$2:$D$1513,D733)</x:f>
        <x:v>28</x:v>
      </x:c>
      <x:c r="AH733" s="4" t="n">
        <x:f>COUNTIFS(Relaciones!$D$9441:$D$9877,A733,Relaciones!$F$9441:$F$9877,"prediccion_amistad")</x:f>
        <x:v>5</x:v>
      </x:c>
      <x:c r="AI733" s="4" t="n">
        <x:f>SUMIFS(Relaciones!$H$9441:$H$9877,Relaciones!$D$9441:$D$9877,A733,Relaciones!$F$9441:$F$9877,"prediccion_amistad")</x:f>
        <x:v>5</x:v>
      </x:c>
      <x:c r="AJ733" s="4" t="n">
        <x:f>COUNTIFS(Relaciones!$D$9441:$D$9877,A733,Relaciones!$F$9441:$F$9877,"prediccion_rechazo")</x:f>
        <x:v>0</x:v>
      </x:c>
      <x:c r="AK733" s="4" t="n">
        <x:f>SUMIFS(Relaciones!$H$9441:$H$9877,Relaciones!$D$9441:$D$9877,A733,Relaciones!$F$9441:$F$9877,"prediccion_rechazo")</x:f>
        <x:v>0</x:v>
      </x:c>
      <x:c r="AL733" s="4" t="n">
        <x:v>0.5043607600920678</x:v>
      </x:c>
    </x:row>
    <x:row r="734" ht="23" customHeight="1">
      <x:c r="A734" s="13" t="str">
        <x:v>00733</x:v>
      </x:c>
      <x:c r="B734" s="4" t="str">
        <x:v>Sevilla</x:v>
      </x:c>
      <x:c r="C734" s="4" t="str">
        <x:v>2.º Bachillerato</x:v>
      </x:c>
      <x:c r="D734" s="4" t="str">
        <x:v>C</x:v>
      </x:c>
      <x:c r="E734" s="4" t="str">
        <x:v>alumna</x:v>
      </x:c>
      <x:c r="F734" s="14" t="n">
        <x:f>IF((AG734-1)=0,"",ROUND(10*Q734/(AG734-1),1))</x:f>
        <x:v>2.2</x:v>
      </x:c>
      <x:c r="G734" s="14" t="n">
        <x:f>IF((AG734-1)=0,"",ROUND(10*R734/(AG734-1),1))</x:f>
        <x:v>2.6</x:v>
      </x:c>
      <x:c r="H734" s="14" t="n">
        <x:f>IF(R734=0,"",ROUND(10*S734/R734,1))</x:f>
        <x:v>8.6</x:v>
      </x:c>
      <x:c r="I734" s="14" t="n">
        <x:f>IF(AH734=0,"",ROUND(10*AI734/AH734,1))</x:f>
        <x:v>8.3</x:v>
      </x:c>
      <x:c r="J734" s="14" t="n">
        <x:f>IF((AG734-1)=0,"",ROUND(10*T734/(AG734-1),1))</x:f>
        <x:v>0.4</x:v>
      </x:c>
      <x:c r="K734" s="14" t="n">
        <x:f>IF((AG734-1)=0,"",ROUND(10*U734/(AG734-1),1))</x:f>
        <x:v>0.4</x:v>
      </x:c>
      <x:c r="L734" s="14" t="n">
        <x:f>IF(U734=0,"",ROUND(10*V734/U734,1))</x:f>
        <x:v>0</x:v>
      </x:c>
      <x:c r="M734" s="14" t="n">
        <x:f>IF(AJ734=0,"",ROUND(10*AK734/AJ734,1))</x:f>
        <x:v>5</x:v>
      </x:c>
      <x:c r="N734" s="14" t="n">
        <x:f>ROUND(10*W734/12,1)</x:f>
        <x:v>7.5</x:v>
      </x:c>
      <x:c r="O734" s="14" t="n">
        <x:f>ROUND(10*AL734,1)</x:f>
        <x:v>5.2</x:v>
      </x:c>
      <x:c r="P734" s="14" t="n">
        <x:f>IF((AG734-1)=0,"",ROUND(10*X734/(AG734-1),1))</x:f>
        <x:v>0</x:v>
      </x:c>
      <x:c r="Q734" s="15" t="n">
        <x:f>COUNTIFS(Relaciones!$E$9441:$E$9877,A734,Relaciones!$F$9441:$F$9877,"amistad")</x:f>
        <x:v>6</x:v>
      </x:c>
      <x:c r="R734" s="15" t="n">
        <x:f>COUNTIFS(Relaciones!$D$9441:$D$9877,A734,Relaciones!$F$9441:$F$9877,"amistad")</x:f>
        <x:v>7</x:v>
      </x:c>
      <x:c r="S734" s="15" t="n">
        <x:f>SUMIFS(Relaciones!$G$9441:$G$9877,Relaciones!$D$9441:$D$9877,A734,Relaciones!$F$9441:$F$9877,"amistad")</x:f>
        <x:v>6</x:v>
      </x:c>
      <x:c r="T734" s="15" t="n">
        <x:f>COUNTIFS(Relaciones!$E$9441:$E$9877,A734,Relaciones!$F$9441:$F$9877,"rechazo")</x:f>
        <x:v>1</x:v>
      </x:c>
      <x:c r="U734" s="15" t="n">
        <x:f>COUNTIFS(Relaciones!$D$9441:$D$9877,A734,Relaciones!$F$9441:$F$9877,"rechazo")</x:f>
        <x:v>1</x:v>
      </x:c>
      <x:c r="V734" s="15" t="n">
        <x:f>SUMIFS(Relaciones!$G$9441:$G$9877,Relaciones!$D$9441:$D$9877,A734,Relaciones!$F$9441:$F$9877,"rechazo")</x:f>
        <x:v>0</x:v>
      </x:c>
      <x:c r="W734" s="15" t="n">
        <x:f>SUM(INDEX(Respuestas!$B$730:$B$757,MATCH(A734,Respuestas!$A$730:$A$757,0)),INDEX(Respuestas!$C$730:$C$757,MATCH(A734,Respuestas!$A$730:$A$757,0)),INDEX(Respuestas!$D$730:$D$757,MATCH(A734,Respuestas!$A$730:$A$757,0)),INDEX(Respuestas!$E$730:$E$757,MATCH(A734,Respuestas!$A$730:$A$757,0)))</x:f>
        <x:v>9</x:v>
      </x:c>
      <x:c r="X734" s="15" t="n">
        <x:f>COUNTIFS(Relaciones!$E$9441:$E$9877,A734,Relaciones!$F$9441:$F$9877,"mediacion")</x:f>
        <x:v>0</x:v>
      </x:c>
      <x:c r="Y734" s="15" t="n">
        <x:f>COUNTIFS(Relaciones!$E$9441:$E$9877,A734,Relaciones!$F$9441:$F$9877,"mediacion_negativa")</x:f>
        <x:v>0</x:v>
      </x:c>
      <x:c r="Z734" s="15" t="n">
        <x:f>COUNTIFS(Relaciones!$E$9441:$E$9877,A734,Relaciones!$F$9441:$F$9877,"bullying")</x:f>
        <x:v>0</x:v>
      </x:c>
      <x:c r="AA734" s="4" t="str">
        <x:f>INDEX(Respuestas!$F$730:$F$757,MATCH(A734,Respuestas!$A$730:$A$757,0))</x:f>
        <x:v>No</x:v>
      </x:c>
      <x:c r="AB734" s="4" t="str">
        <x:f>INDEX(Respuestas!$G$730:$G$757,MATCH(A734,Respuestas!$A$730:$A$757,0))</x:f>
        <x:v>Sí</x:v>
      </x:c>
      <x:c r="AC734" s="4" t="str">
        <x:f>INDEX(Respuestas!$H$730:$H$757,MATCH(A734,Respuestas!$A$730:$A$757,0))</x:f>
        <x:v>No</x:v>
      </x:c>
      <x:c r="AD734" s="4" t="str">
        <x:f>INDEX(Respuestas!$I$730:$I$757,MATCH(A734,Respuestas!$A$730:$A$757,0))</x:f>
        <x:v>Sí</x:v>
      </x:c>
      <x:c r="AE734" s="4" t="str">
        <x:f>INDEX(Respuestas!$J$730:$J$757,MATCH(A734,Respuestas!$A$730:$A$757,0))</x:f>
        <x:v>G1</x:v>
      </x:c>
      <x:c r="AF734" s="4" t="str">
        <x:v>normalizada_v1</x:v>
      </x:c>
      <x:c r="AG734" s="4" t="n">
        <x:f>COUNTIFS($B$2:$B$1513,B734,$C$2:$C$1513,C734,$D$2:$D$1513,D734)</x:f>
        <x:v>28</x:v>
      </x:c>
      <x:c r="AH734" s="4" t="n">
        <x:f>COUNTIFS(Relaciones!$D$9441:$D$9877,A734,Relaciones!$F$9441:$F$9877,"prediccion_amistad")</x:f>
        <x:v>6</x:v>
      </x:c>
      <x:c r="AI734" s="4" t="n">
        <x:f>SUMIFS(Relaciones!$H$9441:$H$9877,Relaciones!$D$9441:$D$9877,A734,Relaciones!$F$9441:$F$9877,"prediccion_amistad")</x:f>
        <x:v>5</x:v>
      </x:c>
      <x:c r="AJ734" s="4" t="n">
        <x:f>COUNTIFS(Relaciones!$D$9441:$D$9877,A734,Relaciones!$F$9441:$F$9877,"prediccion_rechazo")</x:f>
        <x:v>2</x:v>
      </x:c>
      <x:c r="AK734" s="4" t="n">
        <x:f>SUMIFS(Relaciones!$H$9441:$H$9877,Relaciones!$D$9441:$D$9877,A734,Relaciones!$F$9441:$F$9877,"prediccion_rechazo")</x:f>
        <x:v>1</x:v>
      </x:c>
      <x:c r="AL734" s="4" t="n">
        <x:v>0.5186281630087529</x:v>
      </x:c>
    </x:row>
    <x:row r="735" ht="23" customHeight="1">
      <x:c r="A735" s="13" t="str">
        <x:v>00734</x:v>
      </x:c>
      <x:c r="B735" s="4" t="str">
        <x:v>Sevilla</x:v>
      </x:c>
      <x:c r="C735" s="4" t="str">
        <x:v>2.º Bachillerato</x:v>
      </x:c>
      <x:c r="D735" s="4" t="str">
        <x:v>C</x:v>
      </x:c>
      <x:c r="E735" s="4" t="str">
        <x:v>alumno</x:v>
      </x:c>
      <x:c r="F735" s="14" t="n">
        <x:f>IF((AG735-1)=0,"",ROUND(10*Q735/(AG735-1),1))</x:f>
        <x:v>2.2</x:v>
      </x:c>
      <x:c r="G735" s="14" t="n">
        <x:f>IF((AG735-1)=0,"",ROUND(10*R735/(AG735-1),1))</x:f>
        <x:v>2.6</x:v>
      </x:c>
      <x:c r="H735" s="14" t="n">
        <x:f>IF(R735=0,"",ROUND(10*S735/R735,1))</x:f>
        <x:v>8.6</x:v>
      </x:c>
      <x:c r="I735" s="14" t="n">
        <x:f>IF(AH735=0,"",ROUND(10*AI735/AH735,1))</x:f>
        <x:v>10</x:v>
      </x:c>
      <x:c r="J735" s="14" t="n">
        <x:f>IF((AG735-1)=0,"",ROUND(10*T735/(AG735-1),1))</x:f>
        <x:v>0.4</x:v>
      </x:c>
      <x:c r="K735" s="14" t="n">
        <x:f>IF((AG735-1)=0,"",ROUND(10*U735/(AG735-1),1))</x:f>
        <x:v>0.7</x:v>
      </x:c>
      <x:c r="L735" s="14" t="n">
        <x:f>IF(U735=0,"",ROUND(10*V735/U735,1))</x:f>
        <x:v>0</x:v>
      </x:c>
      <x:c r="M735" s="14" t="n">
        <x:f>IF(AJ735=0,"",ROUND(10*AK735/AJ735,1))</x:f>
        <x:v>10</x:v>
      </x:c>
      <x:c r="N735" s="14" t="n">
        <x:f>ROUND(10*W735/12,1)</x:f>
        <x:v>8.3</x:v>
      </x:c>
      <x:c r="O735" s="14" t="n">
        <x:f>ROUND(10*AL735,1)</x:f>
        <x:v>5.3</x:v>
      </x:c>
      <x:c r="P735" s="14" t="n">
        <x:f>IF((AG735-1)=0,"",ROUND(10*X735/(AG735-1),1))</x:f>
        <x:v>0</x:v>
      </x:c>
      <x:c r="Q735" s="15" t="n">
        <x:f>COUNTIFS(Relaciones!$E$9441:$E$9877,A735,Relaciones!$F$9441:$F$9877,"amistad")</x:f>
        <x:v>6</x:v>
      </x:c>
      <x:c r="R735" s="15" t="n">
        <x:f>COUNTIFS(Relaciones!$D$9441:$D$9877,A735,Relaciones!$F$9441:$F$9877,"amistad")</x:f>
        <x:v>7</x:v>
      </x:c>
      <x:c r="S735" s="15" t="n">
        <x:f>SUMIFS(Relaciones!$G$9441:$G$9877,Relaciones!$D$9441:$D$9877,A735,Relaciones!$F$9441:$F$9877,"amistad")</x:f>
        <x:v>6</x:v>
      </x:c>
      <x:c r="T735" s="15" t="n">
        <x:f>COUNTIFS(Relaciones!$E$9441:$E$9877,A735,Relaciones!$F$9441:$F$9877,"rechazo")</x:f>
        <x:v>1</x:v>
      </x:c>
      <x:c r="U735" s="15" t="n">
        <x:f>COUNTIFS(Relaciones!$D$9441:$D$9877,A735,Relaciones!$F$9441:$F$9877,"rechazo")</x:f>
        <x:v>2</x:v>
      </x:c>
      <x:c r="V735" s="15" t="n">
        <x:f>SUMIFS(Relaciones!$G$9441:$G$9877,Relaciones!$D$9441:$D$9877,A735,Relaciones!$F$9441:$F$9877,"rechazo")</x:f>
        <x:v>0</x:v>
      </x:c>
      <x:c r="W735" s="15" t="n">
        <x:f>SUM(INDEX(Respuestas!$B$730:$B$757,MATCH(A735,Respuestas!$A$730:$A$757,0)),INDEX(Respuestas!$C$730:$C$757,MATCH(A735,Respuestas!$A$730:$A$757,0)),INDEX(Respuestas!$D$730:$D$757,MATCH(A735,Respuestas!$A$730:$A$757,0)),INDEX(Respuestas!$E$730:$E$757,MATCH(A735,Respuestas!$A$730:$A$757,0)))</x:f>
        <x:v>10</x:v>
      </x:c>
      <x:c r="X735" s="15" t="n">
        <x:f>COUNTIFS(Relaciones!$E$9441:$E$9877,A735,Relaciones!$F$9441:$F$9877,"mediacion")</x:f>
        <x:v>0</x:v>
      </x:c>
      <x:c r="Y735" s="15" t="n">
        <x:f>COUNTIFS(Relaciones!$E$9441:$E$9877,A735,Relaciones!$F$9441:$F$9877,"mediacion_negativa")</x:f>
        <x:v>0</x:v>
      </x:c>
      <x:c r="Z735" s="15" t="n">
        <x:f>COUNTIFS(Relaciones!$E$9441:$E$9877,A735,Relaciones!$F$9441:$F$9877,"bullying")</x:f>
        <x:v>0</x:v>
      </x:c>
      <x:c r="AA735" s="4" t="str">
        <x:f>INDEX(Respuestas!$F$730:$F$757,MATCH(A735,Respuestas!$A$730:$A$757,0))</x:f>
        <x:v>No</x:v>
      </x:c>
      <x:c r="AB735" s="4" t="str">
        <x:f>INDEX(Respuestas!$G$730:$G$757,MATCH(A735,Respuestas!$A$730:$A$757,0))</x:f>
        <x:v>Sí</x:v>
      </x:c>
      <x:c r="AC735" s="4" t="str">
        <x:f>INDEX(Respuestas!$H$730:$H$757,MATCH(A735,Respuestas!$A$730:$A$757,0))</x:f>
        <x:v>No</x:v>
      </x:c>
      <x:c r="AD735" s="4" t="str">
        <x:f>INDEX(Respuestas!$I$730:$I$757,MATCH(A735,Respuestas!$A$730:$A$757,0))</x:f>
        <x:v>Sí</x:v>
      </x:c>
      <x:c r="AE735" s="4" t="str">
        <x:f>INDEX(Respuestas!$J$730:$J$757,MATCH(A735,Respuestas!$A$730:$A$757,0))</x:f>
        <x:v>G1</x:v>
      </x:c>
      <x:c r="AF735" s="4" t="str">
        <x:v>normalizada_v1</x:v>
      </x:c>
      <x:c r="AG735" s="4" t="n">
        <x:f>COUNTIFS($B$2:$B$1513,B735,$C$2:$C$1513,C735,$D$2:$D$1513,D735)</x:f>
        <x:v>28</x:v>
      </x:c>
      <x:c r="AH735" s="4" t="n">
        <x:f>COUNTIFS(Relaciones!$D$9441:$D$9877,A735,Relaciones!$F$9441:$F$9877,"prediccion_amistad")</x:f>
        <x:v>4</x:v>
      </x:c>
      <x:c r="AI735" s="4" t="n">
        <x:f>SUMIFS(Relaciones!$H$9441:$H$9877,Relaciones!$D$9441:$D$9877,A735,Relaciones!$F$9441:$F$9877,"prediccion_amistad")</x:f>
        <x:v>4</x:v>
      </x:c>
      <x:c r="AJ735" s="4" t="n">
        <x:f>COUNTIFS(Relaciones!$D$9441:$D$9877,A735,Relaciones!$F$9441:$F$9877,"prediccion_rechazo")</x:f>
        <x:v>1</x:v>
      </x:c>
      <x:c r="AK735" s="4" t="n">
        <x:f>SUMIFS(Relaciones!$H$9441:$H$9877,Relaciones!$D$9441:$D$9877,A735,Relaciones!$F$9441:$F$9877,"prediccion_rechazo")</x:f>
        <x:v>1</x:v>
      </x:c>
      <x:c r="AL735" s="4" t="n">
        <x:v>0.5308968369557915</x:v>
      </x:c>
    </x:row>
    <x:row r="736" ht="23" customHeight="1">
      <x:c r="A736" s="13" t="str">
        <x:v>00735</x:v>
      </x:c>
      <x:c r="B736" s="4" t="str">
        <x:v>Sevilla</x:v>
      </x:c>
      <x:c r="C736" s="4" t="str">
        <x:v>2.º Bachillerato</x:v>
      </x:c>
      <x:c r="D736" s="4" t="str">
        <x:v>C</x:v>
      </x:c>
      <x:c r="E736" s="4" t="str">
        <x:v>alumna</x:v>
      </x:c>
      <x:c r="F736" s="14" t="n">
        <x:f>IF((AG736-1)=0,"",ROUND(10*Q736/(AG736-1),1))</x:f>
        <x:v>2.2</x:v>
      </x:c>
      <x:c r="G736" s="14" t="n">
        <x:f>IF((AG736-1)=0,"",ROUND(10*R736/(AG736-1),1))</x:f>
        <x:v>2.6</x:v>
      </x:c>
      <x:c r="H736" s="14" t="n">
        <x:f>IF(R736=0,"",ROUND(10*S736/R736,1))</x:f>
        <x:v>8.6</x:v>
      </x:c>
      <x:c r="I736" s="14" t="n">
        <x:f>IF(AH736=0,"",ROUND(10*AI736/AH736,1))</x:f>
        <x:v>10</x:v>
      </x:c>
      <x:c r="J736" s="14" t="n">
        <x:f>IF((AG736-1)=0,"",ROUND(10*T736/(AG736-1),1))</x:f>
        <x:v>0.4</x:v>
      </x:c>
      <x:c r="K736" s="14" t="n">
        <x:f>IF((AG736-1)=0,"",ROUND(10*U736/(AG736-1),1))</x:f>
        <x:v>0.4</x:v>
      </x:c>
      <x:c r="L736" s="14" t="n">
        <x:f>IF(U736=0,"",ROUND(10*V736/U736,1))</x:f>
        <x:v>10</x:v>
      </x:c>
      <x:c r="M736" s="14" t="str">
        <x:f>IF(AJ736=0,"",ROUND(10*AK736/AJ736,1))</x:f>
      </x:c>
      <x:c r="N736" s="14" t="n">
        <x:f>ROUND(10*W736/12,1)</x:f>
        <x:v>9.2</x:v>
      </x:c>
      <x:c r="O736" s="14" t="n">
        <x:f>ROUND(10*AL736,1)</x:f>
        <x:v>5.4</x:v>
      </x:c>
      <x:c r="P736" s="14" t="n">
        <x:f>IF((AG736-1)=0,"",ROUND(10*X736/(AG736-1),1))</x:f>
        <x:v>0</x:v>
      </x:c>
      <x:c r="Q736" s="15" t="n">
        <x:f>COUNTIFS(Relaciones!$E$9441:$E$9877,A736,Relaciones!$F$9441:$F$9877,"amistad")</x:f>
        <x:v>6</x:v>
      </x:c>
      <x:c r="R736" s="15" t="n">
        <x:f>COUNTIFS(Relaciones!$D$9441:$D$9877,A736,Relaciones!$F$9441:$F$9877,"amistad")</x:f>
        <x:v>7</x:v>
      </x:c>
      <x:c r="S736" s="15" t="n">
        <x:f>SUMIFS(Relaciones!$G$9441:$G$9877,Relaciones!$D$9441:$D$9877,A736,Relaciones!$F$9441:$F$9877,"amistad")</x:f>
        <x:v>6</x:v>
      </x:c>
      <x:c r="T736" s="15" t="n">
        <x:f>COUNTIFS(Relaciones!$E$9441:$E$9877,A736,Relaciones!$F$9441:$F$9877,"rechazo")</x:f>
        <x:v>1</x:v>
      </x:c>
      <x:c r="U736" s="15" t="n">
        <x:f>COUNTIFS(Relaciones!$D$9441:$D$9877,A736,Relaciones!$F$9441:$F$9877,"rechazo")</x:f>
        <x:v>1</x:v>
      </x:c>
      <x:c r="V736" s="15" t="n">
        <x:f>SUMIFS(Relaciones!$G$9441:$G$9877,Relaciones!$D$9441:$D$9877,A736,Relaciones!$F$9441:$F$9877,"rechazo")</x:f>
        <x:v>1</x:v>
      </x:c>
      <x:c r="W736" s="15" t="n">
        <x:f>SUM(INDEX(Respuestas!$B$730:$B$757,MATCH(A736,Respuestas!$A$730:$A$757,0)),INDEX(Respuestas!$C$730:$C$757,MATCH(A736,Respuestas!$A$730:$A$757,0)),INDEX(Respuestas!$D$730:$D$757,MATCH(A736,Respuestas!$A$730:$A$757,0)),INDEX(Respuestas!$E$730:$E$757,MATCH(A736,Respuestas!$A$730:$A$757,0)))</x:f>
        <x:v>11</x:v>
      </x:c>
      <x:c r="X736" s="15" t="n">
        <x:f>COUNTIFS(Relaciones!$E$9441:$E$9877,A736,Relaciones!$F$9441:$F$9877,"mediacion")</x:f>
        <x:v>0</x:v>
      </x:c>
      <x:c r="Y736" s="15" t="n">
        <x:f>COUNTIFS(Relaciones!$E$9441:$E$9877,A736,Relaciones!$F$9441:$F$9877,"mediacion_negativa")</x:f>
        <x:v>0</x:v>
      </x:c>
      <x:c r="Z736" s="15" t="n">
        <x:f>COUNTIFS(Relaciones!$E$9441:$E$9877,A736,Relaciones!$F$9441:$F$9877,"bullying")</x:f>
        <x:v>0</x:v>
      </x:c>
      <x:c r="AA736" s="4" t="str">
        <x:f>INDEX(Respuestas!$F$730:$F$757,MATCH(A736,Respuestas!$A$730:$A$757,0))</x:f>
        <x:v>No</x:v>
      </x:c>
      <x:c r="AB736" s="4" t="str">
        <x:f>INDEX(Respuestas!$G$730:$G$757,MATCH(A736,Respuestas!$A$730:$A$757,0))</x:f>
        <x:v>Sí</x:v>
      </x:c>
      <x:c r="AC736" s="4" t="str">
        <x:f>INDEX(Respuestas!$H$730:$H$757,MATCH(A736,Respuestas!$A$730:$A$757,0))</x:f>
        <x:v>No</x:v>
      </x:c>
      <x:c r="AD736" s="4" t="str">
        <x:f>INDEX(Respuestas!$I$730:$I$757,MATCH(A736,Respuestas!$A$730:$A$757,0))</x:f>
        <x:v>Sí</x:v>
      </x:c>
      <x:c r="AE736" s="4" t="str">
        <x:f>INDEX(Respuestas!$J$730:$J$757,MATCH(A736,Respuestas!$A$730:$A$757,0))</x:f>
        <x:v>G1</x:v>
      </x:c>
      <x:c r="AF736" s="4" t="str">
        <x:v>normalizada_v1</x:v>
      </x:c>
      <x:c r="AG736" s="4" t="n">
        <x:f>COUNTIFS($B$2:$B$1513,B736,$C$2:$C$1513,C736,$D$2:$D$1513,D736)</x:f>
        <x:v>28</x:v>
      </x:c>
      <x:c r="AH736" s="4" t="n">
        <x:f>COUNTIFS(Relaciones!$D$9441:$D$9877,A736,Relaciones!$F$9441:$F$9877,"prediccion_amistad")</x:f>
        <x:v>4</x:v>
      </x:c>
      <x:c r="AI736" s="4" t="n">
        <x:f>SUMIFS(Relaciones!$H$9441:$H$9877,Relaciones!$D$9441:$D$9877,A736,Relaciones!$F$9441:$F$9877,"prediccion_amistad")</x:f>
        <x:v>4</x:v>
      </x:c>
      <x:c r="AJ736" s="4" t="n">
        <x:f>COUNTIFS(Relaciones!$D$9441:$D$9877,A736,Relaciones!$F$9441:$F$9877,"prediccion_rechazo")</x:f>
        <x:v>0</x:v>
      </x:c>
      <x:c r="AK736" s="4" t="n">
        <x:f>SUMIFS(Relaciones!$H$9441:$H$9877,Relaciones!$D$9441:$D$9877,A736,Relaciones!$F$9441:$F$9877,"prediccion_rechazo")</x:f>
        <x:v>0</x:v>
      </x:c>
      <x:c r="AL736" s="4" t="n">
        <x:v>0.5353806360608888</x:v>
      </x:c>
    </x:row>
    <x:row r="737" ht="23" customHeight="1">
      <x:c r="A737" s="13" t="str">
        <x:v>00736</x:v>
      </x:c>
      <x:c r="B737" s="4" t="str">
        <x:v>Sevilla</x:v>
      </x:c>
      <x:c r="C737" s="4" t="str">
        <x:v>2.º Bachillerato</x:v>
      </x:c>
      <x:c r="D737" s="4" t="str">
        <x:v>C</x:v>
      </x:c>
      <x:c r="E737" s="4" t="str">
        <x:v>alumno</x:v>
      </x:c>
      <x:c r="F737" s="14" t="n">
        <x:f>IF((AG737-1)=0,"",ROUND(10*Q737/(AG737-1),1))</x:f>
        <x:v>2.2</x:v>
      </x:c>
      <x:c r="G737" s="14" t="n">
        <x:f>IF((AG737-1)=0,"",ROUND(10*R737/(AG737-1),1))</x:f>
        <x:v>2.6</x:v>
      </x:c>
      <x:c r="H737" s="14" t="n">
        <x:f>IF(R737=0,"",ROUND(10*S737/R737,1))</x:f>
        <x:v>8.6</x:v>
      </x:c>
      <x:c r="I737" s="14" t="n">
        <x:f>IF(AH737=0,"",ROUND(10*AI737/AH737,1))</x:f>
        <x:v>8.3</x:v>
      </x:c>
      <x:c r="J737" s="14" t="n">
        <x:f>IF((AG737-1)=0,"",ROUND(10*T737/(AG737-1),1))</x:f>
        <x:v>0.4</x:v>
      </x:c>
      <x:c r="K737" s="14" t="n">
        <x:f>IF((AG737-1)=0,"",ROUND(10*U737/(AG737-1),1))</x:f>
        <x:v>0</x:v>
      </x:c>
      <x:c r="L737" s="14" t="str">
        <x:f>IF(U737=0,"",ROUND(10*V737/U737,1))</x:f>
      </x:c>
      <x:c r="M737" s="14" t="n">
        <x:f>IF(AJ737=0,"",ROUND(10*AK737/AJ737,1))</x:f>
        <x:v>5</x:v>
      </x:c>
      <x:c r="N737" s="14" t="n">
        <x:f>ROUND(10*W737/12,1)</x:f>
        <x:v>10</x:v>
      </x:c>
      <x:c r="O737" s="14" t="n">
        <x:f>ROUND(10*AL737,1)</x:f>
        <x:v>5.4</x:v>
      </x:c>
      <x:c r="P737" s="14" t="n">
        <x:f>IF((AG737-1)=0,"",ROUND(10*X737/(AG737-1),1))</x:f>
        <x:v>0</x:v>
      </x:c>
      <x:c r="Q737" s="15" t="n">
        <x:f>COUNTIFS(Relaciones!$E$9441:$E$9877,A737,Relaciones!$F$9441:$F$9877,"amistad")</x:f>
        <x:v>6</x:v>
      </x:c>
      <x:c r="R737" s="15" t="n">
        <x:f>COUNTIFS(Relaciones!$D$9441:$D$9877,A737,Relaciones!$F$9441:$F$9877,"amistad")</x:f>
        <x:v>7</x:v>
      </x:c>
      <x:c r="S737" s="15" t="n">
        <x:f>SUMIFS(Relaciones!$G$9441:$G$9877,Relaciones!$D$9441:$D$9877,A737,Relaciones!$F$9441:$F$9877,"amistad")</x:f>
        <x:v>6</x:v>
      </x:c>
      <x:c r="T737" s="15" t="n">
        <x:f>COUNTIFS(Relaciones!$E$9441:$E$9877,A737,Relaciones!$F$9441:$F$9877,"rechazo")</x:f>
        <x:v>1</x:v>
      </x:c>
      <x:c r="U737" s="15" t="n">
        <x:f>COUNTIFS(Relaciones!$D$9441:$D$9877,A737,Relaciones!$F$9441:$F$9877,"rechazo")</x:f>
        <x:v>0</x:v>
      </x:c>
      <x:c r="V737" s="15" t="n">
        <x:f>SUMIFS(Relaciones!$G$9441:$G$9877,Relaciones!$D$9441:$D$9877,A737,Relaciones!$F$9441:$F$9877,"rechazo")</x:f>
        <x:v>0</x:v>
      </x:c>
      <x:c r="W737" s="15" t="n">
        <x:f>SUM(INDEX(Respuestas!$B$730:$B$757,MATCH(A737,Respuestas!$A$730:$A$757,0)),INDEX(Respuestas!$C$730:$C$757,MATCH(A737,Respuestas!$A$730:$A$757,0)),INDEX(Respuestas!$D$730:$D$757,MATCH(A737,Respuestas!$A$730:$A$757,0)),INDEX(Respuestas!$E$730:$E$757,MATCH(A737,Respuestas!$A$730:$A$757,0)))</x:f>
        <x:v>12</x:v>
      </x:c>
      <x:c r="X737" s="15" t="n">
        <x:f>COUNTIFS(Relaciones!$E$9441:$E$9877,A737,Relaciones!$F$9441:$F$9877,"mediacion")</x:f>
        <x:v>0</x:v>
      </x:c>
      <x:c r="Y737" s="15" t="n">
        <x:f>COUNTIFS(Relaciones!$E$9441:$E$9877,A737,Relaciones!$F$9441:$F$9877,"mediacion_negativa")</x:f>
        <x:v>0</x:v>
      </x:c>
      <x:c r="Z737" s="15" t="n">
        <x:f>COUNTIFS(Relaciones!$E$9441:$E$9877,A737,Relaciones!$F$9441:$F$9877,"bullying")</x:f>
        <x:v>0</x:v>
      </x:c>
      <x:c r="AA737" s="4" t="str">
        <x:f>INDEX(Respuestas!$F$730:$F$757,MATCH(A737,Respuestas!$A$730:$A$757,0))</x:f>
        <x:v>No</x:v>
      </x:c>
      <x:c r="AB737" s="4" t="str">
        <x:f>INDEX(Respuestas!$G$730:$G$757,MATCH(A737,Respuestas!$A$730:$A$757,0))</x:f>
        <x:v>Sí</x:v>
      </x:c>
      <x:c r="AC737" s="4" t="str">
        <x:f>INDEX(Respuestas!$H$730:$H$757,MATCH(A737,Respuestas!$A$730:$A$757,0))</x:f>
        <x:v>No</x:v>
      </x:c>
      <x:c r="AD737" s="4" t="str">
        <x:f>INDEX(Respuestas!$I$730:$I$757,MATCH(A737,Respuestas!$A$730:$A$757,0))</x:f>
        <x:v>Sí</x:v>
      </x:c>
      <x:c r="AE737" s="4" t="str">
        <x:f>INDEX(Respuestas!$J$730:$J$757,MATCH(A737,Respuestas!$A$730:$A$757,0))</x:f>
        <x:v>G1</x:v>
      </x:c>
      <x:c r="AF737" s="4" t="str">
        <x:v>normalizada_v1</x:v>
      </x:c>
      <x:c r="AG737" s="4" t="n">
        <x:f>COUNTIFS($B$2:$B$1513,B737,$C$2:$C$1513,C737,$D$2:$D$1513,D737)</x:f>
        <x:v>28</x:v>
      </x:c>
      <x:c r="AH737" s="4" t="n">
        <x:f>COUNTIFS(Relaciones!$D$9441:$D$9877,A737,Relaciones!$F$9441:$F$9877,"prediccion_amistad")</x:f>
        <x:v>6</x:v>
      </x:c>
      <x:c r="AI737" s="4" t="n">
        <x:f>SUMIFS(Relaciones!$H$9441:$H$9877,Relaciones!$D$9441:$D$9877,A737,Relaciones!$F$9441:$F$9877,"prediccion_amistad")</x:f>
        <x:v>5</x:v>
      </x:c>
      <x:c r="AJ737" s="4" t="n">
        <x:f>COUNTIFS(Relaciones!$D$9441:$D$9877,A737,Relaciones!$F$9441:$F$9877,"prediccion_rechazo")</x:f>
        <x:v>2</x:v>
      </x:c>
      <x:c r="AK737" s="4" t="n">
        <x:f>SUMIFS(Relaciones!$H$9441:$H$9877,Relaciones!$D$9441:$D$9877,A737,Relaciones!$F$9441:$F$9877,"prediccion_rechazo")</x:f>
        <x:v>1</x:v>
      </x:c>
      <x:c r="AL737" s="4" t="n">
        <x:v>0.5356962711098638</x:v>
      </x:c>
    </x:row>
    <x:row r="738" ht="23" customHeight="1">
      <x:c r="A738" s="13" t="str">
        <x:v>00737</x:v>
      </x:c>
      <x:c r="B738" s="4" t="str">
        <x:v>Sevilla</x:v>
      </x:c>
      <x:c r="C738" s="4" t="str">
        <x:v>2.º Bachillerato</x:v>
      </x:c>
      <x:c r="D738" s="4" t="str">
        <x:v>C</x:v>
      </x:c>
      <x:c r="E738" s="4" t="str">
        <x:v>alumna</x:v>
      </x:c>
      <x:c r="F738" s="14" t="n">
        <x:f>IF((AG738-1)=0,"",ROUND(10*Q738/(AG738-1),1))</x:f>
        <x:v>2.2</x:v>
      </x:c>
      <x:c r="G738" s="14" t="n">
        <x:f>IF((AG738-1)=0,"",ROUND(10*R738/(AG738-1),1))</x:f>
        <x:v>2.6</x:v>
      </x:c>
      <x:c r="H738" s="14" t="n">
        <x:f>IF(R738=0,"",ROUND(10*S738/R738,1))</x:f>
        <x:v>8.6</x:v>
      </x:c>
      <x:c r="I738" s="14" t="n">
        <x:f>IF(AH738=0,"",ROUND(10*AI738/AH738,1))</x:f>
        <x:v>10</x:v>
      </x:c>
      <x:c r="J738" s="14" t="n">
        <x:f>IF((AG738-1)=0,"",ROUND(10*T738/(AG738-1),1))</x:f>
        <x:v>0.4</x:v>
      </x:c>
      <x:c r="K738" s="14" t="n">
        <x:f>IF((AG738-1)=0,"",ROUND(10*U738/(AG738-1),1))</x:f>
        <x:v>0.4</x:v>
      </x:c>
      <x:c r="L738" s="14" t="n">
        <x:f>IF(U738=0,"",ROUND(10*V738/U738,1))</x:f>
        <x:v>0</x:v>
      </x:c>
      <x:c r="M738" s="14" t="n">
        <x:f>IF(AJ738=0,"",ROUND(10*AK738/AJ738,1))</x:f>
        <x:v>10</x:v>
      </x:c>
      <x:c r="N738" s="14" t="n">
        <x:f>ROUND(10*W738/12,1)</x:f>
        <x:v>7.5</x:v>
      </x:c>
      <x:c r="O738" s="14" t="n">
        <x:f>ROUND(10*AL738,1)</x:f>
        <x:v>5.3</x:v>
      </x:c>
      <x:c r="P738" s="14" t="n">
        <x:f>IF((AG738-1)=0,"",ROUND(10*X738/(AG738-1),1))</x:f>
        <x:v>0</x:v>
      </x:c>
      <x:c r="Q738" s="15" t="n">
        <x:f>COUNTIFS(Relaciones!$E$9441:$E$9877,A738,Relaciones!$F$9441:$F$9877,"amistad")</x:f>
        <x:v>6</x:v>
      </x:c>
      <x:c r="R738" s="15" t="n">
        <x:f>COUNTIFS(Relaciones!$D$9441:$D$9877,A738,Relaciones!$F$9441:$F$9877,"amistad")</x:f>
        <x:v>7</x:v>
      </x:c>
      <x:c r="S738" s="15" t="n">
        <x:f>SUMIFS(Relaciones!$G$9441:$G$9877,Relaciones!$D$9441:$D$9877,A738,Relaciones!$F$9441:$F$9877,"amistad")</x:f>
        <x:v>6</x:v>
      </x:c>
      <x:c r="T738" s="15" t="n">
        <x:f>COUNTIFS(Relaciones!$E$9441:$E$9877,A738,Relaciones!$F$9441:$F$9877,"rechazo")</x:f>
        <x:v>1</x:v>
      </x:c>
      <x:c r="U738" s="15" t="n">
        <x:f>COUNTIFS(Relaciones!$D$9441:$D$9877,A738,Relaciones!$F$9441:$F$9877,"rechazo")</x:f>
        <x:v>1</x:v>
      </x:c>
      <x:c r="V738" s="15" t="n">
        <x:f>SUMIFS(Relaciones!$G$9441:$G$9877,Relaciones!$D$9441:$D$9877,A738,Relaciones!$F$9441:$F$9877,"rechazo")</x:f>
        <x:v>0</x:v>
      </x:c>
      <x:c r="W738" s="15" t="n">
        <x:f>SUM(INDEX(Respuestas!$B$730:$B$757,MATCH(A738,Respuestas!$A$730:$A$757,0)),INDEX(Respuestas!$C$730:$C$757,MATCH(A738,Respuestas!$A$730:$A$757,0)),INDEX(Respuestas!$D$730:$D$757,MATCH(A738,Respuestas!$A$730:$A$757,0)),INDEX(Respuestas!$E$730:$E$757,MATCH(A738,Respuestas!$A$730:$A$757,0)))</x:f>
        <x:v>9</x:v>
      </x:c>
      <x:c r="X738" s="15" t="n">
        <x:f>COUNTIFS(Relaciones!$E$9441:$E$9877,A738,Relaciones!$F$9441:$F$9877,"mediacion")</x:f>
        <x:v>0</x:v>
      </x:c>
      <x:c r="Y738" s="15" t="n">
        <x:f>COUNTIFS(Relaciones!$E$9441:$E$9877,A738,Relaciones!$F$9441:$F$9877,"mediacion_negativa")</x:f>
        <x:v>0</x:v>
      </x:c>
      <x:c r="Z738" s="15" t="n">
        <x:f>COUNTIFS(Relaciones!$E$9441:$E$9877,A738,Relaciones!$F$9441:$F$9877,"bullying")</x:f>
        <x:v>0</x:v>
      </x:c>
      <x:c r="AA738" s="4" t="str">
        <x:f>INDEX(Respuestas!$F$730:$F$757,MATCH(A738,Respuestas!$A$730:$A$757,0))</x:f>
        <x:v>No</x:v>
      </x:c>
      <x:c r="AB738" s="4" t="str">
        <x:f>INDEX(Respuestas!$G$730:$G$757,MATCH(A738,Respuestas!$A$730:$A$757,0))</x:f>
        <x:v>Sí</x:v>
      </x:c>
      <x:c r="AC738" s="4" t="str">
        <x:f>INDEX(Respuestas!$H$730:$H$757,MATCH(A738,Respuestas!$A$730:$A$757,0))</x:f>
        <x:v>No</x:v>
      </x:c>
      <x:c r="AD738" s="4" t="str">
        <x:f>INDEX(Respuestas!$I$730:$I$757,MATCH(A738,Respuestas!$A$730:$A$757,0))</x:f>
        <x:v>Sí</x:v>
      </x:c>
      <x:c r="AE738" s="4" t="str">
        <x:f>INDEX(Respuestas!$J$730:$J$757,MATCH(A738,Respuestas!$A$730:$A$757,0))</x:f>
        <x:v>G1</x:v>
      </x:c>
      <x:c r="AF738" s="4" t="str">
        <x:v>normalizada_v1</x:v>
      </x:c>
      <x:c r="AG738" s="4" t="n">
        <x:f>COUNTIFS($B$2:$B$1513,B738,$C$2:$C$1513,C738,$D$2:$D$1513,D738)</x:f>
        <x:v>28</x:v>
      </x:c>
      <x:c r="AH738" s="4" t="n">
        <x:f>COUNTIFS(Relaciones!$D$9441:$D$9877,A738,Relaciones!$F$9441:$F$9877,"prediccion_amistad")</x:f>
        <x:v>5</x:v>
      </x:c>
      <x:c r="AI738" s="4" t="n">
        <x:f>SUMIFS(Relaciones!$H$9441:$H$9877,Relaciones!$D$9441:$D$9877,A738,Relaciones!$F$9441:$F$9877,"prediccion_amistad")</x:f>
        <x:v>5</x:v>
      </x:c>
      <x:c r="AJ738" s="4" t="n">
        <x:f>COUNTIFS(Relaciones!$D$9441:$D$9877,A738,Relaciones!$F$9441:$F$9877,"prediccion_rechazo")</x:f>
        <x:v>1</x:v>
      </x:c>
      <x:c r="AK738" s="4" t="n">
        <x:f>SUMIFS(Relaciones!$H$9441:$H$9877,Relaciones!$D$9441:$D$9877,A738,Relaciones!$F$9441:$F$9877,"prediccion_rechazo")</x:f>
        <x:v>1</x:v>
      </x:c>
      <x:c r="AL738" s="4" t="n">
        <x:v>0.531293672921353</x:v>
      </x:c>
    </x:row>
    <x:row r="739" ht="23" customHeight="1">
      <x:c r="A739" s="13" t="str">
        <x:v>00738</x:v>
      </x:c>
      <x:c r="B739" s="4" t="str">
        <x:v>Sevilla</x:v>
      </x:c>
      <x:c r="C739" s="4" t="str">
        <x:v>2.º Bachillerato</x:v>
      </x:c>
      <x:c r="D739" s="4" t="str">
        <x:v>C</x:v>
      </x:c>
      <x:c r="E739" s="4" t="str">
        <x:v>alumno</x:v>
      </x:c>
      <x:c r="F739" s="14" t="n">
        <x:f>IF((AG739-1)=0,"",ROUND(10*Q739/(AG739-1),1))</x:f>
        <x:v>2.2</x:v>
      </x:c>
      <x:c r="G739" s="14" t="n">
        <x:f>IF((AG739-1)=0,"",ROUND(10*R739/(AG739-1),1))</x:f>
        <x:v>2.6</x:v>
      </x:c>
      <x:c r="H739" s="14" t="n">
        <x:f>IF(R739=0,"",ROUND(10*S739/R739,1))</x:f>
        <x:v>8.6</x:v>
      </x:c>
      <x:c r="I739" s="14" t="n">
        <x:f>IF(AH739=0,"",ROUND(10*AI739/AH739,1))</x:f>
        <x:v>10</x:v>
      </x:c>
      <x:c r="J739" s="14" t="n">
        <x:f>IF((AG739-1)=0,"",ROUND(10*T739/(AG739-1),1))</x:f>
        <x:v>0</x:v>
      </x:c>
      <x:c r="K739" s="14" t="n">
        <x:f>IF((AG739-1)=0,"",ROUND(10*U739/(AG739-1),1))</x:f>
        <x:v>0.4</x:v>
      </x:c>
      <x:c r="L739" s="14" t="n">
        <x:f>IF(U739=0,"",ROUND(10*V739/U739,1))</x:f>
        <x:v>0</x:v>
      </x:c>
      <x:c r="M739" s="14" t="str">
        <x:f>IF(AJ739=0,"",ROUND(10*AK739/AJ739,1))</x:f>
      </x:c>
      <x:c r="N739" s="14" t="n">
        <x:f>ROUND(10*W739/12,1)</x:f>
        <x:v>8.3</x:v>
      </x:c>
      <x:c r="O739" s="14" t="n">
        <x:f>ROUND(10*AL739,1)</x:f>
        <x:v>5.2</x:v>
      </x:c>
      <x:c r="P739" s="14" t="n">
        <x:f>IF((AG739-1)=0,"",ROUND(10*X739/(AG739-1),1))</x:f>
        <x:v>0</x:v>
      </x:c>
      <x:c r="Q739" s="15" t="n">
        <x:f>COUNTIFS(Relaciones!$E$9441:$E$9877,A739,Relaciones!$F$9441:$F$9877,"amistad")</x:f>
        <x:v>6</x:v>
      </x:c>
      <x:c r="R739" s="15" t="n">
        <x:f>COUNTIFS(Relaciones!$D$9441:$D$9877,A739,Relaciones!$F$9441:$F$9877,"amistad")</x:f>
        <x:v>7</x:v>
      </x:c>
      <x:c r="S739" s="15" t="n">
        <x:f>SUMIFS(Relaciones!$G$9441:$G$9877,Relaciones!$D$9441:$D$9877,A739,Relaciones!$F$9441:$F$9877,"amistad")</x:f>
        <x:v>6</x:v>
      </x:c>
      <x:c r="T739" s="15" t="n">
        <x:f>COUNTIFS(Relaciones!$E$9441:$E$9877,A739,Relaciones!$F$9441:$F$9877,"rechazo")</x:f>
        <x:v>0</x:v>
      </x:c>
      <x:c r="U739" s="15" t="n">
        <x:f>COUNTIFS(Relaciones!$D$9441:$D$9877,A739,Relaciones!$F$9441:$F$9877,"rechazo")</x:f>
        <x:v>1</x:v>
      </x:c>
      <x:c r="V739" s="15" t="n">
        <x:f>SUMIFS(Relaciones!$G$9441:$G$9877,Relaciones!$D$9441:$D$9877,A739,Relaciones!$F$9441:$F$9877,"rechazo")</x:f>
        <x:v>0</x:v>
      </x:c>
      <x:c r="W739" s="15" t="n">
        <x:f>SUM(INDEX(Respuestas!$B$730:$B$757,MATCH(A739,Respuestas!$A$730:$A$757,0)),INDEX(Respuestas!$C$730:$C$757,MATCH(A739,Respuestas!$A$730:$A$757,0)),INDEX(Respuestas!$D$730:$D$757,MATCH(A739,Respuestas!$A$730:$A$757,0)),INDEX(Respuestas!$E$730:$E$757,MATCH(A739,Respuestas!$A$730:$A$757,0)))</x:f>
        <x:v>10</x:v>
      </x:c>
      <x:c r="X739" s="15" t="n">
        <x:f>COUNTIFS(Relaciones!$E$9441:$E$9877,A739,Relaciones!$F$9441:$F$9877,"mediacion")</x:f>
        <x:v>0</x:v>
      </x:c>
      <x:c r="Y739" s="15" t="n">
        <x:f>COUNTIFS(Relaciones!$E$9441:$E$9877,A739,Relaciones!$F$9441:$F$9877,"mediacion_negativa")</x:f>
        <x:v>0</x:v>
      </x:c>
      <x:c r="Z739" s="15" t="n">
        <x:f>COUNTIFS(Relaciones!$E$9441:$E$9877,A739,Relaciones!$F$9441:$F$9877,"bullying")</x:f>
        <x:v>0</x:v>
      </x:c>
      <x:c r="AA739" s="4" t="str">
        <x:f>INDEX(Respuestas!$F$730:$F$757,MATCH(A739,Respuestas!$A$730:$A$757,0))</x:f>
        <x:v>No</x:v>
      </x:c>
      <x:c r="AB739" s="4" t="str">
        <x:f>INDEX(Respuestas!$G$730:$G$757,MATCH(A739,Respuestas!$A$730:$A$757,0))</x:f>
        <x:v>Sí</x:v>
      </x:c>
      <x:c r="AC739" s="4" t="str">
        <x:f>INDEX(Respuestas!$H$730:$H$757,MATCH(A739,Respuestas!$A$730:$A$757,0))</x:f>
        <x:v>No</x:v>
      </x:c>
      <x:c r="AD739" s="4" t="str">
        <x:f>INDEX(Respuestas!$I$730:$I$757,MATCH(A739,Respuestas!$A$730:$A$757,0))</x:f>
        <x:v>Sí</x:v>
      </x:c>
      <x:c r="AE739" s="4" t="str">
        <x:f>INDEX(Respuestas!$J$730:$J$757,MATCH(A739,Respuestas!$A$730:$A$757,0))</x:f>
        <x:v>G1</x:v>
      </x:c>
      <x:c r="AF739" s="4" t="str">
        <x:v>normalizada_v1</x:v>
      </x:c>
      <x:c r="AG739" s="4" t="n">
        <x:f>COUNTIFS($B$2:$B$1513,B739,$C$2:$C$1513,C739,$D$2:$D$1513,D739)</x:f>
        <x:v>28</x:v>
      </x:c>
      <x:c r="AH739" s="4" t="n">
        <x:f>COUNTIFS(Relaciones!$D$9441:$D$9877,A739,Relaciones!$F$9441:$F$9877,"prediccion_amistad")</x:f>
        <x:v>4</x:v>
      </x:c>
      <x:c r="AI739" s="4" t="n">
        <x:f>SUMIFS(Relaciones!$H$9441:$H$9877,Relaciones!$D$9441:$D$9877,A739,Relaciones!$F$9441:$F$9877,"prediccion_amistad")</x:f>
        <x:v>4</x:v>
      </x:c>
      <x:c r="AJ739" s="4" t="n">
        <x:f>COUNTIFS(Relaciones!$D$9441:$D$9877,A739,Relaciones!$F$9441:$F$9877,"prediccion_rechazo")</x:f>
        <x:v>0</x:v>
      </x:c>
      <x:c r="AK739" s="4" t="n">
        <x:f>SUMIFS(Relaciones!$H$9441:$H$9877,Relaciones!$D$9441:$D$9877,A739,Relaciones!$F$9441:$F$9877,"prediccion_rechazo")</x:f>
        <x:v>0</x:v>
      </x:c>
      <x:c r="AL739" s="4" t="n">
        <x:v>0.5213287593903881</x:v>
      </x:c>
    </x:row>
    <x:row r="740" ht="23" customHeight="1">
      <x:c r="A740" s="13" t="str">
        <x:v>00739</x:v>
      </x:c>
      <x:c r="B740" s="4" t="str">
        <x:v>Sevilla</x:v>
      </x:c>
      <x:c r="C740" s="4" t="str">
        <x:v>2.º Bachillerato</x:v>
      </x:c>
      <x:c r="D740" s="4" t="str">
        <x:v>C</x:v>
      </x:c>
      <x:c r="E740" s="4" t="str">
        <x:v>alumna</x:v>
      </x:c>
      <x:c r="F740" s="14" t="n">
        <x:f>IF((AG740-1)=0,"",ROUND(10*Q740/(AG740-1),1))</x:f>
        <x:v>2.2</x:v>
      </x:c>
      <x:c r="G740" s="14" t="n">
        <x:f>IF((AG740-1)=0,"",ROUND(10*R740/(AG740-1),1))</x:f>
        <x:v>2.6</x:v>
      </x:c>
      <x:c r="H740" s="14" t="n">
        <x:f>IF(R740=0,"",ROUND(10*S740/R740,1))</x:f>
        <x:v>8.6</x:v>
      </x:c>
      <x:c r="I740" s="14" t="n">
        <x:f>IF(AH740=0,"",ROUND(10*AI740/AH740,1))</x:f>
        <x:v>8</x:v>
      </x:c>
      <x:c r="J740" s="14" t="n">
        <x:f>IF((AG740-1)=0,"",ROUND(10*T740/(AG740-1),1))</x:f>
        <x:v>0</x:v>
      </x:c>
      <x:c r="K740" s="14" t="n">
        <x:f>IF((AG740-1)=0,"",ROUND(10*U740/(AG740-1),1))</x:f>
        <x:v>0.7</x:v>
      </x:c>
      <x:c r="L740" s="14" t="n">
        <x:f>IF(U740=0,"",ROUND(10*V740/U740,1))</x:f>
        <x:v>0</x:v>
      </x:c>
      <x:c r="M740" s="14" t="n">
        <x:f>IF(AJ740=0,"",ROUND(10*AK740/AJ740,1))</x:f>
        <x:v>0</x:v>
      </x:c>
      <x:c r="N740" s="14" t="n">
        <x:f>ROUND(10*W740/12,1)</x:f>
        <x:v>9.2</x:v>
      </x:c>
      <x:c r="O740" s="14" t="n">
        <x:f>ROUND(10*AL740,1)</x:f>
        <x:v>5</x:v>
      </x:c>
      <x:c r="P740" s="14" t="n">
        <x:f>IF((AG740-1)=0,"",ROUND(10*X740/(AG740-1),1))</x:f>
        <x:v>0</x:v>
      </x:c>
      <x:c r="Q740" s="15" t="n">
        <x:f>COUNTIFS(Relaciones!$E$9441:$E$9877,A740,Relaciones!$F$9441:$F$9877,"amistad")</x:f>
        <x:v>6</x:v>
      </x:c>
      <x:c r="R740" s="15" t="n">
        <x:f>COUNTIFS(Relaciones!$D$9441:$D$9877,A740,Relaciones!$F$9441:$F$9877,"amistad")</x:f>
        <x:v>7</x:v>
      </x:c>
      <x:c r="S740" s="15" t="n">
        <x:f>SUMIFS(Relaciones!$G$9441:$G$9877,Relaciones!$D$9441:$D$9877,A740,Relaciones!$F$9441:$F$9877,"amistad")</x:f>
        <x:v>6</x:v>
      </x:c>
      <x:c r="T740" s="15" t="n">
        <x:f>COUNTIFS(Relaciones!$E$9441:$E$9877,A740,Relaciones!$F$9441:$F$9877,"rechazo")</x:f>
        <x:v>0</x:v>
      </x:c>
      <x:c r="U740" s="15" t="n">
        <x:f>COUNTIFS(Relaciones!$D$9441:$D$9877,A740,Relaciones!$F$9441:$F$9877,"rechazo")</x:f>
        <x:v>2</x:v>
      </x:c>
      <x:c r="V740" s="15" t="n">
        <x:f>SUMIFS(Relaciones!$G$9441:$G$9877,Relaciones!$D$9441:$D$9877,A740,Relaciones!$F$9441:$F$9877,"rechazo")</x:f>
        <x:v>0</x:v>
      </x:c>
      <x:c r="W740" s="15" t="n">
        <x:f>SUM(INDEX(Respuestas!$B$730:$B$757,MATCH(A740,Respuestas!$A$730:$A$757,0)),INDEX(Respuestas!$C$730:$C$757,MATCH(A740,Respuestas!$A$730:$A$757,0)),INDEX(Respuestas!$D$730:$D$757,MATCH(A740,Respuestas!$A$730:$A$757,0)),INDEX(Respuestas!$E$730:$E$757,MATCH(A740,Respuestas!$A$730:$A$757,0)))</x:f>
        <x:v>11</x:v>
      </x:c>
      <x:c r="X740" s="15" t="n">
        <x:f>COUNTIFS(Relaciones!$E$9441:$E$9877,A740,Relaciones!$F$9441:$F$9877,"mediacion")</x:f>
        <x:v>0</x:v>
      </x:c>
      <x:c r="Y740" s="15" t="n">
        <x:f>COUNTIFS(Relaciones!$E$9441:$E$9877,A740,Relaciones!$F$9441:$F$9877,"mediacion_negativa")</x:f>
        <x:v>0</x:v>
      </x:c>
      <x:c r="Z740" s="15" t="n">
        <x:f>COUNTIFS(Relaciones!$E$9441:$E$9877,A740,Relaciones!$F$9441:$F$9877,"bullying")</x:f>
        <x:v>0</x:v>
      </x:c>
      <x:c r="AA740" s="4" t="str">
        <x:f>INDEX(Respuestas!$F$730:$F$757,MATCH(A740,Respuestas!$A$730:$A$757,0))</x:f>
        <x:v>No</x:v>
      </x:c>
      <x:c r="AB740" s="4" t="str">
        <x:f>INDEX(Respuestas!$G$730:$G$757,MATCH(A740,Respuestas!$A$730:$A$757,0))</x:f>
        <x:v>Sí</x:v>
      </x:c>
      <x:c r="AC740" s="4" t="str">
        <x:f>INDEX(Respuestas!$H$730:$H$757,MATCH(A740,Respuestas!$A$730:$A$757,0))</x:f>
        <x:v>No</x:v>
      </x:c>
      <x:c r="AD740" s="4" t="str">
        <x:f>INDEX(Respuestas!$I$730:$I$757,MATCH(A740,Respuestas!$A$730:$A$757,0))</x:f>
        <x:v>Sí</x:v>
      </x:c>
      <x:c r="AE740" s="4" t="str">
        <x:f>INDEX(Respuestas!$J$730:$J$757,MATCH(A740,Respuestas!$A$730:$A$757,0))</x:f>
        <x:v>G1</x:v>
      </x:c>
      <x:c r="AF740" s="4" t="str">
        <x:v>normalizada_v1</x:v>
      </x:c>
      <x:c r="AG740" s="4" t="n">
        <x:f>COUNTIFS($B$2:$B$1513,B740,$C$2:$C$1513,C740,$D$2:$D$1513,D740)</x:f>
        <x:v>28</x:v>
      </x:c>
      <x:c r="AH740" s="4" t="n">
        <x:f>COUNTIFS(Relaciones!$D$9441:$D$9877,A740,Relaciones!$F$9441:$F$9877,"prediccion_amistad")</x:f>
        <x:v>5</x:v>
      </x:c>
      <x:c r="AI740" s="4" t="n">
        <x:f>SUMIFS(Relaciones!$H$9441:$H$9877,Relaciones!$D$9441:$D$9877,A740,Relaciones!$F$9441:$F$9877,"prediccion_amistad")</x:f>
        <x:v>4</x:v>
      </x:c>
      <x:c r="AJ740" s="4" t="n">
        <x:f>COUNTIFS(Relaciones!$D$9441:$D$9877,A740,Relaciones!$F$9441:$F$9877,"prediccion_rechazo")</x:f>
        <x:v>1</x:v>
      </x:c>
      <x:c r="AK740" s="4" t="n">
        <x:f>SUMIFS(Relaciones!$H$9441:$H$9877,Relaciones!$D$9441:$D$9877,A740,Relaciones!$F$9441:$F$9877,"prediccion_rechazo")</x:f>
        <x:v>0</x:v>
      </x:c>
      <x:c r="AL740" s="4" t="n">
        <x:v>0.5017445444566114</x:v>
      </x:c>
    </x:row>
    <x:row r="741" ht="23" customHeight="1">
      <x:c r="A741" s="13" t="str">
        <x:v>00740</x:v>
      </x:c>
      <x:c r="B741" s="4" t="str">
        <x:v>Sevilla</x:v>
      </x:c>
      <x:c r="C741" s="4" t="str">
        <x:v>2.º Bachillerato</x:v>
      </x:c>
      <x:c r="D741" s="4" t="str">
        <x:v>C</x:v>
      </x:c>
      <x:c r="E741" s="4" t="str">
        <x:v>alumno</x:v>
      </x:c>
      <x:c r="F741" s="14" t="n">
        <x:f>IF((AG741-1)=0,"",ROUND(10*Q741/(AG741-1),1))</x:f>
        <x:v>2.2</x:v>
      </x:c>
      <x:c r="G741" s="14" t="n">
        <x:f>IF((AG741-1)=0,"",ROUND(10*R741/(AG741-1),1))</x:f>
        <x:v>2.6</x:v>
      </x:c>
      <x:c r="H741" s="14" t="n">
        <x:f>IF(R741=0,"",ROUND(10*S741/R741,1))</x:f>
        <x:v>8.6</x:v>
      </x:c>
      <x:c r="I741" s="14" t="n">
        <x:f>IF(AH741=0,"",ROUND(10*AI741/AH741,1))</x:f>
        <x:v>10</x:v>
      </x:c>
      <x:c r="J741" s="14" t="n">
        <x:f>IF((AG741-1)=0,"",ROUND(10*T741/(AG741-1),1))</x:f>
        <x:v>0.4</x:v>
      </x:c>
      <x:c r="K741" s="14" t="n">
        <x:f>IF((AG741-1)=0,"",ROUND(10*U741/(AG741-1),1))</x:f>
        <x:v>0.4</x:v>
      </x:c>
      <x:c r="L741" s="14" t="n">
        <x:f>IF(U741=0,"",ROUND(10*V741/U741,1))</x:f>
        <x:v>10</x:v>
      </x:c>
      <x:c r="M741" s="14" t="n">
        <x:f>IF(AJ741=0,"",ROUND(10*AK741/AJ741,1))</x:f>
        <x:v>10</x:v>
      </x:c>
      <x:c r="N741" s="14" t="n">
        <x:f>ROUND(10*W741/12,1)</x:f>
        <x:v>5</x:v>
      </x:c>
      <x:c r="O741" s="14" t="n">
        <x:f>ROUND(10*AL741,1)</x:f>
        <x:v>4.7</x:v>
      </x:c>
      <x:c r="P741" s="14" t="n">
        <x:f>IF((AG741-1)=0,"",ROUND(10*X741/(AG741-1),1))</x:f>
        <x:v>0</x:v>
      </x:c>
      <x:c r="Q741" s="15" t="n">
        <x:f>COUNTIFS(Relaciones!$E$9441:$E$9877,A741,Relaciones!$F$9441:$F$9877,"amistad")</x:f>
        <x:v>6</x:v>
      </x:c>
      <x:c r="R741" s="15" t="n">
        <x:f>COUNTIFS(Relaciones!$D$9441:$D$9877,A741,Relaciones!$F$9441:$F$9877,"amistad")</x:f>
        <x:v>7</x:v>
      </x:c>
      <x:c r="S741" s="15" t="n">
        <x:f>SUMIFS(Relaciones!$G$9441:$G$9877,Relaciones!$D$9441:$D$9877,A741,Relaciones!$F$9441:$F$9877,"amistad")</x:f>
        <x:v>6</x:v>
      </x:c>
      <x:c r="T741" s="15" t="n">
        <x:f>COUNTIFS(Relaciones!$E$9441:$E$9877,A741,Relaciones!$F$9441:$F$9877,"rechazo")</x:f>
        <x:v>1</x:v>
      </x:c>
      <x:c r="U741" s="15" t="n">
        <x:f>COUNTIFS(Relaciones!$D$9441:$D$9877,A741,Relaciones!$F$9441:$F$9877,"rechazo")</x:f>
        <x:v>1</x:v>
      </x:c>
      <x:c r="V741" s="15" t="n">
        <x:f>SUMIFS(Relaciones!$G$9441:$G$9877,Relaciones!$D$9441:$D$9877,A741,Relaciones!$F$9441:$F$9877,"rechazo")</x:f>
        <x:v>1</x:v>
      </x:c>
      <x:c r="W741" s="15" t="n">
        <x:f>SUM(INDEX(Respuestas!$B$730:$B$757,MATCH(A741,Respuestas!$A$730:$A$757,0)),INDEX(Respuestas!$C$730:$C$757,MATCH(A741,Respuestas!$A$730:$A$757,0)),INDEX(Respuestas!$D$730:$D$757,MATCH(A741,Respuestas!$A$730:$A$757,0)),INDEX(Respuestas!$E$730:$E$757,MATCH(A741,Respuestas!$A$730:$A$757,0)))</x:f>
        <x:v>6</x:v>
      </x:c>
      <x:c r="X741" s="15" t="n">
        <x:f>COUNTIFS(Relaciones!$E$9441:$E$9877,A741,Relaciones!$F$9441:$F$9877,"mediacion")</x:f>
        <x:v>0</x:v>
      </x:c>
      <x:c r="Y741" s="15" t="n">
        <x:f>COUNTIFS(Relaciones!$E$9441:$E$9877,A741,Relaciones!$F$9441:$F$9877,"mediacion_negativa")</x:f>
        <x:v>0</x:v>
      </x:c>
      <x:c r="Z741" s="15" t="n">
        <x:f>COUNTIFS(Relaciones!$E$9441:$E$9877,A741,Relaciones!$F$9441:$F$9877,"bullying")</x:f>
        <x:v>0</x:v>
      </x:c>
      <x:c r="AA741" s="4" t="str">
        <x:f>INDEX(Respuestas!$F$730:$F$757,MATCH(A741,Respuestas!$A$730:$A$757,0))</x:f>
        <x:v>No</x:v>
      </x:c>
      <x:c r="AB741" s="4" t="str">
        <x:f>INDEX(Respuestas!$G$730:$G$757,MATCH(A741,Respuestas!$A$730:$A$757,0))</x:f>
        <x:v>Sí</x:v>
      </x:c>
      <x:c r="AC741" s="4" t="str">
        <x:f>INDEX(Respuestas!$H$730:$H$757,MATCH(A741,Respuestas!$A$730:$A$757,0))</x:f>
        <x:v>No</x:v>
      </x:c>
      <x:c r="AD741" s="4" t="str">
        <x:f>INDEX(Respuestas!$I$730:$I$757,MATCH(A741,Respuestas!$A$730:$A$757,0))</x:f>
        <x:v>Sí</x:v>
      </x:c>
      <x:c r="AE741" s="4" t="str">
        <x:f>INDEX(Respuestas!$J$730:$J$757,MATCH(A741,Respuestas!$A$730:$A$757,0))</x:f>
        <x:v>G1</x:v>
      </x:c>
      <x:c r="AF741" s="4" t="str">
        <x:v>normalizada_v1</x:v>
      </x:c>
      <x:c r="AG741" s="4" t="n">
        <x:f>COUNTIFS($B$2:$B$1513,B741,$C$2:$C$1513,C741,$D$2:$D$1513,D741)</x:f>
        <x:v>28</x:v>
      </x:c>
      <x:c r="AH741" s="4" t="n">
        <x:f>COUNTIFS(Relaciones!$D$9441:$D$9877,A741,Relaciones!$F$9441:$F$9877,"prediccion_amistad")</x:f>
        <x:v>5</x:v>
      </x:c>
      <x:c r="AI741" s="4" t="n">
        <x:f>SUMIFS(Relaciones!$H$9441:$H$9877,Relaciones!$D$9441:$D$9877,A741,Relaciones!$F$9441:$F$9877,"prediccion_amistad")</x:f>
        <x:v>5</x:v>
      </x:c>
      <x:c r="AJ741" s="4" t="n">
        <x:f>COUNTIFS(Relaciones!$D$9441:$D$9877,A741,Relaciones!$F$9441:$F$9877,"prediccion_rechazo")</x:f>
        <x:v>1</x:v>
      </x:c>
      <x:c r="AK741" s="4" t="n">
        <x:f>SUMIFS(Relaciones!$H$9441:$H$9877,Relaciones!$D$9441:$D$9877,A741,Relaciones!$F$9441:$F$9877,"prediccion_rechazo")</x:f>
        <x:v>1</x:v>
      </x:c>
      <x:c r="AL741" s="4" t="n">
        <x:v>0.4715433318955637</x:v>
      </x:c>
    </x:row>
    <x:row r="742" ht="23" customHeight="1">
      <x:c r="A742" s="13" t="str">
        <x:v>00741</x:v>
      </x:c>
      <x:c r="B742" s="4" t="str">
        <x:v>Sevilla</x:v>
      </x:c>
      <x:c r="C742" s="4" t="str">
        <x:v>2.º Bachillerato</x:v>
      </x:c>
      <x:c r="D742" s="4" t="str">
        <x:v>C</x:v>
      </x:c>
      <x:c r="E742" s="4" t="str">
        <x:v>alumna</x:v>
      </x:c>
      <x:c r="F742" s="14" t="n">
        <x:f>IF((AG742-1)=0,"",ROUND(10*Q742/(AG742-1),1))</x:f>
        <x:v>2.2</x:v>
      </x:c>
      <x:c r="G742" s="14" t="n">
        <x:f>IF((AG742-1)=0,"",ROUND(10*R742/(AG742-1),1))</x:f>
        <x:v>2.2</x:v>
      </x:c>
      <x:c r="H742" s="14" t="n">
        <x:f>IF(R742=0,"",ROUND(10*S742/R742,1))</x:f>
        <x:v>10</x:v>
      </x:c>
      <x:c r="I742" s="14" t="n">
        <x:f>IF(AH742=0,"",ROUND(10*AI742/AH742,1))</x:f>
        <x:v>10</x:v>
      </x:c>
      <x:c r="J742" s="14" t="n">
        <x:f>IF((AG742-1)=0,"",ROUND(10*T742/(AG742-1),1))</x:f>
        <x:v>0</x:v>
      </x:c>
      <x:c r="K742" s="14" t="n">
        <x:f>IF((AG742-1)=0,"",ROUND(10*U742/(AG742-1),1))</x:f>
        <x:v>0.4</x:v>
      </x:c>
      <x:c r="L742" s="14" t="n">
        <x:f>IF(U742=0,"",ROUND(10*V742/U742,1))</x:f>
        <x:v>0</x:v>
      </x:c>
      <x:c r="M742" s="14" t="str">
        <x:f>IF(AJ742=0,"",ROUND(10*AK742/AJ742,1))</x:f>
      </x:c>
      <x:c r="N742" s="14" t="n">
        <x:f>ROUND(10*W742/12,1)</x:f>
        <x:v>7.5</x:v>
      </x:c>
      <x:c r="O742" s="14" t="n">
        <x:f>ROUND(10*AL742,1)</x:f>
        <x:v>4</x:v>
      </x:c>
      <x:c r="P742" s="14" t="n">
        <x:f>IF((AG742-1)=0,"",ROUND(10*X742/(AG742-1),1))</x:f>
        <x:v>0</x:v>
      </x:c>
      <x:c r="Q742" s="15" t="n">
        <x:f>COUNTIFS(Relaciones!$E$9441:$E$9877,A742,Relaciones!$F$9441:$F$9877,"amistad")</x:f>
        <x:v>6</x:v>
      </x:c>
      <x:c r="R742" s="15" t="n">
        <x:f>COUNTIFS(Relaciones!$D$9441:$D$9877,A742,Relaciones!$F$9441:$F$9877,"amistad")</x:f>
        <x:v>6</x:v>
      </x:c>
      <x:c r="S742" s="15" t="n">
        <x:f>SUMIFS(Relaciones!$G$9441:$G$9877,Relaciones!$D$9441:$D$9877,A742,Relaciones!$F$9441:$F$9877,"amistad")</x:f>
        <x:v>6</x:v>
      </x:c>
      <x:c r="T742" s="15" t="n">
        <x:f>COUNTIFS(Relaciones!$E$9441:$E$9877,A742,Relaciones!$F$9441:$F$9877,"rechazo")</x:f>
        <x:v>0</x:v>
      </x:c>
      <x:c r="U742" s="15" t="n">
        <x:f>COUNTIFS(Relaciones!$D$9441:$D$9877,A742,Relaciones!$F$9441:$F$9877,"rechazo")</x:f>
        <x:v>1</x:v>
      </x:c>
      <x:c r="V742" s="15" t="n">
        <x:f>SUMIFS(Relaciones!$G$9441:$G$9877,Relaciones!$D$9441:$D$9877,A742,Relaciones!$F$9441:$F$9877,"rechazo")</x:f>
        <x:v>0</x:v>
      </x:c>
      <x:c r="W742" s="15" t="n">
        <x:f>SUM(INDEX(Respuestas!$B$730:$B$757,MATCH(A742,Respuestas!$A$730:$A$757,0)),INDEX(Respuestas!$C$730:$C$757,MATCH(A742,Respuestas!$A$730:$A$757,0)),INDEX(Respuestas!$D$730:$D$757,MATCH(A742,Respuestas!$A$730:$A$757,0)),INDEX(Respuestas!$E$730:$E$757,MATCH(A742,Respuestas!$A$730:$A$757,0)))</x:f>
        <x:v>9</x:v>
      </x:c>
      <x:c r="X742" s="15" t="n">
        <x:f>COUNTIFS(Relaciones!$E$9441:$E$9877,A742,Relaciones!$F$9441:$F$9877,"mediacion")</x:f>
        <x:v>0</x:v>
      </x:c>
      <x:c r="Y742" s="15" t="n">
        <x:f>COUNTIFS(Relaciones!$E$9441:$E$9877,A742,Relaciones!$F$9441:$F$9877,"mediacion_negativa")</x:f>
        <x:v>0</x:v>
      </x:c>
      <x:c r="Z742" s="15" t="n">
        <x:f>COUNTIFS(Relaciones!$E$9441:$E$9877,A742,Relaciones!$F$9441:$F$9877,"bullying")</x:f>
        <x:v>0</x:v>
      </x:c>
      <x:c r="AA742" s="4" t="str">
        <x:f>INDEX(Respuestas!$F$730:$F$757,MATCH(A742,Respuestas!$A$730:$A$757,0))</x:f>
        <x:v>No</x:v>
      </x:c>
      <x:c r="AB742" s="4" t="str">
        <x:f>INDEX(Respuestas!$G$730:$G$757,MATCH(A742,Respuestas!$A$730:$A$757,0))</x:f>
        <x:v>Sí</x:v>
      </x:c>
      <x:c r="AC742" s="4" t="str">
        <x:f>INDEX(Respuestas!$H$730:$H$757,MATCH(A742,Respuestas!$A$730:$A$757,0))</x:f>
        <x:v>No</x:v>
      </x:c>
      <x:c r="AD742" s="4" t="str">
        <x:f>INDEX(Respuestas!$I$730:$I$757,MATCH(A742,Respuestas!$A$730:$A$757,0))</x:f>
        <x:v>Sí</x:v>
      </x:c>
      <x:c r="AE742" s="4" t="str">
        <x:f>INDEX(Respuestas!$J$730:$J$757,MATCH(A742,Respuestas!$A$730:$A$757,0))</x:f>
        <x:v>G1</x:v>
      </x:c>
      <x:c r="AF742" s="4" t="str">
        <x:v>normalizada_v1</x:v>
      </x:c>
      <x:c r="AG742" s="4" t="n">
        <x:f>COUNTIFS($B$2:$B$1513,B742,$C$2:$C$1513,C742,$D$2:$D$1513,D742)</x:f>
        <x:v>28</x:v>
      </x:c>
      <x:c r="AH742" s="4" t="n">
        <x:f>COUNTIFS(Relaciones!$D$9441:$D$9877,A742,Relaciones!$F$9441:$F$9877,"prediccion_amistad")</x:f>
        <x:v>5</x:v>
      </x:c>
      <x:c r="AI742" s="4" t="n">
        <x:f>SUMIFS(Relaciones!$H$9441:$H$9877,Relaciones!$D$9441:$D$9877,A742,Relaciones!$F$9441:$F$9877,"prediccion_amistad")</x:f>
        <x:v>5</x:v>
      </x:c>
      <x:c r="AJ742" s="4" t="n">
        <x:f>COUNTIFS(Relaciones!$D$9441:$D$9877,A742,Relaciones!$F$9441:$F$9877,"prediccion_rechazo")</x:f>
        <x:v>0</x:v>
      </x:c>
      <x:c r="AK742" s="4" t="n">
        <x:f>SUMIFS(Relaciones!$H$9441:$H$9877,Relaciones!$D$9441:$D$9877,A742,Relaciones!$F$9441:$F$9877,"prediccion_rechazo")</x:f>
        <x:v>0</x:v>
      </x:c>
      <x:c r="AL742" s="4" t="n">
        <x:v>0.4032601579592281</x:v>
      </x:c>
    </x:row>
    <x:row r="743" ht="23" customHeight="1">
      <x:c r="A743" s="13" t="str">
        <x:v>00742</x:v>
      </x:c>
      <x:c r="B743" s="4" t="str">
        <x:v>Sevilla</x:v>
      </x:c>
      <x:c r="C743" s="4" t="str">
        <x:v>2.º Bachillerato</x:v>
      </x:c>
      <x:c r="D743" s="4" t="str">
        <x:v>C</x:v>
      </x:c>
      <x:c r="E743" s="4" t="str">
        <x:v>alumno</x:v>
      </x:c>
      <x:c r="F743" s="14" t="n">
        <x:f>IF((AG743-1)=0,"",ROUND(10*Q743/(AG743-1),1))</x:f>
        <x:v>1.9</x:v>
      </x:c>
      <x:c r="G743" s="14" t="n">
        <x:f>IF((AG743-1)=0,"",ROUND(10*R743/(AG743-1),1))</x:f>
        <x:v>1.9</x:v>
      </x:c>
      <x:c r="H743" s="14" t="n">
        <x:f>IF(R743=0,"",ROUND(10*S743/R743,1))</x:f>
        <x:v>10</x:v>
      </x:c>
      <x:c r="I743" s="14" t="n">
        <x:f>IF(AH743=0,"",ROUND(10*AI743/AH743,1))</x:f>
        <x:v>8</x:v>
      </x:c>
      <x:c r="J743" s="14" t="n">
        <x:f>IF((AG743-1)=0,"",ROUND(10*T743/(AG743-1),1))</x:f>
        <x:v>0</x:v>
      </x:c>
      <x:c r="K743" s="14" t="n">
        <x:f>IF((AG743-1)=0,"",ROUND(10*U743/(AG743-1),1))</x:f>
        <x:v>0.4</x:v>
      </x:c>
      <x:c r="L743" s="14" t="n">
        <x:f>IF(U743=0,"",ROUND(10*V743/U743,1))</x:f>
        <x:v>0</x:v>
      </x:c>
      <x:c r="M743" s="14" t="n">
        <x:f>IF(AJ743=0,"",ROUND(10*AK743/AJ743,1))</x:f>
        <x:v>0</x:v>
      </x:c>
      <x:c r="N743" s="14" t="n">
        <x:f>ROUND(10*W743/12,1)</x:f>
        <x:v>8.3</x:v>
      </x:c>
      <x:c r="O743" s="14" t="n">
        <x:f>ROUND(10*AL743,1)</x:f>
        <x:v>3.5</x:v>
      </x:c>
      <x:c r="P743" s="14" t="n">
        <x:f>IF((AG743-1)=0,"",ROUND(10*X743/(AG743-1),1))</x:f>
        <x:v>0</x:v>
      </x:c>
      <x:c r="Q743" s="15" t="n">
        <x:f>COUNTIFS(Relaciones!$E$9441:$E$9877,A743,Relaciones!$F$9441:$F$9877,"amistad")</x:f>
        <x:v>5</x:v>
      </x:c>
      <x:c r="R743" s="15" t="n">
        <x:f>COUNTIFS(Relaciones!$D$9441:$D$9877,A743,Relaciones!$F$9441:$F$9877,"amistad")</x:f>
        <x:v>5</x:v>
      </x:c>
      <x:c r="S743" s="15" t="n">
        <x:f>SUMIFS(Relaciones!$G$9441:$G$9877,Relaciones!$D$9441:$D$9877,A743,Relaciones!$F$9441:$F$9877,"amistad")</x:f>
        <x:v>5</x:v>
      </x:c>
      <x:c r="T743" s="15" t="n">
        <x:f>COUNTIFS(Relaciones!$E$9441:$E$9877,A743,Relaciones!$F$9441:$F$9877,"rechazo")</x:f>
        <x:v>0</x:v>
      </x:c>
      <x:c r="U743" s="15" t="n">
        <x:f>COUNTIFS(Relaciones!$D$9441:$D$9877,A743,Relaciones!$F$9441:$F$9877,"rechazo")</x:f>
        <x:v>1</x:v>
      </x:c>
      <x:c r="V743" s="15" t="n">
        <x:f>SUMIFS(Relaciones!$G$9441:$G$9877,Relaciones!$D$9441:$D$9877,A743,Relaciones!$F$9441:$F$9877,"rechazo")</x:f>
        <x:v>0</x:v>
      </x:c>
      <x:c r="W743" s="15" t="n">
        <x:f>SUM(INDEX(Respuestas!$B$730:$B$757,MATCH(A743,Respuestas!$A$730:$A$757,0)),INDEX(Respuestas!$C$730:$C$757,MATCH(A743,Respuestas!$A$730:$A$757,0)),INDEX(Respuestas!$D$730:$D$757,MATCH(A743,Respuestas!$A$730:$A$757,0)),INDEX(Respuestas!$E$730:$E$757,MATCH(A743,Respuestas!$A$730:$A$757,0)))</x:f>
        <x:v>10</x:v>
      </x:c>
      <x:c r="X743" s="15" t="n">
        <x:f>COUNTIFS(Relaciones!$E$9441:$E$9877,A743,Relaciones!$F$9441:$F$9877,"mediacion")</x:f>
        <x:v>0</x:v>
      </x:c>
      <x:c r="Y743" s="15" t="n">
        <x:f>COUNTIFS(Relaciones!$E$9441:$E$9877,A743,Relaciones!$F$9441:$F$9877,"mediacion_negativa")</x:f>
        <x:v>0</x:v>
      </x:c>
      <x:c r="Z743" s="15" t="n">
        <x:f>COUNTIFS(Relaciones!$E$9441:$E$9877,A743,Relaciones!$F$9441:$F$9877,"bullying")</x:f>
        <x:v>0</x:v>
      </x:c>
      <x:c r="AA743" s="4" t="str">
        <x:f>INDEX(Respuestas!$F$730:$F$757,MATCH(A743,Respuestas!$A$730:$A$757,0))</x:f>
        <x:v>No</x:v>
      </x:c>
      <x:c r="AB743" s="4" t="str">
        <x:f>INDEX(Respuestas!$G$730:$G$757,MATCH(A743,Respuestas!$A$730:$A$757,0))</x:f>
        <x:v>Sí</x:v>
      </x:c>
      <x:c r="AC743" s="4" t="str">
        <x:f>INDEX(Respuestas!$H$730:$H$757,MATCH(A743,Respuestas!$A$730:$A$757,0))</x:f>
        <x:v>No</x:v>
      </x:c>
      <x:c r="AD743" s="4" t="str">
        <x:f>INDEX(Respuestas!$I$730:$I$757,MATCH(A743,Respuestas!$A$730:$A$757,0))</x:f>
        <x:v>Sí</x:v>
      </x:c>
      <x:c r="AE743" s="4" t="str">
        <x:f>INDEX(Respuestas!$J$730:$J$757,MATCH(A743,Respuestas!$A$730:$A$757,0))</x:f>
        <x:v>G1</x:v>
      </x:c>
      <x:c r="AF743" s="4" t="str">
        <x:v>normalizada_v1</x:v>
      </x:c>
      <x:c r="AG743" s="4" t="n">
        <x:f>COUNTIFS($B$2:$B$1513,B743,$C$2:$C$1513,C743,$D$2:$D$1513,D743)</x:f>
        <x:v>28</x:v>
      </x:c>
      <x:c r="AH743" s="4" t="n">
        <x:f>COUNTIFS(Relaciones!$D$9441:$D$9877,A743,Relaciones!$F$9441:$F$9877,"prediccion_amistad")</x:f>
        <x:v>5</x:v>
      </x:c>
      <x:c r="AI743" s="4" t="n">
        <x:f>SUMIFS(Relaciones!$H$9441:$H$9877,Relaciones!$D$9441:$D$9877,A743,Relaciones!$F$9441:$F$9877,"prediccion_amistad")</x:f>
        <x:v>4</x:v>
      </x:c>
      <x:c r="AJ743" s="4" t="n">
        <x:f>COUNTIFS(Relaciones!$D$9441:$D$9877,A743,Relaciones!$F$9441:$F$9877,"prediccion_rechazo")</x:f>
        <x:v>1</x:v>
      </x:c>
      <x:c r="AK743" s="4" t="n">
        <x:f>SUMIFS(Relaciones!$H$9441:$H$9877,Relaciones!$D$9441:$D$9877,A743,Relaciones!$F$9441:$F$9877,"prediccion_rechazo")</x:f>
        <x:v>0</x:v>
      </x:c>
      <x:c r="AL743" s="4" t="n">
        <x:v>0.3529876699309154</x:v>
      </x:c>
    </x:row>
    <x:row r="744" ht="23" customHeight="1">
      <x:c r="A744" s="13" t="str">
        <x:v>00743</x:v>
      </x:c>
      <x:c r="B744" s="4" t="str">
        <x:v>Sevilla</x:v>
      </x:c>
      <x:c r="C744" s="4" t="str">
        <x:v>2.º Bachillerato</x:v>
      </x:c>
      <x:c r="D744" s="4" t="str">
        <x:v>C</x:v>
      </x:c>
      <x:c r="E744" s="4" t="str">
        <x:v>alumna</x:v>
      </x:c>
      <x:c r="F744" s="14" t="n">
        <x:f>IF((AG744-1)=0,"",ROUND(10*Q744/(AG744-1),1))</x:f>
        <x:v>5.6</x:v>
      </x:c>
      <x:c r="G744" s="14" t="n">
        <x:f>IF((AG744-1)=0,"",ROUND(10*R744/(AG744-1),1))</x:f>
        <x:v>2.2</x:v>
      </x:c>
      <x:c r="H744" s="14" t="n">
        <x:f>IF(R744=0,"",ROUND(10*S744/R744,1))</x:f>
        <x:v>10</x:v>
      </x:c>
      <x:c r="I744" s="14" t="n">
        <x:f>IF(AH744=0,"",ROUND(10*AI744/AH744,1))</x:f>
        <x:v>10</x:v>
      </x:c>
      <x:c r="J744" s="14" t="n">
        <x:f>IF((AG744-1)=0,"",ROUND(10*T744/(AG744-1),1))</x:f>
        <x:v>0.4</x:v>
      </x:c>
      <x:c r="K744" s="14" t="n">
        <x:f>IF((AG744-1)=0,"",ROUND(10*U744/(AG744-1),1))</x:f>
        <x:v>0</x:v>
      </x:c>
      <x:c r="L744" s="14" t="str">
        <x:f>IF(U744=0,"",ROUND(10*V744/U744,1))</x:f>
      </x:c>
      <x:c r="M744" s="14" t="str">
        <x:f>IF(AJ744=0,"",ROUND(10*AK744/AJ744,1))</x:f>
      </x:c>
      <x:c r="N744" s="14" t="n">
        <x:f>ROUND(10*W744/12,1)</x:f>
        <x:v>9.2</x:v>
      </x:c>
      <x:c r="O744" s="14" t="n">
        <x:f>ROUND(10*AL744,1)</x:f>
        <x:v>10</x:v>
      </x:c>
      <x:c r="P744" s="14" t="n">
        <x:f>IF((AG744-1)=0,"",ROUND(10*X744/(AG744-1),1))</x:f>
        <x:v>3.7</x:v>
      </x:c>
      <x:c r="Q744" s="15" t="n">
        <x:f>COUNTIFS(Relaciones!$E$9441:$E$9877,A744,Relaciones!$F$9441:$F$9877,"amistad")</x:f>
        <x:v>15</x:v>
      </x:c>
      <x:c r="R744" s="15" t="n">
        <x:f>COUNTIFS(Relaciones!$D$9441:$D$9877,A744,Relaciones!$F$9441:$F$9877,"amistad")</x:f>
        <x:v>6</x:v>
      </x:c>
      <x:c r="S744" s="15" t="n">
        <x:f>SUMIFS(Relaciones!$G$9441:$G$9877,Relaciones!$D$9441:$D$9877,A744,Relaciones!$F$9441:$F$9877,"amistad")</x:f>
        <x:v>6</x:v>
      </x:c>
      <x:c r="T744" s="15" t="n">
        <x:f>COUNTIFS(Relaciones!$E$9441:$E$9877,A744,Relaciones!$F$9441:$F$9877,"rechazo")</x:f>
        <x:v>1</x:v>
      </x:c>
      <x:c r="U744" s="15" t="n">
        <x:f>COUNTIFS(Relaciones!$D$9441:$D$9877,A744,Relaciones!$F$9441:$F$9877,"rechazo")</x:f>
        <x:v>0</x:v>
      </x:c>
      <x:c r="V744" s="15" t="n">
        <x:f>SUMIFS(Relaciones!$G$9441:$G$9877,Relaciones!$D$9441:$D$9877,A744,Relaciones!$F$9441:$F$9877,"rechazo")</x:f>
        <x:v>0</x:v>
      </x:c>
      <x:c r="W744" s="15" t="n">
        <x:f>SUM(INDEX(Respuestas!$B$730:$B$757,MATCH(A744,Respuestas!$A$730:$A$757,0)),INDEX(Respuestas!$C$730:$C$757,MATCH(A744,Respuestas!$A$730:$A$757,0)),INDEX(Respuestas!$D$730:$D$757,MATCH(A744,Respuestas!$A$730:$A$757,0)),INDEX(Respuestas!$E$730:$E$757,MATCH(A744,Respuestas!$A$730:$A$757,0)))</x:f>
        <x:v>11</x:v>
      </x:c>
      <x:c r="X744" s="15" t="n">
        <x:f>COUNTIFS(Relaciones!$E$9441:$E$9877,A744,Relaciones!$F$9441:$F$9877,"mediacion")</x:f>
        <x:v>10</x:v>
      </x:c>
      <x:c r="Y744" s="15" t="n">
        <x:f>COUNTIFS(Relaciones!$E$9441:$E$9877,A744,Relaciones!$F$9441:$F$9877,"mediacion_negativa")</x:f>
        <x:v>0</x:v>
      </x:c>
      <x:c r="Z744" s="15" t="n">
        <x:f>COUNTIFS(Relaciones!$E$9441:$E$9877,A744,Relaciones!$F$9441:$F$9877,"bullying")</x:f>
        <x:v>0</x:v>
      </x:c>
      <x:c r="AA744" s="4" t="str">
        <x:f>INDEX(Respuestas!$F$730:$F$757,MATCH(A744,Respuestas!$A$730:$A$757,0))</x:f>
        <x:v>No</x:v>
      </x:c>
      <x:c r="AB744" s="4" t="str">
        <x:f>INDEX(Respuestas!$G$730:$G$757,MATCH(A744,Respuestas!$A$730:$A$757,0))</x:f>
        <x:v>Sí</x:v>
      </x:c>
      <x:c r="AC744" s="4" t="str">
        <x:f>INDEX(Respuestas!$H$730:$H$757,MATCH(A744,Respuestas!$A$730:$A$757,0))</x:f>
        <x:v>No</x:v>
      </x:c>
      <x:c r="AD744" s="4" t="str">
        <x:f>INDEX(Respuestas!$I$730:$I$757,MATCH(A744,Respuestas!$A$730:$A$757,0))</x:f>
        <x:v>Sí</x:v>
      </x:c>
      <x:c r="AE744" s="4" t="str">
        <x:f>INDEX(Respuestas!$J$730:$J$757,MATCH(A744,Respuestas!$A$730:$A$757,0))</x:f>
        <x:v>G2</x:v>
      </x:c>
      <x:c r="AF744" s="4" t="str">
        <x:v>normalizada_v1</x:v>
      </x:c>
      <x:c r="AG744" s="4" t="n">
        <x:f>COUNTIFS($B$2:$B$1513,B744,$C$2:$C$1513,C744,$D$2:$D$1513,D744)</x:f>
        <x:v>28</x:v>
      </x:c>
      <x:c r="AH744" s="4" t="n">
        <x:f>COUNTIFS(Relaciones!$D$9441:$D$9877,A744,Relaciones!$F$9441:$F$9877,"prediccion_amistad")</x:f>
        <x:v>11</x:v>
      </x:c>
      <x:c r="AI744" s="4" t="n">
        <x:f>SUMIFS(Relaciones!$H$9441:$H$9877,Relaciones!$D$9441:$D$9877,A744,Relaciones!$F$9441:$F$9877,"prediccion_amistad")</x:f>
        <x:v>11</x:v>
      </x:c>
      <x:c r="AJ744" s="4" t="n">
        <x:f>COUNTIFS(Relaciones!$D$9441:$D$9877,A744,Relaciones!$F$9441:$F$9877,"prediccion_rechazo")</x:f>
        <x:v>0</x:v>
      </x:c>
      <x:c r="AK744" s="4" t="n">
        <x:f>SUMIFS(Relaciones!$H$9441:$H$9877,Relaciones!$D$9441:$D$9877,A744,Relaciones!$F$9441:$F$9877,"prediccion_rechazo")</x:f>
        <x:v>0</x:v>
      </x:c>
      <x:c r="AL744" s="4" t="n">
        <x:v>1</x:v>
      </x:c>
    </x:row>
    <x:row r="745" ht="23" customHeight="1">
      <x:c r="A745" s="13" t="str">
        <x:v>00744</x:v>
      </x:c>
      <x:c r="B745" s="4" t="str">
        <x:v>Sevilla</x:v>
      </x:c>
      <x:c r="C745" s="4" t="str">
        <x:v>2.º Bachillerato</x:v>
      </x:c>
      <x:c r="D745" s="4" t="str">
        <x:v>C</x:v>
      </x:c>
      <x:c r="E745" s="4" t="str">
        <x:v>alumno</x:v>
      </x:c>
      <x:c r="F745" s="14" t="n">
        <x:f>IF((AG745-1)=0,"",ROUND(10*Q745/(AG745-1),1))</x:f>
        <x:v>2.2</x:v>
      </x:c>
      <x:c r="G745" s="14" t="n">
        <x:f>IF((AG745-1)=0,"",ROUND(10*R745/(AG745-1),1))</x:f>
        <x:v>2.2</x:v>
      </x:c>
      <x:c r="H745" s="14" t="n">
        <x:f>IF(R745=0,"",ROUND(10*S745/R745,1))</x:f>
        <x:v>10</x:v>
      </x:c>
      <x:c r="I745" s="14" t="n">
        <x:f>IF(AH745=0,"",ROUND(10*AI745/AH745,1))</x:f>
        <x:v>10</x:v>
      </x:c>
      <x:c r="J745" s="14" t="n">
        <x:f>IF((AG745-1)=0,"",ROUND(10*T745/(AG745-1),1))</x:f>
        <x:v>0</x:v>
      </x:c>
      <x:c r="K745" s="14" t="n">
        <x:f>IF((AG745-1)=0,"",ROUND(10*U745/(AG745-1),1))</x:f>
        <x:v>0.7</x:v>
      </x:c>
      <x:c r="L745" s="14" t="n">
        <x:f>IF(U745=0,"",ROUND(10*V745/U745,1))</x:f>
        <x:v>0</x:v>
      </x:c>
      <x:c r="M745" s="14" t="str">
        <x:f>IF(AJ745=0,"",ROUND(10*AK745/AJ745,1))</x:f>
      </x:c>
      <x:c r="N745" s="14" t="n">
        <x:f>ROUND(10*W745/12,1)</x:f>
        <x:v>10</x:v>
      </x:c>
      <x:c r="O745" s="14" t="n">
        <x:f>ROUND(10*AL745,1)</x:f>
        <x:v>4.8</x:v>
      </x:c>
      <x:c r="P745" s="14" t="n">
        <x:f>IF((AG745-1)=0,"",ROUND(10*X745/(AG745-1),1))</x:f>
        <x:v>0</x:v>
      </x:c>
      <x:c r="Q745" s="15" t="n">
        <x:f>COUNTIFS(Relaciones!$E$9441:$E$9877,A745,Relaciones!$F$9441:$F$9877,"amistad")</x:f>
        <x:v>6</x:v>
      </x:c>
      <x:c r="R745" s="15" t="n">
        <x:f>COUNTIFS(Relaciones!$D$9441:$D$9877,A745,Relaciones!$F$9441:$F$9877,"amistad")</x:f>
        <x:v>6</x:v>
      </x:c>
      <x:c r="S745" s="15" t="n">
        <x:f>SUMIFS(Relaciones!$G$9441:$G$9877,Relaciones!$D$9441:$D$9877,A745,Relaciones!$F$9441:$F$9877,"amistad")</x:f>
        <x:v>6</x:v>
      </x:c>
      <x:c r="T745" s="15" t="n">
        <x:f>COUNTIFS(Relaciones!$E$9441:$E$9877,A745,Relaciones!$F$9441:$F$9877,"rechazo")</x:f>
        <x:v>0</x:v>
      </x:c>
      <x:c r="U745" s="15" t="n">
        <x:f>COUNTIFS(Relaciones!$D$9441:$D$9877,A745,Relaciones!$F$9441:$F$9877,"rechazo")</x:f>
        <x:v>2</x:v>
      </x:c>
      <x:c r="V745" s="15" t="n">
        <x:f>SUMIFS(Relaciones!$G$9441:$G$9877,Relaciones!$D$9441:$D$9877,A745,Relaciones!$F$9441:$F$9877,"rechazo")</x:f>
        <x:v>0</x:v>
      </x:c>
      <x:c r="W745" s="15" t="n">
        <x:f>SUM(INDEX(Respuestas!$B$730:$B$757,MATCH(A745,Respuestas!$A$730:$A$757,0)),INDEX(Respuestas!$C$730:$C$757,MATCH(A745,Respuestas!$A$730:$A$757,0)),INDEX(Respuestas!$D$730:$D$757,MATCH(A745,Respuestas!$A$730:$A$757,0)),INDEX(Respuestas!$E$730:$E$757,MATCH(A745,Respuestas!$A$730:$A$757,0)))</x:f>
        <x:v>12</x:v>
      </x:c>
      <x:c r="X745" s="15" t="n">
        <x:f>COUNTIFS(Relaciones!$E$9441:$E$9877,A745,Relaciones!$F$9441:$F$9877,"mediacion")</x:f>
        <x:v>0</x:v>
      </x:c>
      <x:c r="Y745" s="15" t="n">
        <x:f>COUNTIFS(Relaciones!$E$9441:$E$9877,A745,Relaciones!$F$9441:$F$9877,"mediacion_negativa")</x:f>
        <x:v>0</x:v>
      </x:c>
      <x:c r="Z745" s="15" t="n">
        <x:f>COUNTIFS(Relaciones!$E$9441:$E$9877,A745,Relaciones!$F$9441:$F$9877,"bullying")</x:f>
        <x:v>0</x:v>
      </x:c>
      <x:c r="AA745" s="4" t="str">
        <x:f>INDEX(Respuestas!$F$730:$F$757,MATCH(A745,Respuestas!$A$730:$A$757,0))</x:f>
        <x:v>No</x:v>
      </x:c>
      <x:c r="AB745" s="4" t="str">
        <x:f>INDEX(Respuestas!$G$730:$G$757,MATCH(A745,Respuestas!$A$730:$A$757,0))</x:f>
        <x:v>Sí</x:v>
      </x:c>
      <x:c r="AC745" s="4" t="str">
        <x:f>INDEX(Respuestas!$H$730:$H$757,MATCH(A745,Respuestas!$A$730:$A$757,0))</x:f>
        <x:v>No</x:v>
      </x:c>
      <x:c r="AD745" s="4" t="str">
        <x:f>INDEX(Respuestas!$I$730:$I$757,MATCH(A745,Respuestas!$A$730:$A$757,0))</x:f>
        <x:v>Sí</x:v>
      </x:c>
      <x:c r="AE745" s="4" t="str">
        <x:f>INDEX(Respuestas!$J$730:$J$757,MATCH(A745,Respuestas!$A$730:$A$757,0))</x:f>
        <x:v>G2</x:v>
      </x:c>
      <x:c r="AF745" s="4" t="str">
        <x:v>normalizada_v1</x:v>
      </x:c>
      <x:c r="AG745" s="4" t="n">
        <x:f>COUNTIFS($B$2:$B$1513,B745,$C$2:$C$1513,C745,$D$2:$D$1513,D745)</x:f>
        <x:v>28</x:v>
      </x:c>
      <x:c r="AH745" s="4" t="n">
        <x:f>COUNTIFS(Relaciones!$D$9441:$D$9877,A745,Relaciones!$F$9441:$F$9877,"prediccion_amistad")</x:f>
        <x:v>5</x:v>
      </x:c>
      <x:c r="AI745" s="4" t="n">
        <x:f>SUMIFS(Relaciones!$H$9441:$H$9877,Relaciones!$D$9441:$D$9877,A745,Relaciones!$F$9441:$F$9877,"prediccion_amistad")</x:f>
        <x:v>5</x:v>
      </x:c>
      <x:c r="AJ745" s="4" t="n">
        <x:f>COUNTIFS(Relaciones!$D$9441:$D$9877,A745,Relaciones!$F$9441:$F$9877,"prediccion_rechazo")</x:f>
        <x:v>0</x:v>
      </x:c>
      <x:c r="AK745" s="4" t="n">
        <x:f>SUMIFS(Relaciones!$H$9441:$H$9877,Relaciones!$D$9441:$D$9877,A745,Relaciones!$F$9441:$F$9877,"prediccion_rechazo")</x:f>
        <x:v>0</x:v>
      </x:c>
      <x:c r="AL745" s="4" t="n">
        <x:v>0.47994712976761084</x:v>
      </x:c>
    </x:row>
    <x:row r="746" ht="23" customHeight="1">
      <x:c r="A746" s="13" t="str">
        <x:v>00745</x:v>
      </x:c>
      <x:c r="B746" s="4" t="str">
        <x:v>Sevilla</x:v>
      </x:c>
      <x:c r="C746" s="4" t="str">
        <x:v>2.º Bachillerato</x:v>
      </x:c>
      <x:c r="D746" s="4" t="str">
        <x:v>C</x:v>
      </x:c>
      <x:c r="E746" s="4" t="str">
        <x:v>alumna</x:v>
      </x:c>
      <x:c r="F746" s="14" t="n">
        <x:f>IF((AG746-1)=0,"",ROUND(10*Q746/(AG746-1),1))</x:f>
        <x:v>2.2</x:v>
      </x:c>
      <x:c r="G746" s="14" t="n">
        <x:f>IF((AG746-1)=0,"",ROUND(10*R746/(AG746-1),1))</x:f>
        <x:v>2.2</x:v>
      </x:c>
      <x:c r="H746" s="14" t="n">
        <x:f>IF(R746=0,"",ROUND(10*S746/R746,1))</x:f>
        <x:v>10</x:v>
      </x:c>
      <x:c r="I746" s="14" t="n">
        <x:f>IF(AH746=0,"",ROUND(10*AI746/AH746,1))</x:f>
        <x:v>8.3</x:v>
      </x:c>
      <x:c r="J746" s="14" t="n">
        <x:f>IF((AG746-1)=0,"",ROUND(10*T746/(AG746-1),1))</x:f>
        <x:v>0</x:v>
      </x:c>
      <x:c r="K746" s="14" t="n">
        <x:f>IF((AG746-1)=0,"",ROUND(10*U746/(AG746-1),1))</x:f>
        <x:v>0.4</x:v>
      </x:c>
      <x:c r="L746" s="14" t="n">
        <x:f>IF(U746=0,"",ROUND(10*V746/U746,1))</x:f>
        <x:v>0</x:v>
      </x:c>
      <x:c r="M746" s="14" t="n">
        <x:f>IF(AJ746=0,"",ROUND(10*AK746/AJ746,1))</x:f>
        <x:v>0</x:v>
      </x:c>
      <x:c r="N746" s="14" t="n">
        <x:f>ROUND(10*W746/12,1)</x:f>
        <x:v>7.5</x:v>
      </x:c>
      <x:c r="O746" s="14" t="n">
        <x:f>ROUND(10*AL746,1)</x:f>
        <x:v>4.5</x:v>
      </x:c>
      <x:c r="P746" s="14" t="n">
        <x:f>IF((AG746-1)=0,"",ROUND(10*X746/(AG746-1),1))</x:f>
        <x:v>0</x:v>
      </x:c>
      <x:c r="Q746" s="15" t="n">
        <x:f>COUNTIFS(Relaciones!$E$9441:$E$9877,A746,Relaciones!$F$9441:$F$9877,"amistad")</x:f>
        <x:v>6</x:v>
      </x:c>
      <x:c r="R746" s="15" t="n">
        <x:f>COUNTIFS(Relaciones!$D$9441:$D$9877,A746,Relaciones!$F$9441:$F$9877,"amistad")</x:f>
        <x:v>6</x:v>
      </x:c>
      <x:c r="S746" s="15" t="n">
        <x:f>SUMIFS(Relaciones!$G$9441:$G$9877,Relaciones!$D$9441:$D$9877,A746,Relaciones!$F$9441:$F$9877,"amistad")</x:f>
        <x:v>6</x:v>
      </x:c>
      <x:c r="T746" s="15" t="n">
        <x:f>COUNTIFS(Relaciones!$E$9441:$E$9877,A746,Relaciones!$F$9441:$F$9877,"rechazo")</x:f>
        <x:v>0</x:v>
      </x:c>
      <x:c r="U746" s="15" t="n">
        <x:f>COUNTIFS(Relaciones!$D$9441:$D$9877,A746,Relaciones!$F$9441:$F$9877,"rechazo")</x:f>
        <x:v>1</x:v>
      </x:c>
      <x:c r="V746" s="15" t="n">
        <x:f>SUMIFS(Relaciones!$G$9441:$G$9877,Relaciones!$D$9441:$D$9877,A746,Relaciones!$F$9441:$F$9877,"rechazo")</x:f>
        <x:v>0</x:v>
      </x:c>
      <x:c r="W746" s="15" t="n">
        <x:f>SUM(INDEX(Respuestas!$B$730:$B$757,MATCH(A746,Respuestas!$A$730:$A$757,0)),INDEX(Respuestas!$C$730:$C$757,MATCH(A746,Respuestas!$A$730:$A$757,0)),INDEX(Respuestas!$D$730:$D$757,MATCH(A746,Respuestas!$A$730:$A$757,0)),INDEX(Respuestas!$E$730:$E$757,MATCH(A746,Respuestas!$A$730:$A$757,0)))</x:f>
        <x:v>9</x:v>
      </x:c>
      <x:c r="X746" s="15" t="n">
        <x:f>COUNTIFS(Relaciones!$E$9441:$E$9877,A746,Relaciones!$F$9441:$F$9877,"mediacion")</x:f>
        <x:v>0</x:v>
      </x:c>
      <x:c r="Y746" s="15" t="n">
        <x:f>COUNTIFS(Relaciones!$E$9441:$E$9877,A746,Relaciones!$F$9441:$F$9877,"mediacion_negativa")</x:f>
        <x:v>0</x:v>
      </x:c>
      <x:c r="Z746" s="15" t="n">
        <x:f>COUNTIFS(Relaciones!$E$9441:$E$9877,A746,Relaciones!$F$9441:$F$9877,"bullying")</x:f>
        <x:v>0</x:v>
      </x:c>
      <x:c r="AA746" s="4" t="str">
        <x:f>INDEX(Respuestas!$F$730:$F$757,MATCH(A746,Respuestas!$A$730:$A$757,0))</x:f>
        <x:v>No</x:v>
      </x:c>
      <x:c r="AB746" s="4" t="str">
        <x:f>INDEX(Respuestas!$G$730:$G$757,MATCH(A746,Respuestas!$A$730:$A$757,0))</x:f>
        <x:v>Sí</x:v>
      </x:c>
      <x:c r="AC746" s="4" t="str">
        <x:f>INDEX(Respuestas!$H$730:$H$757,MATCH(A746,Respuestas!$A$730:$A$757,0))</x:f>
        <x:v>No</x:v>
      </x:c>
      <x:c r="AD746" s="4" t="str">
        <x:f>INDEX(Respuestas!$I$730:$I$757,MATCH(A746,Respuestas!$A$730:$A$757,0))</x:f>
        <x:v>Sí</x:v>
      </x:c>
      <x:c r="AE746" s="4" t="str">
        <x:f>INDEX(Respuestas!$J$730:$J$757,MATCH(A746,Respuestas!$A$730:$A$757,0))</x:f>
        <x:v>G2</x:v>
      </x:c>
      <x:c r="AF746" s="4" t="str">
        <x:v>normalizada_v1</x:v>
      </x:c>
      <x:c r="AG746" s="4" t="n">
        <x:f>COUNTIFS($B$2:$B$1513,B746,$C$2:$C$1513,C746,$D$2:$D$1513,D746)</x:f>
        <x:v>28</x:v>
      </x:c>
      <x:c r="AH746" s="4" t="n">
        <x:f>COUNTIFS(Relaciones!$D$9441:$D$9877,A746,Relaciones!$F$9441:$F$9877,"prediccion_amistad")</x:f>
        <x:v>6</x:v>
      </x:c>
      <x:c r="AI746" s="4" t="n">
        <x:f>SUMIFS(Relaciones!$H$9441:$H$9877,Relaciones!$D$9441:$D$9877,A746,Relaciones!$F$9441:$F$9877,"prediccion_amistad")</x:f>
        <x:v>5</x:v>
      </x:c>
      <x:c r="AJ746" s="4" t="n">
        <x:f>COUNTIFS(Relaciones!$D$9441:$D$9877,A746,Relaciones!$F$9441:$F$9877,"prediccion_rechazo")</x:f>
        <x:v>1</x:v>
      </x:c>
      <x:c r="AK746" s="4" t="n">
        <x:f>SUMIFS(Relaciones!$H$9441:$H$9877,Relaciones!$D$9441:$D$9877,A746,Relaciones!$F$9441:$F$9877,"prediccion_rechazo")</x:f>
        <x:v>0</x:v>
      </x:c>
      <x:c r="AL746" s="4" t="n">
        <x:v>0.44631954444397054</x:v>
      </x:c>
    </x:row>
    <x:row r="747" ht="23" customHeight="1">
      <x:c r="A747" s="13" t="str">
        <x:v>00746</x:v>
      </x:c>
      <x:c r="B747" s="4" t="str">
        <x:v>Sevilla</x:v>
      </x:c>
      <x:c r="C747" s="4" t="str">
        <x:v>2.º Bachillerato</x:v>
      </x:c>
      <x:c r="D747" s="4" t="str">
        <x:v>C</x:v>
      </x:c>
      <x:c r="E747" s="4" t="str">
        <x:v>alumno</x:v>
      </x:c>
      <x:c r="F747" s="14" t="n">
        <x:f>IF((AG747-1)=0,"",ROUND(10*Q747/(AG747-1),1))</x:f>
        <x:v>2.2</x:v>
      </x:c>
      <x:c r="G747" s="14" t="n">
        <x:f>IF((AG747-1)=0,"",ROUND(10*R747/(AG747-1),1))</x:f>
        <x:v>2.6</x:v>
      </x:c>
      <x:c r="H747" s="14" t="n">
        <x:f>IF(R747=0,"",ROUND(10*S747/R747,1))</x:f>
        <x:v>8.6</x:v>
      </x:c>
      <x:c r="I747" s="14" t="n">
        <x:f>IF(AH747=0,"",ROUND(10*AI747/AH747,1))</x:f>
        <x:v>10</x:v>
      </x:c>
      <x:c r="J747" s="14" t="n">
        <x:f>IF((AG747-1)=0,"",ROUND(10*T747/(AG747-1),1))</x:f>
        <x:v>0</x:v>
      </x:c>
      <x:c r="K747" s="14" t="n">
        <x:f>IF((AG747-1)=0,"",ROUND(10*U747/(AG747-1),1))</x:f>
        <x:v>0.4</x:v>
      </x:c>
      <x:c r="L747" s="14" t="n">
        <x:f>IF(U747=0,"",ROUND(10*V747/U747,1))</x:f>
        <x:v>0</x:v>
      </x:c>
      <x:c r="M747" s="14" t="str">
        <x:f>IF(AJ747=0,"",ROUND(10*AK747/AJ747,1))</x:f>
      </x:c>
      <x:c r="N747" s="14" t="n">
        <x:f>ROUND(10*W747/12,1)</x:f>
        <x:v>8.3</x:v>
      </x:c>
      <x:c r="O747" s="14" t="n">
        <x:f>ROUND(10*AL747,1)</x:f>
        <x:v>5</x:v>
      </x:c>
      <x:c r="P747" s="14" t="n">
        <x:f>IF((AG747-1)=0,"",ROUND(10*X747/(AG747-1),1))</x:f>
        <x:v>0</x:v>
      </x:c>
      <x:c r="Q747" s="15" t="n">
        <x:f>COUNTIFS(Relaciones!$E$9441:$E$9877,A747,Relaciones!$F$9441:$F$9877,"amistad")</x:f>
        <x:v>6</x:v>
      </x:c>
      <x:c r="R747" s="15" t="n">
        <x:f>COUNTIFS(Relaciones!$D$9441:$D$9877,A747,Relaciones!$F$9441:$F$9877,"amistad")</x:f>
        <x:v>7</x:v>
      </x:c>
      <x:c r="S747" s="15" t="n">
        <x:f>SUMIFS(Relaciones!$G$9441:$G$9877,Relaciones!$D$9441:$D$9877,A747,Relaciones!$F$9441:$F$9877,"amistad")</x:f>
        <x:v>6</x:v>
      </x:c>
      <x:c r="T747" s="15" t="n">
        <x:f>COUNTIFS(Relaciones!$E$9441:$E$9877,A747,Relaciones!$F$9441:$F$9877,"rechazo")</x:f>
        <x:v>0</x:v>
      </x:c>
      <x:c r="U747" s="15" t="n">
        <x:f>COUNTIFS(Relaciones!$D$9441:$D$9877,A747,Relaciones!$F$9441:$F$9877,"rechazo")</x:f>
        <x:v>1</x:v>
      </x:c>
      <x:c r="V747" s="15" t="n">
        <x:f>SUMIFS(Relaciones!$G$9441:$G$9877,Relaciones!$D$9441:$D$9877,A747,Relaciones!$F$9441:$F$9877,"rechazo")</x:f>
        <x:v>0</x:v>
      </x:c>
      <x:c r="W747" s="15" t="n">
        <x:f>SUM(INDEX(Respuestas!$B$730:$B$757,MATCH(A747,Respuestas!$A$730:$A$757,0)),INDEX(Respuestas!$C$730:$C$757,MATCH(A747,Respuestas!$A$730:$A$757,0)),INDEX(Respuestas!$D$730:$D$757,MATCH(A747,Respuestas!$A$730:$A$757,0)),INDEX(Respuestas!$E$730:$E$757,MATCH(A747,Respuestas!$A$730:$A$757,0)))</x:f>
        <x:v>10</x:v>
      </x:c>
      <x:c r="X747" s="15" t="n">
        <x:f>COUNTIFS(Relaciones!$E$9441:$E$9877,A747,Relaciones!$F$9441:$F$9877,"mediacion")</x:f>
        <x:v>0</x:v>
      </x:c>
      <x:c r="Y747" s="15" t="n">
        <x:f>COUNTIFS(Relaciones!$E$9441:$E$9877,A747,Relaciones!$F$9441:$F$9877,"mediacion_negativa")</x:f>
        <x:v>0</x:v>
      </x:c>
      <x:c r="Z747" s="15" t="n">
        <x:f>COUNTIFS(Relaciones!$E$9441:$E$9877,A747,Relaciones!$F$9441:$F$9877,"bullying")</x:f>
        <x:v>0</x:v>
      </x:c>
      <x:c r="AA747" s="4" t="str">
        <x:f>INDEX(Respuestas!$F$730:$F$757,MATCH(A747,Respuestas!$A$730:$A$757,0))</x:f>
        <x:v>No</x:v>
      </x:c>
      <x:c r="AB747" s="4" t="str">
        <x:f>INDEX(Respuestas!$G$730:$G$757,MATCH(A747,Respuestas!$A$730:$A$757,0))</x:f>
        <x:v>Sí</x:v>
      </x:c>
      <x:c r="AC747" s="4" t="str">
        <x:f>INDEX(Respuestas!$H$730:$H$757,MATCH(A747,Respuestas!$A$730:$A$757,0))</x:f>
        <x:v>No</x:v>
      </x:c>
      <x:c r="AD747" s="4" t="str">
        <x:f>INDEX(Respuestas!$I$730:$I$757,MATCH(A747,Respuestas!$A$730:$A$757,0))</x:f>
        <x:v>Sí</x:v>
      </x:c>
      <x:c r="AE747" s="4" t="str">
        <x:f>INDEX(Respuestas!$J$730:$J$757,MATCH(A747,Respuestas!$A$730:$A$757,0))</x:f>
        <x:v>G2</x:v>
      </x:c>
      <x:c r="AF747" s="4" t="str">
        <x:v>normalizada_v1</x:v>
      </x:c>
      <x:c r="AG747" s="4" t="n">
        <x:f>COUNTIFS($B$2:$B$1513,B747,$C$2:$C$1513,C747,$D$2:$D$1513,D747)</x:f>
        <x:v>28</x:v>
      </x:c>
      <x:c r="AH747" s="4" t="n">
        <x:f>COUNTIFS(Relaciones!$D$9441:$D$9877,A747,Relaciones!$F$9441:$F$9877,"prediccion_amistad")</x:f>
        <x:v>4</x:v>
      </x:c>
      <x:c r="AI747" s="4" t="n">
        <x:f>SUMIFS(Relaciones!$H$9441:$H$9877,Relaciones!$D$9441:$D$9877,A747,Relaciones!$F$9441:$F$9877,"prediccion_amistad")</x:f>
        <x:v>4</x:v>
      </x:c>
      <x:c r="AJ747" s="4" t="n">
        <x:f>COUNTIFS(Relaciones!$D$9441:$D$9877,A747,Relaciones!$F$9441:$F$9877,"prediccion_rechazo")</x:f>
        <x:v>0</x:v>
      </x:c>
      <x:c r="AK747" s="4" t="n">
        <x:f>SUMIFS(Relaciones!$H$9441:$H$9877,Relaciones!$D$9441:$D$9877,A747,Relaciones!$F$9441:$F$9877,"prediccion_rechazo")</x:f>
        <x:v>0</x:v>
      </x:c>
      <x:c r="AL747" s="4" t="n">
        <x:v>0.5043607600920678</x:v>
      </x:c>
    </x:row>
    <x:row r="748" ht="23" customHeight="1">
      <x:c r="A748" s="13" t="str">
        <x:v>00747</x:v>
      </x:c>
      <x:c r="B748" s="4" t="str">
        <x:v>Sevilla</x:v>
      </x:c>
      <x:c r="C748" s="4" t="str">
        <x:v>2.º Bachillerato</x:v>
      </x:c>
      <x:c r="D748" s="4" t="str">
        <x:v>C</x:v>
      </x:c>
      <x:c r="E748" s="4" t="str">
        <x:v>alumna</x:v>
      </x:c>
      <x:c r="F748" s="14" t="n">
        <x:f>IF((AG748-1)=0,"",ROUND(10*Q748/(AG748-1),1))</x:f>
        <x:v>2.2</x:v>
      </x:c>
      <x:c r="G748" s="14" t="n">
        <x:f>IF((AG748-1)=0,"",ROUND(10*R748/(AG748-1),1))</x:f>
        <x:v>2.6</x:v>
      </x:c>
      <x:c r="H748" s="14" t="n">
        <x:f>IF(R748=0,"",ROUND(10*S748/R748,1))</x:f>
        <x:v>8.6</x:v>
      </x:c>
      <x:c r="I748" s="14" t="n">
        <x:f>IF(AH748=0,"",ROUND(10*AI748/AH748,1))</x:f>
        <x:v>10</x:v>
      </x:c>
      <x:c r="J748" s="14" t="n">
        <x:f>IF((AG748-1)=0,"",ROUND(10*T748/(AG748-1),1))</x:f>
        <x:v>0</x:v>
      </x:c>
      <x:c r="K748" s="14" t="n">
        <x:f>IF((AG748-1)=0,"",ROUND(10*U748/(AG748-1),1))</x:f>
        <x:v>0.4</x:v>
      </x:c>
      <x:c r="L748" s="14" t="n">
        <x:f>IF(U748=0,"",ROUND(10*V748/U748,1))</x:f>
        <x:v>0</x:v>
      </x:c>
      <x:c r="M748" s="14" t="str">
        <x:f>IF(AJ748=0,"",ROUND(10*AK748/AJ748,1))</x:f>
      </x:c>
      <x:c r="N748" s="14" t="n">
        <x:f>ROUND(10*W748/12,1)</x:f>
        <x:v>9.2</x:v>
      </x:c>
      <x:c r="O748" s="14" t="n">
        <x:f>ROUND(10*AL748,1)</x:f>
        <x:v>5.2</x:v>
      </x:c>
      <x:c r="P748" s="14" t="n">
        <x:f>IF((AG748-1)=0,"",ROUND(10*X748/(AG748-1),1))</x:f>
        <x:v>0</x:v>
      </x:c>
      <x:c r="Q748" s="15" t="n">
        <x:f>COUNTIFS(Relaciones!$E$9441:$E$9877,A748,Relaciones!$F$9441:$F$9877,"amistad")</x:f>
        <x:v>6</x:v>
      </x:c>
      <x:c r="R748" s="15" t="n">
        <x:f>COUNTIFS(Relaciones!$D$9441:$D$9877,A748,Relaciones!$F$9441:$F$9877,"amistad")</x:f>
        <x:v>7</x:v>
      </x:c>
      <x:c r="S748" s="15" t="n">
        <x:f>SUMIFS(Relaciones!$G$9441:$G$9877,Relaciones!$D$9441:$D$9877,A748,Relaciones!$F$9441:$F$9877,"amistad")</x:f>
        <x:v>6</x:v>
      </x:c>
      <x:c r="T748" s="15" t="n">
        <x:f>COUNTIFS(Relaciones!$E$9441:$E$9877,A748,Relaciones!$F$9441:$F$9877,"rechazo")</x:f>
        <x:v>0</x:v>
      </x:c>
      <x:c r="U748" s="15" t="n">
        <x:f>COUNTIFS(Relaciones!$D$9441:$D$9877,A748,Relaciones!$F$9441:$F$9877,"rechazo")</x:f>
        <x:v>1</x:v>
      </x:c>
      <x:c r="V748" s="15" t="n">
        <x:f>SUMIFS(Relaciones!$G$9441:$G$9877,Relaciones!$D$9441:$D$9877,A748,Relaciones!$F$9441:$F$9877,"rechazo")</x:f>
        <x:v>0</x:v>
      </x:c>
      <x:c r="W748" s="15" t="n">
        <x:f>SUM(INDEX(Respuestas!$B$730:$B$757,MATCH(A748,Respuestas!$A$730:$A$757,0)),INDEX(Respuestas!$C$730:$C$757,MATCH(A748,Respuestas!$A$730:$A$757,0)),INDEX(Respuestas!$D$730:$D$757,MATCH(A748,Respuestas!$A$730:$A$757,0)),INDEX(Respuestas!$E$730:$E$757,MATCH(A748,Respuestas!$A$730:$A$757,0)))</x:f>
        <x:v>11</x:v>
      </x:c>
      <x:c r="X748" s="15" t="n">
        <x:f>COUNTIFS(Relaciones!$E$9441:$E$9877,A748,Relaciones!$F$9441:$F$9877,"mediacion")</x:f>
        <x:v>0</x:v>
      </x:c>
      <x:c r="Y748" s="15" t="n">
        <x:f>COUNTIFS(Relaciones!$E$9441:$E$9877,A748,Relaciones!$F$9441:$F$9877,"mediacion_negativa")</x:f>
        <x:v>0</x:v>
      </x:c>
      <x:c r="Z748" s="15" t="n">
        <x:f>COUNTIFS(Relaciones!$E$9441:$E$9877,A748,Relaciones!$F$9441:$F$9877,"bullying")</x:f>
        <x:v>0</x:v>
      </x:c>
      <x:c r="AA748" s="4" t="str">
        <x:f>INDEX(Respuestas!$F$730:$F$757,MATCH(A748,Respuestas!$A$730:$A$757,0))</x:f>
        <x:v>No</x:v>
      </x:c>
      <x:c r="AB748" s="4" t="str">
        <x:f>INDEX(Respuestas!$G$730:$G$757,MATCH(A748,Respuestas!$A$730:$A$757,0))</x:f>
        <x:v>Sí</x:v>
      </x:c>
      <x:c r="AC748" s="4" t="str">
        <x:f>INDEX(Respuestas!$H$730:$H$757,MATCH(A748,Respuestas!$A$730:$A$757,0))</x:f>
        <x:v>No</x:v>
      </x:c>
      <x:c r="AD748" s="4" t="str">
        <x:f>INDEX(Respuestas!$I$730:$I$757,MATCH(A748,Respuestas!$A$730:$A$757,0))</x:f>
        <x:v>Sí</x:v>
      </x:c>
      <x:c r="AE748" s="4" t="str">
        <x:f>INDEX(Respuestas!$J$730:$J$757,MATCH(A748,Respuestas!$A$730:$A$757,0))</x:f>
        <x:v>G2</x:v>
      </x:c>
      <x:c r="AF748" s="4" t="str">
        <x:v>normalizada_v1</x:v>
      </x:c>
      <x:c r="AG748" s="4" t="n">
        <x:f>COUNTIFS($B$2:$B$1513,B748,$C$2:$C$1513,C748,$D$2:$D$1513,D748)</x:f>
        <x:v>28</x:v>
      </x:c>
      <x:c r="AH748" s="4" t="n">
        <x:f>COUNTIFS(Relaciones!$D$9441:$D$9877,A748,Relaciones!$F$9441:$F$9877,"prediccion_amistad")</x:f>
        <x:v>4</x:v>
      </x:c>
      <x:c r="AI748" s="4" t="n">
        <x:f>SUMIFS(Relaciones!$H$9441:$H$9877,Relaciones!$D$9441:$D$9877,A748,Relaciones!$F$9441:$F$9877,"prediccion_amistad")</x:f>
        <x:v>4</x:v>
      </x:c>
      <x:c r="AJ748" s="4" t="n">
        <x:f>COUNTIFS(Relaciones!$D$9441:$D$9877,A748,Relaciones!$F$9441:$F$9877,"prediccion_rechazo")</x:f>
        <x:v>0</x:v>
      </x:c>
      <x:c r="AK748" s="4" t="n">
        <x:f>SUMIFS(Relaciones!$H$9441:$H$9877,Relaciones!$D$9441:$D$9877,A748,Relaciones!$F$9441:$F$9877,"prediccion_rechazo")</x:f>
        <x:v>0</x:v>
      </x:c>
      <x:c r="AL748" s="4" t="n">
        <x:v>0.5186281630087528</x:v>
      </x:c>
    </x:row>
    <x:row r="749" ht="23" customHeight="1">
      <x:c r="A749" s="13" t="str">
        <x:v>00748</x:v>
      </x:c>
      <x:c r="B749" s="4" t="str">
        <x:v>Sevilla</x:v>
      </x:c>
      <x:c r="C749" s="4" t="str">
        <x:v>2.º Bachillerato</x:v>
      </x:c>
      <x:c r="D749" s="4" t="str">
        <x:v>C</x:v>
      </x:c>
      <x:c r="E749" s="4" t="str">
        <x:v>alumno</x:v>
      </x:c>
      <x:c r="F749" s="14" t="n">
        <x:f>IF((AG749-1)=0,"",ROUND(10*Q749/(AG749-1),1))</x:f>
        <x:v>2.2</x:v>
      </x:c>
      <x:c r="G749" s="14" t="n">
        <x:f>IF((AG749-1)=0,"",ROUND(10*R749/(AG749-1),1))</x:f>
        <x:v>2.6</x:v>
      </x:c>
      <x:c r="H749" s="14" t="n">
        <x:f>IF(R749=0,"",ROUND(10*S749/R749,1))</x:f>
        <x:v>8.6</x:v>
      </x:c>
      <x:c r="I749" s="14" t="n">
        <x:f>IF(AH749=0,"",ROUND(10*AI749/AH749,1))</x:f>
        <x:v>8.3</x:v>
      </x:c>
      <x:c r="J749" s="14" t="n">
        <x:f>IF((AG749-1)=0,"",ROUND(10*T749/(AG749-1),1))</x:f>
        <x:v>0.4</x:v>
      </x:c>
      <x:c r="K749" s="14" t="n">
        <x:f>IF((AG749-1)=0,"",ROUND(10*U749/(AG749-1),1))</x:f>
        <x:v>0.4</x:v>
      </x:c>
      <x:c r="L749" s="14" t="n">
        <x:f>IF(U749=0,"",ROUND(10*V749/U749,1))</x:f>
        <x:v>0</x:v>
      </x:c>
      <x:c r="M749" s="14" t="n">
        <x:f>IF(AJ749=0,"",ROUND(10*AK749/AJ749,1))</x:f>
        <x:v>5</x:v>
      </x:c>
      <x:c r="N749" s="14" t="n">
        <x:f>ROUND(10*W749/12,1)</x:f>
        <x:v>10</x:v>
      </x:c>
      <x:c r="O749" s="14" t="n">
        <x:f>ROUND(10*AL749,1)</x:f>
        <x:v>5.3</x:v>
      </x:c>
      <x:c r="P749" s="14" t="n">
        <x:f>IF((AG749-1)=0,"",ROUND(10*X749/(AG749-1),1))</x:f>
        <x:v>0</x:v>
      </x:c>
      <x:c r="Q749" s="15" t="n">
        <x:f>COUNTIFS(Relaciones!$E$9441:$E$9877,A749,Relaciones!$F$9441:$F$9877,"amistad")</x:f>
        <x:v>6</x:v>
      </x:c>
      <x:c r="R749" s="15" t="n">
        <x:f>COUNTIFS(Relaciones!$D$9441:$D$9877,A749,Relaciones!$F$9441:$F$9877,"amistad")</x:f>
        <x:v>7</x:v>
      </x:c>
      <x:c r="S749" s="15" t="n">
        <x:f>SUMIFS(Relaciones!$G$9441:$G$9877,Relaciones!$D$9441:$D$9877,A749,Relaciones!$F$9441:$F$9877,"amistad")</x:f>
        <x:v>6</x:v>
      </x:c>
      <x:c r="T749" s="15" t="n">
        <x:f>COUNTIFS(Relaciones!$E$9441:$E$9877,A749,Relaciones!$F$9441:$F$9877,"rechazo")</x:f>
        <x:v>1</x:v>
      </x:c>
      <x:c r="U749" s="15" t="n">
        <x:f>COUNTIFS(Relaciones!$D$9441:$D$9877,A749,Relaciones!$F$9441:$F$9877,"rechazo")</x:f>
        <x:v>1</x:v>
      </x:c>
      <x:c r="V749" s="15" t="n">
        <x:f>SUMIFS(Relaciones!$G$9441:$G$9877,Relaciones!$D$9441:$D$9877,A749,Relaciones!$F$9441:$F$9877,"rechazo")</x:f>
        <x:v>0</x:v>
      </x:c>
      <x:c r="W749" s="15" t="n">
        <x:f>SUM(INDEX(Respuestas!$B$730:$B$757,MATCH(A749,Respuestas!$A$730:$A$757,0)),INDEX(Respuestas!$C$730:$C$757,MATCH(A749,Respuestas!$A$730:$A$757,0)),INDEX(Respuestas!$D$730:$D$757,MATCH(A749,Respuestas!$A$730:$A$757,0)),INDEX(Respuestas!$E$730:$E$757,MATCH(A749,Respuestas!$A$730:$A$757,0)))</x:f>
        <x:v>12</x:v>
      </x:c>
      <x:c r="X749" s="15" t="n">
        <x:f>COUNTIFS(Relaciones!$E$9441:$E$9877,A749,Relaciones!$F$9441:$F$9877,"mediacion")</x:f>
        <x:v>0</x:v>
      </x:c>
      <x:c r="Y749" s="15" t="n">
        <x:f>COUNTIFS(Relaciones!$E$9441:$E$9877,A749,Relaciones!$F$9441:$F$9877,"mediacion_negativa")</x:f>
        <x:v>0</x:v>
      </x:c>
      <x:c r="Z749" s="15" t="n">
        <x:f>COUNTIFS(Relaciones!$E$9441:$E$9877,A749,Relaciones!$F$9441:$F$9877,"bullying")</x:f>
        <x:v>0</x:v>
      </x:c>
      <x:c r="AA749" s="4" t="str">
        <x:f>INDEX(Respuestas!$F$730:$F$757,MATCH(A749,Respuestas!$A$730:$A$757,0))</x:f>
        <x:v>No</x:v>
      </x:c>
      <x:c r="AB749" s="4" t="str">
        <x:f>INDEX(Respuestas!$G$730:$G$757,MATCH(A749,Respuestas!$A$730:$A$757,0))</x:f>
        <x:v>Sí</x:v>
      </x:c>
      <x:c r="AC749" s="4" t="str">
        <x:f>INDEX(Respuestas!$H$730:$H$757,MATCH(A749,Respuestas!$A$730:$A$757,0))</x:f>
        <x:v>No</x:v>
      </x:c>
      <x:c r="AD749" s="4" t="str">
        <x:f>INDEX(Respuestas!$I$730:$I$757,MATCH(A749,Respuestas!$A$730:$A$757,0))</x:f>
        <x:v>Sí</x:v>
      </x:c>
      <x:c r="AE749" s="4" t="str">
        <x:f>INDEX(Respuestas!$J$730:$J$757,MATCH(A749,Respuestas!$A$730:$A$757,0))</x:f>
        <x:v>G2</x:v>
      </x:c>
      <x:c r="AF749" s="4" t="str">
        <x:v>normalizada_v1</x:v>
      </x:c>
      <x:c r="AG749" s="4" t="n">
        <x:f>COUNTIFS($B$2:$B$1513,B749,$C$2:$C$1513,C749,$D$2:$D$1513,D749)</x:f>
        <x:v>28</x:v>
      </x:c>
      <x:c r="AH749" s="4" t="n">
        <x:f>COUNTIFS(Relaciones!$D$9441:$D$9877,A749,Relaciones!$F$9441:$F$9877,"prediccion_amistad")</x:f>
        <x:v>6</x:v>
      </x:c>
      <x:c r="AI749" s="4" t="n">
        <x:f>SUMIFS(Relaciones!$H$9441:$H$9877,Relaciones!$D$9441:$D$9877,A749,Relaciones!$F$9441:$F$9877,"prediccion_amistad")</x:f>
        <x:v>5</x:v>
      </x:c>
      <x:c r="AJ749" s="4" t="n">
        <x:f>COUNTIFS(Relaciones!$D$9441:$D$9877,A749,Relaciones!$F$9441:$F$9877,"prediccion_rechazo")</x:f>
        <x:v>2</x:v>
      </x:c>
      <x:c r="AK749" s="4" t="n">
        <x:f>SUMIFS(Relaciones!$H$9441:$H$9877,Relaciones!$D$9441:$D$9877,A749,Relaciones!$F$9441:$F$9877,"prediccion_rechazo")</x:f>
        <x:v>1</x:v>
      </x:c>
      <x:c r="AL749" s="4" t="n">
        <x:v>0.5308968369557916</x:v>
      </x:c>
    </x:row>
    <x:row r="750" ht="23" customHeight="1">
      <x:c r="A750" s="13" t="str">
        <x:v>00749</x:v>
      </x:c>
      <x:c r="B750" s="4" t="str">
        <x:v>Sevilla</x:v>
      </x:c>
      <x:c r="C750" s="4" t="str">
        <x:v>2.º Bachillerato</x:v>
      </x:c>
      <x:c r="D750" s="4" t="str">
        <x:v>C</x:v>
      </x:c>
      <x:c r="E750" s="4" t="str">
        <x:v>alumna</x:v>
      </x:c>
      <x:c r="F750" s="14" t="n">
        <x:f>IF((AG750-1)=0,"",ROUND(10*Q750/(AG750-1),1))</x:f>
        <x:v>2.2</x:v>
      </x:c>
      <x:c r="G750" s="14" t="n">
        <x:f>IF((AG750-1)=0,"",ROUND(10*R750/(AG750-1),1))</x:f>
        <x:v>2.6</x:v>
      </x:c>
      <x:c r="H750" s="14" t="n">
        <x:f>IF(R750=0,"",ROUND(10*S750/R750,1))</x:f>
        <x:v>8.6</x:v>
      </x:c>
      <x:c r="I750" s="14" t="n">
        <x:f>IF(AH750=0,"",ROUND(10*AI750/AH750,1))</x:f>
        <x:v>10</x:v>
      </x:c>
      <x:c r="J750" s="14" t="n">
        <x:f>IF((AG750-1)=0,"",ROUND(10*T750/(AG750-1),1))</x:f>
        <x:v>0</x:v>
      </x:c>
      <x:c r="K750" s="14" t="n">
        <x:f>IF((AG750-1)=0,"",ROUND(10*U750/(AG750-1),1))</x:f>
        <x:v>0.7</x:v>
      </x:c>
      <x:c r="L750" s="14" t="n">
        <x:f>IF(U750=0,"",ROUND(10*V750/U750,1))</x:f>
        <x:v>0</x:v>
      </x:c>
      <x:c r="M750" s="14" t="str">
        <x:f>IF(AJ750=0,"",ROUND(10*AK750/AJ750,1))</x:f>
      </x:c>
      <x:c r="N750" s="14" t="n">
        <x:f>ROUND(10*W750/12,1)</x:f>
        <x:v>7.5</x:v>
      </x:c>
      <x:c r="O750" s="14" t="n">
        <x:f>ROUND(10*AL750,1)</x:f>
        <x:v>5.4</x:v>
      </x:c>
      <x:c r="P750" s="14" t="n">
        <x:f>IF((AG750-1)=0,"",ROUND(10*X750/(AG750-1),1))</x:f>
        <x:v>0</x:v>
      </x:c>
      <x:c r="Q750" s="15" t="n">
        <x:f>COUNTIFS(Relaciones!$E$9441:$E$9877,A750,Relaciones!$F$9441:$F$9877,"amistad")</x:f>
        <x:v>6</x:v>
      </x:c>
      <x:c r="R750" s="15" t="n">
        <x:f>COUNTIFS(Relaciones!$D$9441:$D$9877,A750,Relaciones!$F$9441:$F$9877,"amistad")</x:f>
        <x:v>7</x:v>
      </x:c>
      <x:c r="S750" s="15" t="n">
        <x:f>SUMIFS(Relaciones!$G$9441:$G$9877,Relaciones!$D$9441:$D$9877,A750,Relaciones!$F$9441:$F$9877,"amistad")</x:f>
        <x:v>6</x:v>
      </x:c>
      <x:c r="T750" s="15" t="n">
        <x:f>COUNTIFS(Relaciones!$E$9441:$E$9877,A750,Relaciones!$F$9441:$F$9877,"rechazo")</x:f>
        <x:v>0</x:v>
      </x:c>
      <x:c r="U750" s="15" t="n">
        <x:f>COUNTIFS(Relaciones!$D$9441:$D$9877,A750,Relaciones!$F$9441:$F$9877,"rechazo")</x:f>
        <x:v>2</x:v>
      </x:c>
      <x:c r="V750" s="15" t="n">
        <x:f>SUMIFS(Relaciones!$G$9441:$G$9877,Relaciones!$D$9441:$D$9877,A750,Relaciones!$F$9441:$F$9877,"rechazo")</x:f>
        <x:v>0</x:v>
      </x:c>
      <x:c r="W750" s="15" t="n">
        <x:f>SUM(INDEX(Respuestas!$B$730:$B$757,MATCH(A750,Respuestas!$A$730:$A$757,0)),INDEX(Respuestas!$C$730:$C$757,MATCH(A750,Respuestas!$A$730:$A$757,0)),INDEX(Respuestas!$D$730:$D$757,MATCH(A750,Respuestas!$A$730:$A$757,0)),INDEX(Respuestas!$E$730:$E$757,MATCH(A750,Respuestas!$A$730:$A$757,0)))</x:f>
        <x:v>9</x:v>
      </x:c>
      <x:c r="X750" s="15" t="n">
        <x:f>COUNTIFS(Relaciones!$E$9441:$E$9877,A750,Relaciones!$F$9441:$F$9877,"mediacion")</x:f>
        <x:v>0</x:v>
      </x:c>
      <x:c r="Y750" s="15" t="n">
        <x:f>COUNTIFS(Relaciones!$E$9441:$E$9877,A750,Relaciones!$F$9441:$F$9877,"mediacion_negativa")</x:f>
        <x:v>0</x:v>
      </x:c>
      <x:c r="Z750" s="15" t="n">
        <x:f>COUNTIFS(Relaciones!$E$9441:$E$9877,A750,Relaciones!$F$9441:$F$9877,"bullying")</x:f>
        <x:v>0</x:v>
      </x:c>
      <x:c r="AA750" s="4" t="str">
        <x:f>INDEX(Respuestas!$F$730:$F$757,MATCH(A750,Respuestas!$A$730:$A$757,0))</x:f>
        <x:v>No</x:v>
      </x:c>
      <x:c r="AB750" s="4" t="str">
        <x:f>INDEX(Respuestas!$G$730:$G$757,MATCH(A750,Respuestas!$A$730:$A$757,0))</x:f>
        <x:v>Sí</x:v>
      </x:c>
      <x:c r="AC750" s="4" t="str">
        <x:f>INDEX(Respuestas!$H$730:$H$757,MATCH(A750,Respuestas!$A$730:$A$757,0))</x:f>
        <x:v>No</x:v>
      </x:c>
      <x:c r="AD750" s="4" t="str">
        <x:f>INDEX(Respuestas!$I$730:$I$757,MATCH(A750,Respuestas!$A$730:$A$757,0))</x:f>
        <x:v>Sí</x:v>
      </x:c>
      <x:c r="AE750" s="4" t="str">
        <x:f>INDEX(Respuestas!$J$730:$J$757,MATCH(A750,Respuestas!$A$730:$A$757,0))</x:f>
        <x:v>G2</x:v>
      </x:c>
      <x:c r="AF750" s="4" t="str">
        <x:v>normalizada_v1</x:v>
      </x:c>
      <x:c r="AG750" s="4" t="n">
        <x:f>COUNTIFS($B$2:$B$1513,B750,$C$2:$C$1513,C750,$D$2:$D$1513,D750)</x:f>
        <x:v>28</x:v>
      </x:c>
      <x:c r="AH750" s="4" t="n">
        <x:f>COUNTIFS(Relaciones!$D$9441:$D$9877,A750,Relaciones!$F$9441:$F$9877,"prediccion_amistad")</x:f>
        <x:v>5</x:v>
      </x:c>
      <x:c r="AI750" s="4" t="n">
        <x:f>SUMIFS(Relaciones!$H$9441:$H$9877,Relaciones!$D$9441:$D$9877,A750,Relaciones!$F$9441:$F$9877,"prediccion_amistad")</x:f>
        <x:v>5</x:v>
      </x:c>
      <x:c r="AJ750" s="4" t="n">
        <x:f>COUNTIFS(Relaciones!$D$9441:$D$9877,A750,Relaciones!$F$9441:$F$9877,"prediccion_rechazo")</x:f>
        <x:v>0</x:v>
      </x:c>
      <x:c r="AK750" s="4" t="n">
        <x:f>SUMIFS(Relaciones!$H$9441:$H$9877,Relaciones!$D$9441:$D$9877,A750,Relaciones!$F$9441:$F$9877,"prediccion_rechazo")</x:f>
        <x:v>0</x:v>
      </x:c>
      <x:c r="AL750" s="4" t="n">
        <x:v>0.5353806360608888</x:v>
      </x:c>
    </x:row>
    <x:row r="751" ht="23" customHeight="1">
      <x:c r="A751" s="13" t="str">
        <x:v>00750</x:v>
      </x:c>
      <x:c r="B751" s="4" t="str">
        <x:v>Sevilla</x:v>
      </x:c>
      <x:c r="C751" s="4" t="str">
        <x:v>2.º Bachillerato</x:v>
      </x:c>
      <x:c r="D751" s="4" t="str">
        <x:v>C</x:v>
      </x:c>
      <x:c r="E751" s="4" t="str">
        <x:v>alumno</x:v>
      </x:c>
      <x:c r="F751" s="14" t="n">
        <x:f>IF((AG751-1)=0,"",ROUND(10*Q751/(AG751-1),1))</x:f>
        <x:v>2.2</x:v>
      </x:c>
      <x:c r="G751" s="14" t="n">
        <x:f>IF((AG751-1)=0,"",ROUND(10*R751/(AG751-1),1))</x:f>
        <x:v>2.6</x:v>
      </x:c>
      <x:c r="H751" s="14" t="n">
        <x:f>IF(R751=0,"",ROUND(10*S751/R751,1))</x:f>
        <x:v>8.6</x:v>
      </x:c>
      <x:c r="I751" s="14" t="n">
        <x:f>IF(AH751=0,"",ROUND(10*AI751/AH751,1))</x:f>
        <x:v>10</x:v>
      </x:c>
      <x:c r="J751" s="14" t="n">
        <x:f>IF((AG751-1)=0,"",ROUND(10*T751/(AG751-1),1))</x:f>
        <x:v>0.4</x:v>
      </x:c>
      <x:c r="K751" s="14" t="n">
        <x:f>IF((AG751-1)=0,"",ROUND(10*U751/(AG751-1),1))</x:f>
        <x:v>0</x:v>
      </x:c>
      <x:c r="L751" s="14" t="str">
        <x:f>IF(U751=0,"",ROUND(10*V751/U751,1))</x:f>
      </x:c>
      <x:c r="M751" s="14" t="n">
        <x:f>IF(AJ751=0,"",ROUND(10*AK751/AJ751,1))</x:f>
        <x:v>10</x:v>
      </x:c>
      <x:c r="N751" s="14" t="n">
        <x:f>ROUND(10*W751/12,1)</x:f>
        <x:v>8.3</x:v>
      </x:c>
      <x:c r="O751" s="14" t="n">
        <x:f>ROUND(10*AL751,1)</x:f>
        <x:v>5.4</x:v>
      </x:c>
      <x:c r="P751" s="14" t="n">
        <x:f>IF((AG751-1)=0,"",ROUND(10*X751/(AG751-1),1))</x:f>
        <x:v>0</x:v>
      </x:c>
      <x:c r="Q751" s="15" t="n">
        <x:f>COUNTIFS(Relaciones!$E$9441:$E$9877,A751,Relaciones!$F$9441:$F$9877,"amistad")</x:f>
        <x:v>6</x:v>
      </x:c>
      <x:c r="R751" s="15" t="n">
        <x:f>COUNTIFS(Relaciones!$D$9441:$D$9877,A751,Relaciones!$F$9441:$F$9877,"amistad")</x:f>
        <x:v>7</x:v>
      </x:c>
      <x:c r="S751" s="15" t="n">
        <x:f>SUMIFS(Relaciones!$G$9441:$G$9877,Relaciones!$D$9441:$D$9877,A751,Relaciones!$F$9441:$F$9877,"amistad")</x:f>
        <x:v>6</x:v>
      </x:c>
      <x:c r="T751" s="15" t="n">
        <x:f>COUNTIFS(Relaciones!$E$9441:$E$9877,A751,Relaciones!$F$9441:$F$9877,"rechazo")</x:f>
        <x:v>1</x:v>
      </x:c>
      <x:c r="U751" s="15" t="n">
        <x:f>COUNTIFS(Relaciones!$D$9441:$D$9877,A751,Relaciones!$F$9441:$F$9877,"rechazo")</x:f>
        <x:v>0</x:v>
      </x:c>
      <x:c r="V751" s="15" t="n">
        <x:f>SUMIFS(Relaciones!$G$9441:$G$9877,Relaciones!$D$9441:$D$9877,A751,Relaciones!$F$9441:$F$9877,"rechazo")</x:f>
        <x:v>0</x:v>
      </x:c>
      <x:c r="W751" s="15" t="n">
        <x:f>SUM(INDEX(Respuestas!$B$730:$B$757,MATCH(A751,Respuestas!$A$730:$A$757,0)),INDEX(Respuestas!$C$730:$C$757,MATCH(A751,Respuestas!$A$730:$A$757,0)),INDEX(Respuestas!$D$730:$D$757,MATCH(A751,Respuestas!$A$730:$A$757,0)),INDEX(Respuestas!$E$730:$E$757,MATCH(A751,Respuestas!$A$730:$A$757,0)))</x:f>
        <x:v>10</x:v>
      </x:c>
      <x:c r="X751" s="15" t="n">
        <x:f>COUNTIFS(Relaciones!$E$9441:$E$9877,A751,Relaciones!$F$9441:$F$9877,"mediacion")</x:f>
        <x:v>0</x:v>
      </x:c>
      <x:c r="Y751" s="15" t="n">
        <x:f>COUNTIFS(Relaciones!$E$9441:$E$9877,A751,Relaciones!$F$9441:$F$9877,"mediacion_negativa")</x:f>
        <x:v>0</x:v>
      </x:c>
      <x:c r="Z751" s="15" t="n">
        <x:f>COUNTIFS(Relaciones!$E$9441:$E$9877,A751,Relaciones!$F$9441:$F$9877,"bullying")</x:f>
        <x:v>0</x:v>
      </x:c>
      <x:c r="AA751" s="4" t="str">
        <x:f>INDEX(Respuestas!$F$730:$F$757,MATCH(A751,Respuestas!$A$730:$A$757,0))</x:f>
        <x:v>No</x:v>
      </x:c>
      <x:c r="AB751" s="4" t="str">
        <x:f>INDEX(Respuestas!$G$730:$G$757,MATCH(A751,Respuestas!$A$730:$A$757,0))</x:f>
        <x:v>Sí</x:v>
      </x:c>
      <x:c r="AC751" s="4" t="str">
        <x:f>INDEX(Respuestas!$H$730:$H$757,MATCH(A751,Respuestas!$A$730:$A$757,0))</x:f>
        <x:v>No</x:v>
      </x:c>
      <x:c r="AD751" s="4" t="str">
        <x:f>INDEX(Respuestas!$I$730:$I$757,MATCH(A751,Respuestas!$A$730:$A$757,0))</x:f>
        <x:v>Sí</x:v>
      </x:c>
      <x:c r="AE751" s="4" t="str">
        <x:f>INDEX(Respuestas!$J$730:$J$757,MATCH(A751,Respuestas!$A$730:$A$757,0))</x:f>
        <x:v>G2</x:v>
      </x:c>
      <x:c r="AF751" s="4" t="str">
        <x:v>normalizada_v1</x:v>
      </x:c>
      <x:c r="AG751" s="4" t="n">
        <x:f>COUNTIFS($B$2:$B$1513,B751,$C$2:$C$1513,C751,$D$2:$D$1513,D751)</x:f>
        <x:v>28</x:v>
      </x:c>
      <x:c r="AH751" s="4" t="n">
        <x:f>COUNTIFS(Relaciones!$D$9441:$D$9877,A751,Relaciones!$F$9441:$F$9877,"prediccion_amistad")</x:f>
        <x:v>4</x:v>
      </x:c>
      <x:c r="AI751" s="4" t="n">
        <x:f>SUMIFS(Relaciones!$H$9441:$H$9877,Relaciones!$D$9441:$D$9877,A751,Relaciones!$F$9441:$F$9877,"prediccion_amistad")</x:f>
        <x:v>4</x:v>
      </x:c>
      <x:c r="AJ751" s="4" t="n">
        <x:f>COUNTIFS(Relaciones!$D$9441:$D$9877,A751,Relaciones!$F$9441:$F$9877,"prediccion_rechazo")</x:f>
        <x:v>1</x:v>
      </x:c>
      <x:c r="AK751" s="4" t="n">
        <x:f>SUMIFS(Relaciones!$H$9441:$H$9877,Relaciones!$D$9441:$D$9877,A751,Relaciones!$F$9441:$F$9877,"prediccion_rechazo")</x:f>
        <x:v>1</x:v>
      </x:c>
      <x:c r="AL751" s="4" t="n">
        <x:v>0.5356962711098638</x:v>
      </x:c>
    </x:row>
    <x:row r="752" ht="23" customHeight="1">
      <x:c r="A752" s="13" t="str">
        <x:v>00751</x:v>
      </x:c>
      <x:c r="B752" s="4" t="str">
        <x:v>Sevilla</x:v>
      </x:c>
      <x:c r="C752" s="4" t="str">
        <x:v>2.º Bachillerato</x:v>
      </x:c>
      <x:c r="D752" s="4" t="str">
        <x:v>C</x:v>
      </x:c>
      <x:c r="E752" s="4" t="str">
        <x:v>alumna</x:v>
      </x:c>
      <x:c r="F752" s="14" t="n">
        <x:f>IF((AG752-1)=0,"",ROUND(10*Q752/(AG752-1),1))</x:f>
        <x:v>2.2</x:v>
      </x:c>
      <x:c r="G752" s="14" t="n">
        <x:f>IF((AG752-1)=0,"",ROUND(10*R752/(AG752-1),1))</x:f>
        <x:v>2.6</x:v>
      </x:c>
      <x:c r="H752" s="14" t="n">
        <x:f>IF(R752=0,"",ROUND(10*S752/R752,1))</x:f>
        <x:v>8.6</x:v>
      </x:c>
      <x:c r="I752" s="14" t="n">
        <x:f>IF(AH752=0,"",ROUND(10*AI752/AH752,1))</x:f>
        <x:v>8</x:v>
      </x:c>
      <x:c r="J752" s="14" t="n">
        <x:f>IF((AG752-1)=0,"",ROUND(10*T752/(AG752-1),1))</x:f>
        <x:v>0</x:v>
      </x:c>
      <x:c r="K752" s="14" t="n">
        <x:f>IF((AG752-1)=0,"",ROUND(10*U752/(AG752-1),1))</x:f>
        <x:v>0.4</x:v>
      </x:c>
      <x:c r="L752" s="14" t="n">
        <x:f>IF(U752=0,"",ROUND(10*V752/U752,1))</x:f>
        <x:v>0</x:v>
      </x:c>
      <x:c r="M752" s="14" t="n">
        <x:f>IF(AJ752=0,"",ROUND(10*AK752/AJ752,1))</x:f>
        <x:v>0</x:v>
      </x:c>
      <x:c r="N752" s="14" t="n">
        <x:f>ROUND(10*W752/12,1)</x:f>
        <x:v>9.2</x:v>
      </x:c>
      <x:c r="O752" s="14" t="n">
        <x:f>ROUND(10*AL752,1)</x:f>
        <x:v>5.3</x:v>
      </x:c>
      <x:c r="P752" s="14" t="n">
        <x:f>IF((AG752-1)=0,"",ROUND(10*X752/(AG752-1),1))</x:f>
        <x:v>0</x:v>
      </x:c>
      <x:c r="Q752" s="15" t="n">
        <x:f>COUNTIFS(Relaciones!$E$9441:$E$9877,A752,Relaciones!$F$9441:$F$9877,"amistad")</x:f>
        <x:v>6</x:v>
      </x:c>
      <x:c r="R752" s="15" t="n">
        <x:f>COUNTIFS(Relaciones!$D$9441:$D$9877,A752,Relaciones!$F$9441:$F$9877,"amistad")</x:f>
        <x:v>7</x:v>
      </x:c>
      <x:c r="S752" s="15" t="n">
        <x:f>SUMIFS(Relaciones!$G$9441:$G$9877,Relaciones!$D$9441:$D$9877,A752,Relaciones!$F$9441:$F$9877,"amistad")</x:f>
        <x:v>6</x:v>
      </x:c>
      <x:c r="T752" s="15" t="n">
        <x:f>COUNTIFS(Relaciones!$E$9441:$E$9877,A752,Relaciones!$F$9441:$F$9877,"rechazo")</x:f>
        <x:v>0</x:v>
      </x:c>
      <x:c r="U752" s="15" t="n">
        <x:f>COUNTIFS(Relaciones!$D$9441:$D$9877,A752,Relaciones!$F$9441:$F$9877,"rechazo")</x:f>
        <x:v>1</x:v>
      </x:c>
      <x:c r="V752" s="15" t="n">
        <x:f>SUMIFS(Relaciones!$G$9441:$G$9877,Relaciones!$D$9441:$D$9877,A752,Relaciones!$F$9441:$F$9877,"rechazo")</x:f>
        <x:v>0</x:v>
      </x:c>
      <x:c r="W752" s="15" t="n">
        <x:f>SUM(INDEX(Respuestas!$B$730:$B$757,MATCH(A752,Respuestas!$A$730:$A$757,0)),INDEX(Respuestas!$C$730:$C$757,MATCH(A752,Respuestas!$A$730:$A$757,0)),INDEX(Respuestas!$D$730:$D$757,MATCH(A752,Respuestas!$A$730:$A$757,0)),INDEX(Respuestas!$E$730:$E$757,MATCH(A752,Respuestas!$A$730:$A$757,0)))</x:f>
        <x:v>11</x:v>
      </x:c>
      <x:c r="X752" s="15" t="n">
        <x:f>COUNTIFS(Relaciones!$E$9441:$E$9877,A752,Relaciones!$F$9441:$F$9877,"mediacion")</x:f>
        <x:v>0</x:v>
      </x:c>
      <x:c r="Y752" s="15" t="n">
        <x:f>COUNTIFS(Relaciones!$E$9441:$E$9877,A752,Relaciones!$F$9441:$F$9877,"mediacion_negativa")</x:f>
        <x:v>0</x:v>
      </x:c>
      <x:c r="Z752" s="15" t="n">
        <x:f>COUNTIFS(Relaciones!$E$9441:$E$9877,A752,Relaciones!$F$9441:$F$9877,"bullying")</x:f>
        <x:v>0</x:v>
      </x:c>
      <x:c r="AA752" s="4" t="str">
        <x:f>INDEX(Respuestas!$F$730:$F$757,MATCH(A752,Respuestas!$A$730:$A$757,0))</x:f>
        <x:v>No</x:v>
      </x:c>
      <x:c r="AB752" s="4" t="str">
        <x:f>INDEX(Respuestas!$G$730:$G$757,MATCH(A752,Respuestas!$A$730:$A$757,0))</x:f>
        <x:v>Sí</x:v>
      </x:c>
      <x:c r="AC752" s="4" t="str">
        <x:f>INDEX(Respuestas!$H$730:$H$757,MATCH(A752,Respuestas!$A$730:$A$757,0))</x:f>
        <x:v>No</x:v>
      </x:c>
      <x:c r="AD752" s="4" t="str">
        <x:f>INDEX(Respuestas!$I$730:$I$757,MATCH(A752,Respuestas!$A$730:$A$757,0))</x:f>
        <x:v>Sí</x:v>
      </x:c>
      <x:c r="AE752" s="4" t="str">
        <x:f>INDEX(Respuestas!$J$730:$J$757,MATCH(A752,Respuestas!$A$730:$A$757,0))</x:f>
        <x:v>G2</x:v>
      </x:c>
      <x:c r="AF752" s="4" t="str">
        <x:v>normalizada_v1</x:v>
      </x:c>
      <x:c r="AG752" s="4" t="n">
        <x:f>COUNTIFS($B$2:$B$1513,B752,$C$2:$C$1513,C752,$D$2:$D$1513,D752)</x:f>
        <x:v>28</x:v>
      </x:c>
      <x:c r="AH752" s="4" t="n">
        <x:f>COUNTIFS(Relaciones!$D$9441:$D$9877,A752,Relaciones!$F$9441:$F$9877,"prediccion_amistad")</x:f>
        <x:v>5</x:v>
      </x:c>
      <x:c r="AI752" s="4" t="n">
        <x:f>SUMIFS(Relaciones!$H$9441:$H$9877,Relaciones!$D$9441:$D$9877,A752,Relaciones!$F$9441:$F$9877,"prediccion_amistad")</x:f>
        <x:v>4</x:v>
      </x:c>
      <x:c r="AJ752" s="4" t="n">
        <x:f>COUNTIFS(Relaciones!$D$9441:$D$9877,A752,Relaciones!$F$9441:$F$9877,"prediccion_rechazo")</x:f>
        <x:v>1</x:v>
      </x:c>
      <x:c r="AK752" s="4" t="n">
        <x:f>SUMIFS(Relaciones!$H$9441:$H$9877,Relaciones!$D$9441:$D$9877,A752,Relaciones!$F$9441:$F$9877,"prediccion_rechazo")</x:f>
        <x:v>0</x:v>
      </x:c>
      <x:c r="AL752" s="4" t="n">
        <x:v>0.531293672921353</x:v>
      </x:c>
    </x:row>
    <x:row r="753" ht="23" customHeight="1">
      <x:c r="A753" s="13" t="str">
        <x:v>00752</x:v>
      </x:c>
      <x:c r="B753" s="4" t="str">
        <x:v>Sevilla</x:v>
      </x:c>
      <x:c r="C753" s="4" t="str">
        <x:v>2.º Bachillerato</x:v>
      </x:c>
      <x:c r="D753" s="4" t="str">
        <x:v>C</x:v>
      </x:c>
      <x:c r="E753" s="4" t="str">
        <x:v>alumno</x:v>
      </x:c>
      <x:c r="F753" s="14" t="n">
        <x:f>IF((AG753-1)=0,"",ROUND(10*Q753/(AG753-1),1))</x:f>
        <x:v>2.2</x:v>
      </x:c>
      <x:c r="G753" s="14" t="n">
        <x:f>IF((AG753-1)=0,"",ROUND(10*R753/(AG753-1),1))</x:f>
        <x:v>2.6</x:v>
      </x:c>
      <x:c r="H753" s="14" t="n">
        <x:f>IF(R753=0,"",ROUND(10*S753/R753,1))</x:f>
        <x:v>8.6</x:v>
      </x:c>
      <x:c r="I753" s="14" t="n">
        <x:f>IF(AH753=0,"",ROUND(10*AI753/AH753,1))</x:f>
        <x:v>10</x:v>
      </x:c>
      <x:c r="J753" s="14" t="n">
        <x:f>IF((AG753-1)=0,"",ROUND(10*T753/(AG753-1),1))</x:f>
        <x:v>0</x:v>
      </x:c>
      <x:c r="K753" s="14" t="n">
        <x:f>IF((AG753-1)=0,"",ROUND(10*U753/(AG753-1),1))</x:f>
        <x:v>0.4</x:v>
      </x:c>
      <x:c r="L753" s="14" t="n">
        <x:f>IF(U753=0,"",ROUND(10*V753/U753,1))</x:f>
        <x:v>0</x:v>
      </x:c>
      <x:c r="M753" s="14" t="str">
        <x:f>IF(AJ753=0,"",ROUND(10*AK753/AJ753,1))</x:f>
      </x:c>
      <x:c r="N753" s="14" t="n">
        <x:f>ROUND(10*W753/12,1)</x:f>
        <x:v>10</x:v>
      </x:c>
      <x:c r="O753" s="14" t="n">
        <x:f>ROUND(10*AL753,1)</x:f>
        <x:v>5.2</x:v>
      </x:c>
      <x:c r="P753" s="14" t="n">
        <x:f>IF((AG753-1)=0,"",ROUND(10*X753/(AG753-1),1))</x:f>
        <x:v>0</x:v>
      </x:c>
      <x:c r="Q753" s="15" t="n">
        <x:f>COUNTIFS(Relaciones!$E$9441:$E$9877,A753,Relaciones!$F$9441:$F$9877,"amistad")</x:f>
        <x:v>6</x:v>
      </x:c>
      <x:c r="R753" s="15" t="n">
        <x:f>COUNTIFS(Relaciones!$D$9441:$D$9877,A753,Relaciones!$F$9441:$F$9877,"amistad")</x:f>
        <x:v>7</x:v>
      </x:c>
      <x:c r="S753" s="15" t="n">
        <x:f>SUMIFS(Relaciones!$G$9441:$G$9877,Relaciones!$D$9441:$D$9877,A753,Relaciones!$F$9441:$F$9877,"amistad")</x:f>
        <x:v>6</x:v>
      </x:c>
      <x:c r="T753" s="15" t="n">
        <x:f>COUNTIFS(Relaciones!$E$9441:$E$9877,A753,Relaciones!$F$9441:$F$9877,"rechazo")</x:f>
        <x:v>0</x:v>
      </x:c>
      <x:c r="U753" s="15" t="n">
        <x:f>COUNTIFS(Relaciones!$D$9441:$D$9877,A753,Relaciones!$F$9441:$F$9877,"rechazo")</x:f>
        <x:v>1</x:v>
      </x:c>
      <x:c r="V753" s="15" t="n">
        <x:f>SUMIFS(Relaciones!$G$9441:$G$9877,Relaciones!$D$9441:$D$9877,A753,Relaciones!$F$9441:$F$9877,"rechazo")</x:f>
        <x:v>0</x:v>
      </x:c>
      <x:c r="W753" s="15" t="n">
        <x:f>SUM(INDEX(Respuestas!$B$730:$B$757,MATCH(A753,Respuestas!$A$730:$A$757,0)),INDEX(Respuestas!$C$730:$C$757,MATCH(A753,Respuestas!$A$730:$A$757,0)),INDEX(Respuestas!$D$730:$D$757,MATCH(A753,Respuestas!$A$730:$A$757,0)),INDEX(Respuestas!$E$730:$E$757,MATCH(A753,Respuestas!$A$730:$A$757,0)))</x:f>
        <x:v>12</x:v>
      </x:c>
      <x:c r="X753" s="15" t="n">
        <x:f>COUNTIFS(Relaciones!$E$9441:$E$9877,A753,Relaciones!$F$9441:$F$9877,"mediacion")</x:f>
        <x:v>0</x:v>
      </x:c>
      <x:c r="Y753" s="15" t="n">
        <x:f>COUNTIFS(Relaciones!$E$9441:$E$9877,A753,Relaciones!$F$9441:$F$9877,"mediacion_negativa")</x:f>
        <x:v>0</x:v>
      </x:c>
      <x:c r="Z753" s="15" t="n">
        <x:f>COUNTIFS(Relaciones!$E$9441:$E$9877,A753,Relaciones!$F$9441:$F$9877,"bullying")</x:f>
        <x:v>0</x:v>
      </x:c>
      <x:c r="AA753" s="4" t="str">
        <x:f>INDEX(Respuestas!$F$730:$F$757,MATCH(A753,Respuestas!$A$730:$A$757,0))</x:f>
        <x:v>No</x:v>
      </x:c>
      <x:c r="AB753" s="4" t="str">
        <x:f>INDEX(Respuestas!$G$730:$G$757,MATCH(A753,Respuestas!$A$730:$A$757,0))</x:f>
        <x:v>Sí</x:v>
      </x:c>
      <x:c r="AC753" s="4" t="str">
        <x:f>INDEX(Respuestas!$H$730:$H$757,MATCH(A753,Respuestas!$A$730:$A$757,0))</x:f>
        <x:v>No</x:v>
      </x:c>
      <x:c r="AD753" s="4" t="str">
        <x:f>INDEX(Respuestas!$I$730:$I$757,MATCH(A753,Respuestas!$A$730:$A$757,0))</x:f>
        <x:v>Sí</x:v>
      </x:c>
      <x:c r="AE753" s="4" t="str">
        <x:f>INDEX(Respuestas!$J$730:$J$757,MATCH(A753,Respuestas!$A$730:$A$757,0))</x:f>
        <x:v>G2</x:v>
      </x:c>
      <x:c r="AF753" s="4" t="str">
        <x:v>normalizada_v1</x:v>
      </x:c>
      <x:c r="AG753" s="4" t="n">
        <x:f>COUNTIFS($B$2:$B$1513,B753,$C$2:$C$1513,C753,$D$2:$D$1513,D753)</x:f>
        <x:v>28</x:v>
      </x:c>
      <x:c r="AH753" s="4" t="n">
        <x:f>COUNTIFS(Relaciones!$D$9441:$D$9877,A753,Relaciones!$F$9441:$F$9877,"prediccion_amistad")</x:f>
        <x:v>5</x:v>
      </x:c>
      <x:c r="AI753" s="4" t="n">
        <x:f>SUMIFS(Relaciones!$H$9441:$H$9877,Relaciones!$D$9441:$D$9877,A753,Relaciones!$F$9441:$F$9877,"prediccion_amistad")</x:f>
        <x:v>5</x:v>
      </x:c>
      <x:c r="AJ753" s="4" t="n">
        <x:f>COUNTIFS(Relaciones!$D$9441:$D$9877,A753,Relaciones!$F$9441:$F$9877,"prediccion_rechazo")</x:f>
        <x:v>0</x:v>
      </x:c>
      <x:c r="AK753" s="4" t="n">
        <x:f>SUMIFS(Relaciones!$H$9441:$H$9877,Relaciones!$D$9441:$D$9877,A753,Relaciones!$F$9441:$F$9877,"prediccion_rechazo")</x:f>
        <x:v>0</x:v>
      </x:c>
      <x:c r="AL753" s="4" t="n">
        <x:v>0.5213287593903881</x:v>
      </x:c>
    </x:row>
    <x:row r="754" ht="23" customHeight="1">
      <x:c r="A754" s="13" t="str">
        <x:v>00753</x:v>
      </x:c>
      <x:c r="B754" s="4" t="str">
        <x:v>Sevilla</x:v>
      </x:c>
      <x:c r="C754" s="4" t="str">
        <x:v>2.º Bachillerato</x:v>
      </x:c>
      <x:c r="D754" s="4" t="str">
        <x:v>C</x:v>
      </x:c>
      <x:c r="E754" s="4" t="str">
        <x:v>alumna</x:v>
      </x:c>
      <x:c r="F754" s="14" t="n">
        <x:f>IF((AG754-1)=0,"",ROUND(10*Q754/(AG754-1),1))</x:f>
        <x:v>2.2</x:v>
      </x:c>
      <x:c r="G754" s="14" t="n">
        <x:f>IF((AG754-1)=0,"",ROUND(10*R754/(AG754-1),1))</x:f>
        <x:v>2.6</x:v>
      </x:c>
      <x:c r="H754" s="14" t="n">
        <x:f>IF(R754=0,"",ROUND(10*S754/R754,1))</x:f>
        <x:v>8.6</x:v>
      </x:c>
      <x:c r="I754" s="14" t="n">
        <x:f>IF(AH754=0,"",ROUND(10*AI754/AH754,1))</x:f>
        <x:v>10</x:v>
      </x:c>
      <x:c r="J754" s="14" t="n">
        <x:f>IF((AG754-1)=0,"",ROUND(10*T754/(AG754-1),1))</x:f>
        <x:v>0.7</x:v>
      </x:c>
      <x:c r="K754" s="14" t="n">
        <x:f>IF((AG754-1)=0,"",ROUND(10*U754/(AG754-1),1))</x:f>
        <x:v>0.4</x:v>
      </x:c>
      <x:c r="L754" s="14" t="n">
        <x:f>IF(U754=0,"",ROUND(10*V754/U754,1))</x:f>
        <x:v>0</x:v>
      </x:c>
      <x:c r="M754" s="14" t="n">
        <x:f>IF(AJ754=0,"",ROUND(10*AK754/AJ754,1))</x:f>
        <x:v>10</x:v>
      </x:c>
      <x:c r="N754" s="14" t="n">
        <x:f>ROUND(10*W754/12,1)</x:f>
        <x:v>7.5</x:v>
      </x:c>
      <x:c r="O754" s="14" t="n">
        <x:f>ROUND(10*AL754,1)</x:f>
        <x:v>5</x:v>
      </x:c>
      <x:c r="P754" s="14" t="n">
        <x:f>IF((AG754-1)=0,"",ROUND(10*X754/(AG754-1),1))</x:f>
        <x:v>0</x:v>
      </x:c>
      <x:c r="Q754" s="15" t="n">
        <x:f>COUNTIFS(Relaciones!$E$9441:$E$9877,A754,Relaciones!$F$9441:$F$9877,"amistad")</x:f>
        <x:v>6</x:v>
      </x:c>
      <x:c r="R754" s="15" t="n">
        <x:f>COUNTIFS(Relaciones!$D$9441:$D$9877,A754,Relaciones!$F$9441:$F$9877,"amistad")</x:f>
        <x:v>7</x:v>
      </x:c>
      <x:c r="S754" s="15" t="n">
        <x:f>SUMIFS(Relaciones!$G$9441:$G$9877,Relaciones!$D$9441:$D$9877,A754,Relaciones!$F$9441:$F$9877,"amistad")</x:f>
        <x:v>6</x:v>
      </x:c>
      <x:c r="T754" s="15" t="n">
        <x:f>COUNTIFS(Relaciones!$E$9441:$E$9877,A754,Relaciones!$F$9441:$F$9877,"rechazo")</x:f>
        <x:v>2</x:v>
      </x:c>
      <x:c r="U754" s="15" t="n">
        <x:f>COUNTIFS(Relaciones!$D$9441:$D$9877,A754,Relaciones!$F$9441:$F$9877,"rechazo")</x:f>
        <x:v>1</x:v>
      </x:c>
      <x:c r="V754" s="15" t="n">
        <x:f>SUMIFS(Relaciones!$G$9441:$G$9877,Relaciones!$D$9441:$D$9877,A754,Relaciones!$F$9441:$F$9877,"rechazo")</x:f>
        <x:v>0</x:v>
      </x:c>
      <x:c r="W754" s="15" t="n">
        <x:f>SUM(INDEX(Respuestas!$B$730:$B$757,MATCH(A754,Respuestas!$A$730:$A$757,0)),INDEX(Respuestas!$C$730:$C$757,MATCH(A754,Respuestas!$A$730:$A$757,0)),INDEX(Respuestas!$D$730:$D$757,MATCH(A754,Respuestas!$A$730:$A$757,0)),INDEX(Respuestas!$E$730:$E$757,MATCH(A754,Respuestas!$A$730:$A$757,0)))</x:f>
        <x:v>9</x:v>
      </x:c>
      <x:c r="X754" s="15" t="n">
        <x:f>COUNTIFS(Relaciones!$E$9441:$E$9877,A754,Relaciones!$F$9441:$F$9877,"mediacion")</x:f>
        <x:v>0</x:v>
      </x:c>
      <x:c r="Y754" s="15" t="n">
        <x:f>COUNTIFS(Relaciones!$E$9441:$E$9877,A754,Relaciones!$F$9441:$F$9877,"mediacion_negativa")</x:f>
        <x:v>0</x:v>
      </x:c>
      <x:c r="Z754" s="15" t="n">
        <x:f>COUNTIFS(Relaciones!$E$9441:$E$9877,A754,Relaciones!$F$9441:$F$9877,"bullying")</x:f>
        <x:v>0</x:v>
      </x:c>
      <x:c r="AA754" s="4" t="str">
        <x:f>INDEX(Respuestas!$F$730:$F$757,MATCH(A754,Respuestas!$A$730:$A$757,0))</x:f>
        <x:v>No</x:v>
      </x:c>
      <x:c r="AB754" s="4" t="str">
        <x:f>INDEX(Respuestas!$G$730:$G$757,MATCH(A754,Respuestas!$A$730:$A$757,0))</x:f>
        <x:v>Sí</x:v>
      </x:c>
      <x:c r="AC754" s="4" t="str">
        <x:f>INDEX(Respuestas!$H$730:$H$757,MATCH(A754,Respuestas!$A$730:$A$757,0))</x:f>
        <x:v>No</x:v>
      </x:c>
      <x:c r="AD754" s="4" t="str">
        <x:f>INDEX(Respuestas!$I$730:$I$757,MATCH(A754,Respuestas!$A$730:$A$757,0))</x:f>
        <x:v>Sí</x:v>
      </x:c>
      <x:c r="AE754" s="4" t="str">
        <x:f>INDEX(Respuestas!$J$730:$J$757,MATCH(A754,Respuestas!$A$730:$A$757,0))</x:f>
        <x:v>G2</x:v>
      </x:c>
      <x:c r="AF754" s="4" t="str">
        <x:v>normalizada_v1</x:v>
      </x:c>
      <x:c r="AG754" s="4" t="n">
        <x:f>COUNTIFS($B$2:$B$1513,B754,$C$2:$C$1513,C754,$D$2:$D$1513,D754)</x:f>
        <x:v>28</x:v>
      </x:c>
      <x:c r="AH754" s="4" t="n">
        <x:f>COUNTIFS(Relaciones!$D$9441:$D$9877,A754,Relaciones!$F$9441:$F$9877,"prediccion_amistad")</x:f>
        <x:v>5</x:v>
      </x:c>
      <x:c r="AI754" s="4" t="n">
        <x:f>SUMIFS(Relaciones!$H$9441:$H$9877,Relaciones!$D$9441:$D$9877,A754,Relaciones!$F$9441:$F$9877,"prediccion_amistad")</x:f>
        <x:v>5</x:v>
      </x:c>
      <x:c r="AJ754" s="4" t="n">
        <x:f>COUNTIFS(Relaciones!$D$9441:$D$9877,A754,Relaciones!$F$9441:$F$9877,"prediccion_rechazo")</x:f>
        <x:v>2</x:v>
      </x:c>
      <x:c r="AK754" s="4" t="n">
        <x:f>SUMIFS(Relaciones!$H$9441:$H$9877,Relaciones!$D$9441:$D$9877,A754,Relaciones!$F$9441:$F$9877,"prediccion_rechazo")</x:f>
        <x:v>2</x:v>
      </x:c>
      <x:c r="AL754" s="4" t="n">
        <x:v>0.5017445444566113</x:v>
      </x:c>
    </x:row>
    <x:row r="755" ht="23" customHeight="1">
      <x:c r="A755" s="13" t="str">
        <x:v>00754</x:v>
      </x:c>
      <x:c r="B755" s="4" t="str">
        <x:v>Sevilla</x:v>
      </x:c>
      <x:c r="C755" s="4" t="str">
        <x:v>2.º Bachillerato</x:v>
      </x:c>
      <x:c r="D755" s="4" t="str">
        <x:v>C</x:v>
      </x:c>
      <x:c r="E755" s="4" t="str">
        <x:v>alumno</x:v>
      </x:c>
      <x:c r="F755" s="14" t="n">
        <x:f>IF((AG755-1)=0,"",ROUND(10*Q755/(AG755-1),1))</x:f>
        <x:v>2.2</x:v>
      </x:c>
      <x:c r="G755" s="14" t="n">
        <x:f>IF((AG755-1)=0,"",ROUND(10*R755/(AG755-1),1))</x:f>
        <x:v>2.6</x:v>
      </x:c>
      <x:c r="H755" s="14" t="n">
        <x:f>IF(R755=0,"",ROUND(10*S755/R755,1))</x:f>
        <x:v>8.6</x:v>
      </x:c>
      <x:c r="I755" s="14" t="n">
        <x:f>IF(AH755=0,"",ROUND(10*AI755/AH755,1))</x:f>
        <x:v>8</x:v>
      </x:c>
      <x:c r="J755" s="14" t="n">
        <x:f>IF((AG755-1)=0,"",ROUND(10*T755/(AG755-1),1))</x:f>
        <x:v>6.3</x:v>
      </x:c>
      <x:c r="K755" s="14" t="n">
        <x:f>IF((AG755-1)=0,"",ROUND(10*U755/(AG755-1),1))</x:f>
        <x:v>0.7</x:v>
      </x:c>
      <x:c r="L755" s="14" t="n">
        <x:f>IF(U755=0,"",ROUND(10*V755/U755,1))</x:f>
        <x:v>10</x:v>
      </x:c>
      <x:c r="M755" s="14" t="n">
        <x:f>IF(AJ755=0,"",ROUND(10*AK755/AJ755,1))</x:f>
        <x:v>9.3</x:v>
      </x:c>
      <x:c r="N755" s="14" t="n">
        <x:f>ROUND(10*W755/12,1)</x:f>
        <x:v>3.3</x:v>
      </x:c>
      <x:c r="O755" s="14" t="n">
        <x:f>ROUND(10*AL755,1)</x:f>
        <x:v>4.7</x:v>
      </x:c>
      <x:c r="P755" s="14" t="n">
        <x:f>IF((AG755-1)=0,"",ROUND(10*X755/(AG755-1),1))</x:f>
        <x:v>0</x:v>
      </x:c>
      <x:c r="Q755" s="15" t="n">
        <x:f>COUNTIFS(Relaciones!$E$9441:$E$9877,A755,Relaciones!$F$9441:$F$9877,"amistad")</x:f>
        <x:v>6</x:v>
      </x:c>
      <x:c r="R755" s="15" t="n">
        <x:f>COUNTIFS(Relaciones!$D$9441:$D$9877,A755,Relaciones!$F$9441:$F$9877,"amistad")</x:f>
        <x:v>7</x:v>
      </x:c>
      <x:c r="S755" s="15" t="n">
        <x:f>SUMIFS(Relaciones!$G$9441:$G$9877,Relaciones!$D$9441:$D$9877,A755,Relaciones!$F$9441:$F$9877,"amistad")</x:f>
        <x:v>6</x:v>
      </x:c>
      <x:c r="T755" s="15" t="n">
        <x:f>COUNTIFS(Relaciones!$E$9441:$E$9877,A755,Relaciones!$F$9441:$F$9877,"rechazo")</x:f>
        <x:v>17</x:v>
      </x:c>
      <x:c r="U755" s="15" t="n">
        <x:f>COUNTIFS(Relaciones!$D$9441:$D$9877,A755,Relaciones!$F$9441:$F$9877,"rechazo")</x:f>
        <x:v>2</x:v>
      </x:c>
      <x:c r="V755" s="15" t="n">
        <x:f>SUMIFS(Relaciones!$G$9441:$G$9877,Relaciones!$D$9441:$D$9877,A755,Relaciones!$F$9441:$F$9877,"rechazo")</x:f>
        <x:v>2</x:v>
      </x:c>
      <x:c r="W755" s="15" t="n">
        <x:f>SUM(INDEX(Respuestas!$B$730:$B$757,MATCH(A755,Respuestas!$A$730:$A$757,0)),INDEX(Respuestas!$C$730:$C$757,MATCH(A755,Respuestas!$A$730:$A$757,0)),INDEX(Respuestas!$D$730:$D$757,MATCH(A755,Respuestas!$A$730:$A$757,0)),INDEX(Respuestas!$E$730:$E$757,MATCH(A755,Respuestas!$A$730:$A$757,0)))</x:f>
        <x:v>4</x:v>
      </x:c>
      <x:c r="X755" s="15" t="n">
        <x:f>COUNTIFS(Relaciones!$E$9441:$E$9877,A755,Relaciones!$F$9441:$F$9877,"mediacion")</x:f>
        <x:v>0</x:v>
      </x:c>
      <x:c r="Y755" s="15" t="n">
        <x:f>COUNTIFS(Relaciones!$E$9441:$E$9877,A755,Relaciones!$F$9441:$F$9877,"mediacion_negativa")</x:f>
        <x:v>20</x:v>
      </x:c>
      <x:c r="Z755" s="15" t="n">
        <x:f>COUNTIFS(Relaciones!$E$9441:$E$9877,A755,Relaciones!$F$9441:$F$9877,"bullying")</x:f>
        <x:v>4</x:v>
      </x:c>
      <x:c r="AA755" s="4" t="str">
        <x:f>INDEX(Respuestas!$F$730:$F$757,MATCH(A755,Respuestas!$A$730:$A$757,0))</x:f>
        <x:v>Sí</x:v>
      </x:c>
      <x:c r="AB755" s="4" t="str">
        <x:f>INDEX(Respuestas!$G$730:$G$757,MATCH(A755,Respuestas!$A$730:$A$757,0))</x:f>
        <x:v>Sí</x:v>
      </x:c>
      <x:c r="AC755" s="4" t="str">
        <x:f>INDEX(Respuestas!$H$730:$H$757,MATCH(A755,Respuestas!$A$730:$A$757,0))</x:f>
        <x:v>Sí</x:v>
      </x:c>
      <x:c r="AD755" s="4" t="str">
        <x:f>INDEX(Respuestas!$I$730:$I$757,MATCH(A755,Respuestas!$A$730:$A$757,0))</x:f>
        <x:v>No</x:v>
      </x:c>
      <x:c r="AE755" s="4" t="str">
        <x:f>INDEX(Respuestas!$J$730:$J$757,MATCH(A755,Respuestas!$A$730:$A$757,0))</x:f>
        <x:v>G2</x:v>
      </x:c>
      <x:c r="AF755" s="4" t="str">
        <x:v>normalizada_v1</x:v>
      </x:c>
      <x:c r="AG755" s="4" t="n">
        <x:f>COUNTIFS($B$2:$B$1513,B755,$C$2:$C$1513,C755,$D$2:$D$1513,D755)</x:f>
        <x:v>28</x:v>
      </x:c>
      <x:c r="AH755" s="4" t="n">
        <x:f>COUNTIFS(Relaciones!$D$9441:$D$9877,A755,Relaciones!$F$9441:$F$9877,"prediccion_amistad")</x:f>
        <x:v>5</x:v>
      </x:c>
      <x:c r="AI755" s="4" t="n">
        <x:f>SUMIFS(Relaciones!$H$9441:$H$9877,Relaciones!$D$9441:$D$9877,A755,Relaciones!$F$9441:$F$9877,"prediccion_amistad")</x:f>
        <x:v>4</x:v>
      </x:c>
      <x:c r="AJ755" s="4" t="n">
        <x:f>COUNTIFS(Relaciones!$D$9441:$D$9877,A755,Relaciones!$F$9441:$F$9877,"prediccion_rechazo")</x:f>
        <x:v>14</x:v>
      </x:c>
      <x:c r="AK755" s="4" t="n">
        <x:f>SUMIFS(Relaciones!$H$9441:$H$9877,Relaciones!$D$9441:$D$9877,A755,Relaciones!$F$9441:$F$9877,"prediccion_rechazo")</x:f>
        <x:v>13</x:v>
      </x:c>
      <x:c r="AL755" s="4" t="n">
        <x:v>0.4715433318955637</x:v>
      </x:c>
    </x:row>
    <x:row r="756" ht="23" customHeight="1">
      <x:c r="A756" s="13" t="str">
        <x:v>00755</x:v>
      </x:c>
      <x:c r="B756" s="4" t="str">
        <x:v>Sevilla</x:v>
      </x:c>
      <x:c r="C756" s="4" t="str">
        <x:v>2.º Bachillerato</x:v>
      </x:c>
      <x:c r="D756" s="4" t="str">
        <x:v>C</x:v>
      </x:c>
      <x:c r="E756" s="4" t="str">
        <x:v>alumna</x:v>
      </x:c>
      <x:c r="F756" s="14" t="n">
        <x:f>IF((AG756-1)=0,"",ROUND(10*Q756/(AG756-1),1))</x:f>
        <x:v>2.2</x:v>
      </x:c>
      <x:c r="G756" s="14" t="n">
        <x:f>IF((AG756-1)=0,"",ROUND(10*R756/(AG756-1),1))</x:f>
        <x:v>2.2</x:v>
      </x:c>
      <x:c r="H756" s="14" t="n">
        <x:f>IF(R756=0,"",ROUND(10*S756/R756,1))</x:f>
        <x:v>10</x:v>
      </x:c>
      <x:c r="I756" s="14" t="n">
        <x:f>IF(AH756=0,"",ROUND(10*AI756/AH756,1))</x:f>
        <x:v>10</x:v>
      </x:c>
      <x:c r="J756" s="14" t="n">
        <x:f>IF((AG756-1)=0,"",ROUND(10*T756/(AG756-1),1))</x:f>
        <x:v>0</x:v>
      </x:c>
      <x:c r="K756" s="14" t="n">
        <x:f>IF((AG756-1)=0,"",ROUND(10*U756/(AG756-1),1))</x:f>
        <x:v>0.4</x:v>
      </x:c>
      <x:c r="L756" s="14" t="n">
        <x:f>IF(U756=0,"",ROUND(10*V756/U756,1))</x:f>
        <x:v>0</x:v>
      </x:c>
      <x:c r="M756" s="14" t="str">
        <x:f>IF(AJ756=0,"",ROUND(10*AK756/AJ756,1))</x:f>
      </x:c>
      <x:c r="N756" s="14" t="n">
        <x:f>ROUND(10*W756/12,1)</x:f>
        <x:v>9.2</x:v>
      </x:c>
      <x:c r="O756" s="14" t="n">
        <x:f>ROUND(10*AL756,1)</x:f>
        <x:v>4</x:v>
      </x:c>
      <x:c r="P756" s="14" t="n">
        <x:f>IF((AG756-1)=0,"",ROUND(10*X756/(AG756-1),1))</x:f>
        <x:v>0</x:v>
      </x:c>
      <x:c r="Q756" s="15" t="n">
        <x:f>COUNTIFS(Relaciones!$E$9441:$E$9877,A756,Relaciones!$F$9441:$F$9877,"amistad")</x:f>
        <x:v>6</x:v>
      </x:c>
      <x:c r="R756" s="15" t="n">
        <x:f>COUNTIFS(Relaciones!$D$9441:$D$9877,A756,Relaciones!$F$9441:$F$9877,"amistad")</x:f>
        <x:v>6</x:v>
      </x:c>
      <x:c r="S756" s="15" t="n">
        <x:f>SUMIFS(Relaciones!$G$9441:$G$9877,Relaciones!$D$9441:$D$9877,A756,Relaciones!$F$9441:$F$9877,"amistad")</x:f>
        <x:v>6</x:v>
      </x:c>
      <x:c r="T756" s="15" t="n">
        <x:f>COUNTIFS(Relaciones!$E$9441:$E$9877,A756,Relaciones!$F$9441:$F$9877,"rechazo")</x:f>
        <x:v>0</x:v>
      </x:c>
      <x:c r="U756" s="15" t="n">
        <x:f>COUNTIFS(Relaciones!$D$9441:$D$9877,A756,Relaciones!$F$9441:$F$9877,"rechazo")</x:f>
        <x:v>1</x:v>
      </x:c>
      <x:c r="V756" s="15" t="n">
        <x:f>SUMIFS(Relaciones!$G$9441:$G$9877,Relaciones!$D$9441:$D$9877,A756,Relaciones!$F$9441:$F$9877,"rechazo")</x:f>
        <x:v>0</x:v>
      </x:c>
      <x:c r="W756" s="15" t="n">
        <x:f>SUM(INDEX(Respuestas!$B$730:$B$757,MATCH(A756,Respuestas!$A$730:$A$757,0)),INDEX(Respuestas!$C$730:$C$757,MATCH(A756,Respuestas!$A$730:$A$757,0)),INDEX(Respuestas!$D$730:$D$757,MATCH(A756,Respuestas!$A$730:$A$757,0)),INDEX(Respuestas!$E$730:$E$757,MATCH(A756,Respuestas!$A$730:$A$757,0)))</x:f>
        <x:v>11</x:v>
      </x:c>
      <x:c r="X756" s="15" t="n">
        <x:f>COUNTIFS(Relaciones!$E$9441:$E$9877,A756,Relaciones!$F$9441:$F$9877,"mediacion")</x:f>
        <x:v>0</x:v>
      </x:c>
      <x:c r="Y756" s="15" t="n">
        <x:f>COUNTIFS(Relaciones!$E$9441:$E$9877,A756,Relaciones!$F$9441:$F$9877,"mediacion_negativa")</x:f>
        <x:v>0</x:v>
      </x:c>
      <x:c r="Z756" s="15" t="n">
        <x:f>COUNTIFS(Relaciones!$E$9441:$E$9877,A756,Relaciones!$F$9441:$F$9877,"bullying")</x:f>
        <x:v>0</x:v>
      </x:c>
      <x:c r="AA756" s="4" t="str">
        <x:f>INDEX(Respuestas!$F$730:$F$757,MATCH(A756,Respuestas!$A$730:$A$757,0))</x:f>
        <x:v>No</x:v>
      </x:c>
      <x:c r="AB756" s="4" t="str">
        <x:f>INDEX(Respuestas!$G$730:$G$757,MATCH(A756,Respuestas!$A$730:$A$757,0))</x:f>
        <x:v>Sí</x:v>
      </x:c>
      <x:c r="AC756" s="4" t="str">
        <x:f>INDEX(Respuestas!$H$730:$H$757,MATCH(A756,Respuestas!$A$730:$A$757,0))</x:f>
        <x:v>No</x:v>
      </x:c>
      <x:c r="AD756" s="4" t="str">
        <x:f>INDEX(Respuestas!$I$730:$I$757,MATCH(A756,Respuestas!$A$730:$A$757,0))</x:f>
        <x:v>Sí</x:v>
      </x:c>
      <x:c r="AE756" s="4" t="str">
        <x:f>INDEX(Respuestas!$J$730:$J$757,MATCH(A756,Respuestas!$A$730:$A$757,0))</x:f>
        <x:v>G2</x:v>
      </x:c>
      <x:c r="AF756" s="4" t="str">
        <x:v>normalizada_v1</x:v>
      </x:c>
      <x:c r="AG756" s="4" t="n">
        <x:f>COUNTIFS($B$2:$B$1513,B756,$C$2:$C$1513,C756,$D$2:$D$1513,D756)</x:f>
        <x:v>28</x:v>
      </x:c>
      <x:c r="AH756" s="4" t="n">
        <x:f>COUNTIFS(Relaciones!$D$9441:$D$9877,A756,Relaciones!$F$9441:$F$9877,"prediccion_amistad")</x:f>
        <x:v>4</x:v>
      </x:c>
      <x:c r="AI756" s="4" t="n">
        <x:f>SUMIFS(Relaciones!$H$9441:$H$9877,Relaciones!$D$9441:$D$9877,A756,Relaciones!$F$9441:$F$9877,"prediccion_amistad")</x:f>
        <x:v>4</x:v>
      </x:c>
      <x:c r="AJ756" s="4" t="n">
        <x:f>COUNTIFS(Relaciones!$D$9441:$D$9877,A756,Relaciones!$F$9441:$F$9877,"prediccion_rechazo")</x:f>
        <x:v>0</x:v>
      </x:c>
      <x:c r="AK756" s="4" t="n">
        <x:f>SUMIFS(Relaciones!$H$9441:$H$9877,Relaciones!$D$9441:$D$9877,A756,Relaciones!$F$9441:$F$9877,"prediccion_rechazo")</x:f>
        <x:v>0</x:v>
      </x:c>
      <x:c r="AL756" s="4" t="n">
        <x:v>0.4032601579592281</x:v>
      </x:c>
    </x:row>
    <x:row r="757" ht="23" customHeight="1">
      <x:c r="A757" s="13" t="str">
        <x:v>00756</x:v>
      </x:c>
      <x:c r="B757" s="4" t="str">
        <x:v>Sevilla</x:v>
      </x:c>
      <x:c r="C757" s="4" t="str">
        <x:v>2.º Bachillerato</x:v>
      </x:c>
      <x:c r="D757" s="4" t="str">
        <x:v>C</x:v>
      </x:c>
      <x:c r="E757" s="4" t="str">
        <x:v>alumno</x:v>
      </x:c>
      <x:c r="F757" s="14" t="n">
        <x:f>IF((AG757-1)=0,"",ROUND(10*Q757/(AG757-1),1))</x:f>
        <x:v>1.9</x:v>
      </x:c>
      <x:c r="G757" s="14" t="n">
        <x:f>IF((AG757-1)=0,"",ROUND(10*R757/(AG757-1),1))</x:f>
        <x:v>1.9</x:v>
      </x:c>
      <x:c r="H757" s="14" t="n">
        <x:f>IF(R757=0,"",ROUND(10*S757/R757,1))</x:f>
        <x:v>10</x:v>
      </x:c>
      <x:c r="I757" s="14" t="n">
        <x:f>IF(AH757=0,"",ROUND(10*AI757/AH757,1))</x:f>
        <x:v>10</x:v>
      </x:c>
      <x:c r="J757" s="14" t="n">
        <x:f>IF((AG757-1)=0,"",ROUND(10*T757/(AG757-1),1))</x:f>
        <x:v>0</x:v>
      </x:c>
      <x:c r="K757" s="14" t="n">
        <x:f>IF((AG757-1)=0,"",ROUND(10*U757/(AG757-1),1))</x:f>
        <x:v>0.4</x:v>
      </x:c>
      <x:c r="L757" s="14" t="n">
        <x:f>IF(U757=0,"",ROUND(10*V757/U757,1))</x:f>
        <x:v>0</x:v>
      </x:c>
      <x:c r="M757" s="14" t="str">
        <x:f>IF(AJ757=0,"",ROUND(10*AK757/AJ757,1))</x:f>
      </x:c>
      <x:c r="N757" s="14" t="n">
        <x:f>ROUND(10*W757/12,1)</x:f>
        <x:v>10</x:v>
      </x:c>
      <x:c r="O757" s="14" t="n">
        <x:f>ROUND(10*AL757,1)</x:f>
        <x:v>3.5</x:v>
      </x:c>
      <x:c r="P757" s="14" t="n">
        <x:f>IF((AG757-1)=0,"",ROUND(10*X757/(AG757-1),1))</x:f>
        <x:v>0</x:v>
      </x:c>
      <x:c r="Q757" s="15" t="n">
        <x:f>COUNTIFS(Relaciones!$E$9441:$E$9877,A757,Relaciones!$F$9441:$F$9877,"amistad")</x:f>
        <x:v>5</x:v>
      </x:c>
      <x:c r="R757" s="15" t="n">
        <x:f>COUNTIFS(Relaciones!$D$9441:$D$9877,A757,Relaciones!$F$9441:$F$9877,"amistad")</x:f>
        <x:v>5</x:v>
      </x:c>
      <x:c r="S757" s="15" t="n">
        <x:f>SUMIFS(Relaciones!$G$9441:$G$9877,Relaciones!$D$9441:$D$9877,A757,Relaciones!$F$9441:$F$9877,"amistad")</x:f>
        <x:v>5</x:v>
      </x:c>
      <x:c r="T757" s="15" t="n">
        <x:f>COUNTIFS(Relaciones!$E$9441:$E$9877,A757,Relaciones!$F$9441:$F$9877,"rechazo")</x:f>
        <x:v>0</x:v>
      </x:c>
      <x:c r="U757" s="15" t="n">
        <x:f>COUNTIFS(Relaciones!$D$9441:$D$9877,A757,Relaciones!$F$9441:$F$9877,"rechazo")</x:f>
        <x:v>1</x:v>
      </x:c>
      <x:c r="V757" s="15" t="n">
        <x:f>SUMIFS(Relaciones!$G$9441:$G$9877,Relaciones!$D$9441:$D$9877,A757,Relaciones!$F$9441:$F$9877,"rechazo")</x:f>
        <x:v>0</x:v>
      </x:c>
      <x:c r="W757" s="15" t="n">
        <x:f>SUM(INDEX(Respuestas!$B$730:$B$757,MATCH(A757,Respuestas!$A$730:$A$757,0)),INDEX(Respuestas!$C$730:$C$757,MATCH(A757,Respuestas!$A$730:$A$757,0)),INDEX(Respuestas!$D$730:$D$757,MATCH(A757,Respuestas!$A$730:$A$757,0)),INDEX(Respuestas!$E$730:$E$757,MATCH(A757,Respuestas!$A$730:$A$757,0)))</x:f>
        <x:v>12</x:v>
      </x:c>
      <x:c r="X757" s="15" t="n">
        <x:f>COUNTIFS(Relaciones!$E$9441:$E$9877,A757,Relaciones!$F$9441:$F$9877,"mediacion")</x:f>
        <x:v>0</x:v>
      </x:c>
      <x:c r="Y757" s="15" t="n">
        <x:f>COUNTIFS(Relaciones!$E$9441:$E$9877,A757,Relaciones!$F$9441:$F$9877,"mediacion_negativa")</x:f>
        <x:v>0</x:v>
      </x:c>
      <x:c r="Z757" s="15" t="n">
        <x:f>COUNTIFS(Relaciones!$E$9441:$E$9877,A757,Relaciones!$F$9441:$F$9877,"bullying")</x:f>
        <x:v>0</x:v>
      </x:c>
      <x:c r="AA757" s="4" t="str">
        <x:f>INDEX(Respuestas!$F$730:$F$757,MATCH(A757,Respuestas!$A$730:$A$757,0))</x:f>
        <x:v>No</x:v>
      </x:c>
      <x:c r="AB757" s="4" t="str">
        <x:f>INDEX(Respuestas!$G$730:$G$757,MATCH(A757,Respuestas!$A$730:$A$757,0))</x:f>
        <x:v>Sí</x:v>
      </x:c>
      <x:c r="AC757" s="4" t="str">
        <x:f>INDEX(Respuestas!$H$730:$H$757,MATCH(A757,Respuestas!$A$730:$A$757,0))</x:f>
        <x:v>No</x:v>
      </x:c>
      <x:c r="AD757" s="4" t="str">
        <x:f>INDEX(Respuestas!$I$730:$I$757,MATCH(A757,Respuestas!$A$730:$A$757,0))</x:f>
        <x:v>Sí</x:v>
      </x:c>
      <x:c r="AE757" s="4" t="str">
        <x:f>INDEX(Respuestas!$J$730:$J$757,MATCH(A757,Respuestas!$A$730:$A$757,0))</x:f>
        <x:v>G2</x:v>
      </x:c>
      <x:c r="AF757" s="4" t="str">
        <x:v>normalizada_v1</x:v>
      </x:c>
      <x:c r="AG757" s="4" t="n">
        <x:f>COUNTIFS($B$2:$B$1513,B757,$C$2:$C$1513,C757,$D$2:$D$1513,D757)</x:f>
        <x:v>28</x:v>
      </x:c>
      <x:c r="AH757" s="4" t="n">
        <x:f>COUNTIFS(Relaciones!$D$9441:$D$9877,A757,Relaciones!$F$9441:$F$9877,"prediccion_amistad")</x:f>
        <x:v>4</x:v>
      </x:c>
      <x:c r="AI757" s="4" t="n">
        <x:f>SUMIFS(Relaciones!$H$9441:$H$9877,Relaciones!$D$9441:$D$9877,A757,Relaciones!$F$9441:$F$9877,"prediccion_amistad")</x:f>
        <x:v>4</x:v>
      </x:c>
      <x:c r="AJ757" s="4" t="n">
        <x:f>COUNTIFS(Relaciones!$D$9441:$D$9877,A757,Relaciones!$F$9441:$F$9877,"prediccion_rechazo")</x:f>
        <x:v>0</x:v>
      </x:c>
      <x:c r="AK757" s="4" t="n">
        <x:f>SUMIFS(Relaciones!$H$9441:$H$9877,Relaciones!$D$9441:$D$9877,A757,Relaciones!$F$9441:$F$9877,"prediccion_rechazo")</x:f>
        <x:v>0</x:v>
      </x:c>
      <x:c r="AL757" s="4" t="n">
        <x:v>0.3529876699309154</x:v>
      </x:c>
    </x:row>
    <x:row r="758" ht="23" customHeight="1">
      <x:c r="A758" s="13" t="str">
        <x:v>00757</x:v>
      </x:c>
      <x:c r="B758" s="4" t="str">
        <x:v>Córdoba</x:v>
      </x:c>
      <x:c r="C758" s="4" t="str">
        <x:v>4.º Primaria</x:v>
      </x:c>
      <x:c r="D758" s="4" t="str">
        <x:v>A</x:v>
      </x:c>
      <x:c r="E758" s="4" t="str">
        <x:v>alumna</x:v>
      </x:c>
      <x:c r="F758" s="14" t="n">
        <x:f>IF((AG758-1)=0,"",ROUND(10*Q758/(AG758-1),1))</x:f>
        <x:v>7.4</x:v>
      </x:c>
      <x:c r="G758" s="14" t="n">
        <x:f>IF((AG758-1)=0,"",ROUND(10*R758/(AG758-1),1))</x:f>
        <x:v>1.1</x:v>
      </x:c>
      <x:c r="H758" s="14" t="n">
        <x:f>IF(R758=0,"",ROUND(10*S758/R758,1))</x:f>
        <x:v>10</x:v>
      </x:c>
      <x:c r="I758" s="14" t="n">
        <x:f>IF(AH758=0,"",ROUND(10*AI758/AH758,1))</x:f>
        <x:v>10</x:v>
      </x:c>
      <x:c r="J758" s="14" t="n">
        <x:f>IF((AG758-1)=0,"",ROUND(10*T758/(AG758-1),1))</x:f>
        <x:v>0</x:v>
      </x:c>
      <x:c r="K758" s="14" t="n">
        <x:f>IF((AG758-1)=0,"",ROUND(10*U758/(AG758-1),1))</x:f>
        <x:v>0</x:v>
      </x:c>
      <x:c r="L758" s="14" t="str">
        <x:f>IF(U758=0,"",ROUND(10*V758/U758,1))</x:f>
      </x:c>
      <x:c r="M758" s="14" t="str">
        <x:f>IF(AJ758=0,"",ROUND(10*AK758/AJ758,1))</x:f>
      </x:c>
      <x:c r="N758" s="14" t="n">
        <x:f>ROUND(10*W758/12,1)</x:f>
        <x:v>7.5</x:v>
      </x:c>
      <x:c r="O758" s="14" t="n">
        <x:f>ROUND(10*AL758,1)</x:f>
        <x:v>10</x:v>
      </x:c>
      <x:c r="P758" s="14" t="n">
        <x:f>IF((AG758-1)=0,"",ROUND(10*X758/(AG758-1),1))</x:f>
        <x:v>4.1</x:v>
      </x:c>
      <x:c r="Q758" s="15" t="n">
        <x:f>COUNTIFS(Relaciones!$E$9878:$E$10149,A758,Relaciones!$F$9878:$F$10149,"amistad")</x:f>
        <x:v>20</x:v>
      </x:c>
      <x:c r="R758" s="15" t="n">
        <x:f>COUNTIFS(Relaciones!$D$9878:$D$10149,A758,Relaciones!$F$9878:$F$10149,"amistad")</x:f>
        <x:v>3</x:v>
      </x:c>
      <x:c r="S758" s="15" t="n">
        <x:f>SUMIFS(Relaciones!$G$9878:$G$10149,Relaciones!$D$9878:$D$10149,A758,Relaciones!$F$9878:$F$10149,"amistad")</x:f>
        <x:v>3</x:v>
      </x:c>
      <x:c r="T758" s="15" t="n">
        <x:f>COUNTIFS(Relaciones!$E$9878:$E$10149,A758,Relaciones!$F$9878:$F$10149,"rechazo")</x:f>
        <x:v>0</x:v>
      </x:c>
      <x:c r="U758" s="15" t="n">
        <x:f>COUNTIFS(Relaciones!$D$9878:$D$10149,A758,Relaciones!$F$9878:$F$10149,"rechazo")</x:f>
        <x:v>0</x:v>
      </x:c>
      <x:c r="V758" s="15" t="n">
        <x:f>SUMIFS(Relaciones!$G$9878:$G$10149,Relaciones!$D$9878:$D$10149,A758,Relaciones!$F$9878:$F$10149,"rechazo")</x:f>
        <x:v>0</x:v>
      </x:c>
      <x:c r="W758" s="15" t="n">
        <x:f>SUM(INDEX(Respuestas!$B$758:$B$785,MATCH(A758,Respuestas!$A$758:$A$785,0)),INDEX(Respuestas!$C$758:$C$785,MATCH(A758,Respuestas!$A$758:$A$785,0)),INDEX(Respuestas!$D$758:$D$785,MATCH(A758,Respuestas!$A$758:$A$785,0)),INDEX(Respuestas!$E$758:$E$785,MATCH(A758,Respuestas!$A$758:$A$785,0)))</x:f>
        <x:v>9</x:v>
      </x:c>
      <x:c r="X758" s="15" t="n">
        <x:f>COUNTIFS(Relaciones!$E$9878:$E$10149,A758,Relaciones!$F$9878:$F$10149,"mediacion")</x:f>
        <x:v>11</x:v>
      </x:c>
      <x:c r="Y758" s="15" t="n">
        <x:f>COUNTIFS(Relaciones!$E$9878:$E$10149,A758,Relaciones!$F$9878:$F$10149,"mediacion_negativa")</x:f>
        <x:v>0</x:v>
      </x:c>
      <x:c r="Z758" s="15" t="n">
        <x:f>COUNTIFS(Relaciones!$E$9878:$E$10149,A758,Relaciones!$F$9878:$F$10149,"bullying")</x:f>
        <x:v>0</x:v>
      </x:c>
      <x:c r="AA758" s="4" t="str">
        <x:f>INDEX(Respuestas!$F$758:$F$785,MATCH(A758,Respuestas!$A$758:$A$785,0))</x:f>
        <x:v>No</x:v>
      </x:c>
      <x:c r="AB758" s="4" t="str">
        <x:f>INDEX(Respuestas!$G$758:$G$785,MATCH(A758,Respuestas!$A$758:$A$785,0))</x:f>
        <x:v>Sí</x:v>
      </x:c>
      <x:c r="AC758" s="4" t="str">
        <x:f>INDEX(Respuestas!$H$758:$H$785,MATCH(A758,Respuestas!$A$758:$A$785,0))</x:f>
        <x:v>No</x:v>
      </x:c>
      <x:c r="AD758" s="4" t="str">
        <x:f>INDEX(Respuestas!$I$758:$I$785,MATCH(A758,Respuestas!$A$758:$A$785,0))</x:f>
        <x:v>Sí</x:v>
      </x:c>
      <x:c r="AE758" s="4" t="str">
        <x:f>INDEX(Respuestas!$J$758:$J$785,MATCH(A758,Respuestas!$A$758:$A$785,0))</x:f>
        <x:v>G1</x:v>
      </x:c>
      <x:c r="AF758" s="4" t="str">
        <x:v>normalizada_v1</x:v>
      </x:c>
      <x:c r="AG758" s="4" t="n">
        <x:f>COUNTIFS($B$2:$B$1513,B758,$C$2:$C$1513,C758,$D$2:$D$1513,D758)</x:f>
        <x:v>28</x:v>
      </x:c>
      <x:c r="AH758" s="4" t="n">
        <x:f>COUNTIFS(Relaciones!$D$9878:$D$10149,A758,Relaciones!$F$9878:$F$10149,"prediccion_amistad")</x:f>
        <x:v>15</x:v>
      </x:c>
      <x:c r="AI758" s="4" t="n">
        <x:f>SUMIFS(Relaciones!$H$9878:$H$10149,Relaciones!$D$9878:$D$10149,A758,Relaciones!$F$9878:$F$10149,"prediccion_amistad")</x:f>
        <x:v>15</x:v>
      </x:c>
      <x:c r="AJ758" s="4" t="n">
        <x:f>COUNTIFS(Relaciones!$D$9878:$D$10149,A758,Relaciones!$F$9878:$F$10149,"prediccion_rechazo")</x:f>
        <x:v>0</x:v>
      </x:c>
      <x:c r="AK758" s="4" t="n">
        <x:f>SUMIFS(Relaciones!$H$9878:$H$10149,Relaciones!$D$9878:$D$10149,A758,Relaciones!$F$9878:$F$10149,"prediccion_rechazo")</x:f>
        <x:v>0</x:v>
      </x:c>
      <x:c r="AL758" s="4" t="n">
        <x:v>1</x:v>
      </x:c>
    </x:row>
    <x:row r="759" ht="23" customHeight="1">
      <x:c r="A759" s="13" t="str">
        <x:v>00758</x:v>
      </x:c>
      <x:c r="B759" s="4" t="str">
        <x:v>Córdoba</x:v>
      </x:c>
      <x:c r="C759" s="4" t="str">
        <x:v>4.º Primaria</x:v>
      </x:c>
      <x:c r="D759" s="4" t="str">
        <x:v>A</x:v>
      </x:c>
      <x:c r="E759" s="4" t="str">
        <x:v>alumno</x:v>
      </x:c>
      <x:c r="F759" s="14" t="n">
        <x:f>IF((AG759-1)=0,"",ROUND(10*Q759/(AG759-1),1))</x:f>
        <x:v>0.7</x:v>
      </x:c>
      <x:c r="G759" s="14" t="n">
        <x:f>IF((AG759-1)=0,"",ROUND(10*R759/(AG759-1),1))</x:f>
        <x:v>0.7</x:v>
      </x:c>
      <x:c r="H759" s="14" t="n">
        <x:f>IF(R759=0,"",ROUND(10*S759/R759,1))</x:f>
        <x:v>10</x:v>
      </x:c>
      <x:c r="I759" s="14" t="n">
        <x:f>IF(AH759=0,"",ROUND(10*AI759/AH759,1))</x:f>
        <x:v>5</x:v>
      </x:c>
      <x:c r="J759" s="14" t="n">
        <x:f>IF((AG759-1)=0,"",ROUND(10*T759/(AG759-1),1))</x:f>
        <x:v>0</x:v>
      </x:c>
      <x:c r="K759" s="14" t="n">
        <x:f>IF((AG759-1)=0,"",ROUND(10*U759/(AG759-1),1))</x:f>
        <x:v>0.4</x:v>
      </x:c>
      <x:c r="L759" s="14" t="n">
        <x:f>IF(U759=0,"",ROUND(10*V759/U759,1))</x:f>
        <x:v>0</x:v>
      </x:c>
      <x:c r="M759" s="14" t="n">
        <x:f>IF(AJ759=0,"",ROUND(10*AK759/AJ759,1))</x:f>
        <x:v>0</x:v>
      </x:c>
      <x:c r="N759" s="14" t="n">
        <x:f>ROUND(10*W759/12,1)</x:f>
        <x:v>8.3</x:v>
      </x:c>
      <x:c r="O759" s="14" t="n">
        <x:f>ROUND(10*AL759,1)</x:f>
        <x:v>2</x:v>
      </x:c>
      <x:c r="P759" s="14" t="n">
        <x:f>IF((AG759-1)=0,"",ROUND(10*X759/(AG759-1),1))</x:f>
        <x:v>0</x:v>
      </x:c>
      <x:c r="Q759" s="15" t="n">
        <x:f>COUNTIFS(Relaciones!$E$9878:$E$10149,A759,Relaciones!$F$9878:$F$10149,"amistad")</x:f>
        <x:v>2</x:v>
      </x:c>
      <x:c r="R759" s="15" t="n">
        <x:f>COUNTIFS(Relaciones!$D$9878:$D$10149,A759,Relaciones!$F$9878:$F$10149,"amistad")</x:f>
        <x:v>2</x:v>
      </x:c>
      <x:c r="S759" s="15" t="n">
        <x:f>SUMIFS(Relaciones!$G$9878:$G$10149,Relaciones!$D$9878:$D$10149,A759,Relaciones!$F$9878:$F$10149,"amistad")</x:f>
        <x:v>2</x:v>
      </x:c>
      <x:c r="T759" s="15" t="n">
        <x:f>COUNTIFS(Relaciones!$E$9878:$E$10149,A759,Relaciones!$F$9878:$F$10149,"rechazo")</x:f>
        <x:v>0</x:v>
      </x:c>
      <x:c r="U759" s="15" t="n">
        <x:f>COUNTIFS(Relaciones!$D$9878:$D$10149,A759,Relaciones!$F$9878:$F$10149,"rechazo")</x:f>
        <x:v>1</x:v>
      </x:c>
      <x:c r="V759" s="15" t="n">
        <x:f>SUMIFS(Relaciones!$G$9878:$G$10149,Relaciones!$D$9878:$D$10149,A759,Relaciones!$F$9878:$F$10149,"rechazo")</x:f>
        <x:v>0</x:v>
      </x:c>
      <x:c r="W759" s="15" t="n">
        <x:f>SUM(INDEX(Respuestas!$B$758:$B$785,MATCH(A759,Respuestas!$A$758:$A$785,0)),INDEX(Respuestas!$C$758:$C$785,MATCH(A759,Respuestas!$A$758:$A$785,0)),INDEX(Respuestas!$D$758:$D$785,MATCH(A759,Respuestas!$A$758:$A$785,0)),INDEX(Respuestas!$E$758:$E$785,MATCH(A759,Respuestas!$A$758:$A$785,0)))</x:f>
        <x:v>10</x:v>
      </x:c>
      <x:c r="X759" s="15" t="n">
        <x:f>COUNTIFS(Relaciones!$E$9878:$E$10149,A759,Relaciones!$F$9878:$F$10149,"mediacion")</x:f>
        <x:v>0</x:v>
      </x:c>
      <x:c r="Y759" s="15" t="n">
        <x:f>COUNTIFS(Relaciones!$E$9878:$E$10149,A759,Relaciones!$F$9878:$F$10149,"mediacion_negativa")</x:f>
        <x:v>0</x:v>
      </x:c>
      <x:c r="Z759" s="15" t="n">
        <x:f>COUNTIFS(Relaciones!$E$9878:$E$10149,A759,Relaciones!$F$9878:$F$10149,"bullying")</x:f>
        <x:v>0</x:v>
      </x:c>
      <x:c r="AA759" s="4" t="str">
        <x:f>INDEX(Respuestas!$F$758:$F$785,MATCH(A759,Respuestas!$A$758:$A$785,0))</x:f>
        <x:v>No</x:v>
      </x:c>
      <x:c r="AB759" s="4" t="str">
        <x:f>INDEX(Respuestas!$G$758:$G$785,MATCH(A759,Respuestas!$A$758:$A$785,0))</x:f>
        <x:v>Sí</x:v>
      </x:c>
      <x:c r="AC759" s="4" t="str">
        <x:f>INDEX(Respuestas!$H$758:$H$785,MATCH(A759,Respuestas!$A$758:$A$785,0))</x:f>
        <x:v>No</x:v>
      </x:c>
      <x:c r="AD759" s="4" t="str">
        <x:f>INDEX(Respuestas!$I$758:$I$785,MATCH(A759,Respuestas!$A$758:$A$785,0))</x:f>
        <x:v>Sí</x:v>
      </x:c>
      <x:c r="AE759" s="4" t="str">
        <x:f>INDEX(Respuestas!$J$758:$J$785,MATCH(A759,Respuestas!$A$758:$A$785,0))</x:f>
        <x:v>G1</x:v>
      </x:c>
      <x:c r="AF759" s="4" t="str">
        <x:v>normalizada_v1</x:v>
      </x:c>
      <x:c r="AG759" s="4" t="n">
        <x:f>COUNTIFS($B$2:$B$1513,B759,$C$2:$C$1513,C759,$D$2:$D$1513,D759)</x:f>
        <x:v>28</x:v>
      </x:c>
      <x:c r="AH759" s="4" t="n">
        <x:f>COUNTIFS(Relaciones!$D$9878:$D$10149,A759,Relaciones!$F$9878:$F$10149,"prediccion_amistad")</x:f>
        <x:v>2</x:v>
      </x:c>
      <x:c r="AI759" s="4" t="n">
        <x:f>SUMIFS(Relaciones!$H$9878:$H$10149,Relaciones!$D$9878:$D$10149,A759,Relaciones!$F$9878:$F$10149,"prediccion_amistad")</x:f>
        <x:v>1</x:v>
      </x:c>
      <x:c r="AJ759" s="4" t="n">
        <x:f>COUNTIFS(Relaciones!$D$9878:$D$10149,A759,Relaciones!$F$9878:$F$10149,"prediccion_rechazo")</x:f>
        <x:v>1</x:v>
      </x:c>
      <x:c r="AK759" s="4" t="n">
        <x:f>SUMIFS(Relaciones!$H$9878:$H$10149,Relaciones!$D$9878:$D$10149,A759,Relaciones!$F$9878:$F$10149,"prediccion_rechazo")</x:f>
        <x:v>0</x:v>
      </x:c>
      <x:c r="AL759" s="4" t="n">
        <x:v>0.2022696481827867</x:v>
      </x:c>
    </x:row>
    <x:row r="760" ht="23" customHeight="1">
      <x:c r="A760" s="13" t="str">
        <x:v>00759</x:v>
      </x:c>
      <x:c r="B760" s="4" t="str">
        <x:v>Córdoba</x:v>
      </x:c>
      <x:c r="C760" s="4" t="str">
        <x:v>4.º Primaria</x:v>
      </x:c>
      <x:c r="D760" s="4" t="str">
        <x:v>A</x:v>
      </x:c>
      <x:c r="E760" s="4" t="str">
        <x:v>alumna</x:v>
      </x:c>
      <x:c r="F760" s="14" t="n">
        <x:f>IF((AG760-1)=0,"",ROUND(10*Q760/(AG760-1),1))</x:f>
        <x:v>0.7</x:v>
      </x:c>
      <x:c r="G760" s="14" t="n">
        <x:f>IF((AG760-1)=0,"",ROUND(10*R760/(AG760-1),1))</x:f>
        <x:v>1.1</x:v>
      </x:c>
      <x:c r="H760" s="14" t="n">
        <x:f>IF(R760=0,"",ROUND(10*S760/R760,1))</x:f>
        <x:v>6.7</x:v>
      </x:c>
      <x:c r="I760" s="14" t="n">
        <x:f>IF(AH760=0,"",ROUND(10*AI760/AH760,1))</x:f>
        <x:v>10</x:v>
      </x:c>
      <x:c r="J760" s="14" t="n">
        <x:f>IF((AG760-1)=0,"",ROUND(10*T760/(AG760-1),1))</x:f>
        <x:v>0</x:v>
      </x:c>
      <x:c r="K760" s="14" t="n">
        <x:f>IF((AG760-1)=0,"",ROUND(10*U760/(AG760-1),1))</x:f>
        <x:v>0.4</x:v>
      </x:c>
      <x:c r="L760" s="14" t="n">
        <x:f>IF(U760=0,"",ROUND(10*V760/U760,1))</x:f>
        <x:v>0</x:v>
      </x:c>
      <x:c r="M760" s="14" t="str">
        <x:f>IF(AJ760=0,"",ROUND(10*AK760/AJ760,1))</x:f>
      </x:c>
      <x:c r="N760" s="14" t="n">
        <x:f>ROUND(10*W760/12,1)</x:f>
        <x:v>9.2</x:v>
      </x:c>
      <x:c r="O760" s="14" t="n">
        <x:f>ROUND(10*AL760,1)</x:f>
        <x:v>2.4</x:v>
      </x:c>
      <x:c r="P760" s="14" t="n">
        <x:f>IF((AG760-1)=0,"",ROUND(10*X760/(AG760-1),1))</x:f>
        <x:v>0</x:v>
      </x:c>
      <x:c r="Q760" s="15" t="n">
        <x:f>COUNTIFS(Relaciones!$E$9878:$E$10149,A760,Relaciones!$F$9878:$F$10149,"amistad")</x:f>
        <x:v>2</x:v>
      </x:c>
      <x:c r="R760" s="15" t="n">
        <x:f>COUNTIFS(Relaciones!$D$9878:$D$10149,A760,Relaciones!$F$9878:$F$10149,"amistad")</x:f>
        <x:v>3</x:v>
      </x:c>
      <x:c r="S760" s="15" t="n">
        <x:f>SUMIFS(Relaciones!$G$9878:$G$10149,Relaciones!$D$9878:$D$10149,A760,Relaciones!$F$9878:$F$10149,"amistad")</x:f>
        <x:v>2</x:v>
      </x:c>
      <x:c r="T760" s="15" t="n">
        <x:f>COUNTIFS(Relaciones!$E$9878:$E$10149,A760,Relaciones!$F$9878:$F$10149,"rechazo")</x:f>
        <x:v>0</x:v>
      </x:c>
      <x:c r="U760" s="15" t="n">
        <x:f>COUNTIFS(Relaciones!$D$9878:$D$10149,A760,Relaciones!$F$9878:$F$10149,"rechazo")</x:f>
        <x:v>1</x:v>
      </x:c>
      <x:c r="V760" s="15" t="n">
        <x:f>SUMIFS(Relaciones!$G$9878:$G$10149,Relaciones!$D$9878:$D$10149,A760,Relaciones!$F$9878:$F$10149,"rechazo")</x:f>
        <x:v>0</x:v>
      </x:c>
      <x:c r="W760" s="15" t="n">
        <x:f>SUM(INDEX(Respuestas!$B$758:$B$785,MATCH(A760,Respuestas!$A$758:$A$785,0)),INDEX(Respuestas!$C$758:$C$785,MATCH(A760,Respuestas!$A$758:$A$785,0)),INDEX(Respuestas!$D$758:$D$785,MATCH(A760,Respuestas!$A$758:$A$785,0)),INDEX(Respuestas!$E$758:$E$785,MATCH(A760,Respuestas!$A$758:$A$785,0)))</x:f>
        <x:v>11</x:v>
      </x:c>
      <x:c r="X760" s="15" t="n">
        <x:f>COUNTIFS(Relaciones!$E$9878:$E$10149,A760,Relaciones!$F$9878:$F$10149,"mediacion")</x:f>
        <x:v>0</x:v>
      </x:c>
      <x:c r="Y760" s="15" t="n">
        <x:f>COUNTIFS(Relaciones!$E$9878:$E$10149,A760,Relaciones!$F$9878:$F$10149,"mediacion_negativa")</x:f>
        <x:v>0</x:v>
      </x:c>
      <x:c r="Z760" s="15" t="n">
        <x:f>COUNTIFS(Relaciones!$E$9878:$E$10149,A760,Relaciones!$F$9878:$F$10149,"bullying")</x:f>
        <x:v>0</x:v>
      </x:c>
      <x:c r="AA760" s="4" t="str">
        <x:f>INDEX(Respuestas!$F$758:$F$785,MATCH(A760,Respuestas!$A$758:$A$785,0))</x:f>
        <x:v>No</x:v>
      </x:c>
      <x:c r="AB760" s="4" t="str">
        <x:f>INDEX(Respuestas!$G$758:$G$785,MATCH(A760,Respuestas!$A$758:$A$785,0))</x:f>
        <x:v>Sí</x:v>
      </x:c>
      <x:c r="AC760" s="4" t="str">
        <x:f>INDEX(Respuestas!$H$758:$H$785,MATCH(A760,Respuestas!$A$758:$A$785,0))</x:f>
        <x:v>No</x:v>
      </x:c>
      <x:c r="AD760" s="4" t="str">
        <x:f>INDEX(Respuestas!$I$758:$I$785,MATCH(A760,Respuestas!$A$758:$A$785,0))</x:f>
        <x:v>Sí</x:v>
      </x:c>
      <x:c r="AE760" s="4" t="str">
        <x:f>INDEX(Respuestas!$J$758:$J$785,MATCH(A760,Respuestas!$A$758:$A$785,0))</x:f>
        <x:v>G1</x:v>
      </x:c>
      <x:c r="AF760" s="4" t="str">
        <x:v>normalizada_v1</x:v>
      </x:c>
      <x:c r="AG760" s="4" t="n">
        <x:f>COUNTIFS($B$2:$B$1513,B760,$C$2:$C$1513,C760,$D$2:$D$1513,D760)</x:f>
        <x:v>28</x:v>
      </x:c>
      <x:c r="AH760" s="4" t="n">
        <x:f>COUNTIFS(Relaciones!$D$9878:$D$10149,A760,Relaciones!$F$9878:$F$10149,"prediccion_amistad")</x:f>
        <x:v>1</x:v>
      </x:c>
      <x:c r="AI760" s="4" t="n">
        <x:f>SUMIFS(Relaciones!$H$9878:$H$10149,Relaciones!$D$9878:$D$10149,A760,Relaciones!$F$9878:$F$10149,"prediccion_amistad")</x:f>
        <x:v>1</x:v>
      </x:c>
      <x:c r="AJ760" s="4" t="n">
        <x:f>COUNTIFS(Relaciones!$D$9878:$D$10149,A760,Relaciones!$F$9878:$F$10149,"prediccion_rechazo")</x:f>
        <x:v>0</x:v>
      </x:c>
      <x:c r="AK760" s="4" t="n">
        <x:f>SUMIFS(Relaciones!$H$9878:$H$10149,Relaciones!$D$9878:$D$10149,A760,Relaciones!$F$9878:$F$10149,"prediccion_rechazo")</x:f>
        <x:v>0</x:v>
      </x:c>
      <x:c r="AL760" s="4" t="n">
        <x:v>0.2362994604797036</x:v>
      </x:c>
    </x:row>
    <x:row r="761" ht="23" customHeight="1">
      <x:c r="A761" s="13" t="str">
        <x:v>00760</x:v>
      </x:c>
      <x:c r="B761" s="4" t="str">
        <x:v>Córdoba</x:v>
      </x:c>
      <x:c r="C761" s="4" t="str">
        <x:v>4.º Primaria</x:v>
      </x:c>
      <x:c r="D761" s="4" t="str">
        <x:v>A</x:v>
      </x:c>
      <x:c r="E761" s="4" t="str">
        <x:v>alumno</x:v>
      </x:c>
      <x:c r="F761" s="14" t="n">
        <x:f>IF((AG761-1)=0,"",ROUND(10*Q761/(AG761-1),1))</x:f>
        <x:v>0.7</x:v>
      </x:c>
      <x:c r="G761" s="14" t="n">
        <x:f>IF((AG761-1)=0,"",ROUND(10*R761/(AG761-1),1))</x:f>
        <x:v>1.1</x:v>
      </x:c>
      <x:c r="H761" s="14" t="n">
        <x:f>IF(R761=0,"",ROUND(10*S761/R761,1))</x:f>
        <x:v>6.7</x:v>
      </x:c>
      <x:c r="I761" s="14" t="n">
        <x:f>IF(AH761=0,"",ROUND(10*AI761/AH761,1))</x:f>
        <x:v>10</x:v>
      </x:c>
      <x:c r="J761" s="14" t="n">
        <x:f>IF((AG761-1)=0,"",ROUND(10*T761/(AG761-1),1))</x:f>
        <x:v>0</x:v>
      </x:c>
      <x:c r="K761" s="14" t="n">
        <x:f>IF((AG761-1)=0,"",ROUND(10*U761/(AG761-1),1))</x:f>
        <x:v>0.4</x:v>
      </x:c>
      <x:c r="L761" s="14" t="n">
        <x:f>IF(U761=0,"",ROUND(10*V761/U761,1))</x:f>
        <x:v>0</x:v>
      </x:c>
      <x:c r="M761" s="14" t="str">
        <x:f>IF(AJ761=0,"",ROUND(10*AK761/AJ761,1))</x:f>
      </x:c>
      <x:c r="N761" s="14" t="n">
        <x:f>ROUND(10*W761/12,1)</x:f>
        <x:v>10</x:v>
      </x:c>
      <x:c r="O761" s="14" t="n">
        <x:f>ROUND(10*AL761,1)</x:f>
        <x:v>2.4</x:v>
      </x:c>
      <x:c r="P761" s="14" t="n">
        <x:f>IF((AG761-1)=0,"",ROUND(10*X761/(AG761-1),1))</x:f>
        <x:v>0</x:v>
      </x:c>
      <x:c r="Q761" s="15" t="n">
        <x:f>COUNTIFS(Relaciones!$E$9878:$E$10149,A761,Relaciones!$F$9878:$F$10149,"amistad")</x:f>
        <x:v>2</x:v>
      </x:c>
      <x:c r="R761" s="15" t="n">
        <x:f>COUNTIFS(Relaciones!$D$9878:$D$10149,A761,Relaciones!$F$9878:$F$10149,"amistad")</x:f>
        <x:v>3</x:v>
      </x:c>
      <x:c r="S761" s="15" t="n">
        <x:f>SUMIFS(Relaciones!$G$9878:$G$10149,Relaciones!$D$9878:$D$10149,A761,Relaciones!$F$9878:$F$10149,"amistad")</x:f>
        <x:v>2</x:v>
      </x:c>
      <x:c r="T761" s="15" t="n">
        <x:f>COUNTIFS(Relaciones!$E$9878:$E$10149,A761,Relaciones!$F$9878:$F$10149,"rechazo")</x:f>
        <x:v>0</x:v>
      </x:c>
      <x:c r="U761" s="15" t="n">
        <x:f>COUNTIFS(Relaciones!$D$9878:$D$10149,A761,Relaciones!$F$9878:$F$10149,"rechazo")</x:f>
        <x:v>1</x:v>
      </x:c>
      <x:c r="V761" s="15" t="n">
        <x:f>SUMIFS(Relaciones!$G$9878:$G$10149,Relaciones!$D$9878:$D$10149,A761,Relaciones!$F$9878:$F$10149,"rechazo")</x:f>
        <x:v>0</x:v>
      </x:c>
      <x:c r="W761" s="15" t="n">
        <x:f>SUM(INDEX(Respuestas!$B$758:$B$785,MATCH(A761,Respuestas!$A$758:$A$785,0)),INDEX(Respuestas!$C$758:$C$785,MATCH(A761,Respuestas!$A$758:$A$785,0)),INDEX(Respuestas!$D$758:$D$785,MATCH(A761,Respuestas!$A$758:$A$785,0)),INDEX(Respuestas!$E$758:$E$785,MATCH(A761,Respuestas!$A$758:$A$785,0)))</x:f>
        <x:v>12</x:v>
      </x:c>
      <x:c r="X761" s="15" t="n">
        <x:f>COUNTIFS(Relaciones!$E$9878:$E$10149,A761,Relaciones!$F$9878:$F$10149,"mediacion")</x:f>
        <x:v>0</x:v>
      </x:c>
      <x:c r="Y761" s="15" t="n">
        <x:f>COUNTIFS(Relaciones!$E$9878:$E$10149,A761,Relaciones!$F$9878:$F$10149,"mediacion_negativa")</x:f>
        <x:v>0</x:v>
      </x:c>
      <x:c r="Z761" s="15" t="n">
        <x:f>COUNTIFS(Relaciones!$E$9878:$E$10149,A761,Relaciones!$F$9878:$F$10149,"bullying")</x:f>
        <x:v>0</x:v>
      </x:c>
      <x:c r="AA761" s="4" t="str">
        <x:f>INDEX(Respuestas!$F$758:$F$785,MATCH(A761,Respuestas!$A$758:$A$785,0))</x:f>
        <x:v>No</x:v>
      </x:c>
      <x:c r="AB761" s="4" t="str">
        <x:f>INDEX(Respuestas!$G$758:$G$785,MATCH(A761,Respuestas!$A$758:$A$785,0))</x:f>
        <x:v>Sí</x:v>
      </x:c>
      <x:c r="AC761" s="4" t="str">
        <x:f>INDEX(Respuestas!$H$758:$H$785,MATCH(A761,Respuestas!$A$758:$A$785,0))</x:f>
        <x:v>No</x:v>
      </x:c>
      <x:c r="AD761" s="4" t="str">
        <x:f>INDEX(Respuestas!$I$758:$I$785,MATCH(A761,Respuestas!$A$758:$A$785,0))</x:f>
        <x:v>Sí</x:v>
      </x:c>
      <x:c r="AE761" s="4" t="str">
        <x:f>INDEX(Respuestas!$J$758:$J$785,MATCH(A761,Respuestas!$A$758:$A$785,0))</x:f>
        <x:v>G1</x:v>
      </x:c>
      <x:c r="AF761" s="4" t="str">
        <x:v>normalizada_v1</x:v>
      </x:c>
      <x:c r="AG761" s="4" t="n">
        <x:f>COUNTIFS($B$2:$B$1513,B761,$C$2:$C$1513,C761,$D$2:$D$1513,D761)</x:f>
        <x:v>28</x:v>
      </x:c>
      <x:c r="AH761" s="4" t="n">
        <x:f>COUNTIFS(Relaciones!$D$9878:$D$10149,A761,Relaciones!$F$9878:$F$10149,"prediccion_amistad")</x:f>
        <x:v>2</x:v>
      </x:c>
      <x:c r="AI761" s="4" t="n">
        <x:f>SUMIFS(Relaciones!$H$9878:$H$10149,Relaciones!$D$9878:$D$10149,A761,Relaciones!$F$9878:$F$10149,"prediccion_amistad")</x:f>
        <x:v>2</x:v>
      </x:c>
      <x:c r="AJ761" s="4" t="n">
        <x:f>COUNTIFS(Relaciones!$D$9878:$D$10149,A761,Relaciones!$F$9878:$F$10149,"prediccion_rechazo")</x:f>
        <x:v>0</x:v>
      </x:c>
      <x:c r="AK761" s="4" t="n">
        <x:f>SUMIFS(Relaciones!$H$9878:$H$10149,Relaciones!$D$9878:$D$10149,A761,Relaciones!$F$9878:$F$10149,"prediccion_rechazo")</x:f>
        <x:v>0</x:v>
      </x:c>
      <x:c r="AL761" s="4" t="n">
        <x:v>0.24202462991218407</x:v>
      </x:c>
    </x:row>
    <x:row r="762" ht="23" customHeight="1">
      <x:c r="A762" s="13" t="str">
        <x:v>00761</x:v>
      </x:c>
      <x:c r="B762" s="4" t="str">
        <x:v>Córdoba</x:v>
      </x:c>
      <x:c r="C762" s="4" t="str">
        <x:v>4.º Primaria</x:v>
      </x:c>
      <x:c r="D762" s="4" t="str">
        <x:v>A</x:v>
      </x:c>
      <x:c r="E762" s="4" t="str">
        <x:v>alumna</x:v>
      </x:c>
      <x:c r="F762" s="14" t="n">
        <x:f>IF((AG762-1)=0,"",ROUND(10*Q762/(AG762-1),1))</x:f>
        <x:v>0.7</x:v>
      </x:c>
      <x:c r="G762" s="14" t="n">
        <x:f>IF((AG762-1)=0,"",ROUND(10*R762/(AG762-1),1))</x:f>
        <x:v>1.1</x:v>
      </x:c>
      <x:c r="H762" s="14" t="n">
        <x:f>IF(R762=0,"",ROUND(10*S762/R762,1))</x:f>
        <x:v>6.7</x:v>
      </x:c>
      <x:c r="I762" s="14" t="n">
        <x:f>IF(AH762=0,"",ROUND(10*AI762/AH762,1))</x:f>
        <x:v>6.7</x:v>
      </x:c>
      <x:c r="J762" s="14" t="n">
        <x:f>IF((AG762-1)=0,"",ROUND(10*T762/(AG762-1),1))</x:f>
        <x:v>0</x:v>
      </x:c>
      <x:c r="K762" s="14" t="n">
        <x:f>IF((AG762-1)=0,"",ROUND(10*U762/(AG762-1),1))</x:f>
        <x:v>0.4</x:v>
      </x:c>
      <x:c r="L762" s="14" t="n">
        <x:f>IF(U762=0,"",ROUND(10*V762/U762,1))</x:f>
        <x:v>0</x:v>
      </x:c>
      <x:c r="M762" s="14" t="n">
        <x:f>IF(AJ762=0,"",ROUND(10*AK762/AJ762,1))</x:f>
        <x:v>0</x:v>
      </x:c>
      <x:c r="N762" s="14" t="n">
        <x:f>ROUND(10*W762/12,1)</x:f>
        <x:v>7.5</x:v>
      </x:c>
      <x:c r="O762" s="14" t="n">
        <x:f>ROUND(10*AL762,1)</x:f>
        <x:v>2.4</x:v>
      </x:c>
      <x:c r="P762" s="14" t="n">
        <x:f>IF((AG762-1)=0,"",ROUND(10*X762/(AG762-1),1))</x:f>
        <x:v>0</x:v>
      </x:c>
      <x:c r="Q762" s="15" t="n">
        <x:f>COUNTIFS(Relaciones!$E$9878:$E$10149,A762,Relaciones!$F$9878:$F$10149,"amistad")</x:f>
        <x:v>2</x:v>
      </x:c>
      <x:c r="R762" s="15" t="n">
        <x:f>COUNTIFS(Relaciones!$D$9878:$D$10149,A762,Relaciones!$F$9878:$F$10149,"amistad")</x:f>
        <x:v>3</x:v>
      </x:c>
      <x:c r="S762" s="15" t="n">
        <x:f>SUMIFS(Relaciones!$G$9878:$G$10149,Relaciones!$D$9878:$D$10149,A762,Relaciones!$F$9878:$F$10149,"amistad")</x:f>
        <x:v>2</x:v>
      </x:c>
      <x:c r="T762" s="15" t="n">
        <x:f>COUNTIFS(Relaciones!$E$9878:$E$10149,A762,Relaciones!$F$9878:$F$10149,"rechazo")</x:f>
        <x:v>0</x:v>
      </x:c>
      <x:c r="U762" s="15" t="n">
        <x:f>COUNTIFS(Relaciones!$D$9878:$D$10149,A762,Relaciones!$F$9878:$F$10149,"rechazo")</x:f>
        <x:v>1</x:v>
      </x:c>
      <x:c r="V762" s="15" t="n">
        <x:f>SUMIFS(Relaciones!$G$9878:$G$10149,Relaciones!$D$9878:$D$10149,A762,Relaciones!$F$9878:$F$10149,"rechazo")</x:f>
        <x:v>0</x:v>
      </x:c>
      <x:c r="W762" s="15" t="n">
        <x:f>SUM(INDEX(Respuestas!$B$758:$B$785,MATCH(A762,Respuestas!$A$758:$A$785,0)),INDEX(Respuestas!$C$758:$C$785,MATCH(A762,Respuestas!$A$758:$A$785,0)),INDEX(Respuestas!$D$758:$D$785,MATCH(A762,Respuestas!$A$758:$A$785,0)),INDEX(Respuestas!$E$758:$E$785,MATCH(A762,Respuestas!$A$758:$A$785,0)))</x:f>
        <x:v>9</x:v>
      </x:c>
      <x:c r="X762" s="15" t="n">
        <x:f>COUNTIFS(Relaciones!$E$9878:$E$10149,A762,Relaciones!$F$9878:$F$10149,"mediacion")</x:f>
        <x:v>0</x:v>
      </x:c>
      <x:c r="Y762" s="15" t="n">
        <x:f>COUNTIFS(Relaciones!$E$9878:$E$10149,A762,Relaciones!$F$9878:$F$10149,"mediacion_negativa")</x:f>
        <x:v>0</x:v>
      </x:c>
      <x:c r="Z762" s="15" t="n">
        <x:f>COUNTIFS(Relaciones!$E$9878:$E$10149,A762,Relaciones!$F$9878:$F$10149,"bullying")</x:f>
        <x:v>0</x:v>
      </x:c>
      <x:c r="AA762" s="4" t="str">
        <x:f>INDEX(Respuestas!$F$758:$F$785,MATCH(A762,Respuestas!$A$758:$A$785,0))</x:f>
        <x:v>No</x:v>
      </x:c>
      <x:c r="AB762" s="4" t="str">
        <x:f>INDEX(Respuestas!$G$758:$G$785,MATCH(A762,Respuestas!$A$758:$A$785,0))</x:f>
        <x:v>Sí</x:v>
      </x:c>
      <x:c r="AC762" s="4" t="str">
        <x:f>INDEX(Respuestas!$H$758:$H$785,MATCH(A762,Respuestas!$A$758:$A$785,0))</x:f>
        <x:v>No</x:v>
      </x:c>
      <x:c r="AD762" s="4" t="str">
        <x:f>INDEX(Respuestas!$I$758:$I$785,MATCH(A762,Respuestas!$A$758:$A$785,0))</x:f>
        <x:v>Sí</x:v>
      </x:c>
      <x:c r="AE762" s="4" t="str">
        <x:f>INDEX(Respuestas!$J$758:$J$785,MATCH(A762,Respuestas!$A$758:$A$785,0))</x:f>
        <x:v>G1</x:v>
      </x:c>
      <x:c r="AF762" s="4" t="str">
        <x:v>normalizada_v1</x:v>
      </x:c>
      <x:c r="AG762" s="4" t="n">
        <x:f>COUNTIFS($B$2:$B$1513,B762,$C$2:$C$1513,C762,$D$2:$D$1513,D762)</x:f>
        <x:v>28</x:v>
      </x:c>
      <x:c r="AH762" s="4" t="n">
        <x:f>COUNTIFS(Relaciones!$D$9878:$D$10149,A762,Relaciones!$F$9878:$F$10149,"prediccion_amistad")</x:f>
        <x:v>3</x:v>
      </x:c>
      <x:c r="AI762" s="4" t="n">
        <x:f>SUMIFS(Relaciones!$H$9878:$H$10149,Relaciones!$D$9878:$D$10149,A762,Relaciones!$F$9878:$F$10149,"prediccion_amistad")</x:f>
        <x:v>2</x:v>
      </x:c>
      <x:c r="AJ762" s="4" t="n">
        <x:f>COUNTIFS(Relaciones!$D$9878:$D$10149,A762,Relaciones!$F$9878:$F$10149,"prediccion_rechazo")</x:f>
        <x:v>1</x:v>
      </x:c>
      <x:c r="AK762" s="4" t="n">
        <x:f>SUMIFS(Relaciones!$H$9878:$H$10149,Relaciones!$D$9878:$D$10149,A762,Relaciones!$F$9878:$F$10149,"prediccion_rechazo")</x:f>
        <x:v>0</x:v>
      </x:c>
      <x:c r="AL762" s="4" t="n">
        <x:v>0.24298782790677945</x:v>
      </x:c>
    </x:row>
    <x:row r="763" ht="23" customHeight="1">
      <x:c r="A763" s="13" t="str">
        <x:v>00762</x:v>
      </x:c>
      <x:c r="B763" s="4" t="str">
        <x:v>Córdoba</x:v>
      </x:c>
      <x:c r="C763" s="4" t="str">
        <x:v>4.º Primaria</x:v>
      </x:c>
      <x:c r="D763" s="4" t="str">
        <x:v>A</x:v>
      </x:c>
      <x:c r="E763" s="4" t="str">
        <x:v>alumno</x:v>
      </x:c>
      <x:c r="F763" s="14" t="n">
        <x:f>IF((AG763-1)=0,"",ROUND(10*Q763/(AG763-1),1))</x:f>
        <x:v>0.7</x:v>
      </x:c>
      <x:c r="G763" s="14" t="n">
        <x:f>IF((AG763-1)=0,"",ROUND(10*R763/(AG763-1),1))</x:f>
        <x:v>1.1</x:v>
      </x:c>
      <x:c r="H763" s="14" t="n">
        <x:f>IF(R763=0,"",ROUND(10*S763/R763,1))</x:f>
        <x:v>6.7</x:v>
      </x:c>
      <x:c r="I763" s="14" t="n">
        <x:f>IF(AH763=0,"",ROUND(10*AI763/AH763,1))</x:f>
        <x:v>10</x:v>
      </x:c>
      <x:c r="J763" s="14" t="n">
        <x:f>IF((AG763-1)=0,"",ROUND(10*T763/(AG763-1),1))</x:f>
        <x:v>0</x:v>
      </x:c>
      <x:c r="K763" s="14" t="n">
        <x:f>IF((AG763-1)=0,"",ROUND(10*U763/(AG763-1),1))</x:f>
        <x:v>0.7</x:v>
      </x:c>
      <x:c r="L763" s="14" t="n">
        <x:f>IF(U763=0,"",ROUND(10*V763/U763,1))</x:f>
        <x:v>0</x:v>
      </x:c>
      <x:c r="M763" s="14" t="str">
        <x:f>IF(AJ763=0,"",ROUND(10*AK763/AJ763,1))</x:f>
      </x:c>
      <x:c r="N763" s="14" t="n">
        <x:f>ROUND(10*W763/12,1)</x:f>
        <x:v>8.3</x:v>
      </x:c>
      <x:c r="O763" s="14" t="n">
        <x:f>ROUND(10*AL763,1)</x:f>
        <x:v>2.4</x:v>
      </x:c>
      <x:c r="P763" s="14" t="n">
        <x:f>IF((AG763-1)=0,"",ROUND(10*X763/(AG763-1),1))</x:f>
        <x:v>0</x:v>
      </x:c>
      <x:c r="Q763" s="15" t="n">
        <x:f>COUNTIFS(Relaciones!$E$9878:$E$10149,A763,Relaciones!$F$9878:$F$10149,"amistad")</x:f>
        <x:v>2</x:v>
      </x:c>
      <x:c r="R763" s="15" t="n">
        <x:f>COUNTIFS(Relaciones!$D$9878:$D$10149,A763,Relaciones!$F$9878:$F$10149,"amistad")</x:f>
        <x:v>3</x:v>
      </x:c>
      <x:c r="S763" s="15" t="n">
        <x:f>SUMIFS(Relaciones!$G$9878:$G$10149,Relaciones!$D$9878:$D$10149,A763,Relaciones!$F$9878:$F$10149,"amistad")</x:f>
        <x:v>2</x:v>
      </x:c>
      <x:c r="T763" s="15" t="n">
        <x:f>COUNTIFS(Relaciones!$E$9878:$E$10149,A763,Relaciones!$F$9878:$F$10149,"rechazo")</x:f>
        <x:v>0</x:v>
      </x:c>
      <x:c r="U763" s="15" t="n">
        <x:f>COUNTIFS(Relaciones!$D$9878:$D$10149,A763,Relaciones!$F$9878:$F$10149,"rechazo")</x:f>
        <x:v>2</x:v>
      </x:c>
      <x:c r="V763" s="15" t="n">
        <x:f>SUMIFS(Relaciones!$G$9878:$G$10149,Relaciones!$D$9878:$D$10149,A763,Relaciones!$F$9878:$F$10149,"rechazo")</x:f>
        <x:v>0</x:v>
      </x:c>
      <x:c r="W763" s="15" t="n">
        <x:f>SUM(INDEX(Respuestas!$B$758:$B$785,MATCH(A763,Respuestas!$A$758:$A$785,0)),INDEX(Respuestas!$C$758:$C$785,MATCH(A763,Respuestas!$A$758:$A$785,0)),INDEX(Respuestas!$D$758:$D$785,MATCH(A763,Respuestas!$A$758:$A$785,0)),INDEX(Respuestas!$E$758:$E$785,MATCH(A763,Respuestas!$A$758:$A$785,0)))</x:f>
        <x:v>10</x:v>
      </x:c>
      <x:c r="X763" s="15" t="n">
        <x:f>COUNTIFS(Relaciones!$E$9878:$E$10149,A763,Relaciones!$F$9878:$F$10149,"mediacion")</x:f>
        <x:v>0</x:v>
      </x:c>
      <x:c r="Y763" s="15" t="n">
        <x:f>COUNTIFS(Relaciones!$E$9878:$E$10149,A763,Relaciones!$F$9878:$F$10149,"mediacion_negativa")</x:f>
        <x:v>0</x:v>
      </x:c>
      <x:c r="Z763" s="15" t="n">
        <x:f>COUNTIFS(Relaciones!$E$9878:$E$10149,A763,Relaciones!$F$9878:$F$10149,"bullying")</x:f>
        <x:v>0</x:v>
      </x:c>
      <x:c r="AA763" s="4" t="str">
        <x:f>INDEX(Respuestas!$F$758:$F$785,MATCH(A763,Respuestas!$A$758:$A$785,0))</x:f>
        <x:v>No</x:v>
      </x:c>
      <x:c r="AB763" s="4" t="str">
        <x:f>INDEX(Respuestas!$G$758:$G$785,MATCH(A763,Respuestas!$A$758:$A$785,0))</x:f>
        <x:v>Sí</x:v>
      </x:c>
      <x:c r="AC763" s="4" t="str">
        <x:f>INDEX(Respuestas!$H$758:$H$785,MATCH(A763,Respuestas!$A$758:$A$785,0))</x:f>
        <x:v>No</x:v>
      </x:c>
      <x:c r="AD763" s="4" t="str">
        <x:f>INDEX(Respuestas!$I$758:$I$785,MATCH(A763,Respuestas!$A$758:$A$785,0))</x:f>
        <x:v>Sí</x:v>
      </x:c>
      <x:c r="AE763" s="4" t="str">
        <x:f>INDEX(Respuestas!$J$758:$J$785,MATCH(A763,Respuestas!$A$758:$A$785,0))</x:f>
        <x:v>G1</x:v>
      </x:c>
      <x:c r="AF763" s="4" t="str">
        <x:v>normalizada_v1</x:v>
      </x:c>
      <x:c r="AG763" s="4" t="n">
        <x:f>COUNTIFS($B$2:$B$1513,B763,$C$2:$C$1513,C763,$D$2:$D$1513,D763)</x:f>
        <x:v>28</x:v>
      </x:c>
      <x:c r="AH763" s="4" t="n">
        <x:f>COUNTIFS(Relaciones!$D$9878:$D$10149,A763,Relaciones!$F$9878:$F$10149,"prediccion_amistad")</x:f>
        <x:v>1</x:v>
      </x:c>
      <x:c r="AI763" s="4" t="n">
        <x:f>SUMIFS(Relaciones!$H$9878:$H$10149,Relaciones!$D$9878:$D$10149,A763,Relaciones!$F$9878:$F$10149,"prediccion_amistad")</x:f>
        <x:v>1</x:v>
      </x:c>
      <x:c r="AJ763" s="4" t="n">
        <x:f>COUNTIFS(Relaciones!$D$9878:$D$10149,A763,Relaciones!$F$9878:$F$10149,"prediccion_rechazo")</x:f>
        <x:v>0</x:v>
      </x:c>
      <x:c r="AK763" s="4" t="n">
        <x:f>SUMIFS(Relaciones!$H$9878:$H$10149,Relaciones!$D$9878:$D$10149,A763,Relaciones!$F$9878:$F$10149,"prediccion_rechazo")</x:f>
        <x:v>0</x:v>
      </x:c>
      <x:c r="AL763" s="4" t="n">
        <x:v>0.24314985495557137</x:v>
      </x:c>
    </x:row>
    <x:row r="764" ht="23" customHeight="1">
      <x:c r="A764" s="13" t="str">
        <x:v>00763</x:v>
      </x:c>
      <x:c r="B764" s="4" t="str">
        <x:v>Córdoba</x:v>
      </x:c>
      <x:c r="C764" s="4" t="str">
        <x:v>4.º Primaria</x:v>
      </x:c>
      <x:c r="D764" s="4" t="str">
        <x:v>A</x:v>
      </x:c>
      <x:c r="E764" s="4" t="str">
        <x:v>alumna</x:v>
      </x:c>
      <x:c r="F764" s="14" t="n">
        <x:f>IF((AG764-1)=0,"",ROUND(10*Q764/(AG764-1),1))</x:f>
        <x:v>0.7</x:v>
      </x:c>
      <x:c r="G764" s="14" t="n">
        <x:f>IF((AG764-1)=0,"",ROUND(10*R764/(AG764-1),1))</x:f>
        <x:v>1.1</x:v>
      </x:c>
      <x:c r="H764" s="14" t="n">
        <x:f>IF(R764=0,"",ROUND(10*S764/R764,1))</x:f>
        <x:v>6.7</x:v>
      </x:c>
      <x:c r="I764" s="14" t="n">
        <x:f>IF(AH764=0,"",ROUND(10*AI764/AH764,1))</x:f>
        <x:v>10</x:v>
      </x:c>
      <x:c r="J764" s="14" t="n">
        <x:f>IF((AG764-1)=0,"",ROUND(10*T764/(AG764-1),1))</x:f>
        <x:v>0</x:v>
      </x:c>
      <x:c r="K764" s="14" t="n">
        <x:f>IF((AG764-1)=0,"",ROUND(10*U764/(AG764-1),1))</x:f>
        <x:v>0.4</x:v>
      </x:c>
      <x:c r="L764" s="14" t="n">
        <x:f>IF(U764=0,"",ROUND(10*V764/U764,1))</x:f>
        <x:v>0</x:v>
      </x:c>
      <x:c r="M764" s="14" t="str">
        <x:f>IF(AJ764=0,"",ROUND(10*AK764/AJ764,1))</x:f>
      </x:c>
      <x:c r="N764" s="14" t="n">
        <x:f>ROUND(10*W764/12,1)</x:f>
        <x:v>9.2</x:v>
      </x:c>
      <x:c r="O764" s="14" t="n">
        <x:f>ROUND(10*AL764,1)</x:f>
        <x:v>2.4</x:v>
      </x:c>
      <x:c r="P764" s="14" t="n">
        <x:f>IF((AG764-1)=0,"",ROUND(10*X764/(AG764-1),1))</x:f>
        <x:v>0</x:v>
      </x:c>
      <x:c r="Q764" s="15" t="n">
        <x:f>COUNTIFS(Relaciones!$E$9878:$E$10149,A764,Relaciones!$F$9878:$F$10149,"amistad")</x:f>
        <x:v>2</x:v>
      </x:c>
      <x:c r="R764" s="15" t="n">
        <x:f>COUNTIFS(Relaciones!$D$9878:$D$10149,A764,Relaciones!$F$9878:$F$10149,"amistad")</x:f>
        <x:v>3</x:v>
      </x:c>
      <x:c r="S764" s="15" t="n">
        <x:f>SUMIFS(Relaciones!$G$9878:$G$10149,Relaciones!$D$9878:$D$10149,A764,Relaciones!$F$9878:$F$10149,"amistad")</x:f>
        <x:v>2</x:v>
      </x:c>
      <x:c r="T764" s="15" t="n">
        <x:f>COUNTIFS(Relaciones!$E$9878:$E$10149,A764,Relaciones!$F$9878:$F$10149,"rechazo")</x:f>
        <x:v>0</x:v>
      </x:c>
      <x:c r="U764" s="15" t="n">
        <x:f>COUNTIFS(Relaciones!$D$9878:$D$10149,A764,Relaciones!$F$9878:$F$10149,"rechazo")</x:f>
        <x:v>1</x:v>
      </x:c>
      <x:c r="V764" s="15" t="n">
        <x:f>SUMIFS(Relaciones!$G$9878:$G$10149,Relaciones!$D$9878:$D$10149,A764,Relaciones!$F$9878:$F$10149,"rechazo")</x:f>
        <x:v>0</x:v>
      </x:c>
      <x:c r="W764" s="15" t="n">
        <x:f>SUM(INDEX(Respuestas!$B$758:$B$785,MATCH(A764,Respuestas!$A$758:$A$785,0)),INDEX(Respuestas!$C$758:$C$785,MATCH(A764,Respuestas!$A$758:$A$785,0)),INDEX(Respuestas!$D$758:$D$785,MATCH(A764,Respuestas!$A$758:$A$785,0)),INDEX(Respuestas!$E$758:$E$785,MATCH(A764,Respuestas!$A$758:$A$785,0)))</x:f>
        <x:v>11</x:v>
      </x:c>
      <x:c r="X764" s="15" t="n">
        <x:f>COUNTIFS(Relaciones!$E$9878:$E$10149,A764,Relaciones!$F$9878:$F$10149,"mediacion")</x:f>
        <x:v>0</x:v>
      </x:c>
      <x:c r="Y764" s="15" t="n">
        <x:f>COUNTIFS(Relaciones!$E$9878:$E$10149,A764,Relaciones!$F$9878:$F$10149,"mediacion_negativa")</x:f>
        <x:v>0</x:v>
      </x:c>
      <x:c r="Z764" s="15" t="n">
        <x:f>COUNTIFS(Relaciones!$E$9878:$E$10149,A764,Relaciones!$F$9878:$F$10149,"bullying")</x:f>
        <x:v>0</x:v>
      </x:c>
      <x:c r="AA764" s="4" t="str">
        <x:f>INDEX(Respuestas!$F$758:$F$785,MATCH(A764,Respuestas!$A$758:$A$785,0))</x:f>
        <x:v>No</x:v>
      </x:c>
      <x:c r="AB764" s="4" t="str">
        <x:f>INDEX(Respuestas!$G$758:$G$785,MATCH(A764,Respuestas!$A$758:$A$785,0))</x:f>
        <x:v>Sí</x:v>
      </x:c>
      <x:c r="AC764" s="4" t="str">
        <x:f>INDEX(Respuestas!$H$758:$H$785,MATCH(A764,Respuestas!$A$758:$A$785,0))</x:f>
        <x:v>No</x:v>
      </x:c>
      <x:c r="AD764" s="4" t="str">
        <x:f>INDEX(Respuestas!$I$758:$I$785,MATCH(A764,Respuestas!$A$758:$A$785,0))</x:f>
        <x:v>Sí</x:v>
      </x:c>
      <x:c r="AE764" s="4" t="str">
        <x:f>INDEX(Respuestas!$J$758:$J$785,MATCH(A764,Respuestas!$A$758:$A$785,0))</x:f>
        <x:v>G1</x:v>
      </x:c>
      <x:c r="AF764" s="4" t="str">
        <x:v>normalizada_v1</x:v>
      </x:c>
      <x:c r="AG764" s="4" t="n">
        <x:f>COUNTIFS($B$2:$B$1513,B764,$C$2:$C$1513,C764,$D$2:$D$1513,D764)</x:f>
        <x:v>28</x:v>
      </x:c>
      <x:c r="AH764" s="4" t="n">
        <x:f>COUNTIFS(Relaciones!$D$9878:$D$10149,A764,Relaciones!$F$9878:$F$10149,"prediccion_amistad")</x:f>
        <x:v>1</x:v>
      </x:c>
      <x:c r="AI764" s="4" t="n">
        <x:f>SUMIFS(Relaciones!$H$9878:$H$10149,Relaciones!$D$9878:$D$10149,A764,Relaciones!$F$9878:$F$10149,"prediccion_amistad")</x:f>
        <x:v>1</x:v>
      </x:c>
      <x:c r="AJ764" s="4" t="n">
        <x:f>COUNTIFS(Relaciones!$D$9878:$D$10149,A764,Relaciones!$F$9878:$F$10149,"prediccion_rechazo")</x:f>
        <x:v>0</x:v>
      </x:c>
      <x:c r="AK764" s="4" t="n">
        <x:f>SUMIFS(Relaciones!$H$9878:$H$10149,Relaciones!$D$9878:$D$10149,A764,Relaciones!$F$9878:$F$10149,"prediccion_rechazo")</x:f>
        <x:v>0</x:v>
      </x:c>
      <x:c r="AL764" s="4" t="n">
        <x:v>0.24317698820841305</x:v>
      </x:c>
    </x:row>
    <x:row r="765" ht="23" customHeight="1">
      <x:c r="A765" s="13" t="str">
        <x:v>00764</x:v>
      </x:c>
      <x:c r="B765" s="4" t="str">
        <x:v>Córdoba</x:v>
      </x:c>
      <x:c r="C765" s="4" t="str">
        <x:v>4.º Primaria</x:v>
      </x:c>
      <x:c r="D765" s="4" t="str">
        <x:v>A</x:v>
      </x:c>
      <x:c r="E765" s="4" t="str">
        <x:v>alumno</x:v>
      </x:c>
      <x:c r="F765" s="14" t="n">
        <x:f>IF((AG765-1)=0,"",ROUND(10*Q765/(AG765-1),1))</x:f>
        <x:v>0.7</x:v>
      </x:c>
      <x:c r="G765" s="14" t="n">
        <x:f>IF((AG765-1)=0,"",ROUND(10*R765/(AG765-1),1))</x:f>
        <x:v>1.1</x:v>
      </x:c>
      <x:c r="H765" s="14" t="n">
        <x:f>IF(R765=0,"",ROUND(10*S765/R765,1))</x:f>
        <x:v>6.7</x:v>
      </x:c>
      <x:c r="I765" s="14" t="n">
        <x:f>IF(AH765=0,"",ROUND(10*AI765/AH765,1))</x:f>
        <x:v>6.7</x:v>
      </x:c>
      <x:c r="J765" s="14" t="n">
        <x:f>IF((AG765-1)=0,"",ROUND(10*T765/(AG765-1),1))</x:f>
        <x:v>0</x:v>
      </x:c>
      <x:c r="K765" s="14" t="n">
        <x:f>IF((AG765-1)=0,"",ROUND(10*U765/(AG765-1),1))</x:f>
        <x:v>0</x:v>
      </x:c>
      <x:c r="L765" s="14" t="str">
        <x:f>IF(U765=0,"",ROUND(10*V765/U765,1))</x:f>
      </x:c>
      <x:c r="M765" s="14" t="n">
        <x:f>IF(AJ765=0,"",ROUND(10*AK765/AJ765,1))</x:f>
        <x:v>0</x:v>
      </x:c>
      <x:c r="N765" s="14" t="n">
        <x:f>ROUND(10*W765/12,1)</x:f>
        <x:v>10</x:v>
      </x:c>
      <x:c r="O765" s="14" t="n">
        <x:f>ROUND(10*AL765,1)</x:f>
        <x:v>2.4</x:v>
      </x:c>
      <x:c r="P765" s="14" t="n">
        <x:f>IF((AG765-1)=0,"",ROUND(10*X765/(AG765-1),1))</x:f>
        <x:v>0</x:v>
      </x:c>
      <x:c r="Q765" s="15" t="n">
        <x:f>COUNTIFS(Relaciones!$E$9878:$E$10149,A765,Relaciones!$F$9878:$F$10149,"amistad")</x:f>
        <x:v>2</x:v>
      </x:c>
      <x:c r="R765" s="15" t="n">
        <x:f>COUNTIFS(Relaciones!$D$9878:$D$10149,A765,Relaciones!$F$9878:$F$10149,"amistad")</x:f>
        <x:v>3</x:v>
      </x:c>
      <x:c r="S765" s="15" t="n">
        <x:f>SUMIFS(Relaciones!$G$9878:$G$10149,Relaciones!$D$9878:$D$10149,A765,Relaciones!$F$9878:$F$10149,"amistad")</x:f>
        <x:v>2</x:v>
      </x:c>
      <x:c r="T765" s="15" t="n">
        <x:f>COUNTIFS(Relaciones!$E$9878:$E$10149,A765,Relaciones!$F$9878:$F$10149,"rechazo")</x:f>
        <x:v>0</x:v>
      </x:c>
      <x:c r="U765" s="15" t="n">
        <x:f>COUNTIFS(Relaciones!$D$9878:$D$10149,A765,Relaciones!$F$9878:$F$10149,"rechazo")</x:f>
        <x:v>0</x:v>
      </x:c>
      <x:c r="V765" s="15" t="n">
        <x:f>SUMIFS(Relaciones!$G$9878:$G$10149,Relaciones!$D$9878:$D$10149,A765,Relaciones!$F$9878:$F$10149,"rechazo")</x:f>
        <x:v>0</x:v>
      </x:c>
      <x:c r="W765" s="15" t="n">
        <x:f>SUM(INDEX(Respuestas!$B$758:$B$785,MATCH(A765,Respuestas!$A$758:$A$785,0)),INDEX(Respuestas!$C$758:$C$785,MATCH(A765,Respuestas!$A$758:$A$785,0)),INDEX(Respuestas!$D$758:$D$785,MATCH(A765,Respuestas!$A$758:$A$785,0)),INDEX(Respuestas!$E$758:$E$785,MATCH(A765,Respuestas!$A$758:$A$785,0)))</x:f>
        <x:v>12</x:v>
      </x:c>
      <x:c r="X765" s="15" t="n">
        <x:f>COUNTIFS(Relaciones!$E$9878:$E$10149,A765,Relaciones!$F$9878:$F$10149,"mediacion")</x:f>
        <x:v>0</x:v>
      </x:c>
      <x:c r="Y765" s="15" t="n">
        <x:f>COUNTIFS(Relaciones!$E$9878:$E$10149,A765,Relaciones!$F$9878:$F$10149,"mediacion_negativa")</x:f>
        <x:v>0</x:v>
      </x:c>
      <x:c r="Z765" s="15" t="n">
        <x:f>COUNTIFS(Relaciones!$E$9878:$E$10149,A765,Relaciones!$F$9878:$F$10149,"bullying")</x:f>
        <x:v>0</x:v>
      </x:c>
      <x:c r="AA765" s="4" t="str">
        <x:f>INDEX(Respuestas!$F$758:$F$785,MATCH(A765,Respuestas!$A$758:$A$785,0))</x:f>
        <x:v>No</x:v>
      </x:c>
      <x:c r="AB765" s="4" t="str">
        <x:f>INDEX(Respuestas!$G$758:$G$785,MATCH(A765,Respuestas!$A$758:$A$785,0))</x:f>
        <x:v>Sí</x:v>
      </x:c>
      <x:c r="AC765" s="4" t="str">
        <x:f>INDEX(Respuestas!$H$758:$H$785,MATCH(A765,Respuestas!$A$758:$A$785,0))</x:f>
        <x:v>No</x:v>
      </x:c>
      <x:c r="AD765" s="4" t="str">
        <x:f>INDEX(Respuestas!$I$758:$I$785,MATCH(A765,Respuestas!$A$758:$A$785,0))</x:f>
        <x:v>Sí</x:v>
      </x:c>
      <x:c r="AE765" s="4" t="str">
        <x:f>INDEX(Respuestas!$J$758:$J$785,MATCH(A765,Respuestas!$A$758:$A$785,0))</x:f>
        <x:v>G1</x:v>
      </x:c>
      <x:c r="AF765" s="4" t="str">
        <x:v>normalizada_v1</x:v>
      </x:c>
      <x:c r="AG765" s="4" t="n">
        <x:f>COUNTIFS($B$2:$B$1513,B765,$C$2:$C$1513,C765,$D$2:$D$1513,D765)</x:f>
        <x:v>28</x:v>
      </x:c>
      <x:c r="AH765" s="4" t="n">
        <x:f>COUNTIFS(Relaciones!$D$9878:$D$10149,A765,Relaciones!$F$9878:$F$10149,"prediccion_amistad")</x:f>
        <x:v>3</x:v>
      </x:c>
      <x:c r="AI765" s="4" t="n">
        <x:f>SUMIFS(Relaciones!$H$9878:$H$10149,Relaciones!$D$9878:$D$10149,A765,Relaciones!$F$9878:$F$10149,"prediccion_amistad")</x:f>
        <x:v>2</x:v>
      </x:c>
      <x:c r="AJ765" s="4" t="n">
        <x:f>COUNTIFS(Relaciones!$D$9878:$D$10149,A765,Relaciones!$F$9878:$F$10149,"prediccion_rechazo")</x:f>
        <x:v>1</x:v>
      </x:c>
      <x:c r="AK765" s="4" t="n">
        <x:f>SUMIFS(Relaciones!$H$9878:$H$10149,Relaciones!$D$9878:$D$10149,A765,Relaciones!$F$9878:$F$10149,"prediccion_rechazo")</x:f>
        <x:v>0</x:v>
      </x:c>
      <x:c r="AL765" s="4" t="n">
        <x:v>0.24318080327261357</x:v>
      </x:c>
    </x:row>
    <x:row r="766" ht="23" customHeight="1">
      <x:c r="A766" s="13" t="str">
        <x:v>00765</x:v>
      </x:c>
      <x:c r="B766" s="4" t="str">
        <x:v>Córdoba</x:v>
      </x:c>
      <x:c r="C766" s="4" t="str">
        <x:v>4.º Primaria</x:v>
      </x:c>
      <x:c r="D766" s="4" t="str">
        <x:v>A</x:v>
      </x:c>
      <x:c r="E766" s="4" t="str">
        <x:v>alumna</x:v>
      </x:c>
      <x:c r="F766" s="14" t="n">
        <x:f>IF((AG766-1)=0,"",ROUND(10*Q766/(AG766-1),1))</x:f>
        <x:v>0.7</x:v>
      </x:c>
      <x:c r="G766" s="14" t="n">
        <x:f>IF((AG766-1)=0,"",ROUND(10*R766/(AG766-1),1))</x:f>
        <x:v>1.1</x:v>
      </x:c>
      <x:c r="H766" s="14" t="n">
        <x:f>IF(R766=0,"",ROUND(10*S766/R766,1))</x:f>
        <x:v>6.7</x:v>
      </x:c>
      <x:c r="I766" s="14" t="n">
        <x:f>IF(AH766=0,"",ROUND(10*AI766/AH766,1))</x:f>
        <x:v>10</x:v>
      </x:c>
      <x:c r="J766" s="14" t="n">
        <x:f>IF((AG766-1)=0,"",ROUND(10*T766/(AG766-1),1))</x:f>
        <x:v>0</x:v>
      </x:c>
      <x:c r="K766" s="14" t="n">
        <x:f>IF((AG766-1)=0,"",ROUND(10*U766/(AG766-1),1))</x:f>
        <x:v>0.4</x:v>
      </x:c>
      <x:c r="L766" s="14" t="n">
        <x:f>IF(U766=0,"",ROUND(10*V766/U766,1))</x:f>
        <x:v>0</x:v>
      </x:c>
      <x:c r="M766" s="14" t="str">
        <x:f>IF(AJ766=0,"",ROUND(10*AK766/AJ766,1))</x:f>
      </x:c>
      <x:c r="N766" s="14" t="n">
        <x:f>ROUND(10*W766/12,1)</x:f>
        <x:v>7.5</x:v>
      </x:c>
      <x:c r="O766" s="14" t="n">
        <x:f>ROUND(10*AL766,1)</x:f>
        <x:v>2.4</x:v>
      </x:c>
      <x:c r="P766" s="14" t="n">
        <x:f>IF((AG766-1)=0,"",ROUND(10*X766/(AG766-1),1))</x:f>
        <x:v>0</x:v>
      </x:c>
      <x:c r="Q766" s="15" t="n">
        <x:f>COUNTIFS(Relaciones!$E$9878:$E$10149,A766,Relaciones!$F$9878:$F$10149,"amistad")</x:f>
        <x:v>2</x:v>
      </x:c>
      <x:c r="R766" s="15" t="n">
        <x:f>COUNTIFS(Relaciones!$D$9878:$D$10149,A766,Relaciones!$F$9878:$F$10149,"amistad")</x:f>
        <x:v>3</x:v>
      </x:c>
      <x:c r="S766" s="15" t="n">
        <x:f>SUMIFS(Relaciones!$G$9878:$G$10149,Relaciones!$D$9878:$D$10149,A766,Relaciones!$F$9878:$F$10149,"amistad")</x:f>
        <x:v>2</x:v>
      </x:c>
      <x:c r="T766" s="15" t="n">
        <x:f>COUNTIFS(Relaciones!$E$9878:$E$10149,A766,Relaciones!$F$9878:$F$10149,"rechazo")</x:f>
        <x:v>0</x:v>
      </x:c>
      <x:c r="U766" s="15" t="n">
        <x:f>COUNTIFS(Relaciones!$D$9878:$D$10149,A766,Relaciones!$F$9878:$F$10149,"rechazo")</x:f>
        <x:v>1</x:v>
      </x:c>
      <x:c r="V766" s="15" t="n">
        <x:f>SUMIFS(Relaciones!$G$9878:$G$10149,Relaciones!$D$9878:$D$10149,A766,Relaciones!$F$9878:$F$10149,"rechazo")</x:f>
        <x:v>0</x:v>
      </x:c>
      <x:c r="W766" s="15" t="n">
        <x:f>SUM(INDEX(Respuestas!$B$758:$B$785,MATCH(A766,Respuestas!$A$758:$A$785,0)),INDEX(Respuestas!$C$758:$C$785,MATCH(A766,Respuestas!$A$758:$A$785,0)),INDEX(Respuestas!$D$758:$D$785,MATCH(A766,Respuestas!$A$758:$A$785,0)),INDEX(Respuestas!$E$758:$E$785,MATCH(A766,Respuestas!$A$758:$A$785,0)))</x:f>
        <x:v>9</x:v>
      </x:c>
      <x:c r="X766" s="15" t="n">
        <x:f>COUNTIFS(Relaciones!$E$9878:$E$10149,A766,Relaciones!$F$9878:$F$10149,"mediacion")</x:f>
        <x:v>0</x:v>
      </x:c>
      <x:c r="Y766" s="15" t="n">
        <x:f>COUNTIFS(Relaciones!$E$9878:$E$10149,A766,Relaciones!$F$9878:$F$10149,"mediacion_negativa")</x:f>
        <x:v>0</x:v>
      </x:c>
      <x:c r="Z766" s="15" t="n">
        <x:f>COUNTIFS(Relaciones!$E$9878:$E$10149,A766,Relaciones!$F$9878:$F$10149,"bullying")</x:f>
        <x:v>0</x:v>
      </x:c>
      <x:c r="AA766" s="4" t="str">
        <x:f>INDEX(Respuestas!$F$758:$F$785,MATCH(A766,Respuestas!$A$758:$A$785,0))</x:f>
        <x:v>No</x:v>
      </x:c>
      <x:c r="AB766" s="4" t="str">
        <x:f>INDEX(Respuestas!$G$758:$G$785,MATCH(A766,Respuestas!$A$758:$A$785,0))</x:f>
        <x:v>Sí</x:v>
      </x:c>
      <x:c r="AC766" s="4" t="str">
        <x:f>INDEX(Respuestas!$H$758:$H$785,MATCH(A766,Respuestas!$A$758:$A$785,0))</x:f>
        <x:v>No</x:v>
      </x:c>
      <x:c r="AD766" s="4" t="str">
        <x:f>INDEX(Respuestas!$I$758:$I$785,MATCH(A766,Respuestas!$A$758:$A$785,0))</x:f>
        <x:v>Sí</x:v>
      </x:c>
      <x:c r="AE766" s="4" t="str">
        <x:f>INDEX(Respuestas!$J$758:$J$785,MATCH(A766,Respuestas!$A$758:$A$785,0))</x:f>
        <x:v>G1</x:v>
      </x:c>
      <x:c r="AF766" s="4" t="str">
        <x:v>normalizada_v1</x:v>
      </x:c>
      <x:c r="AG766" s="4" t="n">
        <x:f>COUNTIFS($B$2:$B$1513,B766,$C$2:$C$1513,C766,$D$2:$D$1513,D766)</x:f>
        <x:v>28</x:v>
      </x:c>
      <x:c r="AH766" s="4" t="n">
        <x:f>COUNTIFS(Relaciones!$D$9878:$D$10149,A766,Relaciones!$F$9878:$F$10149,"prediccion_amistad")</x:f>
        <x:v>2</x:v>
      </x:c>
      <x:c r="AI766" s="4" t="n">
        <x:f>SUMIFS(Relaciones!$H$9878:$H$10149,Relaciones!$D$9878:$D$10149,A766,Relaciones!$F$9878:$F$10149,"prediccion_amistad")</x:f>
        <x:v>2</x:v>
      </x:c>
      <x:c r="AJ766" s="4" t="n">
        <x:f>COUNTIFS(Relaciones!$D$9878:$D$10149,A766,Relaciones!$F$9878:$F$10149,"prediccion_rechazo")</x:f>
        <x:v>0</x:v>
      </x:c>
      <x:c r="AK766" s="4" t="n">
        <x:f>SUMIFS(Relaciones!$H$9878:$H$10149,Relaciones!$D$9878:$D$10149,A766,Relaciones!$F$9878:$F$10149,"prediccion_rechazo")</x:f>
        <x:v>0</x:v>
      </x:c>
      <x:c r="AL766" s="4" t="n">
        <x:v>0.24317698820841305</x:v>
      </x:c>
    </x:row>
    <x:row r="767" ht="23" customHeight="1">
      <x:c r="A767" s="13" t="str">
        <x:v>00766</x:v>
      </x:c>
      <x:c r="B767" s="4" t="str">
        <x:v>Córdoba</x:v>
      </x:c>
      <x:c r="C767" s="4" t="str">
        <x:v>4.º Primaria</x:v>
      </x:c>
      <x:c r="D767" s="4" t="str">
        <x:v>A</x:v>
      </x:c>
      <x:c r="E767" s="4" t="str">
        <x:v>alumno</x:v>
      </x:c>
      <x:c r="F767" s="14" t="n">
        <x:f>IF((AG767-1)=0,"",ROUND(10*Q767/(AG767-1),1))</x:f>
        <x:v>0.7</x:v>
      </x:c>
      <x:c r="G767" s="14" t="n">
        <x:f>IF((AG767-1)=0,"",ROUND(10*R767/(AG767-1),1))</x:f>
        <x:v>1.1</x:v>
      </x:c>
      <x:c r="H767" s="14" t="n">
        <x:f>IF(R767=0,"",ROUND(10*S767/R767,1))</x:f>
        <x:v>6.7</x:v>
      </x:c>
      <x:c r="I767" s="14" t="n">
        <x:f>IF(AH767=0,"",ROUND(10*AI767/AH767,1))</x:f>
        <x:v>10</x:v>
      </x:c>
      <x:c r="J767" s="14" t="n">
        <x:f>IF((AG767-1)=0,"",ROUND(10*T767/(AG767-1),1))</x:f>
        <x:v>0</x:v>
      </x:c>
      <x:c r="K767" s="14" t="n">
        <x:f>IF((AG767-1)=0,"",ROUND(10*U767/(AG767-1),1))</x:f>
        <x:v>0.4</x:v>
      </x:c>
      <x:c r="L767" s="14" t="n">
        <x:f>IF(U767=0,"",ROUND(10*V767/U767,1))</x:f>
        <x:v>0</x:v>
      </x:c>
      <x:c r="M767" s="14" t="str">
        <x:f>IF(AJ767=0,"",ROUND(10*AK767/AJ767,1))</x:f>
      </x:c>
      <x:c r="N767" s="14" t="n">
        <x:f>ROUND(10*W767/12,1)</x:f>
        <x:v>8.3</x:v>
      </x:c>
      <x:c r="O767" s="14" t="n">
        <x:f>ROUND(10*AL767,1)</x:f>
        <x:v>2.4</x:v>
      </x:c>
      <x:c r="P767" s="14" t="n">
        <x:f>IF((AG767-1)=0,"",ROUND(10*X767/(AG767-1),1))</x:f>
        <x:v>0</x:v>
      </x:c>
      <x:c r="Q767" s="15" t="n">
        <x:f>COUNTIFS(Relaciones!$E$9878:$E$10149,A767,Relaciones!$F$9878:$F$10149,"amistad")</x:f>
        <x:v>2</x:v>
      </x:c>
      <x:c r="R767" s="15" t="n">
        <x:f>COUNTIFS(Relaciones!$D$9878:$D$10149,A767,Relaciones!$F$9878:$F$10149,"amistad")</x:f>
        <x:v>3</x:v>
      </x:c>
      <x:c r="S767" s="15" t="n">
        <x:f>SUMIFS(Relaciones!$G$9878:$G$10149,Relaciones!$D$9878:$D$10149,A767,Relaciones!$F$9878:$F$10149,"amistad")</x:f>
        <x:v>2</x:v>
      </x:c>
      <x:c r="T767" s="15" t="n">
        <x:f>COUNTIFS(Relaciones!$E$9878:$E$10149,A767,Relaciones!$F$9878:$F$10149,"rechazo")</x:f>
        <x:v>0</x:v>
      </x:c>
      <x:c r="U767" s="15" t="n">
        <x:f>COUNTIFS(Relaciones!$D$9878:$D$10149,A767,Relaciones!$F$9878:$F$10149,"rechazo")</x:f>
        <x:v>1</x:v>
      </x:c>
      <x:c r="V767" s="15" t="n">
        <x:f>SUMIFS(Relaciones!$G$9878:$G$10149,Relaciones!$D$9878:$D$10149,A767,Relaciones!$F$9878:$F$10149,"rechazo")</x:f>
        <x:v>0</x:v>
      </x:c>
      <x:c r="W767" s="15" t="n">
        <x:f>SUM(INDEX(Respuestas!$B$758:$B$785,MATCH(A767,Respuestas!$A$758:$A$785,0)),INDEX(Respuestas!$C$758:$C$785,MATCH(A767,Respuestas!$A$758:$A$785,0)),INDEX(Respuestas!$D$758:$D$785,MATCH(A767,Respuestas!$A$758:$A$785,0)),INDEX(Respuestas!$E$758:$E$785,MATCH(A767,Respuestas!$A$758:$A$785,0)))</x:f>
        <x:v>10</x:v>
      </x:c>
      <x:c r="X767" s="15" t="n">
        <x:f>COUNTIFS(Relaciones!$E$9878:$E$10149,A767,Relaciones!$F$9878:$F$10149,"mediacion")</x:f>
        <x:v>0</x:v>
      </x:c>
      <x:c r="Y767" s="15" t="n">
        <x:f>COUNTIFS(Relaciones!$E$9878:$E$10149,A767,Relaciones!$F$9878:$F$10149,"mediacion_negativa")</x:f>
        <x:v>0</x:v>
      </x:c>
      <x:c r="Z767" s="15" t="n">
        <x:f>COUNTIFS(Relaciones!$E$9878:$E$10149,A767,Relaciones!$F$9878:$F$10149,"bullying")</x:f>
        <x:v>0</x:v>
      </x:c>
      <x:c r="AA767" s="4" t="str">
        <x:f>INDEX(Respuestas!$F$758:$F$785,MATCH(A767,Respuestas!$A$758:$A$785,0))</x:f>
        <x:v>No</x:v>
      </x:c>
      <x:c r="AB767" s="4" t="str">
        <x:f>INDEX(Respuestas!$G$758:$G$785,MATCH(A767,Respuestas!$A$758:$A$785,0))</x:f>
        <x:v>Sí</x:v>
      </x:c>
      <x:c r="AC767" s="4" t="str">
        <x:f>INDEX(Respuestas!$H$758:$H$785,MATCH(A767,Respuestas!$A$758:$A$785,0))</x:f>
        <x:v>No</x:v>
      </x:c>
      <x:c r="AD767" s="4" t="str">
        <x:f>INDEX(Respuestas!$I$758:$I$785,MATCH(A767,Respuestas!$A$758:$A$785,0))</x:f>
        <x:v>Sí</x:v>
      </x:c>
      <x:c r="AE767" s="4" t="str">
        <x:f>INDEX(Respuestas!$J$758:$J$785,MATCH(A767,Respuestas!$A$758:$A$785,0))</x:f>
        <x:v>G1</x:v>
      </x:c>
      <x:c r="AF767" s="4" t="str">
        <x:v>normalizada_v1</x:v>
      </x:c>
      <x:c r="AG767" s="4" t="n">
        <x:f>COUNTIFS($B$2:$B$1513,B767,$C$2:$C$1513,C767,$D$2:$D$1513,D767)</x:f>
        <x:v>28</x:v>
      </x:c>
      <x:c r="AH767" s="4" t="n">
        <x:f>COUNTIFS(Relaciones!$D$9878:$D$10149,A767,Relaciones!$F$9878:$F$10149,"prediccion_amistad")</x:f>
        <x:v>1</x:v>
      </x:c>
      <x:c r="AI767" s="4" t="n">
        <x:f>SUMIFS(Relaciones!$H$9878:$H$10149,Relaciones!$D$9878:$D$10149,A767,Relaciones!$F$9878:$F$10149,"prediccion_amistad")</x:f>
        <x:v>1</x:v>
      </x:c>
      <x:c r="AJ767" s="4" t="n">
        <x:f>COUNTIFS(Relaciones!$D$9878:$D$10149,A767,Relaciones!$F$9878:$F$10149,"prediccion_rechazo")</x:f>
        <x:v>0</x:v>
      </x:c>
      <x:c r="AK767" s="4" t="n">
        <x:f>SUMIFS(Relaciones!$H$9878:$H$10149,Relaciones!$D$9878:$D$10149,A767,Relaciones!$F$9878:$F$10149,"prediccion_rechazo")</x:f>
        <x:v>0</x:v>
      </x:c>
      <x:c r="AL767" s="4" t="n">
        <x:v>0.24314985495557137</x:v>
      </x:c>
    </x:row>
    <x:row r="768" ht="23" customHeight="1">
      <x:c r="A768" s="13" t="str">
        <x:v>00767</x:v>
      </x:c>
      <x:c r="B768" s="4" t="str">
        <x:v>Córdoba</x:v>
      </x:c>
      <x:c r="C768" s="4" t="str">
        <x:v>4.º Primaria</x:v>
      </x:c>
      <x:c r="D768" s="4" t="str">
        <x:v>A</x:v>
      </x:c>
      <x:c r="E768" s="4" t="str">
        <x:v>alumna</x:v>
      </x:c>
      <x:c r="F768" s="14" t="n">
        <x:f>IF((AG768-1)=0,"",ROUND(10*Q768/(AG768-1),1))</x:f>
        <x:v>0.7</x:v>
      </x:c>
      <x:c r="G768" s="14" t="n">
        <x:f>IF((AG768-1)=0,"",ROUND(10*R768/(AG768-1),1))</x:f>
        <x:v>1.1</x:v>
      </x:c>
      <x:c r="H768" s="14" t="n">
        <x:f>IF(R768=0,"",ROUND(10*S768/R768,1))</x:f>
        <x:v>6.7</x:v>
      </x:c>
      <x:c r="I768" s="14" t="n">
        <x:f>IF(AH768=0,"",ROUND(10*AI768/AH768,1))</x:f>
        <x:v>5</x:v>
      </x:c>
      <x:c r="J768" s="14" t="n">
        <x:f>IF((AG768-1)=0,"",ROUND(10*T768/(AG768-1),1))</x:f>
        <x:v>0</x:v>
      </x:c>
      <x:c r="K768" s="14" t="n">
        <x:f>IF((AG768-1)=0,"",ROUND(10*U768/(AG768-1),1))</x:f>
        <x:v>0.7</x:v>
      </x:c>
      <x:c r="L768" s="14" t="n">
        <x:f>IF(U768=0,"",ROUND(10*V768/U768,1))</x:f>
        <x:v>0</x:v>
      </x:c>
      <x:c r="M768" s="14" t="n">
        <x:f>IF(AJ768=0,"",ROUND(10*AK768/AJ768,1))</x:f>
        <x:v>0</x:v>
      </x:c>
      <x:c r="N768" s="14" t="n">
        <x:f>ROUND(10*W768/12,1)</x:f>
        <x:v>9.2</x:v>
      </x:c>
      <x:c r="O768" s="14" t="n">
        <x:f>ROUND(10*AL768,1)</x:f>
        <x:v>2.4</x:v>
      </x:c>
      <x:c r="P768" s="14" t="n">
        <x:f>IF((AG768-1)=0,"",ROUND(10*X768/(AG768-1),1))</x:f>
        <x:v>0</x:v>
      </x:c>
      <x:c r="Q768" s="15" t="n">
        <x:f>COUNTIFS(Relaciones!$E$9878:$E$10149,A768,Relaciones!$F$9878:$F$10149,"amistad")</x:f>
        <x:v>2</x:v>
      </x:c>
      <x:c r="R768" s="15" t="n">
        <x:f>COUNTIFS(Relaciones!$D$9878:$D$10149,A768,Relaciones!$F$9878:$F$10149,"amistad")</x:f>
        <x:v>3</x:v>
      </x:c>
      <x:c r="S768" s="15" t="n">
        <x:f>SUMIFS(Relaciones!$G$9878:$G$10149,Relaciones!$D$9878:$D$10149,A768,Relaciones!$F$9878:$F$10149,"amistad")</x:f>
        <x:v>2</x:v>
      </x:c>
      <x:c r="T768" s="15" t="n">
        <x:f>COUNTIFS(Relaciones!$E$9878:$E$10149,A768,Relaciones!$F$9878:$F$10149,"rechazo")</x:f>
        <x:v>0</x:v>
      </x:c>
      <x:c r="U768" s="15" t="n">
        <x:f>COUNTIFS(Relaciones!$D$9878:$D$10149,A768,Relaciones!$F$9878:$F$10149,"rechazo")</x:f>
        <x:v>2</x:v>
      </x:c>
      <x:c r="V768" s="15" t="n">
        <x:f>SUMIFS(Relaciones!$G$9878:$G$10149,Relaciones!$D$9878:$D$10149,A768,Relaciones!$F$9878:$F$10149,"rechazo")</x:f>
        <x:v>0</x:v>
      </x:c>
      <x:c r="W768" s="15" t="n">
        <x:f>SUM(INDEX(Respuestas!$B$758:$B$785,MATCH(A768,Respuestas!$A$758:$A$785,0)),INDEX(Respuestas!$C$758:$C$785,MATCH(A768,Respuestas!$A$758:$A$785,0)),INDEX(Respuestas!$D$758:$D$785,MATCH(A768,Respuestas!$A$758:$A$785,0)),INDEX(Respuestas!$E$758:$E$785,MATCH(A768,Respuestas!$A$758:$A$785,0)))</x:f>
        <x:v>11</x:v>
      </x:c>
      <x:c r="X768" s="15" t="n">
        <x:f>COUNTIFS(Relaciones!$E$9878:$E$10149,A768,Relaciones!$F$9878:$F$10149,"mediacion")</x:f>
        <x:v>0</x:v>
      </x:c>
      <x:c r="Y768" s="15" t="n">
        <x:f>COUNTIFS(Relaciones!$E$9878:$E$10149,A768,Relaciones!$F$9878:$F$10149,"mediacion_negativa")</x:f>
        <x:v>0</x:v>
      </x:c>
      <x:c r="Z768" s="15" t="n">
        <x:f>COUNTIFS(Relaciones!$E$9878:$E$10149,A768,Relaciones!$F$9878:$F$10149,"bullying")</x:f>
        <x:v>0</x:v>
      </x:c>
      <x:c r="AA768" s="4" t="str">
        <x:f>INDEX(Respuestas!$F$758:$F$785,MATCH(A768,Respuestas!$A$758:$A$785,0))</x:f>
        <x:v>No</x:v>
      </x:c>
      <x:c r="AB768" s="4" t="str">
        <x:f>INDEX(Respuestas!$G$758:$G$785,MATCH(A768,Respuestas!$A$758:$A$785,0))</x:f>
        <x:v>Sí</x:v>
      </x:c>
      <x:c r="AC768" s="4" t="str">
        <x:f>INDEX(Respuestas!$H$758:$H$785,MATCH(A768,Respuestas!$A$758:$A$785,0))</x:f>
        <x:v>No</x:v>
      </x:c>
      <x:c r="AD768" s="4" t="str">
        <x:f>INDEX(Respuestas!$I$758:$I$785,MATCH(A768,Respuestas!$A$758:$A$785,0))</x:f>
        <x:v>Sí</x:v>
      </x:c>
      <x:c r="AE768" s="4" t="str">
        <x:f>INDEX(Respuestas!$J$758:$J$785,MATCH(A768,Respuestas!$A$758:$A$785,0))</x:f>
        <x:v>G1</x:v>
      </x:c>
      <x:c r="AF768" s="4" t="str">
        <x:v>normalizada_v1</x:v>
      </x:c>
      <x:c r="AG768" s="4" t="n">
        <x:f>COUNTIFS($B$2:$B$1513,B768,$C$2:$C$1513,C768,$D$2:$D$1513,D768)</x:f>
        <x:v>28</x:v>
      </x:c>
      <x:c r="AH768" s="4" t="n">
        <x:f>COUNTIFS(Relaciones!$D$9878:$D$10149,A768,Relaciones!$F$9878:$F$10149,"prediccion_amistad")</x:f>
        <x:v>2</x:v>
      </x:c>
      <x:c r="AI768" s="4" t="n">
        <x:f>SUMIFS(Relaciones!$H$9878:$H$10149,Relaciones!$D$9878:$D$10149,A768,Relaciones!$F$9878:$F$10149,"prediccion_amistad")</x:f>
        <x:v>1</x:v>
      </x:c>
      <x:c r="AJ768" s="4" t="n">
        <x:f>COUNTIFS(Relaciones!$D$9878:$D$10149,A768,Relaciones!$F$9878:$F$10149,"prediccion_rechazo")</x:f>
        <x:v>1</x:v>
      </x:c>
      <x:c r="AK768" s="4" t="n">
        <x:f>SUMIFS(Relaciones!$H$9878:$H$10149,Relaciones!$D$9878:$D$10149,A768,Relaciones!$F$9878:$F$10149,"prediccion_rechazo")</x:f>
        <x:v>0</x:v>
      </x:c>
      <x:c r="AL768" s="4" t="n">
        <x:v>0.24298782790677945</x:v>
      </x:c>
    </x:row>
    <x:row r="769" ht="23" customHeight="1">
      <x:c r="A769" s="13" t="str">
        <x:v>00768</x:v>
      </x:c>
      <x:c r="B769" s="4" t="str">
        <x:v>Córdoba</x:v>
      </x:c>
      <x:c r="C769" s="4" t="str">
        <x:v>4.º Primaria</x:v>
      </x:c>
      <x:c r="D769" s="4" t="str">
        <x:v>A</x:v>
      </x:c>
      <x:c r="E769" s="4" t="str">
        <x:v>alumno</x:v>
      </x:c>
      <x:c r="F769" s="14" t="n">
        <x:f>IF((AG769-1)=0,"",ROUND(10*Q769/(AG769-1),1))</x:f>
        <x:v>0.7</x:v>
      </x:c>
      <x:c r="G769" s="14" t="n">
        <x:f>IF((AG769-1)=0,"",ROUND(10*R769/(AG769-1),1))</x:f>
        <x:v>1.1</x:v>
      </x:c>
      <x:c r="H769" s="14" t="n">
        <x:f>IF(R769=0,"",ROUND(10*S769/R769,1))</x:f>
        <x:v>6.7</x:v>
      </x:c>
      <x:c r="I769" s="14" t="n">
        <x:f>IF(AH769=0,"",ROUND(10*AI769/AH769,1))</x:f>
        <x:v>10</x:v>
      </x:c>
      <x:c r="J769" s="14" t="n">
        <x:f>IF((AG769-1)=0,"",ROUND(10*T769/(AG769-1),1))</x:f>
        <x:v>0</x:v>
      </x:c>
      <x:c r="K769" s="14" t="n">
        <x:f>IF((AG769-1)=0,"",ROUND(10*U769/(AG769-1),1))</x:f>
        <x:v>0.4</x:v>
      </x:c>
      <x:c r="L769" s="14" t="n">
        <x:f>IF(U769=0,"",ROUND(10*V769/U769,1))</x:f>
        <x:v>0</x:v>
      </x:c>
      <x:c r="M769" s="14" t="str">
        <x:f>IF(AJ769=0,"",ROUND(10*AK769/AJ769,1))</x:f>
      </x:c>
      <x:c r="N769" s="14" t="n">
        <x:f>ROUND(10*W769/12,1)</x:f>
        <x:v>5</x:v>
      </x:c>
      <x:c r="O769" s="14" t="n">
        <x:f>ROUND(10*AL769,1)</x:f>
        <x:v>2.4</x:v>
      </x:c>
      <x:c r="P769" s="14" t="n">
        <x:f>IF((AG769-1)=0,"",ROUND(10*X769/(AG769-1),1))</x:f>
        <x:v>0</x:v>
      </x:c>
      <x:c r="Q769" s="15" t="n">
        <x:f>COUNTIFS(Relaciones!$E$9878:$E$10149,A769,Relaciones!$F$9878:$F$10149,"amistad")</x:f>
        <x:v>2</x:v>
      </x:c>
      <x:c r="R769" s="15" t="n">
        <x:f>COUNTIFS(Relaciones!$D$9878:$D$10149,A769,Relaciones!$F$9878:$F$10149,"amistad")</x:f>
        <x:v>3</x:v>
      </x:c>
      <x:c r="S769" s="15" t="n">
        <x:f>SUMIFS(Relaciones!$G$9878:$G$10149,Relaciones!$D$9878:$D$10149,A769,Relaciones!$F$9878:$F$10149,"amistad")</x:f>
        <x:v>2</x:v>
      </x:c>
      <x:c r="T769" s="15" t="n">
        <x:f>COUNTIFS(Relaciones!$E$9878:$E$10149,A769,Relaciones!$F$9878:$F$10149,"rechazo")</x:f>
        <x:v>0</x:v>
      </x:c>
      <x:c r="U769" s="15" t="n">
        <x:f>COUNTIFS(Relaciones!$D$9878:$D$10149,A769,Relaciones!$F$9878:$F$10149,"rechazo")</x:f>
        <x:v>1</x:v>
      </x:c>
      <x:c r="V769" s="15" t="n">
        <x:f>SUMIFS(Relaciones!$G$9878:$G$10149,Relaciones!$D$9878:$D$10149,A769,Relaciones!$F$9878:$F$10149,"rechazo")</x:f>
        <x:v>0</x:v>
      </x:c>
      <x:c r="W769" s="15" t="n">
        <x:f>SUM(INDEX(Respuestas!$B$758:$B$785,MATCH(A769,Respuestas!$A$758:$A$785,0)),INDEX(Respuestas!$C$758:$C$785,MATCH(A769,Respuestas!$A$758:$A$785,0)),INDEX(Respuestas!$D$758:$D$785,MATCH(A769,Respuestas!$A$758:$A$785,0)),INDEX(Respuestas!$E$758:$E$785,MATCH(A769,Respuestas!$A$758:$A$785,0)))</x:f>
        <x:v>6</x:v>
      </x:c>
      <x:c r="X769" s="15" t="n">
        <x:f>COUNTIFS(Relaciones!$E$9878:$E$10149,A769,Relaciones!$F$9878:$F$10149,"mediacion")</x:f>
        <x:v>0</x:v>
      </x:c>
      <x:c r="Y769" s="15" t="n">
        <x:f>COUNTIFS(Relaciones!$E$9878:$E$10149,A769,Relaciones!$F$9878:$F$10149,"mediacion_negativa")</x:f>
        <x:v>0</x:v>
      </x:c>
      <x:c r="Z769" s="15" t="n">
        <x:f>COUNTIFS(Relaciones!$E$9878:$E$10149,A769,Relaciones!$F$9878:$F$10149,"bullying")</x:f>
        <x:v>0</x:v>
      </x:c>
      <x:c r="AA769" s="4" t="str">
        <x:f>INDEX(Respuestas!$F$758:$F$785,MATCH(A769,Respuestas!$A$758:$A$785,0))</x:f>
        <x:v>No</x:v>
      </x:c>
      <x:c r="AB769" s="4" t="str">
        <x:f>INDEX(Respuestas!$G$758:$G$785,MATCH(A769,Respuestas!$A$758:$A$785,0))</x:f>
        <x:v>Sí</x:v>
      </x:c>
      <x:c r="AC769" s="4" t="str">
        <x:f>INDEX(Respuestas!$H$758:$H$785,MATCH(A769,Respuestas!$A$758:$A$785,0))</x:f>
        <x:v>No</x:v>
      </x:c>
      <x:c r="AD769" s="4" t="str">
        <x:f>INDEX(Respuestas!$I$758:$I$785,MATCH(A769,Respuestas!$A$758:$A$785,0))</x:f>
        <x:v>Sí</x:v>
      </x:c>
      <x:c r="AE769" s="4" t="str">
        <x:f>INDEX(Respuestas!$J$758:$J$785,MATCH(A769,Respuestas!$A$758:$A$785,0))</x:f>
        <x:v>G1</x:v>
      </x:c>
      <x:c r="AF769" s="4" t="str">
        <x:v>normalizada_v1</x:v>
      </x:c>
      <x:c r="AG769" s="4" t="n">
        <x:f>COUNTIFS($B$2:$B$1513,B769,$C$2:$C$1513,C769,$D$2:$D$1513,D769)</x:f>
        <x:v>28</x:v>
      </x:c>
      <x:c r="AH769" s="4" t="n">
        <x:f>COUNTIFS(Relaciones!$D$9878:$D$10149,A769,Relaciones!$F$9878:$F$10149,"prediccion_amistad")</x:f>
        <x:v>2</x:v>
      </x:c>
      <x:c r="AI769" s="4" t="n">
        <x:f>SUMIFS(Relaciones!$H$9878:$H$10149,Relaciones!$D$9878:$D$10149,A769,Relaciones!$F$9878:$F$10149,"prediccion_amistad")</x:f>
        <x:v>2</x:v>
      </x:c>
      <x:c r="AJ769" s="4" t="n">
        <x:f>COUNTIFS(Relaciones!$D$9878:$D$10149,A769,Relaciones!$F$9878:$F$10149,"prediccion_rechazo")</x:f>
        <x:v>0</x:v>
      </x:c>
      <x:c r="AK769" s="4" t="n">
        <x:f>SUMIFS(Relaciones!$H$9878:$H$10149,Relaciones!$D$9878:$D$10149,A769,Relaciones!$F$9878:$F$10149,"prediccion_rechazo")</x:f>
        <x:v>0</x:v>
      </x:c>
      <x:c r="AL769" s="4" t="n">
        <x:v>0.24202462991218407</x:v>
      </x:c>
    </x:row>
    <x:row r="770" ht="23" customHeight="1">
      <x:c r="A770" s="13" t="str">
        <x:v>00769</x:v>
      </x:c>
      <x:c r="B770" s="4" t="str">
        <x:v>Córdoba</x:v>
      </x:c>
      <x:c r="C770" s="4" t="str">
        <x:v>4.º Primaria</x:v>
      </x:c>
      <x:c r="D770" s="4" t="str">
        <x:v>A</x:v>
      </x:c>
      <x:c r="E770" s="4" t="str">
        <x:v>alumna</x:v>
      </x:c>
      <x:c r="F770" s="14" t="n">
        <x:f>IF((AG770-1)=0,"",ROUND(10*Q770/(AG770-1),1))</x:f>
        <x:v>0.7</x:v>
      </x:c>
      <x:c r="G770" s="14" t="n">
        <x:f>IF((AG770-1)=0,"",ROUND(10*R770/(AG770-1),1))</x:f>
        <x:v>1.1</x:v>
      </x:c>
      <x:c r="H770" s="14" t="n">
        <x:f>IF(R770=0,"",ROUND(10*S770/R770,1))</x:f>
        <x:v>6.7</x:v>
      </x:c>
      <x:c r="I770" s="14" t="n">
        <x:f>IF(AH770=0,"",ROUND(10*AI770/AH770,1))</x:f>
        <x:v>10</x:v>
      </x:c>
      <x:c r="J770" s="14" t="n">
        <x:f>IF((AG770-1)=0,"",ROUND(10*T770/(AG770-1),1))</x:f>
        <x:v>0</x:v>
      </x:c>
      <x:c r="K770" s="14" t="n">
        <x:f>IF((AG770-1)=0,"",ROUND(10*U770/(AG770-1),1))</x:f>
        <x:v>0.4</x:v>
      </x:c>
      <x:c r="L770" s="14" t="n">
        <x:f>IF(U770=0,"",ROUND(10*V770/U770,1))</x:f>
        <x:v>0</x:v>
      </x:c>
      <x:c r="M770" s="14" t="str">
        <x:f>IF(AJ770=0,"",ROUND(10*AK770/AJ770,1))</x:f>
      </x:c>
      <x:c r="N770" s="14" t="n">
        <x:f>ROUND(10*W770/12,1)</x:f>
        <x:v>7.5</x:v>
      </x:c>
      <x:c r="O770" s="14" t="n">
        <x:f>ROUND(10*AL770,1)</x:f>
        <x:v>2.4</x:v>
      </x:c>
      <x:c r="P770" s="14" t="n">
        <x:f>IF((AG770-1)=0,"",ROUND(10*X770/(AG770-1),1))</x:f>
        <x:v>0</x:v>
      </x:c>
      <x:c r="Q770" s="15" t="n">
        <x:f>COUNTIFS(Relaciones!$E$9878:$E$10149,A770,Relaciones!$F$9878:$F$10149,"amistad")</x:f>
        <x:v>2</x:v>
      </x:c>
      <x:c r="R770" s="15" t="n">
        <x:f>COUNTIFS(Relaciones!$D$9878:$D$10149,A770,Relaciones!$F$9878:$F$10149,"amistad")</x:f>
        <x:v>3</x:v>
      </x:c>
      <x:c r="S770" s="15" t="n">
        <x:f>SUMIFS(Relaciones!$G$9878:$G$10149,Relaciones!$D$9878:$D$10149,A770,Relaciones!$F$9878:$F$10149,"amistad")</x:f>
        <x:v>2</x:v>
      </x:c>
      <x:c r="T770" s="15" t="n">
        <x:f>COUNTIFS(Relaciones!$E$9878:$E$10149,A770,Relaciones!$F$9878:$F$10149,"rechazo")</x:f>
        <x:v>0</x:v>
      </x:c>
      <x:c r="U770" s="15" t="n">
        <x:f>COUNTIFS(Relaciones!$D$9878:$D$10149,A770,Relaciones!$F$9878:$F$10149,"rechazo")</x:f>
        <x:v>1</x:v>
      </x:c>
      <x:c r="V770" s="15" t="n">
        <x:f>SUMIFS(Relaciones!$G$9878:$G$10149,Relaciones!$D$9878:$D$10149,A770,Relaciones!$F$9878:$F$10149,"rechazo")</x:f>
        <x:v>0</x:v>
      </x:c>
      <x:c r="W770" s="15" t="n">
        <x:f>SUM(INDEX(Respuestas!$B$758:$B$785,MATCH(A770,Respuestas!$A$758:$A$785,0)),INDEX(Respuestas!$C$758:$C$785,MATCH(A770,Respuestas!$A$758:$A$785,0)),INDEX(Respuestas!$D$758:$D$785,MATCH(A770,Respuestas!$A$758:$A$785,0)),INDEX(Respuestas!$E$758:$E$785,MATCH(A770,Respuestas!$A$758:$A$785,0)))</x:f>
        <x:v>9</x:v>
      </x:c>
      <x:c r="X770" s="15" t="n">
        <x:f>COUNTIFS(Relaciones!$E$9878:$E$10149,A770,Relaciones!$F$9878:$F$10149,"mediacion")</x:f>
        <x:v>0</x:v>
      </x:c>
      <x:c r="Y770" s="15" t="n">
        <x:f>COUNTIFS(Relaciones!$E$9878:$E$10149,A770,Relaciones!$F$9878:$F$10149,"mediacion_negativa")</x:f>
        <x:v>0</x:v>
      </x:c>
      <x:c r="Z770" s="15" t="n">
        <x:f>COUNTIFS(Relaciones!$E$9878:$E$10149,A770,Relaciones!$F$9878:$F$10149,"bullying")</x:f>
        <x:v>0</x:v>
      </x:c>
      <x:c r="AA770" s="4" t="str">
        <x:f>INDEX(Respuestas!$F$758:$F$785,MATCH(A770,Respuestas!$A$758:$A$785,0))</x:f>
        <x:v>No</x:v>
      </x:c>
      <x:c r="AB770" s="4" t="str">
        <x:f>INDEX(Respuestas!$G$758:$G$785,MATCH(A770,Respuestas!$A$758:$A$785,0))</x:f>
        <x:v>Sí</x:v>
      </x:c>
      <x:c r="AC770" s="4" t="str">
        <x:f>INDEX(Respuestas!$H$758:$H$785,MATCH(A770,Respuestas!$A$758:$A$785,0))</x:f>
        <x:v>No</x:v>
      </x:c>
      <x:c r="AD770" s="4" t="str">
        <x:f>INDEX(Respuestas!$I$758:$I$785,MATCH(A770,Respuestas!$A$758:$A$785,0))</x:f>
        <x:v>Sí</x:v>
      </x:c>
      <x:c r="AE770" s="4" t="str">
        <x:f>INDEX(Respuestas!$J$758:$J$785,MATCH(A770,Respuestas!$A$758:$A$785,0))</x:f>
        <x:v>G1</x:v>
      </x:c>
      <x:c r="AF770" s="4" t="str">
        <x:v>normalizada_v1</x:v>
      </x:c>
      <x:c r="AG770" s="4" t="n">
        <x:f>COUNTIFS($B$2:$B$1513,B770,$C$2:$C$1513,C770,$D$2:$D$1513,D770)</x:f>
        <x:v>28</x:v>
      </x:c>
      <x:c r="AH770" s="4" t="n">
        <x:f>COUNTIFS(Relaciones!$D$9878:$D$10149,A770,Relaciones!$F$9878:$F$10149,"prediccion_amistad")</x:f>
        <x:v>2</x:v>
      </x:c>
      <x:c r="AI770" s="4" t="n">
        <x:f>SUMIFS(Relaciones!$H$9878:$H$10149,Relaciones!$D$9878:$D$10149,A770,Relaciones!$F$9878:$F$10149,"prediccion_amistad")</x:f>
        <x:v>2</x:v>
      </x:c>
      <x:c r="AJ770" s="4" t="n">
        <x:f>COUNTIFS(Relaciones!$D$9878:$D$10149,A770,Relaciones!$F$9878:$F$10149,"prediccion_rechazo")</x:f>
        <x:v>0</x:v>
      </x:c>
      <x:c r="AK770" s="4" t="n">
        <x:f>SUMIFS(Relaciones!$H$9878:$H$10149,Relaciones!$D$9878:$D$10149,A770,Relaciones!$F$9878:$F$10149,"prediccion_rechazo")</x:f>
        <x:v>0</x:v>
      </x:c>
      <x:c r="AL770" s="4" t="n">
        <x:v>0.23629946047970363</x:v>
      </x:c>
    </x:row>
    <x:row r="771" ht="23" customHeight="1">
      <x:c r="A771" s="13" t="str">
        <x:v>00770</x:v>
      </x:c>
      <x:c r="B771" s="4" t="str">
        <x:v>Córdoba</x:v>
      </x:c>
      <x:c r="C771" s="4" t="str">
        <x:v>4.º Primaria</x:v>
      </x:c>
      <x:c r="D771" s="4" t="str">
        <x:v>A</x:v>
      </x:c>
      <x:c r="E771" s="4" t="str">
        <x:v>alumno</x:v>
      </x:c>
      <x:c r="F771" s="14" t="n">
        <x:f>IF((AG771-1)=0,"",ROUND(10*Q771/(AG771-1),1))</x:f>
        <x:v>0.7</x:v>
      </x:c>
      <x:c r="G771" s="14" t="n">
        <x:f>IF((AG771-1)=0,"",ROUND(10*R771/(AG771-1),1))</x:f>
        <x:v>0.7</x:v>
      </x:c>
      <x:c r="H771" s="14" t="n">
        <x:f>IF(R771=0,"",ROUND(10*S771/R771,1))</x:f>
        <x:v>10</x:v>
      </x:c>
      <x:c r="I771" s="14" t="n">
        <x:f>IF(AH771=0,"",ROUND(10*AI771/AH771,1))</x:f>
        <x:v>5</x:v>
      </x:c>
      <x:c r="J771" s="14" t="n">
        <x:f>IF((AG771-1)=0,"",ROUND(10*T771/(AG771-1),1))</x:f>
        <x:v>0</x:v>
      </x:c>
      <x:c r="K771" s="14" t="n">
        <x:f>IF((AG771-1)=0,"",ROUND(10*U771/(AG771-1),1))</x:f>
        <x:v>0.4</x:v>
      </x:c>
      <x:c r="L771" s="14" t="n">
        <x:f>IF(U771=0,"",ROUND(10*V771/U771,1))</x:f>
        <x:v>0</x:v>
      </x:c>
      <x:c r="M771" s="14" t="n">
        <x:f>IF(AJ771=0,"",ROUND(10*AK771/AJ771,1))</x:f>
        <x:v>0</x:v>
      </x:c>
      <x:c r="N771" s="14" t="n">
        <x:f>ROUND(10*W771/12,1)</x:f>
        <x:v>8.3</x:v>
      </x:c>
      <x:c r="O771" s="14" t="n">
        <x:f>ROUND(10*AL771,1)</x:f>
        <x:v>2</x:v>
      </x:c>
      <x:c r="P771" s="14" t="n">
        <x:f>IF((AG771-1)=0,"",ROUND(10*X771/(AG771-1),1))</x:f>
        <x:v>0</x:v>
      </x:c>
      <x:c r="Q771" s="15" t="n">
        <x:f>COUNTIFS(Relaciones!$E$9878:$E$10149,A771,Relaciones!$F$9878:$F$10149,"amistad")</x:f>
        <x:v>2</x:v>
      </x:c>
      <x:c r="R771" s="15" t="n">
        <x:f>COUNTIFS(Relaciones!$D$9878:$D$10149,A771,Relaciones!$F$9878:$F$10149,"amistad")</x:f>
        <x:v>2</x:v>
      </x:c>
      <x:c r="S771" s="15" t="n">
        <x:f>SUMIFS(Relaciones!$G$9878:$G$10149,Relaciones!$D$9878:$D$10149,A771,Relaciones!$F$9878:$F$10149,"amistad")</x:f>
        <x:v>2</x:v>
      </x:c>
      <x:c r="T771" s="15" t="n">
        <x:f>COUNTIFS(Relaciones!$E$9878:$E$10149,A771,Relaciones!$F$9878:$F$10149,"rechazo")</x:f>
        <x:v>0</x:v>
      </x:c>
      <x:c r="U771" s="15" t="n">
        <x:f>COUNTIFS(Relaciones!$D$9878:$D$10149,A771,Relaciones!$F$9878:$F$10149,"rechazo")</x:f>
        <x:v>1</x:v>
      </x:c>
      <x:c r="V771" s="15" t="n">
        <x:f>SUMIFS(Relaciones!$G$9878:$G$10149,Relaciones!$D$9878:$D$10149,A771,Relaciones!$F$9878:$F$10149,"rechazo")</x:f>
        <x:v>0</x:v>
      </x:c>
      <x:c r="W771" s="15" t="n">
        <x:f>SUM(INDEX(Respuestas!$B$758:$B$785,MATCH(A771,Respuestas!$A$758:$A$785,0)),INDEX(Respuestas!$C$758:$C$785,MATCH(A771,Respuestas!$A$758:$A$785,0)),INDEX(Respuestas!$D$758:$D$785,MATCH(A771,Respuestas!$A$758:$A$785,0)),INDEX(Respuestas!$E$758:$E$785,MATCH(A771,Respuestas!$A$758:$A$785,0)))</x:f>
        <x:v>10</x:v>
      </x:c>
      <x:c r="X771" s="15" t="n">
        <x:f>COUNTIFS(Relaciones!$E$9878:$E$10149,A771,Relaciones!$F$9878:$F$10149,"mediacion")</x:f>
        <x:v>0</x:v>
      </x:c>
      <x:c r="Y771" s="15" t="n">
        <x:f>COUNTIFS(Relaciones!$E$9878:$E$10149,A771,Relaciones!$F$9878:$F$10149,"mediacion_negativa")</x:f>
        <x:v>0</x:v>
      </x:c>
      <x:c r="Z771" s="15" t="n">
        <x:f>COUNTIFS(Relaciones!$E$9878:$E$10149,A771,Relaciones!$F$9878:$F$10149,"bullying")</x:f>
        <x:v>0</x:v>
      </x:c>
      <x:c r="AA771" s="4" t="str">
        <x:f>INDEX(Respuestas!$F$758:$F$785,MATCH(A771,Respuestas!$A$758:$A$785,0))</x:f>
        <x:v>No</x:v>
      </x:c>
      <x:c r="AB771" s="4" t="str">
        <x:f>INDEX(Respuestas!$G$758:$G$785,MATCH(A771,Respuestas!$A$758:$A$785,0))</x:f>
        <x:v>Sí</x:v>
      </x:c>
      <x:c r="AC771" s="4" t="str">
        <x:f>INDEX(Respuestas!$H$758:$H$785,MATCH(A771,Respuestas!$A$758:$A$785,0))</x:f>
        <x:v>No</x:v>
      </x:c>
      <x:c r="AD771" s="4" t="str">
        <x:f>INDEX(Respuestas!$I$758:$I$785,MATCH(A771,Respuestas!$A$758:$A$785,0))</x:f>
        <x:v>Sí</x:v>
      </x:c>
      <x:c r="AE771" s="4" t="str">
        <x:f>INDEX(Respuestas!$J$758:$J$785,MATCH(A771,Respuestas!$A$758:$A$785,0))</x:f>
        <x:v>G1</x:v>
      </x:c>
      <x:c r="AF771" s="4" t="str">
        <x:v>normalizada_v1</x:v>
      </x:c>
      <x:c r="AG771" s="4" t="n">
        <x:f>COUNTIFS($B$2:$B$1513,B771,$C$2:$C$1513,C771,$D$2:$D$1513,D771)</x:f>
        <x:v>28</x:v>
      </x:c>
      <x:c r="AH771" s="4" t="n">
        <x:f>COUNTIFS(Relaciones!$D$9878:$D$10149,A771,Relaciones!$F$9878:$F$10149,"prediccion_amistad")</x:f>
        <x:v>2</x:v>
      </x:c>
      <x:c r="AI771" s="4" t="n">
        <x:f>SUMIFS(Relaciones!$H$9878:$H$10149,Relaciones!$D$9878:$D$10149,A771,Relaciones!$F$9878:$F$10149,"prediccion_amistad")</x:f>
        <x:v>1</x:v>
      </x:c>
      <x:c r="AJ771" s="4" t="n">
        <x:f>COUNTIFS(Relaciones!$D$9878:$D$10149,A771,Relaciones!$F$9878:$F$10149,"prediccion_rechazo")</x:f>
        <x:v>1</x:v>
      </x:c>
      <x:c r="AK771" s="4" t="n">
        <x:f>SUMIFS(Relaciones!$H$9878:$H$10149,Relaciones!$D$9878:$D$10149,A771,Relaciones!$F$9878:$F$10149,"prediccion_rechazo")</x:f>
        <x:v>0</x:v>
      </x:c>
      <x:c r="AL771" s="4" t="n">
        <x:v>0.2022696481827867</x:v>
      </x:c>
    </x:row>
    <x:row r="772" ht="23" customHeight="1">
      <x:c r="A772" s="13" t="str">
        <x:v>00771</x:v>
      </x:c>
      <x:c r="B772" s="4" t="str">
        <x:v>Córdoba</x:v>
      </x:c>
      <x:c r="C772" s="4" t="str">
        <x:v>4.º Primaria</x:v>
      </x:c>
      <x:c r="D772" s="4" t="str">
        <x:v>A</x:v>
      </x:c>
      <x:c r="E772" s="4" t="str">
        <x:v>alumna</x:v>
      </x:c>
      <x:c r="F772" s="14" t="n">
        <x:f>IF((AG772-1)=0,"",ROUND(10*Q772/(AG772-1),1))</x:f>
        <x:v>5.2</x:v>
      </x:c>
      <x:c r="G772" s="14" t="n">
        <x:f>IF((AG772-1)=0,"",ROUND(10*R772/(AG772-1),1))</x:f>
        <x:v>1.1</x:v>
      </x:c>
      <x:c r="H772" s="14" t="n">
        <x:f>IF(R772=0,"",ROUND(10*S772/R772,1))</x:f>
        <x:v>10</x:v>
      </x:c>
      <x:c r="I772" s="14" t="n">
        <x:f>IF(AH772=0,"",ROUND(10*AI772/AH772,1))</x:f>
        <x:v>10</x:v>
      </x:c>
      <x:c r="J772" s="14" t="n">
        <x:f>IF((AG772-1)=0,"",ROUND(10*T772/(AG772-1),1))</x:f>
        <x:v>0</x:v>
      </x:c>
      <x:c r="K772" s="14" t="n">
        <x:f>IF((AG772-1)=0,"",ROUND(10*U772/(AG772-1),1))</x:f>
        <x:v>0</x:v>
      </x:c>
      <x:c r="L772" s="14" t="str">
        <x:f>IF(U772=0,"",ROUND(10*V772/U772,1))</x:f>
      </x:c>
      <x:c r="M772" s="14" t="str">
        <x:f>IF(AJ772=0,"",ROUND(10*AK772/AJ772,1))</x:f>
      </x:c>
      <x:c r="N772" s="14" t="n">
        <x:f>ROUND(10*W772/12,1)</x:f>
        <x:v>9.2</x:v>
      </x:c>
      <x:c r="O772" s="14" t="n">
        <x:f>ROUND(10*AL772,1)</x:f>
        <x:v>8</x:v>
      </x:c>
      <x:c r="P772" s="14" t="n">
        <x:f>IF((AG772-1)=0,"",ROUND(10*X772/(AG772-1),1))</x:f>
        <x:v>3.7</x:v>
      </x:c>
      <x:c r="Q772" s="15" t="n">
        <x:f>COUNTIFS(Relaciones!$E$9878:$E$10149,A772,Relaciones!$F$9878:$F$10149,"amistad")</x:f>
        <x:v>14</x:v>
      </x:c>
      <x:c r="R772" s="15" t="n">
        <x:f>COUNTIFS(Relaciones!$D$9878:$D$10149,A772,Relaciones!$F$9878:$F$10149,"amistad")</x:f>
        <x:v>3</x:v>
      </x:c>
      <x:c r="S772" s="15" t="n">
        <x:f>SUMIFS(Relaciones!$G$9878:$G$10149,Relaciones!$D$9878:$D$10149,A772,Relaciones!$F$9878:$F$10149,"amistad")</x:f>
        <x:v>3</x:v>
      </x:c>
      <x:c r="T772" s="15" t="n">
        <x:f>COUNTIFS(Relaciones!$E$9878:$E$10149,A772,Relaciones!$F$9878:$F$10149,"rechazo")</x:f>
        <x:v>0</x:v>
      </x:c>
      <x:c r="U772" s="15" t="n">
        <x:f>COUNTIFS(Relaciones!$D$9878:$D$10149,A772,Relaciones!$F$9878:$F$10149,"rechazo")</x:f>
        <x:v>0</x:v>
      </x:c>
      <x:c r="V772" s="15" t="n">
        <x:f>SUMIFS(Relaciones!$G$9878:$G$10149,Relaciones!$D$9878:$D$10149,A772,Relaciones!$F$9878:$F$10149,"rechazo")</x:f>
        <x:v>0</x:v>
      </x:c>
      <x:c r="W772" s="15" t="n">
        <x:f>SUM(INDEX(Respuestas!$B$758:$B$785,MATCH(A772,Respuestas!$A$758:$A$785,0)),INDEX(Respuestas!$C$758:$C$785,MATCH(A772,Respuestas!$A$758:$A$785,0)),INDEX(Respuestas!$D$758:$D$785,MATCH(A772,Respuestas!$A$758:$A$785,0)),INDEX(Respuestas!$E$758:$E$785,MATCH(A772,Respuestas!$A$758:$A$785,0)))</x:f>
        <x:v>11</x:v>
      </x:c>
      <x:c r="X772" s="15" t="n">
        <x:f>COUNTIFS(Relaciones!$E$9878:$E$10149,A772,Relaciones!$F$9878:$F$10149,"mediacion")</x:f>
        <x:v>10</x:v>
      </x:c>
      <x:c r="Y772" s="15" t="n">
        <x:f>COUNTIFS(Relaciones!$E$9878:$E$10149,A772,Relaciones!$F$9878:$F$10149,"mediacion_negativa")</x:f>
        <x:v>0</x:v>
      </x:c>
      <x:c r="Z772" s="15" t="n">
        <x:f>COUNTIFS(Relaciones!$E$9878:$E$10149,A772,Relaciones!$F$9878:$F$10149,"bullying")</x:f>
        <x:v>0</x:v>
      </x:c>
      <x:c r="AA772" s="4" t="str">
        <x:f>INDEX(Respuestas!$F$758:$F$785,MATCH(A772,Respuestas!$A$758:$A$785,0))</x:f>
        <x:v>No</x:v>
      </x:c>
      <x:c r="AB772" s="4" t="str">
        <x:f>INDEX(Respuestas!$G$758:$G$785,MATCH(A772,Respuestas!$A$758:$A$785,0))</x:f>
        <x:v>Sí</x:v>
      </x:c>
      <x:c r="AC772" s="4" t="str">
        <x:f>INDEX(Respuestas!$H$758:$H$785,MATCH(A772,Respuestas!$A$758:$A$785,0))</x:f>
        <x:v>No</x:v>
      </x:c>
      <x:c r="AD772" s="4" t="str">
        <x:f>INDEX(Respuestas!$I$758:$I$785,MATCH(A772,Respuestas!$A$758:$A$785,0))</x:f>
        <x:v>Sí</x:v>
      </x:c>
      <x:c r="AE772" s="4" t="str">
        <x:f>INDEX(Respuestas!$J$758:$J$785,MATCH(A772,Respuestas!$A$758:$A$785,0))</x:f>
        <x:v>G2</x:v>
      </x:c>
      <x:c r="AF772" s="4" t="str">
        <x:v>normalizada_v1</x:v>
      </x:c>
      <x:c r="AG772" s="4" t="n">
        <x:f>COUNTIFS($B$2:$B$1513,B772,$C$2:$C$1513,C772,$D$2:$D$1513,D772)</x:f>
        <x:v>28</x:v>
      </x:c>
      <x:c r="AH772" s="4" t="n">
        <x:f>COUNTIFS(Relaciones!$D$9878:$D$10149,A772,Relaciones!$F$9878:$F$10149,"prediccion_amistad")</x:f>
        <x:v>10</x:v>
      </x:c>
      <x:c r="AI772" s="4" t="n">
        <x:f>SUMIFS(Relaciones!$H$9878:$H$10149,Relaciones!$D$9878:$D$10149,A772,Relaciones!$F$9878:$F$10149,"prediccion_amistad")</x:f>
        <x:v>10</x:v>
      </x:c>
      <x:c r="AJ772" s="4" t="n">
        <x:f>COUNTIFS(Relaciones!$D$9878:$D$10149,A772,Relaciones!$F$9878:$F$10149,"prediccion_rechazo")</x:f>
        <x:v>0</x:v>
      </x:c>
      <x:c r="AK772" s="4" t="n">
        <x:f>SUMIFS(Relaciones!$H$9878:$H$10149,Relaciones!$D$9878:$D$10149,A772,Relaciones!$F$9878:$F$10149,"prediccion_rechazo")</x:f>
        <x:v>0</x:v>
      </x:c>
      <x:c r="AL772" s="4" t="n">
        <x:v>0.8018426181898087</x:v>
      </x:c>
    </x:row>
    <x:row r="773" ht="23" customHeight="1">
      <x:c r="A773" s="13" t="str">
        <x:v>00772</x:v>
      </x:c>
      <x:c r="B773" s="4" t="str">
        <x:v>Córdoba</x:v>
      </x:c>
      <x:c r="C773" s="4" t="str">
        <x:v>4.º Primaria</x:v>
      </x:c>
      <x:c r="D773" s="4" t="str">
        <x:v>A</x:v>
      </x:c>
      <x:c r="E773" s="4" t="str">
        <x:v>alumno</x:v>
      </x:c>
      <x:c r="F773" s="14" t="n">
        <x:f>IF((AG773-1)=0,"",ROUND(10*Q773/(AG773-1),1))</x:f>
        <x:v>0.7</x:v>
      </x:c>
      <x:c r="G773" s="14" t="n">
        <x:f>IF((AG773-1)=0,"",ROUND(10*R773/(AG773-1),1))</x:f>
        <x:v>0.7</x:v>
      </x:c>
      <x:c r="H773" s="14" t="n">
        <x:f>IF(R773=0,"",ROUND(10*S773/R773,1))</x:f>
        <x:v>10</x:v>
      </x:c>
      <x:c r="I773" s="14" t="n">
        <x:f>IF(AH773=0,"",ROUND(10*AI773/AH773,1))</x:f>
        <x:v>10</x:v>
      </x:c>
      <x:c r="J773" s="14" t="n">
        <x:f>IF((AG773-1)=0,"",ROUND(10*T773/(AG773-1),1))</x:f>
        <x:v>0</x:v>
      </x:c>
      <x:c r="K773" s="14" t="n">
        <x:f>IF((AG773-1)=0,"",ROUND(10*U773/(AG773-1),1))</x:f>
        <x:v>0.7</x:v>
      </x:c>
      <x:c r="L773" s="14" t="n">
        <x:f>IF(U773=0,"",ROUND(10*V773/U773,1))</x:f>
        <x:v>0</x:v>
      </x:c>
      <x:c r="M773" s="14" t="str">
        <x:f>IF(AJ773=0,"",ROUND(10*AK773/AJ773,1))</x:f>
      </x:c>
      <x:c r="N773" s="14" t="n">
        <x:f>ROUND(10*W773/12,1)</x:f>
        <x:v>10</x:v>
      </x:c>
      <x:c r="O773" s="14" t="n">
        <x:f>ROUND(10*AL773,1)</x:f>
        <x:v>1.9</x:v>
      </x:c>
      <x:c r="P773" s="14" t="n">
        <x:f>IF((AG773-1)=0,"",ROUND(10*X773/(AG773-1),1))</x:f>
        <x:v>0</x:v>
      </x:c>
      <x:c r="Q773" s="15" t="n">
        <x:f>COUNTIFS(Relaciones!$E$9878:$E$10149,A773,Relaciones!$F$9878:$F$10149,"amistad")</x:f>
        <x:v>2</x:v>
      </x:c>
      <x:c r="R773" s="15" t="n">
        <x:f>COUNTIFS(Relaciones!$D$9878:$D$10149,A773,Relaciones!$F$9878:$F$10149,"amistad")</x:f>
        <x:v>2</x:v>
      </x:c>
      <x:c r="S773" s="15" t="n">
        <x:f>SUMIFS(Relaciones!$G$9878:$G$10149,Relaciones!$D$9878:$D$10149,A773,Relaciones!$F$9878:$F$10149,"amistad")</x:f>
        <x:v>2</x:v>
      </x:c>
      <x:c r="T773" s="15" t="n">
        <x:f>COUNTIFS(Relaciones!$E$9878:$E$10149,A773,Relaciones!$F$9878:$F$10149,"rechazo")</x:f>
        <x:v>0</x:v>
      </x:c>
      <x:c r="U773" s="15" t="n">
        <x:f>COUNTIFS(Relaciones!$D$9878:$D$10149,A773,Relaciones!$F$9878:$F$10149,"rechazo")</x:f>
        <x:v>2</x:v>
      </x:c>
      <x:c r="V773" s="15" t="n">
        <x:f>SUMIFS(Relaciones!$G$9878:$G$10149,Relaciones!$D$9878:$D$10149,A773,Relaciones!$F$9878:$F$10149,"rechazo")</x:f>
        <x:v>0</x:v>
      </x:c>
      <x:c r="W773" s="15" t="n">
        <x:f>SUM(INDEX(Respuestas!$B$758:$B$785,MATCH(A773,Respuestas!$A$758:$A$785,0)),INDEX(Respuestas!$C$758:$C$785,MATCH(A773,Respuestas!$A$758:$A$785,0)),INDEX(Respuestas!$D$758:$D$785,MATCH(A773,Respuestas!$A$758:$A$785,0)),INDEX(Respuestas!$E$758:$E$785,MATCH(A773,Respuestas!$A$758:$A$785,0)))</x:f>
        <x:v>12</x:v>
      </x:c>
      <x:c r="X773" s="15" t="n">
        <x:f>COUNTIFS(Relaciones!$E$9878:$E$10149,A773,Relaciones!$F$9878:$F$10149,"mediacion")</x:f>
        <x:v>0</x:v>
      </x:c>
      <x:c r="Y773" s="15" t="n">
        <x:f>COUNTIFS(Relaciones!$E$9878:$E$10149,A773,Relaciones!$F$9878:$F$10149,"mediacion_negativa")</x:f>
        <x:v>0</x:v>
      </x:c>
      <x:c r="Z773" s="15" t="n">
        <x:f>COUNTIFS(Relaciones!$E$9878:$E$10149,A773,Relaciones!$F$9878:$F$10149,"bullying")</x:f>
        <x:v>0</x:v>
      </x:c>
      <x:c r="AA773" s="4" t="str">
        <x:f>INDEX(Respuestas!$F$758:$F$785,MATCH(A773,Respuestas!$A$758:$A$785,0))</x:f>
        <x:v>No</x:v>
      </x:c>
      <x:c r="AB773" s="4" t="str">
        <x:f>INDEX(Respuestas!$G$758:$G$785,MATCH(A773,Respuestas!$A$758:$A$785,0))</x:f>
        <x:v>Sí</x:v>
      </x:c>
      <x:c r="AC773" s="4" t="str">
        <x:f>INDEX(Respuestas!$H$758:$H$785,MATCH(A773,Respuestas!$A$758:$A$785,0))</x:f>
        <x:v>No</x:v>
      </x:c>
      <x:c r="AD773" s="4" t="str">
        <x:f>INDEX(Respuestas!$I$758:$I$785,MATCH(A773,Respuestas!$A$758:$A$785,0))</x:f>
        <x:v>Sí</x:v>
      </x:c>
      <x:c r="AE773" s="4" t="str">
        <x:f>INDEX(Respuestas!$J$758:$J$785,MATCH(A773,Respuestas!$A$758:$A$785,0))</x:f>
        <x:v>G2</x:v>
      </x:c>
      <x:c r="AF773" s="4" t="str">
        <x:v>normalizada_v1</x:v>
      </x:c>
      <x:c r="AG773" s="4" t="n">
        <x:f>COUNTIFS($B$2:$B$1513,B773,$C$2:$C$1513,C773,$D$2:$D$1513,D773)</x:f>
        <x:v>28</x:v>
      </x:c>
      <x:c r="AH773" s="4" t="n">
        <x:f>COUNTIFS(Relaciones!$D$9878:$D$10149,A773,Relaciones!$F$9878:$F$10149,"prediccion_amistad")</x:f>
        <x:v>2</x:v>
      </x:c>
      <x:c r="AI773" s="4" t="n">
        <x:f>SUMIFS(Relaciones!$H$9878:$H$10149,Relaciones!$D$9878:$D$10149,A773,Relaciones!$F$9878:$F$10149,"prediccion_amistad")</x:f>
        <x:v>2</x:v>
      </x:c>
      <x:c r="AJ773" s="4" t="n">
        <x:f>COUNTIFS(Relaciones!$D$9878:$D$10149,A773,Relaciones!$F$9878:$F$10149,"prediccion_rechazo")</x:f>
        <x:v>0</x:v>
      </x:c>
      <x:c r="AK773" s="4" t="n">
        <x:f>SUMIFS(Relaciones!$H$9878:$H$10149,Relaciones!$D$9878:$D$10149,A773,Relaciones!$F$9878:$F$10149,"prediccion_rechazo")</x:f>
        <x:v>0</x:v>
      </x:c>
      <x:c r="AL773" s="4" t="n">
        <x:v>0.19131755627772973</x:v>
      </x:c>
    </x:row>
    <x:row r="774" ht="23" customHeight="1">
      <x:c r="A774" s="13" t="str">
        <x:v>00773</x:v>
      </x:c>
      <x:c r="B774" s="4" t="str">
        <x:v>Córdoba</x:v>
      </x:c>
      <x:c r="C774" s="4" t="str">
        <x:v>4.º Primaria</x:v>
      </x:c>
      <x:c r="D774" s="4" t="str">
        <x:v>A</x:v>
      </x:c>
      <x:c r="E774" s="4" t="str">
        <x:v>alumna</x:v>
      </x:c>
      <x:c r="F774" s="14" t="n">
        <x:f>IF((AG774-1)=0,"",ROUND(10*Q774/(AG774-1),1))</x:f>
        <x:v>0.7</x:v>
      </x:c>
      <x:c r="G774" s="14" t="n">
        <x:f>IF((AG774-1)=0,"",ROUND(10*R774/(AG774-1),1))</x:f>
        <x:v>1.5</x:v>
      </x:c>
      <x:c r="H774" s="14" t="n">
        <x:f>IF(R774=0,"",ROUND(10*S774/R774,1))</x:f>
        <x:v>5</x:v>
      </x:c>
      <x:c r="I774" s="14" t="n">
        <x:f>IF(AH774=0,"",ROUND(10*AI774/AH774,1))</x:f>
        <x:v>6.7</x:v>
      </x:c>
      <x:c r="J774" s="14" t="n">
        <x:f>IF((AG774-1)=0,"",ROUND(10*T774/(AG774-1),1))</x:f>
        <x:v>0</x:v>
      </x:c>
      <x:c r="K774" s="14" t="n">
        <x:f>IF((AG774-1)=0,"",ROUND(10*U774/(AG774-1),1))</x:f>
        <x:v>0.4</x:v>
      </x:c>
      <x:c r="L774" s="14" t="n">
        <x:f>IF(U774=0,"",ROUND(10*V774/U774,1))</x:f>
        <x:v>0</x:v>
      </x:c>
      <x:c r="M774" s="14" t="n">
        <x:f>IF(AJ774=0,"",ROUND(10*AK774/AJ774,1))</x:f>
        <x:v>0</x:v>
      </x:c>
      <x:c r="N774" s="14" t="n">
        <x:f>ROUND(10*W774/12,1)</x:f>
        <x:v>7.5</x:v>
      </x:c>
      <x:c r="O774" s="14" t="n">
        <x:f>ROUND(10*AL774,1)</x:f>
        <x:v>3.7</x:v>
      </x:c>
      <x:c r="P774" s="14" t="n">
        <x:f>IF((AG774-1)=0,"",ROUND(10*X774/(AG774-1),1))</x:f>
        <x:v>0</x:v>
      </x:c>
      <x:c r="Q774" s="15" t="n">
        <x:f>COUNTIFS(Relaciones!$E$9878:$E$10149,A774,Relaciones!$F$9878:$F$10149,"amistad")</x:f>
        <x:v>2</x:v>
      </x:c>
      <x:c r="R774" s="15" t="n">
        <x:f>COUNTIFS(Relaciones!$D$9878:$D$10149,A774,Relaciones!$F$9878:$F$10149,"amistad")</x:f>
        <x:v>4</x:v>
      </x:c>
      <x:c r="S774" s="15" t="n">
        <x:f>SUMIFS(Relaciones!$G$9878:$G$10149,Relaciones!$D$9878:$D$10149,A774,Relaciones!$F$9878:$F$10149,"amistad")</x:f>
        <x:v>2</x:v>
      </x:c>
      <x:c r="T774" s="15" t="n">
        <x:f>COUNTIFS(Relaciones!$E$9878:$E$10149,A774,Relaciones!$F$9878:$F$10149,"rechazo")</x:f>
        <x:v>0</x:v>
      </x:c>
      <x:c r="U774" s="15" t="n">
        <x:f>COUNTIFS(Relaciones!$D$9878:$D$10149,A774,Relaciones!$F$9878:$F$10149,"rechazo")</x:f>
        <x:v>1</x:v>
      </x:c>
      <x:c r="V774" s="15" t="n">
        <x:f>SUMIFS(Relaciones!$G$9878:$G$10149,Relaciones!$D$9878:$D$10149,A774,Relaciones!$F$9878:$F$10149,"rechazo")</x:f>
        <x:v>0</x:v>
      </x:c>
      <x:c r="W774" s="15" t="n">
        <x:f>SUM(INDEX(Respuestas!$B$758:$B$785,MATCH(A774,Respuestas!$A$758:$A$785,0)),INDEX(Respuestas!$C$758:$C$785,MATCH(A774,Respuestas!$A$758:$A$785,0)),INDEX(Respuestas!$D$758:$D$785,MATCH(A774,Respuestas!$A$758:$A$785,0)),INDEX(Respuestas!$E$758:$E$785,MATCH(A774,Respuestas!$A$758:$A$785,0)))</x:f>
        <x:v>9</x:v>
      </x:c>
      <x:c r="X774" s="15" t="n">
        <x:f>COUNTIFS(Relaciones!$E$9878:$E$10149,A774,Relaciones!$F$9878:$F$10149,"mediacion")</x:f>
        <x:v>0</x:v>
      </x:c>
      <x:c r="Y774" s="15" t="n">
        <x:f>COUNTIFS(Relaciones!$E$9878:$E$10149,A774,Relaciones!$F$9878:$F$10149,"mediacion_negativa")</x:f>
        <x:v>0</x:v>
      </x:c>
      <x:c r="Z774" s="15" t="n">
        <x:f>COUNTIFS(Relaciones!$E$9878:$E$10149,A774,Relaciones!$F$9878:$F$10149,"bullying")</x:f>
        <x:v>0</x:v>
      </x:c>
      <x:c r="AA774" s="4" t="str">
        <x:f>INDEX(Respuestas!$F$758:$F$785,MATCH(A774,Respuestas!$A$758:$A$785,0))</x:f>
        <x:v>No</x:v>
      </x:c>
      <x:c r="AB774" s="4" t="str">
        <x:f>INDEX(Respuestas!$G$758:$G$785,MATCH(A774,Respuestas!$A$758:$A$785,0))</x:f>
        <x:v>Sí</x:v>
      </x:c>
      <x:c r="AC774" s="4" t="str">
        <x:f>INDEX(Respuestas!$H$758:$H$785,MATCH(A774,Respuestas!$A$758:$A$785,0))</x:f>
        <x:v>No</x:v>
      </x:c>
      <x:c r="AD774" s="4" t="str">
        <x:f>INDEX(Respuestas!$I$758:$I$785,MATCH(A774,Respuestas!$A$758:$A$785,0))</x:f>
        <x:v>Sí</x:v>
      </x:c>
      <x:c r="AE774" s="4" t="str">
        <x:f>INDEX(Respuestas!$J$758:$J$785,MATCH(A774,Respuestas!$A$758:$A$785,0))</x:f>
        <x:v>G2</x:v>
      </x:c>
      <x:c r="AF774" s="4" t="str">
        <x:v>normalizada_v1</x:v>
      </x:c>
      <x:c r="AG774" s="4" t="n">
        <x:f>COUNTIFS($B$2:$B$1513,B774,$C$2:$C$1513,C774,$D$2:$D$1513,D774)</x:f>
        <x:v>28</x:v>
      </x:c>
      <x:c r="AH774" s="4" t="n">
        <x:f>COUNTIFS(Relaciones!$D$9878:$D$10149,A774,Relaciones!$F$9878:$F$10149,"prediccion_amistad")</x:f>
        <x:v>3</x:v>
      </x:c>
      <x:c r="AI774" s="4" t="n">
        <x:f>SUMIFS(Relaciones!$H$9878:$H$10149,Relaciones!$D$9878:$D$10149,A774,Relaciones!$F$9878:$F$10149,"prediccion_amistad")</x:f>
        <x:v>2</x:v>
      </x:c>
      <x:c r="AJ774" s="4" t="n">
        <x:f>COUNTIFS(Relaciones!$D$9878:$D$10149,A774,Relaciones!$F$9878:$F$10149,"prediccion_rechazo")</x:f>
        <x:v>1</x:v>
      </x:c>
      <x:c r="AK774" s="4" t="n">
        <x:f>SUMIFS(Relaciones!$H$9878:$H$10149,Relaciones!$D$9878:$D$10149,A774,Relaciones!$F$9878:$F$10149,"prediccion_rechazo")</x:f>
        <x:v>0</x:v>
      </x:c>
      <x:c r="AL774" s="4" t="n">
        <x:v>0.3675161745493062</x:v>
      </x:c>
    </x:row>
    <x:row r="775" ht="23" customHeight="1">
      <x:c r="A775" s="13" t="str">
        <x:v>00774</x:v>
      </x:c>
      <x:c r="B775" s="4" t="str">
        <x:v>Córdoba</x:v>
      </x:c>
      <x:c r="C775" s="4" t="str">
        <x:v>4.º Primaria</x:v>
      </x:c>
      <x:c r="D775" s="4" t="str">
        <x:v>A</x:v>
      </x:c>
      <x:c r="E775" s="4" t="str">
        <x:v>alumno</x:v>
      </x:c>
      <x:c r="F775" s="14" t="n">
        <x:f>IF((AG775-1)=0,"",ROUND(10*Q775/(AG775-1),1))</x:f>
        <x:v>0.7</x:v>
      </x:c>
      <x:c r="G775" s="14" t="n">
        <x:f>IF((AG775-1)=0,"",ROUND(10*R775/(AG775-1),1))</x:f>
        <x:v>1.1</x:v>
      </x:c>
      <x:c r="H775" s="14" t="n">
        <x:f>IF(R775=0,"",ROUND(10*S775/R775,1))</x:f>
        <x:v>6.7</x:v>
      </x:c>
      <x:c r="I775" s="14" t="n">
        <x:f>IF(AH775=0,"",ROUND(10*AI775/AH775,1))</x:f>
        <x:v>10</x:v>
      </x:c>
      <x:c r="J775" s="14" t="n">
        <x:f>IF((AG775-1)=0,"",ROUND(10*T775/(AG775-1),1))</x:f>
        <x:v>0</x:v>
      </x:c>
      <x:c r="K775" s="14" t="n">
        <x:f>IF((AG775-1)=0,"",ROUND(10*U775/(AG775-1),1))</x:f>
        <x:v>0.4</x:v>
      </x:c>
      <x:c r="L775" s="14" t="n">
        <x:f>IF(U775=0,"",ROUND(10*V775/U775,1))</x:f>
        <x:v>0</x:v>
      </x:c>
      <x:c r="M775" s="14" t="str">
        <x:f>IF(AJ775=0,"",ROUND(10*AK775/AJ775,1))</x:f>
      </x:c>
      <x:c r="N775" s="14" t="n">
        <x:f>ROUND(10*W775/12,1)</x:f>
        <x:v>8.3</x:v>
      </x:c>
      <x:c r="O775" s="14" t="n">
        <x:f>ROUND(10*AL775,1)</x:f>
        <x:v>2.5</x:v>
      </x:c>
      <x:c r="P775" s="14" t="n">
        <x:f>IF((AG775-1)=0,"",ROUND(10*X775/(AG775-1),1))</x:f>
        <x:v>0</x:v>
      </x:c>
      <x:c r="Q775" s="15" t="n">
        <x:f>COUNTIFS(Relaciones!$E$9878:$E$10149,A775,Relaciones!$F$9878:$F$10149,"amistad")</x:f>
        <x:v>2</x:v>
      </x:c>
      <x:c r="R775" s="15" t="n">
        <x:f>COUNTIFS(Relaciones!$D$9878:$D$10149,A775,Relaciones!$F$9878:$F$10149,"amistad")</x:f>
        <x:v>3</x:v>
      </x:c>
      <x:c r="S775" s="15" t="n">
        <x:f>SUMIFS(Relaciones!$G$9878:$G$10149,Relaciones!$D$9878:$D$10149,A775,Relaciones!$F$9878:$F$10149,"amistad")</x:f>
        <x:v>2</x:v>
      </x:c>
      <x:c r="T775" s="15" t="n">
        <x:f>COUNTIFS(Relaciones!$E$9878:$E$10149,A775,Relaciones!$F$9878:$F$10149,"rechazo")</x:f>
        <x:v>0</x:v>
      </x:c>
      <x:c r="U775" s="15" t="n">
        <x:f>COUNTIFS(Relaciones!$D$9878:$D$10149,A775,Relaciones!$F$9878:$F$10149,"rechazo")</x:f>
        <x:v>1</x:v>
      </x:c>
      <x:c r="V775" s="15" t="n">
        <x:f>SUMIFS(Relaciones!$G$9878:$G$10149,Relaciones!$D$9878:$D$10149,A775,Relaciones!$F$9878:$F$10149,"rechazo")</x:f>
        <x:v>0</x:v>
      </x:c>
      <x:c r="W775" s="15" t="n">
        <x:f>SUM(INDEX(Respuestas!$B$758:$B$785,MATCH(A775,Respuestas!$A$758:$A$785,0)),INDEX(Respuestas!$C$758:$C$785,MATCH(A775,Respuestas!$A$758:$A$785,0)),INDEX(Respuestas!$D$758:$D$785,MATCH(A775,Respuestas!$A$758:$A$785,0)),INDEX(Respuestas!$E$758:$E$785,MATCH(A775,Respuestas!$A$758:$A$785,0)))</x:f>
        <x:v>10</x:v>
      </x:c>
      <x:c r="X775" s="15" t="n">
        <x:f>COUNTIFS(Relaciones!$E$9878:$E$10149,A775,Relaciones!$F$9878:$F$10149,"mediacion")</x:f>
        <x:v>0</x:v>
      </x:c>
      <x:c r="Y775" s="15" t="n">
        <x:f>COUNTIFS(Relaciones!$E$9878:$E$10149,A775,Relaciones!$F$9878:$F$10149,"mediacion_negativa")</x:f>
        <x:v>0</x:v>
      </x:c>
      <x:c r="Z775" s="15" t="n">
        <x:f>COUNTIFS(Relaciones!$E$9878:$E$10149,A775,Relaciones!$F$9878:$F$10149,"bullying")</x:f>
        <x:v>0</x:v>
      </x:c>
      <x:c r="AA775" s="4" t="str">
        <x:f>INDEX(Respuestas!$F$758:$F$785,MATCH(A775,Respuestas!$A$758:$A$785,0))</x:f>
        <x:v>No</x:v>
      </x:c>
      <x:c r="AB775" s="4" t="str">
        <x:f>INDEX(Respuestas!$G$758:$G$785,MATCH(A775,Respuestas!$A$758:$A$785,0))</x:f>
        <x:v>Sí</x:v>
      </x:c>
      <x:c r="AC775" s="4" t="str">
        <x:f>INDEX(Respuestas!$H$758:$H$785,MATCH(A775,Respuestas!$A$758:$A$785,0))</x:f>
        <x:v>No</x:v>
      </x:c>
      <x:c r="AD775" s="4" t="str">
        <x:f>INDEX(Respuestas!$I$758:$I$785,MATCH(A775,Respuestas!$A$758:$A$785,0))</x:f>
        <x:v>Sí</x:v>
      </x:c>
      <x:c r="AE775" s="4" t="str">
        <x:f>INDEX(Respuestas!$J$758:$J$785,MATCH(A775,Respuestas!$A$758:$A$785,0))</x:f>
        <x:v>G2</x:v>
      </x:c>
      <x:c r="AF775" s="4" t="str">
        <x:v>normalizada_v1</x:v>
      </x:c>
      <x:c r="AG775" s="4" t="n">
        <x:f>COUNTIFS($B$2:$B$1513,B775,$C$2:$C$1513,C775,$D$2:$D$1513,D775)</x:f>
        <x:v>28</x:v>
      </x:c>
      <x:c r="AH775" s="4" t="n">
        <x:f>COUNTIFS(Relaciones!$D$9878:$D$10149,A775,Relaciones!$F$9878:$F$10149,"prediccion_amistad")</x:f>
        <x:v>1</x:v>
      </x:c>
      <x:c r="AI775" s="4" t="n">
        <x:f>SUMIFS(Relaciones!$H$9878:$H$10149,Relaciones!$D$9878:$D$10149,A775,Relaciones!$F$9878:$F$10149,"prediccion_amistad")</x:f>
        <x:v>1</x:v>
      </x:c>
      <x:c r="AJ775" s="4" t="n">
        <x:f>COUNTIFS(Relaciones!$D$9878:$D$10149,A775,Relaciones!$F$9878:$F$10149,"prediccion_rechazo")</x:f>
        <x:v>0</x:v>
      </x:c>
      <x:c r="AK775" s="4" t="n">
        <x:f>SUMIFS(Relaciones!$H$9878:$H$10149,Relaciones!$D$9878:$D$10149,A775,Relaciones!$F$9878:$F$10149,"prediccion_rechazo")</x:f>
        <x:v>0</x:v>
      </x:c>
      <x:c r="AL775" s="4" t="n">
        <x:v>0.2531484160468395</x:v>
      </x:c>
    </x:row>
    <x:row r="776" ht="23" customHeight="1">
      <x:c r="A776" s="13" t="str">
        <x:v>00775</x:v>
      </x:c>
      <x:c r="B776" s="4" t="str">
        <x:v>Córdoba</x:v>
      </x:c>
      <x:c r="C776" s="4" t="str">
        <x:v>4.º Primaria</x:v>
      </x:c>
      <x:c r="D776" s="4" t="str">
        <x:v>A</x:v>
      </x:c>
      <x:c r="E776" s="4" t="str">
        <x:v>alumna</x:v>
      </x:c>
      <x:c r="F776" s="14" t="n">
        <x:f>IF((AG776-1)=0,"",ROUND(10*Q776/(AG776-1),1))</x:f>
        <x:v>0.7</x:v>
      </x:c>
      <x:c r="G776" s="14" t="n">
        <x:f>IF((AG776-1)=0,"",ROUND(10*R776/(AG776-1),1))</x:f>
        <x:v>1.5</x:v>
      </x:c>
      <x:c r="H776" s="14" t="n">
        <x:f>IF(R776=0,"",ROUND(10*S776/R776,1))</x:f>
        <x:v>5</x:v>
      </x:c>
      <x:c r="I776" s="14" t="n">
        <x:f>IF(AH776=0,"",ROUND(10*AI776/AH776,1))</x:f>
        <x:v>10</x:v>
      </x:c>
      <x:c r="J776" s="14" t="n">
        <x:f>IF((AG776-1)=0,"",ROUND(10*T776/(AG776-1),1))</x:f>
        <x:v>0</x:v>
      </x:c>
      <x:c r="K776" s="14" t="n">
        <x:f>IF((AG776-1)=0,"",ROUND(10*U776/(AG776-1),1))</x:f>
        <x:v>0.4</x:v>
      </x:c>
      <x:c r="L776" s="14" t="n">
        <x:f>IF(U776=0,"",ROUND(10*V776/U776,1))</x:f>
        <x:v>0</x:v>
      </x:c>
      <x:c r="M776" s="14" t="str">
        <x:f>IF(AJ776=0,"",ROUND(10*AK776/AJ776,1))</x:f>
      </x:c>
      <x:c r="N776" s="14" t="n">
        <x:f>ROUND(10*W776/12,1)</x:f>
        <x:v>9.2</x:v>
      </x:c>
      <x:c r="O776" s="14" t="n">
        <x:f>ROUND(10*AL776,1)</x:f>
        <x:v>3.8</x:v>
      </x:c>
      <x:c r="P776" s="14" t="n">
        <x:f>IF((AG776-1)=0,"",ROUND(10*X776/(AG776-1),1))</x:f>
        <x:v>0</x:v>
      </x:c>
      <x:c r="Q776" s="15" t="n">
        <x:f>COUNTIFS(Relaciones!$E$9878:$E$10149,A776,Relaciones!$F$9878:$F$10149,"amistad")</x:f>
        <x:v>2</x:v>
      </x:c>
      <x:c r="R776" s="15" t="n">
        <x:f>COUNTIFS(Relaciones!$D$9878:$D$10149,A776,Relaciones!$F$9878:$F$10149,"amistad")</x:f>
        <x:v>4</x:v>
      </x:c>
      <x:c r="S776" s="15" t="n">
        <x:f>SUMIFS(Relaciones!$G$9878:$G$10149,Relaciones!$D$9878:$D$10149,A776,Relaciones!$F$9878:$F$10149,"amistad")</x:f>
        <x:v>2</x:v>
      </x:c>
      <x:c r="T776" s="15" t="n">
        <x:f>COUNTIFS(Relaciones!$E$9878:$E$10149,A776,Relaciones!$F$9878:$F$10149,"rechazo")</x:f>
        <x:v>0</x:v>
      </x:c>
      <x:c r="U776" s="15" t="n">
        <x:f>COUNTIFS(Relaciones!$D$9878:$D$10149,A776,Relaciones!$F$9878:$F$10149,"rechazo")</x:f>
        <x:v>1</x:v>
      </x:c>
      <x:c r="V776" s="15" t="n">
        <x:f>SUMIFS(Relaciones!$G$9878:$G$10149,Relaciones!$D$9878:$D$10149,A776,Relaciones!$F$9878:$F$10149,"rechazo")</x:f>
        <x:v>0</x:v>
      </x:c>
      <x:c r="W776" s="15" t="n">
        <x:f>SUM(INDEX(Respuestas!$B$758:$B$785,MATCH(A776,Respuestas!$A$758:$A$785,0)),INDEX(Respuestas!$C$758:$C$785,MATCH(A776,Respuestas!$A$758:$A$785,0)),INDEX(Respuestas!$D$758:$D$785,MATCH(A776,Respuestas!$A$758:$A$785,0)),INDEX(Respuestas!$E$758:$E$785,MATCH(A776,Respuestas!$A$758:$A$785,0)))</x:f>
        <x:v>11</x:v>
      </x:c>
      <x:c r="X776" s="15" t="n">
        <x:f>COUNTIFS(Relaciones!$E$9878:$E$10149,A776,Relaciones!$F$9878:$F$10149,"mediacion")</x:f>
        <x:v>0</x:v>
      </x:c>
      <x:c r="Y776" s="15" t="n">
        <x:f>COUNTIFS(Relaciones!$E$9878:$E$10149,A776,Relaciones!$F$9878:$F$10149,"mediacion_negativa")</x:f>
        <x:v>0</x:v>
      </x:c>
      <x:c r="Z776" s="15" t="n">
        <x:f>COUNTIFS(Relaciones!$E$9878:$E$10149,A776,Relaciones!$F$9878:$F$10149,"bullying")</x:f>
        <x:v>0</x:v>
      </x:c>
      <x:c r="AA776" s="4" t="str">
        <x:f>INDEX(Respuestas!$F$758:$F$785,MATCH(A776,Respuestas!$A$758:$A$785,0))</x:f>
        <x:v>No</x:v>
      </x:c>
      <x:c r="AB776" s="4" t="str">
        <x:f>INDEX(Respuestas!$G$758:$G$785,MATCH(A776,Respuestas!$A$758:$A$785,0))</x:f>
        <x:v>Sí</x:v>
      </x:c>
      <x:c r="AC776" s="4" t="str">
        <x:f>INDEX(Respuestas!$H$758:$H$785,MATCH(A776,Respuestas!$A$758:$A$785,0))</x:f>
        <x:v>No</x:v>
      </x:c>
      <x:c r="AD776" s="4" t="str">
        <x:f>INDEX(Respuestas!$I$758:$I$785,MATCH(A776,Respuestas!$A$758:$A$785,0))</x:f>
        <x:v>Sí</x:v>
      </x:c>
      <x:c r="AE776" s="4" t="str">
        <x:f>INDEX(Respuestas!$J$758:$J$785,MATCH(A776,Respuestas!$A$758:$A$785,0))</x:f>
        <x:v>G2</x:v>
      </x:c>
      <x:c r="AF776" s="4" t="str">
        <x:v>normalizada_v1</x:v>
      </x:c>
      <x:c r="AG776" s="4" t="n">
        <x:f>COUNTIFS($B$2:$B$1513,B776,$C$2:$C$1513,C776,$D$2:$D$1513,D776)</x:f>
        <x:v>28</x:v>
      </x:c>
      <x:c r="AH776" s="4" t="n">
        <x:f>COUNTIFS(Relaciones!$D$9878:$D$10149,A776,Relaciones!$F$9878:$F$10149,"prediccion_amistad")</x:f>
        <x:v>1</x:v>
      </x:c>
      <x:c r="AI776" s="4" t="n">
        <x:f>SUMIFS(Relaciones!$H$9878:$H$10149,Relaciones!$D$9878:$D$10149,A776,Relaciones!$F$9878:$F$10149,"prediccion_amistad")</x:f>
        <x:v>1</x:v>
      </x:c>
      <x:c r="AJ776" s="4" t="n">
        <x:f>COUNTIFS(Relaciones!$D$9878:$D$10149,A776,Relaciones!$F$9878:$F$10149,"prediccion_rechazo")</x:f>
        <x:v>0</x:v>
      </x:c>
      <x:c r="AK776" s="4" t="n">
        <x:f>SUMIFS(Relaciones!$H$9878:$H$10149,Relaciones!$D$9878:$D$10149,A776,Relaciones!$F$9878:$F$10149,"prediccion_rechazo")</x:f>
        <x:v>0</x:v>
      </x:c>
      <x:c r="AL776" s="4" t="n">
        <x:v>0.37791858175656645</x:v>
      </x:c>
    </x:row>
    <x:row r="777" ht="23" customHeight="1">
      <x:c r="A777" s="13" t="str">
        <x:v>00776</x:v>
      </x:c>
      <x:c r="B777" s="4" t="str">
        <x:v>Córdoba</x:v>
      </x:c>
      <x:c r="C777" s="4" t="str">
        <x:v>4.º Primaria</x:v>
      </x:c>
      <x:c r="D777" s="4" t="str">
        <x:v>A</x:v>
      </x:c>
      <x:c r="E777" s="4" t="str">
        <x:v>alumno</x:v>
      </x:c>
      <x:c r="F777" s="14" t="n">
        <x:f>IF((AG777-1)=0,"",ROUND(10*Q777/(AG777-1),1))</x:f>
        <x:v>0.7</x:v>
      </x:c>
      <x:c r="G777" s="14" t="n">
        <x:f>IF((AG777-1)=0,"",ROUND(10*R777/(AG777-1),1))</x:f>
        <x:v>1.1</x:v>
      </x:c>
      <x:c r="H777" s="14" t="n">
        <x:f>IF(R777=0,"",ROUND(10*S777/R777,1))</x:f>
        <x:v>6.7</x:v>
      </x:c>
      <x:c r="I777" s="14" t="n">
        <x:f>IF(AH777=0,"",ROUND(10*AI777/AH777,1))</x:f>
        <x:v>6.7</x:v>
      </x:c>
      <x:c r="J777" s="14" t="n">
        <x:f>IF((AG777-1)=0,"",ROUND(10*T777/(AG777-1),1))</x:f>
        <x:v>0</x:v>
      </x:c>
      <x:c r="K777" s="14" t="n">
        <x:f>IF((AG777-1)=0,"",ROUND(10*U777/(AG777-1),1))</x:f>
        <x:v>0.4</x:v>
      </x:c>
      <x:c r="L777" s="14" t="n">
        <x:f>IF(U777=0,"",ROUND(10*V777/U777,1))</x:f>
        <x:v>0</x:v>
      </x:c>
      <x:c r="M777" s="14" t="n">
        <x:f>IF(AJ777=0,"",ROUND(10*AK777/AJ777,1))</x:f>
        <x:v>0</x:v>
      </x:c>
      <x:c r="N777" s="14" t="n">
        <x:f>ROUND(10*W777/12,1)</x:f>
        <x:v>10</x:v>
      </x:c>
      <x:c r="O777" s="14" t="n">
        <x:f>ROUND(10*AL777,1)</x:f>
        <x:v>2.5</x:v>
      </x:c>
      <x:c r="P777" s="14" t="n">
        <x:f>IF((AG777-1)=0,"",ROUND(10*X777/(AG777-1),1))</x:f>
        <x:v>0</x:v>
      </x:c>
      <x:c r="Q777" s="15" t="n">
        <x:f>COUNTIFS(Relaciones!$E$9878:$E$10149,A777,Relaciones!$F$9878:$F$10149,"amistad")</x:f>
        <x:v>2</x:v>
      </x:c>
      <x:c r="R777" s="15" t="n">
        <x:f>COUNTIFS(Relaciones!$D$9878:$D$10149,A777,Relaciones!$F$9878:$F$10149,"amistad")</x:f>
        <x:v>3</x:v>
      </x:c>
      <x:c r="S777" s="15" t="n">
        <x:f>SUMIFS(Relaciones!$G$9878:$G$10149,Relaciones!$D$9878:$D$10149,A777,Relaciones!$F$9878:$F$10149,"amistad")</x:f>
        <x:v>2</x:v>
      </x:c>
      <x:c r="T777" s="15" t="n">
        <x:f>COUNTIFS(Relaciones!$E$9878:$E$10149,A777,Relaciones!$F$9878:$F$10149,"rechazo")</x:f>
        <x:v>0</x:v>
      </x:c>
      <x:c r="U777" s="15" t="n">
        <x:f>COUNTIFS(Relaciones!$D$9878:$D$10149,A777,Relaciones!$F$9878:$F$10149,"rechazo")</x:f>
        <x:v>1</x:v>
      </x:c>
      <x:c r="V777" s="15" t="n">
        <x:f>SUMIFS(Relaciones!$G$9878:$G$10149,Relaciones!$D$9878:$D$10149,A777,Relaciones!$F$9878:$F$10149,"rechazo")</x:f>
        <x:v>0</x:v>
      </x:c>
      <x:c r="W777" s="15" t="n">
        <x:f>SUM(INDEX(Respuestas!$B$758:$B$785,MATCH(A777,Respuestas!$A$758:$A$785,0)),INDEX(Respuestas!$C$758:$C$785,MATCH(A777,Respuestas!$A$758:$A$785,0)),INDEX(Respuestas!$D$758:$D$785,MATCH(A777,Respuestas!$A$758:$A$785,0)),INDEX(Respuestas!$E$758:$E$785,MATCH(A777,Respuestas!$A$758:$A$785,0)))</x:f>
        <x:v>12</x:v>
      </x:c>
      <x:c r="X777" s="15" t="n">
        <x:f>COUNTIFS(Relaciones!$E$9878:$E$10149,A777,Relaciones!$F$9878:$F$10149,"mediacion")</x:f>
        <x:v>0</x:v>
      </x:c>
      <x:c r="Y777" s="15" t="n">
        <x:f>COUNTIFS(Relaciones!$E$9878:$E$10149,A777,Relaciones!$F$9878:$F$10149,"mediacion_negativa")</x:f>
        <x:v>0</x:v>
      </x:c>
      <x:c r="Z777" s="15" t="n">
        <x:f>COUNTIFS(Relaciones!$E$9878:$E$10149,A777,Relaciones!$F$9878:$F$10149,"bullying")</x:f>
        <x:v>0</x:v>
      </x:c>
      <x:c r="AA777" s="4" t="str">
        <x:f>INDEX(Respuestas!$F$758:$F$785,MATCH(A777,Respuestas!$A$758:$A$785,0))</x:f>
        <x:v>No</x:v>
      </x:c>
      <x:c r="AB777" s="4" t="str">
        <x:f>INDEX(Respuestas!$G$758:$G$785,MATCH(A777,Respuestas!$A$758:$A$785,0))</x:f>
        <x:v>Sí</x:v>
      </x:c>
      <x:c r="AC777" s="4" t="str">
        <x:f>INDEX(Respuestas!$H$758:$H$785,MATCH(A777,Respuestas!$A$758:$A$785,0))</x:f>
        <x:v>No</x:v>
      </x:c>
      <x:c r="AD777" s="4" t="str">
        <x:f>INDEX(Respuestas!$I$758:$I$785,MATCH(A777,Respuestas!$A$758:$A$785,0))</x:f>
        <x:v>Sí</x:v>
      </x:c>
      <x:c r="AE777" s="4" t="str">
        <x:f>INDEX(Respuestas!$J$758:$J$785,MATCH(A777,Respuestas!$A$758:$A$785,0))</x:f>
        <x:v>G2</x:v>
      </x:c>
      <x:c r="AF777" s="4" t="str">
        <x:v>normalizada_v1</x:v>
      </x:c>
      <x:c r="AG777" s="4" t="n">
        <x:f>COUNTIFS($B$2:$B$1513,B777,$C$2:$C$1513,C777,$D$2:$D$1513,D777)</x:f>
        <x:v>28</x:v>
      </x:c>
      <x:c r="AH777" s="4" t="n">
        <x:f>COUNTIFS(Relaciones!$D$9878:$D$10149,A777,Relaciones!$F$9878:$F$10149,"prediccion_amistad")</x:f>
        <x:v>3</x:v>
      </x:c>
      <x:c r="AI777" s="4" t="n">
        <x:f>SUMIFS(Relaciones!$H$9878:$H$10149,Relaciones!$D$9878:$D$10149,A777,Relaciones!$F$9878:$F$10149,"prediccion_amistad")</x:f>
        <x:v>2</x:v>
      </x:c>
      <x:c r="AJ777" s="4" t="n">
        <x:f>COUNTIFS(Relaciones!$D$9878:$D$10149,A777,Relaciones!$F$9878:$F$10149,"prediccion_rechazo")</x:f>
        <x:v>1</x:v>
      </x:c>
      <x:c r="AK777" s="4" t="n">
        <x:f>SUMIFS(Relaciones!$H$9878:$H$10149,Relaciones!$D$9878:$D$10149,A777,Relaciones!$F$9878:$F$10149,"prediccion_rechazo")</x:f>
        <x:v>0</x:v>
      </x:c>
      <x:c r="AL777" s="4" t="n">
        <x:v>0.2548984767647462</x:v>
      </x:c>
    </x:row>
    <x:row r="778" ht="23" customHeight="1">
      <x:c r="A778" s="13" t="str">
        <x:v>00777</x:v>
      </x:c>
      <x:c r="B778" s="4" t="str">
        <x:v>Córdoba</x:v>
      </x:c>
      <x:c r="C778" s="4" t="str">
        <x:v>4.º Primaria</x:v>
      </x:c>
      <x:c r="D778" s="4" t="str">
        <x:v>A</x:v>
      </x:c>
      <x:c r="E778" s="4" t="str">
        <x:v>alumna</x:v>
      </x:c>
      <x:c r="F778" s="14" t="n">
        <x:f>IF((AG778-1)=0,"",ROUND(10*Q778/(AG778-1),1))</x:f>
        <x:v>0.7</x:v>
      </x:c>
      <x:c r="G778" s="14" t="n">
        <x:f>IF((AG778-1)=0,"",ROUND(10*R778/(AG778-1),1))</x:f>
        <x:v>1.5</x:v>
      </x:c>
      <x:c r="H778" s="14" t="n">
        <x:f>IF(R778=0,"",ROUND(10*S778/R778,1))</x:f>
        <x:v>5</x:v>
      </x:c>
      <x:c r="I778" s="14" t="n">
        <x:f>IF(AH778=0,"",ROUND(10*AI778/AH778,1))</x:f>
        <x:v>10</x:v>
      </x:c>
      <x:c r="J778" s="14" t="n">
        <x:f>IF((AG778-1)=0,"",ROUND(10*T778/(AG778-1),1))</x:f>
        <x:v>0</x:v>
      </x:c>
      <x:c r="K778" s="14" t="n">
        <x:f>IF((AG778-1)=0,"",ROUND(10*U778/(AG778-1),1))</x:f>
        <x:v>0.7</x:v>
      </x:c>
      <x:c r="L778" s="14" t="n">
        <x:f>IF(U778=0,"",ROUND(10*V778/U778,1))</x:f>
        <x:v>0</x:v>
      </x:c>
      <x:c r="M778" s="14" t="str">
        <x:f>IF(AJ778=0,"",ROUND(10*AK778/AJ778,1))</x:f>
      </x:c>
      <x:c r="N778" s="14" t="n">
        <x:f>ROUND(10*W778/12,1)</x:f>
        <x:v>7.5</x:v>
      </x:c>
      <x:c r="O778" s="14" t="n">
        <x:f>ROUND(10*AL778,1)</x:f>
        <x:v>3.8</x:v>
      </x:c>
      <x:c r="P778" s="14" t="n">
        <x:f>IF((AG778-1)=0,"",ROUND(10*X778/(AG778-1),1))</x:f>
        <x:v>0</x:v>
      </x:c>
      <x:c r="Q778" s="15" t="n">
        <x:f>COUNTIFS(Relaciones!$E$9878:$E$10149,A778,Relaciones!$F$9878:$F$10149,"amistad")</x:f>
        <x:v>2</x:v>
      </x:c>
      <x:c r="R778" s="15" t="n">
        <x:f>COUNTIFS(Relaciones!$D$9878:$D$10149,A778,Relaciones!$F$9878:$F$10149,"amistad")</x:f>
        <x:v>4</x:v>
      </x:c>
      <x:c r="S778" s="15" t="n">
        <x:f>SUMIFS(Relaciones!$G$9878:$G$10149,Relaciones!$D$9878:$D$10149,A778,Relaciones!$F$9878:$F$10149,"amistad")</x:f>
        <x:v>2</x:v>
      </x:c>
      <x:c r="T778" s="15" t="n">
        <x:f>COUNTIFS(Relaciones!$E$9878:$E$10149,A778,Relaciones!$F$9878:$F$10149,"rechazo")</x:f>
        <x:v>0</x:v>
      </x:c>
      <x:c r="U778" s="15" t="n">
        <x:f>COUNTIFS(Relaciones!$D$9878:$D$10149,A778,Relaciones!$F$9878:$F$10149,"rechazo")</x:f>
        <x:v>2</x:v>
      </x:c>
      <x:c r="V778" s="15" t="n">
        <x:f>SUMIFS(Relaciones!$G$9878:$G$10149,Relaciones!$D$9878:$D$10149,A778,Relaciones!$F$9878:$F$10149,"rechazo")</x:f>
        <x:v>0</x:v>
      </x:c>
      <x:c r="W778" s="15" t="n">
        <x:f>SUM(INDEX(Respuestas!$B$758:$B$785,MATCH(A778,Respuestas!$A$758:$A$785,0)),INDEX(Respuestas!$C$758:$C$785,MATCH(A778,Respuestas!$A$758:$A$785,0)),INDEX(Respuestas!$D$758:$D$785,MATCH(A778,Respuestas!$A$758:$A$785,0)),INDEX(Respuestas!$E$758:$E$785,MATCH(A778,Respuestas!$A$758:$A$785,0)))</x:f>
        <x:v>9</x:v>
      </x:c>
      <x:c r="X778" s="15" t="n">
        <x:f>COUNTIFS(Relaciones!$E$9878:$E$10149,A778,Relaciones!$F$9878:$F$10149,"mediacion")</x:f>
        <x:v>0</x:v>
      </x:c>
      <x:c r="Y778" s="15" t="n">
        <x:f>COUNTIFS(Relaciones!$E$9878:$E$10149,A778,Relaciones!$F$9878:$F$10149,"mediacion_negativa")</x:f>
        <x:v>0</x:v>
      </x:c>
      <x:c r="Z778" s="15" t="n">
        <x:f>COUNTIFS(Relaciones!$E$9878:$E$10149,A778,Relaciones!$F$9878:$F$10149,"bullying")</x:f>
        <x:v>0</x:v>
      </x:c>
      <x:c r="AA778" s="4" t="str">
        <x:f>INDEX(Respuestas!$F$758:$F$785,MATCH(A778,Respuestas!$A$758:$A$785,0))</x:f>
        <x:v>No</x:v>
      </x:c>
      <x:c r="AB778" s="4" t="str">
        <x:f>INDEX(Respuestas!$G$758:$G$785,MATCH(A778,Respuestas!$A$758:$A$785,0))</x:f>
        <x:v>Sí</x:v>
      </x:c>
      <x:c r="AC778" s="4" t="str">
        <x:f>INDEX(Respuestas!$H$758:$H$785,MATCH(A778,Respuestas!$A$758:$A$785,0))</x:f>
        <x:v>No</x:v>
      </x:c>
      <x:c r="AD778" s="4" t="str">
        <x:f>INDEX(Respuestas!$I$758:$I$785,MATCH(A778,Respuestas!$A$758:$A$785,0))</x:f>
        <x:v>Sí</x:v>
      </x:c>
      <x:c r="AE778" s="4" t="str">
        <x:f>INDEX(Respuestas!$J$758:$J$785,MATCH(A778,Respuestas!$A$758:$A$785,0))</x:f>
        <x:v>G2</x:v>
      </x:c>
      <x:c r="AF778" s="4" t="str">
        <x:v>normalizada_v1</x:v>
      </x:c>
      <x:c r="AG778" s="4" t="n">
        <x:f>COUNTIFS($B$2:$B$1513,B778,$C$2:$C$1513,C778,$D$2:$D$1513,D778)</x:f>
        <x:v>28</x:v>
      </x:c>
      <x:c r="AH778" s="4" t="n">
        <x:f>COUNTIFS(Relaciones!$D$9878:$D$10149,A778,Relaciones!$F$9878:$F$10149,"prediccion_amistad")</x:f>
        <x:v>2</x:v>
      </x:c>
      <x:c r="AI778" s="4" t="n">
        <x:f>SUMIFS(Relaciones!$H$9878:$H$10149,Relaciones!$D$9878:$D$10149,A778,Relaciones!$F$9878:$F$10149,"prediccion_amistad")</x:f>
        <x:v>2</x:v>
      </x:c>
      <x:c r="AJ778" s="4" t="n">
        <x:f>COUNTIFS(Relaciones!$D$9878:$D$10149,A778,Relaciones!$F$9878:$F$10149,"prediccion_rechazo")</x:f>
        <x:v>0</x:v>
      </x:c>
      <x:c r="AK778" s="4" t="n">
        <x:f>SUMIFS(Relaciones!$H$9878:$H$10149,Relaciones!$D$9878:$D$10149,A778,Relaciones!$F$9878:$F$10149,"prediccion_rechazo")</x:f>
        <x:v>0</x:v>
      </x:c>
      <x:c r="AL778" s="4" t="n">
        <x:v>0.37821278247243073</x:v>
      </x:c>
    </x:row>
    <x:row r="779" ht="23" customHeight="1">
      <x:c r="A779" s="13" t="str">
        <x:v>00778</x:v>
      </x:c>
      <x:c r="B779" s="4" t="str">
        <x:v>Córdoba</x:v>
      </x:c>
      <x:c r="C779" s="4" t="str">
        <x:v>4.º Primaria</x:v>
      </x:c>
      <x:c r="D779" s="4" t="str">
        <x:v>A</x:v>
      </x:c>
      <x:c r="E779" s="4" t="str">
        <x:v>alumno</x:v>
      </x:c>
      <x:c r="F779" s="14" t="n">
        <x:f>IF((AG779-1)=0,"",ROUND(10*Q779/(AG779-1),1))</x:f>
        <x:v>0.7</x:v>
      </x:c>
      <x:c r="G779" s="14" t="n">
        <x:f>IF((AG779-1)=0,"",ROUND(10*R779/(AG779-1),1))</x:f>
        <x:v>1.1</x:v>
      </x:c>
      <x:c r="H779" s="14" t="n">
        <x:f>IF(R779=0,"",ROUND(10*S779/R779,1))</x:f>
        <x:v>6.7</x:v>
      </x:c>
      <x:c r="I779" s="14" t="n">
        <x:f>IF(AH779=0,"",ROUND(10*AI779/AH779,1))</x:f>
        <x:v>10</x:v>
      </x:c>
      <x:c r="J779" s="14" t="n">
        <x:f>IF((AG779-1)=0,"",ROUND(10*T779/(AG779-1),1))</x:f>
        <x:v>0</x:v>
      </x:c>
      <x:c r="K779" s="14" t="n">
        <x:f>IF((AG779-1)=0,"",ROUND(10*U779/(AG779-1),1))</x:f>
        <x:v>0</x:v>
      </x:c>
      <x:c r="L779" s="14" t="str">
        <x:f>IF(U779=0,"",ROUND(10*V779/U779,1))</x:f>
      </x:c>
      <x:c r="M779" s="14" t="str">
        <x:f>IF(AJ779=0,"",ROUND(10*AK779/AJ779,1))</x:f>
      </x:c>
      <x:c r="N779" s="14" t="n">
        <x:f>ROUND(10*W779/12,1)</x:f>
        <x:v>8.3</x:v>
      </x:c>
      <x:c r="O779" s="14" t="n">
        <x:f>ROUND(10*AL779,1)</x:f>
        <x:v>2.5</x:v>
      </x:c>
      <x:c r="P779" s="14" t="n">
        <x:f>IF((AG779-1)=0,"",ROUND(10*X779/(AG779-1),1))</x:f>
        <x:v>0</x:v>
      </x:c>
      <x:c r="Q779" s="15" t="n">
        <x:f>COUNTIFS(Relaciones!$E$9878:$E$10149,A779,Relaciones!$F$9878:$F$10149,"amistad")</x:f>
        <x:v>2</x:v>
      </x:c>
      <x:c r="R779" s="15" t="n">
        <x:f>COUNTIFS(Relaciones!$D$9878:$D$10149,A779,Relaciones!$F$9878:$F$10149,"amistad")</x:f>
        <x:v>3</x:v>
      </x:c>
      <x:c r="S779" s="15" t="n">
        <x:f>SUMIFS(Relaciones!$G$9878:$G$10149,Relaciones!$D$9878:$D$10149,A779,Relaciones!$F$9878:$F$10149,"amistad")</x:f>
        <x:v>2</x:v>
      </x:c>
      <x:c r="T779" s="15" t="n">
        <x:f>COUNTIFS(Relaciones!$E$9878:$E$10149,A779,Relaciones!$F$9878:$F$10149,"rechazo")</x:f>
        <x:v>0</x:v>
      </x:c>
      <x:c r="U779" s="15" t="n">
        <x:f>COUNTIFS(Relaciones!$D$9878:$D$10149,A779,Relaciones!$F$9878:$F$10149,"rechazo")</x:f>
        <x:v>0</x:v>
      </x:c>
      <x:c r="V779" s="15" t="n">
        <x:f>SUMIFS(Relaciones!$G$9878:$G$10149,Relaciones!$D$9878:$D$10149,A779,Relaciones!$F$9878:$F$10149,"rechazo")</x:f>
        <x:v>0</x:v>
      </x:c>
      <x:c r="W779" s="15" t="n">
        <x:f>SUM(INDEX(Respuestas!$B$758:$B$785,MATCH(A779,Respuestas!$A$758:$A$785,0)),INDEX(Respuestas!$C$758:$C$785,MATCH(A779,Respuestas!$A$758:$A$785,0)),INDEX(Respuestas!$D$758:$D$785,MATCH(A779,Respuestas!$A$758:$A$785,0)),INDEX(Respuestas!$E$758:$E$785,MATCH(A779,Respuestas!$A$758:$A$785,0)))</x:f>
        <x:v>10</x:v>
      </x:c>
      <x:c r="X779" s="15" t="n">
        <x:f>COUNTIFS(Relaciones!$E$9878:$E$10149,A779,Relaciones!$F$9878:$F$10149,"mediacion")</x:f>
        <x:v>0</x:v>
      </x:c>
      <x:c r="Y779" s="15" t="n">
        <x:f>COUNTIFS(Relaciones!$E$9878:$E$10149,A779,Relaciones!$F$9878:$F$10149,"mediacion_negativa")</x:f>
        <x:v>0</x:v>
      </x:c>
      <x:c r="Z779" s="15" t="n">
        <x:f>COUNTIFS(Relaciones!$E$9878:$E$10149,A779,Relaciones!$F$9878:$F$10149,"bullying")</x:f>
        <x:v>0</x:v>
      </x:c>
      <x:c r="AA779" s="4" t="str">
        <x:f>INDEX(Respuestas!$F$758:$F$785,MATCH(A779,Respuestas!$A$758:$A$785,0))</x:f>
        <x:v>No</x:v>
      </x:c>
      <x:c r="AB779" s="4" t="str">
        <x:f>INDEX(Respuestas!$G$758:$G$785,MATCH(A779,Respuestas!$A$758:$A$785,0))</x:f>
        <x:v>Sí</x:v>
      </x:c>
      <x:c r="AC779" s="4" t="str">
        <x:f>INDEX(Respuestas!$H$758:$H$785,MATCH(A779,Respuestas!$A$758:$A$785,0))</x:f>
        <x:v>No</x:v>
      </x:c>
      <x:c r="AD779" s="4" t="str">
        <x:f>INDEX(Respuestas!$I$758:$I$785,MATCH(A779,Respuestas!$A$758:$A$785,0))</x:f>
        <x:v>Sí</x:v>
      </x:c>
      <x:c r="AE779" s="4" t="str">
        <x:f>INDEX(Respuestas!$J$758:$J$785,MATCH(A779,Respuestas!$A$758:$A$785,0))</x:f>
        <x:v>G2</x:v>
      </x:c>
      <x:c r="AF779" s="4" t="str">
        <x:v>normalizada_v1</x:v>
      </x:c>
      <x:c r="AG779" s="4" t="n">
        <x:f>COUNTIFS($B$2:$B$1513,B779,$C$2:$C$1513,C779,$D$2:$D$1513,D779)</x:f>
        <x:v>28</x:v>
      </x:c>
      <x:c r="AH779" s="4" t="n">
        <x:f>COUNTIFS(Relaciones!$D$9878:$D$10149,A779,Relaciones!$F$9878:$F$10149,"prediccion_amistad")</x:f>
        <x:v>1</x:v>
      </x:c>
      <x:c r="AI779" s="4" t="n">
        <x:f>SUMIFS(Relaciones!$H$9878:$H$10149,Relaciones!$D$9878:$D$10149,A779,Relaciones!$F$9878:$F$10149,"prediccion_amistad")</x:f>
        <x:v>1</x:v>
      </x:c>
      <x:c r="AJ779" s="4" t="n">
        <x:f>COUNTIFS(Relaciones!$D$9878:$D$10149,A779,Relaciones!$F$9878:$F$10149,"prediccion_rechazo")</x:f>
        <x:v>0</x:v>
      </x:c>
      <x:c r="AK779" s="4" t="n">
        <x:f>SUMIFS(Relaciones!$H$9878:$H$10149,Relaciones!$D$9878:$D$10149,A779,Relaciones!$F$9878:$F$10149,"prediccion_rechazo")</x:f>
        <x:v>0</x:v>
      </x:c>
      <x:c r="AL779" s="4" t="n">
        <x:v>0.2549466106329512</x:v>
      </x:c>
    </x:row>
    <x:row r="780" ht="23" customHeight="1">
      <x:c r="A780" s="13" t="str">
        <x:v>00779</x:v>
      </x:c>
      <x:c r="B780" s="4" t="str">
        <x:v>Córdoba</x:v>
      </x:c>
      <x:c r="C780" s="4" t="str">
        <x:v>4.º Primaria</x:v>
      </x:c>
      <x:c r="D780" s="4" t="str">
        <x:v>A</x:v>
      </x:c>
      <x:c r="E780" s="4" t="str">
        <x:v>alumna</x:v>
      </x:c>
      <x:c r="F780" s="14" t="n">
        <x:f>IF((AG780-1)=0,"",ROUND(10*Q780/(AG780-1),1))</x:f>
        <x:v>0.7</x:v>
      </x:c>
      <x:c r="G780" s="14" t="n">
        <x:f>IF((AG780-1)=0,"",ROUND(10*R780/(AG780-1),1))</x:f>
        <x:v>1.5</x:v>
      </x:c>
      <x:c r="H780" s="14" t="n">
        <x:f>IF(R780=0,"",ROUND(10*S780/R780,1))</x:f>
        <x:v>5</x:v>
      </x:c>
      <x:c r="I780" s="14" t="n">
        <x:f>IF(AH780=0,"",ROUND(10*AI780/AH780,1))</x:f>
        <x:v>5</x:v>
      </x:c>
      <x:c r="J780" s="14" t="n">
        <x:f>IF((AG780-1)=0,"",ROUND(10*T780/(AG780-1),1))</x:f>
        <x:v>8.1</x:v>
      </x:c>
      <x:c r="K780" s="14" t="n">
        <x:f>IF((AG780-1)=0,"",ROUND(10*U780/(AG780-1),1))</x:f>
        <x:v>0.4</x:v>
      </x:c>
      <x:c r="L780" s="14" t="n">
        <x:f>IF(U780=0,"",ROUND(10*V780/U780,1))</x:f>
        <x:v>10</x:v>
      </x:c>
      <x:c r="M780" s="14" t="n">
        <x:f>IF(AJ780=0,"",ROUND(10*AK780/AJ780,1))</x:f>
        <x:v>9.4</x:v>
      </x:c>
      <x:c r="N780" s="14" t="n">
        <x:f>ROUND(10*W780/12,1)</x:f>
        <x:v>4.2</x:v>
      </x:c>
      <x:c r="O780" s="14" t="n">
        <x:f>ROUND(10*AL780,1)</x:f>
        <x:v>3.8</x:v>
      </x:c>
      <x:c r="P780" s="14" t="n">
        <x:f>IF((AG780-1)=0,"",ROUND(10*X780/(AG780-1),1))</x:f>
        <x:v>0</x:v>
      </x:c>
      <x:c r="Q780" s="15" t="n">
        <x:f>COUNTIFS(Relaciones!$E$9878:$E$10149,A780,Relaciones!$F$9878:$F$10149,"amistad")</x:f>
        <x:v>2</x:v>
      </x:c>
      <x:c r="R780" s="15" t="n">
        <x:f>COUNTIFS(Relaciones!$D$9878:$D$10149,A780,Relaciones!$F$9878:$F$10149,"amistad")</x:f>
        <x:v>4</x:v>
      </x:c>
      <x:c r="S780" s="15" t="n">
        <x:f>SUMIFS(Relaciones!$G$9878:$G$10149,Relaciones!$D$9878:$D$10149,A780,Relaciones!$F$9878:$F$10149,"amistad")</x:f>
        <x:v>2</x:v>
      </x:c>
      <x:c r="T780" s="15" t="n">
        <x:f>COUNTIFS(Relaciones!$E$9878:$E$10149,A780,Relaciones!$F$9878:$F$10149,"rechazo")</x:f>
        <x:v>22</x:v>
      </x:c>
      <x:c r="U780" s="15" t="n">
        <x:f>COUNTIFS(Relaciones!$D$9878:$D$10149,A780,Relaciones!$F$9878:$F$10149,"rechazo")</x:f>
        <x:v>1</x:v>
      </x:c>
      <x:c r="V780" s="15" t="n">
        <x:f>SUMIFS(Relaciones!$G$9878:$G$10149,Relaciones!$D$9878:$D$10149,A780,Relaciones!$F$9878:$F$10149,"rechazo")</x:f>
        <x:v>1</x:v>
      </x:c>
      <x:c r="W780" s="15" t="n">
        <x:f>SUM(INDEX(Respuestas!$B$758:$B$785,MATCH(A780,Respuestas!$A$758:$A$785,0)),INDEX(Respuestas!$C$758:$C$785,MATCH(A780,Respuestas!$A$758:$A$785,0)),INDEX(Respuestas!$D$758:$D$785,MATCH(A780,Respuestas!$A$758:$A$785,0)),INDEX(Respuestas!$E$758:$E$785,MATCH(A780,Respuestas!$A$758:$A$785,0)))</x:f>
        <x:v>5</x:v>
      </x:c>
      <x:c r="X780" s="15" t="n">
        <x:f>COUNTIFS(Relaciones!$E$9878:$E$10149,A780,Relaciones!$F$9878:$F$10149,"mediacion")</x:f>
        <x:v>0</x:v>
      </x:c>
      <x:c r="Y780" s="15" t="n">
        <x:f>COUNTIFS(Relaciones!$E$9878:$E$10149,A780,Relaciones!$F$9878:$F$10149,"mediacion_negativa")</x:f>
        <x:v>7</x:v>
      </x:c>
      <x:c r="Z780" s="15" t="n">
        <x:f>COUNTIFS(Relaciones!$E$9878:$E$10149,A780,Relaciones!$F$9878:$F$10149,"bullying")</x:f>
        <x:v>5</x:v>
      </x:c>
      <x:c r="AA780" s="4" t="str">
        <x:f>INDEX(Respuestas!$F$758:$F$785,MATCH(A780,Respuestas!$A$758:$A$785,0))</x:f>
        <x:v>Sí</x:v>
      </x:c>
      <x:c r="AB780" s="4" t="str">
        <x:f>INDEX(Respuestas!$G$758:$G$785,MATCH(A780,Respuestas!$A$758:$A$785,0))</x:f>
        <x:v>Sí</x:v>
      </x:c>
      <x:c r="AC780" s="4" t="str">
        <x:f>INDEX(Respuestas!$H$758:$H$785,MATCH(A780,Respuestas!$A$758:$A$785,0))</x:f>
        <x:v>Sí</x:v>
      </x:c>
      <x:c r="AD780" s="4" t="str">
        <x:f>INDEX(Respuestas!$I$758:$I$785,MATCH(A780,Respuestas!$A$758:$A$785,0))</x:f>
        <x:v>No</x:v>
      </x:c>
      <x:c r="AE780" s="4" t="str">
        <x:f>INDEX(Respuestas!$J$758:$J$785,MATCH(A780,Respuestas!$A$758:$A$785,0))</x:f>
        <x:v>G2</x:v>
      </x:c>
      <x:c r="AF780" s="4" t="str">
        <x:v>normalizada_v1</x:v>
      </x:c>
      <x:c r="AG780" s="4" t="n">
        <x:f>COUNTIFS($B$2:$B$1513,B780,$C$2:$C$1513,C780,$D$2:$D$1513,D780)</x:f>
        <x:v>28</x:v>
      </x:c>
      <x:c r="AH780" s="4" t="n">
        <x:f>COUNTIFS(Relaciones!$D$9878:$D$10149,A780,Relaciones!$F$9878:$F$10149,"prediccion_amistad")</x:f>
        <x:v>2</x:v>
      </x:c>
      <x:c r="AI780" s="4" t="n">
        <x:f>SUMIFS(Relaciones!$H$9878:$H$10149,Relaciones!$D$9878:$D$10149,A780,Relaciones!$F$9878:$F$10149,"prediccion_amistad")</x:f>
        <x:v>1</x:v>
      </x:c>
      <x:c r="AJ780" s="4" t="n">
        <x:f>COUNTIFS(Relaciones!$D$9878:$D$10149,A780,Relaciones!$F$9878:$F$10149,"prediccion_rechazo")</x:f>
        <x:v>17</x:v>
      </x:c>
      <x:c r="AK780" s="4" t="n">
        <x:f>SUMIFS(Relaciones!$H$9878:$H$10149,Relaciones!$D$9878:$D$10149,A780,Relaciones!$F$9878:$F$10149,"prediccion_rechazo")</x:f>
        <x:v>16</x:v>
      </x:c>
      <x:c r="AL780" s="4" t="n">
        <x:v>0.37821278247243073</x:v>
      </x:c>
    </x:row>
    <x:row r="781" ht="23" customHeight="1">
      <x:c r="A781" s="13" t="str">
        <x:v>00780</x:v>
      </x:c>
      <x:c r="B781" s="4" t="str">
        <x:v>Córdoba</x:v>
      </x:c>
      <x:c r="C781" s="4" t="str">
        <x:v>4.º Primaria</x:v>
      </x:c>
      <x:c r="D781" s="4" t="str">
        <x:v>A</x:v>
      </x:c>
      <x:c r="E781" s="4" t="str">
        <x:v>alumno</x:v>
      </x:c>
      <x:c r="F781" s="14" t="n">
        <x:f>IF((AG781-1)=0,"",ROUND(10*Q781/(AG781-1),1))</x:f>
        <x:v>0.7</x:v>
      </x:c>
      <x:c r="G781" s="14" t="n">
        <x:f>IF((AG781-1)=0,"",ROUND(10*R781/(AG781-1),1))</x:f>
        <x:v>1.1</x:v>
      </x:c>
      <x:c r="H781" s="14" t="n">
        <x:f>IF(R781=0,"",ROUND(10*S781/R781,1))</x:f>
        <x:v>6.7</x:v>
      </x:c>
      <x:c r="I781" s="14" t="n">
        <x:f>IF(AH781=0,"",ROUND(10*AI781/AH781,1))</x:f>
        <x:v>10</x:v>
      </x:c>
      <x:c r="J781" s="14" t="n">
        <x:f>IF((AG781-1)=0,"",ROUND(10*T781/(AG781-1),1))</x:f>
        <x:v>0</x:v>
      </x:c>
      <x:c r="K781" s="14" t="n">
        <x:f>IF((AG781-1)=0,"",ROUND(10*U781/(AG781-1),1))</x:f>
        <x:v>0.4</x:v>
      </x:c>
      <x:c r="L781" s="14" t="n">
        <x:f>IF(U781=0,"",ROUND(10*V781/U781,1))</x:f>
        <x:v>0</x:v>
      </x:c>
      <x:c r="M781" s="14" t="str">
        <x:f>IF(AJ781=0,"",ROUND(10*AK781/AJ781,1))</x:f>
      </x:c>
      <x:c r="N781" s="14" t="n">
        <x:f>ROUND(10*W781/12,1)</x:f>
        <x:v>10</x:v>
      </x:c>
      <x:c r="O781" s="14" t="n">
        <x:f>ROUND(10*AL781,1)</x:f>
        <x:v>2.5</x:v>
      </x:c>
      <x:c r="P781" s="14" t="n">
        <x:f>IF((AG781-1)=0,"",ROUND(10*X781/(AG781-1),1))</x:f>
        <x:v>0</x:v>
      </x:c>
      <x:c r="Q781" s="15" t="n">
        <x:f>COUNTIFS(Relaciones!$E$9878:$E$10149,A781,Relaciones!$F$9878:$F$10149,"amistad")</x:f>
        <x:v>2</x:v>
      </x:c>
      <x:c r="R781" s="15" t="n">
        <x:f>COUNTIFS(Relaciones!$D$9878:$D$10149,A781,Relaciones!$F$9878:$F$10149,"amistad")</x:f>
        <x:v>3</x:v>
      </x:c>
      <x:c r="S781" s="15" t="n">
        <x:f>SUMIFS(Relaciones!$G$9878:$G$10149,Relaciones!$D$9878:$D$10149,A781,Relaciones!$F$9878:$F$10149,"amistad")</x:f>
        <x:v>2</x:v>
      </x:c>
      <x:c r="T781" s="15" t="n">
        <x:f>COUNTIFS(Relaciones!$E$9878:$E$10149,A781,Relaciones!$F$9878:$F$10149,"rechazo")</x:f>
        <x:v>0</x:v>
      </x:c>
      <x:c r="U781" s="15" t="n">
        <x:f>COUNTIFS(Relaciones!$D$9878:$D$10149,A781,Relaciones!$F$9878:$F$10149,"rechazo")</x:f>
        <x:v>1</x:v>
      </x:c>
      <x:c r="V781" s="15" t="n">
        <x:f>SUMIFS(Relaciones!$G$9878:$G$10149,Relaciones!$D$9878:$D$10149,A781,Relaciones!$F$9878:$F$10149,"rechazo")</x:f>
        <x:v>0</x:v>
      </x:c>
      <x:c r="W781" s="15" t="n">
        <x:f>SUM(INDEX(Respuestas!$B$758:$B$785,MATCH(A781,Respuestas!$A$758:$A$785,0)),INDEX(Respuestas!$C$758:$C$785,MATCH(A781,Respuestas!$A$758:$A$785,0)),INDEX(Respuestas!$D$758:$D$785,MATCH(A781,Respuestas!$A$758:$A$785,0)),INDEX(Respuestas!$E$758:$E$785,MATCH(A781,Respuestas!$A$758:$A$785,0)))</x:f>
        <x:v>12</x:v>
      </x:c>
      <x:c r="X781" s="15" t="n">
        <x:f>COUNTIFS(Relaciones!$E$9878:$E$10149,A781,Relaciones!$F$9878:$F$10149,"mediacion")</x:f>
        <x:v>0</x:v>
      </x:c>
      <x:c r="Y781" s="15" t="n">
        <x:f>COUNTIFS(Relaciones!$E$9878:$E$10149,A781,Relaciones!$F$9878:$F$10149,"mediacion_negativa")</x:f>
        <x:v>0</x:v>
      </x:c>
      <x:c r="Z781" s="15" t="n">
        <x:f>COUNTIFS(Relaciones!$E$9878:$E$10149,A781,Relaciones!$F$9878:$F$10149,"bullying")</x:f>
        <x:v>0</x:v>
      </x:c>
      <x:c r="AA781" s="4" t="str">
        <x:f>INDEX(Respuestas!$F$758:$F$785,MATCH(A781,Respuestas!$A$758:$A$785,0))</x:f>
        <x:v>No</x:v>
      </x:c>
      <x:c r="AB781" s="4" t="str">
        <x:f>INDEX(Respuestas!$G$758:$G$785,MATCH(A781,Respuestas!$A$758:$A$785,0))</x:f>
        <x:v>Sí</x:v>
      </x:c>
      <x:c r="AC781" s="4" t="str">
        <x:f>INDEX(Respuestas!$H$758:$H$785,MATCH(A781,Respuestas!$A$758:$A$785,0))</x:f>
        <x:v>No</x:v>
      </x:c>
      <x:c r="AD781" s="4" t="str">
        <x:f>INDEX(Respuestas!$I$758:$I$785,MATCH(A781,Respuestas!$A$758:$A$785,0))</x:f>
        <x:v>Sí</x:v>
      </x:c>
      <x:c r="AE781" s="4" t="str">
        <x:f>INDEX(Respuestas!$J$758:$J$785,MATCH(A781,Respuestas!$A$758:$A$785,0))</x:f>
        <x:v>G2</x:v>
      </x:c>
      <x:c r="AF781" s="4" t="str">
        <x:v>normalizada_v1</x:v>
      </x:c>
      <x:c r="AG781" s="4" t="n">
        <x:f>COUNTIFS($B$2:$B$1513,B781,$C$2:$C$1513,C781,$D$2:$D$1513,D781)</x:f>
        <x:v>28</x:v>
      </x:c>
      <x:c r="AH781" s="4" t="n">
        <x:f>COUNTIFS(Relaciones!$D$9878:$D$10149,A781,Relaciones!$F$9878:$F$10149,"prediccion_amistad")</x:f>
        <x:v>2</x:v>
      </x:c>
      <x:c r="AI781" s="4" t="n">
        <x:f>SUMIFS(Relaciones!$H$9878:$H$10149,Relaciones!$D$9878:$D$10149,A781,Relaciones!$F$9878:$F$10149,"prediccion_amistad")</x:f>
        <x:v>2</x:v>
      </x:c>
      <x:c r="AJ781" s="4" t="n">
        <x:f>COUNTIFS(Relaciones!$D$9878:$D$10149,A781,Relaciones!$F$9878:$F$10149,"prediccion_rechazo")</x:f>
        <x:v>0</x:v>
      </x:c>
      <x:c r="AK781" s="4" t="n">
        <x:f>SUMIFS(Relaciones!$H$9878:$H$10149,Relaciones!$D$9878:$D$10149,A781,Relaciones!$F$9878:$F$10149,"prediccion_rechazo")</x:f>
        <x:v>0</x:v>
      </x:c>
      <x:c r="AL781" s="4" t="n">
        <x:v>0.2548984767647462</x:v>
      </x:c>
    </x:row>
    <x:row r="782" ht="23" customHeight="1">
      <x:c r="A782" s="13" t="str">
        <x:v>00781</x:v>
      </x:c>
      <x:c r="B782" s="4" t="str">
        <x:v>Córdoba</x:v>
      </x:c>
      <x:c r="C782" s="4" t="str">
        <x:v>4.º Primaria</x:v>
      </x:c>
      <x:c r="D782" s="4" t="str">
        <x:v>A</x:v>
      </x:c>
      <x:c r="E782" s="4" t="str">
        <x:v>alumna</x:v>
      </x:c>
      <x:c r="F782" s="14" t="n">
        <x:f>IF((AG782-1)=0,"",ROUND(10*Q782/(AG782-1),1))</x:f>
        <x:v>0.7</x:v>
      </x:c>
      <x:c r="G782" s="14" t="n">
        <x:f>IF((AG782-1)=0,"",ROUND(10*R782/(AG782-1),1))</x:f>
        <x:v>1.5</x:v>
      </x:c>
      <x:c r="H782" s="14" t="n">
        <x:f>IF(R782=0,"",ROUND(10*S782/R782,1))</x:f>
        <x:v>5</x:v>
      </x:c>
      <x:c r="I782" s="14" t="n">
        <x:f>IF(AH782=0,"",ROUND(10*AI782/AH782,1))</x:f>
        <x:v>10</x:v>
      </x:c>
      <x:c r="J782" s="14" t="n">
        <x:f>IF((AG782-1)=0,"",ROUND(10*T782/(AG782-1),1))</x:f>
        <x:v>0</x:v>
      </x:c>
      <x:c r="K782" s="14" t="n">
        <x:f>IF((AG782-1)=0,"",ROUND(10*U782/(AG782-1),1))</x:f>
        <x:v>0.4</x:v>
      </x:c>
      <x:c r="L782" s="14" t="n">
        <x:f>IF(U782=0,"",ROUND(10*V782/U782,1))</x:f>
        <x:v>0</x:v>
      </x:c>
      <x:c r="M782" s="14" t="str">
        <x:f>IF(AJ782=0,"",ROUND(10*AK782/AJ782,1))</x:f>
      </x:c>
      <x:c r="N782" s="14" t="n">
        <x:f>ROUND(10*W782/12,1)</x:f>
        <x:v>7.5</x:v>
      </x:c>
      <x:c r="O782" s="14" t="n">
        <x:f>ROUND(10*AL782,1)</x:f>
        <x:v>3.8</x:v>
      </x:c>
      <x:c r="P782" s="14" t="n">
        <x:f>IF((AG782-1)=0,"",ROUND(10*X782/(AG782-1),1))</x:f>
        <x:v>0</x:v>
      </x:c>
      <x:c r="Q782" s="15" t="n">
        <x:f>COUNTIFS(Relaciones!$E$9878:$E$10149,A782,Relaciones!$F$9878:$F$10149,"amistad")</x:f>
        <x:v>2</x:v>
      </x:c>
      <x:c r="R782" s="15" t="n">
        <x:f>COUNTIFS(Relaciones!$D$9878:$D$10149,A782,Relaciones!$F$9878:$F$10149,"amistad")</x:f>
        <x:v>4</x:v>
      </x:c>
      <x:c r="S782" s="15" t="n">
        <x:f>SUMIFS(Relaciones!$G$9878:$G$10149,Relaciones!$D$9878:$D$10149,A782,Relaciones!$F$9878:$F$10149,"amistad")</x:f>
        <x:v>2</x:v>
      </x:c>
      <x:c r="T782" s="15" t="n">
        <x:f>COUNTIFS(Relaciones!$E$9878:$E$10149,A782,Relaciones!$F$9878:$F$10149,"rechazo")</x:f>
        <x:v>0</x:v>
      </x:c>
      <x:c r="U782" s="15" t="n">
        <x:f>COUNTIFS(Relaciones!$D$9878:$D$10149,A782,Relaciones!$F$9878:$F$10149,"rechazo")</x:f>
        <x:v>1</x:v>
      </x:c>
      <x:c r="V782" s="15" t="n">
        <x:f>SUMIFS(Relaciones!$G$9878:$G$10149,Relaciones!$D$9878:$D$10149,A782,Relaciones!$F$9878:$F$10149,"rechazo")</x:f>
        <x:v>0</x:v>
      </x:c>
      <x:c r="W782" s="15" t="n">
        <x:f>SUM(INDEX(Respuestas!$B$758:$B$785,MATCH(A782,Respuestas!$A$758:$A$785,0)),INDEX(Respuestas!$C$758:$C$785,MATCH(A782,Respuestas!$A$758:$A$785,0)),INDEX(Respuestas!$D$758:$D$785,MATCH(A782,Respuestas!$A$758:$A$785,0)),INDEX(Respuestas!$E$758:$E$785,MATCH(A782,Respuestas!$A$758:$A$785,0)))</x:f>
        <x:v>9</x:v>
      </x:c>
      <x:c r="X782" s="15" t="n">
        <x:f>COUNTIFS(Relaciones!$E$9878:$E$10149,A782,Relaciones!$F$9878:$F$10149,"mediacion")</x:f>
        <x:v>0</x:v>
      </x:c>
      <x:c r="Y782" s="15" t="n">
        <x:f>COUNTIFS(Relaciones!$E$9878:$E$10149,A782,Relaciones!$F$9878:$F$10149,"mediacion_negativa")</x:f>
        <x:v>0</x:v>
      </x:c>
      <x:c r="Z782" s="15" t="n">
        <x:f>COUNTIFS(Relaciones!$E$9878:$E$10149,A782,Relaciones!$F$9878:$F$10149,"bullying")</x:f>
        <x:v>0</x:v>
      </x:c>
      <x:c r="AA782" s="4" t="str">
        <x:f>INDEX(Respuestas!$F$758:$F$785,MATCH(A782,Respuestas!$A$758:$A$785,0))</x:f>
        <x:v>No</x:v>
      </x:c>
      <x:c r="AB782" s="4" t="str">
        <x:f>INDEX(Respuestas!$G$758:$G$785,MATCH(A782,Respuestas!$A$758:$A$785,0))</x:f>
        <x:v>Sí</x:v>
      </x:c>
      <x:c r="AC782" s="4" t="str">
        <x:f>INDEX(Respuestas!$H$758:$H$785,MATCH(A782,Respuestas!$A$758:$A$785,0))</x:f>
        <x:v>No</x:v>
      </x:c>
      <x:c r="AD782" s="4" t="str">
        <x:f>INDEX(Respuestas!$I$758:$I$785,MATCH(A782,Respuestas!$A$758:$A$785,0))</x:f>
        <x:v>Sí</x:v>
      </x:c>
      <x:c r="AE782" s="4" t="str">
        <x:f>INDEX(Respuestas!$J$758:$J$785,MATCH(A782,Respuestas!$A$758:$A$785,0))</x:f>
        <x:v>G2</x:v>
      </x:c>
      <x:c r="AF782" s="4" t="str">
        <x:v>normalizada_v1</x:v>
      </x:c>
      <x:c r="AG782" s="4" t="n">
        <x:f>COUNTIFS($B$2:$B$1513,B782,$C$2:$C$1513,C782,$D$2:$D$1513,D782)</x:f>
        <x:v>28</x:v>
      </x:c>
      <x:c r="AH782" s="4" t="n">
        <x:f>COUNTIFS(Relaciones!$D$9878:$D$10149,A782,Relaciones!$F$9878:$F$10149,"prediccion_amistad")</x:f>
        <x:v>2</x:v>
      </x:c>
      <x:c r="AI782" s="4" t="n">
        <x:f>SUMIFS(Relaciones!$H$9878:$H$10149,Relaciones!$D$9878:$D$10149,A782,Relaciones!$F$9878:$F$10149,"prediccion_amistad")</x:f>
        <x:v>2</x:v>
      </x:c>
      <x:c r="AJ782" s="4" t="n">
        <x:f>COUNTIFS(Relaciones!$D$9878:$D$10149,A782,Relaciones!$F$9878:$F$10149,"prediccion_rechazo")</x:f>
        <x:v>0</x:v>
      </x:c>
      <x:c r="AK782" s="4" t="n">
        <x:f>SUMIFS(Relaciones!$H$9878:$H$10149,Relaciones!$D$9878:$D$10149,A782,Relaciones!$F$9878:$F$10149,"prediccion_rechazo")</x:f>
        <x:v>0</x:v>
      </x:c>
      <x:c r="AL782" s="4" t="n">
        <x:v>0.37791858175656645</x:v>
      </x:c>
    </x:row>
    <x:row r="783" ht="23" customHeight="1">
      <x:c r="A783" s="13" t="str">
        <x:v>00782</x:v>
      </x:c>
      <x:c r="B783" s="4" t="str">
        <x:v>Córdoba</x:v>
      </x:c>
      <x:c r="C783" s="4" t="str">
        <x:v>4.º Primaria</x:v>
      </x:c>
      <x:c r="D783" s="4" t="str">
        <x:v>A</x:v>
      </x:c>
      <x:c r="E783" s="4" t="str">
        <x:v>alumno</x:v>
      </x:c>
      <x:c r="F783" s="14" t="n">
        <x:f>IF((AG783-1)=0,"",ROUND(10*Q783/(AG783-1),1))</x:f>
        <x:v>0.7</x:v>
      </x:c>
      <x:c r="G783" s="14" t="n">
        <x:f>IF((AG783-1)=0,"",ROUND(10*R783/(AG783-1),1))</x:f>
        <x:v>1.1</x:v>
      </x:c>
      <x:c r="H783" s="14" t="n">
        <x:f>IF(R783=0,"",ROUND(10*S783/R783,1))</x:f>
        <x:v>6.7</x:v>
      </x:c>
      <x:c r="I783" s="14" t="n">
        <x:f>IF(AH783=0,"",ROUND(10*AI783/AH783,1))</x:f>
        <x:v>5</x:v>
      </x:c>
      <x:c r="J783" s="14" t="n">
        <x:f>IF((AG783-1)=0,"",ROUND(10*T783/(AG783-1),1))</x:f>
        <x:v>2.2</x:v>
      </x:c>
      <x:c r="K783" s="14" t="n">
        <x:f>IF((AG783-1)=0,"",ROUND(10*U783/(AG783-1),1))</x:f>
        <x:v>0.7</x:v>
      </x:c>
      <x:c r="L783" s="14" t="n">
        <x:f>IF(U783=0,"",ROUND(10*V783/U783,1))</x:f>
        <x:v>5</x:v>
      </x:c>
      <x:c r="M783" s="14" t="n">
        <x:f>IF(AJ783=0,"",ROUND(10*AK783/AJ783,1))</x:f>
        <x:v>8</x:v>
      </x:c>
      <x:c r="N783" s="14" t="n">
        <x:f>ROUND(10*W783/12,1)</x:f>
        <x:v>3.3</x:v>
      </x:c>
      <x:c r="O783" s="14" t="n">
        <x:f>ROUND(10*AL783,1)</x:f>
        <x:v>2.5</x:v>
      </x:c>
      <x:c r="P783" s="14" t="n">
        <x:f>IF((AG783-1)=0,"",ROUND(10*X783/(AG783-1),1))</x:f>
        <x:v>0</x:v>
      </x:c>
      <x:c r="Q783" s="15" t="n">
        <x:f>COUNTIFS(Relaciones!$E$9878:$E$10149,A783,Relaciones!$F$9878:$F$10149,"amistad")</x:f>
        <x:v>2</x:v>
      </x:c>
      <x:c r="R783" s="15" t="n">
        <x:f>COUNTIFS(Relaciones!$D$9878:$D$10149,A783,Relaciones!$F$9878:$F$10149,"amistad")</x:f>
        <x:v>3</x:v>
      </x:c>
      <x:c r="S783" s="15" t="n">
        <x:f>SUMIFS(Relaciones!$G$9878:$G$10149,Relaciones!$D$9878:$D$10149,A783,Relaciones!$F$9878:$F$10149,"amistad")</x:f>
        <x:v>2</x:v>
      </x:c>
      <x:c r="T783" s="15" t="n">
        <x:f>COUNTIFS(Relaciones!$E$9878:$E$10149,A783,Relaciones!$F$9878:$F$10149,"rechazo")</x:f>
        <x:v>6</x:v>
      </x:c>
      <x:c r="U783" s="15" t="n">
        <x:f>COUNTIFS(Relaciones!$D$9878:$D$10149,A783,Relaciones!$F$9878:$F$10149,"rechazo")</x:f>
        <x:v>2</x:v>
      </x:c>
      <x:c r="V783" s="15" t="n">
        <x:f>SUMIFS(Relaciones!$G$9878:$G$10149,Relaciones!$D$9878:$D$10149,A783,Relaciones!$F$9878:$F$10149,"rechazo")</x:f>
        <x:v>1</x:v>
      </x:c>
      <x:c r="W783" s="15" t="n">
        <x:f>SUM(INDEX(Respuestas!$B$758:$B$785,MATCH(A783,Respuestas!$A$758:$A$785,0)),INDEX(Respuestas!$C$758:$C$785,MATCH(A783,Respuestas!$A$758:$A$785,0)),INDEX(Respuestas!$D$758:$D$785,MATCH(A783,Respuestas!$A$758:$A$785,0)),INDEX(Respuestas!$E$758:$E$785,MATCH(A783,Respuestas!$A$758:$A$785,0)))</x:f>
        <x:v>4</x:v>
      </x:c>
      <x:c r="X783" s="15" t="n">
        <x:f>COUNTIFS(Relaciones!$E$9878:$E$10149,A783,Relaciones!$F$9878:$F$10149,"mediacion")</x:f>
        <x:v>0</x:v>
      </x:c>
      <x:c r="Y783" s="15" t="n">
        <x:f>COUNTIFS(Relaciones!$E$9878:$E$10149,A783,Relaciones!$F$9878:$F$10149,"mediacion_negativa")</x:f>
        <x:v>6</x:v>
      </x:c>
      <x:c r="Z783" s="15" t="n">
        <x:f>COUNTIFS(Relaciones!$E$9878:$E$10149,A783,Relaciones!$F$9878:$F$10149,"bullying")</x:f>
        <x:v>6</x:v>
      </x:c>
      <x:c r="AA783" s="4" t="str">
        <x:f>INDEX(Respuestas!$F$758:$F$785,MATCH(A783,Respuestas!$A$758:$A$785,0))</x:f>
        <x:v>Sí</x:v>
      </x:c>
      <x:c r="AB783" s="4" t="str">
        <x:f>INDEX(Respuestas!$G$758:$G$785,MATCH(A783,Respuestas!$A$758:$A$785,0))</x:f>
        <x:v>Sí</x:v>
      </x:c>
      <x:c r="AC783" s="4" t="str">
        <x:f>INDEX(Respuestas!$H$758:$H$785,MATCH(A783,Respuestas!$A$758:$A$785,0))</x:f>
        <x:v>Sí</x:v>
      </x:c>
      <x:c r="AD783" s="4" t="str">
        <x:f>INDEX(Respuestas!$I$758:$I$785,MATCH(A783,Respuestas!$A$758:$A$785,0))</x:f>
        <x:v>No</x:v>
      </x:c>
      <x:c r="AE783" s="4" t="str">
        <x:f>INDEX(Respuestas!$J$758:$J$785,MATCH(A783,Respuestas!$A$758:$A$785,0))</x:f>
        <x:v>G2</x:v>
      </x:c>
      <x:c r="AF783" s="4" t="str">
        <x:v>normalizada_v1</x:v>
      </x:c>
      <x:c r="AG783" s="4" t="n">
        <x:f>COUNTIFS($B$2:$B$1513,B783,$C$2:$C$1513,C783,$D$2:$D$1513,D783)</x:f>
        <x:v>28</x:v>
      </x:c>
      <x:c r="AH783" s="4" t="n">
        <x:f>COUNTIFS(Relaciones!$D$9878:$D$10149,A783,Relaciones!$F$9878:$F$10149,"prediccion_amistad")</x:f>
        <x:v>2</x:v>
      </x:c>
      <x:c r="AI783" s="4" t="n">
        <x:f>SUMIFS(Relaciones!$H$9878:$H$10149,Relaciones!$D$9878:$D$10149,A783,Relaciones!$F$9878:$F$10149,"prediccion_amistad")</x:f>
        <x:v>1</x:v>
      </x:c>
      <x:c r="AJ783" s="4" t="n">
        <x:f>COUNTIFS(Relaciones!$D$9878:$D$10149,A783,Relaciones!$F$9878:$F$10149,"prediccion_rechazo")</x:f>
        <x:v>5</x:v>
      </x:c>
      <x:c r="AK783" s="4" t="n">
        <x:f>SUMIFS(Relaciones!$H$9878:$H$10149,Relaciones!$D$9878:$D$10149,A783,Relaciones!$F$9878:$F$10149,"prediccion_rechazo")</x:f>
        <x:v>4</x:v>
      </x:c>
      <x:c r="AL783" s="4" t="n">
        <x:v>0.2531484160468395</x:v>
      </x:c>
    </x:row>
    <x:row r="784" ht="23" customHeight="1">
      <x:c r="A784" s="13" t="str">
        <x:v>00783</x:v>
      </x:c>
      <x:c r="B784" s="4" t="str">
        <x:v>Córdoba</x:v>
      </x:c>
      <x:c r="C784" s="4" t="str">
        <x:v>4.º Primaria</x:v>
      </x:c>
      <x:c r="D784" s="4" t="str">
        <x:v>A</x:v>
      </x:c>
      <x:c r="E784" s="4" t="str">
        <x:v>alumna</x:v>
      </x:c>
      <x:c r="F784" s="14" t="n">
        <x:f>IF((AG784-1)=0,"",ROUND(10*Q784/(AG784-1),1))</x:f>
        <x:v>0.7</x:v>
      </x:c>
      <x:c r="G784" s="14" t="n">
        <x:f>IF((AG784-1)=0,"",ROUND(10*R784/(AG784-1),1))</x:f>
        <x:v>1.5</x:v>
      </x:c>
      <x:c r="H784" s="14" t="n">
        <x:f>IF(R784=0,"",ROUND(10*S784/R784,1))</x:f>
        <x:v>5</x:v>
      </x:c>
      <x:c r="I784" s="14" t="n">
        <x:f>IF(AH784=0,"",ROUND(10*AI784/AH784,1))</x:f>
        <x:v>10</x:v>
      </x:c>
      <x:c r="J784" s="14" t="n">
        <x:f>IF((AG784-1)=0,"",ROUND(10*T784/(AG784-1),1))</x:f>
        <x:v>0</x:v>
      </x:c>
      <x:c r="K784" s="14" t="n">
        <x:f>IF((AG784-1)=0,"",ROUND(10*U784/(AG784-1),1))</x:f>
        <x:v>0.4</x:v>
      </x:c>
      <x:c r="L784" s="14" t="n">
        <x:f>IF(U784=0,"",ROUND(10*V784/U784,1))</x:f>
        <x:v>0</x:v>
      </x:c>
      <x:c r="M784" s="14" t="str">
        <x:f>IF(AJ784=0,"",ROUND(10*AK784/AJ784,1))</x:f>
      </x:c>
      <x:c r="N784" s="14" t="n">
        <x:f>ROUND(10*W784/12,1)</x:f>
        <x:v>9.2</x:v>
      </x:c>
      <x:c r="O784" s="14" t="n">
        <x:f>ROUND(10*AL784,1)</x:f>
        <x:v>3.7</x:v>
      </x:c>
      <x:c r="P784" s="14" t="n">
        <x:f>IF((AG784-1)=0,"",ROUND(10*X784/(AG784-1),1))</x:f>
        <x:v>0</x:v>
      </x:c>
      <x:c r="Q784" s="15" t="n">
        <x:f>COUNTIFS(Relaciones!$E$9878:$E$10149,A784,Relaciones!$F$9878:$F$10149,"amistad")</x:f>
        <x:v>2</x:v>
      </x:c>
      <x:c r="R784" s="15" t="n">
        <x:f>COUNTIFS(Relaciones!$D$9878:$D$10149,A784,Relaciones!$F$9878:$F$10149,"amistad")</x:f>
        <x:v>4</x:v>
      </x:c>
      <x:c r="S784" s="15" t="n">
        <x:f>SUMIFS(Relaciones!$G$9878:$G$10149,Relaciones!$D$9878:$D$10149,A784,Relaciones!$F$9878:$F$10149,"amistad")</x:f>
        <x:v>2</x:v>
      </x:c>
      <x:c r="T784" s="15" t="n">
        <x:f>COUNTIFS(Relaciones!$E$9878:$E$10149,A784,Relaciones!$F$9878:$F$10149,"rechazo")</x:f>
        <x:v>0</x:v>
      </x:c>
      <x:c r="U784" s="15" t="n">
        <x:f>COUNTIFS(Relaciones!$D$9878:$D$10149,A784,Relaciones!$F$9878:$F$10149,"rechazo")</x:f>
        <x:v>1</x:v>
      </x:c>
      <x:c r="V784" s="15" t="n">
        <x:f>SUMIFS(Relaciones!$G$9878:$G$10149,Relaciones!$D$9878:$D$10149,A784,Relaciones!$F$9878:$F$10149,"rechazo")</x:f>
        <x:v>0</x:v>
      </x:c>
      <x:c r="W784" s="15" t="n">
        <x:f>SUM(INDEX(Respuestas!$B$758:$B$785,MATCH(A784,Respuestas!$A$758:$A$785,0)),INDEX(Respuestas!$C$758:$C$785,MATCH(A784,Respuestas!$A$758:$A$785,0)),INDEX(Respuestas!$D$758:$D$785,MATCH(A784,Respuestas!$A$758:$A$785,0)),INDEX(Respuestas!$E$758:$E$785,MATCH(A784,Respuestas!$A$758:$A$785,0)))</x:f>
        <x:v>11</x:v>
      </x:c>
      <x:c r="X784" s="15" t="n">
        <x:f>COUNTIFS(Relaciones!$E$9878:$E$10149,A784,Relaciones!$F$9878:$F$10149,"mediacion")</x:f>
        <x:v>0</x:v>
      </x:c>
      <x:c r="Y784" s="15" t="n">
        <x:f>COUNTIFS(Relaciones!$E$9878:$E$10149,A784,Relaciones!$F$9878:$F$10149,"mediacion_negativa")</x:f>
        <x:v>0</x:v>
      </x:c>
      <x:c r="Z784" s="15" t="n">
        <x:f>COUNTIFS(Relaciones!$E$9878:$E$10149,A784,Relaciones!$F$9878:$F$10149,"bullying")</x:f>
        <x:v>0</x:v>
      </x:c>
      <x:c r="AA784" s="4" t="str">
        <x:f>INDEX(Respuestas!$F$758:$F$785,MATCH(A784,Respuestas!$A$758:$A$785,0))</x:f>
        <x:v>No</x:v>
      </x:c>
      <x:c r="AB784" s="4" t="str">
        <x:f>INDEX(Respuestas!$G$758:$G$785,MATCH(A784,Respuestas!$A$758:$A$785,0))</x:f>
        <x:v>Sí</x:v>
      </x:c>
      <x:c r="AC784" s="4" t="str">
        <x:f>INDEX(Respuestas!$H$758:$H$785,MATCH(A784,Respuestas!$A$758:$A$785,0))</x:f>
        <x:v>No</x:v>
      </x:c>
      <x:c r="AD784" s="4" t="str">
        <x:f>INDEX(Respuestas!$I$758:$I$785,MATCH(A784,Respuestas!$A$758:$A$785,0))</x:f>
        <x:v>Sí</x:v>
      </x:c>
      <x:c r="AE784" s="4" t="str">
        <x:f>INDEX(Respuestas!$J$758:$J$785,MATCH(A784,Respuestas!$A$758:$A$785,0))</x:f>
        <x:v>G2</x:v>
      </x:c>
      <x:c r="AF784" s="4" t="str">
        <x:v>normalizada_v1</x:v>
      </x:c>
      <x:c r="AG784" s="4" t="n">
        <x:f>COUNTIFS($B$2:$B$1513,B784,$C$2:$C$1513,C784,$D$2:$D$1513,D784)</x:f>
        <x:v>28</x:v>
      </x:c>
      <x:c r="AH784" s="4" t="n">
        <x:f>COUNTIFS(Relaciones!$D$9878:$D$10149,A784,Relaciones!$F$9878:$F$10149,"prediccion_amistad")</x:f>
        <x:v>1</x:v>
      </x:c>
      <x:c r="AI784" s="4" t="n">
        <x:f>SUMIFS(Relaciones!$H$9878:$H$10149,Relaciones!$D$9878:$D$10149,A784,Relaciones!$F$9878:$F$10149,"prediccion_amistad")</x:f>
        <x:v>1</x:v>
      </x:c>
      <x:c r="AJ784" s="4" t="n">
        <x:f>COUNTIFS(Relaciones!$D$9878:$D$10149,A784,Relaciones!$F$9878:$F$10149,"prediccion_rechazo")</x:f>
        <x:v>0</x:v>
      </x:c>
      <x:c r="AK784" s="4" t="n">
        <x:f>SUMIFS(Relaciones!$H$9878:$H$10149,Relaciones!$D$9878:$D$10149,A784,Relaciones!$F$9878:$F$10149,"prediccion_rechazo")</x:f>
        <x:v>0</x:v>
      </x:c>
      <x:c r="AL784" s="4" t="n">
        <x:v>0.36751617454930613</x:v>
      </x:c>
    </x:row>
    <x:row r="785" ht="23" customHeight="1">
      <x:c r="A785" s="13" t="str">
        <x:v>00784</x:v>
      </x:c>
      <x:c r="B785" s="4" t="str">
        <x:v>Córdoba</x:v>
      </x:c>
      <x:c r="C785" s="4" t="str">
        <x:v>4.º Primaria</x:v>
      </x:c>
      <x:c r="D785" s="4" t="str">
        <x:v>A</x:v>
      </x:c>
      <x:c r="E785" s="4" t="str">
        <x:v>alumno</x:v>
      </x:c>
      <x:c r="F785" s="14" t="n">
        <x:f>IF((AG785-1)=0,"",ROUND(10*Q785/(AG785-1),1))</x:f>
        <x:v>0.7</x:v>
      </x:c>
      <x:c r="G785" s="14" t="n">
        <x:f>IF((AG785-1)=0,"",ROUND(10*R785/(AG785-1),1))</x:f>
        <x:v>0.7</x:v>
      </x:c>
      <x:c r="H785" s="14" t="n">
        <x:f>IF(R785=0,"",ROUND(10*S785/R785,1))</x:f>
        <x:v>10</x:v>
      </x:c>
      <x:c r="I785" s="14" t="n">
        <x:f>IF(AH785=0,"",ROUND(10*AI785/AH785,1))</x:f>
        <x:v>10</x:v>
      </x:c>
      <x:c r="J785" s="14" t="n">
        <x:f>IF((AG785-1)=0,"",ROUND(10*T785/(AG785-1),1))</x:f>
        <x:v>0.4</x:v>
      </x:c>
      <x:c r="K785" s="14" t="n">
        <x:f>IF((AG785-1)=0,"",ROUND(10*U785/(AG785-1),1))</x:f>
        <x:v>0.4</x:v>
      </x:c>
      <x:c r="L785" s="14" t="n">
        <x:f>IF(U785=0,"",ROUND(10*V785/U785,1))</x:f>
        <x:v>0</x:v>
      </x:c>
      <x:c r="M785" s="14" t="n">
        <x:f>IF(AJ785=0,"",ROUND(10*AK785/AJ785,1))</x:f>
        <x:v>10</x:v>
      </x:c>
      <x:c r="N785" s="14" t="n">
        <x:f>ROUND(10*W785/12,1)</x:f>
        <x:v>6.7</x:v>
      </x:c>
      <x:c r="O785" s="14" t="n">
        <x:f>ROUND(10*AL785,1)</x:f>
        <x:v>1.9</x:v>
      </x:c>
      <x:c r="P785" s="14" t="n">
        <x:f>IF((AG785-1)=0,"",ROUND(10*X785/(AG785-1),1))</x:f>
        <x:v>0</x:v>
      </x:c>
      <x:c r="Q785" s="15" t="n">
        <x:f>COUNTIFS(Relaciones!$E$9878:$E$10149,A785,Relaciones!$F$9878:$F$10149,"amistad")</x:f>
        <x:v>2</x:v>
      </x:c>
      <x:c r="R785" s="15" t="n">
        <x:f>COUNTIFS(Relaciones!$D$9878:$D$10149,A785,Relaciones!$F$9878:$F$10149,"amistad")</x:f>
        <x:v>2</x:v>
      </x:c>
      <x:c r="S785" s="15" t="n">
        <x:f>SUMIFS(Relaciones!$G$9878:$G$10149,Relaciones!$D$9878:$D$10149,A785,Relaciones!$F$9878:$F$10149,"amistad")</x:f>
        <x:v>2</x:v>
      </x:c>
      <x:c r="T785" s="15" t="n">
        <x:f>COUNTIFS(Relaciones!$E$9878:$E$10149,A785,Relaciones!$F$9878:$F$10149,"rechazo")</x:f>
        <x:v>1</x:v>
      </x:c>
      <x:c r="U785" s="15" t="n">
        <x:f>COUNTIFS(Relaciones!$D$9878:$D$10149,A785,Relaciones!$F$9878:$F$10149,"rechazo")</x:f>
        <x:v>1</x:v>
      </x:c>
      <x:c r="V785" s="15" t="n">
        <x:f>SUMIFS(Relaciones!$G$9878:$G$10149,Relaciones!$D$9878:$D$10149,A785,Relaciones!$F$9878:$F$10149,"rechazo")</x:f>
        <x:v>0</x:v>
      </x:c>
      <x:c r="W785" s="15" t="n">
        <x:f>SUM(INDEX(Respuestas!$B$758:$B$785,MATCH(A785,Respuestas!$A$758:$A$785,0)),INDEX(Respuestas!$C$758:$C$785,MATCH(A785,Respuestas!$A$758:$A$785,0)),INDEX(Respuestas!$D$758:$D$785,MATCH(A785,Respuestas!$A$758:$A$785,0)),INDEX(Respuestas!$E$758:$E$785,MATCH(A785,Respuestas!$A$758:$A$785,0)))</x:f>
        <x:v>8</x:v>
      </x:c>
      <x:c r="X785" s="15" t="n">
        <x:f>COUNTIFS(Relaciones!$E$9878:$E$10149,A785,Relaciones!$F$9878:$F$10149,"mediacion")</x:f>
        <x:v>0</x:v>
      </x:c>
      <x:c r="Y785" s="15" t="n">
        <x:f>COUNTIFS(Relaciones!$E$9878:$E$10149,A785,Relaciones!$F$9878:$F$10149,"mediacion_negativa")</x:f>
        <x:v>7</x:v>
      </x:c>
      <x:c r="Z785" s="15" t="n">
        <x:f>COUNTIFS(Relaciones!$E$9878:$E$10149,A785,Relaciones!$F$9878:$F$10149,"bullying")</x:f>
        <x:v>2</x:v>
      </x:c>
      <x:c r="AA785" s="4" t="str">
        <x:f>INDEX(Respuestas!$F$758:$F$785,MATCH(A785,Respuestas!$A$758:$A$785,0))</x:f>
        <x:v>No</x:v>
      </x:c>
      <x:c r="AB785" s="4" t="str">
        <x:f>INDEX(Respuestas!$G$758:$G$785,MATCH(A785,Respuestas!$A$758:$A$785,0))</x:f>
        <x:v>Sí</x:v>
      </x:c>
      <x:c r="AC785" s="4" t="str">
        <x:f>INDEX(Respuestas!$H$758:$H$785,MATCH(A785,Respuestas!$A$758:$A$785,0))</x:f>
        <x:v>Sí</x:v>
      </x:c>
      <x:c r="AD785" s="4" t="str">
        <x:f>INDEX(Respuestas!$I$758:$I$785,MATCH(A785,Respuestas!$A$758:$A$785,0))</x:f>
        <x:v>Sí</x:v>
      </x:c>
      <x:c r="AE785" s="4" t="str">
        <x:f>INDEX(Respuestas!$J$758:$J$785,MATCH(A785,Respuestas!$A$758:$A$785,0))</x:f>
        <x:v>G2</x:v>
      </x:c>
      <x:c r="AF785" s="4" t="str">
        <x:v>normalizada_v1</x:v>
      </x:c>
      <x:c r="AG785" s="4" t="n">
        <x:f>COUNTIFS($B$2:$B$1513,B785,$C$2:$C$1513,C785,$D$2:$D$1513,D785)</x:f>
        <x:v>28</x:v>
      </x:c>
      <x:c r="AH785" s="4" t="n">
        <x:f>COUNTIFS(Relaciones!$D$9878:$D$10149,A785,Relaciones!$F$9878:$F$10149,"prediccion_amistad")</x:f>
        <x:v>2</x:v>
      </x:c>
      <x:c r="AI785" s="4" t="n">
        <x:f>SUMIFS(Relaciones!$H$9878:$H$10149,Relaciones!$D$9878:$D$10149,A785,Relaciones!$F$9878:$F$10149,"prediccion_amistad")</x:f>
        <x:v>2</x:v>
      </x:c>
      <x:c r="AJ785" s="4" t="n">
        <x:f>COUNTIFS(Relaciones!$D$9878:$D$10149,A785,Relaciones!$F$9878:$F$10149,"prediccion_rechazo")</x:f>
        <x:v>1</x:v>
      </x:c>
      <x:c r="AK785" s="4" t="n">
        <x:f>SUMIFS(Relaciones!$H$9878:$H$10149,Relaciones!$D$9878:$D$10149,A785,Relaciones!$F$9878:$F$10149,"prediccion_rechazo")</x:f>
        <x:v>1</x:v>
      </x:c>
      <x:c r="AL785" s="4" t="n">
        <x:v>0.19131755627772973</x:v>
      </x:c>
    </x:row>
    <x:row r="786" ht="23" customHeight="1">
      <x:c r="A786" s="13" t="str">
        <x:v>00785</x:v>
      </x:c>
      <x:c r="B786" s="4" t="str">
        <x:v>Córdoba</x:v>
      </x:c>
      <x:c r="C786" s="4" t="str">
        <x:v>4.º Primaria</x:v>
      </x:c>
      <x:c r="D786" s="4" t="str">
        <x:v>B</x:v>
      </x:c>
      <x:c r="E786" s="4" t="str">
        <x:v>alumna</x:v>
      </x:c>
      <x:c r="F786" s="14" t="n">
        <x:f>IF((AG786-1)=0,"",ROUND(10*Q786/(AG786-1),1))</x:f>
        <x:v>5.9</x:v>
      </x:c>
      <x:c r="G786" s="14" t="n">
        <x:f>IF((AG786-1)=0,"",ROUND(10*R786/(AG786-1),1))</x:f>
        <x:v>2.2</x:v>
      </x:c>
      <x:c r="H786" s="14" t="n">
        <x:f>IF(R786=0,"",ROUND(10*S786/R786,1))</x:f>
        <x:v>10</x:v>
      </x:c>
      <x:c r="I786" s="14" t="n">
        <x:f>IF(AH786=0,"",ROUND(10*AI786/AH786,1))</x:f>
        <x:v>10</x:v>
      </x:c>
      <x:c r="J786" s="14" t="n">
        <x:f>IF((AG786-1)=0,"",ROUND(10*T786/(AG786-1),1))</x:f>
        <x:v>0</x:v>
      </x:c>
      <x:c r="K786" s="14" t="n">
        <x:f>IF((AG786-1)=0,"",ROUND(10*U786/(AG786-1),1))</x:f>
        <x:v>0</x:v>
      </x:c>
      <x:c r="L786" s="14" t="str">
        <x:f>IF(U786=0,"",ROUND(10*V786/U786,1))</x:f>
      </x:c>
      <x:c r="M786" s="14" t="str">
        <x:f>IF(AJ786=0,"",ROUND(10*AK786/AJ786,1))</x:f>
      </x:c>
      <x:c r="N786" s="14" t="n">
        <x:f>ROUND(10*W786/12,1)</x:f>
        <x:v>7.5</x:v>
      </x:c>
      <x:c r="O786" s="14" t="n">
        <x:f>ROUND(10*AL786,1)</x:f>
        <x:v>10</x:v>
      </x:c>
      <x:c r="P786" s="14" t="n">
        <x:f>IF((AG786-1)=0,"",ROUND(10*X786/(AG786-1),1))</x:f>
        <x:v>2.6</x:v>
      </x:c>
      <x:c r="Q786" s="15" t="n">
        <x:f>COUNTIFS(Relaciones!$E$10150:$E$10514,A786,Relaciones!$F$10150:$F$10514,"amistad")</x:f>
        <x:v>16</x:v>
      </x:c>
      <x:c r="R786" s="15" t="n">
        <x:f>COUNTIFS(Relaciones!$D$10150:$D$10514,A786,Relaciones!$F$10150:$F$10514,"amistad")</x:f>
        <x:v>6</x:v>
      </x:c>
      <x:c r="S786" s="15" t="n">
        <x:f>SUMIFS(Relaciones!$G$10150:$G$10514,Relaciones!$D$10150:$D$10514,A786,Relaciones!$F$10150:$F$10514,"amistad")</x:f>
        <x:v>6</x:v>
      </x:c>
      <x:c r="T786" s="15" t="n">
        <x:f>COUNTIFS(Relaciones!$E$10150:$E$10514,A786,Relaciones!$F$10150:$F$10514,"rechazo")</x:f>
        <x:v>0</x:v>
      </x:c>
      <x:c r="U786" s="15" t="n">
        <x:f>COUNTIFS(Relaciones!$D$10150:$D$10514,A786,Relaciones!$F$10150:$F$10514,"rechazo")</x:f>
        <x:v>0</x:v>
      </x:c>
      <x:c r="V786" s="15" t="n">
        <x:f>SUMIFS(Relaciones!$G$10150:$G$10514,Relaciones!$D$10150:$D$10514,A786,Relaciones!$F$10150:$F$10514,"rechazo")</x:f>
        <x:v>0</x:v>
      </x:c>
      <x:c r="W786" s="15" t="n">
        <x:f>SUM(INDEX(Respuestas!$B$786:$B$813,MATCH(A786,Respuestas!$A$786:$A$813,0)),INDEX(Respuestas!$C$786:$C$813,MATCH(A786,Respuestas!$A$786:$A$813,0)),INDEX(Respuestas!$D$786:$D$813,MATCH(A786,Respuestas!$A$786:$A$813,0)),INDEX(Respuestas!$E$786:$E$813,MATCH(A786,Respuestas!$A$786:$A$813,0)))</x:f>
        <x:v>9</x:v>
      </x:c>
      <x:c r="X786" s="15" t="n">
        <x:f>COUNTIFS(Relaciones!$E$10150:$E$10514,A786,Relaciones!$F$10150:$F$10514,"mediacion")</x:f>
        <x:v>7</x:v>
      </x:c>
      <x:c r="Y786" s="15" t="n">
        <x:f>COUNTIFS(Relaciones!$E$10150:$E$10514,A786,Relaciones!$F$10150:$F$10514,"mediacion_negativa")</x:f>
        <x:v>0</x:v>
      </x:c>
      <x:c r="Z786" s="15" t="n">
        <x:f>COUNTIFS(Relaciones!$E$10150:$E$10514,A786,Relaciones!$F$10150:$F$10514,"bullying")</x:f>
        <x:v>0</x:v>
      </x:c>
      <x:c r="AA786" s="4" t="str">
        <x:f>INDEX(Respuestas!$F$786:$F$813,MATCH(A786,Respuestas!$A$786:$A$813,0))</x:f>
        <x:v>No</x:v>
      </x:c>
      <x:c r="AB786" s="4" t="str">
        <x:f>INDEX(Respuestas!$G$786:$G$813,MATCH(A786,Respuestas!$A$786:$A$813,0))</x:f>
        <x:v>Sí</x:v>
      </x:c>
      <x:c r="AC786" s="4" t="str">
        <x:f>INDEX(Respuestas!$H$786:$H$813,MATCH(A786,Respuestas!$A$786:$A$813,0))</x:f>
        <x:v>No</x:v>
      </x:c>
      <x:c r="AD786" s="4" t="str">
        <x:f>INDEX(Respuestas!$I$786:$I$813,MATCH(A786,Respuestas!$A$786:$A$813,0))</x:f>
        <x:v>Sí</x:v>
      </x:c>
      <x:c r="AE786" s="4" t="str">
        <x:f>INDEX(Respuestas!$J$786:$J$813,MATCH(A786,Respuestas!$A$786:$A$813,0))</x:f>
        <x:v>G1</x:v>
      </x:c>
      <x:c r="AF786" s="4" t="str">
        <x:v>normalizada_v1</x:v>
      </x:c>
      <x:c r="AG786" s="4" t="n">
        <x:f>COUNTIFS($B$2:$B$1513,B786,$C$2:$C$1513,C786,$D$2:$D$1513,D786)</x:f>
        <x:v>28</x:v>
      </x:c>
      <x:c r="AH786" s="4" t="n">
        <x:f>COUNTIFS(Relaciones!$D$10150:$D$10514,A786,Relaciones!$F$10150:$F$10514,"prediccion_amistad")</x:f>
        <x:v>12</x:v>
      </x:c>
      <x:c r="AI786" s="4" t="n">
        <x:f>SUMIFS(Relaciones!$H$10150:$H$10514,Relaciones!$D$10150:$D$10514,A786,Relaciones!$F$10150:$F$10514,"prediccion_amistad")</x:f>
        <x:v>12</x:v>
      </x:c>
      <x:c r="AJ786" s="4" t="n">
        <x:f>COUNTIFS(Relaciones!$D$10150:$D$10514,A786,Relaciones!$F$10150:$F$10514,"prediccion_rechazo")</x:f>
        <x:v>0</x:v>
      </x:c>
      <x:c r="AK786" s="4" t="n">
        <x:f>SUMIFS(Relaciones!$H$10150:$H$10514,Relaciones!$D$10150:$D$10514,A786,Relaciones!$F$10150:$F$10514,"prediccion_rechazo")</x:f>
        <x:v>0</x:v>
      </x:c>
      <x:c r="AL786" s="4" t="n">
        <x:v>1</x:v>
      </x:c>
    </x:row>
    <x:row r="787" ht="23" customHeight="1">
      <x:c r="A787" s="13" t="str">
        <x:v>00786</x:v>
      </x:c>
      <x:c r="B787" s="4" t="str">
        <x:v>Córdoba</x:v>
      </x:c>
      <x:c r="C787" s="4" t="str">
        <x:v>4.º Primaria</x:v>
      </x:c>
      <x:c r="D787" s="4" t="str">
        <x:v>B</x:v>
      </x:c>
      <x:c r="E787" s="4" t="str">
        <x:v>alumno</x:v>
      </x:c>
      <x:c r="F787" s="14" t="n">
        <x:f>IF((AG787-1)=0,"",ROUND(10*Q787/(AG787-1),1))</x:f>
        <x:v>1.9</x:v>
      </x:c>
      <x:c r="G787" s="14" t="n">
        <x:f>IF((AG787-1)=0,"",ROUND(10*R787/(AG787-1),1))</x:f>
        <x:v>1.5</x:v>
      </x:c>
      <x:c r="H787" s="14" t="n">
        <x:f>IF(R787=0,"",ROUND(10*S787/R787,1))</x:f>
        <x:v>10</x:v>
      </x:c>
      <x:c r="I787" s="14" t="n">
        <x:f>IF(AH787=0,"",ROUND(10*AI787/AH787,1))</x:f>
        <x:v>7.5</x:v>
      </x:c>
      <x:c r="J787" s="14" t="n">
        <x:f>IF((AG787-1)=0,"",ROUND(10*T787/(AG787-1),1))</x:f>
        <x:v>0.4</x:v>
      </x:c>
      <x:c r="K787" s="14" t="n">
        <x:f>IF((AG787-1)=0,"",ROUND(10*U787/(AG787-1),1))</x:f>
        <x:v>0.4</x:v>
      </x:c>
      <x:c r="L787" s="14" t="n">
        <x:f>IF(U787=0,"",ROUND(10*V787/U787,1))</x:f>
        <x:v>0</x:v>
      </x:c>
      <x:c r="M787" s="14" t="n">
        <x:f>IF(AJ787=0,"",ROUND(10*AK787/AJ787,1))</x:f>
        <x:v>0</x:v>
      </x:c>
      <x:c r="N787" s="14" t="n">
        <x:f>ROUND(10*W787/12,1)</x:f>
        <x:v>8.3</x:v>
      </x:c>
      <x:c r="O787" s="14" t="n">
        <x:f>ROUND(10*AL787,1)</x:f>
        <x:v>3.4</x:v>
      </x:c>
      <x:c r="P787" s="14" t="n">
        <x:f>IF((AG787-1)=0,"",ROUND(10*X787/(AG787-1),1))</x:f>
        <x:v>0</x:v>
      </x:c>
      <x:c r="Q787" s="15" t="n">
        <x:f>COUNTIFS(Relaciones!$E$10150:$E$10514,A787,Relaciones!$F$10150:$F$10514,"amistad")</x:f>
        <x:v>5</x:v>
      </x:c>
      <x:c r="R787" s="15" t="n">
        <x:f>COUNTIFS(Relaciones!$D$10150:$D$10514,A787,Relaciones!$F$10150:$F$10514,"amistad")</x:f>
        <x:v>4</x:v>
      </x:c>
      <x:c r="S787" s="15" t="n">
        <x:f>SUMIFS(Relaciones!$G$10150:$G$10514,Relaciones!$D$10150:$D$10514,A787,Relaciones!$F$10150:$F$10514,"amistad")</x:f>
        <x:v>4</x:v>
      </x:c>
      <x:c r="T787" s="15" t="n">
        <x:f>COUNTIFS(Relaciones!$E$10150:$E$10514,A787,Relaciones!$F$10150:$F$10514,"rechazo")</x:f>
        <x:v>1</x:v>
      </x:c>
      <x:c r="U787" s="15" t="n">
        <x:f>COUNTIFS(Relaciones!$D$10150:$D$10514,A787,Relaciones!$F$10150:$F$10514,"rechazo")</x:f>
        <x:v>1</x:v>
      </x:c>
      <x:c r="V787" s="15" t="n">
        <x:f>SUMIFS(Relaciones!$G$10150:$G$10514,Relaciones!$D$10150:$D$10514,A787,Relaciones!$F$10150:$F$10514,"rechazo")</x:f>
        <x:v>0</x:v>
      </x:c>
      <x:c r="W787" s="15" t="n">
        <x:f>SUM(INDEX(Respuestas!$B$786:$B$813,MATCH(A787,Respuestas!$A$786:$A$813,0)),INDEX(Respuestas!$C$786:$C$813,MATCH(A787,Respuestas!$A$786:$A$813,0)),INDEX(Respuestas!$D$786:$D$813,MATCH(A787,Respuestas!$A$786:$A$813,0)),INDEX(Respuestas!$E$786:$E$813,MATCH(A787,Respuestas!$A$786:$A$813,0)))</x:f>
        <x:v>10</x:v>
      </x:c>
      <x:c r="X787" s="15" t="n">
        <x:f>COUNTIFS(Relaciones!$E$10150:$E$10514,A787,Relaciones!$F$10150:$F$10514,"mediacion")</x:f>
        <x:v>0</x:v>
      </x:c>
      <x:c r="Y787" s="15" t="n">
        <x:f>COUNTIFS(Relaciones!$E$10150:$E$10514,A787,Relaciones!$F$10150:$F$10514,"mediacion_negativa")</x:f>
        <x:v>0</x:v>
      </x:c>
      <x:c r="Z787" s="15" t="n">
        <x:f>COUNTIFS(Relaciones!$E$10150:$E$10514,A787,Relaciones!$F$10150:$F$10514,"bullying")</x:f>
        <x:v>0</x:v>
      </x:c>
      <x:c r="AA787" s="4" t="str">
        <x:f>INDEX(Respuestas!$F$786:$F$813,MATCH(A787,Respuestas!$A$786:$A$813,0))</x:f>
        <x:v>No</x:v>
      </x:c>
      <x:c r="AB787" s="4" t="str">
        <x:f>INDEX(Respuestas!$G$786:$G$813,MATCH(A787,Respuestas!$A$786:$A$813,0))</x:f>
        <x:v>Sí</x:v>
      </x:c>
      <x:c r="AC787" s="4" t="str">
        <x:f>INDEX(Respuestas!$H$786:$H$813,MATCH(A787,Respuestas!$A$786:$A$813,0))</x:f>
        <x:v>No</x:v>
      </x:c>
      <x:c r="AD787" s="4" t="str">
        <x:f>INDEX(Respuestas!$I$786:$I$813,MATCH(A787,Respuestas!$A$786:$A$813,0))</x:f>
        <x:v>Sí</x:v>
      </x:c>
      <x:c r="AE787" s="4" t="str">
        <x:f>INDEX(Respuestas!$J$786:$J$813,MATCH(A787,Respuestas!$A$786:$A$813,0))</x:f>
        <x:v>G1</x:v>
      </x:c>
      <x:c r="AF787" s="4" t="str">
        <x:v>normalizada_v1</x:v>
      </x:c>
      <x:c r="AG787" s="4" t="n">
        <x:f>COUNTIFS($B$2:$B$1513,B787,$C$2:$C$1513,C787,$D$2:$D$1513,D787)</x:f>
        <x:v>28</x:v>
      </x:c>
      <x:c r="AH787" s="4" t="n">
        <x:f>COUNTIFS(Relaciones!$D$10150:$D$10514,A787,Relaciones!$F$10150:$F$10514,"prediccion_amistad")</x:f>
        <x:v>4</x:v>
      </x:c>
      <x:c r="AI787" s="4" t="n">
        <x:f>SUMIFS(Relaciones!$H$10150:$H$10514,Relaciones!$D$10150:$D$10514,A787,Relaciones!$F$10150:$F$10514,"prediccion_amistad")</x:f>
        <x:v>3</x:v>
      </x:c>
      <x:c r="AJ787" s="4" t="n">
        <x:f>COUNTIFS(Relaciones!$D$10150:$D$10514,A787,Relaciones!$F$10150:$F$10514,"prediccion_rechazo")</x:f>
        <x:v>1</x:v>
      </x:c>
      <x:c r="AK787" s="4" t="n">
        <x:f>SUMIFS(Relaciones!$H$10150:$H$10514,Relaciones!$D$10150:$D$10514,A787,Relaciones!$F$10150:$F$10514,"prediccion_rechazo")</x:f>
        <x:v>0</x:v>
      </x:c>
      <x:c r="AL787" s="4" t="n">
        <x:v>0.3440549058053715</x:v>
      </x:c>
    </x:row>
    <x:row r="788" ht="23" customHeight="1">
      <x:c r="A788" s="13" t="str">
        <x:v>00787</x:v>
      </x:c>
      <x:c r="B788" s="4" t="str">
        <x:v>Córdoba</x:v>
      </x:c>
      <x:c r="C788" s="4" t="str">
        <x:v>4.º Primaria</x:v>
      </x:c>
      <x:c r="D788" s="4" t="str">
        <x:v>B</x:v>
      </x:c>
      <x:c r="E788" s="4" t="str">
        <x:v>alumna</x:v>
      </x:c>
      <x:c r="F788" s="14" t="n">
        <x:f>IF((AG788-1)=0,"",ROUND(10*Q788/(AG788-1),1))</x:f>
        <x:v>1.5</x:v>
      </x:c>
      <x:c r="G788" s="14" t="n">
        <x:f>IF((AG788-1)=0,"",ROUND(10*R788/(AG788-1),1))</x:f>
        <x:v>1.9</x:v>
      </x:c>
      <x:c r="H788" s="14" t="n">
        <x:f>IF(R788=0,"",ROUND(10*S788/R788,1))</x:f>
        <x:v>8</x:v>
      </x:c>
      <x:c r="I788" s="14" t="n">
        <x:f>IF(AH788=0,"",ROUND(10*AI788/AH788,1))</x:f>
        <x:v>10</x:v>
      </x:c>
      <x:c r="J788" s="14" t="n">
        <x:f>IF((AG788-1)=0,"",ROUND(10*T788/(AG788-1),1))</x:f>
        <x:v>0</x:v>
      </x:c>
      <x:c r="K788" s="14" t="n">
        <x:f>IF((AG788-1)=0,"",ROUND(10*U788/(AG788-1),1))</x:f>
        <x:v>0.4</x:v>
      </x:c>
      <x:c r="L788" s="14" t="n">
        <x:f>IF(U788=0,"",ROUND(10*V788/U788,1))</x:f>
        <x:v>0</x:v>
      </x:c>
      <x:c r="M788" s="14" t="str">
        <x:f>IF(AJ788=0,"",ROUND(10*AK788/AJ788,1))</x:f>
      </x:c>
      <x:c r="N788" s="14" t="n">
        <x:f>ROUND(10*W788/12,1)</x:f>
        <x:v>9.2</x:v>
      </x:c>
      <x:c r="O788" s="14" t="n">
        <x:f>ROUND(10*AL788,1)</x:f>
        <x:v>3.4</x:v>
      </x:c>
      <x:c r="P788" s="14" t="n">
        <x:f>IF((AG788-1)=0,"",ROUND(10*X788/(AG788-1),1))</x:f>
        <x:v>0</x:v>
      </x:c>
      <x:c r="Q788" s="15" t="n">
        <x:f>COUNTIFS(Relaciones!$E$10150:$E$10514,A788,Relaciones!$F$10150:$F$10514,"amistad")</x:f>
        <x:v>4</x:v>
      </x:c>
      <x:c r="R788" s="15" t="n">
        <x:f>COUNTIFS(Relaciones!$D$10150:$D$10514,A788,Relaciones!$F$10150:$F$10514,"amistad")</x:f>
        <x:v>5</x:v>
      </x:c>
      <x:c r="S788" s="15" t="n">
        <x:f>SUMIFS(Relaciones!$G$10150:$G$10514,Relaciones!$D$10150:$D$10514,A788,Relaciones!$F$10150:$F$10514,"amistad")</x:f>
        <x:v>4</x:v>
      </x:c>
      <x:c r="T788" s="15" t="n">
        <x:f>COUNTIFS(Relaciones!$E$10150:$E$10514,A788,Relaciones!$F$10150:$F$10514,"rechazo")</x:f>
        <x:v>0</x:v>
      </x:c>
      <x:c r="U788" s="15" t="n">
        <x:f>COUNTIFS(Relaciones!$D$10150:$D$10514,A788,Relaciones!$F$10150:$F$10514,"rechazo")</x:f>
        <x:v>1</x:v>
      </x:c>
      <x:c r="V788" s="15" t="n">
        <x:f>SUMIFS(Relaciones!$G$10150:$G$10514,Relaciones!$D$10150:$D$10514,A788,Relaciones!$F$10150:$F$10514,"rechazo")</x:f>
        <x:v>0</x:v>
      </x:c>
      <x:c r="W788" s="15" t="n">
        <x:f>SUM(INDEX(Respuestas!$B$786:$B$813,MATCH(A788,Respuestas!$A$786:$A$813,0)),INDEX(Respuestas!$C$786:$C$813,MATCH(A788,Respuestas!$A$786:$A$813,0)),INDEX(Respuestas!$D$786:$D$813,MATCH(A788,Respuestas!$A$786:$A$813,0)),INDEX(Respuestas!$E$786:$E$813,MATCH(A788,Respuestas!$A$786:$A$813,0)))</x:f>
        <x:v>11</x:v>
      </x:c>
      <x:c r="X788" s="15" t="n">
        <x:f>COUNTIFS(Relaciones!$E$10150:$E$10514,A788,Relaciones!$F$10150:$F$10514,"mediacion")</x:f>
        <x:v>0</x:v>
      </x:c>
      <x:c r="Y788" s="15" t="n">
        <x:f>COUNTIFS(Relaciones!$E$10150:$E$10514,A788,Relaciones!$F$10150:$F$10514,"mediacion_negativa")</x:f>
        <x:v>0</x:v>
      </x:c>
      <x:c r="Z788" s="15" t="n">
        <x:f>COUNTIFS(Relaciones!$E$10150:$E$10514,A788,Relaciones!$F$10150:$F$10514,"bullying")</x:f>
        <x:v>0</x:v>
      </x:c>
      <x:c r="AA788" s="4" t="str">
        <x:f>INDEX(Respuestas!$F$786:$F$813,MATCH(A788,Respuestas!$A$786:$A$813,0))</x:f>
        <x:v>No</x:v>
      </x:c>
      <x:c r="AB788" s="4" t="str">
        <x:f>INDEX(Respuestas!$G$786:$G$813,MATCH(A788,Respuestas!$A$786:$A$813,0))</x:f>
        <x:v>Sí</x:v>
      </x:c>
      <x:c r="AC788" s="4" t="str">
        <x:f>INDEX(Respuestas!$H$786:$H$813,MATCH(A788,Respuestas!$A$786:$A$813,0))</x:f>
        <x:v>No</x:v>
      </x:c>
      <x:c r="AD788" s="4" t="str">
        <x:f>INDEX(Respuestas!$I$786:$I$813,MATCH(A788,Respuestas!$A$786:$A$813,0))</x:f>
        <x:v>Sí</x:v>
      </x:c>
      <x:c r="AE788" s="4" t="str">
        <x:f>INDEX(Respuestas!$J$786:$J$813,MATCH(A788,Respuestas!$A$786:$A$813,0))</x:f>
        <x:v>G1</x:v>
      </x:c>
      <x:c r="AF788" s="4" t="str">
        <x:v>normalizada_v1</x:v>
      </x:c>
      <x:c r="AG788" s="4" t="n">
        <x:f>COUNTIFS($B$2:$B$1513,B788,$C$2:$C$1513,C788,$D$2:$D$1513,D788)</x:f>
        <x:v>28</x:v>
      </x:c>
      <x:c r="AH788" s="4" t="n">
        <x:f>COUNTIFS(Relaciones!$D$10150:$D$10514,A788,Relaciones!$F$10150:$F$10514,"prediccion_amistad")</x:f>
        <x:v>3</x:v>
      </x:c>
      <x:c r="AI788" s="4" t="n">
        <x:f>SUMIFS(Relaciones!$H$10150:$H$10514,Relaciones!$D$10150:$D$10514,A788,Relaciones!$F$10150:$F$10514,"prediccion_amistad")</x:f>
        <x:v>3</x:v>
      </x:c>
      <x:c r="AJ788" s="4" t="n">
        <x:f>COUNTIFS(Relaciones!$D$10150:$D$10514,A788,Relaciones!$F$10150:$F$10514,"prediccion_rechazo")</x:f>
        <x:v>0</x:v>
      </x:c>
      <x:c r="AK788" s="4" t="n">
        <x:f>SUMIFS(Relaciones!$H$10150:$H$10514,Relaciones!$D$10150:$D$10514,A788,Relaciones!$F$10150:$F$10514,"prediccion_rechazo")</x:f>
        <x:v>0</x:v>
      </x:c>
      <x:c r="AL788" s="4" t="n">
        <x:v>0.3388837585152627</x:v>
      </x:c>
    </x:row>
    <x:row r="789" ht="23" customHeight="1">
      <x:c r="A789" s="13" t="str">
        <x:v>00788</x:v>
      </x:c>
      <x:c r="B789" s="4" t="str">
        <x:v>Córdoba</x:v>
      </x:c>
      <x:c r="C789" s="4" t="str">
        <x:v>4.º Primaria</x:v>
      </x:c>
      <x:c r="D789" s="4" t="str">
        <x:v>B</x:v>
      </x:c>
      <x:c r="E789" s="4" t="str">
        <x:v>alumno</x:v>
      </x:c>
      <x:c r="F789" s="14" t="n">
        <x:f>IF((AG789-1)=0,"",ROUND(10*Q789/(AG789-1),1))</x:f>
        <x:v>1.5</x:v>
      </x:c>
      <x:c r="G789" s="14" t="n">
        <x:f>IF((AG789-1)=0,"",ROUND(10*R789/(AG789-1),1))</x:f>
        <x:v>1.9</x:v>
      </x:c>
      <x:c r="H789" s="14" t="n">
        <x:f>IF(R789=0,"",ROUND(10*S789/R789,1))</x:f>
        <x:v>8</x:v>
      </x:c>
      <x:c r="I789" s="14" t="n">
        <x:f>IF(AH789=0,"",ROUND(10*AI789/AH789,1))</x:f>
        <x:v>10</x:v>
      </x:c>
      <x:c r="J789" s="14" t="n">
        <x:f>IF((AG789-1)=0,"",ROUND(10*T789/(AG789-1),1))</x:f>
        <x:v>0.4</x:v>
      </x:c>
      <x:c r="K789" s="14" t="n">
        <x:f>IF((AG789-1)=0,"",ROUND(10*U789/(AG789-1),1))</x:f>
        <x:v>0.4</x:v>
      </x:c>
      <x:c r="L789" s="14" t="n">
        <x:f>IF(U789=0,"",ROUND(10*V789/U789,1))</x:f>
        <x:v>0</x:v>
      </x:c>
      <x:c r="M789" s="14" t="n">
        <x:f>IF(AJ789=0,"",ROUND(10*AK789/AJ789,1))</x:f>
        <x:v>10</x:v>
      </x:c>
      <x:c r="N789" s="14" t="n">
        <x:f>ROUND(10*W789/12,1)</x:f>
        <x:v>10</x:v>
      </x:c>
      <x:c r="O789" s="14" t="n">
        <x:f>ROUND(10*AL789,1)</x:f>
        <x:v>3.8</x:v>
      </x:c>
      <x:c r="P789" s="14" t="n">
        <x:f>IF((AG789-1)=0,"",ROUND(10*X789/(AG789-1),1))</x:f>
        <x:v>0</x:v>
      </x:c>
      <x:c r="Q789" s="15" t="n">
        <x:f>COUNTIFS(Relaciones!$E$10150:$E$10514,A789,Relaciones!$F$10150:$F$10514,"amistad")</x:f>
        <x:v>4</x:v>
      </x:c>
      <x:c r="R789" s="15" t="n">
        <x:f>COUNTIFS(Relaciones!$D$10150:$D$10514,A789,Relaciones!$F$10150:$F$10514,"amistad")</x:f>
        <x:v>5</x:v>
      </x:c>
      <x:c r="S789" s="15" t="n">
        <x:f>SUMIFS(Relaciones!$G$10150:$G$10514,Relaciones!$D$10150:$D$10514,A789,Relaciones!$F$10150:$F$10514,"amistad")</x:f>
        <x:v>4</x:v>
      </x:c>
      <x:c r="T789" s="15" t="n">
        <x:f>COUNTIFS(Relaciones!$E$10150:$E$10514,A789,Relaciones!$F$10150:$F$10514,"rechazo")</x:f>
        <x:v>1</x:v>
      </x:c>
      <x:c r="U789" s="15" t="n">
        <x:f>COUNTIFS(Relaciones!$D$10150:$D$10514,A789,Relaciones!$F$10150:$F$10514,"rechazo")</x:f>
        <x:v>1</x:v>
      </x:c>
      <x:c r="V789" s="15" t="n">
        <x:f>SUMIFS(Relaciones!$G$10150:$G$10514,Relaciones!$D$10150:$D$10514,A789,Relaciones!$F$10150:$F$10514,"rechazo")</x:f>
        <x:v>0</x:v>
      </x:c>
      <x:c r="W789" s="15" t="n">
        <x:f>SUM(INDEX(Respuestas!$B$786:$B$813,MATCH(A789,Respuestas!$A$786:$A$813,0)),INDEX(Respuestas!$C$786:$C$813,MATCH(A789,Respuestas!$A$786:$A$813,0)),INDEX(Respuestas!$D$786:$D$813,MATCH(A789,Respuestas!$A$786:$A$813,0)),INDEX(Respuestas!$E$786:$E$813,MATCH(A789,Respuestas!$A$786:$A$813,0)))</x:f>
        <x:v>12</x:v>
      </x:c>
      <x:c r="X789" s="15" t="n">
        <x:f>COUNTIFS(Relaciones!$E$10150:$E$10514,A789,Relaciones!$F$10150:$F$10514,"mediacion")</x:f>
        <x:v>0</x:v>
      </x:c>
      <x:c r="Y789" s="15" t="n">
        <x:f>COUNTIFS(Relaciones!$E$10150:$E$10514,A789,Relaciones!$F$10150:$F$10514,"mediacion_negativa")</x:f>
        <x:v>0</x:v>
      </x:c>
      <x:c r="Z789" s="15" t="n">
        <x:f>COUNTIFS(Relaciones!$E$10150:$E$10514,A789,Relaciones!$F$10150:$F$10514,"bullying")</x:f>
        <x:v>0</x:v>
      </x:c>
      <x:c r="AA789" s="4" t="str">
        <x:f>INDEX(Respuestas!$F$786:$F$813,MATCH(A789,Respuestas!$A$786:$A$813,0))</x:f>
        <x:v>No</x:v>
      </x:c>
      <x:c r="AB789" s="4" t="str">
        <x:f>INDEX(Respuestas!$G$786:$G$813,MATCH(A789,Respuestas!$A$786:$A$813,0))</x:f>
        <x:v>Sí</x:v>
      </x:c>
      <x:c r="AC789" s="4" t="str">
        <x:f>INDEX(Respuestas!$H$786:$H$813,MATCH(A789,Respuestas!$A$786:$A$813,0))</x:f>
        <x:v>No</x:v>
      </x:c>
      <x:c r="AD789" s="4" t="str">
        <x:f>INDEX(Respuestas!$I$786:$I$813,MATCH(A789,Respuestas!$A$786:$A$813,0))</x:f>
        <x:v>Sí</x:v>
      </x:c>
      <x:c r="AE789" s="4" t="str">
        <x:f>INDEX(Respuestas!$J$786:$J$813,MATCH(A789,Respuestas!$A$786:$A$813,0))</x:f>
        <x:v>G1</x:v>
      </x:c>
      <x:c r="AF789" s="4" t="str">
        <x:v>normalizada_v1</x:v>
      </x:c>
      <x:c r="AG789" s="4" t="n">
        <x:f>COUNTIFS($B$2:$B$1513,B789,$C$2:$C$1513,C789,$D$2:$D$1513,D789)</x:f>
        <x:v>28</x:v>
      </x:c>
      <x:c r="AH789" s="4" t="n">
        <x:f>COUNTIFS(Relaciones!$D$10150:$D$10514,A789,Relaciones!$F$10150:$F$10514,"prediccion_amistad")</x:f>
        <x:v>3</x:v>
      </x:c>
      <x:c r="AI789" s="4" t="n">
        <x:f>SUMIFS(Relaciones!$H$10150:$H$10514,Relaciones!$D$10150:$D$10514,A789,Relaciones!$F$10150:$F$10514,"prediccion_amistad")</x:f>
        <x:v>3</x:v>
      </x:c>
      <x:c r="AJ789" s="4" t="n">
        <x:f>COUNTIFS(Relaciones!$D$10150:$D$10514,A789,Relaciones!$F$10150:$F$10514,"prediccion_rechazo")</x:f>
        <x:v>1</x:v>
      </x:c>
      <x:c r="AK789" s="4" t="n">
        <x:f>SUMIFS(Relaciones!$H$10150:$H$10514,Relaciones!$D$10150:$D$10514,A789,Relaciones!$F$10150:$F$10514,"prediccion_rechazo")</x:f>
        <x:v>1</x:v>
      </x:c>
      <x:c r="AL789" s="4" t="n">
        <x:v>0.3760824335107981</x:v>
      </x:c>
    </x:row>
    <x:row r="790" ht="23" customHeight="1">
      <x:c r="A790" s="13" t="str">
        <x:v>00789</x:v>
      </x:c>
      <x:c r="B790" s="4" t="str">
        <x:v>Córdoba</x:v>
      </x:c>
      <x:c r="C790" s="4" t="str">
        <x:v>4.º Primaria</x:v>
      </x:c>
      <x:c r="D790" s="4" t="str">
        <x:v>B</x:v>
      </x:c>
      <x:c r="E790" s="4" t="str">
        <x:v>alumna</x:v>
      </x:c>
      <x:c r="F790" s="14" t="n">
        <x:f>IF((AG790-1)=0,"",ROUND(10*Q790/(AG790-1),1))</x:f>
        <x:v>1.9</x:v>
      </x:c>
      <x:c r="G790" s="14" t="n">
        <x:f>IF((AG790-1)=0,"",ROUND(10*R790/(AG790-1),1))</x:f>
        <x:v>1.9</x:v>
      </x:c>
      <x:c r="H790" s="14" t="n">
        <x:f>IF(R790=0,"",ROUND(10*S790/R790,1))</x:f>
        <x:v>8</x:v>
      </x:c>
      <x:c r="I790" s="14" t="n">
        <x:f>IF(AH790=0,"",ROUND(10*AI790/AH790,1))</x:f>
        <x:v>8</x:v>
      </x:c>
      <x:c r="J790" s="14" t="n">
        <x:f>IF((AG790-1)=0,"",ROUND(10*T790/(AG790-1),1))</x:f>
        <x:v>0</x:v>
      </x:c>
      <x:c r="K790" s="14" t="n">
        <x:f>IF((AG790-1)=0,"",ROUND(10*U790/(AG790-1),1))</x:f>
        <x:v>0.4</x:v>
      </x:c>
      <x:c r="L790" s="14" t="n">
        <x:f>IF(U790=0,"",ROUND(10*V790/U790,1))</x:f>
        <x:v>0</x:v>
      </x:c>
      <x:c r="M790" s="14" t="n">
        <x:f>IF(AJ790=0,"",ROUND(10*AK790/AJ790,1))</x:f>
        <x:v>0</x:v>
      </x:c>
      <x:c r="N790" s="14" t="n">
        <x:f>ROUND(10*W790/12,1)</x:f>
        <x:v>7.5</x:v>
      </x:c>
      <x:c r="O790" s="14" t="n">
        <x:f>ROUND(10*AL790,1)</x:f>
        <x:v>3.6</x:v>
      </x:c>
      <x:c r="P790" s="14" t="n">
        <x:f>IF((AG790-1)=0,"",ROUND(10*X790/(AG790-1),1))</x:f>
        <x:v>0</x:v>
      </x:c>
      <x:c r="Q790" s="15" t="n">
        <x:f>COUNTIFS(Relaciones!$E$10150:$E$10514,A790,Relaciones!$F$10150:$F$10514,"amistad")</x:f>
        <x:v>5</x:v>
      </x:c>
      <x:c r="R790" s="15" t="n">
        <x:f>COUNTIFS(Relaciones!$D$10150:$D$10514,A790,Relaciones!$F$10150:$F$10514,"amistad")</x:f>
        <x:v>5</x:v>
      </x:c>
      <x:c r="S790" s="15" t="n">
        <x:f>SUMIFS(Relaciones!$G$10150:$G$10514,Relaciones!$D$10150:$D$10514,A790,Relaciones!$F$10150:$F$10514,"amistad")</x:f>
        <x:v>4</x:v>
      </x:c>
      <x:c r="T790" s="15" t="n">
        <x:f>COUNTIFS(Relaciones!$E$10150:$E$10514,A790,Relaciones!$F$10150:$F$10514,"rechazo")</x:f>
        <x:v>0</x:v>
      </x:c>
      <x:c r="U790" s="15" t="n">
        <x:f>COUNTIFS(Relaciones!$D$10150:$D$10514,A790,Relaciones!$F$10150:$F$10514,"rechazo")</x:f>
        <x:v>1</x:v>
      </x:c>
      <x:c r="V790" s="15" t="n">
        <x:f>SUMIFS(Relaciones!$G$10150:$G$10514,Relaciones!$D$10150:$D$10514,A790,Relaciones!$F$10150:$F$10514,"rechazo")</x:f>
        <x:v>0</x:v>
      </x:c>
      <x:c r="W790" s="15" t="n">
        <x:f>SUM(INDEX(Respuestas!$B$786:$B$813,MATCH(A790,Respuestas!$A$786:$A$813,0)),INDEX(Respuestas!$C$786:$C$813,MATCH(A790,Respuestas!$A$786:$A$813,0)),INDEX(Respuestas!$D$786:$D$813,MATCH(A790,Respuestas!$A$786:$A$813,0)),INDEX(Respuestas!$E$786:$E$813,MATCH(A790,Respuestas!$A$786:$A$813,0)))</x:f>
        <x:v>9</x:v>
      </x:c>
      <x:c r="X790" s="15" t="n">
        <x:f>COUNTIFS(Relaciones!$E$10150:$E$10514,A790,Relaciones!$F$10150:$F$10514,"mediacion")</x:f>
        <x:v>0</x:v>
      </x:c>
      <x:c r="Y790" s="15" t="n">
        <x:f>COUNTIFS(Relaciones!$E$10150:$E$10514,A790,Relaciones!$F$10150:$F$10514,"mediacion_negativa")</x:f>
        <x:v>0</x:v>
      </x:c>
      <x:c r="Z790" s="15" t="n">
        <x:f>COUNTIFS(Relaciones!$E$10150:$E$10514,A790,Relaciones!$F$10150:$F$10514,"bullying")</x:f>
        <x:v>0</x:v>
      </x:c>
      <x:c r="AA790" s="4" t="str">
        <x:f>INDEX(Respuestas!$F$786:$F$813,MATCH(A790,Respuestas!$A$786:$A$813,0))</x:f>
        <x:v>No</x:v>
      </x:c>
      <x:c r="AB790" s="4" t="str">
        <x:f>INDEX(Respuestas!$G$786:$G$813,MATCH(A790,Respuestas!$A$786:$A$813,0))</x:f>
        <x:v>Sí</x:v>
      </x:c>
      <x:c r="AC790" s="4" t="str">
        <x:f>INDEX(Respuestas!$H$786:$H$813,MATCH(A790,Respuestas!$A$786:$A$813,0))</x:f>
        <x:v>No</x:v>
      </x:c>
      <x:c r="AD790" s="4" t="str">
        <x:f>INDEX(Respuestas!$I$786:$I$813,MATCH(A790,Respuestas!$A$786:$A$813,0))</x:f>
        <x:v>Sí</x:v>
      </x:c>
      <x:c r="AE790" s="4" t="str">
        <x:f>INDEX(Respuestas!$J$786:$J$813,MATCH(A790,Respuestas!$A$786:$A$813,0))</x:f>
        <x:v>G1</x:v>
      </x:c>
      <x:c r="AF790" s="4" t="str">
        <x:v>normalizada_v1</x:v>
      </x:c>
      <x:c r="AG790" s="4" t="n">
        <x:f>COUNTIFS($B$2:$B$1513,B790,$C$2:$C$1513,C790,$D$2:$D$1513,D790)</x:f>
        <x:v>28</x:v>
      </x:c>
      <x:c r="AH790" s="4" t="n">
        <x:f>COUNTIFS(Relaciones!$D$10150:$D$10514,A790,Relaciones!$F$10150:$F$10514,"prediccion_amistad")</x:f>
        <x:v>5</x:v>
      </x:c>
      <x:c r="AI790" s="4" t="n">
        <x:f>SUMIFS(Relaciones!$H$10150:$H$10514,Relaciones!$D$10150:$D$10514,A790,Relaciones!$F$10150:$F$10514,"prediccion_amistad")</x:f>
        <x:v>4</x:v>
      </x:c>
      <x:c r="AJ790" s="4" t="n">
        <x:f>COUNTIFS(Relaciones!$D$10150:$D$10514,A790,Relaciones!$F$10150:$F$10514,"prediccion_rechazo")</x:f>
        <x:v>1</x:v>
      </x:c>
      <x:c r="AK790" s="4" t="n">
        <x:f>SUMIFS(Relaciones!$H$10150:$H$10514,Relaciones!$D$10150:$D$10514,A790,Relaciones!$F$10150:$F$10514,"prediccion_rechazo")</x:f>
        <x:v>0</x:v>
      </x:c>
      <x:c r="AL790" s="4" t="n">
        <x:v>0.3619173844933575</x:v>
      </x:c>
    </x:row>
    <x:row r="791" ht="23" customHeight="1">
      <x:c r="A791" s="13" t="str">
        <x:v>00790</x:v>
      </x:c>
      <x:c r="B791" s="4" t="str">
        <x:v>Córdoba</x:v>
      </x:c>
      <x:c r="C791" s="4" t="str">
        <x:v>4.º Primaria</x:v>
      </x:c>
      <x:c r="D791" s="4" t="str">
        <x:v>B</x:v>
      </x:c>
      <x:c r="E791" s="4" t="str">
        <x:v>alumno</x:v>
      </x:c>
      <x:c r="F791" s="14" t="n">
        <x:f>IF((AG791-1)=0,"",ROUND(10*Q791/(AG791-1),1))</x:f>
        <x:v>1.5</x:v>
      </x:c>
      <x:c r="G791" s="14" t="n">
        <x:f>IF((AG791-1)=0,"",ROUND(10*R791/(AG791-1),1))</x:f>
        <x:v>1.9</x:v>
      </x:c>
      <x:c r="H791" s="14" t="n">
        <x:f>IF(R791=0,"",ROUND(10*S791/R791,1))</x:f>
        <x:v>8</x:v>
      </x:c>
      <x:c r="I791" s="14" t="n">
        <x:f>IF(AH791=0,"",ROUND(10*AI791/AH791,1))</x:f>
        <x:v>10</x:v>
      </x:c>
      <x:c r="J791" s="14" t="n">
        <x:f>IF((AG791-1)=0,"",ROUND(10*T791/(AG791-1),1))</x:f>
        <x:v>0.4</x:v>
      </x:c>
      <x:c r="K791" s="14" t="n">
        <x:f>IF((AG791-1)=0,"",ROUND(10*U791/(AG791-1),1))</x:f>
        <x:v>0.7</x:v>
      </x:c>
      <x:c r="L791" s="14" t="n">
        <x:f>IF(U791=0,"",ROUND(10*V791/U791,1))</x:f>
        <x:v>0</x:v>
      </x:c>
      <x:c r="M791" s="14" t="str">
        <x:f>IF(AJ791=0,"",ROUND(10*AK791/AJ791,1))</x:f>
      </x:c>
      <x:c r="N791" s="14" t="n">
        <x:f>ROUND(10*W791/12,1)</x:f>
        <x:v>8.3</x:v>
      </x:c>
      <x:c r="O791" s="14" t="n">
        <x:f>ROUND(10*AL791,1)</x:f>
        <x:v>3.4</x:v>
      </x:c>
      <x:c r="P791" s="14" t="n">
        <x:f>IF((AG791-1)=0,"",ROUND(10*X791/(AG791-1),1))</x:f>
        <x:v>0</x:v>
      </x:c>
      <x:c r="Q791" s="15" t="n">
        <x:f>COUNTIFS(Relaciones!$E$10150:$E$10514,A791,Relaciones!$F$10150:$F$10514,"amistad")</x:f>
        <x:v>4</x:v>
      </x:c>
      <x:c r="R791" s="15" t="n">
        <x:f>COUNTIFS(Relaciones!$D$10150:$D$10514,A791,Relaciones!$F$10150:$F$10514,"amistad")</x:f>
        <x:v>5</x:v>
      </x:c>
      <x:c r="S791" s="15" t="n">
        <x:f>SUMIFS(Relaciones!$G$10150:$G$10514,Relaciones!$D$10150:$D$10514,A791,Relaciones!$F$10150:$F$10514,"amistad")</x:f>
        <x:v>4</x:v>
      </x:c>
      <x:c r="T791" s="15" t="n">
        <x:f>COUNTIFS(Relaciones!$E$10150:$E$10514,A791,Relaciones!$F$10150:$F$10514,"rechazo")</x:f>
        <x:v>1</x:v>
      </x:c>
      <x:c r="U791" s="15" t="n">
        <x:f>COUNTIFS(Relaciones!$D$10150:$D$10514,A791,Relaciones!$F$10150:$F$10514,"rechazo")</x:f>
        <x:v>2</x:v>
      </x:c>
      <x:c r="V791" s="15" t="n">
        <x:f>SUMIFS(Relaciones!$G$10150:$G$10514,Relaciones!$D$10150:$D$10514,A791,Relaciones!$F$10150:$F$10514,"rechazo")</x:f>
        <x:v>0</x:v>
      </x:c>
      <x:c r="W791" s="15" t="n">
        <x:f>SUM(INDEX(Respuestas!$B$786:$B$813,MATCH(A791,Respuestas!$A$786:$A$813,0)),INDEX(Respuestas!$C$786:$C$813,MATCH(A791,Respuestas!$A$786:$A$813,0)),INDEX(Respuestas!$D$786:$D$813,MATCH(A791,Respuestas!$A$786:$A$813,0)),INDEX(Respuestas!$E$786:$E$813,MATCH(A791,Respuestas!$A$786:$A$813,0)))</x:f>
        <x:v>10</x:v>
      </x:c>
      <x:c r="X791" s="15" t="n">
        <x:f>COUNTIFS(Relaciones!$E$10150:$E$10514,A791,Relaciones!$F$10150:$F$10514,"mediacion")</x:f>
        <x:v>0</x:v>
      </x:c>
      <x:c r="Y791" s="15" t="n">
        <x:f>COUNTIFS(Relaciones!$E$10150:$E$10514,A791,Relaciones!$F$10150:$F$10514,"mediacion_negativa")</x:f>
        <x:v>0</x:v>
      </x:c>
      <x:c r="Z791" s="15" t="n">
        <x:f>COUNTIFS(Relaciones!$E$10150:$E$10514,A791,Relaciones!$F$10150:$F$10514,"bullying")</x:f>
        <x:v>0</x:v>
      </x:c>
      <x:c r="AA791" s="4" t="str">
        <x:f>INDEX(Respuestas!$F$786:$F$813,MATCH(A791,Respuestas!$A$786:$A$813,0))</x:f>
        <x:v>No</x:v>
      </x:c>
      <x:c r="AB791" s="4" t="str">
        <x:f>INDEX(Respuestas!$G$786:$G$813,MATCH(A791,Respuestas!$A$786:$A$813,0))</x:f>
        <x:v>Sí</x:v>
      </x:c>
      <x:c r="AC791" s="4" t="str">
        <x:f>INDEX(Respuestas!$H$786:$H$813,MATCH(A791,Respuestas!$A$786:$A$813,0))</x:f>
        <x:v>No</x:v>
      </x:c>
      <x:c r="AD791" s="4" t="str">
        <x:f>INDEX(Respuestas!$I$786:$I$813,MATCH(A791,Respuestas!$A$786:$A$813,0))</x:f>
        <x:v>Sí</x:v>
      </x:c>
      <x:c r="AE791" s="4" t="str">
        <x:f>INDEX(Respuestas!$J$786:$J$813,MATCH(A791,Respuestas!$A$786:$A$813,0))</x:f>
        <x:v>G1</x:v>
      </x:c>
      <x:c r="AF791" s="4" t="str">
        <x:v>normalizada_v1</x:v>
      </x:c>
      <x:c r="AG791" s="4" t="n">
        <x:f>COUNTIFS($B$2:$B$1513,B791,$C$2:$C$1513,C791,$D$2:$D$1513,D791)</x:f>
        <x:v>28</x:v>
      </x:c>
      <x:c r="AH791" s="4" t="n">
        <x:f>COUNTIFS(Relaciones!$D$10150:$D$10514,A791,Relaciones!$F$10150:$F$10514,"prediccion_amistad")</x:f>
        <x:v>3</x:v>
      </x:c>
      <x:c r="AI791" s="4" t="n">
        <x:f>SUMIFS(Relaciones!$H$10150:$H$10514,Relaciones!$D$10150:$D$10514,A791,Relaciones!$F$10150:$F$10514,"prediccion_amistad")</x:f>
        <x:v>3</x:v>
      </x:c>
      <x:c r="AJ791" s="4" t="n">
        <x:f>COUNTIFS(Relaciones!$D$10150:$D$10514,A791,Relaciones!$F$10150:$F$10514,"prediccion_rechazo")</x:f>
        <x:v>0</x:v>
      </x:c>
      <x:c r="AK791" s="4" t="n">
        <x:f>SUMIFS(Relaciones!$H$10150:$H$10514,Relaciones!$D$10150:$D$10514,A791,Relaciones!$F$10150:$F$10514,"prediccion_rechazo")</x:f>
        <x:v>0</x:v>
      </x:c>
      <x:c r="AL791" s="4" t="n">
        <x:v>0.3416429860300081</x:v>
      </x:c>
    </x:row>
    <x:row r="792" ht="23" customHeight="1">
      <x:c r="A792" s="13" t="str">
        <x:v>00791</x:v>
      </x:c>
      <x:c r="B792" s="4" t="str">
        <x:v>Córdoba</x:v>
      </x:c>
      <x:c r="C792" s="4" t="str">
        <x:v>4.º Primaria</x:v>
      </x:c>
      <x:c r="D792" s="4" t="str">
        <x:v>B</x:v>
      </x:c>
      <x:c r="E792" s="4" t="str">
        <x:v>alumna</x:v>
      </x:c>
      <x:c r="F792" s="14" t="n">
        <x:f>IF((AG792-1)=0,"",ROUND(10*Q792/(AG792-1),1))</x:f>
        <x:v>1.5</x:v>
      </x:c>
      <x:c r="G792" s="14" t="n">
        <x:f>IF((AG792-1)=0,"",ROUND(10*R792/(AG792-1),1))</x:f>
        <x:v>2.2</x:v>
      </x:c>
      <x:c r="H792" s="14" t="n">
        <x:f>IF(R792=0,"",ROUND(10*S792/R792,1))</x:f>
        <x:v>6.7</x:v>
      </x:c>
      <x:c r="I792" s="14" t="n">
        <x:f>IF(AH792=0,"",ROUND(10*AI792/AH792,1))</x:f>
        <x:v>10</x:v>
      </x:c>
      <x:c r="J792" s="14" t="n">
        <x:f>IF((AG792-1)=0,"",ROUND(10*T792/(AG792-1),1))</x:f>
        <x:v>0.7</x:v>
      </x:c>
      <x:c r="K792" s="14" t="n">
        <x:f>IF((AG792-1)=0,"",ROUND(10*U792/(AG792-1),1))</x:f>
        <x:v>0.4</x:v>
      </x:c>
      <x:c r="L792" s="14" t="n">
        <x:f>IF(U792=0,"",ROUND(10*V792/U792,1))</x:f>
        <x:v>0</x:v>
      </x:c>
      <x:c r="M792" s="14" t="n">
        <x:f>IF(AJ792=0,"",ROUND(10*AK792/AJ792,1))</x:f>
        <x:v>10</x:v>
      </x:c>
      <x:c r="N792" s="14" t="n">
        <x:f>ROUND(10*W792/12,1)</x:f>
        <x:v>9.2</x:v>
      </x:c>
      <x:c r="O792" s="14" t="n">
        <x:f>ROUND(10*AL792,1)</x:f>
        <x:v>3.9</x:v>
      </x:c>
      <x:c r="P792" s="14" t="n">
        <x:f>IF((AG792-1)=0,"",ROUND(10*X792/(AG792-1),1))</x:f>
        <x:v>0</x:v>
      </x:c>
      <x:c r="Q792" s="15" t="n">
        <x:f>COUNTIFS(Relaciones!$E$10150:$E$10514,A792,Relaciones!$F$10150:$F$10514,"amistad")</x:f>
        <x:v>4</x:v>
      </x:c>
      <x:c r="R792" s="15" t="n">
        <x:f>COUNTIFS(Relaciones!$D$10150:$D$10514,A792,Relaciones!$F$10150:$F$10514,"amistad")</x:f>
        <x:v>6</x:v>
      </x:c>
      <x:c r="S792" s="15" t="n">
        <x:f>SUMIFS(Relaciones!$G$10150:$G$10514,Relaciones!$D$10150:$D$10514,A792,Relaciones!$F$10150:$F$10514,"amistad")</x:f>
        <x:v>4</x:v>
      </x:c>
      <x:c r="T792" s="15" t="n">
        <x:f>COUNTIFS(Relaciones!$E$10150:$E$10514,A792,Relaciones!$F$10150:$F$10514,"rechazo")</x:f>
        <x:v>2</x:v>
      </x:c>
      <x:c r="U792" s="15" t="n">
        <x:f>COUNTIFS(Relaciones!$D$10150:$D$10514,A792,Relaciones!$F$10150:$F$10514,"rechazo")</x:f>
        <x:v>1</x:v>
      </x:c>
      <x:c r="V792" s="15" t="n">
        <x:f>SUMIFS(Relaciones!$G$10150:$G$10514,Relaciones!$D$10150:$D$10514,A792,Relaciones!$F$10150:$F$10514,"rechazo")</x:f>
        <x:v>0</x:v>
      </x:c>
      <x:c r="W792" s="15" t="n">
        <x:f>SUM(INDEX(Respuestas!$B$786:$B$813,MATCH(A792,Respuestas!$A$786:$A$813,0)),INDEX(Respuestas!$C$786:$C$813,MATCH(A792,Respuestas!$A$786:$A$813,0)),INDEX(Respuestas!$D$786:$D$813,MATCH(A792,Respuestas!$A$786:$A$813,0)),INDEX(Respuestas!$E$786:$E$813,MATCH(A792,Respuestas!$A$786:$A$813,0)))</x:f>
        <x:v>11</x:v>
      </x:c>
      <x:c r="X792" s="15" t="n">
        <x:f>COUNTIFS(Relaciones!$E$10150:$E$10514,A792,Relaciones!$F$10150:$F$10514,"mediacion")</x:f>
        <x:v>0</x:v>
      </x:c>
      <x:c r="Y792" s="15" t="n">
        <x:f>COUNTIFS(Relaciones!$E$10150:$E$10514,A792,Relaciones!$F$10150:$F$10514,"mediacion_negativa")</x:f>
        <x:v>0</x:v>
      </x:c>
      <x:c r="Z792" s="15" t="n">
        <x:f>COUNTIFS(Relaciones!$E$10150:$E$10514,A792,Relaciones!$F$10150:$F$10514,"bullying")</x:f>
        <x:v>0</x:v>
      </x:c>
      <x:c r="AA792" s="4" t="str">
        <x:f>INDEX(Respuestas!$F$786:$F$813,MATCH(A792,Respuestas!$A$786:$A$813,0))</x:f>
        <x:v>No</x:v>
      </x:c>
      <x:c r="AB792" s="4" t="str">
        <x:f>INDEX(Respuestas!$G$786:$G$813,MATCH(A792,Respuestas!$A$786:$A$813,0))</x:f>
        <x:v>Sí</x:v>
      </x:c>
      <x:c r="AC792" s="4" t="str">
        <x:f>INDEX(Respuestas!$H$786:$H$813,MATCH(A792,Respuestas!$A$786:$A$813,0))</x:f>
        <x:v>No</x:v>
      </x:c>
      <x:c r="AD792" s="4" t="str">
        <x:f>INDEX(Respuestas!$I$786:$I$813,MATCH(A792,Respuestas!$A$786:$A$813,0))</x:f>
        <x:v>Sí</x:v>
      </x:c>
      <x:c r="AE792" s="4" t="str">
        <x:f>INDEX(Respuestas!$J$786:$J$813,MATCH(A792,Respuestas!$A$786:$A$813,0))</x:f>
        <x:v>G1</x:v>
      </x:c>
      <x:c r="AF792" s="4" t="str">
        <x:v>normalizada_v1</x:v>
      </x:c>
      <x:c r="AG792" s="4" t="n">
        <x:f>COUNTIFS($B$2:$B$1513,B792,$C$2:$C$1513,C792,$D$2:$D$1513,D792)</x:f>
        <x:v>28</x:v>
      </x:c>
      <x:c r="AH792" s="4" t="n">
        <x:f>COUNTIFS(Relaciones!$D$10150:$D$10514,A792,Relaciones!$F$10150:$F$10514,"prediccion_amistad")</x:f>
        <x:v>3</x:v>
      </x:c>
      <x:c r="AI792" s="4" t="n">
        <x:f>SUMIFS(Relaciones!$H$10150:$H$10514,Relaciones!$D$10150:$D$10514,A792,Relaciones!$F$10150:$F$10514,"prediccion_amistad")</x:f>
        <x:v>3</x:v>
      </x:c>
      <x:c r="AJ792" s="4" t="n">
        <x:f>COUNTIFS(Relaciones!$D$10150:$D$10514,A792,Relaciones!$F$10150:$F$10514,"prediccion_rechazo")</x:f>
        <x:v>2</x:v>
      </x:c>
      <x:c r="AK792" s="4" t="n">
        <x:f>SUMIFS(Relaciones!$H$10150:$H$10514,Relaciones!$D$10150:$D$10514,A792,Relaciones!$F$10150:$F$10514,"prediccion_rechazo")</x:f>
        <x:v>2</x:v>
      </x:c>
      <x:c r="AL792" s="4" t="n">
        <x:v>0.38946446155446585</x:v>
      </x:c>
    </x:row>
    <x:row r="793" ht="23" customHeight="1">
      <x:c r="A793" s="13" t="str">
        <x:v>00792</x:v>
      </x:c>
      <x:c r="B793" s="4" t="str">
        <x:v>Córdoba</x:v>
      </x:c>
      <x:c r="C793" s="4" t="str">
        <x:v>4.º Primaria</x:v>
      </x:c>
      <x:c r="D793" s="4" t="str">
        <x:v>B</x:v>
      </x:c>
      <x:c r="E793" s="4" t="str">
        <x:v>alumno</x:v>
      </x:c>
      <x:c r="F793" s="14" t="n">
        <x:f>IF((AG793-1)=0,"",ROUND(10*Q793/(AG793-1),1))</x:f>
        <x:v>1.9</x:v>
      </x:c>
      <x:c r="G793" s="14" t="n">
        <x:f>IF((AG793-1)=0,"",ROUND(10*R793/(AG793-1),1))</x:f>
        <x:v>1.5</x:v>
      </x:c>
      <x:c r="H793" s="14" t="n">
        <x:f>IF(R793=0,"",ROUND(10*S793/R793,1))</x:f>
        <x:v>10</x:v>
      </x:c>
      <x:c r="I793" s="14" t="n">
        <x:f>IF(AH793=0,"",ROUND(10*AI793/AH793,1))</x:f>
        <x:v>8</x:v>
      </x:c>
      <x:c r="J793" s="14" t="n">
        <x:f>IF((AG793-1)=0,"",ROUND(10*T793/(AG793-1),1))</x:f>
        <x:v>0.4</x:v>
      </x:c>
      <x:c r="K793" s="14" t="n">
        <x:f>IF((AG793-1)=0,"",ROUND(10*U793/(AG793-1),1))</x:f>
        <x:v>0</x:v>
      </x:c>
      <x:c r="L793" s="14" t="str">
        <x:f>IF(U793=0,"",ROUND(10*V793/U793,1))</x:f>
      </x:c>
      <x:c r="M793" s="14" t="n">
        <x:f>IF(AJ793=0,"",ROUND(10*AK793/AJ793,1))</x:f>
        <x:v>5</x:v>
      </x:c>
      <x:c r="N793" s="14" t="n">
        <x:f>ROUND(10*W793/12,1)</x:f>
        <x:v>10</x:v>
      </x:c>
      <x:c r="O793" s="14" t="n">
        <x:f>ROUND(10*AL793,1)</x:f>
        <x:v>3.2</x:v>
      </x:c>
      <x:c r="P793" s="14" t="n">
        <x:f>IF((AG793-1)=0,"",ROUND(10*X793/(AG793-1),1))</x:f>
        <x:v>0</x:v>
      </x:c>
      <x:c r="Q793" s="15" t="n">
        <x:f>COUNTIFS(Relaciones!$E$10150:$E$10514,A793,Relaciones!$F$10150:$F$10514,"amistad")</x:f>
        <x:v>5</x:v>
      </x:c>
      <x:c r="R793" s="15" t="n">
        <x:f>COUNTIFS(Relaciones!$D$10150:$D$10514,A793,Relaciones!$F$10150:$F$10514,"amistad")</x:f>
        <x:v>4</x:v>
      </x:c>
      <x:c r="S793" s="15" t="n">
        <x:f>SUMIFS(Relaciones!$G$10150:$G$10514,Relaciones!$D$10150:$D$10514,A793,Relaciones!$F$10150:$F$10514,"amistad")</x:f>
        <x:v>4</x:v>
      </x:c>
      <x:c r="T793" s="15" t="n">
        <x:f>COUNTIFS(Relaciones!$E$10150:$E$10514,A793,Relaciones!$F$10150:$F$10514,"rechazo")</x:f>
        <x:v>1</x:v>
      </x:c>
      <x:c r="U793" s="15" t="n">
        <x:f>COUNTIFS(Relaciones!$D$10150:$D$10514,A793,Relaciones!$F$10150:$F$10514,"rechazo")</x:f>
        <x:v>0</x:v>
      </x:c>
      <x:c r="V793" s="15" t="n">
        <x:f>SUMIFS(Relaciones!$G$10150:$G$10514,Relaciones!$D$10150:$D$10514,A793,Relaciones!$F$10150:$F$10514,"rechazo")</x:f>
        <x:v>0</x:v>
      </x:c>
      <x:c r="W793" s="15" t="n">
        <x:f>SUM(INDEX(Respuestas!$B$786:$B$813,MATCH(A793,Respuestas!$A$786:$A$813,0)),INDEX(Respuestas!$C$786:$C$813,MATCH(A793,Respuestas!$A$786:$A$813,0)),INDEX(Respuestas!$D$786:$D$813,MATCH(A793,Respuestas!$A$786:$A$813,0)),INDEX(Respuestas!$E$786:$E$813,MATCH(A793,Respuestas!$A$786:$A$813,0)))</x:f>
        <x:v>12</x:v>
      </x:c>
      <x:c r="X793" s="15" t="n">
        <x:f>COUNTIFS(Relaciones!$E$10150:$E$10514,A793,Relaciones!$F$10150:$F$10514,"mediacion")</x:f>
        <x:v>0</x:v>
      </x:c>
      <x:c r="Y793" s="15" t="n">
        <x:f>COUNTIFS(Relaciones!$E$10150:$E$10514,A793,Relaciones!$F$10150:$F$10514,"mediacion_negativa")</x:f>
        <x:v>0</x:v>
      </x:c>
      <x:c r="Z793" s="15" t="n">
        <x:f>COUNTIFS(Relaciones!$E$10150:$E$10514,A793,Relaciones!$F$10150:$F$10514,"bullying")</x:f>
        <x:v>0</x:v>
      </x:c>
      <x:c r="AA793" s="4" t="str">
        <x:f>INDEX(Respuestas!$F$786:$F$813,MATCH(A793,Respuestas!$A$786:$A$813,0))</x:f>
        <x:v>No</x:v>
      </x:c>
      <x:c r="AB793" s="4" t="str">
        <x:f>INDEX(Respuestas!$G$786:$G$813,MATCH(A793,Respuestas!$A$786:$A$813,0))</x:f>
        <x:v>Sí</x:v>
      </x:c>
      <x:c r="AC793" s="4" t="str">
        <x:f>INDEX(Respuestas!$H$786:$H$813,MATCH(A793,Respuestas!$A$786:$A$813,0))</x:f>
        <x:v>No</x:v>
      </x:c>
      <x:c r="AD793" s="4" t="str">
        <x:f>INDEX(Respuestas!$I$786:$I$813,MATCH(A793,Respuestas!$A$786:$A$813,0))</x:f>
        <x:v>Sí</x:v>
      </x:c>
      <x:c r="AE793" s="4" t="str">
        <x:f>INDEX(Respuestas!$J$786:$J$813,MATCH(A793,Respuestas!$A$786:$A$813,0))</x:f>
        <x:v>G1</x:v>
      </x:c>
      <x:c r="AF793" s="4" t="str">
        <x:v>normalizada_v1</x:v>
      </x:c>
      <x:c r="AG793" s="4" t="n">
        <x:f>COUNTIFS($B$2:$B$1513,B793,$C$2:$C$1513,C793,$D$2:$D$1513,D793)</x:f>
        <x:v>28</x:v>
      </x:c>
      <x:c r="AH793" s="4" t="n">
        <x:f>COUNTIFS(Relaciones!$D$10150:$D$10514,A793,Relaciones!$F$10150:$F$10514,"prediccion_amistad")</x:f>
        <x:v>5</x:v>
      </x:c>
      <x:c r="AI793" s="4" t="n">
        <x:f>SUMIFS(Relaciones!$H$10150:$H$10514,Relaciones!$D$10150:$D$10514,A793,Relaciones!$F$10150:$F$10514,"prediccion_amistad")</x:f>
        <x:v>4</x:v>
      </x:c>
      <x:c r="AJ793" s="4" t="n">
        <x:f>COUNTIFS(Relaciones!$D$10150:$D$10514,A793,Relaciones!$F$10150:$F$10514,"prediccion_rechazo")</x:f>
        <x:v>2</x:v>
      </x:c>
      <x:c r="AK793" s="4" t="n">
        <x:f>SUMIFS(Relaciones!$H$10150:$H$10514,Relaciones!$D$10150:$D$10514,A793,Relaciones!$F$10150:$F$10514,"prediccion_rechazo")</x:f>
        <x:v>1</x:v>
      </x:c>
      <x:c r="AL793" s="4" t="n">
        <x:v>0.3224562871271283</x:v>
      </x:c>
    </x:row>
    <x:row r="794" ht="23" customHeight="1">
      <x:c r="A794" s="13" t="str">
        <x:v>00793</x:v>
      </x:c>
      <x:c r="B794" s="4" t="str">
        <x:v>Córdoba</x:v>
      </x:c>
      <x:c r="C794" s="4" t="str">
        <x:v>4.º Primaria</x:v>
      </x:c>
      <x:c r="D794" s="4" t="str">
        <x:v>B</x:v>
      </x:c>
      <x:c r="E794" s="4" t="str">
        <x:v>alumna</x:v>
      </x:c>
      <x:c r="F794" s="14" t="n">
        <x:f>IF((AG794-1)=0,"",ROUND(10*Q794/(AG794-1),1))</x:f>
        <x:v>1.5</x:v>
      </x:c>
      <x:c r="G794" s="14" t="n">
        <x:f>IF((AG794-1)=0,"",ROUND(10*R794/(AG794-1),1))</x:f>
        <x:v>1.9</x:v>
      </x:c>
      <x:c r="H794" s="14" t="n">
        <x:f>IF(R794=0,"",ROUND(10*S794/R794,1))</x:f>
        <x:v>8</x:v>
      </x:c>
      <x:c r="I794" s="14" t="n">
        <x:f>IF(AH794=0,"",ROUND(10*AI794/AH794,1))</x:f>
        <x:v>10</x:v>
      </x:c>
      <x:c r="J794" s="14" t="n">
        <x:f>IF((AG794-1)=0,"",ROUND(10*T794/(AG794-1),1))</x:f>
        <x:v>0</x:v>
      </x:c>
      <x:c r="K794" s="14" t="n">
        <x:f>IF((AG794-1)=0,"",ROUND(10*U794/(AG794-1),1))</x:f>
        <x:v>0.4</x:v>
      </x:c>
      <x:c r="L794" s="14" t="n">
        <x:f>IF(U794=0,"",ROUND(10*V794/U794,1))</x:f>
        <x:v>0</x:v>
      </x:c>
      <x:c r="M794" s="14" t="str">
        <x:f>IF(AJ794=0,"",ROUND(10*AK794/AJ794,1))</x:f>
      </x:c>
      <x:c r="N794" s="14" t="n">
        <x:f>ROUND(10*W794/12,1)</x:f>
        <x:v>7.5</x:v>
      </x:c>
      <x:c r="O794" s="14" t="n">
        <x:f>ROUND(10*AL794,1)</x:f>
        <x:v>3.3</x:v>
      </x:c>
      <x:c r="P794" s="14" t="n">
        <x:f>IF((AG794-1)=0,"",ROUND(10*X794/(AG794-1),1))</x:f>
        <x:v>0</x:v>
      </x:c>
      <x:c r="Q794" s="15" t="n">
        <x:f>COUNTIFS(Relaciones!$E$10150:$E$10514,A794,Relaciones!$F$10150:$F$10514,"amistad")</x:f>
        <x:v>4</x:v>
      </x:c>
      <x:c r="R794" s="15" t="n">
        <x:f>COUNTIFS(Relaciones!$D$10150:$D$10514,A794,Relaciones!$F$10150:$F$10514,"amistad")</x:f>
        <x:v>5</x:v>
      </x:c>
      <x:c r="S794" s="15" t="n">
        <x:f>SUMIFS(Relaciones!$G$10150:$G$10514,Relaciones!$D$10150:$D$10514,A794,Relaciones!$F$10150:$F$10514,"amistad")</x:f>
        <x:v>4</x:v>
      </x:c>
      <x:c r="T794" s="15" t="n">
        <x:f>COUNTIFS(Relaciones!$E$10150:$E$10514,A794,Relaciones!$F$10150:$F$10514,"rechazo")</x:f>
        <x:v>0</x:v>
      </x:c>
      <x:c r="U794" s="15" t="n">
        <x:f>COUNTIFS(Relaciones!$D$10150:$D$10514,A794,Relaciones!$F$10150:$F$10514,"rechazo")</x:f>
        <x:v>1</x:v>
      </x:c>
      <x:c r="V794" s="15" t="n">
        <x:f>SUMIFS(Relaciones!$G$10150:$G$10514,Relaciones!$D$10150:$D$10514,A794,Relaciones!$F$10150:$F$10514,"rechazo")</x:f>
        <x:v>0</x:v>
      </x:c>
      <x:c r="W794" s="15" t="n">
        <x:f>SUM(INDEX(Respuestas!$B$786:$B$813,MATCH(A794,Respuestas!$A$786:$A$813,0)),INDEX(Respuestas!$C$786:$C$813,MATCH(A794,Respuestas!$A$786:$A$813,0)),INDEX(Respuestas!$D$786:$D$813,MATCH(A794,Respuestas!$A$786:$A$813,0)),INDEX(Respuestas!$E$786:$E$813,MATCH(A794,Respuestas!$A$786:$A$813,0)))</x:f>
        <x:v>9</x:v>
      </x:c>
      <x:c r="X794" s="15" t="n">
        <x:f>COUNTIFS(Relaciones!$E$10150:$E$10514,A794,Relaciones!$F$10150:$F$10514,"mediacion")</x:f>
        <x:v>0</x:v>
      </x:c>
      <x:c r="Y794" s="15" t="n">
        <x:f>COUNTIFS(Relaciones!$E$10150:$E$10514,A794,Relaciones!$F$10150:$F$10514,"mediacion_negativa")</x:f>
        <x:v>0</x:v>
      </x:c>
      <x:c r="Z794" s="15" t="n">
        <x:f>COUNTIFS(Relaciones!$E$10150:$E$10514,A794,Relaciones!$F$10150:$F$10514,"bullying")</x:f>
        <x:v>0</x:v>
      </x:c>
      <x:c r="AA794" s="4" t="str">
        <x:f>INDEX(Respuestas!$F$786:$F$813,MATCH(A794,Respuestas!$A$786:$A$813,0))</x:f>
        <x:v>No</x:v>
      </x:c>
      <x:c r="AB794" s="4" t="str">
        <x:f>INDEX(Respuestas!$G$786:$G$813,MATCH(A794,Respuestas!$A$786:$A$813,0))</x:f>
        <x:v>Sí</x:v>
      </x:c>
      <x:c r="AC794" s="4" t="str">
        <x:f>INDEX(Respuestas!$H$786:$H$813,MATCH(A794,Respuestas!$A$786:$A$813,0))</x:f>
        <x:v>No</x:v>
      </x:c>
      <x:c r="AD794" s="4" t="str">
        <x:f>INDEX(Respuestas!$I$786:$I$813,MATCH(A794,Respuestas!$A$786:$A$813,0))</x:f>
        <x:v>Sí</x:v>
      </x:c>
      <x:c r="AE794" s="4" t="str">
        <x:f>INDEX(Respuestas!$J$786:$J$813,MATCH(A794,Respuestas!$A$786:$A$813,0))</x:f>
        <x:v>G1</x:v>
      </x:c>
      <x:c r="AF794" s="4" t="str">
        <x:v>normalizada_v1</x:v>
      </x:c>
      <x:c r="AG794" s="4" t="n">
        <x:f>COUNTIFS($B$2:$B$1513,B794,$C$2:$C$1513,C794,$D$2:$D$1513,D794)</x:f>
        <x:v>28</x:v>
      </x:c>
      <x:c r="AH794" s="4" t="n">
        <x:f>COUNTIFS(Relaciones!$D$10150:$D$10514,A794,Relaciones!$F$10150:$F$10514,"prediccion_amistad")</x:f>
        <x:v>3</x:v>
      </x:c>
      <x:c r="AI794" s="4" t="n">
        <x:f>SUMIFS(Relaciones!$H$10150:$H$10514,Relaciones!$D$10150:$D$10514,A794,Relaciones!$F$10150:$F$10514,"prediccion_amistad")</x:f>
        <x:v>3</x:v>
      </x:c>
      <x:c r="AJ794" s="4" t="n">
        <x:f>COUNTIFS(Relaciones!$D$10150:$D$10514,A794,Relaciones!$F$10150:$F$10514,"prediccion_rechazo")</x:f>
        <x:v>0</x:v>
      </x:c>
      <x:c r="AK794" s="4" t="n">
        <x:f>SUMIFS(Relaciones!$H$10150:$H$10514,Relaciones!$D$10150:$D$10514,A794,Relaciones!$F$10150:$F$10514,"prediccion_rechazo")</x:f>
        <x:v>0</x:v>
      </x:c>
      <x:c r="AL794" s="4" t="n">
        <x:v>0.3313180497083686</x:v>
      </x:c>
    </x:row>
    <x:row r="795" ht="23" customHeight="1">
      <x:c r="A795" s="13" t="str">
        <x:v>00794</x:v>
      </x:c>
      <x:c r="B795" s="4" t="str">
        <x:v>Córdoba</x:v>
      </x:c>
      <x:c r="C795" s="4" t="str">
        <x:v>4.º Primaria</x:v>
      </x:c>
      <x:c r="D795" s="4" t="str">
        <x:v>B</x:v>
      </x:c>
      <x:c r="E795" s="4" t="str">
        <x:v>alumno</x:v>
      </x:c>
      <x:c r="F795" s="14" t="n">
        <x:f>IF((AG795-1)=0,"",ROUND(10*Q795/(AG795-1),1))</x:f>
        <x:v>1.5</x:v>
      </x:c>
      <x:c r="G795" s="14" t="n">
        <x:f>IF((AG795-1)=0,"",ROUND(10*R795/(AG795-1),1))</x:f>
        <x:v>1.9</x:v>
      </x:c>
      <x:c r="H795" s="14" t="n">
        <x:f>IF(R795=0,"",ROUND(10*S795/R795,1))</x:f>
        <x:v>8</x:v>
      </x:c>
      <x:c r="I795" s="14" t="n">
        <x:f>IF(AH795=0,"",ROUND(10*AI795/AH795,1))</x:f>
        <x:v>10</x:v>
      </x:c>
      <x:c r="J795" s="14" t="n">
        <x:f>IF((AG795-1)=0,"",ROUND(10*T795/(AG795-1),1))</x:f>
        <x:v>0</x:v>
      </x:c>
      <x:c r="K795" s="14" t="n">
        <x:f>IF((AG795-1)=0,"",ROUND(10*U795/(AG795-1),1))</x:f>
        <x:v>0.4</x:v>
      </x:c>
      <x:c r="L795" s="14" t="n">
        <x:f>IF(U795=0,"",ROUND(10*V795/U795,1))</x:f>
        <x:v>0</x:v>
      </x:c>
      <x:c r="M795" s="14" t="str">
        <x:f>IF(AJ795=0,"",ROUND(10*AK795/AJ795,1))</x:f>
      </x:c>
      <x:c r="N795" s="14" t="n">
        <x:f>ROUND(10*W795/12,1)</x:f>
        <x:v>8.3</x:v>
      </x:c>
      <x:c r="O795" s="14" t="n">
        <x:f>ROUND(10*AL795,1)</x:f>
        <x:v>3.4</x:v>
      </x:c>
      <x:c r="P795" s="14" t="n">
        <x:f>IF((AG795-1)=0,"",ROUND(10*X795/(AG795-1),1))</x:f>
        <x:v>0</x:v>
      </x:c>
      <x:c r="Q795" s="15" t="n">
        <x:f>COUNTIFS(Relaciones!$E$10150:$E$10514,A795,Relaciones!$F$10150:$F$10514,"amistad")</x:f>
        <x:v>4</x:v>
      </x:c>
      <x:c r="R795" s="15" t="n">
        <x:f>COUNTIFS(Relaciones!$D$10150:$D$10514,A795,Relaciones!$F$10150:$F$10514,"amistad")</x:f>
        <x:v>5</x:v>
      </x:c>
      <x:c r="S795" s="15" t="n">
        <x:f>SUMIFS(Relaciones!$G$10150:$G$10514,Relaciones!$D$10150:$D$10514,A795,Relaciones!$F$10150:$F$10514,"amistad")</x:f>
        <x:v>4</x:v>
      </x:c>
      <x:c r="T795" s="15" t="n">
        <x:f>COUNTIFS(Relaciones!$E$10150:$E$10514,A795,Relaciones!$F$10150:$F$10514,"rechazo")</x:f>
        <x:v>0</x:v>
      </x:c>
      <x:c r="U795" s="15" t="n">
        <x:f>COUNTIFS(Relaciones!$D$10150:$D$10514,A795,Relaciones!$F$10150:$F$10514,"rechazo")</x:f>
        <x:v>1</x:v>
      </x:c>
      <x:c r="V795" s="15" t="n">
        <x:f>SUMIFS(Relaciones!$G$10150:$G$10514,Relaciones!$D$10150:$D$10514,A795,Relaciones!$F$10150:$F$10514,"rechazo")</x:f>
        <x:v>0</x:v>
      </x:c>
      <x:c r="W795" s="15" t="n">
        <x:f>SUM(INDEX(Respuestas!$B$786:$B$813,MATCH(A795,Respuestas!$A$786:$A$813,0)),INDEX(Respuestas!$C$786:$C$813,MATCH(A795,Respuestas!$A$786:$A$813,0)),INDEX(Respuestas!$D$786:$D$813,MATCH(A795,Respuestas!$A$786:$A$813,0)),INDEX(Respuestas!$E$786:$E$813,MATCH(A795,Respuestas!$A$786:$A$813,0)))</x:f>
        <x:v>10</x:v>
      </x:c>
      <x:c r="X795" s="15" t="n">
        <x:f>COUNTIFS(Relaciones!$E$10150:$E$10514,A795,Relaciones!$F$10150:$F$10514,"mediacion")</x:f>
        <x:v>0</x:v>
      </x:c>
      <x:c r="Y795" s="15" t="n">
        <x:f>COUNTIFS(Relaciones!$E$10150:$E$10514,A795,Relaciones!$F$10150:$F$10514,"mediacion_negativa")</x:f>
        <x:v>0</x:v>
      </x:c>
      <x:c r="Z795" s="15" t="n">
        <x:f>COUNTIFS(Relaciones!$E$10150:$E$10514,A795,Relaciones!$F$10150:$F$10514,"bullying")</x:f>
        <x:v>0</x:v>
      </x:c>
      <x:c r="AA795" s="4" t="str">
        <x:f>INDEX(Respuestas!$F$786:$F$813,MATCH(A795,Respuestas!$A$786:$A$813,0))</x:f>
        <x:v>No</x:v>
      </x:c>
      <x:c r="AB795" s="4" t="str">
        <x:f>INDEX(Respuestas!$G$786:$G$813,MATCH(A795,Respuestas!$A$786:$A$813,0))</x:f>
        <x:v>Sí</x:v>
      </x:c>
      <x:c r="AC795" s="4" t="str">
        <x:f>INDEX(Respuestas!$H$786:$H$813,MATCH(A795,Respuestas!$A$786:$A$813,0))</x:f>
        <x:v>No</x:v>
      </x:c>
      <x:c r="AD795" s="4" t="str">
        <x:f>INDEX(Respuestas!$I$786:$I$813,MATCH(A795,Respuestas!$A$786:$A$813,0))</x:f>
        <x:v>Sí</x:v>
      </x:c>
      <x:c r="AE795" s="4" t="str">
        <x:f>INDEX(Respuestas!$J$786:$J$813,MATCH(A795,Respuestas!$A$786:$A$813,0))</x:f>
        <x:v>G1</x:v>
      </x:c>
      <x:c r="AF795" s="4" t="str">
        <x:v>normalizada_v1</x:v>
      </x:c>
      <x:c r="AG795" s="4" t="n">
        <x:f>COUNTIFS($B$2:$B$1513,B795,$C$2:$C$1513,C795,$D$2:$D$1513,D795)</x:f>
        <x:v>28</x:v>
      </x:c>
      <x:c r="AH795" s="4" t="n">
        <x:f>COUNTIFS(Relaciones!$D$10150:$D$10514,A795,Relaciones!$F$10150:$F$10514,"prediccion_amistad")</x:f>
        <x:v>3</x:v>
      </x:c>
      <x:c r="AI795" s="4" t="n">
        <x:f>SUMIFS(Relaciones!$H$10150:$H$10514,Relaciones!$D$10150:$D$10514,A795,Relaciones!$F$10150:$F$10514,"prediccion_amistad")</x:f>
        <x:v>3</x:v>
      </x:c>
      <x:c r="AJ795" s="4" t="n">
        <x:f>COUNTIFS(Relaciones!$D$10150:$D$10514,A795,Relaciones!$F$10150:$F$10514,"prediccion_rechazo")</x:f>
        <x:v>0</x:v>
      </x:c>
      <x:c r="AK795" s="4" t="n">
        <x:f>SUMIFS(Relaciones!$H$10150:$H$10514,Relaciones!$D$10150:$D$10514,A795,Relaciones!$F$10150:$F$10514,"prediccion_rechazo")</x:f>
        <x:v>0</x:v>
      </x:c>
      <x:c r="AL795" s="4" t="n">
        <x:v>0.34024577755924956</x:v>
      </x:c>
    </x:row>
    <x:row r="796" ht="23" customHeight="1">
      <x:c r="A796" s="13" t="str">
        <x:v>00795</x:v>
      </x:c>
      <x:c r="B796" s="4" t="str">
        <x:v>Córdoba</x:v>
      </x:c>
      <x:c r="C796" s="4" t="str">
        <x:v>4.º Primaria</x:v>
      </x:c>
      <x:c r="D796" s="4" t="str">
        <x:v>B</x:v>
      </x:c>
      <x:c r="E796" s="4" t="str">
        <x:v>alumna</x:v>
      </x:c>
      <x:c r="F796" s="14" t="n">
        <x:f>IF((AG796-1)=0,"",ROUND(10*Q796/(AG796-1),1))</x:f>
        <x:v>4.4</x:v>
      </x:c>
      <x:c r="G796" s="14" t="n">
        <x:f>IF((AG796-1)=0,"",ROUND(10*R796/(AG796-1),1))</x:f>
        <x:v>2.2</x:v>
      </x:c>
      <x:c r="H796" s="14" t="n">
        <x:f>IF(R796=0,"",ROUND(10*S796/R796,1))</x:f>
        <x:v>10</x:v>
      </x:c>
      <x:c r="I796" s="14" t="n">
        <x:f>IF(AH796=0,"",ROUND(10*AI796/AH796,1))</x:f>
        <x:v>9</x:v>
      </x:c>
      <x:c r="J796" s="14" t="n">
        <x:f>IF((AG796-1)=0,"",ROUND(10*T796/(AG796-1),1))</x:f>
        <x:v>0</x:v>
      </x:c>
      <x:c r="K796" s="14" t="n">
        <x:f>IF((AG796-1)=0,"",ROUND(10*U796/(AG796-1),1))</x:f>
        <x:v>0.7</x:v>
      </x:c>
      <x:c r="L796" s="14" t="n">
        <x:f>IF(U796=0,"",ROUND(10*V796/U796,1))</x:f>
        <x:v>0</x:v>
      </x:c>
      <x:c r="M796" s="14" t="n">
        <x:f>IF(AJ796=0,"",ROUND(10*AK796/AJ796,1))</x:f>
        <x:v>0</x:v>
      </x:c>
      <x:c r="N796" s="14" t="n">
        <x:f>ROUND(10*W796/12,1)</x:f>
        <x:v>9.2</x:v>
      </x:c>
      <x:c r="O796" s="14" t="n">
        <x:f>ROUND(10*AL796,1)</x:f>
        <x:v>8.2</x:v>
      </x:c>
      <x:c r="P796" s="14" t="n">
        <x:f>IF((AG796-1)=0,"",ROUND(10*X796/(AG796-1),1))</x:f>
        <x:v>3</x:v>
      </x:c>
      <x:c r="Q796" s="15" t="n">
        <x:f>COUNTIFS(Relaciones!$E$10150:$E$10514,A796,Relaciones!$F$10150:$F$10514,"amistad")</x:f>
        <x:v>12</x:v>
      </x:c>
      <x:c r="R796" s="15" t="n">
        <x:f>COUNTIFS(Relaciones!$D$10150:$D$10514,A796,Relaciones!$F$10150:$F$10514,"amistad")</x:f>
        <x:v>6</x:v>
      </x:c>
      <x:c r="S796" s="15" t="n">
        <x:f>SUMIFS(Relaciones!$G$10150:$G$10514,Relaciones!$D$10150:$D$10514,A796,Relaciones!$F$10150:$F$10514,"amistad")</x:f>
        <x:v>6</x:v>
      </x:c>
      <x:c r="T796" s="15" t="n">
        <x:f>COUNTIFS(Relaciones!$E$10150:$E$10514,A796,Relaciones!$F$10150:$F$10514,"rechazo")</x:f>
        <x:v>0</x:v>
      </x:c>
      <x:c r="U796" s="15" t="n">
        <x:f>COUNTIFS(Relaciones!$D$10150:$D$10514,A796,Relaciones!$F$10150:$F$10514,"rechazo")</x:f>
        <x:v>2</x:v>
      </x:c>
      <x:c r="V796" s="15" t="n">
        <x:f>SUMIFS(Relaciones!$G$10150:$G$10514,Relaciones!$D$10150:$D$10514,A796,Relaciones!$F$10150:$F$10514,"rechazo")</x:f>
        <x:v>0</x:v>
      </x:c>
      <x:c r="W796" s="15" t="n">
        <x:f>SUM(INDEX(Respuestas!$B$786:$B$813,MATCH(A796,Respuestas!$A$786:$A$813,0)),INDEX(Respuestas!$C$786:$C$813,MATCH(A796,Respuestas!$A$786:$A$813,0)),INDEX(Respuestas!$D$786:$D$813,MATCH(A796,Respuestas!$A$786:$A$813,0)),INDEX(Respuestas!$E$786:$E$813,MATCH(A796,Respuestas!$A$786:$A$813,0)))</x:f>
        <x:v>11</x:v>
      </x:c>
      <x:c r="X796" s="15" t="n">
        <x:f>COUNTIFS(Relaciones!$E$10150:$E$10514,A796,Relaciones!$F$10150:$F$10514,"mediacion")</x:f>
        <x:v>8</x:v>
      </x:c>
      <x:c r="Y796" s="15" t="n">
        <x:f>COUNTIFS(Relaciones!$E$10150:$E$10514,A796,Relaciones!$F$10150:$F$10514,"mediacion_negativa")</x:f>
        <x:v>0</x:v>
      </x:c>
      <x:c r="Z796" s="15" t="n">
        <x:f>COUNTIFS(Relaciones!$E$10150:$E$10514,A796,Relaciones!$F$10150:$F$10514,"bullying")</x:f>
        <x:v>0</x:v>
      </x:c>
      <x:c r="AA796" s="4" t="str">
        <x:f>INDEX(Respuestas!$F$786:$F$813,MATCH(A796,Respuestas!$A$786:$A$813,0))</x:f>
        <x:v>No</x:v>
      </x:c>
      <x:c r="AB796" s="4" t="str">
        <x:f>INDEX(Respuestas!$G$786:$G$813,MATCH(A796,Respuestas!$A$786:$A$813,0))</x:f>
        <x:v>Sí</x:v>
      </x:c>
      <x:c r="AC796" s="4" t="str">
        <x:f>INDEX(Respuestas!$H$786:$H$813,MATCH(A796,Respuestas!$A$786:$A$813,0))</x:f>
        <x:v>No</x:v>
      </x:c>
      <x:c r="AD796" s="4" t="str">
        <x:f>INDEX(Respuestas!$I$786:$I$813,MATCH(A796,Respuestas!$A$786:$A$813,0))</x:f>
        <x:v>Sí</x:v>
      </x:c>
      <x:c r="AE796" s="4" t="str">
        <x:f>INDEX(Respuestas!$J$786:$J$813,MATCH(A796,Respuestas!$A$786:$A$813,0))</x:f>
        <x:v>G2</x:v>
      </x:c>
      <x:c r="AF796" s="4" t="str">
        <x:v>normalizada_v1</x:v>
      </x:c>
      <x:c r="AG796" s="4" t="n">
        <x:f>COUNTIFS($B$2:$B$1513,B796,$C$2:$C$1513,C796,$D$2:$D$1513,D796)</x:f>
        <x:v>28</x:v>
      </x:c>
      <x:c r="AH796" s="4" t="n">
        <x:f>COUNTIFS(Relaciones!$D$10150:$D$10514,A796,Relaciones!$F$10150:$F$10514,"prediccion_amistad")</x:f>
        <x:v>10</x:v>
      </x:c>
      <x:c r="AI796" s="4" t="n">
        <x:f>SUMIFS(Relaciones!$H$10150:$H$10514,Relaciones!$D$10150:$D$10514,A796,Relaciones!$F$10150:$F$10514,"prediccion_amistad")</x:f>
        <x:v>9</x:v>
      </x:c>
      <x:c r="AJ796" s="4" t="n">
        <x:f>COUNTIFS(Relaciones!$D$10150:$D$10514,A796,Relaciones!$F$10150:$F$10514,"prediccion_rechazo")</x:f>
        <x:v>1</x:v>
      </x:c>
      <x:c r="AK796" s="4" t="n">
        <x:f>SUMIFS(Relaciones!$H$10150:$H$10514,Relaciones!$D$10150:$D$10514,A796,Relaciones!$F$10150:$F$10514,"prediccion_rechazo")</x:f>
        <x:v>0</x:v>
      </x:c>
      <x:c r="AL796" s="4" t="n">
        <x:v>0.8218584178511424</x:v>
      </x:c>
    </x:row>
    <x:row r="797" ht="23" customHeight="1">
      <x:c r="A797" s="13" t="str">
        <x:v>00796</x:v>
      </x:c>
      <x:c r="B797" s="4" t="str">
        <x:v>Córdoba</x:v>
      </x:c>
      <x:c r="C797" s="4" t="str">
        <x:v>4.º Primaria</x:v>
      </x:c>
      <x:c r="D797" s="4" t="str">
        <x:v>B</x:v>
      </x:c>
      <x:c r="E797" s="4" t="str">
        <x:v>alumno</x:v>
      </x:c>
      <x:c r="F797" s="14" t="n">
        <x:f>IF((AG797-1)=0,"",ROUND(10*Q797/(AG797-1),1))</x:f>
        <x:v>1.9</x:v>
      </x:c>
      <x:c r="G797" s="14" t="n">
        <x:f>IF((AG797-1)=0,"",ROUND(10*R797/(AG797-1),1))</x:f>
        <x:v>1.9</x:v>
      </x:c>
      <x:c r="H797" s="14" t="n">
        <x:f>IF(R797=0,"",ROUND(10*S797/R797,1))</x:f>
        <x:v>10</x:v>
      </x:c>
      <x:c r="I797" s="14" t="n">
        <x:f>IF(AH797=0,"",ROUND(10*AI797/AH797,1))</x:f>
        <x:v>10</x:v>
      </x:c>
      <x:c r="J797" s="14" t="n">
        <x:f>IF((AG797-1)=0,"",ROUND(10*T797/(AG797-1),1))</x:f>
        <x:v>0</x:v>
      </x:c>
      <x:c r="K797" s="14" t="n">
        <x:f>IF((AG797-1)=0,"",ROUND(10*U797/(AG797-1),1))</x:f>
        <x:v>0.4</x:v>
      </x:c>
      <x:c r="L797" s="14" t="n">
        <x:f>IF(U797=0,"",ROUND(10*V797/U797,1))</x:f>
        <x:v>0</x:v>
      </x:c>
      <x:c r="M797" s="14" t="str">
        <x:f>IF(AJ797=0,"",ROUND(10*AK797/AJ797,1))</x:f>
      </x:c>
      <x:c r="N797" s="14" t="n">
        <x:f>ROUND(10*W797/12,1)</x:f>
        <x:v>5</x:v>
      </x:c>
      <x:c r="O797" s="14" t="n">
        <x:f>ROUND(10*AL797,1)</x:f>
        <x:v>4.7</x:v>
      </x:c>
      <x:c r="P797" s="14" t="n">
        <x:f>IF((AG797-1)=0,"",ROUND(10*X797/(AG797-1),1))</x:f>
        <x:v>0</x:v>
      </x:c>
      <x:c r="Q797" s="15" t="n">
        <x:f>COUNTIFS(Relaciones!$E$10150:$E$10514,A797,Relaciones!$F$10150:$F$10514,"amistad")</x:f>
        <x:v>5</x:v>
      </x:c>
      <x:c r="R797" s="15" t="n">
        <x:f>COUNTIFS(Relaciones!$D$10150:$D$10514,A797,Relaciones!$F$10150:$F$10514,"amistad")</x:f>
        <x:v>5</x:v>
      </x:c>
      <x:c r="S797" s="15" t="n">
        <x:f>SUMIFS(Relaciones!$G$10150:$G$10514,Relaciones!$D$10150:$D$10514,A797,Relaciones!$F$10150:$F$10514,"amistad")</x:f>
        <x:v>5</x:v>
      </x:c>
      <x:c r="T797" s="15" t="n">
        <x:f>COUNTIFS(Relaciones!$E$10150:$E$10514,A797,Relaciones!$F$10150:$F$10514,"rechazo")</x:f>
        <x:v>0</x:v>
      </x:c>
      <x:c r="U797" s="15" t="n">
        <x:f>COUNTIFS(Relaciones!$D$10150:$D$10514,A797,Relaciones!$F$10150:$F$10514,"rechazo")</x:f>
        <x:v>1</x:v>
      </x:c>
      <x:c r="V797" s="15" t="n">
        <x:f>SUMIFS(Relaciones!$G$10150:$G$10514,Relaciones!$D$10150:$D$10514,A797,Relaciones!$F$10150:$F$10514,"rechazo")</x:f>
        <x:v>0</x:v>
      </x:c>
      <x:c r="W797" s="15" t="n">
        <x:f>SUM(INDEX(Respuestas!$B$786:$B$813,MATCH(A797,Respuestas!$A$786:$A$813,0)),INDEX(Respuestas!$C$786:$C$813,MATCH(A797,Respuestas!$A$786:$A$813,0)),INDEX(Respuestas!$D$786:$D$813,MATCH(A797,Respuestas!$A$786:$A$813,0)),INDEX(Respuestas!$E$786:$E$813,MATCH(A797,Respuestas!$A$786:$A$813,0)))</x:f>
        <x:v>6</x:v>
      </x:c>
      <x:c r="X797" s="15" t="n">
        <x:f>COUNTIFS(Relaciones!$E$10150:$E$10514,A797,Relaciones!$F$10150:$F$10514,"mediacion")</x:f>
        <x:v>0</x:v>
      </x:c>
      <x:c r="Y797" s="15" t="n">
        <x:f>COUNTIFS(Relaciones!$E$10150:$E$10514,A797,Relaciones!$F$10150:$F$10514,"mediacion_negativa")</x:f>
        <x:v>0</x:v>
      </x:c>
      <x:c r="Z797" s="15" t="n">
        <x:f>COUNTIFS(Relaciones!$E$10150:$E$10514,A797,Relaciones!$F$10150:$F$10514,"bullying")</x:f>
        <x:v>0</x:v>
      </x:c>
      <x:c r="AA797" s="4" t="str">
        <x:f>INDEX(Respuestas!$F$786:$F$813,MATCH(A797,Respuestas!$A$786:$A$813,0))</x:f>
        <x:v>No</x:v>
      </x:c>
      <x:c r="AB797" s="4" t="str">
        <x:f>INDEX(Respuestas!$G$786:$G$813,MATCH(A797,Respuestas!$A$786:$A$813,0))</x:f>
        <x:v>Sí</x:v>
      </x:c>
      <x:c r="AC797" s="4" t="str">
        <x:f>INDEX(Respuestas!$H$786:$H$813,MATCH(A797,Respuestas!$A$786:$A$813,0))</x:f>
        <x:v>No</x:v>
      </x:c>
      <x:c r="AD797" s="4" t="str">
        <x:f>INDEX(Respuestas!$I$786:$I$813,MATCH(A797,Respuestas!$A$786:$A$813,0))</x:f>
        <x:v>Sí</x:v>
      </x:c>
      <x:c r="AE797" s="4" t="str">
        <x:f>INDEX(Respuestas!$J$786:$J$813,MATCH(A797,Respuestas!$A$786:$A$813,0))</x:f>
        <x:v>G2</x:v>
      </x:c>
      <x:c r="AF797" s="4" t="str">
        <x:v>normalizada_v1</x:v>
      </x:c>
      <x:c r="AG797" s="4" t="n">
        <x:f>COUNTIFS($B$2:$B$1513,B797,$C$2:$C$1513,C797,$D$2:$D$1513,D797)</x:f>
        <x:v>28</x:v>
      </x:c>
      <x:c r="AH797" s="4" t="n">
        <x:f>COUNTIFS(Relaciones!$D$10150:$D$10514,A797,Relaciones!$F$10150:$F$10514,"prediccion_amistad")</x:f>
        <x:v>4</x:v>
      </x:c>
      <x:c r="AI797" s="4" t="n">
        <x:f>SUMIFS(Relaciones!$H$10150:$H$10514,Relaciones!$D$10150:$D$10514,A797,Relaciones!$F$10150:$F$10514,"prediccion_amistad")</x:f>
        <x:v>4</x:v>
      </x:c>
      <x:c r="AJ797" s="4" t="n">
        <x:f>COUNTIFS(Relaciones!$D$10150:$D$10514,A797,Relaciones!$F$10150:$F$10514,"prediccion_rechazo")</x:f>
        <x:v>0</x:v>
      </x:c>
      <x:c r="AK797" s="4" t="n">
        <x:f>SUMIFS(Relaciones!$H$10150:$H$10514,Relaciones!$D$10150:$D$10514,A797,Relaciones!$F$10150:$F$10514,"prediccion_rechazo")</x:f>
        <x:v>0</x:v>
      </x:c>
      <x:c r="AL797" s="4" t="n">
        <x:v>0.47219857762248013</x:v>
      </x:c>
    </x:row>
    <x:row r="798" ht="23" customHeight="1">
      <x:c r="A798" s="13" t="str">
        <x:v>00797</x:v>
      </x:c>
      <x:c r="B798" s="4" t="str">
        <x:v>Córdoba</x:v>
      </x:c>
      <x:c r="C798" s="4" t="str">
        <x:v>4.º Primaria</x:v>
      </x:c>
      <x:c r="D798" s="4" t="str">
        <x:v>B</x:v>
      </x:c>
      <x:c r="E798" s="4" t="str">
        <x:v>alumna</x:v>
      </x:c>
      <x:c r="F798" s="14" t="n">
        <x:f>IF((AG798-1)=0,"",ROUND(10*Q798/(AG798-1),1))</x:f>
        <x:v>1.5</x:v>
      </x:c>
      <x:c r="G798" s="14" t="n">
        <x:f>IF((AG798-1)=0,"",ROUND(10*R798/(AG798-1),1))</x:f>
        <x:v>2.6</x:v>
      </x:c>
      <x:c r="H798" s="14" t="n">
        <x:f>IF(R798=0,"",ROUND(10*S798/R798,1))</x:f>
        <x:v>5.7</x:v>
      </x:c>
      <x:c r="I798" s="14" t="n">
        <x:f>IF(AH798=0,"",ROUND(10*AI798/AH798,1))</x:f>
        <x:v>10</x:v>
      </x:c>
      <x:c r="J798" s="14" t="n">
        <x:f>IF((AG798-1)=0,"",ROUND(10*T798/(AG798-1),1))</x:f>
        <x:v>0</x:v>
      </x:c>
      <x:c r="K798" s="14" t="n">
        <x:f>IF((AG798-1)=0,"",ROUND(10*U798/(AG798-1),1))</x:f>
        <x:v>0.4</x:v>
      </x:c>
      <x:c r="L798" s="14" t="n">
        <x:f>IF(U798=0,"",ROUND(10*V798/U798,1))</x:f>
        <x:v>0</x:v>
      </x:c>
      <x:c r="M798" s="14" t="str">
        <x:f>IF(AJ798=0,"",ROUND(10*AK798/AJ798,1))</x:f>
      </x:c>
      <x:c r="N798" s="14" t="n">
        <x:f>ROUND(10*W798/12,1)</x:f>
        <x:v>7.5</x:v>
      </x:c>
      <x:c r="O798" s="14" t="n">
        <x:f>ROUND(10*AL798,1)</x:f>
        <x:v>5.4</x:v>
      </x:c>
      <x:c r="P798" s="14" t="n">
        <x:f>IF((AG798-1)=0,"",ROUND(10*X798/(AG798-1),1))</x:f>
        <x:v>0</x:v>
      </x:c>
      <x:c r="Q798" s="15" t="n">
        <x:f>COUNTIFS(Relaciones!$E$10150:$E$10514,A798,Relaciones!$F$10150:$F$10514,"amistad")</x:f>
        <x:v>4</x:v>
      </x:c>
      <x:c r="R798" s="15" t="n">
        <x:f>COUNTIFS(Relaciones!$D$10150:$D$10514,A798,Relaciones!$F$10150:$F$10514,"amistad")</x:f>
        <x:v>7</x:v>
      </x:c>
      <x:c r="S798" s="15" t="n">
        <x:f>SUMIFS(Relaciones!$G$10150:$G$10514,Relaciones!$D$10150:$D$10514,A798,Relaciones!$F$10150:$F$10514,"amistad")</x:f>
        <x:v>4</x:v>
      </x:c>
      <x:c r="T798" s="15" t="n">
        <x:f>COUNTIFS(Relaciones!$E$10150:$E$10514,A798,Relaciones!$F$10150:$F$10514,"rechazo")</x:f>
        <x:v>0</x:v>
      </x:c>
      <x:c r="U798" s="15" t="n">
        <x:f>COUNTIFS(Relaciones!$D$10150:$D$10514,A798,Relaciones!$F$10150:$F$10514,"rechazo")</x:f>
        <x:v>1</x:v>
      </x:c>
      <x:c r="V798" s="15" t="n">
        <x:f>SUMIFS(Relaciones!$G$10150:$G$10514,Relaciones!$D$10150:$D$10514,A798,Relaciones!$F$10150:$F$10514,"rechazo")</x:f>
        <x:v>0</x:v>
      </x:c>
      <x:c r="W798" s="15" t="n">
        <x:f>SUM(INDEX(Respuestas!$B$786:$B$813,MATCH(A798,Respuestas!$A$786:$A$813,0)),INDEX(Respuestas!$C$786:$C$813,MATCH(A798,Respuestas!$A$786:$A$813,0)),INDEX(Respuestas!$D$786:$D$813,MATCH(A798,Respuestas!$A$786:$A$813,0)),INDEX(Respuestas!$E$786:$E$813,MATCH(A798,Respuestas!$A$786:$A$813,0)))</x:f>
        <x:v>9</x:v>
      </x:c>
      <x:c r="X798" s="15" t="n">
        <x:f>COUNTIFS(Relaciones!$E$10150:$E$10514,A798,Relaciones!$F$10150:$F$10514,"mediacion")</x:f>
        <x:v>0</x:v>
      </x:c>
      <x:c r="Y798" s="15" t="n">
        <x:f>COUNTIFS(Relaciones!$E$10150:$E$10514,A798,Relaciones!$F$10150:$F$10514,"mediacion_negativa")</x:f>
        <x:v>0</x:v>
      </x:c>
      <x:c r="Z798" s="15" t="n">
        <x:f>COUNTIFS(Relaciones!$E$10150:$E$10514,A798,Relaciones!$F$10150:$F$10514,"bullying")</x:f>
        <x:v>0</x:v>
      </x:c>
      <x:c r="AA798" s="4" t="str">
        <x:f>INDEX(Respuestas!$F$786:$F$813,MATCH(A798,Respuestas!$A$786:$A$813,0))</x:f>
        <x:v>No</x:v>
      </x:c>
      <x:c r="AB798" s="4" t="str">
        <x:f>INDEX(Respuestas!$G$786:$G$813,MATCH(A798,Respuestas!$A$786:$A$813,0))</x:f>
        <x:v>Sí</x:v>
      </x:c>
      <x:c r="AC798" s="4" t="str">
        <x:f>INDEX(Respuestas!$H$786:$H$813,MATCH(A798,Respuestas!$A$786:$A$813,0))</x:f>
        <x:v>No</x:v>
      </x:c>
      <x:c r="AD798" s="4" t="str">
        <x:f>INDEX(Respuestas!$I$786:$I$813,MATCH(A798,Respuestas!$A$786:$A$813,0))</x:f>
        <x:v>Sí</x:v>
      </x:c>
      <x:c r="AE798" s="4" t="str">
        <x:f>INDEX(Respuestas!$J$786:$J$813,MATCH(A798,Respuestas!$A$786:$A$813,0))</x:f>
        <x:v>G2</x:v>
      </x:c>
      <x:c r="AF798" s="4" t="str">
        <x:v>normalizada_v1</x:v>
      </x:c>
      <x:c r="AG798" s="4" t="n">
        <x:f>COUNTIFS($B$2:$B$1513,B798,$C$2:$C$1513,C798,$D$2:$D$1513,D798)</x:f>
        <x:v>28</x:v>
      </x:c>
      <x:c r="AH798" s="4" t="n">
        <x:f>COUNTIFS(Relaciones!$D$10150:$D$10514,A798,Relaciones!$F$10150:$F$10514,"prediccion_amistad")</x:f>
        <x:v>3</x:v>
      </x:c>
      <x:c r="AI798" s="4" t="n">
        <x:f>SUMIFS(Relaciones!$H$10150:$H$10514,Relaciones!$D$10150:$D$10514,A798,Relaciones!$F$10150:$F$10514,"prediccion_amistad")</x:f>
        <x:v>3</x:v>
      </x:c>
      <x:c r="AJ798" s="4" t="n">
        <x:f>COUNTIFS(Relaciones!$D$10150:$D$10514,A798,Relaciones!$F$10150:$F$10514,"prediccion_rechazo")</x:f>
        <x:v>0</x:v>
      </x:c>
      <x:c r="AK798" s="4" t="n">
        <x:f>SUMIFS(Relaciones!$H$10150:$H$10514,Relaciones!$D$10150:$D$10514,A798,Relaciones!$F$10150:$F$10514,"prediccion_rechazo")</x:f>
        <x:v>0</x:v>
      </x:c>
      <x:c r="AL798" s="4" t="n">
        <x:v>0.5431232506402248</x:v>
      </x:c>
    </x:row>
    <x:row r="799" ht="23" customHeight="1">
      <x:c r="A799" s="13" t="str">
        <x:v>00798</x:v>
      </x:c>
      <x:c r="B799" s="4" t="str">
        <x:v>Córdoba</x:v>
      </x:c>
      <x:c r="C799" s="4" t="str">
        <x:v>4.º Primaria</x:v>
      </x:c>
      <x:c r="D799" s="4" t="str">
        <x:v>B</x:v>
      </x:c>
      <x:c r="E799" s="4" t="str">
        <x:v>alumno</x:v>
      </x:c>
      <x:c r="F799" s="14" t="n">
        <x:f>IF((AG799-1)=0,"",ROUND(10*Q799/(AG799-1),1))</x:f>
        <x:v>1.5</x:v>
      </x:c>
      <x:c r="G799" s="14" t="n">
        <x:f>IF((AG799-1)=0,"",ROUND(10*R799/(AG799-1),1))</x:f>
        <x:v>1.9</x:v>
      </x:c>
      <x:c r="H799" s="14" t="n">
        <x:f>IF(R799=0,"",ROUND(10*S799/R799,1))</x:f>
        <x:v>8</x:v>
      </x:c>
      <x:c r="I799" s="14" t="n">
        <x:f>IF(AH799=0,"",ROUND(10*AI799/AH799,1))</x:f>
        <x:v>7.5</x:v>
      </x:c>
      <x:c r="J799" s="14" t="n">
        <x:f>IF((AG799-1)=0,"",ROUND(10*T799/(AG799-1),1))</x:f>
        <x:v>0</x:v>
      </x:c>
      <x:c r="K799" s="14" t="n">
        <x:f>IF((AG799-1)=0,"",ROUND(10*U799/(AG799-1),1))</x:f>
        <x:v>0.4</x:v>
      </x:c>
      <x:c r="L799" s="14" t="n">
        <x:f>IF(U799=0,"",ROUND(10*V799/U799,1))</x:f>
        <x:v>0</x:v>
      </x:c>
      <x:c r="M799" s="14" t="n">
        <x:f>IF(AJ799=0,"",ROUND(10*AK799/AJ799,1))</x:f>
        <x:v>0</x:v>
      </x:c>
      <x:c r="N799" s="14" t="n">
        <x:f>ROUND(10*W799/12,1)</x:f>
        <x:v>8.3</x:v>
      </x:c>
      <x:c r="O799" s="14" t="n">
        <x:f>ROUND(10*AL799,1)</x:f>
        <x:v>4.9</x:v>
      </x:c>
      <x:c r="P799" s="14" t="n">
        <x:f>IF((AG799-1)=0,"",ROUND(10*X799/(AG799-1),1))</x:f>
        <x:v>0</x:v>
      </x:c>
      <x:c r="Q799" s="15" t="n">
        <x:f>COUNTIFS(Relaciones!$E$10150:$E$10514,A799,Relaciones!$F$10150:$F$10514,"amistad")</x:f>
        <x:v>4</x:v>
      </x:c>
      <x:c r="R799" s="15" t="n">
        <x:f>COUNTIFS(Relaciones!$D$10150:$D$10514,A799,Relaciones!$F$10150:$F$10514,"amistad")</x:f>
        <x:v>5</x:v>
      </x:c>
      <x:c r="S799" s="15" t="n">
        <x:f>SUMIFS(Relaciones!$G$10150:$G$10514,Relaciones!$D$10150:$D$10514,A799,Relaciones!$F$10150:$F$10514,"amistad")</x:f>
        <x:v>4</x:v>
      </x:c>
      <x:c r="T799" s="15" t="n">
        <x:f>COUNTIFS(Relaciones!$E$10150:$E$10514,A799,Relaciones!$F$10150:$F$10514,"rechazo")</x:f>
        <x:v>0</x:v>
      </x:c>
      <x:c r="U799" s="15" t="n">
        <x:f>COUNTIFS(Relaciones!$D$10150:$D$10514,A799,Relaciones!$F$10150:$F$10514,"rechazo")</x:f>
        <x:v>1</x:v>
      </x:c>
      <x:c r="V799" s="15" t="n">
        <x:f>SUMIFS(Relaciones!$G$10150:$G$10514,Relaciones!$D$10150:$D$10514,A799,Relaciones!$F$10150:$F$10514,"rechazo")</x:f>
        <x:v>0</x:v>
      </x:c>
      <x:c r="W799" s="15" t="n">
        <x:f>SUM(INDEX(Respuestas!$B$786:$B$813,MATCH(A799,Respuestas!$A$786:$A$813,0)),INDEX(Respuestas!$C$786:$C$813,MATCH(A799,Respuestas!$A$786:$A$813,0)),INDEX(Respuestas!$D$786:$D$813,MATCH(A799,Respuestas!$A$786:$A$813,0)),INDEX(Respuestas!$E$786:$E$813,MATCH(A799,Respuestas!$A$786:$A$813,0)))</x:f>
        <x:v>10</x:v>
      </x:c>
      <x:c r="X799" s="15" t="n">
        <x:f>COUNTIFS(Relaciones!$E$10150:$E$10514,A799,Relaciones!$F$10150:$F$10514,"mediacion")</x:f>
        <x:v>0</x:v>
      </x:c>
      <x:c r="Y799" s="15" t="n">
        <x:f>COUNTIFS(Relaciones!$E$10150:$E$10514,A799,Relaciones!$F$10150:$F$10514,"mediacion_negativa")</x:f>
        <x:v>0</x:v>
      </x:c>
      <x:c r="Z799" s="15" t="n">
        <x:f>COUNTIFS(Relaciones!$E$10150:$E$10514,A799,Relaciones!$F$10150:$F$10514,"bullying")</x:f>
        <x:v>0</x:v>
      </x:c>
      <x:c r="AA799" s="4" t="str">
        <x:f>INDEX(Respuestas!$F$786:$F$813,MATCH(A799,Respuestas!$A$786:$A$813,0))</x:f>
        <x:v>No</x:v>
      </x:c>
      <x:c r="AB799" s="4" t="str">
        <x:f>INDEX(Respuestas!$G$786:$G$813,MATCH(A799,Respuestas!$A$786:$A$813,0))</x:f>
        <x:v>Sí</x:v>
      </x:c>
      <x:c r="AC799" s="4" t="str">
        <x:f>INDEX(Respuestas!$H$786:$H$813,MATCH(A799,Respuestas!$A$786:$A$813,0))</x:f>
        <x:v>No</x:v>
      </x:c>
      <x:c r="AD799" s="4" t="str">
        <x:f>INDEX(Respuestas!$I$786:$I$813,MATCH(A799,Respuestas!$A$786:$A$813,0))</x:f>
        <x:v>Sí</x:v>
      </x:c>
      <x:c r="AE799" s="4" t="str">
        <x:f>INDEX(Respuestas!$J$786:$J$813,MATCH(A799,Respuestas!$A$786:$A$813,0))</x:f>
        <x:v>G2</x:v>
      </x:c>
      <x:c r="AF799" s="4" t="str">
        <x:v>normalizada_v1</x:v>
      </x:c>
      <x:c r="AG799" s="4" t="n">
        <x:f>COUNTIFS($B$2:$B$1513,B799,$C$2:$C$1513,C799,$D$2:$D$1513,D799)</x:f>
        <x:v>28</x:v>
      </x:c>
      <x:c r="AH799" s="4" t="n">
        <x:f>COUNTIFS(Relaciones!$D$10150:$D$10514,A799,Relaciones!$F$10150:$F$10514,"prediccion_amistad")</x:f>
        <x:v>4</x:v>
      </x:c>
      <x:c r="AI799" s="4" t="n">
        <x:f>SUMIFS(Relaciones!$H$10150:$H$10514,Relaciones!$D$10150:$D$10514,A799,Relaciones!$F$10150:$F$10514,"prediccion_amistad")</x:f>
        <x:v>3</x:v>
      </x:c>
      <x:c r="AJ799" s="4" t="n">
        <x:f>COUNTIFS(Relaciones!$D$10150:$D$10514,A799,Relaciones!$F$10150:$F$10514,"prediccion_rechazo")</x:f>
        <x:v>1</x:v>
      </x:c>
      <x:c r="AK799" s="4" t="n">
        <x:f>SUMIFS(Relaciones!$H$10150:$H$10514,Relaciones!$D$10150:$D$10514,A799,Relaciones!$F$10150:$F$10514,"prediccion_rechazo")</x:f>
        <x:v>0</x:v>
      </x:c>
      <x:c r="AL799" s="4" t="n">
        <x:v>0.48551982988446063</x:v>
      </x:c>
    </x:row>
    <x:row r="800" ht="23" customHeight="1">
      <x:c r="A800" s="13" t="str">
        <x:v>00799</x:v>
      </x:c>
      <x:c r="B800" s="4" t="str">
        <x:v>Córdoba</x:v>
      </x:c>
      <x:c r="C800" s="4" t="str">
        <x:v>4.º Primaria</x:v>
      </x:c>
      <x:c r="D800" s="4" t="str">
        <x:v>B</x:v>
      </x:c>
      <x:c r="E800" s="4" t="str">
        <x:v>alumna</x:v>
      </x:c>
      <x:c r="F800" s="14" t="n">
        <x:f>IF((AG800-1)=0,"",ROUND(10*Q800/(AG800-1),1))</x:f>
        <x:v>1.9</x:v>
      </x:c>
      <x:c r="G800" s="14" t="n">
        <x:f>IF((AG800-1)=0,"",ROUND(10*R800/(AG800-1),1))</x:f>
        <x:v>2.2</x:v>
      </x:c>
      <x:c r="H800" s="14" t="n">
        <x:f>IF(R800=0,"",ROUND(10*S800/R800,1))</x:f>
        <x:v>6.7</x:v>
      </x:c>
      <x:c r="I800" s="14" t="n">
        <x:f>IF(AH800=0,"",ROUND(10*AI800/AH800,1))</x:f>
        <x:v>10</x:v>
      </x:c>
      <x:c r="J800" s="14" t="n">
        <x:f>IF((AG800-1)=0,"",ROUND(10*T800/(AG800-1),1))</x:f>
        <x:v>0</x:v>
      </x:c>
      <x:c r="K800" s="14" t="n">
        <x:f>IF((AG800-1)=0,"",ROUND(10*U800/(AG800-1),1))</x:f>
        <x:v>0</x:v>
      </x:c>
      <x:c r="L800" s="14" t="str">
        <x:f>IF(U800=0,"",ROUND(10*V800/U800,1))</x:f>
      </x:c>
      <x:c r="M800" s="14" t="str">
        <x:f>IF(AJ800=0,"",ROUND(10*AK800/AJ800,1))</x:f>
      </x:c>
      <x:c r="N800" s="14" t="n">
        <x:f>ROUND(10*W800/12,1)</x:f>
        <x:v>9.2</x:v>
      </x:c>
      <x:c r="O800" s="14" t="n">
        <x:f>ROUND(10*AL800,1)</x:f>
        <x:v>5.8</x:v>
      </x:c>
      <x:c r="P800" s="14" t="n">
        <x:f>IF((AG800-1)=0,"",ROUND(10*X800/(AG800-1),1))</x:f>
        <x:v>0</x:v>
      </x:c>
      <x:c r="Q800" s="15" t="n">
        <x:f>COUNTIFS(Relaciones!$E$10150:$E$10514,A800,Relaciones!$F$10150:$F$10514,"amistad")</x:f>
        <x:v>5</x:v>
      </x:c>
      <x:c r="R800" s="15" t="n">
        <x:f>COUNTIFS(Relaciones!$D$10150:$D$10514,A800,Relaciones!$F$10150:$F$10514,"amistad")</x:f>
        <x:v>6</x:v>
      </x:c>
      <x:c r="S800" s="15" t="n">
        <x:f>SUMIFS(Relaciones!$G$10150:$G$10514,Relaciones!$D$10150:$D$10514,A800,Relaciones!$F$10150:$F$10514,"amistad")</x:f>
        <x:v>4</x:v>
      </x:c>
      <x:c r="T800" s="15" t="n">
        <x:f>COUNTIFS(Relaciones!$E$10150:$E$10514,A800,Relaciones!$F$10150:$F$10514,"rechazo")</x:f>
        <x:v>0</x:v>
      </x:c>
      <x:c r="U800" s="15" t="n">
        <x:f>COUNTIFS(Relaciones!$D$10150:$D$10514,A800,Relaciones!$F$10150:$F$10514,"rechazo")</x:f>
        <x:v>0</x:v>
      </x:c>
      <x:c r="V800" s="15" t="n">
        <x:f>SUMIFS(Relaciones!$G$10150:$G$10514,Relaciones!$D$10150:$D$10514,A800,Relaciones!$F$10150:$F$10514,"rechazo")</x:f>
        <x:v>0</x:v>
      </x:c>
      <x:c r="W800" s="15" t="n">
        <x:f>SUM(INDEX(Respuestas!$B$786:$B$813,MATCH(A800,Respuestas!$A$786:$A$813,0)),INDEX(Respuestas!$C$786:$C$813,MATCH(A800,Respuestas!$A$786:$A$813,0)),INDEX(Respuestas!$D$786:$D$813,MATCH(A800,Respuestas!$A$786:$A$813,0)),INDEX(Respuestas!$E$786:$E$813,MATCH(A800,Respuestas!$A$786:$A$813,0)))</x:f>
        <x:v>11</x:v>
      </x:c>
      <x:c r="X800" s="15" t="n">
        <x:f>COUNTIFS(Relaciones!$E$10150:$E$10514,A800,Relaciones!$F$10150:$F$10514,"mediacion")</x:f>
        <x:v>0</x:v>
      </x:c>
      <x:c r="Y800" s="15" t="n">
        <x:f>COUNTIFS(Relaciones!$E$10150:$E$10514,A800,Relaciones!$F$10150:$F$10514,"mediacion_negativa")</x:f>
        <x:v>0</x:v>
      </x:c>
      <x:c r="Z800" s="15" t="n">
        <x:f>COUNTIFS(Relaciones!$E$10150:$E$10514,A800,Relaciones!$F$10150:$F$10514,"bullying")</x:f>
        <x:v>0</x:v>
      </x:c>
      <x:c r="AA800" s="4" t="str">
        <x:f>INDEX(Respuestas!$F$786:$F$813,MATCH(A800,Respuestas!$A$786:$A$813,0))</x:f>
        <x:v>No</x:v>
      </x:c>
      <x:c r="AB800" s="4" t="str">
        <x:f>INDEX(Respuestas!$G$786:$G$813,MATCH(A800,Respuestas!$A$786:$A$813,0))</x:f>
        <x:v>Sí</x:v>
      </x:c>
      <x:c r="AC800" s="4" t="str">
        <x:f>INDEX(Respuestas!$H$786:$H$813,MATCH(A800,Respuestas!$A$786:$A$813,0))</x:f>
        <x:v>No</x:v>
      </x:c>
      <x:c r="AD800" s="4" t="str">
        <x:f>INDEX(Respuestas!$I$786:$I$813,MATCH(A800,Respuestas!$A$786:$A$813,0))</x:f>
        <x:v>Sí</x:v>
      </x:c>
      <x:c r="AE800" s="4" t="str">
        <x:f>INDEX(Respuestas!$J$786:$J$813,MATCH(A800,Respuestas!$A$786:$A$813,0))</x:f>
        <x:v>G2</x:v>
      </x:c>
      <x:c r="AF800" s="4" t="str">
        <x:v>normalizada_v1</x:v>
      </x:c>
      <x:c r="AG800" s="4" t="n">
        <x:f>COUNTIFS($B$2:$B$1513,B800,$C$2:$C$1513,C800,$D$2:$D$1513,D800)</x:f>
        <x:v>28</x:v>
      </x:c>
      <x:c r="AH800" s="4" t="n">
        <x:f>COUNTIFS(Relaciones!$D$10150:$D$10514,A800,Relaciones!$F$10150:$F$10514,"prediccion_amistad")</x:f>
        <x:v>4</x:v>
      </x:c>
      <x:c r="AI800" s="4" t="n">
        <x:f>SUMIFS(Relaciones!$H$10150:$H$10514,Relaciones!$D$10150:$D$10514,A800,Relaciones!$F$10150:$F$10514,"prediccion_amistad")</x:f>
        <x:v>4</x:v>
      </x:c>
      <x:c r="AJ800" s="4" t="n">
        <x:f>COUNTIFS(Relaciones!$D$10150:$D$10514,A800,Relaciones!$F$10150:$F$10514,"prediccion_rechazo")</x:f>
        <x:v>0</x:v>
      </x:c>
      <x:c r="AK800" s="4" t="n">
        <x:f>SUMIFS(Relaciones!$H$10150:$H$10514,Relaciones!$D$10150:$D$10514,A800,Relaciones!$F$10150:$F$10514,"prediccion_rechazo")</x:f>
        <x:v>0</x:v>
      </x:c>
      <x:c r="AL800" s="4" t="n">
        <x:v>0.5754266850142904</x:v>
      </x:c>
    </x:row>
    <x:row r="801" ht="23" customHeight="1">
      <x:c r="A801" s="13" t="str">
        <x:v>00800</x:v>
      </x:c>
      <x:c r="B801" s="4" t="str">
        <x:v>Córdoba</x:v>
      </x:c>
      <x:c r="C801" s="4" t="str">
        <x:v>4.º Primaria</x:v>
      </x:c>
      <x:c r="D801" s="4" t="str">
        <x:v>B</x:v>
      </x:c>
      <x:c r="E801" s="4" t="str">
        <x:v>alumno</x:v>
      </x:c>
      <x:c r="F801" s="14" t="n">
        <x:f>IF((AG801-1)=0,"",ROUND(10*Q801/(AG801-1),1))</x:f>
        <x:v>1.5</x:v>
      </x:c>
      <x:c r="G801" s="14" t="n">
        <x:f>IF((AG801-1)=0,"",ROUND(10*R801/(AG801-1),1))</x:f>
        <x:v>2.2</x:v>
      </x:c>
      <x:c r="H801" s="14" t="n">
        <x:f>IF(R801=0,"",ROUND(10*S801/R801,1))</x:f>
        <x:v>6.7</x:v>
      </x:c>
      <x:c r="I801" s="14" t="n">
        <x:f>IF(AH801=0,"",ROUND(10*AI801/AH801,1))</x:f>
        <x:v>10</x:v>
      </x:c>
      <x:c r="J801" s="14" t="n">
        <x:f>IF((AG801-1)=0,"",ROUND(10*T801/(AG801-1),1))</x:f>
        <x:v>0</x:v>
      </x:c>
      <x:c r="K801" s="14" t="n">
        <x:f>IF((AG801-1)=0,"",ROUND(10*U801/(AG801-1),1))</x:f>
        <x:v>0.7</x:v>
      </x:c>
      <x:c r="L801" s="14" t="n">
        <x:f>IF(U801=0,"",ROUND(10*V801/U801,1))</x:f>
        <x:v>0</x:v>
      </x:c>
      <x:c r="M801" s="14" t="str">
        <x:f>IF(AJ801=0,"",ROUND(10*AK801/AJ801,1))</x:f>
      </x:c>
      <x:c r="N801" s="14" t="n">
        <x:f>ROUND(10*W801/12,1)</x:f>
        <x:v>10</x:v>
      </x:c>
      <x:c r="O801" s="14" t="n">
        <x:f>ROUND(10*AL801,1)</x:f>
        <x:v>5.4</x:v>
      </x:c>
      <x:c r="P801" s="14" t="n">
        <x:f>IF((AG801-1)=0,"",ROUND(10*X801/(AG801-1),1))</x:f>
        <x:v>0</x:v>
      </x:c>
      <x:c r="Q801" s="15" t="n">
        <x:f>COUNTIFS(Relaciones!$E$10150:$E$10514,A801,Relaciones!$F$10150:$F$10514,"amistad")</x:f>
        <x:v>4</x:v>
      </x:c>
      <x:c r="R801" s="15" t="n">
        <x:f>COUNTIFS(Relaciones!$D$10150:$D$10514,A801,Relaciones!$F$10150:$F$10514,"amistad")</x:f>
        <x:v>6</x:v>
      </x:c>
      <x:c r="S801" s="15" t="n">
        <x:f>SUMIFS(Relaciones!$G$10150:$G$10514,Relaciones!$D$10150:$D$10514,A801,Relaciones!$F$10150:$F$10514,"amistad")</x:f>
        <x:v>4</x:v>
      </x:c>
      <x:c r="T801" s="15" t="n">
        <x:f>COUNTIFS(Relaciones!$E$10150:$E$10514,A801,Relaciones!$F$10150:$F$10514,"rechazo")</x:f>
        <x:v>0</x:v>
      </x:c>
      <x:c r="U801" s="15" t="n">
        <x:f>COUNTIFS(Relaciones!$D$10150:$D$10514,A801,Relaciones!$F$10150:$F$10514,"rechazo")</x:f>
        <x:v>2</x:v>
      </x:c>
      <x:c r="V801" s="15" t="n">
        <x:f>SUMIFS(Relaciones!$G$10150:$G$10514,Relaciones!$D$10150:$D$10514,A801,Relaciones!$F$10150:$F$10514,"rechazo")</x:f>
        <x:v>0</x:v>
      </x:c>
      <x:c r="W801" s="15" t="n">
        <x:f>SUM(INDEX(Respuestas!$B$786:$B$813,MATCH(A801,Respuestas!$A$786:$A$813,0)),INDEX(Respuestas!$C$786:$C$813,MATCH(A801,Respuestas!$A$786:$A$813,0)),INDEX(Respuestas!$D$786:$D$813,MATCH(A801,Respuestas!$A$786:$A$813,0)),INDEX(Respuestas!$E$786:$E$813,MATCH(A801,Respuestas!$A$786:$A$813,0)))</x:f>
        <x:v>12</x:v>
      </x:c>
      <x:c r="X801" s="15" t="n">
        <x:f>COUNTIFS(Relaciones!$E$10150:$E$10514,A801,Relaciones!$F$10150:$F$10514,"mediacion")</x:f>
        <x:v>0</x:v>
      </x:c>
      <x:c r="Y801" s="15" t="n">
        <x:f>COUNTIFS(Relaciones!$E$10150:$E$10514,A801,Relaciones!$F$10150:$F$10514,"mediacion_negativa")</x:f>
        <x:v>0</x:v>
      </x:c>
      <x:c r="Z801" s="15" t="n">
        <x:f>COUNTIFS(Relaciones!$E$10150:$E$10514,A801,Relaciones!$F$10150:$F$10514,"bullying")</x:f>
        <x:v>0</x:v>
      </x:c>
      <x:c r="AA801" s="4" t="str">
        <x:f>INDEX(Respuestas!$F$786:$F$813,MATCH(A801,Respuestas!$A$786:$A$813,0))</x:f>
        <x:v>No</x:v>
      </x:c>
      <x:c r="AB801" s="4" t="str">
        <x:f>INDEX(Respuestas!$G$786:$G$813,MATCH(A801,Respuestas!$A$786:$A$813,0))</x:f>
        <x:v>Sí</x:v>
      </x:c>
      <x:c r="AC801" s="4" t="str">
        <x:f>INDEX(Respuestas!$H$786:$H$813,MATCH(A801,Respuestas!$A$786:$A$813,0))</x:f>
        <x:v>No</x:v>
      </x:c>
      <x:c r="AD801" s="4" t="str">
        <x:f>INDEX(Respuestas!$I$786:$I$813,MATCH(A801,Respuestas!$A$786:$A$813,0))</x:f>
        <x:v>Sí</x:v>
      </x:c>
      <x:c r="AE801" s="4" t="str">
        <x:f>INDEX(Respuestas!$J$786:$J$813,MATCH(A801,Respuestas!$A$786:$A$813,0))</x:f>
        <x:v>G2</x:v>
      </x:c>
      <x:c r="AF801" s="4" t="str">
        <x:v>normalizada_v1</x:v>
      </x:c>
      <x:c r="AG801" s="4" t="n">
        <x:f>COUNTIFS($B$2:$B$1513,B801,$C$2:$C$1513,C801,$D$2:$D$1513,D801)</x:f>
        <x:v>28</x:v>
      </x:c>
      <x:c r="AH801" s="4" t="n">
        <x:f>COUNTIFS(Relaciones!$D$10150:$D$10514,A801,Relaciones!$F$10150:$F$10514,"prediccion_amistad")</x:f>
        <x:v>3</x:v>
      </x:c>
      <x:c r="AI801" s="4" t="n">
        <x:f>SUMIFS(Relaciones!$H$10150:$H$10514,Relaciones!$D$10150:$D$10514,A801,Relaciones!$F$10150:$F$10514,"prediccion_amistad")</x:f>
        <x:v>3</x:v>
      </x:c>
      <x:c r="AJ801" s="4" t="n">
        <x:f>COUNTIFS(Relaciones!$D$10150:$D$10514,A801,Relaciones!$F$10150:$F$10514,"prediccion_rechazo")</x:f>
        <x:v>0</x:v>
      </x:c>
      <x:c r="AK801" s="4" t="n">
        <x:f>SUMIFS(Relaciones!$H$10150:$H$10514,Relaciones!$D$10150:$D$10514,A801,Relaciones!$F$10150:$F$10514,"prediccion_rechazo")</x:f>
        <x:v>0</x:v>
      </x:c>
      <x:c r="AL801" s="4" t="n">
        <x:v>0.5428783551026424</x:v>
      </x:c>
    </x:row>
    <x:row r="802" ht="23" customHeight="1">
      <x:c r="A802" s="13" t="str">
        <x:v>00801</x:v>
      </x:c>
      <x:c r="B802" s="4" t="str">
        <x:v>Córdoba</x:v>
      </x:c>
      <x:c r="C802" s="4" t="str">
        <x:v>4.º Primaria</x:v>
      </x:c>
      <x:c r="D802" s="4" t="str">
        <x:v>B</x:v>
      </x:c>
      <x:c r="E802" s="4" t="str">
        <x:v>alumna</x:v>
      </x:c>
      <x:c r="F802" s="14" t="n">
        <x:f>IF((AG802-1)=0,"",ROUND(10*Q802/(AG802-1),1))</x:f>
        <x:v>1.5</x:v>
      </x:c>
      <x:c r="G802" s="14" t="n">
        <x:f>IF((AG802-1)=0,"",ROUND(10*R802/(AG802-1),1))</x:f>
        <x:v>2.2</x:v>
      </x:c>
      <x:c r="H802" s="14" t="n">
        <x:f>IF(R802=0,"",ROUND(10*S802/R802,1))</x:f>
        <x:v>6.7</x:v>
      </x:c>
      <x:c r="I802" s="14" t="n">
        <x:f>IF(AH802=0,"",ROUND(10*AI802/AH802,1))</x:f>
        <x:v>7.5</x:v>
      </x:c>
      <x:c r="J802" s="14" t="n">
        <x:f>IF((AG802-1)=0,"",ROUND(10*T802/(AG802-1),1))</x:f>
        <x:v>0</x:v>
      </x:c>
      <x:c r="K802" s="14" t="n">
        <x:f>IF((AG802-1)=0,"",ROUND(10*U802/(AG802-1),1))</x:f>
        <x:v>0.4</x:v>
      </x:c>
      <x:c r="L802" s="14" t="n">
        <x:f>IF(U802=0,"",ROUND(10*V802/U802,1))</x:f>
        <x:v>0</x:v>
      </x:c>
      <x:c r="M802" s="14" t="n">
        <x:f>IF(AJ802=0,"",ROUND(10*AK802/AJ802,1))</x:f>
        <x:v>0</x:v>
      </x:c>
      <x:c r="N802" s="14" t="n">
        <x:f>ROUND(10*W802/12,1)</x:f>
        <x:v>7.5</x:v>
      </x:c>
      <x:c r="O802" s="14" t="n">
        <x:f>ROUND(10*AL802,1)</x:f>
        <x:v>5</x:v>
      </x:c>
      <x:c r="P802" s="14" t="n">
        <x:f>IF((AG802-1)=0,"",ROUND(10*X802/(AG802-1),1))</x:f>
        <x:v>0</x:v>
      </x:c>
      <x:c r="Q802" s="15" t="n">
        <x:f>COUNTIFS(Relaciones!$E$10150:$E$10514,A802,Relaciones!$F$10150:$F$10514,"amistad")</x:f>
        <x:v>4</x:v>
      </x:c>
      <x:c r="R802" s="15" t="n">
        <x:f>COUNTIFS(Relaciones!$D$10150:$D$10514,A802,Relaciones!$F$10150:$F$10514,"amistad")</x:f>
        <x:v>6</x:v>
      </x:c>
      <x:c r="S802" s="15" t="n">
        <x:f>SUMIFS(Relaciones!$G$10150:$G$10514,Relaciones!$D$10150:$D$10514,A802,Relaciones!$F$10150:$F$10514,"amistad")</x:f>
        <x:v>4</x:v>
      </x:c>
      <x:c r="T802" s="15" t="n">
        <x:f>COUNTIFS(Relaciones!$E$10150:$E$10514,A802,Relaciones!$F$10150:$F$10514,"rechazo")</x:f>
        <x:v>0</x:v>
      </x:c>
      <x:c r="U802" s="15" t="n">
        <x:f>COUNTIFS(Relaciones!$D$10150:$D$10514,A802,Relaciones!$F$10150:$F$10514,"rechazo")</x:f>
        <x:v>1</x:v>
      </x:c>
      <x:c r="V802" s="15" t="n">
        <x:f>SUMIFS(Relaciones!$G$10150:$G$10514,Relaciones!$D$10150:$D$10514,A802,Relaciones!$F$10150:$F$10514,"rechazo")</x:f>
        <x:v>0</x:v>
      </x:c>
      <x:c r="W802" s="15" t="n">
        <x:f>SUM(INDEX(Respuestas!$B$786:$B$813,MATCH(A802,Respuestas!$A$786:$A$813,0)),INDEX(Respuestas!$C$786:$C$813,MATCH(A802,Respuestas!$A$786:$A$813,0)),INDEX(Respuestas!$D$786:$D$813,MATCH(A802,Respuestas!$A$786:$A$813,0)),INDEX(Respuestas!$E$786:$E$813,MATCH(A802,Respuestas!$A$786:$A$813,0)))</x:f>
        <x:v>9</x:v>
      </x:c>
      <x:c r="X802" s="15" t="n">
        <x:f>COUNTIFS(Relaciones!$E$10150:$E$10514,A802,Relaciones!$F$10150:$F$10514,"mediacion")</x:f>
        <x:v>0</x:v>
      </x:c>
      <x:c r="Y802" s="15" t="n">
        <x:f>COUNTIFS(Relaciones!$E$10150:$E$10514,A802,Relaciones!$F$10150:$F$10514,"mediacion_negativa")</x:f>
        <x:v>0</x:v>
      </x:c>
      <x:c r="Z802" s="15" t="n">
        <x:f>COUNTIFS(Relaciones!$E$10150:$E$10514,A802,Relaciones!$F$10150:$F$10514,"bullying")</x:f>
        <x:v>0</x:v>
      </x:c>
      <x:c r="AA802" s="4" t="str">
        <x:f>INDEX(Respuestas!$F$786:$F$813,MATCH(A802,Respuestas!$A$786:$A$813,0))</x:f>
        <x:v>No</x:v>
      </x:c>
      <x:c r="AB802" s="4" t="str">
        <x:f>INDEX(Respuestas!$G$786:$G$813,MATCH(A802,Respuestas!$A$786:$A$813,0))</x:f>
        <x:v>Sí</x:v>
      </x:c>
      <x:c r="AC802" s="4" t="str">
        <x:f>INDEX(Respuestas!$H$786:$H$813,MATCH(A802,Respuestas!$A$786:$A$813,0))</x:f>
        <x:v>No</x:v>
      </x:c>
      <x:c r="AD802" s="4" t="str">
        <x:f>INDEX(Respuestas!$I$786:$I$813,MATCH(A802,Respuestas!$A$786:$A$813,0))</x:f>
        <x:v>Sí</x:v>
      </x:c>
      <x:c r="AE802" s="4" t="str">
        <x:f>INDEX(Respuestas!$J$786:$J$813,MATCH(A802,Respuestas!$A$786:$A$813,0))</x:f>
        <x:v>G2</x:v>
      </x:c>
      <x:c r="AF802" s="4" t="str">
        <x:v>normalizada_v1</x:v>
      </x:c>
      <x:c r="AG802" s="4" t="n">
        <x:f>COUNTIFS($B$2:$B$1513,B802,$C$2:$C$1513,C802,$D$2:$D$1513,D802)</x:f>
        <x:v>28</x:v>
      </x:c>
      <x:c r="AH802" s="4" t="n">
        <x:f>COUNTIFS(Relaciones!$D$10150:$D$10514,A802,Relaciones!$F$10150:$F$10514,"prediccion_amistad")</x:f>
        <x:v>4</x:v>
      </x:c>
      <x:c r="AI802" s="4" t="n">
        <x:f>SUMIFS(Relaciones!$H$10150:$H$10514,Relaciones!$D$10150:$D$10514,A802,Relaciones!$F$10150:$F$10514,"prediccion_amistad")</x:f>
        <x:v>3</x:v>
      </x:c>
      <x:c r="AJ802" s="4" t="n">
        <x:f>COUNTIFS(Relaciones!$D$10150:$D$10514,A802,Relaciones!$F$10150:$F$10514,"prediccion_rechazo")</x:f>
        <x:v>1</x:v>
      </x:c>
      <x:c r="AK802" s="4" t="n">
        <x:f>SUMIFS(Relaciones!$H$10150:$H$10514,Relaciones!$D$10150:$D$10514,A802,Relaciones!$F$10150:$F$10514,"prediccion_rechazo")</x:f>
        <x:v>0</x:v>
      </x:c>
      <x:c r="AL802" s="4" t="n">
        <x:v>0.5009820216782404</x:v>
      </x:c>
    </x:row>
    <x:row r="803" ht="23" customHeight="1">
      <x:c r="A803" s="13" t="str">
        <x:v>00802</x:v>
      </x:c>
      <x:c r="B803" s="4" t="str">
        <x:v>Córdoba</x:v>
      </x:c>
      <x:c r="C803" s="4" t="str">
        <x:v>4.º Primaria</x:v>
      </x:c>
      <x:c r="D803" s="4" t="str">
        <x:v>B</x:v>
      </x:c>
      <x:c r="E803" s="4" t="str">
        <x:v>alumno</x:v>
      </x:c>
      <x:c r="F803" s="14" t="n">
        <x:f>IF((AG803-1)=0,"",ROUND(10*Q803/(AG803-1),1))</x:f>
        <x:v>1.9</x:v>
      </x:c>
      <x:c r="G803" s="14" t="n">
        <x:f>IF((AG803-1)=0,"",ROUND(10*R803/(AG803-1),1))</x:f>
        <x:v>1.5</x:v>
      </x:c>
      <x:c r="H803" s="14" t="n">
        <x:f>IF(R803=0,"",ROUND(10*S803/R803,1))</x:f>
        <x:v>10</x:v>
      </x:c>
      <x:c r="I803" s="14" t="n">
        <x:f>IF(AH803=0,"",ROUND(10*AI803/AH803,1))</x:f>
        <x:v>10</x:v>
      </x:c>
      <x:c r="J803" s="14" t="n">
        <x:f>IF((AG803-1)=0,"",ROUND(10*T803/(AG803-1),1))</x:f>
        <x:v>0</x:v>
      </x:c>
      <x:c r="K803" s="14" t="n">
        <x:f>IF((AG803-1)=0,"",ROUND(10*U803/(AG803-1),1))</x:f>
        <x:v>0.4</x:v>
      </x:c>
      <x:c r="L803" s="14" t="n">
        <x:f>IF(U803=0,"",ROUND(10*V803/U803,1))</x:f>
        <x:v>0</x:v>
      </x:c>
      <x:c r="M803" s="14" t="str">
        <x:f>IF(AJ803=0,"",ROUND(10*AK803/AJ803,1))</x:f>
      </x:c>
      <x:c r="N803" s="14" t="n">
        <x:f>ROUND(10*W803/12,1)</x:f>
        <x:v>8.3</x:v>
      </x:c>
      <x:c r="O803" s="14" t="n">
        <x:f>ROUND(10*AL803,1)</x:f>
        <x:v>3.8</x:v>
      </x:c>
      <x:c r="P803" s="14" t="n">
        <x:f>IF((AG803-1)=0,"",ROUND(10*X803/(AG803-1),1))</x:f>
        <x:v>0</x:v>
      </x:c>
      <x:c r="Q803" s="15" t="n">
        <x:f>COUNTIFS(Relaciones!$E$10150:$E$10514,A803,Relaciones!$F$10150:$F$10514,"amistad")</x:f>
        <x:v>5</x:v>
      </x:c>
      <x:c r="R803" s="15" t="n">
        <x:f>COUNTIFS(Relaciones!$D$10150:$D$10514,A803,Relaciones!$F$10150:$F$10514,"amistad")</x:f>
        <x:v>4</x:v>
      </x:c>
      <x:c r="S803" s="15" t="n">
        <x:f>SUMIFS(Relaciones!$G$10150:$G$10514,Relaciones!$D$10150:$D$10514,A803,Relaciones!$F$10150:$F$10514,"amistad")</x:f>
        <x:v>4</x:v>
      </x:c>
      <x:c r="T803" s="15" t="n">
        <x:f>COUNTIFS(Relaciones!$E$10150:$E$10514,A803,Relaciones!$F$10150:$F$10514,"rechazo")</x:f>
        <x:v>0</x:v>
      </x:c>
      <x:c r="U803" s="15" t="n">
        <x:f>COUNTIFS(Relaciones!$D$10150:$D$10514,A803,Relaciones!$F$10150:$F$10514,"rechazo")</x:f>
        <x:v>1</x:v>
      </x:c>
      <x:c r="V803" s="15" t="n">
        <x:f>SUMIFS(Relaciones!$G$10150:$G$10514,Relaciones!$D$10150:$D$10514,A803,Relaciones!$F$10150:$F$10514,"rechazo")</x:f>
        <x:v>0</x:v>
      </x:c>
      <x:c r="W803" s="15" t="n">
        <x:f>SUM(INDEX(Respuestas!$B$786:$B$813,MATCH(A803,Respuestas!$A$786:$A$813,0)),INDEX(Respuestas!$C$786:$C$813,MATCH(A803,Respuestas!$A$786:$A$813,0)),INDEX(Respuestas!$D$786:$D$813,MATCH(A803,Respuestas!$A$786:$A$813,0)),INDEX(Respuestas!$E$786:$E$813,MATCH(A803,Respuestas!$A$786:$A$813,0)))</x:f>
        <x:v>10</x:v>
      </x:c>
      <x:c r="X803" s="15" t="n">
        <x:f>COUNTIFS(Relaciones!$E$10150:$E$10514,A803,Relaciones!$F$10150:$F$10514,"mediacion")</x:f>
        <x:v>0</x:v>
      </x:c>
      <x:c r="Y803" s="15" t="n">
        <x:f>COUNTIFS(Relaciones!$E$10150:$E$10514,A803,Relaciones!$F$10150:$F$10514,"mediacion_negativa")</x:f>
        <x:v>0</x:v>
      </x:c>
      <x:c r="Z803" s="15" t="n">
        <x:f>COUNTIFS(Relaciones!$E$10150:$E$10514,A803,Relaciones!$F$10150:$F$10514,"bullying")</x:f>
        <x:v>0</x:v>
      </x:c>
      <x:c r="AA803" s="4" t="str">
        <x:f>INDEX(Respuestas!$F$786:$F$813,MATCH(A803,Respuestas!$A$786:$A$813,0))</x:f>
        <x:v>No</x:v>
      </x:c>
      <x:c r="AB803" s="4" t="str">
        <x:f>INDEX(Respuestas!$G$786:$G$813,MATCH(A803,Respuestas!$A$786:$A$813,0))</x:f>
        <x:v>Sí</x:v>
      </x:c>
      <x:c r="AC803" s="4" t="str">
        <x:f>INDEX(Respuestas!$H$786:$H$813,MATCH(A803,Respuestas!$A$786:$A$813,0))</x:f>
        <x:v>No</x:v>
      </x:c>
      <x:c r="AD803" s="4" t="str">
        <x:f>INDEX(Respuestas!$I$786:$I$813,MATCH(A803,Respuestas!$A$786:$A$813,0))</x:f>
        <x:v>Sí</x:v>
      </x:c>
      <x:c r="AE803" s="4" t="str">
        <x:f>INDEX(Respuestas!$J$786:$J$813,MATCH(A803,Respuestas!$A$786:$A$813,0))</x:f>
        <x:v>G2</x:v>
      </x:c>
      <x:c r="AF803" s="4" t="str">
        <x:v>normalizada_v1</x:v>
      </x:c>
      <x:c r="AG803" s="4" t="n">
        <x:f>COUNTIFS($B$2:$B$1513,B803,$C$2:$C$1513,C803,$D$2:$D$1513,D803)</x:f>
        <x:v>28</x:v>
      </x:c>
      <x:c r="AH803" s="4" t="n">
        <x:f>COUNTIFS(Relaciones!$D$10150:$D$10514,A803,Relaciones!$F$10150:$F$10514,"prediccion_amistad")</x:f>
        <x:v>3</x:v>
      </x:c>
      <x:c r="AI803" s="4" t="n">
        <x:f>SUMIFS(Relaciones!$H$10150:$H$10514,Relaciones!$D$10150:$D$10514,A803,Relaciones!$F$10150:$F$10514,"prediccion_amistad")</x:f>
        <x:v>3</x:v>
      </x:c>
      <x:c r="AJ803" s="4" t="n">
        <x:f>COUNTIFS(Relaciones!$D$10150:$D$10514,A803,Relaciones!$F$10150:$F$10514,"prediccion_rechazo")</x:f>
        <x:v>0</x:v>
      </x:c>
      <x:c r="AK803" s="4" t="n">
        <x:f>SUMIFS(Relaciones!$H$10150:$H$10514,Relaciones!$D$10150:$D$10514,A803,Relaciones!$F$10150:$F$10514,"prediccion_rechazo")</x:f>
        <x:v>0</x:v>
      </x:c>
      <x:c r="AL803" s="4" t="n">
        <x:v>0.3801173318078922</x:v>
      </x:c>
    </x:row>
    <x:row r="804" ht="23" customHeight="1">
      <x:c r="A804" s="13" t="str">
        <x:v>00803</x:v>
      </x:c>
      <x:c r="B804" s="4" t="str">
        <x:v>Córdoba</x:v>
      </x:c>
      <x:c r="C804" s="4" t="str">
        <x:v>4.º Primaria</x:v>
      </x:c>
      <x:c r="D804" s="4" t="str">
        <x:v>B</x:v>
      </x:c>
      <x:c r="E804" s="4" t="str">
        <x:v>alumna</x:v>
      </x:c>
      <x:c r="F804" s="14" t="n">
        <x:f>IF((AG804-1)=0,"",ROUND(10*Q804/(AG804-1),1))</x:f>
        <x:v>1.5</x:v>
      </x:c>
      <x:c r="G804" s="14" t="n">
        <x:f>IF((AG804-1)=0,"",ROUND(10*R804/(AG804-1),1))</x:f>
        <x:v>2.2</x:v>
      </x:c>
      <x:c r="H804" s="14" t="n">
        <x:f>IF(R804=0,"",ROUND(10*S804/R804,1))</x:f>
        <x:v>6.7</x:v>
      </x:c>
      <x:c r="I804" s="14" t="n">
        <x:f>IF(AH804=0,"",ROUND(10*AI804/AH804,1))</x:f>
        <x:v>10</x:v>
      </x:c>
      <x:c r="J804" s="14" t="n">
        <x:f>IF((AG804-1)=0,"",ROUND(10*T804/(AG804-1),1))</x:f>
        <x:v>0</x:v>
      </x:c>
      <x:c r="K804" s="14" t="n">
        <x:f>IF((AG804-1)=0,"",ROUND(10*U804/(AG804-1),1))</x:f>
        <x:v>0.4</x:v>
      </x:c>
      <x:c r="L804" s="14" t="n">
        <x:f>IF(U804=0,"",ROUND(10*V804/U804,1))</x:f>
        <x:v>0</x:v>
      </x:c>
      <x:c r="M804" s="14" t="str">
        <x:f>IF(AJ804=0,"",ROUND(10*AK804/AJ804,1))</x:f>
      </x:c>
      <x:c r="N804" s="14" t="n">
        <x:f>ROUND(10*W804/12,1)</x:f>
        <x:v>5.8</x:v>
      </x:c>
      <x:c r="O804" s="14" t="n">
        <x:f>ROUND(10*AL804,1)</x:f>
        <x:v>4.1</x:v>
      </x:c>
      <x:c r="P804" s="14" t="n">
        <x:f>IF((AG804-1)=0,"",ROUND(10*X804/(AG804-1),1))</x:f>
        <x:v>0</x:v>
      </x:c>
      <x:c r="Q804" s="15" t="n">
        <x:f>COUNTIFS(Relaciones!$E$10150:$E$10514,A804,Relaciones!$F$10150:$F$10514,"amistad")</x:f>
        <x:v>4</x:v>
      </x:c>
      <x:c r="R804" s="15" t="n">
        <x:f>COUNTIFS(Relaciones!$D$10150:$D$10514,A804,Relaciones!$F$10150:$F$10514,"amistad")</x:f>
        <x:v>6</x:v>
      </x:c>
      <x:c r="S804" s="15" t="n">
        <x:f>SUMIFS(Relaciones!$G$10150:$G$10514,Relaciones!$D$10150:$D$10514,A804,Relaciones!$F$10150:$F$10514,"amistad")</x:f>
        <x:v>4</x:v>
      </x:c>
      <x:c r="T804" s="15" t="n">
        <x:f>COUNTIFS(Relaciones!$E$10150:$E$10514,A804,Relaciones!$F$10150:$F$10514,"rechazo")</x:f>
        <x:v>0</x:v>
      </x:c>
      <x:c r="U804" s="15" t="n">
        <x:f>COUNTIFS(Relaciones!$D$10150:$D$10514,A804,Relaciones!$F$10150:$F$10514,"rechazo")</x:f>
        <x:v>1</x:v>
      </x:c>
      <x:c r="V804" s="15" t="n">
        <x:f>SUMIFS(Relaciones!$G$10150:$G$10514,Relaciones!$D$10150:$D$10514,A804,Relaciones!$F$10150:$F$10514,"rechazo")</x:f>
        <x:v>0</x:v>
      </x:c>
      <x:c r="W804" s="15" t="n">
        <x:f>SUM(INDEX(Respuestas!$B$786:$B$813,MATCH(A804,Respuestas!$A$786:$A$813,0)),INDEX(Respuestas!$C$786:$C$813,MATCH(A804,Respuestas!$A$786:$A$813,0)),INDEX(Respuestas!$D$786:$D$813,MATCH(A804,Respuestas!$A$786:$A$813,0)),INDEX(Respuestas!$E$786:$E$813,MATCH(A804,Respuestas!$A$786:$A$813,0)))</x:f>
        <x:v>7</x:v>
      </x:c>
      <x:c r="X804" s="15" t="n">
        <x:f>COUNTIFS(Relaciones!$E$10150:$E$10514,A804,Relaciones!$F$10150:$F$10514,"mediacion")</x:f>
        <x:v>0</x:v>
      </x:c>
      <x:c r="Y804" s="15" t="n">
        <x:f>COUNTIFS(Relaciones!$E$10150:$E$10514,A804,Relaciones!$F$10150:$F$10514,"mediacion_negativa")</x:f>
        <x:v>0</x:v>
      </x:c>
      <x:c r="Z804" s="15" t="n">
        <x:f>COUNTIFS(Relaciones!$E$10150:$E$10514,A804,Relaciones!$F$10150:$F$10514,"bullying")</x:f>
        <x:v>0</x:v>
      </x:c>
      <x:c r="AA804" s="4" t="str">
        <x:f>INDEX(Respuestas!$F$786:$F$813,MATCH(A804,Respuestas!$A$786:$A$813,0))</x:f>
        <x:v>No</x:v>
      </x:c>
      <x:c r="AB804" s="4" t="str">
        <x:f>INDEX(Respuestas!$G$786:$G$813,MATCH(A804,Respuestas!$A$786:$A$813,0))</x:f>
        <x:v>Sí</x:v>
      </x:c>
      <x:c r="AC804" s="4" t="str">
        <x:f>INDEX(Respuestas!$H$786:$H$813,MATCH(A804,Respuestas!$A$786:$A$813,0))</x:f>
        <x:v>Sí</x:v>
      </x:c>
      <x:c r="AD804" s="4" t="str">
        <x:f>INDEX(Respuestas!$I$786:$I$813,MATCH(A804,Respuestas!$A$786:$A$813,0))</x:f>
        <x:v>Sí</x:v>
      </x:c>
      <x:c r="AE804" s="4" t="str">
        <x:f>INDEX(Respuestas!$J$786:$J$813,MATCH(A804,Respuestas!$A$786:$A$813,0))</x:f>
        <x:v>G2</x:v>
      </x:c>
      <x:c r="AF804" s="4" t="str">
        <x:v>normalizada_v1</x:v>
      </x:c>
      <x:c r="AG804" s="4" t="n">
        <x:f>COUNTIFS($B$2:$B$1513,B804,$C$2:$C$1513,C804,$D$2:$D$1513,D804)</x:f>
        <x:v>28</x:v>
      </x:c>
      <x:c r="AH804" s="4" t="n">
        <x:f>COUNTIFS(Relaciones!$D$10150:$D$10514,A804,Relaciones!$F$10150:$F$10514,"prediccion_amistad")</x:f>
        <x:v>3</x:v>
      </x:c>
      <x:c r="AI804" s="4" t="n">
        <x:f>SUMIFS(Relaciones!$H$10150:$H$10514,Relaciones!$D$10150:$D$10514,A804,Relaciones!$F$10150:$F$10514,"prediccion_amistad")</x:f>
        <x:v>3</x:v>
      </x:c>
      <x:c r="AJ804" s="4" t="n">
        <x:f>COUNTIFS(Relaciones!$D$10150:$D$10514,A804,Relaciones!$F$10150:$F$10514,"prediccion_rechazo")</x:f>
        <x:v>0</x:v>
      </x:c>
      <x:c r="AK804" s="4" t="n">
        <x:f>SUMIFS(Relaciones!$H$10150:$H$10514,Relaciones!$D$10150:$D$10514,A804,Relaciones!$F$10150:$F$10514,"prediccion_rechazo")</x:f>
        <x:v>0</x:v>
      </x:c>
      <x:c r="AL804" s="4" t="n">
        <x:v>0.40656027719317256</x:v>
      </x:c>
    </x:row>
    <x:row r="805" ht="23" customHeight="1">
      <x:c r="A805" s="13" t="str">
        <x:v>00804</x:v>
      </x:c>
      <x:c r="B805" s="4" t="str">
        <x:v>Córdoba</x:v>
      </x:c>
      <x:c r="C805" s="4" t="str">
        <x:v>4.º Primaria</x:v>
      </x:c>
      <x:c r="D805" s="4" t="str">
        <x:v>B</x:v>
      </x:c>
      <x:c r="E805" s="4" t="str">
        <x:v>alumno</x:v>
      </x:c>
      <x:c r="F805" s="14" t="n">
        <x:f>IF((AG805-1)=0,"",ROUND(10*Q805/(AG805-1),1))</x:f>
        <x:v>1.5</x:v>
      </x:c>
      <x:c r="G805" s="14" t="n">
        <x:f>IF((AG805-1)=0,"",ROUND(10*R805/(AG805-1),1))</x:f>
        <x:v>1.5</x:v>
      </x:c>
      <x:c r="H805" s="14" t="n">
        <x:f>IF(R805=0,"",ROUND(10*S805/R805,1))</x:f>
        <x:v>10</x:v>
      </x:c>
      <x:c r="I805" s="14" t="n">
        <x:f>IF(AH805=0,"",ROUND(10*AI805/AH805,1))</x:f>
        <x:v>7.5</x:v>
      </x:c>
      <x:c r="J805" s="14" t="n">
        <x:f>IF((AG805-1)=0,"",ROUND(10*T805/(AG805-1),1))</x:f>
        <x:v>0</x:v>
      </x:c>
      <x:c r="K805" s="14" t="n">
        <x:f>IF((AG805-1)=0,"",ROUND(10*U805/(AG805-1),1))</x:f>
        <x:v>0.4</x:v>
      </x:c>
      <x:c r="L805" s="14" t="n">
        <x:f>IF(U805=0,"",ROUND(10*V805/U805,1))</x:f>
        <x:v>0</x:v>
      </x:c>
      <x:c r="M805" s="14" t="n">
        <x:f>IF(AJ805=0,"",ROUND(10*AK805/AJ805,1))</x:f>
        <x:v>0</x:v>
      </x:c>
      <x:c r="N805" s="14" t="n">
        <x:f>ROUND(10*W805/12,1)</x:f>
        <x:v>10</x:v>
      </x:c>
      <x:c r="O805" s="14" t="n">
        <x:f>ROUND(10*AL805,1)</x:f>
        <x:v>3.2</x:v>
      </x:c>
      <x:c r="P805" s="14" t="n">
        <x:f>IF((AG805-1)=0,"",ROUND(10*X805/(AG805-1),1))</x:f>
        <x:v>0</x:v>
      </x:c>
      <x:c r="Q805" s="15" t="n">
        <x:f>COUNTIFS(Relaciones!$E$10150:$E$10514,A805,Relaciones!$F$10150:$F$10514,"amistad")</x:f>
        <x:v>4</x:v>
      </x:c>
      <x:c r="R805" s="15" t="n">
        <x:f>COUNTIFS(Relaciones!$D$10150:$D$10514,A805,Relaciones!$F$10150:$F$10514,"amistad")</x:f>
        <x:v>4</x:v>
      </x:c>
      <x:c r="S805" s="15" t="n">
        <x:f>SUMIFS(Relaciones!$G$10150:$G$10514,Relaciones!$D$10150:$D$10514,A805,Relaciones!$F$10150:$F$10514,"amistad")</x:f>
        <x:v>4</x:v>
      </x:c>
      <x:c r="T805" s="15" t="n">
        <x:f>COUNTIFS(Relaciones!$E$10150:$E$10514,A805,Relaciones!$F$10150:$F$10514,"rechazo")</x:f>
        <x:v>0</x:v>
      </x:c>
      <x:c r="U805" s="15" t="n">
        <x:f>COUNTIFS(Relaciones!$D$10150:$D$10514,A805,Relaciones!$F$10150:$F$10514,"rechazo")</x:f>
        <x:v>1</x:v>
      </x:c>
      <x:c r="V805" s="15" t="n">
        <x:f>SUMIFS(Relaciones!$G$10150:$G$10514,Relaciones!$D$10150:$D$10514,A805,Relaciones!$F$10150:$F$10514,"rechazo")</x:f>
        <x:v>0</x:v>
      </x:c>
      <x:c r="W805" s="15" t="n">
        <x:f>SUM(INDEX(Respuestas!$B$786:$B$813,MATCH(A805,Respuestas!$A$786:$A$813,0)),INDEX(Respuestas!$C$786:$C$813,MATCH(A805,Respuestas!$A$786:$A$813,0)),INDEX(Respuestas!$D$786:$D$813,MATCH(A805,Respuestas!$A$786:$A$813,0)),INDEX(Respuestas!$E$786:$E$813,MATCH(A805,Respuestas!$A$786:$A$813,0)))</x:f>
        <x:v>12</x:v>
      </x:c>
      <x:c r="X805" s="15" t="n">
        <x:f>COUNTIFS(Relaciones!$E$10150:$E$10514,A805,Relaciones!$F$10150:$F$10514,"mediacion")</x:f>
        <x:v>0</x:v>
      </x:c>
      <x:c r="Y805" s="15" t="n">
        <x:f>COUNTIFS(Relaciones!$E$10150:$E$10514,A805,Relaciones!$F$10150:$F$10514,"mediacion_negativa")</x:f>
        <x:v>0</x:v>
      </x:c>
      <x:c r="Z805" s="15" t="n">
        <x:f>COUNTIFS(Relaciones!$E$10150:$E$10514,A805,Relaciones!$F$10150:$F$10514,"bullying")</x:f>
        <x:v>0</x:v>
      </x:c>
      <x:c r="AA805" s="4" t="str">
        <x:f>INDEX(Respuestas!$F$786:$F$813,MATCH(A805,Respuestas!$A$786:$A$813,0))</x:f>
        <x:v>No</x:v>
      </x:c>
      <x:c r="AB805" s="4" t="str">
        <x:f>INDEX(Respuestas!$G$786:$G$813,MATCH(A805,Respuestas!$A$786:$A$813,0))</x:f>
        <x:v>Sí</x:v>
      </x:c>
      <x:c r="AC805" s="4" t="str">
        <x:f>INDEX(Respuestas!$H$786:$H$813,MATCH(A805,Respuestas!$A$786:$A$813,0))</x:f>
        <x:v>No</x:v>
      </x:c>
      <x:c r="AD805" s="4" t="str">
        <x:f>INDEX(Respuestas!$I$786:$I$813,MATCH(A805,Respuestas!$A$786:$A$813,0))</x:f>
        <x:v>Sí</x:v>
      </x:c>
      <x:c r="AE805" s="4" t="str">
        <x:f>INDEX(Respuestas!$J$786:$J$813,MATCH(A805,Respuestas!$A$786:$A$813,0))</x:f>
        <x:v>G2</x:v>
      </x:c>
      <x:c r="AF805" s="4" t="str">
        <x:v>normalizada_v1</x:v>
      </x:c>
      <x:c r="AG805" s="4" t="n">
        <x:f>COUNTIFS($B$2:$B$1513,B805,$C$2:$C$1513,C805,$D$2:$D$1513,D805)</x:f>
        <x:v>28</x:v>
      </x:c>
      <x:c r="AH805" s="4" t="n">
        <x:f>COUNTIFS(Relaciones!$D$10150:$D$10514,A805,Relaciones!$F$10150:$F$10514,"prediccion_amistad")</x:f>
        <x:v>4</x:v>
      </x:c>
      <x:c r="AI805" s="4" t="n">
        <x:f>SUMIFS(Relaciones!$H$10150:$H$10514,Relaciones!$D$10150:$D$10514,A805,Relaciones!$F$10150:$F$10514,"prediccion_amistad")</x:f>
        <x:v>3</x:v>
      </x:c>
      <x:c r="AJ805" s="4" t="n">
        <x:f>COUNTIFS(Relaciones!$D$10150:$D$10514,A805,Relaciones!$F$10150:$F$10514,"prediccion_rechazo")</x:f>
        <x:v>1</x:v>
      </x:c>
      <x:c r="AK805" s="4" t="n">
        <x:f>SUMIFS(Relaciones!$H$10150:$H$10514,Relaciones!$D$10150:$D$10514,A805,Relaciones!$F$10150:$F$10514,"prediccion_rechazo")</x:f>
        <x:v>0</x:v>
      </x:c>
      <x:c r="AL805" s="4" t="n">
        <x:v>0.32061327828391123</x:v>
      </x:c>
    </x:row>
    <x:row r="806" ht="23" customHeight="1">
      <x:c r="A806" s="13" t="str">
        <x:v>00805</x:v>
      </x:c>
      <x:c r="B806" s="4" t="str">
        <x:v>Córdoba</x:v>
      </x:c>
      <x:c r="C806" s="4" t="str">
        <x:v>4.º Primaria</x:v>
      </x:c>
      <x:c r="D806" s="4" t="str">
        <x:v>B</x:v>
      </x:c>
      <x:c r="E806" s="4" t="str">
        <x:v>alumna</x:v>
      </x:c>
      <x:c r="F806" s="14" t="n">
        <x:f>IF((AG806-1)=0,"",ROUND(10*Q806/(AG806-1),1))</x:f>
        <x:v>3.3</x:v>
      </x:c>
      <x:c r="G806" s="14" t="n">
        <x:f>IF((AG806-1)=0,"",ROUND(10*R806/(AG806-1),1))</x:f>
        <x:v>2.2</x:v>
      </x:c>
      <x:c r="H806" s="14" t="n">
        <x:f>IF(R806=0,"",ROUND(10*S806/R806,1))</x:f>
        <x:v>10</x:v>
      </x:c>
      <x:c r="I806" s="14" t="n">
        <x:f>IF(AH806=0,"",ROUND(10*AI806/AH806,1))</x:f>
        <x:v>10</x:v>
      </x:c>
      <x:c r="J806" s="14" t="n">
        <x:f>IF((AG806-1)=0,"",ROUND(10*T806/(AG806-1),1))</x:f>
        <x:v>0</x:v>
      </x:c>
      <x:c r="K806" s="14" t="n">
        <x:f>IF((AG806-1)=0,"",ROUND(10*U806/(AG806-1),1))</x:f>
        <x:v>0.7</x:v>
      </x:c>
      <x:c r="L806" s="14" t="n">
        <x:f>IF(U806=0,"",ROUND(10*V806/U806,1))</x:f>
        <x:v>0</x:v>
      </x:c>
      <x:c r="M806" s="14" t="str">
        <x:f>IF(AJ806=0,"",ROUND(10*AK806/AJ806,1))</x:f>
      </x:c>
      <x:c r="N806" s="14" t="n">
        <x:f>ROUND(10*W806/12,1)</x:f>
        <x:v>7.5</x:v>
      </x:c>
      <x:c r="O806" s="14" t="n">
        <x:f>ROUND(10*AL806,1)</x:f>
        <x:v>3.5</x:v>
      </x:c>
      <x:c r="P806" s="14" t="n">
        <x:f>IF((AG806-1)=0,"",ROUND(10*X806/(AG806-1),1))</x:f>
        <x:v>1.9</x:v>
      </x:c>
      <x:c r="Q806" s="15" t="n">
        <x:f>COUNTIFS(Relaciones!$E$10150:$E$10514,A806,Relaciones!$F$10150:$F$10514,"amistad")</x:f>
        <x:v>9</x:v>
      </x:c>
      <x:c r="R806" s="15" t="n">
        <x:f>COUNTIFS(Relaciones!$D$10150:$D$10514,A806,Relaciones!$F$10150:$F$10514,"amistad")</x:f>
        <x:v>6</x:v>
      </x:c>
      <x:c r="S806" s="15" t="n">
        <x:f>SUMIFS(Relaciones!$G$10150:$G$10514,Relaciones!$D$10150:$D$10514,A806,Relaciones!$F$10150:$F$10514,"amistad")</x:f>
        <x:v>6</x:v>
      </x:c>
      <x:c r="T806" s="15" t="n">
        <x:f>COUNTIFS(Relaciones!$E$10150:$E$10514,A806,Relaciones!$F$10150:$F$10514,"rechazo")</x:f>
        <x:v>0</x:v>
      </x:c>
      <x:c r="U806" s="15" t="n">
        <x:f>COUNTIFS(Relaciones!$D$10150:$D$10514,A806,Relaciones!$F$10150:$F$10514,"rechazo")</x:f>
        <x:v>2</x:v>
      </x:c>
      <x:c r="V806" s="15" t="n">
        <x:f>SUMIFS(Relaciones!$G$10150:$G$10514,Relaciones!$D$10150:$D$10514,A806,Relaciones!$F$10150:$F$10514,"rechazo")</x:f>
        <x:v>0</x:v>
      </x:c>
      <x:c r="W806" s="15" t="n">
        <x:f>SUM(INDEX(Respuestas!$B$786:$B$813,MATCH(A806,Respuestas!$A$786:$A$813,0)),INDEX(Respuestas!$C$786:$C$813,MATCH(A806,Respuestas!$A$786:$A$813,0)),INDEX(Respuestas!$D$786:$D$813,MATCH(A806,Respuestas!$A$786:$A$813,0)),INDEX(Respuestas!$E$786:$E$813,MATCH(A806,Respuestas!$A$786:$A$813,0)))</x:f>
        <x:v>9</x:v>
      </x:c>
      <x:c r="X806" s="15" t="n">
        <x:f>COUNTIFS(Relaciones!$E$10150:$E$10514,A806,Relaciones!$F$10150:$F$10514,"mediacion")</x:f>
        <x:v>5</x:v>
      </x:c>
      <x:c r="Y806" s="15" t="n">
        <x:f>COUNTIFS(Relaciones!$E$10150:$E$10514,A806,Relaciones!$F$10150:$F$10514,"mediacion_negativa")</x:f>
        <x:v>0</x:v>
      </x:c>
      <x:c r="Z806" s="15" t="n">
        <x:f>COUNTIFS(Relaciones!$E$10150:$E$10514,A806,Relaciones!$F$10150:$F$10514,"bullying")</x:f>
        <x:v>0</x:v>
      </x:c>
      <x:c r="AA806" s="4" t="str">
        <x:f>INDEX(Respuestas!$F$786:$F$813,MATCH(A806,Respuestas!$A$786:$A$813,0))</x:f>
        <x:v>No</x:v>
      </x:c>
      <x:c r="AB806" s="4" t="str">
        <x:f>INDEX(Respuestas!$G$786:$G$813,MATCH(A806,Respuestas!$A$786:$A$813,0))</x:f>
        <x:v>Sí</x:v>
      </x:c>
      <x:c r="AC806" s="4" t="str">
        <x:f>INDEX(Respuestas!$H$786:$H$813,MATCH(A806,Respuestas!$A$786:$A$813,0))</x:f>
        <x:v>No</x:v>
      </x:c>
      <x:c r="AD806" s="4" t="str">
        <x:f>INDEX(Respuestas!$I$786:$I$813,MATCH(A806,Respuestas!$A$786:$A$813,0))</x:f>
        <x:v>Sí</x:v>
      </x:c>
      <x:c r="AE806" s="4" t="str">
        <x:f>INDEX(Respuestas!$J$786:$J$813,MATCH(A806,Respuestas!$A$786:$A$813,0))</x:f>
        <x:v>G3</x:v>
      </x:c>
      <x:c r="AF806" s="4" t="str">
        <x:v>normalizada_v1</x:v>
      </x:c>
      <x:c r="AG806" s="4" t="n">
        <x:f>COUNTIFS($B$2:$B$1513,B806,$C$2:$C$1513,C806,$D$2:$D$1513,D806)</x:f>
        <x:v>28</x:v>
      </x:c>
      <x:c r="AH806" s="4" t="n">
        <x:f>COUNTIFS(Relaciones!$D$10150:$D$10514,A806,Relaciones!$F$10150:$F$10514,"prediccion_amistad")</x:f>
        <x:v>7</x:v>
      </x:c>
      <x:c r="AI806" s="4" t="n">
        <x:f>SUMIFS(Relaciones!$H$10150:$H$10514,Relaciones!$D$10150:$D$10514,A806,Relaciones!$F$10150:$F$10514,"prediccion_amistad")</x:f>
        <x:v>7</x:v>
      </x:c>
      <x:c r="AJ806" s="4" t="n">
        <x:f>COUNTIFS(Relaciones!$D$10150:$D$10514,A806,Relaciones!$F$10150:$F$10514,"prediccion_rechazo")</x:f>
        <x:v>0</x:v>
      </x:c>
      <x:c r="AK806" s="4" t="n">
        <x:f>SUMIFS(Relaciones!$H$10150:$H$10514,Relaciones!$D$10150:$D$10514,A806,Relaciones!$F$10150:$F$10514,"prediccion_rechazo")</x:f>
        <x:v>0</x:v>
      </x:c>
      <x:c r="AL806" s="4" t="n">
        <x:v>0.3520138965453026</x:v>
      </x:c>
    </x:row>
    <x:row r="807" ht="23" customHeight="1">
      <x:c r="A807" s="13" t="str">
        <x:v>00806</x:v>
      </x:c>
      <x:c r="B807" s="4" t="str">
        <x:v>Córdoba</x:v>
      </x:c>
      <x:c r="C807" s="4" t="str">
        <x:v>4.º Primaria</x:v>
      </x:c>
      <x:c r="D807" s="4" t="str">
        <x:v>B</x:v>
      </x:c>
      <x:c r="E807" s="4" t="str">
        <x:v>alumno</x:v>
      </x:c>
      <x:c r="F807" s="14" t="n">
        <x:f>IF((AG807-1)=0,"",ROUND(10*Q807/(AG807-1),1))</x:f>
        <x:v>1.5</x:v>
      </x:c>
      <x:c r="G807" s="14" t="n">
        <x:f>IF((AG807-1)=0,"",ROUND(10*R807/(AG807-1),1))</x:f>
        <x:v>1.9</x:v>
      </x:c>
      <x:c r="H807" s="14" t="n">
        <x:f>IF(R807=0,"",ROUND(10*S807/R807,1))</x:f>
        <x:v>8</x:v>
      </x:c>
      <x:c r="I807" s="14" t="n">
        <x:f>IF(AH807=0,"",ROUND(10*AI807/AH807,1))</x:f>
        <x:v>10</x:v>
      </x:c>
      <x:c r="J807" s="14" t="n">
        <x:f>IF((AG807-1)=0,"",ROUND(10*T807/(AG807-1),1))</x:f>
        <x:v>0</x:v>
      </x:c>
      <x:c r="K807" s="14" t="n">
        <x:f>IF((AG807-1)=0,"",ROUND(10*U807/(AG807-1),1))</x:f>
        <x:v>0</x:v>
      </x:c>
      <x:c r="L807" s="14" t="str">
        <x:f>IF(U807=0,"",ROUND(10*V807/U807,1))</x:f>
      </x:c>
      <x:c r="M807" s="14" t="str">
        <x:f>IF(AJ807=0,"",ROUND(10*AK807/AJ807,1))</x:f>
      </x:c>
      <x:c r="N807" s="14" t="n">
        <x:f>ROUND(10*W807/12,1)</x:f>
        <x:v>8.3</x:v>
      </x:c>
      <x:c r="O807" s="14" t="n">
        <x:f>ROUND(10*AL807,1)</x:f>
        <x:v>1.8</x:v>
      </x:c>
      <x:c r="P807" s="14" t="n">
        <x:f>IF((AG807-1)=0,"",ROUND(10*X807/(AG807-1),1))</x:f>
        <x:v>0</x:v>
      </x:c>
      <x:c r="Q807" s="15" t="n">
        <x:f>COUNTIFS(Relaciones!$E$10150:$E$10514,A807,Relaciones!$F$10150:$F$10514,"amistad")</x:f>
        <x:v>4</x:v>
      </x:c>
      <x:c r="R807" s="15" t="n">
        <x:f>COUNTIFS(Relaciones!$D$10150:$D$10514,A807,Relaciones!$F$10150:$F$10514,"amistad")</x:f>
        <x:v>5</x:v>
      </x:c>
      <x:c r="S807" s="15" t="n">
        <x:f>SUMIFS(Relaciones!$G$10150:$G$10514,Relaciones!$D$10150:$D$10514,A807,Relaciones!$F$10150:$F$10514,"amistad")</x:f>
        <x:v>4</x:v>
      </x:c>
      <x:c r="T807" s="15" t="n">
        <x:f>COUNTIFS(Relaciones!$E$10150:$E$10514,A807,Relaciones!$F$10150:$F$10514,"rechazo")</x:f>
        <x:v>0</x:v>
      </x:c>
      <x:c r="U807" s="15" t="n">
        <x:f>COUNTIFS(Relaciones!$D$10150:$D$10514,A807,Relaciones!$F$10150:$F$10514,"rechazo")</x:f>
        <x:v>0</x:v>
      </x:c>
      <x:c r="V807" s="15" t="n">
        <x:f>SUMIFS(Relaciones!$G$10150:$G$10514,Relaciones!$D$10150:$D$10514,A807,Relaciones!$F$10150:$F$10514,"rechazo")</x:f>
        <x:v>0</x:v>
      </x:c>
      <x:c r="W807" s="15" t="n">
        <x:f>SUM(INDEX(Respuestas!$B$786:$B$813,MATCH(A807,Respuestas!$A$786:$A$813,0)),INDEX(Respuestas!$C$786:$C$813,MATCH(A807,Respuestas!$A$786:$A$813,0)),INDEX(Respuestas!$D$786:$D$813,MATCH(A807,Respuestas!$A$786:$A$813,0)),INDEX(Respuestas!$E$786:$E$813,MATCH(A807,Respuestas!$A$786:$A$813,0)))</x:f>
        <x:v>10</x:v>
      </x:c>
      <x:c r="X807" s="15" t="n">
        <x:f>COUNTIFS(Relaciones!$E$10150:$E$10514,A807,Relaciones!$F$10150:$F$10514,"mediacion")</x:f>
        <x:v>0</x:v>
      </x:c>
      <x:c r="Y807" s="15" t="n">
        <x:f>COUNTIFS(Relaciones!$E$10150:$E$10514,A807,Relaciones!$F$10150:$F$10514,"mediacion_negativa")</x:f>
        <x:v>0</x:v>
      </x:c>
      <x:c r="Z807" s="15" t="n">
        <x:f>COUNTIFS(Relaciones!$E$10150:$E$10514,A807,Relaciones!$F$10150:$F$10514,"bullying")</x:f>
        <x:v>0</x:v>
      </x:c>
      <x:c r="AA807" s="4" t="str">
        <x:f>INDEX(Respuestas!$F$786:$F$813,MATCH(A807,Respuestas!$A$786:$A$813,0))</x:f>
        <x:v>No</x:v>
      </x:c>
      <x:c r="AB807" s="4" t="str">
        <x:f>INDEX(Respuestas!$G$786:$G$813,MATCH(A807,Respuestas!$A$786:$A$813,0))</x:f>
        <x:v>Sí</x:v>
      </x:c>
      <x:c r="AC807" s="4" t="str">
        <x:f>INDEX(Respuestas!$H$786:$H$813,MATCH(A807,Respuestas!$A$786:$A$813,0))</x:f>
        <x:v>No</x:v>
      </x:c>
      <x:c r="AD807" s="4" t="str">
        <x:f>INDEX(Respuestas!$I$786:$I$813,MATCH(A807,Respuestas!$A$786:$A$813,0))</x:f>
        <x:v>Sí</x:v>
      </x:c>
      <x:c r="AE807" s="4" t="str">
        <x:f>INDEX(Respuestas!$J$786:$J$813,MATCH(A807,Respuestas!$A$786:$A$813,0))</x:f>
        <x:v>G3</x:v>
      </x:c>
      <x:c r="AF807" s="4" t="str">
        <x:v>normalizada_v1</x:v>
      </x:c>
      <x:c r="AG807" s="4" t="n">
        <x:f>COUNTIFS($B$2:$B$1513,B807,$C$2:$C$1513,C807,$D$2:$D$1513,D807)</x:f>
        <x:v>28</x:v>
      </x:c>
      <x:c r="AH807" s="4" t="n">
        <x:f>COUNTIFS(Relaciones!$D$10150:$D$10514,A807,Relaciones!$F$10150:$F$10514,"prediccion_amistad")</x:f>
        <x:v>3</x:v>
      </x:c>
      <x:c r="AI807" s="4" t="n">
        <x:f>SUMIFS(Relaciones!$H$10150:$H$10514,Relaciones!$D$10150:$D$10514,A807,Relaciones!$F$10150:$F$10514,"prediccion_amistad")</x:f>
        <x:v>3</x:v>
      </x:c>
      <x:c r="AJ807" s="4" t="n">
        <x:f>COUNTIFS(Relaciones!$D$10150:$D$10514,A807,Relaciones!$F$10150:$F$10514,"prediccion_rechazo")</x:f>
        <x:v>0</x:v>
      </x:c>
      <x:c r="AK807" s="4" t="n">
        <x:f>SUMIFS(Relaciones!$H$10150:$H$10514,Relaciones!$D$10150:$D$10514,A807,Relaciones!$F$10150:$F$10514,"prediccion_rechazo")</x:f>
        <x:v>0</x:v>
      </x:c>
      <x:c r="AL807" s="4" t="n">
        <x:v>0.18105305634085359</x:v>
      </x:c>
    </x:row>
    <x:row r="808" ht="23" customHeight="1">
      <x:c r="A808" s="13" t="str">
        <x:v>00807</x:v>
      </x:c>
      <x:c r="B808" s="4" t="str">
        <x:v>Córdoba</x:v>
      </x:c>
      <x:c r="C808" s="4" t="str">
        <x:v>4.º Primaria</x:v>
      </x:c>
      <x:c r="D808" s="4" t="str">
        <x:v>B</x:v>
      </x:c>
      <x:c r="E808" s="4" t="str">
        <x:v>alumna</x:v>
      </x:c>
      <x:c r="F808" s="14" t="n">
        <x:f>IF((AG808-1)=0,"",ROUND(10*Q808/(AG808-1),1))</x:f>
        <x:v>1.5</x:v>
      </x:c>
      <x:c r="G808" s="14" t="n">
        <x:f>IF((AG808-1)=0,"",ROUND(10*R808/(AG808-1),1))</x:f>
        <x:v>2.2</x:v>
      </x:c>
      <x:c r="H808" s="14" t="n">
        <x:f>IF(R808=0,"",ROUND(10*S808/R808,1))</x:f>
        <x:v>6.7</x:v>
      </x:c>
      <x:c r="I808" s="14" t="n">
        <x:f>IF(AH808=0,"",ROUND(10*AI808/AH808,1))</x:f>
        <x:v>7.5</x:v>
      </x:c>
      <x:c r="J808" s="14" t="n">
        <x:f>IF((AG808-1)=0,"",ROUND(10*T808/(AG808-1),1))</x:f>
        <x:v>0</x:v>
      </x:c>
      <x:c r="K808" s="14" t="n">
        <x:f>IF((AG808-1)=0,"",ROUND(10*U808/(AG808-1),1))</x:f>
        <x:v>0.4</x:v>
      </x:c>
      <x:c r="L808" s="14" t="n">
        <x:f>IF(U808=0,"",ROUND(10*V808/U808,1))</x:f>
        <x:v>0</x:v>
      </x:c>
      <x:c r="M808" s="14" t="n">
        <x:f>IF(AJ808=0,"",ROUND(10*AK808/AJ808,1))</x:f>
        <x:v>0</x:v>
      </x:c>
      <x:c r="N808" s="14" t="n">
        <x:f>ROUND(10*W808/12,1)</x:f>
        <x:v>9.2</x:v>
      </x:c>
      <x:c r="O808" s="14" t="n">
        <x:f>ROUND(10*AL808,1)</x:f>
        <x:v>1.8</x:v>
      </x:c>
      <x:c r="P808" s="14" t="n">
        <x:f>IF((AG808-1)=0,"",ROUND(10*X808/(AG808-1),1))</x:f>
        <x:v>0</x:v>
      </x:c>
      <x:c r="Q808" s="15" t="n">
        <x:f>COUNTIFS(Relaciones!$E$10150:$E$10514,A808,Relaciones!$F$10150:$F$10514,"amistad")</x:f>
        <x:v>4</x:v>
      </x:c>
      <x:c r="R808" s="15" t="n">
        <x:f>COUNTIFS(Relaciones!$D$10150:$D$10514,A808,Relaciones!$F$10150:$F$10514,"amistad")</x:f>
        <x:v>6</x:v>
      </x:c>
      <x:c r="S808" s="15" t="n">
        <x:f>SUMIFS(Relaciones!$G$10150:$G$10514,Relaciones!$D$10150:$D$10514,A808,Relaciones!$F$10150:$F$10514,"amistad")</x:f>
        <x:v>4</x:v>
      </x:c>
      <x:c r="T808" s="15" t="n">
        <x:f>COUNTIFS(Relaciones!$E$10150:$E$10514,A808,Relaciones!$F$10150:$F$10514,"rechazo")</x:f>
        <x:v>0</x:v>
      </x:c>
      <x:c r="U808" s="15" t="n">
        <x:f>COUNTIFS(Relaciones!$D$10150:$D$10514,A808,Relaciones!$F$10150:$F$10514,"rechazo")</x:f>
        <x:v>1</x:v>
      </x:c>
      <x:c r="V808" s="15" t="n">
        <x:f>SUMIFS(Relaciones!$G$10150:$G$10514,Relaciones!$D$10150:$D$10514,A808,Relaciones!$F$10150:$F$10514,"rechazo")</x:f>
        <x:v>0</x:v>
      </x:c>
      <x:c r="W808" s="15" t="n">
        <x:f>SUM(INDEX(Respuestas!$B$786:$B$813,MATCH(A808,Respuestas!$A$786:$A$813,0)),INDEX(Respuestas!$C$786:$C$813,MATCH(A808,Respuestas!$A$786:$A$813,0)),INDEX(Respuestas!$D$786:$D$813,MATCH(A808,Respuestas!$A$786:$A$813,0)),INDEX(Respuestas!$E$786:$E$813,MATCH(A808,Respuestas!$A$786:$A$813,0)))</x:f>
        <x:v>11</x:v>
      </x:c>
      <x:c r="X808" s="15" t="n">
        <x:f>COUNTIFS(Relaciones!$E$10150:$E$10514,A808,Relaciones!$F$10150:$F$10514,"mediacion")</x:f>
        <x:v>0</x:v>
      </x:c>
      <x:c r="Y808" s="15" t="n">
        <x:f>COUNTIFS(Relaciones!$E$10150:$E$10514,A808,Relaciones!$F$10150:$F$10514,"mediacion_negativa")</x:f>
        <x:v>0</x:v>
      </x:c>
      <x:c r="Z808" s="15" t="n">
        <x:f>COUNTIFS(Relaciones!$E$10150:$E$10514,A808,Relaciones!$F$10150:$F$10514,"bullying")</x:f>
        <x:v>0</x:v>
      </x:c>
      <x:c r="AA808" s="4" t="str">
        <x:f>INDEX(Respuestas!$F$786:$F$813,MATCH(A808,Respuestas!$A$786:$A$813,0))</x:f>
        <x:v>No</x:v>
      </x:c>
      <x:c r="AB808" s="4" t="str">
        <x:f>INDEX(Respuestas!$G$786:$G$813,MATCH(A808,Respuestas!$A$786:$A$813,0))</x:f>
        <x:v>Sí</x:v>
      </x:c>
      <x:c r="AC808" s="4" t="str">
        <x:f>INDEX(Respuestas!$H$786:$H$813,MATCH(A808,Respuestas!$A$786:$A$813,0))</x:f>
        <x:v>No</x:v>
      </x:c>
      <x:c r="AD808" s="4" t="str">
        <x:f>INDEX(Respuestas!$I$786:$I$813,MATCH(A808,Respuestas!$A$786:$A$813,0))</x:f>
        <x:v>Sí</x:v>
      </x:c>
      <x:c r="AE808" s="4" t="str">
        <x:f>INDEX(Respuestas!$J$786:$J$813,MATCH(A808,Respuestas!$A$786:$A$813,0))</x:f>
        <x:v>G3</x:v>
      </x:c>
      <x:c r="AF808" s="4" t="str">
        <x:v>normalizada_v1</x:v>
      </x:c>
      <x:c r="AG808" s="4" t="n">
        <x:f>COUNTIFS($B$2:$B$1513,B808,$C$2:$C$1513,C808,$D$2:$D$1513,D808)</x:f>
        <x:v>28</x:v>
      </x:c>
      <x:c r="AH808" s="4" t="n">
        <x:f>COUNTIFS(Relaciones!$D$10150:$D$10514,A808,Relaciones!$F$10150:$F$10514,"prediccion_amistad")</x:f>
        <x:v>4</x:v>
      </x:c>
      <x:c r="AI808" s="4" t="n">
        <x:f>SUMIFS(Relaciones!$H$10150:$H$10514,Relaciones!$D$10150:$D$10514,A808,Relaciones!$F$10150:$F$10514,"prediccion_amistad")</x:f>
        <x:v>3</x:v>
      </x:c>
      <x:c r="AJ808" s="4" t="n">
        <x:f>COUNTIFS(Relaciones!$D$10150:$D$10514,A808,Relaciones!$F$10150:$F$10514,"prediccion_rechazo")</x:f>
        <x:v>1</x:v>
      </x:c>
      <x:c r="AK808" s="4" t="n">
        <x:f>SUMIFS(Relaciones!$H$10150:$H$10514,Relaciones!$D$10150:$D$10514,A808,Relaciones!$F$10150:$F$10514,"prediccion_rechazo")</x:f>
        <x:v>0</x:v>
      </x:c>
      <x:c r="AL808" s="4" t="n">
        <x:v>0.18324749739073418</x:v>
      </x:c>
    </x:row>
    <x:row r="809" ht="23" customHeight="1">
      <x:c r="A809" s="13" t="str">
        <x:v>00808</x:v>
      </x:c>
      <x:c r="B809" s="4" t="str">
        <x:v>Córdoba</x:v>
      </x:c>
      <x:c r="C809" s="4" t="str">
        <x:v>4.º Primaria</x:v>
      </x:c>
      <x:c r="D809" s="4" t="str">
        <x:v>B</x:v>
      </x:c>
      <x:c r="E809" s="4" t="str">
        <x:v>alumno</x:v>
      </x:c>
      <x:c r="F809" s="14" t="n">
        <x:f>IF((AG809-1)=0,"",ROUND(10*Q809/(AG809-1),1))</x:f>
        <x:v>1.9</x:v>
      </x:c>
      <x:c r="G809" s="14" t="n">
        <x:f>IF((AG809-1)=0,"",ROUND(10*R809/(AG809-1),1))</x:f>
        <x:v>1.5</x:v>
      </x:c>
      <x:c r="H809" s="14" t="n">
        <x:f>IF(R809=0,"",ROUND(10*S809/R809,1))</x:f>
        <x:v>10</x:v>
      </x:c>
      <x:c r="I809" s="14" t="n">
        <x:f>IF(AH809=0,"",ROUND(10*AI809/AH809,1))</x:f>
        <x:v>10</x:v>
      </x:c>
      <x:c r="J809" s="14" t="n">
        <x:f>IF((AG809-1)=0,"",ROUND(10*T809/(AG809-1),1))</x:f>
        <x:v>6.7</x:v>
      </x:c>
      <x:c r="K809" s="14" t="n">
        <x:f>IF((AG809-1)=0,"",ROUND(10*U809/(AG809-1),1))</x:f>
        <x:v>0.4</x:v>
      </x:c>
      <x:c r="L809" s="14" t="n">
        <x:f>IF(U809=0,"",ROUND(10*V809/U809,1))</x:f>
        <x:v>10</x:v>
      </x:c>
      <x:c r="M809" s="14" t="n">
        <x:f>IF(AJ809=0,"",ROUND(10*AK809/AJ809,1))</x:f>
        <x:v>10</x:v>
      </x:c>
      <x:c r="N809" s="14" t="n">
        <x:f>ROUND(10*W809/12,1)</x:f>
        <x:v>5</x:v>
      </x:c>
      <x:c r="O809" s="14" t="n">
        <x:f>ROUND(10*AL809,1)</x:f>
        <x:v>2.1</x:v>
      </x:c>
      <x:c r="P809" s="14" t="n">
        <x:f>IF((AG809-1)=0,"",ROUND(10*X809/(AG809-1),1))</x:f>
        <x:v>0</x:v>
      </x:c>
      <x:c r="Q809" s="15" t="n">
        <x:f>COUNTIFS(Relaciones!$E$10150:$E$10514,A809,Relaciones!$F$10150:$F$10514,"amistad")</x:f>
        <x:v>5</x:v>
      </x:c>
      <x:c r="R809" s="15" t="n">
        <x:f>COUNTIFS(Relaciones!$D$10150:$D$10514,A809,Relaciones!$F$10150:$F$10514,"amistad")</x:f>
        <x:v>4</x:v>
      </x:c>
      <x:c r="S809" s="15" t="n">
        <x:f>SUMIFS(Relaciones!$G$10150:$G$10514,Relaciones!$D$10150:$D$10514,A809,Relaciones!$F$10150:$F$10514,"amistad")</x:f>
        <x:v>4</x:v>
      </x:c>
      <x:c r="T809" s="15" t="n">
        <x:f>COUNTIFS(Relaciones!$E$10150:$E$10514,A809,Relaciones!$F$10150:$F$10514,"rechazo")</x:f>
        <x:v>18</x:v>
      </x:c>
      <x:c r="U809" s="15" t="n">
        <x:f>COUNTIFS(Relaciones!$D$10150:$D$10514,A809,Relaciones!$F$10150:$F$10514,"rechazo")</x:f>
        <x:v>1</x:v>
      </x:c>
      <x:c r="V809" s="15" t="n">
        <x:f>SUMIFS(Relaciones!$G$10150:$G$10514,Relaciones!$D$10150:$D$10514,A809,Relaciones!$F$10150:$F$10514,"rechazo")</x:f>
        <x:v>1</x:v>
      </x:c>
      <x:c r="W809" s="15" t="n">
        <x:f>SUM(INDEX(Respuestas!$B$786:$B$813,MATCH(A809,Respuestas!$A$786:$A$813,0)),INDEX(Respuestas!$C$786:$C$813,MATCH(A809,Respuestas!$A$786:$A$813,0)),INDEX(Respuestas!$D$786:$D$813,MATCH(A809,Respuestas!$A$786:$A$813,0)),INDEX(Respuestas!$E$786:$E$813,MATCH(A809,Respuestas!$A$786:$A$813,0)))</x:f>
        <x:v>6</x:v>
      </x:c>
      <x:c r="X809" s="15" t="n">
        <x:f>COUNTIFS(Relaciones!$E$10150:$E$10514,A809,Relaciones!$F$10150:$F$10514,"mediacion")</x:f>
        <x:v>0</x:v>
      </x:c>
      <x:c r="Y809" s="15" t="n">
        <x:f>COUNTIFS(Relaciones!$E$10150:$E$10514,A809,Relaciones!$F$10150:$F$10514,"mediacion_negativa")</x:f>
        <x:v>13</x:v>
      </x:c>
      <x:c r="Z809" s="15" t="n">
        <x:f>COUNTIFS(Relaciones!$E$10150:$E$10514,A809,Relaciones!$F$10150:$F$10514,"bullying")</x:f>
        <x:v>2</x:v>
      </x:c>
      <x:c r="AA809" s="4" t="str">
        <x:f>INDEX(Respuestas!$F$786:$F$813,MATCH(A809,Respuestas!$A$786:$A$813,0))</x:f>
        <x:v>Sí</x:v>
      </x:c>
      <x:c r="AB809" s="4" t="str">
        <x:f>INDEX(Respuestas!$G$786:$G$813,MATCH(A809,Respuestas!$A$786:$A$813,0))</x:f>
        <x:v>Sí</x:v>
      </x:c>
      <x:c r="AC809" s="4" t="str">
        <x:f>INDEX(Respuestas!$H$786:$H$813,MATCH(A809,Respuestas!$A$786:$A$813,0))</x:f>
        <x:v>Sí</x:v>
      </x:c>
      <x:c r="AD809" s="4" t="str">
        <x:f>INDEX(Respuestas!$I$786:$I$813,MATCH(A809,Respuestas!$A$786:$A$813,0))</x:f>
        <x:v>No</x:v>
      </x:c>
      <x:c r="AE809" s="4" t="str">
        <x:f>INDEX(Respuestas!$J$786:$J$813,MATCH(A809,Respuestas!$A$786:$A$813,0))</x:f>
        <x:v>G3</x:v>
      </x:c>
      <x:c r="AF809" s="4" t="str">
        <x:v>normalizada_v1</x:v>
      </x:c>
      <x:c r="AG809" s="4" t="n">
        <x:f>COUNTIFS($B$2:$B$1513,B809,$C$2:$C$1513,C809,$D$2:$D$1513,D809)</x:f>
        <x:v>28</x:v>
      </x:c>
      <x:c r="AH809" s="4" t="n">
        <x:f>COUNTIFS(Relaciones!$D$10150:$D$10514,A809,Relaciones!$F$10150:$F$10514,"prediccion_amistad")</x:f>
        <x:v>4</x:v>
      </x:c>
      <x:c r="AI809" s="4" t="n">
        <x:f>SUMIFS(Relaciones!$H$10150:$H$10514,Relaciones!$D$10150:$D$10514,A809,Relaciones!$F$10150:$F$10514,"prediccion_amistad")</x:f>
        <x:v>4</x:v>
      </x:c>
      <x:c r="AJ809" s="4" t="n">
        <x:f>COUNTIFS(Relaciones!$D$10150:$D$10514,A809,Relaciones!$F$10150:$F$10514,"prediccion_rechazo")</x:f>
        <x:v>14</x:v>
      </x:c>
      <x:c r="AK809" s="4" t="n">
        <x:f>SUMIFS(Relaciones!$H$10150:$H$10514,Relaciones!$D$10150:$D$10514,A809,Relaciones!$F$10150:$F$10514,"prediccion_rechazo")</x:f>
        <x:v>14</x:v>
      </x:c>
      <x:c r="AL809" s="4" t="n">
        <x:v>0.2066180262263189</x:v>
      </x:c>
    </x:row>
    <x:row r="810" ht="23" customHeight="1">
      <x:c r="A810" s="13" t="str">
        <x:v>00809</x:v>
      </x:c>
      <x:c r="B810" s="4" t="str">
        <x:v>Córdoba</x:v>
      </x:c>
      <x:c r="C810" s="4" t="str">
        <x:v>4.º Primaria</x:v>
      </x:c>
      <x:c r="D810" s="4" t="str">
        <x:v>B</x:v>
      </x:c>
      <x:c r="E810" s="4" t="str">
        <x:v>alumna</x:v>
      </x:c>
      <x:c r="F810" s="14" t="n">
        <x:f>IF((AG810-1)=0,"",ROUND(10*Q810/(AG810-1),1))</x:f>
        <x:v>1.5</x:v>
      </x:c>
      <x:c r="G810" s="14" t="n">
        <x:f>IF((AG810-1)=0,"",ROUND(10*R810/(AG810-1),1))</x:f>
        <x:v>2.2</x:v>
      </x:c>
      <x:c r="H810" s="14" t="n">
        <x:f>IF(R810=0,"",ROUND(10*S810/R810,1))</x:f>
        <x:v>6.7</x:v>
      </x:c>
      <x:c r="I810" s="14" t="n">
        <x:f>IF(AH810=0,"",ROUND(10*AI810/AH810,1))</x:f>
        <x:v>10</x:v>
      </x:c>
      <x:c r="J810" s="14" t="n">
        <x:f>IF((AG810-1)=0,"",ROUND(10*T810/(AG810-1),1))</x:f>
        <x:v>0</x:v>
      </x:c>
      <x:c r="K810" s="14" t="n">
        <x:f>IF((AG810-1)=0,"",ROUND(10*U810/(AG810-1),1))</x:f>
        <x:v>0.4</x:v>
      </x:c>
      <x:c r="L810" s="14" t="n">
        <x:f>IF(U810=0,"",ROUND(10*V810/U810,1))</x:f>
        <x:v>0</x:v>
      </x:c>
      <x:c r="M810" s="14" t="str">
        <x:f>IF(AJ810=0,"",ROUND(10*AK810/AJ810,1))</x:f>
      </x:c>
      <x:c r="N810" s="14" t="n">
        <x:f>ROUND(10*W810/12,1)</x:f>
        <x:v>7.5</x:v>
      </x:c>
      <x:c r="O810" s="14" t="n">
        <x:f>ROUND(10*AL810,1)</x:f>
        <x:v>2</x:v>
      </x:c>
      <x:c r="P810" s="14" t="n">
        <x:f>IF((AG810-1)=0,"",ROUND(10*X810/(AG810-1),1))</x:f>
        <x:v>0</x:v>
      </x:c>
      <x:c r="Q810" s="15" t="n">
        <x:f>COUNTIFS(Relaciones!$E$10150:$E$10514,A810,Relaciones!$F$10150:$F$10514,"amistad")</x:f>
        <x:v>4</x:v>
      </x:c>
      <x:c r="R810" s="15" t="n">
        <x:f>COUNTIFS(Relaciones!$D$10150:$D$10514,A810,Relaciones!$F$10150:$F$10514,"amistad")</x:f>
        <x:v>6</x:v>
      </x:c>
      <x:c r="S810" s="15" t="n">
        <x:f>SUMIFS(Relaciones!$G$10150:$G$10514,Relaciones!$D$10150:$D$10514,A810,Relaciones!$F$10150:$F$10514,"amistad")</x:f>
        <x:v>4</x:v>
      </x:c>
      <x:c r="T810" s="15" t="n">
        <x:f>COUNTIFS(Relaciones!$E$10150:$E$10514,A810,Relaciones!$F$10150:$F$10514,"rechazo")</x:f>
        <x:v>0</x:v>
      </x:c>
      <x:c r="U810" s="15" t="n">
        <x:f>COUNTIFS(Relaciones!$D$10150:$D$10514,A810,Relaciones!$F$10150:$F$10514,"rechazo")</x:f>
        <x:v>1</x:v>
      </x:c>
      <x:c r="V810" s="15" t="n">
        <x:f>SUMIFS(Relaciones!$G$10150:$G$10514,Relaciones!$D$10150:$D$10514,A810,Relaciones!$F$10150:$F$10514,"rechazo")</x:f>
        <x:v>0</x:v>
      </x:c>
      <x:c r="W810" s="15" t="n">
        <x:f>SUM(INDEX(Respuestas!$B$786:$B$813,MATCH(A810,Respuestas!$A$786:$A$813,0)),INDEX(Respuestas!$C$786:$C$813,MATCH(A810,Respuestas!$A$786:$A$813,0)),INDEX(Respuestas!$D$786:$D$813,MATCH(A810,Respuestas!$A$786:$A$813,0)),INDEX(Respuestas!$E$786:$E$813,MATCH(A810,Respuestas!$A$786:$A$813,0)))</x:f>
        <x:v>9</x:v>
      </x:c>
      <x:c r="X810" s="15" t="n">
        <x:f>COUNTIFS(Relaciones!$E$10150:$E$10514,A810,Relaciones!$F$10150:$F$10514,"mediacion")</x:f>
        <x:v>0</x:v>
      </x:c>
      <x:c r="Y810" s="15" t="n">
        <x:f>COUNTIFS(Relaciones!$E$10150:$E$10514,A810,Relaciones!$F$10150:$F$10514,"mediacion_negativa")</x:f>
        <x:v>0</x:v>
      </x:c>
      <x:c r="Z810" s="15" t="n">
        <x:f>COUNTIFS(Relaciones!$E$10150:$E$10514,A810,Relaciones!$F$10150:$F$10514,"bullying")</x:f>
        <x:v>0</x:v>
      </x:c>
      <x:c r="AA810" s="4" t="str">
        <x:f>INDEX(Respuestas!$F$786:$F$813,MATCH(A810,Respuestas!$A$786:$A$813,0))</x:f>
        <x:v>No</x:v>
      </x:c>
      <x:c r="AB810" s="4" t="str">
        <x:f>INDEX(Respuestas!$G$786:$G$813,MATCH(A810,Respuestas!$A$786:$A$813,0))</x:f>
        <x:v>Sí</x:v>
      </x:c>
      <x:c r="AC810" s="4" t="str">
        <x:f>INDEX(Respuestas!$H$786:$H$813,MATCH(A810,Respuestas!$A$786:$A$813,0))</x:f>
        <x:v>No</x:v>
      </x:c>
      <x:c r="AD810" s="4" t="str">
        <x:f>INDEX(Respuestas!$I$786:$I$813,MATCH(A810,Respuestas!$A$786:$A$813,0))</x:f>
        <x:v>Sí</x:v>
      </x:c>
      <x:c r="AE810" s="4" t="str">
        <x:f>INDEX(Respuestas!$J$786:$J$813,MATCH(A810,Respuestas!$A$786:$A$813,0))</x:f>
        <x:v>G3</x:v>
      </x:c>
      <x:c r="AF810" s="4" t="str">
        <x:v>normalizada_v1</x:v>
      </x:c>
      <x:c r="AG810" s="4" t="n">
        <x:f>COUNTIFS($B$2:$B$1513,B810,$C$2:$C$1513,C810,$D$2:$D$1513,D810)</x:f>
        <x:v>28</x:v>
      </x:c>
      <x:c r="AH810" s="4" t="n">
        <x:f>COUNTIFS(Relaciones!$D$10150:$D$10514,A810,Relaciones!$F$10150:$F$10514,"prediccion_amistad")</x:f>
        <x:v>3</x:v>
      </x:c>
      <x:c r="AI810" s="4" t="n">
        <x:f>SUMIFS(Relaciones!$H$10150:$H$10514,Relaciones!$D$10150:$D$10514,A810,Relaciones!$F$10150:$F$10514,"prediccion_amistad")</x:f>
        <x:v>3</x:v>
      </x:c>
      <x:c r="AJ810" s="4" t="n">
        <x:f>COUNTIFS(Relaciones!$D$10150:$D$10514,A810,Relaciones!$F$10150:$F$10514,"prediccion_rechazo")</x:f>
        <x:v>0</x:v>
      </x:c>
      <x:c r="AK810" s="4" t="n">
        <x:f>SUMIFS(Relaciones!$H$10150:$H$10514,Relaciones!$D$10150:$D$10514,A810,Relaciones!$F$10150:$F$10514,"prediccion_rechazo")</x:f>
        <x:v>0</x:v>
      </x:c>
      <x:c r="AL810" s="4" t="n">
        <x:v>0.20288741630208196</x:v>
      </x:c>
    </x:row>
    <x:row r="811" ht="23" customHeight="1">
      <x:c r="A811" s="13" t="str">
        <x:v>00810</x:v>
      </x:c>
      <x:c r="B811" s="4" t="str">
        <x:v>Córdoba</x:v>
      </x:c>
      <x:c r="C811" s="4" t="str">
        <x:v>4.º Primaria</x:v>
      </x:c>
      <x:c r="D811" s="4" t="str">
        <x:v>B</x:v>
      </x:c>
      <x:c r="E811" s="4" t="str">
        <x:v>alumno</x:v>
      </x:c>
      <x:c r="F811" s="14" t="n">
        <x:f>IF((AG811-1)=0,"",ROUND(10*Q811/(AG811-1),1))</x:f>
        <x:v>1.5</x:v>
      </x:c>
      <x:c r="G811" s="14" t="n">
        <x:f>IF((AG811-1)=0,"",ROUND(10*R811/(AG811-1),1))</x:f>
        <x:v>1.1</x:v>
      </x:c>
      <x:c r="H811" s="14" t="n">
        <x:f>IF(R811=0,"",ROUND(10*S811/R811,1))</x:f>
        <x:v>10</x:v>
      </x:c>
      <x:c r="I811" s="14" t="n">
        <x:f>IF(AH811=0,"",ROUND(10*AI811/AH811,1))</x:f>
        <x:v>7.5</x:v>
      </x:c>
      <x:c r="J811" s="14" t="n">
        <x:f>IF((AG811-1)=0,"",ROUND(10*T811/(AG811-1),1))</x:f>
        <x:v>1.9</x:v>
      </x:c>
      <x:c r="K811" s="14" t="n">
        <x:f>IF((AG811-1)=0,"",ROUND(10*U811/(AG811-1),1))</x:f>
        <x:v>0.7</x:v>
      </x:c>
      <x:c r="L811" s="14" t="n">
        <x:f>IF(U811=0,"",ROUND(10*V811/U811,1))</x:f>
        <x:v>5</x:v>
      </x:c>
      <x:c r="M811" s="14" t="n">
        <x:f>IF(AJ811=0,"",ROUND(10*AK811/AJ811,1))</x:f>
        <x:v>7.5</x:v>
      </x:c>
      <x:c r="N811" s="14" t="n">
        <x:f>ROUND(10*W811/12,1)</x:f>
        <x:v>5</x:v>
      </x:c>
      <x:c r="O811" s="14" t="n">
        <x:f>ROUND(10*AL811,1)</x:f>
        <x:v>1.3</x:v>
      </x:c>
      <x:c r="P811" s="14" t="n">
        <x:f>IF((AG811-1)=0,"",ROUND(10*X811/(AG811-1),1))</x:f>
        <x:v>0</x:v>
      </x:c>
      <x:c r="Q811" s="15" t="n">
        <x:f>COUNTIFS(Relaciones!$E$10150:$E$10514,A811,Relaciones!$F$10150:$F$10514,"amistad")</x:f>
        <x:v>4</x:v>
      </x:c>
      <x:c r="R811" s="15" t="n">
        <x:f>COUNTIFS(Relaciones!$D$10150:$D$10514,A811,Relaciones!$F$10150:$F$10514,"amistad")</x:f>
        <x:v>3</x:v>
      </x:c>
      <x:c r="S811" s="15" t="n">
        <x:f>SUMIFS(Relaciones!$G$10150:$G$10514,Relaciones!$D$10150:$D$10514,A811,Relaciones!$F$10150:$F$10514,"amistad")</x:f>
        <x:v>3</x:v>
      </x:c>
      <x:c r="T811" s="15" t="n">
        <x:f>COUNTIFS(Relaciones!$E$10150:$E$10514,A811,Relaciones!$F$10150:$F$10514,"rechazo")</x:f>
        <x:v>5</x:v>
      </x:c>
      <x:c r="U811" s="15" t="n">
        <x:f>COUNTIFS(Relaciones!$D$10150:$D$10514,A811,Relaciones!$F$10150:$F$10514,"rechazo")</x:f>
        <x:v>2</x:v>
      </x:c>
      <x:c r="V811" s="15" t="n">
        <x:f>SUMIFS(Relaciones!$G$10150:$G$10514,Relaciones!$D$10150:$D$10514,A811,Relaciones!$F$10150:$F$10514,"rechazo")</x:f>
        <x:v>1</x:v>
      </x:c>
      <x:c r="W811" s="15" t="n">
        <x:f>SUM(INDEX(Respuestas!$B$786:$B$813,MATCH(A811,Respuestas!$A$786:$A$813,0)),INDEX(Respuestas!$C$786:$C$813,MATCH(A811,Respuestas!$A$786:$A$813,0)),INDEX(Respuestas!$D$786:$D$813,MATCH(A811,Respuestas!$A$786:$A$813,0)),INDEX(Respuestas!$E$786:$E$813,MATCH(A811,Respuestas!$A$786:$A$813,0)))</x:f>
        <x:v>6</x:v>
      </x:c>
      <x:c r="X811" s="15" t="n">
        <x:f>COUNTIFS(Relaciones!$E$10150:$E$10514,A811,Relaciones!$F$10150:$F$10514,"mediacion")</x:f>
        <x:v>0</x:v>
      </x:c>
      <x:c r="Y811" s="15" t="n">
        <x:f>COUNTIFS(Relaciones!$E$10150:$E$10514,A811,Relaciones!$F$10150:$F$10514,"mediacion_negativa")</x:f>
        <x:v>7</x:v>
      </x:c>
      <x:c r="Z811" s="15" t="n">
        <x:f>COUNTIFS(Relaciones!$E$10150:$E$10514,A811,Relaciones!$F$10150:$F$10514,"bullying")</x:f>
        <x:v>3</x:v>
      </x:c>
      <x:c r="AA811" s="4" t="str">
        <x:f>INDEX(Respuestas!$F$786:$F$813,MATCH(A811,Respuestas!$A$786:$A$813,0))</x:f>
        <x:v>No</x:v>
      </x:c>
      <x:c r="AB811" s="4" t="str">
        <x:f>INDEX(Respuestas!$G$786:$G$813,MATCH(A811,Respuestas!$A$786:$A$813,0))</x:f>
        <x:v>Sí</x:v>
      </x:c>
      <x:c r="AC811" s="4" t="str">
        <x:f>INDEX(Respuestas!$H$786:$H$813,MATCH(A811,Respuestas!$A$786:$A$813,0))</x:f>
        <x:v>Sí</x:v>
      </x:c>
      <x:c r="AD811" s="4" t="str">
        <x:f>INDEX(Respuestas!$I$786:$I$813,MATCH(A811,Respuestas!$A$786:$A$813,0))</x:f>
        <x:v>No</x:v>
      </x:c>
      <x:c r="AE811" s="4" t="str">
        <x:f>INDEX(Respuestas!$J$786:$J$813,MATCH(A811,Respuestas!$A$786:$A$813,0))</x:f>
        <x:v>G3</x:v>
      </x:c>
      <x:c r="AF811" s="4" t="str">
        <x:v>normalizada_v1</x:v>
      </x:c>
      <x:c r="AG811" s="4" t="n">
        <x:f>COUNTIFS($B$2:$B$1513,B811,$C$2:$C$1513,C811,$D$2:$D$1513,D811)</x:f>
        <x:v>28</x:v>
      </x:c>
      <x:c r="AH811" s="4" t="n">
        <x:f>COUNTIFS(Relaciones!$D$10150:$D$10514,A811,Relaciones!$F$10150:$F$10514,"prediccion_amistad")</x:f>
        <x:v>4</x:v>
      </x:c>
      <x:c r="AI811" s="4" t="n">
        <x:f>SUMIFS(Relaciones!$H$10150:$H$10514,Relaciones!$D$10150:$D$10514,A811,Relaciones!$F$10150:$F$10514,"prediccion_amistad")</x:f>
        <x:v>3</x:v>
      </x:c>
      <x:c r="AJ811" s="4" t="n">
        <x:f>COUNTIFS(Relaciones!$D$10150:$D$10514,A811,Relaciones!$F$10150:$F$10514,"prediccion_rechazo")</x:f>
        <x:v>4</x:v>
      </x:c>
      <x:c r="AK811" s="4" t="n">
        <x:f>SUMIFS(Relaciones!$H$10150:$H$10514,Relaciones!$D$10150:$D$10514,A811,Relaciones!$F$10150:$F$10514,"prediccion_rechazo")</x:f>
        <x:v>3</x:v>
      </x:c>
      <x:c r="AL811" s="4" t="n">
        <x:v>0.12999286037512517</x:v>
      </x:c>
    </x:row>
    <x:row r="812" ht="23" customHeight="1">
      <x:c r="A812" s="13" t="str">
        <x:v>00811</x:v>
      </x:c>
      <x:c r="B812" s="4" t="str">
        <x:v>Córdoba</x:v>
      </x:c>
      <x:c r="C812" s="4" t="str">
        <x:v>4.º Primaria</x:v>
      </x:c>
      <x:c r="D812" s="4" t="str">
        <x:v>B</x:v>
      </x:c>
      <x:c r="E812" s="4" t="str">
        <x:v>alumna</x:v>
      </x:c>
      <x:c r="F812" s="14" t="n">
        <x:f>IF((AG812-1)=0,"",ROUND(10*Q812/(AG812-1),1))</x:f>
        <x:v>1.5</x:v>
      </x:c>
      <x:c r="G812" s="14" t="n">
        <x:f>IF((AG812-1)=0,"",ROUND(10*R812/(AG812-1),1))</x:f>
        <x:v>1.9</x:v>
      </x:c>
      <x:c r="H812" s="14" t="n">
        <x:f>IF(R812=0,"",ROUND(10*S812/R812,1))</x:f>
        <x:v>6</x:v>
      </x:c>
      <x:c r="I812" s="14" t="n">
        <x:f>IF(AH812=0,"",ROUND(10*AI812/AH812,1))</x:f>
        <x:v>10</x:v>
      </x:c>
      <x:c r="J812" s="14" t="n">
        <x:f>IF((AG812-1)=0,"",ROUND(10*T812/(AG812-1),1))</x:f>
        <x:v>0</x:v>
      </x:c>
      <x:c r="K812" s="14" t="n">
        <x:f>IF((AG812-1)=0,"",ROUND(10*U812/(AG812-1),1))</x:f>
        <x:v>0.4</x:v>
      </x:c>
      <x:c r="L812" s="14" t="n">
        <x:f>IF(U812=0,"",ROUND(10*V812/U812,1))</x:f>
        <x:v>0</x:v>
      </x:c>
      <x:c r="M812" s="14" t="str">
        <x:f>IF(AJ812=0,"",ROUND(10*AK812/AJ812,1))</x:f>
      </x:c>
      <x:c r="N812" s="14" t="n">
        <x:f>ROUND(10*W812/12,1)</x:f>
        <x:v>9.2</x:v>
      </x:c>
      <x:c r="O812" s="14" t="n">
        <x:f>ROUND(10*AL812,1)</x:f>
        <x:v>1.8</x:v>
      </x:c>
      <x:c r="P812" s="14" t="n">
        <x:f>IF((AG812-1)=0,"",ROUND(10*X812/(AG812-1),1))</x:f>
        <x:v>0</x:v>
      </x:c>
      <x:c r="Q812" s="15" t="n">
        <x:f>COUNTIFS(Relaciones!$E$10150:$E$10514,A812,Relaciones!$F$10150:$F$10514,"amistad")</x:f>
        <x:v>4</x:v>
      </x:c>
      <x:c r="R812" s="15" t="n">
        <x:f>COUNTIFS(Relaciones!$D$10150:$D$10514,A812,Relaciones!$F$10150:$F$10514,"amistad")</x:f>
        <x:v>5</x:v>
      </x:c>
      <x:c r="S812" s="15" t="n">
        <x:f>SUMIFS(Relaciones!$G$10150:$G$10514,Relaciones!$D$10150:$D$10514,A812,Relaciones!$F$10150:$F$10514,"amistad")</x:f>
        <x:v>3</x:v>
      </x:c>
      <x:c r="T812" s="15" t="n">
        <x:f>COUNTIFS(Relaciones!$E$10150:$E$10514,A812,Relaciones!$F$10150:$F$10514,"rechazo")</x:f>
        <x:v>0</x:v>
      </x:c>
      <x:c r="U812" s="15" t="n">
        <x:f>COUNTIFS(Relaciones!$D$10150:$D$10514,A812,Relaciones!$F$10150:$F$10514,"rechazo")</x:f>
        <x:v>1</x:v>
      </x:c>
      <x:c r="V812" s="15" t="n">
        <x:f>SUMIFS(Relaciones!$G$10150:$G$10514,Relaciones!$D$10150:$D$10514,A812,Relaciones!$F$10150:$F$10514,"rechazo")</x:f>
        <x:v>0</x:v>
      </x:c>
      <x:c r="W812" s="15" t="n">
        <x:f>SUM(INDEX(Respuestas!$B$786:$B$813,MATCH(A812,Respuestas!$A$786:$A$813,0)),INDEX(Respuestas!$C$786:$C$813,MATCH(A812,Respuestas!$A$786:$A$813,0)),INDEX(Respuestas!$D$786:$D$813,MATCH(A812,Respuestas!$A$786:$A$813,0)),INDEX(Respuestas!$E$786:$E$813,MATCH(A812,Respuestas!$A$786:$A$813,0)))</x:f>
        <x:v>11</x:v>
      </x:c>
      <x:c r="X812" s="15" t="n">
        <x:f>COUNTIFS(Relaciones!$E$10150:$E$10514,A812,Relaciones!$F$10150:$F$10514,"mediacion")</x:f>
        <x:v>0</x:v>
      </x:c>
      <x:c r="Y812" s="15" t="n">
        <x:f>COUNTIFS(Relaciones!$E$10150:$E$10514,A812,Relaciones!$F$10150:$F$10514,"mediacion_negativa")</x:f>
        <x:v>0</x:v>
      </x:c>
      <x:c r="Z812" s="15" t="n">
        <x:f>COUNTIFS(Relaciones!$E$10150:$E$10514,A812,Relaciones!$F$10150:$F$10514,"bullying")</x:f>
        <x:v>0</x:v>
      </x:c>
      <x:c r="AA812" s="4" t="str">
        <x:f>INDEX(Respuestas!$F$786:$F$813,MATCH(A812,Respuestas!$A$786:$A$813,0))</x:f>
        <x:v>No</x:v>
      </x:c>
      <x:c r="AB812" s="4" t="str">
        <x:f>INDEX(Respuestas!$G$786:$G$813,MATCH(A812,Respuestas!$A$786:$A$813,0))</x:f>
        <x:v>Sí</x:v>
      </x:c>
      <x:c r="AC812" s="4" t="str">
        <x:f>INDEX(Respuestas!$H$786:$H$813,MATCH(A812,Respuestas!$A$786:$A$813,0))</x:f>
        <x:v>No</x:v>
      </x:c>
      <x:c r="AD812" s="4" t="str">
        <x:f>INDEX(Respuestas!$I$786:$I$813,MATCH(A812,Respuestas!$A$786:$A$813,0))</x:f>
        <x:v>Sí</x:v>
      </x:c>
      <x:c r="AE812" s="4" t="str">
        <x:f>INDEX(Respuestas!$J$786:$J$813,MATCH(A812,Respuestas!$A$786:$A$813,0))</x:f>
        <x:v>G3</x:v>
      </x:c>
      <x:c r="AF812" s="4" t="str">
        <x:v>normalizada_v1</x:v>
      </x:c>
      <x:c r="AG812" s="4" t="n">
        <x:f>COUNTIFS($B$2:$B$1513,B812,$C$2:$C$1513,C812,$D$2:$D$1513,D812)</x:f>
        <x:v>28</x:v>
      </x:c>
      <x:c r="AH812" s="4" t="n">
        <x:f>COUNTIFS(Relaciones!$D$10150:$D$10514,A812,Relaciones!$F$10150:$F$10514,"prediccion_amistad")</x:f>
        <x:v>3</x:v>
      </x:c>
      <x:c r="AI812" s="4" t="n">
        <x:f>SUMIFS(Relaciones!$H$10150:$H$10514,Relaciones!$D$10150:$D$10514,A812,Relaciones!$F$10150:$F$10514,"prediccion_amistad")</x:f>
        <x:v>3</x:v>
      </x:c>
      <x:c r="AJ812" s="4" t="n">
        <x:f>COUNTIFS(Relaciones!$D$10150:$D$10514,A812,Relaciones!$F$10150:$F$10514,"prediccion_rechazo")</x:f>
        <x:v>0</x:v>
      </x:c>
      <x:c r="AK812" s="4" t="n">
        <x:f>SUMIFS(Relaciones!$H$10150:$H$10514,Relaciones!$D$10150:$D$10514,A812,Relaciones!$F$10150:$F$10514,"prediccion_rechazo")</x:f>
        <x:v>0</x:v>
      </x:c>
      <x:c r="AL812" s="4" t="n">
        <x:v>0.18324749739073418</x:v>
      </x:c>
    </x:row>
    <x:row r="813" ht="23" customHeight="1">
      <x:c r="A813" s="13" t="str">
        <x:v>00812</x:v>
      </x:c>
      <x:c r="B813" s="4" t="str">
        <x:v>Córdoba</x:v>
      </x:c>
      <x:c r="C813" s="4" t="str">
        <x:v>4.º Primaria</x:v>
      </x:c>
      <x:c r="D813" s="4" t="str">
        <x:v>B</x:v>
      </x:c>
      <x:c r="E813" s="4" t="str">
        <x:v>alumno</x:v>
      </x:c>
      <x:c r="F813" s="14" t="n">
        <x:f>IF((AG813-1)=0,"",ROUND(10*Q813/(AG813-1),1))</x:f>
        <x:v>1.5</x:v>
      </x:c>
      <x:c r="G813" s="14" t="n">
        <x:f>IF((AG813-1)=0,"",ROUND(10*R813/(AG813-1),1))</x:f>
        <x:v>1.5</x:v>
      </x:c>
      <x:c r="H813" s="14" t="n">
        <x:f>IF(R813=0,"",ROUND(10*S813/R813,1))</x:f>
        <x:v>7.5</x:v>
      </x:c>
      <x:c r="I813" s="14" t="n">
        <x:f>IF(AH813=0,"",ROUND(10*AI813/AH813,1))</x:f>
        <x:v>10</x:v>
      </x:c>
      <x:c r="J813" s="14" t="n">
        <x:f>IF((AG813-1)=0,"",ROUND(10*T813/(AG813-1),1))</x:f>
        <x:v>0</x:v>
      </x:c>
      <x:c r="K813" s="14" t="n">
        <x:f>IF((AG813-1)=0,"",ROUND(10*U813/(AG813-1),1))</x:f>
        <x:v>0.4</x:v>
      </x:c>
      <x:c r="L813" s="14" t="n">
        <x:f>IF(U813=0,"",ROUND(10*V813/U813,1))</x:f>
        <x:v>0</x:v>
      </x:c>
      <x:c r="M813" s="14" t="str">
        <x:f>IF(AJ813=0,"",ROUND(10*AK813/AJ813,1))</x:f>
      </x:c>
      <x:c r="N813" s="14" t="n">
        <x:f>ROUND(10*W813/12,1)</x:f>
        <x:v>10</x:v>
      </x:c>
      <x:c r="O813" s="14" t="n">
        <x:f>ROUND(10*AL813,1)</x:f>
        <x:v>2.5</x:v>
      </x:c>
      <x:c r="P813" s="14" t="n">
        <x:f>IF((AG813-1)=0,"",ROUND(10*X813/(AG813-1),1))</x:f>
        <x:v>0</x:v>
      </x:c>
      <x:c r="Q813" s="15" t="n">
        <x:f>COUNTIFS(Relaciones!$E$10150:$E$10514,A813,Relaciones!$F$10150:$F$10514,"amistad")</x:f>
        <x:v>4</x:v>
      </x:c>
      <x:c r="R813" s="15" t="n">
        <x:f>COUNTIFS(Relaciones!$D$10150:$D$10514,A813,Relaciones!$F$10150:$F$10514,"amistad")</x:f>
        <x:v>4</x:v>
      </x:c>
      <x:c r="S813" s="15" t="n">
        <x:f>SUMIFS(Relaciones!$G$10150:$G$10514,Relaciones!$D$10150:$D$10514,A813,Relaciones!$F$10150:$F$10514,"amistad")</x:f>
        <x:v>3</x:v>
      </x:c>
      <x:c r="T813" s="15" t="n">
        <x:f>COUNTIFS(Relaciones!$E$10150:$E$10514,A813,Relaciones!$F$10150:$F$10514,"rechazo")</x:f>
        <x:v>0</x:v>
      </x:c>
      <x:c r="U813" s="15" t="n">
        <x:f>COUNTIFS(Relaciones!$D$10150:$D$10514,A813,Relaciones!$F$10150:$F$10514,"rechazo")</x:f>
        <x:v>1</x:v>
      </x:c>
      <x:c r="V813" s="15" t="n">
        <x:f>SUMIFS(Relaciones!$G$10150:$G$10514,Relaciones!$D$10150:$D$10514,A813,Relaciones!$F$10150:$F$10514,"rechazo")</x:f>
        <x:v>0</x:v>
      </x:c>
      <x:c r="W813" s="15" t="n">
        <x:f>SUM(INDEX(Respuestas!$B$786:$B$813,MATCH(A813,Respuestas!$A$786:$A$813,0)),INDEX(Respuestas!$C$786:$C$813,MATCH(A813,Respuestas!$A$786:$A$813,0)),INDEX(Respuestas!$D$786:$D$813,MATCH(A813,Respuestas!$A$786:$A$813,0)),INDEX(Respuestas!$E$786:$E$813,MATCH(A813,Respuestas!$A$786:$A$813,0)))</x:f>
        <x:v>12</x:v>
      </x:c>
      <x:c r="X813" s="15" t="n">
        <x:f>COUNTIFS(Relaciones!$E$10150:$E$10514,A813,Relaciones!$F$10150:$F$10514,"mediacion")</x:f>
        <x:v>0</x:v>
      </x:c>
      <x:c r="Y813" s="15" t="n">
        <x:f>COUNTIFS(Relaciones!$E$10150:$E$10514,A813,Relaciones!$F$10150:$F$10514,"mediacion_negativa")</x:f>
        <x:v>0</x:v>
      </x:c>
      <x:c r="Z813" s="15" t="n">
        <x:f>COUNTIFS(Relaciones!$E$10150:$E$10514,A813,Relaciones!$F$10150:$F$10514,"bullying")</x:f>
        <x:v>0</x:v>
      </x:c>
      <x:c r="AA813" s="4" t="str">
        <x:f>INDEX(Respuestas!$F$786:$F$813,MATCH(A813,Respuestas!$A$786:$A$813,0))</x:f>
        <x:v>No</x:v>
      </x:c>
      <x:c r="AB813" s="4" t="str">
        <x:f>INDEX(Respuestas!$G$786:$G$813,MATCH(A813,Respuestas!$A$786:$A$813,0))</x:f>
        <x:v>Sí</x:v>
      </x:c>
      <x:c r="AC813" s="4" t="str">
        <x:f>INDEX(Respuestas!$H$786:$H$813,MATCH(A813,Respuestas!$A$786:$A$813,0))</x:f>
        <x:v>No</x:v>
      </x:c>
      <x:c r="AD813" s="4" t="str">
        <x:f>INDEX(Respuestas!$I$786:$I$813,MATCH(A813,Respuestas!$A$786:$A$813,0))</x:f>
        <x:v>Sí</x:v>
      </x:c>
      <x:c r="AE813" s="4" t="str">
        <x:f>INDEX(Respuestas!$J$786:$J$813,MATCH(A813,Respuestas!$A$786:$A$813,0))</x:f>
        <x:v>G3</x:v>
      </x:c>
      <x:c r="AF813" s="4" t="str">
        <x:v>normalizada_v1</x:v>
      </x:c>
      <x:c r="AG813" s="4" t="n">
        <x:f>COUNTIFS($B$2:$B$1513,B813,$C$2:$C$1513,C813,$D$2:$D$1513,D813)</x:f>
        <x:v>28</x:v>
      </x:c>
      <x:c r="AH813" s="4" t="n">
        <x:f>COUNTIFS(Relaciones!$D$10150:$D$10514,A813,Relaciones!$F$10150:$F$10514,"prediccion_amistad")</x:f>
        <x:v>3</x:v>
      </x:c>
      <x:c r="AI813" s="4" t="n">
        <x:f>SUMIFS(Relaciones!$H$10150:$H$10514,Relaciones!$D$10150:$D$10514,A813,Relaciones!$F$10150:$F$10514,"prediccion_amistad")</x:f>
        <x:v>3</x:v>
      </x:c>
      <x:c r="AJ813" s="4" t="n">
        <x:f>COUNTIFS(Relaciones!$D$10150:$D$10514,A813,Relaciones!$F$10150:$F$10514,"prediccion_rechazo")</x:f>
        <x:v>0</x:v>
      </x:c>
      <x:c r="AK813" s="4" t="n">
        <x:f>SUMIFS(Relaciones!$H$10150:$H$10514,Relaciones!$D$10150:$D$10514,A813,Relaciones!$F$10150:$F$10514,"prediccion_rechazo")</x:f>
        <x:v>0</x:v>
      </x:c>
      <x:c r="AL813" s="4" t="n">
        <x:v>0.24594267010949866</x:v>
      </x:c>
    </x:row>
    <x:row r="814" ht="23" customHeight="1">
      <x:c r="A814" s="13" t="str">
        <x:v>00813</x:v>
      </x:c>
      <x:c r="B814" s="4" t="str">
        <x:v>Córdoba</x:v>
      </x:c>
      <x:c r="C814" s="4" t="str">
        <x:v>4.º Primaria</x:v>
      </x:c>
      <x:c r="D814" s="4" t="str">
        <x:v>C</x:v>
      </x:c>
      <x:c r="E814" s="4" t="str">
        <x:v>alumna</x:v>
      </x:c>
      <x:c r="F814" s="14" t="n">
        <x:f>IF((AG814-1)=0,"",ROUND(10*Q814/(AG814-1),1))</x:f>
        <x:v>4.4</x:v>
      </x:c>
      <x:c r="G814" s="14" t="n">
        <x:f>IF((AG814-1)=0,"",ROUND(10*R814/(AG814-1),1))</x:f>
        <x:v>1.9</x:v>
      </x:c>
      <x:c r="H814" s="14" t="n">
        <x:f>IF(R814=0,"",ROUND(10*S814/R814,1))</x:f>
        <x:v>10</x:v>
      </x:c>
      <x:c r="I814" s="14" t="n">
        <x:f>IF(AH814=0,"",ROUND(10*AI814/AH814,1))</x:f>
        <x:v>10</x:v>
      </x:c>
      <x:c r="J814" s="14" t="n">
        <x:f>IF((AG814-1)=0,"",ROUND(10*T814/(AG814-1),1))</x:f>
        <x:v>0</x:v>
      </x:c>
      <x:c r="K814" s="14" t="n">
        <x:f>IF((AG814-1)=0,"",ROUND(10*U814/(AG814-1),1))</x:f>
        <x:v>0</x:v>
      </x:c>
      <x:c r="L814" s="14" t="str">
        <x:f>IF(U814=0,"",ROUND(10*V814/U814,1))</x:f>
      </x:c>
      <x:c r="M814" s="14" t="str">
        <x:f>IF(AJ814=0,"",ROUND(10*AK814/AJ814,1))</x:f>
      </x:c>
      <x:c r="N814" s="14" t="n">
        <x:f>ROUND(10*W814/12,1)</x:f>
        <x:v>7.5</x:v>
      </x:c>
      <x:c r="O814" s="14" t="n">
        <x:f>ROUND(10*AL814,1)</x:f>
        <x:v>10</x:v>
      </x:c>
      <x:c r="P814" s="14" t="n">
        <x:f>IF((AG814-1)=0,"",ROUND(10*X814/(AG814-1),1))</x:f>
        <x:v>3.3</x:v>
      </x:c>
      <x:c r="Q814" s="15" t="n">
        <x:f>COUNTIFS(Relaciones!$E$10515:$E$10889,A814,Relaciones!$F$10515:$F$10889,"amistad")</x:f>
        <x:v>12</x:v>
      </x:c>
      <x:c r="R814" s="15" t="n">
        <x:f>COUNTIFS(Relaciones!$D$10515:$D$10889,A814,Relaciones!$F$10515:$F$10889,"amistad")</x:f>
        <x:v>5</x:v>
      </x:c>
      <x:c r="S814" s="15" t="n">
        <x:f>SUMIFS(Relaciones!$G$10515:$G$10889,Relaciones!$D$10515:$D$10889,A814,Relaciones!$F$10515:$F$10889,"amistad")</x:f>
        <x:v>5</x:v>
      </x:c>
      <x:c r="T814" s="15" t="n">
        <x:f>COUNTIFS(Relaciones!$E$10515:$E$10889,A814,Relaciones!$F$10515:$F$10889,"rechazo")</x:f>
        <x:v>0</x:v>
      </x:c>
      <x:c r="U814" s="15" t="n">
        <x:f>COUNTIFS(Relaciones!$D$10515:$D$10889,A814,Relaciones!$F$10515:$F$10889,"rechazo")</x:f>
        <x:v>0</x:v>
      </x:c>
      <x:c r="V814" s="15" t="n">
        <x:f>SUMIFS(Relaciones!$G$10515:$G$10889,Relaciones!$D$10515:$D$10889,A814,Relaciones!$F$10515:$F$10889,"rechazo")</x:f>
        <x:v>0</x:v>
      </x:c>
      <x:c r="W814" s="15" t="n">
        <x:f>SUM(INDEX(Respuestas!$B$814:$B$841,MATCH(A814,Respuestas!$A$814:$A$841,0)),INDEX(Respuestas!$C$814:$C$841,MATCH(A814,Respuestas!$A$814:$A$841,0)),INDEX(Respuestas!$D$814:$D$841,MATCH(A814,Respuestas!$A$814:$A$841,0)),INDEX(Respuestas!$E$814:$E$841,MATCH(A814,Respuestas!$A$814:$A$841,0)))</x:f>
        <x:v>9</x:v>
      </x:c>
      <x:c r="X814" s="15" t="n">
        <x:f>COUNTIFS(Relaciones!$E$10515:$E$10889,A814,Relaciones!$F$10515:$F$10889,"mediacion")</x:f>
        <x:v>9</x:v>
      </x:c>
      <x:c r="Y814" s="15" t="n">
        <x:f>COUNTIFS(Relaciones!$E$10515:$E$10889,A814,Relaciones!$F$10515:$F$10889,"mediacion_negativa")</x:f>
        <x:v>0</x:v>
      </x:c>
      <x:c r="Z814" s="15" t="n">
        <x:f>COUNTIFS(Relaciones!$E$10515:$E$10889,A814,Relaciones!$F$10515:$F$10889,"bullying")</x:f>
        <x:v>0</x:v>
      </x:c>
      <x:c r="AA814" s="4" t="str">
        <x:f>INDEX(Respuestas!$F$814:$F$841,MATCH(A814,Respuestas!$A$814:$A$841,0))</x:f>
        <x:v>No</x:v>
      </x:c>
      <x:c r="AB814" s="4" t="str">
        <x:f>INDEX(Respuestas!$G$814:$G$841,MATCH(A814,Respuestas!$A$814:$A$841,0))</x:f>
        <x:v>Sí</x:v>
      </x:c>
      <x:c r="AC814" s="4" t="str">
        <x:f>INDEX(Respuestas!$H$814:$H$841,MATCH(A814,Respuestas!$A$814:$A$841,0))</x:f>
        <x:v>No</x:v>
      </x:c>
      <x:c r="AD814" s="4" t="str">
        <x:f>INDEX(Respuestas!$I$814:$I$841,MATCH(A814,Respuestas!$A$814:$A$841,0))</x:f>
        <x:v>No</x:v>
      </x:c>
      <x:c r="AE814" s="4" t="str">
        <x:f>INDEX(Respuestas!$J$814:$J$841,MATCH(A814,Respuestas!$A$814:$A$841,0))</x:f>
        <x:v>G1</x:v>
      </x:c>
      <x:c r="AF814" s="4" t="str">
        <x:v>normalizada_v1</x:v>
      </x:c>
      <x:c r="AG814" s="4" t="n">
        <x:f>COUNTIFS($B$2:$B$1513,B814,$C$2:$C$1513,C814,$D$2:$D$1513,D814)</x:f>
        <x:v>28</x:v>
      </x:c>
      <x:c r="AH814" s="4" t="n">
        <x:f>COUNTIFS(Relaciones!$D$10515:$D$10889,A814,Relaciones!$F$10515:$F$10889,"prediccion_amistad")</x:f>
        <x:v>9</x:v>
      </x:c>
      <x:c r="AI814" s="4" t="n">
        <x:f>SUMIFS(Relaciones!$H$10515:$H$10889,Relaciones!$D$10515:$D$10889,A814,Relaciones!$F$10515:$F$10889,"prediccion_amistad")</x:f>
        <x:v>9</x:v>
      </x:c>
      <x:c r="AJ814" s="4" t="n">
        <x:f>COUNTIFS(Relaciones!$D$10515:$D$10889,A814,Relaciones!$F$10515:$F$10889,"prediccion_rechazo")</x:f>
        <x:v>0</x:v>
      </x:c>
      <x:c r="AK814" s="4" t="n">
        <x:f>SUMIFS(Relaciones!$H$10515:$H$10889,Relaciones!$D$10515:$D$10889,A814,Relaciones!$F$10515:$F$10889,"prediccion_rechazo")</x:f>
        <x:v>0</x:v>
      </x:c>
      <x:c r="AL814" s="4" t="n">
        <x:v>1</x:v>
      </x:c>
    </x:row>
    <x:row r="815" ht="23" customHeight="1">
      <x:c r="A815" s="13" t="str">
        <x:v>00814</x:v>
      </x:c>
      <x:c r="B815" s="4" t="str">
        <x:v>Córdoba</x:v>
      </x:c>
      <x:c r="C815" s="4" t="str">
        <x:v>4.º Primaria</x:v>
      </x:c>
      <x:c r="D815" s="4" t="str">
        <x:v>C</x:v>
      </x:c>
      <x:c r="E815" s="4" t="str">
        <x:v>alumno</x:v>
      </x:c>
      <x:c r="F815" s="14" t="n">
        <x:f>IF((AG815-1)=0,"",ROUND(10*Q815/(AG815-1),1))</x:f>
        <x:v>1.5</x:v>
      </x:c>
      <x:c r="G815" s="14" t="n">
        <x:f>IF((AG815-1)=0,"",ROUND(10*R815/(AG815-1),1))</x:f>
        <x:v>1.5</x:v>
      </x:c>
      <x:c r="H815" s="14" t="n">
        <x:f>IF(R815=0,"",ROUND(10*S815/R815,1))</x:f>
        <x:v>10</x:v>
      </x:c>
      <x:c r="I815" s="14" t="n">
        <x:f>IF(AH815=0,"",ROUND(10*AI815/AH815,1))</x:f>
        <x:v>7.5</x:v>
      </x:c>
      <x:c r="J815" s="14" t="n">
        <x:f>IF((AG815-1)=0,"",ROUND(10*T815/(AG815-1),1))</x:f>
        <x:v>0</x:v>
      </x:c>
      <x:c r="K815" s="14" t="n">
        <x:f>IF((AG815-1)=0,"",ROUND(10*U815/(AG815-1),1))</x:f>
        <x:v>1.1</x:v>
      </x:c>
      <x:c r="L815" s="14" t="n">
        <x:f>IF(U815=0,"",ROUND(10*V815/U815,1))</x:f>
        <x:v>0</x:v>
      </x:c>
      <x:c r="M815" s="14" t="n">
        <x:f>IF(AJ815=0,"",ROUND(10*AK815/AJ815,1))</x:f>
        <x:v>0</x:v>
      </x:c>
      <x:c r="N815" s="14" t="n">
        <x:f>ROUND(10*W815/12,1)</x:f>
        <x:v>8.3</x:v>
      </x:c>
      <x:c r="O815" s="14" t="n">
        <x:f>ROUND(10*AL815,1)</x:f>
        <x:v>4.3</x:v>
      </x:c>
      <x:c r="P815" s="14" t="n">
        <x:f>IF((AG815-1)=0,"",ROUND(10*X815/(AG815-1),1))</x:f>
        <x:v>0</x:v>
      </x:c>
      <x:c r="Q815" s="15" t="n">
        <x:f>COUNTIFS(Relaciones!$E$10515:$E$10889,A815,Relaciones!$F$10515:$F$10889,"amistad")</x:f>
        <x:v>4</x:v>
      </x:c>
      <x:c r="R815" s="15" t="n">
        <x:f>COUNTIFS(Relaciones!$D$10515:$D$10889,A815,Relaciones!$F$10515:$F$10889,"amistad")</x:f>
        <x:v>4</x:v>
      </x:c>
      <x:c r="S815" s="15" t="n">
        <x:f>SUMIFS(Relaciones!$G$10515:$G$10889,Relaciones!$D$10515:$D$10889,A815,Relaciones!$F$10515:$F$10889,"amistad")</x:f>
        <x:v>4</x:v>
      </x:c>
      <x:c r="T815" s="15" t="n">
        <x:f>COUNTIFS(Relaciones!$E$10515:$E$10889,A815,Relaciones!$F$10515:$F$10889,"rechazo")</x:f>
        <x:v>0</x:v>
      </x:c>
      <x:c r="U815" s="15" t="n">
        <x:f>COUNTIFS(Relaciones!$D$10515:$D$10889,A815,Relaciones!$F$10515:$F$10889,"rechazo")</x:f>
        <x:v>3</x:v>
      </x:c>
      <x:c r="V815" s="15" t="n">
        <x:f>SUMIFS(Relaciones!$G$10515:$G$10889,Relaciones!$D$10515:$D$10889,A815,Relaciones!$F$10515:$F$10889,"rechazo")</x:f>
        <x:v>0</x:v>
      </x:c>
      <x:c r="W815" s="15" t="n">
        <x:f>SUM(INDEX(Respuestas!$B$814:$B$841,MATCH(A815,Respuestas!$A$814:$A$841,0)),INDEX(Respuestas!$C$814:$C$841,MATCH(A815,Respuestas!$A$814:$A$841,0)),INDEX(Respuestas!$D$814:$D$841,MATCH(A815,Respuestas!$A$814:$A$841,0)),INDEX(Respuestas!$E$814:$E$841,MATCH(A815,Respuestas!$A$814:$A$841,0)))</x:f>
        <x:v>10</x:v>
      </x:c>
      <x:c r="X815" s="15" t="n">
        <x:f>COUNTIFS(Relaciones!$E$10515:$E$10889,A815,Relaciones!$F$10515:$F$10889,"mediacion")</x:f>
        <x:v>0</x:v>
      </x:c>
      <x:c r="Y815" s="15" t="n">
        <x:f>COUNTIFS(Relaciones!$E$10515:$E$10889,A815,Relaciones!$F$10515:$F$10889,"mediacion_negativa")</x:f>
        <x:v>0</x:v>
      </x:c>
      <x:c r="Z815" s="15" t="n">
        <x:f>COUNTIFS(Relaciones!$E$10515:$E$10889,A815,Relaciones!$F$10515:$F$10889,"bullying")</x:f>
        <x:v>0</x:v>
      </x:c>
      <x:c r="AA815" s="4" t="str">
        <x:f>INDEX(Respuestas!$F$814:$F$841,MATCH(A815,Respuestas!$A$814:$A$841,0))</x:f>
        <x:v>No</x:v>
      </x:c>
      <x:c r="AB815" s="4" t="str">
        <x:f>INDEX(Respuestas!$G$814:$G$841,MATCH(A815,Respuestas!$A$814:$A$841,0))</x:f>
        <x:v>Sí</x:v>
      </x:c>
      <x:c r="AC815" s="4" t="str">
        <x:f>INDEX(Respuestas!$H$814:$H$841,MATCH(A815,Respuestas!$A$814:$A$841,0))</x:f>
        <x:v>No</x:v>
      </x:c>
      <x:c r="AD815" s="4" t="str">
        <x:f>INDEX(Respuestas!$I$814:$I$841,MATCH(A815,Respuestas!$A$814:$A$841,0))</x:f>
        <x:v>Sí</x:v>
      </x:c>
      <x:c r="AE815" s="4" t="str">
        <x:f>INDEX(Respuestas!$J$814:$J$841,MATCH(A815,Respuestas!$A$814:$A$841,0))</x:f>
        <x:v>G1</x:v>
      </x:c>
      <x:c r="AF815" s="4" t="str">
        <x:v>normalizada_v1</x:v>
      </x:c>
      <x:c r="AG815" s="4" t="n">
        <x:f>COUNTIFS($B$2:$B$1513,B815,$C$2:$C$1513,C815,$D$2:$D$1513,D815)</x:f>
        <x:v>28</x:v>
      </x:c>
      <x:c r="AH815" s="4" t="n">
        <x:f>COUNTIFS(Relaciones!$D$10515:$D$10889,A815,Relaciones!$F$10515:$F$10889,"prediccion_amistad")</x:f>
        <x:v>4</x:v>
      </x:c>
      <x:c r="AI815" s="4" t="n">
        <x:f>SUMIFS(Relaciones!$H$10515:$H$10889,Relaciones!$D$10515:$D$10889,A815,Relaciones!$F$10515:$F$10889,"prediccion_amistad")</x:f>
        <x:v>3</x:v>
      </x:c>
      <x:c r="AJ815" s="4" t="n">
        <x:f>COUNTIFS(Relaciones!$D$10515:$D$10889,A815,Relaciones!$F$10515:$F$10889,"prediccion_rechazo")</x:f>
        <x:v>1</x:v>
      </x:c>
      <x:c r="AK815" s="4" t="n">
        <x:f>SUMIFS(Relaciones!$H$10515:$H$10889,Relaciones!$D$10515:$D$10889,A815,Relaciones!$F$10515:$F$10889,"prediccion_rechazo")</x:f>
        <x:v>0</x:v>
      </x:c>
      <x:c r="AL815" s="4" t="n">
        <x:v>0.4301870985441192</x:v>
      </x:c>
    </x:row>
    <x:row r="816" ht="23" customHeight="1">
      <x:c r="A816" s="13" t="str">
        <x:v>00815</x:v>
      </x:c>
      <x:c r="B816" s="4" t="str">
        <x:v>Córdoba</x:v>
      </x:c>
      <x:c r="C816" s="4" t="str">
        <x:v>4.º Primaria</x:v>
      </x:c>
      <x:c r="D816" s="4" t="str">
        <x:v>C</x:v>
      </x:c>
      <x:c r="E816" s="4" t="str">
        <x:v>alumna</x:v>
      </x:c>
      <x:c r="F816" s="14" t="n">
        <x:f>IF((AG816-1)=0,"",ROUND(10*Q816/(AG816-1),1))</x:f>
        <x:v>1.5</x:v>
      </x:c>
      <x:c r="G816" s="14" t="n">
        <x:f>IF((AG816-1)=0,"",ROUND(10*R816/(AG816-1),1))</x:f>
        <x:v>1.9</x:v>
      </x:c>
      <x:c r="H816" s="14" t="n">
        <x:f>IF(R816=0,"",ROUND(10*S816/R816,1))</x:f>
        <x:v>8</x:v>
      </x:c>
      <x:c r="I816" s="14" t="n">
        <x:f>IF(AH816=0,"",ROUND(10*AI816/AH816,1))</x:f>
        <x:v>10</x:v>
      </x:c>
      <x:c r="J816" s="14" t="n">
        <x:f>IF((AG816-1)=0,"",ROUND(10*T816/(AG816-1),1))</x:f>
        <x:v>0</x:v>
      </x:c>
      <x:c r="K816" s="14" t="n">
        <x:f>IF((AG816-1)=0,"",ROUND(10*U816/(AG816-1),1))</x:f>
        <x:v>0.7</x:v>
      </x:c>
      <x:c r="L816" s="14" t="n">
        <x:f>IF(U816=0,"",ROUND(10*V816/U816,1))</x:f>
        <x:v>0</x:v>
      </x:c>
      <x:c r="M816" s="14" t="str">
        <x:f>IF(AJ816=0,"",ROUND(10*AK816/AJ816,1))</x:f>
      </x:c>
      <x:c r="N816" s="14" t="n">
        <x:f>ROUND(10*W816/12,1)</x:f>
        <x:v>9.2</x:v>
      </x:c>
      <x:c r="O816" s="14" t="n">
        <x:f>ROUND(10*AL816,1)</x:f>
        <x:v>4.9</x:v>
      </x:c>
      <x:c r="P816" s="14" t="n">
        <x:f>IF((AG816-1)=0,"",ROUND(10*X816/(AG816-1),1))</x:f>
        <x:v>0</x:v>
      </x:c>
      <x:c r="Q816" s="15" t="n">
        <x:f>COUNTIFS(Relaciones!$E$10515:$E$10889,A816,Relaciones!$F$10515:$F$10889,"amistad")</x:f>
        <x:v>4</x:v>
      </x:c>
      <x:c r="R816" s="15" t="n">
        <x:f>COUNTIFS(Relaciones!$D$10515:$D$10889,A816,Relaciones!$F$10515:$F$10889,"amistad")</x:f>
        <x:v>5</x:v>
      </x:c>
      <x:c r="S816" s="15" t="n">
        <x:f>SUMIFS(Relaciones!$G$10515:$G$10889,Relaciones!$D$10515:$D$10889,A816,Relaciones!$F$10515:$F$10889,"amistad")</x:f>
        <x:v>4</x:v>
      </x:c>
      <x:c r="T816" s="15" t="n">
        <x:f>COUNTIFS(Relaciones!$E$10515:$E$10889,A816,Relaciones!$F$10515:$F$10889,"rechazo")</x:f>
        <x:v>0</x:v>
      </x:c>
      <x:c r="U816" s="15" t="n">
        <x:f>COUNTIFS(Relaciones!$D$10515:$D$10889,A816,Relaciones!$F$10515:$F$10889,"rechazo")</x:f>
        <x:v>2</x:v>
      </x:c>
      <x:c r="V816" s="15" t="n">
        <x:f>SUMIFS(Relaciones!$G$10515:$G$10889,Relaciones!$D$10515:$D$10889,A816,Relaciones!$F$10515:$F$10889,"rechazo")</x:f>
        <x:v>0</x:v>
      </x:c>
      <x:c r="W816" s="15" t="n">
        <x:f>SUM(INDEX(Respuestas!$B$814:$B$841,MATCH(A816,Respuestas!$A$814:$A$841,0)),INDEX(Respuestas!$C$814:$C$841,MATCH(A816,Respuestas!$A$814:$A$841,0)),INDEX(Respuestas!$D$814:$D$841,MATCH(A816,Respuestas!$A$814:$A$841,0)),INDEX(Respuestas!$E$814:$E$841,MATCH(A816,Respuestas!$A$814:$A$841,0)))</x:f>
        <x:v>11</x:v>
      </x:c>
      <x:c r="X816" s="15" t="n">
        <x:f>COUNTIFS(Relaciones!$E$10515:$E$10889,A816,Relaciones!$F$10515:$F$10889,"mediacion")</x:f>
        <x:v>0</x:v>
      </x:c>
      <x:c r="Y816" s="15" t="n">
        <x:f>COUNTIFS(Relaciones!$E$10515:$E$10889,A816,Relaciones!$F$10515:$F$10889,"mediacion_negativa")</x:f>
        <x:v>0</x:v>
      </x:c>
      <x:c r="Z816" s="15" t="n">
        <x:f>COUNTIFS(Relaciones!$E$10515:$E$10889,A816,Relaciones!$F$10515:$F$10889,"bullying")</x:f>
        <x:v>0</x:v>
      </x:c>
      <x:c r="AA816" s="4" t="str">
        <x:f>INDEX(Respuestas!$F$814:$F$841,MATCH(A816,Respuestas!$A$814:$A$841,0))</x:f>
        <x:v>No</x:v>
      </x:c>
      <x:c r="AB816" s="4" t="str">
        <x:f>INDEX(Respuestas!$G$814:$G$841,MATCH(A816,Respuestas!$A$814:$A$841,0))</x:f>
        <x:v>Sí</x:v>
      </x:c>
      <x:c r="AC816" s="4" t="str">
        <x:f>INDEX(Respuestas!$H$814:$H$841,MATCH(A816,Respuestas!$A$814:$A$841,0))</x:f>
        <x:v>No</x:v>
      </x:c>
      <x:c r="AD816" s="4" t="str">
        <x:f>INDEX(Respuestas!$I$814:$I$841,MATCH(A816,Respuestas!$A$814:$A$841,0))</x:f>
        <x:v>Sí</x:v>
      </x:c>
      <x:c r="AE816" s="4" t="str">
        <x:f>INDEX(Respuestas!$J$814:$J$841,MATCH(A816,Respuestas!$A$814:$A$841,0))</x:f>
        <x:v>G1</x:v>
      </x:c>
      <x:c r="AF816" s="4" t="str">
        <x:v>normalizada_v1</x:v>
      </x:c>
      <x:c r="AG816" s="4" t="n">
        <x:f>COUNTIFS($B$2:$B$1513,B816,$C$2:$C$1513,C816,$D$2:$D$1513,D816)</x:f>
        <x:v>28</x:v>
      </x:c>
      <x:c r="AH816" s="4" t="n">
        <x:f>COUNTIFS(Relaciones!$D$10515:$D$10889,A816,Relaciones!$F$10515:$F$10889,"prediccion_amistad")</x:f>
        <x:v>3</x:v>
      </x:c>
      <x:c r="AI816" s="4" t="n">
        <x:f>SUMIFS(Relaciones!$H$10515:$H$10889,Relaciones!$D$10515:$D$10889,A816,Relaciones!$F$10515:$F$10889,"prediccion_amistad")</x:f>
        <x:v>3</x:v>
      </x:c>
      <x:c r="AJ816" s="4" t="n">
        <x:f>COUNTIFS(Relaciones!$D$10515:$D$10889,A816,Relaciones!$F$10515:$F$10889,"prediccion_rechazo")</x:f>
        <x:v>0</x:v>
      </x:c>
      <x:c r="AK816" s="4" t="n">
        <x:f>SUMIFS(Relaciones!$H$10515:$H$10889,Relaciones!$D$10515:$D$10889,A816,Relaciones!$F$10515:$F$10889,"prediccion_rechazo")</x:f>
        <x:v>0</x:v>
      </x:c>
      <x:c r="AL816" s="4" t="n">
        <x:v>0.48809196541106764</x:v>
      </x:c>
    </x:row>
    <x:row r="817" ht="23" customHeight="1">
      <x:c r="A817" s="13" t="str">
        <x:v>00816</x:v>
      </x:c>
      <x:c r="B817" s="4" t="str">
        <x:v>Córdoba</x:v>
      </x:c>
      <x:c r="C817" s="4" t="str">
        <x:v>4.º Primaria</x:v>
      </x:c>
      <x:c r="D817" s="4" t="str">
        <x:v>C</x:v>
      </x:c>
      <x:c r="E817" s="4" t="str">
        <x:v>alumno</x:v>
      </x:c>
      <x:c r="F817" s="14" t="n">
        <x:f>IF((AG817-1)=0,"",ROUND(10*Q817/(AG817-1),1))</x:f>
        <x:v>1.5</x:v>
      </x:c>
      <x:c r="G817" s="14" t="n">
        <x:f>IF((AG817-1)=0,"",ROUND(10*R817/(AG817-1),1))</x:f>
        <x:v>1.5</x:v>
      </x:c>
      <x:c r="H817" s="14" t="n">
        <x:f>IF(R817=0,"",ROUND(10*S817/R817,1))</x:f>
        <x:v>10</x:v>
      </x:c>
      <x:c r="I817" s="14" t="n">
        <x:f>IF(AH817=0,"",ROUND(10*AI817/AH817,1))</x:f>
        <x:v>10</x:v>
      </x:c>
      <x:c r="J817" s="14" t="n">
        <x:f>IF((AG817-1)=0,"",ROUND(10*T817/(AG817-1),1))</x:f>
        <x:v>0</x:v>
      </x:c>
      <x:c r="K817" s="14" t="n">
        <x:f>IF((AG817-1)=0,"",ROUND(10*U817/(AG817-1),1))</x:f>
        <x:v>1.1</x:v>
      </x:c>
      <x:c r="L817" s="14" t="n">
        <x:f>IF(U817=0,"",ROUND(10*V817/U817,1))</x:f>
        <x:v>0</x:v>
      </x:c>
      <x:c r="M817" s="14" t="str">
        <x:f>IF(AJ817=0,"",ROUND(10*AK817/AJ817,1))</x:f>
      </x:c>
      <x:c r="N817" s="14" t="n">
        <x:f>ROUND(10*W817/12,1)</x:f>
        <x:v>10</x:v>
      </x:c>
      <x:c r="O817" s="14" t="n">
        <x:f>ROUND(10*AL817,1)</x:f>
        <x:v>4.3</x:v>
      </x:c>
      <x:c r="P817" s="14" t="n">
        <x:f>IF((AG817-1)=0,"",ROUND(10*X817/(AG817-1),1))</x:f>
        <x:v>0</x:v>
      </x:c>
      <x:c r="Q817" s="15" t="n">
        <x:f>COUNTIFS(Relaciones!$E$10515:$E$10889,A817,Relaciones!$F$10515:$F$10889,"amistad")</x:f>
        <x:v>4</x:v>
      </x:c>
      <x:c r="R817" s="15" t="n">
        <x:f>COUNTIFS(Relaciones!$D$10515:$D$10889,A817,Relaciones!$F$10515:$F$10889,"amistad")</x:f>
        <x:v>4</x:v>
      </x:c>
      <x:c r="S817" s="15" t="n">
        <x:f>SUMIFS(Relaciones!$G$10515:$G$10889,Relaciones!$D$10515:$D$10889,A817,Relaciones!$F$10515:$F$10889,"amistad")</x:f>
        <x:v>4</x:v>
      </x:c>
      <x:c r="T817" s="15" t="n">
        <x:f>COUNTIFS(Relaciones!$E$10515:$E$10889,A817,Relaciones!$F$10515:$F$10889,"rechazo")</x:f>
        <x:v>0</x:v>
      </x:c>
      <x:c r="U817" s="15" t="n">
        <x:f>COUNTIFS(Relaciones!$D$10515:$D$10889,A817,Relaciones!$F$10515:$F$10889,"rechazo")</x:f>
        <x:v>3</x:v>
      </x:c>
      <x:c r="V817" s="15" t="n">
        <x:f>SUMIFS(Relaciones!$G$10515:$G$10889,Relaciones!$D$10515:$D$10889,A817,Relaciones!$F$10515:$F$10889,"rechazo")</x:f>
        <x:v>0</x:v>
      </x:c>
      <x:c r="W817" s="15" t="n">
        <x:f>SUM(INDEX(Respuestas!$B$814:$B$841,MATCH(A817,Respuestas!$A$814:$A$841,0)),INDEX(Respuestas!$C$814:$C$841,MATCH(A817,Respuestas!$A$814:$A$841,0)),INDEX(Respuestas!$D$814:$D$841,MATCH(A817,Respuestas!$A$814:$A$841,0)),INDEX(Respuestas!$E$814:$E$841,MATCH(A817,Respuestas!$A$814:$A$841,0)))</x:f>
        <x:v>12</x:v>
      </x:c>
      <x:c r="X817" s="15" t="n">
        <x:f>COUNTIFS(Relaciones!$E$10515:$E$10889,A817,Relaciones!$F$10515:$F$10889,"mediacion")</x:f>
        <x:v>0</x:v>
      </x:c>
      <x:c r="Y817" s="15" t="n">
        <x:f>COUNTIFS(Relaciones!$E$10515:$E$10889,A817,Relaciones!$F$10515:$F$10889,"mediacion_negativa")</x:f>
        <x:v>0</x:v>
      </x:c>
      <x:c r="Z817" s="15" t="n">
        <x:f>COUNTIFS(Relaciones!$E$10515:$E$10889,A817,Relaciones!$F$10515:$F$10889,"bullying")</x:f>
        <x:v>0</x:v>
      </x:c>
      <x:c r="AA817" s="4" t="str">
        <x:f>INDEX(Respuestas!$F$814:$F$841,MATCH(A817,Respuestas!$A$814:$A$841,0))</x:f>
        <x:v>No</x:v>
      </x:c>
      <x:c r="AB817" s="4" t="str">
        <x:f>INDEX(Respuestas!$G$814:$G$841,MATCH(A817,Respuestas!$A$814:$A$841,0))</x:f>
        <x:v>Sí</x:v>
      </x:c>
      <x:c r="AC817" s="4" t="str">
        <x:f>INDEX(Respuestas!$H$814:$H$841,MATCH(A817,Respuestas!$A$814:$A$841,0))</x:f>
        <x:v>No</x:v>
      </x:c>
      <x:c r="AD817" s="4" t="str">
        <x:f>INDEX(Respuestas!$I$814:$I$841,MATCH(A817,Respuestas!$A$814:$A$841,0))</x:f>
        <x:v>Sí</x:v>
      </x:c>
      <x:c r="AE817" s="4" t="str">
        <x:f>INDEX(Respuestas!$J$814:$J$841,MATCH(A817,Respuestas!$A$814:$A$841,0))</x:f>
        <x:v>G1</x:v>
      </x:c>
      <x:c r="AF817" s="4" t="str">
        <x:v>normalizada_v1</x:v>
      </x:c>
      <x:c r="AG817" s="4" t="n">
        <x:f>COUNTIFS($B$2:$B$1513,B817,$C$2:$C$1513,C817,$D$2:$D$1513,D817)</x:f>
        <x:v>28</x:v>
      </x:c>
      <x:c r="AH817" s="4" t="n">
        <x:f>COUNTIFS(Relaciones!$D$10515:$D$10889,A817,Relaciones!$F$10515:$F$10889,"prediccion_amistad")</x:f>
        <x:v>3</x:v>
      </x:c>
      <x:c r="AI817" s="4" t="n">
        <x:f>SUMIFS(Relaciones!$H$10515:$H$10889,Relaciones!$D$10515:$D$10889,A817,Relaciones!$F$10515:$F$10889,"prediccion_amistad")</x:f>
        <x:v>3</x:v>
      </x:c>
      <x:c r="AJ817" s="4" t="n">
        <x:f>COUNTIFS(Relaciones!$D$10515:$D$10889,A817,Relaciones!$F$10515:$F$10889,"prediccion_rechazo")</x:f>
        <x:v>0</x:v>
      </x:c>
      <x:c r="AK817" s="4" t="n">
        <x:f>SUMIFS(Relaciones!$H$10515:$H$10889,Relaciones!$D$10515:$D$10889,A817,Relaciones!$F$10515:$F$10889,"prediccion_rechazo")</x:f>
        <x:v>0</x:v>
      </x:c>
      <x:c r="AL817" s="4" t="n">
        <x:v>0.43298490945922546</x:v>
      </x:c>
    </x:row>
    <x:row r="818" ht="23" customHeight="1">
      <x:c r="A818" s="13" t="str">
        <x:v>00817</x:v>
      </x:c>
      <x:c r="B818" s="4" t="str">
        <x:v>Córdoba</x:v>
      </x:c>
      <x:c r="C818" s="4" t="str">
        <x:v>4.º Primaria</x:v>
      </x:c>
      <x:c r="D818" s="4" t="str">
        <x:v>C</x:v>
      </x:c>
      <x:c r="E818" s="4" t="str">
        <x:v>alumna</x:v>
      </x:c>
      <x:c r="F818" s="14" t="n">
        <x:f>IF((AG818-1)=0,"",ROUND(10*Q818/(AG818-1),1))</x:f>
        <x:v>1.5</x:v>
      </x:c>
      <x:c r="G818" s="14" t="n">
        <x:f>IF((AG818-1)=0,"",ROUND(10*R818/(AG818-1),1))</x:f>
        <x:v>1.9</x:v>
      </x:c>
      <x:c r="H818" s="14" t="n">
        <x:f>IF(R818=0,"",ROUND(10*S818/R818,1))</x:f>
        <x:v>8</x:v>
      </x:c>
      <x:c r="I818" s="14" t="n">
        <x:f>IF(AH818=0,"",ROUND(10*AI818/AH818,1))</x:f>
        <x:v>7.5</x:v>
      </x:c>
      <x:c r="J818" s="14" t="n">
        <x:f>IF((AG818-1)=0,"",ROUND(10*T818/(AG818-1),1))</x:f>
        <x:v>0</x:v>
      </x:c>
      <x:c r="K818" s="14" t="n">
        <x:f>IF((AG818-1)=0,"",ROUND(10*U818/(AG818-1),1))</x:f>
        <x:v>0.7</x:v>
      </x:c>
      <x:c r="L818" s="14" t="n">
        <x:f>IF(U818=0,"",ROUND(10*V818/U818,1))</x:f>
        <x:v>0</x:v>
      </x:c>
      <x:c r="M818" s="14" t="n">
        <x:f>IF(AJ818=0,"",ROUND(10*AK818/AJ818,1))</x:f>
        <x:v>0</x:v>
      </x:c>
      <x:c r="N818" s="14" t="n">
        <x:f>ROUND(10*W818/12,1)</x:f>
        <x:v>7.5</x:v>
      </x:c>
      <x:c r="O818" s="14" t="n">
        <x:f>ROUND(10*AL818,1)</x:f>
        <x:v>5</x:v>
      </x:c>
      <x:c r="P818" s="14" t="n">
        <x:f>IF((AG818-1)=0,"",ROUND(10*X818/(AG818-1),1))</x:f>
        <x:v>0</x:v>
      </x:c>
      <x:c r="Q818" s="15" t="n">
        <x:f>COUNTIFS(Relaciones!$E$10515:$E$10889,A818,Relaciones!$F$10515:$F$10889,"amistad")</x:f>
        <x:v>4</x:v>
      </x:c>
      <x:c r="R818" s="15" t="n">
        <x:f>COUNTIFS(Relaciones!$D$10515:$D$10889,A818,Relaciones!$F$10515:$F$10889,"amistad")</x:f>
        <x:v>5</x:v>
      </x:c>
      <x:c r="S818" s="15" t="n">
        <x:f>SUMIFS(Relaciones!$G$10515:$G$10889,Relaciones!$D$10515:$D$10889,A818,Relaciones!$F$10515:$F$10889,"amistad")</x:f>
        <x:v>4</x:v>
      </x:c>
      <x:c r="T818" s="15" t="n">
        <x:f>COUNTIFS(Relaciones!$E$10515:$E$10889,A818,Relaciones!$F$10515:$F$10889,"rechazo")</x:f>
        <x:v>0</x:v>
      </x:c>
      <x:c r="U818" s="15" t="n">
        <x:f>COUNTIFS(Relaciones!$D$10515:$D$10889,A818,Relaciones!$F$10515:$F$10889,"rechazo")</x:f>
        <x:v>2</x:v>
      </x:c>
      <x:c r="V818" s="15" t="n">
        <x:f>SUMIFS(Relaciones!$G$10515:$G$10889,Relaciones!$D$10515:$D$10889,A818,Relaciones!$F$10515:$F$10889,"rechazo")</x:f>
        <x:v>0</x:v>
      </x:c>
      <x:c r="W818" s="15" t="n">
        <x:f>SUM(INDEX(Respuestas!$B$814:$B$841,MATCH(A818,Respuestas!$A$814:$A$841,0)),INDEX(Respuestas!$C$814:$C$841,MATCH(A818,Respuestas!$A$814:$A$841,0)),INDEX(Respuestas!$D$814:$D$841,MATCH(A818,Respuestas!$A$814:$A$841,0)),INDEX(Respuestas!$E$814:$E$841,MATCH(A818,Respuestas!$A$814:$A$841,0)))</x:f>
        <x:v>9</x:v>
      </x:c>
      <x:c r="X818" s="15" t="n">
        <x:f>COUNTIFS(Relaciones!$E$10515:$E$10889,A818,Relaciones!$F$10515:$F$10889,"mediacion")</x:f>
        <x:v>0</x:v>
      </x:c>
      <x:c r="Y818" s="15" t="n">
        <x:f>COUNTIFS(Relaciones!$E$10515:$E$10889,A818,Relaciones!$F$10515:$F$10889,"mediacion_negativa")</x:f>
        <x:v>0</x:v>
      </x:c>
      <x:c r="Z818" s="15" t="n">
        <x:f>COUNTIFS(Relaciones!$E$10515:$E$10889,A818,Relaciones!$F$10515:$F$10889,"bullying")</x:f>
        <x:v>0</x:v>
      </x:c>
      <x:c r="AA818" s="4" t="str">
        <x:f>INDEX(Respuestas!$F$814:$F$841,MATCH(A818,Respuestas!$A$814:$A$841,0))</x:f>
        <x:v>No</x:v>
      </x:c>
      <x:c r="AB818" s="4" t="str">
        <x:f>INDEX(Respuestas!$G$814:$G$841,MATCH(A818,Respuestas!$A$814:$A$841,0))</x:f>
        <x:v>Sí</x:v>
      </x:c>
      <x:c r="AC818" s="4" t="str">
        <x:f>INDEX(Respuestas!$H$814:$H$841,MATCH(A818,Respuestas!$A$814:$A$841,0))</x:f>
        <x:v>No</x:v>
      </x:c>
      <x:c r="AD818" s="4" t="str">
        <x:f>INDEX(Respuestas!$I$814:$I$841,MATCH(A818,Respuestas!$A$814:$A$841,0))</x:f>
        <x:v>Sí</x:v>
      </x:c>
      <x:c r="AE818" s="4" t="str">
        <x:f>INDEX(Respuestas!$J$814:$J$841,MATCH(A818,Respuestas!$A$814:$A$841,0))</x:f>
        <x:v>G1</x:v>
      </x:c>
      <x:c r="AF818" s="4" t="str">
        <x:v>normalizada_v1</x:v>
      </x:c>
      <x:c r="AG818" s="4" t="n">
        <x:f>COUNTIFS($B$2:$B$1513,B818,$C$2:$C$1513,C818,$D$2:$D$1513,D818)</x:f>
        <x:v>28</x:v>
      </x:c>
      <x:c r="AH818" s="4" t="n">
        <x:f>COUNTIFS(Relaciones!$D$10515:$D$10889,A818,Relaciones!$F$10515:$F$10889,"prediccion_amistad")</x:f>
        <x:v>4</x:v>
      </x:c>
      <x:c r="AI818" s="4" t="n">
        <x:f>SUMIFS(Relaciones!$H$10515:$H$10889,Relaciones!$D$10515:$D$10889,A818,Relaciones!$F$10515:$F$10889,"prediccion_amistad")</x:f>
        <x:v>3</x:v>
      </x:c>
      <x:c r="AJ818" s="4" t="n">
        <x:f>COUNTIFS(Relaciones!$D$10515:$D$10889,A818,Relaciones!$F$10515:$F$10889,"prediccion_rechazo")</x:f>
        <x:v>1</x:v>
      </x:c>
      <x:c r="AK818" s="4" t="n">
        <x:f>SUMIFS(Relaciones!$H$10515:$H$10889,Relaciones!$D$10515:$D$10889,A818,Relaciones!$F$10515:$F$10889,"prediccion_rechazo")</x:f>
        <x:v>0</x:v>
      </x:c>
      <x:c r="AL818" s="4" t="n">
        <x:v>0.503735302705996</x:v>
      </x:c>
    </x:row>
    <x:row r="819" ht="23" customHeight="1">
      <x:c r="A819" s="13" t="str">
        <x:v>00818</x:v>
      </x:c>
      <x:c r="B819" s="4" t="str">
        <x:v>Córdoba</x:v>
      </x:c>
      <x:c r="C819" s="4" t="str">
        <x:v>4.º Primaria</x:v>
      </x:c>
      <x:c r="D819" s="4" t="str">
        <x:v>C</x:v>
      </x:c>
      <x:c r="E819" s="4" t="str">
        <x:v>alumno</x:v>
      </x:c>
      <x:c r="F819" s="14" t="n">
        <x:f>IF((AG819-1)=0,"",ROUND(10*Q819/(AG819-1),1))</x:f>
        <x:v>1.5</x:v>
      </x:c>
      <x:c r="G819" s="14" t="n">
        <x:f>IF((AG819-1)=0,"",ROUND(10*R819/(AG819-1),1))</x:f>
        <x:v>1.9</x:v>
      </x:c>
      <x:c r="H819" s="14" t="n">
        <x:f>IF(R819=0,"",ROUND(10*S819/R819,1))</x:f>
        <x:v>8</x:v>
      </x:c>
      <x:c r="I819" s="14" t="n">
        <x:f>IF(AH819=0,"",ROUND(10*AI819/AH819,1))</x:f>
        <x:v>10</x:v>
      </x:c>
      <x:c r="J819" s="14" t="n">
        <x:f>IF((AG819-1)=0,"",ROUND(10*T819/(AG819-1),1))</x:f>
        <x:v>0</x:v>
      </x:c>
      <x:c r="K819" s="14" t="n">
        <x:f>IF((AG819-1)=0,"",ROUND(10*U819/(AG819-1),1))</x:f>
        <x:v>1.1</x:v>
      </x:c>
      <x:c r="L819" s="14" t="n">
        <x:f>IF(U819=0,"",ROUND(10*V819/U819,1))</x:f>
        <x:v>0</x:v>
      </x:c>
      <x:c r="M819" s="14" t="str">
        <x:f>IF(AJ819=0,"",ROUND(10*AK819/AJ819,1))</x:f>
      </x:c>
      <x:c r="N819" s="14" t="n">
        <x:f>ROUND(10*W819/12,1)</x:f>
        <x:v>8.3</x:v>
      </x:c>
      <x:c r="O819" s="14" t="n">
        <x:f>ROUND(10*AL819,1)</x:f>
        <x:v>5.2</x:v>
      </x:c>
      <x:c r="P819" s="14" t="n">
        <x:f>IF((AG819-1)=0,"",ROUND(10*X819/(AG819-1),1))</x:f>
        <x:v>0</x:v>
      </x:c>
      <x:c r="Q819" s="15" t="n">
        <x:f>COUNTIFS(Relaciones!$E$10515:$E$10889,A819,Relaciones!$F$10515:$F$10889,"amistad")</x:f>
        <x:v>4</x:v>
      </x:c>
      <x:c r="R819" s="15" t="n">
        <x:f>COUNTIFS(Relaciones!$D$10515:$D$10889,A819,Relaciones!$F$10515:$F$10889,"amistad")</x:f>
        <x:v>5</x:v>
      </x:c>
      <x:c r="S819" s="15" t="n">
        <x:f>SUMIFS(Relaciones!$G$10515:$G$10889,Relaciones!$D$10515:$D$10889,A819,Relaciones!$F$10515:$F$10889,"amistad")</x:f>
        <x:v>4</x:v>
      </x:c>
      <x:c r="T819" s="15" t="n">
        <x:f>COUNTIFS(Relaciones!$E$10515:$E$10889,A819,Relaciones!$F$10515:$F$10889,"rechazo")</x:f>
        <x:v>0</x:v>
      </x:c>
      <x:c r="U819" s="15" t="n">
        <x:f>COUNTIFS(Relaciones!$D$10515:$D$10889,A819,Relaciones!$F$10515:$F$10889,"rechazo")</x:f>
        <x:v>3</x:v>
      </x:c>
      <x:c r="V819" s="15" t="n">
        <x:f>SUMIFS(Relaciones!$G$10515:$G$10889,Relaciones!$D$10515:$D$10889,A819,Relaciones!$F$10515:$F$10889,"rechazo")</x:f>
        <x:v>0</x:v>
      </x:c>
      <x:c r="W819" s="15" t="n">
        <x:f>SUM(INDEX(Respuestas!$B$814:$B$841,MATCH(A819,Respuestas!$A$814:$A$841,0)),INDEX(Respuestas!$C$814:$C$841,MATCH(A819,Respuestas!$A$814:$A$841,0)),INDEX(Respuestas!$D$814:$D$841,MATCH(A819,Respuestas!$A$814:$A$841,0)),INDEX(Respuestas!$E$814:$E$841,MATCH(A819,Respuestas!$A$814:$A$841,0)))</x:f>
        <x:v>10</x:v>
      </x:c>
      <x:c r="X819" s="15" t="n">
        <x:f>COUNTIFS(Relaciones!$E$10515:$E$10889,A819,Relaciones!$F$10515:$F$10889,"mediacion")</x:f>
        <x:v>0</x:v>
      </x:c>
      <x:c r="Y819" s="15" t="n">
        <x:f>COUNTIFS(Relaciones!$E$10515:$E$10889,A819,Relaciones!$F$10515:$F$10889,"mediacion_negativa")</x:f>
        <x:v>0</x:v>
      </x:c>
      <x:c r="Z819" s="15" t="n">
        <x:f>COUNTIFS(Relaciones!$E$10515:$E$10889,A819,Relaciones!$F$10515:$F$10889,"bullying")</x:f>
        <x:v>0</x:v>
      </x:c>
      <x:c r="AA819" s="4" t="str">
        <x:f>INDEX(Respuestas!$F$814:$F$841,MATCH(A819,Respuestas!$A$814:$A$841,0))</x:f>
        <x:v>No</x:v>
      </x:c>
      <x:c r="AB819" s="4" t="str">
        <x:f>INDEX(Respuestas!$G$814:$G$841,MATCH(A819,Respuestas!$A$814:$A$841,0))</x:f>
        <x:v>Sí</x:v>
      </x:c>
      <x:c r="AC819" s="4" t="str">
        <x:f>INDEX(Respuestas!$H$814:$H$841,MATCH(A819,Respuestas!$A$814:$A$841,0))</x:f>
        <x:v>No</x:v>
      </x:c>
      <x:c r="AD819" s="4" t="str">
        <x:f>INDEX(Respuestas!$I$814:$I$841,MATCH(A819,Respuestas!$A$814:$A$841,0))</x:f>
        <x:v>No</x:v>
      </x:c>
      <x:c r="AE819" s="4" t="str">
        <x:f>INDEX(Respuestas!$J$814:$J$841,MATCH(A819,Respuestas!$A$814:$A$841,0))</x:f>
        <x:v>G1</x:v>
      </x:c>
      <x:c r="AF819" s="4" t="str">
        <x:v>normalizada_v1</x:v>
      </x:c>
      <x:c r="AG819" s="4" t="n">
        <x:f>COUNTIFS($B$2:$B$1513,B819,$C$2:$C$1513,C819,$D$2:$D$1513,D819)</x:f>
        <x:v>28</x:v>
      </x:c>
      <x:c r="AH819" s="4" t="n">
        <x:f>COUNTIFS(Relaciones!$D$10515:$D$10889,A819,Relaciones!$F$10515:$F$10889,"prediccion_amistad")</x:f>
        <x:v>3</x:v>
      </x:c>
      <x:c r="AI819" s="4" t="n">
        <x:f>SUMIFS(Relaciones!$H$10515:$H$10889,Relaciones!$D$10515:$D$10889,A819,Relaciones!$F$10515:$F$10889,"prediccion_amistad")</x:f>
        <x:v>3</x:v>
      </x:c>
      <x:c r="AJ819" s="4" t="n">
        <x:f>COUNTIFS(Relaciones!$D$10515:$D$10889,A819,Relaciones!$F$10515:$F$10889,"prediccion_rechazo")</x:f>
        <x:v>0</x:v>
      </x:c>
      <x:c r="AK819" s="4" t="n">
        <x:f>SUMIFS(Relaciones!$H$10515:$H$10889,Relaciones!$D$10515:$D$10889,A819,Relaciones!$F$10515:$F$10889,"prediccion_rechazo")</x:f>
        <x:v>0</x:v>
      </x:c>
      <x:c r="AL819" s="4" t="n">
        <x:v>0.5203669602032837</x:v>
      </x:c>
    </x:row>
    <x:row r="820" ht="23" customHeight="1">
      <x:c r="A820" s="13" t="str">
        <x:v>00819</x:v>
      </x:c>
      <x:c r="B820" s="4" t="str">
        <x:v>Córdoba</x:v>
      </x:c>
      <x:c r="C820" s="4" t="str">
        <x:v>4.º Primaria</x:v>
      </x:c>
      <x:c r="D820" s="4" t="str">
        <x:v>C</x:v>
      </x:c>
      <x:c r="E820" s="4" t="str">
        <x:v>alumna</x:v>
      </x:c>
      <x:c r="F820" s="14" t="n">
        <x:f>IF((AG820-1)=0,"",ROUND(10*Q820/(AG820-1),1))</x:f>
        <x:v>1.5</x:v>
      </x:c>
      <x:c r="G820" s="14" t="n">
        <x:f>IF((AG820-1)=0,"",ROUND(10*R820/(AG820-1),1))</x:f>
        <x:v>1.9</x:v>
      </x:c>
      <x:c r="H820" s="14" t="n">
        <x:f>IF(R820=0,"",ROUND(10*S820/R820,1))</x:f>
        <x:v>8</x:v>
      </x:c>
      <x:c r="I820" s="14" t="n">
        <x:f>IF(AH820=0,"",ROUND(10*AI820/AH820,1))</x:f>
        <x:v>10</x:v>
      </x:c>
      <x:c r="J820" s="14" t="n">
        <x:f>IF((AG820-1)=0,"",ROUND(10*T820/(AG820-1),1))</x:f>
        <x:v>0</x:v>
      </x:c>
      <x:c r="K820" s="14" t="n">
        <x:f>IF((AG820-1)=0,"",ROUND(10*U820/(AG820-1),1))</x:f>
        <x:v>0.7</x:v>
      </x:c>
      <x:c r="L820" s="14" t="n">
        <x:f>IF(U820=0,"",ROUND(10*V820/U820,1))</x:f>
        <x:v>0</x:v>
      </x:c>
      <x:c r="M820" s="14" t="str">
        <x:f>IF(AJ820=0,"",ROUND(10*AK820/AJ820,1))</x:f>
      </x:c>
      <x:c r="N820" s="14" t="n">
        <x:f>ROUND(10*W820/12,1)</x:f>
        <x:v>9.2</x:v>
      </x:c>
      <x:c r="O820" s="14" t="n">
        <x:f>ROUND(10*AL820,1)</x:f>
        <x:v>5</x:v>
      </x:c>
      <x:c r="P820" s="14" t="n">
        <x:f>IF((AG820-1)=0,"",ROUND(10*X820/(AG820-1),1))</x:f>
        <x:v>0</x:v>
      </x:c>
      <x:c r="Q820" s="15" t="n">
        <x:f>COUNTIFS(Relaciones!$E$10515:$E$10889,A820,Relaciones!$F$10515:$F$10889,"amistad")</x:f>
        <x:v>4</x:v>
      </x:c>
      <x:c r="R820" s="15" t="n">
        <x:f>COUNTIFS(Relaciones!$D$10515:$D$10889,A820,Relaciones!$F$10515:$F$10889,"amistad")</x:f>
        <x:v>5</x:v>
      </x:c>
      <x:c r="S820" s="15" t="n">
        <x:f>SUMIFS(Relaciones!$G$10515:$G$10889,Relaciones!$D$10515:$D$10889,A820,Relaciones!$F$10515:$F$10889,"amistad")</x:f>
        <x:v>4</x:v>
      </x:c>
      <x:c r="T820" s="15" t="n">
        <x:f>COUNTIFS(Relaciones!$E$10515:$E$10889,A820,Relaciones!$F$10515:$F$10889,"rechazo")</x:f>
        <x:v>0</x:v>
      </x:c>
      <x:c r="U820" s="15" t="n">
        <x:f>COUNTIFS(Relaciones!$D$10515:$D$10889,A820,Relaciones!$F$10515:$F$10889,"rechazo")</x:f>
        <x:v>2</x:v>
      </x:c>
      <x:c r="V820" s="15" t="n">
        <x:f>SUMIFS(Relaciones!$G$10515:$G$10889,Relaciones!$D$10515:$D$10889,A820,Relaciones!$F$10515:$F$10889,"rechazo")</x:f>
        <x:v>0</x:v>
      </x:c>
      <x:c r="W820" s="15" t="n">
        <x:f>SUM(INDEX(Respuestas!$B$814:$B$841,MATCH(A820,Respuestas!$A$814:$A$841,0)),INDEX(Respuestas!$C$814:$C$841,MATCH(A820,Respuestas!$A$814:$A$841,0)),INDEX(Respuestas!$D$814:$D$841,MATCH(A820,Respuestas!$A$814:$A$841,0)),INDEX(Respuestas!$E$814:$E$841,MATCH(A820,Respuestas!$A$814:$A$841,0)))</x:f>
        <x:v>11</x:v>
      </x:c>
      <x:c r="X820" s="15" t="n">
        <x:f>COUNTIFS(Relaciones!$E$10515:$E$10889,A820,Relaciones!$F$10515:$F$10889,"mediacion")</x:f>
        <x:v>0</x:v>
      </x:c>
      <x:c r="Y820" s="15" t="n">
        <x:f>COUNTIFS(Relaciones!$E$10515:$E$10889,A820,Relaciones!$F$10515:$F$10889,"mediacion_negativa")</x:f>
        <x:v>0</x:v>
      </x:c>
      <x:c r="Z820" s="15" t="n">
        <x:f>COUNTIFS(Relaciones!$E$10515:$E$10889,A820,Relaciones!$F$10515:$F$10889,"bullying")</x:f>
        <x:v>0</x:v>
      </x:c>
      <x:c r="AA820" s="4" t="str">
        <x:f>INDEX(Respuestas!$F$814:$F$841,MATCH(A820,Respuestas!$A$814:$A$841,0))</x:f>
        <x:v>No</x:v>
      </x:c>
      <x:c r="AB820" s="4" t="str">
        <x:f>INDEX(Respuestas!$G$814:$G$841,MATCH(A820,Respuestas!$A$814:$A$841,0))</x:f>
        <x:v>Sí</x:v>
      </x:c>
      <x:c r="AC820" s="4" t="str">
        <x:f>INDEX(Respuestas!$H$814:$H$841,MATCH(A820,Respuestas!$A$814:$A$841,0))</x:f>
        <x:v>No</x:v>
      </x:c>
      <x:c r="AD820" s="4" t="str">
        <x:f>INDEX(Respuestas!$I$814:$I$841,MATCH(A820,Respuestas!$A$814:$A$841,0))</x:f>
        <x:v>Sí</x:v>
      </x:c>
      <x:c r="AE820" s="4" t="str">
        <x:f>INDEX(Respuestas!$J$814:$J$841,MATCH(A820,Respuestas!$A$814:$A$841,0))</x:f>
        <x:v>G1</x:v>
      </x:c>
      <x:c r="AF820" s="4" t="str">
        <x:v>normalizada_v1</x:v>
      </x:c>
      <x:c r="AG820" s="4" t="n">
        <x:f>COUNTIFS($B$2:$B$1513,B820,$C$2:$C$1513,C820,$D$2:$D$1513,D820)</x:f>
        <x:v>28</x:v>
      </x:c>
      <x:c r="AH820" s="4" t="n">
        <x:f>COUNTIFS(Relaciones!$D$10515:$D$10889,A820,Relaciones!$F$10515:$F$10889,"prediccion_amistad")</x:f>
        <x:v>3</x:v>
      </x:c>
      <x:c r="AI820" s="4" t="n">
        <x:f>SUMIFS(Relaciones!$H$10515:$H$10889,Relaciones!$D$10515:$D$10889,A820,Relaciones!$F$10515:$F$10889,"prediccion_amistad")</x:f>
        <x:v>3</x:v>
      </x:c>
      <x:c r="AJ820" s="4" t="n">
        <x:f>COUNTIFS(Relaciones!$D$10515:$D$10889,A820,Relaciones!$F$10515:$F$10889,"prediccion_rechazo")</x:f>
        <x:v>0</x:v>
      </x:c>
      <x:c r="AK820" s="4" t="n">
        <x:f>SUMIFS(Relaciones!$H$10515:$H$10889,Relaciones!$D$10515:$D$10889,A820,Relaciones!$F$10515:$F$10889,"prediccion_rechazo")</x:f>
        <x:v>0</x:v>
      </x:c>
      <x:c r="AL820" s="4" t="n">
        <x:v>0.504220633898872</x:v>
      </x:c>
    </x:row>
    <x:row r="821" ht="23" customHeight="1">
      <x:c r="A821" s="13" t="str">
        <x:v>00820</x:v>
      </x:c>
      <x:c r="B821" s="4" t="str">
        <x:v>Córdoba</x:v>
      </x:c>
      <x:c r="C821" s="4" t="str">
        <x:v>4.º Primaria</x:v>
      </x:c>
      <x:c r="D821" s="4" t="str">
        <x:v>C</x:v>
      </x:c>
      <x:c r="E821" s="4" t="str">
        <x:v>alumno</x:v>
      </x:c>
      <x:c r="F821" s="14" t="n">
        <x:f>IF((AG821-1)=0,"",ROUND(10*Q821/(AG821-1),1))</x:f>
        <x:v>1.5</x:v>
      </x:c>
      <x:c r="G821" s="14" t="n">
        <x:f>IF((AG821-1)=0,"",ROUND(10*R821/(AG821-1),1))</x:f>
        <x:v>1.9</x:v>
      </x:c>
      <x:c r="H821" s="14" t="n">
        <x:f>IF(R821=0,"",ROUND(10*S821/R821,1))</x:f>
        <x:v>8</x:v>
      </x:c>
      <x:c r="I821" s="14" t="n">
        <x:f>IF(AH821=0,"",ROUND(10*AI821/AH821,1))</x:f>
        <x:v>7.5</x:v>
      </x:c>
      <x:c r="J821" s="14" t="n">
        <x:f>IF((AG821-1)=0,"",ROUND(10*T821/(AG821-1),1))</x:f>
        <x:v>0</x:v>
      </x:c>
      <x:c r="K821" s="14" t="n">
        <x:f>IF((AG821-1)=0,"",ROUND(10*U821/(AG821-1),1))</x:f>
        <x:v>0</x:v>
      </x:c>
      <x:c r="L821" s="14" t="str">
        <x:f>IF(U821=0,"",ROUND(10*V821/U821,1))</x:f>
      </x:c>
      <x:c r="M821" s="14" t="n">
        <x:f>IF(AJ821=0,"",ROUND(10*AK821/AJ821,1))</x:f>
        <x:v>0</x:v>
      </x:c>
      <x:c r="N821" s="14" t="n">
        <x:f>ROUND(10*W821/12,1)</x:f>
        <x:v>10</x:v>
      </x:c>
      <x:c r="O821" s="14" t="n">
        <x:f>ROUND(10*AL821,1)</x:f>
        <x:v>5.2</x:v>
      </x:c>
      <x:c r="P821" s="14" t="n">
        <x:f>IF((AG821-1)=0,"",ROUND(10*X821/(AG821-1),1))</x:f>
        <x:v>0</x:v>
      </x:c>
      <x:c r="Q821" s="15" t="n">
        <x:f>COUNTIFS(Relaciones!$E$10515:$E$10889,A821,Relaciones!$F$10515:$F$10889,"amistad")</x:f>
        <x:v>4</x:v>
      </x:c>
      <x:c r="R821" s="15" t="n">
        <x:f>COUNTIFS(Relaciones!$D$10515:$D$10889,A821,Relaciones!$F$10515:$F$10889,"amistad")</x:f>
        <x:v>5</x:v>
      </x:c>
      <x:c r="S821" s="15" t="n">
        <x:f>SUMIFS(Relaciones!$G$10515:$G$10889,Relaciones!$D$10515:$D$10889,A821,Relaciones!$F$10515:$F$10889,"amistad")</x:f>
        <x:v>4</x:v>
      </x:c>
      <x:c r="T821" s="15" t="n">
        <x:f>COUNTIFS(Relaciones!$E$10515:$E$10889,A821,Relaciones!$F$10515:$F$10889,"rechazo")</x:f>
        <x:v>0</x:v>
      </x:c>
      <x:c r="U821" s="15" t="n">
        <x:f>COUNTIFS(Relaciones!$D$10515:$D$10889,A821,Relaciones!$F$10515:$F$10889,"rechazo")</x:f>
        <x:v>0</x:v>
      </x:c>
      <x:c r="V821" s="15" t="n">
        <x:f>SUMIFS(Relaciones!$G$10515:$G$10889,Relaciones!$D$10515:$D$10889,A821,Relaciones!$F$10515:$F$10889,"rechazo")</x:f>
        <x:v>0</x:v>
      </x:c>
      <x:c r="W821" s="15" t="n">
        <x:f>SUM(INDEX(Respuestas!$B$814:$B$841,MATCH(A821,Respuestas!$A$814:$A$841,0)),INDEX(Respuestas!$C$814:$C$841,MATCH(A821,Respuestas!$A$814:$A$841,0)),INDEX(Respuestas!$D$814:$D$841,MATCH(A821,Respuestas!$A$814:$A$841,0)),INDEX(Respuestas!$E$814:$E$841,MATCH(A821,Respuestas!$A$814:$A$841,0)))</x:f>
        <x:v>12</x:v>
      </x:c>
      <x:c r="X821" s="15" t="n">
        <x:f>COUNTIFS(Relaciones!$E$10515:$E$10889,A821,Relaciones!$F$10515:$F$10889,"mediacion")</x:f>
        <x:v>0</x:v>
      </x:c>
      <x:c r="Y821" s="15" t="n">
        <x:f>COUNTIFS(Relaciones!$E$10515:$E$10889,A821,Relaciones!$F$10515:$F$10889,"mediacion_negativa")</x:f>
        <x:v>0</x:v>
      </x:c>
      <x:c r="Z821" s="15" t="n">
        <x:f>COUNTIFS(Relaciones!$E$10515:$E$10889,A821,Relaciones!$F$10515:$F$10889,"bullying")</x:f>
        <x:v>0</x:v>
      </x:c>
      <x:c r="AA821" s="4" t="str">
        <x:f>INDEX(Respuestas!$F$814:$F$841,MATCH(A821,Respuestas!$A$814:$A$841,0))</x:f>
        <x:v>No</x:v>
      </x:c>
      <x:c r="AB821" s="4" t="str">
        <x:f>INDEX(Respuestas!$G$814:$G$841,MATCH(A821,Respuestas!$A$814:$A$841,0))</x:f>
        <x:v>Sí</x:v>
      </x:c>
      <x:c r="AC821" s="4" t="str">
        <x:f>INDEX(Respuestas!$H$814:$H$841,MATCH(A821,Respuestas!$A$814:$A$841,0))</x:f>
        <x:v>No</x:v>
      </x:c>
      <x:c r="AD821" s="4" t="str">
        <x:f>INDEX(Respuestas!$I$814:$I$841,MATCH(A821,Respuestas!$A$814:$A$841,0))</x:f>
        <x:v>Sí</x:v>
      </x:c>
      <x:c r="AE821" s="4" t="str">
        <x:f>INDEX(Respuestas!$J$814:$J$841,MATCH(A821,Respuestas!$A$814:$A$841,0))</x:f>
        <x:v>G1</x:v>
      </x:c>
      <x:c r="AF821" s="4" t="str">
        <x:v>normalizada_v1</x:v>
      </x:c>
      <x:c r="AG821" s="4" t="n">
        <x:f>COUNTIFS($B$2:$B$1513,B821,$C$2:$C$1513,C821,$D$2:$D$1513,D821)</x:f>
        <x:v>28</x:v>
      </x:c>
      <x:c r="AH821" s="4" t="n">
        <x:f>COUNTIFS(Relaciones!$D$10515:$D$10889,A821,Relaciones!$F$10515:$F$10889,"prediccion_amistad")</x:f>
        <x:v>4</x:v>
      </x:c>
      <x:c r="AI821" s="4" t="n">
        <x:f>SUMIFS(Relaciones!$H$10515:$H$10889,Relaciones!$D$10515:$D$10889,A821,Relaciones!$F$10515:$F$10889,"prediccion_amistad")</x:f>
        <x:v>3</x:v>
      </x:c>
      <x:c r="AJ821" s="4" t="n">
        <x:f>COUNTIFS(Relaciones!$D$10515:$D$10889,A821,Relaciones!$F$10515:$F$10889,"prediccion_rechazo")</x:f>
        <x:v>1</x:v>
      </x:c>
      <x:c r="AK821" s="4" t="n">
        <x:f>SUMIFS(Relaciones!$H$10515:$H$10889,Relaciones!$D$10515:$D$10889,A821,Relaciones!$F$10515:$F$10889,"prediccion_rechazo")</x:f>
        <x:v>0</x:v>
      </x:c>
      <x:c r="AL821" s="4" t="n">
        <x:v>0.5203669602032837</x:v>
      </x:c>
    </x:row>
    <x:row r="822" ht="23" customHeight="1">
      <x:c r="A822" s="13" t="str">
        <x:v>00821</x:v>
      </x:c>
      <x:c r="B822" s="4" t="str">
        <x:v>Córdoba</x:v>
      </x:c>
      <x:c r="C822" s="4" t="str">
        <x:v>4.º Primaria</x:v>
      </x:c>
      <x:c r="D822" s="4" t="str">
        <x:v>C</x:v>
      </x:c>
      <x:c r="E822" s="4" t="str">
        <x:v>alumna</x:v>
      </x:c>
      <x:c r="F822" s="14" t="n">
        <x:f>IF((AG822-1)=0,"",ROUND(10*Q822/(AG822-1),1))</x:f>
        <x:v>1.5</x:v>
      </x:c>
      <x:c r="G822" s="14" t="n">
        <x:f>IF((AG822-1)=0,"",ROUND(10*R822/(AG822-1),1))</x:f>
        <x:v>1.9</x:v>
      </x:c>
      <x:c r="H822" s="14" t="n">
        <x:f>IF(R822=0,"",ROUND(10*S822/R822,1))</x:f>
        <x:v>8</x:v>
      </x:c>
      <x:c r="I822" s="14" t="n">
        <x:f>IF(AH822=0,"",ROUND(10*AI822/AH822,1))</x:f>
        <x:v>10</x:v>
      </x:c>
      <x:c r="J822" s="14" t="n">
        <x:f>IF((AG822-1)=0,"",ROUND(10*T822/(AG822-1),1))</x:f>
        <x:v>0</x:v>
      </x:c>
      <x:c r="K822" s="14" t="n">
        <x:f>IF((AG822-1)=0,"",ROUND(10*U822/(AG822-1),1))</x:f>
        <x:v>0.7</x:v>
      </x:c>
      <x:c r="L822" s="14" t="n">
        <x:f>IF(U822=0,"",ROUND(10*V822/U822,1))</x:f>
        <x:v>0</x:v>
      </x:c>
      <x:c r="M822" s="14" t="str">
        <x:f>IF(AJ822=0,"",ROUND(10*AK822/AJ822,1))</x:f>
      </x:c>
      <x:c r="N822" s="14" t="n">
        <x:f>ROUND(10*W822/12,1)</x:f>
        <x:v>7.5</x:v>
      </x:c>
      <x:c r="O822" s="14" t="n">
        <x:f>ROUND(10*AL822,1)</x:f>
        <x:v>5</x:v>
      </x:c>
      <x:c r="P822" s="14" t="n">
        <x:f>IF((AG822-1)=0,"",ROUND(10*X822/(AG822-1),1))</x:f>
        <x:v>0</x:v>
      </x:c>
      <x:c r="Q822" s="15" t="n">
        <x:f>COUNTIFS(Relaciones!$E$10515:$E$10889,A822,Relaciones!$F$10515:$F$10889,"amistad")</x:f>
        <x:v>4</x:v>
      </x:c>
      <x:c r="R822" s="15" t="n">
        <x:f>COUNTIFS(Relaciones!$D$10515:$D$10889,A822,Relaciones!$F$10515:$F$10889,"amistad")</x:f>
        <x:v>5</x:v>
      </x:c>
      <x:c r="S822" s="15" t="n">
        <x:f>SUMIFS(Relaciones!$G$10515:$G$10889,Relaciones!$D$10515:$D$10889,A822,Relaciones!$F$10515:$F$10889,"amistad")</x:f>
        <x:v>4</x:v>
      </x:c>
      <x:c r="T822" s="15" t="n">
        <x:f>COUNTIFS(Relaciones!$E$10515:$E$10889,A822,Relaciones!$F$10515:$F$10889,"rechazo")</x:f>
        <x:v>0</x:v>
      </x:c>
      <x:c r="U822" s="15" t="n">
        <x:f>COUNTIFS(Relaciones!$D$10515:$D$10889,A822,Relaciones!$F$10515:$F$10889,"rechazo")</x:f>
        <x:v>2</x:v>
      </x:c>
      <x:c r="V822" s="15" t="n">
        <x:f>SUMIFS(Relaciones!$G$10515:$G$10889,Relaciones!$D$10515:$D$10889,A822,Relaciones!$F$10515:$F$10889,"rechazo")</x:f>
        <x:v>0</x:v>
      </x:c>
      <x:c r="W822" s="15" t="n">
        <x:f>SUM(INDEX(Respuestas!$B$814:$B$841,MATCH(A822,Respuestas!$A$814:$A$841,0)),INDEX(Respuestas!$C$814:$C$841,MATCH(A822,Respuestas!$A$814:$A$841,0)),INDEX(Respuestas!$D$814:$D$841,MATCH(A822,Respuestas!$A$814:$A$841,0)),INDEX(Respuestas!$E$814:$E$841,MATCH(A822,Respuestas!$A$814:$A$841,0)))</x:f>
        <x:v>9</x:v>
      </x:c>
      <x:c r="X822" s="15" t="n">
        <x:f>COUNTIFS(Relaciones!$E$10515:$E$10889,A822,Relaciones!$F$10515:$F$10889,"mediacion")</x:f>
        <x:v>0</x:v>
      </x:c>
      <x:c r="Y822" s="15" t="n">
        <x:f>COUNTIFS(Relaciones!$E$10515:$E$10889,A822,Relaciones!$F$10515:$F$10889,"mediacion_negativa")</x:f>
        <x:v>0</x:v>
      </x:c>
      <x:c r="Z822" s="15" t="n">
        <x:f>COUNTIFS(Relaciones!$E$10515:$E$10889,A822,Relaciones!$F$10515:$F$10889,"bullying")</x:f>
        <x:v>0</x:v>
      </x:c>
      <x:c r="AA822" s="4" t="str">
        <x:f>INDEX(Respuestas!$F$814:$F$841,MATCH(A822,Respuestas!$A$814:$A$841,0))</x:f>
        <x:v>No</x:v>
      </x:c>
      <x:c r="AB822" s="4" t="str">
        <x:f>INDEX(Respuestas!$G$814:$G$841,MATCH(A822,Respuestas!$A$814:$A$841,0))</x:f>
        <x:v>Sí</x:v>
      </x:c>
      <x:c r="AC822" s="4" t="str">
        <x:f>INDEX(Respuestas!$H$814:$H$841,MATCH(A822,Respuestas!$A$814:$A$841,0))</x:f>
        <x:v>No</x:v>
      </x:c>
      <x:c r="AD822" s="4" t="str">
        <x:f>INDEX(Respuestas!$I$814:$I$841,MATCH(A822,Respuestas!$A$814:$A$841,0))</x:f>
        <x:v>Sí</x:v>
      </x:c>
      <x:c r="AE822" s="4" t="str">
        <x:f>INDEX(Respuestas!$J$814:$J$841,MATCH(A822,Respuestas!$A$814:$A$841,0))</x:f>
        <x:v>G1</x:v>
      </x:c>
      <x:c r="AF822" s="4" t="str">
        <x:v>normalizada_v1</x:v>
      </x:c>
      <x:c r="AG822" s="4" t="n">
        <x:f>COUNTIFS($B$2:$B$1513,B822,$C$2:$C$1513,C822,$D$2:$D$1513,D822)</x:f>
        <x:v>28</x:v>
      </x:c>
      <x:c r="AH822" s="4" t="n">
        <x:f>COUNTIFS(Relaciones!$D$10515:$D$10889,A822,Relaciones!$F$10515:$F$10889,"prediccion_amistad")</x:f>
        <x:v>3</x:v>
      </x:c>
      <x:c r="AI822" s="4" t="n">
        <x:f>SUMIFS(Relaciones!$H$10515:$H$10889,Relaciones!$D$10515:$D$10889,A822,Relaciones!$F$10515:$F$10889,"prediccion_amistad")</x:f>
        <x:v>3</x:v>
      </x:c>
      <x:c r="AJ822" s="4" t="n">
        <x:f>COUNTIFS(Relaciones!$D$10515:$D$10889,A822,Relaciones!$F$10515:$F$10889,"prediccion_rechazo")</x:f>
        <x:v>0</x:v>
      </x:c>
      <x:c r="AK822" s="4" t="n">
        <x:f>SUMIFS(Relaciones!$H$10515:$H$10889,Relaciones!$D$10515:$D$10889,A822,Relaciones!$F$10515:$F$10889,"prediccion_rechazo")</x:f>
        <x:v>0</x:v>
      </x:c>
      <x:c r="AL822" s="4" t="n">
        <x:v>0.503735302705996</x:v>
      </x:c>
    </x:row>
    <x:row r="823" ht="23" customHeight="1">
      <x:c r="A823" s="13" t="str">
        <x:v>00822</x:v>
      </x:c>
      <x:c r="B823" s="4" t="str">
        <x:v>Córdoba</x:v>
      </x:c>
      <x:c r="C823" s="4" t="str">
        <x:v>4.º Primaria</x:v>
      </x:c>
      <x:c r="D823" s="4" t="str">
        <x:v>C</x:v>
      </x:c>
      <x:c r="E823" s="4" t="str">
        <x:v>alumno</x:v>
      </x:c>
      <x:c r="F823" s="14" t="n">
        <x:f>IF((AG823-1)=0,"",ROUND(10*Q823/(AG823-1),1))</x:f>
        <x:v>1.5</x:v>
      </x:c>
      <x:c r="G823" s="14" t="n">
        <x:f>IF((AG823-1)=0,"",ROUND(10*R823/(AG823-1),1))</x:f>
        <x:v>1.5</x:v>
      </x:c>
      <x:c r="H823" s="14" t="n">
        <x:f>IF(R823=0,"",ROUND(10*S823/R823,1))</x:f>
        <x:v>10</x:v>
      </x:c>
      <x:c r="I823" s="14" t="n">
        <x:f>IF(AH823=0,"",ROUND(10*AI823/AH823,1))</x:f>
        <x:v>10</x:v>
      </x:c>
      <x:c r="J823" s="14" t="n">
        <x:f>IF((AG823-1)=0,"",ROUND(10*T823/(AG823-1),1))</x:f>
        <x:v>0</x:v>
      </x:c>
      <x:c r="K823" s="14" t="n">
        <x:f>IF((AG823-1)=0,"",ROUND(10*U823/(AG823-1),1))</x:f>
        <x:v>1.1</x:v>
      </x:c>
      <x:c r="L823" s="14" t="n">
        <x:f>IF(U823=0,"",ROUND(10*V823/U823,1))</x:f>
        <x:v>0</x:v>
      </x:c>
      <x:c r="M823" s="14" t="str">
        <x:f>IF(AJ823=0,"",ROUND(10*AK823/AJ823,1))</x:f>
      </x:c>
      <x:c r="N823" s="14" t="n">
        <x:f>ROUND(10*W823/12,1)</x:f>
        <x:v>8.3</x:v>
      </x:c>
      <x:c r="O823" s="14" t="n">
        <x:f>ROUND(10*AL823,1)</x:f>
        <x:v>4.3</x:v>
      </x:c>
      <x:c r="P823" s="14" t="n">
        <x:f>IF((AG823-1)=0,"",ROUND(10*X823/(AG823-1),1))</x:f>
        <x:v>0</x:v>
      </x:c>
      <x:c r="Q823" s="15" t="n">
        <x:f>COUNTIFS(Relaciones!$E$10515:$E$10889,A823,Relaciones!$F$10515:$F$10889,"amistad")</x:f>
        <x:v>4</x:v>
      </x:c>
      <x:c r="R823" s="15" t="n">
        <x:f>COUNTIFS(Relaciones!$D$10515:$D$10889,A823,Relaciones!$F$10515:$F$10889,"amistad")</x:f>
        <x:v>4</x:v>
      </x:c>
      <x:c r="S823" s="15" t="n">
        <x:f>SUMIFS(Relaciones!$G$10515:$G$10889,Relaciones!$D$10515:$D$10889,A823,Relaciones!$F$10515:$F$10889,"amistad")</x:f>
        <x:v>4</x:v>
      </x:c>
      <x:c r="T823" s="15" t="n">
        <x:f>COUNTIFS(Relaciones!$E$10515:$E$10889,A823,Relaciones!$F$10515:$F$10889,"rechazo")</x:f>
        <x:v>0</x:v>
      </x:c>
      <x:c r="U823" s="15" t="n">
        <x:f>COUNTIFS(Relaciones!$D$10515:$D$10889,A823,Relaciones!$F$10515:$F$10889,"rechazo")</x:f>
        <x:v>3</x:v>
      </x:c>
      <x:c r="V823" s="15" t="n">
        <x:f>SUMIFS(Relaciones!$G$10515:$G$10889,Relaciones!$D$10515:$D$10889,A823,Relaciones!$F$10515:$F$10889,"rechazo")</x:f>
        <x:v>0</x:v>
      </x:c>
      <x:c r="W823" s="15" t="n">
        <x:f>SUM(INDEX(Respuestas!$B$814:$B$841,MATCH(A823,Respuestas!$A$814:$A$841,0)),INDEX(Respuestas!$C$814:$C$841,MATCH(A823,Respuestas!$A$814:$A$841,0)),INDEX(Respuestas!$D$814:$D$841,MATCH(A823,Respuestas!$A$814:$A$841,0)),INDEX(Respuestas!$E$814:$E$841,MATCH(A823,Respuestas!$A$814:$A$841,0)))</x:f>
        <x:v>10</x:v>
      </x:c>
      <x:c r="X823" s="15" t="n">
        <x:f>COUNTIFS(Relaciones!$E$10515:$E$10889,A823,Relaciones!$F$10515:$F$10889,"mediacion")</x:f>
        <x:v>0</x:v>
      </x:c>
      <x:c r="Y823" s="15" t="n">
        <x:f>COUNTIFS(Relaciones!$E$10515:$E$10889,A823,Relaciones!$F$10515:$F$10889,"mediacion_negativa")</x:f>
        <x:v>0</x:v>
      </x:c>
      <x:c r="Z823" s="15" t="n">
        <x:f>COUNTIFS(Relaciones!$E$10515:$E$10889,A823,Relaciones!$F$10515:$F$10889,"bullying")</x:f>
        <x:v>0</x:v>
      </x:c>
      <x:c r="AA823" s="4" t="str">
        <x:f>INDEX(Respuestas!$F$814:$F$841,MATCH(A823,Respuestas!$A$814:$A$841,0))</x:f>
        <x:v>No</x:v>
      </x:c>
      <x:c r="AB823" s="4" t="str">
        <x:f>INDEX(Respuestas!$G$814:$G$841,MATCH(A823,Respuestas!$A$814:$A$841,0))</x:f>
        <x:v>Sí</x:v>
      </x:c>
      <x:c r="AC823" s="4" t="str">
        <x:f>INDEX(Respuestas!$H$814:$H$841,MATCH(A823,Respuestas!$A$814:$A$841,0))</x:f>
        <x:v>No</x:v>
      </x:c>
      <x:c r="AD823" s="4" t="str">
        <x:f>INDEX(Respuestas!$I$814:$I$841,MATCH(A823,Respuestas!$A$814:$A$841,0))</x:f>
        <x:v>Sí</x:v>
      </x:c>
      <x:c r="AE823" s="4" t="str">
        <x:f>INDEX(Respuestas!$J$814:$J$841,MATCH(A823,Respuestas!$A$814:$A$841,0))</x:f>
        <x:v>G1</x:v>
      </x:c>
      <x:c r="AF823" s="4" t="str">
        <x:v>normalizada_v1</x:v>
      </x:c>
      <x:c r="AG823" s="4" t="n">
        <x:f>COUNTIFS($B$2:$B$1513,B823,$C$2:$C$1513,C823,$D$2:$D$1513,D823)</x:f>
        <x:v>28</x:v>
      </x:c>
      <x:c r="AH823" s="4" t="n">
        <x:f>COUNTIFS(Relaciones!$D$10515:$D$10889,A823,Relaciones!$F$10515:$F$10889,"prediccion_amistad")</x:f>
        <x:v>3</x:v>
      </x:c>
      <x:c r="AI823" s="4" t="n">
        <x:f>SUMIFS(Relaciones!$H$10515:$H$10889,Relaciones!$D$10515:$D$10889,A823,Relaciones!$F$10515:$F$10889,"prediccion_amistad")</x:f>
        <x:v>3</x:v>
      </x:c>
      <x:c r="AJ823" s="4" t="n">
        <x:f>COUNTIFS(Relaciones!$D$10515:$D$10889,A823,Relaciones!$F$10515:$F$10889,"prediccion_rechazo")</x:f>
        <x:v>0</x:v>
      </x:c>
      <x:c r="AK823" s="4" t="n">
        <x:f>SUMIFS(Relaciones!$H$10515:$H$10889,Relaciones!$D$10515:$D$10889,A823,Relaciones!$F$10515:$F$10889,"prediccion_rechazo")</x:f>
        <x:v>0</x:v>
      </x:c>
      <x:c r="AL823" s="4" t="n">
        <x:v>0.43298490945922546</x:v>
      </x:c>
    </x:row>
    <x:row r="824" ht="23" customHeight="1">
      <x:c r="A824" s="13" t="str">
        <x:v>00823</x:v>
      </x:c>
      <x:c r="B824" s="4" t="str">
        <x:v>Córdoba</x:v>
      </x:c>
      <x:c r="C824" s="4" t="str">
        <x:v>4.º Primaria</x:v>
      </x:c>
      <x:c r="D824" s="4" t="str">
        <x:v>C</x:v>
      </x:c>
      <x:c r="E824" s="4" t="str">
        <x:v>alumna</x:v>
      </x:c>
      <x:c r="F824" s="14" t="n">
        <x:f>IF((AG824-1)=0,"",ROUND(10*Q824/(AG824-1),1))</x:f>
        <x:v>1.5</x:v>
      </x:c>
      <x:c r="G824" s="14" t="n">
        <x:f>IF((AG824-1)=0,"",ROUND(10*R824/(AG824-1),1))</x:f>
        <x:v>1.9</x:v>
      </x:c>
      <x:c r="H824" s="14" t="n">
        <x:f>IF(R824=0,"",ROUND(10*S824/R824,1))</x:f>
        <x:v>8</x:v>
      </x:c>
      <x:c r="I824" s="14" t="n">
        <x:f>IF(AH824=0,"",ROUND(10*AI824/AH824,1))</x:f>
        <x:v>7.5</x:v>
      </x:c>
      <x:c r="J824" s="14" t="n">
        <x:f>IF((AG824-1)=0,"",ROUND(10*T824/(AG824-1),1))</x:f>
        <x:v>0</x:v>
      </x:c>
      <x:c r="K824" s="14" t="n">
        <x:f>IF((AG824-1)=0,"",ROUND(10*U824/(AG824-1),1))</x:f>
        <x:v>0.7</x:v>
      </x:c>
      <x:c r="L824" s="14" t="n">
        <x:f>IF(U824=0,"",ROUND(10*V824/U824,1))</x:f>
        <x:v>0</x:v>
      </x:c>
      <x:c r="M824" s="14" t="n">
        <x:f>IF(AJ824=0,"",ROUND(10*AK824/AJ824,1))</x:f>
        <x:v>0</x:v>
      </x:c>
      <x:c r="N824" s="14" t="n">
        <x:f>ROUND(10*W824/12,1)</x:f>
        <x:v>9.2</x:v>
      </x:c>
      <x:c r="O824" s="14" t="n">
        <x:f>ROUND(10*AL824,1)</x:f>
        <x:v>4.9</x:v>
      </x:c>
      <x:c r="P824" s="14" t="n">
        <x:f>IF((AG824-1)=0,"",ROUND(10*X824/(AG824-1),1))</x:f>
        <x:v>0</x:v>
      </x:c>
      <x:c r="Q824" s="15" t="n">
        <x:f>COUNTIFS(Relaciones!$E$10515:$E$10889,A824,Relaciones!$F$10515:$F$10889,"amistad")</x:f>
        <x:v>4</x:v>
      </x:c>
      <x:c r="R824" s="15" t="n">
        <x:f>COUNTIFS(Relaciones!$D$10515:$D$10889,A824,Relaciones!$F$10515:$F$10889,"amistad")</x:f>
        <x:v>5</x:v>
      </x:c>
      <x:c r="S824" s="15" t="n">
        <x:f>SUMIFS(Relaciones!$G$10515:$G$10889,Relaciones!$D$10515:$D$10889,A824,Relaciones!$F$10515:$F$10889,"amistad")</x:f>
        <x:v>4</x:v>
      </x:c>
      <x:c r="T824" s="15" t="n">
        <x:f>COUNTIFS(Relaciones!$E$10515:$E$10889,A824,Relaciones!$F$10515:$F$10889,"rechazo")</x:f>
        <x:v>0</x:v>
      </x:c>
      <x:c r="U824" s="15" t="n">
        <x:f>COUNTIFS(Relaciones!$D$10515:$D$10889,A824,Relaciones!$F$10515:$F$10889,"rechazo")</x:f>
        <x:v>2</x:v>
      </x:c>
      <x:c r="V824" s="15" t="n">
        <x:f>SUMIFS(Relaciones!$G$10515:$G$10889,Relaciones!$D$10515:$D$10889,A824,Relaciones!$F$10515:$F$10889,"rechazo")</x:f>
        <x:v>0</x:v>
      </x:c>
      <x:c r="W824" s="15" t="n">
        <x:f>SUM(INDEX(Respuestas!$B$814:$B$841,MATCH(A824,Respuestas!$A$814:$A$841,0)),INDEX(Respuestas!$C$814:$C$841,MATCH(A824,Respuestas!$A$814:$A$841,0)),INDEX(Respuestas!$D$814:$D$841,MATCH(A824,Respuestas!$A$814:$A$841,0)),INDEX(Respuestas!$E$814:$E$841,MATCH(A824,Respuestas!$A$814:$A$841,0)))</x:f>
        <x:v>11</x:v>
      </x:c>
      <x:c r="X824" s="15" t="n">
        <x:f>COUNTIFS(Relaciones!$E$10515:$E$10889,A824,Relaciones!$F$10515:$F$10889,"mediacion")</x:f>
        <x:v>0</x:v>
      </x:c>
      <x:c r="Y824" s="15" t="n">
        <x:f>COUNTIFS(Relaciones!$E$10515:$E$10889,A824,Relaciones!$F$10515:$F$10889,"mediacion_negativa")</x:f>
        <x:v>0</x:v>
      </x:c>
      <x:c r="Z824" s="15" t="n">
        <x:f>COUNTIFS(Relaciones!$E$10515:$E$10889,A824,Relaciones!$F$10515:$F$10889,"bullying")</x:f>
        <x:v>0</x:v>
      </x:c>
      <x:c r="AA824" s="4" t="str">
        <x:f>INDEX(Respuestas!$F$814:$F$841,MATCH(A824,Respuestas!$A$814:$A$841,0))</x:f>
        <x:v>No</x:v>
      </x:c>
      <x:c r="AB824" s="4" t="str">
        <x:f>INDEX(Respuestas!$G$814:$G$841,MATCH(A824,Respuestas!$A$814:$A$841,0))</x:f>
        <x:v>Sí</x:v>
      </x:c>
      <x:c r="AC824" s="4" t="str">
        <x:f>INDEX(Respuestas!$H$814:$H$841,MATCH(A824,Respuestas!$A$814:$A$841,0))</x:f>
        <x:v>No</x:v>
      </x:c>
      <x:c r="AD824" s="4" t="str">
        <x:f>INDEX(Respuestas!$I$814:$I$841,MATCH(A824,Respuestas!$A$814:$A$841,0))</x:f>
        <x:v>No</x:v>
      </x:c>
      <x:c r="AE824" s="4" t="str">
        <x:f>INDEX(Respuestas!$J$814:$J$841,MATCH(A824,Respuestas!$A$814:$A$841,0))</x:f>
        <x:v>G1</x:v>
      </x:c>
      <x:c r="AF824" s="4" t="str">
        <x:v>normalizada_v1</x:v>
      </x:c>
      <x:c r="AG824" s="4" t="n">
        <x:f>COUNTIFS($B$2:$B$1513,B824,$C$2:$C$1513,C824,$D$2:$D$1513,D824)</x:f>
        <x:v>28</x:v>
      </x:c>
      <x:c r="AH824" s="4" t="n">
        <x:f>COUNTIFS(Relaciones!$D$10515:$D$10889,A824,Relaciones!$F$10515:$F$10889,"prediccion_amistad")</x:f>
        <x:v>4</x:v>
      </x:c>
      <x:c r="AI824" s="4" t="n">
        <x:f>SUMIFS(Relaciones!$H$10515:$H$10889,Relaciones!$D$10515:$D$10889,A824,Relaciones!$F$10515:$F$10889,"prediccion_amistad")</x:f>
        <x:v>3</x:v>
      </x:c>
      <x:c r="AJ824" s="4" t="n">
        <x:f>COUNTIFS(Relaciones!$D$10515:$D$10889,A824,Relaciones!$F$10515:$F$10889,"prediccion_rechazo")</x:f>
        <x:v>1</x:v>
      </x:c>
      <x:c r="AK824" s="4" t="n">
        <x:f>SUMIFS(Relaciones!$H$10515:$H$10889,Relaciones!$D$10515:$D$10889,A824,Relaciones!$F$10515:$F$10889,"prediccion_rechazo")</x:f>
        <x:v>0</x:v>
      </x:c>
      <x:c r="AL824" s="4" t="n">
        <x:v>0.48809196541106764</x:v>
      </x:c>
    </x:row>
    <x:row r="825" ht="23" customHeight="1">
      <x:c r="A825" s="13" t="str">
        <x:v>00824</x:v>
      </x:c>
      <x:c r="B825" s="4" t="str">
        <x:v>Córdoba</x:v>
      </x:c>
      <x:c r="C825" s="4" t="str">
        <x:v>4.º Primaria</x:v>
      </x:c>
      <x:c r="D825" s="4" t="str">
        <x:v>C</x:v>
      </x:c>
      <x:c r="E825" s="4" t="str">
        <x:v>alumno</x:v>
      </x:c>
      <x:c r="F825" s="14" t="n">
        <x:f>IF((AG825-1)=0,"",ROUND(10*Q825/(AG825-1),1))</x:f>
        <x:v>1.5</x:v>
      </x:c>
      <x:c r="G825" s="14" t="n">
        <x:f>IF((AG825-1)=0,"",ROUND(10*R825/(AG825-1),1))</x:f>
        <x:v>1.5</x:v>
      </x:c>
      <x:c r="H825" s="14" t="n">
        <x:f>IF(R825=0,"",ROUND(10*S825/R825,1))</x:f>
        <x:v>10</x:v>
      </x:c>
      <x:c r="I825" s="14" t="n">
        <x:f>IF(AH825=0,"",ROUND(10*AI825/AH825,1))</x:f>
        <x:v>10</x:v>
      </x:c>
      <x:c r="J825" s="14" t="n">
        <x:f>IF((AG825-1)=0,"",ROUND(10*T825/(AG825-1),1))</x:f>
        <x:v>0</x:v>
      </x:c>
      <x:c r="K825" s="14" t="n">
        <x:f>IF((AG825-1)=0,"",ROUND(10*U825/(AG825-1),1))</x:f>
        <x:v>1.1</x:v>
      </x:c>
      <x:c r="L825" s="14" t="n">
        <x:f>IF(U825=0,"",ROUND(10*V825/U825,1))</x:f>
        <x:v>0</x:v>
      </x:c>
      <x:c r="M825" s="14" t="str">
        <x:f>IF(AJ825=0,"",ROUND(10*AK825/AJ825,1))</x:f>
      </x:c>
      <x:c r="N825" s="14" t="n">
        <x:f>ROUND(10*W825/12,1)</x:f>
        <x:v>5</x:v>
      </x:c>
      <x:c r="O825" s="14" t="n">
        <x:f>ROUND(10*AL825,1)</x:f>
        <x:v>4.3</x:v>
      </x:c>
      <x:c r="P825" s="14" t="n">
        <x:f>IF((AG825-1)=0,"",ROUND(10*X825/(AG825-1),1))</x:f>
        <x:v>0</x:v>
      </x:c>
      <x:c r="Q825" s="15" t="n">
        <x:f>COUNTIFS(Relaciones!$E$10515:$E$10889,A825,Relaciones!$F$10515:$F$10889,"amistad")</x:f>
        <x:v>4</x:v>
      </x:c>
      <x:c r="R825" s="15" t="n">
        <x:f>COUNTIFS(Relaciones!$D$10515:$D$10889,A825,Relaciones!$F$10515:$F$10889,"amistad")</x:f>
        <x:v>4</x:v>
      </x:c>
      <x:c r="S825" s="15" t="n">
        <x:f>SUMIFS(Relaciones!$G$10515:$G$10889,Relaciones!$D$10515:$D$10889,A825,Relaciones!$F$10515:$F$10889,"amistad")</x:f>
        <x:v>4</x:v>
      </x:c>
      <x:c r="T825" s="15" t="n">
        <x:f>COUNTIFS(Relaciones!$E$10515:$E$10889,A825,Relaciones!$F$10515:$F$10889,"rechazo")</x:f>
        <x:v>0</x:v>
      </x:c>
      <x:c r="U825" s="15" t="n">
        <x:f>COUNTIFS(Relaciones!$D$10515:$D$10889,A825,Relaciones!$F$10515:$F$10889,"rechazo")</x:f>
        <x:v>3</x:v>
      </x:c>
      <x:c r="V825" s="15" t="n">
        <x:f>SUMIFS(Relaciones!$G$10515:$G$10889,Relaciones!$D$10515:$D$10889,A825,Relaciones!$F$10515:$F$10889,"rechazo")</x:f>
        <x:v>0</x:v>
      </x:c>
      <x:c r="W825" s="15" t="n">
        <x:f>SUM(INDEX(Respuestas!$B$814:$B$841,MATCH(A825,Respuestas!$A$814:$A$841,0)),INDEX(Respuestas!$C$814:$C$841,MATCH(A825,Respuestas!$A$814:$A$841,0)),INDEX(Respuestas!$D$814:$D$841,MATCH(A825,Respuestas!$A$814:$A$841,0)),INDEX(Respuestas!$E$814:$E$841,MATCH(A825,Respuestas!$A$814:$A$841,0)))</x:f>
        <x:v>6</x:v>
      </x:c>
      <x:c r="X825" s="15" t="n">
        <x:f>COUNTIFS(Relaciones!$E$10515:$E$10889,A825,Relaciones!$F$10515:$F$10889,"mediacion")</x:f>
        <x:v>0</x:v>
      </x:c>
      <x:c r="Y825" s="15" t="n">
        <x:f>COUNTIFS(Relaciones!$E$10515:$E$10889,A825,Relaciones!$F$10515:$F$10889,"mediacion_negativa")</x:f>
        <x:v>0</x:v>
      </x:c>
      <x:c r="Z825" s="15" t="n">
        <x:f>COUNTIFS(Relaciones!$E$10515:$E$10889,A825,Relaciones!$F$10515:$F$10889,"bullying")</x:f>
        <x:v>0</x:v>
      </x:c>
      <x:c r="AA825" s="4" t="str">
        <x:f>INDEX(Respuestas!$F$814:$F$841,MATCH(A825,Respuestas!$A$814:$A$841,0))</x:f>
        <x:v>No</x:v>
      </x:c>
      <x:c r="AB825" s="4" t="str">
        <x:f>INDEX(Respuestas!$G$814:$G$841,MATCH(A825,Respuestas!$A$814:$A$841,0))</x:f>
        <x:v>Sí</x:v>
      </x:c>
      <x:c r="AC825" s="4" t="str">
        <x:f>INDEX(Respuestas!$H$814:$H$841,MATCH(A825,Respuestas!$A$814:$A$841,0))</x:f>
        <x:v>No</x:v>
      </x:c>
      <x:c r="AD825" s="4" t="str">
        <x:f>INDEX(Respuestas!$I$814:$I$841,MATCH(A825,Respuestas!$A$814:$A$841,0))</x:f>
        <x:v>Sí</x:v>
      </x:c>
      <x:c r="AE825" s="4" t="str">
        <x:f>INDEX(Respuestas!$J$814:$J$841,MATCH(A825,Respuestas!$A$814:$A$841,0))</x:f>
        <x:v>G1</x:v>
      </x:c>
      <x:c r="AF825" s="4" t="str">
        <x:v>normalizada_v1</x:v>
      </x:c>
      <x:c r="AG825" s="4" t="n">
        <x:f>COUNTIFS($B$2:$B$1513,B825,$C$2:$C$1513,C825,$D$2:$D$1513,D825)</x:f>
        <x:v>28</x:v>
      </x:c>
      <x:c r="AH825" s="4" t="n">
        <x:f>COUNTIFS(Relaciones!$D$10515:$D$10889,A825,Relaciones!$F$10515:$F$10889,"prediccion_amistad")</x:f>
        <x:v>3</x:v>
      </x:c>
      <x:c r="AI825" s="4" t="n">
        <x:f>SUMIFS(Relaciones!$H$10515:$H$10889,Relaciones!$D$10515:$D$10889,A825,Relaciones!$F$10515:$F$10889,"prediccion_amistad")</x:f>
        <x:v>3</x:v>
      </x:c>
      <x:c r="AJ825" s="4" t="n">
        <x:f>COUNTIFS(Relaciones!$D$10515:$D$10889,A825,Relaciones!$F$10515:$F$10889,"prediccion_rechazo")</x:f>
        <x:v>0</x:v>
      </x:c>
      <x:c r="AK825" s="4" t="n">
        <x:f>SUMIFS(Relaciones!$H$10515:$H$10889,Relaciones!$D$10515:$D$10889,A825,Relaciones!$F$10515:$F$10889,"prediccion_rechazo")</x:f>
        <x:v>0</x:v>
      </x:c>
      <x:c r="AL825" s="4" t="n">
        <x:v>0.4301870985441192</x:v>
      </x:c>
    </x:row>
    <x:row r="826" ht="23" customHeight="1">
      <x:c r="A826" s="13" t="str">
        <x:v>00825</x:v>
      </x:c>
      <x:c r="B826" s="4" t="str">
        <x:v>Córdoba</x:v>
      </x:c>
      <x:c r="C826" s="4" t="str">
        <x:v>4.º Primaria</x:v>
      </x:c>
      <x:c r="D826" s="4" t="str">
        <x:v>C</x:v>
      </x:c>
      <x:c r="E826" s="4" t="str">
        <x:v>alumna</x:v>
      </x:c>
      <x:c r="F826" s="14" t="n">
        <x:f>IF((AG826-1)=0,"",ROUND(10*Q826/(AG826-1),1))</x:f>
        <x:v>3.7</x:v>
      </x:c>
      <x:c r="G826" s="14" t="n">
        <x:f>IF((AG826-1)=0,"",ROUND(10*R826/(AG826-1),1))</x:f>
        <x:v>2.2</x:v>
      </x:c>
      <x:c r="H826" s="14" t="n">
        <x:f>IF(R826=0,"",ROUND(10*S826/R826,1))</x:f>
        <x:v>10</x:v>
      </x:c>
      <x:c r="I826" s="14" t="n">
        <x:f>IF(AH826=0,"",ROUND(10*AI826/AH826,1))</x:f>
        <x:v>10</x:v>
      </x:c>
      <x:c r="J826" s="14" t="n">
        <x:f>IF((AG826-1)=0,"",ROUND(10*T826/(AG826-1),1))</x:f>
        <x:v>0</x:v>
      </x:c>
      <x:c r="K826" s="14" t="n">
        <x:f>IF((AG826-1)=0,"",ROUND(10*U826/(AG826-1),1))</x:f>
        <x:v>0.7</x:v>
      </x:c>
      <x:c r="L826" s="14" t="n">
        <x:f>IF(U826=0,"",ROUND(10*V826/U826,1))</x:f>
        <x:v>0</x:v>
      </x:c>
      <x:c r="M826" s="14" t="str">
        <x:f>IF(AJ826=0,"",ROUND(10*AK826/AJ826,1))</x:f>
      </x:c>
      <x:c r="N826" s="14" t="n">
        <x:f>ROUND(10*W826/12,1)</x:f>
        <x:v>7.5</x:v>
      </x:c>
      <x:c r="O826" s="14" t="n">
        <x:f>ROUND(10*AL826,1)</x:f>
        <x:v>5.1</x:v>
      </x:c>
      <x:c r="P826" s="14" t="n">
        <x:f>IF((AG826-1)=0,"",ROUND(10*X826/(AG826-1),1))</x:f>
        <x:v>3</x:v>
      </x:c>
      <x:c r="Q826" s="15" t="n">
        <x:f>COUNTIFS(Relaciones!$E$10515:$E$10889,A826,Relaciones!$F$10515:$F$10889,"amistad")</x:f>
        <x:v>10</x:v>
      </x:c>
      <x:c r="R826" s="15" t="n">
        <x:f>COUNTIFS(Relaciones!$D$10515:$D$10889,A826,Relaciones!$F$10515:$F$10889,"amistad")</x:f>
        <x:v>6</x:v>
      </x:c>
      <x:c r="S826" s="15" t="n">
        <x:f>SUMIFS(Relaciones!$G$10515:$G$10889,Relaciones!$D$10515:$D$10889,A826,Relaciones!$F$10515:$F$10889,"amistad")</x:f>
        <x:v>6</x:v>
      </x:c>
      <x:c r="T826" s="15" t="n">
        <x:f>COUNTIFS(Relaciones!$E$10515:$E$10889,A826,Relaciones!$F$10515:$F$10889,"rechazo")</x:f>
        <x:v>0</x:v>
      </x:c>
      <x:c r="U826" s="15" t="n">
        <x:f>COUNTIFS(Relaciones!$D$10515:$D$10889,A826,Relaciones!$F$10515:$F$10889,"rechazo")</x:f>
        <x:v>2</x:v>
      </x:c>
      <x:c r="V826" s="15" t="n">
        <x:f>SUMIFS(Relaciones!$G$10515:$G$10889,Relaciones!$D$10515:$D$10889,A826,Relaciones!$F$10515:$F$10889,"rechazo")</x:f>
        <x:v>0</x:v>
      </x:c>
      <x:c r="W826" s="15" t="n">
        <x:f>SUM(INDEX(Respuestas!$B$814:$B$841,MATCH(A826,Respuestas!$A$814:$A$841,0)),INDEX(Respuestas!$C$814:$C$841,MATCH(A826,Respuestas!$A$814:$A$841,0)),INDEX(Respuestas!$D$814:$D$841,MATCH(A826,Respuestas!$A$814:$A$841,0)),INDEX(Respuestas!$E$814:$E$841,MATCH(A826,Respuestas!$A$814:$A$841,0)))</x:f>
        <x:v>9</x:v>
      </x:c>
      <x:c r="X826" s="15" t="n">
        <x:f>COUNTIFS(Relaciones!$E$10515:$E$10889,A826,Relaciones!$F$10515:$F$10889,"mediacion")</x:f>
        <x:v>8</x:v>
      </x:c>
      <x:c r="Y826" s="15" t="n">
        <x:f>COUNTIFS(Relaciones!$E$10515:$E$10889,A826,Relaciones!$F$10515:$F$10889,"mediacion_negativa")</x:f>
        <x:v>0</x:v>
      </x:c>
      <x:c r="Z826" s="15" t="n">
        <x:f>COUNTIFS(Relaciones!$E$10515:$E$10889,A826,Relaciones!$F$10515:$F$10889,"bullying")</x:f>
        <x:v>0</x:v>
      </x:c>
      <x:c r="AA826" s="4" t="str">
        <x:f>INDEX(Respuestas!$F$814:$F$841,MATCH(A826,Respuestas!$A$814:$A$841,0))</x:f>
        <x:v>No</x:v>
      </x:c>
      <x:c r="AB826" s="4" t="str">
        <x:f>INDEX(Respuestas!$G$814:$G$841,MATCH(A826,Respuestas!$A$814:$A$841,0))</x:f>
        <x:v>Sí</x:v>
      </x:c>
      <x:c r="AC826" s="4" t="str">
        <x:f>INDEX(Respuestas!$H$814:$H$841,MATCH(A826,Respuestas!$A$814:$A$841,0))</x:f>
        <x:v>No</x:v>
      </x:c>
      <x:c r="AD826" s="4" t="str">
        <x:f>INDEX(Respuestas!$I$814:$I$841,MATCH(A826,Respuestas!$A$814:$A$841,0))</x:f>
        <x:v>Sí</x:v>
      </x:c>
      <x:c r="AE826" s="4" t="str">
        <x:f>INDEX(Respuestas!$J$814:$J$841,MATCH(A826,Respuestas!$A$814:$A$841,0))</x:f>
        <x:v>G2</x:v>
      </x:c>
      <x:c r="AF826" s="4" t="str">
        <x:v>normalizada_v1</x:v>
      </x:c>
      <x:c r="AG826" s="4" t="n">
        <x:f>COUNTIFS($B$2:$B$1513,B826,$C$2:$C$1513,C826,$D$2:$D$1513,D826)</x:f>
        <x:v>28</x:v>
      </x:c>
      <x:c r="AH826" s="4" t="n">
        <x:f>COUNTIFS(Relaciones!$D$10515:$D$10889,A826,Relaciones!$F$10515:$F$10889,"prediccion_amistad")</x:f>
        <x:v>7</x:v>
      </x:c>
      <x:c r="AI826" s="4" t="n">
        <x:f>SUMIFS(Relaciones!$H$10515:$H$10889,Relaciones!$D$10515:$D$10889,A826,Relaciones!$F$10515:$F$10889,"prediccion_amistad")</x:f>
        <x:v>7</x:v>
      </x:c>
      <x:c r="AJ826" s="4" t="n">
        <x:f>COUNTIFS(Relaciones!$D$10515:$D$10889,A826,Relaciones!$F$10515:$F$10889,"prediccion_rechazo")</x:f>
        <x:v>0</x:v>
      </x:c>
      <x:c r="AK826" s="4" t="n">
        <x:f>SUMIFS(Relaciones!$H$10515:$H$10889,Relaciones!$D$10515:$D$10889,A826,Relaciones!$F$10515:$F$10889,"prediccion_rechazo")</x:f>
        <x:v>0</x:v>
      </x:c>
      <x:c r="AL826" s="4" t="n">
        <x:v>0.5097926097259754</x:v>
      </x:c>
    </x:row>
    <x:row r="827" ht="23" customHeight="1">
      <x:c r="A827" s="13" t="str">
        <x:v>00826</x:v>
      </x:c>
      <x:c r="B827" s="4" t="str">
        <x:v>Córdoba</x:v>
      </x:c>
      <x:c r="C827" s="4" t="str">
        <x:v>4.º Primaria</x:v>
      </x:c>
      <x:c r="D827" s="4" t="str">
        <x:v>C</x:v>
      </x:c>
      <x:c r="E827" s="4" t="str">
        <x:v>alumno</x:v>
      </x:c>
      <x:c r="F827" s="14" t="n">
        <x:f>IF((AG827-1)=0,"",ROUND(10*Q827/(AG827-1),1))</x:f>
        <x:v>1.5</x:v>
      </x:c>
      <x:c r="G827" s="14" t="n">
        <x:f>IF((AG827-1)=0,"",ROUND(10*R827/(AG827-1),1))</x:f>
        <x:v>1.5</x:v>
      </x:c>
      <x:c r="H827" s="14" t="n">
        <x:f>IF(R827=0,"",ROUND(10*S827/R827,1))</x:f>
        <x:v>10</x:v>
      </x:c>
      <x:c r="I827" s="14" t="n">
        <x:f>IF(AH827=0,"",ROUND(10*AI827/AH827,1))</x:f>
        <x:v>7.5</x:v>
      </x:c>
      <x:c r="J827" s="14" t="n">
        <x:f>IF((AG827-1)=0,"",ROUND(10*T827/(AG827-1),1))</x:f>
        <x:v>0</x:v>
      </x:c>
      <x:c r="K827" s="14" t="n">
        <x:f>IF((AG827-1)=0,"",ROUND(10*U827/(AG827-1),1))</x:f>
        <x:v>1.1</x:v>
      </x:c>
      <x:c r="L827" s="14" t="n">
        <x:f>IF(U827=0,"",ROUND(10*V827/U827,1))</x:f>
        <x:v>0</x:v>
      </x:c>
      <x:c r="M827" s="14" t="n">
        <x:f>IF(AJ827=0,"",ROUND(10*AK827/AJ827,1))</x:f>
        <x:v>0</x:v>
      </x:c>
      <x:c r="N827" s="14" t="n">
        <x:f>ROUND(10*W827/12,1)</x:f>
        <x:v>8.3</x:v>
      </x:c>
      <x:c r="O827" s="14" t="n">
        <x:f>ROUND(10*AL827,1)</x:f>
        <x:v>2.2</x:v>
      </x:c>
      <x:c r="P827" s="14" t="n">
        <x:f>IF((AG827-1)=0,"",ROUND(10*X827/(AG827-1),1))</x:f>
        <x:v>0</x:v>
      </x:c>
      <x:c r="Q827" s="15" t="n">
        <x:f>COUNTIFS(Relaciones!$E$10515:$E$10889,A827,Relaciones!$F$10515:$F$10889,"amistad")</x:f>
        <x:v>4</x:v>
      </x:c>
      <x:c r="R827" s="15" t="n">
        <x:f>COUNTIFS(Relaciones!$D$10515:$D$10889,A827,Relaciones!$F$10515:$F$10889,"amistad")</x:f>
        <x:v>4</x:v>
      </x:c>
      <x:c r="S827" s="15" t="n">
        <x:f>SUMIFS(Relaciones!$G$10515:$G$10889,Relaciones!$D$10515:$D$10889,A827,Relaciones!$F$10515:$F$10889,"amistad")</x:f>
        <x:v>4</x:v>
      </x:c>
      <x:c r="T827" s="15" t="n">
        <x:f>COUNTIFS(Relaciones!$E$10515:$E$10889,A827,Relaciones!$F$10515:$F$10889,"rechazo")</x:f>
        <x:v>0</x:v>
      </x:c>
      <x:c r="U827" s="15" t="n">
        <x:f>COUNTIFS(Relaciones!$D$10515:$D$10889,A827,Relaciones!$F$10515:$F$10889,"rechazo")</x:f>
        <x:v>3</x:v>
      </x:c>
      <x:c r="V827" s="15" t="n">
        <x:f>SUMIFS(Relaciones!$G$10515:$G$10889,Relaciones!$D$10515:$D$10889,A827,Relaciones!$F$10515:$F$10889,"rechazo")</x:f>
        <x:v>0</x:v>
      </x:c>
      <x:c r="W827" s="15" t="n">
        <x:f>SUM(INDEX(Respuestas!$B$814:$B$841,MATCH(A827,Respuestas!$A$814:$A$841,0)),INDEX(Respuestas!$C$814:$C$841,MATCH(A827,Respuestas!$A$814:$A$841,0)),INDEX(Respuestas!$D$814:$D$841,MATCH(A827,Respuestas!$A$814:$A$841,0)),INDEX(Respuestas!$E$814:$E$841,MATCH(A827,Respuestas!$A$814:$A$841,0)))</x:f>
        <x:v>10</x:v>
      </x:c>
      <x:c r="X827" s="15" t="n">
        <x:f>COUNTIFS(Relaciones!$E$10515:$E$10889,A827,Relaciones!$F$10515:$F$10889,"mediacion")</x:f>
        <x:v>0</x:v>
      </x:c>
      <x:c r="Y827" s="15" t="n">
        <x:f>COUNTIFS(Relaciones!$E$10515:$E$10889,A827,Relaciones!$F$10515:$F$10889,"mediacion_negativa")</x:f>
        <x:v>0</x:v>
      </x:c>
      <x:c r="Z827" s="15" t="n">
        <x:f>COUNTIFS(Relaciones!$E$10515:$E$10889,A827,Relaciones!$F$10515:$F$10889,"bullying")</x:f>
        <x:v>0</x:v>
      </x:c>
      <x:c r="AA827" s="4" t="str">
        <x:f>INDEX(Respuestas!$F$814:$F$841,MATCH(A827,Respuestas!$A$814:$A$841,0))</x:f>
        <x:v>No</x:v>
      </x:c>
      <x:c r="AB827" s="4" t="str">
        <x:f>INDEX(Respuestas!$G$814:$G$841,MATCH(A827,Respuestas!$A$814:$A$841,0))</x:f>
        <x:v>Sí</x:v>
      </x:c>
      <x:c r="AC827" s="4" t="str">
        <x:f>INDEX(Respuestas!$H$814:$H$841,MATCH(A827,Respuestas!$A$814:$A$841,0))</x:f>
        <x:v>No</x:v>
      </x:c>
      <x:c r="AD827" s="4" t="str">
        <x:f>INDEX(Respuestas!$I$814:$I$841,MATCH(A827,Respuestas!$A$814:$A$841,0))</x:f>
        <x:v>Sí</x:v>
      </x:c>
      <x:c r="AE827" s="4" t="str">
        <x:f>INDEX(Respuestas!$J$814:$J$841,MATCH(A827,Respuestas!$A$814:$A$841,0))</x:f>
        <x:v>G2</x:v>
      </x:c>
      <x:c r="AF827" s="4" t="str">
        <x:v>normalizada_v1</x:v>
      </x:c>
      <x:c r="AG827" s="4" t="n">
        <x:f>COUNTIFS($B$2:$B$1513,B827,$C$2:$C$1513,C827,$D$2:$D$1513,D827)</x:f>
        <x:v>28</x:v>
      </x:c>
      <x:c r="AH827" s="4" t="n">
        <x:f>COUNTIFS(Relaciones!$D$10515:$D$10889,A827,Relaciones!$F$10515:$F$10889,"prediccion_amistad")</x:f>
        <x:v>4</x:v>
      </x:c>
      <x:c r="AI827" s="4" t="n">
        <x:f>SUMIFS(Relaciones!$H$10515:$H$10889,Relaciones!$D$10515:$D$10889,A827,Relaciones!$F$10515:$F$10889,"prediccion_amistad")</x:f>
        <x:v>3</x:v>
      </x:c>
      <x:c r="AJ827" s="4" t="n">
        <x:f>COUNTIFS(Relaciones!$D$10515:$D$10889,A827,Relaciones!$F$10515:$F$10889,"prediccion_rechazo")</x:f>
        <x:v>1</x:v>
      </x:c>
      <x:c r="AK827" s="4" t="n">
        <x:f>SUMIFS(Relaciones!$H$10515:$H$10889,Relaciones!$D$10515:$D$10889,A827,Relaciones!$F$10515:$F$10889,"prediccion_rechazo")</x:f>
        <x:v>0</x:v>
      </x:c>
      <x:c r="AL827" s="4" t="n">
        <x:v>0.21539321742342268</x:v>
      </x:c>
    </x:row>
    <x:row r="828" ht="23" customHeight="1">
      <x:c r="A828" s="13" t="str">
        <x:v>00827</x:v>
      </x:c>
      <x:c r="B828" s="4" t="str">
        <x:v>Córdoba</x:v>
      </x:c>
      <x:c r="C828" s="4" t="str">
        <x:v>4.º Primaria</x:v>
      </x:c>
      <x:c r="D828" s="4" t="str">
        <x:v>C</x:v>
      </x:c>
      <x:c r="E828" s="4" t="str">
        <x:v>alumna</x:v>
      </x:c>
      <x:c r="F828" s="14" t="n">
        <x:f>IF((AG828-1)=0,"",ROUND(10*Q828/(AG828-1),1))</x:f>
        <x:v>1.5</x:v>
      </x:c>
      <x:c r="G828" s="14" t="n">
        <x:f>IF((AG828-1)=0,"",ROUND(10*R828/(AG828-1),1))</x:f>
        <x:v>1.9</x:v>
      </x:c>
      <x:c r="H828" s="14" t="n">
        <x:f>IF(R828=0,"",ROUND(10*S828/R828,1))</x:f>
        <x:v>8</x:v>
      </x:c>
      <x:c r="I828" s="14" t="n">
        <x:f>IF(AH828=0,"",ROUND(10*AI828/AH828,1))</x:f>
        <x:v>10</x:v>
      </x:c>
      <x:c r="J828" s="14" t="n">
        <x:f>IF((AG828-1)=0,"",ROUND(10*T828/(AG828-1),1))</x:f>
        <x:v>0</x:v>
      </x:c>
      <x:c r="K828" s="14" t="n">
        <x:f>IF((AG828-1)=0,"",ROUND(10*U828/(AG828-1),1))</x:f>
        <x:v>0</x:v>
      </x:c>
      <x:c r="L828" s="14" t="str">
        <x:f>IF(U828=0,"",ROUND(10*V828/U828,1))</x:f>
      </x:c>
      <x:c r="M828" s="14" t="str">
        <x:f>IF(AJ828=0,"",ROUND(10*AK828/AJ828,1))</x:f>
      </x:c>
      <x:c r="N828" s="14" t="n">
        <x:f>ROUND(10*W828/12,1)</x:f>
        <x:v>9.2</x:v>
      </x:c>
      <x:c r="O828" s="14" t="n">
        <x:f>ROUND(10*AL828,1)</x:f>
        <x:v>2.4</x:v>
      </x:c>
      <x:c r="P828" s="14" t="n">
        <x:f>IF((AG828-1)=0,"",ROUND(10*X828/(AG828-1),1))</x:f>
        <x:v>0</x:v>
      </x:c>
      <x:c r="Q828" s="15" t="n">
        <x:f>COUNTIFS(Relaciones!$E$10515:$E$10889,A828,Relaciones!$F$10515:$F$10889,"amistad")</x:f>
        <x:v>4</x:v>
      </x:c>
      <x:c r="R828" s="15" t="n">
        <x:f>COUNTIFS(Relaciones!$D$10515:$D$10889,A828,Relaciones!$F$10515:$F$10889,"amistad")</x:f>
        <x:v>5</x:v>
      </x:c>
      <x:c r="S828" s="15" t="n">
        <x:f>SUMIFS(Relaciones!$G$10515:$G$10889,Relaciones!$D$10515:$D$10889,A828,Relaciones!$F$10515:$F$10889,"amistad")</x:f>
        <x:v>4</x:v>
      </x:c>
      <x:c r="T828" s="15" t="n">
        <x:f>COUNTIFS(Relaciones!$E$10515:$E$10889,A828,Relaciones!$F$10515:$F$10889,"rechazo")</x:f>
        <x:v>0</x:v>
      </x:c>
      <x:c r="U828" s="15" t="n">
        <x:f>COUNTIFS(Relaciones!$D$10515:$D$10889,A828,Relaciones!$F$10515:$F$10889,"rechazo")</x:f>
        <x:v>0</x:v>
      </x:c>
      <x:c r="V828" s="15" t="n">
        <x:f>SUMIFS(Relaciones!$G$10515:$G$10889,Relaciones!$D$10515:$D$10889,A828,Relaciones!$F$10515:$F$10889,"rechazo")</x:f>
        <x:v>0</x:v>
      </x:c>
      <x:c r="W828" s="15" t="n">
        <x:f>SUM(INDEX(Respuestas!$B$814:$B$841,MATCH(A828,Respuestas!$A$814:$A$841,0)),INDEX(Respuestas!$C$814:$C$841,MATCH(A828,Respuestas!$A$814:$A$841,0)),INDEX(Respuestas!$D$814:$D$841,MATCH(A828,Respuestas!$A$814:$A$841,0)),INDEX(Respuestas!$E$814:$E$841,MATCH(A828,Respuestas!$A$814:$A$841,0)))</x:f>
        <x:v>11</x:v>
      </x:c>
      <x:c r="X828" s="15" t="n">
        <x:f>COUNTIFS(Relaciones!$E$10515:$E$10889,A828,Relaciones!$F$10515:$F$10889,"mediacion")</x:f>
        <x:v>0</x:v>
      </x:c>
      <x:c r="Y828" s="15" t="n">
        <x:f>COUNTIFS(Relaciones!$E$10515:$E$10889,A828,Relaciones!$F$10515:$F$10889,"mediacion_negativa")</x:f>
        <x:v>0</x:v>
      </x:c>
      <x:c r="Z828" s="15" t="n">
        <x:f>COUNTIFS(Relaciones!$E$10515:$E$10889,A828,Relaciones!$F$10515:$F$10889,"bullying")</x:f>
        <x:v>0</x:v>
      </x:c>
      <x:c r="AA828" s="4" t="str">
        <x:f>INDEX(Respuestas!$F$814:$F$841,MATCH(A828,Respuestas!$A$814:$A$841,0))</x:f>
        <x:v>No</x:v>
      </x:c>
      <x:c r="AB828" s="4" t="str">
        <x:f>INDEX(Respuestas!$G$814:$G$841,MATCH(A828,Respuestas!$A$814:$A$841,0))</x:f>
        <x:v>Sí</x:v>
      </x:c>
      <x:c r="AC828" s="4" t="str">
        <x:f>INDEX(Respuestas!$H$814:$H$841,MATCH(A828,Respuestas!$A$814:$A$841,0))</x:f>
        <x:v>No</x:v>
      </x:c>
      <x:c r="AD828" s="4" t="str">
        <x:f>INDEX(Respuestas!$I$814:$I$841,MATCH(A828,Respuestas!$A$814:$A$841,0))</x:f>
        <x:v>Sí</x:v>
      </x:c>
      <x:c r="AE828" s="4" t="str">
        <x:f>INDEX(Respuestas!$J$814:$J$841,MATCH(A828,Respuestas!$A$814:$A$841,0))</x:f>
        <x:v>G2</x:v>
      </x:c>
      <x:c r="AF828" s="4" t="str">
        <x:v>normalizada_v1</x:v>
      </x:c>
      <x:c r="AG828" s="4" t="n">
        <x:f>COUNTIFS($B$2:$B$1513,B828,$C$2:$C$1513,C828,$D$2:$D$1513,D828)</x:f>
        <x:v>28</x:v>
      </x:c>
      <x:c r="AH828" s="4" t="n">
        <x:f>COUNTIFS(Relaciones!$D$10515:$D$10889,A828,Relaciones!$F$10515:$F$10889,"prediccion_amistad")</x:f>
        <x:v>3</x:v>
      </x:c>
      <x:c r="AI828" s="4" t="n">
        <x:f>SUMIFS(Relaciones!$H$10515:$H$10889,Relaciones!$D$10515:$D$10889,A828,Relaciones!$F$10515:$F$10889,"prediccion_amistad")</x:f>
        <x:v>3</x:v>
      </x:c>
      <x:c r="AJ828" s="4" t="n">
        <x:f>COUNTIFS(Relaciones!$D$10515:$D$10889,A828,Relaciones!$F$10515:$F$10889,"prediccion_rechazo")</x:f>
        <x:v>0</x:v>
      </x:c>
      <x:c r="AK828" s="4" t="n">
        <x:f>SUMIFS(Relaciones!$H$10515:$H$10889,Relaciones!$D$10515:$D$10889,A828,Relaciones!$F$10515:$F$10889,"prediccion_rechazo")</x:f>
        <x:v>0</x:v>
      </x:c>
      <x:c r="AL828" s="4" t="n">
        <x:v>0.24240305661161568</x:v>
      </x:c>
    </x:row>
    <x:row r="829" ht="23" customHeight="1">
      <x:c r="A829" s="13" t="str">
        <x:v>00828</x:v>
      </x:c>
      <x:c r="B829" s="4" t="str">
        <x:v>Córdoba</x:v>
      </x:c>
      <x:c r="C829" s="4" t="str">
        <x:v>4.º Primaria</x:v>
      </x:c>
      <x:c r="D829" s="4" t="str">
        <x:v>C</x:v>
      </x:c>
      <x:c r="E829" s="4" t="str">
        <x:v>alumno</x:v>
      </x:c>
      <x:c r="F829" s="14" t="n">
        <x:f>IF((AG829-1)=0,"",ROUND(10*Q829/(AG829-1),1))</x:f>
        <x:v>1.5</x:v>
      </x:c>
      <x:c r="G829" s="14" t="n">
        <x:f>IF((AG829-1)=0,"",ROUND(10*R829/(AG829-1),1))</x:f>
        <x:v>1.5</x:v>
      </x:c>
      <x:c r="H829" s="14" t="n">
        <x:f>IF(R829=0,"",ROUND(10*S829/R829,1))</x:f>
        <x:v>10</x:v>
      </x:c>
      <x:c r="I829" s="14" t="n">
        <x:f>IF(AH829=0,"",ROUND(10*AI829/AH829,1))</x:f>
        <x:v>10</x:v>
      </x:c>
      <x:c r="J829" s="14" t="n">
        <x:f>IF((AG829-1)=0,"",ROUND(10*T829/(AG829-1),1))</x:f>
        <x:v>0</x:v>
      </x:c>
      <x:c r="K829" s="14" t="n">
        <x:f>IF((AG829-1)=0,"",ROUND(10*U829/(AG829-1),1))</x:f>
        <x:v>1.1</x:v>
      </x:c>
      <x:c r="L829" s="14" t="n">
        <x:f>IF(U829=0,"",ROUND(10*V829/U829,1))</x:f>
        <x:v>0</x:v>
      </x:c>
      <x:c r="M829" s="14" t="str">
        <x:f>IF(AJ829=0,"",ROUND(10*AK829/AJ829,1))</x:f>
      </x:c>
      <x:c r="N829" s="14" t="n">
        <x:f>ROUND(10*W829/12,1)</x:f>
        <x:v>10</x:v>
      </x:c>
      <x:c r="O829" s="14" t="n">
        <x:f>ROUND(10*AL829,1)</x:f>
        <x:v>2.1</x:v>
      </x:c>
      <x:c r="P829" s="14" t="n">
        <x:f>IF((AG829-1)=0,"",ROUND(10*X829/(AG829-1),1))</x:f>
        <x:v>0</x:v>
      </x:c>
      <x:c r="Q829" s="15" t="n">
        <x:f>COUNTIFS(Relaciones!$E$10515:$E$10889,A829,Relaciones!$F$10515:$F$10889,"amistad")</x:f>
        <x:v>4</x:v>
      </x:c>
      <x:c r="R829" s="15" t="n">
        <x:f>COUNTIFS(Relaciones!$D$10515:$D$10889,A829,Relaciones!$F$10515:$F$10889,"amistad")</x:f>
        <x:v>4</x:v>
      </x:c>
      <x:c r="S829" s="15" t="n">
        <x:f>SUMIFS(Relaciones!$G$10515:$G$10889,Relaciones!$D$10515:$D$10889,A829,Relaciones!$F$10515:$F$10889,"amistad")</x:f>
        <x:v>4</x:v>
      </x:c>
      <x:c r="T829" s="15" t="n">
        <x:f>COUNTIFS(Relaciones!$E$10515:$E$10889,A829,Relaciones!$F$10515:$F$10889,"rechazo")</x:f>
        <x:v>0</x:v>
      </x:c>
      <x:c r="U829" s="15" t="n">
        <x:f>COUNTIFS(Relaciones!$D$10515:$D$10889,A829,Relaciones!$F$10515:$F$10889,"rechazo")</x:f>
        <x:v>3</x:v>
      </x:c>
      <x:c r="V829" s="15" t="n">
        <x:f>SUMIFS(Relaciones!$G$10515:$G$10889,Relaciones!$D$10515:$D$10889,A829,Relaciones!$F$10515:$F$10889,"rechazo")</x:f>
        <x:v>0</x:v>
      </x:c>
      <x:c r="W829" s="15" t="n">
        <x:f>SUM(INDEX(Respuestas!$B$814:$B$841,MATCH(A829,Respuestas!$A$814:$A$841,0)),INDEX(Respuestas!$C$814:$C$841,MATCH(A829,Respuestas!$A$814:$A$841,0)),INDEX(Respuestas!$D$814:$D$841,MATCH(A829,Respuestas!$A$814:$A$841,0)),INDEX(Respuestas!$E$814:$E$841,MATCH(A829,Respuestas!$A$814:$A$841,0)))</x:f>
        <x:v>12</x:v>
      </x:c>
      <x:c r="X829" s="15" t="n">
        <x:f>COUNTIFS(Relaciones!$E$10515:$E$10889,A829,Relaciones!$F$10515:$F$10889,"mediacion")</x:f>
        <x:v>0</x:v>
      </x:c>
      <x:c r="Y829" s="15" t="n">
        <x:f>COUNTIFS(Relaciones!$E$10515:$E$10889,A829,Relaciones!$F$10515:$F$10889,"mediacion_negativa")</x:f>
        <x:v>0</x:v>
      </x:c>
      <x:c r="Z829" s="15" t="n">
        <x:f>COUNTIFS(Relaciones!$E$10515:$E$10889,A829,Relaciones!$F$10515:$F$10889,"bullying")</x:f>
        <x:v>0</x:v>
      </x:c>
      <x:c r="AA829" s="4" t="str">
        <x:f>INDEX(Respuestas!$F$814:$F$841,MATCH(A829,Respuestas!$A$814:$A$841,0))</x:f>
        <x:v>No</x:v>
      </x:c>
      <x:c r="AB829" s="4" t="str">
        <x:f>INDEX(Respuestas!$G$814:$G$841,MATCH(A829,Respuestas!$A$814:$A$841,0))</x:f>
        <x:v>Sí</x:v>
      </x:c>
      <x:c r="AC829" s="4" t="str">
        <x:f>INDEX(Respuestas!$H$814:$H$841,MATCH(A829,Respuestas!$A$814:$A$841,0))</x:f>
        <x:v>No</x:v>
      </x:c>
      <x:c r="AD829" s="4" t="str">
        <x:f>INDEX(Respuestas!$I$814:$I$841,MATCH(A829,Respuestas!$A$814:$A$841,0))</x:f>
        <x:v>No</x:v>
      </x:c>
      <x:c r="AE829" s="4" t="str">
        <x:f>INDEX(Respuestas!$J$814:$J$841,MATCH(A829,Respuestas!$A$814:$A$841,0))</x:f>
        <x:v>G2</x:v>
      </x:c>
      <x:c r="AF829" s="4" t="str">
        <x:v>normalizada_v1</x:v>
      </x:c>
      <x:c r="AG829" s="4" t="n">
        <x:f>COUNTIFS($B$2:$B$1513,B829,$C$2:$C$1513,C829,$D$2:$D$1513,D829)</x:f>
        <x:v>28</x:v>
      </x:c>
      <x:c r="AH829" s="4" t="n">
        <x:f>COUNTIFS(Relaciones!$D$10515:$D$10889,A829,Relaciones!$F$10515:$F$10889,"prediccion_amistad")</x:f>
        <x:v>3</x:v>
      </x:c>
      <x:c r="AI829" s="4" t="n">
        <x:f>SUMIFS(Relaciones!$H$10515:$H$10889,Relaciones!$D$10515:$D$10889,A829,Relaciones!$F$10515:$F$10889,"prediccion_amistad")</x:f>
        <x:v>3</x:v>
      </x:c>
      <x:c r="AJ829" s="4" t="n">
        <x:f>COUNTIFS(Relaciones!$D$10515:$D$10889,A829,Relaciones!$F$10515:$F$10889,"prediccion_rechazo")</x:f>
        <x:v>0</x:v>
      </x:c>
      <x:c r="AK829" s="4" t="n">
        <x:f>SUMIFS(Relaciones!$H$10515:$H$10889,Relaciones!$D$10515:$D$10889,A829,Relaciones!$F$10515:$F$10889,"prediccion_rechazo")</x:f>
        <x:v>0</x:v>
      </x:c>
      <x:c r="AL829" s="4" t="n">
        <x:v>0.20972453313329267</x:v>
      </x:c>
    </x:row>
    <x:row r="830" ht="23" customHeight="1">
      <x:c r="A830" s="13" t="str">
        <x:v>00829</x:v>
      </x:c>
      <x:c r="B830" s="4" t="str">
        <x:v>Córdoba</x:v>
      </x:c>
      <x:c r="C830" s="4" t="str">
        <x:v>4.º Primaria</x:v>
      </x:c>
      <x:c r="D830" s="4" t="str">
        <x:v>C</x:v>
      </x:c>
      <x:c r="E830" s="4" t="str">
        <x:v>alumna</x:v>
      </x:c>
      <x:c r="F830" s="14" t="n">
        <x:f>IF((AG830-1)=0,"",ROUND(10*Q830/(AG830-1),1))</x:f>
        <x:v>1.5</x:v>
      </x:c>
      <x:c r="G830" s="14" t="n">
        <x:f>IF((AG830-1)=0,"",ROUND(10*R830/(AG830-1),1))</x:f>
        <x:v>1.9</x:v>
      </x:c>
      <x:c r="H830" s="14" t="n">
        <x:f>IF(R830=0,"",ROUND(10*S830/R830,1))</x:f>
        <x:v>8</x:v>
      </x:c>
      <x:c r="I830" s="14" t="n">
        <x:f>IF(AH830=0,"",ROUND(10*AI830/AH830,1))</x:f>
        <x:v>7.5</x:v>
      </x:c>
      <x:c r="J830" s="14" t="n">
        <x:f>IF((AG830-1)=0,"",ROUND(10*T830/(AG830-1),1))</x:f>
        <x:v>0</x:v>
      </x:c>
      <x:c r="K830" s="14" t="n">
        <x:f>IF((AG830-1)=0,"",ROUND(10*U830/(AG830-1),1))</x:f>
        <x:v>0.7</x:v>
      </x:c>
      <x:c r="L830" s="14" t="n">
        <x:f>IF(U830=0,"",ROUND(10*V830/U830,1))</x:f>
        <x:v>0</x:v>
      </x:c>
      <x:c r="M830" s="14" t="n">
        <x:f>IF(AJ830=0,"",ROUND(10*AK830/AJ830,1))</x:f>
        <x:v>0</x:v>
      </x:c>
      <x:c r="N830" s="14" t="n">
        <x:f>ROUND(10*W830/12,1)</x:f>
        <x:v>7.5</x:v>
      </x:c>
      <x:c r="O830" s="14" t="n">
        <x:f>ROUND(10*AL830,1)</x:f>
        <x:v>2.5</x:v>
      </x:c>
      <x:c r="P830" s="14" t="n">
        <x:f>IF((AG830-1)=0,"",ROUND(10*X830/(AG830-1),1))</x:f>
        <x:v>0</x:v>
      </x:c>
      <x:c r="Q830" s="15" t="n">
        <x:f>COUNTIFS(Relaciones!$E$10515:$E$10889,A830,Relaciones!$F$10515:$F$10889,"amistad")</x:f>
        <x:v>4</x:v>
      </x:c>
      <x:c r="R830" s="15" t="n">
        <x:f>COUNTIFS(Relaciones!$D$10515:$D$10889,A830,Relaciones!$F$10515:$F$10889,"amistad")</x:f>
        <x:v>5</x:v>
      </x:c>
      <x:c r="S830" s="15" t="n">
        <x:f>SUMIFS(Relaciones!$G$10515:$G$10889,Relaciones!$D$10515:$D$10889,A830,Relaciones!$F$10515:$F$10889,"amistad")</x:f>
        <x:v>4</x:v>
      </x:c>
      <x:c r="T830" s="15" t="n">
        <x:f>COUNTIFS(Relaciones!$E$10515:$E$10889,A830,Relaciones!$F$10515:$F$10889,"rechazo")</x:f>
        <x:v>0</x:v>
      </x:c>
      <x:c r="U830" s="15" t="n">
        <x:f>COUNTIFS(Relaciones!$D$10515:$D$10889,A830,Relaciones!$F$10515:$F$10889,"rechazo")</x:f>
        <x:v>2</x:v>
      </x:c>
      <x:c r="V830" s="15" t="n">
        <x:f>SUMIFS(Relaciones!$G$10515:$G$10889,Relaciones!$D$10515:$D$10889,A830,Relaciones!$F$10515:$F$10889,"rechazo")</x:f>
        <x:v>0</x:v>
      </x:c>
      <x:c r="W830" s="15" t="n">
        <x:f>SUM(INDEX(Respuestas!$B$814:$B$841,MATCH(A830,Respuestas!$A$814:$A$841,0)),INDEX(Respuestas!$C$814:$C$841,MATCH(A830,Respuestas!$A$814:$A$841,0)),INDEX(Respuestas!$D$814:$D$841,MATCH(A830,Respuestas!$A$814:$A$841,0)),INDEX(Respuestas!$E$814:$E$841,MATCH(A830,Respuestas!$A$814:$A$841,0)))</x:f>
        <x:v>9</x:v>
      </x:c>
      <x:c r="X830" s="15" t="n">
        <x:f>COUNTIFS(Relaciones!$E$10515:$E$10889,A830,Relaciones!$F$10515:$F$10889,"mediacion")</x:f>
        <x:v>0</x:v>
      </x:c>
      <x:c r="Y830" s="15" t="n">
        <x:f>COUNTIFS(Relaciones!$E$10515:$E$10889,A830,Relaciones!$F$10515:$F$10889,"mediacion_negativa")</x:f>
        <x:v>0</x:v>
      </x:c>
      <x:c r="Z830" s="15" t="n">
        <x:f>COUNTIFS(Relaciones!$E$10515:$E$10889,A830,Relaciones!$F$10515:$F$10889,"bullying")</x:f>
        <x:v>0</x:v>
      </x:c>
      <x:c r="AA830" s="4" t="str">
        <x:f>INDEX(Respuestas!$F$814:$F$841,MATCH(A830,Respuestas!$A$814:$A$841,0))</x:f>
        <x:v>No</x:v>
      </x:c>
      <x:c r="AB830" s="4" t="str">
        <x:f>INDEX(Respuestas!$G$814:$G$841,MATCH(A830,Respuestas!$A$814:$A$841,0))</x:f>
        <x:v>Sí</x:v>
      </x:c>
      <x:c r="AC830" s="4" t="str">
        <x:f>INDEX(Respuestas!$H$814:$H$841,MATCH(A830,Respuestas!$A$814:$A$841,0))</x:f>
        <x:v>No</x:v>
      </x:c>
      <x:c r="AD830" s="4" t="str">
        <x:f>INDEX(Respuestas!$I$814:$I$841,MATCH(A830,Respuestas!$A$814:$A$841,0))</x:f>
        <x:v>Sí</x:v>
      </x:c>
      <x:c r="AE830" s="4" t="str">
        <x:f>INDEX(Respuestas!$J$814:$J$841,MATCH(A830,Respuestas!$A$814:$A$841,0))</x:f>
        <x:v>G2</x:v>
      </x:c>
      <x:c r="AF830" s="4" t="str">
        <x:v>normalizada_v1</x:v>
      </x:c>
      <x:c r="AG830" s="4" t="n">
        <x:f>COUNTIFS($B$2:$B$1513,B830,$C$2:$C$1513,C830,$D$2:$D$1513,D830)</x:f>
        <x:v>28</x:v>
      </x:c>
      <x:c r="AH830" s="4" t="n">
        <x:f>COUNTIFS(Relaciones!$D$10515:$D$10889,A830,Relaciones!$F$10515:$F$10889,"prediccion_amistad")</x:f>
        <x:v>4</x:v>
      </x:c>
      <x:c r="AI830" s="4" t="n">
        <x:f>SUMIFS(Relaciones!$H$10515:$H$10889,Relaciones!$D$10515:$D$10889,A830,Relaciones!$F$10515:$F$10889,"prediccion_amistad")</x:f>
        <x:v>3</x:v>
      </x:c>
      <x:c r="AJ830" s="4" t="n">
        <x:f>COUNTIFS(Relaciones!$D$10515:$D$10889,A830,Relaciones!$F$10515:$F$10889,"prediccion_rechazo")</x:f>
        <x:v>1</x:v>
      </x:c>
      <x:c r="AK830" s="4" t="n">
        <x:f>SUMIFS(Relaciones!$H$10515:$H$10889,Relaciones!$D$10515:$D$10889,A830,Relaciones!$F$10515:$F$10889,"prediccion_rechazo")</x:f>
        <x:v>0</x:v>
      </x:c>
      <x:c r="AL830" s="4" t="n">
        <x:v>0.2470884045033771</x:v>
      </x:c>
    </x:row>
    <x:row r="831" ht="23" customHeight="1">
      <x:c r="A831" s="13" t="str">
        <x:v>00830</x:v>
      </x:c>
      <x:c r="B831" s="4" t="str">
        <x:v>Córdoba</x:v>
      </x:c>
      <x:c r="C831" s="4" t="str">
        <x:v>4.º Primaria</x:v>
      </x:c>
      <x:c r="D831" s="4" t="str">
        <x:v>C</x:v>
      </x:c>
      <x:c r="E831" s="4" t="str">
        <x:v>alumno</x:v>
      </x:c>
      <x:c r="F831" s="14" t="n">
        <x:f>IF((AG831-1)=0,"",ROUND(10*Q831/(AG831-1),1))</x:f>
        <x:v>1.5</x:v>
      </x:c>
      <x:c r="G831" s="14" t="n">
        <x:f>IF((AG831-1)=0,"",ROUND(10*R831/(AG831-1),1))</x:f>
        <x:v>1.9</x:v>
      </x:c>
      <x:c r="H831" s="14" t="n">
        <x:f>IF(R831=0,"",ROUND(10*S831/R831,1))</x:f>
        <x:v>8</x:v>
      </x:c>
      <x:c r="I831" s="14" t="n">
        <x:f>IF(AH831=0,"",ROUND(10*AI831/AH831,1))</x:f>
        <x:v>10</x:v>
      </x:c>
      <x:c r="J831" s="14" t="n">
        <x:f>IF((AG831-1)=0,"",ROUND(10*T831/(AG831-1),1))</x:f>
        <x:v>0</x:v>
      </x:c>
      <x:c r="K831" s="14" t="n">
        <x:f>IF((AG831-1)=0,"",ROUND(10*U831/(AG831-1),1))</x:f>
        <x:v>1.1</x:v>
      </x:c>
      <x:c r="L831" s="14" t="n">
        <x:f>IF(U831=0,"",ROUND(10*V831/U831,1))</x:f>
        <x:v>0</x:v>
      </x:c>
      <x:c r="M831" s="14" t="str">
        <x:f>IF(AJ831=0,"",ROUND(10*AK831/AJ831,1))</x:f>
      </x:c>
      <x:c r="N831" s="14" t="n">
        <x:f>ROUND(10*W831/12,1)</x:f>
        <x:v>8.3</x:v>
      </x:c>
      <x:c r="O831" s="14" t="n">
        <x:f>ROUND(10*AL831,1)</x:f>
        <x:v>2.5</x:v>
      </x:c>
      <x:c r="P831" s="14" t="n">
        <x:f>IF((AG831-1)=0,"",ROUND(10*X831/(AG831-1),1))</x:f>
        <x:v>0</x:v>
      </x:c>
      <x:c r="Q831" s="15" t="n">
        <x:f>COUNTIFS(Relaciones!$E$10515:$E$10889,A831,Relaciones!$F$10515:$F$10889,"amistad")</x:f>
        <x:v>4</x:v>
      </x:c>
      <x:c r="R831" s="15" t="n">
        <x:f>COUNTIFS(Relaciones!$D$10515:$D$10889,A831,Relaciones!$F$10515:$F$10889,"amistad")</x:f>
        <x:v>5</x:v>
      </x:c>
      <x:c r="S831" s="15" t="n">
        <x:f>SUMIFS(Relaciones!$G$10515:$G$10889,Relaciones!$D$10515:$D$10889,A831,Relaciones!$F$10515:$F$10889,"amistad")</x:f>
        <x:v>4</x:v>
      </x:c>
      <x:c r="T831" s="15" t="n">
        <x:f>COUNTIFS(Relaciones!$E$10515:$E$10889,A831,Relaciones!$F$10515:$F$10889,"rechazo")</x:f>
        <x:v>0</x:v>
      </x:c>
      <x:c r="U831" s="15" t="n">
        <x:f>COUNTIFS(Relaciones!$D$10515:$D$10889,A831,Relaciones!$F$10515:$F$10889,"rechazo")</x:f>
        <x:v>3</x:v>
      </x:c>
      <x:c r="V831" s="15" t="n">
        <x:f>SUMIFS(Relaciones!$G$10515:$G$10889,Relaciones!$D$10515:$D$10889,A831,Relaciones!$F$10515:$F$10889,"rechazo")</x:f>
        <x:v>0</x:v>
      </x:c>
      <x:c r="W831" s="15" t="n">
        <x:f>SUM(INDEX(Respuestas!$B$814:$B$841,MATCH(A831,Respuestas!$A$814:$A$841,0)),INDEX(Respuestas!$C$814:$C$841,MATCH(A831,Respuestas!$A$814:$A$841,0)),INDEX(Respuestas!$D$814:$D$841,MATCH(A831,Respuestas!$A$814:$A$841,0)),INDEX(Respuestas!$E$814:$E$841,MATCH(A831,Respuestas!$A$814:$A$841,0)))</x:f>
        <x:v>10</x:v>
      </x:c>
      <x:c r="X831" s="15" t="n">
        <x:f>COUNTIFS(Relaciones!$E$10515:$E$10889,A831,Relaciones!$F$10515:$F$10889,"mediacion")</x:f>
        <x:v>0</x:v>
      </x:c>
      <x:c r="Y831" s="15" t="n">
        <x:f>COUNTIFS(Relaciones!$E$10515:$E$10889,A831,Relaciones!$F$10515:$F$10889,"mediacion_negativa")</x:f>
        <x:v>0</x:v>
      </x:c>
      <x:c r="Z831" s="15" t="n">
        <x:f>COUNTIFS(Relaciones!$E$10515:$E$10889,A831,Relaciones!$F$10515:$F$10889,"bullying")</x:f>
        <x:v>0</x:v>
      </x:c>
      <x:c r="AA831" s="4" t="str">
        <x:f>INDEX(Respuestas!$F$814:$F$841,MATCH(A831,Respuestas!$A$814:$A$841,0))</x:f>
        <x:v>No</x:v>
      </x:c>
      <x:c r="AB831" s="4" t="str">
        <x:f>INDEX(Respuestas!$G$814:$G$841,MATCH(A831,Respuestas!$A$814:$A$841,0))</x:f>
        <x:v>Sí</x:v>
      </x:c>
      <x:c r="AC831" s="4" t="str">
        <x:f>INDEX(Respuestas!$H$814:$H$841,MATCH(A831,Respuestas!$A$814:$A$841,0))</x:f>
        <x:v>No</x:v>
      </x:c>
      <x:c r="AD831" s="4" t="str">
        <x:f>INDEX(Respuestas!$I$814:$I$841,MATCH(A831,Respuestas!$A$814:$A$841,0))</x:f>
        <x:v>Sí</x:v>
      </x:c>
      <x:c r="AE831" s="4" t="str">
        <x:f>INDEX(Respuestas!$J$814:$J$841,MATCH(A831,Respuestas!$A$814:$A$841,0))</x:f>
        <x:v>G2</x:v>
      </x:c>
      <x:c r="AF831" s="4" t="str">
        <x:v>normalizada_v1</x:v>
      </x:c>
      <x:c r="AG831" s="4" t="n">
        <x:f>COUNTIFS($B$2:$B$1513,B831,$C$2:$C$1513,C831,$D$2:$D$1513,D831)</x:f>
        <x:v>28</x:v>
      </x:c>
      <x:c r="AH831" s="4" t="n">
        <x:f>COUNTIFS(Relaciones!$D$10515:$D$10889,A831,Relaciones!$F$10515:$F$10889,"prediccion_amistad")</x:f>
        <x:v>3</x:v>
      </x:c>
      <x:c r="AI831" s="4" t="n">
        <x:f>SUMIFS(Relaciones!$H$10515:$H$10889,Relaciones!$D$10515:$D$10889,A831,Relaciones!$F$10515:$F$10889,"prediccion_amistad")</x:f>
        <x:v>3</x:v>
      </x:c>
      <x:c r="AJ831" s="4" t="n">
        <x:f>COUNTIFS(Relaciones!$D$10515:$D$10889,A831,Relaciones!$F$10515:$F$10889,"prediccion_rechazo")</x:f>
        <x:v>0</x:v>
      </x:c>
      <x:c r="AK831" s="4" t="n">
        <x:f>SUMIFS(Relaciones!$H$10515:$H$10889,Relaciones!$D$10515:$D$10889,A831,Relaciones!$F$10515:$F$10889,"prediccion_rechazo")</x:f>
        <x:v>0</x:v>
      </x:c>
      <x:c r="AL831" s="4" t="n">
        <x:v>0.2470884045033771</x:v>
      </x:c>
    </x:row>
    <x:row r="832" ht="23" customHeight="1">
      <x:c r="A832" s="13" t="str">
        <x:v>00831</x:v>
      </x:c>
      <x:c r="B832" s="4" t="str">
        <x:v>Córdoba</x:v>
      </x:c>
      <x:c r="C832" s="4" t="str">
        <x:v>4.º Primaria</x:v>
      </x:c>
      <x:c r="D832" s="4" t="str">
        <x:v>C</x:v>
      </x:c>
      <x:c r="E832" s="4" t="str">
        <x:v>alumna</x:v>
      </x:c>
      <x:c r="F832" s="14" t="n">
        <x:f>IF((AG832-1)=0,"",ROUND(10*Q832/(AG832-1),1))</x:f>
        <x:v>1.5</x:v>
      </x:c>
      <x:c r="G832" s="14" t="n">
        <x:f>IF((AG832-1)=0,"",ROUND(10*R832/(AG832-1),1))</x:f>
        <x:v>1.5</x:v>
      </x:c>
      <x:c r="H832" s="14" t="n">
        <x:f>IF(R832=0,"",ROUND(10*S832/R832,1))</x:f>
        <x:v>10</x:v>
      </x:c>
      <x:c r="I832" s="14" t="n">
        <x:f>IF(AH832=0,"",ROUND(10*AI832/AH832,1))</x:f>
        <x:v>10</x:v>
      </x:c>
      <x:c r="J832" s="14" t="n">
        <x:f>IF((AG832-1)=0,"",ROUND(10*T832/(AG832-1),1))</x:f>
        <x:v>0</x:v>
      </x:c>
      <x:c r="K832" s="14" t="n">
        <x:f>IF((AG832-1)=0,"",ROUND(10*U832/(AG832-1),1))</x:f>
        <x:v>0.7</x:v>
      </x:c>
      <x:c r="L832" s="14" t="n">
        <x:f>IF(U832=0,"",ROUND(10*V832/U832,1))</x:f>
        <x:v>0</x:v>
      </x:c>
      <x:c r="M832" s="14" t="str">
        <x:f>IF(AJ832=0,"",ROUND(10*AK832/AJ832,1))</x:f>
      </x:c>
      <x:c r="N832" s="14" t="n">
        <x:f>ROUND(10*W832/12,1)</x:f>
        <x:v>9.2</x:v>
      </x:c>
      <x:c r="O832" s="14" t="n">
        <x:f>ROUND(10*AL832,1)</x:f>
        <x:v>2.1</x:v>
      </x:c>
      <x:c r="P832" s="14" t="n">
        <x:f>IF((AG832-1)=0,"",ROUND(10*X832/(AG832-1),1))</x:f>
        <x:v>0</x:v>
      </x:c>
      <x:c r="Q832" s="15" t="n">
        <x:f>COUNTIFS(Relaciones!$E$10515:$E$10889,A832,Relaciones!$F$10515:$F$10889,"amistad")</x:f>
        <x:v>4</x:v>
      </x:c>
      <x:c r="R832" s="15" t="n">
        <x:f>COUNTIFS(Relaciones!$D$10515:$D$10889,A832,Relaciones!$F$10515:$F$10889,"amistad")</x:f>
        <x:v>4</x:v>
      </x:c>
      <x:c r="S832" s="15" t="n">
        <x:f>SUMIFS(Relaciones!$G$10515:$G$10889,Relaciones!$D$10515:$D$10889,A832,Relaciones!$F$10515:$F$10889,"amistad")</x:f>
        <x:v>4</x:v>
      </x:c>
      <x:c r="T832" s="15" t="n">
        <x:f>COUNTIFS(Relaciones!$E$10515:$E$10889,A832,Relaciones!$F$10515:$F$10889,"rechazo")</x:f>
        <x:v>0</x:v>
      </x:c>
      <x:c r="U832" s="15" t="n">
        <x:f>COUNTIFS(Relaciones!$D$10515:$D$10889,A832,Relaciones!$F$10515:$F$10889,"rechazo")</x:f>
        <x:v>2</x:v>
      </x:c>
      <x:c r="V832" s="15" t="n">
        <x:f>SUMIFS(Relaciones!$G$10515:$G$10889,Relaciones!$D$10515:$D$10889,A832,Relaciones!$F$10515:$F$10889,"rechazo")</x:f>
        <x:v>0</x:v>
      </x:c>
      <x:c r="W832" s="15" t="n">
        <x:f>SUM(INDEX(Respuestas!$B$814:$B$841,MATCH(A832,Respuestas!$A$814:$A$841,0)),INDEX(Respuestas!$C$814:$C$841,MATCH(A832,Respuestas!$A$814:$A$841,0)),INDEX(Respuestas!$D$814:$D$841,MATCH(A832,Respuestas!$A$814:$A$841,0)),INDEX(Respuestas!$E$814:$E$841,MATCH(A832,Respuestas!$A$814:$A$841,0)))</x:f>
        <x:v>11</x:v>
      </x:c>
      <x:c r="X832" s="15" t="n">
        <x:f>COUNTIFS(Relaciones!$E$10515:$E$10889,A832,Relaciones!$F$10515:$F$10889,"mediacion")</x:f>
        <x:v>0</x:v>
      </x:c>
      <x:c r="Y832" s="15" t="n">
        <x:f>COUNTIFS(Relaciones!$E$10515:$E$10889,A832,Relaciones!$F$10515:$F$10889,"mediacion_negativa")</x:f>
        <x:v>0</x:v>
      </x:c>
      <x:c r="Z832" s="15" t="n">
        <x:f>COUNTIFS(Relaciones!$E$10515:$E$10889,A832,Relaciones!$F$10515:$F$10889,"bullying")</x:f>
        <x:v>0</x:v>
      </x:c>
      <x:c r="AA832" s="4" t="str">
        <x:f>INDEX(Respuestas!$F$814:$F$841,MATCH(A832,Respuestas!$A$814:$A$841,0))</x:f>
        <x:v>No</x:v>
      </x:c>
      <x:c r="AB832" s="4" t="str">
        <x:f>INDEX(Respuestas!$G$814:$G$841,MATCH(A832,Respuestas!$A$814:$A$841,0))</x:f>
        <x:v>Sí</x:v>
      </x:c>
      <x:c r="AC832" s="4" t="str">
        <x:f>INDEX(Respuestas!$H$814:$H$841,MATCH(A832,Respuestas!$A$814:$A$841,0))</x:f>
        <x:v>No</x:v>
      </x:c>
      <x:c r="AD832" s="4" t="str">
        <x:f>INDEX(Respuestas!$I$814:$I$841,MATCH(A832,Respuestas!$A$814:$A$841,0))</x:f>
        <x:v>Sí</x:v>
      </x:c>
      <x:c r="AE832" s="4" t="str">
        <x:f>INDEX(Respuestas!$J$814:$J$841,MATCH(A832,Respuestas!$A$814:$A$841,0))</x:f>
        <x:v>G2</x:v>
      </x:c>
      <x:c r="AF832" s="4" t="str">
        <x:v>normalizada_v1</x:v>
      </x:c>
      <x:c r="AG832" s="4" t="n">
        <x:f>COUNTIFS($B$2:$B$1513,B832,$C$2:$C$1513,C832,$D$2:$D$1513,D832)</x:f>
        <x:v>28</x:v>
      </x:c>
      <x:c r="AH832" s="4" t="n">
        <x:f>COUNTIFS(Relaciones!$D$10515:$D$10889,A832,Relaciones!$F$10515:$F$10889,"prediccion_amistad")</x:f>
        <x:v>3</x:v>
      </x:c>
      <x:c r="AI832" s="4" t="n">
        <x:f>SUMIFS(Relaciones!$H$10515:$H$10889,Relaciones!$D$10515:$D$10889,A832,Relaciones!$F$10515:$F$10889,"prediccion_amistad")</x:f>
        <x:v>3</x:v>
      </x:c>
      <x:c r="AJ832" s="4" t="n">
        <x:f>COUNTIFS(Relaciones!$D$10515:$D$10889,A832,Relaciones!$F$10515:$F$10889,"prediccion_rechazo")</x:f>
        <x:v>0</x:v>
      </x:c>
      <x:c r="AK832" s="4" t="n">
        <x:f>SUMIFS(Relaciones!$H$10515:$H$10889,Relaciones!$D$10515:$D$10889,A832,Relaciones!$F$10515:$F$10889,"prediccion_rechazo")</x:f>
        <x:v>0</x:v>
      </x:c>
      <x:c r="AL832" s="4" t="n">
        <x:v>0.20972453313329265</x:v>
      </x:c>
    </x:row>
    <x:row r="833" ht="23" customHeight="1">
      <x:c r="A833" s="13" t="str">
        <x:v>00832</x:v>
      </x:c>
      <x:c r="B833" s="4" t="str">
        <x:v>Córdoba</x:v>
      </x:c>
      <x:c r="C833" s="4" t="str">
        <x:v>4.º Primaria</x:v>
      </x:c>
      <x:c r="D833" s="4" t="str">
        <x:v>C</x:v>
      </x:c>
      <x:c r="E833" s="4" t="str">
        <x:v>alumno</x:v>
      </x:c>
      <x:c r="F833" s="14" t="n">
        <x:f>IF((AG833-1)=0,"",ROUND(10*Q833/(AG833-1),1))</x:f>
        <x:v>1.5</x:v>
      </x:c>
      <x:c r="G833" s="14" t="n">
        <x:f>IF((AG833-1)=0,"",ROUND(10*R833/(AG833-1),1))</x:f>
        <x:v>1.9</x:v>
      </x:c>
      <x:c r="H833" s="14" t="n">
        <x:f>IF(R833=0,"",ROUND(10*S833/R833,1))</x:f>
        <x:v>8</x:v>
      </x:c>
      <x:c r="I833" s="14" t="n">
        <x:f>IF(AH833=0,"",ROUND(10*AI833/AH833,1))</x:f>
        <x:v>7.5</x:v>
      </x:c>
      <x:c r="J833" s="14" t="n">
        <x:f>IF((AG833-1)=0,"",ROUND(10*T833/(AG833-1),1))</x:f>
        <x:v>0</x:v>
      </x:c>
      <x:c r="K833" s="14" t="n">
        <x:f>IF((AG833-1)=0,"",ROUND(10*U833/(AG833-1),1))</x:f>
        <x:v>1.1</x:v>
      </x:c>
      <x:c r="L833" s="14" t="n">
        <x:f>IF(U833=0,"",ROUND(10*V833/U833,1))</x:f>
        <x:v>0</x:v>
      </x:c>
      <x:c r="M833" s="14" t="n">
        <x:f>IF(AJ833=0,"",ROUND(10*AK833/AJ833,1))</x:f>
        <x:v>0</x:v>
      </x:c>
      <x:c r="N833" s="14" t="n">
        <x:f>ROUND(10*W833/12,1)</x:f>
        <x:v>10</x:v>
      </x:c>
      <x:c r="O833" s="14" t="n">
        <x:f>ROUND(10*AL833,1)</x:f>
        <x:v>2.4</x:v>
      </x:c>
      <x:c r="P833" s="14" t="n">
        <x:f>IF((AG833-1)=0,"",ROUND(10*X833/(AG833-1),1))</x:f>
        <x:v>0</x:v>
      </x:c>
      <x:c r="Q833" s="15" t="n">
        <x:f>COUNTIFS(Relaciones!$E$10515:$E$10889,A833,Relaciones!$F$10515:$F$10889,"amistad")</x:f>
        <x:v>4</x:v>
      </x:c>
      <x:c r="R833" s="15" t="n">
        <x:f>COUNTIFS(Relaciones!$D$10515:$D$10889,A833,Relaciones!$F$10515:$F$10889,"amistad")</x:f>
        <x:v>5</x:v>
      </x:c>
      <x:c r="S833" s="15" t="n">
        <x:f>SUMIFS(Relaciones!$G$10515:$G$10889,Relaciones!$D$10515:$D$10889,A833,Relaciones!$F$10515:$F$10889,"amistad")</x:f>
        <x:v>4</x:v>
      </x:c>
      <x:c r="T833" s="15" t="n">
        <x:f>COUNTIFS(Relaciones!$E$10515:$E$10889,A833,Relaciones!$F$10515:$F$10889,"rechazo")</x:f>
        <x:v>0</x:v>
      </x:c>
      <x:c r="U833" s="15" t="n">
        <x:f>COUNTIFS(Relaciones!$D$10515:$D$10889,A833,Relaciones!$F$10515:$F$10889,"rechazo")</x:f>
        <x:v>3</x:v>
      </x:c>
      <x:c r="V833" s="15" t="n">
        <x:f>SUMIFS(Relaciones!$G$10515:$G$10889,Relaciones!$D$10515:$D$10889,A833,Relaciones!$F$10515:$F$10889,"rechazo")</x:f>
        <x:v>0</x:v>
      </x:c>
      <x:c r="W833" s="15" t="n">
        <x:f>SUM(INDEX(Respuestas!$B$814:$B$841,MATCH(A833,Respuestas!$A$814:$A$841,0)),INDEX(Respuestas!$C$814:$C$841,MATCH(A833,Respuestas!$A$814:$A$841,0)),INDEX(Respuestas!$D$814:$D$841,MATCH(A833,Respuestas!$A$814:$A$841,0)),INDEX(Respuestas!$E$814:$E$841,MATCH(A833,Respuestas!$A$814:$A$841,0)))</x:f>
        <x:v>12</x:v>
      </x:c>
      <x:c r="X833" s="15" t="n">
        <x:f>COUNTIFS(Relaciones!$E$10515:$E$10889,A833,Relaciones!$F$10515:$F$10889,"mediacion")</x:f>
        <x:v>0</x:v>
      </x:c>
      <x:c r="Y833" s="15" t="n">
        <x:f>COUNTIFS(Relaciones!$E$10515:$E$10889,A833,Relaciones!$F$10515:$F$10889,"mediacion_negativa")</x:f>
        <x:v>0</x:v>
      </x:c>
      <x:c r="Z833" s="15" t="n">
        <x:f>COUNTIFS(Relaciones!$E$10515:$E$10889,A833,Relaciones!$F$10515:$F$10889,"bullying")</x:f>
        <x:v>0</x:v>
      </x:c>
      <x:c r="AA833" s="4" t="str">
        <x:f>INDEX(Respuestas!$F$814:$F$841,MATCH(A833,Respuestas!$A$814:$A$841,0))</x:f>
        <x:v>No</x:v>
      </x:c>
      <x:c r="AB833" s="4" t="str">
        <x:f>INDEX(Respuestas!$G$814:$G$841,MATCH(A833,Respuestas!$A$814:$A$841,0))</x:f>
        <x:v>Sí</x:v>
      </x:c>
      <x:c r="AC833" s="4" t="str">
        <x:f>INDEX(Respuestas!$H$814:$H$841,MATCH(A833,Respuestas!$A$814:$A$841,0))</x:f>
        <x:v>No</x:v>
      </x:c>
      <x:c r="AD833" s="4" t="str">
        <x:f>INDEX(Respuestas!$I$814:$I$841,MATCH(A833,Respuestas!$A$814:$A$841,0))</x:f>
        <x:v>Sí</x:v>
      </x:c>
      <x:c r="AE833" s="4" t="str">
        <x:f>INDEX(Respuestas!$J$814:$J$841,MATCH(A833,Respuestas!$A$814:$A$841,0))</x:f>
        <x:v>G2</x:v>
      </x:c>
      <x:c r="AF833" s="4" t="str">
        <x:v>normalizada_v1</x:v>
      </x:c>
      <x:c r="AG833" s="4" t="n">
        <x:f>COUNTIFS($B$2:$B$1513,B833,$C$2:$C$1513,C833,$D$2:$D$1513,D833)</x:f>
        <x:v>28</x:v>
      </x:c>
      <x:c r="AH833" s="4" t="n">
        <x:f>COUNTIFS(Relaciones!$D$10515:$D$10889,A833,Relaciones!$F$10515:$F$10889,"prediccion_amistad")</x:f>
        <x:v>4</x:v>
      </x:c>
      <x:c r="AI833" s="4" t="n">
        <x:f>SUMIFS(Relaciones!$H$10515:$H$10889,Relaciones!$D$10515:$D$10889,A833,Relaciones!$F$10515:$F$10889,"prediccion_amistad")</x:f>
        <x:v>3</x:v>
      </x:c>
      <x:c r="AJ833" s="4" t="n">
        <x:f>COUNTIFS(Relaciones!$D$10515:$D$10889,A833,Relaciones!$F$10515:$F$10889,"prediccion_rechazo")</x:f>
        <x:v>1</x:v>
      </x:c>
      <x:c r="AK833" s="4" t="n">
        <x:f>SUMIFS(Relaciones!$H$10515:$H$10889,Relaciones!$D$10515:$D$10889,A833,Relaciones!$F$10515:$F$10889,"prediccion_rechazo")</x:f>
        <x:v>0</x:v>
      </x:c>
      <x:c r="AL833" s="4" t="n">
        <x:v>0.24240305661161568</x:v>
      </x:c>
    </x:row>
    <x:row r="834" ht="23" customHeight="1">
      <x:c r="A834" s="13" t="str">
        <x:v>00833</x:v>
      </x:c>
      <x:c r="B834" s="4" t="str">
        <x:v>Córdoba</x:v>
      </x:c>
      <x:c r="C834" s="4" t="str">
        <x:v>4.º Primaria</x:v>
      </x:c>
      <x:c r="D834" s="4" t="str">
        <x:v>C</x:v>
      </x:c>
      <x:c r="E834" s="4" t="str">
        <x:v>alumna</x:v>
      </x:c>
      <x:c r="F834" s="14" t="n">
        <x:f>IF((AG834-1)=0,"",ROUND(10*Q834/(AG834-1),1))</x:f>
        <x:v>1.5</x:v>
      </x:c>
      <x:c r="G834" s="14" t="n">
        <x:f>IF((AG834-1)=0,"",ROUND(10*R834/(AG834-1),1))</x:f>
        <x:v>1.5</x:v>
      </x:c>
      <x:c r="H834" s="14" t="n">
        <x:f>IF(R834=0,"",ROUND(10*S834/R834,1))</x:f>
        <x:v>10</x:v>
      </x:c>
      <x:c r="I834" s="14" t="n">
        <x:f>IF(AH834=0,"",ROUND(10*AI834/AH834,1))</x:f>
        <x:v>10</x:v>
      </x:c>
      <x:c r="J834" s="14" t="n">
        <x:f>IF((AG834-1)=0,"",ROUND(10*T834/(AG834-1),1))</x:f>
        <x:v>0</x:v>
      </x:c>
      <x:c r="K834" s="14" t="n">
        <x:f>IF((AG834-1)=0,"",ROUND(10*U834/(AG834-1),1))</x:f>
        <x:v>0.7</x:v>
      </x:c>
      <x:c r="L834" s="14" t="n">
        <x:f>IF(U834=0,"",ROUND(10*V834/U834,1))</x:f>
        <x:v>0</x:v>
      </x:c>
      <x:c r="M834" s="14" t="str">
        <x:f>IF(AJ834=0,"",ROUND(10*AK834/AJ834,1))</x:f>
      </x:c>
      <x:c r="N834" s="14" t="n">
        <x:f>ROUND(10*W834/12,1)</x:f>
        <x:v>7.5</x:v>
      </x:c>
      <x:c r="O834" s="14" t="n">
        <x:f>ROUND(10*AL834,1)</x:f>
        <x:v>2.2</x:v>
      </x:c>
      <x:c r="P834" s="14" t="n">
        <x:f>IF((AG834-1)=0,"",ROUND(10*X834/(AG834-1),1))</x:f>
        <x:v>0</x:v>
      </x:c>
      <x:c r="Q834" s="15" t="n">
        <x:f>COUNTIFS(Relaciones!$E$10515:$E$10889,A834,Relaciones!$F$10515:$F$10889,"amistad")</x:f>
        <x:v>4</x:v>
      </x:c>
      <x:c r="R834" s="15" t="n">
        <x:f>COUNTIFS(Relaciones!$D$10515:$D$10889,A834,Relaciones!$F$10515:$F$10889,"amistad")</x:f>
        <x:v>4</x:v>
      </x:c>
      <x:c r="S834" s="15" t="n">
        <x:f>SUMIFS(Relaciones!$G$10515:$G$10889,Relaciones!$D$10515:$D$10889,A834,Relaciones!$F$10515:$F$10889,"amistad")</x:f>
        <x:v>4</x:v>
      </x:c>
      <x:c r="T834" s="15" t="n">
        <x:f>COUNTIFS(Relaciones!$E$10515:$E$10889,A834,Relaciones!$F$10515:$F$10889,"rechazo")</x:f>
        <x:v>0</x:v>
      </x:c>
      <x:c r="U834" s="15" t="n">
        <x:f>COUNTIFS(Relaciones!$D$10515:$D$10889,A834,Relaciones!$F$10515:$F$10889,"rechazo")</x:f>
        <x:v>2</x:v>
      </x:c>
      <x:c r="V834" s="15" t="n">
        <x:f>SUMIFS(Relaciones!$G$10515:$G$10889,Relaciones!$D$10515:$D$10889,A834,Relaciones!$F$10515:$F$10889,"rechazo")</x:f>
        <x:v>0</x:v>
      </x:c>
      <x:c r="W834" s="15" t="n">
        <x:f>SUM(INDEX(Respuestas!$B$814:$B$841,MATCH(A834,Respuestas!$A$814:$A$841,0)),INDEX(Respuestas!$C$814:$C$841,MATCH(A834,Respuestas!$A$814:$A$841,0)),INDEX(Respuestas!$D$814:$D$841,MATCH(A834,Respuestas!$A$814:$A$841,0)),INDEX(Respuestas!$E$814:$E$841,MATCH(A834,Respuestas!$A$814:$A$841,0)))</x:f>
        <x:v>9</x:v>
      </x:c>
      <x:c r="X834" s="15" t="n">
        <x:f>COUNTIFS(Relaciones!$E$10515:$E$10889,A834,Relaciones!$F$10515:$F$10889,"mediacion")</x:f>
        <x:v>0</x:v>
      </x:c>
      <x:c r="Y834" s="15" t="n">
        <x:f>COUNTIFS(Relaciones!$E$10515:$E$10889,A834,Relaciones!$F$10515:$F$10889,"mediacion_negativa")</x:f>
        <x:v>0</x:v>
      </x:c>
      <x:c r="Z834" s="15" t="n">
        <x:f>COUNTIFS(Relaciones!$E$10515:$E$10889,A834,Relaciones!$F$10515:$F$10889,"bullying")</x:f>
        <x:v>0</x:v>
      </x:c>
      <x:c r="AA834" s="4" t="str">
        <x:f>INDEX(Respuestas!$F$814:$F$841,MATCH(A834,Respuestas!$A$814:$A$841,0))</x:f>
        <x:v>No</x:v>
      </x:c>
      <x:c r="AB834" s="4" t="str">
        <x:f>INDEX(Respuestas!$G$814:$G$841,MATCH(A834,Respuestas!$A$814:$A$841,0))</x:f>
        <x:v>Sí</x:v>
      </x:c>
      <x:c r="AC834" s="4" t="str">
        <x:f>INDEX(Respuestas!$H$814:$H$841,MATCH(A834,Respuestas!$A$814:$A$841,0))</x:f>
        <x:v>No</x:v>
      </x:c>
      <x:c r="AD834" s="4" t="str">
        <x:f>INDEX(Respuestas!$I$814:$I$841,MATCH(A834,Respuestas!$A$814:$A$841,0))</x:f>
        <x:v>No</x:v>
      </x:c>
      <x:c r="AE834" s="4" t="str">
        <x:f>INDEX(Respuestas!$J$814:$J$841,MATCH(A834,Respuestas!$A$814:$A$841,0))</x:f>
        <x:v>G2</x:v>
      </x:c>
      <x:c r="AF834" s="4" t="str">
        <x:v>normalizada_v1</x:v>
      </x:c>
      <x:c r="AG834" s="4" t="n">
        <x:f>COUNTIFS($B$2:$B$1513,B834,$C$2:$C$1513,C834,$D$2:$D$1513,D834)</x:f>
        <x:v>28</x:v>
      </x:c>
      <x:c r="AH834" s="4" t="n">
        <x:f>COUNTIFS(Relaciones!$D$10515:$D$10889,A834,Relaciones!$F$10515:$F$10889,"prediccion_amistad")</x:f>
        <x:v>3</x:v>
      </x:c>
      <x:c r="AI834" s="4" t="n">
        <x:f>SUMIFS(Relaciones!$H$10515:$H$10889,Relaciones!$D$10515:$D$10889,A834,Relaciones!$F$10515:$F$10889,"prediccion_amistad")</x:f>
        <x:v>3</x:v>
      </x:c>
      <x:c r="AJ834" s="4" t="n">
        <x:f>COUNTIFS(Relaciones!$D$10515:$D$10889,A834,Relaciones!$F$10515:$F$10889,"prediccion_rechazo")</x:f>
        <x:v>0</x:v>
      </x:c>
      <x:c r="AK834" s="4" t="n">
        <x:f>SUMIFS(Relaciones!$H$10515:$H$10889,Relaciones!$D$10515:$D$10889,A834,Relaciones!$F$10515:$F$10889,"prediccion_rechazo")</x:f>
        <x:v>0</x:v>
      </x:c>
      <x:c r="AL834" s="4" t="n">
        <x:v>0.21539321742342268</x:v>
      </x:c>
    </x:row>
    <x:row r="835" ht="23" customHeight="1">
      <x:c r="A835" s="13" t="str">
        <x:v>00834</x:v>
      </x:c>
      <x:c r="B835" s="4" t="str">
        <x:v>Córdoba</x:v>
      </x:c>
      <x:c r="C835" s="4" t="str">
        <x:v>4.º Primaria</x:v>
      </x:c>
      <x:c r="D835" s="4" t="str">
        <x:v>C</x:v>
      </x:c>
      <x:c r="E835" s="4" t="str">
        <x:v>alumno</x:v>
      </x:c>
      <x:c r="F835" s="14" t="n">
        <x:f>IF((AG835-1)=0,"",ROUND(10*Q835/(AG835-1),1))</x:f>
        <x:v>2.6</x:v>
      </x:c>
      <x:c r="G835" s="14" t="n">
        <x:f>IF((AG835-1)=0,"",ROUND(10*R835/(AG835-1),1))</x:f>
        <x:v>0.7</x:v>
      </x:c>
      <x:c r="H835" s="14" t="n">
        <x:f>IF(R835=0,"",ROUND(10*S835/R835,1))</x:f>
        <x:v>10</x:v>
      </x:c>
      <x:c r="I835" s="14" t="n">
        <x:f>IF(AH835=0,"",ROUND(10*AI835/AH835,1))</x:f>
        <x:v>10</x:v>
      </x:c>
      <x:c r="J835" s="14" t="n">
        <x:f>IF((AG835-1)=0,"",ROUND(10*T835/(AG835-1),1))</x:f>
        <x:v>0</x:v>
      </x:c>
      <x:c r="K835" s="14" t="n">
        <x:f>IF((AG835-1)=0,"",ROUND(10*U835/(AG835-1),1))</x:f>
        <x:v>0</x:v>
      </x:c>
      <x:c r="L835" s="14" t="str">
        <x:f>IF(U835=0,"",ROUND(10*V835/U835,1))</x:f>
      </x:c>
      <x:c r="M835" s="14" t="str">
        <x:f>IF(AJ835=0,"",ROUND(10*AK835/AJ835,1))</x:f>
      </x:c>
      <x:c r="N835" s="14" t="n">
        <x:f>ROUND(10*W835/12,1)</x:f>
        <x:v>8.3</x:v>
      </x:c>
      <x:c r="O835" s="14" t="n">
        <x:f>ROUND(10*AL835,1)</x:f>
        <x:v>1.1</x:v>
      </x:c>
      <x:c r="P835" s="14" t="n">
        <x:f>IF((AG835-1)=0,"",ROUND(10*X835/(AG835-1),1))</x:f>
        <x:v>1.9</x:v>
      </x:c>
      <x:c r="Q835" s="15" t="n">
        <x:f>COUNTIFS(Relaciones!$E$10515:$E$10889,A835,Relaciones!$F$10515:$F$10889,"amistad")</x:f>
        <x:v>7</x:v>
      </x:c>
      <x:c r="R835" s="15" t="n">
        <x:f>COUNTIFS(Relaciones!$D$10515:$D$10889,A835,Relaciones!$F$10515:$F$10889,"amistad")</x:f>
        <x:v>2</x:v>
      </x:c>
      <x:c r="S835" s="15" t="n">
        <x:f>SUMIFS(Relaciones!$G$10515:$G$10889,Relaciones!$D$10515:$D$10889,A835,Relaciones!$F$10515:$F$10889,"amistad")</x:f>
        <x:v>2</x:v>
      </x:c>
      <x:c r="T835" s="15" t="n">
        <x:f>COUNTIFS(Relaciones!$E$10515:$E$10889,A835,Relaciones!$F$10515:$F$10889,"rechazo")</x:f>
        <x:v>0</x:v>
      </x:c>
      <x:c r="U835" s="15" t="n">
        <x:f>COUNTIFS(Relaciones!$D$10515:$D$10889,A835,Relaciones!$F$10515:$F$10889,"rechazo")</x:f>
        <x:v>0</x:v>
      </x:c>
      <x:c r="V835" s="15" t="n">
        <x:f>SUMIFS(Relaciones!$G$10515:$G$10889,Relaciones!$D$10515:$D$10889,A835,Relaciones!$F$10515:$F$10889,"rechazo")</x:f>
        <x:v>0</x:v>
      </x:c>
      <x:c r="W835" s="15" t="n">
        <x:f>SUM(INDEX(Respuestas!$B$814:$B$841,MATCH(A835,Respuestas!$A$814:$A$841,0)),INDEX(Respuestas!$C$814:$C$841,MATCH(A835,Respuestas!$A$814:$A$841,0)),INDEX(Respuestas!$D$814:$D$841,MATCH(A835,Respuestas!$A$814:$A$841,0)),INDEX(Respuestas!$E$814:$E$841,MATCH(A835,Respuestas!$A$814:$A$841,0)))</x:f>
        <x:v>10</x:v>
      </x:c>
      <x:c r="X835" s="15" t="n">
        <x:f>COUNTIFS(Relaciones!$E$10515:$E$10889,A835,Relaciones!$F$10515:$F$10889,"mediacion")</x:f>
        <x:v>5</x:v>
      </x:c>
      <x:c r="Y835" s="15" t="n">
        <x:f>COUNTIFS(Relaciones!$E$10515:$E$10889,A835,Relaciones!$F$10515:$F$10889,"mediacion_negativa")</x:f>
        <x:v>0</x:v>
      </x:c>
      <x:c r="Z835" s="15" t="n">
        <x:f>COUNTIFS(Relaciones!$E$10515:$E$10889,A835,Relaciones!$F$10515:$F$10889,"bullying")</x:f>
        <x:v>0</x:v>
      </x:c>
      <x:c r="AA835" s="4" t="str">
        <x:f>INDEX(Respuestas!$F$814:$F$841,MATCH(A835,Respuestas!$A$814:$A$841,0))</x:f>
        <x:v>No</x:v>
      </x:c>
      <x:c r="AB835" s="4" t="str">
        <x:f>INDEX(Respuestas!$G$814:$G$841,MATCH(A835,Respuestas!$A$814:$A$841,0))</x:f>
        <x:v>Sí</x:v>
      </x:c>
      <x:c r="AC835" s="4" t="str">
        <x:f>INDEX(Respuestas!$H$814:$H$841,MATCH(A835,Respuestas!$A$814:$A$841,0))</x:f>
        <x:v>No</x:v>
      </x:c>
      <x:c r="AD835" s="4" t="str">
        <x:f>INDEX(Respuestas!$I$814:$I$841,MATCH(A835,Respuestas!$A$814:$A$841,0))</x:f>
        <x:v>Sí</x:v>
      </x:c>
      <x:c r="AE835" s="4" t="str">
        <x:f>INDEX(Respuestas!$J$814:$J$841,MATCH(A835,Respuestas!$A$814:$A$841,0))</x:f>
        <x:v>G3</x:v>
      </x:c>
      <x:c r="AF835" s="4" t="str">
        <x:v>normalizada_v1</x:v>
      </x:c>
      <x:c r="AG835" s="4" t="n">
        <x:f>COUNTIFS($B$2:$B$1513,B835,$C$2:$C$1513,C835,$D$2:$D$1513,D835)</x:f>
        <x:v>28</x:v>
      </x:c>
      <x:c r="AH835" s="4" t="n">
        <x:f>COUNTIFS(Relaciones!$D$10515:$D$10889,A835,Relaciones!$F$10515:$F$10889,"prediccion_amistad")</x:f>
        <x:v>5</x:v>
      </x:c>
      <x:c r="AI835" s="4" t="n">
        <x:f>SUMIFS(Relaciones!$H$10515:$H$10889,Relaciones!$D$10515:$D$10889,A835,Relaciones!$F$10515:$F$10889,"prediccion_amistad")</x:f>
        <x:v>5</x:v>
      </x:c>
      <x:c r="AJ835" s="4" t="n">
        <x:f>COUNTIFS(Relaciones!$D$10515:$D$10889,A835,Relaciones!$F$10515:$F$10889,"prediccion_rechazo")</x:f>
        <x:v>0</x:v>
      </x:c>
      <x:c r="AK835" s="4" t="n">
        <x:f>SUMIFS(Relaciones!$H$10515:$H$10889,Relaciones!$D$10515:$D$10889,A835,Relaciones!$F$10515:$F$10889,"prediccion_rechazo")</x:f>
        <x:v>0</x:v>
      </x:c>
      <x:c r="AL835" s="4" t="n">
        <x:v>0.10960633975613575</x:v>
      </x:c>
    </x:row>
    <x:row r="836" ht="23" customHeight="1">
      <x:c r="A836" s="13" t="str">
        <x:v>00835</x:v>
      </x:c>
      <x:c r="B836" s="4" t="str">
        <x:v>Córdoba</x:v>
      </x:c>
      <x:c r="C836" s="4" t="str">
        <x:v>4.º Primaria</x:v>
      </x:c>
      <x:c r="D836" s="4" t="str">
        <x:v>C</x:v>
      </x:c>
      <x:c r="E836" s="4" t="str">
        <x:v>alumna</x:v>
      </x:c>
      <x:c r="F836" s="14" t="n">
        <x:f>IF((AG836-1)=0,"",ROUND(10*Q836/(AG836-1),1))</x:f>
        <x:v>0.7</x:v>
      </x:c>
      <x:c r="G836" s="14" t="n">
        <x:f>IF((AG836-1)=0,"",ROUND(10*R836/(AG836-1),1))</x:f>
        <x:v>0.7</x:v>
      </x:c>
      <x:c r="H836" s="14" t="n">
        <x:f>IF(R836=0,"",ROUND(10*S836/R836,1))</x:f>
        <x:v>10</x:v>
      </x:c>
      <x:c r="I836" s="14" t="n">
        <x:f>IF(AH836=0,"",ROUND(10*AI836/AH836,1))</x:f>
        <x:v>6.7</x:v>
      </x:c>
      <x:c r="J836" s="14" t="n">
        <x:f>IF((AG836-1)=0,"",ROUND(10*T836/(AG836-1),1))</x:f>
        <x:v>0</x:v>
      </x:c>
      <x:c r="K836" s="14" t="n">
        <x:f>IF((AG836-1)=0,"",ROUND(10*U836/(AG836-1),1))</x:f>
        <x:v>0.7</x:v>
      </x:c>
      <x:c r="L836" s="14" t="n">
        <x:f>IF(U836=0,"",ROUND(10*V836/U836,1))</x:f>
        <x:v>0</x:v>
      </x:c>
      <x:c r="M836" s="14" t="n">
        <x:f>IF(AJ836=0,"",ROUND(10*AK836/AJ836,1))</x:f>
        <x:v>0</x:v>
      </x:c>
      <x:c r="N836" s="14" t="n">
        <x:f>ROUND(10*W836/12,1)</x:f>
        <x:v>9.2</x:v>
      </x:c>
      <x:c r="O836" s="14" t="n">
        <x:f>ROUND(10*AL836,1)</x:f>
        <x:v>0.2</x:v>
      </x:c>
      <x:c r="P836" s="14" t="n">
        <x:f>IF((AG836-1)=0,"",ROUND(10*X836/(AG836-1),1))</x:f>
        <x:v>0</x:v>
      </x:c>
      <x:c r="Q836" s="15" t="n">
        <x:f>COUNTIFS(Relaciones!$E$10515:$E$10889,A836,Relaciones!$F$10515:$F$10889,"amistad")</x:f>
        <x:v>2</x:v>
      </x:c>
      <x:c r="R836" s="15" t="n">
        <x:f>COUNTIFS(Relaciones!$D$10515:$D$10889,A836,Relaciones!$F$10515:$F$10889,"amistad")</x:f>
        <x:v>2</x:v>
      </x:c>
      <x:c r="S836" s="15" t="n">
        <x:f>SUMIFS(Relaciones!$G$10515:$G$10889,Relaciones!$D$10515:$D$10889,A836,Relaciones!$F$10515:$F$10889,"amistad")</x:f>
        <x:v>2</x:v>
      </x:c>
      <x:c r="T836" s="15" t="n">
        <x:f>COUNTIFS(Relaciones!$E$10515:$E$10889,A836,Relaciones!$F$10515:$F$10889,"rechazo")</x:f>
        <x:v>0</x:v>
      </x:c>
      <x:c r="U836" s="15" t="n">
        <x:f>COUNTIFS(Relaciones!$D$10515:$D$10889,A836,Relaciones!$F$10515:$F$10889,"rechazo")</x:f>
        <x:v>2</x:v>
      </x:c>
      <x:c r="V836" s="15" t="n">
        <x:f>SUMIFS(Relaciones!$G$10515:$G$10889,Relaciones!$D$10515:$D$10889,A836,Relaciones!$F$10515:$F$10889,"rechazo")</x:f>
        <x:v>0</x:v>
      </x:c>
      <x:c r="W836" s="15" t="n">
        <x:f>SUM(INDEX(Respuestas!$B$814:$B$841,MATCH(A836,Respuestas!$A$814:$A$841,0)),INDEX(Respuestas!$C$814:$C$841,MATCH(A836,Respuestas!$A$814:$A$841,0)),INDEX(Respuestas!$D$814:$D$841,MATCH(A836,Respuestas!$A$814:$A$841,0)),INDEX(Respuestas!$E$814:$E$841,MATCH(A836,Respuestas!$A$814:$A$841,0)))</x:f>
        <x:v>11</x:v>
      </x:c>
      <x:c r="X836" s="15" t="n">
        <x:f>COUNTIFS(Relaciones!$E$10515:$E$10889,A836,Relaciones!$F$10515:$F$10889,"mediacion")</x:f>
        <x:v>0</x:v>
      </x:c>
      <x:c r="Y836" s="15" t="n">
        <x:f>COUNTIFS(Relaciones!$E$10515:$E$10889,A836,Relaciones!$F$10515:$F$10889,"mediacion_negativa")</x:f>
        <x:v>0</x:v>
      </x:c>
      <x:c r="Z836" s="15" t="n">
        <x:f>COUNTIFS(Relaciones!$E$10515:$E$10889,A836,Relaciones!$F$10515:$F$10889,"bullying")</x:f>
        <x:v>0</x:v>
      </x:c>
      <x:c r="AA836" s="4" t="str">
        <x:f>INDEX(Respuestas!$F$814:$F$841,MATCH(A836,Respuestas!$A$814:$A$841,0))</x:f>
        <x:v>No</x:v>
      </x:c>
      <x:c r="AB836" s="4" t="str">
        <x:f>INDEX(Respuestas!$G$814:$G$841,MATCH(A836,Respuestas!$A$814:$A$841,0))</x:f>
        <x:v>Sí</x:v>
      </x:c>
      <x:c r="AC836" s="4" t="str">
        <x:f>INDEX(Respuestas!$H$814:$H$841,MATCH(A836,Respuestas!$A$814:$A$841,0))</x:f>
        <x:v>No</x:v>
      </x:c>
      <x:c r="AD836" s="4" t="str">
        <x:f>INDEX(Respuestas!$I$814:$I$841,MATCH(A836,Respuestas!$A$814:$A$841,0))</x:f>
        <x:v>Sí</x:v>
      </x:c>
      <x:c r="AE836" s="4" t="str">
        <x:f>INDEX(Respuestas!$J$814:$J$841,MATCH(A836,Respuestas!$A$814:$A$841,0))</x:f>
        <x:v>G3</x:v>
      </x:c>
      <x:c r="AF836" s="4" t="str">
        <x:v>normalizada_v1</x:v>
      </x:c>
      <x:c r="AG836" s="4" t="n">
        <x:f>COUNTIFS($B$2:$B$1513,B836,$C$2:$C$1513,C836,$D$2:$D$1513,D836)</x:f>
        <x:v>28</x:v>
      </x:c>
      <x:c r="AH836" s="4" t="n">
        <x:f>COUNTIFS(Relaciones!$D$10515:$D$10889,A836,Relaciones!$F$10515:$F$10889,"prediccion_amistad")</x:f>
        <x:v>3</x:v>
      </x:c>
      <x:c r="AI836" s="4" t="n">
        <x:f>SUMIFS(Relaciones!$H$10515:$H$10889,Relaciones!$D$10515:$D$10889,A836,Relaciones!$F$10515:$F$10889,"prediccion_amistad")</x:f>
        <x:v>2</x:v>
      </x:c>
      <x:c r="AJ836" s="4" t="n">
        <x:f>COUNTIFS(Relaciones!$D$10515:$D$10889,A836,Relaciones!$F$10515:$F$10889,"prediccion_rechazo")</x:f>
        <x:v>1</x:v>
      </x:c>
      <x:c r="AK836" s="4" t="n">
        <x:f>SUMIFS(Relaciones!$H$10515:$H$10889,Relaciones!$D$10515:$D$10889,A836,Relaciones!$F$10515:$F$10889,"prediccion_rechazo")</x:f>
        <x:v>0</x:v>
      </x:c>
      <x:c r="AL836" s="4" t="n">
        <x:v>0.023003607387095924</x:v>
      </x:c>
    </x:row>
    <x:row r="837" ht="23" customHeight="1">
      <x:c r="A837" s="13" t="str">
        <x:v>00836</x:v>
      </x:c>
      <x:c r="B837" s="4" t="str">
        <x:v>Córdoba</x:v>
      </x:c>
      <x:c r="C837" s="4" t="str">
        <x:v>4.º Primaria</x:v>
      </x:c>
      <x:c r="D837" s="4" t="str">
        <x:v>C</x:v>
      </x:c>
      <x:c r="E837" s="4" t="str">
        <x:v>alumno</x:v>
      </x:c>
      <x:c r="F837" s="14" t="n">
        <x:f>IF((AG837-1)=0,"",ROUND(10*Q837/(AG837-1),1))</x:f>
        <x:v>0.4</x:v>
      </x:c>
      <x:c r="G837" s="14" t="n">
        <x:f>IF((AG837-1)=0,"",ROUND(10*R837/(AG837-1),1))</x:f>
        <x:v>0.7</x:v>
      </x:c>
      <x:c r="H837" s="14" t="n">
        <x:f>IF(R837=0,"",ROUND(10*S837/R837,1))</x:f>
        <x:v>5</x:v>
      </x:c>
      <x:c r="I837" s="14" t="n">
        <x:f>IF(AH837=0,"",ROUND(10*AI837/AH837,1))</x:f>
        <x:v>10</x:v>
      </x:c>
      <x:c r="J837" s="14" t="n">
        <x:f>IF((AG837-1)=0,"",ROUND(10*T837/(AG837-1),1))</x:f>
        <x:v>0</x:v>
      </x:c>
      <x:c r="K837" s="14" t="n">
        <x:f>IF((AG837-1)=0,"",ROUND(10*U837/(AG837-1),1))</x:f>
        <x:v>1.1</x:v>
      </x:c>
      <x:c r="L837" s="14" t="n">
        <x:f>IF(U837=0,"",ROUND(10*V837/U837,1))</x:f>
        <x:v>0</x:v>
      </x:c>
      <x:c r="M837" s="14" t="str">
        <x:f>IF(AJ837=0,"",ROUND(10*AK837/AJ837,1))</x:f>
      </x:c>
      <x:c r="N837" s="14" t="n">
        <x:f>ROUND(10*W837/12,1)</x:f>
        <x:v>10</x:v>
      </x:c>
      <x:c r="O837" s="14" t="n">
        <x:f>ROUND(10*AL837,1)</x:f>
        <x:v>0.2</x:v>
      </x:c>
      <x:c r="P837" s="14" t="n">
        <x:f>IF((AG837-1)=0,"",ROUND(10*X837/(AG837-1),1))</x:f>
        <x:v>0</x:v>
      </x:c>
      <x:c r="Q837" s="15" t="n">
        <x:f>COUNTIFS(Relaciones!$E$10515:$E$10889,A837,Relaciones!$F$10515:$F$10889,"amistad")</x:f>
        <x:v>1</x:v>
      </x:c>
      <x:c r="R837" s="15" t="n">
        <x:f>COUNTIFS(Relaciones!$D$10515:$D$10889,A837,Relaciones!$F$10515:$F$10889,"amistad")</x:f>
        <x:v>2</x:v>
      </x:c>
      <x:c r="S837" s="15" t="n">
        <x:f>SUMIFS(Relaciones!$G$10515:$G$10889,Relaciones!$D$10515:$D$10889,A837,Relaciones!$F$10515:$F$10889,"amistad")</x:f>
        <x:v>1</x:v>
      </x:c>
      <x:c r="T837" s="15" t="n">
        <x:f>COUNTIFS(Relaciones!$E$10515:$E$10889,A837,Relaciones!$F$10515:$F$10889,"rechazo")</x:f>
        <x:v>0</x:v>
      </x:c>
      <x:c r="U837" s="15" t="n">
        <x:f>COUNTIFS(Relaciones!$D$10515:$D$10889,A837,Relaciones!$F$10515:$F$10889,"rechazo")</x:f>
        <x:v>3</x:v>
      </x:c>
      <x:c r="V837" s="15" t="n">
        <x:f>SUMIFS(Relaciones!$G$10515:$G$10889,Relaciones!$D$10515:$D$10889,A837,Relaciones!$F$10515:$F$10889,"rechazo")</x:f>
        <x:v>0</x:v>
      </x:c>
      <x:c r="W837" s="15" t="n">
        <x:f>SUM(INDEX(Respuestas!$B$814:$B$841,MATCH(A837,Respuestas!$A$814:$A$841,0)),INDEX(Respuestas!$C$814:$C$841,MATCH(A837,Respuestas!$A$814:$A$841,0)),INDEX(Respuestas!$D$814:$D$841,MATCH(A837,Respuestas!$A$814:$A$841,0)),INDEX(Respuestas!$E$814:$E$841,MATCH(A837,Respuestas!$A$814:$A$841,0)))</x:f>
        <x:v>12</x:v>
      </x:c>
      <x:c r="X837" s="15" t="n">
        <x:f>COUNTIFS(Relaciones!$E$10515:$E$10889,A837,Relaciones!$F$10515:$F$10889,"mediacion")</x:f>
        <x:v>0</x:v>
      </x:c>
      <x:c r="Y837" s="15" t="n">
        <x:f>COUNTIFS(Relaciones!$E$10515:$E$10889,A837,Relaciones!$F$10515:$F$10889,"mediacion_negativa")</x:f>
        <x:v>0</x:v>
      </x:c>
      <x:c r="Z837" s="15" t="n">
        <x:f>COUNTIFS(Relaciones!$E$10515:$E$10889,A837,Relaciones!$F$10515:$F$10889,"bullying")</x:f>
        <x:v>2</x:v>
      </x:c>
      <x:c r="AA837" s="4" t="str">
        <x:f>INDEX(Respuestas!$F$814:$F$841,MATCH(A837,Respuestas!$A$814:$A$841,0))</x:f>
        <x:v>No</x:v>
      </x:c>
      <x:c r="AB837" s="4" t="str">
        <x:f>INDEX(Respuestas!$G$814:$G$841,MATCH(A837,Respuestas!$A$814:$A$841,0))</x:f>
        <x:v>Sí</x:v>
      </x:c>
      <x:c r="AC837" s="4" t="str">
        <x:f>INDEX(Respuestas!$H$814:$H$841,MATCH(A837,Respuestas!$A$814:$A$841,0))</x:f>
        <x:v>No</x:v>
      </x:c>
      <x:c r="AD837" s="4" t="str">
        <x:f>INDEX(Respuestas!$I$814:$I$841,MATCH(A837,Respuestas!$A$814:$A$841,0))</x:f>
        <x:v>Sí</x:v>
      </x:c>
      <x:c r="AE837" s="4" t="str">
        <x:f>INDEX(Respuestas!$J$814:$J$841,MATCH(A837,Respuestas!$A$814:$A$841,0))</x:f>
        <x:v>G3</x:v>
      </x:c>
      <x:c r="AF837" s="4" t="str">
        <x:v>normalizada_v1</x:v>
      </x:c>
      <x:c r="AG837" s="4" t="n">
        <x:f>COUNTIFS($B$2:$B$1513,B837,$C$2:$C$1513,C837,$D$2:$D$1513,D837)</x:f>
        <x:v>28</x:v>
      </x:c>
      <x:c r="AH837" s="4" t="n">
        <x:f>COUNTIFS(Relaciones!$D$10515:$D$10889,A837,Relaciones!$F$10515:$F$10889,"prediccion_amistad")</x:f>
        <x:v>1</x:v>
      </x:c>
      <x:c r="AI837" s="4" t="n">
        <x:f>SUMIFS(Relaciones!$H$10515:$H$10889,Relaciones!$D$10515:$D$10889,A837,Relaciones!$F$10515:$F$10889,"prediccion_amistad")</x:f>
        <x:v>1</x:v>
      </x:c>
      <x:c r="AJ837" s="4" t="n">
        <x:f>COUNTIFS(Relaciones!$D$10515:$D$10889,A837,Relaciones!$F$10515:$F$10889,"prediccion_rechazo")</x:f>
        <x:v>0</x:v>
      </x:c>
      <x:c r="AK837" s="4" t="n">
        <x:f>SUMIFS(Relaciones!$H$10515:$H$10889,Relaciones!$D$10515:$D$10889,A837,Relaciones!$F$10515:$F$10889,"prediccion_rechazo")</x:f>
        <x:v>0</x:v>
      </x:c>
      <x:c r="AL837" s="4" t="n">
        <x:v>0.023003607387095924</x:v>
      </x:c>
    </x:row>
    <x:row r="838" ht="23" customHeight="1">
      <x:c r="A838" s="13" t="str">
        <x:v>00837</x:v>
      </x:c>
      <x:c r="B838" s="4" t="str">
        <x:v>Córdoba</x:v>
      </x:c>
      <x:c r="C838" s="4" t="str">
        <x:v>4.º Primaria</x:v>
      </x:c>
      <x:c r="D838" s="4" t="str">
        <x:v>C</x:v>
      </x:c>
      <x:c r="E838" s="4" t="str">
        <x:v>alumna</x:v>
      </x:c>
      <x:c r="F838" s="14" t="n">
        <x:f>IF((AG838-1)=0,"",ROUND(10*Q838/(AG838-1),1))</x:f>
        <x:v>0</x:v>
      </x:c>
      <x:c r="G838" s="14" t="n">
        <x:f>IF((AG838-1)=0,"",ROUND(10*R838/(AG838-1),1))</x:f>
        <x:v>0.4</x:v>
      </x:c>
      <x:c r="H838" s="14" t="n">
        <x:f>IF(R838=0,"",ROUND(10*S838/R838,1))</x:f>
        <x:v>0</x:v>
      </x:c>
      <x:c r="I838" s="14" t="str">
        <x:f>IF(AH838=0,"",ROUND(10*AI838/AH838,1))</x:f>
      </x:c>
      <x:c r="J838" s="14" t="n">
        <x:f>IF((AG838-1)=0,"",ROUND(10*T838/(AG838-1),1))</x:f>
        <x:v>8.5</x:v>
      </x:c>
      <x:c r="K838" s="14" t="n">
        <x:f>IF((AG838-1)=0,"",ROUND(10*U838/(AG838-1),1))</x:f>
        <x:v>0.7</x:v>
      </x:c>
      <x:c r="L838" s="14" t="n">
        <x:f>IF(U838=0,"",ROUND(10*V838/U838,1))</x:f>
        <x:v>10</x:v>
      </x:c>
      <x:c r="M838" s="14" t="n">
        <x:f>IF(AJ838=0,"",ROUND(10*AK838/AJ838,1))</x:f>
        <x:v>10</x:v>
      </x:c>
      <x:c r="N838" s="14" t="n">
        <x:f>ROUND(10*W838/12,1)</x:f>
        <x:v>2.5</x:v>
      </x:c>
      <x:c r="O838" s="14" t="n">
        <x:f>ROUND(10*AL838,1)</x:f>
        <x:v>0.2</x:v>
      </x:c>
      <x:c r="P838" s="14" t="n">
        <x:f>IF((AG838-1)=0,"",ROUND(10*X838/(AG838-1),1))</x:f>
        <x:v>0</x:v>
      </x:c>
      <x:c r="Q838" s="15" t="n">
        <x:f>COUNTIFS(Relaciones!$E$10515:$E$10889,A838,Relaciones!$F$10515:$F$10889,"amistad")</x:f>
        <x:v>0</x:v>
      </x:c>
      <x:c r="R838" s="15" t="n">
        <x:f>COUNTIFS(Relaciones!$D$10515:$D$10889,A838,Relaciones!$F$10515:$F$10889,"amistad")</x:f>
        <x:v>1</x:v>
      </x:c>
      <x:c r="S838" s="15" t="n">
        <x:f>SUMIFS(Relaciones!$G$10515:$G$10889,Relaciones!$D$10515:$D$10889,A838,Relaciones!$F$10515:$F$10889,"amistad")</x:f>
        <x:v>0</x:v>
      </x:c>
      <x:c r="T838" s="15" t="n">
        <x:f>COUNTIFS(Relaciones!$E$10515:$E$10889,A838,Relaciones!$F$10515:$F$10889,"rechazo")</x:f>
        <x:v>23</x:v>
      </x:c>
      <x:c r="U838" s="15" t="n">
        <x:f>COUNTIFS(Relaciones!$D$10515:$D$10889,A838,Relaciones!$F$10515:$F$10889,"rechazo")</x:f>
        <x:v>2</x:v>
      </x:c>
      <x:c r="V838" s="15" t="n">
        <x:f>SUMIFS(Relaciones!$G$10515:$G$10889,Relaciones!$D$10515:$D$10889,A838,Relaciones!$F$10515:$F$10889,"rechazo")</x:f>
        <x:v>2</x:v>
      </x:c>
      <x:c r="W838" s="15" t="n">
        <x:f>SUM(INDEX(Respuestas!$B$814:$B$841,MATCH(A838,Respuestas!$A$814:$A$841,0)),INDEX(Respuestas!$C$814:$C$841,MATCH(A838,Respuestas!$A$814:$A$841,0)),INDEX(Respuestas!$D$814:$D$841,MATCH(A838,Respuestas!$A$814:$A$841,0)),INDEX(Respuestas!$E$814:$E$841,MATCH(A838,Respuestas!$A$814:$A$841,0)))</x:f>
        <x:v>3</x:v>
      </x:c>
      <x:c r="X838" s="15" t="n">
        <x:f>COUNTIFS(Relaciones!$E$10515:$E$10889,A838,Relaciones!$F$10515:$F$10889,"mediacion")</x:f>
        <x:v>0</x:v>
      </x:c>
      <x:c r="Y838" s="15" t="n">
        <x:f>COUNTIFS(Relaciones!$E$10515:$E$10889,A838,Relaciones!$F$10515:$F$10889,"mediacion_negativa")</x:f>
        <x:v>7</x:v>
      </x:c>
      <x:c r="Z838" s="15" t="n">
        <x:f>COUNTIFS(Relaciones!$E$10515:$E$10889,A838,Relaciones!$F$10515:$F$10889,"bullying")</x:f>
        <x:v>3</x:v>
      </x:c>
      <x:c r="AA838" s="4" t="str">
        <x:f>INDEX(Respuestas!$F$814:$F$841,MATCH(A838,Respuestas!$A$814:$A$841,0))</x:f>
        <x:v>Sí</x:v>
      </x:c>
      <x:c r="AB838" s="4" t="str">
        <x:f>INDEX(Respuestas!$G$814:$G$841,MATCH(A838,Respuestas!$A$814:$A$841,0))</x:f>
        <x:v>Sí</x:v>
      </x:c>
      <x:c r="AC838" s="4" t="str">
        <x:f>INDEX(Respuestas!$H$814:$H$841,MATCH(A838,Respuestas!$A$814:$A$841,0))</x:f>
        <x:v>Sí</x:v>
      </x:c>
      <x:c r="AD838" s="4" t="str">
        <x:f>INDEX(Respuestas!$I$814:$I$841,MATCH(A838,Respuestas!$A$814:$A$841,0))</x:f>
        <x:v>Sí</x:v>
      </x:c>
      <x:c r="AE838" s="4" t="str">
        <x:f>INDEX(Respuestas!$J$814:$J$841,MATCH(A838,Respuestas!$A$814:$A$841,0))</x:f>
        <x:v>G3</x:v>
      </x:c>
      <x:c r="AF838" s="4" t="str">
        <x:v>normalizada_v1</x:v>
      </x:c>
      <x:c r="AG838" s="4" t="n">
        <x:f>COUNTIFS($B$2:$B$1513,B838,$C$2:$C$1513,C838,$D$2:$D$1513,D838)</x:f>
        <x:v>28</x:v>
      </x:c>
      <x:c r="AH838" s="4" t="n">
        <x:f>COUNTIFS(Relaciones!$D$10515:$D$10889,A838,Relaciones!$F$10515:$F$10889,"prediccion_amistad")</x:f>
        <x:v>0</x:v>
      </x:c>
      <x:c r="AI838" s="4" t="n">
        <x:f>SUMIFS(Relaciones!$H$10515:$H$10889,Relaciones!$D$10515:$D$10889,A838,Relaciones!$F$10515:$F$10889,"prediccion_amistad")</x:f>
        <x:v>0</x:v>
      </x:c>
      <x:c r="AJ838" s="4" t="n">
        <x:f>COUNTIFS(Relaciones!$D$10515:$D$10889,A838,Relaciones!$F$10515:$F$10889,"prediccion_rechazo")</x:f>
        <x:v>17</x:v>
      </x:c>
      <x:c r="AK838" s="4" t="n">
        <x:f>SUMIFS(Relaciones!$H$10515:$H$10889,Relaciones!$D$10515:$D$10889,A838,Relaciones!$F$10515:$F$10889,"prediccion_rechazo")</x:f>
        <x:v>17</x:v>
      </x:c>
      <x:c r="AL838" s="4" t="n">
        <x:v>0.019013213270972315</x:v>
      </x:c>
    </x:row>
    <x:row r="839" ht="23" customHeight="1">
      <x:c r="A839" s="13" t="str">
        <x:v>00838</x:v>
      </x:c>
      <x:c r="B839" s="4" t="str">
        <x:v>Córdoba</x:v>
      </x:c>
      <x:c r="C839" s="4" t="str">
        <x:v>4.º Primaria</x:v>
      </x:c>
      <x:c r="D839" s="4" t="str">
        <x:v>C</x:v>
      </x:c>
      <x:c r="E839" s="4" t="str">
        <x:v>alumno</x:v>
      </x:c>
      <x:c r="F839" s="14" t="n">
        <x:f>IF((AG839-1)=0,"",ROUND(10*Q839/(AG839-1),1))</x:f>
        <x:v>0</x:v>
      </x:c>
      <x:c r="G839" s="14" t="n">
        <x:f>IF((AG839-1)=0,"",ROUND(10*R839/(AG839-1),1))</x:f>
        <x:v>0.4</x:v>
      </x:c>
      <x:c r="H839" s="14" t="n">
        <x:f>IF(R839=0,"",ROUND(10*S839/R839,1))</x:f>
        <x:v>0</x:v>
      </x:c>
      <x:c r="I839" s="14" t="n">
        <x:f>IF(AH839=0,"",ROUND(10*AI839/AH839,1))</x:f>
        <x:v>0</x:v>
      </x:c>
      <x:c r="J839" s="14" t="n">
        <x:f>IF((AG839-1)=0,"",ROUND(10*T839/(AG839-1),1))</x:f>
        <x:v>8.5</x:v>
      </x:c>
      <x:c r="K839" s="14" t="n">
        <x:f>IF((AG839-1)=0,"",ROUND(10*U839/(AG839-1),1))</x:f>
        <x:v>1.1</x:v>
      </x:c>
      <x:c r="L839" s="14" t="n">
        <x:f>IF(U839=0,"",ROUND(10*V839/U839,1))</x:f>
        <x:v>10</x:v>
      </x:c>
      <x:c r="M839" s="14" t="n">
        <x:f>IF(AJ839=0,"",ROUND(10*AK839/AJ839,1))</x:f>
        <x:v>9.4</x:v>
      </x:c>
      <x:c r="N839" s="14" t="n">
        <x:f>ROUND(10*W839/12,1)</x:f>
        <x:v>3.3</x:v>
      </x:c>
      <x:c r="O839" s="14" t="n">
        <x:f>ROUND(10*AL839,1)</x:f>
        <x:v>0.2</x:v>
      </x:c>
      <x:c r="P839" s="14" t="n">
        <x:f>IF((AG839-1)=0,"",ROUND(10*X839/(AG839-1),1))</x:f>
        <x:v>0</x:v>
      </x:c>
      <x:c r="Q839" s="15" t="n">
        <x:f>COUNTIFS(Relaciones!$E$10515:$E$10889,A839,Relaciones!$F$10515:$F$10889,"amistad")</x:f>
        <x:v>0</x:v>
      </x:c>
      <x:c r="R839" s="15" t="n">
        <x:f>COUNTIFS(Relaciones!$D$10515:$D$10889,A839,Relaciones!$F$10515:$F$10889,"amistad")</x:f>
        <x:v>1</x:v>
      </x:c>
      <x:c r="S839" s="15" t="n">
        <x:f>SUMIFS(Relaciones!$G$10515:$G$10889,Relaciones!$D$10515:$D$10889,A839,Relaciones!$F$10515:$F$10889,"amistad")</x:f>
        <x:v>0</x:v>
      </x:c>
      <x:c r="T839" s="15" t="n">
        <x:f>COUNTIFS(Relaciones!$E$10515:$E$10889,A839,Relaciones!$F$10515:$F$10889,"rechazo")</x:f>
        <x:v>23</x:v>
      </x:c>
      <x:c r="U839" s="15" t="n">
        <x:f>COUNTIFS(Relaciones!$D$10515:$D$10889,A839,Relaciones!$F$10515:$F$10889,"rechazo")</x:f>
        <x:v>3</x:v>
      </x:c>
      <x:c r="V839" s="15" t="n">
        <x:f>SUMIFS(Relaciones!$G$10515:$G$10889,Relaciones!$D$10515:$D$10889,A839,Relaciones!$F$10515:$F$10889,"rechazo")</x:f>
        <x:v>3</x:v>
      </x:c>
      <x:c r="W839" s="15" t="n">
        <x:f>SUM(INDEX(Respuestas!$B$814:$B$841,MATCH(A839,Respuestas!$A$814:$A$841,0)),INDEX(Respuestas!$C$814:$C$841,MATCH(A839,Respuestas!$A$814:$A$841,0)),INDEX(Respuestas!$D$814:$D$841,MATCH(A839,Respuestas!$A$814:$A$841,0)),INDEX(Respuestas!$E$814:$E$841,MATCH(A839,Respuestas!$A$814:$A$841,0)))</x:f>
        <x:v>4</x:v>
      </x:c>
      <x:c r="X839" s="15" t="n">
        <x:f>COUNTIFS(Relaciones!$E$10515:$E$10889,A839,Relaciones!$F$10515:$F$10889,"mediacion")</x:f>
        <x:v>0</x:v>
      </x:c>
      <x:c r="Y839" s="15" t="n">
        <x:f>COUNTIFS(Relaciones!$E$10515:$E$10889,A839,Relaciones!$F$10515:$F$10889,"mediacion_negativa")</x:f>
        <x:v>7</x:v>
      </x:c>
      <x:c r="Z839" s="15" t="n">
        <x:f>COUNTIFS(Relaciones!$E$10515:$E$10889,A839,Relaciones!$F$10515:$F$10889,"bullying")</x:f>
        <x:v>4</x:v>
      </x:c>
      <x:c r="AA839" s="4" t="str">
        <x:f>INDEX(Respuestas!$F$814:$F$841,MATCH(A839,Respuestas!$A$814:$A$841,0))</x:f>
        <x:v>Sí</x:v>
      </x:c>
      <x:c r="AB839" s="4" t="str">
        <x:f>INDEX(Respuestas!$G$814:$G$841,MATCH(A839,Respuestas!$A$814:$A$841,0))</x:f>
        <x:v>Sí</x:v>
      </x:c>
      <x:c r="AC839" s="4" t="str">
        <x:f>INDEX(Respuestas!$H$814:$H$841,MATCH(A839,Respuestas!$A$814:$A$841,0))</x:f>
        <x:v>Sí</x:v>
      </x:c>
      <x:c r="AD839" s="4" t="str">
        <x:f>INDEX(Respuestas!$I$814:$I$841,MATCH(A839,Respuestas!$A$814:$A$841,0))</x:f>
        <x:v>No</x:v>
      </x:c>
      <x:c r="AE839" s="4" t="str">
        <x:f>INDEX(Respuestas!$J$814:$J$841,MATCH(A839,Respuestas!$A$814:$A$841,0))</x:f>
        <x:v>G3</x:v>
      </x:c>
      <x:c r="AF839" s="4" t="str">
        <x:v>normalizada_v1</x:v>
      </x:c>
      <x:c r="AG839" s="4" t="n">
        <x:f>COUNTIFS($B$2:$B$1513,B839,$C$2:$C$1513,C839,$D$2:$D$1513,D839)</x:f>
        <x:v>28</x:v>
      </x:c>
      <x:c r="AH839" s="4" t="n">
        <x:f>COUNTIFS(Relaciones!$D$10515:$D$10889,A839,Relaciones!$F$10515:$F$10889,"prediccion_amistad")</x:f>
        <x:v>1</x:v>
      </x:c>
      <x:c r="AI839" s="4" t="n">
        <x:f>SUMIFS(Relaciones!$H$10515:$H$10889,Relaciones!$D$10515:$D$10889,A839,Relaciones!$F$10515:$F$10889,"prediccion_amistad")</x:f>
        <x:v>0</x:v>
      </x:c>
      <x:c r="AJ839" s="4" t="n">
        <x:f>COUNTIFS(Relaciones!$D$10515:$D$10889,A839,Relaciones!$F$10515:$F$10889,"prediccion_rechazo")</x:f>
        <x:v>18</x:v>
      </x:c>
      <x:c r="AK839" s="4" t="n">
        <x:f>SUMIFS(Relaciones!$H$10515:$H$10889,Relaciones!$D$10515:$D$10889,A839,Relaciones!$F$10515:$F$10889,"prediccion_rechazo")</x:f>
        <x:v>17</x:v>
      </x:c>
      <x:c r="AL839" s="4" t="n">
        <x:v>0.019013213270972315</x:v>
      </x:c>
    </x:row>
    <x:row r="840" ht="23" customHeight="1">
      <x:c r="A840" s="13" t="str">
        <x:v>00839</x:v>
      </x:c>
      <x:c r="B840" s="4" t="str">
        <x:v>Córdoba</x:v>
      </x:c>
      <x:c r="C840" s="4" t="str">
        <x:v>4.º Primaria</x:v>
      </x:c>
      <x:c r="D840" s="4" t="str">
        <x:v>C</x:v>
      </x:c>
      <x:c r="E840" s="4" t="str">
        <x:v>alumna</x:v>
      </x:c>
      <x:c r="F840" s="14" t="n">
        <x:f>IF((AG840-1)=0,"",ROUND(10*Q840/(AG840-1),1))</x:f>
        <x:v>0</x:v>
      </x:c>
      <x:c r="G840" s="14" t="n">
        <x:f>IF((AG840-1)=0,"",ROUND(10*R840/(AG840-1),1))</x:f>
        <x:v>0.4</x:v>
      </x:c>
      <x:c r="H840" s="14" t="n">
        <x:f>IF(R840=0,"",ROUND(10*S840/R840,1))</x:f>
        <x:v>0</x:v>
      </x:c>
      <x:c r="I840" s="14" t="str">
        <x:f>IF(AH840=0,"",ROUND(10*AI840/AH840,1))</x:f>
      </x:c>
      <x:c r="J840" s="14" t="n">
        <x:f>IF((AG840-1)=0,"",ROUND(10*T840/(AG840-1),1))</x:f>
        <x:v>4.8</x:v>
      </x:c>
      <x:c r="K840" s="14" t="n">
        <x:f>IF((AG840-1)=0,"",ROUND(10*U840/(AG840-1),1))</x:f>
        <x:v>0.7</x:v>
      </x:c>
      <x:c r="L840" s="14" t="n">
        <x:f>IF(U840=0,"",ROUND(10*V840/U840,1))</x:f>
        <x:v>10</x:v>
      </x:c>
      <x:c r="M840" s="14" t="n">
        <x:f>IF(AJ840=0,"",ROUND(10*AK840/AJ840,1))</x:f>
        <x:v>10</x:v>
      </x:c>
      <x:c r="N840" s="14" t="n">
        <x:f>ROUND(10*W840/12,1)</x:f>
        <x:v>4.2</x:v>
      </x:c>
      <x:c r="O840" s="14" t="n">
        <x:f>ROUND(10*AL840,1)</x:f>
        <x:v>0.2</x:v>
      </x:c>
      <x:c r="P840" s="14" t="n">
        <x:f>IF((AG840-1)=0,"",ROUND(10*X840/(AG840-1),1))</x:f>
        <x:v>0</x:v>
      </x:c>
      <x:c r="Q840" s="15" t="n">
        <x:f>COUNTIFS(Relaciones!$E$10515:$E$10889,A840,Relaciones!$F$10515:$F$10889,"amistad")</x:f>
        <x:v>0</x:v>
      </x:c>
      <x:c r="R840" s="15" t="n">
        <x:f>COUNTIFS(Relaciones!$D$10515:$D$10889,A840,Relaciones!$F$10515:$F$10889,"amistad")</x:f>
        <x:v>1</x:v>
      </x:c>
      <x:c r="S840" s="15" t="n">
        <x:f>SUMIFS(Relaciones!$G$10515:$G$10889,Relaciones!$D$10515:$D$10889,A840,Relaciones!$F$10515:$F$10889,"amistad")</x:f>
        <x:v>0</x:v>
      </x:c>
      <x:c r="T840" s="15" t="n">
        <x:f>COUNTIFS(Relaciones!$E$10515:$E$10889,A840,Relaciones!$F$10515:$F$10889,"rechazo")</x:f>
        <x:v>13</x:v>
      </x:c>
      <x:c r="U840" s="15" t="n">
        <x:f>COUNTIFS(Relaciones!$D$10515:$D$10889,A840,Relaciones!$F$10515:$F$10889,"rechazo")</x:f>
        <x:v>2</x:v>
      </x:c>
      <x:c r="V840" s="15" t="n">
        <x:f>SUMIFS(Relaciones!$G$10515:$G$10889,Relaciones!$D$10515:$D$10889,A840,Relaciones!$F$10515:$F$10889,"rechazo")</x:f>
        <x:v>2</x:v>
      </x:c>
      <x:c r="W840" s="15" t="n">
        <x:f>SUM(INDEX(Respuestas!$B$814:$B$841,MATCH(A840,Respuestas!$A$814:$A$841,0)),INDEX(Respuestas!$C$814:$C$841,MATCH(A840,Respuestas!$A$814:$A$841,0)),INDEX(Respuestas!$D$814:$D$841,MATCH(A840,Respuestas!$A$814:$A$841,0)),INDEX(Respuestas!$E$814:$E$841,MATCH(A840,Respuestas!$A$814:$A$841,0)))</x:f>
        <x:v>5</x:v>
      </x:c>
      <x:c r="X840" s="15" t="n">
        <x:f>COUNTIFS(Relaciones!$E$10515:$E$10889,A840,Relaciones!$F$10515:$F$10889,"mediacion")</x:f>
        <x:v>0</x:v>
      </x:c>
      <x:c r="Y840" s="15" t="n">
        <x:f>COUNTIFS(Relaciones!$E$10515:$E$10889,A840,Relaciones!$F$10515:$F$10889,"mediacion_negativa")</x:f>
        <x:v>7</x:v>
      </x:c>
      <x:c r="Z840" s="15" t="n">
        <x:f>COUNTIFS(Relaciones!$E$10515:$E$10889,A840,Relaciones!$F$10515:$F$10889,"bullying")</x:f>
        <x:v>5</x:v>
      </x:c>
      <x:c r="AA840" s="4" t="str">
        <x:f>INDEX(Respuestas!$F$814:$F$841,MATCH(A840,Respuestas!$A$814:$A$841,0))</x:f>
        <x:v>Sí</x:v>
      </x:c>
      <x:c r="AB840" s="4" t="str">
        <x:f>INDEX(Respuestas!$G$814:$G$841,MATCH(A840,Respuestas!$A$814:$A$841,0))</x:f>
        <x:v>Sí</x:v>
      </x:c>
      <x:c r="AC840" s="4" t="str">
        <x:f>INDEX(Respuestas!$H$814:$H$841,MATCH(A840,Respuestas!$A$814:$A$841,0))</x:f>
        <x:v>Sí</x:v>
      </x:c>
      <x:c r="AD840" s="4" t="str">
        <x:f>INDEX(Respuestas!$I$814:$I$841,MATCH(A840,Respuestas!$A$814:$A$841,0))</x:f>
        <x:v>No</x:v>
      </x:c>
      <x:c r="AE840" s="4" t="str">
        <x:f>INDEX(Respuestas!$J$814:$J$841,MATCH(A840,Respuestas!$A$814:$A$841,0))</x:f>
        <x:v>G3</x:v>
      </x:c>
      <x:c r="AF840" s="4" t="str">
        <x:v>normalizada_v1</x:v>
      </x:c>
      <x:c r="AG840" s="4" t="n">
        <x:f>COUNTIFS($B$2:$B$1513,B840,$C$2:$C$1513,C840,$D$2:$D$1513,D840)</x:f>
        <x:v>28</x:v>
      </x:c>
      <x:c r="AH840" s="4" t="n">
        <x:f>COUNTIFS(Relaciones!$D$10515:$D$10889,A840,Relaciones!$F$10515:$F$10889,"prediccion_amistad")</x:f>
        <x:v>0</x:v>
      </x:c>
      <x:c r="AI840" s="4" t="n">
        <x:f>SUMIFS(Relaciones!$H$10515:$H$10889,Relaciones!$D$10515:$D$10889,A840,Relaciones!$F$10515:$F$10889,"prediccion_amistad")</x:f>
        <x:v>0</x:v>
      </x:c>
      <x:c r="AJ840" s="4" t="n">
        <x:f>COUNTIFS(Relaciones!$D$10515:$D$10889,A840,Relaciones!$F$10515:$F$10889,"prediccion_rechazo")</x:f>
        <x:v>10</x:v>
      </x:c>
      <x:c r="AK840" s="4" t="n">
        <x:f>SUMIFS(Relaciones!$H$10515:$H$10889,Relaciones!$D$10515:$D$10889,A840,Relaciones!$F$10515:$F$10889,"prediccion_rechazo")</x:f>
        <x:v>10</x:v>
      </x:c>
      <x:c r="AL840" s="4" t="n">
        <x:v>0.019013213270972315</x:v>
      </x:c>
    </x:row>
    <x:row r="841" ht="23" customHeight="1">
      <x:c r="A841" s="13" t="str">
        <x:v>00840</x:v>
      </x:c>
      <x:c r="B841" s="4" t="str">
        <x:v>Córdoba</x:v>
      </x:c>
      <x:c r="C841" s="4" t="str">
        <x:v>4.º Primaria</x:v>
      </x:c>
      <x:c r="D841" s="4" t="str">
        <x:v>C</x:v>
      </x:c>
      <x:c r="E841" s="4" t="str">
        <x:v>alumno</x:v>
      </x:c>
      <x:c r="F841" s="14" t="n">
        <x:f>IF((AG841-1)=0,"",ROUND(10*Q841/(AG841-1),1))</x:f>
        <x:v>0</x:v>
      </x:c>
      <x:c r="G841" s="14" t="n">
        <x:f>IF((AG841-1)=0,"",ROUND(10*R841/(AG841-1),1))</x:f>
        <x:v>0.4</x:v>
      </x:c>
      <x:c r="H841" s="14" t="n">
        <x:f>IF(R841=0,"",ROUND(10*S841/R841,1))</x:f>
        <x:v>0</x:v>
      </x:c>
      <x:c r="I841" s="14" t="str">
        <x:f>IF(AH841=0,"",ROUND(10*AI841/AH841,1))</x:f>
      </x:c>
      <x:c r="J841" s="14" t="n">
        <x:f>IF((AG841-1)=0,"",ROUND(10*T841/(AG841-1),1))</x:f>
        <x:v>0.4</x:v>
      </x:c>
      <x:c r="K841" s="14" t="n">
        <x:f>IF((AG841-1)=0,"",ROUND(10*U841/(AG841-1),1))</x:f>
        <x:v>1.1</x:v>
      </x:c>
      <x:c r="L841" s="14" t="n">
        <x:f>IF(U841=0,"",ROUND(10*V841/U841,1))</x:f>
        <x:v>3.3</x:v>
      </x:c>
      <x:c r="M841" s="14" t="n">
        <x:f>IF(AJ841=0,"",ROUND(10*AK841/AJ841,1))</x:f>
        <x:v>10</x:v>
      </x:c>
      <x:c r="N841" s="14" t="n">
        <x:f>ROUND(10*W841/12,1)</x:f>
        <x:v>6.7</x:v>
      </x:c>
      <x:c r="O841" s="14" t="n">
        <x:f>ROUND(10*AL841,1)</x:f>
        <x:v>0.2</x:v>
      </x:c>
      <x:c r="P841" s="14" t="n">
        <x:f>IF((AG841-1)=0,"",ROUND(10*X841/(AG841-1),1))</x:f>
        <x:v>0</x:v>
      </x:c>
      <x:c r="Q841" s="15" t="n">
        <x:f>COUNTIFS(Relaciones!$E$10515:$E$10889,A841,Relaciones!$F$10515:$F$10889,"amistad")</x:f>
        <x:v>0</x:v>
      </x:c>
      <x:c r="R841" s="15" t="n">
        <x:f>COUNTIFS(Relaciones!$D$10515:$D$10889,A841,Relaciones!$F$10515:$F$10889,"amistad")</x:f>
        <x:v>1</x:v>
      </x:c>
      <x:c r="S841" s="15" t="n">
        <x:f>SUMIFS(Relaciones!$G$10515:$G$10889,Relaciones!$D$10515:$D$10889,A841,Relaciones!$F$10515:$F$10889,"amistad")</x:f>
        <x:v>0</x:v>
      </x:c>
      <x:c r="T841" s="15" t="n">
        <x:f>COUNTIFS(Relaciones!$E$10515:$E$10889,A841,Relaciones!$F$10515:$F$10889,"rechazo")</x:f>
        <x:v>1</x:v>
      </x:c>
      <x:c r="U841" s="15" t="n">
        <x:f>COUNTIFS(Relaciones!$D$10515:$D$10889,A841,Relaciones!$F$10515:$F$10889,"rechazo")</x:f>
        <x:v>3</x:v>
      </x:c>
      <x:c r="V841" s="15" t="n">
        <x:f>SUMIFS(Relaciones!$G$10515:$G$10889,Relaciones!$D$10515:$D$10889,A841,Relaciones!$F$10515:$F$10889,"rechazo")</x:f>
        <x:v>1</x:v>
      </x:c>
      <x:c r="W841" s="15" t="n">
        <x:f>SUM(INDEX(Respuestas!$B$814:$B$841,MATCH(A841,Respuestas!$A$814:$A$841,0)),INDEX(Respuestas!$C$814:$C$841,MATCH(A841,Respuestas!$A$814:$A$841,0)),INDEX(Respuestas!$D$814:$D$841,MATCH(A841,Respuestas!$A$814:$A$841,0)),INDEX(Respuestas!$E$814:$E$841,MATCH(A841,Respuestas!$A$814:$A$841,0)))</x:f>
        <x:v>8</x:v>
      </x:c>
      <x:c r="X841" s="15" t="n">
        <x:f>COUNTIFS(Relaciones!$E$10515:$E$10889,A841,Relaciones!$F$10515:$F$10889,"mediacion")</x:f>
        <x:v>0</x:v>
      </x:c>
      <x:c r="Y841" s="15" t="n">
        <x:f>COUNTIFS(Relaciones!$E$10515:$E$10889,A841,Relaciones!$F$10515:$F$10889,"mediacion_negativa")</x:f>
        <x:v>0</x:v>
      </x:c>
      <x:c r="Z841" s="15" t="n">
        <x:f>COUNTIFS(Relaciones!$E$10515:$E$10889,A841,Relaciones!$F$10515:$F$10889,"bullying")</x:f>
        <x:v>6</x:v>
      </x:c>
      <x:c r="AA841" s="4" t="str">
        <x:f>INDEX(Respuestas!$F$814:$F$841,MATCH(A841,Respuestas!$A$814:$A$841,0))</x:f>
        <x:v>No</x:v>
      </x:c>
      <x:c r="AB841" s="4" t="str">
        <x:f>INDEX(Respuestas!$G$814:$G$841,MATCH(A841,Respuestas!$A$814:$A$841,0))</x:f>
        <x:v>Sí</x:v>
      </x:c>
      <x:c r="AC841" s="4" t="str">
        <x:f>INDEX(Respuestas!$H$814:$H$841,MATCH(A841,Respuestas!$A$814:$A$841,0))</x:f>
        <x:v>Sí</x:v>
      </x:c>
      <x:c r="AD841" s="4" t="str">
        <x:f>INDEX(Respuestas!$I$814:$I$841,MATCH(A841,Respuestas!$A$814:$A$841,0))</x:f>
        <x:v>Sí</x:v>
      </x:c>
      <x:c r="AE841" s="4" t="str">
        <x:f>INDEX(Respuestas!$J$814:$J$841,MATCH(A841,Respuestas!$A$814:$A$841,0))</x:f>
        <x:v>G3</x:v>
      </x:c>
      <x:c r="AF841" s="4" t="str">
        <x:v>normalizada_v1</x:v>
      </x:c>
      <x:c r="AG841" s="4" t="n">
        <x:f>COUNTIFS($B$2:$B$1513,B841,$C$2:$C$1513,C841,$D$2:$D$1513,D841)</x:f>
        <x:v>28</x:v>
      </x:c>
      <x:c r="AH841" s="4" t="n">
        <x:f>COUNTIFS(Relaciones!$D$10515:$D$10889,A841,Relaciones!$F$10515:$F$10889,"prediccion_amistad")</x:f>
        <x:v>0</x:v>
      </x:c>
      <x:c r="AI841" s="4" t="n">
        <x:f>SUMIFS(Relaciones!$H$10515:$H$10889,Relaciones!$D$10515:$D$10889,A841,Relaciones!$F$10515:$F$10889,"prediccion_amistad")</x:f>
        <x:v>0</x:v>
      </x:c>
      <x:c r="AJ841" s="4" t="n">
        <x:f>COUNTIFS(Relaciones!$D$10515:$D$10889,A841,Relaciones!$F$10515:$F$10889,"prediccion_rechazo")</x:f>
        <x:v>1</x:v>
      </x:c>
      <x:c r="AK841" s="4" t="n">
        <x:f>SUMIFS(Relaciones!$H$10515:$H$10889,Relaciones!$D$10515:$D$10889,A841,Relaciones!$F$10515:$F$10889,"prediccion_rechazo")</x:f>
        <x:v>1</x:v>
      </x:c>
      <x:c r="AL841" s="4" t="n">
        <x:v>0.019013213270972315</x:v>
      </x:c>
    </x:row>
    <x:row r="842" ht="23" customHeight="1">
      <x:c r="A842" s="13" t="str">
        <x:v>00841</x:v>
      </x:c>
      <x:c r="B842" s="4" t="str">
        <x:v>Córdoba</x:v>
      </x:c>
      <x:c r="C842" s="4" t="str">
        <x:v>5.º Primaria</x:v>
      </x:c>
      <x:c r="D842" s="4" t="str">
        <x:v>A</x:v>
      </x:c>
      <x:c r="E842" s="4" t="str">
        <x:v>alumna</x:v>
      </x:c>
      <x:c r="F842" s="14" t="n">
        <x:f>IF((AG842-1)=0,"",ROUND(10*Q842/(AG842-1),1))</x:f>
        <x:v>5.6</x:v>
      </x:c>
      <x:c r="G842" s="14" t="n">
        <x:f>IF((AG842-1)=0,"",ROUND(10*R842/(AG842-1),1))</x:f>
        <x:v>2.2</x:v>
      </x:c>
      <x:c r="H842" s="14" t="n">
        <x:f>IF(R842=0,"",ROUND(10*S842/R842,1))</x:f>
        <x:v>10</x:v>
      </x:c>
      <x:c r="I842" s="14" t="n">
        <x:f>IF(AH842=0,"",ROUND(10*AI842/AH842,1))</x:f>
        <x:v>10</x:v>
      </x:c>
      <x:c r="J842" s="14" t="n">
        <x:f>IF((AG842-1)=0,"",ROUND(10*T842/(AG842-1),1))</x:f>
        <x:v>0</x:v>
      </x:c>
      <x:c r="K842" s="14" t="n">
        <x:f>IF((AG842-1)=0,"",ROUND(10*U842/(AG842-1),1))</x:f>
        <x:v>0</x:v>
      </x:c>
      <x:c r="L842" s="14" t="str">
        <x:f>IF(U842=0,"",ROUND(10*V842/U842,1))</x:f>
      </x:c>
      <x:c r="M842" s="14" t="str">
        <x:f>IF(AJ842=0,"",ROUND(10*AK842/AJ842,1))</x:f>
      </x:c>
      <x:c r="N842" s="14" t="n">
        <x:f>ROUND(10*W842/12,1)</x:f>
        <x:v>7.5</x:v>
      </x:c>
      <x:c r="O842" s="14" t="n">
        <x:f>ROUND(10*AL842,1)</x:f>
        <x:v>10</x:v>
      </x:c>
      <x:c r="P842" s="14" t="n">
        <x:f>IF((AG842-1)=0,"",ROUND(10*X842/(AG842-1),1))</x:f>
        <x:v>4.1</x:v>
      </x:c>
      <x:c r="Q842" s="15" t="n">
        <x:f>COUNTIFS(Relaciones!$E$10890:$E$11323,A842,Relaciones!$F$10890:$F$11323,"amistad")</x:f>
        <x:v>15</x:v>
      </x:c>
      <x:c r="R842" s="15" t="n">
        <x:f>COUNTIFS(Relaciones!$D$10890:$D$11323,A842,Relaciones!$F$10890:$F$11323,"amistad")</x:f>
        <x:v>6</x:v>
      </x:c>
      <x:c r="S842" s="15" t="n">
        <x:f>SUMIFS(Relaciones!$G$10890:$G$11323,Relaciones!$D$10890:$D$11323,A842,Relaciones!$F$10890:$F$11323,"amistad")</x:f>
        <x:v>6</x:v>
      </x:c>
      <x:c r="T842" s="15" t="n">
        <x:f>COUNTIFS(Relaciones!$E$10890:$E$11323,A842,Relaciones!$F$10890:$F$11323,"rechazo")</x:f>
        <x:v>0</x:v>
      </x:c>
      <x:c r="U842" s="15" t="n">
        <x:f>COUNTIFS(Relaciones!$D$10890:$D$11323,A842,Relaciones!$F$10890:$F$11323,"rechazo")</x:f>
        <x:v>0</x:v>
      </x:c>
      <x:c r="V842" s="15" t="n">
        <x:f>SUMIFS(Relaciones!$G$10890:$G$11323,Relaciones!$D$10890:$D$11323,A842,Relaciones!$F$10890:$F$11323,"rechazo")</x:f>
        <x:v>0</x:v>
      </x:c>
      <x:c r="W842" s="15" t="n">
        <x:f>SUM(INDEX(Respuestas!$B$842:$B$869,MATCH(A842,Respuestas!$A$842:$A$869,0)),INDEX(Respuestas!$C$842:$C$869,MATCH(A842,Respuestas!$A$842:$A$869,0)),INDEX(Respuestas!$D$842:$D$869,MATCH(A842,Respuestas!$A$842:$A$869,0)),INDEX(Respuestas!$E$842:$E$869,MATCH(A842,Respuestas!$A$842:$A$869,0)))</x:f>
        <x:v>9</x:v>
      </x:c>
      <x:c r="X842" s="15" t="n">
        <x:f>COUNTIFS(Relaciones!$E$10890:$E$11323,A842,Relaciones!$F$10890:$F$11323,"mediacion")</x:f>
        <x:v>11</x:v>
      </x:c>
      <x:c r="Y842" s="15" t="n">
        <x:f>COUNTIFS(Relaciones!$E$10890:$E$11323,A842,Relaciones!$F$10890:$F$11323,"mediacion_negativa")</x:f>
        <x:v>0</x:v>
      </x:c>
      <x:c r="Z842" s="15" t="n">
        <x:f>COUNTIFS(Relaciones!$E$10890:$E$11323,A842,Relaciones!$F$10890:$F$11323,"bullying")</x:f>
        <x:v>0</x:v>
      </x:c>
      <x:c r="AA842" s="4" t="str">
        <x:f>INDEX(Respuestas!$F$842:$F$869,MATCH(A842,Respuestas!$A$842:$A$869,0))</x:f>
        <x:v>No</x:v>
      </x:c>
      <x:c r="AB842" s="4" t="str">
        <x:f>INDEX(Respuestas!$G$842:$G$869,MATCH(A842,Respuestas!$A$842:$A$869,0))</x:f>
        <x:v>Sí</x:v>
      </x:c>
      <x:c r="AC842" s="4" t="str">
        <x:f>INDEX(Respuestas!$H$842:$H$869,MATCH(A842,Respuestas!$A$842:$A$869,0))</x:f>
        <x:v>No</x:v>
      </x:c>
      <x:c r="AD842" s="4" t="str">
        <x:f>INDEX(Respuestas!$I$842:$I$869,MATCH(A842,Respuestas!$A$842:$A$869,0))</x:f>
        <x:v>Sí</x:v>
      </x:c>
      <x:c r="AE842" s="4" t="str">
        <x:f>INDEX(Respuestas!$J$842:$J$869,MATCH(A842,Respuestas!$A$842:$A$869,0))</x:f>
        <x:v>G1</x:v>
      </x:c>
      <x:c r="AF842" s="4" t="str">
        <x:v>normalizada_v1</x:v>
      </x:c>
      <x:c r="AG842" s="4" t="n">
        <x:f>COUNTIFS($B$2:$B$1513,B842,$C$2:$C$1513,C842,$D$2:$D$1513,D842)</x:f>
        <x:v>28</x:v>
      </x:c>
      <x:c r="AH842" s="4" t="n">
        <x:f>COUNTIFS(Relaciones!$D$10890:$D$11323,A842,Relaciones!$F$10890:$F$11323,"prediccion_amistad")</x:f>
        <x:v>11</x:v>
      </x:c>
      <x:c r="AI842" s="4" t="n">
        <x:f>SUMIFS(Relaciones!$H$10890:$H$11323,Relaciones!$D$10890:$D$11323,A842,Relaciones!$F$10890:$F$11323,"prediccion_amistad")</x:f>
        <x:v>11</x:v>
      </x:c>
      <x:c r="AJ842" s="4" t="n">
        <x:f>COUNTIFS(Relaciones!$D$10890:$D$11323,A842,Relaciones!$F$10890:$F$11323,"prediccion_rechazo")</x:f>
        <x:v>0</x:v>
      </x:c>
      <x:c r="AK842" s="4" t="n">
        <x:f>SUMIFS(Relaciones!$H$10890:$H$11323,Relaciones!$D$10890:$D$11323,A842,Relaciones!$F$10890:$F$11323,"prediccion_rechazo")</x:f>
        <x:v>0</x:v>
      </x:c>
      <x:c r="AL842" s="4" t="n">
        <x:v>1</x:v>
      </x:c>
    </x:row>
    <x:row r="843" ht="23" customHeight="1">
      <x:c r="A843" s="13" t="str">
        <x:v>00842</x:v>
      </x:c>
      <x:c r="B843" s="4" t="str">
        <x:v>Córdoba</x:v>
      </x:c>
      <x:c r="C843" s="4" t="str">
        <x:v>5.º Primaria</x:v>
      </x:c>
      <x:c r="D843" s="4" t="str">
        <x:v>A</x:v>
      </x:c>
      <x:c r="E843" s="4" t="str">
        <x:v>alumno</x:v>
      </x:c>
      <x:c r="F843" s="14" t="n">
        <x:f>IF((AG843-1)=0,"",ROUND(10*Q843/(AG843-1),1))</x:f>
        <x:v>2.2</x:v>
      </x:c>
      <x:c r="G843" s="14" t="n">
        <x:f>IF((AG843-1)=0,"",ROUND(10*R843/(AG843-1),1))</x:f>
        <x:v>2.2</x:v>
      </x:c>
      <x:c r="H843" s="14" t="n">
        <x:f>IF(R843=0,"",ROUND(10*S843/R843,1))</x:f>
        <x:v>10</x:v>
      </x:c>
      <x:c r="I843" s="14" t="n">
        <x:f>IF(AH843=0,"",ROUND(10*AI843/AH843,1))</x:f>
        <x:v>8</x:v>
      </x:c>
      <x:c r="J843" s="14" t="n">
        <x:f>IF((AG843-1)=0,"",ROUND(10*T843/(AG843-1),1))</x:f>
        <x:v>0.4</x:v>
      </x:c>
      <x:c r="K843" s="14" t="n">
        <x:f>IF((AG843-1)=0,"",ROUND(10*U843/(AG843-1),1))</x:f>
        <x:v>0.4</x:v>
      </x:c>
      <x:c r="L843" s="14" t="n">
        <x:f>IF(U843=0,"",ROUND(10*V843/U843,1))</x:f>
        <x:v>0</x:v>
      </x:c>
      <x:c r="M843" s="14" t="n">
        <x:f>IF(AJ843=0,"",ROUND(10*AK843/AJ843,1))</x:f>
        <x:v>0</x:v>
      </x:c>
      <x:c r="N843" s="14" t="n">
        <x:f>ROUND(10*W843/12,1)</x:f>
        <x:v>8.3</x:v>
      </x:c>
      <x:c r="O843" s="14" t="n">
        <x:f>ROUND(10*AL843,1)</x:f>
        <x:v>5.1</x:v>
      </x:c>
      <x:c r="P843" s="14" t="n">
        <x:f>IF((AG843-1)=0,"",ROUND(10*X843/(AG843-1),1))</x:f>
        <x:v>0</x:v>
      </x:c>
      <x:c r="Q843" s="15" t="n">
        <x:f>COUNTIFS(Relaciones!$E$10890:$E$11323,A843,Relaciones!$F$10890:$F$11323,"amistad")</x:f>
        <x:v>6</x:v>
      </x:c>
      <x:c r="R843" s="15" t="n">
        <x:f>COUNTIFS(Relaciones!$D$10890:$D$11323,A843,Relaciones!$F$10890:$F$11323,"amistad")</x:f>
        <x:v>6</x:v>
      </x:c>
      <x:c r="S843" s="15" t="n">
        <x:f>SUMIFS(Relaciones!$G$10890:$G$11323,Relaciones!$D$10890:$D$11323,A843,Relaciones!$F$10890:$F$11323,"amistad")</x:f>
        <x:v>6</x:v>
      </x:c>
      <x:c r="T843" s="15" t="n">
        <x:f>COUNTIFS(Relaciones!$E$10890:$E$11323,A843,Relaciones!$F$10890:$F$11323,"rechazo")</x:f>
        <x:v>1</x:v>
      </x:c>
      <x:c r="U843" s="15" t="n">
        <x:f>COUNTIFS(Relaciones!$D$10890:$D$11323,A843,Relaciones!$F$10890:$F$11323,"rechazo")</x:f>
        <x:v>1</x:v>
      </x:c>
      <x:c r="V843" s="15" t="n">
        <x:f>SUMIFS(Relaciones!$G$10890:$G$11323,Relaciones!$D$10890:$D$11323,A843,Relaciones!$F$10890:$F$11323,"rechazo")</x:f>
        <x:v>0</x:v>
      </x:c>
      <x:c r="W843" s="15" t="n">
        <x:f>SUM(INDEX(Respuestas!$B$842:$B$869,MATCH(A843,Respuestas!$A$842:$A$869,0)),INDEX(Respuestas!$C$842:$C$869,MATCH(A843,Respuestas!$A$842:$A$869,0)),INDEX(Respuestas!$D$842:$D$869,MATCH(A843,Respuestas!$A$842:$A$869,0)),INDEX(Respuestas!$E$842:$E$869,MATCH(A843,Respuestas!$A$842:$A$869,0)))</x:f>
        <x:v>10</x:v>
      </x:c>
      <x:c r="X843" s="15" t="n">
        <x:f>COUNTIFS(Relaciones!$E$10890:$E$11323,A843,Relaciones!$F$10890:$F$11323,"mediacion")</x:f>
        <x:v>0</x:v>
      </x:c>
      <x:c r="Y843" s="15" t="n">
        <x:f>COUNTIFS(Relaciones!$E$10890:$E$11323,A843,Relaciones!$F$10890:$F$11323,"mediacion_negativa")</x:f>
        <x:v>0</x:v>
      </x:c>
      <x:c r="Z843" s="15" t="n">
        <x:f>COUNTIFS(Relaciones!$E$10890:$E$11323,A843,Relaciones!$F$10890:$F$11323,"bullying")</x:f>
        <x:v>0</x:v>
      </x:c>
      <x:c r="AA843" s="4" t="str">
        <x:f>INDEX(Respuestas!$F$842:$F$869,MATCH(A843,Respuestas!$A$842:$A$869,0))</x:f>
        <x:v>No</x:v>
      </x:c>
      <x:c r="AB843" s="4" t="str">
        <x:f>INDEX(Respuestas!$G$842:$G$869,MATCH(A843,Respuestas!$A$842:$A$869,0))</x:f>
        <x:v>Sí</x:v>
      </x:c>
      <x:c r="AC843" s="4" t="str">
        <x:f>INDEX(Respuestas!$H$842:$H$869,MATCH(A843,Respuestas!$A$842:$A$869,0))</x:f>
        <x:v>No</x:v>
      </x:c>
      <x:c r="AD843" s="4" t="str">
        <x:f>INDEX(Respuestas!$I$842:$I$869,MATCH(A843,Respuestas!$A$842:$A$869,0))</x:f>
        <x:v>Sí</x:v>
      </x:c>
      <x:c r="AE843" s="4" t="str">
        <x:f>INDEX(Respuestas!$J$842:$J$869,MATCH(A843,Respuestas!$A$842:$A$869,0))</x:f>
        <x:v>G1</x:v>
      </x:c>
      <x:c r="AF843" s="4" t="str">
        <x:v>normalizada_v1</x:v>
      </x:c>
      <x:c r="AG843" s="4" t="n">
        <x:f>COUNTIFS($B$2:$B$1513,B843,$C$2:$C$1513,C843,$D$2:$D$1513,D843)</x:f>
        <x:v>28</x:v>
      </x:c>
      <x:c r="AH843" s="4" t="n">
        <x:f>COUNTIFS(Relaciones!$D$10890:$D$11323,A843,Relaciones!$F$10890:$F$11323,"prediccion_amistad")</x:f>
        <x:v>5</x:v>
      </x:c>
      <x:c r="AI843" s="4" t="n">
        <x:f>SUMIFS(Relaciones!$H$10890:$H$11323,Relaciones!$D$10890:$D$11323,A843,Relaciones!$F$10890:$F$11323,"prediccion_amistad")</x:f>
        <x:v>4</x:v>
      </x:c>
      <x:c r="AJ843" s="4" t="n">
        <x:f>COUNTIFS(Relaciones!$D$10890:$D$11323,A843,Relaciones!$F$10890:$F$11323,"prediccion_rechazo")</x:f>
        <x:v>1</x:v>
      </x:c>
      <x:c r="AK843" s="4" t="n">
        <x:f>SUMIFS(Relaciones!$H$10890:$H$11323,Relaciones!$D$10890:$D$11323,A843,Relaciones!$F$10890:$F$11323,"prediccion_rechazo")</x:f>
        <x:v>0</x:v>
      </x:c>
      <x:c r="AL843" s="4" t="n">
        <x:v>0.5060858070873788</x:v>
      </x:c>
    </x:row>
    <x:row r="844" ht="23" customHeight="1">
      <x:c r="A844" s="13" t="str">
        <x:v>00843</x:v>
      </x:c>
      <x:c r="B844" s="4" t="str">
        <x:v>Córdoba</x:v>
      </x:c>
      <x:c r="C844" s="4" t="str">
        <x:v>5.º Primaria</x:v>
      </x:c>
      <x:c r="D844" s="4" t="str">
        <x:v>A</x:v>
      </x:c>
      <x:c r="E844" s="4" t="str">
        <x:v>alumna</x:v>
      </x:c>
      <x:c r="F844" s="14" t="n">
        <x:f>IF((AG844-1)=0,"",ROUND(10*Q844/(AG844-1),1))</x:f>
        <x:v>2.2</x:v>
      </x:c>
      <x:c r="G844" s="14" t="n">
        <x:f>IF((AG844-1)=0,"",ROUND(10*R844/(AG844-1),1))</x:f>
        <x:v>2.6</x:v>
      </x:c>
      <x:c r="H844" s="14" t="n">
        <x:f>IF(R844=0,"",ROUND(10*S844/R844,1))</x:f>
        <x:v>8.6</x:v>
      </x:c>
      <x:c r="I844" s="14" t="n">
        <x:f>IF(AH844=0,"",ROUND(10*AI844/AH844,1))</x:f>
        <x:v>10</x:v>
      </x:c>
      <x:c r="J844" s="14" t="n">
        <x:f>IF((AG844-1)=0,"",ROUND(10*T844/(AG844-1),1))</x:f>
        <x:v>0</x:v>
      </x:c>
      <x:c r="K844" s="14" t="n">
        <x:f>IF((AG844-1)=0,"",ROUND(10*U844/(AG844-1),1))</x:f>
        <x:v>0.4</x:v>
      </x:c>
      <x:c r="L844" s="14" t="n">
        <x:f>IF(U844=0,"",ROUND(10*V844/U844,1))</x:f>
        <x:v>0</x:v>
      </x:c>
      <x:c r="M844" s="14" t="str">
        <x:f>IF(AJ844=0,"",ROUND(10*AK844/AJ844,1))</x:f>
      </x:c>
      <x:c r="N844" s="14" t="n">
        <x:f>ROUND(10*W844/12,1)</x:f>
        <x:v>9.2</x:v>
      </x:c>
      <x:c r="O844" s="14" t="n">
        <x:f>ROUND(10*AL844,1)</x:f>
        <x:v>4.9</x:v>
      </x:c>
      <x:c r="P844" s="14" t="n">
        <x:f>IF((AG844-1)=0,"",ROUND(10*X844/(AG844-1),1))</x:f>
        <x:v>0</x:v>
      </x:c>
      <x:c r="Q844" s="15" t="n">
        <x:f>COUNTIFS(Relaciones!$E$10890:$E$11323,A844,Relaciones!$F$10890:$F$11323,"amistad")</x:f>
        <x:v>6</x:v>
      </x:c>
      <x:c r="R844" s="15" t="n">
        <x:f>COUNTIFS(Relaciones!$D$10890:$D$11323,A844,Relaciones!$F$10890:$F$11323,"amistad")</x:f>
        <x:v>7</x:v>
      </x:c>
      <x:c r="S844" s="15" t="n">
        <x:f>SUMIFS(Relaciones!$G$10890:$G$11323,Relaciones!$D$10890:$D$11323,A844,Relaciones!$F$10890:$F$11323,"amistad")</x:f>
        <x:v>6</x:v>
      </x:c>
      <x:c r="T844" s="15" t="n">
        <x:f>COUNTIFS(Relaciones!$E$10890:$E$11323,A844,Relaciones!$F$10890:$F$11323,"rechazo")</x:f>
        <x:v>0</x:v>
      </x:c>
      <x:c r="U844" s="15" t="n">
        <x:f>COUNTIFS(Relaciones!$D$10890:$D$11323,A844,Relaciones!$F$10890:$F$11323,"rechazo")</x:f>
        <x:v>1</x:v>
      </x:c>
      <x:c r="V844" s="15" t="n">
        <x:f>SUMIFS(Relaciones!$G$10890:$G$11323,Relaciones!$D$10890:$D$11323,A844,Relaciones!$F$10890:$F$11323,"rechazo")</x:f>
        <x:v>0</x:v>
      </x:c>
      <x:c r="W844" s="15" t="n">
        <x:f>SUM(INDEX(Respuestas!$B$842:$B$869,MATCH(A844,Respuestas!$A$842:$A$869,0)),INDEX(Respuestas!$C$842:$C$869,MATCH(A844,Respuestas!$A$842:$A$869,0)),INDEX(Respuestas!$D$842:$D$869,MATCH(A844,Respuestas!$A$842:$A$869,0)),INDEX(Respuestas!$E$842:$E$869,MATCH(A844,Respuestas!$A$842:$A$869,0)))</x:f>
        <x:v>11</x:v>
      </x:c>
      <x:c r="X844" s="15" t="n">
        <x:f>COUNTIFS(Relaciones!$E$10890:$E$11323,A844,Relaciones!$F$10890:$F$11323,"mediacion")</x:f>
        <x:v>0</x:v>
      </x:c>
      <x:c r="Y844" s="15" t="n">
        <x:f>COUNTIFS(Relaciones!$E$10890:$E$11323,A844,Relaciones!$F$10890:$F$11323,"mediacion_negativa")</x:f>
        <x:v>0</x:v>
      </x:c>
      <x:c r="Z844" s="15" t="n">
        <x:f>COUNTIFS(Relaciones!$E$10890:$E$11323,A844,Relaciones!$F$10890:$F$11323,"bullying")</x:f>
        <x:v>0</x:v>
      </x:c>
      <x:c r="AA844" s="4" t="str">
        <x:f>INDEX(Respuestas!$F$842:$F$869,MATCH(A844,Respuestas!$A$842:$A$869,0))</x:f>
        <x:v>No</x:v>
      </x:c>
      <x:c r="AB844" s="4" t="str">
        <x:f>INDEX(Respuestas!$G$842:$G$869,MATCH(A844,Respuestas!$A$842:$A$869,0))</x:f>
        <x:v>Sí</x:v>
      </x:c>
      <x:c r="AC844" s="4" t="str">
        <x:f>INDEX(Respuestas!$H$842:$H$869,MATCH(A844,Respuestas!$A$842:$A$869,0))</x:f>
        <x:v>No</x:v>
      </x:c>
      <x:c r="AD844" s="4" t="str">
        <x:f>INDEX(Respuestas!$I$842:$I$869,MATCH(A844,Respuestas!$A$842:$A$869,0))</x:f>
        <x:v>Sí</x:v>
      </x:c>
      <x:c r="AE844" s="4" t="str">
        <x:f>INDEX(Respuestas!$J$842:$J$869,MATCH(A844,Respuestas!$A$842:$A$869,0))</x:f>
        <x:v>G1</x:v>
      </x:c>
      <x:c r="AF844" s="4" t="str">
        <x:v>normalizada_v1</x:v>
      </x:c>
      <x:c r="AG844" s="4" t="n">
        <x:f>COUNTIFS($B$2:$B$1513,B844,$C$2:$C$1513,C844,$D$2:$D$1513,D844)</x:f>
        <x:v>28</x:v>
      </x:c>
      <x:c r="AH844" s="4" t="n">
        <x:f>COUNTIFS(Relaciones!$D$10890:$D$11323,A844,Relaciones!$F$10890:$F$11323,"prediccion_amistad")</x:f>
        <x:v>5</x:v>
      </x:c>
      <x:c r="AI844" s="4" t="n">
        <x:f>SUMIFS(Relaciones!$H$10890:$H$11323,Relaciones!$D$10890:$D$11323,A844,Relaciones!$F$10890:$F$11323,"prediccion_amistad")</x:f>
        <x:v>5</x:v>
      </x:c>
      <x:c r="AJ844" s="4" t="n">
        <x:f>COUNTIFS(Relaciones!$D$10890:$D$11323,A844,Relaciones!$F$10890:$F$11323,"prediccion_rechazo")</x:f>
        <x:v>0</x:v>
      </x:c>
      <x:c r="AK844" s="4" t="n">
        <x:f>SUMIFS(Relaciones!$H$10890:$H$11323,Relaciones!$D$10890:$D$11323,A844,Relaciones!$F$10890:$F$11323,"prediccion_rechazo")</x:f>
        <x:v>0</x:v>
      </x:c>
      <x:c r="AL844" s="4" t="n">
        <x:v>0.487410152981686</x:v>
      </x:c>
    </x:row>
    <x:row r="845" ht="23" customHeight="1">
      <x:c r="A845" s="13" t="str">
        <x:v>00844</x:v>
      </x:c>
      <x:c r="B845" s="4" t="str">
        <x:v>Córdoba</x:v>
      </x:c>
      <x:c r="C845" s="4" t="str">
        <x:v>5.º Primaria</x:v>
      </x:c>
      <x:c r="D845" s="4" t="str">
        <x:v>A</x:v>
      </x:c>
      <x:c r="E845" s="4" t="str">
        <x:v>alumno</x:v>
      </x:c>
      <x:c r="F845" s="14" t="n">
        <x:f>IF((AG845-1)=0,"",ROUND(10*Q845/(AG845-1),1))</x:f>
        <x:v>2.2</x:v>
      </x:c>
      <x:c r="G845" s="14" t="n">
        <x:f>IF((AG845-1)=0,"",ROUND(10*R845/(AG845-1),1))</x:f>
        <x:v>2.2</x:v>
      </x:c>
      <x:c r="H845" s="14" t="n">
        <x:f>IF(R845=0,"",ROUND(10*S845/R845,1))</x:f>
        <x:v>10</x:v>
      </x:c>
      <x:c r="I845" s="14" t="n">
        <x:f>IF(AH845=0,"",ROUND(10*AI845/AH845,1))</x:f>
        <x:v>10</x:v>
      </x:c>
      <x:c r="J845" s="14" t="n">
        <x:f>IF((AG845-1)=0,"",ROUND(10*T845/(AG845-1),1))</x:f>
        <x:v>0.4</x:v>
      </x:c>
      <x:c r="K845" s="14" t="n">
        <x:f>IF((AG845-1)=0,"",ROUND(10*U845/(AG845-1),1))</x:f>
        <x:v>0.4</x:v>
      </x:c>
      <x:c r="L845" s="14" t="n">
        <x:f>IF(U845=0,"",ROUND(10*V845/U845,1))</x:f>
        <x:v>0</x:v>
      </x:c>
      <x:c r="M845" s="14" t="n">
        <x:f>IF(AJ845=0,"",ROUND(10*AK845/AJ845,1))</x:f>
        <x:v>10</x:v>
      </x:c>
      <x:c r="N845" s="14" t="n">
        <x:f>ROUND(10*W845/12,1)</x:f>
        <x:v>10</x:v>
      </x:c>
      <x:c r="O845" s="14" t="n">
        <x:f>ROUND(10*AL845,1)</x:f>
        <x:v>4.5</x:v>
      </x:c>
      <x:c r="P845" s="14" t="n">
        <x:f>IF((AG845-1)=0,"",ROUND(10*X845/(AG845-1),1))</x:f>
        <x:v>0</x:v>
      </x:c>
      <x:c r="Q845" s="15" t="n">
        <x:f>COUNTIFS(Relaciones!$E$10890:$E$11323,A845,Relaciones!$F$10890:$F$11323,"amistad")</x:f>
        <x:v>6</x:v>
      </x:c>
      <x:c r="R845" s="15" t="n">
        <x:f>COUNTIFS(Relaciones!$D$10890:$D$11323,A845,Relaciones!$F$10890:$F$11323,"amistad")</x:f>
        <x:v>6</x:v>
      </x:c>
      <x:c r="S845" s="15" t="n">
        <x:f>SUMIFS(Relaciones!$G$10890:$G$11323,Relaciones!$D$10890:$D$11323,A845,Relaciones!$F$10890:$F$11323,"amistad")</x:f>
        <x:v>6</x:v>
      </x:c>
      <x:c r="T845" s="15" t="n">
        <x:f>COUNTIFS(Relaciones!$E$10890:$E$11323,A845,Relaciones!$F$10890:$F$11323,"rechazo")</x:f>
        <x:v>1</x:v>
      </x:c>
      <x:c r="U845" s="15" t="n">
        <x:f>COUNTIFS(Relaciones!$D$10890:$D$11323,A845,Relaciones!$F$10890:$F$11323,"rechazo")</x:f>
        <x:v>1</x:v>
      </x:c>
      <x:c r="V845" s="15" t="n">
        <x:f>SUMIFS(Relaciones!$G$10890:$G$11323,Relaciones!$D$10890:$D$11323,A845,Relaciones!$F$10890:$F$11323,"rechazo")</x:f>
        <x:v>0</x:v>
      </x:c>
      <x:c r="W845" s="15" t="n">
        <x:f>SUM(INDEX(Respuestas!$B$842:$B$869,MATCH(A845,Respuestas!$A$842:$A$869,0)),INDEX(Respuestas!$C$842:$C$869,MATCH(A845,Respuestas!$A$842:$A$869,0)),INDEX(Respuestas!$D$842:$D$869,MATCH(A845,Respuestas!$A$842:$A$869,0)),INDEX(Respuestas!$E$842:$E$869,MATCH(A845,Respuestas!$A$842:$A$869,0)))</x:f>
        <x:v>12</x:v>
      </x:c>
      <x:c r="X845" s="15" t="n">
        <x:f>COUNTIFS(Relaciones!$E$10890:$E$11323,A845,Relaciones!$F$10890:$F$11323,"mediacion")</x:f>
        <x:v>0</x:v>
      </x:c>
      <x:c r="Y845" s="15" t="n">
        <x:f>COUNTIFS(Relaciones!$E$10890:$E$11323,A845,Relaciones!$F$10890:$F$11323,"mediacion_negativa")</x:f>
        <x:v>0</x:v>
      </x:c>
      <x:c r="Z845" s="15" t="n">
        <x:f>COUNTIFS(Relaciones!$E$10890:$E$11323,A845,Relaciones!$F$10890:$F$11323,"bullying")</x:f>
        <x:v>0</x:v>
      </x:c>
      <x:c r="AA845" s="4" t="str">
        <x:f>INDEX(Respuestas!$F$842:$F$869,MATCH(A845,Respuestas!$A$842:$A$869,0))</x:f>
        <x:v>No</x:v>
      </x:c>
      <x:c r="AB845" s="4" t="str">
        <x:f>INDEX(Respuestas!$G$842:$G$869,MATCH(A845,Respuestas!$A$842:$A$869,0))</x:f>
        <x:v>Sí</x:v>
      </x:c>
      <x:c r="AC845" s="4" t="str">
        <x:f>INDEX(Respuestas!$H$842:$H$869,MATCH(A845,Respuestas!$A$842:$A$869,0))</x:f>
        <x:v>No</x:v>
      </x:c>
      <x:c r="AD845" s="4" t="str">
        <x:f>INDEX(Respuestas!$I$842:$I$869,MATCH(A845,Respuestas!$A$842:$A$869,0))</x:f>
        <x:v>Sí</x:v>
      </x:c>
      <x:c r="AE845" s="4" t="str">
        <x:f>INDEX(Respuestas!$J$842:$J$869,MATCH(A845,Respuestas!$A$842:$A$869,0))</x:f>
        <x:v>G1</x:v>
      </x:c>
      <x:c r="AF845" s="4" t="str">
        <x:v>normalizada_v1</x:v>
      </x:c>
      <x:c r="AG845" s="4" t="n">
        <x:f>COUNTIFS($B$2:$B$1513,B845,$C$2:$C$1513,C845,$D$2:$D$1513,D845)</x:f>
        <x:v>28</x:v>
      </x:c>
      <x:c r="AH845" s="4" t="n">
        <x:f>COUNTIFS(Relaciones!$D$10890:$D$11323,A845,Relaciones!$F$10890:$F$11323,"prediccion_amistad")</x:f>
        <x:v>5</x:v>
      </x:c>
      <x:c r="AI845" s="4" t="n">
        <x:f>SUMIFS(Relaciones!$H$10890:$H$11323,Relaciones!$D$10890:$D$11323,A845,Relaciones!$F$10890:$F$11323,"prediccion_amistad")</x:f>
        <x:v>5</x:v>
      </x:c>
      <x:c r="AJ845" s="4" t="n">
        <x:f>COUNTIFS(Relaciones!$D$10890:$D$11323,A845,Relaciones!$F$10890:$F$11323,"prediccion_rechazo")</x:f>
        <x:v>1</x:v>
      </x:c>
      <x:c r="AK845" s="4" t="n">
        <x:f>SUMIFS(Relaciones!$H$10890:$H$11323,Relaciones!$D$10890:$D$11323,A845,Relaciones!$F$10890:$F$11323,"prediccion_rechazo")</x:f>
        <x:v>1</x:v>
      </x:c>
      <x:c r="AL845" s="4" t="n">
        <x:v>0.4496506706736114</x:v>
      </x:c>
    </x:row>
    <x:row r="846" ht="23" customHeight="1">
      <x:c r="A846" s="13" t="str">
        <x:v>00845</x:v>
      </x:c>
      <x:c r="B846" s="4" t="str">
        <x:v>Córdoba</x:v>
      </x:c>
      <x:c r="C846" s="4" t="str">
        <x:v>5.º Primaria</x:v>
      </x:c>
      <x:c r="D846" s="4" t="str">
        <x:v>A</x:v>
      </x:c>
      <x:c r="E846" s="4" t="str">
        <x:v>alumna</x:v>
      </x:c>
      <x:c r="F846" s="14" t="n">
        <x:f>IF((AG846-1)=0,"",ROUND(10*Q846/(AG846-1),1))</x:f>
        <x:v>2.2</x:v>
      </x:c>
      <x:c r="G846" s="14" t="n">
        <x:f>IF((AG846-1)=0,"",ROUND(10*R846/(AG846-1),1))</x:f>
        <x:v>2.6</x:v>
      </x:c>
      <x:c r="H846" s="14" t="n">
        <x:f>IF(R846=0,"",ROUND(10*S846/R846,1))</x:f>
        <x:v>8.6</x:v>
      </x:c>
      <x:c r="I846" s="14" t="n">
        <x:f>IF(AH846=0,"",ROUND(10*AI846/AH846,1))</x:f>
        <x:v>8</x:v>
      </x:c>
      <x:c r="J846" s="14" t="n">
        <x:f>IF((AG846-1)=0,"",ROUND(10*T846/(AG846-1),1))</x:f>
        <x:v>0</x:v>
      </x:c>
      <x:c r="K846" s="14" t="n">
        <x:f>IF((AG846-1)=0,"",ROUND(10*U846/(AG846-1),1))</x:f>
        <x:v>0.4</x:v>
      </x:c>
      <x:c r="L846" s="14" t="n">
        <x:f>IF(U846=0,"",ROUND(10*V846/U846,1))</x:f>
        <x:v>0</x:v>
      </x:c>
      <x:c r="M846" s="14" t="n">
        <x:f>IF(AJ846=0,"",ROUND(10*AK846/AJ846,1))</x:f>
        <x:v>0</x:v>
      </x:c>
      <x:c r="N846" s="14" t="n">
        <x:f>ROUND(10*W846/12,1)</x:f>
        <x:v>7.5</x:v>
      </x:c>
      <x:c r="O846" s="14" t="n">
        <x:f>ROUND(10*AL846,1)</x:f>
        <x:v>5.1</x:v>
      </x:c>
      <x:c r="P846" s="14" t="n">
        <x:f>IF((AG846-1)=0,"",ROUND(10*X846/(AG846-1),1))</x:f>
        <x:v>0</x:v>
      </x:c>
      <x:c r="Q846" s="15" t="n">
        <x:f>COUNTIFS(Relaciones!$E$10890:$E$11323,A846,Relaciones!$F$10890:$F$11323,"amistad")</x:f>
        <x:v>6</x:v>
      </x:c>
      <x:c r="R846" s="15" t="n">
        <x:f>COUNTIFS(Relaciones!$D$10890:$D$11323,A846,Relaciones!$F$10890:$F$11323,"amistad")</x:f>
        <x:v>7</x:v>
      </x:c>
      <x:c r="S846" s="15" t="n">
        <x:f>SUMIFS(Relaciones!$G$10890:$G$11323,Relaciones!$D$10890:$D$11323,A846,Relaciones!$F$10890:$F$11323,"amistad")</x:f>
        <x:v>6</x:v>
      </x:c>
      <x:c r="T846" s="15" t="n">
        <x:f>COUNTIFS(Relaciones!$E$10890:$E$11323,A846,Relaciones!$F$10890:$F$11323,"rechazo")</x:f>
        <x:v>0</x:v>
      </x:c>
      <x:c r="U846" s="15" t="n">
        <x:f>COUNTIFS(Relaciones!$D$10890:$D$11323,A846,Relaciones!$F$10890:$F$11323,"rechazo")</x:f>
        <x:v>1</x:v>
      </x:c>
      <x:c r="V846" s="15" t="n">
        <x:f>SUMIFS(Relaciones!$G$10890:$G$11323,Relaciones!$D$10890:$D$11323,A846,Relaciones!$F$10890:$F$11323,"rechazo")</x:f>
        <x:v>0</x:v>
      </x:c>
      <x:c r="W846" s="15" t="n">
        <x:f>SUM(INDEX(Respuestas!$B$842:$B$869,MATCH(A846,Respuestas!$A$842:$A$869,0)),INDEX(Respuestas!$C$842:$C$869,MATCH(A846,Respuestas!$A$842:$A$869,0)),INDEX(Respuestas!$D$842:$D$869,MATCH(A846,Respuestas!$A$842:$A$869,0)),INDEX(Respuestas!$E$842:$E$869,MATCH(A846,Respuestas!$A$842:$A$869,0)))</x:f>
        <x:v>9</x:v>
      </x:c>
      <x:c r="X846" s="15" t="n">
        <x:f>COUNTIFS(Relaciones!$E$10890:$E$11323,A846,Relaciones!$F$10890:$F$11323,"mediacion")</x:f>
        <x:v>0</x:v>
      </x:c>
      <x:c r="Y846" s="15" t="n">
        <x:f>COUNTIFS(Relaciones!$E$10890:$E$11323,A846,Relaciones!$F$10890:$F$11323,"mediacion_negativa")</x:f>
        <x:v>0</x:v>
      </x:c>
      <x:c r="Z846" s="15" t="n">
        <x:f>COUNTIFS(Relaciones!$E$10890:$E$11323,A846,Relaciones!$F$10890:$F$11323,"bullying")</x:f>
        <x:v>0</x:v>
      </x:c>
      <x:c r="AA846" s="4" t="str">
        <x:f>INDEX(Respuestas!$F$842:$F$869,MATCH(A846,Respuestas!$A$842:$A$869,0))</x:f>
        <x:v>No</x:v>
      </x:c>
      <x:c r="AB846" s="4" t="str">
        <x:f>INDEX(Respuestas!$G$842:$G$869,MATCH(A846,Respuestas!$A$842:$A$869,0))</x:f>
        <x:v>Sí</x:v>
      </x:c>
      <x:c r="AC846" s="4" t="str">
        <x:f>INDEX(Respuestas!$H$842:$H$869,MATCH(A846,Respuestas!$A$842:$A$869,0))</x:f>
        <x:v>No</x:v>
      </x:c>
      <x:c r="AD846" s="4" t="str">
        <x:f>INDEX(Respuestas!$I$842:$I$869,MATCH(A846,Respuestas!$A$842:$A$869,0))</x:f>
        <x:v>Sí</x:v>
      </x:c>
      <x:c r="AE846" s="4" t="str">
        <x:f>INDEX(Respuestas!$J$842:$J$869,MATCH(A846,Respuestas!$A$842:$A$869,0))</x:f>
        <x:v>G1</x:v>
      </x:c>
      <x:c r="AF846" s="4" t="str">
        <x:v>normalizada_v1</x:v>
      </x:c>
      <x:c r="AG846" s="4" t="n">
        <x:f>COUNTIFS($B$2:$B$1513,B846,$C$2:$C$1513,C846,$D$2:$D$1513,D846)</x:f>
        <x:v>28</x:v>
      </x:c>
      <x:c r="AH846" s="4" t="n">
        <x:f>COUNTIFS(Relaciones!$D$10890:$D$11323,A846,Relaciones!$F$10890:$F$11323,"prediccion_amistad")</x:f>
        <x:v>5</x:v>
      </x:c>
      <x:c r="AI846" s="4" t="n">
        <x:f>SUMIFS(Relaciones!$H$10890:$H$11323,Relaciones!$D$10890:$D$11323,A846,Relaciones!$F$10890:$F$11323,"prediccion_amistad")</x:f>
        <x:v>4</x:v>
      </x:c>
      <x:c r="AJ846" s="4" t="n">
        <x:f>COUNTIFS(Relaciones!$D$10890:$D$11323,A846,Relaciones!$F$10890:$F$11323,"prediccion_rechazo")</x:f>
        <x:v>1</x:v>
      </x:c>
      <x:c r="AK846" s="4" t="n">
        <x:f>SUMIFS(Relaciones!$H$10890:$H$11323,Relaciones!$D$10890:$D$11323,A846,Relaciones!$F$10890:$F$11323,"prediccion_rechazo")</x:f>
        <x:v>0</x:v>
      </x:c>
      <x:c r="AL846" s="4" t="n">
        <x:v>0.5080884544416964</x:v>
      </x:c>
    </x:row>
    <x:row r="847" ht="23" customHeight="1">
      <x:c r="A847" s="13" t="str">
        <x:v>00846</x:v>
      </x:c>
      <x:c r="B847" s="4" t="str">
        <x:v>Córdoba</x:v>
      </x:c>
      <x:c r="C847" s="4" t="str">
        <x:v>5.º Primaria</x:v>
      </x:c>
      <x:c r="D847" s="4" t="str">
        <x:v>A</x:v>
      </x:c>
      <x:c r="E847" s="4" t="str">
        <x:v>alumno</x:v>
      </x:c>
      <x:c r="F847" s="14" t="n">
        <x:f>IF((AG847-1)=0,"",ROUND(10*Q847/(AG847-1),1))</x:f>
        <x:v>2.2</x:v>
      </x:c>
      <x:c r="G847" s="14" t="n">
        <x:f>IF((AG847-1)=0,"",ROUND(10*R847/(AG847-1),1))</x:f>
        <x:v>2.6</x:v>
      </x:c>
      <x:c r="H847" s="14" t="n">
        <x:f>IF(R847=0,"",ROUND(10*S847/R847,1))</x:f>
        <x:v>8.6</x:v>
      </x:c>
      <x:c r="I847" s="14" t="n">
        <x:f>IF(AH847=0,"",ROUND(10*AI847/AH847,1))</x:f>
        <x:v>10</x:v>
      </x:c>
      <x:c r="J847" s="14" t="n">
        <x:f>IF((AG847-1)=0,"",ROUND(10*T847/(AG847-1),1))</x:f>
        <x:v>0.4</x:v>
      </x:c>
      <x:c r="K847" s="14" t="n">
        <x:f>IF((AG847-1)=0,"",ROUND(10*U847/(AG847-1),1))</x:f>
        <x:v>0.7</x:v>
      </x:c>
      <x:c r="L847" s="14" t="n">
        <x:f>IF(U847=0,"",ROUND(10*V847/U847,1))</x:f>
        <x:v>0</x:v>
      </x:c>
      <x:c r="M847" s="14" t="str">
        <x:f>IF(AJ847=0,"",ROUND(10*AK847/AJ847,1))</x:f>
      </x:c>
      <x:c r="N847" s="14" t="n">
        <x:f>ROUND(10*W847/12,1)</x:f>
        <x:v>8.3</x:v>
      </x:c>
      <x:c r="O847" s="14" t="n">
        <x:f>ROUND(10*AL847,1)</x:f>
        <x:v>5.2</x:v>
      </x:c>
      <x:c r="P847" s="14" t="n">
        <x:f>IF((AG847-1)=0,"",ROUND(10*X847/(AG847-1),1))</x:f>
        <x:v>0</x:v>
      </x:c>
      <x:c r="Q847" s="15" t="n">
        <x:f>COUNTIFS(Relaciones!$E$10890:$E$11323,A847,Relaciones!$F$10890:$F$11323,"amistad")</x:f>
        <x:v>6</x:v>
      </x:c>
      <x:c r="R847" s="15" t="n">
        <x:f>COUNTIFS(Relaciones!$D$10890:$D$11323,A847,Relaciones!$F$10890:$F$11323,"amistad")</x:f>
        <x:v>7</x:v>
      </x:c>
      <x:c r="S847" s="15" t="n">
        <x:f>SUMIFS(Relaciones!$G$10890:$G$11323,Relaciones!$D$10890:$D$11323,A847,Relaciones!$F$10890:$F$11323,"amistad")</x:f>
        <x:v>6</x:v>
      </x:c>
      <x:c r="T847" s="15" t="n">
        <x:f>COUNTIFS(Relaciones!$E$10890:$E$11323,A847,Relaciones!$F$10890:$F$11323,"rechazo")</x:f>
        <x:v>1</x:v>
      </x:c>
      <x:c r="U847" s="15" t="n">
        <x:f>COUNTIFS(Relaciones!$D$10890:$D$11323,A847,Relaciones!$F$10890:$F$11323,"rechazo")</x:f>
        <x:v>2</x:v>
      </x:c>
      <x:c r="V847" s="15" t="n">
        <x:f>SUMIFS(Relaciones!$G$10890:$G$11323,Relaciones!$D$10890:$D$11323,A847,Relaciones!$F$10890:$F$11323,"rechazo")</x:f>
        <x:v>0</x:v>
      </x:c>
      <x:c r="W847" s="15" t="n">
        <x:f>SUM(INDEX(Respuestas!$B$842:$B$869,MATCH(A847,Respuestas!$A$842:$A$869,0)),INDEX(Respuestas!$C$842:$C$869,MATCH(A847,Respuestas!$A$842:$A$869,0)),INDEX(Respuestas!$D$842:$D$869,MATCH(A847,Respuestas!$A$842:$A$869,0)),INDEX(Respuestas!$E$842:$E$869,MATCH(A847,Respuestas!$A$842:$A$869,0)))</x:f>
        <x:v>10</x:v>
      </x:c>
      <x:c r="X847" s="15" t="n">
        <x:f>COUNTIFS(Relaciones!$E$10890:$E$11323,A847,Relaciones!$F$10890:$F$11323,"mediacion")</x:f>
        <x:v>0</x:v>
      </x:c>
      <x:c r="Y847" s="15" t="n">
        <x:f>COUNTIFS(Relaciones!$E$10890:$E$11323,A847,Relaciones!$F$10890:$F$11323,"mediacion_negativa")</x:f>
        <x:v>0</x:v>
      </x:c>
      <x:c r="Z847" s="15" t="n">
        <x:f>COUNTIFS(Relaciones!$E$10890:$E$11323,A847,Relaciones!$F$10890:$F$11323,"bullying")</x:f>
        <x:v>0</x:v>
      </x:c>
      <x:c r="AA847" s="4" t="str">
        <x:f>INDEX(Respuestas!$F$842:$F$869,MATCH(A847,Respuestas!$A$842:$A$869,0))</x:f>
        <x:v>No</x:v>
      </x:c>
      <x:c r="AB847" s="4" t="str">
        <x:f>INDEX(Respuestas!$G$842:$G$869,MATCH(A847,Respuestas!$A$842:$A$869,0))</x:f>
        <x:v>Sí</x:v>
      </x:c>
      <x:c r="AC847" s="4" t="str">
        <x:f>INDEX(Respuestas!$H$842:$H$869,MATCH(A847,Respuestas!$A$842:$A$869,0))</x:f>
        <x:v>No</x:v>
      </x:c>
      <x:c r="AD847" s="4" t="str">
        <x:f>INDEX(Respuestas!$I$842:$I$869,MATCH(A847,Respuestas!$A$842:$A$869,0))</x:f>
        <x:v>Sí</x:v>
      </x:c>
      <x:c r="AE847" s="4" t="str">
        <x:f>INDEX(Respuestas!$J$842:$J$869,MATCH(A847,Respuestas!$A$842:$A$869,0))</x:f>
        <x:v>G1</x:v>
      </x:c>
      <x:c r="AF847" s="4" t="str">
        <x:v>normalizada_v1</x:v>
      </x:c>
      <x:c r="AG847" s="4" t="n">
        <x:f>COUNTIFS($B$2:$B$1513,B847,$C$2:$C$1513,C847,$D$2:$D$1513,D847)</x:f>
        <x:v>28</x:v>
      </x:c>
      <x:c r="AH847" s="4" t="n">
        <x:f>COUNTIFS(Relaciones!$D$10890:$D$11323,A847,Relaciones!$F$10890:$F$11323,"prediccion_amistad")</x:f>
        <x:v>4</x:v>
      </x:c>
      <x:c r="AI847" s="4" t="n">
        <x:f>SUMIFS(Relaciones!$H$10890:$H$11323,Relaciones!$D$10890:$D$11323,A847,Relaciones!$F$10890:$F$11323,"prediccion_amistad")</x:f>
        <x:v>4</x:v>
      </x:c>
      <x:c r="AJ847" s="4" t="n">
        <x:f>COUNTIFS(Relaciones!$D$10890:$D$11323,A847,Relaciones!$F$10890:$F$11323,"prediccion_rechazo")</x:f>
        <x:v>0</x:v>
      </x:c>
      <x:c r="AK847" s="4" t="n">
        <x:f>SUMIFS(Relaciones!$H$10890:$H$11323,Relaciones!$D$10890:$D$11323,A847,Relaciones!$F$10890:$F$11323,"prediccion_rechazo")</x:f>
        <x:v>0</x:v>
      </x:c>
      <x:c r="AL847" s="4" t="n">
        <x:v>0.5195531103902885</x:v>
      </x:c>
    </x:row>
    <x:row r="848" ht="23" customHeight="1">
      <x:c r="A848" s="13" t="str">
        <x:v>00847</x:v>
      </x:c>
      <x:c r="B848" s="4" t="str">
        <x:v>Córdoba</x:v>
      </x:c>
      <x:c r="C848" s="4" t="str">
        <x:v>5.º Primaria</x:v>
      </x:c>
      <x:c r="D848" s="4" t="str">
        <x:v>A</x:v>
      </x:c>
      <x:c r="E848" s="4" t="str">
        <x:v>alumna</x:v>
      </x:c>
      <x:c r="F848" s="14" t="n">
        <x:f>IF((AG848-1)=0,"",ROUND(10*Q848/(AG848-1),1))</x:f>
        <x:v>2.2</x:v>
      </x:c>
      <x:c r="G848" s="14" t="n">
        <x:f>IF((AG848-1)=0,"",ROUND(10*R848/(AG848-1),1))</x:f>
        <x:v>2.6</x:v>
      </x:c>
      <x:c r="H848" s="14" t="n">
        <x:f>IF(R848=0,"",ROUND(10*S848/R848,1))</x:f>
        <x:v>8.6</x:v>
      </x:c>
      <x:c r="I848" s="14" t="n">
        <x:f>IF(AH848=0,"",ROUND(10*AI848/AH848,1))</x:f>
        <x:v>10</x:v>
      </x:c>
      <x:c r="J848" s="14" t="n">
        <x:f>IF((AG848-1)=0,"",ROUND(10*T848/(AG848-1),1))</x:f>
        <x:v>0.4</x:v>
      </x:c>
      <x:c r="K848" s="14" t="n">
        <x:f>IF((AG848-1)=0,"",ROUND(10*U848/(AG848-1),1))</x:f>
        <x:v>0.4</x:v>
      </x:c>
      <x:c r="L848" s="14" t="n">
        <x:f>IF(U848=0,"",ROUND(10*V848/U848,1))</x:f>
        <x:v>10</x:v>
      </x:c>
      <x:c r="M848" s="14" t="n">
        <x:f>IF(AJ848=0,"",ROUND(10*AK848/AJ848,1))</x:f>
        <x:v>10</x:v>
      </x:c>
      <x:c r="N848" s="14" t="n">
        <x:f>ROUND(10*W848/12,1)</x:f>
        <x:v>9.2</x:v>
      </x:c>
      <x:c r="O848" s="14" t="n">
        <x:f>ROUND(10*AL848,1)</x:f>
        <x:v>5.2</x:v>
      </x:c>
      <x:c r="P848" s="14" t="n">
        <x:f>IF((AG848-1)=0,"",ROUND(10*X848/(AG848-1),1))</x:f>
        <x:v>0</x:v>
      </x:c>
      <x:c r="Q848" s="15" t="n">
        <x:f>COUNTIFS(Relaciones!$E$10890:$E$11323,A848,Relaciones!$F$10890:$F$11323,"amistad")</x:f>
        <x:v>6</x:v>
      </x:c>
      <x:c r="R848" s="15" t="n">
        <x:f>COUNTIFS(Relaciones!$D$10890:$D$11323,A848,Relaciones!$F$10890:$F$11323,"amistad")</x:f>
        <x:v>7</x:v>
      </x:c>
      <x:c r="S848" s="15" t="n">
        <x:f>SUMIFS(Relaciones!$G$10890:$G$11323,Relaciones!$D$10890:$D$11323,A848,Relaciones!$F$10890:$F$11323,"amistad")</x:f>
        <x:v>6</x:v>
      </x:c>
      <x:c r="T848" s="15" t="n">
        <x:f>COUNTIFS(Relaciones!$E$10890:$E$11323,A848,Relaciones!$F$10890:$F$11323,"rechazo")</x:f>
        <x:v>1</x:v>
      </x:c>
      <x:c r="U848" s="15" t="n">
        <x:f>COUNTIFS(Relaciones!$D$10890:$D$11323,A848,Relaciones!$F$10890:$F$11323,"rechazo")</x:f>
        <x:v>1</x:v>
      </x:c>
      <x:c r="V848" s="15" t="n">
        <x:f>SUMIFS(Relaciones!$G$10890:$G$11323,Relaciones!$D$10890:$D$11323,A848,Relaciones!$F$10890:$F$11323,"rechazo")</x:f>
        <x:v>1</x:v>
      </x:c>
      <x:c r="W848" s="15" t="n">
        <x:f>SUM(INDEX(Respuestas!$B$842:$B$869,MATCH(A848,Respuestas!$A$842:$A$869,0)),INDEX(Respuestas!$C$842:$C$869,MATCH(A848,Respuestas!$A$842:$A$869,0)),INDEX(Respuestas!$D$842:$D$869,MATCH(A848,Respuestas!$A$842:$A$869,0)),INDEX(Respuestas!$E$842:$E$869,MATCH(A848,Respuestas!$A$842:$A$869,0)))</x:f>
        <x:v>11</x:v>
      </x:c>
      <x:c r="X848" s="15" t="n">
        <x:f>COUNTIFS(Relaciones!$E$10890:$E$11323,A848,Relaciones!$F$10890:$F$11323,"mediacion")</x:f>
        <x:v>0</x:v>
      </x:c>
      <x:c r="Y848" s="15" t="n">
        <x:f>COUNTIFS(Relaciones!$E$10890:$E$11323,A848,Relaciones!$F$10890:$F$11323,"mediacion_negativa")</x:f>
        <x:v>0</x:v>
      </x:c>
      <x:c r="Z848" s="15" t="n">
        <x:f>COUNTIFS(Relaciones!$E$10890:$E$11323,A848,Relaciones!$F$10890:$F$11323,"bullying")</x:f>
        <x:v>0</x:v>
      </x:c>
      <x:c r="AA848" s="4" t="str">
        <x:f>INDEX(Respuestas!$F$842:$F$869,MATCH(A848,Respuestas!$A$842:$A$869,0))</x:f>
        <x:v>No</x:v>
      </x:c>
      <x:c r="AB848" s="4" t="str">
        <x:f>INDEX(Respuestas!$G$842:$G$869,MATCH(A848,Respuestas!$A$842:$A$869,0))</x:f>
        <x:v>Sí</x:v>
      </x:c>
      <x:c r="AC848" s="4" t="str">
        <x:f>INDEX(Respuestas!$H$842:$H$869,MATCH(A848,Respuestas!$A$842:$A$869,0))</x:f>
        <x:v>No</x:v>
      </x:c>
      <x:c r="AD848" s="4" t="str">
        <x:f>INDEX(Respuestas!$I$842:$I$869,MATCH(A848,Respuestas!$A$842:$A$869,0))</x:f>
        <x:v>Sí</x:v>
      </x:c>
      <x:c r="AE848" s="4" t="str">
        <x:f>INDEX(Respuestas!$J$842:$J$869,MATCH(A848,Respuestas!$A$842:$A$869,0))</x:f>
        <x:v>G1</x:v>
      </x:c>
      <x:c r="AF848" s="4" t="str">
        <x:v>normalizada_v1</x:v>
      </x:c>
      <x:c r="AG848" s="4" t="n">
        <x:f>COUNTIFS($B$2:$B$1513,B848,$C$2:$C$1513,C848,$D$2:$D$1513,D848)</x:f>
        <x:v>28</x:v>
      </x:c>
      <x:c r="AH848" s="4" t="n">
        <x:f>COUNTIFS(Relaciones!$D$10890:$D$11323,A848,Relaciones!$F$10890:$F$11323,"prediccion_amistad")</x:f>
        <x:v>5</x:v>
      </x:c>
      <x:c r="AI848" s="4" t="n">
        <x:f>SUMIFS(Relaciones!$H$10890:$H$11323,Relaciones!$D$10890:$D$11323,A848,Relaciones!$F$10890:$F$11323,"prediccion_amistad")</x:f>
        <x:v>5</x:v>
      </x:c>
      <x:c r="AJ848" s="4" t="n">
        <x:f>COUNTIFS(Relaciones!$D$10890:$D$11323,A848,Relaciones!$F$10890:$F$11323,"prediccion_rechazo")</x:f>
        <x:v>1</x:v>
      </x:c>
      <x:c r="AK848" s="4" t="n">
        <x:f>SUMIFS(Relaciones!$H$10890:$H$11323,Relaciones!$D$10890:$D$11323,A848,Relaciones!$F$10890:$F$11323,"prediccion_rechazo")</x:f>
        <x:v>1</x:v>
      </x:c>
      <x:c r="AL848" s="4" t="n">
        <x:v>0.5177365920158017</x:v>
      </x:c>
    </x:row>
    <x:row r="849" ht="23" customHeight="1">
      <x:c r="A849" s="13" t="str">
        <x:v>00848</x:v>
      </x:c>
      <x:c r="B849" s="4" t="str">
        <x:v>Córdoba</x:v>
      </x:c>
      <x:c r="C849" s="4" t="str">
        <x:v>5.º Primaria</x:v>
      </x:c>
      <x:c r="D849" s="4" t="str">
        <x:v>A</x:v>
      </x:c>
      <x:c r="E849" s="4" t="str">
        <x:v>alumno</x:v>
      </x:c>
      <x:c r="F849" s="14" t="n">
        <x:f>IF((AG849-1)=0,"",ROUND(10*Q849/(AG849-1),1))</x:f>
        <x:v>2.2</x:v>
      </x:c>
      <x:c r="G849" s="14" t="n">
        <x:f>IF((AG849-1)=0,"",ROUND(10*R849/(AG849-1),1))</x:f>
        <x:v>2.6</x:v>
      </x:c>
      <x:c r="H849" s="14" t="n">
        <x:f>IF(R849=0,"",ROUND(10*S849/R849,1))</x:f>
        <x:v>8.6</x:v>
      </x:c>
      <x:c r="I849" s="14" t="n">
        <x:f>IF(AH849=0,"",ROUND(10*AI849/AH849,1))</x:f>
        <x:v>8.3</x:v>
      </x:c>
      <x:c r="J849" s="14" t="n">
        <x:f>IF((AG849-1)=0,"",ROUND(10*T849/(AG849-1),1))</x:f>
        <x:v>0.4</x:v>
      </x:c>
      <x:c r="K849" s="14" t="n">
        <x:f>IF((AG849-1)=0,"",ROUND(10*U849/(AG849-1),1))</x:f>
        <x:v>0</x:v>
      </x:c>
      <x:c r="L849" s="14" t="str">
        <x:f>IF(U849=0,"",ROUND(10*V849/U849,1))</x:f>
      </x:c>
      <x:c r="M849" s="14" t="n">
        <x:f>IF(AJ849=0,"",ROUND(10*AK849/AJ849,1))</x:f>
        <x:v>5</x:v>
      </x:c>
      <x:c r="N849" s="14" t="n">
        <x:f>ROUND(10*W849/12,1)</x:f>
        <x:v>10</x:v>
      </x:c>
      <x:c r="O849" s="14" t="n">
        <x:f>ROUND(10*AL849,1)</x:f>
        <x:v>5.2</x:v>
      </x:c>
      <x:c r="P849" s="14" t="n">
        <x:f>IF((AG849-1)=0,"",ROUND(10*X849/(AG849-1),1))</x:f>
        <x:v>0</x:v>
      </x:c>
      <x:c r="Q849" s="15" t="n">
        <x:f>COUNTIFS(Relaciones!$E$10890:$E$11323,A849,Relaciones!$F$10890:$F$11323,"amistad")</x:f>
        <x:v>6</x:v>
      </x:c>
      <x:c r="R849" s="15" t="n">
        <x:f>COUNTIFS(Relaciones!$D$10890:$D$11323,A849,Relaciones!$F$10890:$F$11323,"amistad")</x:f>
        <x:v>7</x:v>
      </x:c>
      <x:c r="S849" s="15" t="n">
        <x:f>SUMIFS(Relaciones!$G$10890:$G$11323,Relaciones!$D$10890:$D$11323,A849,Relaciones!$F$10890:$F$11323,"amistad")</x:f>
        <x:v>6</x:v>
      </x:c>
      <x:c r="T849" s="15" t="n">
        <x:f>COUNTIFS(Relaciones!$E$10890:$E$11323,A849,Relaciones!$F$10890:$F$11323,"rechazo")</x:f>
        <x:v>1</x:v>
      </x:c>
      <x:c r="U849" s="15" t="n">
        <x:f>COUNTIFS(Relaciones!$D$10890:$D$11323,A849,Relaciones!$F$10890:$F$11323,"rechazo")</x:f>
        <x:v>0</x:v>
      </x:c>
      <x:c r="V849" s="15" t="n">
        <x:f>SUMIFS(Relaciones!$G$10890:$G$11323,Relaciones!$D$10890:$D$11323,A849,Relaciones!$F$10890:$F$11323,"rechazo")</x:f>
        <x:v>0</x:v>
      </x:c>
      <x:c r="W849" s="15" t="n">
        <x:f>SUM(INDEX(Respuestas!$B$842:$B$869,MATCH(A849,Respuestas!$A$842:$A$869,0)),INDEX(Respuestas!$C$842:$C$869,MATCH(A849,Respuestas!$A$842:$A$869,0)),INDEX(Respuestas!$D$842:$D$869,MATCH(A849,Respuestas!$A$842:$A$869,0)),INDEX(Respuestas!$E$842:$E$869,MATCH(A849,Respuestas!$A$842:$A$869,0)))</x:f>
        <x:v>12</x:v>
      </x:c>
      <x:c r="X849" s="15" t="n">
        <x:f>COUNTIFS(Relaciones!$E$10890:$E$11323,A849,Relaciones!$F$10890:$F$11323,"mediacion")</x:f>
        <x:v>0</x:v>
      </x:c>
      <x:c r="Y849" s="15" t="n">
        <x:f>COUNTIFS(Relaciones!$E$10890:$E$11323,A849,Relaciones!$F$10890:$F$11323,"mediacion_negativa")</x:f>
        <x:v>0</x:v>
      </x:c>
      <x:c r="Z849" s="15" t="n">
        <x:f>COUNTIFS(Relaciones!$E$10890:$E$11323,A849,Relaciones!$F$10890:$F$11323,"bullying")</x:f>
        <x:v>0</x:v>
      </x:c>
      <x:c r="AA849" s="4" t="str">
        <x:f>INDEX(Respuestas!$F$842:$F$869,MATCH(A849,Respuestas!$A$842:$A$869,0))</x:f>
        <x:v>No</x:v>
      </x:c>
      <x:c r="AB849" s="4" t="str">
        <x:f>INDEX(Respuestas!$G$842:$G$869,MATCH(A849,Respuestas!$A$842:$A$869,0))</x:f>
        <x:v>Sí</x:v>
      </x:c>
      <x:c r="AC849" s="4" t="str">
        <x:f>INDEX(Respuestas!$H$842:$H$869,MATCH(A849,Respuestas!$A$842:$A$869,0))</x:f>
        <x:v>No</x:v>
      </x:c>
      <x:c r="AD849" s="4" t="str">
        <x:f>INDEX(Respuestas!$I$842:$I$869,MATCH(A849,Respuestas!$A$842:$A$869,0))</x:f>
        <x:v>Sí</x:v>
      </x:c>
      <x:c r="AE849" s="4" t="str">
        <x:f>INDEX(Respuestas!$J$842:$J$869,MATCH(A849,Respuestas!$A$842:$A$869,0))</x:f>
        <x:v>G1</x:v>
      </x:c>
      <x:c r="AF849" s="4" t="str">
        <x:v>normalizada_v1</x:v>
      </x:c>
      <x:c r="AG849" s="4" t="n">
        <x:f>COUNTIFS($B$2:$B$1513,B849,$C$2:$C$1513,C849,$D$2:$D$1513,D849)</x:f>
        <x:v>28</x:v>
      </x:c>
      <x:c r="AH849" s="4" t="n">
        <x:f>COUNTIFS(Relaciones!$D$10890:$D$11323,A849,Relaciones!$F$10890:$F$11323,"prediccion_amistad")</x:f>
        <x:v>6</x:v>
      </x:c>
      <x:c r="AI849" s="4" t="n">
        <x:f>SUMIFS(Relaciones!$H$10890:$H$11323,Relaciones!$D$10890:$D$11323,A849,Relaciones!$F$10890:$F$11323,"prediccion_amistad")</x:f>
        <x:v>5</x:v>
      </x:c>
      <x:c r="AJ849" s="4" t="n">
        <x:f>COUNTIFS(Relaciones!$D$10890:$D$11323,A849,Relaciones!$F$10890:$F$11323,"prediccion_rechazo")</x:f>
        <x:v>2</x:v>
      </x:c>
      <x:c r="AK849" s="4" t="n">
        <x:f>SUMIFS(Relaciones!$H$10890:$H$11323,Relaciones!$D$10890:$D$11323,A849,Relaciones!$F$10890:$F$11323,"prediccion_rechazo")</x:f>
        <x:v>1</x:v>
      </x:c>
      <x:c r="AL849" s="4" t="n">
        <x:v>0.5202447113594106</x:v>
      </x:c>
    </x:row>
    <x:row r="850" ht="23" customHeight="1">
      <x:c r="A850" s="13" t="str">
        <x:v>00849</x:v>
      </x:c>
      <x:c r="B850" s="4" t="str">
        <x:v>Córdoba</x:v>
      </x:c>
      <x:c r="C850" s="4" t="str">
        <x:v>5.º Primaria</x:v>
      </x:c>
      <x:c r="D850" s="4" t="str">
        <x:v>A</x:v>
      </x:c>
      <x:c r="E850" s="4" t="str">
        <x:v>alumna</x:v>
      </x:c>
      <x:c r="F850" s="14" t="n">
        <x:f>IF((AG850-1)=0,"",ROUND(10*Q850/(AG850-1),1))</x:f>
        <x:v>2.2</x:v>
      </x:c>
      <x:c r="G850" s="14" t="n">
        <x:f>IF((AG850-1)=0,"",ROUND(10*R850/(AG850-1),1))</x:f>
        <x:v>2.6</x:v>
      </x:c>
      <x:c r="H850" s="14" t="n">
        <x:f>IF(R850=0,"",ROUND(10*S850/R850,1))</x:f>
        <x:v>8.6</x:v>
      </x:c>
      <x:c r="I850" s="14" t="n">
        <x:f>IF(AH850=0,"",ROUND(10*AI850/AH850,1))</x:f>
        <x:v>10</x:v>
      </x:c>
      <x:c r="J850" s="14" t="n">
        <x:f>IF((AG850-1)=0,"",ROUND(10*T850/(AG850-1),1))</x:f>
        <x:v>0</x:v>
      </x:c>
      <x:c r="K850" s="14" t="n">
        <x:f>IF((AG850-1)=0,"",ROUND(10*U850/(AG850-1),1))</x:f>
        <x:v>0.4</x:v>
      </x:c>
      <x:c r="L850" s="14" t="n">
        <x:f>IF(U850=0,"",ROUND(10*V850/U850,1))</x:f>
        <x:v>0</x:v>
      </x:c>
      <x:c r="M850" s="14" t="str">
        <x:f>IF(AJ850=0,"",ROUND(10*AK850/AJ850,1))</x:f>
      </x:c>
      <x:c r="N850" s="14" t="n">
        <x:f>ROUND(10*W850/12,1)</x:f>
        <x:v>7.5</x:v>
      </x:c>
      <x:c r="O850" s="14" t="n">
        <x:f>ROUND(10*AL850,1)</x:f>
        <x:v>5.2</x:v>
      </x:c>
      <x:c r="P850" s="14" t="n">
        <x:f>IF((AG850-1)=0,"",ROUND(10*X850/(AG850-1),1))</x:f>
        <x:v>0</x:v>
      </x:c>
      <x:c r="Q850" s="15" t="n">
        <x:f>COUNTIFS(Relaciones!$E$10890:$E$11323,A850,Relaciones!$F$10890:$F$11323,"amistad")</x:f>
        <x:v>6</x:v>
      </x:c>
      <x:c r="R850" s="15" t="n">
        <x:f>COUNTIFS(Relaciones!$D$10890:$D$11323,A850,Relaciones!$F$10890:$F$11323,"amistad")</x:f>
        <x:v>7</x:v>
      </x:c>
      <x:c r="S850" s="15" t="n">
        <x:f>SUMIFS(Relaciones!$G$10890:$G$11323,Relaciones!$D$10890:$D$11323,A850,Relaciones!$F$10890:$F$11323,"amistad")</x:f>
        <x:v>6</x:v>
      </x:c>
      <x:c r="T850" s="15" t="n">
        <x:f>COUNTIFS(Relaciones!$E$10890:$E$11323,A850,Relaciones!$F$10890:$F$11323,"rechazo")</x:f>
        <x:v>0</x:v>
      </x:c>
      <x:c r="U850" s="15" t="n">
        <x:f>COUNTIFS(Relaciones!$D$10890:$D$11323,A850,Relaciones!$F$10890:$F$11323,"rechazo")</x:f>
        <x:v>1</x:v>
      </x:c>
      <x:c r="V850" s="15" t="n">
        <x:f>SUMIFS(Relaciones!$G$10890:$G$11323,Relaciones!$D$10890:$D$11323,A850,Relaciones!$F$10890:$F$11323,"rechazo")</x:f>
        <x:v>0</x:v>
      </x:c>
      <x:c r="W850" s="15" t="n">
        <x:f>SUM(INDEX(Respuestas!$B$842:$B$869,MATCH(A850,Respuestas!$A$842:$A$869,0)),INDEX(Respuestas!$C$842:$C$869,MATCH(A850,Respuestas!$A$842:$A$869,0)),INDEX(Respuestas!$D$842:$D$869,MATCH(A850,Respuestas!$A$842:$A$869,0)),INDEX(Respuestas!$E$842:$E$869,MATCH(A850,Respuestas!$A$842:$A$869,0)))</x:f>
        <x:v>9</x:v>
      </x:c>
      <x:c r="X850" s="15" t="n">
        <x:f>COUNTIFS(Relaciones!$E$10890:$E$11323,A850,Relaciones!$F$10890:$F$11323,"mediacion")</x:f>
        <x:v>0</x:v>
      </x:c>
      <x:c r="Y850" s="15" t="n">
        <x:f>COUNTIFS(Relaciones!$E$10890:$E$11323,A850,Relaciones!$F$10890:$F$11323,"mediacion_negativa")</x:f>
        <x:v>0</x:v>
      </x:c>
      <x:c r="Z850" s="15" t="n">
        <x:f>COUNTIFS(Relaciones!$E$10890:$E$11323,A850,Relaciones!$F$10890:$F$11323,"bullying")</x:f>
        <x:v>0</x:v>
      </x:c>
      <x:c r="AA850" s="4" t="str">
        <x:f>INDEX(Respuestas!$F$842:$F$869,MATCH(A850,Respuestas!$A$842:$A$869,0))</x:f>
        <x:v>No</x:v>
      </x:c>
      <x:c r="AB850" s="4" t="str">
        <x:f>INDEX(Respuestas!$G$842:$G$869,MATCH(A850,Respuestas!$A$842:$A$869,0))</x:f>
        <x:v>Sí</x:v>
      </x:c>
      <x:c r="AC850" s="4" t="str">
        <x:f>INDEX(Respuestas!$H$842:$H$869,MATCH(A850,Respuestas!$A$842:$A$869,0))</x:f>
        <x:v>No</x:v>
      </x:c>
      <x:c r="AD850" s="4" t="str">
        <x:f>INDEX(Respuestas!$I$842:$I$869,MATCH(A850,Respuestas!$A$842:$A$869,0))</x:f>
        <x:v>Sí</x:v>
      </x:c>
      <x:c r="AE850" s="4" t="str">
        <x:f>INDEX(Respuestas!$J$842:$J$869,MATCH(A850,Respuestas!$A$842:$A$869,0))</x:f>
        <x:v>G1</x:v>
      </x:c>
      <x:c r="AF850" s="4" t="str">
        <x:v>normalizada_v1</x:v>
      </x:c>
      <x:c r="AG850" s="4" t="n">
        <x:f>COUNTIFS($B$2:$B$1513,B850,$C$2:$C$1513,C850,$D$2:$D$1513,D850)</x:f>
        <x:v>28</x:v>
      </x:c>
      <x:c r="AH850" s="4" t="n">
        <x:f>COUNTIFS(Relaciones!$D$10890:$D$11323,A850,Relaciones!$F$10890:$F$11323,"prediccion_amistad")</x:f>
        <x:v>4</x:v>
      </x:c>
      <x:c r="AI850" s="4" t="n">
        <x:f>SUMIFS(Relaciones!$H$10890:$H$11323,Relaciones!$D$10890:$D$11323,A850,Relaciones!$F$10890:$F$11323,"prediccion_amistad")</x:f>
        <x:v>4</x:v>
      </x:c>
      <x:c r="AJ850" s="4" t="n">
        <x:f>COUNTIFS(Relaciones!$D$10890:$D$11323,A850,Relaciones!$F$10890:$F$11323,"prediccion_rechazo")</x:f>
        <x:v>0</x:v>
      </x:c>
      <x:c r="AK850" s="4" t="n">
        <x:f>SUMIFS(Relaciones!$H$10890:$H$11323,Relaciones!$D$10890:$D$11323,A850,Relaciones!$F$10890:$F$11323,"prediccion_rechazo")</x:f>
        <x:v>0</x:v>
      </x:c>
      <x:c r="AL850" s="4" t="n">
        <x:v>0.5151393400963938</x:v>
      </x:c>
    </x:row>
    <x:row r="851" ht="23" customHeight="1">
      <x:c r="A851" s="13" t="str">
        <x:v>00850</x:v>
      </x:c>
      <x:c r="B851" s="4" t="str">
        <x:v>Córdoba</x:v>
      </x:c>
      <x:c r="C851" s="4" t="str">
        <x:v>5.º Primaria</x:v>
      </x:c>
      <x:c r="D851" s="4" t="str">
        <x:v>A</x:v>
      </x:c>
      <x:c r="E851" s="4" t="str">
        <x:v>alumno</x:v>
      </x:c>
      <x:c r="F851" s="14" t="n">
        <x:f>IF((AG851-1)=0,"",ROUND(10*Q851/(AG851-1),1))</x:f>
        <x:v>2.2</x:v>
      </x:c>
      <x:c r="G851" s="14" t="n">
        <x:f>IF((AG851-1)=0,"",ROUND(10*R851/(AG851-1),1))</x:f>
        <x:v>2.6</x:v>
      </x:c>
      <x:c r="H851" s="14" t="n">
        <x:f>IF(R851=0,"",ROUND(10*S851/R851,1))</x:f>
        <x:v>8.6</x:v>
      </x:c>
      <x:c r="I851" s="14" t="n">
        <x:f>IF(AH851=0,"",ROUND(10*AI851/AH851,1))</x:f>
        <x:v>10</x:v>
      </x:c>
      <x:c r="J851" s="14" t="n">
        <x:f>IF((AG851-1)=0,"",ROUND(10*T851/(AG851-1),1))</x:f>
        <x:v>0</x:v>
      </x:c>
      <x:c r="K851" s="14" t="n">
        <x:f>IF((AG851-1)=0,"",ROUND(10*U851/(AG851-1),1))</x:f>
        <x:v>0.4</x:v>
      </x:c>
      <x:c r="L851" s="14" t="n">
        <x:f>IF(U851=0,"",ROUND(10*V851/U851,1))</x:f>
        <x:v>0</x:v>
      </x:c>
      <x:c r="M851" s="14" t="str">
        <x:f>IF(AJ851=0,"",ROUND(10*AK851/AJ851,1))</x:f>
      </x:c>
      <x:c r="N851" s="14" t="n">
        <x:f>ROUND(10*W851/12,1)</x:f>
        <x:v>8.3</x:v>
      </x:c>
      <x:c r="O851" s="14" t="n">
        <x:f>ROUND(10*AL851,1)</x:f>
        <x:v>5.1</x:v>
      </x:c>
      <x:c r="P851" s="14" t="n">
        <x:f>IF((AG851-1)=0,"",ROUND(10*X851/(AG851-1),1))</x:f>
        <x:v>0</x:v>
      </x:c>
      <x:c r="Q851" s="15" t="n">
        <x:f>COUNTIFS(Relaciones!$E$10890:$E$11323,A851,Relaciones!$F$10890:$F$11323,"amistad")</x:f>
        <x:v>6</x:v>
      </x:c>
      <x:c r="R851" s="15" t="n">
        <x:f>COUNTIFS(Relaciones!$D$10890:$D$11323,A851,Relaciones!$F$10890:$F$11323,"amistad")</x:f>
        <x:v>7</x:v>
      </x:c>
      <x:c r="S851" s="15" t="n">
        <x:f>SUMIFS(Relaciones!$G$10890:$G$11323,Relaciones!$D$10890:$D$11323,A851,Relaciones!$F$10890:$F$11323,"amistad")</x:f>
        <x:v>6</x:v>
      </x:c>
      <x:c r="T851" s="15" t="n">
        <x:f>COUNTIFS(Relaciones!$E$10890:$E$11323,A851,Relaciones!$F$10890:$F$11323,"rechazo")</x:f>
        <x:v>0</x:v>
      </x:c>
      <x:c r="U851" s="15" t="n">
        <x:f>COUNTIFS(Relaciones!$D$10890:$D$11323,A851,Relaciones!$F$10890:$F$11323,"rechazo")</x:f>
        <x:v>1</x:v>
      </x:c>
      <x:c r="V851" s="15" t="n">
        <x:f>SUMIFS(Relaciones!$G$10890:$G$11323,Relaciones!$D$10890:$D$11323,A851,Relaciones!$F$10890:$F$11323,"rechazo")</x:f>
        <x:v>0</x:v>
      </x:c>
      <x:c r="W851" s="15" t="n">
        <x:f>SUM(INDEX(Respuestas!$B$842:$B$869,MATCH(A851,Respuestas!$A$842:$A$869,0)),INDEX(Respuestas!$C$842:$C$869,MATCH(A851,Respuestas!$A$842:$A$869,0)),INDEX(Respuestas!$D$842:$D$869,MATCH(A851,Respuestas!$A$842:$A$869,0)),INDEX(Respuestas!$E$842:$E$869,MATCH(A851,Respuestas!$A$842:$A$869,0)))</x:f>
        <x:v>10</x:v>
      </x:c>
      <x:c r="X851" s="15" t="n">
        <x:f>COUNTIFS(Relaciones!$E$10890:$E$11323,A851,Relaciones!$F$10890:$F$11323,"mediacion")</x:f>
        <x:v>0</x:v>
      </x:c>
      <x:c r="Y851" s="15" t="n">
        <x:f>COUNTIFS(Relaciones!$E$10890:$E$11323,A851,Relaciones!$F$10890:$F$11323,"mediacion_negativa")</x:f>
        <x:v>0</x:v>
      </x:c>
      <x:c r="Z851" s="15" t="n">
        <x:f>COUNTIFS(Relaciones!$E$10890:$E$11323,A851,Relaciones!$F$10890:$F$11323,"bullying")</x:f>
        <x:v>0</x:v>
      </x:c>
      <x:c r="AA851" s="4" t="str">
        <x:f>INDEX(Respuestas!$F$842:$F$869,MATCH(A851,Respuestas!$A$842:$A$869,0))</x:f>
        <x:v>No</x:v>
      </x:c>
      <x:c r="AB851" s="4" t="str">
        <x:f>INDEX(Respuestas!$G$842:$G$869,MATCH(A851,Respuestas!$A$842:$A$869,0))</x:f>
        <x:v>Sí</x:v>
      </x:c>
      <x:c r="AC851" s="4" t="str">
        <x:f>INDEX(Respuestas!$H$842:$H$869,MATCH(A851,Respuestas!$A$842:$A$869,0))</x:f>
        <x:v>No</x:v>
      </x:c>
      <x:c r="AD851" s="4" t="str">
        <x:f>INDEX(Respuestas!$I$842:$I$869,MATCH(A851,Respuestas!$A$842:$A$869,0))</x:f>
        <x:v>Sí</x:v>
      </x:c>
      <x:c r="AE851" s="4" t="str">
        <x:f>INDEX(Respuestas!$J$842:$J$869,MATCH(A851,Respuestas!$A$842:$A$869,0))</x:f>
        <x:v>G1</x:v>
      </x:c>
      <x:c r="AF851" s="4" t="str">
        <x:v>normalizada_v1</x:v>
      </x:c>
      <x:c r="AG851" s="4" t="n">
        <x:f>COUNTIFS($B$2:$B$1513,B851,$C$2:$C$1513,C851,$D$2:$D$1513,D851)</x:f>
        <x:v>28</x:v>
      </x:c>
      <x:c r="AH851" s="4" t="n">
        <x:f>COUNTIFS(Relaciones!$D$10890:$D$11323,A851,Relaciones!$F$10890:$F$11323,"prediccion_amistad")</x:f>
        <x:v>4</x:v>
      </x:c>
      <x:c r="AI851" s="4" t="n">
        <x:f>SUMIFS(Relaciones!$H$10890:$H$11323,Relaciones!$D$10890:$D$11323,A851,Relaciones!$F$10890:$F$11323,"prediccion_amistad")</x:f>
        <x:v>4</x:v>
      </x:c>
      <x:c r="AJ851" s="4" t="n">
        <x:f>COUNTIFS(Relaciones!$D$10890:$D$11323,A851,Relaciones!$F$10890:$F$11323,"prediccion_rechazo")</x:f>
        <x:v>0</x:v>
      </x:c>
      <x:c r="AK851" s="4" t="n">
        <x:f>SUMIFS(Relaciones!$H$10890:$H$11323,Relaciones!$D$10890:$D$11323,A851,Relaciones!$F$10890:$F$11323,"prediccion_rechazo")</x:f>
        <x:v>0</x:v>
      </x:c>
      <x:c r="AL851" s="4" t="n">
        <x:v>0.5107785360796675</x:v>
      </x:c>
    </x:row>
    <x:row r="852" ht="23" customHeight="1">
      <x:c r="A852" s="13" t="str">
        <x:v>00851</x:v>
      </x:c>
      <x:c r="B852" s="4" t="str">
        <x:v>Córdoba</x:v>
      </x:c>
      <x:c r="C852" s="4" t="str">
        <x:v>5.º Primaria</x:v>
      </x:c>
      <x:c r="D852" s="4" t="str">
        <x:v>A</x:v>
      </x:c>
      <x:c r="E852" s="4" t="str">
        <x:v>alumna</x:v>
      </x:c>
      <x:c r="F852" s="14" t="n">
        <x:f>IF((AG852-1)=0,"",ROUND(10*Q852/(AG852-1),1))</x:f>
        <x:v>2.2</x:v>
      </x:c>
      <x:c r="G852" s="14" t="n">
        <x:f>IF((AG852-1)=0,"",ROUND(10*R852/(AG852-1),1))</x:f>
        <x:v>2.6</x:v>
      </x:c>
      <x:c r="H852" s="14" t="n">
        <x:f>IF(R852=0,"",ROUND(10*S852/R852,1))</x:f>
        <x:v>8.6</x:v>
      </x:c>
      <x:c r="I852" s="14" t="n">
        <x:f>IF(AH852=0,"",ROUND(10*AI852/AH852,1))</x:f>
        <x:v>8.3</x:v>
      </x:c>
      <x:c r="J852" s="14" t="n">
        <x:f>IF((AG852-1)=0,"",ROUND(10*T852/(AG852-1),1))</x:f>
        <x:v>0</x:v>
      </x:c>
      <x:c r="K852" s="14" t="n">
        <x:f>IF((AG852-1)=0,"",ROUND(10*U852/(AG852-1),1))</x:f>
        <x:v>0.7</x:v>
      </x:c>
      <x:c r="L852" s="14" t="n">
        <x:f>IF(U852=0,"",ROUND(10*V852/U852,1))</x:f>
        <x:v>0</x:v>
      </x:c>
      <x:c r="M852" s="14" t="n">
        <x:f>IF(AJ852=0,"",ROUND(10*AK852/AJ852,1))</x:f>
        <x:v>0</x:v>
      </x:c>
      <x:c r="N852" s="14" t="n">
        <x:f>ROUND(10*W852/12,1)</x:f>
        <x:v>9.2</x:v>
      </x:c>
      <x:c r="O852" s="14" t="n">
        <x:f>ROUND(10*AL852,1)</x:f>
        <x:v>4.9</x:v>
      </x:c>
      <x:c r="P852" s="14" t="n">
        <x:f>IF((AG852-1)=0,"",ROUND(10*X852/(AG852-1),1))</x:f>
        <x:v>0</x:v>
      </x:c>
      <x:c r="Q852" s="15" t="n">
        <x:f>COUNTIFS(Relaciones!$E$10890:$E$11323,A852,Relaciones!$F$10890:$F$11323,"amistad")</x:f>
        <x:v>6</x:v>
      </x:c>
      <x:c r="R852" s="15" t="n">
        <x:f>COUNTIFS(Relaciones!$D$10890:$D$11323,A852,Relaciones!$F$10890:$F$11323,"amistad")</x:f>
        <x:v>7</x:v>
      </x:c>
      <x:c r="S852" s="15" t="n">
        <x:f>SUMIFS(Relaciones!$G$10890:$G$11323,Relaciones!$D$10890:$D$11323,A852,Relaciones!$F$10890:$F$11323,"amistad")</x:f>
        <x:v>6</x:v>
      </x:c>
      <x:c r="T852" s="15" t="n">
        <x:f>COUNTIFS(Relaciones!$E$10890:$E$11323,A852,Relaciones!$F$10890:$F$11323,"rechazo")</x:f>
        <x:v>0</x:v>
      </x:c>
      <x:c r="U852" s="15" t="n">
        <x:f>COUNTIFS(Relaciones!$D$10890:$D$11323,A852,Relaciones!$F$10890:$F$11323,"rechazo")</x:f>
        <x:v>2</x:v>
      </x:c>
      <x:c r="V852" s="15" t="n">
        <x:f>SUMIFS(Relaciones!$G$10890:$G$11323,Relaciones!$D$10890:$D$11323,A852,Relaciones!$F$10890:$F$11323,"rechazo")</x:f>
        <x:v>0</x:v>
      </x:c>
      <x:c r="W852" s="15" t="n">
        <x:f>SUM(INDEX(Respuestas!$B$842:$B$869,MATCH(A852,Respuestas!$A$842:$A$869,0)),INDEX(Respuestas!$C$842:$C$869,MATCH(A852,Respuestas!$A$842:$A$869,0)),INDEX(Respuestas!$D$842:$D$869,MATCH(A852,Respuestas!$A$842:$A$869,0)),INDEX(Respuestas!$E$842:$E$869,MATCH(A852,Respuestas!$A$842:$A$869,0)))</x:f>
        <x:v>11</x:v>
      </x:c>
      <x:c r="X852" s="15" t="n">
        <x:f>COUNTIFS(Relaciones!$E$10890:$E$11323,A852,Relaciones!$F$10890:$F$11323,"mediacion")</x:f>
        <x:v>0</x:v>
      </x:c>
      <x:c r="Y852" s="15" t="n">
        <x:f>COUNTIFS(Relaciones!$E$10890:$E$11323,A852,Relaciones!$F$10890:$F$11323,"mediacion_negativa")</x:f>
        <x:v>0</x:v>
      </x:c>
      <x:c r="Z852" s="15" t="n">
        <x:f>COUNTIFS(Relaciones!$E$10890:$E$11323,A852,Relaciones!$F$10890:$F$11323,"bullying")</x:f>
        <x:v>0</x:v>
      </x:c>
      <x:c r="AA852" s="4" t="str">
        <x:f>INDEX(Respuestas!$F$842:$F$869,MATCH(A852,Respuestas!$A$842:$A$869,0))</x:f>
        <x:v>No</x:v>
      </x:c>
      <x:c r="AB852" s="4" t="str">
        <x:f>INDEX(Respuestas!$G$842:$G$869,MATCH(A852,Respuestas!$A$842:$A$869,0))</x:f>
        <x:v>Sí</x:v>
      </x:c>
      <x:c r="AC852" s="4" t="str">
        <x:f>INDEX(Respuestas!$H$842:$H$869,MATCH(A852,Respuestas!$A$842:$A$869,0))</x:f>
        <x:v>No</x:v>
      </x:c>
      <x:c r="AD852" s="4" t="str">
        <x:f>INDEX(Respuestas!$I$842:$I$869,MATCH(A852,Respuestas!$A$842:$A$869,0))</x:f>
        <x:v>Sí</x:v>
      </x:c>
      <x:c r="AE852" s="4" t="str">
        <x:f>INDEX(Respuestas!$J$842:$J$869,MATCH(A852,Respuestas!$A$842:$A$869,0))</x:f>
        <x:v>G1</x:v>
      </x:c>
      <x:c r="AF852" s="4" t="str">
        <x:v>normalizada_v1</x:v>
      </x:c>
      <x:c r="AG852" s="4" t="n">
        <x:f>COUNTIFS($B$2:$B$1513,B852,$C$2:$C$1513,C852,$D$2:$D$1513,D852)</x:f>
        <x:v>28</x:v>
      </x:c>
      <x:c r="AH852" s="4" t="n">
        <x:f>COUNTIFS(Relaciones!$D$10890:$D$11323,A852,Relaciones!$F$10890:$F$11323,"prediccion_amistad")</x:f>
        <x:v>6</x:v>
      </x:c>
      <x:c r="AI852" s="4" t="n">
        <x:f>SUMIFS(Relaciones!$H$10890:$H$11323,Relaciones!$D$10890:$D$11323,A852,Relaciones!$F$10890:$F$11323,"prediccion_amistad")</x:f>
        <x:v>5</x:v>
      </x:c>
      <x:c r="AJ852" s="4" t="n">
        <x:f>COUNTIFS(Relaciones!$D$10890:$D$11323,A852,Relaciones!$F$10890:$F$11323,"prediccion_rechazo")</x:f>
        <x:v>1</x:v>
      </x:c>
      <x:c r="AK852" s="4" t="n">
        <x:f>SUMIFS(Relaciones!$H$10890:$H$11323,Relaciones!$D$10890:$D$11323,A852,Relaciones!$F$10890:$F$11323,"prediccion_rechazo")</x:f>
        <x:v>0</x:v>
      </x:c>
      <x:c r="AL852" s="4" t="n">
        <x:v>0.4857559982967623</x:v>
      </x:c>
    </x:row>
    <x:row r="853" ht="23" customHeight="1">
      <x:c r="A853" s="13" t="str">
        <x:v>00852</x:v>
      </x:c>
      <x:c r="B853" s="4" t="str">
        <x:v>Córdoba</x:v>
      </x:c>
      <x:c r="C853" s="4" t="str">
        <x:v>5.º Primaria</x:v>
      </x:c>
      <x:c r="D853" s="4" t="str">
        <x:v>A</x:v>
      </x:c>
      <x:c r="E853" s="4" t="str">
        <x:v>alumno</x:v>
      </x:c>
      <x:c r="F853" s="14" t="n">
        <x:f>IF((AG853-1)=0,"",ROUND(10*Q853/(AG853-1),1))</x:f>
        <x:v>2.2</x:v>
      </x:c>
      <x:c r="G853" s="14" t="n">
        <x:f>IF((AG853-1)=0,"",ROUND(10*R853/(AG853-1),1))</x:f>
        <x:v>2.2</x:v>
      </x:c>
      <x:c r="H853" s="14" t="n">
        <x:f>IF(R853=0,"",ROUND(10*S853/R853,1))</x:f>
        <x:v>10</x:v>
      </x:c>
      <x:c r="I853" s="14" t="n">
        <x:f>IF(AH853=0,"",ROUND(10*AI853/AH853,1))</x:f>
        <x:v>10</x:v>
      </x:c>
      <x:c r="J853" s="14" t="n">
        <x:f>IF((AG853-1)=0,"",ROUND(10*T853/(AG853-1),1))</x:f>
        <x:v>0.4</x:v>
      </x:c>
      <x:c r="K853" s="14" t="n">
        <x:f>IF((AG853-1)=0,"",ROUND(10*U853/(AG853-1),1))</x:f>
        <x:v>0.4</x:v>
      </x:c>
      <x:c r="L853" s="14" t="n">
        <x:f>IF(U853=0,"",ROUND(10*V853/U853,1))</x:f>
        <x:v>10</x:v>
      </x:c>
      <x:c r="M853" s="14" t="n">
        <x:f>IF(AJ853=0,"",ROUND(10*AK853/AJ853,1))</x:f>
        <x:v>10</x:v>
      </x:c>
      <x:c r="N853" s="14" t="n">
        <x:f>ROUND(10*W853/12,1)</x:f>
        <x:v>5</x:v>
      </x:c>
      <x:c r="O853" s="14" t="n">
        <x:f>ROUND(10*AL853,1)</x:f>
        <x:v>4.4</x:v>
      </x:c>
      <x:c r="P853" s="14" t="n">
        <x:f>IF((AG853-1)=0,"",ROUND(10*X853/(AG853-1),1))</x:f>
        <x:v>0</x:v>
      </x:c>
      <x:c r="Q853" s="15" t="n">
        <x:f>COUNTIFS(Relaciones!$E$10890:$E$11323,A853,Relaciones!$F$10890:$F$11323,"amistad")</x:f>
        <x:v>6</x:v>
      </x:c>
      <x:c r="R853" s="15" t="n">
        <x:f>COUNTIFS(Relaciones!$D$10890:$D$11323,A853,Relaciones!$F$10890:$F$11323,"amistad")</x:f>
        <x:v>6</x:v>
      </x:c>
      <x:c r="S853" s="15" t="n">
        <x:f>SUMIFS(Relaciones!$G$10890:$G$11323,Relaciones!$D$10890:$D$11323,A853,Relaciones!$F$10890:$F$11323,"amistad")</x:f>
        <x:v>6</x:v>
      </x:c>
      <x:c r="T853" s="15" t="n">
        <x:f>COUNTIFS(Relaciones!$E$10890:$E$11323,A853,Relaciones!$F$10890:$F$11323,"rechazo")</x:f>
        <x:v>1</x:v>
      </x:c>
      <x:c r="U853" s="15" t="n">
        <x:f>COUNTIFS(Relaciones!$D$10890:$D$11323,A853,Relaciones!$F$10890:$F$11323,"rechazo")</x:f>
        <x:v>1</x:v>
      </x:c>
      <x:c r="V853" s="15" t="n">
        <x:f>SUMIFS(Relaciones!$G$10890:$G$11323,Relaciones!$D$10890:$D$11323,A853,Relaciones!$F$10890:$F$11323,"rechazo")</x:f>
        <x:v>1</x:v>
      </x:c>
      <x:c r="W853" s="15" t="n">
        <x:f>SUM(INDEX(Respuestas!$B$842:$B$869,MATCH(A853,Respuestas!$A$842:$A$869,0)),INDEX(Respuestas!$C$842:$C$869,MATCH(A853,Respuestas!$A$842:$A$869,0)),INDEX(Respuestas!$D$842:$D$869,MATCH(A853,Respuestas!$A$842:$A$869,0)),INDEX(Respuestas!$E$842:$E$869,MATCH(A853,Respuestas!$A$842:$A$869,0)))</x:f>
        <x:v>6</x:v>
      </x:c>
      <x:c r="X853" s="15" t="n">
        <x:f>COUNTIFS(Relaciones!$E$10890:$E$11323,A853,Relaciones!$F$10890:$F$11323,"mediacion")</x:f>
        <x:v>0</x:v>
      </x:c>
      <x:c r="Y853" s="15" t="n">
        <x:f>COUNTIFS(Relaciones!$E$10890:$E$11323,A853,Relaciones!$F$10890:$F$11323,"mediacion_negativa")</x:f>
        <x:v>0</x:v>
      </x:c>
      <x:c r="Z853" s="15" t="n">
        <x:f>COUNTIFS(Relaciones!$E$10890:$E$11323,A853,Relaciones!$F$10890:$F$11323,"bullying")</x:f>
        <x:v>0</x:v>
      </x:c>
      <x:c r="AA853" s="4" t="str">
        <x:f>INDEX(Respuestas!$F$842:$F$869,MATCH(A853,Respuestas!$A$842:$A$869,0))</x:f>
        <x:v>No</x:v>
      </x:c>
      <x:c r="AB853" s="4" t="str">
        <x:f>INDEX(Respuestas!$G$842:$G$869,MATCH(A853,Respuestas!$A$842:$A$869,0))</x:f>
        <x:v>Sí</x:v>
      </x:c>
      <x:c r="AC853" s="4" t="str">
        <x:f>INDEX(Respuestas!$H$842:$H$869,MATCH(A853,Respuestas!$A$842:$A$869,0))</x:f>
        <x:v>No</x:v>
      </x:c>
      <x:c r="AD853" s="4" t="str">
        <x:f>INDEX(Respuestas!$I$842:$I$869,MATCH(A853,Respuestas!$A$842:$A$869,0))</x:f>
        <x:v>Sí</x:v>
      </x:c>
      <x:c r="AE853" s="4" t="str">
        <x:f>INDEX(Respuestas!$J$842:$J$869,MATCH(A853,Respuestas!$A$842:$A$869,0))</x:f>
        <x:v>G1</x:v>
      </x:c>
      <x:c r="AF853" s="4" t="str">
        <x:v>normalizada_v1</x:v>
      </x:c>
      <x:c r="AG853" s="4" t="n">
        <x:f>COUNTIFS($B$2:$B$1513,B853,$C$2:$C$1513,C853,$D$2:$D$1513,D853)</x:f>
        <x:v>28</x:v>
      </x:c>
      <x:c r="AH853" s="4" t="n">
        <x:f>COUNTIFS(Relaciones!$D$10890:$D$11323,A853,Relaciones!$F$10890:$F$11323,"prediccion_amistad")</x:f>
        <x:v>5</x:v>
      </x:c>
      <x:c r="AI853" s="4" t="n">
        <x:f>SUMIFS(Relaciones!$H$10890:$H$11323,Relaciones!$D$10890:$D$11323,A853,Relaciones!$F$10890:$F$11323,"prediccion_amistad")</x:f>
        <x:v>5</x:v>
      </x:c>
      <x:c r="AJ853" s="4" t="n">
        <x:f>COUNTIFS(Relaciones!$D$10890:$D$11323,A853,Relaciones!$F$10890:$F$11323,"prediccion_rechazo")</x:f>
        <x:v>1</x:v>
      </x:c>
      <x:c r="AK853" s="4" t="n">
        <x:f>SUMIFS(Relaciones!$H$10890:$H$11323,Relaciones!$D$10890:$D$11323,A853,Relaciones!$F$10890:$F$11323,"prediccion_rechazo")</x:f>
        <x:v>1</x:v>
      </x:c>
      <x:c r="AL853" s="4" t="n">
        <x:v>0.43815825505127337</x:v>
      </x:c>
    </x:row>
    <x:row r="854" ht="23" customHeight="1">
      <x:c r="A854" s="13" t="str">
        <x:v>00853</x:v>
      </x:c>
      <x:c r="B854" s="4" t="str">
        <x:v>Córdoba</x:v>
      </x:c>
      <x:c r="C854" s="4" t="str">
        <x:v>5.º Primaria</x:v>
      </x:c>
      <x:c r="D854" s="4" t="str">
        <x:v>A</x:v>
      </x:c>
      <x:c r="E854" s="4" t="str">
        <x:v>alumna</x:v>
      </x:c>
      <x:c r="F854" s="14" t="n">
        <x:f>IF((AG854-1)=0,"",ROUND(10*Q854/(AG854-1),1))</x:f>
        <x:v>2.2</x:v>
      </x:c>
      <x:c r="G854" s="14" t="n">
        <x:f>IF((AG854-1)=0,"",ROUND(10*R854/(AG854-1),1))</x:f>
        <x:v>2.6</x:v>
      </x:c>
      <x:c r="H854" s="14" t="n">
        <x:f>IF(R854=0,"",ROUND(10*S854/R854,1))</x:f>
        <x:v>8.6</x:v>
      </x:c>
      <x:c r="I854" s="14" t="n">
        <x:f>IF(AH854=0,"",ROUND(10*AI854/AH854,1))</x:f>
        <x:v>10</x:v>
      </x:c>
      <x:c r="J854" s="14" t="n">
        <x:f>IF((AG854-1)=0,"",ROUND(10*T854/(AG854-1),1))</x:f>
        <x:v>0</x:v>
      </x:c>
      <x:c r="K854" s="14" t="n">
        <x:f>IF((AG854-1)=0,"",ROUND(10*U854/(AG854-1),1))</x:f>
        <x:v>0.4</x:v>
      </x:c>
      <x:c r="L854" s="14" t="n">
        <x:f>IF(U854=0,"",ROUND(10*V854/U854,1))</x:f>
        <x:v>0</x:v>
      </x:c>
      <x:c r="M854" s="14" t="str">
        <x:f>IF(AJ854=0,"",ROUND(10*AK854/AJ854,1))</x:f>
      </x:c>
      <x:c r="N854" s="14" t="n">
        <x:f>ROUND(10*W854/12,1)</x:f>
        <x:v>7.5</x:v>
      </x:c>
      <x:c r="O854" s="14" t="n">
        <x:f>ROUND(10*AL854,1)</x:f>
        <x:v>4.7</x:v>
      </x:c>
      <x:c r="P854" s="14" t="n">
        <x:f>IF((AG854-1)=0,"",ROUND(10*X854/(AG854-1),1))</x:f>
        <x:v>0</x:v>
      </x:c>
      <x:c r="Q854" s="15" t="n">
        <x:f>COUNTIFS(Relaciones!$E$10890:$E$11323,A854,Relaciones!$F$10890:$F$11323,"amistad")</x:f>
        <x:v>6</x:v>
      </x:c>
      <x:c r="R854" s="15" t="n">
        <x:f>COUNTIFS(Relaciones!$D$10890:$D$11323,A854,Relaciones!$F$10890:$F$11323,"amistad")</x:f>
        <x:v>7</x:v>
      </x:c>
      <x:c r="S854" s="15" t="n">
        <x:f>SUMIFS(Relaciones!$G$10890:$G$11323,Relaciones!$D$10890:$D$11323,A854,Relaciones!$F$10890:$F$11323,"amistad")</x:f>
        <x:v>6</x:v>
      </x:c>
      <x:c r="T854" s="15" t="n">
        <x:f>COUNTIFS(Relaciones!$E$10890:$E$11323,A854,Relaciones!$F$10890:$F$11323,"rechazo")</x:f>
        <x:v>0</x:v>
      </x:c>
      <x:c r="U854" s="15" t="n">
        <x:f>COUNTIFS(Relaciones!$D$10890:$D$11323,A854,Relaciones!$F$10890:$F$11323,"rechazo")</x:f>
        <x:v>1</x:v>
      </x:c>
      <x:c r="V854" s="15" t="n">
        <x:f>SUMIFS(Relaciones!$G$10890:$G$11323,Relaciones!$D$10890:$D$11323,A854,Relaciones!$F$10890:$F$11323,"rechazo")</x:f>
        <x:v>0</x:v>
      </x:c>
      <x:c r="W854" s="15" t="n">
        <x:f>SUM(INDEX(Respuestas!$B$842:$B$869,MATCH(A854,Respuestas!$A$842:$A$869,0)),INDEX(Respuestas!$C$842:$C$869,MATCH(A854,Respuestas!$A$842:$A$869,0)),INDEX(Respuestas!$D$842:$D$869,MATCH(A854,Respuestas!$A$842:$A$869,0)),INDEX(Respuestas!$E$842:$E$869,MATCH(A854,Respuestas!$A$842:$A$869,0)))</x:f>
        <x:v>9</x:v>
      </x:c>
      <x:c r="X854" s="15" t="n">
        <x:f>COUNTIFS(Relaciones!$E$10890:$E$11323,A854,Relaciones!$F$10890:$F$11323,"mediacion")</x:f>
        <x:v>0</x:v>
      </x:c>
      <x:c r="Y854" s="15" t="n">
        <x:f>COUNTIFS(Relaciones!$E$10890:$E$11323,A854,Relaciones!$F$10890:$F$11323,"mediacion_negativa")</x:f>
        <x:v>0</x:v>
      </x:c>
      <x:c r="Z854" s="15" t="n">
        <x:f>COUNTIFS(Relaciones!$E$10890:$E$11323,A854,Relaciones!$F$10890:$F$11323,"bullying")</x:f>
        <x:v>0</x:v>
      </x:c>
      <x:c r="AA854" s="4" t="str">
        <x:f>INDEX(Respuestas!$F$842:$F$869,MATCH(A854,Respuestas!$A$842:$A$869,0))</x:f>
        <x:v>No</x:v>
      </x:c>
      <x:c r="AB854" s="4" t="str">
        <x:f>INDEX(Respuestas!$G$842:$G$869,MATCH(A854,Respuestas!$A$842:$A$869,0))</x:f>
        <x:v>Sí</x:v>
      </x:c>
      <x:c r="AC854" s="4" t="str">
        <x:f>INDEX(Respuestas!$H$842:$H$869,MATCH(A854,Respuestas!$A$842:$A$869,0))</x:f>
        <x:v>No</x:v>
      </x:c>
      <x:c r="AD854" s="4" t="str">
        <x:f>INDEX(Respuestas!$I$842:$I$869,MATCH(A854,Respuestas!$A$842:$A$869,0))</x:f>
        <x:v>Sí</x:v>
      </x:c>
      <x:c r="AE854" s="4" t="str">
        <x:f>INDEX(Respuestas!$J$842:$J$869,MATCH(A854,Respuestas!$A$842:$A$869,0))</x:f>
        <x:v>G1</x:v>
      </x:c>
      <x:c r="AF854" s="4" t="str">
        <x:v>normalizada_v1</x:v>
      </x:c>
      <x:c r="AG854" s="4" t="n">
        <x:f>COUNTIFS($B$2:$B$1513,B854,$C$2:$C$1513,C854,$D$2:$D$1513,D854)</x:f>
        <x:v>28</x:v>
      </x:c>
      <x:c r="AH854" s="4" t="n">
        <x:f>COUNTIFS(Relaciones!$D$10890:$D$11323,A854,Relaciones!$F$10890:$F$11323,"prediccion_amistad")</x:f>
        <x:v>4</x:v>
      </x:c>
      <x:c r="AI854" s="4" t="n">
        <x:f>SUMIFS(Relaciones!$H$10890:$H$11323,Relaciones!$D$10890:$D$11323,A854,Relaciones!$F$10890:$F$11323,"prediccion_amistad")</x:f>
        <x:v>4</x:v>
      </x:c>
      <x:c r="AJ854" s="4" t="n">
        <x:f>COUNTIFS(Relaciones!$D$10890:$D$11323,A854,Relaciones!$F$10890:$F$11323,"prediccion_rechazo")</x:f>
        <x:v>0</x:v>
      </x:c>
      <x:c r="AK854" s="4" t="n">
        <x:f>SUMIFS(Relaciones!$H$10890:$H$11323,Relaciones!$D$10890:$D$11323,A854,Relaciones!$F$10890:$F$11323,"prediccion_rechazo")</x:f>
        <x:v>0</x:v>
      </x:c>
      <x:c r="AL854" s="4" t="n">
        <x:v>0.4662021746228238</x:v>
      </x:c>
    </x:row>
    <x:row r="855" ht="23" customHeight="1">
      <x:c r="A855" s="13" t="str">
        <x:v>00854</x:v>
      </x:c>
      <x:c r="B855" s="4" t="str">
        <x:v>Córdoba</x:v>
      </x:c>
      <x:c r="C855" s="4" t="str">
        <x:v>5.º Primaria</x:v>
      </x:c>
      <x:c r="D855" s="4" t="str">
        <x:v>A</x:v>
      </x:c>
      <x:c r="E855" s="4" t="str">
        <x:v>alumno</x:v>
      </x:c>
      <x:c r="F855" s="14" t="n">
        <x:f>IF((AG855-1)=0,"",ROUND(10*Q855/(AG855-1),1))</x:f>
        <x:v>1.9</x:v>
      </x:c>
      <x:c r="G855" s="14" t="n">
        <x:f>IF((AG855-1)=0,"",ROUND(10*R855/(AG855-1),1))</x:f>
        <x:v>1.9</x:v>
      </x:c>
      <x:c r="H855" s="14" t="n">
        <x:f>IF(R855=0,"",ROUND(10*S855/R855,1))</x:f>
        <x:v>10</x:v>
      </x:c>
      <x:c r="I855" s="14" t="n">
        <x:f>IF(AH855=0,"",ROUND(10*AI855/AH855,1))</x:f>
        <x:v>7.5</x:v>
      </x:c>
      <x:c r="J855" s="14" t="n">
        <x:f>IF((AG855-1)=0,"",ROUND(10*T855/(AG855-1),1))</x:f>
        <x:v>0</x:v>
      </x:c>
      <x:c r="K855" s="14" t="n">
        <x:f>IF((AG855-1)=0,"",ROUND(10*U855/(AG855-1),1))</x:f>
        <x:v>0.4</x:v>
      </x:c>
      <x:c r="L855" s="14" t="n">
        <x:f>IF(U855=0,"",ROUND(10*V855/U855,1))</x:f>
        <x:v>0</x:v>
      </x:c>
      <x:c r="M855" s="14" t="n">
        <x:f>IF(AJ855=0,"",ROUND(10*AK855/AJ855,1))</x:f>
        <x:v>0</x:v>
      </x:c>
      <x:c r="N855" s="14" t="n">
        <x:f>ROUND(10*W855/12,1)</x:f>
        <x:v>8.3</x:v>
      </x:c>
      <x:c r="O855" s="14" t="n">
        <x:f>ROUND(10*AL855,1)</x:f>
        <x:v>3.7</x:v>
      </x:c>
      <x:c r="P855" s="14" t="n">
        <x:f>IF((AG855-1)=0,"",ROUND(10*X855/(AG855-1),1))</x:f>
        <x:v>0</x:v>
      </x:c>
      <x:c r="Q855" s="15" t="n">
        <x:f>COUNTIFS(Relaciones!$E$10890:$E$11323,A855,Relaciones!$F$10890:$F$11323,"amistad")</x:f>
        <x:v>5</x:v>
      </x:c>
      <x:c r="R855" s="15" t="n">
        <x:f>COUNTIFS(Relaciones!$D$10890:$D$11323,A855,Relaciones!$F$10890:$F$11323,"amistad")</x:f>
        <x:v>5</x:v>
      </x:c>
      <x:c r="S855" s="15" t="n">
        <x:f>SUMIFS(Relaciones!$G$10890:$G$11323,Relaciones!$D$10890:$D$11323,A855,Relaciones!$F$10890:$F$11323,"amistad")</x:f>
        <x:v>5</x:v>
      </x:c>
      <x:c r="T855" s="15" t="n">
        <x:f>COUNTIFS(Relaciones!$E$10890:$E$11323,A855,Relaciones!$F$10890:$F$11323,"rechazo")</x:f>
        <x:v>0</x:v>
      </x:c>
      <x:c r="U855" s="15" t="n">
        <x:f>COUNTIFS(Relaciones!$D$10890:$D$11323,A855,Relaciones!$F$10890:$F$11323,"rechazo")</x:f>
        <x:v>1</x:v>
      </x:c>
      <x:c r="V855" s="15" t="n">
        <x:f>SUMIFS(Relaciones!$G$10890:$G$11323,Relaciones!$D$10890:$D$11323,A855,Relaciones!$F$10890:$F$11323,"rechazo")</x:f>
        <x:v>0</x:v>
      </x:c>
      <x:c r="W855" s="15" t="n">
        <x:f>SUM(INDEX(Respuestas!$B$842:$B$869,MATCH(A855,Respuestas!$A$842:$A$869,0)),INDEX(Respuestas!$C$842:$C$869,MATCH(A855,Respuestas!$A$842:$A$869,0)),INDEX(Respuestas!$D$842:$D$869,MATCH(A855,Respuestas!$A$842:$A$869,0)),INDEX(Respuestas!$E$842:$E$869,MATCH(A855,Respuestas!$A$842:$A$869,0)))</x:f>
        <x:v>10</x:v>
      </x:c>
      <x:c r="X855" s="15" t="n">
        <x:f>COUNTIFS(Relaciones!$E$10890:$E$11323,A855,Relaciones!$F$10890:$F$11323,"mediacion")</x:f>
        <x:v>0</x:v>
      </x:c>
      <x:c r="Y855" s="15" t="n">
        <x:f>COUNTIFS(Relaciones!$E$10890:$E$11323,A855,Relaciones!$F$10890:$F$11323,"mediacion_negativa")</x:f>
        <x:v>0</x:v>
      </x:c>
      <x:c r="Z855" s="15" t="n">
        <x:f>COUNTIFS(Relaciones!$E$10890:$E$11323,A855,Relaciones!$F$10890:$F$11323,"bullying")</x:f>
        <x:v>0</x:v>
      </x:c>
      <x:c r="AA855" s="4" t="str">
        <x:f>INDEX(Respuestas!$F$842:$F$869,MATCH(A855,Respuestas!$A$842:$A$869,0))</x:f>
        <x:v>No</x:v>
      </x:c>
      <x:c r="AB855" s="4" t="str">
        <x:f>INDEX(Respuestas!$G$842:$G$869,MATCH(A855,Respuestas!$A$842:$A$869,0))</x:f>
        <x:v>Sí</x:v>
      </x:c>
      <x:c r="AC855" s="4" t="str">
        <x:f>INDEX(Respuestas!$H$842:$H$869,MATCH(A855,Respuestas!$A$842:$A$869,0))</x:f>
        <x:v>No</x:v>
      </x:c>
      <x:c r="AD855" s="4" t="str">
        <x:f>INDEX(Respuestas!$I$842:$I$869,MATCH(A855,Respuestas!$A$842:$A$869,0))</x:f>
        <x:v>Sí</x:v>
      </x:c>
      <x:c r="AE855" s="4" t="str">
        <x:f>INDEX(Respuestas!$J$842:$J$869,MATCH(A855,Respuestas!$A$842:$A$869,0))</x:f>
        <x:v>G1</x:v>
      </x:c>
      <x:c r="AF855" s="4" t="str">
        <x:v>normalizada_v1</x:v>
      </x:c>
      <x:c r="AG855" s="4" t="n">
        <x:f>COUNTIFS($B$2:$B$1513,B855,$C$2:$C$1513,C855,$D$2:$D$1513,D855)</x:f>
        <x:v>28</x:v>
      </x:c>
      <x:c r="AH855" s="4" t="n">
        <x:f>COUNTIFS(Relaciones!$D$10890:$D$11323,A855,Relaciones!$F$10890:$F$11323,"prediccion_amistad")</x:f>
        <x:v>4</x:v>
      </x:c>
      <x:c r="AI855" s="4" t="n">
        <x:f>SUMIFS(Relaciones!$H$10890:$H$11323,Relaciones!$D$10890:$D$11323,A855,Relaciones!$F$10890:$F$11323,"prediccion_amistad")</x:f>
        <x:v>3</x:v>
      </x:c>
      <x:c r="AJ855" s="4" t="n">
        <x:f>COUNTIFS(Relaciones!$D$10890:$D$11323,A855,Relaciones!$F$10890:$F$11323,"prediccion_rechazo")</x:f>
        <x:v>1</x:v>
      </x:c>
      <x:c r="AK855" s="4" t="n">
        <x:f>SUMIFS(Relaciones!$H$10890:$H$11323,Relaciones!$D$10890:$D$11323,A855,Relaciones!$F$10890:$F$11323,"prediccion_rechazo")</x:f>
        <x:v>0</x:v>
      </x:c>
      <x:c r="AL855" s="4" t="n">
        <x:v>0.3723541870565156</x:v>
      </x:c>
    </x:row>
    <x:row r="856" ht="23" customHeight="1">
      <x:c r="A856" s="13" t="str">
        <x:v>00855</x:v>
      </x:c>
      <x:c r="B856" s="4" t="str">
        <x:v>Córdoba</x:v>
      </x:c>
      <x:c r="C856" s="4" t="str">
        <x:v>5.º Primaria</x:v>
      </x:c>
      <x:c r="D856" s="4" t="str">
        <x:v>A</x:v>
      </x:c>
      <x:c r="E856" s="4" t="str">
        <x:v>alumna</x:v>
      </x:c>
      <x:c r="F856" s="14" t="n">
        <x:f>IF((AG856-1)=0,"",ROUND(10*Q856/(AG856-1),1))</x:f>
        <x:v>5.6</x:v>
      </x:c>
      <x:c r="G856" s="14" t="n">
        <x:f>IF((AG856-1)=0,"",ROUND(10*R856/(AG856-1),1))</x:f>
        <x:v>2.2</x:v>
      </x:c>
      <x:c r="H856" s="14" t="n">
        <x:f>IF(R856=0,"",ROUND(10*S856/R856,1))</x:f>
        <x:v>10</x:v>
      </x:c>
      <x:c r="I856" s="14" t="n">
        <x:f>IF(AH856=0,"",ROUND(10*AI856/AH856,1))</x:f>
        <x:v>10</x:v>
      </x:c>
      <x:c r="J856" s="14" t="n">
        <x:f>IF((AG856-1)=0,"",ROUND(10*T856/(AG856-1),1))</x:f>
        <x:v>0.4</x:v>
      </x:c>
      <x:c r="K856" s="14" t="n">
        <x:f>IF((AG856-1)=0,"",ROUND(10*U856/(AG856-1),1))</x:f>
        <x:v>0</x:v>
      </x:c>
      <x:c r="L856" s="14" t="str">
        <x:f>IF(U856=0,"",ROUND(10*V856/U856,1))</x:f>
      </x:c>
      <x:c r="M856" s="14" t="n">
        <x:f>IF(AJ856=0,"",ROUND(10*AK856/AJ856,1))</x:f>
        <x:v>10</x:v>
      </x:c>
      <x:c r="N856" s="14" t="n">
        <x:f>ROUND(10*W856/12,1)</x:f>
        <x:v>9.2</x:v>
      </x:c>
      <x:c r="O856" s="14" t="n">
        <x:f>ROUND(10*AL856,1)</x:f>
        <x:v>10</x:v>
      </x:c>
      <x:c r="P856" s="14" t="n">
        <x:f>IF((AG856-1)=0,"",ROUND(10*X856/(AG856-1),1))</x:f>
        <x:v>3.7</x:v>
      </x:c>
      <x:c r="Q856" s="15" t="n">
        <x:f>COUNTIFS(Relaciones!$E$10890:$E$11323,A856,Relaciones!$F$10890:$F$11323,"amistad")</x:f>
        <x:v>15</x:v>
      </x:c>
      <x:c r="R856" s="15" t="n">
        <x:f>COUNTIFS(Relaciones!$D$10890:$D$11323,A856,Relaciones!$F$10890:$F$11323,"amistad")</x:f>
        <x:v>6</x:v>
      </x:c>
      <x:c r="S856" s="15" t="n">
        <x:f>SUMIFS(Relaciones!$G$10890:$G$11323,Relaciones!$D$10890:$D$11323,A856,Relaciones!$F$10890:$F$11323,"amistad")</x:f>
        <x:v>6</x:v>
      </x:c>
      <x:c r="T856" s="15" t="n">
        <x:f>COUNTIFS(Relaciones!$E$10890:$E$11323,A856,Relaciones!$F$10890:$F$11323,"rechazo")</x:f>
        <x:v>1</x:v>
      </x:c>
      <x:c r="U856" s="15" t="n">
        <x:f>COUNTIFS(Relaciones!$D$10890:$D$11323,A856,Relaciones!$F$10890:$F$11323,"rechazo")</x:f>
        <x:v>0</x:v>
      </x:c>
      <x:c r="V856" s="15" t="n">
        <x:f>SUMIFS(Relaciones!$G$10890:$G$11323,Relaciones!$D$10890:$D$11323,A856,Relaciones!$F$10890:$F$11323,"rechazo")</x:f>
        <x:v>0</x:v>
      </x:c>
      <x:c r="W856" s="15" t="n">
        <x:f>SUM(INDEX(Respuestas!$B$842:$B$869,MATCH(A856,Respuestas!$A$842:$A$869,0)),INDEX(Respuestas!$C$842:$C$869,MATCH(A856,Respuestas!$A$842:$A$869,0)),INDEX(Respuestas!$D$842:$D$869,MATCH(A856,Respuestas!$A$842:$A$869,0)),INDEX(Respuestas!$E$842:$E$869,MATCH(A856,Respuestas!$A$842:$A$869,0)))</x:f>
        <x:v>11</x:v>
      </x:c>
      <x:c r="X856" s="15" t="n">
        <x:f>COUNTIFS(Relaciones!$E$10890:$E$11323,A856,Relaciones!$F$10890:$F$11323,"mediacion")</x:f>
        <x:v>10</x:v>
      </x:c>
      <x:c r="Y856" s="15" t="n">
        <x:f>COUNTIFS(Relaciones!$E$10890:$E$11323,A856,Relaciones!$F$10890:$F$11323,"mediacion_negativa")</x:f>
        <x:v>0</x:v>
      </x:c>
      <x:c r="Z856" s="15" t="n">
        <x:f>COUNTIFS(Relaciones!$E$10890:$E$11323,A856,Relaciones!$F$10890:$F$11323,"bullying")</x:f>
        <x:v>0</x:v>
      </x:c>
      <x:c r="AA856" s="4" t="str">
        <x:f>INDEX(Respuestas!$F$842:$F$869,MATCH(A856,Respuestas!$A$842:$A$869,0))</x:f>
        <x:v>No</x:v>
      </x:c>
      <x:c r="AB856" s="4" t="str">
        <x:f>INDEX(Respuestas!$G$842:$G$869,MATCH(A856,Respuestas!$A$842:$A$869,0))</x:f>
        <x:v>Sí</x:v>
      </x:c>
      <x:c r="AC856" s="4" t="str">
        <x:f>INDEX(Respuestas!$H$842:$H$869,MATCH(A856,Respuestas!$A$842:$A$869,0))</x:f>
        <x:v>No</x:v>
      </x:c>
      <x:c r="AD856" s="4" t="str">
        <x:f>INDEX(Respuestas!$I$842:$I$869,MATCH(A856,Respuestas!$A$842:$A$869,0))</x:f>
        <x:v>Sí</x:v>
      </x:c>
      <x:c r="AE856" s="4" t="str">
        <x:f>INDEX(Respuestas!$J$842:$J$869,MATCH(A856,Respuestas!$A$842:$A$869,0))</x:f>
        <x:v>G2</x:v>
      </x:c>
      <x:c r="AF856" s="4" t="str">
        <x:v>normalizada_v1</x:v>
      </x:c>
      <x:c r="AG856" s="4" t="n">
        <x:f>COUNTIFS($B$2:$B$1513,B856,$C$2:$C$1513,C856,$D$2:$D$1513,D856)</x:f>
        <x:v>28</x:v>
      </x:c>
      <x:c r="AH856" s="4" t="n">
        <x:f>COUNTIFS(Relaciones!$D$10890:$D$11323,A856,Relaciones!$F$10890:$F$11323,"prediccion_amistad")</x:f>
        <x:v>12</x:v>
      </x:c>
      <x:c r="AI856" s="4" t="n">
        <x:f>SUMIFS(Relaciones!$H$10890:$H$11323,Relaciones!$D$10890:$D$11323,A856,Relaciones!$F$10890:$F$11323,"prediccion_amistad")</x:f>
        <x:v>12</x:v>
      </x:c>
      <x:c r="AJ856" s="4" t="n">
        <x:f>COUNTIFS(Relaciones!$D$10890:$D$11323,A856,Relaciones!$F$10890:$F$11323,"prediccion_rechazo")</x:f>
        <x:v>1</x:v>
      </x:c>
      <x:c r="AK856" s="4" t="n">
        <x:f>SUMIFS(Relaciones!$H$10890:$H$11323,Relaciones!$D$10890:$D$11323,A856,Relaciones!$F$10890:$F$11323,"prediccion_rechazo")</x:f>
        <x:v>1</x:v>
      </x:c>
      <x:c r="AL856" s="4" t="n">
        <x:v>1</x:v>
      </x:c>
    </x:row>
    <x:row r="857" ht="23" customHeight="1">
      <x:c r="A857" s="13" t="str">
        <x:v>00856</x:v>
      </x:c>
      <x:c r="B857" s="4" t="str">
        <x:v>Córdoba</x:v>
      </x:c>
      <x:c r="C857" s="4" t="str">
        <x:v>5.º Primaria</x:v>
      </x:c>
      <x:c r="D857" s="4" t="str">
        <x:v>A</x:v>
      </x:c>
      <x:c r="E857" s="4" t="str">
        <x:v>alumno</x:v>
      </x:c>
      <x:c r="F857" s="14" t="n">
        <x:f>IF((AG857-1)=0,"",ROUND(10*Q857/(AG857-1),1))</x:f>
        <x:v>2.2</x:v>
      </x:c>
      <x:c r="G857" s="14" t="n">
        <x:f>IF((AG857-1)=0,"",ROUND(10*R857/(AG857-1),1))</x:f>
        <x:v>2.2</x:v>
      </x:c>
      <x:c r="H857" s="14" t="n">
        <x:f>IF(R857=0,"",ROUND(10*S857/R857,1))</x:f>
        <x:v>10</x:v>
      </x:c>
      <x:c r="I857" s="14" t="n">
        <x:f>IF(AH857=0,"",ROUND(10*AI857/AH857,1))</x:f>
        <x:v>10</x:v>
      </x:c>
      <x:c r="J857" s="14" t="n">
        <x:f>IF((AG857-1)=0,"",ROUND(10*T857/(AG857-1),1))</x:f>
        <x:v>0</x:v>
      </x:c>
      <x:c r="K857" s="14" t="n">
        <x:f>IF((AG857-1)=0,"",ROUND(10*U857/(AG857-1),1))</x:f>
        <x:v>0.7</x:v>
      </x:c>
      <x:c r="L857" s="14" t="n">
        <x:f>IF(U857=0,"",ROUND(10*V857/U857,1))</x:f>
        <x:v>0</x:v>
      </x:c>
      <x:c r="M857" s="14" t="str">
        <x:f>IF(AJ857=0,"",ROUND(10*AK857/AJ857,1))</x:f>
      </x:c>
      <x:c r="N857" s="14" t="n">
        <x:f>ROUND(10*W857/12,1)</x:f>
        <x:v>10</x:v>
      </x:c>
      <x:c r="O857" s="14" t="n">
        <x:f>ROUND(10*AL857,1)</x:f>
        <x:v>5.1</x:v>
      </x:c>
      <x:c r="P857" s="14" t="n">
        <x:f>IF((AG857-1)=0,"",ROUND(10*X857/(AG857-1),1))</x:f>
        <x:v>0</x:v>
      </x:c>
      <x:c r="Q857" s="15" t="n">
        <x:f>COUNTIFS(Relaciones!$E$10890:$E$11323,A857,Relaciones!$F$10890:$F$11323,"amistad")</x:f>
        <x:v>6</x:v>
      </x:c>
      <x:c r="R857" s="15" t="n">
        <x:f>COUNTIFS(Relaciones!$D$10890:$D$11323,A857,Relaciones!$F$10890:$F$11323,"amistad")</x:f>
        <x:v>6</x:v>
      </x:c>
      <x:c r="S857" s="15" t="n">
        <x:f>SUMIFS(Relaciones!$G$10890:$G$11323,Relaciones!$D$10890:$D$11323,A857,Relaciones!$F$10890:$F$11323,"amistad")</x:f>
        <x:v>6</x:v>
      </x:c>
      <x:c r="T857" s="15" t="n">
        <x:f>COUNTIFS(Relaciones!$E$10890:$E$11323,A857,Relaciones!$F$10890:$F$11323,"rechazo")</x:f>
        <x:v>0</x:v>
      </x:c>
      <x:c r="U857" s="15" t="n">
        <x:f>COUNTIFS(Relaciones!$D$10890:$D$11323,A857,Relaciones!$F$10890:$F$11323,"rechazo")</x:f>
        <x:v>2</x:v>
      </x:c>
      <x:c r="V857" s="15" t="n">
        <x:f>SUMIFS(Relaciones!$G$10890:$G$11323,Relaciones!$D$10890:$D$11323,A857,Relaciones!$F$10890:$F$11323,"rechazo")</x:f>
        <x:v>0</x:v>
      </x:c>
      <x:c r="W857" s="15" t="n">
        <x:f>SUM(INDEX(Respuestas!$B$842:$B$869,MATCH(A857,Respuestas!$A$842:$A$869,0)),INDEX(Respuestas!$C$842:$C$869,MATCH(A857,Respuestas!$A$842:$A$869,0)),INDEX(Respuestas!$D$842:$D$869,MATCH(A857,Respuestas!$A$842:$A$869,0)),INDEX(Respuestas!$E$842:$E$869,MATCH(A857,Respuestas!$A$842:$A$869,0)))</x:f>
        <x:v>12</x:v>
      </x:c>
      <x:c r="X857" s="15" t="n">
        <x:f>COUNTIFS(Relaciones!$E$10890:$E$11323,A857,Relaciones!$F$10890:$F$11323,"mediacion")</x:f>
        <x:v>0</x:v>
      </x:c>
      <x:c r="Y857" s="15" t="n">
        <x:f>COUNTIFS(Relaciones!$E$10890:$E$11323,A857,Relaciones!$F$10890:$F$11323,"mediacion_negativa")</x:f>
        <x:v>0</x:v>
      </x:c>
      <x:c r="Z857" s="15" t="n">
        <x:f>COUNTIFS(Relaciones!$E$10890:$E$11323,A857,Relaciones!$F$10890:$F$11323,"bullying")</x:f>
        <x:v>0</x:v>
      </x:c>
      <x:c r="AA857" s="4" t="str">
        <x:f>INDEX(Respuestas!$F$842:$F$869,MATCH(A857,Respuestas!$A$842:$A$869,0))</x:f>
        <x:v>No</x:v>
      </x:c>
      <x:c r="AB857" s="4" t="str">
        <x:f>INDEX(Respuestas!$G$842:$G$869,MATCH(A857,Respuestas!$A$842:$A$869,0))</x:f>
        <x:v>Sí</x:v>
      </x:c>
      <x:c r="AC857" s="4" t="str">
        <x:f>INDEX(Respuestas!$H$842:$H$869,MATCH(A857,Respuestas!$A$842:$A$869,0))</x:f>
        <x:v>No</x:v>
      </x:c>
      <x:c r="AD857" s="4" t="str">
        <x:f>INDEX(Respuestas!$I$842:$I$869,MATCH(A857,Respuestas!$A$842:$A$869,0))</x:f>
        <x:v>Sí</x:v>
      </x:c>
      <x:c r="AE857" s="4" t="str">
        <x:f>INDEX(Respuestas!$J$842:$J$869,MATCH(A857,Respuestas!$A$842:$A$869,0))</x:f>
        <x:v>G2</x:v>
      </x:c>
      <x:c r="AF857" s="4" t="str">
        <x:v>normalizada_v1</x:v>
      </x:c>
      <x:c r="AG857" s="4" t="n">
        <x:f>COUNTIFS($B$2:$B$1513,B857,$C$2:$C$1513,C857,$D$2:$D$1513,D857)</x:f>
        <x:v>28</x:v>
      </x:c>
      <x:c r="AH857" s="4" t="n">
        <x:f>COUNTIFS(Relaciones!$D$10890:$D$11323,A857,Relaciones!$F$10890:$F$11323,"prediccion_amistad")</x:f>
        <x:v>5</x:v>
      </x:c>
      <x:c r="AI857" s="4" t="n">
        <x:f>SUMIFS(Relaciones!$H$10890:$H$11323,Relaciones!$D$10890:$D$11323,A857,Relaciones!$F$10890:$F$11323,"prediccion_amistad")</x:f>
        <x:v>5</x:v>
      </x:c>
      <x:c r="AJ857" s="4" t="n">
        <x:f>COUNTIFS(Relaciones!$D$10890:$D$11323,A857,Relaciones!$F$10890:$F$11323,"prediccion_rechazo")</x:f>
        <x:v>0</x:v>
      </x:c>
      <x:c r="AK857" s="4" t="n">
        <x:f>SUMIFS(Relaciones!$H$10890:$H$11323,Relaciones!$D$10890:$D$11323,A857,Relaciones!$F$10890:$F$11323,"prediccion_rechazo")</x:f>
        <x:v>0</x:v>
      </x:c>
      <x:c r="AL857" s="4" t="n">
        <x:v>0.5060858070873789</x:v>
      </x:c>
    </x:row>
    <x:row r="858" ht="23" customHeight="1">
      <x:c r="A858" s="13" t="str">
        <x:v>00857</x:v>
      </x:c>
      <x:c r="B858" s="4" t="str">
        <x:v>Córdoba</x:v>
      </x:c>
      <x:c r="C858" s="4" t="str">
        <x:v>5.º Primaria</x:v>
      </x:c>
      <x:c r="D858" s="4" t="str">
        <x:v>A</x:v>
      </x:c>
      <x:c r="E858" s="4" t="str">
        <x:v>alumna</x:v>
      </x:c>
      <x:c r="F858" s="14" t="n">
        <x:f>IF((AG858-1)=0,"",ROUND(10*Q858/(AG858-1),1))</x:f>
        <x:v>2.2</x:v>
      </x:c>
      <x:c r="G858" s="14" t="n">
        <x:f>IF((AG858-1)=0,"",ROUND(10*R858/(AG858-1),1))</x:f>
        <x:v>2.6</x:v>
      </x:c>
      <x:c r="H858" s="14" t="n">
        <x:f>IF(R858=0,"",ROUND(10*S858/R858,1))</x:f>
        <x:v>8.6</x:v>
      </x:c>
      <x:c r="I858" s="14" t="n">
        <x:f>IF(AH858=0,"",ROUND(10*AI858/AH858,1))</x:f>
        <x:v>8</x:v>
      </x:c>
      <x:c r="J858" s="14" t="n">
        <x:f>IF((AG858-1)=0,"",ROUND(10*T858/(AG858-1),1))</x:f>
        <x:v>0</x:v>
      </x:c>
      <x:c r="K858" s="14" t="n">
        <x:f>IF((AG858-1)=0,"",ROUND(10*U858/(AG858-1),1))</x:f>
        <x:v>0.4</x:v>
      </x:c>
      <x:c r="L858" s="14" t="n">
        <x:f>IF(U858=0,"",ROUND(10*V858/U858,1))</x:f>
        <x:v>0</x:v>
      </x:c>
      <x:c r="M858" s="14" t="n">
        <x:f>IF(AJ858=0,"",ROUND(10*AK858/AJ858,1))</x:f>
        <x:v>0</x:v>
      </x:c>
      <x:c r="N858" s="14" t="n">
        <x:f>ROUND(10*W858/12,1)</x:f>
        <x:v>7.5</x:v>
      </x:c>
      <x:c r="O858" s="14" t="n">
        <x:f>ROUND(10*AL858,1)</x:f>
        <x:v>4.9</x:v>
      </x:c>
      <x:c r="P858" s="14" t="n">
        <x:f>IF((AG858-1)=0,"",ROUND(10*X858/(AG858-1),1))</x:f>
        <x:v>0</x:v>
      </x:c>
      <x:c r="Q858" s="15" t="n">
        <x:f>COUNTIFS(Relaciones!$E$10890:$E$11323,A858,Relaciones!$F$10890:$F$11323,"amistad")</x:f>
        <x:v>6</x:v>
      </x:c>
      <x:c r="R858" s="15" t="n">
        <x:f>COUNTIFS(Relaciones!$D$10890:$D$11323,A858,Relaciones!$F$10890:$F$11323,"amistad")</x:f>
        <x:v>7</x:v>
      </x:c>
      <x:c r="S858" s="15" t="n">
        <x:f>SUMIFS(Relaciones!$G$10890:$G$11323,Relaciones!$D$10890:$D$11323,A858,Relaciones!$F$10890:$F$11323,"amistad")</x:f>
        <x:v>6</x:v>
      </x:c>
      <x:c r="T858" s="15" t="n">
        <x:f>COUNTIFS(Relaciones!$E$10890:$E$11323,A858,Relaciones!$F$10890:$F$11323,"rechazo")</x:f>
        <x:v>0</x:v>
      </x:c>
      <x:c r="U858" s="15" t="n">
        <x:f>COUNTIFS(Relaciones!$D$10890:$D$11323,A858,Relaciones!$F$10890:$F$11323,"rechazo")</x:f>
        <x:v>1</x:v>
      </x:c>
      <x:c r="V858" s="15" t="n">
        <x:f>SUMIFS(Relaciones!$G$10890:$G$11323,Relaciones!$D$10890:$D$11323,A858,Relaciones!$F$10890:$F$11323,"rechazo")</x:f>
        <x:v>0</x:v>
      </x:c>
      <x:c r="W858" s="15" t="n">
        <x:f>SUM(INDEX(Respuestas!$B$842:$B$869,MATCH(A858,Respuestas!$A$842:$A$869,0)),INDEX(Respuestas!$C$842:$C$869,MATCH(A858,Respuestas!$A$842:$A$869,0)),INDEX(Respuestas!$D$842:$D$869,MATCH(A858,Respuestas!$A$842:$A$869,0)),INDEX(Respuestas!$E$842:$E$869,MATCH(A858,Respuestas!$A$842:$A$869,0)))</x:f>
        <x:v>9</x:v>
      </x:c>
      <x:c r="X858" s="15" t="n">
        <x:f>COUNTIFS(Relaciones!$E$10890:$E$11323,A858,Relaciones!$F$10890:$F$11323,"mediacion")</x:f>
        <x:v>0</x:v>
      </x:c>
      <x:c r="Y858" s="15" t="n">
        <x:f>COUNTIFS(Relaciones!$E$10890:$E$11323,A858,Relaciones!$F$10890:$F$11323,"mediacion_negativa")</x:f>
        <x:v>0</x:v>
      </x:c>
      <x:c r="Z858" s="15" t="n">
        <x:f>COUNTIFS(Relaciones!$E$10890:$E$11323,A858,Relaciones!$F$10890:$F$11323,"bullying")</x:f>
        <x:v>0</x:v>
      </x:c>
      <x:c r="AA858" s="4" t="str">
        <x:f>INDEX(Respuestas!$F$842:$F$869,MATCH(A858,Respuestas!$A$842:$A$869,0))</x:f>
        <x:v>No</x:v>
      </x:c>
      <x:c r="AB858" s="4" t="str">
        <x:f>INDEX(Respuestas!$G$842:$G$869,MATCH(A858,Respuestas!$A$842:$A$869,0))</x:f>
        <x:v>Sí</x:v>
      </x:c>
      <x:c r="AC858" s="4" t="str">
        <x:f>INDEX(Respuestas!$H$842:$H$869,MATCH(A858,Respuestas!$A$842:$A$869,0))</x:f>
        <x:v>No</x:v>
      </x:c>
      <x:c r="AD858" s="4" t="str">
        <x:f>INDEX(Respuestas!$I$842:$I$869,MATCH(A858,Respuestas!$A$842:$A$869,0))</x:f>
        <x:v>Sí</x:v>
      </x:c>
      <x:c r="AE858" s="4" t="str">
        <x:f>INDEX(Respuestas!$J$842:$J$869,MATCH(A858,Respuestas!$A$842:$A$869,0))</x:f>
        <x:v>G2</x:v>
      </x:c>
      <x:c r="AF858" s="4" t="str">
        <x:v>normalizada_v1</x:v>
      </x:c>
      <x:c r="AG858" s="4" t="n">
        <x:f>COUNTIFS($B$2:$B$1513,B858,$C$2:$C$1513,C858,$D$2:$D$1513,D858)</x:f>
        <x:v>28</x:v>
      </x:c>
      <x:c r="AH858" s="4" t="n">
        <x:f>COUNTIFS(Relaciones!$D$10890:$D$11323,A858,Relaciones!$F$10890:$F$11323,"prediccion_amistad")</x:f>
        <x:v>5</x:v>
      </x:c>
      <x:c r="AI858" s="4" t="n">
        <x:f>SUMIFS(Relaciones!$H$10890:$H$11323,Relaciones!$D$10890:$D$11323,A858,Relaciones!$F$10890:$F$11323,"prediccion_amistad")</x:f>
        <x:v>4</x:v>
      </x:c>
      <x:c r="AJ858" s="4" t="n">
        <x:f>COUNTIFS(Relaciones!$D$10890:$D$11323,A858,Relaciones!$F$10890:$F$11323,"prediccion_rechazo")</x:f>
        <x:v>1</x:v>
      </x:c>
      <x:c r="AK858" s="4" t="n">
        <x:f>SUMIFS(Relaciones!$H$10890:$H$11323,Relaciones!$D$10890:$D$11323,A858,Relaciones!$F$10890:$F$11323,"prediccion_rechazo")</x:f>
        <x:v>0</x:v>
      </x:c>
      <x:c r="AL858" s="4" t="n">
        <x:v>0.487410152981686</x:v>
      </x:c>
    </x:row>
    <x:row r="859" ht="23" customHeight="1">
      <x:c r="A859" s="13" t="str">
        <x:v>00858</x:v>
      </x:c>
      <x:c r="B859" s="4" t="str">
        <x:v>Córdoba</x:v>
      </x:c>
      <x:c r="C859" s="4" t="str">
        <x:v>5.º Primaria</x:v>
      </x:c>
      <x:c r="D859" s="4" t="str">
        <x:v>A</x:v>
      </x:c>
      <x:c r="E859" s="4" t="str">
        <x:v>alumno</x:v>
      </x:c>
      <x:c r="F859" s="14" t="n">
        <x:f>IF((AG859-1)=0,"",ROUND(10*Q859/(AG859-1),1))</x:f>
        <x:v>2.2</x:v>
      </x:c>
      <x:c r="G859" s="14" t="n">
        <x:f>IF((AG859-1)=0,"",ROUND(10*R859/(AG859-1),1))</x:f>
        <x:v>2.2</x:v>
      </x:c>
      <x:c r="H859" s="14" t="n">
        <x:f>IF(R859=0,"",ROUND(10*S859/R859,1))</x:f>
        <x:v>10</x:v>
      </x:c>
      <x:c r="I859" s="14" t="n">
        <x:f>IF(AH859=0,"",ROUND(10*AI859/AH859,1))</x:f>
        <x:v>10</x:v>
      </x:c>
      <x:c r="J859" s="14" t="n">
        <x:f>IF((AG859-1)=0,"",ROUND(10*T859/(AG859-1),1))</x:f>
        <x:v>0</x:v>
      </x:c>
      <x:c r="K859" s="14" t="n">
        <x:f>IF((AG859-1)=0,"",ROUND(10*U859/(AG859-1),1))</x:f>
        <x:v>0.4</x:v>
      </x:c>
      <x:c r="L859" s="14" t="n">
        <x:f>IF(U859=0,"",ROUND(10*V859/U859,1))</x:f>
        <x:v>0</x:v>
      </x:c>
      <x:c r="M859" s="14" t="str">
        <x:f>IF(AJ859=0,"",ROUND(10*AK859/AJ859,1))</x:f>
      </x:c>
      <x:c r="N859" s="14" t="n">
        <x:f>ROUND(10*W859/12,1)</x:f>
        <x:v>8.3</x:v>
      </x:c>
      <x:c r="O859" s="14" t="n">
        <x:f>ROUND(10*AL859,1)</x:f>
        <x:v>4.5</x:v>
      </x:c>
      <x:c r="P859" s="14" t="n">
        <x:f>IF((AG859-1)=0,"",ROUND(10*X859/(AG859-1),1))</x:f>
        <x:v>0</x:v>
      </x:c>
      <x:c r="Q859" s="15" t="n">
        <x:f>COUNTIFS(Relaciones!$E$10890:$E$11323,A859,Relaciones!$F$10890:$F$11323,"amistad")</x:f>
        <x:v>6</x:v>
      </x:c>
      <x:c r="R859" s="15" t="n">
        <x:f>COUNTIFS(Relaciones!$D$10890:$D$11323,A859,Relaciones!$F$10890:$F$11323,"amistad")</x:f>
        <x:v>6</x:v>
      </x:c>
      <x:c r="S859" s="15" t="n">
        <x:f>SUMIFS(Relaciones!$G$10890:$G$11323,Relaciones!$D$10890:$D$11323,A859,Relaciones!$F$10890:$F$11323,"amistad")</x:f>
        <x:v>6</x:v>
      </x:c>
      <x:c r="T859" s="15" t="n">
        <x:f>COUNTIFS(Relaciones!$E$10890:$E$11323,A859,Relaciones!$F$10890:$F$11323,"rechazo")</x:f>
        <x:v>0</x:v>
      </x:c>
      <x:c r="U859" s="15" t="n">
        <x:f>COUNTIFS(Relaciones!$D$10890:$D$11323,A859,Relaciones!$F$10890:$F$11323,"rechazo")</x:f>
        <x:v>1</x:v>
      </x:c>
      <x:c r="V859" s="15" t="n">
        <x:f>SUMIFS(Relaciones!$G$10890:$G$11323,Relaciones!$D$10890:$D$11323,A859,Relaciones!$F$10890:$F$11323,"rechazo")</x:f>
        <x:v>0</x:v>
      </x:c>
      <x:c r="W859" s="15" t="n">
        <x:f>SUM(INDEX(Respuestas!$B$842:$B$869,MATCH(A859,Respuestas!$A$842:$A$869,0)),INDEX(Respuestas!$C$842:$C$869,MATCH(A859,Respuestas!$A$842:$A$869,0)),INDEX(Respuestas!$D$842:$D$869,MATCH(A859,Respuestas!$A$842:$A$869,0)),INDEX(Respuestas!$E$842:$E$869,MATCH(A859,Respuestas!$A$842:$A$869,0)))</x:f>
        <x:v>10</x:v>
      </x:c>
      <x:c r="X859" s="15" t="n">
        <x:f>COUNTIFS(Relaciones!$E$10890:$E$11323,A859,Relaciones!$F$10890:$F$11323,"mediacion")</x:f>
        <x:v>0</x:v>
      </x:c>
      <x:c r="Y859" s="15" t="n">
        <x:f>COUNTIFS(Relaciones!$E$10890:$E$11323,A859,Relaciones!$F$10890:$F$11323,"mediacion_negativa")</x:f>
        <x:v>0</x:v>
      </x:c>
      <x:c r="Z859" s="15" t="n">
        <x:f>COUNTIFS(Relaciones!$E$10890:$E$11323,A859,Relaciones!$F$10890:$F$11323,"bullying")</x:f>
        <x:v>0</x:v>
      </x:c>
      <x:c r="AA859" s="4" t="str">
        <x:f>INDEX(Respuestas!$F$842:$F$869,MATCH(A859,Respuestas!$A$842:$A$869,0))</x:f>
        <x:v>No</x:v>
      </x:c>
      <x:c r="AB859" s="4" t="str">
        <x:f>INDEX(Respuestas!$G$842:$G$869,MATCH(A859,Respuestas!$A$842:$A$869,0))</x:f>
        <x:v>Sí</x:v>
      </x:c>
      <x:c r="AC859" s="4" t="str">
        <x:f>INDEX(Respuestas!$H$842:$H$869,MATCH(A859,Respuestas!$A$842:$A$869,0))</x:f>
        <x:v>No</x:v>
      </x:c>
      <x:c r="AD859" s="4" t="str">
        <x:f>INDEX(Respuestas!$I$842:$I$869,MATCH(A859,Respuestas!$A$842:$A$869,0))</x:f>
        <x:v>Sí</x:v>
      </x:c>
      <x:c r="AE859" s="4" t="str">
        <x:f>INDEX(Respuestas!$J$842:$J$869,MATCH(A859,Respuestas!$A$842:$A$869,0))</x:f>
        <x:v>G2</x:v>
      </x:c>
      <x:c r="AF859" s="4" t="str">
        <x:v>normalizada_v1</x:v>
      </x:c>
      <x:c r="AG859" s="4" t="n">
        <x:f>COUNTIFS($B$2:$B$1513,B859,$C$2:$C$1513,C859,$D$2:$D$1513,D859)</x:f>
        <x:v>28</x:v>
      </x:c>
      <x:c r="AH859" s="4" t="n">
        <x:f>COUNTIFS(Relaciones!$D$10890:$D$11323,A859,Relaciones!$F$10890:$F$11323,"prediccion_amistad")</x:f>
        <x:v>4</x:v>
      </x:c>
      <x:c r="AI859" s="4" t="n">
        <x:f>SUMIFS(Relaciones!$H$10890:$H$11323,Relaciones!$D$10890:$D$11323,A859,Relaciones!$F$10890:$F$11323,"prediccion_amistad")</x:f>
        <x:v>4</x:v>
      </x:c>
      <x:c r="AJ859" s="4" t="n">
        <x:f>COUNTIFS(Relaciones!$D$10890:$D$11323,A859,Relaciones!$F$10890:$F$11323,"prediccion_rechazo")</x:f>
        <x:v>0</x:v>
      </x:c>
      <x:c r="AK859" s="4" t="n">
        <x:f>SUMIFS(Relaciones!$H$10890:$H$11323,Relaciones!$D$10890:$D$11323,A859,Relaciones!$F$10890:$F$11323,"prediccion_rechazo")</x:f>
        <x:v>0</x:v>
      </x:c>
      <x:c r="AL859" s="4" t="n">
        <x:v>0.4496506706736114</x:v>
      </x:c>
    </x:row>
    <x:row r="860" ht="23" customHeight="1">
      <x:c r="A860" s="13" t="str">
        <x:v>00859</x:v>
      </x:c>
      <x:c r="B860" s="4" t="str">
        <x:v>Córdoba</x:v>
      </x:c>
      <x:c r="C860" s="4" t="str">
        <x:v>5.º Primaria</x:v>
      </x:c>
      <x:c r="D860" s="4" t="str">
        <x:v>A</x:v>
      </x:c>
      <x:c r="E860" s="4" t="str">
        <x:v>alumna</x:v>
      </x:c>
      <x:c r="F860" s="14" t="n">
        <x:f>IF((AG860-1)=0,"",ROUND(10*Q860/(AG860-1),1))</x:f>
        <x:v>2.2</x:v>
      </x:c>
      <x:c r="G860" s="14" t="n">
        <x:f>IF((AG860-1)=0,"",ROUND(10*R860/(AG860-1),1))</x:f>
        <x:v>2.6</x:v>
      </x:c>
      <x:c r="H860" s="14" t="n">
        <x:f>IF(R860=0,"",ROUND(10*S860/R860,1))</x:f>
        <x:v>8.6</x:v>
      </x:c>
      <x:c r="I860" s="14" t="n">
        <x:f>IF(AH860=0,"",ROUND(10*AI860/AH860,1))</x:f>
        <x:v>10</x:v>
      </x:c>
      <x:c r="J860" s="14" t="n">
        <x:f>IF((AG860-1)=0,"",ROUND(10*T860/(AG860-1),1))</x:f>
        <x:v>0</x:v>
      </x:c>
      <x:c r="K860" s="14" t="n">
        <x:f>IF((AG860-1)=0,"",ROUND(10*U860/(AG860-1),1))</x:f>
        <x:v>0.4</x:v>
      </x:c>
      <x:c r="L860" s="14" t="n">
        <x:f>IF(U860=0,"",ROUND(10*V860/U860,1))</x:f>
        <x:v>0</x:v>
      </x:c>
      <x:c r="M860" s="14" t="str">
        <x:f>IF(AJ860=0,"",ROUND(10*AK860/AJ860,1))</x:f>
      </x:c>
      <x:c r="N860" s="14" t="n">
        <x:f>ROUND(10*W860/12,1)</x:f>
        <x:v>9.2</x:v>
      </x:c>
      <x:c r="O860" s="14" t="n">
        <x:f>ROUND(10*AL860,1)</x:f>
        <x:v>5.1</x:v>
      </x:c>
      <x:c r="P860" s="14" t="n">
        <x:f>IF((AG860-1)=0,"",ROUND(10*X860/(AG860-1),1))</x:f>
        <x:v>0</x:v>
      </x:c>
      <x:c r="Q860" s="15" t="n">
        <x:f>COUNTIFS(Relaciones!$E$10890:$E$11323,A860,Relaciones!$F$10890:$F$11323,"amistad")</x:f>
        <x:v>6</x:v>
      </x:c>
      <x:c r="R860" s="15" t="n">
        <x:f>COUNTIFS(Relaciones!$D$10890:$D$11323,A860,Relaciones!$F$10890:$F$11323,"amistad")</x:f>
        <x:v>7</x:v>
      </x:c>
      <x:c r="S860" s="15" t="n">
        <x:f>SUMIFS(Relaciones!$G$10890:$G$11323,Relaciones!$D$10890:$D$11323,A860,Relaciones!$F$10890:$F$11323,"amistad")</x:f>
        <x:v>6</x:v>
      </x:c>
      <x:c r="T860" s="15" t="n">
        <x:f>COUNTIFS(Relaciones!$E$10890:$E$11323,A860,Relaciones!$F$10890:$F$11323,"rechazo")</x:f>
        <x:v>0</x:v>
      </x:c>
      <x:c r="U860" s="15" t="n">
        <x:f>COUNTIFS(Relaciones!$D$10890:$D$11323,A860,Relaciones!$F$10890:$F$11323,"rechazo")</x:f>
        <x:v>1</x:v>
      </x:c>
      <x:c r="V860" s="15" t="n">
        <x:f>SUMIFS(Relaciones!$G$10890:$G$11323,Relaciones!$D$10890:$D$11323,A860,Relaciones!$F$10890:$F$11323,"rechazo")</x:f>
        <x:v>0</x:v>
      </x:c>
      <x:c r="W860" s="15" t="n">
        <x:f>SUM(INDEX(Respuestas!$B$842:$B$869,MATCH(A860,Respuestas!$A$842:$A$869,0)),INDEX(Respuestas!$C$842:$C$869,MATCH(A860,Respuestas!$A$842:$A$869,0)),INDEX(Respuestas!$D$842:$D$869,MATCH(A860,Respuestas!$A$842:$A$869,0)),INDEX(Respuestas!$E$842:$E$869,MATCH(A860,Respuestas!$A$842:$A$869,0)))</x:f>
        <x:v>11</x:v>
      </x:c>
      <x:c r="X860" s="15" t="n">
        <x:f>COUNTIFS(Relaciones!$E$10890:$E$11323,A860,Relaciones!$F$10890:$F$11323,"mediacion")</x:f>
        <x:v>0</x:v>
      </x:c>
      <x:c r="Y860" s="15" t="n">
        <x:f>COUNTIFS(Relaciones!$E$10890:$E$11323,A860,Relaciones!$F$10890:$F$11323,"mediacion_negativa")</x:f>
        <x:v>0</x:v>
      </x:c>
      <x:c r="Z860" s="15" t="n">
        <x:f>COUNTIFS(Relaciones!$E$10890:$E$11323,A860,Relaciones!$F$10890:$F$11323,"bullying")</x:f>
        <x:v>0</x:v>
      </x:c>
      <x:c r="AA860" s="4" t="str">
        <x:f>INDEX(Respuestas!$F$842:$F$869,MATCH(A860,Respuestas!$A$842:$A$869,0))</x:f>
        <x:v>No</x:v>
      </x:c>
      <x:c r="AB860" s="4" t="str">
        <x:f>INDEX(Respuestas!$G$842:$G$869,MATCH(A860,Respuestas!$A$842:$A$869,0))</x:f>
        <x:v>Sí</x:v>
      </x:c>
      <x:c r="AC860" s="4" t="str">
        <x:f>INDEX(Respuestas!$H$842:$H$869,MATCH(A860,Respuestas!$A$842:$A$869,0))</x:f>
        <x:v>No</x:v>
      </x:c>
      <x:c r="AD860" s="4" t="str">
        <x:f>INDEX(Respuestas!$I$842:$I$869,MATCH(A860,Respuestas!$A$842:$A$869,0))</x:f>
        <x:v>Sí</x:v>
      </x:c>
      <x:c r="AE860" s="4" t="str">
        <x:f>INDEX(Respuestas!$J$842:$J$869,MATCH(A860,Respuestas!$A$842:$A$869,0))</x:f>
        <x:v>G2</x:v>
      </x:c>
      <x:c r="AF860" s="4" t="str">
        <x:v>normalizada_v1</x:v>
      </x:c>
      <x:c r="AG860" s="4" t="n">
        <x:f>COUNTIFS($B$2:$B$1513,B860,$C$2:$C$1513,C860,$D$2:$D$1513,D860)</x:f>
        <x:v>28</x:v>
      </x:c>
      <x:c r="AH860" s="4" t="n">
        <x:f>COUNTIFS(Relaciones!$D$10890:$D$11323,A860,Relaciones!$F$10890:$F$11323,"prediccion_amistad")</x:f>
        <x:v>5</x:v>
      </x:c>
      <x:c r="AI860" s="4" t="n">
        <x:f>SUMIFS(Relaciones!$H$10890:$H$11323,Relaciones!$D$10890:$D$11323,A860,Relaciones!$F$10890:$F$11323,"prediccion_amistad")</x:f>
        <x:v>5</x:v>
      </x:c>
      <x:c r="AJ860" s="4" t="n">
        <x:f>COUNTIFS(Relaciones!$D$10890:$D$11323,A860,Relaciones!$F$10890:$F$11323,"prediccion_rechazo")</x:f>
        <x:v>0</x:v>
      </x:c>
      <x:c r="AK860" s="4" t="n">
        <x:f>SUMIFS(Relaciones!$H$10890:$H$11323,Relaciones!$D$10890:$D$11323,A860,Relaciones!$F$10890:$F$11323,"prediccion_rechazo")</x:f>
        <x:v>0</x:v>
      </x:c>
      <x:c r="AL860" s="4" t="n">
        <x:v>0.5080884544416965</x:v>
      </x:c>
    </x:row>
    <x:row r="861" ht="23" customHeight="1">
      <x:c r="A861" s="13" t="str">
        <x:v>00860</x:v>
      </x:c>
      <x:c r="B861" s="4" t="str">
        <x:v>Córdoba</x:v>
      </x:c>
      <x:c r="C861" s="4" t="str">
        <x:v>5.º Primaria</x:v>
      </x:c>
      <x:c r="D861" s="4" t="str">
        <x:v>A</x:v>
      </x:c>
      <x:c r="E861" s="4" t="str">
        <x:v>alumno</x:v>
      </x:c>
      <x:c r="F861" s="14" t="n">
        <x:f>IF((AG861-1)=0,"",ROUND(10*Q861/(AG861-1),1))</x:f>
        <x:v>2.2</x:v>
      </x:c>
      <x:c r="G861" s="14" t="n">
        <x:f>IF((AG861-1)=0,"",ROUND(10*R861/(AG861-1),1))</x:f>
        <x:v>2.6</x:v>
      </x:c>
      <x:c r="H861" s="14" t="n">
        <x:f>IF(R861=0,"",ROUND(10*S861/R861,1))</x:f>
        <x:v>8.6</x:v>
      </x:c>
      <x:c r="I861" s="14" t="n">
        <x:f>IF(AH861=0,"",ROUND(10*AI861/AH861,1))</x:f>
        <x:v>8.3</x:v>
      </x:c>
      <x:c r="J861" s="14" t="n">
        <x:f>IF((AG861-1)=0,"",ROUND(10*T861/(AG861-1),1))</x:f>
        <x:v>0.4</x:v>
      </x:c>
      <x:c r="K861" s="14" t="n">
        <x:f>IF((AG861-1)=0,"",ROUND(10*U861/(AG861-1),1))</x:f>
        <x:v>0.4</x:v>
      </x:c>
      <x:c r="L861" s="14" t="n">
        <x:f>IF(U861=0,"",ROUND(10*V861/U861,1))</x:f>
        <x:v>0</x:v>
      </x:c>
      <x:c r="M861" s="14" t="n">
        <x:f>IF(AJ861=0,"",ROUND(10*AK861/AJ861,1))</x:f>
        <x:v>5</x:v>
      </x:c>
      <x:c r="N861" s="14" t="n">
        <x:f>ROUND(10*W861/12,1)</x:f>
        <x:v>10</x:v>
      </x:c>
      <x:c r="O861" s="14" t="n">
        <x:f>ROUND(10*AL861,1)</x:f>
        <x:v>5.2</x:v>
      </x:c>
      <x:c r="P861" s="14" t="n">
        <x:f>IF((AG861-1)=0,"",ROUND(10*X861/(AG861-1),1))</x:f>
        <x:v>0</x:v>
      </x:c>
      <x:c r="Q861" s="15" t="n">
        <x:f>COUNTIFS(Relaciones!$E$10890:$E$11323,A861,Relaciones!$F$10890:$F$11323,"amistad")</x:f>
        <x:v>6</x:v>
      </x:c>
      <x:c r="R861" s="15" t="n">
        <x:f>COUNTIFS(Relaciones!$D$10890:$D$11323,A861,Relaciones!$F$10890:$F$11323,"amistad")</x:f>
        <x:v>7</x:v>
      </x:c>
      <x:c r="S861" s="15" t="n">
        <x:f>SUMIFS(Relaciones!$G$10890:$G$11323,Relaciones!$D$10890:$D$11323,A861,Relaciones!$F$10890:$F$11323,"amistad")</x:f>
        <x:v>6</x:v>
      </x:c>
      <x:c r="T861" s="15" t="n">
        <x:f>COUNTIFS(Relaciones!$E$10890:$E$11323,A861,Relaciones!$F$10890:$F$11323,"rechazo")</x:f>
        <x:v>1</x:v>
      </x:c>
      <x:c r="U861" s="15" t="n">
        <x:f>COUNTIFS(Relaciones!$D$10890:$D$11323,A861,Relaciones!$F$10890:$F$11323,"rechazo")</x:f>
        <x:v>1</x:v>
      </x:c>
      <x:c r="V861" s="15" t="n">
        <x:f>SUMIFS(Relaciones!$G$10890:$G$11323,Relaciones!$D$10890:$D$11323,A861,Relaciones!$F$10890:$F$11323,"rechazo")</x:f>
        <x:v>0</x:v>
      </x:c>
      <x:c r="W861" s="15" t="n">
        <x:f>SUM(INDEX(Respuestas!$B$842:$B$869,MATCH(A861,Respuestas!$A$842:$A$869,0)),INDEX(Respuestas!$C$842:$C$869,MATCH(A861,Respuestas!$A$842:$A$869,0)),INDEX(Respuestas!$D$842:$D$869,MATCH(A861,Respuestas!$A$842:$A$869,0)),INDEX(Respuestas!$E$842:$E$869,MATCH(A861,Respuestas!$A$842:$A$869,0)))</x:f>
        <x:v>12</x:v>
      </x:c>
      <x:c r="X861" s="15" t="n">
        <x:f>COUNTIFS(Relaciones!$E$10890:$E$11323,A861,Relaciones!$F$10890:$F$11323,"mediacion")</x:f>
        <x:v>0</x:v>
      </x:c>
      <x:c r="Y861" s="15" t="n">
        <x:f>COUNTIFS(Relaciones!$E$10890:$E$11323,A861,Relaciones!$F$10890:$F$11323,"mediacion_negativa")</x:f>
        <x:v>0</x:v>
      </x:c>
      <x:c r="Z861" s="15" t="n">
        <x:f>COUNTIFS(Relaciones!$E$10890:$E$11323,A861,Relaciones!$F$10890:$F$11323,"bullying")</x:f>
        <x:v>0</x:v>
      </x:c>
      <x:c r="AA861" s="4" t="str">
        <x:f>INDEX(Respuestas!$F$842:$F$869,MATCH(A861,Respuestas!$A$842:$A$869,0))</x:f>
        <x:v>No</x:v>
      </x:c>
      <x:c r="AB861" s="4" t="str">
        <x:f>INDEX(Respuestas!$G$842:$G$869,MATCH(A861,Respuestas!$A$842:$A$869,0))</x:f>
        <x:v>Sí</x:v>
      </x:c>
      <x:c r="AC861" s="4" t="str">
        <x:f>INDEX(Respuestas!$H$842:$H$869,MATCH(A861,Respuestas!$A$842:$A$869,0))</x:f>
        <x:v>No</x:v>
      </x:c>
      <x:c r="AD861" s="4" t="str">
        <x:f>INDEX(Respuestas!$I$842:$I$869,MATCH(A861,Respuestas!$A$842:$A$869,0))</x:f>
        <x:v>Sí</x:v>
      </x:c>
      <x:c r="AE861" s="4" t="str">
        <x:f>INDEX(Respuestas!$J$842:$J$869,MATCH(A861,Respuestas!$A$842:$A$869,0))</x:f>
        <x:v>G2</x:v>
      </x:c>
      <x:c r="AF861" s="4" t="str">
        <x:v>normalizada_v1</x:v>
      </x:c>
      <x:c r="AG861" s="4" t="n">
        <x:f>COUNTIFS($B$2:$B$1513,B861,$C$2:$C$1513,C861,$D$2:$D$1513,D861)</x:f>
        <x:v>28</x:v>
      </x:c>
      <x:c r="AH861" s="4" t="n">
        <x:f>COUNTIFS(Relaciones!$D$10890:$D$11323,A861,Relaciones!$F$10890:$F$11323,"prediccion_amistad")</x:f>
        <x:v>6</x:v>
      </x:c>
      <x:c r="AI861" s="4" t="n">
        <x:f>SUMIFS(Relaciones!$H$10890:$H$11323,Relaciones!$D$10890:$D$11323,A861,Relaciones!$F$10890:$F$11323,"prediccion_amistad")</x:f>
        <x:v>5</x:v>
      </x:c>
      <x:c r="AJ861" s="4" t="n">
        <x:f>COUNTIFS(Relaciones!$D$10890:$D$11323,A861,Relaciones!$F$10890:$F$11323,"prediccion_rechazo")</x:f>
        <x:v>2</x:v>
      </x:c>
      <x:c r="AK861" s="4" t="n">
        <x:f>SUMIFS(Relaciones!$H$10890:$H$11323,Relaciones!$D$10890:$D$11323,A861,Relaciones!$F$10890:$F$11323,"prediccion_rechazo")</x:f>
        <x:v>1</x:v>
      </x:c>
      <x:c r="AL861" s="4" t="n">
        <x:v>0.5195531103902886</x:v>
      </x:c>
    </x:row>
    <x:row r="862" ht="23" customHeight="1">
      <x:c r="A862" s="13" t="str">
        <x:v>00861</x:v>
      </x:c>
      <x:c r="B862" s="4" t="str">
        <x:v>Córdoba</x:v>
      </x:c>
      <x:c r="C862" s="4" t="str">
        <x:v>5.º Primaria</x:v>
      </x:c>
      <x:c r="D862" s="4" t="str">
        <x:v>A</x:v>
      </x:c>
      <x:c r="E862" s="4" t="str">
        <x:v>alumna</x:v>
      </x:c>
      <x:c r="F862" s="14" t="n">
        <x:f>IF((AG862-1)=0,"",ROUND(10*Q862/(AG862-1),1))</x:f>
        <x:v>2.2</x:v>
      </x:c>
      <x:c r="G862" s="14" t="n">
        <x:f>IF((AG862-1)=0,"",ROUND(10*R862/(AG862-1),1))</x:f>
        <x:v>2.6</x:v>
      </x:c>
      <x:c r="H862" s="14" t="n">
        <x:f>IF(R862=0,"",ROUND(10*S862/R862,1))</x:f>
        <x:v>8.6</x:v>
      </x:c>
      <x:c r="I862" s="14" t="n">
        <x:f>IF(AH862=0,"",ROUND(10*AI862/AH862,1))</x:f>
        <x:v>10</x:v>
      </x:c>
      <x:c r="J862" s="14" t="n">
        <x:f>IF((AG862-1)=0,"",ROUND(10*T862/(AG862-1),1))</x:f>
        <x:v>0</x:v>
      </x:c>
      <x:c r="K862" s="14" t="n">
        <x:f>IF((AG862-1)=0,"",ROUND(10*U862/(AG862-1),1))</x:f>
        <x:v>0.7</x:v>
      </x:c>
      <x:c r="L862" s="14" t="n">
        <x:f>IF(U862=0,"",ROUND(10*V862/U862,1))</x:f>
        <x:v>0</x:v>
      </x:c>
      <x:c r="M862" s="14" t="str">
        <x:f>IF(AJ862=0,"",ROUND(10*AK862/AJ862,1))</x:f>
      </x:c>
      <x:c r="N862" s="14" t="n">
        <x:f>ROUND(10*W862/12,1)</x:f>
        <x:v>7.5</x:v>
      </x:c>
      <x:c r="O862" s="14" t="n">
        <x:f>ROUND(10*AL862,1)</x:f>
        <x:v>5.2</x:v>
      </x:c>
      <x:c r="P862" s="14" t="n">
        <x:f>IF((AG862-1)=0,"",ROUND(10*X862/(AG862-1),1))</x:f>
        <x:v>0</x:v>
      </x:c>
      <x:c r="Q862" s="15" t="n">
        <x:f>COUNTIFS(Relaciones!$E$10890:$E$11323,A862,Relaciones!$F$10890:$F$11323,"amistad")</x:f>
        <x:v>6</x:v>
      </x:c>
      <x:c r="R862" s="15" t="n">
        <x:f>COUNTIFS(Relaciones!$D$10890:$D$11323,A862,Relaciones!$F$10890:$F$11323,"amistad")</x:f>
        <x:v>7</x:v>
      </x:c>
      <x:c r="S862" s="15" t="n">
        <x:f>SUMIFS(Relaciones!$G$10890:$G$11323,Relaciones!$D$10890:$D$11323,A862,Relaciones!$F$10890:$F$11323,"amistad")</x:f>
        <x:v>6</x:v>
      </x:c>
      <x:c r="T862" s="15" t="n">
        <x:f>COUNTIFS(Relaciones!$E$10890:$E$11323,A862,Relaciones!$F$10890:$F$11323,"rechazo")</x:f>
        <x:v>0</x:v>
      </x:c>
      <x:c r="U862" s="15" t="n">
        <x:f>COUNTIFS(Relaciones!$D$10890:$D$11323,A862,Relaciones!$F$10890:$F$11323,"rechazo")</x:f>
        <x:v>2</x:v>
      </x:c>
      <x:c r="V862" s="15" t="n">
        <x:f>SUMIFS(Relaciones!$G$10890:$G$11323,Relaciones!$D$10890:$D$11323,A862,Relaciones!$F$10890:$F$11323,"rechazo")</x:f>
        <x:v>0</x:v>
      </x:c>
      <x:c r="W862" s="15" t="n">
        <x:f>SUM(INDEX(Respuestas!$B$842:$B$869,MATCH(A862,Respuestas!$A$842:$A$869,0)),INDEX(Respuestas!$C$842:$C$869,MATCH(A862,Respuestas!$A$842:$A$869,0)),INDEX(Respuestas!$D$842:$D$869,MATCH(A862,Respuestas!$A$842:$A$869,0)),INDEX(Respuestas!$E$842:$E$869,MATCH(A862,Respuestas!$A$842:$A$869,0)))</x:f>
        <x:v>9</x:v>
      </x:c>
      <x:c r="X862" s="15" t="n">
        <x:f>COUNTIFS(Relaciones!$E$10890:$E$11323,A862,Relaciones!$F$10890:$F$11323,"mediacion")</x:f>
        <x:v>0</x:v>
      </x:c>
      <x:c r="Y862" s="15" t="n">
        <x:f>COUNTIFS(Relaciones!$E$10890:$E$11323,A862,Relaciones!$F$10890:$F$11323,"mediacion_negativa")</x:f>
        <x:v>0</x:v>
      </x:c>
      <x:c r="Z862" s="15" t="n">
        <x:f>COUNTIFS(Relaciones!$E$10890:$E$11323,A862,Relaciones!$F$10890:$F$11323,"bullying")</x:f>
        <x:v>0</x:v>
      </x:c>
      <x:c r="AA862" s="4" t="str">
        <x:f>INDEX(Respuestas!$F$842:$F$869,MATCH(A862,Respuestas!$A$842:$A$869,0))</x:f>
        <x:v>No</x:v>
      </x:c>
      <x:c r="AB862" s="4" t="str">
        <x:f>INDEX(Respuestas!$G$842:$G$869,MATCH(A862,Respuestas!$A$842:$A$869,0))</x:f>
        <x:v>Sí</x:v>
      </x:c>
      <x:c r="AC862" s="4" t="str">
        <x:f>INDEX(Respuestas!$H$842:$H$869,MATCH(A862,Respuestas!$A$842:$A$869,0))</x:f>
        <x:v>No</x:v>
      </x:c>
      <x:c r="AD862" s="4" t="str">
        <x:f>INDEX(Respuestas!$I$842:$I$869,MATCH(A862,Respuestas!$A$842:$A$869,0))</x:f>
        <x:v>Sí</x:v>
      </x:c>
      <x:c r="AE862" s="4" t="str">
        <x:f>INDEX(Respuestas!$J$842:$J$869,MATCH(A862,Respuestas!$A$842:$A$869,0))</x:f>
        <x:v>G2</x:v>
      </x:c>
      <x:c r="AF862" s="4" t="str">
        <x:v>normalizada_v1</x:v>
      </x:c>
      <x:c r="AG862" s="4" t="n">
        <x:f>COUNTIFS($B$2:$B$1513,B862,$C$2:$C$1513,C862,$D$2:$D$1513,D862)</x:f>
        <x:v>28</x:v>
      </x:c>
      <x:c r="AH862" s="4" t="n">
        <x:f>COUNTIFS(Relaciones!$D$10890:$D$11323,A862,Relaciones!$F$10890:$F$11323,"prediccion_amistad")</x:f>
        <x:v>4</x:v>
      </x:c>
      <x:c r="AI862" s="4" t="n">
        <x:f>SUMIFS(Relaciones!$H$10890:$H$11323,Relaciones!$D$10890:$D$11323,A862,Relaciones!$F$10890:$F$11323,"prediccion_amistad")</x:f>
        <x:v>4</x:v>
      </x:c>
      <x:c r="AJ862" s="4" t="n">
        <x:f>COUNTIFS(Relaciones!$D$10890:$D$11323,A862,Relaciones!$F$10890:$F$11323,"prediccion_rechazo")</x:f>
        <x:v>0</x:v>
      </x:c>
      <x:c r="AK862" s="4" t="n">
        <x:f>SUMIFS(Relaciones!$H$10890:$H$11323,Relaciones!$D$10890:$D$11323,A862,Relaciones!$F$10890:$F$11323,"prediccion_rechazo")</x:f>
        <x:v>0</x:v>
      </x:c>
      <x:c r="AL862" s="4" t="n">
        <x:v>0.5177365920158017</x:v>
      </x:c>
    </x:row>
    <x:row r="863" ht="23" customHeight="1">
      <x:c r="A863" s="13" t="str">
        <x:v>00862</x:v>
      </x:c>
      <x:c r="B863" s="4" t="str">
        <x:v>Córdoba</x:v>
      </x:c>
      <x:c r="C863" s="4" t="str">
        <x:v>5.º Primaria</x:v>
      </x:c>
      <x:c r="D863" s="4" t="str">
        <x:v>A</x:v>
      </x:c>
      <x:c r="E863" s="4" t="str">
        <x:v>alumno</x:v>
      </x:c>
      <x:c r="F863" s="14" t="n">
        <x:f>IF((AG863-1)=0,"",ROUND(10*Q863/(AG863-1),1))</x:f>
        <x:v>2.2</x:v>
      </x:c>
      <x:c r="G863" s="14" t="n">
        <x:f>IF((AG863-1)=0,"",ROUND(10*R863/(AG863-1),1))</x:f>
        <x:v>2.6</x:v>
      </x:c>
      <x:c r="H863" s="14" t="n">
        <x:f>IF(R863=0,"",ROUND(10*S863/R863,1))</x:f>
        <x:v>8.6</x:v>
      </x:c>
      <x:c r="I863" s="14" t="n">
        <x:f>IF(AH863=0,"",ROUND(10*AI863/AH863,1))</x:f>
        <x:v>10</x:v>
      </x:c>
      <x:c r="J863" s="14" t="n">
        <x:f>IF((AG863-1)=0,"",ROUND(10*T863/(AG863-1),1))</x:f>
        <x:v>0.4</x:v>
      </x:c>
      <x:c r="K863" s="14" t="n">
        <x:f>IF((AG863-1)=0,"",ROUND(10*U863/(AG863-1),1))</x:f>
        <x:v>0</x:v>
      </x:c>
      <x:c r="L863" s="14" t="str">
        <x:f>IF(U863=0,"",ROUND(10*V863/U863,1))</x:f>
      </x:c>
      <x:c r="M863" s="14" t="str">
        <x:f>IF(AJ863=0,"",ROUND(10*AK863/AJ863,1))</x:f>
      </x:c>
      <x:c r="N863" s="14" t="n">
        <x:f>ROUND(10*W863/12,1)</x:f>
        <x:v>8.3</x:v>
      </x:c>
      <x:c r="O863" s="14" t="n">
        <x:f>ROUND(10*AL863,1)</x:f>
        <x:v>5.2</x:v>
      </x:c>
      <x:c r="P863" s="14" t="n">
        <x:f>IF((AG863-1)=0,"",ROUND(10*X863/(AG863-1),1))</x:f>
        <x:v>0</x:v>
      </x:c>
      <x:c r="Q863" s="15" t="n">
        <x:f>COUNTIFS(Relaciones!$E$10890:$E$11323,A863,Relaciones!$F$10890:$F$11323,"amistad")</x:f>
        <x:v>6</x:v>
      </x:c>
      <x:c r="R863" s="15" t="n">
        <x:f>COUNTIFS(Relaciones!$D$10890:$D$11323,A863,Relaciones!$F$10890:$F$11323,"amistad")</x:f>
        <x:v>7</x:v>
      </x:c>
      <x:c r="S863" s="15" t="n">
        <x:f>SUMIFS(Relaciones!$G$10890:$G$11323,Relaciones!$D$10890:$D$11323,A863,Relaciones!$F$10890:$F$11323,"amistad")</x:f>
        <x:v>6</x:v>
      </x:c>
      <x:c r="T863" s="15" t="n">
        <x:f>COUNTIFS(Relaciones!$E$10890:$E$11323,A863,Relaciones!$F$10890:$F$11323,"rechazo")</x:f>
        <x:v>1</x:v>
      </x:c>
      <x:c r="U863" s="15" t="n">
        <x:f>COUNTIFS(Relaciones!$D$10890:$D$11323,A863,Relaciones!$F$10890:$F$11323,"rechazo")</x:f>
        <x:v>0</x:v>
      </x:c>
      <x:c r="V863" s="15" t="n">
        <x:f>SUMIFS(Relaciones!$G$10890:$G$11323,Relaciones!$D$10890:$D$11323,A863,Relaciones!$F$10890:$F$11323,"rechazo")</x:f>
        <x:v>0</x:v>
      </x:c>
      <x:c r="W863" s="15" t="n">
        <x:f>SUM(INDEX(Respuestas!$B$842:$B$869,MATCH(A863,Respuestas!$A$842:$A$869,0)),INDEX(Respuestas!$C$842:$C$869,MATCH(A863,Respuestas!$A$842:$A$869,0)),INDEX(Respuestas!$D$842:$D$869,MATCH(A863,Respuestas!$A$842:$A$869,0)),INDEX(Respuestas!$E$842:$E$869,MATCH(A863,Respuestas!$A$842:$A$869,0)))</x:f>
        <x:v>10</x:v>
      </x:c>
      <x:c r="X863" s="15" t="n">
        <x:f>COUNTIFS(Relaciones!$E$10890:$E$11323,A863,Relaciones!$F$10890:$F$11323,"mediacion")</x:f>
        <x:v>0</x:v>
      </x:c>
      <x:c r="Y863" s="15" t="n">
        <x:f>COUNTIFS(Relaciones!$E$10890:$E$11323,A863,Relaciones!$F$10890:$F$11323,"mediacion_negativa")</x:f>
        <x:v>0</x:v>
      </x:c>
      <x:c r="Z863" s="15" t="n">
        <x:f>COUNTIFS(Relaciones!$E$10890:$E$11323,A863,Relaciones!$F$10890:$F$11323,"bullying")</x:f>
        <x:v>0</x:v>
      </x:c>
      <x:c r="AA863" s="4" t="str">
        <x:f>INDEX(Respuestas!$F$842:$F$869,MATCH(A863,Respuestas!$A$842:$A$869,0))</x:f>
        <x:v>No</x:v>
      </x:c>
      <x:c r="AB863" s="4" t="str">
        <x:f>INDEX(Respuestas!$G$842:$G$869,MATCH(A863,Respuestas!$A$842:$A$869,0))</x:f>
        <x:v>Sí</x:v>
      </x:c>
      <x:c r="AC863" s="4" t="str">
        <x:f>INDEX(Respuestas!$H$842:$H$869,MATCH(A863,Respuestas!$A$842:$A$869,0))</x:f>
        <x:v>No</x:v>
      </x:c>
      <x:c r="AD863" s="4" t="str">
        <x:f>INDEX(Respuestas!$I$842:$I$869,MATCH(A863,Respuestas!$A$842:$A$869,0))</x:f>
        <x:v>Sí</x:v>
      </x:c>
      <x:c r="AE863" s="4" t="str">
        <x:f>INDEX(Respuestas!$J$842:$J$869,MATCH(A863,Respuestas!$A$842:$A$869,0))</x:f>
        <x:v>G2</x:v>
      </x:c>
      <x:c r="AF863" s="4" t="str">
        <x:v>normalizada_v1</x:v>
      </x:c>
      <x:c r="AG863" s="4" t="n">
        <x:f>COUNTIFS($B$2:$B$1513,B863,$C$2:$C$1513,C863,$D$2:$D$1513,D863)</x:f>
        <x:v>28</x:v>
      </x:c>
      <x:c r="AH863" s="4" t="n">
        <x:f>COUNTIFS(Relaciones!$D$10890:$D$11323,A863,Relaciones!$F$10890:$F$11323,"prediccion_amistad")</x:f>
        <x:v>4</x:v>
      </x:c>
      <x:c r="AI863" s="4" t="n">
        <x:f>SUMIFS(Relaciones!$H$10890:$H$11323,Relaciones!$D$10890:$D$11323,A863,Relaciones!$F$10890:$F$11323,"prediccion_amistad")</x:f>
        <x:v>4</x:v>
      </x:c>
      <x:c r="AJ863" s="4" t="n">
        <x:f>COUNTIFS(Relaciones!$D$10890:$D$11323,A863,Relaciones!$F$10890:$F$11323,"prediccion_rechazo")</x:f>
        <x:v>0</x:v>
      </x:c>
      <x:c r="AK863" s="4" t="n">
        <x:f>SUMIFS(Relaciones!$H$10890:$H$11323,Relaciones!$D$10890:$D$11323,A863,Relaciones!$F$10890:$F$11323,"prediccion_rechazo")</x:f>
        <x:v>0</x:v>
      </x:c>
      <x:c r="AL863" s="4" t="n">
        <x:v>0.5202447113594106</x:v>
      </x:c>
    </x:row>
    <x:row r="864" ht="23" customHeight="1">
      <x:c r="A864" s="13" t="str">
        <x:v>00863</x:v>
      </x:c>
      <x:c r="B864" s="4" t="str">
        <x:v>Córdoba</x:v>
      </x:c>
      <x:c r="C864" s="4" t="str">
        <x:v>5.º Primaria</x:v>
      </x:c>
      <x:c r="D864" s="4" t="str">
        <x:v>A</x:v>
      </x:c>
      <x:c r="E864" s="4" t="str">
        <x:v>alumna</x:v>
      </x:c>
      <x:c r="F864" s="14" t="n">
        <x:f>IF((AG864-1)=0,"",ROUND(10*Q864/(AG864-1),1))</x:f>
        <x:v>2.2</x:v>
      </x:c>
      <x:c r="G864" s="14" t="n">
        <x:f>IF((AG864-1)=0,"",ROUND(10*R864/(AG864-1),1))</x:f>
        <x:v>2.6</x:v>
      </x:c>
      <x:c r="H864" s="14" t="n">
        <x:f>IF(R864=0,"",ROUND(10*S864/R864,1))</x:f>
        <x:v>8.6</x:v>
      </x:c>
      <x:c r="I864" s="14" t="n">
        <x:f>IF(AH864=0,"",ROUND(10*AI864/AH864,1))</x:f>
        <x:v>8.3</x:v>
      </x:c>
      <x:c r="J864" s="14" t="n">
        <x:f>IF((AG864-1)=0,"",ROUND(10*T864/(AG864-1),1))</x:f>
        <x:v>0</x:v>
      </x:c>
      <x:c r="K864" s="14" t="n">
        <x:f>IF((AG864-1)=0,"",ROUND(10*U864/(AG864-1),1))</x:f>
        <x:v>0.4</x:v>
      </x:c>
      <x:c r="L864" s="14" t="n">
        <x:f>IF(U864=0,"",ROUND(10*V864/U864,1))</x:f>
        <x:v>0</x:v>
      </x:c>
      <x:c r="M864" s="14" t="n">
        <x:f>IF(AJ864=0,"",ROUND(10*AK864/AJ864,1))</x:f>
        <x:v>0</x:v>
      </x:c>
      <x:c r="N864" s="14" t="n">
        <x:f>ROUND(10*W864/12,1)</x:f>
        <x:v>9.2</x:v>
      </x:c>
      <x:c r="O864" s="14" t="n">
        <x:f>ROUND(10*AL864,1)</x:f>
        <x:v>5.2</x:v>
      </x:c>
      <x:c r="P864" s="14" t="n">
        <x:f>IF((AG864-1)=0,"",ROUND(10*X864/(AG864-1),1))</x:f>
        <x:v>0</x:v>
      </x:c>
      <x:c r="Q864" s="15" t="n">
        <x:f>COUNTIFS(Relaciones!$E$10890:$E$11323,A864,Relaciones!$F$10890:$F$11323,"amistad")</x:f>
        <x:v>6</x:v>
      </x:c>
      <x:c r="R864" s="15" t="n">
        <x:f>COUNTIFS(Relaciones!$D$10890:$D$11323,A864,Relaciones!$F$10890:$F$11323,"amistad")</x:f>
        <x:v>7</x:v>
      </x:c>
      <x:c r="S864" s="15" t="n">
        <x:f>SUMIFS(Relaciones!$G$10890:$G$11323,Relaciones!$D$10890:$D$11323,A864,Relaciones!$F$10890:$F$11323,"amistad")</x:f>
        <x:v>6</x:v>
      </x:c>
      <x:c r="T864" s="15" t="n">
        <x:f>COUNTIFS(Relaciones!$E$10890:$E$11323,A864,Relaciones!$F$10890:$F$11323,"rechazo")</x:f>
        <x:v>0</x:v>
      </x:c>
      <x:c r="U864" s="15" t="n">
        <x:f>COUNTIFS(Relaciones!$D$10890:$D$11323,A864,Relaciones!$F$10890:$F$11323,"rechazo")</x:f>
        <x:v>1</x:v>
      </x:c>
      <x:c r="V864" s="15" t="n">
        <x:f>SUMIFS(Relaciones!$G$10890:$G$11323,Relaciones!$D$10890:$D$11323,A864,Relaciones!$F$10890:$F$11323,"rechazo")</x:f>
        <x:v>0</x:v>
      </x:c>
      <x:c r="W864" s="15" t="n">
        <x:f>SUM(INDEX(Respuestas!$B$842:$B$869,MATCH(A864,Respuestas!$A$842:$A$869,0)),INDEX(Respuestas!$C$842:$C$869,MATCH(A864,Respuestas!$A$842:$A$869,0)),INDEX(Respuestas!$D$842:$D$869,MATCH(A864,Respuestas!$A$842:$A$869,0)),INDEX(Respuestas!$E$842:$E$869,MATCH(A864,Respuestas!$A$842:$A$869,0)))</x:f>
        <x:v>11</x:v>
      </x:c>
      <x:c r="X864" s="15" t="n">
        <x:f>COUNTIFS(Relaciones!$E$10890:$E$11323,A864,Relaciones!$F$10890:$F$11323,"mediacion")</x:f>
        <x:v>0</x:v>
      </x:c>
      <x:c r="Y864" s="15" t="n">
        <x:f>COUNTIFS(Relaciones!$E$10890:$E$11323,A864,Relaciones!$F$10890:$F$11323,"mediacion_negativa")</x:f>
        <x:v>0</x:v>
      </x:c>
      <x:c r="Z864" s="15" t="n">
        <x:f>COUNTIFS(Relaciones!$E$10890:$E$11323,A864,Relaciones!$F$10890:$F$11323,"bullying")</x:f>
        <x:v>0</x:v>
      </x:c>
      <x:c r="AA864" s="4" t="str">
        <x:f>INDEX(Respuestas!$F$842:$F$869,MATCH(A864,Respuestas!$A$842:$A$869,0))</x:f>
        <x:v>No</x:v>
      </x:c>
      <x:c r="AB864" s="4" t="str">
        <x:f>INDEX(Respuestas!$G$842:$G$869,MATCH(A864,Respuestas!$A$842:$A$869,0))</x:f>
        <x:v>Sí</x:v>
      </x:c>
      <x:c r="AC864" s="4" t="str">
        <x:f>INDEX(Respuestas!$H$842:$H$869,MATCH(A864,Respuestas!$A$842:$A$869,0))</x:f>
        <x:v>No</x:v>
      </x:c>
      <x:c r="AD864" s="4" t="str">
        <x:f>INDEX(Respuestas!$I$842:$I$869,MATCH(A864,Respuestas!$A$842:$A$869,0))</x:f>
        <x:v>Sí</x:v>
      </x:c>
      <x:c r="AE864" s="4" t="str">
        <x:f>INDEX(Respuestas!$J$842:$J$869,MATCH(A864,Respuestas!$A$842:$A$869,0))</x:f>
        <x:v>G2</x:v>
      </x:c>
      <x:c r="AF864" s="4" t="str">
        <x:v>normalizada_v1</x:v>
      </x:c>
      <x:c r="AG864" s="4" t="n">
        <x:f>COUNTIFS($B$2:$B$1513,B864,$C$2:$C$1513,C864,$D$2:$D$1513,D864)</x:f>
        <x:v>28</x:v>
      </x:c>
      <x:c r="AH864" s="4" t="n">
        <x:f>COUNTIFS(Relaciones!$D$10890:$D$11323,A864,Relaciones!$F$10890:$F$11323,"prediccion_amistad")</x:f>
        <x:v>6</x:v>
      </x:c>
      <x:c r="AI864" s="4" t="n">
        <x:f>SUMIFS(Relaciones!$H$10890:$H$11323,Relaciones!$D$10890:$D$11323,A864,Relaciones!$F$10890:$F$11323,"prediccion_amistad")</x:f>
        <x:v>5</x:v>
      </x:c>
      <x:c r="AJ864" s="4" t="n">
        <x:f>COUNTIFS(Relaciones!$D$10890:$D$11323,A864,Relaciones!$F$10890:$F$11323,"prediccion_rechazo")</x:f>
        <x:v>1</x:v>
      </x:c>
      <x:c r="AK864" s="4" t="n">
        <x:f>SUMIFS(Relaciones!$H$10890:$H$11323,Relaciones!$D$10890:$D$11323,A864,Relaciones!$F$10890:$F$11323,"prediccion_rechazo")</x:f>
        <x:v>0</x:v>
      </x:c>
      <x:c r="AL864" s="4" t="n">
        <x:v>0.5151393400963938</x:v>
      </x:c>
    </x:row>
    <x:row r="865" ht="23" customHeight="1">
      <x:c r="A865" s="13" t="str">
        <x:v>00864</x:v>
      </x:c>
      <x:c r="B865" s="4" t="str">
        <x:v>Córdoba</x:v>
      </x:c>
      <x:c r="C865" s="4" t="str">
        <x:v>5.º Primaria</x:v>
      </x:c>
      <x:c r="D865" s="4" t="str">
        <x:v>A</x:v>
      </x:c>
      <x:c r="E865" s="4" t="str">
        <x:v>alumno</x:v>
      </x:c>
      <x:c r="F865" s="14" t="n">
        <x:f>IF((AG865-1)=0,"",ROUND(10*Q865/(AG865-1),1))</x:f>
        <x:v>2.2</x:v>
      </x:c>
      <x:c r="G865" s="14" t="n">
        <x:f>IF((AG865-1)=0,"",ROUND(10*R865/(AG865-1),1))</x:f>
        <x:v>2.6</x:v>
      </x:c>
      <x:c r="H865" s="14" t="n">
        <x:f>IF(R865=0,"",ROUND(10*S865/R865,1))</x:f>
        <x:v>8.6</x:v>
      </x:c>
      <x:c r="I865" s="14" t="n">
        <x:f>IF(AH865=0,"",ROUND(10*AI865/AH865,1))</x:f>
        <x:v>10</x:v>
      </x:c>
      <x:c r="J865" s="14" t="n">
        <x:f>IF((AG865-1)=0,"",ROUND(10*T865/(AG865-1),1))</x:f>
        <x:v>0</x:v>
      </x:c>
      <x:c r="K865" s="14" t="n">
        <x:f>IF((AG865-1)=0,"",ROUND(10*U865/(AG865-1),1))</x:f>
        <x:v>0.4</x:v>
      </x:c>
      <x:c r="L865" s="14" t="n">
        <x:f>IF(U865=0,"",ROUND(10*V865/U865,1))</x:f>
        <x:v>0</x:v>
      </x:c>
      <x:c r="M865" s="14" t="str">
        <x:f>IF(AJ865=0,"",ROUND(10*AK865/AJ865,1))</x:f>
      </x:c>
      <x:c r="N865" s="14" t="n">
        <x:f>ROUND(10*W865/12,1)</x:f>
        <x:v>10</x:v>
      </x:c>
      <x:c r="O865" s="14" t="n">
        <x:f>ROUND(10*AL865,1)</x:f>
        <x:v>5.1</x:v>
      </x:c>
      <x:c r="P865" s="14" t="n">
        <x:f>IF((AG865-1)=0,"",ROUND(10*X865/(AG865-1),1))</x:f>
        <x:v>0</x:v>
      </x:c>
      <x:c r="Q865" s="15" t="n">
        <x:f>COUNTIFS(Relaciones!$E$10890:$E$11323,A865,Relaciones!$F$10890:$F$11323,"amistad")</x:f>
        <x:v>6</x:v>
      </x:c>
      <x:c r="R865" s="15" t="n">
        <x:f>COUNTIFS(Relaciones!$D$10890:$D$11323,A865,Relaciones!$F$10890:$F$11323,"amistad")</x:f>
        <x:v>7</x:v>
      </x:c>
      <x:c r="S865" s="15" t="n">
        <x:f>SUMIFS(Relaciones!$G$10890:$G$11323,Relaciones!$D$10890:$D$11323,A865,Relaciones!$F$10890:$F$11323,"amistad")</x:f>
        <x:v>6</x:v>
      </x:c>
      <x:c r="T865" s="15" t="n">
        <x:f>COUNTIFS(Relaciones!$E$10890:$E$11323,A865,Relaciones!$F$10890:$F$11323,"rechazo")</x:f>
        <x:v>0</x:v>
      </x:c>
      <x:c r="U865" s="15" t="n">
        <x:f>COUNTIFS(Relaciones!$D$10890:$D$11323,A865,Relaciones!$F$10890:$F$11323,"rechazo")</x:f>
        <x:v>1</x:v>
      </x:c>
      <x:c r="V865" s="15" t="n">
        <x:f>SUMIFS(Relaciones!$G$10890:$G$11323,Relaciones!$D$10890:$D$11323,A865,Relaciones!$F$10890:$F$11323,"rechazo")</x:f>
        <x:v>0</x:v>
      </x:c>
      <x:c r="W865" s="15" t="n">
        <x:f>SUM(INDEX(Respuestas!$B$842:$B$869,MATCH(A865,Respuestas!$A$842:$A$869,0)),INDEX(Respuestas!$C$842:$C$869,MATCH(A865,Respuestas!$A$842:$A$869,0)),INDEX(Respuestas!$D$842:$D$869,MATCH(A865,Respuestas!$A$842:$A$869,0)),INDEX(Respuestas!$E$842:$E$869,MATCH(A865,Respuestas!$A$842:$A$869,0)))</x:f>
        <x:v>12</x:v>
      </x:c>
      <x:c r="X865" s="15" t="n">
        <x:f>COUNTIFS(Relaciones!$E$10890:$E$11323,A865,Relaciones!$F$10890:$F$11323,"mediacion")</x:f>
        <x:v>0</x:v>
      </x:c>
      <x:c r="Y865" s="15" t="n">
        <x:f>COUNTIFS(Relaciones!$E$10890:$E$11323,A865,Relaciones!$F$10890:$F$11323,"mediacion_negativa")</x:f>
        <x:v>0</x:v>
      </x:c>
      <x:c r="Z865" s="15" t="n">
        <x:f>COUNTIFS(Relaciones!$E$10890:$E$11323,A865,Relaciones!$F$10890:$F$11323,"bullying")</x:f>
        <x:v>0</x:v>
      </x:c>
      <x:c r="AA865" s="4" t="str">
        <x:f>INDEX(Respuestas!$F$842:$F$869,MATCH(A865,Respuestas!$A$842:$A$869,0))</x:f>
        <x:v>No</x:v>
      </x:c>
      <x:c r="AB865" s="4" t="str">
        <x:f>INDEX(Respuestas!$G$842:$G$869,MATCH(A865,Respuestas!$A$842:$A$869,0))</x:f>
        <x:v>Sí</x:v>
      </x:c>
      <x:c r="AC865" s="4" t="str">
        <x:f>INDEX(Respuestas!$H$842:$H$869,MATCH(A865,Respuestas!$A$842:$A$869,0))</x:f>
        <x:v>No</x:v>
      </x:c>
      <x:c r="AD865" s="4" t="str">
        <x:f>INDEX(Respuestas!$I$842:$I$869,MATCH(A865,Respuestas!$A$842:$A$869,0))</x:f>
        <x:v>Sí</x:v>
      </x:c>
      <x:c r="AE865" s="4" t="str">
        <x:f>INDEX(Respuestas!$J$842:$J$869,MATCH(A865,Respuestas!$A$842:$A$869,0))</x:f>
        <x:v>G2</x:v>
      </x:c>
      <x:c r="AF865" s="4" t="str">
        <x:v>normalizada_v1</x:v>
      </x:c>
      <x:c r="AG865" s="4" t="n">
        <x:f>COUNTIFS($B$2:$B$1513,B865,$C$2:$C$1513,C865,$D$2:$D$1513,D865)</x:f>
        <x:v>28</x:v>
      </x:c>
      <x:c r="AH865" s="4" t="n">
        <x:f>COUNTIFS(Relaciones!$D$10890:$D$11323,A865,Relaciones!$F$10890:$F$11323,"prediccion_amistad")</x:f>
        <x:v>5</x:v>
      </x:c>
      <x:c r="AI865" s="4" t="n">
        <x:f>SUMIFS(Relaciones!$H$10890:$H$11323,Relaciones!$D$10890:$D$11323,A865,Relaciones!$F$10890:$F$11323,"prediccion_amistad")</x:f>
        <x:v>5</x:v>
      </x:c>
      <x:c r="AJ865" s="4" t="n">
        <x:f>COUNTIFS(Relaciones!$D$10890:$D$11323,A865,Relaciones!$F$10890:$F$11323,"prediccion_rechazo")</x:f>
        <x:v>0</x:v>
      </x:c>
      <x:c r="AK865" s="4" t="n">
        <x:f>SUMIFS(Relaciones!$H$10890:$H$11323,Relaciones!$D$10890:$D$11323,A865,Relaciones!$F$10890:$F$11323,"prediccion_rechazo")</x:f>
        <x:v>0</x:v>
      </x:c>
      <x:c r="AL865" s="4" t="n">
        <x:v>0.5107785360796675</x:v>
      </x:c>
    </x:row>
    <x:row r="866" ht="23" customHeight="1">
      <x:c r="A866" s="13" t="str">
        <x:v>00865</x:v>
      </x:c>
      <x:c r="B866" s="4" t="str">
        <x:v>Córdoba</x:v>
      </x:c>
      <x:c r="C866" s="4" t="str">
        <x:v>5.º Primaria</x:v>
      </x:c>
      <x:c r="D866" s="4" t="str">
        <x:v>A</x:v>
      </x:c>
      <x:c r="E866" s="4" t="str">
        <x:v>alumna</x:v>
      </x:c>
      <x:c r="F866" s="14" t="n">
        <x:f>IF((AG866-1)=0,"",ROUND(10*Q866/(AG866-1),1))</x:f>
        <x:v>2.2</x:v>
      </x:c>
      <x:c r="G866" s="14" t="n">
        <x:f>IF((AG866-1)=0,"",ROUND(10*R866/(AG866-1),1))</x:f>
        <x:v>2.6</x:v>
      </x:c>
      <x:c r="H866" s="14" t="n">
        <x:f>IF(R866=0,"",ROUND(10*S866/R866,1))</x:f>
        <x:v>8.6</x:v>
      </x:c>
      <x:c r="I866" s="14" t="n">
        <x:f>IF(AH866=0,"",ROUND(10*AI866/AH866,1))</x:f>
        <x:v>10</x:v>
      </x:c>
      <x:c r="J866" s="14" t="n">
        <x:f>IF((AG866-1)=0,"",ROUND(10*T866/(AG866-1),1))</x:f>
        <x:v>0.7</x:v>
      </x:c>
      <x:c r="K866" s="14" t="n">
        <x:f>IF((AG866-1)=0,"",ROUND(10*U866/(AG866-1),1))</x:f>
        <x:v>0.4</x:v>
      </x:c>
      <x:c r="L866" s="14" t="n">
        <x:f>IF(U866=0,"",ROUND(10*V866/U866,1))</x:f>
        <x:v>0</x:v>
      </x:c>
      <x:c r="M866" s="14" t="n">
        <x:f>IF(AJ866=0,"",ROUND(10*AK866/AJ866,1))</x:f>
        <x:v>10</x:v>
      </x:c>
      <x:c r="N866" s="14" t="n">
        <x:f>ROUND(10*W866/12,1)</x:f>
        <x:v>7.5</x:v>
      </x:c>
      <x:c r="O866" s="14" t="n">
        <x:f>ROUND(10*AL866,1)</x:f>
        <x:v>4.9</x:v>
      </x:c>
      <x:c r="P866" s="14" t="n">
        <x:f>IF((AG866-1)=0,"",ROUND(10*X866/(AG866-1),1))</x:f>
        <x:v>0</x:v>
      </x:c>
      <x:c r="Q866" s="15" t="n">
        <x:f>COUNTIFS(Relaciones!$E$10890:$E$11323,A866,Relaciones!$F$10890:$F$11323,"amistad")</x:f>
        <x:v>6</x:v>
      </x:c>
      <x:c r="R866" s="15" t="n">
        <x:f>COUNTIFS(Relaciones!$D$10890:$D$11323,A866,Relaciones!$F$10890:$F$11323,"amistad")</x:f>
        <x:v>7</x:v>
      </x:c>
      <x:c r="S866" s="15" t="n">
        <x:f>SUMIFS(Relaciones!$G$10890:$G$11323,Relaciones!$D$10890:$D$11323,A866,Relaciones!$F$10890:$F$11323,"amistad")</x:f>
        <x:v>6</x:v>
      </x:c>
      <x:c r="T866" s="15" t="n">
        <x:f>COUNTIFS(Relaciones!$E$10890:$E$11323,A866,Relaciones!$F$10890:$F$11323,"rechazo")</x:f>
        <x:v>2</x:v>
      </x:c>
      <x:c r="U866" s="15" t="n">
        <x:f>COUNTIFS(Relaciones!$D$10890:$D$11323,A866,Relaciones!$F$10890:$F$11323,"rechazo")</x:f>
        <x:v>1</x:v>
      </x:c>
      <x:c r="V866" s="15" t="n">
        <x:f>SUMIFS(Relaciones!$G$10890:$G$11323,Relaciones!$D$10890:$D$11323,A866,Relaciones!$F$10890:$F$11323,"rechazo")</x:f>
        <x:v>0</x:v>
      </x:c>
      <x:c r="W866" s="15" t="n">
        <x:f>SUM(INDEX(Respuestas!$B$842:$B$869,MATCH(A866,Respuestas!$A$842:$A$869,0)),INDEX(Respuestas!$C$842:$C$869,MATCH(A866,Respuestas!$A$842:$A$869,0)),INDEX(Respuestas!$D$842:$D$869,MATCH(A866,Respuestas!$A$842:$A$869,0)),INDEX(Respuestas!$E$842:$E$869,MATCH(A866,Respuestas!$A$842:$A$869,0)))</x:f>
        <x:v>9</x:v>
      </x:c>
      <x:c r="X866" s="15" t="n">
        <x:f>COUNTIFS(Relaciones!$E$10890:$E$11323,A866,Relaciones!$F$10890:$F$11323,"mediacion")</x:f>
        <x:v>0</x:v>
      </x:c>
      <x:c r="Y866" s="15" t="n">
        <x:f>COUNTIFS(Relaciones!$E$10890:$E$11323,A866,Relaciones!$F$10890:$F$11323,"mediacion_negativa")</x:f>
        <x:v>0</x:v>
      </x:c>
      <x:c r="Z866" s="15" t="n">
        <x:f>COUNTIFS(Relaciones!$E$10890:$E$11323,A866,Relaciones!$F$10890:$F$11323,"bullying")</x:f>
        <x:v>0</x:v>
      </x:c>
      <x:c r="AA866" s="4" t="str">
        <x:f>INDEX(Respuestas!$F$842:$F$869,MATCH(A866,Respuestas!$A$842:$A$869,0))</x:f>
        <x:v>No</x:v>
      </x:c>
      <x:c r="AB866" s="4" t="str">
        <x:f>INDEX(Respuestas!$G$842:$G$869,MATCH(A866,Respuestas!$A$842:$A$869,0))</x:f>
        <x:v>Sí</x:v>
      </x:c>
      <x:c r="AC866" s="4" t="str">
        <x:f>INDEX(Respuestas!$H$842:$H$869,MATCH(A866,Respuestas!$A$842:$A$869,0))</x:f>
        <x:v>No</x:v>
      </x:c>
      <x:c r="AD866" s="4" t="str">
        <x:f>INDEX(Respuestas!$I$842:$I$869,MATCH(A866,Respuestas!$A$842:$A$869,0))</x:f>
        <x:v>Sí</x:v>
      </x:c>
      <x:c r="AE866" s="4" t="str">
        <x:f>INDEX(Respuestas!$J$842:$J$869,MATCH(A866,Respuestas!$A$842:$A$869,0))</x:f>
        <x:v>G2</x:v>
      </x:c>
      <x:c r="AF866" s="4" t="str">
        <x:v>normalizada_v1</x:v>
      </x:c>
      <x:c r="AG866" s="4" t="n">
        <x:f>COUNTIFS($B$2:$B$1513,B866,$C$2:$C$1513,C866,$D$2:$D$1513,D866)</x:f>
        <x:v>28</x:v>
      </x:c>
      <x:c r="AH866" s="4" t="n">
        <x:f>COUNTIFS(Relaciones!$D$10890:$D$11323,A866,Relaciones!$F$10890:$F$11323,"prediccion_amistad")</x:f>
        <x:v>4</x:v>
      </x:c>
      <x:c r="AI866" s="4" t="n">
        <x:f>SUMIFS(Relaciones!$H$10890:$H$11323,Relaciones!$D$10890:$D$11323,A866,Relaciones!$F$10890:$F$11323,"prediccion_amistad")</x:f>
        <x:v>4</x:v>
      </x:c>
      <x:c r="AJ866" s="4" t="n">
        <x:f>COUNTIFS(Relaciones!$D$10890:$D$11323,A866,Relaciones!$F$10890:$F$11323,"prediccion_rechazo")</x:f>
        <x:v>1</x:v>
      </x:c>
      <x:c r="AK866" s="4" t="n">
        <x:f>SUMIFS(Relaciones!$H$10890:$H$11323,Relaciones!$D$10890:$D$11323,A866,Relaciones!$F$10890:$F$11323,"prediccion_rechazo")</x:f>
        <x:v>1</x:v>
      </x:c>
      <x:c r="AL866" s="4" t="n">
        <x:v>0.4857559982967623</x:v>
      </x:c>
    </x:row>
    <x:row r="867" ht="23" customHeight="1">
      <x:c r="A867" s="13" t="str">
        <x:v>00866</x:v>
      </x:c>
      <x:c r="B867" s="4" t="str">
        <x:v>Córdoba</x:v>
      </x:c>
      <x:c r="C867" s="4" t="str">
        <x:v>5.º Primaria</x:v>
      </x:c>
      <x:c r="D867" s="4" t="str">
        <x:v>A</x:v>
      </x:c>
      <x:c r="E867" s="4" t="str">
        <x:v>alumno</x:v>
      </x:c>
      <x:c r="F867" s="14" t="n">
        <x:f>IF((AG867-1)=0,"",ROUND(10*Q867/(AG867-1),1))</x:f>
        <x:v>2.2</x:v>
      </x:c>
      <x:c r="G867" s="14" t="n">
        <x:f>IF((AG867-1)=0,"",ROUND(10*R867/(AG867-1),1))</x:f>
        <x:v>2.2</x:v>
      </x:c>
      <x:c r="H867" s="14" t="n">
        <x:f>IF(R867=0,"",ROUND(10*S867/R867,1))</x:f>
        <x:v>10</x:v>
      </x:c>
      <x:c r="I867" s="14" t="n">
        <x:f>IF(AH867=0,"",ROUND(10*AI867/AH867,1))</x:f>
        <x:v>8</x:v>
      </x:c>
      <x:c r="J867" s="14" t="n">
        <x:f>IF((AG867-1)=0,"",ROUND(10*T867/(AG867-1),1))</x:f>
        <x:v>6.7</x:v>
      </x:c>
      <x:c r="K867" s="14" t="n">
        <x:f>IF((AG867-1)=0,"",ROUND(10*U867/(AG867-1),1))</x:f>
        <x:v>0.7</x:v>
      </x:c>
      <x:c r="L867" s="14" t="n">
        <x:f>IF(U867=0,"",ROUND(10*V867/U867,1))</x:f>
        <x:v>10</x:v>
      </x:c>
      <x:c r="M867" s="14" t="n">
        <x:f>IF(AJ867=0,"",ROUND(10*AK867/AJ867,1))</x:f>
        <x:v>9.3</x:v>
      </x:c>
      <x:c r="N867" s="14" t="n">
        <x:f>ROUND(10*W867/12,1)</x:f>
        <x:v>3.3</x:v>
      </x:c>
      <x:c r="O867" s="14" t="n">
        <x:f>ROUND(10*AL867,1)</x:f>
        <x:v>4.4</x:v>
      </x:c>
      <x:c r="P867" s="14" t="n">
        <x:f>IF((AG867-1)=0,"",ROUND(10*X867/(AG867-1),1))</x:f>
        <x:v>0</x:v>
      </x:c>
      <x:c r="Q867" s="15" t="n">
        <x:f>COUNTIFS(Relaciones!$E$10890:$E$11323,A867,Relaciones!$F$10890:$F$11323,"amistad")</x:f>
        <x:v>6</x:v>
      </x:c>
      <x:c r="R867" s="15" t="n">
        <x:f>COUNTIFS(Relaciones!$D$10890:$D$11323,A867,Relaciones!$F$10890:$F$11323,"amistad")</x:f>
        <x:v>6</x:v>
      </x:c>
      <x:c r="S867" s="15" t="n">
        <x:f>SUMIFS(Relaciones!$G$10890:$G$11323,Relaciones!$D$10890:$D$11323,A867,Relaciones!$F$10890:$F$11323,"amistad")</x:f>
        <x:v>6</x:v>
      </x:c>
      <x:c r="T867" s="15" t="n">
        <x:f>COUNTIFS(Relaciones!$E$10890:$E$11323,A867,Relaciones!$F$10890:$F$11323,"rechazo")</x:f>
        <x:v>18</x:v>
      </x:c>
      <x:c r="U867" s="15" t="n">
        <x:f>COUNTIFS(Relaciones!$D$10890:$D$11323,A867,Relaciones!$F$10890:$F$11323,"rechazo")</x:f>
        <x:v>2</x:v>
      </x:c>
      <x:c r="V867" s="15" t="n">
        <x:f>SUMIFS(Relaciones!$G$10890:$G$11323,Relaciones!$D$10890:$D$11323,A867,Relaciones!$F$10890:$F$11323,"rechazo")</x:f>
        <x:v>2</x:v>
      </x:c>
      <x:c r="W867" s="15" t="n">
        <x:f>SUM(INDEX(Respuestas!$B$842:$B$869,MATCH(A867,Respuestas!$A$842:$A$869,0)),INDEX(Respuestas!$C$842:$C$869,MATCH(A867,Respuestas!$A$842:$A$869,0)),INDEX(Respuestas!$D$842:$D$869,MATCH(A867,Respuestas!$A$842:$A$869,0)),INDEX(Respuestas!$E$842:$E$869,MATCH(A867,Respuestas!$A$842:$A$869,0)))</x:f>
        <x:v>4</x:v>
      </x:c>
      <x:c r="X867" s="15" t="n">
        <x:f>COUNTIFS(Relaciones!$E$10890:$E$11323,A867,Relaciones!$F$10890:$F$11323,"mediacion")</x:f>
        <x:v>0</x:v>
      </x:c>
      <x:c r="Y867" s="15" t="n">
        <x:f>COUNTIFS(Relaciones!$E$10890:$E$11323,A867,Relaciones!$F$10890:$F$11323,"mediacion_negativa")</x:f>
        <x:v>20</x:v>
      </x:c>
      <x:c r="Z867" s="15" t="n">
        <x:f>COUNTIFS(Relaciones!$E$10890:$E$11323,A867,Relaciones!$F$10890:$F$11323,"bullying")</x:f>
        <x:v>4</x:v>
      </x:c>
      <x:c r="AA867" s="4" t="str">
        <x:f>INDEX(Respuestas!$F$842:$F$869,MATCH(A867,Respuestas!$A$842:$A$869,0))</x:f>
        <x:v>Sí</x:v>
      </x:c>
      <x:c r="AB867" s="4" t="str">
        <x:f>INDEX(Respuestas!$G$842:$G$869,MATCH(A867,Respuestas!$A$842:$A$869,0))</x:f>
        <x:v>Sí</x:v>
      </x:c>
      <x:c r="AC867" s="4" t="str">
        <x:f>INDEX(Respuestas!$H$842:$H$869,MATCH(A867,Respuestas!$A$842:$A$869,0))</x:f>
        <x:v>Sí</x:v>
      </x:c>
      <x:c r="AD867" s="4" t="str">
        <x:f>INDEX(Respuestas!$I$842:$I$869,MATCH(A867,Respuestas!$A$842:$A$869,0))</x:f>
        <x:v>No</x:v>
      </x:c>
      <x:c r="AE867" s="4" t="str">
        <x:f>INDEX(Respuestas!$J$842:$J$869,MATCH(A867,Respuestas!$A$842:$A$869,0))</x:f>
        <x:v>G2</x:v>
      </x:c>
      <x:c r="AF867" s="4" t="str">
        <x:v>normalizada_v1</x:v>
      </x:c>
      <x:c r="AG867" s="4" t="n">
        <x:f>COUNTIFS($B$2:$B$1513,B867,$C$2:$C$1513,C867,$D$2:$D$1513,D867)</x:f>
        <x:v>28</x:v>
      </x:c>
      <x:c r="AH867" s="4" t="n">
        <x:f>COUNTIFS(Relaciones!$D$10890:$D$11323,A867,Relaciones!$F$10890:$F$11323,"prediccion_amistad")</x:f>
        <x:v>5</x:v>
      </x:c>
      <x:c r="AI867" s="4" t="n">
        <x:f>SUMIFS(Relaciones!$H$10890:$H$11323,Relaciones!$D$10890:$D$11323,A867,Relaciones!$F$10890:$F$11323,"prediccion_amistad")</x:f>
        <x:v>4</x:v>
      </x:c>
      <x:c r="AJ867" s="4" t="n">
        <x:f>COUNTIFS(Relaciones!$D$10890:$D$11323,A867,Relaciones!$F$10890:$F$11323,"prediccion_rechazo")</x:f>
        <x:v>14</x:v>
      </x:c>
      <x:c r="AK867" s="4" t="n">
        <x:f>SUMIFS(Relaciones!$H$10890:$H$11323,Relaciones!$D$10890:$D$11323,A867,Relaciones!$F$10890:$F$11323,"prediccion_rechazo")</x:f>
        <x:v>13</x:v>
      </x:c>
      <x:c r="AL867" s="4" t="n">
        <x:v>0.4381582550512734</x:v>
      </x:c>
    </x:row>
    <x:row r="868" ht="23" customHeight="1">
      <x:c r="A868" s="13" t="str">
        <x:v>00867</x:v>
      </x:c>
      <x:c r="B868" s="4" t="str">
        <x:v>Córdoba</x:v>
      </x:c>
      <x:c r="C868" s="4" t="str">
        <x:v>5.º Primaria</x:v>
      </x:c>
      <x:c r="D868" s="4" t="str">
        <x:v>A</x:v>
      </x:c>
      <x:c r="E868" s="4" t="str">
        <x:v>alumna</x:v>
      </x:c>
      <x:c r="F868" s="14" t="n">
        <x:f>IF((AG868-1)=0,"",ROUND(10*Q868/(AG868-1),1))</x:f>
        <x:v>2.2</x:v>
      </x:c>
      <x:c r="G868" s="14" t="n">
        <x:f>IF((AG868-1)=0,"",ROUND(10*R868/(AG868-1),1))</x:f>
        <x:v>2.6</x:v>
      </x:c>
      <x:c r="H868" s="14" t="n">
        <x:f>IF(R868=0,"",ROUND(10*S868/R868,1))</x:f>
        <x:v>8.6</x:v>
      </x:c>
      <x:c r="I868" s="14" t="n">
        <x:f>IF(AH868=0,"",ROUND(10*AI868/AH868,1))</x:f>
        <x:v>10</x:v>
      </x:c>
      <x:c r="J868" s="14" t="n">
        <x:f>IF((AG868-1)=0,"",ROUND(10*T868/(AG868-1),1))</x:f>
        <x:v>0</x:v>
      </x:c>
      <x:c r="K868" s="14" t="n">
        <x:f>IF((AG868-1)=0,"",ROUND(10*U868/(AG868-1),1))</x:f>
        <x:v>0.4</x:v>
      </x:c>
      <x:c r="L868" s="14" t="n">
        <x:f>IF(U868=0,"",ROUND(10*V868/U868,1))</x:f>
        <x:v>0</x:v>
      </x:c>
      <x:c r="M868" s="14" t="str">
        <x:f>IF(AJ868=0,"",ROUND(10*AK868/AJ868,1))</x:f>
      </x:c>
      <x:c r="N868" s="14" t="n">
        <x:f>ROUND(10*W868/12,1)</x:f>
        <x:v>9.2</x:v>
      </x:c>
      <x:c r="O868" s="14" t="n">
        <x:f>ROUND(10*AL868,1)</x:f>
        <x:v>4.7</x:v>
      </x:c>
      <x:c r="P868" s="14" t="n">
        <x:f>IF((AG868-1)=0,"",ROUND(10*X868/(AG868-1),1))</x:f>
        <x:v>0</x:v>
      </x:c>
      <x:c r="Q868" s="15" t="n">
        <x:f>COUNTIFS(Relaciones!$E$10890:$E$11323,A868,Relaciones!$F$10890:$F$11323,"amistad")</x:f>
        <x:v>6</x:v>
      </x:c>
      <x:c r="R868" s="15" t="n">
        <x:f>COUNTIFS(Relaciones!$D$10890:$D$11323,A868,Relaciones!$F$10890:$F$11323,"amistad")</x:f>
        <x:v>7</x:v>
      </x:c>
      <x:c r="S868" s="15" t="n">
        <x:f>SUMIFS(Relaciones!$G$10890:$G$11323,Relaciones!$D$10890:$D$11323,A868,Relaciones!$F$10890:$F$11323,"amistad")</x:f>
        <x:v>6</x:v>
      </x:c>
      <x:c r="T868" s="15" t="n">
        <x:f>COUNTIFS(Relaciones!$E$10890:$E$11323,A868,Relaciones!$F$10890:$F$11323,"rechazo")</x:f>
        <x:v>0</x:v>
      </x:c>
      <x:c r="U868" s="15" t="n">
        <x:f>COUNTIFS(Relaciones!$D$10890:$D$11323,A868,Relaciones!$F$10890:$F$11323,"rechazo")</x:f>
        <x:v>1</x:v>
      </x:c>
      <x:c r="V868" s="15" t="n">
        <x:f>SUMIFS(Relaciones!$G$10890:$G$11323,Relaciones!$D$10890:$D$11323,A868,Relaciones!$F$10890:$F$11323,"rechazo")</x:f>
        <x:v>0</x:v>
      </x:c>
      <x:c r="W868" s="15" t="n">
        <x:f>SUM(INDEX(Respuestas!$B$842:$B$869,MATCH(A868,Respuestas!$A$842:$A$869,0)),INDEX(Respuestas!$C$842:$C$869,MATCH(A868,Respuestas!$A$842:$A$869,0)),INDEX(Respuestas!$D$842:$D$869,MATCH(A868,Respuestas!$A$842:$A$869,0)),INDEX(Respuestas!$E$842:$E$869,MATCH(A868,Respuestas!$A$842:$A$869,0)))</x:f>
        <x:v>11</x:v>
      </x:c>
      <x:c r="X868" s="15" t="n">
        <x:f>COUNTIFS(Relaciones!$E$10890:$E$11323,A868,Relaciones!$F$10890:$F$11323,"mediacion")</x:f>
        <x:v>0</x:v>
      </x:c>
      <x:c r="Y868" s="15" t="n">
        <x:f>COUNTIFS(Relaciones!$E$10890:$E$11323,A868,Relaciones!$F$10890:$F$11323,"mediacion_negativa")</x:f>
        <x:v>0</x:v>
      </x:c>
      <x:c r="Z868" s="15" t="n">
        <x:f>COUNTIFS(Relaciones!$E$10890:$E$11323,A868,Relaciones!$F$10890:$F$11323,"bullying")</x:f>
        <x:v>0</x:v>
      </x:c>
      <x:c r="AA868" s="4" t="str">
        <x:f>INDEX(Respuestas!$F$842:$F$869,MATCH(A868,Respuestas!$A$842:$A$869,0))</x:f>
        <x:v>No</x:v>
      </x:c>
      <x:c r="AB868" s="4" t="str">
        <x:f>INDEX(Respuestas!$G$842:$G$869,MATCH(A868,Respuestas!$A$842:$A$869,0))</x:f>
        <x:v>Sí</x:v>
      </x:c>
      <x:c r="AC868" s="4" t="str">
        <x:f>INDEX(Respuestas!$H$842:$H$869,MATCH(A868,Respuestas!$A$842:$A$869,0))</x:f>
        <x:v>No</x:v>
      </x:c>
      <x:c r="AD868" s="4" t="str">
        <x:f>INDEX(Respuestas!$I$842:$I$869,MATCH(A868,Respuestas!$A$842:$A$869,0))</x:f>
        <x:v>Sí</x:v>
      </x:c>
      <x:c r="AE868" s="4" t="str">
        <x:f>INDEX(Respuestas!$J$842:$J$869,MATCH(A868,Respuestas!$A$842:$A$869,0))</x:f>
        <x:v>G2</x:v>
      </x:c>
      <x:c r="AF868" s="4" t="str">
        <x:v>normalizada_v1</x:v>
      </x:c>
      <x:c r="AG868" s="4" t="n">
        <x:f>COUNTIFS($B$2:$B$1513,B868,$C$2:$C$1513,C868,$D$2:$D$1513,D868)</x:f>
        <x:v>28</x:v>
      </x:c>
      <x:c r="AH868" s="4" t="n">
        <x:f>COUNTIFS(Relaciones!$D$10890:$D$11323,A868,Relaciones!$F$10890:$F$11323,"prediccion_amistad")</x:f>
        <x:v>5</x:v>
      </x:c>
      <x:c r="AI868" s="4" t="n">
        <x:f>SUMIFS(Relaciones!$H$10890:$H$11323,Relaciones!$D$10890:$D$11323,A868,Relaciones!$F$10890:$F$11323,"prediccion_amistad")</x:f>
        <x:v>5</x:v>
      </x:c>
      <x:c r="AJ868" s="4" t="n">
        <x:f>COUNTIFS(Relaciones!$D$10890:$D$11323,A868,Relaciones!$F$10890:$F$11323,"prediccion_rechazo")</x:f>
        <x:v>0</x:v>
      </x:c>
      <x:c r="AK868" s="4" t="n">
        <x:f>SUMIFS(Relaciones!$H$10890:$H$11323,Relaciones!$D$10890:$D$11323,A868,Relaciones!$F$10890:$F$11323,"prediccion_rechazo")</x:f>
        <x:v>0</x:v>
      </x:c>
      <x:c r="AL868" s="4" t="n">
        <x:v>0.4662021746228238</x:v>
      </x:c>
    </x:row>
    <x:row r="869" ht="23" customHeight="1">
      <x:c r="A869" s="13" t="str">
        <x:v>00868</x:v>
      </x:c>
      <x:c r="B869" s="4" t="str">
        <x:v>Córdoba</x:v>
      </x:c>
      <x:c r="C869" s="4" t="str">
        <x:v>5.º Primaria</x:v>
      </x:c>
      <x:c r="D869" s="4" t="str">
        <x:v>A</x:v>
      </x:c>
      <x:c r="E869" s="4" t="str">
        <x:v>alumno</x:v>
      </x:c>
      <x:c r="F869" s="14" t="n">
        <x:f>IF((AG869-1)=0,"",ROUND(10*Q869/(AG869-1),1))</x:f>
        <x:v>1.9</x:v>
      </x:c>
      <x:c r="G869" s="14" t="n">
        <x:f>IF((AG869-1)=0,"",ROUND(10*R869/(AG869-1),1))</x:f>
        <x:v>1.9</x:v>
      </x:c>
      <x:c r="H869" s="14" t="n">
        <x:f>IF(R869=0,"",ROUND(10*S869/R869,1))</x:f>
        <x:v>10</x:v>
      </x:c>
      <x:c r="I869" s="14" t="n">
        <x:f>IF(AH869=0,"",ROUND(10*AI869/AH869,1))</x:f>
        <x:v>10</x:v>
      </x:c>
      <x:c r="J869" s="14" t="n">
        <x:f>IF((AG869-1)=0,"",ROUND(10*T869/(AG869-1),1))</x:f>
        <x:v>0</x:v>
      </x:c>
      <x:c r="K869" s="14" t="n">
        <x:f>IF((AG869-1)=0,"",ROUND(10*U869/(AG869-1),1))</x:f>
        <x:v>0.4</x:v>
      </x:c>
      <x:c r="L869" s="14" t="n">
        <x:f>IF(U869=0,"",ROUND(10*V869/U869,1))</x:f>
        <x:v>0</x:v>
      </x:c>
      <x:c r="M869" s="14" t="str">
        <x:f>IF(AJ869=0,"",ROUND(10*AK869/AJ869,1))</x:f>
      </x:c>
      <x:c r="N869" s="14" t="n">
        <x:f>ROUND(10*W869/12,1)</x:f>
        <x:v>10</x:v>
      </x:c>
      <x:c r="O869" s="14" t="n">
        <x:f>ROUND(10*AL869,1)</x:f>
        <x:v>3.7</x:v>
      </x:c>
      <x:c r="P869" s="14" t="n">
        <x:f>IF((AG869-1)=0,"",ROUND(10*X869/(AG869-1),1))</x:f>
        <x:v>0</x:v>
      </x:c>
      <x:c r="Q869" s="15" t="n">
        <x:f>COUNTIFS(Relaciones!$E$10890:$E$11323,A869,Relaciones!$F$10890:$F$11323,"amistad")</x:f>
        <x:v>5</x:v>
      </x:c>
      <x:c r="R869" s="15" t="n">
        <x:f>COUNTIFS(Relaciones!$D$10890:$D$11323,A869,Relaciones!$F$10890:$F$11323,"amistad")</x:f>
        <x:v>5</x:v>
      </x:c>
      <x:c r="S869" s="15" t="n">
        <x:f>SUMIFS(Relaciones!$G$10890:$G$11323,Relaciones!$D$10890:$D$11323,A869,Relaciones!$F$10890:$F$11323,"amistad")</x:f>
        <x:v>5</x:v>
      </x:c>
      <x:c r="T869" s="15" t="n">
        <x:f>COUNTIFS(Relaciones!$E$10890:$E$11323,A869,Relaciones!$F$10890:$F$11323,"rechazo")</x:f>
        <x:v>0</x:v>
      </x:c>
      <x:c r="U869" s="15" t="n">
        <x:f>COUNTIFS(Relaciones!$D$10890:$D$11323,A869,Relaciones!$F$10890:$F$11323,"rechazo")</x:f>
        <x:v>1</x:v>
      </x:c>
      <x:c r="V869" s="15" t="n">
        <x:f>SUMIFS(Relaciones!$G$10890:$G$11323,Relaciones!$D$10890:$D$11323,A869,Relaciones!$F$10890:$F$11323,"rechazo")</x:f>
        <x:v>0</x:v>
      </x:c>
      <x:c r="W869" s="15" t="n">
        <x:f>SUM(INDEX(Respuestas!$B$842:$B$869,MATCH(A869,Respuestas!$A$842:$A$869,0)),INDEX(Respuestas!$C$842:$C$869,MATCH(A869,Respuestas!$A$842:$A$869,0)),INDEX(Respuestas!$D$842:$D$869,MATCH(A869,Respuestas!$A$842:$A$869,0)),INDEX(Respuestas!$E$842:$E$869,MATCH(A869,Respuestas!$A$842:$A$869,0)))</x:f>
        <x:v>12</x:v>
      </x:c>
      <x:c r="X869" s="15" t="n">
        <x:f>COUNTIFS(Relaciones!$E$10890:$E$11323,A869,Relaciones!$F$10890:$F$11323,"mediacion")</x:f>
        <x:v>0</x:v>
      </x:c>
      <x:c r="Y869" s="15" t="n">
        <x:f>COUNTIFS(Relaciones!$E$10890:$E$11323,A869,Relaciones!$F$10890:$F$11323,"mediacion_negativa")</x:f>
        <x:v>0</x:v>
      </x:c>
      <x:c r="Z869" s="15" t="n">
        <x:f>COUNTIFS(Relaciones!$E$10890:$E$11323,A869,Relaciones!$F$10890:$F$11323,"bullying")</x:f>
        <x:v>0</x:v>
      </x:c>
      <x:c r="AA869" s="4" t="str">
        <x:f>INDEX(Respuestas!$F$842:$F$869,MATCH(A869,Respuestas!$A$842:$A$869,0))</x:f>
        <x:v>No</x:v>
      </x:c>
      <x:c r="AB869" s="4" t="str">
        <x:f>INDEX(Respuestas!$G$842:$G$869,MATCH(A869,Respuestas!$A$842:$A$869,0))</x:f>
        <x:v>Sí</x:v>
      </x:c>
      <x:c r="AC869" s="4" t="str">
        <x:f>INDEX(Respuestas!$H$842:$H$869,MATCH(A869,Respuestas!$A$842:$A$869,0))</x:f>
        <x:v>No</x:v>
      </x:c>
      <x:c r="AD869" s="4" t="str">
        <x:f>INDEX(Respuestas!$I$842:$I$869,MATCH(A869,Respuestas!$A$842:$A$869,0))</x:f>
        <x:v>Sí</x:v>
      </x:c>
      <x:c r="AE869" s="4" t="str">
        <x:f>INDEX(Respuestas!$J$842:$J$869,MATCH(A869,Respuestas!$A$842:$A$869,0))</x:f>
        <x:v>G2</x:v>
      </x:c>
      <x:c r="AF869" s="4" t="str">
        <x:v>normalizada_v1</x:v>
      </x:c>
      <x:c r="AG869" s="4" t="n">
        <x:f>COUNTIFS($B$2:$B$1513,B869,$C$2:$C$1513,C869,$D$2:$D$1513,D869)</x:f>
        <x:v>28</x:v>
      </x:c>
      <x:c r="AH869" s="4" t="n">
        <x:f>COUNTIFS(Relaciones!$D$10890:$D$11323,A869,Relaciones!$F$10890:$F$11323,"prediccion_amistad")</x:f>
        <x:v>4</x:v>
      </x:c>
      <x:c r="AI869" s="4" t="n">
        <x:f>SUMIFS(Relaciones!$H$10890:$H$11323,Relaciones!$D$10890:$D$11323,A869,Relaciones!$F$10890:$F$11323,"prediccion_amistad")</x:f>
        <x:v>4</x:v>
      </x:c>
      <x:c r="AJ869" s="4" t="n">
        <x:f>COUNTIFS(Relaciones!$D$10890:$D$11323,A869,Relaciones!$F$10890:$F$11323,"prediccion_rechazo")</x:f>
        <x:v>0</x:v>
      </x:c>
      <x:c r="AK869" s="4" t="n">
        <x:f>SUMIFS(Relaciones!$H$10890:$H$11323,Relaciones!$D$10890:$D$11323,A869,Relaciones!$F$10890:$F$11323,"prediccion_rechazo")</x:f>
        <x:v>0</x:v>
      </x:c>
      <x:c r="AL869" s="4" t="n">
        <x:v>0.37235418705651563</x:v>
      </x:c>
    </x:row>
    <x:row r="870" ht="23" customHeight="1">
      <x:c r="A870" s="13" t="str">
        <x:v>00869</x:v>
      </x:c>
      <x:c r="B870" s="4" t="str">
        <x:v>Córdoba</x:v>
      </x:c>
      <x:c r="C870" s="4" t="str">
        <x:v>5.º Primaria</x:v>
      </x:c>
      <x:c r="D870" s="4" t="str">
        <x:v>B</x:v>
      </x:c>
      <x:c r="E870" s="4" t="str">
        <x:v>alumna</x:v>
      </x:c>
      <x:c r="F870" s="14" t="n">
        <x:f>IF((AG870-1)=0,"",ROUND(10*Q870/(AG870-1),1))</x:f>
        <x:v>7.4</x:v>
      </x:c>
      <x:c r="G870" s="14" t="n">
        <x:f>IF((AG870-1)=0,"",ROUND(10*R870/(AG870-1),1))</x:f>
        <x:v>1.1</x:v>
      </x:c>
      <x:c r="H870" s="14" t="n">
        <x:f>IF(R870=0,"",ROUND(10*S870/R870,1))</x:f>
        <x:v>10</x:v>
      </x:c>
      <x:c r="I870" s="14" t="n">
        <x:f>IF(AH870=0,"",ROUND(10*AI870/AH870,1))</x:f>
        <x:v>10</x:v>
      </x:c>
      <x:c r="J870" s="14" t="n">
        <x:f>IF((AG870-1)=0,"",ROUND(10*T870/(AG870-1),1))</x:f>
        <x:v>0</x:v>
      </x:c>
      <x:c r="K870" s="14" t="n">
        <x:f>IF((AG870-1)=0,"",ROUND(10*U870/(AG870-1),1))</x:f>
        <x:v>0</x:v>
      </x:c>
      <x:c r="L870" s="14" t="str">
        <x:f>IF(U870=0,"",ROUND(10*V870/U870,1))</x:f>
      </x:c>
      <x:c r="M870" s="14" t="str">
        <x:f>IF(AJ870=0,"",ROUND(10*AK870/AJ870,1))</x:f>
      </x:c>
      <x:c r="N870" s="14" t="n">
        <x:f>ROUND(10*W870/12,1)</x:f>
        <x:v>7.5</x:v>
      </x:c>
      <x:c r="O870" s="14" t="n">
        <x:f>ROUND(10*AL870,1)</x:f>
        <x:v>10</x:v>
      </x:c>
      <x:c r="P870" s="14" t="n">
        <x:f>IF((AG870-1)=0,"",ROUND(10*X870/(AG870-1),1))</x:f>
        <x:v>4.1</x:v>
      </x:c>
      <x:c r="Q870" s="15" t="n">
        <x:f>COUNTIFS(Relaciones!$E$11324:$E$11598,A870,Relaciones!$F$11324:$F$11598,"amistad")</x:f>
        <x:v>20</x:v>
      </x:c>
      <x:c r="R870" s="15" t="n">
        <x:f>COUNTIFS(Relaciones!$D$11324:$D$11598,A870,Relaciones!$F$11324:$F$11598,"amistad")</x:f>
        <x:v>3</x:v>
      </x:c>
      <x:c r="S870" s="15" t="n">
        <x:f>SUMIFS(Relaciones!$G$11324:$G$11598,Relaciones!$D$11324:$D$11598,A870,Relaciones!$F$11324:$F$11598,"amistad")</x:f>
        <x:v>3</x:v>
      </x:c>
      <x:c r="T870" s="15" t="n">
        <x:f>COUNTIFS(Relaciones!$E$11324:$E$11598,A870,Relaciones!$F$11324:$F$11598,"rechazo")</x:f>
        <x:v>0</x:v>
      </x:c>
      <x:c r="U870" s="15" t="n">
        <x:f>COUNTIFS(Relaciones!$D$11324:$D$11598,A870,Relaciones!$F$11324:$F$11598,"rechazo")</x:f>
        <x:v>0</x:v>
      </x:c>
      <x:c r="V870" s="15" t="n">
        <x:f>SUMIFS(Relaciones!$G$11324:$G$11598,Relaciones!$D$11324:$D$11598,A870,Relaciones!$F$11324:$F$11598,"rechazo")</x:f>
        <x:v>0</x:v>
      </x:c>
      <x:c r="W870" s="15" t="n">
        <x:f>SUM(INDEX(Respuestas!$B$870:$B$897,MATCH(A870,Respuestas!$A$870:$A$897,0)),INDEX(Respuestas!$C$870:$C$897,MATCH(A870,Respuestas!$A$870:$A$897,0)),INDEX(Respuestas!$D$870:$D$897,MATCH(A870,Respuestas!$A$870:$A$897,0)),INDEX(Respuestas!$E$870:$E$897,MATCH(A870,Respuestas!$A$870:$A$897,0)))</x:f>
        <x:v>9</x:v>
      </x:c>
      <x:c r="X870" s="15" t="n">
        <x:f>COUNTIFS(Relaciones!$E$11324:$E$11598,A870,Relaciones!$F$11324:$F$11598,"mediacion")</x:f>
        <x:v>11</x:v>
      </x:c>
      <x:c r="Y870" s="15" t="n">
        <x:f>COUNTIFS(Relaciones!$E$11324:$E$11598,A870,Relaciones!$F$11324:$F$11598,"mediacion_negativa")</x:f>
        <x:v>0</x:v>
      </x:c>
      <x:c r="Z870" s="15" t="n">
        <x:f>COUNTIFS(Relaciones!$E$11324:$E$11598,A870,Relaciones!$F$11324:$F$11598,"bullying")</x:f>
        <x:v>0</x:v>
      </x:c>
      <x:c r="AA870" s="4" t="str">
        <x:f>INDEX(Respuestas!$F$870:$F$897,MATCH(A870,Respuestas!$A$870:$A$897,0))</x:f>
        <x:v>No</x:v>
      </x:c>
      <x:c r="AB870" s="4" t="str">
        <x:f>INDEX(Respuestas!$G$870:$G$897,MATCH(A870,Respuestas!$A$870:$A$897,0))</x:f>
        <x:v>Sí</x:v>
      </x:c>
      <x:c r="AC870" s="4" t="str">
        <x:f>INDEX(Respuestas!$H$870:$H$897,MATCH(A870,Respuestas!$A$870:$A$897,0))</x:f>
        <x:v>No</x:v>
      </x:c>
      <x:c r="AD870" s="4" t="str">
        <x:f>INDEX(Respuestas!$I$870:$I$897,MATCH(A870,Respuestas!$A$870:$A$897,0))</x:f>
        <x:v>Sí</x:v>
      </x:c>
      <x:c r="AE870" s="4" t="str">
        <x:f>INDEX(Respuestas!$J$870:$J$897,MATCH(A870,Respuestas!$A$870:$A$897,0))</x:f>
        <x:v>G1</x:v>
      </x:c>
      <x:c r="AF870" s="4" t="str">
        <x:v>normalizada_v1</x:v>
      </x:c>
      <x:c r="AG870" s="4" t="n">
        <x:f>COUNTIFS($B$2:$B$1513,B870,$C$2:$C$1513,C870,$D$2:$D$1513,D870)</x:f>
        <x:v>28</x:v>
      </x:c>
      <x:c r="AH870" s="4" t="n">
        <x:f>COUNTIFS(Relaciones!$D$11324:$D$11598,A870,Relaciones!$F$11324:$F$11598,"prediccion_amistad")</x:f>
        <x:v>15</x:v>
      </x:c>
      <x:c r="AI870" s="4" t="n">
        <x:f>SUMIFS(Relaciones!$H$11324:$H$11598,Relaciones!$D$11324:$D$11598,A870,Relaciones!$F$11324:$F$11598,"prediccion_amistad")</x:f>
        <x:v>15</x:v>
      </x:c>
      <x:c r="AJ870" s="4" t="n">
        <x:f>COUNTIFS(Relaciones!$D$11324:$D$11598,A870,Relaciones!$F$11324:$F$11598,"prediccion_rechazo")</x:f>
        <x:v>0</x:v>
      </x:c>
      <x:c r="AK870" s="4" t="n">
        <x:f>SUMIFS(Relaciones!$H$11324:$H$11598,Relaciones!$D$11324:$D$11598,A870,Relaciones!$F$11324:$F$11598,"prediccion_rechazo")</x:f>
        <x:v>0</x:v>
      </x:c>
      <x:c r="AL870" s="4" t="n">
        <x:v>1</x:v>
      </x:c>
    </x:row>
    <x:row r="871" ht="23" customHeight="1">
      <x:c r="A871" s="13" t="str">
        <x:v>00870</x:v>
      </x:c>
      <x:c r="B871" s="4" t="str">
        <x:v>Córdoba</x:v>
      </x:c>
      <x:c r="C871" s="4" t="str">
        <x:v>5.º Primaria</x:v>
      </x:c>
      <x:c r="D871" s="4" t="str">
        <x:v>B</x:v>
      </x:c>
      <x:c r="E871" s="4" t="str">
        <x:v>alumno</x:v>
      </x:c>
      <x:c r="F871" s="14" t="n">
        <x:f>IF((AG871-1)=0,"",ROUND(10*Q871/(AG871-1),1))</x:f>
        <x:v>0.7</x:v>
      </x:c>
      <x:c r="G871" s="14" t="n">
        <x:f>IF((AG871-1)=0,"",ROUND(10*R871/(AG871-1),1))</x:f>
        <x:v>0.7</x:v>
      </x:c>
      <x:c r="H871" s="14" t="n">
        <x:f>IF(R871=0,"",ROUND(10*S871/R871,1))</x:f>
        <x:v>10</x:v>
      </x:c>
      <x:c r="I871" s="14" t="n">
        <x:f>IF(AH871=0,"",ROUND(10*AI871/AH871,1))</x:f>
        <x:v>5</x:v>
      </x:c>
      <x:c r="J871" s="14" t="n">
        <x:f>IF((AG871-1)=0,"",ROUND(10*T871/(AG871-1),1))</x:f>
        <x:v>0</x:v>
      </x:c>
      <x:c r="K871" s="14" t="n">
        <x:f>IF((AG871-1)=0,"",ROUND(10*U871/(AG871-1),1))</x:f>
        <x:v>0.4</x:v>
      </x:c>
      <x:c r="L871" s="14" t="n">
        <x:f>IF(U871=0,"",ROUND(10*V871/U871,1))</x:f>
        <x:v>0</x:v>
      </x:c>
      <x:c r="M871" s="14" t="n">
        <x:f>IF(AJ871=0,"",ROUND(10*AK871/AJ871,1))</x:f>
        <x:v>0</x:v>
      </x:c>
      <x:c r="N871" s="14" t="n">
        <x:f>ROUND(10*W871/12,1)</x:f>
        <x:v>8.3</x:v>
      </x:c>
      <x:c r="O871" s="14" t="n">
        <x:f>ROUND(10*AL871,1)</x:f>
        <x:v>2</x:v>
      </x:c>
      <x:c r="P871" s="14" t="n">
        <x:f>IF((AG871-1)=0,"",ROUND(10*X871/(AG871-1),1))</x:f>
        <x:v>0</x:v>
      </x:c>
      <x:c r="Q871" s="15" t="n">
        <x:f>COUNTIFS(Relaciones!$E$11324:$E$11598,A871,Relaciones!$F$11324:$F$11598,"amistad")</x:f>
        <x:v>2</x:v>
      </x:c>
      <x:c r="R871" s="15" t="n">
        <x:f>COUNTIFS(Relaciones!$D$11324:$D$11598,A871,Relaciones!$F$11324:$F$11598,"amistad")</x:f>
        <x:v>2</x:v>
      </x:c>
      <x:c r="S871" s="15" t="n">
        <x:f>SUMIFS(Relaciones!$G$11324:$G$11598,Relaciones!$D$11324:$D$11598,A871,Relaciones!$F$11324:$F$11598,"amistad")</x:f>
        <x:v>2</x:v>
      </x:c>
      <x:c r="T871" s="15" t="n">
        <x:f>COUNTIFS(Relaciones!$E$11324:$E$11598,A871,Relaciones!$F$11324:$F$11598,"rechazo")</x:f>
        <x:v>0</x:v>
      </x:c>
      <x:c r="U871" s="15" t="n">
        <x:f>COUNTIFS(Relaciones!$D$11324:$D$11598,A871,Relaciones!$F$11324:$F$11598,"rechazo")</x:f>
        <x:v>1</x:v>
      </x:c>
      <x:c r="V871" s="15" t="n">
        <x:f>SUMIFS(Relaciones!$G$11324:$G$11598,Relaciones!$D$11324:$D$11598,A871,Relaciones!$F$11324:$F$11598,"rechazo")</x:f>
        <x:v>0</x:v>
      </x:c>
      <x:c r="W871" s="15" t="n">
        <x:f>SUM(INDEX(Respuestas!$B$870:$B$897,MATCH(A871,Respuestas!$A$870:$A$897,0)),INDEX(Respuestas!$C$870:$C$897,MATCH(A871,Respuestas!$A$870:$A$897,0)),INDEX(Respuestas!$D$870:$D$897,MATCH(A871,Respuestas!$A$870:$A$897,0)),INDEX(Respuestas!$E$870:$E$897,MATCH(A871,Respuestas!$A$870:$A$897,0)))</x:f>
        <x:v>10</x:v>
      </x:c>
      <x:c r="X871" s="15" t="n">
        <x:f>COUNTIFS(Relaciones!$E$11324:$E$11598,A871,Relaciones!$F$11324:$F$11598,"mediacion")</x:f>
        <x:v>0</x:v>
      </x:c>
      <x:c r="Y871" s="15" t="n">
        <x:f>COUNTIFS(Relaciones!$E$11324:$E$11598,A871,Relaciones!$F$11324:$F$11598,"mediacion_negativa")</x:f>
        <x:v>0</x:v>
      </x:c>
      <x:c r="Z871" s="15" t="n">
        <x:f>COUNTIFS(Relaciones!$E$11324:$E$11598,A871,Relaciones!$F$11324:$F$11598,"bullying")</x:f>
        <x:v>0</x:v>
      </x:c>
      <x:c r="AA871" s="4" t="str">
        <x:f>INDEX(Respuestas!$F$870:$F$897,MATCH(A871,Respuestas!$A$870:$A$897,0))</x:f>
        <x:v>No</x:v>
      </x:c>
      <x:c r="AB871" s="4" t="str">
        <x:f>INDEX(Respuestas!$G$870:$G$897,MATCH(A871,Respuestas!$A$870:$A$897,0))</x:f>
        <x:v>Sí</x:v>
      </x:c>
      <x:c r="AC871" s="4" t="str">
        <x:f>INDEX(Respuestas!$H$870:$H$897,MATCH(A871,Respuestas!$A$870:$A$897,0))</x:f>
        <x:v>No</x:v>
      </x:c>
      <x:c r="AD871" s="4" t="str">
        <x:f>INDEX(Respuestas!$I$870:$I$897,MATCH(A871,Respuestas!$A$870:$A$897,0))</x:f>
        <x:v>Sí</x:v>
      </x:c>
      <x:c r="AE871" s="4" t="str">
        <x:f>INDEX(Respuestas!$J$870:$J$897,MATCH(A871,Respuestas!$A$870:$A$897,0))</x:f>
        <x:v>G1</x:v>
      </x:c>
      <x:c r="AF871" s="4" t="str">
        <x:v>normalizada_v1</x:v>
      </x:c>
      <x:c r="AG871" s="4" t="n">
        <x:f>COUNTIFS($B$2:$B$1513,B871,$C$2:$C$1513,C871,$D$2:$D$1513,D871)</x:f>
        <x:v>28</x:v>
      </x:c>
      <x:c r="AH871" s="4" t="n">
        <x:f>COUNTIFS(Relaciones!$D$11324:$D$11598,A871,Relaciones!$F$11324:$F$11598,"prediccion_amistad")</x:f>
        <x:v>2</x:v>
      </x:c>
      <x:c r="AI871" s="4" t="n">
        <x:f>SUMIFS(Relaciones!$H$11324:$H$11598,Relaciones!$D$11324:$D$11598,A871,Relaciones!$F$11324:$F$11598,"prediccion_amistad")</x:f>
        <x:v>1</x:v>
      </x:c>
      <x:c r="AJ871" s="4" t="n">
        <x:f>COUNTIFS(Relaciones!$D$11324:$D$11598,A871,Relaciones!$F$11324:$F$11598,"prediccion_rechazo")</x:f>
        <x:v>1</x:v>
      </x:c>
      <x:c r="AK871" s="4" t="n">
        <x:f>SUMIFS(Relaciones!$H$11324:$H$11598,Relaciones!$D$11324:$D$11598,A871,Relaciones!$F$11324:$F$11598,"prediccion_rechazo")</x:f>
        <x:v>0</x:v>
      </x:c>
      <x:c r="AL871" s="4" t="n">
        <x:v>0.2022696481827867</x:v>
      </x:c>
    </x:row>
    <x:row r="872" ht="23" customHeight="1">
      <x:c r="A872" s="13" t="str">
        <x:v>00871</x:v>
      </x:c>
      <x:c r="B872" s="4" t="str">
        <x:v>Córdoba</x:v>
      </x:c>
      <x:c r="C872" s="4" t="str">
        <x:v>5.º Primaria</x:v>
      </x:c>
      <x:c r="D872" s="4" t="str">
        <x:v>B</x:v>
      </x:c>
      <x:c r="E872" s="4" t="str">
        <x:v>alumna</x:v>
      </x:c>
      <x:c r="F872" s="14" t="n">
        <x:f>IF((AG872-1)=0,"",ROUND(10*Q872/(AG872-1),1))</x:f>
        <x:v>0.7</x:v>
      </x:c>
      <x:c r="G872" s="14" t="n">
        <x:f>IF((AG872-1)=0,"",ROUND(10*R872/(AG872-1),1))</x:f>
        <x:v>1.1</x:v>
      </x:c>
      <x:c r="H872" s="14" t="n">
        <x:f>IF(R872=0,"",ROUND(10*S872/R872,1))</x:f>
        <x:v>6.7</x:v>
      </x:c>
      <x:c r="I872" s="14" t="n">
        <x:f>IF(AH872=0,"",ROUND(10*AI872/AH872,1))</x:f>
        <x:v>10</x:v>
      </x:c>
      <x:c r="J872" s="14" t="n">
        <x:f>IF((AG872-1)=0,"",ROUND(10*T872/(AG872-1),1))</x:f>
        <x:v>0</x:v>
      </x:c>
      <x:c r="K872" s="14" t="n">
        <x:f>IF((AG872-1)=0,"",ROUND(10*U872/(AG872-1),1))</x:f>
        <x:v>0.4</x:v>
      </x:c>
      <x:c r="L872" s="14" t="n">
        <x:f>IF(U872=0,"",ROUND(10*V872/U872,1))</x:f>
        <x:v>0</x:v>
      </x:c>
      <x:c r="M872" s="14" t="str">
        <x:f>IF(AJ872=0,"",ROUND(10*AK872/AJ872,1))</x:f>
      </x:c>
      <x:c r="N872" s="14" t="n">
        <x:f>ROUND(10*W872/12,1)</x:f>
        <x:v>9.2</x:v>
      </x:c>
      <x:c r="O872" s="14" t="n">
        <x:f>ROUND(10*AL872,1)</x:f>
        <x:v>2.4</x:v>
      </x:c>
      <x:c r="P872" s="14" t="n">
        <x:f>IF((AG872-1)=0,"",ROUND(10*X872/(AG872-1),1))</x:f>
        <x:v>0</x:v>
      </x:c>
      <x:c r="Q872" s="15" t="n">
        <x:f>COUNTIFS(Relaciones!$E$11324:$E$11598,A872,Relaciones!$F$11324:$F$11598,"amistad")</x:f>
        <x:v>2</x:v>
      </x:c>
      <x:c r="R872" s="15" t="n">
        <x:f>COUNTIFS(Relaciones!$D$11324:$D$11598,A872,Relaciones!$F$11324:$F$11598,"amistad")</x:f>
        <x:v>3</x:v>
      </x:c>
      <x:c r="S872" s="15" t="n">
        <x:f>SUMIFS(Relaciones!$G$11324:$G$11598,Relaciones!$D$11324:$D$11598,A872,Relaciones!$F$11324:$F$11598,"amistad")</x:f>
        <x:v>2</x:v>
      </x:c>
      <x:c r="T872" s="15" t="n">
        <x:f>COUNTIFS(Relaciones!$E$11324:$E$11598,A872,Relaciones!$F$11324:$F$11598,"rechazo")</x:f>
        <x:v>0</x:v>
      </x:c>
      <x:c r="U872" s="15" t="n">
        <x:f>COUNTIFS(Relaciones!$D$11324:$D$11598,A872,Relaciones!$F$11324:$F$11598,"rechazo")</x:f>
        <x:v>1</x:v>
      </x:c>
      <x:c r="V872" s="15" t="n">
        <x:f>SUMIFS(Relaciones!$G$11324:$G$11598,Relaciones!$D$11324:$D$11598,A872,Relaciones!$F$11324:$F$11598,"rechazo")</x:f>
        <x:v>0</x:v>
      </x:c>
      <x:c r="W872" s="15" t="n">
        <x:f>SUM(INDEX(Respuestas!$B$870:$B$897,MATCH(A872,Respuestas!$A$870:$A$897,0)),INDEX(Respuestas!$C$870:$C$897,MATCH(A872,Respuestas!$A$870:$A$897,0)),INDEX(Respuestas!$D$870:$D$897,MATCH(A872,Respuestas!$A$870:$A$897,0)),INDEX(Respuestas!$E$870:$E$897,MATCH(A872,Respuestas!$A$870:$A$897,0)))</x:f>
        <x:v>11</x:v>
      </x:c>
      <x:c r="X872" s="15" t="n">
        <x:f>COUNTIFS(Relaciones!$E$11324:$E$11598,A872,Relaciones!$F$11324:$F$11598,"mediacion")</x:f>
        <x:v>0</x:v>
      </x:c>
      <x:c r="Y872" s="15" t="n">
        <x:f>COUNTIFS(Relaciones!$E$11324:$E$11598,A872,Relaciones!$F$11324:$F$11598,"mediacion_negativa")</x:f>
        <x:v>0</x:v>
      </x:c>
      <x:c r="Z872" s="15" t="n">
        <x:f>COUNTIFS(Relaciones!$E$11324:$E$11598,A872,Relaciones!$F$11324:$F$11598,"bullying")</x:f>
        <x:v>0</x:v>
      </x:c>
      <x:c r="AA872" s="4" t="str">
        <x:f>INDEX(Respuestas!$F$870:$F$897,MATCH(A872,Respuestas!$A$870:$A$897,0))</x:f>
        <x:v>No</x:v>
      </x:c>
      <x:c r="AB872" s="4" t="str">
        <x:f>INDEX(Respuestas!$G$870:$G$897,MATCH(A872,Respuestas!$A$870:$A$897,0))</x:f>
        <x:v>Sí</x:v>
      </x:c>
      <x:c r="AC872" s="4" t="str">
        <x:f>INDEX(Respuestas!$H$870:$H$897,MATCH(A872,Respuestas!$A$870:$A$897,0))</x:f>
        <x:v>No</x:v>
      </x:c>
      <x:c r="AD872" s="4" t="str">
        <x:f>INDEX(Respuestas!$I$870:$I$897,MATCH(A872,Respuestas!$A$870:$A$897,0))</x:f>
        <x:v>Sí</x:v>
      </x:c>
      <x:c r="AE872" s="4" t="str">
        <x:f>INDEX(Respuestas!$J$870:$J$897,MATCH(A872,Respuestas!$A$870:$A$897,0))</x:f>
        <x:v>G1</x:v>
      </x:c>
      <x:c r="AF872" s="4" t="str">
        <x:v>normalizada_v1</x:v>
      </x:c>
      <x:c r="AG872" s="4" t="n">
        <x:f>COUNTIFS($B$2:$B$1513,B872,$C$2:$C$1513,C872,$D$2:$D$1513,D872)</x:f>
        <x:v>28</x:v>
      </x:c>
      <x:c r="AH872" s="4" t="n">
        <x:f>COUNTIFS(Relaciones!$D$11324:$D$11598,A872,Relaciones!$F$11324:$F$11598,"prediccion_amistad")</x:f>
        <x:v>2</x:v>
      </x:c>
      <x:c r="AI872" s="4" t="n">
        <x:f>SUMIFS(Relaciones!$H$11324:$H$11598,Relaciones!$D$11324:$D$11598,A872,Relaciones!$F$11324:$F$11598,"prediccion_amistad")</x:f>
        <x:v>2</x:v>
      </x:c>
      <x:c r="AJ872" s="4" t="n">
        <x:f>COUNTIFS(Relaciones!$D$11324:$D$11598,A872,Relaciones!$F$11324:$F$11598,"prediccion_rechazo")</x:f>
        <x:v>0</x:v>
      </x:c>
      <x:c r="AK872" s="4" t="n">
        <x:f>SUMIFS(Relaciones!$H$11324:$H$11598,Relaciones!$D$11324:$D$11598,A872,Relaciones!$F$11324:$F$11598,"prediccion_rechazo")</x:f>
        <x:v>0</x:v>
      </x:c>
      <x:c r="AL872" s="4" t="n">
        <x:v>0.2362994604797036</x:v>
      </x:c>
    </x:row>
    <x:row r="873" ht="23" customHeight="1">
      <x:c r="A873" s="13" t="str">
        <x:v>00872</x:v>
      </x:c>
      <x:c r="B873" s="4" t="str">
        <x:v>Córdoba</x:v>
      </x:c>
      <x:c r="C873" s="4" t="str">
        <x:v>5.º Primaria</x:v>
      </x:c>
      <x:c r="D873" s="4" t="str">
        <x:v>B</x:v>
      </x:c>
      <x:c r="E873" s="4" t="str">
        <x:v>alumno</x:v>
      </x:c>
      <x:c r="F873" s="14" t="n">
        <x:f>IF((AG873-1)=0,"",ROUND(10*Q873/(AG873-1),1))</x:f>
        <x:v>0.7</x:v>
      </x:c>
      <x:c r="G873" s="14" t="n">
        <x:f>IF((AG873-1)=0,"",ROUND(10*R873/(AG873-1),1))</x:f>
        <x:v>1.1</x:v>
      </x:c>
      <x:c r="H873" s="14" t="n">
        <x:f>IF(R873=0,"",ROUND(10*S873/R873,1))</x:f>
        <x:v>6.7</x:v>
      </x:c>
      <x:c r="I873" s="14" t="n">
        <x:f>IF(AH873=0,"",ROUND(10*AI873/AH873,1))</x:f>
        <x:v>10</x:v>
      </x:c>
      <x:c r="J873" s="14" t="n">
        <x:f>IF((AG873-1)=0,"",ROUND(10*T873/(AG873-1),1))</x:f>
        <x:v>0</x:v>
      </x:c>
      <x:c r="K873" s="14" t="n">
        <x:f>IF((AG873-1)=0,"",ROUND(10*U873/(AG873-1),1))</x:f>
        <x:v>0.4</x:v>
      </x:c>
      <x:c r="L873" s="14" t="n">
        <x:f>IF(U873=0,"",ROUND(10*V873/U873,1))</x:f>
        <x:v>0</x:v>
      </x:c>
      <x:c r="M873" s="14" t="str">
        <x:f>IF(AJ873=0,"",ROUND(10*AK873/AJ873,1))</x:f>
      </x:c>
      <x:c r="N873" s="14" t="n">
        <x:f>ROUND(10*W873/12,1)</x:f>
        <x:v>10</x:v>
      </x:c>
      <x:c r="O873" s="14" t="n">
        <x:f>ROUND(10*AL873,1)</x:f>
        <x:v>2.4</x:v>
      </x:c>
      <x:c r="P873" s="14" t="n">
        <x:f>IF((AG873-1)=0,"",ROUND(10*X873/(AG873-1),1))</x:f>
        <x:v>0</x:v>
      </x:c>
      <x:c r="Q873" s="15" t="n">
        <x:f>COUNTIFS(Relaciones!$E$11324:$E$11598,A873,Relaciones!$F$11324:$F$11598,"amistad")</x:f>
        <x:v>2</x:v>
      </x:c>
      <x:c r="R873" s="15" t="n">
        <x:f>COUNTIFS(Relaciones!$D$11324:$D$11598,A873,Relaciones!$F$11324:$F$11598,"amistad")</x:f>
        <x:v>3</x:v>
      </x:c>
      <x:c r="S873" s="15" t="n">
        <x:f>SUMIFS(Relaciones!$G$11324:$G$11598,Relaciones!$D$11324:$D$11598,A873,Relaciones!$F$11324:$F$11598,"amistad")</x:f>
        <x:v>2</x:v>
      </x:c>
      <x:c r="T873" s="15" t="n">
        <x:f>COUNTIFS(Relaciones!$E$11324:$E$11598,A873,Relaciones!$F$11324:$F$11598,"rechazo")</x:f>
        <x:v>0</x:v>
      </x:c>
      <x:c r="U873" s="15" t="n">
        <x:f>COUNTIFS(Relaciones!$D$11324:$D$11598,A873,Relaciones!$F$11324:$F$11598,"rechazo")</x:f>
        <x:v>1</x:v>
      </x:c>
      <x:c r="V873" s="15" t="n">
        <x:f>SUMIFS(Relaciones!$G$11324:$G$11598,Relaciones!$D$11324:$D$11598,A873,Relaciones!$F$11324:$F$11598,"rechazo")</x:f>
        <x:v>0</x:v>
      </x:c>
      <x:c r="W873" s="15" t="n">
        <x:f>SUM(INDEX(Respuestas!$B$870:$B$897,MATCH(A873,Respuestas!$A$870:$A$897,0)),INDEX(Respuestas!$C$870:$C$897,MATCH(A873,Respuestas!$A$870:$A$897,0)),INDEX(Respuestas!$D$870:$D$897,MATCH(A873,Respuestas!$A$870:$A$897,0)),INDEX(Respuestas!$E$870:$E$897,MATCH(A873,Respuestas!$A$870:$A$897,0)))</x:f>
        <x:v>12</x:v>
      </x:c>
      <x:c r="X873" s="15" t="n">
        <x:f>COUNTIFS(Relaciones!$E$11324:$E$11598,A873,Relaciones!$F$11324:$F$11598,"mediacion")</x:f>
        <x:v>0</x:v>
      </x:c>
      <x:c r="Y873" s="15" t="n">
        <x:f>COUNTIFS(Relaciones!$E$11324:$E$11598,A873,Relaciones!$F$11324:$F$11598,"mediacion_negativa")</x:f>
        <x:v>0</x:v>
      </x:c>
      <x:c r="Z873" s="15" t="n">
        <x:f>COUNTIFS(Relaciones!$E$11324:$E$11598,A873,Relaciones!$F$11324:$F$11598,"bullying")</x:f>
        <x:v>0</x:v>
      </x:c>
      <x:c r="AA873" s="4" t="str">
        <x:f>INDEX(Respuestas!$F$870:$F$897,MATCH(A873,Respuestas!$A$870:$A$897,0))</x:f>
        <x:v>No</x:v>
      </x:c>
      <x:c r="AB873" s="4" t="str">
        <x:f>INDEX(Respuestas!$G$870:$G$897,MATCH(A873,Respuestas!$A$870:$A$897,0))</x:f>
        <x:v>Sí</x:v>
      </x:c>
      <x:c r="AC873" s="4" t="str">
        <x:f>INDEX(Respuestas!$H$870:$H$897,MATCH(A873,Respuestas!$A$870:$A$897,0))</x:f>
        <x:v>No</x:v>
      </x:c>
      <x:c r="AD873" s="4" t="str">
        <x:f>INDEX(Respuestas!$I$870:$I$897,MATCH(A873,Respuestas!$A$870:$A$897,0))</x:f>
        <x:v>Sí</x:v>
      </x:c>
      <x:c r="AE873" s="4" t="str">
        <x:f>INDEX(Respuestas!$J$870:$J$897,MATCH(A873,Respuestas!$A$870:$A$897,0))</x:f>
        <x:v>G1</x:v>
      </x:c>
      <x:c r="AF873" s="4" t="str">
        <x:v>normalizada_v1</x:v>
      </x:c>
      <x:c r="AG873" s="4" t="n">
        <x:f>COUNTIFS($B$2:$B$1513,B873,$C$2:$C$1513,C873,$D$2:$D$1513,D873)</x:f>
        <x:v>28</x:v>
      </x:c>
      <x:c r="AH873" s="4" t="n">
        <x:f>COUNTIFS(Relaciones!$D$11324:$D$11598,A873,Relaciones!$F$11324:$F$11598,"prediccion_amistad")</x:f>
        <x:v>2</x:v>
      </x:c>
      <x:c r="AI873" s="4" t="n">
        <x:f>SUMIFS(Relaciones!$H$11324:$H$11598,Relaciones!$D$11324:$D$11598,A873,Relaciones!$F$11324:$F$11598,"prediccion_amistad")</x:f>
        <x:v>2</x:v>
      </x:c>
      <x:c r="AJ873" s="4" t="n">
        <x:f>COUNTIFS(Relaciones!$D$11324:$D$11598,A873,Relaciones!$F$11324:$F$11598,"prediccion_rechazo")</x:f>
        <x:v>0</x:v>
      </x:c>
      <x:c r="AK873" s="4" t="n">
        <x:f>SUMIFS(Relaciones!$H$11324:$H$11598,Relaciones!$D$11324:$D$11598,A873,Relaciones!$F$11324:$F$11598,"prediccion_rechazo")</x:f>
        <x:v>0</x:v>
      </x:c>
      <x:c r="AL873" s="4" t="n">
        <x:v>0.24202462991218407</x:v>
      </x:c>
    </x:row>
    <x:row r="874" ht="23" customHeight="1">
      <x:c r="A874" s="13" t="str">
        <x:v>00873</x:v>
      </x:c>
      <x:c r="B874" s="4" t="str">
        <x:v>Córdoba</x:v>
      </x:c>
      <x:c r="C874" s="4" t="str">
        <x:v>5.º Primaria</x:v>
      </x:c>
      <x:c r="D874" s="4" t="str">
        <x:v>B</x:v>
      </x:c>
      <x:c r="E874" s="4" t="str">
        <x:v>alumna</x:v>
      </x:c>
      <x:c r="F874" s="14" t="n">
        <x:f>IF((AG874-1)=0,"",ROUND(10*Q874/(AG874-1),1))</x:f>
        <x:v>0.7</x:v>
      </x:c>
      <x:c r="G874" s="14" t="n">
        <x:f>IF((AG874-1)=0,"",ROUND(10*R874/(AG874-1),1))</x:f>
        <x:v>1.1</x:v>
      </x:c>
      <x:c r="H874" s="14" t="n">
        <x:f>IF(R874=0,"",ROUND(10*S874/R874,1))</x:f>
        <x:v>6.7</x:v>
      </x:c>
      <x:c r="I874" s="14" t="n">
        <x:f>IF(AH874=0,"",ROUND(10*AI874/AH874,1))</x:f>
        <x:v>5</x:v>
      </x:c>
      <x:c r="J874" s="14" t="n">
        <x:f>IF((AG874-1)=0,"",ROUND(10*T874/(AG874-1),1))</x:f>
        <x:v>0</x:v>
      </x:c>
      <x:c r="K874" s="14" t="n">
        <x:f>IF((AG874-1)=0,"",ROUND(10*U874/(AG874-1),1))</x:f>
        <x:v>0.4</x:v>
      </x:c>
      <x:c r="L874" s="14" t="n">
        <x:f>IF(U874=0,"",ROUND(10*V874/U874,1))</x:f>
        <x:v>0</x:v>
      </x:c>
      <x:c r="M874" s="14" t="n">
        <x:f>IF(AJ874=0,"",ROUND(10*AK874/AJ874,1))</x:f>
        <x:v>0</x:v>
      </x:c>
      <x:c r="N874" s="14" t="n">
        <x:f>ROUND(10*W874/12,1)</x:f>
        <x:v>7.5</x:v>
      </x:c>
      <x:c r="O874" s="14" t="n">
        <x:f>ROUND(10*AL874,1)</x:f>
        <x:v>2.4</x:v>
      </x:c>
      <x:c r="P874" s="14" t="n">
        <x:f>IF((AG874-1)=0,"",ROUND(10*X874/(AG874-1),1))</x:f>
        <x:v>0</x:v>
      </x:c>
      <x:c r="Q874" s="15" t="n">
        <x:f>COUNTIFS(Relaciones!$E$11324:$E$11598,A874,Relaciones!$F$11324:$F$11598,"amistad")</x:f>
        <x:v>2</x:v>
      </x:c>
      <x:c r="R874" s="15" t="n">
        <x:f>COUNTIFS(Relaciones!$D$11324:$D$11598,A874,Relaciones!$F$11324:$F$11598,"amistad")</x:f>
        <x:v>3</x:v>
      </x:c>
      <x:c r="S874" s="15" t="n">
        <x:f>SUMIFS(Relaciones!$G$11324:$G$11598,Relaciones!$D$11324:$D$11598,A874,Relaciones!$F$11324:$F$11598,"amistad")</x:f>
        <x:v>2</x:v>
      </x:c>
      <x:c r="T874" s="15" t="n">
        <x:f>COUNTIFS(Relaciones!$E$11324:$E$11598,A874,Relaciones!$F$11324:$F$11598,"rechazo")</x:f>
        <x:v>0</x:v>
      </x:c>
      <x:c r="U874" s="15" t="n">
        <x:f>COUNTIFS(Relaciones!$D$11324:$D$11598,A874,Relaciones!$F$11324:$F$11598,"rechazo")</x:f>
        <x:v>1</x:v>
      </x:c>
      <x:c r="V874" s="15" t="n">
        <x:f>SUMIFS(Relaciones!$G$11324:$G$11598,Relaciones!$D$11324:$D$11598,A874,Relaciones!$F$11324:$F$11598,"rechazo")</x:f>
        <x:v>0</x:v>
      </x:c>
      <x:c r="W874" s="15" t="n">
        <x:f>SUM(INDEX(Respuestas!$B$870:$B$897,MATCH(A874,Respuestas!$A$870:$A$897,0)),INDEX(Respuestas!$C$870:$C$897,MATCH(A874,Respuestas!$A$870:$A$897,0)),INDEX(Respuestas!$D$870:$D$897,MATCH(A874,Respuestas!$A$870:$A$897,0)),INDEX(Respuestas!$E$870:$E$897,MATCH(A874,Respuestas!$A$870:$A$897,0)))</x:f>
        <x:v>9</x:v>
      </x:c>
      <x:c r="X874" s="15" t="n">
        <x:f>COUNTIFS(Relaciones!$E$11324:$E$11598,A874,Relaciones!$F$11324:$F$11598,"mediacion")</x:f>
        <x:v>0</x:v>
      </x:c>
      <x:c r="Y874" s="15" t="n">
        <x:f>COUNTIFS(Relaciones!$E$11324:$E$11598,A874,Relaciones!$F$11324:$F$11598,"mediacion_negativa")</x:f>
        <x:v>0</x:v>
      </x:c>
      <x:c r="Z874" s="15" t="n">
        <x:f>COUNTIFS(Relaciones!$E$11324:$E$11598,A874,Relaciones!$F$11324:$F$11598,"bullying")</x:f>
        <x:v>0</x:v>
      </x:c>
      <x:c r="AA874" s="4" t="str">
        <x:f>INDEX(Respuestas!$F$870:$F$897,MATCH(A874,Respuestas!$A$870:$A$897,0))</x:f>
        <x:v>No</x:v>
      </x:c>
      <x:c r="AB874" s="4" t="str">
        <x:f>INDEX(Respuestas!$G$870:$G$897,MATCH(A874,Respuestas!$A$870:$A$897,0))</x:f>
        <x:v>Sí</x:v>
      </x:c>
      <x:c r="AC874" s="4" t="str">
        <x:f>INDEX(Respuestas!$H$870:$H$897,MATCH(A874,Respuestas!$A$870:$A$897,0))</x:f>
        <x:v>No</x:v>
      </x:c>
      <x:c r="AD874" s="4" t="str">
        <x:f>INDEX(Respuestas!$I$870:$I$897,MATCH(A874,Respuestas!$A$870:$A$897,0))</x:f>
        <x:v>Sí</x:v>
      </x:c>
      <x:c r="AE874" s="4" t="str">
        <x:f>INDEX(Respuestas!$J$870:$J$897,MATCH(A874,Respuestas!$A$870:$A$897,0))</x:f>
        <x:v>G1</x:v>
      </x:c>
      <x:c r="AF874" s="4" t="str">
        <x:v>normalizada_v1</x:v>
      </x:c>
      <x:c r="AG874" s="4" t="n">
        <x:f>COUNTIFS($B$2:$B$1513,B874,$C$2:$C$1513,C874,$D$2:$D$1513,D874)</x:f>
        <x:v>28</x:v>
      </x:c>
      <x:c r="AH874" s="4" t="n">
        <x:f>COUNTIFS(Relaciones!$D$11324:$D$11598,A874,Relaciones!$F$11324:$F$11598,"prediccion_amistad")</x:f>
        <x:v>2</x:v>
      </x:c>
      <x:c r="AI874" s="4" t="n">
        <x:f>SUMIFS(Relaciones!$H$11324:$H$11598,Relaciones!$D$11324:$D$11598,A874,Relaciones!$F$11324:$F$11598,"prediccion_amistad")</x:f>
        <x:v>1</x:v>
      </x:c>
      <x:c r="AJ874" s="4" t="n">
        <x:f>COUNTIFS(Relaciones!$D$11324:$D$11598,A874,Relaciones!$F$11324:$F$11598,"prediccion_rechazo")</x:f>
        <x:v>1</x:v>
      </x:c>
      <x:c r="AK874" s="4" t="n">
        <x:f>SUMIFS(Relaciones!$H$11324:$H$11598,Relaciones!$D$11324:$D$11598,A874,Relaciones!$F$11324:$F$11598,"prediccion_rechazo")</x:f>
        <x:v>0</x:v>
      </x:c>
      <x:c r="AL874" s="4" t="n">
        <x:v>0.24298782790677945</x:v>
      </x:c>
    </x:row>
    <x:row r="875" ht="23" customHeight="1">
      <x:c r="A875" s="13" t="str">
        <x:v>00874</x:v>
      </x:c>
      <x:c r="B875" s="4" t="str">
        <x:v>Córdoba</x:v>
      </x:c>
      <x:c r="C875" s="4" t="str">
        <x:v>5.º Primaria</x:v>
      </x:c>
      <x:c r="D875" s="4" t="str">
        <x:v>B</x:v>
      </x:c>
      <x:c r="E875" s="4" t="str">
        <x:v>alumno</x:v>
      </x:c>
      <x:c r="F875" s="14" t="n">
        <x:f>IF((AG875-1)=0,"",ROUND(10*Q875/(AG875-1),1))</x:f>
        <x:v>0.7</x:v>
      </x:c>
      <x:c r="G875" s="14" t="n">
        <x:f>IF((AG875-1)=0,"",ROUND(10*R875/(AG875-1),1))</x:f>
        <x:v>1.1</x:v>
      </x:c>
      <x:c r="H875" s="14" t="n">
        <x:f>IF(R875=0,"",ROUND(10*S875/R875,1))</x:f>
        <x:v>6.7</x:v>
      </x:c>
      <x:c r="I875" s="14" t="n">
        <x:f>IF(AH875=0,"",ROUND(10*AI875/AH875,1))</x:f>
        <x:v>10</x:v>
      </x:c>
      <x:c r="J875" s="14" t="n">
        <x:f>IF((AG875-1)=0,"",ROUND(10*T875/(AG875-1),1))</x:f>
        <x:v>0</x:v>
      </x:c>
      <x:c r="K875" s="14" t="n">
        <x:f>IF((AG875-1)=0,"",ROUND(10*U875/(AG875-1),1))</x:f>
        <x:v>0.7</x:v>
      </x:c>
      <x:c r="L875" s="14" t="n">
        <x:f>IF(U875=0,"",ROUND(10*V875/U875,1))</x:f>
        <x:v>0</x:v>
      </x:c>
      <x:c r="M875" s="14" t="str">
        <x:f>IF(AJ875=0,"",ROUND(10*AK875/AJ875,1))</x:f>
      </x:c>
      <x:c r="N875" s="14" t="n">
        <x:f>ROUND(10*W875/12,1)</x:f>
        <x:v>8.3</x:v>
      </x:c>
      <x:c r="O875" s="14" t="n">
        <x:f>ROUND(10*AL875,1)</x:f>
        <x:v>2.4</x:v>
      </x:c>
      <x:c r="P875" s="14" t="n">
        <x:f>IF((AG875-1)=0,"",ROUND(10*X875/(AG875-1),1))</x:f>
        <x:v>0</x:v>
      </x:c>
      <x:c r="Q875" s="15" t="n">
        <x:f>COUNTIFS(Relaciones!$E$11324:$E$11598,A875,Relaciones!$F$11324:$F$11598,"amistad")</x:f>
        <x:v>2</x:v>
      </x:c>
      <x:c r="R875" s="15" t="n">
        <x:f>COUNTIFS(Relaciones!$D$11324:$D$11598,A875,Relaciones!$F$11324:$F$11598,"amistad")</x:f>
        <x:v>3</x:v>
      </x:c>
      <x:c r="S875" s="15" t="n">
        <x:f>SUMIFS(Relaciones!$G$11324:$G$11598,Relaciones!$D$11324:$D$11598,A875,Relaciones!$F$11324:$F$11598,"amistad")</x:f>
        <x:v>2</x:v>
      </x:c>
      <x:c r="T875" s="15" t="n">
        <x:f>COUNTIFS(Relaciones!$E$11324:$E$11598,A875,Relaciones!$F$11324:$F$11598,"rechazo")</x:f>
        <x:v>0</x:v>
      </x:c>
      <x:c r="U875" s="15" t="n">
        <x:f>COUNTIFS(Relaciones!$D$11324:$D$11598,A875,Relaciones!$F$11324:$F$11598,"rechazo")</x:f>
        <x:v>2</x:v>
      </x:c>
      <x:c r="V875" s="15" t="n">
        <x:f>SUMIFS(Relaciones!$G$11324:$G$11598,Relaciones!$D$11324:$D$11598,A875,Relaciones!$F$11324:$F$11598,"rechazo")</x:f>
        <x:v>0</x:v>
      </x:c>
      <x:c r="W875" s="15" t="n">
        <x:f>SUM(INDEX(Respuestas!$B$870:$B$897,MATCH(A875,Respuestas!$A$870:$A$897,0)),INDEX(Respuestas!$C$870:$C$897,MATCH(A875,Respuestas!$A$870:$A$897,0)),INDEX(Respuestas!$D$870:$D$897,MATCH(A875,Respuestas!$A$870:$A$897,0)),INDEX(Respuestas!$E$870:$E$897,MATCH(A875,Respuestas!$A$870:$A$897,0)))</x:f>
        <x:v>10</x:v>
      </x:c>
      <x:c r="X875" s="15" t="n">
        <x:f>COUNTIFS(Relaciones!$E$11324:$E$11598,A875,Relaciones!$F$11324:$F$11598,"mediacion")</x:f>
        <x:v>0</x:v>
      </x:c>
      <x:c r="Y875" s="15" t="n">
        <x:f>COUNTIFS(Relaciones!$E$11324:$E$11598,A875,Relaciones!$F$11324:$F$11598,"mediacion_negativa")</x:f>
        <x:v>0</x:v>
      </x:c>
      <x:c r="Z875" s="15" t="n">
        <x:f>COUNTIFS(Relaciones!$E$11324:$E$11598,A875,Relaciones!$F$11324:$F$11598,"bullying")</x:f>
        <x:v>0</x:v>
      </x:c>
      <x:c r="AA875" s="4" t="str">
        <x:f>INDEX(Respuestas!$F$870:$F$897,MATCH(A875,Respuestas!$A$870:$A$897,0))</x:f>
        <x:v>No</x:v>
      </x:c>
      <x:c r="AB875" s="4" t="str">
        <x:f>INDEX(Respuestas!$G$870:$G$897,MATCH(A875,Respuestas!$A$870:$A$897,0))</x:f>
        <x:v>Sí</x:v>
      </x:c>
      <x:c r="AC875" s="4" t="str">
        <x:f>INDEX(Respuestas!$H$870:$H$897,MATCH(A875,Respuestas!$A$870:$A$897,0))</x:f>
        <x:v>No</x:v>
      </x:c>
      <x:c r="AD875" s="4" t="str">
        <x:f>INDEX(Respuestas!$I$870:$I$897,MATCH(A875,Respuestas!$A$870:$A$897,0))</x:f>
        <x:v>Sí</x:v>
      </x:c>
      <x:c r="AE875" s="4" t="str">
        <x:f>INDEX(Respuestas!$J$870:$J$897,MATCH(A875,Respuestas!$A$870:$A$897,0))</x:f>
        <x:v>G1</x:v>
      </x:c>
      <x:c r="AF875" s="4" t="str">
        <x:v>normalizada_v1</x:v>
      </x:c>
      <x:c r="AG875" s="4" t="n">
        <x:f>COUNTIFS($B$2:$B$1513,B875,$C$2:$C$1513,C875,$D$2:$D$1513,D875)</x:f>
        <x:v>28</x:v>
      </x:c>
      <x:c r="AH875" s="4" t="n">
        <x:f>COUNTIFS(Relaciones!$D$11324:$D$11598,A875,Relaciones!$F$11324:$F$11598,"prediccion_amistad")</x:f>
        <x:v>1</x:v>
      </x:c>
      <x:c r="AI875" s="4" t="n">
        <x:f>SUMIFS(Relaciones!$H$11324:$H$11598,Relaciones!$D$11324:$D$11598,A875,Relaciones!$F$11324:$F$11598,"prediccion_amistad")</x:f>
        <x:v>1</x:v>
      </x:c>
      <x:c r="AJ875" s="4" t="n">
        <x:f>COUNTIFS(Relaciones!$D$11324:$D$11598,A875,Relaciones!$F$11324:$F$11598,"prediccion_rechazo")</x:f>
        <x:v>0</x:v>
      </x:c>
      <x:c r="AK875" s="4" t="n">
        <x:f>SUMIFS(Relaciones!$H$11324:$H$11598,Relaciones!$D$11324:$D$11598,A875,Relaciones!$F$11324:$F$11598,"prediccion_rechazo")</x:f>
        <x:v>0</x:v>
      </x:c>
      <x:c r="AL875" s="4" t="n">
        <x:v>0.24314985495557137</x:v>
      </x:c>
    </x:row>
    <x:row r="876" ht="23" customHeight="1">
      <x:c r="A876" s="13" t="str">
        <x:v>00875</x:v>
      </x:c>
      <x:c r="B876" s="4" t="str">
        <x:v>Córdoba</x:v>
      </x:c>
      <x:c r="C876" s="4" t="str">
        <x:v>5.º Primaria</x:v>
      </x:c>
      <x:c r="D876" s="4" t="str">
        <x:v>B</x:v>
      </x:c>
      <x:c r="E876" s="4" t="str">
        <x:v>alumna</x:v>
      </x:c>
      <x:c r="F876" s="14" t="n">
        <x:f>IF((AG876-1)=0,"",ROUND(10*Q876/(AG876-1),1))</x:f>
        <x:v>0.7</x:v>
      </x:c>
      <x:c r="G876" s="14" t="n">
        <x:f>IF((AG876-1)=0,"",ROUND(10*R876/(AG876-1),1))</x:f>
        <x:v>1.1</x:v>
      </x:c>
      <x:c r="H876" s="14" t="n">
        <x:f>IF(R876=0,"",ROUND(10*S876/R876,1))</x:f>
        <x:v>6.7</x:v>
      </x:c>
      <x:c r="I876" s="14" t="n">
        <x:f>IF(AH876=0,"",ROUND(10*AI876/AH876,1))</x:f>
        <x:v>10</x:v>
      </x:c>
      <x:c r="J876" s="14" t="n">
        <x:f>IF((AG876-1)=0,"",ROUND(10*T876/(AG876-1),1))</x:f>
        <x:v>0</x:v>
      </x:c>
      <x:c r="K876" s="14" t="n">
        <x:f>IF((AG876-1)=0,"",ROUND(10*U876/(AG876-1),1))</x:f>
        <x:v>0.4</x:v>
      </x:c>
      <x:c r="L876" s="14" t="n">
        <x:f>IF(U876=0,"",ROUND(10*V876/U876,1))</x:f>
        <x:v>0</x:v>
      </x:c>
      <x:c r="M876" s="14" t="str">
        <x:f>IF(AJ876=0,"",ROUND(10*AK876/AJ876,1))</x:f>
      </x:c>
      <x:c r="N876" s="14" t="n">
        <x:f>ROUND(10*W876/12,1)</x:f>
        <x:v>9.2</x:v>
      </x:c>
      <x:c r="O876" s="14" t="n">
        <x:f>ROUND(10*AL876,1)</x:f>
        <x:v>2.4</x:v>
      </x:c>
      <x:c r="P876" s="14" t="n">
        <x:f>IF((AG876-1)=0,"",ROUND(10*X876/(AG876-1),1))</x:f>
        <x:v>0</x:v>
      </x:c>
      <x:c r="Q876" s="15" t="n">
        <x:f>COUNTIFS(Relaciones!$E$11324:$E$11598,A876,Relaciones!$F$11324:$F$11598,"amistad")</x:f>
        <x:v>2</x:v>
      </x:c>
      <x:c r="R876" s="15" t="n">
        <x:f>COUNTIFS(Relaciones!$D$11324:$D$11598,A876,Relaciones!$F$11324:$F$11598,"amistad")</x:f>
        <x:v>3</x:v>
      </x:c>
      <x:c r="S876" s="15" t="n">
        <x:f>SUMIFS(Relaciones!$G$11324:$G$11598,Relaciones!$D$11324:$D$11598,A876,Relaciones!$F$11324:$F$11598,"amistad")</x:f>
        <x:v>2</x:v>
      </x:c>
      <x:c r="T876" s="15" t="n">
        <x:f>COUNTIFS(Relaciones!$E$11324:$E$11598,A876,Relaciones!$F$11324:$F$11598,"rechazo")</x:f>
        <x:v>0</x:v>
      </x:c>
      <x:c r="U876" s="15" t="n">
        <x:f>COUNTIFS(Relaciones!$D$11324:$D$11598,A876,Relaciones!$F$11324:$F$11598,"rechazo")</x:f>
        <x:v>1</x:v>
      </x:c>
      <x:c r="V876" s="15" t="n">
        <x:f>SUMIFS(Relaciones!$G$11324:$G$11598,Relaciones!$D$11324:$D$11598,A876,Relaciones!$F$11324:$F$11598,"rechazo")</x:f>
        <x:v>0</x:v>
      </x:c>
      <x:c r="W876" s="15" t="n">
        <x:f>SUM(INDEX(Respuestas!$B$870:$B$897,MATCH(A876,Respuestas!$A$870:$A$897,0)),INDEX(Respuestas!$C$870:$C$897,MATCH(A876,Respuestas!$A$870:$A$897,0)),INDEX(Respuestas!$D$870:$D$897,MATCH(A876,Respuestas!$A$870:$A$897,0)),INDEX(Respuestas!$E$870:$E$897,MATCH(A876,Respuestas!$A$870:$A$897,0)))</x:f>
        <x:v>11</x:v>
      </x:c>
      <x:c r="X876" s="15" t="n">
        <x:f>COUNTIFS(Relaciones!$E$11324:$E$11598,A876,Relaciones!$F$11324:$F$11598,"mediacion")</x:f>
        <x:v>0</x:v>
      </x:c>
      <x:c r="Y876" s="15" t="n">
        <x:f>COUNTIFS(Relaciones!$E$11324:$E$11598,A876,Relaciones!$F$11324:$F$11598,"mediacion_negativa")</x:f>
        <x:v>0</x:v>
      </x:c>
      <x:c r="Z876" s="15" t="n">
        <x:f>COUNTIFS(Relaciones!$E$11324:$E$11598,A876,Relaciones!$F$11324:$F$11598,"bullying")</x:f>
        <x:v>0</x:v>
      </x:c>
      <x:c r="AA876" s="4" t="str">
        <x:f>INDEX(Respuestas!$F$870:$F$897,MATCH(A876,Respuestas!$A$870:$A$897,0))</x:f>
        <x:v>No</x:v>
      </x:c>
      <x:c r="AB876" s="4" t="str">
        <x:f>INDEX(Respuestas!$G$870:$G$897,MATCH(A876,Respuestas!$A$870:$A$897,0))</x:f>
        <x:v>Sí</x:v>
      </x:c>
      <x:c r="AC876" s="4" t="str">
        <x:f>INDEX(Respuestas!$H$870:$H$897,MATCH(A876,Respuestas!$A$870:$A$897,0))</x:f>
        <x:v>No</x:v>
      </x:c>
      <x:c r="AD876" s="4" t="str">
        <x:f>INDEX(Respuestas!$I$870:$I$897,MATCH(A876,Respuestas!$A$870:$A$897,0))</x:f>
        <x:v>Sí</x:v>
      </x:c>
      <x:c r="AE876" s="4" t="str">
        <x:f>INDEX(Respuestas!$J$870:$J$897,MATCH(A876,Respuestas!$A$870:$A$897,0))</x:f>
        <x:v>G1</x:v>
      </x:c>
      <x:c r="AF876" s="4" t="str">
        <x:v>normalizada_v1</x:v>
      </x:c>
      <x:c r="AG876" s="4" t="n">
        <x:f>COUNTIFS($B$2:$B$1513,B876,$C$2:$C$1513,C876,$D$2:$D$1513,D876)</x:f>
        <x:v>28</x:v>
      </x:c>
      <x:c r="AH876" s="4" t="n">
        <x:f>COUNTIFS(Relaciones!$D$11324:$D$11598,A876,Relaciones!$F$11324:$F$11598,"prediccion_amistad")</x:f>
        <x:v>2</x:v>
      </x:c>
      <x:c r="AI876" s="4" t="n">
        <x:f>SUMIFS(Relaciones!$H$11324:$H$11598,Relaciones!$D$11324:$D$11598,A876,Relaciones!$F$11324:$F$11598,"prediccion_amistad")</x:f>
        <x:v>2</x:v>
      </x:c>
      <x:c r="AJ876" s="4" t="n">
        <x:f>COUNTIFS(Relaciones!$D$11324:$D$11598,A876,Relaciones!$F$11324:$F$11598,"prediccion_rechazo")</x:f>
        <x:v>0</x:v>
      </x:c>
      <x:c r="AK876" s="4" t="n">
        <x:f>SUMIFS(Relaciones!$H$11324:$H$11598,Relaciones!$D$11324:$D$11598,A876,Relaciones!$F$11324:$F$11598,"prediccion_rechazo")</x:f>
        <x:v>0</x:v>
      </x:c>
      <x:c r="AL876" s="4" t="n">
        <x:v>0.24317698820841305</x:v>
      </x:c>
    </x:row>
    <x:row r="877" ht="23" customHeight="1">
      <x:c r="A877" s="13" t="str">
        <x:v>00876</x:v>
      </x:c>
      <x:c r="B877" s="4" t="str">
        <x:v>Córdoba</x:v>
      </x:c>
      <x:c r="C877" s="4" t="str">
        <x:v>5.º Primaria</x:v>
      </x:c>
      <x:c r="D877" s="4" t="str">
        <x:v>B</x:v>
      </x:c>
      <x:c r="E877" s="4" t="str">
        <x:v>alumno</x:v>
      </x:c>
      <x:c r="F877" s="14" t="n">
        <x:f>IF((AG877-1)=0,"",ROUND(10*Q877/(AG877-1),1))</x:f>
        <x:v>0.7</x:v>
      </x:c>
      <x:c r="G877" s="14" t="n">
        <x:f>IF((AG877-1)=0,"",ROUND(10*R877/(AG877-1),1))</x:f>
        <x:v>1.1</x:v>
      </x:c>
      <x:c r="H877" s="14" t="n">
        <x:f>IF(R877=0,"",ROUND(10*S877/R877,1))</x:f>
        <x:v>6.7</x:v>
      </x:c>
      <x:c r="I877" s="14" t="n">
        <x:f>IF(AH877=0,"",ROUND(10*AI877/AH877,1))</x:f>
        <x:v>6.7</x:v>
      </x:c>
      <x:c r="J877" s="14" t="n">
        <x:f>IF((AG877-1)=0,"",ROUND(10*T877/(AG877-1),1))</x:f>
        <x:v>0</x:v>
      </x:c>
      <x:c r="K877" s="14" t="n">
        <x:f>IF((AG877-1)=0,"",ROUND(10*U877/(AG877-1),1))</x:f>
        <x:v>0</x:v>
      </x:c>
      <x:c r="L877" s="14" t="str">
        <x:f>IF(U877=0,"",ROUND(10*V877/U877,1))</x:f>
      </x:c>
      <x:c r="M877" s="14" t="n">
        <x:f>IF(AJ877=0,"",ROUND(10*AK877/AJ877,1))</x:f>
        <x:v>0</x:v>
      </x:c>
      <x:c r="N877" s="14" t="n">
        <x:f>ROUND(10*W877/12,1)</x:f>
        <x:v>10</x:v>
      </x:c>
      <x:c r="O877" s="14" t="n">
        <x:f>ROUND(10*AL877,1)</x:f>
        <x:v>2.4</x:v>
      </x:c>
      <x:c r="P877" s="14" t="n">
        <x:f>IF((AG877-1)=0,"",ROUND(10*X877/(AG877-1),1))</x:f>
        <x:v>0</x:v>
      </x:c>
      <x:c r="Q877" s="15" t="n">
        <x:f>COUNTIFS(Relaciones!$E$11324:$E$11598,A877,Relaciones!$F$11324:$F$11598,"amistad")</x:f>
        <x:v>2</x:v>
      </x:c>
      <x:c r="R877" s="15" t="n">
        <x:f>COUNTIFS(Relaciones!$D$11324:$D$11598,A877,Relaciones!$F$11324:$F$11598,"amistad")</x:f>
        <x:v>3</x:v>
      </x:c>
      <x:c r="S877" s="15" t="n">
        <x:f>SUMIFS(Relaciones!$G$11324:$G$11598,Relaciones!$D$11324:$D$11598,A877,Relaciones!$F$11324:$F$11598,"amistad")</x:f>
        <x:v>2</x:v>
      </x:c>
      <x:c r="T877" s="15" t="n">
        <x:f>COUNTIFS(Relaciones!$E$11324:$E$11598,A877,Relaciones!$F$11324:$F$11598,"rechazo")</x:f>
        <x:v>0</x:v>
      </x:c>
      <x:c r="U877" s="15" t="n">
        <x:f>COUNTIFS(Relaciones!$D$11324:$D$11598,A877,Relaciones!$F$11324:$F$11598,"rechazo")</x:f>
        <x:v>0</x:v>
      </x:c>
      <x:c r="V877" s="15" t="n">
        <x:f>SUMIFS(Relaciones!$G$11324:$G$11598,Relaciones!$D$11324:$D$11598,A877,Relaciones!$F$11324:$F$11598,"rechazo")</x:f>
        <x:v>0</x:v>
      </x:c>
      <x:c r="W877" s="15" t="n">
        <x:f>SUM(INDEX(Respuestas!$B$870:$B$897,MATCH(A877,Respuestas!$A$870:$A$897,0)),INDEX(Respuestas!$C$870:$C$897,MATCH(A877,Respuestas!$A$870:$A$897,0)),INDEX(Respuestas!$D$870:$D$897,MATCH(A877,Respuestas!$A$870:$A$897,0)),INDEX(Respuestas!$E$870:$E$897,MATCH(A877,Respuestas!$A$870:$A$897,0)))</x:f>
        <x:v>12</x:v>
      </x:c>
      <x:c r="X877" s="15" t="n">
        <x:f>COUNTIFS(Relaciones!$E$11324:$E$11598,A877,Relaciones!$F$11324:$F$11598,"mediacion")</x:f>
        <x:v>0</x:v>
      </x:c>
      <x:c r="Y877" s="15" t="n">
        <x:f>COUNTIFS(Relaciones!$E$11324:$E$11598,A877,Relaciones!$F$11324:$F$11598,"mediacion_negativa")</x:f>
        <x:v>0</x:v>
      </x:c>
      <x:c r="Z877" s="15" t="n">
        <x:f>COUNTIFS(Relaciones!$E$11324:$E$11598,A877,Relaciones!$F$11324:$F$11598,"bullying")</x:f>
        <x:v>0</x:v>
      </x:c>
      <x:c r="AA877" s="4" t="str">
        <x:f>INDEX(Respuestas!$F$870:$F$897,MATCH(A877,Respuestas!$A$870:$A$897,0))</x:f>
        <x:v>No</x:v>
      </x:c>
      <x:c r="AB877" s="4" t="str">
        <x:f>INDEX(Respuestas!$G$870:$G$897,MATCH(A877,Respuestas!$A$870:$A$897,0))</x:f>
        <x:v>Sí</x:v>
      </x:c>
      <x:c r="AC877" s="4" t="str">
        <x:f>INDEX(Respuestas!$H$870:$H$897,MATCH(A877,Respuestas!$A$870:$A$897,0))</x:f>
        <x:v>No</x:v>
      </x:c>
      <x:c r="AD877" s="4" t="str">
        <x:f>INDEX(Respuestas!$I$870:$I$897,MATCH(A877,Respuestas!$A$870:$A$897,0))</x:f>
        <x:v>Sí</x:v>
      </x:c>
      <x:c r="AE877" s="4" t="str">
        <x:f>INDEX(Respuestas!$J$870:$J$897,MATCH(A877,Respuestas!$A$870:$A$897,0))</x:f>
        <x:v>G1</x:v>
      </x:c>
      <x:c r="AF877" s="4" t="str">
        <x:v>normalizada_v1</x:v>
      </x:c>
      <x:c r="AG877" s="4" t="n">
        <x:f>COUNTIFS($B$2:$B$1513,B877,$C$2:$C$1513,C877,$D$2:$D$1513,D877)</x:f>
        <x:v>28</x:v>
      </x:c>
      <x:c r="AH877" s="4" t="n">
        <x:f>COUNTIFS(Relaciones!$D$11324:$D$11598,A877,Relaciones!$F$11324:$F$11598,"prediccion_amistad")</x:f>
        <x:v>3</x:v>
      </x:c>
      <x:c r="AI877" s="4" t="n">
        <x:f>SUMIFS(Relaciones!$H$11324:$H$11598,Relaciones!$D$11324:$D$11598,A877,Relaciones!$F$11324:$F$11598,"prediccion_amistad")</x:f>
        <x:v>2</x:v>
      </x:c>
      <x:c r="AJ877" s="4" t="n">
        <x:f>COUNTIFS(Relaciones!$D$11324:$D$11598,A877,Relaciones!$F$11324:$F$11598,"prediccion_rechazo")</x:f>
        <x:v>1</x:v>
      </x:c>
      <x:c r="AK877" s="4" t="n">
        <x:f>SUMIFS(Relaciones!$H$11324:$H$11598,Relaciones!$D$11324:$D$11598,A877,Relaciones!$F$11324:$F$11598,"prediccion_rechazo")</x:f>
        <x:v>0</x:v>
      </x:c>
      <x:c r="AL877" s="4" t="n">
        <x:v>0.24318080327261357</x:v>
      </x:c>
    </x:row>
    <x:row r="878" ht="23" customHeight="1">
      <x:c r="A878" s="13" t="str">
        <x:v>00877</x:v>
      </x:c>
      <x:c r="B878" s="4" t="str">
        <x:v>Córdoba</x:v>
      </x:c>
      <x:c r="C878" s="4" t="str">
        <x:v>5.º Primaria</x:v>
      </x:c>
      <x:c r="D878" s="4" t="str">
        <x:v>B</x:v>
      </x:c>
      <x:c r="E878" s="4" t="str">
        <x:v>alumna</x:v>
      </x:c>
      <x:c r="F878" s="14" t="n">
        <x:f>IF((AG878-1)=0,"",ROUND(10*Q878/(AG878-1),1))</x:f>
        <x:v>0.7</x:v>
      </x:c>
      <x:c r="G878" s="14" t="n">
        <x:f>IF((AG878-1)=0,"",ROUND(10*R878/(AG878-1),1))</x:f>
        <x:v>1.1</x:v>
      </x:c>
      <x:c r="H878" s="14" t="n">
        <x:f>IF(R878=0,"",ROUND(10*S878/R878,1))</x:f>
        <x:v>6.7</x:v>
      </x:c>
      <x:c r="I878" s="14" t="n">
        <x:f>IF(AH878=0,"",ROUND(10*AI878/AH878,1))</x:f>
        <x:v>10</x:v>
      </x:c>
      <x:c r="J878" s="14" t="n">
        <x:f>IF((AG878-1)=0,"",ROUND(10*T878/(AG878-1),1))</x:f>
        <x:v>0</x:v>
      </x:c>
      <x:c r="K878" s="14" t="n">
        <x:f>IF((AG878-1)=0,"",ROUND(10*U878/(AG878-1),1))</x:f>
        <x:v>0.4</x:v>
      </x:c>
      <x:c r="L878" s="14" t="n">
        <x:f>IF(U878=0,"",ROUND(10*V878/U878,1))</x:f>
        <x:v>0</x:v>
      </x:c>
      <x:c r="M878" s="14" t="str">
        <x:f>IF(AJ878=0,"",ROUND(10*AK878/AJ878,1))</x:f>
      </x:c>
      <x:c r="N878" s="14" t="n">
        <x:f>ROUND(10*W878/12,1)</x:f>
        <x:v>7.5</x:v>
      </x:c>
      <x:c r="O878" s="14" t="n">
        <x:f>ROUND(10*AL878,1)</x:f>
        <x:v>2.4</x:v>
      </x:c>
      <x:c r="P878" s="14" t="n">
        <x:f>IF((AG878-1)=0,"",ROUND(10*X878/(AG878-1),1))</x:f>
        <x:v>0</x:v>
      </x:c>
      <x:c r="Q878" s="15" t="n">
        <x:f>COUNTIFS(Relaciones!$E$11324:$E$11598,A878,Relaciones!$F$11324:$F$11598,"amistad")</x:f>
        <x:v>2</x:v>
      </x:c>
      <x:c r="R878" s="15" t="n">
        <x:f>COUNTIFS(Relaciones!$D$11324:$D$11598,A878,Relaciones!$F$11324:$F$11598,"amistad")</x:f>
        <x:v>3</x:v>
      </x:c>
      <x:c r="S878" s="15" t="n">
        <x:f>SUMIFS(Relaciones!$G$11324:$G$11598,Relaciones!$D$11324:$D$11598,A878,Relaciones!$F$11324:$F$11598,"amistad")</x:f>
        <x:v>2</x:v>
      </x:c>
      <x:c r="T878" s="15" t="n">
        <x:f>COUNTIFS(Relaciones!$E$11324:$E$11598,A878,Relaciones!$F$11324:$F$11598,"rechazo")</x:f>
        <x:v>0</x:v>
      </x:c>
      <x:c r="U878" s="15" t="n">
        <x:f>COUNTIFS(Relaciones!$D$11324:$D$11598,A878,Relaciones!$F$11324:$F$11598,"rechazo")</x:f>
        <x:v>1</x:v>
      </x:c>
      <x:c r="V878" s="15" t="n">
        <x:f>SUMIFS(Relaciones!$G$11324:$G$11598,Relaciones!$D$11324:$D$11598,A878,Relaciones!$F$11324:$F$11598,"rechazo")</x:f>
        <x:v>0</x:v>
      </x:c>
      <x:c r="W878" s="15" t="n">
        <x:f>SUM(INDEX(Respuestas!$B$870:$B$897,MATCH(A878,Respuestas!$A$870:$A$897,0)),INDEX(Respuestas!$C$870:$C$897,MATCH(A878,Respuestas!$A$870:$A$897,0)),INDEX(Respuestas!$D$870:$D$897,MATCH(A878,Respuestas!$A$870:$A$897,0)),INDEX(Respuestas!$E$870:$E$897,MATCH(A878,Respuestas!$A$870:$A$897,0)))</x:f>
        <x:v>9</x:v>
      </x:c>
      <x:c r="X878" s="15" t="n">
        <x:f>COUNTIFS(Relaciones!$E$11324:$E$11598,A878,Relaciones!$F$11324:$F$11598,"mediacion")</x:f>
        <x:v>0</x:v>
      </x:c>
      <x:c r="Y878" s="15" t="n">
        <x:f>COUNTIFS(Relaciones!$E$11324:$E$11598,A878,Relaciones!$F$11324:$F$11598,"mediacion_negativa")</x:f>
        <x:v>0</x:v>
      </x:c>
      <x:c r="Z878" s="15" t="n">
        <x:f>COUNTIFS(Relaciones!$E$11324:$E$11598,A878,Relaciones!$F$11324:$F$11598,"bullying")</x:f>
        <x:v>0</x:v>
      </x:c>
      <x:c r="AA878" s="4" t="str">
        <x:f>INDEX(Respuestas!$F$870:$F$897,MATCH(A878,Respuestas!$A$870:$A$897,0))</x:f>
        <x:v>No</x:v>
      </x:c>
      <x:c r="AB878" s="4" t="str">
        <x:f>INDEX(Respuestas!$G$870:$G$897,MATCH(A878,Respuestas!$A$870:$A$897,0))</x:f>
        <x:v>Sí</x:v>
      </x:c>
      <x:c r="AC878" s="4" t="str">
        <x:f>INDEX(Respuestas!$H$870:$H$897,MATCH(A878,Respuestas!$A$870:$A$897,0))</x:f>
        <x:v>No</x:v>
      </x:c>
      <x:c r="AD878" s="4" t="str">
        <x:f>INDEX(Respuestas!$I$870:$I$897,MATCH(A878,Respuestas!$A$870:$A$897,0))</x:f>
        <x:v>Sí</x:v>
      </x:c>
      <x:c r="AE878" s="4" t="str">
        <x:f>INDEX(Respuestas!$J$870:$J$897,MATCH(A878,Respuestas!$A$870:$A$897,0))</x:f>
        <x:v>G1</x:v>
      </x:c>
      <x:c r="AF878" s="4" t="str">
        <x:v>normalizada_v1</x:v>
      </x:c>
      <x:c r="AG878" s="4" t="n">
        <x:f>COUNTIFS($B$2:$B$1513,B878,$C$2:$C$1513,C878,$D$2:$D$1513,D878)</x:f>
        <x:v>28</x:v>
      </x:c>
      <x:c r="AH878" s="4" t="n">
        <x:f>COUNTIFS(Relaciones!$D$11324:$D$11598,A878,Relaciones!$F$11324:$F$11598,"prediccion_amistad")</x:f>
        <x:v>1</x:v>
      </x:c>
      <x:c r="AI878" s="4" t="n">
        <x:f>SUMIFS(Relaciones!$H$11324:$H$11598,Relaciones!$D$11324:$D$11598,A878,Relaciones!$F$11324:$F$11598,"prediccion_amistad")</x:f>
        <x:v>1</x:v>
      </x:c>
      <x:c r="AJ878" s="4" t="n">
        <x:f>COUNTIFS(Relaciones!$D$11324:$D$11598,A878,Relaciones!$F$11324:$F$11598,"prediccion_rechazo")</x:f>
        <x:v>0</x:v>
      </x:c>
      <x:c r="AK878" s="4" t="n">
        <x:f>SUMIFS(Relaciones!$H$11324:$H$11598,Relaciones!$D$11324:$D$11598,A878,Relaciones!$F$11324:$F$11598,"prediccion_rechazo")</x:f>
        <x:v>0</x:v>
      </x:c>
      <x:c r="AL878" s="4" t="n">
        <x:v>0.24317698820841305</x:v>
      </x:c>
    </x:row>
    <x:row r="879" ht="23" customHeight="1">
      <x:c r="A879" s="13" t="str">
        <x:v>00878</x:v>
      </x:c>
      <x:c r="B879" s="4" t="str">
        <x:v>Córdoba</x:v>
      </x:c>
      <x:c r="C879" s="4" t="str">
        <x:v>5.º Primaria</x:v>
      </x:c>
      <x:c r="D879" s="4" t="str">
        <x:v>B</x:v>
      </x:c>
      <x:c r="E879" s="4" t="str">
        <x:v>alumno</x:v>
      </x:c>
      <x:c r="F879" s="14" t="n">
        <x:f>IF((AG879-1)=0,"",ROUND(10*Q879/(AG879-1),1))</x:f>
        <x:v>0.7</x:v>
      </x:c>
      <x:c r="G879" s="14" t="n">
        <x:f>IF((AG879-1)=0,"",ROUND(10*R879/(AG879-1),1))</x:f>
        <x:v>1.1</x:v>
      </x:c>
      <x:c r="H879" s="14" t="n">
        <x:f>IF(R879=0,"",ROUND(10*S879/R879,1))</x:f>
        <x:v>6.7</x:v>
      </x:c>
      <x:c r="I879" s="14" t="n">
        <x:f>IF(AH879=0,"",ROUND(10*AI879/AH879,1))</x:f>
        <x:v>10</x:v>
      </x:c>
      <x:c r="J879" s="14" t="n">
        <x:f>IF((AG879-1)=0,"",ROUND(10*T879/(AG879-1),1))</x:f>
        <x:v>0</x:v>
      </x:c>
      <x:c r="K879" s="14" t="n">
        <x:f>IF((AG879-1)=0,"",ROUND(10*U879/(AG879-1),1))</x:f>
        <x:v>0.4</x:v>
      </x:c>
      <x:c r="L879" s="14" t="n">
        <x:f>IF(U879=0,"",ROUND(10*V879/U879,1))</x:f>
        <x:v>0</x:v>
      </x:c>
      <x:c r="M879" s="14" t="str">
        <x:f>IF(AJ879=0,"",ROUND(10*AK879/AJ879,1))</x:f>
      </x:c>
      <x:c r="N879" s="14" t="n">
        <x:f>ROUND(10*W879/12,1)</x:f>
        <x:v>8.3</x:v>
      </x:c>
      <x:c r="O879" s="14" t="n">
        <x:f>ROUND(10*AL879,1)</x:f>
        <x:v>2.4</x:v>
      </x:c>
      <x:c r="P879" s="14" t="n">
        <x:f>IF((AG879-1)=0,"",ROUND(10*X879/(AG879-1),1))</x:f>
        <x:v>0</x:v>
      </x:c>
      <x:c r="Q879" s="15" t="n">
        <x:f>COUNTIFS(Relaciones!$E$11324:$E$11598,A879,Relaciones!$F$11324:$F$11598,"amistad")</x:f>
        <x:v>2</x:v>
      </x:c>
      <x:c r="R879" s="15" t="n">
        <x:f>COUNTIFS(Relaciones!$D$11324:$D$11598,A879,Relaciones!$F$11324:$F$11598,"amistad")</x:f>
        <x:v>3</x:v>
      </x:c>
      <x:c r="S879" s="15" t="n">
        <x:f>SUMIFS(Relaciones!$G$11324:$G$11598,Relaciones!$D$11324:$D$11598,A879,Relaciones!$F$11324:$F$11598,"amistad")</x:f>
        <x:v>2</x:v>
      </x:c>
      <x:c r="T879" s="15" t="n">
        <x:f>COUNTIFS(Relaciones!$E$11324:$E$11598,A879,Relaciones!$F$11324:$F$11598,"rechazo")</x:f>
        <x:v>0</x:v>
      </x:c>
      <x:c r="U879" s="15" t="n">
        <x:f>COUNTIFS(Relaciones!$D$11324:$D$11598,A879,Relaciones!$F$11324:$F$11598,"rechazo")</x:f>
        <x:v>1</x:v>
      </x:c>
      <x:c r="V879" s="15" t="n">
        <x:f>SUMIFS(Relaciones!$G$11324:$G$11598,Relaciones!$D$11324:$D$11598,A879,Relaciones!$F$11324:$F$11598,"rechazo")</x:f>
        <x:v>0</x:v>
      </x:c>
      <x:c r="W879" s="15" t="n">
        <x:f>SUM(INDEX(Respuestas!$B$870:$B$897,MATCH(A879,Respuestas!$A$870:$A$897,0)),INDEX(Respuestas!$C$870:$C$897,MATCH(A879,Respuestas!$A$870:$A$897,0)),INDEX(Respuestas!$D$870:$D$897,MATCH(A879,Respuestas!$A$870:$A$897,0)),INDEX(Respuestas!$E$870:$E$897,MATCH(A879,Respuestas!$A$870:$A$897,0)))</x:f>
        <x:v>10</x:v>
      </x:c>
      <x:c r="X879" s="15" t="n">
        <x:f>COUNTIFS(Relaciones!$E$11324:$E$11598,A879,Relaciones!$F$11324:$F$11598,"mediacion")</x:f>
        <x:v>0</x:v>
      </x:c>
      <x:c r="Y879" s="15" t="n">
        <x:f>COUNTIFS(Relaciones!$E$11324:$E$11598,A879,Relaciones!$F$11324:$F$11598,"mediacion_negativa")</x:f>
        <x:v>0</x:v>
      </x:c>
      <x:c r="Z879" s="15" t="n">
        <x:f>COUNTIFS(Relaciones!$E$11324:$E$11598,A879,Relaciones!$F$11324:$F$11598,"bullying")</x:f>
        <x:v>0</x:v>
      </x:c>
      <x:c r="AA879" s="4" t="str">
        <x:f>INDEX(Respuestas!$F$870:$F$897,MATCH(A879,Respuestas!$A$870:$A$897,0))</x:f>
        <x:v>No</x:v>
      </x:c>
      <x:c r="AB879" s="4" t="str">
        <x:f>INDEX(Respuestas!$G$870:$G$897,MATCH(A879,Respuestas!$A$870:$A$897,0))</x:f>
        <x:v>Sí</x:v>
      </x:c>
      <x:c r="AC879" s="4" t="str">
        <x:f>INDEX(Respuestas!$H$870:$H$897,MATCH(A879,Respuestas!$A$870:$A$897,0))</x:f>
        <x:v>No</x:v>
      </x:c>
      <x:c r="AD879" s="4" t="str">
        <x:f>INDEX(Respuestas!$I$870:$I$897,MATCH(A879,Respuestas!$A$870:$A$897,0))</x:f>
        <x:v>Sí</x:v>
      </x:c>
      <x:c r="AE879" s="4" t="str">
        <x:f>INDEX(Respuestas!$J$870:$J$897,MATCH(A879,Respuestas!$A$870:$A$897,0))</x:f>
        <x:v>G1</x:v>
      </x:c>
      <x:c r="AF879" s="4" t="str">
        <x:v>normalizada_v1</x:v>
      </x:c>
      <x:c r="AG879" s="4" t="n">
        <x:f>COUNTIFS($B$2:$B$1513,B879,$C$2:$C$1513,C879,$D$2:$D$1513,D879)</x:f>
        <x:v>28</x:v>
      </x:c>
      <x:c r="AH879" s="4" t="n">
        <x:f>COUNTIFS(Relaciones!$D$11324:$D$11598,A879,Relaciones!$F$11324:$F$11598,"prediccion_amistad")</x:f>
        <x:v>1</x:v>
      </x:c>
      <x:c r="AI879" s="4" t="n">
        <x:f>SUMIFS(Relaciones!$H$11324:$H$11598,Relaciones!$D$11324:$D$11598,A879,Relaciones!$F$11324:$F$11598,"prediccion_amistad")</x:f>
        <x:v>1</x:v>
      </x:c>
      <x:c r="AJ879" s="4" t="n">
        <x:f>COUNTIFS(Relaciones!$D$11324:$D$11598,A879,Relaciones!$F$11324:$F$11598,"prediccion_rechazo")</x:f>
        <x:v>0</x:v>
      </x:c>
      <x:c r="AK879" s="4" t="n">
        <x:f>SUMIFS(Relaciones!$H$11324:$H$11598,Relaciones!$D$11324:$D$11598,A879,Relaciones!$F$11324:$F$11598,"prediccion_rechazo")</x:f>
        <x:v>0</x:v>
      </x:c>
      <x:c r="AL879" s="4" t="n">
        <x:v>0.24314985495557137</x:v>
      </x:c>
    </x:row>
    <x:row r="880" ht="23" customHeight="1">
      <x:c r="A880" s="13" t="str">
        <x:v>00879</x:v>
      </x:c>
      <x:c r="B880" s="4" t="str">
        <x:v>Córdoba</x:v>
      </x:c>
      <x:c r="C880" s="4" t="str">
        <x:v>5.º Primaria</x:v>
      </x:c>
      <x:c r="D880" s="4" t="str">
        <x:v>B</x:v>
      </x:c>
      <x:c r="E880" s="4" t="str">
        <x:v>alumna</x:v>
      </x:c>
      <x:c r="F880" s="14" t="n">
        <x:f>IF((AG880-1)=0,"",ROUND(10*Q880/(AG880-1),1))</x:f>
        <x:v>0.7</x:v>
      </x:c>
      <x:c r="G880" s="14" t="n">
        <x:f>IF((AG880-1)=0,"",ROUND(10*R880/(AG880-1),1))</x:f>
        <x:v>1.1</x:v>
      </x:c>
      <x:c r="H880" s="14" t="n">
        <x:f>IF(R880=0,"",ROUND(10*S880/R880,1))</x:f>
        <x:v>6.7</x:v>
      </x:c>
      <x:c r="I880" s="14" t="n">
        <x:f>IF(AH880=0,"",ROUND(10*AI880/AH880,1))</x:f>
        <x:v>6.7</x:v>
      </x:c>
      <x:c r="J880" s="14" t="n">
        <x:f>IF((AG880-1)=0,"",ROUND(10*T880/(AG880-1),1))</x:f>
        <x:v>0</x:v>
      </x:c>
      <x:c r="K880" s="14" t="n">
        <x:f>IF((AG880-1)=0,"",ROUND(10*U880/(AG880-1),1))</x:f>
        <x:v>0.7</x:v>
      </x:c>
      <x:c r="L880" s="14" t="n">
        <x:f>IF(U880=0,"",ROUND(10*V880/U880,1))</x:f>
        <x:v>0</x:v>
      </x:c>
      <x:c r="M880" s="14" t="n">
        <x:f>IF(AJ880=0,"",ROUND(10*AK880/AJ880,1))</x:f>
        <x:v>0</x:v>
      </x:c>
      <x:c r="N880" s="14" t="n">
        <x:f>ROUND(10*W880/12,1)</x:f>
        <x:v>9.2</x:v>
      </x:c>
      <x:c r="O880" s="14" t="n">
        <x:f>ROUND(10*AL880,1)</x:f>
        <x:v>2.4</x:v>
      </x:c>
      <x:c r="P880" s="14" t="n">
        <x:f>IF((AG880-1)=0,"",ROUND(10*X880/(AG880-1),1))</x:f>
        <x:v>0</x:v>
      </x:c>
      <x:c r="Q880" s="15" t="n">
        <x:f>COUNTIFS(Relaciones!$E$11324:$E$11598,A880,Relaciones!$F$11324:$F$11598,"amistad")</x:f>
        <x:v>2</x:v>
      </x:c>
      <x:c r="R880" s="15" t="n">
        <x:f>COUNTIFS(Relaciones!$D$11324:$D$11598,A880,Relaciones!$F$11324:$F$11598,"amistad")</x:f>
        <x:v>3</x:v>
      </x:c>
      <x:c r="S880" s="15" t="n">
        <x:f>SUMIFS(Relaciones!$G$11324:$G$11598,Relaciones!$D$11324:$D$11598,A880,Relaciones!$F$11324:$F$11598,"amistad")</x:f>
        <x:v>2</x:v>
      </x:c>
      <x:c r="T880" s="15" t="n">
        <x:f>COUNTIFS(Relaciones!$E$11324:$E$11598,A880,Relaciones!$F$11324:$F$11598,"rechazo")</x:f>
        <x:v>0</x:v>
      </x:c>
      <x:c r="U880" s="15" t="n">
        <x:f>COUNTIFS(Relaciones!$D$11324:$D$11598,A880,Relaciones!$F$11324:$F$11598,"rechazo")</x:f>
        <x:v>2</x:v>
      </x:c>
      <x:c r="V880" s="15" t="n">
        <x:f>SUMIFS(Relaciones!$G$11324:$G$11598,Relaciones!$D$11324:$D$11598,A880,Relaciones!$F$11324:$F$11598,"rechazo")</x:f>
        <x:v>0</x:v>
      </x:c>
      <x:c r="W880" s="15" t="n">
        <x:f>SUM(INDEX(Respuestas!$B$870:$B$897,MATCH(A880,Respuestas!$A$870:$A$897,0)),INDEX(Respuestas!$C$870:$C$897,MATCH(A880,Respuestas!$A$870:$A$897,0)),INDEX(Respuestas!$D$870:$D$897,MATCH(A880,Respuestas!$A$870:$A$897,0)),INDEX(Respuestas!$E$870:$E$897,MATCH(A880,Respuestas!$A$870:$A$897,0)))</x:f>
        <x:v>11</x:v>
      </x:c>
      <x:c r="X880" s="15" t="n">
        <x:f>COUNTIFS(Relaciones!$E$11324:$E$11598,A880,Relaciones!$F$11324:$F$11598,"mediacion")</x:f>
        <x:v>0</x:v>
      </x:c>
      <x:c r="Y880" s="15" t="n">
        <x:f>COUNTIFS(Relaciones!$E$11324:$E$11598,A880,Relaciones!$F$11324:$F$11598,"mediacion_negativa")</x:f>
        <x:v>0</x:v>
      </x:c>
      <x:c r="Z880" s="15" t="n">
        <x:f>COUNTIFS(Relaciones!$E$11324:$E$11598,A880,Relaciones!$F$11324:$F$11598,"bullying")</x:f>
        <x:v>0</x:v>
      </x:c>
      <x:c r="AA880" s="4" t="str">
        <x:f>INDEX(Respuestas!$F$870:$F$897,MATCH(A880,Respuestas!$A$870:$A$897,0))</x:f>
        <x:v>No</x:v>
      </x:c>
      <x:c r="AB880" s="4" t="str">
        <x:f>INDEX(Respuestas!$G$870:$G$897,MATCH(A880,Respuestas!$A$870:$A$897,0))</x:f>
        <x:v>Sí</x:v>
      </x:c>
      <x:c r="AC880" s="4" t="str">
        <x:f>INDEX(Respuestas!$H$870:$H$897,MATCH(A880,Respuestas!$A$870:$A$897,0))</x:f>
        <x:v>No</x:v>
      </x:c>
      <x:c r="AD880" s="4" t="str">
        <x:f>INDEX(Respuestas!$I$870:$I$897,MATCH(A880,Respuestas!$A$870:$A$897,0))</x:f>
        <x:v>Sí</x:v>
      </x:c>
      <x:c r="AE880" s="4" t="str">
        <x:f>INDEX(Respuestas!$J$870:$J$897,MATCH(A880,Respuestas!$A$870:$A$897,0))</x:f>
        <x:v>G1</x:v>
      </x:c>
      <x:c r="AF880" s="4" t="str">
        <x:v>normalizada_v1</x:v>
      </x:c>
      <x:c r="AG880" s="4" t="n">
        <x:f>COUNTIFS($B$2:$B$1513,B880,$C$2:$C$1513,C880,$D$2:$D$1513,D880)</x:f>
        <x:v>28</x:v>
      </x:c>
      <x:c r="AH880" s="4" t="n">
        <x:f>COUNTIFS(Relaciones!$D$11324:$D$11598,A880,Relaciones!$F$11324:$F$11598,"prediccion_amistad")</x:f>
        <x:v>3</x:v>
      </x:c>
      <x:c r="AI880" s="4" t="n">
        <x:f>SUMIFS(Relaciones!$H$11324:$H$11598,Relaciones!$D$11324:$D$11598,A880,Relaciones!$F$11324:$F$11598,"prediccion_amistad")</x:f>
        <x:v>2</x:v>
      </x:c>
      <x:c r="AJ880" s="4" t="n">
        <x:f>COUNTIFS(Relaciones!$D$11324:$D$11598,A880,Relaciones!$F$11324:$F$11598,"prediccion_rechazo")</x:f>
        <x:v>1</x:v>
      </x:c>
      <x:c r="AK880" s="4" t="n">
        <x:f>SUMIFS(Relaciones!$H$11324:$H$11598,Relaciones!$D$11324:$D$11598,A880,Relaciones!$F$11324:$F$11598,"prediccion_rechazo")</x:f>
        <x:v>0</x:v>
      </x:c>
      <x:c r="AL880" s="4" t="n">
        <x:v>0.24298782790677945</x:v>
      </x:c>
    </x:row>
    <x:row r="881" ht="23" customHeight="1">
      <x:c r="A881" s="13" t="str">
        <x:v>00880</x:v>
      </x:c>
      <x:c r="B881" s="4" t="str">
        <x:v>Córdoba</x:v>
      </x:c>
      <x:c r="C881" s="4" t="str">
        <x:v>5.º Primaria</x:v>
      </x:c>
      <x:c r="D881" s="4" t="str">
        <x:v>B</x:v>
      </x:c>
      <x:c r="E881" s="4" t="str">
        <x:v>alumno</x:v>
      </x:c>
      <x:c r="F881" s="14" t="n">
        <x:f>IF((AG881-1)=0,"",ROUND(10*Q881/(AG881-1),1))</x:f>
        <x:v>0.7</x:v>
      </x:c>
      <x:c r="G881" s="14" t="n">
        <x:f>IF((AG881-1)=0,"",ROUND(10*R881/(AG881-1),1))</x:f>
        <x:v>1.1</x:v>
      </x:c>
      <x:c r="H881" s="14" t="n">
        <x:f>IF(R881=0,"",ROUND(10*S881/R881,1))</x:f>
        <x:v>6.7</x:v>
      </x:c>
      <x:c r="I881" s="14" t="n">
        <x:f>IF(AH881=0,"",ROUND(10*AI881/AH881,1))</x:f>
        <x:v>10</x:v>
      </x:c>
      <x:c r="J881" s="14" t="n">
        <x:f>IF((AG881-1)=0,"",ROUND(10*T881/(AG881-1),1))</x:f>
        <x:v>0</x:v>
      </x:c>
      <x:c r="K881" s="14" t="n">
        <x:f>IF((AG881-1)=0,"",ROUND(10*U881/(AG881-1),1))</x:f>
        <x:v>0.4</x:v>
      </x:c>
      <x:c r="L881" s="14" t="n">
        <x:f>IF(U881=0,"",ROUND(10*V881/U881,1))</x:f>
        <x:v>0</x:v>
      </x:c>
      <x:c r="M881" s="14" t="str">
        <x:f>IF(AJ881=0,"",ROUND(10*AK881/AJ881,1))</x:f>
      </x:c>
      <x:c r="N881" s="14" t="n">
        <x:f>ROUND(10*W881/12,1)</x:f>
        <x:v>5</x:v>
      </x:c>
      <x:c r="O881" s="14" t="n">
        <x:f>ROUND(10*AL881,1)</x:f>
        <x:v>2.4</x:v>
      </x:c>
      <x:c r="P881" s="14" t="n">
        <x:f>IF((AG881-1)=0,"",ROUND(10*X881/(AG881-1),1))</x:f>
        <x:v>0</x:v>
      </x:c>
      <x:c r="Q881" s="15" t="n">
        <x:f>COUNTIFS(Relaciones!$E$11324:$E$11598,A881,Relaciones!$F$11324:$F$11598,"amistad")</x:f>
        <x:v>2</x:v>
      </x:c>
      <x:c r="R881" s="15" t="n">
        <x:f>COUNTIFS(Relaciones!$D$11324:$D$11598,A881,Relaciones!$F$11324:$F$11598,"amistad")</x:f>
        <x:v>3</x:v>
      </x:c>
      <x:c r="S881" s="15" t="n">
        <x:f>SUMIFS(Relaciones!$G$11324:$G$11598,Relaciones!$D$11324:$D$11598,A881,Relaciones!$F$11324:$F$11598,"amistad")</x:f>
        <x:v>2</x:v>
      </x:c>
      <x:c r="T881" s="15" t="n">
        <x:f>COUNTIFS(Relaciones!$E$11324:$E$11598,A881,Relaciones!$F$11324:$F$11598,"rechazo")</x:f>
        <x:v>0</x:v>
      </x:c>
      <x:c r="U881" s="15" t="n">
        <x:f>COUNTIFS(Relaciones!$D$11324:$D$11598,A881,Relaciones!$F$11324:$F$11598,"rechazo")</x:f>
        <x:v>1</x:v>
      </x:c>
      <x:c r="V881" s="15" t="n">
        <x:f>SUMIFS(Relaciones!$G$11324:$G$11598,Relaciones!$D$11324:$D$11598,A881,Relaciones!$F$11324:$F$11598,"rechazo")</x:f>
        <x:v>0</x:v>
      </x:c>
      <x:c r="W881" s="15" t="n">
        <x:f>SUM(INDEX(Respuestas!$B$870:$B$897,MATCH(A881,Respuestas!$A$870:$A$897,0)),INDEX(Respuestas!$C$870:$C$897,MATCH(A881,Respuestas!$A$870:$A$897,0)),INDEX(Respuestas!$D$870:$D$897,MATCH(A881,Respuestas!$A$870:$A$897,0)),INDEX(Respuestas!$E$870:$E$897,MATCH(A881,Respuestas!$A$870:$A$897,0)))</x:f>
        <x:v>6</x:v>
      </x:c>
      <x:c r="X881" s="15" t="n">
        <x:f>COUNTIFS(Relaciones!$E$11324:$E$11598,A881,Relaciones!$F$11324:$F$11598,"mediacion")</x:f>
        <x:v>0</x:v>
      </x:c>
      <x:c r="Y881" s="15" t="n">
        <x:f>COUNTIFS(Relaciones!$E$11324:$E$11598,A881,Relaciones!$F$11324:$F$11598,"mediacion_negativa")</x:f>
        <x:v>0</x:v>
      </x:c>
      <x:c r="Z881" s="15" t="n">
        <x:f>COUNTIFS(Relaciones!$E$11324:$E$11598,A881,Relaciones!$F$11324:$F$11598,"bullying")</x:f>
        <x:v>0</x:v>
      </x:c>
      <x:c r="AA881" s="4" t="str">
        <x:f>INDEX(Respuestas!$F$870:$F$897,MATCH(A881,Respuestas!$A$870:$A$897,0))</x:f>
        <x:v>No</x:v>
      </x:c>
      <x:c r="AB881" s="4" t="str">
        <x:f>INDEX(Respuestas!$G$870:$G$897,MATCH(A881,Respuestas!$A$870:$A$897,0))</x:f>
        <x:v>Sí</x:v>
      </x:c>
      <x:c r="AC881" s="4" t="str">
        <x:f>INDEX(Respuestas!$H$870:$H$897,MATCH(A881,Respuestas!$A$870:$A$897,0))</x:f>
        <x:v>No</x:v>
      </x:c>
      <x:c r="AD881" s="4" t="str">
        <x:f>INDEX(Respuestas!$I$870:$I$897,MATCH(A881,Respuestas!$A$870:$A$897,0))</x:f>
        <x:v>Sí</x:v>
      </x:c>
      <x:c r="AE881" s="4" t="str">
        <x:f>INDEX(Respuestas!$J$870:$J$897,MATCH(A881,Respuestas!$A$870:$A$897,0))</x:f>
        <x:v>G1</x:v>
      </x:c>
      <x:c r="AF881" s="4" t="str">
        <x:v>normalizada_v1</x:v>
      </x:c>
      <x:c r="AG881" s="4" t="n">
        <x:f>COUNTIFS($B$2:$B$1513,B881,$C$2:$C$1513,C881,$D$2:$D$1513,D881)</x:f>
        <x:v>28</x:v>
      </x:c>
      <x:c r="AH881" s="4" t="n">
        <x:f>COUNTIFS(Relaciones!$D$11324:$D$11598,A881,Relaciones!$F$11324:$F$11598,"prediccion_amistad")</x:f>
        <x:v>2</x:v>
      </x:c>
      <x:c r="AI881" s="4" t="n">
        <x:f>SUMIFS(Relaciones!$H$11324:$H$11598,Relaciones!$D$11324:$D$11598,A881,Relaciones!$F$11324:$F$11598,"prediccion_amistad")</x:f>
        <x:v>2</x:v>
      </x:c>
      <x:c r="AJ881" s="4" t="n">
        <x:f>COUNTIFS(Relaciones!$D$11324:$D$11598,A881,Relaciones!$F$11324:$F$11598,"prediccion_rechazo")</x:f>
        <x:v>0</x:v>
      </x:c>
      <x:c r="AK881" s="4" t="n">
        <x:f>SUMIFS(Relaciones!$H$11324:$H$11598,Relaciones!$D$11324:$D$11598,A881,Relaciones!$F$11324:$F$11598,"prediccion_rechazo")</x:f>
        <x:v>0</x:v>
      </x:c>
      <x:c r="AL881" s="4" t="n">
        <x:v>0.24202462991218407</x:v>
      </x:c>
    </x:row>
    <x:row r="882" ht="23" customHeight="1">
      <x:c r="A882" s="13" t="str">
        <x:v>00881</x:v>
      </x:c>
      <x:c r="B882" s="4" t="str">
        <x:v>Córdoba</x:v>
      </x:c>
      <x:c r="C882" s="4" t="str">
        <x:v>5.º Primaria</x:v>
      </x:c>
      <x:c r="D882" s="4" t="str">
        <x:v>B</x:v>
      </x:c>
      <x:c r="E882" s="4" t="str">
        <x:v>alumna</x:v>
      </x:c>
      <x:c r="F882" s="14" t="n">
        <x:f>IF((AG882-1)=0,"",ROUND(10*Q882/(AG882-1),1))</x:f>
        <x:v>0.7</x:v>
      </x:c>
      <x:c r="G882" s="14" t="n">
        <x:f>IF((AG882-1)=0,"",ROUND(10*R882/(AG882-1),1))</x:f>
        <x:v>1.1</x:v>
      </x:c>
      <x:c r="H882" s="14" t="n">
        <x:f>IF(R882=0,"",ROUND(10*S882/R882,1))</x:f>
        <x:v>6.7</x:v>
      </x:c>
      <x:c r="I882" s="14" t="n">
        <x:f>IF(AH882=0,"",ROUND(10*AI882/AH882,1))</x:f>
        <x:v>10</x:v>
      </x:c>
      <x:c r="J882" s="14" t="n">
        <x:f>IF((AG882-1)=0,"",ROUND(10*T882/(AG882-1),1))</x:f>
        <x:v>0</x:v>
      </x:c>
      <x:c r="K882" s="14" t="n">
        <x:f>IF((AG882-1)=0,"",ROUND(10*U882/(AG882-1),1))</x:f>
        <x:v>0.4</x:v>
      </x:c>
      <x:c r="L882" s="14" t="n">
        <x:f>IF(U882=0,"",ROUND(10*V882/U882,1))</x:f>
        <x:v>0</x:v>
      </x:c>
      <x:c r="M882" s="14" t="str">
        <x:f>IF(AJ882=0,"",ROUND(10*AK882/AJ882,1))</x:f>
      </x:c>
      <x:c r="N882" s="14" t="n">
        <x:f>ROUND(10*W882/12,1)</x:f>
        <x:v>7.5</x:v>
      </x:c>
      <x:c r="O882" s="14" t="n">
        <x:f>ROUND(10*AL882,1)</x:f>
        <x:v>2.4</x:v>
      </x:c>
      <x:c r="P882" s="14" t="n">
        <x:f>IF((AG882-1)=0,"",ROUND(10*X882/(AG882-1),1))</x:f>
        <x:v>0</x:v>
      </x:c>
      <x:c r="Q882" s="15" t="n">
        <x:f>COUNTIFS(Relaciones!$E$11324:$E$11598,A882,Relaciones!$F$11324:$F$11598,"amistad")</x:f>
        <x:v>2</x:v>
      </x:c>
      <x:c r="R882" s="15" t="n">
        <x:f>COUNTIFS(Relaciones!$D$11324:$D$11598,A882,Relaciones!$F$11324:$F$11598,"amistad")</x:f>
        <x:v>3</x:v>
      </x:c>
      <x:c r="S882" s="15" t="n">
        <x:f>SUMIFS(Relaciones!$G$11324:$G$11598,Relaciones!$D$11324:$D$11598,A882,Relaciones!$F$11324:$F$11598,"amistad")</x:f>
        <x:v>2</x:v>
      </x:c>
      <x:c r="T882" s="15" t="n">
        <x:f>COUNTIFS(Relaciones!$E$11324:$E$11598,A882,Relaciones!$F$11324:$F$11598,"rechazo")</x:f>
        <x:v>0</x:v>
      </x:c>
      <x:c r="U882" s="15" t="n">
        <x:f>COUNTIFS(Relaciones!$D$11324:$D$11598,A882,Relaciones!$F$11324:$F$11598,"rechazo")</x:f>
        <x:v>1</x:v>
      </x:c>
      <x:c r="V882" s="15" t="n">
        <x:f>SUMIFS(Relaciones!$G$11324:$G$11598,Relaciones!$D$11324:$D$11598,A882,Relaciones!$F$11324:$F$11598,"rechazo")</x:f>
        <x:v>0</x:v>
      </x:c>
      <x:c r="W882" s="15" t="n">
        <x:f>SUM(INDEX(Respuestas!$B$870:$B$897,MATCH(A882,Respuestas!$A$870:$A$897,0)),INDEX(Respuestas!$C$870:$C$897,MATCH(A882,Respuestas!$A$870:$A$897,0)),INDEX(Respuestas!$D$870:$D$897,MATCH(A882,Respuestas!$A$870:$A$897,0)),INDEX(Respuestas!$E$870:$E$897,MATCH(A882,Respuestas!$A$870:$A$897,0)))</x:f>
        <x:v>9</x:v>
      </x:c>
      <x:c r="X882" s="15" t="n">
        <x:f>COUNTIFS(Relaciones!$E$11324:$E$11598,A882,Relaciones!$F$11324:$F$11598,"mediacion")</x:f>
        <x:v>0</x:v>
      </x:c>
      <x:c r="Y882" s="15" t="n">
        <x:f>COUNTIFS(Relaciones!$E$11324:$E$11598,A882,Relaciones!$F$11324:$F$11598,"mediacion_negativa")</x:f>
        <x:v>0</x:v>
      </x:c>
      <x:c r="Z882" s="15" t="n">
        <x:f>COUNTIFS(Relaciones!$E$11324:$E$11598,A882,Relaciones!$F$11324:$F$11598,"bullying")</x:f>
        <x:v>0</x:v>
      </x:c>
      <x:c r="AA882" s="4" t="str">
        <x:f>INDEX(Respuestas!$F$870:$F$897,MATCH(A882,Respuestas!$A$870:$A$897,0))</x:f>
        <x:v>No</x:v>
      </x:c>
      <x:c r="AB882" s="4" t="str">
        <x:f>INDEX(Respuestas!$G$870:$G$897,MATCH(A882,Respuestas!$A$870:$A$897,0))</x:f>
        <x:v>Sí</x:v>
      </x:c>
      <x:c r="AC882" s="4" t="str">
        <x:f>INDEX(Respuestas!$H$870:$H$897,MATCH(A882,Respuestas!$A$870:$A$897,0))</x:f>
        <x:v>No</x:v>
      </x:c>
      <x:c r="AD882" s="4" t="str">
        <x:f>INDEX(Respuestas!$I$870:$I$897,MATCH(A882,Respuestas!$A$870:$A$897,0))</x:f>
        <x:v>Sí</x:v>
      </x:c>
      <x:c r="AE882" s="4" t="str">
        <x:f>INDEX(Respuestas!$J$870:$J$897,MATCH(A882,Respuestas!$A$870:$A$897,0))</x:f>
        <x:v>G1</x:v>
      </x:c>
      <x:c r="AF882" s="4" t="str">
        <x:v>normalizada_v1</x:v>
      </x:c>
      <x:c r="AG882" s="4" t="n">
        <x:f>COUNTIFS($B$2:$B$1513,B882,$C$2:$C$1513,C882,$D$2:$D$1513,D882)</x:f>
        <x:v>28</x:v>
      </x:c>
      <x:c r="AH882" s="4" t="n">
        <x:f>COUNTIFS(Relaciones!$D$11324:$D$11598,A882,Relaciones!$F$11324:$F$11598,"prediccion_amistad")</x:f>
        <x:v>1</x:v>
      </x:c>
      <x:c r="AI882" s="4" t="n">
        <x:f>SUMIFS(Relaciones!$H$11324:$H$11598,Relaciones!$D$11324:$D$11598,A882,Relaciones!$F$11324:$F$11598,"prediccion_amistad")</x:f>
        <x:v>1</x:v>
      </x:c>
      <x:c r="AJ882" s="4" t="n">
        <x:f>COUNTIFS(Relaciones!$D$11324:$D$11598,A882,Relaciones!$F$11324:$F$11598,"prediccion_rechazo")</x:f>
        <x:v>0</x:v>
      </x:c>
      <x:c r="AK882" s="4" t="n">
        <x:f>SUMIFS(Relaciones!$H$11324:$H$11598,Relaciones!$D$11324:$D$11598,A882,Relaciones!$F$11324:$F$11598,"prediccion_rechazo")</x:f>
        <x:v>0</x:v>
      </x:c>
      <x:c r="AL882" s="4" t="n">
        <x:v>0.23629946047970363</x:v>
      </x:c>
    </x:row>
    <x:row r="883" ht="23" customHeight="1">
      <x:c r="A883" s="13" t="str">
        <x:v>00882</x:v>
      </x:c>
      <x:c r="B883" s="4" t="str">
        <x:v>Córdoba</x:v>
      </x:c>
      <x:c r="C883" s="4" t="str">
        <x:v>5.º Primaria</x:v>
      </x:c>
      <x:c r="D883" s="4" t="str">
        <x:v>B</x:v>
      </x:c>
      <x:c r="E883" s="4" t="str">
        <x:v>alumno</x:v>
      </x:c>
      <x:c r="F883" s="14" t="n">
        <x:f>IF((AG883-1)=0,"",ROUND(10*Q883/(AG883-1),1))</x:f>
        <x:v>0.7</x:v>
      </x:c>
      <x:c r="G883" s="14" t="n">
        <x:f>IF((AG883-1)=0,"",ROUND(10*R883/(AG883-1),1))</x:f>
        <x:v>0.7</x:v>
      </x:c>
      <x:c r="H883" s="14" t="n">
        <x:f>IF(R883=0,"",ROUND(10*S883/R883,1))</x:f>
        <x:v>10</x:v>
      </x:c>
      <x:c r="I883" s="14" t="n">
        <x:f>IF(AH883=0,"",ROUND(10*AI883/AH883,1))</x:f>
        <x:v>5</x:v>
      </x:c>
      <x:c r="J883" s="14" t="n">
        <x:f>IF((AG883-1)=0,"",ROUND(10*T883/(AG883-1),1))</x:f>
        <x:v>0</x:v>
      </x:c>
      <x:c r="K883" s="14" t="n">
        <x:f>IF((AG883-1)=0,"",ROUND(10*U883/(AG883-1),1))</x:f>
        <x:v>0.4</x:v>
      </x:c>
      <x:c r="L883" s="14" t="n">
        <x:f>IF(U883=0,"",ROUND(10*V883/U883,1))</x:f>
        <x:v>0</x:v>
      </x:c>
      <x:c r="M883" s="14" t="n">
        <x:f>IF(AJ883=0,"",ROUND(10*AK883/AJ883,1))</x:f>
        <x:v>0</x:v>
      </x:c>
      <x:c r="N883" s="14" t="n">
        <x:f>ROUND(10*W883/12,1)</x:f>
        <x:v>8.3</x:v>
      </x:c>
      <x:c r="O883" s="14" t="n">
        <x:f>ROUND(10*AL883,1)</x:f>
        <x:v>2</x:v>
      </x:c>
      <x:c r="P883" s="14" t="n">
        <x:f>IF((AG883-1)=0,"",ROUND(10*X883/(AG883-1),1))</x:f>
        <x:v>0</x:v>
      </x:c>
      <x:c r="Q883" s="15" t="n">
        <x:f>COUNTIFS(Relaciones!$E$11324:$E$11598,A883,Relaciones!$F$11324:$F$11598,"amistad")</x:f>
        <x:v>2</x:v>
      </x:c>
      <x:c r="R883" s="15" t="n">
        <x:f>COUNTIFS(Relaciones!$D$11324:$D$11598,A883,Relaciones!$F$11324:$F$11598,"amistad")</x:f>
        <x:v>2</x:v>
      </x:c>
      <x:c r="S883" s="15" t="n">
        <x:f>SUMIFS(Relaciones!$G$11324:$G$11598,Relaciones!$D$11324:$D$11598,A883,Relaciones!$F$11324:$F$11598,"amistad")</x:f>
        <x:v>2</x:v>
      </x:c>
      <x:c r="T883" s="15" t="n">
        <x:f>COUNTIFS(Relaciones!$E$11324:$E$11598,A883,Relaciones!$F$11324:$F$11598,"rechazo")</x:f>
        <x:v>0</x:v>
      </x:c>
      <x:c r="U883" s="15" t="n">
        <x:f>COUNTIFS(Relaciones!$D$11324:$D$11598,A883,Relaciones!$F$11324:$F$11598,"rechazo")</x:f>
        <x:v>1</x:v>
      </x:c>
      <x:c r="V883" s="15" t="n">
        <x:f>SUMIFS(Relaciones!$G$11324:$G$11598,Relaciones!$D$11324:$D$11598,A883,Relaciones!$F$11324:$F$11598,"rechazo")</x:f>
        <x:v>0</x:v>
      </x:c>
      <x:c r="W883" s="15" t="n">
        <x:f>SUM(INDEX(Respuestas!$B$870:$B$897,MATCH(A883,Respuestas!$A$870:$A$897,0)),INDEX(Respuestas!$C$870:$C$897,MATCH(A883,Respuestas!$A$870:$A$897,0)),INDEX(Respuestas!$D$870:$D$897,MATCH(A883,Respuestas!$A$870:$A$897,0)),INDEX(Respuestas!$E$870:$E$897,MATCH(A883,Respuestas!$A$870:$A$897,0)))</x:f>
        <x:v>10</x:v>
      </x:c>
      <x:c r="X883" s="15" t="n">
        <x:f>COUNTIFS(Relaciones!$E$11324:$E$11598,A883,Relaciones!$F$11324:$F$11598,"mediacion")</x:f>
        <x:v>0</x:v>
      </x:c>
      <x:c r="Y883" s="15" t="n">
        <x:f>COUNTIFS(Relaciones!$E$11324:$E$11598,A883,Relaciones!$F$11324:$F$11598,"mediacion_negativa")</x:f>
        <x:v>0</x:v>
      </x:c>
      <x:c r="Z883" s="15" t="n">
        <x:f>COUNTIFS(Relaciones!$E$11324:$E$11598,A883,Relaciones!$F$11324:$F$11598,"bullying")</x:f>
        <x:v>0</x:v>
      </x:c>
      <x:c r="AA883" s="4" t="str">
        <x:f>INDEX(Respuestas!$F$870:$F$897,MATCH(A883,Respuestas!$A$870:$A$897,0))</x:f>
        <x:v>No</x:v>
      </x:c>
      <x:c r="AB883" s="4" t="str">
        <x:f>INDEX(Respuestas!$G$870:$G$897,MATCH(A883,Respuestas!$A$870:$A$897,0))</x:f>
        <x:v>Sí</x:v>
      </x:c>
      <x:c r="AC883" s="4" t="str">
        <x:f>INDEX(Respuestas!$H$870:$H$897,MATCH(A883,Respuestas!$A$870:$A$897,0))</x:f>
        <x:v>No</x:v>
      </x:c>
      <x:c r="AD883" s="4" t="str">
        <x:f>INDEX(Respuestas!$I$870:$I$897,MATCH(A883,Respuestas!$A$870:$A$897,0))</x:f>
        <x:v>Sí</x:v>
      </x:c>
      <x:c r="AE883" s="4" t="str">
        <x:f>INDEX(Respuestas!$J$870:$J$897,MATCH(A883,Respuestas!$A$870:$A$897,0))</x:f>
        <x:v>G1</x:v>
      </x:c>
      <x:c r="AF883" s="4" t="str">
        <x:v>normalizada_v1</x:v>
      </x:c>
      <x:c r="AG883" s="4" t="n">
        <x:f>COUNTIFS($B$2:$B$1513,B883,$C$2:$C$1513,C883,$D$2:$D$1513,D883)</x:f>
        <x:v>28</x:v>
      </x:c>
      <x:c r="AH883" s="4" t="n">
        <x:f>COUNTIFS(Relaciones!$D$11324:$D$11598,A883,Relaciones!$F$11324:$F$11598,"prediccion_amistad")</x:f>
        <x:v>2</x:v>
      </x:c>
      <x:c r="AI883" s="4" t="n">
        <x:f>SUMIFS(Relaciones!$H$11324:$H$11598,Relaciones!$D$11324:$D$11598,A883,Relaciones!$F$11324:$F$11598,"prediccion_amistad")</x:f>
        <x:v>1</x:v>
      </x:c>
      <x:c r="AJ883" s="4" t="n">
        <x:f>COUNTIFS(Relaciones!$D$11324:$D$11598,A883,Relaciones!$F$11324:$F$11598,"prediccion_rechazo")</x:f>
        <x:v>1</x:v>
      </x:c>
      <x:c r="AK883" s="4" t="n">
        <x:f>SUMIFS(Relaciones!$H$11324:$H$11598,Relaciones!$D$11324:$D$11598,A883,Relaciones!$F$11324:$F$11598,"prediccion_rechazo")</x:f>
        <x:v>0</x:v>
      </x:c>
      <x:c r="AL883" s="4" t="n">
        <x:v>0.2022696481827867</x:v>
      </x:c>
    </x:row>
    <x:row r="884" ht="23" customHeight="1">
      <x:c r="A884" s="13" t="str">
        <x:v>00883</x:v>
      </x:c>
      <x:c r="B884" s="4" t="str">
        <x:v>Córdoba</x:v>
      </x:c>
      <x:c r="C884" s="4" t="str">
        <x:v>5.º Primaria</x:v>
      </x:c>
      <x:c r="D884" s="4" t="str">
        <x:v>B</x:v>
      </x:c>
      <x:c r="E884" s="4" t="str">
        <x:v>alumna</x:v>
      </x:c>
      <x:c r="F884" s="14" t="n">
        <x:f>IF((AG884-1)=0,"",ROUND(10*Q884/(AG884-1),1))</x:f>
        <x:v>5.2</x:v>
      </x:c>
      <x:c r="G884" s="14" t="n">
        <x:f>IF((AG884-1)=0,"",ROUND(10*R884/(AG884-1),1))</x:f>
        <x:v>1.1</x:v>
      </x:c>
      <x:c r="H884" s="14" t="n">
        <x:f>IF(R884=0,"",ROUND(10*S884/R884,1))</x:f>
        <x:v>10</x:v>
      </x:c>
      <x:c r="I884" s="14" t="n">
        <x:f>IF(AH884=0,"",ROUND(10*AI884/AH884,1))</x:f>
        <x:v>10</x:v>
      </x:c>
      <x:c r="J884" s="14" t="n">
        <x:f>IF((AG884-1)=0,"",ROUND(10*T884/(AG884-1),1))</x:f>
        <x:v>0</x:v>
      </x:c>
      <x:c r="K884" s="14" t="n">
        <x:f>IF((AG884-1)=0,"",ROUND(10*U884/(AG884-1),1))</x:f>
        <x:v>0</x:v>
      </x:c>
      <x:c r="L884" s="14" t="str">
        <x:f>IF(U884=0,"",ROUND(10*V884/U884,1))</x:f>
      </x:c>
      <x:c r="M884" s="14" t="str">
        <x:f>IF(AJ884=0,"",ROUND(10*AK884/AJ884,1))</x:f>
      </x:c>
      <x:c r="N884" s="14" t="n">
        <x:f>ROUND(10*W884/12,1)</x:f>
        <x:v>9.2</x:v>
      </x:c>
      <x:c r="O884" s="14" t="n">
        <x:f>ROUND(10*AL884,1)</x:f>
        <x:v>8</x:v>
      </x:c>
      <x:c r="P884" s="14" t="n">
        <x:f>IF((AG884-1)=0,"",ROUND(10*X884/(AG884-1),1))</x:f>
        <x:v>3.7</x:v>
      </x:c>
      <x:c r="Q884" s="15" t="n">
        <x:f>COUNTIFS(Relaciones!$E$11324:$E$11598,A884,Relaciones!$F$11324:$F$11598,"amistad")</x:f>
        <x:v>14</x:v>
      </x:c>
      <x:c r="R884" s="15" t="n">
        <x:f>COUNTIFS(Relaciones!$D$11324:$D$11598,A884,Relaciones!$F$11324:$F$11598,"amistad")</x:f>
        <x:v>3</x:v>
      </x:c>
      <x:c r="S884" s="15" t="n">
        <x:f>SUMIFS(Relaciones!$G$11324:$G$11598,Relaciones!$D$11324:$D$11598,A884,Relaciones!$F$11324:$F$11598,"amistad")</x:f>
        <x:v>3</x:v>
      </x:c>
      <x:c r="T884" s="15" t="n">
        <x:f>COUNTIFS(Relaciones!$E$11324:$E$11598,A884,Relaciones!$F$11324:$F$11598,"rechazo")</x:f>
        <x:v>0</x:v>
      </x:c>
      <x:c r="U884" s="15" t="n">
        <x:f>COUNTIFS(Relaciones!$D$11324:$D$11598,A884,Relaciones!$F$11324:$F$11598,"rechazo")</x:f>
        <x:v>0</x:v>
      </x:c>
      <x:c r="V884" s="15" t="n">
        <x:f>SUMIFS(Relaciones!$G$11324:$G$11598,Relaciones!$D$11324:$D$11598,A884,Relaciones!$F$11324:$F$11598,"rechazo")</x:f>
        <x:v>0</x:v>
      </x:c>
      <x:c r="W884" s="15" t="n">
        <x:f>SUM(INDEX(Respuestas!$B$870:$B$897,MATCH(A884,Respuestas!$A$870:$A$897,0)),INDEX(Respuestas!$C$870:$C$897,MATCH(A884,Respuestas!$A$870:$A$897,0)),INDEX(Respuestas!$D$870:$D$897,MATCH(A884,Respuestas!$A$870:$A$897,0)),INDEX(Respuestas!$E$870:$E$897,MATCH(A884,Respuestas!$A$870:$A$897,0)))</x:f>
        <x:v>11</x:v>
      </x:c>
      <x:c r="X884" s="15" t="n">
        <x:f>COUNTIFS(Relaciones!$E$11324:$E$11598,A884,Relaciones!$F$11324:$F$11598,"mediacion")</x:f>
        <x:v>10</x:v>
      </x:c>
      <x:c r="Y884" s="15" t="n">
        <x:f>COUNTIFS(Relaciones!$E$11324:$E$11598,A884,Relaciones!$F$11324:$F$11598,"mediacion_negativa")</x:f>
        <x:v>0</x:v>
      </x:c>
      <x:c r="Z884" s="15" t="n">
        <x:f>COUNTIFS(Relaciones!$E$11324:$E$11598,A884,Relaciones!$F$11324:$F$11598,"bullying")</x:f>
        <x:v>0</x:v>
      </x:c>
      <x:c r="AA884" s="4" t="str">
        <x:f>INDEX(Respuestas!$F$870:$F$897,MATCH(A884,Respuestas!$A$870:$A$897,0))</x:f>
        <x:v>No</x:v>
      </x:c>
      <x:c r="AB884" s="4" t="str">
        <x:f>INDEX(Respuestas!$G$870:$G$897,MATCH(A884,Respuestas!$A$870:$A$897,0))</x:f>
        <x:v>Sí</x:v>
      </x:c>
      <x:c r="AC884" s="4" t="str">
        <x:f>INDEX(Respuestas!$H$870:$H$897,MATCH(A884,Respuestas!$A$870:$A$897,0))</x:f>
        <x:v>No</x:v>
      </x:c>
      <x:c r="AD884" s="4" t="str">
        <x:f>INDEX(Respuestas!$I$870:$I$897,MATCH(A884,Respuestas!$A$870:$A$897,0))</x:f>
        <x:v>Sí</x:v>
      </x:c>
      <x:c r="AE884" s="4" t="str">
        <x:f>INDEX(Respuestas!$J$870:$J$897,MATCH(A884,Respuestas!$A$870:$A$897,0))</x:f>
        <x:v>G2</x:v>
      </x:c>
      <x:c r="AF884" s="4" t="str">
        <x:v>normalizada_v1</x:v>
      </x:c>
      <x:c r="AG884" s="4" t="n">
        <x:f>COUNTIFS($B$2:$B$1513,B884,$C$2:$C$1513,C884,$D$2:$D$1513,D884)</x:f>
        <x:v>28</x:v>
      </x:c>
      <x:c r="AH884" s="4" t="n">
        <x:f>COUNTIFS(Relaciones!$D$11324:$D$11598,A884,Relaciones!$F$11324:$F$11598,"prediccion_amistad")</x:f>
        <x:v>11</x:v>
      </x:c>
      <x:c r="AI884" s="4" t="n">
        <x:f>SUMIFS(Relaciones!$H$11324:$H$11598,Relaciones!$D$11324:$D$11598,A884,Relaciones!$F$11324:$F$11598,"prediccion_amistad")</x:f>
        <x:v>11</x:v>
      </x:c>
      <x:c r="AJ884" s="4" t="n">
        <x:f>COUNTIFS(Relaciones!$D$11324:$D$11598,A884,Relaciones!$F$11324:$F$11598,"prediccion_rechazo")</x:f>
        <x:v>0</x:v>
      </x:c>
      <x:c r="AK884" s="4" t="n">
        <x:f>SUMIFS(Relaciones!$H$11324:$H$11598,Relaciones!$D$11324:$D$11598,A884,Relaciones!$F$11324:$F$11598,"prediccion_rechazo")</x:f>
        <x:v>0</x:v>
      </x:c>
      <x:c r="AL884" s="4" t="n">
        <x:v>0.8018426181898087</x:v>
      </x:c>
    </x:row>
    <x:row r="885" ht="23" customHeight="1">
      <x:c r="A885" s="13" t="str">
        <x:v>00884</x:v>
      </x:c>
      <x:c r="B885" s="4" t="str">
        <x:v>Córdoba</x:v>
      </x:c>
      <x:c r="C885" s="4" t="str">
        <x:v>5.º Primaria</x:v>
      </x:c>
      <x:c r="D885" s="4" t="str">
        <x:v>B</x:v>
      </x:c>
      <x:c r="E885" s="4" t="str">
        <x:v>alumno</x:v>
      </x:c>
      <x:c r="F885" s="14" t="n">
        <x:f>IF((AG885-1)=0,"",ROUND(10*Q885/(AG885-1),1))</x:f>
        <x:v>0.7</x:v>
      </x:c>
      <x:c r="G885" s="14" t="n">
        <x:f>IF((AG885-1)=0,"",ROUND(10*R885/(AG885-1),1))</x:f>
        <x:v>0.7</x:v>
      </x:c>
      <x:c r="H885" s="14" t="n">
        <x:f>IF(R885=0,"",ROUND(10*S885/R885,1))</x:f>
        <x:v>10</x:v>
      </x:c>
      <x:c r="I885" s="14" t="n">
        <x:f>IF(AH885=0,"",ROUND(10*AI885/AH885,1))</x:f>
        <x:v>10</x:v>
      </x:c>
      <x:c r="J885" s="14" t="n">
        <x:f>IF((AG885-1)=0,"",ROUND(10*T885/(AG885-1),1))</x:f>
        <x:v>0</x:v>
      </x:c>
      <x:c r="K885" s="14" t="n">
        <x:f>IF((AG885-1)=0,"",ROUND(10*U885/(AG885-1),1))</x:f>
        <x:v>0.7</x:v>
      </x:c>
      <x:c r="L885" s="14" t="n">
        <x:f>IF(U885=0,"",ROUND(10*V885/U885,1))</x:f>
        <x:v>0</x:v>
      </x:c>
      <x:c r="M885" s="14" t="str">
        <x:f>IF(AJ885=0,"",ROUND(10*AK885/AJ885,1))</x:f>
      </x:c>
      <x:c r="N885" s="14" t="n">
        <x:f>ROUND(10*W885/12,1)</x:f>
        <x:v>10</x:v>
      </x:c>
      <x:c r="O885" s="14" t="n">
        <x:f>ROUND(10*AL885,1)</x:f>
        <x:v>1.9</x:v>
      </x:c>
      <x:c r="P885" s="14" t="n">
        <x:f>IF((AG885-1)=0,"",ROUND(10*X885/(AG885-1),1))</x:f>
        <x:v>0</x:v>
      </x:c>
      <x:c r="Q885" s="15" t="n">
        <x:f>COUNTIFS(Relaciones!$E$11324:$E$11598,A885,Relaciones!$F$11324:$F$11598,"amistad")</x:f>
        <x:v>2</x:v>
      </x:c>
      <x:c r="R885" s="15" t="n">
        <x:f>COUNTIFS(Relaciones!$D$11324:$D$11598,A885,Relaciones!$F$11324:$F$11598,"amistad")</x:f>
        <x:v>2</x:v>
      </x:c>
      <x:c r="S885" s="15" t="n">
        <x:f>SUMIFS(Relaciones!$G$11324:$G$11598,Relaciones!$D$11324:$D$11598,A885,Relaciones!$F$11324:$F$11598,"amistad")</x:f>
        <x:v>2</x:v>
      </x:c>
      <x:c r="T885" s="15" t="n">
        <x:f>COUNTIFS(Relaciones!$E$11324:$E$11598,A885,Relaciones!$F$11324:$F$11598,"rechazo")</x:f>
        <x:v>0</x:v>
      </x:c>
      <x:c r="U885" s="15" t="n">
        <x:f>COUNTIFS(Relaciones!$D$11324:$D$11598,A885,Relaciones!$F$11324:$F$11598,"rechazo")</x:f>
        <x:v>2</x:v>
      </x:c>
      <x:c r="V885" s="15" t="n">
        <x:f>SUMIFS(Relaciones!$G$11324:$G$11598,Relaciones!$D$11324:$D$11598,A885,Relaciones!$F$11324:$F$11598,"rechazo")</x:f>
        <x:v>0</x:v>
      </x:c>
      <x:c r="W885" s="15" t="n">
        <x:f>SUM(INDEX(Respuestas!$B$870:$B$897,MATCH(A885,Respuestas!$A$870:$A$897,0)),INDEX(Respuestas!$C$870:$C$897,MATCH(A885,Respuestas!$A$870:$A$897,0)),INDEX(Respuestas!$D$870:$D$897,MATCH(A885,Respuestas!$A$870:$A$897,0)),INDEX(Respuestas!$E$870:$E$897,MATCH(A885,Respuestas!$A$870:$A$897,0)))</x:f>
        <x:v>12</x:v>
      </x:c>
      <x:c r="X885" s="15" t="n">
        <x:f>COUNTIFS(Relaciones!$E$11324:$E$11598,A885,Relaciones!$F$11324:$F$11598,"mediacion")</x:f>
        <x:v>0</x:v>
      </x:c>
      <x:c r="Y885" s="15" t="n">
        <x:f>COUNTIFS(Relaciones!$E$11324:$E$11598,A885,Relaciones!$F$11324:$F$11598,"mediacion_negativa")</x:f>
        <x:v>0</x:v>
      </x:c>
      <x:c r="Z885" s="15" t="n">
        <x:f>COUNTIFS(Relaciones!$E$11324:$E$11598,A885,Relaciones!$F$11324:$F$11598,"bullying")</x:f>
        <x:v>0</x:v>
      </x:c>
      <x:c r="AA885" s="4" t="str">
        <x:f>INDEX(Respuestas!$F$870:$F$897,MATCH(A885,Respuestas!$A$870:$A$897,0))</x:f>
        <x:v>No</x:v>
      </x:c>
      <x:c r="AB885" s="4" t="str">
        <x:f>INDEX(Respuestas!$G$870:$G$897,MATCH(A885,Respuestas!$A$870:$A$897,0))</x:f>
        <x:v>Sí</x:v>
      </x:c>
      <x:c r="AC885" s="4" t="str">
        <x:f>INDEX(Respuestas!$H$870:$H$897,MATCH(A885,Respuestas!$A$870:$A$897,0))</x:f>
        <x:v>No</x:v>
      </x:c>
      <x:c r="AD885" s="4" t="str">
        <x:f>INDEX(Respuestas!$I$870:$I$897,MATCH(A885,Respuestas!$A$870:$A$897,0))</x:f>
        <x:v>Sí</x:v>
      </x:c>
      <x:c r="AE885" s="4" t="str">
        <x:f>INDEX(Respuestas!$J$870:$J$897,MATCH(A885,Respuestas!$A$870:$A$897,0))</x:f>
        <x:v>G2</x:v>
      </x:c>
      <x:c r="AF885" s="4" t="str">
        <x:v>normalizada_v1</x:v>
      </x:c>
      <x:c r="AG885" s="4" t="n">
        <x:f>COUNTIFS($B$2:$B$1513,B885,$C$2:$C$1513,C885,$D$2:$D$1513,D885)</x:f>
        <x:v>28</x:v>
      </x:c>
      <x:c r="AH885" s="4" t="n">
        <x:f>COUNTIFS(Relaciones!$D$11324:$D$11598,A885,Relaciones!$F$11324:$F$11598,"prediccion_amistad")</x:f>
        <x:v>2</x:v>
      </x:c>
      <x:c r="AI885" s="4" t="n">
        <x:f>SUMIFS(Relaciones!$H$11324:$H$11598,Relaciones!$D$11324:$D$11598,A885,Relaciones!$F$11324:$F$11598,"prediccion_amistad")</x:f>
        <x:v>2</x:v>
      </x:c>
      <x:c r="AJ885" s="4" t="n">
        <x:f>COUNTIFS(Relaciones!$D$11324:$D$11598,A885,Relaciones!$F$11324:$F$11598,"prediccion_rechazo")</x:f>
        <x:v>0</x:v>
      </x:c>
      <x:c r="AK885" s="4" t="n">
        <x:f>SUMIFS(Relaciones!$H$11324:$H$11598,Relaciones!$D$11324:$D$11598,A885,Relaciones!$F$11324:$F$11598,"prediccion_rechazo")</x:f>
        <x:v>0</x:v>
      </x:c>
      <x:c r="AL885" s="4" t="n">
        <x:v>0.19131755627772973</x:v>
      </x:c>
    </x:row>
    <x:row r="886" ht="23" customHeight="1">
      <x:c r="A886" s="13" t="str">
        <x:v>00885</x:v>
      </x:c>
      <x:c r="B886" s="4" t="str">
        <x:v>Córdoba</x:v>
      </x:c>
      <x:c r="C886" s="4" t="str">
        <x:v>5.º Primaria</x:v>
      </x:c>
      <x:c r="D886" s="4" t="str">
        <x:v>B</x:v>
      </x:c>
      <x:c r="E886" s="4" t="str">
        <x:v>alumna</x:v>
      </x:c>
      <x:c r="F886" s="14" t="n">
        <x:f>IF((AG886-1)=0,"",ROUND(10*Q886/(AG886-1),1))</x:f>
        <x:v>0.7</x:v>
      </x:c>
      <x:c r="G886" s="14" t="n">
        <x:f>IF((AG886-1)=0,"",ROUND(10*R886/(AG886-1),1))</x:f>
        <x:v>1.5</x:v>
      </x:c>
      <x:c r="H886" s="14" t="n">
        <x:f>IF(R886=0,"",ROUND(10*S886/R886,1))</x:f>
        <x:v>5</x:v>
      </x:c>
      <x:c r="I886" s="14" t="n">
        <x:f>IF(AH886=0,"",ROUND(10*AI886/AH886,1))</x:f>
        <x:v>5</x:v>
      </x:c>
      <x:c r="J886" s="14" t="n">
        <x:f>IF((AG886-1)=0,"",ROUND(10*T886/(AG886-1),1))</x:f>
        <x:v>0</x:v>
      </x:c>
      <x:c r="K886" s="14" t="n">
        <x:f>IF((AG886-1)=0,"",ROUND(10*U886/(AG886-1),1))</x:f>
        <x:v>0.4</x:v>
      </x:c>
      <x:c r="L886" s="14" t="n">
        <x:f>IF(U886=0,"",ROUND(10*V886/U886,1))</x:f>
        <x:v>0</x:v>
      </x:c>
      <x:c r="M886" s="14" t="n">
        <x:f>IF(AJ886=0,"",ROUND(10*AK886/AJ886,1))</x:f>
        <x:v>0</x:v>
      </x:c>
      <x:c r="N886" s="14" t="n">
        <x:f>ROUND(10*W886/12,1)</x:f>
        <x:v>7.5</x:v>
      </x:c>
      <x:c r="O886" s="14" t="n">
        <x:f>ROUND(10*AL886,1)</x:f>
        <x:v>3.7</x:v>
      </x:c>
      <x:c r="P886" s="14" t="n">
        <x:f>IF((AG886-1)=0,"",ROUND(10*X886/(AG886-1),1))</x:f>
        <x:v>0</x:v>
      </x:c>
      <x:c r="Q886" s="15" t="n">
        <x:f>COUNTIFS(Relaciones!$E$11324:$E$11598,A886,Relaciones!$F$11324:$F$11598,"amistad")</x:f>
        <x:v>2</x:v>
      </x:c>
      <x:c r="R886" s="15" t="n">
        <x:f>COUNTIFS(Relaciones!$D$11324:$D$11598,A886,Relaciones!$F$11324:$F$11598,"amistad")</x:f>
        <x:v>4</x:v>
      </x:c>
      <x:c r="S886" s="15" t="n">
        <x:f>SUMIFS(Relaciones!$G$11324:$G$11598,Relaciones!$D$11324:$D$11598,A886,Relaciones!$F$11324:$F$11598,"amistad")</x:f>
        <x:v>2</x:v>
      </x:c>
      <x:c r="T886" s="15" t="n">
        <x:f>COUNTIFS(Relaciones!$E$11324:$E$11598,A886,Relaciones!$F$11324:$F$11598,"rechazo")</x:f>
        <x:v>0</x:v>
      </x:c>
      <x:c r="U886" s="15" t="n">
        <x:f>COUNTIFS(Relaciones!$D$11324:$D$11598,A886,Relaciones!$F$11324:$F$11598,"rechazo")</x:f>
        <x:v>1</x:v>
      </x:c>
      <x:c r="V886" s="15" t="n">
        <x:f>SUMIFS(Relaciones!$G$11324:$G$11598,Relaciones!$D$11324:$D$11598,A886,Relaciones!$F$11324:$F$11598,"rechazo")</x:f>
        <x:v>0</x:v>
      </x:c>
      <x:c r="W886" s="15" t="n">
        <x:f>SUM(INDEX(Respuestas!$B$870:$B$897,MATCH(A886,Respuestas!$A$870:$A$897,0)),INDEX(Respuestas!$C$870:$C$897,MATCH(A886,Respuestas!$A$870:$A$897,0)),INDEX(Respuestas!$D$870:$D$897,MATCH(A886,Respuestas!$A$870:$A$897,0)),INDEX(Respuestas!$E$870:$E$897,MATCH(A886,Respuestas!$A$870:$A$897,0)))</x:f>
        <x:v>9</x:v>
      </x:c>
      <x:c r="X886" s="15" t="n">
        <x:f>COUNTIFS(Relaciones!$E$11324:$E$11598,A886,Relaciones!$F$11324:$F$11598,"mediacion")</x:f>
        <x:v>0</x:v>
      </x:c>
      <x:c r="Y886" s="15" t="n">
        <x:f>COUNTIFS(Relaciones!$E$11324:$E$11598,A886,Relaciones!$F$11324:$F$11598,"mediacion_negativa")</x:f>
        <x:v>0</x:v>
      </x:c>
      <x:c r="Z886" s="15" t="n">
        <x:f>COUNTIFS(Relaciones!$E$11324:$E$11598,A886,Relaciones!$F$11324:$F$11598,"bullying")</x:f>
        <x:v>0</x:v>
      </x:c>
      <x:c r="AA886" s="4" t="str">
        <x:f>INDEX(Respuestas!$F$870:$F$897,MATCH(A886,Respuestas!$A$870:$A$897,0))</x:f>
        <x:v>No</x:v>
      </x:c>
      <x:c r="AB886" s="4" t="str">
        <x:f>INDEX(Respuestas!$G$870:$G$897,MATCH(A886,Respuestas!$A$870:$A$897,0))</x:f>
        <x:v>Sí</x:v>
      </x:c>
      <x:c r="AC886" s="4" t="str">
        <x:f>INDEX(Respuestas!$H$870:$H$897,MATCH(A886,Respuestas!$A$870:$A$897,0))</x:f>
        <x:v>No</x:v>
      </x:c>
      <x:c r="AD886" s="4" t="str">
        <x:f>INDEX(Respuestas!$I$870:$I$897,MATCH(A886,Respuestas!$A$870:$A$897,0))</x:f>
        <x:v>Sí</x:v>
      </x:c>
      <x:c r="AE886" s="4" t="str">
        <x:f>INDEX(Respuestas!$J$870:$J$897,MATCH(A886,Respuestas!$A$870:$A$897,0))</x:f>
        <x:v>G2</x:v>
      </x:c>
      <x:c r="AF886" s="4" t="str">
        <x:v>normalizada_v1</x:v>
      </x:c>
      <x:c r="AG886" s="4" t="n">
        <x:f>COUNTIFS($B$2:$B$1513,B886,$C$2:$C$1513,C886,$D$2:$D$1513,D886)</x:f>
        <x:v>28</x:v>
      </x:c>
      <x:c r="AH886" s="4" t="n">
        <x:f>COUNTIFS(Relaciones!$D$11324:$D$11598,A886,Relaciones!$F$11324:$F$11598,"prediccion_amistad")</x:f>
        <x:v>2</x:v>
      </x:c>
      <x:c r="AI886" s="4" t="n">
        <x:f>SUMIFS(Relaciones!$H$11324:$H$11598,Relaciones!$D$11324:$D$11598,A886,Relaciones!$F$11324:$F$11598,"prediccion_amistad")</x:f>
        <x:v>1</x:v>
      </x:c>
      <x:c r="AJ886" s="4" t="n">
        <x:f>COUNTIFS(Relaciones!$D$11324:$D$11598,A886,Relaciones!$F$11324:$F$11598,"prediccion_rechazo")</x:f>
        <x:v>1</x:v>
      </x:c>
      <x:c r="AK886" s="4" t="n">
        <x:f>SUMIFS(Relaciones!$H$11324:$H$11598,Relaciones!$D$11324:$D$11598,A886,Relaciones!$F$11324:$F$11598,"prediccion_rechazo")</x:f>
        <x:v>0</x:v>
      </x:c>
      <x:c r="AL886" s="4" t="n">
        <x:v>0.3675161745493062</x:v>
      </x:c>
    </x:row>
    <x:row r="887" ht="23" customHeight="1">
      <x:c r="A887" s="13" t="str">
        <x:v>00886</x:v>
      </x:c>
      <x:c r="B887" s="4" t="str">
        <x:v>Córdoba</x:v>
      </x:c>
      <x:c r="C887" s="4" t="str">
        <x:v>5.º Primaria</x:v>
      </x:c>
      <x:c r="D887" s="4" t="str">
        <x:v>B</x:v>
      </x:c>
      <x:c r="E887" s="4" t="str">
        <x:v>alumno</x:v>
      </x:c>
      <x:c r="F887" s="14" t="n">
        <x:f>IF((AG887-1)=0,"",ROUND(10*Q887/(AG887-1),1))</x:f>
        <x:v>0.7</x:v>
      </x:c>
      <x:c r="G887" s="14" t="n">
        <x:f>IF((AG887-1)=0,"",ROUND(10*R887/(AG887-1),1))</x:f>
        <x:v>1.1</x:v>
      </x:c>
      <x:c r="H887" s="14" t="n">
        <x:f>IF(R887=0,"",ROUND(10*S887/R887,1))</x:f>
        <x:v>6.7</x:v>
      </x:c>
      <x:c r="I887" s="14" t="n">
        <x:f>IF(AH887=0,"",ROUND(10*AI887/AH887,1))</x:f>
        <x:v>10</x:v>
      </x:c>
      <x:c r="J887" s="14" t="n">
        <x:f>IF((AG887-1)=0,"",ROUND(10*T887/(AG887-1),1))</x:f>
        <x:v>0</x:v>
      </x:c>
      <x:c r="K887" s="14" t="n">
        <x:f>IF((AG887-1)=0,"",ROUND(10*U887/(AG887-1),1))</x:f>
        <x:v>0.4</x:v>
      </x:c>
      <x:c r="L887" s="14" t="n">
        <x:f>IF(U887=0,"",ROUND(10*V887/U887,1))</x:f>
        <x:v>0</x:v>
      </x:c>
      <x:c r="M887" s="14" t="str">
        <x:f>IF(AJ887=0,"",ROUND(10*AK887/AJ887,1))</x:f>
      </x:c>
      <x:c r="N887" s="14" t="n">
        <x:f>ROUND(10*W887/12,1)</x:f>
        <x:v>8.3</x:v>
      </x:c>
      <x:c r="O887" s="14" t="n">
        <x:f>ROUND(10*AL887,1)</x:f>
        <x:v>2.5</x:v>
      </x:c>
      <x:c r="P887" s="14" t="n">
        <x:f>IF((AG887-1)=0,"",ROUND(10*X887/(AG887-1),1))</x:f>
        <x:v>0</x:v>
      </x:c>
      <x:c r="Q887" s="15" t="n">
        <x:f>COUNTIFS(Relaciones!$E$11324:$E$11598,A887,Relaciones!$F$11324:$F$11598,"amistad")</x:f>
        <x:v>2</x:v>
      </x:c>
      <x:c r="R887" s="15" t="n">
        <x:f>COUNTIFS(Relaciones!$D$11324:$D$11598,A887,Relaciones!$F$11324:$F$11598,"amistad")</x:f>
        <x:v>3</x:v>
      </x:c>
      <x:c r="S887" s="15" t="n">
        <x:f>SUMIFS(Relaciones!$G$11324:$G$11598,Relaciones!$D$11324:$D$11598,A887,Relaciones!$F$11324:$F$11598,"amistad")</x:f>
        <x:v>2</x:v>
      </x:c>
      <x:c r="T887" s="15" t="n">
        <x:f>COUNTIFS(Relaciones!$E$11324:$E$11598,A887,Relaciones!$F$11324:$F$11598,"rechazo")</x:f>
        <x:v>0</x:v>
      </x:c>
      <x:c r="U887" s="15" t="n">
        <x:f>COUNTIFS(Relaciones!$D$11324:$D$11598,A887,Relaciones!$F$11324:$F$11598,"rechazo")</x:f>
        <x:v>1</x:v>
      </x:c>
      <x:c r="V887" s="15" t="n">
        <x:f>SUMIFS(Relaciones!$G$11324:$G$11598,Relaciones!$D$11324:$D$11598,A887,Relaciones!$F$11324:$F$11598,"rechazo")</x:f>
        <x:v>0</x:v>
      </x:c>
      <x:c r="W887" s="15" t="n">
        <x:f>SUM(INDEX(Respuestas!$B$870:$B$897,MATCH(A887,Respuestas!$A$870:$A$897,0)),INDEX(Respuestas!$C$870:$C$897,MATCH(A887,Respuestas!$A$870:$A$897,0)),INDEX(Respuestas!$D$870:$D$897,MATCH(A887,Respuestas!$A$870:$A$897,0)),INDEX(Respuestas!$E$870:$E$897,MATCH(A887,Respuestas!$A$870:$A$897,0)))</x:f>
        <x:v>10</x:v>
      </x:c>
      <x:c r="X887" s="15" t="n">
        <x:f>COUNTIFS(Relaciones!$E$11324:$E$11598,A887,Relaciones!$F$11324:$F$11598,"mediacion")</x:f>
        <x:v>0</x:v>
      </x:c>
      <x:c r="Y887" s="15" t="n">
        <x:f>COUNTIFS(Relaciones!$E$11324:$E$11598,A887,Relaciones!$F$11324:$F$11598,"mediacion_negativa")</x:f>
        <x:v>0</x:v>
      </x:c>
      <x:c r="Z887" s="15" t="n">
        <x:f>COUNTIFS(Relaciones!$E$11324:$E$11598,A887,Relaciones!$F$11324:$F$11598,"bullying")</x:f>
        <x:v>0</x:v>
      </x:c>
      <x:c r="AA887" s="4" t="str">
        <x:f>INDEX(Respuestas!$F$870:$F$897,MATCH(A887,Respuestas!$A$870:$A$897,0))</x:f>
        <x:v>No</x:v>
      </x:c>
      <x:c r="AB887" s="4" t="str">
        <x:f>INDEX(Respuestas!$G$870:$G$897,MATCH(A887,Respuestas!$A$870:$A$897,0))</x:f>
        <x:v>Sí</x:v>
      </x:c>
      <x:c r="AC887" s="4" t="str">
        <x:f>INDEX(Respuestas!$H$870:$H$897,MATCH(A887,Respuestas!$A$870:$A$897,0))</x:f>
        <x:v>No</x:v>
      </x:c>
      <x:c r="AD887" s="4" t="str">
        <x:f>INDEX(Respuestas!$I$870:$I$897,MATCH(A887,Respuestas!$A$870:$A$897,0))</x:f>
        <x:v>Sí</x:v>
      </x:c>
      <x:c r="AE887" s="4" t="str">
        <x:f>INDEX(Respuestas!$J$870:$J$897,MATCH(A887,Respuestas!$A$870:$A$897,0))</x:f>
        <x:v>G2</x:v>
      </x:c>
      <x:c r="AF887" s="4" t="str">
        <x:v>normalizada_v1</x:v>
      </x:c>
      <x:c r="AG887" s="4" t="n">
        <x:f>COUNTIFS($B$2:$B$1513,B887,$C$2:$C$1513,C887,$D$2:$D$1513,D887)</x:f>
        <x:v>28</x:v>
      </x:c>
      <x:c r="AH887" s="4" t="n">
        <x:f>COUNTIFS(Relaciones!$D$11324:$D$11598,A887,Relaciones!$F$11324:$F$11598,"prediccion_amistad")</x:f>
        <x:v>1</x:v>
      </x:c>
      <x:c r="AI887" s="4" t="n">
        <x:f>SUMIFS(Relaciones!$H$11324:$H$11598,Relaciones!$D$11324:$D$11598,A887,Relaciones!$F$11324:$F$11598,"prediccion_amistad")</x:f>
        <x:v>1</x:v>
      </x:c>
      <x:c r="AJ887" s="4" t="n">
        <x:f>COUNTIFS(Relaciones!$D$11324:$D$11598,A887,Relaciones!$F$11324:$F$11598,"prediccion_rechazo")</x:f>
        <x:v>0</x:v>
      </x:c>
      <x:c r="AK887" s="4" t="n">
        <x:f>SUMIFS(Relaciones!$H$11324:$H$11598,Relaciones!$D$11324:$D$11598,A887,Relaciones!$F$11324:$F$11598,"prediccion_rechazo")</x:f>
        <x:v>0</x:v>
      </x:c>
      <x:c r="AL887" s="4" t="n">
        <x:v>0.2531484160468395</x:v>
      </x:c>
    </x:row>
    <x:row r="888" ht="23" customHeight="1">
      <x:c r="A888" s="13" t="str">
        <x:v>00887</x:v>
      </x:c>
      <x:c r="B888" s="4" t="str">
        <x:v>Córdoba</x:v>
      </x:c>
      <x:c r="C888" s="4" t="str">
        <x:v>5.º Primaria</x:v>
      </x:c>
      <x:c r="D888" s="4" t="str">
        <x:v>B</x:v>
      </x:c>
      <x:c r="E888" s="4" t="str">
        <x:v>alumna</x:v>
      </x:c>
      <x:c r="F888" s="14" t="n">
        <x:f>IF((AG888-1)=0,"",ROUND(10*Q888/(AG888-1),1))</x:f>
        <x:v>0.7</x:v>
      </x:c>
      <x:c r="G888" s="14" t="n">
        <x:f>IF((AG888-1)=0,"",ROUND(10*R888/(AG888-1),1))</x:f>
        <x:v>1.5</x:v>
      </x:c>
      <x:c r="H888" s="14" t="n">
        <x:f>IF(R888=0,"",ROUND(10*S888/R888,1))</x:f>
        <x:v>5</x:v>
      </x:c>
      <x:c r="I888" s="14" t="n">
        <x:f>IF(AH888=0,"",ROUND(10*AI888/AH888,1))</x:f>
        <x:v>10</x:v>
      </x:c>
      <x:c r="J888" s="14" t="n">
        <x:f>IF((AG888-1)=0,"",ROUND(10*T888/(AG888-1),1))</x:f>
        <x:v>0</x:v>
      </x:c>
      <x:c r="K888" s="14" t="n">
        <x:f>IF((AG888-1)=0,"",ROUND(10*U888/(AG888-1),1))</x:f>
        <x:v>0.4</x:v>
      </x:c>
      <x:c r="L888" s="14" t="n">
        <x:f>IF(U888=0,"",ROUND(10*V888/U888,1))</x:f>
        <x:v>0</x:v>
      </x:c>
      <x:c r="M888" s="14" t="str">
        <x:f>IF(AJ888=0,"",ROUND(10*AK888/AJ888,1))</x:f>
      </x:c>
      <x:c r="N888" s="14" t="n">
        <x:f>ROUND(10*W888/12,1)</x:f>
        <x:v>9.2</x:v>
      </x:c>
      <x:c r="O888" s="14" t="n">
        <x:f>ROUND(10*AL888,1)</x:f>
        <x:v>3.8</x:v>
      </x:c>
      <x:c r="P888" s="14" t="n">
        <x:f>IF((AG888-1)=0,"",ROUND(10*X888/(AG888-1),1))</x:f>
        <x:v>0</x:v>
      </x:c>
      <x:c r="Q888" s="15" t="n">
        <x:f>COUNTIFS(Relaciones!$E$11324:$E$11598,A888,Relaciones!$F$11324:$F$11598,"amistad")</x:f>
        <x:v>2</x:v>
      </x:c>
      <x:c r="R888" s="15" t="n">
        <x:f>COUNTIFS(Relaciones!$D$11324:$D$11598,A888,Relaciones!$F$11324:$F$11598,"amistad")</x:f>
        <x:v>4</x:v>
      </x:c>
      <x:c r="S888" s="15" t="n">
        <x:f>SUMIFS(Relaciones!$G$11324:$G$11598,Relaciones!$D$11324:$D$11598,A888,Relaciones!$F$11324:$F$11598,"amistad")</x:f>
        <x:v>2</x:v>
      </x:c>
      <x:c r="T888" s="15" t="n">
        <x:f>COUNTIFS(Relaciones!$E$11324:$E$11598,A888,Relaciones!$F$11324:$F$11598,"rechazo")</x:f>
        <x:v>0</x:v>
      </x:c>
      <x:c r="U888" s="15" t="n">
        <x:f>COUNTIFS(Relaciones!$D$11324:$D$11598,A888,Relaciones!$F$11324:$F$11598,"rechazo")</x:f>
        <x:v>1</x:v>
      </x:c>
      <x:c r="V888" s="15" t="n">
        <x:f>SUMIFS(Relaciones!$G$11324:$G$11598,Relaciones!$D$11324:$D$11598,A888,Relaciones!$F$11324:$F$11598,"rechazo")</x:f>
        <x:v>0</x:v>
      </x:c>
      <x:c r="W888" s="15" t="n">
        <x:f>SUM(INDEX(Respuestas!$B$870:$B$897,MATCH(A888,Respuestas!$A$870:$A$897,0)),INDEX(Respuestas!$C$870:$C$897,MATCH(A888,Respuestas!$A$870:$A$897,0)),INDEX(Respuestas!$D$870:$D$897,MATCH(A888,Respuestas!$A$870:$A$897,0)),INDEX(Respuestas!$E$870:$E$897,MATCH(A888,Respuestas!$A$870:$A$897,0)))</x:f>
        <x:v>11</x:v>
      </x:c>
      <x:c r="X888" s="15" t="n">
        <x:f>COUNTIFS(Relaciones!$E$11324:$E$11598,A888,Relaciones!$F$11324:$F$11598,"mediacion")</x:f>
        <x:v>0</x:v>
      </x:c>
      <x:c r="Y888" s="15" t="n">
        <x:f>COUNTIFS(Relaciones!$E$11324:$E$11598,A888,Relaciones!$F$11324:$F$11598,"mediacion_negativa")</x:f>
        <x:v>0</x:v>
      </x:c>
      <x:c r="Z888" s="15" t="n">
        <x:f>COUNTIFS(Relaciones!$E$11324:$E$11598,A888,Relaciones!$F$11324:$F$11598,"bullying")</x:f>
        <x:v>0</x:v>
      </x:c>
      <x:c r="AA888" s="4" t="str">
        <x:f>INDEX(Respuestas!$F$870:$F$897,MATCH(A888,Respuestas!$A$870:$A$897,0))</x:f>
        <x:v>No</x:v>
      </x:c>
      <x:c r="AB888" s="4" t="str">
        <x:f>INDEX(Respuestas!$G$870:$G$897,MATCH(A888,Respuestas!$A$870:$A$897,0))</x:f>
        <x:v>Sí</x:v>
      </x:c>
      <x:c r="AC888" s="4" t="str">
        <x:f>INDEX(Respuestas!$H$870:$H$897,MATCH(A888,Respuestas!$A$870:$A$897,0))</x:f>
        <x:v>No</x:v>
      </x:c>
      <x:c r="AD888" s="4" t="str">
        <x:f>INDEX(Respuestas!$I$870:$I$897,MATCH(A888,Respuestas!$A$870:$A$897,0))</x:f>
        <x:v>Sí</x:v>
      </x:c>
      <x:c r="AE888" s="4" t="str">
        <x:f>INDEX(Respuestas!$J$870:$J$897,MATCH(A888,Respuestas!$A$870:$A$897,0))</x:f>
        <x:v>G2</x:v>
      </x:c>
      <x:c r="AF888" s="4" t="str">
        <x:v>normalizada_v1</x:v>
      </x:c>
      <x:c r="AG888" s="4" t="n">
        <x:f>COUNTIFS($B$2:$B$1513,B888,$C$2:$C$1513,C888,$D$2:$D$1513,D888)</x:f>
        <x:v>28</x:v>
      </x:c>
      <x:c r="AH888" s="4" t="n">
        <x:f>COUNTIFS(Relaciones!$D$11324:$D$11598,A888,Relaciones!$F$11324:$F$11598,"prediccion_amistad")</x:f>
        <x:v>2</x:v>
      </x:c>
      <x:c r="AI888" s="4" t="n">
        <x:f>SUMIFS(Relaciones!$H$11324:$H$11598,Relaciones!$D$11324:$D$11598,A888,Relaciones!$F$11324:$F$11598,"prediccion_amistad")</x:f>
        <x:v>2</x:v>
      </x:c>
      <x:c r="AJ888" s="4" t="n">
        <x:f>COUNTIFS(Relaciones!$D$11324:$D$11598,A888,Relaciones!$F$11324:$F$11598,"prediccion_rechazo")</x:f>
        <x:v>0</x:v>
      </x:c>
      <x:c r="AK888" s="4" t="n">
        <x:f>SUMIFS(Relaciones!$H$11324:$H$11598,Relaciones!$D$11324:$D$11598,A888,Relaciones!$F$11324:$F$11598,"prediccion_rechazo")</x:f>
        <x:v>0</x:v>
      </x:c>
      <x:c r="AL888" s="4" t="n">
        <x:v>0.37791858175656645</x:v>
      </x:c>
    </x:row>
    <x:row r="889" ht="23" customHeight="1">
      <x:c r="A889" s="13" t="str">
        <x:v>00888</x:v>
      </x:c>
      <x:c r="B889" s="4" t="str">
        <x:v>Córdoba</x:v>
      </x:c>
      <x:c r="C889" s="4" t="str">
        <x:v>5.º Primaria</x:v>
      </x:c>
      <x:c r="D889" s="4" t="str">
        <x:v>B</x:v>
      </x:c>
      <x:c r="E889" s="4" t="str">
        <x:v>alumno</x:v>
      </x:c>
      <x:c r="F889" s="14" t="n">
        <x:f>IF((AG889-1)=0,"",ROUND(10*Q889/(AG889-1),1))</x:f>
        <x:v>0.7</x:v>
      </x:c>
      <x:c r="G889" s="14" t="n">
        <x:f>IF((AG889-1)=0,"",ROUND(10*R889/(AG889-1),1))</x:f>
        <x:v>1.1</x:v>
      </x:c>
      <x:c r="H889" s="14" t="n">
        <x:f>IF(R889=0,"",ROUND(10*S889/R889,1))</x:f>
        <x:v>6.7</x:v>
      </x:c>
      <x:c r="I889" s="14" t="n">
        <x:f>IF(AH889=0,"",ROUND(10*AI889/AH889,1))</x:f>
        <x:v>6.7</x:v>
      </x:c>
      <x:c r="J889" s="14" t="n">
        <x:f>IF((AG889-1)=0,"",ROUND(10*T889/(AG889-1),1))</x:f>
        <x:v>0</x:v>
      </x:c>
      <x:c r="K889" s="14" t="n">
        <x:f>IF((AG889-1)=0,"",ROUND(10*U889/(AG889-1),1))</x:f>
        <x:v>0.4</x:v>
      </x:c>
      <x:c r="L889" s="14" t="n">
        <x:f>IF(U889=0,"",ROUND(10*V889/U889,1))</x:f>
        <x:v>0</x:v>
      </x:c>
      <x:c r="M889" s="14" t="n">
        <x:f>IF(AJ889=0,"",ROUND(10*AK889/AJ889,1))</x:f>
        <x:v>0</x:v>
      </x:c>
      <x:c r="N889" s="14" t="n">
        <x:f>ROUND(10*W889/12,1)</x:f>
        <x:v>10</x:v>
      </x:c>
      <x:c r="O889" s="14" t="n">
        <x:f>ROUND(10*AL889,1)</x:f>
        <x:v>2.5</x:v>
      </x:c>
      <x:c r="P889" s="14" t="n">
        <x:f>IF((AG889-1)=0,"",ROUND(10*X889/(AG889-1),1))</x:f>
        <x:v>0</x:v>
      </x:c>
      <x:c r="Q889" s="15" t="n">
        <x:f>COUNTIFS(Relaciones!$E$11324:$E$11598,A889,Relaciones!$F$11324:$F$11598,"amistad")</x:f>
        <x:v>2</x:v>
      </x:c>
      <x:c r="R889" s="15" t="n">
        <x:f>COUNTIFS(Relaciones!$D$11324:$D$11598,A889,Relaciones!$F$11324:$F$11598,"amistad")</x:f>
        <x:v>3</x:v>
      </x:c>
      <x:c r="S889" s="15" t="n">
        <x:f>SUMIFS(Relaciones!$G$11324:$G$11598,Relaciones!$D$11324:$D$11598,A889,Relaciones!$F$11324:$F$11598,"amistad")</x:f>
        <x:v>2</x:v>
      </x:c>
      <x:c r="T889" s="15" t="n">
        <x:f>COUNTIFS(Relaciones!$E$11324:$E$11598,A889,Relaciones!$F$11324:$F$11598,"rechazo")</x:f>
        <x:v>0</x:v>
      </x:c>
      <x:c r="U889" s="15" t="n">
        <x:f>COUNTIFS(Relaciones!$D$11324:$D$11598,A889,Relaciones!$F$11324:$F$11598,"rechazo")</x:f>
        <x:v>1</x:v>
      </x:c>
      <x:c r="V889" s="15" t="n">
        <x:f>SUMIFS(Relaciones!$G$11324:$G$11598,Relaciones!$D$11324:$D$11598,A889,Relaciones!$F$11324:$F$11598,"rechazo")</x:f>
        <x:v>0</x:v>
      </x:c>
      <x:c r="W889" s="15" t="n">
        <x:f>SUM(INDEX(Respuestas!$B$870:$B$897,MATCH(A889,Respuestas!$A$870:$A$897,0)),INDEX(Respuestas!$C$870:$C$897,MATCH(A889,Respuestas!$A$870:$A$897,0)),INDEX(Respuestas!$D$870:$D$897,MATCH(A889,Respuestas!$A$870:$A$897,0)),INDEX(Respuestas!$E$870:$E$897,MATCH(A889,Respuestas!$A$870:$A$897,0)))</x:f>
        <x:v>12</x:v>
      </x:c>
      <x:c r="X889" s="15" t="n">
        <x:f>COUNTIFS(Relaciones!$E$11324:$E$11598,A889,Relaciones!$F$11324:$F$11598,"mediacion")</x:f>
        <x:v>0</x:v>
      </x:c>
      <x:c r="Y889" s="15" t="n">
        <x:f>COUNTIFS(Relaciones!$E$11324:$E$11598,A889,Relaciones!$F$11324:$F$11598,"mediacion_negativa")</x:f>
        <x:v>0</x:v>
      </x:c>
      <x:c r="Z889" s="15" t="n">
        <x:f>COUNTIFS(Relaciones!$E$11324:$E$11598,A889,Relaciones!$F$11324:$F$11598,"bullying")</x:f>
        <x:v>0</x:v>
      </x:c>
      <x:c r="AA889" s="4" t="str">
        <x:f>INDEX(Respuestas!$F$870:$F$897,MATCH(A889,Respuestas!$A$870:$A$897,0))</x:f>
        <x:v>No</x:v>
      </x:c>
      <x:c r="AB889" s="4" t="str">
        <x:f>INDEX(Respuestas!$G$870:$G$897,MATCH(A889,Respuestas!$A$870:$A$897,0))</x:f>
        <x:v>Sí</x:v>
      </x:c>
      <x:c r="AC889" s="4" t="str">
        <x:f>INDEX(Respuestas!$H$870:$H$897,MATCH(A889,Respuestas!$A$870:$A$897,0))</x:f>
        <x:v>No</x:v>
      </x:c>
      <x:c r="AD889" s="4" t="str">
        <x:f>INDEX(Respuestas!$I$870:$I$897,MATCH(A889,Respuestas!$A$870:$A$897,0))</x:f>
        <x:v>Sí</x:v>
      </x:c>
      <x:c r="AE889" s="4" t="str">
        <x:f>INDEX(Respuestas!$J$870:$J$897,MATCH(A889,Respuestas!$A$870:$A$897,0))</x:f>
        <x:v>G2</x:v>
      </x:c>
      <x:c r="AF889" s="4" t="str">
        <x:v>normalizada_v1</x:v>
      </x:c>
      <x:c r="AG889" s="4" t="n">
        <x:f>COUNTIFS($B$2:$B$1513,B889,$C$2:$C$1513,C889,$D$2:$D$1513,D889)</x:f>
        <x:v>28</x:v>
      </x:c>
      <x:c r="AH889" s="4" t="n">
        <x:f>COUNTIFS(Relaciones!$D$11324:$D$11598,A889,Relaciones!$F$11324:$F$11598,"prediccion_amistad")</x:f>
        <x:v>3</x:v>
      </x:c>
      <x:c r="AI889" s="4" t="n">
        <x:f>SUMIFS(Relaciones!$H$11324:$H$11598,Relaciones!$D$11324:$D$11598,A889,Relaciones!$F$11324:$F$11598,"prediccion_amistad")</x:f>
        <x:v>2</x:v>
      </x:c>
      <x:c r="AJ889" s="4" t="n">
        <x:f>COUNTIFS(Relaciones!$D$11324:$D$11598,A889,Relaciones!$F$11324:$F$11598,"prediccion_rechazo")</x:f>
        <x:v>1</x:v>
      </x:c>
      <x:c r="AK889" s="4" t="n">
        <x:f>SUMIFS(Relaciones!$H$11324:$H$11598,Relaciones!$D$11324:$D$11598,A889,Relaciones!$F$11324:$F$11598,"prediccion_rechazo")</x:f>
        <x:v>0</x:v>
      </x:c>
      <x:c r="AL889" s="4" t="n">
        <x:v>0.2548984767647462</x:v>
      </x:c>
    </x:row>
    <x:row r="890" ht="23" customHeight="1">
      <x:c r="A890" s="13" t="str">
        <x:v>00889</x:v>
      </x:c>
      <x:c r="B890" s="4" t="str">
        <x:v>Córdoba</x:v>
      </x:c>
      <x:c r="C890" s="4" t="str">
        <x:v>5.º Primaria</x:v>
      </x:c>
      <x:c r="D890" s="4" t="str">
        <x:v>B</x:v>
      </x:c>
      <x:c r="E890" s="4" t="str">
        <x:v>alumna</x:v>
      </x:c>
      <x:c r="F890" s="14" t="n">
        <x:f>IF((AG890-1)=0,"",ROUND(10*Q890/(AG890-1),1))</x:f>
        <x:v>0.7</x:v>
      </x:c>
      <x:c r="G890" s="14" t="n">
        <x:f>IF((AG890-1)=0,"",ROUND(10*R890/(AG890-1),1))</x:f>
        <x:v>1.5</x:v>
      </x:c>
      <x:c r="H890" s="14" t="n">
        <x:f>IF(R890=0,"",ROUND(10*S890/R890,1))</x:f>
        <x:v>5</x:v>
      </x:c>
      <x:c r="I890" s="14" t="n">
        <x:f>IF(AH890=0,"",ROUND(10*AI890/AH890,1))</x:f>
        <x:v>10</x:v>
      </x:c>
      <x:c r="J890" s="14" t="n">
        <x:f>IF((AG890-1)=0,"",ROUND(10*T890/(AG890-1),1))</x:f>
        <x:v>0</x:v>
      </x:c>
      <x:c r="K890" s="14" t="n">
        <x:f>IF((AG890-1)=0,"",ROUND(10*U890/(AG890-1),1))</x:f>
        <x:v>0.7</x:v>
      </x:c>
      <x:c r="L890" s="14" t="n">
        <x:f>IF(U890=0,"",ROUND(10*V890/U890,1))</x:f>
        <x:v>0</x:v>
      </x:c>
      <x:c r="M890" s="14" t="str">
        <x:f>IF(AJ890=0,"",ROUND(10*AK890/AJ890,1))</x:f>
      </x:c>
      <x:c r="N890" s="14" t="n">
        <x:f>ROUND(10*W890/12,1)</x:f>
        <x:v>7.5</x:v>
      </x:c>
      <x:c r="O890" s="14" t="n">
        <x:f>ROUND(10*AL890,1)</x:f>
        <x:v>3.8</x:v>
      </x:c>
      <x:c r="P890" s="14" t="n">
        <x:f>IF((AG890-1)=0,"",ROUND(10*X890/(AG890-1),1))</x:f>
        <x:v>0</x:v>
      </x:c>
      <x:c r="Q890" s="15" t="n">
        <x:f>COUNTIFS(Relaciones!$E$11324:$E$11598,A890,Relaciones!$F$11324:$F$11598,"amistad")</x:f>
        <x:v>2</x:v>
      </x:c>
      <x:c r="R890" s="15" t="n">
        <x:f>COUNTIFS(Relaciones!$D$11324:$D$11598,A890,Relaciones!$F$11324:$F$11598,"amistad")</x:f>
        <x:v>4</x:v>
      </x:c>
      <x:c r="S890" s="15" t="n">
        <x:f>SUMIFS(Relaciones!$G$11324:$G$11598,Relaciones!$D$11324:$D$11598,A890,Relaciones!$F$11324:$F$11598,"amistad")</x:f>
        <x:v>2</x:v>
      </x:c>
      <x:c r="T890" s="15" t="n">
        <x:f>COUNTIFS(Relaciones!$E$11324:$E$11598,A890,Relaciones!$F$11324:$F$11598,"rechazo")</x:f>
        <x:v>0</x:v>
      </x:c>
      <x:c r="U890" s="15" t="n">
        <x:f>COUNTIFS(Relaciones!$D$11324:$D$11598,A890,Relaciones!$F$11324:$F$11598,"rechazo")</x:f>
        <x:v>2</x:v>
      </x:c>
      <x:c r="V890" s="15" t="n">
        <x:f>SUMIFS(Relaciones!$G$11324:$G$11598,Relaciones!$D$11324:$D$11598,A890,Relaciones!$F$11324:$F$11598,"rechazo")</x:f>
        <x:v>0</x:v>
      </x:c>
      <x:c r="W890" s="15" t="n">
        <x:f>SUM(INDEX(Respuestas!$B$870:$B$897,MATCH(A890,Respuestas!$A$870:$A$897,0)),INDEX(Respuestas!$C$870:$C$897,MATCH(A890,Respuestas!$A$870:$A$897,0)),INDEX(Respuestas!$D$870:$D$897,MATCH(A890,Respuestas!$A$870:$A$897,0)),INDEX(Respuestas!$E$870:$E$897,MATCH(A890,Respuestas!$A$870:$A$897,0)))</x:f>
        <x:v>9</x:v>
      </x:c>
      <x:c r="X890" s="15" t="n">
        <x:f>COUNTIFS(Relaciones!$E$11324:$E$11598,A890,Relaciones!$F$11324:$F$11598,"mediacion")</x:f>
        <x:v>0</x:v>
      </x:c>
      <x:c r="Y890" s="15" t="n">
        <x:f>COUNTIFS(Relaciones!$E$11324:$E$11598,A890,Relaciones!$F$11324:$F$11598,"mediacion_negativa")</x:f>
        <x:v>0</x:v>
      </x:c>
      <x:c r="Z890" s="15" t="n">
        <x:f>COUNTIFS(Relaciones!$E$11324:$E$11598,A890,Relaciones!$F$11324:$F$11598,"bullying")</x:f>
        <x:v>0</x:v>
      </x:c>
      <x:c r="AA890" s="4" t="str">
        <x:f>INDEX(Respuestas!$F$870:$F$897,MATCH(A890,Respuestas!$A$870:$A$897,0))</x:f>
        <x:v>No</x:v>
      </x:c>
      <x:c r="AB890" s="4" t="str">
        <x:f>INDEX(Respuestas!$G$870:$G$897,MATCH(A890,Respuestas!$A$870:$A$897,0))</x:f>
        <x:v>Sí</x:v>
      </x:c>
      <x:c r="AC890" s="4" t="str">
        <x:f>INDEX(Respuestas!$H$870:$H$897,MATCH(A890,Respuestas!$A$870:$A$897,0))</x:f>
        <x:v>No</x:v>
      </x:c>
      <x:c r="AD890" s="4" t="str">
        <x:f>INDEX(Respuestas!$I$870:$I$897,MATCH(A890,Respuestas!$A$870:$A$897,0))</x:f>
        <x:v>Sí</x:v>
      </x:c>
      <x:c r="AE890" s="4" t="str">
        <x:f>INDEX(Respuestas!$J$870:$J$897,MATCH(A890,Respuestas!$A$870:$A$897,0))</x:f>
        <x:v>G2</x:v>
      </x:c>
      <x:c r="AF890" s="4" t="str">
        <x:v>normalizada_v1</x:v>
      </x:c>
      <x:c r="AG890" s="4" t="n">
        <x:f>COUNTIFS($B$2:$B$1513,B890,$C$2:$C$1513,C890,$D$2:$D$1513,D890)</x:f>
        <x:v>28</x:v>
      </x:c>
      <x:c r="AH890" s="4" t="n">
        <x:f>COUNTIFS(Relaciones!$D$11324:$D$11598,A890,Relaciones!$F$11324:$F$11598,"prediccion_amistad")</x:f>
        <x:v>1</x:v>
      </x:c>
      <x:c r="AI890" s="4" t="n">
        <x:f>SUMIFS(Relaciones!$H$11324:$H$11598,Relaciones!$D$11324:$D$11598,A890,Relaciones!$F$11324:$F$11598,"prediccion_amistad")</x:f>
        <x:v>1</x:v>
      </x:c>
      <x:c r="AJ890" s="4" t="n">
        <x:f>COUNTIFS(Relaciones!$D$11324:$D$11598,A890,Relaciones!$F$11324:$F$11598,"prediccion_rechazo")</x:f>
        <x:v>0</x:v>
      </x:c>
      <x:c r="AK890" s="4" t="n">
        <x:f>SUMIFS(Relaciones!$H$11324:$H$11598,Relaciones!$D$11324:$D$11598,A890,Relaciones!$F$11324:$F$11598,"prediccion_rechazo")</x:f>
        <x:v>0</x:v>
      </x:c>
      <x:c r="AL890" s="4" t="n">
        <x:v>0.37821278247243073</x:v>
      </x:c>
    </x:row>
    <x:row r="891" ht="23" customHeight="1">
      <x:c r="A891" s="13" t="str">
        <x:v>00890</x:v>
      </x:c>
      <x:c r="B891" s="4" t="str">
        <x:v>Córdoba</x:v>
      </x:c>
      <x:c r="C891" s="4" t="str">
        <x:v>5.º Primaria</x:v>
      </x:c>
      <x:c r="D891" s="4" t="str">
        <x:v>B</x:v>
      </x:c>
      <x:c r="E891" s="4" t="str">
        <x:v>alumno</x:v>
      </x:c>
      <x:c r="F891" s="14" t="n">
        <x:f>IF((AG891-1)=0,"",ROUND(10*Q891/(AG891-1),1))</x:f>
        <x:v>0.7</x:v>
      </x:c>
      <x:c r="G891" s="14" t="n">
        <x:f>IF((AG891-1)=0,"",ROUND(10*R891/(AG891-1),1))</x:f>
        <x:v>1.1</x:v>
      </x:c>
      <x:c r="H891" s="14" t="n">
        <x:f>IF(R891=0,"",ROUND(10*S891/R891,1))</x:f>
        <x:v>6.7</x:v>
      </x:c>
      <x:c r="I891" s="14" t="n">
        <x:f>IF(AH891=0,"",ROUND(10*AI891/AH891,1))</x:f>
        <x:v>10</x:v>
      </x:c>
      <x:c r="J891" s="14" t="n">
        <x:f>IF((AG891-1)=0,"",ROUND(10*T891/(AG891-1),1))</x:f>
        <x:v>0</x:v>
      </x:c>
      <x:c r="K891" s="14" t="n">
        <x:f>IF((AG891-1)=0,"",ROUND(10*U891/(AG891-1),1))</x:f>
        <x:v>0</x:v>
      </x:c>
      <x:c r="L891" s="14" t="str">
        <x:f>IF(U891=0,"",ROUND(10*V891/U891,1))</x:f>
      </x:c>
      <x:c r="M891" s="14" t="str">
        <x:f>IF(AJ891=0,"",ROUND(10*AK891/AJ891,1))</x:f>
      </x:c>
      <x:c r="N891" s="14" t="n">
        <x:f>ROUND(10*W891/12,1)</x:f>
        <x:v>8.3</x:v>
      </x:c>
      <x:c r="O891" s="14" t="n">
        <x:f>ROUND(10*AL891,1)</x:f>
        <x:v>2.5</x:v>
      </x:c>
      <x:c r="P891" s="14" t="n">
        <x:f>IF((AG891-1)=0,"",ROUND(10*X891/(AG891-1),1))</x:f>
        <x:v>0</x:v>
      </x:c>
      <x:c r="Q891" s="15" t="n">
        <x:f>COUNTIFS(Relaciones!$E$11324:$E$11598,A891,Relaciones!$F$11324:$F$11598,"amistad")</x:f>
        <x:v>2</x:v>
      </x:c>
      <x:c r="R891" s="15" t="n">
        <x:f>COUNTIFS(Relaciones!$D$11324:$D$11598,A891,Relaciones!$F$11324:$F$11598,"amistad")</x:f>
        <x:v>3</x:v>
      </x:c>
      <x:c r="S891" s="15" t="n">
        <x:f>SUMIFS(Relaciones!$G$11324:$G$11598,Relaciones!$D$11324:$D$11598,A891,Relaciones!$F$11324:$F$11598,"amistad")</x:f>
        <x:v>2</x:v>
      </x:c>
      <x:c r="T891" s="15" t="n">
        <x:f>COUNTIFS(Relaciones!$E$11324:$E$11598,A891,Relaciones!$F$11324:$F$11598,"rechazo")</x:f>
        <x:v>0</x:v>
      </x:c>
      <x:c r="U891" s="15" t="n">
        <x:f>COUNTIFS(Relaciones!$D$11324:$D$11598,A891,Relaciones!$F$11324:$F$11598,"rechazo")</x:f>
        <x:v>0</x:v>
      </x:c>
      <x:c r="V891" s="15" t="n">
        <x:f>SUMIFS(Relaciones!$G$11324:$G$11598,Relaciones!$D$11324:$D$11598,A891,Relaciones!$F$11324:$F$11598,"rechazo")</x:f>
        <x:v>0</x:v>
      </x:c>
      <x:c r="W891" s="15" t="n">
        <x:f>SUM(INDEX(Respuestas!$B$870:$B$897,MATCH(A891,Respuestas!$A$870:$A$897,0)),INDEX(Respuestas!$C$870:$C$897,MATCH(A891,Respuestas!$A$870:$A$897,0)),INDEX(Respuestas!$D$870:$D$897,MATCH(A891,Respuestas!$A$870:$A$897,0)),INDEX(Respuestas!$E$870:$E$897,MATCH(A891,Respuestas!$A$870:$A$897,0)))</x:f>
        <x:v>10</x:v>
      </x:c>
      <x:c r="X891" s="15" t="n">
        <x:f>COUNTIFS(Relaciones!$E$11324:$E$11598,A891,Relaciones!$F$11324:$F$11598,"mediacion")</x:f>
        <x:v>0</x:v>
      </x:c>
      <x:c r="Y891" s="15" t="n">
        <x:f>COUNTIFS(Relaciones!$E$11324:$E$11598,A891,Relaciones!$F$11324:$F$11598,"mediacion_negativa")</x:f>
        <x:v>0</x:v>
      </x:c>
      <x:c r="Z891" s="15" t="n">
        <x:f>COUNTIFS(Relaciones!$E$11324:$E$11598,A891,Relaciones!$F$11324:$F$11598,"bullying")</x:f>
        <x:v>0</x:v>
      </x:c>
      <x:c r="AA891" s="4" t="str">
        <x:f>INDEX(Respuestas!$F$870:$F$897,MATCH(A891,Respuestas!$A$870:$A$897,0))</x:f>
        <x:v>No</x:v>
      </x:c>
      <x:c r="AB891" s="4" t="str">
        <x:f>INDEX(Respuestas!$G$870:$G$897,MATCH(A891,Respuestas!$A$870:$A$897,0))</x:f>
        <x:v>Sí</x:v>
      </x:c>
      <x:c r="AC891" s="4" t="str">
        <x:f>INDEX(Respuestas!$H$870:$H$897,MATCH(A891,Respuestas!$A$870:$A$897,0))</x:f>
        <x:v>No</x:v>
      </x:c>
      <x:c r="AD891" s="4" t="str">
        <x:f>INDEX(Respuestas!$I$870:$I$897,MATCH(A891,Respuestas!$A$870:$A$897,0))</x:f>
        <x:v>Sí</x:v>
      </x:c>
      <x:c r="AE891" s="4" t="str">
        <x:f>INDEX(Respuestas!$J$870:$J$897,MATCH(A891,Respuestas!$A$870:$A$897,0))</x:f>
        <x:v>G2</x:v>
      </x:c>
      <x:c r="AF891" s="4" t="str">
        <x:v>normalizada_v1</x:v>
      </x:c>
      <x:c r="AG891" s="4" t="n">
        <x:f>COUNTIFS($B$2:$B$1513,B891,$C$2:$C$1513,C891,$D$2:$D$1513,D891)</x:f>
        <x:v>28</x:v>
      </x:c>
      <x:c r="AH891" s="4" t="n">
        <x:f>COUNTIFS(Relaciones!$D$11324:$D$11598,A891,Relaciones!$F$11324:$F$11598,"prediccion_amistad")</x:f>
        <x:v>1</x:v>
      </x:c>
      <x:c r="AI891" s="4" t="n">
        <x:f>SUMIFS(Relaciones!$H$11324:$H$11598,Relaciones!$D$11324:$D$11598,A891,Relaciones!$F$11324:$F$11598,"prediccion_amistad")</x:f>
        <x:v>1</x:v>
      </x:c>
      <x:c r="AJ891" s="4" t="n">
        <x:f>COUNTIFS(Relaciones!$D$11324:$D$11598,A891,Relaciones!$F$11324:$F$11598,"prediccion_rechazo")</x:f>
        <x:v>0</x:v>
      </x:c>
      <x:c r="AK891" s="4" t="n">
        <x:f>SUMIFS(Relaciones!$H$11324:$H$11598,Relaciones!$D$11324:$D$11598,A891,Relaciones!$F$11324:$F$11598,"prediccion_rechazo")</x:f>
        <x:v>0</x:v>
      </x:c>
      <x:c r="AL891" s="4" t="n">
        <x:v>0.2549466106329512</x:v>
      </x:c>
    </x:row>
    <x:row r="892" ht="23" customHeight="1">
      <x:c r="A892" s="13" t="str">
        <x:v>00891</x:v>
      </x:c>
      <x:c r="B892" s="4" t="str">
        <x:v>Córdoba</x:v>
      </x:c>
      <x:c r="C892" s="4" t="str">
        <x:v>5.º Primaria</x:v>
      </x:c>
      <x:c r="D892" s="4" t="str">
        <x:v>B</x:v>
      </x:c>
      <x:c r="E892" s="4" t="str">
        <x:v>alumna</x:v>
      </x:c>
      <x:c r="F892" s="14" t="n">
        <x:f>IF((AG892-1)=0,"",ROUND(10*Q892/(AG892-1),1))</x:f>
        <x:v>0.7</x:v>
      </x:c>
      <x:c r="G892" s="14" t="n">
        <x:f>IF((AG892-1)=0,"",ROUND(10*R892/(AG892-1),1))</x:f>
        <x:v>1.5</x:v>
      </x:c>
      <x:c r="H892" s="14" t="n">
        <x:f>IF(R892=0,"",ROUND(10*S892/R892,1))</x:f>
        <x:v>5</x:v>
      </x:c>
      <x:c r="I892" s="14" t="n">
        <x:f>IF(AH892=0,"",ROUND(10*AI892/AH892,1))</x:f>
        <x:v>6.7</x:v>
      </x:c>
      <x:c r="J892" s="14" t="n">
        <x:f>IF((AG892-1)=0,"",ROUND(10*T892/(AG892-1),1))</x:f>
        <x:v>8.1</x:v>
      </x:c>
      <x:c r="K892" s="14" t="n">
        <x:f>IF((AG892-1)=0,"",ROUND(10*U892/(AG892-1),1))</x:f>
        <x:v>0.4</x:v>
      </x:c>
      <x:c r="L892" s="14" t="n">
        <x:f>IF(U892=0,"",ROUND(10*V892/U892,1))</x:f>
        <x:v>10</x:v>
      </x:c>
      <x:c r="M892" s="14" t="n">
        <x:f>IF(AJ892=0,"",ROUND(10*AK892/AJ892,1))</x:f>
        <x:v>9.4</x:v>
      </x:c>
      <x:c r="N892" s="14" t="n">
        <x:f>ROUND(10*W892/12,1)</x:f>
        <x:v>4.2</x:v>
      </x:c>
      <x:c r="O892" s="14" t="n">
        <x:f>ROUND(10*AL892,1)</x:f>
        <x:v>3.8</x:v>
      </x:c>
      <x:c r="P892" s="14" t="n">
        <x:f>IF((AG892-1)=0,"",ROUND(10*X892/(AG892-1),1))</x:f>
        <x:v>0</x:v>
      </x:c>
      <x:c r="Q892" s="15" t="n">
        <x:f>COUNTIFS(Relaciones!$E$11324:$E$11598,A892,Relaciones!$F$11324:$F$11598,"amistad")</x:f>
        <x:v>2</x:v>
      </x:c>
      <x:c r="R892" s="15" t="n">
        <x:f>COUNTIFS(Relaciones!$D$11324:$D$11598,A892,Relaciones!$F$11324:$F$11598,"amistad")</x:f>
        <x:v>4</x:v>
      </x:c>
      <x:c r="S892" s="15" t="n">
        <x:f>SUMIFS(Relaciones!$G$11324:$G$11598,Relaciones!$D$11324:$D$11598,A892,Relaciones!$F$11324:$F$11598,"amistad")</x:f>
        <x:v>2</x:v>
      </x:c>
      <x:c r="T892" s="15" t="n">
        <x:f>COUNTIFS(Relaciones!$E$11324:$E$11598,A892,Relaciones!$F$11324:$F$11598,"rechazo")</x:f>
        <x:v>22</x:v>
      </x:c>
      <x:c r="U892" s="15" t="n">
        <x:f>COUNTIFS(Relaciones!$D$11324:$D$11598,A892,Relaciones!$F$11324:$F$11598,"rechazo")</x:f>
        <x:v>1</x:v>
      </x:c>
      <x:c r="V892" s="15" t="n">
        <x:f>SUMIFS(Relaciones!$G$11324:$G$11598,Relaciones!$D$11324:$D$11598,A892,Relaciones!$F$11324:$F$11598,"rechazo")</x:f>
        <x:v>1</x:v>
      </x:c>
      <x:c r="W892" s="15" t="n">
        <x:f>SUM(INDEX(Respuestas!$B$870:$B$897,MATCH(A892,Respuestas!$A$870:$A$897,0)),INDEX(Respuestas!$C$870:$C$897,MATCH(A892,Respuestas!$A$870:$A$897,0)),INDEX(Respuestas!$D$870:$D$897,MATCH(A892,Respuestas!$A$870:$A$897,0)),INDEX(Respuestas!$E$870:$E$897,MATCH(A892,Respuestas!$A$870:$A$897,0)))</x:f>
        <x:v>5</x:v>
      </x:c>
      <x:c r="X892" s="15" t="n">
        <x:f>COUNTIFS(Relaciones!$E$11324:$E$11598,A892,Relaciones!$F$11324:$F$11598,"mediacion")</x:f>
        <x:v>0</x:v>
      </x:c>
      <x:c r="Y892" s="15" t="n">
        <x:f>COUNTIFS(Relaciones!$E$11324:$E$11598,A892,Relaciones!$F$11324:$F$11598,"mediacion_negativa")</x:f>
        <x:v>7</x:v>
      </x:c>
      <x:c r="Z892" s="15" t="n">
        <x:f>COUNTIFS(Relaciones!$E$11324:$E$11598,A892,Relaciones!$F$11324:$F$11598,"bullying")</x:f>
        <x:v>5</x:v>
      </x:c>
      <x:c r="AA892" s="4" t="str">
        <x:f>INDEX(Respuestas!$F$870:$F$897,MATCH(A892,Respuestas!$A$870:$A$897,0))</x:f>
        <x:v>Sí</x:v>
      </x:c>
      <x:c r="AB892" s="4" t="str">
        <x:f>INDEX(Respuestas!$G$870:$G$897,MATCH(A892,Respuestas!$A$870:$A$897,0))</x:f>
        <x:v>Sí</x:v>
      </x:c>
      <x:c r="AC892" s="4" t="str">
        <x:f>INDEX(Respuestas!$H$870:$H$897,MATCH(A892,Respuestas!$A$870:$A$897,0))</x:f>
        <x:v>Sí</x:v>
      </x:c>
      <x:c r="AD892" s="4" t="str">
        <x:f>INDEX(Respuestas!$I$870:$I$897,MATCH(A892,Respuestas!$A$870:$A$897,0))</x:f>
        <x:v>No</x:v>
      </x:c>
      <x:c r="AE892" s="4" t="str">
        <x:f>INDEX(Respuestas!$J$870:$J$897,MATCH(A892,Respuestas!$A$870:$A$897,0))</x:f>
        <x:v>G2</x:v>
      </x:c>
      <x:c r="AF892" s="4" t="str">
        <x:v>normalizada_v1</x:v>
      </x:c>
      <x:c r="AG892" s="4" t="n">
        <x:f>COUNTIFS($B$2:$B$1513,B892,$C$2:$C$1513,C892,$D$2:$D$1513,D892)</x:f>
        <x:v>28</x:v>
      </x:c>
      <x:c r="AH892" s="4" t="n">
        <x:f>COUNTIFS(Relaciones!$D$11324:$D$11598,A892,Relaciones!$F$11324:$F$11598,"prediccion_amistad")</x:f>
        <x:v>3</x:v>
      </x:c>
      <x:c r="AI892" s="4" t="n">
        <x:f>SUMIFS(Relaciones!$H$11324:$H$11598,Relaciones!$D$11324:$D$11598,A892,Relaciones!$F$11324:$F$11598,"prediccion_amistad")</x:f>
        <x:v>2</x:v>
      </x:c>
      <x:c r="AJ892" s="4" t="n">
        <x:f>COUNTIFS(Relaciones!$D$11324:$D$11598,A892,Relaciones!$F$11324:$F$11598,"prediccion_rechazo")</x:f>
        <x:v>18</x:v>
      </x:c>
      <x:c r="AK892" s="4" t="n">
        <x:f>SUMIFS(Relaciones!$H$11324:$H$11598,Relaciones!$D$11324:$D$11598,A892,Relaciones!$F$11324:$F$11598,"prediccion_rechazo")</x:f>
        <x:v>17</x:v>
      </x:c>
      <x:c r="AL892" s="4" t="n">
        <x:v>0.37821278247243073</x:v>
      </x:c>
    </x:row>
    <x:row r="893" ht="23" customHeight="1">
      <x:c r="A893" s="13" t="str">
        <x:v>00892</x:v>
      </x:c>
      <x:c r="B893" s="4" t="str">
        <x:v>Córdoba</x:v>
      </x:c>
      <x:c r="C893" s="4" t="str">
        <x:v>5.º Primaria</x:v>
      </x:c>
      <x:c r="D893" s="4" t="str">
        <x:v>B</x:v>
      </x:c>
      <x:c r="E893" s="4" t="str">
        <x:v>alumno</x:v>
      </x:c>
      <x:c r="F893" s="14" t="n">
        <x:f>IF((AG893-1)=0,"",ROUND(10*Q893/(AG893-1),1))</x:f>
        <x:v>0.7</x:v>
      </x:c>
      <x:c r="G893" s="14" t="n">
        <x:f>IF((AG893-1)=0,"",ROUND(10*R893/(AG893-1),1))</x:f>
        <x:v>1.1</x:v>
      </x:c>
      <x:c r="H893" s="14" t="n">
        <x:f>IF(R893=0,"",ROUND(10*S893/R893,1))</x:f>
        <x:v>6.7</x:v>
      </x:c>
      <x:c r="I893" s="14" t="n">
        <x:f>IF(AH893=0,"",ROUND(10*AI893/AH893,1))</x:f>
        <x:v>10</x:v>
      </x:c>
      <x:c r="J893" s="14" t="n">
        <x:f>IF((AG893-1)=0,"",ROUND(10*T893/(AG893-1),1))</x:f>
        <x:v>0</x:v>
      </x:c>
      <x:c r="K893" s="14" t="n">
        <x:f>IF((AG893-1)=0,"",ROUND(10*U893/(AG893-1),1))</x:f>
        <x:v>0.4</x:v>
      </x:c>
      <x:c r="L893" s="14" t="n">
        <x:f>IF(U893=0,"",ROUND(10*V893/U893,1))</x:f>
        <x:v>0</x:v>
      </x:c>
      <x:c r="M893" s="14" t="str">
        <x:f>IF(AJ893=0,"",ROUND(10*AK893/AJ893,1))</x:f>
      </x:c>
      <x:c r="N893" s="14" t="n">
        <x:f>ROUND(10*W893/12,1)</x:f>
        <x:v>10</x:v>
      </x:c>
      <x:c r="O893" s="14" t="n">
        <x:f>ROUND(10*AL893,1)</x:f>
        <x:v>2.5</x:v>
      </x:c>
      <x:c r="P893" s="14" t="n">
        <x:f>IF((AG893-1)=0,"",ROUND(10*X893/(AG893-1),1))</x:f>
        <x:v>0</x:v>
      </x:c>
      <x:c r="Q893" s="15" t="n">
        <x:f>COUNTIFS(Relaciones!$E$11324:$E$11598,A893,Relaciones!$F$11324:$F$11598,"amistad")</x:f>
        <x:v>2</x:v>
      </x:c>
      <x:c r="R893" s="15" t="n">
        <x:f>COUNTIFS(Relaciones!$D$11324:$D$11598,A893,Relaciones!$F$11324:$F$11598,"amistad")</x:f>
        <x:v>3</x:v>
      </x:c>
      <x:c r="S893" s="15" t="n">
        <x:f>SUMIFS(Relaciones!$G$11324:$G$11598,Relaciones!$D$11324:$D$11598,A893,Relaciones!$F$11324:$F$11598,"amistad")</x:f>
        <x:v>2</x:v>
      </x:c>
      <x:c r="T893" s="15" t="n">
        <x:f>COUNTIFS(Relaciones!$E$11324:$E$11598,A893,Relaciones!$F$11324:$F$11598,"rechazo")</x:f>
        <x:v>0</x:v>
      </x:c>
      <x:c r="U893" s="15" t="n">
        <x:f>COUNTIFS(Relaciones!$D$11324:$D$11598,A893,Relaciones!$F$11324:$F$11598,"rechazo")</x:f>
        <x:v>1</x:v>
      </x:c>
      <x:c r="V893" s="15" t="n">
        <x:f>SUMIFS(Relaciones!$G$11324:$G$11598,Relaciones!$D$11324:$D$11598,A893,Relaciones!$F$11324:$F$11598,"rechazo")</x:f>
        <x:v>0</x:v>
      </x:c>
      <x:c r="W893" s="15" t="n">
        <x:f>SUM(INDEX(Respuestas!$B$870:$B$897,MATCH(A893,Respuestas!$A$870:$A$897,0)),INDEX(Respuestas!$C$870:$C$897,MATCH(A893,Respuestas!$A$870:$A$897,0)),INDEX(Respuestas!$D$870:$D$897,MATCH(A893,Respuestas!$A$870:$A$897,0)),INDEX(Respuestas!$E$870:$E$897,MATCH(A893,Respuestas!$A$870:$A$897,0)))</x:f>
        <x:v>12</x:v>
      </x:c>
      <x:c r="X893" s="15" t="n">
        <x:f>COUNTIFS(Relaciones!$E$11324:$E$11598,A893,Relaciones!$F$11324:$F$11598,"mediacion")</x:f>
        <x:v>0</x:v>
      </x:c>
      <x:c r="Y893" s="15" t="n">
        <x:f>COUNTIFS(Relaciones!$E$11324:$E$11598,A893,Relaciones!$F$11324:$F$11598,"mediacion_negativa")</x:f>
        <x:v>0</x:v>
      </x:c>
      <x:c r="Z893" s="15" t="n">
        <x:f>COUNTIFS(Relaciones!$E$11324:$E$11598,A893,Relaciones!$F$11324:$F$11598,"bullying")</x:f>
        <x:v>0</x:v>
      </x:c>
      <x:c r="AA893" s="4" t="str">
        <x:f>INDEX(Respuestas!$F$870:$F$897,MATCH(A893,Respuestas!$A$870:$A$897,0))</x:f>
        <x:v>No</x:v>
      </x:c>
      <x:c r="AB893" s="4" t="str">
        <x:f>INDEX(Respuestas!$G$870:$G$897,MATCH(A893,Respuestas!$A$870:$A$897,0))</x:f>
        <x:v>Sí</x:v>
      </x:c>
      <x:c r="AC893" s="4" t="str">
        <x:f>INDEX(Respuestas!$H$870:$H$897,MATCH(A893,Respuestas!$A$870:$A$897,0))</x:f>
        <x:v>No</x:v>
      </x:c>
      <x:c r="AD893" s="4" t="str">
        <x:f>INDEX(Respuestas!$I$870:$I$897,MATCH(A893,Respuestas!$A$870:$A$897,0))</x:f>
        <x:v>Sí</x:v>
      </x:c>
      <x:c r="AE893" s="4" t="str">
        <x:f>INDEX(Respuestas!$J$870:$J$897,MATCH(A893,Respuestas!$A$870:$A$897,0))</x:f>
        <x:v>G2</x:v>
      </x:c>
      <x:c r="AF893" s="4" t="str">
        <x:v>normalizada_v1</x:v>
      </x:c>
      <x:c r="AG893" s="4" t="n">
        <x:f>COUNTIFS($B$2:$B$1513,B893,$C$2:$C$1513,C893,$D$2:$D$1513,D893)</x:f>
        <x:v>28</x:v>
      </x:c>
      <x:c r="AH893" s="4" t="n">
        <x:f>COUNTIFS(Relaciones!$D$11324:$D$11598,A893,Relaciones!$F$11324:$F$11598,"prediccion_amistad")</x:f>
        <x:v>2</x:v>
      </x:c>
      <x:c r="AI893" s="4" t="n">
        <x:f>SUMIFS(Relaciones!$H$11324:$H$11598,Relaciones!$D$11324:$D$11598,A893,Relaciones!$F$11324:$F$11598,"prediccion_amistad")</x:f>
        <x:v>2</x:v>
      </x:c>
      <x:c r="AJ893" s="4" t="n">
        <x:f>COUNTIFS(Relaciones!$D$11324:$D$11598,A893,Relaciones!$F$11324:$F$11598,"prediccion_rechazo")</x:f>
        <x:v>0</x:v>
      </x:c>
      <x:c r="AK893" s="4" t="n">
        <x:f>SUMIFS(Relaciones!$H$11324:$H$11598,Relaciones!$D$11324:$D$11598,A893,Relaciones!$F$11324:$F$11598,"prediccion_rechazo")</x:f>
        <x:v>0</x:v>
      </x:c>
      <x:c r="AL893" s="4" t="n">
        <x:v>0.2548984767647462</x:v>
      </x:c>
    </x:row>
    <x:row r="894" ht="23" customHeight="1">
      <x:c r="A894" s="13" t="str">
        <x:v>00893</x:v>
      </x:c>
      <x:c r="B894" s="4" t="str">
        <x:v>Córdoba</x:v>
      </x:c>
      <x:c r="C894" s="4" t="str">
        <x:v>5.º Primaria</x:v>
      </x:c>
      <x:c r="D894" s="4" t="str">
        <x:v>B</x:v>
      </x:c>
      <x:c r="E894" s="4" t="str">
        <x:v>alumna</x:v>
      </x:c>
      <x:c r="F894" s="14" t="n">
        <x:f>IF((AG894-1)=0,"",ROUND(10*Q894/(AG894-1),1))</x:f>
        <x:v>0.7</x:v>
      </x:c>
      <x:c r="G894" s="14" t="n">
        <x:f>IF((AG894-1)=0,"",ROUND(10*R894/(AG894-1),1))</x:f>
        <x:v>1.5</x:v>
      </x:c>
      <x:c r="H894" s="14" t="n">
        <x:f>IF(R894=0,"",ROUND(10*S894/R894,1))</x:f>
        <x:v>5</x:v>
      </x:c>
      <x:c r="I894" s="14" t="n">
        <x:f>IF(AH894=0,"",ROUND(10*AI894/AH894,1))</x:f>
        <x:v>10</x:v>
      </x:c>
      <x:c r="J894" s="14" t="n">
        <x:f>IF((AG894-1)=0,"",ROUND(10*T894/(AG894-1),1))</x:f>
        <x:v>0</x:v>
      </x:c>
      <x:c r="K894" s="14" t="n">
        <x:f>IF((AG894-1)=0,"",ROUND(10*U894/(AG894-1),1))</x:f>
        <x:v>0.4</x:v>
      </x:c>
      <x:c r="L894" s="14" t="n">
        <x:f>IF(U894=0,"",ROUND(10*V894/U894,1))</x:f>
        <x:v>0</x:v>
      </x:c>
      <x:c r="M894" s="14" t="str">
        <x:f>IF(AJ894=0,"",ROUND(10*AK894/AJ894,1))</x:f>
      </x:c>
      <x:c r="N894" s="14" t="n">
        <x:f>ROUND(10*W894/12,1)</x:f>
        <x:v>7.5</x:v>
      </x:c>
      <x:c r="O894" s="14" t="n">
        <x:f>ROUND(10*AL894,1)</x:f>
        <x:v>3.8</x:v>
      </x:c>
      <x:c r="P894" s="14" t="n">
        <x:f>IF((AG894-1)=0,"",ROUND(10*X894/(AG894-1),1))</x:f>
        <x:v>0</x:v>
      </x:c>
      <x:c r="Q894" s="15" t="n">
        <x:f>COUNTIFS(Relaciones!$E$11324:$E$11598,A894,Relaciones!$F$11324:$F$11598,"amistad")</x:f>
        <x:v>2</x:v>
      </x:c>
      <x:c r="R894" s="15" t="n">
        <x:f>COUNTIFS(Relaciones!$D$11324:$D$11598,A894,Relaciones!$F$11324:$F$11598,"amistad")</x:f>
        <x:v>4</x:v>
      </x:c>
      <x:c r="S894" s="15" t="n">
        <x:f>SUMIFS(Relaciones!$G$11324:$G$11598,Relaciones!$D$11324:$D$11598,A894,Relaciones!$F$11324:$F$11598,"amistad")</x:f>
        <x:v>2</x:v>
      </x:c>
      <x:c r="T894" s="15" t="n">
        <x:f>COUNTIFS(Relaciones!$E$11324:$E$11598,A894,Relaciones!$F$11324:$F$11598,"rechazo")</x:f>
        <x:v>0</x:v>
      </x:c>
      <x:c r="U894" s="15" t="n">
        <x:f>COUNTIFS(Relaciones!$D$11324:$D$11598,A894,Relaciones!$F$11324:$F$11598,"rechazo")</x:f>
        <x:v>1</x:v>
      </x:c>
      <x:c r="V894" s="15" t="n">
        <x:f>SUMIFS(Relaciones!$G$11324:$G$11598,Relaciones!$D$11324:$D$11598,A894,Relaciones!$F$11324:$F$11598,"rechazo")</x:f>
        <x:v>0</x:v>
      </x:c>
      <x:c r="W894" s="15" t="n">
        <x:f>SUM(INDEX(Respuestas!$B$870:$B$897,MATCH(A894,Respuestas!$A$870:$A$897,0)),INDEX(Respuestas!$C$870:$C$897,MATCH(A894,Respuestas!$A$870:$A$897,0)),INDEX(Respuestas!$D$870:$D$897,MATCH(A894,Respuestas!$A$870:$A$897,0)),INDEX(Respuestas!$E$870:$E$897,MATCH(A894,Respuestas!$A$870:$A$897,0)))</x:f>
        <x:v>9</x:v>
      </x:c>
      <x:c r="X894" s="15" t="n">
        <x:f>COUNTIFS(Relaciones!$E$11324:$E$11598,A894,Relaciones!$F$11324:$F$11598,"mediacion")</x:f>
        <x:v>0</x:v>
      </x:c>
      <x:c r="Y894" s="15" t="n">
        <x:f>COUNTIFS(Relaciones!$E$11324:$E$11598,A894,Relaciones!$F$11324:$F$11598,"mediacion_negativa")</x:f>
        <x:v>0</x:v>
      </x:c>
      <x:c r="Z894" s="15" t="n">
        <x:f>COUNTIFS(Relaciones!$E$11324:$E$11598,A894,Relaciones!$F$11324:$F$11598,"bullying")</x:f>
        <x:v>0</x:v>
      </x:c>
      <x:c r="AA894" s="4" t="str">
        <x:f>INDEX(Respuestas!$F$870:$F$897,MATCH(A894,Respuestas!$A$870:$A$897,0))</x:f>
        <x:v>No</x:v>
      </x:c>
      <x:c r="AB894" s="4" t="str">
        <x:f>INDEX(Respuestas!$G$870:$G$897,MATCH(A894,Respuestas!$A$870:$A$897,0))</x:f>
        <x:v>Sí</x:v>
      </x:c>
      <x:c r="AC894" s="4" t="str">
        <x:f>INDEX(Respuestas!$H$870:$H$897,MATCH(A894,Respuestas!$A$870:$A$897,0))</x:f>
        <x:v>No</x:v>
      </x:c>
      <x:c r="AD894" s="4" t="str">
        <x:f>INDEX(Respuestas!$I$870:$I$897,MATCH(A894,Respuestas!$A$870:$A$897,0))</x:f>
        <x:v>Sí</x:v>
      </x:c>
      <x:c r="AE894" s="4" t="str">
        <x:f>INDEX(Respuestas!$J$870:$J$897,MATCH(A894,Respuestas!$A$870:$A$897,0))</x:f>
        <x:v>G2</x:v>
      </x:c>
      <x:c r="AF894" s="4" t="str">
        <x:v>normalizada_v1</x:v>
      </x:c>
      <x:c r="AG894" s="4" t="n">
        <x:f>COUNTIFS($B$2:$B$1513,B894,$C$2:$C$1513,C894,$D$2:$D$1513,D894)</x:f>
        <x:v>28</x:v>
      </x:c>
      <x:c r="AH894" s="4" t="n">
        <x:f>COUNTIFS(Relaciones!$D$11324:$D$11598,A894,Relaciones!$F$11324:$F$11598,"prediccion_amistad")</x:f>
        <x:v>1</x:v>
      </x:c>
      <x:c r="AI894" s="4" t="n">
        <x:f>SUMIFS(Relaciones!$H$11324:$H$11598,Relaciones!$D$11324:$D$11598,A894,Relaciones!$F$11324:$F$11598,"prediccion_amistad")</x:f>
        <x:v>1</x:v>
      </x:c>
      <x:c r="AJ894" s="4" t="n">
        <x:f>COUNTIFS(Relaciones!$D$11324:$D$11598,A894,Relaciones!$F$11324:$F$11598,"prediccion_rechazo")</x:f>
        <x:v>0</x:v>
      </x:c>
      <x:c r="AK894" s="4" t="n">
        <x:f>SUMIFS(Relaciones!$H$11324:$H$11598,Relaciones!$D$11324:$D$11598,A894,Relaciones!$F$11324:$F$11598,"prediccion_rechazo")</x:f>
        <x:v>0</x:v>
      </x:c>
      <x:c r="AL894" s="4" t="n">
        <x:v>0.37791858175656645</x:v>
      </x:c>
    </x:row>
    <x:row r="895" ht="23" customHeight="1">
      <x:c r="A895" s="13" t="str">
        <x:v>00894</x:v>
      </x:c>
      <x:c r="B895" s="4" t="str">
        <x:v>Córdoba</x:v>
      </x:c>
      <x:c r="C895" s="4" t="str">
        <x:v>5.º Primaria</x:v>
      </x:c>
      <x:c r="D895" s="4" t="str">
        <x:v>B</x:v>
      </x:c>
      <x:c r="E895" s="4" t="str">
        <x:v>alumno</x:v>
      </x:c>
      <x:c r="F895" s="14" t="n">
        <x:f>IF((AG895-1)=0,"",ROUND(10*Q895/(AG895-1),1))</x:f>
        <x:v>0.7</x:v>
      </x:c>
      <x:c r="G895" s="14" t="n">
        <x:f>IF((AG895-1)=0,"",ROUND(10*R895/(AG895-1),1))</x:f>
        <x:v>1.1</x:v>
      </x:c>
      <x:c r="H895" s="14" t="n">
        <x:f>IF(R895=0,"",ROUND(10*S895/R895,1))</x:f>
        <x:v>6.7</x:v>
      </x:c>
      <x:c r="I895" s="14" t="n">
        <x:f>IF(AH895=0,"",ROUND(10*AI895/AH895,1))</x:f>
        <x:v>5</x:v>
      </x:c>
      <x:c r="J895" s="14" t="n">
        <x:f>IF((AG895-1)=0,"",ROUND(10*T895/(AG895-1),1))</x:f>
        <x:v>2.2</x:v>
      </x:c>
      <x:c r="K895" s="14" t="n">
        <x:f>IF((AG895-1)=0,"",ROUND(10*U895/(AG895-1),1))</x:f>
        <x:v>0.7</x:v>
      </x:c>
      <x:c r="L895" s="14" t="n">
        <x:f>IF(U895=0,"",ROUND(10*V895/U895,1))</x:f>
        <x:v>5</x:v>
      </x:c>
      <x:c r="M895" s="14" t="n">
        <x:f>IF(AJ895=0,"",ROUND(10*AK895/AJ895,1))</x:f>
        <x:v>8</x:v>
      </x:c>
      <x:c r="N895" s="14" t="n">
        <x:f>ROUND(10*W895/12,1)</x:f>
        <x:v>3.3</x:v>
      </x:c>
      <x:c r="O895" s="14" t="n">
        <x:f>ROUND(10*AL895,1)</x:f>
        <x:v>2.5</x:v>
      </x:c>
      <x:c r="P895" s="14" t="n">
        <x:f>IF((AG895-1)=0,"",ROUND(10*X895/(AG895-1),1))</x:f>
        <x:v>0</x:v>
      </x:c>
      <x:c r="Q895" s="15" t="n">
        <x:f>COUNTIFS(Relaciones!$E$11324:$E$11598,A895,Relaciones!$F$11324:$F$11598,"amistad")</x:f>
        <x:v>2</x:v>
      </x:c>
      <x:c r="R895" s="15" t="n">
        <x:f>COUNTIFS(Relaciones!$D$11324:$D$11598,A895,Relaciones!$F$11324:$F$11598,"amistad")</x:f>
        <x:v>3</x:v>
      </x:c>
      <x:c r="S895" s="15" t="n">
        <x:f>SUMIFS(Relaciones!$G$11324:$G$11598,Relaciones!$D$11324:$D$11598,A895,Relaciones!$F$11324:$F$11598,"amistad")</x:f>
        <x:v>2</x:v>
      </x:c>
      <x:c r="T895" s="15" t="n">
        <x:f>COUNTIFS(Relaciones!$E$11324:$E$11598,A895,Relaciones!$F$11324:$F$11598,"rechazo")</x:f>
        <x:v>6</x:v>
      </x:c>
      <x:c r="U895" s="15" t="n">
        <x:f>COUNTIFS(Relaciones!$D$11324:$D$11598,A895,Relaciones!$F$11324:$F$11598,"rechazo")</x:f>
        <x:v>2</x:v>
      </x:c>
      <x:c r="V895" s="15" t="n">
        <x:f>SUMIFS(Relaciones!$G$11324:$G$11598,Relaciones!$D$11324:$D$11598,A895,Relaciones!$F$11324:$F$11598,"rechazo")</x:f>
        <x:v>1</x:v>
      </x:c>
      <x:c r="W895" s="15" t="n">
        <x:f>SUM(INDEX(Respuestas!$B$870:$B$897,MATCH(A895,Respuestas!$A$870:$A$897,0)),INDEX(Respuestas!$C$870:$C$897,MATCH(A895,Respuestas!$A$870:$A$897,0)),INDEX(Respuestas!$D$870:$D$897,MATCH(A895,Respuestas!$A$870:$A$897,0)),INDEX(Respuestas!$E$870:$E$897,MATCH(A895,Respuestas!$A$870:$A$897,0)))</x:f>
        <x:v>4</x:v>
      </x:c>
      <x:c r="X895" s="15" t="n">
        <x:f>COUNTIFS(Relaciones!$E$11324:$E$11598,A895,Relaciones!$F$11324:$F$11598,"mediacion")</x:f>
        <x:v>0</x:v>
      </x:c>
      <x:c r="Y895" s="15" t="n">
        <x:f>COUNTIFS(Relaciones!$E$11324:$E$11598,A895,Relaciones!$F$11324:$F$11598,"mediacion_negativa")</x:f>
        <x:v>7</x:v>
      </x:c>
      <x:c r="Z895" s="15" t="n">
        <x:f>COUNTIFS(Relaciones!$E$11324:$E$11598,A895,Relaciones!$F$11324:$F$11598,"bullying")</x:f>
        <x:v>6</x:v>
      </x:c>
      <x:c r="AA895" s="4" t="str">
        <x:f>INDEX(Respuestas!$F$870:$F$897,MATCH(A895,Respuestas!$A$870:$A$897,0))</x:f>
        <x:v>Sí</x:v>
      </x:c>
      <x:c r="AB895" s="4" t="str">
        <x:f>INDEX(Respuestas!$G$870:$G$897,MATCH(A895,Respuestas!$A$870:$A$897,0))</x:f>
        <x:v>Sí</x:v>
      </x:c>
      <x:c r="AC895" s="4" t="str">
        <x:f>INDEX(Respuestas!$H$870:$H$897,MATCH(A895,Respuestas!$A$870:$A$897,0))</x:f>
        <x:v>Sí</x:v>
      </x:c>
      <x:c r="AD895" s="4" t="str">
        <x:f>INDEX(Respuestas!$I$870:$I$897,MATCH(A895,Respuestas!$A$870:$A$897,0))</x:f>
        <x:v>No</x:v>
      </x:c>
      <x:c r="AE895" s="4" t="str">
        <x:f>INDEX(Respuestas!$J$870:$J$897,MATCH(A895,Respuestas!$A$870:$A$897,0))</x:f>
        <x:v>G2</x:v>
      </x:c>
      <x:c r="AF895" s="4" t="str">
        <x:v>normalizada_v1</x:v>
      </x:c>
      <x:c r="AG895" s="4" t="n">
        <x:f>COUNTIFS($B$2:$B$1513,B895,$C$2:$C$1513,C895,$D$2:$D$1513,D895)</x:f>
        <x:v>28</x:v>
      </x:c>
      <x:c r="AH895" s="4" t="n">
        <x:f>COUNTIFS(Relaciones!$D$11324:$D$11598,A895,Relaciones!$F$11324:$F$11598,"prediccion_amistad")</x:f>
        <x:v>2</x:v>
      </x:c>
      <x:c r="AI895" s="4" t="n">
        <x:f>SUMIFS(Relaciones!$H$11324:$H$11598,Relaciones!$D$11324:$D$11598,A895,Relaciones!$F$11324:$F$11598,"prediccion_amistad")</x:f>
        <x:v>1</x:v>
      </x:c>
      <x:c r="AJ895" s="4" t="n">
        <x:f>COUNTIFS(Relaciones!$D$11324:$D$11598,A895,Relaciones!$F$11324:$F$11598,"prediccion_rechazo")</x:f>
        <x:v>5</x:v>
      </x:c>
      <x:c r="AK895" s="4" t="n">
        <x:f>SUMIFS(Relaciones!$H$11324:$H$11598,Relaciones!$D$11324:$D$11598,A895,Relaciones!$F$11324:$F$11598,"prediccion_rechazo")</x:f>
        <x:v>4</x:v>
      </x:c>
      <x:c r="AL895" s="4" t="n">
        <x:v>0.2531484160468395</x:v>
      </x:c>
    </x:row>
    <x:row r="896" ht="23" customHeight="1">
      <x:c r="A896" s="13" t="str">
        <x:v>00895</x:v>
      </x:c>
      <x:c r="B896" s="4" t="str">
        <x:v>Córdoba</x:v>
      </x:c>
      <x:c r="C896" s="4" t="str">
        <x:v>5.º Primaria</x:v>
      </x:c>
      <x:c r="D896" s="4" t="str">
        <x:v>B</x:v>
      </x:c>
      <x:c r="E896" s="4" t="str">
        <x:v>alumna</x:v>
      </x:c>
      <x:c r="F896" s="14" t="n">
        <x:f>IF((AG896-1)=0,"",ROUND(10*Q896/(AG896-1),1))</x:f>
        <x:v>0.7</x:v>
      </x:c>
      <x:c r="G896" s="14" t="n">
        <x:f>IF((AG896-1)=0,"",ROUND(10*R896/(AG896-1),1))</x:f>
        <x:v>1.5</x:v>
      </x:c>
      <x:c r="H896" s="14" t="n">
        <x:f>IF(R896=0,"",ROUND(10*S896/R896,1))</x:f>
        <x:v>5</x:v>
      </x:c>
      <x:c r="I896" s="14" t="n">
        <x:f>IF(AH896=0,"",ROUND(10*AI896/AH896,1))</x:f>
        <x:v>10</x:v>
      </x:c>
      <x:c r="J896" s="14" t="n">
        <x:f>IF((AG896-1)=0,"",ROUND(10*T896/(AG896-1),1))</x:f>
        <x:v>0</x:v>
      </x:c>
      <x:c r="K896" s="14" t="n">
        <x:f>IF((AG896-1)=0,"",ROUND(10*U896/(AG896-1),1))</x:f>
        <x:v>0.4</x:v>
      </x:c>
      <x:c r="L896" s="14" t="n">
        <x:f>IF(U896=0,"",ROUND(10*V896/U896,1))</x:f>
        <x:v>0</x:v>
      </x:c>
      <x:c r="M896" s="14" t="str">
        <x:f>IF(AJ896=0,"",ROUND(10*AK896/AJ896,1))</x:f>
      </x:c>
      <x:c r="N896" s="14" t="n">
        <x:f>ROUND(10*W896/12,1)</x:f>
        <x:v>9.2</x:v>
      </x:c>
      <x:c r="O896" s="14" t="n">
        <x:f>ROUND(10*AL896,1)</x:f>
        <x:v>3.7</x:v>
      </x:c>
      <x:c r="P896" s="14" t="n">
        <x:f>IF((AG896-1)=0,"",ROUND(10*X896/(AG896-1),1))</x:f>
        <x:v>0</x:v>
      </x:c>
      <x:c r="Q896" s="15" t="n">
        <x:f>COUNTIFS(Relaciones!$E$11324:$E$11598,A896,Relaciones!$F$11324:$F$11598,"amistad")</x:f>
        <x:v>2</x:v>
      </x:c>
      <x:c r="R896" s="15" t="n">
        <x:f>COUNTIFS(Relaciones!$D$11324:$D$11598,A896,Relaciones!$F$11324:$F$11598,"amistad")</x:f>
        <x:v>4</x:v>
      </x:c>
      <x:c r="S896" s="15" t="n">
        <x:f>SUMIFS(Relaciones!$G$11324:$G$11598,Relaciones!$D$11324:$D$11598,A896,Relaciones!$F$11324:$F$11598,"amistad")</x:f>
        <x:v>2</x:v>
      </x:c>
      <x:c r="T896" s="15" t="n">
        <x:f>COUNTIFS(Relaciones!$E$11324:$E$11598,A896,Relaciones!$F$11324:$F$11598,"rechazo")</x:f>
        <x:v>0</x:v>
      </x:c>
      <x:c r="U896" s="15" t="n">
        <x:f>COUNTIFS(Relaciones!$D$11324:$D$11598,A896,Relaciones!$F$11324:$F$11598,"rechazo")</x:f>
        <x:v>1</x:v>
      </x:c>
      <x:c r="V896" s="15" t="n">
        <x:f>SUMIFS(Relaciones!$G$11324:$G$11598,Relaciones!$D$11324:$D$11598,A896,Relaciones!$F$11324:$F$11598,"rechazo")</x:f>
        <x:v>0</x:v>
      </x:c>
      <x:c r="W896" s="15" t="n">
        <x:f>SUM(INDEX(Respuestas!$B$870:$B$897,MATCH(A896,Respuestas!$A$870:$A$897,0)),INDEX(Respuestas!$C$870:$C$897,MATCH(A896,Respuestas!$A$870:$A$897,0)),INDEX(Respuestas!$D$870:$D$897,MATCH(A896,Respuestas!$A$870:$A$897,0)),INDEX(Respuestas!$E$870:$E$897,MATCH(A896,Respuestas!$A$870:$A$897,0)))</x:f>
        <x:v>11</x:v>
      </x:c>
      <x:c r="X896" s="15" t="n">
        <x:f>COUNTIFS(Relaciones!$E$11324:$E$11598,A896,Relaciones!$F$11324:$F$11598,"mediacion")</x:f>
        <x:v>0</x:v>
      </x:c>
      <x:c r="Y896" s="15" t="n">
        <x:f>COUNTIFS(Relaciones!$E$11324:$E$11598,A896,Relaciones!$F$11324:$F$11598,"mediacion_negativa")</x:f>
        <x:v>0</x:v>
      </x:c>
      <x:c r="Z896" s="15" t="n">
        <x:f>COUNTIFS(Relaciones!$E$11324:$E$11598,A896,Relaciones!$F$11324:$F$11598,"bullying")</x:f>
        <x:v>0</x:v>
      </x:c>
      <x:c r="AA896" s="4" t="str">
        <x:f>INDEX(Respuestas!$F$870:$F$897,MATCH(A896,Respuestas!$A$870:$A$897,0))</x:f>
        <x:v>No</x:v>
      </x:c>
      <x:c r="AB896" s="4" t="str">
        <x:f>INDEX(Respuestas!$G$870:$G$897,MATCH(A896,Respuestas!$A$870:$A$897,0))</x:f>
        <x:v>Sí</x:v>
      </x:c>
      <x:c r="AC896" s="4" t="str">
        <x:f>INDEX(Respuestas!$H$870:$H$897,MATCH(A896,Respuestas!$A$870:$A$897,0))</x:f>
        <x:v>No</x:v>
      </x:c>
      <x:c r="AD896" s="4" t="str">
        <x:f>INDEX(Respuestas!$I$870:$I$897,MATCH(A896,Respuestas!$A$870:$A$897,0))</x:f>
        <x:v>Sí</x:v>
      </x:c>
      <x:c r="AE896" s="4" t="str">
        <x:f>INDEX(Respuestas!$J$870:$J$897,MATCH(A896,Respuestas!$A$870:$A$897,0))</x:f>
        <x:v>G2</x:v>
      </x:c>
      <x:c r="AF896" s="4" t="str">
        <x:v>normalizada_v1</x:v>
      </x:c>
      <x:c r="AG896" s="4" t="n">
        <x:f>COUNTIFS($B$2:$B$1513,B896,$C$2:$C$1513,C896,$D$2:$D$1513,D896)</x:f>
        <x:v>28</x:v>
      </x:c>
      <x:c r="AH896" s="4" t="n">
        <x:f>COUNTIFS(Relaciones!$D$11324:$D$11598,A896,Relaciones!$F$11324:$F$11598,"prediccion_amistad")</x:f>
        <x:v>2</x:v>
      </x:c>
      <x:c r="AI896" s="4" t="n">
        <x:f>SUMIFS(Relaciones!$H$11324:$H$11598,Relaciones!$D$11324:$D$11598,A896,Relaciones!$F$11324:$F$11598,"prediccion_amistad")</x:f>
        <x:v>2</x:v>
      </x:c>
      <x:c r="AJ896" s="4" t="n">
        <x:f>COUNTIFS(Relaciones!$D$11324:$D$11598,A896,Relaciones!$F$11324:$F$11598,"prediccion_rechazo")</x:f>
        <x:v>0</x:v>
      </x:c>
      <x:c r="AK896" s="4" t="n">
        <x:f>SUMIFS(Relaciones!$H$11324:$H$11598,Relaciones!$D$11324:$D$11598,A896,Relaciones!$F$11324:$F$11598,"prediccion_rechazo")</x:f>
        <x:v>0</x:v>
      </x:c>
      <x:c r="AL896" s="4" t="n">
        <x:v>0.36751617454930613</x:v>
      </x:c>
    </x:row>
    <x:row r="897" ht="23" customHeight="1">
      <x:c r="A897" s="13" t="str">
        <x:v>00896</x:v>
      </x:c>
      <x:c r="B897" s="4" t="str">
        <x:v>Córdoba</x:v>
      </x:c>
      <x:c r="C897" s="4" t="str">
        <x:v>5.º Primaria</x:v>
      </x:c>
      <x:c r="D897" s="4" t="str">
        <x:v>B</x:v>
      </x:c>
      <x:c r="E897" s="4" t="str">
        <x:v>alumno</x:v>
      </x:c>
      <x:c r="F897" s="14" t="n">
        <x:f>IF((AG897-1)=0,"",ROUND(10*Q897/(AG897-1),1))</x:f>
        <x:v>0.7</x:v>
      </x:c>
      <x:c r="G897" s="14" t="n">
        <x:f>IF((AG897-1)=0,"",ROUND(10*R897/(AG897-1),1))</x:f>
        <x:v>0.7</x:v>
      </x:c>
      <x:c r="H897" s="14" t="n">
        <x:f>IF(R897=0,"",ROUND(10*S897/R897,1))</x:f>
        <x:v>10</x:v>
      </x:c>
      <x:c r="I897" s="14" t="n">
        <x:f>IF(AH897=0,"",ROUND(10*AI897/AH897,1))</x:f>
        <x:v>10</x:v>
      </x:c>
      <x:c r="J897" s="14" t="n">
        <x:f>IF((AG897-1)=0,"",ROUND(10*T897/(AG897-1),1))</x:f>
        <x:v>0.4</x:v>
      </x:c>
      <x:c r="K897" s="14" t="n">
        <x:f>IF((AG897-1)=0,"",ROUND(10*U897/(AG897-1),1))</x:f>
        <x:v>0.4</x:v>
      </x:c>
      <x:c r="L897" s="14" t="n">
        <x:f>IF(U897=0,"",ROUND(10*V897/U897,1))</x:f>
        <x:v>0</x:v>
      </x:c>
      <x:c r="M897" s="14" t="n">
        <x:f>IF(AJ897=0,"",ROUND(10*AK897/AJ897,1))</x:f>
        <x:v>10</x:v>
      </x:c>
      <x:c r="N897" s="14" t="n">
        <x:f>ROUND(10*W897/12,1)</x:f>
        <x:v>6.7</x:v>
      </x:c>
      <x:c r="O897" s="14" t="n">
        <x:f>ROUND(10*AL897,1)</x:f>
        <x:v>1.9</x:v>
      </x:c>
      <x:c r="P897" s="14" t="n">
        <x:f>IF((AG897-1)=0,"",ROUND(10*X897/(AG897-1),1))</x:f>
        <x:v>0</x:v>
      </x:c>
      <x:c r="Q897" s="15" t="n">
        <x:f>COUNTIFS(Relaciones!$E$11324:$E$11598,A897,Relaciones!$F$11324:$F$11598,"amistad")</x:f>
        <x:v>2</x:v>
      </x:c>
      <x:c r="R897" s="15" t="n">
        <x:f>COUNTIFS(Relaciones!$D$11324:$D$11598,A897,Relaciones!$F$11324:$F$11598,"amistad")</x:f>
        <x:v>2</x:v>
      </x:c>
      <x:c r="S897" s="15" t="n">
        <x:f>SUMIFS(Relaciones!$G$11324:$G$11598,Relaciones!$D$11324:$D$11598,A897,Relaciones!$F$11324:$F$11598,"amistad")</x:f>
        <x:v>2</x:v>
      </x:c>
      <x:c r="T897" s="15" t="n">
        <x:f>COUNTIFS(Relaciones!$E$11324:$E$11598,A897,Relaciones!$F$11324:$F$11598,"rechazo")</x:f>
        <x:v>1</x:v>
      </x:c>
      <x:c r="U897" s="15" t="n">
        <x:f>COUNTIFS(Relaciones!$D$11324:$D$11598,A897,Relaciones!$F$11324:$F$11598,"rechazo")</x:f>
        <x:v>1</x:v>
      </x:c>
      <x:c r="V897" s="15" t="n">
        <x:f>SUMIFS(Relaciones!$G$11324:$G$11598,Relaciones!$D$11324:$D$11598,A897,Relaciones!$F$11324:$F$11598,"rechazo")</x:f>
        <x:v>0</x:v>
      </x:c>
      <x:c r="W897" s="15" t="n">
        <x:f>SUM(INDEX(Respuestas!$B$870:$B$897,MATCH(A897,Respuestas!$A$870:$A$897,0)),INDEX(Respuestas!$C$870:$C$897,MATCH(A897,Respuestas!$A$870:$A$897,0)),INDEX(Respuestas!$D$870:$D$897,MATCH(A897,Respuestas!$A$870:$A$897,0)),INDEX(Respuestas!$E$870:$E$897,MATCH(A897,Respuestas!$A$870:$A$897,0)))</x:f>
        <x:v>8</x:v>
      </x:c>
      <x:c r="X897" s="15" t="n">
        <x:f>COUNTIFS(Relaciones!$E$11324:$E$11598,A897,Relaciones!$F$11324:$F$11598,"mediacion")</x:f>
        <x:v>0</x:v>
      </x:c>
      <x:c r="Y897" s="15" t="n">
        <x:f>COUNTIFS(Relaciones!$E$11324:$E$11598,A897,Relaciones!$F$11324:$F$11598,"mediacion_negativa")</x:f>
        <x:v>7</x:v>
      </x:c>
      <x:c r="Z897" s="15" t="n">
        <x:f>COUNTIFS(Relaciones!$E$11324:$E$11598,A897,Relaciones!$F$11324:$F$11598,"bullying")</x:f>
        <x:v>2</x:v>
      </x:c>
      <x:c r="AA897" s="4" t="str">
        <x:f>INDEX(Respuestas!$F$870:$F$897,MATCH(A897,Respuestas!$A$870:$A$897,0))</x:f>
        <x:v>No</x:v>
      </x:c>
      <x:c r="AB897" s="4" t="str">
        <x:f>INDEX(Respuestas!$G$870:$G$897,MATCH(A897,Respuestas!$A$870:$A$897,0))</x:f>
        <x:v>Sí</x:v>
      </x:c>
      <x:c r="AC897" s="4" t="str">
        <x:f>INDEX(Respuestas!$H$870:$H$897,MATCH(A897,Respuestas!$A$870:$A$897,0))</x:f>
        <x:v>Sí</x:v>
      </x:c>
      <x:c r="AD897" s="4" t="str">
        <x:f>INDEX(Respuestas!$I$870:$I$897,MATCH(A897,Respuestas!$A$870:$A$897,0))</x:f>
        <x:v>Sí</x:v>
      </x:c>
      <x:c r="AE897" s="4" t="str">
        <x:f>INDEX(Respuestas!$J$870:$J$897,MATCH(A897,Respuestas!$A$870:$A$897,0))</x:f>
        <x:v>G2</x:v>
      </x:c>
      <x:c r="AF897" s="4" t="str">
        <x:v>normalizada_v1</x:v>
      </x:c>
      <x:c r="AG897" s="4" t="n">
        <x:f>COUNTIFS($B$2:$B$1513,B897,$C$2:$C$1513,C897,$D$2:$D$1513,D897)</x:f>
        <x:v>28</x:v>
      </x:c>
      <x:c r="AH897" s="4" t="n">
        <x:f>COUNTIFS(Relaciones!$D$11324:$D$11598,A897,Relaciones!$F$11324:$F$11598,"prediccion_amistad")</x:f>
        <x:v>2</x:v>
      </x:c>
      <x:c r="AI897" s="4" t="n">
        <x:f>SUMIFS(Relaciones!$H$11324:$H$11598,Relaciones!$D$11324:$D$11598,A897,Relaciones!$F$11324:$F$11598,"prediccion_amistad")</x:f>
        <x:v>2</x:v>
      </x:c>
      <x:c r="AJ897" s="4" t="n">
        <x:f>COUNTIFS(Relaciones!$D$11324:$D$11598,A897,Relaciones!$F$11324:$F$11598,"prediccion_rechazo")</x:f>
        <x:v>1</x:v>
      </x:c>
      <x:c r="AK897" s="4" t="n">
        <x:f>SUMIFS(Relaciones!$H$11324:$H$11598,Relaciones!$D$11324:$D$11598,A897,Relaciones!$F$11324:$F$11598,"prediccion_rechazo")</x:f>
        <x:v>1</x:v>
      </x:c>
      <x:c r="AL897" s="4" t="n">
        <x:v>0.19131755627772973</x:v>
      </x:c>
    </x:row>
    <x:row r="898" ht="23" customHeight="1">
      <x:c r="A898" s="13" t="str">
        <x:v>00897</x:v>
      </x:c>
      <x:c r="B898" s="4" t="str">
        <x:v>Córdoba</x:v>
      </x:c>
      <x:c r="C898" s="4" t="str">
        <x:v>5.º Primaria</x:v>
      </x:c>
      <x:c r="D898" s="4" t="str">
        <x:v>C</x:v>
      </x:c>
      <x:c r="E898" s="4" t="str">
        <x:v>alumna</x:v>
      </x:c>
      <x:c r="F898" s="14" t="n">
        <x:f>IF((AG898-1)=0,"",ROUND(10*Q898/(AG898-1),1))</x:f>
        <x:v>5.9</x:v>
      </x:c>
      <x:c r="G898" s="14" t="n">
        <x:f>IF((AG898-1)=0,"",ROUND(10*R898/(AG898-1),1))</x:f>
        <x:v>2.2</x:v>
      </x:c>
      <x:c r="H898" s="14" t="n">
        <x:f>IF(R898=0,"",ROUND(10*S898/R898,1))</x:f>
        <x:v>10</x:v>
      </x:c>
      <x:c r="I898" s="14" t="n">
        <x:f>IF(AH898=0,"",ROUND(10*AI898/AH898,1))</x:f>
        <x:v>10</x:v>
      </x:c>
      <x:c r="J898" s="14" t="n">
        <x:f>IF((AG898-1)=0,"",ROUND(10*T898/(AG898-1),1))</x:f>
        <x:v>0</x:v>
      </x:c>
      <x:c r="K898" s="14" t="n">
        <x:f>IF((AG898-1)=0,"",ROUND(10*U898/(AG898-1),1))</x:f>
        <x:v>0</x:v>
      </x:c>
      <x:c r="L898" s="14" t="str">
        <x:f>IF(U898=0,"",ROUND(10*V898/U898,1))</x:f>
      </x:c>
      <x:c r="M898" s="14" t="str">
        <x:f>IF(AJ898=0,"",ROUND(10*AK898/AJ898,1))</x:f>
      </x:c>
      <x:c r="N898" s="14" t="n">
        <x:f>ROUND(10*W898/12,1)</x:f>
        <x:v>7.5</x:v>
      </x:c>
      <x:c r="O898" s="14" t="n">
        <x:f>ROUND(10*AL898,1)</x:f>
        <x:v>10</x:v>
      </x:c>
      <x:c r="P898" s="14" t="n">
        <x:f>IF((AG898-1)=0,"",ROUND(10*X898/(AG898-1),1))</x:f>
        <x:v>2.6</x:v>
      </x:c>
      <x:c r="Q898" s="15" t="n">
        <x:f>COUNTIFS(Relaciones!$E$11599:$E$11965,A898,Relaciones!$F$11599:$F$11965,"amistad")</x:f>
        <x:v>16</x:v>
      </x:c>
      <x:c r="R898" s="15" t="n">
        <x:f>COUNTIFS(Relaciones!$D$11599:$D$11965,A898,Relaciones!$F$11599:$F$11965,"amistad")</x:f>
        <x:v>6</x:v>
      </x:c>
      <x:c r="S898" s="15" t="n">
        <x:f>SUMIFS(Relaciones!$G$11599:$G$11965,Relaciones!$D$11599:$D$11965,A898,Relaciones!$F$11599:$F$11965,"amistad")</x:f>
        <x:v>6</x:v>
      </x:c>
      <x:c r="T898" s="15" t="n">
        <x:f>COUNTIFS(Relaciones!$E$11599:$E$11965,A898,Relaciones!$F$11599:$F$11965,"rechazo")</x:f>
        <x:v>0</x:v>
      </x:c>
      <x:c r="U898" s="15" t="n">
        <x:f>COUNTIFS(Relaciones!$D$11599:$D$11965,A898,Relaciones!$F$11599:$F$11965,"rechazo")</x:f>
        <x:v>0</x:v>
      </x:c>
      <x:c r="V898" s="15" t="n">
        <x:f>SUMIFS(Relaciones!$G$11599:$G$11965,Relaciones!$D$11599:$D$11965,A898,Relaciones!$F$11599:$F$11965,"rechazo")</x:f>
        <x:v>0</x:v>
      </x:c>
      <x:c r="W898" s="15" t="n">
        <x:f>SUM(INDEX(Respuestas!$B$898:$B$925,MATCH(A898,Respuestas!$A$898:$A$925,0)),INDEX(Respuestas!$C$898:$C$925,MATCH(A898,Respuestas!$A$898:$A$925,0)),INDEX(Respuestas!$D$898:$D$925,MATCH(A898,Respuestas!$A$898:$A$925,0)),INDEX(Respuestas!$E$898:$E$925,MATCH(A898,Respuestas!$A$898:$A$925,0)))</x:f>
        <x:v>9</x:v>
      </x:c>
      <x:c r="X898" s="15" t="n">
        <x:f>COUNTIFS(Relaciones!$E$11599:$E$11965,A898,Relaciones!$F$11599:$F$11965,"mediacion")</x:f>
        <x:v>7</x:v>
      </x:c>
      <x:c r="Y898" s="15" t="n">
        <x:f>COUNTIFS(Relaciones!$E$11599:$E$11965,A898,Relaciones!$F$11599:$F$11965,"mediacion_negativa")</x:f>
        <x:v>0</x:v>
      </x:c>
      <x:c r="Z898" s="15" t="n">
        <x:f>COUNTIFS(Relaciones!$E$11599:$E$11965,A898,Relaciones!$F$11599:$F$11965,"bullying")</x:f>
        <x:v>0</x:v>
      </x:c>
      <x:c r="AA898" s="4" t="str">
        <x:f>INDEX(Respuestas!$F$898:$F$925,MATCH(A898,Respuestas!$A$898:$A$925,0))</x:f>
        <x:v>No</x:v>
      </x:c>
      <x:c r="AB898" s="4" t="str">
        <x:f>INDEX(Respuestas!$G$898:$G$925,MATCH(A898,Respuestas!$A$898:$A$925,0))</x:f>
        <x:v>Sí</x:v>
      </x:c>
      <x:c r="AC898" s="4" t="str">
        <x:f>INDEX(Respuestas!$H$898:$H$925,MATCH(A898,Respuestas!$A$898:$A$925,0))</x:f>
        <x:v>No</x:v>
      </x:c>
      <x:c r="AD898" s="4" t="str">
        <x:f>INDEX(Respuestas!$I$898:$I$925,MATCH(A898,Respuestas!$A$898:$A$925,0))</x:f>
        <x:v>Sí</x:v>
      </x:c>
      <x:c r="AE898" s="4" t="str">
        <x:f>INDEX(Respuestas!$J$898:$J$925,MATCH(A898,Respuestas!$A$898:$A$925,0))</x:f>
        <x:v>G1</x:v>
      </x:c>
      <x:c r="AF898" s="4" t="str">
        <x:v>normalizada_v1</x:v>
      </x:c>
      <x:c r="AG898" s="4" t="n">
        <x:f>COUNTIFS($B$2:$B$1513,B898,$C$2:$C$1513,C898,$D$2:$D$1513,D898)</x:f>
        <x:v>28</x:v>
      </x:c>
      <x:c r="AH898" s="4" t="n">
        <x:f>COUNTIFS(Relaciones!$D$11599:$D$11965,A898,Relaciones!$F$11599:$F$11965,"prediccion_amistad")</x:f>
        <x:v>12</x:v>
      </x:c>
      <x:c r="AI898" s="4" t="n">
        <x:f>SUMIFS(Relaciones!$H$11599:$H$11965,Relaciones!$D$11599:$D$11965,A898,Relaciones!$F$11599:$F$11965,"prediccion_amistad")</x:f>
        <x:v>12</x:v>
      </x:c>
      <x:c r="AJ898" s="4" t="n">
        <x:f>COUNTIFS(Relaciones!$D$11599:$D$11965,A898,Relaciones!$F$11599:$F$11965,"prediccion_rechazo")</x:f>
        <x:v>0</x:v>
      </x:c>
      <x:c r="AK898" s="4" t="n">
        <x:f>SUMIFS(Relaciones!$H$11599:$H$11965,Relaciones!$D$11599:$D$11965,A898,Relaciones!$F$11599:$F$11965,"prediccion_rechazo")</x:f>
        <x:v>0</x:v>
      </x:c>
      <x:c r="AL898" s="4" t="n">
        <x:v>1</x:v>
      </x:c>
    </x:row>
    <x:row r="899" ht="23" customHeight="1">
      <x:c r="A899" s="13" t="str">
        <x:v>00898</x:v>
      </x:c>
      <x:c r="B899" s="4" t="str">
        <x:v>Córdoba</x:v>
      </x:c>
      <x:c r="C899" s="4" t="str">
        <x:v>5.º Primaria</x:v>
      </x:c>
      <x:c r="D899" s="4" t="str">
        <x:v>C</x:v>
      </x:c>
      <x:c r="E899" s="4" t="str">
        <x:v>alumno</x:v>
      </x:c>
      <x:c r="F899" s="14" t="n">
        <x:f>IF((AG899-1)=0,"",ROUND(10*Q899/(AG899-1),1))</x:f>
        <x:v>1.9</x:v>
      </x:c>
      <x:c r="G899" s="14" t="n">
        <x:f>IF((AG899-1)=0,"",ROUND(10*R899/(AG899-1),1))</x:f>
        <x:v>1.5</x:v>
      </x:c>
      <x:c r="H899" s="14" t="n">
        <x:f>IF(R899=0,"",ROUND(10*S899/R899,1))</x:f>
        <x:v>10</x:v>
      </x:c>
      <x:c r="I899" s="14" t="n">
        <x:f>IF(AH899=0,"",ROUND(10*AI899/AH899,1))</x:f>
        <x:v>8</x:v>
      </x:c>
      <x:c r="J899" s="14" t="n">
        <x:f>IF((AG899-1)=0,"",ROUND(10*T899/(AG899-1),1))</x:f>
        <x:v>0.4</x:v>
      </x:c>
      <x:c r="K899" s="14" t="n">
        <x:f>IF((AG899-1)=0,"",ROUND(10*U899/(AG899-1),1))</x:f>
        <x:v>0.4</x:v>
      </x:c>
      <x:c r="L899" s="14" t="n">
        <x:f>IF(U899=0,"",ROUND(10*V899/U899,1))</x:f>
        <x:v>0</x:v>
      </x:c>
      <x:c r="M899" s="14" t="n">
        <x:f>IF(AJ899=0,"",ROUND(10*AK899/AJ899,1))</x:f>
        <x:v>5</x:v>
      </x:c>
      <x:c r="N899" s="14" t="n">
        <x:f>ROUND(10*W899/12,1)</x:f>
        <x:v>8.3</x:v>
      </x:c>
      <x:c r="O899" s="14" t="n">
        <x:f>ROUND(10*AL899,1)</x:f>
        <x:v>3.3</x:v>
      </x:c>
      <x:c r="P899" s="14" t="n">
        <x:f>IF((AG899-1)=0,"",ROUND(10*X899/(AG899-1),1))</x:f>
        <x:v>0</x:v>
      </x:c>
      <x:c r="Q899" s="15" t="n">
        <x:f>COUNTIFS(Relaciones!$E$11599:$E$11965,A899,Relaciones!$F$11599:$F$11965,"amistad")</x:f>
        <x:v>5</x:v>
      </x:c>
      <x:c r="R899" s="15" t="n">
        <x:f>COUNTIFS(Relaciones!$D$11599:$D$11965,A899,Relaciones!$F$11599:$F$11965,"amistad")</x:f>
        <x:v>4</x:v>
      </x:c>
      <x:c r="S899" s="15" t="n">
        <x:f>SUMIFS(Relaciones!$G$11599:$G$11965,Relaciones!$D$11599:$D$11965,A899,Relaciones!$F$11599:$F$11965,"amistad")</x:f>
        <x:v>4</x:v>
      </x:c>
      <x:c r="T899" s="15" t="n">
        <x:f>COUNTIFS(Relaciones!$E$11599:$E$11965,A899,Relaciones!$F$11599:$F$11965,"rechazo")</x:f>
        <x:v>1</x:v>
      </x:c>
      <x:c r="U899" s="15" t="n">
        <x:f>COUNTIFS(Relaciones!$D$11599:$D$11965,A899,Relaciones!$F$11599:$F$11965,"rechazo")</x:f>
        <x:v>1</x:v>
      </x:c>
      <x:c r="V899" s="15" t="n">
        <x:f>SUMIFS(Relaciones!$G$11599:$G$11965,Relaciones!$D$11599:$D$11965,A899,Relaciones!$F$11599:$F$11965,"rechazo")</x:f>
        <x:v>0</x:v>
      </x:c>
      <x:c r="W899" s="15" t="n">
        <x:f>SUM(INDEX(Respuestas!$B$898:$B$925,MATCH(A899,Respuestas!$A$898:$A$925,0)),INDEX(Respuestas!$C$898:$C$925,MATCH(A899,Respuestas!$A$898:$A$925,0)),INDEX(Respuestas!$D$898:$D$925,MATCH(A899,Respuestas!$A$898:$A$925,0)),INDEX(Respuestas!$E$898:$E$925,MATCH(A899,Respuestas!$A$898:$A$925,0)))</x:f>
        <x:v>10</x:v>
      </x:c>
      <x:c r="X899" s="15" t="n">
        <x:f>COUNTIFS(Relaciones!$E$11599:$E$11965,A899,Relaciones!$F$11599:$F$11965,"mediacion")</x:f>
        <x:v>0</x:v>
      </x:c>
      <x:c r="Y899" s="15" t="n">
        <x:f>COUNTIFS(Relaciones!$E$11599:$E$11965,A899,Relaciones!$F$11599:$F$11965,"mediacion_negativa")</x:f>
        <x:v>0</x:v>
      </x:c>
      <x:c r="Z899" s="15" t="n">
        <x:f>COUNTIFS(Relaciones!$E$11599:$E$11965,A899,Relaciones!$F$11599:$F$11965,"bullying")</x:f>
        <x:v>0</x:v>
      </x:c>
      <x:c r="AA899" s="4" t="str">
        <x:f>INDEX(Respuestas!$F$898:$F$925,MATCH(A899,Respuestas!$A$898:$A$925,0))</x:f>
        <x:v>No</x:v>
      </x:c>
      <x:c r="AB899" s="4" t="str">
        <x:f>INDEX(Respuestas!$G$898:$G$925,MATCH(A899,Respuestas!$A$898:$A$925,0))</x:f>
        <x:v>Sí</x:v>
      </x:c>
      <x:c r="AC899" s="4" t="str">
        <x:f>INDEX(Respuestas!$H$898:$H$925,MATCH(A899,Respuestas!$A$898:$A$925,0))</x:f>
        <x:v>No</x:v>
      </x:c>
      <x:c r="AD899" s="4" t="str">
        <x:f>INDEX(Respuestas!$I$898:$I$925,MATCH(A899,Respuestas!$A$898:$A$925,0))</x:f>
        <x:v>Sí</x:v>
      </x:c>
      <x:c r="AE899" s="4" t="str">
        <x:f>INDEX(Respuestas!$J$898:$J$925,MATCH(A899,Respuestas!$A$898:$A$925,0))</x:f>
        <x:v>G1</x:v>
      </x:c>
      <x:c r="AF899" s="4" t="str">
        <x:v>normalizada_v1</x:v>
      </x:c>
      <x:c r="AG899" s="4" t="n">
        <x:f>COUNTIFS($B$2:$B$1513,B899,$C$2:$C$1513,C899,$D$2:$D$1513,D899)</x:f>
        <x:v>28</x:v>
      </x:c>
      <x:c r="AH899" s="4" t="n">
        <x:f>COUNTIFS(Relaciones!$D$11599:$D$11965,A899,Relaciones!$F$11599:$F$11965,"prediccion_amistad")</x:f>
        <x:v>5</x:v>
      </x:c>
      <x:c r="AI899" s="4" t="n">
        <x:f>SUMIFS(Relaciones!$H$11599:$H$11965,Relaciones!$D$11599:$D$11965,A899,Relaciones!$F$11599:$F$11965,"prediccion_amistad")</x:f>
        <x:v>4</x:v>
      </x:c>
      <x:c r="AJ899" s="4" t="n">
        <x:f>COUNTIFS(Relaciones!$D$11599:$D$11965,A899,Relaciones!$F$11599:$F$11965,"prediccion_rechazo")</x:f>
        <x:v>2</x:v>
      </x:c>
      <x:c r="AK899" s="4" t="n">
        <x:f>SUMIFS(Relaciones!$H$11599:$H$11965,Relaciones!$D$11599:$D$11965,A899,Relaciones!$F$11599:$F$11965,"prediccion_rechazo")</x:f>
        <x:v>1</x:v>
      </x:c>
      <x:c r="AL899" s="4" t="n">
        <x:v>0.33162238560469703</x:v>
      </x:c>
    </x:row>
    <x:row r="900" ht="23" customHeight="1">
      <x:c r="A900" s="13" t="str">
        <x:v>00899</x:v>
      </x:c>
      <x:c r="B900" s="4" t="str">
        <x:v>Córdoba</x:v>
      </x:c>
      <x:c r="C900" s="4" t="str">
        <x:v>5.º Primaria</x:v>
      </x:c>
      <x:c r="D900" s="4" t="str">
        <x:v>C</x:v>
      </x:c>
      <x:c r="E900" s="4" t="str">
        <x:v>alumna</x:v>
      </x:c>
      <x:c r="F900" s="14" t="n">
        <x:f>IF((AG900-1)=0,"",ROUND(10*Q900/(AG900-1),1))</x:f>
        <x:v>1.5</x:v>
      </x:c>
      <x:c r="G900" s="14" t="n">
        <x:f>IF((AG900-1)=0,"",ROUND(10*R900/(AG900-1),1))</x:f>
        <x:v>1.5</x:v>
      </x:c>
      <x:c r="H900" s="14" t="n">
        <x:f>IF(R900=0,"",ROUND(10*S900/R900,1))</x:f>
        <x:v>10</x:v>
      </x:c>
      <x:c r="I900" s="14" t="n">
        <x:f>IF(AH900=0,"",ROUND(10*AI900/AH900,1))</x:f>
        <x:v>10</x:v>
      </x:c>
      <x:c r="J900" s="14" t="n">
        <x:f>IF((AG900-1)=0,"",ROUND(10*T900/(AG900-1),1))</x:f>
        <x:v>0</x:v>
      </x:c>
      <x:c r="K900" s="14" t="n">
        <x:f>IF((AG900-1)=0,"",ROUND(10*U900/(AG900-1),1))</x:f>
        <x:v>0.4</x:v>
      </x:c>
      <x:c r="L900" s="14" t="n">
        <x:f>IF(U900=0,"",ROUND(10*V900/U900,1))</x:f>
        <x:v>0</x:v>
      </x:c>
      <x:c r="M900" s="14" t="str">
        <x:f>IF(AJ900=0,"",ROUND(10*AK900/AJ900,1))</x:f>
      </x:c>
      <x:c r="N900" s="14" t="n">
        <x:f>ROUND(10*W900/12,1)</x:f>
        <x:v>9.2</x:v>
      </x:c>
      <x:c r="O900" s="14" t="n">
        <x:f>ROUND(10*AL900,1)</x:f>
        <x:v>3</x:v>
      </x:c>
      <x:c r="P900" s="14" t="n">
        <x:f>IF((AG900-1)=0,"",ROUND(10*X900/(AG900-1),1))</x:f>
        <x:v>0</x:v>
      </x:c>
      <x:c r="Q900" s="15" t="n">
        <x:f>COUNTIFS(Relaciones!$E$11599:$E$11965,A900,Relaciones!$F$11599:$F$11965,"amistad")</x:f>
        <x:v>4</x:v>
      </x:c>
      <x:c r="R900" s="15" t="n">
        <x:f>COUNTIFS(Relaciones!$D$11599:$D$11965,A900,Relaciones!$F$11599:$F$11965,"amistad")</x:f>
        <x:v>4</x:v>
      </x:c>
      <x:c r="S900" s="15" t="n">
        <x:f>SUMIFS(Relaciones!$G$11599:$G$11965,Relaciones!$D$11599:$D$11965,A900,Relaciones!$F$11599:$F$11965,"amistad")</x:f>
        <x:v>4</x:v>
      </x:c>
      <x:c r="T900" s="15" t="n">
        <x:f>COUNTIFS(Relaciones!$E$11599:$E$11965,A900,Relaciones!$F$11599:$F$11965,"rechazo")</x:f>
        <x:v>0</x:v>
      </x:c>
      <x:c r="U900" s="15" t="n">
        <x:f>COUNTIFS(Relaciones!$D$11599:$D$11965,A900,Relaciones!$F$11599:$F$11965,"rechazo")</x:f>
        <x:v>1</x:v>
      </x:c>
      <x:c r="V900" s="15" t="n">
        <x:f>SUMIFS(Relaciones!$G$11599:$G$11965,Relaciones!$D$11599:$D$11965,A900,Relaciones!$F$11599:$F$11965,"rechazo")</x:f>
        <x:v>0</x:v>
      </x:c>
      <x:c r="W900" s="15" t="n">
        <x:f>SUM(INDEX(Respuestas!$B$898:$B$925,MATCH(A900,Respuestas!$A$898:$A$925,0)),INDEX(Respuestas!$C$898:$C$925,MATCH(A900,Respuestas!$A$898:$A$925,0)),INDEX(Respuestas!$D$898:$D$925,MATCH(A900,Respuestas!$A$898:$A$925,0)),INDEX(Respuestas!$E$898:$E$925,MATCH(A900,Respuestas!$A$898:$A$925,0)))</x:f>
        <x:v>11</x:v>
      </x:c>
      <x:c r="X900" s="15" t="n">
        <x:f>COUNTIFS(Relaciones!$E$11599:$E$11965,A900,Relaciones!$F$11599:$F$11965,"mediacion")</x:f>
        <x:v>0</x:v>
      </x:c>
      <x:c r="Y900" s="15" t="n">
        <x:f>COUNTIFS(Relaciones!$E$11599:$E$11965,A900,Relaciones!$F$11599:$F$11965,"mediacion_negativa")</x:f>
        <x:v>0</x:v>
      </x:c>
      <x:c r="Z900" s="15" t="n">
        <x:f>COUNTIFS(Relaciones!$E$11599:$E$11965,A900,Relaciones!$F$11599:$F$11965,"bullying")</x:f>
        <x:v>0</x:v>
      </x:c>
      <x:c r="AA900" s="4" t="str">
        <x:f>INDEX(Respuestas!$F$898:$F$925,MATCH(A900,Respuestas!$A$898:$A$925,0))</x:f>
        <x:v>No</x:v>
      </x:c>
      <x:c r="AB900" s="4" t="str">
        <x:f>INDEX(Respuestas!$G$898:$G$925,MATCH(A900,Respuestas!$A$898:$A$925,0))</x:f>
        <x:v>Sí</x:v>
      </x:c>
      <x:c r="AC900" s="4" t="str">
        <x:f>INDEX(Respuestas!$H$898:$H$925,MATCH(A900,Respuestas!$A$898:$A$925,0))</x:f>
        <x:v>No</x:v>
      </x:c>
      <x:c r="AD900" s="4" t="str">
        <x:f>INDEX(Respuestas!$I$898:$I$925,MATCH(A900,Respuestas!$A$898:$A$925,0))</x:f>
        <x:v>Sí</x:v>
      </x:c>
      <x:c r="AE900" s="4" t="str">
        <x:f>INDEX(Respuestas!$J$898:$J$925,MATCH(A900,Respuestas!$A$898:$A$925,0))</x:f>
        <x:v>G1</x:v>
      </x:c>
      <x:c r="AF900" s="4" t="str">
        <x:v>normalizada_v1</x:v>
      </x:c>
      <x:c r="AG900" s="4" t="n">
        <x:f>COUNTIFS($B$2:$B$1513,B900,$C$2:$C$1513,C900,$D$2:$D$1513,D900)</x:f>
        <x:v>28</x:v>
      </x:c>
      <x:c r="AH900" s="4" t="n">
        <x:f>COUNTIFS(Relaciones!$D$11599:$D$11965,A900,Relaciones!$F$11599:$F$11965,"prediccion_amistad")</x:f>
        <x:v>3</x:v>
      </x:c>
      <x:c r="AI900" s="4" t="n">
        <x:f>SUMIFS(Relaciones!$H$11599:$H$11965,Relaciones!$D$11599:$D$11965,A900,Relaciones!$F$11599:$F$11965,"prediccion_amistad")</x:f>
        <x:v>3</x:v>
      </x:c>
      <x:c r="AJ900" s="4" t="n">
        <x:f>COUNTIFS(Relaciones!$D$11599:$D$11965,A900,Relaciones!$F$11599:$F$11965,"prediccion_rechazo")</x:f>
        <x:v>0</x:v>
      </x:c>
      <x:c r="AK900" s="4" t="n">
        <x:f>SUMIFS(Relaciones!$H$11599:$H$11965,Relaciones!$D$11599:$D$11965,A900,Relaciones!$F$11599:$F$11965,"prediccion_rechazo")</x:f>
        <x:v>0</x:v>
      </x:c>
      <x:c r="AL900" s="4" t="n">
        <x:v>0.2969241012526524</x:v>
      </x:c>
    </x:row>
    <x:row r="901" ht="23" customHeight="1">
      <x:c r="A901" s="13" t="str">
        <x:v>00900</x:v>
      </x:c>
      <x:c r="B901" s="4" t="str">
        <x:v>Córdoba</x:v>
      </x:c>
      <x:c r="C901" s="4" t="str">
        <x:v>5.º Primaria</x:v>
      </x:c>
      <x:c r="D901" s="4" t="str">
        <x:v>C</x:v>
      </x:c>
      <x:c r="E901" s="4" t="str">
        <x:v>alumno</x:v>
      </x:c>
      <x:c r="F901" s="14" t="n">
        <x:f>IF((AG901-1)=0,"",ROUND(10*Q901/(AG901-1),1))</x:f>
        <x:v>1.5</x:v>
      </x:c>
      <x:c r="G901" s="14" t="n">
        <x:f>IF((AG901-1)=0,"",ROUND(10*R901/(AG901-1),1))</x:f>
        <x:v>2.2</x:v>
      </x:c>
      <x:c r="H901" s="14" t="n">
        <x:f>IF(R901=0,"",ROUND(10*S901/R901,1))</x:f>
        <x:v>6.7</x:v>
      </x:c>
      <x:c r="I901" s="14" t="n">
        <x:f>IF(AH901=0,"",ROUND(10*AI901/AH901,1))</x:f>
        <x:v>10</x:v>
      </x:c>
      <x:c r="J901" s="14" t="n">
        <x:f>IF((AG901-1)=0,"",ROUND(10*T901/(AG901-1),1))</x:f>
        <x:v>0</x:v>
      </x:c>
      <x:c r="K901" s="14" t="n">
        <x:f>IF((AG901-1)=0,"",ROUND(10*U901/(AG901-1),1))</x:f>
        <x:v>0.4</x:v>
      </x:c>
      <x:c r="L901" s="14" t="n">
        <x:f>IF(U901=0,"",ROUND(10*V901/U901,1))</x:f>
        <x:v>0</x:v>
      </x:c>
      <x:c r="M901" s="14" t="str">
        <x:f>IF(AJ901=0,"",ROUND(10*AK901/AJ901,1))</x:f>
      </x:c>
      <x:c r="N901" s="14" t="n">
        <x:f>ROUND(10*W901/12,1)</x:f>
        <x:v>10</x:v>
      </x:c>
      <x:c r="O901" s="14" t="n">
        <x:f>ROUND(10*AL901,1)</x:f>
        <x:v>4.2</x:v>
      </x:c>
      <x:c r="P901" s="14" t="n">
        <x:f>IF((AG901-1)=0,"",ROUND(10*X901/(AG901-1),1))</x:f>
        <x:v>0</x:v>
      </x:c>
      <x:c r="Q901" s="15" t="n">
        <x:f>COUNTIFS(Relaciones!$E$11599:$E$11965,A901,Relaciones!$F$11599:$F$11965,"amistad")</x:f>
        <x:v>4</x:v>
      </x:c>
      <x:c r="R901" s="15" t="n">
        <x:f>COUNTIFS(Relaciones!$D$11599:$D$11965,A901,Relaciones!$F$11599:$F$11965,"amistad")</x:f>
        <x:v>6</x:v>
      </x:c>
      <x:c r="S901" s="15" t="n">
        <x:f>SUMIFS(Relaciones!$G$11599:$G$11965,Relaciones!$D$11599:$D$11965,A901,Relaciones!$F$11599:$F$11965,"amistad")</x:f>
        <x:v>4</x:v>
      </x:c>
      <x:c r="T901" s="15" t="n">
        <x:f>COUNTIFS(Relaciones!$E$11599:$E$11965,A901,Relaciones!$F$11599:$F$11965,"rechazo")</x:f>
        <x:v>0</x:v>
      </x:c>
      <x:c r="U901" s="15" t="n">
        <x:f>COUNTIFS(Relaciones!$D$11599:$D$11965,A901,Relaciones!$F$11599:$F$11965,"rechazo")</x:f>
        <x:v>1</x:v>
      </x:c>
      <x:c r="V901" s="15" t="n">
        <x:f>SUMIFS(Relaciones!$G$11599:$G$11965,Relaciones!$D$11599:$D$11965,A901,Relaciones!$F$11599:$F$11965,"rechazo")</x:f>
        <x:v>0</x:v>
      </x:c>
      <x:c r="W901" s="15" t="n">
        <x:f>SUM(INDEX(Respuestas!$B$898:$B$925,MATCH(A901,Respuestas!$A$898:$A$925,0)),INDEX(Respuestas!$C$898:$C$925,MATCH(A901,Respuestas!$A$898:$A$925,0)),INDEX(Respuestas!$D$898:$D$925,MATCH(A901,Respuestas!$A$898:$A$925,0)),INDEX(Respuestas!$E$898:$E$925,MATCH(A901,Respuestas!$A$898:$A$925,0)))</x:f>
        <x:v>12</x:v>
      </x:c>
      <x:c r="X901" s="15" t="n">
        <x:f>COUNTIFS(Relaciones!$E$11599:$E$11965,A901,Relaciones!$F$11599:$F$11965,"mediacion")</x:f>
        <x:v>0</x:v>
      </x:c>
      <x:c r="Y901" s="15" t="n">
        <x:f>COUNTIFS(Relaciones!$E$11599:$E$11965,A901,Relaciones!$F$11599:$F$11965,"mediacion_negativa")</x:f>
        <x:v>0</x:v>
      </x:c>
      <x:c r="Z901" s="15" t="n">
        <x:f>COUNTIFS(Relaciones!$E$11599:$E$11965,A901,Relaciones!$F$11599:$F$11965,"bullying")</x:f>
        <x:v>0</x:v>
      </x:c>
      <x:c r="AA901" s="4" t="str">
        <x:f>INDEX(Respuestas!$F$898:$F$925,MATCH(A901,Respuestas!$A$898:$A$925,0))</x:f>
        <x:v>No</x:v>
      </x:c>
      <x:c r="AB901" s="4" t="str">
        <x:f>INDEX(Respuestas!$G$898:$G$925,MATCH(A901,Respuestas!$A$898:$A$925,0))</x:f>
        <x:v>Sí</x:v>
      </x:c>
      <x:c r="AC901" s="4" t="str">
        <x:f>INDEX(Respuestas!$H$898:$H$925,MATCH(A901,Respuestas!$A$898:$A$925,0))</x:f>
        <x:v>No</x:v>
      </x:c>
      <x:c r="AD901" s="4" t="str">
        <x:f>INDEX(Respuestas!$I$898:$I$925,MATCH(A901,Respuestas!$A$898:$A$925,0))</x:f>
        <x:v>Sí</x:v>
      </x:c>
      <x:c r="AE901" s="4" t="str">
        <x:f>INDEX(Respuestas!$J$898:$J$925,MATCH(A901,Respuestas!$A$898:$A$925,0))</x:f>
        <x:v>G1</x:v>
      </x:c>
      <x:c r="AF901" s="4" t="str">
        <x:v>normalizada_v1</x:v>
      </x:c>
      <x:c r="AG901" s="4" t="n">
        <x:f>COUNTIFS($B$2:$B$1513,B901,$C$2:$C$1513,C901,$D$2:$D$1513,D901)</x:f>
        <x:v>28</x:v>
      </x:c>
      <x:c r="AH901" s="4" t="n">
        <x:f>COUNTIFS(Relaciones!$D$11599:$D$11965,A901,Relaciones!$F$11599:$F$11965,"prediccion_amistad")</x:f>
        <x:v>3</x:v>
      </x:c>
      <x:c r="AI901" s="4" t="n">
        <x:f>SUMIFS(Relaciones!$H$11599:$H$11965,Relaciones!$D$11599:$D$11965,A901,Relaciones!$F$11599:$F$11965,"prediccion_amistad")</x:f>
        <x:v>3</x:v>
      </x:c>
      <x:c r="AJ901" s="4" t="n">
        <x:f>COUNTIFS(Relaciones!$D$11599:$D$11965,A901,Relaciones!$F$11599:$F$11965,"prediccion_rechazo")</x:f>
        <x:v>0</x:v>
      </x:c>
      <x:c r="AK901" s="4" t="n">
        <x:f>SUMIFS(Relaciones!$H$11599:$H$11965,Relaciones!$D$11599:$D$11965,A901,Relaciones!$F$11599:$F$11965,"prediccion_rechazo")</x:f>
        <x:v>0</x:v>
      </x:c>
      <x:c r="AL901" s="4" t="n">
        <x:v>0.4152771042082524</x:v>
      </x:c>
    </x:row>
    <x:row r="902" ht="23" customHeight="1">
      <x:c r="A902" s="13" t="str">
        <x:v>00901</x:v>
      </x:c>
      <x:c r="B902" s="4" t="str">
        <x:v>Córdoba</x:v>
      </x:c>
      <x:c r="C902" s="4" t="str">
        <x:v>5.º Primaria</x:v>
      </x:c>
      <x:c r="D902" s="4" t="str">
        <x:v>C</x:v>
      </x:c>
      <x:c r="E902" s="4" t="str">
        <x:v>alumna</x:v>
      </x:c>
      <x:c r="F902" s="14" t="n">
        <x:f>IF((AG902-1)=0,"",ROUND(10*Q902/(AG902-1),1))</x:f>
        <x:v>1.9</x:v>
      </x:c>
      <x:c r="G902" s="14" t="n">
        <x:f>IF((AG902-1)=0,"",ROUND(10*R902/(AG902-1),1))</x:f>
        <x:v>1.9</x:v>
      </x:c>
      <x:c r="H902" s="14" t="n">
        <x:f>IF(R902=0,"",ROUND(10*S902/R902,1))</x:f>
        <x:v>8</x:v>
      </x:c>
      <x:c r="I902" s="14" t="n">
        <x:f>IF(AH902=0,"",ROUND(10*AI902/AH902,1))</x:f>
        <x:v>7.5</x:v>
      </x:c>
      <x:c r="J902" s="14" t="n">
        <x:f>IF((AG902-1)=0,"",ROUND(10*T902/(AG902-1),1))</x:f>
        <x:v>0.4</x:v>
      </x:c>
      <x:c r="K902" s="14" t="n">
        <x:f>IF((AG902-1)=0,"",ROUND(10*U902/(AG902-1),1))</x:f>
        <x:v>0.4</x:v>
      </x:c>
      <x:c r="L902" s="14" t="n">
        <x:f>IF(U902=0,"",ROUND(10*V902/U902,1))</x:f>
        <x:v>10</x:v>
      </x:c>
      <x:c r="M902" s="14" t="n">
        <x:f>IF(AJ902=0,"",ROUND(10*AK902/AJ902,1))</x:f>
        <x:v>0</x:v>
      </x:c>
      <x:c r="N902" s="14" t="n">
        <x:f>ROUND(10*W902/12,1)</x:f>
        <x:v>7.5</x:v>
      </x:c>
      <x:c r="O902" s="14" t="n">
        <x:f>ROUND(10*AL902,1)</x:f>
        <x:v>3.8</x:v>
      </x:c>
      <x:c r="P902" s="14" t="n">
        <x:f>IF((AG902-1)=0,"",ROUND(10*X902/(AG902-1),1))</x:f>
        <x:v>0</x:v>
      </x:c>
      <x:c r="Q902" s="15" t="n">
        <x:f>COUNTIFS(Relaciones!$E$11599:$E$11965,A902,Relaciones!$F$11599:$F$11965,"amistad")</x:f>
        <x:v>5</x:v>
      </x:c>
      <x:c r="R902" s="15" t="n">
        <x:f>COUNTIFS(Relaciones!$D$11599:$D$11965,A902,Relaciones!$F$11599:$F$11965,"amistad")</x:f>
        <x:v>5</x:v>
      </x:c>
      <x:c r="S902" s="15" t="n">
        <x:f>SUMIFS(Relaciones!$G$11599:$G$11965,Relaciones!$D$11599:$D$11965,A902,Relaciones!$F$11599:$F$11965,"amistad")</x:f>
        <x:v>4</x:v>
      </x:c>
      <x:c r="T902" s="15" t="n">
        <x:f>COUNTIFS(Relaciones!$E$11599:$E$11965,A902,Relaciones!$F$11599:$F$11965,"rechazo")</x:f>
        <x:v>1</x:v>
      </x:c>
      <x:c r="U902" s="15" t="n">
        <x:f>COUNTIFS(Relaciones!$D$11599:$D$11965,A902,Relaciones!$F$11599:$F$11965,"rechazo")</x:f>
        <x:v>1</x:v>
      </x:c>
      <x:c r="V902" s="15" t="n">
        <x:f>SUMIFS(Relaciones!$G$11599:$G$11965,Relaciones!$D$11599:$D$11965,A902,Relaciones!$F$11599:$F$11965,"rechazo")</x:f>
        <x:v>1</x:v>
      </x:c>
      <x:c r="W902" s="15" t="n">
        <x:f>SUM(INDEX(Respuestas!$B$898:$B$925,MATCH(A902,Respuestas!$A$898:$A$925,0)),INDEX(Respuestas!$C$898:$C$925,MATCH(A902,Respuestas!$A$898:$A$925,0)),INDEX(Respuestas!$D$898:$D$925,MATCH(A902,Respuestas!$A$898:$A$925,0)),INDEX(Respuestas!$E$898:$E$925,MATCH(A902,Respuestas!$A$898:$A$925,0)))</x:f>
        <x:v>9</x:v>
      </x:c>
      <x:c r="X902" s="15" t="n">
        <x:f>COUNTIFS(Relaciones!$E$11599:$E$11965,A902,Relaciones!$F$11599:$F$11965,"mediacion")</x:f>
        <x:v>0</x:v>
      </x:c>
      <x:c r="Y902" s="15" t="n">
        <x:f>COUNTIFS(Relaciones!$E$11599:$E$11965,A902,Relaciones!$F$11599:$F$11965,"mediacion_negativa")</x:f>
        <x:v>0</x:v>
      </x:c>
      <x:c r="Z902" s="15" t="n">
        <x:f>COUNTIFS(Relaciones!$E$11599:$E$11965,A902,Relaciones!$F$11599:$F$11965,"bullying")</x:f>
        <x:v>0</x:v>
      </x:c>
      <x:c r="AA902" s="4" t="str">
        <x:f>INDEX(Respuestas!$F$898:$F$925,MATCH(A902,Respuestas!$A$898:$A$925,0))</x:f>
        <x:v>No</x:v>
      </x:c>
      <x:c r="AB902" s="4" t="str">
        <x:f>INDEX(Respuestas!$G$898:$G$925,MATCH(A902,Respuestas!$A$898:$A$925,0))</x:f>
        <x:v>Sí</x:v>
      </x:c>
      <x:c r="AC902" s="4" t="str">
        <x:f>INDEX(Respuestas!$H$898:$H$925,MATCH(A902,Respuestas!$A$898:$A$925,0))</x:f>
        <x:v>No</x:v>
      </x:c>
      <x:c r="AD902" s="4" t="str">
        <x:f>INDEX(Respuestas!$I$898:$I$925,MATCH(A902,Respuestas!$A$898:$A$925,0))</x:f>
        <x:v>Sí</x:v>
      </x:c>
      <x:c r="AE902" s="4" t="str">
        <x:f>INDEX(Respuestas!$J$898:$J$925,MATCH(A902,Respuestas!$A$898:$A$925,0))</x:f>
        <x:v>G1</x:v>
      </x:c>
      <x:c r="AF902" s="4" t="str">
        <x:v>normalizada_v1</x:v>
      </x:c>
      <x:c r="AG902" s="4" t="n">
        <x:f>COUNTIFS($B$2:$B$1513,B902,$C$2:$C$1513,C902,$D$2:$D$1513,D902)</x:f>
        <x:v>28</x:v>
      </x:c>
      <x:c r="AH902" s="4" t="n">
        <x:f>COUNTIFS(Relaciones!$D$11599:$D$11965,A902,Relaciones!$F$11599:$F$11965,"prediccion_amistad")</x:f>
        <x:v>4</x:v>
      </x:c>
      <x:c r="AI902" s="4" t="n">
        <x:f>SUMIFS(Relaciones!$H$11599:$H$11965,Relaciones!$D$11599:$D$11965,A902,Relaciones!$F$11599:$F$11965,"prediccion_amistad")</x:f>
        <x:v>3</x:v>
      </x:c>
      <x:c r="AJ902" s="4" t="n">
        <x:f>COUNTIFS(Relaciones!$D$11599:$D$11965,A902,Relaciones!$F$11599:$F$11965,"prediccion_rechazo")</x:f>
        <x:v>1</x:v>
      </x:c>
      <x:c r="AK902" s="4" t="n">
        <x:f>SUMIFS(Relaciones!$H$11599:$H$11965,Relaciones!$D$11599:$D$11965,A902,Relaciones!$F$11599:$F$11965,"prediccion_rechazo")</x:f>
        <x:v>0</x:v>
      </x:c>
      <x:c r="AL902" s="4" t="n">
        <x:v>0.37859742120496437</x:v>
      </x:c>
    </x:row>
    <x:row r="903" ht="23" customHeight="1">
      <x:c r="A903" s="13" t="str">
        <x:v>00902</x:v>
      </x:c>
      <x:c r="B903" s="4" t="str">
        <x:v>Córdoba</x:v>
      </x:c>
      <x:c r="C903" s="4" t="str">
        <x:v>5.º Primaria</x:v>
      </x:c>
      <x:c r="D903" s="4" t="str">
        <x:v>C</x:v>
      </x:c>
      <x:c r="E903" s="4" t="str">
        <x:v>alumno</x:v>
      </x:c>
      <x:c r="F903" s="14" t="n">
        <x:f>IF((AG903-1)=0,"",ROUND(10*Q903/(AG903-1),1))</x:f>
        <x:v>1.5</x:v>
      </x:c>
      <x:c r="G903" s="14" t="n">
        <x:f>IF((AG903-1)=0,"",ROUND(10*R903/(AG903-1),1))</x:f>
        <x:v>1.9</x:v>
      </x:c>
      <x:c r="H903" s="14" t="n">
        <x:f>IF(R903=0,"",ROUND(10*S903/R903,1))</x:f>
        <x:v>8</x:v>
      </x:c>
      <x:c r="I903" s="14" t="n">
        <x:f>IF(AH903=0,"",ROUND(10*AI903/AH903,1))</x:f>
        <x:v>10</x:v>
      </x:c>
      <x:c r="J903" s="14" t="n">
        <x:f>IF((AG903-1)=0,"",ROUND(10*T903/(AG903-1),1))</x:f>
        <x:v>0.4</x:v>
      </x:c>
      <x:c r="K903" s="14" t="n">
        <x:f>IF((AG903-1)=0,"",ROUND(10*U903/(AG903-1),1))</x:f>
        <x:v>0.7</x:v>
      </x:c>
      <x:c r="L903" s="14" t="n">
        <x:f>IF(U903=0,"",ROUND(10*V903/U903,1))</x:f>
        <x:v>0</x:v>
      </x:c>
      <x:c r="M903" s="14" t="n">
        <x:f>IF(AJ903=0,"",ROUND(10*AK903/AJ903,1))</x:f>
        <x:v>10</x:v>
      </x:c>
      <x:c r="N903" s="14" t="n">
        <x:f>ROUND(10*W903/12,1)</x:f>
        <x:v>8.3</x:v>
      </x:c>
      <x:c r="O903" s="14" t="n">
        <x:f>ROUND(10*AL903,1)</x:f>
        <x:v>3.6</x:v>
      </x:c>
      <x:c r="P903" s="14" t="n">
        <x:f>IF((AG903-1)=0,"",ROUND(10*X903/(AG903-1),1))</x:f>
        <x:v>0</x:v>
      </x:c>
      <x:c r="Q903" s="15" t="n">
        <x:f>COUNTIFS(Relaciones!$E$11599:$E$11965,A903,Relaciones!$F$11599:$F$11965,"amistad")</x:f>
        <x:v>4</x:v>
      </x:c>
      <x:c r="R903" s="15" t="n">
        <x:f>COUNTIFS(Relaciones!$D$11599:$D$11965,A903,Relaciones!$F$11599:$F$11965,"amistad")</x:f>
        <x:v>5</x:v>
      </x:c>
      <x:c r="S903" s="15" t="n">
        <x:f>SUMIFS(Relaciones!$G$11599:$G$11965,Relaciones!$D$11599:$D$11965,A903,Relaciones!$F$11599:$F$11965,"amistad")</x:f>
        <x:v>4</x:v>
      </x:c>
      <x:c r="T903" s="15" t="n">
        <x:f>COUNTIFS(Relaciones!$E$11599:$E$11965,A903,Relaciones!$F$11599:$F$11965,"rechazo")</x:f>
        <x:v>1</x:v>
      </x:c>
      <x:c r="U903" s="15" t="n">
        <x:f>COUNTIFS(Relaciones!$D$11599:$D$11965,A903,Relaciones!$F$11599:$F$11965,"rechazo")</x:f>
        <x:v>2</x:v>
      </x:c>
      <x:c r="V903" s="15" t="n">
        <x:f>SUMIFS(Relaciones!$G$11599:$G$11965,Relaciones!$D$11599:$D$11965,A903,Relaciones!$F$11599:$F$11965,"rechazo")</x:f>
        <x:v>0</x:v>
      </x:c>
      <x:c r="W903" s="15" t="n">
        <x:f>SUM(INDEX(Respuestas!$B$898:$B$925,MATCH(A903,Respuestas!$A$898:$A$925,0)),INDEX(Respuestas!$C$898:$C$925,MATCH(A903,Respuestas!$A$898:$A$925,0)),INDEX(Respuestas!$D$898:$D$925,MATCH(A903,Respuestas!$A$898:$A$925,0)),INDEX(Respuestas!$E$898:$E$925,MATCH(A903,Respuestas!$A$898:$A$925,0)))</x:f>
        <x:v>10</x:v>
      </x:c>
      <x:c r="X903" s="15" t="n">
        <x:f>COUNTIFS(Relaciones!$E$11599:$E$11965,A903,Relaciones!$F$11599:$F$11965,"mediacion")</x:f>
        <x:v>0</x:v>
      </x:c>
      <x:c r="Y903" s="15" t="n">
        <x:f>COUNTIFS(Relaciones!$E$11599:$E$11965,A903,Relaciones!$F$11599:$F$11965,"mediacion_negativa")</x:f>
        <x:v>0</x:v>
      </x:c>
      <x:c r="Z903" s="15" t="n">
        <x:f>COUNTIFS(Relaciones!$E$11599:$E$11965,A903,Relaciones!$F$11599:$F$11965,"bullying")</x:f>
        <x:v>0</x:v>
      </x:c>
      <x:c r="AA903" s="4" t="str">
        <x:f>INDEX(Respuestas!$F$898:$F$925,MATCH(A903,Respuestas!$A$898:$A$925,0))</x:f>
        <x:v>No</x:v>
      </x:c>
      <x:c r="AB903" s="4" t="str">
        <x:f>INDEX(Respuestas!$G$898:$G$925,MATCH(A903,Respuestas!$A$898:$A$925,0))</x:f>
        <x:v>Sí</x:v>
      </x:c>
      <x:c r="AC903" s="4" t="str">
        <x:f>INDEX(Respuestas!$H$898:$H$925,MATCH(A903,Respuestas!$A$898:$A$925,0))</x:f>
        <x:v>No</x:v>
      </x:c>
      <x:c r="AD903" s="4" t="str">
        <x:f>INDEX(Respuestas!$I$898:$I$925,MATCH(A903,Respuestas!$A$898:$A$925,0))</x:f>
        <x:v>Sí</x:v>
      </x:c>
      <x:c r="AE903" s="4" t="str">
        <x:f>INDEX(Respuestas!$J$898:$J$925,MATCH(A903,Respuestas!$A$898:$A$925,0))</x:f>
        <x:v>G1</x:v>
      </x:c>
      <x:c r="AF903" s="4" t="str">
        <x:v>normalizada_v1</x:v>
      </x:c>
      <x:c r="AG903" s="4" t="n">
        <x:f>COUNTIFS($B$2:$B$1513,B903,$C$2:$C$1513,C903,$D$2:$D$1513,D903)</x:f>
        <x:v>28</x:v>
      </x:c>
      <x:c r="AH903" s="4" t="n">
        <x:f>COUNTIFS(Relaciones!$D$11599:$D$11965,A903,Relaciones!$F$11599:$F$11965,"prediccion_amistad")</x:f>
        <x:v>3</x:v>
      </x:c>
      <x:c r="AI903" s="4" t="n">
        <x:f>SUMIFS(Relaciones!$H$11599:$H$11965,Relaciones!$D$11599:$D$11965,A903,Relaciones!$F$11599:$F$11965,"prediccion_amistad")</x:f>
        <x:v>3</x:v>
      </x:c>
      <x:c r="AJ903" s="4" t="n">
        <x:f>COUNTIFS(Relaciones!$D$11599:$D$11965,A903,Relaciones!$F$11599:$F$11965,"prediccion_rechazo")</x:f>
        <x:v>1</x:v>
      </x:c>
      <x:c r="AK903" s="4" t="n">
        <x:f>SUMIFS(Relaciones!$H$11599:$H$11965,Relaciones!$D$11599:$D$11965,A903,Relaciones!$F$11599:$F$11965,"prediccion_rechazo")</x:f>
        <x:v>1</x:v>
      </x:c>
      <x:c r="AL903" s="4" t="n">
        <x:v>0.3560890481835904</x:v>
      </x:c>
    </x:row>
    <x:row r="904" ht="23" customHeight="1">
      <x:c r="A904" s="13" t="str">
        <x:v>00903</x:v>
      </x:c>
      <x:c r="B904" s="4" t="str">
        <x:v>Córdoba</x:v>
      </x:c>
      <x:c r="C904" s="4" t="str">
        <x:v>5.º Primaria</x:v>
      </x:c>
      <x:c r="D904" s="4" t="str">
        <x:v>C</x:v>
      </x:c>
      <x:c r="E904" s="4" t="str">
        <x:v>alumna</x:v>
      </x:c>
      <x:c r="F904" s="14" t="n">
        <x:f>IF((AG904-1)=0,"",ROUND(10*Q904/(AG904-1),1))</x:f>
        <x:v>1.5</x:v>
      </x:c>
      <x:c r="G904" s="14" t="n">
        <x:f>IF((AG904-1)=0,"",ROUND(10*R904/(AG904-1),1))</x:f>
        <x:v>2.2</x:v>
      </x:c>
      <x:c r="H904" s="14" t="n">
        <x:f>IF(R904=0,"",ROUND(10*S904/R904,1))</x:f>
        <x:v>6.7</x:v>
      </x:c>
      <x:c r="I904" s="14" t="n">
        <x:f>IF(AH904=0,"",ROUND(10*AI904/AH904,1))</x:f>
        <x:v>10</x:v>
      </x:c>
      <x:c r="J904" s="14" t="n">
        <x:f>IF((AG904-1)=0,"",ROUND(10*T904/(AG904-1),1))</x:f>
        <x:v>0.7</x:v>
      </x:c>
      <x:c r="K904" s="14" t="n">
        <x:f>IF((AG904-1)=0,"",ROUND(10*U904/(AG904-1),1))</x:f>
        <x:v>0.4</x:v>
      </x:c>
      <x:c r="L904" s="14" t="n">
        <x:f>IF(U904=0,"",ROUND(10*V904/U904,1))</x:f>
        <x:v>0</x:v>
      </x:c>
      <x:c r="M904" s="14" t="n">
        <x:f>IF(AJ904=0,"",ROUND(10*AK904/AJ904,1))</x:f>
        <x:v>10</x:v>
      </x:c>
      <x:c r="N904" s="14" t="n">
        <x:f>ROUND(10*W904/12,1)</x:f>
        <x:v>9.2</x:v>
      </x:c>
      <x:c r="O904" s="14" t="n">
        <x:f>ROUND(10*AL904,1)</x:f>
        <x:v>3.9</x:v>
      </x:c>
      <x:c r="P904" s="14" t="n">
        <x:f>IF((AG904-1)=0,"",ROUND(10*X904/(AG904-1),1))</x:f>
        <x:v>0</x:v>
      </x:c>
      <x:c r="Q904" s="15" t="n">
        <x:f>COUNTIFS(Relaciones!$E$11599:$E$11965,A904,Relaciones!$F$11599:$F$11965,"amistad")</x:f>
        <x:v>4</x:v>
      </x:c>
      <x:c r="R904" s="15" t="n">
        <x:f>COUNTIFS(Relaciones!$D$11599:$D$11965,A904,Relaciones!$F$11599:$F$11965,"amistad")</x:f>
        <x:v>6</x:v>
      </x:c>
      <x:c r="S904" s="15" t="n">
        <x:f>SUMIFS(Relaciones!$G$11599:$G$11965,Relaciones!$D$11599:$D$11965,A904,Relaciones!$F$11599:$F$11965,"amistad")</x:f>
        <x:v>4</x:v>
      </x:c>
      <x:c r="T904" s="15" t="n">
        <x:f>COUNTIFS(Relaciones!$E$11599:$E$11965,A904,Relaciones!$F$11599:$F$11965,"rechazo")</x:f>
        <x:v>2</x:v>
      </x:c>
      <x:c r="U904" s="15" t="n">
        <x:f>COUNTIFS(Relaciones!$D$11599:$D$11965,A904,Relaciones!$F$11599:$F$11965,"rechazo")</x:f>
        <x:v>1</x:v>
      </x:c>
      <x:c r="V904" s="15" t="n">
        <x:f>SUMIFS(Relaciones!$G$11599:$G$11965,Relaciones!$D$11599:$D$11965,A904,Relaciones!$F$11599:$F$11965,"rechazo")</x:f>
        <x:v>0</x:v>
      </x:c>
      <x:c r="W904" s="15" t="n">
        <x:f>SUM(INDEX(Respuestas!$B$898:$B$925,MATCH(A904,Respuestas!$A$898:$A$925,0)),INDEX(Respuestas!$C$898:$C$925,MATCH(A904,Respuestas!$A$898:$A$925,0)),INDEX(Respuestas!$D$898:$D$925,MATCH(A904,Respuestas!$A$898:$A$925,0)),INDEX(Respuestas!$E$898:$E$925,MATCH(A904,Respuestas!$A$898:$A$925,0)))</x:f>
        <x:v>11</x:v>
      </x:c>
      <x:c r="X904" s="15" t="n">
        <x:f>COUNTIFS(Relaciones!$E$11599:$E$11965,A904,Relaciones!$F$11599:$F$11965,"mediacion")</x:f>
        <x:v>0</x:v>
      </x:c>
      <x:c r="Y904" s="15" t="n">
        <x:f>COUNTIFS(Relaciones!$E$11599:$E$11965,A904,Relaciones!$F$11599:$F$11965,"mediacion_negativa")</x:f>
        <x:v>0</x:v>
      </x:c>
      <x:c r="Z904" s="15" t="n">
        <x:f>COUNTIFS(Relaciones!$E$11599:$E$11965,A904,Relaciones!$F$11599:$F$11965,"bullying")</x:f>
        <x:v>0</x:v>
      </x:c>
      <x:c r="AA904" s="4" t="str">
        <x:f>INDEX(Respuestas!$F$898:$F$925,MATCH(A904,Respuestas!$A$898:$A$925,0))</x:f>
        <x:v>No</x:v>
      </x:c>
      <x:c r="AB904" s="4" t="str">
        <x:f>INDEX(Respuestas!$G$898:$G$925,MATCH(A904,Respuestas!$A$898:$A$925,0))</x:f>
        <x:v>Sí</x:v>
      </x:c>
      <x:c r="AC904" s="4" t="str">
        <x:f>INDEX(Respuestas!$H$898:$H$925,MATCH(A904,Respuestas!$A$898:$A$925,0))</x:f>
        <x:v>No</x:v>
      </x:c>
      <x:c r="AD904" s="4" t="str">
        <x:f>INDEX(Respuestas!$I$898:$I$925,MATCH(A904,Respuestas!$A$898:$A$925,0))</x:f>
        <x:v>Sí</x:v>
      </x:c>
      <x:c r="AE904" s="4" t="str">
        <x:f>INDEX(Respuestas!$J$898:$J$925,MATCH(A904,Respuestas!$A$898:$A$925,0))</x:f>
        <x:v>G1</x:v>
      </x:c>
      <x:c r="AF904" s="4" t="str">
        <x:v>normalizada_v1</x:v>
      </x:c>
      <x:c r="AG904" s="4" t="n">
        <x:f>COUNTIFS($B$2:$B$1513,B904,$C$2:$C$1513,C904,$D$2:$D$1513,D904)</x:f>
        <x:v>28</x:v>
      </x:c>
      <x:c r="AH904" s="4" t="n">
        <x:f>COUNTIFS(Relaciones!$D$11599:$D$11965,A904,Relaciones!$F$11599:$F$11965,"prediccion_amistad")</x:f>
        <x:v>3</x:v>
      </x:c>
      <x:c r="AI904" s="4" t="n">
        <x:f>SUMIFS(Relaciones!$H$11599:$H$11965,Relaciones!$D$11599:$D$11965,A904,Relaciones!$F$11599:$F$11965,"prediccion_amistad")</x:f>
        <x:v>3</x:v>
      </x:c>
      <x:c r="AJ904" s="4" t="n">
        <x:f>COUNTIFS(Relaciones!$D$11599:$D$11965,A904,Relaciones!$F$11599:$F$11965,"prediccion_rechazo")</x:f>
        <x:v>2</x:v>
      </x:c>
      <x:c r="AK904" s="4" t="n">
        <x:f>SUMIFS(Relaciones!$H$11599:$H$11965,Relaciones!$D$11599:$D$11965,A904,Relaciones!$F$11599:$F$11965,"prediccion_rechazo")</x:f>
        <x:v>2</x:v>
      </x:c>
      <x:c r="AL904" s="4" t="n">
        <x:v>0.39020475537638</x:v>
      </x:c>
    </x:row>
    <x:row r="905" ht="23" customHeight="1">
      <x:c r="A905" s="13" t="str">
        <x:v>00904</x:v>
      </x:c>
      <x:c r="B905" s="4" t="str">
        <x:v>Córdoba</x:v>
      </x:c>
      <x:c r="C905" s="4" t="str">
        <x:v>5.º Primaria</x:v>
      </x:c>
      <x:c r="D905" s="4" t="str">
        <x:v>C</x:v>
      </x:c>
      <x:c r="E905" s="4" t="str">
        <x:v>alumno</x:v>
      </x:c>
      <x:c r="F905" s="14" t="n">
        <x:f>IF((AG905-1)=0,"",ROUND(10*Q905/(AG905-1),1))</x:f>
        <x:v>1.9</x:v>
      </x:c>
      <x:c r="G905" s="14" t="n">
        <x:f>IF((AG905-1)=0,"",ROUND(10*R905/(AG905-1),1))</x:f>
        <x:v>1.9</x:v>
      </x:c>
      <x:c r="H905" s="14" t="n">
        <x:f>IF(R905=0,"",ROUND(10*S905/R905,1))</x:f>
        <x:v>8</x:v>
      </x:c>
      <x:c r="I905" s="14" t="n">
        <x:f>IF(AH905=0,"",ROUND(10*AI905/AH905,1))</x:f>
        <x:v>8</x:v>
      </x:c>
      <x:c r="J905" s="14" t="n">
        <x:f>IF((AG905-1)=0,"",ROUND(10*T905/(AG905-1),1))</x:f>
        <x:v>0.4</x:v>
      </x:c>
      <x:c r="K905" s="14" t="n">
        <x:f>IF((AG905-1)=0,"",ROUND(10*U905/(AG905-1),1))</x:f>
        <x:v>0</x:v>
      </x:c>
      <x:c r="L905" s="14" t="str">
        <x:f>IF(U905=0,"",ROUND(10*V905/U905,1))</x:f>
      </x:c>
      <x:c r="M905" s="14" t="n">
        <x:f>IF(AJ905=0,"",ROUND(10*AK905/AJ905,1))</x:f>
        <x:v>5</x:v>
      </x:c>
      <x:c r="N905" s="14" t="n">
        <x:f>ROUND(10*W905/12,1)</x:f>
        <x:v>10</x:v>
      </x:c>
      <x:c r="O905" s="14" t="n">
        <x:f>ROUND(10*AL905,1)</x:f>
        <x:v>3.6</x:v>
      </x:c>
      <x:c r="P905" s="14" t="n">
        <x:f>IF((AG905-1)=0,"",ROUND(10*X905/(AG905-1),1))</x:f>
        <x:v>0</x:v>
      </x:c>
      <x:c r="Q905" s="15" t="n">
        <x:f>COUNTIFS(Relaciones!$E$11599:$E$11965,A905,Relaciones!$F$11599:$F$11965,"amistad")</x:f>
        <x:v>5</x:v>
      </x:c>
      <x:c r="R905" s="15" t="n">
        <x:f>COUNTIFS(Relaciones!$D$11599:$D$11965,A905,Relaciones!$F$11599:$F$11965,"amistad")</x:f>
        <x:v>5</x:v>
      </x:c>
      <x:c r="S905" s="15" t="n">
        <x:f>SUMIFS(Relaciones!$G$11599:$G$11965,Relaciones!$D$11599:$D$11965,A905,Relaciones!$F$11599:$F$11965,"amistad")</x:f>
        <x:v>4</x:v>
      </x:c>
      <x:c r="T905" s="15" t="n">
        <x:f>COUNTIFS(Relaciones!$E$11599:$E$11965,A905,Relaciones!$F$11599:$F$11965,"rechazo")</x:f>
        <x:v>1</x:v>
      </x:c>
      <x:c r="U905" s="15" t="n">
        <x:f>COUNTIFS(Relaciones!$D$11599:$D$11965,A905,Relaciones!$F$11599:$F$11965,"rechazo")</x:f>
        <x:v>0</x:v>
      </x:c>
      <x:c r="V905" s="15" t="n">
        <x:f>SUMIFS(Relaciones!$G$11599:$G$11965,Relaciones!$D$11599:$D$11965,A905,Relaciones!$F$11599:$F$11965,"rechazo")</x:f>
        <x:v>0</x:v>
      </x:c>
      <x:c r="W905" s="15" t="n">
        <x:f>SUM(INDEX(Respuestas!$B$898:$B$925,MATCH(A905,Respuestas!$A$898:$A$925,0)),INDEX(Respuestas!$C$898:$C$925,MATCH(A905,Respuestas!$A$898:$A$925,0)),INDEX(Respuestas!$D$898:$D$925,MATCH(A905,Respuestas!$A$898:$A$925,0)),INDEX(Respuestas!$E$898:$E$925,MATCH(A905,Respuestas!$A$898:$A$925,0)))</x:f>
        <x:v>12</x:v>
      </x:c>
      <x:c r="X905" s="15" t="n">
        <x:f>COUNTIFS(Relaciones!$E$11599:$E$11965,A905,Relaciones!$F$11599:$F$11965,"mediacion")</x:f>
        <x:v>0</x:v>
      </x:c>
      <x:c r="Y905" s="15" t="n">
        <x:f>COUNTIFS(Relaciones!$E$11599:$E$11965,A905,Relaciones!$F$11599:$F$11965,"mediacion_negativa")</x:f>
        <x:v>0</x:v>
      </x:c>
      <x:c r="Z905" s="15" t="n">
        <x:f>COUNTIFS(Relaciones!$E$11599:$E$11965,A905,Relaciones!$F$11599:$F$11965,"bullying")</x:f>
        <x:v>0</x:v>
      </x:c>
      <x:c r="AA905" s="4" t="str">
        <x:f>INDEX(Respuestas!$F$898:$F$925,MATCH(A905,Respuestas!$A$898:$A$925,0))</x:f>
        <x:v>No</x:v>
      </x:c>
      <x:c r="AB905" s="4" t="str">
        <x:f>INDEX(Respuestas!$G$898:$G$925,MATCH(A905,Respuestas!$A$898:$A$925,0))</x:f>
        <x:v>Sí</x:v>
      </x:c>
      <x:c r="AC905" s="4" t="str">
        <x:f>INDEX(Respuestas!$H$898:$H$925,MATCH(A905,Respuestas!$A$898:$A$925,0))</x:f>
        <x:v>No</x:v>
      </x:c>
      <x:c r="AD905" s="4" t="str">
        <x:f>INDEX(Respuestas!$I$898:$I$925,MATCH(A905,Respuestas!$A$898:$A$925,0))</x:f>
        <x:v>Sí</x:v>
      </x:c>
      <x:c r="AE905" s="4" t="str">
        <x:f>INDEX(Respuestas!$J$898:$J$925,MATCH(A905,Respuestas!$A$898:$A$925,0))</x:f>
        <x:v>G1</x:v>
      </x:c>
      <x:c r="AF905" s="4" t="str">
        <x:v>normalizada_v1</x:v>
      </x:c>
      <x:c r="AG905" s="4" t="n">
        <x:f>COUNTIFS($B$2:$B$1513,B905,$C$2:$C$1513,C905,$D$2:$D$1513,D905)</x:f>
        <x:v>28</x:v>
      </x:c>
      <x:c r="AH905" s="4" t="n">
        <x:f>COUNTIFS(Relaciones!$D$11599:$D$11965,A905,Relaciones!$F$11599:$F$11965,"prediccion_amistad")</x:f>
        <x:v>5</x:v>
      </x:c>
      <x:c r="AI905" s="4" t="n">
        <x:f>SUMIFS(Relaciones!$H$11599:$H$11965,Relaciones!$D$11599:$D$11965,A905,Relaciones!$F$11599:$F$11965,"prediccion_amistad")</x:f>
        <x:v>4</x:v>
      </x:c>
      <x:c r="AJ905" s="4" t="n">
        <x:f>COUNTIFS(Relaciones!$D$11599:$D$11965,A905,Relaciones!$F$11599:$F$11965,"prediccion_rechazo")</x:f>
        <x:v>2</x:v>
      </x:c>
      <x:c r="AK905" s="4" t="n">
        <x:f>SUMIFS(Relaciones!$H$11599:$H$11965,Relaciones!$D$11599:$D$11965,A905,Relaciones!$F$11599:$F$11965,"prediccion_rechazo")</x:f>
        <x:v>1</x:v>
      </x:c>
      <x:c r="AL905" s="4" t="n">
        <x:v>0.3649430746488709</x:v>
      </x:c>
    </x:row>
    <x:row r="906" ht="23" customHeight="1">
      <x:c r="A906" s="13" t="str">
        <x:v>00905</x:v>
      </x:c>
      <x:c r="B906" s="4" t="str">
        <x:v>Córdoba</x:v>
      </x:c>
      <x:c r="C906" s="4" t="str">
        <x:v>5.º Primaria</x:v>
      </x:c>
      <x:c r="D906" s="4" t="str">
        <x:v>C</x:v>
      </x:c>
      <x:c r="E906" s="4" t="str">
        <x:v>alumna</x:v>
      </x:c>
      <x:c r="F906" s="14" t="n">
        <x:f>IF((AG906-1)=0,"",ROUND(10*Q906/(AG906-1),1))</x:f>
        <x:v>1.5</x:v>
      </x:c>
      <x:c r="G906" s="14" t="n">
        <x:f>IF((AG906-1)=0,"",ROUND(10*R906/(AG906-1),1))</x:f>
        <x:v>1.5</x:v>
      </x:c>
      <x:c r="H906" s="14" t="n">
        <x:f>IF(R906=0,"",ROUND(10*S906/R906,1))</x:f>
        <x:v>10</x:v>
      </x:c>
      <x:c r="I906" s="14" t="n">
        <x:f>IF(AH906=0,"",ROUND(10*AI906/AH906,1))</x:f>
        <x:v>10</x:v>
      </x:c>
      <x:c r="J906" s="14" t="n">
        <x:f>IF((AG906-1)=0,"",ROUND(10*T906/(AG906-1),1))</x:f>
        <x:v>0</x:v>
      </x:c>
      <x:c r="K906" s="14" t="n">
        <x:f>IF((AG906-1)=0,"",ROUND(10*U906/(AG906-1),1))</x:f>
        <x:v>0.4</x:v>
      </x:c>
      <x:c r="L906" s="14" t="n">
        <x:f>IF(U906=0,"",ROUND(10*V906/U906,1))</x:f>
        <x:v>0</x:v>
      </x:c>
      <x:c r="M906" s="14" t="str">
        <x:f>IF(AJ906=0,"",ROUND(10*AK906/AJ906,1))</x:f>
      </x:c>
      <x:c r="N906" s="14" t="n">
        <x:f>ROUND(10*W906/12,1)</x:f>
        <x:v>7.5</x:v>
      </x:c>
      <x:c r="O906" s="14" t="n">
        <x:f>ROUND(10*AL906,1)</x:f>
        <x:v>2.9</x:v>
      </x:c>
      <x:c r="P906" s="14" t="n">
        <x:f>IF((AG906-1)=0,"",ROUND(10*X906/(AG906-1),1))</x:f>
        <x:v>0</x:v>
      </x:c>
      <x:c r="Q906" s="15" t="n">
        <x:f>COUNTIFS(Relaciones!$E$11599:$E$11965,A906,Relaciones!$F$11599:$F$11965,"amistad")</x:f>
        <x:v>4</x:v>
      </x:c>
      <x:c r="R906" s="15" t="n">
        <x:f>COUNTIFS(Relaciones!$D$11599:$D$11965,A906,Relaciones!$F$11599:$F$11965,"amistad")</x:f>
        <x:v>4</x:v>
      </x:c>
      <x:c r="S906" s="15" t="n">
        <x:f>SUMIFS(Relaciones!$G$11599:$G$11965,Relaciones!$D$11599:$D$11965,A906,Relaciones!$F$11599:$F$11965,"amistad")</x:f>
        <x:v>4</x:v>
      </x:c>
      <x:c r="T906" s="15" t="n">
        <x:f>COUNTIFS(Relaciones!$E$11599:$E$11965,A906,Relaciones!$F$11599:$F$11965,"rechazo")</x:f>
        <x:v>0</x:v>
      </x:c>
      <x:c r="U906" s="15" t="n">
        <x:f>COUNTIFS(Relaciones!$D$11599:$D$11965,A906,Relaciones!$F$11599:$F$11965,"rechazo")</x:f>
        <x:v>1</x:v>
      </x:c>
      <x:c r="V906" s="15" t="n">
        <x:f>SUMIFS(Relaciones!$G$11599:$G$11965,Relaciones!$D$11599:$D$11965,A906,Relaciones!$F$11599:$F$11965,"rechazo")</x:f>
        <x:v>0</x:v>
      </x:c>
      <x:c r="W906" s="15" t="n">
        <x:f>SUM(INDEX(Respuestas!$B$898:$B$925,MATCH(A906,Respuestas!$A$898:$A$925,0)),INDEX(Respuestas!$C$898:$C$925,MATCH(A906,Respuestas!$A$898:$A$925,0)),INDEX(Respuestas!$D$898:$D$925,MATCH(A906,Respuestas!$A$898:$A$925,0)),INDEX(Respuestas!$E$898:$E$925,MATCH(A906,Respuestas!$A$898:$A$925,0)))</x:f>
        <x:v>9</x:v>
      </x:c>
      <x:c r="X906" s="15" t="n">
        <x:f>COUNTIFS(Relaciones!$E$11599:$E$11965,A906,Relaciones!$F$11599:$F$11965,"mediacion")</x:f>
        <x:v>0</x:v>
      </x:c>
      <x:c r="Y906" s="15" t="n">
        <x:f>COUNTIFS(Relaciones!$E$11599:$E$11965,A906,Relaciones!$F$11599:$F$11965,"mediacion_negativa")</x:f>
        <x:v>0</x:v>
      </x:c>
      <x:c r="Z906" s="15" t="n">
        <x:f>COUNTIFS(Relaciones!$E$11599:$E$11965,A906,Relaciones!$F$11599:$F$11965,"bullying")</x:f>
        <x:v>0</x:v>
      </x:c>
      <x:c r="AA906" s="4" t="str">
        <x:f>INDEX(Respuestas!$F$898:$F$925,MATCH(A906,Respuestas!$A$898:$A$925,0))</x:f>
        <x:v>No</x:v>
      </x:c>
      <x:c r="AB906" s="4" t="str">
        <x:f>INDEX(Respuestas!$G$898:$G$925,MATCH(A906,Respuestas!$A$898:$A$925,0))</x:f>
        <x:v>Sí</x:v>
      </x:c>
      <x:c r="AC906" s="4" t="str">
        <x:f>INDEX(Respuestas!$H$898:$H$925,MATCH(A906,Respuestas!$A$898:$A$925,0))</x:f>
        <x:v>No</x:v>
      </x:c>
      <x:c r="AD906" s="4" t="str">
        <x:f>INDEX(Respuestas!$I$898:$I$925,MATCH(A906,Respuestas!$A$898:$A$925,0))</x:f>
        <x:v>Sí</x:v>
      </x:c>
      <x:c r="AE906" s="4" t="str">
        <x:f>INDEX(Respuestas!$J$898:$J$925,MATCH(A906,Respuestas!$A$898:$A$925,0))</x:f>
        <x:v>G1</x:v>
      </x:c>
      <x:c r="AF906" s="4" t="str">
        <x:v>normalizada_v1</x:v>
      </x:c>
      <x:c r="AG906" s="4" t="n">
        <x:f>COUNTIFS($B$2:$B$1513,B906,$C$2:$C$1513,C906,$D$2:$D$1513,D906)</x:f>
        <x:v>28</x:v>
      </x:c>
      <x:c r="AH906" s="4" t="n">
        <x:f>COUNTIFS(Relaciones!$D$11599:$D$11965,A906,Relaciones!$F$11599:$F$11965,"prediccion_amistad")</x:f>
        <x:v>3</x:v>
      </x:c>
      <x:c r="AI906" s="4" t="n">
        <x:f>SUMIFS(Relaciones!$H$11599:$H$11965,Relaciones!$D$11599:$D$11965,A906,Relaciones!$F$11599:$F$11965,"prediccion_amistad")</x:f>
        <x:v>3</x:v>
      </x:c>
      <x:c r="AJ906" s="4" t="n">
        <x:f>COUNTIFS(Relaciones!$D$11599:$D$11965,A906,Relaciones!$F$11599:$F$11965,"prediccion_rechazo")</x:f>
        <x:v>0</x:v>
      </x:c>
      <x:c r="AK906" s="4" t="n">
        <x:f>SUMIFS(Relaciones!$H$11599:$H$11965,Relaciones!$D$11599:$D$11965,A906,Relaciones!$F$11599:$F$11965,"prediccion_rechazo")</x:f>
        <x:v>0</x:v>
      </x:c>
      <x:c r="AL906" s="4" t="n">
        <x:v>0.2918166675090634</x:v>
      </x:c>
    </x:row>
    <x:row r="907" ht="23" customHeight="1">
      <x:c r="A907" s="13" t="str">
        <x:v>00906</x:v>
      </x:c>
      <x:c r="B907" s="4" t="str">
        <x:v>Córdoba</x:v>
      </x:c>
      <x:c r="C907" s="4" t="str">
        <x:v>5.º Primaria</x:v>
      </x:c>
      <x:c r="D907" s="4" t="str">
        <x:v>C</x:v>
      </x:c>
      <x:c r="E907" s="4" t="str">
        <x:v>alumno</x:v>
      </x:c>
      <x:c r="F907" s="14" t="n">
        <x:f>IF((AG907-1)=0,"",ROUND(10*Q907/(AG907-1),1))</x:f>
        <x:v>1.5</x:v>
      </x:c>
      <x:c r="G907" s="14" t="n">
        <x:f>IF((AG907-1)=0,"",ROUND(10*R907/(AG907-1),1))</x:f>
        <x:v>1.9</x:v>
      </x:c>
      <x:c r="H907" s="14" t="n">
        <x:f>IF(R907=0,"",ROUND(10*S907/R907,1))</x:f>
        <x:v>8</x:v>
      </x:c>
      <x:c r="I907" s="14" t="n">
        <x:f>IF(AH907=0,"",ROUND(10*AI907/AH907,1))</x:f>
        <x:v>10</x:v>
      </x:c>
      <x:c r="J907" s="14" t="n">
        <x:f>IF((AG907-1)=0,"",ROUND(10*T907/(AG907-1),1))</x:f>
        <x:v>0</x:v>
      </x:c>
      <x:c r="K907" s="14" t="n">
        <x:f>IF((AG907-1)=0,"",ROUND(10*U907/(AG907-1),1))</x:f>
        <x:v>0.4</x:v>
      </x:c>
      <x:c r="L907" s="14" t="n">
        <x:f>IF(U907=0,"",ROUND(10*V907/U907,1))</x:f>
        <x:v>0</x:v>
      </x:c>
      <x:c r="M907" s="14" t="str">
        <x:f>IF(AJ907=0,"",ROUND(10*AK907/AJ907,1))</x:f>
      </x:c>
      <x:c r="N907" s="14" t="n">
        <x:f>ROUND(10*W907/12,1)</x:f>
        <x:v>8.3</x:v>
      </x:c>
      <x:c r="O907" s="14" t="n">
        <x:f>ROUND(10*AL907,1)</x:f>
        <x:v>3.3</x:v>
      </x:c>
      <x:c r="P907" s="14" t="n">
        <x:f>IF((AG907-1)=0,"",ROUND(10*X907/(AG907-1),1))</x:f>
        <x:v>0</x:v>
      </x:c>
      <x:c r="Q907" s="15" t="n">
        <x:f>COUNTIFS(Relaciones!$E$11599:$E$11965,A907,Relaciones!$F$11599:$F$11965,"amistad")</x:f>
        <x:v>4</x:v>
      </x:c>
      <x:c r="R907" s="15" t="n">
        <x:f>COUNTIFS(Relaciones!$D$11599:$D$11965,A907,Relaciones!$F$11599:$F$11965,"amistad")</x:f>
        <x:v>5</x:v>
      </x:c>
      <x:c r="S907" s="15" t="n">
        <x:f>SUMIFS(Relaciones!$G$11599:$G$11965,Relaciones!$D$11599:$D$11965,A907,Relaciones!$F$11599:$F$11965,"amistad")</x:f>
        <x:v>4</x:v>
      </x:c>
      <x:c r="T907" s="15" t="n">
        <x:f>COUNTIFS(Relaciones!$E$11599:$E$11965,A907,Relaciones!$F$11599:$F$11965,"rechazo")</x:f>
        <x:v>0</x:v>
      </x:c>
      <x:c r="U907" s="15" t="n">
        <x:f>COUNTIFS(Relaciones!$D$11599:$D$11965,A907,Relaciones!$F$11599:$F$11965,"rechazo")</x:f>
        <x:v>1</x:v>
      </x:c>
      <x:c r="V907" s="15" t="n">
        <x:f>SUMIFS(Relaciones!$G$11599:$G$11965,Relaciones!$D$11599:$D$11965,A907,Relaciones!$F$11599:$F$11965,"rechazo")</x:f>
        <x:v>0</x:v>
      </x:c>
      <x:c r="W907" s="15" t="n">
        <x:f>SUM(INDEX(Respuestas!$B$898:$B$925,MATCH(A907,Respuestas!$A$898:$A$925,0)),INDEX(Respuestas!$C$898:$C$925,MATCH(A907,Respuestas!$A$898:$A$925,0)),INDEX(Respuestas!$D$898:$D$925,MATCH(A907,Respuestas!$A$898:$A$925,0)),INDEX(Respuestas!$E$898:$E$925,MATCH(A907,Respuestas!$A$898:$A$925,0)))</x:f>
        <x:v>10</x:v>
      </x:c>
      <x:c r="X907" s="15" t="n">
        <x:f>COUNTIFS(Relaciones!$E$11599:$E$11965,A907,Relaciones!$F$11599:$F$11965,"mediacion")</x:f>
        <x:v>0</x:v>
      </x:c>
      <x:c r="Y907" s="15" t="n">
        <x:f>COUNTIFS(Relaciones!$E$11599:$E$11965,A907,Relaciones!$F$11599:$F$11965,"mediacion_negativa")</x:f>
        <x:v>0</x:v>
      </x:c>
      <x:c r="Z907" s="15" t="n">
        <x:f>COUNTIFS(Relaciones!$E$11599:$E$11965,A907,Relaciones!$F$11599:$F$11965,"bullying")</x:f>
        <x:v>0</x:v>
      </x:c>
      <x:c r="AA907" s="4" t="str">
        <x:f>INDEX(Respuestas!$F$898:$F$925,MATCH(A907,Respuestas!$A$898:$A$925,0))</x:f>
        <x:v>No</x:v>
      </x:c>
      <x:c r="AB907" s="4" t="str">
        <x:f>INDEX(Respuestas!$G$898:$G$925,MATCH(A907,Respuestas!$A$898:$A$925,0))</x:f>
        <x:v>Sí</x:v>
      </x:c>
      <x:c r="AC907" s="4" t="str">
        <x:f>INDEX(Respuestas!$H$898:$H$925,MATCH(A907,Respuestas!$A$898:$A$925,0))</x:f>
        <x:v>No</x:v>
      </x:c>
      <x:c r="AD907" s="4" t="str">
        <x:f>INDEX(Respuestas!$I$898:$I$925,MATCH(A907,Respuestas!$A$898:$A$925,0))</x:f>
        <x:v>Sí</x:v>
      </x:c>
      <x:c r="AE907" s="4" t="str">
        <x:f>INDEX(Respuestas!$J$898:$J$925,MATCH(A907,Respuestas!$A$898:$A$925,0))</x:f>
        <x:v>G1</x:v>
      </x:c>
      <x:c r="AF907" s="4" t="str">
        <x:v>normalizada_v1</x:v>
      </x:c>
      <x:c r="AG907" s="4" t="n">
        <x:f>COUNTIFS($B$2:$B$1513,B907,$C$2:$C$1513,C907,$D$2:$D$1513,D907)</x:f>
        <x:v>28</x:v>
      </x:c>
      <x:c r="AH907" s="4" t="n">
        <x:f>COUNTIFS(Relaciones!$D$11599:$D$11965,A907,Relaciones!$F$11599:$F$11965,"prediccion_amistad")</x:f>
        <x:v>3</x:v>
      </x:c>
      <x:c r="AI907" s="4" t="n">
        <x:f>SUMIFS(Relaciones!$H$11599:$H$11965,Relaciones!$D$11599:$D$11965,A907,Relaciones!$F$11599:$F$11965,"prediccion_amistad")</x:f>
        <x:v>3</x:v>
      </x:c>
      <x:c r="AJ907" s="4" t="n">
        <x:f>COUNTIFS(Relaciones!$D$11599:$D$11965,A907,Relaciones!$F$11599:$F$11965,"prediccion_rechazo")</x:f>
        <x:v>0</x:v>
      </x:c>
      <x:c r="AK907" s="4" t="n">
        <x:f>SUMIFS(Relaciones!$H$11599:$H$11965,Relaciones!$D$11599:$D$11965,A907,Relaciones!$F$11599:$F$11965,"prediccion_rechazo")</x:f>
        <x:v>0</x:v>
      </x:c>
      <x:c r="AL907" s="4" t="n">
        <x:v>0.3337881059841798</x:v>
      </x:c>
    </x:row>
    <x:row r="908" ht="23" customHeight="1">
      <x:c r="A908" s="13" t="str">
        <x:v>00907</x:v>
      </x:c>
      <x:c r="B908" s="4" t="str">
        <x:v>Córdoba</x:v>
      </x:c>
      <x:c r="C908" s="4" t="str">
        <x:v>5.º Primaria</x:v>
      </x:c>
      <x:c r="D908" s="4" t="str">
        <x:v>C</x:v>
      </x:c>
      <x:c r="E908" s="4" t="str">
        <x:v>alumna</x:v>
      </x:c>
      <x:c r="F908" s="14" t="n">
        <x:f>IF((AG908-1)=0,"",ROUND(10*Q908/(AG908-1),1))</x:f>
        <x:v>4.4</x:v>
      </x:c>
      <x:c r="G908" s="14" t="n">
        <x:f>IF((AG908-1)=0,"",ROUND(10*R908/(AG908-1),1))</x:f>
        <x:v>2.2</x:v>
      </x:c>
      <x:c r="H908" s="14" t="n">
        <x:f>IF(R908=0,"",ROUND(10*S908/R908,1))</x:f>
        <x:v>10</x:v>
      </x:c>
      <x:c r="I908" s="14" t="n">
        <x:f>IF(AH908=0,"",ROUND(10*AI908/AH908,1))</x:f>
        <x:v>9</x:v>
      </x:c>
      <x:c r="J908" s="14" t="n">
        <x:f>IF((AG908-1)=0,"",ROUND(10*T908/(AG908-1),1))</x:f>
        <x:v>0</x:v>
      </x:c>
      <x:c r="K908" s="14" t="n">
        <x:f>IF((AG908-1)=0,"",ROUND(10*U908/(AG908-1),1))</x:f>
        <x:v>0.7</x:v>
      </x:c>
      <x:c r="L908" s="14" t="n">
        <x:f>IF(U908=0,"",ROUND(10*V908/U908,1))</x:f>
        <x:v>0</x:v>
      </x:c>
      <x:c r="M908" s="14" t="n">
        <x:f>IF(AJ908=0,"",ROUND(10*AK908/AJ908,1))</x:f>
        <x:v>0</x:v>
      </x:c>
      <x:c r="N908" s="14" t="n">
        <x:f>ROUND(10*W908/12,1)</x:f>
        <x:v>9.2</x:v>
      </x:c>
      <x:c r="O908" s="14" t="n">
        <x:f>ROUND(10*AL908,1)</x:f>
        <x:v>8.2</x:v>
      </x:c>
      <x:c r="P908" s="14" t="n">
        <x:f>IF((AG908-1)=0,"",ROUND(10*X908/(AG908-1),1))</x:f>
        <x:v>3</x:v>
      </x:c>
      <x:c r="Q908" s="15" t="n">
        <x:f>COUNTIFS(Relaciones!$E$11599:$E$11965,A908,Relaciones!$F$11599:$F$11965,"amistad")</x:f>
        <x:v>12</x:v>
      </x:c>
      <x:c r="R908" s="15" t="n">
        <x:f>COUNTIFS(Relaciones!$D$11599:$D$11965,A908,Relaciones!$F$11599:$F$11965,"amistad")</x:f>
        <x:v>6</x:v>
      </x:c>
      <x:c r="S908" s="15" t="n">
        <x:f>SUMIFS(Relaciones!$G$11599:$G$11965,Relaciones!$D$11599:$D$11965,A908,Relaciones!$F$11599:$F$11965,"amistad")</x:f>
        <x:v>6</x:v>
      </x:c>
      <x:c r="T908" s="15" t="n">
        <x:f>COUNTIFS(Relaciones!$E$11599:$E$11965,A908,Relaciones!$F$11599:$F$11965,"rechazo")</x:f>
        <x:v>0</x:v>
      </x:c>
      <x:c r="U908" s="15" t="n">
        <x:f>COUNTIFS(Relaciones!$D$11599:$D$11965,A908,Relaciones!$F$11599:$F$11965,"rechazo")</x:f>
        <x:v>2</x:v>
      </x:c>
      <x:c r="V908" s="15" t="n">
        <x:f>SUMIFS(Relaciones!$G$11599:$G$11965,Relaciones!$D$11599:$D$11965,A908,Relaciones!$F$11599:$F$11965,"rechazo")</x:f>
        <x:v>0</x:v>
      </x:c>
      <x:c r="W908" s="15" t="n">
        <x:f>SUM(INDEX(Respuestas!$B$898:$B$925,MATCH(A908,Respuestas!$A$898:$A$925,0)),INDEX(Respuestas!$C$898:$C$925,MATCH(A908,Respuestas!$A$898:$A$925,0)),INDEX(Respuestas!$D$898:$D$925,MATCH(A908,Respuestas!$A$898:$A$925,0)),INDEX(Respuestas!$E$898:$E$925,MATCH(A908,Respuestas!$A$898:$A$925,0)))</x:f>
        <x:v>11</x:v>
      </x:c>
      <x:c r="X908" s="15" t="n">
        <x:f>COUNTIFS(Relaciones!$E$11599:$E$11965,A908,Relaciones!$F$11599:$F$11965,"mediacion")</x:f>
        <x:v>8</x:v>
      </x:c>
      <x:c r="Y908" s="15" t="n">
        <x:f>COUNTIFS(Relaciones!$E$11599:$E$11965,A908,Relaciones!$F$11599:$F$11965,"mediacion_negativa")</x:f>
        <x:v>0</x:v>
      </x:c>
      <x:c r="Z908" s="15" t="n">
        <x:f>COUNTIFS(Relaciones!$E$11599:$E$11965,A908,Relaciones!$F$11599:$F$11965,"bullying")</x:f>
        <x:v>0</x:v>
      </x:c>
      <x:c r="AA908" s="4" t="str">
        <x:f>INDEX(Respuestas!$F$898:$F$925,MATCH(A908,Respuestas!$A$898:$A$925,0))</x:f>
        <x:v>No</x:v>
      </x:c>
      <x:c r="AB908" s="4" t="str">
        <x:f>INDEX(Respuestas!$G$898:$G$925,MATCH(A908,Respuestas!$A$898:$A$925,0))</x:f>
        <x:v>Sí</x:v>
      </x:c>
      <x:c r="AC908" s="4" t="str">
        <x:f>INDEX(Respuestas!$H$898:$H$925,MATCH(A908,Respuestas!$A$898:$A$925,0))</x:f>
        <x:v>No</x:v>
      </x:c>
      <x:c r="AD908" s="4" t="str">
        <x:f>INDEX(Respuestas!$I$898:$I$925,MATCH(A908,Respuestas!$A$898:$A$925,0))</x:f>
        <x:v>Sí</x:v>
      </x:c>
      <x:c r="AE908" s="4" t="str">
        <x:f>INDEX(Respuestas!$J$898:$J$925,MATCH(A908,Respuestas!$A$898:$A$925,0))</x:f>
        <x:v>G2</x:v>
      </x:c>
      <x:c r="AF908" s="4" t="str">
        <x:v>normalizada_v1</x:v>
      </x:c>
      <x:c r="AG908" s="4" t="n">
        <x:f>COUNTIFS($B$2:$B$1513,B908,$C$2:$C$1513,C908,$D$2:$D$1513,D908)</x:f>
        <x:v>28</x:v>
      </x:c>
      <x:c r="AH908" s="4" t="n">
        <x:f>COUNTIFS(Relaciones!$D$11599:$D$11965,A908,Relaciones!$F$11599:$F$11965,"prediccion_amistad")</x:f>
        <x:v>10</x:v>
      </x:c>
      <x:c r="AI908" s="4" t="n">
        <x:f>SUMIFS(Relaciones!$H$11599:$H$11965,Relaciones!$D$11599:$D$11965,A908,Relaciones!$F$11599:$F$11965,"prediccion_amistad")</x:f>
        <x:v>9</x:v>
      </x:c>
      <x:c r="AJ908" s="4" t="n">
        <x:f>COUNTIFS(Relaciones!$D$11599:$D$11965,A908,Relaciones!$F$11599:$F$11965,"prediccion_rechazo")</x:f>
        <x:v>1</x:v>
      </x:c>
      <x:c r="AK908" s="4" t="n">
        <x:f>SUMIFS(Relaciones!$H$11599:$H$11965,Relaciones!$D$11599:$D$11965,A908,Relaciones!$F$11599:$F$11965,"prediccion_rechazo")</x:f>
        <x:v>0</x:v>
      </x:c>
      <x:c r="AL908" s="4" t="n">
        <x:v>0.8185657196674488</x:v>
      </x:c>
    </x:row>
    <x:row r="909" ht="23" customHeight="1">
      <x:c r="A909" s="13" t="str">
        <x:v>00908</x:v>
      </x:c>
      <x:c r="B909" s="4" t="str">
        <x:v>Córdoba</x:v>
      </x:c>
      <x:c r="C909" s="4" t="str">
        <x:v>5.º Primaria</x:v>
      </x:c>
      <x:c r="D909" s="4" t="str">
        <x:v>C</x:v>
      </x:c>
      <x:c r="E909" s="4" t="str">
        <x:v>alumno</x:v>
      </x:c>
      <x:c r="F909" s="14" t="n">
        <x:f>IF((AG909-1)=0,"",ROUND(10*Q909/(AG909-1),1))</x:f>
        <x:v>1.9</x:v>
      </x:c>
      <x:c r="G909" s="14" t="n">
        <x:f>IF((AG909-1)=0,"",ROUND(10*R909/(AG909-1),1))</x:f>
        <x:v>1.9</x:v>
      </x:c>
      <x:c r="H909" s="14" t="n">
        <x:f>IF(R909=0,"",ROUND(10*S909/R909,1))</x:f>
        <x:v>10</x:v>
      </x:c>
      <x:c r="I909" s="14" t="n">
        <x:f>IF(AH909=0,"",ROUND(10*AI909/AH909,1))</x:f>
        <x:v>10</x:v>
      </x:c>
      <x:c r="J909" s="14" t="n">
        <x:f>IF((AG909-1)=0,"",ROUND(10*T909/(AG909-1),1))</x:f>
        <x:v>0.4</x:v>
      </x:c>
      <x:c r="K909" s="14" t="n">
        <x:f>IF((AG909-1)=0,"",ROUND(10*U909/(AG909-1),1))</x:f>
        <x:v>0.4</x:v>
      </x:c>
      <x:c r="L909" s="14" t="n">
        <x:f>IF(U909=0,"",ROUND(10*V909/U909,1))</x:f>
        <x:v>0</x:v>
      </x:c>
      <x:c r="M909" s="14" t="n">
        <x:f>IF(AJ909=0,"",ROUND(10*AK909/AJ909,1))</x:f>
        <x:v>10</x:v>
      </x:c>
      <x:c r="N909" s="14" t="n">
        <x:f>ROUND(10*W909/12,1)</x:f>
        <x:v>5</x:v>
      </x:c>
      <x:c r="O909" s="14" t="n">
        <x:f>ROUND(10*AL909,1)</x:f>
        <x:v>4.4</x:v>
      </x:c>
      <x:c r="P909" s="14" t="n">
        <x:f>IF((AG909-1)=0,"",ROUND(10*X909/(AG909-1),1))</x:f>
        <x:v>0</x:v>
      </x:c>
      <x:c r="Q909" s="15" t="n">
        <x:f>COUNTIFS(Relaciones!$E$11599:$E$11965,A909,Relaciones!$F$11599:$F$11965,"amistad")</x:f>
        <x:v>5</x:v>
      </x:c>
      <x:c r="R909" s="15" t="n">
        <x:f>COUNTIFS(Relaciones!$D$11599:$D$11965,A909,Relaciones!$F$11599:$F$11965,"amistad")</x:f>
        <x:v>5</x:v>
      </x:c>
      <x:c r="S909" s="15" t="n">
        <x:f>SUMIFS(Relaciones!$G$11599:$G$11965,Relaciones!$D$11599:$D$11965,A909,Relaciones!$F$11599:$F$11965,"amistad")</x:f>
        <x:v>5</x:v>
      </x:c>
      <x:c r="T909" s="15" t="n">
        <x:f>COUNTIFS(Relaciones!$E$11599:$E$11965,A909,Relaciones!$F$11599:$F$11965,"rechazo")</x:f>
        <x:v>1</x:v>
      </x:c>
      <x:c r="U909" s="15" t="n">
        <x:f>COUNTIFS(Relaciones!$D$11599:$D$11965,A909,Relaciones!$F$11599:$F$11965,"rechazo")</x:f>
        <x:v>1</x:v>
      </x:c>
      <x:c r="V909" s="15" t="n">
        <x:f>SUMIFS(Relaciones!$G$11599:$G$11965,Relaciones!$D$11599:$D$11965,A909,Relaciones!$F$11599:$F$11965,"rechazo")</x:f>
        <x:v>0</x:v>
      </x:c>
      <x:c r="W909" s="15" t="n">
        <x:f>SUM(INDEX(Respuestas!$B$898:$B$925,MATCH(A909,Respuestas!$A$898:$A$925,0)),INDEX(Respuestas!$C$898:$C$925,MATCH(A909,Respuestas!$A$898:$A$925,0)),INDEX(Respuestas!$D$898:$D$925,MATCH(A909,Respuestas!$A$898:$A$925,0)),INDEX(Respuestas!$E$898:$E$925,MATCH(A909,Respuestas!$A$898:$A$925,0)))</x:f>
        <x:v>6</x:v>
      </x:c>
      <x:c r="X909" s="15" t="n">
        <x:f>COUNTIFS(Relaciones!$E$11599:$E$11965,A909,Relaciones!$F$11599:$F$11965,"mediacion")</x:f>
        <x:v>0</x:v>
      </x:c>
      <x:c r="Y909" s="15" t="n">
        <x:f>COUNTIFS(Relaciones!$E$11599:$E$11965,A909,Relaciones!$F$11599:$F$11965,"mediacion_negativa")</x:f>
        <x:v>0</x:v>
      </x:c>
      <x:c r="Z909" s="15" t="n">
        <x:f>COUNTIFS(Relaciones!$E$11599:$E$11965,A909,Relaciones!$F$11599:$F$11965,"bullying")</x:f>
        <x:v>0</x:v>
      </x:c>
      <x:c r="AA909" s="4" t="str">
        <x:f>INDEX(Respuestas!$F$898:$F$925,MATCH(A909,Respuestas!$A$898:$A$925,0))</x:f>
        <x:v>No</x:v>
      </x:c>
      <x:c r="AB909" s="4" t="str">
        <x:f>INDEX(Respuestas!$G$898:$G$925,MATCH(A909,Respuestas!$A$898:$A$925,0))</x:f>
        <x:v>Sí</x:v>
      </x:c>
      <x:c r="AC909" s="4" t="str">
        <x:f>INDEX(Respuestas!$H$898:$H$925,MATCH(A909,Respuestas!$A$898:$A$925,0))</x:f>
        <x:v>No</x:v>
      </x:c>
      <x:c r="AD909" s="4" t="str">
        <x:f>INDEX(Respuestas!$I$898:$I$925,MATCH(A909,Respuestas!$A$898:$A$925,0))</x:f>
        <x:v>Sí</x:v>
      </x:c>
      <x:c r="AE909" s="4" t="str">
        <x:f>INDEX(Respuestas!$J$898:$J$925,MATCH(A909,Respuestas!$A$898:$A$925,0))</x:f>
        <x:v>G2</x:v>
      </x:c>
      <x:c r="AF909" s="4" t="str">
        <x:v>normalizada_v1</x:v>
      </x:c>
      <x:c r="AG909" s="4" t="n">
        <x:f>COUNTIFS($B$2:$B$1513,B909,$C$2:$C$1513,C909,$D$2:$D$1513,D909)</x:f>
        <x:v>28</x:v>
      </x:c>
      <x:c r="AH909" s="4" t="n">
        <x:f>COUNTIFS(Relaciones!$D$11599:$D$11965,A909,Relaciones!$F$11599:$F$11965,"prediccion_amistad")</x:f>
        <x:v>4</x:v>
      </x:c>
      <x:c r="AI909" s="4" t="n">
        <x:f>SUMIFS(Relaciones!$H$11599:$H$11965,Relaciones!$D$11599:$D$11965,A909,Relaciones!$F$11599:$F$11965,"prediccion_amistad")</x:f>
        <x:v>4</x:v>
      </x:c>
      <x:c r="AJ909" s="4" t="n">
        <x:f>COUNTIFS(Relaciones!$D$11599:$D$11965,A909,Relaciones!$F$11599:$F$11965,"prediccion_rechazo")</x:f>
        <x:v>1</x:v>
      </x:c>
      <x:c r="AK909" s="4" t="n">
        <x:f>SUMIFS(Relaciones!$H$11599:$H$11965,Relaciones!$D$11599:$D$11965,A909,Relaciones!$F$11599:$F$11965,"prediccion_rechazo")</x:f>
        <x:v>1</x:v>
      </x:c>
      <x:c r="AL909" s="4" t="n">
        <x:v>0.4420246090981034</x:v>
      </x:c>
    </x:row>
    <x:row r="910" ht="23" customHeight="1">
      <x:c r="A910" s="13" t="str">
        <x:v>00909</x:v>
      </x:c>
      <x:c r="B910" s="4" t="str">
        <x:v>Córdoba</x:v>
      </x:c>
      <x:c r="C910" s="4" t="str">
        <x:v>5.º Primaria</x:v>
      </x:c>
      <x:c r="D910" s="4" t="str">
        <x:v>C</x:v>
      </x:c>
      <x:c r="E910" s="4" t="str">
        <x:v>alumna</x:v>
      </x:c>
      <x:c r="F910" s="14" t="n">
        <x:f>IF((AG910-1)=0,"",ROUND(10*Q910/(AG910-1),1))</x:f>
        <x:v>1.5</x:v>
      </x:c>
      <x:c r="G910" s="14" t="n">
        <x:f>IF((AG910-1)=0,"",ROUND(10*R910/(AG910-1),1))</x:f>
        <x:v>2.2</x:v>
      </x:c>
      <x:c r="H910" s="14" t="n">
        <x:f>IF(R910=0,"",ROUND(10*S910/R910,1))</x:f>
        <x:v>6.7</x:v>
      </x:c>
      <x:c r="I910" s="14" t="n">
        <x:f>IF(AH910=0,"",ROUND(10*AI910/AH910,1))</x:f>
        <x:v>10</x:v>
      </x:c>
      <x:c r="J910" s="14" t="n">
        <x:f>IF((AG910-1)=0,"",ROUND(10*T910/(AG910-1),1))</x:f>
        <x:v>0</x:v>
      </x:c>
      <x:c r="K910" s="14" t="n">
        <x:f>IF((AG910-1)=0,"",ROUND(10*U910/(AG910-1),1))</x:f>
        <x:v>0.4</x:v>
      </x:c>
      <x:c r="L910" s="14" t="n">
        <x:f>IF(U910=0,"",ROUND(10*V910/U910,1))</x:f>
        <x:v>0</x:v>
      </x:c>
      <x:c r="M910" s="14" t="str">
        <x:f>IF(AJ910=0,"",ROUND(10*AK910/AJ910,1))</x:f>
      </x:c>
      <x:c r="N910" s="14" t="n">
        <x:f>ROUND(10*W910/12,1)</x:f>
        <x:v>7.5</x:v>
      </x:c>
      <x:c r="O910" s="14" t="n">
        <x:f>ROUND(10*AL910,1)</x:f>
        <x:v>5.2</x:v>
      </x:c>
      <x:c r="P910" s="14" t="n">
        <x:f>IF((AG910-1)=0,"",ROUND(10*X910/(AG910-1),1))</x:f>
        <x:v>0</x:v>
      </x:c>
      <x:c r="Q910" s="15" t="n">
        <x:f>COUNTIFS(Relaciones!$E$11599:$E$11965,A910,Relaciones!$F$11599:$F$11965,"amistad")</x:f>
        <x:v>4</x:v>
      </x:c>
      <x:c r="R910" s="15" t="n">
        <x:f>COUNTIFS(Relaciones!$D$11599:$D$11965,A910,Relaciones!$F$11599:$F$11965,"amistad")</x:f>
        <x:v>6</x:v>
      </x:c>
      <x:c r="S910" s="15" t="n">
        <x:f>SUMIFS(Relaciones!$G$11599:$G$11965,Relaciones!$D$11599:$D$11965,A910,Relaciones!$F$11599:$F$11965,"amistad")</x:f>
        <x:v>4</x:v>
      </x:c>
      <x:c r="T910" s="15" t="n">
        <x:f>COUNTIFS(Relaciones!$E$11599:$E$11965,A910,Relaciones!$F$11599:$F$11965,"rechazo")</x:f>
        <x:v>0</x:v>
      </x:c>
      <x:c r="U910" s="15" t="n">
        <x:f>COUNTIFS(Relaciones!$D$11599:$D$11965,A910,Relaciones!$F$11599:$F$11965,"rechazo")</x:f>
        <x:v>1</x:v>
      </x:c>
      <x:c r="V910" s="15" t="n">
        <x:f>SUMIFS(Relaciones!$G$11599:$G$11965,Relaciones!$D$11599:$D$11965,A910,Relaciones!$F$11599:$F$11965,"rechazo")</x:f>
        <x:v>0</x:v>
      </x:c>
      <x:c r="W910" s="15" t="n">
        <x:f>SUM(INDEX(Respuestas!$B$898:$B$925,MATCH(A910,Respuestas!$A$898:$A$925,0)),INDEX(Respuestas!$C$898:$C$925,MATCH(A910,Respuestas!$A$898:$A$925,0)),INDEX(Respuestas!$D$898:$D$925,MATCH(A910,Respuestas!$A$898:$A$925,0)),INDEX(Respuestas!$E$898:$E$925,MATCH(A910,Respuestas!$A$898:$A$925,0)))</x:f>
        <x:v>9</x:v>
      </x:c>
      <x:c r="X910" s="15" t="n">
        <x:f>COUNTIFS(Relaciones!$E$11599:$E$11965,A910,Relaciones!$F$11599:$F$11965,"mediacion")</x:f>
        <x:v>0</x:v>
      </x:c>
      <x:c r="Y910" s="15" t="n">
        <x:f>COUNTIFS(Relaciones!$E$11599:$E$11965,A910,Relaciones!$F$11599:$F$11965,"mediacion_negativa")</x:f>
        <x:v>0</x:v>
      </x:c>
      <x:c r="Z910" s="15" t="n">
        <x:f>COUNTIFS(Relaciones!$E$11599:$E$11965,A910,Relaciones!$F$11599:$F$11965,"bullying")</x:f>
        <x:v>0</x:v>
      </x:c>
      <x:c r="AA910" s="4" t="str">
        <x:f>INDEX(Respuestas!$F$898:$F$925,MATCH(A910,Respuestas!$A$898:$A$925,0))</x:f>
        <x:v>No</x:v>
      </x:c>
      <x:c r="AB910" s="4" t="str">
        <x:f>INDEX(Respuestas!$G$898:$G$925,MATCH(A910,Respuestas!$A$898:$A$925,0))</x:f>
        <x:v>Sí</x:v>
      </x:c>
      <x:c r="AC910" s="4" t="str">
        <x:f>INDEX(Respuestas!$H$898:$H$925,MATCH(A910,Respuestas!$A$898:$A$925,0))</x:f>
        <x:v>No</x:v>
      </x:c>
      <x:c r="AD910" s="4" t="str">
        <x:f>INDEX(Respuestas!$I$898:$I$925,MATCH(A910,Respuestas!$A$898:$A$925,0))</x:f>
        <x:v>Sí</x:v>
      </x:c>
      <x:c r="AE910" s="4" t="str">
        <x:f>INDEX(Respuestas!$J$898:$J$925,MATCH(A910,Respuestas!$A$898:$A$925,0))</x:f>
        <x:v>G2</x:v>
      </x:c>
      <x:c r="AF910" s="4" t="str">
        <x:v>normalizada_v1</x:v>
      </x:c>
      <x:c r="AG910" s="4" t="n">
        <x:f>COUNTIFS($B$2:$B$1513,B910,$C$2:$C$1513,C910,$D$2:$D$1513,D910)</x:f>
        <x:v>28</x:v>
      </x:c>
      <x:c r="AH910" s="4" t="n">
        <x:f>COUNTIFS(Relaciones!$D$11599:$D$11965,A910,Relaciones!$F$11599:$F$11965,"prediccion_amistad")</x:f>
        <x:v>3</x:v>
      </x:c>
      <x:c r="AI910" s="4" t="n">
        <x:f>SUMIFS(Relaciones!$H$11599:$H$11965,Relaciones!$D$11599:$D$11965,A910,Relaciones!$F$11599:$F$11965,"prediccion_amistad")</x:f>
        <x:v>3</x:v>
      </x:c>
      <x:c r="AJ910" s="4" t="n">
        <x:f>COUNTIFS(Relaciones!$D$11599:$D$11965,A910,Relaciones!$F$11599:$F$11965,"prediccion_rechazo")</x:f>
        <x:v>0</x:v>
      </x:c>
      <x:c r="AK910" s="4" t="n">
        <x:f>SUMIFS(Relaciones!$H$11599:$H$11965,Relaciones!$D$11599:$D$11965,A910,Relaciones!$F$11599:$F$11965,"prediccion_rechazo")</x:f>
        <x:v>0</x:v>
      </x:c>
      <x:c r="AL910" s="4" t="n">
        <x:v>0.5182141582042057</x:v>
      </x:c>
    </x:row>
    <x:row r="911" ht="23" customHeight="1">
      <x:c r="A911" s="13" t="str">
        <x:v>00910</x:v>
      </x:c>
      <x:c r="B911" s="4" t="str">
        <x:v>Córdoba</x:v>
      </x:c>
      <x:c r="C911" s="4" t="str">
        <x:v>5.º Primaria</x:v>
      </x:c>
      <x:c r="D911" s="4" t="str">
        <x:v>C</x:v>
      </x:c>
      <x:c r="E911" s="4" t="str">
        <x:v>alumno</x:v>
      </x:c>
      <x:c r="F911" s="14" t="n">
        <x:f>IF((AG911-1)=0,"",ROUND(10*Q911/(AG911-1),1))</x:f>
        <x:v>1.5</x:v>
      </x:c>
      <x:c r="G911" s="14" t="n">
        <x:f>IF((AG911-1)=0,"",ROUND(10*R911/(AG911-1),1))</x:f>
        <x:v>2.2</x:v>
      </x:c>
      <x:c r="H911" s="14" t="n">
        <x:f>IF(R911=0,"",ROUND(10*S911/R911,1))</x:f>
        <x:v>6.7</x:v>
      </x:c>
      <x:c r="I911" s="14" t="n">
        <x:f>IF(AH911=0,"",ROUND(10*AI911/AH911,1))</x:f>
        <x:v>7.5</x:v>
      </x:c>
      <x:c r="J911" s="14" t="n">
        <x:f>IF((AG911-1)=0,"",ROUND(10*T911/(AG911-1),1))</x:f>
        <x:v>0</x:v>
      </x:c>
      <x:c r="K911" s="14" t="n">
        <x:f>IF((AG911-1)=0,"",ROUND(10*U911/(AG911-1),1))</x:f>
        <x:v>0.4</x:v>
      </x:c>
      <x:c r="L911" s="14" t="n">
        <x:f>IF(U911=0,"",ROUND(10*V911/U911,1))</x:f>
        <x:v>0</x:v>
      </x:c>
      <x:c r="M911" s="14" t="n">
        <x:f>IF(AJ911=0,"",ROUND(10*AK911/AJ911,1))</x:f>
        <x:v>0</x:v>
      </x:c>
      <x:c r="N911" s="14" t="n">
        <x:f>ROUND(10*W911/12,1)</x:f>
        <x:v>8.3</x:v>
      </x:c>
      <x:c r="O911" s="14" t="n">
        <x:f>ROUND(10*AL911,1)</x:f>
        <x:v>5.5</x:v>
      </x:c>
      <x:c r="P911" s="14" t="n">
        <x:f>IF((AG911-1)=0,"",ROUND(10*X911/(AG911-1),1))</x:f>
        <x:v>0</x:v>
      </x:c>
      <x:c r="Q911" s="15" t="n">
        <x:f>COUNTIFS(Relaciones!$E$11599:$E$11965,A911,Relaciones!$F$11599:$F$11965,"amistad")</x:f>
        <x:v>4</x:v>
      </x:c>
      <x:c r="R911" s="15" t="n">
        <x:f>COUNTIFS(Relaciones!$D$11599:$D$11965,A911,Relaciones!$F$11599:$F$11965,"amistad")</x:f>
        <x:v>6</x:v>
      </x:c>
      <x:c r="S911" s="15" t="n">
        <x:f>SUMIFS(Relaciones!$G$11599:$G$11965,Relaciones!$D$11599:$D$11965,A911,Relaciones!$F$11599:$F$11965,"amistad")</x:f>
        <x:v>4</x:v>
      </x:c>
      <x:c r="T911" s="15" t="n">
        <x:f>COUNTIFS(Relaciones!$E$11599:$E$11965,A911,Relaciones!$F$11599:$F$11965,"rechazo")</x:f>
        <x:v>0</x:v>
      </x:c>
      <x:c r="U911" s="15" t="n">
        <x:f>COUNTIFS(Relaciones!$D$11599:$D$11965,A911,Relaciones!$F$11599:$F$11965,"rechazo")</x:f>
        <x:v>1</x:v>
      </x:c>
      <x:c r="V911" s="15" t="n">
        <x:f>SUMIFS(Relaciones!$G$11599:$G$11965,Relaciones!$D$11599:$D$11965,A911,Relaciones!$F$11599:$F$11965,"rechazo")</x:f>
        <x:v>0</x:v>
      </x:c>
      <x:c r="W911" s="15" t="n">
        <x:f>SUM(INDEX(Respuestas!$B$898:$B$925,MATCH(A911,Respuestas!$A$898:$A$925,0)),INDEX(Respuestas!$C$898:$C$925,MATCH(A911,Respuestas!$A$898:$A$925,0)),INDEX(Respuestas!$D$898:$D$925,MATCH(A911,Respuestas!$A$898:$A$925,0)),INDEX(Respuestas!$E$898:$E$925,MATCH(A911,Respuestas!$A$898:$A$925,0)))</x:f>
        <x:v>10</x:v>
      </x:c>
      <x:c r="X911" s="15" t="n">
        <x:f>COUNTIFS(Relaciones!$E$11599:$E$11965,A911,Relaciones!$F$11599:$F$11965,"mediacion")</x:f>
        <x:v>0</x:v>
      </x:c>
      <x:c r="Y911" s="15" t="n">
        <x:f>COUNTIFS(Relaciones!$E$11599:$E$11965,A911,Relaciones!$F$11599:$F$11965,"mediacion_negativa")</x:f>
        <x:v>0</x:v>
      </x:c>
      <x:c r="Z911" s="15" t="n">
        <x:f>COUNTIFS(Relaciones!$E$11599:$E$11965,A911,Relaciones!$F$11599:$F$11965,"bullying")</x:f>
        <x:v>0</x:v>
      </x:c>
      <x:c r="AA911" s="4" t="str">
        <x:f>INDEX(Respuestas!$F$898:$F$925,MATCH(A911,Respuestas!$A$898:$A$925,0))</x:f>
        <x:v>No</x:v>
      </x:c>
      <x:c r="AB911" s="4" t="str">
        <x:f>INDEX(Respuestas!$G$898:$G$925,MATCH(A911,Respuestas!$A$898:$A$925,0))</x:f>
        <x:v>Sí</x:v>
      </x:c>
      <x:c r="AC911" s="4" t="str">
        <x:f>INDEX(Respuestas!$H$898:$H$925,MATCH(A911,Respuestas!$A$898:$A$925,0))</x:f>
        <x:v>No</x:v>
      </x:c>
      <x:c r="AD911" s="4" t="str">
        <x:f>INDEX(Respuestas!$I$898:$I$925,MATCH(A911,Respuestas!$A$898:$A$925,0))</x:f>
        <x:v>Sí</x:v>
      </x:c>
      <x:c r="AE911" s="4" t="str">
        <x:f>INDEX(Respuestas!$J$898:$J$925,MATCH(A911,Respuestas!$A$898:$A$925,0))</x:f>
        <x:v>G2</x:v>
      </x:c>
      <x:c r="AF911" s="4" t="str">
        <x:v>normalizada_v1</x:v>
      </x:c>
      <x:c r="AG911" s="4" t="n">
        <x:f>COUNTIFS($B$2:$B$1513,B911,$C$2:$C$1513,C911,$D$2:$D$1513,D911)</x:f>
        <x:v>28</x:v>
      </x:c>
      <x:c r="AH911" s="4" t="n">
        <x:f>COUNTIFS(Relaciones!$D$11599:$D$11965,A911,Relaciones!$F$11599:$F$11965,"prediccion_amistad")</x:f>
        <x:v>4</x:v>
      </x:c>
      <x:c r="AI911" s="4" t="n">
        <x:f>SUMIFS(Relaciones!$H$11599:$H$11965,Relaciones!$D$11599:$D$11965,A911,Relaciones!$F$11599:$F$11965,"prediccion_amistad")</x:f>
        <x:v>3</x:v>
      </x:c>
      <x:c r="AJ911" s="4" t="n">
        <x:f>COUNTIFS(Relaciones!$D$11599:$D$11965,A911,Relaciones!$F$11599:$F$11965,"prediccion_rechazo")</x:f>
        <x:v>1</x:v>
      </x:c>
      <x:c r="AK911" s="4" t="n">
        <x:f>SUMIFS(Relaciones!$H$11599:$H$11965,Relaciones!$D$11599:$D$11965,A911,Relaciones!$F$11599:$F$11965,"prediccion_rechazo")</x:f>
        <x:v>0</x:v>
      </x:c>
      <x:c r="AL911" s="4" t="n">
        <x:v>0.5493687213665922</x:v>
      </x:c>
    </x:row>
    <x:row r="912" ht="23" customHeight="1">
      <x:c r="A912" s="13" t="str">
        <x:v>00911</x:v>
      </x:c>
      <x:c r="B912" s="4" t="str">
        <x:v>Córdoba</x:v>
      </x:c>
      <x:c r="C912" s="4" t="str">
        <x:v>5.º Primaria</x:v>
      </x:c>
      <x:c r="D912" s="4" t="str">
        <x:v>C</x:v>
      </x:c>
      <x:c r="E912" s="4" t="str">
        <x:v>alumna</x:v>
      </x:c>
      <x:c r="F912" s="14" t="n">
        <x:f>IF((AG912-1)=0,"",ROUND(10*Q912/(AG912-1),1))</x:f>
        <x:v>1.9</x:v>
      </x:c>
      <x:c r="G912" s="14" t="n">
        <x:f>IF((AG912-1)=0,"",ROUND(10*R912/(AG912-1),1))</x:f>
        <x:v>2.2</x:v>
      </x:c>
      <x:c r="H912" s="14" t="n">
        <x:f>IF(R912=0,"",ROUND(10*S912/R912,1))</x:f>
        <x:v>6.7</x:v>
      </x:c>
      <x:c r="I912" s="14" t="n">
        <x:f>IF(AH912=0,"",ROUND(10*AI912/AH912,1))</x:f>
        <x:v>10</x:v>
      </x:c>
      <x:c r="J912" s="14" t="n">
        <x:f>IF((AG912-1)=0,"",ROUND(10*T912/(AG912-1),1))</x:f>
        <x:v>0</x:v>
      </x:c>
      <x:c r="K912" s="14" t="n">
        <x:f>IF((AG912-1)=0,"",ROUND(10*U912/(AG912-1),1))</x:f>
        <x:v>0</x:v>
      </x:c>
      <x:c r="L912" s="14" t="str">
        <x:f>IF(U912=0,"",ROUND(10*V912/U912,1))</x:f>
      </x:c>
      <x:c r="M912" s="14" t="str">
        <x:f>IF(AJ912=0,"",ROUND(10*AK912/AJ912,1))</x:f>
      </x:c>
      <x:c r="N912" s="14" t="n">
        <x:f>ROUND(10*W912/12,1)</x:f>
        <x:v>9.2</x:v>
      </x:c>
      <x:c r="O912" s="14" t="n">
        <x:f>ROUND(10*AL912,1)</x:f>
        <x:v>6.1</x:v>
      </x:c>
      <x:c r="P912" s="14" t="n">
        <x:f>IF((AG912-1)=0,"",ROUND(10*X912/(AG912-1),1))</x:f>
        <x:v>0</x:v>
      </x:c>
      <x:c r="Q912" s="15" t="n">
        <x:f>COUNTIFS(Relaciones!$E$11599:$E$11965,A912,Relaciones!$F$11599:$F$11965,"amistad")</x:f>
        <x:v>5</x:v>
      </x:c>
      <x:c r="R912" s="15" t="n">
        <x:f>COUNTIFS(Relaciones!$D$11599:$D$11965,A912,Relaciones!$F$11599:$F$11965,"amistad")</x:f>
        <x:v>6</x:v>
      </x:c>
      <x:c r="S912" s="15" t="n">
        <x:f>SUMIFS(Relaciones!$G$11599:$G$11965,Relaciones!$D$11599:$D$11965,A912,Relaciones!$F$11599:$F$11965,"amistad")</x:f>
        <x:v>4</x:v>
      </x:c>
      <x:c r="T912" s="15" t="n">
        <x:f>COUNTIFS(Relaciones!$E$11599:$E$11965,A912,Relaciones!$F$11599:$F$11965,"rechazo")</x:f>
        <x:v>0</x:v>
      </x:c>
      <x:c r="U912" s="15" t="n">
        <x:f>COUNTIFS(Relaciones!$D$11599:$D$11965,A912,Relaciones!$F$11599:$F$11965,"rechazo")</x:f>
        <x:v>0</x:v>
      </x:c>
      <x:c r="V912" s="15" t="n">
        <x:f>SUMIFS(Relaciones!$G$11599:$G$11965,Relaciones!$D$11599:$D$11965,A912,Relaciones!$F$11599:$F$11965,"rechazo")</x:f>
        <x:v>0</x:v>
      </x:c>
      <x:c r="W912" s="15" t="n">
        <x:f>SUM(INDEX(Respuestas!$B$898:$B$925,MATCH(A912,Respuestas!$A$898:$A$925,0)),INDEX(Respuestas!$C$898:$C$925,MATCH(A912,Respuestas!$A$898:$A$925,0)),INDEX(Respuestas!$D$898:$D$925,MATCH(A912,Respuestas!$A$898:$A$925,0)),INDEX(Respuestas!$E$898:$E$925,MATCH(A912,Respuestas!$A$898:$A$925,0)))</x:f>
        <x:v>11</x:v>
      </x:c>
      <x:c r="X912" s="15" t="n">
        <x:f>COUNTIFS(Relaciones!$E$11599:$E$11965,A912,Relaciones!$F$11599:$F$11965,"mediacion")</x:f>
        <x:v>0</x:v>
      </x:c>
      <x:c r="Y912" s="15" t="n">
        <x:f>COUNTIFS(Relaciones!$E$11599:$E$11965,A912,Relaciones!$F$11599:$F$11965,"mediacion_negativa")</x:f>
        <x:v>0</x:v>
      </x:c>
      <x:c r="Z912" s="15" t="n">
        <x:f>COUNTIFS(Relaciones!$E$11599:$E$11965,A912,Relaciones!$F$11599:$F$11965,"bullying")</x:f>
        <x:v>0</x:v>
      </x:c>
      <x:c r="AA912" s="4" t="str">
        <x:f>INDEX(Respuestas!$F$898:$F$925,MATCH(A912,Respuestas!$A$898:$A$925,0))</x:f>
        <x:v>No</x:v>
      </x:c>
      <x:c r="AB912" s="4" t="str">
        <x:f>INDEX(Respuestas!$G$898:$G$925,MATCH(A912,Respuestas!$A$898:$A$925,0))</x:f>
        <x:v>Sí</x:v>
      </x:c>
      <x:c r="AC912" s="4" t="str">
        <x:f>INDEX(Respuestas!$H$898:$H$925,MATCH(A912,Respuestas!$A$898:$A$925,0))</x:f>
        <x:v>No</x:v>
      </x:c>
      <x:c r="AD912" s="4" t="str">
        <x:f>INDEX(Respuestas!$I$898:$I$925,MATCH(A912,Respuestas!$A$898:$A$925,0))</x:f>
        <x:v>Sí</x:v>
      </x:c>
      <x:c r="AE912" s="4" t="str">
        <x:f>INDEX(Respuestas!$J$898:$J$925,MATCH(A912,Respuestas!$A$898:$A$925,0))</x:f>
        <x:v>G2</x:v>
      </x:c>
      <x:c r="AF912" s="4" t="str">
        <x:v>normalizada_v1</x:v>
      </x:c>
      <x:c r="AG912" s="4" t="n">
        <x:f>COUNTIFS($B$2:$B$1513,B912,$C$2:$C$1513,C912,$D$2:$D$1513,D912)</x:f>
        <x:v>28</x:v>
      </x:c>
      <x:c r="AH912" s="4" t="n">
        <x:f>COUNTIFS(Relaciones!$D$11599:$D$11965,A912,Relaciones!$F$11599:$F$11965,"prediccion_amistad")</x:f>
        <x:v>4</x:v>
      </x:c>
      <x:c r="AI912" s="4" t="n">
        <x:f>SUMIFS(Relaciones!$H$11599:$H$11965,Relaciones!$D$11599:$D$11965,A912,Relaciones!$F$11599:$F$11965,"prediccion_amistad")</x:f>
        <x:v>4</x:v>
      </x:c>
      <x:c r="AJ912" s="4" t="n">
        <x:f>COUNTIFS(Relaciones!$D$11599:$D$11965,A912,Relaciones!$F$11599:$F$11965,"prediccion_rechazo")</x:f>
        <x:v>0</x:v>
      </x:c>
      <x:c r="AK912" s="4" t="n">
        <x:f>SUMIFS(Relaciones!$H$11599:$H$11965,Relaciones!$D$11599:$D$11965,A912,Relaciones!$F$11599:$F$11965,"prediccion_rechazo")</x:f>
        <x:v>0</x:v>
      </x:c>
      <x:c r="AL912" s="4" t="n">
        <x:v>0.6094802673938551</x:v>
      </x:c>
    </x:row>
    <x:row r="913" ht="23" customHeight="1">
      <x:c r="A913" s="13" t="str">
        <x:v>00912</x:v>
      </x:c>
      <x:c r="B913" s="4" t="str">
        <x:v>Córdoba</x:v>
      </x:c>
      <x:c r="C913" s="4" t="str">
        <x:v>5.º Primaria</x:v>
      </x:c>
      <x:c r="D913" s="4" t="str">
        <x:v>C</x:v>
      </x:c>
      <x:c r="E913" s="4" t="str">
        <x:v>alumno</x:v>
      </x:c>
      <x:c r="F913" s="14" t="n">
        <x:f>IF((AG913-1)=0,"",ROUND(10*Q913/(AG913-1),1))</x:f>
        <x:v>1.5</x:v>
      </x:c>
      <x:c r="G913" s="14" t="n">
        <x:f>IF((AG913-1)=0,"",ROUND(10*R913/(AG913-1),1))</x:f>
        <x:v>2.2</x:v>
      </x:c>
      <x:c r="H913" s="14" t="n">
        <x:f>IF(R913=0,"",ROUND(10*S913/R913,1))</x:f>
        <x:v>6.7</x:v>
      </x:c>
      <x:c r="I913" s="14" t="n">
        <x:f>IF(AH913=0,"",ROUND(10*AI913/AH913,1))</x:f>
        <x:v>10</x:v>
      </x:c>
      <x:c r="J913" s="14" t="n">
        <x:f>IF((AG913-1)=0,"",ROUND(10*T913/(AG913-1),1))</x:f>
        <x:v>0</x:v>
      </x:c>
      <x:c r="K913" s="14" t="n">
        <x:f>IF((AG913-1)=0,"",ROUND(10*U913/(AG913-1),1))</x:f>
        <x:v>0.7</x:v>
      </x:c>
      <x:c r="L913" s="14" t="n">
        <x:f>IF(U913=0,"",ROUND(10*V913/U913,1))</x:f>
        <x:v>0</x:v>
      </x:c>
      <x:c r="M913" s="14" t="str">
        <x:f>IF(AJ913=0,"",ROUND(10*AK913/AJ913,1))</x:f>
      </x:c>
      <x:c r="N913" s="14" t="n">
        <x:f>ROUND(10*W913/12,1)</x:f>
        <x:v>10</x:v>
      </x:c>
      <x:c r="O913" s="14" t="n">
        <x:f>ROUND(10*AL913,1)</x:f>
        <x:v>5.4</x:v>
      </x:c>
      <x:c r="P913" s="14" t="n">
        <x:f>IF((AG913-1)=0,"",ROUND(10*X913/(AG913-1),1))</x:f>
        <x:v>0</x:v>
      </x:c>
      <x:c r="Q913" s="15" t="n">
        <x:f>COUNTIFS(Relaciones!$E$11599:$E$11965,A913,Relaciones!$F$11599:$F$11965,"amistad")</x:f>
        <x:v>4</x:v>
      </x:c>
      <x:c r="R913" s="15" t="n">
        <x:f>COUNTIFS(Relaciones!$D$11599:$D$11965,A913,Relaciones!$F$11599:$F$11965,"amistad")</x:f>
        <x:v>6</x:v>
      </x:c>
      <x:c r="S913" s="15" t="n">
        <x:f>SUMIFS(Relaciones!$G$11599:$G$11965,Relaciones!$D$11599:$D$11965,A913,Relaciones!$F$11599:$F$11965,"amistad")</x:f>
        <x:v>4</x:v>
      </x:c>
      <x:c r="T913" s="15" t="n">
        <x:f>COUNTIFS(Relaciones!$E$11599:$E$11965,A913,Relaciones!$F$11599:$F$11965,"rechazo")</x:f>
        <x:v>0</x:v>
      </x:c>
      <x:c r="U913" s="15" t="n">
        <x:f>COUNTIFS(Relaciones!$D$11599:$D$11965,A913,Relaciones!$F$11599:$F$11965,"rechazo")</x:f>
        <x:v>2</x:v>
      </x:c>
      <x:c r="V913" s="15" t="n">
        <x:f>SUMIFS(Relaciones!$G$11599:$G$11965,Relaciones!$D$11599:$D$11965,A913,Relaciones!$F$11599:$F$11965,"rechazo")</x:f>
        <x:v>0</x:v>
      </x:c>
      <x:c r="W913" s="15" t="n">
        <x:f>SUM(INDEX(Respuestas!$B$898:$B$925,MATCH(A913,Respuestas!$A$898:$A$925,0)),INDEX(Respuestas!$C$898:$C$925,MATCH(A913,Respuestas!$A$898:$A$925,0)),INDEX(Respuestas!$D$898:$D$925,MATCH(A913,Respuestas!$A$898:$A$925,0)),INDEX(Respuestas!$E$898:$E$925,MATCH(A913,Respuestas!$A$898:$A$925,0)))</x:f>
        <x:v>12</x:v>
      </x:c>
      <x:c r="X913" s="15" t="n">
        <x:f>COUNTIFS(Relaciones!$E$11599:$E$11965,A913,Relaciones!$F$11599:$F$11965,"mediacion")</x:f>
        <x:v>0</x:v>
      </x:c>
      <x:c r="Y913" s="15" t="n">
        <x:f>COUNTIFS(Relaciones!$E$11599:$E$11965,A913,Relaciones!$F$11599:$F$11965,"mediacion_negativa")</x:f>
        <x:v>0</x:v>
      </x:c>
      <x:c r="Z913" s="15" t="n">
        <x:f>COUNTIFS(Relaciones!$E$11599:$E$11965,A913,Relaciones!$F$11599:$F$11965,"bullying")</x:f>
        <x:v>0</x:v>
      </x:c>
      <x:c r="AA913" s="4" t="str">
        <x:f>INDEX(Respuestas!$F$898:$F$925,MATCH(A913,Respuestas!$A$898:$A$925,0))</x:f>
        <x:v>No</x:v>
      </x:c>
      <x:c r="AB913" s="4" t="str">
        <x:f>INDEX(Respuestas!$G$898:$G$925,MATCH(A913,Respuestas!$A$898:$A$925,0))</x:f>
        <x:v>Sí</x:v>
      </x:c>
      <x:c r="AC913" s="4" t="str">
        <x:f>INDEX(Respuestas!$H$898:$H$925,MATCH(A913,Respuestas!$A$898:$A$925,0))</x:f>
        <x:v>No</x:v>
      </x:c>
      <x:c r="AD913" s="4" t="str">
        <x:f>INDEX(Respuestas!$I$898:$I$925,MATCH(A913,Respuestas!$A$898:$A$925,0))</x:f>
        <x:v>Sí</x:v>
      </x:c>
      <x:c r="AE913" s="4" t="str">
        <x:f>INDEX(Respuestas!$J$898:$J$925,MATCH(A913,Respuestas!$A$898:$A$925,0))</x:f>
        <x:v>G2</x:v>
      </x:c>
      <x:c r="AF913" s="4" t="str">
        <x:v>normalizada_v1</x:v>
      </x:c>
      <x:c r="AG913" s="4" t="n">
        <x:f>COUNTIFS($B$2:$B$1513,B913,$C$2:$C$1513,C913,$D$2:$D$1513,D913)</x:f>
        <x:v>28</x:v>
      </x:c>
      <x:c r="AH913" s="4" t="n">
        <x:f>COUNTIFS(Relaciones!$D$11599:$D$11965,A913,Relaciones!$F$11599:$F$11965,"prediccion_amistad")</x:f>
        <x:v>3</x:v>
      </x:c>
      <x:c r="AI913" s="4" t="n">
        <x:f>SUMIFS(Relaciones!$H$11599:$H$11965,Relaciones!$D$11599:$D$11965,A913,Relaciones!$F$11599:$F$11965,"prediccion_amistad")</x:f>
        <x:v>3</x:v>
      </x:c>
      <x:c r="AJ913" s="4" t="n">
        <x:f>COUNTIFS(Relaciones!$D$11599:$D$11965,A913,Relaciones!$F$11599:$F$11965,"prediccion_rechazo")</x:f>
        <x:v>0</x:v>
      </x:c>
      <x:c r="AK913" s="4" t="n">
        <x:f>SUMIFS(Relaciones!$H$11599:$H$11965,Relaciones!$D$11599:$D$11965,A913,Relaciones!$F$11599:$F$11965,"prediccion_rechazo")</x:f>
        <x:v>0</x:v>
      </x:c>
      <x:c r="AL913" s="4" t="n">
        <x:v>0.5443078352856812</x:v>
      </x:c>
    </x:row>
    <x:row r="914" ht="23" customHeight="1">
      <x:c r="A914" s="13" t="str">
        <x:v>00913</x:v>
      </x:c>
      <x:c r="B914" s="4" t="str">
        <x:v>Córdoba</x:v>
      </x:c>
      <x:c r="C914" s="4" t="str">
        <x:v>5.º Primaria</x:v>
      </x:c>
      <x:c r="D914" s="4" t="str">
        <x:v>C</x:v>
      </x:c>
      <x:c r="E914" s="4" t="str">
        <x:v>alumna</x:v>
      </x:c>
      <x:c r="F914" s="14" t="n">
        <x:f>IF((AG914-1)=0,"",ROUND(10*Q914/(AG914-1),1))</x:f>
        <x:v>1.5</x:v>
      </x:c>
      <x:c r="G914" s="14" t="n">
        <x:f>IF((AG914-1)=0,"",ROUND(10*R914/(AG914-1),1))</x:f>
        <x:v>2.2</x:v>
      </x:c>
      <x:c r="H914" s="14" t="n">
        <x:f>IF(R914=0,"",ROUND(10*S914/R914,1))</x:f>
        <x:v>6.7</x:v>
      </x:c>
      <x:c r="I914" s="14" t="n">
        <x:f>IF(AH914=0,"",ROUND(10*AI914/AH914,1))</x:f>
        <x:v>7.5</x:v>
      </x:c>
      <x:c r="J914" s="14" t="n">
        <x:f>IF((AG914-1)=0,"",ROUND(10*T914/(AG914-1),1))</x:f>
        <x:v>0</x:v>
      </x:c>
      <x:c r="K914" s="14" t="n">
        <x:f>IF((AG914-1)=0,"",ROUND(10*U914/(AG914-1),1))</x:f>
        <x:v>0.4</x:v>
      </x:c>
      <x:c r="L914" s="14" t="n">
        <x:f>IF(U914=0,"",ROUND(10*V914/U914,1))</x:f>
        <x:v>0</x:v>
      </x:c>
      <x:c r="M914" s="14" t="n">
        <x:f>IF(AJ914=0,"",ROUND(10*AK914/AJ914,1))</x:f>
        <x:v>0</x:v>
      </x:c>
      <x:c r="N914" s="14" t="n">
        <x:f>ROUND(10*W914/12,1)</x:f>
        <x:v>7.5</x:v>
      </x:c>
      <x:c r="O914" s="14" t="n">
        <x:f>ROUND(10*AL914,1)</x:f>
        <x:v>5.2</x:v>
      </x:c>
      <x:c r="P914" s="14" t="n">
        <x:f>IF((AG914-1)=0,"",ROUND(10*X914/(AG914-1),1))</x:f>
        <x:v>0</x:v>
      </x:c>
      <x:c r="Q914" s="15" t="n">
        <x:f>COUNTIFS(Relaciones!$E$11599:$E$11965,A914,Relaciones!$F$11599:$F$11965,"amistad")</x:f>
        <x:v>4</x:v>
      </x:c>
      <x:c r="R914" s="15" t="n">
        <x:f>COUNTIFS(Relaciones!$D$11599:$D$11965,A914,Relaciones!$F$11599:$F$11965,"amistad")</x:f>
        <x:v>6</x:v>
      </x:c>
      <x:c r="S914" s="15" t="n">
        <x:f>SUMIFS(Relaciones!$G$11599:$G$11965,Relaciones!$D$11599:$D$11965,A914,Relaciones!$F$11599:$F$11965,"amistad")</x:f>
        <x:v>4</x:v>
      </x:c>
      <x:c r="T914" s="15" t="n">
        <x:f>COUNTIFS(Relaciones!$E$11599:$E$11965,A914,Relaciones!$F$11599:$F$11965,"rechazo")</x:f>
        <x:v>0</x:v>
      </x:c>
      <x:c r="U914" s="15" t="n">
        <x:f>COUNTIFS(Relaciones!$D$11599:$D$11965,A914,Relaciones!$F$11599:$F$11965,"rechazo")</x:f>
        <x:v>1</x:v>
      </x:c>
      <x:c r="V914" s="15" t="n">
        <x:f>SUMIFS(Relaciones!$G$11599:$G$11965,Relaciones!$D$11599:$D$11965,A914,Relaciones!$F$11599:$F$11965,"rechazo")</x:f>
        <x:v>0</x:v>
      </x:c>
      <x:c r="W914" s="15" t="n">
        <x:f>SUM(INDEX(Respuestas!$B$898:$B$925,MATCH(A914,Respuestas!$A$898:$A$925,0)),INDEX(Respuestas!$C$898:$C$925,MATCH(A914,Respuestas!$A$898:$A$925,0)),INDEX(Respuestas!$D$898:$D$925,MATCH(A914,Respuestas!$A$898:$A$925,0)),INDEX(Respuestas!$E$898:$E$925,MATCH(A914,Respuestas!$A$898:$A$925,0)))</x:f>
        <x:v>9</x:v>
      </x:c>
      <x:c r="X914" s="15" t="n">
        <x:f>COUNTIFS(Relaciones!$E$11599:$E$11965,A914,Relaciones!$F$11599:$F$11965,"mediacion")</x:f>
        <x:v>0</x:v>
      </x:c>
      <x:c r="Y914" s="15" t="n">
        <x:f>COUNTIFS(Relaciones!$E$11599:$E$11965,A914,Relaciones!$F$11599:$F$11965,"mediacion_negativa")</x:f>
        <x:v>0</x:v>
      </x:c>
      <x:c r="Z914" s="15" t="n">
        <x:f>COUNTIFS(Relaciones!$E$11599:$E$11965,A914,Relaciones!$F$11599:$F$11965,"bullying")</x:f>
        <x:v>0</x:v>
      </x:c>
      <x:c r="AA914" s="4" t="str">
        <x:f>INDEX(Respuestas!$F$898:$F$925,MATCH(A914,Respuestas!$A$898:$A$925,0))</x:f>
        <x:v>No</x:v>
      </x:c>
      <x:c r="AB914" s="4" t="str">
        <x:f>INDEX(Respuestas!$G$898:$G$925,MATCH(A914,Respuestas!$A$898:$A$925,0))</x:f>
        <x:v>Sí</x:v>
      </x:c>
      <x:c r="AC914" s="4" t="str">
        <x:f>INDEX(Respuestas!$H$898:$H$925,MATCH(A914,Respuestas!$A$898:$A$925,0))</x:f>
        <x:v>No</x:v>
      </x:c>
      <x:c r="AD914" s="4" t="str">
        <x:f>INDEX(Respuestas!$I$898:$I$925,MATCH(A914,Respuestas!$A$898:$A$925,0))</x:f>
        <x:v>Sí</x:v>
      </x:c>
      <x:c r="AE914" s="4" t="str">
        <x:f>INDEX(Respuestas!$J$898:$J$925,MATCH(A914,Respuestas!$A$898:$A$925,0))</x:f>
        <x:v>G2</x:v>
      </x:c>
      <x:c r="AF914" s="4" t="str">
        <x:v>normalizada_v1</x:v>
      </x:c>
      <x:c r="AG914" s="4" t="n">
        <x:f>COUNTIFS($B$2:$B$1513,B914,$C$2:$C$1513,C914,$D$2:$D$1513,D914)</x:f>
        <x:v>28</x:v>
      </x:c>
      <x:c r="AH914" s="4" t="n">
        <x:f>COUNTIFS(Relaciones!$D$11599:$D$11965,A914,Relaciones!$F$11599:$F$11965,"prediccion_amistad")</x:f>
        <x:v>4</x:v>
      </x:c>
      <x:c r="AI914" s="4" t="n">
        <x:f>SUMIFS(Relaciones!$H$11599:$H$11965,Relaciones!$D$11599:$D$11965,A914,Relaciones!$F$11599:$F$11965,"prediccion_amistad")</x:f>
        <x:v>3</x:v>
      </x:c>
      <x:c r="AJ914" s="4" t="n">
        <x:f>COUNTIFS(Relaciones!$D$11599:$D$11965,A914,Relaciones!$F$11599:$F$11965,"prediccion_rechazo")</x:f>
        <x:v>1</x:v>
      </x:c>
      <x:c r="AK914" s="4" t="n">
        <x:f>SUMIFS(Relaciones!$H$11599:$H$11965,Relaciones!$D$11599:$D$11965,A914,Relaciones!$F$11599:$F$11965,"prediccion_rechazo")</x:f>
        <x:v>0</x:v>
      </x:c>
      <x:c r="AL914" s="4" t="n">
        <x:v>0.5171606157226086</x:v>
      </x:c>
    </x:row>
    <x:row r="915" ht="23" customHeight="1">
      <x:c r="A915" s="13" t="str">
        <x:v>00914</x:v>
      </x:c>
      <x:c r="B915" s="4" t="str">
        <x:v>Córdoba</x:v>
      </x:c>
      <x:c r="C915" s="4" t="str">
        <x:v>5.º Primaria</x:v>
      </x:c>
      <x:c r="D915" s="4" t="str">
        <x:v>C</x:v>
      </x:c>
      <x:c r="E915" s="4" t="str">
        <x:v>alumno</x:v>
      </x:c>
      <x:c r="F915" s="14" t="n">
        <x:f>IF((AG915-1)=0,"",ROUND(10*Q915/(AG915-1),1))</x:f>
        <x:v>1.9</x:v>
      </x:c>
      <x:c r="G915" s="14" t="n">
        <x:f>IF((AG915-1)=0,"",ROUND(10*R915/(AG915-1),1))</x:f>
        <x:v>1.9</x:v>
      </x:c>
      <x:c r="H915" s="14" t="n">
        <x:f>IF(R915=0,"",ROUND(10*S915/R915,1))</x:f>
        <x:v>8</x:v>
      </x:c>
      <x:c r="I915" s="14" t="n">
        <x:f>IF(AH915=0,"",ROUND(10*AI915/AH915,1))</x:f>
        <x:v>10</x:v>
      </x:c>
      <x:c r="J915" s="14" t="n">
        <x:f>IF((AG915-1)=0,"",ROUND(10*T915/(AG915-1),1))</x:f>
        <x:v>0</x:v>
      </x:c>
      <x:c r="K915" s="14" t="n">
        <x:f>IF((AG915-1)=0,"",ROUND(10*U915/(AG915-1),1))</x:f>
        <x:v>0.4</x:v>
      </x:c>
      <x:c r="L915" s="14" t="n">
        <x:f>IF(U915=0,"",ROUND(10*V915/U915,1))</x:f>
        <x:v>0</x:v>
      </x:c>
      <x:c r="M915" s="14" t="str">
        <x:f>IF(AJ915=0,"",ROUND(10*AK915/AJ915,1))</x:f>
      </x:c>
      <x:c r="N915" s="14" t="n">
        <x:f>ROUND(10*W915/12,1)</x:f>
        <x:v>8.3</x:v>
      </x:c>
      <x:c r="O915" s="14" t="n">
        <x:f>ROUND(10*AL915,1)</x:f>
        <x:v>4</x:v>
      </x:c>
      <x:c r="P915" s="14" t="n">
        <x:f>IF((AG915-1)=0,"",ROUND(10*X915/(AG915-1),1))</x:f>
        <x:v>0</x:v>
      </x:c>
      <x:c r="Q915" s="15" t="n">
        <x:f>COUNTIFS(Relaciones!$E$11599:$E$11965,A915,Relaciones!$F$11599:$F$11965,"amistad")</x:f>
        <x:v>5</x:v>
      </x:c>
      <x:c r="R915" s="15" t="n">
        <x:f>COUNTIFS(Relaciones!$D$11599:$D$11965,A915,Relaciones!$F$11599:$F$11965,"amistad")</x:f>
        <x:v>5</x:v>
      </x:c>
      <x:c r="S915" s="15" t="n">
        <x:f>SUMIFS(Relaciones!$G$11599:$G$11965,Relaciones!$D$11599:$D$11965,A915,Relaciones!$F$11599:$F$11965,"amistad")</x:f>
        <x:v>4</x:v>
      </x:c>
      <x:c r="T915" s="15" t="n">
        <x:f>COUNTIFS(Relaciones!$E$11599:$E$11965,A915,Relaciones!$F$11599:$F$11965,"rechazo")</x:f>
        <x:v>0</x:v>
      </x:c>
      <x:c r="U915" s="15" t="n">
        <x:f>COUNTIFS(Relaciones!$D$11599:$D$11965,A915,Relaciones!$F$11599:$F$11965,"rechazo")</x:f>
        <x:v>1</x:v>
      </x:c>
      <x:c r="V915" s="15" t="n">
        <x:f>SUMIFS(Relaciones!$G$11599:$G$11965,Relaciones!$D$11599:$D$11965,A915,Relaciones!$F$11599:$F$11965,"rechazo")</x:f>
        <x:v>0</x:v>
      </x:c>
      <x:c r="W915" s="15" t="n">
        <x:f>SUM(INDEX(Respuestas!$B$898:$B$925,MATCH(A915,Respuestas!$A$898:$A$925,0)),INDEX(Respuestas!$C$898:$C$925,MATCH(A915,Respuestas!$A$898:$A$925,0)),INDEX(Respuestas!$D$898:$D$925,MATCH(A915,Respuestas!$A$898:$A$925,0)),INDEX(Respuestas!$E$898:$E$925,MATCH(A915,Respuestas!$A$898:$A$925,0)))</x:f>
        <x:v>10</x:v>
      </x:c>
      <x:c r="X915" s="15" t="n">
        <x:f>COUNTIFS(Relaciones!$E$11599:$E$11965,A915,Relaciones!$F$11599:$F$11965,"mediacion")</x:f>
        <x:v>0</x:v>
      </x:c>
      <x:c r="Y915" s="15" t="n">
        <x:f>COUNTIFS(Relaciones!$E$11599:$E$11965,A915,Relaciones!$F$11599:$F$11965,"mediacion_negativa")</x:f>
        <x:v>0</x:v>
      </x:c>
      <x:c r="Z915" s="15" t="n">
        <x:f>COUNTIFS(Relaciones!$E$11599:$E$11965,A915,Relaciones!$F$11599:$F$11965,"bullying")</x:f>
        <x:v>0</x:v>
      </x:c>
      <x:c r="AA915" s="4" t="str">
        <x:f>INDEX(Respuestas!$F$898:$F$925,MATCH(A915,Respuestas!$A$898:$A$925,0))</x:f>
        <x:v>No</x:v>
      </x:c>
      <x:c r="AB915" s="4" t="str">
        <x:f>INDEX(Respuestas!$G$898:$G$925,MATCH(A915,Respuestas!$A$898:$A$925,0))</x:f>
        <x:v>Sí</x:v>
      </x:c>
      <x:c r="AC915" s="4" t="str">
        <x:f>INDEX(Respuestas!$H$898:$H$925,MATCH(A915,Respuestas!$A$898:$A$925,0))</x:f>
        <x:v>No</x:v>
      </x:c>
      <x:c r="AD915" s="4" t="str">
        <x:f>INDEX(Respuestas!$I$898:$I$925,MATCH(A915,Respuestas!$A$898:$A$925,0))</x:f>
        <x:v>Sí</x:v>
      </x:c>
      <x:c r="AE915" s="4" t="str">
        <x:f>INDEX(Respuestas!$J$898:$J$925,MATCH(A915,Respuestas!$A$898:$A$925,0))</x:f>
        <x:v>G2</x:v>
      </x:c>
      <x:c r="AF915" s="4" t="str">
        <x:v>normalizada_v1</x:v>
      </x:c>
      <x:c r="AG915" s="4" t="n">
        <x:f>COUNTIFS($B$2:$B$1513,B915,$C$2:$C$1513,C915,$D$2:$D$1513,D915)</x:f>
        <x:v>28</x:v>
      </x:c>
      <x:c r="AH915" s="4" t="n">
        <x:f>COUNTIFS(Relaciones!$D$11599:$D$11965,A915,Relaciones!$F$11599:$F$11965,"prediccion_amistad")</x:f>
        <x:v>4</x:v>
      </x:c>
      <x:c r="AI915" s="4" t="n">
        <x:f>SUMIFS(Relaciones!$H$11599:$H$11965,Relaciones!$D$11599:$D$11965,A915,Relaciones!$F$11599:$F$11965,"prediccion_amistad")</x:f>
        <x:v>4</x:v>
      </x:c>
      <x:c r="AJ915" s="4" t="n">
        <x:f>COUNTIFS(Relaciones!$D$11599:$D$11965,A915,Relaciones!$F$11599:$F$11965,"prediccion_rechazo")</x:f>
        <x:v>0</x:v>
      </x:c>
      <x:c r="AK915" s="4" t="n">
        <x:f>SUMIFS(Relaciones!$H$11599:$H$11965,Relaciones!$D$11599:$D$11965,A915,Relaciones!$F$11599:$F$11965,"prediccion_rechazo")</x:f>
        <x:v>0</x:v>
      </x:c>
      <x:c r="AL915" s="4" t="n">
        <x:v>0.40178949656202906</x:v>
      </x:c>
    </x:row>
    <x:row r="916" ht="23" customHeight="1">
      <x:c r="A916" s="13" t="str">
        <x:v>00915</x:v>
      </x:c>
      <x:c r="B916" s="4" t="str">
        <x:v>Córdoba</x:v>
      </x:c>
      <x:c r="C916" s="4" t="str">
        <x:v>5.º Primaria</x:v>
      </x:c>
      <x:c r="D916" s="4" t="str">
        <x:v>C</x:v>
      </x:c>
      <x:c r="E916" s="4" t="str">
        <x:v>alumna</x:v>
      </x:c>
      <x:c r="F916" s="14" t="n">
        <x:f>IF((AG916-1)=0,"",ROUND(10*Q916/(AG916-1),1))</x:f>
        <x:v>1.5</x:v>
      </x:c>
      <x:c r="G916" s="14" t="n">
        <x:f>IF((AG916-1)=0,"",ROUND(10*R916/(AG916-1),1))</x:f>
        <x:v>1.9</x:v>
      </x:c>
      <x:c r="H916" s="14" t="n">
        <x:f>IF(R916=0,"",ROUND(10*S916/R916,1))</x:f>
        <x:v>8</x:v>
      </x:c>
      <x:c r="I916" s="14" t="n">
        <x:f>IF(AH916=0,"",ROUND(10*AI916/AH916,1))</x:f>
        <x:v>10</x:v>
      </x:c>
      <x:c r="J916" s="14" t="n">
        <x:f>IF((AG916-1)=0,"",ROUND(10*T916/(AG916-1),1))</x:f>
        <x:v>0</x:v>
      </x:c>
      <x:c r="K916" s="14" t="n">
        <x:f>IF((AG916-1)=0,"",ROUND(10*U916/(AG916-1),1))</x:f>
        <x:v>0.4</x:v>
      </x:c>
      <x:c r="L916" s="14" t="n">
        <x:f>IF(U916=0,"",ROUND(10*V916/U916,1))</x:f>
        <x:v>0</x:v>
      </x:c>
      <x:c r="M916" s="14" t="str">
        <x:f>IF(AJ916=0,"",ROUND(10*AK916/AJ916,1))</x:f>
      </x:c>
      <x:c r="N916" s="14" t="n">
        <x:f>ROUND(10*W916/12,1)</x:f>
        <x:v>5.8</x:v>
      </x:c>
      <x:c r="O916" s="14" t="n">
        <x:f>ROUND(10*AL916,1)</x:f>
        <x:v>3.3</x:v>
      </x:c>
      <x:c r="P916" s="14" t="n">
        <x:f>IF((AG916-1)=0,"",ROUND(10*X916/(AG916-1),1))</x:f>
        <x:v>0</x:v>
      </x:c>
      <x:c r="Q916" s="15" t="n">
        <x:f>COUNTIFS(Relaciones!$E$11599:$E$11965,A916,Relaciones!$F$11599:$F$11965,"amistad")</x:f>
        <x:v>4</x:v>
      </x:c>
      <x:c r="R916" s="15" t="n">
        <x:f>COUNTIFS(Relaciones!$D$11599:$D$11965,A916,Relaciones!$F$11599:$F$11965,"amistad")</x:f>
        <x:v>5</x:v>
      </x:c>
      <x:c r="S916" s="15" t="n">
        <x:f>SUMIFS(Relaciones!$G$11599:$G$11965,Relaciones!$D$11599:$D$11965,A916,Relaciones!$F$11599:$F$11965,"amistad")</x:f>
        <x:v>4</x:v>
      </x:c>
      <x:c r="T916" s="15" t="n">
        <x:f>COUNTIFS(Relaciones!$E$11599:$E$11965,A916,Relaciones!$F$11599:$F$11965,"rechazo")</x:f>
        <x:v>0</x:v>
      </x:c>
      <x:c r="U916" s="15" t="n">
        <x:f>COUNTIFS(Relaciones!$D$11599:$D$11965,A916,Relaciones!$F$11599:$F$11965,"rechazo")</x:f>
        <x:v>1</x:v>
      </x:c>
      <x:c r="V916" s="15" t="n">
        <x:f>SUMIFS(Relaciones!$G$11599:$G$11965,Relaciones!$D$11599:$D$11965,A916,Relaciones!$F$11599:$F$11965,"rechazo")</x:f>
        <x:v>0</x:v>
      </x:c>
      <x:c r="W916" s="15" t="n">
        <x:f>SUM(INDEX(Respuestas!$B$898:$B$925,MATCH(A916,Respuestas!$A$898:$A$925,0)),INDEX(Respuestas!$C$898:$C$925,MATCH(A916,Respuestas!$A$898:$A$925,0)),INDEX(Respuestas!$D$898:$D$925,MATCH(A916,Respuestas!$A$898:$A$925,0)),INDEX(Respuestas!$E$898:$E$925,MATCH(A916,Respuestas!$A$898:$A$925,0)))</x:f>
        <x:v>7</x:v>
      </x:c>
      <x:c r="X916" s="15" t="n">
        <x:f>COUNTIFS(Relaciones!$E$11599:$E$11965,A916,Relaciones!$F$11599:$F$11965,"mediacion")</x:f>
        <x:v>0</x:v>
      </x:c>
      <x:c r="Y916" s="15" t="n">
        <x:f>COUNTIFS(Relaciones!$E$11599:$E$11965,A916,Relaciones!$F$11599:$F$11965,"mediacion_negativa")</x:f>
        <x:v>0</x:v>
      </x:c>
      <x:c r="Z916" s="15" t="n">
        <x:f>COUNTIFS(Relaciones!$E$11599:$E$11965,A916,Relaciones!$F$11599:$F$11965,"bullying")</x:f>
        <x:v>0</x:v>
      </x:c>
      <x:c r="AA916" s="4" t="str">
        <x:f>INDEX(Respuestas!$F$898:$F$925,MATCH(A916,Respuestas!$A$898:$A$925,0))</x:f>
        <x:v>No</x:v>
      </x:c>
      <x:c r="AB916" s="4" t="str">
        <x:f>INDEX(Respuestas!$G$898:$G$925,MATCH(A916,Respuestas!$A$898:$A$925,0))</x:f>
        <x:v>Sí</x:v>
      </x:c>
      <x:c r="AC916" s="4" t="str">
        <x:f>INDEX(Respuestas!$H$898:$H$925,MATCH(A916,Respuestas!$A$898:$A$925,0))</x:f>
        <x:v>Sí</x:v>
      </x:c>
      <x:c r="AD916" s="4" t="str">
        <x:f>INDEX(Respuestas!$I$898:$I$925,MATCH(A916,Respuestas!$A$898:$A$925,0))</x:f>
        <x:v>Sí</x:v>
      </x:c>
      <x:c r="AE916" s="4" t="str">
        <x:f>INDEX(Respuestas!$J$898:$J$925,MATCH(A916,Respuestas!$A$898:$A$925,0))</x:f>
        <x:v>G2</x:v>
      </x:c>
      <x:c r="AF916" s="4" t="str">
        <x:v>normalizada_v1</x:v>
      </x:c>
      <x:c r="AG916" s="4" t="n">
        <x:f>COUNTIFS($B$2:$B$1513,B916,$C$2:$C$1513,C916,$D$2:$D$1513,D916)</x:f>
        <x:v>28</x:v>
      </x:c>
      <x:c r="AH916" s="4" t="n">
        <x:f>COUNTIFS(Relaciones!$D$11599:$D$11965,A916,Relaciones!$F$11599:$F$11965,"prediccion_amistad")</x:f>
        <x:v>3</x:v>
      </x:c>
      <x:c r="AI916" s="4" t="n">
        <x:f>SUMIFS(Relaciones!$H$11599:$H$11965,Relaciones!$D$11599:$D$11965,A916,Relaciones!$F$11599:$F$11965,"prediccion_amistad")</x:f>
        <x:v>3</x:v>
      </x:c>
      <x:c r="AJ916" s="4" t="n">
        <x:f>COUNTIFS(Relaciones!$D$11599:$D$11965,A916,Relaciones!$F$11599:$F$11965,"prediccion_rechazo")</x:f>
        <x:v>0</x:v>
      </x:c>
      <x:c r="AK916" s="4" t="n">
        <x:f>SUMIFS(Relaciones!$H$11599:$H$11965,Relaciones!$D$11599:$D$11965,A916,Relaciones!$F$11599:$F$11965,"prediccion_rechazo")</x:f>
        <x:v>0</x:v>
      </x:c>
      <x:c r="AL916" s="4" t="n">
        <x:v>0.32789126360256043</x:v>
      </x:c>
    </x:row>
    <x:row r="917" ht="23" customHeight="1">
      <x:c r="A917" s="13" t="str">
        <x:v>00916</x:v>
      </x:c>
      <x:c r="B917" s="4" t="str">
        <x:v>Córdoba</x:v>
      </x:c>
      <x:c r="C917" s="4" t="str">
        <x:v>5.º Primaria</x:v>
      </x:c>
      <x:c r="D917" s="4" t="str">
        <x:v>C</x:v>
      </x:c>
      <x:c r="E917" s="4" t="str">
        <x:v>alumno</x:v>
      </x:c>
      <x:c r="F917" s="14" t="n">
        <x:f>IF((AG917-1)=0,"",ROUND(10*Q917/(AG917-1),1))</x:f>
        <x:v>1.5</x:v>
      </x:c>
      <x:c r="G917" s="14" t="n">
        <x:f>IF((AG917-1)=0,"",ROUND(10*R917/(AG917-1),1))</x:f>
        <x:v>1.5</x:v>
      </x:c>
      <x:c r="H917" s="14" t="n">
        <x:f>IF(R917=0,"",ROUND(10*S917/R917,1))</x:f>
        <x:v>10</x:v>
      </x:c>
      <x:c r="I917" s="14" t="n">
        <x:f>IF(AH917=0,"",ROUND(10*AI917/AH917,1))</x:f>
        <x:v>7.5</x:v>
      </x:c>
      <x:c r="J917" s="14" t="n">
        <x:f>IF((AG917-1)=0,"",ROUND(10*T917/(AG917-1),1))</x:f>
        <x:v>0</x:v>
      </x:c>
      <x:c r="K917" s="14" t="n">
        <x:f>IF((AG917-1)=0,"",ROUND(10*U917/(AG917-1),1))</x:f>
        <x:v>0.4</x:v>
      </x:c>
      <x:c r="L917" s="14" t="n">
        <x:f>IF(U917=0,"",ROUND(10*V917/U917,1))</x:f>
        <x:v>0</x:v>
      </x:c>
      <x:c r="M917" s="14" t="n">
        <x:f>IF(AJ917=0,"",ROUND(10*AK917/AJ917,1))</x:f>
        <x:v>0</x:v>
      </x:c>
      <x:c r="N917" s="14" t="n">
        <x:f>ROUND(10*W917/12,1)</x:f>
        <x:v>10</x:v>
      </x:c>
      <x:c r="O917" s="14" t="n">
        <x:f>ROUND(10*AL917,1)</x:f>
        <x:v>2.8</x:v>
      </x:c>
      <x:c r="P917" s="14" t="n">
        <x:f>IF((AG917-1)=0,"",ROUND(10*X917/(AG917-1),1))</x:f>
        <x:v>0</x:v>
      </x:c>
      <x:c r="Q917" s="15" t="n">
        <x:f>COUNTIFS(Relaciones!$E$11599:$E$11965,A917,Relaciones!$F$11599:$F$11965,"amistad")</x:f>
        <x:v>4</x:v>
      </x:c>
      <x:c r="R917" s="15" t="n">
        <x:f>COUNTIFS(Relaciones!$D$11599:$D$11965,A917,Relaciones!$F$11599:$F$11965,"amistad")</x:f>
        <x:v>4</x:v>
      </x:c>
      <x:c r="S917" s="15" t="n">
        <x:f>SUMIFS(Relaciones!$G$11599:$G$11965,Relaciones!$D$11599:$D$11965,A917,Relaciones!$F$11599:$F$11965,"amistad")</x:f>
        <x:v>4</x:v>
      </x:c>
      <x:c r="T917" s="15" t="n">
        <x:f>COUNTIFS(Relaciones!$E$11599:$E$11965,A917,Relaciones!$F$11599:$F$11965,"rechazo")</x:f>
        <x:v>0</x:v>
      </x:c>
      <x:c r="U917" s="15" t="n">
        <x:f>COUNTIFS(Relaciones!$D$11599:$D$11965,A917,Relaciones!$F$11599:$F$11965,"rechazo")</x:f>
        <x:v>1</x:v>
      </x:c>
      <x:c r="V917" s="15" t="n">
        <x:f>SUMIFS(Relaciones!$G$11599:$G$11965,Relaciones!$D$11599:$D$11965,A917,Relaciones!$F$11599:$F$11965,"rechazo")</x:f>
        <x:v>0</x:v>
      </x:c>
      <x:c r="W917" s="15" t="n">
        <x:f>SUM(INDEX(Respuestas!$B$898:$B$925,MATCH(A917,Respuestas!$A$898:$A$925,0)),INDEX(Respuestas!$C$898:$C$925,MATCH(A917,Respuestas!$A$898:$A$925,0)),INDEX(Respuestas!$D$898:$D$925,MATCH(A917,Respuestas!$A$898:$A$925,0)),INDEX(Respuestas!$E$898:$E$925,MATCH(A917,Respuestas!$A$898:$A$925,0)))</x:f>
        <x:v>12</x:v>
      </x:c>
      <x:c r="X917" s="15" t="n">
        <x:f>COUNTIFS(Relaciones!$E$11599:$E$11965,A917,Relaciones!$F$11599:$F$11965,"mediacion")</x:f>
        <x:v>0</x:v>
      </x:c>
      <x:c r="Y917" s="15" t="n">
        <x:f>COUNTIFS(Relaciones!$E$11599:$E$11965,A917,Relaciones!$F$11599:$F$11965,"mediacion_negativa")</x:f>
        <x:v>0</x:v>
      </x:c>
      <x:c r="Z917" s="15" t="n">
        <x:f>COUNTIFS(Relaciones!$E$11599:$E$11965,A917,Relaciones!$F$11599:$F$11965,"bullying")</x:f>
        <x:v>0</x:v>
      </x:c>
      <x:c r="AA917" s="4" t="str">
        <x:f>INDEX(Respuestas!$F$898:$F$925,MATCH(A917,Respuestas!$A$898:$A$925,0))</x:f>
        <x:v>No</x:v>
      </x:c>
      <x:c r="AB917" s="4" t="str">
        <x:f>INDEX(Respuestas!$G$898:$G$925,MATCH(A917,Respuestas!$A$898:$A$925,0))</x:f>
        <x:v>Sí</x:v>
      </x:c>
      <x:c r="AC917" s="4" t="str">
        <x:f>INDEX(Respuestas!$H$898:$H$925,MATCH(A917,Respuestas!$A$898:$A$925,0))</x:f>
        <x:v>No</x:v>
      </x:c>
      <x:c r="AD917" s="4" t="str">
        <x:f>INDEX(Respuestas!$I$898:$I$925,MATCH(A917,Respuestas!$A$898:$A$925,0))</x:f>
        <x:v>Sí</x:v>
      </x:c>
      <x:c r="AE917" s="4" t="str">
        <x:f>INDEX(Respuestas!$J$898:$J$925,MATCH(A917,Respuestas!$A$898:$A$925,0))</x:f>
        <x:v>G2</x:v>
      </x:c>
      <x:c r="AF917" s="4" t="str">
        <x:v>normalizada_v1</x:v>
      </x:c>
      <x:c r="AG917" s="4" t="n">
        <x:f>COUNTIFS($B$2:$B$1513,B917,$C$2:$C$1513,C917,$D$2:$D$1513,D917)</x:f>
        <x:v>28</x:v>
      </x:c>
      <x:c r="AH917" s="4" t="n">
        <x:f>COUNTIFS(Relaciones!$D$11599:$D$11965,A917,Relaciones!$F$11599:$F$11965,"prediccion_amistad")</x:f>
        <x:v>4</x:v>
      </x:c>
      <x:c r="AI917" s="4" t="n">
        <x:f>SUMIFS(Relaciones!$H$11599:$H$11965,Relaciones!$D$11599:$D$11965,A917,Relaciones!$F$11599:$F$11965,"prediccion_amistad")</x:f>
        <x:v>3</x:v>
      </x:c>
      <x:c r="AJ917" s="4" t="n">
        <x:f>COUNTIFS(Relaciones!$D$11599:$D$11965,A917,Relaciones!$F$11599:$F$11965,"prediccion_rechazo")</x:f>
        <x:v>1</x:v>
      </x:c>
      <x:c r="AK917" s="4" t="n">
        <x:f>SUMIFS(Relaciones!$H$11599:$H$11965,Relaciones!$D$11599:$D$11965,A917,Relaciones!$F$11599:$F$11965,"prediccion_rechazo")</x:f>
        <x:v>0</x:v>
      </x:c>
      <x:c r="AL917" s="4" t="n">
        <x:v>0.27803355124462165</x:v>
      </x:c>
    </x:row>
    <x:row r="918" ht="23" customHeight="1">
      <x:c r="A918" s="13" t="str">
        <x:v>00917</x:v>
      </x:c>
      <x:c r="B918" s="4" t="str">
        <x:v>Córdoba</x:v>
      </x:c>
      <x:c r="C918" s="4" t="str">
        <x:v>5.º Primaria</x:v>
      </x:c>
      <x:c r="D918" s="4" t="str">
        <x:v>C</x:v>
      </x:c>
      <x:c r="E918" s="4" t="str">
        <x:v>alumna</x:v>
      </x:c>
      <x:c r="F918" s="14" t="n">
        <x:f>IF((AG918-1)=0,"",ROUND(10*Q918/(AG918-1),1))</x:f>
        <x:v>3.3</x:v>
      </x:c>
      <x:c r="G918" s="14" t="n">
        <x:f>IF((AG918-1)=0,"",ROUND(10*R918/(AG918-1),1))</x:f>
        <x:v>1.9</x:v>
      </x:c>
      <x:c r="H918" s="14" t="n">
        <x:f>IF(R918=0,"",ROUND(10*S918/R918,1))</x:f>
        <x:v>10</x:v>
      </x:c>
      <x:c r="I918" s="14" t="n">
        <x:f>IF(AH918=0,"",ROUND(10*AI918/AH918,1))</x:f>
        <x:v>10</x:v>
      </x:c>
      <x:c r="J918" s="14" t="n">
        <x:f>IF((AG918-1)=0,"",ROUND(10*T918/(AG918-1),1))</x:f>
        <x:v>0</x:v>
      </x:c>
      <x:c r="K918" s="14" t="n">
        <x:f>IF((AG918-1)=0,"",ROUND(10*U918/(AG918-1),1))</x:f>
        <x:v>0.7</x:v>
      </x:c>
      <x:c r="L918" s="14" t="n">
        <x:f>IF(U918=0,"",ROUND(10*V918/U918,1))</x:f>
        <x:v>0</x:v>
      </x:c>
      <x:c r="M918" s="14" t="str">
        <x:f>IF(AJ918=0,"",ROUND(10*AK918/AJ918,1))</x:f>
      </x:c>
      <x:c r="N918" s="14" t="n">
        <x:f>ROUND(10*W918/12,1)</x:f>
        <x:v>7.5</x:v>
      </x:c>
      <x:c r="O918" s="14" t="n">
        <x:f>ROUND(10*AL918,1)</x:f>
        <x:v>4</x:v>
      </x:c>
      <x:c r="P918" s="14" t="n">
        <x:f>IF((AG918-1)=0,"",ROUND(10*X918/(AG918-1),1))</x:f>
        <x:v>1.9</x:v>
      </x:c>
      <x:c r="Q918" s="15" t="n">
        <x:f>COUNTIFS(Relaciones!$E$11599:$E$11965,A918,Relaciones!$F$11599:$F$11965,"amistad")</x:f>
        <x:v>9</x:v>
      </x:c>
      <x:c r="R918" s="15" t="n">
        <x:f>COUNTIFS(Relaciones!$D$11599:$D$11965,A918,Relaciones!$F$11599:$F$11965,"amistad")</x:f>
        <x:v>5</x:v>
      </x:c>
      <x:c r="S918" s="15" t="n">
        <x:f>SUMIFS(Relaciones!$G$11599:$G$11965,Relaciones!$D$11599:$D$11965,A918,Relaciones!$F$11599:$F$11965,"amistad")</x:f>
        <x:v>5</x:v>
      </x:c>
      <x:c r="T918" s="15" t="n">
        <x:f>COUNTIFS(Relaciones!$E$11599:$E$11965,A918,Relaciones!$F$11599:$F$11965,"rechazo")</x:f>
        <x:v>0</x:v>
      </x:c>
      <x:c r="U918" s="15" t="n">
        <x:f>COUNTIFS(Relaciones!$D$11599:$D$11965,A918,Relaciones!$F$11599:$F$11965,"rechazo")</x:f>
        <x:v>2</x:v>
      </x:c>
      <x:c r="V918" s="15" t="n">
        <x:f>SUMIFS(Relaciones!$G$11599:$G$11965,Relaciones!$D$11599:$D$11965,A918,Relaciones!$F$11599:$F$11965,"rechazo")</x:f>
        <x:v>0</x:v>
      </x:c>
      <x:c r="W918" s="15" t="n">
        <x:f>SUM(INDEX(Respuestas!$B$898:$B$925,MATCH(A918,Respuestas!$A$898:$A$925,0)),INDEX(Respuestas!$C$898:$C$925,MATCH(A918,Respuestas!$A$898:$A$925,0)),INDEX(Respuestas!$D$898:$D$925,MATCH(A918,Respuestas!$A$898:$A$925,0)),INDEX(Respuestas!$E$898:$E$925,MATCH(A918,Respuestas!$A$898:$A$925,0)))</x:f>
        <x:v>9</x:v>
      </x:c>
      <x:c r="X918" s="15" t="n">
        <x:f>COUNTIFS(Relaciones!$E$11599:$E$11965,A918,Relaciones!$F$11599:$F$11965,"mediacion")</x:f>
        <x:v>5</x:v>
      </x:c>
      <x:c r="Y918" s="15" t="n">
        <x:f>COUNTIFS(Relaciones!$E$11599:$E$11965,A918,Relaciones!$F$11599:$F$11965,"mediacion_negativa")</x:f>
        <x:v>0</x:v>
      </x:c>
      <x:c r="Z918" s="15" t="n">
        <x:f>COUNTIFS(Relaciones!$E$11599:$E$11965,A918,Relaciones!$F$11599:$F$11965,"bullying")</x:f>
        <x:v>0</x:v>
      </x:c>
      <x:c r="AA918" s="4" t="str">
        <x:f>INDEX(Respuestas!$F$898:$F$925,MATCH(A918,Respuestas!$A$898:$A$925,0))</x:f>
        <x:v>No</x:v>
      </x:c>
      <x:c r="AB918" s="4" t="str">
        <x:f>INDEX(Respuestas!$G$898:$G$925,MATCH(A918,Respuestas!$A$898:$A$925,0))</x:f>
        <x:v>Sí</x:v>
      </x:c>
      <x:c r="AC918" s="4" t="str">
        <x:f>INDEX(Respuestas!$H$898:$H$925,MATCH(A918,Respuestas!$A$898:$A$925,0))</x:f>
        <x:v>No</x:v>
      </x:c>
      <x:c r="AD918" s="4" t="str">
        <x:f>INDEX(Respuestas!$I$898:$I$925,MATCH(A918,Respuestas!$A$898:$A$925,0))</x:f>
        <x:v>Sí</x:v>
      </x:c>
      <x:c r="AE918" s="4" t="str">
        <x:f>INDEX(Respuestas!$J$898:$J$925,MATCH(A918,Respuestas!$A$898:$A$925,0))</x:f>
        <x:v>G3</x:v>
      </x:c>
      <x:c r="AF918" s="4" t="str">
        <x:v>normalizada_v1</x:v>
      </x:c>
      <x:c r="AG918" s="4" t="n">
        <x:f>COUNTIFS($B$2:$B$1513,B918,$C$2:$C$1513,C918,$D$2:$D$1513,D918)</x:f>
        <x:v>28</x:v>
      </x:c>
      <x:c r="AH918" s="4" t="n">
        <x:f>COUNTIFS(Relaciones!$D$11599:$D$11965,A918,Relaciones!$F$11599:$F$11965,"prediccion_amistad")</x:f>
        <x:v>6</x:v>
      </x:c>
      <x:c r="AI918" s="4" t="n">
        <x:f>SUMIFS(Relaciones!$H$11599:$H$11965,Relaciones!$D$11599:$D$11965,A918,Relaciones!$F$11599:$F$11965,"prediccion_amistad")</x:f>
        <x:v>6</x:v>
      </x:c>
      <x:c r="AJ918" s="4" t="n">
        <x:f>COUNTIFS(Relaciones!$D$11599:$D$11965,A918,Relaciones!$F$11599:$F$11965,"prediccion_rechazo")</x:f>
        <x:v>0</x:v>
      </x:c>
      <x:c r="AK918" s="4" t="n">
        <x:f>SUMIFS(Relaciones!$H$11599:$H$11965,Relaciones!$D$11599:$D$11965,A918,Relaciones!$F$11599:$F$11965,"prediccion_rechazo")</x:f>
        <x:v>0</x:v>
      </x:c>
      <x:c r="AL918" s="4" t="n">
        <x:v>0.4010015066761937</x:v>
      </x:c>
    </x:row>
    <x:row r="919" ht="23" customHeight="1">
      <x:c r="A919" s="13" t="str">
        <x:v>00918</x:v>
      </x:c>
      <x:c r="B919" s="4" t="str">
        <x:v>Córdoba</x:v>
      </x:c>
      <x:c r="C919" s="4" t="str">
        <x:v>5.º Primaria</x:v>
      </x:c>
      <x:c r="D919" s="4" t="str">
        <x:v>C</x:v>
      </x:c>
      <x:c r="E919" s="4" t="str">
        <x:v>alumno</x:v>
      </x:c>
      <x:c r="F919" s="14" t="n">
        <x:f>IF((AG919-1)=0,"",ROUND(10*Q919/(AG919-1),1))</x:f>
        <x:v>1.5</x:v>
      </x:c>
      <x:c r="G919" s="14" t="n">
        <x:f>IF((AG919-1)=0,"",ROUND(10*R919/(AG919-1),1))</x:f>
        <x:v>2.2</x:v>
      </x:c>
      <x:c r="H919" s="14" t="n">
        <x:f>IF(R919=0,"",ROUND(10*S919/R919,1))</x:f>
        <x:v>6.7</x:v>
      </x:c>
      <x:c r="I919" s="14" t="n">
        <x:f>IF(AH919=0,"",ROUND(10*AI919/AH919,1))</x:f>
        <x:v>10</x:v>
      </x:c>
      <x:c r="J919" s="14" t="n">
        <x:f>IF((AG919-1)=0,"",ROUND(10*T919/(AG919-1),1))</x:f>
        <x:v>0</x:v>
      </x:c>
      <x:c r="K919" s="14" t="n">
        <x:f>IF((AG919-1)=0,"",ROUND(10*U919/(AG919-1),1))</x:f>
        <x:v>0</x:v>
      </x:c>
      <x:c r="L919" s="14" t="str">
        <x:f>IF(U919=0,"",ROUND(10*V919/U919,1))</x:f>
      </x:c>
      <x:c r="M919" s="14" t="str">
        <x:f>IF(AJ919=0,"",ROUND(10*AK919/AJ919,1))</x:f>
      </x:c>
      <x:c r="N919" s="14" t="n">
        <x:f>ROUND(10*W919/12,1)</x:f>
        <x:v>8.3</x:v>
      </x:c>
      <x:c r="O919" s="14" t="n">
        <x:f>ROUND(10*AL919,1)</x:f>
        <x:v>2.5</x:v>
      </x:c>
      <x:c r="P919" s="14" t="n">
        <x:f>IF((AG919-1)=0,"",ROUND(10*X919/(AG919-1),1))</x:f>
        <x:v>0</x:v>
      </x:c>
      <x:c r="Q919" s="15" t="n">
        <x:f>COUNTIFS(Relaciones!$E$11599:$E$11965,A919,Relaciones!$F$11599:$F$11965,"amistad")</x:f>
        <x:v>4</x:v>
      </x:c>
      <x:c r="R919" s="15" t="n">
        <x:f>COUNTIFS(Relaciones!$D$11599:$D$11965,A919,Relaciones!$F$11599:$F$11965,"amistad")</x:f>
        <x:v>6</x:v>
      </x:c>
      <x:c r="S919" s="15" t="n">
        <x:f>SUMIFS(Relaciones!$G$11599:$G$11965,Relaciones!$D$11599:$D$11965,A919,Relaciones!$F$11599:$F$11965,"amistad")</x:f>
        <x:v>4</x:v>
      </x:c>
      <x:c r="T919" s="15" t="n">
        <x:f>COUNTIFS(Relaciones!$E$11599:$E$11965,A919,Relaciones!$F$11599:$F$11965,"rechazo")</x:f>
        <x:v>0</x:v>
      </x:c>
      <x:c r="U919" s="15" t="n">
        <x:f>COUNTIFS(Relaciones!$D$11599:$D$11965,A919,Relaciones!$F$11599:$F$11965,"rechazo")</x:f>
        <x:v>0</x:v>
      </x:c>
      <x:c r="V919" s="15" t="n">
        <x:f>SUMIFS(Relaciones!$G$11599:$G$11965,Relaciones!$D$11599:$D$11965,A919,Relaciones!$F$11599:$F$11965,"rechazo")</x:f>
        <x:v>0</x:v>
      </x:c>
      <x:c r="W919" s="15" t="n">
        <x:f>SUM(INDEX(Respuestas!$B$898:$B$925,MATCH(A919,Respuestas!$A$898:$A$925,0)),INDEX(Respuestas!$C$898:$C$925,MATCH(A919,Respuestas!$A$898:$A$925,0)),INDEX(Respuestas!$D$898:$D$925,MATCH(A919,Respuestas!$A$898:$A$925,0)),INDEX(Respuestas!$E$898:$E$925,MATCH(A919,Respuestas!$A$898:$A$925,0)))</x:f>
        <x:v>10</x:v>
      </x:c>
      <x:c r="X919" s="15" t="n">
        <x:f>COUNTIFS(Relaciones!$E$11599:$E$11965,A919,Relaciones!$F$11599:$F$11965,"mediacion")</x:f>
        <x:v>0</x:v>
      </x:c>
      <x:c r="Y919" s="15" t="n">
        <x:f>COUNTIFS(Relaciones!$E$11599:$E$11965,A919,Relaciones!$F$11599:$F$11965,"mediacion_negativa")</x:f>
        <x:v>0</x:v>
      </x:c>
      <x:c r="Z919" s="15" t="n">
        <x:f>COUNTIFS(Relaciones!$E$11599:$E$11965,A919,Relaciones!$F$11599:$F$11965,"bullying")</x:f>
        <x:v>0</x:v>
      </x:c>
      <x:c r="AA919" s="4" t="str">
        <x:f>INDEX(Respuestas!$F$898:$F$925,MATCH(A919,Respuestas!$A$898:$A$925,0))</x:f>
        <x:v>No</x:v>
      </x:c>
      <x:c r="AB919" s="4" t="str">
        <x:f>INDEX(Respuestas!$G$898:$G$925,MATCH(A919,Respuestas!$A$898:$A$925,0))</x:f>
        <x:v>Sí</x:v>
      </x:c>
      <x:c r="AC919" s="4" t="str">
        <x:f>INDEX(Respuestas!$H$898:$H$925,MATCH(A919,Respuestas!$A$898:$A$925,0))</x:f>
        <x:v>No</x:v>
      </x:c>
      <x:c r="AD919" s="4" t="str">
        <x:f>INDEX(Respuestas!$I$898:$I$925,MATCH(A919,Respuestas!$A$898:$A$925,0))</x:f>
        <x:v>Sí</x:v>
      </x:c>
      <x:c r="AE919" s="4" t="str">
        <x:f>INDEX(Respuestas!$J$898:$J$925,MATCH(A919,Respuestas!$A$898:$A$925,0))</x:f>
        <x:v>G3</x:v>
      </x:c>
      <x:c r="AF919" s="4" t="str">
        <x:v>normalizada_v1</x:v>
      </x:c>
      <x:c r="AG919" s="4" t="n">
        <x:f>COUNTIFS($B$2:$B$1513,B919,$C$2:$C$1513,C919,$D$2:$D$1513,D919)</x:f>
        <x:v>28</x:v>
      </x:c>
      <x:c r="AH919" s="4" t="n">
        <x:f>COUNTIFS(Relaciones!$D$11599:$D$11965,A919,Relaciones!$F$11599:$F$11965,"prediccion_amistad")</x:f>
        <x:v>3</x:v>
      </x:c>
      <x:c r="AI919" s="4" t="n">
        <x:f>SUMIFS(Relaciones!$H$11599:$H$11965,Relaciones!$D$11599:$D$11965,A919,Relaciones!$F$11599:$F$11965,"prediccion_amistad")</x:f>
        <x:v>3</x:v>
      </x:c>
      <x:c r="AJ919" s="4" t="n">
        <x:f>COUNTIFS(Relaciones!$D$11599:$D$11965,A919,Relaciones!$F$11599:$F$11965,"prediccion_rechazo")</x:f>
        <x:v>0</x:v>
      </x:c>
      <x:c r="AK919" s="4" t="n">
        <x:f>SUMIFS(Relaciones!$H$11599:$H$11965,Relaciones!$D$11599:$D$11965,A919,Relaciones!$F$11599:$F$11965,"prediccion_rechazo")</x:f>
        <x:v>0</x:v>
      </x:c>
      <x:c r="AL919" s="4" t="n">
        <x:v>0.2516509370152669</x:v>
      </x:c>
    </x:row>
    <x:row r="920" ht="23" customHeight="1">
      <x:c r="A920" s="13" t="str">
        <x:v>00919</x:v>
      </x:c>
      <x:c r="B920" s="4" t="str">
        <x:v>Córdoba</x:v>
      </x:c>
      <x:c r="C920" s="4" t="str">
        <x:v>5.º Primaria</x:v>
      </x:c>
      <x:c r="D920" s="4" t="str">
        <x:v>C</x:v>
      </x:c>
      <x:c r="E920" s="4" t="str">
        <x:v>alumna</x:v>
      </x:c>
      <x:c r="F920" s="14" t="n">
        <x:f>IF((AG920-1)=0,"",ROUND(10*Q920/(AG920-1),1))</x:f>
        <x:v>1.5</x:v>
      </x:c>
      <x:c r="G920" s="14" t="n">
        <x:f>IF((AG920-1)=0,"",ROUND(10*R920/(AG920-1),1))</x:f>
        <x:v>1.9</x:v>
      </x:c>
      <x:c r="H920" s="14" t="n">
        <x:f>IF(R920=0,"",ROUND(10*S920/R920,1))</x:f>
        <x:v>8</x:v>
      </x:c>
      <x:c r="I920" s="14" t="n">
        <x:f>IF(AH920=0,"",ROUND(10*AI920/AH920,1))</x:f>
        <x:v>7.5</x:v>
      </x:c>
      <x:c r="J920" s="14" t="n">
        <x:f>IF((AG920-1)=0,"",ROUND(10*T920/(AG920-1),1))</x:f>
        <x:v>0</x:v>
      </x:c>
      <x:c r="K920" s="14" t="n">
        <x:f>IF((AG920-1)=0,"",ROUND(10*U920/(AG920-1),1))</x:f>
        <x:v>0.4</x:v>
      </x:c>
      <x:c r="L920" s="14" t="n">
        <x:f>IF(U920=0,"",ROUND(10*V920/U920,1))</x:f>
        <x:v>0</x:v>
      </x:c>
      <x:c r="M920" s="14" t="n">
        <x:f>IF(AJ920=0,"",ROUND(10*AK920/AJ920,1))</x:f>
        <x:v>0</x:v>
      </x:c>
      <x:c r="N920" s="14" t="n">
        <x:f>ROUND(10*W920/12,1)</x:f>
        <x:v>9.2</x:v>
      </x:c>
      <x:c r="O920" s="14" t="n">
        <x:f>ROUND(10*AL920,1)</x:f>
        <x:v>2</x:v>
      </x:c>
      <x:c r="P920" s="14" t="n">
        <x:f>IF((AG920-1)=0,"",ROUND(10*X920/(AG920-1),1))</x:f>
        <x:v>0</x:v>
      </x:c>
      <x:c r="Q920" s="15" t="n">
        <x:f>COUNTIFS(Relaciones!$E$11599:$E$11965,A920,Relaciones!$F$11599:$F$11965,"amistad")</x:f>
        <x:v>4</x:v>
      </x:c>
      <x:c r="R920" s="15" t="n">
        <x:f>COUNTIFS(Relaciones!$D$11599:$D$11965,A920,Relaciones!$F$11599:$F$11965,"amistad")</x:f>
        <x:v>5</x:v>
      </x:c>
      <x:c r="S920" s="15" t="n">
        <x:f>SUMIFS(Relaciones!$G$11599:$G$11965,Relaciones!$D$11599:$D$11965,A920,Relaciones!$F$11599:$F$11965,"amistad")</x:f>
        <x:v>4</x:v>
      </x:c>
      <x:c r="T920" s="15" t="n">
        <x:f>COUNTIFS(Relaciones!$E$11599:$E$11965,A920,Relaciones!$F$11599:$F$11965,"rechazo")</x:f>
        <x:v>0</x:v>
      </x:c>
      <x:c r="U920" s="15" t="n">
        <x:f>COUNTIFS(Relaciones!$D$11599:$D$11965,A920,Relaciones!$F$11599:$F$11965,"rechazo")</x:f>
        <x:v>1</x:v>
      </x:c>
      <x:c r="V920" s="15" t="n">
        <x:f>SUMIFS(Relaciones!$G$11599:$G$11965,Relaciones!$D$11599:$D$11965,A920,Relaciones!$F$11599:$F$11965,"rechazo")</x:f>
        <x:v>0</x:v>
      </x:c>
      <x:c r="W920" s="15" t="n">
        <x:f>SUM(INDEX(Respuestas!$B$898:$B$925,MATCH(A920,Respuestas!$A$898:$A$925,0)),INDEX(Respuestas!$C$898:$C$925,MATCH(A920,Respuestas!$A$898:$A$925,0)),INDEX(Respuestas!$D$898:$D$925,MATCH(A920,Respuestas!$A$898:$A$925,0)),INDEX(Respuestas!$E$898:$E$925,MATCH(A920,Respuestas!$A$898:$A$925,0)))</x:f>
        <x:v>11</x:v>
      </x:c>
      <x:c r="X920" s="15" t="n">
        <x:f>COUNTIFS(Relaciones!$E$11599:$E$11965,A920,Relaciones!$F$11599:$F$11965,"mediacion")</x:f>
        <x:v>0</x:v>
      </x:c>
      <x:c r="Y920" s="15" t="n">
        <x:f>COUNTIFS(Relaciones!$E$11599:$E$11965,A920,Relaciones!$F$11599:$F$11965,"mediacion_negativa")</x:f>
        <x:v>0</x:v>
      </x:c>
      <x:c r="Z920" s="15" t="n">
        <x:f>COUNTIFS(Relaciones!$E$11599:$E$11965,A920,Relaciones!$F$11599:$F$11965,"bullying")</x:f>
        <x:v>0</x:v>
      </x:c>
      <x:c r="AA920" s="4" t="str">
        <x:f>INDEX(Respuestas!$F$898:$F$925,MATCH(A920,Respuestas!$A$898:$A$925,0))</x:f>
        <x:v>No</x:v>
      </x:c>
      <x:c r="AB920" s="4" t="str">
        <x:f>INDEX(Respuestas!$G$898:$G$925,MATCH(A920,Respuestas!$A$898:$A$925,0))</x:f>
        <x:v>Sí</x:v>
      </x:c>
      <x:c r="AC920" s="4" t="str">
        <x:f>INDEX(Respuestas!$H$898:$H$925,MATCH(A920,Respuestas!$A$898:$A$925,0))</x:f>
        <x:v>No</x:v>
      </x:c>
      <x:c r="AD920" s="4" t="str">
        <x:f>INDEX(Respuestas!$I$898:$I$925,MATCH(A920,Respuestas!$A$898:$A$925,0))</x:f>
        <x:v>Sí</x:v>
      </x:c>
      <x:c r="AE920" s="4" t="str">
        <x:f>INDEX(Respuestas!$J$898:$J$925,MATCH(A920,Respuestas!$A$898:$A$925,0))</x:f>
        <x:v>G3</x:v>
      </x:c>
      <x:c r="AF920" s="4" t="str">
        <x:v>normalizada_v1</x:v>
      </x:c>
      <x:c r="AG920" s="4" t="n">
        <x:f>COUNTIFS($B$2:$B$1513,B920,$C$2:$C$1513,C920,$D$2:$D$1513,D920)</x:f>
        <x:v>28</x:v>
      </x:c>
      <x:c r="AH920" s="4" t="n">
        <x:f>COUNTIFS(Relaciones!$D$11599:$D$11965,A920,Relaciones!$F$11599:$F$11965,"prediccion_amistad")</x:f>
        <x:v>4</x:v>
      </x:c>
      <x:c r="AI920" s="4" t="n">
        <x:f>SUMIFS(Relaciones!$H$11599:$H$11965,Relaciones!$D$11599:$D$11965,A920,Relaciones!$F$11599:$F$11965,"prediccion_amistad")</x:f>
        <x:v>3</x:v>
      </x:c>
      <x:c r="AJ920" s="4" t="n">
        <x:f>COUNTIFS(Relaciones!$D$11599:$D$11965,A920,Relaciones!$F$11599:$F$11965,"prediccion_rechazo")</x:f>
        <x:v>1</x:v>
      </x:c>
      <x:c r="AK920" s="4" t="n">
        <x:f>SUMIFS(Relaciones!$H$11599:$H$11965,Relaciones!$D$11599:$D$11965,A920,Relaciones!$F$11599:$F$11965,"prediccion_rechazo")</x:f>
        <x:v>0</x:v>
      </x:c>
      <x:c r="AL920" s="4" t="n">
        <x:v>0.2015884129140167</x:v>
      </x:c>
    </x:row>
    <x:row r="921" ht="23" customHeight="1">
      <x:c r="A921" s="13" t="str">
        <x:v>00920</x:v>
      </x:c>
      <x:c r="B921" s="4" t="str">
        <x:v>Córdoba</x:v>
      </x:c>
      <x:c r="C921" s="4" t="str">
        <x:v>5.º Primaria</x:v>
      </x:c>
      <x:c r="D921" s="4" t="str">
        <x:v>C</x:v>
      </x:c>
      <x:c r="E921" s="4" t="str">
        <x:v>alumno</x:v>
      </x:c>
      <x:c r="F921" s="14" t="n">
        <x:f>IF((AG921-1)=0,"",ROUND(10*Q921/(AG921-1),1))</x:f>
        <x:v>1.9</x:v>
      </x:c>
      <x:c r="G921" s="14" t="n">
        <x:f>IF((AG921-1)=0,"",ROUND(10*R921/(AG921-1),1))</x:f>
        <x:v>2.2</x:v>
      </x:c>
      <x:c r="H921" s="14" t="n">
        <x:f>IF(R921=0,"",ROUND(10*S921/R921,1))</x:f>
        <x:v>6.7</x:v>
      </x:c>
      <x:c r="I921" s="14" t="n">
        <x:f>IF(AH921=0,"",ROUND(10*AI921/AH921,1))</x:f>
        <x:v>10</x:v>
      </x:c>
      <x:c r="J921" s="14" t="n">
        <x:f>IF((AG921-1)=0,"",ROUND(10*T921/(AG921-1),1))</x:f>
        <x:v>6.3</x:v>
      </x:c>
      <x:c r="K921" s="14" t="n">
        <x:f>IF((AG921-1)=0,"",ROUND(10*U921/(AG921-1),1))</x:f>
        <x:v>0.4</x:v>
      </x:c>
      <x:c r="L921" s="14" t="n">
        <x:f>IF(U921=0,"",ROUND(10*V921/U921,1))</x:f>
        <x:v>10</x:v>
      </x:c>
      <x:c r="M921" s="14" t="n">
        <x:f>IF(AJ921=0,"",ROUND(10*AK921/AJ921,1))</x:f>
        <x:v>10</x:v>
      </x:c>
      <x:c r="N921" s="14" t="n">
        <x:f>ROUND(10*W921/12,1)</x:f>
        <x:v>5</x:v>
      </x:c>
      <x:c r="O921" s="14" t="n">
        <x:f>ROUND(10*AL921,1)</x:f>
        <x:v>2.9</x:v>
      </x:c>
      <x:c r="P921" s="14" t="n">
        <x:f>IF((AG921-1)=0,"",ROUND(10*X921/(AG921-1),1))</x:f>
        <x:v>0</x:v>
      </x:c>
      <x:c r="Q921" s="15" t="n">
        <x:f>COUNTIFS(Relaciones!$E$11599:$E$11965,A921,Relaciones!$F$11599:$F$11965,"amistad")</x:f>
        <x:v>5</x:v>
      </x:c>
      <x:c r="R921" s="15" t="n">
        <x:f>COUNTIFS(Relaciones!$D$11599:$D$11965,A921,Relaciones!$F$11599:$F$11965,"amistad")</x:f>
        <x:v>6</x:v>
      </x:c>
      <x:c r="S921" s="15" t="n">
        <x:f>SUMIFS(Relaciones!$G$11599:$G$11965,Relaciones!$D$11599:$D$11965,A921,Relaciones!$F$11599:$F$11965,"amistad")</x:f>
        <x:v>4</x:v>
      </x:c>
      <x:c r="T921" s="15" t="n">
        <x:f>COUNTIFS(Relaciones!$E$11599:$E$11965,A921,Relaciones!$F$11599:$F$11965,"rechazo")</x:f>
        <x:v>17</x:v>
      </x:c>
      <x:c r="U921" s="15" t="n">
        <x:f>COUNTIFS(Relaciones!$D$11599:$D$11965,A921,Relaciones!$F$11599:$F$11965,"rechazo")</x:f>
        <x:v>1</x:v>
      </x:c>
      <x:c r="V921" s="15" t="n">
        <x:f>SUMIFS(Relaciones!$G$11599:$G$11965,Relaciones!$D$11599:$D$11965,A921,Relaciones!$F$11599:$F$11965,"rechazo")</x:f>
        <x:v>1</x:v>
      </x:c>
      <x:c r="W921" s="15" t="n">
        <x:f>SUM(INDEX(Respuestas!$B$898:$B$925,MATCH(A921,Respuestas!$A$898:$A$925,0)),INDEX(Respuestas!$C$898:$C$925,MATCH(A921,Respuestas!$A$898:$A$925,0)),INDEX(Respuestas!$D$898:$D$925,MATCH(A921,Respuestas!$A$898:$A$925,0)),INDEX(Respuestas!$E$898:$E$925,MATCH(A921,Respuestas!$A$898:$A$925,0)))</x:f>
        <x:v>6</x:v>
      </x:c>
      <x:c r="X921" s="15" t="n">
        <x:f>COUNTIFS(Relaciones!$E$11599:$E$11965,A921,Relaciones!$F$11599:$F$11965,"mediacion")</x:f>
        <x:v>0</x:v>
      </x:c>
      <x:c r="Y921" s="15" t="n">
        <x:f>COUNTIFS(Relaciones!$E$11599:$E$11965,A921,Relaciones!$F$11599:$F$11965,"mediacion_negativa")</x:f>
        <x:v>7</x:v>
      </x:c>
      <x:c r="Z921" s="15" t="n">
        <x:f>COUNTIFS(Relaciones!$E$11599:$E$11965,A921,Relaciones!$F$11599:$F$11965,"bullying")</x:f>
        <x:v>2</x:v>
      </x:c>
      <x:c r="AA921" s="4" t="str">
        <x:f>INDEX(Respuestas!$F$898:$F$925,MATCH(A921,Respuestas!$A$898:$A$925,0))</x:f>
        <x:v>Sí</x:v>
      </x:c>
      <x:c r="AB921" s="4" t="str">
        <x:f>INDEX(Respuestas!$G$898:$G$925,MATCH(A921,Respuestas!$A$898:$A$925,0))</x:f>
        <x:v>Sí</x:v>
      </x:c>
      <x:c r="AC921" s="4" t="str">
        <x:f>INDEX(Respuestas!$H$898:$H$925,MATCH(A921,Respuestas!$A$898:$A$925,0))</x:f>
        <x:v>Sí</x:v>
      </x:c>
      <x:c r="AD921" s="4" t="str">
        <x:f>INDEX(Respuestas!$I$898:$I$925,MATCH(A921,Respuestas!$A$898:$A$925,0))</x:f>
        <x:v>No</x:v>
      </x:c>
      <x:c r="AE921" s="4" t="str">
        <x:f>INDEX(Respuestas!$J$898:$J$925,MATCH(A921,Respuestas!$A$898:$A$925,0))</x:f>
        <x:v>G3</x:v>
      </x:c>
      <x:c r="AF921" s="4" t="str">
        <x:v>normalizada_v1</x:v>
      </x:c>
      <x:c r="AG921" s="4" t="n">
        <x:f>COUNTIFS($B$2:$B$1513,B921,$C$2:$C$1513,C921,$D$2:$D$1513,D921)</x:f>
        <x:v>28</x:v>
      </x:c>
      <x:c r="AH921" s="4" t="n">
        <x:f>COUNTIFS(Relaciones!$D$11599:$D$11965,A921,Relaciones!$F$11599:$F$11965,"prediccion_amistad")</x:f>
        <x:v>4</x:v>
      </x:c>
      <x:c r="AI921" s="4" t="n">
        <x:f>SUMIFS(Relaciones!$H$11599:$H$11965,Relaciones!$D$11599:$D$11965,A921,Relaciones!$F$11599:$F$11965,"prediccion_amistad")</x:f>
        <x:v>4</x:v>
      </x:c>
      <x:c r="AJ921" s="4" t="n">
        <x:f>COUNTIFS(Relaciones!$D$11599:$D$11965,A921,Relaciones!$F$11599:$F$11965,"prediccion_rechazo")</x:f>
        <x:v>13</x:v>
      </x:c>
      <x:c r="AK921" s="4" t="n">
        <x:f>SUMIFS(Relaciones!$H$11599:$H$11965,Relaciones!$D$11599:$D$11965,A921,Relaciones!$F$11599:$F$11965,"prediccion_rechazo")</x:f>
        <x:v>13</x:v>
      </x:c>
      <x:c r="AL921" s="4" t="n">
        <x:v>0.29013692725049994</x:v>
      </x:c>
    </x:row>
    <x:row r="922" ht="23" customHeight="1">
      <x:c r="A922" s="13" t="str">
        <x:v>00921</x:v>
      </x:c>
      <x:c r="B922" s="4" t="str">
        <x:v>Córdoba</x:v>
      </x:c>
      <x:c r="C922" s="4" t="str">
        <x:v>5.º Primaria</x:v>
      </x:c>
      <x:c r="D922" s="4" t="str">
        <x:v>C</x:v>
      </x:c>
      <x:c r="E922" s="4" t="str">
        <x:v>alumna</x:v>
      </x:c>
      <x:c r="F922" s="14" t="n">
        <x:f>IF((AG922-1)=0,"",ROUND(10*Q922/(AG922-1),1))</x:f>
        <x:v>1.5</x:v>
      </x:c>
      <x:c r="G922" s="14" t="n">
        <x:f>IF((AG922-1)=0,"",ROUND(10*R922/(AG922-1),1))</x:f>
        <x:v>1.9</x:v>
      </x:c>
      <x:c r="H922" s="14" t="n">
        <x:f>IF(R922=0,"",ROUND(10*S922/R922,1))</x:f>
        <x:v>6</x:v>
      </x:c>
      <x:c r="I922" s="14" t="n">
        <x:f>IF(AH922=0,"",ROUND(10*AI922/AH922,1))</x:f>
        <x:v>10</x:v>
      </x:c>
      <x:c r="J922" s="14" t="n">
        <x:f>IF((AG922-1)=0,"",ROUND(10*T922/(AG922-1),1))</x:f>
        <x:v>0</x:v>
      </x:c>
      <x:c r="K922" s="14" t="n">
        <x:f>IF((AG922-1)=0,"",ROUND(10*U922/(AG922-1),1))</x:f>
        <x:v>0.4</x:v>
      </x:c>
      <x:c r="L922" s="14" t="n">
        <x:f>IF(U922=0,"",ROUND(10*V922/U922,1))</x:f>
        <x:v>0</x:v>
      </x:c>
      <x:c r="M922" s="14" t="str">
        <x:f>IF(AJ922=0,"",ROUND(10*AK922/AJ922,1))</x:f>
      </x:c>
      <x:c r="N922" s="14" t="n">
        <x:f>ROUND(10*W922/12,1)</x:f>
        <x:v>7.5</x:v>
      </x:c>
      <x:c r="O922" s="14" t="n">
        <x:f>ROUND(10*AL922,1)</x:f>
        <x:v>2.4</x:v>
      </x:c>
      <x:c r="P922" s="14" t="n">
        <x:f>IF((AG922-1)=0,"",ROUND(10*X922/(AG922-1),1))</x:f>
        <x:v>0</x:v>
      </x:c>
      <x:c r="Q922" s="15" t="n">
        <x:f>COUNTIFS(Relaciones!$E$11599:$E$11965,A922,Relaciones!$F$11599:$F$11965,"amistad")</x:f>
        <x:v>4</x:v>
      </x:c>
      <x:c r="R922" s="15" t="n">
        <x:f>COUNTIFS(Relaciones!$D$11599:$D$11965,A922,Relaciones!$F$11599:$F$11965,"amistad")</x:f>
        <x:v>5</x:v>
      </x:c>
      <x:c r="S922" s="15" t="n">
        <x:f>SUMIFS(Relaciones!$G$11599:$G$11965,Relaciones!$D$11599:$D$11965,A922,Relaciones!$F$11599:$F$11965,"amistad")</x:f>
        <x:v>3</x:v>
      </x:c>
      <x:c r="T922" s="15" t="n">
        <x:f>COUNTIFS(Relaciones!$E$11599:$E$11965,A922,Relaciones!$F$11599:$F$11965,"rechazo")</x:f>
        <x:v>0</x:v>
      </x:c>
      <x:c r="U922" s="15" t="n">
        <x:f>COUNTIFS(Relaciones!$D$11599:$D$11965,A922,Relaciones!$F$11599:$F$11965,"rechazo")</x:f>
        <x:v>1</x:v>
      </x:c>
      <x:c r="V922" s="15" t="n">
        <x:f>SUMIFS(Relaciones!$G$11599:$G$11965,Relaciones!$D$11599:$D$11965,A922,Relaciones!$F$11599:$F$11965,"rechazo")</x:f>
        <x:v>0</x:v>
      </x:c>
      <x:c r="W922" s="15" t="n">
        <x:f>SUM(INDEX(Respuestas!$B$898:$B$925,MATCH(A922,Respuestas!$A$898:$A$925,0)),INDEX(Respuestas!$C$898:$C$925,MATCH(A922,Respuestas!$A$898:$A$925,0)),INDEX(Respuestas!$D$898:$D$925,MATCH(A922,Respuestas!$A$898:$A$925,0)),INDEX(Respuestas!$E$898:$E$925,MATCH(A922,Respuestas!$A$898:$A$925,0)))</x:f>
        <x:v>9</x:v>
      </x:c>
      <x:c r="X922" s="15" t="n">
        <x:f>COUNTIFS(Relaciones!$E$11599:$E$11965,A922,Relaciones!$F$11599:$F$11965,"mediacion")</x:f>
        <x:v>0</x:v>
      </x:c>
      <x:c r="Y922" s="15" t="n">
        <x:f>COUNTIFS(Relaciones!$E$11599:$E$11965,A922,Relaciones!$F$11599:$F$11965,"mediacion_negativa")</x:f>
        <x:v>0</x:v>
      </x:c>
      <x:c r="Z922" s="15" t="n">
        <x:f>COUNTIFS(Relaciones!$E$11599:$E$11965,A922,Relaciones!$F$11599:$F$11965,"bullying")</x:f>
        <x:v>0</x:v>
      </x:c>
      <x:c r="AA922" s="4" t="str">
        <x:f>INDEX(Respuestas!$F$898:$F$925,MATCH(A922,Respuestas!$A$898:$A$925,0))</x:f>
        <x:v>No</x:v>
      </x:c>
      <x:c r="AB922" s="4" t="str">
        <x:f>INDEX(Respuestas!$G$898:$G$925,MATCH(A922,Respuestas!$A$898:$A$925,0))</x:f>
        <x:v>Sí</x:v>
      </x:c>
      <x:c r="AC922" s="4" t="str">
        <x:f>INDEX(Respuestas!$H$898:$H$925,MATCH(A922,Respuestas!$A$898:$A$925,0))</x:f>
        <x:v>No</x:v>
      </x:c>
      <x:c r="AD922" s="4" t="str">
        <x:f>INDEX(Respuestas!$I$898:$I$925,MATCH(A922,Respuestas!$A$898:$A$925,0))</x:f>
        <x:v>Sí</x:v>
      </x:c>
      <x:c r="AE922" s="4" t="str">
        <x:f>INDEX(Respuestas!$J$898:$J$925,MATCH(A922,Respuestas!$A$898:$A$925,0))</x:f>
        <x:v>G3</x:v>
      </x:c>
      <x:c r="AF922" s="4" t="str">
        <x:v>normalizada_v1</x:v>
      </x:c>
      <x:c r="AG922" s="4" t="n">
        <x:f>COUNTIFS($B$2:$B$1513,B922,$C$2:$C$1513,C922,$D$2:$D$1513,D922)</x:f>
        <x:v>28</x:v>
      </x:c>
      <x:c r="AH922" s="4" t="n">
        <x:f>COUNTIFS(Relaciones!$D$11599:$D$11965,A922,Relaciones!$F$11599:$F$11965,"prediccion_amistad")</x:f>
        <x:v>3</x:v>
      </x:c>
      <x:c r="AI922" s="4" t="n">
        <x:f>SUMIFS(Relaciones!$H$11599:$H$11965,Relaciones!$D$11599:$D$11965,A922,Relaciones!$F$11599:$F$11965,"prediccion_amistad")</x:f>
        <x:v>3</x:v>
      </x:c>
      <x:c r="AJ922" s="4" t="n">
        <x:f>COUNTIFS(Relaciones!$D$11599:$D$11965,A922,Relaciones!$F$11599:$F$11965,"prediccion_rechazo")</x:f>
        <x:v>0</x:v>
      </x:c>
      <x:c r="AK922" s="4" t="n">
        <x:f>SUMIFS(Relaciones!$H$11599:$H$11965,Relaciones!$D$11599:$D$11965,A922,Relaciones!$F$11599:$F$11965,"prediccion_rechazo")</x:f>
        <x:v>0</x:v>
      </x:c>
      <x:c r="AL922" s="4" t="n">
        <x:v>0.2405043049992423</x:v>
      </x:c>
    </x:row>
    <x:row r="923" ht="23" customHeight="1">
      <x:c r="A923" s="13" t="str">
        <x:v>00922</x:v>
      </x:c>
      <x:c r="B923" s="4" t="str">
        <x:v>Córdoba</x:v>
      </x:c>
      <x:c r="C923" s="4" t="str">
        <x:v>5.º Primaria</x:v>
      </x:c>
      <x:c r="D923" s="4" t="str">
        <x:v>C</x:v>
      </x:c>
      <x:c r="E923" s="4" t="str">
        <x:v>alumno</x:v>
      </x:c>
      <x:c r="F923" s="14" t="n">
        <x:f>IF((AG923-1)=0,"",ROUND(10*Q923/(AG923-1),1))</x:f>
        <x:v>1.5</x:v>
      </x:c>
      <x:c r="G923" s="14" t="n">
        <x:f>IF((AG923-1)=0,"",ROUND(10*R923/(AG923-1),1))</x:f>
        <x:v>1.5</x:v>
      </x:c>
      <x:c r="H923" s="14" t="n">
        <x:f>IF(R923=0,"",ROUND(10*S923/R923,1))</x:f>
        <x:v>7.5</x:v>
      </x:c>
      <x:c r="I923" s="14" t="n">
        <x:f>IF(AH923=0,"",ROUND(10*AI923/AH923,1))</x:f>
        <x:v>7.5</x:v>
      </x:c>
      <x:c r="J923" s="14" t="n">
        <x:f>IF((AG923-1)=0,"",ROUND(10*T923/(AG923-1),1))</x:f>
        <x:v>1.9</x:v>
      </x:c>
      <x:c r="K923" s="14" t="n">
        <x:f>IF((AG923-1)=0,"",ROUND(10*U923/(AG923-1),1))</x:f>
        <x:v>0.7</x:v>
      </x:c>
      <x:c r="L923" s="14" t="n">
        <x:f>IF(U923=0,"",ROUND(10*V923/U923,1))</x:f>
        <x:v>0</x:v>
      </x:c>
      <x:c r="M923" s="14" t="n">
        <x:f>IF(AJ923=0,"",ROUND(10*AK923/AJ923,1))</x:f>
        <x:v>8</x:v>
      </x:c>
      <x:c r="N923" s="14" t="n">
        <x:f>ROUND(10*W923/12,1)</x:f>
        <x:v>5</x:v>
      </x:c>
      <x:c r="O923" s="14" t="n">
        <x:f>ROUND(10*AL923,1)</x:f>
        <x:v>2</x:v>
      </x:c>
      <x:c r="P923" s="14" t="n">
        <x:f>IF((AG923-1)=0,"",ROUND(10*X923/(AG923-1),1))</x:f>
        <x:v>0</x:v>
      </x:c>
      <x:c r="Q923" s="15" t="n">
        <x:f>COUNTIFS(Relaciones!$E$11599:$E$11965,A923,Relaciones!$F$11599:$F$11965,"amistad")</x:f>
        <x:v>4</x:v>
      </x:c>
      <x:c r="R923" s="15" t="n">
        <x:f>COUNTIFS(Relaciones!$D$11599:$D$11965,A923,Relaciones!$F$11599:$F$11965,"amistad")</x:f>
        <x:v>4</x:v>
      </x:c>
      <x:c r="S923" s="15" t="n">
        <x:f>SUMIFS(Relaciones!$G$11599:$G$11965,Relaciones!$D$11599:$D$11965,A923,Relaciones!$F$11599:$F$11965,"amistad")</x:f>
        <x:v>3</x:v>
      </x:c>
      <x:c r="T923" s="15" t="n">
        <x:f>COUNTIFS(Relaciones!$E$11599:$E$11965,A923,Relaciones!$F$11599:$F$11965,"rechazo")</x:f>
        <x:v>5</x:v>
      </x:c>
      <x:c r="U923" s="15" t="n">
        <x:f>COUNTIFS(Relaciones!$D$11599:$D$11965,A923,Relaciones!$F$11599:$F$11965,"rechazo")</x:f>
        <x:v>2</x:v>
      </x:c>
      <x:c r="V923" s="15" t="n">
        <x:f>SUMIFS(Relaciones!$G$11599:$G$11965,Relaciones!$D$11599:$D$11965,A923,Relaciones!$F$11599:$F$11965,"rechazo")</x:f>
        <x:v>0</x:v>
      </x:c>
      <x:c r="W923" s="15" t="n">
        <x:f>SUM(INDEX(Respuestas!$B$898:$B$925,MATCH(A923,Respuestas!$A$898:$A$925,0)),INDEX(Respuestas!$C$898:$C$925,MATCH(A923,Respuestas!$A$898:$A$925,0)),INDEX(Respuestas!$D$898:$D$925,MATCH(A923,Respuestas!$A$898:$A$925,0)),INDEX(Respuestas!$E$898:$E$925,MATCH(A923,Respuestas!$A$898:$A$925,0)))</x:f>
        <x:v>6</x:v>
      </x:c>
      <x:c r="X923" s="15" t="n">
        <x:f>COUNTIFS(Relaciones!$E$11599:$E$11965,A923,Relaciones!$F$11599:$F$11965,"mediacion")</x:f>
        <x:v>0</x:v>
      </x:c>
      <x:c r="Y923" s="15" t="n">
        <x:f>COUNTIFS(Relaciones!$E$11599:$E$11965,A923,Relaciones!$F$11599:$F$11965,"mediacion_negativa")</x:f>
        <x:v>13</x:v>
      </x:c>
      <x:c r="Z923" s="15" t="n">
        <x:f>COUNTIFS(Relaciones!$E$11599:$E$11965,A923,Relaciones!$F$11599:$F$11965,"bullying")</x:f>
        <x:v>3</x:v>
      </x:c>
      <x:c r="AA923" s="4" t="str">
        <x:f>INDEX(Respuestas!$F$898:$F$925,MATCH(A923,Respuestas!$A$898:$A$925,0))</x:f>
        <x:v>No</x:v>
      </x:c>
      <x:c r="AB923" s="4" t="str">
        <x:f>INDEX(Respuestas!$G$898:$G$925,MATCH(A923,Respuestas!$A$898:$A$925,0))</x:f>
        <x:v>Sí</x:v>
      </x:c>
      <x:c r="AC923" s="4" t="str">
        <x:f>INDEX(Respuestas!$H$898:$H$925,MATCH(A923,Respuestas!$A$898:$A$925,0))</x:f>
        <x:v>Sí</x:v>
      </x:c>
      <x:c r="AD923" s="4" t="str">
        <x:f>INDEX(Respuestas!$I$898:$I$925,MATCH(A923,Respuestas!$A$898:$A$925,0))</x:f>
        <x:v>No</x:v>
      </x:c>
      <x:c r="AE923" s="4" t="str">
        <x:f>INDEX(Respuestas!$J$898:$J$925,MATCH(A923,Respuestas!$A$898:$A$925,0))</x:f>
        <x:v>G3</x:v>
      </x:c>
      <x:c r="AF923" s="4" t="str">
        <x:v>normalizada_v1</x:v>
      </x:c>
      <x:c r="AG923" s="4" t="n">
        <x:f>COUNTIFS($B$2:$B$1513,B923,$C$2:$C$1513,C923,$D$2:$D$1513,D923)</x:f>
        <x:v>28</x:v>
      </x:c>
      <x:c r="AH923" s="4" t="n">
        <x:f>COUNTIFS(Relaciones!$D$11599:$D$11965,A923,Relaciones!$F$11599:$F$11965,"prediccion_amistad")</x:f>
        <x:v>4</x:v>
      </x:c>
      <x:c r="AI923" s="4" t="n">
        <x:f>SUMIFS(Relaciones!$H$11599:$H$11965,Relaciones!$D$11599:$D$11965,A923,Relaciones!$F$11599:$F$11965,"prediccion_amistad")</x:f>
        <x:v>3</x:v>
      </x:c>
      <x:c r="AJ923" s="4" t="n">
        <x:f>COUNTIFS(Relaciones!$D$11599:$D$11965,A923,Relaciones!$F$11599:$F$11965,"prediccion_rechazo")</x:f>
        <x:v>5</x:v>
      </x:c>
      <x:c r="AK923" s="4" t="n">
        <x:f>SUMIFS(Relaciones!$H$11599:$H$11965,Relaciones!$D$11599:$D$11965,A923,Relaciones!$F$11599:$F$11965,"prediccion_rechazo")</x:f>
        <x:v>4</x:v>
      </x:c>
      <x:c r="AL923" s="4" t="n">
        <x:v>0.20419867668818825</x:v>
      </x:c>
    </x:row>
    <x:row r="924" ht="23" customHeight="1">
      <x:c r="A924" s="13" t="str">
        <x:v>00923</x:v>
      </x:c>
      <x:c r="B924" s="4" t="str">
        <x:v>Córdoba</x:v>
      </x:c>
      <x:c r="C924" s="4" t="str">
        <x:v>5.º Primaria</x:v>
      </x:c>
      <x:c r="D924" s="4" t="str">
        <x:v>C</x:v>
      </x:c>
      <x:c r="E924" s="4" t="str">
        <x:v>alumna</x:v>
      </x:c>
      <x:c r="F924" s="14" t="n">
        <x:f>IF((AG924-1)=0,"",ROUND(10*Q924/(AG924-1),1))</x:f>
        <x:v>1.5</x:v>
      </x:c>
      <x:c r="G924" s="14" t="n">
        <x:f>IF((AG924-1)=0,"",ROUND(10*R924/(AG924-1),1))</x:f>
        <x:v>1.5</x:v>
      </x:c>
      <x:c r="H924" s="14" t="n">
        <x:f>IF(R924=0,"",ROUND(10*S924/R924,1))</x:f>
        <x:v>2.5</x:v>
      </x:c>
      <x:c r="I924" s="14" t="n">
        <x:f>IF(AH924=0,"",ROUND(10*AI924/AH924,1))</x:f>
        <x:v>10</x:v>
      </x:c>
      <x:c r="J924" s="14" t="n">
        <x:f>IF((AG924-1)=0,"",ROUND(10*T924/(AG924-1),1))</x:f>
        <x:v>0</x:v>
      </x:c>
      <x:c r="K924" s="14" t="n">
        <x:f>IF((AG924-1)=0,"",ROUND(10*U924/(AG924-1),1))</x:f>
        <x:v>0.4</x:v>
      </x:c>
      <x:c r="L924" s="14" t="n">
        <x:f>IF(U924=0,"",ROUND(10*V924/U924,1))</x:f>
        <x:v>0</x:v>
      </x:c>
      <x:c r="M924" s="14" t="str">
        <x:f>IF(AJ924=0,"",ROUND(10*AK924/AJ924,1))</x:f>
      </x:c>
      <x:c r="N924" s="14" t="n">
        <x:f>ROUND(10*W924/12,1)</x:f>
        <x:v>9.2</x:v>
      </x:c>
      <x:c r="O924" s="14" t="n">
        <x:f>ROUND(10*AL924,1)</x:f>
        <x:v>2.6</x:v>
      </x:c>
      <x:c r="P924" s="14" t="n">
        <x:f>IF((AG924-1)=0,"",ROUND(10*X924/(AG924-1),1))</x:f>
        <x:v>0</x:v>
      </x:c>
      <x:c r="Q924" s="15" t="n">
        <x:f>COUNTIFS(Relaciones!$E$11599:$E$11965,A924,Relaciones!$F$11599:$F$11965,"amistad")</x:f>
        <x:v>4</x:v>
      </x:c>
      <x:c r="R924" s="15" t="n">
        <x:f>COUNTIFS(Relaciones!$D$11599:$D$11965,A924,Relaciones!$F$11599:$F$11965,"amistad")</x:f>
        <x:v>4</x:v>
      </x:c>
      <x:c r="S924" s="15" t="n">
        <x:f>SUMIFS(Relaciones!$G$11599:$G$11965,Relaciones!$D$11599:$D$11965,A924,Relaciones!$F$11599:$F$11965,"amistad")</x:f>
        <x:v>1</x:v>
      </x:c>
      <x:c r="T924" s="15" t="n">
        <x:f>COUNTIFS(Relaciones!$E$11599:$E$11965,A924,Relaciones!$F$11599:$F$11965,"rechazo")</x:f>
        <x:v>0</x:v>
      </x:c>
      <x:c r="U924" s="15" t="n">
        <x:f>COUNTIFS(Relaciones!$D$11599:$D$11965,A924,Relaciones!$F$11599:$F$11965,"rechazo")</x:f>
        <x:v>1</x:v>
      </x:c>
      <x:c r="V924" s="15" t="n">
        <x:f>SUMIFS(Relaciones!$G$11599:$G$11965,Relaciones!$D$11599:$D$11965,A924,Relaciones!$F$11599:$F$11965,"rechazo")</x:f>
        <x:v>0</x:v>
      </x:c>
      <x:c r="W924" s="15" t="n">
        <x:f>SUM(INDEX(Respuestas!$B$898:$B$925,MATCH(A924,Respuestas!$A$898:$A$925,0)),INDEX(Respuestas!$C$898:$C$925,MATCH(A924,Respuestas!$A$898:$A$925,0)),INDEX(Respuestas!$D$898:$D$925,MATCH(A924,Respuestas!$A$898:$A$925,0)),INDEX(Respuestas!$E$898:$E$925,MATCH(A924,Respuestas!$A$898:$A$925,0)))</x:f>
        <x:v>11</x:v>
      </x:c>
      <x:c r="X924" s="15" t="n">
        <x:f>COUNTIFS(Relaciones!$E$11599:$E$11965,A924,Relaciones!$F$11599:$F$11965,"mediacion")</x:f>
        <x:v>0</x:v>
      </x:c>
      <x:c r="Y924" s="15" t="n">
        <x:f>COUNTIFS(Relaciones!$E$11599:$E$11965,A924,Relaciones!$F$11599:$F$11965,"mediacion_negativa")</x:f>
        <x:v>0</x:v>
      </x:c>
      <x:c r="Z924" s="15" t="n">
        <x:f>COUNTIFS(Relaciones!$E$11599:$E$11965,A924,Relaciones!$F$11599:$F$11965,"bullying")</x:f>
        <x:v>0</x:v>
      </x:c>
      <x:c r="AA924" s="4" t="str">
        <x:f>INDEX(Respuestas!$F$898:$F$925,MATCH(A924,Respuestas!$A$898:$A$925,0))</x:f>
        <x:v>No</x:v>
      </x:c>
      <x:c r="AB924" s="4" t="str">
        <x:f>INDEX(Respuestas!$G$898:$G$925,MATCH(A924,Respuestas!$A$898:$A$925,0))</x:f>
        <x:v>Sí</x:v>
      </x:c>
      <x:c r="AC924" s="4" t="str">
        <x:f>INDEX(Respuestas!$H$898:$H$925,MATCH(A924,Respuestas!$A$898:$A$925,0))</x:f>
        <x:v>No</x:v>
      </x:c>
      <x:c r="AD924" s="4" t="str">
        <x:f>INDEX(Respuestas!$I$898:$I$925,MATCH(A924,Respuestas!$A$898:$A$925,0))</x:f>
        <x:v>Sí</x:v>
      </x:c>
      <x:c r="AE924" s="4" t="str">
        <x:f>INDEX(Respuestas!$J$898:$J$925,MATCH(A924,Respuestas!$A$898:$A$925,0))</x:f>
        <x:v>G3</x:v>
      </x:c>
      <x:c r="AF924" s="4" t="str">
        <x:v>normalizada_v1</x:v>
      </x:c>
      <x:c r="AG924" s="4" t="n">
        <x:f>COUNTIFS($B$2:$B$1513,B924,$C$2:$C$1513,C924,$D$2:$D$1513,D924)</x:f>
        <x:v>28</x:v>
      </x:c>
      <x:c r="AH924" s="4" t="n">
        <x:f>COUNTIFS(Relaciones!$D$11599:$D$11965,A924,Relaciones!$F$11599:$F$11965,"prediccion_amistad")</x:f>
        <x:v>3</x:v>
      </x:c>
      <x:c r="AI924" s="4" t="n">
        <x:f>SUMIFS(Relaciones!$H$11599:$H$11965,Relaciones!$D$11599:$D$11965,A924,Relaciones!$F$11599:$F$11965,"prediccion_amistad")</x:f>
        <x:v>3</x:v>
      </x:c>
      <x:c r="AJ924" s="4" t="n">
        <x:f>COUNTIFS(Relaciones!$D$11599:$D$11965,A924,Relaciones!$F$11599:$F$11965,"prediccion_rechazo")</x:f>
        <x:v>0</x:v>
      </x:c>
      <x:c r="AK924" s="4" t="n">
        <x:f>SUMIFS(Relaciones!$H$11599:$H$11965,Relaciones!$D$11599:$D$11965,A924,Relaciones!$F$11599:$F$11965,"prediccion_rechazo")</x:f>
        <x:v>0</x:v>
      </x:c>
      <x:c r="AL924" s="4" t="n">
        <x:v>0.2597537127239537</x:v>
      </x:c>
    </x:row>
    <x:row r="925" ht="23" customHeight="1">
      <x:c r="A925" s="13" t="str">
        <x:v>00924</x:v>
      </x:c>
      <x:c r="B925" s="4" t="str">
        <x:v>Córdoba</x:v>
      </x:c>
      <x:c r="C925" s="4" t="str">
        <x:v>5.º Primaria</x:v>
      </x:c>
      <x:c r="D925" s="4" t="str">
        <x:v>C</x:v>
      </x:c>
      <x:c r="E925" s="4" t="str">
        <x:v>alumno</x:v>
      </x:c>
      <x:c r="F925" s="14" t="n">
        <x:f>IF((AG925-1)=0,"",ROUND(10*Q925/(AG925-1),1))</x:f>
        <x:v>1.5</x:v>
      </x:c>
      <x:c r="G925" s="14" t="n">
        <x:f>IF((AG925-1)=0,"",ROUND(10*R925/(AG925-1),1))</x:f>
        <x:v>1.5</x:v>
      </x:c>
      <x:c r="H925" s="14" t="n">
        <x:f>IF(R925=0,"",ROUND(10*S925/R925,1))</x:f>
        <x:v>7.5</x:v>
      </x:c>
      <x:c r="I925" s="14" t="n">
        <x:f>IF(AH925=0,"",ROUND(10*AI925/AH925,1))</x:f>
        <x:v>10</x:v>
      </x:c>
      <x:c r="J925" s="14" t="n">
        <x:f>IF((AG925-1)=0,"",ROUND(10*T925/(AG925-1),1))</x:f>
        <x:v>0</x:v>
      </x:c>
      <x:c r="K925" s="14" t="n">
        <x:f>IF((AG925-1)=0,"",ROUND(10*U925/(AG925-1),1))</x:f>
        <x:v>0.4</x:v>
      </x:c>
      <x:c r="L925" s="14" t="n">
        <x:f>IF(U925=0,"",ROUND(10*V925/U925,1))</x:f>
        <x:v>0</x:v>
      </x:c>
      <x:c r="M925" s="14" t="str">
        <x:f>IF(AJ925=0,"",ROUND(10*AK925/AJ925,1))</x:f>
      </x:c>
      <x:c r="N925" s="14" t="n">
        <x:f>ROUND(10*W925/12,1)</x:f>
        <x:v>10</x:v>
      </x:c>
      <x:c r="O925" s="14" t="n">
        <x:f>ROUND(10*AL925,1)</x:f>
        <x:v>2.7</x:v>
      </x:c>
      <x:c r="P925" s="14" t="n">
        <x:f>IF((AG925-1)=0,"",ROUND(10*X925/(AG925-1),1))</x:f>
        <x:v>0</x:v>
      </x:c>
      <x:c r="Q925" s="15" t="n">
        <x:f>COUNTIFS(Relaciones!$E$11599:$E$11965,A925,Relaciones!$F$11599:$F$11965,"amistad")</x:f>
        <x:v>4</x:v>
      </x:c>
      <x:c r="R925" s="15" t="n">
        <x:f>COUNTIFS(Relaciones!$D$11599:$D$11965,A925,Relaciones!$F$11599:$F$11965,"amistad")</x:f>
        <x:v>4</x:v>
      </x:c>
      <x:c r="S925" s="15" t="n">
        <x:f>SUMIFS(Relaciones!$G$11599:$G$11965,Relaciones!$D$11599:$D$11965,A925,Relaciones!$F$11599:$F$11965,"amistad")</x:f>
        <x:v>3</x:v>
      </x:c>
      <x:c r="T925" s="15" t="n">
        <x:f>COUNTIFS(Relaciones!$E$11599:$E$11965,A925,Relaciones!$F$11599:$F$11965,"rechazo")</x:f>
        <x:v>0</x:v>
      </x:c>
      <x:c r="U925" s="15" t="n">
        <x:f>COUNTIFS(Relaciones!$D$11599:$D$11965,A925,Relaciones!$F$11599:$F$11965,"rechazo")</x:f>
        <x:v>1</x:v>
      </x:c>
      <x:c r="V925" s="15" t="n">
        <x:f>SUMIFS(Relaciones!$G$11599:$G$11965,Relaciones!$D$11599:$D$11965,A925,Relaciones!$F$11599:$F$11965,"rechazo")</x:f>
        <x:v>0</x:v>
      </x:c>
      <x:c r="W925" s="15" t="n">
        <x:f>SUM(INDEX(Respuestas!$B$898:$B$925,MATCH(A925,Respuestas!$A$898:$A$925,0)),INDEX(Respuestas!$C$898:$C$925,MATCH(A925,Respuestas!$A$898:$A$925,0)),INDEX(Respuestas!$D$898:$D$925,MATCH(A925,Respuestas!$A$898:$A$925,0)),INDEX(Respuestas!$E$898:$E$925,MATCH(A925,Respuestas!$A$898:$A$925,0)))</x:f>
        <x:v>12</x:v>
      </x:c>
      <x:c r="X925" s="15" t="n">
        <x:f>COUNTIFS(Relaciones!$E$11599:$E$11965,A925,Relaciones!$F$11599:$F$11965,"mediacion")</x:f>
        <x:v>0</x:v>
      </x:c>
      <x:c r="Y925" s="15" t="n">
        <x:f>COUNTIFS(Relaciones!$E$11599:$E$11965,A925,Relaciones!$F$11599:$F$11965,"mediacion_negativa")</x:f>
        <x:v>0</x:v>
      </x:c>
      <x:c r="Z925" s="15" t="n">
        <x:f>COUNTIFS(Relaciones!$E$11599:$E$11965,A925,Relaciones!$F$11599:$F$11965,"bullying")</x:f>
        <x:v>0</x:v>
      </x:c>
      <x:c r="AA925" s="4" t="str">
        <x:f>INDEX(Respuestas!$F$898:$F$925,MATCH(A925,Respuestas!$A$898:$A$925,0))</x:f>
        <x:v>No</x:v>
      </x:c>
      <x:c r="AB925" s="4" t="str">
        <x:f>INDEX(Respuestas!$G$898:$G$925,MATCH(A925,Respuestas!$A$898:$A$925,0))</x:f>
        <x:v>Sí</x:v>
      </x:c>
      <x:c r="AC925" s="4" t="str">
        <x:f>INDEX(Respuestas!$H$898:$H$925,MATCH(A925,Respuestas!$A$898:$A$925,0))</x:f>
        <x:v>No</x:v>
      </x:c>
      <x:c r="AD925" s="4" t="str">
        <x:f>INDEX(Respuestas!$I$898:$I$925,MATCH(A925,Respuestas!$A$898:$A$925,0))</x:f>
        <x:v>Sí</x:v>
      </x:c>
      <x:c r="AE925" s="4" t="str">
        <x:f>INDEX(Respuestas!$J$898:$J$925,MATCH(A925,Respuestas!$A$898:$A$925,0))</x:f>
        <x:v>G3</x:v>
      </x:c>
      <x:c r="AF925" s="4" t="str">
        <x:v>normalizada_v1</x:v>
      </x:c>
      <x:c r="AG925" s="4" t="n">
        <x:f>COUNTIFS($B$2:$B$1513,B925,$C$2:$C$1513,C925,$D$2:$D$1513,D925)</x:f>
        <x:v>28</x:v>
      </x:c>
      <x:c r="AH925" s="4" t="n">
        <x:f>COUNTIFS(Relaciones!$D$11599:$D$11965,A925,Relaciones!$F$11599:$F$11965,"prediccion_amistad")</x:f>
        <x:v>3</x:v>
      </x:c>
      <x:c r="AI925" s="4" t="n">
        <x:f>SUMIFS(Relaciones!$H$11599:$H$11965,Relaciones!$D$11599:$D$11965,A925,Relaciones!$F$11599:$F$11965,"prediccion_amistad")</x:f>
        <x:v>3</x:v>
      </x:c>
      <x:c r="AJ925" s="4" t="n">
        <x:f>COUNTIFS(Relaciones!$D$11599:$D$11965,A925,Relaciones!$F$11599:$F$11965,"prediccion_rechazo")</x:f>
        <x:v>0</x:v>
      </x:c>
      <x:c r="AK925" s="4" t="n">
        <x:f>SUMIFS(Relaciones!$H$11599:$H$11965,Relaciones!$D$11599:$D$11965,A925,Relaciones!$F$11599:$F$11965,"prediccion_rechazo")</x:f>
        <x:v>0</x:v>
      </x:c>
      <x:c r="AL925" s="4" t="n">
        <x:v>0.27033620899411315</x:v>
      </x:c>
    </x:row>
    <x:row r="926" ht="23" customHeight="1">
      <x:c r="A926" s="13" t="str">
        <x:v>00925</x:v>
      </x:c>
      <x:c r="B926" s="4" t="str">
        <x:v>Córdoba</x:v>
      </x:c>
      <x:c r="C926" s="4" t="str">
        <x:v>6.º Primaria</x:v>
      </x:c>
      <x:c r="D926" s="4" t="str">
        <x:v>A</x:v>
      </x:c>
      <x:c r="E926" s="4" t="str">
        <x:v>alumna</x:v>
      </x:c>
      <x:c r="F926" s="14" t="n">
        <x:f>IF((AG926-1)=0,"",ROUND(10*Q926/(AG926-1),1))</x:f>
        <x:v>4.4</x:v>
      </x:c>
      <x:c r="G926" s="14" t="n">
        <x:f>IF((AG926-1)=0,"",ROUND(10*R926/(AG926-1),1))</x:f>
        <x:v>1.9</x:v>
      </x:c>
      <x:c r="H926" s="14" t="n">
        <x:f>IF(R926=0,"",ROUND(10*S926/R926,1))</x:f>
        <x:v>10</x:v>
      </x:c>
      <x:c r="I926" s="14" t="n">
        <x:f>IF(AH926=0,"",ROUND(10*AI926/AH926,1))</x:f>
        <x:v>10</x:v>
      </x:c>
      <x:c r="J926" s="14" t="n">
        <x:f>IF((AG926-1)=0,"",ROUND(10*T926/(AG926-1),1))</x:f>
        <x:v>0</x:v>
      </x:c>
      <x:c r="K926" s="14" t="n">
        <x:f>IF((AG926-1)=0,"",ROUND(10*U926/(AG926-1),1))</x:f>
        <x:v>0</x:v>
      </x:c>
      <x:c r="L926" s="14" t="str">
        <x:f>IF(U926=0,"",ROUND(10*V926/U926,1))</x:f>
      </x:c>
      <x:c r="M926" s="14" t="str">
        <x:f>IF(AJ926=0,"",ROUND(10*AK926/AJ926,1))</x:f>
      </x:c>
      <x:c r="N926" s="14" t="n">
        <x:f>ROUND(10*W926/12,1)</x:f>
        <x:v>7.5</x:v>
      </x:c>
      <x:c r="O926" s="14" t="n">
        <x:f>ROUND(10*AL926,1)</x:f>
        <x:v>10</x:v>
      </x:c>
      <x:c r="P926" s="14" t="n">
        <x:f>IF((AG926-1)=0,"",ROUND(10*X926/(AG926-1),1))</x:f>
        <x:v>3.3</x:v>
      </x:c>
      <x:c r="Q926" s="15" t="n">
        <x:f>COUNTIFS(Relaciones!$E$11966:$E$12340,A926,Relaciones!$F$11966:$F$12340,"amistad")</x:f>
        <x:v>12</x:v>
      </x:c>
      <x:c r="R926" s="15" t="n">
        <x:f>COUNTIFS(Relaciones!$D$11966:$D$12340,A926,Relaciones!$F$11966:$F$12340,"amistad")</x:f>
        <x:v>5</x:v>
      </x:c>
      <x:c r="S926" s="15" t="n">
        <x:f>SUMIFS(Relaciones!$G$11966:$G$12340,Relaciones!$D$11966:$D$12340,A926,Relaciones!$F$11966:$F$12340,"amistad")</x:f>
        <x:v>5</x:v>
      </x:c>
      <x:c r="T926" s="15" t="n">
        <x:f>COUNTIFS(Relaciones!$E$11966:$E$12340,A926,Relaciones!$F$11966:$F$12340,"rechazo")</x:f>
        <x:v>0</x:v>
      </x:c>
      <x:c r="U926" s="15" t="n">
        <x:f>COUNTIFS(Relaciones!$D$11966:$D$12340,A926,Relaciones!$F$11966:$F$12340,"rechazo")</x:f>
        <x:v>0</x:v>
      </x:c>
      <x:c r="V926" s="15" t="n">
        <x:f>SUMIFS(Relaciones!$G$11966:$G$12340,Relaciones!$D$11966:$D$12340,A926,Relaciones!$F$11966:$F$12340,"rechazo")</x:f>
        <x:v>0</x:v>
      </x:c>
      <x:c r="W926" s="15" t="n">
        <x:f>SUM(INDEX(Respuestas!$B$926:$B$953,MATCH(A926,Respuestas!$A$926:$A$953,0)),INDEX(Respuestas!$C$926:$C$953,MATCH(A926,Respuestas!$A$926:$A$953,0)),INDEX(Respuestas!$D$926:$D$953,MATCH(A926,Respuestas!$A$926:$A$953,0)),INDEX(Respuestas!$E$926:$E$953,MATCH(A926,Respuestas!$A$926:$A$953,0)))</x:f>
        <x:v>9</x:v>
      </x:c>
      <x:c r="X926" s="15" t="n">
        <x:f>COUNTIFS(Relaciones!$E$11966:$E$12340,A926,Relaciones!$F$11966:$F$12340,"mediacion")</x:f>
        <x:v>9</x:v>
      </x:c>
      <x:c r="Y926" s="15" t="n">
        <x:f>COUNTIFS(Relaciones!$E$11966:$E$12340,A926,Relaciones!$F$11966:$F$12340,"mediacion_negativa")</x:f>
        <x:v>0</x:v>
      </x:c>
      <x:c r="Z926" s="15" t="n">
        <x:f>COUNTIFS(Relaciones!$E$11966:$E$12340,A926,Relaciones!$F$11966:$F$12340,"bullying")</x:f>
        <x:v>0</x:v>
      </x:c>
      <x:c r="AA926" s="4" t="str">
        <x:f>INDEX(Respuestas!$F$926:$F$953,MATCH(A926,Respuestas!$A$926:$A$953,0))</x:f>
        <x:v>No</x:v>
      </x:c>
      <x:c r="AB926" s="4" t="str">
        <x:f>INDEX(Respuestas!$G$926:$G$953,MATCH(A926,Respuestas!$A$926:$A$953,0))</x:f>
        <x:v>Sí</x:v>
      </x:c>
      <x:c r="AC926" s="4" t="str">
        <x:f>INDEX(Respuestas!$H$926:$H$953,MATCH(A926,Respuestas!$A$926:$A$953,0))</x:f>
        <x:v>No</x:v>
      </x:c>
      <x:c r="AD926" s="4" t="str">
        <x:f>INDEX(Respuestas!$I$926:$I$953,MATCH(A926,Respuestas!$A$926:$A$953,0))</x:f>
        <x:v>No</x:v>
      </x:c>
      <x:c r="AE926" s="4" t="str">
        <x:f>INDEX(Respuestas!$J$926:$J$953,MATCH(A926,Respuestas!$A$926:$A$953,0))</x:f>
        <x:v>G1</x:v>
      </x:c>
      <x:c r="AF926" s="4" t="str">
        <x:v>normalizada_v1</x:v>
      </x:c>
      <x:c r="AG926" s="4" t="n">
        <x:f>COUNTIFS($B$2:$B$1513,B926,$C$2:$C$1513,C926,$D$2:$D$1513,D926)</x:f>
        <x:v>28</x:v>
      </x:c>
      <x:c r="AH926" s="4" t="n">
        <x:f>COUNTIFS(Relaciones!$D$11966:$D$12340,A926,Relaciones!$F$11966:$F$12340,"prediccion_amistad")</x:f>
        <x:v>9</x:v>
      </x:c>
      <x:c r="AI926" s="4" t="n">
        <x:f>SUMIFS(Relaciones!$H$11966:$H$12340,Relaciones!$D$11966:$D$12340,A926,Relaciones!$F$11966:$F$12340,"prediccion_amistad")</x:f>
        <x:v>9</x:v>
      </x:c>
      <x:c r="AJ926" s="4" t="n">
        <x:f>COUNTIFS(Relaciones!$D$11966:$D$12340,A926,Relaciones!$F$11966:$F$12340,"prediccion_rechazo")</x:f>
        <x:v>0</x:v>
      </x:c>
      <x:c r="AK926" s="4" t="n">
        <x:f>SUMIFS(Relaciones!$H$11966:$H$12340,Relaciones!$D$11966:$D$12340,A926,Relaciones!$F$11966:$F$12340,"prediccion_rechazo")</x:f>
        <x:v>0</x:v>
      </x:c>
      <x:c r="AL926" s="4" t="n">
        <x:v>1</x:v>
      </x:c>
    </x:row>
    <x:row r="927" ht="23" customHeight="1">
      <x:c r="A927" s="13" t="str">
        <x:v>00926</x:v>
      </x:c>
      <x:c r="B927" s="4" t="str">
        <x:v>Córdoba</x:v>
      </x:c>
      <x:c r="C927" s="4" t="str">
        <x:v>6.º Primaria</x:v>
      </x:c>
      <x:c r="D927" s="4" t="str">
        <x:v>A</x:v>
      </x:c>
      <x:c r="E927" s="4" t="str">
        <x:v>alumno</x:v>
      </x:c>
      <x:c r="F927" s="14" t="n">
        <x:f>IF((AG927-1)=0,"",ROUND(10*Q927/(AG927-1),1))</x:f>
        <x:v>1.5</x:v>
      </x:c>
      <x:c r="G927" s="14" t="n">
        <x:f>IF((AG927-1)=0,"",ROUND(10*R927/(AG927-1),1))</x:f>
        <x:v>1.5</x:v>
      </x:c>
      <x:c r="H927" s="14" t="n">
        <x:f>IF(R927=0,"",ROUND(10*S927/R927,1))</x:f>
        <x:v>10</x:v>
      </x:c>
      <x:c r="I927" s="14" t="n">
        <x:f>IF(AH927=0,"",ROUND(10*AI927/AH927,1))</x:f>
        <x:v>7.5</x:v>
      </x:c>
      <x:c r="J927" s="14" t="n">
        <x:f>IF((AG927-1)=0,"",ROUND(10*T927/(AG927-1),1))</x:f>
        <x:v>0</x:v>
      </x:c>
      <x:c r="K927" s="14" t="n">
        <x:f>IF((AG927-1)=0,"",ROUND(10*U927/(AG927-1),1))</x:f>
        <x:v>1.1</x:v>
      </x:c>
      <x:c r="L927" s="14" t="n">
        <x:f>IF(U927=0,"",ROUND(10*V927/U927,1))</x:f>
        <x:v>0</x:v>
      </x:c>
      <x:c r="M927" s="14" t="n">
        <x:f>IF(AJ927=0,"",ROUND(10*AK927/AJ927,1))</x:f>
        <x:v>0</x:v>
      </x:c>
      <x:c r="N927" s="14" t="n">
        <x:f>ROUND(10*W927/12,1)</x:f>
        <x:v>8.3</x:v>
      </x:c>
      <x:c r="O927" s="14" t="n">
        <x:f>ROUND(10*AL927,1)</x:f>
        <x:v>4</x:v>
      </x:c>
      <x:c r="P927" s="14" t="n">
        <x:f>IF((AG927-1)=0,"",ROUND(10*X927/(AG927-1),1))</x:f>
        <x:v>0</x:v>
      </x:c>
      <x:c r="Q927" s="15" t="n">
        <x:f>COUNTIFS(Relaciones!$E$11966:$E$12340,A927,Relaciones!$F$11966:$F$12340,"amistad")</x:f>
        <x:v>4</x:v>
      </x:c>
      <x:c r="R927" s="15" t="n">
        <x:f>COUNTIFS(Relaciones!$D$11966:$D$12340,A927,Relaciones!$F$11966:$F$12340,"amistad")</x:f>
        <x:v>4</x:v>
      </x:c>
      <x:c r="S927" s="15" t="n">
        <x:f>SUMIFS(Relaciones!$G$11966:$G$12340,Relaciones!$D$11966:$D$12340,A927,Relaciones!$F$11966:$F$12340,"amistad")</x:f>
        <x:v>4</x:v>
      </x:c>
      <x:c r="T927" s="15" t="n">
        <x:f>COUNTIFS(Relaciones!$E$11966:$E$12340,A927,Relaciones!$F$11966:$F$12340,"rechazo")</x:f>
        <x:v>0</x:v>
      </x:c>
      <x:c r="U927" s="15" t="n">
        <x:f>COUNTIFS(Relaciones!$D$11966:$D$12340,A927,Relaciones!$F$11966:$F$12340,"rechazo")</x:f>
        <x:v>3</x:v>
      </x:c>
      <x:c r="V927" s="15" t="n">
        <x:f>SUMIFS(Relaciones!$G$11966:$G$12340,Relaciones!$D$11966:$D$12340,A927,Relaciones!$F$11966:$F$12340,"rechazo")</x:f>
        <x:v>0</x:v>
      </x:c>
      <x:c r="W927" s="15" t="n">
        <x:f>SUM(INDEX(Respuestas!$B$926:$B$953,MATCH(A927,Respuestas!$A$926:$A$953,0)),INDEX(Respuestas!$C$926:$C$953,MATCH(A927,Respuestas!$A$926:$A$953,0)),INDEX(Respuestas!$D$926:$D$953,MATCH(A927,Respuestas!$A$926:$A$953,0)),INDEX(Respuestas!$E$926:$E$953,MATCH(A927,Respuestas!$A$926:$A$953,0)))</x:f>
        <x:v>10</x:v>
      </x:c>
      <x:c r="X927" s="15" t="n">
        <x:f>COUNTIFS(Relaciones!$E$11966:$E$12340,A927,Relaciones!$F$11966:$F$12340,"mediacion")</x:f>
        <x:v>0</x:v>
      </x:c>
      <x:c r="Y927" s="15" t="n">
        <x:f>COUNTIFS(Relaciones!$E$11966:$E$12340,A927,Relaciones!$F$11966:$F$12340,"mediacion_negativa")</x:f>
        <x:v>0</x:v>
      </x:c>
      <x:c r="Z927" s="15" t="n">
        <x:f>COUNTIFS(Relaciones!$E$11966:$E$12340,A927,Relaciones!$F$11966:$F$12340,"bullying")</x:f>
        <x:v>0</x:v>
      </x:c>
      <x:c r="AA927" s="4" t="str">
        <x:f>INDEX(Respuestas!$F$926:$F$953,MATCH(A927,Respuestas!$A$926:$A$953,0))</x:f>
        <x:v>No</x:v>
      </x:c>
      <x:c r="AB927" s="4" t="str">
        <x:f>INDEX(Respuestas!$G$926:$G$953,MATCH(A927,Respuestas!$A$926:$A$953,0))</x:f>
        <x:v>Sí</x:v>
      </x:c>
      <x:c r="AC927" s="4" t="str">
        <x:f>INDEX(Respuestas!$H$926:$H$953,MATCH(A927,Respuestas!$A$926:$A$953,0))</x:f>
        <x:v>No</x:v>
      </x:c>
      <x:c r="AD927" s="4" t="str">
        <x:f>INDEX(Respuestas!$I$926:$I$953,MATCH(A927,Respuestas!$A$926:$A$953,0))</x:f>
        <x:v>Sí</x:v>
      </x:c>
      <x:c r="AE927" s="4" t="str">
        <x:f>INDEX(Respuestas!$J$926:$J$953,MATCH(A927,Respuestas!$A$926:$A$953,0))</x:f>
        <x:v>G1</x:v>
      </x:c>
      <x:c r="AF927" s="4" t="str">
        <x:v>normalizada_v1</x:v>
      </x:c>
      <x:c r="AG927" s="4" t="n">
        <x:f>COUNTIFS($B$2:$B$1513,B927,$C$2:$C$1513,C927,$D$2:$D$1513,D927)</x:f>
        <x:v>28</x:v>
      </x:c>
      <x:c r="AH927" s="4" t="n">
        <x:f>COUNTIFS(Relaciones!$D$11966:$D$12340,A927,Relaciones!$F$11966:$F$12340,"prediccion_amistad")</x:f>
        <x:v>4</x:v>
      </x:c>
      <x:c r="AI927" s="4" t="n">
        <x:f>SUMIFS(Relaciones!$H$11966:$H$12340,Relaciones!$D$11966:$D$12340,A927,Relaciones!$F$11966:$F$12340,"prediccion_amistad")</x:f>
        <x:v>3</x:v>
      </x:c>
      <x:c r="AJ927" s="4" t="n">
        <x:f>COUNTIFS(Relaciones!$D$11966:$D$12340,A927,Relaciones!$F$11966:$F$12340,"prediccion_rechazo")</x:f>
        <x:v>1</x:v>
      </x:c>
      <x:c r="AK927" s="4" t="n">
        <x:f>SUMIFS(Relaciones!$H$11966:$H$12340,Relaciones!$D$11966:$D$12340,A927,Relaciones!$F$11966:$F$12340,"prediccion_rechazo")</x:f>
        <x:v>0</x:v>
      </x:c>
      <x:c r="AL927" s="4" t="n">
        <x:v>0.40083953651027465</x:v>
      </x:c>
    </x:row>
    <x:row r="928" ht="23" customHeight="1">
      <x:c r="A928" s="13" t="str">
        <x:v>00927</x:v>
      </x:c>
      <x:c r="B928" s="4" t="str">
        <x:v>Córdoba</x:v>
      </x:c>
      <x:c r="C928" s="4" t="str">
        <x:v>6.º Primaria</x:v>
      </x:c>
      <x:c r="D928" s="4" t="str">
        <x:v>A</x:v>
      </x:c>
      <x:c r="E928" s="4" t="str">
        <x:v>alumna</x:v>
      </x:c>
      <x:c r="F928" s="14" t="n">
        <x:f>IF((AG928-1)=0,"",ROUND(10*Q928/(AG928-1),1))</x:f>
        <x:v>1.5</x:v>
      </x:c>
      <x:c r="G928" s="14" t="n">
        <x:f>IF((AG928-1)=0,"",ROUND(10*R928/(AG928-1),1))</x:f>
        <x:v>1.5</x:v>
      </x:c>
      <x:c r="H928" s="14" t="n">
        <x:f>IF(R928=0,"",ROUND(10*S928/R928,1))</x:f>
        <x:v>10</x:v>
      </x:c>
      <x:c r="I928" s="14" t="n">
        <x:f>IF(AH928=0,"",ROUND(10*AI928/AH928,1))</x:f>
        <x:v>10</x:v>
      </x:c>
      <x:c r="J928" s="14" t="n">
        <x:f>IF((AG928-1)=0,"",ROUND(10*T928/(AG928-1),1))</x:f>
        <x:v>0</x:v>
      </x:c>
      <x:c r="K928" s="14" t="n">
        <x:f>IF((AG928-1)=0,"",ROUND(10*U928/(AG928-1),1))</x:f>
        <x:v>0.7</x:v>
      </x:c>
      <x:c r="L928" s="14" t="n">
        <x:f>IF(U928=0,"",ROUND(10*V928/U928,1))</x:f>
        <x:v>0</x:v>
      </x:c>
      <x:c r="M928" s="14" t="str">
        <x:f>IF(AJ928=0,"",ROUND(10*AK928/AJ928,1))</x:f>
      </x:c>
      <x:c r="N928" s="14" t="n">
        <x:f>ROUND(10*W928/12,1)</x:f>
        <x:v>9.2</x:v>
      </x:c>
      <x:c r="O928" s="14" t="n">
        <x:f>ROUND(10*AL928,1)</x:f>
        <x:v>4.2</x:v>
      </x:c>
      <x:c r="P928" s="14" t="n">
        <x:f>IF((AG928-1)=0,"",ROUND(10*X928/(AG928-1),1))</x:f>
        <x:v>0</x:v>
      </x:c>
      <x:c r="Q928" s="15" t="n">
        <x:f>COUNTIFS(Relaciones!$E$11966:$E$12340,A928,Relaciones!$F$11966:$F$12340,"amistad")</x:f>
        <x:v>4</x:v>
      </x:c>
      <x:c r="R928" s="15" t="n">
        <x:f>COUNTIFS(Relaciones!$D$11966:$D$12340,A928,Relaciones!$F$11966:$F$12340,"amistad")</x:f>
        <x:v>4</x:v>
      </x:c>
      <x:c r="S928" s="15" t="n">
        <x:f>SUMIFS(Relaciones!$G$11966:$G$12340,Relaciones!$D$11966:$D$12340,A928,Relaciones!$F$11966:$F$12340,"amistad")</x:f>
        <x:v>4</x:v>
      </x:c>
      <x:c r="T928" s="15" t="n">
        <x:f>COUNTIFS(Relaciones!$E$11966:$E$12340,A928,Relaciones!$F$11966:$F$12340,"rechazo")</x:f>
        <x:v>0</x:v>
      </x:c>
      <x:c r="U928" s="15" t="n">
        <x:f>COUNTIFS(Relaciones!$D$11966:$D$12340,A928,Relaciones!$F$11966:$F$12340,"rechazo")</x:f>
        <x:v>2</x:v>
      </x:c>
      <x:c r="V928" s="15" t="n">
        <x:f>SUMIFS(Relaciones!$G$11966:$G$12340,Relaciones!$D$11966:$D$12340,A928,Relaciones!$F$11966:$F$12340,"rechazo")</x:f>
        <x:v>0</x:v>
      </x:c>
      <x:c r="W928" s="15" t="n">
        <x:f>SUM(INDEX(Respuestas!$B$926:$B$953,MATCH(A928,Respuestas!$A$926:$A$953,0)),INDEX(Respuestas!$C$926:$C$953,MATCH(A928,Respuestas!$A$926:$A$953,0)),INDEX(Respuestas!$D$926:$D$953,MATCH(A928,Respuestas!$A$926:$A$953,0)),INDEX(Respuestas!$E$926:$E$953,MATCH(A928,Respuestas!$A$926:$A$953,0)))</x:f>
        <x:v>11</x:v>
      </x:c>
      <x:c r="X928" s="15" t="n">
        <x:f>COUNTIFS(Relaciones!$E$11966:$E$12340,A928,Relaciones!$F$11966:$F$12340,"mediacion")</x:f>
        <x:v>0</x:v>
      </x:c>
      <x:c r="Y928" s="15" t="n">
        <x:f>COUNTIFS(Relaciones!$E$11966:$E$12340,A928,Relaciones!$F$11966:$F$12340,"mediacion_negativa")</x:f>
        <x:v>0</x:v>
      </x:c>
      <x:c r="Z928" s="15" t="n">
        <x:f>COUNTIFS(Relaciones!$E$11966:$E$12340,A928,Relaciones!$F$11966:$F$12340,"bullying")</x:f>
        <x:v>0</x:v>
      </x:c>
      <x:c r="AA928" s="4" t="str">
        <x:f>INDEX(Respuestas!$F$926:$F$953,MATCH(A928,Respuestas!$A$926:$A$953,0))</x:f>
        <x:v>No</x:v>
      </x:c>
      <x:c r="AB928" s="4" t="str">
        <x:f>INDEX(Respuestas!$G$926:$G$953,MATCH(A928,Respuestas!$A$926:$A$953,0))</x:f>
        <x:v>Sí</x:v>
      </x:c>
      <x:c r="AC928" s="4" t="str">
        <x:f>INDEX(Respuestas!$H$926:$H$953,MATCH(A928,Respuestas!$A$926:$A$953,0))</x:f>
        <x:v>No</x:v>
      </x:c>
      <x:c r="AD928" s="4" t="str">
        <x:f>INDEX(Respuestas!$I$926:$I$953,MATCH(A928,Respuestas!$A$926:$A$953,0))</x:f>
        <x:v>Sí</x:v>
      </x:c>
      <x:c r="AE928" s="4" t="str">
        <x:f>INDEX(Respuestas!$J$926:$J$953,MATCH(A928,Respuestas!$A$926:$A$953,0))</x:f>
        <x:v>G1</x:v>
      </x:c>
      <x:c r="AF928" s="4" t="str">
        <x:v>normalizada_v1</x:v>
      </x:c>
      <x:c r="AG928" s="4" t="n">
        <x:f>COUNTIFS($B$2:$B$1513,B928,$C$2:$C$1513,C928,$D$2:$D$1513,D928)</x:f>
        <x:v>28</x:v>
      </x:c>
      <x:c r="AH928" s="4" t="n">
        <x:f>COUNTIFS(Relaciones!$D$11966:$D$12340,A928,Relaciones!$F$11966:$F$12340,"prediccion_amistad")</x:f>
        <x:v>3</x:v>
      </x:c>
      <x:c r="AI928" s="4" t="n">
        <x:f>SUMIFS(Relaciones!$H$11966:$H$12340,Relaciones!$D$11966:$D$12340,A928,Relaciones!$F$11966:$F$12340,"prediccion_amistad")</x:f>
        <x:v>3</x:v>
      </x:c>
      <x:c r="AJ928" s="4" t="n">
        <x:f>COUNTIFS(Relaciones!$D$11966:$D$12340,A928,Relaciones!$F$11966:$F$12340,"prediccion_rechazo")</x:f>
        <x:v>0</x:v>
      </x:c>
      <x:c r="AK928" s="4" t="n">
        <x:f>SUMIFS(Relaciones!$H$11966:$H$12340,Relaciones!$D$11966:$D$12340,A928,Relaciones!$F$11966:$F$12340,"prediccion_rechazo")</x:f>
        <x:v>0</x:v>
      </x:c>
      <x:c r="AL928" s="4" t="n">
        <x:v>0.4179543130443897</x:v>
      </x:c>
    </x:row>
    <x:row r="929" ht="23" customHeight="1">
      <x:c r="A929" s="13" t="str">
        <x:v>00928</x:v>
      </x:c>
      <x:c r="B929" s="4" t="str">
        <x:v>Córdoba</x:v>
      </x:c>
      <x:c r="C929" s="4" t="str">
        <x:v>6.º Primaria</x:v>
      </x:c>
      <x:c r="D929" s="4" t="str">
        <x:v>A</x:v>
      </x:c>
      <x:c r="E929" s="4" t="str">
        <x:v>alumno</x:v>
      </x:c>
      <x:c r="F929" s="14" t="n">
        <x:f>IF((AG929-1)=0,"",ROUND(10*Q929/(AG929-1),1))</x:f>
        <x:v>1.5</x:v>
      </x:c>
      <x:c r="G929" s="14" t="n">
        <x:f>IF((AG929-1)=0,"",ROUND(10*R929/(AG929-1),1))</x:f>
        <x:v>1.9</x:v>
      </x:c>
      <x:c r="H929" s="14" t="n">
        <x:f>IF(R929=0,"",ROUND(10*S929/R929,1))</x:f>
        <x:v>8</x:v>
      </x:c>
      <x:c r="I929" s="14" t="n">
        <x:f>IF(AH929=0,"",ROUND(10*AI929/AH929,1))</x:f>
        <x:v>10</x:v>
      </x:c>
      <x:c r="J929" s="14" t="n">
        <x:f>IF((AG929-1)=0,"",ROUND(10*T929/(AG929-1),1))</x:f>
        <x:v>0</x:v>
      </x:c>
      <x:c r="K929" s="14" t="n">
        <x:f>IF((AG929-1)=0,"",ROUND(10*U929/(AG929-1),1))</x:f>
        <x:v>1.1</x:v>
      </x:c>
      <x:c r="L929" s="14" t="n">
        <x:f>IF(U929=0,"",ROUND(10*V929/U929,1))</x:f>
        <x:v>0</x:v>
      </x:c>
      <x:c r="M929" s="14" t="str">
        <x:f>IF(AJ929=0,"",ROUND(10*AK929/AJ929,1))</x:f>
      </x:c>
      <x:c r="N929" s="14" t="n">
        <x:f>ROUND(10*W929/12,1)</x:f>
        <x:v>10</x:v>
      </x:c>
      <x:c r="O929" s="14" t="n">
        <x:f>ROUND(10*AL929,1)</x:f>
        <x:v>5</x:v>
      </x:c>
      <x:c r="P929" s="14" t="n">
        <x:f>IF((AG929-1)=0,"",ROUND(10*X929/(AG929-1),1))</x:f>
        <x:v>0</x:v>
      </x:c>
      <x:c r="Q929" s="15" t="n">
        <x:f>COUNTIFS(Relaciones!$E$11966:$E$12340,A929,Relaciones!$F$11966:$F$12340,"amistad")</x:f>
        <x:v>4</x:v>
      </x:c>
      <x:c r="R929" s="15" t="n">
        <x:f>COUNTIFS(Relaciones!$D$11966:$D$12340,A929,Relaciones!$F$11966:$F$12340,"amistad")</x:f>
        <x:v>5</x:v>
      </x:c>
      <x:c r="S929" s="15" t="n">
        <x:f>SUMIFS(Relaciones!$G$11966:$G$12340,Relaciones!$D$11966:$D$12340,A929,Relaciones!$F$11966:$F$12340,"amistad")</x:f>
        <x:v>4</x:v>
      </x:c>
      <x:c r="T929" s="15" t="n">
        <x:f>COUNTIFS(Relaciones!$E$11966:$E$12340,A929,Relaciones!$F$11966:$F$12340,"rechazo")</x:f>
        <x:v>0</x:v>
      </x:c>
      <x:c r="U929" s="15" t="n">
        <x:f>COUNTIFS(Relaciones!$D$11966:$D$12340,A929,Relaciones!$F$11966:$F$12340,"rechazo")</x:f>
        <x:v>3</x:v>
      </x:c>
      <x:c r="V929" s="15" t="n">
        <x:f>SUMIFS(Relaciones!$G$11966:$G$12340,Relaciones!$D$11966:$D$12340,A929,Relaciones!$F$11966:$F$12340,"rechazo")</x:f>
        <x:v>0</x:v>
      </x:c>
      <x:c r="W929" s="15" t="n">
        <x:f>SUM(INDEX(Respuestas!$B$926:$B$953,MATCH(A929,Respuestas!$A$926:$A$953,0)),INDEX(Respuestas!$C$926:$C$953,MATCH(A929,Respuestas!$A$926:$A$953,0)),INDEX(Respuestas!$D$926:$D$953,MATCH(A929,Respuestas!$A$926:$A$953,0)),INDEX(Respuestas!$E$926:$E$953,MATCH(A929,Respuestas!$A$926:$A$953,0)))</x:f>
        <x:v>12</x:v>
      </x:c>
      <x:c r="X929" s="15" t="n">
        <x:f>COUNTIFS(Relaciones!$E$11966:$E$12340,A929,Relaciones!$F$11966:$F$12340,"mediacion")</x:f>
        <x:v>0</x:v>
      </x:c>
      <x:c r="Y929" s="15" t="n">
        <x:f>COUNTIFS(Relaciones!$E$11966:$E$12340,A929,Relaciones!$F$11966:$F$12340,"mediacion_negativa")</x:f>
        <x:v>0</x:v>
      </x:c>
      <x:c r="Z929" s="15" t="n">
        <x:f>COUNTIFS(Relaciones!$E$11966:$E$12340,A929,Relaciones!$F$11966:$F$12340,"bullying")</x:f>
        <x:v>0</x:v>
      </x:c>
      <x:c r="AA929" s="4" t="str">
        <x:f>INDEX(Respuestas!$F$926:$F$953,MATCH(A929,Respuestas!$A$926:$A$953,0))</x:f>
        <x:v>No</x:v>
      </x:c>
      <x:c r="AB929" s="4" t="str">
        <x:f>INDEX(Respuestas!$G$926:$G$953,MATCH(A929,Respuestas!$A$926:$A$953,0))</x:f>
        <x:v>Sí</x:v>
      </x:c>
      <x:c r="AC929" s="4" t="str">
        <x:f>INDEX(Respuestas!$H$926:$H$953,MATCH(A929,Respuestas!$A$926:$A$953,0))</x:f>
        <x:v>No</x:v>
      </x:c>
      <x:c r="AD929" s="4" t="str">
        <x:f>INDEX(Respuestas!$I$926:$I$953,MATCH(A929,Respuestas!$A$926:$A$953,0))</x:f>
        <x:v>Sí</x:v>
      </x:c>
      <x:c r="AE929" s="4" t="str">
        <x:f>INDEX(Respuestas!$J$926:$J$953,MATCH(A929,Respuestas!$A$926:$A$953,0))</x:f>
        <x:v>G1</x:v>
      </x:c>
      <x:c r="AF929" s="4" t="str">
        <x:v>normalizada_v1</x:v>
      </x:c>
      <x:c r="AG929" s="4" t="n">
        <x:f>COUNTIFS($B$2:$B$1513,B929,$C$2:$C$1513,C929,$D$2:$D$1513,D929)</x:f>
        <x:v>28</x:v>
      </x:c>
      <x:c r="AH929" s="4" t="n">
        <x:f>COUNTIFS(Relaciones!$D$11966:$D$12340,A929,Relaciones!$F$11966:$F$12340,"prediccion_amistad")</x:f>
        <x:v>3</x:v>
      </x:c>
      <x:c r="AI929" s="4" t="n">
        <x:f>SUMIFS(Relaciones!$H$11966:$H$12340,Relaciones!$D$11966:$D$12340,A929,Relaciones!$F$11966:$F$12340,"prediccion_amistad")</x:f>
        <x:v>3</x:v>
      </x:c>
      <x:c r="AJ929" s="4" t="n">
        <x:f>COUNTIFS(Relaciones!$D$11966:$D$12340,A929,Relaciones!$F$11966:$F$12340,"prediccion_rechazo")</x:f>
        <x:v>0</x:v>
      </x:c>
      <x:c r="AK929" s="4" t="n">
        <x:f>SUMIFS(Relaciones!$H$11966:$H$12340,Relaciones!$D$11966:$D$12340,A929,Relaciones!$F$11966:$F$12340,"prediccion_rechazo")</x:f>
        <x:v>0</x:v>
      </x:c>
      <x:c r="AL929" s="4" t="n">
        <x:v>0.4967441012099863</x:v>
      </x:c>
    </x:row>
    <x:row r="930" ht="23" customHeight="1">
      <x:c r="A930" s="13" t="str">
        <x:v>00929</x:v>
      </x:c>
      <x:c r="B930" s="4" t="str">
        <x:v>Córdoba</x:v>
      </x:c>
      <x:c r="C930" s="4" t="str">
        <x:v>6.º Primaria</x:v>
      </x:c>
      <x:c r="D930" s="4" t="str">
        <x:v>A</x:v>
      </x:c>
      <x:c r="E930" s="4" t="str">
        <x:v>alumna</x:v>
      </x:c>
      <x:c r="F930" s="14" t="n">
        <x:f>IF((AG930-1)=0,"",ROUND(10*Q930/(AG930-1),1))</x:f>
        <x:v>1.5</x:v>
      </x:c>
      <x:c r="G930" s="14" t="n">
        <x:f>IF((AG930-1)=0,"",ROUND(10*R930/(AG930-1),1))</x:f>
        <x:v>1.9</x:v>
      </x:c>
      <x:c r="H930" s="14" t="n">
        <x:f>IF(R930=0,"",ROUND(10*S930/R930,1))</x:f>
        <x:v>8</x:v>
      </x:c>
      <x:c r="I930" s="14" t="n">
        <x:f>IF(AH930=0,"",ROUND(10*AI930/AH930,1))</x:f>
        <x:v>7.5</x:v>
      </x:c>
      <x:c r="J930" s="14" t="n">
        <x:f>IF((AG930-1)=0,"",ROUND(10*T930/(AG930-1),1))</x:f>
        <x:v>0</x:v>
      </x:c>
      <x:c r="K930" s="14" t="n">
        <x:f>IF((AG930-1)=0,"",ROUND(10*U930/(AG930-1),1))</x:f>
        <x:v>0.7</x:v>
      </x:c>
      <x:c r="L930" s="14" t="n">
        <x:f>IF(U930=0,"",ROUND(10*V930/U930,1))</x:f>
        <x:v>0</x:v>
      </x:c>
      <x:c r="M930" s="14" t="n">
        <x:f>IF(AJ930=0,"",ROUND(10*AK930/AJ930,1))</x:f>
        <x:v>0</x:v>
      </x:c>
      <x:c r="N930" s="14" t="n">
        <x:f>ROUND(10*W930/12,1)</x:f>
        <x:v>7.5</x:v>
      </x:c>
      <x:c r="O930" s="14" t="n">
        <x:f>ROUND(10*AL930,1)</x:f>
        <x:v>5.2</x:v>
      </x:c>
      <x:c r="P930" s="14" t="n">
        <x:f>IF((AG930-1)=0,"",ROUND(10*X930/(AG930-1),1))</x:f>
        <x:v>0</x:v>
      </x:c>
      <x:c r="Q930" s="15" t="n">
        <x:f>COUNTIFS(Relaciones!$E$11966:$E$12340,A930,Relaciones!$F$11966:$F$12340,"amistad")</x:f>
        <x:v>4</x:v>
      </x:c>
      <x:c r="R930" s="15" t="n">
        <x:f>COUNTIFS(Relaciones!$D$11966:$D$12340,A930,Relaciones!$F$11966:$F$12340,"amistad")</x:f>
        <x:v>5</x:v>
      </x:c>
      <x:c r="S930" s="15" t="n">
        <x:f>SUMIFS(Relaciones!$G$11966:$G$12340,Relaciones!$D$11966:$D$12340,A930,Relaciones!$F$11966:$F$12340,"amistad")</x:f>
        <x:v>4</x:v>
      </x:c>
      <x:c r="T930" s="15" t="n">
        <x:f>COUNTIFS(Relaciones!$E$11966:$E$12340,A930,Relaciones!$F$11966:$F$12340,"rechazo")</x:f>
        <x:v>0</x:v>
      </x:c>
      <x:c r="U930" s="15" t="n">
        <x:f>COUNTIFS(Relaciones!$D$11966:$D$12340,A930,Relaciones!$F$11966:$F$12340,"rechazo")</x:f>
        <x:v>2</x:v>
      </x:c>
      <x:c r="V930" s="15" t="n">
        <x:f>SUMIFS(Relaciones!$G$11966:$G$12340,Relaciones!$D$11966:$D$12340,A930,Relaciones!$F$11966:$F$12340,"rechazo")</x:f>
        <x:v>0</x:v>
      </x:c>
      <x:c r="W930" s="15" t="n">
        <x:f>SUM(INDEX(Respuestas!$B$926:$B$953,MATCH(A930,Respuestas!$A$926:$A$953,0)),INDEX(Respuestas!$C$926:$C$953,MATCH(A930,Respuestas!$A$926:$A$953,0)),INDEX(Respuestas!$D$926:$D$953,MATCH(A930,Respuestas!$A$926:$A$953,0)),INDEX(Respuestas!$E$926:$E$953,MATCH(A930,Respuestas!$A$926:$A$953,0)))</x:f>
        <x:v>9</x:v>
      </x:c>
      <x:c r="X930" s="15" t="n">
        <x:f>COUNTIFS(Relaciones!$E$11966:$E$12340,A930,Relaciones!$F$11966:$F$12340,"mediacion")</x:f>
        <x:v>0</x:v>
      </x:c>
      <x:c r="Y930" s="15" t="n">
        <x:f>COUNTIFS(Relaciones!$E$11966:$E$12340,A930,Relaciones!$F$11966:$F$12340,"mediacion_negativa")</x:f>
        <x:v>0</x:v>
      </x:c>
      <x:c r="Z930" s="15" t="n">
        <x:f>COUNTIFS(Relaciones!$E$11966:$E$12340,A930,Relaciones!$F$11966:$F$12340,"bullying")</x:f>
        <x:v>0</x:v>
      </x:c>
      <x:c r="AA930" s="4" t="str">
        <x:f>INDEX(Respuestas!$F$926:$F$953,MATCH(A930,Respuestas!$A$926:$A$953,0))</x:f>
        <x:v>No</x:v>
      </x:c>
      <x:c r="AB930" s="4" t="str">
        <x:f>INDEX(Respuestas!$G$926:$G$953,MATCH(A930,Respuestas!$A$926:$A$953,0))</x:f>
        <x:v>Sí</x:v>
      </x:c>
      <x:c r="AC930" s="4" t="str">
        <x:f>INDEX(Respuestas!$H$926:$H$953,MATCH(A930,Respuestas!$A$926:$A$953,0))</x:f>
        <x:v>No</x:v>
      </x:c>
      <x:c r="AD930" s="4" t="str">
        <x:f>INDEX(Respuestas!$I$926:$I$953,MATCH(A930,Respuestas!$A$926:$A$953,0))</x:f>
        <x:v>Sí</x:v>
      </x:c>
      <x:c r="AE930" s="4" t="str">
        <x:f>INDEX(Respuestas!$J$926:$J$953,MATCH(A930,Respuestas!$A$926:$A$953,0))</x:f>
        <x:v>G1</x:v>
      </x:c>
      <x:c r="AF930" s="4" t="str">
        <x:v>normalizada_v1</x:v>
      </x:c>
      <x:c r="AG930" s="4" t="n">
        <x:f>COUNTIFS($B$2:$B$1513,B930,$C$2:$C$1513,C930,$D$2:$D$1513,D930)</x:f>
        <x:v>28</x:v>
      </x:c>
      <x:c r="AH930" s="4" t="n">
        <x:f>COUNTIFS(Relaciones!$D$11966:$D$12340,A930,Relaciones!$F$11966:$F$12340,"prediccion_amistad")</x:f>
        <x:v>4</x:v>
      </x:c>
      <x:c r="AI930" s="4" t="n">
        <x:f>SUMIFS(Relaciones!$H$11966:$H$12340,Relaciones!$D$11966:$D$12340,A930,Relaciones!$F$11966:$F$12340,"prediccion_amistad")</x:f>
        <x:v>3</x:v>
      </x:c>
      <x:c r="AJ930" s="4" t="n">
        <x:f>COUNTIFS(Relaciones!$D$11966:$D$12340,A930,Relaciones!$F$11966:$F$12340,"prediccion_rechazo")</x:f>
        <x:v>1</x:v>
      </x:c>
      <x:c r="AK930" s="4" t="n">
        <x:f>SUMIFS(Relaciones!$H$11966:$H$12340,Relaciones!$D$11966:$D$12340,A930,Relaciones!$F$11966:$F$12340,"prediccion_rechazo")</x:f>
        <x:v>0</x:v>
      </x:c>
      <x:c r="AL930" s="4" t="n">
        <x:v>0.5168215927758911</x:v>
      </x:c>
    </x:row>
    <x:row r="931" ht="23" customHeight="1">
      <x:c r="A931" s="13" t="str">
        <x:v>00930</x:v>
      </x:c>
      <x:c r="B931" s="4" t="str">
        <x:v>Córdoba</x:v>
      </x:c>
      <x:c r="C931" s="4" t="str">
        <x:v>6.º Primaria</x:v>
      </x:c>
      <x:c r="D931" s="4" t="str">
        <x:v>A</x:v>
      </x:c>
      <x:c r="E931" s="4" t="str">
        <x:v>alumno</x:v>
      </x:c>
      <x:c r="F931" s="14" t="n">
        <x:f>IF((AG931-1)=0,"",ROUND(10*Q931/(AG931-1),1))</x:f>
        <x:v>1.5</x:v>
      </x:c>
      <x:c r="G931" s="14" t="n">
        <x:f>IF((AG931-1)=0,"",ROUND(10*R931/(AG931-1),1))</x:f>
        <x:v>1.9</x:v>
      </x:c>
      <x:c r="H931" s="14" t="n">
        <x:f>IF(R931=0,"",ROUND(10*S931/R931,1))</x:f>
        <x:v>8</x:v>
      </x:c>
      <x:c r="I931" s="14" t="n">
        <x:f>IF(AH931=0,"",ROUND(10*AI931/AH931,1))</x:f>
        <x:v>10</x:v>
      </x:c>
      <x:c r="J931" s="14" t="n">
        <x:f>IF((AG931-1)=0,"",ROUND(10*T931/(AG931-1),1))</x:f>
        <x:v>0</x:v>
      </x:c>
      <x:c r="K931" s="14" t="n">
        <x:f>IF((AG931-1)=0,"",ROUND(10*U931/(AG931-1),1))</x:f>
        <x:v>1.1</x:v>
      </x:c>
      <x:c r="L931" s="14" t="n">
        <x:f>IF(U931=0,"",ROUND(10*V931/U931,1))</x:f>
        <x:v>0</x:v>
      </x:c>
      <x:c r="M931" s="14" t="str">
        <x:f>IF(AJ931=0,"",ROUND(10*AK931/AJ931,1))</x:f>
      </x:c>
      <x:c r="N931" s="14" t="n">
        <x:f>ROUND(10*W931/12,1)</x:f>
        <x:v>8.3</x:v>
      </x:c>
      <x:c r="O931" s="14" t="n">
        <x:f>ROUND(10*AL931,1)</x:f>
        <x:v>5.3</x:v>
      </x:c>
      <x:c r="P931" s="14" t="n">
        <x:f>IF((AG931-1)=0,"",ROUND(10*X931/(AG931-1),1))</x:f>
        <x:v>0</x:v>
      </x:c>
      <x:c r="Q931" s="15" t="n">
        <x:f>COUNTIFS(Relaciones!$E$11966:$E$12340,A931,Relaciones!$F$11966:$F$12340,"amistad")</x:f>
        <x:v>4</x:v>
      </x:c>
      <x:c r="R931" s="15" t="n">
        <x:f>COUNTIFS(Relaciones!$D$11966:$D$12340,A931,Relaciones!$F$11966:$F$12340,"amistad")</x:f>
        <x:v>5</x:v>
      </x:c>
      <x:c r="S931" s="15" t="n">
        <x:f>SUMIFS(Relaciones!$G$11966:$G$12340,Relaciones!$D$11966:$D$12340,A931,Relaciones!$F$11966:$F$12340,"amistad")</x:f>
        <x:v>4</x:v>
      </x:c>
      <x:c r="T931" s="15" t="n">
        <x:f>COUNTIFS(Relaciones!$E$11966:$E$12340,A931,Relaciones!$F$11966:$F$12340,"rechazo")</x:f>
        <x:v>0</x:v>
      </x:c>
      <x:c r="U931" s="15" t="n">
        <x:f>COUNTIFS(Relaciones!$D$11966:$D$12340,A931,Relaciones!$F$11966:$F$12340,"rechazo")</x:f>
        <x:v>3</x:v>
      </x:c>
      <x:c r="V931" s="15" t="n">
        <x:f>SUMIFS(Relaciones!$G$11966:$G$12340,Relaciones!$D$11966:$D$12340,A931,Relaciones!$F$11966:$F$12340,"rechazo")</x:f>
        <x:v>0</x:v>
      </x:c>
      <x:c r="W931" s="15" t="n">
        <x:f>SUM(INDEX(Respuestas!$B$926:$B$953,MATCH(A931,Respuestas!$A$926:$A$953,0)),INDEX(Respuestas!$C$926:$C$953,MATCH(A931,Respuestas!$A$926:$A$953,0)),INDEX(Respuestas!$D$926:$D$953,MATCH(A931,Respuestas!$A$926:$A$953,0)),INDEX(Respuestas!$E$926:$E$953,MATCH(A931,Respuestas!$A$926:$A$953,0)))</x:f>
        <x:v>10</x:v>
      </x:c>
      <x:c r="X931" s="15" t="n">
        <x:f>COUNTIFS(Relaciones!$E$11966:$E$12340,A931,Relaciones!$F$11966:$F$12340,"mediacion")</x:f>
        <x:v>0</x:v>
      </x:c>
      <x:c r="Y931" s="15" t="n">
        <x:f>COUNTIFS(Relaciones!$E$11966:$E$12340,A931,Relaciones!$F$11966:$F$12340,"mediacion_negativa")</x:f>
        <x:v>0</x:v>
      </x:c>
      <x:c r="Z931" s="15" t="n">
        <x:f>COUNTIFS(Relaciones!$E$11966:$E$12340,A931,Relaciones!$F$11966:$F$12340,"bullying")</x:f>
        <x:v>0</x:v>
      </x:c>
      <x:c r="AA931" s="4" t="str">
        <x:f>INDEX(Respuestas!$F$926:$F$953,MATCH(A931,Respuestas!$A$926:$A$953,0))</x:f>
        <x:v>No</x:v>
      </x:c>
      <x:c r="AB931" s="4" t="str">
        <x:f>INDEX(Respuestas!$G$926:$G$953,MATCH(A931,Respuestas!$A$926:$A$953,0))</x:f>
        <x:v>Sí</x:v>
      </x:c>
      <x:c r="AC931" s="4" t="str">
        <x:f>INDEX(Respuestas!$H$926:$H$953,MATCH(A931,Respuestas!$A$926:$A$953,0))</x:f>
        <x:v>No</x:v>
      </x:c>
      <x:c r="AD931" s="4" t="str">
        <x:f>INDEX(Respuestas!$I$926:$I$953,MATCH(A931,Respuestas!$A$926:$A$953,0))</x:f>
        <x:v>No</x:v>
      </x:c>
      <x:c r="AE931" s="4" t="str">
        <x:f>INDEX(Respuestas!$J$926:$J$953,MATCH(A931,Respuestas!$A$926:$A$953,0))</x:f>
        <x:v>G1</x:v>
      </x:c>
      <x:c r="AF931" s="4" t="str">
        <x:v>normalizada_v1</x:v>
      </x:c>
      <x:c r="AG931" s="4" t="n">
        <x:f>COUNTIFS($B$2:$B$1513,B931,$C$2:$C$1513,C931,$D$2:$D$1513,D931)</x:f>
        <x:v>28</x:v>
      </x:c>
      <x:c r="AH931" s="4" t="n">
        <x:f>COUNTIFS(Relaciones!$D$11966:$D$12340,A931,Relaciones!$F$11966:$F$12340,"prediccion_amistad")</x:f>
        <x:v>3</x:v>
      </x:c>
      <x:c r="AI931" s="4" t="n">
        <x:f>SUMIFS(Relaciones!$H$11966:$H$12340,Relaciones!$D$11966:$D$12340,A931,Relaciones!$F$11966:$F$12340,"prediccion_amistad")</x:f>
        <x:v>3</x:v>
      </x:c>
      <x:c r="AJ931" s="4" t="n">
        <x:f>COUNTIFS(Relaciones!$D$11966:$D$12340,A931,Relaciones!$F$11966:$F$12340,"prediccion_rechazo")</x:f>
        <x:v>0</x:v>
      </x:c>
      <x:c r="AK931" s="4" t="n">
        <x:f>SUMIFS(Relaciones!$H$11966:$H$12340,Relaciones!$D$11966:$D$12340,A931,Relaciones!$F$11966:$F$12340,"prediccion_rechazo")</x:f>
        <x:v>0</x:v>
      </x:c>
      <x:c r="AL931" s="4" t="n">
        <x:v>0.5339363693100061</x:v>
      </x:c>
    </x:row>
    <x:row r="932" ht="23" customHeight="1">
      <x:c r="A932" s="13" t="str">
        <x:v>00931</x:v>
      </x:c>
      <x:c r="B932" s="4" t="str">
        <x:v>Córdoba</x:v>
      </x:c>
      <x:c r="C932" s="4" t="str">
        <x:v>6.º Primaria</x:v>
      </x:c>
      <x:c r="D932" s="4" t="str">
        <x:v>A</x:v>
      </x:c>
      <x:c r="E932" s="4" t="str">
        <x:v>alumna</x:v>
      </x:c>
      <x:c r="F932" s="14" t="n">
        <x:f>IF((AG932-1)=0,"",ROUND(10*Q932/(AG932-1),1))</x:f>
        <x:v>1.5</x:v>
      </x:c>
      <x:c r="G932" s="14" t="n">
        <x:f>IF((AG932-1)=0,"",ROUND(10*R932/(AG932-1),1))</x:f>
        <x:v>1.9</x:v>
      </x:c>
      <x:c r="H932" s="14" t="n">
        <x:f>IF(R932=0,"",ROUND(10*S932/R932,1))</x:f>
        <x:v>8</x:v>
      </x:c>
      <x:c r="I932" s="14" t="n">
        <x:f>IF(AH932=0,"",ROUND(10*AI932/AH932,1))</x:f>
        <x:v>10</x:v>
      </x:c>
      <x:c r="J932" s="14" t="n">
        <x:f>IF((AG932-1)=0,"",ROUND(10*T932/(AG932-1),1))</x:f>
        <x:v>0</x:v>
      </x:c>
      <x:c r="K932" s="14" t="n">
        <x:f>IF((AG932-1)=0,"",ROUND(10*U932/(AG932-1),1))</x:f>
        <x:v>0.7</x:v>
      </x:c>
      <x:c r="L932" s="14" t="n">
        <x:f>IF(U932=0,"",ROUND(10*V932/U932,1))</x:f>
        <x:v>0</x:v>
      </x:c>
      <x:c r="M932" s="14" t="str">
        <x:f>IF(AJ932=0,"",ROUND(10*AK932/AJ932,1))</x:f>
      </x:c>
      <x:c r="N932" s="14" t="n">
        <x:f>ROUND(10*W932/12,1)</x:f>
        <x:v>9.2</x:v>
      </x:c>
      <x:c r="O932" s="14" t="n">
        <x:f>ROUND(10*AL932,1)</x:f>
        <x:v>5.4</x:v>
      </x:c>
      <x:c r="P932" s="14" t="n">
        <x:f>IF((AG932-1)=0,"",ROUND(10*X932/(AG932-1),1))</x:f>
        <x:v>0</x:v>
      </x:c>
      <x:c r="Q932" s="15" t="n">
        <x:f>COUNTIFS(Relaciones!$E$11966:$E$12340,A932,Relaciones!$F$11966:$F$12340,"amistad")</x:f>
        <x:v>4</x:v>
      </x:c>
      <x:c r="R932" s="15" t="n">
        <x:f>COUNTIFS(Relaciones!$D$11966:$D$12340,A932,Relaciones!$F$11966:$F$12340,"amistad")</x:f>
        <x:v>5</x:v>
      </x:c>
      <x:c r="S932" s="15" t="n">
        <x:f>SUMIFS(Relaciones!$G$11966:$G$12340,Relaciones!$D$11966:$D$12340,A932,Relaciones!$F$11966:$F$12340,"amistad")</x:f>
        <x:v>4</x:v>
      </x:c>
      <x:c r="T932" s="15" t="n">
        <x:f>COUNTIFS(Relaciones!$E$11966:$E$12340,A932,Relaciones!$F$11966:$F$12340,"rechazo")</x:f>
        <x:v>0</x:v>
      </x:c>
      <x:c r="U932" s="15" t="n">
        <x:f>COUNTIFS(Relaciones!$D$11966:$D$12340,A932,Relaciones!$F$11966:$F$12340,"rechazo")</x:f>
        <x:v>2</x:v>
      </x:c>
      <x:c r="V932" s="15" t="n">
        <x:f>SUMIFS(Relaciones!$G$11966:$G$12340,Relaciones!$D$11966:$D$12340,A932,Relaciones!$F$11966:$F$12340,"rechazo")</x:f>
        <x:v>0</x:v>
      </x:c>
      <x:c r="W932" s="15" t="n">
        <x:f>SUM(INDEX(Respuestas!$B$926:$B$953,MATCH(A932,Respuestas!$A$926:$A$953,0)),INDEX(Respuestas!$C$926:$C$953,MATCH(A932,Respuestas!$A$926:$A$953,0)),INDEX(Respuestas!$D$926:$D$953,MATCH(A932,Respuestas!$A$926:$A$953,0)),INDEX(Respuestas!$E$926:$E$953,MATCH(A932,Respuestas!$A$926:$A$953,0)))</x:f>
        <x:v>11</x:v>
      </x:c>
      <x:c r="X932" s="15" t="n">
        <x:f>COUNTIFS(Relaciones!$E$11966:$E$12340,A932,Relaciones!$F$11966:$F$12340,"mediacion")</x:f>
        <x:v>0</x:v>
      </x:c>
      <x:c r="Y932" s="15" t="n">
        <x:f>COUNTIFS(Relaciones!$E$11966:$E$12340,A932,Relaciones!$F$11966:$F$12340,"mediacion_negativa")</x:f>
        <x:v>0</x:v>
      </x:c>
      <x:c r="Z932" s="15" t="n">
        <x:f>COUNTIFS(Relaciones!$E$11966:$E$12340,A932,Relaciones!$F$11966:$F$12340,"bullying")</x:f>
        <x:v>0</x:v>
      </x:c>
      <x:c r="AA932" s="4" t="str">
        <x:f>INDEX(Respuestas!$F$926:$F$953,MATCH(A932,Respuestas!$A$926:$A$953,0))</x:f>
        <x:v>No</x:v>
      </x:c>
      <x:c r="AB932" s="4" t="str">
        <x:f>INDEX(Respuestas!$G$926:$G$953,MATCH(A932,Respuestas!$A$926:$A$953,0))</x:f>
        <x:v>Sí</x:v>
      </x:c>
      <x:c r="AC932" s="4" t="str">
        <x:f>INDEX(Respuestas!$H$926:$H$953,MATCH(A932,Respuestas!$A$926:$A$953,0))</x:f>
        <x:v>No</x:v>
      </x:c>
      <x:c r="AD932" s="4" t="str">
        <x:f>INDEX(Respuestas!$I$926:$I$953,MATCH(A932,Respuestas!$A$926:$A$953,0))</x:f>
        <x:v>Sí</x:v>
      </x:c>
      <x:c r="AE932" s="4" t="str">
        <x:f>INDEX(Respuestas!$J$926:$J$953,MATCH(A932,Respuestas!$A$926:$A$953,0))</x:f>
        <x:v>G1</x:v>
      </x:c>
      <x:c r="AF932" s="4" t="str">
        <x:v>normalizada_v1</x:v>
      </x:c>
      <x:c r="AG932" s="4" t="n">
        <x:f>COUNTIFS($B$2:$B$1513,B932,$C$2:$C$1513,C932,$D$2:$D$1513,D932)</x:f>
        <x:v>28</x:v>
      </x:c>
      <x:c r="AH932" s="4" t="n">
        <x:f>COUNTIFS(Relaciones!$D$11966:$D$12340,A932,Relaciones!$F$11966:$F$12340,"prediccion_amistad")</x:f>
        <x:v>3</x:v>
      </x:c>
      <x:c r="AI932" s="4" t="n">
        <x:f>SUMIFS(Relaciones!$H$11966:$H$12340,Relaciones!$D$11966:$D$12340,A932,Relaciones!$F$11966:$F$12340,"prediccion_amistad")</x:f>
        <x:v>3</x:v>
      </x:c>
      <x:c r="AJ932" s="4" t="n">
        <x:f>COUNTIFS(Relaciones!$D$11966:$D$12340,A932,Relaciones!$F$11966:$F$12340,"prediccion_rechazo")</x:f>
        <x:v>0</x:v>
      </x:c>
      <x:c r="AK932" s="4" t="n">
        <x:f>SUMIFS(Relaciones!$H$11966:$H$12340,Relaciones!$D$11966:$D$12340,A932,Relaciones!$F$11966:$F$12340,"prediccion_rechazo")</x:f>
        <x:v>0</x:v>
      </x:c>
      <x:c r="AL932" s="4" t="n">
        <x:v>0.5368990843417958</x:v>
      </x:c>
    </x:row>
    <x:row r="933" ht="23" customHeight="1">
      <x:c r="A933" s="13" t="str">
        <x:v>00932</x:v>
      </x:c>
      <x:c r="B933" s="4" t="str">
        <x:v>Córdoba</x:v>
      </x:c>
      <x:c r="C933" s="4" t="str">
        <x:v>6.º Primaria</x:v>
      </x:c>
      <x:c r="D933" s="4" t="str">
        <x:v>A</x:v>
      </x:c>
      <x:c r="E933" s="4" t="str">
        <x:v>alumno</x:v>
      </x:c>
      <x:c r="F933" s="14" t="n">
        <x:f>IF((AG933-1)=0,"",ROUND(10*Q933/(AG933-1),1))</x:f>
        <x:v>1.5</x:v>
      </x:c>
      <x:c r="G933" s="14" t="n">
        <x:f>IF((AG933-1)=0,"",ROUND(10*R933/(AG933-1),1))</x:f>
        <x:v>1.9</x:v>
      </x:c>
      <x:c r="H933" s="14" t="n">
        <x:f>IF(R933=0,"",ROUND(10*S933/R933,1))</x:f>
        <x:v>8</x:v>
      </x:c>
      <x:c r="I933" s="14" t="n">
        <x:f>IF(AH933=0,"",ROUND(10*AI933/AH933,1))</x:f>
        <x:v>7.5</x:v>
      </x:c>
      <x:c r="J933" s="14" t="n">
        <x:f>IF((AG933-1)=0,"",ROUND(10*T933/(AG933-1),1))</x:f>
        <x:v>0</x:v>
      </x:c>
      <x:c r="K933" s="14" t="n">
        <x:f>IF((AG933-1)=0,"",ROUND(10*U933/(AG933-1),1))</x:f>
        <x:v>0</x:v>
      </x:c>
      <x:c r="L933" s="14" t="str">
        <x:f>IF(U933=0,"",ROUND(10*V933/U933,1))</x:f>
      </x:c>
      <x:c r="M933" s="14" t="n">
        <x:f>IF(AJ933=0,"",ROUND(10*AK933/AJ933,1))</x:f>
        <x:v>0</x:v>
      </x:c>
      <x:c r="N933" s="14" t="n">
        <x:f>ROUND(10*W933/12,1)</x:f>
        <x:v>10</x:v>
      </x:c>
      <x:c r="O933" s="14" t="n">
        <x:f>ROUND(10*AL933,1)</x:f>
        <x:v>5.3</x:v>
      </x:c>
      <x:c r="P933" s="14" t="n">
        <x:f>IF((AG933-1)=0,"",ROUND(10*X933/(AG933-1),1))</x:f>
        <x:v>0</x:v>
      </x:c>
      <x:c r="Q933" s="15" t="n">
        <x:f>COUNTIFS(Relaciones!$E$11966:$E$12340,A933,Relaciones!$F$11966:$F$12340,"amistad")</x:f>
        <x:v>4</x:v>
      </x:c>
      <x:c r="R933" s="15" t="n">
        <x:f>COUNTIFS(Relaciones!$D$11966:$D$12340,A933,Relaciones!$F$11966:$F$12340,"amistad")</x:f>
        <x:v>5</x:v>
      </x:c>
      <x:c r="S933" s="15" t="n">
        <x:f>SUMIFS(Relaciones!$G$11966:$G$12340,Relaciones!$D$11966:$D$12340,A933,Relaciones!$F$11966:$F$12340,"amistad")</x:f>
        <x:v>4</x:v>
      </x:c>
      <x:c r="T933" s="15" t="n">
        <x:f>COUNTIFS(Relaciones!$E$11966:$E$12340,A933,Relaciones!$F$11966:$F$12340,"rechazo")</x:f>
        <x:v>0</x:v>
      </x:c>
      <x:c r="U933" s="15" t="n">
        <x:f>COUNTIFS(Relaciones!$D$11966:$D$12340,A933,Relaciones!$F$11966:$F$12340,"rechazo")</x:f>
        <x:v>0</x:v>
      </x:c>
      <x:c r="V933" s="15" t="n">
        <x:f>SUMIFS(Relaciones!$G$11966:$G$12340,Relaciones!$D$11966:$D$12340,A933,Relaciones!$F$11966:$F$12340,"rechazo")</x:f>
        <x:v>0</x:v>
      </x:c>
      <x:c r="W933" s="15" t="n">
        <x:f>SUM(INDEX(Respuestas!$B$926:$B$953,MATCH(A933,Respuestas!$A$926:$A$953,0)),INDEX(Respuestas!$C$926:$C$953,MATCH(A933,Respuestas!$A$926:$A$953,0)),INDEX(Respuestas!$D$926:$D$953,MATCH(A933,Respuestas!$A$926:$A$953,0)),INDEX(Respuestas!$E$926:$E$953,MATCH(A933,Respuestas!$A$926:$A$953,0)))</x:f>
        <x:v>12</x:v>
      </x:c>
      <x:c r="X933" s="15" t="n">
        <x:f>COUNTIFS(Relaciones!$E$11966:$E$12340,A933,Relaciones!$F$11966:$F$12340,"mediacion")</x:f>
        <x:v>0</x:v>
      </x:c>
      <x:c r="Y933" s="15" t="n">
        <x:f>COUNTIFS(Relaciones!$E$11966:$E$12340,A933,Relaciones!$F$11966:$F$12340,"mediacion_negativa")</x:f>
        <x:v>0</x:v>
      </x:c>
      <x:c r="Z933" s="15" t="n">
        <x:f>COUNTIFS(Relaciones!$E$11966:$E$12340,A933,Relaciones!$F$11966:$F$12340,"bullying")</x:f>
        <x:v>0</x:v>
      </x:c>
      <x:c r="AA933" s="4" t="str">
        <x:f>INDEX(Respuestas!$F$926:$F$953,MATCH(A933,Respuestas!$A$926:$A$953,0))</x:f>
        <x:v>No</x:v>
      </x:c>
      <x:c r="AB933" s="4" t="str">
        <x:f>INDEX(Respuestas!$G$926:$G$953,MATCH(A933,Respuestas!$A$926:$A$953,0))</x:f>
        <x:v>Sí</x:v>
      </x:c>
      <x:c r="AC933" s="4" t="str">
        <x:f>INDEX(Respuestas!$H$926:$H$953,MATCH(A933,Respuestas!$A$926:$A$953,0))</x:f>
        <x:v>No</x:v>
      </x:c>
      <x:c r="AD933" s="4" t="str">
        <x:f>INDEX(Respuestas!$I$926:$I$953,MATCH(A933,Respuestas!$A$926:$A$953,0))</x:f>
        <x:v>Sí</x:v>
      </x:c>
      <x:c r="AE933" s="4" t="str">
        <x:f>INDEX(Respuestas!$J$926:$J$953,MATCH(A933,Respuestas!$A$926:$A$953,0))</x:f>
        <x:v>G1</x:v>
      </x:c>
      <x:c r="AF933" s="4" t="str">
        <x:v>normalizada_v1</x:v>
      </x:c>
      <x:c r="AG933" s="4" t="n">
        <x:f>COUNTIFS($B$2:$B$1513,B933,$C$2:$C$1513,C933,$D$2:$D$1513,D933)</x:f>
        <x:v>28</x:v>
      </x:c>
      <x:c r="AH933" s="4" t="n">
        <x:f>COUNTIFS(Relaciones!$D$11966:$D$12340,A933,Relaciones!$F$11966:$F$12340,"prediccion_amistad")</x:f>
        <x:v>4</x:v>
      </x:c>
      <x:c r="AI933" s="4" t="n">
        <x:f>SUMIFS(Relaciones!$H$11966:$H$12340,Relaciones!$D$11966:$D$12340,A933,Relaciones!$F$11966:$F$12340,"prediccion_amistad")</x:f>
        <x:v>3</x:v>
      </x:c>
      <x:c r="AJ933" s="4" t="n">
        <x:f>COUNTIFS(Relaciones!$D$11966:$D$12340,A933,Relaciones!$F$11966:$F$12340,"prediccion_rechazo")</x:f>
        <x:v>1</x:v>
      </x:c>
      <x:c r="AK933" s="4" t="n">
        <x:f>SUMIFS(Relaciones!$H$11966:$H$12340,Relaciones!$D$11966:$D$12340,A933,Relaciones!$F$11966:$F$12340,"prediccion_rechazo")</x:f>
        <x:v>0</x:v>
      </x:c>
      <x:c r="AL933" s="4" t="n">
        <x:v>0.5339363693100061</x:v>
      </x:c>
    </x:row>
    <x:row r="934" ht="23" customHeight="1">
      <x:c r="A934" s="13" t="str">
        <x:v>00933</x:v>
      </x:c>
      <x:c r="B934" s="4" t="str">
        <x:v>Córdoba</x:v>
      </x:c>
      <x:c r="C934" s="4" t="str">
        <x:v>6.º Primaria</x:v>
      </x:c>
      <x:c r="D934" s="4" t="str">
        <x:v>A</x:v>
      </x:c>
      <x:c r="E934" s="4" t="str">
        <x:v>alumna</x:v>
      </x:c>
      <x:c r="F934" s="14" t="n">
        <x:f>IF((AG934-1)=0,"",ROUND(10*Q934/(AG934-1),1))</x:f>
        <x:v>1.5</x:v>
      </x:c>
      <x:c r="G934" s="14" t="n">
        <x:f>IF((AG934-1)=0,"",ROUND(10*R934/(AG934-1),1))</x:f>
        <x:v>1.9</x:v>
      </x:c>
      <x:c r="H934" s="14" t="n">
        <x:f>IF(R934=0,"",ROUND(10*S934/R934,1))</x:f>
        <x:v>8</x:v>
      </x:c>
      <x:c r="I934" s="14" t="n">
        <x:f>IF(AH934=0,"",ROUND(10*AI934/AH934,1))</x:f>
        <x:v>10</x:v>
      </x:c>
      <x:c r="J934" s="14" t="n">
        <x:f>IF((AG934-1)=0,"",ROUND(10*T934/(AG934-1),1))</x:f>
        <x:v>0</x:v>
      </x:c>
      <x:c r="K934" s="14" t="n">
        <x:f>IF((AG934-1)=0,"",ROUND(10*U934/(AG934-1),1))</x:f>
        <x:v>0.7</x:v>
      </x:c>
      <x:c r="L934" s="14" t="n">
        <x:f>IF(U934=0,"",ROUND(10*V934/U934,1))</x:f>
        <x:v>0</x:v>
      </x:c>
      <x:c r="M934" s="14" t="str">
        <x:f>IF(AJ934=0,"",ROUND(10*AK934/AJ934,1))</x:f>
      </x:c>
      <x:c r="N934" s="14" t="n">
        <x:f>ROUND(10*W934/12,1)</x:f>
        <x:v>7.5</x:v>
      </x:c>
      <x:c r="O934" s="14" t="n">
        <x:f>ROUND(10*AL934,1)</x:f>
        <x:v>5.2</x:v>
      </x:c>
      <x:c r="P934" s="14" t="n">
        <x:f>IF((AG934-1)=0,"",ROUND(10*X934/(AG934-1),1))</x:f>
        <x:v>0</x:v>
      </x:c>
      <x:c r="Q934" s="15" t="n">
        <x:f>COUNTIFS(Relaciones!$E$11966:$E$12340,A934,Relaciones!$F$11966:$F$12340,"amistad")</x:f>
        <x:v>4</x:v>
      </x:c>
      <x:c r="R934" s="15" t="n">
        <x:f>COUNTIFS(Relaciones!$D$11966:$D$12340,A934,Relaciones!$F$11966:$F$12340,"amistad")</x:f>
        <x:v>5</x:v>
      </x:c>
      <x:c r="S934" s="15" t="n">
        <x:f>SUMIFS(Relaciones!$G$11966:$G$12340,Relaciones!$D$11966:$D$12340,A934,Relaciones!$F$11966:$F$12340,"amistad")</x:f>
        <x:v>4</x:v>
      </x:c>
      <x:c r="T934" s="15" t="n">
        <x:f>COUNTIFS(Relaciones!$E$11966:$E$12340,A934,Relaciones!$F$11966:$F$12340,"rechazo")</x:f>
        <x:v>0</x:v>
      </x:c>
      <x:c r="U934" s="15" t="n">
        <x:f>COUNTIFS(Relaciones!$D$11966:$D$12340,A934,Relaciones!$F$11966:$F$12340,"rechazo")</x:f>
        <x:v>2</x:v>
      </x:c>
      <x:c r="V934" s="15" t="n">
        <x:f>SUMIFS(Relaciones!$G$11966:$G$12340,Relaciones!$D$11966:$D$12340,A934,Relaciones!$F$11966:$F$12340,"rechazo")</x:f>
        <x:v>0</x:v>
      </x:c>
      <x:c r="W934" s="15" t="n">
        <x:f>SUM(INDEX(Respuestas!$B$926:$B$953,MATCH(A934,Respuestas!$A$926:$A$953,0)),INDEX(Respuestas!$C$926:$C$953,MATCH(A934,Respuestas!$A$926:$A$953,0)),INDEX(Respuestas!$D$926:$D$953,MATCH(A934,Respuestas!$A$926:$A$953,0)),INDEX(Respuestas!$E$926:$E$953,MATCH(A934,Respuestas!$A$926:$A$953,0)))</x:f>
        <x:v>9</x:v>
      </x:c>
      <x:c r="X934" s="15" t="n">
        <x:f>COUNTIFS(Relaciones!$E$11966:$E$12340,A934,Relaciones!$F$11966:$F$12340,"mediacion")</x:f>
        <x:v>0</x:v>
      </x:c>
      <x:c r="Y934" s="15" t="n">
        <x:f>COUNTIFS(Relaciones!$E$11966:$E$12340,A934,Relaciones!$F$11966:$F$12340,"mediacion_negativa")</x:f>
        <x:v>0</x:v>
      </x:c>
      <x:c r="Z934" s="15" t="n">
        <x:f>COUNTIFS(Relaciones!$E$11966:$E$12340,A934,Relaciones!$F$11966:$F$12340,"bullying")</x:f>
        <x:v>0</x:v>
      </x:c>
      <x:c r="AA934" s="4" t="str">
        <x:f>INDEX(Respuestas!$F$926:$F$953,MATCH(A934,Respuestas!$A$926:$A$953,0))</x:f>
        <x:v>No</x:v>
      </x:c>
      <x:c r="AB934" s="4" t="str">
        <x:f>INDEX(Respuestas!$G$926:$G$953,MATCH(A934,Respuestas!$A$926:$A$953,0))</x:f>
        <x:v>Sí</x:v>
      </x:c>
      <x:c r="AC934" s="4" t="str">
        <x:f>INDEX(Respuestas!$H$926:$H$953,MATCH(A934,Respuestas!$A$926:$A$953,0))</x:f>
        <x:v>No</x:v>
      </x:c>
      <x:c r="AD934" s="4" t="str">
        <x:f>INDEX(Respuestas!$I$926:$I$953,MATCH(A934,Respuestas!$A$926:$A$953,0))</x:f>
        <x:v>Sí</x:v>
      </x:c>
      <x:c r="AE934" s="4" t="str">
        <x:f>INDEX(Respuestas!$J$926:$J$953,MATCH(A934,Respuestas!$A$926:$A$953,0))</x:f>
        <x:v>G1</x:v>
      </x:c>
      <x:c r="AF934" s="4" t="str">
        <x:v>normalizada_v1</x:v>
      </x:c>
      <x:c r="AG934" s="4" t="n">
        <x:f>COUNTIFS($B$2:$B$1513,B934,$C$2:$C$1513,C934,$D$2:$D$1513,D934)</x:f>
        <x:v>28</x:v>
      </x:c>
      <x:c r="AH934" s="4" t="n">
        <x:f>COUNTIFS(Relaciones!$D$11966:$D$12340,A934,Relaciones!$F$11966:$F$12340,"prediccion_amistad")</x:f>
        <x:v>3</x:v>
      </x:c>
      <x:c r="AI934" s="4" t="n">
        <x:f>SUMIFS(Relaciones!$H$11966:$H$12340,Relaciones!$D$11966:$D$12340,A934,Relaciones!$F$11966:$F$12340,"prediccion_amistad")</x:f>
        <x:v>3</x:v>
      </x:c>
      <x:c r="AJ934" s="4" t="n">
        <x:f>COUNTIFS(Relaciones!$D$11966:$D$12340,A934,Relaciones!$F$11966:$F$12340,"prediccion_rechazo")</x:f>
        <x:v>0</x:v>
      </x:c>
      <x:c r="AK934" s="4" t="n">
        <x:f>SUMIFS(Relaciones!$H$11966:$H$12340,Relaciones!$D$11966:$D$12340,A934,Relaciones!$F$11966:$F$12340,"prediccion_rechazo")</x:f>
        <x:v>0</x:v>
      </x:c>
      <x:c r="AL934" s="4" t="n">
        <x:v>0.5168215927758911</x:v>
      </x:c>
    </x:row>
    <x:row r="935" ht="23" customHeight="1">
      <x:c r="A935" s="13" t="str">
        <x:v>00934</x:v>
      </x:c>
      <x:c r="B935" s="4" t="str">
        <x:v>Córdoba</x:v>
      </x:c>
      <x:c r="C935" s="4" t="str">
        <x:v>6.º Primaria</x:v>
      </x:c>
      <x:c r="D935" s="4" t="str">
        <x:v>A</x:v>
      </x:c>
      <x:c r="E935" s="4" t="str">
        <x:v>alumno</x:v>
      </x:c>
      <x:c r="F935" s="14" t="n">
        <x:f>IF((AG935-1)=0,"",ROUND(10*Q935/(AG935-1),1))</x:f>
        <x:v>1.5</x:v>
      </x:c>
      <x:c r="G935" s="14" t="n">
        <x:f>IF((AG935-1)=0,"",ROUND(10*R935/(AG935-1),1))</x:f>
        <x:v>1.9</x:v>
      </x:c>
      <x:c r="H935" s="14" t="n">
        <x:f>IF(R935=0,"",ROUND(10*S935/R935,1))</x:f>
        <x:v>8</x:v>
      </x:c>
      <x:c r="I935" s="14" t="n">
        <x:f>IF(AH935=0,"",ROUND(10*AI935/AH935,1))</x:f>
        <x:v>10</x:v>
      </x:c>
      <x:c r="J935" s="14" t="n">
        <x:f>IF((AG935-1)=0,"",ROUND(10*T935/(AG935-1),1))</x:f>
        <x:v>0</x:v>
      </x:c>
      <x:c r="K935" s="14" t="n">
        <x:f>IF((AG935-1)=0,"",ROUND(10*U935/(AG935-1),1))</x:f>
        <x:v>1.1</x:v>
      </x:c>
      <x:c r="L935" s="14" t="n">
        <x:f>IF(U935=0,"",ROUND(10*V935/U935,1))</x:f>
        <x:v>0</x:v>
      </x:c>
      <x:c r="M935" s="14" t="str">
        <x:f>IF(AJ935=0,"",ROUND(10*AK935/AJ935,1))</x:f>
      </x:c>
      <x:c r="N935" s="14" t="n">
        <x:f>ROUND(10*W935/12,1)</x:f>
        <x:v>8.3</x:v>
      </x:c>
      <x:c r="O935" s="14" t="n">
        <x:f>ROUND(10*AL935,1)</x:f>
        <x:v>5</x:v>
      </x:c>
      <x:c r="P935" s="14" t="n">
        <x:f>IF((AG935-1)=0,"",ROUND(10*X935/(AG935-1),1))</x:f>
        <x:v>0</x:v>
      </x:c>
      <x:c r="Q935" s="15" t="n">
        <x:f>COUNTIFS(Relaciones!$E$11966:$E$12340,A935,Relaciones!$F$11966:$F$12340,"amistad")</x:f>
        <x:v>4</x:v>
      </x:c>
      <x:c r="R935" s="15" t="n">
        <x:f>COUNTIFS(Relaciones!$D$11966:$D$12340,A935,Relaciones!$F$11966:$F$12340,"amistad")</x:f>
        <x:v>5</x:v>
      </x:c>
      <x:c r="S935" s="15" t="n">
        <x:f>SUMIFS(Relaciones!$G$11966:$G$12340,Relaciones!$D$11966:$D$12340,A935,Relaciones!$F$11966:$F$12340,"amistad")</x:f>
        <x:v>4</x:v>
      </x:c>
      <x:c r="T935" s="15" t="n">
        <x:f>COUNTIFS(Relaciones!$E$11966:$E$12340,A935,Relaciones!$F$11966:$F$12340,"rechazo")</x:f>
        <x:v>0</x:v>
      </x:c>
      <x:c r="U935" s="15" t="n">
        <x:f>COUNTIFS(Relaciones!$D$11966:$D$12340,A935,Relaciones!$F$11966:$F$12340,"rechazo")</x:f>
        <x:v>3</x:v>
      </x:c>
      <x:c r="V935" s="15" t="n">
        <x:f>SUMIFS(Relaciones!$G$11966:$G$12340,Relaciones!$D$11966:$D$12340,A935,Relaciones!$F$11966:$F$12340,"rechazo")</x:f>
        <x:v>0</x:v>
      </x:c>
      <x:c r="W935" s="15" t="n">
        <x:f>SUM(INDEX(Respuestas!$B$926:$B$953,MATCH(A935,Respuestas!$A$926:$A$953,0)),INDEX(Respuestas!$C$926:$C$953,MATCH(A935,Respuestas!$A$926:$A$953,0)),INDEX(Respuestas!$D$926:$D$953,MATCH(A935,Respuestas!$A$926:$A$953,0)),INDEX(Respuestas!$E$926:$E$953,MATCH(A935,Respuestas!$A$926:$A$953,0)))</x:f>
        <x:v>10</x:v>
      </x:c>
      <x:c r="X935" s="15" t="n">
        <x:f>COUNTIFS(Relaciones!$E$11966:$E$12340,A935,Relaciones!$F$11966:$F$12340,"mediacion")</x:f>
        <x:v>0</x:v>
      </x:c>
      <x:c r="Y935" s="15" t="n">
        <x:f>COUNTIFS(Relaciones!$E$11966:$E$12340,A935,Relaciones!$F$11966:$F$12340,"mediacion_negativa")</x:f>
        <x:v>0</x:v>
      </x:c>
      <x:c r="Z935" s="15" t="n">
        <x:f>COUNTIFS(Relaciones!$E$11966:$E$12340,A935,Relaciones!$F$11966:$F$12340,"bullying")</x:f>
        <x:v>0</x:v>
      </x:c>
      <x:c r="AA935" s="4" t="str">
        <x:f>INDEX(Respuestas!$F$926:$F$953,MATCH(A935,Respuestas!$A$926:$A$953,0))</x:f>
        <x:v>No</x:v>
      </x:c>
      <x:c r="AB935" s="4" t="str">
        <x:f>INDEX(Respuestas!$G$926:$G$953,MATCH(A935,Respuestas!$A$926:$A$953,0))</x:f>
        <x:v>Sí</x:v>
      </x:c>
      <x:c r="AC935" s="4" t="str">
        <x:f>INDEX(Respuestas!$H$926:$H$953,MATCH(A935,Respuestas!$A$926:$A$953,0))</x:f>
        <x:v>No</x:v>
      </x:c>
      <x:c r="AD935" s="4" t="str">
        <x:f>INDEX(Respuestas!$I$926:$I$953,MATCH(A935,Respuestas!$A$926:$A$953,0))</x:f>
        <x:v>Sí</x:v>
      </x:c>
      <x:c r="AE935" s="4" t="str">
        <x:f>INDEX(Respuestas!$J$926:$J$953,MATCH(A935,Respuestas!$A$926:$A$953,0))</x:f>
        <x:v>G1</x:v>
      </x:c>
      <x:c r="AF935" s="4" t="str">
        <x:v>normalizada_v1</x:v>
      </x:c>
      <x:c r="AG935" s="4" t="n">
        <x:f>COUNTIFS($B$2:$B$1513,B935,$C$2:$C$1513,C935,$D$2:$D$1513,D935)</x:f>
        <x:v>28</x:v>
      </x:c>
      <x:c r="AH935" s="4" t="n">
        <x:f>COUNTIFS(Relaciones!$D$11966:$D$12340,A935,Relaciones!$F$11966:$F$12340,"prediccion_amistad")</x:f>
        <x:v>3</x:v>
      </x:c>
      <x:c r="AI935" s="4" t="n">
        <x:f>SUMIFS(Relaciones!$H$11966:$H$12340,Relaciones!$D$11966:$D$12340,A935,Relaciones!$F$11966:$F$12340,"prediccion_amistad")</x:f>
        <x:v>3</x:v>
      </x:c>
      <x:c r="AJ935" s="4" t="n">
        <x:f>COUNTIFS(Relaciones!$D$11966:$D$12340,A935,Relaciones!$F$11966:$F$12340,"prediccion_rechazo")</x:f>
        <x:v>0</x:v>
      </x:c>
      <x:c r="AK935" s="4" t="n">
        <x:f>SUMIFS(Relaciones!$H$11966:$H$12340,Relaciones!$D$11966:$D$12340,A935,Relaciones!$F$11966:$F$12340,"prediccion_rechazo")</x:f>
        <x:v>0</x:v>
      </x:c>
      <x:c r="AL935" s="4" t="n">
        <x:v>0.49674410120998636</x:v>
      </x:c>
    </x:row>
    <x:row r="936" ht="23" customHeight="1">
      <x:c r="A936" s="13" t="str">
        <x:v>00935</x:v>
      </x:c>
      <x:c r="B936" s="4" t="str">
        <x:v>Córdoba</x:v>
      </x:c>
      <x:c r="C936" s="4" t="str">
        <x:v>6.º Primaria</x:v>
      </x:c>
      <x:c r="D936" s="4" t="str">
        <x:v>A</x:v>
      </x:c>
      <x:c r="E936" s="4" t="str">
        <x:v>alumna</x:v>
      </x:c>
      <x:c r="F936" s="14" t="n">
        <x:f>IF((AG936-1)=0,"",ROUND(10*Q936/(AG936-1),1))</x:f>
        <x:v>1.5</x:v>
      </x:c>
      <x:c r="G936" s="14" t="n">
        <x:f>IF((AG936-1)=0,"",ROUND(10*R936/(AG936-1),1))</x:f>
        <x:v>1.5</x:v>
      </x:c>
      <x:c r="H936" s="14" t="n">
        <x:f>IF(R936=0,"",ROUND(10*S936/R936,1))</x:f>
        <x:v>10</x:v>
      </x:c>
      <x:c r="I936" s="14" t="n">
        <x:f>IF(AH936=0,"",ROUND(10*AI936/AH936,1))</x:f>
        <x:v>7.5</x:v>
      </x:c>
      <x:c r="J936" s="14" t="n">
        <x:f>IF((AG936-1)=0,"",ROUND(10*T936/(AG936-1),1))</x:f>
        <x:v>0</x:v>
      </x:c>
      <x:c r="K936" s="14" t="n">
        <x:f>IF((AG936-1)=0,"",ROUND(10*U936/(AG936-1),1))</x:f>
        <x:v>0.7</x:v>
      </x:c>
      <x:c r="L936" s="14" t="n">
        <x:f>IF(U936=0,"",ROUND(10*V936/U936,1))</x:f>
        <x:v>0</x:v>
      </x:c>
      <x:c r="M936" s="14" t="n">
        <x:f>IF(AJ936=0,"",ROUND(10*AK936/AJ936,1))</x:f>
        <x:v>0</x:v>
      </x:c>
      <x:c r="N936" s="14" t="n">
        <x:f>ROUND(10*W936/12,1)</x:f>
        <x:v>9.2</x:v>
      </x:c>
      <x:c r="O936" s="14" t="n">
        <x:f>ROUND(10*AL936,1)</x:f>
        <x:v>4.2</x:v>
      </x:c>
      <x:c r="P936" s="14" t="n">
        <x:f>IF((AG936-1)=0,"",ROUND(10*X936/(AG936-1),1))</x:f>
        <x:v>0</x:v>
      </x:c>
      <x:c r="Q936" s="15" t="n">
        <x:f>COUNTIFS(Relaciones!$E$11966:$E$12340,A936,Relaciones!$F$11966:$F$12340,"amistad")</x:f>
        <x:v>4</x:v>
      </x:c>
      <x:c r="R936" s="15" t="n">
        <x:f>COUNTIFS(Relaciones!$D$11966:$D$12340,A936,Relaciones!$F$11966:$F$12340,"amistad")</x:f>
        <x:v>4</x:v>
      </x:c>
      <x:c r="S936" s="15" t="n">
        <x:f>SUMIFS(Relaciones!$G$11966:$G$12340,Relaciones!$D$11966:$D$12340,A936,Relaciones!$F$11966:$F$12340,"amistad")</x:f>
        <x:v>4</x:v>
      </x:c>
      <x:c r="T936" s="15" t="n">
        <x:f>COUNTIFS(Relaciones!$E$11966:$E$12340,A936,Relaciones!$F$11966:$F$12340,"rechazo")</x:f>
        <x:v>0</x:v>
      </x:c>
      <x:c r="U936" s="15" t="n">
        <x:f>COUNTIFS(Relaciones!$D$11966:$D$12340,A936,Relaciones!$F$11966:$F$12340,"rechazo")</x:f>
        <x:v>2</x:v>
      </x:c>
      <x:c r="V936" s="15" t="n">
        <x:f>SUMIFS(Relaciones!$G$11966:$G$12340,Relaciones!$D$11966:$D$12340,A936,Relaciones!$F$11966:$F$12340,"rechazo")</x:f>
        <x:v>0</x:v>
      </x:c>
      <x:c r="W936" s="15" t="n">
        <x:f>SUM(INDEX(Respuestas!$B$926:$B$953,MATCH(A936,Respuestas!$A$926:$A$953,0)),INDEX(Respuestas!$C$926:$C$953,MATCH(A936,Respuestas!$A$926:$A$953,0)),INDEX(Respuestas!$D$926:$D$953,MATCH(A936,Respuestas!$A$926:$A$953,0)),INDEX(Respuestas!$E$926:$E$953,MATCH(A936,Respuestas!$A$926:$A$953,0)))</x:f>
        <x:v>11</x:v>
      </x:c>
      <x:c r="X936" s="15" t="n">
        <x:f>COUNTIFS(Relaciones!$E$11966:$E$12340,A936,Relaciones!$F$11966:$F$12340,"mediacion")</x:f>
        <x:v>0</x:v>
      </x:c>
      <x:c r="Y936" s="15" t="n">
        <x:f>COUNTIFS(Relaciones!$E$11966:$E$12340,A936,Relaciones!$F$11966:$F$12340,"mediacion_negativa")</x:f>
        <x:v>0</x:v>
      </x:c>
      <x:c r="Z936" s="15" t="n">
        <x:f>COUNTIFS(Relaciones!$E$11966:$E$12340,A936,Relaciones!$F$11966:$F$12340,"bullying")</x:f>
        <x:v>0</x:v>
      </x:c>
      <x:c r="AA936" s="4" t="str">
        <x:f>INDEX(Respuestas!$F$926:$F$953,MATCH(A936,Respuestas!$A$926:$A$953,0))</x:f>
        <x:v>No</x:v>
      </x:c>
      <x:c r="AB936" s="4" t="str">
        <x:f>INDEX(Respuestas!$G$926:$G$953,MATCH(A936,Respuestas!$A$926:$A$953,0))</x:f>
        <x:v>Sí</x:v>
      </x:c>
      <x:c r="AC936" s="4" t="str">
        <x:f>INDEX(Respuestas!$H$926:$H$953,MATCH(A936,Respuestas!$A$926:$A$953,0))</x:f>
        <x:v>No</x:v>
      </x:c>
      <x:c r="AD936" s="4" t="str">
        <x:f>INDEX(Respuestas!$I$926:$I$953,MATCH(A936,Respuestas!$A$926:$A$953,0))</x:f>
        <x:v>No</x:v>
      </x:c>
      <x:c r="AE936" s="4" t="str">
        <x:f>INDEX(Respuestas!$J$926:$J$953,MATCH(A936,Respuestas!$A$926:$A$953,0))</x:f>
        <x:v>G1</x:v>
      </x:c>
      <x:c r="AF936" s="4" t="str">
        <x:v>normalizada_v1</x:v>
      </x:c>
      <x:c r="AG936" s="4" t="n">
        <x:f>COUNTIFS($B$2:$B$1513,B936,$C$2:$C$1513,C936,$D$2:$D$1513,D936)</x:f>
        <x:v>28</x:v>
      </x:c>
      <x:c r="AH936" s="4" t="n">
        <x:f>COUNTIFS(Relaciones!$D$11966:$D$12340,A936,Relaciones!$F$11966:$F$12340,"prediccion_amistad")</x:f>
        <x:v>4</x:v>
      </x:c>
      <x:c r="AI936" s="4" t="n">
        <x:f>SUMIFS(Relaciones!$H$11966:$H$12340,Relaciones!$D$11966:$D$12340,A936,Relaciones!$F$11966:$F$12340,"prediccion_amistad")</x:f>
        <x:v>3</x:v>
      </x:c>
      <x:c r="AJ936" s="4" t="n">
        <x:f>COUNTIFS(Relaciones!$D$11966:$D$12340,A936,Relaciones!$F$11966:$F$12340,"prediccion_rechazo")</x:f>
        <x:v>1</x:v>
      </x:c>
      <x:c r="AK936" s="4" t="n">
        <x:f>SUMIFS(Relaciones!$H$11966:$H$12340,Relaciones!$D$11966:$D$12340,A936,Relaciones!$F$11966:$F$12340,"prediccion_rechazo")</x:f>
        <x:v>0</x:v>
      </x:c>
      <x:c r="AL936" s="4" t="n">
        <x:v>0.41795431304438974</x:v>
      </x:c>
    </x:row>
    <x:row r="937" ht="23" customHeight="1">
      <x:c r="A937" s="13" t="str">
        <x:v>00936</x:v>
      </x:c>
      <x:c r="B937" s="4" t="str">
        <x:v>Córdoba</x:v>
      </x:c>
      <x:c r="C937" s="4" t="str">
        <x:v>6.º Primaria</x:v>
      </x:c>
      <x:c r="D937" s="4" t="str">
        <x:v>A</x:v>
      </x:c>
      <x:c r="E937" s="4" t="str">
        <x:v>alumno</x:v>
      </x:c>
      <x:c r="F937" s="14" t="n">
        <x:f>IF((AG937-1)=0,"",ROUND(10*Q937/(AG937-1),1))</x:f>
        <x:v>1.5</x:v>
      </x:c>
      <x:c r="G937" s="14" t="n">
        <x:f>IF((AG937-1)=0,"",ROUND(10*R937/(AG937-1),1))</x:f>
        <x:v>1.5</x:v>
      </x:c>
      <x:c r="H937" s="14" t="n">
        <x:f>IF(R937=0,"",ROUND(10*S937/R937,1))</x:f>
        <x:v>10</x:v>
      </x:c>
      <x:c r="I937" s="14" t="n">
        <x:f>IF(AH937=0,"",ROUND(10*AI937/AH937,1))</x:f>
        <x:v>10</x:v>
      </x:c>
      <x:c r="J937" s="14" t="n">
        <x:f>IF((AG937-1)=0,"",ROUND(10*T937/(AG937-1),1))</x:f>
        <x:v>0</x:v>
      </x:c>
      <x:c r="K937" s="14" t="n">
        <x:f>IF((AG937-1)=0,"",ROUND(10*U937/(AG937-1),1))</x:f>
        <x:v>1.1</x:v>
      </x:c>
      <x:c r="L937" s="14" t="n">
        <x:f>IF(U937=0,"",ROUND(10*V937/U937,1))</x:f>
        <x:v>0</x:v>
      </x:c>
      <x:c r="M937" s="14" t="str">
        <x:f>IF(AJ937=0,"",ROUND(10*AK937/AJ937,1))</x:f>
      </x:c>
      <x:c r="N937" s="14" t="n">
        <x:f>ROUND(10*W937/12,1)</x:f>
        <x:v>5</x:v>
      </x:c>
      <x:c r="O937" s="14" t="n">
        <x:f>ROUND(10*AL937,1)</x:f>
        <x:v>4</x:v>
      </x:c>
      <x:c r="P937" s="14" t="n">
        <x:f>IF((AG937-1)=0,"",ROUND(10*X937/(AG937-1),1))</x:f>
        <x:v>0</x:v>
      </x:c>
      <x:c r="Q937" s="15" t="n">
        <x:f>COUNTIFS(Relaciones!$E$11966:$E$12340,A937,Relaciones!$F$11966:$F$12340,"amistad")</x:f>
        <x:v>4</x:v>
      </x:c>
      <x:c r="R937" s="15" t="n">
        <x:f>COUNTIFS(Relaciones!$D$11966:$D$12340,A937,Relaciones!$F$11966:$F$12340,"amistad")</x:f>
        <x:v>4</x:v>
      </x:c>
      <x:c r="S937" s="15" t="n">
        <x:f>SUMIFS(Relaciones!$G$11966:$G$12340,Relaciones!$D$11966:$D$12340,A937,Relaciones!$F$11966:$F$12340,"amistad")</x:f>
        <x:v>4</x:v>
      </x:c>
      <x:c r="T937" s="15" t="n">
        <x:f>COUNTIFS(Relaciones!$E$11966:$E$12340,A937,Relaciones!$F$11966:$F$12340,"rechazo")</x:f>
        <x:v>0</x:v>
      </x:c>
      <x:c r="U937" s="15" t="n">
        <x:f>COUNTIFS(Relaciones!$D$11966:$D$12340,A937,Relaciones!$F$11966:$F$12340,"rechazo")</x:f>
        <x:v>3</x:v>
      </x:c>
      <x:c r="V937" s="15" t="n">
        <x:f>SUMIFS(Relaciones!$G$11966:$G$12340,Relaciones!$D$11966:$D$12340,A937,Relaciones!$F$11966:$F$12340,"rechazo")</x:f>
        <x:v>0</x:v>
      </x:c>
      <x:c r="W937" s="15" t="n">
        <x:f>SUM(INDEX(Respuestas!$B$926:$B$953,MATCH(A937,Respuestas!$A$926:$A$953,0)),INDEX(Respuestas!$C$926:$C$953,MATCH(A937,Respuestas!$A$926:$A$953,0)),INDEX(Respuestas!$D$926:$D$953,MATCH(A937,Respuestas!$A$926:$A$953,0)),INDEX(Respuestas!$E$926:$E$953,MATCH(A937,Respuestas!$A$926:$A$953,0)))</x:f>
        <x:v>6</x:v>
      </x:c>
      <x:c r="X937" s="15" t="n">
        <x:f>COUNTIFS(Relaciones!$E$11966:$E$12340,A937,Relaciones!$F$11966:$F$12340,"mediacion")</x:f>
        <x:v>0</x:v>
      </x:c>
      <x:c r="Y937" s="15" t="n">
        <x:f>COUNTIFS(Relaciones!$E$11966:$E$12340,A937,Relaciones!$F$11966:$F$12340,"mediacion_negativa")</x:f>
        <x:v>0</x:v>
      </x:c>
      <x:c r="Z937" s="15" t="n">
        <x:f>COUNTIFS(Relaciones!$E$11966:$E$12340,A937,Relaciones!$F$11966:$F$12340,"bullying")</x:f>
        <x:v>0</x:v>
      </x:c>
      <x:c r="AA937" s="4" t="str">
        <x:f>INDEX(Respuestas!$F$926:$F$953,MATCH(A937,Respuestas!$A$926:$A$953,0))</x:f>
        <x:v>No</x:v>
      </x:c>
      <x:c r="AB937" s="4" t="str">
        <x:f>INDEX(Respuestas!$G$926:$G$953,MATCH(A937,Respuestas!$A$926:$A$953,0))</x:f>
        <x:v>Sí</x:v>
      </x:c>
      <x:c r="AC937" s="4" t="str">
        <x:f>INDEX(Respuestas!$H$926:$H$953,MATCH(A937,Respuestas!$A$926:$A$953,0))</x:f>
        <x:v>No</x:v>
      </x:c>
      <x:c r="AD937" s="4" t="str">
        <x:f>INDEX(Respuestas!$I$926:$I$953,MATCH(A937,Respuestas!$A$926:$A$953,0))</x:f>
        <x:v>Sí</x:v>
      </x:c>
      <x:c r="AE937" s="4" t="str">
        <x:f>INDEX(Respuestas!$J$926:$J$953,MATCH(A937,Respuestas!$A$926:$A$953,0))</x:f>
        <x:v>G1</x:v>
      </x:c>
      <x:c r="AF937" s="4" t="str">
        <x:v>normalizada_v1</x:v>
      </x:c>
      <x:c r="AG937" s="4" t="n">
        <x:f>COUNTIFS($B$2:$B$1513,B937,$C$2:$C$1513,C937,$D$2:$D$1513,D937)</x:f>
        <x:v>28</x:v>
      </x:c>
      <x:c r="AH937" s="4" t="n">
        <x:f>COUNTIFS(Relaciones!$D$11966:$D$12340,A937,Relaciones!$F$11966:$F$12340,"prediccion_amistad")</x:f>
        <x:v>3</x:v>
      </x:c>
      <x:c r="AI937" s="4" t="n">
        <x:f>SUMIFS(Relaciones!$H$11966:$H$12340,Relaciones!$D$11966:$D$12340,A937,Relaciones!$F$11966:$F$12340,"prediccion_amistad")</x:f>
        <x:v>3</x:v>
      </x:c>
      <x:c r="AJ937" s="4" t="n">
        <x:f>COUNTIFS(Relaciones!$D$11966:$D$12340,A937,Relaciones!$F$11966:$F$12340,"prediccion_rechazo")</x:f>
        <x:v>0</x:v>
      </x:c>
      <x:c r="AK937" s="4" t="n">
        <x:f>SUMIFS(Relaciones!$H$11966:$H$12340,Relaciones!$D$11966:$D$12340,A937,Relaciones!$F$11966:$F$12340,"prediccion_rechazo")</x:f>
        <x:v>0</x:v>
      </x:c>
      <x:c r="AL937" s="4" t="n">
        <x:v>0.40083953651027465</x:v>
      </x:c>
    </x:row>
    <x:row r="938" ht="23" customHeight="1">
      <x:c r="A938" s="13" t="str">
        <x:v>00937</x:v>
      </x:c>
      <x:c r="B938" s="4" t="str">
        <x:v>Córdoba</x:v>
      </x:c>
      <x:c r="C938" s="4" t="str">
        <x:v>6.º Primaria</x:v>
      </x:c>
      <x:c r="D938" s="4" t="str">
        <x:v>A</x:v>
      </x:c>
      <x:c r="E938" s="4" t="str">
        <x:v>alumna</x:v>
      </x:c>
      <x:c r="F938" s="14" t="n">
        <x:f>IF((AG938-1)=0,"",ROUND(10*Q938/(AG938-1),1))</x:f>
        <x:v>3.7</x:v>
      </x:c>
      <x:c r="G938" s="14" t="n">
        <x:f>IF((AG938-1)=0,"",ROUND(10*R938/(AG938-1),1))</x:f>
        <x:v>2.2</x:v>
      </x:c>
      <x:c r="H938" s="14" t="n">
        <x:f>IF(R938=0,"",ROUND(10*S938/R938,1))</x:f>
        <x:v>10</x:v>
      </x:c>
      <x:c r="I938" s="14" t="n">
        <x:f>IF(AH938=0,"",ROUND(10*AI938/AH938,1))</x:f>
        <x:v>10</x:v>
      </x:c>
      <x:c r="J938" s="14" t="n">
        <x:f>IF((AG938-1)=0,"",ROUND(10*T938/(AG938-1),1))</x:f>
        <x:v>0</x:v>
      </x:c>
      <x:c r="K938" s="14" t="n">
        <x:f>IF((AG938-1)=0,"",ROUND(10*U938/(AG938-1),1))</x:f>
        <x:v>0.7</x:v>
      </x:c>
      <x:c r="L938" s="14" t="n">
        <x:f>IF(U938=0,"",ROUND(10*V938/U938,1))</x:f>
        <x:v>0</x:v>
      </x:c>
      <x:c r="M938" s="14" t="str">
        <x:f>IF(AJ938=0,"",ROUND(10*AK938/AJ938,1))</x:f>
      </x:c>
      <x:c r="N938" s="14" t="n">
        <x:f>ROUND(10*W938/12,1)</x:f>
        <x:v>7.5</x:v>
      </x:c>
      <x:c r="O938" s="14" t="n">
        <x:f>ROUND(10*AL938,1)</x:f>
        <x:v>5.1</x:v>
      </x:c>
      <x:c r="P938" s="14" t="n">
        <x:f>IF((AG938-1)=0,"",ROUND(10*X938/(AG938-1),1))</x:f>
        <x:v>3</x:v>
      </x:c>
      <x:c r="Q938" s="15" t="n">
        <x:f>COUNTIFS(Relaciones!$E$11966:$E$12340,A938,Relaciones!$F$11966:$F$12340,"amistad")</x:f>
        <x:v>10</x:v>
      </x:c>
      <x:c r="R938" s="15" t="n">
        <x:f>COUNTIFS(Relaciones!$D$11966:$D$12340,A938,Relaciones!$F$11966:$F$12340,"amistad")</x:f>
        <x:v>6</x:v>
      </x:c>
      <x:c r="S938" s="15" t="n">
        <x:f>SUMIFS(Relaciones!$G$11966:$G$12340,Relaciones!$D$11966:$D$12340,A938,Relaciones!$F$11966:$F$12340,"amistad")</x:f>
        <x:v>6</x:v>
      </x:c>
      <x:c r="T938" s="15" t="n">
        <x:f>COUNTIFS(Relaciones!$E$11966:$E$12340,A938,Relaciones!$F$11966:$F$12340,"rechazo")</x:f>
        <x:v>0</x:v>
      </x:c>
      <x:c r="U938" s="15" t="n">
        <x:f>COUNTIFS(Relaciones!$D$11966:$D$12340,A938,Relaciones!$F$11966:$F$12340,"rechazo")</x:f>
        <x:v>2</x:v>
      </x:c>
      <x:c r="V938" s="15" t="n">
        <x:f>SUMIFS(Relaciones!$G$11966:$G$12340,Relaciones!$D$11966:$D$12340,A938,Relaciones!$F$11966:$F$12340,"rechazo")</x:f>
        <x:v>0</x:v>
      </x:c>
      <x:c r="W938" s="15" t="n">
        <x:f>SUM(INDEX(Respuestas!$B$926:$B$953,MATCH(A938,Respuestas!$A$926:$A$953,0)),INDEX(Respuestas!$C$926:$C$953,MATCH(A938,Respuestas!$A$926:$A$953,0)),INDEX(Respuestas!$D$926:$D$953,MATCH(A938,Respuestas!$A$926:$A$953,0)),INDEX(Respuestas!$E$926:$E$953,MATCH(A938,Respuestas!$A$926:$A$953,0)))</x:f>
        <x:v>9</x:v>
      </x:c>
      <x:c r="X938" s="15" t="n">
        <x:f>COUNTIFS(Relaciones!$E$11966:$E$12340,A938,Relaciones!$F$11966:$F$12340,"mediacion")</x:f>
        <x:v>8</x:v>
      </x:c>
      <x:c r="Y938" s="15" t="n">
        <x:f>COUNTIFS(Relaciones!$E$11966:$E$12340,A938,Relaciones!$F$11966:$F$12340,"mediacion_negativa")</x:f>
        <x:v>0</x:v>
      </x:c>
      <x:c r="Z938" s="15" t="n">
        <x:f>COUNTIFS(Relaciones!$E$11966:$E$12340,A938,Relaciones!$F$11966:$F$12340,"bullying")</x:f>
        <x:v>0</x:v>
      </x:c>
      <x:c r="AA938" s="4" t="str">
        <x:f>INDEX(Respuestas!$F$926:$F$953,MATCH(A938,Respuestas!$A$926:$A$953,0))</x:f>
        <x:v>No</x:v>
      </x:c>
      <x:c r="AB938" s="4" t="str">
        <x:f>INDEX(Respuestas!$G$926:$G$953,MATCH(A938,Respuestas!$A$926:$A$953,0))</x:f>
        <x:v>Sí</x:v>
      </x:c>
      <x:c r="AC938" s="4" t="str">
        <x:f>INDEX(Respuestas!$H$926:$H$953,MATCH(A938,Respuestas!$A$926:$A$953,0))</x:f>
        <x:v>No</x:v>
      </x:c>
      <x:c r="AD938" s="4" t="str">
        <x:f>INDEX(Respuestas!$I$926:$I$953,MATCH(A938,Respuestas!$A$926:$A$953,0))</x:f>
        <x:v>Sí</x:v>
      </x:c>
      <x:c r="AE938" s="4" t="str">
        <x:f>INDEX(Respuestas!$J$926:$J$953,MATCH(A938,Respuestas!$A$926:$A$953,0))</x:f>
        <x:v>G2</x:v>
      </x:c>
      <x:c r="AF938" s="4" t="str">
        <x:v>normalizada_v1</x:v>
      </x:c>
      <x:c r="AG938" s="4" t="n">
        <x:f>COUNTIFS($B$2:$B$1513,B938,$C$2:$C$1513,C938,$D$2:$D$1513,D938)</x:f>
        <x:v>28</x:v>
      </x:c>
      <x:c r="AH938" s="4" t="n">
        <x:f>COUNTIFS(Relaciones!$D$11966:$D$12340,A938,Relaciones!$F$11966:$F$12340,"prediccion_amistad")</x:f>
        <x:v>7</x:v>
      </x:c>
      <x:c r="AI938" s="4" t="n">
        <x:f>SUMIFS(Relaciones!$H$11966:$H$12340,Relaciones!$D$11966:$D$12340,A938,Relaciones!$F$11966:$F$12340,"prediccion_amistad")</x:f>
        <x:v>7</x:v>
      </x:c>
      <x:c r="AJ938" s="4" t="n">
        <x:f>COUNTIFS(Relaciones!$D$11966:$D$12340,A938,Relaciones!$F$11966:$F$12340,"prediccion_rechazo")</x:f>
        <x:v>0</x:v>
      </x:c>
      <x:c r="AK938" s="4" t="n">
        <x:f>SUMIFS(Relaciones!$H$11966:$H$12340,Relaciones!$D$11966:$D$12340,A938,Relaciones!$F$11966:$F$12340,"prediccion_rechazo")</x:f>
        <x:v>0</x:v>
      </x:c>
      <x:c r="AL938" s="4" t="n">
        <x:v>0.5072295475335205</x:v>
      </x:c>
    </x:row>
    <x:row r="939" ht="23" customHeight="1">
      <x:c r="A939" s="13" t="str">
        <x:v>00938</x:v>
      </x:c>
      <x:c r="B939" s="4" t="str">
        <x:v>Córdoba</x:v>
      </x:c>
      <x:c r="C939" s="4" t="str">
        <x:v>6.º Primaria</x:v>
      </x:c>
      <x:c r="D939" s="4" t="str">
        <x:v>A</x:v>
      </x:c>
      <x:c r="E939" s="4" t="str">
        <x:v>alumno</x:v>
      </x:c>
      <x:c r="F939" s="14" t="n">
        <x:f>IF((AG939-1)=0,"",ROUND(10*Q939/(AG939-1),1))</x:f>
        <x:v>1.5</x:v>
      </x:c>
      <x:c r="G939" s="14" t="n">
        <x:f>IF((AG939-1)=0,"",ROUND(10*R939/(AG939-1),1))</x:f>
        <x:v>1.5</x:v>
      </x:c>
      <x:c r="H939" s="14" t="n">
        <x:f>IF(R939=0,"",ROUND(10*S939/R939,1))</x:f>
        <x:v>10</x:v>
      </x:c>
      <x:c r="I939" s="14" t="n">
        <x:f>IF(AH939=0,"",ROUND(10*AI939/AH939,1))</x:f>
        <x:v>7.5</x:v>
      </x:c>
      <x:c r="J939" s="14" t="n">
        <x:f>IF((AG939-1)=0,"",ROUND(10*T939/(AG939-1),1))</x:f>
        <x:v>0</x:v>
      </x:c>
      <x:c r="K939" s="14" t="n">
        <x:f>IF((AG939-1)=0,"",ROUND(10*U939/(AG939-1),1))</x:f>
        <x:v>1.1</x:v>
      </x:c>
      <x:c r="L939" s="14" t="n">
        <x:f>IF(U939=0,"",ROUND(10*V939/U939,1))</x:f>
        <x:v>0</x:v>
      </x:c>
      <x:c r="M939" s="14" t="n">
        <x:f>IF(AJ939=0,"",ROUND(10*AK939/AJ939,1))</x:f>
        <x:v>0</x:v>
      </x:c>
      <x:c r="N939" s="14" t="n">
        <x:f>ROUND(10*W939/12,1)</x:f>
        <x:v>8.3</x:v>
      </x:c>
      <x:c r="O939" s="14" t="n">
        <x:f>ROUND(10*AL939,1)</x:f>
        <x:v>2</x:v>
      </x:c>
      <x:c r="P939" s="14" t="n">
        <x:f>IF((AG939-1)=0,"",ROUND(10*X939/(AG939-1),1))</x:f>
        <x:v>0</x:v>
      </x:c>
      <x:c r="Q939" s="15" t="n">
        <x:f>COUNTIFS(Relaciones!$E$11966:$E$12340,A939,Relaciones!$F$11966:$F$12340,"amistad")</x:f>
        <x:v>4</x:v>
      </x:c>
      <x:c r="R939" s="15" t="n">
        <x:f>COUNTIFS(Relaciones!$D$11966:$D$12340,A939,Relaciones!$F$11966:$F$12340,"amistad")</x:f>
        <x:v>4</x:v>
      </x:c>
      <x:c r="S939" s="15" t="n">
        <x:f>SUMIFS(Relaciones!$G$11966:$G$12340,Relaciones!$D$11966:$D$12340,A939,Relaciones!$F$11966:$F$12340,"amistad")</x:f>
        <x:v>4</x:v>
      </x:c>
      <x:c r="T939" s="15" t="n">
        <x:f>COUNTIFS(Relaciones!$E$11966:$E$12340,A939,Relaciones!$F$11966:$F$12340,"rechazo")</x:f>
        <x:v>0</x:v>
      </x:c>
      <x:c r="U939" s="15" t="n">
        <x:f>COUNTIFS(Relaciones!$D$11966:$D$12340,A939,Relaciones!$F$11966:$F$12340,"rechazo")</x:f>
        <x:v>3</x:v>
      </x:c>
      <x:c r="V939" s="15" t="n">
        <x:f>SUMIFS(Relaciones!$G$11966:$G$12340,Relaciones!$D$11966:$D$12340,A939,Relaciones!$F$11966:$F$12340,"rechazo")</x:f>
        <x:v>0</x:v>
      </x:c>
      <x:c r="W939" s="15" t="n">
        <x:f>SUM(INDEX(Respuestas!$B$926:$B$953,MATCH(A939,Respuestas!$A$926:$A$953,0)),INDEX(Respuestas!$C$926:$C$953,MATCH(A939,Respuestas!$A$926:$A$953,0)),INDEX(Respuestas!$D$926:$D$953,MATCH(A939,Respuestas!$A$926:$A$953,0)),INDEX(Respuestas!$E$926:$E$953,MATCH(A939,Respuestas!$A$926:$A$953,0)))</x:f>
        <x:v>10</x:v>
      </x:c>
      <x:c r="X939" s="15" t="n">
        <x:f>COUNTIFS(Relaciones!$E$11966:$E$12340,A939,Relaciones!$F$11966:$F$12340,"mediacion")</x:f>
        <x:v>0</x:v>
      </x:c>
      <x:c r="Y939" s="15" t="n">
        <x:f>COUNTIFS(Relaciones!$E$11966:$E$12340,A939,Relaciones!$F$11966:$F$12340,"mediacion_negativa")</x:f>
        <x:v>0</x:v>
      </x:c>
      <x:c r="Z939" s="15" t="n">
        <x:f>COUNTIFS(Relaciones!$E$11966:$E$12340,A939,Relaciones!$F$11966:$F$12340,"bullying")</x:f>
        <x:v>0</x:v>
      </x:c>
      <x:c r="AA939" s="4" t="str">
        <x:f>INDEX(Respuestas!$F$926:$F$953,MATCH(A939,Respuestas!$A$926:$A$953,0))</x:f>
        <x:v>No</x:v>
      </x:c>
      <x:c r="AB939" s="4" t="str">
        <x:f>INDEX(Respuestas!$G$926:$G$953,MATCH(A939,Respuestas!$A$926:$A$953,0))</x:f>
        <x:v>Sí</x:v>
      </x:c>
      <x:c r="AC939" s="4" t="str">
        <x:f>INDEX(Respuestas!$H$926:$H$953,MATCH(A939,Respuestas!$A$926:$A$953,0))</x:f>
        <x:v>No</x:v>
      </x:c>
      <x:c r="AD939" s="4" t="str">
        <x:f>INDEX(Respuestas!$I$926:$I$953,MATCH(A939,Respuestas!$A$926:$A$953,0))</x:f>
        <x:v>Sí</x:v>
      </x:c>
      <x:c r="AE939" s="4" t="str">
        <x:f>INDEX(Respuestas!$J$926:$J$953,MATCH(A939,Respuestas!$A$926:$A$953,0))</x:f>
        <x:v>G2</x:v>
      </x:c>
      <x:c r="AF939" s="4" t="str">
        <x:v>normalizada_v1</x:v>
      </x:c>
      <x:c r="AG939" s="4" t="n">
        <x:f>COUNTIFS($B$2:$B$1513,B939,$C$2:$C$1513,C939,$D$2:$D$1513,D939)</x:f>
        <x:v>28</x:v>
      </x:c>
      <x:c r="AH939" s="4" t="n">
        <x:f>COUNTIFS(Relaciones!$D$11966:$D$12340,A939,Relaciones!$F$11966:$F$12340,"prediccion_amistad")</x:f>
        <x:v>4</x:v>
      </x:c>
      <x:c r="AI939" s="4" t="n">
        <x:f>SUMIFS(Relaciones!$H$11966:$H$12340,Relaciones!$D$11966:$D$12340,A939,Relaciones!$F$11966:$F$12340,"prediccion_amistad")</x:f>
        <x:v>3</x:v>
      </x:c>
      <x:c r="AJ939" s="4" t="n">
        <x:f>COUNTIFS(Relaciones!$D$11966:$D$12340,A939,Relaciones!$F$11966:$F$12340,"prediccion_rechazo")</x:f>
        <x:v>1</x:v>
      </x:c>
      <x:c r="AK939" s="4" t="n">
        <x:f>SUMIFS(Relaciones!$H$11966:$H$12340,Relaciones!$D$11966:$D$12340,A939,Relaciones!$F$11966:$F$12340,"prediccion_rechazo")</x:f>
        <x:v>0</x:v>
      </x:c>
      <x:c r="AL939" s="4" t="n">
        <x:v>0.20161759554812736</x:v>
      </x:c>
    </x:row>
    <x:row r="940" ht="23" customHeight="1">
      <x:c r="A940" s="13" t="str">
        <x:v>00939</x:v>
      </x:c>
      <x:c r="B940" s="4" t="str">
        <x:v>Córdoba</x:v>
      </x:c>
      <x:c r="C940" s="4" t="str">
        <x:v>6.º Primaria</x:v>
      </x:c>
      <x:c r="D940" s="4" t="str">
        <x:v>A</x:v>
      </x:c>
      <x:c r="E940" s="4" t="str">
        <x:v>alumna</x:v>
      </x:c>
      <x:c r="F940" s="14" t="n">
        <x:f>IF((AG940-1)=0,"",ROUND(10*Q940/(AG940-1),1))</x:f>
        <x:v>1.5</x:v>
      </x:c>
      <x:c r="G940" s="14" t="n">
        <x:f>IF((AG940-1)=0,"",ROUND(10*R940/(AG940-1),1))</x:f>
        <x:v>1.5</x:v>
      </x:c>
      <x:c r="H940" s="14" t="n">
        <x:f>IF(R940=0,"",ROUND(10*S940/R940,1))</x:f>
        <x:v>10</x:v>
      </x:c>
      <x:c r="I940" s="14" t="n">
        <x:f>IF(AH940=0,"",ROUND(10*AI940/AH940,1))</x:f>
        <x:v>10</x:v>
      </x:c>
      <x:c r="J940" s="14" t="n">
        <x:f>IF((AG940-1)=0,"",ROUND(10*T940/(AG940-1),1))</x:f>
        <x:v>0</x:v>
      </x:c>
      <x:c r="K940" s="14" t="n">
        <x:f>IF((AG940-1)=0,"",ROUND(10*U940/(AG940-1),1))</x:f>
        <x:v>0</x:v>
      </x:c>
      <x:c r="L940" s="14" t="str">
        <x:f>IF(U940=0,"",ROUND(10*V940/U940,1))</x:f>
      </x:c>
      <x:c r="M940" s="14" t="str">
        <x:f>IF(AJ940=0,"",ROUND(10*AK940/AJ940,1))</x:f>
      </x:c>
      <x:c r="N940" s="14" t="n">
        <x:f>ROUND(10*W940/12,1)</x:f>
        <x:v>9.2</x:v>
      </x:c>
      <x:c r="O940" s="14" t="n">
        <x:f>ROUND(10*AL940,1)</x:f>
        <x:v>2.1</x:v>
      </x:c>
      <x:c r="P940" s="14" t="n">
        <x:f>IF((AG940-1)=0,"",ROUND(10*X940/(AG940-1),1))</x:f>
        <x:v>0</x:v>
      </x:c>
      <x:c r="Q940" s="15" t="n">
        <x:f>COUNTIFS(Relaciones!$E$11966:$E$12340,A940,Relaciones!$F$11966:$F$12340,"amistad")</x:f>
        <x:v>4</x:v>
      </x:c>
      <x:c r="R940" s="15" t="n">
        <x:f>COUNTIFS(Relaciones!$D$11966:$D$12340,A940,Relaciones!$F$11966:$F$12340,"amistad")</x:f>
        <x:v>4</x:v>
      </x:c>
      <x:c r="S940" s="15" t="n">
        <x:f>SUMIFS(Relaciones!$G$11966:$G$12340,Relaciones!$D$11966:$D$12340,A940,Relaciones!$F$11966:$F$12340,"amistad")</x:f>
        <x:v>4</x:v>
      </x:c>
      <x:c r="T940" s="15" t="n">
        <x:f>COUNTIFS(Relaciones!$E$11966:$E$12340,A940,Relaciones!$F$11966:$F$12340,"rechazo")</x:f>
        <x:v>0</x:v>
      </x:c>
      <x:c r="U940" s="15" t="n">
        <x:f>COUNTIFS(Relaciones!$D$11966:$D$12340,A940,Relaciones!$F$11966:$F$12340,"rechazo")</x:f>
        <x:v>0</x:v>
      </x:c>
      <x:c r="V940" s="15" t="n">
        <x:f>SUMIFS(Relaciones!$G$11966:$G$12340,Relaciones!$D$11966:$D$12340,A940,Relaciones!$F$11966:$F$12340,"rechazo")</x:f>
        <x:v>0</x:v>
      </x:c>
      <x:c r="W940" s="15" t="n">
        <x:f>SUM(INDEX(Respuestas!$B$926:$B$953,MATCH(A940,Respuestas!$A$926:$A$953,0)),INDEX(Respuestas!$C$926:$C$953,MATCH(A940,Respuestas!$A$926:$A$953,0)),INDEX(Respuestas!$D$926:$D$953,MATCH(A940,Respuestas!$A$926:$A$953,0)),INDEX(Respuestas!$E$926:$E$953,MATCH(A940,Respuestas!$A$926:$A$953,0)))</x:f>
        <x:v>11</x:v>
      </x:c>
      <x:c r="X940" s="15" t="n">
        <x:f>COUNTIFS(Relaciones!$E$11966:$E$12340,A940,Relaciones!$F$11966:$F$12340,"mediacion")</x:f>
        <x:v>0</x:v>
      </x:c>
      <x:c r="Y940" s="15" t="n">
        <x:f>COUNTIFS(Relaciones!$E$11966:$E$12340,A940,Relaciones!$F$11966:$F$12340,"mediacion_negativa")</x:f>
        <x:v>0</x:v>
      </x:c>
      <x:c r="Z940" s="15" t="n">
        <x:f>COUNTIFS(Relaciones!$E$11966:$E$12340,A940,Relaciones!$F$11966:$F$12340,"bullying")</x:f>
        <x:v>0</x:v>
      </x:c>
      <x:c r="AA940" s="4" t="str">
        <x:f>INDEX(Respuestas!$F$926:$F$953,MATCH(A940,Respuestas!$A$926:$A$953,0))</x:f>
        <x:v>No</x:v>
      </x:c>
      <x:c r="AB940" s="4" t="str">
        <x:f>INDEX(Respuestas!$G$926:$G$953,MATCH(A940,Respuestas!$A$926:$A$953,0))</x:f>
        <x:v>Sí</x:v>
      </x:c>
      <x:c r="AC940" s="4" t="str">
        <x:f>INDEX(Respuestas!$H$926:$H$953,MATCH(A940,Respuestas!$A$926:$A$953,0))</x:f>
        <x:v>No</x:v>
      </x:c>
      <x:c r="AD940" s="4" t="str">
        <x:f>INDEX(Respuestas!$I$926:$I$953,MATCH(A940,Respuestas!$A$926:$A$953,0))</x:f>
        <x:v>Sí</x:v>
      </x:c>
      <x:c r="AE940" s="4" t="str">
        <x:f>INDEX(Respuestas!$J$926:$J$953,MATCH(A940,Respuestas!$A$926:$A$953,0))</x:f>
        <x:v>G2</x:v>
      </x:c>
      <x:c r="AF940" s="4" t="str">
        <x:v>normalizada_v1</x:v>
      </x:c>
      <x:c r="AG940" s="4" t="n">
        <x:f>COUNTIFS($B$2:$B$1513,B940,$C$2:$C$1513,C940,$D$2:$D$1513,D940)</x:f>
        <x:v>28</x:v>
      </x:c>
      <x:c r="AH940" s="4" t="n">
        <x:f>COUNTIFS(Relaciones!$D$11966:$D$12340,A940,Relaciones!$F$11966:$F$12340,"prediccion_amistad")</x:f>
        <x:v>3</x:v>
      </x:c>
      <x:c r="AI940" s="4" t="n">
        <x:f>SUMIFS(Relaciones!$H$11966:$H$12340,Relaciones!$D$11966:$D$12340,A940,Relaciones!$F$11966:$F$12340,"prediccion_amistad")</x:f>
        <x:v>3</x:v>
      </x:c>
      <x:c r="AJ940" s="4" t="n">
        <x:f>COUNTIFS(Relaciones!$D$11966:$D$12340,A940,Relaciones!$F$11966:$F$12340,"prediccion_rechazo")</x:f>
        <x:v>0</x:v>
      </x:c>
      <x:c r="AK940" s="4" t="n">
        <x:f>SUMIFS(Relaciones!$H$11966:$H$12340,Relaciones!$D$11966:$D$12340,A940,Relaciones!$F$11966:$F$12340,"prediccion_rechazo")</x:f>
        <x:v>0</x:v>
      </x:c>
      <x:c r="AL940" s="4" t="n">
        <x:v>0.20923581391257912</x:v>
      </x:c>
    </x:row>
    <x:row r="941" ht="23" customHeight="1">
      <x:c r="A941" s="13" t="str">
        <x:v>00940</x:v>
      </x:c>
      <x:c r="B941" s="4" t="str">
        <x:v>Córdoba</x:v>
      </x:c>
      <x:c r="C941" s="4" t="str">
        <x:v>6.º Primaria</x:v>
      </x:c>
      <x:c r="D941" s="4" t="str">
        <x:v>A</x:v>
      </x:c>
      <x:c r="E941" s="4" t="str">
        <x:v>alumno</x:v>
      </x:c>
      <x:c r="F941" s="14" t="n">
        <x:f>IF((AG941-1)=0,"",ROUND(10*Q941/(AG941-1),1))</x:f>
        <x:v>1.5</x:v>
      </x:c>
      <x:c r="G941" s="14" t="n">
        <x:f>IF((AG941-1)=0,"",ROUND(10*R941/(AG941-1),1))</x:f>
        <x:v>1.9</x:v>
      </x:c>
      <x:c r="H941" s="14" t="n">
        <x:f>IF(R941=0,"",ROUND(10*S941/R941,1))</x:f>
        <x:v>8</x:v>
      </x:c>
      <x:c r="I941" s="14" t="n">
        <x:f>IF(AH941=0,"",ROUND(10*AI941/AH941,1))</x:f>
        <x:v>10</x:v>
      </x:c>
      <x:c r="J941" s="14" t="n">
        <x:f>IF((AG941-1)=0,"",ROUND(10*T941/(AG941-1),1))</x:f>
        <x:v>0</x:v>
      </x:c>
      <x:c r="K941" s="14" t="n">
        <x:f>IF((AG941-1)=0,"",ROUND(10*U941/(AG941-1),1))</x:f>
        <x:v>1.1</x:v>
      </x:c>
      <x:c r="L941" s="14" t="n">
        <x:f>IF(U941=0,"",ROUND(10*V941/U941,1))</x:f>
        <x:v>0</x:v>
      </x:c>
      <x:c r="M941" s="14" t="str">
        <x:f>IF(AJ941=0,"",ROUND(10*AK941/AJ941,1))</x:f>
      </x:c>
      <x:c r="N941" s="14" t="n">
        <x:f>ROUND(10*W941/12,1)</x:f>
        <x:v>10</x:v>
      </x:c>
      <x:c r="O941" s="14" t="n">
        <x:f>ROUND(10*AL941,1)</x:f>
        <x:v>2.5</x:v>
      </x:c>
      <x:c r="P941" s="14" t="n">
        <x:f>IF((AG941-1)=0,"",ROUND(10*X941/(AG941-1),1))</x:f>
        <x:v>0</x:v>
      </x:c>
      <x:c r="Q941" s="15" t="n">
        <x:f>COUNTIFS(Relaciones!$E$11966:$E$12340,A941,Relaciones!$F$11966:$F$12340,"amistad")</x:f>
        <x:v>4</x:v>
      </x:c>
      <x:c r="R941" s="15" t="n">
        <x:f>COUNTIFS(Relaciones!$D$11966:$D$12340,A941,Relaciones!$F$11966:$F$12340,"amistad")</x:f>
        <x:v>5</x:v>
      </x:c>
      <x:c r="S941" s="15" t="n">
        <x:f>SUMIFS(Relaciones!$G$11966:$G$12340,Relaciones!$D$11966:$D$12340,A941,Relaciones!$F$11966:$F$12340,"amistad")</x:f>
        <x:v>4</x:v>
      </x:c>
      <x:c r="T941" s="15" t="n">
        <x:f>COUNTIFS(Relaciones!$E$11966:$E$12340,A941,Relaciones!$F$11966:$F$12340,"rechazo")</x:f>
        <x:v>0</x:v>
      </x:c>
      <x:c r="U941" s="15" t="n">
        <x:f>COUNTIFS(Relaciones!$D$11966:$D$12340,A941,Relaciones!$F$11966:$F$12340,"rechazo")</x:f>
        <x:v>3</x:v>
      </x:c>
      <x:c r="V941" s="15" t="n">
        <x:f>SUMIFS(Relaciones!$G$11966:$G$12340,Relaciones!$D$11966:$D$12340,A941,Relaciones!$F$11966:$F$12340,"rechazo")</x:f>
        <x:v>0</x:v>
      </x:c>
      <x:c r="W941" s="15" t="n">
        <x:f>SUM(INDEX(Respuestas!$B$926:$B$953,MATCH(A941,Respuestas!$A$926:$A$953,0)),INDEX(Respuestas!$C$926:$C$953,MATCH(A941,Respuestas!$A$926:$A$953,0)),INDEX(Respuestas!$D$926:$D$953,MATCH(A941,Respuestas!$A$926:$A$953,0)),INDEX(Respuestas!$E$926:$E$953,MATCH(A941,Respuestas!$A$926:$A$953,0)))</x:f>
        <x:v>12</x:v>
      </x:c>
      <x:c r="X941" s="15" t="n">
        <x:f>COUNTIFS(Relaciones!$E$11966:$E$12340,A941,Relaciones!$F$11966:$F$12340,"mediacion")</x:f>
        <x:v>0</x:v>
      </x:c>
      <x:c r="Y941" s="15" t="n">
        <x:f>COUNTIFS(Relaciones!$E$11966:$E$12340,A941,Relaciones!$F$11966:$F$12340,"mediacion_negativa")</x:f>
        <x:v>0</x:v>
      </x:c>
      <x:c r="Z941" s="15" t="n">
        <x:f>COUNTIFS(Relaciones!$E$11966:$E$12340,A941,Relaciones!$F$11966:$F$12340,"bullying")</x:f>
        <x:v>0</x:v>
      </x:c>
      <x:c r="AA941" s="4" t="str">
        <x:f>INDEX(Respuestas!$F$926:$F$953,MATCH(A941,Respuestas!$A$926:$A$953,0))</x:f>
        <x:v>No</x:v>
      </x:c>
      <x:c r="AB941" s="4" t="str">
        <x:f>INDEX(Respuestas!$G$926:$G$953,MATCH(A941,Respuestas!$A$926:$A$953,0))</x:f>
        <x:v>Sí</x:v>
      </x:c>
      <x:c r="AC941" s="4" t="str">
        <x:f>INDEX(Respuestas!$H$926:$H$953,MATCH(A941,Respuestas!$A$926:$A$953,0))</x:f>
        <x:v>No</x:v>
      </x:c>
      <x:c r="AD941" s="4" t="str">
        <x:f>INDEX(Respuestas!$I$926:$I$953,MATCH(A941,Respuestas!$A$926:$A$953,0))</x:f>
        <x:v>No</x:v>
      </x:c>
      <x:c r="AE941" s="4" t="str">
        <x:f>INDEX(Respuestas!$J$926:$J$953,MATCH(A941,Respuestas!$A$926:$A$953,0))</x:f>
        <x:v>G2</x:v>
      </x:c>
      <x:c r="AF941" s="4" t="str">
        <x:v>normalizada_v1</x:v>
      </x:c>
      <x:c r="AG941" s="4" t="n">
        <x:f>COUNTIFS($B$2:$B$1513,B941,$C$2:$C$1513,C941,$D$2:$D$1513,D941)</x:f>
        <x:v>28</x:v>
      </x:c>
      <x:c r="AH941" s="4" t="n">
        <x:f>COUNTIFS(Relaciones!$D$11966:$D$12340,A941,Relaciones!$F$11966:$F$12340,"prediccion_amistad")</x:f>
        <x:v>3</x:v>
      </x:c>
      <x:c r="AI941" s="4" t="n">
        <x:f>SUMIFS(Relaciones!$H$11966:$H$12340,Relaciones!$D$11966:$D$12340,A941,Relaciones!$F$11966:$F$12340,"prediccion_amistad")</x:f>
        <x:v>3</x:v>
      </x:c>
      <x:c r="AJ941" s="4" t="n">
        <x:f>COUNTIFS(Relaciones!$D$11966:$D$12340,A941,Relaciones!$F$11966:$F$12340,"prediccion_rechazo")</x:f>
        <x:v>0</x:v>
      </x:c>
      <x:c r="AK941" s="4" t="n">
        <x:f>SUMIFS(Relaciones!$H$11966:$H$12340,Relaciones!$D$11966:$D$12340,A941,Relaciones!$F$11966:$F$12340,"prediccion_rechazo")</x:f>
        <x:v>0</x:v>
      </x:c>
      <x:c r="AL941" s="4" t="n">
        <x:v>0.24660553181294784</x:v>
      </x:c>
    </x:row>
    <x:row r="942" ht="23" customHeight="1">
      <x:c r="A942" s="13" t="str">
        <x:v>00941</x:v>
      </x:c>
      <x:c r="B942" s="4" t="str">
        <x:v>Córdoba</x:v>
      </x:c>
      <x:c r="C942" s="4" t="str">
        <x:v>6.º Primaria</x:v>
      </x:c>
      <x:c r="D942" s="4" t="str">
        <x:v>A</x:v>
      </x:c>
      <x:c r="E942" s="4" t="str">
        <x:v>alumna</x:v>
      </x:c>
      <x:c r="F942" s="14" t="n">
        <x:f>IF((AG942-1)=0,"",ROUND(10*Q942/(AG942-1),1))</x:f>
        <x:v>1.5</x:v>
      </x:c>
      <x:c r="G942" s="14" t="n">
        <x:f>IF((AG942-1)=0,"",ROUND(10*R942/(AG942-1),1))</x:f>
        <x:v>1.9</x:v>
      </x:c>
      <x:c r="H942" s="14" t="n">
        <x:f>IF(R942=0,"",ROUND(10*S942/R942,1))</x:f>
        <x:v>8</x:v>
      </x:c>
      <x:c r="I942" s="14" t="n">
        <x:f>IF(AH942=0,"",ROUND(10*AI942/AH942,1))</x:f>
        <x:v>7.5</x:v>
      </x:c>
      <x:c r="J942" s="14" t="n">
        <x:f>IF((AG942-1)=0,"",ROUND(10*T942/(AG942-1),1))</x:f>
        <x:v>0</x:v>
      </x:c>
      <x:c r="K942" s="14" t="n">
        <x:f>IF((AG942-1)=0,"",ROUND(10*U942/(AG942-1),1))</x:f>
        <x:v>0.7</x:v>
      </x:c>
      <x:c r="L942" s="14" t="n">
        <x:f>IF(U942=0,"",ROUND(10*V942/U942,1))</x:f>
        <x:v>0</x:v>
      </x:c>
      <x:c r="M942" s="14" t="n">
        <x:f>IF(AJ942=0,"",ROUND(10*AK942/AJ942,1))</x:f>
        <x:v>0</x:v>
      </x:c>
      <x:c r="N942" s="14" t="n">
        <x:f>ROUND(10*W942/12,1)</x:f>
        <x:v>7.5</x:v>
      </x:c>
      <x:c r="O942" s="14" t="n">
        <x:f>ROUND(10*AL942,1)</x:f>
        <x:v>2.5</x:v>
      </x:c>
      <x:c r="P942" s="14" t="n">
        <x:f>IF((AG942-1)=0,"",ROUND(10*X942/(AG942-1),1))</x:f>
        <x:v>0</x:v>
      </x:c>
      <x:c r="Q942" s="15" t="n">
        <x:f>COUNTIFS(Relaciones!$E$11966:$E$12340,A942,Relaciones!$F$11966:$F$12340,"amistad")</x:f>
        <x:v>4</x:v>
      </x:c>
      <x:c r="R942" s="15" t="n">
        <x:f>COUNTIFS(Relaciones!$D$11966:$D$12340,A942,Relaciones!$F$11966:$F$12340,"amistad")</x:f>
        <x:v>5</x:v>
      </x:c>
      <x:c r="S942" s="15" t="n">
        <x:f>SUMIFS(Relaciones!$G$11966:$G$12340,Relaciones!$D$11966:$D$12340,A942,Relaciones!$F$11966:$F$12340,"amistad")</x:f>
        <x:v>4</x:v>
      </x:c>
      <x:c r="T942" s="15" t="n">
        <x:f>COUNTIFS(Relaciones!$E$11966:$E$12340,A942,Relaciones!$F$11966:$F$12340,"rechazo")</x:f>
        <x:v>0</x:v>
      </x:c>
      <x:c r="U942" s="15" t="n">
        <x:f>COUNTIFS(Relaciones!$D$11966:$D$12340,A942,Relaciones!$F$11966:$F$12340,"rechazo")</x:f>
        <x:v>2</x:v>
      </x:c>
      <x:c r="V942" s="15" t="n">
        <x:f>SUMIFS(Relaciones!$G$11966:$G$12340,Relaciones!$D$11966:$D$12340,A942,Relaciones!$F$11966:$F$12340,"rechazo")</x:f>
        <x:v>0</x:v>
      </x:c>
      <x:c r="W942" s="15" t="n">
        <x:f>SUM(INDEX(Respuestas!$B$926:$B$953,MATCH(A942,Respuestas!$A$926:$A$953,0)),INDEX(Respuestas!$C$926:$C$953,MATCH(A942,Respuestas!$A$926:$A$953,0)),INDEX(Respuestas!$D$926:$D$953,MATCH(A942,Respuestas!$A$926:$A$953,0)),INDEX(Respuestas!$E$926:$E$953,MATCH(A942,Respuestas!$A$926:$A$953,0)))</x:f>
        <x:v>9</x:v>
      </x:c>
      <x:c r="X942" s="15" t="n">
        <x:f>COUNTIFS(Relaciones!$E$11966:$E$12340,A942,Relaciones!$F$11966:$F$12340,"mediacion")</x:f>
        <x:v>0</x:v>
      </x:c>
      <x:c r="Y942" s="15" t="n">
        <x:f>COUNTIFS(Relaciones!$E$11966:$E$12340,A942,Relaciones!$F$11966:$F$12340,"mediacion_negativa")</x:f>
        <x:v>0</x:v>
      </x:c>
      <x:c r="Z942" s="15" t="n">
        <x:f>COUNTIFS(Relaciones!$E$11966:$E$12340,A942,Relaciones!$F$11966:$F$12340,"bullying")</x:f>
        <x:v>0</x:v>
      </x:c>
      <x:c r="AA942" s="4" t="str">
        <x:f>INDEX(Respuestas!$F$926:$F$953,MATCH(A942,Respuestas!$A$926:$A$953,0))</x:f>
        <x:v>No</x:v>
      </x:c>
      <x:c r="AB942" s="4" t="str">
        <x:f>INDEX(Respuestas!$G$926:$G$953,MATCH(A942,Respuestas!$A$926:$A$953,0))</x:f>
        <x:v>Sí</x:v>
      </x:c>
      <x:c r="AC942" s="4" t="str">
        <x:f>INDEX(Respuestas!$H$926:$H$953,MATCH(A942,Respuestas!$A$926:$A$953,0))</x:f>
        <x:v>No</x:v>
      </x:c>
      <x:c r="AD942" s="4" t="str">
        <x:f>INDEX(Respuestas!$I$926:$I$953,MATCH(A942,Respuestas!$A$926:$A$953,0))</x:f>
        <x:v>Sí</x:v>
      </x:c>
      <x:c r="AE942" s="4" t="str">
        <x:f>INDEX(Respuestas!$J$926:$J$953,MATCH(A942,Respuestas!$A$926:$A$953,0))</x:f>
        <x:v>G2</x:v>
      </x:c>
      <x:c r="AF942" s="4" t="str">
        <x:v>normalizada_v1</x:v>
      </x:c>
      <x:c r="AG942" s="4" t="n">
        <x:f>COUNTIFS($B$2:$B$1513,B942,$C$2:$C$1513,C942,$D$2:$D$1513,D942)</x:f>
        <x:v>28</x:v>
      </x:c>
      <x:c r="AH942" s="4" t="n">
        <x:f>COUNTIFS(Relaciones!$D$11966:$D$12340,A942,Relaciones!$F$11966:$F$12340,"prediccion_amistad")</x:f>
        <x:v>4</x:v>
      </x:c>
      <x:c r="AI942" s="4" t="n">
        <x:f>SUMIFS(Relaciones!$H$11966:$H$12340,Relaciones!$D$11966:$D$12340,A942,Relaciones!$F$11966:$F$12340,"prediccion_amistad")</x:f>
        <x:v>3</x:v>
      </x:c>
      <x:c r="AJ942" s="4" t="n">
        <x:f>COUNTIFS(Relaciones!$D$11966:$D$12340,A942,Relaciones!$F$11966:$F$12340,"prediccion_rechazo")</x:f>
        <x:v>1</x:v>
      </x:c>
      <x:c r="AK942" s="4" t="n">
        <x:f>SUMIFS(Relaciones!$H$11966:$H$12340,Relaciones!$D$11966:$D$12340,A942,Relaciones!$F$11966:$F$12340,"prediccion_rechazo")</x:f>
        <x:v>0</x:v>
      </x:c>
      <x:c r="AL942" s="4" t="n">
        <x:v>0.2532441317886416</x:v>
      </x:c>
    </x:row>
    <x:row r="943" ht="23" customHeight="1">
      <x:c r="A943" s="13" t="str">
        <x:v>00942</x:v>
      </x:c>
      <x:c r="B943" s="4" t="str">
        <x:v>Córdoba</x:v>
      </x:c>
      <x:c r="C943" s="4" t="str">
        <x:v>6.º Primaria</x:v>
      </x:c>
      <x:c r="D943" s="4" t="str">
        <x:v>A</x:v>
      </x:c>
      <x:c r="E943" s="4" t="str">
        <x:v>alumno</x:v>
      </x:c>
      <x:c r="F943" s="14" t="n">
        <x:f>IF((AG943-1)=0,"",ROUND(10*Q943/(AG943-1),1))</x:f>
        <x:v>1.5</x:v>
      </x:c>
      <x:c r="G943" s="14" t="n">
        <x:f>IF((AG943-1)=0,"",ROUND(10*R943/(AG943-1),1))</x:f>
        <x:v>1.9</x:v>
      </x:c>
      <x:c r="H943" s="14" t="n">
        <x:f>IF(R943=0,"",ROUND(10*S943/R943,1))</x:f>
        <x:v>8</x:v>
      </x:c>
      <x:c r="I943" s="14" t="n">
        <x:f>IF(AH943=0,"",ROUND(10*AI943/AH943,1))</x:f>
        <x:v>10</x:v>
      </x:c>
      <x:c r="J943" s="14" t="n">
        <x:f>IF((AG943-1)=0,"",ROUND(10*T943/(AG943-1),1))</x:f>
        <x:v>0</x:v>
      </x:c>
      <x:c r="K943" s="14" t="n">
        <x:f>IF((AG943-1)=0,"",ROUND(10*U943/(AG943-1),1))</x:f>
        <x:v>1.1</x:v>
      </x:c>
      <x:c r="L943" s="14" t="n">
        <x:f>IF(U943=0,"",ROUND(10*V943/U943,1))</x:f>
        <x:v>0</x:v>
      </x:c>
      <x:c r="M943" s="14" t="str">
        <x:f>IF(AJ943=0,"",ROUND(10*AK943/AJ943,1))</x:f>
      </x:c>
      <x:c r="N943" s="14" t="n">
        <x:f>ROUND(10*W943/12,1)</x:f>
        <x:v>8.3</x:v>
      </x:c>
      <x:c r="O943" s="14" t="n">
        <x:f>ROUND(10*AL943,1)</x:f>
        <x:v>2.5</x:v>
      </x:c>
      <x:c r="P943" s="14" t="n">
        <x:f>IF((AG943-1)=0,"",ROUND(10*X943/(AG943-1),1))</x:f>
        <x:v>0</x:v>
      </x:c>
      <x:c r="Q943" s="15" t="n">
        <x:f>COUNTIFS(Relaciones!$E$11966:$E$12340,A943,Relaciones!$F$11966:$F$12340,"amistad")</x:f>
        <x:v>4</x:v>
      </x:c>
      <x:c r="R943" s="15" t="n">
        <x:f>COUNTIFS(Relaciones!$D$11966:$D$12340,A943,Relaciones!$F$11966:$F$12340,"amistad")</x:f>
        <x:v>5</x:v>
      </x:c>
      <x:c r="S943" s="15" t="n">
        <x:f>SUMIFS(Relaciones!$G$11966:$G$12340,Relaciones!$D$11966:$D$12340,A943,Relaciones!$F$11966:$F$12340,"amistad")</x:f>
        <x:v>4</x:v>
      </x:c>
      <x:c r="T943" s="15" t="n">
        <x:f>COUNTIFS(Relaciones!$E$11966:$E$12340,A943,Relaciones!$F$11966:$F$12340,"rechazo")</x:f>
        <x:v>0</x:v>
      </x:c>
      <x:c r="U943" s="15" t="n">
        <x:f>COUNTIFS(Relaciones!$D$11966:$D$12340,A943,Relaciones!$F$11966:$F$12340,"rechazo")</x:f>
        <x:v>3</x:v>
      </x:c>
      <x:c r="V943" s="15" t="n">
        <x:f>SUMIFS(Relaciones!$G$11966:$G$12340,Relaciones!$D$11966:$D$12340,A943,Relaciones!$F$11966:$F$12340,"rechazo")</x:f>
        <x:v>0</x:v>
      </x:c>
      <x:c r="W943" s="15" t="n">
        <x:f>SUM(INDEX(Respuestas!$B$926:$B$953,MATCH(A943,Respuestas!$A$926:$A$953,0)),INDEX(Respuestas!$C$926:$C$953,MATCH(A943,Respuestas!$A$926:$A$953,0)),INDEX(Respuestas!$D$926:$D$953,MATCH(A943,Respuestas!$A$926:$A$953,0)),INDEX(Respuestas!$E$926:$E$953,MATCH(A943,Respuestas!$A$926:$A$953,0)))</x:f>
        <x:v>10</x:v>
      </x:c>
      <x:c r="X943" s="15" t="n">
        <x:f>COUNTIFS(Relaciones!$E$11966:$E$12340,A943,Relaciones!$F$11966:$F$12340,"mediacion")</x:f>
        <x:v>0</x:v>
      </x:c>
      <x:c r="Y943" s="15" t="n">
        <x:f>COUNTIFS(Relaciones!$E$11966:$E$12340,A943,Relaciones!$F$11966:$F$12340,"mediacion_negativa")</x:f>
        <x:v>0</x:v>
      </x:c>
      <x:c r="Z943" s="15" t="n">
        <x:f>COUNTIFS(Relaciones!$E$11966:$E$12340,A943,Relaciones!$F$11966:$F$12340,"bullying")</x:f>
        <x:v>0</x:v>
      </x:c>
      <x:c r="AA943" s="4" t="str">
        <x:f>INDEX(Respuestas!$F$926:$F$953,MATCH(A943,Respuestas!$A$926:$A$953,0))</x:f>
        <x:v>No</x:v>
      </x:c>
      <x:c r="AB943" s="4" t="str">
        <x:f>INDEX(Respuestas!$G$926:$G$953,MATCH(A943,Respuestas!$A$926:$A$953,0))</x:f>
        <x:v>Sí</x:v>
      </x:c>
      <x:c r="AC943" s="4" t="str">
        <x:f>INDEX(Respuestas!$H$926:$H$953,MATCH(A943,Respuestas!$A$926:$A$953,0))</x:f>
        <x:v>No</x:v>
      </x:c>
      <x:c r="AD943" s="4" t="str">
        <x:f>INDEX(Respuestas!$I$926:$I$953,MATCH(A943,Respuestas!$A$926:$A$953,0))</x:f>
        <x:v>Sí</x:v>
      </x:c>
      <x:c r="AE943" s="4" t="str">
        <x:f>INDEX(Respuestas!$J$926:$J$953,MATCH(A943,Respuestas!$A$926:$A$953,0))</x:f>
        <x:v>G2</x:v>
      </x:c>
      <x:c r="AF943" s="4" t="str">
        <x:v>normalizada_v1</x:v>
      </x:c>
      <x:c r="AG943" s="4" t="n">
        <x:f>COUNTIFS($B$2:$B$1513,B943,$C$2:$C$1513,C943,$D$2:$D$1513,D943)</x:f>
        <x:v>28</x:v>
      </x:c>
      <x:c r="AH943" s="4" t="n">
        <x:f>COUNTIFS(Relaciones!$D$11966:$D$12340,A943,Relaciones!$F$11966:$F$12340,"prediccion_amistad")</x:f>
        <x:v>3</x:v>
      </x:c>
      <x:c r="AI943" s="4" t="n">
        <x:f>SUMIFS(Relaciones!$H$11966:$H$12340,Relaciones!$D$11966:$D$12340,A943,Relaciones!$F$11966:$F$12340,"prediccion_amistad")</x:f>
        <x:v>3</x:v>
      </x:c>
      <x:c r="AJ943" s="4" t="n">
        <x:f>COUNTIFS(Relaciones!$D$11966:$D$12340,A943,Relaciones!$F$11966:$F$12340,"prediccion_rechazo")</x:f>
        <x:v>0</x:v>
      </x:c>
      <x:c r="AK943" s="4" t="n">
        <x:f>SUMIFS(Relaciones!$H$11966:$H$12340,Relaciones!$D$11966:$D$12340,A943,Relaciones!$F$11966:$F$12340,"prediccion_rechazo")</x:f>
        <x:v>0</x:v>
      </x:c>
      <x:c r="AL943" s="4" t="n">
        <x:v>0.2532441317886415</x:v>
      </x:c>
    </x:row>
    <x:row r="944" ht="23" customHeight="1">
      <x:c r="A944" s="13" t="str">
        <x:v>00943</x:v>
      </x:c>
      <x:c r="B944" s="4" t="str">
        <x:v>Córdoba</x:v>
      </x:c>
      <x:c r="C944" s="4" t="str">
        <x:v>6.º Primaria</x:v>
      </x:c>
      <x:c r="D944" s="4" t="str">
        <x:v>A</x:v>
      </x:c>
      <x:c r="E944" s="4" t="str">
        <x:v>alumna</x:v>
      </x:c>
      <x:c r="F944" s="14" t="n">
        <x:f>IF((AG944-1)=0,"",ROUND(10*Q944/(AG944-1),1))</x:f>
        <x:v>1.5</x:v>
      </x:c>
      <x:c r="G944" s="14" t="n">
        <x:f>IF((AG944-1)=0,"",ROUND(10*R944/(AG944-1),1))</x:f>
        <x:v>1.9</x:v>
      </x:c>
      <x:c r="H944" s="14" t="n">
        <x:f>IF(R944=0,"",ROUND(10*S944/R944,1))</x:f>
        <x:v>8</x:v>
      </x:c>
      <x:c r="I944" s="14" t="n">
        <x:f>IF(AH944=0,"",ROUND(10*AI944/AH944,1))</x:f>
        <x:v>10</x:v>
      </x:c>
      <x:c r="J944" s="14" t="n">
        <x:f>IF((AG944-1)=0,"",ROUND(10*T944/(AG944-1),1))</x:f>
        <x:v>0</x:v>
      </x:c>
      <x:c r="K944" s="14" t="n">
        <x:f>IF((AG944-1)=0,"",ROUND(10*U944/(AG944-1),1))</x:f>
        <x:v>0.7</x:v>
      </x:c>
      <x:c r="L944" s="14" t="n">
        <x:f>IF(U944=0,"",ROUND(10*V944/U944,1))</x:f>
        <x:v>0</x:v>
      </x:c>
      <x:c r="M944" s="14" t="str">
        <x:f>IF(AJ944=0,"",ROUND(10*AK944/AJ944,1))</x:f>
      </x:c>
      <x:c r="N944" s="14" t="n">
        <x:f>ROUND(10*W944/12,1)</x:f>
        <x:v>9.2</x:v>
      </x:c>
      <x:c r="O944" s="14" t="n">
        <x:f>ROUND(10*AL944,1)</x:f>
        <x:v>2.5</x:v>
      </x:c>
      <x:c r="P944" s="14" t="n">
        <x:f>IF((AG944-1)=0,"",ROUND(10*X944/(AG944-1),1))</x:f>
        <x:v>0</x:v>
      </x:c>
      <x:c r="Q944" s="15" t="n">
        <x:f>COUNTIFS(Relaciones!$E$11966:$E$12340,A944,Relaciones!$F$11966:$F$12340,"amistad")</x:f>
        <x:v>4</x:v>
      </x:c>
      <x:c r="R944" s="15" t="n">
        <x:f>COUNTIFS(Relaciones!$D$11966:$D$12340,A944,Relaciones!$F$11966:$F$12340,"amistad")</x:f>
        <x:v>5</x:v>
      </x:c>
      <x:c r="S944" s="15" t="n">
        <x:f>SUMIFS(Relaciones!$G$11966:$G$12340,Relaciones!$D$11966:$D$12340,A944,Relaciones!$F$11966:$F$12340,"amistad")</x:f>
        <x:v>4</x:v>
      </x:c>
      <x:c r="T944" s="15" t="n">
        <x:f>COUNTIFS(Relaciones!$E$11966:$E$12340,A944,Relaciones!$F$11966:$F$12340,"rechazo")</x:f>
        <x:v>0</x:v>
      </x:c>
      <x:c r="U944" s="15" t="n">
        <x:f>COUNTIFS(Relaciones!$D$11966:$D$12340,A944,Relaciones!$F$11966:$F$12340,"rechazo")</x:f>
        <x:v>2</x:v>
      </x:c>
      <x:c r="V944" s="15" t="n">
        <x:f>SUMIFS(Relaciones!$G$11966:$G$12340,Relaciones!$D$11966:$D$12340,A944,Relaciones!$F$11966:$F$12340,"rechazo")</x:f>
        <x:v>0</x:v>
      </x:c>
      <x:c r="W944" s="15" t="n">
        <x:f>SUM(INDEX(Respuestas!$B$926:$B$953,MATCH(A944,Respuestas!$A$926:$A$953,0)),INDEX(Respuestas!$C$926:$C$953,MATCH(A944,Respuestas!$A$926:$A$953,0)),INDEX(Respuestas!$D$926:$D$953,MATCH(A944,Respuestas!$A$926:$A$953,0)),INDEX(Respuestas!$E$926:$E$953,MATCH(A944,Respuestas!$A$926:$A$953,0)))</x:f>
        <x:v>11</x:v>
      </x:c>
      <x:c r="X944" s="15" t="n">
        <x:f>COUNTIFS(Relaciones!$E$11966:$E$12340,A944,Relaciones!$F$11966:$F$12340,"mediacion")</x:f>
        <x:v>0</x:v>
      </x:c>
      <x:c r="Y944" s="15" t="n">
        <x:f>COUNTIFS(Relaciones!$E$11966:$E$12340,A944,Relaciones!$F$11966:$F$12340,"mediacion_negativa")</x:f>
        <x:v>0</x:v>
      </x:c>
      <x:c r="Z944" s="15" t="n">
        <x:f>COUNTIFS(Relaciones!$E$11966:$E$12340,A944,Relaciones!$F$11966:$F$12340,"bullying")</x:f>
        <x:v>0</x:v>
      </x:c>
      <x:c r="AA944" s="4" t="str">
        <x:f>INDEX(Respuestas!$F$926:$F$953,MATCH(A944,Respuestas!$A$926:$A$953,0))</x:f>
        <x:v>No</x:v>
      </x:c>
      <x:c r="AB944" s="4" t="str">
        <x:f>INDEX(Respuestas!$G$926:$G$953,MATCH(A944,Respuestas!$A$926:$A$953,0))</x:f>
        <x:v>Sí</x:v>
      </x:c>
      <x:c r="AC944" s="4" t="str">
        <x:f>INDEX(Respuestas!$H$926:$H$953,MATCH(A944,Respuestas!$A$926:$A$953,0))</x:f>
        <x:v>No</x:v>
      </x:c>
      <x:c r="AD944" s="4" t="str">
        <x:f>INDEX(Respuestas!$I$926:$I$953,MATCH(A944,Respuestas!$A$926:$A$953,0))</x:f>
        <x:v>Sí</x:v>
      </x:c>
      <x:c r="AE944" s="4" t="str">
        <x:f>INDEX(Respuestas!$J$926:$J$953,MATCH(A944,Respuestas!$A$926:$A$953,0))</x:f>
        <x:v>G2</x:v>
      </x:c>
      <x:c r="AF944" s="4" t="str">
        <x:v>normalizada_v1</x:v>
      </x:c>
      <x:c r="AG944" s="4" t="n">
        <x:f>COUNTIFS($B$2:$B$1513,B944,$C$2:$C$1513,C944,$D$2:$D$1513,D944)</x:f>
        <x:v>28</x:v>
      </x:c>
      <x:c r="AH944" s="4" t="n">
        <x:f>COUNTIFS(Relaciones!$D$11966:$D$12340,A944,Relaciones!$F$11966:$F$12340,"prediccion_amistad")</x:f>
        <x:v>3</x:v>
      </x:c>
      <x:c r="AI944" s="4" t="n">
        <x:f>SUMIFS(Relaciones!$H$11966:$H$12340,Relaciones!$D$11966:$D$12340,A944,Relaciones!$F$11966:$F$12340,"prediccion_amistad")</x:f>
        <x:v>3</x:v>
      </x:c>
      <x:c r="AJ944" s="4" t="n">
        <x:f>COUNTIFS(Relaciones!$D$11966:$D$12340,A944,Relaciones!$F$11966:$F$12340,"prediccion_rechazo")</x:f>
        <x:v>0</x:v>
      </x:c>
      <x:c r="AK944" s="4" t="n">
        <x:f>SUMIFS(Relaciones!$H$11966:$H$12340,Relaciones!$D$11966:$D$12340,A944,Relaciones!$F$11966:$F$12340,"prediccion_rechazo")</x:f>
        <x:v>0</x:v>
      </x:c>
      <x:c r="AL944" s="4" t="n">
        <x:v>0.24660553181294786</x:v>
      </x:c>
    </x:row>
    <x:row r="945" ht="23" customHeight="1">
      <x:c r="A945" s="13" t="str">
        <x:v>00944</x:v>
      </x:c>
      <x:c r="B945" s="4" t="str">
        <x:v>Córdoba</x:v>
      </x:c>
      <x:c r="C945" s="4" t="str">
        <x:v>6.º Primaria</x:v>
      </x:c>
      <x:c r="D945" s="4" t="str">
        <x:v>A</x:v>
      </x:c>
      <x:c r="E945" s="4" t="str">
        <x:v>alumno</x:v>
      </x:c>
      <x:c r="F945" s="14" t="n">
        <x:f>IF((AG945-1)=0,"",ROUND(10*Q945/(AG945-1),1))</x:f>
        <x:v>1.5</x:v>
      </x:c>
      <x:c r="G945" s="14" t="n">
        <x:f>IF((AG945-1)=0,"",ROUND(10*R945/(AG945-1),1))</x:f>
        <x:v>1.5</x:v>
      </x:c>
      <x:c r="H945" s="14" t="n">
        <x:f>IF(R945=0,"",ROUND(10*S945/R945,1))</x:f>
        <x:v>10</x:v>
      </x:c>
      <x:c r="I945" s="14" t="n">
        <x:f>IF(AH945=0,"",ROUND(10*AI945/AH945,1))</x:f>
        <x:v>7.5</x:v>
      </x:c>
      <x:c r="J945" s="14" t="n">
        <x:f>IF((AG945-1)=0,"",ROUND(10*T945/(AG945-1),1))</x:f>
        <x:v>0</x:v>
      </x:c>
      <x:c r="K945" s="14" t="n">
        <x:f>IF((AG945-1)=0,"",ROUND(10*U945/(AG945-1),1))</x:f>
        <x:v>1.1</x:v>
      </x:c>
      <x:c r="L945" s="14" t="n">
        <x:f>IF(U945=0,"",ROUND(10*V945/U945,1))</x:f>
        <x:v>0</x:v>
      </x:c>
      <x:c r="M945" s="14" t="n">
        <x:f>IF(AJ945=0,"",ROUND(10*AK945/AJ945,1))</x:f>
        <x:v>0</x:v>
      </x:c>
      <x:c r="N945" s="14" t="n">
        <x:f>ROUND(10*W945/12,1)</x:f>
        <x:v>10</x:v>
      </x:c>
      <x:c r="O945" s="14" t="n">
        <x:f>ROUND(10*AL945,1)</x:f>
        <x:v>2.1</x:v>
      </x:c>
      <x:c r="P945" s="14" t="n">
        <x:f>IF((AG945-1)=0,"",ROUND(10*X945/(AG945-1),1))</x:f>
        <x:v>0</x:v>
      </x:c>
      <x:c r="Q945" s="15" t="n">
        <x:f>COUNTIFS(Relaciones!$E$11966:$E$12340,A945,Relaciones!$F$11966:$F$12340,"amistad")</x:f>
        <x:v>4</x:v>
      </x:c>
      <x:c r="R945" s="15" t="n">
        <x:f>COUNTIFS(Relaciones!$D$11966:$D$12340,A945,Relaciones!$F$11966:$F$12340,"amistad")</x:f>
        <x:v>4</x:v>
      </x:c>
      <x:c r="S945" s="15" t="n">
        <x:f>SUMIFS(Relaciones!$G$11966:$G$12340,Relaciones!$D$11966:$D$12340,A945,Relaciones!$F$11966:$F$12340,"amistad")</x:f>
        <x:v>4</x:v>
      </x:c>
      <x:c r="T945" s="15" t="n">
        <x:f>COUNTIFS(Relaciones!$E$11966:$E$12340,A945,Relaciones!$F$11966:$F$12340,"rechazo")</x:f>
        <x:v>0</x:v>
      </x:c>
      <x:c r="U945" s="15" t="n">
        <x:f>COUNTIFS(Relaciones!$D$11966:$D$12340,A945,Relaciones!$F$11966:$F$12340,"rechazo")</x:f>
        <x:v>3</x:v>
      </x:c>
      <x:c r="V945" s="15" t="n">
        <x:f>SUMIFS(Relaciones!$G$11966:$G$12340,Relaciones!$D$11966:$D$12340,A945,Relaciones!$F$11966:$F$12340,"rechazo")</x:f>
        <x:v>0</x:v>
      </x:c>
      <x:c r="W945" s="15" t="n">
        <x:f>SUM(INDEX(Respuestas!$B$926:$B$953,MATCH(A945,Respuestas!$A$926:$A$953,0)),INDEX(Respuestas!$C$926:$C$953,MATCH(A945,Respuestas!$A$926:$A$953,0)),INDEX(Respuestas!$D$926:$D$953,MATCH(A945,Respuestas!$A$926:$A$953,0)),INDEX(Respuestas!$E$926:$E$953,MATCH(A945,Respuestas!$A$926:$A$953,0)))</x:f>
        <x:v>12</x:v>
      </x:c>
      <x:c r="X945" s="15" t="n">
        <x:f>COUNTIFS(Relaciones!$E$11966:$E$12340,A945,Relaciones!$F$11966:$F$12340,"mediacion")</x:f>
        <x:v>0</x:v>
      </x:c>
      <x:c r="Y945" s="15" t="n">
        <x:f>COUNTIFS(Relaciones!$E$11966:$E$12340,A945,Relaciones!$F$11966:$F$12340,"mediacion_negativa")</x:f>
        <x:v>0</x:v>
      </x:c>
      <x:c r="Z945" s="15" t="n">
        <x:f>COUNTIFS(Relaciones!$E$11966:$E$12340,A945,Relaciones!$F$11966:$F$12340,"bullying")</x:f>
        <x:v>0</x:v>
      </x:c>
      <x:c r="AA945" s="4" t="str">
        <x:f>INDEX(Respuestas!$F$926:$F$953,MATCH(A945,Respuestas!$A$926:$A$953,0))</x:f>
        <x:v>No</x:v>
      </x:c>
      <x:c r="AB945" s="4" t="str">
        <x:f>INDEX(Respuestas!$G$926:$G$953,MATCH(A945,Respuestas!$A$926:$A$953,0))</x:f>
        <x:v>Sí</x:v>
      </x:c>
      <x:c r="AC945" s="4" t="str">
        <x:f>INDEX(Respuestas!$H$926:$H$953,MATCH(A945,Respuestas!$A$926:$A$953,0))</x:f>
        <x:v>No</x:v>
      </x:c>
      <x:c r="AD945" s="4" t="str">
        <x:f>INDEX(Respuestas!$I$926:$I$953,MATCH(A945,Respuestas!$A$926:$A$953,0))</x:f>
        <x:v>Sí</x:v>
      </x:c>
      <x:c r="AE945" s="4" t="str">
        <x:f>INDEX(Respuestas!$J$926:$J$953,MATCH(A945,Respuestas!$A$926:$A$953,0))</x:f>
        <x:v>G2</x:v>
      </x:c>
      <x:c r="AF945" s="4" t="str">
        <x:v>normalizada_v1</x:v>
      </x:c>
      <x:c r="AG945" s="4" t="n">
        <x:f>COUNTIFS($B$2:$B$1513,B945,$C$2:$C$1513,C945,$D$2:$D$1513,D945)</x:f>
        <x:v>28</x:v>
      </x:c>
      <x:c r="AH945" s="4" t="n">
        <x:f>COUNTIFS(Relaciones!$D$11966:$D$12340,A945,Relaciones!$F$11966:$F$12340,"prediccion_amistad")</x:f>
        <x:v>4</x:v>
      </x:c>
      <x:c r="AI945" s="4" t="n">
        <x:f>SUMIFS(Relaciones!$H$11966:$H$12340,Relaciones!$D$11966:$D$12340,A945,Relaciones!$F$11966:$F$12340,"prediccion_amistad")</x:f>
        <x:v>3</x:v>
      </x:c>
      <x:c r="AJ945" s="4" t="n">
        <x:f>COUNTIFS(Relaciones!$D$11966:$D$12340,A945,Relaciones!$F$11966:$F$12340,"prediccion_rechazo")</x:f>
        <x:v>1</x:v>
      </x:c>
      <x:c r="AK945" s="4" t="n">
        <x:f>SUMIFS(Relaciones!$H$11966:$H$12340,Relaciones!$D$11966:$D$12340,A945,Relaciones!$F$11966:$F$12340,"prediccion_rechazo")</x:f>
        <x:v>0</x:v>
      </x:c>
      <x:c r="AL945" s="4" t="n">
        <x:v>0.20923581391257914</x:v>
      </x:c>
    </x:row>
    <x:row r="946" ht="23" customHeight="1">
      <x:c r="A946" s="13" t="str">
        <x:v>00945</x:v>
      </x:c>
      <x:c r="B946" s="4" t="str">
        <x:v>Córdoba</x:v>
      </x:c>
      <x:c r="C946" s="4" t="str">
        <x:v>6.º Primaria</x:v>
      </x:c>
      <x:c r="D946" s="4" t="str">
        <x:v>A</x:v>
      </x:c>
      <x:c r="E946" s="4" t="str">
        <x:v>alumna</x:v>
      </x:c>
      <x:c r="F946" s="14" t="n">
        <x:f>IF((AG946-1)=0,"",ROUND(10*Q946/(AG946-1),1))</x:f>
        <x:v>1.5</x:v>
      </x:c>
      <x:c r="G946" s="14" t="n">
        <x:f>IF((AG946-1)=0,"",ROUND(10*R946/(AG946-1),1))</x:f>
        <x:v>1.5</x:v>
      </x:c>
      <x:c r="H946" s="14" t="n">
        <x:f>IF(R946=0,"",ROUND(10*S946/R946,1))</x:f>
        <x:v>10</x:v>
      </x:c>
      <x:c r="I946" s="14" t="n">
        <x:f>IF(AH946=0,"",ROUND(10*AI946/AH946,1))</x:f>
        <x:v>10</x:v>
      </x:c>
      <x:c r="J946" s="14" t="n">
        <x:f>IF((AG946-1)=0,"",ROUND(10*T946/(AG946-1),1))</x:f>
        <x:v>0</x:v>
      </x:c>
      <x:c r="K946" s="14" t="n">
        <x:f>IF((AG946-1)=0,"",ROUND(10*U946/(AG946-1),1))</x:f>
        <x:v>0.7</x:v>
      </x:c>
      <x:c r="L946" s="14" t="n">
        <x:f>IF(U946=0,"",ROUND(10*V946/U946,1))</x:f>
        <x:v>0</x:v>
      </x:c>
      <x:c r="M946" s="14" t="str">
        <x:f>IF(AJ946=0,"",ROUND(10*AK946/AJ946,1))</x:f>
      </x:c>
      <x:c r="N946" s="14" t="n">
        <x:f>ROUND(10*W946/12,1)</x:f>
        <x:v>7.5</x:v>
      </x:c>
      <x:c r="O946" s="14" t="n">
        <x:f>ROUND(10*AL946,1)</x:f>
        <x:v>2</x:v>
      </x:c>
      <x:c r="P946" s="14" t="n">
        <x:f>IF((AG946-1)=0,"",ROUND(10*X946/(AG946-1),1))</x:f>
        <x:v>0</x:v>
      </x:c>
      <x:c r="Q946" s="15" t="n">
        <x:f>COUNTIFS(Relaciones!$E$11966:$E$12340,A946,Relaciones!$F$11966:$F$12340,"amistad")</x:f>
        <x:v>4</x:v>
      </x:c>
      <x:c r="R946" s="15" t="n">
        <x:f>COUNTIFS(Relaciones!$D$11966:$D$12340,A946,Relaciones!$F$11966:$F$12340,"amistad")</x:f>
        <x:v>4</x:v>
      </x:c>
      <x:c r="S946" s="15" t="n">
        <x:f>SUMIFS(Relaciones!$G$11966:$G$12340,Relaciones!$D$11966:$D$12340,A946,Relaciones!$F$11966:$F$12340,"amistad")</x:f>
        <x:v>4</x:v>
      </x:c>
      <x:c r="T946" s="15" t="n">
        <x:f>COUNTIFS(Relaciones!$E$11966:$E$12340,A946,Relaciones!$F$11966:$F$12340,"rechazo")</x:f>
        <x:v>0</x:v>
      </x:c>
      <x:c r="U946" s="15" t="n">
        <x:f>COUNTIFS(Relaciones!$D$11966:$D$12340,A946,Relaciones!$F$11966:$F$12340,"rechazo")</x:f>
        <x:v>2</x:v>
      </x:c>
      <x:c r="V946" s="15" t="n">
        <x:f>SUMIFS(Relaciones!$G$11966:$G$12340,Relaciones!$D$11966:$D$12340,A946,Relaciones!$F$11966:$F$12340,"rechazo")</x:f>
        <x:v>0</x:v>
      </x:c>
      <x:c r="W946" s="15" t="n">
        <x:f>SUM(INDEX(Respuestas!$B$926:$B$953,MATCH(A946,Respuestas!$A$926:$A$953,0)),INDEX(Respuestas!$C$926:$C$953,MATCH(A946,Respuestas!$A$926:$A$953,0)),INDEX(Respuestas!$D$926:$D$953,MATCH(A946,Respuestas!$A$926:$A$953,0)),INDEX(Respuestas!$E$926:$E$953,MATCH(A946,Respuestas!$A$926:$A$953,0)))</x:f>
        <x:v>9</x:v>
      </x:c>
      <x:c r="X946" s="15" t="n">
        <x:f>COUNTIFS(Relaciones!$E$11966:$E$12340,A946,Relaciones!$F$11966:$F$12340,"mediacion")</x:f>
        <x:v>0</x:v>
      </x:c>
      <x:c r="Y946" s="15" t="n">
        <x:f>COUNTIFS(Relaciones!$E$11966:$E$12340,A946,Relaciones!$F$11966:$F$12340,"mediacion_negativa")</x:f>
        <x:v>0</x:v>
      </x:c>
      <x:c r="Z946" s="15" t="n">
        <x:f>COUNTIFS(Relaciones!$E$11966:$E$12340,A946,Relaciones!$F$11966:$F$12340,"bullying")</x:f>
        <x:v>0</x:v>
      </x:c>
      <x:c r="AA946" s="4" t="str">
        <x:f>INDEX(Respuestas!$F$926:$F$953,MATCH(A946,Respuestas!$A$926:$A$953,0))</x:f>
        <x:v>No</x:v>
      </x:c>
      <x:c r="AB946" s="4" t="str">
        <x:f>INDEX(Respuestas!$G$926:$G$953,MATCH(A946,Respuestas!$A$926:$A$953,0))</x:f>
        <x:v>Sí</x:v>
      </x:c>
      <x:c r="AC946" s="4" t="str">
        <x:f>INDEX(Respuestas!$H$926:$H$953,MATCH(A946,Respuestas!$A$926:$A$953,0))</x:f>
        <x:v>No</x:v>
      </x:c>
      <x:c r="AD946" s="4" t="str">
        <x:f>INDEX(Respuestas!$I$926:$I$953,MATCH(A946,Respuestas!$A$926:$A$953,0))</x:f>
        <x:v>No</x:v>
      </x:c>
      <x:c r="AE946" s="4" t="str">
        <x:f>INDEX(Respuestas!$J$926:$J$953,MATCH(A946,Respuestas!$A$926:$A$953,0))</x:f>
        <x:v>G2</x:v>
      </x:c>
      <x:c r="AF946" s="4" t="str">
        <x:v>normalizada_v1</x:v>
      </x:c>
      <x:c r="AG946" s="4" t="n">
        <x:f>COUNTIFS($B$2:$B$1513,B946,$C$2:$C$1513,C946,$D$2:$D$1513,D946)</x:f>
        <x:v>28</x:v>
      </x:c>
      <x:c r="AH946" s="4" t="n">
        <x:f>COUNTIFS(Relaciones!$D$11966:$D$12340,A946,Relaciones!$F$11966:$F$12340,"prediccion_amistad")</x:f>
        <x:v>3</x:v>
      </x:c>
      <x:c r="AI946" s="4" t="n">
        <x:f>SUMIFS(Relaciones!$H$11966:$H$12340,Relaciones!$D$11966:$D$12340,A946,Relaciones!$F$11966:$F$12340,"prediccion_amistad")</x:f>
        <x:v>3</x:v>
      </x:c>
      <x:c r="AJ946" s="4" t="n">
        <x:f>COUNTIFS(Relaciones!$D$11966:$D$12340,A946,Relaciones!$F$11966:$F$12340,"prediccion_rechazo")</x:f>
        <x:v>0</x:v>
      </x:c>
      <x:c r="AK946" s="4" t="n">
        <x:f>SUMIFS(Relaciones!$H$11966:$H$12340,Relaciones!$D$11966:$D$12340,A946,Relaciones!$F$11966:$F$12340,"prediccion_rechazo")</x:f>
        <x:v>0</x:v>
      </x:c>
      <x:c r="AL946" s="4" t="n">
        <x:v>0.20161759554812736</x:v>
      </x:c>
    </x:row>
    <x:row r="947" ht="23" customHeight="1">
      <x:c r="A947" s="13" t="str">
        <x:v>00946</x:v>
      </x:c>
      <x:c r="B947" s="4" t="str">
        <x:v>Córdoba</x:v>
      </x:c>
      <x:c r="C947" s="4" t="str">
        <x:v>6.º Primaria</x:v>
      </x:c>
      <x:c r="D947" s="4" t="str">
        <x:v>A</x:v>
      </x:c>
      <x:c r="E947" s="4" t="str">
        <x:v>alumno</x:v>
      </x:c>
      <x:c r="F947" s="14" t="n">
        <x:f>IF((AG947-1)=0,"",ROUND(10*Q947/(AG947-1),1))</x:f>
        <x:v>2.6</x:v>
      </x:c>
      <x:c r="G947" s="14" t="n">
        <x:f>IF((AG947-1)=0,"",ROUND(10*R947/(AG947-1),1))</x:f>
        <x:v>1.1</x:v>
      </x:c>
      <x:c r="H947" s="14" t="n">
        <x:f>IF(R947=0,"",ROUND(10*S947/R947,1))</x:f>
        <x:v>10</x:v>
      </x:c>
      <x:c r="I947" s="14" t="n">
        <x:f>IF(AH947=0,"",ROUND(10*AI947/AH947,1))</x:f>
        <x:v>10</x:v>
      </x:c>
      <x:c r="J947" s="14" t="n">
        <x:f>IF((AG947-1)=0,"",ROUND(10*T947/(AG947-1),1))</x:f>
        <x:v>0</x:v>
      </x:c>
      <x:c r="K947" s="14" t="n">
        <x:f>IF((AG947-1)=0,"",ROUND(10*U947/(AG947-1),1))</x:f>
        <x:v>0</x:v>
      </x:c>
      <x:c r="L947" s="14" t="str">
        <x:f>IF(U947=0,"",ROUND(10*V947/U947,1))</x:f>
      </x:c>
      <x:c r="M947" s="14" t="str">
        <x:f>IF(AJ947=0,"",ROUND(10*AK947/AJ947,1))</x:f>
      </x:c>
      <x:c r="N947" s="14" t="n">
        <x:f>ROUND(10*W947/12,1)</x:f>
        <x:v>8.3</x:v>
      </x:c>
      <x:c r="O947" s="14" t="n">
        <x:f>ROUND(10*AL947,1)</x:f>
        <x:v>1.1</x:v>
      </x:c>
      <x:c r="P947" s="14" t="n">
        <x:f>IF((AG947-1)=0,"",ROUND(10*X947/(AG947-1),1))</x:f>
        <x:v>1.9</x:v>
      </x:c>
      <x:c r="Q947" s="15" t="n">
        <x:f>COUNTIFS(Relaciones!$E$11966:$E$12340,A947,Relaciones!$F$11966:$F$12340,"amistad")</x:f>
        <x:v>7</x:v>
      </x:c>
      <x:c r="R947" s="15" t="n">
        <x:f>COUNTIFS(Relaciones!$D$11966:$D$12340,A947,Relaciones!$F$11966:$F$12340,"amistad")</x:f>
        <x:v>3</x:v>
      </x:c>
      <x:c r="S947" s="15" t="n">
        <x:f>SUMIFS(Relaciones!$G$11966:$G$12340,Relaciones!$D$11966:$D$12340,A947,Relaciones!$F$11966:$F$12340,"amistad")</x:f>
        <x:v>3</x:v>
      </x:c>
      <x:c r="T947" s="15" t="n">
        <x:f>COUNTIFS(Relaciones!$E$11966:$E$12340,A947,Relaciones!$F$11966:$F$12340,"rechazo")</x:f>
        <x:v>0</x:v>
      </x:c>
      <x:c r="U947" s="15" t="n">
        <x:f>COUNTIFS(Relaciones!$D$11966:$D$12340,A947,Relaciones!$F$11966:$F$12340,"rechazo")</x:f>
        <x:v>0</x:v>
      </x:c>
      <x:c r="V947" s="15" t="n">
        <x:f>SUMIFS(Relaciones!$G$11966:$G$12340,Relaciones!$D$11966:$D$12340,A947,Relaciones!$F$11966:$F$12340,"rechazo")</x:f>
        <x:v>0</x:v>
      </x:c>
      <x:c r="W947" s="15" t="n">
        <x:f>SUM(INDEX(Respuestas!$B$926:$B$953,MATCH(A947,Respuestas!$A$926:$A$953,0)),INDEX(Respuestas!$C$926:$C$953,MATCH(A947,Respuestas!$A$926:$A$953,0)),INDEX(Respuestas!$D$926:$D$953,MATCH(A947,Respuestas!$A$926:$A$953,0)),INDEX(Respuestas!$E$926:$E$953,MATCH(A947,Respuestas!$A$926:$A$953,0)))</x:f>
        <x:v>10</x:v>
      </x:c>
      <x:c r="X947" s="15" t="n">
        <x:f>COUNTIFS(Relaciones!$E$11966:$E$12340,A947,Relaciones!$F$11966:$F$12340,"mediacion")</x:f>
        <x:v>5</x:v>
      </x:c>
      <x:c r="Y947" s="15" t="n">
        <x:f>COUNTIFS(Relaciones!$E$11966:$E$12340,A947,Relaciones!$F$11966:$F$12340,"mediacion_negativa")</x:f>
        <x:v>0</x:v>
      </x:c>
      <x:c r="Z947" s="15" t="n">
        <x:f>COUNTIFS(Relaciones!$E$11966:$E$12340,A947,Relaciones!$F$11966:$F$12340,"bullying")</x:f>
        <x:v>0</x:v>
      </x:c>
      <x:c r="AA947" s="4" t="str">
        <x:f>INDEX(Respuestas!$F$926:$F$953,MATCH(A947,Respuestas!$A$926:$A$953,0))</x:f>
        <x:v>No</x:v>
      </x:c>
      <x:c r="AB947" s="4" t="str">
        <x:f>INDEX(Respuestas!$G$926:$G$953,MATCH(A947,Respuestas!$A$926:$A$953,0))</x:f>
        <x:v>Sí</x:v>
      </x:c>
      <x:c r="AC947" s="4" t="str">
        <x:f>INDEX(Respuestas!$H$926:$H$953,MATCH(A947,Respuestas!$A$926:$A$953,0))</x:f>
        <x:v>No</x:v>
      </x:c>
      <x:c r="AD947" s="4" t="str">
        <x:f>INDEX(Respuestas!$I$926:$I$953,MATCH(A947,Respuestas!$A$926:$A$953,0))</x:f>
        <x:v>Sí</x:v>
      </x:c>
      <x:c r="AE947" s="4" t="str">
        <x:f>INDEX(Respuestas!$J$926:$J$953,MATCH(A947,Respuestas!$A$926:$A$953,0))</x:f>
        <x:v>G3</x:v>
      </x:c>
      <x:c r="AF947" s="4" t="str">
        <x:v>normalizada_v1</x:v>
      </x:c>
      <x:c r="AG947" s="4" t="n">
        <x:f>COUNTIFS($B$2:$B$1513,B947,$C$2:$C$1513,C947,$D$2:$D$1513,D947)</x:f>
        <x:v>28</x:v>
      </x:c>
      <x:c r="AH947" s="4" t="n">
        <x:f>COUNTIFS(Relaciones!$D$11966:$D$12340,A947,Relaciones!$F$11966:$F$12340,"prediccion_amistad")</x:f>
        <x:v>6</x:v>
      </x:c>
      <x:c r="AI947" s="4" t="n">
        <x:f>SUMIFS(Relaciones!$H$11966:$H$12340,Relaciones!$D$11966:$D$12340,A947,Relaciones!$F$11966:$F$12340,"prediccion_amistad")</x:f>
        <x:v>6</x:v>
      </x:c>
      <x:c r="AJ947" s="4" t="n">
        <x:f>COUNTIFS(Relaciones!$D$11966:$D$12340,A947,Relaciones!$F$11966:$F$12340,"prediccion_rechazo")</x:f>
        <x:v>0</x:v>
      </x:c>
      <x:c r="AK947" s="4" t="n">
        <x:f>SUMIFS(Relaciones!$H$11966:$H$12340,Relaciones!$D$11966:$D$12340,A947,Relaciones!$F$11966:$F$12340,"prediccion_rechazo")</x:f>
        <x:v>0</x:v>
      </x:c>
      <x:c r="AL947" s="4" t="n">
        <x:v>0.10871715779381741</x:v>
      </x:c>
    </x:row>
    <x:row r="948" ht="23" customHeight="1">
      <x:c r="A948" s="13" t="str">
        <x:v>00947</x:v>
      </x:c>
      <x:c r="B948" s="4" t="str">
        <x:v>Córdoba</x:v>
      </x:c>
      <x:c r="C948" s="4" t="str">
        <x:v>6.º Primaria</x:v>
      </x:c>
      <x:c r="D948" s="4" t="str">
        <x:v>A</x:v>
      </x:c>
      <x:c r="E948" s="4" t="str">
        <x:v>alumna</x:v>
      </x:c>
      <x:c r="F948" s="14" t="n">
        <x:f>IF((AG948-1)=0,"",ROUND(10*Q948/(AG948-1),1))</x:f>
        <x:v>0.7</x:v>
      </x:c>
      <x:c r="G948" s="14" t="n">
        <x:f>IF((AG948-1)=0,"",ROUND(10*R948/(AG948-1),1))</x:f>
        <x:v>0.7</x:v>
      </x:c>
      <x:c r="H948" s="14" t="n">
        <x:f>IF(R948=0,"",ROUND(10*S948/R948,1))</x:f>
        <x:v>10</x:v>
      </x:c>
      <x:c r="I948" s="14" t="n">
        <x:f>IF(AH948=0,"",ROUND(10*AI948/AH948,1))</x:f>
        <x:v>6.7</x:v>
      </x:c>
      <x:c r="J948" s="14" t="n">
        <x:f>IF((AG948-1)=0,"",ROUND(10*T948/(AG948-1),1))</x:f>
        <x:v>0</x:v>
      </x:c>
      <x:c r="K948" s="14" t="n">
        <x:f>IF((AG948-1)=0,"",ROUND(10*U948/(AG948-1),1))</x:f>
        <x:v>0.7</x:v>
      </x:c>
      <x:c r="L948" s="14" t="n">
        <x:f>IF(U948=0,"",ROUND(10*V948/U948,1))</x:f>
        <x:v>0</x:v>
      </x:c>
      <x:c r="M948" s="14" t="n">
        <x:f>IF(AJ948=0,"",ROUND(10*AK948/AJ948,1))</x:f>
        <x:v>0</x:v>
      </x:c>
      <x:c r="N948" s="14" t="n">
        <x:f>ROUND(10*W948/12,1)</x:f>
        <x:v>9.2</x:v>
      </x:c>
      <x:c r="O948" s="14" t="n">
        <x:f>ROUND(10*AL948,1)</x:f>
        <x:v>0.2</x:v>
      </x:c>
      <x:c r="P948" s="14" t="n">
        <x:f>IF((AG948-1)=0,"",ROUND(10*X948/(AG948-1),1))</x:f>
        <x:v>0</x:v>
      </x:c>
      <x:c r="Q948" s="15" t="n">
        <x:f>COUNTIFS(Relaciones!$E$11966:$E$12340,A948,Relaciones!$F$11966:$F$12340,"amistad")</x:f>
        <x:v>2</x:v>
      </x:c>
      <x:c r="R948" s="15" t="n">
        <x:f>COUNTIFS(Relaciones!$D$11966:$D$12340,A948,Relaciones!$F$11966:$F$12340,"amistad")</x:f>
        <x:v>2</x:v>
      </x:c>
      <x:c r="S948" s="15" t="n">
        <x:f>SUMIFS(Relaciones!$G$11966:$G$12340,Relaciones!$D$11966:$D$12340,A948,Relaciones!$F$11966:$F$12340,"amistad")</x:f>
        <x:v>2</x:v>
      </x:c>
      <x:c r="T948" s="15" t="n">
        <x:f>COUNTIFS(Relaciones!$E$11966:$E$12340,A948,Relaciones!$F$11966:$F$12340,"rechazo")</x:f>
        <x:v>0</x:v>
      </x:c>
      <x:c r="U948" s="15" t="n">
        <x:f>COUNTIFS(Relaciones!$D$11966:$D$12340,A948,Relaciones!$F$11966:$F$12340,"rechazo")</x:f>
        <x:v>2</x:v>
      </x:c>
      <x:c r="V948" s="15" t="n">
        <x:f>SUMIFS(Relaciones!$G$11966:$G$12340,Relaciones!$D$11966:$D$12340,A948,Relaciones!$F$11966:$F$12340,"rechazo")</x:f>
        <x:v>0</x:v>
      </x:c>
      <x:c r="W948" s="15" t="n">
        <x:f>SUM(INDEX(Respuestas!$B$926:$B$953,MATCH(A948,Respuestas!$A$926:$A$953,0)),INDEX(Respuestas!$C$926:$C$953,MATCH(A948,Respuestas!$A$926:$A$953,0)),INDEX(Respuestas!$D$926:$D$953,MATCH(A948,Respuestas!$A$926:$A$953,0)),INDEX(Respuestas!$E$926:$E$953,MATCH(A948,Respuestas!$A$926:$A$953,0)))</x:f>
        <x:v>11</x:v>
      </x:c>
      <x:c r="X948" s="15" t="n">
        <x:f>COUNTIFS(Relaciones!$E$11966:$E$12340,A948,Relaciones!$F$11966:$F$12340,"mediacion")</x:f>
        <x:v>0</x:v>
      </x:c>
      <x:c r="Y948" s="15" t="n">
        <x:f>COUNTIFS(Relaciones!$E$11966:$E$12340,A948,Relaciones!$F$11966:$F$12340,"mediacion_negativa")</x:f>
        <x:v>0</x:v>
      </x:c>
      <x:c r="Z948" s="15" t="n">
        <x:f>COUNTIFS(Relaciones!$E$11966:$E$12340,A948,Relaciones!$F$11966:$F$12340,"bullying")</x:f>
        <x:v>0</x:v>
      </x:c>
      <x:c r="AA948" s="4" t="str">
        <x:f>INDEX(Respuestas!$F$926:$F$953,MATCH(A948,Respuestas!$A$926:$A$953,0))</x:f>
        <x:v>No</x:v>
      </x:c>
      <x:c r="AB948" s="4" t="str">
        <x:f>INDEX(Respuestas!$G$926:$G$953,MATCH(A948,Respuestas!$A$926:$A$953,0))</x:f>
        <x:v>Sí</x:v>
      </x:c>
      <x:c r="AC948" s="4" t="str">
        <x:f>INDEX(Respuestas!$H$926:$H$953,MATCH(A948,Respuestas!$A$926:$A$953,0))</x:f>
        <x:v>No</x:v>
      </x:c>
      <x:c r="AD948" s="4" t="str">
        <x:f>INDEX(Respuestas!$I$926:$I$953,MATCH(A948,Respuestas!$A$926:$A$953,0))</x:f>
        <x:v>Sí</x:v>
      </x:c>
      <x:c r="AE948" s="4" t="str">
        <x:f>INDEX(Respuestas!$J$926:$J$953,MATCH(A948,Respuestas!$A$926:$A$953,0))</x:f>
        <x:v>G3</x:v>
      </x:c>
      <x:c r="AF948" s="4" t="str">
        <x:v>normalizada_v1</x:v>
      </x:c>
      <x:c r="AG948" s="4" t="n">
        <x:f>COUNTIFS($B$2:$B$1513,B948,$C$2:$C$1513,C948,$D$2:$D$1513,D948)</x:f>
        <x:v>28</x:v>
      </x:c>
      <x:c r="AH948" s="4" t="n">
        <x:f>COUNTIFS(Relaciones!$D$11966:$D$12340,A948,Relaciones!$F$11966:$F$12340,"prediccion_amistad")</x:f>
        <x:v>3</x:v>
      </x:c>
      <x:c r="AI948" s="4" t="n">
        <x:f>SUMIFS(Relaciones!$H$11966:$H$12340,Relaciones!$D$11966:$D$12340,A948,Relaciones!$F$11966:$F$12340,"prediccion_amistad")</x:f>
        <x:v>2</x:v>
      </x:c>
      <x:c r="AJ948" s="4" t="n">
        <x:f>COUNTIFS(Relaciones!$D$11966:$D$12340,A948,Relaciones!$F$11966:$F$12340,"prediccion_rechazo")</x:f>
        <x:v>1</x:v>
      </x:c>
      <x:c r="AK948" s="4" t="n">
        <x:f>SUMIFS(Relaciones!$H$11966:$H$12340,Relaciones!$D$11966:$D$12340,A948,Relaciones!$F$11966:$F$12340,"prediccion_rechazo")</x:f>
        <x:v>0</x:v>
      </x:c>
      <x:c r="AL948" s="4" t="n">
        <x:v>0.02275979068897101</x:v>
      </x:c>
    </x:row>
    <x:row r="949" ht="23" customHeight="1">
      <x:c r="A949" s="13" t="str">
        <x:v>00948</x:v>
      </x:c>
      <x:c r="B949" s="4" t="str">
        <x:v>Córdoba</x:v>
      </x:c>
      <x:c r="C949" s="4" t="str">
        <x:v>6.º Primaria</x:v>
      </x:c>
      <x:c r="D949" s="4" t="str">
        <x:v>A</x:v>
      </x:c>
      <x:c r="E949" s="4" t="str">
        <x:v>alumno</x:v>
      </x:c>
      <x:c r="F949" s="14" t="n">
        <x:f>IF((AG949-1)=0,"",ROUND(10*Q949/(AG949-1),1))</x:f>
        <x:v>0.7</x:v>
      </x:c>
      <x:c r="G949" s="14" t="n">
        <x:f>IF((AG949-1)=0,"",ROUND(10*R949/(AG949-1),1))</x:f>
        <x:v>0.7</x:v>
      </x:c>
      <x:c r="H949" s="14" t="n">
        <x:f>IF(R949=0,"",ROUND(10*S949/R949,1))</x:f>
        <x:v>10</x:v>
      </x:c>
      <x:c r="I949" s="14" t="n">
        <x:f>IF(AH949=0,"",ROUND(10*AI949/AH949,1))</x:f>
        <x:v>10</x:v>
      </x:c>
      <x:c r="J949" s="14" t="n">
        <x:f>IF((AG949-1)=0,"",ROUND(10*T949/(AG949-1),1))</x:f>
        <x:v>0</x:v>
      </x:c>
      <x:c r="K949" s="14" t="n">
        <x:f>IF((AG949-1)=0,"",ROUND(10*U949/(AG949-1),1))</x:f>
        <x:v>1.1</x:v>
      </x:c>
      <x:c r="L949" s="14" t="n">
        <x:f>IF(U949=0,"",ROUND(10*V949/U949,1))</x:f>
        <x:v>0</x:v>
      </x:c>
      <x:c r="M949" s="14" t="str">
        <x:f>IF(AJ949=0,"",ROUND(10*AK949/AJ949,1))</x:f>
      </x:c>
      <x:c r="N949" s="14" t="n">
        <x:f>ROUND(10*W949/12,1)</x:f>
        <x:v>10</x:v>
      </x:c>
      <x:c r="O949" s="14" t="n">
        <x:f>ROUND(10*AL949,1)</x:f>
        <x:v>0.2</x:v>
      </x:c>
      <x:c r="P949" s="14" t="n">
        <x:f>IF((AG949-1)=0,"",ROUND(10*X949/(AG949-1),1))</x:f>
        <x:v>0</x:v>
      </x:c>
      <x:c r="Q949" s="15" t="n">
        <x:f>COUNTIFS(Relaciones!$E$11966:$E$12340,A949,Relaciones!$F$11966:$F$12340,"amistad")</x:f>
        <x:v>2</x:v>
      </x:c>
      <x:c r="R949" s="15" t="n">
        <x:f>COUNTIFS(Relaciones!$D$11966:$D$12340,A949,Relaciones!$F$11966:$F$12340,"amistad")</x:f>
        <x:v>2</x:v>
      </x:c>
      <x:c r="S949" s="15" t="n">
        <x:f>SUMIFS(Relaciones!$G$11966:$G$12340,Relaciones!$D$11966:$D$12340,A949,Relaciones!$F$11966:$F$12340,"amistad")</x:f>
        <x:v>2</x:v>
      </x:c>
      <x:c r="T949" s="15" t="n">
        <x:f>COUNTIFS(Relaciones!$E$11966:$E$12340,A949,Relaciones!$F$11966:$F$12340,"rechazo")</x:f>
        <x:v>0</x:v>
      </x:c>
      <x:c r="U949" s="15" t="n">
        <x:f>COUNTIFS(Relaciones!$D$11966:$D$12340,A949,Relaciones!$F$11966:$F$12340,"rechazo")</x:f>
        <x:v>3</x:v>
      </x:c>
      <x:c r="V949" s="15" t="n">
        <x:f>SUMIFS(Relaciones!$G$11966:$G$12340,Relaciones!$D$11966:$D$12340,A949,Relaciones!$F$11966:$F$12340,"rechazo")</x:f>
        <x:v>0</x:v>
      </x:c>
      <x:c r="W949" s="15" t="n">
        <x:f>SUM(INDEX(Respuestas!$B$926:$B$953,MATCH(A949,Respuestas!$A$926:$A$953,0)),INDEX(Respuestas!$C$926:$C$953,MATCH(A949,Respuestas!$A$926:$A$953,0)),INDEX(Respuestas!$D$926:$D$953,MATCH(A949,Respuestas!$A$926:$A$953,0)),INDEX(Respuestas!$E$926:$E$953,MATCH(A949,Respuestas!$A$926:$A$953,0)))</x:f>
        <x:v>12</x:v>
      </x:c>
      <x:c r="X949" s="15" t="n">
        <x:f>COUNTIFS(Relaciones!$E$11966:$E$12340,A949,Relaciones!$F$11966:$F$12340,"mediacion")</x:f>
        <x:v>0</x:v>
      </x:c>
      <x:c r="Y949" s="15" t="n">
        <x:f>COUNTIFS(Relaciones!$E$11966:$E$12340,A949,Relaciones!$F$11966:$F$12340,"mediacion_negativa")</x:f>
        <x:v>0</x:v>
      </x:c>
      <x:c r="Z949" s="15" t="n">
        <x:f>COUNTIFS(Relaciones!$E$11966:$E$12340,A949,Relaciones!$F$11966:$F$12340,"bullying")</x:f>
        <x:v>2</x:v>
      </x:c>
      <x:c r="AA949" s="4" t="str">
        <x:f>INDEX(Respuestas!$F$926:$F$953,MATCH(A949,Respuestas!$A$926:$A$953,0))</x:f>
        <x:v>No</x:v>
      </x:c>
      <x:c r="AB949" s="4" t="str">
        <x:f>INDEX(Respuestas!$G$926:$G$953,MATCH(A949,Respuestas!$A$926:$A$953,0))</x:f>
        <x:v>Sí</x:v>
      </x:c>
      <x:c r="AC949" s="4" t="str">
        <x:f>INDEX(Respuestas!$H$926:$H$953,MATCH(A949,Respuestas!$A$926:$A$953,0))</x:f>
        <x:v>No</x:v>
      </x:c>
      <x:c r="AD949" s="4" t="str">
        <x:f>INDEX(Respuestas!$I$926:$I$953,MATCH(A949,Respuestas!$A$926:$A$953,0))</x:f>
        <x:v>Sí</x:v>
      </x:c>
      <x:c r="AE949" s="4" t="str">
        <x:f>INDEX(Respuestas!$J$926:$J$953,MATCH(A949,Respuestas!$A$926:$A$953,0))</x:f>
        <x:v>G3</x:v>
      </x:c>
      <x:c r="AF949" s="4" t="str">
        <x:v>normalizada_v1</x:v>
      </x:c>
      <x:c r="AG949" s="4" t="n">
        <x:f>COUNTIFS($B$2:$B$1513,B949,$C$2:$C$1513,C949,$D$2:$D$1513,D949)</x:f>
        <x:v>28</x:v>
      </x:c>
      <x:c r="AH949" s="4" t="n">
        <x:f>COUNTIFS(Relaciones!$D$11966:$D$12340,A949,Relaciones!$F$11966:$F$12340,"prediccion_amistad")</x:f>
        <x:v>1</x:v>
      </x:c>
      <x:c r="AI949" s="4" t="n">
        <x:f>SUMIFS(Relaciones!$H$11966:$H$12340,Relaciones!$D$11966:$D$12340,A949,Relaciones!$F$11966:$F$12340,"prediccion_amistad")</x:f>
        <x:v>1</x:v>
      </x:c>
      <x:c r="AJ949" s="4" t="n">
        <x:f>COUNTIFS(Relaciones!$D$11966:$D$12340,A949,Relaciones!$F$11966:$F$12340,"prediccion_rechazo")</x:f>
        <x:v>0</x:v>
      </x:c>
      <x:c r="AK949" s="4" t="n">
        <x:f>SUMIFS(Relaciones!$H$11966:$H$12340,Relaciones!$D$11966:$D$12340,A949,Relaciones!$F$11966:$F$12340,"prediccion_rechazo")</x:f>
        <x:v>0</x:v>
      </x:c>
      <x:c r="AL949" s="4" t="n">
        <x:v>0.02275979068897101</x:v>
      </x:c>
    </x:row>
    <x:row r="950" ht="23" customHeight="1">
      <x:c r="A950" s="13" t="str">
        <x:v>00949</x:v>
      </x:c>
      <x:c r="B950" s="4" t="str">
        <x:v>Córdoba</x:v>
      </x:c>
      <x:c r="C950" s="4" t="str">
        <x:v>6.º Primaria</x:v>
      </x:c>
      <x:c r="D950" s="4" t="str">
        <x:v>A</x:v>
      </x:c>
      <x:c r="E950" s="4" t="str">
        <x:v>alumna</x:v>
      </x:c>
      <x:c r="F950" s="14" t="n">
        <x:f>IF((AG950-1)=0,"",ROUND(10*Q950/(AG950-1),1))</x:f>
        <x:v>0</x:v>
      </x:c>
      <x:c r="G950" s="14" t="n">
        <x:f>IF((AG950-1)=0,"",ROUND(10*R950/(AG950-1),1))</x:f>
        <x:v>0.4</x:v>
      </x:c>
      <x:c r="H950" s="14" t="n">
        <x:f>IF(R950=0,"",ROUND(10*S950/R950,1))</x:f>
        <x:v>0</x:v>
      </x:c>
      <x:c r="I950" s="14" t="str">
        <x:f>IF(AH950=0,"",ROUND(10*AI950/AH950,1))</x:f>
      </x:c>
      <x:c r="J950" s="14" t="n">
        <x:f>IF((AG950-1)=0,"",ROUND(10*T950/(AG950-1),1))</x:f>
        <x:v>8.5</x:v>
      </x:c>
      <x:c r="K950" s="14" t="n">
        <x:f>IF((AG950-1)=0,"",ROUND(10*U950/(AG950-1),1))</x:f>
        <x:v>0.7</x:v>
      </x:c>
      <x:c r="L950" s="14" t="n">
        <x:f>IF(U950=0,"",ROUND(10*V950/U950,1))</x:f>
        <x:v>10</x:v>
      </x:c>
      <x:c r="M950" s="14" t="n">
        <x:f>IF(AJ950=0,"",ROUND(10*AK950/AJ950,1))</x:f>
        <x:v>10</x:v>
      </x:c>
      <x:c r="N950" s="14" t="n">
        <x:f>ROUND(10*W950/12,1)</x:f>
        <x:v>2.5</x:v>
      </x:c>
      <x:c r="O950" s="14" t="n">
        <x:f>ROUND(10*AL950,1)</x:f>
        <x:v>0.2</x:v>
      </x:c>
      <x:c r="P950" s="14" t="n">
        <x:f>IF((AG950-1)=0,"",ROUND(10*X950/(AG950-1),1))</x:f>
        <x:v>0</x:v>
      </x:c>
      <x:c r="Q950" s="15" t="n">
        <x:f>COUNTIFS(Relaciones!$E$11966:$E$12340,A950,Relaciones!$F$11966:$F$12340,"amistad")</x:f>
        <x:v>0</x:v>
      </x:c>
      <x:c r="R950" s="15" t="n">
        <x:f>COUNTIFS(Relaciones!$D$11966:$D$12340,A950,Relaciones!$F$11966:$F$12340,"amistad")</x:f>
        <x:v>1</x:v>
      </x:c>
      <x:c r="S950" s="15" t="n">
        <x:f>SUMIFS(Relaciones!$G$11966:$G$12340,Relaciones!$D$11966:$D$12340,A950,Relaciones!$F$11966:$F$12340,"amistad")</x:f>
        <x:v>0</x:v>
      </x:c>
      <x:c r="T950" s="15" t="n">
        <x:f>COUNTIFS(Relaciones!$E$11966:$E$12340,A950,Relaciones!$F$11966:$F$12340,"rechazo")</x:f>
        <x:v>23</x:v>
      </x:c>
      <x:c r="U950" s="15" t="n">
        <x:f>COUNTIFS(Relaciones!$D$11966:$D$12340,A950,Relaciones!$F$11966:$F$12340,"rechazo")</x:f>
        <x:v>2</x:v>
      </x:c>
      <x:c r="V950" s="15" t="n">
        <x:f>SUMIFS(Relaciones!$G$11966:$G$12340,Relaciones!$D$11966:$D$12340,A950,Relaciones!$F$11966:$F$12340,"rechazo")</x:f>
        <x:v>2</x:v>
      </x:c>
      <x:c r="W950" s="15" t="n">
        <x:f>SUM(INDEX(Respuestas!$B$926:$B$953,MATCH(A950,Respuestas!$A$926:$A$953,0)),INDEX(Respuestas!$C$926:$C$953,MATCH(A950,Respuestas!$A$926:$A$953,0)),INDEX(Respuestas!$D$926:$D$953,MATCH(A950,Respuestas!$A$926:$A$953,0)),INDEX(Respuestas!$E$926:$E$953,MATCH(A950,Respuestas!$A$926:$A$953,0)))</x:f>
        <x:v>3</x:v>
      </x:c>
      <x:c r="X950" s="15" t="n">
        <x:f>COUNTIFS(Relaciones!$E$11966:$E$12340,A950,Relaciones!$F$11966:$F$12340,"mediacion")</x:f>
        <x:v>0</x:v>
      </x:c>
      <x:c r="Y950" s="15" t="n">
        <x:f>COUNTIFS(Relaciones!$E$11966:$E$12340,A950,Relaciones!$F$11966:$F$12340,"mediacion_negativa")</x:f>
        <x:v>0</x:v>
      </x:c>
      <x:c r="Z950" s="15" t="n">
        <x:f>COUNTIFS(Relaciones!$E$11966:$E$12340,A950,Relaciones!$F$11966:$F$12340,"bullying")</x:f>
        <x:v>3</x:v>
      </x:c>
      <x:c r="AA950" s="4" t="str">
        <x:f>INDEX(Respuestas!$F$926:$F$953,MATCH(A950,Respuestas!$A$926:$A$953,0))</x:f>
        <x:v>Sí</x:v>
      </x:c>
      <x:c r="AB950" s="4" t="str">
        <x:f>INDEX(Respuestas!$G$926:$G$953,MATCH(A950,Respuestas!$A$926:$A$953,0))</x:f>
        <x:v>Sí</x:v>
      </x:c>
      <x:c r="AC950" s="4" t="str">
        <x:f>INDEX(Respuestas!$H$926:$H$953,MATCH(A950,Respuestas!$A$926:$A$953,0))</x:f>
        <x:v>Sí</x:v>
      </x:c>
      <x:c r="AD950" s="4" t="str">
        <x:f>INDEX(Respuestas!$I$926:$I$953,MATCH(A950,Respuestas!$A$926:$A$953,0))</x:f>
        <x:v>Sí</x:v>
      </x:c>
      <x:c r="AE950" s="4" t="str">
        <x:f>INDEX(Respuestas!$J$926:$J$953,MATCH(A950,Respuestas!$A$926:$A$953,0))</x:f>
        <x:v>G3</x:v>
      </x:c>
      <x:c r="AF950" s="4" t="str">
        <x:v>normalizada_v1</x:v>
      </x:c>
      <x:c r="AG950" s="4" t="n">
        <x:f>COUNTIFS($B$2:$B$1513,B950,$C$2:$C$1513,C950,$D$2:$D$1513,D950)</x:f>
        <x:v>28</x:v>
      </x:c>
      <x:c r="AH950" s="4" t="n">
        <x:f>COUNTIFS(Relaciones!$D$11966:$D$12340,A950,Relaciones!$F$11966:$F$12340,"prediccion_amistad")</x:f>
        <x:v>0</x:v>
      </x:c>
      <x:c r="AI950" s="4" t="n">
        <x:f>SUMIFS(Relaciones!$H$11966:$H$12340,Relaciones!$D$11966:$D$12340,A950,Relaciones!$F$11966:$F$12340,"prediccion_amistad")</x:f>
        <x:v>0</x:v>
      </x:c>
      <x:c r="AJ950" s="4" t="n">
        <x:f>COUNTIFS(Relaciones!$D$11966:$D$12340,A950,Relaciones!$F$11966:$F$12340,"prediccion_rechazo")</x:f>
        <x:v>17</x:v>
      </x:c>
      <x:c r="AK950" s="4" t="n">
        <x:f>SUMIFS(Relaciones!$H$11966:$H$12340,Relaciones!$D$11966:$D$12340,A950,Relaciones!$F$11966:$F$12340,"prediccion_rechazo")</x:f>
        <x:v>17</x:v>
      </x:c>
      <x:c r="AL950" s="4" t="n">
        <x:v>0.018819875151048823</x:v>
      </x:c>
    </x:row>
    <x:row r="951" ht="23" customHeight="1">
      <x:c r="A951" s="13" t="str">
        <x:v>00950</x:v>
      </x:c>
      <x:c r="B951" s="4" t="str">
        <x:v>Córdoba</x:v>
      </x:c>
      <x:c r="C951" s="4" t="str">
        <x:v>6.º Primaria</x:v>
      </x:c>
      <x:c r="D951" s="4" t="str">
        <x:v>A</x:v>
      </x:c>
      <x:c r="E951" s="4" t="str">
        <x:v>alumno</x:v>
      </x:c>
      <x:c r="F951" s="14" t="n">
        <x:f>IF((AG951-1)=0,"",ROUND(10*Q951/(AG951-1),1))</x:f>
        <x:v>0</x:v>
      </x:c>
      <x:c r="G951" s="14" t="n">
        <x:f>IF((AG951-1)=0,"",ROUND(10*R951/(AG951-1),1))</x:f>
        <x:v>0.4</x:v>
      </x:c>
      <x:c r="H951" s="14" t="n">
        <x:f>IF(R951=0,"",ROUND(10*S951/R951,1))</x:f>
        <x:v>0</x:v>
      </x:c>
      <x:c r="I951" s="14" t="n">
        <x:f>IF(AH951=0,"",ROUND(10*AI951/AH951,1))</x:f>
        <x:v>0</x:v>
      </x:c>
      <x:c r="J951" s="14" t="n">
        <x:f>IF((AG951-1)=0,"",ROUND(10*T951/(AG951-1),1))</x:f>
        <x:v>8.5</x:v>
      </x:c>
      <x:c r="K951" s="14" t="n">
        <x:f>IF((AG951-1)=0,"",ROUND(10*U951/(AG951-1),1))</x:f>
        <x:v>1.1</x:v>
      </x:c>
      <x:c r="L951" s="14" t="n">
        <x:f>IF(U951=0,"",ROUND(10*V951/U951,1))</x:f>
        <x:v>10</x:v>
      </x:c>
      <x:c r="M951" s="14" t="n">
        <x:f>IF(AJ951=0,"",ROUND(10*AK951/AJ951,1))</x:f>
        <x:v>9.5</x:v>
      </x:c>
      <x:c r="N951" s="14" t="n">
        <x:f>ROUND(10*W951/12,1)</x:f>
        <x:v>3.3</x:v>
      </x:c>
      <x:c r="O951" s="14" t="n">
        <x:f>ROUND(10*AL951,1)</x:f>
        <x:v>0.2</x:v>
      </x:c>
      <x:c r="P951" s="14" t="n">
        <x:f>IF((AG951-1)=0,"",ROUND(10*X951/(AG951-1),1))</x:f>
        <x:v>0</x:v>
      </x:c>
      <x:c r="Q951" s="15" t="n">
        <x:f>COUNTIFS(Relaciones!$E$11966:$E$12340,A951,Relaciones!$F$11966:$F$12340,"amistad")</x:f>
        <x:v>0</x:v>
      </x:c>
      <x:c r="R951" s="15" t="n">
        <x:f>COUNTIFS(Relaciones!$D$11966:$D$12340,A951,Relaciones!$F$11966:$F$12340,"amistad")</x:f>
        <x:v>1</x:v>
      </x:c>
      <x:c r="S951" s="15" t="n">
        <x:f>SUMIFS(Relaciones!$G$11966:$G$12340,Relaciones!$D$11966:$D$12340,A951,Relaciones!$F$11966:$F$12340,"amistad")</x:f>
        <x:v>0</x:v>
      </x:c>
      <x:c r="T951" s="15" t="n">
        <x:f>COUNTIFS(Relaciones!$E$11966:$E$12340,A951,Relaciones!$F$11966:$F$12340,"rechazo")</x:f>
        <x:v>23</x:v>
      </x:c>
      <x:c r="U951" s="15" t="n">
        <x:f>COUNTIFS(Relaciones!$D$11966:$D$12340,A951,Relaciones!$F$11966:$F$12340,"rechazo")</x:f>
        <x:v>3</x:v>
      </x:c>
      <x:c r="V951" s="15" t="n">
        <x:f>SUMIFS(Relaciones!$G$11966:$G$12340,Relaciones!$D$11966:$D$12340,A951,Relaciones!$F$11966:$F$12340,"rechazo")</x:f>
        <x:v>3</x:v>
      </x:c>
      <x:c r="W951" s="15" t="n">
        <x:f>SUM(INDEX(Respuestas!$B$926:$B$953,MATCH(A951,Respuestas!$A$926:$A$953,0)),INDEX(Respuestas!$C$926:$C$953,MATCH(A951,Respuestas!$A$926:$A$953,0)),INDEX(Respuestas!$D$926:$D$953,MATCH(A951,Respuestas!$A$926:$A$953,0)),INDEX(Respuestas!$E$926:$E$953,MATCH(A951,Respuestas!$A$926:$A$953,0)))</x:f>
        <x:v>4</x:v>
      </x:c>
      <x:c r="X951" s="15" t="n">
        <x:f>COUNTIFS(Relaciones!$E$11966:$E$12340,A951,Relaciones!$F$11966:$F$12340,"mediacion")</x:f>
        <x:v>0</x:v>
      </x:c>
      <x:c r="Y951" s="15" t="n">
        <x:f>COUNTIFS(Relaciones!$E$11966:$E$12340,A951,Relaciones!$F$11966:$F$12340,"mediacion_negativa")</x:f>
        <x:v>6</x:v>
      </x:c>
      <x:c r="Z951" s="15" t="n">
        <x:f>COUNTIFS(Relaciones!$E$11966:$E$12340,A951,Relaciones!$F$11966:$F$12340,"bullying")</x:f>
        <x:v>4</x:v>
      </x:c>
      <x:c r="AA951" s="4" t="str">
        <x:f>INDEX(Respuestas!$F$926:$F$953,MATCH(A951,Respuestas!$A$926:$A$953,0))</x:f>
        <x:v>Sí</x:v>
      </x:c>
      <x:c r="AB951" s="4" t="str">
        <x:f>INDEX(Respuestas!$G$926:$G$953,MATCH(A951,Respuestas!$A$926:$A$953,0))</x:f>
        <x:v>Sí</x:v>
      </x:c>
      <x:c r="AC951" s="4" t="str">
        <x:f>INDEX(Respuestas!$H$926:$H$953,MATCH(A951,Respuestas!$A$926:$A$953,0))</x:f>
        <x:v>Sí</x:v>
      </x:c>
      <x:c r="AD951" s="4" t="str">
        <x:f>INDEX(Respuestas!$I$926:$I$953,MATCH(A951,Respuestas!$A$926:$A$953,0))</x:f>
        <x:v>No</x:v>
      </x:c>
      <x:c r="AE951" s="4" t="str">
        <x:f>INDEX(Respuestas!$J$926:$J$953,MATCH(A951,Respuestas!$A$926:$A$953,0))</x:f>
        <x:v>G3</x:v>
      </x:c>
      <x:c r="AF951" s="4" t="str">
        <x:v>normalizada_v1</x:v>
      </x:c>
      <x:c r="AG951" s="4" t="n">
        <x:f>COUNTIFS($B$2:$B$1513,B951,$C$2:$C$1513,C951,$D$2:$D$1513,D951)</x:f>
        <x:v>28</x:v>
      </x:c>
      <x:c r="AH951" s="4" t="n">
        <x:f>COUNTIFS(Relaciones!$D$11966:$D$12340,A951,Relaciones!$F$11966:$F$12340,"prediccion_amistad")</x:f>
        <x:v>1</x:v>
      </x:c>
      <x:c r="AI951" s="4" t="n">
        <x:f>SUMIFS(Relaciones!$H$11966:$H$12340,Relaciones!$D$11966:$D$12340,A951,Relaciones!$F$11966:$F$12340,"prediccion_amistad")</x:f>
        <x:v>0</x:v>
      </x:c>
      <x:c r="AJ951" s="4" t="n">
        <x:f>COUNTIFS(Relaciones!$D$11966:$D$12340,A951,Relaciones!$F$11966:$F$12340,"prediccion_rechazo")</x:f>
        <x:v>19</x:v>
      </x:c>
      <x:c r="AK951" s="4" t="n">
        <x:f>SUMIFS(Relaciones!$H$11966:$H$12340,Relaciones!$D$11966:$D$12340,A951,Relaciones!$F$11966:$F$12340,"prediccion_rechazo")</x:f>
        <x:v>18</x:v>
      </x:c>
      <x:c r="AL951" s="4" t="n">
        <x:v>0.018819875151048823</x:v>
      </x:c>
    </x:row>
    <x:row r="952" ht="23" customHeight="1">
      <x:c r="A952" s="13" t="str">
        <x:v>00951</x:v>
      </x:c>
      <x:c r="B952" s="4" t="str">
        <x:v>Córdoba</x:v>
      </x:c>
      <x:c r="C952" s="4" t="str">
        <x:v>6.º Primaria</x:v>
      </x:c>
      <x:c r="D952" s="4" t="str">
        <x:v>A</x:v>
      </x:c>
      <x:c r="E952" s="4" t="str">
        <x:v>alumna</x:v>
      </x:c>
      <x:c r="F952" s="14" t="n">
        <x:f>IF((AG952-1)=0,"",ROUND(10*Q952/(AG952-1),1))</x:f>
        <x:v>0</x:v>
      </x:c>
      <x:c r="G952" s="14" t="n">
        <x:f>IF((AG952-1)=0,"",ROUND(10*R952/(AG952-1),1))</x:f>
        <x:v>0.4</x:v>
      </x:c>
      <x:c r="H952" s="14" t="n">
        <x:f>IF(R952=0,"",ROUND(10*S952/R952,1))</x:f>
        <x:v>0</x:v>
      </x:c>
      <x:c r="I952" s="14" t="str">
        <x:f>IF(AH952=0,"",ROUND(10*AI952/AH952,1))</x:f>
      </x:c>
      <x:c r="J952" s="14" t="n">
        <x:f>IF((AG952-1)=0,"",ROUND(10*T952/(AG952-1),1))</x:f>
        <x:v>4.8</x:v>
      </x:c>
      <x:c r="K952" s="14" t="n">
        <x:f>IF((AG952-1)=0,"",ROUND(10*U952/(AG952-1),1))</x:f>
        <x:v>0.7</x:v>
      </x:c>
      <x:c r="L952" s="14" t="n">
        <x:f>IF(U952=0,"",ROUND(10*V952/U952,1))</x:f>
        <x:v>10</x:v>
      </x:c>
      <x:c r="M952" s="14" t="n">
        <x:f>IF(AJ952=0,"",ROUND(10*AK952/AJ952,1))</x:f>
        <x:v>10</x:v>
      </x:c>
      <x:c r="N952" s="14" t="n">
        <x:f>ROUND(10*W952/12,1)</x:f>
        <x:v>4.2</x:v>
      </x:c>
      <x:c r="O952" s="14" t="n">
        <x:f>ROUND(10*AL952,1)</x:f>
        <x:v>0.2</x:v>
      </x:c>
      <x:c r="P952" s="14" t="n">
        <x:f>IF((AG952-1)=0,"",ROUND(10*X952/(AG952-1),1))</x:f>
        <x:v>0</x:v>
      </x:c>
      <x:c r="Q952" s="15" t="n">
        <x:f>COUNTIFS(Relaciones!$E$11966:$E$12340,A952,Relaciones!$F$11966:$F$12340,"amistad")</x:f>
        <x:v>0</x:v>
      </x:c>
      <x:c r="R952" s="15" t="n">
        <x:f>COUNTIFS(Relaciones!$D$11966:$D$12340,A952,Relaciones!$F$11966:$F$12340,"amistad")</x:f>
        <x:v>1</x:v>
      </x:c>
      <x:c r="S952" s="15" t="n">
        <x:f>SUMIFS(Relaciones!$G$11966:$G$12340,Relaciones!$D$11966:$D$12340,A952,Relaciones!$F$11966:$F$12340,"amistad")</x:f>
        <x:v>0</x:v>
      </x:c>
      <x:c r="T952" s="15" t="n">
        <x:f>COUNTIFS(Relaciones!$E$11966:$E$12340,A952,Relaciones!$F$11966:$F$12340,"rechazo")</x:f>
        <x:v>13</x:v>
      </x:c>
      <x:c r="U952" s="15" t="n">
        <x:f>COUNTIFS(Relaciones!$D$11966:$D$12340,A952,Relaciones!$F$11966:$F$12340,"rechazo")</x:f>
        <x:v>2</x:v>
      </x:c>
      <x:c r="V952" s="15" t="n">
        <x:f>SUMIFS(Relaciones!$G$11966:$G$12340,Relaciones!$D$11966:$D$12340,A952,Relaciones!$F$11966:$F$12340,"rechazo")</x:f>
        <x:v>2</x:v>
      </x:c>
      <x:c r="W952" s="15" t="n">
        <x:f>SUM(INDEX(Respuestas!$B$926:$B$953,MATCH(A952,Respuestas!$A$926:$A$953,0)),INDEX(Respuestas!$C$926:$C$953,MATCH(A952,Respuestas!$A$926:$A$953,0)),INDEX(Respuestas!$D$926:$D$953,MATCH(A952,Respuestas!$A$926:$A$953,0)),INDEX(Respuestas!$E$926:$E$953,MATCH(A952,Respuestas!$A$926:$A$953,0)))</x:f>
        <x:v>5</x:v>
      </x:c>
      <x:c r="X952" s="15" t="n">
        <x:f>COUNTIFS(Relaciones!$E$11966:$E$12340,A952,Relaciones!$F$11966:$F$12340,"mediacion")</x:f>
        <x:v>0</x:v>
      </x:c>
      <x:c r="Y952" s="15" t="n">
        <x:f>COUNTIFS(Relaciones!$E$11966:$E$12340,A952,Relaciones!$F$11966:$F$12340,"mediacion_negativa")</x:f>
        <x:v>6</x:v>
      </x:c>
      <x:c r="Z952" s="15" t="n">
        <x:f>COUNTIFS(Relaciones!$E$11966:$E$12340,A952,Relaciones!$F$11966:$F$12340,"bullying")</x:f>
        <x:v>5</x:v>
      </x:c>
      <x:c r="AA952" s="4" t="str">
        <x:f>INDEX(Respuestas!$F$926:$F$953,MATCH(A952,Respuestas!$A$926:$A$953,0))</x:f>
        <x:v>Sí</x:v>
      </x:c>
      <x:c r="AB952" s="4" t="str">
        <x:f>INDEX(Respuestas!$G$926:$G$953,MATCH(A952,Respuestas!$A$926:$A$953,0))</x:f>
        <x:v>Sí</x:v>
      </x:c>
      <x:c r="AC952" s="4" t="str">
        <x:f>INDEX(Respuestas!$H$926:$H$953,MATCH(A952,Respuestas!$A$926:$A$953,0))</x:f>
        <x:v>Sí</x:v>
      </x:c>
      <x:c r="AD952" s="4" t="str">
        <x:f>INDEX(Respuestas!$I$926:$I$953,MATCH(A952,Respuestas!$A$926:$A$953,0))</x:f>
        <x:v>No</x:v>
      </x:c>
      <x:c r="AE952" s="4" t="str">
        <x:f>INDEX(Respuestas!$J$926:$J$953,MATCH(A952,Respuestas!$A$926:$A$953,0))</x:f>
        <x:v>G3</x:v>
      </x:c>
      <x:c r="AF952" s="4" t="str">
        <x:v>normalizada_v1</x:v>
      </x:c>
      <x:c r="AG952" s="4" t="n">
        <x:f>COUNTIFS($B$2:$B$1513,B952,$C$2:$C$1513,C952,$D$2:$D$1513,D952)</x:f>
        <x:v>28</x:v>
      </x:c>
      <x:c r="AH952" s="4" t="n">
        <x:f>COUNTIFS(Relaciones!$D$11966:$D$12340,A952,Relaciones!$F$11966:$F$12340,"prediccion_amistad")</x:f>
        <x:v>0</x:v>
      </x:c>
      <x:c r="AI952" s="4" t="n">
        <x:f>SUMIFS(Relaciones!$H$11966:$H$12340,Relaciones!$D$11966:$D$12340,A952,Relaciones!$F$11966:$F$12340,"prediccion_amistad")</x:f>
        <x:v>0</x:v>
      </x:c>
      <x:c r="AJ952" s="4" t="n">
        <x:f>COUNTIFS(Relaciones!$D$11966:$D$12340,A952,Relaciones!$F$11966:$F$12340,"prediccion_rechazo")</x:f>
        <x:v>10</x:v>
      </x:c>
      <x:c r="AK952" s="4" t="n">
        <x:f>SUMIFS(Relaciones!$H$11966:$H$12340,Relaciones!$D$11966:$D$12340,A952,Relaciones!$F$11966:$F$12340,"prediccion_rechazo")</x:f>
        <x:v>10</x:v>
      </x:c>
      <x:c r="AL952" s="4" t="n">
        <x:v>0.018819875151048823</x:v>
      </x:c>
    </x:row>
    <x:row r="953" ht="23" customHeight="1">
      <x:c r="A953" s="13" t="str">
        <x:v>00952</x:v>
      </x:c>
      <x:c r="B953" s="4" t="str">
        <x:v>Córdoba</x:v>
      </x:c>
      <x:c r="C953" s="4" t="str">
        <x:v>6.º Primaria</x:v>
      </x:c>
      <x:c r="D953" s="4" t="str">
        <x:v>A</x:v>
      </x:c>
      <x:c r="E953" s="4" t="str">
        <x:v>alumno</x:v>
      </x:c>
      <x:c r="F953" s="14" t="n">
        <x:f>IF((AG953-1)=0,"",ROUND(10*Q953/(AG953-1),1))</x:f>
        <x:v>0</x:v>
      </x:c>
      <x:c r="G953" s="14" t="n">
        <x:f>IF((AG953-1)=0,"",ROUND(10*R953/(AG953-1),1))</x:f>
        <x:v>0.4</x:v>
      </x:c>
      <x:c r="H953" s="14" t="n">
        <x:f>IF(R953=0,"",ROUND(10*S953/R953,1))</x:f>
        <x:v>0</x:v>
      </x:c>
      <x:c r="I953" s="14" t="str">
        <x:f>IF(AH953=0,"",ROUND(10*AI953/AH953,1))</x:f>
      </x:c>
      <x:c r="J953" s="14" t="n">
        <x:f>IF((AG953-1)=0,"",ROUND(10*T953/(AG953-1),1))</x:f>
        <x:v>0.4</x:v>
      </x:c>
      <x:c r="K953" s="14" t="n">
        <x:f>IF((AG953-1)=0,"",ROUND(10*U953/(AG953-1),1))</x:f>
        <x:v>1.1</x:v>
      </x:c>
      <x:c r="L953" s="14" t="n">
        <x:f>IF(U953=0,"",ROUND(10*V953/U953,1))</x:f>
        <x:v>3.3</x:v>
      </x:c>
      <x:c r="M953" s="14" t="n">
        <x:f>IF(AJ953=0,"",ROUND(10*AK953/AJ953,1))</x:f>
        <x:v>10</x:v>
      </x:c>
      <x:c r="N953" s="14" t="n">
        <x:f>ROUND(10*W953/12,1)</x:f>
        <x:v>6.7</x:v>
      </x:c>
      <x:c r="O953" s="14" t="n">
        <x:f>ROUND(10*AL953,1)</x:f>
        <x:v>0.2</x:v>
      </x:c>
      <x:c r="P953" s="14" t="n">
        <x:f>IF((AG953-1)=0,"",ROUND(10*X953/(AG953-1),1))</x:f>
        <x:v>0</x:v>
      </x:c>
      <x:c r="Q953" s="15" t="n">
        <x:f>COUNTIFS(Relaciones!$E$11966:$E$12340,A953,Relaciones!$F$11966:$F$12340,"amistad")</x:f>
        <x:v>0</x:v>
      </x:c>
      <x:c r="R953" s="15" t="n">
        <x:f>COUNTIFS(Relaciones!$D$11966:$D$12340,A953,Relaciones!$F$11966:$F$12340,"amistad")</x:f>
        <x:v>1</x:v>
      </x:c>
      <x:c r="S953" s="15" t="n">
        <x:f>SUMIFS(Relaciones!$G$11966:$G$12340,Relaciones!$D$11966:$D$12340,A953,Relaciones!$F$11966:$F$12340,"amistad")</x:f>
        <x:v>0</x:v>
      </x:c>
      <x:c r="T953" s="15" t="n">
        <x:f>COUNTIFS(Relaciones!$E$11966:$E$12340,A953,Relaciones!$F$11966:$F$12340,"rechazo")</x:f>
        <x:v>1</x:v>
      </x:c>
      <x:c r="U953" s="15" t="n">
        <x:f>COUNTIFS(Relaciones!$D$11966:$D$12340,A953,Relaciones!$F$11966:$F$12340,"rechazo")</x:f>
        <x:v>3</x:v>
      </x:c>
      <x:c r="V953" s="15" t="n">
        <x:f>SUMIFS(Relaciones!$G$11966:$G$12340,Relaciones!$D$11966:$D$12340,A953,Relaciones!$F$11966:$F$12340,"rechazo")</x:f>
        <x:v>1</x:v>
      </x:c>
      <x:c r="W953" s="15" t="n">
        <x:f>SUM(INDEX(Respuestas!$B$926:$B$953,MATCH(A953,Respuestas!$A$926:$A$953,0)),INDEX(Respuestas!$C$926:$C$953,MATCH(A953,Respuestas!$A$926:$A$953,0)),INDEX(Respuestas!$D$926:$D$953,MATCH(A953,Respuestas!$A$926:$A$953,0)),INDEX(Respuestas!$E$926:$E$953,MATCH(A953,Respuestas!$A$926:$A$953,0)))</x:f>
        <x:v>8</x:v>
      </x:c>
      <x:c r="X953" s="15" t="n">
        <x:f>COUNTIFS(Relaciones!$E$11966:$E$12340,A953,Relaciones!$F$11966:$F$12340,"mediacion")</x:f>
        <x:v>0</x:v>
      </x:c>
      <x:c r="Y953" s="15" t="n">
        <x:f>COUNTIFS(Relaciones!$E$11966:$E$12340,A953,Relaciones!$F$11966:$F$12340,"mediacion_negativa")</x:f>
        <x:v>6</x:v>
      </x:c>
      <x:c r="Z953" s="15" t="n">
        <x:f>COUNTIFS(Relaciones!$E$11966:$E$12340,A953,Relaciones!$F$11966:$F$12340,"bullying")</x:f>
        <x:v>6</x:v>
      </x:c>
      <x:c r="AA953" s="4" t="str">
        <x:f>INDEX(Respuestas!$F$926:$F$953,MATCH(A953,Respuestas!$A$926:$A$953,0))</x:f>
        <x:v>No</x:v>
      </x:c>
      <x:c r="AB953" s="4" t="str">
        <x:f>INDEX(Respuestas!$G$926:$G$953,MATCH(A953,Respuestas!$A$926:$A$953,0))</x:f>
        <x:v>Sí</x:v>
      </x:c>
      <x:c r="AC953" s="4" t="str">
        <x:f>INDEX(Respuestas!$H$926:$H$953,MATCH(A953,Respuestas!$A$926:$A$953,0))</x:f>
        <x:v>Sí</x:v>
      </x:c>
      <x:c r="AD953" s="4" t="str">
        <x:f>INDEX(Respuestas!$I$926:$I$953,MATCH(A953,Respuestas!$A$926:$A$953,0))</x:f>
        <x:v>Sí</x:v>
      </x:c>
      <x:c r="AE953" s="4" t="str">
        <x:f>INDEX(Respuestas!$J$926:$J$953,MATCH(A953,Respuestas!$A$926:$A$953,0))</x:f>
        <x:v>G3</x:v>
      </x:c>
      <x:c r="AF953" s="4" t="str">
        <x:v>normalizada_v1</x:v>
      </x:c>
      <x:c r="AG953" s="4" t="n">
        <x:f>COUNTIFS($B$2:$B$1513,B953,$C$2:$C$1513,C953,$D$2:$D$1513,D953)</x:f>
        <x:v>28</x:v>
      </x:c>
      <x:c r="AH953" s="4" t="n">
        <x:f>COUNTIFS(Relaciones!$D$11966:$D$12340,A953,Relaciones!$F$11966:$F$12340,"prediccion_amistad")</x:f>
        <x:v>0</x:v>
      </x:c>
      <x:c r="AI953" s="4" t="n">
        <x:f>SUMIFS(Relaciones!$H$11966:$H$12340,Relaciones!$D$11966:$D$12340,A953,Relaciones!$F$11966:$F$12340,"prediccion_amistad")</x:f>
        <x:v>0</x:v>
      </x:c>
      <x:c r="AJ953" s="4" t="n">
        <x:f>COUNTIFS(Relaciones!$D$11966:$D$12340,A953,Relaciones!$F$11966:$F$12340,"prediccion_rechazo")</x:f>
        <x:v>1</x:v>
      </x:c>
      <x:c r="AK953" s="4" t="n">
        <x:f>SUMIFS(Relaciones!$H$11966:$H$12340,Relaciones!$D$11966:$D$12340,A953,Relaciones!$F$11966:$F$12340,"prediccion_rechazo")</x:f>
        <x:v>1</x:v>
      </x:c>
      <x:c r="AL953" s="4" t="n">
        <x:v>0.018819875151048823</x:v>
      </x:c>
    </x:row>
    <x:row r="954" ht="23" customHeight="1">
      <x:c r="A954" s="13" t="str">
        <x:v>00953</x:v>
      </x:c>
      <x:c r="B954" s="4" t="str">
        <x:v>Córdoba</x:v>
      </x:c>
      <x:c r="C954" s="4" t="str">
        <x:v>6.º Primaria</x:v>
      </x:c>
      <x:c r="D954" s="4" t="str">
        <x:v>B</x:v>
      </x:c>
      <x:c r="E954" s="4" t="str">
        <x:v>alumna</x:v>
      </x:c>
      <x:c r="F954" s="14" t="n">
        <x:f>IF((AG954-1)=0,"",ROUND(10*Q954/(AG954-1),1))</x:f>
        <x:v>5.6</x:v>
      </x:c>
      <x:c r="G954" s="14" t="n">
        <x:f>IF((AG954-1)=0,"",ROUND(10*R954/(AG954-1),1))</x:f>
        <x:v>2.2</x:v>
      </x:c>
      <x:c r="H954" s="14" t="n">
        <x:f>IF(R954=0,"",ROUND(10*S954/R954,1))</x:f>
        <x:v>10</x:v>
      </x:c>
      <x:c r="I954" s="14" t="n">
        <x:f>IF(AH954=0,"",ROUND(10*AI954/AH954,1))</x:f>
        <x:v>10</x:v>
      </x:c>
      <x:c r="J954" s="14" t="n">
        <x:f>IF((AG954-1)=0,"",ROUND(10*T954/(AG954-1),1))</x:f>
        <x:v>0</x:v>
      </x:c>
      <x:c r="K954" s="14" t="n">
        <x:f>IF((AG954-1)=0,"",ROUND(10*U954/(AG954-1),1))</x:f>
        <x:v>0</x:v>
      </x:c>
      <x:c r="L954" s="14" t="str">
        <x:f>IF(U954=0,"",ROUND(10*V954/U954,1))</x:f>
      </x:c>
      <x:c r="M954" s="14" t="str">
        <x:f>IF(AJ954=0,"",ROUND(10*AK954/AJ954,1))</x:f>
      </x:c>
      <x:c r="N954" s="14" t="n">
        <x:f>ROUND(10*W954/12,1)</x:f>
        <x:v>7.5</x:v>
      </x:c>
      <x:c r="O954" s="14" t="n">
        <x:f>ROUND(10*AL954,1)</x:f>
        <x:v>10</x:v>
      </x:c>
      <x:c r="P954" s="14" t="n">
        <x:f>IF((AG954-1)=0,"",ROUND(10*X954/(AG954-1),1))</x:f>
        <x:v>4.1</x:v>
      </x:c>
      <x:c r="Q954" s="15" t="n">
        <x:f>COUNTIFS(Relaciones!$E$12341:$E$12776,A954,Relaciones!$F$12341:$F$12776,"amistad")</x:f>
        <x:v>15</x:v>
      </x:c>
      <x:c r="R954" s="15" t="n">
        <x:f>COUNTIFS(Relaciones!$D$12341:$D$12776,A954,Relaciones!$F$12341:$F$12776,"amistad")</x:f>
        <x:v>6</x:v>
      </x:c>
      <x:c r="S954" s="15" t="n">
        <x:f>SUMIFS(Relaciones!$G$12341:$G$12776,Relaciones!$D$12341:$D$12776,A954,Relaciones!$F$12341:$F$12776,"amistad")</x:f>
        <x:v>6</x:v>
      </x:c>
      <x:c r="T954" s="15" t="n">
        <x:f>COUNTIFS(Relaciones!$E$12341:$E$12776,A954,Relaciones!$F$12341:$F$12776,"rechazo")</x:f>
        <x:v>0</x:v>
      </x:c>
      <x:c r="U954" s="15" t="n">
        <x:f>COUNTIFS(Relaciones!$D$12341:$D$12776,A954,Relaciones!$F$12341:$F$12776,"rechazo")</x:f>
        <x:v>0</x:v>
      </x:c>
      <x:c r="V954" s="15" t="n">
        <x:f>SUMIFS(Relaciones!$G$12341:$G$12776,Relaciones!$D$12341:$D$12776,A954,Relaciones!$F$12341:$F$12776,"rechazo")</x:f>
        <x:v>0</x:v>
      </x:c>
      <x:c r="W954" s="15" t="n">
        <x:f>SUM(INDEX(Respuestas!$B$954:$B$981,MATCH(A954,Respuestas!$A$954:$A$981,0)),INDEX(Respuestas!$C$954:$C$981,MATCH(A954,Respuestas!$A$954:$A$981,0)),INDEX(Respuestas!$D$954:$D$981,MATCH(A954,Respuestas!$A$954:$A$981,0)),INDEX(Respuestas!$E$954:$E$981,MATCH(A954,Respuestas!$A$954:$A$981,0)))</x:f>
        <x:v>9</x:v>
      </x:c>
      <x:c r="X954" s="15" t="n">
        <x:f>COUNTIFS(Relaciones!$E$12341:$E$12776,A954,Relaciones!$F$12341:$F$12776,"mediacion")</x:f>
        <x:v>11</x:v>
      </x:c>
      <x:c r="Y954" s="15" t="n">
        <x:f>COUNTIFS(Relaciones!$E$12341:$E$12776,A954,Relaciones!$F$12341:$F$12776,"mediacion_negativa")</x:f>
        <x:v>0</x:v>
      </x:c>
      <x:c r="Z954" s="15" t="n">
        <x:f>COUNTIFS(Relaciones!$E$12341:$E$12776,A954,Relaciones!$F$12341:$F$12776,"bullying")</x:f>
        <x:v>0</x:v>
      </x:c>
      <x:c r="AA954" s="4" t="str">
        <x:f>INDEX(Respuestas!$F$954:$F$981,MATCH(A954,Respuestas!$A$954:$A$981,0))</x:f>
        <x:v>No</x:v>
      </x:c>
      <x:c r="AB954" s="4" t="str">
        <x:f>INDEX(Respuestas!$G$954:$G$981,MATCH(A954,Respuestas!$A$954:$A$981,0))</x:f>
        <x:v>Sí</x:v>
      </x:c>
      <x:c r="AC954" s="4" t="str">
        <x:f>INDEX(Respuestas!$H$954:$H$981,MATCH(A954,Respuestas!$A$954:$A$981,0))</x:f>
        <x:v>No</x:v>
      </x:c>
      <x:c r="AD954" s="4" t="str">
        <x:f>INDEX(Respuestas!$I$954:$I$981,MATCH(A954,Respuestas!$A$954:$A$981,0))</x:f>
        <x:v>Sí</x:v>
      </x:c>
      <x:c r="AE954" s="4" t="str">
        <x:f>INDEX(Respuestas!$J$954:$J$981,MATCH(A954,Respuestas!$A$954:$A$981,0))</x:f>
        <x:v>G1</x:v>
      </x:c>
      <x:c r="AF954" s="4" t="str">
        <x:v>normalizada_v1</x:v>
      </x:c>
      <x:c r="AG954" s="4" t="n">
        <x:f>COUNTIFS($B$2:$B$1513,B954,$C$2:$C$1513,C954,$D$2:$D$1513,D954)</x:f>
        <x:v>28</x:v>
      </x:c>
      <x:c r="AH954" s="4" t="n">
        <x:f>COUNTIFS(Relaciones!$D$12341:$D$12776,A954,Relaciones!$F$12341:$F$12776,"prediccion_amistad")</x:f>
        <x:v>11</x:v>
      </x:c>
      <x:c r="AI954" s="4" t="n">
        <x:f>SUMIFS(Relaciones!$H$12341:$H$12776,Relaciones!$D$12341:$D$12776,A954,Relaciones!$F$12341:$F$12776,"prediccion_amistad")</x:f>
        <x:v>11</x:v>
      </x:c>
      <x:c r="AJ954" s="4" t="n">
        <x:f>COUNTIFS(Relaciones!$D$12341:$D$12776,A954,Relaciones!$F$12341:$F$12776,"prediccion_rechazo")</x:f>
        <x:v>0</x:v>
      </x:c>
      <x:c r="AK954" s="4" t="n">
        <x:f>SUMIFS(Relaciones!$H$12341:$H$12776,Relaciones!$D$12341:$D$12776,A954,Relaciones!$F$12341:$F$12776,"prediccion_rechazo")</x:f>
        <x:v>0</x:v>
      </x:c>
      <x:c r="AL954" s="4" t="n">
        <x:v>1</x:v>
      </x:c>
    </x:row>
    <x:row r="955" ht="23" customHeight="1">
      <x:c r="A955" s="13" t="str">
        <x:v>00954</x:v>
      </x:c>
      <x:c r="B955" s="4" t="str">
        <x:v>Córdoba</x:v>
      </x:c>
      <x:c r="C955" s="4" t="str">
        <x:v>6.º Primaria</x:v>
      </x:c>
      <x:c r="D955" s="4" t="str">
        <x:v>B</x:v>
      </x:c>
      <x:c r="E955" s="4" t="str">
        <x:v>alumno</x:v>
      </x:c>
      <x:c r="F955" s="14" t="n">
        <x:f>IF((AG955-1)=0,"",ROUND(10*Q955/(AG955-1),1))</x:f>
        <x:v>2.2</x:v>
      </x:c>
      <x:c r="G955" s="14" t="n">
        <x:f>IF((AG955-1)=0,"",ROUND(10*R955/(AG955-1),1))</x:f>
        <x:v>2.2</x:v>
      </x:c>
      <x:c r="H955" s="14" t="n">
        <x:f>IF(R955=0,"",ROUND(10*S955/R955,1))</x:f>
        <x:v>10</x:v>
      </x:c>
      <x:c r="I955" s="14" t="n">
        <x:f>IF(AH955=0,"",ROUND(10*AI955/AH955,1))</x:f>
        <x:v>8.3</x:v>
      </x:c>
      <x:c r="J955" s="14" t="n">
        <x:f>IF((AG955-1)=0,"",ROUND(10*T955/(AG955-1),1))</x:f>
        <x:v>0.4</x:v>
      </x:c>
      <x:c r="K955" s="14" t="n">
        <x:f>IF((AG955-1)=0,"",ROUND(10*U955/(AG955-1),1))</x:f>
        <x:v>0.4</x:v>
      </x:c>
      <x:c r="L955" s="14" t="n">
        <x:f>IF(U955=0,"",ROUND(10*V955/U955,1))</x:f>
        <x:v>0</x:v>
      </x:c>
      <x:c r="M955" s="14" t="n">
        <x:f>IF(AJ955=0,"",ROUND(10*AK955/AJ955,1))</x:f>
        <x:v>5</x:v>
      </x:c>
      <x:c r="N955" s="14" t="n">
        <x:f>ROUND(10*W955/12,1)</x:f>
        <x:v>8.3</x:v>
      </x:c>
      <x:c r="O955" s="14" t="n">
        <x:f>ROUND(10*AL955,1)</x:f>
        <x:v>4.8</x:v>
      </x:c>
      <x:c r="P955" s="14" t="n">
        <x:f>IF((AG955-1)=0,"",ROUND(10*X955/(AG955-1),1))</x:f>
        <x:v>0</x:v>
      </x:c>
      <x:c r="Q955" s="15" t="n">
        <x:f>COUNTIFS(Relaciones!$E$12341:$E$12776,A955,Relaciones!$F$12341:$F$12776,"amistad")</x:f>
        <x:v>6</x:v>
      </x:c>
      <x:c r="R955" s="15" t="n">
        <x:f>COUNTIFS(Relaciones!$D$12341:$D$12776,A955,Relaciones!$F$12341:$F$12776,"amistad")</x:f>
        <x:v>6</x:v>
      </x:c>
      <x:c r="S955" s="15" t="n">
        <x:f>SUMIFS(Relaciones!$G$12341:$G$12776,Relaciones!$D$12341:$D$12776,A955,Relaciones!$F$12341:$F$12776,"amistad")</x:f>
        <x:v>6</x:v>
      </x:c>
      <x:c r="T955" s="15" t="n">
        <x:f>COUNTIFS(Relaciones!$E$12341:$E$12776,A955,Relaciones!$F$12341:$F$12776,"rechazo")</x:f>
        <x:v>1</x:v>
      </x:c>
      <x:c r="U955" s="15" t="n">
        <x:f>COUNTIFS(Relaciones!$D$12341:$D$12776,A955,Relaciones!$F$12341:$F$12776,"rechazo")</x:f>
        <x:v>1</x:v>
      </x:c>
      <x:c r="V955" s="15" t="n">
        <x:f>SUMIFS(Relaciones!$G$12341:$G$12776,Relaciones!$D$12341:$D$12776,A955,Relaciones!$F$12341:$F$12776,"rechazo")</x:f>
        <x:v>0</x:v>
      </x:c>
      <x:c r="W955" s="15" t="n">
        <x:f>SUM(INDEX(Respuestas!$B$954:$B$981,MATCH(A955,Respuestas!$A$954:$A$981,0)),INDEX(Respuestas!$C$954:$C$981,MATCH(A955,Respuestas!$A$954:$A$981,0)),INDEX(Respuestas!$D$954:$D$981,MATCH(A955,Respuestas!$A$954:$A$981,0)),INDEX(Respuestas!$E$954:$E$981,MATCH(A955,Respuestas!$A$954:$A$981,0)))</x:f>
        <x:v>10</x:v>
      </x:c>
      <x:c r="X955" s="15" t="n">
        <x:f>COUNTIFS(Relaciones!$E$12341:$E$12776,A955,Relaciones!$F$12341:$F$12776,"mediacion")</x:f>
        <x:v>0</x:v>
      </x:c>
      <x:c r="Y955" s="15" t="n">
        <x:f>COUNTIFS(Relaciones!$E$12341:$E$12776,A955,Relaciones!$F$12341:$F$12776,"mediacion_negativa")</x:f>
        <x:v>0</x:v>
      </x:c>
      <x:c r="Z955" s="15" t="n">
        <x:f>COUNTIFS(Relaciones!$E$12341:$E$12776,A955,Relaciones!$F$12341:$F$12776,"bullying")</x:f>
        <x:v>0</x:v>
      </x:c>
      <x:c r="AA955" s="4" t="str">
        <x:f>INDEX(Respuestas!$F$954:$F$981,MATCH(A955,Respuestas!$A$954:$A$981,0))</x:f>
        <x:v>No</x:v>
      </x:c>
      <x:c r="AB955" s="4" t="str">
        <x:f>INDEX(Respuestas!$G$954:$G$981,MATCH(A955,Respuestas!$A$954:$A$981,0))</x:f>
        <x:v>Sí</x:v>
      </x:c>
      <x:c r="AC955" s="4" t="str">
        <x:f>INDEX(Respuestas!$H$954:$H$981,MATCH(A955,Respuestas!$A$954:$A$981,0))</x:f>
        <x:v>No</x:v>
      </x:c>
      <x:c r="AD955" s="4" t="str">
        <x:f>INDEX(Respuestas!$I$954:$I$981,MATCH(A955,Respuestas!$A$954:$A$981,0))</x:f>
        <x:v>Sí</x:v>
      </x:c>
      <x:c r="AE955" s="4" t="str">
        <x:f>INDEX(Respuestas!$J$954:$J$981,MATCH(A955,Respuestas!$A$954:$A$981,0))</x:f>
        <x:v>G1</x:v>
      </x:c>
      <x:c r="AF955" s="4" t="str">
        <x:v>normalizada_v1</x:v>
      </x:c>
      <x:c r="AG955" s="4" t="n">
        <x:f>COUNTIFS($B$2:$B$1513,B955,$C$2:$C$1513,C955,$D$2:$D$1513,D955)</x:f>
        <x:v>28</x:v>
      </x:c>
      <x:c r="AH955" s="4" t="n">
        <x:f>COUNTIFS(Relaciones!$D$12341:$D$12776,A955,Relaciones!$F$12341:$F$12776,"prediccion_amistad")</x:f>
        <x:v>6</x:v>
      </x:c>
      <x:c r="AI955" s="4" t="n">
        <x:f>SUMIFS(Relaciones!$H$12341:$H$12776,Relaciones!$D$12341:$D$12776,A955,Relaciones!$F$12341:$F$12776,"prediccion_amistad")</x:f>
        <x:v>5</x:v>
      </x:c>
      <x:c r="AJ955" s="4" t="n">
        <x:f>COUNTIFS(Relaciones!$D$12341:$D$12776,A955,Relaciones!$F$12341:$F$12776,"prediccion_rechazo")</x:f>
        <x:v>2</x:v>
      </x:c>
      <x:c r="AK955" s="4" t="n">
        <x:f>SUMIFS(Relaciones!$H$12341:$H$12776,Relaciones!$D$12341:$D$12776,A955,Relaciones!$F$12341:$F$12776,"prediccion_rechazo")</x:f>
        <x:v>1</x:v>
      </x:c>
      <x:c r="AL955" s="4" t="n">
        <x:v>0.47994712976761084</x:v>
      </x:c>
    </x:row>
    <x:row r="956" ht="23" customHeight="1">
      <x:c r="A956" s="13" t="str">
        <x:v>00955</x:v>
      </x:c>
      <x:c r="B956" s="4" t="str">
        <x:v>Córdoba</x:v>
      </x:c>
      <x:c r="C956" s="4" t="str">
        <x:v>6.º Primaria</x:v>
      </x:c>
      <x:c r="D956" s="4" t="str">
        <x:v>B</x:v>
      </x:c>
      <x:c r="E956" s="4" t="str">
        <x:v>alumna</x:v>
      </x:c>
      <x:c r="F956" s="14" t="n">
        <x:f>IF((AG956-1)=0,"",ROUND(10*Q956/(AG956-1),1))</x:f>
        <x:v>2.2</x:v>
      </x:c>
      <x:c r="G956" s="14" t="n">
        <x:f>IF((AG956-1)=0,"",ROUND(10*R956/(AG956-1),1))</x:f>
        <x:v>2.2</x:v>
      </x:c>
      <x:c r="H956" s="14" t="n">
        <x:f>IF(R956=0,"",ROUND(10*S956/R956,1))</x:f>
        <x:v>10</x:v>
      </x:c>
      <x:c r="I956" s="14" t="n">
        <x:f>IF(AH956=0,"",ROUND(10*AI956/AH956,1))</x:f>
        <x:v>10</x:v>
      </x:c>
      <x:c r="J956" s="14" t="n">
        <x:f>IF((AG956-1)=0,"",ROUND(10*T956/(AG956-1),1))</x:f>
        <x:v>0</x:v>
      </x:c>
      <x:c r="K956" s="14" t="n">
        <x:f>IF((AG956-1)=0,"",ROUND(10*U956/(AG956-1),1))</x:f>
        <x:v>0.4</x:v>
      </x:c>
      <x:c r="L956" s="14" t="n">
        <x:f>IF(U956=0,"",ROUND(10*V956/U956,1))</x:f>
        <x:v>0</x:v>
      </x:c>
      <x:c r="M956" s="14" t="str">
        <x:f>IF(AJ956=0,"",ROUND(10*AK956/AJ956,1))</x:f>
      </x:c>
      <x:c r="N956" s="14" t="n">
        <x:f>ROUND(10*W956/12,1)</x:f>
        <x:v>9.2</x:v>
      </x:c>
      <x:c r="O956" s="14" t="n">
        <x:f>ROUND(10*AL956,1)</x:f>
        <x:v>4.5</x:v>
      </x:c>
      <x:c r="P956" s="14" t="n">
        <x:f>IF((AG956-1)=0,"",ROUND(10*X956/(AG956-1),1))</x:f>
        <x:v>0</x:v>
      </x:c>
      <x:c r="Q956" s="15" t="n">
        <x:f>COUNTIFS(Relaciones!$E$12341:$E$12776,A956,Relaciones!$F$12341:$F$12776,"amistad")</x:f>
        <x:v>6</x:v>
      </x:c>
      <x:c r="R956" s="15" t="n">
        <x:f>COUNTIFS(Relaciones!$D$12341:$D$12776,A956,Relaciones!$F$12341:$F$12776,"amistad")</x:f>
        <x:v>6</x:v>
      </x:c>
      <x:c r="S956" s="15" t="n">
        <x:f>SUMIFS(Relaciones!$G$12341:$G$12776,Relaciones!$D$12341:$D$12776,A956,Relaciones!$F$12341:$F$12776,"amistad")</x:f>
        <x:v>6</x:v>
      </x:c>
      <x:c r="T956" s="15" t="n">
        <x:f>COUNTIFS(Relaciones!$E$12341:$E$12776,A956,Relaciones!$F$12341:$F$12776,"rechazo")</x:f>
        <x:v>0</x:v>
      </x:c>
      <x:c r="U956" s="15" t="n">
        <x:f>COUNTIFS(Relaciones!$D$12341:$D$12776,A956,Relaciones!$F$12341:$F$12776,"rechazo")</x:f>
        <x:v>1</x:v>
      </x:c>
      <x:c r="V956" s="15" t="n">
        <x:f>SUMIFS(Relaciones!$G$12341:$G$12776,Relaciones!$D$12341:$D$12776,A956,Relaciones!$F$12341:$F$12776,"rechazo")</x:f>
        <x:v>0</x:v>
      </x:c>
      <x:c r="W956" s="15" t="n">
        <x:f>SUM(INDEX(Respuestas!$B$954:$B$981,MATCH(A956,Respuestas!$A$954:$A$981,0)),INDEX(Respuestas!$C$954:$C$981,MATCH(A956,Respuestas!$A$954:$A$981,0)),INDEX(Respuestas!$D$954:$D$981,MATCH(A956,Respuestas!$A$954:$A$981,0)),INDEX(Respuestas!$E$954:$E$981,MATCH(A956,Respuestas!$A$954:$A$981,0)))</x:f>
        <x:v>11</x:v>
      </x:c>
      <x:c r="X956" s="15" t="n">
        <x:f>COUNTIFS(Relaciones!$E$12341:$E$12776,A956,Relaciones!$F$12341:$F$12776,"mediacion")</x:f>
        <x:v>0</x:v>
      </x:c>
      <x:c r="Y956" s="15" t="n">
        <x:f>COUNTIFS(Relaciones!$E$12341:$E$12776,A956,Relaciones!$F$12341:$F$12776,"mediacion_negativa")</x:f>
        <x:v>0</x:v>
      </x:c>
      <x:c r="Z956" s="15" t="n">
        <x:f>COUNTIFS(Relaciones!$E$12341:$E$12776,A956,Relaciones!$F$12341:$F$12776,"bullying")</x:f>
        <x:v>0</x:v>
      </x:c>
      <x:c r="AA956" s="4" t="str">
        <x:f>INDEX(Respuestas!$F$954:$F$981,MATCH(A956,Respuestas!$A$954:$A$981,0))</x:f>
        <x:v>No</x:v>
      </x:c>
      <x:c r="AB956" s="4" t="str">
        <x:f>INDEX(Respuestas!$G$954:$G$981,MATCH(A956,Respuestas!$A$954:$A$981,0))</x:f>
        <x:v>Sí</x:v>
      </x:c>
      <x:c r="AC956" s="4" t="str">
        <x:f>INDEX(Respuestas!$H$954:$H$981,MATCH(A956,Respuestas!$A$954:$A$981,0))</x:f>
        <x:v>No</x:v>
      </x:c>
      <x:c r="AD956" s="4" t="str">
        <x:f>INDEX(Respuestas!$I$954:$I$981,MATCH(A956,Respuestas!$A$954:$A$981,0))</x:f>
        <x:v>Sí</x:v>
      </x:c>
      <x:c r="AE956" s="4" t="str">
        <x:f>INDEX(Respuestas!$J$954:$J$981,MATCH(A956,Respuestas!$A$954:$A$981,0))</x:f>
        <x:v>G1</x:v>
      </x:c>
      <x:c r="AF956" s="4" t="str">
        <x:v>normalizada_v1</x:v>
      </x:c>
      <x:c r="AG956" s="4" t="n">
        <x:f>COUNTIFS($B$2:$B$1513,B956,$C$2:$C$1513,C956,$D$2:$D$1513,D956)</x:f>
        <x:v>28</x:v>
      </x:c>
      <x:c r="AH956" s="4" t="n">
        <x:f>COUNTIFS(Relaciones!$D$12341:$D$12776,A956,Relaciones!$F$12341:$F$12776,"prediccion_amistad")</x:f>
        <x:v>5</x:v>
      </x:c>
      <x:c r="AI956" s="4" t="n">
        <x:f>SUMIFS(Relaciones!$H$12341:$H$12776,Relaciones!$D$12341:$D$12776,A956,Relaciones!$F$12341:$F$12776,"prediccion_amistad")</x:f>
        <x:v>5</x:v>
      </x:c>
      <x:c r="AJ956" s="4" t="n">
        <x:f>COUNTIFS(Relaciones!$D$12341:$D$12776,A956,Relaciones!$F$12341:$F$12776,"prediccion_rechazo")</x:f>
        <x:v>0</x:v>
      </x:c>
      <x:c r="AK956" s="4" t="n">
        <x:f>SUMIFS(Relaciones!$H$12341:$H$12776,Relaciones!$D$12341:$D$12776,A956,Relaciones!$F$12341:$F$12776,"prediccion_rechazo")</x:f>
        <x:v>0</x:v>
      </x:c>
      <x:c r="AL956" s="4" t="n">
        <x:v>0.44631954444397054</x:v>
      </x:c>
    </x:row>
    <x:row r="957" ht="23" customHeight="1">
      <x:c r="A957" s="13" t="str">
        <x:v>00956</x:v>
      </x:c>
      <x:c r="B957" s="4" t="str">
        <x:v>Córdoba</x:v>
      </x:c>
      <x:c r="C957" s="4" t="str">
        <x:v>6.º Primaria</x:v>
      </x:c>
      <x:c r="D957" s="4" t="str">
        <x:v>B</x:v>
      </x:c>
      <x:c r="E957" s="4" t="str">
        <x:v>alumno</x:v>
      </x:c>
      <x:c r="F957" s="14" t="n">
        <x:f>IF((AG957-1)=0,"",ROUND(10*Q957/(AG957-1),1))</x:f>
        <x:v>2.2</x:v>
      </x:c>
      <x:c r="G957" s="14" t="n">
        <x:f>IF((AG957-1)=0,"",ROUND(10*R957/(AG957-1),1))</x:f>
        <x:v>2.6</x:v>
      </x:c>
      <x:c r="H957" s="14" t="n">
        <x:f>IF(R957=0,"",ROUND(10*S957/R957,1))</x:f>
        <x:v>8.6</x:v>
      </x:c>
      <x:c r="I957" s="14" t="n">
        <x:f>IF(AH957=0,"",ROUND(10*AI957/AH957,1))</x:f>
        <x:v>10</x:v>
      </x:c>
      <x:c r="J957" s="14" t="n">
        <x:f>IF((AG957-1)=0,"",ROUND(10*T957/(AG957-1),1))</x:f>
        <x:v>0</x:v>
      </x:c>
      <x:c r="K957" s="14" t="n">
        <x:f>IF((AG957-1)=0,"",ROUND(10*U957/(AG957-1),1))</x:f>
        <x:v>0.4</x:v>
      </x:c>
      <x:c r="L957" s="14" t="n">
        <x:f>IF(U957=0,"",ROUND(10*V957/U957,1))</x:f>
        <x:v>0</x:v>
      </x:c>
      <x:c r="M957" s="14" t="str">
        <x:f>IF(AJ957=0,"",ROUND(10*AK957/AJ957,1))</x:f>
      </x:c>
      <x:c r="N957" s="14" t="n">
        <x:f>ROUND(10*W957/12,1)</x:f>
        <x:v>10</x:v>
      </x:c>
      <x:c r="O957" s="14" t="n">
        <x:f>ROUND(10*AL957,1)</x:f>
        <x:v>5</x:v>
      </x:c>
      <x:c r="P957" s="14" t="n">
        <x:f>IF((AG957-1)=0,"",ROUND(10*X957/(AG957-1),1))</x:f>
        <x:v>0</x:v>
      </x:c>
      <x:c r="Q957" s="15" t="n">
        <x:f>COUNTIFS(Relaciones!$E$12341:$E$12776,A957,Relaciones!$F$12341:$F$12776,"amistad")</x:f>
        <x:v>6</x:v>
      </x:c>
      <x:c r="R957" s="15" t="n">
        <x:f>COUNTIFS(Relaciones!$D$12341:$D$12776,A957,Relaciones!$F$12341:$F$12776,"amistad")</x:f>
        <x:v>7</x:v>
      </x:c>
      <x:c r="S957" s="15" t="n">
        <x:f>SUMIFS(Relaciones!$G$12341:$G$12776,Relaciones!$D$12341:$D$12776,A957,Relaciones!$F$12341:$F$12776,"amistad")</x:f>
        <x:v>6</x:v>
      </x:c>
      <x:c r="T957" s="15" t="n">
        <x:f>COUNTIFS(Relaciones!$E$12341:$E$12776,A957,Relaciones!$F$12341:$F$12776,"rechazo")</x:f>
        <x:v>0</x:v>
      </x:c>
      <x:c r="U957" s="15" t="n">
        <x:f>COUNTIFS(Relaciones!$D$12341:$D$12776,A957,Relaciones!$F$12341:$F$12776,"rechazo")</x:f>
        <x:v>1</x:v>
      </x:c>
      <x:c r="V957" s="15" t="n">
        <x:f>SUMIFS(Relaciones!$G$12341:$G$12776,Relaciones!$D$12341:$D$12776,A957,Relaciones!$F$12341:$F$12776,"rechazo")</x:f>
        <x:v>0</x:v>
      </x:c>
      <x:c r="W957" s="15" t="n">
        <x:f>SUM(INDEX(Respuestas!$B$954:$B$981,MATCH(A957,Respuestas!$A$954:$A$981,0)),INDEX(Respuestas!$C$954:$C$981,MATCH(A957,Respuestas!$A$954:$A$981,0)),INDEX(Respuestas!$D$954:$D$981,MATCH(A957,Respuestas!$A$954:$A$981,0)),INDEX(Respuestas!$E$954:$E$981,MATCH(A957,Respuestas!$A$954:$A$981,0)))</x:f>
        <x:v>12</x:v>
      </x:c>
      <x:c r="X957" s="15" t="n">
        <x:f>COUNTIFS(Relaciones!$E$12341:$E$12776,A957,Relaciones!$F$12341:$F$12776,"mediacion")</x:f>
        <x:v>0</x:v>
      </x:c>
      <x:c r="Y957" s="15" t="n">
        <x:f>COUNTIFS(Relaciones!$E$12341:$E$12776,A957,Relaciones!$F$12341:$F$12776,"mediacion_negativa")</x:f>
        <x:v>0</x:v>
      </x:c>
      <x:c r="Z957" s="15" t="n">
        <x:f>COUNTIFS(Relaciones!$E$12341:$E$12776,A957,Relaciones!$F$12341:$F$12776,"bullying")</x:f>
        <x:v>0</x:v>
      </x:c>
      <x:c r="AA957" s="4" t="str">
        <x:f>INDEX(Respuestas!$F$954:$F$981,MATCH(A957,Respuestas!$A$954:$A$981,0))</x:f>
        <x:v>No</x:v>
      </x:c>
      <x:c r="AB957" s="4" t="str">
        <x:f>INDEX(Respuestas!$G$954:$G$981,MATCH(A957,Respuestas!$A$954:$A$981,0))</x:f>
        <x:v>Sí</x:v>
      </x:c>
      <x:c r="AC957" s="4" t="str">
        <x:f>INDEX(Respuestas!$H$954:$H$981,MATCH(A957,Respuestas!$A$954:$A$981,0))</x:f>
        <x:v>No</x:v>
      </x:c>
      <x:c r="AD957" s="4" t="str">
        <x:f>INDEX(Respuestas!$I$954:$I$981,MATCH(A957,Respuestas!$A$954:$A$981,0))</x:f>
        <x:v>Sí</x:v>
      </x:c>
      <x:c r="AE957" s="4" t="str">
        <x:f>INDEX(Respuestas!$J$954:$J$981,MATCH(A957,Respuestas!$A$954:$A$981,0))</x:f>
        <x:v>G1</x:v>
      </x:c>
      <x:c r="AF957" s="4" t="str">
        <x:v>normalizada_v1</x:v>
      </x:c>
      <x:c r="AG957" s="4" t="n">
        <x:f>COUNTIFS($B$2:$B$1513,B957,$C$2:$C$1513,C957,$D$2:$D$1513,D957)</x:f>
        <x:v>28</x:v>
      </x:c>
      <x:c r="AH957" s="4" t="n">
        <x:f>COUNTIFS(Relaciones!$D$12341:$D$12776,A957,Relaciones!$F$12341:$F$12776,"prediccion_amistad")</x:f>
        <x:v>4</x:v>
      </x:c>
      <x:c r="AI957" s="4" t="n">
        <x:f>SUMIFS(Relaciones!$H$12341:$H$12776,Relaciones!$D$12341:$D$12776,A957,Relaciones!$F$12341:$F$12776,"prediccion_amistad")</x:f>
        <x:v>4</x:v>
      </x:c>
      <x:c r="AJ957" s="4" t="n">
        <x:f>COUNTIFS(Relaciones!$D$12341:$D$12776,A957,Relaciones!$F$12341:$F$12776,"prediccion_rechazo")</x:f>
        <x:v>0</x:v>
      </x:c>
      <x:c r="AK957" s="4" t="n">
        <x:f>SUMIFS(Relaciones!$H$12341:$H$12776,Relaciones!$D$12341:$D$12776,A957,Relaciones!$F$12341:$F$12776,"prediccion_rechazo")</x:f>
        <x:v>0</x:v>
      </x:c>
      <x:c r="AL957" s="4" t="n">
        <x:v>0.5043607600920678</x:v>
      </x:c>
    </x:row>
    <x:row r="958" ht="23" customHeight="1">
      <x:c r="A958" s="13" t="str">
        <x:v>00957</x:v>
      </x:c>
      <x:c r="B958" s="4" t="str">
        <x:v>Córdoba</x:v>
      </x:c>
      <x:c r="C958" s="4" t="str">
        <x:v>6.º Primaria</x:v>
      </x:c>
      <x:c r="D958" s="4" t="str">
        <x:v>B</x:v>
      </x:c>
      <x:c r="E958" s="4" t="str">
        <x:v>alumna</x:v>
      </x:c>
      <x:c r="F958" s="14" t="n">
        <x:f>IF((AG958-1)=0,"",ROUND(10*Q958/(AG958-1),1))</x:f>
        <x:v>2.2</x:v>
      </x:c>
      <x:c r="G958" s="14" t="n">
        <x:f>IF((AG958-1)=0,"",ROUND(10*R958/(AG958-1),1))</x:f>
        <x:v>2.6</x:v>
      </x:c>
      <x:c r="H958" s="14" t="n">
        <x:f>IF(R958=0,"",ROUND(10*S958/R958,1))</x:f>
        <x:v>8.6</x:v>
      </x:c>
      <x:c r="I958" s="14" t="n">
        <x:f>IF(AH958=0,"",ROUND(10*AI958/AH958,1))</x:f>
        <x:v>8</x:v>
      </x:c>
      <x:c r="J958" s="14" t="n">
        <x:f>IF((AG958-1)=0,"",ROUND(10*T958/(AG958-1),1))</x:f>
        <x:v>0.4</x:v>
      </x:c>
      <x:c r="K958" s="14" t="n">
        <x:f>IF((AG958-1)=0,"",ROUND(10*U958/(AG958-1),1))</x:f>
        <x:v>0.4</x:v>
      </x:c>
      <x:c r="L958" s="14" t="n">
        <x:f>IF(U958=0,"",ROUND(10*V958/U958,1))</x:f>
        <x:v>0</x:v>
      </x:c>
      <x:c r="M958" s="14" t="n">
        <x:f>IF(AJ958=0,"",ROUND(10*AK958/AJ958,1))</x:f>
        <x:v>0</x:v>
      </x:c>
      <x:c r="N958" s="14" t="n">
        <x:f>ROUND(10*W958/12,1)</x:f>
        <x:v>7.5</x:v>
      </x:c>
      <x:c r="O958" s="14" t="n">
        <x:f>ROUND(10*AL958,1)</x:f>
        <x:v>5.2</x:v>
      </x:c>
      <x:c r="P958" s="14" t="n">
        <x:f>IF((AG958-1)=0,"",ROUND(10*X958/(AG958-1),1))</x:f>
        <x:v>0</x:v>
      </x:c>
      <x:c r="Q958" s="15" t="n">
        <x:f>COUNTIFS(Relaciones!$E$12341:$E$12776,A958,Relaciones!$F$12341:$F$12776,"amistad")</x:f>
        <x:v>6</x:v>
      </x:c>
      <x:c r="R958" s="15" t="n">
        <x:f>COUNTIFS(Relaciones!$D$12341:$D$12776,A958,Relaciones!$F$12341:$F$12776,"amistad")</x:f>
        <x:v>7</x:v>
      </x:c>
      <x:c r="S958" s="15" t="n">
        <x:f>SUMIFS(Relaciones!$G$12341:$G$12776,Relaciones!$D$12341:$D$12776,A958,Relaciones!$F$12341:$F$12776,"amistad")</x:f>
        <x:v>6</x:v>
      </x:c>
      <x:c r="T958" s="15" t="n">
        <x:f>COUNTIFS(Relaciones!$E$12341:$E$12776,A958,Relaciones!$F$12341:$F$12776,"rechazo")</x:f>
        <x:v>1</x:v>
      </x:c>
      <x:c r="U958" s="15" t="n">
        <x:f>COUNTIFS(Relaciones!$D$12341:$D$12776,A958,Relaciones!$F$12341:$F$12776,"rechazo")</x:f>
        <x:v>1</x:v>
      </x:c>
      <x:c r="V958" s="15" t="n">
        <x:f>SUMIFS(Relaciones!$G$12341:$G$12776,Relaciones!$D$12341:$D$12776,A958,Relaciones!$F$12341:$F$12776,"rechazo")</x:f>
        <x:v>0</x:v>
      </x:c>
      <x:c r="W958" s="15" t="n">
        <x:f>SUM(INDEX(Respuestas!$B$954:$B$981,MATCH(A958,Respuestas!$A$954:$A$981,0)),INDEX(Respuestas!$C$954:$C$981,MATCH(A958,Respuestas!$A$954:$A$981,0)),INDEX(Respuestas!$D$954:$D$981,MATCH(A958,Respuestas!$A$954:$A$981,0)),INDEX(Respuestas!$E$954:$E$981,MATCH(A958,Respuestas!$A$954:$A$981,0)))</x:f>
        <x:v>9</x:v>
      </x:c>
      <x:c r="X958" s="15" t="n">
        <x:f>COUNTIFS(Relaciones!$E$12341:$E$12776,A958,Relaciones!$F$12341:$F$12776,"mediacion")</x:f>
        <x:v>0</x:v>
      </x:c>
      <x:c r="Y958" s="15" t="n">
        <x:f>COUNTIFS(Relaciones!$E$12341:$E$12776,A958,Relaciones!$F$12341:$F$12776,"mediacion_negativa")</x:f>
        <x:v>0</x:v>
      </x:c>
      <x:c r="Z958" s="15" t="n">
        <x:f>COUNTIFS(Relaciones!$E$12341:$E$12776,A958,Relaciones!$F$12341:$F$12776,"bullying")</x:f>
        <x:v>0</x:v>
      </x:c>
      <x:c r="AA958" s="4" t="str">
        <x:f>INDEX(Respuestas!$F$954:$F$981,MATCH(A958,Respuestas!$A$954:$A$981,0))</x:f>
        <x:v>No</x:v>
      </x:c>
      <x:c r="AB958" s="4" t="str">
        <x:f>INDEX(Respuestas!$G$954:$G$981,MATCH(A958,Respuestas!$A$954:$A$981,0))</x:f>
        <x:v>Sí</x:v>
      </x:c>
      <x:c r="AC958" s="4" t="str">
        <x:f>INDEX(Respuestas!$H$954:$H$981,MATCH(A958,Respuestas!$A$954:$A$981,0))</x:f>
        <x:v>No</x:v>
      </x:c>
      <x:c r="AD958" s="4" t="str">
        <x:f>INDEX(Respuestas!$I$954:$I$981,MATCH(A958,Respuestas!$A$954:$A$981,0))</x:f>
        <x:v>Sí</x:v>
      </x:c>
      <x:c r="AE958" s="4" t="str">
        <x:f>INDEX(Respuestas!$J$954:$J$981,MATCH(A958,Respuestas!$A$954:$A$981,0))</x:f>
        <x:v>G1</x:v>
      </x:c>
      <x:c r="AF958" s="4" t="str">
        <x:v>normalizada_v1</x:v>
      </x:c>
      <x:c r="AG958" s="4" t="n">
        <x:f>COUNTIFS($B$2:$B$1513,B958,$C$2:$C$1513,C958,$D$2:$D$1513,D958)</x:f>
        <x:v>28</x:v>
      </x:c>
      <x:c r="AH958" s="4" t="n">
        <x:f>COUNTIFS(Relaciones!$D$12341:$D$12776,A958,Relaciones!$F$12341:$F$12776,"prediccion_amistad")</x:f>
        <x:v>5</x:v>
      </x:c>
      <x:c r="AI958" s="4" t="n">
        <x:f>SUMIFS(Relaciones!$H$12341:$H$12776,Relaciones!$D$12341:$D$12776,A958,Relaciones!$F$12341:$F$12776,"prediccion_amistad")</x:f>
        <x:v>4</x:v>
      </x:c>
      <x:c r="AJ958" s="4" t="n">
        <x:f>COUNTIFS(Relaciones!$D$12341:$D$12776,A958,Relaciones!$F$12341:$F$12776,"prediccion_rechazo")</x:f>
        <x:v>1</x:v>
      </x:c>
      <x:c r="AK958" s="4" t="n">
        <x:f>SUMIFS(Relaciones!$H$12341:$H$12776,Relaciones!$D$12341:$D$12776,A958,Relaciones!$F$12341:$F$12776,"prediccion_rechazo")</x:f>
        <x:v>0</x:v>
      </x:c>
      <x:c r="AL958" s="4" t="n">
        <x:v>0.5186281630087529</x:v>
      </x:c>
    </x:row>
    <x:row r="959" ht="23" customHeight="1">
      <x:c r="A959" s="13" t="str">
        <x:v>00958</x:v>
      </x:c>
      <x:c r="B959" s="4" t="str">
        <x:v>Córdoba</x:v>
      </x:c>
      <x:c r="C959" s="4" t="str">
        <x:v>6.º Primaria</x:v>
      </x:c>
      <x:c r="D959" s="4" t="str">
        <x:v>B</x:v>
      </x:c>
      <x:c r="E959" s="4" t="str">
        <x:v>alumno</x:v>
      </x:c>
      <x:c r="F959" s="14" t="n">
        <x:f>IF((AG959-1)=0,"",ROUND(10*Q959/(AG959-1),1))</x:f>
        <x:v>2.2</x:v>
      </x:c>
      <x:c r="G959" s="14" t="n">
        <x:f>IF((AG959-1)=0,"",ROUND(10*R959/(AG959-1),1))</x:f>
        <x:v>2.6</x:v>
      </x:c>
      <x:c r="H959" s="14" t="n">
        <x:f>IF(R959=0,"",ROUND(10*S959/R959,1))</x:f>
        <x:v>8.6</x:v>
      </x:c>
      <x:c r="I959" s="14" t="n">
        <x:f>IF(AH959=0,"",ROUND(10*AI959/AH959,1))</x:f>
        <x:v>10</x:v>
      </x:c>
      <x:c r="J959" s="14" t="n">
        <x:f>IF((AG959-1)=0,"",ROUND(10*T959/(AG959-1),1))</x:f>
        <x:v>0.4</x:v>
      </x:c>
      <x:c r="K959" s="14" t="n">
        <x:f>IF((AG959-1)=0,"",ROUND(10*U959/(AG959-1),1))</x:f>
        <x:v>0.7</x:v>
      </x:c>
      <x:c r="L959" s="14" t="n">
        <x:f>IF(U959=0,"",ROUND(10*V959/U959,1))</x:f>
        <x:v>0</x:v>
      </x:c>
      <x:c r="M959" s="14" t="n">
        <x:f>IF(AJ959=0,"",ROUND(10*AK959/AJ959,1))</x:f>
        <x:v>10</x:v>
      </x:c>
      <x:c r="N959" s="14" t="n">
        <x:f>ROUND(10*W959/12,1)</x:f>
        <x:v>8.3</x:v>
      </x:c>
      <x:c r="O959" s="14" t="n">
        <x:f>ROUND(10*AL959,1)</x:f>
        <x:v>5.3</x:v>
      </x:c>
      <x:c r="P959" s="14" t="n">
        <x:f>IF((AG959-1)=0,"",ROUND(10*X959/(AG959-1),1))</x:f>
        <x:v>0</x:v>
      </x:c>
      <x:c r="Q959" s="15" t="n">
        <x:f>COUNTIFS(Relaciones!$E$12341:$E$12776,A959,Relaciones!$F$12341:$F$12776,"amistad")</x:f>
        <x:v>6</x:v>
      </x:c>
      <x:c r="R959" s="15" t="n">
        <x:f>COUNTIFS(Relaciones!$D$12341:$D$12776,A959,Relaciones!$F$12341:$F$12776,"amistad")</x:f>
        <x:v>7</x:v>
      </x:c>
      <x:c r="S959" s="15" t="n">
        <x:f>SUMIFS(Relaciones!$G$12341:$G$12776,Relaciones!$D$12341:$D$12776,A959,Relaciones!$F$12341:$F$12776,"amistad")</x:f>
        <x:v>6</x:v>
      </x:c>
      <x:c r="T959" s="15" t="n">
        <x:f>COUNTIFS(Relaciones!$E$12341:$E$12776,A959,Relaciones!$F$12341:$F$12776,"rechazo")</x:f>
        <x:v>1</x:v>
      </x:c>
      <x:c r="U959" s="15" t="n">
        <x:f>COUNTIFS(Relaciones!$D$12341:$D$12776,A959,Relaciones!$F$12341:$F$12776,"rechazo")</x:f>
        <x:v>2</x:v>
      </x:c>
      <x:c r="V959" s="15" t="n">
        <x:f>SUMIFS(Relaciones!$G$12341:$G$12776,Relaciones!$D$12341:$D$12776,A959,Relaciones!$F$12341:$F$12776,"rechazo")</x:f>
        <x:v>0</x:v>
      </x:c>
      <x:c r="W959" s="15" t="n">
        <x:f>SUM(INDEX(Respuestas!$B$954:$B$981,MATCH(A959,Respuestas!$A$954:$A$981,0)),INDEX(Respuestas!$C$954:$C$981,MATCH(A959,Respuestas!$A$954:$A$981,0)),INDEX(Respuestas!$D$954:$D$981,MATCH(A959,Respuestas!$A$954:$A$981,0)),INDEX(Respuestas!$E$954:$E$981,MATCH(A959,Respuestas!$A$954:$A$981,0)))</x:f>
        <x:v>10</x:v>
      </x:c>
      <x:c r="X959" s="15" t="n">
        <x:f>COUNTIFS(Relaciones!$E$12341:$E$12776,A959,Relaciones!$F$12341:$F$12776,"mediacion")</x:f>
        <x:v>0</x:v>
      </x:c>
      <x:c r="Y959" s="15" t="n">
        <x:f>COUNTIFS(Relaciones!$E$12341:$E$12776,A959,Relaciones!$F$12341:$F$12776,"mediacion_negativa")</x:f>
        <x:v>0</x:v>
      </x:c>
      <x:c r="Z959" s="15" t="n">
        <x:f>COUNTIFS(Relaciones!$E$12341:$E$12776,A959,Relaciones!$F$12341:$F$12776,"bullying")</x:f>
        <x:v>0</x:v>
      </x:c>
      <x:c r="AA959" s="4" t="str">
        <x:f>INDEX(Respuestas!$F$954:$F$981,MATCH(A959,Respuestas!$A$954:$A$981,0))</x:f>
        <x:v>No</x:v>
      </x:c>
      <x:c r="AB959" s="4" t="str">
        <x:f>INDEX(Respuestas!$G$954:$G$981,MATCH(A959,Respuestas!$A$954:$A$981,0))</x:f>
        <x:v>Sí</x:v>
      </x:c>
      <x:c r="AC959" s="4" t="str">
        <x:f>INDEX(Respuestas!$H$954:$H$981,MATCH(A959,Respuestas!$A$954:$A$981,0))</x:f>
        <x:v>No</x:v>
      </x:c>
      <x:c r="AD959" s="4" t="str">
        <x:f>INDEX(Respuestas!$I$954:$I$981,MATCH(A959,Respuestas!$A$954:$A$981,0))</x:f>
        <x:v>Sí</x:v>
      </x:c>
      <x:c r="AE959" s="4" t="str">
        <x:f>INDEX(Respuestas!$J$954:$J$981,MATCH(A959,Respuestas!$A$954:$A$981,0))</x:f>
        <x:v>G1</x:v>
      </x:c>
      <x:c r="AF959" s="4" t="str">
        <x:v>normalizada_v1</x:v>
      </x:c>
      <x:c r="AG959" s="4" t="n">
        <x:f>COUNTIFS($B$2:$B$1513,B959,$C$2:$C$1513,C959,$D$2:$D$1513,D959)</x:f>
        <x:v>28</x:v>
      </x:c>
      <x:c r="AH959" s="4" t="n">
        <x:f>COUNTIFS(Relaciones!$D$12341:$D$12776,A959,Relaciones!$F$12341:$F$12776,"prediccion_amistad")</x:f>
        <x:v>5</x:v>
      </x:c>
      <x:c r="AI959" s="4" t="n">
        <x:f>SUMIFS(Relaciones!$H$12341:$H$12776,Relaciones!$D$12341:$D$12776,A959,Relaciones!$F$12341:$F$12776,"prediccion_amistad")</x:f>
        <x:v>5</x:v>
      </x:c>
      <x:c r="AJ959" s="4" t="n">
        <x:f>COUNTIFS(Relaciones!$D$12341:$D$12776,A959,Relaciones!$F$12341:$F$12776,"prediccion_rechazo")</x:f>
        <x:v>1</x:v>
      </x:c>
      <x:c r="AK959" s="4" t="n">
        <x:f>SUMIFS(Relaciones!$H$12341:$H$12776,Relaciones!$D$12341:$D$12776,A959,Relaciones!$F$12341:$F$12776,"prediccion_rechazo")</x:f>
        <x:v>1</x:v>
      </x:c>
      <x:c r="AL959" s="4" t="n">
        <x:v>0.5308968369557915</x:v>
      </x:c>
    </x:row>
    <x:row r="960" ht="23" customHeight="1">
      <x:c r="A960" s="13" t="str">
        <x:v>00959</x:v>
      </x:c>
      <x:c r="B960" s="4" t="str">
        <x:v>Córdoba</x:v>
      </x:c>
      <x:c r="C960" s="4" t="str">
        <x:v>6.º Primaria</x:v>
      </x:c>
      <x:c r="D960" s="4" t="str">
        <x:v>B</x:v>
      </x:c>
      <x:c r="E960" s="4" t="str">
        <x:v>alumna</x:v>
      </x:c>
      <x:c r="F960" s="14" t="n">
        <x:f>IF((AG960-1)=0,"",ROUND(10*Q960/(AG960-1),1))</x:f>
        <x:v>2.2</x:v>
      </x:c>
      <x:c r="G960" s="14" t="n">
        <x:f>IF((AG960-1)=0,"",ROUND(10*R960/(AG960-1),1))</x:f>
        <x:v>2.6</x:v>
      </x:c>
      <x:c r="H960" s="14" t="n">
        <x:f>IF(R960=0,"",ROUND(10*S960/R960,1))</x:f>
        <x:v>8.6</x:v>
      </x:c>
      <x:c r="I960" s="14" t="n">
        <x:f>IF(AH960=0,"",ROUND(10*AI960/AH960,1))</x:f>
        <x:v>10</x:v>
      </x:c>
      <x:c r="J960" s="14" t="n">
        <x:f>IF((AG960-1)=0,"",ROUND(10*T960/(AG960-1),1))</x:f>
        <x:v>0.4</x:v>
      </x:c>
      <x:c r="K960" s="14" t="n">
        <x:f>IF((AG960-1)=0,"",ROUND(10*U960/(AG960-1),1))</x:f>
        <x:v>0.4</x:v>
      </x:c>
      <x:c r="L960" s="14" t="n">
        <x:f>IF(U960=0,"",ROUND(10*V960/U960,1))</x:f>
        <x:v>10</x:v>
      </x:c>
      <x:c r="M960" s="14" t="n">
        <x:f>IF(AJ960=0,"",ROUND(10*AK960/AJ960,1))</x:f>
        <x:v>10</x:v>
      </x:c>
      <x:c r="N960" s="14" t="n">
        <x:f>ROUND(10*W960/12,1)</x:f>
        <x:v>9.2</x:v>
      </x:c>
      <x:c r="O960" s="14" t="n">
        <x:f>ROUND(10*AL960,1)</x:f>
        <x:v>5.4</x:v>
      </x:c>
      <x:c r="P960" s="14" t="n">
        <x:f>IF((AG960-1)=0,"",ROUND(10*X960/(AG960-1),1))</x:f>
        <x:v>0</x:v>
      </x:c>
      <x:c r="Q960" s="15" t="n">
        <x:f>COUNTIFS(Relaciones!$E$12341:$E$12776,A960,Relaciones!$F$12341:$F$12776,"amistad")</x:f>
        <x:v>6</x:v>
      </x:c>
      <x:c r="R960" s="15" t="n">
        <x:f>COUNTIFS(Relaciones!$D$12341:$D$12776,A960,Relaciones!$F$12341:$F$12776,"amistad")</x:f>
        <x:v>7</x:v>
      </x:c>
      <x:c r="S960" s="15" t="n">
        <x:f>SUMIFS(Relaciones!$G$12341:$G$12776,Relaciones!$D$12341:$D$12776,A960,Relaciones!$F$12341:$F$12776,"amistad")</x:f>
        <x:v>6</x:v>
      </x:c>
      <x:c r="T960" s="15" t="n">
        <x:f>COUNTIFS(Relaciones!$E$12341:$E$12776,A960,Relaciones!$F$12341:$F$12776,"rechazo")</x:f>
        <x:v>1</x:v>
      </x:c>
      <x:c r="U960" s="15" t="n">
        <x:f>COUNTIFS(Relaciones!$D$12341:$D$12776,A960,Relaciones!$F$12341:$F$12776,"rechazo")</x:f>
        <x:v>1</x:v>
      </x:c>
      <x:c r="V960" s="15" t="n">
        <x:f>SUMIFS(Relaciones!$G$12341:$G$12776,Relaciones!$D$12341:$D$12776,A960,Relaciones!$F$12341:$F$12776,"rechazo")</x:f>
        <x:v>1</x:v>
      </x:c>
      <x:c r="W960" s="15" t="n">
        <x:f>SUM(INDEX(Respuestas!$B$954:$B$981,MATCH(A960,Respuestas!$A$954:$A$981,0)),INDEX(Respuestas!$C$954:$C$981,MATCH(A960,Respuestas!$A$954:$A$981,0)),INDEX(Respuestas!$D$954:$D$981,MATCH(A960,Respuestas!$A$954:$A$981,0)),INDEX(Respuestas!$E$954:$E$981,MATCH(A960,Respuestas!$A$954:$A$981,0)))</x:f>
        <x:v>11</x:v>
      </x:c>
      <x:c r="X960" s="15" t="n">
        <x:f>COUNTIFS(Relaciones!$E$12341:$E$12776,A960,Relaciones!$F$12341:$F$12776,"mediacion")</x:f>
        <x:v>0</x:v>
      </x:c>
      <x:c r="Y960" s="15" t="n">
        <x:f>COUNTIFS(Relaciones!$E$12341:$E$12776,A960,Relaciones!$F$12341:$F$12776,"mediacion_negativa")</x:f>
        <x:v>0</x:v>
      </x:c>
      <x:c r="Z960" s="15" t="n">
        <x:f>COUNTIFS(Relaciones!$E$12341:$E$12776,A960,Relaciones!$F$12341:$F$12776,"bullying")</x:f>
        <x:v>0</x:v>
      </x:c>
      <x:c r="AA960" s="4" t="str">
        <x:f>INDEX(Respuestas!$F$954:$F$981,MATCH(A960,Respuestas!$A$954:$A$981,0))</x:f>
        <x:v>No</x:v>
      </x:c>
      <x:c r="AB960" s="4" t="str">
        <x:f>INDEX(Respuestas!$G$954:$G$981,MATCH(A960,Respuestas!$A$954:$A$981,0))</x:f>
        <x:v>Sí</x:v>
      </x:c>
      <x:c r="AC960" s="4" t="str">
        <x:f>INDEX(Respuestas!$H$954:$H$981,MATCH(A960,Respuestas!$A$954:$A$981,0))</x:f>
        <x:v>No</x:v>
      </x:c>
      <x:c r="AD960" s="4" t="str">
        <x:f>INDEX(Respuestas!$I$954:$I$981,MATCH(A960,Respuestas!$A$954:$A$981,0))</x:f>
        <x:v>Sí</x:v>
      </x:c>
      <x:c r="AE960" s="4" t="str">
        <x:f>INDEX(Respuestas!$J$954:$J$981,MATCH(A960,Respuestas!$A$954:$A$981,0))</x:f>
        <x:v>G1</x:v>
      </x:c>
      <x:c r="AF960" s="4" t="str">
        <x:v>normalizada_v1</x:v>
      </x:c>
      <x:c r="AG960" s="4" t="n">
        <x:f>COUNTIFS($B$2:$B$1513,B960,$C$2:$C$1513,C960,$D$2:$D$1513,D960)</x:f>
        <x:v>28</x:v>
      </x:c>
      <x:c r="AH960" s="4" t="n">
        <x:f>COUNTIFS(Relaciones!$D$12341:$D$12776,A960,Relaciones!$F$12341:$F$12776,"prediccion_amistad")</x:f>
        <x:v>5</x:v>
      </x:c>
      <x:c r="AI960" s="4" t="n">
        <x:f>SUMIFS(Relaciones!$H$12341:$H$12776,Relaciones!$D$12341:$D$12776,A960,Relaciones!$F$12341:$F$12776,"prediccion_amistad")</x:f>
        <x:v>5</x:v>
      </x:c>
      <x:c r="AJ960" s="4" t="n">
        <x:f>COUNTIFS(Relaciones!$D$12341:$D$12776,A960,Relaciones!$F$12341:$F$12776,"prediccion_rechazo")</x:f>
        <x:v>1</x:v>
      </x:c>
      <x:c r="AK960" s="4" t="n">
        <x:f>SUMIFS(Relaciones!$H$12341:$H$12776,Relaciones!$D$12341:$D$12776,A960,Relaciones!$F$12341:$F$12776,"prediccion_rechazo")</x:f>
        <x:v>1</x:v>
      </x:c>
      <x:c r="AL960" s="4" t="n">
        <x:v>0.5353806360608888</x:v>
      </x:c>
    </x:row>
    <x:row r="961" ht="23" customHeight="1">
      <x:c r="A961" s="13" t="str">
        <x:v>00960</x:v>
      </x:c>
      <x:c r="B961" s="4" t="str">
        <x:v>Córdoba</x:v>
      </x:c>
      <x:c r="C961" s="4" t="str">
        <x:v>6.º Primaria</x:v>
      </x:c>
      <x:c r="D961" s="4" t="str">
        <x:v>B</x:v>
      </x:c>
      <x:c r="E961" s="4" t="str">
        <x:v>alumno</x:v>
      </x:c>
      <x:c r="F961" s="14" t="n">
        <x:f>IF((AG961-1)=0,"",ROUND(10*Q961/(AG961-1),1))</x:f>
        <x:v>2.2</x:v>
      </x:c>
      <x:c r="G961" s="14" t="n">
        <x:f>IF((AG961-1)=0,"",ROUND(10*R961/(AG961-1),1))</x:f>
        <x:v>2.6</x:v>
      </x:c>
      <x:c r="H961" s="14" t="n">
        <x:f>IF(R961=0,"",ROUND(10*S961/R961,1))</x:f>
        <x:v>8.6</x:v>
      </x:c>
      <x:c r="I961" s="14" t="n">
        <x:f>IF(AH961=0,"",ROUND(10*AI961/AH961,1))</x:f>
        <x:v>8</x:v>
      </x:c>
      <x:c r="J961" s="14" t="n">
        <x:f>IF((AG961-1)=0,"",ROUND(10*T961/(AG961-1),1))</x:f>
        <x:v>0.4</x:v>
      </x:c>
      <x:c r="K961" s="14" t="n">
        <x:f>IF((AG961-1)=0,"",ROUND(10*U961/(AG961-1),1))</x:f>
        <x:v>0</x:v>
      </x:c>
      <x:c r="L961" s="14" t="str">
        <x:f>IF(U961=0,"",ROUND(10*V961/U961,1))</x:f>
      </x:c>
      <x:c r="M961" s="14" t="n">
        <x:f>IF(AJ961=0,"",ROUND(10*AK961/AJ961,1))</x:f>
        <x:v>5</x:v>
      </x:c>
      <x:c r="N961" s="14" t="n">
        <x:f>ROUND(10*W961/12,1)</x:f>
        <x:v>10</x:v>
      </x:c>
      <x:c r="O961" s="14" t="n">
        <x:f>ROUND(10*AL961,1)</x:f>
        <x:v>5.4</x:v>
      </x:c>
      <x:c r="P961" s="14" t="n">
        <x:f>IF((AG961-1)=0,"",ROUND(10*X961/(AG961-1),1))</x:f>
        <x:v>0</x:v>
      </x:c>
      <x:c r="Q961" s="15" t="n">
        <x:f>COUNTIFS(Relaciones!$E$12341:$E$12776,A961,Relaciones!$F$12341:$F$12776,"amistad")</x:f>
        <x:v>6</x:v>
      </x:c>
      <x:c r="R961" s="15" t="n">
        <x:f>COUNTIFS(Relaciones!$D$12341:$D$12776,A961,Relaciones!$F$12341:$F$12776,"amistad")</x:f>
        <x:v>7</x:v>
      </x:c>
      <x:c r="S961" s="15" t="n">
        <x:f>SUMIFS(Relaciones!$G$12341:$G$12776,Relaciones!$D$12341:$D$12776,A961,Relaciones!$F$12341:$F$12776,"amistad")</x:f>
        <x:v>6</x:v>
      </x:c>
      <x:c r="T961" s="15" t="n">
        <x:f>COUNTIFS(Relaciones!$E$12341:$E$12776,A961,Relaciones!$F$12341:$F$12776,"rechazo")</x:f>
        <x:v>1</x:v>
      </x:c>
      <x:c r="U961" s="15" t="n">
        <x:f>COUNTIFS(Relaciones!$D$12341:$D$12776,A961,Relaciones!$F$12341:$F$12776,"rechazo")</x:f>
        <x:v>0</x:v>
      </x:c>
      <x:c r="V961" s="15" t="n">
        <x:f>SUMIFS(Relaciones!$G$12341:$G$12776,Relaciones!$D$12341:$D$12776,A961,Relaciones!$F$12341:$F$12776,"rechazo")</x:f>
        <x:v>0</x:v>
      </x:c>
      <x:c r="W961" s="15" t="n">
        <x:f>SUM(INDEX(Respuestas!$B$954:$B$981,MATCH(A961,Respuestas!$A$954:$A$981,0)),INDEX(Respuestas!$C$954:$C$981,MATCH(A961,Respuestas!$A$954:$A$981,0)),INDEX(Respuestas!$D$954:$D$981,MATCH(A961,Respuestas!$A$954:$A$981,0)),INDEX(Respuestas!$E$954:$E$981,MATCH(A961,Respuestas!$A$954:$A$981,0)))</x:f>
        <x:v>12</x:v>
      </x:c>
      <x:c r="X961" s="15" t="n">
        <x:f>COUNTIFS(Relaciones!$E$12341:$E$12776,A961,Relaciones!$F$12341:$F$12776,"mediacion")</x:f>
        <x:v>0</x:v>
      </x:c>
      <x:c r="Y961" s="15" t="n">
        <x:f>COUNTIFS(Relaciones!$E$12341:$E$12776,A961,Relaciones!$F$12341:$F$12776,"mediacion_negativa")</x:f>
        <x:v>0</x:v>
      </x:c>
      <x:c r="Z961" s="15" t="n">
        <x:f>COUNTIFS(Relaciones!$E$12341:$E$12776,A961,Relaciones!$F$12341:$F$12776,"bullying")</x:f>
        <x:v>0</x:v>
      </x:c>
      <x:c r="AA961" s="4" t="str">
        <x:f>INDEX(Respuestas!$F$954:$F$981,MATCH(A961,Respuestas!$A$954:$A$981,0))</x:f>
        <x:v>No</x:v>
      </x:c>
      <x:c r="AB961" s="4" t="str">
        <x:f>INDEX(Respuestas!$G$954:$G$981,MATCH(A961,Respuestas!$A$954:$A$981,0))</x:f>
        <x:v>Sí</x:v>
      </x:c>
      <x:c r="AC961" s="4" t="str">
        <x:f>INDEX(Respuestas!$H$954:$H$981,MATCH(A961,Respuestas!$A$954:$A$981,0))</x:f>
        <x:v>No</x:v>
      </x:c>
      <x:c r="AD961" s="4" t="str">
        <x:f>INDEX(Respuestas!$I$954:$I$981,MATCH(A961,Respuestas!$A$954:$A$981,0))</x:f>
        <x:v>Sí</x:v>
      </x:c>
      <x:c r="AE961" s="4" t="str">
        <x:f>INDEX(Respuestas!$J$954:$J$981,MATCH(A961,Respuestas!$A$954:$A$981,0))</x:f>
        <x:v>G1</x:v>
      </x:c>
      <x:c r="AF961" s="4" t="str">
        <x:v>normalizada_v1</x:v>
      </x:c>
      <x:c r="AG961" s="4" t="n">
        <x:f>COUNTIFS($B$2:$B$1513,B961,$C$2:$C$1513,C961,$D$2:$D$1513,D961)</x:f>
        <x:v>28</x:v>
      </x:c>
      <x:c r="AH961" s="4" t="n">
        <x:f>COUNTIFS(Relaciones!$D$12341:$D$12776,A961,Relaciones!$F$12341:$F$12776,"prediccion_amistad")</x:f>
        <x:v>5</x:v>
      </x:c>
      <x:c r="AI961" s="4" t="n">
        <x:f>SUMIFS(Relaciones!$H$12341:$H$12776,Relaciones!$D$12341:$D$12776,A961,Relaciones!$F$12341:$F$12776,"prediccion_amistad")</x:f>
        <x:v>4</x:v>
      </x:c>
      <x:c r="AJ961" s="4" t="n">
        <x:f>COUNTIFS(Relaciones!$D$12341:$D$12776,A961,Relaciones!$F$12341:$F$12776,"prediccion_rechazo")</x:f>
        <x:v>2</x:v>
      </x:c>
      <x:c r="AK961" s="4" t="n">
        <x:f>SUMIFS(Relaciones!$H$12341:$H$12776,Relaciones!$D$12341:$D$12776,A961,Relaciones!$F$12341:$F$12776,"prediccion_rechazo")</x:f>
        <x:v>1</x:v>
      </x:c>
      <x:c r="AL961" s="4" t="n">
        <x:v>0.5356962711098638</x:v>
      </x:c>
    </x:row>
    <x:row r="962" ht="23" customHeight="1">
      <x:c r="A962" s="13" t="str">
        <x:v>00961</x:v>
      </x:c>
      <x:c r="B962" s="4" t="str">
        <x:v>Córdoba</x:v>
      </x:c>
      <x:c r="C962" s="4" t="str">
        <x:v>6.º Primaria</x:v>
      </x:c>
      <x:c r="D962" s="4" t="str">
        <x:v>B</x:v>
      </x:c>
      <x:c r="E962" s="4" t="str">
        <x:v>alumna</x:v>
      </x:c>
      <x:c r="F962" s="14" t="n">
        <x:f>IF((AG962-1)=0,"",ROUND(10*Q962/(AG962-1),1))</x:f>
        <x:v>2.2</x:v>
      </x:c>
      <x:c r="G962" s="14" t="n">
        <x:f>IF((AG962-1)=0,"",ROUND(10*R962/(AG962-1),1))</x:f>
        <x:v>2.6</x:v>
      </x:c>
      <x:c r="H962" s="14" t="n">
        <x:f>IF(R962=0,"",ROUND(10*S962/R962,1))</x:f>
        <x:v>8.6</x:v>
      </x:c>
      <x:c r="I962" s="14" t="n">
        <x:f>IF(AH962=0,"",ROUND(10*AI962/AH962,1))</x:f>
        <x:v>10</x:v>
      </x:c>
      <x:c r="J962" s="14" t="n">
        <x:f>IF((AG962-1)=0,"",ROUND(10*T962/(AG962-1),1))</x:f>
        <x:v>0.4</x:v>
      </x:c>
      <x:c r="K962" s="14" t="n">
        <x:f>IF((AG962-1)=0,"",ROUND(10*U962/(AG962-1),1))</x:f>
        <x:v>0.4</x:v>
      </x:c>
      <x:c r="L962" s="14" t="n">
        <x:f>IF(U962=0,"",ROUND(10*V962/U962,1))</x:f>
        <x:v>0</x:v>
      </x:c>
      <x:c r="M962" s="14" t="str">
        <x:f>IF(AJ962=0,"",ROUND(10*AK962/AJ962,1))</x:f>
      </x:c>
      <x:c r="N962" s="14" t="n">
        <x:f>ROUND(10*W962/12,1)</x:f>
        <x:v>7.5</x:v>
      </x:c>
      <x:c r="O962" s="14" t="n">
        <x:f>ROUND(10*AL962,1)</x:f>
        <x:v>5.3</x:v>
      </x:c>
      <x:c r="P962" s="14" t="n">
        <x:f>IF((AG962-1)=0,"",ROUND(10*X962/(AG962-1),1))</x:f>
        <x:v>0</x:v>
      </x:c>
      <x:c r="Q962" s="15" t="n">
        <x:f>COUNTIFS(Relaciones!$E$12341:$E$12776,A962,Relaciones!$F$12341:$F$12776,"amistad")</x:f>
        <x:v>6</x:v>
      </x:c>
      <x:c r="R962" s="15" t="n">
        <x:f>COUNTIFS(Relaciones!$D$12341:$D$12776,A962,Relaciones!$F$12341:$F$12776,"amistad")</x:f>
        <x:v>7</x:v>
      </x:c>
      <x:c r="S962" s="15" t="n">
        <x:f>SUMIFS(Relaciones!$G$12341:$G$12776,Relaciones!$D$12341:$D$12776,A962,Relaciones!$F$12341:$F$12776,"amistad")</x:f>
        <x:v>6</x:v>
      </x:c>
      <x:c r="T962" s="15" t="n">
        <x:f>COUNTIFS(Relaciones!$E$12341:$E$12776,A962,Relaciones!$F$12341:$F$12776,"rechazo")</x:f>
        <x:v>1</x:v>
      </x:c>
      <x:c r="U962" s="15" t="n">
        <x:f>COUNTIFS(Relaciones!$D$12341:$D$12776,A962,Relaciones!$F$12341:$F$12776,"rechazo")</x:f>
        <x:v>1</x:v>
      </x:c>
      <x:c r="V962" s="15" t="n">
        <x:f>SUMIFS(Relaciones!$G$12341:$G$12776,Relaciones!$D$12341:$D$12776,A962,Relaciones!$F$12341:$F$12776,"rechazo")</x:f>
        <x:v>0</x:v>
      </x:c>
      <x:c r="W962" s="15" t="n">
        <x:f>SUM(INDEX(Respuestas!$B$954:$B$981,MATCH(A962,Respuestas!$A$954:$A$981,0)),INDEX(Respuestas!$C$954:$C$981,MATCH(A962,Respuestas!$A$954:$A$981,0)),INDEX(Respuestas!$D$954:$D$981,MATCH(A962,Respuestas!$A$954:$A$981,0)),INDEX(Respuestas!$E$954:$E$981,MATCH(A962,Respuestas!$A$954:$A$981,0)))</x:f>
        <x:v>9</x:v>
      </x:c>
      <x:c r="X962" s="15" t="n">
        <x:f>COUNTIFS(Relaciones!$E$12341:$E$12776,A962,Relaciones!$F$12341:$F$12776,"mediacion")</x:f>
        <x:v>0</x:v>
      </x:c>
      <x:c r="Y962" s="15" t="n">
        <x:f>COUNTIFS(Relaciones!$E$12341:$E$12776,A962,Relaciones!$F$12341:$F$12776,"mediacion_negativa")</x:f>
        <x:v>0</x:v>
      </x:c>
      <x:c r="Z962" s="15" t="n">
        <x:f>COUNTIFS(Relaciones!$E$12341:$E$12776,A962,Relaciones!$F$12341:$F$12776,"bullying")</x:f>
        <x:v>0</x:v>
      </x:c>
      <x:c r="AA962" s="4" t="str">
        <x:f>INDEX(Respuestas!$F$954:$F$981,MATCH(A962,Respuestas!$A$954:$A$981,0))</x:f>
        <x:v>No</x:v>
      </x:c>
      <x:c r="AB962" s="4" t="str">
        <x:f>INDEX(Respuestas!$G$954:$G$981,MATCH(A962,Respuestas!$A$954:$A$981,0))</x:f>
        <x:v>Sí</x:v>
      </x:c>
      <x:c r="AC962" s="4" t="str">
        <x:f>INDEX(Respuestas!$H$954:$H$981,MATCH(A962,Respuestas!$A$954:$A$981,0))</x:f>
        <x:v>No</x:v>
      </x:c>
      <x:c r="AD962" s="4" t="str">
        <x:f>INDEX(Respuestas!$I$954:$I$981,MATCH(A962,Respuestas!$A$954:$A$981,0))</x:f>
        <x:v>Sí</x:v>
      </x:c>
      <x:c r="AE962" s="4" t="str">
        <x:f>INDEX(Respuestas!$J$954:$J$981,MATCH(A962,Respuestas!$A$954:$A$981,0))</x:f>
        <x:v>G1</x:v>
      </x:c>
      <x:c r="AF962" s="4" t="str">
        <x:v>normalizada_v1</x:v>
      </x:c>
      <x:c r="AG962" s="4" t="n">
        <x:f>COUNTIFS($B$2:$B$1513,B962,$C$2:$C$1513,C962,$D$2:$D$1513,D962)</x:f>
        <x:v>28</x:v>
      </x:c>
      <x:c r="AH962" s="4" t="n">
        <x:f>COUNTIFS(Relaciones!$D$12341:$D$12776,A962,Relaciones!$F$12341:$F$12776,"prediccion_amistad")</x:f>
        <x:v>4</x:v>
      </x:c>
      <x:c r="AI962" s="4" t="n">
        <x:f>SUMIFS(Relaciones!$H$12341:$H$12776,Relaciones!$D$12341:$D$12776,A962,Relaciones!$F$12341:$F$12776,"prediccion_amistad")</x:f>
        <x:v>4</x:v>
      </x:c>
      <x:c r="AJ962" s="4" t="n">
        <x:f>COUNTIFS(Relaciones!$D$12341:$D$12776,A962,Relaciones!$F$12341:$F$12776,"prediccion_rechazo")</x:f>
        <x:v>0</x:v>
      </x:c>
      <x:c r="AK962" s="4" t="n">
        <x:f>SUMIFS(Relaciones!$H$12341:$H$12776,Relaciones!$D$12341:$D$12776,A962,Relaciones!$F$12341:$F$12776,"prediccion_rechazo")</x:f>
        <x:v>0</x:v>
      </x:c>
      <x:c r="AL962" s="4" t="n">
        <x:v>0.531293672921353</x:v>
      </x:c>
    </x:row>
    <x:row r="963" ht="23" customHeight="1">
      <x:c r="A963" s="13" t="str">
        <x:v>00962</x:v>
      </x:c>
      <x:c r="B963" s="4" t="str">
        <x:v>Córdoba</x:v>
      </x:c>
      <x:c r="C963" s="4" t="str">
        <x:v>6.º Primaria</x:v>
      </x:c>
      <x:c r="D963" s="4" t="str">
        <x:v>B</x:v>
      </x:c>
      <x:c r="E963" s="4" t="str">
        <x:v>alumno</x:v>
      </x:c>
      <x:c r="F963" s="14" t="n">
        <x:f>IF((AG963-1)=0,"",ROUND(10*Q963/(AG963-1),1))</x:f>
        <x:v>2.2</x:v>
      </x:c>
      <x:c r="G963" s="14" t="n">
        <x:f>IF((AG963-1)=0,"",ROUND(10*R963/(AG963-1),1))</x:f>
        <x:v>2.6</x:v>
      </x:c>
      <x:c r="H963" s="14" t="n">
        <x:f>IF(R963=0,"",ROUND(10*S963/R963,1))</x:f>
        <x:v>8.6</x:v>
      </x:c>
      <x:c r="I963" s="14" t="n">
        <x:f>IF(AH963=0,"",ROUND(10*AI963/AH963,1))</x:f>
        <x:v>10</x:v>
      </x:c>
      <x:c r="J963" s="14" t="n">
        <x:f>IF((AG963-1)=0,"",ROUND(10*T963/(AG963-1),1))</x:f>
        <x:v>0</x:v>
      </x:c>
      <x:c r="K963" s="14" t="n">
        <x:f>IF((AG963-1)=0,"",ROUND(10*U963/(AG963-1),1))</x:f>
        <x:v>0.4</x:v>
      </x:c>
      <x:c r="L963" s="14" t="n">
        <x:f>IF(U963=0,"",ROUND(10*V963/U963,1))</x:f>
        <x:v>0</x:v>
      </x:c>
      <x:c r="M963" s="14" t="str">
        <x:f>IF(AJ963=0,"",ROUND(10*AK963/AJ963,1))</x:f>
      </x:c>
      <x:c r="N963" s="14" t="n">
        <x:f>ROUND(10*W963/12,1)</x:f>
        <x:v>8.3</x:v>
      </x:c>
      <x:c r="O963" s="14" t="n">
        <x:f>ROUND(10*AL963,1)</x:f>
        <x:v>5.2</x:v>
      </x:c>
      <x:c r="P963" s="14" t="n">
        <x:f>IF((AG963-1)=0,"",ROUND(10*X963/(AG963-1),1))</x:f>
        <x:v>0</x:v>
      </x:c>
      <x:c r="Q963" s="15" t="n">
        <x:f>COUNTIFS(Relaciones!$E$12341:$E$12776,A963,Relaciones!$F$12341:$F$12776,"amistad")</x:f>
        <x:v>6</x:v>
      </x:c>
      <x:c r="R963" s="15" t="n">
        <x:f>COUNTIFS(Relaciones!$D$12341:$D$12776,A963,Relaciones!$F$12341:$F$12776,"amistad")</x:f>
        <x:v>7</x:v>
      </x:c>
      <x:c r="S963" s="15" t="n">
        <x:f>SUMIFS(Relaciones!$G$12341:$G$12776,Relaciones!$D$12341:$D$12776,A963,Relaciones!$F$12341:$F$12776,"amistad")</x:f>
        <x:v>6</x:v>
      </x:c>
      <x:c r="T963" s="15" t="n">
        <x:f>COUNTIFS(Relaciones!$E$12341:$E$12776,A963,Relaciones!$F$12341:$F$12776,"rechazo")</x:f>
        <x:v>0</x:v>
      </x:c>
      <x:c r="U963" s="15" t="n">
        <x:f>COUNTIFS(Relaciones!$D$12341:$D$12776,A963,Relaciones!$F$12341:$F$12776,"rechazo")</x:f>
        <x:v>1</x:v>
      </x:c>
      <x:c r="V963" s="15" t="n">
        <x:f>SUMIFS(Relaciones!$G$12341:$G$12776,Relaciones!$D$12341:$D$12776,A963,Relaciones!$F$12341:$F$12776,"rechazo")</x:f>
        <x:v>0</x:v>
      </x:c>
      <x:c r="W963" s="15" t="n">
        <x:f>SUM(INDEX(Respuestas!$B$954:$B$981,MATCH(A963,Respuestas!$A$954:$A$981,0)),INDEX(Respuestas!$C$954:$C$981,MATCH(A963,Respuestas!$A$954:$A$981,0)),INDEX(Respuestas!$D$954:$D$981,MATCH(A963,Respuestas!$A$954:$A$981,0)),INDEX(Respuestas!$E$954:$E$981,MATCH(A963,Respuestas!$A$954:$A$981,0)))</x:f>
        <x:v>10</x:v>
      </x:c>
      <x:c r="X963" s="15" t="n">
        <x:f>COUNTIFS(Relaciones!$E$12341:$E$12776,A963,Relaciones!$F$12341:$F$12776,"mediacion")</x:f>
        <x:v>0</x:v>
      </x:c>
      <x:c r="Y963" s="15" t="n">
        <x:f>COUNTIFS(Relaciones!$E$12341:$E$12776,A963,Relaciones!$F$12341:$F$12776,"mediacion_negativa")</x:f>
        <x:v>0</x:v>
      </x:c>
      <x:c r="Z963" s="15" t="n">
        <x:f>COUNTIFS(Relaciones!$E$12341:$E$12776,A963,Relaciones!$F$12341:$F$12776,"bullying")</x:f>
        <x:v>0</x:v>
      </x:c>
      <x:c r="AA963" s="4" t="str">
        <x:f>INDEX(Respuestas!$F$954:$F$981,MATCH(A963,Respuestas!$A$954:$A$981,0))</x:f>
        <x:v>No</x:v>
      </x:c>
      <x:c r="AB963" s="4" t="str">
        <x:f>INDEX(Respuestas!$G$954:$G$981,MATCH(A963,Respuestas!$A$954:$A$981,0))</x:f>
        <x:v>Sí</x:v>
      </x:c>
      <x:c r="AC963" s="4" t="str">
        <x:f>INDEX(Respuestas!$H$954:$H$981,MATCH(A963,Respuestas!$A$954:$A$981,0))</x:f>
        <x:v>No</x:v>
      </x:c>
      <x:c r="AD963" s="4" t="str">
        <x:f>INDEX(Respuestas!$I$954:$I$981,MATCH(A963,Respuestas!$A$954:$A$981,0))</x:f>
        <x:v>Sí</x:v>
      </x:c>
      <x:c r="AE963" s="4" t="str">
        <x:f>INDEX(Respuestas!$J$954:$J$981,MATCH(A963,Respuestas!$A$954:$A$981,0))</x:f>
        <x:v>G1</x:v>
      </x:c>
      <x:c r="AF963" s="4" t="str">
        <x:v>normalizada_v1</x:v>
      </x:c>
      <x:c r="AG963" s="4" t="n">
        <x:f>COUNTIFS($B$2:$B$1513,B963,$C$2:$C$1513,C963,$D$2:$D$1513,D963)</x:f>
        <x:v>28</x:v>
      </x:c>
      <x:c r="AH963" s="4" t="n">
        <x:f>COUNTIFS(Relaciones!$D$12341:$D$12776,A963,Relaciones!$F$12341:$F$12776,"prediccion_amistad")</x:f>
        <x:v>5</x:v>
      </x:c>
      <x:c r="AI963" s="4" t="n">
        <x:f>SUMIFS(Relaciones!$H$12341:$H$12776,Relaciones!$D$12341:$D$12776,A963,Relaciones!$F$12341:$F$12776,"prediccion_amistad")</x:f>
        <x:v>5</x:v>
      </x:c>
      <x:c r="AJ963" s="4" t="n">
        <x:f>COUNTIFS(Relaciones!$D$12341:$D$12776,A963,Relaciones!$F$12341:$F$12776,"prediccion_rechazo")</x:f>
        <x:v>0</x:v>
      </x:c>
      <x:c r="AK963" s="4" t="n">
        <x:f>SUMIFS(Relaciones!$H$12341:$H$12776,Relaciones!$D$12341:$D$12776,A963,Relaciones!$F$12341:$F$12776,"prediccion_rechazo")</x:f>
        <x:v>0</x:v>
      </x:c>
      <x:c r="AL963" s="4" t="n">
        <x:v>0.5213287593903881</x:v>
      </x:c>
    </x:row>
    <x:row r="964" ht="23" customHeight="1">
      <x:c r="A964" s="13" t="str">
        <x:v>00963</x:v>
      </x:c>
      <x:c r="B964" s="4" t="str">
        <x:v>Córdoba</x:v>
      </x:c>
      <x:c r="C964" s="4" t="str">
        <x:v>6.º Primaria</x:v>
      </x:c>
      <x:c r="D964" s="4" t="str">
        <x:v>B</x:v>
      </x:c>
      <x:c r="E964" s="4" t="str">
        <x:v>alumna</x:v>
      </x:c>
      <x:c r="F964" s="14" t="n">
        <x:f>IF((AG964-1)=0,"",ROUND(10*Q964/(AG964-1),1))</x:f>
        <x:v>2.2</x:v>
      </x:c>
      <x:c r="G964" s="14" t="n">
        <x:f>IF((AG964-1)=0,"",ROUND(10*R964/(AG964-1),1))</x:f>
        <x:v>2.6</x:v>
      </x:c>
      <x:c r="H964" s="14" t="n">
        <x:f>IF(R964=0,"",ROUND(10*S964/R964,1))</x:f>
        <x:v>8.6</x:v>
      </x:c>
      <x:c r="I964" s="14" t="n">
        <x:f>IF(AH964=0,"",ROUND(10*AI964/AH964,1))</x:f>
        <x:v>8.3</x:v>
      </x:c>
      <x:c r="J964" s="14" t="n">
        <x:f>IF((AG964-1)=0,"",ROUND(10*T964/(AG964-1),1))</x:f>
        <x:v>0</x:v>
      </x:c>
      <x:c r="K964" s="14" t="n">
        <x:f>IF((AG964-1)=0,"",ROUND(10*U964/(AG964-1),1))</x:f>
        <x:v>0.7</x:v>
      </x:c>
      <x:c r="L964" s="14" t="n">
        <x:f>IF(U964=0,"",ROUND(10*V964/U964,1))</x:f>
        <x:v>0</x:v>
      </x:c>
      <x:c r="M964" s="14" t="n">
        <x:f>IF(AJ964=0,"",ROUND(10*AK964/AJ964,1))</x:f>
        <x:v>0</x:v>
      </x:c>
      <x:c r="N964" s="14" t="n">
        <x:f>ROUND(10*W964/12,1)</x:f>
        <x:v>9.2</x:v>
      </x:c>
      <x:c r="O964" s="14" t="n">
        <x:f>ROUND(10*AL964,1)</x:f>
        <x:v>5</x:v>
      </x:c>
      <x:c r="P964" s="14" t="n">
        <x:f>IF((AG964-1)=0,"",ROUND(10*X964/(AG964-1),1))</x:f>
        <x:v>0</x:v>
      </x:c>
      <x:c r="Q964" s="15" t="n">
        <x:f>COUNTIFS(Relaciones!$E$12341:$E$12776,A964,Relaciones!$F$12341:$F$12776,"amistad")</x:f>
        <x:v>6</x:v>
      </x:c>
      <x:c r="R964" s="15" t="n">
        <x:f>COUNTIFS(Relaciones!$D$12341:$D$12776,A964,Relaciones!$F$12341:$F$12776,"amistad")</x:f>
        <x:v>7</x:v>
      </x:c>
      <x:c r="S964" s="15" t="n">
        <x:f>SUMIFS(Relaciones!$G$12341:$G$12776,Relaciones!$D$12341:$D$12776,A964,Relaciones!$F$12341:$F$12776,"amistad")</x:f>
        <x:v>6</x:v>
      </x:c>
      <x:c r="T964" s="15" t="n">
        <x:f>COUNTIFS(Relaciones!$E$12341:$E$12776,A964,Relaciones!$F$12341:$F$12776,"rechazo")</x:f>
        <x:v>0</x:v>
      </x:c>
      <x:c r="U964" s="15" t="n">
        <x:f>COUNTIFS(Relaciones!$D$12341:$D$12776,A964,Relaciones!$F$12341:$F$12776,"rechazo")</x:f>
        <x:v>2</x:v>
      </x:c>
      <x:c r="V964" s="15" t="n">
        <x:f>SUMIFS(Relaciones!$G$12341:$G$12776,Relaciones!$D$12341:$D$12776,A964,Relaciones!$F$12341:$F$12776,"rechazo")</x:f>
        <x:v>0</x:v>
      </x:c>
      <x:c r="W964" s="15" t="n">
        <x:f>SUM(INDEX(Respuestas!$B$954:$B$981,MATCH(A964,Respuestas!$A$954:$A$981,0)),INDEX(Respuestas!$C$954:$C$981,MATCH(A964,Respuestas!$A$954:$A$981,0)),INDEX(Respuestas!$D$954:$D$981,MATCH(A964,Respuestas!$A$954:$A$981,0)),INDEX(Respuestas!$E$954:$E$981,MATCH(A964,Respuestas!$A$954:$A$981,0)))</x:f>
        <x:v>11</x:v>
      </x:c>
      <x:c r="X964" s="15" t="n">
        <x:f>COUNTIFS(Relaciones!$E$12341:$E$12776,A964,Relaciones!$F$12341:$F$12776,"mediacion")</x:f>
        <x:v>0</x:v>
      </x:c>
      <x:c r="Y964" s="15" t="n">
        <x:f>COUNTIFS(Relaciones!$E$12341:$E$12776,A964,Relaciones!$F$12341:$F$12776,"mediacion_negativa")</x:f>
        <x:v>0</x:v>
      </x:c>
      <x:c r="Z964" s="15" t="n">
        <x:f>COUNTIFS(Relaciones!$E$12341:$E$12776,A964,Relaciones!$F$12341:$F$12776,"bullying")</x:f>
        <x:v>0</x:v>
      </x:c>
      <x:c r="AA964" s="4" t="str">
        <x:f>INDEX(Respuestas!$F$954:$F$981,MATCH(A964,Respuestas!$A$954:$A$981,0))</x:f>
        <x:v>No</x:v>
      </x:c>
      <x:c r="AB964" s="4" t="str">
        <x:f>INDEX(Respuestas!$G$954:$G$981,MATCH(A964,Respuestas!$A$954:$A$981,0))</x:f>
        <x:v>Sí</x:v>
      </x:c>
      <x:c r="AC964" s="4" t="str">
        <x:f>INDEX(Respuestas!$H$954:$H$981,MATCH(A964,Respuestas!$A$954:$A$981,0))</x:f>
        <x:v>No</x:v>
      </x:c>
      <x:c r="AD964" s="4" t="str">
        <x:f>INDEX(Respuestas!$I$954:$I$981,MATCH(A964,Respuestas!$A$954:$A$981,0))</x:f>
        <x:v>Sí</x:v>
      </x:c>
      <x:c r="AE964" s="4" t="str">
        <x:f>INDEX(Respuestas!$J$954:$J$981,MATCH(A964,Respuestas!$A$954:$A$981,0))</x:f>
        <x:v>G1</x:v>
      </x:c>
      <x:c r="AF964" s="4" t="str">
        <x:v>normalizada_v1</x:v>
      </x:c>
      <x:c r="AG964" s="4" t="n">
        <x:f>COUNTIFS($B$2:$B$1513,B964,$C$2:$C$1513,C964,$D$2:$D$1513,D964)</x:f>
        <x:v>28</x:v>
      </x:c>
      <x:c r="AH964" s="4" t="n">
        <x:f>COUNTIFS(Relaciones!$D$12341:$D$12776,A964,Relaciones!$F$12341:$F$12776,"prediccion_amistad")</x:f>
        <x:v>6</x:v>
      </x:c>
      <x:c r="AI964" s="4" t="n">
        <x:f>SUMIFS(Relaciones!$H$12341:$H$12776,Relaciones!$D$12341:$D$12776,A964,Relaciones!$F$12341:$F$12776,"prediccion_amistad")</x:f>
        <x:v>5</x:v>
      </x:c>
      <x:c r="AJ964" s="4" t="n">
        <x:f>COUNTIFS(Relaciones!$D$12341:$D$12776,A964,Relaciones!$F$12341:$F$12776,"prediccion_rechazo")</x:f>
        <x:v>1</x:v>
      </x:c>
      <x:c r="AK964" s="4" t="n">
        <x:f>SUMIFS(Relaciones!$H$12341:$H$12776,Relaciones!$D$12341:$D$12776,A964,Relaciones!$F$12341:$F$12776,"prediccion_rechazo")</x:f>
        <x:v>0</x:v>
      </x:c>
      <x:c r="AL964" s="4" t="n">
        <x:v>0.5017445444566114</x:v>
      </x:c>
    </x:row>
    <x:row r="965" ht="23" customHeight="1">
      <x:c r="A965" s="13" t="str">
        <x:v>00964</x:v>
      </x:c>
      <x:c r="B965" s="4" t="str">
        <x:v>Córdoba</x:v>
      </x:c>
      <x:c r="C965" s="4" t="str">
        <x:v>6.º Primaria</x:v>
      </x:c>
      <x:c r="D965" s="4" t="str">
        <x:v>B</x:v>
      </x:c>
      <x:c r="E965" s="4" t="str">
        <x:v>alumno</x:v>
      </x:c>
      <x:c r="F965" s="14" t="n">
        <x:f>IF((AG965-1)=0,"",ROUND(10*Q965/(AG965-1),1))</x:f>
        <x:v>2.2</x:v>
      </x:c>
      <x:c r="G965" s="14" t="n">
        <x:f>IF((AG965-1)=0,"",ROUND(10*R965/(AG965-1),1))</x:f>
        <x:v>2.6</x:v>
      </x:c>
      <x:c r="H965" s="14" t="n">
        <x:f>IF(R965=0,"",ROUND(10*S965/R965,1))</x:f>
        <x:v>8.6</x:v>
      </x:c>
      <x:c r="I965" s="14" t="n">
        <x:f>IF(AH965=0,"",ROUND(10*AI965/AH965,1))</x:f>
        <x:v>10</x:v>
      </x:c>
      <x:c r="J965" s="14" t="n">
        <x:f>IF((AG965-1)=0,"",ROUND(10*T965/(AG965-1),1))</x:f>
        <x:v>0.4</x:v>
      </x:c>
      <x:c r="K965" s="14" t="n">
        <x:f>IF((AG965-1)=0,"",ROUND(10*U965/(AG965-1),1))</x:f>
        <x:v>0.4</x:v>
      </x:c>
      <x:c r="L965" s="14" t="n">
        <x:f>IF(U965=0,"",ROUND(10*V965/U965,1))</x:f>
        <x:v>10</x:v>
      </x:c>
      <x:c r="M965" s="14" t="n">
        <x:f>IF(AJ965=0,"",ROUND(10*AK965/AJ965,1))</x:f>
        <x:v>10</x:v>
      </x:c>
      <x:c r="N965" s="14" t="n">
        <x:f>ROUND(10*W965/12,1)</x:f>
        <x:v>5</x:v>
      </x:c>
      <x:c r="O965" s="14" t="n">
        <x:f>ROUND(10*AL965,1)</x:f>
        <x:v>4.7</x:v>
      </x:c>
      <x:c r="P965" s="14" t="n">
        <x:f>IF((AG965-1)=0,"",ROUND(10*X965/(AG965-1),1))</x:f>
        <x:v>0</x:v>
      </x:c>
      <x:c r="Q965" s="15" t="n">
        <x:f>COUNTIFS(Relaciones!$E$12341:$E$12776,A965,Relaciones!$F$12341:$F$12776,"amistad")</x:f>
        <x:v>6</x:v>
      </x:c>
      <x:c r="R965" s="15" t="n">
        <x:f>COUNTIFS(Relaciones!$D$12341:$D$12776,A965,Relaciones!$F$12341:$F$12776,"amistad")</x:f>
        <x:v>7</x:v>
      </x:c>
      <x:c r="S965" s="15" t="n">
        <x:f>SUMIFS(Relaciones!$G$12341:$G$12776,Relaciones!$D$12341:$D$12776,A965,Relaciones!$F$12341:$F$12776,"amistad")</x:f>
        <x:v>6</x:v>
      </x:c>
      <x:c r="T965" s="15" t="n">
        <x:f>COUNTIFS(Relaciones!$E$12341:$E$12776,A965,Relaciones!$F$12341:$F$12776,"rechazo")</x:f>
        <x:v>1</x:v>
      </x:c>
      <x:c r="U965" s="15" t="n">
        <x:f>COUNTIFS(Relaciones!$D$12341:$D$12776,A965,Relaciones!$F$12341:$F$12776,"rechazo")</x:f>
        <x:v>1</x:v>
      </x:c>
      <x:c r="V965" s="15" t="n">
        <x:f>SUMIFS(Relaciones!$G$12341:$G$12776,Relaciones!$D$12341:$D$12776,A965,Relaciones!$F$12341:$F$12776,"rechazo")</x:f>
        <x:v>1</x:v>
      </x:c>
      <x:c r="W965" s="15" t="n">
        <x:f>SUM(INDEX(Respuestas!$B$954:$B$981,MATCH(A965,Respuestas!$A$954:$A$981,0)),INDEX(Respuestas!$C$954:$C$981,MATCH(A965,Respuestas!$A$954:$A$981,0)),INDEX(Respuestas!$D$954:$D$981,MATCH(A965,Respuestas!$A$954:$A$981,0)),INDEX(Respuestas!$E$954:$E$981,MATCH(A965,Respuestas!$A$954:$A$981,0)))</x:f>
        <x:v>6</x:v>
      </x:c>
      <x:c r="X965" s="15" t="n">
        <x:f>COUNTIFS(Relaciones!$E$12341:$E$12776,A965,Relaciones!$F$12341:$F$12776,"mediacion")</x:f>
        <x:v>0</x:v>
      </x:c>
      <x:c r="Y965" s="15" t="n">
        <x:f>COUNTIFS(Relaciones!$E$12341:$E$12776,A965,Relaciones!$F$12341:$F$12776,"mediacion_negativa")</x:f>
        <x:v>0</x:v>
      </x:c>
      <x:c r="Z965" s="15" t="n">
        <x:f>COUNTIFS(Relaciones!$E$12341:$E$12776,A965,Relaciones!$F$12341:$F$12776,"bullying")</x:f>
        <x:v>0</x:v>
      </x:c>
      <x:c r="AA965" s="4" t="str">
        <x:f>INDEX(Respuestas!$F$954:$F$981,MATCH(A965,Respuestas!$A$954:$A$981,0))</x:f>
        <x:v>No</x:v>
      </x:c>
      <x:c r="AB965" s="4" t="str">
        <x:f>INDEX(Respuestas!$G$954:$G$981,MATCH(A965,Respuestas!$A$954:$A$981,0))</x:f>
        <x:v>Sí</x:v>
      </x:c>
      <x:c r="AC965" s="4" t="str">
        <x:f>INDEX(Respuestas!$H$954:$H$981,MATCH(A965,Respuestas!$A$954:$A$981,0))</x:f>
        <x:v>No</x:v>
      </x:c>
      <x:c r="AD965" s="4" t="str">
        <x:f>INDEX(Respuestas!$I$954:$I$981,MATCH(A965,Respuestas!$A$954:$A$981,0))</x:f>
        <x:v>Sí</x:v>
      </x:c>
      <x:c r="AE965" s="4" t="str">
        <x:f>INDEX(Respuestas!$J$954:$J$981,MATCH(A965,Respuestas!$A$954:$A$981,0))</x:f>
        <x:v>G1</x:v>
      </x:c>
      <x:c r="AF965" s="4" t="str">
        <x:v>normalizada_v1</x:v>
      </x:c>
      <x:c r="AG965" s="4" t="n">
        <x:f>COUNTIFS($B$2:$B$1513,B965,$C$2:$C$1513,C965,$D$2:$D$1513,D965)</x:f>
        <x:v>28</x:v>
      </x:c>
      <x:c r="AH965" s="4" t="n">
        <x:f>COUNTIFS(Relaciones!$D$12341:$D$12776,A965,Relaciones!$F$12341:$F$12776,"prediccion_amistad")</x:f>
        <x:v>4</x:v>
      </x:c>
      <x:c r="AI965" s="4" t="n">
        <x:f>SUMIFS(Relaciones!$H$12341:$H$12776,Relaciones!$D$12341:$D$12776,A965,Relaciones!$F$12341:$F$12776,"prediccion_amistad")</x:f>
        <x:v>4</x:v>
      </x:c>
      <x:c r="AJ965" s="4" t="n">
        <x:f>COUNTIFS(Relaciones!$D$12341:$D$12776,A965,Relaciones!$F$12341:$F$12776,"prediccion_rechazo")</x:f>
        <x:v>1</x:v>
      </x:c>
      <x:c r="AK965" s="4" t="n">
        <x:f>SUMIFS(Relaciones!$H$12341:$H$12776,Relaciones!$D$12341:$D$12776,A965,Relaciones!$F$12341:$F$12776,"prediccion_rechazo")</x:f>
        <x:v>1</x:v>
      </x:c>
      <x:c r="AL965" s="4" t="n">
        <x:v>0.4715433318955637</x:v>
      </x:c>
    </x:row>
    <x:row r="966" ht="23" customHeight="1">
      <x:c r="A966" s="13" t="str">
        <x:v>00965</x:v>
      </x:c>
      <x:c r="B966" s="4" t="str">
        <x:v>Córdoba</x:v>
      </x:c>
      <x:c r="C966" s="4" t="str">
        <x:v>6.º Primaria</x:v>
      </x:c>
      <x:c r="D966" s="4" t="str">
        <x:v>B</x:v>
      </x:c>
      <x:c r="E966" s="4" t="str">
        <x:v>alumna</x:v>
      </x:c>
      <x:c r="F966" s="14" t="n">
        <x:f>IF((AG966-1)=0,"",ROUND(10*Q966/(AG966-1),1))</x:f>
        <x:v>2.2</x:v>
      </x:c>
      <x:c r="G966" s="14" t="n">
        <x:f>IF((AG966-1)=0,"",ROUND(10*R966/(AG966-1),1))</x:f>
        <x:v>2.2</x:v>
      </x:c>
      <x:c r="H966" s="14" t="n">
        <x:f>IF(R966=0,"",ROUND(10*S966/R966,1))</x:f>
        <x:v>10</x:v>
      </x:c>
      <x:c r="I966" s="14" t="n">
        <x:f>IF(AH966=0,"",ROUND(10*AI966/AH966,1))</x:f>
        <x:v>10</x:v>
      </x:c>
      <x:c r="J966" s="14" t="n">
        <x:f>IF((AG966-1)=0,"",ROUND(10*T966/(AG966-1),1))</x:f>
        <x:v>0</x:v>
      </x:c>
      <x:c r="K966" s="14" t="n">
        <x:f>IF((AG966-1)=0,"",ROUND(10*U966/(AG966-1),1))</x:f>
        <x:v>0.4</x:v>
      </x:c>
      <x:c r="L966" s="14" t="n">
        <x:f>IF(U966=0,"",ROUND(10*V966/U966,1))</x:f>
        <x:v>0</x:v>
      </x:c>
      <x:c r="M966" s="14" t="str">
        <x:f>IF(AJ966=0,"",ROUND(10*AK966/AJ966,1))</x:f>
      </x:c>
      <x:c r="N966" s="14" t="n">
        <x:f>ROUND(10*W966/12,1)</x:f>
        <x:v>7.5</x:v>
      </x:c>
      <x:c r="O966" s="14" t="n">
        <x:f>ROUND(10*AL966,1)</x:f>
        <x:v>4</x:v>
      </x:c>
      <x:c r="P966" s="14" t="n">
        <x:f>IF((AG966-1)=0,"",ROUND(10*X966/(AG966-1),1))</x:f>
        <x:v>0</x:v>
      </x:c>
      <x:c r="Q966" s="15" t="n">
        <x:f>COUNTIFS(Relaciones!$E$12341:$E$12776,A966,Relaciones!$F$12341:$F$12776,"amistad")</x:f>
        <x:v>6</x:v>
      </x:c>
      <x:c r="R966" s="15" t="n">
        <x:f>COUNTIFS(Relaciones!$D$12341:$D$12776,A966,Relaciones!$F$12341:$F$12776,"amistad")</x:f>
        <x:v>6</x:v>
      </x:c>
      <x:c r="S966" s="15" t="n">
        <x:f>SUMIFS(Relaciones!$G$12341:$G$12776,Relaciones!$D$12341:$D$12776,A966,Relaciones!$F$12341:$F$12776,"amistad")</x:f>
        <x:v>6</x:v>
      </x:c>
      <x:c r="T966" s="15" t="n">
        <x:f>COUNTIFS(Relaciones!$E$12341:$E$12776,A966,Relaciones!$F$12341:$F$12776,"rechazo")</x:f>
        <x:v>0</x:v>
      </x:c>
      <x:c r="U966" s="15" t="n">
        <x:f>COUNTIFS(Relaciones!$D$12341:$D$12776,A966,Relaciones!$F$12341:$F$12776,"rechazo")</x:f>
        <x:v>1</x:v>
      </x:c>
      <x:c r="V966" s="15" t="n">
        <x:f>SUMIFS(Relaciones!$G$12341:$G$12776,Relaciones!$D$12341:$D$12776,A966,Relaciones!$F$12341:$F$12776,"rechazo")</x:f>
        <x:v>0</x:v>
      </x:c>
      <x:c r="W966" s="15" t="n">
        <x:f>SUM(INDEX(Respuestas!$B$954:$B$981,MATCH(A966,Respuestas!$A$954:$A$981,0)),INDEX(Respuestas!$C$954:$C$981,MATCH(A966,Respuestas!$A$954:$A$981,0)),INDEX(Respuestas!$D$954:$D$981,MATCH(A966,Respuestas!$A$954:$A$981,0)),INDEX(Respuestas!$E$954:$E$981,MATCH(A966,Respuestas!$A$954:$A$981,0)))</x:f>
        <x:v>9</x:v>
      </x:c>
      <x:c r="X966" s="15" t="n">
        <x:f>COUNTIFS(Relaciones!$E$12341:$E$12776,A966,Relaciones!$F$12341:$F$12776,"mediacion")</x:f>
        <x:v>0</x:v>
      </x:c>
      <x:c r="Y966" s="15" t="n">
        <x:f>COUNTIFS(Relaciones!$E$12341:$E$12776,A966,Relaciones!$F$12341:$F$12776,"mediacion_negativa")</x:f>
        <x:v>0</x:v>
      </x:c>
      <x:c r="Z966" s="15" t="n">
        <x:f>COUNTIFS(Relaciones!$E$12341:$E$12776,A966,Relaciones!$F$12341:$F$12776,"bullying")</x:f>
        <x:v>0</x:v>
      </x:c>
      <x:c r="AA966" s="4" t="str">
        <x:f>INDEX(Respuestas!$F$954:$F$981,MATCH(A966,Respuestas!$A$954:$A$981,0))</x:f>
        <x:v>No</x:v>
      </x:c>
      <x:c r="AB966" s="4" t="str">
        <x:f>INDEX(Respuestas!$G$954:$G$981,MATCH(A966,Respuestas!$A$954:$A$981,0))</x:f>
        <x:v>Sí</x:v>
      </x:c>
      <x:c r="AC966" s="4" t="str">
        <x:f>INDEX(Respuestas!$H$954:$H$981,MATCH(A966,Respuestas!$A$954:$A$981,0))</x:f>
        <x:v>No</x:v>
      </x:c>
      <x:c r="AD966" s="4" t="str">
        <x:f>INDEX(Respuestas!$I$954:$I$981,MATCH(A966,Respuestas!$A$954:$A$981,0))</x:f>
        <x:v>Sí</x:v>
      </x:c>
      <x:c r="AE966" s="4" t="str">
        <x:f>INDEX(Respuestas!$J$954:$J$981,MATCH(A966,Respuestas!$A$954:$A$981,0))</x:f>
        <x:v>G1</x:v>
      </x:c>
      <x:c r="AF966" s="4" t="str">
        <x:v>normalizada_v1</x:v>
      </x:c>
      <x:c r="AG966" s="4" t="n">
        <x:f>COUNTIFS($B$2:$B$1513,B966,$C$2:$C$1513,C966,$D$2:$D$1513,D966)</x:f>
        <x:v>28</x:v>
      </x:c>
      <x:c r="AH966" s="4" t="n">
        <x:f>COUNTIFS(Relaciones!$D$12341:$D$12776,A966,Relaciones!$F$12341:$F$12776,"prediccion_amistad")</x:f>
        <x:v>4</x:v>
      </x:c>
      <x:c r="AI966" s="4" t="n">
        <x:f>SUMIFS(Relaciones!$H$12341:$H$12776,Relaciones!$D$12341:$D$12776,A966,Relaciones!$F$12341:$F$12776,"prediccion_amistad")</x:f>
        <x:v>4</x:v>
      </x:c>
      <x:c r="AJ966" s="4" t="n">
        <x:f>COUNTIFS(Relaciones!$D$12341:$D$12776,A966,Relaciones!$F$12341:$F$12776,"prediccion_rechazo")</x:f>
        <x:v>0</x:v>
      </x:c>
      <x:c r="AK966" s="4" t="n">
        <x:f>SUMIFS(Relaciones!$H$12341:$H$12776,Relaciones!$D$12341:$D$12776,A966,Relaciones!$F$12341:$F$12776,"prediccion_rechazo")</x:f>
        <x:v>0</x:v>
      </x:c>
      <x:c r="AL966" s="4" t="n">
        <x:v>0.4032601579592281</x:v>
      </x:c>
    </x:row>
    <x:row r="967" ht="23" customHeight="1">
      <x:c r="A967" s="13" t="str">
        <x:v>00966</x:v>
      </x:c>
      <x:c r="B967" s="4" t="str">
        <x:v>Córdoba</x:v>
      </x:c>
      <x:c r="C967" s="4" t="str">
        <x:v>6.º Primaria</x:v>
      </x:c>
      <x:c r="D967" s="4" t="str">
        <x:v>B</x:v>
      </x:c>
      <x:c r="E967" s="4" t="str">
        <x:v>alumno</x:v>
      </x:c>
      <x:c r="F967" s="14" t="n">
        <x:f>IF((AG967-1)=0,"",ROUND(10*Q967/(AG967-1),1))</x:f>
        <x:v>1.9</x:v>
      </x:c>
      <x:c r="G967" s="14" t="n">
        <x:f>IF((AG967-1)=0,"",ROUND(10*R967/(AG967-1),1))</x:f>
        <x:v>1.9</x:v>
      </x:c>
      <x:c r="H967" s="14" t="n">
        <x:f>IF(R967=0,"",ROUND(10*S967/R967,1))</x:f>
        <x:v>10</x:v>
      </x:c>
      <x:c r="I967" s="14" t="n">
        <x:f>IF(AH967=0,"",ROUND(10*AI967/AH967,1))</x:f>
        <x:v>8</x:v>
      </x:c>
      <x:c r="J967" s="14" t="n">
        <x:f>IF((AG967-1)=0,"",ROUND(10*T967/(AG967-1),1))</x:f>
        <x:v>0</x:v>
      </x:c>
      <x:c r="K967" s="14" t="n">
        <x:f>IF((AG967-1)=0,"",ROUND(10*U967/(AG967-1),1))</x:f>
        <x:v>0.4</x:v>
      </x:c>
      <x:c r="L967" s="14" t="n">
        <x:f>IF(U967=0,"",ROUND(10*V967/U967,1))</x:f>
        <x:v>0</x:v>
      </x:c>
      <x:c r="M967" s="14" t="n">
        <x:f>IF(AJ967=0,"",ROUND(10*AK967/AJ967,1))</x:f>
        <x:v>0</x:v>
      </x:c>
      <x:c r="N967" s="14" t="n">
        <x:f>ROUND(10*W967/12,1)</x:f>
        <x:v>8.3</x:v>
      </x:c>
      <x:c r="O967" s="14" t="n">
        <x:f>ROUND(10*AL967,1)</x:f>
        <x:v>3.5</x:v>
      </x:c>
      <x:c r="P967" s="14" t="n">
        <x:f>IF((AG967-1)=0,"",ROUND(10*X967/(AG967-1),1))</x:f>
        <x:v>0</x:v>
      </x:c>
      <x:c r="Q967" s="15" t="n">
        <x:f>COUNTIFS(Relaciones!$E$12341:$E$12776,A967,Relaciones!$F$12341:$F$12776,"amistad")</x:f>
        <x:v>5</x:v>
      </x:c>
      <x:c r="R967" s="15" t="n">
        <x:f>COUNTIFS(Relaciones!$D$12341:$D$12776,A967,Relaciones!$F$12341:$F$12776,"amistad")</x:f>
        <x:v>5</x:v>
      </x:c>
      <x:c r="S967" s="15" t="n">
        <x:f>SUMIFS(Relaciones!$G$12341:$G$12776,Relaciones!$D$12341:$D$12776,A967,Relaciones!$F$12341:$F$12776,"amistad")</x:f>
        <x:v>5</x:v>
      </x:c>
      <x:c r="T967" s="15" t="n">
        <x:f>COUNTIFS(Relaciones!$E$12341:$E$12776,A967,Relaciones!$F$12341:$F$12776,"rechazo")</x:f>
        <x:v>0</x:v>
      </x:c>
      <x:c r="U967" s="15" t="n">
        <x:f>COUNTIFS(Relaciones!$D$12341:$D$12776,A967,Relaciones!$F$12341:$F$12776,"rechazo")</x:f>
        <x:v>1</x:v>
      </x:c>
      <x:c r="V967" s="15" t="n">
        <x:f>SUMIFS(Relaciones!$G$12341:$G$12776,Relaciones!$D$12341:$D$12776,A967,Relaciones!$F$12341:$F$12776,"rechazo")</x:f>
        <x:v>0</x:v>
      </x:c>
      <x:c r="W967" s="15" t="n">
        <x:f>SUM(INDEX(Respuestas!$B$954:$B$981,MATCH(A967,Respuestas!$A$954:$A$981,0)),INDEX(Respuestas!$C$954:$C$981,MATCH(A967,Respuestas!$A$954:$A$981,0)),INDEX(Respuestas!$D$954:$D$981,MATCH(A967,Respuestas!$A$954:$A$981,0)),INDEX(Respuestas!$E$954:$E$981,MATCH(A967,Respuestas!$A$954:$A$981,0)))</x:f>
        <x:v>10</x:v>
      </x:c>
      <x:c r="X967" s="15" t="n">
        <x:f>COUNTIFS(Relaciones!$E$12341:$E$12776,A967,Relaciones!$F$12341:$F$12776,"mediacion")</x:f>
        <x:v>0</x:v>
      </x:c>
      <x:c r="Y967" s="15" t="n">
        <x:f>COUNTIFS(Relaciones!$E$12341:$E$12776,A967,Relaciones!$F$12341:$F$12776,"mediacion_negativa")</x:f>
        <x:v>0</x:v>
      </x:c>
      <x:c r="Z967" s="15" t="n">
        <x:f>COUNTIFS(Relaciones!$E$12341:$E$12776,A967,Relaciones!$F$12341:$F$12776,"bullying")</x:f>
        <x:v>0</x:v>
      </x:c>
      <x:c r="AA967" s="4" t="str">
        <x:f>INDEX(Respuestas!$F$954:$F$981,MATCH(A967,Respuestas!$A$954:$A$981,0))</x:f>
        <x:v>No</x:v>
      </x:c>
      <x:c r="AB967" s="4" t="str">
        <x:f>INDEX(Respuestas!$G$954:$G$981,MATCH(A967,Respuestas!$A$954:$A$981,0))</x:f>
        <x:v>Sí</x:v>
      </x:c>
      <x:c r="AC967" s="4" t="str">
        <x:f>INDEX(Respuestas!$H$954:$H$981,MATCH(A967,Respuestas!$A$954:$A$981,0))</x:f>
        <x:v>No</x:v>
      </x:c>
      <x:c r="AD967" s="4" t="str">
        <x:f>INDEX(Respuestas!$I$954:$I$981,MATCH(A967,Respuestas!$A$954:$A$981,0))</x:f>
        <x:v>Sí</x:v>
      </x:c>
      <x:c r="AE967" s="4" t="str">
        <x:f>INDEX(Respuestas!$J$954:$J$981,MATCH(A967,Respuestas!$A$954:$A$981,0))</x:f>
        <x:v>G1</x:v>
      </x:c>
      <x:c r="AF967" s="4" t="str">
        <x:v>normalizada_v1</x:v>
      </x:c>
      <x:c r="AG967" s="4" t="n">
        <x:f>COUNTIFS($B$2:$B$1513,B967,$C$2:$C$1513,C967,$D$2:$D$1513,D967)</x:f>
        <x:v>28</x:v>
      </x:c>
      <x:c r="AH967" s="4" t="n">
        <x:f>COUNTIFS(Relaciones!$D$12341:$D$12776,A967,Relaciones!$F$12341:$F$12776,"prediccion_amistad")</x:f>
        <x:v>5</x:v>
      </x:c>
      <x:c r="AI967" s="4" t="n">
        <x:f>SUMIFS(Relaciones!$H$12341:$H$12776,Relaciones!$D$12341:$D$12776,A967,Relaciones!$F$12341:$F$12776,"prediccion_amistad")</x:f>
        <x:v>4</x:v>
      </x:c>
      <x:c r="AJ967" s="4" t="n">
        <x:f>COUNTIFS(Relaciones!$D$12341:$D$12776,A967,Relaciones!$F$12341:$F$12776,"prediccion_rechazo")</x:f>
        <x:v>1</x:v>
      </x:c>
      <x:c r="AK967" s="4" t="n">
        <x:f>SUMIFS(Relaciones!$H$12341:$H$12776,Relaciones!$D$12341:$D$12776,A967,Relaciones!$F$12341:$F$12776,"prediccion_rechazo")</x:f>
        <x:v>0</x:v>
      </x:c>
      <x:c r="AL967" s="4" t="n">
        <x:v>0.3529876699309154</x:v>
      </x:c>
    </x:row>
    <x:row r="968" ht="23" customHeight="1">
      <x:c r="A968" s="13" t="str">
        <x:v>00967</x:v>
      </x:c>
      <x:c r="B968" s="4" t="str">
        <x:v>Córdoba</x:v>
      </x:c>
      <x:c r="C968" s="4" t="str">
        <x:v>6.º Primaria</x:v>
      </x:c>
      <x:c r="D968" s="4" t="str">
        <x:v>B</x:v>
      </x:c>
      <x:c r="E968" s="4" t="str">
        <x:v>alumna</x:v>
      </x:c>
      <x:c r="F968" s="14" t="n">
        <x:f>IF((AG968-1)=0,"",ROUND(10*Q968/(AG968-1),1))</x:f>
        <x:v>5.6</x:v>
      </x:c>
      <x:c r="G968" s="14" t="n">
        <x:f>IF((AG968-1)=0,"",ROUND(10*R968/(AG968-1),1))</x:f>
        <x:v>2.2</x:v>
      </x:c>
      <x:c r="H968" s="14" t="n">
        <x:f>IF(R968=0,"",ROUND(10*S968/R968,1))</x:f>
        <x:v>10</x:v>
      </x:c>
      <x:c r="I968" s="14" t="n">
        <x:f>IF(AH968=0,"",ROUND(10*AI968/AH968,1))</x:f>
        <x:v>10</x:v>
      </x:c>
      <x:c r="J968" s="14" t="n">
        <x:f>IF((AG968-1)=0,"",ROUND(10*T968/(AG968-1),1))</x:f>
        <x:v>0.4</x:v>
      </x:c>
      <x:c r="K968" s="14" t="n">
        <x:f>IF((AG968-1)=0,"",ROUND(10*U968/(AG968-1),1))</x:f>
        <x:v>0</x:v>
      </x:c>
      <x:c r="L968" s="14" t="str">
        <x:f>IF(U968=0,"",ROUND(10*V968/U968,1))</x:f>
      </x:c>
      <x:c r="M968" s="14" t="n">
        <x:f>IF(AJ968=0,"",ROUND(10*AK968/AJ968,1))</x:f>
        <x:v>10</x:v>
      </x:c>
      <x:c r="N968" s="14" t="n">
        <x:f>ROUND(10*W968/12,1)</x:f>
        <x:v>9.2</x:v>
      </x:c>
      <x:c r="O968" s="14" t="n">
        <x:f>ROUND(10*AL968,1)</x:f>
        <x:v>10</x:v>
      </x:c>
      <x:c r="P968" s="14" t="n">
        <x:f>IF((AG968-1)=0,"",ROUND(10*X968/(AG968-1),1))</x:f>
        <x:v>3.7</x:v>
      </x:c>
      <x:c r="Q968" s="15" t="n">
        <x:f>COUNTIFS(Relaciones!$E$12341:$E$12776,A968,Relaciones!$F$12341:$F$12776,"amistad")</x:f>
        <x:v>15</x:v>
      </x:c>
      <x:c r="R968" s="15" t="n">
        <x:f>COUNTIFS(Relaciones!$D$12341:$D$12776,A968,Relaciones!$F$12341:$F$12776,"amistad")</x:f>
        <x:v>6</x:v>
      </x:c>
      <x:c r="S968" s="15" t="n">
        <x:f>SUMIFS(Relaciones!$G$12341:$G$12776,Relaciones!$D$12341:$D$12776,A968,Relaciones!$F$12341:$F$12776,"amistad")</x:f>
        <x:v>6</x:v>
      </x:c>
      <x:c r="T968" s="15" t="n">
        <x:f>COUNTIFS(Relaciones!$E$12341:$E$12776,A968,Relaciones!$F$12341:$F$12776,"rechazo")</x:f>
        <x:v>1</x:v>
      </x:c>
      <x:c r="U968" s="15" t="n">
        <x:f>COUNTIFS(Relaciones!$D$12341:$D$12776,A968,Relaciones!$F$12341:$F$12776,"rechazo")</x:f>
        <x:v>0</x:v>
      </x:c>
      <x:c r="V968" s="15" t="n">
        <x:f>SUMIFS(Relaciones!$G$12341:$G$12776,Relaciones!$D$12341:$D$12776,A968,Relaciones!$F$12341:$F$12776,"rechazo")</x:f>
        <x:v>0</x:v>
      </x:c>
      <x:c r="W968" s="15" t="n">
        <x:f>SUM(INDEX(Respuestas!$B$954:$B$981,MATCH(A968,Respuestas!$A$954:$A$981,0)),INDEX(Respuestas!$C$954:$C$981,MATCH(A968,Respuestas!$A$954:$A$981,0)),INDEX(Respuestas!$D$954:$D$981,MATCH(A968,Respuestas!$A$954:$A$981,0)),INDEX(Respuestas!$E$954:$E$981,MATCH(A968,Respuestas!$A$954:$A$981,0)))</x:f>
        <x:v>11</x:v>
      </x:c>
      <x:c r="X968" s="15" t="n">
        <x:f>COUNTIFS(Relaciones!$E$12341:$E$12776,A968,Relaciones!$F$12341:$F$12776,"mediacion")</x:f>
        <x:v>10</x:v>
      </x:c>
      <x:c r="Y968" s="15" t="n">
        <x:f>COUNTIFS(Relaciones!$E$12341:$E$12776,A968,Relaciones!$F$12341:$F$12776,"mediacion_negativa")</x:f>
        <x:v>0</x:v>
      </x:c>
      <x:c r="Z968" s="15" t="n">
        <x:f>COUNTIFS(Relaciones!$E$12341:$E$12776,A968,Relaciones!$F$12341:$F$12776,"bullying")</x:f>
        <x:v>0</x:v>
      </x:c>
      <x:c r="AA968" s="4" t="str">
        <x:f>INDEX(Respuestas!$F$954:$F$981,MATCH(A968,Respuestas!$A$954:$A$981,0))</x:f>
        <x:v>No</x:v>
      </x:c>
      <x:c r="AB968" s="4" t="str">
        <x:f>INDEX(Respuestas!$G$954:$G$981,MATCH(A968,Respuestas!$A$954:$A$981,0))</x:f>
        <x:v>Sí</x:v>
      </x:c>
      <x:c r="AC968" s="4" t="str">
        <x:f>INDEX(Respuestas!$H$954:$H$981,MATCH(A968,Respuestas!$A$954:$A$981,0))</x:f>
        <x:v>No</x:v>
      </x:c>
      <x:c r="AD968" s="4" t="str">
        <x:f>INDEX(Respuestas!$I$954:$I$981,MATCH(A968,Respuestas!$A$954:$A$981,0))</x:f>
        <x:v>Sí</x:v>
      </x:c>
      <x:c r="AE968" s="4" t="str">
        <x:f>INDEX(Respuestas!$J$954:$J$981,MATCH(A968,Respuestas!$A$954:$A$981,0))</x:f>
        <x:v>G2</x:v>
      </x:c>
      <x:c r="AF968" s="4" t="str">
        <x:v>normalizada_v1</x:v>
      </x:c>
      <x:c r="AG968" s="4" t="n">
        <x:f>COUNTIFS($B$2:$B$1513,B968,$C$2:$C$1513,C968,$D$2:$D$1513,D968)</x:f>
        <x:v>28</x:v>
      </x:c>
      <x:c r="AH968" s="4" t="n">
        <x:f>COUNTIFS(Relaciones!$D$12341:$D$12776,A968,Relaciones!$F$12341:$F$12776,"prediccion_amistad")</x:f>
        <x:v>11</x:v>
      </x:c>
      <x:c r="AI968" s="4" t="n">
        <x:f>SUMIFS(Relaciones!$H$12341:$H$12776,Relaciones!$D$12341:$D$12776,A968,Relaciones!$F$12341:$F$12776,"prediccion_amistad")</x:f>
        <x:v>11</x:v>
      </x:c>
      <x:c r="AJ968" s="4" t="n">
        <x:f>COUNTIFS(Relaciones!$D$12341:$D$12776,A968,Relaciones!$F$12341:$F$12776,"prediccion_rechazo")</x:f>
        <x:v>1</x:v>
      </x:c>
      <x:c r="AK968" s="4" t="n">
        <x:f>SUMIFS(Relaciones!$H$12341:$H$12776,Relaciones!$D$12341:$D$12776,A968,Relaciones!$F$12341:$F$12776,"prediccion_rechazo")</x:f>
        <x:v>1</x:v>
      </x:c>
      <x:c r="AL968" s="4" t="n">
        <x:v>1</x:v>
      </x:c>
    </x:row>
    <x:row r="969" ht="23" customHeight="1">
      <x:c r="A969" s="13" t="str">
        <x:v>00968</x:v>
      </x:c>
      <x:c r="B969" s="4" t="str">
        <x:v>Córdoba</x:v>
      </x:c>
      <x:c r="C969" s="4" t="str">
        <x:v>6.º Primaria</x:v>
      </x:c>
      <x:c r="D969" s="4" t="str">
        <x:v>B</x:v>
      </x:c>
      <x:c r="E969" s="4" t="str">
        <x:v>alumno</x:v>
      </x:c>
      <x:c r="F969" s="14" t="n">
        <x:f>IF((AG969-1)=0,"",ROUND(10*Q969/(AG969-1),1))</x:f>
        <x:v>2.2</x:v>
      </x:c>
      <x:c r="G969" s="14" t="n">
        <x:f>IF((AG969-1)=0,"",ROUND(10*R969/(AG969-1),1))</x:f>
        <x:v>2.2</x:v>
      </x:c>
      <x:c r="H969" s="14" t="n">
        <x:f>IF(R969=0,"",ROUND(10*S969/R969,1))</x:f>
        <x:v>10</x:v>
      </x:c>
      <x:c r="I969" s="14" t="n">
        <x:f>IF(AH969=0,"",ROUND(10*AI969/AH969,1))</x:f>
        <x:v>10</x:v>
      </x:c>
      <x:c r="J969" s="14" t="n">
        <x:f>IF((AG969-1)=0,"",ROUND(10*T969/(AG969-1),1))</x:f>
        <x:v>0</x:v>
      </x:c>
      <x:c r="K969" s="14" t="n">
        <x:f>IF((AG969-1)=0,"",ROUND(10*U969/(AG969-1),1))</x:f>
        <x:v>0.7</x:v>
      </x:c>
      <x:c r="L969" s="14" t="n">
        <x:f>IF(U969=0,"",ROUND(10*V969/U969,1))</x:f>
        <x:v>0</x:v>
      </x:c>
      <x:c r="M969" s="14" t="str">
        <x:f>IF(AJ969=0,"",ROUND(10*AK969/AJ969,1))</x:f>
      </x:c>
      <x:c r="N969" s="14" t="n">
        <x:f>ROUND(10*W969/12,1)</x:f>
        <x:v>10</x:v>
      </x:c>
      <x:c r="O969" s="14" t="n">
        <x:f>ROUND(10*AL969,1)</x:f>
        <x:v>4.8</x:v>
      </x:c>
      <x:c r="P969" s="14" t="n">
        <x:f>IF((AG969-1)=0,"",ROUND(10*X969/(AG969-1),1))</x:f>
        <x:v>0</x:v>
      </x:c>
      <x:c r="Q969" s="15" t="n">
        <x:f>COUNTIFS(Relaciones!$E$12341:$E$12776,A969,Relaciones!$F$12341:$F$12776,"amistad")</x:f>
        <x:v>6</x:v>
      </x:c>
      <x:c r="R969" s="15" t="n">
        <x:f>COUNTIFS(Relaciones!$D$12341:$D$12776,A969,Relaciones!$F$12341:$F$12776,"amistad")</x:f>
        <x:v>6</x:v>
      </x:c>
      <x:c r="S969" s="15" t="n">
        <x:f>SUMIFS(Relaciones!$G$12341:$G$12776,Relaciones!$D$12341:$D$12776,A969,Relaciones!$F$12341:$F$12776,"amistad")</x:f>
        <x:v>6</x:v>
      </x:c>
      <x:c r="T969" s="15" t="n">
        <x:f>COUNTIFS(Relaciones!$E$12341:$E$12776,A969,Relaciones!$F$12341:$F$12776,"rechazo")</x:f>
        <x:v>0</x:v>
      </x:c>
      <x:c r="U969" s="15" t="n">
        <x:f>COUNTIFS(Relaciones!$D$12341:$D$12776,A969,Relaciones!$F$12341:$F$12776,"rechazo")</x:f>
        <x:v>2</x:v>
      </x:c>
      <x:c r="V969" s="15" t="n">
        <x:f>SUMIFS(Relaciones!$G$12341:$G$12776,Relaciones!$D$12341:$D$12776,A969,Relaciones!$F$12341:$F$12776,"rechazo")</x:f>
        <x:v>0</x:v>
      </x:c>
      <x:c r="W969" s="15" t="n">
        <x:f>SUM(INDEX(Respuestas!$B$954:$B$981,MATCH(A969,Respuestas!$A$954:$A$981,0)),INDEX(Respuestas!$C$954:$C$981,MATCH(A969,Respuestas!$A$954:$A$981,0)),INDEX(Respuestas!$D$954:$D$981,MATCH(A969,Respuestas!$A$954:$A$981,0)),INDEX(Respuestas!$E$954:$E$981,MATCH(A969,Respuestas!$A$954:$A$981,0)))</x:f>
        <x:v>12</x:v>
      </x:c>
      <x:c r="X969" s="15" t="n">
        <x:f>COUNTIFS(Relaciones!$E$12341:$E$12776,A969,Relaciones!$F$12341:$F$12776,"mediacion")</x:f>
        <x:v>0</x:v>
      </x:c>
      <x:c r="Y969" s="15" t="n">
        <x:f>COUNTIFS(Relaciones!$E$12341:$E$12776,A969,Relaciones!$F$12341:$F$12776,"mediacion_negativa")</x:f>
        <x:v>0</x:v>
      </x:c>
      <x:c r="Z969" s="15" t="n">
        <x:f>COUNTIFS(Relaciones!$E$12341:$E$12776,A969,Relaciones!$F$12341:$F$12776,"bullying")</x:f>
        <x:v>0</x:v>
      </x:c>
      <x:c r="AA969" s="4" t="str">
        <x:f>INDEX(Respuestas!$F$954:$F$981,MATCH(A969,Respuestas!$A$954:$A$981,0))</x:f>
        <x:v>No</x:v>
      </x:c>
      <x:c r="AB969" s="4" t="str">
        <x:f>INDEX(Respuestas!$G$954:$G$981,MATCH(A969,Respuestas!$A$954:$A$981,0))</x:f>
        <x:v>Sí</x:v>
      </x:c>
      <x:c r="AC969" s="4" t="str">
        <x:f>INDEX(Respuestas!$H$954:$H$981,MATCH(A969,Respuestas!$A$954:$A$981,0))</x:f>
        <x:v>No</x:v>
      </x:c>
      <x:c r="AD969" s="4" t="str">
        <x:f>INDEX(Respuestas!$I$954:$I$981,MATCH(A969,Respuestas!$A$954:$A$981,0))</x:f>
        <x:v>Sí</x:v>
      </x:c>
      <x:c r="AE969" s="4" t="str">
        <x:f>INDEX(Respuestas!$J$954:$J$981,MATCH(A969,Respuestas!$A$954:$A$981,0))</x:f>
        <x:v>G2</x:v>
      </x:c>
      <x:c r="AF969" s="4" t="str">
        <x:v>normalizada_v1</x:v>
      </x:c>
      <x:c r="AG969" s="4" t="n">
        <x:f>COUNTIFS($B$2:$B$1513,B969,$C$2:$C$1513,C969,$D$2:$D$1513,D969)</x:f>
        <x:v>28</x:v>
      </x:c>
      <x:c r="AH969" s="4" t="n">
        <x:f>COUNTIFS(Relaciones!$D$12341:$D$12776,A969,Relaciones!$F$12341:$F$12776,"prediccion_amistad")</x:f>
        <x:v>4</x:v>
      </x:c>
      <x:c r="AI969" s="4" t="n">
        <x:f>SUMIFS(Relaciones!$H$12341:$H$12776,Relaciones!$D$12341:$D$12776,A969,Relaciones!$F$12341:$F$12776,"prediccion_amistad")</x:f>
        <x:v>4</x:v>
      </x:c>
      <x:c r="AJ969" s="4" t="n">
        <x:f>COUNTIFS(Relaciones!$D$12341:$D$12776,A969,Relaciones!$F$12341:$F$12776,"prediccion_rechazo")</x:f>
        <x:v>0</x:v>
      </x:c>
      <x:c r="AK969" s="4" t="n">
        <x:f>SUMIFS(Relaciones!$H$12341:$H$12776,Relaciones!$D$12341:$D$12776,A969,Relaciones!$F$12341:$F$12776,"prediccion_rechazo")</x:f>
        <x:v>0</x:v>
      </x:c>
      <x:c r="AL969" s="4" t="n">
        <x:v>0.47994712976761084</x:v>
      </x:c>
    </x:row>
    <x:row r="970" ht="23" customHeight="1">
      <x:c r="A970" s="13" t="str">
        <x:v>00969</x:v>
      </x:c>
      <x:c r="B970" s="4" t="str">
        <x:v>Córdoba</x:v>
      </x:c>
      <x:c r="C970" s="4" t="str">
        <x:v>6.º Primaria</x:v>
      </x:c>
      <x:c r="D970" s="4" t="str">
        <x:v>B</x:v>
      </x:c>
      <x:c r="E970" s="4" t="str">
        <x:v>alumna</x:v>
      </x:c>
      <x:c r="F970" s="14" t="n">
        <x:f>IF((AG970-1)=0,"",ROUND(10*Q970/(AG970-1),1))</x:f>
        <x:v>2.2</x:v>
      </x:c>
      <x:c r="G970" s="14" t="n">
        <x:f>IF((AG970-1)=0,"",ROUND(10*R970/(AG970-1),1))</x:f>
        <x:v>2.2</x:v>
      </x:c>
      <x:c r="H970" s="14" t="n">
        <x:f>IF(R970=0,"",ROUND(10*S970/R970,1))</x:f>
        <x:v>10</x:v>
      </x:c>
      <x:c r="I970" s="14" t="n">
        <x:f>IF(AH970=0,"",ROUND(10*AI970/AH970,1))</x:f>
        <x:v>8</x:v>
      </x:c>
      <x:c r="J970" s="14" t="n">
        <x:f>IF((AG970-1)=0,"",ROUND(10*T970/(AG970-1),1))</x:f>
        <x:v>0</x:v>
      </x:c>
      <x:c r="K970" s="14" t="n">
        <x:f>IF((AG970-1)=0,"",ROUND(10*U970/(AG970-1),1))</x:f>
        <x:v>0.4</x:v>
      </x:c>
      <x:c r="L970" s="14" t="n">
        <x:f>IF(U970=0,"",ROUND(10*V970/U970,1))</x:f>
        <x:v>0</x:v>
      </x:c>
      <x:c r="M970" s="14" t="n">
        <x:f>IF(AJ970=0,"",ROUND(10*AK970/AJ970,1))</x:f>
        <x:v>0</x:v>
      </x:c>
      <x:c r="N970" s="14" t="n">
        <x:f>ROUND(10*W970/12,1)</x:f>
        <x:v>7.5</x:v>
      </x:c>
      <x:c r="O970" s="14" t="n">
        <x:f>ROUND(10*AL970,1)</x:f>
        <x:v>4.5</x:v>
      </x:c>
      <x:c r="P970" s="14" t="n">
        <x:f>IF((AG970-1)=0,"",ROUND(10*X970/(AG970-1),1))</x:f>
        <x:v>0</x:v>
      </x:c>
      <x:c r="Q970" s="15" t="n">
        <x:f>COUNTIFS(Relaciones!$E$12341:$E$12776,A970,Relaciones!$F$12341:$F$12776,"amistad")</x:f>
        <x:v>6</x:v>
      </x:c>
      <x:c r="R970" s="15" t="n">
        <x:f>COUNTIFS(Relaciones!$D$12341:$D$12776,A970,Relaciones!$F$12341:$F$12776,"amistad")</x:f>
        <x:v>6</x:v>
      </x:c>
      <x:c r="S970" s="15" t="n">
        <x:f>SUMIFS(Relaciones!$G$12341:$G$12776,Relaciones!$D$12341:$D$12776,A970,Relaciones!$F$12341:$F$12776,"amistad")</x:f>
        <x:v>6</x:v>
      </x:c>
      <x:c r="T970" s="15" t="n">
        <x:f>COUNTIFS(Relaciones!$E$12341:$E$12776,A970,Relaciones!$F$12341:$F$12776,"rechazo")</x:f>
        <x:v>0</x:v>
      </x:c>
      <x:c r="U970" s="15" t="n">
        <x:f>COUNTIFS(Relaciones!$D$12341:$D$12776,A970,Relaciones!$F$12341:$F$12776,"rechazo")</x:f>
        <x:v>1</x:v>
      </x:c>
      <x:c r="V970" s="15" t="n">
        <x:f>SUMIFS(Relaciones!$G$12341:$G$12776,Relaciones!$D$12341:$D$12776,A970,Relaciones!$F$12341:$F$12776,"rechazo")</x:f>
        <x:v>0</x:v>
      </x:c>
      <x:c r="W970" s="15" t="n">
        <x:f>SUM(INDEX(Respuestas!$B$954:$B$981,MATCH(A970,Respuestas!$A$954:$A$981,0)),INDEX(Respuestas!$C$954:$C$981,MATCH(A970,Respuestas!$A$954:$A$981,0)),INDEX(Respuestas!$D$954:$D$981,MATCH(A970,Respuestas!$A$954:$A$981,0)),INDEX(Respuestas!$E$954:$E$981,MATCH(A970,Respuestas!$A$954:$A$981,0)))</x:f>
        <x:v>9</x:v>
      </x:c>
      <x:c r="X970" s="15" t="n">
        <x:f>COUNTIFS(Relaciones!$E$12341:$E$12776,A970,Relaciones!$F$12341:$F$12776,"mediacion")</x:f>
        <x:v>0</x:v>
      </x:c>
      <x:c r="Y970" s="15" t="n">
        <x:f>COUNTIFS(Relaciones!$E$12341:$E$12776,A970,Relaciones!$F$12341:$F$12776,"mediacion_negativa")</x:f>
        <x:v>0</x:v>
      </x:c>
      <x:c r="Z970" s="15" t="n">
        <x:f>COUNTIFS(Relaciones!$E$12341:$E$12776,A970,Relaciones!$F$12341:$F$12776,"bullying")</x:f>
        <x:v>0</x:v>
      </x:c>
      <x:c r="AA970" s="4" t="str">
        <x:f>INDEX(Respuestas!$F$954:$F$981,MATCH(A970,Respuestas!$A$954:$A$981,0))</x:f>
        <x:v>No</x:v>
      </x:c>
      <x:c r="AB970" s="4" t="str">
        <x:f>INDEX(Respuestas!$G$954:$G$981,MATCH(A970,Respuestas!$A$954:$A$981,0))</x:f>
        <x:v>Sí</x:v>
      </x:c>
      <x:c r="AC970" s="4" t="str">
        <x:f>INDEX(Respuestas!$H$954:$H$981,MATCH(A970,Respuestas!$A$954:$A$981,0))</x:f>
        <x:v>No</x:v>
      </x:c>
      <x:c r="AD970" s="4" t="str">
        <x:f>INDEX(Respuestas!$I$954:$I$981,MATCH(A970,Respuestas!$A$954:$A$981,0))</x:f>
        <x:v>Sí</x:v>
      </x:c>
      <x:c r="AE970" s="4" t="str">
        <x:f>INDEX(Respuestas!$J$954:$J$981,MATCH(A970,Respuestas!$A$954:$A$981,0))</x:f>
        <x:v>G2</x:v>
      </x:c>
      <x:c r="AF970" s="4" t="str">
        <x:v>normalizada_v1</x:v>
      </x:c>
      <x:c r="AG970" s="4" t="n">
        <x:f>COUNTIFS($B$2:$B$1513,B970,$C$2:$C$1513,C970,$D$2:$D$1513,D970)</x:f>
        <x:v>28</x:v>
      </x:c>
      <x:c r="AH970" s="4" t="n">
        <x:f>COUNTIFS(Relaciones!$D$12341:$D$12776,A970,Relaciones!$F$12341:$F$12776,"prediccion_amistad")</x:f>
        <x:v>5</x:v>
      </x:c>
      <x:c r="AI970" s="4" t="n">
        <x:f>SUMIFS(Relaciones!$H$12341:$H$12776,Relaciones!$D$12341:$D$12776,A970,Relaciones!$F$12341:$F$12776,"prediccion_amistad")</x:f>
        <x:v>4</x:v>
      </x:c>
      <x:c r="AJ970" s="4" t="n">
        <x:f>COUNTIFS(Relaciones!$D$12341:$D$12776,A970,Relaciones!$F$12341:$F$12776,"prediccion_rechazo")</x:f>
        <x:v>1</x:v>
      </x:c>
      <x:c r="AK970" s="4" t="n">
        <x:f>SUMIFS(Relaciones!$H$12341:$H$12776,Relaciones!$D$12341:$D$12776,A970,Relaciones!$F$12341:$F$12776,"prediccion_rechazo")</x:f>
        <x:v>0</x:v>
      </x:c>
      <x:c r="AL970" s="4" t="n">
        <x:v>0.44631954444397054</x:v>
      </x:c>
    </x:row>
    <x:row r="971" ht="23" customHeight="1">
      <x:c r="A971" s="13" t="str">
        <x:v>00970</x:v>
      </x:c>
      <x:c r="B971" s="4" t="str">
        <x:v>Córdoba</x:v>
      </x:c>
      <x:c r="C971" s="4" t="str">
        <x:v>6.º Primaria</x:v>
      </x:c>
      <x:c r="D971" s="4" t="str">
        <x:v>B</x:v>
      </x:c>
      <x:c r="E971" s="4" t="str">
        <x:v>alumno</x:v>
      </x:c>
      <x:c r="F971" s="14" t="n">
        <x:f>IF((AG971-1)=0,"",ROUND(10*Q971/(AG971-1),1))</x:f>
        <x:v>2.2</x:v>
      </x:c>
      <x:c r="G971" s="14" t="n">
        <x:f>IF((AG971-1)=0,"",ROUND(10*R971/(AG971-1),1))</x:f>
        <x:v>2.6</x:v>
      </x:c>
      <x:c r="H971" s="14" t="n">
        <x:f>IF(R971=0,"",ROUND(10*S971/R971,1))</x:f>
        <x:v>8.6</x:v>
      </x:c>
      <x:c r="I971" s="14" t="n">
        <x:f>IF(AH971=0,"",ROUND(10*AI971/AH971,1))</x:f>
        <x:v>10</x:v>
      </x:c>
      <x:c r="J971" s="14" t="n">
        <x:f>IF((AG971-1)=0,"",ROUND(10*T971/(AG971-1),1))</x:f>
        <x:v>0</x:v>
      </x:c>
      <x:c r="K971" s="14" t="n">
        <x:f>IF((AG971-1)=0,"",ROUND(10*U971/(AG971-1),1))</x:f>
        <x:v>0.4</x:v>
      </x:c>
      <x:c r="L971" s="14" t="n">
        <x:f>IF(U971=0,"",ROUND(10*V971/U971,1))</x:f>
        <x:v>0</x:v>
      </x:c>
      <x:c r="M971" s="14" t="str">
        <x:f>IF(AJ971=0,"",ROUND(10*AK971/AJ971,1))</x:f>
      </x:c>
      <x:c r="N971" s="14" t="n">
        <x:f>ROUND(10*W971/12,1)</x:f>
        <x:v>8.3</x:v>
      </x:c>
      <x:c r="O971" s="14" t="n">
        <x:f>ROUND(10*AL971,1)</x:f>
        <x:v>5</x:v>
      </x:c>
      <x:c r="P971" s="14" t="n">
        <x:f>IF((AG971-1)=0,"",ROUND(10*X971/(AG971-1),1))</x:f>
        <x:v>0</x:v>
      </x:c>
      <x:c r="Q971" s="15" t="n">
        <x:f>COUNTIFS(Relaciones!$E$12341:$E$12776,A971,Relaciones!$F$12341:$F$12776,"amistad")</x:f>
        <x:v>6</x:v>
      </x:c>
      <x:c r="R971" s="15" t="n">
        <x:f>COUNTIFS(Relaciones!$D$12341:$D$12776,A971,Relaciones!$F$12341:$F$12776,"amistad")</x:f>
        <x:v>7</x:v>
      </x:c>
      <x:c r="S971" s="15" t="n">
        <x:f>SUMIFS(Relaciones!$G$12341:$G$12776,Relaciones!$D$12341:$D$12776,A971,Relaciones!$F$12341:$F$12776,"amistad")</x:f>
        <x:v>6</x:v>
      </x:c>
      <x:c r="T971" s="15" t="n">
        <x:f>COUNTIFS(Relaciones!$E$12341:$E$12776,A971,Relaciones!$F$12341:$F$12776,"rechazo")</x:f>
        <x:v>0</x:v>
      </x:c>
      <x:c r="U971" s="15" t="n">
        <x:f>COUNTIFS(Relaciones!$D$12341:$D$12776,A971,Relaciones!$F$12341:$F$12776,"rechazo")</x:f>
        <x:v>1</x:v>
      </x:c>
      <x:c r="V971" s="15" t="n">
        <x:f>SUMIFS(Relaciones!$G$12341:$G$12776,Relaciones!$D$12341:$D$12776,A971,Relaciones!$F$12341:$F$12776,"rechazo")</x:f>
        <x:v>0</x:v>
      </x:c>
      <x:c r="W971" s="15" t="n">
        <x:f>SUM(INDEX(Respuestas!$B$954:$B$981,MATCH(A971,Respuestas!$A$954:$A$981,0)),INDEX(Respuestas!$C$954:$C$981,MATCH(A971,Respuestas!$A$954:$A$981,0)),INDEX(Respuestas!$D$954:$D$981,MATCH(A971,Respuestas!$A$954:$A$981,0)),INDEX(Respuestas!$E$954:$E$981,MATCH(A971,Respuestas!$A$954:$A$981,0)))</x:f>
        <x:v>10</x:v>
      </x:c>
      <x:c r="X971" s="15" t="n">
        <x:f>COUNTIFS(Relaciones!$E$12341:$E$12776,A971,Relaciones!$F$12341:$F$12776,"mediacion")</x:f>
        <x:v>0</x:v>
      </x:c>
      <x:c r="Y971" s="15" t="n">
        <x:f>COUNTIFS(Relaciones!$E$12341:$E$12776,A971,Relaciones!$F$12341:$F$12776,"mediacion_negativa")</x:f>
        <x:v>0</x:v>
      </x:c>
      <x:c r="Z971" s="15" t="n">
        <x:f>COUNTIFS(Relaciones!$E$12341:$E$12776,A971,Relaciones!$F$12341:$F$12776,"bullying")</x:f>
        <x:v>0</x:v>
      </x:c>
      <x:c r="AA971" s="4" t="str">
        <x:f>INDEX(Respuestas!$F$954:$F$981,MATCH(A971,Respuestas!$A$954:$A$981,0))</x:f>
        <x:v>No</x:v>
      </x:c>
      <x:c r="AB971" s="4" t="str">
        <x:f>INDEX(Respuestas!$G$954:$G$981,MATCH(A971,Respuestas!$A$954:$A$981,0))</x:f>
        <x:v>Sí</x:v>
      </x:c>
      <x:c r="AC971" s="4" t="str">
        <x:f>INDEX(Respuestas!$H$954:$H$981,MATCH(A971,Respuestas!$A$954:$A$981,0))</x:f>
        <x:v>No</x:v>
      </x:c>
      <x:c r="AD971" s="4" t="str">
        <x:f>INDEX(Respuestas!$I$954:$I$981,MATCH(A971,Respuestas!$A$954:$A$981,0))</x:f>
        <x:v>Sí</x:v>
      </x:c>
      <x:c r="AE971" s="4" t="str">
        <x:f>INDEX(Respuestas!$J$954:$J$981,MATCH(A971,Respuestas!$A$954:$A$981,0))</x:f>
        <x:v>G2</x:v>
      </x:c>
      <x:c r="AF971" s="4" t="str">
        <x:v>normalizada_v1</x:v>
      </x:c>
      <x:c r="AG971" s="4" t="n">
        <x:f>COUNTIFS($B$2:$B$1513,B971,$C$2:$C$1513,C971,$D$2:$D$1513,D971)</x:f>
        <x:v>28</x:v>
      </x:c>
      <x:c r="AH971" s="4" t="n">
        <x:f>COUNTIFS(Relaciones!$D$12341:$D$12776,A971,Relaciones!$F$12341:$F$12776,"prediccion_amistad")</x:f>
        <x:v>5</x:v>
      </x:c>
      <x:c r="AI971" s="4" t="n">
        <x:f>SUMIFS(Relaciones!$H$12341:$H$12776,Relaciones!$D$12341:$D$12776,A971,Relaciones!$F$12341:$F$12776,"prediccion_amistad")</x:f>
        <x:v>5</x:v>
      </x:c>
      <x:c r="AJ971" s="4" t="n">
        <x:f>COUNTIFS(Relaciones!$D$12341:$D$12776,A971,Relaciones!$F$12341:$F$12776,"prediccion_rechazo")</x:f>
        <x:v>0</x:v>
      </x:c>
      <x:c r="AK971" s="4" t="n">
        <x:f>SUMIFS(Relaciones!$H$12341:$H$12776,Relaciones!$D$12341:$D$12776,A971,Relaciones!$F$12341:$F$12776,"prediccion_rechazo")</x:f>
        <x:v>0</x:v>
      </x:c>
      <x:c r="AL971" s="4" t="n">
        <x:v>0.5043607600920678</x:v>
      </x:c>
    </x:row>
    <x:row r="972" ht="23" customHeight="1">
      <x:c r="A972" s="13" t="str">
        <x:v>00971</x:v>
      </x:c>
      <x:c r="B972" s="4" t="str">
        <x:v>Córdoba</x:v>
      </x:c>
      <x:c r="C972" s="4" t="str">
        <x:v>6.º Primaria</x:v>
      </x:c>
      <x:c r="D972" s="4" t="str">
        <x:v>B</x:v>
      </x:c>
      <x:c r="E972" s="4" t="str">
        <x:v>alumna</x:v>
      </x:c>
      <x:c r="F972" s="14" t="n">
        <x:f>IF((AG972-1)=0,"",ROUND(10*Q972/(AG972-1),1))</x:f>
        <x:v>2.2</x:v>
      </x:c>
      <x:c r="G972" s="14" t="n">
        <x:f>IF((AG972-1)=0,"",ROUND(10*R972/(AG972-1),1))</x:f>
        <x:v>2.6</x:v>
      </x:c>
      <x:c r="H972" s="14" t="n">
        <x:f>IF(R972=0,"",ROUND(10*S972/R972,1))</x:f>
        <x:v>8.6</x:v>
      </x:c>
      <x:c r="I972" s="14" t="n">
        <x:f>IF(AH972=0,"",ROUND(10*AI972/AH972,1))</x:f>
        <x:v>10</x:v>
      </x:c>
      <x:c r="J972" s="14" t="n">
        <x:f>IF((AG972-1)=0,"",ROUND(10*T972/(AG972-1),1))</x:f>
        <x:v>0</x:v>
      </x:c>
      <x:c r="K972" s="14" t="n">
        <x:f>IF((AG972-1)=0,"",ROUND(10*U972/(AG972-1),1))</x:f>
        <x:v>0.4</x:v>
      </x:c>
      <x:c r="L972" s="14" t="n">
        <x:f>IF(U972=0,"",ROUND(10*V972/U972,1))</x:f>
        <x:v>0</x:v>
      </x:c>
      <x:c r="M972" s="14" t="str">
        <x:f>IF(AJ972=0,"",ROUND(10*AK972/AJ972,1))</x:f>
      </x:c>
      <x:c r="N972" s="14" t="n">
        <x:f>ROUND(10*W972/12,1)</x:f>
        <x:v>9.2</x:v>
      </x:c>
      <x:c r="O972" s="14" t="n">
        <x:f>ROUND(10*AL972,1)</x:f>
        <x:v>5.2</x:v>
      </x:c>
      <x:c r="P972" s="14" t="n">
        <x:f>IF((AG972-1)=0,"",ROUND(10*X972/(AG972-1),1))</x:f>
        <x:v>0</x:v>
      </x:c>
      <x:c r="Q972" s="15" t="n">
        <x:f>COUNTIFS(Relaciones!$E$12341:$E$12776,A972,Relaciones!$F$12341:$F$12776,"amistad")</x:f>
        <x:v>6</x:v>
      </x:c>
      <x:c r="R972" s="15" t="n">
        <x:f>COUNTIFS(Relaciones!$D$12341:$D$12776,A972,Relaciones!$F$12341:$F$12776,"amistad")</x:f>
        <x:v>7</x:v>
      </x:c>
      <x:c r="S972" s="15" t="n">
        <x:f>SUMIFS(Relaciones!$G$12341:$G$12776,Relaciones!$D$12341:$D$12776,A972,Relaciones!$F$12341:$F$12776,"amistad")</x:f>
        <x:v>6</x:v>
      </x:c>
      <x:c r="T972" s="15" t="n">
        <x:f>COUNTIFS(Relaciones!$E$12341:$E$12776,A972,Relaciones!$F$12341:$F$12776,"rechazo")</x:f>
        <x:v>0</x:v>
      </x:c>
      <x:c r="U972" s="15" t="n">
        <x:f>COUNTIFS(Relaciones!$D$12341:$D$12776,A972,Relaciones!$F$12341:$F$12776,"rechazo")</x:f>
        <x:v>1</x:v>
      </x:c>
      <x:c r="V972" s="15" t="n">
        <x:f>SUMIFS(Relaciones!$G$12341:$G$12776,Relaciones!$D$12341:$D$12776,A972,Relaciones!$F$12341:$F$12776,"rechazo")</x:f>
        <x:v>0</x:v>
      </x:c>
      <x:c r="W972" s="15" t="n">
        <x:f>SUM(INDEX(Respuestas!$B$954:$B$981,MATCH(A972,Respuestas!$A$954:$A$981,0)),INDEX(Respuestas!$C$954:$C$981,MATCH(A972,Respuestas!$A$954:$A$981,0)),INDEX(Respuestas!$D$954:$D$981,MATCH(A972,Respuestas!$A$954:$A$981,0)),INDEX(Respuestas!$E$954:$E$981,MATCH(A972,Respuestas!$A$954:$A$981,0)))</x:f>
        <x:v>11</x:v>
      </x:c>
      <x:c r="X972" s="15" t="n">
        <x:f>COUNTIFS(Relaciones!$E$12341:$E$12776,A972,Relaciones!$F$12341:$F$12776,"mediacion")</x:f>
        <x:v>0</x:v>
      </x:c>
      <x:c r="Y972" s="15" t="n">
        <x:f>COUNTIFS(Relaciones!$E$12341:$E$12776,A972,Relaciones!$F$12341:$F$12776,"mediacion_negativa")</x:f>
        <x:v>0</x:v>
      </x:c>
      <x:c r="Z972" s="15" t="n">
        <x:f>COUNTIFS(Relaciones!$E$12341:$E$12776,A972,Relaciones!$F$12341:$F$12776,"bullying")</x:f>
        <x:v>0</x:v>
      </x:c>
      <x:c r="AA972" s="4" t="str">
        <x:f>INDEX(Respuestas!$F$954:$F$981,MATCH(A972,Respuestas!$A$954:$A$981,0))</x:f>
        <x:v>No</x:v>
      </x:c>
      <x:c r="AB972" s="4" t="str">
        <x:f>INDEX(Respuestas!$G$954:$G$981,MATCH(A972,Respuestas!$A$954:$A$981,0))</x:f>
        <x:v>Sí</x:v>
      </x:c>
      <x:c r="AC972" s="4" t="str">
        <x:f>INDEX(Respuestas!$H$954:$H$981,MATCH(A972,Respuestas!$A$954:$A$981,0))</x:f>
        <x:v>No</x:v>
      </x:c>
      <x:c r="AD972" s="4" t="str">
        <x:f>INDEX(Respuestas!$I$954:$I$981,MATCH(A972,Respuestas!$A$954:$A$981,0))</x:f>
        <x:v>Sí</x:v>
      </x:c>
      <x:c r="AE972" s="4" t="str">
        <x:f>INDEX(Respuestas!$J$954:$J$981,MATCH(A972,Respuestas!$A$954:$A$981,0))</x:f>
        <x:v>G2</x:v>
      </x:c>
      <x:c r="AF972" s="4" t="str">
        <x:v>normalizada_v1</x:v>
      </x:c>
      <x:c r="AG972" s="4" t="n">
        <x:f>COUNTIFS($B$2:$B$1513,B972,$C$2:$C$1513,C972,$D$2:$D$1513,D972)</x:f>
        <x:v>28</x:v>
      </x:c>
      <x:c r="AH972" s="4" t="n">
        <x:f>COUNTIFS(Relaciones!$D$12341:$D$12776,A972,Relaciones!$F$12341:$F$12776,"prediccion_amistad")</x:f>
        <x:v>5</x:v>
      </x:c>
      <x:c r="AI972" s="4" t="n">
        <x:f>SUMIFS(Relaciones!$H$12341:$H$12776,Relaciones!$D$12341:$D$12776,A972,Relaciones!$F$12341:$F$12776,"prediccion_amistad")</x:f>
        <x:v>5</x:v>
      </x:c>
      <x:c r="AJ972" s="4" t="n">
        <x:f>COUNTIFS(Relaciones!$D$12341:$D$12776,A972,Relaciones!$F$12341:$F$12776,"prediccion_rechazo")</x:f>
        <x:v>0</x:v>
      </x:c>
      <x:c r="AK972" s="4" t="n">
        <x:f>SUMIFS(Relaciones!$H$12341:$H$12776,Relaciones!$D$12341:$D$12776,A972,Relaciones!$F$12341:$F$12776,"prediccion_rechazo")</x:f>
        <x:v>0</x:v>
      </x:c>
      <x:c r="AL972" s="4" t="n">
        <x:v>0.5186281630087528</x:v>
      </x:c>
    </x:row>
    <x:row r="973" ht="23" customHeight="1">
      <x:c r="A973" s="13" t="str">
        <x:v>00972</x:v>
      </x:c>
      <x:c r="B973" s="4" t="str">
        <x:v>Córdoba</x:v>
      </x:c>
      <x:c r="C973" s="4" t="str">
        <x:v>6.º Primaria</x:v>
      </x:c>
      <x:c r="D973" s="4" t="str">
        <x:v>B</x:v>
      </x:c>
      <x:c r="E973" s="4" t="str">
        <x:v>alumno</x:v>
      </x:c>
      <x:c r="F973" s="14" t="n">
        <x:f>IF((AG973-1)=0,"",ROUND(10*Q973/(AG973-1),1))</x:f>
        <x:v>2.2</x:v>
      </x:c>
      <x:c r="G973" s="14" t="n">
        <x:f>IF((AG973-1)=0,"",ROUND(10*R973/(AG973-1),1))</x:f>
        <x:v>2.6</x:v>
      </x:c>
      <x:c r="H973" s="14" t="n">
        <x:f>IF(R973=0,"",ROUND(10*S973/R973,1))</x:f>
        <x:v>8.6</x:v>
      </x:c>
      <x:c r="I973" s="14" t="n">
        <x:f>IF(AH973=0,"",ROUND(10*AI973/AH973,1))</x:f>
        <x:v>8</x:v>
      </x:c>
      <x:c r="J973" s="14" t="n">
        <x:f>IF((AG973-1)=0,"",ROUND(10*T973/(AG973-1),1))</x:f>
        <x:v>0.4</x:v>
      </x:c>
      <x:c r="K973" s="14" t="n">
        <x:f>IF((AG973-1)=0,"",ROUND(10*U973/(AG973-1),1))</x:f>
        <x:v>0.4</x:v>
      </x:c>
      <x:c r="L973" s="14" t="n">
        <x:f>IF(U973=0,"",ROUND(10*V973/U973,1))</x:f>
        <x:v>0</x:v>
      </x:c>
      <x:c r="M973" s="14" t="n">
        <x:f>IF(AJ973=0,"",ROUND(10*AK973/AJ973,1))</x:f>
        <x:v>5</x:v>
      </x:c>
      <x:c r="N973" s="14" t="n">
        <x:f>ROUND(10*W973/12,1)</x:f>
        <x:v>10</x:v>
      </x:c>
      <x:c r="O973" s="14" t="n">
        <x:f>ROUND(10*AL973,1)</x:f>
        <x:v>5.3</x:v>
      </x:c>
      <x:c r="P973" s="14" t="n">
        <x:f>IF((AG973-1)=0,"",ROUND(10*X973/(AG973-1),1))</x:f>
        <x:v>0</x:v>
      </x:c>
      <x:c r="Q973" s="15" t="n">
        <x:f>COUNTIFS(Relaciones!$E$12341:$E$12776,A973,Relaciones!$F$12341:$F$12776,"amistad")</x:f>
        <x:v>6</x:v>
      </x:c>
      <x:c r="R973" s="15" t="n">
        <x:f>COUNTIFS(Relaciones!$D$12341:$D$12776,A973,Relaciones!$F$12341:$F$12776,"amistad")</x:f>
        <x:v>7</x:v>
      </x:c>
      <x:c r="S973" s="15" t="n">
        <x:f>SUMIFS(Relaciones!$G$12341:$G$12776,Relaciones!$D$12341:$D$12776,A973,Relaciones!$F$12341:$F$12776,"amistad")</x:f>
        <x:v>6</x:v>
      </x:c>
      <x:c r="T973" s="15" t="n">
        <x:f>COUNTIFS(Relaciones!$E$12341:$E$12776,A973,Relaciones!$F$12341:$F$12776,"rechazo")</x:f>
        <x:v>1</x:v>
      </x:c>
      <x:c r="U973" s="15" t="n">
        <x:f>COUNTIFS(Relaciones!$D$12341:$D$12776,A973,Relaciones!$F$12341:$F$12776,"rechazo")</x:f>
        <x:v>1</x:v>
      </x:c>
      <x:c r="V973" s="15" t="n">
        <x:f>SUMIFS(Relaciones!$G$12341:$G$12776,Relaciones!$D$12341:$D$12776,A973,Relaciones!$F$12341:$F$12776,"rechazo")</x:f>
        <x:v>0</x:v>
      </x:c>
      <x:c r="W973" s="15" t="n">
        <x:f>SUM(INDEX(Respuestas!$B$954:$B$981,MATCH(A973,Respuestas!$A$954:$A$981,0)),INDEX(Respuestas!$C$954:$C$981,MATCH(A973,Respuestas!$A$954:$A$981,0)),INDEX(Respuestas!$D$954:$D$981,MATCH(A973,Respuestas!$A$954:$A$981,0)),INDEX(Respuestas!$E$954:$E$981,MATCH(A973,Respuestas!$A$954:$A$981,0)))</x:f>
        <x:v>12</x:v>
      </x:c>
      <x:c r="X973" s="15" t="n">
        <x:f>COUNTIFS(Relaciones!$E$12341:$E$12776,A973,Relaciones!$F$12341:$F$12776,"mediacion")</x:f>
        <x:v>0</x:v>
      </x:c>
      <x:c r="Y973" s="15" t="n">
        <x:f>COUNTIFS(Relaciones!$E$12341:$E$12776,A973,Relaciones!$F$12341:$F$12776,"mediacion_negativa")</x:f>
        <x:v>0</x:v>
      </x:c>
      <x:c r="Z973" s="15" t="n">
        <x:f>COUNTIFS(Relaciones!$E$12341:$E$12776,A973,Relaciones!$F$12341:$F$12776,"bullying")</x:f>
        <x:v>0</x:v>
      </x:c>
      <x:c r="AA973" s="4" t="str">
        <x:f>INDEX(Respuestas!$F$954:$F$981,MATCH(A973,Respuestas!$A$954:$A$981,0))</x:f>
        <x:v>No</x:v>
      </x:c>
      <x:c r="AB973" s="4" t="str">
        <x:f>INDEX(Respuestas!$G$954:$G$981,MATCH(A973,Respuestas!$A$954:$A$981,0))</x:f>
        <x:v>Sí</x:v>
      </x:c>
      <x:c r="AC973" s="4" t="str">
        <x:f>INDEX(Respuestas!$H$954:$H$981,MATCH(A973,Respuestas!$A$954:$A$981,0))</x:f>
        <x:v>No</x:v>
      </x:c>
      <x:c r="AD973" s="4" t="str">
        <x:f>INDEX(Respuestas!$I$954:$I$981,MATCH(A973,Respuestas!$A$954:$A$981,0))</x:f>
        <x:v>Sí</x:v>
      </x:c>
      <x:c r="AE973" s="4" t="str">
        <x:f>INDEX(Respuestas!$J$954:$J$981,MATCH(A973,Respuestas!$A$954:$A$981,0))</x:f>
        <x:v>G2</x:v>
      </x:c>
      <x:c r="AF973" s="4" t="str">
        <x:v>normalizada_v1</x:v>
      </x:c>
      <x:c r="AG973" s="4" t="n">
        <x:f>COUNTIFS($B$2:$B$1513,B973,$C$2:$C$1513,C973,$D$2:$D$1513,D973)</x:f>
        <x:v>28</x:v>
      </x:c>
      <x:c r="AH973" s="4" t="n">
        <x:f>COUNTIFS(Relaciones!$D$12341:$D$12776,A973,Relaciones!$F$12341:$F$12776,"prediccion_amistad")</x:f>
        <x:v>5</x:v>
      </x:c>
      <x:c r="AI973" s="4" t="n">
        <x:f>SUMIFS(Relaciones!$H$12341:$H$12776,Relaciones!$D$12341:$D$12776,A973,Relaciones!$F$12341:$F$12776,"prediccion_amistad")</x:f>
        <x:v>4</x:v>
      </x:c>
      <x:c r="AJ973" s="4" t="n">
        <x:f>COUNTIFS(Relaciones!$D$12341:$D$12776,A973,Relaciones!$F$12341:$F$12776,"prediccion_rechazo")</x:f>
        <x:v>2</x:v>
      </x:c>
      <x:c r="AK973" s="4" t="n">
        <x:f>SUMIFS(Relaciones!$H$12341:$H$12776,Relaciones!$D$12341:$D$12776,A973,Relaciones!$F$12341:$F$12776,"prediccion_rechazo")</x:f>
        <x:v>1</x:v>
      </x:c>
      <x:c r="AL973" s="4" t="n">
        <x:v>0.5308968369557916</x:v>
      </x:c>
    </x:row>
    <x:row r="974" ht="23" customHeight="1">
      <x:c r="A974" s="13" t="str">
        <x:v>00973</x:v>
      </x:c>
      <x:c r="B974" s="4" t="str">
        <x:v>Córdoba</x:v>
      </x:c>
      <x:c r="C974" s="4" t="str">
        <x:v>6.º Primaria</x:v>
      </x:c>
      <x:c r="D974" s="4" t="str">
        <x:v>B</x:v>
      </x:c>
      <x:c r="E974" s="4" t="str">
        <x:v>alumna</x:v>
      </x:c>
      <x:c r="F974" s="14" t="n">
        <x:f>IF((AG974-1)=0,"",ROUND(10*Q974/(AG974-1),1))</x:f>
        <x:v>2.2</x:v>
      </x:c>
      <x:c r="G974" s="14" t="n">
        <x:f>IF((AG974-1)=0,"",ROUND(10*R974/(AG974-1),1))</x:f>
        <x:v>2.6</x:v>
      </x:c>
      <x:c r="H974" s="14" t="n">
        <x:f>IF(R974=0,"",ROUND(10*S974/R974,1))</x:f>
        <x:v>8.6</x:v>
      </x:c>
      <x:c r="I974" s="14" t="n">
        <x:f>IF(AH974=0,"",ROUND(10*AI974/AH974,1))</x:f>
        <x:v>10</x:v>
      </x:c>
      <x:c r="J974" s="14" t="n">
        <x:f>IF((AG974-1)=0,"",ROUND(10*T974/(AG974-1),1))</x:f>
        <x:v>0</x:v>
      </x:c>
      <x:c r="K974" s="14" t="n">
        <x:f>IF((AG974-1)=0,"",ROUND(10*U974/(AG974-1),1))</x:f>
        <x:v>0.7</x:v>
      </x:c>
      <x:c r="L974" s="14" t="n">
        <x:f>IF(U974=0,"",ROUND(10*V974/U974,1))</x:f>
        <x:v>0</x:v>
      </x:c>
      <x:c r="M974" s="14" t="str">
        <x:f>IF(AJ974=0,"",ROUND(10*AK974/AJ974,1))</x:f>
      </x:c>
      <x:c r="N974" s="14" t="n">
        <x:f>ROUND(10*W974/12,1)</x:f>
        <x:v>7.5</x:v>
      </x:c>
      <x:c r="O974" s="14" t="n">
        <x:f>ROUND(10*AL974,1)</x:f>
        <x:v>5.4</x:v>
      </x:c>
      <x:c r="P974" s="14" t="n">
        <x:f>IF((AG974-1)=0,"",ROUND(10*X974/(AG974-1),1))</x:f>
        <x:v>0</x:v>
      </x:c>
      <x:c r="Q974" s="15" t="n">
        <x:f>COUNTIFS(Relaciones!$E$12341:$E$12776,A974,Relaciones!$F$12341:$F$12776,"amistad")</x:f>
        <x:v>6</x:v>
      </x:c>
      <x:c r="R974" s="15" t="n">
        <x:f>COUNTIFS(Relaciones!$D$12341:$D$12776,A974,Relaciones!$F$12341:$F$12776,"amistad")</x:f>
        <x:v>7</x:v>
      </x:c>
      <x:c r="S974" s="15" t="n">
        <x:f>SUMIFS(Relaciones!$G$12341:$G$12776,Relaciones!$D$12341:$D$12776,A974,Relaciones!$F$12341:$F$12776,"amistad")</x:f>
        <x:v>6</x:v>
      </x:c>
      <x:c r="T974" s="15" t="n">
        <x:f>COUNTIFS(Relaciones!$E$12341:$E$12776,A974,Relaciones!$F$12341:$F$12776,"rechazo")</x:f>
        <x:v>0</x:v>
      </x:c>
      <x:c r="U974" s="15" t="n">
        <x:f>COUNTIFS(Relaciones!$D$12341:$D$12776,A974,Relaciones!$F$12341:$F$12776,"rechazo")</x:f>
        <x:v>2</x:v>
      </x:c>
      <x:c r="V974" s="15" t="n">
        <x:f>SUMIFS(Relaciones!$G$12341:$G$12776,Relaciones!$D$12341:$D$12776,A974,Relaciones!$F$12341:$F$12776,"rechazo")</x:f>
        <x:v>0</x:v>
      </x:c>
      <x:c r="W974" s="15" t="n">
        <x:f>SUM(INDEX(Respuestas!$B$954:$B$981,MATCH(A974,Respuestas!$A$954:$A$981,0)),INDEX(Respuestas!$C$954:$C$981,MATCH(A974,Respuestas!$A$954:$A$981,0)),INDEX(Respuestas!$D$954:$D$981,MATCH(A974,Respuestas!$A$954:$A$981,0)),INDEX(Respuestas!$E$954:$E$981,MATCH(A974,Respuestas!$A$954:$A$981,0)))</x:f>
        <x:v>9</x:v>
      </x:c>
      <x:c r="X974" s="15" t="n">
        <x:f>COUNTIFS(Relaciones!$E$12341:$E$12776,A974,Relaciones!$F$12341:$F$12776,"mediacion")</x:f>
        <x:v>0</x:v>
      </x:c>
      <x:c r="Y974" s="15" t="n">
        <x:f>COUNTIFS(Relaciones!$E$12341:$E$12776,A974,Relaciones!$F$12341:$F$12776,"mediacion_negativa")</x:f>
        <x:v>0</x:v>
      </x:c>
      <x:c r="Z974" s="15" t="n">
        <x:f>COUNTIFS(Relaciones!$E$12341:$E$12776,A974,Relaciones!$F$12341:$F$12776,"bullying")</x:f>
        <x:v>0</x:v>
      </x:c>
      <x:c r="AA974" s="4" t="str">
        <x:f>INDEX(Respuestas!$F$954:$F$981,MATCH(A974,Respuestas!$A$954:$A$981,0))</x:f>
        <x:v>No</x:v>
      </x:c>
      <x:c r="AB974" s="4" t="str">
        <x:f>INDEX(Respuestas!$G$954:$G$981,MATCH(A974,Respuestas!$A$954:$A$981,0))</x:f>
        <x:v>Sí</x:v>
      </x:c>
      <x:c r="AC974" s="4" t="str">
        <x:f>INDEX(Respuestas!$H$954:$H$981,MATCH(A974,Respuestas!$A$954:$A$981,0))</x:f>
        <x:v>No</x:v>
      </x:c>
      <x:c r="AD974" s="4" t="str">
        <x:f>INDEX(Respuestas!$I$954:$I$981,MATCH(A974,Respuestas!$A$954:$A$981,0))</x:f>
        <x:v>Sí</x:v>
      </x:c>
      <x:c r="AE974" s="4" t="str">
        <x:f>INDEX(Respuestas!$J$954:$J$981,MATCH(A974,Respuestas!$A$954:$A$981,0))</x:f>
        <x:v>G2</x:v>
      </x:c>
      <x:c r="AF974" s="4" t="str">
        <x:v>normalizada_v1</x:v>
      </x:c>
      <x:c r="AG974" s="4" t="n">
        <x:f>COUNTIFS($B$2:$B$1513,B974,$C$2:$C$1513,C974,$D$2:$D$1513,D974)</x:f>
        <x:v>28</x:v>
      </x:c>
      <x:c r="AH974" s="4" t="n">
        <x:f>COUNTIFS(Relaciones!$D$12341:$D$12776,A974,Relaciones!$F$12341:$F$12776,"prediccion_amistad")</x:f>
        <x:v>4</x:v>
      </x:c>
      <x:c r="AI974" s="4" t="n">
        <x:f>SUMIFS(Relaciones!$H$12341:$H$12776,Relaciones!$D$12341:$D$12776,A974,Relaciones!$F$12341:$F$12776,"prediccion_amistad")</x:f>
        <x:v>4</x:v>
      </x:c>
      <x:c r="AJ974" s="4" t="n">
        <x:f>COUNTIFS(Relaciones!$D$12341:$D$12776,A974,Relaciones!$F$12341:$F$12776,"prediccion_rechazo")</x:f>
        <x:v>0</x:v>
      </x:c>
      <x:c r="AK974" s="4" t="n">
        <x:f>SUMIFS(Relaciones!$H$12341:$H$12776,Relaciones!$D$12341:$D$12776,A974,Relaciones!$F$12341:$F$12776,"prediccion_rechazo")</x:f>
        <x:v>0</x:v>
      </x:c>
      <x:c r="AL974" s="4" t="n">
        <x:v>0.5353806360608888</x:v>
      </x:c>
    </x:row>
    <x:row r="975" ht="23" customHeight="1">
      <x:c r="A975" s="13" t="str">
        <x:v>00974</x:v>
      </x:c>
      <x:c r="B975" s="4" t="str">
        <x:v>Córdoba</x:v>
      </x:c>
      <x:c r="C975" s="4" t="str">
        <x:v>6.º Primaria</x:v>
      </x:c>
      <x:c r="D975" s="4" t="str">
        <x:v>B</x:v>
      </x:c>
      <x:c r="E975" s="4" t="str">
        <x:v>alumno</x:v>
      </x:c>
      <x:c r="F975" s="14" t="n">
        <x:f>IF((AG975-1)=0,"",ROUND(10*Q975/(AG975-1),1))</x:f>
        <x:v>2.2</x:v>
      </x:c>
      <x:c r="G975" s="14" t="n">
        <x:f>IF((AG975-1)=0,"",ROUND(10*R975/(AG975-1),1))</x:f>
        <x:v>2.6</x:v>
      </x:c>
      <x:c r="H975" s="14" t="n">
        <x:f>IF(R975=0,"",ROUND(10*S975/R975,1))</x:f>
        <x:v>8.6</x:v>
      </x:c>
      <x:c r="I975" s="14" t="n">
        <x:f>IF(AH975=0,"",ROUND(10*AI975/AH975,1))</x:f>
        <x:v>10</x:v>
      </x:c>
      <x:c r="J975" s="14" t="n">
        <x:f>IF((AG975-1)=0,"",ROUND(10*T975/(AG975-1),1))</x:f>
        <x:v>0.4</x:v>
      </x:c>
      <x:c r="K975" s="14" t="n">
        <x:f>IF((AG975-1)=0,"",ROUND(10*U975/(AG975-1),1))</x:f>
        <x:v>0</x:v>
      </x:c>
      <x:c r="L975" s="14" t="str">
        <x:f>IF(U975=0,"",ROUND(10*V975/U975,1))</x:f>
      </x:c>
      <x:c r="M975" s="14" t="n">
        <x:f>IF(AJ975=0,"",ROUND(10*AK975/AJ975,1))</x:f>
        <x:v>10</x:v>
      </x:c>
      <x:c r="N975" s="14" t="n">
        <x:f>ROUND(10*W975/12,1)</x:f>
        <x:v>8.3</x:v>
      </x:c>
      <x:c r="O975" s="14" t="n">
        <x:f>ROUND(10*AL975,1)</x:f>
        <x:v>5.4</x:v>
      </x:c>
      <x:c r="P975" s="14" t="n">
        <x:f>IF((AG975-1)=0,"",ROUND(10*X975/(AG975-1),1))</x:f>
        <x:v>0</x:v>
      </x:c>
      <x:c r="Q975" s="15" t="n">
        <x:f>COUNTIFS(Relaciones!$E$12341:$E$12776,A975,Relaciones!$F$12341:$F$12776,"amistad")</x:f>
        <x:v>6</x:v>
      </x:c>
      <x:c r="R975" s="15" t="n">
        <x:f>COUNTIFS(Relaciones!$D$12341:$D$12776,A975,Relaciones!$F$12341:$F$12776,"amistad")</x:f>
        <x:v>7</x:v>
      </x:c>
      <x:c r="S975" s="15" t="n">
        <x:f>SUMIFS(Relaciones!$G$12341:$G$12776,Relaciones!$D$12341:$D$12776,A975,Relaciones!$F$12341:$F$12776,"amistad")</x:f>
        <x:v>6</x:v>
      </x:c>
      <x:c r="T975" s="15" t="n">
        <x:f>COUNTIFS(Relaciones!$E$12341:$E$12776,A975,Relaciones!$F$12341:$F$12776,"rechazo")</x:f>
        <x:v>1</x:v>
      </x:c>
      <x:c r="U975" s="15" t="n">
        <x:f>COUNTIFS(Relaciones!$D$12341:$D$12776,A975,Relaciones!$F$12341:$F$12776,"rechazo")</x:f>
        <x:v>0</x:v>
      </x:c>
      <x:c r="V975" s="15" t="n">
        <x:f>SUMIFS(Relaciones!$G$12341:$G$12776,Relaciones!$D$12341:$D$12776,A975,Relaciones!$F$12341:$F$12776,"rechazo")</x:f>
        <x:v>0</x:v>
      </x:c>
      <x:c r="W975" s="15" t="n">
        <x:f>SUM(INDEX(Respuestas!$B$954:$B$981,MATCH(A975,Respuestas!$A$954:$A$981,0)),INDEX(Respuestas!$C$954:$C$981,MATCH(A975,Respuestas!$A$954:$A$981,0)),INDEX(Respuestas!$D$954:$D$981,MATCH(A975,Respuestas!$A$954:$A$981,0)),INDEX(Respuestas!$E$954:$E$981,MATCH(A975,Respuestas!$A$954:$A$981,0)))</x:f>
        <x:v>10</x:v>
      </x:c>
      <x:c r="X975" s="15" t="n">
        <x:f>COUNTIFS(Relaciones!$E$12341:$E$12776,A975,Relaciones!$F$12341:$F$12776,"mediacion")</x:f>
        <x:v>0</x:v>
      </x:c>
      <x:c r="Y975" s="15" t="n">
        <x:f>COUNTIFS(Relaciones!$E$12341:$E$12776,A975,Relaciones!$F$12341:$F$12776,"mediacion_negativa")</x:f>
        <x:v>0</x:v>
      </x:c>
      <x:c r="Z975" s="15" t="n">
        <x:f>COUNTIFS(Relaciones!$E$12341:$E$12776,A975,Relaciones!$F$12341:$F$12776,"bullying")</x:f>
        <x:v>0</x:v>
      </x:c>
      <x:c r="AA975" s="4" t="str">
        <x:f>INDEX(Respuestas!$F$954:$F$981,MATCH(A975,Respuestas!$A$954:$A$981,0))</x:f>
        <x:v>No</x:v>
      </x:c>
      <x:c r="AB975" s="4" t="str">
        <x:f>INDEX(Respuestas!$G$954:$G$981,MATCH(A975,Respuestas!$A$954:$A$981,0))</x:f>
        <x:v>Sí</x:v>
      </x:c>
      <x:c r="AC975" s="4" t="str">
        <x:f>INDEX(Respuestas!$H$954:$H$981,MATCH(A975,Respuestas!$A$954:$A$981,0))</x:f>
        <x:v>No</x:v>
      </x:c>
      <x:c r="AD975" s="4" t="str">
        <x:f>INDEX(Respuestas!$I$954:$I$981,MATCH(A975,Respuestas!$A$954:$A$981,0))</x:f>
        <x:v>Sí</x:v>
      </x:c>
      <x:c r="AE975" s="4" t="str">
        <x:f>INDEX(Respuestas!$J$954:$J$981,MATCH(A975,Respuestas!$A$954:$A$981,0))</x:f>
        <x:v>G2</x:v>
      </x:c>
      <x:c r="AF975" s="4" t="str">
        <x:v>normalizada_v1</x:v>
      </x:c>
      <x:c r="AG975" s="4" t="n">
        <x:f>COUNTIFS($B$2:$B$1513,B975,$C$2:$C$1513,C975,$D$2:$D$1513,D975)</x:f>
        <x:v>28</x:v>
      </x:c>
      <x:c r="AH975" s="4" t="n">
        <x:f>COUNTIFS(Relaciones!$D$12341:$D$12776,A975,Relaciones!$F$12341:$F$12776,"prediccion_amistad")</x:f>
        <x:v>5</x:v>
      </x:c>
      <x:c r="AI975" s="4" t="n">
        <x:f>SUMIFS(Relaciones!$H$12341:$H$12776,Relaciones!$D$12341:$D$12776,A975,Relaciones!$F$12341:$F$12776,"prediccion_amistad")</x:f>
        <x:v>5</x:v>
      </x:c>
      <x:c r="AJ975" s="4" t="n">
        <x:f>COUNTIFS(Relaciones!$D$12341:$D$12776,A975,Relaciones!$F$12341:$F$12776,"prediccion_rechazo")</x:f>
        <x:v>1</x:v>
      </x:c>
      <x:c r="AK975" s="4" t="n">
        <x:f>SUMIFS(Relaciones!$H$12341:$H$12776,Relaciones!$D$12341:$D$12776,A975,Relaciones!$F$12341:$F$12776,"prediccion_rechazo")</x:f>
        <x:v>1</x:v>
      </x:c>
      <x:c r="AL975" s="4" t="n">
        <x:v>0.5356962711098638</x:v>
      </x:c>
    </x:row>
    <x:row r="976" ht="23" customHeight="1">
      <x:c r="A976" s="13" t="str">
        <x:v>00975</x:v>
      </x:c>
      <x:c r="B976" s="4" t="str">
        <x:v>Córdoba</x:v>
      </x:c>
      <x:c r="C976" s="4" t="str">
        <x:v>6.º Primaria</x:v>
      </x:c>
      <x:c r="D976" s="4" t="str">
        <x:v>B</x:v>
      </x:c>
      <x:c r="E976" s="4" t="str">
        <x:v>alumna</x:v>
      </x:c>
      <x:c r="F976" s="14" t="n">
        <x:f>IF((AG976-1)=0,"",ROUND(10*Q976/(AG976-1),1))</x:f>
        <x:v>2.2</x:v>
      </x:c>
      <x:c r="G976" s="14" t="n">
        <x:f>IF((AG976-1)=0,"",ROUND(10*R976/(AG976-1),1))</x:f>
        <x:v>2.6</x:v>
      </x:c>
      <x:c r="H976" s="14" t="n">
        <x:f>IF(R976=0,"",ROUND(10*S976/R976,1))</x:f>
        <x:v>8.6</x:v>
      </x:c>
      <x:c r="I976" s="14" t="n">
        <x:f>IF(AH976=0,"",ROUND(10*AI976/AH976,1))</x:f>
        <x:v>8.3</x:v>
      </x:c>
      <x:c r="J976" s="14" t="n">
        <x:f>IF((AG976-1)=0,"",ROUND(10*T976/(AG976-1),1))</x:f>
        <x:v>0</x:v>
      </x:c>
      <x:c r="K976" s="14" t="n">
        <x:f>IF((AG976-1)=0,"",ROUND(10*U976/(AG976-1),1))</x:f>
        <x:v>0.4</x:v>
      </x:c>
      <x:c r="L976" s="14" t="n">
        <x:f>IF(U976=0,"",ROUND(10*V976/U976,1))</x:f>
        <x:v>0</x:v>
      </x:c>
      <x:c r="M976" s="14" t="n">
        <x:f>IF(AJ976=0,"",ROUND(10*AK976/AJ976,1))</x:f>
        <x:v>0</x:v>
      </x:c>
      <x:c r="N976" s="14" t="n">
        <x:f>ROUND(10*W976/12,1)</x:f>
        <x:v>9.2</x:v>
      </x:c>
      <x:c r="O976" s="14" t="n">
        <x:f>ROUND(10*AL976,1)</x:f>
        <x:v>5.3</x:v>
      </x:c>
      <x:c r="P976" s="14" t="n">
        <x:f>IF((AG976-1)=0,"",ROUND(10*X976/(AG976-1),1))</x:f>
        <x:v>0</x:v>
      </x:c>
      <x:c r="Q976" s="15" t="n">
        <x:f>COUNTIFS(Relaciones!$E$12341:$E$12776,A976,Relaciones!$F$12341:$F$12776,"amistad")</x:f>
        <x:v>6</x:v>
      </x:c>
      <x:c r="R976" s="15" t="n">
        <x:f>COUNTIFS(Relaciones!$D$12341:$D$12776,A976,Relaciones!$F$12341:$F$12776,"amistad")</x:f>
        <x:v>7</x:v>
      </x:c>
      <x:c r="S976" s="15" t="n">
        <x:f>SUMIFS(Relaciones!$G$12341:$G$12776,Relaciones!$D$12341:$D$12776,A976,Relaciones!$F$12341:$F$12776,"amistad")</x:f>
        <x:v>6</x:v>
      </x:c>
      <x:c r="T976" s="15" t="n">
        <x:f>COUNTIFS(Relaciones!$E$12341:$E$12776,A976,Relaciones!$F$12341:$F$12776,"rechazo")</x:f>
        <x:v>0</x:v>
      </x:c>
      <x:c r="U976" s="15" t="n">
        <x:f>COUNTIFS(Relaciones!$D$12341:$D$12776,A976,Relaciones!$F$12341:$F$12776,"rechazo")</x:f>
        <x:v>1</x:v>
      </x:c>
      <x:c r="V976" s="15" t="n">
        <x:f>SUMIFS(Relaciones!$G$12341:$G$12776,Relaciones!$D$12341:$D$12776,A976,Relaciones!$F$12341:$F$12776,"rechazo")</x:f>
        <x:v>0</x:v>
      </x:c>
      <x:c r="W976" s="15" t="n">
        <x:f>SUM(INDEX(Respuestas!$B$954:$B$981,MATCH(A976,Respuestas!$A$954:$A$981,0)),INDEX(Respuestas!$C$954:$C$981,MATCH(A976,Respuestas!$A$954:$A$981,0)),INDEX(Respuestas!$D$954:$D$981,MATCH(A976,Respuestas!$A$954:$A$981,0)),INDEX(Respuestas!$E$954:$E$981,MATCH(A976,Respuestas!$A$954:$A$981,0)))</x:f>
        <x:v>11</x:v>
      </x:c>
      <x:c r="X976" s="15" t="n">
        <x:f>COUNTIFS(Relaciones!$E$12341:$E$12776,A976,Relaciones!$F$12341:$F$12776,"mediacion")</x:f>
        <x:v>0</x:v>
      </x:c>
      <x:c r="Y976" s="15" t="n">
        <x:f>COUNTIFS(Relaciones!$E$12341:$E$12776,A976,Relaciones!$F$12341:$F$12776,"mediacion_negativa")</x:f>
        <x:v>0</x:v>
      </x:c>
      <x:c r="Z976" s="15" t="n">
        <x:f>COUNTIFS(Relaciones!$E$12341:$E$12776,A976,Relaciones!$F$12341:$F$12776,"bullying")</x:f>
        <x:v>0</x:v>
      </x:c>
      <x:c r="AA976" s="4" t="str">
        <x:f>INDEX(Respuestas!$F$954:$F$981,MATCH(A976,Respuestas!$A$954:$A$981,0))</x:f>
        <x:v>No</x:v>
      </x:c>
      <x:c r="AB976" s="4" t="str">
        <x:f>INDEX(Respuestas!$G$954:$G$981,MATCH(A976,Respuestas!$A$954:$A$981,0))</x:f>
        <x:v>Sí</x:v>
      </x:c>
      <x:c r="AC976" s="4" t="str">
        <x:f>INDEX(Respuestas!$H$954:$H$981,MATCH(A976,Respuestas!$A$954:$A$981,0))</x:f>
        <x:v>No</x:v>
      </x:c>
      <x:c r="AD976" s="4" t="str">
        <x:f>INDEX(Respuestas!$I$954:$I$981,MATCH(A976,Respuestas!$A$954:$A$981,0))</x:f>
        <x:v>Sí</x:v>
      </x:c>
      <x:c r="AE976" s="4" t="str">
        <x:f>INDEX(Respuestas!$J$954:$J$981,MATCH(A976,Respuestas!$A$954:$A$981,0))</x:f>
        <x:v>G2</x:v>
      </x:c>
      <x:c r="AF976" s="4" t="str">
        <x:v>normalizada_v1</x:v>
      </x:c>
      <x:c r="AG976" s="4" t="n">
        <x:f>COUNTIFS($B$2:$B$1513,B976,$C$2:$C$1513,C976,$D$2:$D$1513,D976)</x:f>
        <x:v>28</x:v>
      </x:c>
      <x:c r="AH976" s="4" t="n">
        <x:f>COUNTIFS(Relaciones!$D$12341:$D$12776,A976,Relaciones!$F$12341:$F$12776,"prediccion_amistad")</x:f>
        <x:v>6</x:v>
      </x:c>
      <x:c r="AI976" s="4" t="n">
        <x:f>SUMIFS(Relaciones!$H$12341:$H$12776,Relaciones!$D$12341:$D$12776,A976,Relaciones!$F$12341:$F$12776,"prediccion_amistad")</x:f>
        <x:v>5</x:v>
      </x:c>
      <x:c r="AJ976" s="4" t="n">
        <x:f>COUNTIFS(Relaciones!$D$12341:$D$12776,A976,Relaciones!$F$12341:$F$12776,"prediccion_rechazo")</x:f>
        <x:v>1</x:v>
      </x:c>
      <x:c r="AK976" s="4" t="n">
        <x:f>SUMIFS(Relaciones!$H$12341:$H$12776,Relaciones!$D$12341:$D$12776,A976,Relaciones!$F$12341:$F$12776,"prediccion_rechazo")</x:f>
        <x:v>0</x:v>
      </x:c>
      <x:c r="AL976" s="4" t="n">
        <x:v>0.531293672921353</x:v>
      </x:c>
    </x:row>
    <x:row r="977" ht="23" customHeight="1">
      <x:c r="A977" s="13" t="str">
        <x:v>00976</x:v>
      </x:c>
      <x:c r="B977" s="4" t="str">
        <x:v>Córdoba</x:v>
      </x:c>
      <x:c r="C977" s="4" t="str">
        <x:v>6.º Primaria</x:v>
      </x:c>
      <x:c r="D977" s="4" t="str">
        <x:v>B</x:v>
      </x:c>
      <x:c r="E977" s="4" t="str">
        <x:v>alumno</x:v>
      </x:c>
      <x:c r="F977" s="14" t="n">
        <x:f>IF((AG977-1)=0,"",ROUND(10*Q977/(AG977-1),1))</x:f>
        <x:v>2.2</x:v>
      </x:c>
      <x:c r="G977" s="14" t="n">
        <x:f>IF((AG977-1)=0,"",ROUND(10*R977/(AG977-1),1))</x:f>
        <x:v>2.6</x:v>
      </x:c>
      <x:c r="H977" s="14" t="n">
        <x:f>IF(R977=0,"",ROUND(10*S977/R977,1))</x:f>
        <x:v>8.6</x:v>
      </x:c>
      <x:c r="I977" s="14" t="n">
        <x:f>IF(AH977=0,"",ROUND(10*AI977/AH977,1))</x:f>
        <x:v>10</x:v>
      </x:c>
      <x:c r="J977" s="14" t="n">
        <x:f>IF((AG977-1)=0,"",ROUND(10*T977/(AG977-1),1))</x:f>
        <x:v>0</x:v>
      </x:c>
      <x:c r="K977" s="14" t="n">
        <x:f>IF((AG977-1)=0,"",ROUND(10*U977/(AG977-1),1))</x:f>
        <x:v>0.4</x:v>
      </x:c>
      <x:c r="L977" s="14" t="n">
        <x:f>IF(U977=0,"",ROUND(10*V977/U977,1))</x:f>
        <x:v>0</x:v>
      </x:c>
      <x:c r="M977" s="14" t="str">
        <x:f>IF(AJ977=0,"",ROUND(10*AK977/AJ977,1))</x:f>
      </x:c>
      <x:c r="N977" s="14" t="n">
        <x:f>ROUND(10*W977/12,1)</x:f>
        <x:v>10</x:v>
      </x:c>
      <x:c r="O977" s="14" t="n">
        <x:f>ROUND(10*AL977,1)</x:f>
        <x:v>5.2</x:v>
      </x:c>
      <x:c r="P977" s="14" t="n">
        <x:f>IF((AG977-1)=0,"",ROUND(10*X977/(AG977-1),1))</x:f>
        <x:v>0</x:v>
      </x:c>
      <x:c r="Q977" s="15" t="n">
        <x:f>COUNTIFS(Relaciones!$E$12341:$E$12776,A977,Relaciones!$F$12341:$F$12776,"amistad")</x:f>
        <x:v>6</x:v>
      </x:c>
      <x:c r="R977" s="15" t="n">
        <x:f>COUNTIFS(Relaciones!$D$12341:$D$12776,A977,Relaciones!$F$12341:$F$12776,"amistad")</x:f>
        <x:v>7</x:v>
      </x:c>
      <x:c r="S977" s="15" t="n">
        <x:f>SUMIFS(Relaciones!$G$12341:$G$12776,Relaciones!$D$12341:$D$12776,A977,Relaciones!$F$12341:$F$12776,"amistad")</x:f>
        <x:v>6</x:v>
      </x:c>
      <x:c r="T977" s="15" t="n">
        <x:f>COUNTIFS(Relaciones!$E$12341:$E$12776,A977,Relaciones!$F$12341:$F$12776,"rechazo")</x:f>
        <x:v>0</x:v>
      </x:c>
      <x:c r="U977" s="15" t="n">
        <x:f>COUNTIFS(Relaciones!$D$12341:$D$12776,A977,Relaciones!$F$12341:$F$12776,"rechazo")</x:f>
        <x:v>1</x:v>
      </x:c>
      <x:c r="V977" s="15" t="n">
        <x:f>SUMIFS(Relaciones!$G$12341:$G$12776,Relaciones!$D$12341:$D$12776,A977,Relaciones!$F$12341:$F$12776,"rechazo")</x:f>
        <x:v>0</x:v>
      </x:c>
      <x:c r="W977" s="15" t="n">
        <x:f>SUM(INDEX(Respuestas!$B$954:$B$981,MATCH(A977,Respuestas!$A$954:$A$981,0)),INDEX(Respuestas!$C$954:$C$981,MATCH(A977,Respuestas!$A$954:$A$981,0)),INDEX(Respuestas!$D$954:$D$981,MATCH(A977,Respuestas!$A$954:$A$981,0)),INDEX(Respuestas!$E$954:$E$981,MATCH(A977,Respuestas!$A$954:$A$981,0)))</x:f>
        <x:v>12</x:v>
      </x:c>
      <x:c r="X977" s="15" t="n">
        <x:f>COUNTIFS(Relaciones!$E$12341:$E$12776,A977,Relaciones!$F$12341:$F$12776,"mediacion")</x:f>
        <x:v>0</x:v>
      </x:c>
      <x:c r="Y977" s="15" t="n">
        <x:f>COUNTIFS(Relaciones!$E$12341:$E$12776,A977,Relaciones!$F$12341:$F$12776,"mediacion_negativa")</x:f>
        <x:v>0</x:v>
      </x:c>
      <x:c r="Z977" s="15" t="n">
        <x:f>COUNTIFS(Relaciones!$E$12341:$E$12776,A977,Relaciones!$F$12341:$F$12776,"bullying")</x:f>
        <x:v>0</x:v>
      </x:c>
      <x:c r="AA977" s="4" t="str">
        <x:f>INDEX(Respuestas!$F$954:$F$981,MATCH(A977,Respuestas!$A$954:$A$981,0))</x:f>
        <x:v>No</x:v>
      </x:c>
      <x:c r="AB977" s="4" t="str">
        <x:f>INDEX(Respuestas!$G$954:$G$981,MATCH(A977,Respuestas!$A$954:$A$981,0))</x:f>
        <x:v>Sí</x:v>
      </x:c>
      <x:c r="AC977" s="4" t="str">
        <x:f>INDEX(Respuestas!$H$954:$H$981,MATCH(A977,Respuestas!$A$954:$A$981,0))</x:f>
        <x:v>No</x:v>
      </x:c>
      <x:c r="AD977" s="4" t="str">
        <x:f>INDEX(Respuestas!$I$954:$I$981,MATCH(A977,Respuestas!$A$954:$A$981,0))</x:f>
        <x:v>Sí</x:v>
      </x:c>
      <x:c r="AE977" s="4" t="str">
        <x:f>INDEX(Respuestas!$J$954:$J$981,MATCH(A977,Respuestas!$A$954:$A$981,0))</x:f>
        <x:v>G2</x:v>
      </x:c>
      <x:c r="AF977" s="4" t="str">
        <x:v>normalizada_v1</x:v>
      </x:c>
      <x:c r="AG977" s="4" t="n">
        <x:f>COUNTIFS($B$2:$B$1513,B977,$C$2:$C$1513,C977,$D$2:$D$1513,D977)</x:f>
        <x:v>28</x:v>
      </x:c>
      <x:c r="AH977" s="4" t="n">
        <x:f>COUNTIFS(Relaciones!$D$12341:$D$12776,A977,Relaciones!$F$12341:$F$12776,"prediccion_amistad")</x:f>
        <x:v>4</x:v>
      </x:c>
      <x:c r="AI977" s="4" t="n">
        <x:f>SUMIFS(Relaciones!$H$12341:$H$12776,Relaciones!$D$12341:$D$12776,A977,Relaciones!$F$12341:$F$12776,"prediccion_amistad")</x:f>
        <x:v>4</x:v>
      </x:c>
      <x:c r="AJ977" s="4" t="n">
        <x:f>COUNTIFS(Relaciones!$D$12341:$D$12776,A977,Relaciones!$F$12341:$F$12776,"prediccion_rechazo")</x:f>
        <x:v>0</x:v>
      </x:c>
      <x:c r="AK977" s="4" t="n">
        <x:f>SUMIFS(Relaciones!$H$12341:$H$12776,Relaciones!$D$12341:$D$12776,A977,Relaciones!$F$12341:$F$12776,"prediccion_rechazo")</x:f>
        <x:v>0</x:v>
      </x:c>
      <x:c r="AL977" s="4" t="n">
        <x:v>0.5213287593903881</x:v>
      </x:c>
    </x:row>
    <x:row r="978" ht="23" customHeight="1">
      <x:c r="A978" s="13" t="str">
        <x:v>00977</x:v>
      </x:c>
      <x:c r="B978" s="4" t="str">
        <x:v>Córdoba</x:v>
      </x:c>
      <x:c r="C978" s="4" t="str">
        <x:v>6.º Primaria</x:v>
      </x:c>
      <x:c r="D978" s="4" t="str">
        <x:v>B</x:v>
      </x:c>
      <x:c r="E978" s="4" t="str">
        <x:v>alumna</x:v>
      </x:c>
      <x:c r="F978" s="14" t="n">
        <x:f>IF((AG978-1)=0,"",ROUND(10*Q978/(AG978-1),1))</x:f>
        <x:v>2.2</x:v>
      </x:c>
      <x:c r="G978" s="14" t="n">
        <x:f>IF((AG978-1)=0,"",ROUND(10*R978/(AG978-1),1))</x:f>
        <x:v>2.6</x:v>
      </x:c>
      <x:c r="H978" s="14" t="n">
        <x:f>IF(R978=0,"",ROUND(10*S978/R978,1))</x:f>
        <x:v>8.6</x:v>
      </x:c>
      <x:c r="I978" s="14" t="n">
        <x:f>IF(AH978=0,"",ROUND(10*AI978/AH978,1))</x:f>
        <x:v>10</x:v>
      </x:c>
      <x:c r="J978" s="14" t="n">
        <x:f>IF((AG978-1)=0,"",ROUND(10*T978/(AG978-1),1))</x:f>
        <x:v>0.7</x:v>
      </x:c>
      <x:c r="K978" s="14" t="n">
        <x:f>IF((AG978-1)=0,"",ROUND(10*U978/(AG978-1),1))</x:f>
        <x:v>0.4</x:v>
      </x:c>
      <x:c r="L978" s="14" t="n">
        <x:f>IF(U978=0,"",ROUND(10*V978/U978,1))</x:f>
        <x:v>0</x:v>
      </x:c>
      <x:c r="M978" s="14" t="n">
        <x:f>IF(AJ978=0,"",ROUND(10*AK978/AJ978,1))</x:f>
        <x:v>10</x:v>
      </x:c>
      <x:c r="N978" s="14" t="n">
        <x:f>ROUND(10*W978/12,1)</x:f>
        <x:v>7.5</x:v>
      </x:c>
      <x:c r="O978" s="14" t="n">
        <x:f>ROUND(10*AL978,1)</x:f>
        <x:v>5</x:v>
      </x:c>
      <x:c r="P978" s="14" t="n">
        <x:f>IF((AG978-1)=0,"",ROUND(10*X978/(AG978-1),1))</x:f>
        <x:v>0</x:v>
      </x:c>
      <x:c r="Q978" s="15" t="n">
        <x:f>COUNTIFS(Relaciones!$E$12341:$E$12776,A978,Relaciones!$F$12341:$F$12776,"amistad")</x:f>
        <x:v>6</x:v>
      </x:c>
      <x:c r="R978" s="15" t="n">
        <x:f>COUNTIFS(Relaciones!$D$12341:$D$12776,A978,Relaciones!$F$12341:$F$12776,"amistad")</x:f>
        <x:v>7</x:v>
      </x:c>
      <x:c r="S978" s="15" t="n">
        <x:f>SUMIFS(Relaciones!$G$12341:$G$12776,Relaciones!$D$12341:$D$12776,A978,Relaciones!$F$12341:$F$12776,"amistad")</x:f>
        <x:v>6</x:v>
      </x:c>
      <x:c r="T978" s="15" t="n">
        <x:f>COUNTIFS(Relaciones!$E$12341:$E$12776,A978,Relaciones!$F$12341:$F$12776,"rechazo")</x:f>
        <x:v>2</x:v>
      </x:c>
      <x:c r="U978" s="15" t="n">
        <x:f>COUNTIFS(Relaciones!$D$12341:$D$12776,A978,Relaciones!$F$12341:$F$12776,"rechazo")</x:f>
        <x:v>1</x:v>
      </x:c>
      <x:c r="V978" s="15" t="n">
        <x:f>SUMIFS(Relaciones!$G$12341:$G$12776,Relaciones!$D$12341:$D$12776,A978,Relaciones!$F$12341:$F$12776,"rechazo")</x:f>
        <x:v>0</x:v>
      </x:c>
      <x:c r="W978" s="15" t="n">
        <x:f>SUM(INDEX(Respuestas!$B$954:$B$981,MATCH(A978,Respuestas!$A$954:$A$981,0)),INDEX(Respuestas!$C$954:$C$981,MATCH(A978,Respuestas!$A$954:$A$981,0)),INDEX(Respuestas!$D$954:$D$981,MATCH(A978,Respuestas!$A$954:$A$981,0)),INDEX(Respuestas!$E$954:$E$981,MATCH(A978,Respuestas!$A$954:$A$981,0)))</x:f>
        <x:v>9</x:v>
      </x:c>
      <x:c r="X978" s="15" t="n">
        <x:f>COUNTIFS(Relaciones!$E$12341:$E$12776,A978,Relaciones!$F$12341:$F$12776,"mediacion")</x:f>
        <x:v>0</x:v>
      </x:c>
      <x:c r="Y978" s="15" t="n">
        <x:f>COUNTIFS(Relaciones!$E$12341:$E$12776,A978,Relaciones!$F$12341:$F$12776,"mediacion_negativa")</x:f>
        <x:v>0</x:v>
      </x:c>
      <x:c r="Z978" s="15" t="n">
        <x:f>COUNTIFS(Relaciones!$E$12341:$E$12776,A978,Relaciones!$F$12341:$F$12776,"bullying")</x:f>
        <x:v>0</x:v>
      </x:c>
      <x:c r="AA978" s="4" t="str">
        <x:f>INDEX(Respuestas!$F$954:$F$981,MATCH(A978,Respuestas!$A$954:$A$981,0))</x:f>
        <x:v>No</x:v>
      </x:c>
      <x:c r="AB978" s="4" t="str">
        <x:f>INDEX(Respuestas!$G$954:$G$981,MATCH(A978,Respuestas!$A$954:$A$981,0))</x:f>
        <x:v>Sí</x:v>
      </x:c>
      <x:c r="AC978" s="4" t="str">
        <x:f>INDEX(Respuestas!$H$954:$H$981,MATCH(A978,Respuestas!$A$954:$A$981,0))</x:f>
        <x:v>No</x:v>
      </x:c>
      <x:c r="AD978" s="4" t="str">
        <x:f>INDEX(Respuestas!$I$954:$I$981,MATCH(A978,Respuestas!$A$954:$A$981,0))</x:f>
        <x:v>Sí</x:v>
      </x:c>
      <x:c r="AE978" s="4" t="str">
        <x:f>INDEX(Respuestas!$J$954:$J$981,MATCH(A978,Respuestas!$A$954:$A$981,0))</x:f>
        <x:v>G2</x:v>
      </x:c>
      <x:c r="AF978" s="4" t="str">
        <x:v>normalizada_v1</x:v>
      </x:c>
      <x:c r="AG978" s="4" t="n">
        <x:f>COUNTIFS($B$2:$B$1513,B978,$C$2:$C$1513,C978,$D$2:$D$1513,D978)</x:f>
        <x:v>28</x:v>
      </x:c>
      <x:c r="AH978" s="4" t="n">
        <x:f>COUNTIFS(Relaciones!$D$12341:$D$12776,A978,Relaciones!$F$12341:$F$12776,"prediccion_amistad")</x:f>
        <x:v>4</x:v>
      </x:c>
      <x:c r="AI978" s="4" t="n">
        <x:f>SUMIFS(Relaciones!$H$12341:$H$12776,Relaciones!$D$12341:$D$12776,A978,Relaciones!$F$12341:$F$12776,"prediccion_amistad")</x:f>
        <x:v>4</x:v>
      </x:c>
      <x:c r="AJ978" s="4" t="n">
        <x:f>COUNTIFS(Relaciones!$D$12341:$D$12776,A978,Relaciones!$F$12341:$F$12776,"prediccion_rechazo")</x:f>
        <x:v>1</x:v>
      </x:c>
      <x:c r="AK978" s="4" t="n">
        <x:f>SUMIFS(Relaciones!$H$12341:$H$12776,Relaciones!$D$12341:$D$12776,A978,Relaciones!$F$12341:$F$12776,"prediccion_rechazo")</x:f>
        <x:v>1</x:v>
      </x:c>
      <x:c r="AL978" s="4" t="n">
        <x:v>0.5017445444566113</x:v>
      </x:c>
    </x:row>
    <x:row r="979" ht="23" customHeight="1">
      <x:c r="A979" s="13" t="str">
        <x:v>00978</x:v>
      </x:c>
      <x:c r="B979" s="4" t="str">
        <x:v>Córdoba</x:v>
      </x:c>
      <x:c r="C979" s="4" t="str">
        <x:v>6.º Primaria</x:v>
      </x:c>
      <x:c r="D979" s="4" t="str">
        <x:v>B</x:v>
      </x:c>
      <x:c r="E979" s="4" t="str">
        <x:v>alumno</x:v>
      </x:c>
      <x:c r="F979" s="14" t="n">
        <x:f>IF((AG979-1)=0,"",ROUND(10*Q979/(AG979-1),1))</x:f>
        <x:v>2.2</x:v>
      </x:c>
      <x:c r="G979" s="14" t="n">
        <x:f>IF((AG979-1)=0,"",ROUND(10*R979/(AG979-1),1))</x:f>
        <x:v>2.6</x:v>
      </x:c>
      <x:c r="H979" s="14" t="n">
        <x:f>IF(R979=0,"",ROUND(10*S979/R979,1))</x:f>
        <x:v>8.6</x:v>
      </x:c>
      <x:c r="I979" s="14" t="n">
        <x:f>IF(AH979=0,"",ROUND(10*AI979/AH979,1))</x:f>
        <x:v>8.3</x:v>
      </x:c>
      <x:c r="J979" s="14" t="n">
        <x:f>IF((AG979-1)=0,"",ROUND(10*T979/(AG979-1),1))</x:f>
        <x:v>6.3</x:v>
      </x:c>
      <x:c r="K979" s="14" t="n">
        <x:f>IF((AG979-1)=0,"",ROUND(10*U979/(AG979-1),1))</x:f>
        <x:v>0.7</x:v>
      </x:c>
      <x:c r="L979" s="14" t="n">
        <x:f>IF(U979=0,"",ROUND(10*V979/U979,1))</x:f>
        <x:v>10</x:v>
      </x:c>
      <x:c r="M979" s="14" t="n">
        <x:f>IF(AJ979=0,"",ROUND(10*AK979/AJ979,1))</x:f>
        <x:v>9.3</x:v>
      </x:c>
      <x:c r="N979" s="14" t="n">
        <x:f>ROUND(10*W979/12,1)</x:f>
        <x:v>3.3</x:v>
      </x:c>
      <x:c r="O979" s="14" t="n">
        <x:f>ROUND(10*AL979,1)</x:f>
        <x:v>4.7</x:v>
      </x:c>
      <x:c r="P979" s="14" t="n">
        <x:f>IF((AG979-1)=0,"",ROUND(10*X979/(AG979-1),1))</x:f>
        <x:v>0</x:v>
      </x:c>
      <x:c r="Q979" s="15" t="n">
        <x:f>COUNTIFS(Relaciones!$E$12341:$E$12776,A979,Relaciones!$F$12341:$F$12776,"amistad")</x:f>
        <x:v>6</x:v>
      </x:c>
      <x:c r="R979" s="15" t="n">
        <x:f>COUNTIFS(Relaciones!$D$12341:$D$12776,A979,Relaciones!$F$12341:$F$12776,"amistad")</x:f>
        <x:v>7</x:v>
      </x:c>
      <x:c r="S979" s="15" t="n">
        <x:f>SUMIFS(Relaciones!$G$12341:$G$12776,Relaciones!$D$12341:$D$12776,A979,Relaciones!$F$12341:$F$12776,"amistad")</x:f>
        <x:v>6</x:v>
      </x:c>
      <x:c r="T979" s="15" t="n">
        <x:f>COUNTIFS(Relaciones!$E$12341:$E$12776,A979,Relaciones!$F$12341:$F$12776,"rechazo")</x:f>
        <x:v>17</x:v>
      </x:c>
      <x:c r="U979" s="15" t="n">
        <x:f>COUNTIFS(Relaciones!$D$12341:$D$12776,A979,Relaciones!$F$12341:$F$12776,"rechazo")</x:f>
        <x:v>2</x:v>
      </x:c>
      <x:c r="V979" s="15" t="n">
        <x:f>SUMIFS(Relaciones!$G$12341:$G$12776,Relaciones!$D$12341:$D$12776,A979,Relaciones!$F$12341:$F$12776,"rechazo")</x:f>
        <x:v>2</x:v>
      </x:c>
      <x:c r="W979" s="15" t="n">
        <x:f>SUM(INDEX(Respuestas!$B$954:$B$981,MATCH(A979,Respuestas!$A$954:$A$981,0)),INDEX(Respuestas!$C$954:$C$981,MATCH(A979,Respuestas!$A$954:$A$981,0)),INDEX(Respuestas!$D$954:$D$981,MATCH(A979,Respuestas!$A$954:$A$981,0)),INDEX(Respuestas!$E$954:$E$981,MATCH(A979,Respuestas!$A$954:$A$981,0)))</x:f>
        <x:v>4</x:v>
      </x:c>
      <x:c r="X979" s="15" t="n">
        <x:f>COUNTIFS(Relaciones!$E$12341:$E$12776,A979,Relaciones!$F$12341:$F$12776,"mediacion")</x:f>
        <x:v>0</x:v>
      </x:c>
      <x:c r="Y979" s="15" t="n">
        <x:f>COUNTIFS(Relaciones!$E$12341:$E$12776,A979,Relaciones!$F$12341:$F$12776,"mediacion_negativa")</x:f>
        <x:v>20</x:v>
      </x:c>
      <x:c r="Z979" s="15" t="n">
        <x:f>COUNTIFS(Relaciones!$E$12341:$E$12776,A979,Relaciones!$F$12341:$F$12776,"bullying")</x:f>
        <x:v>4</x:v>
      </x:c>
      <x:c r="AA979" s="4" t="str">
        <x:f>INDEX(Respuestas!$F$954:$F$981,MATCH(A979,Respuestas!$A$954:$A$981,0))</x:f>
        <x:v>Sí</x:v>
      </x:c>
      <x:c r="AB979" s="4" t="str">
        <x:f>INDEX(Respuestas!$G$954:$G$981,MATCH(A979,Respuestas!$A$954:$A$981,0))</x:f>
        <x:v>Sí</x:v>
      </x:c>
      <x:c r="AC979" s="4" t="str">
        <x:f>INDEX(Respuestas!$H$954:$H$981,MATCH(A979,Respuestas!$A$954:$A$981,0))</x:f>
        <x:v>Sí</x:v>
      </x:c>
      <x:c r="AD979" s="4" t="str">
        <x:f>INDEX(Respuestas!$I$954:$I$981,MATCH(A979,Respuestas!$A$954:$A$981,0))</x:f>
        <x:v>No</x:v>
      </x:c>
      <x:c r="AE979" s="4" t="str">
        <x:f>INDEX(Respuestas!$J$954:$J$981,MATCH(A979,Respuestas!$A$954:$A$981,0))</x:f>
        <x:v>G2</x:v>
      </x:c>
      <x:c r="AF979" s="4" t="str">
        <x:v>normalizada_v1</x:v>
      </x:c>
      <x:c r="AG979" s="4" t="n">
        <x:f>COUNTIFS($B$2:$B$1513,B979,$C$2:$C$1513,C979,$D$2:$D$1513,D979)</x:f>
        <x:v>28</x:v>
      </x:c>
      <x:c r="AH979" s="4" t="n">
        <x:f>COUNTIFS(Relaciones!$D$12341:$D$12776,A979,Relaciones!$F$12341:$F$12776,"prediccion_amistad")</x:f>
        <x:v>6</x:v>
      </x:c>
      <x:c r="AI979" s="4" t="n">
        <x:f>SUMIFS(Relaciones!$H$12341:$H$12776,Relaciones!$D$12341:$D$12776,A979,Relaciones!$F$12341:$F$12776,"prediccion_amistad")</x:f>
        <x:v>5</x:v>
      </x:c>
      <x:c r="AJ979" s="4" t="n">
        <x:f>COUNTIFS(Relaciones!$D$12341:$D$12776,A979,Relaciones!$F$12341:$F$12776,"prediccion_rechazo")</x:f>
        <x:v>14</x:v>
      </x:c>
      <x:c r="AK979" s="4" t="n">
        <x:f>SUMIFS(Relaciones!$H$12341:$H$12776,Relaciones!$D$12341:$D$12776,A979,Relaciones!$F$12341:$F$12776,"prediccion_rechazo")</x:f>
        <x:v>13</x:v>
      </x:c>
      <x:c r="AL979" s="4" t="n">
        <x:v>0.4715433318955637</x:v>
      </x:c>
    </x:row>
    <x:row r="980" ht="23" customHeight="1">
      <x:c r="A980" s="13" t="str">
        <x:v>00979</x:v>
      </x:c>
      <x:c r="B980" s="4" t="str">
        <x:v>Córdoba</x:v>
      </x:c>
      <x:c r="C980" s="4" t="str">
        <x:v>6.º Primaria</x:v>
      </x:c>
      <x:c r="D980" s="4" t="str">
        <x:v>B</x:v>
      </x:c>
      <x:c r="E980" s="4" t="str">
        <x:v>alumna</x:v>
      </x:c>
      <x:c r="F980" s="14" t="n">
        <x:f>IF((AG980-1)=0,"",ROUND(10*Q980/(AG980-1),1))</x:f>
        <x:v>2.2</x:v>
      </x:c>
      <x:c r="G980" s="14" t="n">
        <x:f>IF((AG980-1)=0,"",ROUND(10*R980/(AG980-1),1))</x:f>
        <x:v>2.2</x:v>
      </x:c>
      <x:c r="H980" s="14" t="n">
        <x:f>IF(R980=0,"",ROUND(10*S980/R980,1))</x:f>
        <x:v>10</x:v>
      </x:c>
      <x:c r="I980" s="14" t="n">
        <x:f>IF(AH980=0,"",ROUND(10*AI980/AH980,1))</x:f>
        <x:v>10</x:v>
      </x:c>
      <x:c r="J980" s="14" t="n">
        <x:f>IF((AG980-1)=0,"",ROUND(10*T980/(AG980-1),1))</x:f>
        <x:v>0</x:v>
      </x:c>
      <x:c r="K980" s="14" t="n">
        <x:f>IF((AG980-1)=0,"",ROUND(10*U980/(AG980-1),1))</x:f>
        <x:v>0.4</x:v>
      </x:c>
      <x:c r="L980" s="14" t="n">
        <x:f>IF(U980=0,"",ROUND(10*V980/U980,1))</x:f>
        <x:v>0</x:v>
      </x:c>
      <x:c r="M980" s="14" t="str">
        <x:f>IF(AJ980=0,"",ROUND(10*AK980/AJ980,1))</x:f>
      </x:c>
      <x:c r="N980" s="14" t="n">
        <x:f>ROUND(10*W980/12,1)</x:f>
        <x:v>9.2</x:v>
      </x:c>
      <x:c r="O980" s="14" t="n">
        <x:f>ROUND(10*AL980,1)</x:f>
        <x:v>4</x:v>
      </x:c>
      <x:c r="P980" s="14" t="n">
        <x:f>IF((AG980-1)=0,"",ROUND(10*X980/(AG980-1),1))</x:f>
        <x:v>0</x:v>
      </x:c>
      <x:c r="Q980" s="15" t="n">
        <x:f>COUNTIFS(Relaciones!$E$12341:$E$12776,A980,Relaciones!$F$12341:$F$12776,"amistad")</x:f>
        <x:v>6</x:v>
      </x:c>
      <x:c r="R980" s="15" t="n">
        <x:f>COUNTIFS(Relaciones!$D$12341:$D$12776,A980,Relaciones!$F$12341:$F$12776,"amistad")</x:f>
        <x:v>6</x:v>
      </x:c>
      <x:c r="S980" s="15" t="n">
        <x:f>SUMIFS(Relaciones!$G$12341:$G$12776,Relaciones!$D$12341:$D$12776,A980,Relaciones!$F$12341:$F$12776,"amistad")</x:f>
        <x:v>6</x:v>
      </x:c>
      <x:c r="T980" s="15" t="n">
        <x:f>COUNTIFS(Relaciones!$E$12341:$E$12776,A980,Relaciones!$F$12341:$F$12776,"rechazo")</x:f>
        <x:v>0</x:v>
      </x:c>
      <x:c r="U980" s="15" t="n">
        <x:f>COUNTIFS(Relaciones!$D$12341:$D$12776,A980,Relaciones!$F$12341:$F$12776,"rechazo")</x:f>
        <x:v>1</x:v>
      </x:c>
      <x:c r="V980" s="15" t="n">
        <x:f>SUMIFS(Relaciones!$G$12341:$G$12776,Relaciones!$D$12341:$D$12776,A980,Relaciones!$F$12341:$F$12776,"rechazo")</x:f>
        <x:v>0</x:v>
      </x:c>
      <x:c r="W980" s="15" t="n">
        <x:f>SUM(INDEX(Respuestas!$B$954:$B$981,MATCH(A980,Respuestas!$A$954:$A$981,0)),INDEX(Respuestas!$C$954:$C$981,MATCH(A980,Respuestas!$A$954:$A$981,0)),INDEX(Respuestas!$D$954:$D$981,MATCH(A980,Respuestas!$A$954:$A$981,0)),INDEX(Respuestas!$E$954:$E$981,MATCH(A980,Respuestas!$A$954:$A$981,0)))</x:f>
        <x:v>11</x:v>
      </x:c>
      <x:c r="X980" s="15" t="n">
        <x:f>COUNTIFS(Relaciones!$E$12341:$E$12776,A980,Relaciones!$F$12341:$F$12776,"mediacion")</x:f>
        <x:v>0</x:v>
      </x:c>
      <x:c r="Y980" s="15" t="n">
        <x:f>COUNTIFS(Relaciones!$E$12341:$E$12776,A980,Relaciones!$F$12341:$F$12776,"mediacion_negativa")</x:f>
        <x:v>0</x:v>
      </x:c>
      <x:c r="Z980" s="15" t="n">
        <x:f>COUNTIFS(Relaciones!$E$12341:$E$12776,A980,Relaciones!$F$12341:$F$12776,"bullying")</x:f>
        <x:v>0</x:v>
      </x:c>
      <x:c r="AA980" s="4" t="str">
        <x:f>INDEX(Respuestas!$F$954:$F$981,MATCH(A980,Respuestas!$A$954:$A$981,0))</x:f>
        <x:v>No</x:v>
      </x:c>
      <x:c r="AB980" s="4" t="str">
        <x:f>INDEX(Respuestas!$G$954:$G$981,MATCH(A980,Respuestas!$A$954:$A$981,0))</x:f>
        <x:v>Sí</x:v>
      </x:c>
      <x:c r="AC980" s="4" t="str">
        <x:f>INDEX(Respuestas!$H$954:$H$981,MATCH(A980,Respuestas!$A$954:$A$981,0))</x:f>
        <x:v>No</x:v>
      </x:c>
      <x:c r="AD980" s="4" t="str">
        <x:f>INDEX(Respuestas!$I$954:$I$981,MATCH(A980,Respuestas!$A$954:$A$981,0))</x:f>
        <x:v>Sí</x:v>
      </x:c>
      <x:c r="AE980" s="4" t="str">
        <x:f>INDEX(Respuestas!$J$954:$J$981,MATCH(A980,Respuestas!$A$954:$A$981,0))</x:f>
        <x:v>G2</x:v>
      </x:c>
      <x:c r="AF980" s="4" t="str">
        <x:v>normalizada_v1</x:v>
      </x:c>
      <x:c r="AG980" s="4" t="n">
        <x:f>COUNTIFS($B$2:$B$1513,B980,$C$2:$C$1513,C980,$D$2:$D$1513,D980)</x:f>
        <x:v>28</x:v>
      </x:c>
      <x:c r="AH980" s="4" t="n">
        <x:f>COUNTIFS(Relaciones!$D$12341:$D$12776,A980,Relaciones!$F$12341:$F$12776,"prediccion_amistad")</x:f>
        <x:v>5</x:v>
      </x:c>
      <x:c r="AI980" s="4" t="n">
        <x:f>SUMIFS(Relaciones!$H$12341:$H$12776,Relaciones!$D$12341:$D$12776,A980,Relaciones!$F$12341:$F$12776,"prediccion_amistad")</x:f>
        <x:v>5</x:v>
      </x:c>
      <x:c r="AJ980" s="4" t="n">
        <x:f>COUNTIFS(Relaciones!$D$12341:$D$12776,A980,Relaciones!$F$12341:$F$12776,"prediccion_rechazo")</x:f>
        <x:v>0</x:v>
      </x:c>
      <x:c r="AK980" s="4" t="n">
        <x:f>SUMIFS(Relaciones!$H$12341:$H$12776,Relaciones!$D$12341:$D$12776,A980,Relaciones!$F$12341:$F$12776,"prediccion_rechazo")</x:f>
        <x:v>0</x:v>
      </x:c>
      <x:c r="AL980" s="4" t="n">
        <x:v>0.4032601579592281</x:v>
      </x:c>
    </x:row>
    <x:row r="981" ht="23" customHeight="1">
      <x:c r="A981" s="13" t="str">
        <x:v>00980</x:v>
      </x:c>
      <x:c r="B981" s="4" t="str">
        <x:v>Córdoba</x:v>
      </x:c>
      <x:c r="C981" s="4" t="str">
        <x:v>6.º Primaria</x:v>
      </x:c>
      <x:c r="D981" s="4" t="str">
        <x:v>B</x:v>
      </x:c>
      <x:c r="E981" s="4" t="str">
        <x:v>alumno</x:v>
      </x:c>
      <x:c r="F981" s="14" t="n">
        <x:f>IF((AG981-1)=0,"",ROUND(10*Q981/(AG981-1),1))</x:f>
        <x:v>1.9</x:v>
      </x:c>
      <x:c r="G981" s="14" t="n">
        <x:f>IF((AG981-1)=0,"",ROUND(10*R981/(AG981-1),1))</x:f>
        <x:v>1.9</x:v>
      </x:c>
      <x:c r="H981" s="14" t="n">
        <x:f>IF(R981=0,"",ROUND(10*S981/R981,1))</x:f>
        <x:v>10</x:v>
      </x:c>
      <x:c r="I981" s="14" t="n">
        <x:f>IF(AH981=0,"",ROUND(10*AI981/AH981,1))</x:f>
        <x:v>10</x:v>
      </x:c>
      <x:c r="J981" s="14" t="n">
        <x:f>IF((AG981-1)=0,"",ROUND(10*T981/(AG981-1),1))</x:f>
        <x:v>0</x:v>
      </x:c>
      <x:c r="K981" s="14" t="n">
        <x:f>IF((AG981-1)=0,"",ROUND(10*U981/(AG981-1),1))</x:f>
        <x:v>0.4</x:v>
      </x:c>
      <x:c r="L981" s="14" t="n">
        <x:f>IF(U981=0,"",ROUND(10*V981/U981,1))</x:f>
        <x:v>0</x:v>
      </x:c>
      <x:c r="M981" s="14" t="str">
        <x:f>IF(AJ981=0,"",ROUND(10*AK981/AJ981,1))</x:f>
      </x:c>
      <x:c r="N981" s="14" t="n">
        <x:f>ROUND(10*W981/12,1)</x:f>
        <x:v>10</x:v>
      </x:c>
      <x:c r="O981" s="14" t="n">
        <x:f>ROUND(10*AL981,1)</x:f>
        <x:v>3.5</x:v>
      </x:c>
      <x:c r="P981" s="14" t="n">
        <x:f>IF((AG981-1)=0,"",ROUND(10*X981/(AG981-1),1))</x:f>
        <x:v>0</x:v>
      </x:c>
      <x:c r="Q981" s="15" t="n">
        <x:f>COUNTIFS(Relaciones!$E$12341:$E$12776,A981,Relaciones!$F$12341:$F$12776,"amistad")</x:f>
        <x:v>5</x:v>
      </x:c>
      <x:c r="R981" s="15" t="n">
        <x:f>COUNTIFS(Relaciones!$D$12341:$D$12776,A981,Relaciones!$F$12341:$F$12776,"amistad")</x:f>
        <x:v>5</x:v>
      </x:c>
      <x:c r="S981" s="15" t="n">
        <x:f>SUMIFS(Relaciones!$G$12341:$G$12776,Relaciones!$D$12341:$D$12776,A981,Relaciones!$F$12341:$F$12776,"amistad")</x:f>
        <x:v>5</x:v>
      </x:c>
      <x:c r="T981" s="15" t="n">
        <x:f>COUNTIFS(Relaciones!$E$12341:$E$12776,A981,Relaciones!$F$12341:$F$12776,"rechazo")</x:f>
        <x:v>0</x:v>
      </x:c>
      <x:c r="U981" s="15" t="n">
        <x:f>COUNTIFS(Relaciones!$D$12341:$D$12776,A981,Relaciones!$F$12341:$F$12776,"rechazo")</x:f>
        <x:v>1</x:v>
      </x:c>
      <x:c r="V981" s="15" t="n">
        <x:f>SUMIFS(Relaciones!$G$12341:$G$12776,Relaciones!$D$12341:$D$12776,A981,Relaciones!$F$12341:$F$12776,"rechazo")</x:f>
        <x:v>0</x:v>
      </x:c>
      <x:c r="W981" s="15" t="n">
        <x:f>SUM(INDEX(Respuestas!$B$954:$B$981,MATCH(A981,Respuestas!$A$954:$A$981,0)),INDEX(Respuestas!$C$954:$C$981,MATCH(A981,Respuestas!$A$954:$A$981,0)),INDEX(Respuestas!$D$954:$D$981,MATCH(A981,Respuestas!$A$954:$A$981,0)),INDEX(Respuestas!$E$954:$E$981,MATCH(A981,Respuestas!$A$954:$A$981,0)))</x:f>
        <x:v>12</x:v>
      </x:c>
      <x:c r="X981" s="15" t="n">
        <x:f>COUNTIFS(Relaciones!$E$12341:$E$12776,A981,Relaciones!$F$12341:$F$12776,"mediacion")</x:f>
        <x:v>0</x:v>
      </x:c>
      <x:c r="Y981" s="15" t="n">
        <x:f>COUNTIFS(Relaciones!$E$12341:$E$12776,A981,Relaciones!$F$12341:$F$12776,"mediacion_negativa")</x:f>
        <x:v>0</x:v>
      </x:c>
      <x:c r="Z981" s="15" t="n">
        <x:f>COUNTIFS(Relaciones!$E$12341:$E$12776,A981,Relaciones!$F$12341:$F$12776,"bullying")</x:f>
        <x:v>0</x:v>
      </x:c>
      <x:c r="AA981" s="4" t="str">
        <x:f>INDEX(Respuestas!$F$954:$F$981,MATCH(A981,Respuestas!$A$954:$A$981,0))</x:f>
        <x:v>No</x:v>
      </x:c>
      <x:c r="AB981" s="4" t="str">
        <x:f>INDEX(Respuestas!$G$954:$G$981,MATCH(A981,Respuestas!$A$954:$A$981,0))</x:f>
        <x:v>Sí</x:v>
      </x:c>
      <x:c r="AC981" s="4" t="str">
        <x:f>INDEX(Respuestas!$H$954:$H$981,MATCH(A981,Respuestas!$A$954:$A$981,0))</x:f>
        <x:v>No</x:v>
      </x:c>
      <x:c r="AD981" s="4" t="str">
        <x:f>INDEX(Respuestas!$I$954:$I$981,MATCH(A981,Respuestas!$A$954:$A$981,0))</x:f>
        <x:v>Sí</x:v>
      </x:c>
      <x:c r="AE981" s="4" t="str">
        <x:f>INDEX(Respuestas!$J$954:$J$981,MATCH(A981,Respuestas!$A$954:$A$981,0))</x:f>
        <x:v>G2</x:v>
      </x:c>
      <x:c r="AF981" s="4" t="str">
        <x:v>normalizada_v1</x:v>
      </x:c>
      <x:c r="AG981" s="4" t="n">
        <x:f>COUNTIFS($B$2:$B$1513,B981,$C$2:$C$1513,C981,$D$2:$D$1513,D981)</x:f>
        <x:v>28</x:v>
      </x:c>
      <x:c r="AH981" s="4" t="n">
        <x:f>COUNTIFS(Relaciones!$D$12341:$D$12776,A981,Relaciones!$F$12341:$F$12776,"prediccion_amistad")</x:f>
        <x:v>4</x:v>
      </x:c>
      <x:c r="AI981" s="4" t="n">
        <x:f>SUMIFS(Relaciones!$H$12341:$H$12776,Relaciones!$D$12341:$D$12776,A981,Relaciones!$F$12341:$F$12776,"prediccion_amistad")</x:f>
        <x:v>4</x:v>
      </x:c>
      <x:c r="AJ981" s="4" t="n">
        <x:f>COUNTIFS(Relaciones!$D$12341:$D$12776,A981,Relaciones!$F$12341:$F$12776,"prediccion_rechazo")</x:f>
        <x:v>0</x:v>
      </x:c>
      <x:c r="AK981" s="4" t="n">
        <x:f>SUMIFS(Relaciones!$H$12341:$H$12776,Relaciones!$D$12341:$D$12776,A981,Relaciones!$F$12341:$F$12776,"prediccion_rechazo")</x:f>
        <x:v>0</x:v>
      </x:c>
      <x:c r="AL981" s="4" t="n">
        <x:v>0.3529876699309154</x:v>
      </x:c>
    </x:row>
    <x:row r="982" ht="23" customHeight="1">
      <x:c r="A982" s="13" t="str">
        <x:v>00981</x:v>
      </x:c>
      <x:c r="B982" s="4" t="str">
        <x:v>Córdoba</x:v>
      </x:c>
      <x:c r="C982" s="4" t="str">
        <x:v>6.º Primaria</x:v>
      </x:c>
      <x:c r="D982" s="4" t="str">
        <x:v>C</x:v>
      </x:c>
      <x:c r="E982" s="4" t="str">
        <x:v>alumna</x:v>
      </x:c>
      <x:c r="F982" s="14" t="n">
        <x:f>IF((AG982-1)=0,"",ROUND(10*Q982/(AG982-1),1))</x:f>
        <x:v>7.4</x:v>
      </x:c>
      <x:c r="G982" s="14" t="n">
        <x:f>IF((AG982-1)=0,"",ROUND(10*R982/(AG982-1),1))</x:f>
        <x:v>1.1</x:v>
      </x:c>
      <x:c r="H982" s="14" t="n">
        <x:f>IF(R982=0,"",ROUND(10*S982/R982,1))</x:f>
        <x:v>10</x:v>
      </x:c>
      <x:c r="I982" s="14" t="n">
        <x:f>IF(AH982=0,"",ROUND(10*AI982/AH982,1))</x:f>
        <x:v>10</x:v>
      </x:c>
      <x:c r="J982" s="14" t="n">
        <x:f>IF((AG982-1)=0,"",ROUND(10*T982/(AG982-1),1))</x:f>
        <x:v>0</x:v>
      </x:c>
      <x:c r="K982" s="14" t="n">
        <x:f>IF((AG982-1)=0,"",ROUND(10*U982/(AG982-1),1))</x:f>
        <x:v>0</x:v>
      </x:c>
      <x:c r="L982" s="14" t="str">
        <x:f>IF(U982=0,"",ROUND(10*V982/U982,1))</x:f>
      </x:c>
      <x:c r="M982" s="14" t="str">
        <x:f>IF(AJ982=0,"",ROUND(10*AK982/AJ982,1))</x:f>
      </x:c>
      <x:c r="N982" s="14" t="n">
        <x:f>ROUND(10*W982/12,1)</x:f>
        <x:v>7.5</x:v>
      </x:c>
      <x:c r="O982" s="14" t="n">
        <x:f>ROUND(10*AL982,1)</x:f>
        <x:v>10</x:v>
      </x:c>
      <x:c r="P982" s="14" t="n">
        <x:f>IF((AG982-1)=0,"",ROUND(10*X982/(AG982-1),1))</x:f>
        <x:v>4.1</x:v>
      </x:c>
      <x:c r="Q982" s="15" t="n">
        <x:f>COUNTIFS(Relaciones!$E$12777:$E$13050,A982,Relaciones!$F$12777:$F$13050,"amistad")</x:f>
        <x:v>20</x:v>
      </x:c>
      <x:c r="R982" s="15" t="n">
        <x:f>COUNTIFS(Relaciones!$D$12777:$D$13050,A982,Relaciones!$F$12777:$F$13050,"amistad")</x:f>
        <x:v>3</x:v>
      </x:c>
      <x:c r="S982" s="15" t="n">
        <x:f>SUMIFS(Relaciones!$G$12777:$G$13050,Relaciones!$D$12777:$D$13050,A982,Relaciones!$F$12777:$F$13050,"amistad")</x:f>
        <x:v>3</x:v>
      </x:c>
      <x:c r="T982" s="15" t="n">
        <x:f>COUNTIFS(Relaciones!$E$12777:$E$13050,A982,Relaciones!$F$12777:$F$13050,"rechazo")</x:f>
        <x:v>0</x:v>
      </x:c>
      <x:c r="U982" s="15" t="n">
        <x:f>COUNTIFS(Relaciones!$D$12777:$D$13050,A982,Relaciones!$F$12777:$F$13050,"rechazo")</x:f>
        <x:v>0</x:v>
      </x:c>
      <x:c r="V982" s="15" t="n">
        <x:f>SUMIFS(Relaciones!$G$12777:$G$13050,Relaciones!$D$12777:$D$13050,A982,Relaciones!$F$12777:$F$13050,"rechazo")</x:f>
        <x:v>0</x:v>
      </x:c>
      <x:c r="W982" s="15" t="n">
        <x:f>SUM(INDEX(Respuestas!$B$982:$B$1009,MATCH(A982,Respuestas!$A$982:$A$1009,0)),INDEX(Respuestas!$C$982:$C$1009,MATCH(A982,Respuestas!$A$982:$A$1009,0)),INDEX(Respuestas!$D$982:$D$1009,MATCH(A982,Respuestas!$A$982:$A$1009,0)),INDEX(Respuestas!$E$982:$E$1009,MATCH(A982,Respuestas!$A$982:$A$1009,0)))</x:f>
        <x:v>9</x:v>
      </x:c>
      <x:c r="X982" s="15" t="n">
        <x:f>COUNTIFS(Relaciones!$E$12777:$E$13050,A982,Relaciones!$F$12777:$F$13050,"mediacion")</x:f>
        <x:v>11</x:v>
      </x:c>
      <x:c r="Y982" s="15" t="n">
        <x:f>COUNTIFS(Relaciones!$E$12777:$E$13050,A982,Relaciones!$F$12777:$F$13050,"mediacion_negativa")</x:f>
        <x:v>0</x:v>
      </x:c>
      <x:c r="Z982" s="15" t="n">
        <x:f>COUNTIFS(Relaciones!$E$12777:$E$13050,A982,Relaciones!$F$12777:$F$13050,"bullying")</x:f>
        <x:v>0</x:v>
      </x:c>
      <x:c r="AA982" s="4" t="str">
        <x:f>INDEX(Respuestas!$F$982:$F$1009,MATCH(A982,Respuestas!$A$982:$A$1009,0))</x:f>
        <x:v>No</x:v>
      </x:c>
      <x:c r="AB982" s="4" t="str">
        <x:f>INDEX(Respuestas!$G$982:$G$1009,MATCH(A982,Respuestas!$A$982:$A$1009,0))</x:f>
        <x:v>Sí</x:v>
      </x:c>
      <x:c r="AC982" s="4" t="str">
        <x:f>INDEX(Respuestas!$H$982:$H$1009,MATCH(A982,Respuestas!$A$982:$A$1009,0))</x:f>
        <x:v>No</x:v>
      </x:c>
      <x:c r="AD982" s="4" t="str">
        <x:f>INDEX(Respuestas!$I$982:$I$1009,MATCH(A982,Respuestas!$A$982:$A$1009,0))</x:f>
        <x:v>Sí</x:v>
      </x:c>
      <x:c r="AE982" s="4" t="str">
        <x:f>INDEX(Respuestas!$J$982:$J$1009,MATCH(A982,Respuestas!$A$982:$A$1009,0))</x:f>
        <x:v>G1</x:v>
      </x:c>
      <x:c r="AF982" s="4" t="str">
        <x:v>normalizada_v1</x:v>
      </x:c>
      <x:c r="AG982" s="4" t="n">
        <x:f>COUNTIFS($B$2:$B$1513,B982,$C$2:$C$1513,C982,$D$2:$D$1513,D982)</x:f>
        <x:v>28</x:v>
      </x:c>
      <x:c r="AH982" s="4" t="n">
        <x:f>COUNTIFS(Relaciones!$D$12777:$D$13050,A982,Relaciones!$F$12777:$F$13050,"prediccion_amistad")</x:f>
        <x:v>15</x:v>
      </x:c>
      <x:c r="AI982" s="4" t="n">
        <x:f>SUMIFS(Relaciones!$H$12777:$H$13050,Relaciones!$D$12777:$D$13050,A982,Relaciones!$F$12777:$F$13050,"prediccion_amistad")</x:f>
        <x:v>15</x:v>
      </x:c>
      <x:c r="AJ982" s="4" t="n">
        <x:f>COUNTIFS(Relaciones!$D$12777:$D$13050,A982,Relaciones!$F$12777:$F$13050,"prediccion_rechazo")</x:f>
        <x:v>0</x:v>
      </x:c>
      <x:c r="AK982" s="4" t="n">
        <x:f>SUMIFS(Relaciones!$H$12777:$H$13050,Relaciones!$D$12777:$D$13050,A982,Relaciones!$F$12777:$F$13050,"prediccion_rechazo")</x:f>
        <x:v>0</x:v>
      </x:c>
      <x:c r="AL982" s="4" t="n">
        <x:v>1</x:v>
      </x:c>
    </x:row>
    <x:row r="983" ht="23" customHeight="1">
      <x:c r="A983" s="13" t="str">
        <x:v>00982</x:v>
      </x:c>
      <x:c r="B983" s="4" t="str">
        <x:v>Córdoba</x:v>
      </x:c>
      <x:c r="C983" s="4" t="str">
        <x:v>6.º Primaria</x:v>
      </x:c>
      <x:c r="D983" s="4" t="str">
        <x:v>C</x:v>
      </x:c>
      <x:c r="E983" s="4" t="str">
        <x:v>alumno</x:v>
      </x:c>
      <x:c r="F983" s="14" t="n">
        <x:f>IF((AG983-1)=0,"",ROUND(10*Q983/(AG983-1),1))</x:f>
        <x:v>0.7</x:v>
      </x:c>
      <x:c r="G983" s="14" t="n">
        <x:f>IF((AG983-1)=0,"",ROUND(10*R983/(AG983-1),1))</x:f>
        <x:v>0.7</x:v>
      </x:c>
      <x:c r="H983" s="14" t="n">
        <x:f>IF(R983=0,"",ROUND(10*S983/R983,1))</x:f>
        <x:v>10</x:v>
      </x:c>
      <x:c r="I983" s="14" t="n">
        <x:f>IF(AH983=0,"",ROUND(10*AI983/AH983,1))</x:f>
        <x:v>6.7</x:v>
      </x:c>
      <x:c r="J983" s="14" t="n">
        <x:f>IF((AG983-1)=0,"",ROUND(10*T983/(AG983-1),1))</x:f>
        <x:v>0</x:v>
      </x:c>
      <x:c r="K983" s="14" t="n">
        <x:f>IF((AG983-1)=0,"",ROUND(10*U983/(AG983-1),1))</x:f>
        <x:v>0.4</x:v>
      </x:c>
      <x:c r="L983" s="14" t="n">
        <x:f>IF(U983=0,"",ROUND(10*V983/U983,1))</x:f>
        <x:v>0</x:v>
      </x:c>
      <x:c r="M983" s="14" t="n">
        <x:f>IF(AJ983=0,"",ROUND(10*AK983/AJ983,1))</x:f>
        <x:v>0</x:v>
      </x:c>
      <x:c r="N983" s="14" t="n">
        <x:f>ROUND(10*W983/12,1)</x:f>
        <x:v>8.3</x:v>
      </x:c>
      <x:c r="O983" s="14" t="n">
        <x:f>ROUND(10*AL983,1)</x:f>
        <x:v>2</x:v>
      </x:c>
      <x:c r="P983" s="14" t="n">
        <x:f>IF((AG983-1)=0,"",ROUND(10*X983/(AG983-1),1))</x:f>
        <x:v>0</x:v>
      </x:c>
      <x:c r="Q983" s="15" t="n">
        <x:f>COUNTIFS(Relaciones!$E$12777:$E$13050,A983,Relaciones!$F$12777:$F$13050,"amistad")</x:f>
        <x:v>2</x:v>
      </x:c>
      <x:c r="R983" s="15" t="n">
        <x:f>COUNTIFS(Relaciones!$D$12777:$D$13050,A983,Relaciones!$F$12777:$F$13050,"amistad")</x:f>
        <x:v>2</x:v>
      </x:c>
      <x:c r="S983" s="15" t="n">
        <x:f>SUMIFS(Relaciones!$G$12777:$G$13050,Relaciones!$D$12777:$D$13050,A983,Relaciones!$F$12777:$F$13050,"amistad")</x:f>
        <x:v>2</x:v>
      </x:c>
      <x:c r="T983" s="15" t="n">
        <x:f>COUNTIFS(Relaciones!$E$12777:$E$13050,A983,Relaciones!$F$12777:$F$13050,"rechazo")</x:f>
        <x:v>0</x:v>
      </x:c>
      <x:c r="U983" s="15" t="n">
        <x:f>COUNTIFS(Relaciones!$D$12777:$D$13050,A983,Relaciones!$F$12777:$F$13050,"rechazo")</x:f>
        <x:v>1</x:v>
      </x:c>
      <x:c r="V983" s="15" t="n">
        <x:f>SUMIFS(Relaciones!$G$12777:$G$13050,Relaciones!$D$12777:$D$13050,A983,Relaciones!$F$12777:$F$13050,"rechazo")</x:f>
        <x:v>0</x:v>
      </x:c>
      <x:c r="W983" s="15" t="n">
        <x:f>SUM(INDEX(Respuestas!$B$982:$B$1009,MATCH(A983,Respuestas!$A$982:$A$1009,0)),INDEX(Respuestas!$C$982:$C$1009,MATCH(A983,Respuestas!$A$982:$A$1009,0)),INDEX(Respuestas!$D$982:$D$1009,MATCH(A983,Respuestas!$A$982:$A$1009,0)),INDEX(Respuestas!$E$982:$E$1009,MATCH(A983,Respuestas!$A$982:$A$1009,0)))</x:f>
        <x:v>10</x:v>
      </x:c>
      <x:c r="X983" s="15" t="n">
        <x:f>COUNTIFS(Relaciones!$E$12777:$E$13050,A983,Relaciones!$F$12777:$F$13050,"mediacion")</x:f>
        <x:v>0</x:v>
      </x:c>
      <x:c r="Y983" s="15" t="n">
        <x:f>COUNTIFS(Relaciones!$E$12777:$E$13050,A983,Relaciones!$F$12777:$F$13050,"mediacion_negativa")</x:f>
        <x:v>0</x:v>
      </x:c>
      <x:c r="Z983" s="15" t="n">
        <x:f>COUNTIFS(Relaciones!$E$12777:$E$13050,A983,Relaciones!$F$12777:$F$13050,"bullying")</x:f>
        <x:v>0</x:v>
      </x:c>
      <x:c r="AA983" s="4" t="str">
        <x:f>INDEX(Respuestas!$F$982:$F$1009,MATCH(A983,Respuestas!$A$982:$A$1009,0))</x:f>
        <x:v>No</x:v>
      </x:c>
      <x:c r="AB983" s="4" t="str">
        <x:f>INDEX(Respuestas!$G$982:$G$1009,MATCH(A983,Respuestas!$A$982:$A$1009,0))</x:f>
        <x:v>Sí</x:v>
      </x:c>
      <x:c r="AC983" s="4" t="str">
        <x:f>INDEX(Respuestas!$H$982:$H$1009,MATCH(A983,Respuestas!$A$982:$A$1009,0))</x:f>
        <x:v>No</x:v>
      </x:c>
      <x:c r="AD983" s="4" t="str">
        <x:f>INDEX(Respuestas!$I$982:$I$1009,MATCH(A983,Respuestas!$A$982:$A$1009,0))</x:f>
        <x:v>Sí</x:v>
      </x:c>
      <x:c r="AE983" s="4" t="str">
        <x:f>INDEX(Respuestas!$J$982:$J$1009,MATCH(A983,Respuestas!$A$982:$A$1009,0))</x:f>
        <x:v>G1</x:v>
      </x:c>
      <x:c r="AF983" s="4" t="str">
        <x:v>normalizada_v1</x:v>
      </x:c>
      <x:c r="AG983" s="4" t="n">
        <x:f>COUNTIFS($B$2:$B$1513,B983,$C$2:$C$1513,C983,$D$2:$D$1513,D983)</x:f>
        <x:v>28</x:v>
      </x:c>
      <x:c r="AH983" s="4" t="n">
        <x:f>COUNTIFS(Relaciones!$D$12777:$D$13050,A983,Relaciones!$F$12777:$F$13050,"prediccion_amistad")</x:f>
        <x:v>3</x:v>
      </x:c>
      <x:c r="AI983" s="4" t="n">
        <x:f>SUMIFS(Relaciones!$H$12777:$H$13050,Relaciones!$D$12777:$D$13050,A983,Relaciones!$F$12777:$F$13050,"prediccion_amistad")</x:f>
        <x:v>2</x:v>
      </x:c>
      <x:c r="AJ983" s="4" t="n">
        <x:f>COUNTIFS(Relaciones!$D$12777:$D$13050,A983,Relaciones!$F$12777:$F$13050,"prediccion_rechazo")</x:f>
        <x:v>1</x:v>
      </x:c>
      <x:c r="AK983" s="4" t="n">
        <x:f>SUMIFS(Relaciones!$H$12777:$H$13050,Relaciones!$D$12777:$D$13050,A983,Relaciones!$F$12777:$F$13050,"prediccion_rechazo")</x:f>
        <x:v>0</x:v>
      </x:c>
      <x:c r="AL983" s="4" t="n">
        <x:v>0.2022696481827867</x:v>
      </x:c>
    </x:row>
    <x:row r="984" ht="23" customHeight="1">
      <x:c r="A984" s="13" t="str">
        <x:v>00983</x:v>
      </x:c>
      <x:c r="B984" s="4" t="str">
        <x:v>Córdoba</x:v>
      </x:c>
      <x:c r="C984" s="4" t="str">
        <x:v>6.º Primaria</x:v>
      </x:c>
      <x:c r="D984" s="4" t="str">
        <x:v>C</x:v>
      </x:c>
      <x:c r="E984" s="4" t="str">
        <x:v>alumna</x:v>
      </x:c>
      <x:c r="F984" s="14" t="n">
        <x:f>IF((AG984-1)=0,"",ROUND(10*Q984/(AG984-1),1))</x:f>
        <x:v>0.7</x:v>
      </x:c>
      <x:c r="G984" s="14" t="n">
        <x:f>IF((AG984-1)=0,"",ROUND(10*R984/(AG984-1),1))</x:f>
        <x:v>1.1</x:v>
      </x:c>
      <x:c r="H984" s="14" t="n">
        <x:f>IF(R984=0,"",ROUND(10*S984/R984,1))</x:f>
        <x:v>6.7</x:v>
      </x:c>
      <x:c r="I984" s="14" t="n">
        <x:f>IF(AH984=0,"",ROUND(10*AI984/AH984,1))</x:f>
        <x:v>10</x:v>
      </x:c>
      <x:c r="J984" s="14" t="n">
        <x:f>IF((AG984-1)=0,"",ROUND(10*T984/(AG984-1),1))</x:f>
        <x:v>0</x:v>
      </x:c>
      <x:c r="K984" s="14" t="n">
        <x:f>IF((AG984-1)=0,"",ROUND(10*U984/(AG984-1),1))</x:f>
        <x:v>0.4</x:v>
      </x:c>
      <x:c r="L984" s="14" t="n">
        <x:f>IF(U984=0,"",ROUND(10*V984/U984,1))</x:f>
        <x:v>0</x:v>
      </x:c>
      <x:c r="M984" s="14" t="str">
        <x:f>IF(AJ984=0,"",ROUND(10*AK984/AJ984,1))</x:f>
      </x:c>
      <x:c r="N984" s="14" t="n">
        <x:f>ROUND(10*W984/12,1)</x:f>
        <x:v>9.2</x:v>
      </x:c>
      <x:c r="O984" s="14" t="n">
        <x:f>ROUND(10*AL984,1)</x:f>
        <x:v>2.4</x:v>
      </x:c>
      <x:c r="P984" s="14" t="n">
        <x:f>IF((AG984-1)=0,"",ROUND(10*X984/(AG984-1),1))</x:f>
        <x:v>0</x:v>
      </x:c>
      <x:c r="Q984" s="15" t="n">
        <x:f>COUNTIFS(Relaciones!$E$12777:$E$13050,A984,Relaciones!$F$12777:$F$13050,"amistad")</x:f>
        <x:v>2</x:v>
      </x:c>
      <x:c r="R984" s="15" t="n">
        <x:f>COUNTIFS(Relaciones!$D$12777:$D$13050,A984,Relaciones!$F$12777:$F$13050,"amistad")</x:f>
        <x:v>3</x:v>
      </x:c>
      <x:c r="S984" s="15" t="n">
        <x:f>SUMIFS(Relaciones!$G$12777:$G$13050,Relaciones!$D$12777:$D$13050,A984,Relaciones!$F$12777:$F$13050,"amistad")</x:f>
        <x:v>2</x:v>
      </x:c>
      <x:c r="T984" s="15" t="n">
        <x:f>COUNTIFS(Relaciones!$E$12777:$E$13050,A984,Relaciones!$F$12777:$F$13050,"rechazo")</x:f>
        <x:v>0</x:v>
      </x:c>
      <x:c r="U984" s="15" t="n">
        <x:f>COUNTIFS(Relaciones!$D$12777:$D$13050,A984,Relaciones!$F$12777:$F$13050,"rechazo")</x:f>
        <x:v>1</x:v>
      </x:c>
      <x:c r="V984" s="15" t="n">
        <x:f>SUMIFS(Relaciones!$G$12777:$G$13050,Relaciones!$D$12777:$D$13050,A984,Relaciones!$F$12777:$F$13050,"rechazo")</x:f>
        <x:v>0</x:v>
      </x:c>
      <x:c r="W984" s="15" t="n">
        <x:f>SUM(INDEX(Respuestas!$B$982:$B$1009,MATCH(A984,Respuestas!$A$982:$A$1009,0)),INDEX(Respuestas!$C$982:$C$1009,MATCH(A984,Respuestas!$A$982:$A$1009,0)),INDEX(Respuestas!$D$982:$D$1009,MATCH(A984,Respuestas!$A$982:$A$1009,0)),INDEX(Respuestas!$E$982:$E$1009,MATCH(A984,Respuestas!$A$982:$A$1009,0)))</x:f>
        <x:v>11</x:v>
      </x:c>
      <x:c r="X984" s="15" t="n">
        <x:f>COUNTIFS(Relaciones!$E$12777:$E$13050,A984,Relaciones!$F$12777:$F$13050,"mediacion")</x:f>
        <x:v>0</x:v>
      </x:c>
      <x:c r="Y984" s="15" t="n">
        <x:f>COUNTIFS(Relaciones!$E$12777:$E$13050,A984,Relaciones!$F$12777:$F$13050,"mediacion_negativa")</x:f>
        <x:v>0</x:v>
      </x:c>
      <x:c r="Z984" s="15" t="n">
        <x:f>COUNTIFS(Relaciones!$E$12777:$E$13050,A984,Relaciones!$F$12777:$F$13050,"bullying")</x:f>
        <x:v>0</x:v>
      </x:c>
      <x:c r="AA984" s="4" t="str">
        <x:f>INDEX(Respuestas!$F$982:$F$1009,MATCH(A984,Respuestas!$A$982:$A$1009,0))</x:f>
        <x:v>No</x:v>
      </x:c>
      <x:c r="AB984" s="4" t="str">
        <x:f>INDEX(Respuestas!$G$982:$G$1009,MATCH(A984,Respuestas!$A$982:$A$1009,0))</x:f>
        <x:v>Sí</x:v>
      </x:c>
      <x:c r="AC984" s="4" t="str">
        <x:f>INDEX(Respuestas!$H$982:$H$1009,MATCH(A984,Respuestas!$A$982:$A$1009,0))</x:f>
        <x:v>No</x:v>
      </x:c>
      <x:c r="AD984" s="4" t="str">
        <x:f>INDEX(Respuestas!$I$982:$I$1009,MATCH(A984,Respuestas!$A$982:$A$1009,0))</x:f>
        <x:v>Sí</x:v>
      </x:c>
      <x:c r="AE984" s="4" t="str">
        <x:f>INDEX(Respuestas!$J$982:$J$1009,MATCH(A984,Respuestas!$A$982:$A$1009,0))</x:f>
        <x:v>G1</x:v>
      </x:c>
      <x:c r="AF984" s="4" t="str">
        <x:v>normalizada_v1</x:v>
      </x:c>
      <x:c r="AG984" s="4" t="n">
        <x:f>COUNTIFS($B$2:$B$1513,B984,$C$2:$C$1513,C984,$D$2:$D$1513,D984)</x:f>
        <x:v>28</x:v>
      </x:c>
      <x:c r="AH984" s="4" t="n">
        <x:f>COUNTIFS(Relaciones!$D$12777:$D$13050,A984,Relaciones!$F$12777:$F$13050,"prediccion_amistad")</x:f>
        <x:v>2</x:v>
      </x:c>
      <x:c r="AI984" s="4" t="n">
        <x:f>SUMIFS(Relaciones!$H$12777:$H$13050,Relaciones!$D$12777:$D$13050,A984,Relaciones!$F$12777:$F$13050,"prediccion_amistad")</x:f>
        <x:v>2</x:v>
      </x:c>
      <x:c r="AJ984" s="4" t="n">
        <x:f>COUNTIFS(Relaciones!$D$12777:$D$13050,A984,Relaciones!$F$12777:$F$13050,"prediccion_rechazo")</x:f>
        <x:v>0</x:v>
      </x:c>
      <x:c r="AK984" s="4" t="n">
        <x:f>SUMIFS(Relaciones!$H$12777:$H$13050,Relaciones!$D$12777:$D$13050,A984,Relaciones!$F$12777:$F$13050,"prediccion_rechazo")</x:f>
        <x:v>0</x:v>
      </x:c>
      <x:c r="AL984" s="4" t="n">
        <x:v>0.2362994604797036</x:v>
      </x:c>
    </x:row>
    <x:row r="985" ht="23" customHeight="1">
      <x:c r="A985" s="13" t="str">
        <x:v>00984</x:v>
      </x:c>
      <x:c r="B985" s="4" t="str">
        <x:v>Córdoba</x:v>
      </x:c>
      <x:c r="C985" s="4" t="str">
        <x:v>6.º Primaria</x:v>
      </x:c>
      <x:c r="D985" s="4" t="str">
        <x:v>C</x:v>
      </x:c>
      <x:c r="E985" s="4" t="str">
        <x:v>alumno</x:v>
      </x:c>
      <x:c r="F985" s="14" t="n">
        <x:f>IF((AG985-1)=0,"",ROUND(10*Q985/(AG985-1),1))</x:f>
        <x:v>0.7</x:v>
      </x:c>
      <x:c r="G985" s="14" t="n">
        <x:f>IF((AG985-1)=0,"",ROUND(10*R985/(AG985-1),1))</x:f>
        <x:v>1.1</x:v>
      </x:c>
      <x:c r="H985" s="14" t="n">
        <x:f>IF(R985=0,"",ROUND(10*S985/R985,1))</x:f>
        <x:v>6.7</x:v>
      </x:c>
      <x:c r="I985" s="14" t="n">
        <x:f>IF(AH985=0,"",ROUND(10*AI985/AH985,1))</x:f>
        <x:v>10</x:v>
      </x:c>
      <x:c r="J985" s="14" t="n">
        <x:f>IF((AG985-1)=0,"",ROUND(10*T985/(AG985-1),1))</x:f>
        <x:v>0</x:v>
      </x:c>
      <x:c r="K985" s="14" t="n">
        <x:f>IF((AG985-1)=0,"",ROUND(10*U985/(AG985-1),1))</x:f>
        <x:v>0.4</x:v>
      </x:c>
      <x:c r="L985" s="14" t="n">
        <x:f>IF(U985=0,"",ROUND(10*V985/U985,1))</x:f>
        <x:v>0</x:v>
      </x:c>
      <x:c r="M985" s="14" t="str">
        <x:f>IF(AJ985=0,"",ROUND(10*AK985/AJ985,1))</x:f>
      </x:c>
      <x:c r="N985" s="14" t="n">
        <x:f>ROUND(10*W985/12,1)</x:f>
        <x:v>10</x:v>
      </x:c>
      <x:c r="O985" s="14" t="n">
        <x:f>ROUND(10*AL985,1)</x:f>
        <x:v>2.4</x:v>
      </x:c>
      <x:c r="P985" s="14" t="n">
        <x:f>IF((AG985-1)=0,"",ROUND(10*X985/(AG985-1),1))</x:f>
        <x:v>0</x:v>
      </x:c>
      <x:c r="Q985" s="15" t="n">
        <x:f>COUNTIFS(Relaciones!$E$12777:$E$13050,A985,Relaciones!$F$12777:$F$13050,"amistad")</x:f>
        <x:v>2</x:v>
      </x:c>
      <x:c r="R985" s="15" t="n">
        <x:f>COUNTIFS(Relaciones!$D$12777:$D$13050,A985,Relaciones!$F$12777:$F$13050,"amistad")</x:f>
        <x:v>3</x:v>
      </x:c>
      <x:c r="S985" s="15" t="n">
        <x:f>SUMIFS(Relaciones!$G$12777:$G$13050,Relaciones!$D$12777:$D$13050,A985,Relaciones!$F$12777:$F$13050,"amistad")</x:f>
        <x:v>2</x:v>
      </x:c>
      <x:c r="T985" s="15" t="n">
        <x:f>COUNTIFS(Relaciones!$E$12777:$E$13050,A985,Relaciones!$F$12777:$F$13050,"rechazo")</x:f>
        <x:v>0</x:v>
      </x:c>
      <x:c r="U985" s="15" t="n">
        <x:f>COUNTIFS(Relaciones!$D$12777:$D$13050,A985,Relaciones!$F$12777:$F$13050,"rechazo")</x:f>
        <x:v>1</x:v>
      </x:c>
      <x:c r="V985" s="15" t="n">
        <x:f>SUMIFS(Relaciones!$G$12777:$G$13050,Relaciones!$D$12777:$D$13050,A985,Relaciones!$F$12777:$F$13050,"rechazo")</x:f>
        <x:v>0</x:v>
      </x:c>
      <x:c r="W985" s="15" t="n">
        <x:f>SUM(INDEX(Respuestas!$B$982:$B$1009,MATCH(A985,Respuestas!$A$982:$A$1009,0)),INDEX(Respuestas!$C$982:$C$1009,MATCH(A985,Respuestas!$A$982:$A$1009,0)),INDEX(Respuestas!$D$982:$D$1009,MATCH(A985,Respuestas!$A$982:$A$1009,0)),INDEX(Respuestas!$E$982:$E$1009,MATCH(A985,Respuestas!$A$982:$A$1009,0)))</x:f>
        <x:v>12</x:v>
      </x:c>
      <x:c r="X985" s="15" t="n">
        <x:f>COUNTIFS(Relaciones!$E$12777:$E$13050,A985,Relaciones!$F$12777:$F$13050,"mediacion")</x:f>
        <x:v>0</x:v>
      </x:c>
      <x:c r="Y985" s="15" t="n">
        <x:f>COUNTIFS(Relaciones!$E$12777:$E$13050,A985,Relaciones!$F$12777:$F$13050,"mediacion_negativa")</x:f>
        <x:v>0</x:v>
      </x:c>
      <x:c r="Z985" s="15" t="n">
        <x:f>COUNTIFS(Relaciones!$E$12777:$E$13050,A985,Relaciones!$F$12777:$F$13050,"bullying")</x:f>
        <x:v>0</x:v>
      </x:c>
      <x:c r="AA985" s="4" t="str">
        <x:f>INDEX(Respuestas!$F$982:$F$1009,MATCH(A985,Respuestas!$A$982:$A$1009,0))</x:f>
        <x:v>No</x:v>
      </x:c>
      <x:c r="AB985" s="4" t="str">
        <x:f>INDEX(Respuestas!$G$982:$G$1009,MATCH(A985,Respuestas!$A$982:$A$1009,0))</x:f>
        <x:v>Sí</x:v>
      </x:c>
      <x:c r="AC985" s="4" t="str">
        <x:f>INDEX(Respuestas!$H$982:$H$1009,MATCH(A985,Respuestas!$A$982:$A$1009,0))</x:f>
        <x:v>No</x:v>
      </x:c>
      <x:c r="AD985" s="4" t="str">
        <x:f>INDEX(Respuestas!$I$982:$I$1009,MATCH(A985,Respuestas!$A$982:$A$1009,0))</x:f>
        <x:v>Sí</x:v>
      </x:c>
      <x:c r="AE985" s="4" t="str">
        <x:f>INDEX(Respuestas!$J$982:$J$1009,MATCH(A985,Respuestas!$A$982:$A$1009,0))</x:f>
        <x:v>G1</x:v>
      </x:c>
      <x:c r="AF985" s="4" t="str">
        <x:v>normalizada_v1</x:v>
      </x:c>
      <x:c r="AG985" s="4" t="n">
        <x:f>COUNTIFS($B$2:$B$1513,B985,$C$2:$C$1513,C985,$D$2:$D$1513,D985)</x:f>
        <x:v>28</x:v>
      </x:c>
      <x:c r="AH985" s="4" t="n">
        <x:f>COUNTIFS(Relaciones!$D$12777:$D$13050,A985,Relaciones!$F$12777:$F$13050,"prediccion_amistad")</x:f>
        <x:v>1</x:v>
      </x:c>
      <x:c r="AI985" s="4" t="n">
        <x:f>SUMIFS(Relaciones!$H$12777:$H$13050,Relaciones!$D$12777:$D$13050,A985,Relaciones!$F$12777:$F$13050,"prediccion_amistad")</x:f>
        <x:v>1</x:v>
      </x:c>
      <x:c r="AJ985" s="4" t="n">
        <x:f>COUNTIFS(Relaciones!$D$12777:$D$13050,A985,Relaciones!$F$12777:$F$13050,"prediccion_rechazo")</x:f>
        <x:v>0</x:v>
      </x:c>
      <x:c r="AK985" s="4" t="n">
        <x:f>SUMIFS(Relaciones!$H$12777:$H$13050,Relaciones!$D$12777:$D$13050,A985,Relaciones!$F$12777:$F$13050,"prediccion_rechazo")</x:f>
        <x:v>0</x:v>
      </x:c>
      <x:c r="AL985" s="4" t="n">
        <x:v>0.24202462991218407</x:v>
      </x:c>
    </x:row>
    <x:row r="986" ht="23" customHeight="1">
      <x:c r="A986" s="13" t="str">
        <x:v>00985</x:v>
      </x:c>
      <x:c r="B986" s="4" t="str">
        <x:v>Córdoba</x:v>
      </x:c>
      <x:c r="C986" s="4" t="str">
        <x:v>6.º Primaria</x:v>
      </x:c>
      <x:c r="D986" s="4" t="str">
        <x:v>C</x:v>
      </x:c>
      <x:c r="E986" s="4" t="str">
        <x:v>alumna</x:v>
      </x:c>
      <x:c r="F986" s="14" t="n">
        <x:f>IF((AG986-1)=0,"",ROUND(10*Q986/(AG986-1),1))</x:f>
        <x:v>0.7</x:v>
      </x:c>
      <x:c r="G986" s="14" t="n">
        <x:f>IF((AG986-1)=0,"",ROUND(10*R986/(AG986-1),1))</x:f>
        <x:v>1.1</x:v>
      </x:c>
      <x:c r="H986" s="14" t="n">
        <x:f>IF(R986=0,"",ROUND(10*S986/R986,1))</x:f>
        <x:v>6.7</x:v>
      </x:c>
      <x:c r="I986" s="14" t="n">
        <x:f>IF(AH986=0,"",ROUND(10*AI986/AH986,1))</x:f>
        <x:v>5</x:v>
      </x:c>
      <x:c r="J986" s="14" t="n">
        <x:f>IF((AG986-1)=0,"",ROUND(10*T986/(AG986-1),1))</x:f>
        <x:v>0</x:v>
      </x:c>
      <x:c r="K986" s="14" t="n">
        <x:f>IF((AG986-1)=0,"",ROUND(10*U986/(AG986-1),1))</x:f>
        <x:v>0.4</x:v>
      </x:c>
      <x:c r="L986" s="14" t="n">
        <x:f>IF(U986=0,"",ROUND(10*V986/U986,1))</x:f>
        <x:v>0</x:v>
      </x:c>
      <x:c r="M986" s="14" t="n">
        <x:f>IF(AJ986=0,"",ROUND(10*AK986/AJ986,1))</x:f>
        <x:v>0</x:v>
      </x:c>
      <x:c r="N986" s="14" t="n">
        <x:f>ROUND(10*W986/12,1)</x:f>
        <x:v>7.5</x:v>
      </x:c>
      <x:c r="O986" s="14" t="n">
        <x:f>ROUND(10*AL986,1)</x:f>
        <x:v>2.4</x:v>
      </x:c>
      <x:c r="P986" s="14" t="n">
        <x:f>IF((AG986-1)=0,"",ROUND(10*X986/(AG986-1),1))</x:f>
        <x:v>0</x:v>
      </x:c>
      <x:c r="Q986" s="15" t="n">
        <x:f>COUNTIFS(Relaciones!$E$12777:$E$13050,A986,Relaciones!$F$12777:$F$13050,"amistad")</x:f>
        <x:v>2</x:v>
      </x:c>
      <x:c r="R986" s="15" t="n">
        <x:f>COUNTIFS(Relaciones!$D$12777:$D$13050,A986,Relaciones!$F$12777:$F$13050,"amistad")</x:f>
        <x:v>3</x:v>
      </x:c>
      <x:c r="S986" s="15" t="n">
        <x:f>SUMIFS(Relaciones!$G$12777:$G$13050,Relaciones!$D$12777:$D$13050,A986,Relaciones!$F$12777:$F$13050,"amistad")</x:f>
        <x:v>2</x:v>
      </x:c>
      <x:c r="T986" s="15" t="n">
        <x:f>COUNTIFS(Relaciones!$E$12777:$E$13050,A986,Relaciones!$F$12777:$F$13050,"rechazo")</x:f>
        <x:v>0</x:v>
      </x:c>
      <x:c r="U986" s="15" t="n">
        <x:f>COUNTIFS(Relaciones!$D$12777:$D$13050,A986,Relaciones!$F$12777:$F$13050,"rechazo")</x:f>
        <x:v>1</x:v>
      </x:c>
      <x:c r="V986" s="15" t="n">
        <x:f>SUMIFS(Relaciones!$G$12777:$G$13050,Relaciones!$D$12777:$D$13050,A986,Relaciones!$F$12777:$F$13050,"rechazo")</x:f>
        <x:v>0</x:v>
      </x:c>
      <x:c r="W986" s="15" t="n">
        <x:f>SUM(INDEX(Respuestas!$B$982:$B$1009,MATCH(A986,Respuestas!$A$982:$A$1009,0)),INDEX(Respuestas!$C$982:$C$1009,MATCH(A986,Respuestas!$A$982:$A$1009,0)),INDEX(Respuestas!$D$982:$D$1009,MATCH(A986,Respuestas!$A$982:$A$1009,0)),INDEX(Respuestas!$E$982:$E$1009,MATCH(A986,Respuestas!$A$982:$A$1009,0)))</x:f>
        <x:v>9</x:v>
      </x:c>
      <x:c r="X986" s="15" t="n">
        <x:f>COUNTIFS(Relaciones!$E$12777:$E$13050,A986,Relaciones!$F$12777:$F$13050,"mediacion")</x:f>
        <x:v>0</x:v>
      </x:c>
      <x:c r="Y986" s="15" t="n">
        <x:f>COUNTIFS(Relaciones!$E$12777:$E$13050,A986,Relaciones!$F$12777:$F$13050,"mediacion_negativa")</x:f>
        <x:v>0</x:v>
      </x:c>
      <x:c r="Z986" s="15" t="n">
        <x:f>COUNTIFS(Relaciones!$E$12777:$E$13050,A986,Relaciones!$F$12777:$F$13050,"bullying")</x:f>
        <x:v>0</x:v>
      </x:c>
      <x:c r="AA986" s="4" t="str">
        <x:f>INDEX(Respuestas!$F$982:$F$1009,MATCH(A986,Respuestas!$A$982:$A$1009,0))</x:f>
        <x:v>No</x:v>
      </x:c>
      <x:c r="AB986" s="4" t="str">
        <x:f>INDEX(Respuestas!$G$982:$G$1009,MATCH(A986,Respuestas!$A$982:$A$1009,0))</x:f>
        <x:v>Sí</x:v>
      </x:c>
      <x:c r="AC986" s="4" t="str">
        <x:f>INDEX(Respuestas!$H$982:$H$1009,MATCH(A986,Respuestas!$A$982:$A$1009,0))</x:f>
        <x:v>No</x:v>
      </x:c>
      <x:c r="AD986" s="4" t="str">
        <x:f>INDEX(Respuestas!$I$982:$I$1009,MATCH(A986,Respuestas!$A$982:$A$1009,0))</x:f>
        <x:v>Sí</x:v>
      </x:c>
      <x:c r="AE986" s="4" t="str">
        <x:f>INDEX(Respuestas!$J$982:$J$1009,MATCH(A986,Respuestas!$A$982:$A$1009,0))</x:f>
        <x:v>G1</x:v>
      </x:c>
      <x:c r="AF986" s="4" t="str">
        <x:v>normalizada_v1</x:v>
      </x:c>
      <x:c r="AG986" s="4" t="n">
        <x:f>COUNTIFS($B$2:$B$1513,B986,$C$2:$C$1513,C986,$D$2:$D$1513,D986)</x:f>
        <x:v>28</x:v>
      </x:c>
      <x:c r="AH986" s="4" t="n">
        <x:f>COUNTIFS(Relaciones!$D$12777:$D$13050,A986,Relaciones!$F$12777:$F$13050,"prediccion_amistad")</x:f>
        <x:v>2</x:v>
      </x:c>
      <x:c r="AI986" s="4" t="n">
        <x:f>SUMIFS(Relaciones!$H$12777:$H$13050,Relaciones!$D$12777:$D$13050,A986,Relaciones!$F$12777:$F$13050,"prediccion_amistad")</x:f>
        <x:v>1</x:v>
      </x:c>
      <x:c r="AJ986" s="4" t="n">
        <x:f>COUNTIFS(Relaciones!$D$12777:$D$13050,A986,Relaciones!$F$12777:$F$13050,"prediccion_rechazo")</x:f>
        <x:v>1</x:v>
      </x:c>
      <x:c r="AK986" s="4" t="n">
        <x:f>SUMIFS(Relaciones!$H$12777:$H$13050,Relaciones!$D$12777:$D$13050,A986,Relaciones!$F$12777:$F$13050,"prediccion_rechazo")</x:f>
        <x:v>0</x:v>
      </x:c>
      <x:c r="AL986" s="4" t="n">
        <x:v>0.24298782790677945</x:v>
      </x:c>
    </x:row>
    <x:row r="987" ht="23" customHeight="1">
      <x:c r="A987" s="13" t="str">
        <x:v>00986</x:v>
      </x:c>
      <x:c r="B987" s="4" t="str">
        <x:v>Córdoba</x:v>
      </x:c>
      <x:c r="C987" s="4" t="str">
        <x:v>6.º Primaria</x:v>
      </x:c>
      <x:c r="D987" s="4" t="str">
        <x:v>C</x:v>
      </x:c>
      <x:c r="E987" s="4" t="str">
        <x:v>alumno</x:v>
      </x:c>
      <x:c r="F987" s="14" t="n">
        <x:f>IF((AG987-1)=0,"",ROUND(10*Q987/(AG987-1),1))</x:f>
        <x:v>0.7</x:v>
      </x:c>
      <x:c r="G987" s="14" t="n">
        <x:f>IF((AG987-1)=0,"",ROUND(10*R987/(AG987-1),1))</x:f>
        <x:v>1.1</x:v>
      </x:c>
      <x:c r="H987" s="14" t="n">
        <x:f>IF(R987=0,"",ROUND(10*S987/R987,1))</x:f>
        <x:v>6.7</x:v>
      </x:c>
      <x:c r="I987" s="14" t="n">
        <x:f>IF(AH987=0,"",ROUND(10*AI987/AH987,1))</x:f>
        <x:v>10</x:v>
      </x:c>
      <x:c r="J987" s="14" t="n">
        <x:f>IF((AG987-1)=0,"",ROUND(10*T987/(AG987-1),1))</x:f>
        <x:v>0</x:v>
      </x:c>
      <x:c r="K987" s="14" t="n">
        <x:f>IF((AG987-1)=0,"",ROUND(10*U987/(AG987-1),1))</x:f>
        <x:v>0.7</x:v>
      </x:c>
      <x:c r="L987" s="14" t="n">
        <x:f>IF(U987=0,"",ROUND(10*V987/U987,1))</x:f>
        <x:v>0</x:v>
      </x:c>
      <x:c r="M987" s="14" t="str">
        <x:f>IF(AJ987=0,"",ROUND(10*AK987/AJ987,1))</x:f>
      </x:c>
      <x:c r="N987" s="14" t="n">
        <x:f>ROUND(10*W987/12,1)</x:f>
        <x:v>8.3</x:v>
      </x:c>
      <x:c r="O987" s="14" t="n">
        <x:f>ROUND(10*AL987,1)</x:f>
        <x:v>2.4</x:v>
      </x:c>
      <x:c r="P987" s="14" t="n">
        <x:f>IF((AG987-1)=0,"",ROUND(10*X987/(AG987-1),1))</x:f>
        <x:v>0</x:v>
      </x:c>
      <x:c r="Q987" s="15" t="n">
        <x:f>COUNTIFS(Relaciones!$E$12777:$E$13050,A987,Relaciones!$F$12777:$F$13050,"amistad")</x:f>
        <x:v>2</x:v>
      </x:c>
      <x:c r="R987" s="15" t="n">
        <x:f>COUNTIFS(Relaciones!$D$12777:$D$13050,A987,Relaciones!$F$12777:$F$13050,"amistad")</x:f>
        <x:v>3</x:v>
      </x:c>
      <x:c r="S987" s="15" t="n">
        <x:f>SUMIFS(Relaciones!$G$12777:$G$13050,Relaciones!$D$12777:$D$13050,A987,Relaciones!$F$12777:$F$13050,"amistad")</x:f>
        <x:v>2</x:v>
      </x:c>
      <x:c r="T987" s="15" t="n">
        <x:f>COUNTIFS(Relaciones!$E$12777:$E$13050,A987,Relaciones!$F$12777:$F$13050,"rechazo")</x:f>
        <x:v>0</x:v>
      </x:c>
      <x:c r="U987" s="15" t="n">
        <x:f>COUNTIFS(Relaciones!$D$12777:$D$13050,A987,Relaciones!$F$12777:$F$13050,"rechazo")</x:f>
        <x:v>2</x:v>
      </x:c>
      <x:c r="V987" s="15" t="n">
        <x:f>SUMIFS(Relaciones!$G$12777:$G$13050,Relaciones!$D$12777:$D$13050,A987,Relaciones!$F$12777:$F$13050,"rechazo")</x:f>
        <x:v>0</x:v>
      </x:c>
      <x:c r="W987" s="15" t="n">
        <x:f>SUM(INDEX(Respuestas!$B$982:$B$1009,MATCH(A987,Respuestas!$A$982:$A$1009,0)),INDEX(Respuestas!$C$982:$C$1009,MATCH(A987,Respuestas!$A$982:$A$1009,0)),INDEX(Respuestas!$D$982:$D$1009,MATCH(A987,Respuestas!$A$982:$A$1009,0)),INDEX(Respuestas!$E$982:$E$1009,MATCH(A987,Respuestas!$A$982:$A$1009,0)))</x:f>
        <x:v>10</x:v>
      </x:c>
      <x:c r="X987" s="15" t="n">
        <x:f>COUNTIFS(Relaciones!$E$12777:$E$13050,A987,Relaciones!$F$12777:$F$13050,"mediacion")</x:f>
        <x:v>0</x:v>
      </x:c>
      <x:c r="Y987" s="15" t="n">
        <x:f>COUNTIFS(Relaciones!$E$12777:$E$13050,A987,Relaciones!$F$12777:$F$13050,"mediacion_negativa")</x:f>
        <x:v>0</x:v>
      </x:c>
      <x:c r="Z987" s="15" t="n">
        <x:f>COUNTIFS(Relaciones!$E$12777:$E$13050,A987,Relaciones!$F$12777:$F$13050,"bullying")</x:f>
        <x:v>0</x:v>
      </x:c>
      <x:c r="AA987" s="4" t="str">
        <x:f>INDEX(Respuestas!$F$982:$F$1009,MATCH(A987,Respuestas!$A$982:$A$1009,0))</x:f>
        <x:v>No</x:v>
      </x:c>
      <x:c r="AB987" s="4" t="str">
        <x:f>INDEX(Respuestas!$G$982:$G$1009,MATCH(A987,Respuestas!$A$982:$A$1009,0))</x:f>
        <x:v>Sí</x:v>
      </x:c>
      <x:c r="AC987" s="4" t="str">
        <x:f>INDEX(Respuestas!$H$982:$H$1009,MATCH(A987,Respuestas!$A$982:$A$1009,0))</x:f>
        <x:v>No</x:v>
      </x:c>
      <x:c r="AD987" s="4" t="str">
        <x:f>INDEX(Respuestas!$I$982:$I$1009,MATCH(A987,Respuestas!$A$982:$A$1009,0))</x:f>
        <x:v>Sí</x:v>
      </x:c>
      <x:c r="AE987" s="4" t="str">
        <x:f>INDEX(Respuestas!$J$982:$J$1009,MATCH(A987,Respuestas!$A$982:$A$1009,0))</x:f>
        <x:v>G1</x:v>
      </x:c>
      <x:c r="AF987" s="4" t="str">
        <x:v>normalizada_v1</x:v>
      </x:c>
      <x:c r="AG987" s="4" t="n">
        <x:f>COUNTIFS($B$2:$B$1513,B987,$C$2:$C$1513,C987,$D$2:$D$1513,D987)</x:f>
        <x:v>28</x:v>
      </x:c>
      <x:c r="AH987" s="4" t="n">
        <x:f>COUNTIFS(Relaciones!$D$12777:$D$13050,A987,Relaciones!$F$12777:$F$13050,"prediccion_amistad")</x:f>
        <x:v>2</x:v>
      </x:c>
      <x:c r="AI987" s="4" t="n">
        <x:f>SUMIFS(Relaciones!$H$12777:$H$13050,Relaciones!$D$12777:$D$13050,A987,Relaciones!$F$12777:$F$13050,"prediccion_amistad")</x:f>
        <x:v>2</x:v>
      </x:c>
      <x:c r="AJ987" s="4" t="n">
        <x:f>COUNTIFS(Relaciones!$D$12777:$D$13050,A987,Relaciones!$F$12777:$F$13050,"prediccion_rechazo")</x:f>
        <x:v>0</x:v>
      </x:c>
      <x:c r="AK987" s="4" t="n">
        <x:f>SUMIFS(Relaciones!$H$12777:$H$13050,Relaciones!$D$12777:$D$13050,A987,Relaciones!$F$12777:$F$13050,"prediccion_rechazo")</x:f>
        <x:v>0</x:v>
      </x:c>
      <x:c r="AL987" s="4" t="n">
        <x:v>0.24314985495557137</x:v>
      </x:c>
    </x:row>
    <x:row r="988" ht="23" customHeight="1">
      <x:c r="A988" s="13" t="str">
        <x:v>00987</x:v>
      </x:c>
      <x:c r="B988" s="4" t="str">
        <x:v>Córdoba</x:v>
      </x:c>
      <x:c r="C988" s="4" t="str">
        <x:v>6.º Primaria</x:v>
      </x:c>
      <x:c r="D988" s="4" t="str">
        <x:v>C</x:v>
      </x:c>
      <x:c r="E988" s="4" t="str">
        <x:v>alumna</x:v>
      </x:c>
      <x:c r="F988" s="14" t="n">
        <x:f>IF((AG988-1)=0,"",ROUND(10*Q988/(AG988-1),1))</x:f>
        <x:v>0.7</x:v>
      </x:c>
      <x:c r="G988" s="14" t="n">
        <x:f>IF((AG988-1)=0,"",ROUND(10*R988/(AG988-1),1))</x:f>
        <x:v>1.1</x:v>
      </x:c>
      <x:c r="H988" s="14" t="n">
        <x:f>IF(R988=0,"",ROUND(10*S988/R988,1))</x:f>
        <x:v>6.7</x:v>
      </x:c>
      <x:c r="I988" s="14" t="n">
        <x:f>IF(AH988=0,"",ROUND(10*AI988/AH988,1))</x:f>
        <x:v>10</x:v>
      </x:c>
      <x:c r="J988" s="14" t="n">
        <x:f>IF((AG988-1)=0,"",ROUND(10*T988/(AG988-1),1))</x:f>
        <x:v>0</x:v>
      </x:c>
      <x:c r="K988" s="14" t="n">
        <x:f>IF((AG988-1)=0,"",ROUND(10*U988/(AG988-1),1))</x:f>
        <x:v>0.4</x:v>
      </x:c>
      <x:c r="L988" s="14" t="n">
        <x:f>IF(U988=0,"",ROUND(10*V988/U988,1))</x:f>
        <x:v>0</x:v>
      </x:c>
      <x:c r="M988" s="14" t="str">
        <x:f>IF(AJ988=0,"",ROUND(10*AK988/AJ988,1))</x:f>
      </x:c>
      <x:c r="N988" s="14" t="n">
        <x:f>ROUND(10*W988/12,1)</x:f>
        <x:v>9.2</x:v>
      </x:c>
      <x:c r="O988" s="14" t="n">
        <x:f>ROUND(10*AL988,1)</x:f>
        <x:v>2.4</x:v>
      </x:c>
      <x:c r="P988" s="14" t="n">
        <x:f>IF((AG988-1)=0,"",ROUND(10*X988/(AG988-1),1))</x:f>
        <x:v>0</x:v>
      </x:c>
      <x:c r="Q988" s="15" t="n">
        <x:f>COUNTIFS(Relaciones!$E$12777:$E$13050,A988,Relaciones!$F$12777:$F$13050,"amistad")</x:f>
        <x:v>2</x:v>
      </x:c>
      <x:c r="R988" s="15" t="n">
        <x:f>COUNTIFS(Relaciones!$D$12777:$D$13050,A988,Relaciones!$F$12777:$F$13050,"amistad")</x:f>
        <x:v>3</x:v>
      </x:c>
      <x:c r="S988" s="15" t="n">
        <x:f>SUMIFS(Relaciones!$G$12777:$G$13050,Relaciones!$D$12777:$D$13050,A988,Relaciones!$F$12777:$F$13050,"amistad")</x:f>
        <x:v>2</x:v>
      </x:c>
      <x:c r="T988" s="15" t="n">
        <x:f>COUNTIFS(Relaciones!$E$12777:$E$13050,A988,Relaciones!$F$12777:$F$13050,"rechazo")</x:f>
        <x:v>0</x:v>
      </x:c>
      <x:c r="U988" s="15" t="n">
        <x:f>COUNTIFS(Relaciones!$D$12777:$D$13050,A988,Relaciones!$F$12777:$F$13050,"rechazo")</x:f>
        <x:v>1</x:v>
      </x:c>
      <x:c r="V988" s="15" t="n">
        <x:f>SUMIFS(Relaciones!$G$12777:$G$13050,Relaciones!$D$12777:$D$13050,A988,Relaciones!$F$12777:$F$13050,"rechazo")</x:f>
        <x:v>0</x:v>
      </x:c>
      <x:c r="W988" s="15" t="n">
        <x:f>SUM(INDEX(Respuestas!$B$982:$B$1009,MATCH(A988,Respuestas!$A$982:$A$1009,0)),INDEX(Respuestas!$C$982:$C$1009,MATCH(A988,Respuestas!$A$982:$A$1009,0)),INDEX(Respuestas!$D$982:$D$1009,MATCH(A988,Respuestas!$A$982:$A$1009,0)),INDEX(Respuestas!$E$982:$E$1009,MATCH(A988,Respuestas!$A$982:$A$1009,0)))</x:f>
        <x:v>11</x:v>
      </x:c>
      <x:c r="X988" s="15" t="n">
        <x:f>COUNTIFS(Relaciones!$E$12777:$E$13050,A988,Relaciones!$F$12777:$F$13050,"mediacion")</x:f>
        <x:v>0</x:v>
      </x:c>
      <x:c r="Y988" s="15" t="n">
        <x:f>COUNTIFS(Relaciones!$E$12777:$E$13050,A988,Relaciones!$F$12777:$F$13050,"mediacion_negativa")</x:f>
        <x:v>0</x:v>
      </x:c>
      <x:c r="Z988" s="15" t="n">
        <x:f>COUNTIFS(Relaciones!$E$12777:$E$13050,A988,Relaciones!$F$12777:$F$13050,"bullying")</x:f>
        <x:v>0</x:v>
      </x:c>
      <x:c r="AA988" s="4" t="str">
        <x:f>INDEX(Respuestas!$F$982:$F$1009,MATCH(A988,Respuestas!$A$982:$A$1009,0))</x:f>
        <x:v>No</x:v>
      </x:c>
      <x:c r="AB988" s="4" t="str">
        <x:f>INDEX(Respuestas!$G$982:$G$1009,MATCH(A988,Respuestas!$A$982:$A$1009,0))</x:f>
        <x:v>Sí</x:v>
      </x:c>
      <x:c r="AC988" s="4" t="str">
        <x:f>INDEX(Respuestas!$H$982:$H$1009,MATCH(A988,Respuestas!$A$982:$A$1009,0))</x:f>
        <x:v>No</x:v>
      </x:c>
      <x:c r="AD988" s="4" t="str">
        <x:f>INDEX(Respuestas!$I$982:$I$1009,MATCH(A988,Respuestas!$A$982:$A$1009,0))</x:f>
        <x:v>Sí</x:v>
      </x:c>
      <x:c r="AE988" s="4" t="str">
        <x:f>INDEX(Respuestas!$J$982:$J$1009,MATCH(A988,Respuestas!$A$982:$A$1009,0))</x:f>
        <x:v>G1</x:v>
      </x:c>
      <x:c r="AF988" s="4" t="str">
        <x:v>normalizada_v1</x:v>
      </x:c>
      <x:c r="AG988" s="4" t="n">
        <x:f>COUNTIFS($B$2:$B$1513,B988,$C$2:$C$1513,C988,$D$2:$D$1513,D988)</x:f>
        <x:v>28</x:v>
      </x:c>
      <x:c r="AH988" s="4" t="n">
        <x:f>COUNTIFS(Relaciones!$D$12777:$D$13050,A988,Relaciones!$F$12777:$F$13050,"prediccion_amistad")</x:f>
        <x:v>2</x:v>
      </x:c>
      <x:c r="AI988" s="4" t="n">
        <x:f>SUMIFS(Relaciones!$H$12777:$H$13050,Relaciones!$D$12777:$D$13050,A988,Relaciones!$F$12777:$F$13050,"prediccion_amistad")</x:f>
        <x:v>2</x:v>
      </x:c>
      <x:c r="AJ988" s="4" t="n">
        <x:f>COUNTIFS(Relaciones!$D$12777:$D$13050,A988,Relaciones!$F$12777:$F$13050,"prediccion_rechazo")</x:f>
        <x:v>0</x:v>
      </x:c>
      <x:c r="AK988" s="4" t="n">
        <x:f>SUMIFS(Relaciones!$H$12777:$H$13050,Relaciones!$D$12777:$D$13050,A988,Relaciones!$F$12777:$F$13050,"prediccion_rechazo")</x:f>
        <x:v>0</x:v>
      </x:c>
      <x:c r="AL988" s="4" t="n">
        <x:v>0.24317698820841305</x:v>
      </x:c>
    </x:row>
    <x:row r="989" ht="23" customHeight="1">
      <x:c r="A989" s="13" t="str">
        <x:v>00988</x:v>
      </x:c>
      <x:c r="B989" s="4" t="str">
        <x:v>Córdoba</x:v>
      </x:c>
      <x:c r="C989" s="4" t="str">
        <x:v>6.º Primaria</x:v>
      </x:c>
      <x:c r="D989" s="4" t="str">
        <x:v>C</x:v>
      </x:c>
      <x:c r="E989" s="4" t="str">
        <x:v>alumno</x:v>
      </x:c>
      <x:c r="F989" s="14" t="n">
        <x:f>IF((AG989-1)=0,"",ROUND(10*Q989/(AG989-1),1))</x:f>
        <x:v>0.7</x:v>
      </x:c>
      <x:c r="G989" s="14" t="n">
        <x:f>IF((AG989-1)=0,"",ROUND(10*R989/(AG989-1),1))</x:f>
        <x:v>1.1</x:v>
      </x:c>
      <x:c r="H989" s="14" t="n">
        <x:f>IF(R989=0,"",ROUND(10*S989/R989,1))</x:f>
        <x:v>6.7</x:v>
      </x:c>
      <x:c r="I989" s="14" t="n">
        <x:f>IF(AH989=0,"",ROUND(10*AI989/AH989,1))</x:f>
        <x:v>5</x:v>
      </x:c>
      <x:c r="J989" s="14" t="n">
        <x:f>IF((AG989-1)=0,"",ROUND(10*T989/(AG989-1),1))</x:f>
        <x:v>0</x:v>
      </x:c>
      <x:c r="K989" s="14" t="n">
        <x:f>IF((AG989-1)=0,"",ROUND(10*U989/(AG989-1),1))</x:f>
        <x:v>0</x:v>
      </x:c>
      <x:c r="L989" s="14" t="str">
        <x:f>IF(U989=0,"",ROUND(10*V989/U989,1))</x:f>
      </x:c>
      <x:c r="M989" s="14" t="n">
        <x:f>IF(AJ989=0,"",ROUND(10*AK989/AJ989,1))</x:f>
        <x:v>0</x:v>
      </x:c>
      <x:c r="N989" s="14" t="n">
        <x:f>ROUND(10*W989/12,1)</x:f>
        <x:v>10</x:v>
      </x:c>
      <x:c r="O989" s="14" t="n">
        <x:f>ROUND(10*AL989,1)</x:f>
        <x:v>2.4</x:v>
      </x:c>
      <x:c r="P989" s="14" t="n">
        <x:f>IF((AG989-1)=0,"",ROUND(10*X989/(AG989-1),1))</x:f>
        <x:v>0</x:v>
      </x:c>
      <x:c r="Q989" s="15" t="n">
        <x:f>COUNTIFS(Relaciones!$E$12777:$E$13050,A989,Relaciones!$F$12777:$F$13050,"amistad")</x:f>
        <x:v>2</x:v>
      </x:c>
      <x:c r="R989" s="15" t="n">
        <x:f>COUNTIFS(Relaciones!$D$12777:$D$13050,A989,Relaciones!$F$12777:$F$13050,"amistad")</x:f>
        <x:v>3</x:v>
      </x:c>
      <x:c r="S989" s="15" t="n">
        <x:f>SUMIFS(Relaciones!$G$12777:$G$13050,Relaciones!$D$12777:$D$13050,A989,Relaciones!$F$12777:$F$13050,"amistad")</x:f>
        <x:v>2</x:v>
      </x:c>
      <x:c r="T989" s="15" t="n">
        <x:f>COUNTIFS(Relaciones!$E$12777:$E$13050,A989,Relaciones!$F$12777:$F$13050,"rechazo")</x:f>
        <x:v>0</x:v>
      </x:c>
      <x:c r="U989" s="15" t="n">
        <x:f>COUNTIFS(Relaciones!$D$12777:$D$13050,A989,Relaciones!$F$12777:$F$13050,"rechazo")</x:f>
        <x:v>0</x:v>
      </x:c>
      <x:c r="V989" s="15" t="n">
        <x:f>SUMIFS(Relaciones!$G$12777:$G$13050,Relaciones!$D$12777:$D$13050,A989,Relaciones!$F$12777:$F$13050,"rechazo")</x:f>
        <x:v>0</x:v>
      </x:c>
      <x:c r="W989" s="15" t="n">
        <x:f>SUM(INDEX(Respuestas!$B$982:$B$1009,MATCH(A989,Respuestas!$A$982:$A$1009,0)),INDEX(Respuestas!$C$982:$C$1009,MATCH(A989,Respuestas!$A$982:$A$1009,0)),INDEX(Respuestas!$D$982:$D$1009,MATCH(A989,Respuestas!$A$982:$A$1009,0)),INDEX(Respuestas!$E$982:$E$1009,MATCH(A989,Respuestas!$A$982:$A$1009,0)))</x:f>
        <x:v>12</x:v>
      </x:c>
      <x:c r="X989" s="15" t="n">
        <x:f>COUNTIFS(Relaciones!$E$12777:$E$13050,A989,Relaciones!$F$12777:$F$13050,"mediacion")</x:f>
        <x:v>0</x:v>
      </x:c>
      <x:c r="Y989" s="15" t="n">
        <x:f>COUNTIFS(Relaciones!$E$12777:$E$13050,A989,Relaciones!$F$12777:$F$13050,"mediacion_negativa")</x:f>
        <x:v>0</x:v>
      </x:c>
      <x:c r="Z989" s="15" t="n">
        <x:f>COUNTIFS(Relaciones!$E$12777:$E$13050,A989,Relaciones!$F$12777:$F$13050,"bullying")</x:f>
        <x:v>0</x:v>
      </x:c>
      <x:c r="AA989" s="4" t="str">
        <x:f>INDEX(Respuestas!$F$982:$F$1009,MATCH(A989,Respuestas!$A$982:$A$1009,0))</x:f>
        <x:v>No</x:v>
      </x:c>
      <x:c r="AB989" s="4" t="str">
        <x:f>INDEX(Respuestas!$G$982:$G$1009,MATCH(A989,Respuestas!$A$982:$A$1009,0))</x:f>
        <x:v>Sí</x:v>
      </x:c>
      <x:c r="AC989" s="4" t="str">
        <x:f>INDEX(Respuestas!$H$982:$H$1009,MATCH(A989,Respuestas!$A$982:$A$1009,0))</x:f>
        <x:v>No</x:v>
      </x:c>
      <x:c r="AD989" s="4" t="str">
        <x:f>INDEX(Respuestas!$I$982:$I$1009,MATCH(A989,Respuestas!$A$982:$A$1009,0))</x:f>
        <x:v>Sí</x:v>
      </x:c>
      <x:c r="AE989" s="4" t="str">
        <x:f>INDEX(Respuestas!$J$982:$J$1009,MATCH(A989,Respuestas!$A$982:$A$1009,0))</x:f>
        <x:v>G1</x:v>
      </x:c>
      <x:c r="AF989" s="4" t="str">
        <x:v>normalizada_v1</x:v>
      </x:c>
      <x:c r="AG989" s="4" t="n">
        <x:f>COUNTIFS($B$2:$B$1513,B989,$C$2:$C$1513,C989,$D$2:$D$1513,D989)</x:f>
        <x:v>28</x:v>
      </x:c>
      <x:c r="AH989" s="4" t="n">
        <x:f>COUNTIFS(Relaciones!$D$12777:$D$13050,A989,Relaciones!$F$12777:$F$13050,"prediccion_amistad")</x:f>
        <x:v>2</x:v>
      </x:c>
      <x:c r="AI989" s="4" t="n">
        <x:f>SUMIFS(Relaciones!$H$12777:$H$13050,Relaciones!$D$12777:$D$13050,A989,Relaciones!$F$12777:$F$13050,"prediccion_amistad")</x:f>
        <x:v>1</x:v>
      </x:c>
      <x:c r="AJ989" s="4" t="n">
        <x:f>COUNTIFS(Relaciones!$D$12777:$D$13050,A989,Relaciones!$F$12777:$F$13050,"prediccion_rechazo")</x:f>
        <x:v>1</x:v>
      </x:c>
      <x:c r="AK989" s="4" t="n">
        <x:f>SUMIFS(Relaciones!$H$12777:$H$13050,Relaciones!$D$12777:$D$13050,A989,Relaciones!$F$12777:$F$13050,"prediccion_rechazo")</x:f>
        <x:v>0</x:v>
      </x:c>
      <x:c r="AL989" s="4" t="n">
        <x:v>0.24318080327261357</x:v>
      </x:c>
    </x:row>
    <x:row r="990" ht="23" customHeight="1">
      <x:c r="A990" s="13" t="str">
        <x:v>00989</x:v>
      </x:c>
      <x:c r="B990" s="4" t="str">
        <x:v>Córdoba</x:v>
      </x:c>
      <x:c r="C990" s="4" t="str">
        <x:v>6.º Primaria</x:v>
      </x:c>
      <x:c r="D990" s="4" t="str">
        <x:v>C</x:v>
      </x:c>
      <x:c r="E990" s="4" t="str">
        <x:v>alumna</x:v>
      </x:c>
      <x:c r="F990" s="14" t="n">
        <x:f>IF((AG990-1)=0,"",ROUND(10*Q990/(AG990-1),1))</x:f>
        <x:v>0.7</x:v>
      </x:c>
      <x:c r="G990" s="14" t="n">
        <x:f>IF((AG990-1)=0,"",ROUND(10*R990/(AG990-1),1))</x:f>
        <x:v>1.1</x:v>
      </x:c>
      <x:c r="H990" s="14" t="n">
        <x:f>IF(R990=0,"",ROUND(10*S990/R990,1))</x:f>
        <x:v>6.7</x:v>
      </x:c>
      <x:c r="I990" s="14" t="n">
        <x:f>IF(AH990=0,"",ROUND(10*AI990/AH990,1))</x:f>
        <x:v>10</x:v>
      </x:c>
      <x:c r="J990" s="14" t="n">
        <x:f>IF((AG990-1)=0,"",ROUND(10*T990/(AG990-1),1))</x:f>
        <x:v>0</x:v>
      </x:c>
      <x:c r="K990" s="14" t="n">
        <x:f>IF((AG990-1)=0,"",ROUND(10*U990/(AG990-1),1))</x:f>
        <x:v>0.4</x:v>
      </x:c>
      <x:c r="L990" s="14" t="n">
        <x:f>IF(U990=0,"",ROUND(10*V990/U990,1))</x:f>
        <x:v>0</x:v>
      </x:c>
      <x:c r="M990" s="14" t="str">
        <x:f>IF(AJ990=0,"",ROUND(10*AK990/AJ990,1))</x:f>
      </x:c>
      <x:c r="N990" s="14" t="n">
        <x:f>ROUND(10*W990/12,1)</x:f>
        <x:v>7.5</x:v>
      </x:c>
      <x:c r="O990" s="14" t="n">
        <x:f>ROUND(10*AL990,1)</x:f>
        <x:v>2.4</x:v>
      </x:c>
      <x:c r="P990" s="14" t="n">
        <x:f>IF((AG990-1)=0,"",ROUND(10*X990/(AG990-1),1))</x:f>
        <x:v>0</x:v>
      </x:c>
      <x:c r="Q990" s="15" t="n">
        <x:f>COUNTIFS(Relaciones!$E$12777:$E$13050,A990,Relaciones!$F$12777:$F$13050,"amistad")</x:f>
        <x:v>2</x:v>
      </x:c>
      <x:c r="R990" s="15" t="n">
        <x:f>COUNTIFS(Relaciones!$D$12777:$D$13050,A990,Relaciones!$F$12777:$F$13050,"amistad")</x:f>
        <x:v>3</x:v>
      </x:c>
      <x:c r="S990" s="15" t="n">
        <x:f>SUMIFS(Relaciones!$G$12777:$G$13050,Relaciones!$D$12777:$D$13050,A990,Relaciones!$F$12777:$F$13050,"amistad")</x:f>
        <x:v>2</x:v>
      </x:c>
      <x:c r="T990" s="15" t="n">
        <x:f>COUNTIFS(Relaciones!$E$12777:$E$13050,A990,Relaciones!$F$12777:$F$13050,"rechazo")</x:f>
        <x:v>0</x:v>
      </x:c>
      <x:c r="U990" s="15" t="n">
        <x:f>COUNTIFS(Relaciones!$D$12777:$D$13050,A990,Relaciones!$F$12777:$F$13050,"rechazo")</x:f>
        <x:v>1</x:v>
      </x:c>
      <x:c r="V990" s="15" t="n">
        <x:f>SUMIFS(Relaciones!$G$12777:$G$13050,Relaciones!$D$12777:$D$13050,A990,Relaciones!$F$12777:$F$13050,"rechazo")</x:f>
        <x:v>0</x:v>
      </x:c>
      <x:c r="W990" s="15" t="n">
        <x:f>SUM(INDEX(Respuestas!$B$982:$B$1009,MATCH(A990,Respuestas!$A$982:$A$1009,0)),INDEX(Respuestas!$C$982:$C$1009,MATCH(A990,Respuestas!$A$982:$A$1009,0)),INDEX(Respuestas!$D$982:$D$1009,MATCH(A990,Respuestas!$A$982:$A$1009,0)),INDEX(Respuestas!$E$982:$E$1009,MATCH(A990,Respuestas!$A$982:$A$1009,0)))</x:f>
        <x:v>9</x:v>
      </x:c>
      <x:c r="X990" s="15" t="n">
        <x:f>COUNTIFS(Relaciones!$E$12777:$E$13050,A990,Relaciones!$F$12777:$F$13050,"mediacion")</x:f>
        <x:v>0</x:v>
      </x:c>
      <x:c r="Y990" s="15" t="n">
        <x:f>COUNTIFS(Relaciones!$E$12777:$E$13050,A990,Relaciones!$F$12777:$F$13050,"mediacion_negativa")</x:f>
        <x:v>0</x:v>
      </x:c>
      <x:c r="Z990" s="15" t="n">
        <x:f>COUNTIFS(Relaciones!$E$12777:$E$13050,A990,Relaciones!$F$12777:$F$13050,"bullying")</x:f>
        <x:v>0</x:v>
      </x:c>
      <x:c r="AA990" s="4" t="str">
        <x:f>INDEX(Respuestas!$F$982:$F$1009,MATCH(A990,Respuestas!$A$982:$A$1009,0))</x:f>
        <x:v>No</x:v>
      </x:c>
      <x:c r="AB990" s="4" t="str">
        <x:f>INDEX(Respuestas!$G$982:$G$1009,MATCH(A990,Respuestas!$A$982:$A$1009,0))</x:f>
        <x:v>Sí</x:v>
      </x:c>
      <x:c r="AC990" s="4" t="str">
        <x:f>INDEX(Respuestas!$H$982:$H$1009,MATCH(A990,Respuestas!$A$982:$A$1009,0))</x:f>
        <x:v>No</x:v>
      </x:c>
      <x:c r="AD990" s="4" t="str">
        <x:f>INDEX(Respuestas!$I$982:$I$1009,MATCH(A990,Respuestas!$A$982:$A$1009,0))</x:f>
        <x:v>Sí</x:v>
      </x:c>
      <x:c r="AE990" s="4" t="str">
        <x:f>INDEX(Respuestas!$J$982:$J$1009,MATCH(A990,Respuestas!$A$982:$A$1009,0))</x:f>
        <x:v>G1</x:v>
      </x:c>
      <x:c r="AF990" s="4" t="str">
        <x:v>normalizada_v1</x:v>
      </x:c>
      <x:c r="AG990" s="4" t="n">
        <x:f>COUNTIFS($B$2:$B$1513,B990,$C$2:$C$1513,C990,$D$2:$D$1513,D990)</x:f>
        <x:v>28</x:v>
      </x:c>
      <x:c r="AH990" s="4" t="n">
        <x:f>COUNTIFS(Relaciones!$D$12777:$D$13050,A990,Relaciones!$F$12777:$F$13050,"prediccion_amistad")</x:f>
        <x:v>1</x:v>
      </x:c>
      <x:c r="AI990" s="4" t="n">
        <x:f>SUMIFS(Relaciones!$H$12777:$H$13050,Relaciones!$D$12777:$D$13050,A990,Relaciones!$F$12777:$F$13050,"prediccion_amistad")</x:f>
        <x:v>1</x:v>
      </x:c>
      <x:c r="AJ990" s="4" t="n">
        <x:f>COUNTIFS(Relaciones!$D$12777:$D$13050,A990,Relaciones!$F$12777:$F$13050,"prediccion_rechazo")</x:f>
        <x:v>0</x:v>
      </x:c>
      <x:c r="AK990" s="4" t="n">
        <x:f>SUMIFS(Relaciones!$H$12777:$H$13050,Relaciones!$D$12777:$D$13050,A990,Relaciones!$F$12777:$F$13050,"prediccion_rechazo")</x:f>
        <x:v>0</x:v>
      </x:c>
      <x:c r="AL990" s="4" t="n">
        <x:v>0.24317698820841305</x:v>
      </x:c>
    </x:row>
    <x:row r="991" ht="23" customHeight="1">
      <x:c r="A991" s="13" t="str">
        <x:v>00990</x:v>
      </x:c>
      <x:c r="B991" s="4" t="str">
        <x:v>Córdoba</x:v>
      </x:c>
      <x:c r="C991" s="4" t="str">
        <x:v>6.º Primaria</x:v>
      </x:c>
      <x:c r="D991" s="4" t="str">
        <x:v>C</x:v>
      </x:c>
      <x:c r="E991" s="4" t="str">
        <x:v>alumno</x:v>
      </x:c>
      <x:c r="F991" s="14" t="n">
        <x:f>IF((AG991-1)=0,"",ROUND(10*Q991/(AG991-1),1))</x:f>
        <x:v>0.7</x:v>
      </x:c>
      <x:c r="G991" s="14" t="n">
        <x:f>IF((AG991-1)=0,"",ROUND(10*R991/(AG991-1),1))</x:f>
        <x:v>1.1</x:v>
      </x:c>
      <x:c r="H991" s="14" t="n">
        <x:f>IF(R991=0,"",ROUND(10*S991/R991,1))</x:f>
        <x:v>6.7</x:v>
      </x:c>
      <x:c r="I991" s="14" t="n">
        <x:f>IF(AH991=0,"",ROUND(10*AI991/AH991,1))</x:f>
        <x:v>10</x:v>
      </x:c>
      <x:c r="J991" s="14" t="n">
        <x:f>IF((AG991-1)=0,"",ROUND(10*T991/(AG991-1),1))</x:f>
        <x:v>0</x:v>
      </x:c>
      <x:c r="K991" s="14" t="n">
        <x:f>IF((AG991-1)=0,"",ROUND(10*U991/(AG991-1),1))</x:f>
        <x:v>0.4</x:v>
      </x:c>
      <x:c r="L991" s="14" t="n">
        <x:f>IF(U991=0,"",ROUND(10*V991/U991,1))</x:f>
        <x:v>0</x:v>
      </x:c>
      <x:c r="M991" s="14" t="str">
        <x:f>IF(AJ991=0,"",ROUND(10*AK991/AJ991,1))</x:f>
      </x:c>
      <x:c r="N991" s="14" t="n">
        <x:f>ROUND(10*W991/12,1)</x:f>
        <x:v>8.3</x:v>
      </x:c>
      <x:c r="O991" s="14" t="n">
        <x:f>ROUND(10*AL991,1)</x:f>
        <x:v>2.4</x:v>
      </x:c>
      <x:c r="P991" s="14" t="n">
        <x:f>IF((AG991-1)=0,"",ROUND(10*X991/(AG991-1),1))</x:f>
        <x:v>0</x:v>
      </x:c>
      <x:c r="Q991" s="15" t="n">
        <x:f>COUNTIFS(Relaciones!$E$12777:$E$13050,A991,Relaciones!$F$12777:$F$13050,"amistad")</x:f>
        <x:v>2</x:v>
      </x:c>
      <x:c r="R991" s="15" t="n">
        <x:f>COUNTIFS(Relaciones!$D$12777:$D$13050,A991,Relaciones!$F$12777:$F$13050,"amistad")</x:f>
        <x:v>3</x:v>
      </x:c>
      <x:c r="S991" s="15" t="n">
        <x:f>SUMIFS(Relaciones!$G$12777:$G$13050,Relaciones!$D$12777:$D$13050,A991,Relaciones!$F$12777:$F$13050,"amistad")</x:f>
        <x:v>2</x:v>
      </x:c>
      <x:c r="T991" s="15" t="n">
        <x:f>COUNTIFS(Relaciones!$E$12777:$E$13050,A991,Relaciones!$F$12777:$F$13050,"rechazo")</x:f>
        <x:v>0</x:v>
      </x:c>
      <x:c r="U991" s="15" t="n">
        <x:f>COUNTIFS(Relaciones!$D$12777:$D$13050,A991,Relaciones!$F$12777:$F$13050,"rechazo")</x:f>
        <x:v>1</x:v>
      </x:c>
      <x:c r="V991" s="15" t="n">
        <x:f>SUMIFS(Relaciones!$G$12777:$G$13050,Relaciones!$D$12777:$D$13050,A991,Relaciones!$F$12777:$F$13050,"rechazo")</x:f>
        <x:v>0</x:v>
      </x:c>
      <x:c r="W991" s="15" t="n">
        <x:f>SUM(INDEX(Respuestas!$B$982:$B$1009,MATCH(A991,Respuestas!$A$982:$A$1009,0)),INDEX(Respuestas!$C$982:$C$1009,MATCH(A991,Respuestas!$A$982:$A$1009,0)),INDEX(Respuestas!$D$982:$D$1009,MATCH(A991,Respuestas!$A$982:$A$1009,0)),INDEX(Respuestas!$E$982:$E$1009,MATCH(A991,Respuestas!$A$982:$A$1009,0)))</x:f>
        <x:v>10</x:v>
      </x:c>
      <x:c r="X991" s="15" t="n">
        <x:f>COUNTIFS(Relaciones!$E$12777:$E$13050,A991,Relaciones!$F$12777:$F$13050,"mediacion")</x:f>
        <x:v>0</x:v>
      </x:c>
      <x:c r="Y991" s="15" t="n">
        <x:f>COUNTIFS(Relaciones!$E$12777:$E$13050,A991,Relaciones!$F$12777:$F$13050,"mediacion_negativa")</x:f>
        <x:v>0</x:v>
      </x:c>
      <x:c r="Z991" s="15" t="n">
        <x:f>COUNTIFS(Relaciones!$E$12777:$E$13050,A991,Relaciones!$F$12777:$F$13050,"bullying")</x:f>
        <x:v>0</x:v>
      </x:c>
      <x:c r="AA991" s="4" t="str">
        <x:f>INDEX(Respuestas!$F$982:$F$1009,MATCH(A991,Respuestas!$A$982:$A$1009,0))</x:f>
        <x:v>No</x:v>
      </x:c>
      <x:c r="AB991" s="4" t="str">
        <x:f>INDEX(Respuestas!$G$982:$G$1009,MATCH(A991,Respuestas!$A$982:$A$1009,0))</x:f>
        <x:v>Sí</x:v>
      </x:c>
      <x:c r="AC991" s="4" t="str">
        <x:f>INDEX(Respuestas!$H$982:$H$1009,MATCH(A991,Respuestas!$A$982:$A$1009,0))</x:f>
        <x:v>No</x:v>
      </x:c>
      <x:c r="AD991" s="4" t="str">
        <x:f>INDEX(Respuestas!$I$982:$I$1009,MATCH(A991,Respuestas!$A$982:$A$1009,0))</x:f>
        <x:v>Sí</x:v>
      </x:c>
      <x:c r="AE991" s="4" t="str">
        <x:f>INDEX(Respuestas!$J$982:$J$1009,MATCH(A991,Respuestas!$A$982:$A$1009,0))</x:f>
        <x:v>G1</x:v>
      </x:c>
      <x:c r="AF991" s="4" t="str">
        <x:v>normalizada_v1</x:v>
      </x:c>
      <x:c r="AG991" s="4" t="n">
        <x:f>COUNTIFS($B$2:$B$1513,B991,$C$2:$C$1513,C991,$D$2:$D$1513,D991)</x:f>
        <x:v>28</x:v>
      </x:c>
      <x:c r="AH991" s="4" t="n">
        <x:f>COUNTIFS(Relaciones!$D$12777:$D$13050,A991,Relaciones!$F$12777:$F$13050,"prediccion_amistad")</x:f>
        <x:v>2</x:v>
      </x:c>
      <x:c r="AI991" s="4" t="n">
        <x:f>SUMIFS(Relaciones!$H$12777:$H$13050,Relaciones!$D$12777:$D$13050,A991,Relaciones!$F$12777:$F$13050,"prediccion_amistad")</x:f>
        <x:v>2</x:v>
      </x:c>
      <x:c r="AJ991" s="4" t="n">
        <x:f>COUNTIFS(Relaciones!$D$12777:$D$13050,A991,Relaciones!$F$12777:$F$13050,"prediccion_rechazo")</x:f>
        <x:v>0</x:v>
      </x:c>
      <x:c r="AK991" s="4" t="n">
        <x:f>SUMIFS(Relaciones!$H$12777:$H$13050,Relaciones!$D$12777:$D$13050,A991,Relaciones!$F$12777:$F$13050,"prediccion_rechazo")</x:f>
        <x:v>0</x:v>
      </x:c>
      <x:c r="AL991" s="4" t="n">
        <x:v>0.24314985495557137</x:v>
      </x:c>
    </x:row>
    <x:row r="992" ht="23" customHeight="1">
      <x:c r="A992" s="13" t="str">
        <x:v>00991</x:v>
      </x:c>
      <x:c r="B992" s="4" t="str">
        <x:v>Córdoba</x:v>
      </x:c>
      <x:c r="C992" s="4" t="str">
        <x:v>6.º Primaria</x:v>
      </x:c>
      <x:c r="D992" s="4" t="str">
        <x:v>C</x:v>
      </x:c>
      <x:c r="E992" s="4" t="str">
        <x:v>alumna</x:v>
      </x:c>
      <x:c r="F992" s="14" t="n">
        <x:f>IF((AG992-1)=0,"",ROUND(10*Q992/(AG992-1),1))</x:f>
        <x:v>0.7</x:v>
      </x:c>
      <x:c r="G992" s="14" t="n">
        <x:f>IF((AG992-1)=0,"",ROUND(10*R992/(AG992-1),1))</x:f>
        <x:v>1.1</x:v>
      </x:c>
      <x:c r="H992" s="14" t="n">
        <x:f>IF(R992=0,"",ROUND(10*S992/R992,1))</x:f>
        <x:v>6.7</x:v>
      </x:c>
      <x:c r="I992" s="14" t="n">
        <x:f>IF(AH992=0,"",ROUND(10*AI992/AH992,1))</x:f>
        <x:v>6.7</x:v>
      </x:c>
      <x:c r="J992" s="14" t="n">
        <x:f>IF((AG992-1)=0,"",ROUND(10*T992/(AG992-1),1))</x:f>
        <x:v>0</x:v>
      </x:c>
      <x:c r="K992" s="14" t="n">
        <x:f>IF((AG992-1)=0,"",ROUND(10*U992/(AG992-1),1))</x:f>
        <x:v>0.7</x:v>
      </x:c>
      <x:c r="L992" s="14" t="n">
        <x:f>IF(U992=0,"",ROUND(10*V992/U992,1))</x:f>
        <x:v>0</x:v>
      </x:c>
      <x:c r="M992" s="14" t="n">
        <x:f>IF(AJ992=0,"",ROUND(10*AK992/AJ992,1))</x:f>
        <x:v>0</x:v>
      </x:c>
      <x:c r="N992" s="14" t="n">
        <x:f>ROUND(10*W992/12,1)</x:f>
        <x:v>9.2</x:v>
      </x:c>
      <x:c r="O992" s="14" t="n">
        <x:f>ROUND(10*AL992,1)</x:f>
        <x:v>2.4</x:v>
      </x:c>
      <x:c r="P992" s="14" t="n">
        <x:f>IF((AG992-1)=0,"",ROUND(10*X992/(AG992-1),1))</x:f>
        <x:v>0</x:v>
      </x:c>
      <x:c r="Q992" s="15" t="n">
        <x:f>COUNTIFS(Relaciones!$E$12777:$E$13050,A992,Relaciones!$F$12777:$F$13050,"amistad")</x:f>
        <x:v>2</x:v>
      </x:c>
      <x:c r="R992" s="15" t="n">
        <x:f>COUNTIFS(Relaciones!$D$12777:$D$13050,A992,Relaciones!$F$12777:$F$13050,"amistad")</x:f>
        <x:v>3</x:v>
      </x:c>
      <x:c r="S992" s="15" t="n">
        <x:f>SUMIFS(Relaciones!$G$12777:$G$13050,Relaciones!$D$12777:$D$13050,A992,Relaciones!$F$12777:$F$13050,"amistad")</x:f>
        <x:v>2</x:v>
      </x:c>
      <x:c r="T992" s="15" t="n">
        <x:f>COUNTIFS(Relaciones!$E$12777:$E$13050,A992,Relaciones!$F$12777:$F$13050,"rechazo")</x:f>
        <x:v>0</x:v>
      </x:c>
      <x:c r="U992" s="15" t="n">
        <x:f>COUNTIFS(Relaciones!$D$12777:$D$13050,A992,Relaciones!$F$12777:$F$13050,"rechazo")</x:f>
        <x:v>2</x:v>
      </x:c>
      <x:c r="V992" s="15" t="n">
        <x:f>SUMIFS(Relaciones!$G$12777:$G$13050,Relaciones!$D$12777:$D$13050,A992,Relaciones!$F$12777:$F$13050,"rechazo")</x:f>
        <x:v>0</x:v>
      </x:c>
      <x:c r="W992" s="15" t="n">
        <x:f>SUM(INDEX(Respuestas!$B$982:$B$1009,MATCH(A992,Respuestas!$A$982:$A$1009,0)),INDEX(Respuestas!$C$982:$C$1009,MATCH(A992,Respuestas!$A$982:$A$1009,0)),INDEX(Respuestas!$D$982:$D$1009,MATCH(A992,Respuestas!$A$982:$A$1009,0)),INDEX(Respuestas!$E$982:$E$1009,MATCH(A992,Respuestas!$A$982:$A$1009,0)))</x:f>
        <x:v>11</x:v>
      </x:c>
      <x:c r="X992" s="15" t="n">
        <x:f>COUNTIFS(Relaciones!$E$12777:$E$13050,A992,Relaciones!$F$12777:$F$13050,"mediacion")</x:f>
        <x:v>0</x:v>
      </x:c>
      <x:c r="Y992" s="15" t="n">
        <x:f>COUNTIFS(Relaciones!$E$12777:$E$13050,A992,Relaciones!$F$12777:$F$13050,"mediacion_negativa")</x:f>
        <x:v>0</x:v>
      </x:c>
      <x:c r="Z992" s="15" t="n">
        <x:f>COUNTIFS(Relaciones!$E$12777:$E$13050,A992,Relaciones!$F$12777:$F$13050,"bullying")</x:f>
        <x:v>0</x:v>
      </x:c>
      <x:c r="AA992" s="4" t="str">
        <x:f>INDEX(Respuestas!$F$982:$F$1009,MATCH(A992,Respuestas!$A$982:$A$1009,0))</x:f>
        <x:v>No</x:v>
      </x:c>
      <x:c r="AB992" s="4" t="str">
        <x:f>INDEX(Respuestas!$G$982:$G$1009,MATCH(A992,Respuestas!$A$982:$A$1009,0))</x:f>
        <x:v>Sí</x:v>
      </x:c>
      <x:c r="AC992" s="4" t="str">
        <x:f>INDEX(Respuestas!$H$982:$H$1009,MATCH(A992,Respuestas!$A$982:$A$1009,0))</x:f>
        <x:v>No</x:v>
      </x:c>
      <x:c r="AD992" s="4" t="str">
        <x:f>INDEX(Respuestas!$I$982:$I$1009,MATCH(A992,Respuestas!$A$982:$A$1009,0))</x:f>
        <x:v>Sí</x:v>
      </x:c>
      <x:c r="AE992" s="4" t="str">
        <x:f>INDEX(Respuestas!$J$982:$J$1009,MATCH(A992,Respuestas!$A$982:$A$1009,0))</x:f>
        <x:v>G1</x:v>
      </x:c>
      <x:c r="AF992" s="4" t="str">
        <x:v>normalizada_v1</x:v>
      </x:c>
      <x:c r="AG992" s="4" t="n">
        <x:f>COUNTIFS($B$2:$B$1513,B992,$C$2:$C$1513,C992,$D$2:$D$1513,D992)</x:f>
        <x:v>28</x:v>
      </x:c>
      <x:c r="AH992" s="4" t="n">
        <x:f>COUNTIFS(Relaciones!$D$12777:$D$13050,A992,Relaciones!$F$12777:$F$13050,"prediccion_amistad")</x:f>
        <x:v>3</x:v>
      </x:c>
      <x:c r="AI992" s="4" t="n">
        <x:f>SUMIFS(Relaciones!$H$12777:$H$13050,Relaciones!$D$12777:$D$13050,A992,Relaciones!$F$12777:$F$13050,"prediccion_amistad")</x:f>
        <x:v>2</x:v>
      </x:c>
      <x:c r="AJ992" s="4" t="n">
        <x:f>COUNTIFS(Relaciones!$D$12777:$D$13050,A992,Relaciones!$F$12777:$F$13050,"prediccion_rechazo")</x:f>
        <x:v>1</x:v>
      </x:c>
      <x:c r="AK992" s="4" t="n">
        <x:f>SUMIFS(Relaciones!$H$12777:$H$13050,Relaciones!$D$12777:$D$13050,A992,Relaciones!$F$12777:$F$13050,"prediccion_rechazo")</x:f>
        <x:v>0</x:v>
      </x:c>
      <x:c r="AL992" s="4" t="n">
        <x:v>0.24298782790677945</x:v>
      </x:c>
    </x:row>
    <x:row r="993" ht="23" customHeight="1">
      <x:c r="A993" s="13" t="str">
        <x:v>00992</x:v>
      </x:c>
      <x:c r="B993" s="4" t="str">
        <x:v>Córdoba</x:v>
      </x:c>
      <x:c r="C993" s="4" t="str">
        <x:v>6.º Primaria</x:v>
      </x:c>
      <x:c r="D993" s="4" t="str">
        <x:v>C</x:v>
      </x:c>
      <x:c r="E993" s="4" t="str">
        <x:v>alumno</x:v>
      </x:c>
      <x:c r="F993" s="14" t="n">
        <x:f>IF((AG993-1)=0,"",ROUND(10*Q993/(AG993-1),1))</x:f>
        <x:v>0.7</x:v>
      </x:c>
      <x:c r="G993" s="14" t="n">
        <x:f>IF((AG993-1)=0,"",ROUND(10*R993/(AG993-1),1))</x:f>
        <x:v>1.1</x:v>
      </x:c>
      <x:c r="H993" s="14" t="n">
        <x:f>IF(R993=0,"",ROUND(10*S993/R993,1))</x:f>
        <x:v>6.7</x:v>
      </x:c>
      <x:c r="I993" s="14" t="n">
        <x:f>IF(AH993=0,"",ROUND(10*AI993/AH993,1))</x:f>
        <x:v>10</x:v>
      </x:c>
      <x:c r="J993" s="14" t="n">
        <x:f>IF((AG993-1)=0,"",ROUND(10*T993/(AG993-1),1))</x:f>
        <x:v>0</x:v>
      </x:c>
      <x:c r="K993" s="14" t="n">
        <x:f>IF((AG993-1)=0,"",ROUND(10*U993/(AG993-1),1))</x:f>
        <x:v>0.4</x:v>
      </x:c>
      <x:c r="L993" s="14" t="n">
        <x:f>IF(U993=0,"",ROUND(10*V993/U993,1))</x:f>
        <x:v>0</x:v>
      </x:c>
      <x:c r="M993" s="14" t="str">
        <x:f>IF(AJ993=0,"",ROUND(10*AK993/AJ993,1))</x:f>
      </x:c>
      <x:c r="N993" s="14" t="n">
        <x:f>ROUND(10*W993/12,1)</x:f>
        <x:v>5</x:v>
      </x:c>
      <x:c r="O993" s="14" t="n">
        <x:f>ROUND(10*AL993,1)</x:f>
        <x:v>2.4</x:v>
      </x:c>
      <x:c r="P993" s="14" t="n">
        <x:f>IF((AG993-1)=0,"",ROUND(10*X993/(AG993-1),1))</x:f>
        <x:v>0</x:v>
      </x:c>
      <x:c r="Q993" s="15" t="n">
        <x:f>COUNTIFS(Relaciones!$E$12777:$E$13050,A993,Relaciones!$F$12777:$F$13050,"amistad")</x:f>
        <x:v>2</x:v>
      </x:c>
      <x:c r="R993" s="15" t="n">
        <x:f>COUNTIFS(Relaciones!$D$12777:$D$13050,A993,Relaciones!$F$12777:$F$13050,"amistad")</x:f>
        <x:v>3</x:v>
      </x:c>
      <x:c r="S993" s="15" t="n">
        <x:f>SUMIFS(Relaciones!$G$12777:$G$13050,Relaciones!$D$12777:$D$13050,A993,Relaciones!$F$12777:$F$13050,"amistad")</x:f>
        <x:v>2</x:v>
      </x:c>
      <x:c r="T993" s="15" t="n">
        <x:f>COUNTIFS(Relaciones!$E$12777:$E$13050,A993,Relaciones!$F$12777:$F$13050,"rechazo")</x:f>
        <x:v>0</x:v>
      </x:c>
      <x:c r="U993" s="15" t="n">
        <x:f>COUNTIFS(Relaciones!$D$12777:$D$13050,A993,Relaciones!$F$12777:$F$13050,"rechazo")</x:f>
        <x:v>1</x:v>
      </x:c>
      <x:c r="V993" s="15" t="n">
        <x:f>SUMIFS(Relaciones!$G$12777:$G$13050,Relaciones!$D$12777:$D$13050,A993,Relaciones!$F$12777:$F$13050,"rechazo")</x:f>
        <x:v>0</x:v>
      </x:c>
      <x:c r="W993" s="15" t="n">
        <x:f>SUM(INDEX(Respuestas!$B$982:$B$1009,MATCH(A993,Respuestas!$A$982:$A$1009,0)),INDEX(Respuestas!$C$982:$C$1009,MATCH(A993,Respuestas!$A$982:$A$1009,0)),INDEX(Respuestas!$D$982:$D$1009,MATCH(A993,Respuestas!$A$982:$A$1009,0)),INDEX(Respuestas!$E$982:$E$1009,MATCH(A993,Respuestas!$A$982:$A$1009,0)))</x:f>
        <x:v>6</x:v>
      </x:c>
      <x:c r="X993" s="15" t="n">
        <x:f>COUNTIFS(Relaciones!$E$12777:$E$13050,A993,Relaciones!$F$12777:$F$13050,"mediacion")</x:f>
        <x:v>0</x:v>
      </x:c>
      <x:c r="Y993" s="15" t="n">
        <x:f>COUNTIFS(Relaciones!$E$12777:$E$13050,A993,Relaciones!$F$12777:$F$13050,"mediacion_negativa")</x:f>
        <x:v>0</x:v>
      </x:c>
      <x:c r="Z993" s="15" t="n">
        <x:f>COUNTIFS(Relaciones!$E$12777:$E$13050,A993,Relaciones!$F$12777:$F$13050,"bullying")</x:f>
        <x:v>0</x:v>
      </x:c>
      <x:c r="AA993" s="4" t="str">
        <x:f>INDEX(Respuestas!$F$982:$F$1009,MATCH(A993,Respuestas!$A$982:$A$1009,0))</x:f>
        <x:v>No</x:v>
      </x:c>
      <x:c r="AB993" s="4" t="str">
        <x:f>INDEX(Respuestas!$G$982:$G$1009,MATCH(A993,Respuestas!$A$982:$A$1009,0))</x:f>
        <x:v>Sí</x:v>
      </x:c>
      <x:c r="AC993" s="4" t="str">
        <x:f>INDEX(Respuestas!$H$982:$H$1009,MATCH(A993,Respuestas!$A$982:$A$1009,0))</x:f>
        <x:v>No</x:v>
      </x:c>
      <x:c r="AD993" s="4" t="str">
        <x:f>INDEX(Respuestas!$I$982:$I$1009,MATCH(A993,Respuestas!$A$982:$A$1009,0))</x:f>
        <x:v>Sí</x:v>
      </x:c>
      <x:c r="AE993" s="4" t="str">
        <x:f>INDEX(Respuestas!$J$982:$J$1009,MATCH(A993,Respuestas!$A$982:$A$1009,0))</x:f>
        <x:v>G1</x:v>
      </x:c>
      <x:c r="AF993" s="4" t="str">
        <x:v>normalizada_v1</x:v>
      </x:c>
      <x:c r="AG993" s="4" t="n">
        <x:f>COUNTIFS($B$2:$B$1513,B993,$C$2:$C$1513,C993,$D$2:$D$1513,D993)</x:f>
        <x:v>28</x:v>
      </x:c>
      <x:c r="AH993" s="4" t="n">
        <x:f>COUNTIFS(Relaciones!$D$12777:$D$13050,A993,Relaciones!$F$12777:$F$13050,"prediccion_amistad")</x:f>
        <x:v>1</x:v>
      </x:c>
      <x:c r="AI993" s="4" t="n">
        <x:f>SUMIFS(Relaciones!$H$12777:$H$13050,Relaciones!$D$12777:$D$13050,A993,Relaciones!$F$12777:$F$13050,"prediccion_amistad")</x:f>
        <x:v>1</x:v>
      </x:c>
      <x:c r="AJ993" s="4" t="n">
        <x:f>COUNTIFS(Relaciones!$D$12777:$D$13050,A993,Relaciones!$F$12777:$F$13050,"prediccion_rechazo")</x:f>
        <x:v>0</x:v>
      </x:c>
      <x:c r="AK993" s="4" t="n">
        <x:f>SUMIFS(Relaciones!$H$12777:$H$13050,Relaciones!$D$12777:$D$13050,A993,Relaciones!$F$12777:$F$13050,"prediccion_rechazo")</x:f>
        <x:v>0</x:v>
      </x:c>
      <x:c r="AL993" s="4" t="n">
        <x:v>0.24202462991218407</x:v>
      </x:c>
    </x:row>
    <x:row r="994" ht="23" customHeight="1">
      <x:c r="A994" s="13" t="str">
        <x:v>00993</x:v>
      </x:c>
      <x:c r="B994" s="4" t="str">
        <x:v>Córdoba</x:v>
      </x:c>
      <x:c r="C994" s="4" t="str">
        <x:v>6.º Primaria</x:v>
      </x:c>
      <x:c r="D994" s="4" t="str">
        <x:v>C</x:v>
      </x:c>
      <x:c r="E994" s="4" t="str">
        <x:v>alumna</x:v>
      </x:c>
      <x:c r="F994" s="14" t="n">
        <x:f>IF((AG994-1)=0,"",ROUND(10*Q994/(AG994-1),1))</x:f>
        <x:v>0.7</x:v>
      </x:c>
      <x:c r="G994" s="14" t="n">
        <x:f>IF((AG994-1)=0,"",ROUND(10*R994/(AG994-1),1))</x:f>
        <x:v>1.1</x:v>
      </x:c>
      <x:c r="H994" s="14" t="n">
        <x:f>IF(R994=0,"",ROUND(10*S994/R994,1))</x:f>
        <x:v>6.7</x:v>
      </x:c>
      <x:c r="I994" s="14" t="n">
        <x:f>IF(AH994=0,"",ROUND(10*AI994/AH994,1))</x:f>
        <x:v>10</x:v>
      </x:c>
      <x:c r="J994" s="14" t="n">
        <x:f>IF((AG994-1)=0,"",ROUND(10*T994/(AG994-1),1))</x:f>
        <x:v>0</x:v>
      </x:c>
      <x:c r="K994" s="14" t="n">
        <x:f>IF((AG994-1)=0,"",ROUND(10*U994/(AG994-1),1))</x:f>
        <x:v>0.4</x:v>
      </x:c>
      <x:c r="L994" s="14" t="n">
        <x:f>IF(U994=0,"",ROUND(10*V994/U994,1))</x:f>
        <x:v>0</x:v>
      </x:c>
      <x:c r="M994" s="14" t="str">
        <x:f>IF(AJ994=0,"",ROUND(10*AK994/AJ994,1))</x:f>
      </x:c>
      <x:c r="N994" s="14" t="n">
        <x:f>ROUND(10*W994/12,1)</x:f>
        <x:v>7.5</x:v>
      </x:c>
      <x:c r="O994" s="14" t="n">
        <x:f>ROUND(10*AL994,1)</x:f>
        <x:v>2.4</x:v>
      </x:c>
      <x:c r="P994" s="14" t="n">
        <x:f>IF((AG994-1)=0,"",ROUND(10*X994/(AG994-1),1))</x:f>
        <x:v>0</x:v>
      </x:c>
      <x:c r="Q994" s="15" t="n">
        <x:f>COUNTIFS(Relaciones!$E$12777:$E$13050,A994,Relaciones!$F$12777:$F$13050,"amistad")</x:f>
        <x:v>2</x:v>
      </x:c>
      <x:c r="R994" s="15" t="n">
        <x:f>COUNTIFS(Relaciones!$D$12777:$D$13050,A994,Relaciones!$F$12777:$F$13050,"amistad")</x:f>
        <x:v>3</x:v>
      </x:c>
      <x:c r="S994" s="15" t="n">
        <x:f>SUMIFS(Relaciones!$G$12777:$G$13050,Relaciones!$D$12777:$D$13050,A994,Relaciones!$F$12777:$F$13050,"amistad")</x:f>
        <x:v>2</x:v>
      </x:c>
      <x:c r="T994" s="15" t="n">
        <x:f>COUNTIFS(Relaciones!$E$12777:$E$13050,A994,Relaciones!$F$12777:$F$13050,"rechazo")</x:f>
        <x:v>0</x:v>
      </x:c>
      <x:c r="U994" s="15" t="n">
        <x:f>COUNTIFS(Relaciones!$D$12777:$D$13050,A994,Relaciones!$F$12777:$F$13050,"rechazo")</x:f>
        <x:v>1</x:v>
      </x:c>
      <x:c r="V994" s="15" t="n">
        <x:f>SUMIFS(Relaciones!$G$12777:$G$13050,Relaciones!$D$12777:$D$13050,A994,Relaciones!$F$12777:$F$13050,"rechazo")</x:f>
        <x:v>0</x:v>
      </x:c>
      <x:c r="W994" s="15" t="n">
        <x:f>SUM(INDEX(Respuestas!$B$982:$B$1009,MATCH(A994,Respuestas!$A$982:$A$1009,0)),INDEX(Respuestas!$C$982:$C$1009,MATCH(A994,Respuestas!$A$982:$A$1009,0)),INDEX(Respuestas!$D$982:$D$1009,MATCH(A994,Respuestas!$A$982:$A$1009,0)),INDEX(Respuestas!$E$982:$E$1009,MATCH(A994,Respuestas!$A$982:$A$1009,0)))</x:f>
        <x:v>9</x:v>
      </x:c>
      <x:c r="X994" s="15" t="n">
        <x:f>COUNTIFS(Relaciones!$E$12777:$E$13050,A994,Relaciones!$F$12777:$F$13050,"mediacion")</x:f>
        <x:v>0</x:v>
      </x:c>
      <x:c r="Y994" s="15" t="n">
        <x:f>COUNTIFS(Relaciones!$E$12777:$E$13050,A994,Relaciones!$F$12777:$F$13050,"mediacion_negativa")</x:f>
        <x:v>0</x:v>
      </x:c>
      <x:c r="Z994" s="15" t="n">
        <x:f>COUNTIFS(Relaciones!$E$12777:$E$13050,A994,Relaciones!$F$12777:$F$13050,"bullying")</x:f>
        <x:v>0</x:v>
      </x:c>
      <x:c r="AA994" s="4" t="str">
        <x:f>INDEX(Respuestas!$F$982:$F$1009,MATCH(A994,Respuestas!$A$982:$A$1009,0))</x:f>
        <x:v>No</x:v>
      </x:c>
      <x:c r="AB994" s="4" t="str">
        <x:f>INDEX(Respuestas!$G$982:$G$1009,MATCH(A994,Respuestas!$A$982:$A$1009,0))</x:f>
        <x:v>Sí</x:v>
      </x:c>
      <x:c r="AC994" s="4" t="str">
        <x:f>INDEX(Respuestas!$H$982:$H$1009,MATCH(A994,Respuestas!$A$982:$A$1009,0))</x:f>
        <x:v>No</x:v>
      </x:c>
      <x:c r="AD994" s="4" t="str">
        <x:f>INDEX(Respuestas!$I$982:$I$1009,MATCH(A994,Respuestas!$A$982:$A$1009,0))</x:f>
        <x:v>Sí</x:v>
      </x:c>
      <x:c r="AE994" s="4" t="str">
        <x:f>INDEX(Respuestas!$J$982:$J$1009,MATCH(A994,Respuestas!$A$982:$A$1009,0))</x:f>
        <x:v>G1</x:v>
      </x:c>
      <x:c r="AF994" s="4" t="str">
        <x:v>normalizada_v1</x:v>
      </x:c>
      <x:c r="AG994" s="4" t="n">
        <x:f>COUNTIFS($B$2:$B$1513,B994,$C$2:$C$1513,C994,$D$2:$D$1513,D994)</x:f>
        <x:v>28</x:v>
      </x:c>
      <x:c r="AH994" s="4" t="n">
        <x:f>COUNTIFS(Relaciones!$D$12777:$D$13050,A994,Relaciones!$F$12777:$F$13050,"prediccion_amistad")</x:f>
        <x:v>1</x:v>
      </x:c>
      <x:c r="AI994" s="4" t="n">
        <x:f>SUMIFS(Relaciones!$H$12777:$H$13050,Relaciones!$D$12777:$D$13050,A994,Relaciones!$F$12777:$F$13050,"prediccion_amistad")</x:f>
        <x:v>1</x:v>
      </x:c>
      <x:c r="AJ994" s="4" t="n">
        <x:f>COUNTIFS(Relaciones!$D$12777:$D$13050,A994,Relaciones!$F$12777:$F$13050,"prediccion_rechazo")</x:f>
        <x:v>0</x:v>
      </x:c>
      <x:c r="AK994" s="4" t="n">
        <x:f>SUMIFS(Relaciones!$H$12777:$H$13050,Relaciones!$D$12777:$D$13050,A994,Relaciones!$F$12777:$F$13050,"prediccion_rechazo")</x:f>
        <x:v>0</x:v>
      </x:c>
      <x:c r="AL994" s="4" t="n">
        <x:v>0.23629946047970363</x:v>
      </x:c>
    </x:row>
    <x:row r="995" ht="23" customHeight="1">
      <x:c r="A995" s="13" t="str">
        <x:v>00994</x:v>
      </x:c>
      <x:c r="B995" s="4" t="str">
        <x:v>Córdoba</x:v>
      </x:c>
      <x:c r="C995" s="4" t="str">
        <x:v>6.º Primaria</x:v>
      </x:c>
      <x:c r="D995" s="4" t="str">
        <x:v>C</x:v>
      </x:c>
      <x:c r="E995" s="4" t="str">
        <x:v>alumno</x:v>
      </x:c>
      <x:c r="F995" s="14" t="n">
        <x:f>IF((AG995-1)=0,"",ROUND(10*Q995/(AG995-1),1))</x:f>
        <x:v>0.7</x:v>
      </x:c>
      <x:c r="G995" s="14" t="n">
        <x:f>IF((AG995-1)=0,"",ROUND(10*R995/(AG995-1),1))</x:f>
        <x:v>0.7</x:v>
      </x:c>
      <x:c r="H995" s="14" t="n">
        <x:f>IF(R995=0,"",ROUND(10*S995/R995,1))</x:f>
        <x:v>10</x:v>
      </x:c>
      <x:c r="I995" s="14" t="n">
        <x:f>IF(AH995=0,"",ROUND(10*AI995/AH995,1))</x:f>
        <x:v>6.7</x:v>
      </x:c>
      <x:c r="J995" s="14" t="n">
        <x:f>IF((AG995-1)=0,"",ROUND(10*T995/(AG995-1),1))</x:f>
        <x:v>0</x:v>
      </x:c>
      <x:c r="K995" s="14" t="n">
        <x:f>IF((AG995-1)=0,"",ROUND(10*U995/(AG995-1),1))</x:f>
        <x:v>0.4</x:v>
      </x:c>
      <x:c r="L995" s="14" t="n">
        <x:f>IF(U995=0,"",ROUND(10*V995/U995,1))</x:f>
        <x:v>0</x:v>
      </x:c>
      <x:c r="M995" s="14" t="n">
        <x:f>IF(AJ995=0,"",ROUND(10*AK995/AJ995,1))</x:f>
        <x:v>0</x:v>
      </x:c>
      <x:c r="N995" s="14" t="n">
        <x:f>ROUND(10*W995/12,1)</x:f>
        <x:v>8.3</x:v>
      </x:c>
      <x:c r="O995" s="14" t="n">
        <x:f>ROUND(10*AL995,1)</x:f>
        <x:v>2</x:v>
      </x:c>
      <x:c r="P995" s="14" t="n">
        <x:f>IF((AG995-1)=0,"",ROUND(10*X995/(AG995-1),1))</x:f>
        <x:v>0</x:v>
      </x:c>
      <x:c r="Q995" s="15" t="n">
        <x:f>COUNTIFS(Relaciones!$E$12777:$E$13050,A995,Relaciones!$F$12777:$F$13050,"amistad")</x:f>
        <x:v>2</x:v>
      </x:c>
      <x:c r="R995" s="15" t="n">
        <x:f>COUNTIFS(Relaciones!$D$12777:$D$13050,A995,Relaciones!$F$12777:$F$13050,"amistad")</x:f>
        <x:v>2</x:v>
      </x:c>
      <x:c r="S995" s="15" t="n">
        <x:f>SUMIFS(Relaciones!$G$12777:$G$13050,Relaciones!$D$12777:$D$13050,A995,Relaciones!$F$12777:$F$13050,"amistad")</x:f>
        <x:v>2</x:v>
      </x:c>
      <x:c r="T995" s="15" t="n">
        <x:f>COUNTIFS(Relaciones!$E$12777:$E$13050,A995,Relaciones!$F$12777:$F$13050,"rechazo")</x:f>
        <x:v>0</x:v>
      </x:c>
      <x:c r="U995" s="15" t="n">
        <x:f>COUNTIFS(Relaciones!$D$12777:$D$13050,A995,Relaciones!$F$12777:$F$13050,"rechazo")</x:f>
        <x:v>1</x:v>
      </x:c>
      <x:c r="V995" s="15" t="n">
        <x:f>SUMIFS(Relaciones!$G$12777:$G$13050,Relaciones!$D$12777:$D$13050,A995,Relaciones!$F$12777:$F$13050,"rechazo")</x:f>
        <x:v>0</x:v>
      </x:c>
      <x:c r="W995" s="15" t="n">
        <x:f>SUM(INDEX(Respuestas!$B$982:$B$1009,MATCH(A995,Respuestas!$A$982:$A$1009,0)),INDEX(Respuestas!$C$982:$C$1009,MATCH(A995,Respuestas!$A$982:$A$1009,0)),INDEX(Respuestas!$D$982:$D$1009,MATCH(A995,Respuestas!$A$982:$A$1009,0)),INDEX(Respuestas!$E$982:$E$1009,MATCH(A995,Respuestas!$A$982:$A$1009,0)))</x:f>
        <x:v>10</x:v>
      </x:c>
      <x:c r="X995" s="15" t="n">
        <x:f>COUNTIFS(Relaciones!$E$12777:$E$13050,A995,Relaciones!$F$12777:$F$13050,"mediacion")</x:f>
        <x:v>0</x:v>
      </x:c>
      <x:c r="Y995" s="15" t="n">
        <x:f>COUNTIFS(Relaciones!$E$12777:$E$13050,A995,Relaciones!$F$12777:$F$13050,"mediacion_negativa")</x:f>
        <x:v>0</x:v>
      </x:c>
      <x:c r="Z995" s="15" t="n">
        <x:f>COUNTIFS(Relaciones!$E$12777:$E$13050,A995,Relaciones!$F$12777:$F$13050,"bullying")</x:f>
        <x:v>0</x:v>
      </x:c>
      <x:c r="AA995" s="4" t="str">
        <x:f>INDEX(Respuestas!$F$982:$F$1009,MATCH(A995,Respuestas!$A$982:$A$1009,0))</x:f>
        <x:v>No</x:v>
      </x:c>
      <x:c r="AB995" s="4" t="str">
        <x:f>INDEX(Respuestas!$G$982:$G$1009,MATCH(A995,Respuestas!$A$982:$A$1009,0))</x:f>
        <x:v>Sí</x:v>
      </x:c>
      <x:c r="AC995" s="4" t="str">
        <x:f>INDEX(Respuestas!$H$982:$H$1009,MATCH(A995,Respuestas!$A$982:$A$1009,0))</x:f>
        <x:v>No</x:v>
      </x:c>
      <x:c r="AD995" s="4" t="str">
        <x:f>INDEX(Respuestas!$I$982:$I$1009,MATCH(A995,Respuestas!$A$982:$A$1009,0))</x:f>
        <x:v>Sí</x:v>
      </x:c>
      <x:c r="AE995" s="4" t="str">
        <x:f>INDEX(Respuestas!$J$982:$J$1009,MATCH(A995,Respuestas!$A$982:$A$1009,0))</x:f>
        <x:v>G1</x:v>
      </x:c>
      <x:c r="AF995" s="4" t="str">
        <x:v>normalizada_v1</x:v>
      </x:c>
      <x:c r="AG995" s="4" t="n">
        <x:f>COUNTIFS($B$2:$B$1513,B995,$C$2:$C$1513,C995,$D$2:$D$1513,D995)</x:f>
        <x:v>28</x:v>
      </x:c>
      <x:c r="AH995" s="4" t="n">
        <x:f>COUNTIFS(Relaciones!$D$12777:$D$13050,A995,Relaciones!$F$12777:$F$13050,"prediccion_amistad")</x:f>
        <x:v>3</x:v>
      </x:c>
      <x:c r="AI995" s="4" t="n">
        <x:f>SUMIFS(Relaciones!$H$12777:$H$13050,Relaciones!$D$12777:$D$13050,A995,Relaciones!$F$12777:$F$13050,"prediccion_amistad")</x:f>
        <x:v>2</x:v>
      </x:c>
      <x:c r="AJ995" s="4" t="n">
        <x:f>COUNTIFS(Relaciones!$D$12777:$D$13050,A995,Relaciones!$F$12777:$F$13050,"prediccion_rechazo")</x:f>
        <x:v>1</x:v>
      </x:c>
      <x:c r="AK995" s="4" t="n">
        <x:f>SUMIFS(Relaciones!$H$12777:$H$13050,Relaciones!$D$12777:$D$13050,A995,Relaciones!$F$12777:$F$13050,"prediccion_rechazo")</x:f>
        <x:v>0</x:v>
      </x:c>
      <x:c r="AL995" s="4" t="n">
        <x:v>0.2022696481827867</x:v>
      </x:c>
    </x:row>
    <x:row r="996" ht="23" customHeight="1">
      <x:c r="A996" s="13" t="str">
        <x:v>00995</x:v>
      </x:c>
      <x:c r="B996" s="4" t="str">
        <x:v>Córdoba</x:v>
      </x:c>
      <x:c r="C996" s="4" t="str">
        <x:v>6.º Primaria</x:v>
      </x:c>
      <x:c r="D996" s="4" t="str">
        <x:v>C</x:v>
      </x:c>
      <x:c r="E996" s="4" t="str">
        <x:v>alumna</x:v>
      </x:c>
      <x:c r="F996" s="14" t="n">
        <x:f>IF((AG996-1)=0,"",ROUND(10*Q996/(AG996-1),1))</x:f>
        <x:v>5.2</x:v>
      </x:c>
      <x:c r="G996" s="14" t="n">
        <x:f>IF((AG996-1)=0,"",ROUND(10*R996/(AG996-1),1))</x:f>
        <x:v>1.1</x:v>
      </x:c>
      <x:c r="H996" s="14" t="n">
        <x:f>IF(R996=0,"",ROUND(10*S996/R996,1))</x:f>
        <x:v>10</x:v>
      </x:c>
      <x:c r="I996" s="14" t="n">
        <x:f>IF(AH996=0,"",ROUND(10*AI996/AH996,1))</x:f>
        <x:v>10</x:v>
      </x:c>
      <x:c r="J996" s="14" t="n">
        <x:f>IF((AG996-1)=0,"",ROUND(10*T996/(AG996-1),1))</x:f>
        <x:v>0</x:v>
      </x:c>
      <x:c r="K996" s="14" t="n">
        <x:f>IF((AG996-1)=0,"",ROUND(10*U996/(AG996-1),1))</x:f>
        <x:v>0</x:v>
      </x:c>
      <x:c r="L996" s="14" t="str">
        <x:f>IF(U996=0,"",ROUND(10*V996/U996,1))</x:f>
      </x:c>
      <x:c r="M996" s="14" t="str">
        <x:f>IF(AJ996=0,"",ROUND(10*AK996/AJ996,1))</x:f>
      </x:c>
      <x:c r="N996" s="14" t="n">
        <x:f>ROUND(10*W996/12,1)</x:f>
        <x:v>9.2</x:v>
      </x:c>
      <x:c r="O996" s="14" t="n">
        <x:f>ROUND(10*AL996,1)</x:f>
        <x:v>8</x:v>
      </x:c>
      <x:c r="P996" s="14" t="n">
        <x:f>IF((AG996-1)=0,"",ROUND(10*X996/(AG996-1),1))</x:f>
        <x:v>3.7</x:v>
      </x:c>
      <x:c r="Q996" s="15" t="n">
        <x:f>COUNTIFS(Relaciones!$E$12777:$E$13050,A996,Relaciones!$F$12777:$F$13050,"amistad")</x:f>
        <x:v>14</x:v>
      </x:c>
      <x:c r="R996" s="15" t="n">
        <x:f>COUNTIFS(Relaciones!$D$12777:$D$13050,A996,Relaciones!$F$12777:$F$13050,"amistad")</x:f>
        <x:v>3</x:v>
      </x:c>
      <x:c r="S996" s="15" t="n">
        <x:f>SUMIFS(Relaciones!$G$12777:$G$13050,Relaciones!$D$12777:$D$13050,A996,Relaciones!$F$12777:$F$13050,"amistad")</x:f>
        <x:v>3</x:v>
      </x:c>
      <x:c r="T996" s="15" t="n">
        <x:f>COUNTIFS(Relaciones!$E$12777:$E$13050,A996,Relaciones!$F$12777:$F$13050,"rechazo")</x:f>
        <x:v>0</x:v>
      </x:c>
      <x:c r="U996" s="15" t="n">
        <x:f>COUNTIFS(Relaciones!$D$12777:$D$13050,A996,Relaciones!$F$12777:$F$13050,"rechazo")</x:f>
        <x:v>0</x:v>
      </x:c>
      <x:c r="V996" s="15" t="n">
        <x:f>SUMIFS(Relaciones!$G$12777:$G$13050,Relaciones!$D$12777:$D$13050,A996,Relaciones!$F$12777:$F$13050,"rechazo")</x:f>
        <x:v>0</x:v>
      </x:c>
      <x:c r="W996" s="15" t="n">
        <x:f>SUM(INDEX(Respuestas!$B$982:$B$1009,MATCH(A996,Respuestas!$A$982:$A$1009,0)),INDEX(Respuestas!$C$982:$C$1009,MATCH(A996,Respuestas!$A$982:$A$1009,0)),INDEX(Respuestas!$D$982:$D$1009,MATCH(A996,Respuestas!$A$982:$A$1009,0)),INDEX(Respuestas!$E$982:$E$1009,MATCH(A996,Respuestas!$A$982:$A$1009,0)))</x:f>
        <x:v>11</x:v>
      </x:c>
      <x:c r="X996" s="15" t="n">
        <x:f>COUNTIFS(Relaciones!$E$12777:$E$13050,A996,Relaciones!$F$12777:$F$13050,"mediacion")</x:f>
        <x:v>10</x:v>
      </x:c>
      <x:c r="Y996" s="15" t="n">
        <x:f>COUNTIFS(Relaciones!$E$12777:$E$13050,A996,Relaciones!$F$12777:$F$13050,"mediacion_negativa")</x:f>
        <x:v>0</x:v>
      </x:c>
      <x:c r="Z996" s="15" t="n">
        <x:f>COUNTIFS(Relaciones!$E$12777:$E$13050,A996,Relaciones!$F$12777:$F$13050,"bullying")</x:f>
        <x:v>0</x:v>
      </x:c>
      <x:c r="AA996" s="4" t="str">
        <x:f>INDEX(Respuestas!$F$982:$F$1009,MATCH(A996,Respuestas!$A$982:$A$1009,0))</x:f>
        <x:v>No</x:v>
      </x:c>
      <x:c r="AB996" s="4" t="str">
        <x:f>INDEX(Respuestas!$G$982:$G$1009,MATCH(A996,Respuestas!$A$982:$A$1009,0))</x:f>
        <x:v>Sí</x:v>
      </x:c>
      <x:c r="AC996" s="4" t="str">
        <x:f>INDEX(Respuestas!$H$982:$H$1009,MATCH(A996,Respuestas!$A$982:$A$1009,0))</x:f>
        <x:v>No</x:v>
      </x:c>
      <x:c r="AD996" s="4" t="str">
        <x:f>INDEX(Respuestas!$I$982:$I$1009,MATCH(A996,Respuestas!$A$982:$A$1009,0))</x:f>
        <x:v>Sí</x:v>
      </x:c>
      <x:c r="AE996" s="4" t="str">
        <x:f>INDEX(Respuestas!$J$982:$J$1009,MATCH(A996,Respuestas!$A$982:$A$1009,0))</x:f>
        <x:v>G2</x:v>
      </x:c>
      <x:c r="AF996" s="4" t="str">
        <x:v>normalizada_v1</x:v>
      </x:c>
      <x:c r="AG996" s="4" t="n">
        <x:f>COUNTIFS($B$2:$B$1513,B996,$C$2:$C$1513,C996,$D$2:$D$1513,D996)</x:f>
        <x:v>28</x:v>
      </x:c>
      <x:c r="AH996" s="4" t="n">
        <x:f>COUNTIFS(Relaciones!$D$12777:$D$13050,A996,Relaciones!$F$12777:$F$13050,"prediccion_amistad")</x:f>
        <x:v>11</x:v>
      </x:c>
      <x:c r="AI996" s="4" t="n">
        <x:f>SUMIFS(Relaciones!$H$12777:$H$13050,Relaciones!$D$12777:$D$13050,A996,Relaciones!$F$12777:$F$13050,"prediccion_amistad")</x:f>
        <x:v>11</x:v>
      </x:c>
      <x:c r="AJ996" s="4" t="n">
        <x:f>COUNTIFS(Relaciones!$D$12777:$D$13050,A996,Relaciones!$F$12777:$F$13050,"prediccion_rechazo")</x:f>
        <x:v>0</x:v>
      </x:c>
      <x:c r="AK996" s="4" t="n">
        <x:f>SUMIFS(Relaciones!$H$12777:$H$13050,Relaciones!$D$12777:$D$13050,A996,Relaciones!$F$12777:$F$13050,"prediccion_rechazo")</x:f>
        <x:v>0</x:v>
      </x:c>
      <x:c r="AL996" s="4" t="n">
        <x:v>0.8018426181898087</x:v>
      </x:c>
    </x:row>
    <x:row r="997" ht="23" customHeight="1">
      <x:c r="A997" s="13" t="str">
        <x:v>00996</x:v>
      </x:c>
      <x:c r="B997" s="4" t="str">
        <x:v>Córdoba</x:v>
      </x:c>
      <x:c r="C997" s="4" t="str">
        <x:v>6.º Primaria</x:v>
      </x:c>
      <x:c r="D997" s="4" t="str">
        <x:v>C</x:v>
      </x:c>
      <x:c r="E997" s="4" t="str">
        <x:v>alumno</x:v>
      </x:c>
      <x:c r="F997" s="14" t="n">
        <x:f>IF((AG997-1)=0,"",ROUND(10*Q997/(AG997-1),1))</x:f>
        <x:v>0.7</x:v>
      </x:c>
      <x:c r="G997" s="14" t="n">
        <x:f>IF((AG997-1)=0,"",ROUND(10*R997/(AG997-1),1))</x:f>
        <x:v>0.7</x:v>
      </x:c>
      <x:c r="H997" s="14" t="n">
        <x:f>IF(R997=0,"",ROUND(10*S997/R997,1))</x:f>
        <x:v>10</x:v>
      </x:c>
      <x:c r="I997" s="14" t="n">
        <x:f>IF(AH997=0,"",ROUND(10*AI997/AH997,1))</x:f>
        <x:v>10</x:v>
      </x:c>
      <x:c r="J997" s="14" t="n">
        <x:f>IF((AG997-1)=0,"",ROUND(10*T997/(AG997-1),1))</x:f>
        <x:v>0</x:v>
      </x:c>
      <x:c r="K997" s="14" t="n">
        <x:f>IF((AG997-1)=0,"",ROUND(10*U997/(AG997-1),1))</x:f>
        <x:v>0.7</x:v>
      </x:c>
      <x:c r="L997" s="14" t="n">
        <x:f>IF(U997=0,"",ROUND(10*V997/U997,1))</x:f>
        <x:v>0</x:v>
      </x:c>
      <x:c r="M997" s="14" t="str">
        <x:f>IF(AJ997=0,"",ROUND(10*AK997/AJ997,1))</x:f>
      </x:c>
      <x:c r="N997" s="14" t="n">
        <x:f>ROUND(10*W997/12,1)</x:f>
        <x:v>10</x:v>
      </x:c>
      <x:c r="O997" s="14" t="n">
        <x:f>ROUND(10*AL997,1)</x:f>
        <x:v>1.9</x:v>
      </x:c>
      <x:c r="P997" s="14" t="n">
        <x:f>IF((AG997-1)=0,"",ROUND(10*X997/(AG997-1),1))</x:f>
        <x:v>0</x:v>
      </x:c>
      <x:c r="Q997" s="15" t="n">
        <x:f>COUNTIFS(Relaciones!$E$12777:$E$13050,A997,Relaciones!$F$12777:$F$13050,"amistad")</x:f>
        <x:v>2</x:v>
      </x:c>
      <x:c r="R997" s="15" t="n">
        <x:f>COUNTIFS(Relaciones!$D$12777:$D$13050,A997,Relaciones!$F$12777:$F$13050,"amistad")</x:f>
        <x:v>2</x:v>
      </x:c>
      <x:c r="S997" s="15" t="n">
        <x:f>SUMIFS(Relaciones!$G$12777:$G$13050,Relaciones!$D$12777:$D$13050,A997,Relaciones!$F$12777:$F$13050,"amistad")</x:f>
        <x:v>2</x:v>
      </x:c>
      <x:c r="T997" s="15" t="n">
        <x:f>COUNTIFS(Relaciones!$E$12777:$E$13050,A997,Relaciones!$F$12777:$F$13050,"rechazo")</x:f>
        <x:v>0</x:v>
      </x:c>
      <x:c r="U997" s="15" t="n">
        <x:f>COUNTIFS(Relaciones!$D$12777:$D$13050,A997,Relaciones!$F$12777:$F$13050,"rechazo")</x:f>
        <x:v>2</x:v>
      </x:c>
      <x:c r="V997" s="15" t="n">
        <x:f>SUMIFS(Relaciones!$G$12777:$G$13050,Relaciones!$D$12777:$D$13050,A997,Relaciones!$F$12777:$F$13050,"rechazo")</x:f>
        <x:v>0</x:v>
      </x:c>
      <x:c r="W997" s="15" t="n">
        <x:f>SUM(INDEX(Respuestas!$B$982:$B$1009,MATCH(A997,Respuestas!$A$982:$A$1009,0)),INDEX(Respuestas!$C$982:$C$1009,MATCH(A997,Respuestas!$A$982:$A$1009,0)),INDEX(Respuestas!$D$982:$D$1009,MATCH(A997,Respuestas!$A$982:$A$1009,0)),INDEX(Respuestas!$E$982:$E$1009,MATCH(A997,Respuestas!$A$982:$A$1009,0)))</x:f>
        <x:v>12</x:v>
      </x:c>
      <x:c r="X997" s="15" t="n">
        <x:f>COUNTIFS(Relaciones!$E$12777:$E$13050,A997,Relaciones!$F$12777:$F$13050,"mediacion")</x:f>
        <x:v>0</x:v>
      </x:c>
      <x:c r="Y997" s="15" t="n">
        <x:f>COUNTIFS(Relaciones!$E$12777:$E$13050,A997,Relaciones!$F$12777:$F$13050,"mediacion_negativa")</x:f>
        <x:v>0</x:v>
      </x:c>
      <x:c r="Z997" s="15" t="n">
        <x:f>COUNTIFS(Relaciones!$E$12777:$E$13050,A997,Relaciones!$F$12777:$F$13050,"bullying")</x:f>
        <x:v>0</x:v>
      </x:c>
      <x:c r="AA997" s="4" t="str">
        <x:f>INDEX(Respuestas!$F$982:$F$1009,MATCH(A997,Respuestas!$A$982:$A$1009,0))</x:f>
        <x:v>No</x:v>
      </x:c>
      <x:c r="AB997" s="4" t="str">
        <x:f>INDEX(Respuestas!$G$982:$G$1009,MATCH(A997,Respuestas!$A$982:$A$1009,0))</x:f>
        <x:v>Sí</x:v>
      </x:c>
      <x:c r="AC997" s="4" t="str">
        <x:f>INDEX(Respuestas!$H$982:$H$1009,MATCH(A997,Respuestas!$A$982:$A$1009,0))</x:f>
        <x:v>No</x:v>
      </x:c>
      <x:c r="AD997" s="4" t="str">
        <x:f>INDEX(Respuestas!$I$982:$I$1009,MATCH(A997,Respuestas!$A$982:$A$1009,0))</x:f>
        <x:v>Sí</x:v>
      </x:c>
      <x:c r="AE997" s="4" t="str">
        <x:f>INDEX(Respuestas!$J$982:$J$1009,MATCH(A997,Respuestas!$A$982:$A$1009,0))</x:f>
        <x:v>G2</x:v>
      </x:c>
      <x:c r="AF997" s="4" t="str">
        <x:v>normalizada_v1</x:v>
      </x:c>
      <x:c r="AG997" s="4" t="n">
        <x:f>COUNTIFS($B$2:$B$1513,B997,$C$2:$C$1513,C997,$D$2:$D$1513,D997)</x:f>
        <x:v>28</x:v>
      </x:c>
      <x:c r="AH997" s="4" t="n">
        <x:f>COUNTIFS(Relaciones!$D$12777:$D$13050,A997,Relaciones!$F$12777:$F$13050,"prediccion_amistad")</x:f>
        <x:v>1</x:v>
      </x:c>
      <x:c r="AI997" s="4" t="n">
        <x:f>SUMIFS(Relaciones!$H$12777:$H$13050,Relaciones!$D$12777:$D$13050,A997,Relaciones!$F$12777:$F$13050,"prediccion_amistad")</x:f>
        <x:v>1</x:v>
      </x:c>
      <x:c r="AJ997" s="4" t="n">
        <x:f>COUNTIFS(Relaciones!$D$12777:$D$13050,A997,Relaciones!$F$12777:$F$13050,"prediccion_rechazo")</x:f>
        <x:v>0</x:v>
      </x:c>
      <x:c r="AK997" s="4" t="n">
        <x:f>SUMIFS(Relaciones!$H$12777:$H$13050,Relaciones!$D$12777:$D$13050,A997,Relaciones!$F$12777:$F$13050,"prediccion_rechazo")</x:f>
        <x:v>0</x:v>
      </x:c>
      <x:c r="AL997" s="4" t="n">
        <x:v>0.19131755627772973</x:v>
      </x:c>
    </x:row>
    <x:row r="998" ht="23" customHeight="1">
      <x:c r="A998" s="13" t="str">
        <x:v>00997</x:v>
      </x:c>
      <x:c r="B998" s="4" t="str">
        <x:v>Córdoba</x:v>
      </x:c>
      <x:c r="C998" s="4" t="str">
        <x:v>6.º Primaria</x:v>
      </x:c>
      <x:c r="D998" s="4" t="str">
        <x:v>C</x:v>
      </x:c>
      <x:c r="E998" s="4" t="str">
        <x:v>alumna</x:v>
      </x:c>
      <x:c r="F998" s="14" t="n">
        <x:f>IF((AG998-1)=0,"",ROUND(10*Q998/(AG998-1),1))</x:f>
        <x:v>0.7</x:v>
      </x:c>
      <x:c r="G998" s="14" t="n">
        <x:f>IF((AG998-1)=0,"",ROUND(10*R998/(AG998-1),1))</x:f>
        <x:v>1.5</x:v>
      </x:c>
      <x:c r="H998" s="14" t="n">
        <x:f>IF(R998=0,"",ROUND(10*S998/R998,1))</x:f>
        <x:v>5</x:v>
      </x:c>
      <x:c r="I998" s="14" t="n">
        <x:f>IF(AH998=0,"",ROUND(10*AI998/AH998,1))</x:f>
        <x:v>5</x:v>
      </x:c>
      <x:c r="J998" s="14" t="n">
        <x:f>IF((AG998-1)=0,"",ROUND(10*T998/(AG998-1),1))</x:f>
        <x:v>0</x:v>
      </x:c>
      <x:c r="K998" s="14" t="n">
        <x:f>IF((AG998-1)=0,"",ROUND(10*U998/(AG998-1),1))</x:f>
        <x:v>0.4</x:v>
      </x:c>
      <x:c r="L998" s="14" t="n">
        <x:f>IF(U998=0,"",ROUND(10*V998/U998,1))</x:f>
        <x:v>0</x:v>
      </x:c>
      <x:c r="M998" s="14" t="n">
        <x:f>IF(AJ998=0,"",ROUND(10*AK998/AJ998,1))</x:f>
        <x:v>0</x:v>
      </x:c>
      <x:c r="N998" s="14" t="n">
        <x:f>ROUND(10*W998/12,1)</x:f>
        <x:v>7.5</x:v>
      </x:c>
      <x:c r="O998" s="14" t="n">
        <x:f>ROUND(10*AL998,1)</x:f>
        <x:v>3.7</x:v>
      </x:c>
      <x:c r="P998" s="14" t="n">
        <x:f>IF((AG998-1)=0,"",ROUND(10*X998/(AG998-1),1))</x:f>
        <x:v>0</x:v>
      </x:c>
      <x:c r="Q998" s="15" t="n">
        <x:f>COUNTIFS(Relaciones!$E$12777:$E$13050,A998,Relaciones!$F$12777:$F$13050,"amistad")</x:f>
        <x:v>2</x:v>
      </x:c>
      <x:c r="R998" s="15" t="n">
        <x:f>COUNTIFS(Relaciones!$D$12777:$D$13050,A998,Relaciones!$F$12777:$F$13050,"amistad")</x:f>
        <x:v>4</x:v>
      </x:c>
      <x:c r="S998" s="15" t="n">
        <x:f>SUMIFS(Relaciones!$G$12777:$G$13050,Relaciones!$D$12777:$D$13050,A998,Relaciones!$F$12777:$F$13050,"amistad")</x:f>
        <x:v>2</x:v>
      </x:c>
      <x:c r="T998" s="15" t="n">
        <x:f>COUNTIFS(Relaciones!$E$12777:$E$13050,A998,Relaciones!$F$12777:$F$13050,"rechazo")</x:f>
        <x:v>0</x:v>
      </x:c>
      <x:c r="U998" s="15" t="n">
        <x:f>COUNTIFS(Relaciones!$D$12777:$D$13050,A998,Relaciones!$F$12777:$F$13050,"rechazo")</x:f>
        <x:v>1</x:v>
      </x:c>
      <x:c r="V998" s="15" t="n">
        <x:f>SUMIFS(Relaciones!$G$12777:$G$13050,Relaciones!$D$12777:$D$13050,A998,Relaciones!$F$12777:$F$13050,"rechazo")</x:f>
        <x:v>0</x:v>
      </x:c>
      <x:c r="W998" s="15" t="n">
        <x:f>SUM(INDEX(Respuestas!$B$982:$B$1009,MATCH(A998,Respuestas!$A$982:$A$1009,0)),INDEX(Respuestas!$C$982:$C$1009,MATCH(A998,Respuestas!$A$982:$A$1009,0)),INDEX(Respuestas!$D$982:$D$1009,MATCH(A998,Respuestas!$A$982:$A$1009,0)),INDEX(Respuestas!$E$982:$E$1009,MATCH(A998,Respuestas!$A$982:$A$1009,0)))</x:f>
        <x:v>9</x:v>
      </x:c>
      <x:c r="X998" s="15" t="n">
        <x:f>COUNTIFS(Relaciones!$E$12777:$E$13050,A998,Relaciones!$F$12777:$F$13050,"mediacion")</x:f>
        <x:v>0</x:v>
      </x:c>
      <x:c r="Y998" s="15" t="n">
        <x:f>COUNTIFS(Relaciones!$E$12777:$E$13050,A998,Relaciones!$F$12777:$F$13050,"mediacion_negativa")</x:f>
        <x:v>0</x:v>
      </x:c>
      <x:c r="Z998" s="15" t="n">
        <x:f>COUNTIFS(Relaciones!$E$12777:$E$13050,A998,Relaciones!$F$12777:$F$13050,"bullying")</x:f>
        <x:v>0</x:v>
      </x:c>
      <x:c r="AA998" s="4" t="str">
        <x:f>INDEX(Respuestas!$F$982:$F$1009,MATCH(A998,Respuestas!$A$982:$A$1009,0))</x:f>
        <x:v>No</x:v>
      </x:c>
      <x:c r="AB998" s="4" t="str">
        <x:f>INDEX(Respuestas!$G$982:$G$1009,MATCH(A998,Respuestas!$A$982:$A$1009,0))</x:f>
        <x:v>Sí</x:v>
      </x:c>
      <x:c r="AC998" s="4" t="str">
        <x:f>INDEX(Respuestas!$H$982:$H$1009,MATCH(A998,Respuestas!$A$982:$A$1009,0))</x:f>
        <x:v>No</x:v>
      </x:c>
      <x:c r="AD998" s="4" t="str">
        <x:f>INDEX(Respuestas!$I$982:$I$1009,MATCH(A998,Respuestas!$A$982:$A$1009,0))</x:f>
        <x:v>Sí</x:v>
      </x:c>
      <x:c r="AE998" s="4" t="str">
        <x:f>INDEX(Respuestas!$J$982:$J$1009,MATCH(A998,Respuestas!$A$982:$A$1009,0))</x:f>
        <x:v>G2</x:v>
      </x:c>
      <x:c r="AF998" s="4" t="str">
        <x:v>normalizada_v1</x:v>
      </x:c>
      <x:c r="AG998" s="4" t="n">
        <x:f>COUNTIFS($B$2:$B$1513,B998,$C$2:$C$1513,C998,$D$2:$D$1513,D998)</x:f>
        <x:v>28</x:v>
      </x:c>
      <x:c r="AH998" s="4" t="n">
        <x:f>COUNTIFS(Relaciones!$D$12777:$D$13050,A998,Relaciones!$F$12777:$F$13050,"prediccion_amistad")</x:f>
        <x:v>2</x:v>
      </x:c>
      <x:c r="AI998" s="4" t="n">
        <x:f>SUMIFS(Relaciones!$H$12777:$H$13050,Relaciones!$D$12777:$D$13050,A998,Relaciones!$F$12777:$F$13050,"prediccion_amistad")</x:f>
        <x:v>1</x:v>
      </x:c>
      <x:c r="AJ998" s="4" t="n">
        <x:f>COUNTIFS(Relaciones!$D$12777:$D$13050,A998,Relaciones!$F$12777:$F$13050,"prediccion_rechazo")</x:f>
        <x:v>1</x:v>
      </x:c>
      <x:c r="AK998" s="4" t="n">
        <x:f>SUMIFS(Relaciones!$H$12777:$H$13050,Relaciones!$D$12777:$D$13050,A998,Relaciones!$F$12777:$F$13050,"prediccion_rechazo")</x:f>
        <x:v>0</x:v>
      </x:c>
      <x:c r="AL998" s="4" t="n">
        <x:v>0.3675161745493062</x:v>
      </x:c>
    </x:row>
    <x:row r="999" ht="23" customHeight="1">
      <x:c r="A999" s="13" t="str">
        <x:v>00998</x:v>
      </x:c>
      <x:c r="B999" s="4" t="str">
        <x:v>Córdoba</x:v>
      </x:c>
      <x:c r="C999" s="4" t="str">
        <x:v>6.º Primaria</x:v>
      </x:c>
      <x:c r="D999" s="4" t="str">
        <x:v>C</x:v>
      </x:c>
      <x:c r="E999" s="4" t="str">
        <x:v>alumno</x:v>
      </x:c>
      <x:c r="F999" s="14" t="n">
        <x:f>IF((AG999-1)=0,"",ROUND(10*Q999/(AG999-1),1))</x:f>
        <x:v>0.7</x:v>
      </x:c>
      <x:c r="G999" s="14" t="n">
        <x:f>IF((AG999-1)=0,"",ROUND(10*R999/(AG999-1),1))</x:f>
        <x:v>1.1</x:v>
      </x:c>
      <x:c r="H999" s="14" t="n">
        <x:f>IF(R999=0,"",ROUND(10*S999/R999,1))</x:f>
        <x:v>6.7</x:v>
      </x:c>
      <x:c r="I999" s="14" t="n">
        <x:f>IF(AH999=0,"",ROUND(10*AI999/AH999,1))</x:f>
        <x:v>10</x:v>
      </x:c>
      <x:c r="J999" s="14" t="n">
        <x:f>IF((AG999-1)=0,"",ROUND(10*T999/(AG999-1),1))</x:f>
        <x:v>0</x:v>
      </x:c>
      <x:c r="K999" s="14" t="n">
        <x:f>IF((AG999-1)=0,"",ROUND(10*U999/(AG999-1),1))</x:f>
        <x:v>0.4</x:v>
      </x:c>
      <x:c r="L999" s="14" t="n">
        <x:f>IF(U999=0,"",ROUND(10*V999/U999,1))</x:f>
        <x:v>0</x:v>
      </x:c>
      <x:c r="M999" s="14" t="str">
        <x:f>IF(AJ999=0,"",ROUND(10*AK999/AJ999,1))</x:f>
      </x:c>
      <x:c r="N999" s="14" t="n">
        <x:f>ROUND(10*W999/12,1)</x:f>
        <x:v>8.3</x:v>
      </x:c>
      <x:c r="O999" s="14" t="n">
        <x:f>ROUND(10*AL999,1)</x:f>
        <x:v>2.5</x:v>
      </x:c>
      <x:c r="P999" s="14" t="n">
        <x:f>IF((AG999-1)=0,"",ROUND(10*X999/(AG999-1),1))</x:f>
        <x:v>0</x:v>
      </x:c>
      <x:c r="Q999" s="15" t="n">
        <x:f>COUNTIFS(Relaciones!$E$12777:$E$13050,A999,Relaciones!$F$12777:$F$13050,"amistad")</x:f>
        <x:v>2</x:v>
      </x:c>
      <x:c r="R999" s="15" t="n">
        <x:f>COUNTIFS(Relaciones!$D$12777:$D$13050,A999,Relaciones!$F$12777:$F$13050,"amistad")</x:f>
        <x:v>3</x:v>
      </x:c>
      <x:c r="S999" s="15" t="n">
        <x:f>SUMIFS(Relaciones!$G$12777:$G$13050,Relaciones!$D$12777:$D$13050,A999,Relaciones!$F$12777:$F$13050,"amistad")</x:f>
        <x:v>2</x:v>
      </x:c>
      <x:c r="T999" s="15" t="n">
        <x:f>COUNTIFS(Relaciones!$E$12777:$E$13050,A999,Relaciones!$F$12777:$F$13050,"rechazo")</x:f>
        <x:v>0</x:v>
      </x:c>
      <x:c r="U999" s="15" t="n">
        <x:f>COUNTIFS(Relaciones!$D$12777:$D$13050,A999,Relaciones!$F$12777:$F$13050,"rechazo")</x:f>
        <x:v>1</x:v>
      </x:c>
      <x:c r="V999" s="15" t="n">
        <x:f>SUMIFS(Relaciones!$G$12777:$G$13050,Relaciones!$D$12777:$D$13050,A999,Relaciones!$F$12777:$F$13050,"rechazo")</x:f>
        <x:v>0</x:v>
      </x:c>
      <x:c r="W999" s="15" t="n">
        <x:f>SUM(INDEX(Respuestas!$B$982:$B$1009,MATCH(A999,Respuestas!$A$982:$A$1009,0)),INDEX(Respuestas!$C$982:$C$1009,MATCH(A999,Respuestas!$A$982:$A$1009,0)),INDEX(Respuestas!$D$982:$D$1009,MATCH(A999,Respuestas!$A$982:$A$1009,0)),INDEX(Respuestas!$E$982:$E$1009,MATCH(A999,Respuestas!$A$982:$A$1009,0)))</x:f>
        <x:v>10</x:v>
      </x:c>
      <x:c r="X999" s="15" t="n">
        <x:f>COUNTIFS(Relaciones!$E$12777:$E$13050,A999,Relaciones!$F$12777:$F$13050,"mediacion")</x:f>
        <x:v>0</x:v>
      </x:c>
      <x:c r="Y999" s="15" t="n">
        <x:f>COUNTIFS(Relaciones!$E$12777:$E$13050,A999,Relaciones!$F$12777:$F$13050,"mediacion_negativa")</x:f>
        <x:v>0</x:v>
      </x:c>
      <x:c r="Z999" s="15" t="n">
        <x:f>COUNTIFS(Relaciones!$E$12777:$E$13050,A999,Relaciones!$F$12777:$F$13050,"bullying")</x:f>
        <x:v>0</x:v>
      </x:c>
      <x:c r="AA999" s="4" t="str">
        <x:f>INDEX(Respuestas!$F$982:$F$1009,MATCH(A999,Respuestas!$A$982:$A$1009,0))</x:f>
        <x:v>No</x:v>
      </x:c>
      <x:c r="AB999" s="4" t="str">
        <x:f>INDEX(Respuestas!$G$982:$G$1009,MATCH(A999,Respuestas!$A$982:$A$1009,0))</x:f>
        <x:v>Sí</x:v>
      </x:c>
      <x:c r="AC999" s="4" t="str">
        <x:f>INDEX(Respuestas!$H$982:$H$1009,MATCH(A999,Respuestas!$A$982:$A$1009,0))</x:f>
        <x:v>No</x:v>
      </x:c>
      <x:c r="AD999" s="4" t="str">
        <x:f>INDEX(Respuestas!$I$982:$I$1009,MATCH(A999,Respuestas!$A$982:$A$1009,0))</x:f>
        <x:v>Sí</x:v>
      </x:c>
      <x:c r="AE999" s="4" t="str">
        <x:f>INDEX(Respuestas!$J$982:$J$1009,MATCH(A999,Respuestas!$A$982:$A$1009,0))</x:f>
        <x:v>G2</x:v>
      </x:c>
      <x:c r="AF999" s="4" t="str">
        <x:v>normalizada_v1</x:v>
      </x:c>
      <x:c r="AG999" s="4" t="n">
        <x:f>COUNTIFS($B$2:$B$1513,B999,$C$2:$C$1513,C999,$D$2:$D$1513,D999)</x:f>
        <x:v>28</x:v>
      </x:c>
      <x:c r="AH999" s="4" t="n">
        <x:f>COUNTIFS(Relaciones!$D$12777:$D$13050,A999,Relaciones!$F$12777:$F$13050,"prediccion_amistad")</x:f>
        <x:v>2</x:v>
      </x:c>
      <x:c r="AI999" s="4" t="n">
        <x:f>SUMIFS(Relaciones!$H$12777:$H$13050,Relaciones!$D$12777:$D$13050,A999,Relaciones!$F$12777:$F$13050,"prediccion_amistad")</x:f>
        <x:v>2</x:v>
      </x:c>
      <x:c r="AJ999" s="4" t="n">
        <x:f>COUNTIFS(Relaciones!$D$12777:$D$13050,A999,Relaciones!$F$12777:$F$13050,"prediccion_rechazo")</x:f>
        <x:v>0</x:v>
      </x:c>
      <x:c r="AK999" s="4" t="n">
        <x:f>SUMIFS(Relaciones!$H$12777:$H$13050,Relaciones!$D$12777:$D$13050,A999,Relaciones!$F$12777:$F$13050,"prediccion_rechazo")</x:f>
        <x:v>0</x:v>
      </x:c>
      <x:c r="AL999" s="4" t="n">
        <x:v>0.2531484160468395</x:v>
      </x:c>
    </x:row>
    <x:row r="1000" ht="23" customHeight="1">
      <x:c r="A1000" s="13" t="str">
        <x:v>00999</x:v>
      </x:c>
      <x:c r="B1000" s="4" t="str">
        <x:v>Córdoba</x:v>
      </x:c>
      <x:c r="C1000" s="4" t="str">
        <x:v>6.º Primaria</x:v>
      </x:c>
      <x:c r="D1000" s="4" t="str">
        <x:v>C</x:v>
      </x:c>
      <x:c r="E1000" s="4" t="str">
        <x:v>alumna</x:v>
      </x:c>
      <x:c r="F1000" s="14" t="n">
        <x:f>IF((AG1000-1)=0,"",ROUND(10*Q1000/(AG1000-1),1))</x:f>
        <x:v>0.7</x:v>
      </x:c>
      <x:c r="G1000" s="14" t="n">
        <x:f>IF((AG1000-1)=0,"",ROUND(10*R1000/(AG1000-1),1))</x:f>
        <x:v>1.5</x:v>
      </x:c>
      <x:c r="H1000" s="14" t="n">
        <x:f>IF(R1000=0,"",ROUND(10*S1000/R1000,1))</x:f>
        <x:v>5</x:v>
      </x:c>
      <x:c r="I1000" s="14" t="n">
        <x:f>IF(AH1000=0,"",ROUND(10*AI1000/AH1000,1))</x:f>
        <x:v>10</x:v>
      </x:c>
      <x:c r="J1000" s="14" t="n">
        <x:f>IF((AG1000-1)=0,"",ROUND(10*T1000/(AG1000-1),1))</x:f>
        <x:v>0</x:v>
      </x:c>
      <x:c r="K1000" s="14" t="n">
        <x:f>IF((AG1000-1)=0,"",ROUND(10*U1000/(AG1000-1),1))</x:f>
        <x:v>0.4</x:v>
      </x:c>
      <x:c r="L1000" s="14" t="n">
        <x:f>IF(U1000=0,"",ROUND(10*V1000/U1000,1))</x:f>
        <x:v>0</x:v>
      </x:c>
      <x:c r="M1000" s="14" t="str">
        <x:f>IF(AJ1000=0,"",ROUND(10*AK1000/AJ1000,1))</x:f>
      </x:c>
      <x:c r="N1000" s="14" t="n">
        <x:f>ROUND(10*W1000/12,1)</x:f>
        <x:v>9.2</x:v>
      </x:c>
      <x:c r="O1000" s="14" t="n">
        <x:f>ROUND(10*AL1000,1)</x:f>
        <x:v>3.8</x:v>
      </x:c>
      <x:c r="P1000" s="14" t="n">
        <x:f>IF((AG1000-1)=0,"",ROUND(10*X1000/(AG1000-1),1))</x:f>
        <x:v>0</x:v>
      </x:c>
      <x:c r="Q1000" s="15" t="n">
        <x:f>COUNTIFS(Relaciones!$E$12777:$E$13050,A1000,Relaciones!$F$12777:$F$13050,"amistad")</x:f>
        <x:v>2</x:v>
      </x:c>
      <x:c r="R1000" s="15" t="n">
        <x:f>COUNTIFS(Relaciones!$D$12777:$D$13050,A1000,Relaciones!$F$12777:$F$13050,"amistad")</x:f>
        <x:v>4</x:v>
      </x:c>
      <x:c r="S1000" s="15" t="n">
        <x:f>SUMIFS(Relaciones!$G$12777:$G$13050,Relaciones!$D$12777:$D$13050,A1000,Relaciones!$F$12777:$F$13050,"amistad")</x:f>
        <x:v>2</x:v>
      </x:c>
      <x:c r="T1000" s="15" t="n">
        <x:f>COUNTIFS(Relaciones!$E$12777:$E$13050,A1000,Relaciones!$F$12777:$F$13050,"rechazo")</x:f>
        <x:v>0</x:v>
      </x:c>
      <x:c r="U1000" s="15" t="n">
        <x:f>COUNTIFS(Relaciones!$D$12777:$D$13050,A1000,Relaciones!$F$12777:$F$13050,"rechazo")</x:f>
        <x:v>1</x:v>
      </x:c>
      <x:c r="V1000" s="15" t="n">
        <x:f>SUMIFS(Relaciones!$G$12777:$G$13050,Relaciones!$D$12777:$D$13050,A1000,Relaciones!$F$12777:$F$13050,"rechazo")</x:f>
        <x:v>0</x:v>
      </x:c>
      <x:c r="W1000" s="15" t="n">
        <x:f>SUM(INDEX(Respuestas!$B$982:$B$1009,MATCH(A1000,Respuestas!$A$982:$A$1009,0)),INDEX(Respuestas!$C$982:$C$1009,MATCH(A1000,Respuestas!$A$982:$A$1009,0)),INDEX(Respuestas!$D$982:$D$1009,MATCH(A1000,Respuestas!$A$982:$A$1009,0)),INDEX(Respuestas!$E$982:$E$1009,MATCH(A1000,Respuestas!$A$982:$A$1009,0)))</x:f>
        <x:v>11</x:v>
      </x:c>
      <x:c r="X1000" s="15" t="n">
        <x:f>COUNTIFS(Relaciones!$E$12777:$E$13050,A1000,Relaciones!$F$12777:$F$13050,"mediacion")</x:f>
        <x:v>0</x:v>
      </x:c>
      <x:c r="Y1000" s="15" t="n">
        <x:f>COUNTIFS(Relaciones!$E$12777:$E$13050,A1000,Relaciones!$F$12777:$F$13050,"mediacion_negativa")</x:f>
        <x:v>0</x:v>
      </x:c>
      <x:c r="Z1000" s="15" t="n">
        <x:f>COUNTIFS(Relaciones!$E$12777:$E$13050,A1000,Relaciones!$F$12777:$F$13050,"bullying")</x:f>
        <x:v>0</x:v>
      </x:c>
      <x:c r="AA1000" s="4" t="str">
        <x:f>INDEX(Respuestas!$F$982:$F$1009,MATCH(A1000,Respuestas!$A$982:$A$1009,0))</x:f>
        <x:v>No</x:v>
      </x:c>
      <x:c r="AB1000" s="4" t="str">
        <x:f>INDEX(Respuestas!$G$982:$G$1009,MATCH(A1000,Respuestas!$A$982:$A$1009,0))</x:f>
        <x:v>Sí</x:v>
      </x:c>
      <x:c r="AC1000" s="4" t="str">
        <x:f>INDEX(Respuestas!$H$982:$H$1009,MATCH(A1000,Respuestas!$A$982:$A$1009,0))</x:f>
        <x:v>No</x:v>
      </x:c>
      <x:c r="AD1000" s="4" t="str">
        <x:f>INDEX(Respuestas!$I$982:$I$1009,MATCH(A1000,Respuestas!$A$982:$A$1009,0))</x:f>
        <x:v>Sí</x:v>
      </x:c>
      <x:c r="AE1000" s="4" t="str">
        <x:f>INDEX(Respuestas!$J$982:$J$1009,MATCH(A1000,Respuestas!$A$982:$A$1009,0))</x:f>
        <x:v>G2</x:v>
      </x:c>
      <x:c r="AF1000" s="4" t="str">
        <x:v>normalizada_v1</x:v>
      </x:c>
      <x:c r="AG1000" s="4" t="n">
        <x:f>COUNTIFS($B$2:$B$1513,B1000,$C$2:$C$1513,C1000,$D$2:$D$1513,D1000)</x:f>
        <x:v>28</x:v>
      </x:c>
      <x:c r="AH1000" s="4" t="n">
        <x:f>COUNTIFS(Relaciones!$D$12777:$D$13050,A1000,Relaciones!$F$12777:$F$13050,"prediccion_amistad")</x:f>
        <x:v>2</x:v>
      </x:c>
      <x:c r="AI1000" s="4" t="n">
        <x:f>SUMIFS(Relaciones!$H$12777:$H$13050,Relaciones!$D$12777:$D$13050,A1000,Relaciones!$F$12777:$F$13050,"prediccion_amistad")</x:f>
        <x:v>2</x:v>
      </x:c>
      <x:c r="AJ1000" s="4" t="n">
        <x:f>COUNTIFS(Relaciones!$D$12777:$D$13050,A1000,Relaciones!$F$12777:$F$13050,"prediccion_rechazo")</x:f>
        <x:v>0</x:v>
      </x:c>
      <x:c r="AK1000" s="4" t="n">
        <x:f>SUMIFS(Relaciones!$H$12777:$H$13050,Relaciones!$D$12777:$D$13050,A1000,Relaciones!$F$12777:$F$13050,"prediccion_rechazo")</x:f>
        <x:v>0</x:v>
      </x:c>
      <x:c r="AL1000" s="4" t="n">
        <x:v>0.37791858175656645</x:v>
      </x:c>
    </x:row>
    <x:row r="1001" ht="23" customHeight="1">
      <x:c r="A1001" s="13" t="str">
        <x:v>01000</x:v>
      </x:c>
      <x:c r="B1001" s="4" t="str">
        <x:v>Córdoba</x:v>
      </x:c>
      <x:c r="C1001" s="4" t="str">
        <x:v>6.º Primaria</x:v>
      </x:c>
      <x:c r="D1001" s="4" t="str">
        <x:v>C</x:v>
      </x:c>
      <x:c r="E1001" s="4" t="str">
        <x:v>alumno</x:v>
      </x:c>
      <x:c r="F1001" s="14" t="n">
        <x:f>IF((AG1001-1)=0,"",ROUND(10*Q1001/(AG1001-1),1))</x:f>
        <x:v>0.7</x:v>
      </x:c>
      <x:c r="G1001" s="14" t="n">
        <x:f>IF((AG1001-1)=0,"",ROUND(10*R1001/(AG1001-1),1))</x:f>
        <x:v>1.1</x:v>
      </x:c>
      <x:c r="H1001" s="14" t="n">
        <x:f>IF(R1001=0,"",ROUND(10*S1001/R1001,1))</x:f>
        <x:v>6.7</x:v>
      </x:c>
      <x:c r="I1001" s="14" t="n">
        <x:f>IF(AH1001=0,"",ROUND(10*AI1001/AH1001,1))</x:f>
        <x:v>5</x:v>
      </x:c>
      <x:c r="J1001" s="14" t="n">
        <x:f>IF((AG1001-1)=0,"",ROUND(10*T1001/(AG1001-1),1))</x:f>
        <x:v>0</x:v>
      </x:c>
      <x:c r="K1001" s="14" t="n">
        <x:f>IF((AG1001-1)=0,"",ROUND(10*U1001/(AG1001-1),1))</x:f>
        <x:v>0.4</x:v>
      </x:c>
      <x:c r="L1001" s="14" t="n">
        <x:f>IF(U1001=0,"",ROUND(10*V1001/U1001,1))</x:f>
        <x:v>0</x:v>
      </x:c>
      <x:c r="M1001" s="14" t="n">
        <x:f>IF(AJ1001=0,"",ROUND(10*AK1001/AJ1001,1))</x:f>
        <x:v>0</x:v>
      </x:c>
      <x:c r="N1001" s="14" t="n">
        <x:f>ROUND(10*W1001/12,1)</x:f>
        <x:v>10</x:v>
      </x:c>
      <x:c r="O1001" s="14" t="n">
        <x:f>ROUND(10*AL1001,1)</x:f>
        <x:v>2.5</x:v>
      </x:c>
      <x:c r="P1001" s="14" t="n">
        <x:f>IF((AG1001-1)=0,"",ROUND(10*X1001/(AG1001-1),1))</x:f>
        <x:v>0</x:v>
      </x:c>
      <x:c r="Q1001" s="15" t="n">
        <x:f>COUNTIFS(Relaciones!$E$12777:$E$13050,A1001,Relaciones!$F$12777:$F$13050,"amistad")</x:f>
        <x:v>2</x:v>
      </x:c>
      <x:c r="R1001" s="15" t="n">
        <x:f>COUNTIFS(Relaciones!$D$12777:$D$13050,A1001,Relaciones!$F$12777:$F$13050,"amistad")</x:f>
        <x:v>3</x:v>
      </x:c>
      <x:c r="S1001" s="15" t="n">
        <x:f>SUMIFS(Relaciones!$G$12777:$G$13050,Relaciones!$D$12777:$D$13050,A1001,Relaciones!$F$12777:$F$13050,"amistad")</x:f>
        <x:v>2</x:v>
      </x:c>
      <x:c r="T1001" s="15" t="n">
        <x:f>COUNTIFS(Relaciones!$E$12777:$E$13050,A1001,Relaciones!$F$12777:$F$13050,"rechazo")</x:f>
        <x:v>0</x:v>
      </x:c>
      <x:c r="U1001" s="15" t="n">
        <x:f>COUNTIFS(Relaciones!$D$12777:$D$13050,A1001,Relaciones!$F$12777:$F$13050,"rechazo")</x:f>
        <x:v>1</x:v>
      </x:c>
      <x:c r="V1001" s="15" t="n">
        <x:f>SUMIFS(Relaciones!$G$12777:$G$13050,Relaciones!$D$12777:$D$13050,A1001,Relaciones!$F$12777:$F$13050,"rechazo")</x:f>
        <x:v>0</x:v>
      </x:c>
      <x:c r="W1001" s="15" t="n">
        <x:f>SUM(INDEX(Respuestas!$B$982:$B$1009,MATCH(A1001,Respuestas!$A$982:$A$1009,0)),INDEX(Respuestas!$C$982:$C$1009,MATCH(A1001,Respuestas!$A$982:$A$1009,0)),INDEX(Respuestas!$D$982:$D$1009,MATCH(A1001,Respuestas!$A$982:$A$1009,0)),INDEX(Respuestas!$E$982:$E$1009,MATCH(A1001,Respuestas!$A$982:$A$1009,0)))</x:f>
        <x:v>12</x:v>
      </x:c>
      <x:c r="X1001" s="15" t="n">
        <x:f>COUNTIFS(Relaciones!$E$12777:$E$13050,A1001,Relaciones!$F$12777:$F$13050,"mediacion")</x:f>
        <x:v>0</x:v>
      </x:c>
      <x:c r="Y1001" s="15" t="n">
        <x:f>COUNTIFS(Relaciones!$E$12777:$E$13050,A1001,Relaciones!$F$12777:$F$13050,"mediacion_negativa")</x:f>
        <x:v>0</x:v>
      </x:c>
      <x:c r="Z1001" s="15" t="n">
        <x:f>COUNTIFS(Relaciones!$E$12777:$E$13050,A1001,Relaciones!$F$12777:$F$13050,"bullying")</x:f>
        <x:v>0</x:v>
      </x:c>
      <x:c r="AA1001" s="4" t="str">
        <x:f>INDEX(Respuestas!$F$982:$F$1009,MATCH(A1001,Respuestas!$A$982:$A$1009,0))</x:f>
        <x:v>No</x:v>
      </x:c>
      <x:c r="AB1001" s="4" t="str">
        <x:f>INDEX(Respuestas!$G$982:$G$1009,MATCH(A1001,Respuestas!$A$982:$A$1009,0))</x:f>
        <x:v>Sí</x:v>
      </x:c>
      <x:c r="AC1001" s="4" t="str">
        <x:f>INDEX(Respuestas!$H$982:$H$1009,MATCH(A1001,Respuestas!$A$982:$A$1009,0))</x:f>
        <x:v>No</x:v>
      </x:c>
      <x:c r="AD1001" s="4" t="str">
        <x:f>INDEX(Respuestas!$I$982:$I$1009,MATCH(A1001,Respuestas!$A$982:$A$1009,0))</x:f>
        <x:v>Sí</x:v>
      </x:c>
      <x:c r="AE1001" s="4" t="str">
        <x:f>INDEX(Respuestas!$J$982:$J$1009,MATCH(A1001,Respuestas!$A$982:$A$1009,0))</x:f>
        <x:v>G2</x:v>
      </x:c>
      <x:c r="AF1001" s="4" t="str">
        <x:v>normalizada_v1</x:v>
      </x:c>
      <x:c r="AG1001" s="4" t="n">
        <x:f>COUNTIFS($B$2:$B$1513,B1001,$C$2:$C$1513,C1001,$D$2:$D$1513,D1001)</x:f>
        <x:v>28</x:v>
      </x:c>
      <x:c r="AH1001" s="4" t="n">
        <x:f>COUNTIFS(Relaciones!$D$12777:$D$13050,A1001,Relaciones!$F$12777:$F$13050,"prediccion_amistad")</x:f>
        <x:v>2</x:v>
      </x:c>
      <x:c r="AI1001" s="4" t="n">
        <x:f>SUMIFS(Relaciones!$H$12777:$H$13050,Relaciones!$D$12777:$D$13050,A1001,Relaciones!$F$12777:$F$13050,"prediccion_amistad")</x:f>
        <x:v>1</x:v>
      </x:c>
      <x:c r="AJ1001" s="4" t="n">
        <x:f>COUNTIFS(Relaciones!$D$12777:$D$13050,A1001,Relaciones!$F$12777:$F$13050,"prediccion_rechazo")</x:f>
        <x:v>1</x:v>
      </x:c>
      <x:c r="AK1001" s="4" t="n">
        <x:f>SUMIFS(Relaciones!$H$12777:$H$13050,Relaciones!$D$12777:$D$13050,A1001,Relaciones!$F$12777:$F$13050,"prediccion_rechazo")</x:f>
        <x:v>0</x:v>
      </x:c>
      <x:c r="AL1001" s="4" t="n">
        <x:v>0.2548984767647462</x:v>
      </x:c>
    </x:row>
    <x:row r="1002" ht="23" customHeight="1">
      <x:c r="A1002" s="13" t="str">
        <x:v>01001</x:v>
      </x:c>
      <x:c r="B1002" s="4" t="str">
        <x:v>Córdoba</x:v>
      </x:c>
      <x:c r="C1002" s="4" t="str">
        <x:v>6.º Primaria</x:v>
      </x:c>
      <x:c r="D1002" s="4" t="str">
        <x:v>C</x:v>
      </x:c>
      <x:c r="E1002" s="4" t="str">
        <x:v>alumna</x:v>
      </x:c>
      <x:c r="F1002" s="14" t="n">
        <x:f>IF((AG1002-1)=0,"",ROUND(10*Q1002/(AG1002-1),1))</x:f>
        <x:v>0.7</x:v>
      </x:c>
      <x:c r="G1002" s="14" t="n">
        <x:f>IF((AG1002-1)=0,"",ROUND(10*R1002/(AG1002-1),1))</x:f>
        <x:v>1.5</x:v>
      </x:c>
      <x:c r="H1002" s="14" t="n">
        <x:f>IF(R1002=0,"",ROUND(10*S1002/R1002,1))</x:f>
        <x:v>5</x:v>
      </x:c>
      <x:c r="I1002" s="14" t="n">
        <x:f>IF(AH1002=0,"",ROUND(10*AI1002/AH1002,1))</x:f>
        <x:v>10</x:v>
      </x:c>
      <x:c r="J1002" s="14" t="n">
        <x:f>IF((AG1002-1)=0,"",ROUND(10*T1002/(AG1002-1),1))</x:f>
        <x:v>0</x:v>
      </x:c>
      <x:c r="K1002" s="14" t="n">
        <x:f>IF((AG1002-1)=0,"",ROUND(10*U1002/(AG1002-1),1))</x:f>
        <x:v>0.7</x:v>
      </x:c>
      <x:c r="L1002" s="14" t="n">
        <x:f>IF(U1002=0,"",ROUND(10*V1002/U1002,1))</x:f>
        <x:v>0</x:v>
      </x:c>
      <x:c r="M1002" s="14" t="str">
        <x:f>IF(AJ1002=0,"",ROUND(10*AK1002/AJ1002,1))</x:f>
      </x:c>
      <x:c r="N1002" s="14" t="n">
        <x:f>ROUND(10*W1002/12,1)</x:f>
        <x:v>7.5</x:v>
      </x:c>
      <x:c r="O1002" s="14" t="n">
        <x:f>ROUND(10*AL1002,1)</x:f>
        <x:v>3.8</x:v>
      </x:c>
      <x:c r="P1002" s="14" t="n">
        <x:f>IF((AG1002-1)=0,"",ROUND(10*X1002/(AG1002-1),1))</x:f>
        <x:v>0</x:v>
      </x:c>
      <x:c r="Q1002" s="15" t="n">
        <x:f>COUNTIFS(Relaciones!$E$12777:$E$13050,A1002,Relaciones!$F$12777:$F$13050,"amistad")</x:f>
        <x:v>2</x:v>
      </x:c>
      <x:c r="R1002" s="15" t="n">
        <x:f>COUNTIFS(Relaciones!$D$12777:$D$13050,A1002,Relaciones!$F$12777:$F$13050,"amistad")</x:f>
        <x:v>4</x:v>
      </x:c>
      <x:c r="S1002" s="15" t="n">
        <x:f>SUMIFS(Relaciones!$G$12777:$G$13050,Relaciones!$D$12777:$D$13050,A1002,Relaciones!$F$12777:$F$13050,"amistad")</x:f>
        <x:v>2</x:v>
      </x:c>
      <x:c r="T1002" s="15" t="n">
        <x:f>COUNTIFS(Relaciones!$E$12777:$E$13050,A1002,Relaciones!$F$12777:$F$13050,"rechazo")</x:f>
        <x:v>0</x:v>
      </x:c>
      <x:c r="U1002" s="15" t="n">
        <x:f>COUNTIFS(Relaciones!$D$12777:$D$13050,A1002,Relaciones!$F$12777:$F$13050,"rechazo")</x:f>
        <x:v>2</x:v>
      </x:c>
      <x:c r="V1002" s="15" t="n">
        <x:f>SUMIFS(Relaciones!$G$12777:$G$13050,Relaciones!$D$12777:$D$13050,A1002,Relaciones!$F$12777:$F$13050,"rechazo")</x:f>
        <x:v>0</x:v>
      </x:c>
      <x:c r="W1002" s="15" t="n">
        <x:f>SUM(INDEX(Respuestas!$B$982:$B$1009,MATCH(A1002,Respuestas!$A$982:$A$1009,0)),INDEX(Respuestas!$C$982:$C$1009,MATCH(A1002,Respuestas!$A$982:$A$1009,0)),INDEX(Respuestas!$D$982:$D$1009,MATCH(A1002,Respuestas!$A$982:$A$1009,0)),INDEX(Respuestas!$E$982:$E$1009,MATCH(A1002,Respuestas!$A$982:$A$1009,0)))</x:f>
        <x:v>9</x:v>
      </x:c>
      <x:c r="X1002" s="15" t="n">
        <x:f>COUNTIFS(Relaciones!$E$12777:$E$13050,A1002,Relaciones!$F$12777:$F$13050,"mediacion")</x:f>
        <x:v>0</x:v>
      </x:c>
      <x:c r="Y1002" s="15" t="n">
        <x:f>COUNTIFS(Relaciones!$E$12777:$E$13050,A1002,Relaciones!$F$12777:$F$13050,"mediacion_negativa")</x:f>
        <x:v>0</x:v>
      </x:c>
      <x:c r="Z1002" s="15" t="n">
        <x:f>COUNTIFS(Relaciones!$E$12777:$E$13050,A1002,Relaciones!$F$12777:$F$13050,"bullying")</x:f>
        <x:v>0</x:v>
      </x:c>
      <x:c r="AA1002" s="4" t="str">
        <x:f>INDEX(Respuestas!$F$982:$F$1009,MATCH(A1002,Respuestas!$A$982:$A$1009,0))</x:f>
        <x:v>No</x:v>
      </x:c>
      <x:c r="AB1002" s="4" t="str">
        <x:f>INDEX(Respuestas!$G$982:$G$1009,MATCH(A1002,Respuestas!$A$982:$A$1009,0))</x:f>
        <x:v>Sí</x:v>
      </x:c>
      <x:c r="AC1002" s="4" t="str">
        <x:f>INDEX(Respuestas!$H$982:$H$1009,MATCH(A1002,Respuestas!$A$982:$A$1009,0))</x:f>
        <x:v>No</x:v>
      </x:c>
      <x:c r="AD1002" s="4" t="str">
        <x:f>INDEX(Respuestas!$I$982:$I$1009,MATCH(A1002,Respuestas!$A$982:$A$1009,0))</x:f>
        <x:v>Sí</x:v>
      </x:c>
      <x:c r="AE1002" s="4" t="str">
        <x:f>INDEX(Respuestas!$J$982:$J$1009,MATCH(A1002,Respuestas!$A$982:$A$1009,0))</x:f>
        <x:v>G2</x:v>
      </x:c>
      <x:c r="AF1002" s="4" t="str">
        <x:v>normalizada_v1</x:v>
      </x:c>
      <x:c r="AG1002" s="4" t="n">
        <x:f>COUNTIFS($B$2:$B$1513,B1002,$C$2:$C$1513,C1002,$D$2:$D$1513,D1002)</x:f>
        <x:v>28</x:v>
      </x:c>
      <x:c r="AH1002" s="4" t="n">
        <x:f>COUNTIFS(Relaciones!$D$12777:$D$13050,A1002,Relaciones!$F$12777:$F$13050,"prediccion_amistad")</x:f>
        <x:v>1</x:v>
      </x:c>
      <x:c r="AI1002" s="4" t="n">
        <x:f>SUMIFS(Relaciones!$H$12777:$H$13050,Relaciones!$D$12777:$D$13050,A1002,Relaciones!$F$12777:$F$13050,"prediccion_amistad")</x:f>
        <x:v>1</x:v>
      </x:c>
      <x:c r="AJ1002" s="4" t="n">
        <x:f>COUNTIFS(Relaciones!$D$12777:$D$13050,A1002,Relaciones!$F$12777:$F$13050,"prediccion_rechazo")</x:f>
        <x:v>0</x:v>
      </x:c>
      <x:c r="AK1002" s="4" t="n">
        <x:f>SUMIFS(Relaciones!$H$12777:$H$13050,Relaciones!$D$12777:$D$13050,A1002,Relaciones!$F$12777:$F$13050,"prediccion_rechazo")</x:f>
        <x:v>0</x:v>
      </x:c>
      <x:c r="AL1002" s="4" t="n">
        <x:v>0.37821278247243073</x:v>
      </x:c>
    </x:row>
    <x:row r="1003" ht="23" customHeight="1">
      <x:c r="A1003" s="13" t="str">
        <x:v>01002</x:v>
      </x:c>
      <x:c r="B1003" s="4" t="str">
        <x:v>Córdoba</x:v>
      </x:c>
      <x:c r="C1003" s="4" t="str">
        <x:v>6.º Primaria</x:v>
      </x:c>
      <x:c r="D1003" s="4" t="str">
        <x:v>C</x:v>
      </x:c>
      <x:c r="E1003" s="4" t="str">
        <x:v>alumno</x:v>
      </x:c>
      <x:c r="F1003" s="14" t="n">
        <x:f>IF((AG1003-1)=0,"",ROUND(10*Q1003/(AG1003-1),1))</x:f>
        <x:v>0.7</x:v>
      </x:c>
      <x:c r="G1003" s="14" t="n">
        <x:f>IF((AG1003-1)=0,"",ROUND(10*R1003/(AG1003-1),1))</x:f>
        <x:v>1.1</x:v>
      </x:c>
      <x:c r="H1003" s="14" t="n">
        <x:f>IF(R1003=0,"",ROUND(10*S1003/R1003,1))</x:f>
        <x:v>6.7</x:v>
      </x:c>
      <x:c r="I1003" s="14" t="n">
        <x:f>IF(AH1003=0,"",ROUND(10*AI1003/AH1003,1))</x:f>
        <x:v>10</x:v>
      </x:c>
      <x:c r="J1003" s="14" t="n">
        <x:f>IF((AG1003-1)=0,"",ROUND(10*T1003/(AG1003-1),1))</x:f>
        <x:v>0</x:v>
      </x:c>
      <x:c r="K1003" s="14" t="n">
        <x:f>IF((AG1003-1)=0,"",ROUND(10*U1003/(AG1003-1),1))</x:f>
        <x:v>0</x:v>
      </x:c>
      <x:c r="L1003" s="14" t="str">
        <x:f>IF(U1003=0,"",ROUND(10*V1003/U1003,1))</x:f>
      </x:c>
      <x:c r="M1003" s="14" t="str">
        <x:f>IF(AJ1003=0,"",ROUND(10*AK1003/AJ1003,1))</x:f>
      </x:c>
      <x:c r="N1003" s="14" t="n">
        <x:f>ROUND(10*W1003/12,1)</x:f>
        <x:v>8.3</x:v>
      </x:c>
      <x:c r="O1003" s="14" t="n">
        <x:f>ROUND(10*AL1003,1)</x:f>
        <x:v>2.5</x:v>
      </x:c>
      <x:c r="P1003" s="14" t="n">
        <x:f>IF((AG1003-1)=0,"",ROUND(10*X1003/(AG1003-1),1))</x:f>
        <x:v>0</x:v>
      </x:c>
      <x:c r="Q1003" s="15" t="n">
        <x:f>COUNTIFS(Relaciones!$E$12777:$E$13050,A1003,Relaciones!$F$12777:$F$13050,"amistad")</x:f>
        <x:v>2</x:v>
      </x:c>
      <x:c r="R1003" s="15" t="n">
        <x:f>COUNTIFS(Relaciones!$D$12777:$D$13050,A1003,Relaciones!$F$12777:$F$13050,"amistad")</x:f>
        <x:v>3</x:v>
      </x:c>
      <x:c r="S1003" s="15" t="n">
        <x:f>SUMIFS(Relaciones!$G$12777:$G$13050,Relaciones!$D$12777:$D$13050,A1003,Relaciones!$F$12777:$F$13050,"amistad")</x:f>
        <x:v>2</x:v>
      </x:c>
      <x:c r="T1003" s="15" t="n">
        <x:f>COUNTIFS(Relaciones!$E$12777:$E$13050,A1003,Relaciones!$F$12777:$F$13050,"rechazo")</x:f>
        <x:v>0</x:v>
      </x:c>
      <x:c r="U1003" s="15" t="n">
        <x:f>COUNTIFS(Relaciones!$D$12777:$D$13050,A1003,Relaciones!$F$12777:$F$13050,"rechazo")</x:f>
        <x:v>0</x:v>
      </x:c>
      <x:c r="V1003" s="15" t="n">
        <x:f>SUMIFS(Relaciones!$G$12777:$G$13050,Relaciones!$D$12777:$D$13050,A1003,Relaciones!$F$12777:$F$13050,"rechazo")</x:f>
        <x:v>0</x:v>
      </x:c>
      <x:c r="W1003" s="15" t="n">
        <x:f>SUM(INDEX(Respuestas!$B$982:$B$1009,MATCH(A1003,Respuestas!$A$982:$A$1009,0)),INDEX(Respuestas!$C$982:$C$1009,MATCH(A1003,Respuestas!$A$982:$A$1009,0)),INDEX(Respuestas!$D$982:$D$1009,MATCH(A1003,Respuestas!$A$982:$A$1009,0)),INDEX(Respuestas!$E$982:$E$1009,MATCH(A1003,Respuestas!$A$982:$A$1009,0)))</x:f>
        <x:v>10</x:v>
      </x:c>
      <x:c r="X1003" s="15" t="n">
        <x:f>COUNTIFS(Relaciones!$E$12777:$E$13050,A1003,Relaciones!$F$12777:$F$13050,"mediacion")</x:f>
        <x:v>0</x:v>
      </x:c>
      <x:c r="Y1003" s="15" t="n">
        <x:f>COUNTIFS(Relaciones!$E$12777:$E$13050,A1003,Relaciones!$F$12777:$F$13050,"mediacion_negativa")</x:f>
        <x:v>0</x:v>
      </x:c>
      <x:c r="Z1003" s="15" t="n">
        <x:f>COUNTIFS(Relaciones!$E$12777:$E$13050,A1003,Relaciones!$F$12777:$F$13050,"bullying")</x:f>
        <x:v>0</x:v>
      </x:c>
      <x:c r="AA1003" s="4" t="str">
        <x:f>INDEX(Respuestas!$F$982:$F$1009,MATCH(A1003,Respuestas!$A$982:$A$1009,0))</x:f>
        <x:v>No</x:v>
      </x:c>
      <x:c r="AB1003" s="4" t="str">
        <x:f>INDEX(Respuestas!$G$982:$G$1009,MATCH(A1003,Respuestas!$A$982:$A$1009,0))</x:f>
        <x:v>Sí</x:v>
      </x:c>
      <x:c r="AC1003" s="4" t="str">
        <x:f>INDEX(Respuestas!$H$982:$H$1009,MATCH(A1003,Respuestas!$A$982:$A$1009,0))</x:f>
        <x:v>No</x:v>
      </x:c>
      <x:c r="AD1003" s="4" t="str">
        <x:f>INDEX(Respuestas!$I$982:$I$1009,MATCH(A1003,Respuestas!$A$982:$A$1009,0))</x:f>
        <x:v>Sí</x:v>
      </x:c>
      <x:c r="AE1003" s="4" t="str">
        <x:f>INDEX(Respuestas!$J$982:$J$1009,MATCH(A1003,Respuestas!$A$982:$A$1009,0))</x:f>
        <x:v>G2</x:v>
      </x:c>
      <x:c r="AF1003" s="4" t="str">
        <x:v>normalizada_v1</x:v>
      </x:c>
      <x:c r="AG1003" s="4" t="n">
        <x:f>COUNTIFS($B$2:$B$1513,B1003,$C$2:$C$1513,C1003,$D$2:$D$1513,D1003)</x:f>
        <x:v>28</x:v>
      </x:c>
      <x:c r="AH1003" s="4" t="n">
        <x:f>COUNTIFS(Relaciones!$D$12777:$D$13050,A1003,Relaciones!$F$12777:$F$13050,"prediccion_amistad")</x:f>
        <x:v>2</x:v>
      </x:c>
      <x:c r="AI1003" s="4" t="n">
        <x:f>SUMIFS(Relaciones!$H$12777:$H$13050,Relaciones!$D$12777:$D$13050,A1003,Relaciones!$F$12777:$F$13050,"prediccion_amistad")</x:f>
        <x:v>2</x:v>
      </x:c>
      <x:c r="AJ1003" s="4" t="n">
        <x:f>COUNTIFS(Relaciones!$D$12777:$D$13050,A1003,Relaciones!$F$12777:$F$13050,"prediccion_rechazo")</x:f>
        <x:v>0</x:v>
      </x:c>
      <x:c r="AK1003" s="4" t="n">
        <x:f>SUMIFS(Relaciones!$H$12777:$H$13050,Relaciones!$D$12777:$D$13050,A1003,Relaciones!$F$12777:$F$13050,"prediccion_rechazo")</x:f>
        <x:v>0</x:v>
      </x:c>
      <x:c r="AL1003" s="4" t="n">
        <x:v>0.2549466106329512</x:v>
      </x:c>
    </x:row>
    <x:row r="1004" ht="23" customHeight="1">
      <x:c r="A1004" s="13" t="str">
        <x:v>01003</x:v>
      </x:c>
      <x:c r="B1004" s="4" t="str">
        <x:v>Córdoba</x:v>
      </x:c>
      <x:c r="C1004" s="4" t="str">
        <x:v>6.º Primaria</x:v>
      </x:c>
      <x:c r="D1004" s="4" t="str">
        <x:v>C</x:v>
      </x:c>
      <x:c r="E1004" s="4" t="str">
        <x:v>alumna</x:v>
      </x:c>
      <x:c r="F1004" s="14" t="n">
        <x:f>IF((AG1004-1)=0,"",ROUND(10*Q1004/(AG1004-1),1))</x:f>
        <x:v>0.7</x:v>
      </x:c>
      <x:c r="G1004" s="14" t="n">
        <x:f>IF((AG1004-1)=0,"",ROUND(10*R1004/(AG1004-1),1))</x:f>
        <x:v>1.5</x:v>
      </x:c>
      <x:c r="H1004" s="14" t="n">
        <x:f>IF(R1004=0,"",ROUND(10*S1004/R1004,1))</x:f>
        <x:v>5</x:v>
      </x:c>
      <x:c r="I1004" s="14" t="n">
        <x:f>IF(AH1004=0,"",ROUND(10*AI1004/AH1004,1))</x:f>
        <x:v>6.7</x:v>
      </x:c>
      <x:c r="J1004" s="14" t="n">
        <x:f>IF((AG1004-1)=0,"",ROUND(10*T1004/(AG1004-1),1))</x:f>
        <x:v>8.1</x:v>
      </x:c>
      <x:c r="K1004" s="14" t="n">
        <x:f>IF((AG1004-1)=0,"",ROUND(10*U1004/(AG1004-1),1))</x:f>
        <x:v>0.4</x:v>
      </x:c>
      <x:c r="L1004" s="14" t="n">
        <x:f>IF(U1004=0,"",ROUND(10*V1004/U1004,1))</x:f>
        <x:v>10</x:v>
      </x:c>
      <x:c r="M1004" s="14" t="n">
        <x:f>IF(AJ1004=0,"",ROUND(10*AK1004/AJ1004,1))</x:f>
        <x:v>9.4</x:v>
      </x:c>
      <x:c r="N1004" s="14" t="n">
        <x:f>ROUND(10*W1004/12,1)</x:f>
        <x:v>4.2</x:v>
      </x:c>
      <x:c r="O1004" s="14" t="n">
        <x:f>ROUND(10*AL1004,1)</x:f>
        <x:v>3.8</x:v>
      </x:c>
      <x:c r="P1004" s="14" t="n">
        <x:f>IF((AG1004-1)=0,"",ROUND(10*X1004/(AG1004-1),1))</x:f>
        <x:v>0</x:v>
      </x:c>
      <x:c r="Q1004" s="15" t="n">
        <x:f>COUNTIFS(Relaciones!$E$12777:$E$13050,A1004,Relaciones!$F$12777:$F$13050,"amistad")</x:f>
        <x:v>2</x:v>
      </x:c>
      <x:c r="R1004" s="15" t="n">
        <x:f>COUNTIFS(Relaciones!$D$12777:$D$13050,A1004,Relaciones!$F$12777:$F$13050,"amistad")</x:f>
        <x:v>4</x:v>
      </x:c>
      <x:c r="S1004" s="15" t="n">
        <x:f>SUMIFS(Relaciones!$G$12777:$G$13050,Relaciones!$D$12777:$D$13050,A1004,Relaciones!$F$12777:$F$13050,"amistad")</x:f>
        <x:v>2</x:v>
      </x:c>
      <x:c r="T1004" s="15" t="n">
        <x:f>COUNTIFS(Relaciones!$E$12777:$E$13050,A1004,Relaciones!$F$12777:$F$13050,"rechazo")</x:f>
        <x:v>22</x:v>
      </x:c>
      <x:c r="U1004" s="15" t="n">
        <x:f>COUNTIFS(Relaciones!$D$12777:$D$13050,A1004,Relaciones!$F$12777:$F$13050,"rechazo")</x:f>
        <x:v>1</x:v>
      </x:c>
      <x:c r="V1004" s="15" t="n">
        <x:f>SUMIFS(Relaciones!$G$12777:$G$13050,Relaciones!$D$12777:$D$13050,A1004,Relaciones!$F$12777:$F$13050,"rechazo")</x:f>
        <x:v>1</x:v>
      </x:c>
      <x:c r="W1004" s="15" t="n">
        <x:f>SUM(INDEX(Respuestas!$B$982:$B$1009,MATCH(A1004,Respuestas!$A$982:$A$1009,0)),INDEX(Respuestas!$C$982:$C$1009,MATCH(A1004,Respuestas!$A$982:$A$1009,0)),INDEX(Respuestas!$D$982:$D$1009,MATCH(A1004,Respuestas!$A$982:$A$1009,0)),INDEX(Respuestas!$E$982:$E$1009,MATCH(A1004,Respuestas!$A$982:$A$1009,0)))</x:f>
        <x:v>5</x:v>
      </x:c>
      <x:c r="X1004" s="15" t="n">
        <x:f>COUNTIFS(Relaciones!$E$12777:$E$13050,A1004,Relaciones!$F$12777:$F$13050,"mediacion")</x:f>
        <x:v>0</x:v>
      </x:c>
      <x:c r="Y1004" s="15" t="n">
        <x:f>COUNTIFS(Relaciones!$E$12777:$E$13050,A1004,Relaciones!$F$12777:$F$13050,"mediacion_negativa")</x:f>
        <x:v>6</x:v>
      </x:c>
      <x:c r="Z1004" s="15" t="n">
        <x:f>COUNTIFS(Relaciones!$E$12777:$E$13050,A1004,Relaciones!$F$12777:$F$13050,"bullying")</x:f>
        <x:v>5</x:v>
      </x:c>
      <x:c r="AA1004" s="4" t="str">
        <x:f>INDEX(Respuestas!$F$982:$F$1009,MATCH(A1004,Respuestas!$A$982:$A$1009,0))</x:f>
        <x:v>Sí</x:v>
      </x:c>
      <x:c r="AB1004" s="4" t="str">
        <x:f>INDEX(Respuestas!$G$982:$G$1009,MATCH(A1004,Respuestas!$A$982:$A$1009,0))</x:f>
        <x:v>Sí</x:v>
      </x:c>
      <x:c r="AC1004" s="4" t="str">
        <x:f>INDEX(Respuestas!$H$982:$H$1009,MATCH(A1004,Respuestas!$A$982:$A$1009,0))</x:f>
        <x:v>Sí</x:v>
      </x:c>
      <x:c r="AD1004" s="4" t="str">
        <x:f>INDEX(Respuestas!$I$982:$I$1009,MATCH(A1004,Respuestas!$A$982:$A$1009,0))</x:f>
        <x:v>No</x:v>
      </x:c>
      <x:c r="AE1004" s="4" t="str">
        <x:f>INDEX(Respuestas!$J$982:$J$1009,MATCH(A1004,Respuestas!$A$982:$A$1009,0))</x:f>
        <x:v>G2</x:v>
      </x:c>
      <x:c r="AF1004" s="4" t="str">
        <x:v>normalizada_v1</x:v>
      </x:c>
      <x:c r="AG1004" s="4" t="n">
        <x:f>COUNTIFS($B$2:$B$1513,B1004,$C$2:$C$1513,C1004,$D$2:$D$1513,D1004)</x:f>
        <x:v>28</x:v>
      </x:c>
      <x:c r="AH1004" s="4" t="n">
        <x:f>COUNTIFS(Relaciones!$D$12777:$D$13050,A1004,Relaciones!$F$12777:$F$13050,"prediccion_amistad")</x:f>
        <x:v>3</x:v>
      </x:c>
      <x:c r="AI1004" s="4" t="n">
        <x:f>SUMIFS(Relaciones!$H$12777:$H$13050,Relaciones!$D$12777:$D$13050,A1004,Relaciones!$F$12777:$F$13050,"prediccion_amistad")</x:f>
        <x:v>2</x:v>
      </x:c>
      <x:c r="AJ1004" s="4" t="n">
        <x:f>COUNTIFS(Relaciones!$D$12777:$D$13050,A1004,Relaciones!$F$12777:$F$13050,"prediccion_rechazo")</x:f>
        <x:v>18</x:v>
      </x:c>
      <x:c r="AK1004" s="4" t="n">
        <x:f>SUMIFS(Relaciones!$H$12777:$H$13050,Relaciones!$D$12777:$D$13050,A1004,Relaciones!$F$12777:$F$13050,"prediccion_rechazo")</x:f>
        <x:v>17</x:v>
      </x:c>
      <x:c r="AL1004" s="4" t="n">
        <x:v>0.37821278247243073</x:v>
      </x:c>
    </x:row>
    <x:row r="1005" ht="23" customHeight="1">
      <x:c r="A1005" s="13" t="str">
        <x:v>01004</x:v>
      </x:c>
      <x:c r="B1005" s="4" t="str">
        <x:v>Córdoba</x:v>
      </x:c>
      <x:c r="C1005" s="4" t="str">
        <x:v>6.º Primaria</x:v>
      </x:c>
      <x:c r="D1005" s="4" t="str">
        <x:v>C</x:v>
      </x:c>
      <x:c r="E1005" s="4" t="str">
        <x:v>alumno</x:v>
      </x:c>
      <x:c r="F1005" s="14" t="n">
        <x:f>IF((AG1005-1)=0,"",ROUND(10*Q1005/(AG1005-1),1))</x:f>
        <x:v>0.7</x:v>
      </x:c>
      <x:c r="G1005" s="14" t="n">
        <x:f>IF((AG1005-1)=0,"",ROUND(10*R1005/(AG1005-1),1))</x:f>
        <x:v>1.1</x:v>
      </x:c>
      <x:c r="H1005" s="14" t="n">
        <x:f>IF(R1005=0,"",ROUND(10*S1005/R1005,1))</x:f>
        <x:v>6.7</x:v>
      </x:c>
      <x:c r="I1005" s="14" t="n">
        <x:f>IF(AH1005=0,"",ROUND(10*AI1005/AH1005,1))</x:f>
        <x:v>10</x:v>
      </x:c>
      <x:c r="J1005" s="14" t="n">
        <x:f>IF((AG1005-1)=0,"",ROUND(10*T1005/(AG1005-1),1))</x:f>
        <x:v>0</x:v>
      </x:c>
      <x:c r="K1005" s="14" t="n">
        <x:f>IF((AG1005-1)=0,"",ROUND(10*U1005/(AG1005-1),1))</x:f>
        <x:v>0.4</x:v>
      </x:c>
      <x:c r="L1005" s="14" t="n">
        <x:f>IF(U1005=0,"",ROUND(10*V1005/U1005,1))</x:f>
        <x:v>0</x:v>
      </x:c>
      <x:c r="M1005" s="14" t="str">
        <x:f>IF(AJ1005=0,"",ROUND(10*AK1005/AJ1005,1))</x:f>
      </x:c>
      <x:c r="N1005" s="14" t="n">
        <x:f>ROUND(10*W1005/12,1)</x:f>
        <x:v>10</x:v>
      </x:c>
      <x:c r="O1005" s="14" t="n">
        <x:f>ROUND(10*AL1005,1)</x:f>
        <x:v>2.5</x:v>
      </x:c>
      <x:c r="P1005" s="14" t="n">
        <x:f>IF((AG1005-1)=0,"",ROUND(10*X1005/(AG1005-1),1))</x:f>
        <x:v>0</x:v>
      </x:c>
      <x:c r="Q1005" s="15" t="n">
        <x:f>COUNTIFS(Relaciones!$E$12777:$E$13050,A1005,Relaciones!$F$12777:$F$13050,"amistad")</x:f>
        <x:v>2</x:v>
      </x:c>
      <x:c r="R1005" s="15" t="n">
        <x:f>COUNTIFS(Relaciones!$D$12777:$D$13050,A1005,Relaciones!$F$12777:$F$13050,"amistad")</x:f>
        <x:v>3</x:v>
      </x:c>
      <x:c r="S1005" s="15" t="n">
        <x:f>SUMIFS(Relaciones!$G$12777:$G$13050,Relaciones!$D$12777:$D$13050,A1005,Relaciones!$F$12777:$F$13050,"amistad")</x:f>
        <x:v>2</x:v>
      </x:c>
      <x:c r="T1005" s="15" t="n">
        <x:f>COUNTIFS(Relaciones!$E$12777:$E$13050,A1005,Relaciones!$F$12777:$F$13050,"rechazo")</x:f>
        <x:v>0</x:v>
      </x:c>
      <x:c r="U1005" s="15" t="n">
        <x:f>COUNTIFS(Relaciones!$D$12777:$D$13050,A1005,Relaciones!$F$12777:$F$13050,"rechazo")</x:f>
        <x:v>1</x:v>
      </x:c>
      <x:c r="V1005" s="15" t="n">
        <x:f>SUMIFS(Relaciones!$G$12777:$G$13050,Relaciones!$D$12777:$D$13050,A1005,Relaciones!$F$12777:$F$13050,"rechazo")</x:f>
        <x:v>0</x:v>
      </x:c>
      <x:c r="W1005" s="15" t="n">
        <x:f>SUM(INDEX(Respuestas!$B$982:$B$1009,MATCH(A1005,Respuestas!$A$982:$A$1009,0)),INDEX(Respuestas!$C$982:$C$1009,MATCH(A1005,Respuestas!$A$982:$A$1009,0)),INDEX(Respuestas!$D$982:$D$1009,MATCH(A1005,Respuestas!$A$982:$A$1009,0)),INDEX(Respuestas!$E$982:$E$1009,MATCH(A1005,Respuestas!$A$982:$A$1009,0)))</x:f>
        <x:v>12</x:v>
      </x:c>
      <x:c r="X1005" s="15" t="n">
        <x:f>COUNTIFS(Relaciones!$E$12777:$E$13050,A1005,Relaciones!$F$12777:$F$13050,"mediacion")</x:f>
        <x:v>0</x:v>
      </x:c>
      <x:c r="Y1005" s="15" t="n">
        <x:f>COUNTIFS(Relaciones!$E$12777:$E$13050,A1005,Relaciones!$F$12777:$F$13050,"mediacion_negativa")</x:f>
        <x:v>0</x:v>
      </x:c>
      <x:c r="Z1005" s="15" t="n">
        <x:f>COUNTIFS(Relaciones!$E$12777:$E$13050,A1005,Relaciones!$F$12777:$F$13050,"bullying")</x:f>
        <x:v>0</x:v>
      </x:c>
      <x:c r="AA1005" s="4" t="str">
        <x:f>INDEX(Respuestas!$F$982:$F$1009,MATCH(A1005,Respuestas!$A$982:$A$1009,0))</x:f>
        <x:v>No</x:v>
      </x:c>
      <x:c r="AB1005" s="4" t="str">
        <x:f>INDEX(Respuestas!$G$982:$G$1009,MATCH(A1005,Respuestas!$A$982:$A$1009,0))</x:f>
        <x:v>Sí</x:v>
      </x:c>
      <x:c r="AC1005" s="4" t="str">
        <x:f>INDEX(Respuestas!$H$982:$H$1009,MATCH(A1005,Respuestas!$A$982:$A$1009,0))</x:f>
        <x:v>No</x:v>
      </x:c>
      <x:c r="AD1005" s="4" t="str">
        <x:f>INDEX(Respuestas!$I$982:$I$1009,MATCH(A1005,Respuestas!$A$982:$A$1009,0))</x:f>
        <x:v>Sí</x:v>
      </x:c>
      <x:c r="AE1005" s="4" t="str">
        <x:f>INDEX(Respuestas!$J$982:$J$1009,MATCH(A1005,Respuestas!$A$982:$A$1009,0))</x:f>
        <x:v>G2</x:v>
      </x:c>
      <x:c r="AF1005" s="4" t="str">
        <x:v>normalizada_v1</x:v>
      </x:c>
      <x:c r="AG1005" s="4" t="n">
        <x:f>COUNTIFS($B$2:$B$1513,B1005,$C$2:$C$1513,C1005,$D$2:$D$1513,D1005)</x:f>
        <x:v>28</x:v>
      </x:c>
      <x:c r="AH1005" s="4" t="n">
        <x:f>COUNTIFS(Relaciones!$D$12777:$D$13050,A1005,Relaciones!$F$12777:$F$13050,"prediccion_amistad")</x:f>
        <x:v>1</x:v>
      </x:c>
      <x:c r="AI1005" s="4" t="n">
        <x:f>SUMIFS(Relaciones!$H$12777:$H$13050,Relaciones!$D$12777:$D$13050,A1005,Relaciones!$F$12777:$F$13050,"prediccion_amistad")</x:f>
        <x:v>1</x:v>
      </x:c>
      <x:c r="AJ1005" s="4" t="n">
        <x:f>COUNTIFS(Relaciones!$D$12777:$D$13050,A1005,Relaciones!$F$12777:$F$13050,"prediccion_rechazo")</x:f>
        <x:v>0</x:v>
      </x:c>
      <x:c r="AK1005" s="4" t="n">
        <x:f>SUMIFS(Relaciones!$H$12777:$H$13050,Relaciones!$D$12777:$D$13050,A1005,Relaciones!$F$12777:$F$13050,"prediccion_rechazo")</x:f>
        <x:v>0</x:v>
      </x:c>
      <x:c r="AL1005" s="4" t="n">
        <x:v>0.2548984767647462</x:v>
      </x:c>
    </x:row>
    <x:row r="1006" ht="23" customHeight="1">
      <x:c r="A1006" s="13" t="str">
        <x:v>01005</x:v>
      </x:c>
      <x:c r="B1006" s="4" t="str">
        <x:v>Córdoba</x:v>
      </x:c>
      <x:c r="C1006" s="4" t="str">
        <x:v>6.º Primaria</x:v>
      </x:c>
      <x:c r="D1006" s="4" t="str">
        <x:v>C</x:v>
      </x:c>
      <x:c r="E1006" s="4" t="str">
        <x:v>alumna</x:v>
      </x:c>
      <x:c r="F1006" s="14" t="n">
        <x:f>IF((AG1006-1)=0,"",ROUND(10*Q1006/(AG1006-1),1))</x:f>
        <x:v>0.7</x:v>
      </x:c>
      <x:c r="G1006" s="14" t="n">
        <x:f>IF((AG1006-1)=0,"",ROUND(10*R1006/(AG1006-1),1))</x:f>
        <x:v>1.5</x:v>
      </x:c>
      <x:c r="H1006" s="14" t="n">
        <x:f>IF(R1006=0,"",ROUND(10*S1006/R1006,1))</x:f>
        <x:v>5</x:v>
      </x:c>
      <x:c r="I1006" s="14" t="n">
        <x:f>IF(AH1006=0,"",ROUND(10*AI1006/AH1006,1))</x:f>
        <x:v>10</x:v>
      </x:c>
      <x:c r="J1006" s="14" t="n">
        <x:f>IF((AG1006-1)=0,"",ROUND(10*T1006/(AG1006-1),1))</x:f>
        <x:v>0</x:v>
      </x:c>
      <x:c r="K1006" s="14" t="n">
        <x:f>IF((AG1006-1)=0,"",ROUND(10*U1006/(AG1006-1),1))</x:f>
        <x:v>0.4</x:v>
      </x:c>
      <x:c r="L1006" s="14" t="n">
        <x:f>IF(U1006=0,"",ROUND(10*V1006/U1006,1))</x:f>
        <x:v>0</x:v>
      </x:c>
      <x:c r="M1006" s="14" t="str">
        <x:f>IF(AJ1006=0,"",ROUND(10*AK1006/AJ1006,1))</x:f>
      </x:c>
      <x:c r="N1006" s="14" t="n">
        <x:f>ROUND(10*W1006/12,1)</x:f>
        <x:v>7.5</x:v>
      </x:c>
      <x:c r="O1006" s="14" t="n">
        <x:f>ROUND(10*AL1006,1)</x:f>
        <x:v>3.8</x:v>
      </x:c>
      <x:c r="P1006" s="14" t="n">
        <x:f>IF((AG1006-1)=0,"",ROUND(10*X1006/(AG1006-1),1))</x:f>
        <x:v>0</x:v>
      </x:c>
      <x:c r="Q1006" s="15" t="n">
        <x:f>COUNTIFS(Relaciones!$E$12777:$E$13050,A1006,Relaciones!$F$12777:$F$13050,"amistad")</x:f>
        <x:v>2</x:v>
      </x:c>
      <x:c r="R1006" s="15" t="n">
        <x:f>COUNTIFS(Relaciones!$D$12777:$D$13050,A1006,Relaciones!$F$12777:$F$13050,"amistad")</x:f>
        <x:v>4</x:v>
      </x:c>
      <x:c r="S1006" s="15" t="n">
        <x:f>SUMIFS(Relaciones!$G$12777:$G$13050,Relaciones!$D$12777:$D$13050,A1006,Relaciones!$F$12777:$F$13050,"amistad")</x:f>
        <x:v>2</x:v>
      </x:c>
      <x:c r="T1006" s="15" t="n">
        <x:f>COUNTIFS(Relaciones!$E$12777:$E$13050,A1006,Relaciones!$F$12777:$F$13050,"rechazo")</x:f>
        <x:v>0</x:v>
      </x:c>
      <x:c r="U1006" s="15" t="n">
        <x:f>COUNTIFS(Relaciones!$D$12777:$D$13050,A1006,Relaciones!$F$12777:$F$13050,"rechazo")</x:f>
        <x:v>1</x:v>
      </x:c>
      <x:c r="V1006" s="15" t="n">
        <x:f>SUMIFS(Relaciones!$G$12777:$G$13050,Relaciones!$D$12777:$D$13050,A1006,Relaciones!$F$12777:$F$13050,"rechazo")</x:f>
        <x:v>0</x:v>
      </x:c>
      <x:c r="W1006" s="15" t="n">
        <x:f>SUM(INDEX(Respuestas!$B$982:$B$1009,MATCH(A1006,Respuestas!$A$982:$A$1009,0)),INDEX(Respuestas!$C$982:$C$1009,MATCH(A1006,Respuestas!$A$982:$A$1009,0)),INDEX(Respuestas!$D$982:$D$1009,MATCH(A1006,Respuestas!$A$982:$A$1009,0)),INDEX(Respuestas!$E$982:$E$1009,MATCH(A1006,Respuestas!$A$982:$A$1009,0)))</x:f>
        <x:v>9</x:v>
      </x:c>
      <x:c r="X1006" s="15" t="n">
        <x:f>COUNTIFS(Relaciones!$E$12777:$E$13050,A1006,Relaciones!$F$12777:$F$13050,"mediacion")</x:f>
        <x:v>0</x:v>
      </x:c>
      <x:c r="Y1006" s="15" t="n">
        <x:f>COUNTIFS(Relaciones!$E$12777:$E$13050,A1006,Relaciones!$F$12777:$F$13050,"mediacion_negativa")</x:f>
        <x:v>0</x:v>
      </x:c>
      <x:c r="Z1006" s="15" t="n">
        <x:f>COUNTIFS(Relaciones!$E$12777:$E$13050,A1006,Relaciones!$F$12777:$F$13050,"bullying")</x:f>
        <x:v>0</x:v>
      </x:c>
      <x:c r="AA1006" s="4" t="str">
        <x:f>INDEX(Respuestas!$F$982:$F$1009,MATCH(A1006,Respuestas!$A$982:$A$1009,0))</x:f>
        <x:v>No</x:v>
      </x:c>
      <x:c r="AB1006" s="4" t="str">
        <x:f>INDEX(Respuestas!$G$982:$G$1009,MATCH(A1006,Respuestas!$A$982:$A$1009,0))</x:f>
        <x:v>Sí</x:v>
      </x:c>
      <x:c r="AC1006" s="4" t="str">
        <x:f>INDEX(Respuestas!$H$982:$H$1009,MATCH(A1006,Respuestas!$A$982:$A$1009,0))</x:f>
        <x:v>No</x:v>
      </x:c>
      <x:c r="AD1006" s="4" t="str">
        <x:f>INDEX(Respuestas!$I$982:$I$1009,MATCH(A1006,Respuestas!$A$982:$A$1009,0))</x:f>
        <x:v>Sí</x:v>
      </x:c>
      <x:c r="AE1006" s="4" t="str">
        <x:f>INDEX(Respuestas!$J$982:$J$1009,MATCH(A1006,Respuestas!$A$982:$A$1009,0))</x:f>
        <x:v>G2</x:v>
      </x:c>
      <x:c r="AF1006" s="4" t="str">
        <x:v>normalizada_v1</x:v>
      </x:c>
      <x:c r="AG1006" s="4" t="n">
        <x:f>COUNTIFS($B$2:$B$1513,B1006,$C$2:$C$1513,C1006,$D$2:$D$1513,D1006)</x:f>
        <x:v>28</x:v>
      </x:c>
      <x:c r="AH1006" s="4" t="n">
        <x:f>COUNTIFS(Relaciones!$D$12777:$D$13050,A1006,Relaciones!$F$12777:$F$13050,"prediccion_amistad")</x:f>
        <x:v>1</x:v>
      </x:c>
      <x:c r="AI1006" s="4" t="n">
        <x:f>SUMIFS(Relaciones!$H$12777:$H$13050,Relaciones!$D$12777:$D$13050,A1006,Relaciones!$F$12777:$F$13050,"prediccion_amistad")</x:f>
        <x:v>1</x:v>
      </x:c>
      <x:c r="AJ1006" s="4" t="n">
        <x:f>COUNTIFS(Relaciones!$D$12777:$D$13050,A1006,Relaciones!$F$12777:$F$13050,"prediccion_rechazo")</x:f>
        <x:v>0</x:v>
      </x:c>
      <x:c r="AK1006" s="4" t="n">
        <x:f>SUMIFS(Relaciones!$H$12777:$H$13050,Relaciones!$D$12777:$D$13050,A1006,Relaciones!$F$12777:$F$13050,"prediccion_rechazo")</x:f>
        <x:v>0</x:v>
      </x:c>
      <x:c r="AL1006" s="4" t="n">
        <x:v>0.37791858175656645</x:v>
      </x:c>
    </x:row>
    <x:row r="1007" ht="23" customHeight="1">
      <x:c r="A1007" s="13" t="str">
        <x:v>01006</x:v>
      </x:c>
      <x:c r="B1007" s="4" t="str">
        <x:v>Córdoba</x:v>
      </x:c>
      <x:c r="C1007" s="4" t="str">
        <x:v>6.º Primaria</x:v>
      </x:c>
      <x:c r="D1007" s="4" t="str">
        <x:v>C</x:v>
      </x:c>
      <x:c r="E1007" s="4" t="str">
        <x:v>alumno</x:v>
      </x:c>
      <x:c r="F1007" s="14" t="n">
        <x:f>IF((AG1007-1)=0,"",ROUND(10*Q1007/(AG1007-1),1))</x:f>
        <x:v>0.7</x:v>
      </x:c>
      <x:c r="G1007" s="14" t="n">
        <x:f>IF((AG1007-1)=0,"",ROUND(10*R1007/(AG1007-1),1))</x:f>
        <x:v>1.1</x:v>
      </x:c>
      <x:c r="H1007" s="14" t="n">
        <x:f>IF(R1007=0,"",ROUND(10*S1007/R1007,1))</x:f>
        <x:v>6.7</x:v>
      </x:c>
      <x:c r="I1007" s="14" t="n">
        <x:f>IF(AH1007=0,"",ROUND(10*AI1007/AH1007,1))</x:f>
        <x:v>6.7</x:v>
      </x:c>
      <x:c r="J1007" s="14" t="n">
        <x:f>IF((AG1007-1)=0,"",ROUND(10*T1007/(AG1007-1),1))</x:f>
        <x:v>2.2</x:v>
      </x:c>
      <x:c r="K1007" s="14" t="n">
        <x:f>IF((AG1007-1)=0,"",ROUND(10*U1007/(AG1007-1),1))</x:f>
        <x:v>0.7</x:v>
      </x:c>
      <x:c r="L1007" s="14" t="n">
        <x:f>IF(U1007=0,"",ROUND(10*V1007/U1007,1))</x:f>
        <x:v>5</x:v>
      </x:c>
      <x:c r="M1007" s="14" t="n">
        <x:f>IF(AJ1007=0,"",ROUND(10*AK1007/AJ1007,1))</x:f>
        <x:v>8.3</x:v>
      </x:c>
      <x:c r="N1007" s="14" t="n">
        <x:f>ROUND(10*W1007/12,1)</x:f>
        <x:v>3.3</x:v>
      </x:c>
      <x:c r="O1007" s="14" t="n">
        <x:f>ROUND(10*AL1007,1)</x:f>
        <x:v>2.5</x:v>
      </x:c>
      <x:c r="P1007" s="14" t="n">
        <x:f>IF((AG1007-1)=0,"",ROUND(10*X1007/(AG1007-1),1))</x:f>
        <x:v>0</x:v>
      </x:c>
      <x:c r="Q1007" s="15" t="n">
        <x:f>COUNTIFS(Relaciones!$E$12777:$E$13050,A1007,Relaciones!$F$12777:$F$13050,"amistad")</x:f>
        <x:v>2</x:v>
      </x:c>
      <x:c r="R1007" s="15" t="n">
        <x:f>COUNTIFS(Relaciones!$D$12777:$D$13050,A1007,Relaciones!$F$12777:$F$13050,"amistad")</x:f>
        <x:v>3</x:v>
      </x:c>
      <x:c r="S1007" s="15" t="n">
        <x:f>SUMIFS(Relaciones!$G$12777:$G$13050,Relaciones!$D$12777:$D$13050,A1007,Relaciones!$F$12777:$F$13050,"amistad")</x:f>
        <x:v>2</x:v>
      </x:c>
      <x:c r="T1007" s="15" t="n">
        <x:f>COUNTIFS(Relaciones!$E$12777:$E$13050,A1007,Relaciones!$F$12777:$F$13050,"rechazo")</x:f>
        <x:v>6</x:v>
      </x:c>
      <x:c r="U1007" s="15" t="n">
        <x:f>COUNTIFS(Relaciones!$D$12777:$D$13050,A1007,Relaciones!$F$12777:$F$13050,"rechazo")</x:f>
        <x:v>2</x:v>
      </x:c>
      <x:c r="V1007" s="15" t="n">
        <x:f>SUMIFS(Relaciones!$G$12777:$G$13050,Relaciones!$D$12777:$D$13050,A1007,Relaciones!$F$12777:$F$13050,"rechazo")</x:f>
        <x:v>1</x:v>
      </x:c>
      <x:c r="W1007" s="15" t="n">
        <x:f>SUM(INDEX(Respuestas!$B$982:$B$1009,MATCH(A1007,Respuestas!$A$982:$A$1009,0)),INDEX(Respuestas!$C$982:$C$1009,MATCH(A1007,Respuestas!$A$982:$A$1009,0)),INDEX(Respuestas!$D$982:$D$1009,MATCH(A1007,Respuestas!$A$982:$A$1009,0)),INDEX(Respuestas!$E$982:$E$1009,MATCH(A1007,Respuestas!$A$982:$A$1009,0)))</x:f>
        <x:v>4</x:v>
      </x:c>
      <x:c r="X1007" s="15" t="n">
        <x:f>COUNTIFS(Relaciones!$E$12777:$E$13050,A1007,Relaciones!$F$12777:$F$13050,"mediacion")</x:f>
        <x:v>0</x:v>
      </x:c>
      <x:c r="Y1007" s="15" t="n">
        <x:f>COUNTIFS(Relaciones!$E$12777:$E$13050,A1007,Relaciones!$F$12777:$F$13050,"mediacion_negativa")</x:f>
        <x:v>7</x:v>
      </x:c>
      <x:c r="Z1007" s="15" t="n">
        <x:f>COUNTIFS(Relaciones!$E$12777:$E$13050,A1007,Relaciones!$F$12777:$F$13050,"bullying")</x:f>
        <x:v>6</x:v>
      </x:c>
      <x:c r="AA1007" s="4" t="str">
        <x:f>INDEX(Respuestas!$F$982:$F$1009,MATCH(A1007,Respuestas!$A$982:$A$1009,0))</x:f>
        <x:v>Sí</x:v>
      </x:c>
      <x:c r="AB1007" s="4" t="str">
        <x:f>INDEX(Respuestas!$G$982:$G$1009,MATCH(A1007,Respuestas!$A$982:$A$1009,0))</x:f>
        <x:v>Sí</x:v>
      </x:c>
      <x:c r="AC1007" s="4" t="str">
        <x:f>INDEX(Respuestas!$H$982:$H$1009,MATCH(A1007,Respuestas!$A$982:$A$1009,0))</x:f>
        <x:v>Sí</x:v>
      </x:c>
      <x:c r="AD1007" s="4" t="str">
        <x:f>INDEX(Respuestas!$I$982:$I$1009,MATCH(A1007,Respuestas!$A$982:$A$1009,0))</x:f>
        <x:v>No</x:v>
      </x:c>
      <x:c r="AE1007" s="4" t="str">
        <x:f>INDEX(Respuestas!$J$982:$J$1009,MATCH(A1007,Respuestas!$A$982:$A$1009,0))</x:f>
        <x:v>G2</x:v>
      </x:c>
      <x:c r="AF1007" s="4" t="str">
        <x:v>normalizada_v1</x:v>
      </x:c>
      <x:c r="AG1007" s="4" t="n">
        <x:f>COUNTIFS($B$2:$B$1513,B1007,$C$2:$C$1513,C1007,$D$2:$D$1513,D1007)</x:f>
        <x:v>28</x:v>
      </x:c>
      <x:c r="AH1007" s="4" t="n">
        <x:f>COUNTIFS(Relaciones!$D$12777:$D$13050,A1007,Relaciones!$F$12777:$F$13050,"prediccion_amistad")</x:f>
        <x:v>3</x:v>
      </x:c>
      <x:c r="AI1007" s="4" t="n">
        <x:f>SUMIFS(Relaciones!$H$12777:$H$13050,Relaciones!$D$12777:$D$13050,A1007,Relaciones!$F$12777:$F$13050,"prediccion_amistad")</x:f>
        <x:v>2</x:v>
      </x:c>
      <x:c r="AJ1007" s="4" t="n">
        <x:f>COUNTIFS(Relaciones!$D$12777:$D$13050,A1007,Relaciones!$F$12777:$F$13050,"prediccion_rechazo")</x:f>
        <x:v>6</x:v>
      </x:c>
      <x:c r="AK1007" s="4" t="n">
        <x:f>SUMIFS(Relaciones!$H$12777:$H$13050,Relaciones!$D$12777:$D$13050,A1007,Relaciones!$F$12777:$F$13050,"prediccion_rechazo")</x:f>
        <x:v>5</x:v>
      </x:c>
      <x:c r="AL1007" s="4" t="n">
        <x:v>0.2531484160468395</x:v>
      </x:c>
    </x:row>
    <x:row r="1008" ht="23" customHeight="1">
      <x:c r="A1008" s="13" t="str">
        <x:v>01007</x:v>
      </x:c>
      <x:c r="B1008" s="4" t="str">
        <x:v>Córdoba</x:v>
      </x:c>
      <x:c r="C1008" s="4" t="str">
        <x:v>6.º Primaria</x:v>
      </x:c>
      <x:c r="D1008" s="4" t="str">
        <x:v>C</x:v>
      </x:c>
      <x:c r="E1008" s="4" t="str">
        <x:v>alumna</x:v>
      </x:c>
      <x:c r="F1008" s="14" t="n">
        <x:f>IF((AG1008-1)=0,"",ROUND(10*Q1008/(AG1008-1),1))</x:f>
        <x:v>0.7</x:v>
      </x:c>
      <x:c r="G1008" s="14" t="n">
        <x:f>IF((AG1008-1)=0,"",ROUND(10*R1008/(AG1008-1),1))</x:f>
        <x:v>1.5</x:v>
      </x:c>
      <x:c r="H1008" s="14" t="n">
        <x:f>IF(R1008=0,"",ROUND(10*S1008/R1008,1))</x:f>
        <x:v>5</x:v>
      </x:c>
      <x:c r="I1008" s="14" t="n">
        <x:f>IF(AH1008=0,"",ROUND(10*AI1008/AH1008,1))</x:f>
        <x:v>10</x:v>
      </x:c>
      <x:c r="J1008" s="14" t="n">
        <x:f>IF((AG1008-1)=0,"",ROUND(10*T1008/(AG1008-1),1))</x:f>
        <x:v>0</x:v>
      </x:c>
      <x:c r="K1008" s="14" t="n">
        <x:f>IF((AG1008-1)=0,"",ROUND(10*U1008/(AG1008-1),1))</x:f>
        <x:v>0.4</x:v>
      </x:c>
      <x:c r="L1008" s="14" t="n">
        <x:f>IF(U1008=0,"",ROUND(10*V1008/U1008,1))</x:f>
        <x:v>0</x:v>
      </x:c>
      <x:c r="M1008" s="14" t="str">
        <x:f>IF(AJ1008=0,"",ROUND(10*AK1008/AJ1008,1))</x:f>
      </x:c>
      <x:c r="N1008" s="14" t="n">
        <x:f>ROUND(10*W1008/12,1)</x:f>
        <x:v>9.2</x:v>
      </x:c>
      <x:c r="O1008" s="14" t="n">
        <x:f>ROUND(10*AL1008,1)</x:f>
        <x:v>3.7</x:v>
      </x:c>
      <x:c r="P1008" s="14" t="n">
        <x:f>IF((AG1008-1)=0,"",ROUND(10*X1008/(AG1008-1),1))</x:f>
        <x:v>0</x:v>
      </x:c>
      <x:c r="Q1008" s="15" t="n">
        <x:f>COUNTIFS(Relaciones!$E$12777:$E$13050,A1008,Relaciones!$F$12777:$F$13050,"amistad")</x:f>
        <x:v>2</x:v>
      </x:c>
      <x:c r="R1008" s="15" t="n">
        <x:f>COUNTIFS(Relaciones!$D$12777:$D$13050,A1008,Relaciones!$F$12777:$F$13050,"amistad")</x:f>
        <x:v>4</x:v>
      </x:c>
      <x:c r="S1008" s="15" t="n">
        <x:f>SUMIFS(Relaciones!$G$12777:$G$13050,Relaciones!$D$12777:$D$13050,A1008,Relaciones!$F$12777:$F$13050,"amistad")</x:f>
        <x:v>2</x:v>
      </x:c>
      <x:c r="T1008" s="15" t="n">
        <x:f>COUNTIFS(Relaciones!$E$12777:$E$13050,A1008,Relaciones!$F$12777:$F$13050,"rechazo")</x:f>
        <x:v>0</x:v>
      </x:c>
      <x:c r="U1008" s="15" t="n">
        <x:f>COUNTIFS(Relaciones!$D$12777:$D$13050,A1008,Relaciones!$F$12777:$F$13050,"rechazo")</x:f>
        <x:v>1</x:v>
      </x:c>
      <x:c r="V1008" s="15" t="n">
        <x:f>SUMIFS(Relaciones!$G$12777:$G$13050,Relaciones!$D$12777:$D$13050,A1008,Relaciones!$F$12777:$F$13050,"rechazo")</x:f>
        <x:v>0</x:v>
      </x:c>
      <x:c r="W1008" s="15" t="n">
        <x:f>SUM(INDEX(Respuestas!$B$982:$B$1009,MATCH(A1008,Respuestas!$A$982:$A$1009,0)),INDEX(Respuestas!$C$982:$C$1009,MATCH(A1008,Respuestas!$A$982:$A$1009,0)),INDEX(Respuestas!$D$982:$D$1009,MATCH(A1008,Respuestas!$A$982:$A$1009,0)),INDEX(Respuestas!$E$982:$E$1009,MATCH(A1008,Respuestas!$A$982:$A$1009,0)))</x:f>
        <x:v>11</x:v>
      </x:c>
      <x:c r="X1008" s="15" t="n">
        <x:f>COUNTIFS(Relaciones!$E$12777:$E$13050,A1008,Relaciones!$F$12777:$F$13050,"mediacion")</x:f>
        <x:v>0</x:v>
      </x:c>
      <x:c r="Y1008" s="15" t="n">
        <x:f>COUNTIFS(Relaciones!$E$12777:$E$13050,A1008,Relaciones!$F$12777:$F$13050,"mediacion_negativa")</x:f>
        <x:v>0</x:v>
      </x:c>
      <x:c r="Z1008" s="15" t="n">
        <x:f>COUNTIFS(Relaciones!$E$12777:$E$13050,A1008,Relaciones!$F$12777:$F$13050,"bullying")</x:f>
        <x:v>0</x:v>
      </x:c>
      <x:c r="AA1008" s="4" t="str">
        <x:f>INDEX(Respuestas!$F$982:$F$1009,MATCH(A1008,Respuestas!$A$982:$A$1009,0))</x:f>
        <x:v>No</x:v>
      </x:c>
      <x:c r="AB1008" s="4" t="str">
        <x:f>INDEX(Respuestas!$G$982:$G$1009,MATCH(A1008,Respuestas!$A$982:$A$1009,0))</x:f>
        <x:v>Sí</x:v>
      </x:c>
      <x:c r="AC1008" s="4" t="str">
        <x:f>INDEX(Respuestas!$H$982:$H$1009,MATCH(A1008,Respuestas!$A$982:$A$1009,0))</x:f>
        <x:v>No</x:v>
      </x:c>
      <x:c r="AD1008" s="4" t="str">
        <x:f>INDEX(Respuestas!$I$982:$I$1009,MATCH(A1008,Respuestas!$A$982:$A$1009,0))</x:f>
        <x:v>Sí</x:v>
      </x:c>
      <x:c r="AE1008" s="4" t="str">
        <x:f>INDEX(Respuestas!$J$982:$J$1009,MATCH(A1008,Respuestas!$A$982:$A$1009,0))</x:f>
        <x:v>G2</x:v>
      </x:c>
      <x:c r="AF1008" s="4" t="str">
        <x:v>normalizada_v1</x:v>
      </x:c>
      <x:c r="AG1008" s="4" t="n">
        <x:f>COUNTIFS($B$2:$B$1513,B1008,$C$2:$C$1513,C1008,$D$2:$D$1513,D1008)</x:f>
        <x:v>28</x:v>
      </x:c>
      <x:c r="AH1008" s="4" t="n">
        <x:f>COUNTIFS(Relaciones!$D$12777:$D$13050,A1008,Relaciones!$F$12777:$F$13050,"prediccion_amistad")</x:f>
        <x:v>2</x:v>
      </x:c>
      <x:c r="AI1008" s="4" t="n">
        <x:f>SUMIFS(Relaciones!$H$12777:$H$13050,Relaciones!$D$12777:$D$13050,A1008,Relaciones!$F$12777:$F$13050,"prediccion_amistad")</x:f>
        <x:v>2</x:v>
      </x:c>
      <x:c r="AJ1008" s="4" t="n">
        <x:f>COUNTIFS(Relaciones!$D$12777:$D$13050,A1008,Relaciones!$F$12777:$F$13050,"prediccion_rechazo")</x:f>
        <x:v>0</x:v>
      </x:c>
      <x:c r="AK1008" s="4" t="n">
        <x:f>SUMIFS(Relaciones!$H$12777:$H$13050,Relaciones!$D$12777:$D$13050,A1008,Relaciones!$F$12777:$F$13050,"prediccion_rechazo")</x:f>
        <x:v>0</x:v>
      </x:c>
      <x:c r="AL1008" s="4" t="n">
        <x:v>0.36751617454930613</x:v>
      </x:c>
    </x:row>
    <x:row r="1009" ht="23" customHeight="1">
      <x:c r="A1009" s="13" t="str">
        <x:v>01008</x:v>
      </x:c>
      <x:c r="B1009" s="4" t="str">
        <x:v>Córdoba</x:v>
      </x:c>
      <x:c r="C1009" s="4" t="str">
        <x:v>6.º Primaria</x:v>
      </x:c>
      <x:c r="D1009" s="4" t="str">
        <x:v>C</x:v>
      </x:c>
      <x:c r="E1009" s="4" t="str">
        <x:v>alumno</x:v>
      </x:c>
      <x:c r="F1009" s="14" t="n">
        <x:f>IF((AG1009-1)=0,"",ROUND(10*Q1009/(AG1009-1),1))</x:f>
        <x:v>0.7</x:v>
      </x:c>
      <x:c r="G1009" s="14" t="n">
        <x:f>IF((AG1009-1)=0,"",ROUND(10*R1009/(AG1009-1),1))</x:f>
        <x:v>0.7</x:v>
      </x:c>
      <x:c r="H1009" s="14" t="n">
        <x:f>IF(R1009=0,"",ROUND(10*S1009/R1009,1))</x:f>
        <x:v>10</x:v>
      </x:c>
      <x:c r="I1009" s="14" t="n">
        <x:f>IF(AH1009=0,"",ROUND(10*AI1009/AH1009,1))</x:f>
        <x:v>10</x:v>
      </x:c>
      <x:c r="J1009" s="14" t="n">
        <x:f>IF((AG1009-1)=0,"",ROUND(10*T1009/(AG1009-1),1))</x:f>
        <x:v>0.4</x:v>
      </x:c>
      <x:c r="K1009" s="14" t="n">
        <x:f>IF((AG1009-1)=0,"",ROUND(10*U1009/(AG1009-1),1))</x:f>
        <x:v>0.4</x:v>
      </x:c>
      <x:c r="L1009" s="14" t="n">
        <x:f>IF(U1009=0,"",ROUND(10*V1009/U1009,1))</x:f>
        <x:v>0</x:v>
      </x:c>
      <x:c r="M1009" s="14" t="n">
        <x:f>IF(AJ1009=0,"",ROUND(10*AK1009/AJ1009,1))</x:f>
        <x:v>10</x:v>
      </x:c>
      <x:c r="N1009" s="14" t="n">
        <x:f>ROUND(10*W1009/12,1)</x:f>
        <x:v>6.7</x:v>
      </x:c>
      <x:c r="O1009" s="14" t="n">
        <x:f>ROUND(10*AL1009,1)</x:f>
        <x:v>1.9</x:v>
      </x:c>
      <x:c r="P1009" s="14" t="n">
        <x:f>IF((AG1009-1)=0,"",ROUND(10*X1009/(AG1009-1),1))</x:f>
        <x:v>0</x:v>
      </x:c>
      <x:c r="Q1009" s="15" t="n">
        <x:f>COUNTIFS(Relaciones!$E$12777:$E$13050,A1009,Relaciones!$F$12777:$F$13050,"amistad")</x:f>
        <x:v>2</x:v>
      </x:c>
      <x:c r="R1009" s="15" t="n">
        <x:f>COUNTIFS(Relaciones!$D$12777:$D$13050,A1009,Relaciones!$F$12777:$F$13050,"amistad")</x:f>
        <x:v>2</x:v>
      </x:c>
      <x:c r="S1009" s="15" t="n">
        <x:f>SUMIFS(Relaciones!$G$12777:$G$13050,Relaciones!$D$12777:$D$13050,A1009,Relaciones!$F$12777:$F$13050,"amistad")</x:f>
        <x:v>2</x:v>
      </x:c>
      <x:c r="T1009" s="15" t="n">
        <x:f>COUNTIFS(Relaciones!$E$12777:$E$13050,A1009,Relaciones!$F$12777:$F$13050,"rechazo")</x:f>
        <x:v>1</x:v>
      </x:c>
      <x:c r="U1009" s="15" t="n">
        <x:f>COUNTIFS(Relaciones!$D$12777:$D$13050,A1009,Relaciones!$F$12777:$F$13050,"rechazo")</x:f>
        <x:v>1</x:v>
      </x:c>
      <x:c r="V1009" s="15" t="n">
        <x:f>SUMIFS(Relaciones!$G$12777:$G$13050,Relaciones!$D$12777:$D$13050,A1009,Relaciones!$F$12777:$F$13050,"rechazo")</x:f>
        <x:v>0</x:v>
      </x:c>
      <x:c r="W1009" s="15" t="n">
        <x:f>SUM(INDEX(Respuestas!$B$982:$B$1009,MATCH(A1009,Respuestas!$A$982:$A$1009,0)),INDEX(Respuestas!$C$982:$C$1009,MATCH(A1009,Respuestas!$A$982:$A$1009,0)),INDEX(Respuestas!$D$982:$D$1009,MATCH(A1009,Respuestas!$A$982:$A$1009,0)),INDEX(Respuestas!$E$982:$E$1009,MATCH(A1009,Respuestas!$A$982:$A$1009,0)))</x:f>
        <x:v>8</x:v>
      </x:c>
      <x:c r="X1009" s="15" t="n">
        <x:f>COUNTIFS(Relaciones!$E$12777:$E$13050,A1009,Relaciones!$F$12777:$F$13050,"mediacion")</x:f>
        <x:v>0</x:v>
      </x:c>
      <x:c r="Y1009" s="15" t="n">
        <x:f>COUNTIFS(Relaciones!$E$12777:$E$13050,A1009,Relaciones!$F$12777:$F$13050,"mediacion_negativa")</x:f>
        <x:v>6</x:v>
      </x:c>
      <x:c r="Z1009" s="15" t="n">
        <x:f>COUNTIFS(Relaciones!$E$12777:$E$13050,A1009,Relaciones!$F$12777:$F$13050,"bullying")</x:f>
        <x:v>2</x:v>
      </x:c>
      <x:c r="AA1009" s="4" t="str">
        <x:f>INDEX(Respuestas!$F$982:$F$1009,MATCH(A1009,Respuestas!$A$982:$A$1009,0))</x:f>
        <x:v>No</x:v>
      </x:c>
      <x:c r="AB1009" s="4" t="str">
        <x:f>INDEX(Respuestas!$G$982:$G$1009,MATCH(A1009,Respuestas!$A$982:$A$1009,0))</x:f>
        <x:v>Sí</x:v>
      </x:c>
      <x:c r="AC1009" s="4" t="str">
        <x:f>INDEX(Respuestas!$H$982:$H$1009,MATCH(A1009,Respuestas!$A$982:$A$1009,0))</x:f>
        <x:v>Sí</x:v>
      </x:c>
      <x:c r="AD1009" s="4" t="str">
        <x:f>INDEX(Respuestas!$I$982:$I$1009,MATCH(A1009,Respuestas!$A$982:$A$1009,0))</x:f>
        <x:v>Sí</x:v>
      </x:c>
      <x:c r="AE1009" s="4" t="str">
        <x:f>INDEX(Respuestas!$J$982:$J$1009,MATCH(A1009,Respuestas!$A$982:$A$1009,0))</x:f>
        <x:v>G2</x:v>
      </x:c>
      <x:c r="AF1009" s="4" t="str">
        <x:v>normalizada_v1</x:v>
      </x:c>
      <x:c r="AG1009" s="4" t="n">
        <x:f>COUNTIFS($B$2:$B$1513,B1009,$C$2:$C$1513,C1009,$D$2:$D$1513,D1009)</x:f>
        <x:v>28</x:v>
      </x:c>
      <x:c r="AH1009" s="4" t="n">
        <x:f>COUNTIFS(Relaciones!$D$12777:$D$13050,A1009,Relaciones!$F$12777:$F$13050,"prediccion_amistad")</x:f>
        <x:v>1</x:v>
      </x:c>
      <x:c r="AI1009" s="4" t="n">
        <x:f>SUMIFS(Relaciones!$H$12777:$H$13050,Relaciones!$D$12777:$D$13050,A1009,Relaciones!$F$12777:$F$13050,"prediccion_amistad")</x:f>
        <x:v>1</x:v>
      </x:c>
      <x:c r="AJ1009" s="4" t="n">
        <x:f>COUNTIFS(Relaciones!$D$12777:$D$13050,A1009,Relaciones!$F$12777:$F$13050,"prediccion_rechazo")</x:f>
        <x:v>1</x:v>
      </x:c>
      <x:c r="AK1009" s="4" t="n">
        <x:f>SUMIFS(Relaciones!$H$12777:$H$13050,Relaciones!$D$12777:$D$13050,A1009,Relaciones!$F$12777:$F$13050,"prediccion_rechazo")</x:f>
        <x:v>1</x:v>
      </x:c>
      <x:c r="AL1009" s="4" t="n">
        <x:v>0.19131755627772973</x:v>
      </x:c>
    </x:row>
    <x:row r="1010" ht="23" customHeight="1">
      <x:c r="A1010" s="13" t="str">
        <x:v>01009</x:v>
      </x:c>
      <x:c r="B1010" s="4" t="str">
        <x:v>Córdoba</x:v>
      </x:c>
      <x:c r="C1010" s="4" t="str">
        <x:v>1.º ESO</x:v>
      </x:c>
      <x:c r="D1010" s="4" t="str">
        <x:v>A</x:v>
      </x:c>
      <x:c r="E1010" s="4" t="str">
        <x:v>alumna</x:v>
      </x:c>
      <x:c r="F1010" s="14" t="n">
        <x:f>IF((AG1010-1)=0,"",ROUND(10*Q1010/(AG1010-1),1))</x:f>
        <x:v>5.9</x:v>
      </x:c>
      <x:c r="G1010" s="14" t="n">
        <x:f>IF((AG1010-1)=0,"",ROUND(10*R1010/(AG1010-1),1))</x:f>
        <x:v>2.2</x:v>
      </x:c>
      <x:c r="H1010" s="14" t="n">
        <x:f>IF(R1010=0,"",ROUND(10*S1010/R1010,1))</x:f>
        <x:v>10</x:v>
      </x:c>
      <x:c r="I1010" s="14" t="n">
        <x:f>IF(AH1010=0,"",ROUND(10*AI1010/AH1010,1))</x:f>
        <x:v>10</x:v>
      </x:c>
      <x:c r="J1010" s="14" t="n">
        <x:f>IF((AG1010-1)=0,"",ROUND(10*T1010/(AG1010-1),1))</x:f>
        <x:v>0</x:v>
      </x:c>
      <x:c r="K1010" s="14" t="n">
        <x:f>IF((AG1010-1)=0,"",ROUND(10*U1010/(AG1010-1),1))</x:f>
        <x:v>0</x:v>
      </x:c>
      <x:c r="L1010" s="14" t="str">
        <x:f>IF(U1010=0,"",ROUND(10*V1010/U1010,1))</x:f>
      </x:c>
      <x:c r="M1010" s="14" t="str">
        <x:f>IF(AJ1010=0,"",ROUND(10*AK1010/AJ1010,1))</x:f>
      </x:c>
      <x:c r="N1010" s="14" t="n">
        <x:f>ROUND(10*W1010/12,1)</x:f>
        <x:v>7.5</x:v>
      </x:c>
      <x:c r="O1010" s="14" t="n">
        <x:f>ROUND(10*AL1010,1)</x:f>
        <x:v>10</x:v>
      </x:c>
      <x:c r="P1010" s="14" t="n">
        <x:f>IF((AG1010-1)=0,"",ROUND(10*X1010/(AG1010-1),1))</x:f>
        <x:v>2.6</x:v>
      </x:c>
      <x:c r="Q1010" s="15" t="n">
        <x:f>COUNTIFS(Relaciones!$E$13051:$E$13413,A1010,Relaciones!$F$13051:$F$13413,"amistad")</x:f>
        <x:v>16</x:v>
      </x:c>
      <x:c r="R1010" s="15" t="n">
        <x:f>COUNTIFS(Relaciones!$D$13051:$D$13413,A1010,Relaciones!$F$13051:$F$13413,"amistad")</x:f>
        <x:v>6</x:v>
      </x:c>
      <x:c r="S1010" s="15" t="n">
        <x:f>SUMIFS(Relaciones!$G$13051:$G$13413,Relaciones!$D$13051:$D$13413,A1010,Relaciones!$F$13051:$F$13413,"amistad")</x:f>
        <x:v>6</x:v>
      </x:c>
      <x:c r="T1010" s="15" t="n">
        <x:f>COUNTIFS(Relaciones!$E$13051:$E$13413,A1010,Relaciones!$F$13051:$F$13413,"rechazo")</x:f>
        <x:v>0</x:v>
      </x:c>
      <x:c r="U1010" s="15" t="n">
        <x:f>COUNTIFS(Relaciones!$D$13051:$D$13413,A1010,Relaciones!$F$13051:$F$13413,"rechazo")</x:f>
        <x:v>0</x:v>
      </x:c>
      <x:c r="V1010" s="15" t="n">
        <x:f>SUMIFS(Relaciones!$G$13051:$G$13413,Relaciones!$D$13051:$D$13413,A1010,Relaciones!$F$13051:$F$13413,"rechazo")</x:f>
        <x:v>0</x:v>
      </x:c>
      <x:c r="W1010" s="15" t="n">
        <x:f>SUM(INDEX(Respuestas!$B$1010:$B$1037,MATCH(A1010,Respuestas!$A$1010:$A$1037,0)),INDEX(Respuestas!$C$1010:$C$1037,MATCH(A1010,Respuestas!$A$1010:$A$1037,0)),INDEX(Respuestas!$D$1010:$D$1037,MATCH(A1010,Respuestas!$A$1010:$A$1037,0)),INDEX(Respuestas!$E$1010:$E$1037,MATCH(A1010,Respuestas!$A$1010:$A$1037,0)))</x:f>
        <x:v>9</x:v>
      </x:c>
      <x:c r="X1010" s="15" t="n">
        <x:f>COUNTIFS(Relaciones!$E$13051:$E$13413,A1010,Relaciones!$F$13051:$F$13413,"mediacion")</x:f>
        <x:v>7</x:v>
      </x:c>
      <x:c r="Y1010" s="15" t="n">
        <x:f>COUNTIFS(Relaciones!$E$13051:$E$13413,A1010,Relaciones!$F$13051:$F$13413,"mediacion_negativa")</x:f>
        <x:v>0</x:v>
      </x:c>
      <x:c r="Z1010" s="15" t="n">
        <x:f>COUNTIFS(Relaciones!$E$13051:$E$13413,A1010,Relaciones!$F$13051:$F$13413,"bullying")</x:f>
        <x:v>0</x:v>
      </x:c>
      <x:c r="AA1010" s="4" t="str">
        <x:f>INDEX(Respuestas!$F$1010:$F$1037,MATCH(A1010,Respuestas!$A$1010:$A$1037,0))</x:f>
        <x:v>No</x:v>
      </x:c>
      <x:c r="AB1010" s="4" t="str">
        <x:f>INDEX(Respuestas!$G$1010:$G$1037,MATCH(A1010,Respuestas!$A$1010:$A$1037,0))</x:f>
        <x:v>Sí</x:v>
      </x:c>
      <x:c r="AC1010" s="4" t="str">
        <x:f>INDEX(Respuestas!$H$1010:$H$1037,MATCH(A1010,Respuestas!$A$1010:$A$1037,0))</x:f>
        <x:v>No</x:v>
      </x:c>
      <x:c r="AD1010" s="4" t="str">
        <x:f>INDEX(Respuestas!$I$1010:$I$1037,MATCH(A1010,Respuestas!$A$1010:$A$1037,0))</x:f>
        <x:v>Sí</x:v>
      </x:c>
      <x:c r="AE1010" s="4" t="str">
        <x:f>INDEX(Respuestas!$J$1010:$J$1037,MATCH(A1010,Respuestas!$A$1010:$A$1037,0))</x:f>
        <x:v>G1</x:v>
      </x:c>
      <x:c r="AF1010" s="4" t="str">
        <x:v>normalizada_v1</x:v>
      </x:c>
      <x:c r="AG1010" s="4" t="n">
        <x:f>COUNTIFS($B$2:$B$1513,B1010,$C$2:$C$1513,C1010,$D$2:$D$1513,D1010)</x:f>
        <x:v>28</x:v>
      </x:c>
      <x:c r="AH1010" s="4" t="n">
        <x:f>COUNTIFS(Relaciones!$D$13051:$D$13413,A1010,Relaciones!$F$13051:$F$13413,"prediccion_amistad")</x:f>
        <x:v>12</x:v>
      </x:c>
      <x:c r="AI1010" s="4" t="n">
        <x:f>SUMIFS(Relaciones!$H$13051:$H$13413,Relaciones!$D$13051:$D$13413,A1010,Relaciones!$F$13051:$F$13413,"prediccion_amistad")</x:f>
        <x:v>12</x:v>
      </x:c>
      <x:c r="AJ1010" s="4" t="n">
        <x:f>COUNTIFS(Relaciones!$D$13051:$D$13413,A1010,Relaciones!$F$13051:$F$13413,"prediccion_rechazo")</x:f>
        <x:v>0</x:v>
      </x:c>
      <x:c r="AK1010" s="4" t="n">
        <x:f>SUMIFS(Relaciones!$H$13051:$H$13413,Relaciones!$D$13051:$D$13413,A1010,Relaciones!$F$13051:$F$13413,"prediccion_rechazo")</x:f>
        <x:v>0</x:v>
      </x:c>
      <x:c r="AL1010" s="4" t="n">
        <x:v>1</x:v>
      </x:c>
    </x:row>
    <x:row r="1011" ht="23" customHeight="1">
      <x:c r="A1011" s="13" t="str">
        <x:v>01010</x:v>
      </x:c>
      <x:c r="B1011" s="4" t="str">
        <x:v>Córdoba</x:v>
      </x:c>
      <x:c r="C1011" s="4" t="str">
        <x:v>1.º ESO</x:v>
      </x:c>
      <x:c r="D1011" s="4" t="str">
        <x:v>A</x:v>
      </x:c>
      <x:c r="E1011" s="4" t="str">
        <x:v>alumno</x:v>
      </x:c>
      <x:c r="F1011" s="14" t="n">
        <x:f>IF((AG1011-1)=0,"",ROUND(10*Q1011/(AG1011-1),1))</x:f>
        <x:v>1.9</x:v>
      </x:c>
      <x:c r="G1011" s="14" t="n">
        <x:f>IF((AG1011-1)=0,"",ROUND(10*R1011/(AG1011-1),1))</x:f>
        <x:v>1.5</x:v>
      </x:c>
      <x:c r="H1011" s="14" t="n">
        <x:f>IF(R1011=0,"",ROUND(10*S1011/R1011,1))</x:f>
        <x:v>10</x:v>
      </x:c>
      <x:c r="I1011" s="14" t="n">
        <x:f>IF(AH1011=0,"",ROUND(10*AI1011/AH1011,1))</x:f>
        <x:v>8</x:v>
      </x:c>
      <x:c r="J1011" s="14" t="n">
        <x:f>IF((AG1011-1)=0,"",ROUND(10*T1011/(AG1011-1),1))</x:f>
        <x:v>0.4</x:v>
      </x:c>
      <x:c r="K1011" s="14" t="n">
        <x:f>IF((AG1011-1)=0,"",ROUND(10*U1011/(AG1011-1),1))</x:f>
        <x:v>0.4</x:v>
      </x:c>
      <x:c r="L1011" s="14" t="n">
        <x:f>IF(U1011=0,"",ROUND(10*V1011/U1011,1))</x:f>
        <x:v>0</x:v>
      </x:c>
      <x:c r="M1011" s="14" t="n">
        <x:f>IF(AJ1011=0,"",ROUND(10*AK1011/AJ1011,1))</x:f>
        <x:v>5</x:v>
      </x:c>
      <x:c r="N1011" s="14" t="n">
        <x:f>ROUND(10*W1011/12,1)</x:f>
        <x:v>8.3</x:v>
      </x:c>
      <x:c r="O1011" s="14" t="n">
        <x:f>ROUND(10*AL1011,1)</x:f>
        <x:v>3.4</x:v>
      </x:c>
      <x:c r="P1011" s="14" t="n">
        <x:f>IF((AG1011-1)=0,"",ROUND(10*X1011/(AG1011-1),1))</x:f>
        <x:v>0</x:v>
      </x:c>
      <x:c r="Q1011" s="15" t="n">
        <x:f>COUNTIFS(Relaciones!$E$13051:$E$13413,A1011,Relaciones!$F$13051:$F$13413,"amistad")</x:f>
        <x:v>5</x:v>
      </x:c>
      <x:c r="R1011" s="15" t="n">
        <x:f>COUNTIFS(Relaciones!$D$13051:$D$13413,A1011,Relaciones!$F$13051:$F$13413,"amistad")</x:f>
        <x:v>4</x:v>
      </x:c>
      <x:c r="S1011" s="15" t="n">
        <x:f>SUMIFS(Relaciones!$G$13051:$G$13413,Relaciones!$D$13051:$D$13413,A1011,Relaciones!$F$13051:$F$13413,"amistad")</x:f>
        <x:v>4</x:v>
      </x:c>
      <x:c r="T1011" s="15" t="n">
        <x:f>COUNTIFS(Relaciones!$E$13051:$E$13413,A1011,Relaciones!$F$13051:$F$13413,"rechazo")</x:f>
        <x:v>1</x:v>
      </x:c>
      <x:c r="U1011" s="15" t="n">
        <x:f>COUNTIFS(Relaciones!$D$13051:$D$13413,A1011,Relaciones!$F$13051:$F$13413,"rechazo")</x:f>
        <x:v>1</x:v>
      </x:c>
      <x:c r="V1011" s="15" t="n">
        <x:f>SUMIFS(Relaciones!$G$13051:$G$13413,Relaciones!$D$13051:$D$13413,A1011,Relaciones!$F$13051:$F$13413,"rechazo")</x:f>
        <x:v>0</x:v>
      </x:c>
      <x:c r="W1011" s="15" t="n">
        <x:f>SUM(INDEX(Respuestas!$B$1010:$B$1037,MATCH(A1011,Respuestas!$A$1010:$A$1037,0)),INDEX(Respuestas!$C$1010:$C$1037,MATCH(A1011,Respuestas!$A$1010:$A$1037,0)),INDEX(Respuestas!$D$1010:$D$1037,MATCH(A1011,Respuestas!$A$1010:$A$1037,0)),INDEX(Respuestas!$E$1010:$E$1037,MATCH(A1011,Respuestas!$A$1010:$A$1037,0)))</x:f>
        <x:v>10</x:v>
      </x:c>
      <x:c r="X1011" s="15" t="n">
        <x:f>COUNTIFS(Relaciones!$E$13051:$E$13413,A1011,Relaciones!$F$13051:$F$13413,"mediacion")</x:f>
        <x:v>0</x:v>
      </x:c>
      <x:c r="Y1011" s="15" t="n">
        <x:f>COUNTIFS(Relaciones!$E$13051:$E$13413,A1011,Relaciones!$F$13051:$F$13413,"mediacion_negativa")</x:f>
        <x:v>0</x:v>
      </x:c>
      <x:c r="Z1011" s="15" t="n">
        <x:f>COUNTIFS(Relaciones!$E$13051:$E$13413,A1011,Relaciones!$F$13051:$F$13413,"bullying")</x:f>
        <x:v>0</x:v>
      </x:c>
      <x:c r="AA1011" s="4" t="str">
        <x:f>INDEX(Respuestas!$F$1010:$F$1037,MATCH(A1011,Respuestas!$A$1010:$A$1037,0))</x:f>
        <x:v>No</x:v>
      </x:c>
      <x:c r="AB1011" s="4" t="str">
        <x:f>INDEX(Respuestas!$G$1010:$G$1037,MATCH(A1011,Respuestas!$A$1010:$A$1037,0))</x:f>
        <x:v>Sí</x:v>
      </x:c>
      <x:c r="AC1011" s="4" t="str">
        <x:f>INDEX(Respuestas!$H$1010:$H$1037,MATCH(A1011,Respuestas!$A$1010:$A$1037,0))</x:f>
        <x:v>No</x:v>
      </x:c>
      <x:c r="AD1011" s="4" t="str">
        <x:f>INDEX(Respuestas!$I$1010:$I$1037,MATCH(A1011,Respuestas!$A$1010:$A$1037,0))</x:f>
        <x:v>Sí</x:v>
      </x:c>
      <x:c r="AE1011" s="4" t="str">
        <x:f>INDEX(Respuestas!$J$1010:$J$1037,MATCH(A1011,Respuestas!$A$1010:$A$1037,0))</x:f>
        <x:v>G1</x:v>
      </x:c>
      <x:c r="AF1011" s="4" t="str">
        <x:v>normalizada_v1</x:v>
      </x:c>
      <x:c r="AG1011" s="4" t="n">
        <x:f>COUNTIFS($B$2:$B$1513,B1011,$C$2:$C$1513,C1011,$D$2:$D$1513,D1011)</x:f>
        <x:v>28</x:v>
      </x:c>
      <x:c r="AH1011" s="4" t="n">
        <x:f>COUNTIFS(Relaciones!$D$13051:$D$13413,A1011,Relaciones!$F$13051:$F$13413,"prediccion_amistad")</x:f>
        <x:v>5</x:v>
      </x:c>
      <x:c r="AI1011" s="4" t="n">
        <x:f>SUMIFS(Relaciones!$H$13051:$H$13413,Relaciones!$D$13051:$D$13413,A1011,Relaciones!$F$13051:$F$13413,"prediccion_amistad")</x:f>
        <x:v>4</x:v>
      </x:c>
      <x:c r="AJ1011" s="4" t="n">
        <x:f>COUNTIFS(Relaciones!$D$13051:$D$13413,A1011,Relaciones!$F$13051:$F$13413,"prediccion_rechazo")</x:f>
        <x:v>2</x:v>
      </x:c>
      <x:c r="AK1011" s="4" t="n">
        <x:f>SUMIFS(Relaciones!$H$13051:$H$13413,Relaciones!$D$13051:$D$13413,A1011,Relaciones!$F$13051:$F$13413,"prediccion_rechazo")</x:f>
        <x:v>1</x:v>
      </x:c>
      <x:c r="AL1011" s="4" t="n">
        <x:v>0.3440549058053715</x:v>
      </x:c>
    </x:row>
    <x:row r="1012" ht="23" customHeight="1">
      <x:c r="A1012" s="13" t="str">
        <x:v>01011</x:v>
      </x:c>
      <x:c r="B1012" s="4" t="str">
        <x:v>Córdoba</x:v>
      </x:c>
      <x:c r="C1012" s="4" t="str">
        <x:v>1.º ESO</x:v>
      </x:c>
      <x:c r="D1012" s="4" t="str">
        <x:v>A</x:v>
      </x:c>
      <x:c r="E1012" s="4" t="str">
        <x:v>alumna</x:v>
      </x:c>
      <x:c r="F1012" s="14" t="n">
        <x:f>IF((AG1012-1)=0,"",ROUND(10*Q1012/(AG1012-1),1))</x:f>
        <x:v>1.5</x:v>
      </x:c>
      <x:c r="G1012" s="14" t="n">
        <x:f>IF((AG1012-1)=0,"",ROUND(10*R1012/(AG1012-1),1))</x:f>
        <x:v>1.9</x:v>
      </x:c>
      <x:c r="H1012" s="14" t="n">
        <x:f>IF(R1012=0,"",ROUND(10*S1012/R1012,1))</x:f>
        <x:v>8</x:v>
      </x:c>
      <x:c r="I1012" s="14" t="n">
        <x:f>IF(AH1012=0,"",ROUND(10*AI1012/AH1012,1))</x:f>
        <x:v>10</x:v>
      </x:c>
      <x:c r="J1012" s="14" t="n">
        <x:f>IF((AG1012-1)=0,"",ROUND(10*T1012/(AG1012-1),1))</x:f>
        <x:v>0</x:v>
      </x:c>
      <x:c r="K1012" s="14" t="n">
        <x:f>IF((AG1012-1)=0,"",ROUND(10*U1012/(AG1012-1),1))</x:f>
        <x:v>0.4</x:v>
      </x:c>
      <x:c r="L1012" s="14" t="n">
        <x:f>IF(U1012=0,"",ROUND(10*V1012/U1012,1))</x:f>
        <x:v>0</x:v>
      </x:c>
      <x:c r="M1012" s="14" t="str">
        <x:f>IF(AJ1012=0,"",ROUND(10*AK1012/AJ1012,1))</x:f>
      </x:c>
      <x:c r="N1012" s="14" t="n">
        <x:f>ROUND(10*W1012/12,1)</x:f>
        <x:v>9.2</x:v>
      </x:c>
      <x:c r="O1012" s="14" t="n">
        <x:f>ROUND(10*AL1012,1)</x:f>
        <x:v>3.4</x:v>
      </x:c>
      <x:c r="P1012" s="14" t="n">
        <x:f>IF((AG1012-1)=0,"",ROUND(10*X1012/(AG1012-1),1))</x:f>
        <x:v>0</x:v>
      </x:c>
      <x:c r="Q1012" s="15" t="n">
        <x:f>COUNTIFS(Relaciones!$E$13051:$E$13413,A1012,Relaciones!$F$13051:$F$13413,"amistad")</x:f>
        <x:v>4</x:v>
      </x:c>
      <x:c r="R1012" s="15" t="n">
        <x:f>COUNTIFS(Relaciones!$D$13051:$D$13413,A1012,Relaciones!$F$13051:$F$13413,"amistad")</x:f>
        <x:v>5</x:v>
      </x:c>
      <x:c r="S1012" s="15" t="n">
        <x:f>SUMIFS(Relaciones!$G$13051:$G$13413,Relaciones!$D$13051:$D$13413,A1012,Relaciones!$F$13051:$F$13413,"amistad")</x:f>
        <x:v>4</x:v>
      </x:c>
      <x:c r="T1012" s="15" t="n">
        <x:f>COUNTIFS(Relaciones!$E$13051:$E$13413,A1012,Relaciones!$F$13051:$F$13413,"rechazo")</x:f>
        <x:v>0</x:v>
      </x:c>
      <x:c r="U1012" s="15" t="n">
        <x:f>COUNTIFS(Relaciones!$D$13051:$D$13413,A1012,Relaciones!$F$13051:$F$13413,"rechazo")</x:f>
        <x:v>1</x:v>
      </x:c>
      <x:c r="V1012" s="15" t="n">
        <x:f>SUMIFS(Relaciones!$G$13051:$G$13413,Relaciones!$D$13051:$D$13413,A1012,Relaciones!$F$13051:$F$13413,"rechazo")</x:f>
        <x:v>0</x:v>
      </x:c>
      <x:c r="W1012" s="15" t="n">
        <x:f>SUM(INDEX(Respuestas!$B$1010:$B$1037,MATCH(A1012,Respuestas!$A$1010:$A$1037,0)),INDEX(Respuestas!$C$1010:$C$1037,MATCH(A1012,Respuestas!$A$1010:$A$1037,0)),INDEX(Respuestas!$D$1010:$D$1037,MATCH(A1012,Respuestas!$A$1010:$A$1037,0)),INDEX(Respuestas!$E$1010:$E$1037,MATCH(A1012,Respuestas!$A$1010:$A$1037,0)))</x:f>
        <x:v>11</x:v>
      </x:c>
      <x:c r="X1012" s="15" t="n">
        <x:f>COUNTIFS(Relaciones!$E$13051:$E$13413,A1012,Relaciones!$F$13051:$F$13413,"mediacion")</x:f>
        <x:v>0</x:v>
      </x:c>
      <x:c r="Y1012" s="15" t="n">
        <x:f>COUNTIFS(Relaciones!$E$13051:$E$13413,A1012,Relaciones!$F$13051:$F$13413,"mediacion_negativa")</x:f>
        <x:v>0</x:v>
      </x:c>
      <x:c r="Z1012" s="15" t="n">
        <x:f>COUNTIFS(Relaciones!$E$13051:$E$13413,A1012,Relaciones!$F$13051:$F$13413,"bullying")</x:f>
        <x:v>0</x:v>
      </x:c>
      <x:c r="AA1012" s="4" t="str">
        <x:f>INDEX(Respuestas!$F$1010:$F$1037,MATCH(A1012,Respuestas!$A$1010:$A$1037,0))</x:f>
        <x:v>No</x:v>
      </x:c>
      <x:c r="AB1012" s="4" t="str">
        <x:f>INDEX(Respuestas!$G$1010:$G$1037,MATCH(A1012,Respuestas!$A$1010:$A$1037,0))</x:f>
        <x:v>Sí</x:v>
      </x:c>
      <x:c r="AC1012" s="4" t="str">
        <x:f>INDEX(Respuestas!$H$1010:$H$1037,MATCH(A1012,Respuestas!$A$1010:$A$1037,0))</x:f>
        <x:v>No</x:v>
      </x:c>
      <x:c r="AD1012" s="4" t="str">
        <x:f>INDEX(Respuestas!$I$1010:$I$1037,MATCH(A1012,Respuestas!$A$1010:$A$1037,0))</x:f>
        <x:v>Sí</x:v>
      </x:c>
      <x:c r="AE1012" s="4" t="str">
        <x:f>INDEX(Respuestas!$J$1010:$J$1037,MATCH(A1012,Respuestas!$A$1010:$A$1037,0))</x:f>
        <x:v>G1</x:v>
      </x:c>
      <x:c r="AF1012" s="4" t="str">
        <x:v>normalizada_v1</x:v>
      </x:c>
      <x:c r="AG1012" s="4" t="n">
        <x:f>COUNTIFS($B$2:$B$1513,B1012,$C$2:$C$1513,C1012,$D$2:$D$1513,D1012)</x:f>
        <x:v>28</x:v>
      </x:c>
      <x:c r="AH1012" s="4" t="n">
        <x:f>COUNTIFS(Relaciones!$D$13051:$D$13413,A1012,Relaciones!$F$13051:$F$13413,"prediccion_amistad")</x:f>
        <x:v>3</x:v>
      </x:c>
      <x:c r="AI1012" s="4" t="n">
        <x:f>SUMIFS(Relaciones!$H$13051:$H$13413,Relaciones!$D$13051:$D$13413,A1012,Relaciones!$F$13051:$F$13413,"prediccion_amistad")</x:f>
        <x:v>3</x:v>
      </x:c>
      <x:c r="AJ1012" s="4" t="n">
        <x:f>COUNTIFS(Relaciones!$D$13051:$D$13413,A1012,Relaciones!$F$13051:$F$13413,"prediccion_rechazo")</x:f>
        <x:v>0</x:v>
      </x:c>
      <x:c r="AK1012" s="4" t="n">
        <x:f>SUMIFS(Relaciones!$H$13051:$H$13413,Relaciones!$D$13051:$D$13413,A1012,Relaciones!$F$13051:$F$13413,"prediccion_rechazo")</x:f>
        <x:v>0</x:v>
      </x:c>
      <x:c r="AL1012" s="4" t="n">
        <x:v>0.3388837585152627</x:v>
      </x:c>
    </x:row>
    <x:row r="1013" ht="23" customHeight="1">
      <x:c r="A1013" s="13" t="str">
        <x:v>01012</x:v>
      </x:c>
      <x:c r="B1013" s="4" t="str">
        <x:v>Córdoba</x:v>
      </x:c>
      <x:c r="C1013" s="4" t="str">
        <x:v>1.º ESO</x:v>
      </x:c>
      <x:c r="D1013" s="4" t="str">
        <x:v>A</x:v>
      </x:c>
      <x:c r="E1013" s="4" t="str">
        <x:v>alumno</x:v>
      </x:c>
      <x:c r="F1013" s="14" t="n">
        <x:f>IF((AG1013-1)=0,"",ROUND(10*Q1013/(AG1013-1),1))</x:f>
        <x:v>1.5</x:v>
      </x:c>
      <x:c r="G1013" s="14" t="n">
        <x:f>IF((AG1013-1)=0,"",ROUND(10*R1013/(AG1013-1),1))</x:f>
        <x:v>1.9</x:v>
      </x:c>
      <x:c r="H1013" s="14" t="n">
        <x:f>IF(R1013=0,"",ROUND(10*S1013/R1013,1))</x:f>
        <x:v>8</x:v>
      </x:c>
      <x:c r="I1013" s="14" t="n">
        <x:f>IF(AH1013=0,"",ROUND(10*AI1013/AH1013,1))</x:f>
        <x:v>10</x:v>
      </x:c>
      <x:c r="J1013" s="14" t="n">
        <x:f>IF((AG1013-1)=0,"",ROUND(10*T1013/(AG1013-1),1))</x:f>
        <x:v>0.4</x:v>
      </x:c>
      <x:c r="K1013" s="14" t="n">
        <x:f>IF((AG1013-1)=0,"",ROUND(10*U1013/(AG1013-1),1))</x:f>
        <x:v>0.4</x:v>
      </x:c>
      <x:c r="L1013" s="14" t="n">
        <x:f>IF(U1013=0,"",ROUND(10*V1013/U1013,1))</x:f>
        <x:v>0</x:v>
      </x:c>
      <x:c r="M1013" s="14" t="str">
        <x:f>IF(AJ1013=0,"",ROUND(10*AK1013/AJ1013,1))</x:f>
      </x:c>
      <x:c r="N1013" s="14" t="n">
        <x:f>ROUND(10*W1013/12,1)</x:f>
        <x:v>10</x:v>
      </x:c>
      <x:c r="O1013" s="14" t="n">
        <x:f>ROUND(10*AL1013,1)</x:f>
        <x:v>3.8</x:v>
      </x:c>
      <x:c r="P1013" s="14" t="n">
        <x:f>IF((AG1013-1)=0,"",ROUND(10*X1013/(AG1013-1),1))</x:f>
        <x:v>0</x:v>
      </x:c>
      <x:c r="Q1013" s="15" t="n">
        <x:f>COUNTIFS(Relaciones!$E$13051:$E$13413,A1013,Relaciones!$F$13051:$F$13413,"amistad")</x:f>
        <x:v>4</x:v>
      </x:c>
      <x:c r="R1013" s="15" t="n">
        <x:f>COUNTIFS(Relaciones!$D$13051:$D$13413,A1013,Relaciones!$F$13051:$F$13413,"amistad")</x:f>
        <x:v>5</x:v>
      </x:c>
      <x:c r="S1013" s="15" t="n">
        <x:f>SUMIFS(Relaciones!$G$13051:$G$13413,Relaciones!$D$13051:$D$13413,A1013,Relaciones!$F$13051:$F$13413,"amistad")</x:f>
        <x:v>4</x:v>
      </x:c>
      <x:c r="T1013" s="15" t="n">
        <x:f>COUNTIFS(Relaciones!$E$13051:$E$13413,A1013,Relaciones!$F$13051:$F$13413,"rechazo")</x:f>
        <x:v>1</x:v>
      </x:c>
      <x:c r="U1013" s="15" t="n">
        <x:f>COUNTIFS(Relaciones!$D$13051:$D$13413,A1013,Relaciones!$F$13051:$F$13413,"rechazo")</x:f>
        <x:v>1</x:v>
      </x:c>
      <x:c r="V1013" s="15" t="n">
        <x:f>SUMIFS(Relaciones!$G$13051:$G$13413,Relaciones!$D$13051:$D$13413,A1013,Relaciones!$F$13051:$F$13413,"rechazo")</x:f>
        <x:v>0</x:v>
      </x:c>
      <x:c r="W1013" s="15" t="n">
        <x:f>SUM(INDEX(Respuestas!$B$1010:$B$1037,MATCH(A1013,Respuestas!$A$1010:$A$1037,0)),INDEX(Respuestas!$C$1010:$C$1037,MATCH(A1013,Respuestas!$A$1010:$A$1037,0)),INDEX(Respuestas!$D$1010:$D$1037,MATCH(A1013,Respuestas!$A$1010:$A$1037,0)),INDEX(Respuestas!$E$1010:$E$1037,MATCH(A1013,Respuestas!$A$1010:$A$1037,0)))</x:f>
        <x:v>12</x:v>
      </x:c>
      <x:c r="X1013" s="15" t="n">
        <x:f>COUNTIFS(Relaciones!$E$13051:$E$13413,A1013,Relaciones!$F$13051:$F$13413,"mediacion")</x:f>
        <x:v>0</x:v>
      </x:c>
      <x:c r="Y1013" s="15" t="n">
        <x:f>COUNTIFS(Relaciones!$E$13051:$E$13413,A1013,Relaciones!$F$13051:$F$13413,"mediacion_negativa")</x:f>
        <x:v>0</x:v>
      </x:c>
      <x:c r="Z1013" s="15" t="n">
        <x:f>COUNTIFS(Relaciones!$E$13051:$E$13413,A1013,Relaciones!$F$13051:$F$13413,"bullying")</x:f>
        <x:v>0</x:v>
      </x:c>
      <x:c r="AA1013" s="4" t="str">
        <x:f>INDEX(Respuestas!$F$1010:$F$1037,MATCH(A1013,Respuestas!$A$1010:$A$1037,0))</x:f>
        <x:v>No</x:v>
      </x:c>
      <x:c r="AB1013" s="4" t="str">
        <x:f>INDEX(Respuestas!$G$1010:$G$1037,MATCH(A1013,Respuestas!$A$1010:$A$1037,0))</x:f>
        <x:v>Sí</x:v>
      </x:c>
      <x:c r="AC1013" s="4" t="str">
        <x:f>INDEX(Respuestas!$H$1010:$H$1037,MATCH(A1013,Respuestas!$A$1010:$A$1037,0))</x:f>
        <x:v>No</x:v>
      </x:c>
      <x:c r="AD1013" s="4" t="str">
        <x:f>INDEX(Respuestas!$I$1010:$I$1037,MATCH(A1013,Respuestas!$A$1010:$A$1037,0))</x:f>
        <x:v>Sí</x:v>
      </x:c>
      <x:c r="AE1013" s="4" t="str">
        <x:f>INDEX(Respuestas!$J$1010:$J$1037,MATCH(A1013,Respuestas!$A$1010:$A$1037,0))</x:f>
        <x:v>G1</x:v>
      </x:c>
      <x:c r="AF1013" s="4" t="str">
        <x:v>normalizada_v1</x:v>
      </x:c>
      <x:c r="AG1013" s="4" t="n">
        <x:f>COUNTIFS($B$2:$B$1513,B1013,$C$2:$C$1513,C1013,$D$2:$D$1513,D1013)</x:f>
        <x:v>28</x:v>
      </x:c>
      <x:c r="AH1013" s="4" t="n">
        <x:f>COUNTIFS(Relaciones!$D$13051:$D$13413,A1013,Relaciones!$F$13051:$F$13413,"prediccion_amistad")</x:f>
        <x:v>3</x:v>
      </x:c>
      <x:c r="AI1013" s="4" t="n">
        <x:f>SUMIFS(Relaciones!$H$13051:$H$13413,Relaciones!$D$13051:$D$13413,A1013,Relaciones!$F$13051:$F$13413,"prediccion_amistad")</x:f>
        <x:v>3</x:v>
      </x:c>
      <x:c r="AJ1013" s="4" t="n">
        <x:f>COUNTIFS(Relaciones!$D$13051:$D$13413,A1013,Relaciones!$F$13051:$F$13413,"prediccion_rechazo")</x:f>
        <x:v>0</x:v>
      </x:c>
      <x:c r="AK1013" s="4" t="n">
        <x:f>SUMIFS(Relaciones!$H$13051:$H$13413,Relaciones!$D$13051:$D$13413,A1013,Relaciones!$F$13051:$F$13413,"prediccion_rechazo")</x:f>
        <x:v>0</x:v>
      </x:c>
      <x:c r="AL1013" s="4" t="n">
        <x:v>0.3760824335107981</x:v>
      </x:c>
    </x:row>
    <x:row r="1014" ht="23" customHeight="1">
      <x:c r="A1014" s="13" t="str">
        <x:v>01013</x:v>
      </x:c>
      <x:c r="B1014" s="4" t="str">
        <x:v>Córdoba</x:v>
      </x:c>
      <x:c r="C1014" s="4" t="str">
        <x:v>1.º ESO</x:v>
      </x:c>
      <x:c r="D1014" s="4" t="str">
        <x:v>A</x:v>
      </x:c>
      <x:c r="E1014" s="4" t="str">
        <x:v>alumna</x:v>
      </x:c>
      <x:c r="F1014" s="14" t="n">
        <x:f>IF((AG1014-1)=0,"",ROUND(10*Q1014/(AG1014-1),1))</x:f>
        <x:v>1.9</x:v>
      </x:c>
      <x:c r="G1014" s="14" t="n">
        <x:f>IF((AG1014-1)=0,"",ROUND(10*R1014/(AG1014-1),1))</x:f>
        <x:v>1.9</x:v>
      </x:c>
      <x:c r="H1014" s="14" t="n">
        <x:f>IF(R1014=0,"",ROUND(10*S1014/R1014,1))</x:f>
        <x:v>8</x:v>
      </x:c>
      <x:c r="I1014" s="14" t="n">
        <x:f>IF(AH1014=0,"",ROUND(10*AI1014/AH1014,1))</x:f>
        <x:v>8</x:v>
      </x:c>
      <x:c r="J1014" s="14" t="n">
        <x:f>IF((AG1014-1)=0,"",ROUND(10*T1014/(AG1014-1),1))</x:f>
        <x:v>0</x:v>
      </x:c>
      <x:c r="K1014" s="14" t="n">
        <x:f>IF((AG1014-1)=0,"",ROUND(10*U1014/(AG1014-1),1))</x:f>
        <x:v>0.4</x:v>
      </x:c>
      <x:c r="L1014" s="14" t="n">
        <x:f>IF(U1014=0,"",ROUND(10*V1014/U1014,1))</x:f>
        <x:v>0</x:v>
      </x:c>
      <x:c r="M1014" s="14" t="n">
        <x:f>IF(AJ1014=0,"",ROUND(10*AK1014/AJ1014,1))</x:f>
        <x:v>0</x:v>
      </x:c>
      <x:c r="N1014" s="14" t="n">
        <x:f>ROUND(10*W1014/12,1)</x:f>
        <x:v>7.5</x:v>
      </x:c>
      <x:c r="O1014" s="14" t="n">
        <x:f>ROUND(10*AL1014,1)</x:f>
        <x:v>3.6</x:v>
      </x:c>
      <x:c r="P1014" s="14" t="n">
        <x:f>IF((AG1014-1)=0,"",ROUND(10*X1014/(AG1014-1),1))</x:f>
        <x:v>0</x:v>
      </x:c>
      <x:c r="Q1014" s="15" t="n">
        <x:f>COUNTIFS(Relaciones!$E$13051:$E$13413,A1014,Relaciones!$F$13051:$F$13413,"amistad")</x:f>
        <x:v>5</x:v>
      </x:c>
      <x:c r="R1014" s="15" t="n">
        <x:f>COUNTIFS(Relaciones!$D$13051:$D$13413,A1014,Relaciones!$F$13051:$F$13413,"amistad")</x:f>
        <x:v>5</x:v>
      </x:c>
      <x:c r="S1014" s="15" t="n">
        <x:f>SUMIFS(Relaciones!$G$13051:$G$13413,Relaciones!$D$13051:$D$13413,A1014,Relaciones!$F$13051:$F$13413,"amistad")</x:f>
        <x:v>4</x:v>
      </x:c>
      <x:c r="T1014" s="15" t="n">
        <x:f>COUNTIFS(Relaciones!$E$13051:$E$13413,A1014,Relaciones!$F$13051:$F$13413,"rechazo")</x:f>
        <x:v>0</x:v>
      </x:c>
      <x:c r="U1014" s="15" t="n">
        <x:f>COUNTIFS(Relaciones!$D$13051:$D$13413,A1014,Relaciones!$F$13051:$F$13413,"rechazo")</x:f>
        <x:v>1</x:v>
      </x:c>
      <x:c r="V1014" s="15" t="n">
        <x:f>SUMIFS(Relaciones!$G$13051:$G$13413,Relaciones!$D$13051:$D$13413,A1014,Relaciones!$F$13051:$F$13413,"rechazo")</x:f>
        <x:v>0</x:v>
      </x:c>
      <x:c r="W1014" s="15" t="n">
        <x:f>SUM(INDEX(Respuestas!$B$1010:$B$1037,MATCH(A1014,Respuestas!$A$1010:$A$1037,0)),INDEX(Respuestas!$C$1010:$C$1037,MATCH(A1014,Respuestas!$A$1010:$A$1037,0)),INDEX(Respuestas!$D$1010:$D$1037,MATCH(A1014,Respuestas!$A$1010:$A$1037,0)),INDEX(Respuestas!$E$1010:$E$1037,MATCH(A1014,Respuestas!$A$1010:$A$1037,0)))</x:f>
        <x:v>9</x:v>
      </x:c>
      <x:c r="X1014" s="15" t="n">
        <x:f>COUNTIFS(Relaciones!$E$13051:$E$13413,A1014,Relaciones!$F$13051:$F$13413,"mediacion")</x:f>
        <x:v>0</x:v>
      </x:c>
      <x:c r="Y1014" s="15" t="n">
        <x:f>COUNTIFS(Relaciones!$E$13051:$E$13413,A1014,Relaciones!$F$13051:$F$13413,"mediacion_negativa")</x:f>
        <x:v>0</x:v>
      </x:c>
      <x:c r="Z1014" s="15" t="n">
        <x:f>COUNTIFS(Relaciones!$E$13051:$E$13413,A1014,Relaciones!$F$13051:$F$13413,"bullying")</x:f>
        <x:v>0</x:v>
      </x:c>
      <x:c r="AA1014" s="4" t="str">
        <x:f>INDEX(Respuestas!$F$1010:$F$1037,MATCH(A1014,Respuestas!$A$1010:$A$1037,0))</x:f>
        <x:v>No</x:v>
      </x:c>
      <x:c r="AB1014" s="4" t="str">
        <x:f>INDEX(Respuestas!$G$1010:$G$1037,MATCH(A1014,Respuestas!$A$1010:$A$1037,0))</x:f>
        <x:v>Sí</x:v>
      </x:c>
      <x:c r="AC1014" s="4" t="str">
        <x:f>INDEX(Respuestas!$H$1010:$H$1037,MATCH(A1014,Respuestas!$A$1010:$A$1037,0))</x:f>
        <x:v>No</x:v>
      </x:c>
      <x:c r="AD1014" s="4" t="str">
        <x:f>INDEX(Respuestas!$I$1010:$I$1037,MATCH(A1014,Respuestas!$A$1010:$A$1037,0))</x:f>
        <x:v>Sí</x:v>
      </x:c>
      <x:c r="AE1014" s="4" t="str">
        <x:f>INDEX(Respuestas!$J$1010:$J$1037,MATCH(A1014,Respuestas!$A$1010:$A$1037,0))</x:f>
        <x:v>G1</x:v>
      </x:c>
      <x:c r="AF1014" s="4" t="str">
        <x:v>normalizada_v1</x:v>
      </x:c>
      <x:c r="AG1014" s="4" t="n">
        <x:f>COUNTIFS($B$2:$B$1513,B1014,$C$2:$C$1513,C1014,$D$2:$D$1513,D1014)</x:f>
        <x:v>28</x:v>
      </x:c>
      <x:c r="AH1014" s="4" t="n">
        <x:f>COUNTIFS(Relaciones!$D$13051:$D$13413,A1014,Relaciones!$F$13051:$F$13413,"prediccion_amistad")</x:f>
        <x:v>5</x:v>
      </x:c>
      <x:c r="AI1014" s="4" t="n">
        <x:f>SUMIFS(Relaciones!$H$13051:$H$13413,Relaciones!$D$13051:$D$13413,A1014,Relaciones!$F$13051:$F$13413,"prediccion_amistad")</x:f>
        <x:v>4</x:v>
      </x:c>
      <x:c r="AJ1014" s="4" t="n">
        <x:f>COUNTIFS(Relaciones!$D$13051:$D$13413,A1014,Relaciones!$F$13051:$F$13413,"prediccion_rechazo")</x:f>
        <x:v>1</x:v>
      </x:c>
      <x:c r="AK1014" s="4" t="n">
        <x:f>SUMIFS(Relaciones!$H$13051:$H$13413,Relaciones!$D$13051:$D$13413,A1014,Relaciones!$F$13051:$F$13413,"prediccion_rechazo")</x:f>
        <x:v>0</x:v>
      </x:c>
      <x:c r="AL1014" s="4" t="n">
        <x:v>0.3619173844933575</x:v>
      </x:c>
    </x:row>
    <x:row r="1015" ht="23" customHeight="1">
      <x:c r="A1015" s="13" t="str">
        <x:v>01014</x:v>
      </x:c>
      <x:c r="B1015" s="4" t="str">
        <x:v>Córdoba</x:v>
      </x:c>
      <x:c r="C1015" s="4" t="str">
        <x:v>1.º ESO</x:v>
      </x:c>
      <x:c r="D1015" s="4" t="str">
        <x:v>A</x:v>
      </x:c>
      <x:c r="E1015" s="4" t="str">
        <x:v>alumno</x:v>
      </x:c>
      <x:c r="F1015" s="14" t="n">
        <x:f>IF((AG1015-1)=0,"",ROUND(10*Q1015/(AG1015-1),1))</x:f>
        <x:v>1.5</x:v>
      </x:c>
      <x:c r="G1015" s="14" t="n">
        <x:f>IF((AG1015-1)=0,"",ROUND(10*R1015/(AG1015-1),1))</x:f>
        <x:v>1.9</x:v>
      </x:c>
      <x:c r="H1015" s="14" t="n">
        <x:f>IF(R1015=0,"",ROUND(10*S1015/R1015,1))</x:f>
        <x:v>8</x:v>
      </x:c>
      <x:c r="I1015" s="14" t="n">
        <x:f>IF(AH1015=0,"",ROUND(10*AI1015/AH1015,1))</x:f>
        <x:v>10</x:v>
      </x:c>
      <x:c r="J1015" s="14" t="n">
        <x:f>IF((AG1015-1)=0,"",ROUND(10*T1015/(AG1015-1),1))</x:f>
        <x:v>0.4</x:v>
      </x:c>
      <x:c r="K1015" s="14" t="n">
        <x:f>IF((AG1015-1)=0,"",ROUND(10*U1015/(AG1015-1),1))</x:f>
        <x:v>0.7</x:v>
      </x:c>
      <x:c r="L1015" s="14" t="n">
        <x:f>IF(U1015=0,"",ROUND(10*V1015/U1015,1))</x:f>
        <x:v>0</x:v>
      </x:c>
      <x:c r="M1015" s="14" t="n">
        <x:f>IF(AJ1015=0,"",ROUND(10*AK1015/AJ1015,1))</x:f>
        <x:v>10</x:v>
      </x:c>
      <x:c r="N1015" s="14" t="n">
        <x:f>ROUND(10*W1015/12,1)</x:f>
        <x:v>8.3</x:v>
      </x:c>
      <x:c r="O1015" s="14" t="n">
        <x:f>ROUND(10*AL1015,1)</x:f>
        <x:v>3.4</x:v>
      </x:c>
      <x:c r="P1015" s="14" t="n">
        <x:f>IF((AG1015-1)=0,"",ROUND(10*X1015/(AG1015-1),1))</x:f>
        <x:v>0</x:v>
      </x:c>
      <x:c r="Q1015" s="15" t="n">
        <x:f>COUNTIFS(Relaciones!$E$13051:$E$13413,A1015,Relaciones!$F$13051:$F$13413,"amistad")</x:f>
        <x:v>4</x:v>
      </x:c>
      <x:c r="R1015" s="15" t="n">
        <x:f>COUNTIFS(Relaciones!$D$13051:$D$13413,A1015,Relaciones!$F$13051:$F$13413,"amistad")</x:f>
        <x:v>5</x:v>
      </x:c>
      <x:c r="S1015" s="15" t="n">
        <x:f>SUMIFS(Relaciones!$G$13051:$G$13413,Relaciones!$D$13051:$D$13413,A1015,Relaciones!$F$13051:$F$13413,"amistad")</x:f>
        <x:v>4</x:v>
      </x:c>
      <x:c r="T1015" s="15" t="n">
        <x:f>COUNTIFS(Relaciones!$E$13051:$E$13413,A1015,Relaciones!$F$13051:$F$13413,"rechazo")</x:f>
        <x:v>1</x:v>
      </x:c>
      <x:c r="U1015" s="15" t="n">
        <x:f>COUNTIFS(Relaciones!$D$13051:$D$13413,A1015,Relaciones!$F$13051:$F$13413,"rechazo")</x:f>
        <x:v>2</x:v>
      </x:c>
      <x:c r="V1015" s="15" t="n">
        <x:f>SUMIFS(Relaciones!$G$13051:$G$13413,Relaciones!$D$13051:$D$13413,A1015,Relaciones!$F$13051:$F$13413,"rechazo")</x:f>
        <x:v>0</x:v>
      </x:c>
      <x:c r="W1015" s="15" t="n">
        <x:f>SUM(INDEX(Respuestas!$B$1010:$B$1037,MATCH(A1015,Respuestas!$A$1010:$A$1037,0)),INDEX(Respuestas!$C$1010:$C$1037,MATCH(A1015,Respuestas!$A$1010:$A$1037,0)),INDEX(Respuestas!$D$1010:$D$1037,MATCH(A1015,Respuestas!$A$1010:$A$1037,0)),INDEX(Respuestas!$E$1010:$E$1037,MATCH(A1015,Respuestas!$A$1010:$A$1037,0)))</x:f>
        <x:v>10</x:v>
      </x:c>
      <x:c r="X1015" s="15" t="n">
        <x:f>COUNTIFS(Relaciones!$E$13051:$E$13413,A1015,Relaciones!$F$13051:$F$13413,"mediacion")</x:f>
        <x:v>0</x:v>
      </x:c>
      <x:c r="Y1015" s="15" t="n">
        <x:f>COUNTIFS(Relaciones!$E$13051:$E$13413,A1015,Relaciones!$F$13051:$F$13413,"mediacion_negativa")</x:f>
        <x:v>0</x:v>
      </x:c>
      <x:c r="Z1015" s="15" t="n">
        <x:f>COUNTIFS(Relaciones!$E$13051:$E$13413,A1015,Relaciones!$F$13051:$F$13413,"bullying")</x:f>
        <x:v>0</x:v>
      </x:c>
      <x:c r="AA1015" s="4" t="str">
        <x:f>INDEX(Respuestas!$F$1010:$F$1037,MATCH(A1015,Respuestas!$A$1010:$A$1037,0))</x:f>
        <x:v>No</x:v>
      </x:c>
      <x:c r="AB1015" s="4" t="str">
        <x:f>INDEX(Respuestas!$G$1010:$G$1037,MATCH(A1015,Respuestas!$A$1010:$A$1037,0))</x:f>
        <x:v>Sí</x:v>
      </x:c>
      <x:c r="AC1015" s="4" t="str">
        <x:f>INDEX(Respuestas!$H$1010:$H$1037,MATCH(A1015,Respuestas!$A$1010:$A$1037,0))</x:f>
        <x:v>No</x:v>
      </x:c>
      <x:c r="AD1015" s="4" t="str">
        <x:f>INDEX(Respuestas!$I$1010:$I$1037,MATCH(A1015,Respuestas!$A$1010:$A$1037,0))</x:f>
        <x:v>Sí</x:v>
      </x:c>
      <x:c r="AE1015" s="4" t="str">
        <x:f>INDEX(Respuestas!$J$1010:$J$1037,MATCH(A1015,Respuestas!$A$1010:$A$1037,0))</x:f>
        <x:v>G1</x:v>
      </x:c>
      <x:c r="AF1015" s="4" t="str">
        <x:v>normalizada_v1</x:v>
      </x:c>
      <x:c r="AG1015" s="4" t="n">
        <x:f>COUNTIFS($B$2:$B$1513,B1015,$C$2:$C$1513,C1015,$D$2:$D$1513,D1015)</x:f>
        <x:v>28</x:v>
      </x:c>
      <x:c r="AH1015" s="4" t="n">
        <x:f>COUNTIFS(Relaciones!$D$13051:$D$13413,A1015,Relaciones!$F$13051:$F$13413,"prediccion_amistad")</x:f>
        <x:v>3</x:v>
      </x:c>
      <x:c r="AI1015" s="4" t="n">
        <x:f>SUMIFS(Relaciones!$H$13051:$H$13413,Relaciones!$D$13051:$D$13413,A1015,Relaciones!$F$13051:$F$13413,"prediccion_amistad")</x:f>
        <x:v>3</x:v>
      </x:c>
      <x:c r="AJ1015" s="4" t="n">
        <x:f>COUNTIFS(Relaciones!$D$13051:$D$13413,A1015,Relaciones!$F$13051:$F$13413,"prediccion_rechazo")</x:f>
        <x:v>1</x:v>
      </x:c>
      <x:c r="AK1015" s="4" t="n">
        <x:f>SUMIFS(Relaciones!$H$13051:$H$13413,Relaciones!$D$13051:$D$13413,A1015,Relaciones!$F$13051:$F$13413,"prediccion_rechazo")</x:f>
        <x:v>1</x:v>
      </x:c>
      <x:c r="AL1015" s="4" t="n">
        <x:v>0.3416429860300081</x:v>
      </x:c>
    </x:row>
    <x:row r="1016" ht="23" customHeight="1">
      <x:c r="A1016" s="13" t="str">
        <x:v>01015</x:v>
      </x:c>
      <x:c r="B1016" s="4" t="str">
        <x:v>Córdoba</x:v>
      </x:c>
      <x:c r="C1016" s="4" t="str">
        <x:v>1.º ESO</x:v>
      </x:c>
      <x:c r="D1016" s="4" t="str">
        <x:v>A</x:v>
      </x:c>
      <x:c r="E1016" s="4" t="str">
        <x:v>alumna</x:v>
      </x:c>
      <x:c r="F1016" s="14" t="n">
        <x:f>IF((AG1016-1)=0,"",ROUND(10*Q1016/(AG1016-1),1))</x:f>
        <x:v>1.5</x:v>
      </x:c>
      <x:c r="G1016" s="14" t="n">
        <x:f>IF((AG1016-1)=0,"",ROUND(10*R1016/(AG1016-1),1))</x:f>
        <x:v>2.2</x:v>
      </x:c>
      <x:c r="H1016" s="14" t="n">
        <x:f>IF(R1016=0,"",ROUND(10*S1016/R1016,1))</x:f>
        <x:v>6.7</x:v>
      </x:c>
      <x:c r="I1016" s="14" t="n">
        <x:f>IF(AH1016=0,"",ROUND(10*AI1016/AH1016,1))</x:f>
        <x:v>10</x:v>
      </x:c>
      <x:c r="J1016" s="14" t="n">
        <x:f>IF((AG1016-1)=0,"",ROUND(10*T1016/(AG1016-1),1))</x:f>
        <x:v>0.7</x:v>
      </x:c>
      <x:c r="K1016" s="14" t="n">
        <x:f>IF((AG1016-1)=0,"",ROUND(10*U1016/(AG1016-1),1))</x:f>
        <x:v>0.4</x:v>
      </x:c>
      <x:c r="L1016" s="14" t="n">
        <x:f>IF(U1016=0,"",ROUND(10*V1016/U1016,1))</x:f>
        <x:v>0</x:v>
      </x:c>
      <x:c r="M1016" s="14" t="n">
        <x:f>IF(AJ1016=0,"",ROUND(10*AK1016/AJ1016,1))</x:f>
        <x:v>10</x:v>
      </x:c>
      <x:c r="N1016" s="14" t="n">
        <x:f>ROUND(10*W1016/12,1)</x:f>
        <x:v>9.2</x:v>
      </x:c>
      <x:c r="O1016" s="14" t="n">
        <x:f>ROUND(10*AL1016,1)</x:f>
        <x:v>3.9</x:v>
      </x:c>
      <x:c r="P1016" s="14" t="n">
        <x:f>IF((AG1016-1)=0,"",ROUND(10*X1016/(AG1016-1),1))</x:f>
        <x:v>0</x:v>
      </x:c>
      <x:c r="Q1016" s="15" t="n">
        <x:f>COUNTIFS(Relaciones!$E$13051:$E$13413,A1016,Relaciones!$F$13051:$F$13413,"amistad")</x:f>
        <x:v>4</x:v>
      </x:c>
      <x:c r="R1016" s="15" t="n">
        <x:f>COUNTIFS(Relaciones!$D$13051:$D$13413,A1016,Relaciones!$F$13051:$F$13413,"amistad")</x:f>
        <x:v>6</x:v>
      </x:c>
      <x:c r="S1016" s="15" t="n">
        <x:f>SUMIFS(Relaciones!$G$13051:$G$13413,Relaciones!$D$13051:$D$13413,A1016,Relaciones!$F$13051:$F$13413,"amistad")</x:f>
        <x:v>4</x:v>
      </x:c>
      <x:c r="T1016" s="15" t="n">
        <x:f>COUNTIFS(Relaciones!$E$13051:$E$13413,A1016,Relaciones!$F$13051:$F$13413,"rechazo")</x:f>
        <x:v>2</x:v>
      </x:c>
      <x:c r="U1016" s="15" t="n">
        <x:f>COUNTIFS(Relaciones!$D$13051:$D$13413,A1016,Relaciones!$F$13051:$F$13413,"rechazo")</x:f>
        <x:v>1</x:v>
      </x:c>
      <x:c r="V1016" s="15" t="n">
        <x:f>SUMIFS(Relaciones!$G$13051:$G$13413,Relaciones!$D$13051:$D$13413,A1016,Relaciones!$F$13051:$F$13413,"rechazo")</x:f>
        <x:v>0</x:v>
      </x:c>
      <x:c r="W1016" s="15" t="n">
        <x:f>SUM(INDEX(Respuestas!$B$1010:$B$1037,MATCH(A1016,Respuestas!$A$1010:$A$1037,0)),INDEX(Respuestas!$C$1010:$C$1037,MATCH(A1016,Respuestas!$A$1010:$A$1037,0)),INDEX(Respuestas!$D$1010:$D$1037,MATCH(A1016,Respuestas!$A$1010:$A$1037,0)),INDEX(Respuestas!$E$1010:$E$1037,MATCH(A1016,Respuestas!$A$1010:$A$1037,0)))</x:f>
        <x:v>11</x:v>
      </x:c>
      <x:c r="X1016" s="15" t="n">
        <x:f>COUNTIFS(Relaciones!$E$13051:$E$13413,A1016,Relaciones!$F$13051:$F$13413,"mediacion")</x:f>
        <x:v>0</x:v>
      </x:c>
      <x:c r="Y1016" s="15" t="n">
        <x:f>COUNTIFS(Relaciones!$E$13051:$E$13413,A1016,Relaciones!$F$13051:$F$13413,"mediacion_negativa")</x:f>
        <x:v>0</x:v>
      </x:c>
      <x:c r="Z1016" s="15" t="n">
        <x:f>COUNTIFS(Relaciones!$E$13051:$E$13413,A1016,Relaciones!$F$13051:$F$13413,"bullying")</x:f>
        <x:v>0</x:v>
      </x:c>
      <x:c r="AA1016" s="4" t="str">
        <x:f>INDEX(Respuestas!$F$1010:$F$1037,MATCH(A1016,Respuestas!$A$1010:$A$1037,0))</x:f>
        <x:v>No</x:v>
      </x:c>
      <x:c r="AB1016" s="4" t="str">
        <x:f>INDEX(Respuestas!$G$1010:$G$1037,MATCH(A1016,Respuestas!$A$1010:$A$1037,0))</x:f>
        <x:v>Sí</x:v>
      </x:c>
      <x:c r="AC1016" s="4" t="str">
        <x:f>INDEX(Respuestas!$H$1010:$H$1037,MATCH(A1016,Respuestas!$A$1010:$A$1037,0))</x:f>
        <x:v>No</x:v>
      </x:c>
      <x:c r="AD1016" s="4" t="str">
        <x:f>INDEX(Respuestas!$I$1010:$I$1037,MATCH(A1016,Respuestas!$A$1010:$A$1037,0))</x:f>
        <x:v>Sí</x:v>
      </x:c>
      <x:c r="AE1016" s="4" t="str">
        <x:f>INDEX(Respuestas!$J$1010:$J$1037,MATCH(A1016,Respuestas!$A$1010:$A$1037,0))</x:f>
        <x:v>G1</x:v>
      </x:c>
      <x:c r="AF1016" s="4" t="str">
        <x:v>normalizada_v1</x:v>
      </x:c>
      <x:c r="AG1016" s="4" t="n">
        <x:f>COUNTIFS($B$2:$B$1513,B1016,$C$2:$C$1513,C1016,$D$2:$D$1513,D1016)</x:f>
        <x:v>28</x:v>
      </x:c>
      <x:c r="AH1016" s="4" t="n">
        <x:f>COUNTIFS(Relaciones!$D$13051:$D$13413,A1016,Relaciones!$F$13051:$F$13413,"prediccion_amistad")</x:f>
        <x:v>3</x:v>
      </x:c>
      <x:c r="AI1016" s="4" t="n">
        <x:f>SUMIFS(Relaciones!$H$13051:$H$13413,Relaciones!$D$13051:$D$13413,A1016,Relaciones!$F$13051:$F$13413,"prediccion_amistad")</x:f>
        <x:v>3</x:v>
      </x:c>
      <x:c r="AJ1016" s="4" t="n">
        <x:f>COUNTIFS(Relaciones!$D$13051:$D$13413,A1016,Relaciones!$F$13051:$F$13413,"prediccion_rechazo")</x:f>
        <x:v>1</x:v>
      </x:c>
      <x:c r="AK1016" s="4" t="n">
        <x:f>SUMIFS(Relaciones!$H$13051:$H$13413,Relaciones!$D$13051:$D$13413,A1016,Relaciones!$F$13051:$F$13413,"prediccion_rechazo")</x:f>
        <x:v>1</x:v>
      </x:c>
      <x:c r="AL1016" s="4" t="n">
        <x:v>0.38946446155446585</x:v>
      </x:c>
    </x:row>
    <x:row r="1017" ht="23" customHeight="1">
      <x:c r="A1017" s="13" t="str">
        <x:v>01016</x:v>
      </x:c>
      <x:c r="B1017" s="4" t="str">
        <x:v>Córdoba</x:v>
      </x:c>
      <x:c r="C1017" s="4" t="str">
        <x:v>1.º ESO</x:v>
      </x:c>
      <x:c r="D1017" s="4" t="str">
        <x:v>A</x:v>
      </x:c>
      <x:c r="E1017" s="4" t="str">
        <x:v>alumno</x:v>
      </x:c>
      <x:c r="F1017" s="14" t="n">
        <x:f>IF((AG1017-1)=0,"",ROUND(10*Q1017/(AG1017-1),1))</x:f>
        <x:v>1.9</x:v>
      </x:c>
      <x:c r="G1017" s="14" t="n">
        <x:f>IF((AG1017-1)=0,"",ROUND(10*R1017/(AG1017-1),1))</x:f>
        <x:v>1.5</x:v>
      </x:c>
      <x:c r="H1017" s="14" t="n">
        <x:f>IF(R1017=0,"",ROUND(10*S1017/R1017,1))</x:f>
        <x:v>10</x:v>
      </x:c>
      <x:c r="I1017" s="14" t="n">
        <x:f>IF(AH1017=0,"",ROUND(10*AI1017/AH1017,1))</x:f>
        <x:v>7.5</x:v>
      </x:c>
      <x:c r="J1017" s="14" t="n">
        <x:f>IF((AG1017-1)=0,"",ROUND(10*T1017/(AG1017-1),1))</x:f>
        <x:v>0.4</x:v>
      </x:c>
      <x:c r="K1017" s="14" t="n">
        <x:f>IF((AG1017-1)=0,"",ROUND(10*U1017/(AG1017-1),1))</x:f>
        <x:v>0</x:v>
      </x:c>
      <x:c r="L1017" s="14" t="str">
        <x:f>IF(U1017=0,"",ROUND(10*V1017/U1017,1))</x:f>
      </x:c>
      <x:c r="M1017" s="14" t="n">
        <x:f>IF(AJ1017=0,"",ROUND(10*AK1017/AJ1017,1))</x:f>
        <x:v>0</x:v>
      </x:c>
      <x:c r="N1017" s="14" t="n">
        <x:f>ROUND(10*W1017/12,1)</x:f>
        <x:v>10</x:v>
      </x:c>
      <x:c r="O1017" s="14" t="n">
        <x:f>ROUND(10*AL1017,1)</x:f>
        <x:v>3.2</x:v>
      </x:c>
      <x:c r="P1017" s="14" t="n">
        <x:f>IF((AG1017-1)=0,"",ROUND(10*X1017/(AG1017-1),1))</x:f>
        <x:v>0</x:v>
      </x:c>
      <x:c r="Q1017" s="15" t="n">
        <x:f>COUNTIFS(Relaciones!$E$13051:$E$13413,A1017,Relaciones!$F$13051:$F$13413,"amistad")</x:f>
        <x:v>5</x:v>
      </x:c>
      <x:c r="R1017" s="15" t="n">
        <x:f>COUNTIFS(Relaciones!$D$13051:$D$13413,A1017,Relaciones!$F$13051:$F$13413,"amistad")</x:f>
        <x:v>4</x:v>
      </x:c>
      <x:c r="S1017" s="15" t="n">
        <x:f>SUMIFS(Relaciones!$G$13051:$G$13413,Relaciones!$D$13051:$D$13413,A1017,Relaciones!$F$13051:$F$13413,"amistad")</x:f>
        <x:v>4</x:v>
      </x:c>
      <x:c r="T1017" s="15" t="n">
        <x:f>COUNTIFS(Relaciones!$E$13051:$E$13413,A1017,Relaciones!$F$13051:$F$13413,"rechazo")</x:f>
        <x:v>1</x:v>
      </x:c>
      <x:c r="U1017" s="15" t="n">
        <x:f>COUNTIFS(Relaciones!$D$13051:$D$13413,A1017,Relaciones!$F$13051:$F$13413,"rechazo")</x:f>
        <x:v>0</x:v>
      </x:c>
      <x:c r="V1017" s="15" t="n">
        <x:f>SUMIFS(Relaciones!$G$13051:$G$13413,Relaciones!$D$13051:$D$13413,A1017,Relaciones!$F$13051:$F$13413,"rechazo")</x:f>
        <x:v>0</x:v>
      </x:c>
      <x:c r="W1017" s="15" t="n">
        <x:f>SUM(INDEX(Respuestas!$B$1010:$B$1037,MATCH(A1017,Respuestas!$A$1010:$A$1037,0)),INDEX(Respuestas!$C$1010:$C$1037,MATCH(A1017,Respuestas!$A$1010:$A$1037,0)),INDEX(Respuestas!$D$1010:$D$1037,MATCH(A1017,Respuestas!$A$1010:$A$1037,0)),INDEX(Respuestas!$E$1010:$E$1037,MATCH(A1017,Respuestas!$A$1010:$A$1037,0)))</x:f>
        <x:v>12</x:v>
      </x:c>
      <x:c r="X1017" s="15" t="n">
        <x:f>COUNTIFS(Relaciones!$E$13051:$E$13413,A1017,Relaciones!$F$13051:$F$13413,"mediacion")</x:f>
        <x:v>0</x:v>
      </x:c>
      <x:c r="Y1017" s="15" t="n">
        <x:f>COUNTIFS(Relaciones!$E$13051:$E$13413,A1017,Relaciones!$F$13051:$F$13413,"mediacion_negativa")</x:f>
        <x:v>0</x:v>
      </x:c>
      <x:c r="Z1017" s="15" t="n">
        <x:f>COUNTIFS(Relaciones!$E$13051:$E$13413,A1017,Relaciones!$F$13051:$F$13413,"bullying")</x:f>
        <x:v>0</x:v>
      </x:c>
      <x:c r="AA1017" s="4" t="str">
        <x:f>INDEX(Respuestas!$F$1010:$F$1037,MATCH(A1017,Respuestas!$A$1010:$A$1037,0))</x:f>
        <x:v>No</x:v>
      </x:c>
      <x:c r="AB1017" s="4" t="str">
        <x:f>INDEX(Respuestas!$G$1010:$G$1037,MATCH(A1017,Respuestas!$A$1010:$A$1037,0))</x:f>
        <x:v>Sí</x:v>
      </x:c>
      <x:c r="AC1017" s="4" t="str">
        <x:f>INDEX(Respuestas!$H$1010:$H$1037,MATCH(A1017,Respuestas!$A$1010:$A$1037,0))</x:f>
        <x:v>No</x:v>
      </x:c>
      <x:c r="AD1017" s="4" t="str">
        <x:f>INDEX(Respuestas!$I$1010:$I$1037,MATCH(A1017,Respuestas!$A$1010:$A$1037,0))</x:f>
        <x:v>Sí</x:v>
      </x:c>
      <x:c r="AE1017" s="4" t="str">
        <x:f>INDEX(Respuestas!$J$1010:$J$1037,MATCH(A1017,Respuestas!$A$1010:$A$1037,0))</x:f>
        <x:v>G1</x:v>
      </x:c>
      <x:c r="AF1017" s="4" t="str">
        <x:v>normalizada_v1</x:v>
      </x:c>
      <x:c r="AG1017" s="4" t="n">
        <x:f>COUNTIFS($B$2:$B$1513,B1017,$C$2:$C$1513,C1017,$D$2:$D$1513,D1017)</x:f>
        <x:v>28</x:v>
      </x:c>
      <x:c r="AH1017" s="4" t="n">
        <x:f>COUNTIFS(Relaciones!$D$13051:$D$13413,A1017,Relaciones!$F$13051:$F$13413,"prediccion_amistad")</x:f>
        <x:v>4</x:v>
      </x:c>
      <x:c r="AI1017" s="4" t="n">
        <x:f>SUMIFS(Relaciones!$H$13051:$H$13413,Relaciones!$D$13051:$D$13413,A1017,Relaciones!$F$13051:$F$13413,"prediccion_amistad")</x:f>
        <x:v>3</x:v>
      </x:c>
      <x:c r="AJ1017" s="4" t="n">
        <x:f>COUNTIFS(Relaciones!$D$13051:$D$13413,A1017,Relaciones!$F$13051:$F$13413,"prediccion_rechazo")</x:f>
        <x:v>1</x:v>
      </x:c>
      <x:c r="AK1017" s="4" t="n">
        <x:f>SUMIFS(Relaciones!$H$13051:$H$13413,Relaciones!$D$13051:$D$13413,A1017,Relaciones!$F$13051:$F$13413,"prediccion_rechazo")</x:f>
        <x:v>0</x:v>
      </x:c>
      <x:c r="AL1017" s="4" t="n">
        <x:v>0.3224562871271283</x:v>
      </x:c>
    </x:row>
    <x:row r="1018" ht="23" customHeight="1">
      <x:c r="A1018" s="13" t="str">
        <x:v>01017</x:v>
      </x:c>
      <x:c r="B1018" s="4" t="str">
        <x:v>Córdoba</x:v>
      </x:c>
      <x:c r="C1018" s="4" t="str">
        <x:v>1.º ESO</x:v>
      </x:c>
      <x:c r="D1018" s="4" t="str">
        <x:v>A</x:v>
      </x:c>
      <x:c r="E1018" s="4" t="str">
        <x:v>alumna</x:v>
      </x:c>
      <x:c r="F1018" s="14" t="n">
        <x:f>IF((AG1018-1)=0,"",ROUND(10*Q1018/(AG1018-1),1))</x:f>
        <x:v>1.5</x:v>
      </x:c>
      <x:c r="G1018" s="14" t="n">
        <x:f>IF((AG1018-1)=0,"",ROUND(10*R1018/(AG1018-1),1))</x:f>
        <x:v>1.9</x:v>
      </x:c>
      <x:c r="H1018" s="14" t="n">
        <x:f>IF(R1018=0,"",ROUND(10*S1018/R1018,1))</x:f>
        <x:v>8</x:v>
      </x:c>
      <x:c r="I1018" s="14" t="n">
        <x:f>IF(AH1018=0,"",ROUND(10*AI1018/AH1018,1))</x:f>
        <x:v>10</x:v>
      </x:c>
      <x:c r="J1018" s="14" t="n">
        <x:f>IF((AG1018-1)=0,"",ROUND(10*T1018/(AG1018-1),1))</x:f>
        <x:v>0</x:v>
      </x:c>
      <x:c r="K1018" s="14" t="n">
        <x:f>IF((AG1018-1)=0,"",ROUND(10*U1018/(AG1018-1),1))</x:f>
        <x:v>0.4</x:v>
      </x:c>
      <x:c r="L1018" s="14" t="n">
        <x:f>IF(U1018=0,"",ROUND(10*V1018/U1018,1))</x:f>
        <x:v>0</x:v>
      </x:c>
      <x:c r="M1018" s="14" t="str">
        <x:f>IF(AJ1018=0,"",ROUND(10*AK1018/AJ1018,1))</x:f>
      </x:c>
      <x:c r="N1018" s="14" t="n">
        <x:f>ROUND(10*W1018/12,1)</x:f>
        <x:v>7.5</x:v>
      </x:c>
      <x:c r="O1018" s="14" t="n">
        <x:f>ROUND(10*AL1018,1)</x:f>
        <x:v>3.3</x:v>
      </x:c>
      <x:c r="P1018" s="14" t="n">
        <x:f>IF((AG1018-1)=0,"",ROUND(10*X1018/(AG1018-1),1))</x:f>
        <x:v>0</x:v>
      </x:c>
      <x:c r="Q1018" s="15" t="n">
        <x:f>COUNTIFS(Relaciones!$E$13051:$E$13413,A1018,Relaciones!$F$13051:$F$13413,"amistad")</x:f>
        <x:v>4</x:v>
      </x:c>
      <x:c r="R1018" s="15" t="n">
        <x:f>COUNTIFS(Relaciones!$D$13051:$D$13413,A1018,Relaciones!$F$13051:$F$13413,"amistad")</x:f>
        <x:v>5</x:v>
      </x:c>
      <x:c r="S1018" s="15" t="n">
        <x:f>SUMIFS(Relaciones!$G$13051:$G$13413,Relaciones!$D$13051:$D$13413,A1018,Relaciones!$F$13051:$F$13413,"amistad")</x:f>
        <x:v>4</x:v>
      </x:c>
      <x:c r="T1018" s="15" t="n">
        <x:f>COUNTIFS(Relaciones!$E$13051:$E$13413,A1018,Relaciones!$F$13051:$F$13413,"rechazo")</x:f>
        <x:v>0</x:v>
      </x:c>
      <x:c r="U1018" s="15" t="n">
        <x:f>COUNTIFS(Relaciones!$D$13051:$D$13413,A1018,Relaciones!$F$13051:$F$13413,"rechazo")</x:f>
        <x:v>1</x:v>
      </x:c>
      <x:c r="V1018" s="15" t="n">
        <x:f>SUMIFS(Relaciones!$G$13051:$G$13413,Relaciones!$D$13051:$D$13413,A1018,Relaciones!$F$13051:$F$13413,"rechazo")</x:f>
        <x:v>0</x:v>
      </x:c>
      <x:c r="W1018" s="15" t="n">
        <x:f>SUM(INDEX(Respuestas!$B$1010:$B$1037,MATCH(A1018,Respuestas!$A$1010:$A$1037,0)),INDEX(Respuestas!$C$1010:$C$1037,MATCH(A1018,Respuestas!$A$1010:$A$1037,0)),INDEX(Respuestas!$D$1010:$D$1037,MATCH(A1018,Respuestas!$A$1010:$A$1037,0)),INDEX(Respuestas!$E$1010:$E$1037,MATCH(A1018,Respuestas!$A$1010:$A$1037,0)))</x:f>
        <x:v>9</x:v>
      </x:c>
      <x:c r="X1018" s="15" t="n">
        <x:f>COUNTIFS(Relaciones!$E$13051:$E$13413,A1018,Relaciones!$F$13051:$F$13413,"mediacion")</x:f>
        <x:v>0</x:v>
      </x:c>
      <x:c r="Y1018" s="15" t="n">
        <x:f>COUNTIFS(Relaciones!$E$13051:$E$13413,A1018,Relaciones!$F$13051:$F$13413,"mediacion_negativa")</x:f>
        <x:v>0</x:v>
      </x:c>
      <x:c r="Z1018" s="15" t="n">
        <x:f>COUNTIFS(Relaciones!$E$13051:$E$13413,A1018,Relaciones!$F$13051:$F$13413,"bullying")</x:f>
        <x:v>0</x:v>
      </x:c>
      <x:c r="AA1018" s="4" t="str">
        <x:f>INDEX(Respuestas!$F$1010:$F$1037,MATCH(A1018,Respuestas!$A$1010:$A$1037,0))</x:f>
        <x:v>No</x:v>
      </x:c>
      <x:c r="AB1018" s="4" t="str">
        <x:f>INDEX(Respuestas!$G$1010:$G$1037,MATCH(A1018,Respuestas!$A$1010:$A$1037,0))</x:f>
        <x:v>Sí</x:v>
      </x:c>
      <x:c r="AC1018" s="4" t="str">
        <x:f>INDEX(Respuestas!$H$1010:$H$1037,MATCH(A1018,Respuestas!$A$1010:$A$1037,0))</x:f>
        <x:v>No</x:v>
      </x:c>
      <x:c r="AD1018" s="4" t="str">
        <x:f>INDEX(Respuestas!$I$1010:$I$1037,MATCH(A1018,Respuestas!$A$1010:$A$1037,0))</x:f>
        <x:v>Sí</x:v>
      </x:c>
      <x:c r="AE1018" s="4" t="str">
        <x:f>INDEX(Respuestas!$J$1010:$J$1037,MATCH(A1018,Respuestas!$A$1010:$A$1037,0))</x:f>
        <x:v>G1</x:v>
      </x:c>
      <x:c r="AF1018" s="4" t="str">
        <x:v>normalizada_v1</x:v>
      </x:c>
      <x:c r="AG1018" s="4" t="n">
        <x:f>COUNTIFS($B$2:$B$1513,B1018,$C$2:$C$1513,C1018,$D$2:$D$1513,D1018)</x:f>
        <x:v>28</x:v>
      </x:c>
      <x:c r="AH1018" s="4" t="n">
        <x:f>COUNTIFS(Relaciones!$D$13051:$D$13413,A1018,Relaciones!$F$13051:$F$13413,"prediccion_amistad")</x:f>
        <x:v>3</x:v>
      </x:c>
      <x:c r="AI1018" s="4" t="n">
        <x:f>SUMIFS(Relaciones!$H$13051:$H$13413,Relaciones!$D$13051:$D$13413,A1018,Relaciones!$F$13051:$F$13413,"prediccion_amistad")</x:f>
        <x:v>3</x:v>
      </x:c>
      <x:c r="AJ1018" s="4" t="n">
        <x:f>COUNTIFS(Relaciones!$D$13051:$D$13413,A1018,Relaciones!$F$13051:$F$13413,"prediccion_rechazo")</x:f>
        <x:v>0</x:v>
      </x:c>
      <x:c r="AK1018" s="4" t="n">
        <x:f>SUMIFS(Relaciones!$H$13051:$H$13413,Relaciones!$D$13051:$D$13413,A1018,Relaciones!$F$13051:$F$13413,"prediccion_rechazo")</x:f>
        <x:v>0</x:v>
      </x:c>
      <x:c r="AL1018" s="4" t="n">
        <x:v>0.3313180497083686</x:v>
      </x:c>
    </x:row>
    <x:row r="1019" ht="23" customHeight="1">
      <x:c r="A1019" s="13" t="str">
        <x:v>01018</x:v>
      </x:c>
      <x:c r="B1019" s="4" t="str">
        <x:v>Córdoba</x:v>
      </x:c>
      <x:c r="C1019" s="4" t="str">
        <x:v>1.º ESO</x:v>
      </x:c>
      <x:c r="D1019" s="4" t="str">
        <x:v>A</x:v>
      </x:c>
      <x:c r="E1019" s="4" t="str">
        <x:v>alumno</x:v>
      </x:c>
      <x:c r="F1019" s="14" t="n">
        <x:f>IF((AG1019-1)=0,"",ROUND(10*Q1019/(AG1019-1),1))</x:f>
        <x:v>1.5</x:v>
      </x:c>
      <x:c r="G1019" s="14" t="n">
        <x:f>IF((AG1019-1)=0,"",ROUND(10*R1019/(AG1019-1),1))</x:f>
        <x:v>1.9</x:v>
      </x:c>
      <x:c r="H1019" s="14" t="n">
        <x:f>IF(R1019=0,"",ROUND(10*S1019/R1019,1))</x:f>
        <x:v>8</x:v>
      </x:c>
      <x:c r="I1019" s="14" t="n">
        <x:f>IF(AH1019=0,"",ROUND(10*AI1019/AH1019,1))</x:f>
        <x:v>10</x:v>
      </x:c>
      <x:c r="J1019" s="14" t="n">
        <x:f>IF((AG1019-1)=0,"",ROUND(10*T1019/(AG1019-1),1))</x:f>
        <x:v>0</x:v>
      </x:c>
      <x:c r="K1019" s="14" t="n">
        <x:f>IF((AG1019-1)=0,"",ROUND(10*U1019/(AG1019-1),1))</x:f>
        <x:v>0.4</x:v>
      </x:c>
      <x:c r="L1019" s="14" t="n">
        <x:f>IF(U1019=0,"",ROUND(10*V1019/U1019,1))</x:f>
        <x:v>0</x:v>
      </x:c>
      <x:c r="M1019" s="14" t="str">
        <x:f>IF(AJ1019=0,"",ROUND(10*AK1019/AJ1019,1))</x:f>
      </x:c>
      <x:c r="N1019" s="14" t="n">
        <x:f>ROUND(10*W1019/12,1)</x:f>
        <x:v>8.3</x:v>
      </x:c>
      <x:c r="O1019" s="14" t="n">
        <x:f>ROUND(10*AL1019,1)</x:f>
        <x:v>3.4</x:v>
      </x:c>
      <x:c r="P1019" s="14" t="n">
        <x:f>IF((AG1019-1)=0,"",ROUND(10*X1019/(AG1019-1),1))</x:f>
        <x:v>0</x:v>
      </x:c>
      <x:c r="Q1019" s="15" t="n">
        <x:f>COUNTIFS(Relaciones!$E$13051:$E$13413,A1019,Relaciones!$F$13051:$F$13413,"amistad")</x:f>
        <x:v>4</x:v>
      </x:c>
      <x:c r="R1019" s="15" t="n">
        <x:f>COUNTIFS(Relaciones!$D$13051:$D$13413,A1019,Relaciones!$F$13051:$F$13413,"amistad")</x:f>
        <x:v>5</x:v>
      </x:c>
      <x:c r="S1019" s="15" t="n">
        <x:f>SUMIFS(Relaciones!$G$13051:$G$13413,Relaciones!$D$13051:$D$13413,A1019,Relaciones!$F$13051:$F$13413,"amistad")</x:f>
        <x:v>4</x:v>
      </x:c>
      <x:c r="T1019" s="15" t="n">
        <x:f>COUNTIFS(Relaciones!$E$13051:$E$13413,A1019,Relaciones!$F$13051:$F$13413,"rechazo")</x:f>
        <x:v>0</x:v>
      </x:c>
      <x:c r="U1019" s="15" t="n">
        <x:f>COUNTIFS(Relaciones!$D$13051:$D$13413,A1019,Relaciones!$F$13051:$F$13413,"rechazo")</x:f>
        <x:v>1</x:v>
      </x:c>
      <x:c r="V1019" s="15" t="n">
        <x:f>SUMIFS(Relaciones!$G$13051:$G$13413,Relaciones!$D$13051:$D$13413,A1019,Relaciones!$F$13051:$F$13413,"rechazo")</x:f>
        <x:v>0</x:v>
      </x:c>
      <x:c r="W1019" s="15" t="n">
        <x:f>SUM(INDEX(Respuestas!$B$1010:$B$1037,MATCH(A1019,Respuestas!$A$1010:$A$1037,0)),INDEX(Respuestas!$C$1010:$C$1037,MATCH(A1019,Respuestas!$A$1010:$A$1037,0)),INDEX(Respuestas!$D$1010:$D$1037,MATCH(A1019,Respuestas!$A$1010:$A$1037,0)),INDEX(Respuestas!$E$1010:$E$1037,MATCH(A1019,Respuestas!$A$1010:$A$1037,0)))</x:f>
        <x:v>10</x:v>
      </x:c>
      <x:c r="X1019" s="15" t="n">
        <x:f>COUNTIFS(Relaciones!$E$13051:$E$13413,A1019,Relaciones!$F$13051:$F$13413,"mediacion")</x:f>
        <x:v>0</x:v>
      </x:c>
      <x:c r="Y1019" s="15" t="n">
        <x:f>COUNTIFS(Relaciones!$E$13051:$E$13413,A1019,Relaciones!$F$13051:$F$13413,"mediacion_negativa")</x:f>
        <x:v>0</x:v>
      </x:c>
      <x:c r="Z1019" s="15" t="n">
        <x:f>COUNTIFS(Relaciones!$E$13051:$E$13413,A1019,Relaciones!$F$13051:$F$13413,"bullying")</x:f>
        <x:v>0</x:v>
      </x:c>
      <x:c r="AA1019" s="4" t="str">
        <x:f>INDEX(Respuestas!$F$1010:$F$1037,MATCH(A1019,Respuestas!$A$1010:$A$1037,0))</x:f>
        <x:v>No</x:v>
      </x:c>
      <x:c r="AB1019" s="4" t="str">
        <x:f>INDEX(Respuestas!$G$1010:$G$1037,MATCH(A1019,Respuestas!$A$1010:$A$1037,0))</x:f>
        <x:v>Sí</x:v>
      </x:c>
      <x:c r="AC1019" s="4" t="str">
        <x:f>INDEX(Respuestas!$H$1010:$H$1037,MATCH(A1019,Respuestas!$A$1010:$A$1037,0))</x:f>
        <x:v>No</x:v>
      </x:c>
      <x:c r="AD1019" s="4" t="str">
        <x:f>INDEX(Respuestas!$I$1010:$I$1037,MATCH(A1019,Respuestas!$A$1010:$A$1037,0))</x:f>
        <x:v>Sí</x:v>
      </x:c>
      <x:c r="AE1019" s="4" t="str">
        <x:f>INDEX(Respuestas!$J$1010:$J$1037,MATCH(A1019,Respuestas!$A$1010:$A$1037,0))</x:f>
        <x:v>G1</x:v>
      </x:c>
      <x:c r="AF1019" s="4" t="str">
        <x:v>normalizada_v1</x:v>
      </x:c>
      <x:c r="AG1019" s="4" t="n">
        <x:f>COUNTIFS($B$2:$B$1513,B1019,$C$2:$C$1513,C1019,$D$2:$D$1513,D1019)</x:f>
        <x:v>28</x:v>
      </x:c>
      <x:c r="AH1019" s="4" t="n">
        <x:f>COUNTIFS(Relaciones!$D$13051:$D$13413,A1019,Relaciones!$F$13051:$F$13413,"prediccion_amistad")</x:f>
        <x:v>3</x:v>
      </x:c>
      <x:c r="AI1019" s="4" t="n">
        <x:f>SUMIFS(Relaciones!$H$13051:$H$13413,Relaciones!$D$13051:$D$13413,A1019,Relaciones!$F$13051:$F$13413,"prediccion_amistad")</x:f>
        <x:v>3</x:v>
      </x:c>
      <x:c r="AJ1019" s="4" t="n">
        <x:f>COUNTIFS(Relaciones!$D$13051:$D$13413,A1019,Relaciones!$F$13051:$F$13413,"prediccion_rechazo")</x:f>
        <x:v>0</x:v>
      </x:c>
      <x:c r="AK1019" s="4" t="n">
        <x:f>SUMIFS(Relaciones!$H$13051:$H$13413,Relaciones!$D$13051:$D$13413,A1019,Relaciones!$F$13051:$F$13413,"prediccion_rechazo")</x:f>
        <x:v>0</x:v>
      </x:c>
      <x:c r="AL1019" s="4" t="n">
        <x:v>0.34024577755924956</x:v>
      </x:c>
    </x:row>
    <x:row r="1020" ht="23" customHeight="1">
      <x:c r="A1020" s="13" t="str">
        <x:v>01019</x:v>
      </x:c>
      <x:c r="B1020" s="4" t="str">
        <x:v>Córdoba</x:v>
      </x:c>
      <x:c r="C1020" s="4" t="str">
        <x:v>1.º ESO</x:v>
      </x:c>
      <x:c r="D1020" s="4" t="str">
        <x:v>A</x:v>
      </x:c>
      <x:c r="E1020" s="4" t="str">
        <x:v>alumna</x:v>
      </x:c>
      <x:c r="F1020" s="14" t="n">
        <x:f>IF((AG1020-1)=0,"",ROUND(10*Q1020/(AG1020-1),1))</x:f>
        <x:v>4.4</x:v>
      </x:c>
      <x:c r="G1020" s="14" t="n">
        <x:f>IF((AG1020-1)=0,"",ROUND(10*R1020/(AG1020-1),1))</x:f>
        <x:v>2.2</x:v>
      </x:c>
      <x:c r="H1020" s="14" t="n">
        <x:f>IF(R1020=0,"",ROUND(10*S1020/R1020,1))</x:f>
        <x:v>10</x:v>
      </x:c>
      <x:c r="I1020" s="14" t="n">
        <x:f>IF(AH1020=0,"",ROUND(10*AI1020/AH1020,1))</x:f>
        <x:v>9</x:v>
      </x:c>
      <x:c r="J1020" s="14" t="n">
        <x:f>IF((AG1020-1)=0,"",ROUND(10*T1020/(AG1020-1),1))</x:f>
        <x:v>0</x:v>
      </x:c>
      <x:c r="K1020" s="14" t="n">
        <x:f>IF((AG1020-1)=0,"",ROUND(10*U1020/(AG1020-1),1))</x:f>
        <x:v>0.7</x:v>
      </x:c>
      <x:c r="L1020" s="14" t="n">
        <x:f>IF(U1020=0,"",ROUND(10*V1020/U1020,1))</x:f>
        <x:v>0</x:v>
      </x:c>
      <x:c r="M1020" s="14" t="n">
        <x:f>IF(AJ1020=0,"",ROUND(10*AK1020/AJ1020,1))</x:f>
        <x:v>0</x:v>
      </x:c>
      <x:c r="N1020" s="14" t="n">
        <x:f>ROUND(10*W1020/12,1)</x:f>
        <x:v>9.2</x:v>
      </x:c>
      <x:c r="O1020" s="14" t="n">
        <x:f>ROUND(10*AL1020,1)</x:f>
        <x:v>8.2</x:v>
      </x:c>
      <x:c r="P1020" s="14" t="n">
        <x:f>IF((AG1020-1)=0,"",ROUND(10*X1020/(AG1020-1),1))</x:f>
        <x:v>3</x:v>
      </x:c>
      <x:c r="Q1020" s="15" t="n">
        <x:f>COUNTIFS(Relaciones!$E$13051:$E$13413,A1020,Relaciones!$F$13051:$F$13413,"amistad")</x:f>
        <x:v>12</x:v>
      </x:c>
      <x:c r="R1020" s="15" t="n">
        <x:f>COUNTIFS(Relaciones!$D$13051:$D$13413,A1020,Relaciones!$F$13051:$F$13413,"amistad")</x:f>
        <x:v>6</x:v>
      </x:c>
      <x:c r="S1020" s="15" t="n">
        <x:f>SUMIFS(Relaciones!$G$13051:$G$13413,Relaciones!$D$13051:$D$13413,A1020,Relaciones!$F$13051:$F$13413,"amistad")</x:f>
        <x:v>6</x:v>
      </x:c>
      <x:c r="T1020" s="15" t="n">
        <x:f>COUNTIFS(Relaciones!$E$13051:$E$13413,A1020,Relaciones!$F$13051:$F$13413,"rechazo")</x:f>
        <x:v>0</x:v>
      </x:c>
      <x:c r="U1020" s="15" t="n">
        <x:f>COUNTIFS(Relaciones!$D$13051:$D$13413,A1020,Relaciones!$F$13051:$F$13413,"rechazo")</x:f>
        <x:v>2</x:v>
      </x:c>
      <x:c r="V1020" s="15" t="n">
        <x:f>SUMIFS(Relaciones!$G$13051:$G$13413,Relaciones!$D$13051:$D$13413,A1020,Relaciones!$F$13051:$F$13413,"rechazo")</x:f>
        <x:v>0</x:v>
      </x:c>
      <x:c r="W1020" s="15" t="n">
        <x:f>SUM(INDEX(Respuestas!$B$1010:$B$1037,MATCH(A1020,Respuestas!$A$1010:$A$1037,0)),INDEX(Respuestas!$C$1010:$C$1037,MATCH(A1020,Respuestas!$A$1010:$A$1037,0)),INDEX(Respuestas!$D$1010:$D$1037,MATCH(A1020,Respuestas!$A$1010:$A$1037,0)),INDEX(Respuestas!$E$1010:$E$1037,MATCH(A1020,Respuestas!$A$1010:$A$1037,0)))</x:f>
        <x:v>11</x:v>
      </x:c>
      <x:c r="X1020" s="15" t="n">
        <x:f>COUNTIFS(Relaciones!$E$13051:$E$13413,A1020,Relaciones!$F$13051:$F$13413,"mediacion")</x:f>
        <x:v>8</x:v>
      </x:c>
      <x:c r="Y1020" s="15" t="n">
        <x:f>COUNTIFS(Relaciones!$E$13051:$E$13413,A1020,Relaciones!$F$13051:$F$13413,"mediacion_negativa")</x:f>
        <x:v>0</x:v>
      </x:c>
      <x:c r="Z1020" s="15" t="n">
        <x:f>COUNTIFS(Relaciones!$E$13051:$E$13413,A1020,Relaciones!$F$13051:$F$13413,"bullying")</x:f>
        <x:v>0</x:v>
      </x:c>
      <x:c r="AA1020" s="4" t="str">
        <x:f>INDEX(Respuestas!$F$1010:$F$1037,MATCH(A1020,Respuestas!$A$1010:$A$1037,0))</x:f>
        <x:v>No</x:v>
      </x:c>
      <x:c r="AB1020" s="4" t="str">
        <x:f>INDEX(Respuestas!$G$1010:$G$1037,MATCH(A1020,Respuestas!$A$1010:$A$1037,0))</x:f>
        <x:v>Sí</x:v>
      </x:c>
      <x:c r="AC1020" s="4" t="str">
        <x:f>INDEX(Respuestas!$H$1010:$H$1037,MATCH(A1020,Respuestas!$A$1010:$A$1037,0))</x:f>
        <x:v>No</x:v>
      </x:c>
      <x:c r="AD1020" s="4" t="str">
        <x:f>INDEX(Respuestas!$I$1010:$I$1037,MATCH(A1020,Respuestas!$A$1010:$A$1037,0))</x:f>
        <x:v>Sí</x:v>
      </x:c>
      <x:c r="AE1020" s="4" t="str">
        <x:f>INDEX(Respuestas!$J$1010:$J$1037,MATCH(A1020,Respuestas!$A$1010:$A$1037,0))</x:f>
        <x:v>G2</x:v>
      </x:c>
      <x:c r="AF1020" s="4" t="str">
        <x:v>normalizada_v1</x:v>
      </x:c>
      <x:c r="AG1020" s="4" t="n">
        <x:f>COUNTIFS($B$2:$B$1513,B1020,$C$2:$C$1513,C1020,$D$2:$D$1513,D1020)</x:f>
        <x:v>28</x:v>
      </x:c>
      <x:c r="AH1020" s="4" t="n">
        <x:f>COUNTIFS(Relaciones!$D$13051:$D$13413,A1020,Relaciones!$F$13051:$F$13413,"prediccion_amistad")</x:f>
        <x:v>10</x:v>
      </x:c>
      <x:c r="AI1020" s="4" t="n">
        <x:f>SUMIFS(Relaciones!$H$13051:$H$13413,Relaciones!$D$13051:$D$13413,A1020,Relaciones!$F$13051:$F$13413,"prediccion_amistad")</x:f>
        <x:v>9</x:v>
      </x:c>
      <x:c r="AJ1020" s="4" t="n">
        <x:f>COUNTIFS(Relaciones!$D$13051:$D$13413,A1020,Relaciones!$F$13051:$F$13413,"prediccion_rechazo")</x:f>
        <x:v>1</x:v>
      </x:c>
      <x:c r="AK1020" s="4" t="n">
        <x:f>SUMIFS(Relaciones!$H$13051:$H$13413,Relaciones!$D$13051:$D$13413,A1020,Relaciones!$F$13051:$F$13413,"prediccion_rechazo")</x:f>
        <x:v>0</x:v>
      </x:c>
      <x:c r="AL1020" s="4" t="n">
        <x:v>0.8218584178511424</x:v>
      </x:c>
    </x:row>
    <x:row r="1021" ht="23" customHeight="1">
      <x:c r="A1021" s="13" t="str">
        <x:v>01020</x:v>
      </x:c>
      <x:c r="B1021" s="4" t="str">
        <x:v>Córdoba</x:v>
      </x:c>
      <x:c r="C1021" s="4" t="str">
        <x:v>1.º ESO</x:v>
      </x:c>
      <x:c r="D1021" s="4" t="str">
        <x:v>A</x:v>
      </x:c>
      <x:c r="E1021" s="4" t="str">
        <x:v>alumno</x:v>
      </x:c>
      <x:c r="F1021" s="14" t="n">
        <x:f>IF((AG1021-1)=0,"",ROUND(10*Q1021/(AG1021-1),1))</x:f>
        <x:v>1.9</x:v>
      </x:c>
      <x:c r="G1021" s="14" t="n">
        <x:f>IF((AG1021-1)=0,"",ROUND(10*R1021/(AG1021-1),1))</x:f>
        <x:v>1.9</x:v>
      </x:c>
      <x:c r="H1021" s="14" t="n">
        <x:f>IF(R1021=0,"",ROUND(10*S1021/R1021,1))</x:f>
        <x:v>10</x:v>
      </x:c>
      <x:c r="I1021" s="14" t="n">
        <x:f>IF(AH1021=0,"",ROUND(10*AI1021/AH1021,1))</x:f>
        <x:v>10</x:v>
      </x:c>
      <x:c r="J1021" s="14" t="n">
        <x:f>IF((AG1021-1)=0,"",ROUND(10*T1021/(AG1021-1),1))</x:f>
        <x:v>0</x:v>
      </x:c>
      <x:c r="K1021" s="14" t="n">
        <x:f>IF((AG1021-1)=0,"",ROUND(10*U1021/(AG1021-1),1))</x:f>
        <x:v>0.4</x:v>
      </x:c>
      <x:c r="L1021" s="14" t="n">
        <x:f>IF(U1021=0,"",ROUND(10*V1021/U1021,1))</x:f>
        <x:v>0</x:v>
      </x:c>
      <x:c r="M1021" s="14" t="str">
        <x:f>IF(AJ1021=0,"",ROUND(10*AK1021/AJ1021,1))</x:f>
      </x:c>
      <x:c r="N1021" s="14" t="n">
        <x:f>ROUND(10*W1021/12,1)</x:f>
        <x:v>5</x:v>
      </x:c>
      <x:c r="O1021" s="14" t="n">
        <x:f>ROUND(10*AL1021,1)</x:f>
        <x:v>4.7</x:v>
      </x:c>
      <x:c r="P1021" s="14" t="n">
        <x:f>IF((AG1021-1)=0,"",ROUND(10*X1021/(AG1021-1),1))</x:f>
        <x:v>0</x:v>
      </x:c>
      <x:c r="Q1021" s="15" t="n">
        <x:f>COUNTIFS(Relaciones!$E$13051:$E$13413,A1021,Relaciones!$F$13051:$F$13413,"amistad")</x:f>
        <x:v>5</x:v>
      </x:c>
      <x:c r="R1021" s="15" t="n">
        <x:f>COUNTIFS(Relaciones!$D$13051:$D$13413,A1021,Relaciones!$F$13051:$F$13413,"amistad")</x:f>
        <x:v>5</x:v>
      </x:c>
      <x:c r="S1021" s="15" t="n">
        <x:f>SUMIFS(Relaciones!$G$13051:$G$13413,Relaciones!$D$13051:$D$13413,A1021,Relaciones!$F$13051:$F$13413,"amistad")</x:f>
        <x:v>5</x:v>
      </x:c>
      <x:c r="T1021" s="15" t="n">
        <x:f>COUNTIFS(Relaciones!$E$13051:$E$13413,A1021,Relaciones!$F$13051:$F$13413,"rechazo")</x:f>
        <x:v>0</x:v>
      </x:c>
      <x:c r="U1021" s="15" t="n">
        <x:f>COUNTIFS(Relaciones!$D$13051:$D$13413,A1021,Relaciones!$F$13051:$F$13413,"rechazo")</x:f>
        <x:v>1</x:v>
      </x:c>
      <x:c r="V1021" s="15" t="n">
        <x:f>SUMIFS(Relaciones!$G$13051:$G$13413,Relaciones!$D$13051:$D$13413,A1021,Relaciones!$F$13051:$F$13413,"rechazo")</x:f>
        <x:v>0</x:v>
      </x:c>
      <x:c r="W1021" s="15" t="n">
        <x:f>SUM(INDEX(Respuestas!$B$1010:$B$1037,MATCH(A1021,Respuestas!$A$1010:$A$1037,0)),INDEX(Respuestas!$C$1010:$C$1037,MATCH(A1021,Respuestas!$A$1010:$A$1037,0)),INDEX(Respuestas!$D$1010:$D$1037,MATCH(A1021,Respuestas!$A$1010:$A$1037,0)),INDEX(Respuestas!$E$1010:$E$1037,MATCH(A1021,Respuestas!$A$1010:$A$1037,0)))</x:f>
        <x:v>6</x:v>
      </x:c>
      <x:c r="X1021" s="15" t="n">
        <x:f>COUNTIFS(Relaciones!$E$13051:$E$13413,A1021,Relaciones!$F$13051:$F$13413,"mediacion")</x:f>
        <x:v>0</x:v>
      </x:c>
      <x:c r="Y1021" s="15" t="n">
        <x:f>COUNTIFS(Relaciones!$E$13051:$E$13413,A1021,Relaciones!$F$13051:$F$13413,"mediacion_negativa")</x:f>
        <x:v>0</x:v>
      </x:c>
      <x:c r="Z1021" s="15" t="n">
        <x:f>COUNTIFS(Relaciones!$E$13051:$E$13413,A1021,Relaciones!$F$13051:$F$13413,"bullying")</x:f>
        <x:v>0</x:v>
      </x:c>
      <x:c r="AA1021" s="4" t="str">
        <x:f>INDEX(Respuestas!$F$1010:$F$1037,MATCH(A1021,Respuestas!$A$1010:$A$1037,0))</x:f>
        <x:v>No</x:v>
      </x:c>
      <x:c r="AB1021" s="4" t="str">
        <x:f>INDEX(Respuestas!$G$1010:$G$1037,MATCH(A1021,Respuestas!$A$1010:$A$1037,0))</x:f>
        <x:v>Sí</x:v>
      </x:c>
      <x:c r="AC1021" s="4" t="str">
        <x:f>INDEX(Respuestas!$H$1010:$H$1037,MATCH(A1021,Respuestas!$A$1010:$A$1037,0))</x:f>
        <x:v>No</x:v>
      </x:c>
      <x:c r="AD1021" s="4" t="str">
        <x:f>INDEX(Respuestas!$I$1010:$I$1037,MATCH(A1021,Respuestas!$A$1010:$A$1037,0))</x:f>
        <x:v>Sí</x:v>
      </x:c>
      <x:c r="AE1021" s="4" t="str">
        <x:f>INDEX(Respuestas!$J$1010:$J$1037,MATCH(A1021,Respuestas!$A$1010:$A$1037,0))</x:f>
        <x:v>G2</x:v>
      </x:c>
      <x:c r="AF1021" s="4" t="str">
        <x:v>normalizada_v1</x:v>
      </x:c>
      <x:c r="AG1021" s="4" t="n">
        <x:f>COUNTIFS($B$2:$B$1513,B1021,$C$2:$C$1513,C1021,$D$2:$D$1513,D1021)</x:f>
        <x:v>28</x:v>
      </x:c>
      <x:c r="AH1021" s="4" t="n">
        <x:f>COUNTIFS(Relaciones!$D$13051:$D$13413,A1021,Relaciones!$F$13051:$F$13413,"prediccion_amistad")</x:f>
        <x:v>3</x:v>
      </x:c>
      <x:c r="AI1021" s="4" t="n">
        <x:f>SUMIFS(Relaciones!$H$13051:$H$13413,Relaciones!$D$13051:$D$13413,A1021,Relaciones!$F$13051:$F$13413,"prediccion_amistad")</x:f>
        <x:v>3</x:v>
      </x:c>
      <x:c r="AJ1021" s="4" t="n">
        <x:f>COUNTIFS(Relaciones!$D$13051:$D$13413,A1021,Relaciones!$F$13051:$F$13413,"prediccion_rechazo")</x:f>
        <x:v>0</x:v>
      </x:c>
      <x:c r="AK1021" s="4" t="n">
        <x:f>SUMIFS(Relaciones!$H$13051:$H$13413,Relaciones!$D$13051:$D$13413,A1021,Relaciones!$F$13051:$F$13413,"prediccion_rechazo")</x:f>
        <x:v>0</x:v>
      </x:c>
      <x:c r="AL1021" s="4" t="n">
        <x:v>0.47219857762248013</x:v>
      </x:c>
    </x:row>
    <x:row r="1022" ht="23" customHeight="1">
      <x:c r="A1022" s="13" t="str">
        <x:v>01021</x:v>
      </x:c>
      <x:c r="B1022" s="4" t="str">
        <x:v>Córdoba</x:v>
      </x:c>
      <x:c r="C1022" s="4" t="str">
        <x:v>1.º ESO</x:v>
      </x:c>
      <x:c r="D1022" s="4" t="str">
        <x:v>A</x:v>
      </x:c>
      <x:c r="E1022" s="4" t="str">
        <x:v>alumna</x:v>
      </x:c>
      <x:c r="F1022" s="14" t="n">
        <x:f>IF((AG1022-1)=0,"",ROUND(10*Q1022/(AG1022-1),1))</x:f>
        <x:v>1.5</x:v>
      </x:c>
      <x:c r="G1022" s="14" t="n">
        <x:f>IF((AG1022-1)=0,"",ROUND(10*R1022/(AG1022-1),1))</x:f>
        <x:v>2.6</x:v>
      </x:c>
      <x:c r="H1022" s="14" t="n">
        <x:f>IF(R1022=0,"",ROUND(10*S1022/R1022,1))</x:f>
        <x:v>5.7</x:v>
      </x:c>
      <x:c r="I1022" s="14" t="n">
        <x:f>IF(AH1022=0,"",ROUND(10*AI1022/AH1022,1))</x:f>
        <x:v>10</x:v>
      </x:c>
      <x:c r="J1022" s="14" t="n">
        <x:f>IF((AG1022-1)=0,"",ROUND(10*T1022/(AG1022-1),1))</x:f>
        <x:v>0</x:v>
      </x:c>
      <x:c r="K1022" s="14" t="n">
        <x:f>IF((AG1022-1)=0,"",ROUND(10*U1022/(AG1022-1),1))</x:f>
        <x:v>0.4</x:v>
      </x:c>
      <x:c r="L1022" s="14" t="n">
        <x:f>IF(U1022=0,"",ROUND(10*V1022/U1022,1))</x:f>
        <x:v>0</x:v>
      </x:c>
      <x:c r="M1022" s="14" t="str">
        <x:f>IF(AJ1022=0,"",ROUND(10*AK1022/AJ1022,1))</x:f>
      </x:c>
      <x:c r="N1022" s="14" t="n">
        <x:f>ROUND(10*W1022/12,1)</x:f>
        <x:v>7.5</x:v>
      </x:c>
      <x:c r="O1022" s="14" t="n">
        <x:f>ROUND(10*AL1022,1)</x:f>
        <x:v>5.4</x:v>
      </x:c>
      <x:c r="P1022" s="14" t="n">
        <x:f>IF((AG1022-1)=0,"",ROUND(10*X1022/(AG1022-1),1))</x:f>
        <x:v>0</x:v>
      </x:c>
      <x:c r="Q1022" s="15" t="n">
        <x:f>COUNTIFS(Relaciones!$E$13051:$E$13413,A1022,Relaciones!$F$13051:$F$13413,"amistad")</x:f>
        <x:v>4</x:v>
      </x:c>
      <x:c r="R1022" s="15" t="n">
        <x:f>COUNTIFS(Relaciones!$D$13051:$D$13413,A1022,Relaciones!$F$13051:$F$13413,"amistad")</x:f>
        <x:v>7</x:v>
      </x:c>
      <x:c r="S1022" s="15" t="n">
        <x:f>SUMIFS(Relaciones!$G$13051:$G$13413,Relaciones!$D$13051:$D$13413,A1022,Relaciones!$F$13051:$F$13413,"amistad")</x:f>
        <x:v>4</x:v>
      </x:c>
      <x:c r="T1022" s="15" t="n">
        <x:f>COUNTIFS(Relaciones!$E$13051:$E$13413,A1022,Relaciones!$F$13051:$F$13413,"rechazo")</x:f>
        <x:v>0</x:v>
      </x:c>
      <x:c r="U1022" s="15" t="n">
        <x:f>COUNTIFS(Relaciones!$D$13051:$D$13413,A1022,Relaciones!$F$13051:$F$13413,"rechazo")</x:f>
        <x:v>1</x:v>
      </x:c>
      <x:c r="V1022" s="15" t="n">
        <x:f>SUMIFS(Relaciones!$G$13051:$G$13413,Relaciones!$D$13051:$D$13413,A1022,Relaciones!$F$13051:$F$13413,"rechazo")</x:f>
        <x:v>0</x:v>
      </x:c>
      <x:c r="W1022" s="15" t="n">
        <x:f>SUM(INDEX(Respuestas!$B$1010:$B$1037,MATCH(A1022,Respuestas!$A$1010:$A$1037,0)),INDEX(Respuestas!$C$1010:$C$1037,MATCH(A1022,Respuestas!$A$1010:$A$1037,0)),INDEX(Respuestas!$D$1010:$D$1037,MATCH(A1022,Respuestas!$A$1010:$A$1037,0)),INDEX(Respuestas!$E$1010:$E$1037,MATCH(A1022,Respuestas!$A$1010:$A$1037,0)))</x:f>
        <x:v>9</x:v>
      </x:c>
      <x:c r="X1022" s="15" t="n">
        <x:f>COUNTIFS(Relaciones!$E$13051:$E$13413,A1022,Relaciones!$F$13051:$F$13413,"mediacion")</x:f>
        <x:v>0</x:v>
      </x:c>
      <x:c r="Y1022" s="15" t="n">
        <x:f>COUNTIFS(Relaciones!$E$13051:$E$13413,A1022,Relaciones!$F$13051:$F$13413,"mediacion_negativa")</x:f>
        <x:v>0</x:v>
      </x:c>
      <x:c r="Z1022" s="15" t="n">
        <x:f>COUNTIFS(Relaciones!$E$13051:$E$13413,A1022,Relaciones!$F$13051:$F$13413,"bullying")</x:f>
        <x:v>0</x:v>
      </x:c>
      <x:c r="AA1022" s="4" t="str">
        <x:f>INDEX(Respuestas!$F$1010:$F$1037,MATCH(A1022,Respuestas!$A$1010:$A$1037,0))</x:f>
        <x:v>No</x:v>
      </x:c>
      <x:c r="AB1022" s="4" t="str">
        <x:f>INDEX(Respuestas!$G$1010:$G$1037,MATCH(A1022,Respuestas!$A$1010:$A$1037,0))</x:f>
        <x:v>Sí</x:v>
      </x:c>
      <x:c r="AC1022" s="4" t="str">
        <x:f>INDEX(Respuestas!$H$1010:$H$1037,MATCH(A1022,Respuestas!$A$1010:$A$1037,0))</x:f>
        <x:v>No</x:v>
      </x:c>
      <x:c r="AD1022" s="4" t="str">
        <x:f>INDEX(Respuestas!$I$1010:$I$1037,MATCH(A1022,Respuestas!$A$1010:$A$1037,0))</x:f>
        <x:v>Sí</x:v>
      </x:c>
      <x:c r="AE1022" s="4" t="str">
        <x:f>INDEX(Respuestas!$J$1010:$J$1037,MATCH(A1022,Respuestas!$A$1010:$A$1037,0))</x:f>
        <x:v>G2</x:v>
      </x:c>
      <x:c r="AF1022" s="4" t="str">
        <x:v>normalizada_v1</x:v>
      </x:c>
      <x:c r="AG1022" s="4" t="n">
        <x:f>COUNTIFS($B$2:$B$1513,B1022,$C$2:$C$1513,C1022,$D$2:$D$1513,D1022)</x:f>
        <x:v>28</x:v>
      </x:c>
      <x:c r="AH1022" s="4" t="n">
        <x:f>COUNTIFS(Relaciones!$D$13051:$D$13413,A1022,Relaciones!$F$13051:$F$13413,"prediccion_amistad")</x:f>
        <x:v>3</x:v>
      </x:c>
      <x:c r="AI1022" s="4" t="n">
        <x:f>SUMIFS(Relaciones!$H$13051:$H$13413,Relaciones!$D$13051:$D$13413,A1022,Relaciones!$F$13051:$F$13413,"prediccion_amistad")</x:f>
        <x:v>3</x:v>
      </x:c>
      <x:c r="AJ1022" s="4" t="n">
        <x:f>COUNTIFS(Relaciones!$D$13051:$D$13413,A1022,Relaciones!$F$13051:$F$13413,"prediccion_rechazo")</x:f>
        <x:v>0</x:v>
      </x:c>
      <x:c r="AK1022" s="4" t="n">
        <x:f>SUMIFS(Relaciones!$H$13051:$H$13413,Relaciones!$D$13051:$D$13413,A1022,Relaciones!$F$13051:$F$13413,"prediccion_rechazo")</x:f>
        <x:v>0</x:v>
      </x:c>
      <x:c r="AL1022" s="4" t="n">
        <x:v>0.5431232506402248</x:v>
      </x:c>
    </x:row>
    <x:row r="1023" ht="23" customHeight="1">
      <x:c r="A1023" s="13" t="str">
        <x:v>01022</x:v>
      </x:c>
      <x:c r="B1023" s="4" t="str">
        <x:v>Córdoba</x:v>
      </x:c>
      <x:c r="C1023" s="4" t="str">
        <x:v>1.º ESO</x:v>
      </x:c>
      <x:c r="D1023" s="4" t="str">
        <x:v>A</x:v>
      </x:c>
      <x:c r="E1023" s="4" t="str">
        <x:v>alumno</x:v>
      </x:c>
      <x:c r="F1023" s="14" t="n">
        <x:f>IF((AG1023-1)=0,"",ROUND(10*Q1023/(AG1023-1),1))</x:f>
        <x:v>1.5</x:v>
      </x:c>
      <x:c r="G1023" s="14" t="n">
        <x:f>IF((AG1023-1)=0,"",ROUND(10*R1023/(AG1023-1),1))</x:f>
        <x:v>1.9</x:v>
      </x:c>
      <x:c r="H1023" s="14" t="n">
        <x:f>IF(R1023=0,"",ROUND(10*S1023/R1023,1))</x:f>
        <x:v>8</x:v>
      </x:c>
      <x:c r="I1023" s="14" t="n">
        <x:f>IF(AH1023=0,"",ROUND(10*AI1023/AH1023,1))</x:f>
        <x:v>7.5</x:v>
      </x:c>
      <x:c r="J1023" s="14" t="n">
        <x:f>IF((AG1023-1)=0,"",ROUND(10*T1023/(AG1023-1),1))</x:f>
        <x:v>0</x:v>
      </x:c>
      <x:c r="K1023" s="14" t="n">
        <x:f>IF((AG1023-1)=0,"",ROUND(10*U1023/(AG1023-1),1))</x:f>
        <x:v>0.4</x:v>
      </x:c>
      <x:c r="L1023" s="14" t="n">
        <x:f>IF(U1023=0,"",ROUND(10*V1023/U1023,1))</x:f>
        <x:v>0</x:v>
      </x:c>
      <x:c r="M1023" s="14" t="n">
        <x:f>IF(AJ1023=0,"",ROUND(10*AK1023/AJ1023,1))</x:f>
        <x:v>0</x:v>
      </x:c>
      <x:c r="N1023" s="14" t="n">
        <x:f>ROUND(10*W1023/12,1)</x:f>
        <x:v>8.3</x:v>
      </x:c>
      <x:c r="O1023" s="14" t="n">
        <x:f>ROUND(10*AL1023,1)</x:f>
        <x:v>4.9</x:v>
      </x:c>
      <x:c r="P1023" s="14" t="n">
        <x:f>IF((AG1023-1)=0,"",ROUND(10*X1023/(AG1023-1),1))</x:f>
        <x:v>0</x:v>
      </x:c>
      <x:c r="Q1023" s="15" t="n">
        <x:f>COUNTIFS(Relaciones!$E$13051:$E$13413,A1023,Relaciones!$F$13051:$F$13413,"amistad")</x:f>
        <x:v>4</x:v>
      </x:c>
      <x:c r="R1023" s="15" t="n">
        <x:f>COUNTIFS(Relaciones!$D$13051:$D$13413,A1023,Relaciones!$F$13051:$F$13413,"amistad")</x:f>
        <x:v>5</x:v>
      </x:c>
      <x:c r="S1023" s="15" t="n">
        <x:f>SUMIFS(Relaciones!$G$13051:$G$13413,Relaciones!$D$13051:$D$13413,A1023,Relaciones!$F$13051:$F$13413,"amistad")</x:f>
        <x:v>4</x:v>
      </x:c>
      <x:c r="T1023" s="15" t="n">
        <x:f>COUNTIFS(Relaciones!$E$13051:$E$13413,A1023,Relaciones!$F$13051:$F$13413,"rechazo")</x:f>
        <x:v>0</x:v>
      </x:c>
      <x:c r="U1023" s="15" t="n">
        <x:f>COUNTIFS(Relaciones!$D$13051:$D$13413,A1023,Relaciones!$F$13051:$F$13413,"rechazo")</x:f>
        <x:v>1</x:v>
      </x:c>
      <x:c r="V1023" s="15" t="n">
        <x:f>SUMIFS(Relaciones!$G$13051:$G$13413,Relaciones!$D$13051:$D$13413,A1023,Relaciones!$F$13051:$F$13413,"rechazo")</x:f>
        <x:v>0</x:v>
      </x:c>
      <x:c r="W1023" s="15" t="n">
        <x:f>SUM(INDEX(Respuestas!$B$1010:$B$1037,MATCH(A1023,Respuestas!$A$1010:$A$1037,0)),INDEX(Respuestas!$C$1010:$C$1037,MATCH(A1023,Respuestas!$A$1010:$A$1037,0)),INDEX(Respuestas!$D$1010:$D$1037,MATCH(A1023,Respuestas!$A$1010:$A$1037,0)),INDEX(Respuestas!$E$1010:$E$1037,MATCH(A1023,Respuestas!$A$1010:$A$1037,0)))</x:f>
        <x:v>10</x:v>
      </x:c>
      <x:c r="X1023" s="15" t="n">
        <x:f>COUNTIFS(Relaciones!$E$13051:$E$13413,A1023,Relaciones!$F$13051:$F$13413,"mediacion")</x:f>
        <x:v>0</x:v>
      </x:c>
      <x:c r="Y1023" s="15" t="n">
        <x:f>COUNTIFS(Relaciones!$E$13051:$E$13413,A1023,Relaciones!$F$13051:$F$13413,"mediacion_negativa")</x:f>
        <x:v>0</x:v>
      </x:c>
      <x:c r="Z1023" s="15" t="n">
        <x:f>COUNTIFS(Relaciones!$E$13051:$E$13413,A1023,Relaciones!$F$13051:$F$13413,"bullying")</x:f>
        <x:v>0</x:v>
      </x:c>
      <x:c r="AA1023" s="4" t="str">
        <x:f>INDEX(Respuestas!$F$1010:$F$1037,MATCH(A1023,Respuestas!$A$1010:$A$1037,0))</x:f>
        <x:v>No</x:v>
      </x:c>
      <x:c r="AB1023" s="4" t="str">
        <x:f>INDEX(Respuestas!$G$1010:$G$1037,MATCH(A1023,Respuestas!$A$1010:$A$1037,0))</x:f>
        <x:v>Sí</x:v>
      </x:c>
      <x:c r="AC1023" s="4" t="str">
        <x:f>INDEX(Respuestas!$H$1010:$H$1037,MATCH(A1023,Respuestas!$A$1010:$A$1037,0))</x:f>
        <x:v>No</x:v>
      </x:c>
      <x:c r="AD1023" s="4" t="str">
        <x:f>INDEX(Respuestas!$I$1010:$I$1037,MATCH(A1023,Respuestas!$A$1010:$A$1037,0))</x:f>
        <x:v>Sí</x:v>
      </x:c>
      <x:c r="AE1023" s="4" t="str">
        <x:f>INDEX(Respuestas!$J$1010:$J$1037,MATCH(A1023,Respuestas!$A$1010:$A$1037,0))</x:f>
        <x:v>G2</x:v>
      </x:c>
      <x:c r="AF1023" s="4" t="str">
        <x:v>normalizada_v1</x:v>
      </x:c>
      <x:c r="AG1023" s="4" t="n">
        <x:f>COUNTIFS($B$2:$B$1513,B1023,$C$2:$C$1513,C1023,$D$2:$D$1513,D1023)</x:f>
        <x:v>28</x:v>
      </x:c>
      <x:c r="AH1023" s="4" t="n">
        <x:f>COUNTIFS(Relaciones!$D$13051:$D$13413,A1023,Relaciones!$F$13051:$F$13413,"prediccion_amistad")</x:f>
        <x:v>4</x:v>
      </x:c>
      <x:c r="AI1023" s="4" t="n">
        <x:f>SUMIFS(Relaciones!$H$13051:$H$13413,Relaciones!$D$13051:$D$13413,A1023,Relaciones!$F$13051:$F$13413,"prediccion_amistad")</x:f>
        <x:v>3</x:v>
      </x:c>
      <x:c r="AJ1023" s="4" t="n">
        <x:f>COUNTIFS(Relaciones!$D$13051:$D$13413,A1023,Relaciones!$F$13051:$F$13413,"prediccion_rechazo")</x:f>
        <x:v>1</x:v>
      </x:c>
      <x:c r="AK1023" s="4" t="n">
        <x:f>SUMIFS(Relaciones!$H$13051:$H$13413,Relaciones!$D$13051:$D$13413,A1023,Relaciones!$F$13051:$F$13413,"prediccion_rechazo")</x:f>
        <x:v>0</x:v>
      </x:c>
      <x:c r="AL1023" s="4" t="n">
        <x:v>0.48551982988446063</x:v>
      </x:c>
    </x:row>
    <x:row r="1024" ht="23" customHeight="1">
      <x:c r="A1024" s="13" t="str">
        <x:v>01023</x:v>
      </x:c>
      <x:c r="B1024" s="4" t="str">
        <x:v>Córdoba</x:v>
      </x:c>
      <x:c r="C1024" s="4" t="str">
        <x:v>1.º ESO</x:v>
      </x:c>
      <x:c r="D1024" s="4" t="str">
        <x:v>A</x:v>
      </x:c>
      <x:c r="E1024" s="4" t="str">
        <x:v>alumna</x:v>
      </x:c>
      <x:c r="F1024" s="14" t="n">
        <x:f>IF((AG1024-1)=0,"",ROUND(10*Q1024/(AG1024-1),1))</x:f>
        <x:v>1.9</x:v>
      </x:c>
      <x:c r="G1024" s="14" t="n">
        <x:f>IF((AG1024-1)=0,"",ROUND(10*R1024/(AG1024-1),1))</x:f>
        <x:v>2.2</x:v>
      </x:c>
      <x:c r="H1024" s="14" t="n">
        <x:f>IF(R1024=0,"",ROUND(10*S1024/R1024,1))</x:f>
        <x:v>6.7</x:v>
      </x:c>
      <x:c r="I1024" s="14" t="n">
        <x:f>IF(AH1024=0,"",ROUND(10*AI1024/AH1024,1))</x:f>
        <x:v>10</x:v>
      </x:c>
      <x:c r="J1024" s="14" t="n">
        <x:f>IF((AG1024-1)=0,"",ROUND(10*T1024/(AG1024-1),1))</x:f>
        <x:v>0</x:v>
      </x:c>
      <x:c r="K1024" s="14" t="n">
        <x:f>IF((AG1024-1)=0,"",ROUND(10*U1024/(AG1024-1),1))</x:f>
        <x:v>0</x:v>
      </x:c>
      <x:c r="L1024" s="14" t="str">
        <x:f>IF(U1024=0,"",ROUND(10*V1024/U1024,1))</x:f>
      </x:c>
      <x:c r="M1024" s="14" t="str">
        <x:f>IF(AJ1024=0,"",ROUND(10*AK1024/AJ1024,1))</x:f>
      </x:c>
      <x:c r="N1024" s="14" t="n">
        <x:f>ROUND(10*W1024/12,1)</x:f>
        <x:v>9.2</x:v>
      </x:c>
      <x:c r="O1024" s="14" t="n">
        <x:f>ROUND(10*AL1024,1)</x:f>
        <x:v>5.8</x:v>
      </x:c>
      <x:c r="P1024" s="14" t="n">
        <x:f>IF((AG1024-1)=0,"",ROUND(10*X1024/(AG1024-1),1))</x:f>
        <x:v>0</x:v>
      </x:c>
      <x:c r="Q1024" s="15" t="n">
        <x:f>COUNTIFS(Relaciones!$E$13051:$E$13413,A1024,Relaciones!$F$13051:$F$13413,"amistad")</x:f>
        <x:v>5</x:v>
      </x:c>
      <x:c r="R1024" s="15" t="n">
        <x:f>COUNTIFS(Relaciones!$D$13051:$D$13413,A1024,Relaciones!$F$13051:$F$13413,"amistad")</x:f>
        <x:v>6</x:v>
      </x:c>
      <x:c r="S1024" s="15" t="n">
        <x:f>SUMIFS(Relaciones!$G$13051:$G$13413,Relaciones!$D$13051:$D$13413,A1024,Relaciones!$F$13051:$F$13413,"amistad")</x:f>
        <x:v>4</x:v>
      </x:c>
      <x:c r="T1024" s="15" t="n">
        <x:f>COUNTIFS(Relaciones!$E$13051:$E$13413,A1024,Relaciones!$F$13051:$F$13413,"rechazo")</x:f>
        <x:v>0</x:v>
      </x:c>
      <x:c r="U1024" s="15" t="n">
        <x:f>COUNTIFS(Relaciones!$D$13051:$D$13413,A1024,Relaciones!$F$13051:$F$13413,"rechazo")</x:f>
        <x:v>0</x:v>
      </x:c>
      <x:c r="V1024" s="15" t="n">
        <x:f>SUMIFS(Relaciones!$G$13051:$G$13413,Relaciones!$D$13051:$D$13413,A1024,Relaciones!$F$13051:$F$13413,"rechazo")</x:f>
        <x:v>0</x:v>
      </x:c>
      <x:c r="W1024" s="15" t="n">
        <x:f>SUM(INDEX(Respuestas!$B$1010:$B$1037,MATCH(A1024,Respuestas!$A$1010:$A$1037,0)),INDEX(Respuestas!$C$1010:$C$1037,MATCH(A1024,Respuestas!$A$1010:$A$1037,0)),INDEX(Respuestas!$D$1010:$D$1037,MATCH(A1024,Respuestas!$A$1010:$A$1037,0)),INDEX(Respuestas!$E$1010:$E$1037,MATCH(A1024,Respuestas!$A$1010:$A$1037,0)))</x:f>
        <x:v>11</x:v>
      </x:c>
      <x:c r="X1024" s="15" t="n">
        <x:f>COUNTIFS(Relaciones!$E$13051:$E$13413,A1024,Relaciones!$F$13051:$F$13413,"mediacion")</x:f>
        <x:v>0</x:v>
      </x:c>
      <x:c r="Y1024" s="15" t="n">
        <x:f>COUNTIFS(Relaciones!$E$13051:$E$13413,A1024,Relaciones!$F$13051:$F$13413,"mediacion_negativa")</x:f>
        <x:v>0</x:v>
      </x:c>
      <x:c r="Z1024" s="15" t="n">
        <x:f>COUNTIFS(Relaciones!$E$13051:$E$13413,A1024,Relaciones!$F$13051:$F$13413,"bullying")</x:f>
        <x:v>0</x:v>
      </x:c>
      <x:c r="AA1024" s="4" t="str">
        <x:f>INDEX(Respuestas!$F$1010:$F$1037,MATCH(A1024,Respuestas!$A$1010:$A$1037,0))</x:f>
        <x:v>No</x:v>
      </x:c>
      <x:c r="AB1024" s="4" t="str">
        <x:f>INDEX(Respuestas!$G$1010:$G$1037,MATCH(A1024,Respuestas!$A$1010:$A$1037,0))</x:f>
        <x:v>Sí</x:v>
      </x:c>
      <x:c r="AC1024" s="4" t="str">
        <x:f>INDEX(Respuestas!$H$1010:$H$1037,MATCH(A1024,Respuestas!$A$1010:$A$1037,0))</x:f>
        <x:v>No</x:v>
      </x:c>
      <x:c r="AD1024" s="4" t="str">
        <x:f>INDEX(Respuestas!$I$1010:$I$1037,MATCH(A1024,Respuestas!$A$1010:$A$1037,0))</x:f>
        <x:v>Sí</x:v>
      </x:c>
      <x:c r="AE1024" s="4" t="str">
        <x:f>INDEX(Respuestas!$J$1010:$J$1037,MATCH(A1024,Respuestas!$A$1010:$A$1037,0))</x:f>
        <x:v>G2</x:v>
      </x:c>
      <x:c r="AF1024" s="4" t="str">
        <x:v>normalizada_v1</x:v>
      </x:c>
      <x:c r="AG1024" s="4" t="n">
        <x:f>COUNTIFS($B$2:$B$1513,B1024,$C$2:$C$1513,C1024,$D$2:$D$1513,D1024)</x:f>
        <x:v>28</x:v>
      </x:c>
      <x:c r="AH1024" s="4" t="n">
        <x:f>COUNTIFS(Relaciones!$D$13051:$D$13413,A1024,Relaciones!$F$13051:$F$13413,"prediccion_amistad")</x:f>
        <x:v>4</x:v>
      </x:c>
      <x:c r="AI1024" s="4" t="n">
        <x:f>SUMIFS(Relaciones!$H$13051:$H$13413,Relaciones!$D$13051:$D$13413,A1024,Relaciones!$F$13051:$F$13413,"prediccion_amistad")</x:f>
        <x:v>4</x:v>
      </x:c>
      <x:c r="AJ1024" s="4" t="n">
        <x:f>COUNTIFS(Relaciones!$D$13051:$D$13413,A1024,Relaciones!$F$13051:$F$13413,"prediccion_rechazo")</x:f>
        <x:v>0</x:v>
      </x:c>
      <x:c r="AK1024" s="4" t="n">
        <x:f>SUMIFS(Relaciones!$H$13051:$H$13413,Relaciones!$D$13051:$D$13413,A1024,Relaciones!$F$13051:$F$13413,"prediccion_rechazo")</x:f>
        <x:v>0</x:v>
      </x:c>
      <x:c r="AL1024" s="4" t="n">
        <x:v>0.5754266850142904</x:v>
      </x:c>
    </x:row>
    <x:row r="1025" ht="23" customHeight="1">
      <x:c r="A1025" s="13" t="str">
        <x:v>01024</x:v>
      </x:c>
      <x:c r="B1025" s="4" t="str">
        <x:v>Córdoba</x:v>
      </x:c>
      <x:c r="C1025" s="4" t="str">
        <x:v>1.º ESO</x:v>
      </x:c>
      <x:c r="D1025" s="4" t="str">
        <x:v>A</x:v>
      </x:c>
      <x:c r="E1025" s="4" t="str">
        <x:v>alumno</x:v>
      </x:c>
      <x:c r="F1025" s="14" t="n">
        <x:f>IF((AG1025-1)=0,"",ROUND(10*Q1025/(AG1025-1),1))</x:f>
        <x:v>1.5</x:v>
      </x:c>
      <x:c r="G1025" s="14" t="n">
        <x:f>IF((AG1025-1)=0,"",ROUND(10*R1025/(AG1025-1),1))</x:f>
        <x:v>2.2</x:v>
      </x:c>
      <x:c r="H1025" s="14" t="n">
        <x:f>IF(R1025=0,"",ROUND(10*S1025/R1025,1))</x:f>
        <x:v>6.7</x:v>
      </x:c>
      <x:c r="I1025" s="14" t="n">
        <x:f>IF(AH1025=0,"",ROUND(10*AI1025/AH1025,1))</x:f>
        <x:v>10</x:v>
      </x:c>
      <x:c r="J1025" s="14" t="n">
        <x:f>IF((AG1025-1)=0,"",ROUND(10*T1025/(AG1025-1),1))</x:f>
        <x:v>0</x:v>
      </x:c>
      <x:c r="K1025" s="14" t="n">
        <x:f>IF((AG1025-1)=0,"",ROUND(10*U1025/(AG1025-1),1))</x:f>
        <x:v>0.7</x:v>
      </x:c>
      <x:c r="L1025" s="14" t="n">
        <x:f>IF(U1025=0,"",ROUND(10*V1025/U1025,1))</x:f>
        <x:v>0</x:v>
      </x:c>
      <x:c r="M1025" s="14" t="str">
        <x:f>IF(AJ1025=0,"",ROUND(10*AK1025/AJ1025,1))</x:f>
      </x:c>
      <x:c r="N1025" s="14" t="n">
        <x:f>ROUND(10*W1025/12,1)</x:f>
        <x:v>10</x:v>
      </x:c>
      <x:c r="O1025" s="14" t="n">
        <x:f>ROUND(10*AL1025,1)</x:f>
        <x:v>5.4</x:v>
      </x:c>
      <x:c r="P1025" s="14" t="n">
        <x:f>IF((AG1025-1)=0,"",ROUND(10*X1025/(AG1025-1),1))</x:f>
        <x:v>0</x:v>
      </x:c>
      <x:c r="Q1025" s="15" t="n">
        <x:f>COUNTIFS(Relaciones!$E$13051:$E$13413,A1025,Relaciones!$F$13051:$F$13413,"amistad")</x:f>
        <x:v>4</x:v>
      </x:c>
      <x:c r="R1025" s="15" t="n">
        <x:f>COUNTIFS(Relaciones!$D$13051:$D$13413,A1025,Relaciones!$F$13051:$F$13413,"amistad")</x:f>
        <x:v>6</x:v>
      </x:c>
      <x:c r="S1025" s="15" t="n">
        <x:f>SUMIFS(Relaciones!$G$13051:$G$13413,Relaciones!$D$13051:$D$13413,A1025,Relaciones!$F$13051:$F$13413,"amistad")</x:f>
        <x:v>4</x:v>
      </x:c>
      <x:c r="T1025" s="15" t="n">
        <x:f>COUNTIFS(Relaciones!$E$13051:$E$13413,A1025,Relaciones!$F$13051:$F$13413,"rechazo")</x:f>
        <x:v>0</x:v>
      </x:c>
      <x:c r="U1025" s="15" t="n">
        <x:f>COUNTIFS(Relaciones!$D$13051:$D$13413,A1025,Relaciones!$F$13051:$F$13413,"rechazo")</x:f>
        <x:v>2</x:v>
      </x:c>
      <x:c r="V1025" s="15" t="n">
        <x:f>SUMIFS(Relaciones!$G$13051:$G$13413,Relaciones!$D$13051:$D$13413,A1025,Relaciones!$F$13051:$F$13413,"rechazo")</x:f>
        <x:v>0</x:v>
      </x:c>
      <x:c r="W1025" s="15" t="n">
        <x:f>SUM(INDEX(Respuestas!$B$1010:$B$1037,MATCH(A1025,Respuestas!$A$1010:$A$1037,0)),INDEX(Respuestas!$C$1010:$C$1037,MATCH(A1025,Respuestas!$A$1010:$A$1037,0)),INDEX(Respuestas!$D$1010:$D$1037,MATCH(A1025,Respuestas!$A$1010:$A$1037,0)),INDEX(Respuestas!$E$1010:$E$1037,MATCH(A1025,Respuestas!$A$1010:$A$1037,0)))</x:f>
        <x:v>12</x:v>
      </x:c>
      <x:c r="X1025" s="15" t="n">
        <x:f>COUNTIFS(Relaciones!$E$13051:$E$13413,A1025,Relaciones!$F$13051:$F$13413,"mediacion")</x:f>
        <x:v>0</x:v>
      </x:c>
      <x:c r="Y1025" s="15" t="n">
        <x:f>COUNTIFS(Relaciones!$E$13051:$E$13413,A1025,Relaciones!$F$13051:$F$13413,"mediacion_negativa")</x:f>
        <x:v>0</x:v>
      </x:c>
      <x:c r="Z1025" s="15" t="n">
        <x:f>COUNTIFS(Relaciones!$E$13051:$E$13413,A1025,Relaciones!$F$13051:$F$13413,"bullying")</x:f>
        <x:v>0</x:v>
      </x:c>
      <x:c r="AA1025" s="4" t="str">
        <x:f>INDEX(Respuestas!$F$1010:$F$1037,MATCH(A1025,Respuestas!$A$1010:$A$1037,0))</x:f>
        <x:v>No</x:v>
      </x:c>
      <x:c r="AB1025" s="4" t="str">
        <x:f>INDEX(Respuestas!$G$1010:$G$1037,MATCH(A1025,Respuestas!$A$1010:$A$1037,0))</x:f>
        <x:v>Sí</x:v>
      </x:c>
      <x:c r="AC1025" s="4" t="str">
        <x:f>INDEX(Respuestas!$H$1010:$H$1037,MATCH(A1025,Respuestas!$A$1010:$A$1037,0))</x:f>
        <x:v>No</x:v>
      </x:c>
      <x:c r="AD1025" s="4" t="str">
        <x:f>INDEX(Respuestas!$I$1010:$I$1037,MATCH(A1025,Respuestas!$A$1010:$A$1037,0))</x:f>
        <x:v>Sí</x:v>
      </x:c>
      <x:c r="AE1025" s="4" t="str">
        <x:f>INDEX(Respuestas!$J$1010:$J$1037,MATCH(A1025,Respuestas!$A$1010:$A$1037,0))</x:f>
        <x:v>G2</x:v>
      </x:c>
      <x:c r="AF1025" s="4" t="str">
        <x:v>normalizada_v1</x:v>
      </x:c>
      <x:c r="AG1025" s="4" t="n">
        <x:f>COUNTIFS($B$2:$B$1513,B1025,$C$2:$C$1513,C1025,$D$2:$D$1513,D1025)</x:f>
        <x:v>28</x:v>
      </x:c>
      <x:c r="AH1025" s="4" t="n">
        <x:f>COUNTIFS(Relaciones!$D$13051:$D$13413,A1025,Relaciones!$F$13051:$F$13413,"prediccion_amistad")</x:f>
        <x:v>3</x:v>
      </x:c>
      <x:c r="AI1025" s="4" t="n">
        <x:f>SUMIFS(Relaciones!$H$13051:$H$13413,Relaciones!$D$13051:$D$13413,A1025,Relaciones!$F$13051:$F$13413,"prediccion_amistad")</x:f>
        <x:v>3</x:v>
      </x:c>
      <x:c r="AJ1025" s="4" t="n">
        <x:f>COUNTIFS(Relaciones!$D$13051:$D$13413,A1025,Relaciones!$F$13051:$F$13413,"prediccion_rechazo")</x:f>
        <x:v>0</x:v>
      </x:c>
      <x:c r="AK1025" s="4" t="n">
        <x:f>SUMIFS(Relaciones!$H$13051:$H$13413,Relaciones!$D$13051:$D$13413,A1025,Relaciones!$F$13051:$F$13413,"prediccion_rechazo")</x:f>
        <x:v>0</x:v>
      </x:c>
      <x:c r="AL1025" s="4" t="n">
        <x:v>0.5428783551026424</x:v>
      </x:c>
    </x:row>
    <x:row r="1026" ht="23" customHeight="1">
      <x:c r="A1026" s="13" t="str">
        <x:v>01025</x:v>
      </x:c>
      <x:c r="B1026" s="4" t="str">
        <x:v>Córdoba</x:v>
      </x:c>
      <x:c r="C1026" s="4" t="str">
        <x:v>1.º ESO</x:v>
      </x:c>
      <x:c r="D1026" s="4" t="str">
        <x:v>A</x:v>
      </x:c>
      <x:c r="E1026" s="4" t="str">
        <x:v>alumna</x:v>
      </x:c>
      <x:c r="F1026" s="14" t="n">
        <x:f>IF((AG1026-1)=0,"",ROUND(10*Q1026/(AG1026-1),1))</x:f>
        <x:v>1.5</x:v>
      </x:c>
      <x:c r="G1026" s="14" t="n">
        <x:f>IF((AG1026-1)=0,"",ROUND(10*R1026/(AG1026-1),1))</x:f>
        <x:v>2.2</x:v>
      </x:c>
      <x:c r="H1026" s="14" t="n">
        <x:f>IF(R1026=0,"",ROUND(10*S1026/R1026,1))</x:f>
        <x:v>6.7</x:v>
      </x:c>
      <x:c r="I1026" s="14" t="n">
        <x:f>IF(AH1026=0,"",ROUND(10*AI1026/AH1026,1))</x:f>
        <x:v>7.5</x:v>
      </x:c>
      <x:c r="J1026" s="14" t="n">
        <x:f>IF((AG1026-1)=0,"",ROUND(10*T1026/(AG1026-1),1))</x:f>
        <x:v>0</x:v>
      </x:c>
      <x:c r="K1026" s="14" t="n">
        <x:f>IF((AG1026-1)=0,"",ROUND(10*U1026/(AG1026-1),1))</x:f>
        <x:v>0.4</x:v>
      </x:c>
      <x:c r="L1026" s="14" t="n">
        <x:f>IF(U1026=0,"",ROUND(10*V1026/U1026,1))</x:f>
        <x:v>0</x:v>
      </x:c>
      <x:c r="M1026" s="14" t="n">
        <x:f>IF(AJ1026=0,"",ROUND(10*AK1026/AJ1026,1))</x:f>
        <x:v>0</x:v>
      </x:c>
      <x:c r="N1026" s="14" t="n">
        <x:f>ROUND(10*W1026/12,1)</x:f>
        <x:v>7.5</x:v>
      </x:c>
      <x:c r="O1026" s="14" t="n">
        <x:f>ROUND(10*AL1026,1)</x:f>
        <x:v>5</x:v>
      </x:c>
      <x:c r="P1026" s="14" t="n">
        <x:f>IF((AG1026-1)=0,"",ROUND(10*X1026/(AG1026-1),1))</x:f>
        <x:v>0</x:v>
      </x:c>
      <x:c r="Q1026" s="15" t="n">
        <x:f>COUNTIFS(Relaciones!$E$13051:$E$13413,A1026,Relaciones!$F$13051:$F$13413,"amistad")</x:f>
        <x:v>4</x:v>
      </x:c>
      <x:c r="R1026" s="15" t="n">
        <x:f>COUNTIFS(Relaciones!$D$13051:$D$13413,A1026,Relaciones!$F$13051:$F$13413,"amistad")</x:f>
        <x:v>6</x:v>
      </x:c>
      <x:c r="S1026" s="15" t="n">
        <x:f>SUMIFS(Relaciones!$G$13051:$G$13413,Relaciones!$D$13051:$D$13413,A1026,Relaciones!$F$13051:$F$13413,"amistad")</x:f>
        <x:v>4</x:v>
      </x:c>
      <x:c r="T1026" s="15" t="n">
        <x:f>COUNTIFS(Relaciones!$E$13051:$E$13413,A1026,Relaciones!$F$13051:$F$13413,"rechazo")</x:f>
        <x:v>0</x:v>
      </x:c>
      <x:c r="U1026" s="15" t="n">
        <x:f>COUNTIFS(Relaciones!$D$13051:$D$13413,A1026,Relaciones!$F$13051:$F$13413,"rechazo")</x:f>
        <x:v>1</x:v>
      </x:c>
      <x:c r="V1026" s="15" t="n">
        <x:f>SUMIFS(Relaciones!$G$13051:$G$13413,Relaciones!$D$13051:$D$13413,A1026,Relaciones!$F$13051:$F$13413,"rechazo")</x:f>
        <x:v>0</x:v>
      </x:c>
      <x:c r="W1026" s="15" t="n">
        <x:f>SUM(INDEX(Respuestas!$B$1010:$B$1037,MATCH(A1026,Respuestas!$A$1010:$A$1037,0)),INDEX(Respuestas!$C$1010:$C$1037,MATCH(A1026,Respuestas!$A$1010:$A$1037,0)),INDEX(Respuestas!$D$1010:$D$1037,MATCH(A1026,Respuestas!$A$1010:$A$1037,0)),INDEX(Respuestas!$E$1010:$E$1037,MATCH(A1026,Respuestas!$A$1010:$A$1037,0)))</x:f>
        <x:v>9</x:v>
      </x:c>
      <x:c r="X1026" s="15" t="n">
        <x:f>COUNTIFS(Relaciones!$E$13051:$E$13413,A1026,Relaciones!$F$13051:$F$13413,"mediacion")</x:f>
        <x:v>0</x:v>
      </x:c>
      <x:c r="Y1026" s="15" t="n">
        <x:f>COUNTIFS(Relaciones!$E$13051:$E$13413,A1026,Relaciones!$F$13051:$F$13413,"mediacion_negativa")</x:f>
        <x:v>0</x:v>
      </x:c>
      <x:c r="Z1026" s="15" t="n">
        <x:f>COUNTIFS(Relaciones!$E$13051:$E$13413,A1026,Relaciones!$F$13051:$F$13413,"bullying")</x:f>
        <x:v>0</x:v>
      </x:c>
      <x:c r="AA1026" s="4" t="str">
        <x:f>INDEX(Respuestas!$F$1010:$F$1037,MATCH(A1026,Respuestas!$A$1010:$A$1037,0))</x:f>
        <x:v>No</x:v>
      </x:c>
      <x:c r="AB1026" s="4" t="str">
        <x:f>INDEX(Respuestas!$G$1010:$G$1037,MATCH(A1026,Respuestas!$A$1010:$A$1037,0))</x:f>
        <x:v>Sí</x:v>
      </x:c>
      <x:c r="AC1026" s="4" t="str">
        <x:f>INDEX(Respuestas!$H$1010:$H$1037,MATCH(A1026,Respuestas!$A$1010:$A$1037,0))</x:f>
        <x:v>No</x:v>
      </x:c>
      <x:c r="AD1026" s="4" t="str">
        <x:f>INDEX(Respuestas!$I$1010:$I$1037,MATCH(A1026,Respuestas!$A$1010:$A$1037,0))</x:f>
        <x:v>Sí</x:v>
      </x:c>
      <x:c r="AE1026" s="4" t="str">
        <x:f>INDEX(Respuestas!$J$1010:$J$1037,MATCH(A1026,Respuestas!$A$1010:$A$1037,0))</x:f>
        <x:v>G2</x:v>
      </x:c>
      <x:c r="AF1026" s="4" t="str">
        <x:v>normalizada_v1</x:v>
      </x:c>
      <x:c r="AG1026" s="4" t="n">
        <x:f>COUNTIFS($B$2:$B$1513,B1026,$C$2:$C$1513,C1026,$D$2:$D$1513,D1026)</x:f>
        <x:v>28</x:v>
      </x:c>
      <x:c r="AH1026" s="4" t="n">
        <x:f>COUNTIFS(Relaciones!$D$13051:$D$13413,A1026,Relaciones!$F$13051:$F$13413,"prediccion_amistad")</x:f>
        <x:v>4</x:v>
      </x:c>
      <x:c r="AI1026" s="4" t="n">
        <x:f>SUMIFS(Relaciones!$H$13051:$H$13413,Relaciones!$D$13051:$D$13413,A1026,Relaciones!$F$13051:$F$13413,"prediccion_amistad")</x:f>
        <x:v>3</x:v>
      </x:c>
      <x:c r="AJ1026" s="4" t="n">
        <x:f>COUNTIFS(Relaciones!$D$13051:$D$13413,A1026,Relaciones!$F$13051:$F$13413,"prediccion_rechazo")</x:f>
        <x:v>1</x:v>
      </x:c>
      <x:c r="AK1026" s="4" t="n">
        <x:f>SUMIFS(Relaciones!$H$13051:$H$13413,Relaciones!$D$13051:$D$13413,A1026,Relaciones!$F$13051:$F$13413,"prediccion_rechazo")</x:f>
        <x:v>0</x:v>
      </x:c>
      <x:c r="AL1026" s="4" t="n">
        <x:v>0.5009820216782404</x:v>
      </x:c>
    </x:row>
    <x:row r="1027" ht="23" customHeight="1">
      <x:c r="A1027" s="13" t="str">
        <x:v>01026</x:v>
      </x:c>
      <x:c r="B1027" s="4" t="str">
        <x:v>Córdoba</x:v>
      </x:c>
      <x:c r="C1027" s="4" t="str">
        <x:v>1.º ESO</x:v>
      </x:c>
      <x:c r="D1027" s="4" t="str">
        <x:v>A</x:v>
      </x:c>
      <x:c r="E1027" s="4" t="str">
        <x:v>alumno</x:v>
      </x:c>
      <x:c r="F1027" s="14" t="n">
        <x:f>IF((AG1027-1)=0,"",ROUND(10*Q1027/(AG1027-1),1))</x:f>
        <x:v>1.9</x:v>
      </x:c>
      <x:c r="G1027" s="14" t="n">
        <x:f>IF((AG1027-1)=0,"",ROUND(10*R1027/(AG1027-1),1))</x:f>
        <x:v>1.5</x:v>
      </x:c>
      <x:c r="H1027" s="14" t="n">
        <x:f>IF(R1027=0,"",ROUND(10*S1027/R1027,1))</x:f>
        <x:v>10</x:v>
      </x:c>
      <x:c r="I1027" s="14" t="n">
        <x:f>IF(AH1027=0,"",ROUND(10*AI1027/AH1027,1))</x:f>
        <x:v>10</x:v>
      </x:c>
      <x:c r="J1027" s="14" t="n">
        <x:f>IF((AG1027-1)=0,"",ROUND(10*T1027/(AG1027-1),1))</x:f>
        <x:v>0</x:v>
      </x:c>
      <x:c r="K1027" s="14" t="n">
        <x:f>IF((AG1027-1)=0,"",ROUND(10*U1027/(AG1027-1),1))</x:f>
        <x:v>0.4</x:v>
      </x:c>
      <x:c r="L1027" s="14" t="n">
        <x:f>IF(U1027=0,"",ROUND(10*V1027/U1027,1))</x:f>
        <x:v>0</x:v>
      </x:c>
      <x:c r="M1027" s="14" t="str">
        <x:f>IF(AJ1027=0,"",ROUND(10*AK1027/AJ1027,1))</x:f>
      </x:c>
      <x:c r="N1027" s="14" t="n">
        <x:f>ROUND(10*W1027/12,1)</x:f>
        <x:v>8.3</x:v>
      </x:c>
      <x:c r="O1027" s="14" t="n">
        <x:f>ROUND(10*AL1027,1)</x:f>
        <x:v>3.8</x:v>
      </x:c>
      <x:c r="P1027" s="14" t="n">
        <x:f>IF((AG1027-1)=0,"",ROUND(10*X1027/(AG1027-1),1))</x:f>
        <x:v>0</x:v>
      </x:c>
      <x:c r="Q1027" s="15" t="n">
        <x:f>COUNTIFS(Relaciones!$E$13051:$E$13413,A1027,Relaciones!$F$13051:$F$13413,"amistad")</x:f>
        <x:v>5</x:v>
      </x:c>
      <x:c r="R1027" s="15" t="n">
        <x:f>COUNTIFS(Relaciones!$D$13051:$D$13413,A1027,Relaciones!$F$13051:$F$13413,"amistad")</x:f>
        <x:v>4</x:v>
      </x:c>
      <x:c r="S1027" s="15" t="n">
        <x:f>SUMIFS(Relaciones!$G$13051:$G$13413,Relaciones!$D$13051:$D$13413,A1027,Relaciones!$F$13051:$F$13413,"amistad")</x:f>
        <x:v>4</x:v>
      </x:c>
      <x:c r="T1027" s="15" t="n">
        <x:f>COUNTIFS(Relaciones!$E$13051:$E$13413,A1027,Relaciones!$F$13051:$F$13413,"rechazo")</x:f>
        <x:v>0</x:v>
      </x:c>
      <x:c r="U1027" s="15" t="n">
        <x:f>COUNTIFS(Relaciones!$D$13051:$D$13413,A1027,Relaciones!$F$13051:$F$13413,"rechazo")</x:f>
        <x:v>1</x:v>
      </x:c>
      <x:c r="V1027" s="15" t="n">
        <x:f>SUMIFS(Relaciones!$G$13051:$G$13413,Relaciones!$D$13051:$D$13413,A1027,Relaciones!$F$13051:$F$13413,"rechazo")</x:f>
        <x:v>0</x:v>
      </x:c>
      <x:c r="W1027" s="15" t="n">
        <x:f>SUM(INDEX(Respuestas!$B$1010:$B$1037,MATCH(A1027,Respuestas!$A$1010:$A$1037,0)),INDEX(Respuestas!$C$1010:$C$1037,MATCH(A1027,Respuestas!$A$1010:$A$1037,0)),INDEX(Respuestas!$D$1010:$D$1037,MATCH(A1027,Respuestas!$A$1010:$A$1037,0)),INDEX(Respuestas!$E$1010:$E$1037,MATCH(A1027,Respuestas!$A$1010:$A$1037,0)))</x:f>
        <x:v>10</x:v>
      </x:c>
      <x:c r="X1027" s="15" t="n">
        <x:f>COUNTIFS(Relaciones!$E$13051:$E$13413,A1027,Relaciones!$F$13051:$F$13413,"mediacion")</x:f>
        <x:v>0</x:v>
      </x:c>
      <x:c r="Y1027" s="15" t="n">
        <x:f>COUNTIFS(Relaciones!$E$13051:$E$13413,A1027,Relaciones!$F$13051:$F$13413,"mediacion_negativa")</x:f>
        <x:v>0</x:v>
      </x:c>
      <x:c r="Z1027" s="15" t="n">
        <x:f>COUNTIFS(Relaciones!$E$13051:$E$13413,A1027,Relaciones!$F$13051:$F$13413,"bullying")</x:f>
        <x:v>0</x:v>
      </x:c>
      <x:c r="AA1027" s="4" t="str">
        <x:f>INDEX(Respuestas!$F$1010:$F$1037,MATCH(A1027,Respuestas!$A$1010:$A$1037,0))</x:f>
        <x:v>No</x:v>
      </x:c>
      <x:c r="AB1027" s="4" t="str">
        <x:f>INDEX(Respuestas!$G$1010:$G$1037,MATCH(A1027,Respuestas!$A$1010:$A$1037,0))</x:f>
        <x:v>Sí</x:v>
      </x:c>
      <x:c r="AC1027" s="4" t="str">
        <x:f>INDEX(Respuestas!$H$1010:$H$1037,MATCH(A1027,Respuestas!$A$1010:$A$1037,0))</x:f>
        <x:v>No</x:v>
      </x:c>
      <x:c r="AD1027" s="4" t="str">
        <x:f>INDEX(Respuestas!$I$1010:$I$1037,MATCH(A1027,Respuestas!$A$1010:$A$1037,0))</x:f>
        <x:v>Sí</x:v>
      </x:c>
      <x:c r="AE1027" s="4" t="str">
        <x:f>INDEX(Respuestas!$J$1010:$J$1037,MATCH(A1027,Respuestas!$A$1010:$A$1037,0))</x:f>
        <x:v>G2</x:v>
      </x:c>
      <x:c r="AF1027" s="4" t="str">
        <x:v>normalizada_v1</x:v>
      </x:c>
      <x:c r="AG1027" s="4" t="n">
        <x:f>COUNTIFS($B$2:$B$1513,B1027,$C$2:$C$1513,C1027,$D$2:$D$1513,D1027)</x:f>
        <x:v>28</x:v>
      </x:c>
      <x:c r="AH1027" s="4" t="n">
        <x:f>COUNTIFS(Relaciones!$D$13051:$D$13413,A1027,Relaciones!$F$13051:$F$13413,"prediccion_amistad")</x:f>
        <x:v>4</x:v>
      </x:c>
      <x:c r="AI1027" s="4" t="n">
        <x:f>SUMIFS(Relaciones!$H$13051:$H$13413,Relaciones!$D$13051:$D$13413,A1027,Relaciones!$F$13051:$F$13413,"prediccion_amistad")</x:f>
        <x:v>4</x:v>
      </x:c>
      <x:c r="AJ1027" s="4" t="n">
        <x:f>COUNTIFS(Relaciones!$D$13051:$D$13413,A1027,Relaciones!$F$13051:$F$13413,"prediccion_rechazo")</x:f>
        <x:v>0</x:v>
      </x:c>
      <x:c r="AK1027" s="4" t="n">
        <x:f>SUMIFS(Relaciones!$H$13051:$H$13413,Relaciones!$D$13051:$D$13413,A1027,Relaciones!$F$13051:$F$13413,"prediccion_rechazo")</x:f>
        <x:v>0</x:v>
      </x:c>
      <x:c r="AL1027" s="4" t="n">
        <x:v>0.3801173318078922</x:v>
      </x:c>
    </x:row>
    <x:row r="1028" ht="23" customHeight="1">
      <x:c r="A1028" s="13" t="str">
        <x:v>01027</x:v>
      </x:c>
      <x:c r="B1028" s="4" t="str">
        <x:v>Córdoba</x:v>
      </x:c>
      <x:c r="C1028" s="4" t="str">
        <x:v>1.º ESO</x:v>
      </x:c>
      <x:c r="D1028" s="4" t="str">
        <x:v>A</x:v>
      </x:c>
      <x:c r="E1028" s="4" t="str">
        <x:v>alumna</x:v>
      </x:c>
      <x:c r="F1028" s="14" t="n">
        <x:f>IF((AG1028-1)=0,"",ROUND(10*Q1028/(AG1028-1),1))</x:f>
        <x:v>1.5</x:v>
      </x:c>
      <x:c r="G1028" s="14" t="n">
        <x:f>IF((AG1028-1)=0,"",ROUND(10*R1028/(AG1028-1),1))</x:f>
        <x:v>2.2</x:v>
      </x:c>
      <x:c r="H1028" s="14" t="n">
        <x:f>IF(R1028=0,"",ROUND(10*S1028/R1028,1))</x:f>
        <x:v>6.7</x:v>
      </x:c>
      <x:c r="I1028" s="14" t="n">
        <x:f>IF(AH1028=0,"",ROUND(10*AI1028/AH1028,1))</x:f>
        <x:v>10</x:v>
      </x:c>
      <x:c r="J1028" s="14" t="n">
        <x:f>IF((AG1028-1)=0,"",ROUND(10*T1028/(AG1028-1),1))</x:f>
        <x:v>0</x:v>
      </x:c>
      <x:c r="K1028" s="14" t="n">
        <x:f>IF((AG1028-1)=0,"",ROUND(10*U1028/(AG1028-1),1))</x:f>
        <x:v>0.4</x:v>
      </x:c>
      <x:c r="L1028" s="14" t="n">
        <x:f>IF(U1028=0,"",ROUND(10*V1028/U1028,1))</x:f>
        <x:v>0</x:v>
      </x:c>
      <x:c r="M1028" s="14" t="str">
        <x:f>IF(AJ1028=0,"",ROUND(10*AK1028/AJ1028,1))</x:f>
      </x:c>
      <x:c r="N1028" s="14" t="n">
        <x:f>ROUND(10*W1028/12,1)</x:f>
        <x:v>5.8</x:v>
      </x:c>
      <x:c r="O1028" s="14" t="n">
        <x:f>ROUND(10*AL1028,1)</x:f>
        <x:v>4.1</x:v>
      </x:c>
      <x:c r="P1028" s="14" t="n">
        <x:f>IF((AG1028-1)=0,"",ROUND(10*X1028/(AG1028-1),1))</x:f>
        <x:v>0</x:v>
      </x:c>
      <x:c r="Q1028" s="15" t="n">
        <x:f>COUNTIFS(Relaciones!$E$13051:$E$13413,A1028,Relaciones!$F$13051:$F$13413,"amistad")</x:f>
        <x:v>4</x:v>
      </x:c>
      <x:c r="R1028" s="15" t="n">
        <x:f>COUNTIFS(Relaciones!$D$13051:$D$13413,A1028,Relaciones!$F$13051:$F$13413,"amistad")</x:f>
        <x:v>6</x:v>
      </x:c>
      <x:c r="S1028" s="15" t="n">
        <x:f>SUMIFS(Relaciones!$G$13051:$G$13413,Relaciones!$D$13051:$D$13413,A1028,Relaciones!$F$13051:$F$13413,"amistad")</x:f>
        <x:v>4</x:v>
      </x:c>
      <x:c r="T1028" s="15" t="n">
        <x:f>COUNTIFS(Relaciones!$E$13051:$E$13413,A1028,Relaciones!$F$13051:$F$13413,"rechazo")</x:f>
        <x:v>0</x:v>
      </x:c>
      <x:c r="U1028" s="15" t="n">
        <x:f>COUNTIFS(Relaciones!$D$13051:$D$13413,A1028,Relaciones!$F$13051:$F$13413,"rechazo")</x:f>
        <x:v>1</x:v>
      </x:c>
      <x:c r="V1028" s="15" t="n">
        <x:f>SUMIFS(Relaciones!$G$13051:$G$13413,Relaciones!$D$13051:$D$13413,A1028,Relaciones!$F$13051:$F$13413,"rechazo")</x:f>
        <x:v>0</x:v>
      </x:c>
      <x:c r="W1028" s="15" t="n">
        <x:f>SUM(INDEX(Respuestas!$B$1010:$B$1037,MATCH(A1028,Respuestas!$A$1010:$A$1037,0)),INDEX(Respuestas!$C$1010:$C$1037,MATCH(A1028,Respuestas!$A$1010:$A$1037,0)),INDEX(Respuestas!$D$1010:$D$1037,MATCH(A1028,Respuestas!$A$1010:$A$1037,0)),INDEX(Respuestas!$E$1010:$E$1037,MATCH(A1028,Respuestas!$A$1010:$A$1037,0)))</x:f>
        <x:v>7</x:v>
      </x:c>
      <x:c r="X1028" s="15" t="n">
        <x:f>COUNTIFS(Relaciones!$E$13051:$E$13413,A1028,Relaciones!$F$13051:$F$13413,"mediacion")</x:f>
        <x:v>0</x:v>
      </x:c>
      <x:c r="Y1028" s="15" t="n">
        <x:f>COUNTIFS(Relaciones!$E$13051:$E$13413,A1028,Relaciones!$F$13051:$F$13413,"mediacion_negativa")</x:f>
        <x:v>0</x:v>
      </x:c>
      <x:c r="Z1028" s="15" t="n">
        <x:f>COUNTIFS(Relaciones!$E$13051:$E$13413,A1028,Relaciones!$F$13051:$F$13413,"bullying")</x:f>
        <x:v>0</x:v>
      </x:c>
      <x:c r="AA1028" s="4" t="str">
        <x:f>INDEX(Respuestas!$F$1010:$F$1037,MATCH(A1028,Respuestas!$A$1010:$A$1037,0))</x:f>
        <x:v>No</x:v>
      </x:c>
      <x:c r="AB1028" s="4" t="str">
        <x:f>INDEX(Respuestas!$G$1010:$G$1037,MATCH(A1028,Respuestas!$A$1010:$A$1037,0))</x:f>
        <x:v>Sí</x:v>
      </x:c>
      <x:c r="AC1028" s="4" t="str">
        <x:f>INDEX(Respuestas!$H$1010:$H$1037,MATCH(A1028,Respuestas!$A$1010:$A$1037,0))</x:f>
        <x:v>Sí</x:v>
      </x:c>
      <x:c r="AD1028" s="4" t="str">
        <x:f>INDEX(Respuestas!$I$1010:$I$1037,MATCH(A1028,Respuestas!$A$1010:$A$1037,0))</x:f>
        <x:v>Sí</x:v>
      </x:c>
      <x:c r="AE1028" s="4" t="str">
        <x:f>INDEX(Respuestas!$J$1010:$J$1037,MATCH(A1028,Respuestas!$A$1010:$A$1037,0))</x:f>
        <x:v>G2</x:v>
      </x:c>
      <x:c r="AF1028" s="4" t="str">
        <x:v>normalizada_v1</x:v>
      </x:c>
      <x:c r="AG1028" s="4" t="n">
        <x:f>COUNTIFS($B$2:$B$1513,B1028,$C$2:$C$1513,C1028,$D$2:$D$1513,D1028)</x:f>
        <x:v>28</x:v>
      </x:c>
      <x:c r="AH1028" s="4" t="n">
        <x:f>COUNTIFS(Relaciones!$D$13051:$D$13413,A1028,Relaciones!$F$13051:$F$13413,"prediccion_amistad")</x:f>
        <x:v>3</x:v>
      </x:c>
      <x:c r="AI1028" s="4" t="n">
        <x:f>SUMIFS(Relaciones!$H$13051:$H$13413,Relaciones!$D$13051:$D$13413,A1028,Relaciones!$F$13051:$F$13413,"prediccion_amistad")</x:f>
        <x:v>3</x:v>
      </x:c>
      <x:c r="AJ1028" s="4" t="n">
        <x:f>COUNTIFS(Relaciones!$D$13051:$D$13413,A1028,Relaciones!$F$13051:$F$13413,"prediccion_rechazo")</x:f>
        <x:v>0</x:v>
      </x:c>
      <x:c r="AK1028" s="4" t="n">
        <x:f>SUMIFS(Relaciones!$H$13051:$H$13413,Relaciones!$D$13051:$D$13413,A1028,Relaciones!$F$13051:$F$13413,"prediccion_rechazo")</x:f>
        <x:v>0</x:v>
      </x:c>
      <x:c r="AL1028" s="4" t="n">
        <x:v>0.40656027719317256</x:v>
      </x:c>
    </x:row>
    <x:row r="1029" ht="23" customHeight="1">
      <x:c r="A1029" s="13" t="str">
        <x:v>01028</x:v>
      </x:c>
      <x:c r="B1029" s="4" t="str">
        <x:v>Córdoba</x:v>
      </x:c>
      <x:c r="C1029" s="4" t="str">
        <x:v>1.º ESO</x:v>
      </x:c>
      <x:c r="D1029" s="4" t="str">
        <x:v>A</x:v>
      </x:c>
      <x:c r="E1029" s="4" t="str">
        <x:v>alumno</x:v>
      </x:c>
      <x:c r="F1029" s="14" t="n">
        <x:f>IF((AG1029-1)=0,"",ROUND(10*Q1029/(AG1029-1),1))</x:f>
        <x:v>1.5</x:v>
      </x:c>
      <x:c r="G1029" s="14" t="n">
        <x:f>IF((AG1029-1)=0,"",ROUND(10*R1029/(AG1029-1),1))</x:f>
        <x:v>1.5</x:v>
      </x:c>
      <x:c r="H1029" s="14" t="n">
        <x:f>IF(R1029=0,"",ROUND(10*S1029/R1029,1))</x:f>
        <x:v>10</x:v>
      </x:c>
      <x:c r="I1029" s="14" t="n">
        <x:f>IF(AH1029=0,"",ROUND(10*AI1029/AH1029,1))</x:f>
        <x:v>7.5</x:v>
      </x:c>
      <x:c r="J1029" s="14" t="n">
        <x:f>IF((AG1029-1)=0,"",ROUND(10*T1029/(AG1029-1),1))</x:f>
        <x:v>0</x:v>
      </x:c>
      <x:c r="K1029" s="14" t="n">
        <x:f>IF((AG1029-1)=0,"",ROUND(10*U1029/(AG1029-1),1))</x:f>
        <x:v>0.4</x:v>
      </x:c>
      <x:c r="L1029" s="14" t="n">
        <x:f>IF(U1029=0,"",ROUND(10*V1029/U1029,1))</x:f>
        <x:v>0</x:v>
      </x:c>
      <x:c r="M1029" s="14" t="n">
        <x:f>IF(AJ1029=0,"",ROUND(10*AK1029/AJ1029,1))</x:f>
        <x:v>0</x:v>
      </x:c>
      <x:c r="N1029" s="14" t="n">
        <x:f>ROUND(10*W1029/12,1)</x:f>
        <x:v>10</x:v>
      </x:c>
      <x:c r="O1029" s="14" t="n">
        <x:f>ROUND(10*AL1029,1)</x:f>
        <x:v>3.2</x:v>
      </x:c>
      <x:c r="P1029" s="14" t="n">
        <x:f>IF((AG1029-1)=0,"",ROUND(10*X1029/(AG1029-1),1))</x:f>
        <x:v>0</x:v>
      </x:c>
      <x:c r="Q1029" s="15" t="n">
        <x:f>COUNTIFS(Relaciones!$E$13051:$E$13413,A1029,Relaciones!$F$13051:$F$13413,"amistad")</x:f>
        <x:v>4</x:v>
      </x:c>
      <x:c r="R1029" s="15" t="n">
        <x:f>COUNTIFS(Relaciones!$D$13051:$D$13413,A1029,Relaciones!$F$13051:$F$13413,"amistad")</x:f>
        <x:v>4</x:v>
      </x:c>
      <x:c r="S1029" s="15" t="n">
        <x:f>SUMIFS(Relaciones!$G$13051:$G$13413,Relaciones!$D$13051:$D$13413,A1029,Relaciones!$F$13051:$F$13413,"amistad")</x:f>
        <x:v>4</x:v>
      </x:c>
      <x:c r="T1029" s="15" t="n">
        <x:f>COUNTIFS(Relaciones!$E$13051:$E$13413,A1029,Relaciones!$F$13051:$F$13413,"rechazo")</x:f>
        <x:v>0</x:v>
      </x:c>
      <x:c r="U1029" s="15" t="n">
        <x:f>COUNTIFS(Relaciones!$D$13051:$D$13413,A1029,Relaciones!$F$13051:$F$13413,"rechazo")</x:f>
        <x:v>1</x:v>
      </x:c>
      <x:c r="V1029" s="15" t="n">
        <x:f>SUMIFS(Relaciones!$G$13051:$G$13413,Relaciones!$D$13051:$D$13413,A1029,Relaciones!$F$13051:$F$13413,"rechazo")</x:f>
        <x:v>0</x:v>
      </x:c>
      <x:c r="W1029" s="15" t="n">
        <x:f>SUM(INDEX(Respuestas!$B$1010:$B$1037,MATCH(A1029,Respuestas!$A$1010:$A$1037,0)),INDEX(Respuestas!$C$1010:$C$1037,MATCH(A1029,Respuestas!$A$1010:$A$1037,0)),INDEX(Respuestas!$D$1010:$D$1037,MATCH(A1029,Respuestas!$A$1010:$A$1037,0)),INDEX(Respuestas!$E$1010:$E$1037,MATCH(A1029,Respuestas!$A$1010:$A$1037,0)))</x:f>
        <x:v>12</x:v>
      </x:c>
      <x:c r="X1029" s="15" t="n">
        <x:f>COUNTIFS(Relaciones!$E$13051:$E$13413,A1029,Relaciones!$F$13051:$F$13413,"mediacion")</x:f>
        <x:v>0</x:v>
      </x:c>
      <x:c r="Y1029" s="15" t="n">
        <x:f>COUNTIFS(Relaciones!$E$13051:$E$13413,A1029,Relaciones!$F$13051:$F$13413,"mediacion_negativa")</x:f>
        <x:v>0</x:v>
      </x:c>
      <x:c r="Z1029" s="15" t="n">
        <x:f>COUNTIFS(Relaciones!$E$13051:$E$13413,A1029,Relaciones!$F$13051:$F$13413,"bullying")</x:f>
        <x:v>0</x:v>
      </x:c>
      <x:c r="AA1029" s="4" t="str">
        <x:f>INDEX(Respuestas!$F$1010:$F$1037,MATCH(A1029,Respuestas!$A$1010:$A$1037,0))</x:f>
        <x:v>No</x:v>
      </x:c>
      <x:c r="AB1029" s="4" t="str">
        <x:f>INDEX(Respuestas!$G$1010:$G$1037,MATCH(A1029,Respuestas!$A$1010:$A$1037,0))</x:f>
        <x:v>Sí</x:v>
      </x:c>
      <x:c r="AC1029" s="4" t="str">
        <x:f>INDEX(Respuestas!$H$1010:$H$1037,MATCH(A1029,Respuestas!$A$1010:$A$1037,0))</x:f>
        <x:v>No</x:v>
      </x:c>
      <x:c r="AD1029" s="4" t="str">
        <x:f>INDEX(Respuestas!$I$1010:$I$1037,MATCH(A1029,Respuestas!$A$1010:$A$1037,0))</x:f>
        <x:v>Sí</x:v>
      </x:c>
      <x:c r="AE1029" s="4" t="str">
        <x:f>INDEX(Respuestas!$J$1010:$J$1037,MATCH(A1029,Respuestas!$A$1010:$A$1037,0))</x:f>
        <x:v>G2</x:v>
      </x:c>
      <x:c r="AF1029" s="4" t="str">
        <x:v>normalizada_v1</x:v>
      </x:c>
      <x:c r="AG1029" s="4" t="n">
        <x:f>COUNTIFS($B$2:$B$1513,B1029,$C$2:$C$1513,C1029,$D$2:$D$1513,D1029)</x:f>
        <x:v>28</x:v>
      </x:c>
      <x:c r="AH1029" s="4" t="n">
        <x:f>COUNTIFS(Relaciones!$D$13051:$D$13413,A1029,Relaciones!$F$13051:$F$13413,"prediccion_amistad")</x:f>
        <x:v>4</x:v>
      </x:c>
      <x:c r="AI1029" s="4" t="n">
        <x:f>SUMIFS(Relaciones!$H$13051:$H$13413,Relaciones!$D$13051:$D$13413,A1029,Relaciones!$F$13051:$F$13413,"prediccion_amistad")</x:f>
        <x:v>3</x:v>
      </x:c>
      <x:c r="AJ1029" s="4" t="n">
        <x:f>COUNTIFS(Relaciones!$D$13051:$D$13413,A1029,Relaciones!$F$13051:$F$13413,"prediccion_rechazo")</x:f>
        <x:v>1</x:v>
      </x:c>
      <x:c r="AK1029" s="4" t="n">
        <x:f>SUMIFS(Relaciones!$H$13051:$H$13413,Relaciones!$D$13051:$D$13413,A1029,Relaciones!$F$13051:$F$13413,"prediccion_rechazo")</x:f>
        <x:v>0</x:v>
      </x:c>
      <x:c r="AL1029" s="4" t="n">
        <x:v>0.32061327828391123</x:v>
      </x:c>
    </x:row>
    <x:row r="1030" ht="23" customHeight="1">
      <x:c r="A1030" s="13" t="str">
        <x:v>01029</x:v>
      </x:c>
      <x:c r="B1030" s="4" t="str">
        <x:v>Córdoba</x:v>
      </x:c>
      <x:c r="C1030" s="4" t="str">
        <x:v>1.º ESO</x:v>
      </x:c>
      <x:c r="D1030" s="4" t="str">
        <x:v>A</x:v>
      </x:c>
      <x:c r="E1030" s="4" t="str">
        <x:v>alumna</x:v>
      </x:c>
      <x:c r="F1030" s="14" t="n">
        <x:f>IF((AG1030-1)=0,"",ROUND(10*Q1030/(AG1030-1),1))</x:f>
        <x:v>3.3</x:v>
      </x:c>
      <x:c r="G1030" s="14" t="n">
        <x:f>IF((AG1030-1)=0,"",ROUND(10*R1030/(AG1030-1),1))</x:f>
        <x:v>2.2</x:v>
      </x:c>
      <x:c r="H1030" s="14" t="n">
        <x:f>IF(R1030=0,"",ROUND(10*S1030/R1030,1))</x:f>
        <x:v>10</x:v>
      </x:c>
      <x:c r="I1030" s="14" t="n">
        <x:f>IF(AH1030=0,"",ROUND(10*AI1030/AH1030,1))</x:f>
        <x:v>10</x:v>
      </x:c>
      <x:c r="J1030" s="14" t="n">
        <x:f>IF((AG1030-1)=0,"",ROUND(10*T1030/(AG1030-1),1))</x:f>
        <x:v>0</x:v>
      </x:c>
      <x:c r="K1030" s="14" t="n">
        <x:f>IF((AG1030-1)=0,"",ROUND(10*U1030/(AG1030-1),1))</x:f>
        <x:v>0.7</x:v>
      </x:c>
      <x:c r="L1030" s="14" t="n">
        <x:f>IF(U1030=0,"",ROUND(10*V1030/U1030,1))</x:f>
        <x:v>0</x:v>
      </x:c>
      <x:c r="M1030" s="14" t="str">
        <x:f>IF(AJ1030=0,"",ROUND(10*AK1030/AJ1030,1))</x:f>
      </x:c>
      <x:c r="N1030" s="14" t="n">
        <x:f>ROUND(10*W1030/12,1)</x:f>
        <x:v>7.5</x:v>
      </x:c>
      <x:c r="O1030" s="14" t="n">
        <x:f>ROUND(10*AL1030,1)</x:f>
        <x:v>3.5</x:v>
      </x:c>
      <x:c r="P1030" s="14" t="n">
        <x:f>IF((AG1030-1)=0,"",ROUND(10*X1030/(AG1030-1),1))</x:f>
        <x:v>1.9</x:v>
      </x:c>
      <x:c r="Q1030" s="15" t="n">
        <x:f>COUNTIFS(Relaciones!$E$13051:$E$13413,A1030,Relaciones!$F$13051:$F$13413,"amistad")</x:f>
        <x:v>9</x:v>
      </x:c>
      <x:c r="R1030" s="15" t="n">
        <x:f>COUNTIFS(Relaciones!$D$13051:$D$13413,A1030,Relaciones!$F$13051:$F$13413,"amistad")</x:f>
        <x:v>6</x:v>
      </x:c>
      <x:c r="S1030" s="15" t="n">
        <x:f>SUMIFS(Relaciones!$G$13051:$G$13413,Relaciones!$D$13051:$D$13413,A1030,Relaciones!$F$13051:$F$13413,"amistad")</x:f>
        <x:v>6</x:v>
      </x:c>
      <x:c r="T1030" s="15" t="n">
        <x:f>COUNTIFS(Relaciones!$E$13051:$E$13413,A1030,Relaciones!$F$13051:$F$13413,"rechazo")</x:f>
        <x:v>0</x:v>
      </x:c>
      <x:c r="U1030" s="15" t="n">
        <x:f>COUNTIFS(Relaciones!$D$13051:$D$13413,A1030,Relaciones!$F$13051:$F$13413,"rechazo")</x:f>
        <x:v>2</x:v>
      </x:c>
      <x:c r="V1030" s="15" t="n">
        <x:f>SUMIFS(Relaciones!$G$13051:$G$13413,Relaciones!$D$13051:$D$13413,A1030,Relaciones!$F$13051:$F$13413,"rechazo")</x:f>
        <x:v>0</x:v>
      </x:c>
      <x:c r="W1030" s="15" t="n">
        <x:f>SUM(INDEX(Respuestas!$B$1010:$B$1037,MATCH(A1030,Respuestas!$A$1010:$A$1037,0)),INDEX(Respuestas!$C$1010:$C$1037,MATCH(A1030,Respuestas!$A$1010:$A$1037,0)),INDEX(Respuestas!$D$1010:$D$1037,MATCH(A1030,Respuestas!$A$1010:$A$1037,0)),INDEX(Respuestas!$E$1010:$E$1037,MATCH(A1030,Respuestas!$A$1010:$A$1037,0)))</x:f>
        <x:v>9</x:v>
      </x:c>
      <x:c r="X1030" s="15" t="n">
        <x:f>COUNTIFS(Relaciones!$E$13051:$E$13413,A1030,Relaciones!$F$13051:$F$13413,"mediacion")</x:f>
        <x:v>5</x:v>
      </x:c>
      <x:c r="Y1030" s="15" t="n">
        <x:f>COUNTIFS(Relaciones!$E$13051:$E$13413,A1030,Relaciones!$F$13051:$F$13413,"mediacion_negativa")</x:f>
        <x:v>0</x:v>
      </x:c>
      <x:c r="Z1030" s="15" t="n">
        <x:f>COUNTIFS(Relaciones!$E$13051:$E$13413,A1030,Relaciones!$F$13051:$F$13413,"bullying")</x:f>
        <x:v>0</x:v>
      </x:c>
      <x:c r="AA1030" s="4" t="str">
        <x:f>INDEX(Respuestas!$F$1010:$F$1037,MATCH(A1030,Respuestas!$A$1010:$A$1037,0))</x:f>
        <x:v>No</x:v>
      </x:c>
      <x:c r="AB1030" s="4" t="str">
        <x:f>INDEX(Respuestas!$G$1010:$G$1037,MATCH(A1030,Respuestas!$A$1010:$A$1037,0))</x:f>
        <x:v>Sí</x:v>
      </x:c>
      <x:c r="AC1030" s="4" t="str">
        <x:f>INDEX(Respuestas!$H$1010:$H$1037,MATCH(A1030,Respuestas!$A$1010:$A$1037,0))</x:f>
        <x:v>No</x:v>
      </x:c>
      <x:c r="AD1030" s="4" t="str">
        <x:f>INDEX(Respuestas!$I$1010:$I$1037,MATCH(A1030,Respuestas!$A$1010:$A$1037,0))</x:f>
        <x:v>Sí</x:v>
      </x:c>
      <x:c r="AE1030" s="4" t="str">
        <x:f>INDEX(Respuestas!$J$1010:$J$1037,MATCH(A1030,Respuestas!$A$1010:$A$1037,0))</x:f>
        <x:v>G3</x:v>
      </x:c>
      <x:c r="AF1030" s="4" t="str">
        <x:v>normalizada_v1</x:v>
      </x:c>
      <x:c r="AG1030" s="4" t="n">
        <x:f>COUNTIFS($B$2:$B$1513,B1030,$C$2:$C$1513,C1030,$D$2:$D$1513,D1030)</x:f>
        <x:v>28</x:v>
      </x:c>
      <x:c r="AH1030" s="4" t="n">
        <x:f>COUNTIFS(Relaciones!$D$13051:$D$13413,A1030,Relaciones!$F$13051:$F$13413,"prediccion_amistad")</x:f>
        <x:v>7</x:v>
      </x:c>
      <x:c r="AI1030" s="4" t="n">
        <x:f>SUMIFS(Relaciones!$H$13051:$H$13413,Relaciones!$D$13051:$D$13413,A1030,Relaciones!$F$13051:$F$13413,"prediccion_amistad")</x:f>
        <x:v>7</x:v>
      </x:c>
      <x:c r="AJ1030" s="4" t="n">
        <x:f>COUNTIFS(Relaciones!$D$13051:$D$13413,A1030,Relaciones!$F$13051:$F$13413,"prediccion_rechazo")</x:f>
        <x:v>0</x:v>
      </x:c>
      <x:c r="AK1030" s="4" t="n">
        <x:f>SUMIFS(Relaciones!$H$13051:$H$13413,Relaciones!$D$13051:$D$13413,A1030,Relaciones!$F$13051:$F$13413,"prediccion_rechazo")</x:f>
        <x:v>0</x:v>
      </x:c>
      <x:c r="AL1030" s="4" t="n">
        <x:v>0.3520138965453026</x:v>
      </x:c>
    </x:row>
    <x:row r="1031" ht="23" customHeight="1">
      <x:c r="A1031" s="13" t="str">
        <x:v>01030</x:v>
      </x:c>
      <x:c r="B1031" s="4" t="str">
        <x:v>Córdoba</x:v>
      </x:c>
      <x:c r="C1031" s="4" t="str">
        <x:v>1.º ESO</x:v>
      </x:c>
      <x:c r="D1031" s="4" t="str">
        <x:v>A</x:v>
      </x:c>
      <x:c r="E1031" s="4" t="str">
        <x:v>alumno</x:v>
      </x:c>
      <x:c r="F1031" s="14" t="n">
        <x:f>IF((AG1031-1)=0,"",ROUND(10*Q1031/(AG1031-1),1))</x:f>
        <x:v>1.5</x:v>
      </x:c>
      <x:c r="G1031" s="14" t="n">
        <x:f>IF((AG1031-1)=0,"",ROUND(10*R1031/(AG1031-1),1))</x:f>
        <x:v>1.9</x:v>
      </x:c>
      <x:c r="H1031" s="14" t="n">
        <x:f>IF(R1031=0,"",ROUND(10*S1031/R1031,1))</x:f>
        <x:v>8</x:v>
      </x:c>
      <x:c r="I1031" s="14" t="n">
        <x:f>IF(AH1031=0,"",ROUND(10*AI1031/AH1031,1))</x:f>
        <x:v>10</x:v>
      </x:c>
      <x:c r="J1031" s="14" t="n">
        <x:f>IF((AG1031-1)=0,"",ROUND(10*T1031/(AG1031-1),1))</x:f>
        <x:v>0</x:v>
      </x:c>
      <x:c r="K1031" s="14" t="n">
        <x:f>IF((AG1031-1)=0,"",ROUND(10*U1031/(AG1031-1),1))</x:f>
        <x:v>0</x:v>
      </x:c>
      <x:c r="L1031" s="14" t="str">
        <x:f>IF(U1031=0,"",ROUND(10*V1031/U1031,1))</x:f>
      </x:c>
      <x:c r="M1031" s="14" t="str">
        <x:f>IF(AJ1031=0,"",ROUND(10*AK1031/AJ1031,1))</x:f>
      </x:c>
      <x:c r="N1031" s="14" t="n">
        <x:f>ROUND(10*W1031/12,1)</x:f>
        <x:v>8.3</x:v>
      </x:c>
      <x:c r="O1031" s="14" t="n">
        <x:f>ROUND(10*AL1031,1)</x:f>
        <x:v>1.8</x:v>
      </x:c>
      <x:c r="P1031" s="14" t="n">
        <x:f>IF((AG1031-1)=0,"",ROUND(10*X1031/(AG1031-1),1))</x:f>
        <x:v>0</x:v>
      </x:c>
      <x:c r="Q1031" s="15" t="n">
        <x:f>COUNTIFS(Relaciones!$E$13051:$E$13413,A1031,Relaciones!$F$13051:$F$13413,"amistad")</x:f>
        <x:v>4</x:v>
      </x:c>
      <x:c r="R1031" s="15" t="n">
        <x:f>COUNTIFS(Relaciones!$D$13051:$D$13413,A1031,Relaciones!$F$13051:$F$13413,"amistad")</x:f>
        <x:v>5</x:v>
      </x:c>
      <x:c r="S1031" s="15" t="n">
        <x:f>SUMIFS(Relaciones!$G$13051:$G$13413,Relaciones!$D$13051:$D$13413,A1031,Relaciones!$F$13051:$F$13413,"amistad")</x:f>
        <x:v>4</x:v>
      </x:c>
      <x:c r="T1031" s="15" t="n">
        <x:f>COUNTIFS(Relaciones!$E$13051:$E$13413,A1031,Relaciones!$F$13051:$F$13413,"rechazo")</x:f>
        <x:v>0</x:v>
      </x:c>
      <x:c r="U1031" s="15" t="n">
        <x:f>COUNTIFS(Relaciones!$D$13051:$D$13413,A1031,Relaciones!$F$13051:$F$13413,"rechazo")</x:f>
        <x:v>0</x:v>
      </x:c>
      <x:c r="V1031" s="15" t="n">
        <x:f>SUMIFS(Relaciones!$G$13051:$G$13413,Relaciones!$D$13051:$D$13413,A1031,Relaciones!$F$13051:$F$13413,"rechazo")</x:f>
        <x:v>0</x:v>
      </x:c>
      <x:c r="W1031" s="15" t="n">
        <x:f>SUM(INDEX(Respuestas!$B$1010:$B$1037,MATCH(A1031,Respuestas!$A$1010:$A$1037,0)),INDEX(Respuestas!$C$1010:$C$1037,MATCH(A1031,Respuestas!$A$1010:$A$1037,0)),INDEX(Respuestas!$D$1010:$D$1037,MATCH(A1031,Respuestas!$A$1010:$A$1037,0)),INDEX(Respuestas!$E$1010:$E$1037,MATCH(A1031,Respuestas!$A$1010:$A$1037,0)))</x:f>
        <x:v>10</x:v>
      </x:c>
      <x:c r="X1031" s="15" t="n">
        <x:f>COUNTIFS(Relaciones!$E$13051:$E$13413,A1031,Relaciones!$F$13051:$F$13413,"mediacion")</x:f>
        <x:v>0</x:v>
      </x:c>
      <x:c r="Y1031" s="15" t="n">
        <x:f>COUNTIFS(Relaciones!$E$13051:$E$13413,A1031,Relaciones!$F$13051:$F$13413,"mediacion_negativa")</x:f>
        <x:v>0</x:v>
      </x:c>
      <x:c r="Z1031" s="15" t="n">
        <x:f>COUNTIFS(Relaciones!$E$13051:$E$13413,A1031,Relaciones!$F$13051:$F$13413,"bullying")</x:f>
        <x:v>0</x:v>
      </x:c>
      <x:c r="AA1031" s="4" t="str">
        <x:f>INDEX(Respuestas!$F$1010:$F$1037,MATCH(A1031,Respuestas!$A$1010:$A$1037,0))</x:f>
        <x:v>No</x:v>
      </x:c>
      <x:c r="AB1031" s="4" t="str">
        <x:f>INDEX(Respuestas!$G$1010:$G$1037,MATCH(A1031,Respuestas!$A$1010:$A$1037,0))</x:f>
        <x:v>Sí</x:v>
      </x:c>
      <x:c r="AC1031" s="4" t="str">
        <x:f>INDEX(Respuestas!$H$1010:$H$1037,MATCH(A1031,Respuestas!$A$1010:$A$1037,0))</x:f>
        <x:v>No</x:v>
      </x:c>
      <x:c r="AD1031" s="4" t="str">
        <x:f>INDEX(Respuestas!$I$1010:$I$1037,MATCH(A1031,Respuestas!$A$1010:$A$1037,0))</x:f>
        <x:v>Sí</x:v>
      </x:c>
      <x:c r="AE1031" s="4" t="str">
        <x:f>INDEX(Respuestas!$J$1010:$J$1037,MATCH(A1031,Respuestas!$A$1010:$A$1037,0))</x:f>
        <x:v>G3</x:v>
      </x:c>
      <x:c r="AF1031" s="4" t="str">
        <x:v>normalizada_v1</x:v>
      </x:c>
      <x:c r="AG1031" s="4" t="n">
        <x:f>COUNTIFS($B$2:$B$1513,B1031,$C$2:$C$1513,C1031,$D$2:$D$1513,D1031)</x:f>
        <x:v>28</x:v>
      </x:c>
      <x:c r="AH1031" s="4" t="n">
        <x:f>COUNTIFS(Relaciones!$D$13051:$D$13413,A1031,Relaciones!$F$13051:$F$13413,"prediccion_amistad")</x:f>
        <x:v>3</x:v>
      </x:c>
      <x:c r="AI1031" s="4" t="n">
        <x:f>SUMIFS(Relaciones!$H$13051:$H$13413,Relaciones!$D$13051:$D$13413,A1031,Relaciones!$F$13051:$F$13413,"prediccion_amistad")</x:f>
        <x:v>3</x:v>
      </x:c>
      <x:c r="AJ1031" s="4" t="n">
        <x:f>COUNTIFS(Relaciones!$D$13051:$D$13413,A1031,Relaciones!$F$13051:$F$13413,"prediccion_rechazo")</x:f>
        <x:v>0</x:v>
      </x:c>
      <x:c r="AK1031" s="4" t="n">
        <x:f>SUMIFS(Relaciones!$H$13051:$H$13413,Relaciones!$D$13051:$D$13413,A1031,Relaciones!$F$13051:$F$13413,"prediccion_rechazo")</x:f>
        <x:v>0</x:v>
      </x:c>
      <x:c r="AL1031" s="4" t="n">
        <x:v>0.18105305634085359</x:v>
      </x:c>
    </x:row>
    <x:row r="1032" ht="23" customHeight="1">
      <x:c r="A1032" s="13" t="str">
        <x:v>01031</x:v>
      </x:c>
      <x:c r="B1032" s="4" t="str">
        <x:v>Córdoba</x:v>
      </x:c>
      <x:c r="C1032" s="4" t="str">
        <x:v>1.º ESO</x:v>
      </x:c>
      <x:c r="D1032" s="4" t="str">
        <x:v>A</x:v>
      </x:c>
      <x:c r="E1032" s="4" t="str">
        <x:v>alumna</x:v>
      </x:c>
      <x:c r="F1032" s="14" t="n">
        <x:f>IF((AG1032-1)=0,"",ROUND(10*Q1032/(AG1032-1),1))</x:f>
        <x:v>1.5</x:v>
      </x:c>
      <x:c r="G1032" s="14" t="n">
        <x:f>IF((AG1032-1)=0,"",ROUND(10*R1032/(AG1032-1),1))</x:f>
        <x:v>2.2</x:v>
      </x:c>
      <x:c r="H1032" s="14" t="n">
        <x:f>IF(R1032=0,"",ROUND(10*S1032/R1032,1))</x:f>
        <x:v>6.7</x:v>
      </x:c>
      <x:c r="I1032" s="14" t="n">
        <x:f>IF(AH1032=0,"",ROUND(10*AI1032/AH1032,1))</x:f>
        <x:v>7.5</x:v>
      </x:c>
      <x:c r="J1032" s="14" t="n">
        <x:f>IF((AG1032-1)=0,"",ROUND(10*T1032/(AG1032-1),1))</x:f>
        <x:v>0</x:v>
      </x:c>
      <x:c r="K1032" s="14" t="n">
        <x:f>IF((AG1032-1)=0,"",ROUND(10*U1032/(AG1032-1),1))</x:f>
        <x:v>0.4</x:v>
      </x:c>
      <x:c r="L1032" s="14" t="n">
        <x:f>IF(U1032=0,"",ROUND(10*V1032/U1032,1))</x:f>
        <x:v>0</x:v>
      </x:c>
      <x:c r="M1032" s="14" t="n">
        <x:f>IF(AJ1032=0,"",ROUND(10*AK1032/AJ1032,1))</x:f>
        <x:v>0</x:v>
      </x:c>
      <x:c r="N1032" s="14" t="n">
        <x:f>ROUND(10*W1032/12,1)</x:f>
        <x:v>9.2</x:v>
      </x:c>
      <x:c r="O1032" s="14" t="n">
        <x:f>ROUND(10*AL1032,1)</x:f>
        <x:v>1.8</x:v>
      </x:c>
      <x:c r="P1032" s="14" t="n">
        <x:f>IF((AG1032-1)=0,"",ROUND(10*X1032/(AG1032-1),1))</x:f>
        <x:v>0</x:v>
      </x:c>
      <x:c r="Q1032" s="15" t="n">
        <x:f>COUNTIFS(Relaciones!$E$13051:$E$13413,A1032,Relaciones!$F$13051:$F$13413,"amistad")</x:f>
        <x:v>4</x:v>
      </x:c>
      <x:c r="R1032" s="15" t="n">
        <x:f>COUNTIFS(Relaciones!$D$13051:$D$13413,A1032,Relaciones!$F$13051:$F$13413,"amistad")</x:f>
        <x:v>6</x:v>
      </x:c>
      <x:c r="S1032" s="15" t="n">
        <x:f>SUMIFS(Relaciones!$G$13051:$G$13413,Relaciones!$D$13051:$D$13413,A1032,Relaciones!$F$13051:$F$13413,"amistad")</x:f>
        <x:v>4</x:v>
      </x:c>
      <x:c r="T1032" s="15" t="n">
        <x:f>COUNTIFS(Relaciones!$E$13051:$E$13413,A1032,Relaciones!$F$13051:$F$13413,"rechazo")</x:f>
        <x:v>0</x:v>
      </x:c>
      <x:c r="U1032" s="15" t="n">
        <x:f>COUNTIFS(Relaciones!$D$13051:$D$13413,A1032,Relaciones!$F$13051:$F$13413,"rechazo")</x:f>
        <x:v>1</x:v>
      </x:c>
      <x:c r="V1032" s="15" t="n">
        <x:f>SUMIFS(Relaciones!$G$13051:$G$13413,Relaciones!$D$13051:$D$13413,A1032,Relaciones!$F$13051:$F$13413,"rechazo")</x:f>
        <x:v>0</x:v>
      </x:c>
      <x:c r="W1032" s="15" t="n">
        <x:f>SUM(INDEX(Respuestas!$B$1010:$B$1037,MATCH(A1032,Respuestas!$A$1010:$A$1037,0)),INDEX(Respuestas!$C$1010:$C$1037,MATCH(A1032,Respuestas!$A$1010:$A$1037,0)),INDEX(Respuestas!$D$1010:$D$1037,MATCH(A1032,Respuestas!$A$1010:$A$1037,0)),INDEX(Respuestas!$E$1010:$E$1037,MATCH(A1032,Respuestas!$A$1010:$A$1037,0)))</x:f>
        <x:v>11</x:v>
      </x:c>
      <x:c r="X1032" s="15" t="n">
        <x:f>COUNTIFS(Relaciones!$E$13051:$E$13413,A1032,Relaciones!$F$13051:$F$13413,"mediacion")</x:f>
        <x:v>0</x:v>
      </x:c>
      <x:c r="Y1032" s="15" t="n">
        <x:f>COUNTIFS(Relaciones!$E$13051:$E$13413,A1032,Relaciones!$F$13051:$F$13413,"mediacion_negativa")</x:f>
        <x:v>0</x:v>
      </x:c>
      <x:c r="Z1032" s="15" t="n">
        <x:f>COUNTIFS(Relaciones!$E$13051:$E$13413,A1032,Relaciones!$F$13051:$F$13413,"bullying")</x:f>
        <x:v>0</x:v>
      </x:c>
      <x:c r="AA1032" s="4" t="str">
        <x:f>INDEX(Respuestas!$F$1010:$F$1037,MATCH(A1032,Respuestas!$A$1010:$A$1037,0))</x:f>
        <x:v>No</x:v>
      </x:c>
      <x:c r="AB1032" s="4" t="str">
        <x:f>INDEX(Respuestas!$G$1010:$G$1037,MATCH(A1032,Respuestas!$A$1010:$A$1037,0))</x:f>
        <x:v>Sí</x:v>
      </x:c>
      <x:c r="AC1032" s="4" t="str">
        <x:f>INDEX(Respuestas!$H$1010:$H$1037,MATCH(A1032,Respuestas!$A$1010:$A$1037,0))</x:f>
        <x:v>No</x:v>
      </x:c>
      <x:c r="AD1032" s="4" t="str">
        <x:f>INDEX(Respuestas!$I$1010:$I$1037,MATCH(A1032,Respuestas!$A$1010:$A$1037,0))</x:f>
        <x:v>Sí</x:v>
      </x:c>
      <x:c r="AE1032" s="4" t="str">
        <x:f>INDEX(Respuestas!$J$1010:$J$1037,MATCH(A1032,Respuestas!$A$1010:$A$1037,0))</x:f>
        <x:v>G3</x:v>
      </x:c>
      <x:c r="AF1032" s="4" t="str">
        <x:v>normalizada_v1</x:v>
      </x:c>
      <x:c r="AG1032" s="4" t="n">
        <x:f>COUNTIFS($B$2:$B$1513,B1032,$C$2:$C$1513,C1032,$D$2:$D$1513,D1032)</x:f>
        <x:v>28</x:v>
      </x:c>
      <x:c r="AH1032" s="4" t="n">
        <x:f>COUNTIFS(Relaciones!$D$13051:$D$13413,A1032,Relaciones!$F$13051:$F$13413,"prediccion_amistad")</x:f>
        <x:v>4</x:v>
      </x:c>
      <x:c r="AI1032" s="4" t="n">
        <x:f>SUMIFS(Relaciones!$H$13051:$H$13413,Relaciones!$D$13051:$D$13413,A1032,Relaciones!$F$13051:$F$13413,"prediccion_amistad")</x:f>
        <x:v>3</x:v>
      </x:c>
      <x:c r="AJ1032" s="4" t="n">
        <x:f>COUNTIFS(Relaciones!$D$13051:$D$13413,A1032,Relaciones!$F$13051:$F$13413,"prediccion_rechazo")</x:f>
        <x:v>1</x:v>
      </x:c>
      <x:c r="AK1032" s="4" t="n">
        <x:f>SUMIFS(Relaciones!$H$13051:$H$13413,Relaciones!$D$13051:$D$13413,A1032,Relaciones!$F$13051:$F$13413,"prediccion_rechazo")</x:f>
        <x:v>0</x:v>
      </x:c>
      <x:c r="AL1032" s="4" t="n">
        <x:v>0.18324749739073418</x:v>
      </x:c>
    </x:row>
    <x:row r="1033" ht="23" customHeight="1">
      <x:c r="A1033" s="13" t="str">
        <x:v>01032</x:v>
      </x:c>
      <x:c r="B1033" s="4" t="str">
        <x:v>Córdoba</x:v>
      </x:c>
      <x:c r="C1033" s="4" t="str">
        <x:v>1.º ESO</x:v>
      </x:c>
      <x:c r="D1033" s="4" t="str">
        <x:v>A</x:v>
      </x:c>
      <x:c r="E1033" s="4" t="str">
        <x:v>alumno</x:v>
      </x:c>
      <x:c r="F1033" s="14" t="n">
        <x:f>IF((AG1033-1)=0,"",ROUND(10*Q1033/(AG1033-1),1))</x:f>
        <x:v>1.9</x:v>
      </x:c>
      <x:c r="G1033" s="14" t="n">
        <x:f>IF((AG1033-1)=0,"",ROUND(10*R1033/(AG1033-1),1))</x:f>
        <x:v>1.5</x:v>
      </x:c>
      <x:c r="H1033" s="14" t="n">
        <x:f>IF(R1033=0,"",ROUND(10*S1033/R1033,1))</x:f>
        <x:v>10</x:v>
      </x:c>
      <x:c r="I1033" s="14" t="n">
        <x:f>IF(AH1033=0,"",ROUND(10*AI1033/AH1033,1))</x:f>
        <x:v>10</x:v>
      </x:c>
      <x:c r="J1033" s="14" t="n">
        <x:f>IF((AG1033-1)=0,"",ROUND(10*T1033/(AG1033-1),1))</x:f>
        <x:v>6.7</x:v>
      </x:c>
      <x:c r="K1033" s="14" t="n">
        <x:f>IF((AG1033-1)=0,"",ROUND(10*U1033/(AG1033-1),1))</x:f>
        <x:v>0.4</x:v>
      </x:c>
      <x:c r="L1033" s="14" t="n">
        <x:f>IF(U1033=0,"",ROUND(10*V1033/U1033,1))</x:f>
        <x:v>10</x:v>
      </x:c>
      <x:c r="M1033" s="14" t="n">
        <x:f>IF(AJ1033=0,"",ROUND(10*AK1033/AJ1033,1))</x:f>
        <x:v>10</x:v>
      </x:c>
      <x:c r="N1033" s="14" t="n">
        <x:f>ROUND(10*W1033/12,1)</x:f>
        <x:v>5</x:v>
      </x:c>
      <x:c r="O1033" s="14" t="n">
        <x:f>ROUND(10*AL1033,1)</x:f>
        <x:v>2.1</x:v>
      </x:c>
      <x:c r="P1033" s="14" t="n">
        <x:f>IF((AG1033-1)=0,"",ROUND(10*X1033/(AG1033-1),1))</x:f>
        <x:v>0</x:v>
      </x:c>
      <x:c r="Q1033" s="15" t="n">
        <x:f>COUNTIFS(Relaciones!$E$13051:$E$13413,A1033,Relaciones!$F$13051:$F$13413,"amistad")</x:f>
        <x:v>5</x:v>
      </x:c>
      <x:c r="R1033" s="15" t="n">
        <x:f>COUNTIFS(Relaciones!$D$13051:$D$13413,A1033,Relaciones!$F$13051:$F$13413,"amistad")</x:f>
        <x:v>4</x:v>
      </x:c>
      <x:c r="S1033" s="15" t="n">
        <x:f>SUMIFS(Relaciones!$G$13051:$G$13413,Relaciones!$D$13051:$D$13413,A1033,Relaciones!$F$13051:$F$13413,"amistad")</x:f>
        <x:v>4</x:v>
      </x:c>
      <x:c r="T1033" s="15" t="n">
        <x:f>COUNTIFS(Relaciones!$E$13051:$E$13413,A1033,Relaciones!$F$13051:$F$13413,"rechazo")</x:f>
        <x:v>18</x:v>
      </x:c>
      <x:c r="U1033" s="15" t="n">
        <x:f>COUNTIFS(Relaciones!$D$13051:$D$13413,A1033,Relaciones!$F$13051:$F$13413,"rechazo")</x:f>
        <x:v>1</x:v>
      </x:c>
      <x:c r="V1033" s="15" t="n">
        <x:f>SUMIFS(Relaciones!$G$13051:$G$13413,Relaciones!$D$13051:$D$13413,A1033,Relaciones!$F$13051:$F$13413,"rechazo")</x:f>
        <x:v>1</x:v>
      </x:c>
      <x:c r="W1033" s="15" t="n">
        <x:f>SUM(INDEX(Respuestas!$B$1010:$B$1037,MATCH(A1033,Respuestas!$A$1010:$A$1037,0)),INDEX(Respuestas!$C$1010:$C$1037,MATCH(A1033,Respuestas!$A$1010:$A$1037,0)),INDEX(Respuestas!$D$1010:$D$1037,MATCH(A1033,Respuestas!$A$1010:$A$1037,0)),INDEX(Respuestas!$E$1010:$E$1037,MATCH(A1033,Respuestas!$A$1010:$A$1037,0)))</x:f>
        <x:v>6</x:v>
      </x:c>
      <x:c r="X1033" s="15" t="n">
        <x:f>COUNTIFS(Relaciones!$E$13051:$E$13413,A1033,Relaciones!$F$13051:$F$13413,"mediacion")</x:f>
        <x:v>0</x:v>
      </x:c>
      <x:c r="Y1033" s="15" t="n">
        <x:f>COUNTIFS(Relaciones!$E$13051:$E$13413,A1033,Relaciones!$F$13051:$F$13413,"mediacion_negativa")</x:f>
        <x:v>13</x:v>
      </x:c>
      <x:c r="Z1033" s="15" t="n">
        <x:f>COUNTIFS(Relaciones!$E$13051:$E$13413,A1033,Relaciones!$F$13051:$F$13413,"bullying")</x:f>
        <x:v>2</x:v>
      </x:c>
      <x:c r="AA1033" s="4" t="str">
        <x:f>INDEX(Respuestas!$F$1010:$F$1037,MATCH(A1033,Respuestas!$A$1010:$A$1037,0))</x:f>
        <x:v>Sí</x:v>
      </x:c>
      <x:c r="AB1033" s="4" t="str">
        <x:f>INDEX(Respuestas!$G$1010:$G$1037,MATCH(A1033,Respuestas!$A$1010:$A$1037,0))</x:f>
        <x:v>Sí</x:v>
      </x:c>
      <x:c r="AC1033" s="4" t="str">
        <x:f>INDEX(Respuestas!$H$1010:$H$1037,MATCH(A1033,Respuestas!$A$1010:$A$1037,0))</x:f>
        <x:v>Sí</x:v>
      </x:c>
      <x:c r="AD1033" s="4" t="str">
        <x:f>INDEX(Respuestas!$I$1010:$I$1037,MATCH(A1033,Respuestas!$A$1010:$A$1037,0))</x:f>
        <x:v>No</x:v>
      </x:c>
      <x:c r="AE1033" s="4" t="str">
        <x:f>INDEX(Respuestas!$J$1010:$J$1037,MATCH(A1033,Respuestas!$A$1010:$A$1037,0))</x:f>
        <x:v>G3</x:v>
      </x:c>
      <x:c r="AF1033" s="4" t="str">
        <x:v>normalizada_v1</x:v>
      </x:c>
      <x:c r="AG1033" s="4" t="n">
        <x:f>COUNTIFS($B$2:$B$1513,B1033,$C$2:$C$1513,C1033,$D$2:$D$1513,D1033)</x:f>
        <x:v>28</x:v>
      </x:c>
      <x:c r="AH1033" s="4" t="n">
        <x:f>COUNTIFS(Relaciones!$D$13051:$D$13413,A1033,Relaciones!$F$13051:$F$13413,"prediccion_amistad")</x:f>
        <x:v>3</x:v>
      </x:c>
      <x:c r="AI1033" s="4" t="n">
        <x:f>SUMIFS(Relaciones!$H$13051:$H$13413,Relaciones!$D$13051:$D$13413,A1033,Relaciones!$F$13051:$F$13413,"prediccion_amistad")</x:f>
        <x:v>3</x:v>
      </x:c>
      <x:c r="AJ1033" s="4" t="n">
        <x:f>COUNTIFS(Relaciones!$D$13051:$D$13413,A1033,Relaciones!$F$13051:$F$13413,"prediccion_rechazo")</x:f>
        <x:v>13</x:v>
      </x:c>
      <x:c r="AK1033" s="4" t="n">
        <x:f>SUMIFS(Relaciones!$H$13051:$H$13413,Relaciones!$D$13051:$D$13413,A1033,Relaciones!$F$13051:$F$13413,"prediccion_rechazo")</x:f>
        <x:v>13</x:v>
      </x:c>
      <x:c r="AL1033" s="4" t="n">
        <x:v>0.2066180262263189</x:v>
      </x:c>
    </x:row>
    <x:row r="1034" ht="23" customHeight="1">
      <x:c r="A1034" s="13" t="str">
        <x:v>01033</x:v>
      </x:c>
      <x:c r="B1034" s="4" t="str">
        <x:v>Córdoba</x:v>
      </x:c>
      <x:c r="C1034" s="4" t="str">
        <x:v>1.º ESO</x:v>
      </x:c>
      <x:c r="D1034" s="4" t="str">
        <x:v>A</x:v>
      </x:c>
      <x:c r="E1034" s="4" t="str">
        <x:v>alumna</x:v>
      </x:c>
      <x:c r="F1034" s="14" t="n">
        <x:f>IF((AG1034-1)=0,"",ROUND(10*Q1034/(AG1034-1),1))</x:f>
        <x:v>1.5</x:v>
      </x:c>
      <x:c r="G1034" s="14" t="n">
        <x:f>IF((AG1034-1)=0,"",ROUND(10*R1034/(AG1034-1),1))</x:f>
        <x:v>2.2</x:v>
      </x:c>
      <x:c r="H1034" s="14" t="n">
        <x:f>IF(R1034=0,"",ROUND(10*S1034/R1034,1))</x:f>
        <x:v>6.7</x:v>
      </x:c>
      <x:c r="I1034" s="14" t="n">
        <x:f>IF(AH1034=0,"",ROUND(10*AI1034/AH1034,1))</x:f>
        <x:v>10</x:v>
      </x:c>
      <x:c r="J1034" s="14" t="n">
        <x:f>IF((AG1034-1)=0,"",ROUND(10*T1034/(AG1034-1),1))</x:f>
        <x:v>0</x:v>
      </x:c>
      <x:c r="K1034" s="14" t="n">
        <x:f>IF((AG1034-1)=0,"",ROUND(10*U1034/(AG1034-1),1))</x:f>
        <x:v>0.4</x:v>
      </x:c>
      <x:c r="L1034" s="14" t="n">
        <x:f>IF(U1034=0,"",ROUND(10*V1034/U1034,1))</x:f>
        <x:v>0</x:v>
      </x:c>
      <x:c r="M1034" s="14" t="str">
        <x:f>IF(AJ1034=0,"",ROUND(10*AK1034/AJ1034,1))</x:f>
      </x:c>
      <x:c r="N1034" s="14" t="n">
        <x:f>ROUND(10*W1034/12,1)</x:f>
        <x:v>7.5</x:v>
      </x:c>
      <x:c r="O1034" s="14" t="n">
        <x:f>ROUND(10*AL1034,1)</x:f>
        <x:v>2</x:v>
      </x:c>
      <x:c r="P1034" s="14" t="n">
        <x:f>IF((AG1034-1)=0,"",ROUND(10*X1034/(AG1034-1),1))</x:f>
        <x:v>0</x:v>
      </x:c>
      <x:c r="Q1034" s="15" t="n">
        <x:f>COUNTIFS(Relaciones!$E$13051:$E$13413,A1034,Relaciones!$F$13051:$F$13413,"amistad")</x:f>
        <x:v>4</x:v>
      </x:c>
      <x:c r="R1034" s="15" t="n">
        <x:f>COUNTIFS(Relaciones!$D$13051:$D$13413,A1034,Relaciones!$F$13051:$F$13413,"amistad")</x:f>
        <x:v>6</x:v>
      </x:c>
      <x:c r="S1034" s="15" t="n">
        <x:f>SUMIFS(Relaciones!$G$13051:$G$13413,Relaciones!$D$13051:$D$13413,A1034,Relaciones!$F$13051:$F$13413,"amistad")</x:f>
        <x:v>4</x:v>
      </x:c>
      <x:c r="T1034" s="15" t="n">
        <x:f>COUNTIFS(Relaciones!$E$13051:$E$13413,A1034,Relaciones!$F$13051:$F$13413,"rechazo")</x:f>
        <x:v>0</x:v>
      </x:c>
      <x:c r="U1034" s="15" t="n">
        <x:f>COUNTIFS(Relaciones!$D$13051:$D$13413,A1034,Relaciones!$F$13051:$F$13413,"rechazo")</x:f>
        <x:v>1</x:v>
      </x:c>
      <x:c r="V1034" s="15" t="n">
        <x:f>SUMIFS(Relaciones!$G$13051:$G$13413,Relaciones!$D$13051:$D$13413,A1034,Relaciones!$F$13051:$F$13413,"rechazo")</x:f>
        <x:v>0</x:v>
      </x:c>
      <x:c r="W1034" s="15" t="n">
        <x:f>SUM(INDEX(Respuestas!$B$1010:$B$1037,MATCH(A1034,Respuestas!$A$1010:$A$1037,0)),INDEX(Respuestas!$C$1010:$C$1037,MATCH(A1034,Respuestas!$A$1010:$A$1037,0)),INDEX(Respuestas!$D$1010:$D$1037,MATCH(A1034,Respuestas!$A$1010:$A$1037,0)),INDEX(Respuestas!$E$1010:$E$1037,MATCH(A1034,Respuestas!$A$1010:$A$1037,0)))</x:f>
        <x:v>9</x:v>
      </x:c>
      <x:c r="X1034" s="15" t="n">
        <x:f>COUNTIFS(Relaciones!$E$13051:$E$13413,A1034,Relaciones!$F$13051:$F$13413,"mediacion")</x:f>
        <x:v>0</x:v>
      </x:c>
      <x:c r="Y1034" s="15" t="n">
        <x:f>COUNTIFS(Relaciones!$E$13051:$E$13413,A1034,Relaciones!$F$13051:$F$13413,"mediacion_negativa")</x:f>
        <x:v>0</x:v>
      </x:c>
      <x:c r="Z1034" s="15" t="n">
        <x:f>COUNTIFS(Relaciones!$E$13051:$E$13413,A1034,Relaciones!$F$13051:$F$13413,"bullying")</x:f>
        <x:v>0</x:v>
      </x:c>
      <x:c r="AA1034" s="4" t="str">
        <x:f>INDEX(Respuestas!$F$1010:$F$1037,MATCH(A1034,Respuestas!$A$1010:$A$1037,0))</x:f>
        <x:v>No</x:v>
      </x:c>
      <x:c r="AB1034" s="4" t="str">
        <x:f>INDEX(Respuestas!$G$1010:$G$1037,MATCH(A1034,Respuestas!$A$1010:$A$1037,0))</x:f>
        <x:v>Sí</x:v>
      </x:c>
      <x:c r="AC1034" s="4" t="str">
        <x:f>INDEX(Respuestas!$H$1010:$H$1037,MATCH(A1034,Respuestas!$A$1010:$A$1037,0))</x:f>
        <x:v>No</x:v>
      </x:c>
      <x:c r="AD1034" s="4" t="str">
        <x:f>INDEX(Respuestas!$I$1010:$I$1037,MATCH(A1034,Respuestas!$A$1010:$A$1037,0))</x:f>
        <x:v>Sí</x:v>
      </x:c>
      <x:c r="AE1034" s="4" t="str">
        <x:f>INDEX(Respuestas!$J$1010:$J$1037,MATCH(A1034,Respuestas!$A$1010:$A$1037,0))</x:f>
        <x:v>G3</x:v>
      </x:c>
      <x:c r="AF1034" s="4" t="str">
        <x:v>normalizada_v1</x:v>
      </x:c>
      <x:c r="AG1034" s="4" t="n">
        <x:f>COUNTIFS($B$2:$B$1513,B1034,$C$2:$C$1513,C1034,$D$2:$D$1513,D1034)</x:f>
        <x:v>28</x:v>
      </x:c>
      <x:c r="AH1034" s="4" t="n">
        <x:f>COUNTIFS(Relaciones!$D$13051:$D$13413,A1034,Relaciones!$F$13051:$F$13413,"prediccion_amistad")</x:f>
        <x:v>3</x:v>
      </x:c>
      <x:c r="AI1034" s="4" t="n">
        <x:f>SUMIFS(Relaciones!$H$13051:$H$13413,Relaciones!$D$13051:$D$13413,A1034,Relaciones!$F$13051:$F$13413,"prediccion_amistad")</x:f>
        <x:v>3</x:v>
      </x:c>
      <x:c r="AJ1034" s="4" t="n">
        <x:f>COUNTIFS(Relaciones!$D$13051:$D$13413,A1034,Relaciones!$F$13051:$F$13413,"prediccion_rechazo")</x:f>
        <x:v>0</x:v>
      </x:c>
      <x:c r="AK1034" s="4" t="n">
        <x:f>SUMIFS(Relaciones!$H$13051:$H$13413,Relaciones!$D$13051:$D$13413,A1034,Relaciones!$F$13051:$F$13413,"prediccion_rechazo")</x:f>
        <x:v>0</x:v>
      </x:c>
      <x:c r="AL1034" s="4" t="n">
        <x:v>0.20288741630208196</x:v>
      </x:c>
    </x:row>
    <x:row r="1035" ht="23" customHeight="1">
      <x:c r="A1035" s="13" t="str">
        <x:v>01034</x:v>
      </x:c>
      <x:c r="B1035" s="4" t="str">
        <x:v>Córdoba</x:v>
      </x:c>
      <x:c r="C1035" s="4" t="str">
        <x:v>1.º ESO</x:v>
      </x:c>
      <x:c r="D1035" s="4" t="str">
        <x:v>A</x:v>
      </x:c>
      <x:c r="E1035" s="4" t="str">
        <x:v>alumno</x:v>
      </x:c>
      <x:c r="F1035" s="14" t="n">
        <x:f>IF((AG1035-1)=0,"",ROUND(10*Q1035/(AG1035-1),1))</x:f>
        <x:v>1.5</x:v>
      </x:c>
      <x:c r="G1035" s="14" t="n">
        <x:f>IF((AG1035-1)=0,"",ROUND(10*R1035/(AG1035-1),1))</x:f>
        <x:v>1.1</x:v>
      </x:c>
      <x:c r="H1035" s="14" t="n">
        <x:f>IF(R1035=0,"",ROUND(10*S1035/R1035,1))</x:f>
        <x:v>10</x:v>
      </x:c>
      <x:c r="I1035" s="14" t="n">
        <x:f>IF(AH1035=0,"",ROUND(10*AI1035/AH1035,1))</x:f>
        <x:v>7.5</x:v>
      </x:c>
      <x:c r="J1035" s="14" t="n">
        <x:f>IF((AG1035-1)=0,"",ROUND(10*T1035/(AG1035-1),1))</x:f>
        <x:v>1.9</x:v>
      </x:c>
      <x:c r="K1035" s="14" t="n">
        <x:f>IF((AG1035-1)=0,"",ROUND(10*U1035/(AG1035-1),1))</x:f>
        <x:v>0.7</x:v>
      </x:c>
      <x:c r="L1035" s="14" t="n">
        <x:f>IF(U1035=0,"",ROUND(10*V1035/U1035,1))</x:f>
        <x:v>5</x:v>
      </x:c>
      <x:c r="M1035" s="14" t="n">
        <x:f>IF(AJ1035=0,"",ROUND(10*AK1035/AJ1035,1))</x:f>
        <x:v>8</x:v>
      </x:c>
      <x:c r="N1035" s="14" t="n">
        <x:f>ROUND(10*W1035/12,1)</x:f>
        <x:v>5</x:v>
      </x:c>
      <x:c r="O1035" s="14" t="n">
        <x:f>ROUND(10*AL1035,1)</x:f>
        <x:v>1.3</x:v>
      </x:c>
      <x:c r="P1035" s="14" t="n">
        <x:f>IF((AG1035-1)=0,"",ROUND(10*X1035/(AG1035-1),1))</x:f>
        <x:v>0</x:v>
      </x:c>
      <x:c r="Q1035" s="15" t="n">
        <x:f>COUNTIFS(Relaciones!$E$13051:$E$13413,A1035,Relaciones!$F$13051:$F$13413,"amistad")</x:f>
        <x:v>4</x:v>
      </x:c>
      <x:c r="R1035" s="15" t="n">
        <x:f>COUNTIFS(Relaciones!$D$13051:$D$13413,A1035,Relaciones!$F$13051:$F$13413,"amistad")</x:f>
        <x:v>3</x:v>
      </x:c>
      <x:c r="S1035" s="15" t="n">
        <x:f>SUMIFS(Relaciones!$G$13051:$G$13413,Relaciones!$D$13051:$D$13413,A1035,Relaciones!$F$13051:$F$13413,"amistad")</x:f>
        <x:v>3</x:v>
      </x:c>
      <x:c r="T1035" s="15" t="n">
        <x:f>COUNTIFS(Relaciones!$E$13051:$E$13413,A1035,Relaciones!$F$13051:$F$13413,"rechazo")</x:f>
        <x:v>5</x:v>
      </x:c>
      <x:c r="U1035" s="15" t="n">
        <x:f>COUNTIFS(Relaciones!$D$13051:$D$13413,A1035,Relaciones!$F$13051:$F$13413,"rechazo")</x:f>
        <x:v>2</x:v>
      </x:c>
      <x:c r="V1035" s="15" t="n">
        <x:f>SUMIFS(Relaciones!$G$13051:$G$13413,Relaciones!$D$13051:$D$13413,A1035,Relaciones!$F$13051:$F$13413,"rechazo")</x:f>
        <x:v>1</x:v>
      </x:c>
      <x:c r="W1035" s="15" t="n">
        <x:f>SUM(INDEX(Respuestas!$B$1010:$B$1037,MATCH(A1035,Respuestas!$A$1010:$A$1037,0)),INDEX(Respuestas!$C$1010:$C$1037,MATCH(A1035,Respuestas!$A$1010:$A$1037,0)),INDEX(Respuestas!$D$1010:$D$1037,MATCH(A1035,Respuestas!$A$1010:$A$1037,0)),INDEX(Respuestas!$E$1010:$E$1037,MATCH(A1035,Respuestas!$A$1010:$A$1037,0)))</x:f>
        <x:v>6</x:v>
      </x:c>
      <x:c r="X1035" s="15" t="n">
        <x:f>COUNTIFS(Relaciones!$E$13051:$E$13413,A1035,Relaciones!$F$13051:$F$13413,"mediacion")</x:f>
        <x:v>0</x:v>
      </x:c>
      <x:c r="Y1035" s="15" t="n">
        <x:f>COUNTIFS(Relaciones!$E$13051:$E$13413,A1035,Relaciones!$F$13051:$F$13413,"mediacion_negativa")</x:f>
        <x:v>7</x:v>
      </x:c>
      <x:c r="Z1035" s="15" t="n">
        <x:f>COUNTIFS(Relaciones!$E$13051:$E$13413,A1035,Relaciones!$F$13051:$F$13413,"bullying")</x:f>
        <x:v>3</x:v>
      </x:c>
      <x:c r="AA1035" s="4" t="str">
        <x:f>INDEX(Respuestas!$F$1010:$F$1037,MATCH(A1035,Respuestas!$A$1010:$A$1037,0))</x:f>
        <x:v>No</x:v>
      </x:c>
      <x:c r="AB1035" s="4" t="str">
        <x:f>INDEX(Respuestas!$G$1010:$G$1037,MATCH(A1035,Respuestas!$A$1010:$A$1037,0))</x:f>
        <x:v>Sí</x:v>
      </x:c>
      <x:c r="AC1035" s="4" t="str">
        <x:f>INDEX(Respuestas!$H$1010:$H$1037,MATCH(A1035,Respuestas!$A$1010:$A$1037,0))</x:f>
        <x:v>Sí</x:v>
      </x:c>
      <x:c r="AD1035" s="4" t="str">
        <x:f>INDEX(Respuestas!$I$1010:$I$1037,MATCH(A1035,Respuestas!$A$1010:$A$1037,0))</x:f>
        <x:v>No</x:v>
      </x:c>
      <x:c r="AE1035" s="4" t="str">
        <x:f>INDEX(Respuestas!$J$1010:$J$1037,MATCH(A1035,Respuestas!$A$1010:$A$1037,0))</x:f>
        <x:v>G3</x:v>
      </x:c>
      <x:c r="AF1035" s="4" t="str">
        <x:v>normalizada_v1</x:v>
      </x:c>
      <x:c r="AG1035" s="4" t="n">
        <x:f>COUNTIFS($B$2:$B$1513,B1035,$C$2:$C$1513,C1035,$D$2:$D$1513,D1035)</x:f>
        <x:v>28</x:v>
      </x:c>
      <x:c r="AH1035" s="4" t="n">
        <x:f>COUNTIFS(Relaciones!$D$13051:$D$13413,A1035,Relaciones!$F$13051:$F$13413,"prediccion_amistad")</x:f>
        <x:v>4</x:v>
      </x:c>
      <x:c r="AI1035" s="4" t="n">
        <x:f>SUMIFS(Relaciones!$H$13051:$H$13413,Relaciones!$D$13051:$D$13413,A1035,Relaciones!$F$13051:$F$13413,"prediccion_amistad")</x:f>
        <x:v>3</x:v>
      </x:c>
      <x:c r="AJ1035" s="4" t="n">
        <x:f>COUNTIFS(Relaciones!$D$13051:$D$13413,A1035,Relaciones!$F$13051:$F$13413,"prediccion_rechazo")</x:f>
        <x:v>5</x:v>
      </x:c>
      <x:c r="AK1035" s="4" t="n">
        <x:f>SUMIFS(Relaciones!$H$13051:$H$13413,Relaciones!$D$13051:$D$13413,A1035,Relaciones!$F$13051:$F$13413,"prediccion_rechazo")</x:f>
        <x:v>4</x:v>
      </x:c>
      <x:c r="AL1035" s="4" t="n">
        <x:v>0.12999286037512517</x:v>
      </x:c>
    </x:row>
    <x:row r="1036" ht="23" customHeight="1">
      <x:c r="A1036" s="13" t="str">
        <x:v>01035</x:v>
      </x:c>
      <x:c r="B1036" s="4" t="str">
        <x:v>Córdoba</x:v>
      </x:c>
      <x:c r="C1036" s="4" t="str">
        <x:v>1.º ESO</x:v>
      </x:c>
      <x:c r="D1036" s="4" t="str">
        <x:v>A</x:v>
      </x:c>
      <x:c r="E1036" s="4" t="str">
        <x:v>alumna</x:v>
      </x:c>
      <x:c r="F1036" s="14" t="n">
        <x:f>IF((AG1036-1)=0,"",ROUND(10*Q1036/(AG1036-1),1))</x:f>
        <x:v>1.5</x:v>
      </x:c>
      <x:c r="G1036" s="14" t="n">
        <x:f>IF((AG1036-1)=0,"",ROUND(10*R1036/(AG1036-1),1))</x:f>
        <x:v>1.9</x:v>
      </x:c>
      <x:c r="H1036" s="14" t="n">
        <x:f>IF(R1036=0,"",ROUND(10*S1036/R1036,1))</x:f>
        <x:v>6</x:v>
      </x:c>
      <x:c r="I1036" s="14" t="n">
        <x:f>IF(AH1036=0,"",ROUND(10*AI1036/AH1036,1))</x:f>
        <x:v>10</x:v>
      </x:c>
      <x:c r="J1036" s="14" t="n">
        <x:f>IF((AG1036-1)=0,"",ROUND(10*T1036/(AG1036-1),1))</x:f>
        <x:v>0</x:v>
      </x:c>
      <x:c r="K1036" s="14" t="n">
        <x:f>IF((AG1036-1)=0,"",ROUND(10*U1036/(AG1036-1),1))</x:f>
        <x:v>0.4</x:v>
      </x:c>
      <x:c r="L1036" s="14" t="n">
        <x:f>IF(U1036=0,"",ROUND(10*V1036/U1036,1))</x:f>
        <x:v>0</x:v>
      </x:c>
      <x:c r="M1036" s="14" t="str">
        <x:f>IF(AJ1036=0,"",ROUND(10*AK1036/AJ1036,1))</x:f>
      </x:c>
      <x:c r="N1036" s="14" t="n">
        <x:f>ROUND(10*W1036/12,1)</x:f>
        <x:v>9.2</x:v>
      </x:c>
      <x:c r="O1036" s="14" t="n">
        <x:f>ROUND(10*AL1036,1)</x:f>
        <x:v>1.8</x:v>
      </x:c>
      <x:c r="P1036" s="14" t="n">
        <x:f>IF((AG1036-1)=0,"",ROUND(10*X1036/(AG1036-1),1))</x:f>
        <x:v>0</x:v>
      </x:c>
      <x:c r="Q1036" s="15" t="n">
        <x:f>COUNTIFS(Relaciones!$E$13051:$E$13413,A1036,Relaciones!$F$13051:$F$13413,"amistad")</x:f>
        <x:v>4</x:v>
      </x:c>
      <x:c r="R1036" s="15" t="n">
        <x:f>COUNTIFS(Relaciones!$D$13051:$D$13413,A1036,Relaciones!$F$13051:$F$13413,"amistad")</x:f>
        <x:v>5</x:v>
      </x:c>
      <x:c r="S1036" s="15" t="n">
        <x:f>SUMIFS(Relaciones!$G$13051:$G$13413,Relaciones!$D$13051:$D$13413,A1036,Relaciones!$F$13051:$F$13413,"amistad")</x:f>
        <x:v>3</x:v>
      </x:c>
      <x:c r="T1036" s="15" t="n">
        <x:f>COUNTIFS(Relaciones!$E$13051:$E$13413,A1036,Relaciones!$F$13051:$F$13413,"rechazo")</x:f>
        <x:v>0</x:v>
      </x:c>
      <x:c r="U1036" s="15" t="n">
        <x:f>COUNTIFS(Relaciones!$D$13051:$D$13413,A1036,Relaciones!$F$13051:$F$13413,"rechazo")</x:f>
        <x:v>1</x:v>
      </x:c>
      <x:c r="V1036" s="15" t="n">
        <x:f>SUMIFS(Relaciones!$G$13051:$G$13413,Relaciones!$D$13051:$D$13413,A1036,Relaciones!$F$13051:$F$13413,"rechazo")</x:f>
        <x:v>0</x:v>
      </x:c>
      <x:c r="W1036" s="15" t="n">
        <x:f>SUM(INDEX(Respuestas!$B$1010:$B$1037,MATCH(A1036,Respuestas!$A$1010:$A$1037,0)),INDEX(Respuestas!$C$1010:$C$1037,MATCH(A1036,Respuestas!$A$1010:$A$1037,0)),INDEX(Respuestas!$D$1010:$D$1037,MATCH(A1036,Respuestas!$A$1010:$A$1037,0)),INDEX(Respuestas!$E$1010:$E$1037,MATCH(A1036,Respuestas!$A$1010:$A$1037,0)))</x:f>
        <x:v>11</x:v>
      </x:c>
      <x:c r="X1036" s="15" t="n">
        <x:f>COUNTIFS(Relaciones!$E$13051:$E$13413,A1036,Relaciones!$F$13051:$F$13413,"mediacion")</x:f>
        <x:v>0</x:v>
      </x:c>
      <x:c r="Y1036" s="15" t="n">
        <x:f>COUNTIFS(Relaciones!$E$13051:$E$13413,A1036,Relaciones!$F$13051:$F$13413,"mediacion_negativa")</x:f>
        <x:v>0</x:v>
      </x:c>
      <x:c r="Z1036" s="15" t="n">
        <x:f>COUNTIFS(Relaciones!$E$13051:$E$13413,A1036,Relaciones!$F$13051:$F$13413,"bullying")</x:f>
        <x:v>0</x:v>
      </x:c>
      <x:c r="AA1036" s="4" t="str">
        <x:f>INDEX(Respuestas!$F$1010:$F$1037,MATCH(A1036,Respuestas!$A$1010:$A$1037,0))</x:f>
        <x:v>No</x:v>
      </x:c>
      <x:c r="AB1036" s="4" t="str">
        <x:f>INDEX(Respuestas!$G$1010:$G$1037,MATCH(A1036,Respuestas!$A$1010:$A$1037,0))</x:f>
        <x:v>Sí</x:v>
      </x:c>
      <x:c r="AC1036" s="4" t="str">
        <x:f>INDEX(Respuestas!$H$1010:$H$1037,MATCH(A1036,Respuestas!$A$1010:$A$1037,0))</x:f>
        <x:v>No</x:v>
      </x:c>
      <x:c r="AD1036" s="4" t="str">
        <x:f>INDEX(Respuestas!$I$1010:$I$1037,MATCH(A1036,Respuestas!$A$1010:$A$1037,0))</x:f>
        <x:v>Sí</x:v>
      </x:c>
      <x:c r="AE1036" s="4" t="str">
        <x:f>INDEX(Respuestas!$J$1010:$J$1037,MATCH(A1036,Respuestas!$A$1010:$A$1037,0))</x:f>
        <x:v>G3</x:v>
      </x:c>
      <x:c r="AF1036" s="4" t="str">
        <x:v>normalizada_v1</x:v>
      </x:c>
      <x:c r="AG1036" s="4" t="n">
        <x:f>COUNTIFS($B$2:$B$1513,B1036,$C$2:$C$1513,C1036,$D$2:$D$1513,D1036)</x:f>
        <x:v>28</x:v>
      </x:c>
      <x:c r="AH1036" s="4" t="n">
        <x:f>COUNTIFS(Relaciones!$D$13051:$D$13413,A1036,Relaciones!$F$13051:$F$13413,"prediccion_amistad")</x:f>
        <x:v>3</x:v>
      </x:c>
      <x:c r="AI1036" s="4" t="n">
        <x:f>SUMIFS(Relaciones!$H$13051:$H$13413,Relaciones!$D$13051:$D$13413,A1036,Relaciones!$F$13051:$F$13413,"prediccion_amistad")</x:f>
        <x:v>3</x:v>
      </x:c>
      <x:c r="AJ1036" s="4" t="n">
        <x:f>COUNTIFS(Relaciones!$D$13051:$D$13413,A1036,Relaciones!$F$13051:$F$13413,"prediccion_rechazo")</x:f>
        <x:v>0</x:v>
      </x:c>
      <x:c r="AK1036" s="4" t="n">
        <x:f>SUMIFS(Relaciones!$H$13051:$H$13413,Relaciones!$D$13051:$D$13413,A1036,Relaciones!$F$13051:$F$13413,"prediccion_rechazo")</x:f>
        <x:v>0</x:v>
      </x:c>
      <x:c r="AL1036" s="4" t="n">
        <x:v>0.18324749739073418</x:v>
      </x:c>
    </x:row>
    <x:row r="1037" ht="23" customHeight="1">
      <x:c r="A1037" s="13" t="str">
        <x:v>01036</x:v>
      </x:c>
      <x:c r="B1037" s="4" t="str">
        <x:v>Córdoba</x:v>
      </x:c>
      <x:c r="C1037" s="4" t="str">
        <x:v>1.º ESO</x:v>
      </x:c>
      <x:c r="D1037" s="4" t="str">
        <x:v>A</x:v>
      </x:c>
      <x:c r="E1037" s="4" t="str">
        <x:v>alumno</x:v>
      </x:c>
      <x:c r="F1037" s="14" t="n">
        <x:f>IF((AG1037-1)=0,"",ROUND(10*Q1037/(AG1037-1),1))</x:f>
        <x:v>1.5</x:v>
      </x:c>
      <x:c r="G1037" s="14" t="n">
        <x:f>IF((AG1037-1)=0,"",ROUND(10*R1037/(AG1037-1),1))</x:f>
        <x:v>1.5</x:v>
      </x:c>
      <x:c r="H1037" s="14" t="n">
        <x:f>IF(R1037=0,"",ROUND(10*S1037/R1037,1))</x:f>
        <x:v>7.5</x:v>
      </x:c>
      <x:c r="I1037" s="14" t="n">
        <x:f>IF(AH1037=0,"",ROUND(10*AI1037/AH1037,1))</x:f>
        <x:v>10</x:v>
      </x:c>
      <x:c r="J1037" s="14" t="n">
        <x:f>IF((AG1037-1)=0,"",ROUND(10*T1037/(AG1037-1),1))</x:f>
        <x:v>0</x:v>
      </x:c>
      <x:c r="K1037" s="14" t="n">
        <x:f>IF((AG1037-1)=0,"",ROUND(10*U1037/(AG1037-1),1))</x:f>
        <x:v>0.4</x:v>
      </x:c>
      <x:c r="L1037" s="14" t="n">
        <x:f>IF(U1037=0,"",ROUND(10*V1037/U1037,1))</x:f>
        <x:v>0</x:v>
      </x:c>
      <x:c r="M1037" s="14" t="str">
        <x:f>IF(AJ1037=0,"",ROUND(10*AK1037/AJ1037,1))</x:f>
      </x:c>
      <x:c r="N1037" s="14" t="n">
        <x:f>ROUND(10*W1037/12,1)</x:f>
        <x:v>10</x:v>
      </x:c>
      <x:c r="O1037" s="14" t="n">
        <x:f>ROUND(10*AL1037,1)</x:f>
        <x:v>2.5</x:v>
      </x:c>
      <x:c r="P1037" s="14" t="n">
        <x:f>IF((AG1037-1)=0,"",ROUND(10*X1037/(AG1037-1),1))</x:f>
        <x:v>0</x:v>
      </x:c>
      <x:c r="Q1037" s="15" t="n">
        <x:f>COUNTIFS(Relaciones!$E$13051:$E$13413,A1037,Relaciones!$F$13051:$F$13413,"amistad")</x:f>
        <x:v>4</x:v>
      </x:c>
      <x:c r="R1037" s="15" t="n">
        <x:f>COUNTIFS(Relaciones!$D$13051:$D$13413,A1037,Relaciones!$F$13051:$F$13413,"amistad")</x:f>
        <x:v>4</x:v>
      </x:c>
      <x:c r="S1037" s="15" t="n">
        <x:f>SUMIFS(Relaciones!$G$13051:$G$13413,Relaciones!$D$13051:$D$13413,A1037,Relaciones!$F$13051:$F$13413,"amistad")</x:f>
        <x:v>3</x:v>
      </x:c>
      <x:c r="T1037" s="15" t="n">
        <x:f>COUNTIFS(Relaciones!$E$13051:$E$13413,A1037,Relaciones!$F$13051:$F$13413,"rechazo")</x:f>
        <x:v>0</x:v>
      </x:c>
      <x:c r="U1037" s="15" t="n">
        <x:f>COUNTIFS(Relaciones!$D$13051:$D$13413,A1037,Relaciones!$F$13051:$F$13413,"rechazo")</x:f>
        <x:v>1</x:v>
      </x:c>
      <x:c r="V1037" s="15" t="n">
        <x:f>SUMIFS(Relaciones!$G$13051:$G$13413,Relaciones!$D$13051:$D$13413,A1037,Relaciones!$F$13051:$F$13413,"rechazo")</x:f>
        <x:v>0</x:v>
      </x:c>
      <x:c r="W1037" s="15" t="n">
        <x:f>SUM(INDEX(Respuestas!$B$1010:$B$1037,MATCH(A1037,Respuestas!$A$1010:$A$1037,0)),INDEX(Respuestas!$C$1010:$C$1037,MATCH(A1037,Respuestas!$A$1010:$A$1037,0)),INDEX(Respuestas!$D$1010:$D$1037,MATCH(A1037,Respuestas!$A$1010:$A$1037,0)),INDEX(Respuestas!$E$1010:$E$1037,MATCH(A1037,Respuestas!$A$1010:$A$1037,0)))</x:f>
        <x:v>12</x:v>
      </x:c>
      <x:c r="X1037" s="15" t="n">
        <x:f>COUNTIFS(Relaciones!$E$13051:$E$13413,A1037,Relaciones!$F$13051:$F$13413,"mediacion")</x:f>
        <x:v>0</x:v>
      </x:c>
      <x:c r="Y1037" s="15" t="n">
        <x:f>COUNTIFS(Relaciones!$E$13051:$E$13413,A1037,Relaciones!$F$13051:$F$13413,"mediacion_negativa")</x:f>
        <x:v>0</x:v>
      </x:c>
      <x:c r="Z1037" s="15" t="n">
        <x:f>COUNTIFS(Relaciones!$E$13051:$E$13413,A1037,Relaciones!$F$13051:$F$13413,"bullying")</x:f>
        <x:v>0</x:v>
      </x:c>
      <x:c r="AA1037" s="4" t="str">
        <x:f>INDEX(Respuestas!$F$1010:$F$1037,MATCH(A1037,Respuestas!$A$1010:$A$1037,0))</x:f>
        <x:v>No</x:v>
      </x:c>
      <x:c r="AB1037" s="4" t="str">
        <x:f>INDEX(Respuestas!$G$1010:$G$1037,MATCH(A1037,Respuestas!$A$1010:$A$1037,0))</x:f>
        <x:v>Sí</x:v>
      </x:c>
      <x:c r="AC1037" s="4" t="str">
        <x:f>INDEX(Respuestas!$H$1010:$H$1037,MATCH(A1037,Respuestas!$A$1010:$A$1037,0))</x:f>
        <x:v>No</x:v>
      </x:c>
      <x:c r="AD1037" s="4" t="str">
        <x:f>INDEX(Respuestas!$I$1010:$I$1037,MATCH(A1037,Respuestas!$A$1010:$A$1037,0))</x:f>
        <x:v>Sí</x:v>
      </x:c>
      <x:c r="AE1037" s="4" t="str">
        <x:f>INDEX(Respuestas!$J$1010:$J$1037,MATCH(A1037,Respuestas!$A$1010:$A$1037,0))</x:f>
        <x:v>G3</x:v>
      </x:c>
      <x:c r="AF1037" s="4" t="str">
        <x:v>normalizada_v1</x:v>
      </x:c>
      <x:c r="AG1037" s="4" t="n">
        <x:f>COUNTIFS($B$2:$B$1513,B1037,$C$2:$C$1513,C1037,$D$2:$D$1513,D1037)</x:f>
        <x:v>28</x:v>
      </x:c>
      <x:c r="AH1037" s="4" t="n">
        <x:f>COUNTIFS(Relaciones!$D$13051:$D$13413,A1037,Relaciones!$F$13051:$F$13413,"prediccion_amistad")</x:f>
        <x:v>3</x:v>
      </x:c>
      <x:c r="AI1037" s="4" t="n">
        <x:f>SUMIFS(Relaciones!$H$13051:$H$13413,Relaciones!$D$13051:$D$13413,A1037,Relaciones!$F$13051:$F$13413,"prediccion_amistad")</x:f>
        <x:v>3</x:v>
      </x:c>
      <x:c r="AJ1037" s="4" t="n">
        <x:f>COUNTIFS(Relaciones!$D$13051:$D$13413,A1037,Relaciones!$F$13051:$F$13413,"prediccion_rechazo")</x:f>
        <x:v>0</x:v>
      </x:c>
      <x:c r="AK1037" s="4" t="n">
        <x:f>SUMIFS(Relaciones!$H$13051:$H$13413,Relaciones!$D$13051:$D$13413,A1037,Relaciones!$F$13051:$F$13413,"prediccion_rechazo")</x:f>
        <x:v>0</x:v>
      </x:c>
      <x:c r="AL1037" s="4" t="n">
        <x:v>0.24594267010949866</x:v>
      </x:c>
    </x:row>
    <x:row r="1038" ht="23" customHeight="1">
      <x:c r="A1038" s="13" t="str">
        <x:v>01037</x:v>
      </x:c>
      <x:c r="B1038" s="4" t="str">
        <x:v>Córdoba</x:v>
      </x:c>
      <x:c r="C1038" s="4" t="str">
        <x:v>1.º ESO</x:v>
      </x:c>
      <x:c r="D1038" s="4" t="str">
        <x:v>B</x:v>
      </x:c>
      <x:c r="E1038" s="4" t="str">
        <x:v>alumna</x:v>
      </x:c>
      <x:c r="F1038" s="14" t="n">
        <x:f>IF((AG1038-1)=0,"",ROUND(10*Q1038/(AG1038-1),1))</x:f>
        <x:v>4.4</x:v>
      </x:c>
      <x:c r="G1038" s="14" t="n">
        <x:f>IF((AG1038-1)=0,"",ROUND(10*R1038/(AG1038-1),1))</x:f>
        <x:v>1.9</x:v>
      </x:c>
      <x:c r="H1038" s="14" t="n">
        <x:f>IF(R1038=0,"",ROUND(10*S1038/R1038,1))</x:f>
        <x:v>10</x:v>
      </x:c>
      <x:c r="I1038" s="14" t="n">
        <x:f>IF(AH1038=0,"",ROUND(10*AI1038/AH1038,1))</x:f>
        <x:v>10</x:v>
      </x:c>
      <x:c r="J1038" s="14" t="n">
        <x:f>IF((AG1038-1)=0,"",ROUND(10*T1038/(AG1038-1),1))</x:f>
        <x:v>0</x:v>
      </x:c>
      <x:c r="K1038" s="14" t="n">
        <x:f>IF((AG1038-1)=0,"",ROUND(10*U1038/(AG1038-1),1))</x:f>
        <x:v>0</x:v>
      </x:c>
      <x:c r="L1038" s="14" t="str">
        <x:f>IF(U1038=0,"",ROUND(10*V1038/U1038,1))</x:f>
      </x:c>
      <x:c r="M1038" s="14" t="str">
        <x:f>IF(AJ1038=0,"",ROUND(10*AK1038/AJ1038,1))</x:f>
      </x:c>
      <x:c r="N1038" s="14" t="n">
        <x:f>ROUND(10*W1038/12,1)</x:f>
        <x:v>7.5</x:v>
      </x:c>
      <x:c r="O1038" s="14" t="n">
        <x:f>ROUND(10*AL1038,1)</x:f>
        <x:v>10</x:v>
      </x:c>
      <x:c r="P1038" s="14" t="n">
        <x:f>IF((AG1038-1)=0,"",ROUND(10*X1038/(AG1038-1),1))</x:f>
        <x:v>3.3</x:v>
      </x:c>
      <x:c r="Q1038" s="15" t="n">
        <x:f>COUNTIFS(Relaciones!$E$13414:$E$13787,A1038,Relaciones!$F$13414:$F$13787,"amistad")</x:f>
        <x:v>12</x:v>
      </x:c>
      <x:c r="R1038" s="15" t="n">
        <x:f>COUNTIFS(Relaciones!$D$13414:$D$13787,A1038,Relaciones!$F$13414:$F$13787,"amistad")</x:f>
        <x:v>5</x:v>
      </x:c>
      <x:c r="S1038" s="15" t="n">
        <x:f>SUMIFS(Relaciones!$G$13414:$G$13787,Relaciones!$D$13414:$D$13787,A1038,Relaciones!$F$13414:$F$13787,"amistad")</x:f>
        <x:v>5</x:v>
      </x:c>
      <x:c r="T1038" s="15" t="n">
        <x:f>COUNTIFS(Relaciones!$E$13414:$E$13787,A1038,Relaciones!$F$13414:$F$13787,"rechazo")</x:f>
        <x:v>0</x:v>
      </x:c>
      <x:c r="U1038" s="15" t="n">
        <x:f>COUNTIFS(Relaciones!$D$13414:$D$13787,A1038,Relaciones!$F$13414:$F$13787,"rechazo")</x:f>
        <x:v>0</x:v>
      </x:c>
      <x:c r="V1038" s="15" t="n">
        <x:f>SUMIFS(Relaciones!$G$13414:$G$13787,Relaciones!$D$13414:$D$13787,A1038,Relaciones!$F$13414:$F$13787,"rechazo")</x:f>
        <x:v>0</x:v>
      </x:c>
      <x:c r="W1038" s="15" t="n">
        <x:f>SUM(INDEX(Respuestas!$B$1038:$B$1065,MATCH(A1038,Respuestas!$A$1038:$A$1065,0)),INDEX(Respuestas!$C$1038:$C$1065,MATCH(A1038,Respuestas!$A$1038:$A$1065,0)),INDEX(Respuestas!$D$1038:$D$1065,MATCH(A1038,Respuestas!$A$1038:$A$1065,0)),INDEX(Respuestas!$E$1038:$E$1065,MATCH(A1038,Respuestas!$A$1038:$A$1065,0)))</x:f>
        <x:v>9</x:v>
      </x:c>
      <x:c r="X1038" s="15" t="n">
        <x:f>COUNTIFS(Relaciones!$E$13414:$E$13787,A1038,Relaciones!$F$13414:$F$13787,"mediacion")</x:f>
        <x:v>9</x:v>
      </x:c>
      <x:c r="Y1038" s="15" t="n">
        <x:f>COUNTIFS(Relaciones!$E$13414:$E$13787,A1038,Relaciones!$F$13414:$F$13787,"mediacion_negativa")</x:f>
        <x:v>0</x:v>
      </x:c>
      <x:c r="Z1038" s="15" t="n">
        <x:f>COUNTIFS(Relaciones!$E$13414:$E$13787,A1038,Relaciones!$F$13414:$F$13787,"bullying")</x:f>
        <x:v>0</x:v>
      </x:c>
      <x:c r="AA1038" s="4" t="str">
        <x:f>INDEX(Respuestas!$F$1038:$F$1065,MATCH(A1038,Respuestas!$A$1038:$A$1065,0))</x:f>
        <x:v>No</x:v>
      </x:c>
      <x:c r="AB1038" s="4" t="str">
        <x:f>INDEX(Respuestas!$G$1038:$G$1065,MATCH(A1038,Respuestas!$A$1038:$A$1065,0))</x:f>
        <x:v>Sí</x:v>
      </x:c>
      <x:c r="AC1038" s="4" t="str">
        <x:f>INDEX(Respuestas!$H$1038:$H$1065,MATCH(A1038,Respuestas!$A$1038:$A$1065,0))</x:f>
        <x:v>No</x:v>
      </x:c>
      <x:c r="AD1038" s="4" t="str">
        <x:f>INDEX(Respuestas!$I$1038:$I$1065,MATCH(A1038,Respuestas!$A$1038:$A$1065,0))</x:f>
        <x:v>No</x:v>
      </x:c>
      <x:c r="AE1038" s="4" t="str">
        <x:f>INDEX(Respuestas!$J$1038:$J$1065,MATCH(A1038,Respuestas!$A$1038:$A$1065,0))</x:f>
        <x:v>G1</x:v>
      </x:c>
      <x:c r="AF1038" s="4" t="str">
        <x:v>normalizada_v1</x:v>
      </x:c>
      <x:c r="AG1038" s="4" t="n">
        <x:f>COUNTIFS($B$2:$B$1513,B1038,$C$2:$C$1513,C1038,$D$2:$D$1513,D1038)</x:f>
        <x:v>28</x:v>
      </x:c>
      <x:c r="AH1038" s="4" t="n">
        <x:f>COUNTIFS(Relaciones!$D$13414:$D$13787,A1038,Relaciones!$F$13414:$F$13787,"prediccion_amistad")</x:f>
        <x:v>9</x:v>
      </x:c>
      <x:c r="AI1038" s="4" t="n">
        <x:f>SUMIFS(Relaciones!$H$13414:$H$13787,Relaciones!$D$13414:$D$13787,A1038,Relaciones!$F$13414:$F$13787,"prediccion_amistad")</x:f>
        <x:v>9</x:v>
      </x:c>
      <x:c r="AJ1038" s="4" t="n">
        <x:f>COUNTIFS(Relaciones!$D$13414:$D$13787,A1038,Relaciones!$F$13414:$F$13787,"prediccion_rechazo")</x:f>
        <x:v>0</x:v>
      </x:c>
      <x:c r="AK1038" s="4" t="n">
        <x:f>SUMIFS(Relaciones!$H$13414:$H$13787,Relaciones!$D$13414:$D$13787,A1038,Relaciones!$F$13414:$F$13787,"prediccion_rechazo")</x:f>
        <x:v>0</x:v>
      </x:c>
      <x:c r="AL1038" s="4" t="n">
        <x:v>1</x:v>
      </x:c>
    </x:row>
    <x:row r="1039" ht="23" customHeight="1">
      <x:c r="A1039" s="13" t="str">
        <x:v>01038</x:v>
      </x:c>
      <x:c r="B1039" s="4" t="str">
        <x:v>Córdoba</x:v>
      </x:c>
      <x:c r="C1039" s="4" t="str">
        <x:v>1.º ESO</x:v>
      </x:c>
      <x:c r="D1039" s="4" t="str">
        <x:v>B</x:v>
      </x:c>
      <x:c r="E1039" s="4" t="str">
        <x:v>alumno</x:v>
      </x:c>
      <x:c r="F1039" s="14" t="n">
        <x:f>IF((AG1039-1)=0,"",ROUND(10*Q1039/(AG1039-1),1))</x:f>
        <x:v>1.5</x:v>
      </x:c>
      <x:c r="G1039" s="14" t="n">
        <x:f>IF((AG1039-1)=0,"",ROUND(10*R1039/(AG1039-1),1))</x:f>
        <x:v>1.5</x:v>
      </x:c>
      <x:c r="H1039" s="14" t="n">
        <x:f>IF(R1039=0,"",ROUND(10*S1039/R1039,1))</x:f>
        <x:v>10</x:v>
      </x:c>
      <x:c r="I1039" s="14" t="n">
        <x:f>IF(AH1039=0,"",ROUND(10*AI1039/AH1039,1))</x:f>
        <x:v>7.5</x:v>
      </x:c>
      <x:c r="J1039" s="14" t="n">
        <x:f>IF((AG1039-1)=0,"",ROUND(10*T1039/(AG1039-1),1))</x:f>
        <x:v>0</x:v>
      </x:c>
      <x:c r="K1039" s="14" t="n">
        <x:f>IF((AG1039-1)=0,"",ROUND(10*U1039/(AG1039-1),1))</x:f>
        <x:v>1.1</x:v>
      </x:c>
      <x:c r="L1039" s="14" t="n">
        <x:f>IF(U1039=0,"",ROUND(10*V1039/U1039,1))</x:f>
        <x:v>0</x:v>
      </x:c>
      <x:c r="M1039" s="14" t="n">
        <x:f>IF(AJ1039=0,"",ROUND(10*AK1039/AJ1039,1))</x:f>
        <x:v>0</x:v>
      </x:c>
      <x:c r="N1039" s="14" t="n">
        <x:f>ROUND(10*W1039/12,1)</x:f>
        <x:v>8.3</x:v>
      </x:c>
      <x:c r="O1039" s="14" t="n">
        <x:f>ROUND(10*AL1039,1)</x:f>
        <x:v>4.3</x:v>
      </x:c>
      <x:c r="P1039" s="14" t="n">
        <x:f>IF((AG1039-1)=0,"",ROUND(10*X1039/(AG1039-1),1))</x:f>
        <x:v>0</x:v>
      </x:c>
      <x:c r="Q1039" s="15" t="n">
        <x:f>COUNTIFS(Relaciones!$E$13414:$E$13787,A1039,Relaciones!$F$13414:$F$13787,"amistad")</x:f>
        <x:v>4</x:v>
      </x:c>
      <x:c r="R1039" s="15" t="n">
        <x:f>COUNTIFS(Relaciones!$D$13414:$D$13787,A1039,Relaciones!$F$13414:$F$13787,"amistad")</x:f>
        <x:v>4</x:v>
      </x:c>
      <x:c r="S1039" s="15" t="n">
        <x:f>SUMIFS(Relaciones!$G$13414:$G$13787,Relaciones!$D$13414:$D$13787,A1039,Relaciones!$F$13414:$F$13787,"amistad")</x:f>
        <x:v>4</x:v>
      </x:c>
      <x:c r="T1039" s="15" t="n">
        <x:f>COUNTIFS(Relaciones!$E$13414:$E$13787,A1039,Relaciones!$F$13414:$F$13787,"rechazo")</x:f>
        <x:v>0</x:v>
      </x:c>
      <x:c r="U1039" s="15" t="n">
        <x:f>COUNTIFS(Relaciones!$D$13414:$D$13787,A1039,Relaciones!$F$13414:$F$13787,"rechazo")</x:f>
        <x:v>3</x:v>
      </x:c>
      <x:c r="V1039" s="15" t="n">
        <x:f>SUMIFS(Relaciones!$G$13414:$G$13787,Relaciones!$D$13414:$D$13787,A1039,Relaciones!$F$13414:$F$13787,"rechazo")</x:f>
        <x:v>0</x:v>
      </x:c>
      <x:c r="W1039" s="15" t="n">
        <x:f>SUM(INDEX(Respuestas!$B$1038:$B$1065,MATCH(A1039,Respuestas!$A$1038:$A$1065,0)),INDEX(Respuestas!$C$1038:$C$1065,MATCH(A1039,Respuestas!$A$1038:$A$1065,0)),INDEX(Respuestas!$D$1038:$D$1065,MATCH(A1039,Respuestas!$A$1038:$A$1065,0)),INDEX(Respuestas!$E$1038:$E$1065,MATCH(A1039,Respuestas!$A$1038:$A$1065,0)))</x:f>
        <x:v>10</x:v>
      </x:c>
      <x:c r="X1039" s="15" t="n">
        <x:f>COUNTIFS(Relaciones!$E$13414:$E$13787,A1039,Relaciones!$F$13414:$F$13787,"mediacion")</x:f>
        <x:v>0</x:v>
      </x:c>
      <x:c r="Y1039" s="15" t="n">
        <x:f>COUNTIFS(Relaciones!$E$13414:$E$13787,A1039,Relaciones!$F$13414:$F$13787,"mediacion_negativa")</x:f>
        <x:v>0</x:v>
      </x:c>
      <x:c r="Z1039" s="15" t="n">
        <x:f>COUNTIFS(Relaciones!$E$13414:$E$13787,A1039,Relaciones!$F$13414:$F$13787,"bullying")</x:f>
        <x:v>0</x:v>
      </x:c>
      <x:c r="AA1039" s="4" t="str">
        <x:f>INDEX(Respuestas!$F$1038:$F$1065,MATCH(A1039,Respuestas!$A$1038:$A$1065,0))</x:f>
        <x:v>No</x:v>
      </x:c>
      <x:c r="AB1039" s="4" t="str">
        <x:f>INDEX(Respuestas!$G$1038:$G$1065,MATCH(A1039,Respuestas!$A$1038:$A$1065,0))</x:f>
        <x:v>Sí</x:v>
      </x:c>
      <x:c r="AC1039" s="4" t="str">
        <x:f>INDEX(Respuestas!$H$1038:$H$1065,MATCH(A1039,Respuestas!$A$1038:$A$1065,0))</x:f>
        <x:v>No</x:v>
      </x:c>
      <x:c r="AD1039" s="4" t="str">
        <x:f>INDEX(Respuestas!$I$1038:$I$1065,MATCH(A1039,Respuestas!$A$1038:$A$1065,0))</x:f>
        <x:v>Sí</x:v>
      </x:c>
      <x:c r="AE1039" s="4" t="str">
        <x:f>INDEX(Respuestas!$J$1038:$J$1065,MATCH(A1039,Respuestas!$A$1038:$A$1065,0))</x:f>
        <x:v>G1</x:v>
      </x:c>
      <x:c r="AF1039" s="4" t="str">
        <x:v>normalizada_v1</x:v>
      </x:c>
      <x:c r="AG1039" s="4" t="n">
        <x:f>COUNTIFS($B$2:$B$1513,B1039,$C$2:$C$1513,C1039,$D$2:$D$1513,D1039)</x:f>
        <x:v>28</x:v>
      </x:c>
      <x:c r="AH1039" s="4" t="n">
        <x:f>COUNTIFS(Relaciones!$D$13414:$D$13787,A1039,Relaciones!$F$13414:$F$13787,"prediccion_amistad")</x:f>
        <x:v>4</x:v>
      </x:c>
      <x:c r="AI1039" s="4" t="n">
        <x:f>SUMIFS(Relaciones!$H$13414:$H$13787,Relaciones!$D$13414:$D$13787,A1039,Relaciones!$F$13414:$F$13787,"prediccion_amistad")</x:f>
        <x:v>3</x:v>
      </x:c>
      <x:c r="AJ1039" s="4" t="n">
        <x:f>COUNTIFS(Relaciones!$D$13414:$D$13787,A1039,Relaciones!$F$13414:$F$13787,"prediccion_rechazo")</x:f>
        <x:v>1</x:v>
      </x:c>
      <x:c r="AK1039" s="4" t="n">
        <x:f>SUMIFS(Relaciones!$H$13414:$H$13787,Relaciones!$D$13414:$D$13787,A1039,Relaciones!$F$13414:$F$13787,"prediccion_rechazo")</x:f>
        <x:v>0</x:v>
      </x:c>
      <x:c r="AL1039" s="4" t="n">
        <x:v>0.4301870985441192</x:v>
      </x:c>
    </x:row>
    <x:row r="1040" ht="23" customHeight="1">
      <x:c r="A1040" s="13" t="str">
        <x:v>01039</x:v>
      </x:c>
      <x:c r="B1040" s="4" t="str">
        <x:v>Córdoba</x:v>
      </x:c>
      <x:c r="C1040" s="4" t="str">
        <x:v>1.º ESO</x:v>
      </x:c>
      <x:c r="D1040" s="4" t="str">
        <x:v>B</x:v>
      </x:c>
      <x:c r="E1040" s="4" t="str">
        <x:v>alumna</x:v>
      </x:c>
      <x:c r="F1040" s="14" t="n">
        <x:f>IF((AG1040-1)=0,"",ROUND(10*Q1040/(AG1040-1),1))</x:f>
        <x:v>1.5</x:v>
      </x:c>
      <x:c r="G1040" s="14" t="n">
        <x:f>IF((AG1040-1)=0,"",ROUND(10*R1040/(AG1040-1),1))</x:f>
        <x:v>1.9</x:v>
      </x:c>
      <x:c r="H1040" s="14" t="n">
        <x:f>IF(R1040=0,"",ROUND(10*S1040/R1040,1))</x:f>
        <x:v>8</x:v>
      </x:c>
      <x:c r="I1040" s="14" t="n">
        <x:f>IF(AH1040=0,"",ROUND(10*AI1040/AH1040,1))</x:f>
        <x:v>10</x:v>
      </x:c>
      <x:c r="J1040" s="14" t="n">
        <x:f>IF((AG1040-1)=0,"",ROUND(10*T1040/(AG1040-1),1))</x:f>
        <x:v>0</x:v>
      </x:c>
      <x:c r="K1040" s="14" t="n">
        <x:f>IF((AG1040-1)=0,"",ROUND(10*U1040/(AG1040-1),1))</x:f>
        <x:v>0.7</x:v>
      </x:c>
      <x:c r="L1040" s="14" t="n">
        <x:f>IF(U1040=0,"",ROUND(10*V1040/U1040,1))</x:f>
        <x:v>0</x:v>
      </x:c>
      <x:c r="M1040" s="14" t="str">
        <x:f>IF(AJ1040=0,"",ROUND(10*AK1040/AJ1040,1))</x:f>
      </x:c>
      <x:c r="N1040" s="14" t="n">
        <x:f>ROUND(10*W1040/12,1)</x:f>
        <x:v>9.2</x:v>
      </x:c>
      <x:c r="O1040" s="14" t="n">
        <x:f>ROUND(10*AL1040,1)</x:f>
        <x:v>4.9</x:v>
      </x:c>
      <x:c r="P1040" s="14" t="n">
        <x:f>IF((AG1040-1)=0,"",ROUND(10*X1040/(AG1040-1),1))</x:f>
        <x:v>0</x:v>
      </x:c>
      <x:c r="Q1040" s="15" t="n">
        <x:f>COUNTIFS(Relaciones!$E$13414:$E$13787,A1040,Relaciones!$F$13414:$F$13787,"amistad")</x:f>
        <x:v>4</x:v>
      </x:c>
      <x:c r="R1040" s="15" t="n">
        <x:f>COUNTIFS(Relaciones!$D$13414:$D$13787,A1040,Relaciones!$F$13414:$F$13787,"amistad")</x:f>
        <x:v>5</x:v>
      </x:c>
      <x:c r="S1040" s="15" t="n">
        <x:f>SUMIFS(Relaciones!$G$13414:$G$13787,Relaciones!$D$13414:$D$13787,A1040,Relaciones!$F$13414:$F$13787,"amistad")</x:f>
        <x:v>4</x:v>
      </x:c>
      <x:c r="T1040" s="15" t="n">
        <x:f>COUNTIFS(Relaciones!$E$13414:$E$13787,A1040,Relaciones!$F$13414:$F$13787,"rechazo")</x:f>
        <x:v>0</x:v>
      </x:c>
      <x:c r="U1040" s="15" t="n">
        <x:f>COUNTIFS(Relaciones!$D$13414:$D$13787,A1040,Relaciones!$F$13414:$F$13787,"rechazo")</x:f>
        <x:v>2</x:v>
      </x:c>
      <x:c r="V1040" s="15" t="n">
        <x:f>SUMIFS(Relaciones!$G$13414:$G$13787,Relaciones!$D$13414:$D$13787,A1040,Relaciones!$F$13414:$F$13787,"rechazo")</x:f>
        <x:v>0</x:v>
      </x:c>
      <x:c r="W1040" s="15" t="n">
        <x:f>SUM(INDEX(Respuestas!$B$1038:$B$1065,MATCH(A1040,Respuestas!$A$1038:$A$1065,0)),INDEX(Respuestas!$C$1038:$C$1065,MATCH(A1040,Respuestas!$A$1038:$A$1065,0)),INDEX(Respuestas!$D$1038:$D$1065,MATCH(A1040,Respuestas!$A$1038:$A$1065,0)),INDEX(Respuestas!$E$1038:$E$1065,MATCH(A1040,Respuestas!$A$1038:$A$1065,0)))</x:f>
        <x:v>11</x:v>
      </x:c>
      <x:c r="X1040" s="15" t="n">
        <x:f>COUNTIFS(Relaciones!$E$13414:$E$13787,A1040,Relaciones!$F$13414:$F$13787,"mediacion")</x:f>
        <x:v>0</x:v>
      </x:c>
      <x:c r="Y1040" s="15" t="n">
        <x:f>COUNTIFS(Relaciones!$E$13414:$E$13787,A1040,Relaciones!$F$13414:$F$13787,"mediacion_negativa")</x:f>
        <x:v>0</x:v>
      </x:c>
      <x:c r="Z1040" s="15" t="n">
        <x:f>COUNTIFS(Relaciones!$E$13414:$E$13787,A1040,Relaciones!$F$13414:$F$13787,"bullying")</x:f>
        <x:v>0</x:v>
      </x:c>
      <x:c r="AA1040" s="4" t="str">
        <x:f>INDEX(Respuestas!$F$1038:$F$1065,MATCH(A1040,Respuestas!$A$1038:$A$1065,0))</x:f>
        <x:v>No</x:v>
      </x:c>
      <x:c r="AB1040" s="4" t="str">
        <x:f>INDEX(Respuestas!$G$1038:$G$1065,MATCH(A1040,Respuestas!$A$1038:$A$1065,0))</x:f>
        <x:v>Sí</x:v>
      </x:c>
      <x:c r="AC1040" s="4" t="str">
        <x:f>INDEX(Respuestas!$H$1038:$H$1065,MATCH(A1040,Respuestas!$A$1038:$A$1065,0))</x:f>
        <x:v>No</x:v>
      </x:c>
      <x:c r="AD1040" s="4" t="str">
        <x:f>INDEX(Respuestas!$I$1038:$I$1065,MATCH(A1040,Respuestas!$A$1038:$A$1065,0))</x:f>
        <x:v>Sí</x:v>
      </x:c>
      <x:c r="AE1040" s="4" t="str">
        <x:f>INDEX(Respuestas!$J$1038:$J$1065,MATCH(A1040,Respuestas!$A$1038:$A$1065,0))</x:f>
        <x:v>G1</x:v>
      </x:c>
      <x:c r="AF1040" s="4" t="str">
        <x:v>normalizada_v1</x:v>
      </x:c>
      <x:c r="AG1040" s="4" t="n">
        <x:f>COUNTIFS($B$2:$B$1513,B1040,$C$2:$C$1513,C1040,$D$2:$D$1513,D1040)</x:f>
        <x:v>28</x:v>
      </x:c>
      <x:c r="AH1040" s="4" t="n">
        <x:f>COUNTIFS(Relaciones!$D$13414:$D$13787,A1040,Relaciones!$F$13414:$F$13787,"prediccion_amistad")</x:f>
        <x:v>3</x:v>
      </x:c>
      <x:c r="AI1040" s="4" t="n">
        <x:f>SUMIFS(Relaciones!$H$13414:$H$13787,Relaciones!$D$13414:$D$13787,A1040,Relaciones!$F$13414:$F$13787,"prediccion_amistad")</x:f>
        <x:v>3</x:v>
      </x:c>
      <x:c r="AJ1040" s="4" t="n">
        <x:f>COUNTIFS(Relaciones!$D$13414:$D$13787,A1040,Relaciones!$F$13414:$F$13787,"prediccion_rechazo")</x:f>
        <x:v>0</x:v>
      </x:c>
      <x:c r="AK1040" s="4" t="n">
        <x:f>SUMIFS(Relaciones!$H$13414:$H$13787,Relaciones!$D$13414:$D$13787,A1040,Relaciones!$F$13414:$F$13787,"prediccion_rechazo")</x:f>
        <x:v>0</x:v>
      </x:c>
      <x:c r="AL1040" s="4" t="n">
        <x:v>0.48809196541106764</x:v>
      </x:c>
    </x:row>
    <x:row r="1041" ht="23" customHeight="1">
      <x:c r="A1041" s="13" t="str">
        <x:v>01040</x:v>
      </x:c>
      <x:c r="B1041" s="4" t="str">
        <x:v>Córdoba</x:v>
      </x:c>
      <x:c r="C1041" s="4" t="str">
        <x:v>1.º ESO</x:v>
      </x:c>
      <x:c r="D1041" s="4" t="str">
        <x:v>B</x:v>
      </x:c>
      <x:c r="E1041" s="4" t="str">
        <x:v>alumno</x:v>
      </x:c>
      <x:c r="F1041" s="14" t="n">
        <x:f>IF((AG1041-1)=0,"",ROUND(10*Q1041/(AG1041-1),1))</x:f>
        <x:v>1.5</x:v>
      </x:c>
      <x:c r="G1041" s="14" t="n">
        <x:f>IF((AG1041-1)=0,"",ROUND(10*R1041/(AG1041-1),1))</x:f>
        <x:v>1.5</x:v>
      </x:c>
      <x:c r="H1041" s="14" t="n">
        <x:f>IF(R1041=0,"",ROUND(10*S1041/R1041,1))</x:f>
        <x:v>10</x:v>
      </x:c>
      <x:c r="I1041" s="14" t="n">
        <x:f>IF(AH1041=0,"",ROUND(10*AI1041/AH1041,1))</x:f>
        <x:v>10</x:v>
      </x:c>
      <x:c r="J1041" s="14" t="n">
        <x:f>IF((AG1041-1)=0,"",ROUND(10*T1041/(AG1041-1),1))</x:f>
        <x:v>0</x:v>
      </x:c>
      <x:c r="K1041" s="14" t="n">
        <x:f>IF((AG1041-1)=0,"",ROUND(10*U1041/(AG1041-1),1))</x:f>
        <x:v>1.1</x:v>
      </x:c>
      <x:c r="L1041" s="14" t="n">
        <x:f>IF(U1041=0,"",ROUND(10*V1041/U1041,1))</x:f>
        <x:v>0</x:v>
      </x:c>
      <x:c r="M1041" s="14" t="str">
        <x:f>IF(AJ1041=0,"",ROUND(10*AK1041/AJ1041,1))</x:f>
      </x:c>
      <x:c r="N1041" s="14" t="n">
        <x:f>ROUND(10*W1041/12,1)</x:f>
        <x:v>10</x:v>
      </x:c>
      <x:c r="O1041" s="14" t="n">
        <x:f>ROUND(10*AL1041,1)</x:f>
        <x:v>4.3</x:v>
      </x:c>
      <x:c r="P1041" s="14" t="n">
        <x:f>IF((AG1041-1)=0,"",ROUND(10*X1041/(AG1041-1),1))</x:f>
        <x:v>0</x:v>
      </x:c>
      <x:c r="Q1041" s="15" t="n">
        <x:f>COUNTIFS(Relaciones!$E$13414:$E$13787,A1041,Relaciones!$F$13414:$F$13787,"amistad")</x:f>
        <x:v>4</x:v>
      </x:c>
      <x:c r="R1041" s="15" t="n">
        <x:f>COUNTIFS(Relaciones!$D$13414:$D$13787,A1041,Relaciones!$F$13414:$F$13787,"amistad")</x:f>
        <x:v>4</x:v>
      </x:c>
      <x:c r="S1041" s="15" t="n">
        <x:f>SUMIFS(Relaciones!$G$13414:$G$13787,Relaciones!$D$13414:$D$13787,A1041,Relaciones!$F$13414:$F$13787,"amistad")</x:f>
        <x:v>4</x:v>
      </x:c>
      <x:c r="T1041" s="15" t="n">
        <x:f>COUNTIFS(Relaciones!$E$13414:$E$13787,A1041,Relaciones!$F$13414:$F$13787,"rechazo")</x:f>
        <x:v>0</x:v>
      </x:c>
      <x:c r="U1041" s="15" t="n">
        <x:f>COUNTIFS(Relaciones!$D$13414:$D$13787,A1041,Relaciones!$F$13414:$F$13787,"rechazo")</x:f>
        <x:v>3</x:v>
      </x:c>
      <x:c r="V1041" s="15" t="n">
        <x:f>SUMIFS(Relaciones!$G$13414:$G$13787,Relaciones!$D$13414:$D$13787,A1041,Relaciones!$F$13414:$F$13787,"rechazo")</x:f>
        <x:v>0</x:v>
      </x:c>
      <x:c r="W1041" s="15" t="n">
        <x:f>SUM(INDEX(Respuestas!$B$1038:$B$1065,MATCH(A1041,Respuestas!$A$1038:$A$1065,0)),INDEX(Respuestas!$C$1038:$C$1065,MATCH(A1041,Respuestas!$A$1038:$A$1065,0)),INDEX(Respuestas!$D$1038:$D$1065,MATCH(A1041,Respuestas!$A$1038:$A$1065,0)),INDEX(Respuestas!$E$1038:$E$1065,MATCH(A1041,Respuestas!$A$1038:$A$1065,0)))</x:f>
        <x:v>12</x:v>
      </x:c>
      <x:c r="X1041" s="15" t="n">
        <x:f>COUNTIFS(Relaciones!$E$13414:$E$13787,A1041,Relaciones!$F$13414:$F$13787,"mediacion")</x:f>
        <x:v>0</x:v>
      </x:c>
      <x:c r="Y1041" s="15" t="n">
        <x:f>COUNTIFS(Relaciones!$E$13414:$E$13787,A1041,Relaciones!$F$13414:$F$13787,"mediacion_negativa")</x:f>
        <x:v>0</x:v>
      </x:c>
      <x:c r="Z1041" s="15" t="n">
        <x:f>COUNTIFS(Relaciones!$E$13414:$E$13787,A1041,Relaciones!$F$13414:$F$13787,"bullying")</x:f>
        <x:v>0</x:v>
      </x:c>
      <x:c r="AA1041" s="4" t="str">
        <x:f>INDEX(Respuestas!$F$1038:$F$1065,MATCH(A1041,Respuestas!$A$1038:$A$1065,0))</x:f>
        <x:v>No</x:v>
      </x:c>
      <x:c r="AB1041" s="4" t="str">
        <x:f>INDEX(Respuestas!$G$1038:$G$1065,MATCH(A1041,Respuestas!$A$1038:$A$1065,0))</x:f>
        <x:v>Sí</x:v>
      </x:c>
      <x:c r="AC1041" s="4" t="str">
        <x:f>INDEX(Respuestas!$H$1038:$H$1065,MATCH(A1041,Respuestas!$A$1038:$A$1065,0))</x:f>
        <x:v>No</x:v>
      </x:c>
      <x:c r="AD1041" s="4" t="str">
        <x:f>INDEX(Respuestas!$I$1038:$I$1065,MATCH(A1041,Respuestas!$A$1038:$A$1065,0))</x:f>
        <x:v>Sí</x:v>
      </x:c>
      <x:c r="AE1041" s="4" t="str">
        <x:f>INDEX(Respuestas!$J$1038:$J$1065,MATCH(A1041,Respuestas!$A$1038:$A$1065,0))</x:f>
        <x:v>G1</x:v>
      </x:c>
      <x:c r="AF1041" s="4" t="str">
        <x:v>normalizada_v1</x:v>
      </x:c>
      <x:c r="AG1041" s="4" t="n">
        <x:f>COUNTIFS($B$2:$B$1513,B1041,$C$2:$C$1513,C1041,$D$2:$D$1513,D1041)</x:f>
        <x:v>28</x:v>
      </x:c>
      <x:c r="AH1041" s="4" t="n">
        <x:f>COUNTIFS(Relaciones!$D$13414:$D$13787,A1041,Relaciones!$F$13414:$F$13787,"prediccion_amistad")</x:f>
        <x:v>3</x:v>
      </x:c>
      <x:c r="AI1041" s="4" t="n">
        <x:f>SUMIFS(Relaciones!$H$13414:$H$13787,Relaciones!$D$13414:$D$13787,A1041,Relaciones!$F$13414:$F$13787,"prediccion_amistad")</x:f>
        <x:v>3</x:v>
      </x:c>
      <x:c r="AJ1041" s="4" t="n">
        <x:f>COUNTIFS(Relaciones!$D$13414:$D$13787,A1041,Relaciones!$F$13414:$F$13787,"prediccion_rechazo")</x:f>
        <x:v>0</x:v>
      </x:c>
      <x:c r="AK1041" s="4" t="n">
        <x:f>SUMIFS(Relaciones!$H$13414:$H$13787,Relaciones!$D$13414:$D$13787,A1041,Relaciones!$F$13414:$F$13787,"prediccion_rechazo")</x:f>
        <x:v>0</x:v>
      </x:c>
      <x:c r="AL1041" s="4" t="n">
        <x:v>0.43298490945922546</x:v>
      </x:c>
    </x:row>
    <x:row r="1042" ht="23" customHeight="1">
      <x:c r="A1042" s="13" t="str">
        <x:v>01041</x:v>
      </x:c>
      <x:c r="B1042" s="4" t="str">
        <x:v>Córdoba</x:v>
      </x:c>
      <x:c r="C1042" s="4" t="str">
        <x:v>1.º ESO</x:v>
      </x:c>
      <x:c r="D1042" s="4" t="str">
        <x:v>B</x:v>
      </x:c>
      <x:c r="E1042" s="4" t="str">
        <x:v>alumna</x:v>
      </x:c>
      <x:c r="F1042" s="14" t="n">
        <x:f>IF((AG1042-1)=0,"",ROUND(10*Q1042/(AG1042-1),1))</x:f>
        <x:v>1.5</x:v>
      </x:c>
      <x:c r="G1042" s="14" t="n">
        <x:f>IF((AG1042-1)=0,"",ROUND(10*R1042/(AG1042-1),1))</x:f>
        <x:v>1.9</x:v>
      </x:c>
      <x:c r="H1042" s="14" t="n">
        <x:f>IF(R1042=0,"",ROUND(10*S1042/R1042,1))</x:f>
        <x:v>8</x:v>
      </x:c>
      <x:c r="I1042" s="14" t="n">
        <x:f>IF(AH1042=0,"",ROUND(10*AI1042/AH1042,1))</x:f>
        <x:v>7.5</x:v>
      </x:c>
      <x:c r="J1042" s="14" t="n">
        <x:f>IF((AG1042-1)=0,"",ROUND(10*T1042/(AG1042-1),1))</x:f>
        <x:v>0</x:v>
      </x:c>
      <x:c r="K1042" s="14" t="n">
        <x:f>IF((AG1042-1)=0,"",ROUND(10*U1042/(AG1042-1),1))</x:f>
        <x:v>0.7</x:v>
      </x:c>
      <x:c r="L1042" s="14" t="n">
        <x:f>IF(U1042=0,"",ROUND(10*V1042/U1042,1))</x:f>
        <x:v>0</x:v>
      </x:c>
      <x:c r="M1042" s="14" t="n">
        <x:f>IF(AJ1042=0,"",ROUND(10*AK1042/AJ1042,1))</x:f>
        <x:v>0</x:v>
      </x:c>
      <x:c r="N1042" s="14" t="n">
        <x:f>ROUND(10*W1042/12,1)</x:f>
        <x:v>7.5</x:v>
      </x:c>
      <x:c r="O1042" s="14" t="n">
        <x:f>ROUND(10*AL1042,1)</x:f>
        <x:v>5</x:v>
      </x:c>
      <x:c r="P1042" s="14" t="n">
        <x:f>IF((AG1042-1)=0,"",ROUND(10*X1042/(AG1042-1),1))</x:f>
        <x:v>0</x:v>
      </x:c>
      <x:c r="Q1042" s="15" t="n">
        <x:f>COUNTIFS(Relaciones!$E$13414:$E$13787,A1042,Relaciones!$F$13414:$F$13787,"amistad")</x:f>
        <x:v>4</x:v>
      </x:c>
      <x:c r="R1042" s="15" t="n">
        <x:f>COUNTIFS(Relaciones!$D$13414:$D$13787,A1042,Relaciones!$F$13414:$F$13787,"amistad")</x:f>
        <x:v>5</x:v>
      </x:c>
      <x:c r="S1042" s="15" t="n">
        <x:f>SUMIFS(Relaciones!$G$13414:$G$13787,Relaciones!$D$13414:$D$13787,A1042,Relaciones!$F$13414:$F$13787,"amistad")</x:f>
        <x:v>4</x:v>
      </x:c>
      <x:c r="T1042" s="15" t="n">
        <x:f>COUNTIFS(Relaciones!$E$13414:$E$13787,A1042,Relaciones!$F$13414:$F$13787,"rechazo")</x:f>
        <x:v>0</x:v>
      </x:c>
      <x:c r="U1042" s="15" t="n">
        <x:f>COUNTIFS(Relaciones!$D$13414:$D$13787,A1042,Relaciones!$F$13414:$F$13787,"rechazo")</x:f>
        <x:v>2</x:v>
      </x:c>
      <x:c r="V1042" s="15" t="n">
        <x:f>SUMIFS(Relaciones!$G$13414:$G$13787,Relaciones!$D$13414:$D$13787,A1042,Relaciones!$F$13414:$F$13787,"rechazo")</x:f>
        <x:v>0</x:v>
      </x:c>
      <x:c r="W1042" s="15" t="n">
        <x:f>SUM(INDEX(Respuestas!$B$1038:$B$1065,MATCH(A1042,Respuestas!$A$1038:$A$1065,0)),INDEX(Respuestas!$C$1038:$C$1065,MATCH(A1042,Respuestas!$A$1038:$A$1065,0)),INDEX(Respuestas!$D$1038:$D$1065,MATCH(A1042,Respuestas!$A$1038:$A$1065,0)),INDEX(Respuestas!$E$1038:$E$1065,MATCH(A1042,Respuestas!$A$1038:$A$1065,0)))</x:f>
        <x:v>9</x:v>
      </x:c>
      <x:c r="X1042" s="15" t="n">
        <x:f>COUNTIFS(Relaciones!$E$13414:$E$13787,A1042,Relaciones!$F$13414:$F$13787,"mediacion")</x:f>
        <x:v>0</x:v>
      </x:c>
      <x:c r="Y1042" s="15" t="n">
        <x:f>COUNTIFS(Relaciones!$E$13414:$E$13787,A1042,Relaciones!$F$13414:$F$13787,"mediacion_negativa")</x:f>
        <x:v>0</x:v>
      </x:c>
      <x:c r="Z1042" s="15" t="n">
        <x:f>COUNTIFS(Relaciones!$E$13414:$E$13787,A1042,Relaciones!$F$13414:$F$13787,"bullying")</x:f>
        <x:v>0</x:v>
      </x:c>
      <x:c r="AA1042" s="4" t="str">
        <x:f>INDEX(Respuestas!$F$1038:$F$1065,MATCH(A1042,Respuestas!$A$1038:$A$1065,0))</x:f>
        <x:v>No</x:v>
      </x:c>
      <x:c r="AB1042" s="4" t="str">
        <x:f>INDEX(Respuestas!$G$1038:$G$1065,MATCH(A1042,Respuestas!$A$1038:$A$1065,0))</x:f>
        <x:v>Sí</x:v>
      </x:c>
      <x:c r="AC1042" s="4" t="str">
        <x:f>INDEX(Respuestas!$H$1038:$H$1065,MATCH(A1042,Respuestas!$A$1038:$A$1065,0))</x:f>
        <x:v>No</x:v>
      </x:c>
      <x:c r="AD1042" s="4" t="str">
        <x:f>INDEX(Respuestas!$I$1038:$I$1065,MATCH(A1042,Respuestas!$A$1038:$A$1065,0))</x:f>
        <x:v>Sí</x:v>
      </x:c>
      <x:c r="AE1042" s="4" t="str">
        <x:f>INDEX(Respuestas!$J$1038:$J$1065,MATCH(A1042,Respuestas!$A$1038:$A$1065,0))</x:f>
        <x:v>G1</x:v>
      </x:c>
      <x:c r="AF1042" s="4" t="str">
        <x:v>normalizada_v1</x:v>
      </x:c>
      <x:c r="AG1042" s="4" t="n">
        <x:f>COUNTIFS($B$2:$B$1513,B1042,$C$2:$C$1513,C1042,$D$2:$D$1513,D1042)</x:f>
        <x:v>28</x:v>
      </x:c>
      <x:c r="AH1042" s="4" t="n">
        <x:f>COUNTIFS(Relaciones!$D$13414:$D$13787,A1042,Relaciones!$F$13414:$F$13787,"prediccion_amistad")</x:f>
        <x:v>4</x:v>
      </x:c>
      <x:c r="AI1042" s="4" t="n">
        <x:f>SUMIFS(Relaciones!$H$13414:$H$13787,Relaciones!$D$13414:$D$13787,A1042,Relaciones!$F$13414:$F$13787,"prediccion_amistad")</x:f>
        <x:v>3</x:v>
      </x:c>
      <x:c r="AJ1042" s="4" t="n">
        <x:f>COUNTIFS(Relaciones!$D$13414:$D$13787,A1042,Relaciones!$F$13414:$F$13787,"prediccion_rechazo")</x:f>
        <x:v>1</x:v>
      </x:c>
      <x:c r="AK1042" s="4" t="n">
        <x:f>SUMIFS(Relaciones!$H$13414:$H$13787,Relaciones!$D$13414:$D$13787,A1042,Relaciones!$F$13414:$F$13787,"prediccion_rechazo")</x:f>
        <x:v>0</x:v>
      </x:c>
      <x:c r="AL1042" s="4" t="n">
        <x:v>0.503735302705996</x:v>
      </x:c>
    </x:row>
    <x:row r="1043" ht="23" customHeight="1">
      <x:c r="A1043" s="13" t="str">
        <x:v>01042</x:v>
      </x:c>
      <x:c r="B1043" s="4" t="str">
        <x:v>Córdoba</x:v>
      </x:c>
      <x:c r="C1043" s="4" t="str">
        <x:v>1.º ESO</x:v>
      </x:c>
      <x:c r="D1043" s="4" t="str">
        <x:v>B</x:v>
      </x:c>
      <x:c r="E1043" s="4" t="str">
        <x:v>alumno</x:v>
      </x:c>
      <x:c r="F1043" s="14" t="n">
        <x:f>IF((AG1043-1)=0,"",ROUND(10*Q1043/(AG1043-1),1))</x:f>
        <x:v>1.5</x:v>
      </x:c>
      <x:c r="G1043" s="14" t="n">
        <x:f>IF((AG1043-1)=0,"",ROUND(10*R1043/(AG1043-1),1))</x:f>
        <x:v>1.9</x:v>
      </x:c>
      <x:c r="H1043" s="14" t="n">
        <x:f>IF(R1043=0,"",ROUND(10*S1043/R1043,1))</x:f>
        <x:v>8</x:v>
      </x:c>
      <x:c r="I1043" s="14" t="n">
        <x:f>IF(AH1043=0,"",ROUND(10*AI1043/AH1043,1))</x:f>
        <x:v>10</x:v>
      </x:c>
      <x:c r="J1043" s="14" t="n">
        <x:f>IF((AG1043-1)=0,"",ROUND(10*T1043/(AG1043-1),1))</x:f>
        <x:v>0</x:v>
      </x:c>
      <x:c r="K1043" s="14" t="n">
        <x:f>IF((AG1043-1)=0,"",ROUND(10*U1043/(AG1043-1),1))</x:f>
        <x:v>1.1</x:v>
      </x:c>
      <x:c r="L1043" s="14" t="n">
        <x:f>IF(U1043=0,"",ROUND(10*V1043/U1043,1))</x:f>
        <x:v>0</x:v>
      </x:c>
      <x:c r="M1043" s="14" t="str">
        <x:f>IF(AJ1043=0,"",ROUND(10*AK1043/AJ1043,1))</x:f>
      </x:c>
      <x:c r="N1043" s="14" t="n">
        <x:f>ROUND(10*W1043/12,1)</x:f>
        <x:v>8.3</x:v>
      </x:c>
      <x:c r="O1043" s="14" t="n">
        <x:f>ROUND(10*AL1043,1)</x:f>
        <x:v>5.2</x:v>
      </x:c>
      <x:c r="P1043" s="14" t="n">
        <x:f>IF((AG1043-1)=0,"",ROUND(10*X1043/(AG1043-1),1))</x:f>
        <x:v>0</x:v>
      </x:c>
      <x:c r="Q1043" s="15" t="n">
        <x:f>COUNTIFS(Relaciones!$E$13414:$E$13787,A1043,Relaciones!$F$13414:$F$13787,"amistad")</x:f>
        <x:v>4</x:v>
      </x:c>
      <x:c r="R1043" s="15" t="n">
        <x:f>COUNTIFS(Relaciones!$D$13414:$D$13787,A1043,Relaciones!$F$13414:$F$13787,"amistad")</x:f>
        <x:v>5</x:v>
      </x:c>
      <x:c r="S1043" s="15" t="n">
        <x:f>SUMIFS(Relaciones!$G$13414:$G$13787,Relaciones!$D$13414:$D$13787,A1043,Relaciones!$F$13414:$F$13787,"amistad")</x:f>
        <x:v>4</x:v>
      </x:c>
      <x:c r="T1043" s="15" t="n">
        <x:f>COUNTIFS(Relaciones!$E$13414:$E$13787,A1043,Relaciones!$F$13414:$F$13787,"rechazo")</x:f>
        <x:v>0</x:v>
      </x:c>
      <x:c r="U1043" s="15" t="n">
        <x:f>COUNTIFS(Relaciones!$D$13414:$D$13787,A1043,Relaciones!$F$13414:$F$13787,"rechazo")</x:f>
        <x:v>3</x:v>
      </x:c>
      <x:c r="V1043" s="15" t="n">
        <x:f>SUMIFS(Relaciones!$G$13414:$G$13787,Relaciones!$D$13414:$D$13787,A1043,Relaciones!$F$13414:$F$13787,"rechazo")</x:f>
        <x:v>0</x:v>
      </x:c>
      <x:c r="W1043" s="15" t="n">
        <x:f>SUM(INDEX(Respuestas!$B$1038:$B$1065,MATCH(A1043,Respuestas!$A$1038:$A$1065,0)),INDEX(Respuestas!$C$1038:$C$1065,MATCH(A1043,Respuestas!$A$1038:$A$1065,0)),INDEX(Respuestas!$D$1038:$D$1065,MATCH(A1043,Respuestas!$A$1038:$A$1065,0)),INDEX(Respuestas!$E$1038:$E$1065,MATCH(A1043,Respuestas!$A$1038:$A$1065,0)))</x:f>
        <x:v>10</x:v>
      </x:c>
      <x:c r="X1043" s="15" t="n">
        <x:f>COUNTIFS(Relaciones!$E$13414:$E$13787,A1043,Relaciones!$F$13414:$F$13787,"mediacion")</x:f>
        <x:v>0</x:v>
      </x:c>
      <x:c r="Y1043" s="15" t="n">
        <x:f>COUNTIFS(Relaciones!$E$13414:$E$13787,A1043,Relaciones!$F$13414:$F$13787,"mediacion_negativa")</x:f>
        <x:v>0</x:v>
      </x:c>
      <x:c r="Z1043" s="15" t="n">
        <x:f>COUNTIFS(Relaciones!$E$13414:$E$13787,A1043,Relaciones!$F$13414:$F$13787,"bullying")</x:f>
        <x:v>0</x:v>
      </x:c>
      <x:c r="AA1043" s="4" t="str">
        <x:f>INDEX(Respuestas!$F$1038:$F$1065,MATCH(A1043,Respuestas!$A$1038:$A$1065,0))</x:f>
        <x:v>No</x:v>
      </x:c>
      <x:c r="AB1043" s="4" t="str">
        <x:f>INDEX(Respuestas!$G$1038:$G$1065,MATCH(A1043,Respuestas!$A$1038:$A$1065,0))</x:f>
        <x:v>Sí</x:v>
      </x:c>
      <x:c r="AC1043" s="4" t="str">
        <x:f>INDEX(Respuestas!$H$1038:$H$1065,MATCH(A1043,Respuestas!$A$1038:$A$1065,0))</x:f>
        <x:v>No</x:v>
      </x:c>
      <x:c r="AD1043" s="4" t="str">
        <x:f>INDEX(Respuestas!$I$1038:$I$1065,MATCH(A1043,Respuestas!$A$1038:$A$1065,0))</x:f>
        <x:v>No</x:v>
      </x:c>
      <x:c r="AE1043" s="4" t="str">
        <x:f>INDEX(Respuestas!$J$1038:$J$1065,MATCH(A1043,Respuestas!$A$1038:$A$1065,0))</x:f>
        <x:v>G1</x:v>
      </x:c>
      <x:c r="AF1043" s="4" t="str">
        <x:v>normalizada_v1</x:v>
      </x:c>
      <x:c r="AG1043" s="4" t="n">
        <x:f>COUNTIFS($B$2:$B$1513,B1043,$C$2:$C$1513,C1043,$D$2:$D$1513,D1043)</x:f>
        <x:v>28</x:v>
      </x:c>
      <x:c r="AH1043" s="4" t="n">
        <x:f>COUNTIFS(Relaciones!$D$13414:$D$13787,A1043,Relaciones!$F$13414:$F$13787,"prediccion_amistad")</x:f>
        <x:v>3</x:v>
      </x:c>
      <x:c r="AI1043" s="4" t="n">
        <x:f>SUMIFS(Relaciones!$H$13414:$H$13787,Relaciones!$D$13414:$D$13787,A1043,Relaciones!$F$13414:$F$13787,"prediccion_amistad")</x:f>
        <x:v>3</x:v>
      </x:c>
      <x:c r="AJ1043" s="4" t="n">
        <x:f>COUNTIFS(Relaciones!$D$13414:$D$13787,A1043,Relaciones!$F$13414:$F$13787,"prediccion_rechazo")</x:f>
        <x:v>0</x:v>
      </x:c>
      <x:c r="AK1043" s="4" t="n">
        <x:f>SUMIFS(Relaciones!$H$13414:$H$13787,Relaciones!$D$13414:$D$13787,A1043,Relaciones!$F$13414:$F$13787,"prediccion_rechazo")</x:f>
        <x:v>0</x:v>
      </x:c>
      <x:c r="AL1043" s="4" t="n">
        <x:v>0.5203669602032837</x:v>
      </x:c>
    </x:row>
    <x:row r="1044" ht="23" customHeight="1">
      <x:c r="A1044" s="13" t="str">
        <x:v>01043</x:v>
      </x:c>
      <x:c r="B1044" s="4" t="str">
        <x:v>Córdoba</x:v>
      </x:c>
      <x:c r="C1044" s="4" t="str">
        <x:v>1.º ESO</x:v>
      </x:c>
      <x:c r="D1044" s="4" t="str">
        <x:v>B</x:v>
      </x:c>
      <x:c r="E1044" s="4" t="str">
        <x:v>alumna</x:v>
      </x:c>
      <x:c r="F1044" s="14" t="n">
        <x:f>IF((AG1044-1)=0,"",ROUND(10*Q1044/(AG1044-1),1))</x:f>
        <x:v>1.5</x:v>
      </x:c>
      <x:c r="G1044" s="14" t="n">
        <x:f>IF((AG1044-1)=0,"",ROUND(10*R1044/(AG1044-1),1))</x:f>
        <x:v>1.9</x:v>
      </x:c>
      <x:c r="H1044" s="14" t="n">
        <x:f>IF(R1044=0,"",ROUND(10*S1044/R1044,1))</x:f>
        <x:v>8</x:v>
      </x:c>
      <x:c r="I1044" s="14" t="n">
        <x:f>IF(AH1044=0,"",ROUND(10*AI1044/AH1044,1))</x:f>
        <x:v>10</x:v>
      </x:c>
      <x:c r="J1044" s="14" t="n">
        <x:f>IF((AG1044-1)=0,"",ROUND(10*T1044/(AG1044-1),1))</x:f>
        <x:v>0</x:v>
      </x:c>
      <x:c r="K1044" s="14" t="n">
        <x:f>IF((AG1044-1)=0,"",ROUND(10*U1044/(AG1044-1),1))</x:f>
        <x:v>0.7</x:v>
      </x:c>
      <x:c r="L1044" s="14" t="n">
        <x:f>IF(U1044=0,"",ROUND(10*V1044/U1044,1))</x:f>
        <x:v>0</x:v>
      </x:c>
      <x:c r="M1044" s="14" t="str">
        <x:f>IF(AJ1044=0,"",ROUND(10*AK1044/AJ1044,1))</x:f>
      </x:c>
      <x:c r="N1044" s="14" t="n">
        <x:f>ROUND(10*W1044/12,1)</x:f>
        <x:v>9.2</x:v>
      </x:c>
      <x:c r="O1044" s="14" t="n">
        <x:f>ROUND(10*AL1044,1)</x:f>
        <x:v>5</x:v>
      </x:c>
      <x:c r="P1044" s="14" t="n">
        <x:f>IF((AG1044-1)=0,"",ROUND(10*X1044/(AG1044-1),1))</x:f>
        <x:v>0</x:v>
      </x:c>
      <x:c r="Q1044" s="15" t="n">
        <x:f>COUNTIFS(Relaciones!$E$13414:$E$13787,A1044,Relaciones!$F$13414:$F$13787,"amistad")</x:f>
        <x:v>4</x:v>
      </x:c>
      <x:c r="R1044" s="15" t="n">
        <x:f>COUNTIFS(Relaciones!$D$13414:$D$13787,A1044,Relaciones!$F$13414:$F$13787,"amistad")</x:f>
        <x:v>5</x:v>
      </x:c>
      <x:c r="S1044" s="15" t="n">
        <x:f>SUMIFS(Relaciones!$G$13414:$G$13787,Relaciones!$D$13414:$D$13787,A1044,Relaciones!$F$13414:$F$13787,"amistad")</x:f>
        <x:v>4</x:v>
      </x:c>
      <x:c r="T1044" s="15" t="n">
        <x:f>COUNTIFS(Relaciones!$E$13414:$E$13787,A1044,Relaciones!$F$13414:$F$13787,"rechazo")</x:f>
        <x:v>0</x:v>
      </x:c>
      <x:c r="U1044" s="15" t="n">
        <x:f>COUNTIFS(Relaciones!$D$13414:$D$13787,A1044,Relaciones!$F$13414:$F$13787,"rechazo")</x:f>
        <x:v>2</x:v>
      </x:c>
      <x:c r="V1044" s="15" t="n">
        <x:f>SUMIFS(Relaciones!$G$13414:$G$13787,Relaciones!$D$13414:$D$13787,A1044,Relaciones!$F$13414:$F$13787,"rechazo")</x:f>
        <x:v>0</x:v>
      </x:c>
      <x:c r="W1044" s="15" t="n">
        <x:f>SUM(INDEX(Respuestas!$B$1038:$B$1065,MATCH(A1044,Respuestas!$A$1038:$A$1065,0)),INDEX(Respuestas!$C$1038:$C$1065,MATCH(A1044,Respuestas!$A$1038:$A$1065,0)),INDEX(Respuestas!$D$1038:$D$1065,MATCH(A1044,Respuestas!$A$1038:$A$1065,0)),INDEX(Respuestas!$E$1038:$E$1065,MATCH(A1044,Respuestas!$A$1038:$A$1065,0)))</x:f>
        <x:v>11</x:v>
      </x:c>
      <x:c r="X1044" s="15" t="n">
        <x:f>COUNTIFS(Relaciones!$E$13414:$E$13787,A1044,Relaciones!$F$13414:$F$13787,"mediacion")</x:f>
        <x:v>0</x:v>
      </x:c>
      <x:c r="Y1044" s="15" t="n">
        <x:f>COUNTIFS(Relaciones!$E$13414:$E$13787,A1044,Relaciones!$F$13414:$F$13787,"mediacion_negativa")</x:f>
        <x:v>0</x:v>
      </x:c>
      <x:c r="Z1044" s="15" t="n">
        <x:f>COUNTIFS(Relaciones!$E$13414:$E$13787,A1044,Relaciones!$F$13414:$F$13787,"bullying")</x:f>
        <x:v>0</x:v>
      </x:c>
      <x:c r="AA1044" s="4" t="str">
        <x:f>INDEX(Respuestas!$F$1038:$F$1065,MATCH(A1044,Respuestas!$A$1038:$A$1065,0))</x:f>
        <x:v>No</x:v>
      </x:c>
      <x:c r="AB1044" s="4" t="str">
        <x:f>INDEX(Respuestas!$G$1038:$G$1065,MATCH(A1044,Respuestas!$A$1038:$A$1065,0))</x:f>
        <x:v>Sí</x:v>
      </x:c>
      <x:c r="AC1044" s="4" t="str">
        <x:f>INDEX(Respuestas!$H$1038:$H$1065,MATCH(A1044,Respuestas!$A$1038:$A$1065,0))</x:f>
        <x:v>No</x:v>
      </x:c>
      <x:c r="AD1044" s="4" t="str">
        <x:f>INDEX(Respuestas!$I$1038:$I$1065,MATCH(A1044,Respuestas!$A$1038:$A$1065,0))</x:f>
        <x:v>Sí</x:v>
      </x:c>
      <x:c r="AE1044" s="4" t="str">
        <x:f>INDEX(Respuestas!$J$1038:$J$1065,MATCH(A1044,Respuestas!$A$1038:$A$1065,0))</x:f>
        <x:v>G1</x:v>
      </x:c>
      <x:c r="AF1044" s="4" t="str">
        <x:v>normalizada_v1</x:v>
      </x:c>
      <x:c r="AG1044" s="4" t="n">
        <x:f>COUNTIFS($B$2:$B$1513,B1044,$C$2:$C$1513,C1044,$D$2:$D$1513,D1044)</x:f>
        <x:v>28</x:v>
      </x:c>
      <x:c r="AH1044" s="4" t="n">
        <x:f>COUNTIFS(Relaciones!$D$13414:$D$13787,A1044,Relaciones!$F$13414:$F$13787,"prediccion_amistad")</x:f>
        <x:v>3</x:v>
      </x:c>
      <x:c r="AI1044" s="4" t="n">
        <x:f>SUMIFS(Relaciones!$H$13414:$H$13787,Relaciones!$D$13414:$D$13787,A1044,Relaciones!$F$13414:$F$13787,"prediccion_amistad")</x:f>
        <x:v>3</x:v>
      </x:c>
      <x:c r="AJ1044" s="4" t="n">
        <x:f>COUNTIFS(Relaciones!$D$13414:$D$13787,A1044,Relaciones!$F$13414:$F$13787,"prediccion_rechazo")</x:f>
        <x:v>0</x:v>
      </x:c>
      <x:c r="AK1044" s="4" t="n">
        <x:f>SUMIFS(Relaciones!$H$13414:$H$13787,Relaciones!$D$13414:$D$13787,A1044,Relaciones!$F$13414:$F$13787,"prediccion_rechazo")</x:f>
        <x:v>0</x:v>
      </x:c>
      <x:c r="AL1044" s="4" t="n">
        <x:v>0.504220633898872</x:v>
      </x:c>
    </x:row>
    <x:row r="1045" ht="23" customHeight="1">
      <x:c r="A1045" s="13" t="str">
        <x:v>01044</x:v>
      </x:c>
      <x:c r="B1045" s="4" t="str">
        <x:v>Córdoba</x:v>
      </x:c>
      <x:c r="C1045" s="4" t="str">
        <x:v>1.º ESO</x:v>
      </x:c>
      <x:c r="D1045" s="4" t="str">
        <x:v>B</x:v>
      </x:c>
      <x:c r="E1045" s="4" t="str">
        <x:v>alumno</x:v>
      </x:c>
      <x:c r="F1045" s="14" t="n">
        <x:f>IF((AG1045-1)=0,"",ROUND(10*Q1045/(AG1045-1),1))</x:f>
        <x:v>1.5</x:v>
      </x:c>
      <x:c r="G1045" s="14" t="n">
        <x:f>IF((AG1045-1)=0,"",ROUND(10*R1045/(AG1045-1),1))</x:f>
        <x:v>1.9</x:v>
      </x:c>
      <x:c r="H1045" s="14" t="n">
        <x:f>IF(R1045=0,"",ROUND(10*S1045/R1045,1))</x:f>
        <x:v>8</x:v>
      </x:c>
      <x:c r="I1045" s="14" t="n">
        <x:f>IF(AH1045=0,"",ROUND(10*AI1045/AH1045,1))</x:f>
        <x:v>7.5</x:v>
      </x:c>
      <x:c r="J1045" s="14" t="n">
        <x:f>IF((AG1045-1)=0,"",ROUND(10*T1045/(AG1045-1),1))</x:f>
        <x:v>0</x:v>
      </x:c>
      <x:c r="K1045" s="14" t="n">
        <x:f>IF((AG1045-1)=0,"",ROUND(10*U1045/(AG1045-1),1))</x:f>
        <x:v>0</x:v>
      </x:c>
      <x:c r="L1045" s="14" t="str">
        <x:f>IF(U1045=0,"",ROUND(10*V1045/U1045,1))</x:f>
      </x:c>
      <x:c r="M1045" s="14" t="n">
        <x:f>IF(AJ1045=0,"",ROUND(10*AK1045/AJ1045,1))</x:f>
        <x:v>0</x:v>
      </x:c>
      <x:c r="N1045" s="14" t="n">
        <x:f>ROUND(10*W1045/12,1)</x:f>
        <x:v>10</x:v>
      </x:c>
      <x:c r="O1045" s="14" t="n">
        <x:f>ROUND(10*AL1045,1)</x:f>
        <x:v>5.2</x:v>
      </x:c>
      <x:c r="P1045" s="14" t="n">
        <x:f>IF((AG1045-1)=0,"",ROUND(10*X1045/(AG1045-1),1))</x:f>
        <x:v>0</x:v>
      </x:c>
      <x:c r="Q1045" s="15" t="n">
        <x:f>COUNTIFS(Relaciones!$E$13414:$E$13787,A1045,Relaciones!$F$13414:$F$13787,"amistad")</x:f>
        <x:v>4</x:v>
      </x:c>
      <x:c r="R1045" s="15" t="n">
        <x:f>COUNTIFS(Relaciones!$D$13414:$D$13787,A1045,Relaciones!$F$13414:$F$13787,"amistad")</x:f>
        <x:v>5</x:v>
      </x:c>
      <x:c r="S1045" s="15" t="n">
        <x:f>SUMIFS(Relaciones!$G$13414:$G$13787,Relaciones!$D$13414:$D$13787,A1045,Relaciones!$F$13414:$F$13787,"amistad")</x:f>
        <x:v>4</x:v>
      </x:c>
      <x:c r="T1045" s="15" t="n">
        <x:f>COUNTIFS(Relaciones!$E$13414:$E$13787,A1045,Relaciones!$F$13414:$F$13787,"rechazo")</x:f>
        <x:v>0</x:v>
      </x:c>
      <x:c r="U1045" s="15" t="n">
        <x:f>COUNTIFS(Relaciones!$D$13414:$D$13787,A1045,Relaciones!$F$13414:$F$13787,"rechazo")</x:f>
        <x:v>0</x:v>
      </x:c>
      <x:c r="V1045" s="15" t="n">
        <x:f>SUMIFS(Relaciones!$G$13414:$G$13787,Relaciones!$D$13414:$D$13787,A1045,Relaciones!$F$13414:$F$13787,"rechazo")</x:f>
        <x:v>0</x:v>
      </x:c>
      <x:c r="W1045" s="15" t="n">
        <x:f>SUM(INDEX(Respuestas!$B$1038:$B$1065,MATCH(A1045,Respuestas!$A$1038:$A$1065,0)),INDEX(Respuestas!$C$1038:$C$1065,MATCH(A1045,Respuestas!$A$1038:$A$1065,0)),INDEX(Respuestas!$D$1038:$D$1065,MATCH(A1045,Respuestas!$A$1038:$A$1065,0)),INDEX(Respuestas!$E$1038:$E$1065,MATCH(A1045,Respuestas!$A$1038:$A$1065,0)))</x:f>
        <x:v>12</x:v>
      </x:c>
      <x:c r="X1045" s="15" t="n">
        <x:f>COUNTIFS(Relaciones!$E$13414:$E$13787,A1045,Relaciones!$F$13414:$F$13787,"mediacion")</x:f>
        <x:v>0</x:v>
      </x:c>
      <x:c r="Y1045" s="15" t="n">
        <x:f>COUNTIFS(Relaciones!$E$13414:$E$13787,A1045,Relaciones!$F$13414:$F$13787,"mediacion_negativa")</x:f>
        <x:v>0</x:v>
      </x:c>
      <x:c r="Z1045" s="15" t="n">
        <x:f>COUNTIFS(Relaciones!$E$13414:$E$13787,A1045,Relaciones!$F$13414:$F$13787,"bullying")</x:f>
        <x:v>0</x:v>
      </x:c>
      <x:c r="AA1045" s="4" t="str">
        <x:f>INDEX(Respuestas!$F$1038:$F$1065,MATCH(A1045,Respuestas!$A$1038:$A$1065,0))</x:f>
        <x:v>No</x:v>
      </x:c>
      <x:c r="AB1045" s="4" t="str">
        <x:f>INDEX(Respuestas!$G$1038:$G$1065,MATCH(A1045,Respuestas!$A$1038:$A$1065,0))</x:f>
        <x:v>Sí</x:v>
      </x:c>
      <x:c r="AC1045" s="4" t="str">
        <x:f>INDEX(Respuestas!$H$1038:$H$1065,MATCH(A1045,Respuestas!$A$1038:$A$1065,0))</x:f>
        <x:v>No</x:v>
      </x:c>
      <x:c r="AD1045" s="4" t="str">
        <x:f>INDEX(Respuestas!$I$1038:$I$1065,MATCH(A1045,Respuestas!$A$1038:$A$1065,0))</x:f>
        <x:v>Sí</x:v>
      </x:c>
      <x:c r="AE1045" s="4" t="str">
        <x:f>INDEX(Respuestas!$J$1038:$J$1065,MATCH(A1045,Respuestas!$A$1038:$A$1065,0))</x:f>
        <x:v>G1</x:v>
      </x:c>
      <x:c r="AF1045" s="4" t="str">
        <x:v>normalizada_v1</x:v>
      </x:c>
      <x:c r="AG1045" s="4" t="n">
        <x:f>COUNTIFS($B$2:$B$1513,B1045,$C$2:$C$1513,C1045,$D$2:$D$1513,D1045)</x:f>
        <x:v>28</x:v>
      </x:c>
      <x:c r="AH1045" s="4" t="n">
        <x:f>COUNTIFS(Relaciones!$D$13414:$D$13787,A1045,Relaciones!$F$13414:$F$13787,"prediccion_amistad")</x:f>
        <x:v>4</x:v>
      </x:c>
      <x:c r="AI1045" s="4" t="n">
        <x:f>SUMIFS(Relaciones!$H$13414:$H$13787,Relaciones!$D$13414:$D$13787,A1045,Relaciones!$F$13414:$F$13787,"prediccion_amistad")</x:f>
        <x:v>3</x:v>
      </x:c>
      <x:c r="AJ1045" s="4" t="n">
        <x:f>COUNTIFS(Relaciones!$D$13414:$D$13787,A1045,Relaciones!$F$13414:$F$13787,"prediccion_rechazo")</x:f>
        <x:v>1</x:v>
      </x:c>
      <x:c r="AK1045" s="4" t="n">
        <x:f>SUMIFS(Relaciones!$H$13414:$H$13787,Relaciones!$D$13414:$D$13787,A1045,Relaciones!$F$13414:$F$13787,"prediccion_rechazo")</x:f>
        <x:v>0</x:v>
      </x:c>
      <x:c r="AL1045" s="4" t="n">
        <x:v>0.5203669602032837</x:v>
      </x:c>
    </x:row>
    <x:row r="1046" ht="23" customHeight="1">
      <x:c r="A1046" s="13" t="str">
        <x:v>01045</x:v>
      </x:c>
      <x:c r="B1046" s="4" t="str">
        <x:v>Córdoba</x:v>
      </x:c>
      <x:c r="C1046" s="4" t="str">
        <x:v>1.º ESO</x:v>
      </x:c>
      <x:c r="D1046" s="4" t="str">
        <x:v>B</x:v>
      </x:c>
      <x:c r="E1046" s="4" t="str">
        <x:v>alumna</x:v>
      </x:c>
      <x:c r="F1046" s="14" t="n">
        <x:f>IF((AG1046-1)=0,"",ROUND(10*Q1046/(AG1046-1),1))</x:f>
        <x:v>1.5</x:v>
      </x:c>
      <x:c r="G1046" s="14" t="n">
        <x:f>IF((AG1046-1)=0,"",ROUND(10*R1046/(AG1046-1),1))</x:f>
        <x:v>1.9</x:v>
      </x:c>
      <x:c r="H1046" s="14" t="n">
        <x:f>IF(R1046=0,"",ROUND(10*S1046/R1046,1))</x:f>
        <x:v>8</x:v>
      </x:c>
      <x:c r="I1046" s="14" t="n">
        <x:f>IF(AH1046=0,"",ROUND(10*AI1046/AH1046,1))</x:f>
        <x:v>10</x:v>
      </x:c>
      <x:c r="J1046" s="14" t="n">
        <x:f>IF((AG1046-1)=0,"",ROUND(10*T1046/(AG1046-1),1))</x:f>
        <x:v>0</x:v>
      </x:c>
      <x:c r="K1046" s="14" t="n">
        <x:f>IF((AG1046-1)=0,"",ROUND(10*U1046/(AG1046-1),1))</x:f>
        <x:v>0.7</x:v>
      </x:c>
      <x:c r="L1046" s="14" t="n">
        <x:f>IF(U1046=0,"",ROUND(10*V1046/U1046,1))</x:f>
        <x:v>0</x:v>
      </x:c>
      <x:c r="M1046" s="14" t="str">
        <x:f>IF(AJ1046=0,"",ROUND(10*AK1046/AJ1046,1))</x:f>
      </x:c>
      <x:c r="N1046" s="14" t="n">
        <x:f>ROUND(10*W1046/12,1)</x:f>
        <x:v>7.5</x:v>
      </x:c>
      <x:c r="O1046" s="14" t="n">
        <x:f>ROUND(10*AL1046,1)</x:f>
        <x:v>5</x:v>
      </x:c>
      <x:c r="P1046" s="14" t="n">
        <x:f>IF((AG1046-1)=0,"",ROUND(10*X1046/(AG1046-1),1))</x:f>
        <x:v>0</x:v>
      </x:c>
      <x:c r="Q1046" s="15" t="n">
        <x:f>COUNTIFS(Relaciones!$E$13414:$E$13787,A1046,Relaciones!$F$13414:$F$13787,"amistad")</x:f>
        <x:v>4</x:v>
      </x:c>
      <x:c r="R1046" s="15" t="n">
        <x:f>COUNTIFS(Relaciones!$D$13414:$D$13787,A1046,Relaciones!$F$13414:$F$13787,"amistad")</x:f>
        <x:v>5</x:v>
      </x:c>
      <x:c r="S1046" s="15" t="n">
        <x:f>SUMIFS(Relaciones!$G$13414:$G$13787,Relaciones!$D$13414:$D$13787,A1046,Relaciones!$F$13414:$F$13787,"amistad")</x:f>
        <x:v>4</x:v>
      </x:c>
      <x:c r="T1046" s="15" t="n">
        <x:f>COUNTIFS(Relaciones!$E$13414:$E$13787,A1046,Relaciones!$F$13414:$F$13787,"rechazo")</x:f>
        <x:v>0</x:v>
      </x:c>
      <x:c r="U1046" s="15" t="n">
        <x:f>COUNTIFS(Relaciones!$D$13414:$D$13787,A1046,Relaciones!$F$13414:$F$13787,"rechazo")</x:f>
        <x:v>2</x:v>
      </x:c>
      <x:c r="V1046" s="15" t="n">
        <x:f>SUMIFS(Relaciones!$G$13414:$G$13787,Relaciones!$D$13414:$D$13787,A1046,Relaciones!$F$13414:$F$13787,"rechazo")</x:f>
        <x:v>0</x:v>
      </x:c>
      <x:c r="W1046" s="15" t="n">
        <x:f>SUM(INDEX(Respuestas!$B$1038:$B$1065,MATCH(A1046,Respuestas!$A$1038:$A$1065,0)),INDEX(Respuestas!$C$1038:$C$1065,MATCH(A1046,Respuestas!$A$1038:$A$1065,0)),INDEX(Respuestas!$D$1038:$D$1065,MATCH(A1046,Respuestas!$A$1038:$A$1065,0)),INDEX(Respuestas!$E$1038:$E$1065,MATCH(A1046,Respuestas!$A$1038:$A$1065,0)))</x:f>
        <x:v>9</x:v>
      </x:c>
      <x:c r="X1046" s="15" t="n">
        <x:f>COUNTIFS(Relaciones!$E$13414:$E$13787,A1046,Relaciones!$F$13414:$F$13787,"mediacion")</x:f>
        <x:v>0</x:v>
      </x:c>
      <x:c r="Y1046" s="15" t="n">
        <x:f>COUNTIFS(Relaciones!$E$13414:$E$13787,A1046,Relaciones!$F$13414:$F$13787,"mediacion_negativa")</x:f>
        <x:v>0</x:v>
      </x:c>
      <x:c r="Z1046" s="15" t="n">
        <x:f>COUNTIFS(Relaciones!$E$13414:$E$13787,A1046,Relaciones!$F$13414:$F$13787,"bullying")</x:f>
        <x:v>0</x:v>
      </x:c>
      <x:c r="AA1046" s="4" t="str">
        <x:f>INDEX(Respuestas!$F$1038:$F$1065,MATCH(A1046,Respuestas!$A$1038:$A$1065,0))</x:f>
        <x:v>No</x:v>
      </x:c>
      <x:c r="AB1046" s="4" t="str">
        <x:f>INDEX(Respuestas!$G$1038:$G$1065,MATCH(A1046,Respuestas!$A$1038:$A$1065,0))</x:f>
        <x:v>Sí</x:v>
      </x:c>
      <x:c r="AC1046" s="4" t="str">
        <x:f>INDEX(Respuestas!$H$1038:$H$1065,MATCH(A1046,Respuestas!$A$1038:$A$1065,0))</x:f>
        <x:v>No</x:v>
      </x:c>
      <x:c r="AD1046" s="4" t="str">
        <x:f>INDEX(Respuestas!$I$1038:$I$1065,MATCH(A1046,Respuestas!$A$1038:$A$1065,0))</x:f>
        <x:v>Sí</x:v>
      </x:c>
      <x:c r="AE1046" s="4" t="str">
        <x:f>INDEX(Respuestas!$J$1038:$J$1065,MATCH(A1046,Respuestas!$A$1038:$A$1065,0))</x:f>
        <x:v>G1</x:v>
      </x:c>
      <x:c r="AF1046" s="4" t="str">
        <x:v>normalizada_v1</x:v>
      </x:c>
      <x:c r="AG1046" s="4" t="n">
        <x:f>COUNTIFS($B$2:$B$1513,B1046,$C$2:$C$1513,C1046,$D$2:$D$1513,D1046)</x:f>
        <x:v>28</x:v>
      </x:c>
      <x:c r="AH1046" s="4" t="n">
        <x:f>COUNTIFS(Relaciones!$D$13414:$D$13787,A1046,Relaciones!$F$13414:$F$13787,"prediccion_amistad")</x:f>
        <x:v>3</x:v>
      </x:c>
      <x:c r="AI1046" s="4" t="n">
        <x:f>SUMIFS(Relaciones!$H$13414:$H$13787,Relaciones!$D$13414:$D$13787,A1046,Relaciones!$F$13414:$F$13787,"prediccion_amistad")</x:f>
        <x:v>3</x:v>
      </x:c>
      <x:c r="AJ1046" s="4" t="n">
        <x:f>COUNTIFS(Relaciones!$D$13414:$D$13787,A1046,Relaciones!$F$13414:$F$13787,"prediccion_rechazo")</x:f>
        <x:v>0</x:v>
      </x:c>
      <x:c r="AK1046" s="4" t="n">
        <x:f>SUMIFS(Relaciones!$H$13414:$H$13787,Relaciones!$D$13414:$D$13787,A1046,Relaciones!$F$13414:$F$13787,"prediccion_rechazo")</x:f>
        <x:v>0</x:v>
      </x:c>
      <x:c r="AL1046" s="4" t="n">
        <x:v>0.503735302705996</x:v>
      </x:c>
    </x:row>
    <x:row r="1047" ht="23" customHeight="1">
      <x:c r="A1047" s="13" t="str">
        <x:v>01046</x:v>
      </x:c>
      <x:c r="B1047" s="4" t="str">
        <x:v>Córdoba</x:v>
      </x:c>
      <x:c r="C1047" s="4" t="str">
        <x:v>1.º ESO</x:v>
      </x:c>
      <x:c r="D1047" s="4" t="str">
        <x:v>B</x:v>
      </x:c>
      <x:c r="E1047" s="4" t="str">
        <x:v>alumno</x:v>
      </x:c>
      <x:c r="F1047" s="14" t="n">
        <x:f>IF((AG1047-1)=0,"",ROUND(10*Q1047/(AG1047-1),1))</x:f>
        <x:v>1.5</x:v>
      </x:c>
      <x:c r="G1047" s="14" t="n">
        <x:f>IF((AG1047-1)=0,"",ROUND(10*R1047/(AG1047-1),1))</x:f>
        <x:v>1.5</x:v>
      </x:c>
      <x:c r="H1047" s="14" t="n">
        <x:f>IF(R1047=0,"",ROUND(10*S1047/R1047,1))</x:f>
        <x:v>10</x:v>
      </x:c>
      <x:c r="I1047" s="14" t="n">
        <x:f>IF(AH1047=0,"",ROUND(10*AI1047/AH1047,1))</x:f>
        <x:v>10</x:v>
      </x:c>
      <x:c r="J1047" s="14" t="n">
        <x:f>IF((AG1047-1)=0,"",ROUND(10*T1047/(AG1047-1),1))</x:f>
        <x:v>0</x:v>
      </x:c>
      <x:c r="K1047" s="14" t="n">
        <x:f>IF((AG1047-1)=0,"",ROUND(10*U1047/(AG1047-1),1))</x:f>
        <x:v>1.1</x:v>
      </x:c>
      <x:c r="L1047" s="14" t="n">
        <x:f>IF(U1047=0,"",ROUND(10*V1047/U1047,1))</x:f>
        <x:v>0</x:v>
      </x:c>
      <x:c r="M1047" s="14" t="str">
        <x:f>IF(AJ1047=0,"",ROUND(10*AK1047/AJ1047,1))</x:f>
      </x:c>
      <x:c r="N1047" s="14" t="n">
        <x:f>ROUND(10*W1047/12,1)</x:f>
        <x:v>8.3</x:v>
      </x:c>
      <x:c r="O1047" s="14" t="n">
        <x:f>ROUND(10*AL1047,1)</x:f>
        <x:v>4.3</x:v>
      </x:c>
      <x:c r="P1047" s="14" t="n">
        <x:f>IF((AG1047-1)=0,"",ROUND(10*X1047/(AG1047-1),1))</x:f>
        <x:v>0</x:v>
      </x:c>
      <x:c r="Q1047" s="15" t="n">
        <x:f>COUNTIFS(Relaciones!$E$13414:$E$13787,A1047,Relaciones!$F$13414:$F$13787,"amistad")</x:f>
        <x:v>4</x:v>
      </x:c>
      <x:c r="R1047" s="15" t="n">
        <x:f>COUNTIFS(Relaciones!$D$13414:$D$13787,A1047,Relaciones!$F$13414:$F$13787,"amistad")</x:f>
        <x:v>4</x:v>
      </x:c>
      <x:c r="S1047" s="15" t="n">
        <x:f>SUMIFS(Relaciones!$G$13414:$G$13787,Relaciones!$D$13414:$D$13787,A1047,Relaciones!$F$13414:$F$13787,"amistad")</x:f>
        <x:v>4</x:v>
      </x:c>
      <x:c r="T1047" s="15" t="n">
        <x:f>COUNTIFS(Relaciones!$E$13414:$E$13787,A1047,Relaciones!$F$13414:$F$13787,"rechazo")</x:f>
        <x:v>0</x:v>
      </x:c>
      <x:c r="U1047" s="15" t="n">
        <x:f>COUNTIFS(Relaciones!$D$13414:$D$13787,A1047,Relaciones!$F$13414:$F$13787,"rechazo")</x:f>
        <x:v>3</x:v>
      </x:c>
      <x:c r="V1047" s="15" t="n">
        <x:f>SUMIFS(Relaciones!$G$13414:$G$13787,Relaciones!$D$13414:$D$13787,A1047,Relaciones!$F$13414:$F$13787,"rechazo")</x:f>
        <x:v>0</x:v>
      </x:c>
      <x:c r="W1047" s="15" t="n">
        <x:f>SUM(INDEX(Respuestas!$B$1038:$B$1065,MATCH(A1047,Respuestas!$A$1038:$A$1065,0)),INDEX(Respuestas!$C$1038:$C$1065,MATCH(A1047,Respuestas!$A$1038:$A$1065,0)),INDEX(Respuestas!$D$1038:$D$1065,MATCH(A1047,Respuestas!$A$1038:$A$1065,0)),INDEX(Respuestas!$E$1038:$E$1065,MATCH(A1047,Respuestas!$A$1038:$A$1065,0)))</x:f>
        <x:v>10</x:v>
      </x:c>
      <x:c r="X1047" s="15" t="n">
        <x:f>COUNTIFS(Relaciones!$E$13414:$E$13787,A1047,Relaciones!$F$13414:$F$13787,"mediacion")</x:f>
        <x:v>0</x:v>
      </x:c>
      <x:c r="Y1047" s="15" t="n">
        <x:f>COUNTIFS(Relaciones!$E$13414:$E$13787,A1047,Relaciones!$F$13414:$F$13787,"mediacion_negativa")</x:f>
        <x:v>0</x:v>
      </x:c>
      <x:c r="Z1047" s="15" t="n">
        <x:f>COUNTIFS(Relaciones!$E$13414:$E$13787,A1047,Relaciones!$F$13414:$F$13787,"bullying")</x:f>
        <x:v>0</x:v>
      </x:c>
      <x:c r="AA1047" s="4" t="str">
        <x:f>INDEX(Respuestas!$F$1038:$F$1065,MATCH(A1047,Respuestas!$A$1038:$A$1065,0))</x:f>
        <x:v>No</x:v>
      </x:c>
      <x:c r="AB1047" s="4" t="str">
        <x:f>INDEX(Respuestas!$G$1038:$G$1065,MATCH(A1047,Respuestas!$A$1038:$A$1065,0))</x:f>
        <x:v>Sí</x:v>
      </x:c>
      <x:c r="AC1047" s="4" t="str">
        <x:f>INDEX(Respuestas!$H$1038:$H$1065,MATCH(A1047,Respuestas!$A$1038:$A$1065,0))</x:f>
        <x:v>No</x:v>
      </x:c>
      <x:c r="AD1047" s="4" t="str">
        <x:f>INDEX(Respuestas!$I$1038:$I$1065,MATCH(A1047,Respuestas!$A$1038:$A$1065,0))</x:f>
        <x:v>Sí</x:v>
      </x:c>
      <x:c r="AE1047" s="4" t="str">
        <x:f>INDEX(Respuestas!$J$1038:$J$1065,MATCH(A1047,Respuestas!$A$1038:$A$1065,0))</x:f>
        <x:v>G1</x:v>
      </x:c>
      <x:c r="AF1047" s="4" t="str">
        <x:v>normalizada_v1</x:v>
      </x:c>
      <x:c r="AG1047" s="4" t="n">
        <x:f>COUNTIFS($B$2:$B$1513,B1047,$C$2:$C$1513,C1047,$D$2:$D$1513,D1047)</x:f>
        <x:v>28</x:v>
      </x:c>
      <x:c r="AH1047" s="4" t="n">
        <x:f>COUNTIFS(Relaciones!$D$13414:$D$13787,A1047,Relaciones!$F$13414:$F$13787,"prediccion_amistad")</x:f>
        <x:v>3</x:v>
      </x:c>
      <x:c r="AI1047" s="4" t="n">
        <x:f>SUMIFS(Relaciones!$H$13414:$H$13787,Relaciones!$D$13414:$D$13787,A1047,Relaciones!$F$13414:$F$13787,"prediccion_amistad")</x:f>
        <x:v>3</x:v>
      </x:c>
      <x:c r="AJ1047" s="4" t="n">
        <x:f>COUNTIFS(Relaciones!$D$13414:$D$13787,A1047,Relaciones!$F$13414:$F$13787,"prediccion_rechazo")</x:f>
        <x:v>0</x:v>
      </x:c>
      <x:c r="AK1047" s="4" t="n">
        <x:f>SUMIFS(Relaciones!$H$13414:$H$13787,Relaciones!$D$13414:$D$13787,A1047,Relaciones!$F$13414:$F$13787,"prediccion_rechazo")</x:f>
        <x:v>0</x:v>
      </x:c>
      <x:c r="AL1047" s="4" t="n">
        <x:v>0.43298490945922546</x:v>
      </x:c>
    </x:row>
    <x:row r="1048" ht="23" customHeight="1">
      <x:c r="A1048" s="13" t="str">
        <x:v>01047</x:v>
      </x:c>
      <x:c r="B1048" s="4" t="str">
        <x:v>Córdoba</x:v>
      </x:c>
      <x:c r="C1048" s="4" t="str">
        <x:v>1.º ESO</x:v>
      </x:c>
      <x:c r="D1048" s="4" t="str">
        <x:v>B</x:v>
      </x:c>
      <x:c r="E1048" s="4" t="str">
        <x:v>alumna</x:v>
      </x:c>
      <x:c r="F1048" s="14" t="n">
        <x:f>IF((AG1048-1)=0,"",ROUND(10*Q1048/(AG1048-1),1))</x:f>
        <x:v>1.5</x:v>
      </x:c>
      <x:c r="G1048" s="14" t="n">
        <x:f>IF((AG1048-1)=0,"",ROUND(10*R1048/(AG1048-1),1))</x:f>
        <x:v>1.9</x:v>
      </x:c>
      <x:c r="H1048" s="14" t="n">
        <x:f>IF(R1048=0,"",ROUND(10*S1048/R1048,1))</x:f>
        <x:v>8</x:v>
      </x:c>
      <x:c r="I1048" s="14" t="n">
        <x:f>IF(AH1048=0,"",ROUND(10*AI1048/AH1048,1))</x:f>
        <x:v>7.5</x:v>
      </x:c>
      <x:c r="J1048" s="14" t="n">
        <x:f>IF((AG1048-1)=0,"",ROUND(10*T1048/(AG1048-1),1))</x:f>
        <x:v>0</x:v>
      </x:c>
      <x:c r="K1048" s="14" t="n">
        <x:f>IF((AG1048-1)=0,"",ROUND(10*U1048/(AG1048-1),1))</x:f>
        <x:v>0.7</x:v>
      </x:c>
      <x:c r="L1048" s="14" t="n">
        <x:f>IF(U1048=0,"",ROUND(10*V1048/U1048,1))</x:f>
        <x:v>0</x:v>
      </x:c>
      <x:c r="M1048" s="14" t="n">
        <x:f>IF(AJ1048=0,"",ROUND(10*AK1048/AJ1048,1))</x:f>
        <x:v>0</x:v>
      </x:c>
      <x:c r="N1048" s="14" t="n">
        <x:f>ROUND(10*W1048/12,1)</x:f>
        <x:v>9.2</x:v>
      </x:c>
      <x:c r="O1048" s="14" t="n">
        <x:f>ROUND(10*AL1048,1)</x:f>
        <x:v>4.9</x:v>
      </x:c>
      <x:c r="P1048" s="14" t="n">
        <x:f>IF((AG1048-1)=0,"",ROUND(10*X1048/(AG1048-1),1))</x:f>
        <x:v>0</x:v>
      </x:c>
      <x:c r="Q1048" s="15" t="n">
        <x:f>COUNTIFS(Relaciones!$E$13414:$E$13787,A1048,Relaciones!$F$13414:$F$13787,"amistad")</x:f>
        <x:v>4</x:v>
      </x:c>
      <x:c r="R1048" s="15" t="n">
        <x:f>COUNTIFS(Relaciones!$D$13414:$D$13787,A1048,Relaciones!$F$13414:$F$13787,"amistad")</x:f>
        <x:v>5</x:v>
      </x:c>
      <x:c r="S1048" s="15" t="n">
        <x:f>SUMIFS(Relaciones!$G$13414:$G$13787,Relaciones!$D$13414:$D$13787,A1048,Relaciones!$F$13414:$F$13787,"amistad")</x:f>
        <x:v>4</x:v>
      </x:c>
      <x:c r="T1048" s="15" t="n">
        <x:f>COUNTIFS(Relaciones!$E$13414:$E$13787,A1048,Relaciones!$F$13414:$F$13787,"rechazo")</x:f>
        <x:v>0</x:v>
      </x:c>
      <x:c r="U1048" s="15" t="n">
        <x:f>COUNTIFS(Relaciones!$D$13414:$D$13787,A1048,Relaciones!$F$13414:$F$13787,"rechazo")</x:f>
        <x:v>2</x:v>
      </x:c>
      <x:c r="V1048" s="15" t="n">
        <x:f>SUMIFS(Relaciones!$G$13414:$G$13787,Relaciones!$D$13414:$D$13787,A1048,Relaciones!$F$13414:$F$13787,"rechazo")</x:f>
        <x:v>0</x:v>
      </x:c>
      <x:c r="W1048" s="15" t="n">
        <x:f>SUM(INDEX(Respuestas!$B$1038:$B$1065,MATCH(A1048,Respuestas!$A$1038:$A$1065,0)),INDEX(Respuestas!$C$1038:$C$1065,MATCH(A1048,Respuestas!$A$1038:$A$1065,0)),INDEX(Respuestas!$D$1038:$D$1065,MATCH(A1048,Respuestas!$A$1038:$A$1065,0)),INDEX(Respuestas!$E$1038:$E$1065,MATCH(A1048,Respuestas!$A$1038:$A$1065,0)))</x:f>
        <x:v>11</x:v>
      </x:c>
      <x:c r="X1048" s="15" t="n">
        <x:f>COUNTIFS(Relaciones!$E$13414:$E$13787,A1048,Relaciones!$F$13414:$F$13787,"mediacion")</x:f>
        <x:v>0</x:v>
      </x:c>
      <x:c r="Y1048" s="15" t="n">
        <x:f>COUNTIFS(Relaciones!$E$13414:$E$13787,A1048,Relaciones!$F$13414:$F$13787,"mediacion_negativa")</x:f>
        <x:v>0</x:v>
      </x:c>
      <x:c r="Z1048" s="15" t="n">
        <x:f>COUNTIFS(Relaciones!$E$13414:$E$13787,A1048,Relaciones!$F$13414:$F$13787,"bullying")</x:f>
        <x:v>0</x:v>
      </x:c>
      <x:c r="AA1048" s="4" t="str">
        <x:f>INDEX(Respuestas!$F$1038:$F$1065,MATCH(A1048,Respuestas!$A$1038:$A$1065,0))</x:f>
        <x:v>No</x:v>
      </x:c>
      <x:c r="AB1048" s="4" t="str">
        <x:f>INDEX(Respuestas!$G$1038:$G$1065,MATCH(A1048,Respuestas!$A$1038:$A$1065,0))</x:f>
        <x:v>Sí</x:v>
      </x:c>
      <x:c r="AC1048" s="4" t="str">
        <x:f>INDEX(Respuestas!$H$1038:$H$1065,MATCH(A1048,Respuestas!$A$1038:$A$1065,0))</x:f>
        <x:v>No</x:v>
      </x:c>
      <x:c r="AD1048" s="4" t="str">
        <x:f>INDEX(Respuestas!$I$1038:$I$1065,MATCH(A1048,Respuestas!$A$1038:$A$1065,0))</x:f>
        <x:v>No</x:v>
      </x:c>
      <x:c r="AE1048" s="4" t="str">
        <x:f>INDEX(Respuestas!$J$1038:$J$1065,MATCH(A1048,Respuestas!$A$1038:$A$1065,0))</x:f>
        <x:v>G1</x:v>
      </x:c>
      <x:c r="AF1048" s="4" t="str">
        <x:v>normalizada_v1</x:v>
      </x:c>
      <x:c r="AG1048" s="4" t="n">
        <x:f>COUNTIFS($B$2:$B$1513,B1048,$C$2:$C$1513,C1048,$D$2:$D$1513,D1048)</x:f>
        <x:v>28</x:v>
      </x:c>
      <x:c r="AH1048" s="4" t="n">
        <x:f>COUNTIFS(Relaciones!$D$13414:$D$13787,A1048,Relaciones!$F$13414:$F$13787,"prediccion_amistad")</x:f>
        <x:v>4</x:v>
      </x:c>
      <x:c r="AI1048" s="4" t="n">
        <x:f>SUMIFS(Relaciones!$H$13414:$H$13787,Relaciones!$D$13414:$D$13787,A1048,Relaciones!$F$13414:$F$13787,"prediccion_amistad")</x:f>
        <x:v>3</x:v>
      </x:c>
      <x:c r="AJ1048" s="4" t="n">
        <x:f>COUNTIFS(Relaciones!$D$13414:$D$13787,A1048,Relaciones!$F$13414:$F$13787,"prediccion_rechazo")</x:f>
        <x:v>1</x:v>
      </x:c>
      <x:c r="AK1048" s="4" t="n">
        <x:f>SUMIFS(Relaciones!$H$13414:$H$13787,Relaciones!$D$13414:$D$13787,A1048,Relaciones!$F$13414:$F$13787,"prediccion_rechazo")</x:f>
        <x:v>0</x:v>
      </x:c>
      <x:c r="AL1048" s="4" t="n">
        <x:v>0.48809196541106764</x:v>
      </x:c>
    </x:row>
    <x:row r="1049" ht="23" customHeight="1">
      <x:c r="A1049" s="13" t="str">
        <x:v>01048</x:v>
      </x:c>
      <x:c r="B1049" s="4" t="str">
        <x:v>Córdoba</x:v>
      </x:c>
      <x:c r="C1049" s="4" t="str">
        <x:v>1.º ESO</x:v>
      </x:c>
      <x:c r="D1049" s="4" t="str">
        <x:v>B</x:v>
      </x:c>
      <x:c r="E1049" s="4" t="str">
        <x:v>alumno</x:v>
      </x:c>
      <x:c r="F1049" s="14" t="n">
        <x:f>IF((AG1049-1)=0,"",ROUND(10*Q1049/(AG1049-1),1))</x:f>
        <x:v>1.5</x:v>
      </x:c>
      <x:c r="G1049" s="14" t="n">
        <x:f>IF((AG1049-1)=0,"",ROUND(10*R1049/(AG1049-1),1))</x:f>
        <x:v>1.5</x:v>
      </x:c>
      <x:c r="H1049" s="14" t="n">
        <x:f>IF(R1049=0,"",ROUND(10*S1049/R1049,1))</x:f>
        <x:v>10</x:v>
      </x:c>
      <x:c r="I1049" s="14" t="n">
        <x:f>IF(AH1049=0,"",ROUND(10*AI1049/AH1049,1))</x:f>
        <x:v>10</x:v>
      </x:c>
      <x:c r="J1049" s="14" t="n">
        <x:f>IF((AG1049-1)=0,"",ROUND(10*T1049/(AG1049-1),1))</x:f>
        <x:v>0</x:v>
      </x:c>
      <x:c r="K1049" s="14" t="n">
        <x:f>IF((AG1049-1)=0,"",ROUND(10*U1049/(AG1049-1),1))</x:f>
        <x:v>1.1</x:v>
      </x:c>
      <x:c r="L1049" s="14" t="n">
        <x:f>IF(U1049=0,"",ROUND(10*V1049/U1049,1))</x:f>
        <x:v>0</x:v>
      </x:c>
      <x:c r="M1049" s="14" t="str">
        <x:f>IF(AJ1049=0,"",ROUND(10*AK1049/AJ1049,1))</x:f>
      </x:c>
      <x:c r="N1049" s="14" t="n">
        <x:f>ROUND(10*W1049/12,1)</x:f>
        <x:v>5</x:v>
      </x:c>
      <x:c r="O1049" s="14" t="n">
        <x:f>ROUND(10*AL1049,1)</x:f>
        <x:v>4.3</x:v>
      </x:c>
      <x:c r="P1049" s="14" t="n">
        <x:f>IF((AG1049-1)=0,"",ROUND(10*X1049/(AG1049-1),1))</x:f>
        <x:v>0</x:v>
      </x:c>
      <x:c r="Q1049" s="15" t="n">
        <x:f>COUNTIFS(Relaciones!$E$13414:$E$13787,A1049,Relaciones!$F$13414:$F$13787,"amistad")</x:f>
        <x:v>4</x:v>
      </x:c>
      <x:c r="R1049" s="15" t="n">
        <x:f>COUNTIFS(Relaciones!$D$13414:$D$13787,A1049,Relaciones!$F$13414:$F$13787,"amistad")</x:f>
        <x:v>4</x:v>
      </x:c>
      <x:c r="S1049" s="15" t="n">
        <x:f>SUMIFS(Relaciones!$G$13414:$G$13787,Relaciones!$D$13414:$D$13787,A1049,Relaciones!$F$13414:$F$13787,"amistad")</x:f>
        <x:v>4</x:v>
      </x:c>
      <x:c r="T1049" s="15" t="n">
        <x:f>COUNTIFS(Relaciones!$E$13414:$E$13787,A1049,Relaciones!$F$13414:$F$13787,"rechazo")</x:f>
        <x:v>0</x:v>
      </x:c>
      <x:c r="U1049" s="15" t="n">
        <x:f>COUNTIFS(Relaciones!$D$13414:$D$13787,A1049,Relaciones!$F$13414:$F$13787,"rechazo")</x:f>
        <x:v>3</x:v>
      </x:c>
      <x:c r="V1049" s="15" t="n">
        <x:f>SUMIFS(Relaciones!$G$13414:$G$13787,Relaciones!$D$13414:$D$13787,A1049,Relaciones!$F$13414:$F$13787,"rechazo")</x:f>
        <x:v>0</x:v>
      </x:c>
      <x:c r="W1049" s="15" t="n">
        <x:f>SUM(INDEX(Respuestas!$B$1038:$B$1065,MATCH(A1049,Respuestas!$A$1038:$A$1065,0)),INDEX(Respuestas!$C$1038:$C$1065,MATCH(A1049,Respuestas!$A$1038:$A$1065,0)),INDEX(Respuestas!$D$1038:$D$1065,MATCH(A1049,Respuestas!$A$1038:$A$1065,0)),INDEX(Respuestas!$E$1038:$E$1065,MATCH(A1049,Respuestas!$A$1038:$A$1065,0)))</x:f>
        <x:v>6</x:v>
      </x:c>
      <x:c r="X1049" s="15" t="n">
        <x:f>COUNTIFS(Relaciones!$E$13414:$E$13787,A1049,Relaciones!$F$13414:$F$13787,"mediacion")</x:f>
        <x:v>0</x:v>
      </x:c>
      <x:c r="Y1049" s="15" t="n">
        <x:f>COUNTIFS(Relaciones!$E$13414:$E$13787,A1049,Relaciones!$F$13414:$F$13787,"mediacion_negativa")</x:f>
        <x:v>0</x:v>
      </x:c>
      <x:c r="Z1049" s="15" t="n">
        <x:f>COUNTIFS(Relaciones!$E$13414:$E$13787,A1049,Relaciones!$F$13414:$F$13787,"bullying")</x:f>
        <x:v>0</x:v>
      </x:c>
      <x:c r="AA1049" s="4" t="str">
        <x:f>INDEX(Respuestas!$F$1038:$F$1065,MATCH(A1049,Respuestas!$A$1038:$A$1065,0))</x:f>
        <x:v>No</x:v>
      </x:c>
      <x:c r="AB1049" s="4" t="str">
        <x:f>INDEX(Respuestas!$G$1038:$G$1065,MATCH(A1049,Respuestas!$A$1038:$A$1065,0))</x:f>
        <x:v>Sí</x:v>
      </x:c>
      <x:c r="AC1049" s="4" t="str">
        <x:f>INDEX(Respuestas!$H$1038:$H$1065,MATCH(A1049,Respuestas!$A$1038:$A$1065,0))</x:f>
        <x:v>No</x:v>
      </x:c>
      <x:c r="AD1049" s="4" t="str">
        <x:f>INDEX(Respuestas!$I$1038:$I$1065,MATCH(A1049,Respuestas!$A$1038:$A$1065,0))</x:f>
        <x:v>Sí</x:v>
      </x:c>
      <x:c r="AE1049" s="4" t="str">
        <x:f>INDEX(Respuestas!$J$1038:$J$1065,MATCH(A1049,Respuestas!$A$1038:$A$1065,0))</x:f>
        <x:v>G1</x:v>
      </x:c>
      <x:c r="AF1049" s="4" t="str">
        <x:v>normalizada_v1</x:v>
      </x:c>
      <x:c r="AG1049" s="4" t="n">
        <x:f>COUNTIFS($B$2:$B$1513,B1049,$C$2:$C$1513,C1049,$D$2:$D$1513,D1049)</x:f>
        <x:v>28</x:v>
      </x:c>
      <x:c r="AH1049" s="4" t="n">
        <x:f>COUNTIFS(Relaciones!$D$13414:$D$13787,A1049,Relaciones!$F$13414:$F$13787,"prediccion_amistad")</x:f>
        <x:v>3</x:v>
      </x:c>
      <x:c r="AI1049" s="4" t="n">
        <x:f>SUMIFS(Relaciones!$H$13414:$H$13787,Relaciones!$D$13414:$D$13787,A1049,Relaciones!$F$13414:$F$13787,"prediccion_amistad")</x:f>
        <x:v>3</x:v>
      </x:c>
      <x:c r="AJ1049" s="4" t="n">
        <x:f>COUNTIFS(Relaciones!$D$13414:$D$13787,A1049,Relaciones!$F$13414:$F$13787,"prediccion_rechazo")</x:f>
        <x:v>0</x:v>
      </x:c>
      <x:c r="AK1049" s="4" t="n">
        <x:f>SUMIFS(Relaciones!$H$13414:$H$13787,Relaciones!$D$13414:$D$13787,A1049,Relaciones!$F$13414:$F$13787,"prediccion_rechazo")</x:f>
        <x:v>0</x:v>
      </x:c>
      <x:c r="AL1049" s="4" t="n">
        <x:v>0.4301870985441192</x:v>
      </x:c>
    </x:row>
    <x:row r="1050" ht="23" customHeight="1">
      <x:c r="A1050" s="13" t="str">
        <x:v>01049</x:v>
      </x:c>
      <x:c r="B1050" s="4" t="str">
        <x:v>Córdoba</x:v>
      </x:c>
      <x:c r="C1050" s="4" t="str">
        <x:v>1.º ESO</x:v>
      </x:c>
      <x:c r="D1050" s="4" t="str">
        <x:v>B</x:v>
      </x:c>
      <x:c r="E1050" s="4" t="str">
        <x:v>alumna</x:v>
      </x:c>
      <x:c r="F1050" s="14" t="n">
        <x:f>IF((AG1050-1)=0,"",ROUND(10*Q1050/(AG1050-1),1))</x:f>
        <x:v>3.7</x:v>
      </x:c>
      <x:c r="G1050" s="14" t="n">
        <x:f>IF((AG1050-1)=0,"",ROUND(10*R1050/(AG1050-1),1))</x:f>
        <x:v>2.2</x:v>
      </x:c>
      <x:c r="H1050" s="14" t="n">
        <x:f>IF(R1050=0,"",ROUND(10*S1050/R1050,1))</x:f>
        <x:v>10</x:v>
      </x:c>
      <x:c r="I1050" s="14" t="n">
        <x:f>IF(AH1050=0,"",ROUND(10*AI1050/AH1050,1))</x:f>
        <x:v>10</x:v>
      </x:c>
      <x:c r="J1050" s="14" t="n">
        <x:f>IF((AG1050-1)=0,"",ROUND(10*T1050/(AG1050-1),1))</x:f>
        <x:v>0</x:v>
      </x:c>
      <x:c r="K1050" s="14" t="n">
        <x:f>IF((AG1050-1)=0,"",ROUND(10*U1050/(AG1050-1),1))</x:f>
        <x:v>0.7</x:v>
      </x:c>
      <x:c r="L1050" s="14" t="n">
        <x:f>IF(U1050=0,"",ROUND(10*V1050/U1050,1))</x:f>
        <x:v>0</x:v>
      </x:c>
      <x:c r="M1050" s="14" t="str">
        <x:f>IF(AJ1050=0,"",ROUND(10*AK1050/AJ1050,1))</x:f>
      </x:c>
      <x:c r="N1050" s="14" t="n">
        <x:f>ROUND(10*W1050/12,1)</x:f>
        <x:v>7.5</x:v>
      </x:c>
      <x:c r="O1050" s="14" t="n">
        <x:f>ROUND(10*AL1050,1)</x:f>
        <x:v>5.1</x:v>
      </x:c>
      <x:c r="P1050" s="14" t="n">
        <x:f>IF((AG1050-1)=0,"",ROUND(10*X1050/(AG1050-1),1))</x:f>
        <x:v>3</x:v>
      </x:c>
      <x:c r="Q1050" s="15" t="n">
        <x:f>COUNTIFS(Relaciones!$E$13414:$E$13787,A1050,Relaciones!$F$13414:$F$13787,"amistad")</x:f>
        <x:v>10</x:v>
      </x:c>
      <x:c r="R1050" s="15" t="n">
        <x:f>COUNTIFS(Relaciones!$D$13414:$D$13787,A1050,Relaciones!$F$13414:$F$13787,"amistad")</x:f>
        <x:v>6</x:v>
      </x:c>
      <x:c r="S1050" s="15" t="n">
        <x:f>SUMIFS(Relaciones!$G$13414:$G$13787,Relaciones!$D$13414:$D$13787,A1050,Relaciones!$F$13414:$F$13787,"amistad")</x:f>
        <x:v>6</x:v>
      </x:c>
      <x:c r="T1050" s="15" t="n">
        <x:f>COUNTIFS(Relaciones!$E$13414:$E$13787,A1050,Relaciones!$F$13414:$F$13787,"rechazo")</x:f>
        <x:v>0</x:v>
      </x:c>
      <x:c r="U1050" s="15" t="n">
        <x:f>COUNTIFS(Relaciones!$D$13414:$D$13787,A1050,Relaciones!$F$13414:$F$13787,"rechazo")</x:f>
        <x:v>2</x:v>
      </x:c>
      <x:c r="V1050" s="15" t="n">
        <x:f>SUMIFS(Relaciones!$G$13414:$G$13787,Relaciones!$D$13414:$D$13787,A1050,Relaciones!$F$13414:$F$13787,"rechazo")</x:f>
        <x:v>0</x:v>
      </x:c>
      <x:c r="W1050" s="15" t="n">
        <x:f>SUM(INDEX(Respuestas!$B$1038:$B$1065,MATCH(A1050,Respuestas!$A$1038:$A$1065,0)),INDEX(Respuestas!$C$1038:$C$1065,MATCH(A1050,Respuestas!$A$1038:$A$1065,0)),INDEX(Respuestas!$D$1038:$D$1065,MATCH(A1050,Respuestas!$A$1038:$A$1065,0)),INDEX(Respuestas!$E$1038:$E$1065,MATCH(A1050,Respuestas!$A$1038:$A$1065,0)))</x:f>
        <x:v>9</x:v>
      </x:c>
      <x:c r="X1050" s="15" t="n">
        <x:f>COUNTIFS(Relaciones!$E$13414:$E$13787,A1050,Relaciones!$F$13414:$F$13787,"mediacion")</x:f>
        <x:v>8</x:v>
      </x:c>
      <x:c r="Y1050" s="15" t="n">
        <x:f>COUNTIFS(Relaciones!$E$13414:$E$13787,A1050,Relaciones!$F$13414:$F$13787,"mediacion_negativa")</x:f>
        <x:v>0</x:v>
      </x:c>
      <x:c r="Z1050" s="15" t="n">
        <x:f>COUNTIFS(Relaciones!$E$13414:$E$13787,A1050,Relaciones!$F$13414:$F$13787,"bullying")</x:f>
        <x:v>0</x:v>
      </x:c>
      <x:c r="AA1050" s="4" t="str">
        <x:f>INDEX(Respuestas!$F$1038:$F$1065,MATCH(A1050,Respuestas!$A$1038:$A$1065,0))</x:f>
        <x:v>No</x:v>
      </x:c>
      <x:c r="AB1050" s="4" t="str">
        <x:f>INDEX(Respuestas!$G$1038:$G$1065,MATCH(A1050,Respuestas!$A$1038:$A$1065,0))</x:f>
        <x:v>Sí</x:v>
      </x:c>
      <x:c r="AC1050" s="4" t="str">
        <x:f>INDEX(Respuestas!$H$1038:$H$1065,MATCH(A1050,Respuestas!$A$1038:$A$1065,0))</x:f>
        <x:v>No</x:v>
      </x:c>
      <x:c r="AD1050" s="4" t="str">
        <x:f>INDEX(Respuestas!$I$1038:$I$1065,MATCH(A1050,Respuestas!$A$1038:$A$1065,0))</x:f>
        <x:v>Sí</x:v>
      </x:c>
      <x:c r="AE1050" s="4" t="str">
        <x:f>INDEX(Respuestas!$J$1038:$J$1065,MATCH(A1050,Respuestas!$A$1038:$A$1065,0))</x:f>
        <x:v>G2</x:v>
      </x:c>
      <x:c r="AF1050" s="4" t="str">
        <x:v>normalizada_v1</x:v>
      </x:c>
      <x:c r="AG1050" s="4" t="n">
        <x:f>COUNTIFS($B$2:$B$1513,B1050,$C$2:$C$1513,C1050,$D$2:$D$1513,D1050)</x:f>
        <x:v>28</x:v>
      </x:c>
      <x:c r="AH1050" s="4" t="n">
        <x:f>COUNTIFS(Relaciones!$D$13414:$D$13787,A1050,Relaciones!$F$13414:$F$13787,"prediccion_amistad")</x:f>
        <x:v>8</x:v>
      </x:c>
      <x:c r="AI1050" s="4" t="n">
        <x:f>SUMIFS(Relaciones!$H$13414:$H$13787,Relaciones!$D$13414:$D$13787,A1050,Relaciones!$F$13414:$F$13787,"prediccion_amistad")</x:f>
        <x:v>8</x:v>
      </x:c>
      <x:c r="AJ1050" s="4" t="n">
        <x:f>COUNTIFS(Relaciones!$D$13414:$D$13787,A1050,Relaciones!$F$13414:$F$13787,"prediccion_rechazo")</x:f>
        <x:v>0</x:v>
      </x:c>
      <x:c r="AK1050" s="4" t="n">
        <x:f>SUMIFS(Relaciones!$H$13414:$H$13787,Relaciones!$D$13414:$D$13787,A1050,Relaciones!$F$13414:$F$13787,"prediccion_rechazo")</x:f>
        <x:v>0</x:v>
      </x:c>
      <x:c r="AL1050" s="4" t="n">
        <x:v>0.5097926097259754</x:v>
      </x:c>
    </x:row>
    <x:row r="1051" ht="23" customHeight="1">
      <x:c r="A1051" s="13" t="str">
        <x:v>01050</x:v>
      </x:c>
      <x:c r="B1051" s="4" t="str">
        <x:v>Córdoba</x:v>
      </x:c>
      <x:c r="C1051" s="4" t="str">
        <x:v>1.º ESO</x:v>
      </x:c>
      <x:c r="D1051" s="4" t="str">
        <x:v>B</x:v>
      </x:c>
      <x:c r="E1051" s="4" t="str">
        <x:v>alumno</x:v>
      </x:c>
      <x:c r="F1051" s="14" t="n">
        <x:f>IF((AG1051-1)=0,"",ROUND(10*Q1051/(AG1051-1),1))</x:f>
        <x:v>1.5</x:v>
      </x:c>
      <x:c r="G1051" s="14" t="n">
        <x:f>IF((AG1051-1)=0,"",ROUND(10*R1051/(AG1051-1),1))</x:f>
        <x:v>1.5</x:v>
      </x:c>
      <x:c r="H1051" s="14" t="n">
        <x:f>IF(R1051=0,"",ROUND(10*S1051/R1051,1))</x:f>
        <x:v>10</x:v>
      </x:c>
      <x:c r="I1051" s="14" t="n">
        <x:f>IF(AH1051=0,"",ROUND(10*AI1051/AH1051,1))</x:f>
        <x:v>7.5</x:v>
      </x:c>
      <x:c r="J1051" s="14" t="n">
        <x:f>IF((AG1051-1)=0,"",ROUND(10*T1051/(AG1051-1),1))</x:f>
        <x:v>0</x:v>
      </x:c>
      <x:c r="K1051" s="14" t="n">
        <x:f>IF((AG1051-1)=0,"",ROUND(10*U1051/(AG1051-1),1))</x:f>
        <x:v>1.1</x:v>
      </x:c>
      <x:c r="L1051" s="14" t="n">
        <x:f>IF(U1051=0,"",ROUND(10*V1051/U1051,1))</x:f>
        <x:v>0</x:v>
      </x:c>
      <x:c r="M1051" s="14" t="n">
        <x:f>IF(AJ1051=0,"",ROUND(10*AK1051/AJ1051,1))</x:f>
        <x:v>0</x:v>
      </x:c>
      <x:c r="N1051" s="14" t="n">
        <x:f>ROUND(10*W1051/12,1)</x:f>
        <x:v>8.3</x:v>
      </x:c>
      <x:c r="O1051" s="14" t="n">
        <x:f>ROUND(10*AL1051,1)</x:f>
        <x:v>2.2</x:v>
      </x:c>
      <x:c r="P1051" s="14" t="n">
        <x:f>IF((AG1051-1)=0,"",ROUND(10*X1051/(AG1051-1),1))</x:f>
        <x:v>0</x:v>
      </x:c>
      <x:c r="Q1051" s="15" t="n">
        <x:f>COUNTIFS(Relaciones!$E$13414:$E$13787,A1051,Relaciones!$F$13414:$F$13787,"amistad")</x:f>
        <x:v>4</x:v>
      </x:c>
      <x:c r="R1051" s="15" t="n">
        <x:f>COUNTIFS(Relaciones!$D$13414:$D$13787,A1051,Relaciones!$F$13414:$F$13787,"amistad")</x:f>
        <x:v>4</x:v>
      </x:c>
      <x:c r="S1051" s="15" t="n">
        <x:f>SUMIFS(Relaciones!$G$13414:$G$13787,Relaciones!$D$13414:$D$13787,A1051,Relaciones!$F$13414:$F$13787,"amistad")</x:f>
        <x:v>4</x:v>
      </x:c>
      <x:c r="T1051" s="15" t="n">
        <x:f>COUNTIFS(Relaciones!$E$13414:$E$13787,A1051,Relaciones!$F$13414:$F$13787,"rechazo")</x:f>
        <x:v>0</x:v>
      </x:c>
      <x:c r="U1051" s="15" t="n">
        <x:f>COUNTIFS(Relaciones!$D$13414:$D$13787,A1051,Relaciones!$F$13414:$F$13787,"rechazo")</x:f>
        <x:v>3</x:v>
      </x:c>
      <x:c r="V1051" s="15" t="n">
        <x:f>SUMIFS(Relaciones!$G$13414:$G$13787,Relaciones!$D$13414:$D$13787,A1051,Relaciones!$F$13414:$F$13787,"rechazo")</x:f>
        <x:v>0</x:v>
      </x:c>
      <x:c r="W1051" s="15" t="n">
        <x:f>SUM(INDEX(Respuestas!$B$1038:$B$1065,MATCH(A1051,Respuestas!$A$1038:$A$1065,0)),INDEX(Respuestas!$C$1038:$C$1065,MATCH(A1051,Respuestas!$A$1038:$A$1065,0)),INDEX(Respuestas!$D$1038:$D$1065,MATCH(A1051,Respuestas!$A$1038:$A$1065,0)),INDEX(Respuestas!$E$1038:$E$1065,MATCH(A1051,Respuestas!$A$1038:$A$1065,0)))</x:f>
        <x:v>10</x:v>
      </x:c>
      <x:c r="X1051" s="15" t="n">
        <x:f>COUNTIFS(Relaciones!$E$13414:$E$13787,A1051,Relaciones!$F$13414:$F$13787,"mediacion")</x:f>
        <x:v>0</x:v>
      </x:c>
      <x:c r="Y1051" s="15" t="n">
        <x:f>COUNTIFS(Relaciones!$E$13414:$E$13787,A1051,Relaciones!$F$13414:$F$13787,"mediacion_negativa")</x:f>
        <x:v>0</x:v>
      </x:c>
      <x:c r="Z1051" s="15" t="n">
        <x:f>COUNTIFS(Relaciones!$E$13414:$E$13787,A1051,Relaciones!$F$13414:$F$13787,"bullying")</x:f>
        <x:v>0</x:v>
      </x:c>
      <x:c r="AA1051" s="4" t="str">
        <x:f>INDEX(Respuestas!$F$1038:$F$1065,MATCH(A1051,Respuestas!$A$1038:$A$1065,0))</x:f>
        <x:v>No</x:v>
      </x:c>
      <x:c r="AB1051" s="4" t="str">
        <x:f>INDEX(Respuestas!$G$1038:$G$1065,MATCH(A1051,Respuestas!$A$1038:$A$1065,0))</x:f>
        <x:v>Sí</x:v>
      </x:c>
      <x:c r="AC1051" s="4" t="str">
        <x:f>INDEX(Respuestas!$H$1038:$H$1065,MATCH(A1051,Respuestas!$A$1038:$A$1065,0))</x:f>
        <x:v>No</x:v>
      </x:c>
      <x:c r="AD1051" s="4" t="str">
        <x:f>INDEX(Respuestas!$I$1038:$I$1065,MATCH(A1051,Respuestas!$A$1038:$A$1065,0))</x:f>
        <x:v>Sí</x:v>
      </x:c>
      <x:c r="AE1051" s="4" t="str">
        <x:f>INDEX(Respuestas!$J$1038:$J$1065,MATCH(A1051,Respuestas!$A$1038:$A$1065,0))</x:f>
        <x:v>G2</x:v>
      </x:c>
      <x:c r="AF1051" s="4" t="str">
        <x:v>normalizada_v1</x:v>
      </x:c>
      <x:c r="AG1051" s="4" t="n">
        <x:f>COUNTIFS($B$2:$B$1513,B1051,$C$2:$C$1513,C1051,$D$2:$D$1513,D1051)</x:f>
        <x:v>28</x:v>
      </x:c>
      <x:c r="AH1051" s="4" t="n">
        <x:f>COUNTIFS(Relaciones!$D$13414:$D$13787,A1051,Relaciones!$F$13414:$F$13787,"prediccion_amistad")</x:f>
        <x:v>4</x:v>
      </x:c>
      <x:c r="AI1051" s="4" t="n">
        <x:f>SUMIFS(Relaciones!$H$13414:$H$13787,Relaciones!$D$13414:$D$13787,A1051,Relaciones!$F$13414:$F$13787,"prediccion_amistad")</x:f>
        <x:v>3</x:v>
      </x:c>
      <x:c r="AJ1051" s="4" t="n">
        <x:f>COUNTIFS(Relaciones!$D$13414:$D$13787,A1051,Relaciones!$F$13414:$F$13787,"prediccion_rechazo")</x:f>
        <x:v>1</x:v>
      </x:c>
      <x:c r="AK1051" s="4" t="n">
        <x:f>SUMIFS(Relaciones!$H$13414:$H$13787,Relaciones!$D$13414:$D$13787,A1051,Relaciones!$F$13414:$F$13787,"prediccion_rechazo")</x:f>
        <x:v>0</x:v>
      </x:c>
      <x:c r="AL1051" s="4" t="n">
        <x:v>0.21539321742342268</x:v>
      </x:c>
    </x:row>
    <x:row r="1052" ht="23" customHeight="1">
      <x:c r="A1052" s="13" t="str">
        <x:v>01051</x:v>
      </x:c>
      <x:c r="B1052" s="4" t="str">
        <x:v>Córdoba</x:v>
      </x:c>
      <x:c r="C1052" s="4" t="str">
        <x:v>1.º ESO</x:v>
      </x:c>
      <x:c r="D1052" s="4" t="str">
        <x:v>B</x:v>
      </x:c>
      <x:c r="E1052" s="4" t="str">
        <x:v>alumna</x:v>
      </x:c>
      <x:c r="F1052" s="14" t="n">
        <x:f>IF((AG1052-1)=0,"",ROUND(10*Q1052/(AG1052-1),1))</x:f>
        <x:v>1.5</x:v>
      </x:c>
      <x:c r="G1052" s="14" t="n">
        <x:f>IF((AG1052-1)=0,"",ROUND(10*R1052/(AG1052-1),1))</x:f>
        <x:v>1.9</x:v>
      </x:c>
      <x:c r="H1052" s="14" t="n">
        <x:f>IF(R1052=0,"",ROUND(10*S1052/R1052,1))</x:f>
        <x:v>8</x:v>
      </x:c>
      <x:c r="I1052" s="14" t="n">
        <x:f>IF(AH1052=0,"",ROUND(10*AI1052/AH1052,1))</x:f>
        <x:v>10</x:v>
      </x:c>
      <x:c r="J1052" s="14" t="n">
        <x:f>IF((AG1052-1)=0,"",ROUND(10*T1052/(AG1052-1),1))</x:f>
        <x:v>0</x:v>
      </x:c>
      <x:c r="K1052" s="14" t="n">
        <x:f>IF((AG1052-1)=0,"",ROUND(10*U1052/(AG1052-1),1))</x:f>
        <x:v>0</x:v>
      </x:c>
      <x:c r="L1052" s="14" t="str">
        <x:f>IF(U1052=0,"",ROUND(10*V1052/U1052,1))</x:f>
      </x:c>
      <x:c r="M1052" s="14" t="str">
        <x:f>IF(AJ1052=0,"",ROUND(10*AK1052/AJ1052,1))</x:f>
      </x:c>
      <x:c r="N1052" s="14" t="n">
        <x:f>ROUND(10*W1052/12,1)</x:f>
        <x:v>9.2</x:v>
      </x:c>
      <x:c r="O1052" s="14" t="n">
        <x:f>ROUND(10*AL1052,1)</x:f>
        <x:v>2.4</x:v>
      </x:c>
      <x:c r="P1052" s="14" t="n">
        <x:f>IF((AG1052-1)=0,"",ROUND(10*X1052/(AG1052-1),1))</x:f>
        <x:v>0</x:v>
      </x:c>
      <x:c r="Q1052" s="15" t="n">
        <x:f>COUNTIFS(Relaciones!$E$13414:$E$13787,A1052,Relaciones!$F$13414:$F$13787,"amistad")</x:f>
        <x:v>4</x:v>
      </x:c>
      <x:c r="R1052" s="15" t="n">
        <x:f>COUNTIFS(Relaciones!$D$13414:$D$13787,A1052,Relaciones!$F$13414:$F$13787,"amistad")</x:f>
        <x:v>5</x:v>
      </x:c>
      <x:c r="S1052" s="15" t="n">
        <x:f>SUMIFS(Relaciones!$G$13414:$G$13787,Relaciones!$D$13414:$D$13787,A1052,Relaciones!$F$13414:$F$13787,"amistad")</x:f>
        <x:v>4</x:v>
      </x:c>
      <x:c r="T1052" s="15" t="n">
        <x:f>COUNTIFS(Relaciones!$E$13414:$E$13787,A1052,Relaciones!$F$13414:$F$13787,"rechazo")</x:f>
        <x:v>0</x:v>
      </x:c>
      <x:c r="U1052" s="15" t="n">
        <x:f>COUNTIFS(Relaciones!$D$13414:$D$13787,A1052,Relaciones!$F$13414:$F$13787,"rechazo")</x:f>
        <x:v>0</x:v>
      </x:c>
      <x:c r="V1052" s="15" t="n">
        <x:f>SUMIFS(Relaciones!$G$13414:$G$13787,Relaciones!$D$13414:$D$13787,A1052,Relaciones!$F$13414:$F$13787,"rechazo")</x:f>
        <x:v>0</x:v>
      </x:c>
      <x:c r="W1052" s="15" t="n">
        <x:f>SUM(INDEX(Respuestas!$B$1038:$B$1065,MATCH(A1052,Respuestas!$A$1038:$A$1065,0)),INDEX(Respuestas!$C$1038:$C$1065,MATCH(A1052,Respuestas!$A$1038:$A$1065,0)),INDEX(Respuestas!$D$1038:$D$1065,MATCH(A1052,Respuestas!$A$1038:$A$1065,0)),INDEX(Respuestas!$E$1038:$E$1065,MATCH(A1052,Respuestas!$A$1038:$A$1065,0)))</x:f>
        <x:v>11</x:v>
      </x:c>
      <x:c r="X1052" s="15" t="n">
        <x:f>COUNTIFS(Relaciones!$E$13414:$E$13787,A1052,Relaciones!$F$13414:$F$13787,"mediacion")</x:f>
        <x:v>0</x:v>
      </x:c>
      <x:c r="Y1052" s="15" t="n">
        <x:f>COUNTIFS(Relaciones!$E$13414:$E$13787,A1052,Relaciones!$F$13414:$F$13787,"mediacion_negativa")</x:f>
        <x:v>0</x:v>
      </x:c>
      <x:c r="Z1052" s="15" t="n">
        <x:f>COUNTIFS(Relaciones!$E$13414:$E$13787,A1052,Relaciones!$F$13414:$F$13787,"bullying")</x:f>
        <x:v>0</x:v>
      </x:c>
      <x:c r="AA1052" s="4" t="str">
        <x:f>INDEX(Respuestas!$F$1038:$F$1065,MATCH(A1052,Respuestas!$A$1038:$A$1065,0))</x:f>
        <x:v>No</x:v>
      </x:c>
      <x:c r="AB1052" s="4" t="str">
        <x:f>INDEX(Respuestas!$G$1038:$G$1065,MATCH(A1052,Respuestas!$A$1038:$A$1065,0))</x:f>
        <x:v>Sí</x:v>
      </x:c>
      <x:c r="AC1052" s="4" t="str">
        <x:f>INDEX(Respuestas!$H$1038:$H$1065,MATCH(A1052,Respuestas!$A$1038:$A$1065,0))</x:f>
        <x:v>No</x:v>
      </x:c>
      <x:c r="AD1052" s="4" t="str">
        <x:f>INDEX(Respuestas!$I$1038:$I$1065,MATCH(A1052,Respuestas!$A$1038:$A$1065,0))</x:f>
        <x:v>Sí</x:v>
      </x:c>
      <x:c r="AE1052" s="4" t="str">
        <x:f>INDEX(Respuestas!$J$1038:$J$1065,MATCH(A1052,Respuestas!$A$1038:$A$1065,0))</x:f>
        <x:v>G2</x:v>
      </x:c>
      <x:c r="AF1052" s="4" t="str">
        <x:v>normalizada_v1</x:v>
      </x:c>
      <x:c r="AG1052" s="4" t="n">
        <x:f>COUNTIFS($B$2:$B$1513,B1052,$C$2:$C$1513,C1052,$D$2:$D$1513,D1052)</x:f>
        <x:v>28</x:v>
      </x:c>
      <x:c r="AH1052" s="4" t="n">
        <x:f>COUNTIFS(Relaciones!$D$13414:$D$13787,A1052,Relaciones!$F$13414:$F$13787,"prediccion_amistad")</x:f>
        <x:v>3</x:v>
      </x:c>
      <x:c r="AI1052" s="4" t="n">
        <x:f>SUMIFS(Relaciones!$H$13414:$H$13787,Relaciones!$D$13414:$D$13787,A1052,Relaciones!$F$13414:$F$13787,"prediccion_amistad")</x:f>
        <x:v>3</x:v>
      </x:c>
      <x:c r="AJ1052" s="4" t="n">
        <x:f>COUNTIFS(Relaciones!$D$13414:$D$13787,A1052,Relaciones!$F$13414:$F$13787,"prediccion_rechazo")</x:f>
        <x:v>0</x:v>
      </x:c>
      <x:c r="AK1052" s="4" t="n">
        <x:f>SUMIFS(Relaciones!$H$13414:$H$13787,Relaciones!$D$13414:$D$13787,A1052,Relaciones!$F$13414:$F$13787,"prediccion_rechazo")</x:f>
        <x:v>0</x:v>
      </x:c>
      <x:c r="AL1052" s="4" t="n">
        <x:v>0.24240305661161568</x:v>
      </x:c>
    </x:row>
    <x:row r="1053" ht="23" customHeight="1">
      <x:c r="A1053" s="13" t="str">
        <x:v>01052</x:v>
      </x:c>
      <x:c r="B1053" s="4" t="str">
        <x:v>Córdoba</x:v>
      </x:c>
      <x:c r="C1053" s="4" t="str">
        <x:v>1.º ESO</x:v>
      </x:c>
      <x:c r="D1053" s="4" t="str">
        <x:v>B</x:v>
      </x:c>
      <x:c r="E1053" s="4" t="str">
        <x:v>alumno</x:v>
      </x:c>
      <x:c r="F1053" s="14" t="n">
        <x:f>IF((AG1053-1)=0,"",ROUND(10*Q1053/(AG1053-1),1))</x:f>
        <x:v>1.5</x:v>
      </x:c>
      <x:c r="G1053" s="14" t="n">
        <x:f>IF((AG1053-1)=0,"",ROUND(10*R1053/(AG1053-1),1))</x:f>
        <x:v>1.5</x:v>
      </x:c>
      <x:c r="H1053" s="14" t="n">
        <x:f>IF(R1053=0,"",ROUND(10*S1053/R1053,1))</x:f>
        <x:v>10</x:v>
      </x:c>
      <x:c r="I1053" s="14" t="n">
        <x:f>IF(AH1053=0,"",ROUND(10*AI1053/AH1053,1))</x:f>
        <x:v>10</x:v>
      </x:c>
      <x:c r="J1053" s="14" t="n">
        <x:f>IF((AG1053-1)=0,"",ROUND(10*T1053/(AG1053-1),1))</x:f>
        <x:v>0</x:v>
      </x:c>
      <x:c r="K1053" s="14" t="n">
        <x:f>IF((AG1053-1)=0,"",ROUND(10*U1053/(AG1053-1),1))</x:f>
        <x:v>1.1</x:v>
      </x:c>
      <x:c r="L1053" s="14" t="n">
        <x:f>IF(U1053=0,"",ROUND(10*V1053/U1053,1))</x:f>
        <x:v>0</x:v>
      </x:c>
      <x:c r="M1053" s="14" t="str">
        <x:f>IF(AJ1053=0,"",ROUND(10*AK1053/AJ1053,1))</x:f>
      </x:c>
      <x:c r="N1053" s="14" t="n">
        <x:f>ROUND(10*W1053/12,1)</x:f>
        <x:v>10</x:v>
      </x:c>
      <x:c r="O1053" s="14" t="n">
        <x:f>ROUND(10*AL1053,1)</x:f>
        <x:v>2.1</x:v>
      </x:c>
      <x:c r="P1053" s="14" t="n">
        <x:f>IF((AG1053-1)=0,"",ROUND(10*X1053/(AG1053-1),1))</x:f>
        <x:v>0</x:v>
      </x:c>
      <x:c r="Q1053" s="15" t="n">
        <x:f>COUNTIFS(Relaciones!$E$13414:$E$13787,A1053,Relaciones!$F$13414:$F$13787,"amistad")</x:f>
        <x:v>4</x:v>
      </x:c>
      <x:c r="R1053" s="15" t="n">
        <x:f>COUNTIFS(Relaciones!$D$13414:$D$13787,A1053,Relaciones!$F$13414:$F$13787,"amistad")</x:f>
        <x:v>4</x:v>
      </x:c>
      <x:c r="S1053" s="15" t="n">
        <x:f>SUMIFS(Relaciones!$G$13414:$G$13787,Relaciones!$D$13414:$D$13787,A1053,Relaciones!$F$13414:$F$13787,"amistad")</x:f>
        <x:v>4</x:v>
      </x:c>
      <x:c r="T1053" s="15" t="n">
        <x:f>COUNTIFS(Relaciones!$E$13414:$E$13787,A1053,Relaciones!$F$13414:$F$13787,"rechazo")</x:f>
        <x:v>0</x:v>
      </x:c>
      <x:c r="U1053" s="15" t="n">
        <x:f>COUNTIFS(Relaciones!$D$13414:$D$13787,A1053,Relaciones!$F$13414:$F$13787,"rechazo")</x:f>
        <x:v>3</x:v>
      </x:c>
      <x:c r="V1053" s="15" t="n">
        <x:f>SUMIFS(Relaciones!$G$13414:$G$13787,Relaciones!$D$13414:$D$13787,A1053,Relaciones!$F$13414:$F$13787,"rechazo")</x:f>
        <x:v>0</x:v>
      </x:c>
      <x:c r="W1053" s="15" t="n">
        <x:f>SUM(INDEX(Respuestas!$B$1038:$B$1065,MATCH(A1053,Respuestas!$A$1038:$A$1065,0)),INDEX(Respuestas!$C$1038:$C$1065,MATCH(A1053,Respuestas!$A$1038:$A$1065,0)),INDEX(Respuestas!$D$1038:$D$1065,MATCH(A1053,Respuestas!$A$1038:$A$1065,0)),INDEX(Respuestas!$E$1038:$E$1065,MATCH(A1053,Respuestas!$A$1038:$A$1065,0)))</x:f>
        <x:v>12</x:v>
      </x:c>
      <x:c r="X1053" s="15" t="n">
        <x:f>COUNTIFS(Relaciones!$E$13414:$E$13787,A1053,Relaciones!$F$13414:$F$13787,"mediacion")</x:f>
        <x:v>0</x:v>
      </x:c>
      <x:c r="Y1053" s="15" t="n">
        <x:f>COUNTIFS(Relaciones!$E$13414:$E$13787,A1053,Relaciones!$F$13414:$F$13787,"mediacion_negativa")</x:f>
        <x:v>0</x:v>
      </x:c>
      <x:c r="Z1053" s="15" t="n">
        <x:f>COUNTIFS(Relaciones!$E$13414:$E$13787,A1053,Relaciones!$F$13414:$F$13787,"bullying")</x:f>
        <x:v>0</x:v>
      </x:c>
      <x:c r="AA1053" s="4" t="str">
        <x:f>INDEX(Respuestas!$F$1038:$F$1065,MATCH(A1053,Respuestas!$A$1038:$A$1065,0))</x:f>
        <x:v>No</x:v>
      </x:c>
      <x:c r="AB1053" s="4" t="str">
        <x:f>INDEX(Respuestas!$G$1038:$G$1065,MATCH(A1053,Respuestas!$A$1038:$A$1065,0))</x:f>
        <x:v>Sí</x:v>
      </x:c>
      <x:c r="AC1053" s="4" t="str">
        <x:f>INDEX(Respuestas!$H$1038:$H$1065,MATCH(A1053,Respuestas!$A$1038:$A$1065,0))</x:f>
        <x:v>No</x:v>
      </x:c>
      <x:c r="AD1053" s="4" t="str">
        <x:f>INDEX(Respuestas!$I$1038:$I$1065,MATCH(A1053,Respuestas!$A$1038:$A$1065,0))</x:f>
        <x:v>No</x:v>
      </x:c>
      <x:c r="AE1053" s="4" t="str">
        <x:f>INDEX(Respuestas!$J$1038:$J$1065,MATCH(A1053,Respuestas!$A$1038:$A$1065,0))</x:f>
        <x:v>G2</x:v>
      </x:c>
      <x:c r="AF1053" s="4" t="str">
        <x:v>normalizada_v1</x:v>
      </x:c>
      <x:c r="AG1053" s="4" t="n">
        <x:f>COUNTIFS($B$2:$B$1513,B1053,$C$2:$C$1513,C1053,$D$2:$D$1513,D1053)</x:f>
        <x:v>28</x:v>
      </x:c>
      <x:c r="AH1053" s="4" t="n">
        <x:f>COUNTIFS(Relaciones!$D$13414:$D$13787,A1053,Relaciones!$F$13414:$F$13787,"prediccion_amistad")</x:f>
        <x:v>3</x:v>
      </x:c>
      <x:c r="AI1053" s="4" t="n">
        <x:f>SUMIFS(Relaciones!$H$13414:$H$13787,Relaciones!$D$13414:$D$13787,A1053,Relaciones!$F$13414:$F$13787,"prediccion_amistad")</x:f>
        <x:v>3</x:v>
      </x:c>
      <x:c r="AJ1053" s="4" t="n">
        <x:f>COUNTIFS(Relaciones!$D$13414:$D$13787,A1053,Relaciones!$F$13414:$F$13787,"prediccion_rechazo")</x:f>
        <x:v>0</x:v>
      </x:c>
      <x:c r="AK1053" s="4" t="n">
        <x:f>SUMIFS(Relaciones!$H$13414:$H$13787,Relaciones!$D$13414:$D$13787,A1053,Relaciones!$F$13414:$F$13787,"prediccion_rechazo")</x:f>
        <x:v>0</x:v>
      </x:c>
      <x:c r="AL1053" s="4" t="n">
        <x:v>0.20972453313329267</x:v>
      </x:c>
    </x:row>
    <x:row r="1054" ht="23" customHeight="1">
      <x:c r="A1054" s="13" t="str">
        <x:v>01053</x:v>
      </x:c>
      <x:c r="B1054" s="4" t="str">
        <x:v>Córdoba</x:v>
      </x:c>
      <x:c r="C1054" s="4" t="str">
        <x:v>1.º ESO</x:v>
      </x:c>
      <x:c r="D1054" s="4" t="str">
        <x:v>B</x:v>
      </x:c>
      <x:c r="E1054" s="4" t="str">
        <x:v>alumna</x:v>
      </x:c>
      <x:c r="F1054" s="14" t="n">
        <x:f>IF((AG1054-1)=0,"",ROUND(10*Q1054/(AG1054-1),1))</x:f>
        <x:v>1.5</x:v>
      </x:c>
      <x:c r="G1054" s="14" t="n">
        <x:f>IF((AG1054-1)=0,"",ROUND(10*R1054/(AG1054-1),1))</x:f>
        <x:v>1.9</x:v>
      </x:c>
      <x:c r="H1054" s="14" t="n">
        <x:f>IF(R1054=0,"",ROUND(10*S1054/R1054,1))</x:f>
        <x:v>8</x:v>
      </x:c>
      <x:c r="I1054" s="14" t="n">
        <x:f>IF(AH1054=0,"",ROUND(10*AI1054/AH1054,1))</x:f>
        <x:v>7.5</x:v>
      </x:c>
      <x:c r="J1054" s="14" t="n">
        <x:f>IF((AG1054-1)=0,"",ROUND(10*T1054/(AG1054-1),1))</x:f>
        <x:v>0</x:v>
      </x:c>
      <x:c r="K1054" s="14" t="n">
        <x:f>IF((AG1054-1)=0,"",ROUND(10*U1054/(AG1054-1),1))</x:f>
        <x:v>0.7</x:v>
      </x:c>
      <x:c r="L1054" s="14" t="n">
        <x:f>IF(U1054=0,"",ROUND(10*V1054/U1054,1))</x:f>
        <x:v>0</x:v>
      </x:c>
      <x:c r="M1054" s="14" t="n">
        <x:f>IF(AJ1054=0,"",ROUND(10*AK1054/AJ1054,1))</x:f>
        <x:v>0</x:v>
      </x:c>
      <x:c r="N1054" s="14" t="n">
        <x:f>ROUND(10*W1054/12,1)</x:f>
        <x:v>7.5</x:v>
      </x:c>
      <x:c r="O1054" s="14" t="n">
        <x:f>ROUND(10*AL1054,1)</x:f>
        <x:v>2.5</x:v>
      </x:c>
      <x:c r="P1054" s="14" t="n">
        <x:f>IF((AG1054-1)=0,"",ROUND(10*X1054/(AG1054-1),1))</x:f>
        <x:v>0</x:v>
      </x:c>
      <x:c r="Q1054" s="15" t="n">
        <x:f>COUNTIFS(Relaciones!$E$13414:$E$13787,A1054,Relaciones!$F$13414:$F$13787,"amistad")</x:f>
        <x:v>4</x:v>
      </x:c>
      <x:c r="R1054" s="15" t="n">
        <x:f>COUNTIFS(Relaciones!$D$13414:$D$13787,A1054,Relaciones!$F$13414:$F$13787,"amistad")</x:f>
        <x:v>5</x:v>
      </x:c>
      <x:c r="S1054" s="15" t="n">
        <x:f>SUMIFS(Relaciones!$G$13414:$G$13787,Relaciones!$D$13414:$D$13787,A1054,Relaciones!$F$13414:$F$13787,"amistad")</x:f>
        <x:v>4</x:v>
      </x:c>
      <x:c r="T1054" s="15" t="n">
        <x:f>COUNTIFS(Relaciones!$E$13414:$E$13787,A1054,Relaciones!$F$13414:$F$13787,"rechazo")</x:f>
        <x:v>0</x:v>
      </x:c>
      <x:c r="U1054" s="15" t="n">
        <x:f>COUNTIFS(Relaciones!$D$13414:$D$13787,A1054,Relaciones!$F$13414:$F$13787,"rechazo")</x:f>
        <x:v>2</x:v>
      </x:c>
      <x:c r="V1054" s="15" t="n">
        <x:f>SUMIFS(Relaciones!$G$13414:$G$13787,Relaciones!$D$13414:$D$13787,A1054,Relaciones!$F$13414:$F$13787,"rechazo")</x:f>
        <x:v>0</x:v>
      </x:c>
      <x:c r="W1054" s="15" t="n">
        <x:f>SUM(INDEX(Respuestas!$B$1038:$B$1065,MATCH(A1054,Respuestas!$A$1038:$A$1065,0)),INDEX(Respuestas!$C$1038:$C$1065,MATCH(A1054,Respuestas!$A$1038:$A$1065,0)),INDEX(Respuestas!$D$1038:$D$1065,MATCH(A1054,Respuestas!$A$1038:$A$1065,0)),INDEX(Respuestas!$E$1038:$E$1065,MATCH(A1054,Respuestas!$A$1038:$A$1065,0)))</x:f>
        <x:v>9</x:v>
      </x:c>
      <x:c r="X1054" s="15" t="n">
        <x:f>COUNTIFS(Relaciones!$E$13414:$E$13787,A1054,Relaciones!$F$13414:$F$13787,"mediacion")</x:f>
        <x:v>0</x:v>
      </x:c>
      <x:c r="Y1054" s="15" t="n">
        <x:f>COUNTIFS(Relaciones!$E$13414:$E$13787,A1054,Relaciones!$F$13414:$F$13787,"mediacion_negativa")</x:f>
        <x:v>0</x:v>
      </x:c>
      <x:c r="Z1054" s="15" t="n">
        <x:f>COUNTIFS(Relaciones!$E$13414:$E$13787,A1054,Relaciones!$F$13414:$F$13787,"bullying")</x:f>
        <x:v>0</x:v>
      </x:c>
      <x:c r="AA1054" s="4" t="str">
        <x:f>INDEX(Respuestas!$F$1038:$F$1065,MATCH(A1054,Respuestas!$A$1038:$A$1065,0))</x:f>
        <x:v>No</x:v>
      </x:c>
      <x:c r="AB1054" s="4" t="str">
        <x:f>INDEX(Respuestas!$G$1038:$G$1065,MATCH(A1054,Respuestas!$A$1038:$A$1065,0))</x:f>
        <x:v>Sí</x:v>
      </x:c>
      <x:c r="AC1054" s="4" t="str">
        <x:f>INDEX(Respuestas!$H$1038:$H$1065,MATCH(A1054,Respuestas!$A$1038:$A$1065,0))</x:f>
        <x:v>No</x:v>
      </x:c>
      <x:c r="AD1054" s="4" t="str">
        <x:f>INDEX(Respuestas!$I$1038:$I$1065,MATCH(A1054,Respuestas!$A$1038:$A$1065,0))</x:f>
        <x:v>Sí</x:v>
      </x:c>
      <x:c r="AE1054" s="4" t="str">
        <x:f>INDEX(Respuestas!$J$1038:$J$1065,MATCH(A1054,Respuestas!$A$1038:$A$1065,0))</x:f>
        <x:v>G2</x:v>
      </x:c>
      <x:c r="AF1054" s="4" t="str">
        <x:v>normalizada_v1</x:v>
      </x:c>
      <x:c r="AG1054" s="4" t="n">
        <x:f>COUNTIFS($B$2:$B$1513,B1054,$C$2:$C$1513,C1054,$D$2:$D$1513,D1054)</x:f>
        <x:v>28</x:v>
      </x:c>
      <x:c r="AH1054" s="4" t="n">
        <x:f>COUNTIFS(Relaciones!$D$13414:$D$13787,A1054,Relaciones!$F$13414:$F$13787,"prediccion_amistad")</x:f>
        <x:v>4</x:v>
      </x:c>
      <x:c r="AI1054" s="4" t="n">
        <x:f>SUMIFS(Relaciones!$H$13414:$H$13787,Relaciones!$D$13414:$D$13787,A1054,Relaciones!$F$13414:$F$13787,"prediccion_amistad")</x:f>
        <x:v>3</x:v>
      </x:c>
      <x:c r="AJ1054" s="4" t="n">
        <x:f>COUNTIFS(Relaciones!$D$13414:$D$13787,A1054,Relaciones!$F$13414:$F$13787,"prediccion_rechazo")</x:f>
        <x:v>1</x:v>
      </x:c>
      <x:c r="AK1054" s="4" t="n">
        <x:f>SUMIFS(Relaciones!$H$13414:$H$13787,Relaciones!$D$13414:$D$13787,A1054,Relaciones!$F$13414:$F$13787,"prediccion_rechazo")</x:f>
        <x:v>0</x:v>
      </x:c>
      <x:c r="AL1054" s="4" t="n">
        <x:v>0.2470884045033771</x:v>
      </x:c>
    </x:row>
    <x:row r="1055" ht="23" customHeight="1">
      <x:c r="A1055" s="13" t="str">
        <x:v>01054</x:v>
      </x:c>
      <x:c r="B1055" s="4" t="str">
        <x:v>Córdoba</x:v>
      </x:c>
      <x:c r="C1055" s="4" t="str">
        <x:v>1.º ESO</x:v>
      </x:c>
      <x:c r="D1055" s="4" t="str">
        <x:v>B</x:v>
      </x:c>
      <x:c r="E1055" s="4" t="str">
        <x:v>alumno</x:v>
      </x:c>
      <x:c r="F1055" s="14" t="n">
        <x:f>IF((AG1055-1)=0,"",ROUND(10*Q1055/(AG1055-1),1))</x:f>
        <x:v>1.5</x:v>
      </x:c>
      <x:c r="G1055" s="14" t="n">
        <x:f>IF((AG1055-1)=0,"",ROUND(10*R1055/(AG1055-1),1))</x:f>
        <x:v>1.9</x:v>
      </x:c>
      <x:c r="H1055" s="14" t="n">
        <x:f>IF(R1055=0,"",ROUND(10*S1055/R1055,1))</x:f>
        <x:v>8</x:v>
      </x:c>
      <x:c r="I1055" s="14" t="n">
        <x:f>IF(AH1055=0,"",ROUND(10*AI1055/AH1055,1))</x:f>
        <x:v>10</x:v>
      </x:c>
      <x:c r="J1055" s="14" t="n">
        <x:f>IF((AG1055-1)=0,"",ROUND(10*T1055/(AG1055-1),1))</x:f>
        <x:v>0</x:v>
      </x:c>
      <x:c r="K1055" s="14" t="n">
        <x:f>IF((AG1055-1)=0,"",ROUND(10*U1055/(AG1055-1),1))</x:f>
        <x:v>1.1</x:v>
      </x:c>
      <x:c r="L1055" s="14" t="n">
        <x:f>IF(U1055=0,"",ROUND(10*V1055/U1055,1))</x:f>
        <x:v>0</x:v>
      </x:c>
      <x:c r="M1055" s="14" t="str">
        <x:f>IF(AJ1055=0,"",ROUND(10*AK1055/AJ1055,1))</x:f>
      </x:c>
      <x:c r="N1055" s="14" t="n">
        <x:f>ROUND(10*W1055/12,1)</x:f>
        <x:v>8.3</x:v>
      </x:c>
      <x:c r="O1055" s="14" t="n">
        <x:f>ROUND(10*AL1055,1)</x:f>
        <x:v>2.5</x:v>
      </x:c>
      <x:c r="P1055" s="14" t="n">
        <x:f>IF((AG1055-1)=0,"",ROUND(10*X1055/(AG1055-1),1))</x:f>
        <x:v>0</x:v>
      </x:c>
      <x:c r="Q1055" s="15" t="n">
        <x:f>COUNTIFS(Relaciones!$E$13414:$E$13787,A1055,Relaciones!$F$13414:$F$13787,"amistad")</x:f>
        <x:v>4</x:v>
      </x:c>
      <x:c r="R1055" s="15" t="n">
        <x:f>COUNTIFS(Relaciones!$D$13414:$D$13787,A1055,Relaciones!$F$13414:$F$13787,"amistad")</x:f>
        <x:v>5</x:v>
      </x:c>
      <x:c r="S1055" s="15" t="n">
        <x:f>SUMIFS(Relaciones!$G$13414:$G$13787,Relaciones!$D$13414:$D$13787,A1055,Relaciones!$F$13414:$F$13787,"amistad")</x:f>
        <x:v>4</x:v>
      </x:c>
      <x:c r="T1055" s="15" t="n">
        <x:f>COUNTIFS(Relaciones!$E$13414:$E$13787,A1055,Relaciones!$F$13414:$F$13787,"rechazo")</x:f>
        <x:v>0</x:v>
      </x:c>
      <x:c r="U1055" s="15" t="n">
        <x:f>COUNTIFS(Relaciones!$D$13414:$D$13787,A1055,Relaciones!$F$13414:$F$13787,"rechazo")</x:f>
        <x:v>3</x:v>
      </x:c>
      <x:c r="V1055" s="15" t="n">
        <x:f>SUMIFS(Relaciones!$G$13414:$G$13787,Relaciones!$D$13414:$D$13787,A1055,Relaciones!$F$13414:$F$13787,"rechazo")</x:f>
        <x:v>0</x:v>
      </x:c>
      <x:c r="W1055" s="15" t="n">
        <x:f>SUM(INDEX(Respuestas!$B$1038:$B$1065,MATCH(A1055,Respuestas!$A$1038:$A$1065,0)),INDEX(Respuestas!$C$1038:$C$1065,MATCH(A1055,Respuestas!$A$1038:$A$1065,0)),INDEX(Respuestas!$D$1038:$D$1065,MATCH(A1055,Respuestas!$A$1038:$A$1065,0)),INDEX(Respuestas!$E$1038:$E$1065,MATCH(A1055,Respuestas!$A$1038:$A$1065,0)))</x:f>
        <x:v>10</x:v>
      </x:c>
      <x:c r="X1055" s="15" t="n">
        <x:f>COUNTIFS(Relaciones!$E$13414:$E$13787,A1055,Relaciones!$F$13414:$F$13787,"mediacion")</x:f>
        <x:v>0</x:v>
      </x:c>
      <x:c r="Y1055" s="15" t="n">
        <x:f>COUNTIFS(Relaciones!$E$13414:$E$13787,A1055,Relaciones!$F$13414:$F$13787,"mediacion_negativa")</x:f>
        <x:v>0</x:v>
      </x:c>
      <x:c r="Z1055" s="15" t="n">
        <x:f>COUNTIFS(Relaciones!$E$13414:$E$13787,A1055,Relaciones!$F$13414:$F$13787,"bullying")</x:f>
        <x:v>0</x:v>
      </x:c>
      <x:c r="AA1055" s="4" t="str">
        <x:f>INDEX(Respuestas!$F$1038:$F$1065,MATCH(A1055,Respuestas!$A$1038:$A$1065,0))</x:f>
        <x:v>No</x:v>
      </x:c>
      <x:c r="AB1055" s="4" t="str">
        <x:f>INDEX(Respuestas!$G$1038:$G$1065,MATCH(A1055,Respuestas!$A$1038:$A$1065,0))</x:f>
        <x:v>Sí</x:v>
      </x:c>
      <x:c r="AC1055" s="4" t="str">
        <x:f>INDEX(Respuestas!$H$1038:$H$1065,MATCH(A1055,Respuestas!$A$1038:$A$1065,0))</x:f>
        <x:v>No</x:v>
      </x:c>
      <x:c r="AD1055" s="4" t="str">
        <x:f>INDEX(Respuestas!$I$1038:$I$1065,MATCH(A1055,Respuestas!$A$1038:$A$1065,0))</x:f>
        <x:v>Sí</x:v>
      </x:c>
      <x:c r="AE1055" s="4" t="str">
        <x:f>INDEX(Respuestas!$J$1038:$J$1065,MATCH(A1055,Respuestas!$A$1038:$A$1065,0))</x:f>
        <x:v>G2</x:v>
      </x:c>
      <x:c r="AF1055" s="4" t="str">
        <x:v>normalizada_v1</x:v>
      </x:c>
      <x:c r="AG1055" s="4" t="n">
        <x:f>COUNTIFS($B$2:$B$1513,B1055,$C$2:$C$1513,C1055,$D$2:$D$1513,D1055)</x:f>
        <x:v>28</x:v>
      </x:c>
      <x:c r="AH1055" s="4" t="n">
        <x:f>COUNTIFS(Relaciones!$D$13414:$D$13787,A1055,Relaciones!$F$13414:$F$13787,"prediccion_amistad")</x:f>
        <x:v>3</x:v>
      </x:c>
      <x:c r="AI1055" s="4" t="n">
        <x:f>SUMIFS(Relaciones!$H$13414:$H$13787,Relaciones!$D$13414:$D$13787,A1055,Relaciones!$F$13414:$F$13787,"prediccion_amistad")</x:f>
        <x:v>3</x:v>
      </x:c>
      <x:c r="AJ1055" s="4" t="n">
        <x:f>COUNTIFS(Relaciones!$D$13414:$D$13787,A1055,Relaciones!$F$13414:$F$13787,"prediccion_rechazo")</x:f>
        <x:v>0</x:v>
      </x:c>
      <x:c r="AK1055" s="4" t="n">
        <x:f>SUMIFS(Relaciones!$H$13414:$H$13787,Relaciones!$D$13414:$D$13787,A1055,Relaciones!$F$13414:$F$13787,"prediccion_rechazo")</x:f>
        <x:v>0</x:v>
      </x:c>
      <x:c r="AL1055" s="4" t="n">
        <x:v>0.2470884045033771</x:v>
      </x:c>
    </x:row>
    <x:row r="1056" ht="23" customHeight="1">
      <x:c r="A1056" s="13" t="str">
        <x:v>01055</x:v>
      </x:c>
      <x:c r="B1056" s="4" t="str">
        <x:v>Córdoba</x:v>
      </x:c>
      <x:c r="C1056" s="4" t="str">
        <x:v>1.º ESO</x:v>
      </x:c>
      <x:c r="D1056" s="4" t="str">
        <x:v>B</x:v>
      </x:c>
      <x:c r="E1056" s="4" t="str">
        <x:v>alumna</x:v>
      </x:c>
      <x:c r="F1056" s="14" t="n">
        <x:f>IF((AG1056-1)=0,"",ROUND(10*Q1056/(AG1056-1),1))</x:f>
        <x:v>1.5</x:v>
      </x:c>
      <x:c r="G1056" s="14" t="n">
        <x:f>IF((AG1056-1)=0,"",ROUND(10*R1056/(AG1056-1),1))</x:f>
        <x:v>1.5</x:v>
      </x:c>
      <x:c r="H1056" s="14" t="n">
        <x:f>IF(R1056=0,"",ROUND(10*S1056/R1056,1))</x:f>
        <x:v>10</x:v>
      </x:c>
      <x:c r="I1056" s="14" t="n">
        <x:f>IF(AH1056=0,"",ROUND(10*AI1056/AH1056,1))</x:f>
        <x:v>10</x:v>
      </x:c>
      <x:c r="J1056" s="14" t="n">
        <x:f>IF((AG1056-1)=0,"",ROUND(10*T1056/(AG1056-1),1))</x:f>
        <x:v>0</x:v>
      </x:c>
      <x:c r="K1056" s="14" t="n">
        <x:f>IF((AG1056-1)=0,"",ROUND(10*U1056/(AG1056-1),1))</x:f>
        <x:v>0.7</x:v>
      </x:c>
      <x:c r="L1056" s="14" t="n">
        <x:f>IF(U1056=0,"",ROUND(10*V1056/U1056,1))</x:f>
        <x:v>0</x:v>
      </x:c>
      <x:c r="M1056" s="14" t="str">
        <x:f>IF(AJ1056=0,"",ROUND(10*AK1056/AJ1056,1))</x:f>
      </x:c>
      <x:c r="N1056" s="14" t="n">
        <x:f>ROUND(10*W1056/12,1)</x:f>
        <x:v>9.2</x:v>
      </x:c>
      <x:c r="O1056" s="14" t="n">
        <x:f>ROUND(10*AL1056,1)</x:f>
        <x:v>2.1</x:v>
      </x:c>
      <x:c r="P1056" s="14" t="n">
        <x:f>IF((AG1056-1)=0,"",ROUND(10*X1056/(AG1056-1),1))</x:f>
        <x:v>0</x:v>
      </x:c>
      <x:c r="Q1056" s="15" t="n">
        <x:f>COUNTIFS(Relaciones!$E$13414:$E$13787,A1056,Relaciones!$F$13414:$F$13787,"amistad")</x:f>
        <x:v>4</x:v>
      </x:c>
      <x:c r="R1056" s="15" t="n">
        <x:f>COUNTIFS(Relaciones!$D$13414:$D$13787,A1056,Relaciones!$F$13414:$F$13787,"amistad")</x:f>
        <x:v>4</x:v>
      </x:c>
      <x:c r="S1056" s="15" t="n">
        <x:f>SUMIFS(Relaciones!$G$13414:$G$13787,Relaciones!$D$13414:$D$13787,A1056,Relaciones!$F$13414:$F$13787,"amistad")</x:f>
        <x:v>4</x:v>
      </x:c>
      <x:c r="T1056" s="15" t="n">
        <x:f>COUNTIFS(Relaciones!$E$13414:$E$13787,A1056,Relaciones!$F$13414:$F$13787,"rechazo")</x:f>
        <x:v>0</x:v>
      </x:c>
      <x:c r="U1056" s="15" t="n">
        <x:f>COUNTIFS(Relaciones!$D$13414:$D$13787,A1056,Relaciones!$F$13414:$F$13787,"rechazo")</x:f>
        <x:v>2</x:v>
      </x:c>
      <x:c r="V1056" s="15" t="n">
        <x:f>SUMIFS(Relaciones!$G$13414:$G$13787,Relaciones!$D$13414:$D$13787,A1056,Relaciones!$F$13414:$F$13787,"rechazo")</x:f>
        <x:v>0</x:v>
      </x:c>
      <x:c r="W1056" s="15" t="n">
        <x:f>SUM(INDEX(Respuestas!$B$1038:$B$1065,MATCH(A1056,Respuestas!$A$1038:$A$1065,0)),INDEX(Respuestas!$C$1038:$C$1065,MATCH(A1056,Respuestas!$A$1038:$A$1065,0)),INDEX(Respuestas!$D$1038:$D$1065,MATCH(A1056,Respuestas!$A$1038:$A$1065,0)),INDEX(Respuestas!$E$1038:$E$1065,MATCH(A1056,Respuestas!$A$1038:$A$1065,0)))</x:f>
        <x:v>11</x:v>
      </x:c>
      <x:c r="X1056" s="15" t="n">
        <x:f>COUNTIFS(Relaciones!$E$13414:$E$13787,A1056,Relaciones!$F$13414:$F$13787,"mediacion")</x:f>
        <x:v>0</x:v>
      </x:c>
      <x:c r="Y1056" s="15" t="n">
        <x:f>COUNTIFS(Relaciones!$E$13414:$E$13787,A1056,Relaciones!$F$13414:$F$13787,"mediacion_negativa")</x:f>
        <x:v>0</x:v>
      </x:c>
      <x:c r="Z1056" s="15" t="n">
        <x:f>COUNTIFS(Relaciones!$E$13414:$E$13787,A1056,Relaciones!$F$13414:$F$13787,"bullying")</x:f>
        <x:v>0</x:v>
      </x:c>
      <x:c r="AA1056" s="4" t="str">
        <x:f>INDEX(Respuestas!$F$1038:$F$1065,MATCH(A1056,Respuestas!$A$1038:$A$1065,0))</x:f>
        <x:v>No</x:v>
      </x:c>
      <x:c r="AB1056" s="4" t="str">
        <x:f>INDEX(Respuestas!$G$1038:$G$1065,MATCH(A1056,Respuestas!$A$1038:$A$1065,0))</x:f>
        <x:v>Sí</x:v>
      </x:c>
      <x:c r="AC1056" s="4" t="str">
        <x:f>INDEX(Respuestas!$H$1038:$H$1065,MATCH(A1056,Respuestas!$A$1038:$A$1065,0))</x:f>
        <x:v>No</x:v>
      </x:c>
      <x:c r="AD1056" s="4" t="str">
        <x:f>INDEX(Respuestas!$I$1038:$I$1065,MATCH(A1056,Respuestas!$A$1038:$A$1065,0))</x:f>
        <x:v>Sí</x:v>
      </x:c>
      <x:c r="AE1056" s="4" t="str">
        <x:f>INDEX(Respuestas!$J$1038:$J$1065,MATCH(A1056,Respuestas!$A$1038:$A$1065,0))</x:f>
        <x:v>G2</x:v>
      </x:c>
      <x:c r="AF1056" s="4" t="str">
        <x:v>normalizada_v1</x:v>
      </x:c>
      <x:c r="AG1056" s="4" t="n">
        <x:f>COUNTIFS($B$2:$B$1513,B1056,$C$2:$C$1513,C1056,$D$2:$D$1513,D1056)</x:f>
        <x:v>28</x:v>
      </x:c>
      <x:c r="AH1056" s="4" t="n">
        <x:f>COUNTIFS(Relaciones!$D$13414:$D$13787,A1056,Relaciones!$F$13414:$F$13787,"prediccion_amistad")</x:f>
        <x:v>3</x:v>
      </x:c>
      <x:c r="AI1056" s="4" t="n">
        <x:f>SUMIFS(Relaciones!$H$13414:$H$13787,Relaciones!$D$13414:$D$13787,A1056,Relaciones!$F$13414:$F$13787,"prediccion_amistad")</x:f>
        <x:v>3</x:v>
      </x:c>
      <x:c r="AJ1056" s="4" t="n">
        <x:f>COUNTIFS(Relaciones!$D$13414:$D$13787,A1056,Relaciones!$F$13414:$F$13787,"prediccion_rechazo")</x:f>
        <x:v>0</x:v>
      </x:c>
      <x:c r="AK1056" s="4" t="n">
        <x:f>SUMIFS(Relaciones!$H$13414:$H$13787,Relaciones!$D$13414:$D$13787,A1056,Relaciones!$F$13414:$F$13787,"prediccion_rechazo")</x:f>
        <x:v>0</x:v>
      </x:c>
      <x:c r="AL1056" s="4" t="n">
        <x:v>0.20972453313329265</x:v>
      </x:c>
    </x:row>
    <x:row r="1057" ht="23" customHeight="1">
      <x:c r="A1057" s="13" t="str">
        <x:v>01056</x:v>
      </x:c>
      <x:c r="B1057" s="4" t="str">
        <x:v>Córdoba</x:v>
      </x:c>
      <x:c r="C1057" s="4" t="str">
        <x:v>1.º ESO</x:v>
      </x:c>
      <x:c r="D1057" s="4" t="str">
        <x:v>B</x:v>
      </x:c>
      <x:c r="E1057" s="4" t="str">
        <x:v>alumno</x:v>
      </x:c>
      <x:c r="F1057" s="14" t="n">
        <x:f>IF((AG1057-1)=0,"",ROUND(10*Q1057/(AG1057-1),1))</x:f>
        <x:v>1.5</x:v>
      </x:c>
      <x:c r="G1057" s="14" t="n">
        <x:f>IF((AG1057-1)=0,"",ROUND(10*R1057/(AG1057-1),1))</x:f>
        <x:v>1.9</x:v>
      </x:c>
      <x:c r="H1057" s="14" t="n">
        <x:f>IF(R1057=0,"",ROUND(10*S1057/R1057,1))</x:f>
        <x:v>8</x:v>
      </x:c>
      <x:c r="I1057" s="14" t="n">
        <x:f>IF(AH1057=0,"",ROUND(10*AI1057/AH1057,1))</x:f>
        <x:v>7.5</x:v>
      </x:c>
      <x:c r="J1057" s="14" t="n">
        <x:f>IF((AG1057-1)=0,"",ROUND(10*T1057/(AG1057-1),1))</x:f>
        <x:v>0</x:v>
      </x:c>
      <x:c r="K1057" s="14" t="n">
        <x:f>IF((AG1057-1)=0,"",ROUND(10*U1057/(AG1057-1),1))</x:f>
        <x:v>1.1</x:v>
      </x:c>
      <x:c r="L1057" s="14" t="n">
        <x:f>IF(U1057=0,"",ROUND(10*V1057/U1057,1))</x:f>
        <x:v>0</x:v>
      </x:c>
      <x:c r="M1057" s="14" t="n">
        <x:f>IF(AJ1057=0,"",ROUND(10*AK1057/AJ1057,1))</x:f>
        <x:v>0</x:v>
      </x:c>
      <x:c r="N1057" s="14" t="n">
        <x:f>ROUND(10*W1057/12,1)</x:f>
        <x:v>10</x:v>
      </x:c>
      <x:c r="O1057" s="14" t="n">
        <x:f>ROUND(10*AL1057,1)</x:f>
        <x:v>2.4</x:v>
      </x:c>
      <x:c r="P1057" s="14" t="n">
        <x:f>IF((AG1057-1)=0,"",ROUND(10*X1057/(AG1057-1),1))</x:f>
        <x:v>0</x:v>
      </x:c>
      <x:c r="Q1057" s="15" t="n">
        <x:f>COUNTIFS(Relaciones!$E$13414:$E$13787,A1057,Relaciones!$F$13414:$F$13787,"amistad")</x:f>
        <x:v>4</x:v>
      </x:c>
      <x:c r="R1057" s="15" t="n">
        <x:f>COUNTIFS(Relaciones!$D$13414:$D$13787,A1057,Relaciones!$F$13414:$F$13787,"amistad")</x:f>
        <x:v>5</x:v>
      </x:c>
      <x:c r="S1057" s="15" t="n">
        <x:f>SUMIFS(Relaciones!$G$13414:$G$13787,Relaciones!$D$13414:$D$13787,A1057,Relaciones!$F$13414:$F$13787,"amistad")</x:f>
        <x:v>4</x:v>
      </x:c>
      <x:c r="T1057" s="15" t="n">
        <x:f>COUNTIFS(Relaciones!$E$13414:$E$13787,A1057,Relaciones!$F$13414:$F$13787,"rechazo")</x:f>
        <x:v>0</x:v>
      </x:c>
      <x:c r="U1057" s="15" t="n">
        <x:f>COUNTIFS(Relaciones!$D$13414:$D$13787,A1057,Relaciones!$F$13414:$F$13787,"rechazo")</x:f>
        <x:v>3</x:v>
      </x:c>
      <x:c r="V1057" s="15" t="n">
        <x:f>SUMIFS(Relaciones!$G$13414:$G$13787,Relaciones!$D$13414:$D$13787,A1057,Relaciones!$F$13414:$F$13787,"rechazo")</x:f>
        <x:v>0</x:v>
      </x:c>
      <x:c r="W1057" s="15" t="n">
        <x:f>SUM(INDEX(Respuestas!$B$1038:$B$1065,MATCH(A1057,Respuestas!$A$1038:$A$1065,0)),INDEX(Respuestas!$C$1038:$C$1065,MATCH(A1057,Respuestas!$A$1038:$A$1065,0)),INDEX(Respuestas!$D$1038:$D$1065,MATCH(A1057,Respuestas!$A$1038:$A$1065,0)),INDEX(Respuestas!$E$1038:$E$1065,MATCH(A1057,Respuestas!$A$1038:$A$1065,0)))</x:f>
        <x:v>12</x:v>
      </x:c>
      <x:c r="X1057" s="15" t="n">
        <x:f>COUNTIFS(Relaciones!$E$13414:$E$13787,A1057,Relaciones!$F$13414:$F$13787,"mediacion")</x:f>
        <x:v>0</x:v>
      </x:c>
      <x:c r="Y1057" s="15" t="n">
        <x:f>COUNTIFS(Relaciones!$E$13414:$E$13787,A1057,Relaciones!$F$13414:$F$13787,"mediacion_negativa")</x:f>
        <x:v>0</x:v>
      </x:c>
      <x:c r="Z1057" s="15" t="n">
        <x:f>COUNTIFS(Relaciones!$E$13414:$E$13787,A1057,Relaciones!$F$13414:$F$13787,"bullying")</x:f>
        <x:v>0</x:v>
      </x:c>
      <x:c r="AA1057" s="4" t="str">
        <x:f>INDEX(Respuestas!$F$1038:$F$1065,MATCH(A1057,Respuestas!$A$1038:$A$1065,0))</x:f>
        <x:v>No</x:v>
      </x:c>
      <x:c r="AB1057" s="4" t="str">
        <x:f>INDEX(Respuestas!$G$1038:$G$1065,MATCH(A1057,Respuestas!$A$1038:$A$1065,0))</x:f>
        <x:v>Sí</x:v>
      </x:c>
      <x:c r="AC1057" s="4" t="str">
        <x:f>INDEX(Respuestas!$H$1038:$H$1065,MATCH(A1057,Respuestas!$A$1038:$A$1065,0))</x:f>
        <x:v>No</x:v>
      </x:c>
      <x:c r="AD1057" s="4" t="str">
        <x:f>INDEX(Respuestas!$I$1038:$I$1065,MATCH(A1057,Respuestas!$A$1038:$A$1065,0))</x:f>
        <x:v>Sí</x:v>
      </x:c>
      <x:c r="AE1057" s="4" t="str">
        <x:f>INDEX(Respuestas!$J$1038:$J$1065,MATCH(A1057,Respuestas!$A$1038:$A$1065,0))</x:f>
        <x:v>G2</x:v>
      </x:c>
      <x:c r="AF1057" s="4" t="str">
        <x:v>normalizada_v1</x:v>
      </x:c>
      <x:c r="AG1057" s="4" t="n">
        <x:f>COUNTIFS($B$2:$B$1513,B1057,$C$2:$C$1513,C1057,$D$2:$D$1513,D1057)</x:f>
        <x:v>28</x:v>
      </x:c>
      <x:c r="AH1057" s="4" t="n">
        <x:f>COUNTIFS(Relaciones!$D$13414:$D$13787,A1057,Relaciones!$F$13414:$F$13787,"prediccion_amistad")</x:f>
        <x:v>4</x:v>
      </x:c>
      <x:c r="AI1057" s="4" t="n">
        <x:f>SUMIFS(Relaciones!$H$13414:$H$13787,Relaciones!$D$13414:$D$13787,A1057,Relaciones!$F$13414:$F$13787,"prediccion_amistad")</x:f>
        <x:v>3</x:v>
      </x:c>
      <x:c r="AJ1057" s="4" t="n">
        <x:f>COUNTIFS(Relaciones!$D$13414:$D$13787,A1057,Relaciones!$F$13414:$F$13787,"prediccion_rechazo")</x:f>
        <x:v>1</x:v>
      </x:c>
      <x:c r="AK1057" s="4" t="n">
        <x:f>SUMIFS(Relaciones!$H$13414:$H$13787,Relaciones!$D$13414:$D$13787,A1057,Relaciones!$F$13414:$F$13787,"prediccion_rechazo")</x:f>
        <x:v>0</x:v>
      </x:c>
      <x:c r="AL1057" s="4" t="n">
        <x:v>0.24240305661161568</x:v>
      </x:c>
    </x:row>
    <x:row r="1058" ht="23" customHeight="1">
      <x:c r="A1058" s="13" t="str">
        <x:v>01057</x:v>
      </x:c>
      <x:c r="B1058" s="4" t="str">
        <x:v>Córdoba</x:v>
      </x:c>
      <x:c r="C1058" s="4" t="str">
        <x:v>1.º ESO</x:v>
      </x:c>
      <x:c r="D1058" s="4" t="str">
        <x:v>B</x:v>
      </x:c>
      <x:c r="E1058" s="4" t="str">
        <x:v>alumna</x:v>
      </x:c>
      <x:c r="F1058" s="14" t="n">
        <x:f>IF((AG1058-1)=0,"",ROUND(10*Q1058/(AG1058-1),1))</x:f>
        <x:v>1.5</x:v>
      </x:c>
      <x:c r="G1058" s="14" t="n">
        <x:f>IF((AG1058-1)=0,"",ROUND(10*R1058/(AG1058-1),1))</x:f>
        <x:v>1.5</x:v>
      </x:c>
      <x:c r="H1058" s="14" t="n">
        <x:f>IF(R1058=0,"",ROUND(10*S1058/R1058,1))</x:f>
        <x:v>10</x:v>
      </x:c>
      <x:c r="I1058" s="14" t="n">
        <x:f>IF(AH1058=0,"",ROUND(10*AI1058/AH1058,1))</x:f>
        <x:v>10</x:v>
      </x:c>
      <x:c r="J1058" s="14" t="n">
        <x:f>IF((AG1058-1)=0,"",ROUND(10*T1058/(AG1058-1),1))</x:f>
        <x:v>0</x:v>
      </x:c>
      <x:c r="K1058" s="14" t="n">
        <x:f>IF((AG1058-1)=0,"",ROUND(10*U1058/(AG1058-1),1))</x:f>
        <x:v>0.7</x:v>
      </x:c>
      <x:c r="L1058" s="14" t="n">
        <x:f>IF(U1058=0,"",ROUND(10*V1058/U1058,1))</x:f>
        <x:v>0</x:v>
      </x:c>
      <x:c r="M1058" s="14" t="str">
        <x:f>IF(AJ1058=0,"",ROUND(10*AK1058/AJ1058,1))</x:f>
      </x:c>
      <x:c r="N1058" s="14" t="n">
        <x:f>ROUND(10*W1058/12,1)</x:f>
        <x:v>7.5</x:v>
      </x:c>
      <x:c r="O1058" s="14" t="n">
        <x:f>ROUND(10*AL1058,1)</x:f>
        <x:v>2.2</x:v>
      </x:c>
      <x:c r="P1058" s="14" t="n">
        <x:f>IF((AG1058-1)=0,"",ROUND(10*X1058/(AG1058-1),1))</x:f>
        <x:v>0</x:v>
      </x:c>
      <x:c r="Q1058" s="15" t="n">
        <x:f>COUNTIFS(Relaciones!$E$13414:$E$13787,A1058,Relaciones!$F$13414:$F$13787,"amistad")</x:f>
        <x:v>4</x:v>
      </x:c>
      <x:c r="R1058" s="15" t="n">
        <x:f>COUNTIFS(Relaciones!$D$13414:$D$13787,A1058,Relaciones!$F$13414:$F$13787,"amistad")</x:f>
        <x:v>4</x:v>
      </x:c>
      <x:c r="S1058" s="15" t="n">
        <x:f>SUMIFS(Relaciones!$G$13414:$G$13787,Relaciones!$D$13414:$D$13787,A1058,Relaciones!$F$13414:$F$13787,"amistad")</x:f>
        <x:v>4</x:v>
      </x:c>
      <x:c r="T1058" s="15" t="n">
        <x:f>COUNTIFS(Relaciones!$E$13414:$E$13787,A1058,Relaciones!$F$13414:$F$13787,"rechazo")</x:f>
        <x:v>0</x:v>
      </x:c>
      <x:c r="U1058" s="15" t="n">
        <x:f>COUNTIFS(Relaciones!$D$13414:$D$13787,A1058,Relaciones!$F$13414:$F$13787,"rechazo")</x:f>
        <x:v>2</x:v>
      </x:c>
      <x:c r="V1058" s="15" t="n">
        <x:f>SUMIFS(Relaciones!$G$13414:$G$13787,Relaciones!$D$13414:$D$13787,A1058,Relaciones!$F$13414:$F$13787,"rechazo")</x:f>
        <x:v>0</x:v>
      </x:c>
      <x:c r="W1058" s="15" t="n">
        <x:f>SUM(INDEX(Respuestas!$B$1038:$B$1065,MATCH(A1058,Respuestas!$A$1038:$A$1065,0)),INDEX(Respuestas!$C$1038:$C$1065,MATCH(A1058,Respuestas!$A$1038:$A$1065,0)),INDEX(Respuestas!$D$1038:$D$1065,MATCH(A1058,Respuestas!$A$1038:$A$1065,0)),INDEX(Respuestas!$E$1038:$E$1065,MATCH(A1058,Respuestas!$A$1038:$A$1065,0)))</x:f>
        <x:v>9</x:v>
      </x:c>
      <x:c r="X1058" s="15" t="n">
        <x:f>COUNTIFS(Relaciones!$E$13414:$E$13787,A1058,Relaciones!$F$13414:$F$13787,"mediacion")</x:f>
        <x:v>0</x:v>
      </x:c>
      <x:c r="Y1058" s="15" t="n">
        <x:f>COUNTIFS(Relaciones!$E$13414:$E$13787,A1058,Relaciones!$F$13414:$F$13787,"mediacion_negativa")</x:f>
        <x:v>0</x:v>
      </x:c>
      <x:c r="Z1058" s="15" t="n">
        <x:f>COUNTIFS(Relaciones!$E$13414:$E$13787,A1058,Relaciones!$F$13414:$F$13787,"bullying")</x:f>
        <x:v>0</x:v>
      </x:c>
      <x:c r="AA1058" s="4" t="str">
        <x:f>INDEX(Respuestas!$F$1038:$F$1065,MATCH(A1058,Respuestas!$A$1038:$A$1065,0))</x:f>
        <x:v>No</x:v>
      </x:c>
      <x:c r="AB1058" s="4" t="str">
        <x:f>INDEX(Respuestas!$G$1038:$G$1065,MATCH(A1058,Respuestas!$A$1038:$A$1065,0))</x:f>
        <x:v>Sí</x:v>
      </x:c>
      <x:c r="AC1058" s="4" t="str">
        <x:f>INDEX(Respuestas!$H$1038:$H$1065,MATCH(A1058,Respuestas!$A$1038:$A$1065,0))</x:f>
        <x:v>No</x:v>
      </x:c>
      <x:c r="AD1058" s="4" t="str">
        <x:f>INDEX(Respuestas!$I$1038:$I$1065,MATCH(A1058,Respuestas!$A$1038:$A$1065,0))</x:f>
        <x:v>No</x:v>
      </x:c>
      <x:c r="AE1058" s="4" t="str">
        <x:f>INDEX(Respuestas!$J$1038:$J$1065,MATCH(A1058,Respuestas!$A$1038:$A$1065,0))</x:f>
        <x:v>G2</x:v>
      </x:c>
      <x:c r="AF1058" s="4" t="str">
        <x:v>normalizada_v1</x:v>
      </x:c>
      <x:c r="AG1058" s="4" t="n">
        <x:f>COUNTIFS($B$2:$B$1513,B1058,$C$2:$C$1513,C1058,$D$2:$D$1513,D1058)</x:f>
        <x:v>28</x:v>
      </x:c>
      <x:c r="AH1058" s="4" t="n">
        <x:f>COUNTIFS(Relaciones!$D$13414:$D$13787,A1058,Relaciones!$F$13414:$F$13787,"prediccion_amistad")</x:f>
        <x:v>3</x:v>
      </x:c>
      <x:c r="AI1058" s="4" t="n">
        <x:f>SUMIFS(Relaciones!$H$13414:$H$13787,Relaciones!$D$13414:$D$13787,A1058,Relaciones!$F$13414:$F$13787,"prediccion_amistad")</x:f>
        <x:v>3</x:v>
      </x:c>
      <x:c r="AJ1058" s="4" t="n">
        <x:f>COUNTIFS(Relaciones!$D$13414:$D$13787,A1058,Relaciones!$F$13414:$F$13787,"prediccion_rechazo")</x:f>
        <x:v>0</x:v>
      </x:c>
      <x:c r="AK1058" s="4" t="n">
        <x:f>SUMIFS(Relaciones!$H$13414:$H$13787,Relaciones!$D$13414:$D$13787,A1058,Relaciones!$F$13414:$F$13787,"prediccion_rechazo")</x:f>
        <x:v>0</x:v>
      </x:c>
      <x:c r="AL1058" s="4" t="n">
        <x:v>0.21539321742342268</x:v>
      </x:c>
    </x:row>
    <x:row r="1059" ht="23" customHeight="1">
      <x:c r="A1059" s="13" t="str">
        <x:v>01058</x:v>
      </x:c>
      <x:c r="B1059" s="4" t="str">
        <x:v>Córdoba</x:v>
      </x:c>
      <x:c r="C1059" s="4" t="str">
        <x:v>1.º ESO</x:v>
      </x:c>
      <x:c r="D1059" s="4" t="str">
        <x:v>B</x:v>
      </x:c>
      <x:c r="E1059" s="4" t="str">
        <x:v>alumno</x:v>
      </x:c>
      <x:c r="F1059" s="14" t="n">
        <x:f>IF((AG1059-1)=0,"",ROUND(10*Q1059/(AG1059-1),1))</x:f>
        <x:v>2.6</x:v>
      </x:c>
      <x:c r="G1059" s="14" t="n">
        <x:f>IF((AG1059-1)=0,"",ROUND(10*R1059/(AG1059-1),1))</x:f>
        <x:v>0.7</x:v>
      </x:c>
      <x:c r="H1059" s="14" t="n">
        <x:f>IF(R1059=0,"",ROUND(10*S1059/R1059,1))</x:f>
        <x:v>10</x:v>
      </x:c>
      <x:c r="I1059" s="14" t="n">
        <x:f>IF(AH1059=0,"",ROUND(10*AI1059/AH1059,1))</x:f>
        <x:v>10</x:v>
      </x:c>
      <x:c r="J1059" s="14" t="n">
        <x:f>IF((AG1059-1)=0,"",ROUND(10*T1059/(AG1059-1),1))</x:f>
        <x:v>0</x:v>
      </x:c>
      <x:c r="K1059" s="14" t="n">
        <x:f>IF((AG1059-1)=0,"",ROUND(10*U1059/(AG1059-1),1))</x:f>
        <x:v>0</x:v>
      </x:c>
      <x:c r="L1059" s="14" t="str">
        <x:f>IF(U1059=0,"",ROUND(10*V1059/U1059,1))</x:f>
      </x:c>
      <x:c r="M1059" s="14" t="str">
        <x:f>IF(AJ1059=0,"",ROUND(10*AK1059/AJ1059,1))</x:f>
      </x:c>
      <x:c r="N1059" s="14" t="n">
        <x:f>ROUND(10*W1059/12,1)</x:f>
        <x:v>8.3</x:v>
      </x:c>
      <x:c r="O1059" s="14" t="n">
        <x:f>ROUND(10*AL1059,1)</x:f>
        <x:v>1.1</x:v>
      </x:c>
      <x:c r="P1059" s="14" t="n">
        <x:f>IF((AG1059-1)=0,"",ROUND(10*X1059/(AG1059-1),1))</x:f>
        <x:v>1.9</x:v>
      </x:c>
      <x:c r="Q1059" s="15" t="n">
        <x:f>COUNTIFS(Relaciones!$E$13414:$E$13787,A1059,Relaciones!$F$13414:$F$13787,"amistad")</x:f>
        <x:v>7</x:v>
      </x:c>
      <x:c r="R1059" s="15" t="n">
        <x:f>COUNTIFS(Relaciones!$D$13414:$D$13787,A1059,Relaciones!$F$13414:$F$13787,"amistad")</x:f>
        <x:v>2</x:v>
      </x:c>
      <x:c r="S1059" s="15" t="n">
        <x:f>SUMIFS(Relaciones!$G$13414:$G$13787,Relaciones!$D$13414:$D$13787,A1059,Relaciones!$F$13414:$F$13787,"amistad")</x:f>
        <x:v>2</x:v>
      </x:c>
      <x:c r="T1059" s="15" t="n">
        <x:f>COUNTIFS(Relaciones!$E$13414:$E$13787,A1059,Relaciones!$F$13414:$F$13787,"rechazo")</x:f>
        <x:v>0</x:v>
      </x:c>
      <x:c r="U1059" s="15" t="n">
        <x:f>COUNTIFS(Relaciones!$D$13414:$D$13787,A1059,Relaciones!$F$13414:$F$13787,"rechazo")</x:f>
        <x:v>0</x:v>
      </x:c>
      <x:c r="V1059" s="15" t="n">
        <x:f>SUMIFS(Relaciones!$G$13414:$G$13787,Relaciones!$D$13414:$D$13787,A1059,Relaciones!$F$13414:$F$13787,"rechazo")</x:f>
        <x:v>0</x:v>
      </x:c>
      <x:c r="W1059" s="15" t="n">
        <x:f>SUM(INDEX(Respuestas!$B$1038:$B$1065,MATCH(A1059,Respuestas!$A$1038:$A$1065,0)),INDEX(Respuestas!$C$1038:$C$1065,MATCH(A1059,Respuestas!$A$1038:$A$1065,0)),INDEX(Respuestas!$D$1038:$D$1065,MATCH(A1059,Respuestas!$A$1038:$A$1065,0)),INDEX(Respuestas!$E$1038:$E$1065,MATCH(A1059,Respuestas!$A$1038:$A$1065,0)))</x:f>
        <x:v>10</x:v>
      </x:c>
      <x:c r="X1059" s="15" t="n">
        <x:f>COUNTIFS(Relaciones!$E$13414:$E$13787,A1059,Relaciones!$F$13414:$F$13787,"mediacion")</x:f>
        <x:v>5</x:v>
      </x:c>
      <x:c r="Y1059" s="15" t="n">
        <x:f>COUNTIFS(Relaciones!$E$13414:$E$13787,A1059,Relaciones!$F$13414:$F$13787,"mediacion_negativa")</x:f>
        <x:v>0</x:v>
      </x:c>
      <x:c r="Z1059" s="15" t="n">
        <x:f>COUNTIFS(Relaciones!$E$13414:$E$13787,A1059,Relaciones!$F$13414:$F$13787,"bullying")</x:f>
        <x:v>0</x:v>
      </x:c>
      <x:c r="AA1059" s="4" t="str">
        <x:f>INDEX(Respuestas!$F$1038:$F$1065,MATCH(A1059,Respuestas!$A$1038:$A$1065,0))</x:f>
        <x:v>No</x:v>
      </x:c>
      <x:c r="AB1059" s="4" t="str">
        <x:f>INDEX(Respuestas!$G$1038:$G$1065,MATCH(A1059,Respuestas!$A$1038:$A$1065,0))</x:f>
        <x:v>Sí</x:v>
      </x:c>
      <x:c r="AC1059" s="4" t="str">
        <x:f>INDEX(Respuestas!$H$1038:$H$1065,MATCH(A1059,Respuestas!$A$1038:$A$1065,0))</x:f>
        <x:v>No</x:v>
      </x:c>
      <x:c r="AD1059" s="4" t="str">
        <x:f>INDEX(Respuestas!$I$1038:$I$1065,MATCH(A1059,Respuestas!$A$1038:$A$1065,0))</x:f>
        <x:v>Sí</x:v>
      </x:c>
      <x:c r="AE1059" s="4" t="str">
        <x:f>INDEX(Respuestas!$J$1038:$J$1065,MATCH(A1059,Respuestas!$A$1038:$A$1065,0))</x:f>
        <x:v>G3</x:v>
      </x:c>
      <x:c r="AF1059" s="4" t="str">
        <x:v>normalizada_v1</x:v>
      </x:c>
      <x:c r="AG1059" s="4" t="n">
        <x:f>COUNTIFS($B$2:$B$1513,B1059,$C$2:$C$1513,C1059,$D$2:$D$1513,D1059)</x:f>
        <x:v>28</x:v>
      </x:c>
      <x:c r="AH1059" s="4" t="n">
        <x:f>COUNTIFS(Relaciones!$D$13414:$D$13787,A1059,Relaciones!$F$13414:$F$13787,"prediccion_amistad")</x:f>
        <x:v>5</x:v>
      </x:c>
      <x:c r="AI1059" s="4" t="n">
        <x:f>SUMIFS(Relaciones!$H$13414:$H$13787,Relaciones!$D$13414:$D$13787,A1059,Relaciones!$F$13414:$F$13787,"prediccion_amistad")</x:f>
        <x:v>5</x:v>
      </x:c>
      <x:c r="AJ1059" s="4" t="n">
        <x:f>COUNTIFS(Relaciones!$D$13414:$D$13787,A1059,Relaciones!$F$13414:$F$13787,"prediccion_rechazo")</x:f>
        <x:v>0</x:v>
      </x:c>
      <x:c r="AK1059" s="4" t="n">
        <x:f>SUMIFS(Relaciones!$H$13414:$H$13787,Relaciones!$D$13414:$D$13787,A1059,Relaciones!$F$13414:$F$13787,"prediccion_rechazo")</x:f>
        <x:v>0</x:v>
      </x:c>
      <x:c r="AL1059" s="4" t="n">
        <x:v>0.10960633975613575</x:v>
      </x:c>
    </x:row>
    <x:row r="1060" ht="23" customHeight="1">
      <x:c r="A1060" s="13" t="str">
        <x:v>01059</x:v>
      </x:c>
      <x:c r="B1060" s="4" t="str">
        <x:v>Córdoba</x:v>
      </x:c>
      <x:c r="C1060" s="4" t="str">
        <x:v>1.º ESO</x:v>
      </x:c>
      <x:c r="D1060" s="4" t="str">
        <x:v>B</x:v>
      </x:c>
      <x:c r="E1060" s="4" t="str">
        <x:v>alumna</x:v>
      </x:c>
      <x:c r="F1060" s="14" t="n">
        <x:f>IF((AG1060-1)=0,"",ROUND(10*Q1060/(AG1060-1),1))</x:f>
        <x:v>0.7</x:v>
      </x:c>
      <x:c r="G1060" s="14" t="n">
        <x:f>IF((AG1060-1)=0,"",ROUND(10*R1060/(AG1060-1),1))</x:f>
        <x:v>0.7</x:v>
      </x:c>
      <x:c r="H1060" s="14" t="n">
        <x:f>IF(R1060=0,"",ROUND(10*S1060/R1060,1))</x:f>
        <x:v>10</x:v>
      </x:c>
      <x:c r="I1060" s="14" t="n">
        <x:f>IF(AH1060=0,"",ROUND(10*AI1060/AH1060,1))</x:f>
        <x:v>5</x:v>
      </x:c>
      <x:c r="J1060" s="14" t="n">
        <x:f>IF((AG1060-1)=0,"",ROUND(10*T1060/(AG1060-1),1))</x:f>
        <x:v>0</x:v>
      </x:c>
      <x:c r="K1060" s="14" t="n">
        <x:f>IF((AG1060-1)=0,"",ROUND(10*U1060/(AG1060-1),1))</x:f>
        <x:v>0.7</x:v>
      </x:c>
      <x:c r="L1060" s="14" t="n">
        <x:f>IF(U1060=0,"",ROUND(10*V1060/U1060,1))</x:f>
        <x:v>0</x:v>
      </x:c>
      <x:c r="M1060" s="14" t="n">
        <x:f>IF(AJ1060=0,"",ROUND(10*AK1060/AJ1060,1))</x:f>
        <x:v>0</x:v>
      </x:c>
      <x:c r="N1060" s="14" t="n">
        <x:f>ROUND(10*W1060/12,1)</x:f>
        <x:v>9.2</x:v>
      </x:c>
      <x:c r="O1060" s="14" t="n">
        <x:f>ROUND(10*AL1060,1)</x:f>
        <x:v>0.2</x:v>
      </x:c>
      <x:c r="P1060" s="14" t="n">
        <x:f>IF((AG1060-1)=0,"",ROUND(10*X1060/(AG1060-1),1))</x:f>
        <x:v>0</x:v>
      </x:c>
      <x:c r="Q1060" s="15" t="n">
        <x:f>COUNTIFS(Relaciones!$E$13414:$E$13787,A1060,Relaciones!$F$13414:$F$13787,"amistad")</x:f>
        <x:v>2</x:v>
      </x:c>
      <x:c r="R1060" s="15" t="n">
        <x:f>COUNTIFS(Relaciones!$D$13414:$D$13787,A1060,Relaciones!$F$13414:$F$13787,"amistad")</x:f>
        <x:v>2</x:v>
      </x:c>
      <x:c r="S1060" s="15" t="n">
        <x:f>SUMIFS(Relaciones!$G$13414:$G$13787,Relaciones!$D$13414:$D$13787,A1060,Relaciones!$F$13414:$F$13787,"amistad")</x:f>
        <x:v>2</x:v>
      </x:c>
      <x:c r="T1060" s="15" t="n">
        <x:f>COUNTIFS(Relaciones!$E$13414:$E$13787,A1060,Relaciones!$F$13414:$F$13787,"rechazo")</x:f>
        <x:v>0</x:v>
      </x:c>
      <x:c r="U1060" s="15" t="n">
        <x:f>COUNTIFS(Relaciones!$D$13414:$D$13787,A1060,Relaciones!$F$13414:$F$13787,"rechazo")</x:f>
        <x:v>2</x:v>
      </x:c>
      <x:c r="V1060" s="15" t="n">
        <x:f>SUMIFS(Relaciones!$G$13414:$G$13787,Relaciones!$D$13414:$D$13787,A1060,Relaciones!$F$13414:$F$13787,"rechazo")</x:f>
        <x:v>0</x:v>
      </x:c>
      <x:c r="W1060" s="15" t="n">
        <x:f>SUM(INDEX(Respuestas!$B$1038:$B$1065,MATCH(A1060,Respuestas!$A$1038:$A$1065,0)),INDEX(Respuestas!$C$1038:$C$1065,MATCH(A1060,Respuestas!$A$1038:$A$1065,0)),INDEX(Respuestas!$D$1038:$D$1065,MATCH(A1060,Respuestas!$A$1038:$A$1065,0)),INDEX(Respuestas!$E$1038:$E$1065,MATCH(A1060,Respuestas!$A$1038:$A$1065,0)))</x:f>
        <x:v>11</x:v>
      </x:c>
      <x:c r="X1060" s="15" t="n">
        <x:f>COUNTIFS(Relaciones!$E$13414:$E$13787,A1060,Relaciones!$F$13414:$F$13787,"mediacion")</x:f>
        <x:v>0</x:v>
      </x:c>
      <x:c r="Y1060" s="15" t="n">
        <x:f>COUNTIFS(Relaciones!$E$13414:$E$13787,A1060,Relaciones!$F$13414:$F$13787,"mediacion_negativa")</x:f>
        <x:v>0</x:v>
      </x:c>
      <x:c r="Z1060" s="15" t="n">
        <x:f>COUNTIFS(Relaciones!$E$13414:$E$13787,A1060,Relaciones!$F$13414:$F$13787,"bullying")</x:f>
        <x:v>0</x:v>
      </x:c>
      <x:c r="AA1060" s="4" t="str">
        <x:f>INDEX(Respuestas!$F$1038:$F$1065,MATCH(A1060,Respuestas!$A$1038:$A$1065,0))</x:f>
        <x:v>No</x:v>
      </x:c>
      <x:c r="AB1060" s="4" t="str">
        <x:f>INDEX(Respuestas!$G$1038:$G$1065,MATCH(A1060,Respuestas!$A$1038:$A$1065,0))</x:f>
        <x:v>Sí</x:v>
      </x:c>
      <x:c r="AC1060" s="4" t="str">
        <x:f>INDEX(Respuestas!$H$1038:$H$1065,MATCH(A1060,Respuestas!$A$1038:$A$1065,0))</x:f>
        <x:v>No</x:v>
      </x:c>
      <x:c r="AD1060" s="4" t="str">
        <x:f>INDEX(Respuestas!$I$1038:$I$1065,MATCH(A1060,Respuestas!$A$1038:$A$1065,0))</x:f>
        <x:v>Sí</x:v>
      </x:c>
      <x:c r="AE1060" s="4" t="str">
        <x:f>INDEX(Respuestas!$J$1038:$J$1065,MATCH(A1060,Respuestas!$A$1038:$A$1065,0))</x:f>
        <x:v>G3</x:v>
      </x:c>
      <x:c r="AF1060" s="4" t="str">
        <x:v>normalizada_v1</x:v>
      </x:c>
      <x:c r="AG1060" s="4" t="n">
        <x:f>COUNTIFS($B$2:$B$1513,B1060,$C$2:$C$1513,C1060,$D$2:$D$1513,D1060)</x:f>
        <x:v>28</x:v>
      </x:c>
      <x:c r="AH1060" s="4" t="n">
        <x:f>COUNTIFS(Relaciones!$D$13414:$D$13787,A1060,Relaciones!$F$13414:$F$13787,"prediccion_amistad")</x:f>
        <x:v>2</x:v>
      </x:c>
      <x:c r="AI1060" s="4" t="n">
        <x:f>SUMIFS(Relaciones!$H$13414:$H$13787,Relaciones!$D$13414:$D$13787,A1060,Relaciones!$F$13414:$F$13787,"prediccion_amistad")</x:f>
        <x:v>1</x:v>
      </x:c>
      <x:c r="AJ1060" s="4" t="n">
        <x:f>COUNTIFS(Relaciones!$D$13414:$D$13787,A1060,Relaciones!$F$13414:$F$13787,"prediccion_rechazo")</x:f>
        <x:v>1</x:v>
      </x:c>
      <x:c r="AK1060" s="4" t="n">
        <x:f>SUMIFS(Relaciones!$H$13414:$H$13787,Relaciones!$D$13414:$D$13787,A1060,Relaciones!$F$13414:$F$13787,"prediccion_rechazo")</x:f>
        <x:v>0</x:v>
      </x:c>
      <x:c r="AL1060" s="4" t="n">
        <x:v>0.023003607387095924</x:v>
      </x:c>
    </x:row>
    <x:row r="1061" ht="23" customHeight="1">
      <x:c r="A1061" s="13" t="str">
        <x:v>01060</x:v>
      </x:c>
      <x:c r="B1061" s="4" t="str">
        <x:v>Córdoba</x:v>
      </x:c>
      <x:c r="C1061" s="4" t="str">
        <x:v>1.º ESO</x:v>
      </x:c>
      <x:c r="D1061" s="4" t="str">
        <x:v>B</x:v>
      </x:c>
      <x:c r="E1061" s="4" t="str">
        <x:v>alumno</x:v>
      </x:c>
      <x:c r="F1061" s="14" t="n">
        <x:f>IF((AG1061-1)=0,"",ROUND(10*Q1061/(AG1061-1),1))</x:f>
        <x:v>0.4</x:v>
      </x:c>
      <x:c r="G1061" s="14" t="n">
        <x:f>IF((AG1061-1)=0,"",ROUND(10*R1061/(AG1061-1),1))</x:f>
        <x:v>0.7</x:v>
      </x:c>
      <x:c r="H1061" s="14" t="n">
        <x:f>IF(R1061=0,"",ROUND(10*S1061/R1061,1))</x:f>
        <x:v>5</x:v>
      </x:c>
      <x:c r="I1061" s="14" t="str">
        <x:f>IF(AH1061=0,"",ROUND(10*AI1061/AH1061,1))</x:f>
      </x:c>
      <x:c r="J1061" s="14" t="n">
        <x:f>IF((AG1061-1)=0,"",ROUND(10*T1061/(AG1061-1),1))</x:f>
        <x:v>0</x:v>
      </x:c>
      <x:c r="K1061" s="14" t="n">
        <x:f>IF((AG1061-1)=0,"",ROUND(10*U1061/(AG1061-1),1))</x:f>
        <x:v>1.1</x:v>
      </x:c>
      <x:c r="L1061" s="14" t="n">
        <x:f>IF(U1061=0,"",ROUND(10*V1061/U1061,1))</x:f>
        <x:v>0</x:v>
      </x:c>
      <x:c r="M1061" s="14" t="str">
        <x:f>IF(AJ1061=0,"",ROUND(10*AK1061/AJ1061,1))</x:f>
      </x:c>
      <x:c r="N1061" s="14" t="n">
        <x:f>ROUND(10*W1061/12,1)</x:f>
        <x:v>10</x:v>
      </x:c>
      <x:c r="O1061" s="14" t="n">
        <x:f>ROUND(10*AL1061,1)</x:f>
        <x:v>0.2</x:v>
      </x:c>
      <x:c r="P1061" s="14" t="n">
        <x:f>IF((AG1061-1)=0,"",ROUND(10*X1061/(AG1061-1),1))</x:f>
        <x:v>0</x:v>
      </x:c>
      <x:c r="Q1061" s="15" t="n">
        <x:f>COUNTIFS(Relaciones!$E$13414:$E$13787,A1061,Relaciones!$F$13414:$F$13787,"amistad")</x:f>
        <x:v>1</x:v>
      </x:c>
      <x:c r="R1061" s="15" t="n">
        <x:f>COUNTIFS(Relaciones!$D$13414:$D$13787,A1061,Relaciones!$F$13414:$F$13787,"amistad")</x:f>
        <x:v>2</x:v>
      </x:c>
      <x:c r="S1061" s="15" t="n">
        <x:f>SUMIFS(Relaciones!$G$13414:$G$13787,Relaciones!$D$13414:$D$13787,A1061,Relaciones!$F$13414:$F$13787,"amistad")</x:f>
        <x:v>1</x:v>
      </x:c>
      <x:c r="T1061" s="15" t="n">
        <x:f>COUNTIFS(Relaciones!$E$13414:$E$13787,A1061,Relaciones!$F$13414:$F$13787,"rechazo")</x:f>
        <x:v>0</x:v>
      </x:c>
      <x:c r="U1061" s="15" t="n">
        <x:f>COUNTIFS(Relaciones!$D$13414:$D$13787,A1061,Relaciones!$F$13414:$F$13787,"rechazo")</x:f>
        <x:v>3</x:v>
      </x:c>
      <x:c r="V1061" s="15" t="n">
        <x:f>SUMIFS(Relaciones!$G$13414:$G$13787,Relaciones!$D$13414:$D$13787,A1061,Relaciones!$F$13414:$F$13787,"rechazo")</x:f>
        <x:v>0</x:v>
      </x:c>
      <x:c r="W1061" s="15" t="n">
        <x:f>SUM(INDEX(Respuestas!$B$1038:$B$1065,MATCH(A1061,Respuestas!$A$1038:$A$1065,0)),INDEX(Respuestas!$C$1038:$C$1065,MATCH(A1061,Respuestas!$A$1038:$A$1065,0)),INDEX(Respuestas!$D$1038:$D$1065,MATCH(A1061,Respuestas!$A$1038:$A$1065,0)),INDEX(Respuestas!$E$1038:$E$1065,MATCH(A1061,Respuestas!$A$1038:$A$1065,0)))</x:f>
        <x:v>12</x:v>
      </x:c>
      <x:c r="X1061" s="15" t="n">
        <x:f>COUNTIFS(Relaciones!$E$13414:$E$13787,A1061,Relaciones!$F$13414:$F$13787,"mediacion")</x:f>
        <x:v>0</x:v>
      </x:c>
      <x:c r="Y1061" s="15" t="n">
        <x:f>COUNTIFS(Relaciones!$E$13414:$E$13787,A1061,Relaciones!$F$13414:$F$13787,"mediacion_negativa")</x:f>
        <x:v>0</x:v>
      </x:c>
      <x:c r="Z1061" s="15" t="n">
        <x:f>COUNTIFS(Relaciones!$E$13414:$E$13787,A1061,Relaciones!$F$13414:$F$13787,"bullying")</x:f>
        <x:v>2</x:v>
      </x:c>
      <x:c r="AA1061" s="4" t="str">
        <x:f>INDEX(Respuestas!$F$1038:$F$1065,MATCH(A1061,Respuestas!$A$1038:$A$1065,0))</x:f>
        <x:v>No</x:v>
      </x:c>
      <x:c r="AB1061" s="4" t="str">
        <x:f>INDEX(Respuestas!$G$1038:$G$1065,MATCH(A1061,Respuestas!$A$1038:$A$1065,0))</x:f>
        <x:v>Sí</x:v>
      </x:c>
      <x:c r="AC1061" s="4" t="str">
        <x:f>INDEX(Respuestas!$H$1038:$H$1065,MATCH(A1061,Respuestas!$A$1038:$A$1065,0))</x:f>
        <x:v>No</x:v>
      </x:c>
      <x:c r="AD1061" s="4" t="str">
        <x:f>INDEX(Respuestas!$I$1038:$I$1065,MATCH(A1061,Respuestas!$A$1038:$A$1065,0))</x:f>
        <x:v>Sí</x:v>
      </x:c>
      <x:c r="AE1061" s="4" t="str">
        <x:f>INDEX(Respuestas!$J$1038:$J$1065,MATCH(A1061,Respuestas!$A$1038:$A$1065,0))</x:f>
        <x:v>G3</x:v>
      </x:c>
      <x:c r="AF1061" s="4" t="str">
        <x:v>normalizada_v1</x:v>
      </x:c>
      <x:c r="AG1061" s="4" t="n">
        <x:f>COUNTIFS($B$2:$B$1513,B1061,$C$2:$C$1513,C1061,$D$2:$D$1513,D1061)</x:f>
        <x:v>28</x:v>
      </x:c>
      <x:c r="AH1061" s="4" t="n">
        <x:f>COUNTIFS(Relaciones!$D$13414:$D$13787,A1061,Relaciones!$F$13414:$F$13787,"prediccion_amistad")</x:f>
        <x:v>0</x:v>
      </x:c>
      <x:c r="AI1061" s="4" t="n">
        <x:f>SUMIFS(Relaciones!$H$13414:$H$13787,Relaciones!$D$13414:$D$13787,A1061,Relaciones!$F$13414:$F$13787,"prediccion_amistad")</x:f>
        <x:v>0</x:v>
      </x:c>
      <x:c r="AJ1061" s="4" t="n">
        <x:f>COUNTIFS(Relaciones!$D$13414:$D$13787,A1061,Relaciones!$F$13414:$F$13787,"prediccion_rechazo")</x:f>
        <x:v>0</x:v>
      </x:c>
      <x:c r="AK1061" s="4" t="n">
        <x:f>SUMIFS(Relaciones!$H$13414:$H$13787,Relaciones!$D$13414:$D$13787,A1061,Relaciones!$F$13414:$F$13787,"prediccion_rechazo")</x:f>
        <x:v>0</x:v>
      </x:c>
      <x:c r="AL1061" s="4" t="n">
        <x:v>0.023003607387095924</x:v>
      </x:c>
    </x:row>
    <x:row r="1062" ht="23" customHeight="1">
      <x:c r="A1062" s="13" t="str">
        <x:v>01061</x:v>
      </x:c>
      <x:c r="B1062" s="4" t="str">
        <x:v>Córdoba</x:v>
      </x:c>
      <x:c r="C1062" s="4" t="str">
        <x:v>1.º ESO</x:v>
      </x:c>
      <x:c r="D1062" s="4" t="str">
        <x:v>B</x:v>
      </x:c>
      <x:c r="E1062" s="4" t="str">
        <x:v>alumna</x:v>
      </x:c>
      <x:c r="F1062" s="14" t="n">
        <x:f>IF((AG1062-1)=0,"",ROUND(10*Q1062/(AG1062-1),1))</x:f>
        <x:v>0</x:v>
      </x:c>
      <x:c r="G1062" s="14" t="n">
        <x:f>IF((AG1062-1)=0,"",ROUND(10*R1062/(AG1062-1),1))</x:f>
        <x:v>0.4</x:v>
      </x:c>
      <x:c r="H1062" s="14" t="n">
        <x:f>IF(R1062=0,"",ROUND(10*S1062/R1062,1))</x:f>
        <x:v>0</x:v>
      </x:c>
      <x:c r="I1062" s="14" t="str">
        <x:f>IF(AH1062=0,"",ROUND(10*AI1062/AH1062,1))</x:f>
      </x:c>
      <x:c r="J1062" s="14" t="n">
        <x:f>IF((AG1062-1)=0,"",ROUND(10*T1062/(AG1062-1),1))</x:f>
        <x:v>8.5</x:v>
      </x:c>
      <x:c r="K1062" s="14" t="n">
        <x:f>IF((AG1062-1)=0,"",ROUND(10*U1062/(AG1062-1),1))</x:f>
        <x:v>0.7</x:v>
      </x:c>
      <x:c r="L1062" s="14" t="n">
        <x:f>IF(U1062=0,"",ROUND(10*V1062/U1062,1))</x:f>
        <x:v>10</x:v>
      </x:c>
      <x:c r="M1062" s="14" t="n">
        <x:f>IF(AJ1062=0,"",ROUND(10*AK1062/AJ1062,1))</x:f>
        <x:v>10</x:v>
      </x:c>
      <x:c r="N1062" s="14" t="n">
        <x:f>ROUND(10*W1062/12,1)</x:f>
        <x:v>2.5</x:v>
      </x:c>
      <x:c r="O1062" s="14" t="n">
        <x:f>ROUND(10*AL1062,1)</x:f>
        <x:v>0.2</x:v>
      </x:c>
      <x:c r="P1062" s="14" t="n">
        <x:f>IF((AG1062-1)=0,"",ROUND(10*X1062/(AG1062-1),1))</x:f>
        <x:v>0</x:v>
      </x:c>
      <x:c r="Q1062" s="15" t="n">
        <x:f>COUNTIFS(Relaciones!$E$13414:$E$13787,A1062,Relaciones!$F$13414:$F$13787,"amistad")</x:f>
        <x:v>0</x:v>
      </x:c>
      <x:c r="R1062" s="15" t="n">
        <x:f>COUNTIFS(Relaciones!$D$13414:$D$13787,A1062,Relaciones!$F$13414:$F$13787,"amistad")</x:f>
        <x:v>1</x:v>
      </x:c>
      <x:c r="S1062" s="15" t="n">
        <x:f>SUMIFS(Relaciones!$G$13414:$G$13787,Relaciones!$D$13414:$D$13787,A1062,Relaciones!$F$13414:$F$13787,"amistad")</x:f>
        <x:v>0</x:v>
      </x:c>
      <x:c r="T1062" s="15" t="n">
        <x:f>COUNTIFS(Relaciones!$E$13414:$E$13787,A1062,Relaciones!$F$13414:$F$13787,"rechazo")</x:f>
        <x:v>23</x:v>
      </x:c>
      <x:c r="U1062" s="15" t="n">
        <x:f>COUNTIFS(Relaciones!$D$13414:$D$13787,A1062,Relaciones!$F$13414:$F$13787,"rechazo")</x:f>
        <x:v>2</x:v>
      </x:c>
      <x:c r="V1062" s="15" t="n">
        <x:f>SUMIFS(Relaciones!$G$13414:$G$13787,Relaciones!$D$13414:$D$13787,A1062,Relaciones!$F$13414:$F$13787,"rechazo")</x:f>
        <x:v>2</x:v>
      </x:c>
      <x:c r="W1062" s="15" t="n">
        <x:f>SUM(INDEX(Respuestas!$B$1038:$B$1065,MATCH(A1062,Respuestas!$A$1038:$A$1065,0)),INDEX(Respuestas!$C$1038:$C$1065,MATCH(A1062,Respuestas!$A$1038:$A$1065,0)),INDEX(Respuestas!$D$1038:$D$1065,MATCH(A1062,Respuestas!$A$1038:$A$1065,0)),INDEX(Respuestas!$E$1038:$E$1065,MATCH(A1062,Respuestas!$A$1038:$A$1065,0)))</x:f>
        <x:v>3</x:v>
      </x:c>
      <x:c r="X1062" s="15" t="n">
        <x:f>COUNTIFS(Relaciones!$E$13414:$E$13787,A1062,Relaciones!$F$13414:$F$13787,"mediacion")</x:f>
        <x:v>0</x:v>
      </x:c>
      <x:c r="Y1062" s="15" t="n">
        <x:f>COUNTIFS(Relaciones!$E$13414:$E$13787,A1062,Relaciones!$F$13414:$F$13787,"mediacion_negativa")</x:f>
        <x:v>7</x:v>
      </x:c>
      <x:c r="Z1062" s="15" t="n">
        <x:f>COUNTIFS(Relaciones!$E$13414:$E$13787,A1062,Relaciones!$F$13414:$F$13787,"bullying")</x:f>
        <x:v>3</x:v>
      </x:c>
      <x:c r="AA1062" s="4" t="str">
        <x:f>INDEX(Respuestas!$F$1038:$F$1065,MATCH(A1062,Respuestas!$A$1038:$A$1065,0))</x:f>
        <x:v>Sí</x:v>
      </x:c>
      <x:c r="AB1062" s="4" t="str">
        <x:f>INDEX(Respuestas!$G$1038:$G$1065,MATCH(A1062,Respuestas!$A$1038:$A$1065,0))</x:f>
        <x:v>Sí</x:v>
      </x:c>
      <x:c r="AC1062" s="4" t="str">
        <x:f>INDEX(Respuestas!$H$1038:$H$1065,MATCH(A1062,Respuestas!$A$1038:$A$1065,0))</x:f>
        <x:v>Sí</x:v>
      </x:c>
      <x:c r="AD1062" s="4" t="str">
        <x:f>INDEX(Respuestas!$I$1038:$I$1065,MATCH(A1062,Respuestas!$A$1038:$A$1065,0))</x:f>
        <x:v>Sí</x:v>
      </x:c>
      <x:c r="AE1062" s="4" t="str">
        <x:f>INDEX(Respuestas!$J$1038:$J$1065,MATCH(A1062,Respuestas!$A$1038:$A$1065,0))</x:f>
        <x:v>G3</x:v>
      </x:c>
      <x:c r="AF1062" s="4" t="str">
        <x:v>normalizada_v1</x:v>
      </x:c>
      <x:c r="AG1062" s="4" t="n">
        <x:f>COUNTIFS($B$2:$B$1513,B1062,$C$2:$C$1513,C1062,$D$2:$D$1513,D1062)</x:f>
        <x:v>28</x:v>
      </x:c>
      <x:c r="AH1062" s="4" t="n">
        <x:f>COUNTIFS(Relaciones!$D$13414:$D$13787,A1062,Relaciones!$F$13414:$F$13787,"prediccion_amistad")</x:f>
        <x:v>0</x:v>
      </x:c>
      <x:c r="AI1062" s="4" t="n">
        <x:f>SUMIFS(Relaciones!$H$13414:$H$13787,Relaciones!$D$13414:$D$13787,A1062,Relaciones!$F$13414:$F$13787,"prediccion_amistad")</x:f>
        <x:v>0</x:v>
      </x:c>
      <x:c r="AJ1062" s="4" t="n">
        <x:f>COUNTIFS(Relaciones!$D$13414:$D$13787,A1062,Relaciones!$F$13414:$F$13787,"prediccion_rechazo")</x:f>
        <x:v>18</x:v>
      </x:c>
      <x:c r="AK1062" s="4" t="n">
        <x:f>SUMIFS(Relaciones!$H$13414:$H$13787,Relaciones!$D$13414:$D$13787,A1062,Relaciones!$F$13414:$F$13787,"prediccion_rechazo")</x:f>
        <x:v>18</x:v>
      </x:c>
      <x:c r="AL1062" s="4" t="n">
        <x:v>0.019013213270972315</x:v>
      </x:c>
    </x:row>
    <x:row r="1063" ht="23" customHeight="1">
      <x:c r="A1063" s="13" t="str">
        <x:v>01062</x:v>
      </x:c>
      <x:c r="B1063" s="4" t="str">
        <x:v>Córdoba</x:v>
      </x:c>
      <x:c r="C1063" s="4" t="str">
        <x:v>1.º ESO</x:v>
      </x:c>
      <x:c r="D1063" s="4" t="str">
        <x:v>B</x:v>
      </x:c>
      <x:c r="E1063" s="4" t="str">
        <x:v>alumno</x:v>
      </x:c>
      <x:c r="F1063" s="14" t="n">
        <x:f>IF((AG1063-1)=0,"",ROUND(10*Q1063/(AG1063-1),1))</x:f>
        <x:v>0</x:v>
      </x:c>
      <x:c r="G1063" s="14" t="n">
        <x:f>IF((AG1063-1)=0,"",ROUND(10*R1063/(AG1063-1),1))</x:f>
        <x:v>0.4</x:v>
      </x:c>
      <x:c r="H1063" s="14" t="n">
        <x:f>IF(R1063=0,"",ROUND(10*S1063/R1063,1))</x:f>
        <x:v>0</x:v>
      </x:c>
      <x:c r="I1063" s="14" t="n">
        <x:f>IF(AH1063=0,"",ROUND(10*AI1063/AH1063,1))</x:f>
        <x:v>0</x:v>
      </x:c>
      <x:c r="J1063" s="14" t="n">
        <x:f>IF((AG1063-1)=0,"",ROUND(10*T1063/(AG1063-1),1))</x:f>
        <x:v>8.5</x:v>
      </x:c>
      <x:c r="K1063" s="14" t="n">
        <x:f>IF((AG1063-1)=0,"",ROUND(10*U1063/(AG1063-1),1))</x:f>
        <x:v>1.1</x:v>
      </x:c>
      <x:c r="L1063" s="14" t="n">
        <x:f>IF(U1063=0,"",ROUND(10*V1063/U1063,1))</x:f>
        <x:v>10</x:v>
      </x:c>
      <x:c r="M1063" s="14" t="n">
        <x:f>IF(AJ1063=0,"",ROUND(10*AK1063/AJ1063,1))</x:f>
        <x:v>9.4</x:v>
      </x:c>
      <x:c r="N1063" s="14" t="n">
        <x:f>ROUND(10*W1063/12,1)</x:f>
        <x:v>3.3</x:v>
      </x:c>
      <x:c r="O1063" s="14" t="n">
        <x:f>ROUND(10*AL1063,1)</x:f>
        <x:v>0.2</x:v>
      </x:c>
      <x:c r="P1063" s="14" t="n">
        <x:f>IF((AG1063-1)=0,"",ROUND(10*X1063/(AG1063-1),1))</x:f>
        <x:v>0</x:v>
      </x:c>
      <x:c r="Q1063" s="15" t="n">
        <x:f>COUNTIFS(Relaciones!$E$13414:$E$13787,A1063,Relaciones!$F$13414:$F$13787,"amistad")</x:f>
        <x:v>0</x:v>
      </x:c>
      <x:c r="R1063" s="15" t="n">
        <x:f>COUNTIFS(Relaciones!$D$13414:$D$13787,A1063,Relaciones!$F$13414:$F$13787,"amistad")</x:f>
        <x:v>1</x:v>
      </x:c>
      <x:c r="S1063" s="15" t="n">
        <x:f>SUMIFS(Relaciones!$G$13414:$G$13787,Relaciones!$D$13414:$D$13787,A1063,Relaciones!$F$13414:$F$13787,"amistad")</x:f>
        <x:v>0</x:v>
      </x:c>
      <x:c r="T1063" s="15" t="n">
        <x:f>COUNTIFS(Relaciones!$E$13414:$E$13787,A1063,Relaciones!$F$13414:$F$13787,"rechazo")</x:f>
        <x:v>23</x:v>
      </x:c>
      <x:c r="U1063" s="15" t="n">
        <x:f>COUNTIFS(Relaciones!$D$13414:$D$13787,A1063,Relaciones!$F$13414:$F$13787,"rechazo")</x:f>
        <x:v>3</x:v>
      </x:c>
      <x:c r="V1063" s="15" t="n">
        <x:f>SUMIFS(Relaciones!$G$13414:$G$13787,Relaciones!$D$13414:$D$13787,A1063,Relaciones!$F$13414:$F$13787,"rechazo")</x:f>
        <x:v>3</x:v>
      </x:c>
      <x:c r="W1063" s="15" t="n">
        <x:f>SUM(INDEX(Respuestas!$B$1038:$B$1065,MATCH(A1063,Respuestas!$A$1038:$A$1065,0)),INDEX(Respuestas!$C$1038:$C$1065,MATCH(A1063,Respuestas!$A$1038:$A$1065,0)),INDEX(Respuestas!$D$1038:$D$1065,MATCH(A1063,Respuestas!$A$1038:$A$1065,0)),INDEX(Respuestas!$E$1038:$E$1065,MATCH(A1063,Respuestas!$A$1038:$A$1065,0)))</x:f>
        <x:v>4</x:v>
      </x:c>
      <x:c r="X1063" s="15" t="n">
        <x:f>COUNTIFS(Relaciones!$E$13414:$E$13787,A1063,Relaciones!$F$13414:$F$13787,"mediacion")</x:f>
        <x:v>0</x:v>
      </x:c>
      <x:c r="Y1063" s="15" t="n">
        <x:f>COUNTIFS(Relaciones!$E$13414:$E$13787,A1063,Relaciones!$F$13414:$F$13787,"mediacion_negativa")</x:f>
        <x:v>0</x:v>
      </x:c>
      <x:c r="Z1063" s="15" t="n">
        <x:f>COUNTIFS(Relaciones!$E$13414:$E$13787,A1063,Relaciones!$F$13414:$F$13787,"bullying")</x:f>
        <x:v>4</x:v>
      </x:c>
      <x:c r="AA1063" s="4" t="str">
        <x:f>INDEX(Respuestas!$F$1038:$F$1065,MATCH(A1063,Respuestas!$A$1038:$A$1065,0))</x:f>
        <x:v>Sí</x:v>
      </x:c>
      <x:c r="AB1063" s="4" t="str">
        <x:f>INDEX(Respuestas!$G$1038:$G$1065,MATCH(A1063,Respuestas!$A$1038:$A$1065,0))</x:f>
        <x:v>Sí</x:v>
      </x:c>
      <x:c r="AC1063" s="4" t="str">
        <x:f>INDEX(Respuestas!$H$1038:$H$1065,MATCH(A1063,Respuestas!$A$1038:$A$1065,0))</x:f>
        <x:v>Sí</x:v>
      </x:c>
      <x:c r="AD1063" s="4" t="str">
        <x:f>INDEX(Respuestas!$I$1038:$I$1065,MATCH(A1063,Respuestas!$A$1038:$A$1065,0))</x:f>
        <x:v>No</x:v>
      </x:c>
      <x:c r="AE1063" s="4" t="str">
        <x:f>INDEX(Respuestas!$J$1038:$J$1065,MATCH(A1063,Respuestas!$A$1038:$A$1065,0))</x:f>
        <x:v>G3</x:v>
      </x:c>
      <x:c r="AF1063" s="4" t="str">
        <x:v>normalizada_v1</x:v>
      </x:c>
      <x:c r="AG1063" s="4" t="n">
        <x:f>COUNTIFS($B$2:$B$1513,B1063,$C$2:$C$1513,C1063,$D$2:$D$1513,D1063)</x:f>
        <x:v>28</x:v>
      </x:c>
      <x:c r="AH1063" s="4" t="n">
        <x:f>COUNTIFS(Relaciones!$D$13414:$D$13787,A1063,Relaciones!$F$13414:$F$13787,"prediccion_amistad")</x:f>
        <x:v>1</x:v>
      </x:c>
      <x:c r="AI1063" s="4" t="n">
        <x:f>SUMIFS(Relaciones!$H$13414:$H$13787,Relaciones!$D$13414:$D$13787,A1063,Relaciones!$F$13414:$F$13787,"prediccion_amistad")</x:f>
        <x:v>0</x:v>
      </x:c>
      <x:c r="AJ1063" s="4" t="n">
        <x:f>COUNTIFS(Relaciones!$D$13414:$D$13787,A1063,Relaciones!$F$13414:$F$13787,"prediccion_rechazo")</x:f>
        <x:v>18</x:v>
      </x:c>
      <x:c r="AK1063" s="4" t="n">
        <x:f>SUMIFS(Relaciones!$H$13414:$H$13787,Relaciones!$D$13414:$D$13787,A1063,Relaciones!$F$13414:$F$13787,"prediccion_rechazo")</x:f>
        <x:v>17</x:v>
      </x:c>
      <x:c r="AL1063" s="4" t="n">
        <x:v>0.019013213270972315</x:v>
      </x:c>
    </x:row>
    <x:row r="1064" ht="23" customHeight="1">
      <x:c r="A1064" s="13" t="str">
        <x:v>01063</x:v>
      </x:c>
      <x:c r="B1064" s="4" t="str">
        <x:v>Córdoba</x:v>
      </x:c>
      <x:c r="C1064" s="4" t="str">
        <x:v>1.º ESO</x:v>
      </x:c>
      <x:c r="D1064" s="4" t="str">
        <x:v>B</x:v>
      </x:c>
      <x:c r="E1064" s="4" t="str">
        <x:v>alumna</x:v>
      </x:c>
      <x:c r="F1064" s="14" t="n">
        <x:f>IF((AG1064-1)=0,"",ROUND(10*Q1064/(AG1064-1),1))</x:f>
        <x:v>0</x:v>
      </x:c>
      <x:c r="G1064" s="14" t="n">
        <x:f>IF((AG1064-1)=0,"",ROUND(10*R1064/(AG1064-1),1))</x:f>
        <x:v>0.4</x:v>
      </x:c>
      <x:c r="H1064" s="14" t="n">
        <x:f>IF(R1064=0,"",ROUND(10*S1064/R1064,1))</x:f>
        <x:v>0</x:v>
      </x:c>
      <x:c r="I1064" s="14" t="str">
        <x:f>IF(AH1064=0,"",ROUND(10*AI1064/AH1064,1))</x:f>
      </x:c>
      <x:c r="J1064" s="14" t="n">
        <x:f>IF((AG1064-1)=0,"",ROUND(10*T1064/(AG1064-1),1))</x:f>
        <x:v>4.8</x:v>
      </x:c>
      <x:c r="K1064" s="14" t="n">
        <x:f>IF((AG1064-1)=0,"",ROUND(10*U1064/(AG1064-1),1))</x:f>
        <x:v>0.7</x:v>
      </x:c>
      <x:c r="L1064" s="14" t="n">
        <x:f>IF(U1064=0,"",ROUND(10*V1064/U1064,1))</x:f>
        <x:v>10</x:v>
      </x:c>
      <x:c r="M1064" s="14" t="n">
        <x:f>IF(AJ1064=0,"",ROUND(10*AK1064/AJ1064,1))</x:f>
        <x:v>10</x:v>
      </x:c>
      <x:c r="N1064" s="14" t="n">
        <x:f>ROUND(10*W1064/12,1)</x:f>
        <x:v>4.2</x:v>
      </x:c>
      <x:c r="O1064" s="14" t="n">
        <x:f>ROUND(10*AL1064,1)</x:f>
        <x:v>0.2</x:v>
      </x:c>
      <x:c r="P1064" s="14" t="n">
        <x:f>IF((AG1064-1)=0,"",ROUND(10*X1064/(AG1064-1),1))</x:f>
        <x:v>0</x:v>
      </x:c>
      <x:c r="Q1064" s="15" t="n">
        <x:f>COUNTIFS(Relaciones!$E$13414:$E$13787,A1064,Relaciones!$F$13414:$F$13787,"amistad")</x:f>
        <x:v>0</x:v>
      </x:c>
      <x:c r="R1064" s="15" t="n">
        <x:f>COUNTIFS(Relaciones!$D$13414:$D$13787,A1064,Relaciones!$F$13414:$F$13787,"amistad")</x:f>
        <x:v>1</x:v>
      </x:c>
      <x:c r="S1064" s="15" t="n">
        <x:f>SUMIFS(Relaciones!$G$13414:$G$13787,Relaciones!$D$13414:$D$13787,A1064,Relaciones!$F$13414:$F$13787,"amistad")</x:f>
        <x:v>0</x:v>
      </x:c>
      <x:c r="T1064" s="15" t="n">
        <x:f>COUNTIFS(Relaciones!$E$13414:$E$13787,A1064,Relaciones!$F$13414:$F$13787,"rechazo")</x:f>
        <x:v>13</x:v>
      </x:c>
      <x:c r="U1064" s="15" t="n">
        <x:f>COUNTIFS(Relaciones!$D$13414:$D$13787,A1064,Relaciones!$F$13414:$F$13787,"rechazo")</x:f>
        <x:v>2</x:v>
      </x:c>
      <x:c r="V1064" s="15" t="n">
        <x:f>SUMIFS(Relaciones!$G$13414:$G$13787,Relaciones!$D$13414:$D$13787,A1064,Relaciones!$F$13414:$F$13787,"rechazo")</x:f>
        <x:v>2</x:v>
      </x:c>
      <x:c r="W1064" s="15" t="n">
        <x:f>SUM(INDEX(Respuestas!$B$1038:$B$1065,MATCH(A1064,Respuestas!$A$1038:$A$1065,0)),INDEX(Respuestas!$C$1038:$C$1065,MATCH(A1064,Respuestas!$A$1038:$A$1065,0)),INDEX(Respuestas!$D$1038:$D$1065,MATCH(A1064,Respuestas!$A$1038:$A$1065,0)),INDEX(Respuestas!$E$1038:$E$1065,MATCH(A1064,Respuestas!$A$1038:$A$1065,0)))</x:f>
        <x:v>5</x:v>
      </x:c>
      <x:c r="X1064" s="15" t="n">
        <x:f>COUNTIFS(Relaciones!$E$13414:$E$13787,A1064,Relaciones!$F$13414:$F$13787,"mediacion")</x:f>
        <x:v>0</x:v>
      </x:c>
      <x:c r="Y1064" s="15" t="n">
        <x:f>COUNTIFS(Relaciones!$E$13414:$E$13787,A1064,Relaciones!$F$13414:$F$13787,"mediacion_negativa")</x:f>
        <x:v>7</x:v>
      </x:c>
      <x:c r="Z1064" s="15" t="n">
        <x:f>COUNTIFS(Relaciones!$E$13414:$E$13787,A1064,Relaciones!$F$13414:$F$13787,"bullying")</x:f>
        <x:v>5</x:v>
      </x:c>
      <x:c r="AA1064" s="4" t="str">
        <x:f>INDEX(Respuestas!$F$1038:$F$1065,MATCH(A1064,Respuestas!$A$1038:$A$1065,0))</x:f>
        <x:v>Sí</x:v>
      </x:c>
      <x:c r="AB1064" s="4" t="str">
        <x:f>INDEX(Respuestas!$G$1038:$G$1065,MATCH(A1064,Respuestas!$A$1038:$A$1065,0))</x:f>
        <x:v>Sí</x:v>
      </x:c>
      <x:c r="AC1064" s="4" t="str">
        <x:f>INDEX(Respuestas!$H$1038:$H$1065,MATCH(A1064,Respuestas!$A$1038:$A$1065,0))</x:f>
        <x:v>Sí</x:v>
      </x:c>
      <x:c r="AD1064" s="4" t="str">
        <x:f>INDEX(Respuestas!$I$1038:$I$1065,MATCH(A1064,Respuestas!$A$1038:$A$1065,0))</x:f>
        <x:v>No</x:v>
      </x:c>
      <x:c r="AE1064" s="4" t="str">
        <x:f>INDEX(Respuestas!$J$1038:$J$1065,MATCH(A1064,Respuestas!$A$1038:$A$1065,0))</x:f>
        <x:v>G3</x:v>
      </x:c>
      <x:c r="AF1064" s="4" t="str">
        <x:v>normalizada_v1</x:v>
      </x:c>
      <x:c r="AG1064" s="4" t="n">
        <x:f>COUNTIFS($B$2:$B$1513,B1064,$C$2:$C$1513,C1064,$D$2:$D$1513,D1064)</x:f>
        <x:v>28</x:v>
      </x:c>
      <x:c r="AH1064" s="4" t="n">
        <x:f>COUNTIFS(Relaciones!$D$13414:$D$13787,A1064,Relaciones!$F$13414:$F$13787,"prediccion_amistad")</x:f>
        <x:v>0</x:v>
      </x:c>
      <x:c r="AI1064" s="4" t="n">
        <x:f>SUMIFS(Relaciones!$H$13414:$H$13787,Relaciones!$D$13414:$D$13787,A1064,Relaciones!$F$13414:$F$13787,"prediccion_amistad")</x:f>
        <x:v>0</x:v>
      </x:c>
      <x:c r="AJ1064" s="4" t="n">
        <x:f>COUNTIFS(Relaciones!$D$13414:$D$13787,A1064,Relaciones!$F$13414:$F$13787,"prediccion_rechazo")</x:f>
        <x:v>10</x:v>
      </x:c>
      <x:c r="AK1064" s="4" t="n">
        <x:f>SUMIFS(Relaciones!$H$13414:$H$13787,Relaciones!$D$13414:$D$13787,A1064,Relaciones!$F$13414:$F$13787,"prediccion_rechazo")</x:f>
        <x:v>10</x:v>
      </x:c>
      <x:c r="AL1064" s="4" t="n">
        <x:v>0.019013213270972315</x:v>
      </x:c>
    </x:row>
    <x:row r="1065" ht="23" customHeight="1">
      <x:c r="A1065" s="13" t="str">
        <x:v>01064</x:v>
      </x:c>
      <x:c r="B1065" s="4" t="str">
        <x:v>Córdoba</x:v>
      </x:c>
      <x:c r="C1065" s="4" t="str">
        <x:v>1.º ESO</x:v>
      </x:c>
      <x:c r="D1065" s="4" t="str">
        <x:v>B</x:v>
      </x:c>
      <x:c r="E1065" s="4" t="str">
        <x:v>alumno</x:v>
      </x:c>
      <x:c r="F1065" s="14" t="n">
        <x:f>IF((AG1065-1)=0,"",ROUND(10*Q1065/(AG1065-1),1))</x:f>
        <x:v>0</x:v>
      </x:c>
      <x:c r="G1065" s="14" t="n">
        <x:f>IF((AG1065-1)=0,"",ROUND(10*R1065/(AG1065-1),1))</x:f>
        <x:v>0.4</x:v>
      </x:c>
      <x:c r="H1065" s="14" t="n">
        <x:f>IF(R1065=0,"",ROUND(10*S1065/R1065,1))</x:f>
        <x:v>0</x:v>
      </x:c>
      <x:c r="I1065" s="14" t="str">
        <x:f>IF(AH1065=0,"",ROUND(10*AI1065/AH1065,1))</x:f>
      </x:c>
      <x:c r="J1065" s="14" t="n">
        <x:f>IF((AG1065-1)=0,"",ROUND(10*T1065/(AG1065-1),1))</x:f>
        <x:v>0.4</x:v>
      </x:c>
      <x:c r="K1065" s="14" t="n">
        <x:f>IF((AG1065-1)=0,"",ROUND(10*U1065/(AG1065-1),1))</x:f>
        <x:v>1.1</x:v>
      </x:c>
      <x:c r="L1065" s="14" t="n">
        <x:f>IF(U1065=0,"",ROUND(10*V1065/U1065,1))</x:f>
        <x:v>3.3</x:v>
      </x:c>
      <x:c r="M1065" s="14" t="str">
        <x:f>IF(AJ1065=0,"",ROUND(10*AK1065/AJ1065,1))</x:f>
      </x:c>
      <x:c r="N1065" s="14" t="n">
        <x:f>ROUND(10*W1065/12,1)</x:f>
        <x:v>6.7</x:v>
      </x:c>
      <x:c r="O1065" s="14" t="n">
        <x:f>ROUND(10*AL1065,1)</x:f>
        <x:v>0.2</x:v>
      </x:c>
      <x:c r="P1065" s="14" t="n">
        <x:f>IF((AG1065-1)=0,"",ROUND(10*X1065/(AG1065-1),1))</x:f>
        <x:v>0</x:v>
      </x:c>
      <x:c r="Q1065" s="15" t="n">
        <x:f>COUNTIFS(Relaciones!$E$13414:$E$13787,A1065,Relaciones!$F$13414:$F$13787,"amistad")</x:f>
        <x:v>0</x:v>
      </x:c>
      <x:c r="R1065" s="15" t="n">
        <x:f>COUNTIFS(Relaciones!$D$13414:$D$13787,A1065,Relaciones!$F$13414:$F$13787,"amistad")</x:f>
        <x:v>1</x:v>
      </x:c>
      <x:c r="S1065" s="15" t="n">
        <x:f>SUMIFS(Relaciones!$G$13414:$G$13787,Relaciones!$D$13414:$D$13787,A1065,Relaciones!$F$13414:$F$13787,"amistad")</x:f>
        <x:v>0</x:v>
      </x:c>
      <x:c r="T1065" s="15" t="n">
        <x:f>COUNTIFS(Relaciones!$E$13414:$E$13787,A1065,Relaciones!$F$13414:$F$13787,"rechazo")</x:f>
        <x:v>1</x:v>
      </x:c>
      <x:c r="U1065" s="15" t="n">
        <x:f>COUNTIFS(Relaciones!$D$13414:$D$13787,A1065,Relaciones!$F$13414:$F$13787,"rechazo")</x:f>
        <x:v>3</x:v>
      </x:c>
      <x:c r="V1065" s="15" t="n">
        <x:f>SUMIFS(Relaciones!$G$13414:$G$13787,Relaciones!$D$13414:$D$13787,A1065,Relaciones!$F$13414:$F$13787,"rechazo")</x:f>
        <x:v>1</x:v>
      </x:c>
      <x:c r="W1065" s="15" t="n">
        <x:f>SUM(INDEX(Respuestas!$B$1038:$B$1065,MATCH(A1065,Respuestas!$A$1038:$A$1065,0)),INDEX(Respuestas!$C$1038:$C$1065,MATCH(A1065,Respuestas!$A$1038:$A$1065,0)),INDEX(Respuestas!$D$1038:$D$1065,MATCH(A1065,Respuestas!$A$1038:$A$1065,0)),INDEX(Respuestas!$E$1038:$E$1065,MATCH(A1065,Respuestas!$A$1038:$A$1065,0)))</x:f>
        <x:v>8</x:v>
      </x:c>
      <x:c r="X1065" s="15" t="n">
        <x:f>COUNTIFS(Relaciones!$E$13414:$E$13787,A1065,Relaciones!$F$13414:$F$13787,"mediacion")</x:f>
        <x:v>0</x:v>
      </x:c>
      <x:c r="Y1065" s="15" t="n">
        <x:f>COUNTIFS(Relaciones!$E$13414:$E$13787,A1065,Relaciones!$F$13414:$F$13787,"mediacion_negativa")</x:f>
        <x:v>7</x:v>
      </x:c>
      <x:c r="Z1065" s="15" t="n">
        <x:f>COUNTIFS(Relaciones!$E$13414:$E$13787,A1065,Relaciones!$F$13414:$F$13787,"bullying")</x:f>
        <x:v>6</x:v>
      </x:c>
      <x:c r="AA1065" s="4" t="str">
        <x:f>INDEX(Respuestas!$F$1038:$F$1065,MATCH(A1065,Respuestas!$A$1038:$A$1065,0))</x:f>
        <x:v>No</x:v>
      </x:c>
      <x:c r="AB1065" s="4" t="str">
        <x:f>INDEX(Respuestas!$G$1038:$G$1065,MATCH(A1065,Respuestas!$A$1038:$A$1065,0))</x:f>
        <x:v>Sí</x:v>
      </x:c>
      <x:c r="AC1065" s="4" t="str">
        <x:f>INDEX(Respuestas!$H$1038:$H$1065,MATCH(A1065,Respuestas!$A$1038:$A$1065,0))</x:f>
        <x:v>Sí</x:v>
      </x:c>
      <x:c r="AD1065" s="4" t="str">
        <x:f>INDEX(Respuestas!$I$1038:$I$1065,MATCH(A1065,Respuestas!$A$1038:$A$1065,0))</x:f>
        <x:v>Sí</x:v>
      </x:c>
      <x:c r="AE1065" s="4" t="str">
        <x:f>INDEX(Respuestas!$J$1038:$J$1065,MATCH(A1065,Respuestas!$A$1038:$A$1065,0))</x:f>
        <x:v>G3</x:v>
      </x:c>
      <x:c r="AF1065" s="4" t="str">
        <x:v>normalizada_v1</x:v>
      </x:c>
      <x:c r="AG1065" s="4" t="n">
        <x:f>COUNTIFS($B$2:$B$1513,B1065,$C$2:$C$1513,C1065,$D$2:$D$1513,D1065)</x:f>
        <x:v>28</x:v>
      </x:c>
      <x:c r="AH1065" s="4" t="n">
        <x:f>COUNTIFS(Relaciones!$D$13414:$D$13787,A1065,Relaciones!$F$13414:$F$13787,"prediccion_amistad")</x:f>
        <x:v>0</x:v>
      </x:c>
      <x:c r="AI1065" s="4" t="n">
        <x:f>SUMIFS(Relaciones!$H$13414:$H$13787,Relaciones!$D$13414:$D$13787,A1065,Relaciones!$F$13414:$F$13787,"prediccion_amistad")</x:f>
        <x:v>0</x:v>
      </x:c>
      <x:c r="AJ1065" s="4" t="n">
        <x:f>COUNTIFS(Relaciones!$D$13414:$D$13787,A1065,Relaciones!$F$13414:$F$13787,"prediccion_rechazo")</x:f>
        <x:v>0</x:v>
      </x:c>
      <x:c r="AK1065" s="4" t="n">
        <x:f>SUMIFS(Relaciones!$H$13414:$H$13787,Relaciones!$D$13414:$D$13787,A1065,Relaciones!$F$13414:$F$13787,"prediccion_rechazo")</x:f>
        <x:v>0</x:v>
      </x:c>
      <x:c r="AL1065" s="4" t="n">
        <x:v>0.019013213270972315</x:v>
      </x:c>
    </x:row>
    <x:row r="1066" ht="23" customHeight="1">
      <x:c r="A1066" s="13" t="str">
        <x:v>01065</x:v>
      </x:c>
      <x:c r="B1066" s="4" t="str">
        <x:v>Córdoba</x:v>
      </x:c>
      <x:c r="C1066" s="4" t="str">
        <x:v>1.º ESO</x:v>
      </x:c>
      <x:c r="D1066" s="4" t="str">
        <x:v>C</x:v>
      </x:c>
      <x:c r="E1066" s="4" t="str">
        <x:v>alumna</x:v>
      </x:c>
      <x:c r="F1066" s="14" t="n">
        <x:f>IF((AG1066-1)=0,"",ROUND(10*Q1066/(AG1066-1),1))</x:f>
        <x:v>5.6</x:v>
      </x:c>
      <x:c r="G1066" s="14" t="n">
        <x:f>IF((AG1066-1)=0,"",ROUND(10*R1066/(AG1066-1),1))</x:f>
        <x:v>2.2</x:v>
      </x:c>
      <x:c r="H1066" s="14" t="n">
        <x:f>IF(R1066=0,"",ROUND(10*S1066/R1066,1))</x:f>
        <x:v>10</x:v>
      </x:c>
      <x:c r="I1066" s="14" t="n">
        <x:f>IF(AH1066=0,"",ROUND(10*AI1066/AH1066,1))</x:f>
        <x:v>10</x:v>
      </x:c>
      <x:c r="J1066" s="14" t="n">
        <x:f>IF((AG1066-1)=0,"",ROUND(10*T1066/(AG1066-1),1))</x:f>
        <x:v>0</x:v>
      </x:c>
      <x:c r="K1066" s="14" t="n">
        <x:f>IF((AG1066-1)=0,"",ROUND(10*U1066/(AG1066-1),1))</x:f>
        <x:v>0</x:v>
      </x:c>
      <x:c r="L1066" s="14" t="str">
        <x:f>IF(U1066=0,"",ROUND(10*V1066/U1066,1))</x:f>
      </x:c>
      <x:c r="M1066" s="14" t="str">
        <x:f>IF(AJ1066=0,"",ROUND(10*AK1066/AJ1066,1))</x:f>
      </x:c>
      <x:c r="N1066" s="14" t="n">
        <x:f>ROUND(10*W1066/12,1)</x:f>
        <x:v>7.5</x:v>
      </x:c>
      <x:c r="O1066" s="14" t="n">
        <x:f>ROUND(10*AL1066,1)</x:f>
        <x:v>10</x:v>
      </x:c>
      <x:c r="P1066" s="14" t="n">
        <x:f>IF((AG1066-1)=0,"",ROUND(10*X1066/(AG1066-1),1))</x:f>
        <x:v>4.1</x:v>
      </x:c>
      <x:c r="Q1066" s="15" t="n">
        <x:f>COUNTIFS(Relaciones!$E$13788:$E$14222,A1066,Relaciones!$F$13788:$F$14222,"amistad")</x:f>
        <x:v>15</x:v>
      </x:c>
      <x:c r="R1066" s="15" t="n">
        <x:f>COUNTIFS(Relaciones!$D$13788:$D$14222,A1066,Relaciones!$F$13788:$F$14222,"amistad")</x:f>
        <x:v>6</x:v>
      </x:c>
      <x:c r="S1066" s="15" t="n">
        <x:f>SUMIFS(Relaciones!$G$13788:$G$14222,Relaciones!$D$13788:$D$14222,A1066,Relaciones!$F$13788:$F$14222,"amistad")</x:f>
        <x:v>6</x:v>
      </x:c>
      <x:c r="T1066" s="15" t="n">
        <x:f>COUNTIFS(Relaciones!$E$13788:$E$14222,A1066,Relaciones!$F$13788:$F$14222,"rechazo")</x:f>
        <x:v>0</x:v>
      </x:c>
      <x:c r="U1066" s="15" t="n">
        <x:f>COUNTIFS(Relaciones!$D$13788:$D$14222,A1066,Relaciones!$F$13788:$F$14222,"rechazo")</x:f>
        <x:v>0</x:v>
      </x:c>
      <x:c r="V1066" s="15" t="n">
        <x:f>SUMIFS(Relaciones!$G$13788:$G$14222,Relaciones!$D$13788:$D$14222,A1066,Relaciones!$F$13788:$F$14222,"rechazo")</x:f>
        <x:v>0</x:v>
      </x:c>
      <x:c r="W1066" s="15" t="n">
        <x:f>SUM(INDEX(Respuestas!$B$1066:$B$1093,MATCH(A1066,Respuestas!$A$1066:$A$1093,0)),INDEX(Respuestas!$C$1066:$C$1093,MATCH(A1066,Respuestas!$A$1066:$A$1093,0)),INDEX(Respuestas!$D$1066:$D$1093,MATCH(A1066,Respuestas!$A$1066:$A$1093,0)),INDEX(Respuestas!$E$1066:$E$1093,MATCH(A1066,Respuestas!$A$1066:$A$1093,0)))</x:f>
        <x:v>9</x:v>
      </x:c>
      <x:c r="X1066" s="15" t="n">
        <x:f>COUNTIFS(Relaciones!$E$13788:$E$14222,A1066,Relaciones!$F$13788:$F$14222,"mediacion")</x:f>
        <x:v>11</x:v>
      </x:c>
      <x:c r="Y1066" s="15" t="n">
        <x:f>COUNTIFS(Relaciones!$E$13788:$E$14222,A1066,Relaciones!$F$13788:$F$14222,"mediacion_negativa")</x:f>
        <x:v>0</x:v>
      </x:c>
      <x:c r="Z1066" s="15" t="n">
        <x:f>COUNTIFS(Relaciones!$E$13788:$E$14222,A1066,Relaciones!$F$13788:$F$14222,"bullying")</x:f>
        <x:v>0</x:v>
      </x:c>
      <x:c r="AA1066" s="4" t="str">
        <x:f>INDEX(Respuestas!$F$1066:$F$1093,MATCH(A1066,Respuestas!$A$1066:$A$1093,0))</x:f>
        <x:v>No</x:v>
      </x:c>
      <x:c r="AB1066" s="4" t="str">
        <x:f>INDEX(Respuestas!$G$1066:$G$1093,MATCH(A1066,Respuestas!$A$1066:$A$1093,0))</x:f>
        <x:v>Sí</x:v>
      </x:c>
      <x:c r="AC1066" s="4" t="str">
        <x:f>INDEX(Respuestas!$H$1066:$H$1093,MATCH(A1066,Respuestas!$A$1066:$A$1093,0))</x:f>
        <x:v>No</x:v>
      </x:c>
      <x:c r="AD1066" s="4" t="str">
        <x:f>INDEX(Respuestas!$I$1066:$I$1093,MATCH(A1066,Respuestas!$A$1066:$A$1093,0))</x:f>
        <x:v>Sí</x:v>
      </x:c>
      <x:c r="AE1066" s="4" t="str">
        <x:f>INDEX(Respuestas!$J$1066:$J$1093,MATCH(A1066,Respuestas!$A$1066:$A$1093,0))</x:f>
        <x:v>G1</x:v>
      </x:c>
      <x:c r="AF1066" s="4" t="str">
        <x:v>normalizada_v1</x:v>
      </x:c>
      <x:c r="AG1066" s="4" t="n">
        <x:f>COUNTIFS($B$2:$B$1513,B1066,$C$2:$C$1513,C1066,$D$2:$D$1513,D1066)</x:f>
        <x:v>28</x:v>
      </x:c>
      <x:c r="AH1066" s="4" t="n">
        <x:f>COUNTIFS(Relaciones!$D$13788:$D$14222,A1066,Relaciones!$F$13788:$F$14222,"prediccion_amistad")</x:f>
        <x:v>12</x:v>
      </x:c>
      <x:c r="AI1066" s="4" t="n">
        <x:f>SUMIFS(Relaciones!$H$13788:$H$14222,Relaciones!$D$13788:$D$14222,A1066,Relaciones!$F$13788:$F$14222,"prediccion_amistad")</x:f>
        <x:v>12</x:v>
      </x:c>
      <x:c r="AJ1066" s="4" t="n">
        <x:f>COUNTIFS(Relaciones!$D$13788:$D$14222,A1066,Relaciones!$F$13788:$F$14222,"prediccion_rechazo")</x:f>
        <x:v>0</x:v>
      </x:c>
      <x:c r="AK1066" s="4" t="n">
        <x:f>SUMIFS(Relaciones!$H$13788:$H$14222,Relaciones!$D$13788:$D$14222,A1066,Relaciones!$F$13788:$F$14222,"prediccion_rechazo")</x:f>
        <x:v>0</x:v>
      </x:c>
      <x:c r="AL1066" s="4" t="n">
        <x:v>1</x:v>
      </x:c>
    </x:row>
    <x:row r="1067" ht="23" customHeight="1">
      <x:c r="A1067" s="13" t="str">
        <x:v>01066</x:v>
      </x:c>
      <x:c r="B1067" s="4" t="str">
        <x:v>Córdoba</x:v>
      </x:c>
      <x:c r="C1067" s="4" t="str">
        <x:v>1.º ESO</x:v>
      </x:c>
      <x:c r="D1067" s="4" t="str">
        <x:v>C</x:v>
      </x:c>
      <x:c r="E1067" s="4" t="str">
        <x:v>alumno</x:v>
      </x:c>
      <x:c r="F1067" s="14" t="n">
        <x:f>IF((AG1067-1)=0,"",ROUND(10*Q1067/(AG1067-1),1))</x:f>
        <x:v>2.2</x:v>
      </x:c>
      <x:c r="G1067" s="14" t="n">
        <x:f>IF((AG1067-1)=0,"",ROUND(10*R1067/(AG1067-1),1))</x:f>
        <x:v>2.2</x:v>
      </x:c>
      <x:c r="H1067" s="14" t="n">
        <x:f>IF(R1067=0,"",ROUND(10*S1067/R1067,1))</x:f>
        <x:v>10</x:v>
      </x:c>
      <x:c r="I1067" s="14" t="n">
        <x:f>IF(AH1067=0,"",ROUND(10*AI1067/AH1067,1))</x:f>
        <x:v>8.3</x:v>
      </x:c>
      <x:c r="J1067" s="14" t="n">
        <x:f>IF((AG1067-1)=0,"",ROUND(10*T1067/(AG1067-1),1))</x:f>
        <x:v>0.4</x:v>
      </x:c>
      <x:c r="K1067" s="14" t="n">
        <x:f>IF((AG1067-1)=0,"",ROUND(10*U1067/(AG1067-1),1))</x:f>
        <x:v>0.4</x:v>
      </x:c>
      <x:c r="L1067" s="14" t="n">
        <x:f>IF(U1067=0,"",ROUND(10*V1067/U1067,1))</x:f>
        <x:v>0</x:v>
      </x:c>
      <x:c r="M1067" s="14" t="n">
        <x:f>IF(AJ1067=0,"",ROUND(10*AK1067/AJ1067,1))</x:f>
        <x:v>5</x:v>
      </x:c>
      <x:c r="N1067" s="14" t="n">
        <x:f>ROUND(10*W1067/12,1)</x:f>
        <x:v>8.3</x:v>
      </x:c>
      <x:c r="O1067" s="14" t="n">
        <x:f>ROUND(10*AL1067,1)</x:f>
        <x:v>5.1</x:v>
      </x:c>
      <x:c r="P1067" s="14" t="n">
        <x:f>IF((AG1067-1)=0,"",ROUND(10*X1067/(AG1067-1),1))</x:f>
        <x:v>0</x:v>
      </x:c>
      <x:c r="Q1067" s="15" t="n">
        <x:f>COUNTIFS(Relaciones!$E$13788:$E$14222,A1067,Relaciones!$F$13788:$F$14222,"amistad")</x:f>
        <x:v>6</x:v>
      </x:c>
      <x:c r="R1067" s="15" t="n">
        <x:f>COUNTIFS(Relaciones!$D$13788:$D$14222,A1067,Relaciones!$F$13788:$F$14222,"amistad")</x:f>
        <x:v>6</x:v>
      </x:c>
      <x:c r="S1067" s="15" t="n">
        <x:f>SUMIFS(Relaciones!$G$13788:$G$14222,Relaciones!$D$13788:$D$14222,A1067,Relaciones!$F$13788:$F$14222,"amistad")</x:f>
        <x:v>6</x:v>
      </x:c>
      <x:c r="T1067" s="15" t="n">
        <x:f>COUNTIFS(Relaciones!$E$13788:$E$14222,A1067,Relaciones!$F$13788:$F$14222,"rechazo")</x:f>
        <x:v>1</x:v>
      </x:c>
      <x:c r="U1067" s="15" t="n">
        <x:f>COUNTIFS(Relaciones!$D$13788:$D$14222,A1067,Relaciones!$F$13788:$F$14222,"rechazo")</x:f>
        <x:v>1</x:v>
      </x:c>
      <x:c r="V1067" s="15" t="n">
        <x:f>SUMIFS(Relaciones!$G$13788:$G$14222,Relaciones!$D$13788:$D$14222,A1067,Relaciones!$F$13788:$F$14222,"rechazo")</x:f>
        <x:v>0</x:v>
      </x:c>
      <x:c r="W1067" s="15" t="n">
        <x:f>SUM(INDEX(Respuestas!$B$1066:$B$1093,MATCH(A1067,Respuestas!$A$1066:$A$1093,0)),INDEX(Respuestas!$C$1066:$C$1093,MATCH(A1067,Respuestas!$A$1066:$A$1093,0)),INDEX(Respuestas!$D$1066:$D$1093,MATCH(A1067,Respuestas!$A$1066:$A$1093,0)),INDEX(Respuestas!$E$1066:$E$1093,MATCH(A1067,Respuestas!$A$1066:$A$1093,0)))</x:f>
        <x:v>10</x:v>
      </x:c>
      <x:c r="X1067" s="15" t="n">
        <x:f>COUNTIFS(Relaciones!$E$13788:$E$14222,A1067,Relaciones!$F$13788:$F$14222,"mediacion")</x:f>
        <x:v>0</x:v>
      </x:c>
      <x:c r="Y1067" s="15" t="n">
        <x:f>COUNTIFS(Relaciones!$E$13788:$E$14222,A1067,Relaciones!$F$13788:$F$14222,"mediacion_negativa")</x:f>
        <x:v>0</x:v>
      </x:c>
      <x:c r="Z1067" s="15" t="n">
        <x:f>COUNTIFS(Relaciones!$E$13788:$E$14222,A1067,Relaciones!$F$13788:$F$14222,"bullying")</x:f>
        <x:v>0</x:v>
      </x:c>
      <x:c r="AA1067" s="4" t="str">
        <x:f>INDEX(Respuestas!$F$1066:$F$1093,MATCH(A1067,Respuestas!$A$1066:$A$1093,0))</x:f>
        <x:v>No</x:v>
      </x:c>
      <x:c r="AB1067" s="4" t="str">
        <x:f>INDEX(Respuestas!$G$1066:$G$1093,MATCH(A1067,Respuestas!$A$1066:$A$1093,0))</x:f>
        <x:v>Sí</x:v>
      </x:c>
      <x:c r="AC1067" s="4" t="str">
        <x:f>INDEX(Respuestas!$H$1066:$H$1093,MATCH(A1067,Respuestas!$A$1066:$A$1093,0))</x:f>
        <x:v>No</x:v>
      </x:c>
      <x:c r="AD1067" s="4" t="str">
        <x:f>INDEX(Respuestas!$I$1066:$I$1093,MATCH(A1067,Respuestas!$A$1066:$A$1093,0))</x:f>
        <x:v>Sí</x:v>
      </x:c>
      <x:c r="AE1067" s="4" t="str">
        <x:f>INDEX(Respuestas!$J$1066:$J$1093,MATCH(A1067,Respuestas!$A$1066:$A$1093,0))</x:f>
        <x:v>G1</x:v>
      </x:c>
      <x:c r="AF1067" s="4" t="str">
        <x:v>normalizada_v1</x:v>
      </x:c>
      <x:c r="AG1067" s="4" t="n">
        <x:f>COUNTIFS($B$2:$B$1513,B1067,$C$2:$C$1513,C1067,$D$2:$D$1513,D1067)</x:f>
        <x:v>28</x:v>
      </x:c>
      <x:c r="AH1067" s="4" t="n">
        <x:f>COUNTIFS(Relaciones!$D$13788:$D$14222,A1067,Relaciones!$F$13788:$F$14222,"prediccion_amistad")</x:f>
        <x:v>6</x:v>
      </x:c>
      <x:c r="AI1067" s="4" t="n">
        <x:f>SUMIFS(Relaciones!$H$13788:$H$14222,Relaciones!$D$13788:$D$14222,A1067,Relaciones!$F$13788:$F$14222,"prediccion_amistad")</x:f>
        <x:v>5</x:v>
      </x:c>
      <x:c r="AJ1067" s="4" t="n">
        <x:f>COUNTIFS(Relaciones!$D$13788:$D$14222,A1067,Relaciones!$F$13788:$F$14222,"prediccion_rechazo")</x:f>
        <x:v>2</x:v>
      </x:c>
      <x:c r="AK1067" s="4" t="n">
        <x:f>SUMIFS(Relaciones!$H$13788:$H$14222,Relaciones!$D$13788:$D$14222,A1067,Relaciones!$F$13788:$F$14222,"prediccion_rechazo")</x:f>
        <x:v>1</x:v>
      </x:c>
      <x:c r="AL1067" s="4" t="n">
        <x:v>0.5060858070873788</x:v>
      </x:c>
    </x:row>
    <x:row r="1068" ht="23" customHeight="1">
      <x:c r="A1068" s="13" t="str">
        <x:v>01067</x:v>
      </x:c>
      <x:c r="B1068" s="4" t="str">
        <x:v>Córdoba</x:v>
      </x:c>
      <x:c r="C1068" s="4" t="str">
        <x:v>1.º ESO</x:v>
      </x:c>
      <x:c r="D1068" s="4" t="str">
        <x:v>C</x:v>
      </x:c>
      <x:c r="E1068" s="4" t="str">
        <x:v>alumna</x:v>
      </x:c>
      <x:c r="F1068" s="14" t="n">
        <x:f>IF((AG1068-1)=0,"",ROUND(10*Q1068/(AG1068-1),1))</x:f>
        <x:v>2.2</x:v>
      </x:c>
      <x:c r="G1068" s="14" t="n">
        <x:f>IF((AG1068-1)=0,"",ROUND(10*R1068/(AG1068-1),1))</x:f>
        <x:v>2.6</x:v>
      </x:c>
      <x:c r="H1068" s="14" t="n">
        <x:f>IF(R1068=0,"",ROUND(10*S1068/R1068,1))</x:f>
        <x:v>8.6</x:v>
      </x:c>
      <x:c r="I1068" s="14" t="n">
        <x:f>IF(AH1068=0,"",ROUND(10*AI1068/AH1068,1))</x:f>
        <x:v>10</x:v>
      </x:c>
      <x:c r="J1068" s="14" t="n">
        <x:f>IF((AG1068-1)=0,"",ROUND(10*T1068/(AG1068-1),1))</x:f>
        <x:v>0</x:v>
      </x:c>
      <x:c r="K1068" s="14" t="n">
        <x:f>IF((AG1068-1)=0,"",ROUND(10*U1068/(AG1068-1),1))</x:f>
        <x:v>0.4</x:v>
      </x:c>
      <x:c r="L1068" s="14" t="n">
        <x:f>IF(U1068=0,"",ROUND(10*V1068/U1068,1))</x:f>
        <x:v>0</x:v>
      </x:c>
      <x:c r="M1068" s="14" t="str">
        <x:f>IF(AJ1068=0,"",ROUND(10*AK1068/AJ1068,1))</x:f>
      </x:c>
      <x:c r="N1068" s="14" t="n">
        <x:f>ROUND(10*W1068/12,1)</x:f>
        <x:v>9.2</x:v>
      </x:c>
      <x:c r="O1068" s="14" t="n">
        <x:f>ROUND(10*AL1068,1)</x:f>
        <x:v>4.9</x:v>
      </x:c>
      <x:c r="P1068" s="14" t="n">
        <x:f>IF((AG1068-1)=0,"",ROUND(10*X1068/(AG1068-1),1))</x:f>
        <x:v>0</x:v>
      </x:c>
      <x:c r="Q1068" s="15" t="n">
        <x:f>COUNTIFS(Relaciones!$E$13788:$E$14222,A1068,Relaciones!$F$13788:$F$14222,"amistad")</x:f>
        <x:v>6</x:v>
      </x:c>
      <x:c r="R1068" s="15" t="n">
        <x:f>COUNTIFS(Relaciones!$D$13788:$D$14222,A1068,Relaciones!$F$13788:$F$14222,"amistad")</x:f>
        <x:v>7</x:v>
      </x:c>
      <x:c r="S1068" s="15" t="n">
        <x:f>SUMIFS(Relaciones!$G$13788:$G$14222,Relaciones!$D$13788:$D$14222,A1068,Relaciones!$F$13788:$F$14222,"amistad")</x:f>
        <x:v>6</x:v>
      </x:c>
      <x:c r="T1068" s="15" t="n">
        <x:f>COUNTIFS(Relaciones!$E$13788:$E$14222,A1068,Relaciones!$F$13788:$F$14222,"rechazo")</x:f>
        <x:v>0</x:v>
      </x:c>
      <x:c r="U1068" s="15" t="n">
        <x:f>COUNTIFS(Relaciones!$D$13788:$D$14222,A1068,Relaciones!$F$13788:$F$14222,"rechazo")</x:f>
        <x:v>1</x:v>
      </x:c>
      <x:c r="V1068" s="15" t="n">
        <x:f>SUMIFS(Relaciones!$G$13788:$G$14222,Relaciones!$D$13788:$D$14222,A1068,Relaciones!$F$13788:$F$14222,"rechazo")</x:f>
        <x:v>0</x:v>
      </x:c>
      <x:c r="W1068" s="15" t="n">
        <x:f>SUM(INDEX(Respuestas!$B$1066:$B$1093,MATCH(A1068,Respuestas!$A$1066:$A$1093,0)),INDEX(Respuestas!$C$1066:$C$1093,MATCH(A1068,Respuestas!$A$1066:$A$1093,0)),INDEX(Respuestas!$D$1066:$D$1093,MATCH(A1068,Respuestas!$A$1066:$A$1093,0)),INDEX(Respuestas!$E$1066:$E$1093,MATCH(A1068,Respuestas!$A$1066:$A$1093,0)))</x:f>
        <x:v>11</x:v>
      </x:c>
      <x:c r="X1068" s="15" t="n">
        <x:f>COUNTIFS(Relaciones!$E$13788:$E$14222,A1068,Relaciones!$F$13788:$F$14222,"mediacion")</x:f>
        <x:v>0</x:v>
      </x:c>
      <x:c r="Y1068" s="15" t="n">
        <x:f>COUNTIFS(Relaciones!$E$13788:$E$14222,A1068,Relaciones!$F$13788:$F$14222,"mediacion_negativa")</x:f>
        <x:v>0</x:v>
      </x:c>
      <x:c r="Z1068" s="15" t="n">
        <x:f>COUNTIFS(Relaciones!$E$13788:$E$14222,A1068,Relaciones!$F$13788:$F$14222,"bullying")</x:f>
        <x:v>0</x:v>
      </x:c>
      <x:c r="AA1068" s="4" t="str">
        <x:f>INDEX(Respuestas!$F$1066:$F$1093,MATCH(A1068,Respuestas!$A$1066:$A$1093,0))</x:f>
        <x:v>No</x:v>
      </x:c>
      <x:c r="AB1068" s="4" t="str">
        <x:f>INDEX(Respuestas!$G$1066:$G$1093,MATCH(A1068,Respuestas!$A$1066:$A$1093,0))</x:f>
        <x:v>Sí</x:v>
      </x:c>
      <x:c r="AC1068" s="4" t="str">
        <x:f>INDEX(Respuestas!$H$1066:$H$1093,MATCH(A1068,Respuestas!$A$1066:$A$1093,0))</x:f>
        <x:v>No</x:v>
      </x:c>
      <x:c r="AD1068" s="4" t="str">
        <x:f>INDEX(Respuestas!$I$1066:$I$1093,MATCH(A1068,Respuestas!$A$1066:$A$1093,0))</x:f>
        <x:v>Sí</x:v>
      </x:c>
      <x:c r="AE1068" s="4" t="str">
        <x:f>INDEX(Respuestas!$J$1066:$J$1093,MATCH(A1068,Respuestas!$A$1066:$A$1093,0))</x:f>
        <x:v>G1</x:v>
      </x:c>
      <x:c r="AF1068" s="4" t="str">
        <x:v>normalizada_v1</x:v>
      </x:c>
      <x:c r="AG1068" s="4" t="n">
        <x:f>COUNTIFS($B$2:$B$1513,B1068,$C$2:$C$1513,C1068,$D$2:$D$1513,D1068)</x:f>
        <x:v>28</x:v>
      </x:c>
      <x:c r="AH1068" s="4" t="n">
        <x:f>COUNTIFS(Relaciones!$D$13788:$D$14222,A1068,Relaciones!$F$13788:$F$14222,"prediccion_amistad")</x:f>
        <x:v>4</x:v>
      </x:c>
      <x:c r="AI1068" s="4" t="n">
        <x:f>SUMIFS(Relaciones!$H$13788:$H$14222,Relaciones!$D$13788:$D$14222,A1068,Relaciones!$F$13788:$F$14222,"prediccion_amistad")</x:f>
        <x:v>4</x:v>
      </x:c>
      <x:c r="AJ1068" s="4" t="n">
        <x:f>COUNTIFS(Relaciones!$D$13788:$D$14222,A1068,Relaciones!$F$13788:$F$14222,"prediccion_rechazo")</x:f>
        <x:v>0</x:v>
      </x:c>
      <x:c r="AK1068" s="4" t="n">
        <x:f>SUMIFS(Relaciones!$H$13788:$H$14222,Relaciones!$D$13788:$D$14222,A1068,Relaciones!$F$13788:$F$14222,"prediccion_rechazo")</x:f>
        <x:v>0</x:v>
      </x:c>
      <x:c r="AL1068" s="4" t="n">
        <x:v>0.487410152981686</x:v>
      </x:c>
    </x:row>
    <x:row r="1069" ht="23" customHeight="1">
      <x:c r="A1069" s="13" t="str">
        <x:v>01068</x:v>
      </x:c>
      <x:c r="B1069" s="4" t="str">
        <x:v>Córdoba</x:v>
      </x:c>
      <x:c r="C1069" s="4" t="str">
        <x:v>1.º ESO</x:v>
      </x:c>
      <x:c r="D1069" s="4" t="str">
        <x:v>C</x:v>
      </x:c>
      <x:c r="E1069" s="4" t="str">
        <x:v>alumno</x:v>
      </x:c>
      <x:c r="F1069" s="14" t="n">
        <x:f>IF((AG1069-1)=0,"",ROUND(10*Q1069/(AG1069-1),1))</x:f>
        <x:v>2.2</x:v>
      </x:c>
      <x:c r="G1069" s="14" t="n">
        <x:f>IF((AG1069-1)=0,"",ROUND(10*R1069/(AG1069-1),1))</x:f>
        <x:v>2.2</x:v>
      </x:c>
      <x:c r="H1069" s="14" t="n">
        <x:f>IF(R1069=0,"",ROUND(10*S1069/R1069,1))</x:f>
        <x:v>10</x:v>
      </x:c>
      <x:c r="I1069" s="14" t="n">
        <x:f>IF(AH1069=0,"",ROUND(10*AI1069/AH1069,1))</x:f>
        <x:v>10</x:v>
      </x:c>
      <x:c r="J1069" s="14" t="n">
        <x:f>IF((AG1069-1)=0,"",ROUND(10*T1069/(AG1069-1),1))</x:f>
        <x:v>0.4</x:v>
      </x:c>
      <x:c r="K1069" s="14" t="n">
        <x:f>IF((AG1069-1)=0,"",ROUND(10*U1069/(AG1069-1),1))</x:f>
        <x:v>0.4</x:v>
      </x:c>
      <x:c r="L1069" s="14" t="n">
        <x:f>IF(U1069=0,"",ROUND(10*V1069/U1069,1))</x:f>
        <x:v>0</x:v>
      </x:c>
      <x:c r="M1069" s="14" t="str">
        <x:f>IF(AJ1069=0,"",ROUND(10*AK1069/AJ1069,1))</x:f>
      </x:c>
      <x:c r="N1069" s="14" t="n">
        <x:f>ROUND(10*W1069/12,1)</x:f>
        <x:v>10</x:v>
      </x:c>
      <x:c r="O1069" s="14" t="n">
        <x:f>ROUND(10*AL1069,1)</x:f>
        <x:v>4.5</x:v>
      </x:c>
      <x:c r="P1069" s="14" t="n">
        <x:f>IF((AG1069-1)=0,"",ROUND(10*X1069/(AG1069-1),1))</x:f>
        <x:v>0</x:v>
      </x:c>
      <x:c r="Q1069" s="15" t="n">
        <x:f>COUNTIFS(Relaciones!$E$13788:$E$14222,A1069,Relaciones!$F$13788:$F$14222,"amistad")</x:f>
        <x:v>6</x:v>
      </x:c>
      <x:c r="R1069" s="15" t="n">
        <x:f>COUNTIFS(Relaciones!$D$13788:$D$14222,A1069,Relaciones!$F$13788:$F$14222,"amistad")</x:f>
        <x:v>6</x:v>
      </x:c>
      <x:c r="S1069" s="15" t="n">
        <x:f>SUMIFS(Relaciones!$G$13788:$G$14222,Relaciones!$D$13788:$D$14222,A1069,Relaciones!$F$13788:$F$14222,"amistad")</x:f>
        <x:v>6</x:v>
      </x:c>
      <x:c r="T1069" s="15" t="n">
        <x:f>COUNTIFS(Relaciones!$E$13788:$E$14222,A1069,Relaciones!$F$13788:$F$14222,"rechazo")</x:f>
        <x:v>1</x:v>
      </x:c>
      <x:c r="U1069" s="15" t="n">
        <x:f>COUNTIFS(Relaciones!$D$13788:$D$14222,A1069,Relaciones!$F$13788:$F$14222,"rechazo")</x:f>
        <x:v>1</x:v>
      </x:c>
      <x:c r="V1069" s="15" t="n">
        <x:f>SUMIFS(Relaciones!$G$13788:$G$14222,Relaciones!$D$13788:$D$14222,A1069,Relaciones!$F$13788:$F$14222,"rechazo")</x:f>
        <x:v>0</x:v>
      </x:c>
      <x:c r="W1069" s="15" t="n">
        <x:f>SUM(INDEX(Respuestas!$B$1066:$B$1093,MATCH(A1069,Respuestas!$A$1066:$A$1093,0)),INDEX(Respuestas!$C$1066:$C$1093,MATCH(A1069,Respuestas!$A$1066:$A$1093,0)),INDEX(Respuestas!$D$1066:$D$1093,MATCH(A1069,Respuestas!$A$1066:$A$1093,0)),INDEX(Respuestas!$E$1066:$E$1093,MATCH(A1069,Respuestas!$A$1066:$A$1093,0)))</x:f>
        <x:v>12</x:v>
      </x:c>
      <x:c r="X1069" s="15" t="n">
        <x:f>COUNTIFS(Relaciones!$E$13788:$E$14222,A1069,Relaciones!$F$13788:$F$14222,"mediacion")</x:f>
        <x:v>0</x:v>
      </x:c>
      <x:c r="Y1069" s="15" t="n">
        <x:f>COUNTIFS(Relaciones!$E$13788:$E$14222,A1069,Relaciones!$F$13788:$F$14222,"mediacion_negativa")</x:f>
        <x:v>0</x:v>
      </x:c>
      <x:c r="Z1069" s="15" t="n">
        <x:f>COUNTIFS(Relaciones!$E$13788:$E$14222,A1069,Relaciones!$F$13788:$F$14222,"bullying")</x:f>
        <x:v>0</x:v>
      </x:c>
      <x:c r="AA1069" s="4" t="str">
        <x:f>INDEX(Respuestas!$F$1066:$F$1093,MATCH(A1069,Respuestas!$A$1066:$A$1093,0))</x:f>
        <x:v>No</x:v>
      </x:c>
      <x:c r="AB1069" s="4" t="str">
        <x:f>INDEX(Respuestas!$G$1066:$G$1093,MATCH(A1069,Respuestas!$A$1066:$A$1093,0))</x:f>
        <x:v>Sí</x:v>
      </x:c>
      <x:c r="AC1069" s="4" t="str">
        <x:f>INDEX(Respuestas!$H$1066:$H$1093,MATCH(A1069,Respuestas!$A$1066:$A$1093,0))</x:f>
        <x:v>No</x:v>
      </x:c>
      <x:c r="AD1069" s="4" t="str">
        <x:f>INDEX(Respuestas!$I$1066:$I$1093,MATCH(A1069,Respuestas!$A$1066:$A$1093,0))</x:f>
        <x:v>Sí</x:v>
      </x:c>
      <x:c r="AE1069" s="4" t="str">
        <x:f>INDEX(Respuestas!$J$1066:$J$1093,MATCH(A1069,Respuestas!$A$1066:$A$1093,0))</x:f>
        <x:v>G1</x:v>
      </x:c>
      <x:c r="AF1069" s="4" t="str">
        <x:v>normalizada_v1</x:v>
      </x:c>
      <x:c r="AG1069" s="4" t="n">
        <x:f>COUNTIFS($B$2:$B$1513,B1069,$C$2:$C$1513,C1069,$D$2:$D$1513,D1069)</x:f>
        <x:v>28</x:v>
      </x:c>
      <x:c r="AH1069" s="4" t="n">
        <x:f>COUNTIFS(Relaciones!$D$13788:$D$14222,A1069,Relaciones!$F$13788:$F$14222,"prediccion_amistad")</x:f>
        <x:v>4</x:v>
      </x:c>
      <x:c r="AI1069" s="4" t="n">
        <x:f>SUMIFS(Relaciones!$H$13788:$H$14222,Relaciones!$D$13788:$D$14222,A1069,Relaciones!$F$13788:$F$14222,"prediccion_amistad")</x:f>
        <x:v>4</x:v>
      </x:c>
      <x:c r="AJ1069" s="4" t="n">
        <x:f>COUNTIFS(Relaciones!$D$13788:$D$14222,A1069,Relaciones!$F$13788:$F$14222,"prediccion_rechazo")</x:f>
        <x:v>0</x:v>
      </x:c>
      <x:c r="AK1069" s="4" t="n">
        <x:f>SUMIFS(Relaciones!$H$13788:$H$14222,Relaciones!$D$13788:$D$14222,A1069,Relaciones!$F$13788:$F$14222,"prediccion_rechazo")</x:f>
        <x:v>0</x:v>
      </x:c>
      <x:c r="AL1069" s="4" t="n">
        <x:v>0.4496506706736114</x:v>
      </x:c>
    </x:row>
    <x:row r="1070" ht="23" customHeight="1">
      <x:c r="A1070" s="13" t="str">
        <x:v>01069</x:v>
      </x:c>
      <x:c r="B1070" s="4" t="str">
        <x:v>Córdoba</x:v>
      </x:c>
      <x:c r="C1070" s="4" t="str">
        <x:v>1.º ESO</x:v>
      </x:c>
      <x:c r="D1070" s="4" t="str">
        <x:v>C</x:v>
      </x:c>
      <x:c r="E1070" s="4" t="str">
        <x:v>alumna</x:v>
      </x:c>
      <x:c r="F1070" s="14" t="n">
        <x:f>IF((AG1070-1)=0,"",ROUND(10*Q1070/(AG1070-1),1))</x:f>
        <x:v>2.2</x:v>
      </x:c>
      <x:c r="G1070" s="14" t="n">
        <x:f>IF((AG1070-1)=0,"",ROUND(10*R1070/(AG1070-1),1))</x:f>
        <x:v>2.6</x:v>
      </x:c>
      <x:c r="H1070" s="14" t="n">
        <x:f>IF(R1070=0,"",ROUND(10*S1070/R1070,1))</x:f>
        <x:v>8.6</x:v>
      </x:c>
      <x:c r="I1070" s="14" t="n">
        <x:f>IF(AH1070=0,"",ROUND(10*AI1070/AH1070,1))</x:f>
        <x:v>8.3</x:v>
      </x:c>
      <x:c r="J1070" s="14" t="n">
        <x:f>IF((AG1070-1)=0,"",ROUND(10*T1070/(AG1070-1),1))</x:f>
        <x:v>0</x:v>
      </x:c>
      <x:c r="K1070" s="14" t="n">
        <x:f>IF((AG1070-1)=0,"",ROUND(10*U1070/(AG1070-1),1))</x:f>
        <x:v>0.4</x:v>
      </x:c>
      <x:c r="L1070" s="14" t="n">
        <x:f>IF(U1070=0,"",ROUND(10*V1070/U1070,1))</x:f>
        <x:v>0</x:v>
      </x:c>
      <x:c r="M1070" s="14" t="n">
        <x:f>IF(AJ1070=0,"",ROUND(10*AK1070/AJ1070,1))</x:f>
        <x:v>0</x:v>
      </x:c>
      <x:c r="N1070" s="14" t="n">
        <x:f>ROUND(10*W1070/12,1)</x:f>
        <x:v>7.5</x:v>
      </x:c>
      <x:c r="O1070" s="14" t="n">
        <x:f>ROUND(10*AL1070,1)</x:f>
        <x:v>5.1</x:v>
      </x:c>
      <x:c r="P1070" s="14" t="n">
        <x:f>IF((AG1070-1)=0,"",ROUND(10*X1070/(AG1070-1),1))</x:f>
        <x:v>0</x:v>
      </x:c>
      <x:c r="Q1070" s="15" t="n">
        <x:f>COUNTIFS(Relaciones!$E$13788:$E$14222,A1070,Relaciones!$F$13788:$F$14222,"amistad")</x:f>
        <x:v>6</x:v>
      </x:c>
      <x:c r="R1070" s="15" t="n">
        <x:f>COUNTIFS(Relaciones!$D$13788:$D$14222,A1070,Relaciones!$F$13788:$F$14222,"amistad")</x:f>
        <x:v>7</x:v>
      </x:c>
      <x:c r="S1070" s="15" t="n">
        <x:f>SUMIFS(Relaciones!$G$13788:$G$14222,Relaciones!$D$13788:$D$14222,A1070,Relaciones!$F$13788:$F$14222,"amistad")</x:f>
        <x:v>6</x:v>
      </x:c>
      <x:c r="T1070" s="15" t="n">
        <x:f>COUNTIFS(Relaciones!$E$13788:$E$14222,A1070,Relaciones!$F$13788:$F$14222,"rechazo")</x:f>
        <x:v>0</x:v>
      </x:c>
      <x:c r="U1070" s="15" t="n">
        <x:f>COUNTIFS(Relaciones!$D$13788:$D$14222,A1070,Relaciones!$F$13788:$F$14222,"rechazo")</x:f>
        <x:v>1</x:v>
      </x:c>
      <x:c r="V1070" s="15" t="n">
        <x:f>SUMIFS(Relaciones!$G$13788:$G$14222,Relaciones!$D$13788:$D$14222,A1070,Relaciones!$F$13788:$F$14222,"rechazo")</x:f>
        <x:v>0</x:v>
      </x:c>
      <x:c r="W1070" s="15" t="n">
        <x:f>SUM(INDEX(Respuestas!$B$1066:$B$1093,MATCH(A1070,Respuestas!$A$1066:$A$1093,0)),INDEX(Respuestas!$C$1066:$C$1093,MATCH(A1070,Respuestas!$A$1066:$A$1093,0)),INDEX(Respuestas!$D$1066:$D$1093,MATCH(A1070,Respuestas!$A$1066:$A$1093,0)),INDEX(Respuestas!$E$1066:$E$1093,MATCH(A1070,Respuestas!$A$1066:$A$1093,0)))</x:f>
        <x:v>9</x:v>
      </x:c>
      <x:c r="X1070" s="15" t="n">
        <x:f>COUNTIFS(Relaciones!$E$13788:$E$14222,A1070,Relaciones!$F$13788:$F$14222,"mediacion")</x:f>
        <x:v>0</x:v>
      </x:c>
      <x:c r="Y1070" s="15" t="n">
        <x:f>COUNTIFS(Relaciones!$E$13788:$E$14222,A1070,Relaciones!$F$13788:$F$14222,"mediacion_negativa")</x:f>
        <x:v>0</x:v>
      </x:c>
      <x:c r="Z1070" s="15" t="n">
        <x:f>COUNTIFS(Relaciones!$E$13788:$E$14222,A1070,Relaciones!$F$13788:$F$14222,"bullying")</x:f>
        <x:v>0</x:v>
      </x:c>
      <x:c r="AA1070" s="4" t="str">
        <x:f>INDEX(Respuestas!$F$1066:$F$1093,MATCH(A1070,Respuestas!$A$1066:$A$1093,0))</x:f>
        <x:v>No</x:v>
      </x:c>
      <x:c r="AB1070" s="4" t="str">
        <x:f>INDEX(Respuestas!$G$1066:$G$1093,MATCH(A1070,Respuestas!$A$1066:$A$1093,0))</x:f>
        <x:v>Sí</x:v>
      </x:c>
      <x:c r="AC1070" s="4" t="str">
        <x:f>INDEX(Respuestas!$H$1066:$H$1093,MATCH(A1070,Respuestas!$A$1066:$A$1093,0))</x:f>
        <x:v>No</x:v>
      </x:c>
      <x:c r="AD1070" s="4" t="str">
        <x:f>INDEX(Respuestas!$I$1066:$I$1093,MATCH(A1070,Respuestas!$A$1066:$A$1093,0))</x:f>
        <x:v>Sí</x:v>
      </x:c>
      <x:c r="AE1070" s="4" t="str">
        <x:f>INDEX(Respuestas!$J$1066:$J$1093,MATCH(A1070,Respuestas!$A$1066:$A$1093,0))</x:f>
        <x:v>G1</x:v>
      </x:c>
      <x:c r="AF1070" s="4" t="str">
        <x:v>normalizada_v1</x:v>
      </x:c>
      <x:c r="AG1070" s="4" t="n">
        <x:f>COUNTIFS($B$2:$B$1513,B1070,$C$2:$C$1513,C1070,$D$2:$D$1513,D1070)</x:f>
        <x:v>28</x:v>
      </x:c>
      <x:c r="AH1070" s="4" t="n">
        <x:f>COUNTIFS(Relaciones!$D$13788:$D$14222,A1070,Relaciones!$F$13788:$F$14222,"prediccion_amistad")</x:f>
        <x:v>6</x:v>
      </x:c>
      <x:c r="AI1070" s="4" t="n">
        <x:f>SUMIFS(Relaciones!$H$13788:$H$14222,Relaciones!$D$13788:$D$14222,A1070,Relaciones!$F$13788:$F$14222,"prediccion_amistad")</x:f>
        <x:v>5</x:v>
      </x:c>
      <x:c r="AJ1070" s="4" t="n">
        <x:f>COUNTIFS(Relaciones!$D$13788:$D$14222,A1070,Relaciones!$F$13788:$F$14222,"prediccion_rechazo")</x:f>
        <x:v>1</x:v>
      </x:c>
      <x:c r="AK1070" s="4" t="n">
        <x:f>SUMIFS(Relaciones!$H$13788:$H$14222,Relaciones!$D$13788:$D$14222,A1070,Relaciones!$F$13788:$F$14222,"prediccion_rechazo")</x:f>
        <x:v>0</x:v>
      </x:c>
      <x:c r="AL1070" s="4" t="n">
        <x:v>0.5080884544416964</x:v>
      </x:c>
    </x:row>
    <x:row r="1071" ht="23" customHeight="1">
      <x:c r="A1071" s="13" t="str">
        <x:v>01070</x:v>
      </x:c>
      <x:c r="B1071" s="4" t="str">
        <x:v>Córdoba</x:v>
      </x:c>
      <x:c r="C1071" s="4" t="str">
        <x:v>1.º ESO</x:v>
      </x:c>
      <x:c r="D1071" s="4" t="str">
        <x:v>C</x:v>
      </x:c>
      <x:c r="E1071" s="4" t="str">
        <x:v>alumno</x:v>
      </x:c>
      <x:c r="F1071" s="14" t="n">
        <x:f>IF((AG1071-1)=0,"",ROUND(10*Q1071/(AG1071-1),1))</x:f>
        <x:v>2.2</x:v>
      </x:c>
      <x:c r="G1071" s="14" t="n">
        <x:f>IF((AG1071-1)=0,"",ROUND(10*R1071/(AG1071-1),1))</x:f>
        <x:v>2.6</x:v>
      </x:c>
      <x:c r="H1071" s="14" t="n">
        <x:f>IF(R1071=0,"",ROUND(10*S1071/R1071,1))</x:f>
        <x:v>8.6</x:v>
      </x:c>
      <x:c r="I1071" s="14" t="n">
        <x:f>IF(AH1071=0,"",ROUND(10*AI1071/AH1071,1))</x:f>
        <x:v>10</x:v>
      </x:c>
      <x:c r="J1071" s="14" t="n">
        <x:f>IF((AG1071-1)=0,"",ROUND(10*T1071/(AG1071-1),1))</x:f>
        <x:v>0.4</x:v>
      </x:c>
      <x:c r="K1071" s="14" t="n">
        <x:f>IF((AG1071-1)=0,"",ROUND(10*U1071/(AG1071-1),1))</x:f>
        <x:v>0.7</x:v>
      </x:c>
      <x:c r="L1071" s="14" t="n">
        <x:f>IF(U1071=0,"",ROUND(10*V1071/U1071,1))</x:f>
        <x:v>0</x:v>
      </x:c>
      <x:c r="M1071" s="14" t="n">
        <x:f>IF(AJ1071=0,"",ROUND(10*AK1071/AJ1071,1))</x:f>
        <x:v>10</x:v>
      </x:c>
      <x:c r="N1071" s="14" t="n">
        <x:f>ROUND(10*W1071/12,1)</x:f>
        <x:v>8.3</x:v>
      </x:c>
      <x:c r="O1071" s="14" t="n">
        <x:f>ROUND(10*AL1071,1)</x:f>
        <x:v>5.2</x:v>
      </x:c>
      <x:c r="P1071" s="14" t="n">
        <x:f>IF((AG1071-1)=0,"",ROUND(10*X1071/(AG1071-1),1))</x:f>
        <x:v>0</x:v>
      </x:c>
      <x:c r="Q1071" s="15" t="n">
        <x:f>COUNTIFS(Relaciones!$E$13788:$E$14222,A1071,Relaciones!$F$13788:$F$14222,"amistad")</x:f>
        <x:v>6</x:v>
      </x:c>
      <x:c r="R1071" s="15" t="n">
        <x:f>COUNTIFS(Relaciones!$D$13788:$D$14222,A1071,Relaciones!$F$13788:$F$14222,"amistad")</x:f>
        <x:v>7</x:v>
      </x:c>
      <x:c r="S1071" s="15" t="n">
        <x:f>SUMIFS(Relaciones!$G$13788:$G$14222,Relaciones!$D$13788:$D$14222,A1071,Relaciones!$F$13788:$F$14222,"amistad")</x:f>
        <x:v>6</x:v>
      </x:c>
      <x:c r="T1071" s="15" t="n">
        <x:f>COUNTIFS(Relaciones!$E$13788:$E$14222,A1071,Relaciones!$F$13788:$F$14222,"rechazo")</x:f>
        <x:v>1</x:v>
      </x:c>
      <x:c r="U1071" s="15" t="n">
        <x:f>COUNTIFS(Relaciones!$D$13788:$D$14222,A1071,Relaciones!$F$13788:$F$14222,"rechazo")</x:f>
        <x:v>2</x:v>
      </x:c>
      <x:c r="V1071" s="15" t="n">
        <x:f>SUMIFS(Relaciones!$G$13788:$G$14222,Relaciones!$D$13788:$D$14222,A1071,Relaciones!$F$13788:$F$14222,"rechazo")</x:f>
        <x:v>0</x:v>
      </x:c>
      <x:c r="W1071" s="15" t="n">
        <x:f>SUM(INDEX(Respuestas!$B$1066:$B$1093,MATCH(A1071,Respuestas!$A$1066:$A$1093,0)),INDEX(Respuestas!$C$1066:$C$1093,MATCH(A1071,Respuestas!$A$1066:$A$1093,0)),INDEX(Respuestas!$D$1066:$D$1093,MATCH(A1071,Respuestas!$A$1066:$A$1093,0)),INDEX(Respuestas!$E$1066:$E$1093,MATCH(A1071,Respuestas!$A$1066:$A$1093,0)))</x:f>
        <x:v>10</x:v>
      </x:c>
      <x:c r="X1071" s="15" t="n">
        <x:f>COUNTIFS(Relaciones!$E$13788:$E$14222,A1071,Relaciones!$F$13788:$F$14222,"mediacion")</x:f>
        <x:v>0</x:v>
      </x:c>
      <x:c r="Y1071" s="15" t="n">
        <x:f>COUNTIFS(Relaciones!$E$13788:$E$14222,A1071,Relaciones!$F$13788:$F$14222,"mediacion_negativa")</x:f>
        <x:v>0</x:v>
      </x:c>
      <x:c r="Z1071" s="15" t="n">
        <x:f>COUNTIFS(Relaciones!$E$13788:$E$14222,A1071,Relaciones!$F$13788:$F$14222,"bullying")</x:f>
        <x:v>0</x:v>
      </x:c>
      <x:c r="AA1071" s="4" t="str">
        <x:f>INDEX(Respuestas!$F$1066:$F$1093,MATCH(A1071,Respuestas!$A$1066:$A$1093,0))</x:f>
        <x:v>No</x:v>
      </x:c>
      <x:c r="AB1071" s="4" t="str">
        <x:f>INDEX(Respuestas!$G$1066:$G$1093,MATCH(A1071,Respuestas!$A$1066:$A$1093,0))</x:f>
        <x:v>Sí</x:v>
      </x:c>
      <x:c r="AC1071" s="4" t="str">
        <x:f>INDEX(Respuestas!$H$1066:$H$1093,MATCH(A1071,Respuestas!$A$1066:$A$1093,0))</x:f>
        <x:v>No</x:v>
      </x:c>
      <x:c r="AD1071" s="4" t="str">
        <x:f>INDEX(Respuestas!$I$1066:$I$1093,MATCH(A1071,Respuestas!$A$1066:$A$1093,0))</x:f>
        <x:v>Sí</x:v>
      </x:c>
      <x:c r="AE1071" s="4" t="str">
        <x:f>INDEX(Respuestas!$J$1066:$J$1093,MATCH(A1071,Respuestas!$A$1066:$A$1093,0))</x:f>
        <x:v>G1</x:v>
      </x:c>
      <x:c r="AF1071" s="4" t="str">
        <x:v>normalizada_v1</x:v>
      </x:c>
      <x:c r="AG1071" s="4" t="n">
        <x:f>COUNTIFS($B$2:$B$1513,B1071,$C$2:$C$1513,C1071,$D$2:$D$1513,D1071)</x:f>
        <x:v>28</x:v>
      </x:c>
      <x:c r="AH1071" s="4" t="n">
        <x:f>COUNTIFS(Relaciones!$D$13788:$D$14222,A1071,Relaciones!$F$13788:$F$14222,"prediccion_amistad")</x:f>
        <x:v>5</x:v>
      </x:c>
      <x:c r="AI1071" s="4" t="n">
        <x:f>SUMIFS(Relaciones!$H$13788:$H$14222,Relaciones!$D$13788:$D$14222,A1071,Relaciones!$F$13788:$F$14222,"prediccion_amistad")</x:f>
        <x:v>5</x:v>
      </x:c>
      <x:c r="AJ1071" s="4" t="n">
        <x:f>COUNTIFS(Relaciones!$D$13788:$D$14222,A1071,Relaciones!$F$13788:$F$14222,"prediccion_rechazo")</x:f>
        <x:v>1</x:v>
      </x:c>
      <x:c r="AK1071" s="4" t="n">
        <x:f>SUMIFS(Relaciones!$H$13788:$H$14222,Relaciones!$D$13788:$D$14222,A1071,Relaciones!$F$13788:$F$14222,"prediccion_rechazo")</x:f>
        <x:v>1</x:v>
      </x:c>
      <x:c r="AL1071" s="4" t="n">
        <x:v>0.5195531103902885</x:v>
      </x:c>
    </x:row>
    <x:row r="1072" ht="23" customHeight="1">
      <x:c r="A1072" s="13" t="str">
        <x:v>01071</x:v>
      </x:c>
      <x:c r="B1072" s="4" t="str">
        <x:v>Córdoba</x:v>
      </x:c>
      <x:c r="C1072" s="4" t="str">
        <x:v>1.º ESO</x:v>
      </x:c>
      <x:c r="D1072" s="4" t="str">
        <x:v>C</x:v>
      </x:c>
      <x:c r="E1072" s="4" t="str">
        <x:v>alumna</x:v>
      </x:c>
      <x:c r="F1072" s="14" t="n">
        <x:f>IF((AG1072-1)=0,"",ROUND(10*Q1072/(AG1072-1),1))</x:f>
        <x:v>2.2</x:v>
      </x:c>
      <x:c r="G1072" s="14" t="n">
        <x:f>IF((AG1072-1)=0,"",ROUND(10*R1072/(AG1072-1),1))</x:f>
        <x:v>2.6</x:v>
      </x:c>
      <x:c r="H1072" s="14" t="n">
        <x:f>IF(R1072=0,"",ROUND(10*S1072/R1072,1))</x:f>
        <x:v>8.6</x:v>
      </x:c>
      <x:c r="I1072" s="14" t="n">
        <x:f>IF(AH1072=0,"",ROUND(10*AI1072/AH1072,1))</x:f>
        <x:v>10</x:v>
      </x:c>
      <x:c r="J1072" s="14" t="n">
        <x:f>IF((AG1072-1)=0,"",ROUND(10*T1072/(AG1072-1),1))</x:f>
        <x:v>0.4</x:v>
      </x:c>
      <x:c r="K1072" s="14" t="n">
        <x:f>IF((AG1072-1)=0,"",ROUND(10*U1072/(AG1072-1),1))</x:f>
        <x:v>0.4</x:v>
      </x:c>
      <x:c r="L1072" s="14" t="n">
        <x:f>IF(U1072=0,"",ROUND(10*V1072/U1072,1))</x:f>
        <x:v>10</x:v>
      </x:c>
      <x:c r="M1072" s="14" t="n">
        <x:f>IF(AJ1072=0,"",ROUND(10*AK1072/AJ1072,1))</x:f>
        <x:v>10</x:v>
      </x:c>
      <x:c r="N1072" s="14" t="n">
        <x:f>ROUND(10*W1072/12,1)</x:f>
        <x:v>9.2</x:v>
      </x:c>
      <x:c r="O1072" s="14" t="n">
        <x:f>ROUND(10*AL1072,1)</x:f>
        <x:v>5.2</x:v>
      </x:c>
      <x:c r="P1072" s="14" t="n">
        <x:f>IF((AG1072-1)=0,"",ROUND(10*X1072/(AG1072-1),1))</x:f>
        <x:v>0</x:v>
      </x:c>
      <x:c r="Q1072" s="15" t="n">
        <x:f>COUNTIFS(Relaciones!$E$13788:$E$14222,A1072,Relaciones!$F$13788:$F$14222,"amistad")</x:f>
        <x:v>6</x:v>
      </x:c>
      <x:c r="R1072" s="15" t="n">
        <x:f>COUNTIFS(Relaciones!$D$13788:$D$14222,A1072,Relaciones!$F$13788:$F$14222,"amistad")</x:f>
        <x:v>7</x:v>
      </x:c>
      <x:c r="S1072" s="15" t="n">
        <x:f>SUMIFS(Relaciones!$G$13788:$G$14222,Relaciones!$D$13788:$D$14222,A1072,Relaciones!$F$13788:$F$14222,"amistad")</x:f>
        <x:v>6</x:v>
      </x:c>
      <x:c r="T1072" s="15" t="n">
        <x:f>COUNTIFS(Relaciones!$E$13788:$E$14222,A1072,Relaciones!$F$13788:$F$14222,"rechazo")</x:f>
        <x:v>1</x:v>
      </x:c>
      <x:c r="U1072" s="15" t="n">
        <x:f>COUNTIFS(Relaciones!$D$13788:$D$14222,A1072,Relaciones!$F$13788:$F$14222,"rechazo")</x:f>
        <x:v>1</x:v>
      </x:c>
      <x:c r="V1072" s="15" t="n">
        <x:f>SUMIFS(Relaciones!$G$13788:$G$14222,Relaciones!$D$13788:$D$14222,A1072,Relaciones!$F$13788:$F$14222,"rechazo")</x:f>
        <x:v>1</x:v>
      </x:c>
      <x:c r="W1072" s="15" t="n">
        <x:f>SUM(INDEX(Respuestas!$B$1066:$B$1093,MATCH(A1072,Respuestas!$A$1066:$A$1093,0)),INDEX(Respuestas!$C$1066:$C$1093,MATCH(A1072,Respuestas!$A$1066:$A$1093,0)),INDEX(Respuestas!$D$1066:$D$1093,MATCH(A1072,Respuestas!$A$1066:$A$1093,0)),INDEX(Respuestas!$E$1066:$E$1093,MATCH(A1072,Respuestas!$A$1066:$A$1093,0)))</x:f>
        <x:v>11</x:v>
      </x:c>
      <x:c r="X1072" s="15" t="n">
        <x:f>COUNTIFS(Relaciones!$E$13788:$E$14222,A1072,Relaciones!$F$13788:$F$14222,"mediacion")</x:f>
        <x:v>0</x:v>
      </x:c>
      <x:c r="Y1072" s="15" t="n">
        <x:f>COUNTIFS(Relaciones!$E$13788:$E$14222,A1072,Relaciones!$F$13788:$F$14222,"mediacion_negativa")</x:f>
        <x:v>0</x:v>
      </x:c>
      <x:c r="Z1072" s="15" t="n">
        <x:f>COUNTIFS(Relaciones!$E$13788:$E$14222,A1072,Relaciones!$F$13788:$F$14222,"bullying")</x:f>
        <x:v>0</x:v>
      </x:c>
      <x:c r="AA1072" s="4" t="str">
        <x:f>INDEX(Respuestas!$F$1066:$F$1093,MATCH(A1072,Respuestas!$A$1066:$A$1093,0))</x:f>
        <x:v>No</x:v>
      </x:c>
      <x:c r="AB1072" s="4" t="str">
        <x:f>INDEX(Respuestas!$G$1066:$G$1093,MATCH(A1072,Respuestas!$A$1066:$A$1093,0))</x:f>
        <x:v>Sí</x:v>
      </x:c>
      <x:c r="AC1072" s="4" t="str">
        <x:f>INDEX(Respuestas!$H$1066:$H$1093,MATCH(A1072,Respuestas!$A$1066:$A$1093,0))</x:f>
        <x:v>No</x:v>
      </x:c>
      <x:c r="AD1072" s="4" t="str">
        <x:f>INDEX(Respuestas!$I$1066:$I$1093,MATCH(A1072,Respuestas!$A$1066:$A$1093,0))</x:f>
        <x:v>Sí</x:v>
      </x:c>
      <x:c r="AE1072" s="4" t="str">
        <x:f>INDEX(Respuestas!$J$1066:$J$1093,MATCH(A1072,Respuestas!$A$1066:$A$1093,0))</x:f>
        <x:v>G1</x:v>
      </x:c>
      <x:c r="AF1072" s="4" t="str">
        <x:v>normalizada_v1</x:v>
      </x:c>
      <x:c r="AG1072" s="4" t="n">
        <x:f>COUNTIFS($B$2:$B$1513,B1072,$C$2:$C$1513,C1072,$D$2:$D$1513,D1072)</x:f>
        <x:v>28</x:v>
      </x:c>
      <x:c r="AH1072" s="4" t="n">
        <x:f>COUNTIFS(Relaciones!$D$13788:$D$14222,A1072,Relaciones!$F$13788:$F$14222,"prediccion_amistad")</x:f>
        <x:v>4</x:v>
      </x:c>
      <x:c r="AI1072" s="4" t="n">
        <x:f>SUMIFS(Relaciones!$H$13788:$H$14222,Relaciones!$D$13788:$D$14222,A1072,Relaciones!$F$13788:$F$14222,"prediccion_amistad")</x:f>
        <x:v>4</x:v>
      </x:c>
      <x:c r="AJ1072" s="4" t="n">
        <x:f>COUNTIFS(Relaciones!$D$13788:$D$14222,A1072,Relaciones!$F$13788:$F$14222,"prediccion_rechazo")</x:f>
        <x:v>1</x:v>
      </x:c>
      <x:c r="AK1072" s="4" t="n">
        <x:f>SUMIFS(Relaciones!$H$13788:$H$14222,Relaciones!$D$13788:$D$14222,A1072,Relaciones!$F$13788:$F$14222,"prediccion_rechazo")</x:f>
        <x:v>1</x:v>
      </x:c>
      <x:c r="AL1072" s="4" t="n">
        <x:v>0.5177365920158017</x:v>
      </x:c>
    </x:row>
    <x:row r="1073" ht="23" customHeight="1">
      <x:c r="A1073" s="13" t="str">
        <x:v>01072</x:v>
      </x:c>
      <x:c r="B1073" s="4" t="str">
        <x:v>Córdoba</x:v>
      </x:c>
      <x:c r="C1073" s="4" t="str">
        <x:v>1.º ESO</x:v>
      </x:c>
      <x:c r="D1073" s="4" t="str">
        <x:v>C</x:v>
      </x:c>
      <x:c r="E1073" s="4" t="str">
        <x:v>alumno</x:v>
      </x:c>
      <x:c r="F1073" s="14" t="n">
        <x:f>IF((AG1073-1)=0,"",ROUND(10*Q1073/(AG1073-1),1))</x:f>
        <x:v>2.2</x:v>
      </x:c>
      <x:c r="G1073" s="14" t="n">
        <x:f>IF((AG1073-1)=0,"",ROUND(10*R1073/(AG1073-1),1))</x:f>
        <x:v>2.6</x:v>
      </x:c>
      <x:c r="H1073" s="14" t="n">
        <x:f>IF(R1073=0,"",ROUND(10*S1073/R1073,1))</x:f>
        <x:v>8.6</x:v>
      </x:c>
      <x:c r="I1073" s="14" t="n">
        <x:f>IF(AH1073=0,"",ROUND(10*AI1073/AH1073,1))</x:f>
        <x:v>8</x:v>
      </x:c>
      <x:c r="J1073" s="14" t="n">
        <x:f>IF((AG1073-1)=0,"",ROUND(10*T1073/(AG1073-1),1))</x:f>
        <x:v>0.4</x:v>
      </x:c>
      <x:c r="K1073" s="14" t="n">
        <x:f>IF((AG1073-1)=0,"",ROUND(10*U1073/(AG1073-1),1))</x:f>
        <x:v>0</x:v>
      </x:c>
      <x:c r="L1073" s="14" t="str">
        <x:f>IF(U1073=0,"",ROUND(10*V1073/U1073,1))</x:f>
      </x:c>
      <x:c r="M1073" s="14" t="n">
        <x:f>IF(AJ1073=0,"",ROUND(10*AK1073/AJ1073,1))</x:f>
        <x:v>0</x:v>
      </x:c>
      <x:c r="N1073" s="14" t="n">
        <x:f>ROUND(10*W1073/12,1)</x:f>
        <x:v>10</x:v>
      </x:c>
      <x:c r="O1073" s="14" t="n">
        <x:f>ROUND(10*AL1073,1)</x:f>
        <x:v>5.2</x:v>
      </x:c>
      <x:c r="P1073" s="14" t="n">
        <x:f>IF((AG1073-1)=0,"",ROUND(10*X1073/(AG1073-1),1))</x:f>
        <x:v>0</x:v>
      </x:c>
      <x:c r="Q1073" s="15" t="n">
        <x:f>COUNTIFS(Relaciones!$E$13788:$E$14222,A1073,Relaciones!$F$13788:$F$14222,"amistad")</x:f>
        <x:v>6</x:v>
      </x:c>
      <x:c r="R1073" s="15" t="n">
        <x:f>COUNTIFS(Relaciones!$D$13788:$D$14222,A1073,Relaciones!$F$13788:$F$14222,"amistad")</x:f>
        <x:v>7</x:v>
      </x:c>
      <x:c r="S1073" s="15" t="n">
        <x:f>SUMIFS(Relaciones!$G$13788:$G$14222,Relaciones!$D$13788:$D$14222,A1073,Relaciones!$F$13788:$F$14222,"amistad")</x:f>
        <x:v>6</x:v>
      </x:c>
      <x:c r="T1073" s="15" t="n">
        <x:f>COUNTIFS(Relaciones!$E$13788:$E$14222,A1073,Relaciones!$F$13788:$F$14222,"rechazo")</x:f>
        <x:v>1</x:v>
      </x:c>
      <x:c r="U1073" s="15" t="n">
        <x:f>COUNTIFS(Relaciones!$D$13788:$D$14222,A1073,Relaciones!$F$13788:$F$14222,"rechazo")</x:f>
        <x:v>0</x:v>
      </x:c>
      <x:c r="V1073" s="15" t="n">
        <x:f>SUMIFS(Relaciones!$G$13788:$G$14222,Relaciones!$D$13788:$D$14222,A1073,Relaciones!$F$13788:$F$14222,"rechazo")</x:f>
        <x:v>0</x:v>
      </x:c>
      <x:c r="W1073" s="15" t="n">
        <x:f>SUM(INDEX(Respuestas!$B$1066:$B$1093,MATCH(A1073,Respuestas!$A$1066:$A$1093,0)),INDEX(Respuestas!$C$1066:$C$1093,MATCH(A1073,Respuestas!$A$1066:$A$1093,0)),INDEX(Respuestas!$D$1066:$D$1093,MATCH(A1073,Respuestas!$A$1066:$A$1093,0)),INDEX(Respuestas!$E$1066:$E$1093,MATCH(A1073,Respuestas!$A$1066:$A$1093,0)))</x:f>
        <x:v>12</x:v>
      </x:c>
      <x:c r="X1073" s="15" t="n">
        <x:f>COUNTIFS(Relaciones!$E$13788:$E$14222,A1073,Relaciones!$F$13788:$F$14222,"mediacion")</x:f>
        <x:v>0</x:v>
      </x:c>
      <x:c r="Y1073" s="15" t="n">
        <x:f>COUNTIFS(Relaciones!$E$13788:$E$14222,A1073,Relaciones!$F$13788:$F$14222,"mediacion_negativa")</x:f>
        <x:v>0</x:v>
      </x:c>
      <x:c r="Z1073" s="15" t="n">
        <x:f>COUNTIFS(Relaciones!$E$13788:$E$14222,A1073,Relaciones!$F$13788:$F$14222,"bullying")</x:f>
        <x:v>0</x:v>
      </x:c>
      <x:c r="AA1073" s="4" t="str">
        <x:f>INDEX(Respuestas!$F$1066:$F$1093,MATCH(A1073,Respuestas!$A$1066:$A$1093,0))</x:f>
        <x:v>No</x:v>
      </x:c>
      <x:c r="AB1073" s="4" t="str">
        <x:f>INDEX(Respuestas!$G$1066:$G$1093,MATCH(A1073,Respuestas!$A$1066:$A$1093,0))</x:f>
        <x:v>Sí</x:v>
      </x:c>
      <x:c r="AC1073" s="4" t="str">
        <x:f>INDEX(Respuestas!$H$1066:$H$1093,MATCH(A1073,Respuestas!$A$1066:$A$1093,0))</x:f>
        <x:v>No</x:v>
      </x:c>
      <x:c r="AD1073" s="4" t="str">
        <x:f>INDEX(Respuestas!$I$1066:$I$1093,MATCH(A1073,Respuestas!$A$1066:$A$1093,0))</x:f>
        <x:v>Sí</x:v>
      </x:c>
      <x:c r="AE1073" s="4" t="str">
        <x:f>INDEX(Respuestas!$J$1066:$J$1093,MATCH(A1073,Respuestas!$A$1066:$A$1093,0))</x:f>
        <x:v>G1</x:v>
      </x:c>
      <x:c r="AF1073" s="4" t="str">
        <x:v>normalizada_v1</x:v>
      </x:c>
      <x:c r="AG1073" s="4" t="n">
        <x:f>COUNTIFS($B$2:$B$1513,B1073,$C$2:$C$1513,C1073,$D$2:$D$1513,D1073)</x:f>
        <x:v>28</x:v>
      </x:c>
      <x:c r="AH1073" s="4" t="n">
        <x:f>COUNTIFS(Relaciones!$D$13788:$D$14222,A1073,Relaciones!$F$13788:$F$14222,"prediccion_amistad")</x:f>
        <x:v>5</x:v>
      </x:c>
      <x:c r="AI1073" s="4" t="n">
        <x:f>SUMIFS(Relaciones!$H$13788:$H$14222,Relaciones!$D$13788:$D$14222,A1073,Relaciones!$F$13788:$F$14222,"prediccion_amistad")</x:f>
        <x:v>4</x:v>
      </x:c>
      <x:c r="AJ1073" s="4" t="n">
        <x:f>COUNTIFS(Relaciones!$D$13788:$D$14222,A1073,Relaciones!$F$13788:$F$14222,"prediccion_rechazo")</x:f>
        <x:v>1</x:v>
      </x:c>
      <x:c r="AK1073" s="4" t="n">
        <x:f>SUMIFS(Relaciones!$H$13788:$H$14222,Relaciones!$D$13788:$D$14222,A1073,Relaciones!$F$13788:$F$14222,"prediccion_rechazo")</x:f>
        <x:v>0</x:v>
      </x:c>
      <x:c r="AL1073" s="4" t="n">
        <x:v>0.5202447113594106</x:v>
      </x:c>
    </x:row>
    <x:row r="1074" ht="23" customHeight="1">
      <x:c r="A1074" s="13" t="str">
        <x:v>01073</x:v>
      </x:c>
      <x:c r="B1074" s="4" t="str">
        <x:v>Córdoba</x:v>
      </x:c>
      <x:c r="C1074" s="4" t="str">
        <x:v>1.º ESO</x:v>
      </x:c>
      <x:c r="D1074" s="4" t="str">
        <x:v>C</x:v>
      </x:c>
      <x:c r="E1074" s="4" t="str">
        <x:v>alumna</x:v>
      </x:c>
      <x:c r="F1074" s="14" t="n">
        <x:f>IF((AG1074-1)=0,"",ROUND(10*Q1074/(AG1074-1),1))</x:f>
        <x:v>2.2</x:v>
      </x:c>
      <x:c r="G1074" s="14" t="n">
        <x:f>IF((AG1074-1)=0,"",ROUND(10*R1074/(AG1074-1),1))</x:f>
        <x:v>2.6</x:v>
      </x:c>
      <x:c r="H1074" s="14" t="n">
        <x:f>IF(R1074=0,"",ROUND(10*S1074/R1074,1))</x:f>
        <x:v>8.6</x:v>
      </x:c>
      <x:c r="I1074" s="14" t="n">
        <x:f>IF(AH1074=0,"",ROUND(10*AI1074/AH1074,1))</x:f>
        <x:v>10</x:v>
      </x:c>
      <x:c r="J1074" s="14" t="n">
        <x:f>IF((AG1074-1)=0,"",ROUND(10*T1074/(AG1074-1),1))</x:f>
        <x:v>0</x:v>
      </x:c>
      <x:c r="K1074" s="14" t="n">
        <x:f>IF((AG1074-1)=0,"",ROUND(10*U1074/(AG1074-1),1))</x:f>
        <x:v>0.4</x:v>
      </x:c>
      <x:c r="L1074" s="14" t="n">
        <x:f>IF(U1074=0,"",ROUND(10*V1074/U1074,1))</x:f>
        <x:v>0</x:v>
      </x:c>
      <x:c r="M1074" s="14" t="str">
        <x:f>IF(AJ1074=0,"",ROUND(10*AK1074/AJ1074,1))</x:f>
      </x:c>
      <x:c r="N1074" s="14" t="n">
        <x:f>ROUND(10*W1074/12,1)</x:f>
        <x:v>7.5</x:v>
      </x:c>
      <x:c r="O1074" s="14" t="n">
        <x:f>ROUND(10*AL1074,1)</x:f>
        <x:v>5.2</x:v>
      </x:c>
      <x:c r="P1074" s="14" t="n">
        <x:f>IF((AG1074-1)=0,"",ROUND(10*X1074/(AG1074-1),1))</x:f>
        <x:v>0</x:v>
      </x:c>
      <x:c r="Q1074" s="15" t="n">
        <x:f>COUNTIFS(Relaciones!$E$13788:$E$14222,A1074,Relaciones!$F$13788:$F$14222,"amistad")</x:f>
        <x:v>6</x:v>
      </x:c>
      <x:c r="R1074" s="15" t="n">
        <x:f>COUNTIFS(Relaciones!$D$13788:$D$14222,A1074,Relaciones!$F$13788:$F$14222,"amistad")</x:f>
        <x:v>7</x:v>
      </x:c>
      <x:c r="S1074" s="15" t="n">
        <x:f>SUMIFS(Relaciones!$G$13788:$G$14222,Relaciones!$D$13788:$D$14222,A1074,Relaciones!$F$13788:$F$14222,"amistad")</x:f>
        <x:v>6</x:v>
      </x:c>
      <x:c r="T1074" s="15" t="n">
        <x:f>COUNTIFS(Relaciones!$E$13788:$E$14222,A1074,Relaciones!$F$13788:$F$14222,"rechazo")</x:f>
        <x:v>0</x:v>
      </x:c>
      <x:c r="U1074" s="15" t="n">
        <x:f>COUNTIFS(Relaciones!$D$13788:$D$14222,A1074,Relaciones!$F$13788:$F$14222,"rechazo")</x:f>
        <x:v>1</x:v>
      </x:c>
      <x:c r="V1074" s="15" t="n">
        <x:f>SUMIFS(Relaciones!$G$13788:$G$14222,Relaciones!$D$13788:$D$14222,A1074,Relaciones!$F$13788:$F$14222,"rechazo")</x:f>
        <x:v>0</x:v>
      </x:c>
      <x:c r="W1074" s="15" t="n">
        <x:f>SUM(INDEX(Respuestas!$B$1066:$B$1093,MATCH(A1074,Respuestas!$A$1066:$A$1093,0)),INDEX(Respuestas!$C$1066:$C$1093,MATCH(A1074,Respuestas!$A$1066:$A$1093,0)),INDEX(Respuestas!$D$1066:$D$1093,MATCH(A1074,Respuestas!$A$1066:$A$1093,0)),INDEX(Respuestas!$E$1066:$E$1093,MATCH(A1074,Respuestas!$A$1066:$A$1093,0)))</x:f>
        <x:v>9</x:v>
      </x:c>
      <x:c r="X1074" s="15" t="n">
        <x:f>COUNTIFS(Relaciones!$E$13788:$E$14222,A1074,Relaciones!$F$13788:$F$14222,"mediacion")</x:f>
        <x:v>0</x:v>
      </x:c>
      <x:c r="Y1074" s="15" t="n">
        <x:f>COUNTIFS(Relaciones!$E$13788:$E$14222,A1074,Relaciones!$F$13788:$F$14222,"mediacion_negativa")</x:f>
        <x:v>0</x:v>
      </x:c>
      <x:c r="Z1074" s="15" t="n">
        <x:f>COUNTIFS(Relaciones!$E$13788:$E$14222,A1074,Relaciones!$F$13788:$F$14222,"bullying")</x:f>
        <x:v>0</x:v>
      </x:c>
      <x:c r="AA1074" s="4" t="str">
        <x:f>INDEX(Respuestas!$F$1066:$F$1093,MATCH(A1074,Respuestas!$A$1066:$A$1093,0))</x:f>
        <x:v>No</x:v>
      </x:c>
      <x:c r="AB1074" s="4" t="str">
        <x:f>INDEX(Respuestas!$G$1066:$G$1093,MATCH(A1074,Respuestas!$A$1066:$A$1093,0))</x:f>
        <x:v>Sí</x:v>
      </x:c>
      <x:c r="AC1074" s="4" t="str">
        <x:f>INDEX(Respuestas!$H$1066:$H$1093,MATCH(A1074,Respuestas!$A$1066:$A$1093,0))</x:f>
        <x:v>No</x:v>
      </x:c>
      <x:c r="AD1074" s="4" t="str">
        <x:f>INDEX(Respuestas!$I$1066:$I$1093,MATCH(A1074,Respuestas!$A$1066:$A$1093,0))</x:f>
        <x:v>Sí</x:v>
      </x:c>
      <x:c r="AE1074" s="4" t="str">
        <x:f>INDEX(Respuestas!$J$1066:$J$1093,MATCH(A1074,Respuestas!$A$1066:$A$1093,0))</x:f>
        <x:v>G1</x:v>
      </x:c>
      <x:c r="AF1074" s="4" t="str">
        <x:v>normalizada_v1</x:v>
      </x:c>
      <x:c r="AG1074" s="4" t="n">
        <x:f>COUNTIFS($B$2:$B$1513,B1074,$C$2:$C$1513,C1074,$D$2:$D$1513,D1074)</x:f>
        <x:v>28</x:v>
      </x:c>
      <x:c r="AH1074" s="4" t="n">
        <x:f>COUNTIFS(Relaciones!$D$13788:$D$14222,A1074,Relaciones!$F$13788:$F$14222,"prediccion_amistad")</x:f>
        <x:v>5</x:v>
      </x:c>
      <x:c r="AI1074" s="4" t="n">
        <x:f>SUMIFS(Relaciones!$H$13788:$H$14222,Relaciones!$D$13788:$D$14222,A1074,Relaciones!$F$13788:$F$14222,"prediccion_amistad")</x:f>
        <x:v>5</x:v>
      </x:c>
      <x:c r="AJ1074" s="4" t="n">
        <x:f>COUNTIFS(Relaciones!$D$13788:$D$14222,A1074,Relaciones!$F$13788:$F$14222,"prediccion_rechazo")</x:f>
        <x:v>0</x:v>
      </x:c>
      <x:c r="AK1074" s="4" t="n">
        <x:f>SUMIFS(Relaciones!$H$13788:$H$14222,Relaciones!$D$13788:$D$14222,A1074,Relaciones!$F$13788:$F$14222,"prediccion_rechazo")</x:f>
        <x:v>0</x:v>
      </x:c>
      <x:c r="AL1074" s="4" t="n">
        <x:v>0.5151393400963938</x:v>
      </x:c>
    </x:row>
    <x:row r="1075" ht="23" customHeight="1">
      <x:c r="A1075" s="13" t="str">
        <x:v>01074</x:v>
      </x:c>
      <x:c r="B1075" s="4" t="str">
        <x:v>Córdoba</x:v>
      </x:c>
      <x:c r="C1075" s="4" t="str">
        <x:v>1.º ESO</x:v>
      </x:c>
      <x:c r="D1075" s="4" t="str">
        <x:v>C</x:v>
      </x:c>
      <x:c r="E1075" s="4" t="str">
        <x:v>alumno</x:v>
      </x:c>
      <x:c r="F1075" s="14" t="n">
        <x:f>IF((AG1075-1)=0,"",ROUND(10*Q1075/(AG1075-1),1))</x:f>
        <x:v>2.2</x:v>
      </x:c>
      <x:c r="G1075" s="14" t="n">
        <x:f>IF((AG1075-1)=0,"",ROUND(10*R1075/(AG1075-1),1))</x:f>
        <x:v>2.6</x:v>
      </x:c>
      <x:c r="H1075" s="14" t="n">
        <x:f>IF(R1075=0,"",ROUND(10*S1075/R1075,1))</x:f>
        <x:v>8.6</x:v>
      </x:c>
      <x:c r="I1075" s="14" t="n">
        <x:f>IF(AH1075=0,"",ROUND(10*AI1075/AH1075,1))</x:f>
        <x:v>10</x:v>
      </x:c>
      <x:c r="J1075" s="14" t="n">
        <x:f>IF((AG1075-1)=0,"",ROUND(10*T1075/(AG1075-1),1))</x:f>
        <x:v>0</x:v>
      </x:c>
      <x:c r="K1075" s="14" t="n">
        <x:f>IF((AG1075-1)=0,"",ROUND(10*U1075/(AG1075-1),1))</x:f>
        <x:v>0.4</x:v>
      </x:c>
      <x:c r="L1075" s="14" t="n">
        <x:f>IF(U1075=0,"",ROUND(10*V1075/U1075,1))</x:f>
        <x:v>0</x:v>
      </x:c>
      <x:c r="M1075" s="14" t="str">
        <x:f>IF(AJ1075=0,"",ROUND(10*AK1075/AJ1075,1))</x:f>
      </x:c>
      <x:c r="N1075" s="14" t="n">
        <x:f>ROUND(10*W1075/12,1)</x:f>
        <x:v>8.3</x:v>
      </x:c>
      <x:c r="O1075" s="14" t="n">
        <x:f>ROUND(10*AL1075,1)</x:f>
        <x:v>5.1</x:v>
      </x:c>
      <x:c r="P1075" s="14" t="n">
        <x:f>IF((AG1075-1)=0,"",ROUND(10*X1075/(AG1075-1),1))</x:f>
        <x:v>0</x:v>
      </x:c>
      <x:c r="Q1075" s="15" t="n">
        <x:f>COUNTIFS(Relaciones!$E$13788:$E$14222,A1075,Relaciones!$F$13788:$F$14222,"amistad")</x:f>
        <x:v>6</x:v>
      </x:c>
      <x:c r="R1075" s="15" t="n">
        <x:f>COUNTIFS(Relaciones!$D$13788:$D$14222,A1075,Relaciones!$F$13788:$F$14222,"amistad")</x:f>
        <x:v>7</x:v>
      </x:c>
      <x:c r="S1075" s="15" t="n">
        <x:f>SUMIFS(Relaciones!$G$13788:$G$14222,Relaciones!$D$13788:$D$14222,A1075,Relaciones!$F$13788:$F$14222,"amistad")</x:f>
        <x:v>6</x:v>
      </x:c>
      <x:c r="T1075" s="15" t="n">
        <x:f>COUNTIFS(Relaciones!$E$13788:$E$14222,A1075,Relaciones!$F$13788:$F$14222,"rechazo")</x:f>
        <x:v>0</x:v>
      </x:c>
      <x:c r="U1075" s="15" t="n">
        <x:f>COUNTIFS(Relaciones!$D$13788:$D$14222,A1075,Relaciones!$F$13788:$F$14222,"rechazo")</x:f>
        <x:v>1</x:v>
      </x:c>
      <x:c r="V1075" s="15" t="n">
        <x:f>SUMIFS(Relaciones!$G$13788:$G$14222,Relaciones!$D$13788:$D$14222,A1075,Relaciones!$F$13788:$F$14222,"rechazo")</x:f>
        <x:v>0</x:v>
      </x:c>
      <x:c r="W1075" s="15" t="n">
        <x:f>SUM(INDEX(Respuestas!$B$1066:$B$1093,MATCH(A1075,Respuestas!$A$1066:$A$1093,0)),INDEX(Respuestas!$C$1066:$C$1093,MATCH(A1075,Respuestas!$A$1066:$A$1093,0)),INDEX(Respuestas!$D$1066:$D$1093,MATCH(A1075,Respuestas!$A$1066:$A$1093,0)),INDEX(Respuestas!$E$1066:$E$1093,MATCH(A1075,Respuestas!$A$1066:$A$1093,0)))</x:f>
        <x:v>10</x:v>
      </x:c>
      <x:c r="X1075" s="15" t="n">
        <x:f>COUNTIFS(Relaciones!$E$13788:$E$14222,A1075,Relaciones!$F$13788:$F$14222,"mediacion")</x:f>
        <x:v>0</x:v>
      </x:c>
      <x:c r="Y1075" s="15" t="n">
        <x:f>COUNTIFS(Relaciones!$E$13788:$E$14222,A1075,Relaciones!$F$13788:$F$14222,"mediacion_negativa")</x:f>
        <x:v>0</x:v>
      </x:c>
      <x:c r="Z1075" s="15" t="n">
        <x:f>COUNTIFS(Relaciones!$E$13788:$E$14222,A1075,Relaciones!$F$13788:$F$14222,"bullying")</x:f>
        <x:v>0</x:v>
      </x:c>
      <x:c r="AA1075" s="4" t="str">
        <x:f>INDEX(Respuestas!$F$1066:$F$1093,MATCH(A1075,Respuestas!$A$1066:$A$1093,0))</x:f>
        <x:v>No</x:v>
      </x:c>
      <x:c r="AB1075" s="4" t="str">
        <x:f>INDEX(Respuestas!$G$1066:$G$1093,MATCH(A1075,Respuestas!$A$1066:$A$1093,0))</x:f>
        <x:v>Sí</x:v>
      </x:c>
      <x:c r="AC1075" s="4" t="str">
        <x:f>INDEX(Respuestas!$H$1066:$H$1093,MATCH(A1075,Respuestas!$A$1066:$A$1093,0))</x:f>
        <x:v>No</x:v>
      </x:c>
      <x:c r="AD1075" s="4" t="str">
        <x:f>INDEX(Respuestas!$I$1066:$I$1093,MATCH(A1075,Respuestas!$A$1066:$A$1093,0))</x:f>
        <x:v>Sí</x:v>
      </x:c>
      <x:c r="AE1075" s="4" t="str">
        <x:f>INDEX(Respuestas!$J$1066:$J$1093,MATCH(A1075,Respuestas!$A$1066:$A$1093,0))</x:f>
        <x:v>G1</x:v>
      </x:c>
      <x:c r="AF1075" s="4" t="str">
        <x:v>normalizada_v1</x:v>
      </x:c>
      <x:c r="AG1075" s="4" t="n">
        <x:f>COUNTIFS($B$2:$B$1513,B1075,$C$2:$C$1513,C1075,$D$2:$D$1513,D1075)</x:f>
        <x:v>28</x:v>
      </x:c>
      <x:c r="AH1075" s="4" t="n">
        <x:f>COUNTIFS(Relaciones!$D$13788:$D$14222,A1075,Relaciones!$F$13788:$F$14222,"prediccion_amistad")</x:f>
        <x:v>5</x:v>
      </x:c>
      <x:c r="AI1075" s="4" t="n">
        <x:f>SUMIFS(Relaciones!$H$13788:$H$14222,Relaciones!$D$13788:$D$14222,A1075,Relaciones!$F$13788:$F$14222,"prediccion_amistad")</x:f>
        <x:v>5</x:v>
      </x:c>
      <x:c r="AJ1075" s="4" t="n">
        <x:f>COUNTIFS(Relaciones!$D$13788:$D$14222,A1075,Relaciones!$F$13788:$F$14222,"prediccion_rechazo")</x:f>
        <x:v>0</x:v>
      </x:c>
      <x:c r="AK1075" s="4" t="n">
        <x:f>SUMIFS(Relaciones!$H$13788:$H$14222,Relaciones!$D$13788:$D$14222,A1075,Relaciones!$F$13788:$F$14222,"prediccion_rechazo")</x:f>
        <x:v>0</x:v>
      </x:c>
      <x:c r="AL1075" s="4" t="n">
        <x:v>0.5107785360796675</x:v>
      </x:c>
    </x:row>
    <x:row r="1076" ht="23" customHeight="1">
      <x:c r="A1076" s="13" t="str">
        <x:v>01075</x:v>
      </x:c>
      <x:c r="B1076" s="4" t="str">
        <x:v>Córdoba</x:v>
      </x:c>
      <x:c r="C1076" s="4" t="str">
        <x:v>1.º ESO</x:v>
      </x:c>
      <x:c r="D1076" s="4" t="str">
        <x:v>C</x:v>
      </x:c>
      <x:c r="E1076" s="4" t="str">
        <x:v>alumna</x:v>
      </x:c>
      <x:c r="F1076" s="14" t="n">
        <x:f>IF((AG1076-1)=0,"",ROUND(10*Q1076/(AG1076-1),1))</x:f>
        <x:v>2.2</x:v>
      </x:c>
      <x:c r="G1076" s="14" t="n">
        <x:f>IF((AG1076-1)=0,"",ROUND(10*R1076/(AG1076-1),1))</x:f>
        <x:v>2.6</x:v>
      </x:c>
      <x:c r="H1076" s="14" t="n">
        <x:f>IF(R1076=0,"",ROUND(10*S1076/R1076,1))</x:f>
        <x:v>8.6</x:v>
      </x:c>
      <x:c r="I1076" s="14" t="n">
        <x:f>IF(AH1076=0,"",ROUND(10*AI1076/AH1076,1))</x:f>
        <x:v>8</x:v>
      </x:c>
      <x:c r="J1076" s="14" t="n">
        <x:f>IF((AG1076-1)=0,"",ROUND(10*T1076/(AG1076-1),1))</x:f>
        <x:v>0</x:v>
      </x:c>
      <x:c r="K1076" s="14" t="n">
        <x:f>IF((AG1076-1)=0,"",ROUND(10*U1076/(AG1076-1),1))</x:f>
        <x:v>0.7</x:v>
      </x:c>
      <x:c r="L1076" s="14" t="n">
        <x:f>IF(U1076=0,"",ROUND(10*V1076/U1076,1))</x:f>
        <x:v>0</x:v>
      </x:c>
      <x:c r="M1076" s="14" t="n">
        <x:f>IF(AJ1076=0,"",ROUND(10*AK1076/AJ1076,1))</x:f>
        <x:v>0</x:v>
      </x:c>
      <x:c r="N1076" s="14" t="n">
        <x:f>ROUND(10*W1076/12,1)</x:f>
        <x:v>9.2</x:v>
      </x:c>
      <x:c r="O1076" s="14" t="n">
        <x:f>ROUND(10*AL1076,1)</x:f>
        <x:v>4.9</x:v>
      </x:c>
      <x:c r="P1076" s="14" t="n">
        <x:f>IF((AG1076-1)=0,"",ROUND(10*X1076/(AG1076-1),1))</x:f>
        <x:v>0</x:v>
      </x:c>
      <x:c r="Q1076" s="15" t="n">
        <x:f>COUNTIFS(Relaciones!$E$13788:$E$14222,A1076,Relaciones!$F$13788:$F$14222,"amistad")</x:f>
        <x:v>6</x:v>
      </x:c>
      <x:c r="R1076" s="15" t="n">
        <x:f>COUNTIFS(Relaciones!$D$13788:$D$14222,A1076,Relaciones!$F$13788:$F$14222,"amistad")</x:f>
        <x:v>7</x:v>
      </x:c>
      <x:c r="S1076" s="15" t="n">
        <x:f>SUMIFS(Relaciones!$G$13788:$G$14222,Relaciones!$D$13788:$D$14222,A1076,Relaciones!$F$13788:$F$14222,"amistad")</x:f>
        <x:v>6</x:v>
      </x:c>
      <x:c r="T1076" s="15" t="n">
        <x:f>COUNTIFS(Relaciones!$E$13788:$E$14222,A1076,Relaciones!$F$13788:$F$14222,"rechazo")</x:f>
        <x:v>0</x:v>
      </x:c>
      <x:c r="U1076" s="15" t="n">
        <x:f>COUNTIFS(Relaciones!$D$13788:$D$14222,A1076,Relaciones!$F$13788:$F$14222,"rechazo")</x:f>
        <x:v>2</x:v>
      </x:c>
      <x:c r="V1076" s="15" t="n">
        <x:f>SUMIFS(Relaciones!$G$13788:$G$14222,Relaciones!$D$13788:$D$14222,A1076,Relaciones!$F$13788:$F$14222,"rechazo")</x:f>
        <x:v>0</x:v>
      </x:c>
      <x:c r="W1076" s="15" t="n">
        <x:f>SUM(INDEX(Respuestas!$B$1066:$B$1093,MATCH(A1076,Respuestas!$A$1066:$A$1093,0)),INDEX(Respuestas!$C$1066:$C$1093,MATCH(A1076,Respuestas!$A$1066:$A$1093,0)),INDEX(Respuestas!$D$1066:$D$1093,MATCH(A1076,Respuestas!$A$1066:$A$1093,0)),INDEX(Respuestas!$E$1066:$E$1093,MATCH(A1076,Respuestas!$A$1066:$A$1093,0)))</x:f>
        <x:v>11</x:v>
      </x:c>
      <x:c r="X1076" s="15" t="n">
        <x:f>COUNTIFS(Relaciones!$E$13788:$E$14222,A1076,Relaciones!$F$13788:$F$14222,"mediacion")</x:f>
        <x:v>0</x:v>
      </x:c>
      <x:c r="Y1076" s="15" t="n">
        <x:f>COUNTIFS(Relaciones!$E$13788:$E$14222,A1076,Relaciones!$F$13788:$F$14222,"mediacion_negativa")</x:f>
        <x:v>0</x:v>
      </x:c>
      <x:c r="Z1076" s="15" t="n">
        <x:f>COUNTIFS(Relaciones!$E$13788:$E$14222,A1076,Relaciones!$F$13788:$F$14222,"bullying")</x:f>
        <x:v>0</x:v>
      </x:c>
      <x:c r="AA1076" s="4" t="str">
        <x:f>INDEX(Respuestas!$F$1066:$F$1093,MATCH(A1076,Respuestas!$A$1066:$A$1093,0))</x:f>
        <x:v>No</x:v>
      </x:c>
      <x:c r="AB1076" s="4" t="str">
        <x:f>INDEX(Respuestas!$G$1066:$G$1093,MATCH(A1076,Respuestas!$A$1066:$A$1093,0))</x:f>
        <x:v>Sí</x:v>
      </x:c>
      <x:c r="AC1076" s="4" t="str">
        <x:f>INDEX(Respuestas!$H$1066:$H$1093,MATCH(A1076,Respuestas!$A$1066:$A$1093,0))</x:f>
        <x:v>No</x:v>
      </x:c>
      <x:c r="AD1076" s="4" t="str">
        <x:f>INDEX(Respuestas!$I$1066:$I$1093,MATCH(A1076,Respuestas!$A$1066:$A$1093,0))</x:f>
        <x:v>Sí</x:v>
      </x:c>
      <x:c r="AE1076" s="4" t="str">
        <x:f>INDEX(Respuestas!$J$1066:$J$1093,MATCH(A1076,Respuestas!$A$1066:$A$1093,0))</x:f>
        <x:v>G1</x:v>
      </x:c>
      <x:c r="AF1076" s="4" t="str">
        <x:v>normalizada_v1</x:v>
      </x:c>
      <x:c r="AG1076" s="4" t="n">
        <x:f>COUNTIFS($B$2:$B$1513,B1076,$C$2:$C$1513,C1076,$D$2:$D$1513,D1076)</x:f>
        <x:v>28</x:v>
      </x:c>
      <x:c r="AH1076" s="4" t="n">
        <x:f>COUNTIFS(Relaciones!$D$13788:$D$14222,A1076,Relaciones!$F$13788:$F$14222,"prediccion_amistad")</x:f>
        <x:v>5</x:v>
      </x:c>
      <x:c r="AI1076" s="4" t="n">
        <x:f>SUMIFS(Relaciones!$H$13788:$H$14222,Relaciones!$D$13788:$D$14222,A1076,Relaciones!$F$13788:$F$14222,"prediccion_amistad")</x:f>
        <x:v>4</x:v>
      </x:c>
      <x:c r="AJ1076" s="4" t="n">
        <x:f>COUNTIFS(Relaciones!$D$13788:$D$14222,A1076,Relaciones!$F$13788:$F$14222,"prediccion_rechazo")</x:f>
        <x:v>1</x:v>
      </x:c>
      <x:c r="AK1076" s="4" t="n">
        <x:f>SUMIFS(Relaciones!$H$13788:$H$14222,Relaciones!$D$13788:$D$14222,A1076,Relaciones!$F$13788:$F$14222,"prediccion_rechazo")</x:f>
        <x:v>0</x:v>
      </x:c>
      <x:c r="AL1076" s="4" t="n">
        <x:v>0.4857559982967623</x:v>
      </x:c>
    </x:row>
    <x:row r="1077" ht="23" customHeight="1">
      <x:c r="A1077" s="13" t="str">
        <x:v>01076</x:v>
      </x:c>
      <x:c r="B1077" s="4" t="str">
        <x:v>Córdoba</x:v>
      </x:c>
      <x:c r="C1077" s="4" t="str">
        <x:v>1.º ESO</x:v>
      </x:c>
      <x:c r="D1077" s="4" t="str">
        <x:v>C</x:v>
      </x:c>
      <x:c r="E1077" s="4" t="str">
        <x:v>alumno</x:v>
      </x:c>
      <x:c r="F1077" s="14" t="n">
        <x:f>IF((AG1077-1)=0,"",ROUND(10*Q1077/(AG1077-1),1))</x:f>
        <x:v>2.2</x:v>
      </x:c>
      <x:c r="G1077" s="14" t="n">
        <x:f>IF((AG1077-1)=0,"",ROUND(10*R1077/(AG1077-1),1))</x:f>
        <x:v>2.2</x:v>
      </x:c>
      <x:c r="H1077" s="14" t="n">
        <x:f>IF(R1077=0,"",ROUND(10*S1077/R1077,1))</x:f>
        <x:v>10</x:v>
      </x:c>
      <x:c r="I1077" s="14" t="n">
        <x:f>IF(AH1077=0,"",ROUND(10*AI1077/AH1077,1))</x:f>
        <x:v>10</x:v>
      </x:c>
      <x:c r="J1077" s="14" t="n">
        <x:f>IF((AG1077-1)=0,"",ROUND(10*T1077/(AG1077-1),1))</x:f>
        <x:v>0.4</x:v>
      </x:c>
      <x:c r="K1077" s="14" t="n">
        <x:f>IF((AG1077-1)=0,"",ROUND(10*U1077/(AG1077-1),1))</x:f>
        <x:v>0.4</x:v>
      </x:c>
      <x:c r="L1077" s="14" t="n">
        <x:f>IF(U1077=0,"",ROUND(10*V1077/U1077,1))</x:f>
        <x:v>10</x:v>
      </x:c>
      <x:c r="M1077" s="14" t="str">
        <x:f>IF(AJ1077=0,"",ROUND(10*AK1077/AJ1077,1))</x:f>
      </x:c>
      <x:c r="N1077" s="14" t="n">
        <x:f>ROUND(10*W1077/12,1)</x:f>
        <x:v>5</x:v>
      </x:c>
      <x:c r="O1077" s="14" t="n">
        <x:f>ROUND(10*AL1077,1)</x:f>
        <x:v>4.4</x:v>
      </x:c>
      <x:c r="P1077" s="14" t="n">
        <x:f>IF((AG1077-1)=0,"",ROUND(10*X1077/(AG1077-1),1))</x:f>
        <x:v>0</x:v>
      </x:c>
      <x:c r="Q1077" s="15" t="n">
        <x:f>COUNTIFS(Relaciones!$E$13788:$E$14222,A1077,Relaciones!$F$13788:$F$14222,"amistad")</x:f>
        <x:v>6</x:v>
      </x:c>
      <x:c r="R1077" s="15" t="n">
        <x:f>COUNTIFS(Relaciones!$D$13788:$D$14222,A1077,Relaciones!$F$13788:$F$14222,"amistad")</x:f>
        <x:v>6</x:v>
      </x:c>
      <x:c r="S1077" s="15" t="n">
        <x:f>SUMIFS(Relaciones!$G$13788:$G$14222,Relaciones!$D$13788:$D$14222,A1077,Relaciones!$F$13788:$F$14222,"amistad")</x:f>
        <x:v>6</x:v>
      </x:c>
      <x:c r="T1077" s="15" t="n">
        <x:f>COUNTIFS(Relaciones!$E$13788:$E$14222,A1077,Relaciones!$F$13788:$F$14222,"rechazo")</x:f>
        <x:v>1</x:v>
      </x:c>
      <x:c r="U1077" s="15" t="n">
        <x:f>COUNTIFS(Relaciones!$D$13788:$D$14222,A1077,Relaciones!$F$13788:$F$14222,"rechazo")</x:f>
        <x:v>1</x:v>
      </x:c>
      <x:c r="V1077" s="15" t="n">
        <x:f>SUMIFS(Relaciones!$G$13788:$G$14222,Relaciones!$D$13788:$D$14222,A1077,Relaciones!$F$13788:$F$14222,"rechazo")</x:f>
        <x:v>1</x:v>
      </x:c>
      <x:c r="W1077" s="15" t="n">
        <x:f>SUM(INDEX(Respuestas!$B$1066:$B$1093,MATCH(A1077,Respuestas!$A$1066:$A$1093,0)),INDEX(Respuestas!$C$1066:$C$1093,MATCH(A1077,Respuestas!$A$1066:$A$1093,0)),INDEX(Respuestas!$D$1066:$D$1093,MATCH(A1077,Respuestas!$A$1066:$A$1093,0)),INDEX(Respuestas!$E$1066:$E$1093,MATCH(A1077,Respuestas!$A$1066:$A$1093,0)))</x:f>
        <x:v>6</x:v>
      </x:c>
      <x:c r="X1077" s="15" t="n">
        <x:f>COUNTIFS(Relaciones!$E$13788:$E$14222,A1077,Relaciones!$F$13788:$F$14222,"mediacion")</x:f>
        <x:v>0</x:v>
      </x:c>
      <x:c r="Y1077" s="15" t="n">
        <x:f>COUNTIFS(Relaciones!$E$13788:$E$14222,A1077,Relaciones!$F$13788:$F$14222,"mediacion_negativa")</x:f>
        <x:v>0</x:v>
      </x:c>
      <x:c r="Z1077" s="15" t="n">
        <x:f>COUNTIFS(Relaciones!$E$13788:$E$14222,A1077,Relaciones!$F$13788:$F$14222,"bullying")</x:f>
        <x:v>0</x:v>
      </x:c>
      <x:c r="AA1077" s="4" t="str">
        <x:f>INDEX(Respuestas!$F$1066:$F$1093,MATCH(A1077,Respuestas!$A$1066:$A$1093,0))</x:f>
        <x:v>No</x:v>
      </x:c>
      <x:c r="AB1077" s="4" t="str">
        <x:f>INDEX(Respuestas!$G$1066:$G$1093,MATCH(A1077,Respuestas!$A$1066:$A$1093,0))</x:f>
        <x:v>Sí</x:v>
      </x:c>
      <x:c r="AC1077" s="4" t="str">
        <x:f>INDEX(Respuestas!$H$1066:$H$1093,MATCH(A1077,Respuestas!$A$1066:$A$1093,0))</x:f>
        <x:v>No</x:v>
      </x:c>
      <x:c r="AD1077" s="4" t="str">
        <x:f>INDEX(Respuestas!$I$1066:$I$1093,MATCH(A1077,Respuestas!$A$1066:$A$1093,0))</x:f>
        <x:v>Sí</x:v>
      </x:c>
      <x:c r="AE1077" s="4" t="str">
        <x:f>INDEX(Respuestas!$J$1066:$J$1093,MATCH(A1077,Respuestas!$A$1066:$A$1093,0))</x:f>
        <x:v>G1</x:v>
      </x:c>
      <x:c r="AF1077" s="4" t="str">
        <x:v>normalizada_v1</x:v>
      </x:c>
      <x:c r="AG1077" s="4" t="n">
        <x:f>COUNTIFS($B$2:$B$1513,B1077,$C$2:$C$1513,C1077,$D$2:$D$1513,D1077)</x:f>
        <x:v>28</x:v>
      </x:c>
      <x:c r="AH1077" s="4" t="n">
        <x:f>COUNTIFS(Relaciones!$D$13788:$D$14222,A1077,Relaciones!$F$13788:$F$14222,"prediccion_amistad")</x:f>
        <x:v>4</x:v>
      </x:c>
      <x:c r="AI1077" s="4" t="n">
        <x:f>SUMIFS(Relaciones!$H$13788:$H$14222,Relaciones!$D$13788:$D$14222,A1077,Relaciones!$F$13788:$F$14222,"prediccion_amistad")</x:f>
        <x:v>4</x:v>
      </x:c>
      <x:c r="AJ1077" s="4" t="n">
        <x:f>COUNTIFS(Relaciones!$D$13788:$D$14222,A1077,Relaciones!$F$13788:$F$14222,"prediccion_rechazo")</x:f>
        <x:v>0</x:v>
      </x:c>
      <x:c r="AK1077" s="4" t="n">
        <x:f>SUMIFS(Relaciones!$H$13788:$H$14222,Relaciones!$D$13788:$D$14222,A1077,Relaciones!$F$13788:$F$14222,"prediccion_rechazo")</x:f>
        <x:v>0</x:v>
      </x:c>
      <x:c r="AL1077" s="4" t="n">
        <x:v>0.43815825505127337</x:v>
      </x:c>
    </x:row>
    <x:row r="1078" ht="23" customHeight="1">
      <x:c r="A1078" s="13" t="str">
        <x:v>01077</x:v>
      </x:c>
      <x:c r="B1078" s="4" t="str">
        <x:v>Córdoba</x:v>
      </x:c>
      <x:c r="C1078" s="4" t="str">
        <x:v>1.º ESO</x:v>
      </x:c>
      <x:c r="D1078" s="4" t="str">
        <x:v>C</x:v>
      </x:c>
      <x:c r="E1078" s="4" t="str">
        <x:v>alumna</x:v>
      </x:c>
      <x:c r="F1078" s="14" t="n">
        <x:f>IF((AG1078-1)=0,"",ROUND(10*Q1078/(AG1078-1),1))</x:f>
        <x:v>2.2</x:v>
      </x:c>
      <x:c r="G1078" s="14" t="n">
        <x:f>IF((AG1078-1)=0,"",ROUND(10*R1078/(AG1078-1),1))</x:f>
        <x:v>2.6</x:v>
      </x:c>
      <x:c r="H1078" s="14" t="n">
        <x:f>IF(R1078=0,"",ROUND(10*S1078/R1078,1))</x:f>
        <x:v>8.6</x:v>
      </x:c>
      <x:c r="I1078" s="14" t="n">
        <x:f>IF(AH1078=0,"",ROUND(10*AI1078/AH1078,1))</x:f>
        <x:v>10</x:v>
      </x:c>
      <x:c r="J1078" s="14" t="n">
        <x:f>IF((AG1078-1)=0,"",ROUND(10*T1078/(AG1078-1),1))</x:f>
        <x:v>0</x:v>
      </x:c>
      <x:c r="K1078" s="14" t="n">
        <x:f>IF((AG1078-1)=0,"",ROUND(10*U1078/(AG1078-1),1))</x:f>
        <x:v>0.4</x:v>
      </x:c>
      <x:c r="L1078" s="14" t="n">
        <x:f>IF(U1078=0,"",ROUND(10*V1078/U1078,1))</x:f>
        <x:v>0</x:v>
      </x:c>
      <x:c r="M1078" s="14" t="str">
        <x:f>IF(AJ1078=0,"",ROUND(10*AK1078/AJ1078,1))</x:f>
      </x:c>
      <x:c r="N1078" s="14" t="n">
        <x:f>ROUND(10*W1078/12,1)</x:f>
        <x:v>7.5</x:v>
      </x:c>
      <x:c r="O1078" s="14" t="n">
        <x:f>ROUND(10*AL1078,1)</x:f>
        <x:v>4.7</x:v>
      </x:c>
      <x:c r="P1078" s="14" t="n">
        <x:f>IF((AG1078-1)=0,"",ROUND(10*X1078/(AG1078-1),1))</x:f>
        <x:v>0</x:v>
      </x:c>
      <x:c r="Q1078" s="15" t="n">
        <x:f>COUNTIFS(Relaciones!$E$13788:$E$14222,A1078,Relaciones!$F$13788:$F$14222,"amistad")</x:f>
        <x:v>6</x:v>
      </x:c>
      <x:c r="R1078" s="15" t="n">
        <x:f>COUNTIFS(Relaciones!$D$13788:$D$14222,A1078,Relaciones!$F$13788:$F$14222,"amistad")</x:f>
        <x:v>7</x:v>
      </x:c>
      <x:c r="S1078" s="15" t="n">
        <x:f>SUMIFS(Relaciones!$G$13788:$G$14222,Relaciones!$D$13788:$D$14222,A1078,Relaciones!$F$13788:$F$14222,"amistad")</x:f>
        <x:v>6</x:v>
      </x:c>
      <x:c r="T1078" s="15" t="n">
        <x:f>COUNTIFS(Relaciones!$E$13788:$E$14222,A1078,Relaciones!$F$13788:$F$14222,"rechazo")</x:f>
        <x:v>0</x:v>
      </x:c>
      <x:c r="U1078" s="15" t="n">
        <x:f>COUNTIFS(Relaciones!$D$13788:$D$14222,A1078,Relaciones!$F$13788:$F$14222,"rechazo")</x:f>
        <x:v>1</x:v>
      </x:c>
      <x:c r="V1078" s="15" t="n">
        <x:f>SUMIFS(Relaciones!$G$13788:$G$14222,Relaciones!$D$13788:$D$14222,A1078,Relaciones!$F$13788:$F$14222,"rechazo")</x:f>
        <x:v>0</x:v>
      </x:c>
      <x:c r="W1078" s="15" t="n">
        <x:f>SUM(INDEX(Respuestas!$B$1066:$B$1093,MATCH(A1078,Respuestas!$A$1066:$A$1093,0)),INDEX(Respuestas!$C$1066:$C$1093,MATCH(A1078,Respuestas!$A$1066:$A$1093,0)),INDEX(Respuestas!$D$1066:$D$1093,MATCH(A1078,Respuestas!$A$1066:$A$1093,0)),INDEX(Respuestas!$E$1066:$E$1093,MATCH(A1078,Respuestas!$A$1066:$A$1093,0)))</x:f>
        <x:v>9</x:v>
      </x:c>
      <x:c r="X1078" s="15" t="n">
        <x:f>COUNTIFS(Relaciones!$E$13788:$E$14222,A1078,Relaciones!$F$13788:$F$14222,"mediacion")</x:f>
        <x:v>0</x:v>
      </x:c>
      <x:c r="Y1078" s="15" t="n">
        <x:f>COUNTIFS(Relaciones!$E$13788:$E$14222,A1078,Relaciones!$F$13788:$F$14222,"mediacion_negativa")</x:f>
        <x:v>0</x:v>
      </x:c>
      <x:c r="Z1078" s="15" t="n">
        <x:f>COUNTIFS(Relaciones!$E$13788:$E$14222,A1078,Relaciones!$F$13788:$F$14222,"bullying")</x:f>
        <x:v>0</x:v>
      </x:c>
      <x:c r="AA1078" s="4" t="str">
        <x:f>INDEX(Respuestas!$F$1066:$F$1093,MATCH(A1078,Respuestas!$A$1066:$A$1093,0))</x:f>
        <x:v>No</x:v>
      </x:c>
      <x:c r="AB1078" s="4" t="str">
        <x:f>INDEX(Respuestas!$G$1066:$G$1093,MATCH(A1078,Respuestas!$A$1066:$A$1093,0))</x:f>
        <x:v>Sí</x:v>
      </x:c>
      <x:c r="AC1078" s="4" t="str">
        <x:f>INDEX(Respuestas!$H$1066:$H$1093,MATCH(A1078,Respuestas!$A$1066:$A$1093,0))</x:f>
        <x:v>No</x:v>
      </x:c>
      <x:c r="AD1078" s="4" t="str">
        <x:f>INDEX(Respuestas!$I$1066:$I$1093,MATCH(A1078,Respuestas!$A$1066:$A$1093,0))</x:f>
        <x:v>Sí</x:v>
      </x:c>
      <x:c r="AE1078" s="4" t="str">
        <x:f>INDEX(Respuestas!$J$1066:$J$1093,MATCH(A1078,Respuestas!$A$1066:$A$1093,0))</x:f>
        <x:v>G1</x:v>
      </x:c>
      <x:c r="AF1078" s="4" t="str">
        <x:v>normalizada_v1</x:v>
      </x:c>
      <x:c r="AG1078" s="4" t="n">
        <x:f>COUNTIFS($B$2:$B$1513,B1078,$C$2:$C$1513,C1078,$D$2:$D$1513,D1078)</x:f>
        <x:v>28</x:v>
      </x:c>
      <x:c r="AH1078" s="4" t="n">
        <x:f>COUNTIFS(Relaciones!$D$13788:$D$14222,A1078,Relaciones!$F$13788:$F$14222,"prediccion_amistad")</x:f>
        <x:v>5</x:v>
      </x:c>
      <x:c r="AI1078" s="4" t="n">
        <x:f>SUMIFS(Relaciones!$H$13788:$H$14222,Relaciones!$D$13788:$D$14222,A1078,Relaciones!$F$13788:$F$14222,"prediccion_amistad")</x:f>
        <x:v>5</x:v>
      </x:c>
      <x:c r="AJ1078" s="4" t="n">
        <x:f>COUNTIFS(Relaciones!$D$13788:$D$14222,A1078,Relaciones!$F$13788:$F$14222,"prediccion_rechazo")</x:f>
        <x:v>0</x:v>
      </x:c>
      <x:c r="AK1078" s="4" t="n">
        <x:f>SUMIFS(Relaciones!$H$13788:$H$14222,Relaciones!$D$13788:$D$14222,A1078,Relaciones!$F$13788:$F$14222,"prediccion_rechazo")</x:f>
        <x:v>0</x:v>
      </x:c>
      <x:c r="AL1078" s="4" t="n">
        <x:v>0.4662021746228238</x:v>
      </x:c>
    </x:row>
    <x:row r="1079" ht="23" customHeight="1">
      <x:c r="A1079" s="13" t="str">
        <x:v>01078</x:v>
      </x:c>
      <x:c r="B1079" s="4" t="str">
        <x:v>Córdoba</x:v>
      </x:c>
      <x:c r="C1079" s="4" t="str">
        <x:v>1.º ESO</x:v>
      </x:c>
      <x:c r="D1079" s="4" t="str">
        <x:v>C</x:v>
      </x:c>
      <x:c r="E1079" s="4" t="str">
        <x:v>alumno</x:v>
      </x:c>
      <x:c r="F1079" s="14" t="n">
        <x:f>IF((AG1079-1)=0,"",ROUND(10*Q1079/(AG1079-1),1))</x:f>
        <x:v>1.9</x:v>
      </x:c>
      <x:c r="G1079" s="14" t="n">
        <x:f>IF((AG1079-1)=0,"",ROUND(10*R1079/(AG1079-1),1))</x:f>
        <x:v>1.9</x:v>
      </x:c>
      <x:c r="H1079" s="14" t="n">
        <x:f>IF(R1079=0,"",ROUND(10*S1079/R1079,1))</x:f>
        <x:v>10</x:v>
      </x:c>
      <x:c r="I1079" s="14" t="n">
        <x:f>IF(AH1079=0,"",ROUND(10*AI1079/AH1079,1))</x:f>
        <x:v>8</x:v>
      </x:c>
      <x:c r="J1079" s="14" t="n">
        <x:f>IF((AG1079-1)=0,"",ROUND(10*T1079/(AG1079-1),1))</x:f>
        <x:v>0</x:v>
      </x:c>
      <x:c r="K1079" s="14" t="n">
        <x:f>IF((AG1079-1)=0,"",ROUND(10*U1079/(AG1079-1),1))</x:f>
        <x:v>0.4</x:v>
      </x:c>
      <x:c r="L1079" s="14" t="n">
        <x:f>IF(U1079=0,"",ROUND(10*V1079/U1079,1))</x:f>
        <x:v>0</x:v>
      </x:c>
      <x:c r="M1079" s="14" t="n">
        <x:f>IF(AJ1079=0,"",ROUND(10*AK1079/AJ1079,1))</x:f>
        <x:v>0</x:v>
      </x:c>
      <x:c r="N1079" s="14" t="n">
        <x:f>ROUND(10*W1079/12,1)</x:f>
        <x:v>8.3</x:v>
      </x:c>
      <x:c r="O1079" s="14" t="n">
        <x:f>ROUND(10*AL1079,1)</x:f>
        <x:v>3.7</x:v>
      </x:c>
      <x:c r="P1079" s="14" t="n">
        <x:f>IF((AG1079-1)=0,"",ROUND(10*X1079/(AG1079-1),1))</x:f>
        <x:v>0</x:v>
      </x:c>
      <x:c r="Q1079" s="15" t="n">
        <x:f>COUNTIFS(Relaciones!$E$13788:$E$14222,A1079,Relaciones!$F$13788:$F$14222,"amistad")</x:f>
        <x:v>5</x:v>
      </x:c>
      <x:c r="R1079" s="15" t="n">
        <x:f>COUNTIFS(Relaciones!$D$13788:$D$14222,A1079,Relaciones!$F$13788:$F$14222,"amistad")</x:f>
        <x:v>5</x:v>
      </x:c>
      <x:c r="S1079" s="15" t="n">
        <x:f>SUMIFS(Relaciones!$G$13788:$G$14222,Relaciones!$D$13788:$D$14222,A1079,Relaciones!$F$13788:$F$14222,"amistad")</x:f>
        <x:v>5</x:v>
      </x:c>
      <x:c r="T1079" s="15" t="n">
        <x:f>COUNTIFS(Relaciones!$E$13788:$E$14222,A1079,Relaciones!$F$13788:$F$14222,"rechazo")</x:f>
        <x:v>0</x:v>
      </x:c>
      <x:c r="U1079" s="15" t="n">
        <x:f>COUNTIFS(Relaciones!$D$13788:$D$14222,A1079,Relaciones!$F$13788:$F$14222,"rechazo")</x:f>
        <x:v>1</x:v>
      </x:c>
      <x:c r="V1079" s="15" t="n">
        <x:f>SUMIFS(Relaciones!$G$13788:$G$14222,Relaciones!$D$13788:$D$14222,A1079,Relaciones!$F$13788:$F$14222,"rechazo")</x:f>
        <x:v>0</x:v>
      </x:c>
      <x:c r="W1079" s="15" t="n">
        <x:f>SUM(INDEX(Respuestas!$B$1066:$B$1093,MATCH(A1079,Respuestas!$A$1066:$A$1093,0)),INDEX(Respuestas!$C$1066:$C$1093,MATCH(A1079,Respuestas!$A$1066:$A$1093,0)),INDEX(Respuestas!$D$1066:$D$1093,MATCH(A1079,Respuestas!$A$1066:$A$1093,0)),INDEX(Respuestas!$E$1066:$E$1093,MATCH(A1079,Respuestas!$A$1066:$A$1093,0)))</x:f>
        <x:v>10</x:v>
      </x:c>
      <x:c r="X1079" s="15" t="n">
        <x:f>COUNTIFS(Relaciones!$E$13788:$E$14222,A1079,Relaciones!$F$13788:$F$14222,"mediacion")</x:f>
        <x:v>0</x:v>
      </x:c>
      <x:c r="Y1079" s="15" t="n">
        <x:f>COUNTIFS(Relaciones!$E$13788:$E$14222,A1079,Relaciones!$F$13788:$F$14222,"mediacion_negativa")</x:f>
        <x:v>0</x:v>
      </x:c>
      <x:c r="Z1079" s="15" t="n">
        <x:f>COUNTIFS(Relaciones!$E$13788:$E$14222,A1079,Relaciones!$F$13788:$F$14222,"bullying")</x:f>
        <x:v>0</x:v>
      </x:c>
      <x:c r="AA1079" s="4" t="str">
        <x:f>INDEX(Respuestas!$F$1066:$F$1093,MATCH(A1079,Respuestas!$A$1066:$A$1093,0))</x:f>
        <x:v>No</x:v>
      </x:c>
      <x:c r="AB1079" s="4" t="str">
        <x:f>INDEX(Respuestas!$G$1066:$G$1093,MATCH(A1079,Respuestas!$A$1066:$A$1093,0))</x:f>
        <x:v>Sí</x:v>
      </x:c>
      <x:c r="AC1079" s="4" t="str">
        <x:f>INDEX(Respuestas!$H$1066:$H$1093,MATCH(A1079,Respuestas!$A$1066:$A$1093,0))</x:f>
        <x:v>No</x:v>
      </x:c>
      <x:c r="AD1079" s="4" t="str">
        <x:f>INDEX(Respuestas!$I$1066:$I$1093,MATCH(A1079,Respuestas!$A$1066:$A$1093,0))</x:f>
        <x:v>Sí</x:v>
      </x:c>
      <x:c r="AE1079" s="4" t="str">
        <x:f>INDEX(Respuestas!$J$1066:$J$1093,MATCH(A1079,Respuestas!$A$1066:$A$1093,0))</x:f>
        <x:v>G1</x:v>
      </x:c>
      <x:c r="AF1079" s="4" t="str">
        <x:v>normalizada_v1</x:v>
      </x:c>
      <x:c r="AG1079" s="4" t="n">
        <x:f>COUNTIFS($B$2:$B$1513,B1079,$C$2:$C$1513,C1079,$D$2:$D$1513,D1079)</x:f>
        <x:v>28</x:v>
      </x:c>
      <x:c r="AH1079" s="4" t="n">
        <x:f>COUNTIFS(Relaciones!$D$13788:$D$14222,A1079,Relaciones!$F$13788:$F$14222,"prediccion_amistad")</x:f>
        <x:v>5</x:v>
      </x:c>
      <x:c r="AI1079" s="4" t="n">
        <x:f>SUMIFS(Relaciones!$H$13788:$H$14222,Relaciones!$D$13788:$D$14222,A1079,Relaciones!$F$13788:$F$14222,"prediccion_amistad")</x:f>
        <x:v>4</x:v>
      </x:c>
      <x:c r="AJ1079" s="4" t="n">
        <x:f>COUNTIFS(Relaciones!$D$13788:$D$14222,A1079,Relaciones!$F$13788:$F$14222,"prediccion_rechazo")</x:f>
        <x:v>1</x:v>
      </x:c>
      <x:c r="AK1079" s="4" t="n">
        <x:f>SUMIFS(Relaciones!$H$13788:$H$14222,Relaciones!$D$13788:$D$14222,A1079,Relaciones!$F$13788:$F$14222,"prediccion_rechazo")</x:f>
        <x:v>0</x:v>
      </x:c>
      <x:c r="AL1079" s="4" t="n">
        <x:v>0.3723541870565156</x:v>
      </x:c>
    </x:row>
    <x:row r="1080" ht="23" customHeight="1">
      <x:c r="A1080" s="13" t="str">
        <x:v>01079</x:v>
      </x:c>
      <x:c r="B1080" s="4" t="str">
        <x:v>Córdoba</x:v>
      </x:c>
      <x:c r="C1080" s="4" t="str">
        <x:v>1.º ESO</x:v>
      </x:c>
      <x:c r="D1080" s="4" t="str">
        <x:v>C</x:v>
      </x:c>
      <x:c r="E1080" s="4" t="str">
        <x:v>alumna</x:v>
      </x:c>
      <x:c r="F1080" s="14" t="n">
        <x:f>IF((AG1080-1)=0,"",ROUND(10*Q1080/(AG1080-1),1))</x:f>
        <x:v>5.6</x:v>
      </x:c>
      <x:c r="G1080" s="14" t="n">
        <x:f>IF((AG1080-1)=0,"",ROUND(10*R1080/(AG1080-1),1))</x:f>
        <x:v>2.2</x:v>
      </x:c>
      <x:c r="H1080" s="14" t="n">
        <x:f>IF(R1080=0,"",ROUND(10*S1080/R1080,1))</x:f>
        <x:v>10</x:v>
      </x:c>
      <x:c r="I1080" s="14" t="n">
        <x:f>IF(AH1080=0,"",ROUND(10*AI1080/AH1080,1))</x:f>
        <x:v>10</x:v>
      </x:c>
      <x:c r="J1080" s="14" t="n">
        <x:f>IF((AG1080-1)=0,"",ROUND(10*T1080/(AG1080-1),1))</x:f>
        <x:v>0.4</x:v>
      </x:c>
      <x:c r="K1080" s="14" t="n">
        <x:f>IF((AG1080-1)=0,"",ROUND(10*U1080/(AG1080-1),1))</x:f>
        <x:v>0</x:v>
      </x:c>
      <x:c r="L1080" s="14" t="str">
        <x:f>IF(U1080=0,"",ROUND(10*V1080/U1080,1))</x:f>
      </x:c>
      <x:c r="M1080" s="14" t="n">
        <x:f>IF(AJ1080=0,"",ROUND(10*AK1080/AJ1080,1))</x:f>
        <x:v>10</x:v>
      </x:c>
      <x:c r="N1080" s="14" t="n">
        <x:f>ROUND(10*W1080/12,1)</x:f>
        <x:v>9.2</x:v>
      </x:c>
      <x:c r="O1080" s="14" t="n">
        <x:f>ROUND(10*AL1080,1)</x:f>
        <x:v>10</x:v>
      </x:c>
      <x:c r="P1080" s="14" t="n">
        <x:f>IF((AG1080-1)=0,"",ROUND(10*X1080/(AG1080-1),1))</x:f>
        <x:v>3.7</x:v>
      </x:c>
      <x:c r="Q1080" s="15" t="n">
        <x:f>COUNTIFS(Relaciones!$E$13788:$E$14222,A1080,Relaciones!$F$13788:$F$14222,"amistad")</x:f>
        <x:v>15</x:v>
      </x:c>
      <x:c r="R1080" s="15" t="n">
        <x:f>COUNTIFS(Relaciones!$D$13788:$D$14222,A1080,Relaciones!$F$13788:$F$14222,"amistad")</x:f>
        <x:v>6</x:v>
      </x:c>
      <x:c r="S1080" s="15" t="n">
        <x:f>SUMIFS(Relaciones!$G$13788:$G$14222,Relaciones!$D$13788:$D$14222,A1080,Relaciones!$F$13788:$F$14222,"amistad")</x:f>
        <x:v>6</x:v>
      </x:c>
      <x:c r="T1080" s="15" t="n">
        <x:f>COUNTIFS(Relaciones!$E$13788:$E$14222,A1080,Relaciones!$F$13788:$F$14222,"rechazo")</x:f>
        <x:v>1</x:v>
      </x:c>
      <x:c r="U1080" s="15" t="n">
        <x:f>COUNTIFS(Relaciones!$D$13788:$D$14222,A1080,Relaciones!$F$13788:$F$14222,"rechazo")</x:f>
        <x:v>0</x:v>
      </x:c>
      <x:c r="V1080" s="15" t="n">
        <x:f>SUMIFS(Relaciones!$G$13788:$G$14222,Relaciones!$D$13788:$D$14222,A1080,Relaciones!$F$13788:$F$14222,"rechazo")</x:f>
        <x:v>0</x:v>
      </x:c>
      <x:c r="W1080" s="15" t="n">
        <x:f>SUM(INDEX(Respuestas!$B$1066:$B$1093,MATCH(A1080,Respuestas!$A$1066:$A$1093,0)),INDEX(Respuestas!$C$1066:$C$1093,MATCH(A1080,Respuestas!$A$1066:$A$1093,0)),INDEX(Respuestas!$D$1066:$D$1093,MATCH(A1080,Respuestas!$A$1066:$A$1093,0)),INDEX(Respuestas!$E$1066:$E$1093,MATCH(A1080,Respuestas!$A$1066:$A$1093,0)))</x:f>
        <x:v>11</x:v>
      </x:c>
      <x:c r="X1080" s="15" t="n">
        <x:f>COUNTIFS(Relaciones!$E$13788:$E$14222,A1080,Relaciones!$F$13788:$F$14222,"mediacion")</x:f>
        <x:v>10</x:v>
      </x:c>
      <x:c r="Y1080" s="15" t="n">
        <x:f>COUNTIFS(Relaciones!$E$13788:$E$14222,A1080,Relaciones!$F$13788:$F$14222,"mediacion_negativa")</x:f>
        <x:v>0</x:v>
      </x:c>
      <x:c r="Z1080" s="15" t="n">
        <x:f>COUNTIFS(Relaciones!$E$13788:$E$14222,A1080,Relaciones!$F$13788:$F$14222,"bullying")</x:f>
        <x:v>0</x:v>
      </x:c>
      <x:c r="AA1080" s="4" t="str">
        <x:f>INDEX(Respuestas!$F$1066:$F$1093,MATCH(A1080,Respuestas!$A$1066:$A$1093,0))</x:f>
        <x:v>No</x:v>
      </x:c>
      <x:c r="AB1080" s="4" t="str">
        <x:f>INDEX(Respuestas!$G$1066:$G$1093,MATCH(A1080,Respuestas!$A$1066:$A$1093,0))</x:f>
        <x:v>Sí</x:v>
      </x:c>
      <x:c r="AC1080" s="4" t="str">
        <x:f>INDEX(Respuestas!$H$1066:$H$1093,MATCH(A1080,Respuestas!$A$1066:$A$1093,0))</x:f>
        <x:v>No</x:v>
      </x:c>
      <x:c r="AD1080" s="4" t="str">
        <x:f>INDEX(Respuestas!$I$1066:$I$1093,MATCH(A1080,Respuestas!$A$1066:$A$1093,0))</x:f>
        <x:v>Sí</x:v>
      </x:c>
      <x:c r="AE1080" s="4" t="str">
        <x:f>INDEX(Respuestas!$J$1066:$J$1093,MATCH(A1080,Respuestas!$A$1066:$A$1093,0))</x:f>
        <x:v>G2</x:v>
      </x:c>
      <x:c r="AF1080" s="4" t="str">
        <x:v>normalizada_v1</x:v>
      </x:c>
      <x:c r="AG1080" s="4" t="n">
        <x:f>COUNTIFS($B$2:$B$1513,B1080,$C$2:$C$1513,C1080,$D$2:$D$1513,D1080)</x:f>
        <x:v>28</x:v>
      </x:c>
      <x:c r="AH1080" s="4" t="n">
        <x:f>COUNTIFS(Relaciones!$D$13788:$D$14222,A1080,Relaciones!$F$13788:$F$14222,"prediccion_amistad")</x:f>
        <x:v>11</x:v>
      </x:c>
      <x:c r="AI1080" s="4" t="n">
        <x:f>SUMIFS(Relaciones!$H$13788:$H$14222,Relaciones!$D$13788:$D$14222,A1080,Relaciones!$F$13788:$F$14222,"prediccion_amistad")</x:f>
        <x:v>11</x:v>
      </x:c>
      <x:c r="AJ1080" s="4" t="n">
        <x:f>COUNTIFS(Relaciones!$D$13788:$D$14222,A1080,Relaciones!$F$13788:$F$14222,"prediccion_rechazo")</x:f>
        <x:v>1</x:v>
      </x:c>
      <x:c r="AK1080" s="4" t="n">
        <x:f>SUMIFS(Relaciones!$H$13788:$H$14222,Relaciones!$D$13788:$D$14222,A1080,Relaciones!$F$13788:$F$14222,"prediccion_rechazo")</x:f>
        <x:v>1</x:v>
      </x:c>
      <x:c r="AL1080" s="4" t="n">
        <x:v>1</x:v>
      </x:c>
    </x:row>
    <x:row r="1081" ht="23" customHeight="1">
      <x:c r="A1081" s="13" t="str">
        <x:v>01080</x:v>
      </x:c>
      <x:c r="B1081" s="4" t="str">
        <x:v>Córdoba</x:v>
      </x:c>
      <x:c r="C1081" s="4" t="str">
        <x:v>1.º ESO</x:v>
      </x:c>
      <x:c r="D1081" s="4" t="str">
        <x:v>C</x:v>
      </x:c>
      <x:c r="E1081" s="4" t="str">
        <x:v>alumno</x:v>
      </x:c>
      <x:c r="F1081" s="14" t="n">
        <x:f>IF((AG1081-1)=0,"",ROUND(10*Q1081/(AG1081-1),1))</x:f>
        <x:v>2.2</x:v>
      </x:c>
      <x:c r="G1081" s="14" t="n">
        <x:f>IF((AG1081-1)=0,"",ROUND(10*R1081/(AG1081-1),1))</x:f>
        <x:v>2.2</x:v>
      </x:c>
      <x:c r="H1081" s="14" t="n">
        <x:f>IF(R1081=0,"",ROUND(10*S1081/R1081,1))</x:f>
        <x:v>10</x:v>
      </x:c>
      <x:c r="I1081" s="14" t="n">
        <x:f>IF(AH1081=0,"",ROUND(10*AI1081/AH1081,1))</x:f>
        <x:v>10</x:v>
      </x:c>
      <x:c r="J1081" s="14" t="n">
        <x:f>IF((AG1081-1)=0,"",ROUND(10*T1081/(AG1081-1),1))</x:f>
        <x:v>0</x:v>
      </x:c>
      <x:c r="K1081" s="14" t="n">
        <x:f>IF((AG1081-1)=0,"",ROUND(10*U1081/(AG1081-1),1))</x:f>
        <x:v>0.7</x:v>
      </x:c>
      <x:c r="L1081" s="14" t="n">
        <x:f>IF(U1081=0,"",ROUND(10*V1081/U1081,1))</x:f>
        <x:v>0</x:v>
      </x:c>
      <x:c r="M1081" s="14" t="str">
        <x:f>IF(AJ1081=0,"",ROUND(10*AK1081/AJ1081,1))</x:f>
      </x:c>
      <x:c r="N1081" s="14" t="n">
        <x:f>ROUND(10*W1081/12,1)</x:f>
        <x:v>10</x:v>
      </x:c>
      <x:c r="O1081" s="14" t="n">
        <x:f>ROUND(10*AL1081,1)</x:f>
        <x:v>5.1</x:v>
      </x:c>
      <x:c r="P1081" s="14" t="n">
        <x:f>IF((AG1081-1)=0,"",ROUND(10*X1081/(AG1081-1),1))</x:f>
        <x:v>0</x:v>
      </x:c>
      <x:c r="Q1081" s="15" t="n">
        <x:f>COUNTIFS(Relaciones!$E$13788:$E$14222,A1081,Relaciones!$F$13788:$F$14222,"amistad")</x:f>
        <x:v>6</x:v>
      </x:c>
      <x:c r="R1081" s="15" t="n">
        <x:f>COUNTIFS(Relaciones!$D$13788:$D$14222,A1081,Relaciones!$F$13788:$F$14222,"amistad")</x:f>
        <x:v>6</x:v>
      </x:c>
      <x:c r="S1081" s="15" t="n">
        <x:f>SUMIFS(Relaciones!$G$13788:$G$14222,Relaciones!$D$13788:$D$14222,A1081,Relaciones!$F$13788:$F$14222,"amistad")</x:f>
        <x:v>6</x:v>
      </x:c>
      <x:c r="T1081" s="15" t="n">
        <x:f>COUNTIFS(Relaciones!$E$13788:$E$14222,A1081,Relaciones!$F$13788:$F$14222,"rechazo")</x:f>
        <x:v>0</x:v>
      </x:c>
      <x:c r="U1081" s="15" t="n">
        <x:f>COUNTIFS(Relaciones!$D$13788:$D$14222,A1081,Relaciones!$F$13788:$F$14222,"rechazo")</x:f>
        <x:v>2</x:v>
      </x:c>
      <x:c r="V1081" s="15" t="n">
        <x:f>SUMIFS(Relaciones!$G$13788:$G$14222,Relaciones!$D$13788:$D$14222,A1081,Relaciones!$F$13788:$F$14222,"rechazo")</x:f>
        <x:v>0</x:v>
      </x:c>
      <x:c r="W1081" s="15" t="n">
        <x:f>SUM(INDEX(Respuestas!$B$1066:$B$1093,MATCH(A1081,Respuestas!$A$1066:$A$1093,0)),INDEX(Respuestas!$C$1066:$C$1093,MATCH(A1081,Respuestas!$A$1066:$A$1093,0)),INDEX(Respuestas!$D$1066:$D$1093,MATCH(A1081,Respuestas!$A$1066:$A$1093,0)),INDEX(Respuestas!$E$1066:$E$1093,MATCH(A1081,Respuestas!$A$1066:$A$1093,0)))</x:f>
        <x:v>12</x:v>
      </x:c>
      <x:c r="X1081" s="15" t="n">
        <x:f>COUNTIFS(Relaciones!$E$13788:$E$14222,A1081,Relaciones!$F$13788:$F$14222,"mediacion")</x:f>
        <x:v>0</x:v>
      </x:c>
      <x:c r="Y1081" s="15" t="n">
        <x:f>COUNTIFS(Relaciones!$E$13788:$E$14222,A1081,Relaciones!$F$13788:$F$14222,"mediacion_negativa")</x:f>
        <x:v>0</x:v>
      </x:c>
      <x:c r="Z1081" s="15" t="n">
        <x:f>COUNTIFS(Relaciones!$E$13788:$E$14222,A1081,Relaciones!$F$13788:$F$14222,"bullying")</x:f>
        <x:v>0</x:v>
      </x:c>
      <x:c r="AA1081" s="4" t="str">
        <x:f>INDEX(Respuestas!$F$1066:$F$1093,MATCH(A1081,Respuestas!$A$1066:$A$1093,0))</x:f>
        <x:v>No</x:v>
      </x:c>
      <x:c r="AB1081" s="4" t="str">
        <x:f>INDEX(Respuestas!$G$1066:$G$1093,MATCH(A1081,Respuestas!$A$1066:$A$1093,0))</x:f>
        <x:v>Sí</x:v>
      </x:c>
      <x:c r="AC1081" s="4" t="str">
        <x:f>INDEX(Respuestas!$H$1066:$H$1093,MATCH(A1081,Respuestas!$A$1066:$A$1093,0))</x:f>
        <x:v>No</x:v>
      </x:c>
      <x:c r="AD1081" s="4" t="str">
        <x:f>INDEX(Respuestas!$I$1066:$I$1093,MATCH(A1081,Respuestas!$A$1066:$A$1093,0))</x:f>
        <x:v>Sí</x:v>
      </x:c>
      <x:c r="AE1081" s="4" t="str">
        <x:f>INDEX(Respuestas!$J$1066:$J$1093,MATCH(A1081,Respuestas!$A$1066:$A$1093,0))</x:f>
        <x:v>G2</x:v>
      </x:c>
      <x:c r="AF1081" s="4" t="str">
        <x:v>normalizada_v1</x:v>
      </x:c>
      <x:c r="AG1081" s="4" t="n">
        <x:f>COUNTIFS($B$2:$B$1513,B1081,$C$2:$C$1513,C1081,$D$2:$D$1513,D1081)</x:f>
        <x:v>28</x:v>
      </x:c>
      <x:c r="AH1081" s="4" t="n">
        <x:f>COUNTIFS(Relaciones!$D$13788:$D$14222,A1081,Relaciones!$F$13788:$F$14222,"prediccion_amistad")</x:f>
        <x:v>4</x:v>
      </x:c>
      <x:c r="AI1081" s="4" t="n">
        <x:f>SUMIFS(Relaciones!$H$13788:$H$14222,Relaciones!$D$13788:$D$14222,A1081,Relaciones!$F$13788:$F$14222,"prediccion_amistad")</x:f>
        <x:v>4</x:v>
      </x:c>
      <x:c r="AJ1081" s="4" t="n">
        <x:f>COUNTIFS(Relaciones!$D$13788:$D$14222,A1081,Relaciones!$F$13788:$F$14222,"prediccion_rechazo")</x:f>
        <x:v>0</x:v>
      </x:c>
      <x:c r="AK1081" s="4" t="n">
        <x:f>SUMIFS(Relaciones!$H$13788:$H$14222,Relaciones!$D$13788:$D$14222,A1081,Relaciones!$F$13788:$F$14222,"prediccion_rechazo")</x:f>
        <x:v>0</x:v>
      </x:c>
      <x:c r="AL1081" s="4" t="n">
        <x:v>0.5060858070873789</x:v>
      </x:c>
    </x:row>
    <x:row r="1082" ht="23" customHeight="1">
      <x:c r="A1082" s="13" t="str">
        <x:v>01081</x:v>
      </x:c>
      <x:c r="B1082" s="4" t="str">
        <x:v>Córdoba</x:v>
      </x:c>
      <x:c r="C1082" s="4" t="str">
        <x:v>1.º ESO</x:v>
      </x:c>
      <x:c r="D1082" s="4" t="str">
        <x:v>C</x:v>
      </x:c>
      <x:c r="E1082" s="4" t="str">
        <x:v>alumna</x:v>
      </x:c>
      <x:c r="F1082" s="14" t="n">
        <x:f>IF((AG1082-1)=0,"",ROUND(10*Q1082/(AG1082-1),1))</x:f>
        <x:v>2.2</x:v>
      </x:c>
      <x:c r="G1082" s="14" t="n">
        <x:f>IF((AG1082-1)=0,"",ROUND(10*R1082/(AG1082-1),1))</x:f>
        <x:v>2.6</x:v>
      </x:c>
      <x:c r="H1082" s="14" t="n">
        <x:f>IF(R1082=0,"",ROUND(10*S1082/R1082,1))</x:f>
        <x:v>8.6</x:v>
      </x:c>
      <x:c r="I1082" s="14" t="n">
        <x:f>IF(AH1082=0,"",ROUND(10*AI1082/AH1082,1))</x:f>
        <x:v>8.3</x:v>
      </x:c>
      <x:c r="J1082" s="14" t="n">
        <x:f>IF((AG1082-1)=0,"",ROUND(10*T1082/(AG1082-1),1))</x:f>
        <x:v>0</x:v>
      </x:c>
      <x:c r="K1082" s="14" t="n">
        <x:f>IF((AG1082-1)=0,"",ROUND(10*U1082/(AG1082-1),1))</x:f>
        <x:v>0.4</x:v>
      </x:c>
      <x:c r="L1082" s="14" t="n">
        <x:f>IF(U1082=0,"",ROUND(10*V1082/U1082,1))</x:f>
        <x:v>0</x:v>
      </x:c>
      <x:c r="M1082" s="14" t="n">
        <x:f>IF(AJ1082=0,"",ROUND(10*AK1082/AJ1082,1))</x:f>
        <x:v>0</x:v>
      </x:c>
      <x:c r="N1082" s="14" t="n">
        <x:f>ROUND(10*W1082/12,1)</x:f>
        <x:v>7.5</x:v>
      </x:c>
      <x:c r="O1082" s="14" t="n">
        <x:f>ROUND(10*AL1082,1)</x:f>
        <x:v>4.9</x:v>
      </x:c>
      <x:c r="P1082" s="14" t="n">
        <x:f>IF((AG1082-1)=0,"",ROUND(10*X1082/(AG1082-1),1))</x:f>
        <x:v>0</x:v>
      </x:c>
      <x:c r="Q1082" s="15" t="n">
        <x:f>COUNTIFS(Relaciones!$E$13788:$E$14222,A1082,Relaciones!$F$13788:$F$14222,"amistad")</x:f>
        <x:v>6</x:v>
      </x:c>
      <x:c r="R1082" s="15" t="n">
        <x:f>COUNTIFS(Relaciones!$D$13788:$D$14222,A1082,Relaciones!$F$13788:$F$14222,"amistad")</x:f>
        <x:v>7</x:v>
      </x:c>
      <x:c r="S1082" s="15" t="n">
        <x:f>SUMIFS(Relaciones!$G$13788:$G$14222,Relaciones!$D$13788:$D$14222,A1082,Relaciones!$F$13788:$F$14222,"amistad")</x:f>
        <x:v>6</x:v>
      </x:c>
      <x:c r="T1082" s="15" t="n">
        <x:f>COUNTIFS(Relaciones!$E$13788:$E$14222,A1082,Relaciones!$F$13788:$F$14222,"rechazo")</x:f>
        <x:v>0</x:v>
      </x:c>
      <x:c r="U1082" s="15" t="n">
        <x:f>COUNTIFS(Relaciones!$D$13788:$D$14222,A1082,Relaciones!$F$13788:$F$14222,"rechazo")</x:f>
        <x:v>1</x:v>
      </x:c>
      <x:c r="V1082" s="15" t="n">
        <x:f>SUMIFS(Relaciones!$G$13788:$G$14222,Relaciones!$D$13788:$D$14222,A1082,Relaciones!$F$13788:$F$14222,"rechazo")</x:f>
        <x:v>0</x:v>
      </x:c>
      <x:c r="W1082" s="15" t="n">
        <x:f>SUM(INDEX(Respuestas!$B$1066:$B$1093,MATCH(A1082,Respuestas!$A$1066:$A$1093,0)),INDEX(Respuestas!$C$1066:$C$1093,MATCH(A1082,Respuestas!$A$1066:$A$1093,0)),INDEX(Respuestas!$D$1066:$D$1093,MATCH(A1082,Respuestas!$A$1066:$A$1093,0)),INDEX(Respuestas!$E$1066:$E$1093,MATCH(A1082,Respuestas!$A$1066:$A$1093,0)))</x:f>
        <x:v>9</x:v>
      </x:c>
      <x:c r="X1082" s="15" t="n">
        <x:f>COUNTIFS(Relaciones!$E$13788:$E$14222,A1082,Relaciones!$F$13788:$F$14222,"mediacion")</x:f>
        <x:v>0</x:v>
      </x:c>
      <x:c r="Y1082" s="15" t="n">
        <x:f>COUNTIFS(Relaciones!$E$13788:$E$14222,A1082,Relaciones!$F$13788:$F$14222,"mediacion_negativa")</x:f>
        <x:v>0</x:v>
      </x:c>
      <x:c r="Z1082" s="15" t="n">
        <x:f>COUNTIFS(Relaciones!$E$13788:$E$14222,A1082,Relaciones!$F$13788:$F$14222,"bullying")</x:f>
        <x:v>0</x:v>
      </x:c>
      <x:c r="AA1082" s="4" t="str">
        <x:f>INDEX(Respuestas!$F$1066:$F$1093,MATCH(A1082,Respuestas!$A$1066:$A$1093,0))</x:f>
        <x:v>No</x:v>
      </x:c>
      <x:c r="AB1082" s="4" t="str">
        <x:f>INDEX(Respuestas!$G$1066:$G$1093,MATCH(A1082,Respuestas!$A$1066:$A$1093,0))</x:f>
        <x:v>Sí</x:v>
      </x:c>
      <x:c r="AC1082" s="4" t="str">
        <x:f>INDEX(Respuestas!$H$1066:$H$1093,MATCH(A1082,Respuestas!$A$1066:$A$1093,0))</x:f>
        <x:v>No</x:v>
      </x:c>
      <x:c r="AD1082" s="4" t="str">
        <x:f>INDEX(Respuestas!$I$1066:$I$1093,MATCH(A1082,Respuestas!$A$1066:$A$1093,0))</x:f>
        <x:v>Sí</x:v>
      </x:c>
      <x:c r="AE1082" s="4" t="str">
        <x:f>INDEX(Respuestas!$J$1066:$J$1093,MATCH(A1082,Respuestas!$A$1066:$A$1093,0))</x:f>
        <x:v>G2</x:v>
      </x:c>
      <x:c r="AF1082" s="4" t="str">
        <x:v>normalizada_v1</x:v>
      </x:c>
      <x:c r="AG1082" s="4" t="n">
        <x:f>COUNTIFS($B$2:$B$1513,B1082,$C$2:$C$1513,C1082,$D$2:$D$1513,D1082)</x:f>
        <x:v>28</x:v>
      </x:c>
      <x:c r="AH1082" s="4" t="n">
        <x:f>COUNTIFS(Relaciones!$D$13788:$D$14222,A1082,Relaciones!$F$13788:$F$14222,"prediccion_amistad")</x:f>
        <x:v>6</x:v>
      </x:c>
      <x:c r="AI1082" s="4" t="n">
        <x:f>SUMIFS(Relaciones!$H$13788:$H$14222,Relaciones!$D$13788:$D$14222,A1082,Relaciones!$F$13788:$F$14222,"prediccion_amistad")</x:f>
        <x:v>5</x:v>
      </x:c>
      <x:c r="AJ1082" s="4" t="n">
        <x:f>COUNTIFS(Relaciones!$D$13788:$D$14222,A1082,Relaciones!$F$13788:$F$14222,"prediccion_rechazo")</x:f>
        <x:v>1</x:v>
      </x:c>
      <x:c r="AK1082" s="4" t="n">
        <x:f>SUMIFS(Relaciones!$H$13788:$H$14222,Relaciones!$D$13788:$D$14222,A1082,Relaciones!$F$13788:$F$14222,"prediccion_rechazo")</x:f>
        <x:v>0</x:v>
      </x:c>
      <x:c r="AL1082" s="4" t="n">
        <x:v>0.487410152981686</x:v>
      </x:c>
    </x:row>
    <x:row r="1083" ht="23" customHeight="1">
      <x:c r="A1083" s="13" t="str">
        <x:v>01082</x:v>
      </x:c>
      <x:c r="B1083" s="4" t="str">
        <x:v>Córdoba</x:v>
      </x:c>
      <x:c r="C1083" s="4" t="str">
        <x:v>1.º ESO</x:v>
      </x:c>
      <x:c r="D1083" s="4" t="str">
        <x:v>C</x:v>
      </x:c>
      <x:c r="E1083" s="4" t="str">
        <x:v>alumno</x:v>
      </x:c>
      <x:c r="F1083" s="14" t="n">
        <x:f>IF((AG1083-1)=0,"",ROUND(10*Q1083/(AG1083-1),1))</x:f>
        <x:v>2.2</x:v>
      </x:c>
      <x:c r="G1083" s="14" t="n">
        <x:f>IF((AG1083-1)=0,"",ROUND(10*R1083/(AG1083-1),1))</x:f>
        <x:v>2.2</x:v>
      </x:c>
      <x:c r="H1083" s="14" t="n">
        <x:f>IF(R1083=0,"",ROUND(10*S1083/R1083,1))</x:f>
        <x:v>10</x:v>
      </x:c>
      <x:c r="I1083" s="14" t="n">
        <x:f>IF(AH1083=0,"",ROUND(10*AI1083/AH1083,1))</x:f>
        <x:v>10</x:v>
      </x:c>
      <x:c r="J1083" s="14" t="n">
        <x:f>IF((AG1083-1)=0,"",ROUND(10*T1083/(AG1083-1),1))</x:f>
        <x:v>0</x:v>
      </x:c>
      <x:c r="K1083" s="14" t="n">
        <x:f>IF((AG1083-1)=0,"",ROUND(10*U1083/(AG1083-1),1))</x:f>
        <x:v>0.4</x:v>
      </x:c>
      <x:c r="L1083" s="14" t="n">
        <x:f>IF(U1083=0,"",ROUND(10*V1083/U1083,1))</x:f>
        <x:v>0</x:v>
      </x:c>
      <x:c r="M1083" s="14" t="str">
        <x:f>IF(AJ1083=0,"",ROUND(10*AK1083/AJ1083,1))</x:f>
      </x:c>
      <x:c r="N1083" s="14" t="n">
        <x:f>ROUND(10*W1083/12,1)</x:f>
        <x:v>8.3</x:v>
      </x:c>
      <x:c r="O1083" s="14" t="n">
        <x:f>ROUND(10*AL1083,1)</x:f>
        <x:v>4.5</x:v>
      </x:c>
      <x:c r="P1083" s="14" t="n">
        <x:f>IF((AG1083-1)=0,"",ROUND(10*X1083/(AG1083-1),1))</x:f>
        <x:v>0</x:v>
      </x:c>
      <x:c r="Q1083" s="15" t="n">
        <x:f>COUNTIFS(Relaciones!$E$13788:$E$14222,A1083,Relaciones!$F$13788:$F$14222,"amistad")</x:f>
        <x:v>6</x:v>
      </x:c>
      <x:c r="R1083" s="15" t="n">
        <x:f>COUNTIFS(Relaciones!$D$13788:$D$14222,A1083,Relaciones!$F$13788:$F$14222,"amistad")</x:f>
        <x:v>6</x:v>
      </x:c>
      <x:c r="S1083" s="15" t="n">
        <x:f>SUMIFS(Relaciones!$G$13788:$G$14222,Relaciones!$D$13788:$D$14222,A1083,Relaciones!$F$13788:$F$14222,"amistad")</x:f>
        <x:v>6</x:v>
      </x:c>
      <x:c r="T1083" s="15" t="n">
        <x:f>COUNTIFS(Relaciones!$E$13788:$E$14222,A1083,Relaciones!$F$13788:$F$14222,"rechazo")</x:f>
        <x:v>0</x:v>
      </x:c>
      <x:c r="U1083" s="15" t="n">
        <x:f>COUNTIFS(Relaciones!$D$13788:$D$14222,A1083,Relaciones!$F$13788:$F$14222,"rechazo")</x:f>
        <x:v>1</x:v>
      </x:c>
      <x:c r="V1083" s="15" t="n">
        <x:f>SUMIFS(Relaciones!$G$13788:$G$14222,Relaciones!$D$13788:$D$14222,A1083,Relaciones!$F$13788:$F$14222,"rechazo")</x:f>
        <x:v>0</x:v>
      </x:c>
      <x:c r="W1083" s="15" t="n">
        <x:f>SUM(INDEX(Respuestas!$B$1066:$B$1093,MATCH(A1083,Respuestas!$A$1066:$A$1093,0)),INDEX(Respuestas!$C$1066:$C$1093,MATCH(A1083,Respuestas!$A$1066:$A$1093,0)),INDEX(Respuestas!$D$1066:$D$1093,MATCH(A1083,Respuestas!$A$1066:$A$1093,0)),INDEX(Respuestas!$E$1066:$E$1093,MATCH(A1083,Respuestas!$A$1066:$A$1093,0)))</x:f>
        <x:v>10</x:v>
      </x:c>
      <x:c r="X1083" s="15" t="n">
        <x:f>COUNTIFS(Relaciones!$E$13788:$E$14222,A1083,Relaciones!$F$13788:$F$14222,"mediacion")</x:f>
        <x:v>0</x:v>
      </x:c>
      <x:c r="Y1083" s="15" t="n">
        <x:f>COUNTIFS(Relaciones!$E$13788:$E$14222,A1083,Relaciones!$F$13788:$F$14222,"mediacion_negativa")</x:f>
        <x:v>0</x:v>
      </x:c>
      <x:c r="Z1083" s="15" t="n">
        <x:f>COUNTIFS(Relaciones!$E$13788:$E$14222,A1083,Relaciones!$F$13788:$F$14222,"bullying")</x:f>
        <x:v>0</x:v>
      </x:c>
      <x:c r="AA1083" s="4" t="str">
        <x:f>INDEX(Respuestas!$F$1066:$F$1093,MATCH(A1083,Respuestas!$A$1066:$A$1093,0))</x:f>
        <x:v>No</x:v>
      </x:c>
      <x:c r="AB1083" s="4" t="str">
        <x:f>INDEX(Respuestas!$G$1066:$G$1093,MATCH(A1083,Respuestas!$A$1066:$A$1093,0))</x:f>
        <x:v>Sí</x:v>
      </x:c>
      <x:c r="AC1083" s="4" t="str">
        <x:f>INDEX(Respuestas!$H$1066:$H$1093,MATCH(A1083,Respuestas!$A$1066:$A$1093,0))</x:f>
        <x:v>No</x:v>
      </x:c>
      <x:c r="AD1083" s="4" t="str">
        <x:f>INDEX(Respuestas!$I$1066:$I$1093,MATCH(A1083,Respuestas!$A$1066:$A$1093,0))</x:f>
        <x:v>Sí</x:v>
      </x:c>
      <x:c r="AE1083" s="4" t="str">
        <x:f>INDEX(Respuestas!$J$1066:$J$1093,MATCH(A1083,Respuestas!$A$1066:$A$1093,0))</x:f>
        <x:v>G2</x:v>
      </x:c>
      <x:c r="AF1083" s="4" t="str">
        <x:v>normalizada_v1</x:v>
      </x:c>
      <x:c r="AG1083" s="4" t="n">
        <x:f>COUNTIFS($B$2:$B$1513,B1083,$C$2:$C$1513,C1083,$D$2:$D$1513,D1083)</x:f>
        <x:v>28</x:v>
      </x:c>
      <x:c r="AH1083" s="4" t="n">
        <x:f>COUNTIFS(Relaciones!$D$13788:$D$14222,A1083,Relaciones!$F$13788:$F$14222,"prediccion_amistad")</x:f>
        <x:v>5</x:v>
      </x:c>
      <x:c r="AI1083" s="4" t="n">
        <x:f>SUMIFS(Relaciones!$H$13788:$H$14222,Relaciones!$D$13788:$D$14222,A1083,Relaciones!$F$13788:$F$14222,"prediccion_amistad")</x:f>
        <x:v>5</x:v>
      </x:c>
      <x:c r="AJ1083" s="4" t="n">
        <x:f>COUNTIFS(Relaciones!$D$13788:$D$14222,A1083,Relaciones!$F$13788:$F$14222,"prediccion_rechazo")</x:f>
        <x:v>0</x:v>
      </x:c>
      <x:c r="AK1083" s="4" t="n">
        <x:f>SUMIFS(Relaciones!$H$13788:$H$14222,Relaciones!$D$13788:$D$14222,A1083,Relaciones!$F$13788:$F$14222,"prediccion_rechazo")</x:f>
        <x:v>0</x:v>
      </x:c>
      <x:c r="AL1083" s="4" t="n">
        <x:v>0.4496506706736114</x:v>
      </x:c>
    </x:row>
    <x:row r="1084" ht="23" customHeight="1">
      <x:c r="A1084" s="13" t="str">
        <x:v>01083</x:v>
      </x:c>
      <x:c r="B1084" s="4" t="str">
        <x:v>Córdoba</x:v>
      </x:c>
      <x:c r="C1084" s="4" t="str">
        <x:v>1.º ESO</x:v>
      </x:c>
      <x:c r="D1084" s="4" t="str">
        <x:v>C</x:v>
      </x:c>
      <x:c r="E1084" s="4" t="str">
        <x:v>alumna</x:v>
      </x:c>
      <x:c r="F1084" s="14" t="n">
        <x:f>IF((AG1084-1)=0,"",ROUND(10*Q1084/(AG1084-1),1))</x:f>
        <x:v>2.2</x:v>
      </x:c>
      <x:c r="G1084" s="14" t="n">
        <x:f>IF((AG1084-1)=0,"",ROUND(10*R1084/(AG1084-1),1))</x:f>
        <x:v>2.6</x:v>
      </x:c>
      <x:c r="H1084" s="14" t="n">
        <x:f>IF(R1084=0,"",ROUND(10*S1084/R1084,1))</x:f>
        <x:v>8.6</x:v>
      </x:c>
      <x:c r="I1084" s="14" t="n">
        <x:f>IF(AH1084=0,"",ROUND(10*AI1084/AH1084,1))</x:f>
        <x:v>10</x:v>
      </x:c>
      <x:c r="J1084" s="14" t="n">
        <x:f>IF((AG1084-1)=0,"",ROUND(10*T1084/(AG1084-1),1))</x:f>
        <x:v>0</x:v>
      </x:c>
      <x:c r="K1084" s="14" t="n">
        <x:f>IF((AG1084-1)=0,"",ROUND(10*U1084/(AG1084-1),1))</x:f>
        <x:v>0.4</x:v>
      </x:c>
      <x:c r="L1084" s="14" t="n">
        <x:f>IF(U1084=0,"",ROUND(10*V1084/U1084,1))</x:f>
        <x:v>0</x:v>
      </x:c>
      <x:c r="M1084" s="14" t="str">
        <x:f>IF(AJ1084=0,"",ROUND(10*AK1084/AJ1084,1))</x:f>
      </x:c>
      <x:c r="N1084" s="14" t="n">
        <x:f>ROUND(10*W1084/12,1)</x:f>
        <x:v>9.2</x:v>
      </x:c>
      <x:c r="O1084" s="14" t="n">
        <x:f>ROUND(10*AL1084,1)</x:f>
        <x:v>5.1</x:v>
      </x:c>
      <x:c r="P1084" s="14" t="n">
        <x:f>IF((AG1084-1)=0,"",ROUND(10*X1084/(AG1084-1),1))</x:f>
        <x:v>0</x:v>
      </x:c>
      <x:c r="Q1084" s="15" t="n">
        <x:f>COUNTIFS(Relaciones!$E$13788:$E$14222,A1084,Relaciones!$F$13788:$F$14222,"amistad")</x:f>
        <x:v>6</x:v>
      </x:c>
      <x:c r="R1084" s="15" t="n">
        <x:f>COUNTIFS(Relaciones!$D$13788:$D$14222,A1084,Relaciones!$F$13788:$F$14222,"amistad")</x:f>
        <x:v>7</x:v>
      </x:c>
      <x:c r="S1084" s="15" t="n">
        <x:f>SUMIFS(Relaciones!$G$13788:$G$14222,Relaciones!$D$13788:$D$14222,A1084,Relaciones!$F$13788:$F$14222,"amistad")</x:f>
        <x:v>6</x:v>
      </x:c>
      <x:c r="T1084" s="15" t="n">
        <x:f>COUNTIFS(Relaciones!$E$13788:$E$14222,A1084,Relaciones!$F$13788:$F$14222,"rechazo")</x:f>
        <x:v>0</x:v>
      </x:c>
      <x:c r="U1084" s="15" t="n">
        <x:f>COUNTIFS(Relaciones!$D$13788:$D$14222,A1084,Relaciones!$F$13788:$F$14222,"rechazo")</x:f>
        <x:v>1</x:v>
      </x:c>
      <x:c r="V1084" s="15" t="n">
        <x:f>SUMIFS(Relaciones!$G$13788:$G$14222,Relaciones!$D$13788:$D$14222,A1084,Relaciones!$F$13788:$F$14222,"rechazo")</x:f>
        <x:v>0</x:v>
      </x:c>
      <x:c r="W1084" s="15" t="n">
        <x:f>SUM(INDEX(Respuestas!$B$1066:$B$1093,MATCH(A1084,Respuestas!$A$1066:$A$1093,0)),INDEX(Respuestas!$C$1066:$C$1093,MATCH(A1084,Respuestas!$A$1066:$A$1093,0)),INDEX(Respuestas!$D$1066:$D$1093,MATCH(A1084,Respuestas!$A$1066:$A$1093,0)),INDEX(Respuestas!$E$1066:$E$1093,MATCH(A1084,Respuestas!$A$1066:$A$1093,0)))</x:f>
        <x:v>11</x:v>
      </x:c>
      <x:c r="X1084" s="15" t="n">
        <x:f>COUNTIFS(Relaciones!$E$13788:$E$14222,A1084,Relaciones!$F$13788:$F$14222,"mediacion")</x:f>
        <x:v>0</x:v>
      </x:c>
      <x:c r="Y1084" s="15" t="n">
        <x:f>COUNTIFS(Relaciones!$E$13788:$E$14222,A1084,Relaciones!$F$13788:$F$14222,"mediacion_negativa")</x:f>
        <x:v>0</x:v>
      </x:c>
      <x:c r="Z1084" s="15" t="n">
        <x:f>COUNTIFS(Relaciones!$E$13788:$E$14222,A1084,Relaciones!$F$13788:$F$14222,"bullying")</x:f>
        <x:v>0</x:v>
      </x:c>
      <x:c r="AA1084" s="4" t="str">
        <x:f>INDEX(Respuestas!$F$1066:$F$1093,MATCH(A1084,Respuestas!$A$1066:$A$1093,0))</x:f>
        <x:v>No</x:v>
      </x:c>
      <x:c r="AB1084" s="4" t="str">
        <x:f>INDEX(Respuestas!$G$1066:$G$1093,MATCH(A1084,Respuestas!$A$1066:$A$1093,0))</x:f>
        <x:v>Sí</x:v>
      </x:c>
      <x:c r="AC1084" s="4" t="str">
        <x:f>INDEX(Respuestas!$H$1066:$H$1093,MATCH(A1084,Respuestas!$A$1066:$A$1093,0))</x:f>
        <x:v>No</x:v>
      </x:c>
      <x:c r="AD1084" s="4" t="str">
        <x:f>INDEX(Respuestas!$I$1066:$I$1093,MATCH(A1084,Respuestas!$A$1066:$A$1093,0))</x:f>
        <x:v>Sí</x:v>
      </x:c>
      <x:c r="AE1084" s="4" t="str">
        <x:f>INDEX(Respuestas!$J$1066:$J$1093,MATCH(A1084,Respuestas!$A$1066:$A$1093,0))</x:f>
        <x:v>G2</x:v>
      </x:c>
      <x:c r="AF1084" s="4" t="str">
        <x:v>normalizada_v1</x:v>
      </x:c>
      <x:c r="AG1084" s="4" t="n">
        <x:f>COUNTIFS($B$2:$B$1513,B1084,$C$2:$C$1513,C1084,$D$2:$D$1513,D1084)</x:f>
        <x:v>28</x:v>
      </x:c>
      <x:c r="AH1084" s="4" t="n">
        <x:f>COUNTIFS(Relaciones!$D$13788:$D$14222,A1084,Relaciones!$F$13788:$F$14222,"prediccion_amistad")</x:f>
        <x:v>4</x:v>
      </x:c>
      <x:c r="AI1084" s="4" t="n">
        <x:f>SUMIFS(Relaciones!$H$13788:$H$14222,Relaciones!$D$13788:$D$14222,A1084,Relaciones!$F$13788:$F$14222,"prediccion_amistad")</x:f>
        <x:v>4</x:v>
      </x:c>
      <x:c r="AJ1084" s="4" t="n">
        <x:f>COUNTIFS(Relaciones!$D$13788:$D$14222,A1084,Relaciones!$F$13788:$F$14222,"prediccion_rechazo")</x:f>
        <x:v>0</x:v>
      </x:c>
      <x:c r="AK1084" s="4" t="n">
        <x:f>SUMIFS(Relaciones!$H$13788:$H$14222,Relaciones!$D$13788:$D$14222,A1084,Relaciones!$F$13788:$F$14222,"prediccion_rechazo")</x:f>
        <x:v>0</x:v>
      </x:c>
      <x:c r="AL1084" s="4" t="n">
        <x:v>0.5080884544416965</x:v>
      </x:c>
    </x:row>
    <x:row r="1085" ht="23" customHeight="1">
      <x:c r="A1085" s="13" t="str">
        <x:v>01084</x:v>
      </x:c>
      <x:c r="B1085" s="4" t="str">
        <x:v>Córdoba</x:v>
      </x:c>
      <x:c r="C1085" s="4" t="str">
        <x:v>1.º ESO</x:v>
      </x:c>
      <x:c r="D1085" s="4" t="str">
        <x:v>C</x:v>
      </x:c>
      <x:c r="E1085" s="4" t="str">
        <x:v>alumno</x:v>
      </x:c>
      <x:c r="F1085" s="14" t="n">
        <x:f>IF((AG1085-1)=0,"",ROUND(10*Q1085/(AG1085-1),1))</x:f>
        <x:v>2.2</x:v>
      </x:c>
      <x:c r="G1085" s="14" t="n">
        <x:f>IF((AG1085-1)=0,"",ROUND(10*R1085/(AG1085-1),1))</x:f>
        <x:v>2.6</x:v>
      </x:c>
      <x:c r="H1085" s="14" t="n">
        <x:f>IF(R1085=0,"",ROUND(10*S1085/R1085,1))</x:f>
        <x:v>8.6</x:v>
      </x:c>
      <x:c r="I1085" s="14" t="n">
        <x:f>IF(AH1085=0,"",ROUND(10*AI1085/AH1085,1))</x:f>
        <x:v>8</x:v>
      </x:c>
      <x:c r="J1085" s="14" t="n">
        <x:f>IF((AG1085-1)=0,"",ROUND(10*T1085/(AG1085-1),1))</x:f>
        <x:v>0.4</x:v>
      </x:c>
      <x:c r="K1085" s="14" t="n">
        <x:f>IF((AG1085-1)=0,"",ROUND(10*U1085/(AG1085-1),1))</x:f>
        <x:v>0.4</x:v>
      </x:c>
      <x:c r="L1085" s="14" t="n">
        <x:f>IF(U1085=0,"",ROUND(10*V1085/U1085,1))</x:f>
        <x:v>0</x:v>
      </x:c>
      <x:c r="M1085" s="14" t="n">
        <x:f>IF(AJ1085=0,"",ROUND(10*AK1085/AJ1085,1))</x:f>
        <x:v>0</x:v>
      </x:c>
      <x:c r="N1085" s="14" t="n">
        <x:f>ROUND(10*W1085/12,1)</x:f>
        <x:v>10</x:v>
      </x:c>
      <x:c r="O1085" s="14" t="n">
        <x:f>ROUND(10*AL1085,1)</x:f>
        <x:v>5.2</x:v>
      </x:c>
      <x:c r="P1085" s="14" t="n">
        <x:f>IF((AG1085-1)=0,"",ROUND(10*X1085/(AG1085-1),1))</x:f>
        <x:v>0</x:v>
      </x:c>
      <x:c r="Q1085" s="15" t="n">
        <x:f>COUNTIFS(Relaciones!$E$13788:$E$14222,A1085,Relaciones!$F$13788:$F$14222,"amistad")</x:f>
        <x:v>6</x:v>
      </x:c>
      <x:c r="R1085" s="15" t="n">
        <x:f>COUNTIFS(Relaciones!$D$13788:$D$14222,A1085,Relaciones!$F$13788:$F$14222,"amistad")</x:f>
        <x:v>7</x:v>
      </x:c>
      <x:c r="S1085" s="15" t="n">
        <x:f>SUMIFS(Relaciones!$G$13788:$G$14222,Relaciones!$D$13788:$D$14222,A1085,Relaciones!$F$13788:$F$14222,"amistad")</x:f>
        <x:v>6</x:v>
      </x:c>
      <x:c r="T1085" s="15" t="n">
        <x:f>COUNTIFS(Relaciones!$E$13788:$E$14222,A1085,Relaciones!$F$13788:$F$14222,"rechazo")</x:f>
        <x:v>1</x:v>
      </x:c>
      <x:c r="U1085" s="15" t="n">
        <x:f>COUNTIFS(Relaciones!$D$13788:$D$14222,A1085,Relaciones!$F$13788:$F$14222,"rechazo")</x:f>
        <x:v>1</x:v>
      </x:c>
      <x:c r="V1085" s="15" t="n">
        <x:f>SUMIFS(Relaciones!$G$13788:$G$14222,Relaciones!$D$13788:$D$14222,A1085,Relaciones!$F$13788:$F$14222,"rechazo")</x:f>
        <x:v>0</x:v>
      </x:c>
      <x:c r="W1085" s="15" t="n">
        <x:f>SUM(INDEX(Respuestas!$B$1066:$B$1093,MATCH(A1085,Respuestas!$A$1066:$A$1093,0)),INDEX(Respuestas!$C$1066:$C$1093,MATCH(A1085,Respuestas!$A$1066:$A$1093,0)),INDEX(Respuestas!$D$1066:$D$1093,MATCH(A1085,Respuestas!$A$1066:$A$1093,0)),INDEX(Respuestas!$E$1066:$E$1093,MATCH(A1085,Respuestas!$A$1066:$A$1093,0)))</x:f>
        <x:v>12</x:v>
      </x:c>
      <x:c r="X1085" s="15" t="n">
        <x:f>COUNTIFS(Relaciones!$E$13788:$E$14222,A1085,Relaciones!$F$13788:$F$14222,"mediacion")</x:f>
        <x:v>0</x:v>
      </x:c>
      <x:c r="Y1085" s="15" t="n">
        <x:f>COUNTIFS(Relaciones!$E$13788:$E$14222,A1085,Relaciones!$F$13788:$F$14222,"mediacion_negativa")</x:f>
        <x:v>0</x:v>
      </x:c>
      <x:c r="Z1085" s="15" t="n">
        <x:f>COUNTIFS(Relaciones!$E$13788:$E$14222,A1085,Relaciones!$F$13788:$F$14222,"bullying")</x:f>
        <x:v>0</x:v>
      </x:c>
      <x:c r="AA1085" s="4" t="str">
        <x:f>INDEX(Respuestas!$F$1066:$F$1093,MATCH(A1085,Respuestas!$A$1066:$A$1093,0))</x:f>
        <x:v>No</x:v>
      </x:c>
      <x:c r="AB1085" s="4" t="str">
        <x:f>INDEX(Respuestas!$G$1066:$G$1093,MATCH(A1085,Respuestas!$A$1066:$A$1093,0))</x:f>
        <x:v>Sí</x:v>
      </x:c>
      <x:c r="AC1085" s="4" t="str">
        <x:f>INDEX(Respuestas!$H$1066:$H$1093,MATCH(A1085,Respuestas!$A$1066:$A$1093,0))</x:f>
        <x:v>No</x:v>
      </x:c>
      <x:c r="AD1085" s="4" t="str">
        <x:f>INDEX(Respuestas!$I$1066:$I$1093,MATCH(A1085,Respuestas!$A$1066:$A$1093,0))</x:f>
        <x:v>Sí</x:v>
      </x:c>
      <x:c r="AE1085" s="4" t="str">
        <x:f>INDEX(Respuestas!$J$1066:$J$1093,MATCH(A1085,Respuestas!$A$1066:$A$1093,0))</x:f>
        <x:v>G2</x:v>
      </x:c>
      <x:c r="AF1085" s="4" t="str">
        <x:v>normalizada_v1</x:v>
      </x:c>
      <x:c r="AG1085" s="4" t="n">
        <x:f>COUNTIFS($B$2:$B$1513,B1085,$C$2:$C$1513,C1085,$D$2:$D$1513,D1085)</x:f>
        <x:v>28</x:v>
      </x:c>
      <x:c r="AH1085" s="4" t="n">
        <x:f>COUNTIFS(Relaciones!$D$13788:$D$14222,A1085,Relaciones!$F$13788:$F$14222,"prediccion_amistad")</x:f>
        <x:v>5</x:v>
      </x:c>
      <x:c r="AI1085" s="4" t="n">
        <x:f>SUMIFS(Relaciones!$H$13788:$H$14222,Relaciones!$D$13788:$D$14222,A1085,Relaciones!$F$13788:$F$14222,"prediccion_amistad")</x:f>
        <x:v>4</x:v>
      </x:c>
      <x:c r="AJ1085" s="4" t="n">
        <x:f>COUNTIFS(Relaciones!$D$13788:$D$14222,A1085,Relaciones!$F$13788:$F$14222,"prediccion_rechazo")</x:f>
        <x:v>1</x:v>
      </x:c>
      <x:c r="AK1085" s="4" t="n">
        <x:f>SUMIFS(Relaciones!$H$13788:$H$14222,Relaciones!$D$13788:$D$14222,A1085,Relaciones!$F$13788:$F$14222,"prediccion_rechazo")</x:f>
        <x:v>0</x:v>
      </x:c>
      <x:c r="AL1085" s="4" t="n">
        <x:v>0.5195531103902886</x:v>
      </x:c>
    </x:row>
    <x:row r="1086" ht="23" customHeight="1">
      <x:c r="A1086" s="13" t="str">
        <x:v>01085</x:v>
      </x:c>
      <x:c r="B1086" s="4" t="str">
        <x:v>Córdoba</x:v>
      </x:c>
      <x:c r="C1086" s="4" t="str">
        <x:v>1.º ESO</x:v>
      </x:c>
      <x:c r="D1086" s="4" t="str">
        <x:v>C</x:v>
      </x:c>
      <x:c r="E1086" s="4" t="str">
        <x:v>alumna</x:v>
      </x:c>
      <x:c r="F1086" s="14" t="n">
        <x:f>IF((AG1086-1)=0,"",ROUND(10*Q1086/(AG1086-1),1))</x:f>
        <x:v>2.2</x:v>
      </x:c>
      <x:c r="G1086" s="14" t="n">
        <x:f>IF((AG1086-1)=0,"",ROUND(10*R1086/(AG1086-1),1))</x:f>
        <x:v>2.6</x:v>
      </x:c>
      <x:c r="H1086" s="14" t="n">
        <x:f>IF(R1086=0,"",ROUND(10*S1086/R1086,1))</x:f>
        <x:v>8.6</x:v>
      </x:c>
      <x:c r="I1086" s="14" t="n">
        <x:f>IF(AH1086=0,"",ROUND(10*AI1086/AH1086,1))</x:f>
        <x:v>10</x:v>
      </x:c>
      <x:c r="J1086" s="14" t="n">
        <x:f>IF((AG1086-1)=0,"",ROUND(10*T1086/(AG1086-1),1))</x:f>
        <x:v>0</x:v>
      </x:c>
      <x:c r="K1086" s="14" t="n">
        <x:f>IF((AG1086-1)=0,"",ROUND(10*U1086/(AG1086-1),1))</x:f>
        <x:v>0.7</x:v>
      </x:c>
      <x:c r="L1086" s="14" t="n">
        <x:f>IF(U1086=0,"",ROUND(10*V1086/U1086,1))</x:f>
        <x:v>0</x:v>
      </x:c>
      <x:c r="M1086" s="14" t="str">
        <x:f>IF(AJ1086=0,"",ROUND(10*AK1086/AJ1086,1))</x:f>
      </x:c>
      <x:c r="N1086" s="14" t="n">
        <x:f>ROUND(10*W1086/12,1)</x:f>
        <x:v>7.5</x:v>
      </x:c>
      <x:c r="O1086" s="14" t="n">
        <x:f>ROUND(10*AL1086,1)</x:f>
        <x:v>5.2</x:v>
      </x:c>
      <x:c r="P1086" s="14" t="n">
        <x:f>IF((AG1086-1)=0,"",ROUND(10*X1086/(AG1086-1),1))</x:f>
        <x:v>0</x:v>
      </x:c>
      <x:c r="Q1086" s="15" t="n">
        <x:f>COUNTIFS(Relaciones!$E$13788:$E$14222,A1086,Relaciones!$F$13788:$F$14222,"amistad")</x:f>
        <x:v>6</x:v>
      </x:c>
      <x:c r="R1086" s="15" t="n">
        <x:f>COUNTIFS(Relaciones!$D$13788:$D$14222,A1086,Relaciones!$F$13788:$F$14222,"amistad")</x:f>
        <x:v>7</x:v>
      </x:c>
      <x:c r="S1086" s="15" t="n">
        <x:f>SUMIFS(Relaciones!$G$13788:$G$14222,Relaciones!$D$13788:$D$14222,A1086,Relaciones!$F$13788:$F$14222,"amistad")</x:f>
        <x:v>6</x:v>
      </x:c>
      <x:c r="T1086" s="15" t="n">
        <x:f>COUNTIFS(Relaciones!$E$13788:$E$14222,A1086,Relaciones!$F$13788:$F$14222,"rechazo")</x:f>
        <x:v>0</x:v>
      </x:c>
      <x:c r="U1086" s="15" t="n">
        <x:f>COUNTIFS(Relaciones!$D$13788:$D$14222,A1086,Relaciones!$F$13788:$F$14222,"rechazo")</x:f>
        <x:v>2</x:v>
      </x:c>
      <x:c r="V1086" s="15" t="n">
        <x:f>SUMIFS(Relaciones!$G$13788:$G$14222,Relaciones!$D$13788:$D$14222,A1086,Relaciones!$F$13788:$F$14222,"rechazo")</x:f>
        <x:v>0</x:v>
      </x:c>
      <x:c r="W1086" s="15" t="n">
        <x:f>SUM(INDEX(Respuestas!$B$1066:$B$1093,MATCH(A1086,Respuestas!$A$1066:$A$1093,0)),INDEX(Respuestas!$C$1066:$C$1093,MATCH(A1086,Respuestas!$A$1066:$A$1093,0)),INDEX(Respuestas!$D$1066:$D$1093,MATCH(A1086,Respuestas!$A$1066:$A$1093,0)),INDEX(Respuestas!$E$1066:$E$1093,MATCH(A1086,Respuestas!$A$1066:$A$1093,0)))</x:f>
        <x:v>9</x:v>
      </x:c>
      <x:c r="X1086" s="15" t="n">
        <x:f>COUNTIFS(Relaciones!$E$13788:$E$14222,A1086,Relaciones!$F$13788:$F$14222,"mediacion")</x:f>
        <x:v>0</x:v>
      </x:c>
      <x:c r="Y1086" s="15" t="n">
        <x:f>COUNTIFS(Relaciones!$E$13788:$E$14222,A1086,Relaciones!$F$13788:$F$14222,"mediacion_negativa")</x:f>
        <x:v>0</x:v>
      </x:c>
      <x:c r="Z1086" s="15" t="n">
        <x:f>COUNTIFS(Relaciones!$E$13788:$E$14222,A1086,Relaciones!$F$13788:$F$14222,"bullying")</x:f>
        <x:v>0</x:v>
      </x:c>
      <x:c r="AA1086" s="4" t="str">
        <x:f>INDEX(Respuestas!$F$1066:$F$1093,MATCH(A1086,Respuestas!$A$1066:$A$1093,0))</x:f>
        <x:v>No</x:v>
      </x:c>
      <x:c r="AB1086" s="4" t="str">
        <x:f>INDEX(Respuestas!$G$1066:$G$1093,MATCH(A1086,Respuestas!$A$1066:$A$1093,0))</x:f>
        <x:v>Sí</x:v>
      </x:c>
      <x:c r="AC1086" s="4" t="str">
        <x:f>INDEX(Respuestas!$H$1066:$H$1093,MATCH(A1086,Respuestas!$A$1066:$A$1093,0))</x:f>
        <x:v>No</x:v>
      </x:c>
      <x:c r="AD1086" s="4" t="str">
        <x:f>INDEX(Respuestas!$I$1066:$I$1093,MATCH(A1086,Respuestas!$A$1066:$A$1093,0))</x:f>
        <x:v>Sí</x:v>
      </x:c>
      <x:c r="AE1086" s="4" t="str">
        <x:f>INDEX(Respuestas!$J$1066:$J$1093,MATCH(A1086,Respuestas!$A$1066:$A$1093,0))</x:f>
        <x:v>G2</x:v>
      </x:c>
      <x:c r="AF1086" s="4" t="str">
        <x:v>normalizada_v1</x:v>
      </x:c>
      <x:c r="AG1086" s="4" t="n">
        <x:f>COUNTIFS($B$2:$B$1513,B1086,$C$2:$C$1513,C1086,$D$2:$D$1513,D1086)</x:f>
        <x:v>28</x:v>
      </x:c>
      <x:c r="AH1086" s="4" t="n">
        <x:f>COUNTIFS(Relaciones!$D$13788:$D$14222,A1086,Relaciones!$F$13788:$F$14222,"prediccion_amistad")</x:f>
        <x:v>5</x:v>
      </x:c>
      <x:c r="AI1086" s="4" t="n">
        <x:f>SUMIFS(Relaciones!$H$13788:$H$14222,Relaciones!$D$13788:$D$14222,A1086,Relaciones!$F$13788:$F$14222,"prediccion_amistad")</x:f>
        <x:v>5</x:v>
      </x:c>
      <x:c r="AJ1086" s="4" t="n">
        <x:f>COUNTIFS(Relaciones!$D$13788:$D$14222,A1086,Relaciones!$F$13788:$F$14222,"prediccion_rechazo")</x:f>
        <x:v>0</x:v>
      </x:c>
      <x:c r="AK1086" s="4" t="n">
        <x:f>SUMIFS(Relaciones!$H$13788:$H$14222,Relaciones!$D$13788:$D$14222,A1086,Relaciones!$F$13788:$F$14222,"prediccion_rechazo")</x:f>
        <x:v>0</x:v>
      </x:c>
      <x:c r="AL1086" s="4" t="n">
        <x:v>0.5177365920158017</x:v>
      </x:c>
    </x:row>
    <x:row r="1087" ht="23" customHeight="1">
      <x:c r="A1087" s="13" t="str">
        <x:v>01086</x:v>
      </x:c>
      <x:c r="B1087" s="4" t="str">
        <x:v>Córdoba</x:v>
      </x:c>
      <x:c r="C1087" s="4" t="str">
        <x:v>1.º ESO</x:v>
      </x:c>
      <x:c r="D1087" s="4" t="str">
        <x:v>C</x:v>
      </x:c>
      <x:c r="E1087" s="4" t="str">
        <x:v>alumno</x:v>
      </x:c>
      <x:c r="F1087" s="14" t="n">
        <x:f>IF((AG1087-1)=0,"",ROUND(10*Q1087/(AG1087-1),1))</x:f>
        <x:v>2.2</x:v>
      </x:c>
      <x:c r="G1087" s="14" t="n">
        <x:f>IF((AG1087-1)=0,"",ROUND(10*R1087/(AG1087-1),1))</x:f>
        <x:v>2.6</x:v>
      </x:c>
      <x:c r="H1087" s="14" t="n">
        <x:f>IF(R1087=0,"",ROUND(10*S1087/R1087,1))</x:f>
        <x:v>8.6</x:v>
      </x:c>
      <x:c r="I1087" s="14" t="n">
        <x:f>IF(AH1087=0,"",ROUND(10*AI1087/AH1087,1))</x:f>
        <x:v>10</x:v>
      </x:c>
      <x:c r="J1087" s="14" t="n">
        <x:f>IF((AG1087-1)=0,"",ROUND(10*T1087/(AG1087-1),1))</x:f>
        <x:v>0.4</x:v>
      </x:c>
      <x:c r="K1087" s="14" t="n">
        <x:f>IF((AG1087-1)=0,"",ROUND(10*U1087/(AG1087-1),1))</x:f>
        <x:v>0</x:v>
      </x:c>
      <x:c r="L1087" s="14" t="str">
        <x:f>IF(U1087=0,"",ROUND(10*V1087/U1087,1))</x:f>
      </x:c>
      <x:c r="M1087" s="14" t="n">
        <x:f>IF(AJ1087=0,"",ROUND(10*AK1087/AJ1087,1))</x:f>
        <x:v>10</x:v>
      </x:c>
      <x:c r="N1087" s="14" t="n">
        <x:f>ROUND(10*W1087/12,1)</x:f>
        <x:v>8.3</x:v>
      </x:c>
      <x:c r="O1087" s="14" t="n">
        <x:f>ROUND(10*AL1087,1)</x:f>
        <x:v>5.2</x:v>
      </x:c>
      <x:c r="P1087" s="14" t="n">
        <x:f>IF((AG1087-1)=0,"",ROUND(10*X1087/(AG1087-1),1))</x:f>
        <x:v>0</x:v>
      </x:c>
      <x:c r="Q1087" s="15" t="n">
        <x:f>COUNTIFS(Relaciones!$E$13788:$E$14222,A1087,Relaciones!$F$13788:$F$14222,"amistad")</x:f>
        <x:v>6</x:v>
      </x:c>
      <x:c r="R1087" s="15" t="n">
        <x:f>COUNTIFS(Relaciones!$D$13788:$D$14222,A1087,Relaciones!$F$13788:$F$14222,"amistad")</x:f>
        <x:v>7</x:v>
      </x:c>
      <x:c r="S1087" s="15" t="n">
        <x:f>SUMIFS(Relaciones!$G$13788:$G$14222,Relaciones!$D$13788:$D$14222,A1087,Relaciones!$F$13788:$F$14222,"amistad")</x:f>
        <x:v>6</x:v>
      </x:c>
      <x:c r="T1087" s="15" t="n">
        <x:f>COUNTIFS(Relaciones!$E$13788:$E$14222,A1087,Relaciones!$F$13788:$F$14222,"rechazo")</x:f>
        <x:v>1</x:v>
      </x:c>
      <x:c r="U1087" s="15" t="n">
        <x:f>COUNTIFS(Relaciones!$D$13788:$D$14222,A1087,Relaciones!$F$13788:$F$14222,"rechazo")</x:f>
        <x:v>0</x:v>
      </x:c>
      <x:c r="V1087" s="15" t="n">
        <x:f>SUMIFS(Relaciones!$G$13788:$G$14222,Relaciones!$D$13788:$D$14222,A1087,Relaciones!$F$13788:$F$14222,"rechazo")</x:f>
        <x:v>0</x:v>
      </x:c>
      <x:c r="W1087" s="15" t="n">
        <x:f>SUM(INDEX(Respuestas!$B$1066:$B$1093,MATCH(A1087,Respuestas!$A$1066:$A$1093,0)),INDEX(Respuestas!$C$1066:$C$1093,MATCH(A1087,Respuestas!$A$1066:$A$1093,0)),INDEX(Respuestas!$D$1066:$D$1093,MATCH(A1087,Respuestas!$A$1066:$A$1093,0)),INDEX(Respuestas!$E$1066:$E$1093,MATCH(A1087,Respuestas!$A$1066:$A$1093,0)))</x:f>
        <x:v>10</x:v>
      </x:c>
      <x:c r="X1087" s="15" t="n">
        <x:f>COUNTIFS(Relaciones!$E$13788:$E$14222,A1087,Relaciones!$F$13788:$F$14222,"mediacion")</x:f>
        <x:v>0</x:v>
      </x:c>
      <x:c r="Y1087" s="15" t="n">
        <x:f>COUNTIFS(Relaciones!$E$13788:$E$14222,A1087,Relaciones!$F$13788:$F$14222,"mediacion_negativa")</x:f>
        <x:v>0</x:v>
      </x:c>
      <x:c r="Z1087" s="15" t="n">
        <x:f>COUNTIFS(Relaciones!$E$13788:$E$14222,A1087,Relaciones!$F$13788:$F$14222,"bullying")</x:f>
        <x:v>0</x:v>
      </x:c>
      <x:c r="AA1087" s="4" t="str">
        <x:f>INDEX(Respuestas!$F$1066:$F$1093,MATCH(A1087,Respuestas!$A$1066:$A$1093,0))</x:f>
        <x:v>No</x:v>
      </x:c>
      <x:c r="AB1087" s="4" t="str">
        <x:f>INDEX(Respuestas!$G$1066:$G$1093,MATCH(A1087,Respuestas!$A$1066:$A$1093,0))</x:f>
        <x:v>Sí</x:v>
      </x:c>
      <x:c r="AC1087" s="4" t="str">
        <x:f>INDEX(Respuestas!$H$1066:$H$1093,MATCH(A1087,Respuestas!$A$1066:$A$1093,0))</x:f>
        <x:v>No</x:v>
      </x:c>
      <x:c r="AD1087" s="4" t="str">
        <x:f>INDEX(Respuestas!$I$1066:$I$1093,MATCH(A1087,Respuestas!$A$1066:$A$1093,0))</x:f>
        <x:v>Sí</x:v>
      </x:c>
      <x:c r="AE1087" s="4" t="str">
        <x:f>INDEX(Respuestas!$J$1066:$J$1093,MATCH(A1087,Respuestas!$A$1066:$A$1093,0))</x:f>
        <x:v>G2</x:v>
      </x:c>
      <x:c r="AF1087" s="4" t="str">
        <x:v>normalizada_v1</x:v>
      </x:c>
      <x:c r="AG1087" s="4" t="n">
        <x:f>COUNTIFS($B$2:$B$1513,B1087,$C$2:$C$1513,C1087,$D$2:$D$1513,D1087)</x:f>
        <x:v>28</x:v>
      </x:c>
      <x:c r="AH1087" s="4" t="n">
        <x:f>COUNTIFS(Relaciones!$D$13788:$D$14222,A1087,Relaciones!$F$13788:$F$14222,"prediccion_amistad")</x:f>
        <x:v>5</x:v>
      </x:c>
      <x:c r="AI1087" s="4" t="n">
        <x:f>SUMIFS(Relaciones!$H$13788:$H$14222,Relaciones!$D$13788:$D$14222,A1087,Relaciones!$F$13788:$F$14222,"prediccion_amistad")</x:f>
        <x:v>5</x:v>
      </x:c>
      <x:c r="AJ1087" s="4" t="n">
        <x:f>COUNTIFS(Relaciones!$D$13788:$D$14222,A1087,Relaciones!$F$13788:$F$14222,"prediccion_rechazo")</x:f>
        <x:v>1</x:v>
      </x:c>
      <x:c r="AK1087" s="4" t="n">
        <x:f>SUMIFS(Relaciones!$H$13788:$H$14222,Relaciones!$D$13788:$D$14222,A1087,Relaciones!$F$13788:$F$14222,"prediccion_rechazo")</x:f>
        <x:v>1</x:v>
      </x:c>
      <x:c r="AL1087" s="4" t="n">
        <x:v>0.5202447113594106</x:v>
      </x:c>
    </x:row>
    <x:row r="1088" ht="23" customHeight="1">
      <x:c r="A1088" s="13" t="str">
        <x:v>01087</x:v>
      </x:c>
      <x:c r="B1088" s="4" t="str">
        <x:v>Córdoba</x:v>
      </x:c>
      <x:c r="C1088" s="4" t="str">
        <x:v>1.º ESO</x:v>
      </x:c>
      <x:c r="D1088" s="4" t="str">
        <x:v>C</x:v>
      </x:c>
      <x:c r="E1088" s="4" t="str">
        <x:v>alumna</x:v>
      </x:c>
      <x:c r="F1088" s="14" t="n">
        <x:f>IF((AG1088-1)=0,"",ROUND(10*Q1088/(AG1088-1),1))</x:f>
        <x:v>2.2</x:v>
      </x:c>
      <x:c r="G1088" s="14" t="n">
        <x:f>IF((AG1088-1)=0,"",ROUND(10*R1088/(AG1088-1),1))</x:f>
        <x:v>2.6</x:v>
      </x:c>
      <x:c r="H1088" s="14" t="n">
        <x:f>IF(R1088=0,"",ROUND(10*S1088/R1088,1))</x:f>
        <x:v>8.6</x:v>
      </x:c>
      <x:c r="I1088" s="14" t="n">
        <x:f>IF(AH1088=0,"",ROUND(10*AI1088/AH1088,1))</x:f>
        <x:v>8</x:v>
      </x:c>
      <x:c r="J1088" s="14" t="n">
        <x:f>IF((AG1088-1)=0,"",ROUND(10*T1088/(AG1088-1),1))</x:f>
        <x:v>0</x:v>
      </x:c>
      <x:c r="K1088" s="14" t="n">
        <x:f>IF((AG1088-1)=0,"",ROUND(10*U1088/(AG1088-1),1))</x:f>
        <x:v>0.4</x:v>
      </x:c>
      <x:c r="L1088" s="14" t="n">
        <x:f>IF(U1088=0,"",ROUND(10*V1088/U1088,1))</x:f>
        <x:v>0</x:v>
      </x:c>
      <x:c r="M1088" s="14" t="n">
        <x:f>IF(AJ1088=0,"",ROUND(10*AK1088/AJ1088,1))</x:f>
        <x:v>0</x:v>
      </x:c>
      <x:c r="N1088" s="14" t="n">
        <x:f>ROUND(10*W1088/12,1)</x:f>
        <x:v>9.2</x:v>
      </x:c>
      <x:c r="O1088" s="14" t="n">
        <x:f>ROUND(10*AL1088,1)</x:f>
        <x:v>5.2</x:v>
      </x:c>
      <x:c r="P1088" s="14" t="n">
        <x:f>IF((AG1088-1)=0,"",ROUND(10*X1088/(AG1088-1),1))</x:f>
        <x:v>0</x:v>
      </x:c>
      <x:c r="Q1088" s="15" t="n">
        <x:f>COUNTIFS(Relaciones!$E$13788:$E$14222,A1088,Relaciones!$F$13788:$F$14222,"amistad")</x:f>
        <x:v>6</x:v>
      </x:c>
      <x:c r="R1088" s="15" t="n">
        <x:f>COUNTIFS(Relaciones!$D$13788:$D$14222,A1088,Relaciones!$F$13788:$F$14222,"amistad")</x:f>
        <x:v>7</x:v>
      </x:c>
      <x:c r="S1088" s="15" t="n">
        <x:f>SUMIFS(Relaciones!$G$13788:$G$14222,Relaciones!$D$13788:$D$14222,A1088,Relaciones!$F$13788:$F$14222,"amistad")</x:f>
        <x:v>6</x:v>
      </x:c>
      <x:c r="T1088" s="15" t="n">
        <x:f>COUNTIFS(Relaciones!$E$13788:$E$14222,A1088,Relaciones!$F$13788:$F$14222,"rechazo")</x:f>
        <x:v>0</x:v>
      </x:c>
      <x:c r="U1088" s="15" t="n">
        <x:f>COUNTIFS(Relaciones!$D$13788:$D$14222,A1088,Relaciones!$F$13788:$F$14222,"rechazo")</x:f>
        <x:v>1</x:v>
      </x:c>
      <x:c r="V1088" s="15" t="n">
        <x:f>SUMIFS(Relaciones!$G$13788:$G$14222,Relaciones!$D$13788:$D$14222,A1088,Relaciones!$F$13788:$F$14222,"rechazo")</x:f>
        <x:v>0</x:v>
      </x:c>
      <x:c r="W1088" s="15" t="n">
        <x:f>SUM(INDEX(Respuestas!$B$1066:$B$1093,MATCH(A1088,Respuestas!$A$1066:$A$1093,0)),INDEX(Respuestas!$C$1066:$C$1093,MATCH(A1088,Respuestas!$A$1066:$A$1093,0)),INDEX(Respuestas!$D$1066:$D$1093,MATCH(A1088,Respuestas!$A$1066:$A$1093,0)),INDEX(Respuestas!$E$1066:$E$1093,MATCH(A1088,Respuestas!$A$1066:$A$1093,0)))</x:f>
        <x:v>11</x:v>
      </x:c>
      <x:c r="X1088" s="15" t="n">
        <x:f>COUNTIFS(Relaciones!$E$13788:$E$14222,A1088,Relaciones!$F$13788:$F$14222,"mediacion")</x:f>
        <x:v>0</x:v>
      </x:c>
      <x:c r="Y1088" s="15" t="n">
        <x:f>COUNTIFS(Relaciones!$E$13788:$E$14222,A1088,Relaciones!$F$13788:$F$14222,"mediacion_negativa")</x:f>
        <x:v>0</x:v>
      </x:c>
      <x:c r="Z1088" s="15" t="n">
        <x:f>COUNTIFS(Relaciones!$E$13788:$E$14222,A1088,Relaciones!$F$13788:$F$14222,"bullying")</x:f>
        <x:v>0</x:v>
      </x:c>
      <x:c r="AA1088" s="4" t="str">
        <x:f>INDEX(Respuestas!$F$1066:$F$1093,MATCH(A1088,Respuestas!$A$1066:$A$1093,0))</x:f>
        <x:v>No</x:v>
      </x:c>
      <x:c r="AB1088" s="4" t="str">
        <x:f>INDEX(Respuestas!$G$1066:$G$1093,MATCH(A1088,Respuestas!$A$1066:$A$1093,0))</x:f>
        <x:v>Sí</x:v>
      </x:c>
      <x:c r="AC1088" s="4" t="str">
        <x:f>INDEX(Respuestas!$H$1066:$H$1093,MATCH(A1088,Respuestas!$A$1066:$A$1093,0))</x:f>
        <x:v>No</x:v>
      </x:c>
      <x:c r="AD1088" s="4" t="str">
        <x:f>INDEX(Respuestas!$I$1066:$I$1093,MATCH(A1088,Respuestas!$A$1066:$A$1093,0))</x:f>
        <x:v>Sí</x:v>
      </x:c>
      <x:c r="AE1088" s="4" t="str">
        <x:f>INDEX(Respuestas!$J$1066:$J$1093,MATCH(A1088,Respuestas!$A$1066:$A$1093,0))</x:f>
        <x:v>G2</x:v>
      </x:c>
      <x:c r="AF1088" s="4" t="str">
        <x:v>normalizada_v1</x:v>
      </x:c>
      <x:c r="AG1088" s="4" t="n">
        <x:f>COUNTIFS($B$2:$B$1513,B1088,$C$2:$C$1513,C1088,$D$2:$D$1513,D1088)</x:f>
        <x:v>28</x:v>
      </x:c>
      <x:c r="AH1088" s="4" t="n">
        <x:f>COUNTIFS(Relaciones!$D$13788:$D$14222,A1088,Relaciones!$F$13788:$F$14222,"prediccion_amistad")</x:f>
        <x:v>5</x:v>
      </x:c>
      <x:c r="AI1088" s="4" t="n">
        <x:f>SUMIFS(Relaciones!$H$13788:$H$14222,Relaciones!$D$13788:$D$14222,A1088,Relaciones!$F$13788:$F$14222,"prediccion_amistad")</x:f>
        <x:v>4</x:v>
      </x:c>
      <x:c r="AJ1088" s="4" t="n">
        <x:f>COUNTIFS(Relaciones!$D$13788:$D$14222,A1088,Relaciones!$F$13788:$F$14222,"prediccion_rechazo")</x:f>
        <x:v>1</x:v>
      </x:c>
      <x:c r="AK1088" s="4" t="n">
        <x:f>SUMIFS(Relaciones!$H$13788:$H$14222,Relaciones!$D$13788:$D$14222,A1088,Relaciones!$F$13788:$F$14222,"prediccion_rechazo")</x:f>
        <x:v>0</x:v>
      </x:c>
      <x:c r="AL1088" s="4" t="n">
        <x:v>0.5151393400963938</x:v>
      </x:c>
    </x:row>
    <x:row r="1089" ht="23" customHeight="1">
      <x:c r="A1089" s="13" t="str">
        <x:v>01088</x:v>
      </x:c>
      <x:c r="B1089" s="4" t="str">
        <x:v>Córdoba</x:v>
      </x:c>
      <x:c r="C1089" s="4" t="str">
        <x:v>1.º ESO</x:v>
      </x:c>
      <x:c r="D1089" s="4" t="str">
        <x:v>C</x:v>
      </x:c>
      <x:c r="E1089" s="4" t="str">
        <x:v>alumno</x:v>
      </x:c>
      <x:c r="F1089" s="14" t="n">
        <x:f>IF((AG1089-1)=0,"",ROUND(10*Q1089/(AG1089-1),1))</x:f>
        <x:v>2.2</x:v>
      </x:c>
      <x:c r="G1089" s="14" t="n">
        <x:f>IF((AG1089-1)=0,"",ROUND(10*R1089/(AG1089-1),1))</x:f>
        <x:v>2.6</x:v>
      </x:c>
      <x:c r="H1089" s="14" t="n">
        <x:f>IF(R1089=0,"",ROUND(10*S1089/R1089,1))</x:f>
        <x:v>8.6</x:v>
      </x:c>
      <x:c r="I1089" s="14" t="n">
        <x:f>IF(AH1089=0,"",ROUND(10*AI1089/AH1089,1))</x:f>
        <x:v>10</x:v>
      </x:c>
      <x:c r="J1089" s="14" t="n">
        <x:f>IF((AG1089-1)=0,"",ROUND(10*T1089/(AG1089-1),1))</x:f>
        <x:v>0</x:v>
      </x:c>
      <x:c r="K1089" s="14" t="n">
        <x:f>IF((AG1089-1)=0,"",ROUND(10*U1089/(AG1089-1),1))</x:f>
        <x:v>0.4</x:v>
      </x:c>
      <x:c r="L1089" s="14" t="n">
        <x:f>IF(U1089=0,"",ROUND(10*V1089/U1089,1))</x:f>
        <x:v>0</x:v>
      </x:c>
      <x:c r="M1089" s="14" t="str">
        <x:f>IF(AJ1089=0,"",ROUND(10*AK1089/AJ1089,1))</x:f>
      </x:c>
      <x:c r="N1089" s="14" t="n">
        <x:f>ROUND(10*W1089/12,1)</x:f>
        <x:v>10</x:v>
      </x:c>
      <x:c r="O1089" s="14" t="n">
        <x:f>ROUND(10*AL1089,1)</x:f>
        <x:v>5.1</x:v>
      </x:c>
      <x:c r="P1089" s="14" t="n">
        <x:f>IF((AG1089-1)=0,"",ROUND(10*X1089/(AG1089-1),1))</x:f>
        <x:v>0</x:v>
      </x:c>
      <x:c r="Q1089" s="15" t="n">
        <x:f>COUNTIFS(Relaciones!$E$13788:$E$14222,A1089,Relaciones!$F$13788:$F$14222,"amistad")</x:f>
        <x:v>6</x:v>
      </x:c>
      <x:c r="R1089" s="15" t="n">
        <x:f>COUNTIFS(Relaciones!$D$13788:$D$14222,A1089,Relaciones!$F$13788:$F$14222,"amistad")</x:f>
        <x:v>7</x:v>
      </x:c>
      <x:c r="S1089" s="15" t="n">
        <x:f>SUMIFS(Relaciones!$G$13788:$G$14222,Relaciones!$D$13788:$D$14222,A1089,Relaciones!$F$13788:$F$14222,"amistad")</x:f>
        <x:v>6</x:v>
      </x:c>
      <x:c r="T1089" s="15" t="n">
        <x:f>COUNTIFS(Relaciones!$E$13788:$E$14222,A1089,Relaciones!$F$13788:$F$14222,"rechazo")</x:f>
        <x:v>0</x:v>
      </x:c>
      <x:c r="U1089" s="15" t="n">
        <x:f>COUNTIFS(Relaciones!$D$13788:$D$14222,A1089,Relaciones!$F$13788:$F$14222,"rechazo")</x:f>
        <x:v>1</x:v>
      </x:c>
      <x:c r="V1089" s="15" t="n">
        <x:f>SUMIFS(Relaciones!$G$13788:$G$14222,Relaciones!$D$13788:$D$14222,A1089,Relaciones!$F$13788:$F$14222,"rechazo")</x:f>
        <x:v>0</x:v>
      </x:c>
      <x:c r="W1089" s="15" t="n">
        <x:f>SUM(INDEX(Respuestas!$B$1066:$B$1093,MATCH(A1089,Respuestas!$A$1066:$A$1093,0)),INDEX(Respuestas!$C$1066:$C$1093,MATCH(A1089,Respuestas!$A$1066:$A$1093,0)),INDEX(Respuestas!$D$1066:$D$1093,MATCH(A1089,Respuestas!$A$1066:$A$1093,0)),INDEX(Respuestas!$E$1066:$E$1093,MATCH(A1089,Respuestas!$A$1066:$A$1093,0)))</x:f>
        <x:v>12</x:v>
      </x:c>
      <x:c r="X1089" s="15" t="n">
        <x:f>COUNTIFS(Relaciones!$E$13788:$E$14222,A1089,Relaciones!$F$13788:$F$14222,"mediacion")</x:f>
        <x:v>0</x:v>
      </x:c>
      <x:c r="Y1089" s="15" t="n">
        <x:f>COUNTIFS(Relaciones!$E$13788:$E$14222,A1089,Relaciones!$F$13788:$F$14222,"mediacion_negativa")</x:f>
        <x:v>0</x:v>
      </x:c>
      <x:c r="Z1089" s="15" t="n">
        <x:f>COUNTIFS(Relaciones!$E$13788:$E$14222,A1089,Relaciones!$F$13788:$F$14222,"bullying")</x:f>
        <x:v>0</x:v>
      </x:c>
      <x:c r="AA1089" s="4" t="str">
        <x:f>INDEX(Respuestas!$F$1066:$F$1093,MATCH(A1089,Respuestas!$A$1066:$A$1093,0))</x:f>
        <x:v>No</x:v>
      </x:c>
      <x:c r="AB1089" s="4" t="str">
        <x:f>INDEX(Respuestas!$G$1066:$G$1093,MATCH(A1089,Respuestas!$A$1066:$A$1093,0))</x:f>
        <x:v>Sí</x:v>
      </x:c>
      <x:c r="AC1089" s="4" t="str">
        <x:f>INDEX(Respuestas!$H$1066:$H$1093,MATCH(A1089,Respuestas!$A$1066:$A$1093,0))</x:f>
        <x:v>No</x:v>
      </x:c>
      <x:c r="AD1089" s="4" t="str">
        <x:f>INDEX(Respuestas!$I$1066:$I$1093,MATCH(A1089,Respuestas!$A$1066:$A$1093,0))</x:f>
        <x:v>Sí</x:v>
      </x:c>
      <x:c r="AE1089" s="4" t="str">
        <x:f>INDEX(Respuestas!$J$1066:$J$1093,MATCH(A1089,Respuestas!$A$1066:$A$1093,0))</x:f>
        <x:v>G2</x:v>
      </x:c>
      <x:c r="AF1089" s="4" t="str">
        <x:v>normalizada_v1</x:v>
      </x:c>
      <x:c r="AG1089" s="4" t="n">
        <x:f>COUNTIFS($B$2:$B$1513,B1089,$C$2:$C$1513,C1089,$D$2:$D$1513,D1089)</x:f>
        <x:v>28</x:v>
      </x:c>
      <x:c r="AH1089" s="4" t="n">
        <x:f>COUNTIFS(Relaciones!$D$13788:$D$14222,A1089,Relaciones!$F$13788:$F$14222,"prediccion_amistad")</x:f>
        <x:v>4</x:v>
      </x:c>
      <x:c r="AI1089" s="4" t="n">
        <x:f>SUMIFS(Relaciones!$H$13788:$H$14222,Relaciones!$D$13788:$D$14222,A1089,Relaciones!$F$13788:$F$14222,"prediccion_amistad")</x:f>
        <x:v>4</x:v>
      </x:c>
      <x:c r="AJ1089" s="4" t="n">
        <x:f>COUNTIFS(Relaciones!$D$13788:$D$14222,A1089,Relaciones!$F$13788:$F$14222,"prediccion_rechazo")</x:f>
        <x:v>0</x:v>
      </x:c>
      <x:c r="AK1089" s="4" t="n">
        <x:f>SUMIFS(Relaciones!$H$13788:$H$14222,Relaciones!$D$13788:$D$14222,A1089,Relaciones!$F$13788:$F$14222,"prediccion_rechazo")</x:f>
        <x:v>0</x:v>
      </x:c>
      <x:c r="AL1089" s="4" t="n">
        <x:v>0.5107785360796675</x:v>
      </x:c>
    </x:row>
    <x:row r="1090" ht="23" customHeight="1">
      <x:c r="A1090" s="13" t="str">
        <x:v>01089</x:v>
      </x:c>
      <x:c r="B1090" s="4" t="str">
        <x:v>Córdoba</x:v>
      </x:c>
      <x:c r="C1090" s="4" t="str">
        <x:v>1.º ESO</x:v>
      </x:c>
      <x:c r="D1090" s="4" t="str">
        <x:v>C</x:v>
      </x:c>
      <x:c r="E1090" s="4" t="str">
        <x:v>alumna</x:v>
      </x:c>
      <x:c r="F1090" s="14" t="n">
        <x:f>IF((AG1090-1)=0,"",ROUND(10*Q1090/(AG1090-1),1))</x:f>
        <x:v>2.2</x:v>
      </x:c>
      <x:c r="G1090" s="14" t="n">
        <x:f>IF((AG1090-1)=0,"",ROUND(10*R1090/(AG1090-1),1))</x:f>
        <x:v>2.6</x:v>
      </x:c>
      <x:c r="H1090" s="14" t="n">
        <x:f>IF(R1090=0,"",ROUND(10*S1090/R1090,1))</x:f>
        <x:v>8.6</x:v>
      </x:c>
      <x:c r="I1090" s="14" t="n">
        <x:f>IF(AH1090=0,"",ROUND(10*AI1090/AH1090,1))</x:f>
        <x:v>10</x:v>
      </x:c>
      <x:c r="J1090" s="14" t="n">
        <x:f>IF((AG1090-1)=0,"",ROUND(10*T1090/(AG1090-1),1))</x:f>
        <x:v>0.7</x:v>
      </x:c>
      <x:c r="K1090" s="14" t="n">
        <x:f>IF((AG1090-1)=0,"",ROUND(10*U1090/(AG1090-1),1))</x:f>
        <x:v>0.4</x:v>
      </x:c>
      <x:c r="L1090" s="14" t="n">
        <x:f>IF(U1090=0,"",ROUND(10*V1090/U1090,1))</x:f>
        <x:v>0</x:v>
      </x:c>
      <x:c r="M1090" s="14" t="n">
        <x:f>IF(AJ1090=0,"",ROUND(10*AK1090/AJ1090,1))</x:f>
        <x:v>10</x:v>
      </x:c>
      <x:c r="N1090" s="14" t="n">
        <x:f>ROUND(10*W1090/12,1)</x:f>
        <x:v>7.5</x:v>
      </x:c>
      <x:c r="O1090" s="14" t="n">
        <x:f>ROUND(10*AL1090,1)</x:f>
        <x:v>4.9</x:v>
      </x:c>
      <x:c r="P1090" s="14" t="n">
        <x:f>IF((AG1090-1)=0,"",ROUND(10*X1090/(AG1090-1),1))</x:f>
        <x:v>0</x:v>
      </x:c>
      <x:c r="Q1090" s="15" t="n">
        <x:f>COUNTIFS(Relaciones!$E$13788:$E$14222,A1090,Relaciones!$F$13788:$F$14222,"amistad")</x:f>
        <x:v>6</x:v>
      </x:c>
      <x:c r="R1090" s="15" t="n">
        <x:f>COUNTIFS(Relaciones!$D$13788:$D$14222,A1090,Relaciones!$F$13788:$F$14222,"amistad")</x:f>
        <x:v>7</x:v>
      </x:c>
      <x:c r="S1090" s="15" t="n">
        <x:f>SUMIFS(Relaciones!$G$13788:$G$14222,Relaciones!$D$13788:$D$14222,A1090,Relaciones!$F$13788:$F$14222,"amistad")</x:f>
        <x:v>6</x:v>
      </x:c>
      <x:c r="T1090" s="15" t="n">
        <x:f>COUNTIFS(Relaciones!$E$13788:$E$14222,A1090,Relaciones!$F$13788:$F$14222,"rechazo")</x:f>
        <x:v>2</x:v>
      </x:c>
      <x:c r="U1090" s="15" t="n">
        <x:f>COUNTIFS(Relaciones!$D$13788:$D$14222,A1090,Relaciones!$F$13788:$F$14222,"rechazo")</x:f>
        <x:v>1</x:v>
      </x:c>
      <x:c r="V1090" s="15" t="n">
        <x:f>SUMIFS(Relaciones!$G$13788:$G$14222,Relaciones!$D$13788:$D$14222,A1090,Relaciones!$F$13788:$F$14222,"rechazo")</x:f>
        <x:v>0</x:v>
      </x:c>
      <x:c r="W1090" s="15" t="n">
        <x:f>SUM(INDEX(Respuestas!$B$1066:$B$1093,MATCH(A1090,Respuestas!$A$1066:$A$1093,0)),INDEX(Respuestas!$C$1066:$C$1093,MATCH(A1090,Respuestas!$A$1066:$A$1093,0)),INDEX(Respuestas!$D$1066:$D$1093,MATCH(A1090,Respuestas!$A$1066:$A$1093,0)),INDEX(Respuestas!$E$1066:$E$1093,MATCH(A1090,Respuestas!$A$1066:$A$1093,0)))</x:f>
        <x:v>9</x:v>
      </x:c>
      <x:c r="X1090" s="15" t="n">
        <x:f>COUNTIFS(Relaciones!$E$13788:$E$14222,A1090,Relaciones!$F$13788:$F$14222,"mediacion")</x:f>
        <x:v>0</x:v>
      </x:c>
      <x:c r="Y1090" s="15" t="n">
        <x:f>COUNTIFS(Relaciones!$E$13788:$E$14222,A1090,Relaciones!$F$13788:$F$14222,"mediacion_negativa")</x:f>
        <x:v>0</x:v>
      </x:c>
      <x:c r="Z1090" s="15" t="n">
        <x:f>COUNTIFS(Relaciones!$E$13788:$E$14222,A1090,Relaciones!$F$13788:$F$14222,"bullying")</x:f>
        <x:v>0</x:v>
      </x:c>
      <x:c r="AA1090" s="4" t="str">
        <x:f>INDEX(Respuestas!$F$1066:$F$1093,MATCH(A1090,Respuestas!$A$1066:$A$1093,0))</x:f>
        <x:v>No</x:v>
      </x:c>
      <x:c r="AB1090" s="4" t="str">
        <x:f>INDEX(Respuestas!$G$1066:$G$1093,MATCH(A1090,Respuestas!$A$1066:$A$1093,0))</x:f>
        <x:v>Sí</x:v>
      </x:c>
      <x:c r="AC1090" s="4" t="str">
        <x:f>INDEX(Respuestas!$H$1066:$H$1093,MATCH(A1090,Respuestas!$A$1066:$A$1093,0))</x:f>
        <x:v>No</x:v>
      </x:c>
      <x:c r="AD1090" s="4" t="str">
        <x:f>INDEX(Respuestas!$I$1066:$I$1093,MATCH(A1090,Respuestas!$A$1066:$A$1093,0))</x:f>
        <x:v>Sí</x:v>
      </x:c>
      <x:c r="AE1090" s="4" t="str">
        <x:f>INDEX(Respuestas!$J$1066:$J$1093,MATCH(A1090,Respuestas!$A$1066:$A$1093,0))</x:f>
        <x:v>G2</x:v>
      </x:c>
      <x:c r="AF1090" s="4" t="str">
        <x:v>normalizada_v1</x:v>
      </x:c>
      <x:c r="AG1090" s="4" t="n">
        <x:f>COUNTIFS($B$2:$B$1513,B1090,$C$2:$C$1513,C1090,$D$2:$D$1513,D1090)</x:f>
        <x:v>28</x:v>
      </x:c>
      <x:c r="AH1090" s="4" t="n">
        <x:f>COUNTIFS(Relaciones!$D$13788:$D$14222,A1090,Relaciones!$F$13788:$F$14222,"prediccion_amistad")</x:f>
        <x:v>5</x:v>
      </x:c>
      <x:c r="AI1090" s="4" t="n">
        <x:f>SUMIFS(Relaciones!$H$13788:$H$14222,Relaciones!$D$13788:$D$14222,A1090,Relaciones!$F$13788:$F$14222,"prediccion_amistad")</x:f>
        <x:v>5</x:v>
      </x:c>
      <x:c r="AJ1090" s="4" t="n">
        <x:f>COUNTIFS(Relaciones!$D$13788:$D$14222,A1090,Relaciones!$F$13788:$F$14222,"prediccion_rechazo")</x:f>
        <x:v>2</x:v>
      </x:c>
      <x:c r="AK1090" s="4" t="n">
        <x:f>SUMIFS(Relaciones!$H$13788:$H$14222,Relaciones!$D$13788:$D$14222,A1090,Relaciones!$F$13788:$F$14222,"prediccion_rechazo")</x:f>
        <x:v>2</x:v>
      </x:c>
      <x:c r="AL1090" s="4" t="n">
        <x:v>0.4857559982967623</x:v>
      </x:c>
    </x:row>
    <x:row r="1091" ht="23" customHeight="1">
      <x:c r="A1091" s="13" t="str">
        <x:v>01090</x:v>
      </x:c>
      <x:c r="B1091" s="4" t="str">
        <x:v>Córdoba</x:v>
      </x:c>
      <x:c r="C1091" s="4" t="str">
        <x:v>1.º ESO</x:v>
      </x:c>
      <x:c r="D1091" s="4" t="str">
        <x:v>C</x:v>
      </x:c>
      <x:c r="E1091" s="4" t="str">
        <x:v>alumno</x:v>
      </x:c>
      <x:c r="F1091" s="14" t="n">
        <x:f>IF((AG1091-1)=0,"",ROUND(10*Q1091/(AG1091-1),1))</x:f>
        <x:v>2.2</x:v>
      </x:c>
      <x:c r="G1091" s="14" t="n">
        <x:f>IF((AG1091-1)=0,"",ROUND(10*R1091/(AG1091-1),1))</x:f>
        <x:v>2.2</x:v>
      </x:c>
      <x:c r="H1091" s="14" t="n">
        <x:f>IF(R1091=0,"",ROUND(10*S1091/R1091,1))</x:f>
        <x:v>10</x:v>
      </x:c>
      <x:c r="I1091" s="14" t="n">
        <x:f>IF(AH1091=0,"",ROUND(10*AI1091/AH1091,1))</x:f>
        <x:v>8.3</x:v>
      </x:c>
      <x:c r="J1091" s="14" t="n">
        <x:f>IF((AG1091-1)=0,"",ROUND(10*T1091/(AG1091-1),1))</x:f>
        <x:v>6.7</x:v>
      </x:c>
      <x:c r="K1091" s="14" t="n">
        <x:f>IF((AG1091-1)=0,"",ROUND(10*U1091/(AG1091-1),1))</x:f>
        <x:v>0.7</x:v>
      </x:c>
      <x:c r="L1091" s="14" t="n">
        <x:f>IF(U1091=0,"",ROUND(10*V1091/U1091,1))</x:f>
        <x:v>10</x:v>
      </x:c>
      <x:c r="M1091" s="14" t="n">
        <x:f>IF(AJ1091=0,"",ROUND(10*AK1091/AJ1091,1))</x:f>
        <x:v>9.3</x:v>
      </x:c>
      <x:c r="N1091" s="14" t="n">
        <x:f>ROUND(10*W1091/12,1)</x:f>
        <x:v>3.3</x:v>
      </x:c>
      <x:c r="O1091" s="14" t="n">
        <x:f>ROUND(10*AL1091,1)</x:f>
        <x:v>4.4</x:v>
      </x:c>
      <x:c r="P1091" s="14" t="n">
        <x:f>IF((AG1091-1)=0,"",ROUND(10*X1091/(AG1091-1),1))</x:f>
        <x:v>0</x:v>
      </x:c>
      <x:c r="Q1091" s="15" t="n">
        <x:f>COUNTIFS(Relaciones!$E$13788:$E$14222,A1091,Relaciones!$F$13788:$F$14222,"amistad")</x:f>
        <x:v>6</x:v>
      </x:c>
      <x:c r="R1091" s="15" t="n">
        <x:f>COUNTIFS(Relaciones!$D$13788:$D$14222,A1091,Relaciones!$F$13788:$F$14222,"amistad")</x:f>
        <x:v>6</x:v>
      </x:c>
      <x:c r="S1091" s="15" t="n">
        <x:f>SUMIFS(Relaciones!$G$13788:$G$14222,Relaciones!$D$13788:$D$14222,A1091,Relaciones!$F$13788:$F$14222,"amistad")</x:f>
        <x:v>6</x:v>
      </x:c>
      <x:c r="T1091" s="15" t="n">
        <x:f>COUNTIFS(Relaciones!$E$13788:$E$14222,A1091,Relaciones!$F$13788:$F$14222,"rechazo")</x:f>
        <x:v>18</x:v>
      </x:c>
      <x:c r="U1091" s="15" t="n">
        <x:f>COUNTIFS(Relaciones!$D$13788:$D$14222,A1091,Relaciones!$F$13788:$F$14222,"rechazo")</x:f>
        <x:v>2</x:v>
      </x:c>
      <x:c r="V1091" s="15" t="n">
        <x:f>SUMIFS(Relaciones!$G$13788:$G$14222,Relaciones!$D$13788:$D$14222,A1091,Relaciones!$F$13788:$F$14222,"rechazo")</x:f>
        <x:v>2</x:v>
      </x:c>
      <x:c r="W1091" s="15" t="n">
        <x:f>SUM(INDEX(Respuestas!$B$1066:$B$1093,MATCH(A1091,Respuestas!$A$1066:$A$1093,0)),INDEX(Respuestas!$C$1066:$C$1093,MATCH(A1091,Respuestas!$A$1066:$A$1093,0)),INDEX(Respuestas!$D$1066:$D$1093,MATCH(A1091,Respuestas!$A$1066:$A$1093,0)),INDEX(Respuestas!$E$1066:$E$1093,MATCH(A1091,Respuestas!$A$1066:$A$1093,0)))</x:f>
        <x:v>4</x:v>
      </x:c>
      <x:c r="X1091" s="15" t="n">
        <x:f>COUNTIFS(Relaciones!$E$13788:$E$14222,A1091,Relaciones!$F$13788:$F$14222,"mediacion")</x:f>
        <x:v>0</x:v>
      </x:c>
      <x:c r="Y1091" s="15" t="n">
        <x:f>COUNTIFS(Relaciones!$E$13788:$E$14222,A1091,Relaciones!$F$13788:$F$14222,"mediacion_negativa")</x:f>
        <x:v>20</x:v>
      </x:c>
      <x:c r="Z1091" s="15" t="n">
        <x:f>COUNTIFS(Relaciones!$E$13788:$E$14222,A1091,Relaciones!$F$13788:$F$14222,"bullying")</x:f>
        <x:v>4</x:v>
      </x:c>
      <x:c r="AA1091" s="4" t="str">
        <x:f>INDEX(Respuestas!$F$1066:$F$1093,MATCH(A1091,Respuestas!$A$1066:$A$1093,0))</x:f>
        <x:v>Sí</x:v>
      </x:c>
      <x:c r="AB1091" s="4" t="str">
        <x:f>INDEX(Respuestas!$G$1066:$G$1093,MATCH(A1091,Respuestas!$A$1066:$A$1093,0))</x:f>
        <x:v>Sí</x:v>
      </x:c>
      <x:c r="AC1091" s="4" t="str">
        <x:f>INDEX(Respuestas!$H$1066:$H$1093,MATCH(A1091,Respuestas!$A$1066:$A$1093,0))</x:f>
        <x:v>Sí</x:v>
      </x:c>
      <x:c r="AD1091" s="4" t="str">
        <x:f>INDEX(Respuestas!$I$1066:$I$1093,MATCH(A1091,Respuestas!$A$1066:$A$1093,0))</x:f>
        <x:v>No</x:v>
      </x:c>
      <x:c r="AE1091" s="4" t="str">
        <x:f>INDEX(Respuestas!$J$1066:$J$1093,MATCH(A1091,Respuestas!$A$1066:$A$1093,0))</x:f>
        <x:v>G2</x:v>
      </x:c>
      <x:c r="AF1091" s="4" t="str">
        <x:v>normalizada_v1</x:v>
      </x:c>
      <x:c r="AG1091" s="4" t="n">
        <x:f>COUNTIFS($B$2:$B$1513,B1091,$C$2:$C$1513,C1091,$D$2:$D$1513,D1091)</x:f>
        <x:v>28</x:v>
      </x:c>
      <x:c r="AH1091" s="4" t="n">
        <x:f>COUNTIFS(Relaciones!$D$13788:$D$14222,A1091,Relaciones!$F$13788:$F$14222,"prediccion_amistad")</x:f>
        <x:v>6</x:v>
      </x:c>
      <x:c r="AI1091" s="4" t="n">
        <x:f>SUMIFS(Relaciones!$H$13788:$H$14222,Relaciones!$D$13788:$D$14222,A1091,Relaciones!$F$13788:$F$14222,"prediccion_amistad")</x:f>
        <x:v>5</x:v>
      </x:c>
      <x:c r="AJ1091" s="4" t="n">
        <x:f>COUNTIFS(Relaciones!$D$13788:$D$14222,A1091,Relaciones!$F$13788:$F$14222,"prediccion_rechazo")</x:f>
        <x:v>15</x:v>
      </x:c>
      <x:c r="AK1091" s="4" t="n">
        <x:f>SUMIFS(Relaciones!$H$13788:$H$14222,Relaciones!$D$13788:$D$14222,A1091,Relaciones!$F$13788:$F$14222,"prediccion_rechazo")</x:f>
        <x:v>14</x:v>
      </x:c>
      <x:c r="AL1091" s="4" t="n">
        <x:v>0.4381582550512734</x:v>
      </x:c>
    </x:row>
    <x:row r="1092" ht="23" customHeight="1">
      <x:c r="A1092" s="13" t="str">
        <x:v>01091</x:v>
      </x:c>
      <x:c r="B1092" s="4" t="str">
        <x:v>Córdoba</x:v>
      </x:c>
      <x:c r="C1092" s="4" t="str">
        <x:v>1.º ESO</x:v>
      </x:c>
      <x:c r="D1092" s="4" t="str">
        <x:v>C</x:v>
      </x:c>
      <x:c r="E1092" s="4" t="str">
        <x:v>alumna</x:v>
      </x:c>
      <x:c r="F1092" s="14" t="n">
        <x:f>IF((AG1092-1)=0,"",ROUND(10*Q1092/(AG1092-1),1))</x:f>
        <x:v>2.2</x:v>
      </x:c>
      <x:c r="G1092" s="14" t="n">
        <x:f>IF((AG1092-1)=0,"",ROUND(10*R1092/(AG1092-1),1))</x:f>
        <x:v>2.6</x:v>
      </x:c>
      <x:c r="H1092" s="14" t="n">
        <x:f>IF(R1092=0,"",ROUND(10*S1092/R1092,1))</x:f>
        <x:v>8.6</x:v>
      </x:c>
      <x:c r="I1092" s="14" t="n">
        <x:f>IF(AH1092=0,"",ROUND(10*AI1092/AH1092,1))</x:f>
        <x:v>10</x:v>
      </x:c>
      <x:c r="J1092" s="14" t="n">
        <x:f>IF((AG1092-1)=0,"",ROUND(10*T1092/(AG1092-1),1))</x:f>
        <x:v>0</x:v>
      </x:c>
      <x:c r="K1092" s="14" t="n">
        <x:f>IF((AG1092-1)=0,"",ROUND(10*U1092/(AG1092-1),1))</x:f>
        <x:v>0.4</x:v>
      </x:c>
      <x:c r="L1092" s="14" t="n">
        <x:f>IF(U1092=0,"",ROUND(10*V1092/U1092,1))</x:f>
        <x:v>0</x:v>
      </x:c>
      <x:c r="M1092" s="14" t="str">
        <x:f>IF(AJ1092=0,"",ROUND(10*AK1092/AJ1092,1))</x:f>
      </x:c>
      <x:c r="N1092" s="14" t="n">
        <x:f>ROUND(10*W1092/12,1)</x:f>
        <x:v>9.2</x:v>
      </x:c>
      <x:c r="O1092" s="14" t="n">
        <x:f>ROUND(10*AL1092,1)</x:f>
        <x:v>4.7</x:v>
      </x:c>
      <x:c r="P1092" s="14" t="n">
        <x:f>IF((AG1092-1)=0,"",ROUND(10*X1092/(AG1092-1),1))</x:f>
        <x:v>0</x:v>
      </x:c>
      <x:c r="Q1092" s="15" t="n">
        <x:f>COUNTIFS(Relaciones!$E$13788:$E$14222,A1092,Relaciones!$F$13788:$F$14222,"amistad")</x:f>
        <x:v>6</x:v>
      </x:c>
      <x:c r="R1092" s="15" t="n">
        <x:f>COUNTIFS(Relaciones!$D$13788:$D$14222,A1092,Relaciones!$F$13788:$F$14222,"amistad")</x:f>
        <x:v>7</x:v>
      </x:c>
      <x:c r="S1092" s="15" t="n">
        <x:f>SUMIFS(Relaciones!$G$13788:$G$14222,Relaciones!$D$13788:$D$14222,A1092,Relaciones!$F$13788:$F$14222,"amistad")</x:f>
        <x:v>6</x:v>
      </x:c>
      <x:c r="T1092" s="15" t="n">
        <x:f>COUNTIFS(Relaciones!$E$13788:$E$14222,A1092,Relaciones!$F$13788:$F$14222,"rechazo")</x:f>
        <x:v>0</x:v>
      </x:c>
      <x:c r="U1092" s="15" t="n">
        <x:f>COUNTIFS(Relaciones!$D$13788:$D$14222,A1092,Relaciones!$F$13788:$F$14222,"rechazo")</x:f>
        <x:v>1</x:v>
      </x:c>
      <x:c r="V1092" s="15" t="n">
        <x:f>SUMIFS(Relaciones!$G$13788:$G$14222,Relaciones!$D$13788:$D$14222,A1092,Relaciones!$F$13788:$F$14222,"rechazo")</x:f>
        <x:v>0</x:v>
      </x:c>
      <x:c r="W1092" s="15" t="n">
        <x:f>SUM(INDEX(Respuestas!$B$1066:$B$1093,MATCH(A1092,Respuestas!$A$1066:$A$1093,0)),INDEX(Respuestas!$C$1066:$C$1093,MATCH(A1092,Respuestas!$A$1066:$A$1093,0)),INDEX(Respuestas!$D$1066:$D$1093,MATCH(A1092,Respuestas!$A$1066:$A$1093,0)),INDEX(Respuestas!$E$1066:$E$1093,MATCH(A1092,Respuestas!$A$1066:$A$1093,0)))</x:f>
        <x:v>11</x:v>
      </x:c>
      <x:c r="X1092" s="15" t="n">
        <x:f>COUNTIFS(Relaciones!$E$13788:$E$14222,A1092,Relaciones!$F$13788:$F$14222,"mediacion")</x:f>
        <x:v>0</x:v>
      </x:c>
      <x:c r="Y1092" s="15" t="n">
        <x:f>COUNTIFS(Relaciones!$E$13788:$E$14222,A1092,Relaciones!$F$13788:$F$14222,"mediacion_negativa")</x:f>
        <x:v>0</x:v>
      </x:c>
      <x:c r="Z1092" s="15" t="n">
        <x:f>COUNTIFS(Relaciones!$E$13788:$E$14222,A1092,Relaciones!$F$13788:$F$14222,"bullying")</x:f>
        <x:v>0</x:v>
      </x:c>
      <x:c r="AA1092" s="4" t="str">
        <x:f>INDEX(Respuestas!$F$1066:$F$1093,MATCH(A1092,Respuestas!$A$1066:$A$1093,0))</x:f>
        <x:v>No</x:v>
      </x:c>
      <x:c r="AB1092" s="4" t="str">
        <x:f>INDEX(Respuestas!$G$1066:$G$1093,MATCH(A1092,Respuestas!$A$1066:$A$1093,0))</x:f>
        <x:v>Sí</x:v>
      </x:c>
      <x:c r="AC1092" s="4" t="str">
        <x:f>INDEX(Respuestas!$H$1066:$H$1093,MATCH(A1092,Respuestas!$A$1066:$A$1093,0))</x:f>
        <x:v>No</x:v>
      </x:c>
      <x:c r="AD1092" s="4" t="str">
        <x:f>INDEX(Respuestas!$I$1066:$I$1093,MATCH(A1092,Respuestas!$A$1066:$A$1093,0))</x:f>
        <x:v>Sí</x:v>
      </x:c>
      <x:c r="AE1092" s="4" t="str">
        <x:f>INDEX(Respuestas!$J$1066:$J$1093,MATCH(A1092,Respuestas!$A$1066:$A$1093,0))</x:f>
        <x:v>G2</x:v>
      </x:c>
      <x:c r="AF1092" s="4" t="str">
        <x:v>normalizada_v1</x:v>
      </x:c>
      <x:c r="AG1092" s="4" t="n">
        <x:f>COUNTIFS($B$2:$B$1513,B1092,$C$2:$C$1513,C1092,$D$2:$D$1513,D1092)</x:f>
        <x:v>28</x:v>
      </x:c>
      <x:c r="AH1092" s="4" t="n">
        <x:f>COUNTIFS(Relaciones!$D$13788:$D$14222,A1092,Relaciones!$F$13788:$F$14222,"prediccion_amistad")</x:f>
        <x:v>4</x:v>
      </x:c>
      <x:c r="AI1092" s="4" t="n">
        <x:f>SUMIFS(Relaciones!$H$13788:$H$14222,Relaciones!$D$13788:$D$14222,A1092,Relaciones!$F$13788:$F$14222,"prediccion_amistad")</x:f>
        <x:v>4</x:v>
      </x:c>
      <x:c r="AJ1092" s="4" t="n">
        <x:f>COUNTIFS(Relaciones!$D$13788:$D$14222,A1092,Relaciones!$F$13788:$F$14222,"prediccion_rechazo")</x:f>
        <x:v>0</x:v>
      </x:c>
      <x:c r="AK1092" s="4" t="n">
        <x:f>SUMIFS(Relaciones!$H$13788:$H$14222,Relaciones!$D$13788:$D$14222,A1092,Relaciones!$F$13788:$F$14222,"prediccion_rechazo")</x:f>
        <x:v>0</x:v>
      </x:c>
      <x:c r="AL1092" s="4" t="n">
        <x:v>0.4662021746228238</x:v>
      </x:c>
    </x:row>
    <x:row r="1093" ht="23" customHeight="1">
      <x:c r="A1093" s="13" t="str">
        <x:v>01092</x:v>
      </x:c>
      <x:c r="B1093" s="4" t="str">
        <x:v>Córdoba</x:v>
      </x:c>
      <x:c r="C1093" s="4" t="str">
        <x:v>1.º ESO</x:v>
      </x:c>
      <x:c r="D1093" s="4" t="str">
        <x:v>C</x:v>
      </x:c>
      <x:c r="E1093" s="4" t="str">
        <x:v>alumno</x:v>
      </x:c>
      <x:c r="F1093" s="14" t="n">
        <x:f>IF((AG1093-1)=0,"",ROUND(10*Q1093/(AG1093-1),1))</x:f>
        <x:v>1.9</x:v>
      </x:c>
      <x:c r="G1093" s="14" t="n">
        <x:f>IF((AG1093-1)=0,"",ROUND(10*R1093/(AG1093-1),1))</x:f>
        <x:v>1.9</x:v>
      </x:c>
      <x:c r="H1093" s="14" t="n">
        <x:f>IF(R1093=0,"",ROUND(10*S1093/R1093,1))</x:f>
        <x:v>10</x:v>
      </x:c>
      <x:c r="I1093" s="14" t="n">
        <x:f>IF(AH1093=0,"",ROUND(10*AI1093/AH1093,1))</x:f>
        <x:v>10</x:v>
      </x:c>
      <x:c r="J1093" s="14" t="n">
        <x:f>IF((AG1093-1)=0,"",ROUND(10*T1093/(AG1093-1),1))</x:f>
        <x:v>0</x:v>
      </x:c>
      <x:c r="K1093" s="14" t="n">
        <x:f>IF((AG1093-1)=0,"",ROUND(10*U1093/(AG1093-1),1))</x:f>
        <x:v>0.4</x:v>
      </x:c>
      <x:c r="L1093" s="14" t="n">
        <x:f>IF(U1093=0,"",ROUND(10*V1093/U1093,1))</x:f>
        <x:v>0</x:v>
      </x:c>
      <x:c r="M1093" s="14" t="str">
        <x:f>IF(AJ1093=0,"",ROUND(10*AK1093/AJ1093,1))</x:f>
      </x:c>
      <x:c r="N1093" s="14" t="n">
        <x:f>ROUND(10*W1093/12,1)</x:f>
        <x:v>10</x:v>
      </x:c>
      <x:c r="O1093" s="14" t="n">
        <x:f>ROUND(10*AL1093,1)</x:f>
        <x:v>3.7</x:v>
      </x:c>
      <x:c r="P1093" s="14" t="n">
        <x:f>IF((AG1093-1)=0,"",ROUND(10*X1093/(AG1093-1),1))</x:f>
        <x:v>0</x:v>
      </x:c>
      <x:c r="Q1093" s="15" t="n">
        <x:f>COUNTIFS(Relaciones!$E$13788:$E$14222,A1093,Relaciones!$F$13788:$F$14222,"amistad")</x:f>
        <x:v>5</x:v>
      </x:c>
      <x:c r="R1093" s="15" t="n">
        <x:f>COUNTIFS(Relaciones!$D$13788:$D$14222,A1093,Relaciones!$F$13788:$F$14222,"amistad")</x:f>
        <x:v>5</x:v>
      </x:c>
      <x:c r="S1093" s="15" t="n">
        <x:f>SUMIFS(Relaciones!$G$13788:$G$14222,Relaciones!$D$13788:$D$14222,A1093,Relaciones!$F$13788:$F$14222,"amistad")</x:f>
        <x:v>5</x:v>
      </x:c>
      <x:c r="T1093" s="15" t="n">
        <x:f>COUNTIFS(Relaciones!$E$13788:$E$14222,A1093,Relaciones!$F$13788:$F$14222,"rechazo")</x:f>
        <x:v>0</x:v>
      </x:c>
      <x:c r="U1093" s="15" t="n">
        <x:f>COUNTIFS(Relaciones!$D$13788:$D$14222,A1093,Relaciones!$F$13788:$F$14222,"rechazo")</x:f>
        <x:v>1</x:v>
      </x:c>
      <x:c r="V1093" s="15" t="n">
        <x:f>SUMIFS(Relaciones!$G$13788:$G$14222,Relaciones!$D$13788:$D$14222,A1093,Relaciones!$F$13788:$F$14222,"rechazo")</x:f>
        <x:v>0</x:v>
      </x:c>
      <x:c r="W1093" s="15" t="n">
        <x:f>SUM(INDEX(Respuestas!$B$1066:$B$1093,MATCH(A1093,Respuestas!$A$1066:$A$1093,0)),INDEX(Respuestas!$C$1066:$C$1093,MATCH(A1093,Respuestas!$A$1066:$A$1093,0)),INDEX(Respuestas!$D$1066:$D$1093,MATCH(A1093,Respuestas!$A$1066:$A$1093,0)),INDEX(Respuestas!$E$1066:$E$1093,MATCH(A1093,Respuestas!$A$1066:$A$1093,0)))</x:f>
        <x:v>12</x:v>
      </x:c>
      <x:c r="X1093" s="15" t="n">
        <x:f>COUNTIFS(Relaciones!$E$13788:$E$14222,A1093,Relaciones!$F$13788:$F$14222,"mediacion")</x:f>
        <x:v>0</x:v>
      </x:c>
      <x:c r="Y1093" s="15" t="n">
        <x:f>COUNTIFS(Relaciones!$E$13788:$E$14222,A1093,Relaciones!$F$13788:$F$14222,"mediacion_negativa")</x:f>
        <x:v>0</x:v>
      </x:c>
      <x:c r="Z1093" s="15" t="n">
        <x:f>COUNTIFS(Relaciones!$E$13788:$E$14222,A1093,Relaciones!$F$13788:$F$14222,"bullying")</x:f>
        <x:v>0</x:v>
      </x:c>
      <x:c r="AA1093" s="4" t="str">
        <x:f>INDEX(Respuestas!$F$1066:$F$1093,MATCH(A1093,Respuestas!$A$1066:$A$1093,0))</x:f>
        <x:v>No</x:v>
      </x:c>
      <x:c r="AB1093" s="4" t="str">
        <x:f>INDEX(Respuestas!$G$1066:$G$1093,MATCH(A1093,Respuestas!$A$1066:$A$1093,0))</x:f>
        <x:v>Sí</x:v>
      </x:c>
      <x:c r="AC1093" s="4" t="str">
        <x:f>INDEX(Respuestas!$H$1066:$H$1093,MATCH(A1093,Respuestas!$A$1066:$A$1093,0))</x:f>
        <x:v>No</x:v>
      </x:c>
      <x:c r="AD1093" s="4" t="str">
        <x:f>INDEX(Respuestas!$I$1066:$I$1093,MATCH(A1093,Respuestas!$A$1066:$A$1093,0))</x:f>
        <x:v>Sí</x:v>
      </x:c>
      <x:c r="AE1093" s="4" t="str">
        <x:f>INDEX(Respuestas!$J$1066:$J$1093,MATCH(A1093,Respuestas!$A$1066:$A$1093,0))</x:f>
        <x:v>G2</x:v>
      </x:c>
      <x:c r="AF1093" s="4" t="str">
        <x:v>normalizada_v1</x:v>
      </x:c>
      <x:c r="AG1093" s="4" t="n">
        <x:f>COUNTIFS($B$2:$B$1513,B1093,$C$2:$C$1513,C1093,$D$2:$D$1513,D1093)</x:f>
        <x:v>28</x:v>
      </x:c>
      <x:c r="AH1093" s="4" t="n">
        <x:f>COUNTIFS(Relaciones!$D$13788:$D$14222,A1093,Relaciones!$F$13788:$F$14222,"prediccion_amistad")</x:f>
        <x:v>3</x:v>
      </x:c>
      <x:c r="AI1093" s="4" t="n">
        <x:f>SUMIFS(Relaciones!$H$13788:$H$14222,Relaciones!$D$13788:$D$14222,A1093,Relaciones!$F$13788:$F$14222,"prediccion_amistad")</x:f>
        <x:v>3</x:v>
      </x:c>
      <x:c r="AJ1093" s="4" t="n">
        <x:f>COUNTIFS(Relaciones!$D$13788:$D$14222,A1093,Relaciones!$F$13788:$F$14222,"prediccion_rechazo")</x:f>
        <x:v>0</x:v>
      </x:c>
      <x:c r="AK1093" s="4" t="n">
        <x:f>SUMIFS(Relaciones!$H$13788:$H$14222,Relaciones!$D$13788:$D$14222,A1093,Relaciones!$F$13788:$F$14222,"prediccion_rechazo")</x:f>
        <x:v>0</x:v>
      </x:c>
      <x:c r="AL1093" s="4" t="n">
        <x:v>0.37235418705651563</x:v>
      </x:c>
    </x:row>
    <x:row r="1094" ht="23" customHeight="1">
      <x:c r="A1094" s="13" t="str">
        <x:v>01093</x:v>
      </x:c>
      <x:c r="B1094" s="4" t="str">
        <x:v>Córdoba</x:v>
      </x:c>
      <x:c r="C1094" s="4" t="str">
        <x:v>2.º ESO</x:v>
      </x:c>
      <x:c r="D1094" s="4" t="str">
        <x:v>A</x:v>
      </x:c>
      <x:c r="E1094" s="4" t="str">
        <x:v>alumna</x:v>
      </x:c>
      <x:c r="F1094" s="14" t="n">
        <x:f>IF((AG1094-1)=0,"",ROUND(10*Q1094/(AG1094-1),1))</x:f>
        <x:v>7.4</x:v>
      </x:c>
      <x:c r="G1094" s="14" t="n">
        <x:f>IF((AG1094-1)=0,"",ROUND(10*R1094/(AG1094-1),1))</x:f>
        <x:v>1.1</x:v>
      </x:c>
      <x:c r="H1094" s="14" t="n">
        <x:f>IF(R1094=0,"",ROUND(10*S1094/R1094,1))</x:f>
        <x:v>10</x:v>
      </x:c>
      <x:c r="I1094" s="14" t="n">
        <x:f>IF(AH1094=0,"",ROUND(10*AI1094/AH1094,1))</x:f>
        <x:v>10</x:v>
      </x:c>
      <x:c r="J1094" s="14" t="n">
        <x:f>IF((AG1094-1)=0,"",ROUND(10*T1094/(AG1094-1),1))</x:f>
        <x:v>0</x:v>
      </x:c>
      <x:c r="K1094" s="14" t="n">
        <x:f>IF((AG1094-1)=0,"",ROUND(10*U1094/(AG1094-1),1))</x:f>
        <x:v>0</x:v>
      </x:c>
      <x:c r="L1094" s="14" t="str">
        <x:f>IF(U1094=0,"",ROUND(10*V1094/U1094,1))</x:f>
      </x:c>
      <x:c r="M1094" s="14" t="str">
        <x:f>IF(AJ1094=0,"",ROUND(10*AK1094/AJ1094,1))</x:f>
      </x:c>
      <x:c r="N1094" s="14" t="n">
        <x:f>ROUND(10*W1094/12,1)</x:f>
        <x:v>7.5</x:v>
      </x:c>
      <x:c r="O1094" s="14" t="n">
        <x:f>ROUND(10*AL1094,1)</x:f>
        <x:v>10</x:v>
      </x:c>
      <x:c r="P1094" s="14" t="n">
        <x:f>IF((AG1094-1)=0,"",ROUND(10*X1094/(AG1094-1),1))</x:f>
        <x:v>4.1</x:v>
      </x:c>
      <x:c r="Q1094" s="15" t="n">
        <x:f>COUNTIFS(Relaciones!$E$14223:$E$14494,A1094,Relaciones!$F$14223:$F$14494,"amistad")</x:f>
        <x:v>20</x:v>
      </x:c>
      <x:c r="R1094" s="15" t="n">
        <x:f>COUNTIFS(Relaciones!$D$14223:$D$14494,A1094,Relaciones!$F$14223:$F$14494,"amistad")</x:f>
        <x:v>3</x:v>
      </x:c>
      <x:c r="S1094" s="15" t="n">
        <x:f>SUMIFS(Relaciones!$G$14223:$G$14494,Relaciones!$D$14223:$D$14494,A1094,Relaciones!$F$14223:$F$14494,"amistad")</x:f>
        <x:v>3</x:v>
      </x:c>
      <x:c r="T1094" s="15" t="n">
        <x:f>COUNTIFS(Relaciones!$E$14223:$E$14494,A1094,Relaciones!$F$14223:$F$14494,"rechazo")</x:f>
        <x:v>0</x:v>
      </x:c>
      <x:c r="U1094" s="15" t="n">
        <x:f>COUNTIFS(Relaciones!$D$14223:$D$14494,A1094,Relaciones!$F$14223:$F$14494,"rechazo")</x:f>
        <x:v>0</x:v>
      </x:c>
      <x:c r="V1094" s="15" t="n">
        <x:f>SUMIFS(Relaciones!$G$14223:$G$14494,Relaciones!$D$14223:$D$14494,A1094,Relaciones!$F$14223:$F$14494,"rechazo")</x:f>
        <x:v>0</x:v>
      </x:c>
      <x:c r="W1094" s="15" t="n">
        <x:f>SUM(INDEX(Respuestas!$B$1094:$B$1121,MATCH(A1094,Respuestas!$A$1094:$A$1121,0)),INDEX(Respuestas!$C$1094:$C$1121,MATCH(A1094,Respuestas!$A$1094:$A$1121,0)),INDEX(Respuestas!$D$1094:$D$1121,MATCH(A1094,Respuestas!$A$1094:$A$1121,0)),INDEX(Respuestas!$E$1094:$E$1121,MATCH(A1094,Respuestas!$A$1094:$A$1121,0)))</x:f>
        <x:v>9</x:v>
      </x:c>
      <x:c r="X1094" s="15" t="n">
        <x:f>COUNTIFS(Relaciones!$E$14223:$E$14494,A1094,Relaciones!$F$14223:$F$14494,"mediacion")</x:f>
        <x:v>11</x:v>
      </x:c>
      <x:c r="Y1094" s="15" t="n">
        <x:f>COUNTIFS(Relaciones!$E$14223:$E$14494,A1094,Relaciones!$F$14223:$F$14494,"mediacion_negativa")</x:f>
        <x:v>0</x:v>
      </x:c>
      <x:c r="Z1094" s="15" t="n">
        <x:f>COUNTIFS(Relaciones!$E$14223:$E$14494,A1094,Relaciones!$F$14223:$F$14494,"bullying")</x:f>
        <x:v>0</x:v>
      </x:c>
      <x:c r="AA1094" s="4" t="str">
        <x:f>INDEX(Respuestas!$F$1094:$F$1121,MATCH(A1094,Respuestas!$A$1094:$A$1121,0))</x:f>
        <x:v>No</x:v>
      </x:c>
      <x:c r="AB1094" s="4" t="str">
        <x:f>INDEX(Respuestas!$G$1094:$G$1121,MATCH(A1094,Respuestas!$A$1094:$A$1121,0))</x:f>
        <x:v>Sí</x:v>
      </x:c>
      <x:c r="AC1094" s="4" t="str">
        <x:f>INDEX(Respuestas!$H$1094:$H$1121,MATCH(A1094,Respuestas!$A$1094:$A$1121,0))</x:f>
        <x:v>No</x:v>
      </x:c>
      <x:c r="AD1094" s="4" t="str">
        <x:f>INDEX(Respuestas!$I$1094:$I$1121,MATCH(A1094,Respuestas!$A$1094:$A$1121,0))</x:f>
        <x:v>Sí</x:v>
      </x:c>
      <x:c r="AE1094" s="4" t="str">
        <x:f>INDEX(Respuestas!$J$1094:$J$1121,MATCH(A1094,Respuestas!$A$1094:$A$1121,0))</x:f>
        <x:v>G1</x:v>
      </x:c>
      <x:c r="AF1094" s="4" t="str">
        <x:v>normalizada_v1</x:v>
      </x:c>
      <x:c r="AG1094" s="4" t="n">
        <x:f>COUNTIFS($B$2:$B$1513,B1094,$C$2:$C$1513,C1094,$D$2:$D$1513,D1094)</x:f>
        <x:v>28</x:v>
      </x:c>
      <x:c r="AH1094" s="4" t="n">
        <x:f>COUNTIFS(Relaciones!$D$14223:$D$14494,A1094,Relaciones!$F$14223:$F$14494,"prediccion_amistad")</x:f>
        <x:v>15</x:v>
      </x:c>
      <x:c r="AI1094" s="4" t="n">
        <x:f>SUMIFS(Relaciones!$H$14223:$H$14494,Relaciones!$D$14223:$D$14494,A1094,Relaciones!$F$14223:$F$14494,"prediccion_amistad")</x:f>
        <x:v>15</x:v>
      </x:c>
      <x:c r="AJ1094" s="4" t="n">
        <x:f>COUNTIFS(Relaciones!$D$14223:$D$14494,A1094,Relaciones!$F$14223:$F$14494,"prediccion_rechazo")</x:f>
        <x:v>0</x:v>
      </x:c>
      <x:c r="AK1094" s="4" t="n">
        <x:f>SUMIFS(Relaciones!$H$14223:$H$14494,Relaciones!$D$14223:$D$14494,A1094,Relaciones!$F$14223:$F$14494,"prediccion_rechazo")</x:f>
        <x:v>0</x:v>
      </x:c>
      <x:c r="AL1094" s="4" t="n">
        <x:v>1</x:v>
      </x:c>
    </x:row>
    <x:row r="1095" ht="23" customHeight="1">
      <x:c r="A1095" s="13" t="str">
        <x:v>01094</x:v>
      </x:c>
      <x:c r="B1095" s="4" t="str">
        <x:v>Córdoba</x:v>
      </x:c>
      <x:c r="C1095" s="4" t="str">
        <x:v>2.º ESO</x:v>
      </x:c>
      <x:c r="D1095" s="4" t="str">
        <x:v>A</x:v>
      </x:c>
      <x:c r="E1095" s="4" t="str">
        <x:v>alumno</x:v>
      </x:c>
      <x:c r="F1095" s="14" t="n">
        <x:f>IF((AG1095-1)=0,"",ROUND(10*Q1095/(AG1095-1),1))</x:f>
        <x:v>0.7</x:v>
      </x:c>
      <x:c r="G1095" s="14" t="n">
        <x:f>IF((AG1095-1)=0,"",ROUND(10*R1095/(AG1095-1),1))</x:f>
        <x:v>0.7</x:v>
      </x:c>
      <x:c r="H1095" s="14" t="n">
        <x:f>IF(R1095=0,"",ROUND(10*S1095/R1095,1))</x:f>
        <x:v>10</x:v>
      </x:c>
      <x:c r="I1095" s="14" t="n">
        <x:f>IF(AH1095=0,"",ROUND(10*AI1095/AH1095,1))</x:f>
        <x:v>6.7</x:v>
      </x:c>
      <x:c r="J1095" s="14" t="n">
        <x:f>IF((AG1095-1)=0,"",ROUND(10*T1095/(AG1095-1),1))</x:f>
        <x:v>0</x:v>
      </x:c>
      <x:c r="K1095" s="14" t="n">
        <x:f>IF((AG1095-1)=0,"",ROUND(10*U1095/(AG1095-1),1))</x:f>
        <x:v>0.4</x:v>
      </x:c>
      <x:c r="L1095" s="14" t="n">
        <x:f>IF(U1095=0,"",ROUND(10*V1095/U1095,1))</x:f>
        <x:v>0</x:v>
      </x:c>
      <x:c r="M1095" s="14" t="n">
        <x:f>IF(AJ1095=0,"",ROUND(10*AK1095/AJ1095,1))</x:f>
        <x:v>0</x:v>
      </x:c>
      <x:c r="N1095" s="14" t="n">
        <x:f>ROUND(10*W1095/12,1)</x:f>
        <x:v>8.3</x:v>
      </x:c>
      <x:c r="O1095" s="14" t="n">
        <x:f>ROUND(10*AL1095,1)</x:f>
        <x:v>2</x:v>
      </x:c>
      <x:c r="P1095" s="14" t="n">
        <x:f>IF((AG1095-1)=0,"",ROUND(10*X1095/(AG1095-1),1))</x:f>
        <x:v>0</x:v>
      </x:c>
      <x:c r="Q1095" s="15" t="n">
        <x:f>COUNTIFS(Relaciones!$E$14223:$E$14494,A1095,Relaciones!$F$14223:$F$14494,"amistad")</x:f>
        <x:v>2</x:v>
      </x:c>
      <x:c r="R1095" s="15" t="n">
        <x:f>COUNTIFS(Relaciones!$D$14223:$D$14494,A1095,Relaciones!$F$14223:$F$14494,"amistad")</x:f>
        <x:v>2</x:v>
      </x:c>
      <x:c r="S1095" s="15" t="n">
        <x:f>SUMIFS(Relaciones!$G$14223:$G$14494,Relaciones!$D$14223:$D$14494,A1095,Relaciones!$F$14223:$F$14494,"amistad")</x:f>
        <x:v>2</x:v>
      </x:c>
      <x:c r="T1095" s="15" t="n">
        <x:f>COUNTIFS(Relaciones!$E$14223:$E$14494,A1095,Relaciones!$F$14223:$F$14494,"rechazo")</x:f>
        <x:v>0</x:v>
      </x:c>
      <x:c r="U1095" s="15" t="n">
        <x:f>COUNTIFS(Relaciones!$D$14223:$D$14494,A1095,Relaciones!$F$14223:$F$14494,"rechazo")</x:f>
        <x:v>1</x:v>
      </x:c>
      <x:c r="V1095" s="15" t="n">
        <x:f>SUMIFS(Relaciones!$G$14223:$G$14494,Relaciones!$D$14223:$D$14494,A1095,Relaciones!$F$14223:$F$14494,"rechazo")</x:f>
        <x:v>0</x:v>
      </x:c>
      <x:c r="W1095" s="15" t="n">
        <x:f>SUM(INDEX(Respuestas!$B$1094:$B$1121,MATCH(A1095,Respuestas!$A$1094:$A$1121,0)),INDEX(Respuestas!$C$1094:$C$1121,MATCH(A1095,Respuestas!$A$1094:$A$1121,0)),INDEX(Respuestas!$D$1094:$D$1121,MATCH(A1095,Respuestas!$A$1094:$A$1121,0)),INDEX(Respuestas!$E$1094:$E$1121,MATCH(A1095,Respuestas!$A$1094:$A$1121,0)))</x:f>
        <x:v>10</x:v>
      </x:c>
      <x:c r="X1095" s="15" t="n">
        <x:f>COUNTIFS(Relaciones!$E$14223:$E$14494,A1095,Relaciones!$F$14223:$F$14494,"mediacion")</x:f>
        <x:v>0</x:v>
      </x:c>
      <x:c r="Y1095" s="15" t="n">
        <x:f>COUNTIFS(Relaciones!$E$14223:$E$14494,A1095,Relaciones!$F$14223:$F$14494,"mediacion_negativa")</x:f>
        <x:v>0</x:v>
      </x:c>
      <x:c r="Z1095" s="15" t="n">
        <x:f>COUNTIFS(Relaciones!$E$14223:$E$14494,A1095,Relaciones!$F$14223:$F$14494,"bullying")</x:f>
        <x:v>0</x:v>
      </x:c>
      <x:c r="AA1095" s="4" t="str">
        <x:f>INDEX(Respuestas!$F$1094:$F$1121,MATCH(A1095,Respuestas!$A$1094:$A$1121,0))</x:f>
        <x:v>No</x:v>
      </x:c>
      <x:c r="AB1095" s="4" t="str">
        <x:f>INDEX(Respuestas!$G$1094:$G$1121,MATCH(A1095,Respuestas!$A$1094:$A$1121,0))</x:f>
        <x:v>Sí</x:v>
      </x:c>
      <x:c r="AC1095" s="4" t="str">
        <x:f>INDEX(Respuestas!$H$1094:$H$1121,MATCH(A1095,Respuestas!$A$1094:$A$1121,0))</x:f>
        <x:v>No</x:v>
      </x:c>
      <x:c r="AD1095" s="4" t="str">
        <x:f>INDEX(Respuestas!$I$1094:$I$1121,MATCH(A1095,Respuestas!$A$1094:$A$1121,0))</x:f>
        <x:v>Sí</x:v>
      </x:c>
      <x:c r="AE1095" s="4" t="str">
        <x:f>INDEX(Respuestas!$J$1094:$J$1121,MATCH(A1095,Respuestas!$A$1094:$A$1121,0))</x:f>
        <x:v>G1</x:v>
      </x:c>
      <x:c r="AF1095" s="4" t="str">
        <x:v>normalizada_v1</x:v>
      </x:c>
      <x:c r="AG1095" s="4" t="n">
        <x:f>COUNTIFS($B$2:$B$1513,B1095,$C$2:$C$1513,C1095,$D$2:$D$1513,D1095)</x:f>
        <x:v>28</x:v>
      </x:c>
      <x:c r="AH1095" s="4" t="n">
        <x:f>COUNTIFS(Relaciones!$D$14223:$D$14494,A1095,Relaciones!$F$14223:$F$14494,"prediccion_amistad")</x:f>
        <x:v>3</x:v>
      </x:c>
      <x:c r="AI1095" s="4" t="n">
        <x:f>SUMIFS(Relaciones!$H$14223:$H$14494,Relaciones!$D$14223:$D$14494,A1095,Relaciones!$F$14223:$F$14494,"prediccion_amistad")</x:f>
        <x:v>2</x:v>
      </x:c>
      <x:c r="AJ1095" s="4" t="n">
        <x:f>COUNTIFS(Relaciones!$D$14223:$D$14494,A1095,Relaciones!$F$14223:$F$14494,"prediccion_rechazo")</x:f>
        <x:v>1</x:v>
      </x:c>
      <x:c r="AK1095" s="4" t="n">
        <x:f>SUMIFS(Relaciones!$H$14223:$H$14494,Relaciones!$D$14223:$D$14494,A1095,Relaciones!$F$14223:$F$14494,"prediccion_rechazo")</x:f>
        <x:v>0</x:v>
      </x:c>
      <x:c r="AL1095" s="4" t="n">
        <x:v>0.2022696481827867</x:v>
      </x:c>
    </x:row>
    <x:row r="1096" ht="23" customHeight="1">
      <x:c r="A1096" s="13" t="str">
        <x:v>01095</x:v>
      </x:c>
      <x:c r="B1096" s="4" t="str">
        <x:v>Córdoba</x:v>
      </x:c>
      <x:c r="C1096" s="4" t="str">
        <x:v>2.º ESO</x:v>
      </x:c>
      <x:c r="D1096" s="4" t="str">
        <x:v>A</x:v>
      </x:c>
      <x:c r="E1096" s="4" t="str">
        <x:v>alumna</x:v>
      </x:c>
      <x:c r="F1096" s="14" t="n">
        <x:f>IF((AG1096-1)=0,"",ROUND(10*Q1096/(AG1096-1),1))</x:f>
        <x:v>0.7</x:v>
      </x:c>
      <x:c r="G1096" s="14" t="n">
        <x:f>IF((AG1096-1)=0,"",ROUND(10*R1096/(AG1096-1),1))</x:f>
        <x:v>1.1</x:v>
      </x:c>
      <x:c r="H1096" s="14" t="n">
        <x:f>IF(R1096=0,"",ROUND(10*S1096/R1096,1))</x:f>
        <x:v>6.7</x:v>
      </x:c>
      <x:c r="I1096" s="14" t="n">
        <x:f>IF(AH1096=0,"",ROUND(10*AI1096/AH1096,1))</x:f>
        <x:v>10</x:v>
      </x:c>
      <x:c r="J1096" s="14" t="n">
        <x:f>IF((AG1096-1)=0,"",ROUND(10*T1096/(AG1096-1),1))</x:f>
        <x:v>0</x:v>
      </x:c>
      <x:c r="K1096" s="14" t="n">
        <x:f>IF((AG1096-1)=0,"",ROUND(10*U1096/(AG1096-1),1))</x:f>
        <x:v>0.4</x:v>
      </x:c>
      <x:c r="L1096" s="14" t="n">
        <x:f>IF(U1096=0,"",ROUND(10*V1096/U1096,1))</x:f>
        <x:v>0</x:v>
      </x:c>
      <x:c r="M1096" s="14" t="str">
        <x:f>IF(AJ1096=0,"",ROUND(10*AK1096/AJ1096,1))</x:f>
      </x:c>
      <x:c r="N1096" s="14" t="n">
        <x:f>ROUND(10*W1096/12,1)</x:f>
        <x:v>9.2</x:v>
      </x:c>
      <x:c r="O1096" s="14" t="n">
        <x:f>ROUND(10*AL1096,1)</x:f>
        <x:v>2.4</x:v>
      </x:c>
      <x:c r="P1096" s="14" t="n">
        <x:f>IF((AG1096-1)=0,"",ROUND(10*X1096/(AG1096-1),1))</x:f>
        <x:v>0</x:v>
      </x:c>
      <x:c r="Q1096" s="15" t="n">
        <x:f>COUNTIFS(Relaciones!$E$14223:$E$14494,A1096,Relaciones!$F$14223:$F$14494,"amistad")</x:f>
        <x:v>2</x:v>
      </x:c>
      <x:c r="R1096" s="15" t="n">
        <x:f>COUNTIFS(Relaciones!$D$14223:$D$14494,A1096,Relaciones!$F$14223:$F$14494,"amistad")</x:f>
        <x:v>3</x:v>
      </x:c>
      <x:c r="S1096" s="15" t="n">
        <x:f>SUMIFS(Relaciones!$G$14223:$G$14494,Relaciones!$D$14223:$D$14494,A1096,Relaciones!$F$14223:$F$14494,"amistad")</x:f>
        <x:v>2</x:v>
      </x:c>
      <x:c r="T1096" s="15" t="n">
        <x:f>COUNTIFS(Relaciones!$E$14223:$E$14494,A1096,Relaciones!$F$14223:$F$14494,"rechazo")</x:f>
        <x:v>0</x:v>
      </x:c>
      <x:c r="U1096" s="15" t="n">
        <x:f>COUNTIFS(Relaciones!$D$14223:$D$14494,A1096,Relaciones!$F$14223:$F$14494,"rechazo")</x:f>
        <x:v>1</x:v>
      </x:c>
      <x:c r="V1096" s="15" t="n">
        <x:f>SUMIFS(Relaciones!$G$14223:$G$14494,Relaciones!$D$14223:$D$14494,A1096,Relaciones!$F$14223:$F$14494,"rechazo")</x:f>
        <x:v>0</x:v>
      </x:c>
      <x:c r="W1096" s="15" t="n">
        <x:f>SUM(INDEX(Respuestas!$B$1094:$B$1121,MATCH(A1096,Respuestas!$A$1094:$A$1121,0)),INDEX(Respuestas!$C$1094:$C$1121,MATCH(A1096,Respuestas!$A$1094:$A$1121,0)),INDEX(Respuestas!$D$1094:$D$1121,MATCH(A1096,Respuestas!$A$1094:$A$1121,0)),INDEX(Respuestas!$E$1094:$E$1121,MATCH(A1096,Respuestas!$A$1094:$A$1121,0)))</x:f>
        <x:v>11</x:v>
      </x:c>
      <x:c r="X1096" s="15" t="n">
        <x:f>COUNTIFS(Relaciones!$E$14223:$E$14494,A1096,Relaciones!$F$14223:$F$14494,"mediacion")</x:f>
        <x:v>0</x:v>
      </x:c>
      <x:c r="Y1096" s="15" t="n">
        <x:f>COUNTIFS(Relaciones!$E$14223:$E$14494,A1096,Relaciones!$F$14223:$F$14494,"mediacion_negativa")</x:f>
        <x:v>0</x:v>
      </x:c>
      <x:c r="Z1096" s="15" t="n">
        <x:f>COUNTIFS(Relaciones!$E$14223:$E$14494,A1096,Relaciones!$F$14223:$F$14494,"bullying")</x:f>
        <x:v>0</x:v>
      </x:c>
      <x:c r="AA1096" s="4" t="str">
        <x:f>INDEX(Respuestas!$F$1094:$F$1121,MATCH(A1096,Respuestas!$A$1094:$A$1121,0))</x:f>
        <x:v>No</x:v>
      </x:c>
      <x:c r="AB1096" s="4" t="str">
        <x:f>INDEX(Respuestas!$G$1094:$G$1121,MATCH(A1096,Respuestas!$A$1094:$A$1121,0))</x:f>
        <x:v>Sí</x:v>
      </x:c>
      <x:c r="AC1096" s="4" t="str">
        <x:f>INDEX(Respuestas!$H$1094:$H$1121,MATCH(A1096,Respuestas!$A$1094:$A$1121,0))</x:f>
        <x:v>No</x:v>
      </x:c>
      <x:c r="AD1096" s="4" t="str">
        <x:f>INDEX(Respuestas!$I$1094:$I$1121,MATCH(A1096,Respuestas!$A$1094:$A$1121,0))</x:f>
        <x:v>Sí</x:v>
      </x:c>
      <x:c r="AE1096" s="4" t="str">
        <x:f>INDEX(Respuestas!$J$1094:$J$1121,MATCH(A1096,Respuestas!$A$1094:$A$1121,0))</x:f>
        <x:v>G1</x:v>
      </x:c>
      <x:c r="AF1096" s="4" t="str">
        <x:v>normalizada_v1</x:v>
      </x:c>
      <x:c r="AG1096" s="4" t="n">
        <x:f>COUNTIFS($B$2:$B$1513,B1096,$C$2:$C$1513,C1096,$D$2:$D$1513,D1096)</x:f>
        <x:v>28</x:v>
      </x:c>
      <x:c r="AH1096" s="4" t="n">
        <x:f>COUNTIFS(Relaciones!$D$14223:$D$14494,A1096,Relaciones!$F$14223:$F$14494,"prediccion_amistad")</x:f>
        <x:v>1</x:v>
      </x:c>
      <x:c r="AI1096" s="4" t="n">
        <x:f>SUMIFS(Relaciones!$H$14223:$H$14494,Relaciones!$D$14223:$D$14494,A1096,Relaciones!$F$14223:$F$14494,"prediccion_amistad")</x:f>
        <x:v>1</x:v>
      </x:c>
      <x:c r="AJ1096" s="4" t="n">
        <x:f>COUNTIFS(Relaciones!$D$14223:$D$14494,A1096,Relaciones!$F$14223:$F$14494,"prediccion_rechazo")</x:f>
        <x:v>0</x:v>
      </x:c>
      <x:c r="AK1096" s="4" t="n">
        <x:f>SUMIFS(Relaciones!$H$14223:$H$14494,Relaciones!$D$14223:$D$14494,A1096,Relaciones!$F$14223:$F$14494,"prediccion_rechazo")</x:f>
        <x:v>0</x:v>
      </x:c>
      <x:c r="AL1096" s="4" t="n">
        <x:v>0.2362994604797036</x:v>
      </x:c>
    </x:row>
    <x:row r="1097" ht="23" customHeight="1">
      <x:c r="A1097" s="13" t="str">
        <x:v>01096</x:v>
      </x:c>
      <x:c r="B1097" s="4" t="str">
        <x:v>Córdoba</x:v>
      </x:c>
      <x:c r="C1097" s="4" t="str">
        <x:v>2.º ESO</x:v>
      </x:c>
      <x:c r="D1097" s="4" t="str">
        <x:v>A</x:v>
      </x:c>
      <x:c r="E1097" s="4" t="str">
        <x:v>alumno</x:v>
      </x:c>
      <x:c r="F1097" s="14" t="n">
        <x:f>IF((AG1097-1)=0,"",ROUND(10*Q1097/(AG1097-1),1))</x:f>
        <x:v>0.7</x:v>
      </x:c>
      <x:c r="G1097" s="14" t="n">
        <x:f>IF((AG1097-1)=0,"",ROUND(10*R1097/(AG1097-1),1))</x:f>
        <x:v>1.1</x:v>
      </x:c>
      <x:c r="H1097" s="14" t="n">
        <x:f>IF(R1097=0,"",ROUND(10*S1097/R1097,1))</x:f>
        <x:v>6.7</x:v>
      </x:c>
      <x:c r="I1097" s="14" t="n">
        <x:f>IF(AH1097=0,"",ROUND(10*AI1097/AH1097,1))</x:f>
        <x:v>10</x:v>
      </x:c>
      <x:c r="J1097" s="14" t="n">
        <x:f>IF((AG1097-1)=0,"",ROUND(10*T1097/(AG1097-1),1))</x:f>
        <x:v>0</x:v>
      </x:c>
      <x:c r="K1097" s="14" t="n">
        <x:f>IF((AG1097-1)=0,"",ROUND(10*U1097/(AG1097-1),1))</x:f>
        <x:v>0.4</x:v>
      </x:c>
      <x:c r="L1097" s="14" t="n">
        <x:f>IF(U1097=0,"",ROUND(10*V1097/U1097,1))</x:f>
        <x:v>0</x:v>
      </x:c>
      <x:c r="M1097" s="14" t="str">
        <x:f>IF(AJ1097=0,"",ROUND(10*AK1097/AJ1097,1))</x:f>
      </x:c>
      <x:c r="N1097" s="14" t="n">
        <x:f>ROUND(10*W1097/12,1)</x:f>
        <x:v>10</x:v>
      </x:c>
      <x:c r="O1097" s="14" t="n">
        <x:f>ROUND(10*AL1097,1)</x:f>
        <x:v>2.4</x:v>
      </x:c>
      <x:c r="P1097" s="14" t="n">
        <x:f>IF((AG1097-1)=0,"",ROUND(10*X1097/(AG1097-1),1))</x:f>
        <x:v>0</x:v>
      </x:c>
      <x:c r="Q1097" s="15" t="n">
        <x:f>COUNTIFS(Relaciones!$E$14223:$E$14494,A1097,Relaciones!$F$14223:$F$14494,"amistad")</x:f>
        <x:v>2</x:v>
      </x:c>
      <x:c r="R1097" s="15" t="n">
        <x:f>COUNTIFS(Relaciones!$D$14223:$D$14494,A1097,Relaciones!$F$14223:$F$14494,"amistad")</x:f>
        <x:v>3</x:v>
      </x:c>
      <x:c r="S1097" s="15" t="n">
        <x:f>SUMIFS(Relaciones!$G$14223:$G$14494,Relaciones!$D$14223:$D$14494,A1097,Relaciones!$F$14223:$F$14494,"amistad")</x:f>
        <x:v>2</x:v>
      </x:c>
      <x:c r="T1097" s="15" t="n">
        <x:f>COUNTIFS(Relaciones!$E$14223:$E$14494,A1097,Relaciones!$F$14223:$F$14494,"rechazo")</x:f>
        <x:v>0</x:v>
      </x:c>
      <x:c r="U1097" s="15" t="n">
        <x:f>COUNTIFS(Relaciones!$D$14223:$D$14494,A1097,Relaciones!$F$14223:$F$14494,"rechazo")</x:f>
        <x:v>1</x:v>
      </x:c>
      <x:c r="V1097" s="15" t="n">
        <x:f>SUMIFS(Relaciones!$G$14223:$G$14494,Relaciones!$D$14223:$D$14494,A1097,Relaciones!$F$14223:$F$14494,"rechazo")</x:f>
        <x:v>0</x:v>
      </x:c>
      <x:c r="W1097" s="15" t="n">
        <x:f>SUM(INDEX(Respuestas!$B$1094:$B$1121,MATCH(A1097,Respuestas!$A$1094:$A$1121,0)),INDEX(Respuestas!$C$1094:$C$1121,MATCH(A1097,Respuestas!$A$1094:$A$1121,0)),INDEX(Respuestas!$D$1094:$D$1121,MATCH(A1097,Respuestas!$A$1094:$A$1121,0)),INDEX(Respuestas!$E$1094:$E$1121,MATCH(A1097,Respuestas!$A$1094:$A$1121,0)))</x:f>
        <x:v>12</x:v>
      </x:c>
      <x:c r="X1097" s="15" t="n">
        <x:f>COUNTIFS(Relaciones!$E$14223:$E$14494,A1097,Relaciones!$F$14223:$F$14494,"mediacion")</x:f>
        <x:v>0</x:v>
      </x:c>
      <x:c r="Y1097" s="15" t="n">
        <x:f>COUNTIFS(Relaciones!$E$14223:$E$14494,A1097,Relaciones!$F$14223:$F$14494,"mediacion_negativa")</x:f>
        <x:v>0</x:v>
      </x:c>
      <x:c r="Z1097" s="15" t="n">
        <x:f>COUNTIFS(Relaciones!$E$14223:$E$14494,A1097,Relaciones!$F$14223:$F$14494,"bullying")</x:f>
        <x:v>0</x:v>
      </x:c>
      <x:c r="AA1097" s="4" t="str">
        <x:f>INDEX(Respuestas!$F$1094:$F$1121,MATCH(A1097,Respuestas!$A$1094:$A$1121,0))</x:f>
        <x:v>No</x:v>
      </x:c>
      <x:c r="AB1097" s="4" t="str">
        <x:f>INDEX(Respuestas!$G$1094:$G$1121,MATCH(A1097,Respuestas!$A$1094:$A$1121,0))</x:f>
        <x:v>Sí</x:v>
      </x:c>
      <x:c r="AC1097" s="4" t="str">
        <x:f>INDEX(Respuestas!$H$1094:$H$1121,MATCH(A1097,Respuestas!$A$1094:$A$1121,0))</x:f>
        <x:v>No</x:v>
      </x:c>
      <x:c r="AD1097" s="4" t="str">
        <x:f>INDEX(Respuestas!$I$1094:$I$1121,MATCH(A1097,Respuestas!$A$1094:$A$1121,0))</x:f>
        <x:v>Sí</x:v>
      </x:c>
      <x:c r="AE1097" s="4" t="str">
        <x:f>INDEX(Respuestas!$J$1094:$J$1121,MATCH(A1097,Respuestas!$A$1094:$A$1121,0))</x:f>
        <x:v>G1</x:v>
      </x:c>
      <x:c r="AF1097" s="4" t="str">
        <x:v>normalizada_v1</x:v>
      </x:c>
      <x:c r="AG1097" s="4" t="n">
        <x:f>COUNTIFS($B$2:$B$1513,B1097,$C$2:$C$1513,C1097,$D$2:$D$1513,D1097)</x:f>
        <x:v>28</x:v>
      </x:c>
      <x:c r="AH1097" s="4" t="n">
        <x:f>COUNTIFS(Relaciones!$D$14223:$D$14494,A1097,Relaciones!$F$14223:$F$14494,"prediccion_amistad")</x:f>
        <x:v>1</x:v>
      </x:c>
      <x:c r="AI1097" s="4" t="n">
        <x:f>SUMIFS(Relaciones!$H$14223:$H$14494,Relaciones!$D$14223:$D$14494,A1097,Relaciones!$F$14223:$F$14494,"prediccion_amistad")</x:f>
        <x:v>1</x:v>
      </x:c>
      <x:c r="AJ1097" s="4" t="n">
        <x:f>COUNTIFS(Relaciones!$D$14223:$D$14494,A1097,Relaciones!$F$14223:$F$14494,"prediccion_rechazo")</x:f>
        <x:v>0</x:v>
      </x:c>
      <x:c r="AK1097" s="4" t="n">
        <x:f>SUMIFS(Relaciones!$H$14223:$H$14494,Relaciones!$D$14223:$D$14494,A1097,Relaciones!$F$14223:$F$14494,"prediccion_rechazo")</x:f>
        <x:v>0</x:v>
      </x:c>
      <x:c r="AL1097" s="4" t="n">
        <x:v>0.24202462991218407</x:v>
      </x:c>
    </x:row>
    <x:row r="1098" ht="23" customHeight="1">
      <x:c r="A1098" s="13" t="str">
        <x:v>01097</x:v>
      </x:c>
      <x:c r="B1098" s="4" t="str">
        <x:v>Córdoba</x:v>
      </x:c>
      <x:c r="C1098" s="4" t="str">
        <x:v>2.º ESO</x:v>
      </x:c>
      <x:c r="D1098" s="4" t="str">
        <x:v>A</x:v>
      </x:c>
      <x:c r="E1098" s="4" t="str">
        <x:v>alumna</x:v>
      </x:c>
      <x:c r="F1098" s="14" t="n">
        <x:f>IF((AG1098-1)=0,"",ROUND(10*Q1098/(AG1098-1),1))</x:f>
        <x:v>0.7</x:v>
      </x:c>
      <x:c r="G1098" s="14" t="n">
        <x:f>IF((AG1098-1)=0,"",ROUND(10*R1098/(AG1098-1),1))</x:f>
        <x:v>1.1</x:v>
      </x:c>
      <x:c r="H1098" s="14" t="n">
        <x:f>IF(R1098=0,"",ROUND(10*S1098/R1098,1))</x:f>
        <x:v>6.7</x:v>
      </x:c>
      <x:c r="I1098" s="14" t="n">
        <x:f>IF(AH1098=0,"",ROUND(10*AI1098/AH1098,1))</x:f>
        <x:v>6.7</x:v>
      </x:c>
      <x:c r="J1098" s="14" t="n">
        <x:f>IF((AG1098-1)=0,"",ROUND(10*T1098/(AG1098-1),1))</x:f>
        <x:v>0</x:v>
      </x:c>
      <x:c r="K1098" s="14" t="n">
        <x:f>IF((AG1098-1)=0,"",ROUND(10*U1098/(AG1098-1),1))</x:f>
        <x:v>0.4</x:v>
      </x:c>
      <x:c r="L1098" s="14" t="n">
        <x:f>IF(U1098=0,"",ROUND(10*V1098/U1098,1))</x:f>
        <x:v>0</x:v>
      </x:c>
      <x:c r="M1098" s="14" t="n">
        <x:f>IF(AJ1098=0,"",ROUND(10*AK1098/AJ1098,1))</x:f>
        <x:v>0</x:v>
      </x:c>
      <x:c r="N1098" s="14" t="n">
        <x:f>ROUND(10*W1098/12,1)</x:f>
        <x:v>7.5</x:v>
      </x:c>
      <x:c r="O1098" s="14" t="n">
        <x:f>ROUND(10*AL1098,1)</x:f>
        <x:v>2.4</x:v>
      </x:c>
      <x:c r="P1098" s="14" t="n">
        <x:f>IF((AG1098-1)=0,"",ROUND(10*X1098/(AG1098-1),1))</x:f>
        <x:v>0</x:v>
      </x:c>
      <x:c r="Q1098" s="15" t="n">
        <x:f>COUNTIFS(Relaciones!$E$14223:$E$14494,A1098,Relaciones!$F$14223:$F$14494,"amistad")</x:f>
        <x:v>2</x:v>
      </x:c>
      <x:c r="R1098" s="15" t="n">
        <x:f>COUNTIFS(Relaciones!$D$14223:$D$14494,A1098,Relaciones!$F$14223:$F$14494,"amistad")</x:f>
        <x:v>3</x:v>
      </x:c>
      <x:c r="S1098" s="15" t="n">
        <x:f>SUMIFS(Relaciones!$G$14223:$G$14494,Relaciones!$D$14223:$D$14494,A1098,Relaciones!$F$14223:$F$14494,"amistad")</x:f>
        <x:v>2</x:v>
      </x:c>
      <x:c r="T1098" s="15" t="n">
        <x:f>COUNTIFS(Relaciones!$E$14223:$E$14494,A1098,Relaciones!$F$14223:$F$14494,"rechazo")</x:f>
        <x:v>0</x:v>
      </x:c>
      <x:c r="U1098" s="15" t="n">
        <x:f>COUNTIFS(Relaciones!$D$14223:$D$14494,A1098,Relaciones!$F$14223:$F$14494,"rechazo")</x:f>
        <x:v>1</x:v>
      </x:c>
      <x:c r="V1098" s="15" t="n">
        <x:f>SUMIFS(Relaciones!$G$14223:$G$14494,Relaciones!$D$14223:$D$14494,A1098,Relaciones!$F$14223:$F$14494,"rechazo")</x:f>
        <x:v>0</x:v>
      </x:c>
      <x:c r="W1098" s="15" t="n">
        <x:f>SUM(INDEX(Respuestas!$B$1094:$B$1121,MATCH(A1098,Respuestas!$A$1094:$A$1121,0)),INDEX(Respuestas!$C$1094:$C$1121,MATCH(A1098,Respuestas!$A$1094:$A$1121,0)),INDEX(Respuestas!$D$1094:$D$1121,MATCH(A1098,Respuestas!$A$1094:$A$1121,0)),INDEX(Respuestas!$E$1094:$E$1121,MATCH(A1098,Respuestas!$A$1094:$A$1121,0)))</x:f>
        <x:v>9</x:v>
      </x:c>
      <x:c r="X1098" s="15" t="n">
        <x:f>COUNTIFS(Relaciones!$E$14223:$E$14494,A1098,Relaciones!$F$14223:$F$14494,"mediacion")</x:f>
        <x:v>0</x:v>
      </x:c>
      <x:c r="Y1098" s="15" t="n">
        <x:f>COUNTIFS(Relaciones!$E$14223:$E$14494,A1098,Relaciones!$F$14223:$F$14494,"mediacion_negativa")</x:f>
        <x:v>0</x:v>
      </x:c>
      <x:c r="Z1098" s="15" t="n">
        <x:f>COUNTIFS(Relaciones!$E$14223:$E$14494,A1098,Relaciones!$F$14223:$F$14494,"bullying")</x:f>
        <x:v>0</x:v>
      </x:c>
      <x:c r="AA1098" s="4" t="str">
        <x:f>INDEX(Respuestas!$F$1094:$F$1121,MATCH(A1098,Respuestas!$A$1094:$A$1121,0))</x:f>
        <x:v>No</x:v>
      </x:c>
      <x:c r="AB1098" s="4" t="str">
        <x:f>INDEX(Respuestas!$G$1094:$G$1121,MATCH(A1098,Respuestas!$A$1094:$A$1121,0))</x:f>
        <x:v>Sí</x:v>
      </x:c>
      <x:c r="AC1098" s="4" t="str">
        <x:f>INDEX(Respuestas!$H$1094:$H$1121,MATCH(A1098,Respuestas!$A$1094:$A$1121,0))</x:f>
        <x:v>No</x:v>
      </x:c>
      <x:c r="AD1098" s="4" t="str">
        <x:f>INDEX(Respuestas!$I$1094:$I$1121,MATCH(A1098,Respuestas!$A$1094:$A$1121,0))</x:f>
        <x:v>Sí</x:v>
      </x:c>
      <x:c r="AE1098" s="4" t="str">
        <x:f>INDEX(Respuestas!$J$1094:$J$1121,MATCH(A1098,Respuestas!$A$1094:$A$1121,0))</x:f>
        <x:v>G1</x:v>
      </x:c>
      <x:c r="AF1098" s="4" t="str">
        <x:v>normalizada_v1</x:v>
      </x:c>
      <x:c r="AG1098" s="4" t="n">
        <x:f>COUNTIFS($B$2:$B$1513,B1098,$C$2:$C$1513,C1098,$D$2:$D$1513,D1098)</x:f>
        <x:v>28</x:v>
      </x:c>
      <x:c r="AH1098" s="4" t="n">
        <x:f>COUNTIFS(Relaciones!$D$14223:$D$14494,A1098,Relaciones!$F$14223:$F$14494,"prediccion_amistad")</x:f>
        <x:v>3</x:v>
      </x:c>
      <x:c r="AI1098" s="4" t="n">
        <x:f>SUMIFS(Relaciones!$H$14223:$H$14494,Relaciones!$D$14223:$D$14494,A1098,Relaciones!$F$14223:$F$14494,"prediccion_amistad")</x:f>
        <x:v>2</x:v>
      </x:c>
      <x:c r="AJ1098" s="4" t="n">
        <x:f>COUNTIFS(Relaciones!$D$14223:$D$14494,A1098,Relaciones!$F$14223:$F$14494,"prediccion_rechazo")</x:f>
        <x:v>1</x:v>
      </x:c>
      <x:c r="AK1098" s="4" t="n">
        <x:f>SUMIFS(Relaciones!$H$14223:$H$14494,Relaciones!$D$14223:$D$14494,A1098,Relaciones!$F$14223:$F$14494,"prediccion_rechazo")</x:f>
        <x:v>0</x:v>
      </x:c>
      <x:c r="AL1098" s="4" t="n">
        <x:v>0.24298782790677945</x:v>
      </x:c>
    </x:row>
    <x:row r="1099" ht="23" customHeight="1">
      <x:c r="A1099" s="13" t="str">
        <x:v>01098</x:v>
      </x:c>
      <x:c r="B1099" s="4" t="str">
        <x:v>Córdoba</x:v>
      </x:c>
      <x:c r="C1099" s="4" t="str">
        <x:v>2.º ESO</x:v>
      </x:c>
      <x:c r="D1099" s="4" t="str">
        <x:v>A</x:v>
      </x:c>
      <x:c r="E1099" s="4" t="str">
        <x:v>alumno</x:v>
      </x:c>
      <x:c r="F1099" s="14" t="n">
        <x:f>IF((AG1099-1)=0,"",ROUND(10*Q1099/(AG1099-1),1))</x:f>
        <x:v>0.7</x:v>
      </x:c>
      <x:c r="G1099" s="14" t="n">
        <x:f>IF((AG1099-1)=0,"",ROUND(10*R1099/(AG1099-1),1))</x:f>
        <x:v>1.1</x:v>
      </x:c>
      <x:c r="H1099" s="14" t="n">
        <x:f>IF(R1099=0,"",ROUND(10*S1099/R1099,1))</x:f>
        <x:v>6.7</x:v>
      </x:c>
      <x:c r="I1099" s="14" t="n">
        <x:f>IF(AH1099=0,"",ROUND(10*AI1099/AH1099,1))</x:f>
        <x:v>10</x:v>
      </x:c>
      <x:c r="J1099" s="14" t="n">
        <x:f>IF((AG1099-1)=0,"",ROUND(10*T1099/(AG1099-1),1))</x:f>
        <x:v>0</x:v>
      </x:c>
      <x:c r="K1099" s="14" t="n">
        <x:f>IF((AG1099-1)=0,"",ROUND(10*U1099/(AG1099-1),1))</x:f>
        <x:v>0.7</x:v>
      </x:c>
      <x:c r="L1099" s="14" t="n">
        <x:f>IF(U1099=0,"",ROUND(10*V1099/U1099,1))</x:f>
        <x:v>0</x:v>
      </x:c>
      <x:c r="M1099" s="14" t="str">
        <x:f>IF(AJ1099=0,"",ROUND(10*AK1099/AJ1099,1))</x:f>
      </x:c>
      <x:c r="N1099" s="14" t="n">
        <x:f>ROUND(10*W1099/12,1)</x:f>
        <x:v>8.3</x:v>
      </x:c>
      <x:c r="O1099" s="14" t="n">
        <x:f>ROUND(10*AL1099,1)</x:f>
        <x:v>2.4</x:v>
      </x:c>
      <x:c r="P1099" s="14" t="n">
        <x:f>IF((AG1099-1)=0,"",ROUND(10*X1099/(AG1099-1),1))</x:f>
        <x:v>0</x:v>
      </x:c>
      <x:c r="Q1099" s="15" t="n">
        <x:f>COUNTIFS(Relaciones!$E$14223:$E$14494,A1099,Relaciones!$F$14223:$F$14494,"amistad")</x:f>
        <x:v>2</x:v>
      </x:c>
      <x:c r="R1099" s="15" t="n">
        <x:f>COUNTIFS(Relaciones!$D$14223:$D$14494,A1099,Relaciones!$F$14223:$F$14494,"amistad")</x:f>
        <x:v>3</x:v>
      </x:c>
      <x:c r="S1099" s="15" t="n">
        <x:f>SUMIFS(Relaciones!$G$14223:$G$14494,Relaciones!$D$14223:$D$14494,A1099,Relaciones!$F$14223:$F$14494,"amistad")</x:f>
        <x:v>2</x:v>
      </x:c>
      <x:c r="T1099" s="15" t="n">
        <x:f>COUNTIFS(Relaciones!$E$14223:$E$14494,A1099,Relaciones!$F$14223:$F$14494,"rechazo")</x:f>
        <x:v>0</x:v>
      </x:c>
      <x:c r="U1099" s="15" t="n">
        <x:f>COUNTIFS(Relaciones!$D$14223:$D$14494,A1099,Relaciones!$F$14223:$F$14494,"rechazo")</x:f>
        <x:v>2</x:v>
      </x:c>
      <x:c r="V1099" s="15" t="n">
        <x:f>SUMIFS(Relaciones!$G$14223:$G$14494,Relaciones!$D$14223:$D$14494,A1099,Relaciones!$F$14223:$F$14494,"rechazo")</x:f>
        <x:v>0</x:v>
      </x:c>
      <x:c r="W1099" s="15" t="n">
        <x:f>SUM(INDEX(Respuestas!$B$1094:$B$1121,MATCH(A1099,Respuestas!$A$1094:$A$1121,0)),INDEX(Respuestas!$C$1094:$C$1121,MATCH(A1099,Respuestas!$A$1094:$A$1121,0)),INDEX(Respuestas!$D$1094:$D$1121,MATCH(A1099,Respuestas!$A$1094:$A$1121,0)),INDEX(Respuestas!$E$1094:$E$1121,MATCH(A1099,Respuestas!$A$1094:$A$1121,0)))</x:f>
        <x:v>10</x:v>
      </x:c>
      <x:c r="X1099" s="15" t="n">
        <x:f>COUNTIFS(Relaciones!$E$14223:$E$14494,A1099,Relaciones!$F$14223:$F$14494,"mediacion")</x:f>
        <x:v>0</x:v>
      </x:c>
      <x:c r="Y1099" s="15" t="n">
        <x:f>COUNTIFS(Relaciones!$E$14223:$E$14494,A1099,Relaciones!$F$14223:$F$14494,"mediacion_negativa")</x:f>
        <x:v>0</x:v>
      </x:c>
      <x:c r="Z1099" s="15" t="n">
        <x:f>COUNTIFS(Relaciones!$E$14223:$E$14494,A1099,Relaciones!$F$14223:$F$14494,"bullying")</x:f>
        <x:v>0</x:v>
      </x:c>
      <x:c r="AA1099" s="4" t="str">
        <x:f>INDEX(Respuestas!$F$1094:$F$1121,MATCH(A1099,Respuestas!$A$1094:$A$1121,0))</x:f>
        <x:v>No</x:v>
      </x:c>
      <x:c r="AB1099" s="4" t="str">
        <x:f>INDEX(Respuestas!$G$1094:$G$1121,MATCH(A1099,Respuestas!$A$1094:$A$1121,0))</x:f>
        <x:v>Sí</x:v>
      </x:c>
      <x:c r="AC1099" s="4" t="str">
        <x:f>INDEX(Respuestas!$H$1094:$H$1121,MATCH(A1099,Respuestas!$A$1094:$A$1121,0))</x:f>
        <x:v>No</x:v>
      </x:c>
      <x:c r="AD1099" s="4" t="str">
        <x:f>INDEX(Respuestas!$I$1094:$I$1121,MATCH(A1099,Respuestas!$A$1094:$A$1121,0))</x:f>
        <x:v>Sí</x:v>
      </x:c>
      <x:c r="AE1099" s="4" t="str">
        <x:f>INDEX(Respuestas!$J$1094:$J$1121,MATCH(A1099,Respuestas!$A$1094:$A$1121,0))</x:f>
        <x:v>G1</x:v>
      </x:c>
      <x:c r="AF1099" s="4" t="str">
        <x:v>normalizada_v1</x:v>
      </x:c>
      <x:c r="AG1099" s="4" t="n">
        <x:f>COUNTIFS($B$2:$B$1513,B1099,$C$2:$C$1513,C1099,$D$2:$D$1513,D1099)</x:f>
        <x:v>28</x:v>
      </x:c>
      <x:c r="AH1099" s="4" t="n">
        <x:f>COUNTIFS(Relaciones!$D$14223:$D$14494,A1099,Relaciones!$F$14223:$F$14494,"prediccion_amistad")</x:f>
        <x:v>2</x:v>
      </x:c>
      <x:c r="AI1099" s="4" t="n">
        <x:f>SUMIFS(Relaciones!$H$14223:$H$14494,Relaciones!$D$14223:$D$14494,A1099,Relaciones!$F$14223:$F$14494,"prediccion_amistad")</x:f>
        <x:v>2</x:v>
      </x:c>
      <x:c r="AJ1099" s="4" t="n">
        <x:f>COUNTIFS(Relaciones!$D$14223:$D$14494,A1099,Relaciones!$F$14223:$F$14494,"prediccion_rechazo")</x:f>
        <x:v>0</x:v>
      </x:c>
      <x:c r="AK1099" s="4" t="n">
        <x:f>SUMIFS(Relaciones!$H$14223:$H$14494,Relaciones!$D$14223:$D$14494,A1099,Relaciones!$F$14223:$F$14494,"prediccion_rechazo")</x:f>
        <x:v>0</x:v>
      </x:c>
      <x:c r="AL1099" s="4" t="n">
        <x:v>0.24314985495557137</x:v>
      </x:c>
    </x:row>
    <x:row r="1100" ht="23" customHeight="1">
      <x:c r="A1100" s="13" t="str">
        <x:v>01099</x:v>
      </x:c>
      <x:c r="B1100" s="4" t="str">
        <x:v>Córdoba</x:v>
      </x:c>
      <x:c r="C1100" s="4" t="str">
        <x:v>2.º ESO</x:v>
      </x:c>
      <x:c r="D1100" s="4" t="str">
        <x:v>A</x:v>
      </x:c>
      <x:c r="E1100" s="4" t="str">
        <x:v>alumna</x:v>
      </x:c>
      <x:c r="F1100" s="14" t="n">
        <x:f>IF((AG1100-1)=0,"",ROUND(10*Q1100/(AG1100-1),1))</x:f>
        <x:v>0.7</x:v>
      </x:c>
      <x:c r="G1100" s="14" t="n">
        <x:f>IF((AG1100-1)=0,"",ROUND(10*R1100/(AG1100-1),1))</x:f>
        <x:v>1.1</x:v>
      </x:c>
      <x:c r="H1100" s="14" t="n">
        <x:f>IF(R1100=0,"",ROUND(10*S1100/R1100,1))</x:f>
        <x:v>6.7</x:v>
      </x:c>
      <x:c r="I1100" s="14" t="n">
        <x:f>IF(AH1100=0,"",ROUND(10*AI1100/AH1100,1))</x:f>
        <x:v>10</x:v>
      </x:c>
      <x:c r="J1100" s="14" t="n">
        <x:f>IF((AG1100-1)=0,"",ROUND(10*T1100/(AG1100-1),1))</x:f>
        <x:v>0</x:v>
      </x:c>
      <x:c r="K1100" s="14" t="n">
        <x:f>IF((AG1100-1)=0,"",ROUND(10*U1100/(AG1100-1),1))</x:f>
        <x:v>0.4</x:v>
      </x:c>
      <x:c r="L1100" s="14" t="n">
        <x:f>IF(U1100=0,"",ROUND(10*V1100/U1100,1))</x:f>
        <x:v>0</x:v>
      </x:c>
      <x:c r="M1100" s="14" t="str">
        <x:f>IF(AJ1100=0,"",ROUND(10*AK1100/AJ1100,1))</x:f>
      </x:c>
      <x:c r="N1100" s="14" t="n">
        <x:f>ROUND(10*W1100/12,1)</x:f>
        <x:v>9.2</x:v>
      </x:c>
      <x:c r="O1100" s="14" t="n">
        <x:f>ROUND(10*AL1100,1)</x:f>
        <x:v>2.4</x:v>
      </x:c>
      <x:c r="P1100" s="14" t="n">
        <x:f>IF((AG1100-1)=0,"",ROUND(10*X1100/(AG1100-1),1))</x:f>
        <x:v>0</x:v>
      </x:c>
      <x:c r="Q1100" s="15" t="n">
        <x:f>COUNTIFS(Relaciones!$E$14223:$E$14494,A1100,Relaciones!$F$14223:$F$14494,"amistad")</x:f>
        <x:v>2</x:v>
      </x:c>
      <x:c r="R1100" s="15" t="n">
        <x:f>COUNTIFS(Relaciones!$D$14223:$D$14494,A1100,Relaciones!$F$14223:$F$14494,"amistad")</x:f>
        <x:v>3</x:v>
      </x:c>
      <x:c r="S1100" s="15" t="n">
        <x:f>SUMIFS(Relaciones!$G$14223:$G$14494,Relaciones!$D$14223:$D$14494,A1100,Relaciones!$F$14223:$F$14494,"amistad")</x:f>
        <x:v>2</x:v>
      </x:c>
      <x:c r="T1100" s="15" t="n">
        <x:f>COUNTIFS(Relaciones!$E$14223:$E$14494,A1100,Relaciones!$F$14223:$F$14494,"rechazo")</x:f>
        <x:v>0</x:v>
      </x:c>
      <x:c r="U1100" s="15" t="n">
        <x:f>COUNTIFS(Relaciones!$D$14223:$D$14494,A1100,Relaciones!$F$14223:$F$14494,"rechazo")</x:f>
        <x:v>1</x:v>
      </x:c>
      <x:c r="V1100" s="15" t="n">
        <x:f>SUMIFS(Relaciones!$G$14223:$G$14494,Relaciones!$D$14223:$D$14494,A1100,Relaciones!$F$14223:$F$14494,"rechazo")</x:f>
        <x:v>0</x:v>
      </x:c>
      <x:c r="W1100" s="15" t="n">
        <x:f>SUM(INDEX(Respuestas!$B$1094:$B$1121,MATCH(A1100,Respuestas!$A$1094:$A$1121,0)),INDEX(Respuestas!$C$1094:$C$1121,MATCH(A1100,Respuestas!$A$1094:$A$1121,0)),INDEX(Respuestas!$D$1094:$D$1121,MATCH(A1100,Respuestas!$A$1094:$A$1121,0)),INDEX(Respuestas!$E$1094:$E$1121,MATCH(A1100,Respuestas!$A$1094:$A$1121,0)))</x:f>
        <x:v>11</x:v>
      </x:c>
      <x:c r="X1100" s="15" t="n">
        <x:f>COUNTIFS(Relaciones!$E$14223:$E$14494,A1100,Relaciones!$F$14223:$F$14494,"mediacion")</x:f>
        <x:v>0</x:v>
      </x:c>
      <x:c r="Y1100" s="15" t="n">
        <x:f>COUNTIFS(Relaciones!$E$14223:$E$14494,A1100,Relaciones!$F$14223:$F$14494,"mediacion_negativa")</x:f>
        <x:v>0</x:v>
      </x:c>
      <x:c r="Z1100" s="15" t="n">
        <x:f>COUNTIFS(Relaciones!$E$14223:$E$14494,A1100,Relaciones!$F$14223:$F$14494,"bullying")</x:f>
        <x:v>0</x:v>
      </x:c>
      <x:c r="AA1100" s="4" t="str">
        <x:f>INDEX(Respuestas!$F$1094:$F$1121,MATCH(A1100,Respuestas!$A$1094:$A$1121,0))</x:f>
        <x:v>No</x:v>
      </x:c>
      <x:c r="AB1100" s="4" t="str">
        <x:f>INDEX(Respuestas!$G$1094:$G$1121,MATCH(A1100,Respuestas!$A$1094:$A$1121,0))</x:f>
        <x:v>Sí</x:v>
      </x:c>
      <x:c r="AC1100" s="4" t="str">
        <x:f>INDEX(Respuestas!$H$1094:$H$1121,MATCH(A1100,Respuestas!$A$1094:$A$1121,0))</x:f>
        <x:v>No</x:v>
      </x:c>
      <x:c r="AD1100" s="4" t="str">
        <x:f>INDEX(Respuestas!$I$1094:$I$1121,MATCH(A1100,Respuestas!$A$1094:$A$1121,0))</x:f>
        <x:v>Sí</x:v>
      </x:c>
      <x:c r="AE1100" s="4" t="str">
        <x:f>INDEX(Respuestas!$J$1094:$J$1121,MATCH(A1100,Respuestas!$A$1094:$A$1121,0))</x:f>
        <x:v>G1</x:v>
      </x:c>
      <x:c r="AF1100" s="4" t="str">
        <x:v>normalizada_v1</x:v>
      </x:c>
      <x:c r="AG1100" s="4" t="n">
        <x:f>COUNTIFS($B$2:$B$1513,B1100,$C$2:$C$1513,C1100,$D$2:$D$1513,D1100)</x:f>
        <x:v>28</x:v>
      </x:c>
      <x:c r="AH1100" s="4" t="n">
        <x:f>COUNTIFS(Relaciones!$D$14223:$D$14494,A1100,Relaciones!$F$14223:$F$14494,"prediccion_amistad")</x:f>
        <x:v>1</x:v>
      </x:c>
      <x:c r="AI1100" s="4" t="n">
        <x:f>SUMIFS(Relaciones!$H$14223:$H$14494,Relaciones!$D$14223:$D$14494,A1100,Relaciones!$F$14223:$F$14494,"prediccion_amistad")</x:f>
        <x:v>1</x:v>
      </x:c>
      <x:c r="AJ1100" s="4" t="n">
        <x:f>COUNTIFS(Relaciones!$D$14223:$D$14494,A1100,Relaciones!$F$14223:$F$14494,"prediccion_rechazo")</x:f>
        <x:v>0</x:v>
      </x:c>
      <x:c r="AK1100" s="4" t="n">
        <x:f>SUMIFS(Relaciones!$H$14223:$H$14494,Relaciones!$D$14223:$D$14494,A1100,Relaciones!$F$14223:$F$14494,"prediccion_rechazo")</x:f>
        <x:v>0</x:v>
      </x:c>
      <x:c r="AL1100" s="4" t="n">
        <x:v>0.24317698820841305</x:v>
      </x:c>
    </x:row>
    <x:row r="1101" ht="23" customHeight="1">
      <x:c r="A1101" s="13" t="str">
        <x:v>01100</x:v>
      </x:c>
      <x:c r="B1101" s="4" t="str">
        <x:v>Córdoba</x:v>
      </x:c>
      <x:c r="C1101" s="4" t="str">
        <x:v>2.º ESO</x:v>
      </x:c>
      <x:c r="D1101" s="4" t="str">
        <x:v>A</x:v>
      </x:c>
      <x:c r="E1101" s="4" t="str">
        <x:v>alumno</x:v>
      </x:c>
      <x:c r="F1101" s="14" t="n">
        <x:f>IF((AG1101-1)=0,"",ROUND(10*Q1101/(AG1101-1),1))</x:f>
        <x:v>0.7</x:v>
      </x:c>
      <x:c r="G1101" s="14" t="n">
        <x:f>IF((AG1101-1)=0,"",ROUND(10*R1101/(AG1101-1),1))</x:f>
        <x:v>1.1</x:v>
      </x:c>
      <x:c r="H1101" s="14" t="n">
        <x:f>IF(R1101=0,"",ROUND(10*S1101/R1101,1))</x:f>
        <x:v>6.7</x:v>
      </x:c>
      <x:c r="I1101" s="14" t="n">
        <x:f>IF(AH1101=0,"",ROUND(10*AI1101/AH1101,1))</x:f>
        <x:v>5</x:v>
      </x:c>
      <x:c r="J1101" s="14" t="n">
        <x:f>IF((AG1101-1)=0,"",ROUND(10*T1101/(AG1101-1),1))</x:f>
        <x:v>0</x:v>
      </x:c>
      <x:c r="K1101" s="14" t="n">
        <x:f>IF((AG1101-1)=0,"",ROUND(10*U1101/(AG1101-1),1))</x:f>
        <x:v>0</x:v>
      </x:c>
      <x:c r="L1101" s="14" t="str">
        <x:f>IF(U1101=0,"",ROUND(10*V1101/U1101,1))</x:f>
      </x:c>
      <x:c r="M1101" s="14" t="n">
        <x:f>IF(AJ1101=0,"",ROUND(10*AK1101/AJ1101,1))</x:f>
        <x:v>0</x:v>
      </x:c>
      <x:c r="N1101" s="14" t="n">
        <x:f>ROUND(10*W1101/12,1)</x:f>
        <x:v>10</x:v>
      </x:c>
      <x:c r="O1101" s="14" t="n">
        <x:f>ROUND(10*AL1101,1)</x:f>
        <x:v>2.4</x:v>
      </x:c>
      <x:c r="P1101" s="14" t="n">
        <x:f>IF((AG1101-1)=0,"",ROUND(10*X1101/(AG1101-1),1))</x:f>
        <x:v>0</x:v>
      </x:c>
      <x:c r="Q1101" s="15" t="n">
        <x:f>COUNTIFS(Relaciones!$E$14223:$E$14494,A1101,Relaciones!$F$14223:$F$14494,"amistad")</x:f>
        <x:v>2</x:v>
      </x:c>
      <x:c r="R1101" s="15" t="n">
        <x:f>COUNTIFS(Relaciones!$D$14223:$D$14494,A1101,Relaciones!$F$14223:$F$14494,"amistad")</x:f>
        <x:v>3</x:v>
      </x:c>
      <x:c r="S1101" s="15" t="n">
        <x:f>SUMIFS(Relaciones!$G$14223:$G$14494,Relaciones!$D$14223:$D$14494,A1101,Relaciones!$F$14223:$F$14494,"amistad")</x:f>
        <x:v>2</x:v>
      </x:c>
      <x:c r="T1101" s="15" t="n">
        <x:f>COUNTIFS(Relaciones!$E$14223:$E$14494,A1101,Relaciones!$F$14223:$F$14494,"rechazo")</x:f>
        <x:v>0</x:v>
      </x:c>
      <x:c r="U1101" s="15" t="n">
        <x:f>COUNTIFS(Relaciones!$D$14223:$D$14494,A1101,Relaciones!$F$14223:$F$14494,"rechazo")</x:f>
        <x:v>0</x:v>
      </x:c>
      <x:c r="V1101" s="15" t="n">
        <x:f>SUMIFS(Relaciones!$G$14223:$G$14494,Relaciones!$D$14223:$D$14494,A1101,Relaciones!$F$14223:$F$14494,"rechazo")</x:f>
        <x:v>0</x:v>
      </x:c>
      <x:c r="W1101" s="15" t="n">
        <x:f>SUM(INDEX(Respuestas!$B$1094:$B$1121,MATCH(A1101,Respuestas!$A$1094:$A$1121,0)),INDEX(Respuestas!$C$1094:$C$1121,MATCH(A1101,Respuestas!$A$1094:$A$1121,0)),INDEX(Respuestas!$D$1094:$D$1121,MATCH(A1101,Respuestas!$A$1094:$A$1121,0)),INDEX(Respuestas!$E$1094:$E$1121,MATCH(A1101,Respuestas!$A$1094:$A$1121,0)))</x:f>
        <x:v>12</x:v>
      </x:c>
      <x:c r="X1101" s="15" t="n">
        <x:f>COUNTIFS(Relaciones!$E$14223:$E$14494,A1101,Relaciones!$F$14223:$F$14494,"mediacion")</x:f>
        <x:v>0</x:v>
      </x:c>
      <x:c r="Y1101" s="15" t="n">
        <x:f>COUNTIFS(Relaciones!$E$14223:$E$14494,A1101,Relaciones!$F$14223:$F$14494,"mediacion_negativa")</x:f>
        <x:v>0</x:v>
      </x:c>
      <x:c r="Z1101" s="15" t="n">
        <x:f>COUNTIFS(Relaciones!$E$14223:$E$14494,A1101,Relaciones!$F$14223:$F$14494,"bullying")</x:f>
        <x:v>0</x:v>
      </x:c>
      <x:c r="AA1101" s="4" t="str">
        <x:f>INDEX(Respuestas!$F$1094:$F$1121,MATCH(A1101,Respuestas!$A$1094:$A$1121,0))</x:f>
        <x:v>No</x:v>
      </x:c>
      <x:c r="AB1101" s="4" t="str">
        <x:f>INDEX(Respuestas!$G$1094:$G$1121,MATCH(A1101,Respuestas!$A$1094:$A$1121,0))</x:f>
        <x:v>Sí</x:v>
      </x:c>
      <x:c r="AC1101" s="4" t="str">
        <x:f>INDEX(Respuestas!$H$1094:$H$1121,MATCH(A1101,Respuestas!$A$1094:$A$1121,0))</x:f>
        <x:v>No</x:v>
      </x:c>
      <x:c r="AD1101" s="4" t="str">
        <x:f>INDEX(Respuestas!$I$1094:$I$1121,MATCH(A1101,Respuestas!$A$1094:$A$1121,0))</x:f>
        <x:v>Sí</x:v>
      </x:c>
      <x:c r="AE1101" s="4" t="str">
        <x:f>INDEX(Respuestas!$J$1094:$J$1121,MATCH(A1101,Respuestas!$A$1094:$A$1121,0))</x:f>
        <x:v>G1</x:v>
      </x:c>
      <x:c r="AF1101" s="4" t="str">
        <x:v>normalizada_v1</x:v>
      </x:c>
      <x:c r="AG1101" s="4" t="n">
        <x:f>COUNTIFS($B$2:$B$1513,B1101,$C$2:$C$1513,C1101,$D$2:$D$1513,D1101)</x:f>
        <x:v>28</x:v>
      </x:c>
      <x:c r="AH1101" s="4" t="n">
        <x:f>COUNTIFS(Relaciones!$D$14223:$D$14494,A1101,Relaciones!$F$14223:$F$14494,"prediccion_amistad")</x:f>
        <x:v>2</x:v>
      </x:c>
      <x:c r="AI1101" s="4" t="n">
        <x:f>SUMIFS(Relaciones!$H$14223:$H$14494,Relaciones!$D$14223:$D$14494,A1101,Relaciones!$F$14223:$F$14494,"prediccion_amistad")</x:f>
        <x:v>1</x:v>
      </x:c>
      <x:c r="AJ1101" s="4" t="n">
        <x:f>COUNTIFS(Relaciones!$D$14223:$D$14494,A1101,Relaciones!$F$14223:$F$14494,"prediccion_rechazo")</x:f>
        <x:v>1</x:v>
      </x:c>
      <x:c r="AK1101" s="4" t="n">
        <x:f>SUMIFS(Relaciones!$H$14223:$H$14494,Relaciones!$D$14223:$D$14494,A1101,Relaciones!$F$14223:$F$14494,"prediccion_rechazo")</x:f>
        <x:v>0</x:v>
      </x:c>
      <x:c r="AL1101" s="4" t="n">
        <x:v>0.24318080327261357</x:v>
      </x:c>
    </x:row>
    <x:row r="1102" ht="23" customHeight="1">
      <x:c r="A1102" s="13" t="str">
        <x:v>01101</x:v>
      </x:c>
      <x:c r="B1102" s="4" t="str">
        <x:v>Córdoba</x:v>
      </x:c>
      <x:c r="C1102" s="4" t="str">
        <x:v>2.º ESO</x:v>
      </x:c>
      <x:c r="D1102" s="4" t="str">
        <x:v>A</x:v>
      </x:c>
      <x:c r="E1102" s="4" t="str">
        <x:v>alumna</x:v>
      </x:c>
      <x:c r="F1102" s="14" t="n">
        <x:f>IF((AG1102-1)=0,"",ROUND(10*Q1102/(AG1102-1),1))</x:f>
        <x:v>0.7</x:v>
      </x:c>
      <x:c r="G1102" s="14" t="n">
        <x:f>IF((AG1102-1)=0,"",ROUND(10*R1102/(AG1102-1),1))</x:f>
        <x:v>1.1</x:v>
      </x:c>
      <x:c r="H1102" s="14" t="n">
        <x:f>IF(R1102=0,"",ROUND(10*S1102/R1102,1))</x:f>
        <x:v>6.7</x:v>
      </x:c>
      <x:c r="I1102" s="14" t="n">
        <x:f>IF(AH1102=0,"",ROUND(10*AI1102/AH1102,1))</x:f>
        <x:v>10</x:v>
      </x:c>
      <x:c r="J1102" s="14" t="n">
        <x:f>IF((AG1102-1)=0,"",ROUND(10*T1102/(AG1102-1),1))</x:f>
        <x:v>0</x:v>
      </x:c>
      <x:c r="K1102" s="14" t="n">
        <x:f>IF((AG1102-1)=0,"",ROUND(10*U1102/(AG1102-1),1))</x:f>
        <x:v>0.4</x:v>
      </x:c>
      <x:c r="L1102" s="14" t="n">
        <x:f>IF(U1102=0,"",ROUND(10*V1102/U1102,1))</x:f>
        <x:v>0</x:v>
      </x:c>
      <x:c r="M1102" s="14" t="str">
        <x:f>IF(AJ1102=0,"",ROUND(10*AK1102/AJ1102,1))</x:f>
      </x:c>
      <x:c r="N1102" s="14" t="n">
        <x:f>ROUND(10*W1102/12,1)</x:f>
        <x:v>7.5</x:v>
      </x:c>
      <x:c r="O1102" s="14" t="n">
        <x:f>ROUND(10*AL1102,1)</x:f>
        <x:v>2.4</x:v>
      </x:c>
      <x:c r="P1102" s="14" t="n">
        <x:f>IF((AG1102-1)=0,"",ROUND(10*X1102/(AG1102-1),1))</x:f>
        <x:v>0</x:v>
      </x:c>
      <x:c r="Q1102" s="15" t="n">
        <x:f>COUNTIFS(Relaciones!$E$14223:$E$14494,A1102,Relaciones!$F$14223:$F$14494,"amistad")</x:f>
        <x:v>2</x:v>
      </x:c>
      <x:c r="R1102" s="15" t="n">
        <x:f>COUNTIFS(Relaciones!$D$14223:$D$14494,A1102,Relaciones!$F$14223:$F$14494,"amistad")</x:f>
        <x:v>3</x:v>
      </x:c>
      <x:c r="S1102" s="15" t="n">
        <x:f>SUMIFS(Relaciones!$G$14223:$G$14494,Relaciones!$D$14223:$D$14494,A1102,Relaciones!$F$14223:$F$14494,"amistad")</x:f>
        <x:v>2</x:v>
      </x:c>
      <x:c r="T1102" s="15" t="n">
        <x:f>COUNTIFS(Relaciones!$E$14223:$E$14494,A1102,Relaciones!$F$14223:$F$14494,"rechazo")</x:f>
        <x:v>0</x:v>
      </x:c>
      <x:c r="U1102" s="15" t="n">
        <x:f>COUNTIFS(Relaciones!$D$14223:$D$14494,A1102,Relaciones!$F$14223:$F$14494,"rechazo")</x:f>
        <x:v>1</x:v>
      </x:c>
      <x:c r="V1102" s="15" t="n">
        <x:f>SUMIFS(Relaciones!$G$14223:$G$14494,Relaciones!$D$14223:$D$14494,A1102,Relaciones!$F$14223:$F$14494,"rechazo")</x:f>
        <x:v>0</x:v>
      </x:c>
      <x:c r="W1102" s="15" t="n">
        <x:f>SUM(INDEX(Respuestas!$B$1094:$B$1121,MATCH(A1102,Respuestas!$A$1094:$A$1121,0)),INDEX(Respuestas!$C$1094:$C$1121,MATCH(A1102,Respuestas!$A$1094:$A$1121,0)),INDEX(Respuestas!$D$1094:$D$1121,MATCH(A1102,Respuestas!$A$1094:$A$1121,0)),INDEX(Respuestas!$E$1094:$E$1121,MATCH(A1102,Respuestas!$A$1094:$A$1121,0)))</x:f>
        <x:v>9</x:v>
      </x:c>
      <x:c r="X1102" s="15" t="n">
        <x:f>COUNTIFS(Relaciones!$E$14223:$E$14494,A1102,Relaciones!$F$14223:$F$14494,"mediacion")</x:f>
        <x:v>0</x:v>
      </x:c>
      <x:c r="Y1102" s="15" t="n">
        <x:f>COUNTIFS(Relaciones!$E$14223:$E$14494,A1102,Relaciones!$F$14223:$F$14494,"mediacion_negativa")</x:f>
        <x:v>0</x:v>
      </x:c>
      <x:c r="Z1102" s="15" t="n">
        <x:f>COUNTIFS(Relaciones!$E$14223:$E$14494,A1102,Relaciones!$F$14223:$F$14494,"bullying")</x:f>
        <x:v>0</x:v>
      </x:c>
      <x:c r="AA1102" s="4" t="str">
        <x:f>INDEX(Respuestas!$F$1094:$F$1121,MATCH(A1102,Respuestas!$A$1094:$A$1121,0))</x:f>
        <x:v>No</x:v>
      </x:c>
      <x:c r="AB1102" s="4" t="str">
        <x:f>INDEX(Respuestas!$G$1094:$G$1121,MATCH(A1102,Respuestas!$A$1094:$A$1121,0))</x:f>
        <x:v>Sí</x:v>
      </x:c>
      <x:c r="AC1102" s="4" t="str">
        <x:f>INDEX(Respuestas!$H$1094:$H$1121,MATCH(A1102,Respuestas!$A$1094:$A$1121,0))</x:f>
        <x:v>No</x:v>
      </x:c>
      <x:c r="AD1102" s="4" t="str">
        <x:f>INDEX(Respuestas!$I$1094:$I$1121,MATCH(A1102,Respuestas!$A$1094:$A$1121,0))</x:f>
        <x:v>Sí</x:v>
      </x:c>
      <x:c r="AE1102" s="4" t="str">
        <x:f>INDEX(Respuestas!$J$1094:$J$1121,MATCH(A1102,Respuestas!$A$1094:$A$1121,0))</x:f>
        <x:v>G1</x:v>
      </x:c>
      <x:c r="AF1102" s="4" t="str">
        <x:v>normalizada_v1</x:v>
      </x:c>
      <x:c r="AG1102" s="4" t="n">
        <x:f>COUNTIFS($B$2:$B$1513,B1102,$C$2:$C$1513,C1102,$D$2:$D$1513,D1102)</x:f>
        <x:v>28</x:v>
      </x:c>
      <x:c r="AH1102" s="4" t="n">
        <x:f>COUNTIFS(Relaciones!$D$14223:$D$14494,A1102,Relaciones!$F$14223:$F$14494,"prediccion_amistad")</x:f>
        <x:v>2</x:v>
      </x:c>
      <x:c r="AI1102" s="4" t="n">
        <x:f>SUMIFS(Relaciones!$H$14223:$H$14494,Relaciones!$D$14223:$D$14494,A1102,Relaciones!$F$14223:$F$14494,"prediccion_amistad")</x:f>
        <x:v>2</x:v>
      </x:c>
      <x:c r="AJ1102" s="4" t="n">
        <x:f>COUNTIFS(Relaciones!$D$14223:$D$14494,A1102,Relaciones!$F$14223:$F$14494,"prediccion_rechazo")</x:f>
        <x:v>0</x:v>
      </x:c>
      <x:c r="AK1102" s="4" t="n">
        <x:f>SUMIFS(Relaciones!$H$14223:$H$14494,Relaciones!$D$14223:$D$14494,A1102,Relaciones!$F$14223:$F$14494,"prediccion_rechazo")</x:f>
        <x:v>0</x:v>
      </x:c>
      <x:c r="AL1102" s="4" t="n">
        <x:v>0.24317698820841305</x:v>
      </x:c>
    </x:row>
    <x:row r="1103" ht="23" customHeight="1">
      <x:c r="A1103" s="13" t="str">
        <x:v>01102</x:v>
      </x:c>
      <x:c r="B1103" s="4" t="str">
        <x:v>Córdoba</x:v>
      </x:c>
      <x:c r="C1103" s="4" t="str">
        <x:v>2.º ESO</x:v>
      </x:c>
      <x:c r="D1103" s="4" t="str">
        <x:v>A</x:v>
      </x:c>
      <x:c r="E1103" s="4" t="str">
        <x:v>alumno</x:v>
      </x:c>
      <x:c r="F1103" s="14" t="n">
        <x:f>IF((AG1103-1)=0,"",ROUND(10*Q1103/(AG1103-1),1))</x:f>
        <x:v>0.7</x:v>
      </x:c>
      <x:c r="G1103" s="14" t="n">
        <x:f>IF((AG1103-1)=0,"",ROUND(10*R1103/(AG1103-1),1))</x:f>
        <x:v>1.1</x:v>
      </x:c>
      <x:c r="H1103" s="14" t="n">
        <x:f>IF(R1103=0,"",ROUND(10*S1103/R1103,1))</x:f>
        <x:v>6.7</x:v>
      </x:c>
      <x:c r="I1103" s="14" t="n">
        <x:f>IF(AH1103=0,"",ROUND(10*AI1103/AH1103,1))</x:f>
        <x:v>10</x:v>
      </x:c>
      <x:c r="J1103" s="14" t="n">
        <x:f>IF((AG1103-1)=0,"",ROUND(10*T1103/(AG1103-1),1))</x:f>
        <x:v>0</x:v>
      </x:c>
      <x:c r="K1103" s="14" t="n">
        <x:f>IF((AG1103-1)=0,"",ROUND(10*U1103/(AG1103-1),1))</x:f>
        <x:v>0.4</x:v>
      </x:c>
      <x:c r="L1103" s="14" t="n">
        <x:f>IF(U1103=0,"",ROUND(10*V1103/U1103,1))</x:f>
        <x:v>0</x:v>
      </x:c>
      <x:c r="M1103" s="14" t="str">
        <x:f>IF(AJ1103=0,"",ROUND(10*AK1103/AJ1103,1))</x:f>
      </x:c>
      <x:c r="N1103" s="14" t="n">
        <x:f>ROUND(10*W1103/12,1)</x:f>
        <x:v>8.3</x:v>
      </x:c>
      <x:c r="O1103" s="14" t="n">
        <x:f>ROUND(10*AL1103,1)</x:f>
        <x:v>2.4</x:v>
      </x:c>
      <x:c r="P1103" s="14" t="n">
        <x:f>IF((AG1103-1)=0,"",ROUND(10*X1103/(AG1103-1),1))</x:f>
        <x:v>0</x:v>
      </x:c>
      <x:c r="Q1103" s="15" t="n">
        <x:f>COUNTIFS(Relaciones!$E$14223:$E$14494,A1103,Relaciones!$F$14223:$F$14494,"amistad")</x:f>
        <x:v>2</x:v>
      </x:c>
      <x:c r="R1103" s="15" t="n">
        <x:f>COUNTIFS(Relaciones!$D$14223:$D$14494,A1103,Relaciones!$F$14223:$F$14494,"amistad")</x:f>
        <x:v>3</x:v>
      </x:c>
      <x:c r="S1103" s="15" t="n">
        <x:f>SUMIFS(Relaciones!$G$14223:$G$14494,Relaciones!$D$14223:$D$14494,A1103,Relaciones!$F$14223:$F$14494,"amistad")</x:f>
        <x:v>2</x:v>
      </x:c>
      <x:c r="T1103" s="15" t="n">
        <x:f>COUNTIFS(Relaciones!$E$14223:$E$14494,A1103,Relaciones!$F$14223:$F$14494,"rechazo")</x:f>
        <x:v>0</x:v>
      </x:c>
      <x:c r="U1103" s="15" t="n">
        <x:f>COUNTIFS(Relaciones!$D$14223:$D$14494,A1103,Relaciones!$F$14223:$F$14494,"rechazo")</x:f>
        <x:v>1</x:v>
      </x:c>
      <x:c r="V1103" s="15" t="n">
        <x:f>SUMIFS(Relaciones!$G$14223:$G$14494,Relaciones!$D$14223:$D$14494,A1103,Relaciones!$F$14223:$F$14494,"rechazo")</x:f>
        <x:v>0</x:v>
      </x:c>
      <x:c r="W1103" s="15" t="n">
        <x:f>SUM(INDEX(Respuestas!$B$1094:$B$1121,MATCH(A1103,Respuestas!$A$1094:$A$1121,0)),INDEX(Respuestas!$C$1094:$C$1121,MATCH(A1103,Respuestas!$A$1094:$A$1121,0)),INDEX(Respuestas!$D$1094:$D$1121,MATCH(A1103,Respuestas!$A$1094:$A$1121,0)),INDEX(Respuestas!$E$1094:$E$1121,MATCH(A1103,Respuestas!$A$1094:$A$1121,0)))</x:f>
        <x:v>10</x:v>
      </x:c>
      <x:c r="X1103" s="15" t="n">
        <x:f>COUNTIFS(Relaciones!$E$14223:$E$14494,A1103,Relaciones!$F$14223:$F$14494,"mediacion")</x:f>
        <x:v>0</x:v>
      </x:c>
      <x:c r="Y1103" s="15" t="n">
        <x:f>COUNTIFS(Relaciones!$E$14223:$E$14494,A1103,Relaciones!$F$14223:$F$14494,"mediacion_negativa")</x:f>
        <x:v>0</x:v>
      </x:c>
      <x:c r="Z1103" s="15" t="n">
        <x:f>COUNTIFS(Relaciones!$E$14223:$E$14494,A1103,Relaciones!$F$14223:$F$14494,"bullying")</x:f>
        <x:v>0</x:v>
      </x:c>
      <x:c r="AA1103" s="4" t="str">
        <x:f>INDEX(Respuestas!$F$1094:$F$1121,MATCH(A1103,Respuestas!$A$1094:$A$1121,0))</x:f>
        <x:v>No</x:v>
      </x:c>
      <x:c r="AB1103" s="4" t="str">
        <x:f>INDEX(Respuestas!$G$1094:$G$1121,MATCH(A1103,Respuestas!$A$1094:$A$1121,0))</x:f>
        <x:v>Sí</x:v>
      </x:c>
      <x:c r="AC1103" s="4" t="str">
        <x:f>INDEX(Respuestas!$H$1094:$H$1121,MATCH(A1103,Respuestas!$A$1094:$A$1121,0))</x:f>
        <x:v>No</x:v>
      </x:c>
      <x:c r="AD1103" s="4" t="str">
        <x:f>INDEX(Respuestas!$I$1094:$I$1121,MATCH(A1103,Respuestas!$A$1094:$A$1121,0))</x:f>
        <x:v>Sí</x:v>
      </x:c>
      <x:c r="AE1103" s="4" t="str">
        <x:f>INDEX(Respuestas!$J$1094:$J$1121,MATCH(A1103,Respuestas!$A$1094:$A$1121,0))</x:f>
        <x:v>G1</x:v>
      </x:c>
      <x:c r="AF1103" s="4" t="str">
        <x:v>normalizada_v1</x:v>
      </x:c>
      <x:c r="AG1103" s="4" t="n">
        <x:f>COUNTIFS($B$2:$B$1513,B1103,$C$2:$C$1513,C1103,$D$2:$D$1513,D1103)</x:f>
        <x:v>28</x:v>
      </x:c>
      <x:c r="AH1103" s="4" t="n">
        <x:f>COUNTIFS(Relaciones!$D$14223:$D$14494,A1103,Relaciones!$F$14223:$F$14494,"prediccion_amistad")</x:f>
        <x:v>2</x:v>
      </x:c>
      <x:c r="AI1103" s="4" t="n">
        <x:f>SUMIFS(Relaciones!$H$14223:$H$14494,Relaciones!$D$14223:$D$14494,A1103,Relaciones!$F$14223:$F$14494,"prediccion_amistad")</x:f>
        <x:v>2</x:v>
      </x:c>
      <x:c r="AJ1103" s="4" t="n">
        <x:f>COUNTIFS(Relaciones!$D$14223:$D$14494,A1103,Relaciones!$F$14223:$F$14494,"prediccion_rechazo")</x:f>
        <x:v>0</x:v>
      </x:c>
      <x:c r="AK1103" s="4" t="n">
        <x:f>SUMIFS(Relaciones!$H$14223:$H$14494,Relaciones!$D$14223:$D$14494,A1103,Relaciones!$F$14223:$F$14494,"prediccion_rechazo")</x:f>
        <x:v>0</x:v>
      </x:c>
      <x:c r="AL1103" s="4" t="n">
        <x:v>0.24314985495557137</x:v>
      </x:c>
    </x:row>
    <x:row r="1104" ht="23" customHeight="1">
      <x:c r="A1104" s="13" t="str">
        <x:v>01103</x:v>
      </x:c>
      <x:c r="B1104" s="4" t="str">
        <x:v>Córdoba</x:v>
      </x:c>
      <x:c r="C1104" s="4" t="str">
        <x:v>2.º ESO</x:v>
      </x:c>
      <x:c r="D1104" s="4" t="str">
        <x:v>A</x:v>
      </x:c>
      <x:c r="E1104" s="4" t="str">
        <x:v>alumna</x:v>
      </x:c>
      <x:c r="F1104" s="14" t="n">
        <x:f>IF((AG1104-1)=0,"",ROUND(10*Q1104/(AG1104-1),1))</x:f>
        <x:v>0.7</x:v>
      </x:c>
      <x:c r="G1104" s="14" t="n">
        <x:f>IF((AG1104-1)=0,"",ROUND(10*R1104/(AG1104-1),1))</x:f>
        <x:v>1.1</x:v>
      </x:c>
      <x:c r="H1104" s="14" t="n">
        <x:f>IF(R1104=0,"",ROUND(10*S1104/R1104,1))</x:f>
        <x:v>6.7</x:v>
      </x:c>
      <x:c r="I1104" s="14" t="n">
        <x:f>IF(AH1104=0,"",ROUND(10*AI1104/AH1104,1))</x:f>
        <x:v>5</x:v>
      </x:c>
      <x:c r="J1104" s="14" t="n">
        <x:f>IF((AG1104-1)=0,"",ROUND(10*T1104/(AG1104-1),1))</x:f>
        <x:v>0</x:v>
      </x:c>
      <x:c r="K1104" s="14" t="n">
        <x:f>IF((AG1104-1)=0,"",ROUND(10*U1104/(AG1104-1),1))</x:f>
        <x:v>0.7</x:v>
      </x:c>
      <x:c r="L1104" s="14" t="n">
        <x:f>IF(U1104=0,"",ROUND(10*V1104/U1104,1))</x:f>
        <x:v>0</x:v>
      </x:c>
      <x:c r="M1104" s="14" t="n">
        <x:f>IF(AJ1104=0,"",ROUND(10*AK1104/AJ1104,1))</x:f>
        <x:v>0</x:v>
      </x:c>
      <x:c r="N1104" s="14" t="n">
        <x:f>ROUND(10*W1104/12,1)</x:f>
        <x:v>9.2</x:v>
      </x:c>
      <x:c r="O1104" s="14" t="n">
        <x:f>ROUND(10*AL1104,1)</x:f>
        <x:v>2.4</x:v>
      </x:c>
      <x:c r="P1104" s="14" t="n">
        <x:f>IF((AG1104-1)=0,"",ROUND(10*X1104/(AG1104-1),1))</x:f>
        <x:v>0</x:v>
      </x:c>
      <x:c r="Q1104" s="15" t="n">
        <x:f>COUNTIFS(Relaciones!$E$14223:$E$14494,A1104,Relaciones!$F$14223:$F$14494,"amistad")</x:f>
        <x:v>2</x:v>
      </x:c>
      <x:c r="R1104" s="15" t="n">
        <x:f>COUNTIFS(Relaciones!$D$14223:$D$14494,A1104,Relaciones!$F$14223:$F$14494,"amistad")</x:f>
        <x:v>3</x:v>
      </x:c>
      <x:c r="S1104" s="15" t="n">
        <x:f>SUMIFS(Relaciones!$G$14223:$G$14494,Relaciones!$D$14223:$D$14494,A1104,Relaciones!$F$14223:$F$14494,"amistad")</x:f>
        <x:v>2</x:v>
      </x:c>
      <x:c r="T1104" s="15" t="n">
        <x:f>COUNTIFS(Relaciones!$E$14223:$E$14494,A1104,Relaciones!$F$14223:$F$14494,"rechazo")</x:f>
        <x:v>0</x:v>
      </x:c>
      <x:c r="U1104" s="15" t="n">
        <x:f>COUNTIFS(Relaciones!$D$14223:$D$14494,A1104,Relaciones!$F$14223:$F$14494,"rechazo")</x:f>
        <x:v>2</x:v>
      </x:c>
      <x:c r="V1104" s="15" t="n">
        <x:f>SUMIFS(Relaciones!$G$14223:$G$14494,Relaciones!$D$14223:$D$14494,A1104,Relaciones!$F$14223:$F$14494,"rechazo")</x:f>
        <x:v>0</x:v>
      </x:c>
      <x:c r="W1104" s="15" t="n">
        <x:f>SUM(INDEX(Respuestas!$B$1094:$B$1121,MATCH(A1104,Respuestas!$A$1094:$A$1121,0)),INDEX(Respuestas!$C$1094:$C$1121,MATCH(A1104,Respuestas!$A$1094:$A$1121,0)),INDEX(Respuestas!$D$1094:$D$1121,MATCH(A1104,Respuestas!$A$1094:$A$1121,0)),INDEX(Respuestas!$E$1094:$E$1121,MATCH(A1104,Respuestas!$A$1094:$A$1121,0)))</x:f>
        <x:v>11</x:v>
      </x:c>
      <x:c r="X1104" s="15" t="n">
        <x:f>COUNTIFS(Relaciones!$E$14223:$E$14494,A1104,Relaciones!$F$14223:$F$14494,"mediacion")</x:f>
        <x:v>0</x:v>
      </x:c>
      <x:c r="Y1104" s="15" t="n">
        <x:f>COUNTIFS(Relaciones!$E$14223:$E$14494,A1104,Relaciones!$F$14223:$F$14494,"mediacion_negativa")</x:f>
        <x:v>0</x:v>
      </x:c>
      <x:c r="Z1104" s="15" t="n">
        <x:f>COUNTIFS(Relaciones!$E$14223:$E$14494,A1104,Relaciones!$F$14223:$F$14494,"bullying")</x:f>
        <x:v>0</x:v>
      </x:c>
      <x:c r="AA1104" s="4" t="str">
        <x:f>INDEX(Respuestas!$F$1094:$F$1121,MATCH(A1104,Respuestas!$A$1094:$A$1121,0))</x:f>
        <x:v>No</x:v>
      </x:c>
      <x:c r="AB1104" s="4" t="str">
        <x:f>INDEX(Respuestas!$G$1094:$G$1121,MATCH(A1104,Respuestas!$A$1094:$A$1121,0))</x:f>
        <x:v>Sí</x:v>
      </x:c>
      <x:c r="AC1104" s="4" t="str">
        <x:f>INDEX(Respuestas!$H$1094:$H$1121,MATCH(A1104,Respuestas!$A$1094:$A$1121,0))</x:f>
        <x:v>No</x:v>
      </x:c>
      <x:c r="AD1104" s="4" t="str">
        <x:f>INDEX(Respuestas!$I$1094:$I$1121,MATCH(A1104,Respuestas!$A$1094:$A$1121,0))</x:f>
        <x:v>Sí</x:v>
      </x:c>
      <x:c r="AE1104" s="4" t="str">
        <x:f>INDEX(Respuestas!$J$1094:$J$1121,MATCH(A1104,Respuestas!$A$1094:$A$1121,0))</x:f>
        <x:v>G1</x:v>
      </x:c>
      <x:c r="AF1104" s="4" t="str">
        <x:v>normalizada_v1</x:v>
      </x:c>
      <x:c r="AG1104" s="4" t="n">
        <x:f>COUNTIFS($B$2:$B$1513,B1104,$C$2:$C$1513,C1104,$D$2:$D$1513,D1104)</x:f>
        <x:v>28</x:v>
      </x:c>
      <x:c r="AH1104" s="4" t="n">
        <x:f>COUNTIFS(Relaciones!$D$14223:$D$14494,A1104,Relaciones!$F$14223:$F$14494,"prediccion_amistad")</x:f>
        <x:v>2</x:v>
      </x:c>
      <x:c r="AI1104" s="4" t="n">
        <x:f>SUMIFS(Relaciones!$H$14223:$H$14494,Relaciones!$D$14223:$D$14494,A1104,Relaciones!$F$14223:$F$14494,"prediccion_amistad")</x:f>
        <x:v>1</x:v>
      </x:c>
      <x:c r="AJ1104" s="4" t="n">
        <x:f>COUNTIFS(Relaciones!$D$14223:$D$14494,A1104,Relaciones!$F$14223:$F$14494,"prediccion_rechazo")</x:f>
        <x:v>1</x:v>
      </x:c>
      <x:c r="AK1104" s="4" t="n">
        <x:f>SUMIFS(Relaciones!$H$14223:$H$14494,Relaciones!$D$14223:$D$14494,A1104,Relaciones!$F$14223:$F$14494,"prediccion_rechazo")</x:f>
        <x:v>0</x:v>
      </x:c>
      <x:c r="AL1104" s="4" t="n">
        <x:v>0.24298782790677945</x:v>
      </x:c>
    </x:row>
    <x:row r="1105" ht="23" customHeight="1">
      <x:c r="A1105" s="13" t="str">
        <x:v>01104</x:v>
      </x:c>
      <x:c r="B1105" s="4" t="str">
        <x:v>Córdoba</x:v>
      </x:c>
      <x:c r="C1105" s="4" t="str">
        <x:v>2.º ESO</x:v>
      </x:c>
      <x:c r="D1105" s="4" t="str">
        <x:v>A</x:v>
      </x:c>
      <x:c r="E1105" s="4" t="str">
        <x:v>alumno</x:v>
      </x:c>
      <x:c r="F1105" s="14" t="n">
        <x:f>IF((AG1105-1)=0,"",ROUND(10*Q1105/(AG1105-1),1))</x:f>
        <x:v>0.7</x:v>
      </x:c>
      <x:c r="G1105" s="14" t="n">
        <x:f>IF((AG1105-1)=0,"",ROUND(10*R1105/(AG1105-1),1))</x:f>
        <x:v>1.1</x:v>
      </x:c>
      <x:c r="H1105" s="14" t="n">
        <x:f>IF(R1105=0,"",ROUND(10*S1105/R1105,1))</x:f>
        <x:v>6.7</x:v>
      </x:c>
      <x:c r="I1105" s="14" t="n">
        <x:f>IF(AH1105=0,"",ROUND(10*AI1105/AH1105,1))</x:f>
        <x:v>10</x:v>
      </x:c>
      <x:c r="J1105" s="14" t="n">
        <x:f>IF((AG1105-1)=0,"",ROUND(10*T1105/(AG1105-1),1))</x:f>
        <x:v>0</x:v>
      </x:c>
      <x:c r="K1105" s="14" t="n">
        <x:f>IF((AG1105-1)=0,"",ROUND(10*U1105/(AG1105-1),1))</x:f>
        <x:v>0.4</x:v>
      </x:c>
      <x:c r="L1105" s="14" t="n">
        <x:f>IF(U1105=0,"",ROUND(10*V1105/U1105,1))</x:f>
        <x:v>0</x:v>
      </x:c>
      <x:c r="M1105" s="14" t="str">
        <x:f>IF(AJ1105=0,"",ROUND(10*AK1105/AJ1105,1))</x:f>
      </x:c>
      <x:c r="N1105" s="14" t="n">
        <x:f>ROUND(10*W1105/12,1)</x:f>
        <x:v>5</x:v>
      </x:c>
      <x:c r="O1105" s="14" t="n">
        <x:f>ROUND(10*AL1105,1)</x:f>
        <x:v>2.4</x:v>
      </x:c>
      <x:c r="P1105" s="14" t="n">
        <x:f>IF((AG1105-1)=0,"",ROUND(10*X1105/(AG1105-1),1))</x:f>
        <x:v>0</x:v>
      </x:c>
      <x:c r="Q1105" s="15" t="n">
        <x:f>COUNTIFS(Relaciones!$E$14223:$E$14494,A1105,Relaciones!$F$14223:$F$14494,"amistad")</x:f>
        <x:v>2</x:v>
      </x:c>
      <x:c r="R1105" s="15" t="n">
        <x:f>COUNTIFS(Relaciones!$D$14223:$D$14494,A1105,Relaciones!$F$14223:$F$14494,"amistad")</x:f>
        <x:v>3</x:v>
      </x:c>
      <x:c r="S1105" s="15" t="n">
        <x:f>SUMIFS(Relaciones!$G$14223:$G$14494,Relaciones!$D$14223:$D$14494,A1105,Relaciones!$F$14223:$F$14494,"amistad")</x:f>
        <x:v>2</x:v>
      </x:c>
      <x:c r="T1105" s="15" t="n">
        <x:f>COUNTIFS(Relaciones!$E$14223:$E$14494,A1105,Relaciones!$F$14223:$F$14494,"rechazo")</x:f>
        <x:v>0</x:v>
      </x:c>
      <x:c r="U1105" s="15" t="n">
        <x:f>COUNTIFS(Relaciones!$D$14223:$D$14494,A1105,Relaciones!$F$14223:$F$14494,"rechazo")</x:f>
        <x:v>1</x:v>
      </x:c>
      <x:c r="V1105" s="15" t="n">
        <x:f>SUMIFS(Relaciones!$G$14223:$G$14494,Relaciones!$D$14223:$D$14494,A1105,Relaciones!$F$14223:$F$14494,"rechazo")</x:f>
        <x:v>0</x:v>
      </x:c>
      <x:c r="W1105" s="15" t="n">
        <x:f>SUM(INDEX(Respuestas!$B$1094:$B$1121,MATCH(A1105,Respuestas!$A$1094:$A$1121,0)),INDEX(Respuestas!$C$1094:$C$1121,MATCH(A1105,Respuestas!$A$1094:$A$1121,0)),INDEX(Respuestas!$D$1094:$D$1121,MATCH(A1105,Respuestas!$A$1094:$A$1121,0)),INDEX(Respuestas!$E$1094:$E$1121,MATCH(A1105,Respuestas!$A$1094:$A$1121,0)))</x:f>
        <x:v>6</x:v>
      </x:c>
      <x:c r="X1105" s="15" t="n">
        <x:f>COUNTIFS(Relaciones!$E$14223:$E$14494,A1105,Relaciones!$F$14223:$F$14494,"mediacion")</x:f>
        <x:v>0</x:v>
      </x:c>
      <x:c r="Y1105" s="15" t="n">
        <x:f>COUNTIFS(Relaciones!$E$14223:$E$14494,A1105,Relaciones!$F$14223:$F$14494,"mediacion_negativa")</x:f>
        <x:v>0</x:v>
      </x:c>
      <x:c r="Z1105" s="15" t="n">
        <x:f>COUNTIFS(Relaciones!$E$14223:$E$14494,A1105,Relaciones!$F$14223:$F$14494,"bullying")</x:f>
        <x:v>0</x:v>
      </x:c>
      <x:c r="AA1105" s="4" t="str">
        <x:f>INDEX(Respuestas!$F$1094:$F$1121,MATCH(A1105,Respuestas!$A$1094:$A$1121,0))</x:f>
        <x:v>No</x:v>
      </x:c>
      <x:c r="AB1105" s="4" t="str">
        <x:f>INDEX(Respuestas!$G$1094:$G$1121,MATCH(A1105,Respuestas!$A$1094:$A$1121,0))</x:f>
        <x:v>Sí</x:v>
      </x:c>
      <x:c r="AC1105" s="4" t="str">
        <x:f>INDEX(Respuestas!$H$1094:$H$1121,MATCH(A1105,Respuestas!$A$1094:$A$1121,0))</x:f>
        <x:v>No</x:v>
      </x:c>
      <x:c r="AD1105" s="4" t="str">
        <x:f>INDEX(Respuestas!$I$1094:$I$1121,MATCH(A1105,Respuestas!$A$1094:$A$1121,0))</x:f>
        <x:v>Sí</x:v>
      </x:c>
      <x:c r="AE1105" s="4" t="str">
        <x:f>INDEX(Respuestas!$J$1094:$J$1121,MATCH(A1105,Respuestas!$A$1094:$A$1121,0))</x:f>
        <x:v>G1</x:v>
      </x:c>
      <x:c r="AF1105" s="4" t="str">
        <x:v>normalizada_v1</x:v>
      </x:c>
      <x:c r="AG1105" s="4" t="n">
        <x:f>COUNTIFS($B$2:$B$1513,B1105,$C$2:$C$1513,C1105,$D$2:$D$1513,D1105)</x:f>
        <x:v>28</x:v>
      </x:c>
      <x:c r="AH1105" s="4" t="n">
        <x:f>COUNTIFS(Relaciones!$D$14223:$D$14494,A1105,Relaciones!$F$14223:$F$14494,"prediccion_amistad")</x:f>
        <x:v>1</x:v>
      </x:c>
      <x:c r="AI1105" s="4" t="n">
        <x:f>SUMIFS(Relaciones!$H$14223:$H$14494,Relaciones!$D$14223:$D$14494,A1105,Relaciones!$F$14223:$F$14494,"prediccion_amistad")</x:f>
        <x:v>1</x:v>
      </x:c>
      <x:c r="AJ1105" s="4" t="n">
        <x:f>COUNTIFS(Relaciones!$D$14223:$D$14494,A1105,Relaciones!$F$14223:$F$14494,"prediccion_rechazo")</x:f>
        <x:v>0</x:v>
      </x:c>
      <x:c r="AK1105" s="4" t="n">
        <x:f>SUMIFS(Relaciones!$H$14223:$H$14494,Relaciones!$D$14223:$D$14494,A1105,Relaciones!$F$14223:$F$14494,"prediccion_rechazo")</x:f>
        <x:v>0</x:v>
      </x:c>
      <x:c r="AL1105" s="4" t="n">
        <x:v>0.24202462991218407</x:v>
      </x:c>
    </x:row>
    <x:row r="1106" ht="23" customHeight="1">
      <x:c r="A1106" s="13" t="str">
        <x:v>01105</x:v>
      </x:c>
      <x:c r="B1106" s="4" t="str">
        <x:v>Córdoba</x:v>
      </x:c>
      <x:c r="C1106" s="4" t="str">
        <x:v>2.º ESO</x:v>
      </x:c>
      <x:c r="D1106" s="4" t="str">
        <x:v>A</x:v>
      </x:c>
      <x:c r="E1106" s="4" t="str">
        <x:v>alumna</x:v>
      </x:c>
      <x:c r="F1106" s="14" t="n">
        <x:f>IF((AG1106-1)=0,"",ROUND(10*Q1106/(AG1106-1),1))</x:f>
        <x:v>0.7</x:v>
      </x:c>
      <x:c r="G1106" s="14" t="n">
        <x:f>IF((AG1106-1)=0,"",ROUND(10*R1106/(AG1106-1),1))</x:f>
        <x:v>1.1</x:v>
      </x:c>
      <x:c r="H1106" s="14" t="n">
        <x:f>IF(R1106=0,"",ROUND(10*S1106/R1106,1))</x:f>
        <x:v>6.7</x:v>
      </x:c>
      <x:c r="I1106" s="14" t="n">
        <x:f>IF(AH1106=0,"",ROUND(10*AI1106/AH1106,1))</x:f>
        <x:v>10</x:v>
      </x:c>
      <x:c r="J1106" s="14" t="n">
        <x:f>IF((AG1106-1)=0,"",ROUND(10*T1106/(AG1106-1),1))</x:f>
        <x:v>0</x:v>
      </x:c>
      <x:c r="K1106" s="14" t="n">
        <x:f>IF((AG1106-1)=0,"",ROUND(10*U1106/(AG1106-1),1))</x:f>
        <x:v>0.4</x:v>
      </x:c>
      <x:c r="L1106" s="14" t="n">
        <x:f>IF(U1106=0,"",ROUND(10*V1106/U1106,1))</x:f>
        <x:v>0</x:v>
      </x:c>
      <x:c r="M1106" s="14" t="str">
        <x:f>IF(AJ1106=0,"",ROUND(10*AK1106/AJ1106,1))</x:f>
      </x:c>
      <x:c r="N1106" s="14" t="n">
        <x:f>ROUND(10*W1106/12,1)</x:f>
        <x:v>7.5</x:v>
      </x:c>
      <x:c r="O1106" s="14" t="n">
        <x:f>ROUND(10*AL1106,1)</x:f>
        <x:v>2.4</x:v>
      </x:c>
      <x:c r="P1106" s="14" t="n">
        <x:f>IF((AG1106-1)=0,"",ROUND(10*X1106/(AG1106-1),1))</x:f>
        <x:v>0</x:v>
      </x:c>
      <x:c r="Q1106" s="15" t="n">
        <x:f>COUNTIFS(Relaciones!$E$14223:$E$14494,A1106,Relaciones!$F$14223:$F$14494,"amistad")</x:f>
        <x:v>2</x:v>
      </x:c>
      <x:c r="R1106" s="15" t="n">
        <x:f>COUNTIFS(Relaciones!$D$14223:$D$14494,A1106,Relaciones!$F$14223:$F$14494,"amistad")</x:f>
        <x:v>3</x:v>
      </x:c>
      <x:c r="S1106" s="15" t="n">
        <x:f>SUMIFS(Relaciones!$G$14223:$G$14494,Relaciones!$D$14223:$D$14494,A1106,Relaciones!$F$14223:$F$14494,"amistad")</x:f>
        <x:v>2</x:v>
      </x:c>
      <x:c r="T1106" s="15" t="n">
        <x:f>COUNTIFS(Relaciones!$E$14223:$E$14494,A1106,Relaciones!$F$14223:$F$14494,"rechazo")</x:f>
        <x:v>0</x:v>
      </x:c>
      <x:c r="U1106" s="15" t="n">
        <x:f>COUNTIFS(Relaciones!$D$14223:$D$14494,A1106,Relaciones!$F$14223:$F$14494,"rechazo")</x:f>
        <x:v>1</x:v>
      </x:c>
      <x:c r="V1106" s="15" t="n">
        <x:f>SUMIFS(Relaciones!$G$14223:$G$14494,Relaciones!$D$14223:$D$14494,A1106,Relaciones!$F$14223:$F$14494,"rechazo")</x:f>
        <x:v>0</x:v>
      </x:c>
      <x:c r="W1106" s="15" t="n">
        <x:f>SUM(INDEX(Respuestas!$B$1094:$B$1121,MATCH(A1106,Respuestas!$A$1094:$A$1121,0)),INDEX(Respuestas!$C$1094:$C$1121,MATCH(A1106,Respuestas!$A$1094:$A$1121,0)),INDEX(Respuestas!$D$1094:$D$1121,MATCH(A1106,Respuestas!$A$1094:$A$1121,0)),INDEX(Respuestas!$E$1094:$E$1121,MATCH(A1106,Respuestas!$A$1094:$A$1121,0)))</x:f>
        <x:v>9</x:v>
      </x:c>
      <x:c r="X1106" s="15" t="n">
        <x:f>COUNTIFS(Relaciones!$E$14223:$E$14494,A1106,Relaciones!$F$14223:$F$14494,"mediacion")</x:f>
        <x:v>0</x:v>
      </x:c>
      <x:c r="Y1106" s="15" t="n">
        <x:f>COUNTIFS(Relaciones!$E$14223:$E$14494,A1106,Relaciones!$F$14223:$F$14494,"mediacion_negativa")</x:f>
        <x:v>0</x:v>
      </x:c>
      <x:c r="Z1106" s="15" t="n">
        <x:f>COUNTIFS(Relaciones!$E$14223:$E$14494,A1106,Relaciones!$F$14223:$F$14494,"bullying")</x:f>
        <x:v>0</x:v>
      </x:c>
      <x:c r="AA1106" s="4" t="str">
        <x:f>INDEX(Respuestas!$F$1094:$F$1121,MATCH(A1106,Respuestas!$A$1094:$A$1121,0))</x:f>
        <x:v>No</x:v>
      </x:c>
      <x:c r="AB1106" s="4" t="str">
        <x:f>INDEX(Respuestas!$G$1094:$G$1121,MATCH(A1106,Respuestas!$A$1094:$A$1121,0))</x:f>
        <x:v>Sí</x:v>
      </x:c>
      <x:c r="AC1106" s="4" t="str">
        <x:f>INDEX(Respuestas!$H$1094:$H$1121,MATCH(A1106,Respuestas!$A$1094:$A$1121,0))</x:f>
        <x:v>No</x:v>
      </x:c>
      <x:c r="AD1106" s="4" t="str">
        <x:f>INDEX(Respuestas!$I$1094:$I$1121,MATCH(A1106,Respuestas!$A$1094:$A$1121,0))</x:f>
        <x:v>Sí</x:v>
      </x:c>
      <x:c r="AE1106" s="4" t="str">
        <x:f>INDEX(Respuestas!$J$1094:$J$1121,MATCH(A1106,Respuestas!$A$1094:$A$1121,0))</x:f>
        <x:v>G1</x:v>
      </x:c>
      <x:c r="AF1106" s="4" t="str">
        <x:v>normalizada_v1</x:v>
      </x:c>
      <x:c r="AG1106" s="4" t="n">
        <x:f>COUNTIFS($B$2:$B$1513,B1106,$C$2:$C$1513,C1106,$D$2:$D$1513,D1106)</x:f>
        <x:v>28</x:v>
      </x:c>
      <x:c r="AH1106" s="4" t="n">
        <x:f>COUNTIFS(Relaciones!$D$14223:$D$14494,A1106,Relaciones!$F$14223:$F$14494,"prediccion_amistad")</x:f>
        <x:v>2</x:v>
      </x:c>
      <x:c r="AI1106" s="4" t="n">
        <x:f>SUMIFS(Relaciones!$H$14223:$H$14494,Relaciones!$D$14223:$D$14494,A1106,Relaciones!$F$14223:$F$14494,"prediccion_amistad")</x:f>
        <x:v>2</x:v>
      </x:c>
      <x:c r="AJ1106" s="4" t="n">
        <x:f>COUNTIFS(Relaciones!$D$14223:$D$14494,A1106,Relaciones!$F$14223:$F$14494,"prediccion_rechazo")</x:f>
        <x:v>0</x:v>
      </x:c>
      <x:c r="AK1106" s="4" t="n">
        <x:f>SUMIFS(Relaciones!$H$14223:$H$14494,Relaciones!$D$14223:$D$14494,A1106,Relaciones!$F$14223:$F$14494,"prediccion_rechazo")</x:f>
        <x:v>0</x:v>
      </x:c>
      <x:c r="AL1106" s="4" t="n">
        <x:v>0.23629946047970363</x:v>
      </x:c>
    </x:row>
    <x:row r="1107" ht="23" customHeight="1">
      <x:c r="A1107" s="13" t="str">
        <x:v>01106</x:v>
      </x:c>
      <x:c r="B1107" s="4" t="str">
        <x:v>Córdoba</x:v>
      </x:c>
      <x:c r="C1107" s="4" t="str">
        <x:v>2.º ESO</x:v>
      </x:c>
      <x:c r="D1107" s="4" t="str">
        <x:v>A</x:v>
      </x:c>
      <x:c r="E1107" s="4" t="str">
        <x:v>alumno</x:v>
      </x:c>
      <x:c r="F1107" s="14" t="n">
        <x:f>IF((AG1107-1)=0,"",ROUND(10*Q1107/(AG1107-1),1))</x:f>
        <x:v>0.7</x:v>
      </x:c>
      <x:c r="G1107" s="14" t="n">
        <x:f>IF((AG1107-1)=0,"",ROUND(10*R1107/(AG1107-1),1))</x:f>
        <x:v>0.7</x:v>
      </x:c>
      <x:c r="H1107" s="14" t="n">
        <x:f>IF(R1107=0,"",ROUND(10*S1107/R1107,1))</x:f>
        <x:v>10</x:v>
      </x:c>
      <x:c r="I1107" s="14" t="n">
        <x:f>IF(AH1107=0,"",ROUND(10*AI1107/AH1107,1))</x:f>
        <x:v>6.7</x:v>
      </x:c>
      <x:c r="J1107" s="14" t="n">
        <x:f>IF((AG1107-1)=0,"",ROUND(10*T1107/(AG1107-1),1))</x:f>
        <x:v>0</x:v>
      </x:c>
      <x:c r="K1107" s="14" t="n">
        <x:f>IF((AG1107-1)=0,"",ROUND(10*U1107/(AG1107-1),1))</x:f>
        <x:v>0.4</x:v>
      </x:c>
      <x:c r="L1107" s="14" t="n">
        <x:f>IF(U1107=0,"",ROUND(10*V1107/U1107,1))</x:f>
        <x:v>0</x:v>
      </x:c>
      <x:c r="M1107" s="14" t="n">
        <x:f>IF(AJ1107=0,"",ROUND(10*AK1107/AJ1107,1))</x:f>
        <x:v>0</x:v>
      </x:c>
      <x:c r="N1107" s="14" t="n">
        <x:f>ROUND(10*W1107/12,1)</x:f>
        <x:v>8.3</x:v>
      </x:c>
      <x:c r="O1107" s="14" t="n">
        <x:f>ROUND(10*AL1107,1)</x:f>
        <x:v>2</x:v>
      </x:c>
      <x:c r="P1107" s="14" t="n">
        <x:f>IF((AG1107-1)=0,"",ROUND(10*X1107/(AG1107-1),1))</x:f>
        <x:v>0</x:v>
      </x:c>
      <x:c r="Q1107" s="15" t="n">
        <x:f>COUNTIFS(Relaciones!$E$14223:$E$14494,A1107,Relaciones!$F$14223:$F$14494,"amistad")</x:f>
        <x:v>2</x:v>
      </x:c>
      <x:c r="R1107" s="15" t="n">
        <x:f>COUNTIFS(Relaciones!$D$14223:$D$14494,A1107,Relaciones!$F$14223:$F$14494,"amistad")</x:f>
        <x:v>2</x:v>
      </x:c>
      <x:c r="S1107" s="15" t="n">
        <x:f>SUMIFS(Relaciones!$G$14223:$G$14494,Relaciones!$D$14223:$D$14494,A1107,Relaciones!$F$14223:$F$14494,"amistad")</x:f>
        <x:v>2</x:v>
      </x:c>
      <x:c r="T1107" s="15" t="n">
        <x:f>COUNTIFS(Relaciones!$E$14223:$E$14494,A1107,Relaciones!$F$14223:$F$14494,"rechazo")</x:f>
        <x:v>0</x:v>
      </x:c>
      <x:c r="U1107" s="15" t="n">
        <x:f>COUNTIFS(Relaciones!$D$14223:$D$14494,A1107,Relaciones!$F$14223:$F$14494,"rechazo")</x:f>
        <x:v>1</x:v>
      </x:c>
      <x:c r="V1107" s="15" t="n">
        <x:f>SUMIFS(Relaciones!$G$14223:$G$14494,Relaciones!$D$14223:$D$14494,A1107,Relaciones!$F$14223:$F$14494,"rechazo")</x:f>
        <x:v>0</x:v>
      </x:c>
      <x:c r="W1107" s="15" t="n">
        <x:f>SUM(INDEX(Respuestas!$B$1094:$B$1121,MATCH(A1107,Respuestas!$A$1094:$A$1121,0)),INDEX(Respuestas!$C$1094:$C$1121,MATCH(A1107,Respuestas!$A$1094:$A$1121,0)),INDEX(Respuestas!$D$1094:$D$1121,MATCH(A1107,Respuestas!$A$1094:$A$1121,0)),INDEX(Respuestas!$E$1094:$E$1121,MATCH(A1107,Respuestas!$A$1094:$A$1121,0)))</x:f>
        <x:v>10</x:v>
      </x:c>
      <x:c r="X1107" s="15" t="n">
        <x:f>COUNTIFS(Relaciones!$E$14223:$E$14494,A1107,Relaciones!$F$14223:$F$14494,"mediacion")</x:f>
        <x:v>0</x:v>
      </x:c>
      <x:c r="Y1107" s="15" t="n">
        <x:f>COUNTIFS(Relaciones!$E$14223:$E$14494,A1107,Relaciones!$F$14223:$F$14494,"mediacion_negativa")</x:f>
        <x:v>0</x:v>
      </x:c>
      <x:c r="Z1107" s="15" t="n">
        <x:f>COUNTIFS(Relaciones!$E$14223:$E$14494,A1107,Relaciones!$F$14223:$F$14494,"bullying")</x:f>
        <x:v>0</x:v>
      </x:c>
      <x:c r="AA1107" s="4" t="str">
        <x:f>INDEX(Respuestas!$F$1094:$F$1121,MATCH(A1107,Respuestas!$A$1094:$A$1121,0))</x:f>
        <x:v>No</x:v>
      </x:c>
      <x:c r="AB1107" s="4" t="str">
        <x:f>INDEX(Respuestas!$G$1094:$G$1121,MATCH(A1107,Respuestas!$A$1094:$A$1121,0))</x:f>
        <x:v>Sí</x:v>
      </x:c>
      <x:c r="AC1107" s="4" t="str">
        <x:f>INDEX(Respuestas!$H$1094:$H$1121,MATCH(A1107,Respuestas!$A$1094:$A$1121,0))</x:f>
        <x:v>No</x:v>
      </x:c>
      <x:c r="AD1107" s="4" t="str">
        <x:f>INDEX(Respuestas!$I$1094:$I$1121,MATCH(A1107,Respuestas!$A$1094:$A$1121,0))</x:f>
        <x:v>Sí</x:v>
      </x:c>
      <x:c r="AE1107" s="4" t="str">
        <x:f>INDEX(Respuestas!$J$1094:$J$1121,MATCH(A1107,Respuestas!$A$1094:$A$1121,0))</x:f>
        <x:v>G1</x:v>
      </x:c>
      <x:c r="AF1107" s="4" t="str">
        <x:v>normalizada_v1</x:v>
      </x:c>
      <x:c r="AG1107" s="4" t="n">
        <x:f>COUNTIFS($B$2:$B$1513,B1107,$C$2:$C$1513,C1107,$D$2:$D$1513,D1107)</x:f>
        <x:v>28</x:v>
      </x:c>
      <x:c r="AH1107" s="4" t="n">
        <x:f>COUNTIFS(Relaciones!$D$14223:$D$14494,A1107,Relaciones!$F$14223:$F$14494,"prediccion_amistad")</x:f>
        <x:v>3</x:v>
      </x:c>
      <x:c r="AI1107" s="4" t="n">
        <x:f>SUMIFS(Relaciones!$H$14223:$H$14494,Relaciones!$D$14223:$D$14494,A1107,Relaciones!$F$14223:$F$14494,"prediccion_amistad")</x:f>
        <x:v>2</x:v>
      </x:c>
      <x:c r="AJ1107" s="4" t="n">
        <x:f>COUNTIFS(Relaciones!$D$14223:$D$14494,A1107,Relaciones!$F$14223:$F$14494,"prediccion_rechazo")</x:f>
        <x:v>1</x:v>
      </x:c>
      <x:c r="AK1107" s="4" t="n">
        <x:f>SUMIFS(Relaciones!$H$14223:$H$14494,Relaciones!$D$14223:$D$14494,A1107,Relaciones!$F$14223:$F$14494,"prediccion_rechazo")</x:f>
        <x:v>0</x:v>
      </x:c>
      <x:c r="AL1107" s="4" t="n">
        <x:v>0.2022696481827867</x:v>
      </x:c>
    </x:row>
    <x:row r="1108" ht="23" customHeight="1">
      <x:c r="A1108" s="13" t="str">
        <x:v>01107</x:v>
      </x:c>
      <x:c r="B1108" s="4" t="str">
        <x:v>Córdoba</x:v>
      </x:c>
      <x:c r="C1108" s="4" t="str">
        <x:v>2.º ESO</x:v>
      </x:c>
      <x:c r="D1108" s="4" t="str">
        <x:v>A</x:v>
      </x:c>
      <x:c r="E1108" s="4" t="str">
        <x:v>alumna</x:v>
      </x:c>
      <x:c r="F1108" s="14" t="n">
        <x:f>IF((AG1108-1)=0,"",ROUND(10*Q1108/(AG1108-1),1))</x:f>
        <x:v>5.2</x:v>
      </x:c>
      <x:c r="G1108" s="14" t="n">
        <x:f>IF((AG1108-1)=0,"",ROUND(10*R1108/(AG1108-1),1))</x:f>
        <x:v>1.1</x:v>
      </x:c>
      <x:c r="H1108" s="14" t="n">
        <x:f>IF(R1108=0,"",ROUND(10*S1108/R1108,1))</x:f>
        <x:v>10</x:v>
      </x:c>
      <x:c r="I1108" s="14" t="n">
        <x:f>IF(AH1108=0,"",ROUND(10*AI1108/AH1108,1))</x:f>
        <x:v>10</x:v>
      </x:c>
      <x:c r="J1108" s="14" t="n">
        <x:f>IF((AG1108-1)=0,"",ROUND(10*T1108/(AG1108-1),1))</x:f>
        <x:v>0</x:v>
      </x:c>
      <x:c r="K1108" s="14" t="n">
        <x:f>IF((AG1108-1)=0,"",ROUND(10*U1108/(AG1108-1),1))</x:f>
        <x:v>0</x:v>
      </x:c>
      <x:c r="L1108" s="14" t="str">
        <x:f>IF(U1108=0,"",ROUND(10*V1108/U1108,1))</x:f>
      </x:c>
      <x:c r="M1108" s="14" t="str">
        <x:f>IF(AJ1108=0,"",ROUND(10*AK1108/AJ1108,1))</x:f>
      </x:c>
      <x:c r="N1108" s="14" t="n">
        <x:f>ROUND(10*W1108/12,1)</x:f>
        <x:v>9.2</x:v>
      </x:c>
      <x:c r="O1108" s="14" t="n">
        <x:f>ROUND(10*AL1108,1)</x:f>
        <x:v>8</x:v>
      </x:c>
      <x:c r="P1108" s="14" t="n">
        <x:f>IF((AG1108-1)=0,"",ROUND(10*X1108/(AG1108-1),1))</x:f>
        <x:v>3.7</x:v>
      </x:c>
      <x:c r="Q1108" s="15" t="n">
        <x:f>COUNTIFS(Relaciones!$E$14223:$E$14494,A1108,Relaciones!$F$14223:$F$14494,"amistad")</x:f>
        <x:v>14</x:v>
      </x:c>
      <x:c r="R1108" s="15" t="n">
        <x:f>COUNTIFS(Relaciones!$D$14223:$D$14494,A1108,Relaciones!$F$14223:$F$14494,"amistad")</x:f>
        <x:v>3</x:v>
      </x:c>
      <x:c r="S1108" s="15" t="n">
        <x:f>SUMIFS(Relaciones!$G$14223:$G$14494,Relaciones!$D$14223:$D$14494,A1108,Relaciones!$F$14223:$F$14494,"amistad")</x:f>
        <x:v>3</x:v>
      </x:c>
      <x:c r="T1108" s="15" t="n">
        <x:f>COUNTIFS(Relaciones!$E$14223:$E$14494,A1108,Relaciones!$F$14223:$F$14494,"rechazo")</x:f>
        <x:v>0</x:v>
      </x:c>
      <x:c r="U1108" s="15" t="n">
        <x:f>COUNTIFS(Relaciones!$D$14223:$D$14494,A1108,Relaciones!$F$14223:$F$14494,"rechazo")</x:f>
        <x:v>0</x:v>
      </x:c>
      <x:c r="V1108" s="15" t="n">
        <x:f>SUMIFS(Relaciones!$G$14223:$G$14494,Relaciones!$D$14223:$D$14494,A1108,Relaciones!$F$14223:$F$14494,"rechazo")</x:f>
        <x:v>0</x:v>
      </x:c>
      <x:c r="W1108" s="15" t="n">
        <x:f>SUM(INDEX(Respuestas!$B$1094:$B$1121,MATCH(A1108,Respuestas!$A$1094:$A$1121,0)),INDEX(Respuestas!$C$1094:$C$1121,MATCH(A1108,Respuestas!$A$1094:$A$1121,0)),INDEX(Respuestas!$D$1094:$D$1121,MATCH(A1108,Respuestas!$A$1094:$A$1121,0)),INDEX(Respuestas!$E$1094:$E$1121,MATCH(A1108,Respuestas!$A$1094:$A$1121,0)))</x:f>
        <x:v>11</x:v>
      </x:c>
      <x:c r="X1108" s="15" t="n">
        <x:f>COUNTIFS(Relaciones!$E$14223:$E$14494,A1108,Relaciones!$F$14223:$F$14494,"mediacion")</x:f>
        <x:v>10</x:v>
      </x:c>
      <x:c r="Y1108" s="15" t="n">
        <x:f>COUNTIFS(Relaciones!$E$14223:$E$14494,A1108,Relaciones!$F$14223:$F$14494,"mediacion_negativa")</x:f>
        <x:v>0</x:v>
      </x:c>
      <x:c r="Z1108" s="15" t="n">
        <x:f>COUNTIFS(Relaciones!$E$14223:$E$14494,A1108,Relaciones!$F$14223:$F$14494,"bullying")</x:f>
        <x:v>0</x:v>
      </x:c>
      <x:c r="AA1108" s="4" t="str">
        <x:f>INDEX(Respuestas!$F$1094:$F$1121,MATCH(A1108,Respuestas!$A$1094:$A$1121,0))</x:f>
        <x:v>No</x:v>
      </x:c>
      <x:c r="AB1108" s="4" t="str">
        <x:f>INDEX(Respuestas!$G$1094:$G$1121,MATCH(A1108,Respuestas!$A$1094:$A$1121,0))</x:f>
        <x:v>Sí</x:v>
      </x:c>
      <x:c r="AC1108" s="4" t="str">
        <x:f>INDEX(Respuestas!$H$1094:$H$1121,MATCH(A1108,Respuestas!$A$1094:$A$1121,0))</x:f>
        <x:v>No</x:v>
      </x:c>
      <x:c r="AD1108" s="4" t="str">
        <x:f>INDEX(Respuestas!$I$1094:$I$1121,MATCH(A1108,Respuestas!$A$1094:$A$1121,0))</x:f>
        <x:v>Sí</x:v>
      </x:c>
      <x:c r="AE1108" s="4" t="str">
        <x:f>INDEX(Respuestas!$J$1094:$J$1121,MATCH(A1108,Respuestas!$A$1094:$A$1121,0))</x:f>
        <x:v>G2</x:v>
      </x:c>
      <x:c r="AF1108" s="4" t="str">
        <x:v>normalizada_v1</x:v>
      </x:c>
      <x:c r="AG1108" s="4" t="n">
        <x:f>COUNTIFS($B$2:$B$1513,B1108,$C$2:$C$1513,C1108,$D$2:$D$1513,D1108)</x:f>
        <x:v>28</x:v>
      </x:c>
      <x:c r="AH1108" s="4" t="n">
        <x:f>COUNTIFS(Relaciones!$D$14223:$D$14494,A1108,Relaciones!$F$14223:$F$14494,"prediccion_amistad")</x:f>
        <x:v>10</x:v>
      </x:c>
      <x:c r="AI1108" s="4" t="n">
        <x:f>SUMIFS(Relaciones!$H$14223:$H$14494,Relaciones!$D$14223:$D$14494,A1108,Relaciones!$F$14223:$F$14494,"prediccion_amistad")</x:f>
        <x:v>10</x:v>
      </x:c>
      <x:c r="AJ1108" s="4" t="n">
        <x:f>COUNTIFS(Relaciones!$D$14223:$D$14494,A1108,Relaciones!$F$14223:$F$14494,"prediccion_rechazo")</x:f>
        <x:v>0</x:v>
      </x:c>
      <x:c r="AK1108" s="4" t="n">
        <x:f>SUMIFS(Relaciones!$H$14223:$H$14494,Relaciones!$D$14223:$D$14494,A1108,Relaciones!$F$14223:$F$14494,"prediccion_rechazo")</x:f>
        <x:v>0</x:v>
      </x:c>
      <x:c r="AL1108" s="4" t="n">
        <x:v>0.8018426181898087</x:v>
      </x:c>
    </x:row>
    <x:row r="1109" ht="23" customHeight="1">
      <x:c r="A1109" s="13" t="str">
        <x:v>01108</x:v>
      </x:c>
      <x:c r="B1109" s="4" t="str">
        <x:v>Córdoba</x:v>
      </x:c>
      <x:c r="C1109" s="4" t="str">
        <x:v>2.º ESO</x:v>
      </x:c>
      <x:c r="D1109" s="4" t="str">
        <x:v>A</x:v>
      </x:c>
      <x:c r="E1109" s="4" t="str">
        <x:v>alumno</x:v>
      </x:c>
      <x:c r="F1109" s="14" t="n">
        <x:f>IF((AG1109-1)=0,"",ROUND(10*Q1109/(AG1109-1),1))</x:f>
        <x:v>0.7</x:v>
      </x:c>
      <x:c r="G1109" s="14" t="n">
        <x:f>IF((AG1109-1)=0,"",ROUND(10*R1109/(AG1109-1),1))</x:f>
        <x:v>0.7</x:v>
      </x:c>
      <x:c r="H1109" s="14" t="n">
        <x:f>IF(R1109=0,"",ROUND(10*S1109/R1109,1))</x:f>
        <x:v>10</x:v>
      </x:c>
      <x:c r="I1109" s="14" t="n">
        <x:f>IF(AH1109=0,"",ROUND(10*AI1109/AH1109,1))</x:f>
        <x:v>10</x:v>
      </x:c>
      <x:c r="J1109" s="14" t="n">
        <x:f>IF((AG1109-1)=0,"",ROUND(10*T1109/(AG1109-1),1))</x:f>
        <x:v>0</x:v>
      </x:c>
      <x:c r="K1109" s="14" t="n">
        <x:f>IF((AG1109-1)=0,"",ROUND(10*U1109/(AG1109-1),1))</x:f>
        <x:v>0.7</x:v>
      </x:c>
      <x:c r="L1109" s="14" t="n">
        <x:f>IF(U1109=0,"",ROUND(10*V1109/U1109,1))</x:f>
        <x:v>0</x:v>
      </x:c>
      <x:c r="M1109" s="14" t="str">
        <x:f>IF(AJ1109=0,"",ROUND(10*AK1109/AJ1109,1))</x:f>
      </x:c>
      <x:c r="N1109" s="14" t="n">
        <x:f>ROUND(10*W1109/12,1)</x:f>
        <x:v>10</x:v>
      </x:c>
      <x:c r="O1109" s="14" t="n">
        <x:f>ROUND(10*AL1109,1)</x:f>
        <x:v>1.9</x:v>
      </x:c>
      <x:c r="P1109" s="14" t="n">
        <x:f>IF((AG1109-1)=0,"",ROUND(10*X1109/(AG1109-1),1))</x:f>
        <x:v>0</x:v>
      </x:c>
      <x:c r="Q1109" s="15" t="n">
        <x:f>COUNTIFS(Relaciones!$E$14223:$E$14494,A1109,Relaciones!$F$14223:$F$14494,"amistad")</x:f>
        <x:v>2</x:v>
      </x:c>
      <x:c r="R1109" s="15" t="n">
        <x:f>COUNTIFS(Relaciones!$D$14223:$D$14494,A1109,Relaciones!$F$14223:$F$14494,"amistad")</x:f>
        <x:v>2</x:v>
      </x:c>
      <x:c r="S1109" s="15" t="n">
        <x:f>SUMIFS(Relaciones!$G$14223:$G$14494,Relaciones!$D$14223:$D$14494,A1109,Relaciones!$F$14223:$F$14494,"amistad")</x:f>
        <x:v>2</x:v>
      </x:c>
      <x:c r="T1109" s="15" t="n">
        <x:f>COUNTIFS(Relaciones!$E$14223:$E$14494,A1109,Relaciones!$F$14223:$F$14494,"rechazo")</x:f>
        <x:v>0</x:v>
      </x:c>
      <x:c r="U1109" s="15" t="n">
        <x:f>COUNTIFS(Relaciones!$D$14223:$D$14494,A1109,Relaciones!$F$14223:$F$14494,"rechazo")</x:f>
        <x:v>2</x:v>
      </x:c>
      <x:c r="V1109" s="15" t="n">
        <x:f>SUMIFS(Relaciones!$G$14223:$G$14494,Relaciones!$D$14223:$D$14494,A1109,Relaciones!$F$14223:$F$14494,"rechazo")</x:f>
        <x:v>0</x:v>
      </x:c>
      <x:c r="W1109" s="15" t="n">
        <x:f>SUM(INDEX(Respuestas!$B$1094:$B$1121,MATCH(A1109,Respuestas!$A$1094:$A$1121,0)),INDEX(Respuestas!$C$1094:$C$1121,MATCH(A1109,Respuestas!$A$1094:$A$1121,0)),INDEX(Respuestas!$D$1094:$D$1121,MATCH(A1109,Respuestas!$A$1094:$A$1121,0)),INDEX(Respuestas!$E$1094:$E$1121,MATCH(A1109,Respuestas!$A$1094:$A$1121,0)))</x:f>
        <x:v>12</x:v>
      </x:c>
      <x:c r="X1109" s="15" t="n">
        <x:f>COUNTIFS(Relaciones!$E$14223:$E$14494,A1109,Relaciones!$F$14223:$F$14494,"mediacion")</x:f>
        <x:v>0</x:v>
      </x:c>
      <x:c r="Y1109" s="15" t="n">
        <x:f>COUNTIFS(Relaciones!$E$14223:$E$14494,A1109,Relaciones!$F$14223:$F$14494,"mediacion_negativa")</x:f>
        <x:v>0</x:v>
      </x:c>
      <x:c r="Z1109" s="15" t="n">
        <x:f>COUNTIFS(Relaciones!$E$14223:$E$14494,A1109,Relaciones!$F$14223:$F$14494,"bullying")</x:f>
        <x:v>0</x:v>
      </x:c>
      <x:c r="AA1109" s="4" t="str">
        <x:f>INDEX(Respuestas!$F$1094:$F$1121,MATCH(A1109,Respuestas!$A$1094:$A$1121,0))</x:f>
        <x:v>No</x:v>
      </x:c>
      <x:c r="AB1109" s="4" t="str">
        <x:f>INDEX(Respuestas!$G$1094:$G$1121,MATCH(A1109,Respuestas!$A$1094:$A$1121,0))</x:f>
        <x:v>Sí</x:v>
      </x:c>
      <x:c r="AC1109" s="4" t="str">
        <x:f>INDEX(Respuestas!$H$1094:$H$1121,MATCH(A1109,Respuestas!$A$1094:$A$1121,0))</x:f>
        <x:v>No</x:v>
      </x:c>
      <x:c r="AD1109" s="4" t="str">
        <x:f>INDEX(Respuestas!$I$1094:$I$1121,MATCH(A1109,Respuestas!$A$1094:$A$1121,0))</x:f>
        <x:v>Sí</x:v>
      </x:c>
      <x:c r="AE1109" s="4" t="str">
        <x:f>INDEX(Respuestas!$J$1094:$J$1121,MATCH(A1109,Respuestas!$A$1094:$A$1121,0))</x:f>
        <x:v>G2</x:v>
      </x:c>
      <x:c r="AF1109" s="4" t="str">
        <x:v>normalizada_v1</x:v>
      </x:c>
      <x:c r="AG1109" s="4" t="n">
        <x:f>COUNTIFS($B$2:$B$1513,B1109,$C$2:$C$1513,C1109,$D$2:$D$1513,D1109)</x:f>
        <x:v>28</x:v>
      </x:c>
      <x:c r="AH1109" s="4" t="n">
        <x:f>COUNTIFS(Relaciones!$D$14223:$D$14494,A1109,Relaciones!$F$14223:$F$14494,"prediccion_amistad")</x:f>
        <x:v>1</x:v>
      </x:c>
      <x:c r="AI1109" s="4" t="n">
        <x:f>SUMIFS(Relaciones!$H$14223:$H$14494,Relaciones!$D$14223:$D$14494,A1109,Relaciones!$F$14223:$F$14494,"prediccion_amistad")</x:f>
        <x:v>1</x:v>
      </x:c>
      <x:c r="AJ1109" s="4" t="n">
        <x:f>COUNTIFS(Relaciones!$D$14223:$D$14494,A1109,Relaciones!$F$14223:$F$14494,"prediccion_rechazo")</x:f>
        <x:v>0</x:v>
      </x:c>
      <x:c r="AK1109" s="4" t="n">
        <x:f>SUMIFS(Relaciones!$H$14223:$H$14494,Relaciones!$D$14223:$D$14494,A1109,Relaciones!$F$14223:$F$14494,"prediccion_rechazo")</x:f>
        <x:v>0</x:v>
      </x:c>
      <x:c r="AL1109" s="4" t="n">
        <x:v>0.19131755627772973</x:v>
      </x:c>
    </x:row>
    <x:row r="1110" ht="23" customHeight="1">
      <x:c r="A1110" s="13" t="str">
        <x:v>01109</x:v>
      </x:c>
      <x:c r="B1110" s="4" t="str">
        <x:v>Córdoba</x:v>
      </x:c>
      <x:c r="C1110" s="4" t="str">
        <x:v>2.º ESO</x:v>
      </x:c>
      <x:c r="D1110" s="4" t="str">
        <x:v>A</x:v>
      </x:c>
      <x:c r="E1110" s="4" t="str">
        <x:v>alumna</x:v>
      </x:c>
      <x:c r="F1110" s="14" t="n">
        <x:f>IF((AG1110-1)=0,"",ROUND(10*Q1110/(AG1110-1),1))</x:f>
        <x:v>0.7</x:v>
      </x:c>
      <x:c r="G1110" s="14" t="n">
        <x:f>IF((AG1110-1)=0,"",ROUND(10*R1110/(AG1110-1),1))</x:f>
        <x:v>1.5</x:v>
      </x:c>
      <x:c r="H1110" s="14" t="n">
        <x:f>IF(R1110=0,"",ROUND(10*S1110/R1110,1))</x:f>
        <x:v>5</x:v>
      </x:c>
      <x:c r="I1110" s="14" t="n">
        <x:f>IF(AH1110=0,"",ROUND(10*AI1110/AH1110,1))</x:f>
        <x:v>6.7</x:v>
      </x:c>
      <x:c r="J1110" s="14" t="n">
        <x:f>IF((AG1110-1)=0,"",ROUND(10*T1110/(AG1110-1),1))</x:f>
        <x:v>0</x:v>
      </x:c>
      <x:c r="K1110" s="14" t="n">
        <x:f>IF((AG1110-1)=0,"",ROUND(10*U1110/(AG1110-1),1))</x:f>
        <x:v>0.4</x:v>
      </x:c>
      <x:c r="L1110" s="14" t="n">
        <x:f>IF(U1110=0,"",ROUND(10*V1110/U1110,1))</x:f>
        <x:v>0</x:v>
      </x:c>
      <x:c r="M1110" s="14" t="n">
        <x:f>IF(AJ1110=0,"",ROUND(10*AK1110/AJ1110,1))</x:f>
        <x:v>0</x:v>
      </x:c>
      <x:c r="N1110" s="14" t="n">
        <x:f>ROUND(10*W1110/12,1)</x:f>
        <x:v>7.5</x:v>
      </x:c>
      <x:c r="O1110" s="14" t="n">
        <x:f>ROUND(10*AL1110,1)</x:f>
        <x:v>3.7</x:v>
      </x:c>
      <x:c r="P1110" s="14" t="n">
        <x:f>IF((AG1110-1)=0,"",ROUND(10*X1110/(AG1110-1),1))</x:f>
        <x:v>0</x:v>
      </x:c>
      <x:c r="Q1110" s="15" t="n">
        <x:f>COUNTIFS(Relaciones!$E$14223:$E$14494,A1110,Relaciones!$F$14223:$F$14494,"amistad")</x:f>
        <x:v>2</x:v>
      </x:c>
      <x:c r="R1110" s="15" t="n">
        <x:f>COUNTIFS(Relaciones!$D$14223:$D$14494,A1110,Relaciones!$F$14223:$F$14494,"amistad")</x:f>
        <x:v>4</x:v>
      </x:c>
      <x:c r="S1110" s="15" t="n">
        <x:f>SUMIFS(Relaciones!$G$14223:$G$14494,Relaciones!$D$14223:$D$14494,A1110,Relaciones!$F$14223:$F$14494,"amistad")</x:f>
        <x:v>2</x:v>
      </x:c>
      <x:c r="T1110" s="15" t="n">
        <x:f>COUNTIFS(Relaciones!$E$14223:$E$14494,A1110,Relaciones!$F$14223:$F$14494,"rechazo")</x:f>
        <x:v>0</x:v>
      </x:c>
      <x:c r="U1110" s="15" t="n">
        <x:f>COUNTIFS(Relaciones!$D$14223:$D$14494,A1110,Relaciones!$F$14223:$F$14494,"rechazo")</x:f>
        <x:v>1</x:v>
      </x:c>
      <x:c r="V1110" s="15" t="n">
        <x:f>SUMIFS(Relaciones!$G$14223:$G$14494,Relaciones!$D$14223:$D$14494,A1110,Relaciones!$F$14223:$F$14494,"rechazo")</x:f>
        <x:v>0</x:v>
      </x:c>
      <x:c r="W1110" s="15" t="n">
        <x:f>SUM(INDEX(Respuestas!$B$1094:$B$1121,MATCH(A1110,Respuestas!$A$1094:$A$1121,0)),INDEX(Respuestas!$C$1094:$C$1121,MATCH(A1110,Respuestas!$A$1094:$A$1121,0)),INDEX(Respuestas!$D$1094:$D$1121,MATCH(A1110,Respuestas!$A$1094:$A$1121,0)),INDEX(Respuestas!$E$1094:$E$1121,MATCH(A1110,Respuestas!$A$1094:$A$1121,0)))</x:f>
        <x:v>9</x:v>
      </x:c>
      <x:c r="X1110" s="15" t="n">
        <x:f>COUNTIFS(Relaciones!$E$14223:$E$14494,A1110,Relaciones!$F$14223:$F$14494,"mediacion")</x:f>
        <x:v>0</x:v>
      </x:c>
      <x:c r="Y1110" s="15" t="n">
        <x:f>COUNTIFS(Relaciones!$E$14223:$E$14494,A1110,Relaciones!$F$14223:$F$14494,"mediacion_negativa")</x:f>
        <x:v>0</x:v>
      </x:c>
      <x:c r="Z1110" s="15" t="n">
        <x:f>COUNTIFS(Relaciones!$E$14223:$E$14494,A1110,Relaciones!$F$14223:$F$14494,"bullying")</x:f>
        <x:v>0</x:v>
      </x:c>
      <x:c r="AA1110" s="4" t="str">
        <x:f>INDEX(Respuestas!$F$1094:$F$1121,MATCH(A1110,Respuestas!$A$1094:$A$1121,0))</x:f>
        <x:v>No</x:v>
      </x:c>
      <x:c r="AB1110" s="4" t="str">
        <x:f>INDEX(Respuestas!$G$1094:$G$1121,MATCH(A1110,Respuestas!$A$1094:$A$1121,0))</x:f>
        <x:v>Sí</x:v>
      </x:c>
      <x:c r="AC1110" s="4" t="str">
        <x:f>INDEX(Respuestas!$H$1094:$H$1121,MATCH(A1110,Respuestas!$A$1094:$A$1121,0))</x:f>
        <x:v>No</x:v>
      </x:c>
      <x:c r="AD1110" s="4" t="str">
        <x:f>INDEX(Respuestas!$I$1094:$I$1121,MATCH(A1110,Respuestas!$A$1094:$A$1121,0))</x:f>
        <x:v>Sí</x:v>
      </x:c>
      <x:c r="AE1110" s="4" t="str">
        <x:f>INDEX(Respuestas!$J$1094:$J$1121,MATCH(A1110,Respuestas!$A$1094:$A$1121,0))</x:f>
        <x:v>G2</x:v>
      </x:c>
      <x:c r="AF1110" s="4" t="str">
        <x:v>normalizada_v1</x:v>
      </x:c>
      <x:c r="AG1110" s="4" t="n">
        <x:f>COUNTIFS($B$2:$B$1513,B1110,$C$2:$C$1513,C1110,$D$2:$D$1513,D1110)</x:f>
        <x:v>28</x:v>
      </x:c>
      <x:c r="AH1110" s="4" t="n">
        <x:f>COUNTIFS(Relaciones!$D$14223:$D$14494,A1110,Relaciones!$F$14223:$F$14494,"prediccion_amistad")</x:f>
        <x:v>3</x:v>
      </x:c>
      <x:c r="AI1110" s="4" t="n">
        <x:f>SUMIFS(Relaciones!$H$14223:$H$14494,Relaciones!$D$14223:$D$14494,A1110,Relaciones!$F$14223:$F$14494,"prediccion_amistad")</x:f>
        <x:v>2</x:v>
      </x:c>
      <x:c r="AJ1110" s="4" t="n">
        <x:f>COUNTIFS(Relaciones!$D$14223:$D$14494,A1110,Relaciones!$F$14223:$F$14494,"prediccion_rechazo")</x:f>
        <x:v>1</x:v>
      </x:c>
      <x:c r="AK1110" s="4" t="n">
        <x:f>SUMIFS(Relaciones!$H$14223:$H$14494,Relaciones!$D$14223:$D$14494,A1110,Relaciones!$F$14223:$F$14494,"prediccion_rechazo")</x:f>
        <x:v>0</x:v>
      </x:c>
      <x:c r="AL1110" s="4" t="n">
        <x:v>0.3675161745493062</x:v>
      </x:c>
    </x:row>
    <x:row r="1111" ht="23" customHeight="1">
      <x:c r="A1111" s="13" t="str">
        <x:v>01110</x:v>
      </x:c>
      <x:c r="B1111" s="4" t="str">
        <x:v>Córdoba</x:v>
      </x:c>
      <x:c r="C1111" s="4" t="str">
        <x:v>2.º ESO</x:v>
      </x:c>
      <x:c r="D1111" s="4" t="str">
        <x:v>A</x:v>
      </x:c>
      <x:c r="E1111" s="4" t="str">
        <x:v>alumno</x:v>
      </x:c>
      <x:c r="F1111" s="14" t="n">
        <x:f>IF((AG1111-1)=0,"",ROUND(10*Q1111/(AG1111-1),1))</x:f>
        <x:v>0.7</x:v>
      </x:c>
      <x:c r="G1111" s="14" t="n">
        <x:f>IF((AG1111-1)=0,"",ROUND(10*R1111/(AG1111-1),1))</x:f>
        <x:v>1.1</x:v>
      </x:c>
      <x:c r="H1111" s="14" t="n">
        <x:f>IF(R1111=0,"",ROUND(10*S1111/R1111,1))</x:f>
        <x:v>6.7</x:v>
      </x:c>
      <x:c r="I1111" s="14" t="n">
        <x:f>IF(AH1111=0,"",ROUND(10*AI1111/AH1111,1))</x:f>
        <x:v>10</x:v>
      </x:c>
      <x:c r="J1111" s="14" t="n">
        <x:f>IF((AG1111-1)=0,"",ROUND(10*T1111/(AG1111-1),1))</x:f>
        <x:v>0</x:v>
      </x:c>
      <x:c r="K1111" s="14" t="n">
        <x:f>IF((AG1111-1)=0,"",ROUND(10*U1111/(AG1111-1),1))</x:f>
        <x:v>0.4</x:v>
      </x:c>
      <x:c r="L1111" s="14" t="n">
        <x:f>IF(U1111=0,"",ROUND(10*V1111/U1111,1))</x:f>
        <x:v>0</x:v>
      </x:c>
      <x:c r="M1111" s="14" t="str">
        <x:f>IF(AJ1111=0,"",ROUND(10*AK1111/AJ1111,1))</x:f>
      </x:c>
      <x:c r="N1111" s="14" t="n">
        <x:f>ROUND(10*W1111/12,1)</x:f>
        <x:v>8.3</x:v>
      </x:c>
      <x:c r="O1111" s="14" t="n">
        <x:f>ROUND(10*AL1111,1)</x:f>
        <x:v>2.5</x:v>
      </x:c>
      <x:c r="P1111" s="14" t="n">
        <x:f>IF((AG1111-1)=0,"",ROUND(10*X1111/(AG1111-1),1))</x:f>
        <x:v>0</x:v>
      </x:c>
      <x:c r="Q1111" s="15" t="n">
        <x:f>COUNTIFS(Relaciones!$E$14223:$E$14494,A1111,Relaciones!$F$14223:$F$14494,"amistad")</x:f>
        <x:v>2</x:v>
      </x:c>
      <x:c r="R1111" s="15" t="n">
        <x:f>COUNTIFS(Relaciones!$D$14223:$D$14494,A1111,Relaciones!$F$14223:$F$14494,"amistad")</x:f>
        <x:v>3</x:v>
      </x:c>
      <x:c r="S1111" s="15" t="n">
        <x:f>SUMIFS(Relaciones!$G$14223:$G$14494,Relaciones!$D$14223:$D$14494,A1111,Relaciones!$F$14223:$F$14494,"amistad")</x:f>
        <x:v>2</x:v>
      </x:c>
      <x:c r="T1111" s="15" t="n">
        <x:f>COUNTIFS(Relaciones!$E$14223:$E$14494,A1111,Relaciones!$F$14223:$F$14494,"rechazo")</x:f>
        <x:v>0</x:v>
      </x:c>
      <x:c r="U1111" s="15" t="n">
        <x:f>COUNTIFS(Relaciones!$D$14223:$D$14494,A1111,Relaciones!$F$14223:$F$14494,"rechazo")</x:f>
        <x:v>1</x:v>
      </x:c>
      <x:c r="V1111" s="15" t="n">
        <x:f>SUMIFS(Relaciones!$G$14223:$G$14494,Relaciones!$D$14223:$D$14494,A1111,Relaciones!$F$14223:$F$14494,"rechazo")</x:f>
        <x:v>0</x:v>
      </x:c>
      <x:c r="W1111" s="15" t="n">
        <x:f>SUM(INDEX(Respuestas!$B$1094:$B$1121,MATCH(A1111,Respuestas!$A$1094:$A$1121,0)),INDEX(Respuestas!$C$1094:$C$1121,MATCH(A1111,Respuestas!$A$1094:$A$1121,0)),INDEX(Respuestas!$D$1094:$D$1121,MATCH(A1111,Respuestas!$A$1094:$A$1121,0)),INDEX(Respuestas!$E$1094:$E$1121,MATCH(A1111,Respuestas!$A$1094:$A$1121,0)))</x:f>
        <x:v>10</x:v>
      </x:c>
      <x:c r="X1111" s="15" t="n">
        <x:f>COUNTIFS(Relaciones!$E$14223:$E$14494,A1111,Relaciones!$F$14223:$F$14494,"mediacion")</x:f>
        <x:v>0</x:v>
      </x:c>
      <x:c r="Y1111" s="15" t="n">
        <x:f>COUNTIFS(Relaciones!$E$14223:$E$14494,A1111,Relaciones!$F$14223:$F$14494,"mediacion_negativa")</x:f>
        <x:v>0</x:v>
      </x:c>
      <x:c r="Z1111" s="15" t="n">
        <x:f>COUNTIFS(Relaciones!$E$14223:$E$14494,A1111,Relaciones!$F$14223:$F$14494,"bullying")</x:f>
        <x:v>0</x:v>
      </x:c>
      <x:c r="AA1111" s="4" t="str">
        <x:f>INDEX(Respuestas!$F$1094:$F$1121,MATCH(A1111,Respuestas!$A$1094:$A$1121,0))</x:f>
        <x:v>No</x:v>
      </x:c>
      <x:c r="AB1111" s="4" t="str">
        <x:f>INDEX(Respuestas!$G$1094:$G$1121,MATCH(A1111,Respuestas!$A$1094:$A$1121,0))</x:f>
        <x:v>Sí</x:v>
      </x:c>
      <x:c r="AC1111" s="4" t="str">
        <x:f>INDEX(Respuestas!$H$1094:$H$1121,MATCH(A1111,Respuestas!$A$1094:$A$1121,0))</x:f>
        <x:v>No</x:v>
      </x:c>
      <x:c r="AD1111" s="4" t="str">
        <x:f>INDEX(Respuestas!$I$1094:$I$1121,MATCH(A1111,Respuestas!$A$1094:$A$1121,0))</x:f>
        <x:v>Sí</x:v>
      </x:c>
      <x:c r="AE1111" s="4" t="str">
        <x:f>INDEX(Respuestas!$J$1094:$J$1121,MATCH(A1111,Respuestas!$A$1094:$A$1121,0))</x:f>
        <x:v>G2</x:v>
      </x:c>
      <x:c r="AF1111" s="4" t="str">
        <x:v>normalizada_v1</x:v>
      </x:c>
      <x:c r="AG1111" s="4" t="n">
        <x:f>COUNTIFS($B$2:$B$1513,B1111,$C$2:$C$1513,C1111,$D$2:$D$1513,D1111)</x:f>
        <x:v>28</x:v>
      </x:c>
      <x:c r="AH1111" s="4" t="n">
        <x:f>COUNTIFS(Relaciones!$D$14223:$D$14494,A1111,Relaciones!$F$14223:$F$14494,"prediccion_amistad")</x:f>
        <x:v>2</x:v>
      </x:c>
      <x:c r="AI1111" s="4" t="n">
        <x:f>SUMIFS(Relaciones!$H$14223:$H$14494,Relaciones!$D$14223:$D$14494,A1111,Relaciones!$F$14223:$F$14494,"prediccion_amistad")</x:f>
        <x:v>2</x:v>
      </x:c>
      <x:c r="AJ1111" s="4" t="n">
        <x:f>COUNTIFS(Relaciones!$D$14223:$D$14494,A1111,Relaciones!$F$14223:$F$14494,"prediccion_rechazo")</x:f>
        <x:v>0</x:v>
      </x:c>
      <x:c r="AK1111" s="4" t="n">
        <x:f>SUMIFS(Relaciones!$H$14223:$H$14494,Relaciones!$D$14223:$D$14494,A1111,Relaciones!$F$14223:$F$14494,"prediccion_rechazo")</x:f>
        <x:v>0</x:v>
      </x:c>
      <x:c r="AL1111" s="4" t="n">
        <x:v>0.2531484160468395</x:v>
      </x:c>
    </x:row>
    <x:row r="1112" ht="23" customHeight="1">
      <x:c r="A1112" s="13" t="str">
        <x:v>01111</x:v>
      </x:c>
      <x:c r="B1112" s="4" t="str">
        <x:v>Córdoba</x:v>
      </x:c>
      <x:c r="C1112" s="4" t="str">
        <x:v>2.º ESO</x:v>
      </x:c>
      <x:c r="D1112" s="4" t="str">
        <x:v>A</x:v>
      </x:c>
      <x:c r="E1112" s="4" t="str">
        <x:v>alumna</x:v>
      </x:c>
      <x:c r="F1112" s="14" t="n">
        <x:f>IF((AG1112-1)=0,"",ROUND(10*Q1112/(AG1112-1),1))</x:f>
        <x:v>0.7</x:v>
      </x:c>
      <x:c r="G1112" s="14" t="n">
        <x:f>IF((AG1112-1)=0,"",ROUND(10*R1112/(AG1112-1),1))</x:f>
        <x:v>1.5</x:v>
      </x:c>
      <x:c r="H1112" s="14" t="n">
        <x:f>IF(R1112=0,"",ROUND(10*S1112/R1112,1))</x:f>
        <x:v>5</x:v>
      </x:c>
      <x:c r="I1112" s="14" t="n">
        <x:f>IF(AH1112=0,"",ROUND(10*AI1112/AH1112,1))</x:f>
        <x:v>10</x:v>
      </x:c>
      <x:c r="J1112" s="14" t="n">
        <x:f>IF((AG1112-1)=0,"",ROUND(10*T1112/(AG1112-1),1))</x:f>
        <x:v>0</x:v>
      </x:c>
      <x:c r="K1112" s="14" t="n">
        <x:f>IF((AG1112-1)=0,"",ROUND(10*U1112/(AG1112-1),1))</x:f>
        <x:v>0.4</x:v>
      </x:c>
      <x:c r="L1112" s="14" t="n">
        <x:f>IF(U1112=0,"",ROUND(10*V1112/U1112,1))</x:f>
        <x:v>0</x:v>
      </x:c>
      <x:c r="M1112" s="14" t="str">
        <x:f>IF(AJ1112=0,"",ROUND(10*AK1112/AJ1112,1))</x:f>
      </x:c>
      <x:c r="N1112" s="14" t="n">
        <x:f>ROUND(10*W1112/12,1)</x:f>
        <x:v>9.2</x:v>
      </x:c>
      <x:c r="O1112" s="14" t="n">
        <x:f>ROUND(10*AL1112,1)</x:f>
        <x:v>3.8</x:v>
      </x:c>
      <x:c r="P1112" s="14" t="n">
        <x:f>IF((AG1112-1)=0,"",ROUND(10*X1112/(AG1112-1),1))</x:f>
        <x:v>0</x:v>
      </x:c>
      <x:c r="Q1112" s="15" t="n">
        <x:f>COUNTIFS(Relaciones!$E$14223:$E$14494,A1112,Relaciones!$F$14223:$F$14494,"amistad")</x:f>
        <x:v>2</x:v>
      </x:c>
      <x:c r="R1112" s="15" t="n">
        <x:f>COUNTIFS(Relaciones!$D$14223:$D$14494,A1112,Relaciones!$F$14223:$F$14494,"amistad")</x:f>
        <x:v>4</x:v>
      </x:c>
      <x:c r="S1112" s="15" t="n">
        <x:f>SUMIFS(Relaciones!$G$14223:$G$14494,Relaciones!$D$14223:$D$14494,A1112,Relaciones!$F$14223:$F$14494,"amistad")</x:f>
        <x:v>2</x:v>
      </x:c>
      <x:c r="T1112" s="15" t="n">
        <x:f>COUNTIFS(Relaciones!$E$14223:$E$14494,A1112,Relaciones!$F$14223:$F$14494,"rechazo")</x:f>
        <x:v>0</x:v>
      </x:c>
      <x:c r="U1112" s="15" t="n">
        <x:f>COUNTIFS(Relaciones!$D$14223:$D$14494,A1112,Relaciones!$F$14223:$F$14494,"rechazo")</x:f>
        <x:v>1</x:v>
      </x:c>
      <x:c r="V1112" s="15" t="n">
        <x:f>SUMIFS(Relaciones!$G$14223:$G$14494,Relaciones!$D$14223:$D$14494,A1112,Relaciones!$F$14223:$F$14494,"rechazo")</x:f>
        <x:v>0</x:v>
      </x:c>
      <x:c r="W1112" s="15" t="n">
        <x:f>SUM(INDEX(Respuestas!$B$1094:$B$1121,MATCH(A1112,Respuestas!$A$1094:$A$1121,0)),INDEX(Respuestas!$C$1094:$C$1121,MATCH(A1112,Respuestas!$A$1094:$A$1121,0)),INDEX(Respuestas!$D$1094:$D$1121,MATCH(A1112,Respuestas!$A$1094:$A$1121,0)),INDEX(Respuestas!$E$1094:$E$1121,MATCH(A1112,Respuestas!$A$1094:$A$1121,0)))</x:f>
        <x:v>11</x:v>
      </x:c>
      <x:c r="X1112" s="15" t="n">
        <x:f>COUNTIFS(Relaciones!$E$14223:$E$14494,A1112,Relaciones!$F$14223:$F$14494,"mediacion")</x:f>
        <x:v>0</x:v>
      </x:c>
      <x:c r="Y1112" s="15" t="n">
        <x:f>COUNTIFS(Relaciones!$E$14223:$E$14494,A1112,Relaciones!$F$14223:$F$14494,"mediacion_negativa")</x:f>
        <x:v>0</x:v>
      </x:c>
      <x:c r="Z1112" s="15" t="n">
        <x:f>COUNTIFS(Relaciones!$E$14223:$E$14494,A1112,Relaciones!$F$14223:$F$14494,"bullying")</x:f>
        <x:v>0</x:v>
      </x:c>
      <x:c r="AA1112" s="4" t="str">
        <x:f>INDEX(Respuestas!$F$1094:$F$1121,MATCH(A1112,Respuestas!$A$1094:$A$1121,0))</x:f>
        <x:v>No</x:v>
      </x:c>
      <x:c r="AB1112" s="4" t="str">
        <x:f>INDEX(Respuestas!$G$1094:$G$1121,MATCH(A1112,Respuestas!$A$1094:$A$1121,0))</x:f>
        <x:v>Sí</x:v>
      </x:c>
      <x:c r="AC1112" s="4" t="str">
        <x:f>INDEX(Respuestas!$H$1094:$H$1121,MATCH(A1112,Respuestas!$A$1094:$A$1121,0))</x:f>
        <x:v>No</x:v>
      </x:c>
      <x:c r="AD1112" s="4" t="str">
        <x:f>INDEX(Respuestas!$I$1094:$I$1121,MATCH(A1112,Respuestas!$A$1094:$A$1121,0))</x:f>
        <x:v>Sí</x:v>
      </x:c>
      <x:c r="AE1112" s="4" t="str">
        <x:f>INDEX(Respuestas!$J$1094:$J$1121,MATCH(A1112,Respuestas!$A$1094:$A$1121,0))</x:f>
        <x:v>G2</x:v>
      </x:c>
      <x:c r="AF1112" s="4" t="str">
        <x:v>normalizada_v1</x:v>
      </x:c>
      <x:c r="AG1112" s="4" t="n">
        <x:f>COUNTIFS($B$2:$B$1513,B1112,$C$2:$C$1513,C1112,$D$2:$D$1513,D1112)</x:f>
        <x:v>28</x:v>
      </x:c>
      <x:c r="AH1112" s="4" t="n">
        <x:f>COUNTIFS(Relaciones!$D$14223:$D$14494,A1112,Relaciones!$F$14223:$F$14494,"prediccion_amistad")</x:f>
        <x:v>1</x:v>
      </x:c>
      <x:c r="AI1112" s="4" t="n">
        <x:f>SUMIFS(Relaciones!$H$14223:$H$14494,Relaciones!$D$14223:$D$14494,A1112,Relaciones!$F$14223:$F$14494,"prediccion_amistad")</x:f>
        <x:v>1</x:v>
      </x:c>
      <x:c r="AJ1112" s="4" t="n">
        <x:f>COUNTIFS(Relaciones!$D$14223:$D$14494,A1112,Relaciones!$F$14223:$F$14494,"prediccion_rechazo")</x:f>
        <x:v>0</x:v>
      </x:c>
      <x:c r="AK1112" s="4" t="n">
        <x:f>SUMIFS(Relaciones!$H$14223:$H$14494,Relaciones!$D$14223:$D$14494,A1112,Relaciones!$F$14223:$F$14494,"prediccion_rechazo")</x:f>
        <x:v>0</x:v>
      </x:c>
      <x:c r="AL1112" s="4" t="n">
        <x:v>0.37791858175656645</x:v>
      </x:c>
    </x:row>
    <x:row r="1113" ht="23" customHeight="1">
      <x:c r="A1113" s="13" t="str">
        <x:v>01112</x:v>
      </x:c>
      <x:c r="B1113" s="4" t="str">
        <x:v>Córdoba</x:v>
      </x:c>
      <x:c r="C1113" s="4" t="str">
        <x:v>2.º ESO</x:v>
      </x:c>
      <x:c r="D1113" s="4" t="str">
        <x:v>A</x:v>
      </x:c>
      <x:c r="E1113" s="4" t="str">
        <x:v>alumno</x:v>
      </x:c>
      <x:c r="F1113" s="14" t="n">
        <x:f>IF((AG1113-1)=0,"",ROUND(10*Q1113/(AG1113-1),1))</x:f>
        <x:v>0.7</x:v>
      </x:c>
      <x:c r="G1113" s="14" t="n">
        <x:f>IF((AG1113-1)=0,"",ROUND(10*R1113/(AG1113-1),1))</x:f>
        <x:v>1.1</x:v>
      </x:c>
      <x:c r="H1113" s="14" t="n">
        <x:f>IF(R1113=0,"",ROUND(10*S1113/R1113,1))</x:f>
        <x:v>6.7</x:v>
      </x:c>
      <x:c r="I1113" s="14" t="n">
        <x:f>IF(AH1113=0,"",ROUND(10*AI1113/AH1113,1))</x:f>
        <x:v>5</x:v>
      </x:c>
      <x:c r="J1113" s="14" t="n">
        <x:f>IF((AG1113-1)=0,"",ROUND(10*T1113/(AG1113-1),1))</x:f>
        <x:v>0</x:v>
      </x:c>
      <x:c r="K1113" s="14" t="n">
        <x:f>IF((AG1113-1)=0,"",ROUND(10*U1113/(AG1113-1),1))</x:f>
        <x:v>0.4</x:v>
      </x:c>
      <x:c r="L1113" s="14" t="n">
        <x:f>IF(U1113=0,"",ROUND(10*V1113/U1113,1))</x:f>
        <x:v>0</x:v>
      </x:c>
      <x:c r="M1113" s="14" t="n">
        <x:f>IF(AJ1113=0,"",ROUND(10*AK1113/AJ1113,1))</x:f>
        <x:v>0</x:v>
      </x:c>
      <x:c r="N1113" s="14" t="n">
        <x:f>ROUND(10*W1113/12,1)</x:f>
        <x:v>10</x:v>
      </x:c>
      <x:c r="O1113" s="14" t="n">
        <x:f>ROUND(10*AL1113,1)</x:f>
        <x:v>2.5</x:v>
      </x:c>
      <x:c r="P1113" s="14" t="n">
        <x:f>IF((AG1113-1)=0,"",ROUND(10*X1113/(AG1113-1),1))</x:f>
        <x:v>0</x:v>
      </x:c>
      <x:c r="Q1113" s="15" t="n">
        <x:f>COUNTIFS(Relaciones!$E$14223:$E$14494,A1113,Relaciones!$F$14223:$F$14494,"amistad")</x:f>
        <x:v>2</x:v>
      </x:c>
      <x:c r="R1113" s="15" t="n">
        <x:f>COUNTIFS(Relaciones!$D$14223:$D$14494,A1113,Relaciones!$F$14223:$F$14494,"amistad")</x:f>
        <x:v>3</x:v>
      </x:c>
      <x:c r="S1113" s="15" t="n">
        <x:f>SUMIFS(Relaciones!$G$14223:$G$14494,Relaciones!$D$14223:$D$14494,A1113,Relaciones!$F$14223:$F$14494,"amistad")</x:f>
        <x:v>2</x:v>
      </x:c>
      <x:c r="T1113" s="15" t="n">
        <x:f>COUNTIFS(Relaciones!$E$14223:$E$14494,A1113,Relaciones!$F$14223:$F$14494,"rechazo")</x:f>
        <x:v>0</x:v>
      </x:c>
      <x:c r="U1113" s="15" t="n">
        <x:f>COUNTIFS(Relaciones!$D$14223:$D$14494,A1113,Relaciones!$F$14223:$F$14494,"rechazo")</x:f>
        <x:v>1</x:v>
      </x:c>
      <x:c r="V1113" s="15" t="n">
        <x:f>SUMIFS(Relaciones!$G$14223:$G$14494,Relaciones!$D$14223:$D$14494,A1113,Relaciones!$F$14223:$F$14494,"rechazo")</x:f>
        <x:v>0</x:v>
      </x:c>
      <x:c r="W1113" s="15" t="n">
        <x:f>SUM(INDEX(Respuestas!$B$1094:$B$1121,MATCH(A1113,Respuestas!$A$1094:$A$1121,0)),INDEX(Respuestas!$C$1094:$C$1121,MATCH(A1113,Respuestas!$A$1094:$A$1121,0)),INDEX(Respuestas!$D$1094:$D$1121,MATCH(A1113,Respuestas!$A$1094:$A$1121,0)),INDEX(Respuestas!$E$1094:$E$1121,MATCH(A1113,Respuestas!$A$1094:$A$1121,0)))</x:f>
        <x:v>12</x:v>
      </x:c>
      <x:c r="X1113" s="15" t="n">
        <x:f>COUNTIFS(Relaciones!$E$14223:$E$14494,A1113,Relaciones!$F$14223:$F$14494,"mediacion")</x:f>
        <x:v>0</x:v>
      </x:c>
      <x:c r="Y1113" s="15" t="n">
        <x:f>COUNTIFS(Relaciones!$E$14223:$E$14494,A1113,Relaciones!$F$14223:$F$14494,"mediacion_negativa")</x:f>
        <x:v>0</x:v>
      </x:c>
      <x:c r="Z1113" s="15" t="n">
        <x:f>COUNTIFS(Relaciones!$E$14223:$E$14494,A1113,Relaciones!$F$14223:$F$14494,"bullying")</x:f>
        <x:v>0</x:v>
      </x:c>
      <x:c r="AA1113" s="4" t="str">
        <x:f>INDEX(Respuestas!$F$1094:$F$1121,MATCH(A1113,Respuestas!$A$1094:$A$1121,0))</x:f>
        <x:v>No</x:v>
      </x:c>
      <x:c r="AB1113" s="4" t="str">
        <x:f>INDEX(Respuestas!$G$1094:$G$1121,MATCH(A1113,Respuestas!$A$1094:$A$1121,0))</x:f>
        <x:v>Sí</x:v>
      </x:c>
      <x:c r="AC1113" s="4" t="str">
        <x:f>INDEX(Respuestas!$H$1094:$H$1121,MATCH(A1113,Respuestas!$A$1094:$A$1121,0))</x:f>
        <x:v>No</x:v>
      </x:c>
      <x:c r="AD1113" s="4" t="str">
        <x:f>INDEX(Respuestas!$I$1094:$I$1121,MATCH(A1113,Respuestas!$A$1094:$A$1121,0))</x:f>
        <x:v>Sí</x:v>
      </x:c>
      <x:c r="AE1113" s="4" t="str">
        <x:f>INDEX(Respuestas!$J$1094:$J$1121,MATCH(A1113,Respuestas!$A$1094:$A$1121,0))</x:f>
        <x:v>G2</x:v>
      </x:c>
      <x:c r="AF1113" s="4" t="str">
        <x:v>normalizada_v1</x:v>
      </x:c>
      <x:c r="AG1113" s="4" t="n">
        <x:f>COUNTIFS($B$2:$B$1513,B1113,$C$2:$C$1513,C1113,$D$2:$D$1513,D1113)</x:f>
        <x:v>28</x:v>
      </x:c>
      <x:c r="AH1113" s="4" t="n">
        <x:f>COUNTIFS(Relaciones!$D$14223:$D$14494,A1113,Relaciones!$F$14223:$F$14494,"prediccion_amistad")</x:f>
        <x:v>2</x:v>
      </x:c>
      <x:c r="AI1113" s="4" t="n">
        <x:f>SUMIFS(Relaciones!$H$14223:$H$14494,Relaciones!$D$14223:$D$14494,A1113,Relaciones!$F$14223:$F$14494,"prediccion_amistad")</x:f>
        <x:v>1</x:v>
      </x:c>
      <x:c r="AJ1113" s="4" t="n">
        <x:f>COUNTIFS(Relaciones!$D$14223:$D$14494,A1113,Relaciones!$F$14223:$F$14494,"prediccion_rechazo")</x:f>
        <x:v>1</x:v>
      </x:c>
      <x:c r="AK1113" s="4" t="n">
        <x:f>SUMIFS(Relaciones!$H$14223:$H$14494,Relaciones!$D$14223:$D$14494,A1113,Relaciones!$F$14223:$F$14494,"prediccion_rechazo")</x:f>
        <x:v>0</x:v>
      </x:c>
      <x:c r="AL1113" s="4" t="n">
        <x:v>0.2548984767647462</x:v>
      </x:c>
    </x:row>
    <x:row r="1114" ht="23" customHeight="1">
      <x:c r="A1114" s="13" t="str">
        <x:v>01113</x:v>
      </x:c>
      <x:c r="B1114" s="4" t="str">
        <x:v>Córdoba</x:v>
      </x:c>
      <x:c r="C1114" s="4" t="str">
        <x:v>2.º ESO</x:v>
      </x:c>
      <x:c r="D1114" s="4" t="str">
        <x:v>A</x:v>
      </x:c>
      <x:c r="E1114" s="4" t="str">
        <x:v>alumna</x:v>
      </x:c>
      <x:c r="F1114" s="14" t="n">
        <x:f>IF((AG1114-1)=0,"",ROUND(10*Q1114/(AG1114-1),1))</x:f>
        <x:v>0.7</x:v>
      </x:c>
      <x:c r="G1114" s="14" t="n">
        <x:f>IF((AG1114-1)=0,"",ROUND(10*R1114/(AG1114-1),1))</x:f>
        <x:v>1.5</x:v>
      </x:c>
      <x:c r="H1114" s="14" t="n">
        <x:f>IF(R1114=0,"",ROUND(10*S1114/R1114,1))</x:f>
        <x:v>5</x:v>
      </x:c>
      <x:c r="I1114" s="14" t="n">
        <x:f>IF(AH1114=0,"",ROUND(10*AI1114/AH1114,1))</x:f>
        <x:v>10</x:v>
      </x:c>
      <x:c r="J1114" s="14" t="n">
        <x:f>IF((AG1114-1)=0,"",ROUND(10*T1114/(AG1114-1),1))</x:f>
        <x:v>0</x:v>
      </x:c>
      <x:c r="K1114" s="14" t="n">
        <x:f>IF((AG1114-1)=0,"",ROUND(10*U1114/(AG1114-1),1))</x:f>
        <x:v>0.7</x:v>
      </x:c>
      <x:c r="L1114" s="14" t="n">
        <x:f>IF(U1114=0,"",ROUND(10*V1114/U1114,1))</x:f>
        <x:v>0</x:v>
      </x:c>
      <x:c r="M1114" s="14" t="str">
        <x:f>IF(AJ1114=0,"",ROUND(10*AK1114/AJ1114,1))</x:f>
      </x:c>
      <x:c r="N1114" s="14" t="n">
        <x:f>ROUND(10*W1114/12,1)</x:f>
        <x:v>7.5</x:v>
      </x:c>
      <x:c r="O1114" s="14" t="n">
        <x:f>ROUND(10*AL1114,1)</x:f>
        <x:v>3.8</x:v>
      </x:c>
      <x:c r="P1114" s="14" t="n">
        <x:f>IF((AG1114-1)=0,"",ROUND(10*X1114/(AG1114-1),1))</x:f>
        <x:v>0</x:v>
      </x:c>
      <x:c r="Q1114" s="15" t="n">
        <x:f>COUNTIFS(Relaciones!$E$14223:$E$14494,A1114,Relaciones!$F$14223:$F$14494,"amistad")</x:f>
        <x:v>2</x:v>
      </x:c>
      <x:c r="R1114" s="15" t="n">
        <x:f>COUNTIFS(Relaciones!$D$14223:$D$14494,A1114,Relaciones!$F$14223:$F$14494,"amistad")</x:f>
        <x:v>4</x:v>
      </x:c>
      <x:c r="S1114" s="15" t="n">
        <x:f>SUMIFS(Relaciones!$G$14223:$G$14494,Relaciones!$D$14223:$D$14494,A1114,Relaciones!$F$14223:$F$14494,"amistad")</x:f>
        <x:v>2</x:v>
      </x:c>
      <x:c r="T1114" s="15" t="n">
        <x:f>COUNTIFS(Relaciones!$E$14223:$E$14494,A1114,Relaciones!$F$14223:$F$14494,"rechazo")</x:f>
        <x:v>0</x:v>
      </x:c>
      <x:c r="U1114" s="15" t="n">
        <x:f>COUNTIFS(Relaciones!$D$14223:$D$14494,A1114,Relaciones!$F$14223:$F$14494,"rechazo")</x:f>
        <x:v>2</x:v>
      </x:c>
      <x:c r="V1114" s="15" t="n">
        <x:f>SUMIFS(Relaciones!$G$14223:$G$14494,Relaciones!$D$14223:$D$14494,A1114,Relaciones!$F$14223:$F$14494,"rechazo")</x:f>
        <x:v>0</x:v>
      </x:c>
      <x:c r="W1114" s="15" t="n">
        <x:f>SUM(INDEX(Respuestas!$B$1094:$B$1121,MATCH(A1114,Respuestas!$A$1094:$A$1121,0)),INDEX(Respuestas!$C$1094:$C$1121,MATCH(A1114,Respuestas!$A$1094:$A$1121,0)),INDEX(Respuestas!$D$1094:$D$1121,MATCH(A1114,Respuestas!$A$1094:$A$1121,0)),INDEX(Respuestas!$E$1094:$E$1121,MATCH(A1114,Respuestas!$A$1094:$A$1121,0)))</x:f>
        <x:v>9</x:v>
      </x:c>
      <x:c r="X1114" s="15" t="n">
        <x:f>COUNTIFS(Relaciones!$E$14223:$E$14494,A1114,Relaciones!$F$14223:$F$14494,"mediacion")</x:f>
        <x:v>0</x:v>
      </x:c>
      <x:c r="Y1114" s="15" t="n">
        <x:f>COUNTIFS(Relaciones!$E$14223:$E$14494,A1114,Relaciones!$F$14223:$F$14494,"mediacion_negativa")</x:f>
        <x:v>0</x:v>
      </x:c>
      <x:c r="Z1114" s="15" t="n">
        <x:f>COUNTIFS(Relaciones!$E$14223:$E$14494,A1114,Relaciones!$F$14223:$F$14494,"bullying")</x:f>
        <x:v>0</x:v>
      </x:c>
      <x:c r="AA1114" s="4" t="str">
        <x:f>INDEX(Respuestas!$F$1094:$F$1121,MATCH(A1114,Respuestas!$A$1094:$A$1121,0))</x:f>
        <x:v>No</x:v>
      </x:c>
      <x:c r="AB1114" s="4" t="str">
        <x:f>INDEX(Respuestas!$G$1094:$G$1121,MATCH(A1114,Respuestas!$A$1094:$A$1121,0))</x:f>
        <x:v>Sí</x:v>
      </x:c>
      <x:c r="AC1114" s="4" t="str">
        <x:f>INDEX(Respuestas!$H$1094:$H$1121,MATCH(A1114,Respuestas!$A$1094:$A$1121,0))</x:f>
        <x:v>No</x:v>
      </x:c>
      <x:c r="AD1114" s="4" t="str">
        <x:f>INDEX(Respuestas!$I$1094:$I$1121,MATCH(A1114,Respuestas!$A$1094:$A$1121,0))</x:f>
        <x:v>Sí</x:v>
      </x:c>
      <x:c r="AE1114" s="4" t="str">
        <x:f>INDEX(Respuestas!$J$1094:$J$1121,MATCH(A1114,Respuestas!$A$1094:$A$1121,0))</x:f>
        <x:v>G2</x:v>
      </x:c>
      <x:c r="AF1114" s="4" t="str">
        <x:v>normalizada_v1</x:v>
      </x:c>
      <x:c r="AG1114" s="4" t="n">
        <x:f>COUNTIFS($B$2:$B$1513,B1114,$C$2:$C$1513,C1114,$D$2:$D$1513,D1114)</x:f>
        <x:v>28</x:v>
      </x:c>
      <x:c r="AH1114" s="4" t="n">
        <x:f>COUNTIFS(Relaciones!$D$14223:$D$14494,A1114,Relaciones!$F$14223:$F$14494,"prediccion_amistad")</x:f>
        <x:v>2</x:v>
      </x:c>
      <x:c r="AI1114" s="4" t="n">
        <x:f>SUMIFS(Relaciones!$H$14223:$H$14494,Relaciones!$D$14223:$D$14494,A1114,Relaciones!$F$14223:$F$14494,"prediccion_amistad")</x:f>
        <x:v>2</x:v>
      </x:c>
      <x:c r="AJ1114" s="4" t="n">
        <x:f>COUNTIFS(Relaciones!$D$14223:$D$14494,A1114,Relaciones!$F$14223:$F$14494,"prediccion_rechazo")</x:f>
        <x:v>0</x:v>
      </x:c>
      <x:c r="AK1114" s="4" t="n">
        <x:f>SUMIFS(Relaciones!$H$14223:$H$14494,Relaciones!$D$14223:$D$14494,A1114,Relaciones!$F$14223:$F$14494,"prediccion_rechazo")</x:f>
        <x:v>0</x:v>
      </x:c>
      <x:c r="AL1114" s="4" t="n">
        <x:v>0.37821278247243073</x:v>
      </x:c>
    </x:row>
    <x:row r="1115" ht="23" customHeight="1">
      <x:c r="A1115" s="13" t="str">
        <x:v>01114</x:v>
      </x:c>
      <x:c r="B1115" s="4" t="str">
        <x:v>Córdoba</x:v>
      </x:c>
      <x:c r="C1115" s="4" t="str">
        <x:v>2.º ESO</x:v>
      </x:c>
      <x:c r="D1115" s="4" t="str">
        <x:v>A</x:v>
      </x:c>
      <x:c r="E1115" s="4" t="str">
        <x:v>alumno</x:v>
      </x:c>
      <x:c r="F1115" s="14" t="n">
        <x:f>IF((AG1115-1)=0,"",ROUND(10*Q1115/(AG1115-1),1))</x:f>
        <x:v>0.7</x:v>
      </x:c>
      <x:c r="G1115" s="14" t="n">
        <x:f>IF((AG1115-1)=0,"",ROUND(10*R1115/(AG1115-1),1))</x:f>
        <x:v>1.1</x:v>
      </x:c>
      <x:c r="H1115" s="14" t="n">
        <x:f>IF(R1115=0,"",ROUND(10*S1115/R1115,1))</x:f>
        <x:v>6.7</x:v>
      </x:c>
      <x:c r="I1115" s="14" t="n">
        <x:f>IF(AH1115=0,"",ROUND(10*AI1115/AH1115,1))</x:f>
        <x:v>10</x:v>
      </x:c>
      <x:c r="J1115" s="14" t="n">
        <x:f>IF((AG1115-1)=0,"",ROUND(10*T1115/(AG1115-1),1))</x:f>
        <x:v>0</x:v>
      </x:c>
      <x:c r="K1115" s="14" t="n">
        <x:f>IF((AG1115-1)=0,"",ROUND(10*U1115/(AG1115-1),1))</x:f>
        <x:v>0</x:v>
      </x:c>
      <x:c r="L1115" s="14" t="str">
        <x:f>IF(U1115=0,"",ROUND(10*V1115/U1115,1))</x:f>
      </x:c>
      <x:c r="M1115" s="14" t="str">
        <x:f>IF(AJ1115=0,"",ROUND(10*AK1115/AJ1115,1))</x:f>
      </x:c>
      <x:c r="N1115" s="14" t="n">
        <x:f>ROUND(10*W1115/12,1)</x:f>
        <x:v>8.3</x:v>
      </x:c>
      <x:c r="O1115" s="14" t="n">
        <x:f>ROUND(10*AL1115,1)</x:f>
        <x:v>2.5</x:v>
      </x:c>
      <x:c r="P1115" s="14" t="n">
        <x:f>IF((AG1115-1)=0,"",ROUND(10*X1115/(AG1115-1),1))</x:f>
        <x:v>0</x:v>
      </x:c>
      <x:c r="Q1115" s="15" t="n">
        <x:f>COUNTIFS(Relaciones!$E$14223:$E$14494,A1115,Relaciones!$F$14223:$F$14494,"amistad")</x:f>
        <x:v>2</x:v>
      </x:c>
      <x:c r="R1115" s="15" t="n">
        <x:f>COUNTIFS(Relaciones!$D$14223:$D$14494,A1115,Relaciones!$F$14223:$F$14494,"amistad")</x:f>
        <x:v>3</x:v>
      </x:c>
      <x:c r="S1115" s="15" t="n">
        <x:f>SUMIFS(Relaciones!$G$14223:$G$14494,Relaciones!$D$14223:$D$14494,A1115,Relaciones!$F$14223:$F$14494,"amistad")</x:f>
        <x:v>2</x:v>
      </x:c>
      <x:c r="T1115" s="15" t="n">
        <x:f>COUNTIFS(Relaciones!$E$14223:$E$14494,A1115,Relaciones!$F$14223:$F$14494,"rechazo")</x:f>
        <x:v>0</x:v>
      </x:c>
      <x:c r="U1115" s="15" t="n">
        <x:f>COUNTIFS(Relaciones!$D$14223:$D$14494,A1115,Relaciones!$F$14223:$F$14494,"rechazo")</x:f>
        <x:v>0</x:v>
      </x:c>
      <x:c r="V1115" s="15" t="n">
        <x:f>SUMIFS(Relaciones!$G$14223:$G$14494,Relaciones!$D$14223:$D$14494,A1115,Relaciones!$F$14223:$F$14494,"rechazo")</x:f>
        <x:v>0</x:v>
      </x:c>
      <x:c r="W1115" s="15" t="n">
        <x:f>SUM(INDEX(Respuestas!$B$1094:$B$1121,MATCH(A1115,Respuestas!$A$1094:$A$1121,0)),INDEX(Respuestas!$C$1094:$C$1121,MATCH(A1115,Respuestas!$A$1094:$A$1121,0)),INDEX(Respuestas!$D$1094:$D$1121,MATCH(A1115,Respuestas!$A$1094:$A$1121,0)),INDEX(Respuestas!$E$1094:$E$1121,MATCH(A1115,Respuestas!$A$1094:$A$1121,0)))</x:f>
        <x:v>10</x:v>
      </x:c>
      <x:c r="X1115" s="15" t="n">
        <x:f>COUNTIFS(Relaciones!$E$14223:$E$14494,A1115,Relaciones!$F$14223:$F$14494,"mediacion")</x:f>
        <x:v>0</x:v>
      </x:c>
      <x:c r="Y1115" s="15" t="n">
        <x:f>COUNTIFS(Relaciones!$E$14223:$E$14494,A1115,Relaciones!$F$14223:$F$14494,"mediacion_negativa")</x:f>
        <x:v>0</x:v>
      </x:c>
      <x:c r="Z1115" s="15" t="n">
        <x:f>COUNTIFS(Relaciones!$E$14223:$E$14494,A1115,Relaciones!$F$14223:$F$14494,"bullying")</x:f>
        <x:v>0</x:v>
      </x:c>
      <x:c r="AA1115" s="4" t="str">
        <x:f>INDEX(Respuestas!$F$1094:$F$1121,MATCH(A1115,Respuestas!$A$1094:$A$1121,0))</x:f>
        <x:v>No</x:v>
      </x:c>
      <x:c r="AB1115" s="4" t="str">
        <x:f>INDEX(Respuestas!$G$1094:$G$1121,MATCH(A1115,Respuestas!$A$1094:$A$1121,0))</x:f>
        <x:v>Sí</x:v>
      </x:c>
      <x:c r="AC1115" s="4" t="str">
        <x:f>INDEX(Respuestas!$H$1094:$H$1121,MATCH(A1115,Respuestas!$A$1094:$A$1121,0))</x:f>
        <x:v>No</x:v>
      </x:c>
      <x:c r="AD1115" s="4" t="str">
        <x:f>INDEX(Respuestas!$I$1094:$I$1121,MATCH(A1115,Respuestas!$A$1094:$A$1121,0))</x:f>
        <x:v>Sí</x:v>
      </x:c>
      <x:c r="AE1115" s="4" t="str">
        <x:f>INDEX(Respuestas!$J$1094:$J$1121,MATCH(A1115,Respuestas!$A$1094:$A$1121,0))</x:f>
        <x:v>G2</x:v>
      </x:c>
      <x:c r="AF1115" s="4" t="str">
        <x:v>normalizada_v1</x:v>
      </x:c>
      <x:c r="AG1115" s="4" t="n">
        <x:f>COUNTIFS($B$2:$B$1513,B1115,$C$2:$C$1513,C1115,$D$2:$D$1513,D1115)</x:f>
        <x:v>28</x:v>
      </x:c>
      <x:c r="AH1115" s="4" t="n">
        <x:f>COUNTIFS(Relaciones!$D$14223:$D$14494,A1115,Relaciones!$F$14223:$F$14494,"prediccion_amistad")</x:f>
        <x:v>2</x:v>
      </x:c>
      <x:c r="AI1115" s="4" t="n">
        <x:f>SUMIFS(Relaciones!$H$14223:$H$14494,Relaciones!$D$14223:$D$14494,A1115,Relaciones!$F$14223:$F$14494,"prediccion_amistad")</x:f>
        <x:v>2</x:v>
      </x:c>
      <x:c r="AJ1115" s="4" t="n">
        <x:f>COUNTIFS(Relaciones!$D$14223:$D$14494,A1115,Relaciones!$F$14223:$F$14494,"prediccion_rechazo")</x:f>
        <x:v>0</x:v>
      </x:c>
      <x:c r="AK1115" s="4" t="n">
        <x:f>SUMIFS(Relaciones!$H$14223:$H$14494,Relaciones!$D$14223:$D$14494,A1115,Relaciones!$F$14223:$F$14494,"prediccion_rechazo")</x:f>
        <x:v>0</x:v>
      </x:c>
      <x:c r="AL1115" s="4" t="n">
        <x:v>0.2549466106329512</x:v>
      </x:c>
    </x:row>
    <x:row r="1116" ht="23" customHeight="1">
      <x:c r="A1116" s="13" t="str">
        <x:v>01115</x:v>
      </x:c>
      <x:c r="B1116" s="4" t="str">
        <x:v>Córdoba</x:v>
      </x:c>
      <x:c r="C1116" s="4" t="str">
        <x:v>2.º ESO</x:v>
      </x:c>
      <x:c r="D1116" s="4" t="str">
        <x:v>A</x:v>
      </x:c>
      <x:c r="E1116" s="4" t="str">
        <x:v>alumna</x:v>
      </x:c>
      <x:c r="F1116" s="14" t="n">
        <x:f>IF((AG1116-1)=0,"",ROUND(10*Q1116/(AG1116-1),1))</x:f>
        <x:v>0.7</x:v>
      </x:c>
      <x:c r="G1116" s="14" t="n">
        <x:f>IF((AG1116-1)=0,"",ROUND(10*R1116/(AG1116-1),1))</x:f>
        <x:v>1.5</x:v>
      </x:c>
      <x:c r="H1116" s="14" t="n">
        <x:f>IF(R1116=0,"",ROUND(10*S1116/R1116,1))</x:f>
        <x:v>5</x:v>
      </x:c>
      <x:c r="I1116" s="14" t="n">
        <x:f>IF(AH1116=0,"",ROUND(10*AI1116/AH1116,1))</x:f>
        <x:v>5</x:v>
      </x:c>
      <x:c r="J1116" s="14" t="n">
        <x:f>IF((AG1116-1)=0,"",ROUND(10*T1116/(AG1116-1),1))</x:f>
        <x:v>8.1</x:v>
      </x:c>
      <x:c r="K1116" s="14" t="n">
        <x:f>IF((AG1116-1)=0,"",ROUND(10*U1116/(AG1116-1),1))</x:f>
        <x:v>0.4</x:v>
      </x:c>
      <x:c r="L1116" s="14" t="n">
        <x:f>IF(U1116=0,"",ROUND(10*V1116/U1116,1))</x:f>
        <x:v>10</x:v>
      </x:c>
      <x:c r="M1116" s="14" t="n">
        <x:f>IF(AJ1116=0,"",ROUND(10*AK1116/AJ1116,1))</x:f>
        <x:v>9.4</x:v>
      </x:c>
      <x:c r="N1116" s="14" t="n">
        <x:f>ROUND(10*W1116/12,1)</x:f>
        <x:v>4.2</x:v>
      </x:c>
      <x:c r="O1116" s="14" t="n">
        <x:f>ROUND(10*AL1116,1)</x:f>
        <x:v>3.8</x:v>
      </x:c>
      <x:c r="P1116" s="14" t="n">
        <x:f>IF((AG1116-1)=0,"",ROUND(10*X1116/(AG1116-1),1))</x:f>
        <x:v>0</x:v>
      </x:c>
      <x:c r="Q1116" s="15" t="n">
        <x:f>COUNTIFS(Relaciones!$E$14223:$E$14494,A1116,Relaciones!$F$14223:$F$14494,"amistad")</x:f>
        <x:v>2</x:v>
      </x:c>
      <x:c r="R1116" s="15" t="n">
        <x:f>COUNTIFS(Relaciones!$D$14223:$D$14494,A1116,Relaciones!$F$14223:$F$14494,"amistad")</x:f>
        <x:v>4</x:v>
      </x:c>
      <x:c r="S1116" s="15" t="n">
        <x:f>SUMIFS(Relaciones!$G$14223:$G$14494,Relaciones!$D$14223:$D$14494,A1116,Relaciones!$F$14223:$F$14494,"amistad")</x:f>
        <x:v>2</x:v>
      </x:c>
      <x:c r="T1116" s="15" t="n">
        <x:f>COUNTIFS(Relaciones!$E$14223:$E$14494,A1116,Relaciones!$F$14223:$F$14494,"rechazo")</x:f>
        <x:v>22</x:v>
      </x:c>
      <x:c r="U1116" s="15" t="n">
        <x:f>COUNTIFS(Relaciones!$D$14223:$D$14494,A1116,Relaciones!$F$14223:$F$14494,"rechazo")</x:f>
        <x:v>1</x:v>
      </x:c>
      <x:c r="V1116" s="15" t="n">
        <x:f>SUMIFS(Relaciones!$G$14223:$G$14494,Relaciones!$D$14223:$D$14494,A1116,Relaciones!$F$14223:$F$14494,"rechazo")</x:f>
        <x:v>1</x:v>
      </x:c>
      <x:c r="W1116" s="15" t="n">
        <x:f>SUM(INDEX(Respuestas!$B$1094:$B$1121,MATCH(A1116,Respuestas!$A$1094:$A$1121,0)),INDEX(Respuestas!$C$1094:$C$1121,MATCH(A1116,Respuestas!$A$1094:$A$1121,0)),INDEX(Respuestas!$D$1094:$D$1121,MATCH(A1116,Respuestas!$A$1094:$A$1121,0)),INDEX(Respuestas!$E$1094:$E$1121,MATCH(A1116,Respuestas!$A$1094:$A$1121,0)))</x:f>
        <x:v>5</x:v>
      </x:c>
      <x:c r="X1116" s="15" t="n">
        <x:f>COUNTIFS(Relaciones!$E$14223:$E$14494,A1116,Relaciones!$F$14223:$F$14494,"mediacion")</x:f>
        <x:v>0</x:v>
      </x:c>
      <x:c r="Y1116" s="15" t="n">
        <x:f>COUNTIFS(Relaciones!$E$14223:$E$14494,A1116,Relaciones!$F$14223:$F$14494,"mediacion_negativa")</x:f>
        <x:v>7</x:v>
      </x:c>
      <x:c r="Z1116" s="15" t="n">
        <x:f>COUNTIFS(Relaciones!$E$14223:$E$14494,A1116,Relaciones!$F$14223:$F$14494,"bullying")</x:f>
        <x:v>5</x:v>
      </x:c>
      <x:c r="AA1116" s="4" t="str">
        <x:f>INDEX(Respuestas!$F$1094:$F$1121,MATCH(A1116,Respuestas!$A$1094:$A$1121,0))</x:f>
        <x:v>Sí</x:v>
      </x:c>
      <x:c r="AB1116" s="4" t="str">
        <x:f>INDEX(Respuestas!$G$1094:$G$1121,MATCH(A1116,Respuestas!$A$1094:$A$1121,0))</x:f>
        <x:v>Sí</x:v>
      </x:c>
      <x:c r="AC1116" s="4" t="str">
        <x:f>INDEX(Respuestas!$H$1094:$H$1121,MATCH(A1116,Respuestas!$A$1094:$A$1121,0))</x:f>
        <x:v>Sí</x:v>
      </x:c>
      <x:c r="AD1116" s="4" t="str">
        <x:f>INDEX(Respuestas!$I$1094:$I$1121,MATCH(A1116,Respuestas!$A$1094:$A$1121,0))</x:f>
        <x:v>No</x:v>
      </x:c>
      <x:c r="AE1116" s="4" t="str">
        <x:f>INDEX(Respuestas!$J$1094:$J$1121,MATCH(A1116,Respuestas!$A$1094:$A$1121,0))</x:f>
        <x:v>G2</x:v>
      </x:c>
      <x:c r="AF1116" s="4" t="str">
        <x:v>normalizada_v1</x:v>
      </x:c>
      <x:c r="AG1116" s="4" t="n">
        <x:f>COUNTIFS($B$2:$B$1513,B1116,$C$2:$C$1513,C1116,$D$2:$D$1513,D1116)</x:f>
        <x:v>28</x:v>
      </x:c>
      <x:c r="AH1116" s="4" t="n">
        <x:f>COUNTIFS(Relaciones!$D$14223:$D$14494,A1116,Relaciones!$F$14223:$F$14494,"prediccion_amistad")</x:f>
        <x:v>2</x:v>
      </x:c>
      <x:c r="AI1116" s="4" t="n">
        <x:f>SUMIFS(Relaciones!$H$14223:$H$14494,Relaciones!$D$14223:$D$14494,A1116,Relaciones!$F$14223:$F$14494,"prediccion_amistad")</x:f>
        <x:v>1</x:v>
      </x:c>
      <x:c r="AJ1116" s="4" t="n">
        <x:f>COUNTIFS(Relaciones!$D$14223:$D$14494,A1116,Relaciones!$F$14223:$F$14494,"prediccion_rechazo")</x:f>
        <x:v>17</x:v>
      </x:c>
      <x:c r="AK1116" s="4" t="n">
        <x:f>SUMIFS(Relaciones!$H$14223:$H$14494,Relaciones!$D$14223:$D$14494,A1116,Relaciones!$F$14223:$F$14494,"prediccion_rechazo")</x:f>
        <x:v>16</x:v>
      </x:c>
      <x:c r="AL1116" s="4" t="n">
        <x:v>0.37821278247243073</x:v>
      </x:c>
    </x:row>
    <x:row r="1117" ht="23" customHeight="1">
      <x:c r="A1117" s="13" t="str">
        <x:v>01116</x:v>
      </x:c>
      <x:c r="B1117" s="4" t="str">
        <x:v>Córdoba</x:v>
      </x:c>
      <x:c r="C1117" s="4" t="str">
        <x:v>2.º ESO</x:v>
      </x:c>
      <x:c r="D1117" s="4" t="str">
        <x:v>A</x:v>
      </x:c>
      <x:c r="E1117" s="4" t="str">
        <x:v>alumno</x:v>
      </x:c>
      <x:c r="F1117" s="14" t="n">
        <x:f>IF((AG1117-1)=0,"",ROUND(10*Q1117/(AG1117-1),1))</x:f>
        <x:v>0.7</x:v>
      </x:c>
      <x:c r="G1117" s="14" t="n">
        <x:f>IF((AG1117-1)=0,"",ROUND(10*R1117/(AG1117-1),1))</x:f>
        <x:v>1.1</x:v>
      </x:c>
      <x:c r="H1117" s="14" t="n">
        <x:f>IF(R1117=0,"",ROUND(10*S1117/R1117,1))</x:f>
        <x:v>6.7</x:v>
      </x:c>
      <x:c r="I1117" s="14" t="n">
        <x:f>IF(AH1117=0,"",ROUND(10*AI1117/AH1117,1))</x:f>
        <x:v>10</x:v>
      </x:c>
      <x:c r="J1117" s="14" t="n">
        <x:f>IF((AG1117-1)=0,"",ROUND(10*T1117/(AG1117-1),1))</x:f>
        <x:v>0</x:v>
      </x:c>
      <x:c r="K1117" s="14" t="n">
        <x:f>IF((AG1117-1)=0,"",ROUND(10*U1117/(AG1117-1),1))</x:f>
        <x:v>0.4</x:v>
      </x:c>
      <x:c r="L1117" s="14" t="n">
        <x:f>IF(U1117=0,"",ROUND(10*V1117/U1117,1))</x:f>
        <x:v>0</x:v>
      </x:c>
      <x:c r="M1117" s="14" t="str">
        <x:f>IF(AJ1117=0,"",ROUND(10*AK1117/AJ1117,1))</x:f>
      </x:c>
      <x:c r="N1117" s="14" t="n">
        <x:f>ROUND(10*W1117/12,1)</x:f>
        <x:v>10</x:v>
      </x:c>
      <x:c r="O1117" s="14" t="n">
        <x:f>ROUND(10*AL1117,1)</x:f>
        <x:v>2.5</x:v>
      </x:c>
      <x:c r="P1117" s="14" t="n">
        <x:f>IF((AG1117-1)=0,"",ROUND(10*X1117/(AG1117-1),1))</x:f>
        <x:v>0</x:v>
      </x:c>
      <x:c r="Q1117" s="15" t="n">
        <x:f>COUNTIFS(Relaciones!$E$14223:$E$14494,A1117,Relaciones!$F$14223:$F$14494,"amistad")</x:f>
        <x:v>2</x:v>
      </x:c>
      <x:c r="R1117" s="15" t="n">
        <x:f>COUNTIFS(Relaciones!$D$14223:$D$14494,A1117,Relaciones!$F$14223:$F$14494,"amistad")</x:f>
        <x:v>3</x:v>
      </x:c>
      <x:c r="S1117" s="15" t="n">
        <x:f>SUMIFS(Relaciones!$G$14223:$G$14494,Relaciones!$D$14223:$D$14494,A1117,Relaciones!$F$14223:$F$14494,"amistad")</x:f>
        <x:v>2</x:v>
      </x:c>
      <x:c r="T1117" s="15" t="n">
        <x:f>COUNTIFS(Relaciones!$E$14223:$E$14494,A1117,Relaciones!$F$14223:$F$14494,"rechazo")</x:f>
        <x:v>0</x:v>
      </x:c>
      <x:c r="U1117" s="15" t="n">
        <x:f>COUNTIFS(Relaciones!$D$14223:$D$14494,A1117,Relaciones!$F$14223:$F$14494,"rechazo")</x:f>
        <x:v>1</x:v>
      </x:c>
      <x:c r="V1117" s="15" t="n">
        <x:f>SUMIFS(Relaciones!$G$14223:$G$14494,Relaciones!$D$14223:$D$14494,A1117,Relaciones!$F$14223:$F$14494,"rechazo")</x:f>
        <x:v>0</x:v>
      </x:c>
      <x:c r="W1117" s="15" t="n">
        <x:f>SUM(INDEX(Respuestas!$B$1094:$B$1121,MATCH(A1117,Respuestas!$A$1094:$A$1121,0)),INDEX(Respuestas!$C$1094:$C$1121,MATCH(A1117,Respuestas!$A$1094:$A$1121,0)),INDEX(Respuestas!$D$1094:$D$1121,MATCH(A1117,Respuestas!$A$1094:$A$1121,0)),INDEX(Respuestas!$E$1094:$E$1121,MATCH(A1117,Respuestas!$A$1094:$A$1121,0)))</x:f>
        <x:v>12</x:v>
      </x:c>
      <x:c r="X1117" s="15" t="n">
        <x:f>COUNTIFS(Relaciones!$E$14223:$E$14494,A1117,Relaciones!$F$14223:$F$14494,"mediacion")</x:f>
        <x:v>0</x:v>
      </x:c>
      <x:c r="Y1117" s="15" t="n">
        <x:f>COUNTIFS(Relaciones!$E$14223:$E$14494,A1117,Relaciones!$F$14223:$F$14494,"mediacion_negativa")</x:f>
        <x:v>0</x:v>
      </x:c>
      <x:c r="Z1117" s="15" t="n">
        <x:f>COUNTIFS(Relaciones!$E$14223:$E$14494,A1117,Relaciones!$F$14223:$F$14494,"bullying")</x:f>
        <x:v>0</x:v>
      </x:c>
      <x:c r="AA1117" s="4" t="str">
        <x:f>INDEX(Respuestas!$F$1094:$F$1121,MATCH(A1117,Respuestas!$A$1094:$A$1121,0))</x:f>
        <x:v>No</x:v>
      </x:c>
      <x:c r="AB1117" s="4" t="str">
        <x:f>INDEX(Respuestas!$G$1094:$G$1121,MATCH(A1117,Respuestas!$A$1094:$A$1121,0))</x:f>
        <x:v>Sí</x:v>
      </x:c>
      <x:c r="AC1117" s="4" t="str">
        <x:f>INDEX(Respuestas!$H$1094:$H$1121,MATCH(A1117,Respuestas!$A$1094:$A$1121,0))</x:f>
        <x:v>No</x:v>
      </x:c>
      <x:c r="AD1117" s="4" t="str">
        <x:f>INDEX(Respuestas!$I$1094:$I$1121,MATCH(A1117,Respuestas!$A$1094:$A$1121,0))</x:f>
        <x:v>Sí</x:v>
      </x:c>
      <x:c r="AE1117" s="4" t="str">
        <x:f>INDEX(Respuestas!$J$1094:$J$1121,MATCH(A1117,Respuestas!$A$1094:$A$1121,0))</x:f>
        <x:v>G2</x:v>
      </x:c>
      <x:c r="AF1117" s="4" t="str">
        <x:v>normalizada_v1</x:v>
      </x:c>
      <x:c r="AG1117" s="4" t="n">
        <x:f>COUNTIFS($B$2:$B$1513,B1117,$C$2:$C$1513,C1117,$D$2:$D$1513,D1117)</x:f>
        <x:v>28</x:v>
      </x:c>
      <x:c r="AH1117" s="4" t="n">
        <x:f>COUNTIFS(Relaciones!$D$14223:$D$14494,A1117,Relaciones!$F$14223:$F$14494,"prediccion_amistad")</x:f>
        <x:v>1</x:v>
      </x:c>
      <x:c r="AI1117" s="4" t="n">
        <x:f>SUMIFS(Relaciones!$H$14223:$H$14494,Relaciones!$D$14223:$D$14494,A1117,Relaciones!$F$14223:$F$14494,"prediccion_amistad")</x:f>
        <x:v>1</x:v>
      </x:c>
      <x:c r="AJ1117" s="4" t="n">
        <x:f>COUNTIFS(Relaciones!$D$14223:$D$14494,A1117,Relaciones!$F$14223:$F$14494,"prediccion_rechazo")</x:f>
        <x:v>0</x:v>
      </x:c>
      <x:c r="AK1117" s="4" t="n">
        <x:f>SUMIFS(Relaciones!$H$14223:$H$14494,Relaciones!$D$14223:$D$14494,A1117,Relaciones!$F$14223:$F$14494,"prediccion_rechazo")</x:f>
        <x:v>0</x:v>
      </x:c>
      <x:c r="AL1117" s="4" t="n">
        <x:v>0.2548984767647462</x:v>
      </x:c>
    </x:row>
    <x:row r="1118" ht="23" customHeight="1">
      <x:c r="A1118" s="13" t="str">
        <x:v>01117</x:v>
      </x:c>
      <x:c r="B1118" s="4" t="str">
        <x:v>Córdoba</x:v>
      </x:c>
      <x:c r="C1118" s="4" t="str">
        <x:v>2.º ESO</x:v>
      </x:c>
      <x:c r="D1118" s="4" t="str">
        <x:v>A</x:v>
      </x:c>
      <x:c r="E1118" s="4" t="str">
        <x:v>alumna</x:v>
      </x:c>
      <x:c r="F1118" s="14" t="n">
        <x:f>IF((AG1118-1)=0,"",ROUND(10*Q1118/(AG1118-1),1))</x:f>
        <x:v>0.7</x:v>
      </x:c>
      <x:c r="G1118" s="14" t="n">
        <x:f>IF((AG1118-1)=0,"",ROUND(10*R1118/(AG1118-1),1))</x:f>
        <x:v>1.5</x:v>
      </x:c>
      <x:c r="H1118" s="14" t="n">
        <x:f>IF(R1118=0,"",ROUND(10*S1118/R1118,1))</x:f>
        <x:v>5</x:v>
      </x:c>
      <x:c r="I1118" s="14" t="n">
        <x:f>IF(AH1118=0,"",ROUND(10*AI1118/AH1118,1))</x:f>
        <x:v>10</x:v>
      </x:c>
      <x:c r="J1118" s="14" t="n">
        <x:f>IF((AG1118-1)=0,"",ROUND(10*T1118/(AG1118-1),1))</x:f>
        <x:v>0</x:v>
      </x:c>
      <x:c r="K1118" s="14" t="n">
        <x:f>IF((AG1118-1)=0,"",ROUND(10*U1118/(AG1118-1),1))</x:f>
        <x:v>0.4</x:v>
      </x:c>
      <x:c r="L1118" s="14" t="n">
        <x:f>IF(U1118=0,"",ROUND(10*V1118/U1118,1))</x:f>
        <x:v>0</x:v>
      </x:c>
      <x:c r="M1118" s="14" t="str">
        <x:f>IF(AJ1118=0,"",ROUND(10*AK1118/AJ1118,1))</x:f>
      </x:c>
      <x:c r="N1118" s="14" t="n">
        <x:f>ROUND(10*W1118/12,1)</x:f>
        <x:v>7.5</x:v>
      </x:c>
      <x:c r="O1118" s="14" t="n">
        <x:f>ROUND(10*AL1118,1)</x:f>
        <x:v>3.8</x:v>
      </x:c>
      <x:c r="P1118" s="14" t="n">
        <x:f>IF((AG1118-1)=0,"",ROUND(10*X1118/(AG1118-1),1))</x:f>
        <x:v>0</x:v>
      </x:c>
      <x:c r="Q1118" s="15" t="n">
        <x:f>COUNTIFS(Relaciones!$E$14223:$E$14494,A1118,Relaciones!$F$14223:$F$14494,"amistad")</x:f>
        <x:v>2</x:v>
      </x:c>
      <x:c r="R1118" s="15" t="n">
        <x:f>COUNTIFS(Relaciones!$D$14223:$D$14494,A1118,Relaciones!$F$14223:$F$14494,"amistad")</x:f>
        <x:v>4</x:v>
      </x:c>
      <x:c r="S1118" s="15" t="n">
        <x:f>SUMIFS(Relaciones!$G$14223:$G$14494,Relaciones!$D$14223:$D$14494,A1118,Relaciones!$F$14223:$F$14494,"amistad")</x:f>
        <x:v>2</x:v>
      </x:c>
      <x:c r="T1118" s="15" t="n">
        <x:f>COUNTIFS(Relaciones!$E$14223:$E$14494,A1118,Relaciones!$F$14223:$F$14494,"rechazo")</x:f>
        <x:v>0</x:v>
      </x:c>
      <x:c r="U1118" s="15" t="n">
        <x:f>COUNTIFS(Relaciones!$D$14223:$D$14494,A1118,Relaciones!$F$14223:$F$14494,"rechazo")</x:f>
        <x:v>1</x:v>
      </x:c>
      <x:c r="V1118" s="15" t="n">
        <x:f>SUMIFS(Relaciones!$G$14223:$G$14494,Relaciones!$D$14223:$D$14494,A1118,Relaciones!$F$14223:$F$14494,"rechazo")</x:f>
        <x:v>0</x:v>
      </x:c>
      <x:c r="W1118" s="15" t="n">
        <x:f>SUM(INDEX(Respuestas!$B$1094:$B$1121,MATCH(A1118,Respuestas!$A$1094:$A$1121,0)),INDEX(Respuestas!$C$1094:$C$1121,MATCH(A1118,Respuestas!$A$1094:$A$1121,0)),INDEX(Respuestas!$D$1094:$D$1121,MATCH(A1118,Respuestas!$A$1094:$A$1121,0)),INDEX(Respuestas!$E$1094:$E$1121,MATCH(A1118,Respuestas!$A$1094:$A$1121,0)))</x:f>
        <x:v>9</x:v>
      </x:c>
      <x:c r="X1118" s="15" t="n">
        <x:f>COUNTIFS(Relaciones!$E$14223:$E$14494,A1118,Relaciones!$F$14223:$F$14494,"mediacion")</x:f>
        <x:v>0</x:v>
      </x:c>
      <x:c r="Y1118" s="15" t="n">
        <x:f>COUNTIFS(Relaciones!$E$14223:$E$14494,A1118,Relaciones!$F$14223:$F$14494,"mediacion_negativa")</x:f>
        <x:v>0</x:v>
      </x:c>
      <x:c r="Z1118" s="15" t="n">
        <x:f>COUNTIFS(Relaciones!$E$14223:$E$14494,A1118,Relaciones!$F$14223:$F$14494,"bullying")</x:f>
        <x:v>0</x:v>
      </x:c>
      <x:c r="AA1118" s="4" t="str">
        <x:f>INDEX(Respuestas!$F$1094:$F$1121,MATCH(A1118,Respuestas!$A$1094:$A$1121,0))</x:f>
        <x:v>No</x:v>
      </x:c>
      <x:c r="AB1118" s="4" t="str">
        <x:f>INDEX(Respuestas!$G$1094:$G$1121,MATCH(A1118,Respuestas!$A$1094:$A$1121,0))</x:f>
        <x:v>Sí</x:v>
      </x:c>
      <x:c r="AC1118" s="4" t="str">
        <x:f>INDEX(Respuestas!$H$1094:$H$1121,MATCH(A1118,Respuestas!$A$1094:$A$1121,0))</x:f>
        <x:v>No</x:v>
      </x:c>
      <x:c r="AD1118" s="4" t="str">
        <x:f>INDEX(Respuestas!$I$1094:$I$1121,MATCH(A1118,Respuestas!$A$1094:$A$1121,0))</x:f>
        <x:v>Sí</x:v>
      </x:c>
      <x:c r="AE1118" s="4" t="str">
        <x:f>INDEX(Respuestas!$J$1094:$J$1121,MATCH(A1118,Respuestas!$A$1094:$A$1121,0))</x:f>
        <x:v>G2</x:v>
      </x:c>
      <x:c r="AF1118" s="4" t="str">
        <x:v>normalizada_v1</x:v>
      </x:c>
      <x:c r="AG1118" s="4" t="n">
        <x:f>COUNTIFS($B$2:$B$1513,B1118,$C$2:$C$1513,C1118,$D$2:$D$1513,D1118)</x:f>
        <x:v>28</x:v>
      </x:c>
      <x:c r="AH1118" s="4" t="n">
        <x:f>COUNTIFS(Relaciones!$D$14223:$D$14494,A1118,Relaciones!$F$14223:$F$14494,"prediccion_amistad")</x:f>
        <x:v>2</x:v>
      </x:c>
      <x:c r="AI1118" s="4" t="n">
        <x:f>SUMIFS(Relaciones!$H$14223:$H$14494,Relaciones!$D$14223:$D$14494,A1118,Relaciones!$F$14223:$F$14494,"prediccion_amistad")</x:f>
        <x:v>2</x:v>
      </x:c>
      <x:c r="AJ1118" s="4" t="n">
        <x:f>COUNTIFS(Relaciones!$D$14223:$D$14494,A1118,Relaciones!$F$14223:$F$14494,"prediccion_rechazo")</x:f>
        <x:v>0</x:v>
      </x:c>
      <x:c r="AK1118" s="4" t="n">
        <x:f>SUMIFS(Relaciones!$H$14223:$H$14494,Relaciones!$D$14223:$D$14494,A1118,Relaciones!$F$14223:$F$14494,"prediccion_rechazo")</x:f>
        <x:v>0</x:v>
      </x:c>
      <x:c r="AL1118" s="4" t="n">
        <x:v>0.37791858175656645</x:v>
      </x:c>
    </x:row>
    <x:row r="1119" ht="23" customHeight="1">
      <x:c r="A1119" s="13" t="str">
        <x:v>01118</x:v>
      </x:c>
      <x:c r="B1119" s="4" t="str">
        <x:v>Córdoba</x:v>
      </x:c>
      <x:c r="C1119" s="4" t="str">
        <x:v>2.º ESO</x:v>
      </x:c>
      <x:c r="D1119" s="4" t="str">
        <x:v>A</x:v>
      </x:c>
      <x:c r="E1119" s="4" t="str">
        <x:v>alumno</x:v>
      </x:c>
      <x:c r="F1119" s="14" t="n">
        <x:f>IF((AG1119-1)=0,"",ROUND(10*Q1119/(AG1119-1),1))</x:f>
        <x:v>0.7</x:v>
      </x:c>
      <x:c r="G1119" s="14" t="n">
        <x:f>IF((AG1119-1)=0,"",ROUND(10*R1119/(AG1119-1),1))</x:f>
        <x:v>1.1</x:v>
      </x:c>
      <x:c r="H1119" s="14" t="n">
        <x:f>IF(R1119=0,"",ROUND(10*S1119/R1119,1))</x:f>
        <x:v>6.7</x:v>
      </x:c>
      <x:c r="I1119" s="14" t="n">
        <x:f>IF(AH1119=0,"",ROUND(10*AI1119/AH1119,1))</x:f>
        <x:v>6.7</x:v>
      </x:c>
      <x:c r="J1119" s="14" t="n">
        <x:f>IF((AG1119-1)=0,"",ROUND(10*T1119/(AG1119-1),1))</x:f>
        <x:v>2.2</x:v>
      </x:c>
      <x:c r="K1119" s="14" t="n">
        <x:f>IF((AG1119-1)=0,"",ROUND(10*U1119/(AG1119-1),1))</x:f>
        <x:v>0.7</x:v>
      </x:c>
      <x:c r="L1119" s="14" t="n">
        <x:f>IF(U1119=0,"",ROUND(10*V1119/U1119,1))</x:f>
        <x:v>5</x:v>
      </x:c>
      <x:c r="M1119" s="14" t="n">
        <x:f>IF(AJ1119=0,"",ROUND(10*AK1119/AJ1119,1))</x:f>
        <x:v>8.3</x:v>
      </x:c>
      <x:c r="N1119" s="14" t="n">
        <x:f>ROUND(10*W1119/12,1)</x:f>
        <x:v>3.3</x:v>
      </x:c>
      <x:c r="O1119" s="14" t="n">
        <x:f>ROUND(10*AL1119,1)</x:f>
        <x:v>2.5</x:v>
      </x:c>
      <x:c r="P1119" s="14" t="n">
        <x:f>IF((AG1119-1)=0,"",ROUND(10*X1119/(AG1119-1),1))</x:f>
        <x:v>0</x:v>
      </x:c>
      <x:c r="Q1119" s="15" t="n">
        <x:f>COUNTIFS(Relaciones!$E$14223:$E$14494,A1119,Relaciones!$F$14223:$F$14494,"amistad")</x:f>
        <x:v>2</x:v>
      </x:c>
      <x:c r="R1119" s="15" t="n">
        <x:f>COUNTIFS(Relaciones!$D$14223:$D$14494,A1119,Relaciones!$F$14223:$F$14494,"amistad")</x:f>
        <x:v>3</x:v>
      </x:c>
      <x:c r="S1119" s="15" t="n">
        <x:f>SUMIFS(Relaciones!$G$14223:$G$14494,Relaciones!$D$14223:$D$14494,A1119,Relaciones!$F$14223:$F$14494,"amistad")</x:f>
        <x:v>2</x:v>
      </x:c>
      <x:c r="T1119" s="15" t="n">
        <x:f>COUNTIFS(Relaciones!$E$14223:$E$14494,A1119,Relaciones!$F$14223:$F$14494,"rechazo")</x:f>
        <x:v>6</x:v>
      </x:c>
      <x:c r="U1119" s="15" t="n">
        <x:f>COUNTIFS(Relaciones!$D$14223:$D$14494,A1119,Relaciones!$F$14223:$F$14494,"rechazo")</x:f>
        <x:v>2</x:v>
      </x:c>
      <x:c r="V1119" s="15" t="n">
        <x:f>SUMIFS(Relaciones!$G$14223:$G$14494,Relaciones!$D$14223:$D$14494,A1119,Relaciones!$F$14223:$F$14494,"rechazo")</x:f>
        <x:v>1</x:v>
      </x:c>
      <x:c r="W1119" s="15" t="n">
        <x:f>SUM(INDEX(Respuestas!$B$1094:$B$1121,MATCH(A1119,Respuestas!$A$1094:$A$1121,0)),INDEX(Respuestas!$C$1094:$C$1121,MATCH(A1119,Respuestas!$A$1094:$A$1121,0)),INDEX(Respuestas!$D$1094:$D$1121,MATCH(A1119,Respuestas!$A$1094:$A$1121,0)),INDEX(Respuestas!$E$1094:$E$1121,MATCH(A1119,Respuestas!$A$1094:$A$1121,0)))</x:f>
        <x:v>4</x:v>
      </x:c>
      <x:c r="X1119" s="15" t="n">
        <x:f>COUNTIFS(Relaciones!$E$14223:$E$14494,A1119,Relaciones!$F$14223:$F$14494,"mediacion")</x:f>
        <x:v>0</x:v>
      </x:c>
      <x:c r="Y1119" s="15" t="n">
        <x:f>COUNTIFS(Relaciones!$E$14223:$E$14494,A1119,Relaciones!$F$14223:$F$14494,"mediacion_negativa")</x:f>
        <x:v>6</x:v>
      </x:c>
      <x:c r="Z1119" s="15" t="n">
        <x:f>COUNTIFS(Relaciones!$E$14223:$E$14494,A1119,Relaciones!$F$14223:$F$14494,"bullying")</x:f>
        <x:v>6</x:v>
      </x:c>
      <x:c r="AA1119" s="4" t="str">
        <x:f>INDEX(Respuestas!$F$1094:$F$1121,MATCH(A1119,Respuestas!$A$1094:$A$1121,0))</x:f>
        <x:v>Sí</x:v>
      </x:c>
      <x:c r="AB1119" s="4" t="str">
        <x:f>INDEX(Respuestas!$G$1094:$G$1121,MATCH(A1119,Respuestas!$A$1094:$A$1121,0))</x:f>
        <x:v>Sí</x:v>
      </x:c>
      <x:c r="AC1119" s="4" t="str">
        <x:f>INDEX(Respuestas!$H$1094:$H$1121,MATCH(A1119,Respuestas!$A$1094:$A$1121,0))</x:f>
        <x:v>Sí</x:v>
      </x:c>
      <x:c r="AD1119" s="4" t="str">
        <x:f>INDEX(Respuestas!$I$1094:$I$1121,MATCH(A1119,Respuestas!$A$1094:$A$1121,0))</x:f>
        <x:v>No</x:v>
      </x:c>
      <x:c r="AE1119" s="4" t="str">
        <x:f>INDEX(Respuestas!$J$1094:$J$1121,MATCH(A1119,Respuestas!$A$1094:$A$1121,0))</x:f>
        <x:v>G2</x:v>
      </x:c>
      <x:c r="AF1119" s="4" t="str">
        <x:v>normalizada_v1</x:v>
      </x:c>
      <x:c r="AG1119" s="4" t="n">
        <x:f>COUNTIFS($B$2:$B$1513,B1119,$C$2:$C$1513,C1119,$D$2:$D$1513,D1119)</x:f>
        <x:v>28</x:v>
      </x:c>
      <x:c r="AH1119" s="4" t="n">
        <x:f>COUNTIFS(Relaciones!$D$14223:$D$14494,A1119,Relaciones!$F$14223:$F$14494,"prediccion_amistad")</x:f>
        <x:v>3</x:v>
      </x:c>
      <x:c r="AI1119" s="4" t="n">
        <x:f>SUMIFS(Relaciones!$H$14223:$H$14494,Relaciones!$D$14223:$D$14494,A1119,Relaciones!$F$14223:$F$14494,"prediccion_amistad")</x:f>
        <x:v>2</x:v>
      </x:c>
      <x:c r="AJ1119" s="4" t="n">
        <x:f>COUNTIFS(Relaciones!$D$14223:$D$14494,A1119,Relaciones!$F$14223:$F$14494,"prediccion_rechazo")</x:f>
        <x:v>6</x:v>
      </x:c>
      <x:c r="AK1119" s="4" t="n">
        <x:f>SUMIFS(Relaciones!$H$14223:$H$14494,Relaciones!$D$14223:$D$14494,A1119,Relaciones!$F$14223:$F$14494,"prediccion_rechazo")</x:f>
        <x:v>5</x:v>
      </x:c>
      <x:c r="AL1119" s="4" t="n">
        <x:v>0.2531484160468395</x:v>
      </x:c>
    </x:row>
    <x:row r="1120" ht="23" customHeight="1">
      <x:c r="A1120" s="13" t="str">
        <x:v>01119</x:v>
      </x:c>
      <x:c r="B1120" s="4" t="str">
        <x:v>Córdoba</x:v>
      </x:c>
      <x:c r="C1120" s="4" t="str">
        <x:v>2.º ESO</x:v>
      </x:c>
      <x:c r="D1120" s="4" t="str">
        <x:v>A</x:v>
      </x:c>
      <x:c r="E1120" s="4" t="str">
        <x:v>alumna</x:v>
      </x:c>
      <x:c r="F1120" s="14" t="n">
        <x:f>IF((AG1120-1)=0,"",ROUND(10*Q1120/(AG1120-1),1))</x:f>
        <x:v>0.7</x:v>
      </x:c>
      <x:c r="G1120" s="14" t="n">
        <x:f>IF((AG1120-1)=0,"",ROUND(10*R1120/(AG1120-1),1))</x:f>
        <x:v>1.5</x:v>
      </x:c>
      <x:c r="H1120" s="14" t="n">
        <x:f>IF(R1120=0,"",ROUND(10*S1120/R1120,1))</x:f>
        <x:v>5</x:v>
      </x:c>
      <x:c r="I1120" s="14" t="n">
        <x:f>IF(AH1120=0,"",ROUND(10*AI1120/AH1120,1))</x:f>
        <x:v>10</x:v>
      </x:c>
      <x:c r="J1120" s="14" t="n">
        <x:f>IF((AG1120-1)=0,"",ROUND(10*T1120/(AG1120-1),1))</x:f>
        <x:v>0</x:v>
      </x:c>
      <x:c r="K1120" s="14" t="n">
        <x:f>IF((AG1120-1)=0,"",ROUND(10*U1120/(AG1120-1),1))</x:f>
        <x:v>0.4</x:v>
      </x:c>
      <x:c r="L1120" s="14" t="n">
        <x:f>IF(U1120=0,"",ROUND(10*V1120/U1120,1))</x:f>
        <x:v>0</x:v>
      </x:c>
      <x:c r="M1120" s="14" t="str">
        <x:f>IF(AJ1120=0,"",ROUND(10*AK1120/AJ1120,1))</x:f>
      </x:c>
      <x:c r="N1120" s="14" t="n">
        <x:f>ROUND(10*W1120/12,1)</x:f>
        <x:v>9.2</x:v>
      </x:c>
      <x:c r="O1120" s="14" t="n">
        <x:f>ROUND(10*AL1120,1)</x:f>
        <x:v>3.7</x:v>
      </x:c>
      <x:c r="P1120" s="14" t="n">
        <x:f>IF((AG1120-1)=0,"",ROUND(10*X1120/(AG1120-1),1))</x:f>
        <x:v>0</x:v>
      </x:c>
      <x:c r="Q1120" s="15" t="n">
        <x:f>COUNTIFS(Relaciones!$E$14223:$E$14494,A1120,Relaciones!$F$14223:$F$14494,"amistad")</x:f>
        <x:v>2</x:v>
      </x:c>
      <x:c r="R1120" s="15" t="n">
        <x:f>COUNTIFS(Relaciones!$D$14223:$D$14494,A1120,Relaciones!$F$14223:$F$14494,"amistad")</x:f>
        <x:v>4</x:v>
      </x:c>
      <x:c r="S1120" s="15" t="n">
        <x:f>SUMIFS(Relaciones!$G$14223:$G$14494,Relaciones!$D$14223:$D$14494,A1120,Relaciones!$F$14223:$F$14494,"amistad")</x:f>
        <x:v>2</x:v>
      </x:c>
      <x:c r="T1120" s="15" t="n">
        <x:f>COUNTIFS(Relaciones!$E$14223:$E$14494,A1120,Relaciones!$F$14223:$F$14494,"rechazo")</x:f>
        <x:v>0</x:v>
      </x:c>
      <x:c r="U1120" s="15" t="n">
        <x:f>COUNTIFS(Relaciones!$D$14223:$D$14494,A1120,Relaciones!$F$14223:$F$14494,"rechazo")</x:f>
        <x:v>1</x:v>
      </x:c>
      <x:c r="V1120" s="15" t="n">
        <x:f>SUMIFS(Relaciones!$G$14223:$G$14494,Relaciones!$D$14223:$D$14494,A1120,Relaciones!$F$14223:$F$14494,"rechazo")</x:f>
        <x:v>0</x:v>
      </x:c>
      <x:c r="W1120" s="15" t="n">
        <x:f>SUM(INDEX(Respuestas!$B$1094:$B$1121,MATCH(A1120,Respuestas!$A$1094:$A$1121,0)),INDEX(Respuestas!$C$1094:$C$1121,MATCH(A1120,Respuestas!$A$1094:$A$1121,0)),INDEX(Respuestas!$D$1094:$D$1121,MATCH(A1120,Respuestas!$A$1094:$A$1121,0)),INDEX(Respuestas!$E$1094:$E$1121,MATCH(A1120,Respuestas!$A$1094:$A$1121,0)))</x:f>
        <x:v>11</x:v>
      </x:c>
      <x:c r="X1120" s="15" t="n">
        <x:f>COUNTIFS(Relaciones!$E$14223:$E$14494,A1120,Relaciones!$F$14223:$F$14494,"mediacion")</x:f>
        <x:v>0</x:v>
      </x:c>
      <x:c r="Y1120" s="15" t="n">
        <x:f>COUNTIFS(Relaciones!$E$14223:$E$14494,A1120,Relaciones!$F$14223:$F$14494,"mediacion_negativa")</x:f>
        <x:v>0</x:v>
      </x:c>
      <x:c r="Z1120" s="15" t="n">
        <x:f>COUNTIFS(Relaciones!$E$14223:$E$14494,A1120,Relaciones!$F$14223:$F$14494,"bullying")</x:f>
        <x:v>0</x:v>
      </x:c>
      <x:c r="AA1120" s="4" t="str">
        <x:f>INDEX(Respuestas!$F$1094:$F$1121,MATCH(A1120,Respuestas!$A$1094:$A$1121,0))</x:f>
        <x:v>No</x:v>
      </x:c>
      <x:c r="AB1120" s="4" t="str">
        <x:f>INDEX(Respuestas!$G$1094:$G$1121,MATCH(A1120,Respuestas!$A$1094:$A$1121,0))</x:f>
        <x:v>Sí</x:v>
      </x:c>
      <x:c r="AC1120" s="4" t="str">
        <x:f>INDEX(Respuestas!$H$1094:$H$1121,MATCH(A1120,Respuestas!$A$1094:$A$1121,0))</x:f>
        <x:v>No</x:v>
      </x:c>
      <x:c r="AD1120" s="4" t="str">
        <x:f>INDEX(Respuestas!$I$1094:$I$1121,MATCH(A1120,Respuestas!$A$1094:$A$1121,0))</x:f>
        <x:v>Sí</x:v>
      </x:c>
      <x:c r="AE1120" s="4" t="str">
        <x:f>INDEX(Respuestas!$J$1094:$J$1121,MATCH(A1120,Respuestas!$A$1094:$A$1121,0))</x:f>
        <x:v>G2</x:v>
      </x:c>
      <x:c r="AF1120" s="4" t="str">
        <x:v>normalizada_v1</x:v>
      </x:c>
      <x:c r="AG1120" s="4" t="n">
        <x:f>COUNTIFS($B$2:$B$1513,B1120,$C$2:$C$1513,C1120,$D$2:$D$1513,D1120)</x:f>
        <x:v>28</x:v>
      </x:c>
      <x:c r="AH1120" s="4" t="n">
        <x:f>COUNTIFS(Relaciones!$D$14223:$D$14494,A1120,Relaciones!$F$14223:$F$14494,"prediccion_amistad")</x:f>
        <x:v>1</x:v>
      </x:c>
      <x:c r="AI1120" s="4" t="n">
        <x:f>SUMIFS(Relaciones!$H$14223:$H$14494,Relaciones!$D$14223:$D$14494,A1120,Relaciones!$F$14223:$F$14494,"prediccion_amistad")</x:f>
        <x:v>1</x:v>
      </x:c>
      <x:c r="AJ1120" s="4" t="n">
        <x:f>COUNTIFS(Relaciones!$D$14223:$D$14494,A1120,Relaciones!$F$14223:$F$14494,"prediccion_rechazo")</x:f>
        <x:v>0</x:v>
      </x:c>
      <x:c r="AK1120" s="4" t="n">
        <x:f>SUMIFS(Relaciones!$H$14223:$H$14494,Relaciones!$D$14223:$D$14494,A1120,Relaciones!$F$14223:$F$14494,"prediccion_rechazo")</x:f>
        <x:v>0</x:v>
      </x:c>
      <x:c r="AL1120" s="4" t="n">
        <x:v>0.36751617454930613</x:v>
      </x:c>
    </x:row>
    <x:row r="1121" ht="23" customHeight="1">
      <x:c r="A1121" s="13" t="str">
        <x:v>01120</x:v>
      </x:c>
      <x:c r="B1121" s="4" t="str">
        <x:v>Córdoba</x:v>
      </x:c>
      <x:c r="C1121" s="4" t="str">
        <x:v>2.º ESO</x:v>
      </x:c>
      <x:c r="D1121" s="4" t="str">
        <x:v>A</x:v>
      </x:c>
      <x:c r="E1121" s="4" t="str">
        <x:v>alumno</x:v>
      </x:c>
      <x:c r="F1121" s="14" t="n">
        <x:f>IF((AG1121-1)=0,"",ROUND(10*Q1121/(AG1121-1),1))</x:f>
        <x:v>0.7</x:v>
      </x:c>
      <x:c r="G1121" s="14" t="n">
        <x:f>IF((AG1121-1)=0,"",ROUND(10*R1121/(AG1121-1),1))</x:f>
        <x:v>0.7</x:v>
      </x:c>
      <x:c r="H1121" s="14" t="n">
        <x:f>IF(R1121=0,"",ROUND(10*S1121/R1121,1))</x:f>
        <x:v>10</x:v>
      </x:c>
      <x:c r="I1121" s="14" t="n">
        <x:f>IF(AH1121=0,"",ROUND(10*AI1121/AH1121,1))</x:f>
        <x:v>10</x:v>
      </x:c>
      <x:c r="J1121" s="14" t="n">
        <x:f>IF((AG1121-1)=0,"",ROUND(10*T1121/(AG1121-1),1))</x:f>
        <x:v>0.4</x:v>
      </x:c>
      <x:c r="K1121" s="14" t="n">
        <x:f>IF((AG1121-1)=0,"",ROUND(10*U1121/(AG1121-1),1))</x:f>
        <x:v>0.4</x:v>
      </x:c>
      <x:c r="L1121" s="14" t="n">
        <x:f>IF(U1121=0,"",ROUND(10*V1121/U1121,1))</x:f>
        <x:v>0</x:v>
      </x:c>
      <x:c r="M1121" s="14" t="str">
        <x:f>IF(AJ1121=0,"",ROUND(10*AK1121/AJ1121,1))</x:f>
      </x:c>
      <x:c r="N1121" s="14" t="n">
        <x:f>ROUND(10*W1121/12,1)</x:f>
        <x:v>6.7</x:v>
      </x:c>
      <x:c r="O1121" s="14" t="n">
        <x:f>ROUND(10*AL1121,1)</x:f>
        <x:v>1.9</x:v>
      </x:c>
      <x:c r="P1121" s="14" t="n">
        <x:f>IF((AG1121-1)=0,"",ROUND(10*X1121/(AG1121-1),1))</x:f>
        <x:v>0</x:v>
      </x:c>
      <x:c r="Q1121" s="15" t="n">
        <x:f>COUNTIFS(Relaciones!$E$14223:$E$14494,A1121,Relaciones!$F$14223:$F$14494,"amistad")</x:f>
        <x:v>2</x:v>
      </x:c>
      <x:c r="R1121" s="15" t="n">
        <x:f>COUNTIFS(Relaciones!$D$14223:$D$14494,A1121,Relaciones!$F$14223:$F$14494,"amistad")</x:f>
        <x:v>2</x:v>
      </x:c>
      <x:c r="S1121" s="15" t="n">
        <x:f>SUMIFS(Relaciones!$G$14223:$G$14494,Relaciones!$D$14223:$D$14494,A1121,Relaciones!$F$14223:$F$14494,"amistad")</x:f>
        <x:v>2</x:v>
      </x:c>
      <x:c r="T1121" s="15" t="n">
        <x:f>COUNTIFS(Relaciones!$E$14223:$E$14494,A1121,Relaciones!$F$14223:$F$14494,"rechazo")</x:f>
        <x:v>1</x:v>
      </x:c>
      <x:c r="U1121" s="15" t="n">
        <x:f>COUNTIFS(Relaciones!$D$14223:$D$14494,A1121,Relaciones!$F$14223:$F$14494,"rechazo")</x:f>
        <x:v>1</x:v>
      </x:c>
      <x:c r="V1121" s="15" t="n">
        <x:f>SUMIFS(Relaciones!$G$14223:$G$14494,Relaciones!$D$14223:$D$14494,A1121,Relaciones!$F$14223:$F$14494,"rechazo")</x:f>
        <x:v>0</x:v>
      </x:c>
      <x:c r="W1121" s="15" t="n">
        <x:f>SUM(INDEX(Respuestas!$B$1094:$B$1121,MATCH(A1121,Respuestas!$A$1094:$A$1121,0)),INDEX(Respuestas!$C$1094:$C$1121,MATCH(A1121,Respuestas!$A$1094:$A$1121,0)),INDEX(Respuestas!$D$1094:$D$1121,MATCH(A1121,Respuestas!$A$1094:$A$1121,0)),INDEX(Respuestas!$E$1094:$E$1121,MATCH(A1121,Respuestas!$A$1094:$A$1121,0)))</x:f>
        <x:v>8</x:v>
      </x:c>
      <x:c r="X1121" s="15" t="n">
        <x:f>COUNTIFS(Relaciones!$E$14223:$E$14494,A1121,Relaciones!$F$14223:$F$14494,"mediacion")</x:f>
        <x:v>0</x:v>
      </x:c>
      <x:c r="Y1121" s="15" t="n">
        <x:f>COUNTIFS(Relaciones!$E$14223:$E$14494,A1121,Relaciones!$F$14223:$F$14494,"mediacion_negativa")</x:f>
        <x:v>7</x:v>
      </x:c>
      <x:c r="Z1121" s="15" t="n">
        <x:f>COUNTIFS(Relaciones!$E$14223:$E$14494,A1121,Relaciones!$F$14223:$F$14494,"bullying")</x:f>
        <x:v>2</x:v>
      </x:c>
      <x:c r="AA1121" s="4" t="str">
        <x:f>INDEX(Respuestas!$F$1094:$F$1121,MATCH(A1121,Respuestas!$A$1094:$A$1121,0))</x:f>
        <x:v>No</x:v>
      </x:c>
      <x:c r="AB1121" s="4" t="str">
        <x:f>INDEX(Respuestas!$G$1094:$G$1121,MATCH(A1121,Respuestas!$A$1094:$A$1121,0))</x:f>
        <x:v>Sí</x:v>
      </x:c>
      <x:c r="AC1121" s="4" t="str">
        <x:f>INDEX(Respuestas!$H$1094:$H$1121,MATCH(A1121,Respuestas!$A$1094:$A$1121,0))</x:f>
        <x:v>Sí</x:v>
      </x:c>
      <x:c r="AD1121" s="4" t="str">
        <x:f>INDEX(Respuestas!$I$1094:$I$1121,MATCH(A1121,Respuestas!$A$1094:$A$1121,0))</x:f>
        <x:v>Sí</x:v>
      </x:c>
      <x:c r="AE1121" s="4" t="str">
        <x:f>INDEX(Respuestas!$J$1094:$J$1121,MATCH(A1121,Respuestas!$A$1094:$A$1121,0))</x:f>
        <x:v>G2</x:v>
      </x:c>
      <x:c r="AF1121" s="4" t="str">
        <x:v>normalizada_v1</x:v>
      </x:c>
      <x:c r="AG1121" s="4" t="n">
        <x:f>COUNTIFS($B$2:$B$1513,B1121,$C$2:$C$1513,C1121,$D$2:$D$1513,D1121)</x:f>
        <x:v>28</x:v>
      </x:c>
      <x:c r="AH1121" s="4" t="n">
        <x:f>COUNTIFS(Relaciones!$D$14223:$D$14494,A1121,Relaciones!$F$14223:$F$14494,"prediccion_amistad")</x:f>
        <x:v>1</x:v>
      </x:c>
      <x:c r="AI1121" s="4" t="n">
        <x:f>SUMIFS(Relaciones!$H$14223:$H$14494,Relaciones!$D$14223:$D$14494,A1121,Relaciones!$F$14223:$F$14494,"prediccion_amistad")</x:f>
        <x:v>1</x:v>
      </x:c>
      <x:c r="AJ1121" s="4" t="n">
        <x:f>COUNTIFS(Relaciones!$D$14223:$D$14494,A1121,Relaciones!$F$14223:$F$14494,"prediccion_rechazo")</x:f>
        <x:v>0</x:v>
      </x:c>
      <x:c r="AK1121" s="4" t="n">
        <x:f>SUMIFS(Relaciones!$H$14223:$H$14494,Relaciones!$D$14223:$D$14494,A1121,Relaciones!$F$14223:$F$14494,"prediccion_rechazo")</x:f>
        <x:v>0</x:v>
      </x:c>
      <x:c r="AL1121" s="4" t="n">
        <x:v>0.19131755627772973</x:v>
      </x:c>
    </x:row>
    <x:row r="1122" ht="23" customHeight="1">
      <x:c r="A1122" s="13" t="str">
        <x:v>01121</x:v>
      </x:c>
      <x:c r="B1122" s="4" t="str">
        <x:v>Córdoba</x:v>
      </x:c>
      <x:c r="C1122" s="4" t="str">
        <x:v>2.º ESO</x:v>
      </x:c>
      <x:c r="D1122" s="4" t="str">
        <x:v>B</x:v>
      </x:c>
      <x:c r="E1122" s="4" t="str">
        <x:v>alumna</x:v>
      </x:c>
      <x:c r="F1122" s="14" t="n">
        <x:f>IF((AG1122-1)=0,"",ROUND(10*Q1122/(AG1122-1),1))</x:f>
        <x:v>5.9</x:v>
      </x:c>
      <x:c r="G1122" s="14" t="n">
        <x:f>IF((AG1122-1)=0,"",ROUND(10*R1122/(AG1122-1),1))</x:f>
        <x:v>2.2</x:v>
      </x:c>
      <x:c r="H1122" s="14" t="n">
        <x:f>IF(R1122=0,"",ROUND(10*S1122/R1122,1))</x:f>
        <x:v>10</x:v>
      </x:c>
      <x:c r="I1122" s="14" t="n">
        <x:f>IF(AH1122=0,"",ROUND(10*AI1122/AH1122,1))</x:f>
        <x:v>10</x:v>
      </x:c>
      <x:c r="J1122" s="14" t="n">
        <x:f>IF((AG1122-1)=0,"",ROUND(10*T1122/(AG1122-1),1))</x:f>
        <x:v>0</x:v>
      </x:c>
      <x:c r="K1122" s="14" t="n">
        <x:f>IF((AG1122-1)=0,"",ROUND(10*U1122/(AG1122-1),1))</x:f>
        <x:v>0</x:v>
      </x:c>
      <x:c r="L1122" s="14" t="str">
        <x:f>IF(U1122=0,"",ROUND(10*V1122/U1122,1))</x:f>
      </x:c>
      <x:c r="M1122" s="14" t="str">
        <x:f>IF(AJ1122=0,"",ROUND(10*AK1122/AJ1122,1))</x:f>
      </x:c>
      <x:c r="N1122" s="14" t="n">
        <x:f>ROUND(10*W1122/12,1)</x:f>
        <x:v>7.5</x:v>
      </x:c>
      <x:c r="O1122" s="14" t="n">
        <x:f>ROUND(10*AL1122,1)</x:f>
        <x:v>10</x:v>
      </x:c>
      <x:c r="P1122" s="14" t="n">
        <x:f>IF((AG1122-1)=0,"",ROUND(10*X1122/(AG1122-1),1))</x:f>
        <x:v>2.6</x:v>
      </x:c>
      <x:c r="Q1122" s="15" t="n">
        <x:f>COUNTIFS(Relaciones!$E$14495:$E$14862,A1122,Relaciones!$F$14495:$F$14862,"amistad")</x:f>
        <x:v>16</x:v>
      </x:c>
      <x:c r="R1122" s="15" t="n">
        <x:f>COUNTIFS(Relaciones!$D$14495:$D$14862,A1122,Relaciones!$F$14495:$F$14862,"amistad")</x:f>
        <x:v>6</x:v>
      </x:c>
      <x:c r="S1122" s="15" t="n">
        <x:f>SUMIFS(Relaciones!$G$14495:$G$14862,Relaciones!$D$14495:$D$14862,A1122,Relaciones!$F$14495:$F$14862,"amistad")</x:f>
        <x:v>6</x:v>
      </x:c>
      <x:c r="T1122" s="15" t="n">
        <x:f>COUNTIFS(Relaciones!$E$14495:$E$14862,A1122,Relaciones!$F$14495:$F$14862,"rechazo")</x:f>
        <x:v>0</x:v>
      </x:c>
      <x:c r="U1122" s="15" t="n">
        <x:f>COUNTIFS(Relaciones!$D$14495:$D$14862,A1122,Relaciones!$F$14495:$F$14862,"rechazo")</x:f>
        <x:v>0</x:v>
      </x:c>
      <x:c r="V1122" s="15" t="n">
        <x:f>SUMIFS(Relaciones!$G$14495:$G$14862,Relaciones!$D$14495:$D$14862,A1122,Relaciones!$F$14495:$F$14862,"rechazo")</x:f>
        <x:v>0</x:v>
      </x:c>
      <x:c r="W1122" s="15" t="n">
        <x:f>SUM(INDEX(Respuestas!$B$1122:$B$1149,MATCH(A1122,Respuestas!$A$1122:$A$1149,0)),INDEX(Respuestas!$C$1122:$C$1149,MATCH(A1122,Respuestas!$A$1122:$A$1149,0)),INDEX(Respuestas!$D$1122:$D$1149,MATCH(A1122,Respuestas!$A$1122:$A$1149,0)),INDEX(Respuestas!$E$1122:$E$1149,MATCH(A1122,Respuestas!$A$1122:$A$1149,0)))</x:f>
        <x:v>9</x:v>
      </x:c>
      <x:c r="X1122" s="15" t="n">
        <x:f>COUNTIFS(Relaciones!$E$14495:$E$14862,A1122,Relaciones!$F$14495:$F$14862,"mediacion")</x:f>
        <x:v>7</x:v>
      </x:c>
      <x:c r="Y1122" s="15" t="n">
        <x:f>COUNTIFS(Relaciones!$E$14495:$E$14862,A1122,Relaciones!$F$14495:$F$14862,"mediacion_negativa")</x:f>
        <x:v>0</x:v>
      </x:c>
      <x:c r="Z1122" s="15" t="n">
        <x:f>COUNTIFS(Relaciones!$E$14495:$E$14862,A1122,Relaciones!$F$14495:$F$14862,"bullying")</x:f>
        <x:v>0</x:v>
      </x:c>
      <x:c r="AA1122" s="4" t="str">
        <x:f>INDEX(Respuestas!$F$1122:$F$1149,MATCH(A1122,Respuestas!$A$1122:$A$1149,0))</x:f>
        <x:v>No</x:v>
      </x:c>
      <x:c r="AB1122" s="4" t="str">
        <x:f>INDEX(Respuestas!$G$1122:$G$1149,MATCH(A1122,Respuestas!$A$1122:$A$1149,0))</x:f>
        <x:v>Sí</x:v>
      </x:c>
      <x:c r="AC1122" s="4" t="str">
        <x:f>INDEX(Respuestas!$H$1122:$H$1149,MATCH(A1122,Respuestas!$A$1122:$A$1149,0))</x:f>
        <x:v>No</x:v>
      </x:c>
      <x:c r="AD1122" s="4" t="str">
        <x:f>INDEX(Respuestas!$I$1122:$I$1149,MATCH(A1122,Respuestas!$A$1122:$A$1149,0))</x:f>
        <x:v>Sí</x:v>
      </x:c>
      <x:c r="AE1122" s="4" t="str">
        <x:f>INDEX(Respuestas!$J$1122:$J$1149,MATCH(A1122,Respuestas!$A$1122:$A$1149,0))</x:f>
        <x:v>G1</x:v>
      </x:c>
      <x:c r="AF1122" s="4" t="str">
        <x:v>normalizada_v1</x:v>
      </x:c>
      <x:c r="AG1122" s="4" t="n">
        <x:f>COUNTIFS($B$2:$B$1513,B1122,$C$2:$C$1513,C1122,$D$2:$D$1513,D1122)</x:f>
        <x:v>28</x:v>
      </x:c>
      <x:c r="AH1122" s="4" t="n">
        <x:f>COUNTIFS(Relaciones!$D$14495:$D$14862,A1122,Relaciones!$F$14495:$F$14862,"prediccion_amistad")</x:f>
        <x:v>12</x:v>
      </x:c>
      <x:c r="AI1122" s="4" t="n">
        <x:f>SUMIFS(Relaciones!$H$14495:$H$14862,Relaciones!$D$14495:$D$14862,A1122,Relaciones!$F$14495:$F$14862,"prediccion_amistad")</x:f>
        <x:v>12</x:v>
      </x:c>
      <x:c r="AJ1122" s="4" t="n">
        <x:f>COUNTIFS(Relaciones!$D$14495:$D$14862,A1122,Relaciones!$F$14495:$F$14862,"prediccion_rechazo")</x:f>
        <x:v>0</x:v>
      </x:c>
      <x:c r="AK1122" s="4" t="n">
        <x:f>SUMIFS(Relaciones!$H$14495:$H$14862,Relaciones!$D$14495:$D$14862,A1122,Relaciones!$F$14495:$F$14862,"prediccion_rechazo")</x:f>
        <x:v>0</x:v>
      </x:c>
      <x:c r="AL1122" s="4" t="n">
        <x:v>1</x:v>
      </x:c>
    </x:row>
    <x:row r="1123" ht="23" customHeight="1">
      <x:c r="A1123" s="13" t="str">
        <x:v>01122</x:v>
      </x:c>
      <x:c r="B1123" s="4" t="str">
        <x:v>Córdoba</x:v>
      </x:c>
      <x:c r="C1123" s="4" t="str">
        <x:v>2.º ESO</x:v>
      </x:c>
      <x:c r="D1123" s="4" t="str">
        <x:v>B</x:v>
      </x:c>
      <x:c r="E1123" s="4" t="str">
        <x:v>alumno</x:v>
      </x:c>
      <x:c r="F1123" s="14" t="n">
        <x:f>IF((AG1123-1)=0,"",ROUND(10*Q1123/(AG1123-1),1))</x:f>
        <x:v>1.9</x:v>
      </x:c>
      <x:c r="G1123" s="14" t="n">
        <x:f>IF((AG1123-1)=0,"",ROUND(10*R1123/(AG1123-1),1))</x:f>
        <x:v>1.5</x:v>
      </x:c>
      <x:c r="H1123" s="14" t="n">
        <x:f>IF(R1123=0,"",ROUND(10*S1123/R1123,1))</x:f>
        <x:v>10</x:v>
      </x:c>
      <x:c r="I1123" s="14" t="n">
        <x:f>IF(AH1123=0,"",ROUND(10*AI1123/AH1123,1))</x:f>
        <x:v>8</x:v>
      </x:c>
      <x:c r="J1123" s="14" t="n">
        <x:f>IF((AG1123-1)=0,"",ROUND(10*T1123/(AG1123-1),1))</x:f>
        <x:v>0.4</x:v>
      </x:c>
      <x:c r="K1123" s="14" t="n">
        <x:f>IF((AG1123-1)=0,"",ROUND(10*U1123/(AG1123-1),1))</x:f>
        <x:v>0.4</x:v>
      </x:c>
      <x:c r="L1123" s="14" t="n">
        <x:f>IF(U1123=0,"",ROUND(10*V1123/U1123,1))</x:f>
        <x:v>0</x:v>
      </x:c>
      <x:c r="M1123" s="14" t="n">
        <x:f>IF(AJ1123=0,"",ROUND(10*AK1123/AJ1123,1))</x:f>
        <x:v>5</x:v>
      </x:c>
      <x:c r="N1123" s="14" t="n">
        <x:f>ROUND(10*W1123/12,1)</x:f>
        <x:v>8.3</x:v>
      </x:c>
      <x:c r="O1123" s="14" t="n">
        <x:f>ROUND(10*AL1123,1)</x:f>
        <x:v>3.3</x:v>
      </x:c>
      <x:c r="P1123" s="14" t="n">
        <x:f>IF((AG1123-1)=0,"",ROUND(10*X1123/(AG1123-1),1))</x:f>
        <x:v>0</x:v>
      </x:c>
      <x:c r="Q1123" s="15" t="n">
        <x:f>COUNTIFS(Relaciones!$E$14495:$E$14862,A1123,Relaciones!$F$14495:$F$14862,"amistad")</x:f>
        <x:v>5</x:v>
      </x:c>
      <x:c r="R1123" s="15" t="n">
        <x:f>COUNTIFS(Relaciones!$D$14495:$D$14862,A1123,Relaciones!$F$14495:$F$14862,"amistad")</x:f>
        <x:v>4</x:v>
      </x:c>
      <x:c r="S1123" s="15" t="n">
        <x:f>SUMIFS(Relaciones!$G$14495:$G$14862,Relaciones!$D$14495:$D$14862,A1123,Relaciones!$F$14495:$F$14862,"amistad")</x:f>
        <x:v>4</x:v>
      </x:c>
      <x:c r="T1123" s="15" t="n">
        <x:f>COUNTIFS(Relaciones!$E$14495:$E$14862,A1123,Relaciones!$F$14495:$F$14862,"rechazo")</x:f>
        <x:v>1</x:v>
      </x:c>
      <x:c r="U1123" s="15" t="n">
        <x:f>COUNTIFS(Relaciones!$D$14495:$D$14862,A1123,Relaciones!$F$14495:$F$14862,"rechazo")</x:f>
        <x:v>1</x:v>
      </x:c>
      <x:c r="V1123" s="15" t="n">
        <x:f>SUMIFS(Relaciones!$G$14495:$G$14862,Relaciones!$D$14495:$D$14862,A1123,Relaciones!$F$14495:$F$14862,"rechazo")</x:f>
        <x:v>0</x:v>
      </x:c>
      <x:c r="W1123" s="15" t="n">
        <x:f>SUM(INDEX(Respuestas!$B$1122:$B$1149,MATCH(A1123,Respuestas!$A$1122:$A$1149,0)),INDEX(Respuestas!$C$1122:$C$1149,MATCH(A1123,Respuestas!$A$1122:$A$1149,0)),INDEX(Respuestas!$D$1122:$D$1149,MATCH(A1123,Respuestas!$A$1122:$A$1149,0)),INDEX(Respuestas!$E$1122:$E$1149,MATCH(A1123,Respuestas!$A$1122:$A$1149,0)))</x:f>
        <x:v>10</x:v>
      </x:c>
      <x:c r="X1123" s="15" t="n">
        <x:f>COUNTIFS(Relaciones!$E$14495:$E$14862,A1123,Relaciones!$F$14495:$F$14862,"mediacion")</x:f>
        <x:v>0</x:v>
      </x:c>
      <x:c r="Y1123" s="15" t="n">
        <x:f>COUNTIFS(Relaciones!$E$14495:$E$14862,A1123,Relaciones!$F$14495:$F$14862,"mediacion_negativa")</x:f>
        <x:v>0</x:v>
      </x:c>
      <x:c r="Z1123" s="15" t="n">
        <x:f>COUNTIFS(Relaciones!$E$14495:$E$14862,A1123,Relaciones!$F$14495:$F$14862,"bullying")</x:f>
        <x:v>0</x:v>
      </x:c>
      <x:c r="AA1123" s="4" t="str">
        <x:f>INDEX(Respuestas!$F$1122:$F$1149,MATCH(A1123,Respuestas!$A$1122:$A$1149,0))</x:f>
        <x:v>No</x:v>
      </x:c>
      <x:c r="AB1123" s="4" t="str">
        <x:f>INDEX(Respuestas!$G$1122:$G$1149,MATCH(A1123,Respuestas!$A$1122:$A$1149,0))</x:f>
        <x:v>Sí</x:v>
      </x:c>
      <x:c r="AC1123" s="4" t="str">
        <x:f>INDEX(Respuestas!$H$1122:$H$1149,MATCH(A1123,Respuestas!$A$1122:$A$1149,0))</x:f>
        <x:v>No</x:v>
      </x:c>
      <x:c r="AD1123" s="4" t="str">
        <x:f>INDEX(Respuestas!$I$1122:$I$1149,MATCH(A1123,Respuestas!$A$1122:$A$1149,0))</x:f>
        <x:v>Sí</x:v>
      </x:c>
      <x:c r="AE1123" s="4" t="str">
        <x:f>INDEX(Respuestas!$J$1122:$J$1149,MATCH(A1123,Respuestas!$A$1122:$A$1149,0))</x:f>
        <x:v>G1</x:v>
      </x:c>
      <x:c r="AF1123" s="4" t="str">
        <x:v>normalizada_v1</x:v>
      </x:c>
      <x:c r="AG1123" s="4" t="n">
        <x:f>COUNTIFS($B$2:$B$1513,B1123,$C$2:$C$1513,C1123,$D$2:$D$1513,D1123)</x:f>
        <x:v>28</x:v>
      </x:c>
      <x:c r="AH1123" s="4" t="n">
        <x:f>COUNTIFS(Relaciones!$D$14495:$D$14862,A1123,Relaciones!$F$14495:$F$14862,"prediccion_amistad")</x:f>
        <x:v>5</x:v>
      </x:c>
      <x:c r="AI1123" s="4" t="n">
        <x:f>SUMIFS(Relaciones!$H$14495:$H$14862,Relaciones!$D$14495:$D$14862,A1123,Relaciones!$F$14495:$F$14862,"prediccion_amistad")</x:f>
        <x:v>4</x:v>
      </x:c>
      <x:c r="AJ1123" s="4" t="n">
        <x:f>COUNTIFS(Relaciones!$D$14495:$D$14862,A1123,Relaciones!$F$14495:$F$14862,"prediccion_rechazo")</x:f>
        <x:v>2</x:v>
      </x:c>
      <x:c r="AK1123" s="4" t="n">
        <x:f>SUMIFS(Relaciones!$H$14495:$H$14862,Relaciones!$D$14495:$D$14862,A1123,Relaciones!$F$14495:$F$14862,"prediccion_rechazo")</x:f>
        <x:v>1</x:v>
      </x:c>
      <x:c r="AL1123" s="4" t="n">
        <x:v>0.33162238560469703</x:v>
      </x:c>
    </x:row>
    <x:row r="1124" ht="23" customHeight="1">
      <x:c r="A1124" s="13" t="str">
        <x:v>01123</x:v>
      </x:c>
      <x:c r="B1124" s="4" t="str">
        <x:v>Córdoba</x:v>
      </x:c>
      <x:c r="C1124" s="4" t="str">
        <x:v>2.º ESO</x:v>
      </x:c>
      <x:c r="D1124" s="4" t="str">
        <x:v>B</x:v>
      </x:c>
      <x:c r="E1124" s="4" t="str">
        <x:v>alumna</x:v>
      </x:c>
      <x:c r="F1124" s="14" t="n">
        <x:f>IF((AG1124-1)=0,"",ROUND(10*Q1124/(AG1124-1),1))</x:f>
        <x:v>1.5</x:v>
      </x:c>
      <x:c r="G1124" s="14" t="n">
        <x:f>IF((AG1124-1)=0,"",ROUND(10*R1124/(AG1124-1),1))</x:f>
        <x:v>1.5</x:v>
      </x:c>
      <x:c r="H1124" s="14" t="n">
        <x:f>IF(R1124=0,"",ROUND(10*S1124/R1124,1))</x:f>
        <x:v>10</x:v>
      </x:c>
      <x:c r="I1124" s="14" t="n">
        <x:f>IF(AH1124=0,"",ROUND(10*AI1124/AH1124,1))</x:f>
        <x:v>10</x:v>
      </x:c>
      <x:c r="J1124" s="14" t="n">
        <x:f>IF((AG1124-1)=0,"",ROUND(10*T1124/(AG1124-1),1))</x:f>
        <x:v>0</x:v>
      </x:c>
      <x:c r="K1124" s="14" t="n">
        <x:f>IF((AG1124-1)=0,"",ROUND(10*U1124/(AG1124-1),1))</x:f>
        <x:v>0.4</x:v>
      </x:c>
      <x:c r="L1124" s="14" t="n">
        <x:f>IF(U1124=0,"",ROUND(10*V1124/U1124,1))</x:f>
        <x:v>0</x:v>
      </x:c>
      <x:c r="M1124" s="14" t="str">
        <x:f>IF(AJ1124=0,"",ROUND(10*AK1124/AJ1124,1))</x:f>
      </x:c>
      <x:c r="N1124" s="14" t="n">
        <x:f>ROUND(10*W1124/12,1)</x:f>
        <x:v>9.2</x:v>
      </x:c>
      <x:c r="O1124" s="14" t="n">
        <x:f>ROUND(10*AL1124,1)</x:f>
        <x:v>3</x:v>
      </x:c>
      <x:c r="P1124" s="14" t="n">
        <x:f>IF((AG1124-1)=0,"",ROUND(10*X1124/(AG1124-1),1))</x:f>
        <x:v>0</x:v>
      </x:c>
      <x:c r="Q1124" s="15" t="n">
        <x:f>COUNTIFS(Relaciones!$E$14495:$E$14862,A1124,Relaciones!$F$14495:$F$14862,"amistad")</x:f>
        <x:v>4</x:v>
      </x:c>
      <x:c r="R1124" s="15" t="n">
        <x:f>COUNTIFS(Relaciones!$D$14495:$D$14862,A1124,Relaciones!$F$14495:$F$14862,"amistad")</x:f>
        <x:v>4</x:v>
      </x:c>
      <x:c r="S1124" s="15" t="n">
        <x:f>SUMIFS(Relaciones!$G$14495:$G$14862,Relaciones!$D$14495:$D$14862,A1124,Relaciones!$F$14495:$F$14862,"amistad")</x:f>
        <x:v>4</x:v>
      </x:c>
      <x:c r="T1124" s="15" t="n">
        <x:f>COUNTIFS(Relaciones!$E$14495:$E$14862,A1124,Relaciones!$F$14495:$F$14862,"rechazo")</x:f>
        <x:v>0</x:v>
      </x:c>
      <x:c r="U1124" s="15" t="n">
        <x:f>COUNTIFS(Relaciones!$D$14495:$D$14862,A1124,Relaciones!$F$14495:$F$14862,"rechazo")</x:f>
        <x:v>1</x:v>
      </x:c>
      <x:c r="V1124" s="15" t="n">
        <x:f>SUMIFS(Relaciones!$G$14495:$G$14862,Relaciones!$D$14495:$D$14862,A1124,Relaciones!$F$14495:$F$14862,"rechazo")</x:f>
        <x:v>0</x:v>
      </x:c>
      <x:c r="W1124" s="15" t="n">
        <x:f>SUM(INDEX(Respuestas!$B$1122:$B$1149,MATCH(A1124,Respuestas!$A$1122:$A$1149,0)),INDEX(Respuestas!$C$1122:$C$1149,MATCH(A1124,Respuestas!$A$1122:$A$1149,0)),INDEX(Respuestas!$D$1122:$D$1149,MATCH(A1124,Respuestas!$A$1122:$A$1149,0)),INDEX(Respuestas!$E$1122:$E$1149,MATCH(A1124,Respuestas!$A$1122:$A$1149,0)))</x:f>
        <x:v>11</x:v>
      </x:c>
      <x:c r="X1124" s="15" t="n">
        <x:f>COUNTIFS(Relaciones!$E$14495:$E$14862,A1124,Relaciones!$F$14495:$F$14862,"mediacion")</x:f>
        <x:v>0</x:v>
      </x:c>
      <x:c r="Y1124" s="15" t="n">
        <x:f>COUNTIFS(Relaciones!$E$14495:$E$14862,A1124,Relaciones!$F$14495:$F$14862,"mediacion_negativa")</x:f>
        <x:v>0</x:v>
      </x:c>
      <x:c r="Z1124" s="15" t="n">
        <x:f>COUNTIFS(Relaciones!$E$14495:$E$14862,A1124,Relaciones!$F$14495:$F$14862,"bullying")</x:f>
        <x:v>0</x:v>
      </x:c>
      <x:c r="AA1124" s="4" t="str">
        <x:f>INDEX(Respuestas!$F$1122:$F$1149,MATCH(A1124,Respuestas!$A$1122:$A$1149,0))</x:f>
        <x:v>No</x:v>
      </x:c>
      <x:c r="AB1124" s="4" t="str">
        <x:f>INDEX(Respuestas!$G$1122:$G$1149,MATCH(A1124,Respuestas!$A$1122:$A$1149,0))</x:f>
        <x:v>Sí</x:v>
      </x:c>
      <x:c r="AC1124" s="4" t="str">
        <x:f>INDEX(Respuestas!$H$1122:$H$1149,MATCH(A1124,Respuestas!$A$1122:$A$1149,0))</x:f>
        <x:v>No</x:v>
      </x:c>
      <x:c r="AD1124" s="4" t="str">
        <x:f>INDEX(Respuestas!$I$1122:$I$1149,MATCH(A1124,Respuestas!$A$1122:$A$1149,0))</x:f>
        <x:v>Sí</x:v>
      </x:c>
      <x:c r="AE1124" s="4" t="str">
        <x:f>INDEX(Respuestas!$J$1122:$J$1149,MATCH(A1124,Respuestas!$A$1122:$A$1149,0))</x:f>
        <x:v>G1</x:v>
      </x:c>
      <x:c r="AF1124" s="4" t="str">
        <x:v>normalizada_v1</x:v>
      </x:c>
      <x:c r="AG1124" s="4" t="n">
        <x:f>COUNTIFS($B$2:$B$1513,B1124,$C$2:$C$1513,C1124,$D$2:$D$1513,D1124)</x:f>
        <x:v>28</x:v>
      </x:c>
      <x:c r="AH1124" s="4" t="n">
        <x:f>COUNTIFS(Relaciones!$D$14495:$D$14862,A1124,Relaciones!$F$14495:$F$14862,"prediccion_amistad")</x:f>
        <x:v>3</x:v>
      </x:c>
      <x:c r="AI1124" s="4" t="n">
        <x:f>SUMIFS(Relaciones!$H$14495:$H$14862,Relaciones!$D$14495:$D$14862,A1124,Relaciones!$F$14495:$F$14862,"prediccion_amistad")</x:f>
        <x:v>3</x:v>
      </x:c>
      <x:c r="AJ1124" s="4" t="n">
        <x:f>COUNTIFS(Relaciones!$D$14495:$D$14862,A1124,Relaciones!$F$14495:$F$14862,"prediccion_rechazo")</x:f>
        <x:v>0</x:v>
      </x:c>
      <x:c r="AK1124" s="4" t="n">
        <x:f>SUMIFS(Relaciones!$H$14495:$H$14862,Relaciones!$D$14495:$D$14862,A1124,Relaciones!$F$14495:$F$14862,"prediccion_rechazo")</x:f>
        <x:v>0</x:v>
      </x:c>
      <x:c r="AL1124" s="4" t="n">
        <x:v>0.2969241012526524</x:v>
      </x:c>
    </x:row>
    <x:row r="1125" ht="23" customHeight="1">
      <x:c r="A1125" s="13" t="str">
        <x:v>01124</x:v>
      </x:c>
      <x:c r="B1125" s="4" t="str">
        <x:v>Córdoba</x:v>
      </x:c>
      <x:c r="C1125" s="4" t="str">
        <x:v>2.º ESO</x:v>
      </x:c>
      <x:c r="D1125" s="4" t="str">
        <x:v>B</x:v>
      </x:c>
      <x:c r="E1125" s="4" t="str">
        <x:v>alumno</x:v>
      </x:c>
      <x:c r="F1125" s="14" t="n">
        <x:f>IF((AG1125-1)=0,"",ROUND(10*Q1125/(AG1125-1),1))</x:f>
        <x:v>1.5</x:v>
      </x:c>
      <x:c r="G1125" s="14" t="n">
        <x:f>IF((AG1125-1)=0,"",ROUND(10*R1125/(AG1125-1),1))</x:f>
        <x:v>2.2</x:v>
      </x:c>
      <x:c r="H1125" s="14" t="n">
        <x:f>IF(R1125=0,"",ROUND(10*S1125/R1125,1))</x:f>
        <x:v>6.7</x:v>
      </x:c>
      <x:c r="I1125" s="14" t="n">
        <x:f>IF(AH1125=0,"",ROUND(10*AI1125/AH1125,1))</x:f>
        <x:v>10</x:v>
      </x:c>
      <x:c r="J1125" s="14" t="n">
        <x:f>IF((AG1125-1)=0,"",ROUND(10*T1125/(AG1125-1),1))</x:f>
        <x:v>0</x:v>
      </x:c>
      <x:c r="K1125" s="14" t="n">
        <x:f>IF((AG1125-1)=0,"",ROUND(10*U1125/(AG1125-1),1))</x:f>
        <x:v>0.4</x:v>
      </x:c>
      <x:c r="L1125" s="14" t="n">
        <x:f>IF(U1125=0,"",ROUND(10*V1125/U1125,1))</x:f>
        <x:v>0</x:v>
      </x:c>
      <x:c r="M1125" s="14" t="str">
        <x:f>IF(AJ1125=0,"",ROUND(10*AK1125/AJ1125,1))</x:f>
      </x:c>
      <x:c r="N1125" s="14" t="n">
        <x:f>ROUND(10*W1125/12,1)</x:f>
        <x:v>10</x:v>
      </x:c>
      <x:c r="O1125" s="14" t="n">
        <x:f>ROUND(10*AL1125,1)</x:f>
        <x:v>4.2</x:v>
      </x:c>
      <x:c r="P1125" s="14" t="n">
        <x:f>IF((AG1125-1)=0,"",ROUND(10*X1125/(AG1125-1),1))</x:f>
        <x:v>0</x:v>
      </x:c>
      <x:c r="Q1125" s="15" t="n">
        <x:f>COUNTIFS(Relaciones!$E$14495:$E$14862,A1125,Relaciones!$F$14495:$F$14862,"amistad")</x:f>
        <x:v>4</x:v>
      </x:c>
      <x:c r="R1125" s="15" t="n">
        <x:f>COUNTIFS(Relaciones!$D$14495:$D$14862,A1125,Relaciones!$F$14495:$F$14862,"amistad")</x:f>
        <x:v>6</x:v>
      </x:c>
      <x:c r="S1125" s="15" t="n">
        <x:f>SUMIFS(Relaciones!$G$14495:$G$14862,Relaciones!$D$14495:$D$14862,A1125,Relaciones!$F$14495:$F$14862,"amistad")</x:f>
        <x:v>4</x:v>
      </x:c>
      <x:c r="T1125" s="15" t="n">
        <x:f>COUNTIFS(Relaciones!$E$14495:$E$14862,A1125,Relaciones!$F$14495:$F$14862,"rechazo")</x:f>
        <x:v>0</x:v>
      </x:c>
      <x:c r="U1125" s="15" t="n">
        <x:f>COUNTIFS(Relaciones!$D$14495:$D$14862,A1125,Relaciones!$F$14495:$F$14862,"rechazo")</x:f>
        <x:v>1</x:v>
      </x:c>
      <x:c r="V1125" s="15" t="n">
        <x:f>SUMIFS(Relaciones!$G$14495:$G$14862,Relaciones!$D$14495:$D$14862,A1125,Relaciones!$F$14495:$F$14862,"rechazo")</x:f>
        <x:v>0</x:v>
      </x:c>
      <x:c r="W1125" s="15" t="n">
        <x:f>SUM(INDEX(Respuestas!$B$1122:$B$1149,MATCH(A1125,Respuestas!$A$1122:$A$1149,0)),INDEX(Respuestas!$C$1122:$C$1149,MATCH(A1125,Respuestas!$A$1122:$A$1149,0)),INDEX(Respuestas!$D$1122:$D$1149,MATCH(A1125,Respuestas!$A$1122:$A$1149,0)),INDEX(Respuestas!$E$1122:$E$1149,MATCH(A1125,Respuestas!$A$1122:$A$1149,0)))</x:f>
        <x:v>12</x:v>
      </x:c>
      <x:c r="X1125" s="15" t="n">
        <x:f>COUNTIFS(Relaciones!$E$14495:$E$14862,A1125,Relaciones!$F$14495:$F$14862,"mediacion")</x:f>
        <x:v>0</x:v>
      </x:c>
      <x:c r="Y1125" s="15" t="n">
        <x:f>COUNTIFS(Relaciones!$E$14495:$E$14862,A1125,Relaciones!$F$14495:$F$14862,"mediacion_negativa")</x:f>
        <x:v>0</x:v>
      </x:c>
      <x:c r="Z1125" s="15" t="n">
        <x:f>COUNTIFS(Relaciones!$E$14495:$E$14862,A1125,Relaciones!$F$14495:$F$14862,"bullying")</x:f>
        <x:v>0</x:v>
      </x:c>
      <x:c r="AA1125" s="4" t="str">
        <x:f>INDEX(Respuestas!$F$1122:$F$1149,MATCH(A1125,Respuestas!$A$1122:$A$1149,0))</x:f>
        <x:v>No</x:v>
      </x:c>
      <x:c r="AB1125" s="4" t="str">
        <x:f>INDEX(Respuestas!$G$1122:$G$1149,MATCH(A1125,Respuestas!$A$1122:$A$1149,0))</x:f>
        <x:v>Sí</x:v>
      </x:c>
      <x:c r="AC1125" s="4" t="str">
        <x:f>INDEX(Respuestas!$H$1122:$H$1149,MATCH(A1125,Respuestas!$A$1122:$A$1149,0))</x:f>
        <x:v>No</x:v>
      </x:c>
      <x:c r="AD1125" s="4" t="str">
        <x:f>INDEX(Respuestas!$I$1122:$I$1149,MATCH(A1125,Respuestas!$A$1122:$A$1149,0))</x:f>
        <x:v>Sí</x:v>
      </x:c>
      <x:c r="AE1125" s="4" t="str">
        <x:f>INDEX(Respuestas!$J$1122:$J$1149,MATCH(A1125,Respuestas!$A$1122:$A$1149,0))</x:f>
        <x:v>G1</x:v>
      </x:c>
      <x:c r="AF1125" s="4" t="str">
        <x:v>normalizada_v1</x:v>
      </x:c>
      <x:c r="AG1125" s="4" t="n">
        <x:f>COUNTIFS($B$2:$B$1513,B1125,$C$2:$C$1513,C1125,$D$2:$D$1513,D1125)</x:f>
        <x:v>28</x:v>
      </x:c>
      <x:c r="AH1125" s="4" t="n">
        <x:f>COUNTIFS(Relaciones!$D$14495:$D$14862,A1125,Relaciones!$F$14495:$F$14862,"prediccion_amistad")</x:f>
        <x:v>3</x:v>
      </x:c>
      <x:c r="AI1125" s="4" t="n">
        <x:f>SUMIFS(Relaciones!$H$14495:$H$14862,Relaciones!$D$14495:$D$14862,A1125,Relaciones!$F$14495:$F$14862,"prediccion_amistad")</x:f>
        <x:v>3</x:v>
      </x:c>
      <x:c r="AJ1125" s="4" t="n">
        <x:f>COUNTIFS(Relaciones!$D$14495:$D$14862,A1125,Relaciones!$F$14495:$F$14862,"prediccion_rechazo")</x:f>
        <x:v>0</x:v>
      </x:c>
      <x:c r="AK1125" s="4" t="n">
        <x:f>SUMIFS(Relaciones!$H$14495:$H$14862,Relaciones!$D$14495:$D$14862,A1125,Relaciones!$F$14495:$F$14862,"prediccion_rechazo")</x:f>
        <x:v>0</x:v>
      </x:c>
      <x:c r="AL1125" s="4" t="n">
        <x:v>0.4152771042082524</x:v>
      </x:c>
    </x:row>
    <x:row r="1126" ht="23" customHeight="1">
      <x:c r="A1126" s="13" t="str">
        <x:v>01125</x:v>
      </x:c>
      <x:c r="B1126" s="4" t="str">
        <x:v>Córdoba</x:v>
      </x:c>
      <x:c r="C1126" s="4" t="str">
        <x:v>2.º ESO</x:v>
      </x:c>
      <x:c r="D1126" s="4" t="str">
        <x:v>B</x:v>
      </x:c>
      <x:c r="E1126" s="4" t="str">
        <x:v>alumna</x:v>
      </x:c>
      <x:c r="F1126" s="14" t="n">
        <x:f>IF((AG1126-1)=0,"",ROUND(10*Q1126/(AG1126-1),1))</x:f>
        <x:v>1.9</x:v>
      </x:c>
      <x:c r="G1126" s="14" t="n">
        <x:f>IF((AG1126-1)=0,"",ROUND(10*R1126/(AG1126-1),1))</x:f>
        <x:v>1.9</x:v>
      </x:c>
      <x:c r="H1126" s="14" t="n">
        <x:f>IF(R1126=0,"",ROUND(10*S1126/R1126,1))</x:f>
        <x:v>8</x:v>
      </x:c>
      <x:c r="I1126" s="14" t="n">
        <x:f>IF(AH1126=0,"",ROUND(10*AI1126/AH1126,1))</x:f>
        <x:v>8</x:v>
      </x:c>
      <x:c r="J1126" s="14" t="n">
        <x:f>IF((AG1126-1)=0,"",ROUND(10*T1126/(AG1126-1),1))</x:f>
        <x:v>0.4</x:v>
      </x:c>
      <x:c r="K1126" s="14" t="n">
        <x:f>IF((AG1126-1)=0,"",ROUND(10*U1126/(AG1126-1),1))</x:f>
        <x:v>0.4</x:v>
      </x:c>
      <x:c r="L1126" s="14" t="n">
        <x:f>IF(U1126=0,"",ROUND(10*V1126/U1126,1))</x:f>
        <x:v>10</x:v>
      </x:c>
      <x:c r="M1126" s="14" t="n">
        <x:f>IF(AJ1126=0,"",ROUND(10*AK1126/AJ1126,1))</x:f>
        <x:v>5</x:v>
      </x:c>
      <x:c r="N1126" s="14" t="n">
        <x:f>ROUND(10*W1126/12,1)</x:f>
        <x:v>7.5</x:v>
      </x:c>
      <x:c r="O1126" s="14" t="n">
        <x:f>ROUND(10*AL1126,1)</x:f>
        <x:v>3.8</x:v>
      </x:c>
      <x:c r="P1126" s="14" t="n">
        <x:f>IF((AG1126-1)=0,"",ROUND(10*X1126/(AG1126-1),1))</x:f>
        <x:v>0</x:v>
      </x:c>
      <x:c r="Q1126" s="15" t="n">
        <x:f>COUNTIFS(Relaciones!$E$14495:$E$14862,A1126,Relaciones!$F$14495:$F$14862,"amistad")</x:f>
        <x:v>5</x:v>
      </x:c>
      <x:c r="R1126" s="15" t="n">
        <x:f>COUNTIFS(Relaciones!$D$14495:$D$14862,A1126,Relaciones!$F$14495:$F$14862,"amistad")</x:f>
        <x:v>5</x:v>
      </x:c>
      <x:c r="S1126" s="15" t="n">
        <x:f>SUMIFS(Relaciones!$G$14495:$G$14862,Relaciones!$D$14495:$D$14862,A1126,Relaciones!$F$14495:$F$14862,"amistad")</x:f>
        <x:v>4</x:v>
      </x:c>
      <x:c r="T1126" s="15" t="n">
        <x:f>COUNTIFS(Relaciones!$E$14495:$E$14862,A1126,Relaciones!$F$14495:$F$14862,"rechazo")</x:f>
        <x:v>1</x:v>
      </x:c>
      <x:c r="U1126" s="15" t="n">
        <x:f>COUNTIFS(Relaciones!$D$14495:$D$14862,A1126,Relaciones!$F$14495:$F$14862,"rechazo")</x:f>
        <x:v>1</x:v>
      </x:c>
      <x:c r="V1126" s="15" t="n">
        <x:f>SUMIFS(Relaciones!$G$14495:$G$14862,Relaciones!$D$14495:$D$14862,A1126,Relaciones!$F$14495:$F$14862,"rechazo")</x:f>
        <x:v>1</x:v>
      </x:c>
      <x:c r="W1126" s="15" t="n">
        <x:f>SUM(INDEX(Respuestas!$B$1122:$B$1149,MATCH(A1126,Respuestas!$A$1122:$A$1149,0)),INDEX(Respuestas!$C$1122:$C$1149,MATCH(A1126,Respuestas!$A$1122:$A$1149,0)),INDEX(Respuestas!$D$1122:$D$1149,MATCH(A1126,Respuestas!$A$1122:$A$1149,0)),INDEX(Respuestas!$E$1122:$E$1149,MATCH(A1126,Respuestas!$A$1122:$A$1149,0)))</x:f>
        <x:v>9</x:v>
      </x:c>
      <x:c r="X1126" s="15" t="n">
        <x:f>COUNTIFS(Relaciones!$E$14495:$E$14862,A1126,Relaciones!$F$14495:$F$14862,"mediacion")</x:f>
        <x:v>0</x:v>
      </x:c>
      <x:c r="Y1126" s="15" t="n">
        <x:f>COUNTIFS(Relaciones!$E$14495:$E$14862,A1126,Relaciones!$F$14495:$F$14862,"mediacion_negativa")</x:f>
        <x:v>0</x:v>
      </x:c>
      <x:c r="Z1126" s="15" t="n">
        <x:f>COUNTIFS(Relaciones!$E$14495:$E$14862,A1126,Relaciones!$F$14495:$F$14862,"bullying")</x:f>
        <x:v>0</x:v>
      </x:c>
      <x:c r="AA1126" s="4" t="str">
        <x:f>INDEX(Respuestas!$F$1122:$F$1149,MATCH(A1126,Respuestas!$A$1122:$A$1149,0))</x:f>
        <x:v>No</x:v>
      </x:c>
      <x:c r="AB1126" s="4" t="str">
        <x:f>INDEX(Respuestas!$G$1122:$G$1149,MATCH(A1126,Respuestas!$A$1122:$A$1149,0))</x:f>
        <x:v>Sí</x:v>
      </x:c>
      <x:c r="AC1126" s="4" t="str">
        <x:f>INDEX(Respuestas!$H$1122:$H$1149,MATCH(A1126,Respuestas!$A$1122:$A$1149,0))</x:f>
        <x:v>No</x:v>
      </x:c>
      <x:c r="AD1126" s="4" t="str">
        <x:f>INDEX(Respuestas!$I$1122:$I$1149,MATCH(A1126,Respuestas!$A$1122:$A$1149,0))</x:f>
        <x:v>Sí</x:v>
      </x:c>
      <x:c r="AE1126" s="4" t="str">
        <x:f>INDEX(Respuestas!$J$1122:$J$1149,MATCH(A1126,Respuestas!$A$1122:$A$1149,0))</x:f>
        <x:v>G1</x:v>
      </x:c>
      <x:c r="AF1126" s="4" t="str">
        <x:v>normalizada_v1</x:v>
      </x:c>
      <x:c r="AG1126" s="4" t="n">
        <x:f>COUNTIFS($B$2:$B$1513,B1126,$C$2:$C$1513,C1126,$D$2:$D$1513,D1126)</x:f>
        <x:v>28</x:v>
      </x:c>
      <x:c r="AH1126" s="4" t="n">
        <x:f>COUNTIFS(Relaciones!$D$14495:$D$14862,A1126,Relaciones!$F$14495:$F$14862,"prediccion_amistad")</x:f>
        <x:v>5</x:v>
      </x:c>
      <x:c r="AI1126" s="4" t="n">
        <x:f>SUMIFS(Relaciones!$H$14495:$H$14862,Relaciones!$D$14495:$D$14862,A1126,Relaciones!$F$14495:$F$14862,"prediccion_amistad")</x:f>
        <x:v>4</x:v>
      </x:c>
      <x:c r="AJ1126" s="4" t="n">
        <x:f>COUNTIFS(Relaciones!$D$14495:$D$14862,A1126,Relaciones!$F$14495:$F$14862,"prediccion_rechazo")</x:f>
        <x:v>2</x:v>
      </x:c>
      <x:c r="AK1126" s="4" t="n">
        <x:f>SUMIFS(Relaciones!$H$14495:$H$14862,Relaciones!$D$14495:$D$14862,A1126,Relaciones!$F$14495:$F$14862,"prediccion_rechazo")</x:f>
        <x:v>1</x:v>
      </x:c>
      <x:c r="AL1126" s="4" t="n">
        <x:v>0.37859742120496437</x:v>
      </x:c>
    </x:row>
    <x:row r="1127" ht="23" customHeight="1">
      <x:c r="A1127" s="13" t="str">
        <x:v>01126</x:v>
      </x:c>
      <x:c r="B1127" s="4" t="str">
        <x:v>Córdoba</x:v>
      </x:c>
      <x:c r="C1127" s="4" t="str">
        <x:v>2.º ESO</x:v>
      </x:c>
      <x:c r="D1127" s="4" t="str">
        <x:v>B</x:v>
      </x:c>
      <x:c r="E1127" s="4" t="str">
        <x:v>alumno</x:v>
      </x:c>
      <x:c r="F1127" s="14" t="n">
        <x:f>IF((AG1127-1)=0,"",ROUND(10*Q1127/(AG1127-1),1))</x:f>
        <x:v>1.5</x:v>
      </x:c>
      <x:c r="G1127" s="14" t="n">
        <x:f>IF((AG1127-1)=0,"",ROUND(10*R1127/(AG1127-1),1))</x:f>
        <x:v>1.9</x:v>
      </x:c>
      <x:c r="H1127" s="14" t="n">
        <x:f>IF(R1127=0,"",ROUND(10*S1127/R1127,1))</x:f>
        <x:v>8</x:v>
      </x:c>
      <x:c r="I1127" s="14" t="n">
        <x:f>IF(AH1127=0,"",ROUND(10*AI1127/AH1127,1))</x:f>
        <x:v>10</x:v>
      </x:c>
      <x:c r="J1127" s="14" t="n">
        <x:f>IF((AG1127-1)=0,"",ROUND(10*T1127/(AG1127-1),1))</x:f>
        <x:v>0.4</x:v>
      </x:c>
      <x:c r="K1127" s="14" t="n">
        <x:f>IF((AG1127-1)=0,"",ROUND(10*U1127/(AG1127-1),1))</x:f>
        <x:v>0.7</x:v>
      </x:c>
      <x:c r="L1127" s="14" t="n">
        <x:f>IF(U1127=0,"",ROUND(10*V1127/U1127,1))</x:f>
        <x:v>0</x:v>
      </x:c>
      <x:c r="M1127" s="14" t="n">
        <x:f>IF(AJ1127=0,"",ROUND(10*AK1127/AJ1127,1))</x:f>
        <x:v>10</x:v>
      </x:c>
      <x:c r="N1127" s="14" t="n">
        <x:f>ROUND(10*W1127/12,1)</x:f>
        <x:v>8.3</x:v>
      </x:c>
      <x:c r="O1127" s="14" t="n">
        <x:f>ROUND(10*AL1127,1)</x:f>
        <x:v>3.6</x:v>
      </x:c>
      <x:c r="P1127" s="14" t="n">
        <x:f>IF((AG1127-1)=0,"",ROUND(10*X1127/(AG1127-1),1))</x:f>
        <x:v>0</x:v>
      </x:c>
      <x:c r="Q1127" s="15" t="n">
        <x:f>COUNTIFS(Relaciones!$E$14495:$E$14862,A1127,Relaciones!$F$14495:$F$14862,"amistad")</x:f>
        <x:v>4</x:v>
      </x:c>
      <x:c r="R1127" s="15" t="n">
        <x:f>COUNTIFS(Relaciones!$D$14495:$D$14862,A1127,Relaciones!$F$14495:$F$14862,"amistad")</x:f>
        <x:v>5</x:v>
      </x:c>
      <x:c r="S1127" s="15" t="n">
        <x:f>SUMIFS(Relaciones!$G$14495:$G$14862,Relaciones!$D$14495:$D$14862,A1127,Relaciones!$F$14495:$F$14862,"amistad")</x:f>
        <x:v>4</x:v>
      </x:c>
      <x:c r="T1127" s="15" t="n">
        <x:f>COUNTIFS(Relaciones!$E$14495:$E$14862,A1127,Relaciones!$F$14495:$F$14862,"rechazo")</x:f>
        <x:v>1</x:v>
      </x:c>
      <x:c r="U1127" s="15" t="n">
        <x:f>COUNTIFS(Relaciones!$D$14495:$D$14862,A1127,Relaciones!$F$14495:$F$14862,"rechazo")</x:f>
        <x:v>2</x:v>
      </x:c>
      <x:c r="V1127" s="15" t="n">
        <x:f>SUMIFS(Relaciones!$G$14495:$G$14862,Relaciones!$D$14495:$D$14862,A1127,Relaciones!$F$14495:$F$14862,"rechazo")</x:f>
        <x:v>0</x:v>
      </x:c>
      <x:c r="W1127" s="15" t="n">
        <x:f>SUM(INDEX(Respuestas!$B$1122:$B$1149,MATCH(A1127,Respuestas!$A$1122:$A$1149,0)),INDEX(Respuestas!$C$1122:$C$1149,MATCH(A1127,Respuestas!$A$1122:$A$1149,0)),INDEX(Respuestas!$D$1122:$D$1149,MATCH(A1127,Respuestas!$A$1122:$A$1149,0)),INDEX(Respuestas!$E$1122:$E$1149,MATCH(A1127,Respuestas!$A$1122:$A$1149,0)))</x:f>
        <x:v>10</x:v>
      </x:c>
      <x:c r="X1127" s="15" t="n">
        <x:f>COUNTIFS(Relaciones!$E$14495:$E$14862,A1127,Relaciones!$F$14495:$F$14862,"mediacion")</x:f>
        <x:v>0</x:v>
      </x:c>
      <x:c r="Y1127" s="15" t="n">
        <x:f>COUNTIFS(Relaciones!$E$14495:$E$14862,A1127,Relaciones!$F$14495:$F$14862,"mediacion_negativa")</x:f>
        <x:v>0</x:v>
      </x:c>
      <x:c r="Z1127" s="15" t="n">
        <x:f>COUNTIFS(Relaciones!$E$14495:$E$14862,A1127,Relaciones!$F$14495:$F$14862,"bullying")</x:f>
        <x:v>0</x:v>
      </x:c>
      <x:c r="AA1127" s="4" t="str">
        <x:f>INDEX(Respuestas!$F$1122:$F$1149,MATCH(A1127,Respuestas!$A$1122:$A$1149,0))</x:f>
        <x:v>No</x:v>
      </x:c>
      <x:c r="AB1127" s="4" t="str">
        <x:f>INDEX(Respuestas!$G$1122:$G$1149,MATCH(A1127,Respuestas!$A$1122:$A$1149,0))</x:f>
        <x:v>Sí</x:v>
      </x:c>
      <x:c r="AC1127" s="4" t="str">
        <x:f>INDEX(Respuestas!$H$1122:$H$1149,MATCH(A1127,Respuestas!$A$1122:$A$1149,0))</x:f>
        <x:v>No</x:v>
      </x:c>
      <x:c r="AD1127" s="4" t="str">
        <x:f>INDEX(Respuestas!$I$1122:$I$1149,MATCH(A1127,Respuestas!$A$1122:$A$1149,0))</x:f>
        <x:v>Sí</x:v>
      </x:c>
      <x:c r="AE1127" s="4" t="str">
        <x:f>INDEX(Respuestas!$J$1122:$J$1149,MATCH(A1127,Respuestas!$A$1122:$A$1149,0))</x:f>
        <x:v>G1</x:v>
      </x:c>
      <x:c r="AF1127" s="4" t="str">
        <x:v>normalizada_v1</x:v>
      </x:c>
      <x:c r="AG1127" s="4" t="n">
        <x:f>COUNTIFS($B$2:$B$1513,B1127,$C$2:$C$1513,C1127,$D$2:$D$1513,D1127)</x:f>
        <x:v>28</x:v>
      </x:c>
      <x:c r="AH1127" s="4" t="n">
        <x:f>COUNTIFS(Relaciones!$D$14495:$D$14862,A1127,Relaciones!$F$14495:$F$14862,"prediccion_amistad")</x:f>
        <x:v>3</x:v>
      </x:c>
      <x:c r="AI1127" s="4" t="n">
        <x:f>SUMIFS(Relaciones!$H$14495:$H$14862,Relaciones!$D$14495:$D$14862,A1127,Relaciones!$F$14495:$F$14862,"prediccion_amistad")</x:f>
        <x:v>3</x:v>
      </x:c>
      <x:c r="AJ1127" s="4" t="n">
        <x:f>COUNTIFS(Relaciones!$D$14495:$D$14862,A1127,Relaciones!$F$14495:$F$14862,"prediccion_rechazo")</x:f>
        <x:v>1</x:v>
      </x:c>
      <x:c r="AK1127" s="4" t="n">
        <x:f>SUMIFS(Relaciones!$H$14495:$H$14862,Relaciones!$D$14495:$D$14862,A1127,Relaciones!$F$14495:$F$14862,"prediccion_rechazo")</x:f>
        <x:v>1</x:v>
      </x:c>
      <x:c r="AL1127" s="4" t="n">
        <x:v>0.3560890481835904</x:v>
      </x:c>
    </x:row>
    <x:row r="1128" ht="23" customHeight="1">
      <x:c r="A1128" s="13" t="str">
        <x:v>01127</x:v>
      </x:c>
      <x:c r="B1128" s="4" t="str">
        <x:v>Córdoba</x:v>
      </x:c>
      <x:c r="C1128" s="4" t="str">
        <x:v>2.º ESO</x:v>
      </x:c>
      <x:c r="D1128" s="4" t="str">
        <x:v>B</x:v>
      </x:c>
      <x:c r="E1128" s="4" t="str">
        <x:v>alumna</x:v>
      </x:c>
      <x:c r="F1128" s="14" t="n">
        <x:f>IF((AG1128-1)=0,"",ROUND(10*Q1128/(AG1128-1),1))</x:f>
        <x:v>1.5</x:v>
      </x:c>
      <x:c r="G1128" s="14" t="n">
        <x:f>IF((AG1128-1)=0,"",ROUND(10*R1128/(AG1128-1),1))</x:f>
        <x:v>2.2</x:v>
      </x:c>
      <x:c r="H1128" s="14" t="n">
        <x:f>IF(R1128=0,"",ROUND(10*S1128/R1128,1))</x:f>
        <x:v>6.7</x:v>
      </x:c>
      <x:c r="I1128" s="14" t="n">
        <x:f>IF(AH1128=0,"",ROUND(10*AI1128/AH1128,1))</x:f>
        <x:v>10</x:v>
      </x:c>
      <x:c r="J1128" s="14" t="n">
        <x:f>IF((AG1128-1)=0,"",ROUND(10*T1128/(AG1128-1),1))</x:f>
        <x:v>0.7</x:v>
      </x:c>
      <x:c r="K1128" s="14" t="n">
        <x:f>IF((AG1128-1)=0,"",ROUND(10*U1128/(AG1128-1),1))</x:f>
        <x:v>0.4</x:v>
      </x:c>
      <x:c r="L1128" s="14" t="n">
        <x:f>IF(U1128=0,"",ROUND(10*V1128/U1128,1))</x:f>
        <x:v>0</x:v>
      </x:c>
      <x:c r="M1128" s="14" t="n">
        <x:f>IF(AJ1128=0,"",ROUND(10*AK1128/AJ1128,1))</x:f>
        <x:v>10</x:v>
      </x:c>
      <x:c r="N1128" s="14" t="n">
        <x:f>ROUND(10*W1128/12,1)</x:f>
        <x:v>9.2</x:v>
      </x:c>
      <x:c r="O1128" s="14" t="n">
        <x:f>ROUND(10*AL1128,1)</x:f>
        <x:v>3.9</x:v>
      </x:c>
      <x:c r="P1128" s="14" t="n">
        <x:f>IF((AG1128-1)=0,"",ROUND(10*X1128/(AG1128-1),1))</x:f>
        <x:v>0</x:v>
      </x:c>
      <x:c r="Q1128" s="15" t="n">
        <x:f>COUNTIFS(Relaciones!$E$14495:$E$14862,A1128,Relaciones!$F$14495:$F$14862,"amistad")</x:f>
        <x:v>4</x:v>
      </x:c>
      <x:c r="R1128" s="15" t="n">
        <x:f>COUNTIFS(Relaciones!$D$14495:$D$14862,A1128,Relaciones!$F$14495:$F$14862,"amistad")</x:f>
        <x:v>6</x:v>
      </x:c>
      <x:c r="S1128" s="15" t="n">
        <x:f>SUMIFS(Relaciones!$G$14495:$G$14862,Relaciones!$D$14495:$D$14862,A1128,Relaciones!$F$14495:$F$14862,"amistad")</x:f>
        <x:v>4</x:v>
      </x:c>
      <x:c r="T1128" s="15" t="n">
        <x:f>COUNTIFS(Relaciones!$E$14495:$E$14862,A1128,Relaciones!$F$14495:$F$14862,"rechazo")</x:f>
        <x:v>2</x:v>
      </x:c>
      <x:c r="U1128" s="15" t="n">
        <x:f>COUNTIFS(Relaciones!$D$14495:$D$14862,A1128,Relaciones!$F$14495:$F$14862,"rechazo")</x:f>
        <x:v>1</x:v>
      </x:c>
      <x:c r="V1128" s="15" t="n">
        <x:f>SUMIFS(Relaciones!$G$14495:$G$14862,Relaciones!$D$14495:$D$14862,A1128,Relaciones!$F$14495:$F$14862,"rechazo")</x:f>
        <x:v>0</x:v>
      </x:c>
      <x:c r="W1128" s="15" t="n">
        <x:f>SUM(INDEX(Respuestas!$B$1122:$B$1149,MATCH(A1128,Respuestas!$A$1122:$A$1149,0)),INDEX(Respuestas!$C$1122:$C$1149,MATCH(A1128,Respuestas!$A$1122:$A$1149,0)),INDEX(Respuestas!$D$1122:$D$1149,MATCH(A1128,Respuestas!$A$1122:$A$1149,0)),INDEX(Respuestas!$E$1122:$E$1149,MATCH(A1128,Respuestas!$A$1122:$A$1149,0)))</x:f>
        <x:v>11</x:v>
      </x:c>
      <x:c r="X1128" s="15" t="n">
        <x:f>COUNTIFS(Relaciones!$E$14495:$E$14862,A1128,Relaciones!$F$14495:$F$14862,"mediacion")</x:f>
        <x:v>0</x:v>
      </x:c>
      <x:c r="Y1128" s="15" t="n">
        <x:f>COUNTIFS(Relaciones!$E$14495:$E$14862,A1128,Relaciones!$F$14495:$F$14862,"mediacion_negativa")</x:f>
        <x:v>0</x:v>
      </x:c>
      <x:c r="Z1128" s="15" t="n">
        <x:f>COUNTIFS(Relaciones!$E$14495:$E$14862,A1128,Relaciones!$F$14495:$F$14862,"bullying")</x:f>
        <x:v>0</x:v>
      </x:c>
      <x:c r="AA1128" s="4" t="str">
        <x:f>INDEX(Respuestas!$F$1122:$F$1149,MATCH(A1128,Respuestas!$A$1122:$A$1149,0))</x:f>
        <x:v>No</x:v>
      </x:c>
      <x:c r="AB1128" s="4" t="str">
        <x:f>INDEX(Respuestas!$G$1122:$G$1149,MATCH(A1128,Respuestas!$A$1122:$A$1149,0))</x:f>
        <x:v>Sí</x:v>
      </x:c>
      <x:c r="AC1128" s="4" t="str">
        <x:f>INDEX(Respuestas!$H$1122:$H$1149,MATCH(A1128,Respuestas!$A$1122:$A$1149,0))</x:f>
        <x:v>No</x:v>
      </x:c>
      <x:c r="AD1128" s="4" t="str">
        <x:f>INDEX(Respuestas!$I$1122:$I$1149,MATCH(A1128,Respuestas!$A$1122:$A$1149,0))</x:f>
        <x:v>Sí</x:v>
      </x:c>
      <x:c r="AE1128" s="4" t="str">
        <x:f>INDEX(Respuestas!$J$1122:$J$1149,MATCH(A1128,Respuestas!$A$1122:$A$1149,0))</x:f>
        <x:v>G1</x:v>
      </x:c>
      <x:c r="AF1128" s="4" t="str">
        <x:v>normalizada_v1</x:v>
      </x:c>
      <x:c r="AG1128" s="4" t="n">
        <x:f>COUNTIFS($B$2:$B$1513,B1128,$C$2:$C$1513,C1128,$D$2:$D$1513,D1128)</x:f>
        <x:v>28</x:v>
      </x:c>
      <x:c r="AH1128" s="4" t="n">
        <x:f>COUNTIFS(Relaciones!$D$14495:$D$14862,A1128,Relaciones!$F$14495:$F$14862,"prediccion_amistad")</x:f>
        <x:v>3</x:v>
      </x:c>
      <x:c r="AI1128" s="4" t="n">
        <x:f>SUMIFS(Relaciones!$H$14495:$H$14862,Relaciones!$D$14495:$D$14862,A1128,Relaciones!$F$14495:$F$14862,"prediccion_amistad")</x:f>
        <x:v>3</x:v>
      </x:c>
      <x:c r="AJ1128" s="4" t="n">
        <x:f>COUNTIFS(Relaciones!$D$14495:$D$14862,A1128,Relaciones!$F$14495:$F$14862,"prediccion_rechazo")</x:f>
        <x:v>1</x:v>
      </x:c>
      <x:c r="AK1128" s="4" t="n">
        <x:f>SUMIFS(Relaciones!$H$14495:$H$14862,Relaciones!$D$14495:$D$14862,A1128,Relaciones!$F$14495:$F$14862,"prediccion_rechazo")</x:f>
        <x:v>1</x:v>
      </x:c>
      <x:c r="AL1128" s="4" t="n">
        <x:v>0.39020475537638</x:v>
      </x:c>
    </x:row>
    <x:row r="1129" ht="23" customHeight="1">
      <x:c r="A1129" s="13" t="str">
        <x:v>01128</x:v>
      </x:c>
      <x:c r="B1129" s="4" t="str">
        <x:v>Córdoba</x:v>
      </x:c>
      <x:c r="C1129" s="4" t="str">
        <x:v>2.º ESO</x:v>
      </x:c>
      <x:c r="D1129" s="4" t="str">
        <x:v>B</x:v>
      </x:c>
      <x:c r="E1129" s="4" t="str">
        <x:v>alumno</x:v>
      </x:c>
      <x:c r="F1129" s="14" t="n">
        <x:f>IF((AG1129-1)=0,"",ROUND(10*Q1129/(AG1129-1),1))</x:f>
        <x:v>1.9</x:v>
      </x:c>
      <x:c r="G1129" s="14" t="n">
        <x:f>IF((AG1129-1)=0,"",ROUND(10*R1129/(AG1129-1),1))</x:f>
        <x:v>1.9</x:v>
      </x:c>
      <x:c r="H1129" s="14" t="n">
        <x:f>IF(R1129=0,"",ROUND(10*S1129/R1129,1))</x:f>
        <x:v>8</x:v>
      </x:c>
      <x:c r="I1129" s="14" t="n">
        <x:f>IF(AH1129=0,"",ROUND(10*AI1129/AH1129,1))</x:f>
        <x:v>8</x:v>
      </x:c>
      <x:c r="J1129" s="14" t="n">
        <x:f>IF((AG1129-1)=0,"",ROUND(10*T1129/(AG1129-1),1))</x:f>
        <x:v>0.4</x:v>
      </x:c>
      <x:c r="K1129" s="14" t="n">
        <x:f>IF((AG1129-1)=0,"",ROUND(10*U1129/(AG1129-1),1))</x:f>
        <x:v>0</x:v>
      </x:c>
      <x:c r="L1129" s="14" t="str">
        <x:f>IF(U1129=0,"",ROUND(10*V1129/U1129,1))</x:f>
      </x:c>
      <x:c r="M1129" s="14" t="n">
        <x:f>IF(AJ1129=0,"",ROUND(10*AK1129/AJ1129,1))</x:f>
        <x:v>5</x:v>
      </x:c>
      <x:c r="N1129" s="14" t="n">
        <x:f>ROUND(10*W1129/12,1)</x:f>
        <x:v>10</x:v>
      </x:c>
      <x:c r="O1129" s="14" t="n">
        <x:f>ROUND(10*AL1129,1)</x:f>
        <x:v>3.6</x:v>
      </x:c>
      <x:c r="P1129" s="14" t="n">
        <x:f>IF((AG1129-1)=0,"",ROUND(10*X1129/(AG1129-1),1))</x:f>
        <x:v>0</x:v>
      </x:c>
      <x:c r="Q1129" s="15" t="n">
        <x:f>COUNTIFS(Relaciones!$E$14495:$E$14862,A1129,Relaciones!$F$14495:$F$14862,"amistad")</x:f>
        <x:v>5</x:v>
      </x:c>
      <x:c r="R1129" s="15" t="n">
        <x:f>COUNTIFS(Relaciones!$D$14495:$D$14862,A1129,Relaciones!$F$14495:$F$14862,"amistad")</x:f>
        <x:v>5</x:v>
      </x:c>
      <x:c r="S1129" s="15" t="n">
        <x:f>SUMIFS(Relaciones!$G$14495:$G$14862,Relaciones!$D$14495:$D$14862,A1129,Relaciones!$F$14495:$F$14862,"amistad")</x:f>
        <x:v>4</x:v>
      </x:c>
      <x:c r="T1129" s="15" t="n">
        <x:f>COUNTIFS(Relaciones!$E$14495:$E$14862,A1129,Relaciones!$F$14495:$F$14862,"rechazo")</x:f>
        <x:v>1</x:v>
      </x:c>
      <x:c r="U1129" s="15" t="n">
        <x:f>COUNTIFS(Relaciones!$D$14495:$D$14862,A1129,Relaciones!$F$14495:$F$14862,"rechazo")</x:f>
        <x:v>0</x:v>
      </x:c>
      <x:c r="V1129" s="15" t="n">
        <x:f>SUMIFS(Relaciones!$G$14495:$G$14862,Relaciones!$D$14495:$D$14862,A1129,Relaciones!$F$14495:$F$14862,"rechazo")</x:f>
        <x:v>0</x:v>
      </x:c>
      <x:c r="W1129" s="15" t="n">
        <x:f>SUM(INDEX(Respuestas!$B$1122:$B$1149,MATCH(A1129,Respuestas!$A$1122:$A$1149,0)),INDEX(Respuestas!$C$1122:$C$1149,MATCH(A1129,Respuestas!$A$1122:$A$1149,0)),INDEX(Respuestas!$D$1122:$D$1149,MATCH(A1129,Respuestas!$A$1122:$A$1149,0)),INDEX(Respuestas!$E$1122:$E$1149,MATCH(A1129,Respuestas!$A$1122:$A$1149,0)))</x:f>
        <x:v>12</x:v>
      </x:c>
      <x:c r="X1129" s="15" t="n">
        <x:f>COUNTIFS(Relaciones!$E$14495:$E$14862,A1129,Relaciones!$F$14495:$F$14862,"mediacion")</x:f>
        <x:v>0</x:v>
      </x:c>
      <x:c r="Y1129" s="15" t="n">
        <x:f>COUNTIFS(Relaciones!$E$14495:$E$14862,A1129,Relaciones!$F$14495:$F$14862,"mediacion_negativa")</x:f>
        <x:v>0</x:v>
      </x:c>
      <x:c r="Z1129" s="15" t="n">
        <x:f>COUNTIFS(Relaciones!$E$14495:$E$14862,A1129,Relaciones!$F$14495:$F$14862,"bullying")</x:f>
        <x:v>0</x:v>
      </x:c>
      <x:c r="AA1129" s="4" t="str">
        <x:f>INDEX(Respuestas!$F$1122:$F$1149,MATCH(A1129,Respuestas!$A$1122:$A$1149,0))</x:f>
        <x:v>No</x:v>
      </x:c>
      <x:c r="AB1129" s="4" t="str">
        <x:f>INDEX(Respuestas!$G$1122:$G$1149,MATCH(A1129,Respuestas!$A$1122:$A$1149,0))</x:f>
        <x:v>Sí</x:v>
      </x:c>
      <x:c r="AC1129" s="4" t="str">
        <x:f>INDEX(Respuestas!$H$1122:$H$1149,MATCH(A1129,Respuestas!$A$1122:$A$1149,0))</x:f>
        <x:v>No</x:v>
      </x:c>
      <x:c r="AD1129" s="4" t="str">
        <x:f>INDEX(Respuestas!$I$1122:$I$1149,MATCH(A1129,Respuestas!$A$1122:$A$1149,0))</x:f>
        <x:v>Sí</x:v>
      </x:c>
      <x:c r="AE1129" s="4" t="str">
        <x:f>INDEX(Respuestas!$J$1122:$J$1149,MATCH(A1129,Respuestas!$A$1122:$A$1149,0))</x:f>
        <x:v>G1</x:v>
      </x:c>
      <x:c r="AF1129" s="4" t="str">
        <x:v>normalizada_v1</x:v>
      </x:c>
      <x:c r="AG1129" s="4" t="n">
        <x:f>COUNTIFS($B$2:$B$1513,B1129,$C$2:$C$1513,C1129,$D$2:$D$1513,D1129)</x:f>
        <x:v>28</x:v>
      </x:c>
      <x:c r="AH1129" s="4" t="n">
        <x:f>COUNTIFS(Relaciones!$D$14495:$D$14862,A1129,Relaciones!$F$14495:$F$14862,"prediccion_amistad")</x:f>
        <x:v>5</x:v>
      </x:c>
      <x:c r="AI1129" s="4" t="n">
        <x:f>SUMIFS(Relaciones!$H$14495:$H$14862,Relaciones!$D$14495:$D$14862,A1129,Relaciones!$F$14495:$F$14862,"prediccion_amistad")</x:f>
        <x:v>4</x:v>
      </x:c>
      <x:c r="AJ1129" s="4" t="n">
        <x:f>COUNTIFS(Relaciones!$D$14495:$D$14862,A1129,Relaciones!$F$14495:$F$14862,"prediccion_rechazo")</x:f>
        <x:v>2</x:v>
      </x:c>
      <x:c r="AK1129" s="4" t="n">
        <x:f>SUMIFS(Relaciones!$H$14495:$H$14862,Relaciones!$D$14495:$D$14862,A1129,Relaciones!$F$14495:$F$14862,"prediccion_rechazo")</x:f>
        <x:v>1</x:v>
      </x:c>
      <x:c r="AL1129" s="4" t="n">
        <x:v>0.3649430746488709</x:v>
      </x:c>
    </x:row>
    <x:row r="1130" ht="23" customHeight="1">
      <x:c r="A1130" s="13" t="str">
        <x:v>01129</x:v>
      </x:c>
      <x:c r="B1130" s="4" t="str">
        <x:v>Córdoba</x:v>
      </x:c>
      <x:c r="C1130" s="4" t="str">
        <x:v>2.º ESO</x:v>
      </x:c>
      <x:c r="D1130" s="4" t="str">
        <x:v>B</x:v>
      </x:c>
      <x:c r="E1130" s="4" t="str">
        <x:v>alumna</x:v>
      </x:c>
      <x:c r="F1130" s="14" t="n">
        <x:f>IF((AG1130-1)=0,"",ROUND(10*Q1130/(AG1130-1),1))</x:f>
        <x:v>1.5</x:v>
      </x:c>
      <x:c r="G1130" s="14" t="n">
        <x:f>IF((AG1130-1)=0,"",ROUND(10*R1130/(AG1130-1),1))</x:f>
        <x:v>1.5</x:v>
      </x:c>
      <x:c r="H1130" s="14" t="n">
        <x:f>IF(R1130=0,"",ROUND(10*S1130/R1130,1))</x:f>
        <x:v>10</x:v>
      </x:c>
      <x:c r="I1130" s="14" t="n">
        <x:f>IF(AH1130=0,"",ROUND(10*AI1130/AH1130,1))</x:f>
        <x:v>10</x:v>
      </x:c>
      <x:c r="J1130" s="14" t="n">
        <x:f>IF((AG1130-1)=0,"",ROUND(10*T1130/(AG1130-1),1))</x:f>
        <x:v>0</x:v>
      </x:c>
      <x:c r="K1130" s="14" t="n">
        <x:f>IF((AG1130-1)=0,"",ROUND(10*U1130/(AG1130-1),1))</x:f>
        <x:v>0.4</x:v>
      </x:c>
      <x:c r="L1130" s="14" t="n">
        <x:f>IF(U1130=0,"",ROUND(10*V1130/U1130,1))</x:f>
        <x:v>0</x:v>
      </x:c>
      <x:c r="M1130" s="14" t="str">
        <x:f>IF(AJ1130=0,"",ROUND(10*AK1130/AJ1130,1))</x:f>
      </x:c>
      <x:c r="N1130" s="14" t="n">
        <x:f>ROUND(10*W1130/12,1)</x:f>
        <x:v>7.5</x:v>
      </x:c>
      <x:c r="O1130" s="14" t="n">
        <x:f>ROUND(10*AL1130,1)</x:f>
        <x:v>2.9</x:v>
      </x:c>
      <x:c r="P1130" s="14" t="n">
        <x:f>IF((AG1130-1)=0,"",ROUND(10*X1130/(AG1130-1),1))</x:f>
        <x:v>0</x:v>
      </x:c>
      <x:c r="Q1130" s="15" t="n">
        <x:f>COUNTIFS(Relaciones!$E$14495:$E$14862,A1130,Relaciones!$F$14495:$F$14862,"amistad")</x:f>
        <x:v>4</x:v>
      </x:c>
      <x:c r="R1130" s="15" t="n">
        <x:f>COUNTIFS(Relaciones!$D$14495:$D$14862,A1130,Relaciones!$F$14495:$F$14862,"amistad")</x:f>
        <x:v>4</x:v>
      </x:c>
      <x:c r="S1130" s="15" t="n">
        <x:f>SUMIFS(Relaciones!$G$14495:$G$14862,Relaciones!$D$14495:$D$14862,A1130,Relaciones!$F$14495:$F$14862,"amistad")</x:f>
        <x:v>4</x:v>
      </x:c>
      <x:c r="T1130" s="15" t="n">
        <x:f>COUNTIFS(Relaciones!$E$14495:$E$14862,A1130,Relaciones!$F$14495:$F$14862,"rechazo")</x:f>
        <x:v>0</x:v>
      </x:c>
      <x:c r="U1130" s="15" t="n">
        <x:f>COUNTIFS(Relaciones!$D$14495:$D$14862,A1130,Relaciones!$F$14495:$F$14862,"rechazo")</x:f>
        <x:v>1</x:v>
      </x:c>
      <x:c r="V1130" s="15" t="n">
        <x:f>SUMIFS(Relaciones!$G$14495:$G$14862,Relaciones!$D$14495:$D$14862,A1130,Relaciones!$F$14495:$F$14862,"rechazo")</x:f>
        <x:v>0</x:v>
      </x:c>
      <x:c r="W1130" s="15" t="n">
        <x:f>SUM(INDEX(Respuestas!$B$1122:$B$1149,MATCH(A1130,Respuestas!$A$1122:$A$1149,0)),INDEX(Respuestas!$C$1122:$C$1149,MATCH(A1130,Respuestas!$A$1122:$A$1149,0)),INDEX(Respuestas!$D$1122:$D$1149,MATCH(A1130,Respuestas!$A$1122:$A$1149,0)),INDEX(Respuestas!$E$1122:$E$1149,MATCH(A1130,Respuestas!$A$1122:$A$1149,0)))</x:f>
        <x:v>9</x:v>
      </x:c>
      <x:c r="X1130" s="15" t="n">
        <x:f>COUNTIFS(Relaciones!$E$14495:$E$14862,A1130,Relaciones!$F$14495:$F$14862,"mediacion")</x:f>
        <x:v>0</x:v>
      </x:c>
      <x:c r="Y1130" s="15" t="n">
        <x:f>COUNTIFS(Relaciones!$E$14495:$E$14862,A1130,Relaciones!$F$14495:$F$14862,"mediacion_negativa")</x:f>
        <x:v>0</x:v>
      </x:c>
      <x:c r="Z1130" s="15" t="n">
        <x:f>COUNTIFS(Relaciones!$E$14495:$E$14862,A1130,Relaciones!$F$14495:$F$14862,"bullying")</x:f>
        <x:v>0</x:v>
      </x:c>
      <x:c r="AA1130" s="4" t="str">
        <x:f>INDEX(Respuestas!$F$1122:$F$1149,MATCH(A1130,Respuestas!$A$1122:$A$1149,0))</x:f>
        <x:v>No</x:v>
      </x:c>
      <x:c r="AB1130" s="4" t="str">
        <x:f>INDEX(Respuestas!$G$1122:$G$1149,MATCH(A1130,Respuestas!$A$1122:$A$1149,0))</x:f>
        <x:v>Sí</x:v>
      </x:c>
      <x:c r="AC1130" s="4" t="str">
        <x:f>INDEX(Respuestas!$H$1122:$H$1149,MATCH(A1130,Respuestas!$A$1122:$A$1149,0))</x:f>
        <x:v>No</x:v>
      </x:c>
      <x:c r="AD1130" s="4" t="str">
        <x:f>INDEX(Respuestas!$I$1122:$I$1149,MATCH(A1130,Respuestas!$A$1122:$A$1149,0))</x:f>
        <x:v>Sí</x:v>
      </x:c>
      <x:c r="AE1130" s="4" t="str">
        <x:f>INDEX(Respuestas!$J$1122:$J$1149,MATCH(A1130,Respuestas!$A$1122:$A$1149,0))</x:f>
        <x:v>G1</x:v>
      </x:c>
      <x:c r="AF1130" s="4" t="str">
        <x:v>normalizada_v1</x:v>
      </x:c>
      <x:c r="AG1130" s="4" t="n">
        <x:f>COUNTIFS($B$2:$B$1513,B1130,$C$2:$C$1513,C1130,$D$2:$D$1513,D1130)</x:f>
        <x:v>28</x:v>
      </x:c>
      <x:c r="AH1130" s="4" t="n">
        <x:f>COUNTIFS(Relaciones!$D$14495:$D$14862,A1130,Relaciones!$F$14495:$F$14862,"prediccion_amistad")</x:f>
        <x:v>3</x:v>
      </x:c>
      <x:c r="AI1130" s="4" t="n">
        <x:f>SUMIFS(Relaciones!$H$14495:$H$14862,Relaciones!$D$14495:$D$14862,A1130,Relaciones!$F$14495:$F$14862,"prediccion_amistad")</x:f>
        <x:v>3</x:v>
      </x:c>
      <x:c r="AJ1130" s="4" t="n">
        <x:f>COUNTIFS(Relaciones!$D$14495:$D$14862,A1130,Relaciones!$F$14495:$F$14862,"prediccion_rechazo")</x:f>
        <x:v>0</x:v>
      </x:c>
      <x:c r="AK1130" s="4" t="n">
        <x:f>SUMIFS(Relaciones!$H$14495:$H$14862,Relaciones!$D$14495:$D$14862,A1130,Relaciones!$F$14495:$F$14862,"prediccion_rechazo")</x:f>
        <x:v>0</x:v>
      </x:c>
      <x:c r="AL1130" s="4" t="n">
        <x:v>0.2918166675090634</x:v>
      </x:c>
    </x:row>
    <x:row r="1131" ht="23" customHeight="1">
      <x:c r="A1131" s="13" t="str">
        <x:v>01130</x:v>
      </x:c>
      <x:c r="B1131" s="4" t="str">
        <x:v>Córdoba</x:v>
      </x:c>
      <x:c r="C1131" s="4" t="str">
        <x:v>2.º ESO</x:v>
      </x:c>
      <x:c r="D1131" s="4" t="str">
        <x:v>B</x:v>
      </x:c>
      <x:c r="E1131" s="4" t="str">
        <x:v>alumno</x:v>
      </x:c>
      <x:c r="F1131" s="14" t="n">
        <x:f>IF((AG1131-1)=0,"",ROUND(10*Q1131/(AG1131-1),1))</x:f>
        <x:v>1.5</x:v>
      </x:c>
      <x:c r="G1131" s="14" t="n">
        <x:f>IF((AG1131-1)=0,"",ROUND(10*R1131/(AG1131-1),1))</x:f>
        <x:v>1.9</x:v>
      </x:c>
      <x:c r="H1131" s="14" t="n">
        <x:f>IF(R1131=0,"",ROUND(10*S1131/R1131,1))</x:f>
        <x:v>8</x:v>
      </x:c>
      <x:c r="I1131" s="14" t="n">
        <x:f>IF(AH1131=0,"",ROUND(10*AI1131/AH1131,1))</x:f>
        <x:v>10</x:v>
      </x:c>
      <x:c r="J1131" s="14" t="n">
        <x:f>IF((AG1131-1)=0,"",ROUND(10*T1131/(AG1131-1),1))</x:f>
        <x:v>0</x:v>
      </x:c>
      <x:c r="K1131" s="14" t="n">
        <x:f>IF((AG1131-1)=0,"",ROUND(10*U1131/(AG1131-1),1))</x:f>
        <x:v>0.4</x:v>
      </x:c>
      <x:c r="L1131" s="14" t="n">
        <x:f>IF(U1131=0,"",ROUND(10*V1131/U1131,1))</x:f>
        <x:v>0</x:v>
      </x:c>
      <x:c r="M1131" s="14" t="str">
        <x:f>IF(AJ1131=0,"",ROUND(10*AK1131/AJ1131,1))</x:f>
      </x:c>
      <x:c r="N1131" s="14" t="n">
        <x:f>ROUND(10*W1131/12,1)</x:f>
        <x:v>8.3</x:v>
      </x:c>
      <x:c r="O1131" s="14" t="n">
        <x:f>ROUND(10*AL1131,1)</x:f>
        <x:v>3.3</x:v>
      </x:c>
      <x:c r="P1131" s="14" t="n">
        <x:f>IF((AG1131-1)=0,"",ROUND(10*X1131/(AG1131-1),1))</x:f>
        <x:v>0</x:v>
      </x:c>
      <x:c r="Q1131" s="15" t="n">
        <x:f>COUNTIFS(Relaciones!$E$14495:$E$14862,A1131,Relaciones!$F$14495:$F$14862,"amistad")</x:f>
        <x:v>4</x:v>
      </x:c>
      <x:c r="R1131" s="15" t="n">
        <x:f>COUNTIFS(Relaciones!$D$14495:$D$14862,A1131,Relaciones!$F$14495:$F$14862,"amistad")</x:f>
        <x:v>5</x:v>
      </x:c>
      <x:c r="S1131" s="15" t="n">
        <x:f>SUMIFS(Relaciones!$G$14495:$G$14862,Relaciones!$D$14495:$D$14862,A1131,Relaciones!$F$14495:$F$14862,"amistad")</x:f>
        <x:v>4</x:v>
      </x:c>
      <x:c r="T1131" s="15" t="n">
        <x:f>COUNTIFS(Relaciones!$E$14495:$E$14862,A1131,Relaciones!$F$14495:$F$14862,"rechazo")</x:f>
        <x:v>0</x:v>
      </x:c>
      <x:c r="U1131" s="15" t="n">
        <x:f>COUNTIFS(Relaciones!$D$14495:$D$14862,A1131,Relaciones!$F$14495:$F$14862,"rechazo")</x:f>
        <x:v>1</x:v>
      </x:c>
      <x:c r="V1131" s="15" t="n">
        <x:f>SUMIFS(Relaciones!$G$14495:$G$14862,Relaciones!$D$14495:$D$14862,A1131,Relaciones!$F$14495:$F$14862,"rechazo")</x:f>
        <x:v>0</x:v>
      </x:c>
      <x:c r="W1131" s="15" t="n">
        <x:f>SUM(INDEX(Respuestas!$B$1122:$B$1149,MATCH(A1131,Respuestas!$A$1122:$A$1149,0)),INDEX(Respuestas!$C$1122:$C$1149,MATCH(A1131,Respuestas!$A$1122:$A$1149,0)),INDEX(Respuestas!$D$1122:$D$1149,MATCH(A1131,Respuestas!$A$1122:$A$1149,0)),INDEX(Respuestas!$E$1122:$E$1149,MATCH(A1131,Respuestas!$A$1122:$A$1149,0)))</x:f>
        <x:v>10</x:v>
      </x:c>
      <x:c r="X1131" s="15" t="n">
        <x:f>COUNTIFS(Relaciones!$E$14495:$E$14862,A1131,Relaciones!$F$14495:$F$14862,"mediacion")</x:f>
        <x:v>0</x:v>
      </x:c>
      <x:c r="Y1131" s="15" t="n">
        <x:f>COUNTIFS(Relaciones!$E$14495:$E$14862,A1131,Relaciones!$F$14495:$F$14862,"mediacion_negativa")</x:f>
        <x:v>0</x:v>
      </x:c>
      <x:c r="Z1131" s="15" t="n">
        <x:f>COUNTIFS(Relaciones!$E$14495:$E$14862,A1131,Relaciones!$F$14495:$F$14862,"bullying")</x:f>
        <x:v>0</x:v>
      </x:c>
      <x:c r="AA1131" s="4" t="str">
        <x:f>INDEX(Respuestas!$F$1122:$F$1149,MATCH(A1131,Respuestas!$A$1122:$A$1149,0))</x:f>
        <x:v>No</x:v>
      </x:c>
      <x:c r="AB1131" s="4" t="str">
        <x:f>INDEX(Respuestas!$G$1122:$G$1149,MATCH(A1131,Respuestas!$A$1122:$A$1149,0))</x:f>
        <x:v>Sí</x:v>
      </x:c>
      <x:c r="AC1131" s="4" t="str">
        <x:f>INDEX(Respuestas!$H$1122:$H$1149,MATCH(A1131,Respuestas!$A$1122:$A$1149,0))</x:f>
        <x:v>No</x:v>
      </x:c>
      <x:c r="AD1131" s="4" t="str">
        <x:f>INDEX(Respuestas!$I$1122:$I$1149,MATCH(A1131,Respuestas!$A$1122:$A$1149,0))</x:f>
        <x:v>Sí</x:v>
      </x:c>
      <x:c r="AE1131" s="4" t="str">
        <x:f>INDEX(Respuestas!$J$1122:$J$1149,MATCH(A1131,Respuestas!$A$1122:$A$1149,0))</x:f>
        <x:v>G1</x:v>
      </x:c>
      <x:c r="AF1131" s="4" t="str">
        <x:v>normalizada_v1</x:v>
      </x:c>
      <x:c r="AG1131" s="4" t="n">
        <x:f>COUNTIFS($B$2:$B$1513,B1131,$C$2:$C$1513,C1131,$D$2:$D$1513,D1131)</x:f>
        <x:v>28</x:v>
      </x:c>
      <x:c r="AH1131" s="4" t="n">
        <x:f>COUNTIFS(Relaciones!$D$14495:$D$14862,A1131,Relaciones!$F$14495:$F$14862,"prediccion_amistad")</x:f>
        <x:v>3</x:v>
      </x:c>
      <x:c r="AI1131" s="4" t="n">
        <x:f>SUMIFS(Relaciones!$H$14495:$H$14862,Relaciones!$D$14495:$D$14862,A1131,Relaciones!$F$14495:$F$14862,"prediccion_amistad")</x:f>
        <x:v>3</x:v>
      </x:c>
      <x:c r="AJ1131" s="4" t="n">
        <x:f>COUNTIFS(Relaciones!$D$14495:$D$14862,A1131,Relaciones!$F$14495:$F$14862,"prediccion_rechazo")</x:f>
        <x:v>0</x:v>
      </x:c>
      <x:c r="AK1131" s="4" t="n">
        <x:f>SUMIFS(Relaciones!$H$14495:$H$14862,Relaciones!$D$14495:$D$14862,A1131,Relaciones!$F$14495:$F$14862,"prediccion_rechazo")</x:f>
        <x:v>0</x:v>
      </x:c>
      <x:c r="AL1131" s="4" t="n">
        <x:v>0.3337881059841798</x:v>
      </x:c>
    </x:row>
    <x:row r="1132" ht="23" customHeight="1">
      <x:c r="A1132" s="13" t="str">
        <x:v>01131</x:v>
      </x:c>
      <x:c r="B1132" s="4" t="str">
        <x:v>Córdoba</x:v>
      </x:c>
      <x:c r="C1132" s="4" t="str">
        <x:v>2.º ESO</x:v>
      </x:c>
      <x:c r="D1132" s="4" t="str">
        <x:v>B</x:v>
      </x:c>
      <x:c r="E1132" s="4" t="str">
        <x:v>alumna</x:v>
      </x:c>
      <x:c r="F1132" s="14" t="n">
        <x:f>IF((AG1132-1)=0,"",ROUND(10*Q1132/(AG1132-1),1))</x:f>
        <x:v>4.4</x:v>
      </x:c>
      <x:c r="G1132" s="14" t="n">
        <x:f>IF((AG1132-1)=0,"",ROUND(10*R1132/(AG1132-1),1))</x:f>
        <x:v>2.2</x:v>
      </x:c>
      <x:c r="H1132" s="14" t="n">
        <x:f>IF(R1132=0,"",ROUND(10*S1132/R1132,1))</x:f>
        <x:v>10</x:v>
      </x:c>
      <x:c r="I1132" s="14" t="n">
        <x:f>IF(AH1132=0,"",ROUND(10*AI1132/AH1132,1))</x:f>
        <x:v>9</x:v>
      </x:c>
      <x:c r="J1132" s="14" t="n">
        <x:f>IF((AG1132-1)=0,"",ROUND(10*T1132/(AG1132-1),1))</x:f>
        <x:v>0</x:v>
      </x:c>
      <x:c r="K1132" s="14" t="n">
        <x:f>IF((AG1132-1)=0,"",ROUND(10*U1132/(AG1132-1),1))</x:f>
        <x:v>0.7</x:v>
      </x:c>
      <x:c r="L1132" s="14" t="n">
        <x:f>IF(U1132=0,"",ROUND(10*V1132/U1132,1))</x:f>
        <x:v>0</x:v>
      </x:c>
      <x:c r="M1132" s="14" t="n">
        <x:f>IF(AJ1132=0,"",ROUND(10*AK1132/AJ1132,1))</x:f>
        <x:v>0</x:v>
      </x:c>
      <x:c r="N1132" s="14" t="n">
        <x:f>ROUND(10*W1132/12,1)</x:f>
        <x:v>9.2</x:v>
      </x:c>
      <x:c r="O1132" s="14" t="n">
        <x:f>ROUND(10*AL1132,1)</x:f>
        <x:v>8.2</x:v>
      </x:c>
      <x:c r="P1132" s="14" t="n">
        <x:f>IF((AG1132-1)=0,"",ROUND(10*X1132/(AG1132-1),1))</x:f>
        <x:v>3</x:v>
      </x:c>
      <x:c r="Q1132" s="15" t="n">
        <x:f>COUNTIFS(Relaciones!$E$14495:$E$14862,A1132,Relaciones!$F$14495:$F$14862,"amistad")</x:f>
        <x:v>12</x:v>
      </x:c>
      <x:c r="R1132" s="15" t="n">
        <x:f>COUNTIFS(Relaciones!$D$14495:$D$14862,A1132,Relaciones!$F$14495:$F$14862,"amistad")</x:f>
        <x:v>6</x:v>
      </x:c>
      <x:c r="S1132" s="15" t="n">
        <x:f>SUMIFS(Relaciones!$G$14495:$G$14862,Relaciones!$D$14495:$D$14862,A1132,Relaciones!$F$14495:$F$14862,"amistad")</x:f>
        <x:v>6</x:v>
      </x:c>
      <x:c r="T1132" s="15" t="n">
        <x:f>COUNTIFS(Relaciones!$E$14495:$E$14862,A1132,Relaciones!$F$14495:$F$14862,"rechazo")</x:f>
        <x:v>0</x:v>
      </x:c>
      <x:c r="U1132" s="15" t="n">
        <x:f>COUNTIFS(Relaciones!$D$14495:$D$14862,A1132,Relaciones!$F$14495:$F$14862,"rechazo")</x:f>
        <x:v>2</x:v>
      </x:c>
      <x:c r="V1132" s="15" t="n">
        <x:f>SUMIFS(Relaciones!$G$14495:$G$14862,Relaciones!$D$14495:$D$14862,A1132,Relaciones!$F$14495:$F$14862,"rechazo")</x:f>
        <x:v>0</x:v>
      </x:c>
      <x:c r="W1132" s="15" t="n">
        <x:f>SUM(INDEX(Respuestas!$B$1122:$B$1149,MATCH(A1132,Respuestas!$A$1122:$A$1149,0)),INDEX(Respuestas!$C$1122:$C$1149,MATCH(A1132,Respuestas!$A$1122:$A$1149,0)),INDEX(Respuestas!$D$1122:$D$1149,MATCH(A1132,Respuestas!$A$1122:$A$1149,0)),INDEX(Respuestas!$E$1122:$E$1149,MATCH(A1132,Respuestas!$A$1122:$A$1149,0)))</x:f>
        <x:v>11</x:v>
      </x:c>
      <x:c r="X1132" s="15" t="n">
        <x:f>COUNTIFS(Relaciones!$E$14495:$E$14862,A1132,Relaciones!$F$14495:$F$14862,"mediacion")</x:f>
        <x:v>8</x:v>
      </x:c>
      <x:c r="Y1132" s="15" t="n">
        <x:f>COUNTIFS(Relaciones!$E$14495:$E$14862,A1132,Relaciones!$F$14495:$F$14862,"mediacion_negativa")</x:f>
        <x:v>0</x:v>
      </x:c>
      <x:c r="Z1132" s="15" t="n">
        <x:f>COUNTIFS(Relaciones!$E$14495:$E$14862,A1132,Relaciones!$F$14495:$F$14862,"bullying")</x:f>
        <x:v>0</x:v>
      </x:c>
      <x:c r="AA1132" s="4" t="str">
        <x:f>INDEX(Respuestas!$F$1122:$F$1149,MATCH(A1132,Respuestas!$A$1122:$A$1149,0))</x:f>
        <x:v>No</x:v>
      </x:c>
      <x:c r="AB1132" s="4" t="str">
        <x:f>INDEX(Respuestas!$G$1122:$G$1149,MATCH(A1132,Respuestas!$A$1122:$A$1149,0))</x:f>
        <x:v>Sí</x:v>
      </x:c>
      <x:c r="AC1132" s="4" t="str">
        <x:f>INDEX(Respuestas!$H$1122:$H$1149,MATCH(A1132,Respuestas!$A$1122:$A$1149,0))</x:f>
        <x:v>No</x:v>
      </x:c>
      <x:c r="AD1132" s="4" t="str">
        <x:f>INDEX(Respuestas!$I$1122:$I$1149,MATCH(A1132,Respuestas!$A$1122:$A$1149,0))</x:f>
        <x:v>Sí</x:v>
      </x:c>
      <x:c r="AE1132" s="4" t="str">
        <x:f>INDEX(Respuestas!$J$1122:$J$1149,MATCH(A1132,Respuestas!$A$1122:$A$1149,0))</x:f>
        <x:v>G2</x:v>
      </x:c>
      <x:c r="AF1132" s="4" t="str">
        <x:v>normalizada_v1</x:v>
      </x:c>
      <x:c r="AG1132" s="4" t="n">
        <x:f>COUNTIFS($B$2:$B$1513,B1132,$C$2:$C$1513,C1132,$D$2:$D$1513,D1132)</x:f>
        <x:v>28</x:v>
      </x:c>
      <x:c r="AH1132" s="4" t="n">
        <x:f>COUNTIFS(Relaciones!$D$14495:$D$14862,A1132,Relaciones!$F$14495:$F$14862,"prediccion_amistad")</x:f>
        <x:v>10</x:v>
      </x:c>
      <x:c r="AI1132" s="4" t="n">
        <x:f>SUMIFS(Relaciones!$H$14495:$H$14862,Relaciones!$D$14495:$D$14862,A1132,Relaciones!$F$14495:$F$14862,"prediccion_amistad")</x:f>
        <x:v>9</x:v>
      </x:c>
      <x:c r="AJ1132" s="4" t="n">
        <x:f>COUNTIFS(Relaciones!$D$14495:$D$14862,A1132,Relaciones!$F$14495:$F$14862,"prediccion_rechazo")</x:f>
        <x:v>1</x:v>
      </x:c>
      <x:c r="AK1132" s="4" t="n">
        <x:f>SUMIFS(Relaciones!$H$14495:$H$14862,Relaciones!$D$14495:$D$14862,A1132,Relaciones!$F$14495:$F$14862,"prediccion_rechazo")</x:f>
        <x:v>0</x:v>
      </x:c>
      <x:c r="AL1132" s="4" t="n">
        <x:v>0.8185657196674488</x:v>
      </x:c>
    </x:row>
    <x:row r="1133" ht="23" customHeight="1">
      <x:c r="A1133" s="13" t="str">
        <x:v>01132</x:v>
      </x:c>
      <x:c r="B1133" s="4" t="str">
        <x:v>Córdoba</x:v>
      </x:c>
      <x:c r="C1133" s="4" t="str">
        <x:v>2.º ESO</x:v>
      </x:c>
      <x:c r="D1133" s="4" t="str">
        <x:v>B</x:v>
      </x:c>
      <x:c r="E1133" s="4" t="str">
        <x:v>alumno</x:v>
      </x:c>
      <x:c r="F1133" s="14" t="n">
        <x:f>IF((AG1133-1)=0,"",ROUND(10*Q1133/(AG1133-1),1))</x:f>
        <x:v>1.9</x:v>
      </x:c>
      <x:c r="G1133" s="14" t="n">
        <x:f>IF((AG1133-1)=0,"",ROUND(10*R1133/(AG1133-1),1))</x:f>
        <x:v>1.9</x:v>
      </x:c>
      <x:c r="H1133" s="14" t="n">
        <x:f>IF(R1133=0,"",ROUND(10*S1133/R1133,1))</x:f>
        <x:v>10</x:v>
      </x:c>
      <x:c r="I1133" s="14" t="n">
        <x:f>IF(AH1133=0,"",ROUND(10*AI1133/AH1133,1))</x:f>
        <x:v>10</x:v>
      </x:c>
      <x:c r="J1133" s="14" t="n">
        <x:f>IF((AG1133-1)=0,"",ROUND(10*T1133/(AG1133-1),1))</x:f>
        <x:v>0.4</x:v>
      </x:c>
      <x:c r="K1133" s="14" t="n">
        <x:f>IF((AG1133-1)=0,"",ROUND(10*U1133/(AG1133-1),1))</x:f>
        <x:v>0.4</x:v>
      </x:c>
      <x:c r="L1133" s="14" t="n">
        <x:f>IF(U1133=0,"",ROUND(10*V1133/U1133,1))</x:f>
        <x:v>0</x:v>
      </x:c>
      <x:c r="M1133" s="14" t="n">
        <x:f>IF(AJ1133=0,"",ROUND(10*AK1133/AJ1133,1))</x:f>
        <x:v>10</x:v>
      </x:c>
      <x:c r="N1133" s="14" t="n">
        <x:f>ROUND(10*W1133/12,1)</x:f>
        <x:v>5</x:v>
      </x:c>
      <x:c r="O1133" s="14" t="n">
        <x:f>ROUND(10*AL1133,1)</x:f>
        <x:v>4.4</x:v>
      </x:c>
      <x:c r="P1133" s="14" t="n">
        <x:f>IF((AG1133-1)=0,"",ROUND(10*X1133/(AG1133-1),1))</x:f>
        <x:v>0</x:v>
      </x:c>
      <x:c r="Q1133" s="15" t="n">
        <x:f>COUNTIFS(Relaciones!$E$14495:$E$14862,A1133,Relaciones!$F$14495:$F$14862,"amistad")</x:f>
        <x:v>5</x:v>
      </x:c>
      <x:c r="R1133" s="15" t="n">
        <x:f>COUNTIFS(Relaciones!$D$14495:$D$14862,A1133,Relaciones!$F$14495:$F$14862,"amistad")</x:f>
        <x:v>5</x:v>
      </x:c>
      <x:c r="S1133" s="15" t="n">
        <x:f>SUMIFS(Relaciones!$G$14495:$G$14862,Relaciones!$D$14495:$D$14862,A1133,Relaciones!$F$14495:$F$14862,"amistad")</x:f>
        <x:v>5</x:v>
      </x:c>
      <x:c r="T1133" s="15" t="n">
        <x:f>COUNTIFS(Relaciones!$E$14495:$E$14862,A1133,Relaciones!$F$14495:$F$14862,"rechazo")</x:f>
        <x:v>1</x:v>
      </x:c>
      <x:c r="U1133" s="15" t="n">
        <x:f>COUNTIFS(Relaciones!$D$14495:$D$14862,A1133,Relaciones!$F$14495:$F$14862,"rechazo")</x:f>
        <x:v>1</x:v>
      </x:c>
      <x:c r="V1133" s="15" t="n">
        <x:f>SUMIFS(Relaciones!$G$14495:$G$14862,Relaciones!$D$14495:$D$14862,A1133,Relaciones!$F$14495:$F$14862,"rechazo")</x:f>
        <x:v>0</x:v>
      </x:c>
      <x:c r="W1133" s="15" t="n">
        <x:f>SUM(INDEX(Respuestas!$B$1122:$B$1149,MATCH(A1133,Respuestas!$A$1122:$A$1149,0)),INDEX(Respuestas!$C$1122:$C$1149,MATCH(A1133,Respuestas!$A$1122:$A$1149,0)),INDEX(Respuestas!$D$1122:$D$1149,MATCH(A1133,Respuestas!$A$1122:$A$1149,0)),INDEX(Respuestas!$E$1122:$E$1149,MATCH(A1133,Respuestas!$A$1122:$A$1149,0)))</x:f>
        <x:v>6</x:v>
      </x:c>
      <x:c r="X1133" s="15" t="n">
        <x:f>COUNTIFS(Relaciones!$E$14495:$E$14862,A1133,Relaciones!$F$14495:$F$14862,"mediacion")</x:f>
        <x:v>0</x:v>
      </x:c>
      <x:c r="Y1133" s="15" t="n">
        <x:f>COUNTIFS(Relaciones!$E$14495:$E$14862,A1133,Relaciones!$F$14495:$F$14862,"mediacion_negativa")</x:f>
        <x:v>0</x:v>
      </x:c>
      <x:c r="Z1133" s="15" t="n">
        <x:f>COUNTIFS(Relaciones!$E$14495:$E$14862,A1133,Relaciones!$F$14495:$F$14862,"bullying")</x:f>
        <x:v>0</x:v>
      </x:c>
      <x:c r="AA1133" s="4" t="str">
        <x:f>INDEX(Respuestas!$F$1122:$F$1149,MATCH(A1133,Respuestas!$A$1122:$A$1149,0))</x:f>
        <x:v>No</x:v>
      </x:c>
      <x:c r="AB1133" s="4" t="str">
        <x:f>INDEX(Respuestas!$G$1122:$G$1149,MATCH(A1133,Respuestas!$A$1122:$A$1149,0))</x:f>
        <x:v>Sí</x:v>
      </x:c>
      <x:c r="AC1133" s="4" t="str">
        <x:f>INDEX(Respuestas!$H$1122:$H$1149,MATCH(A1133,Respuestas!$A$1122:$A$1149,0))</x:f>
        <x:v>No</x:v>
      </x:c>
      <x:c r="AD1133" s="4" t="str">
        <x:f>INDEX(Respuestas!$I$1122:$I$1149,MATCH(A1133,Respuestas!$A$1122:$A$1149,0))</x:f>
        <x:v>Sí</x:v>
      </x:c>
      <x:c r="AE1133" s="4" t="str">
        <x:f>INDEX(Respuestas!$J$1122:$J$1149,MATCH(A1133,Respuestas!$A$1122:$A$1149,0))</x:f>
        <x:v>G2</x:v>
      </x:c>
      <x:c r="AF1133" s="4" t="str">
        <x:v>normalizada_v1</x:v>
      </x:c>
      <x:c r="AG1133" s="4" t="n">
        <x:f>COUNTIFS($B$2:$B$1513,B1133,$C$2:$C$1513,C1133,$D$2:$D$1513,D1133)</x:f>
        <x:v>28</x:v>
      </x:c>
      <x:c r="AH1133" s="4" t="n">
        <x:f>COUNTIFS(Relaciones!$D$14495:$D$14862,A1133,Relaciones!$F$14495:$F$14862,"prediccion_amistad")</x:f>
        <x:v>4</x:v>
      </x:c>
      <x:c r="AI1133" s="4" t="n">
        <x:f>SUMIFS(Relaciones!$H$14495:$H$14862,Relaciones!$D$14495:$D$14862,A1133,Relaciones!$F$14495:$F$14862,"prediccion_amistad")</x:f>
        <x:v>4</x:v>
      </x:c>
      <x:c r="AJ1133" s="4" t="n">
        <x:f>COUNTIFS(Relaciones!$D$14495:$D$14862,A1133,Relaciones!$F$14495:$F$14862,"prediccion_rechazo")</x:f>
        <x:v>1</x:v>
      </x:c>
      <x:c r="AK1133" s="4" t="n">
        <x:f>SUMIFS(Relaciones!$H$14495:$H$14862,Relaciones!$D$14495:$D$14862,A1133,Relaciones!$F$14495:$F$14862,"prediccion_rechazo")</x:f>
        <x:v>1</x:v>
      </x:c>
      <x:c r="AL1133" s="4" t="n">
        <x:v>0.4420246090981034</x:v>
      </x:c>
    </x:row>
    <x:row r="1134" ht="23" customHeight="1">
      <x:c r="A1134" s="13" t="str">
        <x:v>01133</x:v>
      </x:c>
      <x:c r="B1134" s="4" t="str">
        <x:v>Córdoba</x:v>
      </x:c>
      <x:c r="C1134" s="4" t="str">
        <x:v>2.º ESO</x:v>
      </x:c>
      <x:c r="D1134" s="4" t="str">
        <x:v>B</x:v>
      </x:c>
      <x:c r="E1134" s="4" t="str">
        <x:v>alumna</x:v>
      </x:c>
      <x:c r="F1134" s="14" t="n">
        <x:f>IF((AG1134-1)=0,"",ROUND(10*Q1134/(AG1134-1),1))</x:f>
        <x:v>1.5</x:v>
      </x:c>
      <x:c r="G1134" s="14" t="n">
        <x:f>IF((AG1134-1)=0,"",ROUND(10*R1134/(AG1134-1),1))</x:f>
        <x:v>2.2</x:v>
      </x:c>
      <x:c r="H1134" s="14" t="n">
        <x:f>IF(R1134=0,"",ROUND(10*S1134/R1134,1))</x:f>
        <x:v>6.7</x:v>
      </x:c>
      <x:c r="I1134" s="14" t="n">
        <x:f>IF(AH1134=0,"",ROUND(10*AI1134/AH1134,1))</x:f>
        <x:v>10</x:v>
      </x:c>
      <x:c r="J1134" s="14" t="n">
        <x:f>IF((AG1134-1)=0,"",ROUND(10*T1134/(AG1134-1),1))</x:f>
        <x:v>0</x:v>
      </x:c>
      <x:c r="K1134" s="14" t="n">
        <x:f>IF((AG1134-1)=0,"",ROUND(10*U1134/(AG1134-1),1))</x:f>
        <x:v>0.4</x:v>
      </x:c>
      <x:c r="L1134" s="14" t="n">
        <x:f>IF(U1134=0,"",ROUND(10*V1134/U1134,1))</x:f>
        <x:v>0</x:v>
      </x:c>
      <x:c r="M1134" s="14" t="str">
        <x:f>IF(AJ1134=0,"",ROUND(10*AK1134/AJ1134,1))</x:f>
      </x:c>
      <x:c r="N1134" s="14" t="n">
        <x:f>ROUND(10*W1134/12,1)</x:f>
        <x:v>7.5</x:v>
      </x:c>
      <x:c r="O1134" s="14" t="n">
        <x:f>ROUND(10*AL1134,1)</x:f>
        <x:v>5.2</x:v>
      </x:c>
      <x:c r="P1134" s="14" t="n">
        <x:f>IF((AG1134-1)=0,"",ROUND(10*X1134/(AG1134-1),1))</x:f>
        <x:v>0</x:v>
      </x:c>
      <x:c r="Q1134" s="15" t="n">
        <x:f>COUNTIFS(Relaciones!$E$14495:$E$14862,A1134,Relaciones!$F$14495:$F$14862,"amistad")</x:f>
        <x:v>4</x:v>
      </x:c>
      <x:c r="R1134" s="15" t="n">
        <x:f>COUNTIFS(Relaciones!$D$14495:$D$14862,A1134,Relaciones!$F$14495:$F$14862,"amistad")</x:f>
        <x:v>6</x:v>
      </x:c>
      <x:c r="S1134" s="15" t="n">
        <x:f>SUMIFS(Relaciones!$G$14495:$G$14862,Relaciones!$D$14495:$D$14862,A1134,Relaciones!$F$14495:$F$14862,"amistad")</x:f>
        <x:v>4</x:v>
      </x:c>
      <x:c r="T1134" s="15" t="n">
        <x:f>COUNTIFS(Relaciones!$E$14495:$E$14862,A1134,Relaciones!$F$14495:$F$14862,"rechazo")</x:f>
        <x:v>0</x:v>
      </x:c>
      <x:c r="U1134" s="15" t="n">
        <x:f>COUNTIFS(Relaciones!$D$14495:$D$14862,A1134,Relaciones!$F$14495:$F$14862,"rechazo")</x:f>
        <x:v>1</x:v>
      </x:c>
      <x:c r="V1134" s="15" t="n">
        <x:f>SUMIFS(Relaciones!$G$14495:$G$14862,Relaciones!$D$14495:$D$14862,A1134,Relaciones!$F$14495:$F$14862,"rechazo")</x:f>
        <x:v>0</x:v>
      </x:c>
      <x:c r="W1134" s="15" t="n">
        <x:f>SUM(INDEX(Respuestas!$B$1122:$B$1149,MATCH(A1134,Respuestas!$A$1122:$A$1149,0)),INDEX(Respuestas!$C$1122:$C$1149,MATCH(A1134,Respuestas!$A$1122:$A$1149,0)),INDEX(Respuestas!$D$1122:$D$1149,MATCH(A1134,Respuestas!$A$1122:$A$1149,0)),INDEX(Respuestas!$E$1122:$E$1149,MATCH(A1134,Respuestas!$A$1122:$A$1149,0)))</x:f>
        <x:v>9</x:v>
      </x:c>
      <x:c r="X1134" s="15" t="n">
        <x:f>COUNTIFS(Relaciones!$E$14495:$E$14862,A1134,Relaciones!$F$14495:$F$14862,"mediacion")</x:f>
        <x:v>0</x:v>
      </x:c>
      <x:c r="Y1134" s="15" t="n">
        <x:f>COUNTIFS(Relaciones!$E$14495:$E$14862,A1134,Relaciones!$F$14495:$F$14862,"mediacion_negativa")</x:f>
        <x:v>0</x:v>
      </x:c>
      <x:c r="Z1134" s="15" t="n">
        <x:f>COUNTIFS(Relaciones!$E$14495:$E$14862,A1134,Relaciones!$F$14495:$F$14862,"bullying")</x:f>
        <x:v>0</x:v>
      </x:c>
      <x:c r="AA1134" s="4" t="str">
        <x:f>INDEX(Respuestas!$F$1122:$F$1149,MATCH(A1134,Respuestas!$A$1122:$A$1149,0))</x:f>
        <x:v>No</x:v>
      </x:c>
      <x:c r="AB1134" s="4" t="str">
        <x:f>INDEX(Respuestas!$G$1122:$G$1149,MATCH(A1134,Respuestas!$A$1122:$A$1149,0))</x:f>
        <x:v>Sí</x:v>
      </x:c>
      <x:c r="AC1134" s="4" t="str">
        <x:f>INDEX(Respuestas!$H$1122:$H$1149,MATCH(A1134,Respuestas!$A$1122:$A$1149,0))</x:f>
        <x:v>No</x:v>
      </x:c>
      <x:c r="AD1134" s="4" t="str">
        <x:f>INDEX(Respuestas!$I$1122:$I$1149,MATCH(A1134,Respuestas!$A$1122:$A$1149,0))</x:f>
        <x:v>Sí</x:v>
      </x:c>
      <x:c r="AE1134" s="4" t="str">
        <x:f>INDEX(Respuestas!$J$1122:$J$1149,MATCH(A1134,Respuestas!$A$1122:$A$1149,0))</x:f>
        <x:v>G2</x:v>
      </x:c>
      <x:c r="AF1134" s="4" t="str">
        <x:v>normalizada_v1</x:v>
      </x:c>
      <x:c r="AG1134" s="4" t="n">
        <x:f>COUNTIFS($B$2:$B$1513,B1134,$C$2:$C$1513,C1134,$D$2:$D$1513,D1134)</x:f>
        <x:v>28</x:v>
      </x:c>
      <x:c r="AH1134" s="4" t="n">
        <x:f>COUNTIFS(Relaciones!$D$14495:$D$14862,A1134,Relaciones!$F$14495:$F$14862,"prediccion_amistad")</x:f>
        <x:v>3</x:v>
      </x:c>
      <x:c r="AI1134" s="4" t="n">
        <x:f>SUMIFS(Relaciones!$H$14495:$H$14862,Relaciones!$D$14495:$D$14862,A1134,Relaciones!$F$14495:$F$14862,"prediccion_amistad")</x:f>
        <x:v>3</x:v>
      </x:c>
      <x:c r="AJ1134" s="4" t="n">
        <x:f>COUNTIFS(Relaciones!$D$14495:$D$14862,A1134,Relaciones!$F$14495:$F$14862,"prediccion_rechazo")</x:f>
        <x:v>0</x:v>
      </x:c>
      <x:c r="AK1134" s="4" t="n">
        <x:f>SUMIFS(Relaciones!$H$14495:$H$14862,Relaciones!$D$14495:$D$14862,A1134,Relaciones!$F$14495:$F$14862,"prediccion_rechazo")</x:f>
        <x:v>0</x:v>
      </x:c>
      <x:c r="AL1134" s="4" t="n">
        <x:v>0.5182141582042057</x:v>
      </x:c>
    </x:row>
    <x:row r="1135" ht="23" customHeight="1">
      <x:c r="A1135" s="13" t="str">
        <x:v>01134</x:v>
      </x:c>
      <x:c r="B1135" s="4" t="str">
        <x:v>Córdoba</x:v>
      </x:c>
      <x:c r="C1135" s="4" t="str">
        <x:v>2.º ESO</x:v>
      </x:c>
      <x:c r="D1135" s="4" t="str">
        <x:v>B</x:v>
      </x:c>
      <x:c r="E1135" s="4" t="str">
        <x:v>alumno</x:v>
      </x:c>
      <x:c r="F1135" s="14" t="n">
        <x:f>IF((AG1135-1)=0,"",ROUND(10*Q1135/(AG1135-1),1))</x:f>
        <x:v>1.5</x:v>
      </x:c>
      <x:c r="G1135" s="14" t="n">
        <x:f>IF((AG1135-1)=0,"",ROUND(10*R1135/(AG1135-1),1))</x:f>
        <x:v>2.2</x:v>
      </x:c>
      <x:c r="H1135" s="14" t="n">
        <x:f>IF(R1135=0,"",ROUND(10*S1135/R1135,1))</x:f>
        <x:v>6.7</x:v>
      </x:c>
      <x:c r="I1135" s="14" t="n">
        <x:f>IF(AH1135=0,"",ROUND(10*AI1135/AH1135,1))</x:f>
        <x:v>7.5</x:v>
      </x:c>
      <x:c r="J1135" s="14" t="n">
        <x:f>IF((AG1135-1)=0,"",ROUND(10*T1135/(AG1135-1),1))</x:f>
        <x:v>0</x:v>
      </x:c>
      <x:c r="K1135" s="14" t="n">
        <x:f>IF((AG1135-1)=0,"",ROUND(10*U1135/(AG1135-1),1))</x:f>
        <x:v>0.4</x:v>
      </x:c>
      <x:c r="L1135" s="14" t="n">
        <x:f>IF(U1135=0,"",ROUND(10*V1135/U1135,1))</x:f>
        <x:v>0</x:v>
      </x:c>
      <x:c r="M1135" s="14" t="n">
        <x:f>IF(AJ1135=0,"",ROUND(10*AK1135/AJ1135,1))</x:f>
        <x:v>0</x:v>
      </x:c>
      <x:c r="N1135" s="14" t="n">
        <x:f>ROUND(10*W1135/12,1)</x:f>
        <x:v>8.3</x:v>
      </x:c>
      <x:c r="O1135" s="14" t="n">
        <x:f>ROUND(10*AL1135,1)</x:f>
        <x:v>5.5</x:v>
      </x:c>
      <x:c r="P1135" s="14" t="n">
        <x:f>IF((AG1135-1)=0,"",ROUND(10*X1135/(AG1135-1),1))</x:f>
        <x:v>0</x:v>
      </x:c>
      <x:c r="Q1135" s="15" t="n">
        <x:f>COUNTIFS(Relaciones!$E$14495:$E$14862,A1135,Relaciones!$F$14495:$F$14862,"amistad")</x:f>
        <x:v>4</x:v>
      </x:c>
      <x:c r="R1135" s="15" t="n">
        <x:f>COUNTIFS(Relaciones!$D$14495:$D$14862,A1135,Relaciones!$F$14495:$F$14862,"amistad")</x:f>
        <x:v>6</x:v>
      </x:c>
      <x:c r="S1135" s="15" t="n">
        <x:f>SUMIFS(Relaciones!$G$14495:$G$14862,Relaciones!$D$14495:$D$14862,A1135,Relaciones!$F$14495:$F$14862,"amistad")</x:f>
        <x:v>4</x:v>
      </x:c>
      <x:c r="T1135" s="15" t="n">
        <x:f>COUNTIFS(Relaciones!$E$14495:$E$14862,A1135,Relaciones!$F$14495:$F$14862,"rechazo")</x:f>
        <x:v>0</x:v>
      </x:c>
      <x:c r="U1135" s="15" t="n">
        <x:f>COUNTIFS(Relaciones!$D$14495:$D$14862,A1135,Relaciones!$F$14495:$F$14862,"rechazo")</x:f>
        <x:v>1</x:v>
      </x:c>
      <x:c r="V1135" s="15" t="n">
        <x:f>SUMIFS(Relaciones!$G$14495:$G$14862,Relaciones!$D$14495:$D$14862,A1135,Relaciones!$F$14495:$F$14862,"rechazo")</x:f>
        <x:v>0</x:v>
      </x:c>
      <x:c r="W1135" s="15" t="n">
        <x:f>SUM(INDEX(Respuestas!$B$1122:$B$1149,MATCH(A1135,Respuestas!$A$1122:$A$1149,0)),INDEX(Respuestas!$C$1122:$C$1149,MATCH(A1135,Respuestas!$A$1122:$A$1149,0)),INDEX(Respuestas!$D$1122:$D$1149,MATCH(A1135,Respuestas!$A$1122:$A$1149,0)),INDEX(Respuestas!$E$1122:$E$1149,MATCH(A1135,Respuestas!$A$1122:$A$1149,0)))</x:f>
        <x:v>10</x:v>
      </x:c>
      <x:c r="X1135" s="15" t="n">
        <x:f>COUNTIFS(Relaciones!$E$14495:$E$14862,A1135,Relaciones!$F$14495:$F$14862,"mediacion")</x:f>
        <x:v>0</x:v>
      </x:c>
      <x:c r="Y1135" s="15" t="n">
        <x:f>COUNTIFS(Relaciones!$E$14495:$E$14862,A1135,Relaciones!$F$14495:$F$14862,"mediacion_negativa")</x:f>
        <x:v>0</x:v>
      </x:c>
      <x:c r="Z1135" s="15" t="n">
        <x:f>COUNTIFS(Relaciones!$E$14495:$E$14862,A1135,Relaciones!$F$14495:$F$14862,"bullying")</x:f>
        <x:v>0</x:v>
      </x:c>
      <x:c r="AA1135" s="4" t="str">
        <x:f>INDEX(Respuestas!$F$1122:$F$1149,MATCH(A1135,Respuestas!$A$1122:$A$1149,0))</x:f>
        <x:v>No</x:v>
      </x:c>
      <x:c r="AB1135" s="4" t="str">
        <x:f>INDEX(Respuestas!$G$1122:$G$1149,MATCH(A1135,Respuestas!$A$1122:$A$1149,0))</x:f>
        <x:v>Sí</x:v>
      </x:c>
      <x:c r="AC1135" s="4" t="str">
        <x:f>INDEX(Respuestas!$H$1122:$H$1149,MATCH(A1135,Respuestas!$A$1122:$A$1149,0))</x:f>
        <x:v>No</x:v>
      </x:c>
      <x:c r="AD1135" s="4" t="str">
        <x:f>INDEX(Respuestas!$I$1122:$I$1149,MATCH(A1135,Respuestas!$A$1122:$A$1149,0))</x:f>
        <x:v>Sí</x:v>
      </x:c>
      <x:c r="AE1135" s="4" t="str">
        <x:f>INDEX(Respuestas!$J$1122:$J$1149,MATCH(A1135,Respuestas!$A$1122:$A$1149,0))</x:f>
        <x:v>G2</x:v>
      </x:c>
      <x:c r="AF1135" s="4" t="str">
        <x:v>normalizada_v1</x:v>
      </x:c>
      <x:c r="AG1135" s="4" t="n">
        <x:f>COUNTIFS($B$2:$B$1513,B1135,$C$2:$C$1513,C1135,$D$2:$D$1513,D1135)</x:f>
        <x:v>28</x:v>
      </x:c>
      <x:c r="AH1135" s="4" t="n">
        <x:f>COUNTIFS(Relaciones!$D$14495:$D$14862,A1135,Relaciones!$F$14495:$F$14862,"prediccion_amistad")</x:f>
        <x:v>4</x:v>
      </x:c>
      <x:c r="AI1135" s="4" t="n">
        <x:f>SUMIFS(Relaciones!$H$14495:$H$14862,Relaciones!$D$14495:$D$14862,A1135,Relaciones!$F$14495:$F$14862,"prediccion_amistad")</x:f>
        <x:v>3</x:v>
      </x:c>
      <x:c r="AJ1135" s="4" t="n">
        <x:f>COUNTIFS(Relaciones!$D$14495:$D$14862,A1135,Relaciones!$F$14495:$F$14862,"prediccion_rechazo")</x:f>
        <x:v>1</x:v>
      </x:c>
      <x:c r="AK1135" s="4" t="n">
        <x:f>SUMIFS(Relaciones!$H$14495:$H$14862,Relaciones!$D$14495:$D$14862,A1135,Relaciones!$F$14495:$F$14862,"prediccion_rechazo")</x:f>
        <x:v>0</x:v>
      </x:c>
      <x:c r="AL1135" s="4" t="n">
        <x:v>0.5493687213665922</x:v>
      </x:c>
    </x:row>
    <x:row r="1136" ht="23" customHeight="1">
      <x:c r="A1136" s="13" t="str">
        <x:v>01135</x:v>
      </x:c>
      <x:c r="B1136" s="4" t="str">
        <x:v>Córdoba</x:v>
      </x:c>
      <x:c r="C1136" s="4" t="str">
        <x:v>2.º ESO</x:v>
      </x:c>
      <x:c r="D1136" s="4" t="str">
        <x:v>B</x:v>
      </x:c>
      <x:c r="E1136" s="4" t="str">
        <x:v>alumna</x:v>
      </x:c>
      <x:c r="F1136" s="14" t="n">
        <x:f>IF((AG1136-1)=0,"",ROUND(10*Q1136/(AG1136-1),1))</x:f>
        <x:v>1.9</x:v>
      </x:c>
      <x:c r="G1136" s="14" t="n">
        <x:f>IF((AG1136-1)=0,"",ROUND(10*R1136/(AG1136-1),1))</x:f>
        <x:v>2.2</x:v>
      </x:c>
      <x:c r="H1136" s="14" t="n">
        <x:f>IF(R1136=0,"",ROUND(10*S1136/R1136,1))</x:f>
        <x:v>6.7</x:v>
      </x:c>
      <x:c r="I1136" s="14" t="n">
        <x:f>IF(AH1136=0,"",ROUND(10*AI1136/AH1136,1))</x:f>
        <x:v>10</x:v>
      </x:c>
      <x:c r="J1136" s="14" t="n">
        <x:f>IF((AG1136-1)=0,"",ROUND(10*T1136/(AG1136-1),1))</x:f>
        <x:v>0</x:v>
      </x:c>
      <x:c r="K1136" s="14" t="n">
        <x:f>IF((AG1136-1)=0,"",ROUND(10*U1136/(AG1136-1),1))</x:f>
        <x:v>0</x:v>
      </x:c>
      <x:c r="L1136" s="14" t="str">
        <x:f>IF(U1136=0,"",ROUND(10*V1136/U1136,1))</x:f>
      </x:c>
      <x:c r="M1136" s="14" t="str">
        <x:f>IF(AJ1136=0,"",ROUND(10*AK1136/AJ1136,1))</x:f>
      </x:c>
      <x:c r="N1136" s="14" t="n">
        <x:f>ROUND(10*W1136/12,1)</x:f>
        <x:v>9.2</x:v>
      </x:c>
      <x:c r="O1136" s="14" t="n">
        <x:f>ROUND(10*AL1136,1)</x:f>
        <x:v>6.1</x:v>
      </x:c>
      <x:c r="P1136" s="14" t="n">
        <x:f>IF((AG1136-1)=0,"",ROUND(10*X1136/(AG1136-1),1))</x:f>
        <x:v>0</x:v>
      </x:c>
      <x:c r="Q1136" s="15" t="n">
        <x:f>COUNTIFS(Relaciones!$E$14495:$E$14862,A1136,Relaciones!$F$14495:$F$14862,"amistad")</x:f>
        <x:v>5</x:v>
      </x:c>
      <x:c r="R1136" s="15" t="n">
        <x:f>COUNTIFS(Relaciones!$D$14495:$D$14862,A1136,Relaciones!$F$14495:$F$14862,"amistad")</x:f>
        <x:v>6</x:v>
      </x:c>
      <x:c r="S1136" s="15" t="n">
        <x:f>SUMIFS(Relaciones!$G$14495:$G$14862,Relaciones!$D$14495:$D$14862,A1136,Relaciones!$F$14495:$F$14862,"amistad")</x:f>
        <x:v>4</x:v>
      </x:c>
      <x:c r="T1136" s="15" t="n">
        <x:f>COUNTIFS(Relaciones!$E$14495:$E$14862,A1136,Relaciones!$F$14495:$F$14862,"rechazo")</x:f>
        <x:v>0</x:v>
      </x:c>
      <x:c r="U1136" s="15" t="n">
        <x:f>COUNTIFS(Relaciones!$D$14495:$D$14862,A1136,Relaciones!$F$14495:$F$14862,"rechazo")</x:f>
        <x:v>0</x:v>
      </x:c>
      <x:c r="V1136" s="15" t="n">
        <x:f>SUMIFS(Relaciones!$G$14495:$G$14862,Relaciones!$D$14495:$D$14862,A1136,Relaciones!$F$14495:$F$14862,"rechazo")</x:f>
        <x:v>0</x:v>
      </x:c>
      <x:c r="W1136" s="15" t="n">
        <x:f>SUM(INDEX(Respuestas!$B$1122:$B$1149,MATCH(A1136,Respuestas!$A$1122:$A$1149,0)),INDEX(Respuestas!$C$1122:$C$1149,MATCH(A1136,Respuestas!$A$1122:$A$1149,0)),INDEX(Respuestas!$D$1122:$D$1149,MATCH(A1136,Respuestas!$A$1122:$A$1149,0)),INDEX(Respuestas!$E$1122:$E$1149,MATCH(A1136,Respuestas!$A$1122:$A$1149,0)))</x:f>
        <x:v>11</x:v>
      </x:c>
      <x:c r="X1136" s="15" t="n">
        <x:f>COUNTIFS(Relaciones!$E$14495:$E$14862,A1136,Relaciones!$F$14495:$F$14862,"mediacion")</x:f>
        <x:v>0</x:v>
      </x:c>
      <x:c r="Y1136" s="15" t="n">
        <x:f>COUNTIFS(Relaciones!$E$14495:$E$14862,A1136,Relaciones!$F$14495:$F$14862,"mediacion_negativa")</x:f>
        <x:v>0</x:v>
      </x:c>
      <x:c r="Z1136" s="15" t="n">
        <x:f>COUNTIFS(Relaciones!$E$14495:$E$14862,A1136,Relaciones!$F$14495:$F$14862,"bullying")</x:f>
        <x:v>0</x:v>
      </x:c>
      <x:c r="AA1136" s="4" t="str">
        <x:f>INDEX(Respuestas!$F$1122:$F$1149,MATCH(A1136,Respuestas!$A$1122:$A$1149,0))</x:f>
        <x:v>No</x:v>
      </x:c>
      <x:c r="AB1136" s="4" t="str">
        <x:f>INDEX(Respuestas!$G$1122:$G$1149,MATCH(A1136,Respuestas!$A$1122:$A$1149,0))</x:f>
        <x:v>Sí</x:v>
      </x:c>
      <x:c r="AC1136" s="4" t="str">
        <x:f>INDEX(Respuestas!$H$1122:$H$1149,MATCH(A1136,Respuestas!$A$1122:$A$1149,0))</x:f>
        <x:v>No</x:v>
      </x:c>
      <x:c r="AD1136" s="4" t="str">
        <x:f>INDEX(Respuestas!$I$1122:$I$1149,MATCH(A1136,Respuestas!$A$1122:$A$1149,0))</x:f>
        <x:v>Sí</x:v>
      </x:c>
      <x:c r="AE1136" s="4" t="str">
        <x:f>INDEX(Respuestas!$J$1122:$J$1149,MATCH(A1136,Respuestas!$A$1122:$A$1149,0))</x:f>
        <x:v>G2</x:v>
      </x:c>
      <x:c r="AF1136" s="4" t="str">
        <x:v>normalizada_v1</x:v>
      </x:c>
      <x:c r="AG1136" s="4" t="n">
        <x:f>COUNTIFS($B$2:$B$1513,B1136,$C$2:$C$1513,C1136,$D$2:$D$1513,D1136)</x:f>
        <x:v>28</x:v>
      </x:c>
      <x:c r="AH1136" s="4" t="n">
        <x:f>COUNTIFS(Relaciones!$D$14495:$D$14862,A1136,Relaciones!$F$14495:$F$14862,"prediccion_amistad")</x:f>
        <x:v>3</x:v>
      </x:c>
      <x:c r="AI1136" s="4" t="n">
        <x:f>SUMIFS(Relaciones!$H$14495:$H$14862,Relaciones!$D$14495:$D$14862,A1136,Relaciones!$F$14495:$F$14862,"prediccion_amistad")</x:f>
        <x:v>3</x:v>
      </x:c>
      <x:c r="AJ1136" s="4" t="n">
        <x:f>COUNTIFS(Relaciones!$D$14495:$D$14862,A1136,Relaciones!$F$14495:$F$14862,"prediccion_rechazo")</x:f>
        <x:v>0</x:v>
      </x:c>
      <x:c r="AK1136" s="4" t="n">
        <x:f>SUMIFS(Relaciones!$H$14495:$H$14862,Relaciones!$D$14495:$D$14862,A1136,Relaciones!$F$14495:$F$14862,"prediccion_rechazo")</x:f>
        <x:v>0</x:v>
      </x:c>
      <x:c r="AL1136" s="4" t="n">
        <x:v>0.6094802673938551</x:v>
      </x:c>
    </x:row>
    <x:row r="1137" ht="23" customHeight="1">
      <x:c r="A1137" s="13" t="str">
        <x:v>01136</x:v>
      </x:c>
      <x:c r="B1137" s="4" t="str">
        <x:v>Córdoba</x:v>
      </x:c>
      <x:c r="C1137" s="4" t="str">
        <x:v>2.º ESO</x:v>
      </x:c>
      <x:c r="D1137" s="4" t="str">
        <x:v>B</x:v>
      </x:c>
      <x:c r="E1137" s="4" t="str">
        <x:v>alumno</x:v>
      </x:c>
      <x:c r="F1137" s="14" t="n">
        <x:f>IF((AG1137-1)=0,"",ROUND(10*Q1137/(AG1137-1),1))</x:f>
        <x:v>1.5</x:v>
      </x:c>
      <x:c r="G1137" s="14" t="n">
        <x:f>IF((AG1137-1)=0,"",ROUND(10*R1137/(AG1137-1),1))</x:f>
        <x:v>2.2</x:v>
      </x:c>
      <x:c r="H1137" s="14" t="n">
        <x:f>IF(R1137=0,"",ROUND(10*S1137/R1137,1))</x:f>
        <x:v>6.7</x:v>
      </x:c>
      <x:c r="I1137" s="14" t="n">
        <x:f>IF(AH1137=0,"",ROUND(10*AI1137/AH1137,1))</x:f>
        <x:v>10</x:v>
      </x:c>
      <x:c r="J1137" s="14" t="n">
        <x:f>IF((AG1137-1)=0,"",ROUND(10*T1137/(AG1137-1),1))</x:f>
        <x:v>0</x:v>
      </x:c>
      <x:c r="K1137" s="14" t="n">
        <x:f>IF((AG1137-1)=0,"",ROUND(10*U1137/(AG1137-1),1))</x:f>
        <x:v>0.7</x:v>
      </x:c>
      <x:c r="L1137" s="14" t="n">
        <x:f>IF(U1137=0,"",ROUND(10*V1137/U1137,1))</x:f>
        <x:v>0</x:v>
      </x:c>
      <x:c r="M1137" s="14" t="str">
        <x:f>IF(AJ1137=0,"",ROUND(10*AK1137/AJ1137,1))</x:f>
      </x:c>
      <x:c r="N1137" s="14" t="n">
        <x:f>ROUND(10*W1137/12,1)</x:f>
        <x:v>10</x:v>
      </x:c>
      <x:c r="O1137" s="14" t="n">
        <x:f>ROUND(10*AL1137,1)</x:f>
        <x:v>5.4</x:v>
      </x:c>
      <x:c r="P1137" s="14" t="n">
        <x:f>IF((AG1137-1)=0,"",ROUND(10*X1137/(AG1137-1),1))</x:f>
        <x:v>0</x:v>
      </x:c>
      <x:c r="Q1137" s="15" t="n">
        <x:f>COUNTIFS(Relaciones!$E$14495:$E$14862,A1137,Relaciones!$F$14495:$F$14862,"amistad")</x:f>
        <x:v>4</x:v>
      </x:c>
      <x:c r="R1137" s="15" t="n">
        <x:f>COUNTIFS(Relaciones!$D$14495:$D$14862,A1137,Relaciones!$F$14495:$F$14862,"amistad")</x:f>
        <x:v>6</x:v>
      </x:c>
      <x:c r="S1137" s="15" t="n">
        <x:f>SUMIFS(Relaciones!$G$14495:$G$14862,Relaciones!$D$14495:$D$14862,A1137,Relaciones!$F$14495:$F$14862,"amistad")</x:f>
        <x:v>4</x:v>
      </x:c>
      <x:c r="T1137" s="15" t="n">
        <x:f>COUNTIFS(Relaciones!$E$14495:$E$14862,A1137,Relaciones!$F$14495:$F$14862,"rechazo")</x:f>
        <x:v>0</x:v>
      </x:c>
      <x:c r="U1137" s="15" t="n">
        <x:f>COUNTIFS(Relaciones!$D$14495:$D$14862,A1137,Relaciones!$F$14495:$F$14862,"rechazo")</x:f>
        <x:v>2</x:v>
      </x:c>
      <x:c r="V1137" s="15" t="n">
        <x:f>SUMIFS(Relaciones!$G$14495:$G$14862,Relaciones!$D$14495:$D$14862,A1137,Relaciones!$F$14495:$F$14862,"rechazo")</x:f>
        <x:v>0</x:v>
      </x:c>
      <x:c r="W1137" s="15" t="n">
        <x:f>SUM(INDEX(Respuestas!$B$1122:$B$1149,MATCH(A1137,Respuestas!$A$1122:$A$1149,0)),INDEX(Respuestas!$C$1122:$C$1149,MATCH(A1137,Respuestas!$A$1122:$A$1149,0)),INDEX(Respuestas!$D$1122:$D$1149,MATCH(A1137,Respuestas!$A$1122:$A$1149,0)),INDEX(Respuestas!$E$1122:$E$1149,MATCH(A1137,Respuestas!$A$1122:$A$1149,0)))</x:f>
        <x:v>12</x:v>
      </x:c>
      <x:c r="X1137" s="15" t="n">
        <x:f>COUNTIFS(Relaciones!$E$14495:$E$14862,A1137,Relaciones!$F$14495:$F$14862,"mediacion")</x:f>
        <x:v>0</x:v>
      </x:c>
      <x:c r="Y1137" s="15" t="n">
        <x:f>COUNTIFS(Relaciones!$E$14495:$E$14862,A1137,Relaciones!$F$14495:$F$14862,"mediacion_negativa")</x:f>
        <x:v>0</x:v>
      </x:c>
      <x:c r="Z1137" s="15" t="n">
        <x:f>COUNTIFS(Relaciones!$E$14495:$E$14862,A1137,Relaciones!$F$14495:$F$14862,"bullying")</x:f>
        <x:v>0</x:v>
      </x:c>
      <x:c r="AA1137" s="4" t="str">
        <x:f>INDEX(Respuestas!$F$1122:$F$1149,MATCH(A1137,Respuestas!$A$1122:$A$1149,0))</x:f>
        <x:v>No</x:v>
      </x:c>
      <x:c r="AB1137" s="4" t="str">
        <x:f>INDEX(Respuestas!$G$1122:$G$1149,MATCH(A1137,Respuestas!$A$1122:$A$1149,0))</x:f>
        <x:v>Sí</x:v>
      </x:c>
      <x:c r="AC1137" s="4" t="str">
        <x:f>INDEX(Respuestas!$H$1122:$H$1149,MATCH(A1137,Respuestas!$A$1122:$A$1149,0))</x:f>
        <x:v>No</x:v>
      </x:c>
      <x:c r="AD1137" s="4" t="str">
        <x:f>INDEX(Respuestas!$I$1122:$I$1149,MATCH(A1137,Respuestas!$A$1122:$A$1149,0))</x:f>
        <x:v>Sí</x:v>
      </x:c>
      <x:c r="AE1137" s="4" t="str">
        <x:f>INDEX(Respuestas!$J$1122:$J$1149,MATCH(A1137,Respuestas!$A$1122:$A$1149,0))</x:f>
        <x:v>G2</x:v>
      </x:c>
      <x:c r="AF1137" s="4" t="str">
        <x:v>normalizada_v1</x:v>
      </x:c>
      <x:c r="AG1137" s="4" t="n">
        <x:f>COUNTIFS($B$2:$B$1513,B1137,$C$2:$C$1513,C1137,$D$2:$D$1513,D1137)</x:f>
        <x:v>28</x:v>
      </x:c>
      <x:c r="AH1137" s="4" t="n">
        <x:f>COUNTIFS(Relaciones!$D$14495:$D$14862,A1137,Relaciones!$F$14495:$F$14862,"prediccion_amistad")</x:f>
        <x:v>3</x:v>
      </x:c>
      <x:c r="AI1137" s="4" t="n">
        <x:f>SUMIFS(Relaciones!$H$14495:$H$14862,Relaciones!$D$14495:$D$14862,A1137,Relaciones!$F$14495:$F$14862,"prediccion_amistad")</x:f>
        <x:v>3</x:v>
      </x:c>
      <x:c r="AJ1137" s="4" t="n">
        <x:f>COUNTIFS(Relaciones!$D$14495:$D$14862,A1137,Relaciones!$F$14495:$F$14862,"prediccion_rechazo")</x:f>
        <x:v>0</x:v>
      </x:c>
      <x:c r="AK1137" s="4" t="n">
        <x:f>SUMIFS(Relaciones!$H$14495:$H$14862,Relaciones!$D$14495:$D$14862,A1137,Relaciones!$F$14495:$F$14862,"prediccion_rechazo")</x:f>
        <x:v>0</x:v>
      </x:c>
      <x:c r="AL1137" s="4" t="n">
        <x:v>0.5443078352856812</x:v>
      </x:c>
    </x:row>
    <x:row r="1138" ht="23" customHeight="1">
      <x:c r="A1138" s="13" t="str">
        <x:v>01137</x:v>
      </x:c>
      <x:c r="B1138" s="4" t="str">
        <x:v>Córdoba</x:v>
      </x:c>
      <x:c r="C1138" s="4" t="str">
        <x:v>2.º ESO</x:v>
      </x:c>
      <x:c r="D1138" s="4" t="str">
        <x:v>B</x:v>
      </x:c>
      <x:c r="E1138" s="4" t="str">
        <x:v>alumna</x:v>
      </x:c>
      <x:c r="F1138" s="14" t="n">
        <x:f>IF((AG1138-1)=0,"",ROUND(10*Q1138/(AG1138-1),1))</x:f>
        <x:v>1.5</x:v>
      </x:c>
      <x:c r="G1138" s="14" t="n">
        <x:f>IF((AG1138-1)=0,"",ROUND(10*R1138/(AG1138-1),1))</x:f>
        <x:v>2.2</x:v>
      </x:c>
      <x:c r="H1138" s="14" t="n">
        <x:f>IF(R1138=0,"",ROUND(10*S1138/R1138,1))</x:f>
        <x:v>6.7</x:v>
      </x:c>
      <x:c r="I1138" s="14" t="n">
        <x:f>IF(AH1138=0,"",ROUND(10*AI1138/AH1138,1))</x:f>
        <x:v>7.5</x:v>
      </x:c>
      <x:c r="J1138" s="14" t="n">
        <x:f>IF((AG1138-1)=0,"",ROUND(10*T1138/(AG1138-1),1))</x:f>
        <x:v>0</x:v>
      </x:c>
      <x:c r="K1138" s="14" t="n">
        <x:f>IF((AG1138-1)=0,"",ROUND(10*U1138/(AG1138-1),1))</x:f>
        <x:v>0.4</x:v>
      </x:c>
      <x:c r="L1138" s="14" t="n">
        <x:f>IF(U1138=0,"",ROUND(10*V1138/U1138,1))</x:f>
        <x:v>0</x:v>
      </x:c>
      <x:c r="M1138" s="14" t="n">
        <x:f>IF(AJ1138=0,"",ROUND(10*AK1138/AJ1138,1))</x:f>
        <x:v>0</x:v>
      </x:c>
      <x:c r="N1138" s="14" t="n">
        <x:f>ROUND(10*W1138/12,1)</x:f>
        <x:v>7.5</x:v>
      </x:c>
      <x:c r="O1138" s="14" t="n">
        <x:f>ROUND(10*AL1138,1)</x:f>
        <x:v>5.2</x:v>
      </x:c>
      <x:c r="P1138" s="14" t="n">
        <x:f>IF((AG1138-1)=0,"",ROUND(10*X1138/(AG1138-1),1))</x:f>
        <x:v>0</x:v>
      </x:c>
      <x:c r="Q1138" s="15" t="n">
        <x:f>COUNTIFS(Relaciones!$E$14495:$E$14862,A1138,Relaciones!$F$14495:$F$14862,"amistad")</x:f>
        <x:v>4</x:v>
      </x:c>
      <x:c r="R1138" s="15" t="n">
        <x:f>COUNTIFS(Relaciones!$D$14495:$D$14862,A1138,Relaciones!$F$14495:$F$14862,"amistad")</x:f>
        <x:v>6</x:v>
      </x:c>
      <x:c r="S1138" s="15" t="n">
        <x:f>SUMIFS(Relaciones!$G$14495:$G$14862,Relaciones!$D$14495:$D$14862,A1138,Relaciones!$F$14495:$F$14862,"amistad")</x:f>
        <x:v>4</x:v>
      </x:c>
      <x:c r="T1138" s="15" t="n">
        <x:f>COUNTIFS(Relaciones!$E$14495:$E$14862,A1138,Relaciones!$F$14495:$F$14862,"rechazo")</x:f>
        <x:v>0</x:v>
      </x:c>
      <x:c r="U1138" s="15" t="n">
        <x:f>COUNTIFS(Relaciones!$D$14495:$D$14862,A1138,Relaciones!$F$14495:$F$14862,"rechazo")</x:f>
        <x:v>1</x:v>
      </x:c>
      <x:c r="V1138" s="15" t="n">
        <x:f>SUMIFS(Relaciones!$G$14495:$G$14862,Relaciones!$D$14495:$D$14862,A1138,Relaciones!$F$14495:$F$14862,"rechazo")</x:f>
        <x:v>0</x:v>
      </x:c>
      <x:c r="W1138" s="15" t="n">
        <x:f>SUM(INDEX(Respuestas!$B$1122:$B$1149,MATCH(A1138,Respuestas!$A$1122:$A$1149,0)),INDEX(Respuestas!$C$1122:$C$1149,MATCH(A1138,Respuestas!$A$1122:$A$1149,0)),INDEX(Respuestas!$D$1122:$D$1149,MATCH(A1138,Respuestas!$A$1122:$A$1149,0)),INDEX(Respuestas!$E$1122:$E$1149,MATCH(A1138,Respuestas!$A$1122:$A$1149,0)))</x:f>
        <x:v>9</x:v>
      </x:c>
      <x:c r="X1138" s="15" t="n">
        <x:f>COUNTIFS(Relaciones!$E$14495:$E$14862,A1138,Relaciones!$F$14495:$F$14862,"mediacion")</x:f>
        <x:v>0</x:v>
      </x:c>
      <x:c r="Y1138" s="15" t="n">
        <x:f>COUNTIFS(Relaciones!$E$14495:$E$14862,A1138,Relaciones!$F$14495:$F$14862,"mediacion_negativa")</x:f>
        <x:v>0</x:v>
      </x:c>
      <x:c r="Z1138" s="15" t="n">
        <x:f>COUNTIFS(Relaciones!$E$14495:$E$14862,A1138,Relaciones!$F$14495:$F$14862,"bullying")</x:f>
        <x:v>0</x:v>
      </x:c>
      <x:c r="AA1138" s="4" t="str">
        <x:f>INDEX(Respuestas!$F$1122:$F$1149,MATCH(A1138,Respuestas!$A$1122:$A$1149,0))</x:f>
        <x:v>No</x:v>
      </x:c>
      <x:c r="AB1138" s="4" t="str">
        <x:f>INDEX(Respuestas!$G$1122:$G$1149,MATCH(A1138,Respuestas!$A$1122:$A$1149,0))</x:f>
        <x:v>Sí</x:v>
      </x:c>
      <x:c r="AC1138" s="4" t="str">
        <x:f>INDEX(Respuestas!$H$1122:$H$1149,MATCH(A1138,Respuestas!$A$1122:$A$1149,0))</x:f>
        <x:v>No</x:v>
      </x:c>
      <x:c r="AD1138" s="4" t="str">
        <x:f>INDEX(Respuestas!$I$1122:$I$1149,MATCH(A1138,Respuestas!$A$1122:$A$1149,0))</x:f>
        <x:v>Sí</x:v>
      </x:c>
      <x:c r="AE1138" s="4" t="str">
        <x:f>INDEX(Respuestas!$J$1122:$J$1149,MATCH(A1138,Respuestas!$A$1122:$A$1149,0))</x:f>
        <x:v>G2</x:v>
      </x:c>
      <x:c r="AF1138" s="4" t="str">
        <x:v>normalizada_v1</x:v>
      </x:c>
      <x:c r="AG1138" s="4" t="n">
        <x:f>COUNTIFS($B$2:$B$1513,B1138,$C$2:$C$1513,C1138,$D$2:$D$1513,D1138)</x:f>
        <x:v>28</x:v>
      </x:c>
      <x:c r="AH1138" s="4" t="n">
        <x:f>COUNTIFS(Relaciones!$D$14495:$D$14862,A1138,Relaciones!$F$14495:$F$14862,"prediccion_amistad")</x:f>
        <x:v>4</x:v>
      </x:c>
      <x:c r="AI1138" s="4" t="n">
        <x:f>SUMIFS(Relaciones!$H$14495:$H$14862,Relaciones!$D$14495:$D$14862,A1138,Relaciones!$F$14495:$F$14862,"prediccion_amistad")</x:f>
        <x:v>3</x:v>
      </x:c>
      <x:c r="AJ1138" s="4" t="n">
        <x:f>COUNTIFS(Relaciones!$D$14495:$D$14862,A1138,Relaciones!$F$14495:$F$14862,"prediccion_rechazo")</x:f>
        <x:v>1</x:v>
      </x:c>
      <x:c r="AK1138" s="4" t="n">
        <x:f>SUMIFS(Relaciones!$H$14495:$H$14862,Relaciones!$D$14495:$D$14862,A1138,Relaciones!$F$14495:$F$14862,"prediccion_rechazo")</x:f>
        <x:v>0</x:v>
      </x:c>
      <x:c r="AL1138" s="4" t="n">
        <x:v>0.5171606157226086</x:v>
      </x:c>
    </x:row>
    <x:row r="1139" ht="23" customHeight="1">
      <x:c r="A1139" s="13" t="str">
        <x:v>01138</x:v>
      </x:c>
      <x:c r="B1139" s="4" t="str">
        <x:v>Córdoba</x:v>
      </x:c>
      <x:c r="C1139" s="4" t="str">
        <x:v>2.º ESO</x:v>
      </x:c>
      <x:c r="D1139" s="4" t="str">
        <x:v>B</x:v>
      </x:c>
      <x:c r="E1139" s="4" t="str">
        <x:v>alumno</x:v>
      </x:c>
      <x:c r="F1139" s="14" t="n">
        <x:f>IF((AG1139-1)=0,"",ROUND(10*Q1139/(AG1139-1),1))</x:f>
        <x:v>1.9</x:v>
      </x:c>
      <x:c r="G1139" s="14" t="n">
        <x:f>IF((AG1139-1)=0,"",ROUND(10*R1139/(AG1139-1),1))</x:f>
        <x:v>1.9</x:v>
      </x:c>
      <x:c r="H1139" s="14" t="n">
        <x:f>IF(R1139=0,"",ROUND(10*S1139/R1139,1))</x:f>
        <x:v>8</x:v>
      </x:c>
      <x:c r="I1139" s="14" t="n">
        <x:f>IF(AH1139=0,"",ROUND(10*AI1139/AH1139,1))</x:f>
        <x:v>10</x:v>
      </x:c>
      <x:c r="J1139" s="14" t="n">
        <x:f>IF((AG1139-1)=0,"",ROUND(10*T1139/(AG1139-1),1))</x:f>
        <x:v>0</x:v>
      </x:c>
      <x:c r="K1139" s="14" t="n">
        <x:f>IF((AG1139-1)=0,"",ROUND(10*U1139/(AG1139-1),1))</x:f>
        <x:v>0.4</x:v>
      </x:c>
      <x:c r="L1139" s="14" t="n">
        <x:f>IF(U1139=0,"",ROUND(10*V1139/U1139,1))</x:f>
        <x:v>0</x:v>
      </x:c>
      <x:c r="M1139" s="14" t="str">
        <x:f>IF(AJ1139=0,"",ROUND(10*AK1139/AJ1139,1))</x:f>
      </x:c>
      <x:c r="N1139" s="14" t="n">
        <x:f>ROUND(10*W1139/12,1)</x:f>
        <x:v>8.3</x:v>
      </x:c>
      <x:c r="O1139" s="14" t="n">
        <x:f>ROUND(10*AL1139,1)</x:f>
        <x:v>4</x:v>
      </x:c>
      <x:c r="P1139" s="14" t="n">
        <x:f>IF((AG1139-1)=0,"",ROUND(10*X1139/(AG1139-1),1))</x:f>
        <x:v>0</x:v>
      </x:c>
      <x:c r="Q1139" s="15" t="n">
        <x:f>COUNTIFS(Relaciones!$E$14495:$E$14862,A1139,Relaciones!$F$14495:$F$14862,"amistad")</x:f>
        <x:v>5</x:v>
      </x:c>
      <x:c r="R1139" s="15" t="n">
        <x:f>COUNTIFS(Relaciones!$D$14495:$D$14862,A1139,Relaciones!$F$14495:$F$14862,"amistad")</x:f>
        <x:v>5</x:v>
      </x:c>
      <x:c r="S1139" s="15" t="n">
        <x:f>SUMIFS(Relaciones!$G$14495:$G$14862,Relaciones!$D$14495:$D$14862,A1139,Relaciones!$F$14495:$F$14862,"amistad")</x:f>
        <x:v>4</x:v>
      </x:c>
      <x:c r="T1139" s="15" t="n">
        <x:f>COUNTIFS(Relaciones!$E$14495:$E$14862,A1139,Relaciones!$F$14495:$F$14862,"rechazo")</x:f>
        <x:v>0</x:v>
      </x:c>
      <x:c r="U1139" s="15" t="n">
        <x:f>COUNTIFS(Relaciones!$D$14495:$D$14862,A1139,Relaciones!$F$14495:$F$14862,"rechazo")</x:f>
        <x:v>1</x:v>
      </x:c>
      <x:c r="V1139" s="15" t="n">
        <x:f>SUMIFS(Relaciones!$G$14495:$G$14862,Relaciones!$D$14495:$D$14862,A1139,Relaciones!$F$14495:$F$14862,"rechazo")</x:f>
        <x:v>0</x:v>
      </x:c>
      <x:c r="W1139" s="15" t="n">
        <x:f>SUM(INDEX(Respuestas!$B$1122:$B$1149,MATCH(A1139,Respuestas!$A$1122:$A$1149,0)),INDEX(Respuestas!$C$1122:$C$1149,MATCH(A1139,Respuestas!$A$1122:$A$1149,0)),INDEX(Respuestas!$D$1122:$D$1149,MATCH(A1139,Respuestas!$A$1122:$A$1149,0)),INDEX(Respuestas!$E$1122:$E$1149,MATCH(A1139,Respuestas!$A$1122:$A$1149,0)))</x:f>
        <x:v>10</x:v>
      </x:c>
      <x:c r="X1139" s="15" t="n">
        <x:f>COUNTIFS(Relaciones!$E$14495:$E$14862,A1139,Relaciones!$F$14495:$F$14862,"mediacion")</x:f>
        <x:v>0</x:v>
      </x:c>
      <x:c r="Y1139" s="15" t="n">
        <x:f>COUNTIFS(Relaciones!$E$14495:$E$14862,A1139,Relaciones!$F$14495:$F$14862,"mediacion_negativa")</x:f>
        <x:v>0</x:v>
      </x:c>
      <x:c r="Z1139" s="15" t="n">
        <x:f>COUNTIFS(Relaciones!$E$14495:$E$14862,A1139,Relaciones!$F$14495:$F$14862,"bullying")</x:f>
        <x:v>0</x:v>
      </x:c>
      <x:c r="AA1139" s="4" t="str">
        <x:f>INDEX(Respuestas!$F$1122:$F$1149,MATCH(A1139,Respuestas!$A$1122:$A$1149,0))</x:f>
        <x:v>No</x:v>
      </x:c>
      <x:c r="AB1139" s="4" t="str">
        <x:f>INDEX(Respuestas!$G$1122:$G$1149,MATCH(A1139,Respuestas!$A$1122:$A$1149,0))</x:f>
        <x:v>Sí</x:v>
      </x:c>
      <x:c r="AC1139" s="4" t="str">
        <x:f>INDEX(Respuestas!$H$1122:$H$1149,MATCH(A1139,Respuestas!$A$1122:$A$1149,0))</x:f>
        <x:v>No</x:v>
      </x:c>
      <x:c r="AD1139" s="4" t="str">
        <x:f>INDEX(Respuestas!$I$1122:$I$1149,MATCH(A1139,Respuestas!$A$1122:$A$1149,0))</x:f>
        <x:v>Sí</x:v>
      </x:c>
      <x:c r="AE1139" s="4" t="str">
        <x:f>INDEX(Respuestas!$J$1122:$J$1149,MATCH(A1139,Respuestas!$A$1122:$A$1149,0))</x:f>
        <x:v>G2</x:v>
      </x:c>
      <x:c r="AF1139" s="4" t="str">
        <x:v>normalizada_v1</x:v>
      </x:c>
      <x:c r="AG1139" s="4" t="n">
        <x:f>COUNTIFS($B$2:$B$1513,B1139,$C$2:$C$1513,C1139,$D$2:$D$1513,D1139)</x:f>
        <x:v>28</x:v>
      </x:c>
      <x:c r="AH1139" s="4" t="n">
        <x:f>COUNTIFS(Relaciones!$D$14495:$D$14862,A1139,Relaciones!$F$14495:$F$14862,"prediccion_amistad")</x:f>
        <x:v>4</x:v>
      </x:c>
      <x:c r="AI1139" s="4" t="n">
        <x:f>SUMIFS(Relaciones!$H$14495:$H$14862,Relaciones!$D$14495:$D$14862,A1139,Relaciones!$F$14495:$F$14862,"prediccion_amistad")</x:f>
        <x:v>4</x:v>
      </x:c>
      <x:c r="AJ1139" s="4" t="n">
        <x:f>COUNTIFS(Relaciones!$D$14495:$D$14862,A1139,Relaciones!$F$14495:$F$14862,"prediccion_rechazo")</x:f>
        <x:v>0</x:v>
      </x:c>
      <x:c r="AK1139" s="4" t="n">
        <x:f>SUMIFS(Relaciones!$H$14495:$H$14862,Relaciones!$D$14495:$D$14862,A1139,Relaciones!$F$14495:$F$14862,"prediccion_rechazo")</x:f>
        <x:v>0</x:v>
      </x:c>
      <x:c r="AL1139" s="4" t="n">
        <x:v>0.40178949656202906</x:v>
      </x:c>
    </x:row>
    <x:row r="1140" ht="23" customHeight="1">
      <x:c r="A1140" s="13" t="str">
        <x:v>01139</x:v>
      </x:c>
      <x:c r="B1140" s="4" t="str">
        <x:v>Córdoba</x:v>
      </x:c>
      <x:c r="C1140" s="4" t="str">
        <x:v>2.º ESO</x:v>
      </x:c>
      <x:c r="D1140" s="4" t="str">
        <x:v>B</x:v>
      </x:c>
      <x:c r="E1140" s="4" t="str">
        <x:v>alumna</x:v>
      </x:c>
      <x:c r="F1140" s="14" t="n">
        <x:f>IF((AG1140-1)=0,"",ROUND(10*Q1140/(AG1140-1),1))</x:f>
        <x:v>1.5</x:v>
      </x:c>
      <x:c r="G1140" s="14" t="n">
        <x:f>IF((AG1140-1)=0,"",ROUND(10*R1140/(AG1140-1),1))</x:f>
        <x:v>1.9</x:v>
      </x:c>
      <x:c r="H1140" s="14" t="n">
        <x:f>IF(R1140=0,"",ROUND(10*S1140/R1140,1))</x:f>
        <x:v>8</x:v>
      </x:c>
      <x:c r="I1140" s="14" t="n">
        <x:f>IF(AH1140=0,"",ROUND(10*AI1140/AH1140,1))</x:f>
        <x:v>10</x:v>
      </x:c>
      <x:c r="J1140" s="14" t="n">
        <x:f>IF((AG1140-1)=0,"",ROUND(10*T1140/(AG1140-1),1))</x:f>
        <x:v>0</x:v>
      </x:c>
      <x:c r="K1140" s="14" t="n">
        <x:f>IF((AG1140-1)=0,"",ROUND(10*U1140/(AG1140-1),1))</x:f>
        <x:v>0.4</x:v>
      </x:c>
      <x:c r="L1140" s="14" t="n">
        <x:f>IF(U1140=0,"",ROUND(10*V1140/U1140,1))</x:f>
        <x:v>0</x:v>
      </x:c>
      <x:c r="M1140" s="14" t="str">
        <x:f>IF(AJ1140=0,"",ROUND(10*AK1140/AJ1140,1))</x:f>
      </x:c>
      <x:c r="N1140" s="14" t="n">
        <x:f>ROUND(10*W1140/12,1)</x:f>
        <x:v>5.8</x:v>
      </x:c>
      <x:c r="O1140" s="14" t="n">
        <x:f>ROUND(10*AL1140,1)</x:f>
        <x:v>3.3</x:v>
      </x:c>
      <x:c r="P1140" s="14" t="n">
        <x:f>IF((AG1140-1)=0,"",ROUND(10*X1140/(AG1140-1),1))</x:f>
        <x:v>0</x:v>
      </x:c>
      <x:c r="Q1140" s="15" t="n">
        <x:f>COUNTIFS(Relaciones!$E$14495:$E$14862,A1140,Relaciones!$F$14495:$F$14862,"amistad")</x:f>
        <x:v>4</x:v>
      </x:c>
      <x:c r="R1140" s="15" t="n">
        <x:f>COUNTIFS(Relaciones!$D$14495:$D$14862,A1140,Relaciones!$F$14495:$F$14862,"amistad")</x:f>
        <x:v>5</x:v>
      </x:c>
      <x:c r="S1140" s="15" t="n">
        <x:f>SUMIFS(Relaciones!$G$14495:$G$14862,Relaciones!$D$14495:$D$14862,A1140,Relaciones!$F$14495:$F$14862,"amistad")</x:f>
        <x:v>4</x:v>
      </x:c>
      <x:c r="T1140" s="15" t="n">
        <x:f>COUNTIFS(Relaciones!$E$14495:$E$14862,A1140,Relaciones!$F$14495:$F$14862,"rechazo")</x:f>
        <x:v>0</x:v>
      </x:c>
      <x:c r="U1140" s="15" t="n">
        <x:f>COUNTIFS(Relaciones!$D$14495:$D$14862,A1140,Relaciones!$F$14495:$F$14862,"rechazo")</x:f>
        <x:v>1</x:v>
      </x:c>
      <x:c r="V1140" s="15" t="n">
        <x:f>SUMIFS(Relaciones!$G$14495:$G$14862,Relaciones!$D$14495:$D$14862,A1140,Relaciones!$F$14495:$F$14862,"rechazo")</x:f>
        <x:v>0</x:v>
      </x:c>
      <x:c r="W1140" s="15" t="n">
        <x:f>SUM(INDEX(Respuestas!$B$1122:$B$1149,MATCH(A1140,Respuestas!$A$1122:$A$1149,0)),INDEX(Respuestas!$C$1122:$C$1149,MATCH(A1140,Respuestas!$A$1122:$A$1149,0)),INDEX(Respuestas!$D$1122:$D$1149,MATCH(A1140,Respuestas!$A$1122:$A$1149,0)),INDEX(Respuestas!$E$1122:$E$1149,MATCH(A1140,Respuestas!$A$1122:$A$1149,0)))</x:f>
        <x:v>7</x:v>
      </x:c>
      <x:c r="X1140" s="15" t="n">
        <x:f>COUNTIFS(Relaciones!$E$14495:$E$14862,A1140,Relaciones!$F$14495:$F$14862,"mediacion")</x:f>
        <x:v>0</x:v>
      </x:c>
      <x:c r="Y1140" s="15" t="n">
        <x:f>COUNTIFS(Relaciones!$E$14495:$E$14862,A1140,Relaciones!$F$14495:$F$14862,"mediacion_negativa")</x:f>
        <x:v>0</x:v>
      </x:c>
      <x:c r="Z1140" s="15" t="n">
        <x:f>COUNTIFS(Relaciones!$E$14495:$E$14862,A1140,Relaciones!$F$14495:$F$14862,"bullying")</x:f>
        <x:v>0</x:v>
      </x:c>
      <x:c r="AA1140" s="4" t="str">
        <x:f>INDEX(Respuestas!$F$1122:$F$1149,MATCH(A1140,Respuestas!$A$1122:$A$1149,0))</x:f>
        <x:v>No</x:v>
      </x:c>
      <x:c r="AB1140" s="4" t="str">
        <x:f>INDEX(Respuestas!$G$1122:$G$1149,MATCH(A1140,Respuestas!$A$1122:$A$1149,0))</x:f>
        <x:v>Sí</x:v>
      </x:c>
      <x:c r="AC1140" s="4" t="str">
        <x:f>INDEX(Respuestas!$H$1122:$H$1149,MATCH(A1140,Respuestas!$A$1122:$A$1149,0))</x:f>
        <x:v>Sí</x:v>
      </x:c>
      <x:c r="AD1140" s="4" t="str">
        <x:f>INDEX(Respuestas!$I$1122:$I$1149,MATCH(A1140,Respuestas!$A$1122:$A$1149,0))</x:f>
        <x:v>Sí</x:v>
      </x:c>
      <x:c r="AE1140" s="4" t="str">
        <x:f>INDEX(Respuestas!$J$1122:$J$1149,MATCH(A1140,Respuestas!$A$1122:$A$1149,0))</x:f>
        <x:v>G2</x:v>
      </x:c>
      <x:c r="AF1140" s="4" t="str">
        <x:v>normalizada_v1</x:v>
      </x:c>
      <x:c r="AG1140" s="4" t="n">
        <x:f>COUNTIFS($B$2:$B$1513,B1140,$C$2:$C$1513,C1140,$D$2:$D$1513,D1140)</x:f>
        <x:v>28</x:v>
      </x:c>
      <x:c r="AH1140" s="4" t="n">
        <x:f>COUNTIFS(Relaciones!$D$14495:$D$14862,A1140,Relaciones!$F$14495:$F$14862,"prediccion_amistad")</x:f>
        <x:v>3</x:v>
      </x:c>
      <x:c r="AI1140" s="4" t="n">
        <x:f>SUMIFS(Relaciones!$H$14495:$H$14862,Relaciones!$D$14495:$D$14862,A1140,Relaciones!$F$14495:$F$14862,"prediccion_amistad")</x:f>
        <x:v>3</x:v>
      </x:c>
      <x:c r="AJ1140" s="4" t="n">
        <x:f>COUNTIFS(Relaciones!$D$14495:$D$14862,A1140,Relaciones!$F$14495:$F$14862,"prediccion_rechazo")</x:f>
        <x:v>0</x:v>
      </x:c>
      <x:c r="AK1140" s="4" t="n">
        <x:f>SUMIFS(Relaciones!$H$14495:$H$14862,Relaciones!$D$14495:$D$14862,A1140,Relaciones!$F$14495:$F$14862,"prediccion_rechazo")</x:f>
        <x:v>0</x:v>
      </x:c>
      <x:c r="AL1140" s="4" t="n">
        <x:v>0.32789126360256043</x:v>
      </x:c>
    </x:row>
    <x:row r="1141" ht="23" customHeight="1">
      <x:c r="A1141" s="13" t="str">
        <x:v>01140</x:v>
      </x:c>
      <x:c r="B1141" s="4" t="str">
        <x:v>Córdoba</x:v>
      </x:c>
      <x:c r="C1141" s="4" t="str">
        <x:v>2.º ESO</x:v>
      </x:c>
      <x:c r="D1141" s="4" t="str">
        <x:v>B</x:v>
      </x:c>
      <x:c r="E1141" s="4" t="str">
        <x:v>alumno</x:v>
      </x:c>
      <x:c r="F1141" s="14" t="n">
        <x:f>IF((AG1141-1)=0,"",ROUND(10*Q1141/(AG1141-1),1))</x:f>
        <x:v>1.5</x:v>
      </x:c>
      <x:c r="G1141" s="14" t="n">
        <x:f>IF((AG1141-1)=0,"",ROUND(10*R1141/(AG1141-1),1))</x:f>
        <x:v>1.5</x:v>
      </x:c>
      <x:c r="H1141" s="14" t="n">
        <x:f>IF(R1141=0,"",ROUND(10*S1141/R1141,1))</x:f>
        <x:v>10</x:v>
      </x:c>
      <x:c r="I1141" s="14" t="n">
        <x:f>IF(AH1141=0,"",ROUND(10*AI1141/AH1141,1))</x:f>
        <x:v>7.5</x:v>
      </x:c>
      <x:c r="J1141" s="14" t="n">
        <x:f>IF((AG1141-1)=0,"",ROUND(10*T1141/(AG1141-1),1))</x:f>
        <x:v>0</x:v>
      </x:c>
      <x:c r="K1141" s="14" t="n">
        <x:f>IF((AG1141-1)=0,"",ROUND(10*U1141/(AG1141-1),1))</x:f>
        <x:v>0.4</x:v>
      </x:c>
      <x:c r="L1141" s="14" t="n">
        <x:f>IF(U1141=0,"",ROUND(10*V1141/U1141,1))</x:f>
        <x:v>0</x:v>
      </x:c>
      <x:c r="M1141" s="14" t="n">
        <x:f>IF(AJ1141=0,"",ROUND(10*AK1141/AJ1141,1))</x:f>
        <x:v>0</x:v>
      </x:c>
      <x:c r="N1141" s="14" t="n">
        <x:f>ROUND(10*W1141/12,1)</x:f>
        <x:v>10</x:v>
      </x:c>
      <x:c r="O1141" s="14" t="n">
        <x:f>ROUND(10*AL1141,1)</x:f>
        <x:v>2.8</x:v>
      </x:c>
      <x:c r="P1141" s="14" t="n">
        <x:f>IF((AG1141-1)=0,"",ROUND(10*X1141/(AG1141-1),1))</x:f>
        <x:v>0</x:v>
      </x:c>
      <x:c r="Q1141" s="15" t="n">
        <x:f>COUNTIFS(Relaciones!$E$14495:$E$14862,A1141,Relaciones!$F$14495:$F$14862,"amistad")</x:f>
        <x:v>4</x:v>
      </x:c>
      <x:c r="R1141" s="15" t="n">
        <x:f>COUNTIFS(Relaciones!$D$14495:$D$14862,A1141,Relaciones!$F$14495:$F$14862,"amistad")</x:f>
        <x:v>4</x:v>
      </x:c>
      <x:c r="S1141" s="15" t="n">
        <x:f>SUMIFS(Relaciones!$G$14495:$G$14862,Relaciones!$D$14495:$D$14862,A1141,Relaciones!$F$14495:$F$14862,"amistad")</x:f>
        <x:v>4</x:v>
      </x:c>
      <x:c r="T1141" s="15" t="n">
        <x:f>COUNTIFS(Relaciones!$E$14495:$E$14862,A1141,Relaciones!$F$14495:$F$14862,"rechazo")</x:f>
        <x:v>0</x:v>
      </x:c>
      <x:c r="U1141" s="15" t="n">
        <x:f>COUNTIFS(Relaciones!$D$14495:$D$14862,A1141,Relaciones!$F$14495:$F$14862,"rechazo")</x:f>
        <x:v>1</x:v>
      </x:c>
      <x:c r="V1141" s="15" t="n">
        <x:f>SUMIFS(Relaciones!$G$14495:$G$14862,Relaciones!$D$14495:$D$14862,A1141,Relaciones!$F$14495:$F$14862,"rechazo")</x:f>
        <x:v>0</x:v>
      </x:c>
      <x:c r="W1141" s="15" t="n">
        <x:f>SUM(INDEX(Respuestas!$B$1122:$B$1149,MATCH(A1141,Respuestas!$A$1122:$A$1149,0)),INDEX(Respuestas!$C$1122:$C$1149,MATCH(A1141,Respuestas!$A$1122:$A$1149,0)),INDEX(Respuestas!$D$1122:$D$1149,MATCH(A1141,Respuestas!$A$1122:$A$1149,0)),INDEX(Respuestas!$E$1122:$E$1149,MATCH(A1141,Respuestas!$A$1122:$A$1149,0)))</x:f>
        <x:v>12</x:v>
      </x:c>
      <x:c r="X1141" s="15" t="n">
        <x:f>COUNTIFS(Relaciones!$E$14495:$E$14862,A1141,Relaciones!$F$14495:$F$14862,"mediacion")</x:f>
        <x:v>0</x:v>
      </x:c>
      <x:c r="Y1141" s="15" t="n">
        <x:f>COUNTIFS(Relaciones!$E$14495:$E$14862,A1141,Relaciones!$F$14495:$F$14862,"mediacion_negativa")</x:f>
        <x:v>0</x:v>
      </x:c>
      <x:c r="Z1141" s="15" t="n">
        <x:f>COUNTIFS(Relaciones!$E$14495:$E$14862,A1141,Relaciones!$F$14495:$F$14862,"bullying")</x:f>
        <x:v>0</x:v>
      </x:c>
      <x:c r="AA1141" s="4" t="str">
        <x:f>INDEX(Respuestas!$F$1122:$F$1149,MATCH(A1141,Respuestas!$A$1122:$A$1149,0))</x:f>
        <x:v>No</x:v>
      </x:c>
      <x:c r="AB1141" s="4" t="str">
        <x:f>INDEX(Respuestas!$G$1122:$G$1149,MATCH(A1141,Respuestas!$A$1122:$A$1149,0))</x:f>
        <x:v>Sí</x:v>
      </x:c>
      <x:c r="AC1141" s="4" t="str">
        <x:f>INDEX(Respuestas!$H$1122:$H$1149,MATCH(A1141,Respuestas!$A$1122:$A$1149,0))</x:f>
        <x:v>No</x:v>
      </x:c>
      <x:c r="AD1141" s="4" t="str">
        <x:f>INDEX(Respuestas!$I$1122:$I$1149,MATCH(A1141,Respuestas!$A$1122:$A$1149,0))</x:f>
        <x:v>Sí</x:v>
      </x:c>
      <x:c r="AE1141" s="4" t="str">
        <x:f>INDEX(Respuestas!$J$1122:$J$1149,MATCH(A1141,Respuestas!$A$1122:$A$1149,0))</x:f>
        <x:v>G2</x:v>
      </x:c>
      <x:c r="AF1141" s="4" t="str">
        <x:v>normalizada_v1</x:v>
      </x:c>
      <x:c r="AG1141" s="4" t="n">
        <x:f>COUNTIFS($B$2:$B$1513,B1141,$C$2:$C$1513,C1141,$D$2:$D$1513,D1141)</x:f>
        <x:v>28</x:v>
      </x:c>
      <x:c r="AH1141" s="4" t="n">
        <x:f>COUNTIFS(Relaciones!$D$14495:$D$14862,A1141,Relaciones!$F$14495:$F$14862,"prediccion_amistad")</x:f>
        <x:v>4</x:v>
      </x:c>
      <x:c r="AI1141" s="4" t="n">
        <x:f>SUMIFS(Relaciones!$H$14495:$H$14862,Relaciones!$D$14495:$D$14862,A1141,Relaciones!$F$14495:$F$14862,"prediccion_amistad")</x:f>
        <x:v>3</x:v>
      </x:c>
      <x:c r="AJ1141" s="4" t="n">
        <x:f>COUNTIFS(Relaciones!$D$14495:$D$14862,A1141,Relaciones!$F$14495:$F$14862,"prediccion_rechazo")</x:f>
        <x:v>1</x:v>
      </x:c>
      <x:c r="AK1141" s="4" t="n">
        <x:f>SUMIFS(Relaciones!$H$14495:$H$14862,Relaciones!$D$14495:$D$14862,A1141,Relaciones!$F$14495:$F$14862,"prediccion_rechazo")</x:f>
        <x:v>0</x:v>
      </x:c>
      <x:c r="AL1141" s="4" t="n">
        <x:v>0.27803355124462165</x:v>
      </x:c>
    </x:row>
    <x:row r="1142" ht="23" customHeight="1">
      <x:c r="A1142" s="13" t="str">
        <x:v>01141</x:v>
      </x:c>
      <x:c r="B1142" s="4" t="str">
        <x:v>Córdoba</x:v>
      </x:c>
      <x:c r="C1142" s="4" t="str">
        <x:v>2.º ESO</x:v>
      </x:c>
      <x:c r="D1142" s="4" t="str">
        <x:v>B</x:v>
      </x:c>
      <x:c r="E1142" s="4" t="str">
        <x:v>alumna</x:v>
      </x:c>
      <x:c r="F1142" s="14" t="n">
        <x:f>IF((AG1142-1)=0,"",ROUND(10*Q1142/(AG1142-1),1))</x:f>
        <x:v>3.3</x:v>
      </x:c>
      <x:c r="G1142" s="14" t="n">
        <x:f>IF((AG1142-1)=0,"",ROUND(10*R1142/(AG1142-1),1))</x:f>
        <x:v>1.9</x:v>
      </x:c>
      <x:c r="H1142" s="14" t="n">
        <x:f>IF(R1142=0,"",ROUND(10*S1142/R1142,1))</x:f>
        <x:v>10</x:v>
      </x:c>
      <x:c r="I1142" s="14" t="n">
        <x:f>IF(AH1142=0,"",ROUND(10*AI1142/AH1142,1))</x:f>
        <x:v>10</x:v>
      </x:c>
      <x:c r="J1142" s="14" t="n">
        <x:f>IF((AG1142-1)=0,"",ROUND(10*T1142/(AG1142-1),1))</x:f>
        <x:v>0</x:v>
      </x:c>
      <x:c r="K1142" s="14" t="n">
        <x:f>IF((AG1142-1)=0,"",ROUND(10*U1142/(AG1142-1),1))</x:f>
        <x:v>0.7</x:v>
      </x:c>
      <x:c r="L1142" s="14" t="n">
        <x:f>IF(U1142=0,"",ROUND(10*V1142/U1142,1))</x:f>
        <x:v>0</x:v>
      </x:c>
      <x:c r="M1142" s="14" t="str">
        <x:f>IF(AJ1142=0,"",ROUND(10*AK1142/AJ1142,1))</x:f>
      </x:c>
      <x:c r="N1142" s="14" t="n">
        <x:f>ROUND(10*W1142/12,1)</x:f>
        <x:v>7.5</x:v>
      </x:c>
      <x:c r="O1142" s="14" t="n">
        <x:f>ROUND(10*AL1142,1)</x:f>
        <x:v>4</x:v>
      </x:c>
      <x:c r="P1142" s="14" t="n">
        <x:f>IF((AG1142-1)=0,"",ROUND(10*X1142/(AG1142-1),1))</x:f>
        <x:v>1.9</x:v>
      </x:c>
      <x:c r="Q1142" s="15" t="n">
        <x:f>COUNTIFS(Relaciones!$E$14495:$E$14862,A1142,Relaciones!$F$14495:$F$14862,"amistad")</x:f>
        <x:v>9</x:v>
      </x:c>
      <x:c r="R1142" s="15" t="n">
        <x:f>COUNTIFS(Relaciones!$D$14495:$D$14862,A1142,Relaciones!$F$14495:$F$14862,"amistad")</x:f>
        <x:v>5</x:v>
      </x:c>
      <x:c r="S1142" s="15" t="n">
        <x:f>SUMIFS(Relaciones!$G$14495:$G$14862,Relaciones!$D$14495:$D$14862,A1142,Relaciones!$F$14495:$F$14862,"amistad")</x:f>
        <x:v>5</x:v>
      </x:c>
      <x:c r="T1142" s="15" t="n">
        <x:f>COUNTIFS(Relaciones!$E$14495:$E$14862,A1142,Relaciones!$F$14495:$F$14862,"rechazo")</x:f>
        <x:v>0</x:v>
      </x:c>
      <x:c r="U1142" s="15" t="n">
        <x:f>COUNTIFS(Relaciones!$D$14495:$D$14862,A1142,Relaciones!$F$14495:$F$14862,"rechazo")</x:f>
        <x:v>2</x:v>
      </x:c>
      <x:c r="V1142" s="15" t="n">
        <x:f>SUMIFS(Relaciones!$G$14495:$G$14862,Relaciones!$D$14495:$D$14862,A1142,Relaciones!$F$14495:$F$14862,"rechazo")</x:f>
        <x:v>0</x:v>
      </x:c>
      <x:c r="W1142" s="15" t="n">
        <x:f>SUM(INDEX(Respuestas!$B$1122:$B$1149,MATCH(A1142,Respuestas!$A$1122:$A$1149,0)),INDEX(Respuestas!$C$1122:$C$1149,MATCH(A1142,Respuestas!$A$1122:$A$1149,0)),INDEX(Respuestas!$D$1122:$D$1149,MATCH(A1142,Respuestas!$A$1122:$A$1149,0)),INDEX(Respuestas!$E$1122:$E$1149,MATCH(A1142,Respuestas!$A$1122:$A$1149,0)))</x:f>
        <x:v>9</x:v>
      </x:c>
      <x:c r="X1142" s="15" t="n">
        <x:f>COUNTIFS(Relaciones!$E$14495:$E$14862,A1142,Relaciones!$F$14495:$F$14862,"mediacion")</x:f>
        <x:v>5</x:v>
      </x:c>
      <x:c r="Y1142" s="15" t="n">
        <x:f>COUNTIFS(Relaciones!$E$14495:$E$14862,A1142,Relaciones!$F$14495:$F$14862,"mediacion_negativa")</x:f>
        <x:v>0</x:v>
      </x:c>
      <x:c r="Z1142" s="15" t="n">
        <x:f>COUNTIFS(Relaciones!$E$14495:$E$14862,A1142,Relaciones!$F$14495:$F$14862,"bullying")</x:f>
        <x:v>0</x:v>
      </x:c>
      <x:c r="AA1142" s="4" t="str">
        <x:f>INDEX(Respuestas!$F$1122:$F$1149,MATCH(A1142,Respuestas!$A$1122:$A$1149,0))</x:f>
        <x:v>No</x:v>
      </x:c>
      <x:c r="AB1142" s="4" t="str">
        <x:f>INDEX(Respuestas!$G$1122:$G$1149,MATCH(A1142,Respuestas!$A$1122:$A$1149,0))</x:f>
        <x:v>Sí</x:v>
      </x:c>
      <x:c r="AC1142" s="4" t="str">
        <x:f>INDEX(Respuestas!$H$1122:$H$1149,MATCH(A1142,Respuestas!$A$1122:$A$1149,0))</x:f>
        <x:v>No</x:v>
      </x:c>
      <x:c r="AD1142" s="4" t="str">
        <x:f>INDEX(Respuestas!$I$1122:$I$1149,MATCH(A1142,Respuestas!$A$1122:$A$1149,0))</x:f>
        <x:v>Sí</x:v>
      </x:c>
      <x:c r="AE1142" s="4" t="str">
        <x:f>INDEX(Respuestas!$J$1122:$J$1149,MATCH(A1142,Respuestas!$A$1122:$A$1149,0))</x:f>
        <x:v>G3</x:v>
      </x:c>
      <x:c r="AF1142" s="4" t="str">
        <x:v>normalizada_v1</x:v>
      </x:c>
      <x:c r="AG1142" s="4" t="n">
        <x:f>COUNTIFS($B$2:$B$1513,B1142,$C$2:$C$1513,C1142,$D$2:$D$1513,D1142)</x:f>
        <x:v>28</x:v>
      </x:c>
      <x:c r="AH1142" s="4" t="n">
        <x:f>COUNTIFS(Relaciones!$D$14495:$D$14862,A1142,Relaciones!$F$14495:$F$14862,"prediccion_amistad")</x:f>
        <x:v>7</x:v>
      </x:c>
      <x:c r="AI1142" s="4" t="n">
        <x:f>SUMIFS(Relaciones!$H$14495:$H$14862,Relaciones!$D$14495:$D$14862,A1142,Relaciones!$F$14495:$F$14862,"prediccion_amistad")</x:f>
        <x:v>7</x:v>
      </x:c>
      <x:c r="AJ1142" s="4" t="n">
        <x:f>COUNTIFS(Relaciones!$D$14495:$D$14862,A1142,Relaciones!$F$14495:$F$14862,"prediccion_rechazo")</x:f>
        <x:v>0</x:v>
      </x:c>
      <x:c r="AK1142" s="4" t="n">
        <x:f>SUMIFS(Relaciones!$H$14495:$H$14862,Relaciones!$D$14495:$D$14862,A1142,Relaciones!$F$14495:$F$14862,"prediccion_rechazo")</x:f>
        <x:v>0</x:v>
      </x:c>
      <x:c r="AL1142" s="4" t="n">
        <x:v>0.4010015066761937</x:v>
      </x:c>
    </x:row>
    <x:row r="1143" ht="23" customHeight="1">
      <x:c r="A1143" s="13" t="str">
        <x:v>01142</x:v>
      </x:c>
      <x:c r="B1143" s="4" t="str">
        <x:v>Córdoba</x:v>
      </x:c>
      <x:c r="C1143" s="4" t="str">
        <x:v>2.º ESO</x:v>
      </x:c>
      <x:c r="D1143" s="4" t="str">
        <x:v>B</x:v>
      </x:c>
      <x:c r="E1143" s="4" t="str">
        <x:v>alumno</x:v>
      </x:c>
      <x:c r="F1143" s="14" t="n">
        <x:f>IF((AG1143-1)=0,"",ROUND(10*Q1143/(AG1143-1),1))</x:f>
        <x:v>1.5</x:v>
      </x:c>
      <x:c r="G1143" s="14" t="n">
        <x:f>IF((AG1143-1)=0,"",ROUND(10*R1143/(AG1143-1),1))</x:f>
        <x:v>2.2</x:v>
      </x:c>
      <x:c r="H1143" s="14" t="n">
        <x:f>IF(R1143=0,"",ROUND(10*S1143/R1143,1))</x:f>
        <x:v>6.7</x:v>
      </x:c>
      <x:c r="I1143" s="14" t="n">
        <x:f>IF(AH1143=0,"",ROUND(10*AI1143/AH1143,1))</x:f>
        <x:v>10</x:v>
      </x:c>
      <x:c r="J1143" s="14" t="n">
        <x:f>IF((AG1143-1)=0,"",ROUND(10*T1143/(AG1143-1),1))</x:f>
        <x:v>0</x:v>
      </x:c>
      <x:c r="K1143" s="14" t="n">
        <x:f>IF((AG1143-1)=0,"",ROUND(10*U1143/(AG1143-1),1))</x:f>
        <x:v>0</x:v>
      </x:c>
      <x:c r="L1143" s="14" t="str">
        <x:f>IF(U1143=0,"",ROUND(10*V1143/U1143,1))</x:f>
      </x:c>
      <x:c r="M1143" s="14" t="str">
        <x:f>IF(AJ1143=0,"",ROUND(10*AK1143/AJ1143,1))</x:f>
      </x:c>
      <x:c r="N1143" s="14" t="n">
        <x:f>ROUND(10*W1143/12,1)</x:f>
        <x:v>8.3</x:v>
      </x:c>
      <x:c r="O1143" s="14" t="n">
        <x:f>ROUND(10*AL1143,1)</x:f>
        <x:v>2.5</x:v>
      </x:c>
      <x:c r="P1143" s="14" t="n">
        <x:f>IF((AG1143-1)=0,"",ROUND(10*X1143/(AG1143-1),1))</x:f>
        <x:v>0</x:v>
      </x:c>
      <x:c r="Q1143" s="15" t="n">
        <x:f>COUNTIFS(Relaciones!$E$14495:$E$14862,A1143,Relaciones!$F$14495:$F$14862,"amistad")</x:f>
        <x:v>4</x:v>
      </x:c>
      <x:c r="R1143" s="15" t="n">
        <x:f>COUNTIFS(Relaciones!$D$14495:$D$14862,A1143,Relaciones!$F$14495:$F$14862,"amistad")</x:f>
        <x:v>6</x:v>
      </x:c>
      <x:c r="S1143" s="15" t="n">
        <x:f>SUMIFS(Relaciones!$G$14495:$G$14862,Relaciones!$D$14495:$D$14862,A1143,Relaciones!$F$14495:$F$14862,"amistad")</x:f>
        <x:v>4</x:v>
      </x:c>
      <x:c r="T1143" s="15" t="n">
        <x:f>COUNTIFS(Relaciones!$E$14495:$E$14862,A1143,Relaciones!$F$14495:$F$14862,"rechazo")</x:f>
        <x:v>0</x:v>
      </x:c>
      <x:c r="U1143" s="15" t="n">
        <x:f>COUNTIFS(Relaciones!$D$14495:$D$14862,A1143,Relaciones!$F$14495:$F$14862,"rechazo")</x:f>
        <x:v>0</x:v>
      </x:c>
      <x:c r="V1143" s="15" t="n">
        <x:f>SUMIFS(Relaciones!$G$14495:$G$14862,Relaciones!$D$14495:$D$14862,A1143,Relaciones!$F$14495:$F$14862,"rechazo")</x:f>
        <x:v>0</x:v>
      </x:c>
      <x:c r="W1143" s="15" t="n">
        <x:f>SUM(INDEX(Respuestas!$B$1122:$B$1149,MATCH(A1143,Respuestas!$A$1122:$A$1149,0)),INDEX(Respuestas!$C$1122:$C$1149,MATCH(A1143,Respuestas!$A$1122:$A$1149,0)),INDEX(Respuestas!$D$1122:$D$1149,MATCH(A1143,Respuestas!$A$1122:$A$1149,0)),INDEX(Respuestas!$E$1122:$E$1149,MATCH(A1143,Respuestas!$A$1122:$A$1149,0)))</x:f>
        <x:v>10</x:v>
      </x:c>
      <x:c r="X1143" s="15" t="n">
        <x:f>COUNTIFS(Relaciones!$E$14495:$E$14862,A1143,Relaciones!$F$14495:$F$14862,"mediacion")</x:f>
        <x:v>0</x:v>
      </x:c>
      <x:c r="Y1143" s="15" t="n">
        <x:f>COUNTIFS(Relaciones!$E$14495:$E$14862,A1143,Relaciones!$F$14495:$F$14862,"mediacion_negativa")</x:f>
        <x:v>0</x:v>
      </x:c>
      <x:c r="Z1143" s="15" t="n">
        <x:f>COUNTIFS(Relaciones!$E$14495:$E$14862,A1143,Relaciones!$F$14495:$F$14862,"bullying")</x:f>
        <x:v>0</x:v>
      </x:c>
      <x:c r="AA1143" s="4" t="str">
        <x:f>INDEX(Respuestas!$F$1122:$F$1149,MATCH(A1143,Respuestas!$A$1122:$A$1149,0))</x:f>
        <x:v>No</x:v>
      </x:c>
      <x:c r="AB1143" s="4" t="str">
        <x:f>INDEX(Respuestas!$G$1122:$G$1149,MATCH(A1143,Respuestas!$A$1122:$A$1149,0))</x:f>
        <x:v>Sí</x:v>
      </x:c>
      <x:c r="AC1143" s="4" t="str">
        <x:f>INDEX(Respuestas!$H$1122:$H$1149,MATCH(A1143,Respuestas!$A$1122:$A$1149,0))</x:f>
        <x:v>No</x:v>
      </x:c>
      <x:c r="AD1143" s="4" t="str">
        <x:f>INDEX(Respuestas!$I$1122:$I$1149,MATCH(A1143,Respuestas!$A$1122:$A$1149,0))</x:f>
        <x:v>Sí</x:v>
      </x:c>
      <x:c r="AE1143" s="4" t="str">
        <x:f>INDEX(Respuestas!$J$1122:$J$1149,MATCH(A1143,Respuestas!$A$1122:$A$1149,0))</x:f>
        <x:v>G3</x:v>
      </x:c>
      <x:c r="AF1143" s="4" t="str">
        <x:v>normalizada_v1</x:v>
      </x:c>
      <x:c r="AG1143" s="4" t="n">
        <x:f>COUNTIFS($B$2:$B$1513,B1143,$C$2:$C$1513,C1143,$D$2:$D$1513,D1143)</x:f>
        <x:v>28</x:v>
      </x:c>
      <x:c r="AH1143" s="4" t="n">
        <x:f>COUNTIFS(Relaciones!$D$14495:$D$14862,A1143,Relaciones!$F$14495:$F$14862,"prediccion_amistad")</x:f>
        <x:v>3</x:v>
      </x:c>
      <x:c r="AI1143" s="4" t="n">
        <x:f>SUMIFS(Relaciones!$H$14495:$H$14862,Relaciones!$D$14495:$D$14862,A1143,Relaciones!$F$14495:$F$14862,"prediccion_amistad")</x:f>
        <x:v>3</x:v>
      </x:c>
      <x:c r="AJ1143" s="4" t="n">
        <x:f>COUNTIFS(Relaciones!$D$14495:$D$14862,A1143,Relaciones!$F$14495:$F$14862,"prediccion_rechazo")</x:f>
        <x:v>0</x:v>
      </x:c>
      <x:c r="AK1143" s="4" t="n">
        <x:f>SUMIFS(Relaciones!$H$14495:$H$14862,Relaciones!$D$14495:$D$14862,A1143,Relaciones!$F$14495:$F$14862,"prediccion_rechazo")</x:f>
        <x:v>0</x:v>
      </x:c>
      <x:c r="AL1143" s="4" t="n">
        <x:v>0.2516509370152669</x:v>
      </x:c>
    </x:row>
    <x:row r="1144" ht="23" customHeight="1">
      <x:c r="A1144" s="13" t="str">
        <x:v>01143</x:v>
      </x:c>
      <x:c r="B1144" s="4" t="str">
        <x:v>Córdoba</x:v>
      </x:c>
      <x:c r="C1144" s="4" t="str">
        <x:v>2.º ESO</x:v>
      </x:c>
      <x:c r="D1144" s="4" t="str">
        <x:v>B</x:v>
      </x:c>
      <x:c r="E1144" s="4" t="str">
        <x:v>alumna</x:v>
      </x:c>
      <x:c r="F1144" s="14" t="n">
        <x:f>IF((AG1144-1)=0,"",ROUND(10*Q1144/(AG1144-1),1))</x:f>
        <x:v>1.5</x:v>
      </x:c>
      <x:c r="G1144" s="14" t="n">
        <x:f>IF((AG1144-1)=0,"",ROUND(10*R1144/(AG1144-1),1))</x:f>
        <x:v>1.9</x:v>
      </x:c>
      <x:c r="H1144" s="14" t="n">
        <x:f>IF(R1144=0,"",ROUND(10*S1144/R1144,1))</x:f>
        <x:v>8</x:v>
      </x:c>
      <x:c r="I1144" s="14" t="n">
        <x:f>IF(AH1144=0,"",ROUND(10*AI1144/AH1144,1))</x:f>
        <x:v>7.5</x:v>
      </x:c>
      <x:c r="J1144" s="14" t="n">
        <x:f>IF((AG1144-1)=0,"",ROUND(10*T1144/(AG1144-1),1))</x:f>
        <x:v>0</x:v>
      </x:c>
      <x:c r="K1144" s="14" t="n">
        <x:f>IF((AG1144-1)=0,"",ROUND(10*U1144/(AG1144-1),1))</x:f>
        <x:v>0.4</x:v>
      </x:c>
      <x:c r="L1144" s="14" t="n">
        <x:f>IF(U1144=0,"",ROUND(10*V1144/U1144,1))</x:f>
        <x:v>0</x:v>
      </x:c>
      <x:c r="M1144" s="14" t="n">
        <x:f>IF(AJ1144=0,"",ROUND(10*AK1144/AJ1144,1))</x:f>
        <x:v>0</x:v>
      </x:c>
      <x:c r="N1144" s="14" t="n">
        <x:f>ROUND(10*W1144/12,1)</x:f>
        <x:v>9.2</x:v>
      </x:c>
      <x:c r="O1144" s="14" t="n">
        <x:f>ROUND(10*AL1144,1)</x:f>
        <x:v>2</x:v>
      </x:c>
      <x:c r="P1144" s="14" t="n">
        <x:f>IF((AG1144-1)=0,"",ROUND(10*X1144/(AG1144-1),1))</x:f>
        <x:v>0</x:v>
      </x:c>
      <x:c r="Q1144" s="15" t="n">
        <x:f>COUNTIFS(Relaciones!$E$14495:$E$14862,A1144,Relaciones!$F$14495:$F$14862,"amistad")</x:f>
        <x:v>4</x:v>
      </x:c>
      <x:c r="R1144" s="15" t="n">
        <x:f>COUNTIFS(Relaciones!$D$14495:$D$14862,A1144,Relaciones!$F$14495:$F$14862,"amistad")</x:f>
        <x:v>5</x:v>
      </x:c>
      <x:c r="S1144" s="15" t="n">
        <x:f>SUMIFS(Relaciones!$G$14495:$G$14862,Relaciones!$D$14495:$D$14862,A1144,Relaciones!$F$14495:$F$14862,"amistad")</x:f>
        <x:v>4</x:v>
      </x:c>
      <x:c r="T1144" s="15" t="n">
        <x:f>COUNTIFS(Relaciones!$E$14495:$E$14862,A1144,Relaciones!$F$14495:$F$14862,"rechazo")</x:f>
        <x:v>0</x:v>
      </x:c>
      <x:c r="U1144" s="15" t="n">
        <x:f>COUNTIFS(Relaciones!$D$14495:$D$14862,A1144,Relaciones!$F$14495:$F$14862,"rechazo")</x:f>
        <x:v>1</x:v>
      </x:c>
      <x:c r="V1144" s="15" t="n">
        <x:f>SUMIFS(Relaciones!$G$14495:$G$14862,Relaciones!$D$14495:$D$14862,A1144,Relaciones!$F$14495:$F$14862,"rechazo")</x:f>
        <x:v>0</x:v>
      </x:c>
      <x:c r="W1144" s="15" t="n">
        <x:f>SUM(INDEX(Respuestas!$B$1122:$B$1149,MATCH(A1144,Respuestas!$A$1122:$A$1149,0)),INDEX(Respuestas!$C$1122:$C$1149,MATCH(A1144,Respuestas!$A$1122:$A$1149,0)),INDEX(Respuestas!$D$1122:$D$1149,MATCH(A1144,Respuestas!$A$1122:$A$1149,0)),INDEX(Respuestas!$E$1122:$E$1149,MATCH(A1144,Respuestas!$A$1122:$A$1149,0)))</x:f>
        <x:v>11</x:v>
      </x:c>
      <x:c r="X1144" s="15" t="n">
        <x:f>COUNTIFS(Relaciones!$E$14495:$E$14862,A1144,Relaciones!$F$14495:$F$14862,"mediacion")</x:f>
        <x:v>0</x:v>
      </x:c>
      <x:c r="Y1144" s="15" t="n">
        <x:f>COUNTIFS(Relaciones!$E$14495:$E$14862,A1144,Relaciones!$F$14495:$F$14862,"mediacion_negativa")</x:f>
        <x:v>0</x:v>
      </x:c>
      <x:c r="Z1144" s="15" t="n">
        <x:f>COUNTIFS(Relaciones!$E$14495:$E$14862,A1144,Relaciones!$F$14495:$F$14862,"bullying")</x:f>
        <x:v>0</x:v>
      </x:c>
      <x:c r="AA1144" s="4" t="str">
        <x:f>INDEX(Respuestas!$F$1122:$F$1149,MATCH(A1144,Respuestas!$A$1122:$A$1149,0))</x:f>
        <x:v>No</x:v>
      </x:c>
      <x:c r="AB1144" s="4" t="str">
        <x:f>INDEX(Respuestas!$G$1122:$G$1149,MATCH(A1144,Respuestas!$A$1122:$A$1149,0))</x:f>
        <x:v>Sí</x:v>
      </x:c>
      <x:c r="AC1144" s="4" t="str">
        <x:f>INDEX(Respuestas!$H$1122:$H$1149,MATCH(A1144,Respuestas!$A$1122:$A$1149,0))</x:f>
        <x:v>No</x:v>
      </x:c>
      <x:c r="AD1144" s="4" t="str">
        <x:f>INDEX(Respuestas!$I$1122:$I$1149,MATCH(A1144,Respuestas!$A$1122:$A$1149,0))</x:f>
        <x:v>Sí</x:v>
      </x:c>
      <x:c r="AE1144" s="4" t="str">
        <x:f>INDEX(Respuestas!$J$1122:$J$1149,MATCH(A1144,Respuestas!$A$1122:$A$1149,0))</x:f>
        <x:v>G3</x:v>
      </x:c>
      <x:c r="AF1144" s="4" t="str">
        <x:v>normalizada_v1</x:v>
      </x:c>
      <x:c r="AG1144" s="4" t="n">
        <x:f>COUNTIFS($B$2:$B$1513,B1144,$C$2:$C$1513,C1144,$D$2:$D$1513,D1144)</x:f>
        <x:v>28</x:v>
      </x:c>
      <x:c r="AH1144" s="4" t="n">
        <x:f>COUNTIFS(Relaciones!$D$14495:$D$14862,A1144,Relaciones!$F$14495:$F$14862,"prediccion_amistad")</x:f>
        <x:v>4</x:v>
      </x:c>
      <x:c r="AI1144" s="4" t="n">
        <x:f>SUMIFS(Relaciones!$H$14495:$H$14862,Relaciones!$D$14495:$D$14862,A1144,Relaciones!$F$14495:$F$14862,"prediccion_amistad")</x:f>
        <x:v>3</x:v>
      </x:c>
      <x:c r="AJ1144" s="4" t="n">
        <x:f>COUNTIFS(Relaciones!$D$14495:$D$14862,A1144,Relaciones!$F$14495:$F$14862,"prediccion_rechazo")</x:f>
        <x:v>1</x:v>
      </x:c>
      <x:c r="AK1144" s="4" t="n">
        <x:f>SUMIFS(Relaciones!$H$14495:$H$14862,Relaciones!$D$14495:$D$14862,A1144,Relaciones!$F$14495:$F$14862,"prediccion_rechazo")</x:f>
        <x:v>0</x:v>
      </x:c>
      <x:c r="AL1144" s="4" t="n">
        <x:v>0.2015884129140167</x:v>
      </x:c>
    </x:row>
    <x:row r="1145" ht="23" customHeight="1">
      <x:c r="A1145" s="13" t="str">
        <x:v>01144</x:v>
      </x:c>
      <x:c r="B1145" s="4" t="str">
        <x:v>Córdoba</x:v>
      </x:c>
      <x:c r="C1145" s="4" t="str">
        <x:v>2.º ESO</x:v>
      </x:c>
      <x:c r="D1145" s="4" t="str">
        <x:v>B</x:v>
      </x:c>
      <x:c r="E1145" s="4" t="str">
        <x:v>alumno</x:v>
      </x:c>
      <x:c r="F1145" s="14" t="n">
        <x:f>IF((AG1145-1)=0,"",ROUND(10*Q1145/(AG1145-1),1))</x:f>
        <x:v>1.9</x:v>
      </x:c>
      <x:c r="G1145" s="14" t="n">
        <x:f>IF((AG1145-1)=0,"",ROUND(10*R1145/(AG1145-1),1))</x:f>
        <x:v>2.2</x:v>
      </x:c>
      <x:c r="H1145" s="14" t="n">
        <x:f>IF(R1145=0,"",ROUND(10*S1145/R1145,1))</x:f>
        <x:v>6.7</x:v>
      </x:c>
      <x:c r="I1145" s="14" t="n">
        <x:f>IF(AH1145=0,"",ROUND(10*AI1145/AH1145,1))</x:f>
        <x:v>10</x:v>
      </x:c>
      <x:c r="J1145" s="14" t="n">
        <x:f>IF((AG1145-1)=0,"",ROUND(10*T1145/(AG1145-1),1))</x:f>
        <x:v>6.3</x:v>
      </x:c>
      <x:c r="K1145" s="14" t="n">
        <x:f>IF((AG1145-1)=0,"",ROUND(10*U1145/(AG1145-1),1))</x:f>
        <x:v>0.4</x:v>
      </x:c>
      <x:c r="L1145" s="14" t="n">
        <x:f>IF(U1145=0,"",ROUND(10*V1145/U1145,1))</x:f>
        <x:v>10</x:v>
      </x:c>
      <x:c r="M1145" s="14" t="n">
        <x:f>IF(AJ1145=0,"",ROUND(10*AK1145/AJ1145,1))</x:f>
        <x:v>10</x:v>
      </x:c>
      <x:c r="N1145" s="14" t="n">
        <x:f>ROUND(10*W1145/12,1)</x:f>
        <x:v>5</x:v>
      </x:c>
      <x:c r="O1145" s="14" t="n">
        <x:f>ROUND(10*AL1145,1)</x:f>
        <x:v>2.9</x:v>
      </x:c>
      <x:c r="P1145" s="14" t="n">
        <x:f>IF((AG1145-1)=0,"",ROUND(10*X1145/(AG1145-1),1))</x:f>
        <x:v>0</x:v>
      </x:c>
      <x:c r="Q1145" s="15" t="n">
        <x:f>COUNTIFS(Relaciones!$E$14495:$E$14862,A1145,Relaciones!$F$14495:$F$14862,"amistad")</x:f>
        <x:v>5</x:v>
      </x:c>
      <x:c r="R1145" s="15" t="n">
        <x:f>COUNTIFS(Relaciones!$D$14495:$D$14862,A1145,Relaciones!$F$14495:$F$14862,"amistad")</x:f>
        <x:v>6</x:v>
      </x:c>
      <x:c r="S1145" s="15" t="n">
        <x:f>SUMIFS(Relaciones!$G$14495:$G$14862,Relaciones!$D$14495:$D$14862,A1145,Relaciones!$F$14495:$F$14862,"amistad")</x:f>
        <x:v>4</x:v>
      </x:c>
      <x:c r="T1145" s="15" t="n">
        <x:f>COUNTIFS(Relaciones!$E$14495:$E$14862,A1145,Relaciones!$F$14495:$F$14862,"rechazo")</x:f>
        <x:v>17</x:v>
      </x:c>
      <x:c r="U1145" s="15" t="n">
        <x:f>COUNTIFS(Relaciones!$D$14495:$D$14862,A1145,Relaciones!$F$14495:$F$14862,"rechazo")</x:f>
        <x:v>1</x:v>
      </x:c>
      <x:c r="V1145" s="15" t="n">
        <x:f>SUMIFS(Relaciones!$G$14495:$G$14862,Relaciones!$D$14495:$D$14862,A1145,Relaciones!$F$14495:$F$14862,"rechazo")</x:f>
        <x:v>1</x:v>
      </x:c>
      <x:c r="W1145" s="15" t="n">
        <x:f>SUM(INDEX(Respuestas!$B$1122:$B$1149,MATCH(A1145,Respuestas!$A$1122:$A$1149,0)),INDEX(Respuestas!$C$1122:$C$1149,MATCH(A1145,Respuestas!$A$1122:$A$1149,0)),INDEX(Respuestas!$D$1122:$D$1149,MATCH(A1145,Respuestas!$A$1122:$A$1149,0)),INDEX(Respuestas!$E$1122:$E$1149,MATCH(A1145,Respuestas!$A$1122:$A$1149,0)))</x:f>
        <x:v>6</x:v>
      </x:c>
      <x:c r="X1145" s="15" t="n">
        <x:f>COUNTIFS(Relaciones!$E$14495:$E$14862,A1145,Relaciones!$F$14495:$F$14862,"mediacion")</x:f>
        <x:v>0</x:v>
      </x:c>
      <x:c r="Y1145" s="15" t="n">
        <x:f>COUNTIFS(Relaciones!$E$14495:$E$14862,A1145,Relaciones!$F$14495:$F$14862,"mediacion_negativa")</x:f>
        <x:v>7</x:v>
      </x:c>
      <x:c r="Z1145" s="15" t="n">
        <x:f>COUNTIFS(Relaciones!$E$14495:$E$14862,A1145,Relaciones!$F$14495:$F$14862,"bullying")</x:f>
        <x:v>2</x:v>
      </x:c>
      <x:c r="AA1145" s="4" t="str">
        <x:f>INDEX(Respuestas!$F$1122:$F$1149,MATCH(A1145,Respuestas!$A$1122:$A$1149,0))</x:f>
        <x:v>Sí</x:v>
      </x:c>
      <x:c r="AB1145" s="4" t="str">
        <x:f>INDEX(Respuestas!$G$1122:$G$1149,MATCH(A1145,Respuestas!$A$1122:$A$1149,0))</x:f>
        <x:v>Sí</x:v>
      </x:c>
      <x:c r="AC1145" s="4" t="str">
        <x:f>INDEX(Respuestas!$H$1122:$H$1149,MATCH(A1145,Respuestas!$A$1122:$A$1149,0))</x:f>
        <x:v>Sí</x:v>
      </x:c>
      <x:c r="AD1145" s="4" t="str">
        <x:f>INDEX(Respuestas!$I$1122:$I$1149,MATCH(A1145,Respuestas!$A$1122:$A$1149,0))</x:f>
        <x:v>No</x:v>
      </x:c>
      <x:c r="AE1145" s="4" t="str">
        <x:f>INDEX(Respuestas!$J$1122:$J$1149,MATCH(A1145,Respuestas!$A$1122:$A$1149,0))</x:f>
        <x:v>G3</x:v>
      </x:c>
      <x:c r="AF1145" s="4" t="str">
        <x:v>normalizada_v1</x:v>
      </x:c>
      <x:c r="AG1145" s="4" t="n">
        <x:f>COUNTIFS($B$2:$B$1513,B1145,$C$2:$C$1513,C1145,$D$2:$D$1513,D1145)</x:f>
        <x:v>28</x:v>
      </x:c>
      <x:c r="AH1145" s="4" t="n">
        <x:f>COUNTIFS(Relaciones!$D$14495:$D$14862,A1145,Relaciones!$F$14495:$F$14862,"prediccion_amistad")</x:f>
        <x:v>4</x:v>
      </x:c>
      <x:c r="AI1145" s="4" t="n">
        <x:f>SUMIFS(Relaciones!$H$14495:$H$14862,Relaciones!$D$14495:$D$14862,A1145,Relaciones!$F$14495:$F$14862,"prediccion_amistad")</x:f>
        <x:v>4</x:v>
      </x:c>
      <x:c r="AJ1145" s="4" t="n">
        <x:f>COUNTIFS(Relaciones!$D$14495:$D$14862,A1145,Relaciones!$F$14495:$F$14862,"prediccion_rechazo")</x:f>
        <x:v>13</x:v>
      </x:c>
      <x:c r="AK1145" s="4" t="n">
        <x:f>SUMIFS(Relaciones!$H$14495:$H$14862,Relaciones!$D$14495:$D$14862,A1145,Relaciones!$F$14495:$F$14862,"prediccion_rechazo")</x:f>
        <x:v>13</x:v>
      </x:c>
      <x:c r="AL1145" s="4" t="n">
        <x:v>0.29013692725049994</x:v>
      </x:c>
    </x:row>
    <x:row r="1146" ht="23" customHeight="1">
      <x:c r="A1146" s="13" t="str">
        <x:v>01145</x:v>
      </x:c>
      <x:c r="B1146" s="4" t="str">
        <x:v>Córdoba</x:v>
      </x:c>
      <x:c r="C1146" s="4" t="str">
        <x:v>2.º ESO</x:v>
      </x:c>
      <x:c r="D1146" s="4" t="str">
        <x:v>B</x:v>
      </x:c>
      <x:c r="E1146" s="4" t="str">
        <x:v>alumna</x:v>
      </x:c>
      <x:c r="F1146" s="14" t="n">
        <x:f>IF((AG1146-1)=0,"",ROUND(10*Q1146/(AG1146-1),1))</x:f>
        <x:v>1.5</x:v>
      </x:c>
      <x:c r="G1146" s="14" t="n">
        <x:f>IF((AG1146-1)=0,"",ROUND(10*R1146/(AG1146-1),1))</x:f>
        <x:v>1.9</x:v>
      </x:c>
      <x:c r="H1146" s="14" t="n">
        <x:f>IF(R1146=0,"",ROUND(10*S1146/R1146,1))</x:f>
        <x:v>6</x:v>
      </x:c>
      <x:c r="I1146" s="14" t="n">
        <x:f>IF(AH1146=0,"",ROUND(10*AI1146/AH1146,1))</x:f>
        <x:v>10</x:v>
      </x:c>
      <x:c r="J1146" s="14" t="n">
        <x:f>IF((AG1146-1)=0,"",ROUND(10*T1146/(AG1146-1),1))</x:f>
        <x:v>0</x:v>
      </x:c>
      <x:c r="K1146" s="14" t="n">
        <x:f>IF((AG1146-1)=0,"",ROUND(10*U1146/(AG1146-1),1))</x:f>
        <x:v>0.4</x:v>
      </x:c>
      <x:c r="L1146" s="14" t="n">
        <x:f>IF(U1146=0,"",ROUND(10*V1146/U1146,1))</x:f>
        <x:v>0</x:v>
      </x:c>
      <x:c r="M1146" s="14" t="str">
        <x:f>IF(AJ1146=0,"",ROUND(10*AK1146/AJ1146,1))</x:f>
      </x:c>
      <x:c r="N1146" s="14" t="n">
        <x:f>ROUND(10*W1146/12,1)</x:f>
        <x:v>7.5</x:v>
      </x:c>
      <x:c r="O1146" s="14" t="n">
        <x:f>ROUND(10*AL1146,1)</x:f>
        <x:v>2.4</x:v>
      </x:c>
      <x:c r="P1146" s="14" t="n">
        <x:f>IF((AG1146-1)=0,"",ROUND(10*X1146/(AG1146-1),1))</x:f>
        <x:v>0</x:v>
      </x:c>
      <x:c r="Q1146" s="15" t="n">
        <x:f>COUNTIFS(Relaciones!$E$14495:$E$14862,A1146,Relaciones!$F$14495:$F$14862,"amistad")</x:f>
        <x:v>4</x:v>
      </x:c>
      <x:c r="R1146" s="15" t="n">
        <x:f>COUNTIFS(Relaciones!$D$14495:$D$14862,A1146,Relaciones!$F$14495:$F$14862,"amistad")</x:f>
        <x:v>5</x:v>
      </x:c>
      <x:c r="S1146" s="15" t="n">
        <x:f>SUMIFS(Relaciones!$G$14495:$G$14862,Relaciones!$D$14495:$D$14862,A1146,Relaciones!$F$14495:$F$14862,"amistad")</x:f>
        <x:v>3</x:v>
      </x:c>
      <x:c r="T1146" s="15" t="n">
        <x:f>COUNTIFS(Relaciones!$E$14495:$E$14862,A1146,Relaciones!$F$14495:$F$14862,"rechazo")</x:f>
        <x:v>0</x:v>
      </x:c>
      <x:c r="U1146" s="15" t="n">
        <x:f>COUNTIFS(Relaciones!$D$14495:$D$14862,A1146,Relaciones!$F$14495:$F$14862,"rechazo")</x:f>
        <x:v>1</x:v>
      </x:c>
      <x:c r="V1146" s="15" t="n">
        <x:f>SUMIFS(Relaciones!$G$14495:$G$14862,Relaciones!$D$14495:$D$14862,A1146,Relaciones!$F$14495:$F$14862,"rechazo")</x:f>
        <x:v>0</x:v>
      </x:c>
      <x:c r="W1146" s="15" t="n">
        <x:f>SUM(INDEX(Respuestas!$B$1122:$B$1149,MATCH(A1146,Respuestas!$A$1122:$A$1149,0)),INDEX(Respuestas!$C$1122:$C$1149,MATCH(A1146,Respuestas!$A$1122:$A$1149,0)),INDEX(Respuestas!$D$1122:$D$1149,MATCH(A1146,Respuestas!$A$1122:$A$1149,0)),INDEX(Respuestas!$E$1122:$E$1149,MATCH(A1146,Respuestas!$A$1122:$A$1149,0)))</x:f>
        <x:v>9</x:v>
      </x:c>
      <x:c r="X1146" s="15" t="n">
        <x:f>COUNTIFS(Relaciones!$E$14495:$E$14862,A1146,Relaciones!$F$14495:$F$14862,"mediacion")</x:f>
        <x:v>0</x:v>
      </x:c>
      <x:c r="Y1146" s="15" t="n">
        <x:f>COUNTIFS(Relaciones!$E$14495:$E$14862,A1146,Relaciones!$F$14495:$F$14862,"mediacion_negativa")</x:f>
        <x:v>0</x:v>
      </x:c>
      <x:c r="Z1146" s="15" t="n">
        <x:f>COUNTIFS(Relaciones!$E$14495:$E$14862,A1146,Relaciones!$F$14495:$F$14862,"bullying")</x:f>
        <x:v>0</x:v>
      </x:c>
      <x:c r="AA1146" s="4" t="str">
        <x:f>INDEX(Respuestas!$F$1122:$F$1149,MATCH(A1146,Respuestas!$A$1122:$A$1149,0))</x:f>
        <x:v>No</x:v>
      </x:c>
      <x:c r="AB1146" s="4" t="str">
        <x:f>INDEX(Respuestas!$G$1122:$G$1149,MATCH(A1146,Respuestas!$A$1122:$A$1149,0))</x:f>
        <x:v>Sí</x:v>
      </x:c>
      <x:c r="AC1146" s="4" t="str">
        <x:f>INDEX(Respuestas!$H$1122:$H$1149,MATCH(A1146,Respuestas!$A$1122:$A$1149,0))</x:f>
        <x:v>No</x:v>
      </x:c>
      <x:c r="AD1146" s="4" t="str">
        <x:f>INDEX(Respuestas!$I$1122:$I$1149,MATCH(A1146,Respuestas!$A$1122:$A$1149,0))</x:f>
        <x:v>Sí</x:v>
      </x:c>
      <x:c r="AE1146" s="4" t="str">
        <x:f>INDEX(Respuestas!$J$1122:$J$1149,MATCH(A1146,Respuestas!$A$1122:$A$1149,0))</x:f>
        <x:v>G3</x:v>
      </x:c>
      <x:c r="AF1146" s="4" t="str">
        <x:v>normalizada_v1</x:v>
      </x:c>
      <x:c r="AG1146" s="4" t="n">
        <x:f>COUNTIFS($B$2:$B$1513,B1146,$C$2:$C$1513,C1146,$D$2:$D$1513,D1146)</x:f>
        <x:v>28</x:v>
      </x:c>
      <x:c r="AH1146" s="4" t="n">
        <x:f>COUNTIFS(Relaciones!$D$14495:$D$14862,A1146,Relaciones!$F$14495:$F$14862,"prediccion_amistad")</x:f>
        <x:v>3</x:v>
      </x:c>
      <x:c r="AI1146" s="4" t="n">
        <x:f>SUMIFS(Relaciones!$H$14495:$H$14862,Relaciones!$D$14495:$D$14862,A1146,Relaciones!$F$14495:$F$14862,"prediccion_amistad")</x:f>
        <x:v>3</x:v>
      </x:c>
      <x:c r="AJ1146" s="4" t="n">
        <x:f>COUNTIFS(Relaciones!$D$14495:$D$14862,A1146,Relaciones!$F$14495:$F$14862,"prediccion_rechazo")</x:f>
        <x:v>0</x:v>
      </x:c>
      <x:c r="AK1146" s="4" t="n">
        <x:f>SUMIFS(Relaciones!$H$14495:$H$14862,Relaciones!$D$14495:$D$14862,A1146,Relaciones!$F$14495:$F$14862,"prediccion_rechazo")</x:f>
        <x:v>0</x:v>
      </x:c>
      <x:c r="AL1146" s="4" t="n">
        <x:v>0.2405043049992423</x:v>
      </x:c>
    </x:row>
    <x:row r="1147" ht="23" customHeight="1">
      <x:c r="A1147" s="13" t="str">
        <x:v>01146</x:v>
      </x:c>
      <x:c r="B1147" s="4" t="str">
        <x:v>Córdoba</x:v>
      </x:c>
      <x:c r="C1147" s="4" t="str">
        <x:v>2.º ESO</x:v>
      </x:c>
      <x:c r="D1147" s="4" t="str">
        <x:v>B</x:v>
      </x:c>
      <x:c r="E1147" s="4" t="str">
        <x:v>alumno</x:v>
      </x:c>
      <x:c r="F1147" s="14" t="n">
        <x:f>IF((AG1147-1)=0,"",ROUND(10*Q1147/(AG1147-1),1))</x:f>
        <x:v>1.5</x:v>
      </x:c>
      <x:c r="G1147" s="14" t="n">
        <x:f>IF((AG1147-1)=0,"",ROUND(10*R1147/(AG1147-1),1))</x:f>
        <x:v>1.5</x:v>
      </x:c>
      <x:c r="H1147" s="14" t="n">
        <x:f>IF(R1147=0,"",ROUND(10*S1147/R1147,1))</x:f>
        <x:v>7.5</x:v>
      </x:c>
      <x:c r="I1147" s="14" t="n">
        <x:f>IF(AH1147=0,"",ROUND(10*AI1147/AH1147,1))</x:f>
        <x:v>7.5</x:v>
      </x:c>
      <x:c r="J1147" s="14" t="n">
        <x:f>IF((AG1147-1)=0,"",ROUND(10*T1147/(AG1147-1),1))</x:f>
        <x:v>1.9</x:v>
      </x:c>
      <x:c r="K1147" s="14" t="n">
        <x:f>IF((AG1147-1)=0,"",ROUND(10*U1147/(AG1147-1),1))</x:f>
        <x:v>0.7</x:v>
      </x:c>
      <x:c r="L1147" s="14" t="n">
        <x:f>IF(U1147=0,"",ROUND(10*V1147/U1147,1))</x:f>
        <x:v>0</x:v>
      </x:c>
      <x:c r="M1147" s="14" t="n">
        <x:f>IF(AJ1147=0,"",ROUND(10*AK1147/AJ1147,1))</x:f>
        <x:v>8</x:v>
      </x:c>
      <x:c r="N1147" s="14" t="n">
        <x:f>ROUND(10*W1147/12,1)</x:f>
        <x:v>5</x:v>
      </x:c>
      <x:c r="O1147" s="14" t="n">
        <x:f>ROUND(10*AL1147,1)</x:f>
        <x:v>2</x:v>
      </x:c>
      <x:c r="P1147" s="14" t="n">
        <x:f>IF((AG1147-1)=0,"",ROUND(10*X1147/(AG1147-1),1))</x:f>
        <x:v>0</x:v>
      </x:c>
      <x:c r="Q1147" s="15" t="n">
        <x:f>COUNTIFS(Relaciones!$E$14495:$E$14862,A1147,Relaciones!$F$14495:$F$14862,"amistad")</x:f>
        <x:v>4</x:v>
      </x:c>
      <x:c r="R1147" s="15" t="n">
        <x:f>COUNTIFS(Relaciones!$D$14495:$D$14862,A1147,Relaciones!$F$14495:$F$14862,"amistad")</x:f>
        <x:v>4</x:v>
      </x:c>
      <x:c r="S1147" s="15" t="n">
        <x:f>SUMIFS(Relaciones!$G$14495:$G$14862,Relaciones!$D$14495:$D$14862,A1147,Relaciones!$F$14495:$F$14862,"amistad")</x:f>
        <x:v>3</x:v>
      </x:c>
      <x:c r="T1147" s="15" t="n">
        <x:f>COUNTIFS(Relaciones!$E$14495:$E$14862,A1147,Relaciones!$F$14495:$F$14862,"rechazo")</x:f>
        <x:v>5</x:v>
      </x:c>
      <x:c r="U1147" s="15" t="n">
        <x:f>COUNTIFS(Relaciones!$D$14495:$D$14862,A1147,Relaciones!$F$14495:$F$14862,"rechazo")</x:f>
        <x:v>2</x:v>
      </x:c>
      <x:c r="V1147" s="15" t="n">
        <x:f>SUMIFS(Relaciones!$G$14495:$G$14862,Relaciones!$D$14495:$D$14862,A1147,Relaciones!$F$14495:$F$14862,"rechazo")</x:f>
        <x:v>0</x:v>
      </x:c>
      <x:c r="W1147" s="15" t="n">
        <x:f>SUM(INDEX(Respuestas!$B$1122:$B$1149,MATCH(A1147,Respuestas!$A$1122:$A$1149,0)),INDEX(Respuestas!$C$1122:$C$1149,MATCH(A1147,Respuestas!$A$1122:$A$1149,0)),INDEX(Respuestas!$D$1122:$D$1149,MATCH(A1147,Respuestas!$A$1122:$A$1149,0)),INDEX(Respuestas!$E$1122:$E$1149,MATCH(A1147,Respuestas!$A$1122:$A$1149,0)))</x:f>
        <x:v>6</x:v>
      </x:c>
      <x:c r="X1147" s="15" t="n">
        <x:f>COUNTIFS(Relaciones!$E$14495:$E$14862,A1147,Relaciones!$F$14495:$F$14862,"mediacion")</x:f>
        <x:v>0</x:v>
      </x:c>
      <x:c r="Y1147" s="15" t="n">
        <x:f>COUNTIFS(Relaciones!$E$14495:$E$14862,A1147,Relaciones!$F$14495:$F$14862,"mediacion_negativa")</x:f>
        <x:v>13</x:v>
      </x:c>
      <x:c r="Z1147" s="15" t="n">
        <x:f>COUNTIFS(Relaciones!$E$14495:$E$14862,A1147,Relaciones!$F$14495:$F$14862,"bullying")</x:f>
        <x:v>3</x:v>
      </x:c>
      <x:c r="AA1147" s="4" t="str">
        <x:f>INDEX(Respuestas!$F$1122:$F$1149,MATCH(A1147,Respuestas!$A$1122:$A$1149,0))</x:f>
        <x:v>No</x:v>
      </x:c>
      <x:c r="AB1147" s="4" t="str">
        <x:f>INDEX(Respuestas!$G$1122:$G$1149,MATCH(A1147,Respuestas!$A$1122:$A$1149,0))</x:f>
        <x:v>Sí</x:v>
      </x:c>
      <x:c r="AC1147" s="4" t="str">
        <x:f>INDEX(Respuestas!$H$1122:$H$1149,MATCH(A1147,Respuestas!$A$1122:$A$1149,0))</x:f>
        <x:v>Sí</x:v>
      </x:c>
      <x:c r="AD1147" s="4" t="str">
        <x:f>INDEX(Respuestas!$I$1122:$I$1149,MATCH(A1147,Respuestas!$A$1122:$A$1149,0))</x:f>
        <x:v>No</x:v>
      </x:c>
      <x:c r="AE1147" s="4" t="str">
        <x:f>INDEX(Respuestas!$J$1122:$J$1149,MATCH(A1147,Respuestas!$A$1122:$A$1149,0))</x:f>
        <x:v>G3</x:v>
      </x:c>
      <x:c r="AF1147" s="4" t="str">
        <x:v>normalizada_v1</x:v>
      </x:c>
      <x:c r="AG1147" s="4" t="n">
        <x:f>COUNTIFS($B$2:$B$1513,B1147,$C$2:$C$1513,C1147,$D$2:$D$1513,D1147)</x:f>
        <x:v>28</x:v>
      </x:c>
      <x:c r="AH1147" s="4" t="n">
        <x:f>COUNTIFS(Relaciones!$D$14495:$D$14862,A1147,Relaciones!$F$14495:$F$14862,"prediccion_amistad")</x:f>
        <x:v>4</x:v>
      </x:c>
      <x:c r="AI1147" s="4" t="n">
        <x:f>SUMIFS(Relaciones!$H$14495:$H$14862,Relaciones!$D$14495:$D$14862,A1147,Relaciones!$F$14495:$F$14862,"prediccion_amistad")</x:f>
        <x:v>3</x:v>
      </x:c>
      <x:c r="AJ1147" s="4" t="n">
        <x:f>COUNTIFS(Relaciones!$D$14495:$D$14862,A1147,Relaciones!$F$14495:$F$14862,"prediccion_rechazo")</x:f>
        <x:v>5</x:v>
      </x:c>
      <x:c r="AK1147" s="4" t="n">
        <x:f>SUMIFS(Relaciones!$H$14495:$H$14862,Relaciones!$D$14495:$D$14862,A1147,Relaciones!$F$14495:$F$14862,"prediccion_rechazo")</x:f>
        <x:v>4</x:v>
      </x:c>
      <x:c r="AL1147" s="4" t="n">
        <x:v>0.20419867668818825</x:v>
      </x:c>
    </x:row>
    <x:row r="1148" ht="23" customHeight="1">
      <x:c r="A1148" s="13" t="str">
        <x:v>01147</x:v>
      </x:c>
      <x:c r="B1148" s="4" t="str">
        <x:v>Córdoba</x:v>
      </x:c>
      <x:c r="C1148" s="4" t="str">
        <x:v>2.º ESO</x:v>
      </x:c>
      <x:c r="D1148" s="4" t="str">
        <x:v>B</x:v>
      </x:c>
      <x:c r="E1148" s="4" t="str">
        <x:v>alumna</x:v>
      </x:c>
      <x:c r="F1148" s="14" t="n">
        <x:f>IF((AG1148-1)=0,"",ROUND(10*Q1148/(AG1148-1),1))</x:f>
        <x:v>1.5</x:v>
      </x:c>
      <x:c r="G1148" s="14" t="n">
        <x:f>IF((AG1148-1)=0,"",ROUND(10*R1148/(AG1148-1),1))</x:f>
        <x:v>1.5</x:v>
      </x:c>
      <x:c r="H1148" s="14" t="n">
        <x:f>IF(R1148=0,"",ROUND(10*S1148/R1148,1))</x:f>
        <x:v>2.5</x:v>
      </x:c>
      <x:c r="I1148" s="14" t="n">
        <x:f>IF(AH1148=0,"",ROUND(10*AI1148/AH1148,1))</x:f>
        <x:v>10</x:v>
      </x:c>
      <x:c r="J1148" s="14" t="n">
        <x:f>IF((AG1148-1)=0,"",ROUND(10*T1148/(AG1148-1),1))</x:f>
        <x:v>0</x:v>
      </x:c>
      <x:c r="K1148" s="14" t="n">
        <x:f>IF((AG1148-1)=0,"",ROUND(10*U1148/(AG1148-1),1))</x:f>
        <x:v>0.4</x:v>
      </x:c>
      <x:c r="L1148" s="14" t="n">
        <x:f>IF(U1148=0,"",ROUND(10*V1148/U1148,1))</x:f>
        <x:v>0</x:v>
      </x:c>
      <x:c r="M1148" s="14" t="str">
        <x:f>IF(AJ1148=0,"",ROUND(10*AK1148/AJ1148,1))</x:f>
      </x:c>
      <x:c r="N1148" s="14" t="n">
        <x:f>ROUND(10*W1148/12,1)</x:f>
        <x:v>9.2</x:v>
      </x:c>
      <x:c r="O1148" s="14" t="n">
        <x:f>ROUND(10*AL1148,1)</x:f>
        <x:v>2.6</x:v>
      </x:c>
      <x:c r="P1148" s="14" t="n">
        <x:f>IF((AG1148-1)=0,"",ROUND(10*X1148/(AG1148-1),1))</x:f>
        <x:v>0</x:v>
      </x:c>
      <x:c r="Q1148" s="15" t="n">
        <x:f>COUNTIFS(Relaciones!$E$14495:$E$14862,A1148,Relaciones!$F$14495:$F$14862,"amistad")</x:f>
        <x:v>4</x:v>
      </x:c>
      <x:c r="R1148" s="15" t="n">
        <x:f>COUNTIFS(Relaciones!$D$14495:$D$14862,A1148,Relaciones!$F$14495:$F$14862,"amistad")</x:f>
        <x:v>4</x:v>
      </x:c>
      <x:c r="S1148" s="15" t="n">
        <x:f>SUMIFS(Relaciones!$G$14495:$G$14862,Relaciones!$D$14495:$D$14862,A1148,Relaciones!$F$14495:$F$14862,"amistad")</x:f>
        <x:v>1</x:v>
      </x:c>
      <x:c r="T1148" s="15" t="n">
        <x:f>COUNTIFS(Relaciones!$E$14495:$E$14862,A1148,Relaciones!$F$14495:$F$14862,"rechazo")</x:f>
        <x:v>0</x:v>
      </x:c>
      <x:c r="U1148" s="15" t="n">
        <x:f>COUNTIFS(Relaciones!$D$14495:$D$14862,A1148,Relaciones!$F$14495:$F$14862,"rechazo")</x:f>
        <x:v>1</x:v>
      </x:c>
      <x:c r="V1148" s="15" t="n">
        <x:f>SUMIFS(Relaciones!$G$14495:$G$14862,Relaciones!$D$14495:$D$14862,A1148,Relaciones!$F$14495:$F$14862,"rechazo")</x:f>
        <x:v>0</x:v>
      </x:c>
      <x:c r="W1148" s="15" t="n">
        <x:f>SUM(INDEX(Respuestas!$B$1122:$B$1149,MATCH(A1148,Respuestas!$A$1122:$A$1149,0)),INDEX(Respuestas!$C$1122:$C$1149,MATCH(A1148,Respuestas!$A$1122:$A$1149,0)),INDEX(Respuestas!$D$1122:$D$1149,MATCH(A1148,Respuestas!$A$1122:$A$1149,0)),INDEX(Respuestas!$E$1122:$E$1149,MATCH(A1148,Respuestas!$A$1122:$A$1149,0)))</x:f>
        <x:v>11</x:v>
      </x:c>
      <x:c r="X1148" s="15" t="n">
        <x:f>COUNTIFS(Relaciones!$E$14495:$E$14862,A1148,Relaciones!$F$14495:$F$14862,"mediacion")</x:f>
        <x:v>0</x:v>
      </x:c>
      <x:c r="Y1148" s="15" t="n">
        <x:f>COUNTIFS(Relaciones!$E$14495:$E$14862,A1148,Relaciones!$F$14495:$F$14862,"mediacion_negativa")</x:f>
        <x:v>0</x:v>
      </x:c>
      <x:c r="Z1148" s="15" t="n">
        <x:f>COUNTIFS(Relaciones!$E$14495:$E$14862,A1148,Relaciones!$F$14495:$F$14862,"bullying")</x:f>
        <x:v>0</x:v>
      </x:c>
      <x:c r="AA1148" s="4" t="str">
        <x:f>INDEX(Respuestas!$F$1122:$F$1149,MATCH(A1148,Respuestas!$A$1122:$A$1149,0))</x:f>
        <x:v>No</x:v>
      </x:c>
      <x:c r="AB1148" s="4" t="str">
        <x:f>INDEX(Respuestas!$G$1122:$G$1149,MATCH(A1148,Respuestas!$A$1122:$A$1149,0))</x:f>
        <x:v>Sí</x:v>
      </x:c>
      <x:c r="AC1148" s="4" t="str">
        <x:f>INDEX(Respuestas!$H$1122:$H$1149,MATCH(A1148,Respuestas!$A$1122:$A$1149,0))</x:f>
        <x:v>No</x:v>
      </x:c>
      <x:c r="AD1148" s="4" t="str">
        <x:f>INDEX(Respuestas!$I$1122:$I$1149,MATCH(A1148,Respuestas!$A$1122:$A$1149,0))</x:f>
        <x:v>Sí</x:v>
      </x:c>
      <x:c r="AE1148" s="4" t="str">
        <x:f>INDEX(Respuestas!$J$1122:$J$1149,MATCH(A1148,Respuestas!$A$1122:$A$1149,0))</x:f>
        <x:v>G3</x:v>
      </x:c>
      <x:c r="AF1148" s="4" t="str">
        <x:v>normalizada_v1</x:v>
      </x:c>
      <x:c r="AG1148" s="4" t="n">
        <x:f>COUNTIFS($B$2:$B$1513,B1148,$C$2:$C$1513,C1148,$D$2:$D$1513,D1148)</x:f>
        <x:v>28</x:v>
      </x:c>
      <x:c r="AH1148" s="4" t="n">
        <x:f>COUNTIFS(Relaciones!$D$14495:$D$14862,A1148,Relaciones!$F$14495:$F$14862,"prediccion_amistad")</x:f>
        <x:v>3</x:v>
      </x:c>
      <x:c r="AI1148" s="4" t="n">
        <x:f>SUMIFS(Relaciones!$H$14495:$H$14862,Relaciones!$D$14495:$D$14862,A1148,Relaciones!$F$14495:$F$14862,"prediccion_amistad")</x:f>
        <x:v>3</x:v>
      </x:c>
      <x:c r="AJ1148" s="4" t="n">
        <x:f>COUNTIFS(Relaciones!$D$14495:$D$14862,A1148,Relaciones!$F$14495:$F$14862,"prediccion_rechazo")</x:f>
        <x:v>0</x:v>
      </x:c>
      <x:c r="AK1148" s="4" t="n">
        <x:f>SUMIFS(Relaciones!$H$14495:$H$14862,Relaciones!$D$14495:$D$14862,A1148,Relaciones!$F$14495:$F$14862,"prediccion_rechazo")</x:f>
        <x:v>0</x:v>
      </x:c>
      <x:c r="AL1148" s="4" t="n">
        <x:v>0.2597537127239537</x:v>
      </x:c>
    </x:row>
    <x:row r="1149" ht="23" customHeight="1">
      <x:c r="A1149" s="13" t="str">
        <x:v>01148</x:v>
      </x:c>
      <x:c r="B1149" s="4" t="str">
        <x:v>Córdoba</x:v>
      </x:c>
      <x:c r="C1149" s="4" t="str">
        <x:v>2.º ESO</x:v>
      </x:c>
      <x:c r="D1149" s="4" t="str">
        <x:v>B</x:v>
      </x:c>
      <x:c r="E1149" s="4" t="str">
        <x:v>alumno</x:v>
      </x:c>
      <x:c r="F1149" s="14" t="n">
        <x:f>IF((AG1149-1)=0,"",ROUND(10*Q1149/(AG1149-1),1))</x:f>
        <x:v>1.5</x:v>
      </x:c>
      <x:c r="G1149" s="14" t="n">
        <x:f>IF((AG1149-1)=0,"",ROUND(10*R1149/(AG1149-1),1))</x:f>
        <x:v>1.5</x:v>
      </x:c>
      <x:c r="H1149" s="14" t="n">
        <x:f>IF(R1149=0,"",ROUND(10*S1149/R1149,1))</x:f>
        <x:v>7.5</x:v>
      </x:c>
      <x:c r="I1149" s="14" t="n">
        <x:f>IF(AH1149=0,"",ROUND(10*AI1149/AH1149,1))</x:f>
        <x:v>10</x:v>
      </x:c>
      <x:c r="J1149" s="14" t="n">
        <x:f>IF((AG1149-1)=0,"",ROUND(10*T1149/(AG1149-1),1))</x:f>
        <x:v>0</x:v>
      </x:c>
      <x:c r="K1149" s="14" t="n">
        <x:f>IF((AG1149-1)=0,"",ROUND(10*U1149/(AG1149-1),1))</x:f>
        <x:v>0.4</x:v>
      </x:c>
      <x:c r="L1149" s="14" t="n">
        <x:f>IF(U1149=0,"",ROUND(10*V1149/U1149,1))</x:f>
        <x:v>0</x:v>
      </x:c>
      <x:c r="M1149" s="14" t="str">
        <x:f>IF(AJ1149=0,"",ROUND(10*AK1149/AJ1149,1))</x:f>
      </x:c>
      <x:c r="N1149" s="14" t="n">
        <x:f>ROUND(10*W1149/12,1)</x:f>
        <x:v>10</x:v>
      </x:c>
      <x:c r="O1149" s="14" t="n">
        <x:f>ROUND(10*AL1149,1)</x:f>
        <x:v>2.7</x:v>
      </x:c>
      <x:c r="P1149" s="14" t="n">
        <x:f>IF((AG1149-1)=0,"",ROUND(10*X1149/(AG1149-1),1))</x:f>
        <x:v>0</x:v>
      </x:c>
      <x:c r="Q1149" s="15" t="n">
        <x:f>COUNTIFS(Relaciones!$E$14495:$E$14862,A1149,Relaciones!$F$14495:$F$14862,"amistad")</x:f>
        <x:v>4</x:v>
      </x:c>
      <x:c r="R1149" s="15" t="n">
        <x:f>COUNTIFS(Relaciones!$D$14495:$D$14862,A1149,Relaciones!$F$14495:$F$14862,"amistad")</x:f>
        <x:v>4</x:v>
      </x:c>
      <x:c r="S1149" s="15" t="n">
        <x:f>SUMIFS(Relaciones!$G$14495:$G$14862,Relaciones!$D$14495:$D$14862,A1149,Relaciones!$F$14495:$F$14862,"amistad")</x:f>
        <x:v>3</x:v>
      </x:c>
      <x:c r="T1149" s="15" t="n">
        <x:f>COUNTIFS(Relaciones!$E$14495:$E$14862,A1149,Relaciones!$F$14495:$F$14862,"rechazo")</x:f>
        <x:v>0</x:v>
      </x:c>
      <x:c r="U1149" s="15" t="n">
        <x:f>COUNTIFS(Relaciones!$D$14495:$D$14862,A1149,Relaciones!$F$14495:$F$14862,"rechazo")</x:f>
        <x:v>1</x:v>
      </x:c>
      <x:c r="V1149" s="15" t="n">
        <x:f>SUMIFS(Relaciones!$G$14495:$G$14862,Relaciones!$D$14495:$D$14862,A1149,Relaciones!$F$14495:$F$14862,"rechazo")</x:f>
        <x:v>0</x:v>
      </x:c>
      <x:c r="W1149" s="15" t="n">
        <x:f>SUM(INDEX(Respuestas!$B$1122:$B$1149,MATCH(A1149,Respuestas!$A$1122:$A$1149,0)),INDEX(Respuestas!$C$1122:$C$1149,MATCH(A1149,Respuestas!$A$1122:$A$1149,0)),INDEX(Respuestas!$D$1122:$D$1149,MATCH(A1149,Respuestas!$A$1122:$A$1149,0)),INDEX(Respuestas!$E$1122:$E$1149,MATCH(A1149,Respuestas!$A$1122:$A$1149,0)))</x:f>
        <x:v>12</x:v>
      </x:c>
      <x:c r="X1149" s="15" t="n">
        <x:f>COUNTIFS(Relaciones!$E$14495:$E$14862,A1149,Relaciones!$F$14495:$F$14862,"mediacion")</x:f>
        <x:v>0</x:v>
      </x:c>
      <x:c r="Y1149" s="15" t="n">
        <x:f>COUNTIFS(Relaciones!$E$14495:$E$14862,A1149,Relaciones!$F$14495:$F$14862,"mediacion_negativa")</x:f>
        <x:v>0</x:v>
      </x:c>
      <x:c r="Z1149" s="15" t="n">
        <x:f>COUNTIFS(Relaciones!$E$14495:$E$14862,A1149,Relaciones!$F$14495:$F$14862,"bullying")</x:f>
        <x:v>0</x:v>
      </x:c>
      <x:c r="AA1149" s="4" t="str">
        <x:f>INDEX(Respuestas!$F$1122:$F$1149,MATCH(A1149,Respuestas!$A$1122:$A$1149,0))</x:f>
        <x:v>No</x:v>
      </x:c>
      <x:c r="AB1149" s="4" t="str">
        <x:f>INDEX(Respuestas!$G$1122:$G$1149,MATCH(A1149,Respuestas!$A$1122:$A$1149,0))</x:f>
        <x:v>Sí</x:v>
      </x:c>
      <x:c r="AC1149" s="4" t="str">
        <x:f>INDEX(Respuestas!$H$1122:$H$1149,MATCH(A1149,Respuestas!$A$1122:$A$1149,0))</x:f>
        <x:v>No</x:v>
      </x:c>
      <x:c r="AD1149" s="4" t="str">
        <x:f>INDEX(Respuestas!$I$1122:$I$1149,MATCH(A1149,Respuestas!$A$1122:$A$1149,0))</x:f>
        <x:v>Sí</x:v>
      </x:c>
      <x:c r="AE1149" s="4" t="str">
        <x:f>INDEX(Respuestas!$J$1122:$J$1149,MATCH(A1149,Respuestas!$A$1122:$A$1149,0))</x:f>
        <x:v>G3</x:v>
      </x:c>
      <x:c r="AF1149" s="4" t="str">
        <x:v>normalizada_v1</x:v>
      </x:c>
      <x:c r="AG1149" s="4" t="n">
        <x:f>COUNTIFS($B$2:$B$1513,B1149,$C$2:$C$1513,C1149,$D$2:$D$1513,D1149)</x:f>
        <x:v>28</x:v>
      </x:c>
      <x:c r="AH1149" s="4" t="n">
        <x:f>COUNTIFS(Relaciones!$D$14495:$D$14862,A1149,Relaciones!$F$14495:$F$14862,"prediccion_amistad")</x:f>
        <x:v>3</x:v>
      </x:c>
      <x:c r="AI1149" s="4" t="n">
        <x:f>SUMIFS(Relaciones!$H$14495:$H$14862,Relaciones!$D$14495:$D$14862,A1149,Relaciones!$F$14495:$F$14862,"prediccion_amistad")</x:f>
        <x:v>3</x:v>
      </x:c>
      <x:c r="AJ1149" s="4" t="n">
        <x:f>COUNTIFS(Relaciones!$D$14495:$D$14862,A1149,Relaciones!$F$14495:$F$14862,"prediccion_rechazo")</x:f>
        <x:v>0</x:v>
      </x:c>
      <x:c r="AK1149" s="4" t="n">
        <x:f>SUMIFS(Relaciones!$H$14495:$H$14862,Relaciones!$D$14495:$D$14862,A1149,Relaciones!$F$14495:$F$14862,"prediccion_rechazo")</x:f>
        <x:v>0</x:v>
      </x:c>
      <x:c r="AL1149" s="4" t="n">
        <x:v>0.27033620899411315</x:v>
      </x:c>
    </x:row>
    <x:row r="1150" ht="23" customHeight="1">
      <x:c r="A1150" s="13" t="str">
        <x:v>01149</x:v>
      </x:c>
      <x:c r="B1150" s="4" t="str">
        <x:v>Córdoba</x:v>
      </x:c>
      <x:c r="C1150" s="4" t="str">
        <x:v>2.º ESO</x:v>
      </x:c>
      <x:c r="D1150" s="4" t="str">
        <x:v>C</x:v>
      </x:c>
      <x:c r="E1150" s="4" t="str">
        <x:v>alumna</x:v>
      </x:c>
      <x:c r="F1150" s="14" t="n">
        <x:f>IF((AG1150-1)=0,"",ROUND(10*Q1150/(AG1150-1),1))</x:f>
        <x:v>4.4</x:v>
      </x:c>
      <x:c r="G1150" s="14" t="n">
        <x:f>IF((AG1150-1)=0,"",ROUND(10*R1150/(AG1150-1),1))</x:f>
        <x:v>1.9</x:v>
      </x:c>
      <x:c r="H1150" s="14" t="n">
        <x:f>IF(R1150=0,"",ROUND(10*S1150/R1150,1))</x:f>
        <x:v>10</x:v>
      </x:c>
      <x:c r="I1150" s="14" t="n">
        <x:f>IF(AH1150=0,"",ROUND(10*AI1150/AH1150,1))</x:f>
        <x:v>10</x:v>
      </x:c>
      <x:c r="J1150" s="14" t="n">
        <x:f>IF((AG1150-1)=0,"",ROUND(10*T1150/(AG1150-1),1))</x:f>
        <x:v>0</x:v>
      </x:c>
      <x:c r="K1150" s="14" t="n">
        <x:f>IF((AG1150-1)=0,"",ROUND(10*U1150/(AG1150-1),1))</x:f>
        <x:v>0</x:v>
      </x:c>
      <x:c r="L1150" s="14" t="str">
        <x:f>IF(U1150=0,"",ROUND(10*V1150/U1150,1))</x:f>
      </x:c>
      <x:c r="M1150" s="14" t="str">
        <x:f>IF(AJ1150=0,"",ROUND(10*AK1150/AJ1150,1))</x:f>
      </x:c>
      <x:c r="N1150" s="14" t="n">
        <x:f>ROUND(10*W1150/12,1)</x:f>
        <x:v>7.5</x:v>
      </x:c>
      <x:c r="O1150" s="14" t="n">
        <x:f>ROUND(10*AL1150,1)</x:f>
        <x:v>10</x:v>
      </x:c>
      <x:c r="P1150" s="14" t="n">
        <x:f>IF((AG1150-1)=0,"",ROUND(10*X1150/(AG1150-1),1))</x:f>
        <x:v>3.3</x:v>
      </x:c>
      <x:c r="Q1150" s="15" t="n">
        <x:f>COUNTIFS(Relaciones!$E$14863:$E$15238,A1150,Relaciones!$F$14863:$F$15238,"amistad")</x:f>
        <x:v>12</x:v>
      </x:c>
      <x:c r="R1150" s="15" t="n">
        <x:f>COUNTIFS(Relaciones!$D$14863:$D$15238,A1150,Relaciones!$F$14863:$F$15238,"amistad")</x:f>
        <x:v>5</x:v>
      </x:c>
      <x:c r="S1150" s="15" t="n">
        <x:f>SUMIFS(Relaciones!$G$14863:$G$15238,Relaciones!$D$14863:$D$15238,A1150,Relaciones!$F$14863:$F$15238,"amistad")</x:f>
        <x:v>5</x:v>
      </x:c>
      <x:c r="T1150" s="15" t="n">
        <x:f>COUNTIFS(Relaciones!$E$14863:$E$15238,A1150,Relaciones!$F$14863:$F$15238,"rechazo")</x:f>
        <x:v>0</x:v>
      </x:c>
      <x:c r="U1150" s="15" t="n">
        <x:f>COUNTIFS(Relaciones!$D$14863:$D$15238,A1150,Relaciones!$F$14863:$F$15238,"rechazo")</x:f>
        <x:v>0</x:v>
      </x:c>
      <x:c r="V1150" s="15" t="n">
        <x:f>SUMIFS(Relaciones!$G$14863:$G$15238,Relaciones!$D$14863:$D$15238,A1150,Relaciones!$F$14863:$F$15238,"rechazo")</x:f>
        <x:v>0</x:v>
      </x:c>
      <x:c r="W1150" s="15" t="n">
        <x:f>SUM(INDEX(Respuestas!$B$1150:$B$1177,MATCH(A1150,Respuestas!$A$1150:$A$1177,0)),INDEX(Respuestas!$C$1150:$C$1177,MATCH(A1150,Respuestas!$A$1150:$A$1177,0)),INDEX(Respuestas!$D$1150:$D$1177,MATCH(A1150,Respuestas!$A$1150:$A$1177,0)),INDEX(Respuestas!$E$1150:$E$1177,MATCH(A1150,Respuestas!$A$1150:$A$1177,0)))</x:f>
        <x:v>9</x:v>
      </x:c>
      <x:c r="X1150" s="15" t="n">
        <x:f>COUNTIFS(Relaciones!$E$14863:$E$15238,A1150,Relaciones!$F$14863:$F$15238,"mediacion")</x:f>
        <x:v>9</x:v>
      </x:c>
      <x:c r="Y1150" s="15" t="n">
        <x:f>COUNTIFS(Relaciones!$E$14863:$E$15238,A1150,Relaciones!$F$14863:$F$15238,"mediacion_negativa")</x:f>
        <x:v>0</x:v>
      </x:c>
      <x:c r="Z1150" s="15" t="n">
        <x:f>COUNTIFS(Relaciones!$E$14863:$E$15238,A1150,Relaciones!$F$14863:$F$15238,"bullying")</x:f>
        <x:v>0</x:v>
      </x:c>
      <x:c r="AA1150" s="4" t="str">
        <x:f>INDEX(Respuestas!$F$1150:$F$1177,MATCH(A1150,Respuestas!$A$1150:$A$1177,0))</x:f>
        <x:v>No</x:v>
      </x:c>
      <x:c r="AB1150" s="4" t="str">
        <x:f>INDEX(Respuestas!$G$1150:$G$1177,MATCH(A1150,Respuestas!$A$1150:$A$1177,0))</x:f>
        <x:v>Sí</x:v>
      </x:c>
      <x:c r="AC1150" s="4" t="str">
        <x:f>INDEX(Respuestas!$H$1150:$H$1177,MATCH(A1150,Respuestas!$A$1150:$A$1177,0))</x:f>
        <x:v>No</x:v>
      </x:c>
      <x:c r="AD1150" s="4" t="str">
        <x:f>INDEX(Respuestas!$I$1150:$I$1177,MATCH(A1150,Respuestas!$A$1150:$A$1177,0))</x:f>
        <x:v>No</x:v>
      </x:c>
      <x:c r="AE1150" s="4" t="str">
        <x:f>INDEX(Respuestas!$J$1150:$J$1177,MATCH(A1150,Respuestas!$A$1150:$A$1177,0))</x:f>
        <x:v>G1</x:v>
      </x:c>
      <x:c r="AF1150" s="4" t="str">
        <x:v>normalizada_v1</x:v>
      </x:c>
      <x:c r="AG1150" s="4" t="n">
        <x:f>COUNTIFS($B$2:$B$1513,B1150,$C$2:$C$1513,C1150,$D$2:$D$1513,D1150)</x:f>
        <x:v>28</x:v>
      </x:c>
      <x:c r="AH1150" s="4" t="n">
        <x:f>COUNTIFS(Relaciones!$D$14863:$D$15238,A1150,Relaciones!$F$14863:$F$15238,"prediccion_amistad")</x:f>
        <x:v>9</x:v>
      </x:c>
      <x:c r="AI1150" s="4" t="n">
        <x:f>SUMIFS(Relaciones!$H$14863:$H$15238,Relaciones!$D$14863:$D$15238,A1150,Relaciones!$F$14863:$F$15238,"prediccion_amistad")</x:f>
        <x:v>9</x:v>
      </x:c>
      <x:c r="AJ1150" s="4" t="n">
        <x:f>COUNTIFS(Relaciones!$D$14863:$D$15238,A1150,Relaciones!$F$14863:$F$15238,"prediccion_rechazo")</x:f>
        <x:v>0</x:v>
      </x:c>
      <x:c r="AK1150" s="4" t="n">
        <x:f>SUMIFS(Relaciones!$H$14863:$H$15238,Relaciones!$D$14863:$D$15238,A1150,Relaciones!$F$14863:$F$15238,"prediccion_rechazo")</x:f>
        <x:v>0</x:v>
      </x:c>
      <x:c r="AL1150" s="4" t="n">
        <x:v>1</x:v>
      </x:c>
    </x:row>
    <x:row r="1151" ht="23" customHeight="1">
      <x:c r="A1151" s="13" t="str">
        <x:v>01150</x:v>
      </x:c>
      <x:c r="B1151" s="4" t="str">
        <x:v>Córdoba</x:v>
      </x:c>
      <x:c r="C1151" s="4" t="str">
        <x:v>2.º ESO</x:v>
      </x:c>
      <x:c r="D1151" s="4" t="str">
        <x:v>C</x:v>
      </x:c>
      <x:c r="E1151" s="4" t="str">
        <x:v>alumno</x:v>
      </x:c>
      <x:c r="F1151" s="14" t="n">
        <x:f>IF((AG1151-1)=0,"",ROUND(10*Q1151/(AG1151-1),1))</x:f>
        <x:v>1.5</x:v>
      </x:c>
      <x:c r="G1151" s="14" t="n">
        <x:f>IF((AG1151-1)=0,"",ROUND(10*R1151/(AG1151-1),1))</x:f>
        <x:v>1.5</x:v>
      </x:c>
      <x:c r="H1151" s="14" t="n">
        <x:f>IF(R1151=0,"",ROUND(10*S1151/R1151,1))</x:f>
        <x:v>10</x:v>
      </x:c>
      <x:c r="I1151" s="14" t="n">
        <x:f>IF(AH1151=0,"",ROUND(10*AI1151/AH1151,1))</x:f>
        <x:v>7.5</x:v>
      </x:c>
      <x:c r="J1151" s="14" t="n">
        <x:f>IF((AG1151-1)=0,"",ROUND(10*T1151/(AG1151-1),1))</x:f>
        <x:v>0</x:v>
      </x:c>
      <x:c r="K1151" s="14" t="n">
        <x:f>IF((AG1151-1)=0,"",ROUND(10*U1151/(AG1151-1),1))</x:f>
        <x:v>1.1</x:v>
      </x:c>
      <x:c r="L1151" s="14" t="n">
        <x:f>IF(U1151=0,"",ROUND(10*V1151/U1151,1))</x:f>
        <x:v>0</x:v>
      </x:c>
      <x:c r="M1151" s="14" t="n">
        <x:f>IF(AJ1151=0,"",ROUND(10*AK1151/AJ1151,1))</x:f>
        <x:v>0</x:v>
      </x:c>
      <x:c r="N1151" s="14" t="n">
        <x:f>ROUND(10*W1151/12,1)</x:f>
        <x:v>8.3</x:v>
      </x:c>
      <x:c r="O1151" s="14" t="n">
        <x:f>ROUND(10*AL1151,1)</x:f>
        <x:v>4</x:v>
      </x:c>
      <x:c r="P1151" s="14" t="n">
        <x:f>IF((AG1151-1)=0,"",ROUND(10*X1151/(AG1151-1),1))</x:f>
        <x:v>0</x:v>
      </x:c>
      <x:c r="Q1151" s="15" t="n">
        <x:f>COUNTIFS(Relaciones!$E$14863:$E$15238,A1151,Relaciones!$F$14863:$F$15238,"amistad")</x:f>
        <x:v>4</x:v>
      </x:c>
      <x:c r="R1151" s="15" t="n">
        <x:f>COUNTIFS(Relaciones!$D$14863:$D$15238,A1151,Relaciones!$F$14863:$F$15238,"amistad")</x:f>
        <x:v>4</x:v>
      </x:c>
      <x:c r="S1151" s="15" t="n">
        <x:f>SUMIFS(Relaciones!$G$14863:$G$15238,Relaciones!$D$14863:$D$15238,A1151,Relaciones!$F$14863:$F$15238,"amistad")</x:f>
        <x:v>4</x:v>
      </x:c>
      <x:c r="T1151" s="15" t="n">
        <x:f>COUNTIFS(Relaciones!$E$14863:$E$15238,A1151,Relaciones!$F$14863:$F$15238,"rechazo")</x:f>
        <x:v>0</x:v>
      </x:c>
      <x:c r="U1151" s="15" t="n">
        <x:f>COUNTIFS(Relaciones!$D$14863:$D$15238,A1151,Relaciones!$F$14863:$F$15238,"rechazo")</x:f>
        <x:v>3</x:v>
      </x:c>
      <x:c r="V1151" s="15" t="n">
        <x:f>SUMIFS(Relaciones!$G$14863:$G$15238,Relaciones!$D$14863:$D$15238,A1151,Relaciones!$F$14863:$F$15238,"rechazo")</x:f>
        <x:v>0</x:v>
      </x:c>
      <x:c r="W1151" s="15" t="n">
        <x:f>SUM(INDEX(Respuestas!$B$1150:$B$1177,MATCH(A1151,Respuestas!$A$1150:$A$1177,0)),INDEX(Respuestas!$C$1150:$C$1177,MATCH(A1151,Respuestas!$A$1150:$A$1177,0)),INDEX(Respuestas!$D$1150:$D$1177,MATCH(A1151,Respuestas!$A$1150:$A$1177,0)),INDEX(Respuestas!$E$1150:$E$1177,MATCH(A1151,Respuestas!$A$1150:$A$1177,0)))</x:f>
        <x:v>10</x:v>
      </x:c>
      <x:c r="X1151" s="15" t="n">
        <x:f>COUNTIFS(Relaciones!$E$14863:$E$15238,A1151,Relaciones!$F$14863:$F$15238,"mediacion")</x:f>
        <x:v>0</x:v>
      </x:c>
      <x:c r="Y1151" s="15" t="n">
        <x:f>COUNTIFS(Relaciones!$E$14863:$E$15238,A1151,Relaciones!$F$14863:$F$15238,"mediacion_negativa")</x:f>
        <x:v>0</x:v>
      </x:c>
      <x:c r="Z1151" s="15" t="n">
        <x:f>COUNTIFS(Relaciones!$E$14863:$E$15238,A1151,Relaciones!$F$14863:$F$15238,"bullying")</x:f>
        <x:v>0</x:v>
      </x:c>
      <x:c r="AA1151" s="4" t="str">
        <x:f>INDEX(Respuestas!$F$1150:$F$1177,MATCH(A1151,Respuestas!$A$1150:$A$1177,0))</x:f>
        <x:v>No</x:v>
      </x:c>
      <x:c r="AB1151" s="4" t="str">
        <x:f>INDEX(Respuestas!$G$1150:$G$1177,MATCH(A1151,Respuestas!$A$1150:$A$1177,0))</x:f>
        <x:v>Sí</x:v>
      </x:c>
      <x:c r="AC1151" s="4" t="str">
        <x:f>INDEX(Respuestas!$H$1150:$H$1177,MATCH(A1151,Respuestas!$A$1150:$A$1177,0))</x:f>
        <x:v>No</x:v>
      </x:c>
      <x:c r="AD1151" s="4" t="str">
        <x:f>INDEX(Respuestas!$I$1150:$I$1177,MATCH(A1151,Respuestas!$A$1150:$A$1177,0))</x:f>
        <x:v>Sí</x:v>
      </x:c>
      <x:c r="AE1151" s="4" t="str">
        <x:f>INDEX(Respuestas!$J$1150:$J$1177,MATCH(A1151,Respuestas!$A$1150:$A$1177,0))</x:f>
        <x:v>G1</x:v>
      </x:c>
      <x:c r="AF1151" s="4" t="str">
        <x:v>normalizada_v1</x:v>
      </x:c>
      <x:c r="AG1151" s="4" t="n">
        <x:f>COUNTIFS($B$2:$B$1513,B1151,$C$2:$C$1513,C1151,$D$2:$D$1513,D1151)</x:f>
        <x:v>28</x:v>
      </x:c>
      <x:c r="AH1151" s="4" t="n">
        <x:f>COUNTIFS(Relaciones!$D$14863:$D$15238,A1151,Relaciones!$F$14863:$F$15238,"prediccion_amistad")</x:f>
        <x:v>4</x:v>
      </x:c>
      <x:c r="AI1151" s="4" t="n">
        <x:f>SUMIFS(Relaciones!$H$14863:$H$15238,Relaciones!$D$14863:$D$15238,A1151,Relaciones!$F$14863:$F$15238,"prediccion_amistad")</x:f>
        <x:v>3</x:v>
      </x:c>
      <x:c r="AJ1151" s="4" t="n">
        <x:f>COUNTIFS(Relaciones!$D$14863:$D$15238,A1151,Relaciones!$F$14863:$F$15238,"prediccion_rechazo")</x:f>
        <x:v>1</x:v>
      </x:c>
      <x:c r="AK1151" s="4" t="n">
        <x:f>SUMIFS(Relaciones!$H$14863:$H$15238,Relaciones!$D$14863:$D$15238,A1151,Relaciones!$F$14863:$F$15238,"prediccion_rechazo")</x:f>
        <x:v>0</x:v>
      </x:c>
      <x:c r="AL1151" s="4" t="n">
        <x:v>0.40083953651027465</x:v>
      </x:c>
    </x:row>
    <x:row r="1152" ht="23" customHeight="1">
      <x:c r="A1152" s="13" t="str">
        <x:v>01151</x:v>
      </x:c>
      <x:c r="B1152" s="4" t="str">
        <x:v>Córdoba</x:v>
      </x:c>
      <x:c r="C1152" s="4" t="str">
        <x:v>2.º ESO</x:v>
      </x:c>
      <x:c r="D1152" s="4" t="str">
        <x:v>C</x:v>
      </x:c>
      <x:c r="E1152" s="4" t="str">
        <x:v>alumna</x:v>
      </x:c>
      <x:c r="F1152" s="14" t="n">
        <x:f>IF((AG1152-1)=0,"",ROUND(10*Q1152/(AG1152-1),1))</x:f>
        <x:v>1.5</x:v>
      </x:c>
      <x:c r="G1152" s="14" t="n">
        <x:f>IF((AG1152-1)=0,"",ROUND(10*R1152/(AG1152-1),1))</x:f>
        <x:v>1.5</x:v>
      </x:c>
      <x:c r="H1152" s="14" t="n">
        <x:f>IF(R1152=0,"",ROUND(10*S1152/R1152,1))</x:f>
        <x:v>10</x:v>
      </x:c>
      <x:c r="I1152" s="14" t="n">
        <x:f>IF(AH1152=0,"",ROUND(10*AI1152/AH1152,1))</x:f>
        <x:v>10</x:v>
      </x:c>
      <x:c r="J1152" s="14" t="n">
        <x:f>IF((AG1152-1)=0,"",ROUND(10*T1152/(AG1152-1),1))</x:f>
        <x:v>0</x:v>
      </x:c>
      <x:c r="K1152" s="14" t="n">
        <x:f>IF((AG1152-1)=0,"",ROUND(10*U1152/(AG1152-1),1))</x:f>
        <x:v>0.7</x:v>
      </x:c>
      <x:c r="L1152" s="14" t="n">
        <x:f>IF(U1152=0,"",ROUND(10*V1152/U1152,1))</x:f>
        <x:v>0</x:v>
      </x:c>
      <x:c r="M1152" s="14" t="str">
        <x:f>IF(AJ1152=0,"",ROUND(10*AK1152/AJ1152,1))</x:f>
      </x:c>
      <x:c r="N1152" s="14" t="n">
        <x:f>ROUND(10*W1152/12,1)</x:f>
        <x:v>9.2</x:v>
      </x:c>
      <x:c r="O1152" s="14" t="n">
        <x:f>ROUND(10*AL1152,1)</x:f>
        <x:v>4.2</x:v>
      </x:c>
      <x:c r="P1152" s="14" t="n">
        <x:f>IF((AG1152-1)=0,"",ROUND(10*X1152/(AG1152-1),1))</x:f>
        <x:v>0</x:v>
      </x:c>
      <x:c r="Q1152" s="15" t="n">
        <x:f>COUNTIFS(Relaciones!$E$14863:$E$15238,A1152,Relaciones!$F$14863:$F$15238,"amistad")</x:f>
        <x:v>4</x:v>
      </x:c>
      <x:c r="R1152" s="15" t="n">
        <x:f>COUNTIFS(Relaciones!$D$14863:$D$15238,A1152,Relaciones!$F$14863:$F$15238,"amistad")</x:f>
        <x:v>4</x:v>
      </x:c>
      <x:c r="S1152" s="15" t="n">
        <x:f>SUMIFS(Relaciones!$G$14863:$G$15238,Relaciones!$D$14863:$D$15238,A1152,Relaciones!$F$14863:$F$15238,"amistad")</x:f>
        <x:v>4</x:v>
      </x:c>
      <x:c r="T1152" s="15" t="n">
        <x:f>COUNTIFS(Relaciones!$E$14863:$E$15238,A1152,Relaciones!$F$14863:$F$15238,"rechazo")</x:f>
        <x:v>0</x:v>
      </x:c>
      <x:c r="U1152" s="15" t="n">
        <x:f>COUNTIFS(Relaciones!$D$14863:$D$15238,A1152,Relaciones!$F$14863:$F$15238,"rechazo")</x:f>
        <x:v>2</x:v>
      </x:c>
      <x:c r="V1152" s="15" t="n">
        <x:f>SUMIFS(Relaciones!$G$14863:$G$15238,Relaciones!$D$14863:$D$15238,A1152,Relaciones!$F$14863:$F$15238,"rechazo")</x:f>
        <x:v>0</x:v>
      </x:c>
      <x:c r="W1152" s="15" t="n">
        <x:f>SUM(INDEX(Respuestas!$B$1150:$B$1177,MATCH(A1152,Respuestas!$A$1150:$A$1177,0)),INDEX(Respuestas!$C$1150:$C$1177,MATCH(A1152,Respuestas!$A$1150:$A$1177,0)),INDEX(Respuestas!$D$1150:$D$1177,MATCH(A1152,Respuestas!$A$1150:$A$1177,0)),INDEX(Respuestas!$E$1150:$E$1177,MATCH(A1152,Respuestas!$A$1150:$A$1177,0)))</x:f>
        <x:v>11</x:v>
      </x:c>
      <x:c r="X1152" s="15" t="n">
        <x:f>COUNTIFS(Relaciones!$E$14863:$E$15238,A1152,Relaciones!$F$14863:$F$15238,"mediacion")</x:f>
        <x:v>0</x:v>
      </x:c>
      <x:c r="Y1152" s="15" t="n">
        <x:f>COUNTIFS(Relaciones!$E$14863:$E$15238,A1152,Relaciones!$F$14863:$F$15238,"mediacion_negativa")</x:f>
        <x:v>0</x:v>
      </x:c>
      <x:c r="Z1152" s="15" t="n">
        <x:f>COUNTIFS(Relaciones!$E$14863:$E$15238,A1152,Relaciones!$F$14863:$F$15238,"bullying")</x:f>
        <x:v>0</x:v>
      </x:c>
      <x:c r="AA1152" s="4" t="str">
        <x:f>INDEX(Respuestas!$F$1150:$F$1177,MATCH(A1152,Respuestas!$A$1150:$A$1177,0))</x:f>
        <x:v>No</x:v>
      </x:c>
      <x:c r="AB1152" s="4" t="str">
        <x:f>INDEX(Respuestas!$G$1150:$G$1177,MATCH(A1152,Respuestas!$A$1150:$A$1177,0))</x:f>
        <x:v>Sí</x:v>
      </x:c>
      <x:c r="AC1152" s="4" t="str">
        <x:f>INDEX(Respuestas!$H$1150:$H$1177,MATCH(A1152,Respuestas!$A$1150:$A$1177,0))</x:f>
        <x:v>No</x:v>
      </x:c>
      <x:c r="AD1152" s="4" t="str">
        <x:f>INDEX(Respuestas!$I$1150:$I$1177,MATCH(A1152,Respuestas!$A$1150:$A$1177,0))</x:f>
        <x:v>Sí</x:v>
      </x:c>
      <x:c r="AE1152" s="4" t="str">
        <x:f>INDEX(Respuestas!$J$1150:$J$1177,MATCH(A1152,Respuestas!$A$1150:$A$1177,0))</x:f>
        <x:v>G1</x:v>
      </x:c>
      <x:c r="AF1152" s="4" t="str">
        <x:v>normalizada_v1</x:v>
      </x:c>
      <x:c r="AG1152" s="4" t="n">
        <x:f>COUNTIFS($B$2:$B$1513,B1152,$C$2:$C$1513,C1152,$D$2:$D$1513,D1152)</x:f>
        <x:v>28</x:v>
      </x:c>
      <x:c r="AH1152" s="4" t="n">
        <x:f>COUNTIFS(Relaciones!$D$14863:$D$15238,A1152,Relaciones!$F$14863:$F$15238,"prediccion_amistad")</x:f>
        <x:v>3</x:v>
      </x:c>
      <x:c r="AI1152" s="4" t="n">
        <x:f>SUMIFS(Relaciones!$H$14863:$H$15238,Relaciones!$D$14863:$D$15238,A1152,Relaciones!$F$14863:$F$15238,"prediccion_amistad")</x:f>
        <x:v>3</x:v>
      </x:c>
      <x:c r="AJ1152" s="4" t="n">
        <x:f>COUNTIFS(Relaciones!$D$14863:$D$15238,A1152,Relaciones!$F$14863:$F$15238,"prediccion_rechazo")</x:f>
        <x:v>0</x:v>
      </x:c>
      <x:c r="AK1152" s="4" t="n">
        <x:f>SUMIFS(Relaciones!$H$14863:$H$15238,Relaciones!$D$14863:$D$15238,A1152,Relaciones!$F$14863:$F$15238,"prediccion_rechazo")</x:f>
        <x:v>0</x:v>
      </x:c>
      <x:c r="AL1152" s="4" t="n">
        <x:v>0.4179543130443897</x:v>
      </x:c>
    </x:row>
    <x:row r="1153" ht="23" customHeight="1">
      <x:c r="A1153" s="13" t="str">
        <x:v>01152</x:v>
      </x:c>
      <x:c r="B1153" s="4" t="str">
        <x:v>Córdoba</x:v>
      </x:c>
      <x:c r="C1153" s="4" t="str">
        <x:v>2.º ESO</x:v>
      </x:c>
      <x:c r="D1153" s="4" t="str">
        <x:v>C</x:v>
      </x:c>
      <x:c r="E1153" s="4" t="str">
        <x:v>alumno</x:v>
      </x:c>
      <x:c r="F1153" s="14" t="n">
        <x:f>IF((AG1153-1)=0,"",ROUND(10*Q1153/(AG1153-1),1))</x:f>
        <x:v>1.5</x:v>
      </x:c>
      <x:c r="G1153" s="14" t="n">
        <x:f>IF((AG1153-1)=0,"",ROUND(10*R1153/(AG1153-1),1))</x:f>
        <x:v>1.9</x:v>
      </x:c>
      <x:c r="H1153" s="14" t="n">
        <x:f>IF(R1153=0,"",ROUND(10*S1153/R1153,1))</x:f>
        <x:v>8</x:v>
      </x:c>
      <x:c r="I1153" s="14" t="n">
        <x:f>IF(AH1153=0,"",ROUND(10*AI1153/AH1153,1))</x:f>
        <x:v>10</x:v>
      </x:c>
      <x:c r="J1153" s="14" t="n">
        <x:f>IF((AG1153-1)=0,"",ROUND(10*T1153/(AG1153-1),1))</x:f>
        <x:v>0</x:v>
      </x:c>
      <x:c r="K1153" s="14" t="n">
        <x:f>IF((AG1153-1)=0,"",ROUND(10*U1153/(AG1153-1),1))</x:f>
        <x:v>1.1</x:v>
      </x:c>
      <x:c r="L1153" s="14" t="n">
        <x:f>IF(U1153=0,"",ROUND(10*V1153/U1153,1))</x:f>
        <x:v>0</x:v>
      </x:c>
      <x:c r="M1153" s="14" t="str">
        <x:f>IF(AJ1153=0,"",ROUND(10*AK1153/AJ1153,1))</x:f>
      </x:c>
      <x:c r="N1153" s="14" t="n">
        <x:f>ROUND(10*W1153/12,1)</x:f>
        <x:v>10</x:v>
      </x:c>
      <x:c r="O1153" s="14" t="n">
        <x:f>ROUND(10*AL1153,1)</x:f>
        <x:v>5</x:v>
      </x:c>
      <x:c r="P1153" s="14" t="n">
        <x:f>IF((AG1153-1)=0,"",ROUND(10*X1153/(AG1153-1),1))</x:f>
        <x:v>0</x:v>
      </x:c>
      <x:c r="Q1153" s="15" t="n">
        <x:f>COUNTIFS(Relaciones!$E$14863:$E$15238,A1153,Relaciones!$F$14863:$F$15238,"amistad")</x:f>
        <x:v>4</x:v>
      </x:c>
      <x:c r="R1153" s="15" t="n">
        <x:f>COUNTIFS(Relaciones!$D$14863:$D$15238,A1153,Relaciones!$F$14863:$F$15238,"amistad")</x:f>
        <x:v>5</x:v>
      </x:c>
      <x:c r="S1153" s="15" t="n">
        <x:f>SUMIFS(Relaciones!$G$14863:$G$15238,Relaciones!$D$14863:$D$15238,A1153,Relaciones!$F$14863:$F$15238,"amistad")</x:f>
        <x:v>4</x:v>
      </x:c>
      <x:c r="T1153" s="15" t="n">
        <x:f>COUNTIFS(Relaciones!$E$14863:$E$15238,A1153,Relaciones!$F$14863:$F$15238,"rechazo")</x:f>
        <x:v>0</x:v>
      </x:c>
      <x:c r="U1153" s="15" t="n">
        <x:f>COUNTIFS(Relaciones!$D$14863:$D$15238,A1153,Relaciones!$F$14863:$F$15238,"rechazo")</x:f>
        <x:v>3</x:v>
      </x:c>
      <x:c r="V1153" s="15" t="n">
        <x:f>SUMIFS(Relaciones!$G$14863:$G$15238,Relaciones!$D$14863:$D$15238,A1153,Relaciones!$F$14863:$F$15238,"rechazo")</x:f>
        <x:v>0</x:v>
      </x:c>
      <x:c r="W1153" s="15" t="n">
        <x:f>SUM(INDEX(Respuestas!$B$1150:$B$1177,MATCH(A1153,Respuestas!$A$1150:$A$1177,0)),INDEX(Respuestas!$C$1150:$C$1177,MATCH(A1153,Respuestas!$A$1150:$A$1177,0)),INDEX(Respuestas!$D$1150:$D$1177,MATCH(A1153,Respuestas!$A$1150:$A$1177,0)),INDEX(Respuestas!$E$1150:$E$1177,MATCH(A1153,Respuestas!$A$1150:$A$1177,0)))</x:f>
        <x:v>12</x:v>
      </x:c>
      <x:c r="X1153" s="15" t="n">
        <x:f>COUNTIFS(Relaciones!$E$14863:$E$15238,A1153,Relaciones!$F$14863:$F$15238,"mediacion")</x:f>
        <x:v>0</x:v>
      </x:c>
      <x:c r="Y1153" s="15" t="n">
        <x:f>COUNTIFS(Relaciones!$E$14863:$E$15238,A1153,Relaciones!$F$14863:$F$15238,"mediacion_negativa")</x:f>
        <x:v>0</x:v>
      </x:c>
      <x:c r="Z1153" s="15" t="n">
        <x:f>COUNTIFS(Relaciones!$E$14863:$E$15238,A1153,Relaciones!$F$14863:$F$15238,"bullying")</x:f>
        <x:v>0</x:v>
      </x:c>
      <x:c r="AA1153" s="4" t="str">
        <x:f>INDEX(Respuestas!$F$1150:$F$1177,MATCH(A1153,Respuestas!$A$1150:$A$1177,0))</x:f>
        <x:v>No</x:v>
      </x:c>
      <x:c r="AB1153" s="4" t="str">
        <x:f>INDEX(Respuestas!$G$1150:$G$1177,MATCH(A1153,Respuestas!$A$1150:$A$1177,0))</x:f>
        <x:v>Sí</x:v>
      </x:c>
      <x:c r="AC1153" s="4" t="str">
        <x:f>INDEX(Respuestas!$H$1150:$H$1177,MATCH(A1153,Respuestas!$A$1150:$A$1177,0))</x:f>
        <x:v>No</x:v>
      </x:c>
      <x:c r="AD1153" s="4" t="str">
        <x:f>INDEX(Respuestas!$I$1150:$I$1177,MATCH(A1153,Respuestas!$A$1150:$A$1177,0))</x:f>
        <x:v>Sí</x:v>
      </x:c>
      <x:c r="AE1153" s="4" t="str">
        <x:f>INDEX(Respuestas!$J$1150:$J$1177,MATCH(A1153,Respuestas!$A$1150:$A$1177,0))</x:f>
        <x:v>G1</x:v>
      </x:c>
      <x:c r="AF1153" s="4" t="str">
        <x:v>normalizada_v1</x:v>
      </x:c>
      <x:c r="AG1153" s="4" t="n">
        <x:f>COUNTIFS($B$2:$B$1513,B1153,$C$2:$C$1513,C1153,$D$2:$D$1513,D1153)</x:f>
        <x:v>28</x:v>
      </x:c>
      <x:c r="AH1153" s="4" t="n">
        <x:f>COUNTIFS(Relaciones!$D$14863:$D$15238,A1153,Relaciones!$F$14863:$F$15238,"prediccion_amistad")</x:f>
        <x:v>3</x:v>
      </x:c>
      <x:c r="AI1153" s="4" t="n">
        <x:f>SUMIFS(Relaciones!$H$14863:$H$15238,Relaciones!$D$14863:$D$15238,A1153,Relaciones!$F$14863:$F$15238,"prediccion_amistad")</x:f>
        <x:v>3</x:v>
      </x:c>
      <x:c r="AJ1153" s="4" t="n">
        <x:f>COUNTIFS(Relaciones!$D$14863:$D$15238,A1153,Relaciones!$F$14863:$F$15238,"prediccion_rechazo")</x:f>
        <x:v>0</x:v>
      </x:c>
      <x:c r="AK1153" s="4" t="n">
        <x:f>SUMIFS(Relaciones!$H$14863:$H$15238,Relaciones!$D$14863:$D$15238,A1153,Relaciones!$F$14863:$F$15238,"prediccion_rechazo")</x:f>
        <x:v>0</x:v>
      </x:c>
      <x:c r="AL1153" s="4" t="n">
        <x:v>0.4967441012099863</x:v>
      </x:c>
    </x:row>
    <x:row r="1154" ht="23" customHeight="1">
      <x:c r="A1154" s="13" t="str">
        <x:v>01153</x:v>
      </x:c>
      <x:c r="B1154" s="4" t="str">
        <x:v>Córdoba</x:v>
      </x:c>
      <x:c r="C1154" s="4" t="str">
        <x:v>2.º ESO</x:v>
      </x:c>
      <x:c r="D1154" s="4" t="str">
        <x:v>C</x:v>
      </x:c>
      <x:c r="E1154" s="4" t="str">
        <x:v>alumna</x:v>
      </x:c>
      <x:c r="F1154" s="14" t="n">
        <x:f>IF((AG1154-1)=0,"",ROUND(10*Q1154/(AG1154-1),1))</x:f>
        <x:v>1.5</x:v>
      </x:c>
      <x:c r="G1154" s="14" t="n">
        <x:f>IF((AG1154-1)=0,"",ROUND(10*R1154/(AG1154-1),1))</x:f>
        <x:v>1.9</x:v>
      </x:c>
      <x:c r="H1154" s="14" t="n">
        <x:f>IF(R1154=0,"",ROUND(10*S1154/R1154,1))</x:f>
        <x:v>8</x:v>
      </x:c>
      <x:c r="I1154" s="14" t="n">
        <x:f>IF(AH1154=0,"",ROUND(10*AI1154/AH1154,1))</x:f>
        <x:v>7.5</x:v>
      </x:c>
      <x:c r="J1154" s="14" t="n">
        <x:f>IF((AG1154-1)=0,"",ROUND(10*T1154/(AG1154-1),1))</x:f>
        <x:v>0</x:v>
      </x:c>
      <x:c r="K1154" s="14" t="n">
        <x:f>IF((AG1154-1)=0,"",ROUND(10*U1154/(AG1154-1),1))</x:f>
        <x:v>0.7</x:v>
      </x:c>
      <x:c r="L1154" s="14" t="n">
        <x:f>IF(U1154=0,"",ROUND(10*V1154/U1154,1))</x:f>
        <x:v>0</x:v>
      </x:c>
      <x:c r="M1154" s="14" t="n">
        <x:f>IF(AJ1154=0,"",ROUND(10*AK1154/AJ1154,1))</x:f>
        <x:v>0</x:v>
      </x:c>
      <x:c r="N1154" s="14" t="n">
        <x:f>ROUND(10*W1154/12,1)</x:f>
        <x:v>7.5</x:v>
      </x:c>
      <x:c r="O1154" s="14" t="n">
        <x:f>ROUND(10*AL1154,1)</x:f>
        <x:v>5.2</x:v>
      </x:c>
      <x:c r="P1154" s="14" t="n">
        <x:f>IF((AG1154-1)=0,"",ROUND(10*X1154/(AG1154-1),1))</x:f>
        <x:v>0</x:v>
      </x:c>
      <x:c r="Q1154" s="15" t="n">
        <x:f>COUNTIFS(Relaciones!$E$14863:$E$15238,A1154,Relaciones!$F$14863:$F$15238,"amistad")</x:f>
        <x:v>4</x:v>
      </x:c>
      <x:c r="R1154" s="15" t="n">
        <x:f>COUNTIFS(Relaciones!$D$14863:$D$15238,A1154,Relaciones!$F$14863:$F$15238,"amistad")</x:f>
        <x:v>5</x:v>
      </x:c>
      <x:c r="S1154" s="15" t="n">
        <x:f>SUMIFS(Relaciones!$G$14863:$G$15238,Relaciones!$D$14863:$D$15238,A1154,Relaciones!$F$14863:$F$15238,"amistad")</x:f>
        <x:v>4</x:v>
      </x:c>
      <x:c r="T1154" s="15" t="n">
        <x:f>COUNTIFS(Relaciones!$E$14863:$E$15238,A1154,Relaciones!$F$14863:$F$15238,"rechazo")</x:f>
        <x:v>0</x:v>
      </x:c>
      <x:c r="U1154" s="15" t="n">
        <x:f>COUNTIFS(Relaciones!$D$14863:$D$15238,A1154,Relaciones!$F$14863:$F$15238,"rechazo")</x:f>
        <x:v>2</x:v>
      </x:c>
      <x:c r="V1154" s="15" t="n">
        <x:f>SUMIFS(Relaciones!$G$14863:$G$15238,Relaciones!$D$14863:$D$15238,A1154,Relaciones!$F$14863:$F$15238,"rechazo")</x:f>
        <x:v>0</x:v>
      </x:c>
      <x:c r="W1154" s="15" t="n">
        <x:f>SUM(INDEX(Respuestas!$B$1150:$B$1177,MATCH(A1154,Respuestas!$A$1150:$A$1177,0)),INDEX(Respuestas!$C$1150:$C$1177,MATCH(A1154,Respuestas!$A$1150:$A$1177,0)),INDEX(Respuestas!$D$1150:$D$1177,MATCH(A1154,Respuestas!$A$1150:$A$1177,0)),INDEX(Respuestas!$E$1150:$E$1177,MATCH(A1154,Respuestas!$A$1150:$A$1177,0)))</x:f>
        <x:v>9</x:v>
      </x:c>
      <x:c r="X1154" s="15" t="n">
        <x:f>COUNTIFS(Relaciones!$E$14863:$E$15238,A1154,Relaciones!$F$14863:$F$15238,"mediacion")</x:f>
        <x:v>0</x:v>
      </x:c>
      <x:c r="Y1154" s="15" t="n">
        <x:f>COUNTIFS(Relaciones!$E$14863:$E$15238,A1154,Relaciones!$F$14863:$F$15238,"mediacion_negativa")</x:f>
        <x:v>0</x:v>
      </x:c>
      <x:c r="Z1154" s="15" t="n">
        <x:f>COUNTIFS(Relaciones!$E$14863:$E$15238,A1154,Relaciones!$F$14863:$F$15238,"bullying")</x:f>
        <x:v>0</x:v>
      </x:c>
      <x:c r="AA1154" s="4" t="str">
        <x:f>INDEX(Respuestas!$F$1150:$F$1177,MATCH(A1154,Respuestas!$A$1150:$A$1177,0))</x:f>
        <x:v>No</x:v>
      </x:c>
      <x:c r="AB1154" s="4" t="str">
        <x:f>INDEX(Respuestas!$G$1150:$G$1177,MATCH(A1154,Respuestas!$A$1150:$A$1177,0))</x:f>
        <x:v>Sí</x:v>
      </x:c>
      <x:c r="AC1154" s="4" t="str">
        <x:f>INDEX(Respuestas!$H$1150:$H$1177,MATCH(A1154,Respuestas!$A$1150:$A$1177,0))</x:f>
        <x:v>No</x:v>
      </x:c>
      <x:c r="AD1154" s="4" t="str">
        <x:f>INDEX(Respuestas!$I$1150:$I$1177,MATCH(A1154,Respuestas!$A$1150:$A$1177,0))</x:f>
        <x:v>Sí</x:v>
      </x:c>
      <x:c r="AE1154" s="4" t="str">
        <x:f>INDEX(Respuestas!$J$1150:$J$1177,MATCH(A1154,Respuestas!$A$1150:$A$1177,0))</x:f>
        <x:v>G1</x:v>
      </x:c>
      <x:c r="AF1154" s="4" t="str">
        <x:v>normalizada_v1</x:v>
      </x:c>
      <x:c r="AG1154" s="4" t="n">
        <x:f>COUNTIFS($B$2:$B$1513,B1154,$C$2:$C$1513,C1154,$D$2:$D$1513,D1154)</x:f>
        <x:v>28</x:v>
      </x:c>
      <x:c r="AH1154" s="4" t="n">
        <x:f>COUNTIFS(Relaciones!$D$14863:$D$15238,A1154,Relaciones!$F$14863:$F$15238,"prediccion_amistad")</x:f>
        <x:v>4</x:v>
      </x:c>
      <x:c r="AI1154" s="4" t="n">
        <x:f>SUMIFS(Relaciones!$H$14863:$H$15238,Relaciones!$D$14863:$D$15238,A1154,Relaciones!$F$14863:$F$15238,"prediccion_amistad")</x:f>
        <x:v>3</x:v>
      </x:c>
      <x:c r="AJ1154" s="4" t="n">
        <x:f>COUNTIFS(Relaciones!$D$14863:$D$15238,A1154,Relaciones!$F$14863:$F$15238,"prediccion_rechazo")</x:f>
        <x:v>1</x:v>
      </x:c>
      <x:c r="AK1154" s="4" t="n">
        <x:f>SUMIFS(Relaciones!$H$14863:$H$15238,Relaciones!$D$14863:$D$15238,A1154,Relaciones!$F$14863:$F$15238,"prediccion_rechazo")</x:f>
        <x:v>0</x:v>
      </x:c>
      <x:c r="AL1154" s="4" t="n">
        <x:v>0.5168215927758911</x:v>
      </x:c>
    </x:row>
    <x:row r="1155" ht="23" customHeight="1">
      <x:c r="A1155" s="13" t="str">
        <x:v>01154</x:v>
      </x:c>
      <x:c r="B1155" s="4" t="str">
        <x:v>Córdoba</x:v>
      </x:c>
      <x:c r="C1155" s="4" t="str">
        <x:v>2.º ESO</x:v>
      </x:c>
      <x:c r="D1155" s="4" t="str">
        <x:v>C</x:v>
      </x:c>
      <x:c r="E1155" s="4" t="str">
        <x:v>alumno</x:v>
      </x:c>
      <x:c r="F1155" s="14" t="n">
        <x:f>IF((AG1155-1)=0,"",ROUND(10*Q1155/(AG1155-1),1))</x:f>
        <x:v>1.5</x:v>
      </x:c>
      <x:c r="G1155" s="14" t="n">
        <x:f>IF((AG1155-1)=0,"",ROUND(10*R1155/(AG1155-1),1))</x:f>
        <x:v>1.9</x:v>
      </x:c>
      <x:c r="H1155" s="14" t="n">
        <x:f>IF(R1155=0,"",ROUND(10*S1155/R1155,1))</x:f>
        <x:v>8</x:v>
      </x:c>
      <x:c r="I1155" s="14" t="n">
        <x:f>IF(AH1155=0,"",ROUND(10*AI1155/AH1155,1))</x:f>
        <x:v>10</x:v>
      </x:c>
      <x:c r="J1155" s="14" t="n">
        <x:f>IF((AG1155-1)=0,"",ROUND(10*T1155/(AG1155-1),1))</x:f>
        <x:v>0</x:v>
      </x:c>
      <x:c r="K1155" s="14" t="n">
        <x:f>IF((AG1155-1)=0,"",ROUND(10*U1155/(AG1155-1),1))</x:f>
        <x:v>1.1</x:v>
      </x:c>
      <x:c r="L1155" s="14" t="n">
        <x:f>IF(U1155=0,"",ROUND(10*V1155/U1155,1))</x:f>
        <x:v>0</x:v>
      </x:c>
      <x:c r="M1155" s="14" t="str">
        <x:f>IF(AJ1155=0,"",ROUND(10*AK1155/AJ1155,1))</x:f>
      </x:c>
      <x:c r="N1155" s="14" t="n">
        <x:f>ROUND(10*W1155/12,1)</x:f>
        <x:v>8.3</x:v>
      </x:c>
      <x:c r="O1155" s="14" t="n">
        <x:f>ROUND(10*AL1155,1)</x:f>
        <x:v>5.3</x:v>
      </x:c>
      <x:c r="P1155" s="14" t="n">
        <x:f>IF((AG1155-1)=0,"",ROUND(10*X1155/(AG1155-1),1))</x:f>
        <x:v>0</x:v>
      </x:c>
      <x:c r="Q1155" s="15" t="n">
        <x:f>COUNTIFS(Relaciones!$E$14863:$E$15238,A1155,Relaciones!$F$14863:$F$15238,"amistad")</x:f>
        <x:v>4</x:v>
      </x:c>
      <x:c r="R1155" s="15" t="n">
        <x:f>COUNTIFS(Relaciones!$D$14863:$D$15238,A1155,Relaciones!$F$14863:$F$15238,"amistad")</x:f>
        <x:v>5</x:v>
      </x:c>
      <x:c r="S1155" s="15" t="n">
        <x:f>SUMIFS(Relaciones!$G$14863:$G$15238,Relaciones!$D$14863:$D$15238,A1155,Relaciones!$F$14863:$F$15238,"amistad")</x:f>
        <x:v>4</x:v>
      </x:c>
      <x:c r="T1155" s="15" t="n">
        <x:f>COUNTIFS(Relaciones!$E$14863:$E$15238,A1155,Relaciones!$F$14863:$F$15238,"rechazo")</x:f>
        <x:v>0</x:v>
      </x:c>
      <x:c r="U1155" s="15" t="n">
        <x:f>COUNTIFS(Relaciones!$D$14863:$D$15238,A1155,Relaciones!$F$14863:$F$15238,"rechazo")</x:f>
        <x:v>3</x:v>
      </x:c>
      <x:c r="V1155" s="15" t="n">
        <x:f>SUMIFS(Relaciones!$G$14863:$G$15238,Relaciones!$D$14863:$D$15238,A1155,Relaciones!$F$14863:$F$15238,"rechazo")</x:f>
        <x:v>0</x:v>
      </x:c>
      <x:c r="W1155" s="15" t="n">
        <x:f>SUM(INDEX(Respuestas!$B$1150:$B$1177,MATCH(A1155,Respuestas!$A$1150:$A$1177,0)),INDEX(Respuestas!$C$1150:$C$1177,MATCH(A1155,Respuestas!$A$1150:$A$1177,0)),INDEX(Respuestas!$D$1150:$D$1177,MATCH(A1155,Respuestas!$A$1150:$A$1177,0)),INDEX(Respuestas!$E$1150:$E$1177,MATCH(A1155,Respuestas!$A$1150:$A$1177,0)))</x:f>
        <x:v>10</x:v>
      </x:c>
      <x:c r="X1155" s="15" t="n">
        <x:f>COUNTIFS(Relaciones!$E$14863:$E$15238,A1155,Relaciones!$F$14863:$F$15238,"mediacion")</x:f>
        <x:v>0</x:v>
      </x:c>
      <x:c r="Y1155" s="15" t="n">
        <x:f>COUNTIFS(Relaciones!$E$14863:$E$15238,A1155,Relaciones!$F$14863:$F$15238,"mediacion_negativa")</x:f>
        <x:v>0</x:v>
      </x:c>
      <x:c r="Z1155" s="15" t="n">
        <x:f>COUNTIFS(Relaciones!$E$14863:$E$15238,A1155,Relaciones!$F$14863:$F$15238,"bullying")</x:f>
        <x:v>0</x:v>
      </x:c>
      <x:c r="AA1155" s="4" t="str">
        <x:f>INDEX(Respuestas!$F$1150:$F$1177,MATCH(A1155,Respuestas!$A$1150:$A$1177,0))</x:f>
        <x:v>No</x:v>
      </x:c>
      <x:c r="AB1155" s="4" t="str">
        <x:f>INDEX(Respuestas!$G$1150:$G$1177,MATCH(A1155,Respuestas!$A$1150:$A$1177,0))</x:f>
        <x:v>Sí</x:v>
      </x:c>
      <x:c r="AC1155" s="4" t="str">
        <x:f>INDEX(Respuestas!$H$1150:$H$1177,MATCH(A1155,Respuestas!$A$1150:$A$1177,0))</x:f>
        <x:v>No</x:v>
      </x:c>
      <x:c r="AD1155" s="4" t="str">
        <x:f>INDEX(Respuestas!$I$1150:$I$1177,MATCH(A1155,Respuestas!$A$1150:$A$1177,0))</x:f>
        <x:v>No</x:v>
      </x:c>
      <x:c r="AE1155" s="4" t="str">
        <x:f>INDEX(Respuestas!$J$1150:$J$1177,MATCH(A1155,Respuestas!$A$1150:$A$1177,0))</x:f>
        <x:v>G1</x:v>
      </x:c>
      <x:c r="AF1155" s="4" t="str">
        <x:v>normalizada_v1</x:v>
      </x:c>
      <x:c r="AG1155" s="4" t="n">
        <x:f>COUNTIFS($B$2:$B$1513,B1155,$C$2:$C$1513,C1155,$D$2:$D$1513,D1155)</x:f>
        <x:v>28</x:v>
      </x:c>
      <x:c r="AH1155" s="4" t="n">
        <x:f>COUNTIFS(Relaciones!$D$14863:$D$15238,A1155,Relaciones!$F$14863:$F$15238,"prediccion_amistad")</x:f>
        <x:v>3</x:v>
      </x:c>
      <x:c r="AI1155" s="4" t="n">
        <x:f>SUMIFS(Relaciones!$H$14863:$H$15238,Relaciones!$D$14863:$D$15238,A1155,Relaciones!$F$14863:$F$15238,"prediccion_amistad")</x:f>
        <x:v>3</x:v>
      </x:c>
      <x:c r="AJ1155" s="4" t="n">
        <x:f>COUNTIFS(Relaciones!$D$14863:$D$15238,A1155,Relaciones!$F$14863:$F$15238,"prediccion_rechazo")</x:f>
        <x:v>0</x:v>
      </x:c>
      <x:c r="AK1155" s="4" t="n">
        <x:f>SUMIFS(Relaciones!$H$14863:$H$15238,Relaciones!$D$14863:$D$15238,A1155,Relaciones!$F$14863:$F$15238,"prediccion_rechazo")</x:f>
        <x:v>0</x:v>
      </x:c>
      <x:c r="AL1155" s="4" t="n">
        <x:v>0.5339363693100061</x:v>
      </x:c>
    </x:row>
    <x:row r="1156" ht="23" customHeight="1">
      <x:c r="A1156" s="13" t="str">
        <x:v>01155</x:v>
      </x:c>
      <x:c r="B1156" s="4" t="str">
        <x:v>Córdoba</x:v>
      </x:c>
      <x:c r="C1156" s="4" t="str">
        <x:v>2.º ESO</x:v>
      </x:c>
      <x:c r="D1156" s="4" t="str">
        <x:v>C</x:v>
      </x:c>
      <x:c r="E1156" s="4" t="str">
        <x:v>alumna</x:v>
      </x:c>
      <x:c r="F1156" s="14" t="n">
        <x:f>IF((AG1156-1)=0,"",ROUND(10*Q1156/(AG1156-1),1))</x:f>
        <x:v>1.5</x:v>
      </x:c>
      <x:c r="G1156" s="14" t="n">
        <x:f>IF((AG1156-1)=0,"",ROUND(10*R1156/(AG1156-1),1))</x:f>
        <x:v>1.9</x:v>
      </x:c>
      <x:c r="H1156" s="14" t="n">
        <x:f>IF(R1156=0,"",ROUND(10*S1156/R1156,1))</x:f>
        <x:v>8</x:v>
      </x:c>
      <x:c r="I1156" s="14" t="n">
        <x:f>IF(AH1156=0,"",ROUND(10*AI1156/AH1156,1))</x:f>
        <x:v>10</x:v>
      </x:c>
      <x:c r="J1156" s="14" t="n">
        <x:f>IF((AG1156-1)=0,"",ROUND(10*T1156/(AG1156-1),1))</x:f>
        <x:v>0</x:v>
      </x:c>
      <x:c r="K1156" s="14" t="n">
        <x:f>IF((AG1156-1)=0,"",ROUND(10*U1156/(AG1156-1),1))</x:f>
        <x:v>0.7</x:v>
      </x:c>
      <x:c r="L1156" s="14" t="n">
        <x:f>IF(U1156=0,"",ROUND(10*V1156/U1156,1))</x:f>
        <x:v>0</x:v>
      </x:c>
      <x:c r="M1156" s="14" t="str">
        <x:f>IF(AJ1156=0,"",ROUND(10*AK1156/AJ1156,1))</x:f>
      </x:c>
      <x:c r="N1156" s="14" t="n">
        <x:f>ROUND(10*W1156/12,1)</x:f>
        <x:v>9.2</x:v>
      </x:c>
      <x:c r="O1156" s="14" t="n">
        <x:f>ROUND(10*AL1156,1)</x:f>
        <x:v>5.4</x:v>
      </x:c>
      <x:c r="P1156" s="14" t="n">
        <x:f>IF((AG1156-1)=0,"",ROUND(10*X1156/(AG1156-1),1))</x:f>
        <x:v>0</x:v>
      </x:c>
      <x:c r="Q1156" s="15" t="n">
        <x:f>COUNTIFS(Relaciones!$E$14863:$E$15238,A1156,Relaciones!$F$14863:$F$15238,"amistad")</x:f>
        <x:v>4</x:v>
      </x:c>
      <x:c r="R1156" s="15" t="n">
        <x:f>COUNTIFS(Relaciones!$D$14863:$D$15238,A1156,Relaciones!$F$14863:$F$15238,"amistad")</x:f>
        <x:v>5</x:v>
      </x:c>
      <x:c r="S1156" s="15" t="n">
        <x:f>SUMIFS(Relaciones!$G$14863:$G$15238,Relaciones!$D$14863:$D$15238,A1156,Relaciones!$F$14863:$F$15238,"amistad")</x:f>
        <x:v>4</x:v>
      </x:c>
      <x:c r="T1156" s="15" t="n">
        <x:f>COUNTIFS(Relaciones!$E$14863:$E$15238,A1156,Relaciones!$F$14863:$F$15238,"rechazo")</x:f>
        <x:v>0</x:v>
      </x:c>
      <x:c r="U1156" s="15" t="n">
        <x:f>COUNTIFS(Relaciones!$D$14863:$D$15238,A1156,Relaciones!$F$14863:$F$15238,"rechazo")</x:f>
        <x:v>2</x:v>
      </x:c>
      <x:c r="V1156" s="15" t="n">
        <x:f>SUMIFS(Relaciones!$G$14863:$G$15238,Relaciones!$D$14863:$D$15238,A1156,Relaciones!$F$14863:$F$15238,"rechazo")</x:f>
        <x:v>0</x:v>
      </x:c>
      <x:c r="W1156" s="15" t="n">
        <x:f>SUM(INDEX(Respuestas!$B$1150:$B$1177,MATCH(A1156,Respuestas!$A$1150:$A$1177,0)),INDEX(Respuestas!$C$1150:$C$1177,MATCH(A1156,Respuestas!$A$1150:$A$1177,0)),INDEX(Respuestas!$D$1150:$D$1177,MATCH(A1156,Respuestas!$A$1150:$A$1177,0)),INDEX(Respuestas!$E$1150:$E$1177,MATCH(A1156,Respuestas!$A$1150:$A$1177,0)))</x:f>
        <x:v>11</x:v>
      </x:c>
      <x:c r="X1156" s="15" t="n">
        <x:f>COUNTIFS(Relaciones!$E$14863:$E$15238,A1156,Relaciones!$F$14863:$F$15238,"mediacion")</x:f>
        <x:v>0</x:v>
      </x:c>
      <x:c r="Y1156" s="15" t="n">
        <x:f>COUNTIFS(Relaciones!$E$14863:$E$15238,A1156,Relaciones!$F$14863:$F$15238,"mediacion_negativa")</x:f>
        <x:v>0</x:v>
      </x:c>
      <x:c r="Z1156" s="15" t="n">
        <x:f>COUNTIFS(Relaciones!$E$14863:$E$15238,A1156,Relaciones!$F$14863:$F$15238,"bullying")</x:f>
        <x:v>0</x:v>
      </x:c>
      <x:c r="AA1156" s="4" t="str">
        <x:f>INDEX(Respuestas!$F$1150:$F$1177,MATCH(A1156,Respuestas!$A$1150:$A$1177,0))</x:f>
        <x:v>No</x:v>
      </x:c>
      <x:c r="AB1156" s="4" t="str">
        <x:f>INDEX(Respuestas!$G$1150:$G$1177,MATCH(A1156,Respuestas!$A$1150:$A$1177,0))</x:f>
        <x:v>Sí</x:v>
      </x:c>
      <x:c r="AC1156" s="4" t="str">
        <x:f>INDEX(Respuestas!$H$1150:$H$1177,MATCH(A1156,Respuestas!$A$1150:$A$1177,0))</x:f>
        <x:v>No</x:v>
      </x:c>
      <x:c r="AD1156" s="4" t="str">
        <x:f>INDEX(Respuestas!$I$1150:$I$1177,MATCH(A1156,Respuestas!$A$1150:$A$1177,0))</x:f>
        <x:v>Sí</x:v>
      </x:c>
      <x:c r="AE1156" s="4" t="str">
        <x:f>INDEX(Respuestas!$J$1150:$J$1177,MATCH(A1156,Respuestas!$A$1150:$A$1177,0))</x:f>
        <x:v>G1</x:v>
      </x:c>
      <x:c r="AF1156" s="4" t="str">
        <x:v>normalizada_v1</x:v>
      </x:c>
      <x:c r="AG1156" s="4" t="n">
        <x:f>COUNTIFS($B$2:$B$1513,B1156,$C$2:$C$1513,C1156,$D$2:$D$1513,D1156)</x:f>
        <x:v>28</x:v>
      </x:c>
      <x:c r="AH1156" s="4" t="n">
        <x:f>COUNTIFS(Relaciones!$D$14863:$D$15238,A1156,Relaciones!$F$14863:$F$15238,"prediccion_amistad")</x:f>
        <x:v>3</x:v>
      </x:c>
      <x:c r="AI1156" s="4" t="n">
        <x:f>SUMIFS(Relaciones!$H$14863:$H$15238,Relaciones!$D$14863:$D$15238,A1156,Relaciones!$F$14863:$F$15238,"prediccion_amistad")</x:f>
        <x:v>3</x:v>
      </x:c>
      <x:c r="AJ1156" s="4" t="n">
        <x:f>COUNTIFS(Relaciones!$D$14863:$D$15238,A1156,Relaciones!$F$14863:$F$15238,"prediccion_rechazo")</x:f>
        <x:v>0</x:v>
      </x:c>
      <x:c r="AK1156" s="4" t="n">
        <x:f>SUMIFS(Relaciones!$H$14863:$H$15238,Relaciones!$D$14863:$D$15238,A1156,Relaciones!$F$14863:$F$15238,"prediccion_rechazo")</x:f>
        <x:v>0</x:v>
      </x:c>
      <x:c r="AL1156" s="4" t="n">
        <x:v>0.5368990843417958</x:v>
      </x:c>
    </x:row>
    <x:row r="1157" ht="23" customHeight="1">
      <x:c r="A1157" s="13" t="str">
        <x:v>01156</x:v>
      </x:c>
      <x:c r="B1157" s="4" t="str">
        <x:v>Córdoba</x:v>
      </x:c>
      <x:c r="C1157" s="4" t="str">
        <x:v>2.º ESO</x:v>
      </x:c>
      <x:c r="D1157" s="4" t="str">
        <x:v>C</x:v>
      </x:c>
      <x:c r="E1157" s="4" t="str">
        <x:v>alumno</x:v>
      </x:c>
      <x:c r="F1157" s="14" t="n">
        <x:f>IF((AG1157-1)=0,"",ROUND(10*Q1157/(AG1157-1),1))</x:f>
        <x:v>1.5</x:v>
      </x:c>
      <x:c r="G1157" s="14" t="n">
        <x:f>IF((AG1157-1)=0,"",ROUND(10*R1157/(AG1157-1),1))</x:f>
        <x:v>1.9</x:v>
      </x:c>
      <x:c r="H1157" s="14" t="n">
        <x:f>IF(R1157=0,"",ROUND(10*S1157/R1157,1))</x:f>
        <x:v>8</x:v>
      </x:c>
      <x:c r="I1157" s="14" t="n">
        <x:f>IF(AH1157=0,"",ROUND(10*AI1157/AH1157,1))</x:f>
        <x:v>7.5</x:v>
      </x:c>
      <x:c r="J1157" s="14" t="n">
        <x:f>IF((AG1157-1)=0,"",ROUND(10*T1157/(AG1157-1),1))</x:f>
        <x:v>0</x:v>
      </x:c>
      <x:c r="K1157" s="14" t="n">
        <x:f>IF((AG1157-1)=0,"",ROUND(10*U1157/(AG1157-1),1))</x:f>
        <x:v>0</x:v>
      </x:c>
      <x:c r="L1157" s="14" t="str">
        <x:f>IF(U1157=0,"",ROUND(10*V1157/U1157,1))</x:f>
      </x:c>
      <x:c r="M1157" s="14" t="n">
        <x:f>IF(AJ1157=0,"",ROUND(10*AK1157/AJ1157,1))</x:f>
        <x:v>0</x:v>
      </x:c>
      <x:c r="N1157" s="14" t="n">
        <x:f>ROUND(10*W1157/12,1)</x:f>
        <x:v>10</x:v>
      </x:c>
      <x:c r="O1157" s="14" t="n">
        <x:f>ROUND(10*AL1157,1)</x:f>
        <x:v>5.3</x:v>
      </x:c>
      <x:c r="P1157" s="14" t="n">
        <x:f>IF((AG1157-1)=0,"",ROUND(10*X1157/(AG1157-1),1))</x:f>
        <x:v>0</x:v>
      </x:c>
      <x:c r="Q1157" s="15" t="n">
        <x:f>COUNTIFS(Relaciones!$E$14863:$E$15238,A1157,Relaciones!$F$14863:$F$15238,"amistad")</x:f>
        <x:v>4</x:v>
      </x:c>
      <x:c r="R1157" s="15" t="n">
        <x:f>COUNTIFS(Relaciones!$D$14863:$D$15238,A1157,Relaciones!$F$14863:$F$15238,"amistad")</x:f>
        <x:v>5</x:v>
      </x:c>
      <x:c r="S1157" s="15" t="n">
        <x:f>SUMIFS(Relaciones!$G$14863:$G$15238,Relaciones!$D$14863:$D$15238,A1157,Relaciones!$F$14863:$F$15238,"amistad")</x:f>
        <x:v>4</x:v>
      </x:c>
      <x:c r="T1157" s="15" t="n">
        <x:f>COUNTIFS(Relaciones!$E$14863:$E$15238,A1157,Relaciones!$F$14863:$F$15238,"rechazo")</x:f>
        <x:v>0</x:v>
      </x:c>
      <x:c r="U1157" s="15" t="n">
        <x:f>COUNTIFS(Relaciones!$D$14863:$D$15238,A1157,Relaciones!$F$14863:$F$15238,"rechazo")</x:f>
        <x:v>0</x:v>
      </x:c>
      <x:c r="V1157" s="15" t="n">
        <x:f>SUMIFS(Relaciones!$G$14863:$G$15238,Relaciones!$D$14863:$D$15238,A1157,Relaciones!$F$14863:$F$15238,"rechazo")</x:f>
        <x:v>0</x:v>
      </x:c>
      <x:c r="W1157" s="15" t="n">
        <x:f>SUM(INDEX(Respuestas!$B$1150:$B$1177,MATCH(A1157,Respuestas!$A$1150:$A$1177,0)),INDEX(Respuestas!$C$1150:$C$1177,MATCH(A1157,Respuestas!$A$1150:$A$1177,0)),INDEX(Respuestas!$D$1150:$D$1177,MATCH(A1157,Respuestas!$A$1150:$A$1177,0)),INDEX(Respuestas!$E$1150:$E$1177,MATCH(A1157,Respuestas!$A$1150:$A$1177,0)))</x:f>
        <x:v>12</x:v>
      </x:c>
      <x:c r="X1157" s="15" t="n">
        <x:f>COUNTIFS(Relaciones!$E$14863:$E$15238,A1157,Relaciones!$F$14863:$F$15238,"mediacion")</x:f>
        <x:v>0</x:v>
      </x:c>
      <x:c r="Y1157" s="15" t="n">
        <x:f>COUNTIFS(Relaciones!$E$14863:$E$15238,A1157,Relaciones!$F$14863:$F$15238,"mediacion_negativa")</x:f>
        <x:v>0</x:v>
      </x:c>
      <x:c r="Z1157" s="15" t="n">
        <x:f>COUNTIFS(Relaciones!$E$14863:$E$15238,A1157,Relaciones!$F$14863:$F$15238,"bullying")</x:f>
        <x:v>0</x:v>
      </x:c>
      <x:c r="AA1157" s="4" t="str">
        <x:f>INDEX(Respuestas!$F$1150:$F$1177,MATCH(A1157,Respuestas!$A$1150:$A$1177,0))</x:f>
        <x:v>No</x:v>
      </x:c>
      <x:c r="AB1157" s="4" t="str">
        <x:f>INDEX(Respuestas!$G$1150:$G$1177,MATCH(A1157,Respuestas!$A$1150:$A$1177,0))</x:f>
        <x:v>Sí</x:v>
      </x:c>
      <x:c r="AC1157" s="4" t="str">
        <x:f>INDEX(Respuestas!$H$1150:$H$1177,MATCH(A1157,Respuestas!$A$1150:$A$1177,0))</x:f>
        <x:v>No</x:v>
      </x:c>
      <x:c r="AD1157" s="4" t="str">
        <x:f>INDEX(Respuestas!$I$1150:$I$1177,MATCH(A1157,Respuestas!$A$1150:$A$1177,0))</x:f>
        <x:v>Sí</x:v>
      </x:c>
      <x:c r="AE1157" s="4" t="str">
        <x:f>INDEX(Respuestas!$J$1150:$J$1177,MATCH(A1157,Respuestas!$A$1150:$A$1177,0))</x:f>
        <x:v>G1</x:v>
      </x:c>
      <x:c r="AF1157" s="4" t="str">
        <x:v>normalizada_v1</x:v>
      </x:c>
      <x:c r="AG1157" s="4" t="n">
        <x:f>COUNTIFS($B$2:$B$1513,B1157,$C$2:$C$1513,C1157,$D$2:$D$1513,D1157)</x:f>
        <x:v>28</x:v>
      </x:c>
      <x:c r="AH1157" s="4" t="n">
        <x:f>COUNTIFS(Relaciones!$D$14863:$D$15238,A1157,Relaciones!$F$14863:$F$15238,"prediccion_amistad")</x:f>
        <x:v>4</x:v>
      </x:c>
      <x:c r="AI1157" s="4" t="n">
        <x:f>SUMIFS(Relaciones!$H$14863:$H$15238,Relaciones!$D$14863:$D$15238,A1157,Relaciones!$F$14863:$F$15238,"prediccion_amistad")</x:f>
        <x:v>3</x:v>
      </x:c>
      <x:c r="AJ1157" s="4" t="n">
        <x:f>COUNTIFS(Relaciones!$D$14863:$D$15238,A1157,Relaciones!$F$14863:$F$15238,"prediccion_rechazo")</x:f>
        <x:v>1</x:v>
      </x:c>
      <x:c r="AK1157" s="4" t="n">
        <x:f>SUMIFS(Relaciones!$H$14863:$H$15238,Relaciones!$D$14863:$D$15238,A1157,Relaciones!$F$14863:$F$15238,"prediccion_rechazo")</x:f>
        <x:v>0</x:v>
      </x:c>
      <x:c r="AL1157" s="4" t="n">
        <x:v>0.5339363693100061</x:v>
      </x:c>
    </x:row>
    <x:row r="1158" ht="23" customHeight="1">
      <x:c r="A1158" s="13" t="str">
        <x:v>01157</x:v>
      </x:c>
      <x:c r="B1158" s="4" t="str">
        <x:v>Córdoba</x:v>
      </x:c>
      <x:c r="C1158" s="4" t="str">
        <x:v>2.º ESO</x:v>
      </x:c>
      <x:c r="D1158" s="4" t="str">
        <x:v>C</x:v>
      </x:c>
      <x:c r="E1158" s="4" t="str">
        <x:v>alumna</x:v>
      </x:c>
      <x:c r="F1158" s="14" t="n">
        <x:f>IF((AG1158-1)=0,"",ROUND(10*Q1158/(AG1158-1),1))</x:f>
        <x:v>1.5</x:v>
      </x:c>
      <x:c r="G1158" s="14" t="n">
        <x:f>IF((AG1158-1)=0,"",ROUND(10*R1158/(AG1158-1),1))</x:f>
        <x:v>1.9</x:v>
      </x:c>
      <x:c r="H1158" s="14" t="n">
        <x:f>IF(R1158=0,"",ROUND(10*S1158/R1158,1))</x:f>
        <x:v>8</x:v>
      </x:c>
      <x:c r="I1158" s="14" t="n">
        <x:f>IF(AH1158=0,"",ROUND(10*AI1158/AH1158,1))</x:f>
        <x:v>10</x:v>
      </x:c>
      <x:c r="J1158" s="14" t="n">
        <x:f>IF((AG1158-1)=0,"",ROUND(10*T1158/(AG1158-1),1))</x:f>
        <x:v>0</x:v>
      </x:c>
      <x:c r="K1158" s="14" t="n">
        <x:f>IF((AG1158-1)=0,"",ROUND(10*U1158/(AG1158-1),1))</x:f>
        <x:v>0.7</x:v>
      </x:c>
      <x:c r="L1158" s="14" t="n">
        <x:f>IF(U1158=0,"",ROUND(10*V1158/U1158,1))</x:f>
        <x:v>0</x:v>
      </x:c>
      <x:c r="M1158" s="14" t="str">
        <x:f>IF(AJ1158=0,"",ROUND(10*AK1158/AJ1158,1))</x:f>
      </x:c>
      <x:c r="N1158" s="14" t="n">
        <x:f>ROUND(10*W1158/12,1)</x:f>
        <x:v>7.5</x:v>
      </x:c>
      <x:c r="O1158" s="14" t="n">
        <x:f>ROUND(10*AL1158,1)</x:f>
        <x:v>5.2</x:v>
      </x:c>
      <x:c r="P1158" s="14" t="n">
        <x:f>IF((AG1158-1)=0,"",ROUND(10*X1158/(AG1158-1),1))</x:f>
        <x:v>0</x:v>
      </x:c>
      <x:c r="Q1158" s="15" t="n">
        <x:f>COUNTIFS(Relaciones!$E$14863:$E$15238,A1158,Relaciones!$F$14863:$F$15238,"amistad")</x:f>
        <x:v>4</x:v>
      </x:c>
      <x:c r="R1158" s="15" t="n">
        <x:f>COUNTIFS(Relaciones!$D$14863:$D$15238,A1158,Relaciones!$F$14863:$F$15238,"amistad")</x:f>
        <x:v>5</x:v>
      </x:c>
      <x:c r="S1158" s="15" t="n">
        <x:f>SUMIFS(Relaciones!$G$14863:$G$15238,Relaciones!$D$14863:$D$15238,A1158,Relaciones!$F$14863:$F$15238,"amistad")</x:f>
        <x:v>4</x:v>
      </x:c>
      <x:c r="T1158" s="15" t="n">
        <x:f>COUNTIFS(Relaciones!$E$14863:$E$15238,A1158,Relaciones!$F$14863:$F$15238,"rechazo")</x:f>
        <x:v>0</x:v>
      </x:c>
      <x:c r="U1158" s="15" t="n">
        <x:f>COUNTIFS(Relaciones!$D$14863:$D$15238,A1158,Relaciones!$F$14863:$F$15238,"rechazo")</x:f>
        <x:v>2</x:v>
      </x:c>
      <x:c r="V1158" s="15" t="n">
        <x:f>SUMIFS(Relaciones!$G$14863:$G$15238,Relaciones!$D$14863:$D$15238,A1158,Relaciones!$F$14863:$F$15238,"rechazo")</x:f>
        <x:v>0</x:v>
      </x:c>
      <x:c r="W1158" s="15" t="n">
        <x:f>SUM(INDEX(Respuestas!$B$1150:$B$1177,MATCH(A1158,Respuestas!$A$1150:$A$1177,0)),INDEX(Respuestas!$C$1150:$C$1177,MATCH(A1158,Respuestas!$A$1150:$A$1177,0)),INDEX(Respuestas!$D$1150:$D$1177,MATCH(A1158,Respuestas!$A$1150:$A$1177,0)),INDEX(Respuestas!$E$1150:$E$1177,MATCH(A1158,Respuestas!$A$1150:$A$1177,0)))</x:f>
        <x:v>9</x:v>
      </x:c>
      <x:c r="X1158" s="15" t="n">
        <x:f>COUNTIFS(Relaciones!$E$14863:$E$15238,A1158,Relaciones!$F$14863:$F$15238,"mediacion")</x:f>
        <x:v>0</x:v>
      </x:c>
      <x:c r="Y1158" s="15" t="n">
        <x:f>COUNTIFS(Relaciones!$E$14863:$E$15238,A1158,Relaciones!$F$14863:$F$15238,"mediacion_negativa")</x:f>
        <x:v>0</x:v>
      </x:c>
      <x:c r="Z1158" s="15" t="n">
        <x:f>COUNTIFS(Relaciones!$E$14863:$E$15238,A1158,Relaciones!$F$14863:$F$15238,"bullying")</x:f>
        <x:v>0</x:v>
      </x:c>
      <x:c r="AA1158" s="4" t="str">
        <x:f>INDEX(Respuestas!$F$1150:$F$1177,MATCH(A1158,Respuestas!$A$1150:$A$1177,0))</x:f>
        <x:v>No</x:v>
      </x:c>
      <x:c r="AB1158" s="4" t="str">
        <x:f>INDEX(Respuestas!$G$1150:$G$1177,MATCH(A1158,Respuestas!$A$1150:$A$1177,0))</x:f>
        <x:v>Sí</x:v>
      </x:c>
      <x:c r="AC1158" s="4" t="str">
        <x:f>INDEX(Respuestas!$H$1150:$H$1177,MATCH(A1158,Respuestas!$A$1150:$A$1177,0))</x:f>
        <x:v>No</x:v>
      </x:c>
      <x:c r="AD1158" s="4" t="str">
        <x:f>INDEX(Respuestas!$I$1150:$I$1177,MATCH(A1158,Respuestas!$A$1150:$A$1177,0))</x:f>
        <x:v>Sí</x:v>
      </x:c>
      <x:c r="AE1158" s="4" t="str">
        <x:f>INDEX(Respuestas!$J$1150:$J$1177,MATCH(A1158,Respuestas!$A$1150:$A$1177,0))</x:f>
        <x:v>G1</x:v>
      </x:c>
      <x:c r="AF1158" s="4" t="str">
        <x:v>normalizada_v1</x:v>
      </x:c>
      <x:c r="AG1158" s="4" t="n">
        <x:f>COUNTIFS($B$2:$B$1513,B1158,$C$2:$C$1513,C1158,$D$2:$D$1513,D1158)</x:f>
        <x:v>28</x:v>
      </x:c>
      <x:c r="AH1158" s="4" t="n">
        <x:f>COUNTIFS(Relaciones!$D$14863:$D$15238,A1158,Relaciones!$F$14863:$F$15238,"prediccion_amistad")</x:f>
        <x:v>3</x:v>
      </x:c>
      <x:c r="AI1158" s="4" t="n">
        <x:f>SUMIFS(Relaciones!$H$14863:$H$15238,Relaciones!$D$14863:$D$15238,A1158,Relaciones!$F$14863:$F$15238,"prediccion_amistad")</x:f>
        <x:v>3</x:v>
      </x:c>
      <x:c r="AJ1158" s="4" t="n">
        <x:f>COUNTIFS(Relaciones!$D$14863:$D$15238,A1158,Relaciones!$F$14863:$F$15238,"prediccion_rechazo")</x:f>
        <x:v>0</x:v>
      </x:c>
      <x:c r="AK1158" s="4" t="n">
        <x:f>SUMIFS(Relaciones!$H$14863:$H$15238,Relaciones!$D$14863:$D$15238,A1158,Relaciones!$F$14863:$F$15238,"prediccion_rechazo")</x:f>
        <x:v>0</x:v>
      </x:c>
      <x:c r="AL1158" s="4" t="n">
        <x:v>0.5168215927758911</x:v>
      </x:c>
    </x:row>
    <x:row r="1159" ht="23" customHeight="1">
      <x:c r="A1159" s="13" t="str">
        <x:v>01158</x:v>
      </x:c>
      <x:c r="B1159" s="4" t="str">
        <x:v>Córdoba</x:v>
      </x:c>
      <x:c r="C1159" s="4" t="str">
        <x:v>2.º ESO</x:v>
      </x:c>
      <x:c r="D1159" s="4" t="str">
        <x:v>C</x:v>
      </x:c>
      <x:c r="E1159" s="4" t="str">
        <x:v>alumno</x:v>
      </x:c>
      <x:c r="F1159" s="14" t="n">
        <x:f>IF((AG1159-1)=0,"",ROUND(10*Q1159/(AG1159-1),1))</x:f>
        <x:v>1.5</x:v>
      </x:c>
      <x:c r="G1159" s="14" t="n">
        <x:f>IF((AG1159-1)=0,"",ROUND(10*R1159/(AG1159-1),1))</x:f>
        <x:v>1.9</x:v>
      </x:c>
      <x:c r="H1159" s="14" t="n">
        <x:f>IF(R1159=0,"",ROUND(10*S1159/R1159,1))</x:f>
        <x:v>8</x:v>
      </x:c>
      <x:c r="I1159" s="14" t="n">
        <x:f>IF(AH1159=0,"",ROUND(10*AI1159/AH1159,1))</x:f>
        <x:v>10</x:v>
      </x:c>
      <x:c r="J1159" s="14" t="n">
        <x:f>IF((AG1159-1)=0,"",ROUND(10*T1159/(AG1159-1),1))</x:f>
        <x:v>0</x:v>
      </x:c>
      <x:c r="K1159" s="14" t="n">
        <x:f>IF((AG1159-1)=0,"",ROUND(10*U1159/(AG1159-1),1))</x:f>
        <x:v>1.1</x:v>
      </x:c>
      <x:c r="L1159" s="14" t="n">
        <x:f>IF(U1159=0,"",ROUND(10*V1159/U1159,1))</x:f>
        <x:v>0</x:v>
      </x:c>
      <x:c r="M1159" s="14" t="str">
        <x:f>IF(AJ1159=0,"",ROUND(10*AK1159/AJ1159,1))</x:f>
      </x:c>
      <x:c r="N1159" s="14" t="n">
        <x:f>ROUND(10*W1159/12,1)</x:f>
        <x:v>8.3</x:v>
      </x:c>
      <x:c r="O1159" s="14" t="n">
        <x:f>ROUND(10*AL1159,1)</x:f>
        <x:v>5</x:v>
      </x:c>
      <x:c r="P1159" s="14" t="n">
        <x:f>IF((AG1159-1)=0,"",ROUND(10*X1159/(AG1159-1),1))</x:f>
        <x:v>0</x:v>
      </x:c>
      <x:c r="Q1159" s="15" t="n">
        <x:f>COUNTIFS(Relaciones!$E$14863:$E$15238,A1159,Relaciones!$F$14863:$F$15238,"amistad")</x:f>
        <x:v>4</x:v>
      </x:c>
      <x:c r="R1159" s="15" t="n">
        <x:f>COUNTIFS(Relaciones!$D$14863:$D$15238,A1159,Relaciones!$F$14863:$F$15238,"amistad")</x:f>
        <x:v>5</x:v>
      </x:c>
      <x:c r="S1159" s="15" t="n">
        <x:f>SUMIFS(Relaciones!$G$14863:$G$15238,Relaciones!$D$14863:$D$15238,A1159,Relaciones!$F$14863:$F$15238,"amistad")</x:f>
        <x:v>4</x:v>
      </x:c>
      <x:c r="T1159" s="15" t="n">
        <x:f>COUNTIFS(Relaciones!$E$14863:$E$15238,A1159,Relaciones!$F$14863:$F$15238,"rechazo")</x:f>
        <x:v>0</x:v>
      </x:c>
      <x:c r="U1159" s="15" t="n">
        <x:f>COUNTIFS(Relaciones!$D$14863:$D$15238,A1159,Relaciones!$F$14863:$F$15238,"rechazo")</x:f>
        <x:v>3</x:v>
      </x:c>
      <x:c r="V1159" s="15" t="n">
        <x:f>SUMIFS(Relaciones!$G$14863:$G$15238,Relaciones!$D$14863:$D$15238,A1159,Relaciones!$F$14863:$F$15238,"rechazo")</x:f>
        <x:v>0</x:v>
      </x:c>
      <x:c r="W1159" s="15" t="n">
        <x:f>SUM(INDEX(Respuestas!$B$1150:$B$1177,MATCH(A1159,Respuestas!$A$1150:$A$1177,0)),INDEX(Respuestas!$C$1150:$C$1177,MATCH(A1159,Respuestas!$A$1150:$A$1177,0)),INDEX(Respuestas!$D$1150:$D$1177,MATCH(A1159,Respuestas!$A$1150:$A$1177,0)),INDEX(Respuestas!$E$1150:$E$1177,MATCH(A1159,Respuestas!$A$1150:$A$1177,0)))</x:f>
        <x:v>10</x:v>
      </x:c>
      <x:c r="X1159" s="15" t="n">
        <x:f>COUNTIFS(Relaciones!$E$14863:$E$15238,A1159,Relaciones!$F$14863:$F$15238,"mediacion")</x:f>
        <x:v>0</x:v>
      </x:c>
      <x:c r="Y1159" s="15" t="n">
        <x:f>COUNTIFS(Relaciones!$E$14863:$E$15238,A1159,Relaciones!$F$14863:$F$15238,"mediacion_negativa")</x:f>
        <x:v>0</x:v>
      </x:c>
      <x:c r="Z1159" s="15" t="n">
        <x:f>COUNTIFS(Relaciones!$E$14863:$E$15238,A1159,Relaciones!$F$14863:$F$15238,"bullying")</x:f>
        <x:v>0</x:v>
      </x:c>
      <x:c r="AA1159" s="4" t="str">
        <x:f>INDEX(Respuestas!$F$1150:$F$1177,MATCH(A1159,Respuestas!$A$1150:$A$1177,0))</x:f>
        <x:v>No</x:v>
      </x:c>
      <x:c r="AB1159" s="4" t="str">
        <x:f>INDEX(Respuestas!$G$1150:$G$1177,MATCH(A1159,Respuestas!$A$1150:$A$1177,0))</x:f>
        <x:v>Sí</x:v>
      </x:c>
      <x:c r="AC1159" s="4" t="str">
        <x:f>INDEX(Respuestas!$H$1150:$H$1177,MATCH(A1159,Respuestas!$A$1150:$A$1177,0))</x:f>
        <x:v>No</x:v>
      </x:c>
      <x:c r="AD1159" s="4" t="str">
        <x:f>INDEX(Respuestas!$I$1150:$I$1177,MATCH(A1159,Respuestas!$A$1150:$A$1177,0))</x:f>
        <x:v>Sí</x:v>
      </x:c>
      <x:c r="AE1159" s="4" t="str">
        <x:f>INDEX(Respuestas!$J$1150:$J$1177,MATCH(A1159,Respuestas!$A$1150:$A$1177,0))</x:f>
        <x:v>G1</x:v>
      </x:c>
      <x:c r="AF1159" s="4" t="str">
        <x:v>normalizada_v1</x:v>
      </x:c>
      <x:c r="AG1159" s="4" t="n">
        <x:f>COUNTIFS($B$2:$B$1513,B1159,$C$2:$C$1513,C1159,$D$2:$D$1513,D1159)</x:f>
        <x:v>28</x:v>
      </x:c>
      <x:c r="AH1159" s="4" t="n">
        <x:f>COUNTIFS(Relaciones!$D$14863:$D$15238,A1159,Relaciones!$F$14863:$F$15238,"prediccion_amistad")</x:f>
        <x:v>3</x:v>
      </x:c>
      <x:c r="AI1159" s="4" t="n">
        <x:f>SUMIFS(Relaciones!$H$14863:$H$15238,Relaciones!$D$14863:$D$15238,A1159,Relaciones!$F$14863:$F$15238,"prediccion_amistad")</x:f>
        <x:v>3</x:v>
      </x:c>
      <x:c r="AJ1159" s="4" t="n">
        <x:f>COUNTIFS(Relaciones!$D$14863:$D$15238,A1159,Relaciones!$F$14863:$F$15238,"prediccion_rechazo")</x:f>
        <x:v>0</x:v>
      </x:c>
      <x:c r="AK1159" s="4" t="n">
        <x:f>SUMIFS(Relaciones!$H$14863:$H$15238,Relaciones!$D$14863:$D$15238,A1159,Relaciones!$F$14863:$F$15238,"prediccion_rechazo")</x:f>
        <x:v>0</x:v>
      </x:c>
      <x:c r="AL1159" s="4" t="n">
        <x:v>0.49674410120998636</x:v>
      </x:c>
    </x:row>
    <x:row r="1160" ht="23" customHeight="1">
      <x:c r="A1160" s="13" t="str">
        <x:v>01159</x:v>
      </x:c>
      <x:c r="B1160" s="4" t="str">
        <x:v>Córdoba</x:v>
      </x:c>
      <x:c r="C1160" s="4" t="str">
        <x:v>2.º ESO</x:v>
      </x:c>
      <x:c r="D1160" s="4" t="str">
        <x:v>C</x:v>
      </x:c>
      <x:c r="E1160" s="4" t="str">
        <x:v>alumna</x:v>
      </x:c>
      <x:c r="F1160" s="14" t="n">
        <x:f>IF((AG1160-1)=0,"",ROUND(10*Q1160/(AG1160-1),1))</x:f>
        <x:v>1.5</x:v>
      </x:c>
      <x:c r="G1160" s="14" t="n">
        <x:f>IF((AG1160-1)=0,"",ROUND(10*R1160/(AG1160-1),1))</x:f>
        <x:v>1.5</x:v>
      </x:c>
      <x:c r="H1160" s="14" t="n">
        <x:f>IF(R1160=0,"",ROUND(10*S1160/R1160,1))</x:f>
        <x:v>10</x:v>
      </x:c>
      <x:c r="I1160" s="14" t="n">
        <x:f>IF(AH1160=0,"",ROUND(10*AI1160/AH1160,1))</x:f>
        <x:v>7.5</x:v>
      </x:c>
      <x:c r="J1160" s="14" t="n">
        <x:f>IF((AG1160-1)=0,"",ROUND(10*T1160/(AG1160-1),1))</x:f>
        <x:v>0</x:v>
      </x:c>
      <x:c r="K1160" s="14" t="n">
        <x:f>IF((AG1160-1)=0,"",ROUND(10*U1160/(AG1160-1),1))</x:f>
        <x:v>0.7</x:v>
      </x:c>
      <x:c r="L1160" s="14" t="n">
        <x:f>IF(U1160=0,"",ROUND(10*V1160/U1160,1))</x:f>
        <x:v>0</x:v>
      </x:c>
      <x:c r="M1160" s="14" t="n">
        <x:f>IF(AJ1160=0,"",ROUND(10*AK1160/AJ1160,1))</x:f>
        <x:v>0</x:v>
      </x:c>
      <x:c r="N1160" s="14" t="n">
        <x:f>ROUND(10*W1160/12,1)</x:f>
        <x:v>9.2</x:v>
      </x:c>
      <x:c r="O1160" s="14" t="n">
        <x:f>ROUND(10*AL1160,1)</x:f>
        <x:v>4.2</x:v>
      </x:c>
      <x:c r="P1160" s="14" t="n">
        <x:f>IF((AG1160-1)=0,"",ROUND(10*X1160/(AG1160-1),1))</x:f>
        <x:v>0</x:v>
      </x:c>
      <x:c r="Q1160" s="15" t="n">
        <x:f>COUNTIFS(Relaciones!$E$14863:$E$15238,A1160,Relaciones!$F$14863:$F$15238,"amistad")</x:f>
        <x:v>4</x:v>
      </x:c>
      <x:c r="R1160" s="15" t="n">
        <x:f>COUNTIFS(Relaciones!$D$14863:$D$15238,A1160,Relaciones!$F$14863:$F$15238,"amistad")</x:f>
        <x:v>4</x:v>
      </x:c>
      <x:c r="S1160" s="15" t="n">
        <x:f>SUMIFS(Relaciones!$G$14863:$G$15238,Relaciones!$D$14863:$D$15238,A1160,Relaciones!$F$14863:$F$15238,"amistad")</x:f>
        <x:v>4</x:v>
      </x:c>
      <x:c r="T1160" s="15" t="n">
        <x:f>COUNTIFS(Relaciones!$E$14863:$E$15238,A1160,Relaciones!$F$14863:$F$15238,"rechazo")</x:f>
        <x:v>0</x:v>
      </x:c>
      <x:c r="U1160" s="15" t="n">
        <x:f>COUNTIFS(Relaciones!$D$14863:$D$15238,A1160,Relaciones!$F$14863:$F$15238,"rechazo")</x:f>
        <x:v>2</x:v>
      </x:c>
      <x:c r="V1160" s="15" t="n">
        <x:f>SUMIFS(Relaciones!$G$14863:$G$15238,Relaciones!$D$14863:$D$15238,A1160,Relaciones!$F$14863:$F$15238,"rechazo")</x:f>
        <x:v>0</x:v>
      </x:c>
      <x:c r="W1160" s="15" t="n">
        <x:f>SUM(INDEX(Respuestas!$B$1150:$B$1177,MATCH(A1160,Respuestas!$A$1150:$A$1177,0)),INDEX(Respuestas!$C$1150:$C$1177,MATCH(A1160,Respuestas!$A$1150:$A$1177,0)),INDEX(Respuestas!$D$1150:$D$1177,MATCH(A1160,Respuestas!$A$1150:$A$1177,0)),INDEX(Respuestas!$E$1150:$E$1177,MATCH(A1160,Respuestas!$A$1150:$A$1177,0)))</x:f>
        <x:v>11</x:v>
      </x:c>
      <x:c r="X1160" s="15" t="n">
        <x:f>COUNTIFS(Relaciones!$E$14863:$E$15238,A1160,Relaciones!$F$14863:$F$15238,"mediacion")</x:f>
        <x:v>0</x:v>
      </x:c>
      <x:c r="Y1160" s="15" t="n">
        <x:f>COUNTIFS(Relaciones!$E$14863:$E$15238,A1160,Relaciones!$F$14863:$F$15238,"mediacion_negativa")</x:f>
        <x:v>0</x:v>
      </x:c>
      <x:c r="Z1160" s="15" t="n">
        <x:f>COUNTIFS(Relaciones!$E$14863:$E$15238,A1160,Relaciones!$F$14863:$F$15238,"bullying")</x:f>
        <x:v>0</x:v>
      </x:c>
      <x:c r="AA1160" s="4" t="str">
        <x:f>INDEX(Respuestas!$F$1150:$F$1177,MATCH(A1160,Respuestas!$A$1150:$A$1177,0))</x:f>
        <x:v>No</x:v>
      </x:c>
      <x:c r="AB1160" s="4" t="str">
        <x:f>INDEX(Respuestas!$G$1150:$G$1177,MATCH(A1160,Respuestas!$A$1150:$A$1177,0))</x:f>
        <x:v>Sí</x:v>
      </x:c>
      <x:c r="AC1160" s="4" t="str">
        <x:f>INDEX(Respuestas!$H$1150:$H$1177,MATCH(A1160,Respuestas!$A$1150:$A$1177,0))</x:f>
        <x:v>No</x:v>
      </x:c>
      <x:c r="AD1160" s="4" t="str">
        <x:f>INDEX(Respuestas!$I$1150:$I$1177,MATCH(A1160,Respuestas!$A$1150:$A$1177,0))</x:f>
        <x:v>No</x:v>
      </x:c>
      <x:c r="AE1160" s="4" t="str">
        <x:f>INDEX(Respuestas!$J$1150:$J$1177,MATCH(A1160,Respuestas!$A$1150:$A$1177,0))</x:f>
        <x:v>G1</x:v>
      </x:c>
      <x:c r="AF1160" s="4" t="str">
        <x:v>normalizada_v1</x:v>
      </x:c>
      <x:c r="AG1160" s="4" t="n">
        <x:f>COUNTIFS($B$2:$B$1513,B1160,$C$2:$C$1513,C1160,$D$2:$D$1513,D1160)</x:f>
        <x:v>28</x:v>
      </x:c>
      <x:c r="AH1160" s="4" t="n">
        <x:f>COUNTIFS(Relaciones!$D$14863:$D$15238,A1160,Relaciones!$F$14863:$F$15238,"prediccion_amistad")</x:f>
        <x:v>4</x:v>
      </x:c>
      <x:c r="AI1160" s="4" t="n">
        <x:f>SUMIFS(Relaciones!$H$14863:$H$15238,Relaciones!$D$14863:$D$15238,A1160,Relaciones!$F$14863:$F$15238,"prediccion_amistad")</x:f>
        <x:v>3</x:v>
      </x:c>
      <x:c r="AJ1160" s="4" t="n">
        <x:f>COUNTIFS(Relaciones!$D$14863:$D$15238,A1160,Relaciones!$F$14863:$F$15238,"prediccion_rechazo")</x:f>
        <x:v>1</x:v>
      </x:c>
      <x:c r="AK1160" s="4" t="n">
        <x:f>SUMIFS(Relaciones!$H$14863:$H$15238,Relaciones!$D$14863:$D$15238,A1160,Relaciones!$F$14863:$F$15238,"prediccion_rechazo")</x:f>
        <x:v>0</x:v>
      </x:c>
      <x:c r="AL1160" s="4" t="n">
        <x:v>0.41795431304438974</x:v>
      </x:c>
    </x:row>
    <x:row r="1161" ht="23" customHeight="1">
      <x:c r="A1161" s="13" t="str">
        <x:v>01160</x:v>
      </x:c>
      <x:c r="B1161" s="4" t="str">
        <x:v>Córdoba</x:v>
      </x:c>
      <x:c r="C1161" s="4" t="str">
        <x:v>2.º ESO</x:v>
      </x:c>
      <x:c r="D1161" s="4" t="str">
        <x:v>C</x:v>
      </x:c>
      <x:c r="E1161" s="4" t="str">
        <x:v>alumno</x:v>
      </x:c>
      <x:c r="F1161" s="14" t="n">
        <x:f>IF((AG1161-1)=0,"",ROUND(10*Q1161/(AG1161-1),1))</x:f>
        <x:v>1.5</x:v>
      </x:c>
      <x:c r="G1161" s="14" t="n">
        <x:f>IF((AG1161-1)=0,"",ROUND(10*R1161/(AG1161-1),1))</x:f>
        <x:v>1.5</x:v>
      </x:c>
      <x:c r="H1161" s="14" t="n">
        <x:f>IF(R1161=0,"",ROUND(10*S1161/R1161,1))</x:f>
        <x:v>10</x:v>
      </x:c>
      <x:c r="I1161" s="14" t="n">
        <x:f>IF(AH1161=0,"",ROUND(10*AI1161/AH1161,1))</x:f>
        <x:v>10</x:v>
      </x:c>
      <x:c r="J1161" s="14" t="n">
        <x:f>IF((AG1161-1)=0,"",ROUND(10*T1161/(AG1161-1),1))</x:f>
        <x:v>0</x:v>
      </x:c>
      <x:c r="K1161" s="14" t="n">
        <x:f>IF((AG1161-1)=0,"",ROUND(10*U1161/(AG1161-1),1))</x:f>
        <x:v>1.1</x:v>
      </x:c>
      <x:c r="L1161" s="14" t="n">
        <x:f>IF(U1161=0,"",ROUND(10*V1161/U1161,1))</x:f>
        <x:v>0</x:v>
      </x:c>
      <x:c r="M1161" s="14" t="str">
        <x:f>IF(AJ1161=0,"",ROUND(10*AK1161/AJ1161,1))</x:f>
      </x:c>
      <x:c r="N1161" s="14" t="n">
        <x:f>ROUND(10*W1161/12,1)</x:f>
        <x:v>5</x:v>
      </x:c>
      <x:c r="O1161" s="14" t="n">
        <x:f>ROUND(10*AL1161,1)</x:f>
        <x:v>4</x:v>
      </x:c>
      <x:c r="P1161" s="14" t="n">
        <x:f>IF((AG1161-1)=0,"",ROUND(10*X1161/(AG1161-1),1))</x:f>
        <x:v>0</x:v>
      </x:c>
      <x:c r="Q1161" s="15" t="n">
        <x:f>COUNTIFS(Relaciones!$E$14863:$E$15238,A1161,Relaciones!$F$14863:$F$15238,"amistad")</x:f>
        <x:v>4</x:v>
      </x:c>
      <x:c r="R1161" s="15" t="n">
        <x:f>COUNTIFS(Relaciones!$D$14863:$D$15238,A1161,Relaciones!$F$14863:$F$15238,"amistad")</x:f>
        <x:v>4</x:v>
      </x:c>
      <x:c r="S1161" s="15" t="n">
        <x:f>SUMIFS(Relaciones!$G$14863:$G$15238,Relaciones!$D$14863:$D$15238,A1161,Relaciones!$F$14863:$F$15238,"amistad")</x:f>
        <x:v>4</x:v>
      </x:c>
      <x:c r="T1161" s="15" t="n">
        <x:f>COUNTIFS(Relaciones!$E$14863:$E$15238,A1161,Relaciones!$F$14863:$F$15238,"rechazo")</x:f>
        <x:v>0</x:v>
      </x:c>
      <x:c r="U1161" s="15" t="n">
        <x:f>COUNTIFS(Relaciones!$D$14863:$D$15238,A1161,Relaciones!$F$14863:$F$15238,"rechazo")</x:f>
        <x:v>3</x:v>
      </x:c>
      <x:c r="V1161" s="15" t="n">
        <x:f>SUMIFS(Relaciones!$G$14863:$G$15238,Relaciones!$D$14863:$D$15238,A1161,Relaciones!$F$14863:$F$15238,"rechazo")</x:f>
        <x:v>0</x:v>
      </x:c>
      <x:c r="W1161" s="15" t="n">
        <x:f>SUM(INDEX(Respuestas!$B$1150:$B$1177,MATCH(A1161,Respuestas!$A$1150:$A$1177,0)),INDEX(Respuestas!$C$1150:$C$1177,MATCH(A1161,Respuestas!$A$1150:$A$1177,0)),INDEX(Respuestas!$D$1150:$D$1177,MATCH(A1161,Respuestas!$A$1150:$A$1177,0)),INDEX(Respuestas!$E$1150:$E$1177,MATCH(A1161,Respuestas!$A$1150:$A$1177,0)))</x:f>
        <x:v>6</x:v>
      </x:c>
      <x:c r="X1161" s="15" t="n">
        <x:f>COUNTIFS(Relaciones!$E$14863:$E$15238,A1161,Relaciones!$F$14863:$F$15238,"mediacion")</x:f>
        <x:v>0</x:v>
      </x:c>
      <x:c r="Y1161" s="15" t="n">
        <x:f>COUNTIFS(Relaciones!$E$14863:$E$15238,A1161,Relaciones!$F$14863:$F$15238,"mediacion_negativa")</x:f>
        <x:v>0</x:v>
      </x:c>
      <x:c r="Z1161" s="15" t="n">
        <x:f>COUNTIFS(Relaciones!$E$14863:$E$15238,A1161,Relaciones!$F$14863:$F$15238,"bullying")</x:f>
        <x:v>0</x:v>
      </x:c>
      <x:c r="AA1161" s="4" t="str">
        <x:f>INDEX(Respuestas!$F$1150:$F$1177,MATCH(A1161,Respuestas!$A$1150:$A$1177,0))</x:f>
        <x:v>No</x:v>
      </x:c>
      <x:c r="AB1161" s="4" t="str">
        <x:f>INDEX(Respuestas!$G$1150:$G$1177,MATCH(A1161,Respuestas!$A$1150:$A$1177,0))</x:f>
        <x:v>Sí</x:v>
      </x:c>
      <x:c r="AC1161" s="4" t="str">
        <x:f>INDEX(Respuestas!$H$1150:$H$1177,MATCH(A1161,Respuestas!$A$1150:$A$1177,0))</x:f>
        <x:v>No</x:v>
      </x:c>
      <x:c r="AD1161" s="4" t="str">
        <x:f>INDEX(Respuestas!$I$1150:$I$1177,MATCH(A1161,Respuestas!$A$1150:$A$1177,0))</x:f>
        <x:v>Sí</x:v>
      </x:c>
      <x:c r="AE1161" s="4" t="str">
        <x:f>INDEX(Respuestas!$J$1150:$J$1177,MATCH(A1161,Respuestas!$A$1150:$A$1177,0))</x:f>
        <x:v>G1</x:v>
      </x:c>
      <x:c r="AF1161" s="4" t="str">
        <x:v>normalizada_v1</x:v>
      </x:c>
      <x:c r="AG1161" s="4" t="n">
        <x:f>COUNTIFS($B$2:$B$1513,B1161,$C$2:$C$1513,C1161,$D$2:$D$1513,D1161)</x:f>
        <x:v>28</x:v>
      </x:c>
      <x:c r="AH1161" s="4" t="n">
        <x:f>COUNTIFS(Relaciones!$D$14863:$D$15238,A1161,Relaciones!$F$14863:$F$15238,"prediccion_amistad")</x:f>
        <x:v>3</x:v>
      </x:c>
      <x:c r="AI1161" s="4" t="n">
        <x:f>SUMIFS(Relaciones!$H$14863:$H$15238,Relaciones!$D$14863:$D$15238,A1161,Relaciones!$F$14863:$F$15238,"prediccion_amistad")</x:f>
        <x:v>3</x:v>
      </x:c>
      <x:c r="AJ1161" s="4" t="n">
        <x:f>COUNTIFS(Relaciones!$D$14863:$D$15238,A1161,Relaciones!$F$14863:$F$15238,"prediccion_rechazo")</x:f>
        <x:v>0</x:v>
      </x:c>
      <x:c r="AK1161" s="4" t="n">
        <x:f>SUMIFS(Relaciones!$H$14863:$H$15238,Relaciones!$D$14863:$D$15238,A1161,Relaciones!$F$14863:$F$15238,"prediccion_rechazo")</x:f>
        <x:v>0</x:v>
      </x:c>
      <x:c r="AL1161" s="4" t="n">
        <x:v>0.40083953651027465</x:v>
      </x:c>
    </x:row>
    <x:row r="1162" ht="23" customHeight="1">
      <x:c r="A1162" s="13" t="str">
        <x:v>01161</x:v>
      </x:c>
      <x:c r="B1162" s="4" t="str">
        <x:v>Córdoba</x:v>
      </x:c>
      <x:c r="C1162" s="4" t="str">
        <x:v>2.º ESO</x:v>
      </x:c>
      <x:c r="D1162" s="4" t="str">
        <x:v>C</x:v>
      </x:c>
      <x:c r="E1162" s="4" t="str">
        <x:v>alumna</x:v>
      </x:c>
      <x:c r="F1162" s="14" t="n">
        <x:f>IF((AG1162-1)=0,"",ROUND(10*Q1162/(AG1162-1),1))</x:f>
        <x:v>3.7</x:v>
      </x:c>
      <x:c r="G1162" s="14" t="n">
        <x:f>IF((AG1162-1)=0,"",ROUND(10*R1162/(AG1162-1),1))</x:f>
        <x:v>2.2</x:v>
      </x:c>
      <x:c r="H1162" s="14" t="n">
        <x:f>IF(R1162=0,"",ROUND(10*S1162/R1162,1))</x:f>
        <x:v>10</x:v>
      </x:c>
      <x:c r="I1162" s="14" t="n">
        <x:f>IF(AH1162=0,"",ROUND(10*AI1162/AH1162,1))</x:f>
        <x:v>10</x:v>
      </x:c>
      <x:c r="J1162" s="14" t="n">
        <x:f>IF((AG1162-1)=0,"",ROUND(10*T1162/(AG1162-1),1))</x:f>
        <x:v>0</x:v>
      </x:c>
      <x:c r="K1162" s="14" t="n">
        <x:f>IF((AG1162-1)=0,"",ROUND(10*U1162/(AG1162-1),1))</x:f>
        <x:v>0.7</x:v>
      </x:c>
      <x:c r="L1162" s="14" t="n">
        <x:f>IF(U1162=0,"",ROUND(10*V1162/U1162,1))</x:f>
        <x:v>0</x:v>
      </x:c>
      <x:c r="M1162" s="14" t="str">
        <x:f>IF(AJ1162=0,"",ROUND(10*AK1162/AJ1162,1))</x:f>
      </x:c>
      <x:c r="N1162" s="14" t="n">
        <x:f>ROUND(10*W1162/12,1)</x:f>
        <x:v>7.5</x:v>
      </x:c>
      <x:c r="O1162" s="14" t="n">
        <x:f>ROUND(10*AL1162,1)</x:f>
        <x:v>5.1</x:v>
      </x:c>
      <x:c r="P1162" s="14" t="n">
        <x:f>IF((AG1162-1)=0,"",ROUND(10*X1162/(AG1162-1),1))</x:f>
        <x:v>3</x:v>
      </x:c>
      <x:c r="Q1162" s="15" t="n">
        <x:f>COUNTIFS(Relaciones!$E$14863:$E$15238,A1162,Relaciones!$F$14863:$F$15238,"amistad")</x:f>
        <x:v>10</x:v>
      </x:c>
      <x:c r="R1162" s="15" t="n">
        <x:f>COUNTIFS(Relaciones!$D$14863:$D$15238,A1162,Relaciones!$F$14863:$F$15238,"amistad")</x:f>
        <x:v>6</x:v>
      </x:c>
      <x:c r="S1162" s="15" t="n">
        <x:f>SUMIFS(Relaciones!$G$14863:$G$15238,Relaciones!$D$14863:$D$15238,A1162,Relaciones!$F$14863:$F$15238,"amistad")</x:f>
        <x:v>6</x:v>
      </x:c>
      <x:c r="T1162" s="15" t="n">
        <x:f>COUNTIFS(Relaciones!$E$14863:$E$15238,A1162,Relaciones!$F$14863:$F$15238,"rechazo")</x:f>
        <x:v>0</x:v>
      </x:c>
      <x:c r="U1162" s="15" t="n">
        <x:f>COUNTIFS(Relaciones!$D$14863:$D$15238,A1162,Relaciones!$F$14863:$F$15238,"rechazo")</x:f>
        <x:v>2</x:v>
      </x:c>
      <x:c r="V1162" s="15" t="n">
        <x:f>SUMIFS(Relaciones!$G$14863:$G$15238,Relaciones!$D$14863:$D$15238,A1162,Relaciones!$F$14863:$F$15238,"rechazo")</x:f>
        <x:v>0</x:v>
      </x:c>
      <x:c r="W1162" s="15" t="n">
        <x:f>SUM(INDEX(Respuestas!$B$1150:$B$1177,MATCH(A1162,Respuestas!$A$1150:$A$1177,0)),INDEX(Respuestas!$C$1150:$C$1177,MATCH(A1162,Respuestas!$A$1150:$A$1177,0)),INDEX(Respuestas!$D$1150:$D$1177,MATCH(A1162,Respuestas!$A$1150:$A$1177,0)),INDEX(Respuestas!$E$1150:$E$1177,MATCH(A1162,Respuestas!$A$1150:$A$1177,0)))</x:f>
        <x:v>9</x:v>
      </x:c>
      <x:c r="X1162" s="15" t="n">
        <x:f>COUNTIFS(Relaciones!$E$14863:$E$15238,A1162,Relaciones!$F$14863:$F$15238,"mediacion")</x:f>
        <x:v>8</x:v>
      </x:c>
      <x:c r="Y1162" s="15" t="n">
        <x:f>COUNTIFS(Relaciones!$E$14863:$E$15238,A1162,Relaciones!$F$14863:$F$15238,"mediacion_negativa")</x:f>
        <x:v>0</x:v>
      </x:c>
      <x:c r="Z1162" s="15" t="n">
        <x:f>COUNTIFS(Relaciones!$E$14863:$E$15238,A1162,Relaciones!$F$14863:$F$15238,"bullying")</x:f>
        <x:v>0</x:v>
      </x:c>
      <x:c r="AA1162" s="4" t="str">
        <x:f>INDEX(Respuestas!$F$1150:$F$1177,MATCH(A1162,Respuestas!$A$1150:$A$1177,0))</x:f>
        <x:v>No</x:v>
      </x:c>
      <x:c r="AB1162" s="4" t="str">
        <x:f>INDEX(Respuestas!$G$1150:$G$1177,MATCH(A1162,Respuestas!$A$1150:$A$1177,0))</x:f>
        <x:v>Sí</x:v>
      </x:c>
      <x:c r="AC1162" s="4" t="str">
        <x:f>INDEX(Respuestas!$H$1150:$H$1177,MATCH(A1162,Respuestas!$A$1150:$A$1177,0))</x:f>
        <x:v>No</x:v>
      </x:c>
      <x:c r="AD1162" s="4" t="str">
        <x:f>INDEX(Respuestas!$I$1150:$I$1177,MATCH(A1162,Respuestas!$A$1150:$A$1177,0))</x:f>
        <x:v>Sí</x:v>
      </x:c>
      <x:c r="AE1162" s="4" t="str">
        <x:f>INDEX(Respuestas!$J$1150:$J$1177,MATCH(A1162,Respuestas!$A$1150:$A$1177,0))</x:f>
        <x:v>G2</x:v>
      </x:c>
      <x:c r="AF1162" s="4" t="str">
        <x:v>normalizada_v1</x:v>
      </x:c>
      <x:c r="AG1162" s="4" t="n">
        <x:f>COUNTIFS($B$2:$B$1513,B1162,$C$2:$C$1513,C1162,$D$2:$D$1513,D1162)</x:f>
        <x:v>28</x:v>
      </x:c>
      <x:c r="AH1162" s="4" t="n">
        <x:f>COUNTIFS(Relaciones!$D$14863:$D$15238,A1162,Relaciones!$F$14863:$F$15238,"prediccion_amistad")</x:f>
        <x:v>8</x:v>
      </x:c>
      <x:c r="AI1162" s="4" t="n">
        <x:f>SUMIFS(Relaciones!$H$14863:$H$15238,Relaciones!$D$14863:$D$15238,A1162,Relaciones!$F$14863:$F$15238,"prediccion_amistad")</x:f>
        <x:v>8</x:v>
      </x:c>
      <x:c r="AJ1162" s="4" t="n">
        <x:f>COUNTIFS(Relaciones!$D$14863:$D$15238,A1162,Relaciones!$F$14863:$F$15238,"prediccion_rechazo")</x:f>
        <x:v>0</x:v>
      </x:c>
      <x:c r="AK1162" s="4" t="n">
        <x:f>SUMIFS(Relaciones!$H$14863:$H$15238,Relaciones!$D$14863:$D$15238,A1162,Relaciones!$F$14863:$F$15238,"prediccion_rechazo")</x:f>
        <x:v>0</x:v>
      </x:c>
      <x:c r="AL1162" s="4" t="n">
        <x:v>0.5072295475335205</x:v>
      </x:c>
    </x:row>
    <x:row r="1163" ht="23" customHeight="1">
      <x:c r="A1163" s="13" t="str">
        <x:v>01162</x:v>
      </x:c>
      <x:c r="B1163" s="4" t="str">
        <x:v>Córdoba</x:v>
      </x:c>
      <x:c r="C1163" s="4" t="str">
        <x:v>2.º ESO</x:v>
      </x:c>
      <x:c r="D1163" s="4" t="str">
        <x:v>C</x:v>
      </x:c>
      <x:c r="E1163" s="4" t="str">
        <x:v>alumno</x:v>
      </x:c>
      <x:c r="F1163" s="14" t="n">
        <x:f>IF((AG1163-1)=0,"",ROUND(10*Q1163/(AG1163-1),1))</x:f>
        <x:v>1.5</x:v>
      </x:c>
      <x:c r="G1163" s="14" t="n">
        <x:f>IF((AG1163-1)=0,"",ROUND(10*R1163/(AG1163-1),1))</x:f>
        <x:v>1.5</x:v>
      </x:c>
      <x:c r="H1163" s="14" t="n">
        <x:f>IF(R1163=0,"",ROUND(10*S1163/R1163,1))</x:f>
        <x:v>10</x:v>
      </x:c>
      <x:c r="I1163" s="14" t="n">
        <x:f>IF(AH1163=0,"",ROUND(10*AI1163/AH1163,1))</x:f>
        <x:v>7.5</x:v>
      </x:c>
      <x:c r="J1163" s="14" t="n">
        <x:f>IF((AG1163-1)=0,"",ROUND(10*T1163/(AG1163-1),1))</x:f>
        <x:v>0</x:v>
      </x:c>
      <x:c r="K1163" s="14" t="n">
        <x:f>IF((AG1163-1)=0,"",ROUND(10*U1163/(AG1163-1),1))</x:f>
        <x:v>1.1</x:v>
      </x:c>
      <x:c r="L1163" s="14" t="n">
        <x:f>IF(U1163=0,"",ROUND(10*V1163/U1163,1))</x:f>
        <x:v>0</x:v>
      </x:c>
      <x:c r="M1163" s="14" t="n">
        <x:f>IF(AJ1163=0,"",ROUND(10*AK1163/AJ1163,1))</x:f>
        <x:v>0</x:v>
      </x:c>
      <x:c r="N1163" s="14" t="n">
        <x:f>ROUND(10*W1163/12,1)</x:f>
        <x:v>8.3</x:v>
      </x:c>
      <x:c r="O1163" s="14" t="n">
        <x:f>ROUND(10*AL1163,1)</x:f>
        <x:v>2</x:v>
      </x:c>
      <x:c r="P1163" s="14" t="n">
        <x:f>IF((AG1163-1)=0,"",ROUND(10*X1163/(AG1163-1),1))</x:f>
        <x:v>0</x:v>
      </x:c>
      <x:c r="Q1163" s="15" t="n">
        <x:f>COUNTIFS(Relaciones!$E$14863:$E$15238,A1163,Relaciones!$F$14863:$F$15238,"amistad")</x:f>
        <x:v>4</x:v>
      </x:c>
      <x:c r="R1163" s="15" t="n">
        <x:f>COUNTIFS(Relaciones!$D$14863:$D$15238,A1163,Relaciones!$F$14863:$F$15238,"amistad")</x:f>
        <x:v>4</x:v>
      </x:c>
      <x:c r="S1163" s="15" t="n">
        <x:f>SUMIFS(Relaciones!$G$14863:$G$15238,Relaciones!$D$14863:$D$15238,A1163,Relaciones!$F$14863:$F$15238,"amistad")</x:f>
        <x:v>4</x:v>
      </x:c>
      <x:c r="T1163" s="15" t="n">
        <x:f>COUNTIFS(Relaciones!$E$14863:$E$15238,A1163,Relaciones!$F$14863:$F$15238,"rechazo")</x:f>
        <x:v>0</x:v>
      </x:c>
      <x:c r="U1163" s="15" t="n">
        <x:f>COUNTIFS(Relaciones!$D$14863:$D$15238,A1163,Relaciones!$F$14863:$F$15238,"rechazo")</x:f>
        <x:v>3</x:v>
      </x:c>
      <x:c r="V1163" s="15" t="n">
        <x:f>SUMIFS(Relaciones!$G$14863:$G$15238,Relaciones!$D$14863:$D$15238,A1163,Relaciones!$F$14863:$F$15238,"rechazo")</x:f>
        <x:v>0</x:v>
      </x:c>
      <x:c r="W1163" s="15" t="n">
        <x:f>SUM(INDEX(Respuestas!$B$1150:$B$1177,MATCH(A1163,Respuestas!$A$1150:$A$1177,0)),INDEX(Respuestas!$C$1150:$C$1177,MATCH(A1163,Respuestas!$A$1150:$A$1177,0)),INDEX(Respuestas!$D$1150:$D$1177,MATCH(A1163,Respuestas!$A$1150:$A$1177,0)),INDEX(Respuestas!$E$1150:$E$1177,MATCH(A1163,Respuestas!$A$1150:$A$1177,0)))</x:f>
        <x:v>10</x:v>
      </x:c>
      <x:c r="X1163" s="15" t="n">
        <x:f>COUNTIFS(Relaciones!$E$14863:$E$15238,A1163,Relaciones!$F$14863:$F$15238,"mediacion")</x:f>
        <x:v>0</x:v>
      </x:c>
      <x:c r="Y1163" s="15" t="n">
        <x:f>COUNTIFS(Relaciones!$E$14863:$E$15238,A1163,Relaciones!$F$14863:$F$15238,"mediacion_negativa")</x:f>
        <x:v>0</x:v>
      </x:c>
      <x:c r="Z1163" s="15" t="n">
        <x:f>COUNTIFS(Relaciones!$E$14863:$E$15238,A1163,Relaciones!$F$14863:$F$15238,"bullying")</x:f>
        <x:v>0</x:v>
      </x:c>
      <x:c r="AA1163" s="4" t="str">
        <x:f>INDEX(Respuestas!$F$1150:$F$1177,MATCH(A1163,Respuestas!$A$1150:$A$1177,0))</x:f>
        <x:v>No</x:v>
      </x:c>
      <x:c r="AB1163" s="4" t="str">
        <x:f>INDEX(Respuestas!$G$1150:$G$1177,MATCH(A1163,Respuestas!$A$1150:$A$1177,0))</x:f>
        <x:v>Sí</x:v>
      </x:c>
      <x:c r="AC1163" s="4" t="str">
        <x:f>INDEX(Respuestas!$H$1150:$H$1177,MATCH(A1163,Respuestas!$A$1150:$A$1177,0))</x:f>
        <x:v>No</x:v>
      </x:c>
      <x:c r="AD1163" s="4" t="str">
        <x:f>INDEX(Respuestas!$I$1150:$I$1177,MATCH(A1163,Respuestas!$A$1150:$A$1177,0))</x:f>
        <x:v>Sí</x:v>
      </x:c>
      <x:c r="AE1163" s="4" t="str">
        <x:f>INDEX(Respuestas!$J$1150:$J$1177,MATCH(A1163,Respuestas!$A$1150:$A$1177,0))</x:f>
        <x:v>G2</x:v>
      </x:c>
      <x:c r="AF1163" s="4" t="str">
        <x:v>normalizada_v1</x:v>
      </x:c>
      <x:c r="AG1163" s="4" t="n">
        <x:f>COUNTIFS($B$2:$B$1513,B1163,$C$2:$C$1513,C1163,$D$2:$D$1513,D1163)</x:f>
        <x:v>28</x:v>
      </x:c>
      <x:c r="AH1163" s="4" t="n">
        <x:f>COUNTIFS(Relaciones!$D$14863:$D$15238,A1163,Relaciones!$F$14863:$F$15238,"prediccion_amistad")</x:f>
        <x:v>4</x:v>
      </x:c>
      <x:c r="AI1163" s="4" t="n">
        <x:f>SUMIFS(Relaciones!$H$14863:$H$15238,Relaciones!$D$14863:$D$15238,A1163,Relaciones!$F$14863:$F$15238,"prediccion_amistad")</x:f>
        <x:v>3</x:v>
      </x:c>
      <x:c r="AJ1163" s="4" t="n">
        <x:f>COUNTIFS(Relaciones!$D$14863:$D$15238,A1163,Relaciones!$F$14863:$F$15238,"prediccion_rechazo")</x:f>
        <x:v>1</x:v>
      </x:c>
      <x:c r="AK1163" s="4" t="n">
        <x:f>SUMIFS(Relaciones!$H$14863:$H$15238,Relaciones!$D$14863:$D$15238,A1163,Relaciones!$F$14863:$F$15238,"prediccion_rechazo")</x:f>
        <x:v>0</x:v>
      </x:c>
      <x:c r="AL1163" s="4" t="n">
        <x:v>0.20161759554812736</x:v>
      </x:c>
    </x:row>
    <x:row r="1164" ht="23" customHeight="1">
      <x:c r="A1164" s="13" t="str">
        <x:v>01163</x:v>
      </x:c>
      <x:c r="B1164" s="4" t="str">
        <x:v>Córdoba</x:v>
      </x:c>
      <x:c r="C1164" s="4" t="str">
        <x:v>2.º ESO</x:v>
      </x:c>
      <x:c r="D1164" s="4" t="str">
        <x:v>C</x:v>
      </x:c>
      <x:c r="E1164" s="4" t="str">
        <x:v>alumna</x:v>
      </x:c>
      <x:c r="F1164" s="14" t="n">
        <x:f>IF((AG1164-1)=0,"",ROUND(10*Q1164/(AG1164-1),1))</x:f>
        <x:v>1.5</x:v>
      </x:c>
      <x:c r="G1164" s="14" t="n">
        <x:f>IF((AG1164-1)=0,"",ROUND(10*R1164/(AG1164-1),1))</x:f>
        <x:v>1.5</x:v>
      </x:c>
      <x:c r="H1164" s="14" t="n">
        <x:f>IF(R1164=0,"",ROUND(10*S1164/R1164,1))</x:f>
        <x:v>10</x:v>
      </x:c>
      <x:c r="I1164" s="14" t="n">
        <x:f>IF(AH1164=0,"",ROUND(10*AI1164/AH1164,1))</x:f>
        <x:v>10</x:v>
      </x:c>
      <x:c r="J1164" s="14" t="n">
        <x:f>IF((AG1164-1)=0,"",ROUND(10*T1164/(AG1164-1),1))</x:f>
        <x:v>0</x:v>
      </x:c>
      <x:c r="K1164" s="14" t="n">
        <x:f>IF((AG1164-1)=0,"",ROUND(10*U1164/(AG1164-1),1))</x:f>
        <x:v>0</x:v>
      </x:c>
      <x:c r="L1164" s="14" t="str">
        <x:f>IF(U1164=0,"",ROUND(10*V1164/U1164,1))</x:f>
      </x:c>
      <x:c r="M1164" s="14" t="str">
        <x:f>IF(AJ1164=0,"",ROUND(10*AK1164/AJ1164,1))</x:f>
      </x:c>
      <x:c r="N1164" s="14" t="n">
        <x:f>ROUND(10*W1164/12,1)</x:f>
        <x:v>9.2</x:v>
      </x:c>
      <x:c r="O1164" s="14" t="n">
        <x:f>ROUND(10*AL1164,1)</x:f>
        <x:v>2.1</x:v>
      </x:c>
      <x:c r="P1164" s="14" t="n">
        <x:f>IF((AG1164-1)=0,"",ROUND(10*X1164/(AG1164-1),1))</x:f>
        <x:v>0</x:v>
      </x:c>
      <x:c r="Q1164" s="15" t="n">
        <x:f>COUNTIFS(Relaciones!$E$14863:$E$15238,A1164,Relaciones!$F$14863:$F$15238,"amistad")</x:f>
        <x:v>4</x:v>
      </x:c>
      <x:c r="R1164" s="15" t="n">
        <x:f>COUNTIFS(Relaciones!$D$14863:$D$15238,A1164,Relaciones!$F$14863:$F$15238,"amistad")</x:f>
        <x:v>4</x:v>
      </x:c>
      <x:c r="S1164" s="15" t="n">
        <x:f>SUMIFS(Relaciones!$G$14863:$G$15238,Relaciones!$D$14863:$D$15238,A1164,Relaciones!$F$14863:$F$15238,"amistad")</x:f>
        <x:v>4</x:v>
      </x:c>
      <x:c r="T1164" s="15" t="n">
        <x:f>COUNTIFS(Relaciones!$E$14863:$E$15238,A1164,Relaciones!$F$14863:$F$15238,"rechazo")</x:f>
        <x:v>0</x:v>
      </x:c>
      <x:c r="U1164" s="15" t="n">
        <x:f>COUNTIFS(Relaciones!$D$14863:$D$15238,A1164,Relaciones!$F$14863:$F$15238,"rechazo")</x:f>
        <x:v>0</x:v>
      </x:c>
      <x:c r="V1164" s="15" t="n">
        <x:f>SUMIFS(Relaciones!$G$14863:$G$15238,Relaciones!$D$14863:$D$15238,A1164,Relaciones!$F$14863:$F$15238,"rechazo")</x:f>
        <x:v>0</x:v>
      </x:c>
      <x:c r="W1164" s="15" t="n">
        <x:f>SUM(INDEX(Respuestas!$B$1150:$B$1177,MATCH(A1164,Respuestas!$A$1150:$A$1177,0)),INDEX(Respuestas!$C$1150:$C$1177,MATCH(A1164,Respuestas!$A$1150:$A$1177,0)),INDEX(Respuestas!$D$1150:$D$1177,MATCH(A1164,Respuestas!$A$1150:$A$1177,0)),INDEX(Respuestas!$E$1150:$E$1177,MATCH(A1164,Respuestas!$A$1150:$A$1177,0)))</x:f>
        <x:v>11</x:v>
      </x:c>
      <x:c r="X1164" s="15" t="n">
        <x:f>COUNTIFS(Relaciones!$E$14863:$E$15238,A1164,Relaciones!$F$14863:$F$15238,"mediacion")</x:f>
        <x:v>0</x:v>
      </x:c>
      <x:c r="Y1164" s="15" t="n">
        <x:f>COUNTIFS(Relaciones!$E$14863:$E$15238,A1164,Relaciones!$F$14863:$F$15238,"mediacion_negativa")</x:f>
        <x:v>0</x:v>
      </x:c>
      <x:c r="Z1164" s="15" t="n">
        <x:f>COUNTIFS(Relaciones!$E$14863:$E$15238,A1164,Relaciones!$F$14863:$F$15238,"bullying")</x:f>
        <x:v>0</x:v>
      </x:c>
      <x:c r="AA1164" s="4" t="str">
        <x:f>INDEX(Respuestas!$F$1150:$F$1177,MATCH(A1164,Respuestas!$A$1150:$A$1177,0))</x:f>
        <x:v>No</x:v>
      </x:c>
      <x:c r="AB1164" s="4" t="str">
        <x:f>INDEX(Respuestas!$G$1150:$G$1177,MATCH(A1164,Respuestas!$A$1150:$A$1177,0))</x:f>
        <x:v>Sí</x:v>
      </x:c>
      <x:c r="AC1164" s="4" t="str">
        <x:f>INDEX(Respuestas!$H$1150:$H$1177,MATCH(A1164,Respuestas!$A$1150:$A$1177,0))</x:f>
        <x:v>No</x:v>
      </x:c>
      <x:c r="AD1164" s="4" t="str">
        <x:f>INDEX(Respuestas!$I$1150:$I$1177,MATCH(A1164,Respuestas!$A$1150:$A$1177,0))</x:f>
        <x:v>Sí</x:v>
      </x:c>
      <x:c r="AE1164" s="4" t="str">
        <x:f>INDEX(Respuestas!$J$1150:$J$1177,MATCH(A1164,Respuestas!$A$1150:$A$1177,0))</x:f>
        <x:v>G2</x:v>
      </x:c>
      <x:c r="AF1164" s="4" t="str">
        <x:v>normalizada_v1</x:v>
      </x:c>
      <x:c r="AG1164" s="4" t="n">
        <x:f>COUNTIFS($B$2:$B$1513,B1164,$C$2:$C$1513,C1164,$D$2:$D$1513,D1164)</x:f>
        <x:v>28</x:v>
      </x:c>
      <x:c r="AH1164" s="4" t="n">
        <x:f>COUNTIFS(Relaciones!$D$14863:$D$15238,A1164,Relaciones!$F$14863:$F$15238,"prediccion_amistad")</x:f>
        <x:v>3</x:v>
      </x:c>
      <x:c r="AI1164" s="4" t="n">
        <x:f>SUMIFS(Relaciones!$H$14863:$H$15238,Relaciones!$D$14863:$D$15238,A1164,Relaciones!$F$14863:$F$15238,"prediccion_amistad")</x:f>
        <x:v>3</x:v>
      </x:c>
      <x:c r="AJ1164" s="4" t="n">
        <x:f>COUNTIFS(Relaciones!$D$14863:$D$15238,A1164,Relaciones!$F$14863:$F$15238,"prediccion_rechazo")</x:f>
        <x:v>0</x:v>
      </x:c>
      <x:c r="AK1164" s="4" t="n">
        <x:f>SUMIFS(Relaciones!$H$14863:$H$15238,Relaciones!$D$14863:$D$15238,A1164,Relaciones!$F$14863:$F$15238,"prediccion_rechazo")</x:f>
        <x:v>0</x:v>
      </x:c>
      <x:c r="AL1164" s="4" t="n">
        <x:v>0.20923581391257912</x:v>
      </x:c>
    </x:row>
    <x:row r="1165" ht="23" customHeight="1">
      <x:c r="A1165" s="13" t="str">
        <x:v>01164</x:v>
      </x:c>
      <x:c r="B1165" s="4" t="str">
        <x:v>Córdoba</x:v>
      </x:c>
      <x:c r="C1165" s="4" t="str">
        <x:v>2.º ESO</x:v>
      </x:c>
      <x:c r="D1165" s="4" t="str">
        <x:v>C</x:v>
      </x:c>
      <x:c r="E1165" s="4" t="str">
        <x:v>alumno</x:v>
      </x:c>
      <x:c r="F1165" s="14" t="n">
        <x:f>IF((AG1165-1)=0,"",ROUND(10*Q1165/(AG1165-1),1))</x:f>
        <x:v>1.5</x:v>
      </x:c>
      <x:c r="G1165" s="14" t="n">
        <x:f>IF((AG1165-1)=0,"",ROUND(10*R1165/(AG1165-1),1))</x:f>
        <x:v>1.9</x:v>
      </x:c>
      <x:c r="H1165" s="14" t="n">
        <x:f>IF(R1165=0,"",ROUND(10*S1165/R1165,1))</x:f>
        <x:v>8</x:v>
      </x:c>
      <x:c r="I1165" s="14" t="n">
        <x:f>IF(AH1165=0,"",ROUND(10*AI1165/AH1165,1))</x:f>
        <x:v>10</x:v>
      </x:c>
      <x:c r="J1165" s="14" t="n">
        <x:f>IF((AG1165-1)=0,"",ROUND(10*T1165/(AG1165-1),1))</x:f>
        <x:v>0</x:v>
      </x:c>
      <x:c r="K1165" s="14" t="n">
        <x:f>IF((AG1165-1)=0,"",ROUND(10*U1165/(AG1165-1),1))</x:f>
        <x:v>1.1</x:v>
      </x:c>
      <x:c r="L1165" s="14" t="n">
        <x:f>IF(U1165=0,"",ROUND(10*V1165/U1165,1))</x:f>
        <x:v>0</x:v>
      </x:c>
      <x:c r="M1165" s="14" t="str">
        <x:f>IF(AJ1165=0,"",ROUND(10*AK1165/AJ1165,1))</x:f>
      </x:c>
      <x:c r="N1165" s="14" t="n">
        <x:f>ROUND(10*W1165/12,1)</x:f>
        <x:v>10</x:v>
      </x:c>
      <x:c r="O1165" s="14" t="n">
        <x:f>ROUND(10*AL1165,1)</x:f>
        <x:v>2.5</x:v>
      </x:c>
      <x:c r="P1165" s="14" t="n">
        <x:f>IF((AG1165-1)=0,"",ROUND(10*X1165/(AG1165-1),1))</x:f>
        <x:v>0</x:v>
      </x:c>
      <x:c r="Q1165" s="15" t="n">
        <x:f>COUNTIFS(Relaciones!$E$14863:$E$15238,A1165,Relaciones!$F$14863:$F$15238,"amistad")</x:f>
        <x:v>4</x:v>
      </x:c>
      <x:c r="R1165" s="15" t="n">
        <x:f>COUNTIFS(Relaciones!$D$14863:$D$15238,A1165,Relaciones!$F$14863:$F$15238,"amistad")</x:f>
        <x:v>5</x:v>
      </x:c>
      <x:c r="S1165" s="15" t="n">
        <x:f>SUMIFS(Relaciones!$G$14863:$G$15238,Relaciones!$D$14863:$D$15238,A1165,Relaciones!$F$14863:$F$15238,"amistad")</x:f>
        <x:v>4</x:v>
      </x:c>
      <x:c r="T1165" s="15" t="n">
        <x:f>COUNTIFS(Relaciones!$E$14863:$E$15238,A1165,Relaciones!$F$14863:$F$15238,"rechazo")</x:f>
        <x:v>0</x:v>
      </x:c>
      <x:c r="U1165" s="15" t="n">
        <x:f>COUNTIFS(Relaciones!$D$14863:$D$15238,A1165,Relaciones!$F$14863:$F$15238,"rechazo")</x:f>
        <x:v>3</x:v>
      </x:c>
      <x:c r="V1165" s="15" t="n">
        <x:f>SUMIFS(Relaciones!$G$14863:$G$15238,Relaciones!$D$14863:$D$15238,A1165,Relaciones!$F$14863:$F$15238,"rechazo")</x:f>
        <x:v>0</x:v>
      </x:c>
      <x:c r="W1165" s="15" t="n">
        <x:f>SUM(INDEX(Respuestas!$B$1150:$B$1177,MATCH(A1165,Respuestas!$A$1150:$A$1177,0)),INDEX(Respuestas!$C$1150:$C$1177,MATCH(A1165,Respuestas!$A$1150:$A$1177,0)),INDEX(Respuestas!$D$1150:$D$1177,MATCH(A1165,Respuestas!$A$1150:$A$1177,0)),INDEX(Respuestas!$E$1150:$E$1177,MATCH(A1165,Respuestas!$A$1150:$A$1177,0)))</x:f>
        <x:v>12</x:v>
      </x:c>
      <x:c r="X1165" s="15" t="n">
        <x:f>COUNTIFS(Relaciones!$E$14863:$E$15238,A1165,Relaciones!$F$14863:$F$15238,"mediacion")</x:f>
        <x:v>0</x:v>
      </x:c>
      <x:c r="Y1165" s="15" t="n">
        <x:f>COUNTIFS(Relaciones!$E$14863:$E$15238,A1165,Relaciones!$F$14863:$F$15238,"mediacion_negativa")</x:f>
        <x:v>0</x:v>
      </x:c>
      <x:c r="Z1165" s="15" t="n">
        <x:f>COUNTIFS(Relaciones!$E$14863:$E$15238,A1165,Relaciones!$F$14863:$F$15238,"bullying")</x:f>
        <x:v>0</x:v>
      </x:c>
      <x:c r="AA1165" s="4" t="str">
        <x:f>INDEX(Respuestas!$F$1150:$F$1177,MATCH(A1165,Respuestas!$A$1150:$A$1177,0))</x:f>
        <x:v>No</x:v>
      </x:c>
      <x:c r="AB1165" s="4" t="str">
        <x:f>INDEX(Respuestas!$G$1150:$G$1177,MATCH(A1165,Respuestas!$A$1150:$A$1177,0))</x:f>
        <x:v>Sí</x:v>
      </x:c>
      <x:c r="AC1165" s="4" t="str">
        <x:f>INDEX(Respuestas!$H$1150:$H$1177,MATCH(A1165,Respuestas!$A$1150:$A$1177,0))</x:f>
        <x:v>No</x:v>
      </x:c>
      <x:c r="AD1165" s="4" t="str">
        <x:f>INDEX(Respuestas!$I$1150:$I$1177,MATCH(A1165,Respuestas!$A$1150:$A$1177,0))</x:f>
        <x:v>No</x:v>
      </x:c>
      <x:c r="AE1165" s="4" t="str">
        <x:f>INDEX(Respuestas!$J$1150:$J$1177,MATCH(A1165,Respuestas!$A$1150:$A$1177,0))</x:f>
        <x:v>G2</x:v>
      </x:c>
      <x:c r="AF1165" s="4" t="str">
        <x:v>normalizada_v1</x:v>
      </x:c>
      <x:c r="AG1165" s="4" t="n">
        <x:f>COUNTIFS($B$2:$B$1513,B1165,$C$2:$C$1513,C1165,$D$2:$D$1513,D1165)</x:f>
        <x:v>28</x:v>
      </x:c>
      <x:c r="AH1165" s="4" t="n">
        <x:f>COUNTIFS(Relaciones!$D$14863:$D$15238,A1165,Relaciones!$F$14863:$F$15238,"prediccion_amistad")</x:f>
        <x:v>3</x:v>
      </x:c>
      <x:c r="AI1165" s="4" t="n">
        <x:f>SUMIFS(Relaciones!$H$14863:$H$15238,Relaciones!$D$14863:$D$15238,A1165,Relaciones!$F$14863:$F$15238,"prediccion_amistad")</x:f>
        <x:v>3</x:v>
      </x:c>
      <x:c r="AJ1165" s="4" t="n">
        <x:f>COUNTIFS(Relaciones!$D$14863:$D$15238,A1165,Relaciones!$F$14863:$F$15238,"prediccion_rechazo")</x:f>
        <x:v>0</x:v>
      </x:c>
      <x:c r="AK1165" s="4" t="n">
        <x:f>SUMIFS(Relaciones!$H$14863:$H$15238,Relaciones!$D$14863:$D$15238,A1165,Relaciones!$F$14863:$F$15238,"prediccion_rechazo")</x:f>
        <x:v>0</x:v>
      </x:c>
      <x:c r="AL1165" s="4" t="n">
        <x:v>0.24660553181294784</x:v>
      </x:c>
    </x:row>
    <x:row r="1166" ht="23" customHeight="1">
      <x:c r="A1166" s="13" t="str">
        <x:v>01165</x:v>
      </x:c>
      <x:c r="B1166" s="4" t="str">
        <x:v>Córdoba</x:v>
      </x:c>
      <x:c r="C1166" s="4" t="str">
        <x:v>2.º ESO</x:v>
      </x:c>
      <x:c r="D1166" s="4" t="str">
        <x:v>C</x:v>
      </x:c>
      <x:c r="E1166" s="4" t="str">
        <x:v>alumna</x:v>
      </x:c>
      <x:c r="F1166" s="14" t="n">
        <x:f>IF((AG1166-1)=0,"",ROUND(10*Q1166/(AG1166-1),1))</x:f>
        <x:v>1.5</x:v>
      </x:c>
      <x:c r="G1166" s="14" t="n">
        <x:f>IF((AG1166-1)=0,"",ROUND(10*R1166/(AG1166-1),1))</x:f>
        <x:v>1.9</x:v>
      </x:c>
      <x:c r="H1166" s="14" t="n">
        <x:f>IF(R1166=0,"",ROUND(10*S1166/R1166,1))</x:f>
        <x:v>8</x:v>
      </x:c>
      <x:c r="I1166" s="14" t="n">
        <x:f>IF(AH1166=0,"",ROUND(10*AI1166/AH1166,1))</x:f>
        <x:v>7.5</x:v>
      </x:c>
      <x:c r="J1166" s="14" t="n">
        <x:f>IF((AG1166-1)=0,"",ROUND(10*T1166/(AG1166-1),1))</x:f>
        <x:v>0</x:v>
      </x:c>
      <x:c r="K1166" s="14" t="n">
        <x:f>IF((AG1166-1)=0,"",ROUND(10*U1166/(AG1166-1),1))</x:f>
        <x:v>0.7</x:v>
      </x:c>
      <x:c r="L1166" s="14" t="n">
        <x:f>IF(U1166=0,"",ROUND(10*V1166/U1166,1))</x:f>
        <x:v>0</x:v>
      </x:c>
      <x:c r="M1166" s="14" t="n">
        <x:f>IF(AJ1166=0,"",ROUND(10*AK1166/AJ1166,1))</x:f>
        <x:v>0</x:v>
      </x:c>
      <x:c r="N1166" s="14" t="n">
        <x:f>ROUND(10*W1166/12,1)</x:f>
        <x:v>7.5</x:v>
      </x:c>
      <x:c r="O1166" s="14" t="n">
        <x:f>ROUND(10*AL1166,1)</x:f>
        <x:v>2.5</x:v>
      </x:c>
      <x:c r="P1166" s="14" t="n">
        <x:f>IF((AG1166-1)=0,"",ROUND(10*X1166/(AG1166-1),1))</x:f>
        <x:v>0</x:v>
      </x:c>
      <x:c r="Q1166" s="15" t="n">
        <x:f>COUNTIFS(Relaciones!$E$14863:$E$15238,A1166,Relaciones!$F$14863:$F$15238,"amistad")</x:f>
        <x:v>4</x:v>
      </x:c>
      <x:c r="R1166" s="15" t="n">
        <x:f>COUNTIFS(Relaciones!$D$14863:$D$15238,A1166,Relaciones!$F$14863:$F$15238,"amistad")</x:f>
        <x:v>5</x:v>
      </x:c>
      <x:c r="S1166" s="15" t="n">
        <x:f>SUMIFS(Relaciones!$G$14863:$G$15238,Relaciones!$D$14863:$D$15238,A1166,Relaciones!$F$14863:$F$15238,"amistad")</x:f>
        <x:v>4</x:v>
      </x:c>
      <x:c r="T1166" s="15" t="n">
        <x:f>COUNTIFS(Relaciones!$E$14863:$E$15238,A1166,Relaciones!$F$14863:$F$15238,"rechazo")</x:f>
        <x:v>0</x:v>
      </x:c>
      <x:c r="U1166" s="15" t="n">
        <x:f>COUNTIFS(Relaciones!$D$14863:$D$15238,A1166,Relaciones!$F$14863:$F$15238,"rechazo")</x:f>
        <x:v>2</x:v>
      </x:c>
      <x:c r="V1166" s="15" t="n">
        <x:f>SUMIFS(Relaciones!$G$14863:$G$15238,Relaciones!$D$14863:$D$15238,A1166,Relaciones!$F$14863:$F$15238,"rechazo")</x:f>
        <x:v>0</x:v>
      </x:c>
      <x:c r="W1166" s="15" t="n">
        <x:f>SUM(INDEX(Respuestas!$B$1150:$B$1177,MATCH(A1166,Respuestas!$A$1150:$A$1177,0)),INDEX(Respuestas!$C$1150:$C$1177,MATCH(A1166,Respuestas!$A$1150:$A$1177,0)),INDEX(Respuestas!$D$1150:$D$1177,MATCH(A1166,Respuestas!$A$1150:$A$1177,0)),INDEX(Respuestas!$E$1150:$E$1177,MATCH(A1166,Respuestas!$A$1150:$A$1177,0)))</x:f>
        <x:v>9</x:v>
      </x:c>
      <x:c r="X1166" s="15" t="n">
        <x:f>COUNTIFS(Relaciones!$E$14863:$E$15238,A1166,Relaciones!$F$14863:$F$15238,"mediacion")</x:f>
        <x:v>0</x:v>
      </x:c>
      <x:c r="Y1166" s="15" t="n">
        <x:f>COUNTIFS(Relaciones!$E$14863:$E$15238,A1166,Relaciones!$F$14863:$F$15238,"mediacion_negativa")</x:f>
        <x:v>0</x:v>
      </x:c>
      <x:c r="Z1166" s="15" t="n">
        <x:f>COUNTIFS(Relaciones!$E$14863:$E$15238,A1166,Relaciones!$F$14863:$F$15238,"bullying")</x:f>
        <x:v>0</x:v>
      </x:c>
      <x:c r="AA1166" s="4" t="str">
        <x:f>INDEX(Respuestas!$F$1150:$F$1177,MATCH(A1166,Respuestas!$A$1150:$A$1177,0))</x:f>
        <x:v>No</x:v>
      </x:c>
      <x:c r="AB1166" s="4" t="str">
        <x:f>INDEX(Respuestas!$G$1150:$G$1177,MATCH(A1166,Respuestas!$A$1150:$A$1177,0))</x:f>
        <x:v>Sí</x:v>
      </x:c>
      <x:c r="AC1166" s="4" t="str">
        <x:f>INDEX(Respuestas!$H$1150:$H$1177,MATCH(A1166,Respuestas!$A$1150:$A$1177,0))</x:f>
        <x:v>No</x:v>
      </x:c>
      <x:c r="AD1166" s="4" t="str">
        <x:f>INDEX(Respuestas!$I$1150:$I$1177,MATCH(A1166,Respuestas!$A$1150:$A$1177,0))</x:f>
        <x:v>Sí</x:v>
      </x:c>
      <x:c r="AE1166" s="4" t="str">
        <x:f>INDEX(Respuestas!$J$1150:$J$1177,MATCH(A1166,Respuestas!$A$1150:$A$1177,0))</x:f>
        <x:v>G2</x:v>
      </x:c>
      <x:c r="AF1166" s="4" t="str">
        <x:v>normalizada_v1</x:v>
      </x:c>
      <x:c r="AG1166" s="4" t="n">
        <x:f>COUNTIFS($B$2:$B$1513,B1166,$C$2:$C$1513,C1166,$D$2:$D$1513,D1166)</x:f>
        <x:v>28</x:v>
      </x:c>
      <x:c r="AH1166" s="4" t="n">
        <x:f>COUNTIFS(Relaciones!$D$14863:$D$15238,A1166,Relaciones!$F$14863:$F$15238,"prediccion_amistad")</x:f>
        <x:v>4</x:v>
      </x:c>
      <x:c r="AI1166" s="4" t="n">
        <x:f>SUMIFS(Relaciones!$H$14863:$H$15238,Relaciones!$D$14863:$D$15238,A1166,Relaciones!$F$14863:$F$15238,"prediccion_amistad")</x:f>
        <x:v>3</x:v>
      </x:c>
      <x:c r="AJ1166" s="4" t="n">
        <x:f>COUNTIFS(Relaciones!$D$14863:$D$15238,A1166,Relaciones!$F$14863:$F$15238,"prediccion_rechazo")</x:f>
        <x:v>1</x:v>
      </x:c>
      <x:c r="AK1166" s="4" t="n">
        <x:f>SUMIFS(Relaciones!$H$14863:$H$15238,Relaciones!$D$14863:$D$15238,A1166,Relaciones!$F$14863:$F$15238,"prediccion_rechazo")</x:f>
        <x:v>0</x:v>
      </x:c>
      <x:c r="AL1166" s="4" t="n">
        <x:v>0.2532441317886416</x:v>
      </x:c>
    </x:row>
    <x:row r="1167" ht="23" customHeight="1">
      <x:c r="A1167" s="13" t="str">
        <x:v>01166</x:v>
      </x:c>
      <x:c r="B1167" s="4" t="str">
        <x:v>Córdoba</x:v>
      </x:c>
      <x:c r="C1167" s="4" t="str">
        <x:v>2.º ESO</x:v>
      </x:c>
      <x:c r="D1167" s="4" t="str">
        <x:v>C</x:v>
      </x:c>
      <x:c r="E1167" s="4" t="str">
        <x:v>alumno</x:v>
      </x:c>
      <x:c r="F1167" s="14" t="n">
        <x:f>IF((AG1167-1)=0,"",ROUND(10*Q1167/(AG1167-1),1))</x:f>
        <x:v>1.5</x:v>
      </x:c>
      <x:c r="G1167" s="14" t="n">
        <x:f>IF((AG1167-1)=0,"",ROUND(10*R1167/(AG1167-1),1))</x:f>
        <x:v>1.9</x:v>
      </x:c>
      <x:c r="H1167" s="14" t="n">
        <x:f>IF(R1167=0,"",ROUND(10*S1167/R1167,1))</x:f>
        <x:v>8</x:v>
      </x:c>
      <x:c r="I1167" s="14" t="n">
        <x:f>IF(AH1167=0,"",ROUND(10*AI1167/AH1167,1))</x:f>
        <x:v>10</x:v>
      </x:c>
      <x:c r="J1167" s="14" t="n">
        <x:f>IF((AG1167-1)=0,"",ROUND(10*T1167/(AG1167-1),1))</x:f>
        <x:v>0</x:v>
      </x:c>
      <x:c r="K1167" s="14" t="n">
        <x:f>IF((AG1167-1)=0,"",ROUND(10*U1167/(AG1167-1),1))</x:f>
        <x:v>1.1</x:v>
      </x:c>
      <x:c r="L1167" s="14" t="n">
        <x:f>IF(U1167=0,"",ROUND(10*V1167/U1167,1))</x:f>
        <x:v>0</x:v>
      </x:c>
      <x:c r="M1167" s="14" t="str">
        <x:f>IF(AJ1167=0,"",ROUND(10*AK1167/AJ1167,1))</x:f>
      </x:c>
      <x:c r="N1167" s="14" t="n">
        <x:f>ROUND(10*W1167/12,1)</x:f>
        <x:v>8.3</x:v>
      </x:c>
      <x:c r="O1167" s="14" t="n">
        <x:f>ROUND(10*AL1167,1)</x:f>
        <x:v>2.5</x:v>
      </x:c>
      <x:c r="P1167" s="14" t="n">
        <x:f>IF((AG1167-1)=0,"",ROUND(10*X1167/(AG1167-1),1))</x:f>
        <x:v>0</x:v>
      </x:c>
      <x:c r="Q1167" s="15" t="n">
        <x:f>COUNTIFS(Relaciones!$E$14863:$E$15238,A1167,Relaciones!$F$14863:$F$15238,"amistad")</x:f>
        <x:v>4</x:v>
      </x:c>
      <x:c r="R1167" s="15" t="n">
        <x:f>COUNTIFS(Relaciones!$D$14863:$D$15238,A1167,Relaciones!$F$14863:$F$15238,"amistad")</x:f>
        <x:v>5</x:v>
      </x:c>
      <x:c r="S1167" s="15" t="n">
        <x:f>SUMIFS(Relaciones!$G$14863:$G$15238,Relaciones!$D$14863:$D$15238,A1167,Relaciones!$F$14863:$F$15238,"amistad")</x:f>
        <x:v>4</x:v>
      </x:c>
      <x:c r="T1167" s="15" t="n">
        <x:f>COUNTIFS(Relaciones!$E$14863:$E$15238,A1167,Relaciones!$F$14863:$F$15238,"rechazo")</x:f>
        <x:v>0</x:v>
      </x:c>
      <x:c r="U1167" s="15" t="n">
        <x:f>COUNTIFS(Relaciones!$D$14863:$D$15238,A1167,Relaciones!$F$14863:$F$15238,"rechazo")</x:f>
        <x:v>3</x:v>
      </x:c>
      <x:c r="V1167" s="15" t="n">
        <x:f>SUMIFS(Relaciones!$G$14863:$G$15238,Relaciones!$D$14863:$D$15238,A1167,Relaciones!$F$14863:$F$15238,"rechazo")</x:f>
        <x:v>0</x:v>
      </x:c>
      <x:c r="W1167" s="15" t="n">
        <x:f>SUM(INDEX(Respuestas!$B$1150:$B$1177,MATCH(A1167,Respuestas!$A$1150:$A$1177,0)),INDEX(Respuestas!$C$1150:$C$1177,MATCH(A1167,Respuestas!$A$1150:$A$1177,0)),INDEX(Respuestas!$D$1150:$D$1177,MATCH(A1167,Respuestas!$A$1150:$A$1177,0)),INDEX(Respuestas!$E$1150:$E$1177,MATCH(A1167,Respuestas!$A$1150:$A$1177,0)))</x:f>
        <x:v>10</x:v>
      </x:c>
      <x:c r="X1167" s="15" t="n">
        <x:f>COUNTIFS(Relaciones!$E$14863:$E$15238,A1167,Relaciones!$F$14863:$F$15238,"mediacion")</x:f>
        <x:v>0</x:v>
      </x:c>
      <x:c r="Y1167" s="15" t="n">
        <x:f>COUNTIFS(Relaciones!$E$14863:$E$15238,A1167,Relaciones!$F$14863:$F$15238,"mediacion_negativa")</x:f>
        <x:v>0</x:v>
      </x:c>
      <x:c r="Z1167" s="15" t="n">
        <x:f>COUNTIFS(Relaciones!$E$14863:$E$15238,A1167,Relaciones!$F$14863:$F$15238,"bullying")</x:f>
        <x:v>0</x:v>
      </x:c>
      <x:c r="AA1167" s="4" t="str">
        <x:f>INDEX(Respuestas!$F$1150:$F$1177,MATCH(A1167,Respuestas!$A$1150:$A$1177,0))</x:f>
        <x:v>No</x:v>
      </x:c>
      <x:c r="AB1167" s="4" t="str">
        <x:f>INDEX(Respuestas!$G$1150:$G$1177,MATCH(A1167,Respuestas!$A$1150:$A$1177,0))</x:f>
        <x:v>Sí</x:v>
      </x:c>
      <x:c r="AC1167" s="4" t="str">
        <x:f>INDEX(Respuestas!$H$1150:$H$1177,MATCH(A1167,Respuestas!$A$1150:$A$1177,0))</x:f>
        <x:v>No</x:v>
      </x:c>
      <x:c r="AD1167" s="4" t="str">
        <x:f>INDEX(Respuestas!$I$1150:$I$1177,MATCH(A1167,Respuestas!$A$1150:$A$1177,0))</x:f>
        <x:v>Sí</x:v>
      </x:c>
      <x:c r="AE1167" s="4" t="str">
        <x:f>INDEX(Respuestas!$J$1150:$J$1177,MATCH(A1167,Respuestas!$A$1150:$A$1177,0))</x:f>
        <x:v>G2</x:v>
      </x:c>
      <x:c r="AF1167" s="4" t="str">
        <x:v>normalizada_v1</x:v>
      </x:c>
      <x:c r="AG1167" s="4" t="n">
        <x:f>COUNTIFS($B$2:$B$1513,B1167,$C$2:$C$1513,C1167,$D$2:$D$1513,D1167)</x:f>
        <x:v>28</x:v>
      </x:c>
      <x:c r="AH1167" s="4" t="n">
        <x:f>COUNTIFS(Relaciones!$D$14863:$D$15238,A1167,Relaciones!$F$14863:$F$15238,"prediccion_amistad")</x:f>
        <x:v>3</x:v>
      </x:c>
      <x:c r="AI1167" s="4" t="n">
        <x:f>SUMIFS(Relaciones!$H$14863:$H$15238,Relaciones!$D$14863:$D$15238,A1167,Relaciones!$F$14863:$F$15238,"prediccion_amistad")</x:f>
        <x:v>3</x:v>
      </x:c>
      <x:c r="AJ1167" s="4" t="n">
        <x:f>COUNTIFS(Relaciones!$D$14863:$D$15238,A1167,Relaciones!$F$14863:$F$15238,"prediccion_rechazo")</x:f>
        <x:v>0</x:v>
      </x:c>
      <x:c r="AK1167" s="4" t="n">
        <x:f>SUMIFS(Relaciones!$H$14863:$H$15238,Relaciones!$D$14863:$D$15238,A1167,Relaciones!$F$14863:$F$15238,"prediccion_rechazo")</x:f>
        <x:v>0</x:v>
      </x:c>
      <x:c r="AL1167" s="4" t="n">
        <x:v>0.2532441317886415</x:v>
      </x:c>
    </x:row>
    <x:row r="1168" ht="23" customHeight="1">
      <x:c r="A1168" s="13" t="str">
        <x:v>01167</x:v>
      </x:c>
      <x:c r="B1168" s="4" t="str">
        <x:v>Córdoba</x:v>
      </x:c>
      <x:c r="C1168" s="4" t="str">
        <x:v>2.º ESO</x:v>
      </x:c>
      <x:c r="D1168" s="4" t="str">
        <x:v>C</x:v>
      </x:c>
      <x:c r="E1168" s="4" t="str">
        <x:v>alumna</x:v>
      </x:c>
      <x:c r="F1168" s="14" t="n">
        <x:f>IF((AG1168-1)=0,"",ROUND(10*Q1168/(AG1168-1),1))</x:f>
        <x:v>1.5</x:v>
      </x:c>
      <x:c r="G1168" s="14" t="n">
        <x:f>IF((AG1168-1)=0,"",ROUND(10*R1168/(AG1168-1),1))</x:f>
        <x:v>1.9</x:v>
      </x:c>
      <x:c r="H1168" s="14" t="n">
        <x:f>IF(R1168=0,"",ROUND(10*S1168/R1168,1))</x:f>
        <x:v>8</x:v>
      </x:c>
      <x:c r="I1168" s="14" t="n">
        <x:f>IF(AH1168=0,"",ROUND(10*AI1168/AH1168,1))</x:f>
        <x:v>10</x:v>
      </x:c>
      <x:c r="J1168" s="14" t="n">
        <x:f>IF((AG1168-1)=0,"",ROUND(10*T1168/(AG1168-1),1))</x:f>
        <x:v>0</x:v>
      </x:c>
      <x:c r="K1168" s="14" t="n">
        <x:f>IF((AG1168-1)=0,"",ROUND(10*U1168/(AG1168-1),1))</x:f>
        <x:v>0.7</x:v>
      </x:c>
      <x:c r="L1168" s="14" t="n">
        <x:f>IF(U1168=0,"",ROUND(10*V1168/U1168,1))</x:f>
        <x:v>0</x:v>
      </x:c>
      <x:c r="M1168" s="14" t="str">
        <x:f>IF(AJ1168=0,"",ROUND(10*AK1168/AJ1168,1))</x:f>
      </x:c>
      <x:c r="N1168" s="14" t="n">
        <x:f>ROUND(10*W1168/12,1)</x:f>
        <x:v>9.2</x:v>
      </x:c>
      <x:c r="O1168" s="14" t="n">
        <x:f>ROUND(10*AL1168,1)</x:f>
        <x:v>2.5</x:v>
      </x:c>
      <x:c r="P1168" s="14" t="n">
        <x:f>IF((AG1168-1)=0,"",ROUND(10*X1168/(AG1168-1),1))</x:f>
        <x:v>0</x:v>
      </x:c>
      <x:c r="Q1168" s="15" t="n">
        <x:f>COUNTIFS(Relaciones!$E$14863:$E$15238,A1168,Relaciones!$F$14863:$F$15238,"amistad")</x:f>
        <x:v>4</x:v>
      </x:c>
      <x:c r="R1168" s="15" t="n">
        <x:f>COUNTIFS(Relaciones!$D$14863:$D$15238,A1168,Relaciones!$F$14863:$F$15238,"amistad")</x:f>
        <x:v>5</x:v>
      </x:c>
      <x:c r="S1168" s="15" t="n">
        <x:f>SUMIFS(Relaciones!$G$14863:$G$15238,Relaciones!$D$14863:$D$15238,A1168,Relaciones!$F$14863:$F$15238,"amistad")</x:f>
        <x:v>4</x:v>
      </x:c>
      <x:c r="T1168" s="15" t="n">
        <x:f>COUNTIFS(Relaciones!$E$14863:$E$15238,A1168,Relaciones!$F$14863:$F$15238,"rechazo")</x:f>
        <x:v>0</x:v>
      </x:c>
      <x:c r="U1168" s="15" t="n">
        <x:f>COUNTIFS(Relaciones!$D$14863:$D$15238,A1168,Relaciones!$F$14863:$F$15238,"rechazo")</x:f>
        <x:v>2</x:v>
      </x:c>
      <x:c r="V1168" s="15" t="n">
        <x:f>SUMIFS(Relaciones!$G$14863:$G$15238,Relaciones!$D$14863:$D$15238,A1168,Relaciones!$F$14863:$F$15238,"rechazo")</x:f>
        <x:v>0</x:v>
      </x:c>
      <x:c r="W1168" s="15" t="n">
        <x:f>SUM(INDEX(Respuestas!$B$1150:$B$1177,MATCH(A1168,Respuestas!$A$1150:$A$1177,0)),INDEX(Respuestas!$C$1150:$C$1177,MATCH(A1168,Respuestas!$A$1150:$A$1177,0)),INDEX(Respuestas!$D$1150:$D$1177,MATCH(A1168,Respuestas!$A$1150:$A$1177,0)),INDEX(Respuestas!$E$1150:$E$1177,MATCH(A1168,Respuestas!$A$1150:$A$1177,0)))</x:f>
        <x:v>11</x:v>
      </x:c>
      <x:c r="X1168" s="15" t="n">
        <x:f>COUNTIFS(Relaciones!$E$14863:$E$15238,A1168,Relaciones!$F$14863:$F$15238,"mediacion")</x:f>
        <x:v>0</x:v>
      </x:c>
      <x:c r="Y1168" s="15" t="n">
        <x:f>COUNTIFS(Relaciones!$E$14863:$E$15238,A1168,Relaciones!$F$14863:$F$15238,"mediacion_negativa")</x:f>
        <x:v>0</x:v>
      </x:c>
      <x:c r="Z1168" s="15" t="n">
        <x:f>COUNTIFS(Relaciones!$E$14863:$E$15238,A1168,Relaciones!$F$14863:$F$15238,"bullying")</x:f>
        <x:v>0</x:v>
      </x:c>
      <x:c r="AA1168" s="4" t="str">
        <x:f>INDEX(Respuestas!$F$1150:$F$1177,MATCH(A1168,Respuestas!$A$1150:$A$1177,0))</x:f>
        <x:v>No</x:v>
      </x:c>
      <x:c r="AB1168" s="4" t="str">
        <x:f>INDEX(Respuestas!$G$1150:$G$1177,MATCH(A1168,Respuestas!$A$1150:$A$1177,0))</x:f>
        <x:v>Sí</x:v>
      </x:c>
      <x:c r="AC1168" s="4" t="str">
        <x:f>INDEX(Respuestas!$H$1150:$H$1177,MATCH(A1168,Respuestas!$A$1150:$A$1177,0))</x:f>
        <x:v>No</x:v>
      </x:c>
      <x:c r="AD1168" s="4" t="str">
        <x:f>INDEX(Respuestas!$I$1150:$I$1177,MATCH(A1168,Respuestas!$A$1150:$A$1177,0))</x:f>
        <x:v>Sí</x:v>
      </x:c>
      <x:c r="AE1168" s="4" t="str">
        <x:f>INDEX(Respuestas!$J$1150:$J$1177,MATCH(A1168,Respuestas!$A$1150:$A$1177,0))</x:f>
        <x:v>G2</x:v>
      </x:c>
      <x:c r="AF1168" s="4" t="str">
        <x:v>normalizada_v1</x:v>
      </x:c>
      <x:c r="AG1168" s="4" t="n">
        <x:f>COUNTIFS($B$2:$B$1513,B1168,$C$2:$C$1513,C1168,$D$2:$D$1513,D1168)</x:f>
        <x:v>28</x:v>
      </x:c>
      <x:c r="AH1168" s="4" t="n">
        <x:f>COUNTIFS(Relaciones!$D$14863:$D$15238,A1168,Relaciones!$F$14863:$F$15238,"prediccion_amistad")</x:f>
        <x:v>3</x:v>
      </x:c>
      <x:c r="AI1168" s="4" t="n">
        <x:f>SUMIFS(Relaciones!$H$14863:$H$15238,Relaciones!$D$14863:$D$15238,A1168,Relaciones!$F$14863:$F$15238,"prediccion_amistad")</x:f>
        <x:v>3</x:v>
      </x:c>
      <x:c r="AJ1168" s="4" t="n">
        <x:f>COUNTIFS(Relaciones!$D$14863:$D$15238,A1168,Relaciones!$F$14863:$F$15238,"prediccion_rechazo")</x:f>
        <x:v>0</x:v>
      </x:c>
      <x:c r="AK1168" s="4" t="n">
        <x:f>SUMIFS(Relaciones!$H$14863:$H$15238,Relaciones!$D$14863:$D$15238,A1168,Relaciones!$F$14863:$F$15238,"prediccion_rechazo")</x:f>
        <x:v>0</x:v>
      </x:c>
      <x:c r="AL1168" s="4" t="n">
        <x:v>0.24660553181294786</x:v>
      </x:c>
    </x:row>
    <x:row r="1169" ht="23" customHeight="1">
      <x:c r="A1169" s="13" t="str">
        <x:v>01168</x:v>
      </x:c>
      <x:c r="B1169" s="4" t="str">
        <x:v>Córdoba</x:v>
      </x:c>
      <x:c r="C1169" s="4" t="str">
        <x:v>2.º ESO</x:v>
      </x:c>
      <x:c r="D1169" s="4" t="str">
        <x:v>C</x:v>
      </x:c>
      <x:c r="E1169" s="4" t="str">
        <x:v>alumno</x:v>
      </x:c>
      <x:c r="F1169" s="14" t="n">
        <x:f>IF((AG1169-1)=0,"",ROUND(10*Q1169/(AG1169-1),1))</x:f>
        <x:v>1.5</x:v>
      </x:c>
      <x:c r="G1169" s="14" t="n">
        <x:f>IF((AG1169-1)=0,"",ROUND(10*R1169/(AG1169-1),1))</x:f>
        <x:v>1.5</x:v>
      </x:c>
      <x:c r="H1169" s="14" t="n">
        <x:f>IF(R1169=0,"",ROUND(10*S1169/R1169,1))</x:f>
        <x:v>10</x:v>
      </x:c>
      <x:c r="I1169" s="14" t="n">
        <x:f>IF(AH1169=0,"",ROUND(10*AI1169/AH1169,1))</x:f>
        <x:v>7.5</x:v>
      </x:c>
      <x:c r="J1169" s="14" t="n">
        <x:f>IF((AG1169-1)=0,"",ROUND(10*T1169/(AG1169-1),1))</x:f>
        <x:v>0</x:v>
      </x:c>
      <x:c r="K1169" s="14" t="n">
        <x:f>IF((AG1169-1)=0,"",ROUND(10*U1169/(AG1169-1),1))</x:f>
        <x:v>1.1</x:v>
      </x:c>
      <x:c r="L1169" s="14" t="n">
        <x:f>IF(U1169=0,"",ROUND(10*V1169/U1169,1))</x:f>
        <x:v>0</x:v>
      </x:c>
      <x:c r="M1169" s="14" t="n">
        <x:f>IF(AJ1169=0,"",ROUND(10*AK1169/AJ1169,1))</x:f>
        <x:v>0</x:v>
      </x:c>
      <x:c r="N1169" s="14" t="n">
        <x:f>ROUND(10*W1169/12,1)</x:f>
        <x:v>10</x:v>
      </x:c>
      <x:c r="O1169" s="14" t="n">
        <x:f>ROUND(10*AL1169,1)</x:f>
        <x:v>2.1</x:v>
      </x:c>
      <x:c r="P1169" s="14" t="n">
        <x:f>IF((AG1169-1)=0,"",ROUND(10*X1169/(AG1169-1),1))</x:f>
        <x:v>0</x:v>
      </x:c>
      <x:c r="Q1169" s="15" t="n">
        <x:f>COUNTIFS(Relaciones!$E$14863:$E$15238,A1169,Relaciones!$F$14863:$F$15238,"amistad")</x:f>
        <x:v>4</x:v>
      </x:c>
      <x:c r="R1169" s="15" t="n">
        <x:f>COUNTIFS(Relaciones!$D$14863:$D$15238,A1169,Relaciones!$F$14863:$F$15238,"amistad")</x:f>
        <x:v>4</x:v>
      </x:c>
      <x:c r="S1169" s="15" t="n">
        <x:f>SUMIFS(Relaciones!$G$14863:$G$15238,Relaciones!$D$14863:$D$15238,A1169,Relaciones!$F$14863:$F$15238,"amistad")</x:f>
        <x:v>4</x:v>
      </x:c>
      <x:c r="T1169" s="15" t="n">
        <x:f>COUNTIFS(Relaciones!$E$14863:$E$15238,A1169,Relaciones!$F$14863:$F$15238,"rechazo")</x:f>
        <x:v>0</x:v>
      </x:c>
      <x:c r="U1169" s="15" t="n">
        <x:f>COUNTIFS(Relaciones!$D$14863:$D$15238,A1169,Relaciones!$F$14863:$F$15238,"rechazo")</x:f>
        <x:v>3</x:v>
      </x:c>
      <x:c r="V1169" s="15" t="n">
        <x:f>SUMIFS(Relaciones!$G$14863:$G$15238,Relaciones!$D$14863:$D$15238,A1169,Relaciones!$F$14863:$F$15238,"rechazo")</x:f>
        <x:v>0</x:v>
      </x:c>
      <x:c r="W1169" s="15" t="n">
        <x:f>SUM(INDEX(Respuestas!$B$1150:$B$1177,MATCH(A1169,Respuestas!$A$1150:$A$1177,0)),INDEX(Respuestas!$C$1150:$C$1177,MATCH(A1169,Respuestas!$A$1150:$A$1177,0)),INDEX(Respuestas!$D$1150:$D$1177,MATCH(A1169,Respuestas!$A$1150:$A$1177,0)),INDEX(Respuestas!$E$1150:$E$1177,MATCH(A1169,Respuestas!$A$1150:$A$1177,0)))</x:f>
        <x:v>12</x:v>
      </x:c>
      <x:c r="X1169" s="15" t="n">
        <x:f>COUNTIFS(Relaciones!$E$14863:$E$15238,A1169,Relaciones!$F$14863:$F$15238,"mediacion")</x:f>
        <x:v>0</x:v>
      </x:c>
      <x:c r="Y1169" s="15" t="n">
        <x:f>COUNTIFS(Relaciones!$E$14863:$E$15238,A1169,Relaciones!$F$14863:$F$15238,"mediacion_negativa")</x:f>
        <x:v>0</x:v>
      </x:c>
      <x:c r="Z1169" s="15" t="n">
        <x:f>COUNTIFS(Relaciones!$E$14863:$E$15238,A1169,Relaciones!$F$14863:$F$15238,"bullying")</x:f>
        <x:v>0</x:v>
      </x:c>
      <x:c r="AA1169" s="4" t="str">
        <x:f>INDEX(Respuestas!$F$1150:$F$1177,MATCH(A1169,Respuestas!$A$1150:$A$1177,0))</x:f>
        <x:v>No</x:v>
      </x:c>
      <x:c r="AB1169" s="4" t="str">
        <x:f>INDEX(Respuestas!$G$1150:$G$1177,MATCH(A1169,Respuestas!$A$1150:$A$1177,0))</x:f>
        <x:v>Sí</x:v>
      </x:c>
      <x:c r="AC1169" s="4" t="str">
        <x:f>INDEX(Respuestas!$H$1150:$H$1177,MATCH(A1169,Respuestas!$A$1150:$A$1177,0))</x:f>
        <x:v>No</x:v>
      </x:c>
      <x:c r="AD1169" s="4" t="str">
        <x:f>INDEX(Respuestas!$I$1150:$I$1177,MATCH(A1169,Respuestas!$A$1150:$A$1177,0))</x:f>
        <x:v>Sí</x:v>
      </x:c>
      <x:c r="AE1169" s="4" t="str">
        <x:f>INDEX(Respuestas!$J$1150:$J$1177,MATCH(A1169,Respuestas!$A$1150:$A$1177,0))</x:f>
        <x:v>G2</x:v>
      </x:c>
      <x:c r="AF1169" s="4" t="str">
        <x:v>normalizada_v1</x:v>
      </x:c>
      <x:c r="AG1169" s="4" t="n">
        <x:f>COUNTIFS($B$2:$B$1513,B1169,$C$2:$C$1513,C1169,$D$2:$D$1513,D1169)</x:f>
        <x:v>28</x:v>
      </x:c>
      <x:c r="AH1169" s="4" t="n">
        <x:f>COUNTIFS(Relaciones!$D$14863:$D$15238,A1169,Relaciones!$F$14863:$F$15238,"prediccion_amistad")</x:f>
        <x:v>4</x:v>
      </x:c>
      <x:c r="AI1169" s="4" t="n">
        <x:f>SUMIFS(Relaciones!$H$14863:$H$15238,Relaciones!$D$14863:$D$15238,A1169,Relaciones!$F$14863:$F$15238,"prediccion_amistad")</x:f>
        <x:v>3</x:v>
      </x:c>
      <x:c r="AJ1169" s="4" t="n">
        <x:f>COUNTIFS(Relaciones!$D$14863:$D$15238,A1169,Relaciones!$F$14863:$F$15238,"prediccion_rechazo")</x:f>
        <x:v>1</x:v>
      </x:c>
      <x:c r="AK1169" s="4" t="n">
        <x:f>SUMIFS(Relaciones!$H$14863:$H$15238,Relaciones!$D$14863:$D$15238,A1169,Relaciones!$F$14863:$F$15238,"prediccion_rechazo")</x:f>
        <x:v>0</x:v>
      </x:c>
      <x:c r="AL1169" s="4" t="n">
        <x:v>0.20923581391257914</x:v>
      </x:c>
    </x:row>
    <x:row r="1170" ht="23" customHeight="1">
      <x:c r="A1170" s="13" t="str">
        <x:v>01169</x:v>
      </x:c>
      <x:c r="B1170" s="4" t="str">
        <x:v>Córdoba</x:v>
      </x:c>
      <x:c r="C1170" s="4" t="str">
        <x:v>2.º ESO</x:v>
      </x:c>
      <x:c r="D1170" s="4" t="str">
        <x:v>C</x:v>
      </x:c>
      <x:c r="E1170" s="4" t="str">
        <x:v>alumna</x:v>
      </x:c>
      <x:c r="F1170" s="14" t="n">
        <x:f>IF((AG1170-1)=0,"",ROUND(10*Q1170/(AG1170-1),1))</x:f>
        <x:v>1.5</x:v>
      </x:c>
      <x:c r="G1170" s="14" t="n">
        <x:f>IF((AG1170-1)=0,"",ROUND(10*R1170/(AG1170-1),1))</x:f>
        <x:v>1.5</x:v>
      </x:c>
      <x:c r="H1170" s="14" t="n">
        <x:f>IF(R1170=0,"",ROUND(10*S1170/R1170,1))</x:f>
        <x:v>10</x:v>
      </x:c>
      <x:c r="I1170" s="14" t="n">
        <x:f>IF(AH1170=0,"",ROUND(10*AI1170/AH1170,1))</x:f>
        <x:v>10</x:v>
      </x:c>
      <x:c r="J1170" s="14" t="n">
        <x:f>IF((AG1170-1)=0,"",ROUND(10*T1170/(AG1170-1),1))</x:f>
        <x:v>0</x:v>
      </x:c>
      <x:c r="K1170" s="14" t="n">
        <x:f>IF((AG1170-1)=0,"",ROUND(10*U1170/(AG1170-1),1))</x:f>
        <x:v>0.7</x:v>
      </x:c>
      <x:c r="L1170" s="14" t="n">
        <x:f>IF(U1170=0,"",ROUND(10*V1170/U1170,1))</x:f>
        <x:v>0</x:v>
      </x:c>
      <x:c r="M1170" s="14" t="str">
        <x:f>IF(AJ1170=0,"",ROUND(10*AK1170/AJ1170,1))</x:f>
      </x:c>
      <x:c r="N1170" s="14" t="n">
        <x:f>ROUND(10*W1170/12,1)</x:f>
        <x:v>7.5</x:v>
      </x:c>
      <x:c r="O1170" s="14" t="n">
        <x:f>ROUND(10*AL1170,1)</x:f>
        <x:v>2</x:v>
      </x:c>
      <x:c r="P1170" s="14" t="n">
        <x:f>IF((AG1170-1)=0,"",ROUND(10*X1170/(AG1170-1),1))</x:f>
        <x:v>0</x:v>
      </x:c>
      <x:c r="Q1170" s="15" t="n">
        <x:f>COUNTIFS(Relaciones!$E$14863:$E$15238,A1170,Relaciones!$F$14863:$F$15238,"amistad")</x:f>
        <x:v>4</x:v>
      </x:c>
      <x:c r="R1170" s="15" t="n">
        <x:f>COUNTIFS(Relaciones!$D$14863:$D$15238,A1170,Relaciones!$F$14863:$F$15238,"amistad")</x:f>
        <x:v>4</x:v>
      </x:c>
      <x:c r="S1170" s="15" t="n">
        <x:f>SUMIFS(Relaciones!$G$14863:$G$15238,Relaciones!$D$14863:$D$15238,A1170,Relaciones!$F$14863:$F$15238,"amistad")</x:f>
        <x:v>4</x:v>
      </x:c>
      <x:c r="T1170" s="15" t="n">
        <x:f>COUNTIFS(Relaciones!$E$14863:$E$15238,A1170,Relaciones!$F$14863:$F$15238,"rechazo")</x:f>
        <x:v>0</x:v>
      </x:c>
      <x:c r="U1170" s="15" t="n">
        <x:f>COUNTIFS(Relaciones!$D$14863:$D$15238,A1170,Relaciones!$F$14863:$F$15238,"rechazo")</x:f>
        <x:v>2</x:v>
      </x:c>
      <x:c r="V1170" s="15" t="n">
        <x:f>SUMIFS(Relaciones!$G$14863:$G$15238,Relaciones!$D$14863:$D$15238,A1170,Relaciones!$F$14863:$F$15238,"rechazo")</x:f>
        <x:v>0</x:v>
      </x:c>
      <x:c r="W1170" s="15" t="n">
        <x:f>SUM(INDEX(Respuestas!$B$1150:$B$1177,MATCH(A1170,Respuestas!$A$1150:$A$1177,0)),INDEX(Respuestas!$C$1150:$C$1177,MATCH(A1170,Respuestas!$A$1150:$A$1177,0)),INDEX(Respuestas!$D$1150:$D$1177,MATCH(A1170,Respuestas!$A$1150:$A$1177,0)),INDEX(Respuestas!$E$1150:$E$1177,MATCH(A1170,Respuestas!$A$1150:$A$1177,0)))</x:f>
        <x:v>9</x:v>
      </x:c>
      <x:c r="X1170" s="15" t="n">
        <x:f>COUNTIFS(Relaciones!$E$14863:$E$15238,A1170,Relaciones!$F$14863:$F$15238,"mediacion")</x:f>
        <x:v>0</x:v>
      </x:c>
      <x:c r="Y1170" s="15" t="n">
        <x:f>COUNTIFS(Relaciones!$E$14863:$E$15238,A1170,Relaciones!$F$14863:$F$15238,"mediacion_negativa")</x:f>
        <x:v>0</x:v>
      </x:c>
      <x:c r="Z1170" s="15" t="n">
        <x:f>COUNTIFS(Relaciones!$E$14863:$E$15238,A1170,Relaciones!$F$14863:$F$15238,"bullying")</x:f>
        <x:v>0</x:v>
      </x:c>
      <x:c r="AA1170" s="4" t="str">
        <x:f>INDEX(Respuestas!$F$1150:$F$1177,MATCH(A1170,Respuestas!$A$1150:$A$1177,0))</x:f>
        <x:v>No</x:v>
      </x:c>
      <x:c r="AB1170" s="4" t="str">
        <x:f>INDEX(Respuestas!$G$1150:$G$1177,MATCH(A1170,Respuestas!$A$1150:$A$1177,0))</x:f>
        <x:v>Sí</x:v>
      </x:c>
      <x:c r="AC1170" s="4" t="str">
        <x:f>INDEX(Respuestas!$H$1150:$H$1177,MATCH(A1170,Respuestas!$A$1150:$A$1177,0))</x:f>
        <x:v>No</x:v>
      </x:c>
      <x:c r="AD1170" s="4" t="str">
        <x:f>INDEX(Respuestas!$I$1150:$I$1177,MATCH(A1170,Respuestas!$A$1150:$A$1177,0))</x:f>
        <x:v>No</x:v>
      </x:c>
      <x:c r="AE1170" s="4" t="str">
        <x:f>INDEX(Respuestas!$J$1150:$J$1177,MATCH(A1170,Respuestas!$A$1150:$A$1177,0))</x:f>
        <x:v>G2</x:v>
      </x:c>
      <x:c r="AF1170" s="4" t="str">
        <x:v>normalizada_v1</x:v>
      </x:c>
      <x:c r="AG1170" s="4" t="n">
        <x:f>COUNTIFS($B$2:$B$1513,B1170,$C$2:$C$1513,C1170,$D$2:$D$1513,D1170)</x:f>
        <x:v>28</x:v>
      </x:c>
      <x:c r="AH1170" s="4" t="n">
        <x:f>COUNTIFS(Relaciones!$D$14863:$D$15238,A1170,Relaciones!$F$14863:$F$15238,"prediccion_amistad")</x:f>
        <x:v>3</x:v>
      </x:c>
      <x:c r="AI1170" s="4" t="n">
        <x:f>SUMIFS(Relaciones!$H$14863:$H$15238,Relaciones!$D$14863:$D$15238,A1170,Relaciones!$F$14863:$F$15238,"prediccion_amistad")</x:f>
        <x:v>3</x:v>
      </x:c>
      <x:c r="AJ1170" s="4" t="n">
        <x:f>COUNTIFS(Relaciones!$D$14863:$D$15238,A1170,Relaciones!$F$14863:$F$15238,"prediccion_rechazo")</x:f>
        <x:v>0</x:v>
      </x:c>
      <x:c r="AK1170" s="4" t="n">
        <x:f>SUMIFS(Relaciones!$H$14863:$H$15238,Relaciones!$D$14863:$D$15238,A1170,Relaciones!$F$14863:$F$15238,"prediccion_rechazo")</x:f>
        <x:v>0</x:v>
      </x:c>
      <x:c r="AL1170" s="4" t="n">
        <x:v>0.20161759554812736</x:v>
      </x:c>
    </x:row>
    <x:row r="1171" ht="23" customHeight="1">
      <x:c r="A1171" s="13" t="str">
        <x:v>01170</x:v>
      </x:c>
      <x:c r="B1171" s="4" t="str">
        <x:v>Córdoba</x:v>
      </x:c>
      <x:c r="C1171" s="4" t="str">
        <x:v>2.º ESO</x:v>
      </x:c>
      <x:c r="D1171" s="4" t="str">
        <x:v>C</x:v>
      </x:c>
      <x:c r="E1171" s="4" t="str">
        <x:v>alumno</x:v>
      </x:c>
      <x:c r="F1171" s="14" t="n">
        <x:f>IF((AG1171-1)=0,"",ROUND(10*Q1171/(AG1171-1),1))</x:f>
        <x:v>2.6</x:v>
      </x:c>
      <x:c r="G1171" s="14" t="n">
        <x:f>IF((AG1171-1)=0,"",ROUND(10*R1171/(AG1171-1),1))</x:f>
        <x:v>1.1</x:v>
      </x:c>
      <x:c r="H1171" s="14" t="n">
        <x:f>IF(R1171=0,"",ROUND(10*S1171/R1171,1))</x:f>
        <x:v>10</x:v>
      </x:c>
      <x:c r="I1171" s="14" t="n">
        <x:f>IF(AH1171=0,"",ROUND(10*AI1171/AH1171,1))</x:f>
        <x:v>10</x:v>
      </x:c>
      <x:c r="J1171" s="14" t="n">
        <x:f>IF((AG1171-1)=0,"",ROUND(10*T1171/(AG1171-1),1))</x:f>
        <x:v>0</x:v>
      </x:c>
      <x:c r="K1171" s="14" t="n">
        <x:f>IF((AG1171-1)=0,"",ROUND(10*U1171/(AG1171-1),1))</x:f>
        <x:v>0</x:v>
      </x:c>
      <x:c r="L1171" s="14" t="str">
        <x:f>IF(U1171=0,"",ROUND(10*V1171/U1171,1))</x:f>
      </x:c>
      <x:c r="M1171" s="14" t="str">
        <x:f>IF(AJ1171=0,"",ROUND(10*AK1171/AJ1171,1))</x:f>
      </x:c>
      <x:c r="N1171" s="14" t="n">
        <x:f>ROUND(10*W1171/12,1)</x:f>
        <x:v>8.3</x:v>
      </x:c>
      <x:c r="O1171" s="14" t="n">
        <x:f>ROUND(10*AL1171,1)</x:f>
        <x:v>1.1</x:v>
      </x:c>
      <x:c r="P1171" s="14" t="n">
        <x:f>IF((AG1171-1)=0,"",ROUND(10*X1171/(AG1171-1),1))</x:f>
        <x:v>1.9</x:v>
      </x:c>
      <x:c r="Q1171" s="15" t="n">
        <x:f>COUNTIFS(Relaciones!$E$14863:$E$15238,A1171,Relaciones!$F$14863:$F$15238,"amistad")</x:f>
        <x:v>7</x:v>
      </x:c>
      <x:c r="R1171" s="15" t="n">
        <x:f>COUNTIFS(Relaciones!$D$14863:$D$15238,A1171,Relaciones!$F$14863:$F$15238,"amistad")</x:f>
        <x:v>3</x:v>
      </x:c>
      <x:c r="S1171" s="15" t="n">
        <x:f>SUMIFS(Relaciones!$G$14863:$G$15238,Relaciones!$D$14863:$D$15238,A1171,Relaciones!$F$14863:$F$15238,"amistad")</x:f>
        <x:v>3</x:v>
      </x:c>
      <x:c r="T1171" s="15" t="n">
        <x:f>COUNTIFS(Relaciones!$E$14863:$E$15238,A1171,Relaciones!$F$14863:$F$15238,"rechazo")</x:f>
        <x:v>0</x:v>
      </x:c>
      <x:c r="U1171" s="15" t="n">
        <x:f>COUNTIFS(Relaciones!$D$14863:$D$15238,A1171,Relaciones!$F$14863:$F$15238,"rechazo")</x:f>
        <x:v>0</x:v>
      </x:c>
      <x:c r="V1171" s="15" t="n">
        <x:f>SUMIFS(Relaciones!$G$14863:$G$15238,Relaciones!$D$14863:$D$15238,A1171,Relaciones!$F$14863:$F$15238,"rechazo")</x:f>
        <x:v>0</x:v>
      </x:c>
      <x:c r="W1171" s="15" t="n">
        <x:f>SUM(INDEX(Respuestas!$B$1150:$B$1177,MATCH(A1171,Respuestas!$A$1150:$A$1177,0)),INDEX(Respuestas!$C$1150:$C$1177,MATCH(A1171,Respuestas!$A$1150:$A$1177,0)),INDEX(Respuestas!$D$1150:$D$1177,MATCH(A1171,Respuestas!$A$1150:$A$1177,0)),INDEX(Respuestas!$E$1150:$E$1177,MATCH(A1171,Respuestas!$A$1150:$A$1177,0)))</x:f>
        <x:v>10</x:v>
      </x:c>
      <x:c r="X1171" s="15" t="n">
        <x:f>COUNTIFS(Relaciones!$E$14863:$E$15238,A1171,Relaciones!$F$14863:$F$15238,"mediacion")</x:f>
        <x:v>5</x:v>
      </x:c>
      <x:c r="Y1171" s="15" t="n">
        <x:f>COUNTIFS(Relaciones!$E$14863:$E$15238,A1171,Relaciones!$F$14863:$F$15238,"mediacion_negativa")</x:f>
        <x:v>0</x:v>
      </x:c>
      <x:c r="Z1171" s="15" t="n">
        <x:f>COUNTIFS(Relaciones!$E$14863:$E$15238,A1171,Relaciones!$F$14863:$F$15238,"bullying")</x:f>
        <x:v>0</x:v>
      </x:c>
      <x:c r="AA1171" s="4" t="str">
        <x:f>INDEX(Respuestas!$F$1150:$F$1177,MATCH(A1171,Respuestas!$A$1150:$A$1177,0))</x:f>
        <x:v>No</x:v>
      </x:c>
      <x:c r="AB1171" s="4" t="str">
        <x:f>INDEX(Respuestas!$G$1150:$G$1177,MATCH(A1171,Respuestas!$A$1150:$A$1177,0))</x:f>
        <x:v>Sí</x:v>
      </x:c>
      <x:c r="AC1171" s="4" t="str">
        <x:f>INDEX(Respuestas!$H$1150:$H$1177,MATCH(A1171,Respuestas!$A$1150:$A$1177,0))</x:f>
        <x:v>No</x:v>
      </x:c>
      <x:c r="AD1171" s="4" t="str">
        <x:f>INDEX(Respuestas!$I$1150:$I$1177,MATCH(A1171,Respuestas!$A$1150:$A$1177,0))</x:f>
        <x:v>Sí</x:v>
      </x:c>
      <x:c r="AE1171" s="4" t="str">
        <x:f>INDEX(Respuestas!$J$1150:$J$1177,MATCH(A1171,Respuestas!$A$1150:$A$1177,0))</x:f>
        <x:v>G3</x:v>
      </x:c>
      <x:c r="AF1171" s="4" t="str">
        <x:v>normalizada_v1</x:v>
      </x:c>
      <x:c r="AG1171" s="4" t="n">
        <x:f>COUNTIFS($B$2:$B$1513,B1171,$C$2:$C$1513,C1171,$D$2:$D$1513,D1171)</x:f>
        <x:v>28</x:v>
      </x:c>
      <x:c r="AH1171" s="4" t="n">
        <x:f>COUNTIFS(Relaciones!$D$14863:$D$15238,A1171,Relaciones!$F$14863:$F$15238,"prediccion_amistad")</x:f>
        <x:v>5</x:v>
      </x:c>
      <x:c r="AI1171" s="4" t="n">
        <x:f>SUMIFS(Relaciones!$H$14863:$H$15238,Relaciones!$D$14863:$D$15238,A1171,Relaciones!$F$14863:$F$15238,"prediccion_amistad")</x:f>
        <x:v>5</x:v>
      </x:c>
      <x:c r="AJ1171" s="4" t="n">
        <x:f>COUNTIFS(Relaciones!$D$14863:$D$15238,A1171,Relaciones!$F$14863:$F$15238,"prediccion_rechazo")</x:f>
        <x:v>0</x:v>
      </x:c>
      <x:c r="AK1171" s="4" t="n">
        <x:f>SUMIFS(Relaciones!$H$14863:$H$15238,Relaciones!$D$14863:$D$15238,A1171,Relaciones!$F$14863:$F$15238,"prediccion_rechazo")</x:f>
        <x:v>0</x:v>
      </x:c>
      <x:c r="AL1171" s="4" t="n">
        <x:v>0.10871715779381741</x:v>
      </x:c>
    </x:row>
    <x:row r="1172" ht="23" customHeight="1">
      <x:c r="A1172" s="13" t="str">
        <x:v>01171</x:v>
      </x:c>
      <x:c r="B1172" s="4" t="str">
        <x:v>Córdoba</x:v>
      </x:c>
      <x:c r="C1172" s="4" t="str">
        <x:v>2.º ESO</x:v>
      </x:c>
      <x:c r="D1172" s="4" t="str">
        <x:v>C</x:v>
      </x:c>
      <x:c r="E1172" s="4" t="str">
        <x:v>alumna</x:v>
      </x:c>
      <x:c r="F1172" s="14" t="n">
        <x:f>IF((AG1172-1)=0,"",ROUND(10*Q1172/(AG1172-1),1))</x:f>
        <x:v>0.7</x:v>
      </x:c>
      <x:c r="G1172" s="14" t="n">
        <x:f>IF((AG1172-1)=0,"",ROUND(10*R1172/(AG1172-1),1))</x:f>
        <x:v>0.7</x:v>
      </x:c>
      <x:c r="H1172" s="14" t="n">
        <x:f>IF(R1172=0,"",ROUND(10*S1172/R1172,1))</x:f>
        <x:v>10</x:v>
      </x:c>
      <x:c r="I1172" s="14" t="n">
        <x:f>IF(AH1172=0,"",ROUND(10*AI1172/AH1172,1))</x:f>
        <x:v>5</x:v>
      </x:c>
      <x:c r="J1172" s="14" t="n">
        <x:f>IF((AG1172-1)=0,"",ROUND(10*T1172/(AG1172-1),1))</x:f>
        <x:v>0</x:v>
      </x:c>
      <x:c r="K1172" s="14" t="n">
        <x:f>IF((AG1172-1)=0,"",ROUND(10*U1172/(AG1172-1),1))</x:f>
        <x:v>0.7</x:v>
      </x:c>
      <x:c r="L1172" s="14" t="n">
        <x:f>IF(U1172=0,"",ROUND(10*V1172/U1172,1))</x:f>
        <x:v>0</x:v>
      </x:c>
      <x:c r="M1172" s="14" t="n">
        <x:f>IF(AJ1172=0,"",ROUND(10*AK1172/AJ1172,1))</x:f>
        <x:v>0</x:v>
      </x:c>
      <x:c r="N1172" s="14" t="n">
        <x:f>ROUND(10*W1172/12,1)</x:f>
        <x:v>9.2</x:v>
      </x:c>
      <x:c r="O1172" s="14" t="n">
        <x:f>ROUND(10*AL1172,1)</x:f>
        <x:v>0.2</x:v>
      </x:c>
      <x:c r="P1172" s="14" t="n">
        <x:f>IF((AG1172-1)=0,"",ROUND(10*X1172/(AG1172-1),1))</x:f>
        <x:v>0</x:v>
      </x:c>
      <x:c r="Q1172" s="15" t="n">
        <x:f>COUNTIFS(Relaciones!$E$14863:$E$15238,A1172,Relaciones!$F$14863:$F$15238,"amistad")</x:f>
        <x:v>2</x:v>
      </x:c>
      <x:c r="R1172" s="15" t="n">
        <x:f>COUNTIFS(Relaciones!$D$14863:$D$15238,A1172,Relaciones!$F$14863:$F$15238,"amistad")</x:f>
        <x:v>2</x:v>
      </x:c>
      <x:c r="S1172" s="15" t="n">
        <x:f>SUMIFS(Relaciones!$G$14863:$G$15238,Relaciones!$D$14863:$D$15238,A1172,Relaciones!$F$14863:$F$15238,"amistad")</x:f>
        <x:v>2</x:v>
      </x:c>
      <x:c r="T1172" s="15" t="n">
        <x:f>COUNTIFS(Relaciones!$E$14863:$E$15238,A1172,Relaciones!$F$14863:$F$15238,"rechazo")</x:f>
        <x:v>0</x:v>
      </x:c>
      <x:c r="U1172" s="15" t="n">
        <x:f>COUNTIFS(Relaciones!$D$14863:$D$15238,A1172,Relaciones!$F$14863:$F$15238,"rechazo")</x:f>
        <x:v>2</x:v>
      </x:c>
      <x:c r="V1172" s="15" t="n">
        <x:f>SUMIFS(Relaciones!$G$14863:$G$15238,Relaciones!$D$14863:$D$15238,A1172,Relaciones!$F$14863:$F$15238,"rechazo")</x:f>
        <x:v>0</x:v>
      </x:c>
      <x:c r="W1172" s="15" t="n">
        <x:f>SUM(INDEX(Respuestas!$B$1150:$B$1177,MATCH(A1172,Respuestas!$A$1150:$A$1177,0)),INDEX(Respuestas!$C$1150:$C$1177,MATCH(A1172,Respuestas!$A$1150:$A$1177,0)),INDEX(Respuestas!$D$1150:$D$1177,MATCH(A1172,Respuestas!$A$1150:$A$1177,0)),INDEX(Respuestas!$E$1150:$E$1177,MATCH(A1172,Respuestas!$A$1150:$A$1177,0)))</x:f>
        <x:v>11</x:v>
      </x:c>
      <x:c r="X1172" s="15" t="n">
        <x:f>COUNTIFS(Relaciones!$E$14863:$E$15238,A1172,Relaciones!$F$14863:$F$15238,"mediacion")</x:f>
        <x:v>0</x:v>
      </x:c>
      <x:c r="Y1172" s="15" t="n">
        <x:f>COUNTIFS(Relaciones!$E$14863:$E$15238,A1172,Relaciones!$F$14863:$F$15238,"mediacion_negativa")</x:f>
        <x:v>0</x:v>
      </x:c>
      <x:c r="Z1172" s="15" t="n">
        <x:f>COUNTIFS(Relaciones!$E$14863:$E$15238,A1172,Relaciones!$F$14863:$F$15238,"bullying")</x:f>
        <x:v>0</x:v>
      </x:c>
      <x:c r="AA1172" s="4" t="str">
        <x:f>INDEX(Respuestas!$F$1150:$F$1177,MATCH(A1172,Respuestas!$A$1150:$A$1177,0))</x:f>
        <x:v>No</x:v>
      </x:c>
      <x:c r="AB1172" s="4" t="str">
        <x:f>INDEX(Respuestas!$G$1150:$G$1177,MATCH(A1172,Respuestas!$A$1150:$A$1177,0))</x:f>
        <x:v>Sí</x:v>
      </x:c>
      <x:c r="AC1172" s="4" t="str">
        <x:f>INDEX(Respuestas!$H$1150:$H$1177,MATCH(A1172,Respuestas!$A$1150:$A$1177,0))</x:f>
        <x:v>No</x:v>
      </x:c>
      <x:c r="AD1172" s="4" t="str">
        <x:f>INDEX(Respuestas!$I$1150:$I$1177,MATCH(A1172,Respuestas!$A$1150:$A$1177,0))</x:f>
        <x:v>Sí</x:v>
      </x:c>
      <x:c r="AE1172" s="4" t="str">
        <x:f>INDEX(Respuestas!$J$1150:$J$1177,MATCH(A1172,Respuestas!$A$1150:$A$1177,0))</x:f>
        <x:v>G3</x:v>
      </x:c>
      <x:c r="AF1172" s="4" t="str">
        <x:v>normalizada_v1</x:v>
      </x:c>
      <x:c r="AG1172" s="4" t="n">
        <x:f>COUNTIFS($B$2:$B$1513,B1172,$C$2:$C$1513,C1172,$D$2:$D$1513,D1172)</x:f>
        <x:v>28</x:v>
      </x:c>
      <x:c r="AH1172" s="4" t="n">
        <x:f>COUNTIFS(Relaciones!$D$14863:$D$15238,A1172,Relaciones!$F$14863:$F$15238,"prediccion_amistad")</x:f>
        <x:v>2</x:v>
      </x:c>
      <x:c r="AI1172" s="4" t="n">
        <x:f>SUMIFS(Relaciones!$H$14863:$H$15238,Relaciones!$D$14863:$D$15238,A1172,Relaciones!$F$14863:$F$15238,"prediccion_amistad")</x:f>
        <x:v>1</x:v>
      </x:c>
      <x:c r="AJ1172" s="4" t="n">
        <x:f>COUNTIFS(Relaciones!$D$14863:$D$15238,A1172,Relaciones!$F$14863:$F$15238,"prediccion_rechazo")</x:f>
        <x:v>1</x:v>
      </x:c>
      <x:c r="AK1172" s="4" t="n">
        <x:f>SUMIFS(Relaciones!$H$14863:$H$15238,Relaciones!$D$14863:$D$15238,A1172,Relaciones!$F$14863:$F$15238,"prediccion_rechazo")</x:f>
        <x:v>0</x:v>
      </x:c>
      <x:c r="AL1172" s="4" t="n">
        <x:v>0.02275979068897101</x:v>
      </x:c>
    </x:row>
    <x:row r="1173" ht="23" customHeight="1">
      <x:c r="A1173" s="13" t="str">
        <x:v>01172</x:v>
      </x:c>
      <x:c r="B1173" s="4" t="str">
        <x:v>Córdoba</x:v>
      </x:c>
      <x:c r="C1173" s="4" t="str">
        <x:v>2.º ESO</x:v>
      </x:c>
      <x:c r="D1173" s="4" t="str">
        <x:v>C</x:v>
      </x:c>
      <x:c r="E1173" s="4" t="str">
        <x:v>alumno</x:v>
      </x:c>
      <x:c r="F1173" s="14" t="n">
        <x:f>IF((AG1173-1)=0,"",ROUND(10*Q1173/(AG1173-1),1))</x:f>
        <x:v>0.7</x:v>
      </x:c>
      <x:c r="G1173" s="14" t="n">
        <x:f>IF((AG1173-1)=0,"",ROUND(10*R1173/(AG1173-1),1))</x:f>
        <x:v>0.7</x:v>
      </x:c>
      <x:c r="H1173" s="14" t="n">
        <x:f>IF(R1173=0,"",ROUND(10*S1173/R1173,1))</x:f>
        <x:v>10</x:v>
      </x:c>
      <x:c r="I1173" s="14" t="n">
        <x:f>IF(AH1173=0,"",ROUND(10*AI1173/AH1173,1))</x:f>
        <x:v>10</x:v>
      </x:c>
      <x:c r="J1173" s="14" t="n">
        <x:f>IF((AG1173-1)=0,"",ROUND(10*T1173/(AG1173-1),1))</x:f>
        <x:v>0</x:v>
      </x:c>
      <x:c r="K1173" s="14" t="n">
        <x:f>IF((AG1173-1)=0,"",ROUND(10*U1173/(AG1173-1),1))</x:f>
        <x:v>1.1</x:v>
      </x:c>
      <x:c r="L1173" s="14" t="n">
        <x:f>IF(U1173=0,"",ROUND(10*V1173/U1173,1))</x:f>
        <x:v>0</x:v>
      </x:c>
      <x:c r="M1173" s="14" t="str">
        <x:f>IF(AJ1173=0,"",ROUND(10*AK1173/AJ1173,1))</x:f>
      </x:c>
      <x:c r="N1173" s="14" t="n">
        <x:f>ROUND(10*W1173/12,1)</x:f>
        <x:v>10</x:v>
      </x:c>
      <x:c r="O1173" s="14" t="n">
        <x:f>ROUND(10*AL1173,1)</x:f>
        <x:v>0.2</x:v>
      </x:c>
      <x:c r="P1173" s="14" t="n">
        <x:f>IF((AG1173-1)=0,"",ROUND(10*X1173/(AG1173-1),1))</x:f>
        <x:v>0</x:v>
      </x:c>
      <x:c r="Q1173" s="15" t="n">
        <x:f>COUNTIFS(Relaciones!$E$14863:$E$15238,A1173,Relaciones!$F$14863:$F$15238,"amistad")</x:f>
        <x:v>2</x:v>
      </x:c>
      <x:c r="R1173" s="15" t="n">
        <x:f>COUNTIFS(Relaciones!$D$14863:$D$15238,A1173,Relaciones!$F$14863:$F$15238,"amistad")</x:f>
        <x:v>2</x:v>
      </x:c>
      <x:c r="S1173" s="15" t="n">
        <x:f>SUMIFS(Relaciones!$G$14863:$G$15238,Relaciones!$D$14863:$D$15238,A1173,Relaciones!$F$14863:$F$15238,"amistad")</x:f>
        <x:v>2</x:v>
      </x:c>
      <x:c r="T1173" s="15" t="n">
        <x:f>COUNTIFS(Relaciones!$E$14863:$E$15238,A1173,Relaciones!$F$14863:$F$15238,"rechazo")</x:f>
        <x:v>0</x:v>
      </x:c>
      <x:c r="U1173" s="15" t="n">
        <x:f>COUNTIFS(Relaciones!$D$14863:$D$15238,A1173,Relaciones!$F$14863:$F$15238,"rechazo")</x:f>
        <x:v>3</x:v>
      </x:c>
      <x:c r="V1173" s="15" t="n">
        <x:f>SUMIFS(Relaciones!$G$14863:$G$15238,Relaciones!$D$14863:$D$15238,A1173,Relaciones!$F$14863:$F$15238,"rechazo")</x:f>
        <x:v>0</x:v>
      </x:c>
      <x:c r="W1173" s="15" t="n">
        <x:f>SUM(INDEX(Respuestas!$B$1150:$B$1177,MATCH(A1173,Respuestas!$A$1150:$A$1177,0)),INDEX(Respuestas!$C$1150:$C$1177,MATCH(A1173,Respuestas!$A$1150:$A$1177,0)),INDEX(Respuestas!$D$1150:$D$1177,MATCH(A1173,Respuestas!$A$1150:$A$1177,0)),INDEX(Respuestas!$E$1150:$E$1177,MATCH(A1173,Respuestas!$A$1150:$A$1177,0)))</x:f>
        <x:v>12</x:v>
      </x:c>
      <x:c r="X1173" s="15" t="n">
        <x:f>COUNTIFS(Relaciones!$E$14863:$E$15238,A1173,Relaciones!$F$14863:$F$15238,"mediacion")</x:f>
        <x:v>0</x:v>
      </x:c>
      <x:c r="Y1173" s="15" t="n">
        <x:f>COUNTIFS(Relaciones!$E$14863:$E$15238,A1173,Relaciones!$F$14863:$F$15238,"mediacion_negativa")</x:f>
        <x:v>0</x:v>
      </x:c>
      <x:c r="Z1173" s="15" t="n">
        <x:f>COUNTIFS(Relaciones!$E$14863:$E$15238,A1173,Relaciones!$F$14863:$F$15238,"bullying")</x:f>
        <x:v>2</x:v>
      </x:c>
      <x:c r="AA1173" s="4" t="str">
        <x:f>INDEX(Respuestas!$F$1150:$F$1177,MATCH(A1173,Respuestas!$A$1150:$A$1177,0))</x:f>
        <x:v>No</x:v>
      </x:c>
      <x:c r="AB1173" s="4" t="str">
        <x:f>INDEX(Respuestas!$G$1150:$G$1177,MATCH(A1173,Respuestas!$A$1150:$A$1177,0))</x:f>
        <x:v>Sí</x:v>
      </x:c>
      <x:c r="AC1173" s="4" t="str">
        <x:f>INDEX(Respuestas!$H$1150:$H$1177,MATCH(A1173,Respuestas!$A$1150:$A$1177,0))</x:f>
        <x:v>No</x:v>
      </x:c>
      <x:c r="AD1173" s="4" t="str">
        <x:f>INDEX(Respuestas!$I$1150:$I$1177,MATCH(A1173,Respuestas!$A$1150:$A$1177,0))</x:f>
        <x:v>Sí</x:v>
      </x:c>
      <x:c r="AE1173" s="4" t="str">
        <x:f>INDEX(Respuestas!$J$1150:$J$1177,MATCH(A1173,Respuestas!$A$1150:$A$1177,0))</x:f>
        <x:v>G3</x:v>
      </x:c>
      <x:c r="AF1173" s="4" t="str">
        <x:v>normalizada_v1</x:v>
      </x:c>
      <x:c r="AG1173" s="4" t="n">
        <x:f>COUNTIFS($B$2:$B$1513,B1173,$C$2:$C$1513,C1173,$D$2:$D$1513,D1173)</x:f>
        <x:v>28</x:v>
      </x:c>
      <x:c r="AH1173" s="4" t="n">
        <x:f>COUNTIFS(Relaciones!$D$14863:$D$15238,A1173,Relaciones!$F$14863:$F$15238,"prediccion_amistad")</x:f>
        <x:v>2</x:v>
      </x:c>
      <x:c r="AI1173" s="4" t="n">
        <x:f>SUMIFS(Relaciones!$H$14863:$H$15238,Relaciones!$D$14863:$D$15238,A1173,Relaciones!$F$14863:$F$15238,"prediccion_amistad")</x:f>
        <x:v>2</x:v>
      </x:c>
      <x:c r="AJ1173" s="4" t="n">
        <x:f>COUNTIFS(Relaciones!$D$14863:$D$15238,A1173,Relaciones!$F$14863:$F$15238,"prediccion_rechazo")</x:f>
        <x:v>0</x:v>
      </x:c>
      <x:c r="AK1173" s="4" t="n">
        <x:f>SUMIFS(Relaciones!$H$14863:$H$15238,Relaciones!$D$14863:$D$15238,A1173,Relaciones!$F$14863:$F$15238,"prediccion_rechazo")</x:f>
        <x:v>0</x:v>
      </x:c>
      <x:c r="AL1173" s="4" t="n">
        <x:v>0.02275979068897101</x:v>
      </x:c>
    </x:row>
    <x:row r="1174" ht="23" customHeight="1">
      <x:c r="A1174" s="13" t="str">
        <x:v>01173</x:v>
      </x:c>
      <x:c r="B1174" s="4" t="str">
        <x:v>Córdoba</x:v>
      </x:c>
      <x:c r="C1174" s="4" t="str">
        <x:v>2.º ESO</x:v>
      </x:c>
      <x:c r="D1174" s="4" t="str">
        <x:v>C</x:v>
      </x:c>
      <x:c r="E1174" s="4" t="str">
        <x:v>alumna</x:v>
      </x:c>
      <x:c r="F1174" s="14" t="n">
        <x:f>IF((AG1174-1)=0,"",ROUND(10*Q1174/(AG1174-1),1))</x:f>
        <x:v>0</x:v>
      </x:c>
      <x:c r="G1174" s="14" t="n">
        <x:f>IF((AG1174-1)=0,"",ROUND(10*R1174/(AG1174-1),1))</x:f>
        <x:v>0.4</x:v>
      </x:c>
      <x:c r="H1174" s="14" t="n">
        <x:f>IF(R1174=0,"",ROUND(10*S1174/R1174,1))</x:f>
        <x:v>0</x:v>
      </x:c>
      <x:c r="I1174" s="14" t="str">
        <x:f>IF(AH1174=0,"",ROUND(10*AI1174/AH1174,1))</x:f>
      </x:c>
      <x:c r="J1174" s="14" t="n">
        <x:f>IF((AG1174-1)=0,"",ROUND(10*T1174/(AG1174-1),1))</x:f>
        <x:v>8.5</x:v>
      </x:c>
      <x:c r="K1174" s="14" t="n">
        <x:f>IF((AG1174-1)=0,"",ROUND(10*U1174/(AG1174-1),1))</x:f>
        <x:v>0.7</x:v>
      </x:c>
      <x:c r="L1174" s="14" t="n">
        <x:f>IF(U1174=0,"",ROUND(10*V1174/U1174,1))</x:f>
        <x:v>10</x:v>
      </x:c>
      <x:c r="M1174" s="14" t="n">
        <x:f>IF(AJ1174=0,"",ROUND(10*AK1174/AJ1174,1))</x:f>
        <x:v>10</x:v>
      </x:c>
      <x:c r="N1174" s="14" t="n">
        <x:f>ROUND(10*W1174/12,1)</x:f>
        <x:v>2.5</x:v>
      </x:c>
      <x:c r="O1174" s="14" t="n">
        <x:f>ROUND(10*AL1174,1)</x:f>
        <x:v>0.2</x:v>
      </x:c>
      <x:c r="P1174" s="14" t="n">
        <x:f>IF((AG1174-1)=0,"",ROUND(10*X1174/(AG1174-1),1))</x:f>
        <x:v>0</x:v>
      </x:c>
      <x:c r="Q1174" s="15" t="n">
        <x:f>COUNTIFS(Relaciones!$E$14863:$E$15238,A1174,Relaciones!$F$14863:$F$15238,"amistad")</x:f>
        <x:v>0</x:v>
      </x:c>
      <x:c r="R1174" s="15" t="n">
        <x:f>COUNTIFS(Relaciones!$D$14863:$D$15238,A1174,Relaciones!$F$14863:$F$15238,"amistad")</x:f>
        <x:v>1</x:v>
      </x:c>
      <x:c r="S1174" s="15" t="n">
        <x:f>SUMIFS(Relaciones!$G$14863:$G$15238,Relaciones!$D$14863:$D$15238,A1174,Relaciones!$F$14863:$F$15238,"amistad")</x:f>
        <x:v>0</x:v>
      </x:c>
      <x:c r="T1174" s="15" t="n">
        <x:f>COUNTIFS(Relaciones!$E$14863:$E$15238,A1174,Relaciones!$F$14863:$F$15238,"rechazo")</x:f>
        <x:v>23</x:v>
      </x:c>
      <x:c r="U1174" s="15" t="n">
        <x:f>COUNTIFS(Relaciones!$D$14863:$D$15238,A1174,Relaciones!$F$14863:$F$15238,"rechazo")</x:f>
        <x:v>2</x:v>
      </x:c>
      <x:c r="V1174" s="15" t="n">
        <x:f>SUMIFS(Relaciones!$G$14863:$G$15238,Relaciones!$D$14863:$D$15238,A1174,Relaciones!$F$14863:$F$15238,"rechazo")</x:f>
        <x:v>2</x:v>
      </x:c>
      <x:c r="W1174" s="15" t="n">
        <x:f>SUM(INDEX(Respuestas!$B$1150:$B$1177,MATCH(A1174,Respuestas!$A$1150:$A$1177,0)),INDEX(Respuestas!$C$1150:$C$1177,MATCH(A1174,Respuestas!$A$1150:$A$1177,0)),INDEX(Respuestas!$D$1150:$D$1177,MATCH(A1174,Respuestas!$A$1150:$A$1177,0)),INDEX(Respuestas!$E$1150:$E$1177,MATCH(A1174,Respuestas!$A$1150:$A$1177,0)))</x:f>
        <x:v>3</x:v>
      </x:c>
      <x:c r="X1174" s="15" t="n">
        <x:f>COUNTIFS(Relaciones!$E$14863:$E$15238,A1174,Relaciones!$F$14863:$F$15238,"mediacion")</x:f>
        <x:v>0</x:v>
      </x:c>
      <x:c r="Y1174" s="15" t="n">
        <x:f>COUNTIFS(Relaciones!$E$14863:$E$15238,A1174,Relaciones!$F$14863:$F$15238,"mediacion_negativa")</x:f>
        <x:v>7</x:v>
      </x:c>
      <x:c r="Z1174" s="15" t="n">
        <x:f>COUNTIFS(Relaciones!$E$14863:$E$15238,A1174,Relaciones!$F$14863:$F$15238,"bullying")</x:f>
        <x:v>3</x:v>
      </x:c>
      <x:c r="AA1174" s="4" t="str">
        <x:f>INDEX(Respuestas!$F$1150:$F$1177,MATCH(A1174,Respuestas!$A$1150:$A$1177,0))</x:f>
        <x:v>Sí</x:v>
      </x:c>
      <x:c r="AB1174" s="4" t="str">
        <x:f>INDEX(Respuestas!$G$1150:$G$1177,MATCH(A1174,Respuestas!$A$1150:$A$1177,0))</x:f>
        <x:v>Sí</x:v>
      </x:c>
      <x:c r="AC1174" s="4" t="str">
        <x:f>INDEX(Respuestas!$H$1150:$H$1177,MATCH(A1174,Respuestas!$A$1150:$A$1177,0))</x:f>
        <x:v>Sí</x:v>
      </x:c>
      <x:c r="AD1174" s="4" t="str">
        <x:f>INDEX(Respuestas!$I$1150:$I$1177,MATCH(A1174,Respuestas!$A$1150:$A$1177,0))</x:f>
        <x:v>Sí</x:v>
      </x:c>
      <x:c r="AE1174" s="4" t="str">
        <x:f>INDEX(Respuestas!$J$1150:$J$1177,MATCH(A1174,Respuestas!$A$1150:$A$1177,0))</x:f>
        <x:v>G3</x:v>
      </x:c>
      <x:c r="AF1174" s="4" t="str">
        <x:v>normalizada_v1</x:v>
      </x:c>
      <x:c r="AG1174" s="4" t="n">
        <x:f>COUNTIFS($B$2:$B$1513,B1174,$C$2:$C$1513,C1174,$D$2:$D$1513,D1174)</x:f>
        <x:v>28</x:v>
      </x:c>
      <x:c r="AH1174" s="4" t="n">
        <x:f>COUNTIFS(Relaciones!$D$14863:$D$15238,A1174,Relaciones!$F$14863:$F$15238,"prediccion_amistad")</x:f>
        <x:v>0</x:v>
      </x:c>
      <x:c r="AI1174" s="4" t="n">
        <x:f>SUMIFS(Relaciones!$H$14863:$H$15238,Relaciones!$D$14863:$D$15238,A1174,Relaciones!$F$14863:$F$15238,"prediccion_amistad")</x:f>
        <x:v>0</x:v>
      </x:c>
      <x:c r="AJ1174" s="4" t="n">
        <x:f>COUNTIFS(Relaciones!$D$14863:$D$15238,A1174,Relaciones!$F$14863:$F$15238,"prediccion_rechazo")</x:f>
        <x:v>17</x:v>
      </x:c>
      <x:c r="AK1174" s="4" t="n">
        <x:f>SUMIFS(Relaciones!$H$14863:$H$15238,Relaciones!$D$14863:$D$15238,A1174,Relaciones!$F$14863:$F$15238,"prediccion_rechazo")</x:f>
        <x:v>17</x:v>
      </x:c>
      <x:c r="AL1174" s="4" t="n">
        <x:v>0.018819875151048823</x:v>
      </x:c>
    </x:row>
    <x:row r="1175" ht="23" customHeight="1">
      <x:c r="A1175" s="13" t="str">
        <x:v>01174</x:v>
      </x:c>
      <x:c r="B1175" s="4" t="str">
        <x:v>Córdoba</x:v>
      </x:c>
      <x:c r="C1175" s="4" t="str">
        <x:v>2.º ESO</x:v>
      </x:c>
      <x:c r="D1175" s="4" t="str">
        <x:v>C</x:v>
      </x:c>
      <x:c r="E1175" s="4" t="str">
        <x:v>alumno</x:v>
      </x:c>
      <x:c r="F1175" s="14" t="n">
        <x:f>IF((AG1175-1)=0,"",ROUND(10*Q1175/(AG1175-1),1))</x:f>
        <x:v>0</x:v>
      </x:c>
      <x:c r="G1175" s="14" t="n">
        <x:f>IF((AG1175-1)=0,"",ROUND(10*R1175/(AG1175-1),1))</x:f>
        <x:v>0.4</x:v>
      </x:c>
      <x:c r="H1175" s="14" t="n">
        <x:f>IF(R1175=0,"",ROUND(10*S1175/R1175,1))</x:f>
        <x:v>0</x:v>
      </x:c>
      <x:c r="I1175" s="14" t="n">
        <x:f>IF(AH1175=0,"",ROUND(10*AI1175/AH1175,1))</x:f>
        <x:v>0</x:v>
      </x:c>
      <x:c r="J1175" s="14" t="n">
        <x:f>IF((AG1175-1)=0,"",ROUND(10*T1175/(AG1175-1),1))</x:f>
        <x:v>8.5</x:v>
      </x:c>
      <x:c r="K1175" s="14" t="n">
        <x:f>IF((AG1175-1)=0,"",ROUND(10*U1175/(AG1175-1),1))</x:f>
        <x:v>1.1</x:v>
      </x:c>
      <x:c r="L1175" s="14" t="n">
        <x:f>IF(U1175=0,"",ROUND(10*V1175/U1175,1))</x:f>
        <x:v>10</x:v>
      </x:c>
      <x:c r="M1175" s="14" t="n">
        <x:f>IF(AJ1175=0,"",ROUND(10*AK1175/AJ1175,1))</x:f>
        <x:v>9.4</x:v>
      </x:c>
      <x:c r="N1175" s="14" t="n">
        <x:f>ROUND(10*W1175/12,1)</x:f>
        <x:v>3.3</x:v>
      </x:c>
      <x:c r="O1175" s="14" t="n">
        <x:f>ROUND(10*AL1175,1)</x:f>
        <x:v>0.2</x:v>
      </x:c>
      <x:c r="P1175" s="14" t="n">
        <x:f>IF((AG1175-1)=0,"",ROUND(10*X1175/(AG1175-1),1))</x:f>
        <x:v>0</x:v>
      </x:c>
      <x:c r="Q1175" s="15" t="n">
        <x:f>COUNTIFS(Relaciones!$E$14863:$E$15238,A1175,Relaciones!$F$14863:$F$15238,"amistad")</x:f>
        <x:v>0</x:v>
      </x:c>
      <x:c r="R1175" s="15" t="n">
        <x:f>COUNTIFS(Relaciones!$D$14863:$D$15238,A1175,Relaciones!$F$14863:$F$15238,"amistad")</x:f>
        <x:v>1</x:v>
      </x:c>
      <x:c r="S1175" s="15" t="n">
        <x:f>SUMIFS(Relaciones!$G$14863:$G$15238,Relaciones!$D$14863:$D$15238,A1175,Relaciones!$F$14863:$F$15238,"amistad")</x:f>
        <x:v>0</x:v>
      </x:c>
      <x:c r="T1175" s="15" t="n">
        <x:f>COUNTIFS(Relaciones!$E$14863:$E$15238,A1175,Relaciones!$F$14863:$F$15238,"rechazo")</x:f>
        <x:v>23</x:v>
      </x:c>
      <x:c r="U1175" s="15" t="n">
        <x:f>COUNTIFS(Relaciones!$D$14863:$D$15238,A1175,Relaciones!$F$14863:$F$15238,"rechazo")</x:f>
        <x:v>3</x:v>
      </x:c>
      <x:c r="V1175" s="15" t="n">
        <x:f>SUMIFS(Relaciones!$G$14863:$G$15238,Relaciones!$D$14863:$D$15238,A1175,Relaciones!$F$14863:$F$15238,"rechazo")</x:f>
        <x:v>3</x:v>
      </x:c>
      <x:c r="W1175" s="15" t="n">
        <x:f>SUM(INDEX(Respuestas!$B$1150:$B$1177,MATCH(A1175,Respuestas!$A$1150:$A$1177,0)),INDEX(Respuestas!$C$1150:$C$1177,MATCH(A1175,Respuestas!$A$1150:$A$1177,0)),INDEX(Respuestas!$D$1150:$D$1177,MATCH(A1175,Respuestas!$A$1150:$A$1177,0)),INDEX(Respuestas!$E$1150:$E$1177,MATCH(A1175,Respuestas!$A$1150:$A$1177,0)))</x:f>
        <x:v>4</x:v>
      </x:c>
      <x:c r="X1175" s="15" t="n">
        <x:f>COUNTIFS(Relaciones!$E$14863:$E$15238,A1175,Relaciones!$F$14863:$F$15238,"mediacion")</x:f>
        <x:v>0</x:v>
      </x:c>
      <x:c r="Y1175" s="15" t="n">
        <x:f>COUNTIFS(Relaciones!$E$14863:$E$15238,A1175,Relaciones!$F$14863:$F$15238,"mediacion_negativa")</x:f>
        <x:v>7</x:v>
      </x:c>
      <x:c r="Z1175" s="15" t="n">
        <x:f>COUNTIFS(Relaciones!$E$14863:$E$15238,A1175,Relaciones!$F$14863:$F$15238,"bullying")</x:f>
        <x:v>4</x:v>
      </x:c>
      <x:c r="AA1175" s="4" t="str">
        <x:f>INDEX(Respuestas!$F$1150:$F$1177,MATCH(A1175,Respuestas!$A$1150:$A$1177,0))</x:f>
        <x:v>Sí</x:v>
      </x:c>
      <x:c r="AB1175" s="4" t="str">
        <x:f>INDEX(Respuestas!$G$1150:$G$1177,MATCH(A1175,Respuestas!$A$1150:$A$1177,0))</x:f>
        <x:v>Sí</x:v>
      </x:c>
      <x:c r="AC1175" s="4" t="str">
        <x:f>INDEX(Respuestas!$H$1150:$H$1177,MATCH(A1175,Respuestas!$A$1150:$A$1177,0))</x:f>
        <x:v>Sí</x:v>
      </x:c>
      <x:c r="AD1175" s="4" t="str">
        <x:f>INDEX(Respuestas!$I$1150:$I$1177,MATCH(A1175,Respuestas!$A$1150:$A$1177,0))</x:f>
        <x:v>No</x:v>
      </x:c>
      <x:c r="AE1175" s="4" t="str">
        <x:f>INDEX(Respuestas!$J$1150:$J$1177,MATCH(A1175,Respuestas!$A$1150:$A$1177,0))</x:f>
        <x:v>G3</x:v>
      </x:c>
      <x:c r="AF1175" s="4" t="str">
        <x:v>normalizada_v1</x:v>
      </x:c>
      <x:c r="AG1175" s="4" t="n">
        <x:f>COUNTIFS($B$2:$B$1513,B1175,$C$2:$C$1513,C1175,$D$2:$D$1513,D1175)</x:f>
        <x:v>28</x:v>
      </x:c>
      <x:c r="AH1175" s="4" t="n">
        <x:f>COUNTIFS(Relaciones!$D$14863:$D$15238,A1175,Relaciones!$F$14863:$F$15238,"prediccion_amistad")</x:f>
        <x:v>1</x:v>
      </x:c>
      <x:c r="AI1175" s="4" t="n">
        <x:f>SUMIFS(Relaciones!$H$14863:$H$15238,Relaciones!$D$14863:$D$15238,A1175,Relaciones!$F$14863:$F$15238,"prediccion_amistad")</x:f>
        <x:v>0</x:v>
      </x:c>
      <x:c r="AJ1175" s="4" t="n">
        <x:f>COUNTIFS(Relaciones!$D$14863:$D$15238,A1175,Relaciones!$F$14863:$F$15238,"prediccion_rechazo")</x:f>
        <x:v>18</x:v>
      </x:c>
      <x:c r="AK1175" s="4" t="n">
        <x:f>SUMIFS(Relaciones!$H$14863:$H$15238,Relaciones!$D$14863:$D$15238,A1175,Relaciones!$F$14863:$F$15238,"prediccion_rechazo")</x:f>
        <x:v>17</x:v>
      </x:c>
      <x:c r="AL1175" s="4" t="n">
        <x:v>0.018819875151048823</x:v>
      </x:c>
    </x:row>
    <x:row r="1176" ht="23" customHeight="1">
      <x:c r="A1176" s="13" t="str">
        <x:v>01175</x:v>
      </x:c>
      <x:c r="B1176" s="4" t="str">
        <x:v>Córdoba</x:v>
      </x:c>
      <x:c r="C1176" s="4" t="str">
        <x:v>2.º ESO</x:v>
      </x:c>
      <x:c r="D1176" s="4" t="str">
        <x:v>C</x:v>
      </x:c>
      <x:c r="E1176" s="4" t="str">
        <x:v>alumna</x:v>
      </x:c>
      <x:c r="F1176" s="14" t="n">
        <x:f>IF((AG1176-1)=0,"",ROUND(10*Q1176/(AG1176-1),1))</x:f>
        <x:v>0</x:v>
      </x:c>
      <x:c r="G1176" s="14" t="n">
        <x:f>IF((AG1176-1)=0,"",ROUND(10*R1176/(AG1176-1),1))</x:f>
        <x:v>0.4</x:v>
      </x:c>
      <x:c r="H1176" s="14" t="n">
        <x:f>IF(R1176=0,"",ROUND(10*S1176/R1176,1))</x:f>
        <x:v>0</x:v>
      </x:c>
      <x:c r="I1176" s="14" t="str">
        <x:f>IF(AH1176=0,"",ROUND(10*AI1176/AH1176,1))</x:f>
      </x:c>
      <x:c r="J1176" s="14" t="n">
        <x:f>IF((AG1176-1)=0,"",ROUND(10*T1176/(AG1176-1),1))</x:f>
        <x:v>4.8</x:v>
      </x:c>
      <x:c r="K1176" s="14" t="n">
        <x:f>IF((AG1176-1)=0,"",ROUND(10*U1176/(AG1176-1),1))</x:f>
        <x:v>0.7</x:v>
      </x:c>
      <x:c r="L1176" s="14" t="n">
        <x:f>IF(U1176=0,"",ROUND(10*V1176/U1176,1))</x:f>
        <x:v>10</x:v>
      </x:c>
      <x:c r="M1176" s="14" t="n">
        <x:f>IF(AJ1176=0,"",ROUND(10*AK1176/AJ1176,1))</x:f>
        <x:v>10</x:v>
      </x:c>
      <x:c r="N1176" s="14" t="n">
        <x:f>ROUND(10*W1176/12,1)</x:f>
        <x:v>4.2</x:v>
      </x:c>
      <x:c r="O1176" s="14" t="n">
        <x:f>ROUND(10*AL1176,1)</x:f>
        <x:v>0.2</x:v>
      </x:c>
      <x:c r="P1176" s="14" t="n">
        <x:f>IF((AG1176-1)=0,"",ROUND(10*X1176/(AG1176-1),1))</x:f>
        <x:v>0</x:v>
      </x:c>
      <x:c r="Q1176" s="15" t="n">
        <x:f>COUNTIFS(Relaciones!$E$14863:$E$15238,A1176,Relaciones!$F$14863:$F$15238,"amistad")</x:f>
        <x:v>0</x:v>
      </x:c>
      <x:c r="R1176" s="15" t="n">
        <x:f>COUNTIFS(Relaciones!$D$14863:$D$15238,A1176,Relaciones!$F$14863:$F$15238,"amistad")</x:f>
        <x:v>1</x:v>
      </x:c>
      <x:c r="S1176" s="15" t="n">
        <x:f>SUMIFS(Relaciones!$G$14863:$G$15238,Relaciones!$D$14863:$D$15238,A1176,Relaciones!$F$14863:$F$15238,"amistad")</x:f>
        <x:v>0</x:v>
      </x:c>
      <x:c r="T1176" s="15" t="n">
        <x:f>COUNTIFS(Relaciones!$E$14863:$E$15238,A1176,Relaciones!$F$14863:$F$15238,"rechazo")</x:f>
        <x:v>13</x:v>
      </x:c>
      <x:c r="U1176" s="15" t="n">
        <x:f>COUNTIFS(Relaciones!$D$14863:$D$15238,A1176,Relaciones!$F$14863:$F$15238,"rechazo")</x:f>
        <x:v>2</x:v>
      </x:c>
      <x:c r="V1176" s="15" t="n">
        <x:f>SUMIFS(Relaciones!$G$14863:$G$15238,Relaciones!$D$14863:$D$15238,A1176,Relaciones!$F$14863:$F$15238,"rechazo")</x:f>
        <x:v>2</x:v>
      </x:c>
      <x:c r="W1176" s="15" t="n">
        <x:f>SUM(INDEX(Respuestas!$B$1150:$B$1177,MATCH(A1176,Respuestas!$A$1150:$A$1177,0)),INDEX(Respuestas!$C$1150:$C$1177,MATCH(A1176,Respuestas!$A$1150:$A$1177,0)),INDEX(Respuestas!$D$1150:$D$1177,MATCH(A1176,Respuestas!$A$1150:$A$1177,0)),INDEX(Respuestas!$E$1150:$E$1177,MATCH(A1176,Respuestas!$A$1150:$A$1177,0)))</x:f>
        <x:v>5</x:v>
      </x:c>
      <x:c r="X1176" s="15" t="n">
        <x:f>COUNTIFS(Relaciones!$E$14863:$E$15238,A1176,Relaciones!$F$14863:$F$15238,"mediacion")</x:f>
        <x:v>0</x:v>
      </x:c>
      <x:c r="Y1176" s="15" t="n">
        <x:f>COUNTIFS(Relaciones!$E$14863:$E$15238,A1176,Relaciones!$F$14863:$F$15238,"mediacion_negativa")</x:f>
        <x:v>0</x:v>
      </x:c>
      <x:c r="Z1176" s="15" t="n">
        <x:f>COUNTIFS(Relaciones!$E$14863:$E$15238,A1176,Relaciones!$F$14863:$F$15238,"bullying")</x:f>
        <x:v>5</x:v>
      </x:c>
      <x:c r="AA1176" s="4" t="str">
        <x:f>INDEX(Respuestas!$F$1150:$F$1177,MATCH(A1176,Respuestas!$A$1150:$A$1177,0))</x:f>
        <x:v>Sí</x:v>
      </x:c>
      <x:c r="AB1176" s="4" t="str">
        <x:f>INDEX(Respuestas!$G$1150:$G$1177,MATCH(A1176,Respuestas!$A$1150:$A$1177,0))</x:f>
        <x:v>Sí</x:v>
      </x:c>
      <x:c r="AC1176" s="4" t="str">
        <x:f>INDEX(Respuestas!$H$1150:$H$1177,MATCH(A1176,Respuestas!$A$1150:$A$1177,0))</x:f>
        <x:v>Sí</x:v>
      </x:c>
      <x:c r="AD1176" s="4" t="str">
        <x:f>INDEX(Respuestas!$I$1150:$I$1177,MATCH(A1176,Respuestas!$A$1150:$A$1177,0))</x:f>
        <x:v>No</x:v>
      </x:c>
      <x:c r="AE1176" s="4" t="str">
        <x:f>INDEX(Respuestas!$J$1150:$J$1177,MATCH(A1176,Respuestas!$A$1150:$A$1177,0))</x:f>
        <x:v>G3</x:v>
      </x:c>
      <x:c r="AF1176" s="4" t="str">
        <x:v>normalizada_v1</x:v>
      </x:c>
      <x:c r="AG1176" s="4" t="n">
        <x:f>COUNTIFS($B$2:$B$1513,B1176,$C$2:$C$1513,C1176,$D$2:$D$1513,D1176)</x:f>
        <x:v>28</x:v>
      </x:c>
      <x:c r="AH1176" s="4" t="n">
        <x:f>COUNTIFS(Relaciones!$D$14863:$D$15238,A1176,Relaciones!$F$14863:$F$15238,"prediccion_amistad")</x:f>
        <x:v>0</x:v>
      </x:c>
      <x:c r="AI1176" s="4" t="n">
        <x:f>SUMIFS(Relaciones!$H$14863:$H$15238,Relaciones!$D$14863:$D$15238,A1176,Relaciones!$F$14863:$F$15238,"prediccion_amistad")</x:f>
        <x:v>0</x:v>
      </x:c>
      <x:c r="AJ1176" s="4" t="n">
        <x:f>COUNTIFS(Relaciones!$D$14863:$D$15238,A1176,Relaciones!$F$14863:$F$15238,"prediccion_rechazo")</x:f>
        <x:v>9</x:v>
      </x:c>
      <x:c r="AK1176" s="4" t="n">
        <x:f>SUMIFS(Relaciones!$H$14863:$H$15238,Relaciones!$D$14863:$D$15238,A1176,Relaciones!$F$14863:$F$15238,"prediccion_rechazo")</x:f>
        <x:v>9</x:v>
      </x:c>
      <x:c r="AL1176" s="4" t="n">
        <x:v>0.018819875151048823</x:v>
      </x:c>
    </x:row>
    <x:row r="1177" ht="23" customHeight="1">
      <x:c r="A1177" s="13" t="str">
        <x:v>01176</x:v>
      </x:c>
      <x:c r="B1177" s="4" t="str">
        <x:v>Córdoba</x:v>
      </x:c>
      <x:c r="C1177" s="4" t="str">
        <x:v>2.º ESO</x:v>
      </x:c>
      <x:c r="D1177" s="4" t="str">
        <x:v>C</x:v>
      </x:c>
      <x:c r="E1177" s="4" t="str">
        <x:v>alumno</x:v>
      </x:c>
      <x:c r="F1177" s="14" t="n">
        <x:f>IF((AG1177-1)=0,"",ROUND(10*Q1177/(AG1177-1),1))</x:f>
        <x:v>0</x:v>
      </x:c>
      <x:c r="G1177" s="14" t="n">
        <x:f>IF((AG1177-1)=0,"",ROUND(10*R1177/(AG1177-1),1))</x:f>
        <x:v>0.4</x:v>
      </x:c>
      <x:c r="H1177" s="14" t="n">
        <x:f>IF(R1177=0,"",ROUND(10*S1177/R1177,1))</x:f>
        <x:v>0</x:v>
      </x:c>
      <x:c r="I1177" s="14" t="str">
        <x:f>IF(AH1177=0,"",ROUND(10*AI1177/AH1177,1))</x:f>
      </x:c>
      <x:c r="J1177" s="14" t="n">
        <x:f>IF((AG1177-1)=0,"",ROUND(10*T1177/(AG1177-1),1))</x:f>
        <x:v>0.4</x:v>
      </x:c>
      <x:c r="K1177" s="14" t="n">
        <x:f>IF((AG1177-1)=0,"",ROUND(10*U1177/(AG1177-1),1))</x:f>
        <x:v>1.1</x:v>
      </x:c>
      <x:c r="L1177" s="14" t="n">
        <x:f>IF(U1177=0,"",ROUND(10*V1177/U1177,1))</x:f>
        <x:v>3.3</x:v>
      </x:c>
      <x:c r="M1177" s="14" t="n">
        <x:f>IF(AJ1177=0,"",ROUND(10*AK1177/AJ1177,1))</x:f>
        <x:v>10</x:v>
      </x:c>
      <x:c r="N1177" s="14" t="n">
        <x:f>ROUND(10*W1177/12,1)</x:f>
        <x:v>6.7</x:v>
      </x:c>
      <x:c r="O1177" s="14" t="n">
        <x:f>ROUND(10*AL1177,1)</x:f>
        <x:v>0.2</x:v>
      </x:c>
      <x:c r="P1177" s="14" t="n">
        <x:f>IF((AG1177-1)=0,"",ROUND(10*X1177/(AG1177-1),1))</x:f>
        <x:v>0</x:v>
      </x:c>
      <x:c r="Q1177" s="15" t="n">
        <x:f>COUNTIFS(Relaciones!$E$14863:$E$15238,A1177,Relaciones!$F$14863:$F$15238,"amistad")</x:f>
        <x:v>0</x:v>
      </x:c>
      <x:c r="R1177" s="15" t="n">
        <x:f>COUNTIFS(Relaciones!$D$14863:$D$15238,A1177,Relaciones!$F$14863:$F$15238,"amistad")</x:f>
        <x:v>1</x:v>
      </x:c>
      <x:c r="S1177" s="15" t="n">
        <x:f>SUMIFS(Relaciones!$G$14863:$G$15238,Relaciones!$D$14863:$D$15238,A1177,Relaciones!$F$14863:$F$15238,"amistad")</x:f>
        <x:v>0</x:v>
      </x:c>
      <x:c r="T1177" s="15" t="n">
        <x:f>COUNTIFS(Relaciones!$E$14863:$E$15238,A1177,Relaciones!$F$14863:$F$15238,"rechazo")</x:f>
        <x:v>1</x:v>
      </x:c>
      <x:c r="U1177" s="15" t="n">
        <x:f>COUNTIFS(Relaciones!$D$14863:$D$15238,A1177,Relaciones!$F$14863:$F$15238,"rechazo")</x:f>
        <x:v>3</x:v>
      </x:c>
      <x:c r="V1177" s="15" t="n">
        <x:f>SUMIFS(Relaciones!$G$14863:$G$15238,Relaciones!$D$14863:$D$15238,A1177,Relaciones!$F$14863:$F$15238,"rechazo")</x:f>
        <x:v>1</x:v>
      </x:c>
      <x:c r="W1177" s="15" t="n">
        <x:f>SUM(INDEX(Respuestas!$B$1150:$B$1177,MATCH(A1177,Respuestas!$A$1150:$A$1177,0)),INDEX(Respuestas!$C$1150:$C$1177,MATCH(A1177,Respuestas!$A$1150:$A$1177,0)),INDEX(Respuestas!$D$1150:$D$1177,MATCH(A1177,Respuestas!$A$1150:$A$1177,0)),INDEX(Respuestas!$E$1150:$E$1177,MATCH(A1177,Respuestas!$A$1150:$A$1177,0)))</x:f>
        <x:v>8</x:v>
      </x:c>
      <x:c r="X1177" s="15" t="n">
        <x:f>COUNTIFS(Relaciones!$E$14863:$E$15238,A1177,Relaciones!$F$14863:$F$15238,"mediacion")</x:f>
        <x:v>0</x:v>
      </x:c>
      <x:c r="Y1177" s="15" t="n">
        <x:f>COUNTIFS(Relaciones!$E$14863:$E$15238,A1177,Relaciones!$F$14863:$F$15238,"mediacion_negativa")</x:f>
        <x:v>7</x:v>
      </x:c>
      <x:c r="Z1177" s="15" t="n">
        <x:f>COUNTIFS(Relaciones!$E$14863:$E$15238,A1177,Relaciones!$F$14863:$F$15238,"bullying")</x:f>
        <x:v>6</x:v>
      </x:c>
      <x:c r="AA1177" s="4" t="str">
        <x:f>INDEX(Respuestas!$F$1150:$F$1177,MATCH(A1177,Respuestas!$A$1150:$A$1177,0))</x:f>
        <x:v>No</x:v>
      </x:c>
      <x:c r="AB1177" s="4" t="str">
        <x:f>INDEX(Respuestas!$G$1150:$G$1177,MATCH(A1177,Respuestas!$A$1150:$A$1177,0))</x:f>
        <x:v>Sí</x:v>
      </x:c>
      <x:c r="AC1177" s="4" t="str">
        <x:f>INDEX(Respuestas!$H$1150:$H$1177,MATCH(A1177,Respuestas!$A$1150:$A$1177,0))</x:f>
        <x:v>Sí</x:v>
      </x:c>
      <x:c r="AD1177" s="4" t="str">
        <x:f>INDEX(Respuestas!$I$1150:$I$1177,MATCH(A1177,Respuestas!$A$1150:$A$1177,0))</x:f>
        <x:v>Sí</x:v>
      </x:c>
      <x:c r="AE1177" s="4" t="str">
        <x:f>INDEX(Respuestas!$J$1150:$J$1177,MATCH(A1177,Respuestas!$A$1150:$A$1177,0))</x:f>
        <x:v>G3</x:v>
      </x:c>
      <x:c r="AF1177" s="4" t="str">
        <x:v>normalizada_v1</x:v>
      </x:c>
      <x:c r="AG1177" s="4" t="n">
        <x:f>COUNTIFS($B$2:$B$1513,B1177,$C$2:$C$1513,C1177,$D$2:$D$1513,D1177)</x:f>
        <x:v>28</x:v>
      </x:c>
      <x:c r="AH1177" s="4" t="n">
        <x:f>COUNTIFS(Relaciones!$D$14863:$D$15238,A1177,Relaciones!$F$14863:$F$15238,"prediccion_amistad")</x:f>
        <x:v>0</x:v>
      </x:c>
      <x:c r="AI1177" s="4" t="n">
        <x:f>SUMIFS(Relaciones!$H$14863:$H$15238,Relaciones!$D$14863:$D$15238,A1177,Relaciones!$F$14863:$F$15238,"prediccion_amistad")</x:f>
        <x:v>0</x:v>
      </x:c>
      <x:c r="AJ1177" s="4" t="n">
        <x:f>COUNTIFS(Relaciones!$D$14863:$D$15238,A1177,Relaciones!$F$14863:$F$15238,"prediccion_rechazo")</x:f>
        <x:v>1</x:v>
      </x:c>
      <x:c r="AK1177" s="4" t="n">
        <x:f>SUMIFS(Relaciones!$H$14863:$H$15238,Relaciones!$D$14863:$D$15238,A1177,Relaciones!$F$14863:$F$15238,"prediccion_rechazo")</x:f>
        <x:v>1</x:v>
      </x:c>
      <x:c r="AL1177" s="4" t="n">
        <x:v>0.018819875151048823</x:v>
      </x:c>
    </x:row>
    <x:row r="1178" ht="23" customHeight="1">
      <x:c r="A1178" s="13" t="str">
        <x:v>01177</x:v>
      </x:c>
      <x:c r="B1178" s="4" t="str">
        <x:v>Córdoba</x:v>
      </x:c>
      <x:c r="C1178" s="4" t="str">
        <x:v>3.º ESO</x:v>
      </x:c>
      <x:c r="D1178" s="4" t="str">
        <x:v>A</x:v>
      </x:c>
      <x:c r="E1178" s="4" t="str">
        <x:v>alumna</x:v>
      </x:c>
      <x:c r="F1178" s="14" t="n">
        <x:f>IF((AG1178-1)=0,"",ROUND(10*Q1178/(AG1178-1),1))</x:f>
        <x:v>5.6</x:v>
      </x:c>
      <x:c r="G1178" s="14" t="n">
        <x:f>IF((AG1178-1)=0,"",ROUND(10*R1178/(AG1178-1),1))</x:f>
        <x:v>2.2</x:v>
      </x:c>
      <x:c r="H1178" s="14" t="n">
        <x:f>IF(R1178=0,"",ROUND(10*S1178/R1178,1))</x:f>
        <x:v>10</x:v>
      </x:c>
      <x:c r="I1178" s="14" t="n">
        <x:f>IF(AH1178=0,"",ROUND(10*AI1178/AH1178,1))</x:f>
        <x:v>10</x:v>
      </x:c>
      <x:c r="J1178" s="14" t="n">
        <x:f>IF((AG1178-1)=0,"",ROUND(10*T1178/(AG1178-1),1))</x:f>
        <x:v>0</x:v>
      </x:c>
      <x:c r="K1178" s="14" t="n">
        <x:f>IF((AG1178-1)=0,"",ROUND(10*U1178/(AG1178-1),1))</x:f>
        <x:v>0</x:v>
      </x:c>
      <x:c r="L1178" s="14" t="str">
        <x:f>IF(U1178=0,"",ROUND(10*V1178/U1178,1))</x:f>
      </x:c>
      <x:c r="M1178" s="14" t="str">
        <x:f>IF(AJ1178=0,"",ROUND(10*AK1178/AJ1178,1))</x:f>
      </x:c>
      <x:c r="N1178" s="14" t="n">
        <x:f>ROUND(10*W1178/12,1)</x:f>
        <x:v>7.5</x:v>
      </x:c>
      <x:c r="O1178" s="14" t="n">
        <x:f>ROUND(10*AL1178,1)</x:f>
        <x:v>10</x:v>
      </x:c>
      <x:c r="P1178" s="14" t="n">
        <x:f>IF((AG1178-1)=0,"",ROUND(10*X1178/(AG1178-1),1))</x:f>
        <x:v>4.1</x:v>
      </x:c>
      <x:c r="Q1178" s="15" t="n">
        <x:f>COUNTIFS(Relaciones!$E$15239:$E$15675,A1178,Relaciones!$F$15239:$F$15675,"amistad")</x:f>
        <x:v>15</x:v>
      </x:c>
      <x:c r="R1178" s="15" t="n">
        <x:f>COUNTIFS(Relaciones!$D$15239:$D$15675,A1178,Relaciones!$F$15239:$F$15675,"amistad")</x:f>
        <x:v>6</x:v>
      </x:c>
      <x:c r="S1178" s="15" t="n">
        <x:f>SUMIFS(Relaciones!$G$15239:$G$15675,Relaciones!$D$15239:$D$15675,A1178,Relaciones!$F$15239:$F$15675,"amistad")</x:f>
        <x:v>6</x:v>
      </x:c>
      <x:c r="T1178" s="15" t="n">
        <x:f>COUNTIFS(Relaciones!$E$15239:$E$15675,A1178,Relaciones!$F$15239:$F$15675,"rechazo")</x:f>
        <x:v>0</x:v>
      </x:c>
      <x:c r="U1178" s="15" t="n">
        <x:f>COUNTIFS(Relaciones!$D$15239:$D$15675,A1178,Relaciones!$F$15239:$F$15675,"rechazo")</x:f>
        <x:v>0</x:v>
      </x:c>
      <x:c r="V1178" s="15" t="n">
        <x:f>SUMIFS(Relaciones!$G$15239:$G$15675,Relaciones!$D$15239:$D$15675,A1178,Relaciones!$F$15239:$F$15675,"rechazo")</x:f>
        <x:v>0</x:v>
      </x:c>
      <x:c r="W1178" s="15" t="n">
        <x:f>SUM(INDEX(Respuestas!$B$1178:$B$1205,MATCH(A1178,Respuestas!$A$1178:$A$1205,0)),INDEX(Respuestas!$C$1178:$C$1205,MATCH(A1178,Respuestas!$A$1178:$A$1205,0)),INDEX(Respuestas!$D$1178:$D$1205,MATCH(A1178,Respuestas!$A$1178:$A$1205,0)),INDEX(Respuestas!$E$1178:$E$1205,MATCH(A1178,Respuestas!$A$1178:$A$1205,0)))</x:f>
        <x:v>9</x:v>
      </x:c>
      <x:c r="X1178" s="15" t="n">
        <x:f>COUNTIFS(Relaciones!$E$15239:$E$15675,A1178,Relaciones!$F$15239:$F$15675,"mediacion")</x:f>
        <x:v>11</x:v>
      </x:c>
      <x:c r="Y1178" s="15" t="n">
        <x:f>COUNTIFS(Relaciones!$E$15239:$E$15675,A1178,Relaciones!$F$15239:$F$15675,"mediacion_negativa")</x:f>
        <x:v>0</x:v>
      </x:c>
      <x:c r="Z1178" s="15" t="n">
        <x:f>COUNTIFS(Relaciones!$E$15239:$E$15675,A1178,Relaciones!$F$15239:$F$15675,"bullying")</x:f>
        <x:v>0</x:v>
      </x:c>
      <x:c r="AA1178" s="4" t="str">
        <x:f>INDEX(Respuestas!$F$1178:$F$1205,MATCH(A1178,Respuestas!$A$1178:$A$1205,0))</x:f>
        <x:v>No</x:v>
      </x:c>
      <x:c r="AB1178" s="4" t="str">
        <x:f>INDEX(Respuestas!$G$1178:$G$1205,MATCH(A1178,Respuestas!$A$1178:$A$1205,0))</x:f>
        <x:v>Sí</x:v>
      </x:c>
      <x:c r="AC1178" s="4" t="str">
        <x:f>INDEX(Respuestas!$H$1178:$H$1205,MATCH(A1178,Respuestas!$A$1178:$A$1205,0))</x:f>
        <x:v>No</x:v>
      </x:c>
      <x:c r="AD1178" s="4" t="str">
        <x:f>INDEX(Respuestas!$I$1178:$I$1205,MATCH(A1178,Respuestas!$A$1178:$A$1205,0))</x:f>
        <x:v>Sí</x:v>
      </x:c>
      <x:c r="AE1178" s="4" t="str">
        <x:f>INDEX(Respuestas!$J$1178:$J$1205,MATCH(A1178,Respuestas!$A$1178:$A$1205,0))</x:f>
        <x:v>G1</x:v>
      </x:c>
      <x:c r="AF1178" s="4" t="str">
        <x:v>normalizada_v1</x:v>
      </x:c>
      <x:c r="AG1178" s="4" t="n">
        <x:f>COUNTIFS($B$2:$B$1513,B1178,$C$2:$C$1513,C1178,$D$2:$D$1513,D1178)</x:f>
        <x:v>28</x:v>
      </x:c>
      <x:c r="AH1178" s="4" t="n">
        <x:f>COUNTIFS(Relaciones!$D$15239:$D$15675,A1178,Relaciones!$F$15239:$F$15675,"prediccion_amistad")</x:f>
        <x:v>11</x:v>
      </x:c>
      <x:c r="AI1178" s="4" t="n">
        <x:f>SUMIFS(Relaciones!$H$15239:$H$15675,Relaciones!$D$15239:$D$15675,A1178,Relaciones!$F$15239:$F$15675,"prediccion_amistad")</x:f>
        <x:v>11</x:v>
      </x:c>
      <x:c r="AJ1178" s="4" t="n">
        <x:f>COUNTIFS(Relaciones!$D$15239:$D$15675,A1178,Relaciones!$F$15239:$F$15675,"prediccion_rechazo")</x:f>
        <x:v>0</x:v>
      </x:c>
      <x:c r="AK1178" s="4" t="n">
        <x:f>SUMIFS(Relaciones!$H$15239:$H$15675,Relaciones!$D$15239:$D$15675,A1178,Relaciones!$F$15239:$F$15675,"prediccion_rechazo")</x:f>
        <x:v>0</x:v>
      </x:c>
      <x:c r="AL1178" s="4" t="n">
        <x:v>1</x:v>
      </x:c>
    </x:row>
    <x:row r="1179" ht="23" customHeight="1">
      <x:c r="A1179" s="13" t="str">
        <x:v>01178</x:v>
      </x:c>
      <x:c r="B1179" s="4" t="str">
        <x:v>Córdoba</x:v>
      </x:c>
      <x:c r="C1179" s="4" t="str">
        <x:v>3.º ESO</x:v>
      </x:c>
      <x:c r="D1179" s="4" t="str">
        <x:v>A</x:v>
      </x:c>
      <x:c r="E1179" s="4" t="str">
        <x:v>alumno</x:v>
      </x:c>
      <x:c r="F1179" s="14" t="n">
        <x:f>IF((AG1179-1)=0,"",ROUND(10*Q1179/(AG1179-1),1))</x:f>
        <x:v>2.2</x:v>
      </x:c>
      <x:c r="G1179" s="14" t="n">
        <x:f>IF((AG1179-1)=0,"",ROUND(10*R1179/(AG1179-1),1))</x:f>
        <x:v>2.2</x:v>
      </x:c>
      <x:c r="H1179" s="14" t="n">
        <x:f>IF(R1179=0,"",ROUND(10*S1179/R1179,1))</x:f>
        <x:v>10</x:v>
      </x:c>
      <x:c r="I1179" s="14" t="n">
        <x:f>IF(AH1179=0,"",ROUND(10*AI1179/AH1179,1))</x:f>
        <x:v>8</x:v>
      </x:c>
      <x:c r="J1179" s="14" t="n">
        <x:f>IF((AG1179-1)=0,"",ROUND(10*T1179/(AG1179-1),1))</x:f>
        <x:v>0.4</x:v>
      </x:c>
      <x:c r="K1179" s="14" t="n">
        <x:f>IF((AG1179-1)=0,"",ROUND(10*U1179/(AG1179-1),1))</x:f>
        <x:v>0.4</x:v>
      </x:c>
      <x:c r="L1179" s="14" t="n">
        <x:f>IF(U1179=0,"",ROUND(10*V1179/U1179,1))</x:f>
        <x:v>0</x:v>
      </x:c>
      <x:c r="M1179" s="14" t="n">
        <x:f>IF(AJ1179=0,"",ROUND(10*AK1179/AJ1179,1))</x:f>
        <x:v>5</x:v>
      </x:c>
      <x:c r="N1179" s="14" t="n">
        <x:f>ROUND(10*W1179/12,1)</x:f>
        <x:v>8.3</x:v>
      </x:c>
      <x:c r="O1179" s="14" t="n">
        <x:f>ROUND(10*AL1179,1)</x:f>
        <x:v>4.8</x:v>
      </x:c>
      <x:c r="P1179" s="14" t="n">
        <x:f>IF((AG1179-1)=0,"",ROUND(10*X1179/(AG1179-1),1))</x:f>
        <x:v>0</x:v>
      </x:c>
      <x:c r="Q1179" s="15" t="n">
        <x:f>COUNTIFS(Relaciones!$E$15239:$E$15675,A1179,Relaciones!$F$15239:$F$15675,"amistad")</x:f>
        <x:v>6</x:v>
      </x:c>
      <x:c r="R1179" s="15" t="n">
        <x:f>COUNTIFS(Relaciones!$D$15239:$D$15675,A1179,Relaciones!$F$15239:$F$15675,"amistad")</x:f>
        <x:v>6</x:v>
      </x:c>
      <x:c r="S1179" s="15" t="n">
        <x:f>SUMIFS(Relaciones!$G$15239:$G$15675,Relaciones!$D$15239:$D$15675,A1179,Relaciones!$F$15239:$F$15675,"amistad")</x:f>
        <x:v>6</x:v>
      </x:c>
      <x:c r="T1179" s="15" t="n">
        <x:f>COUNTIFS(Relaciones!$E$15239:$E$15675,A1179,Relaciones!$F$15239:$F$15675,"rechazo")</x:f>
        <x:v>1</x:v>
      </x:c>
      <x:c r="U1179" s="15" t="n">
        <x:f>COUNTIFS(Relaciones!$D$15239:$D$15675,A1179,Relaciones!$F$15239:$F$15675,"rechazo")</x:f>
        <x:v>1</x:v>
      </x:c>
      <x:c r="V1179" s="15" t="n">
        <x:f>SUMIFS(Relaciones!$G$15239:$G$15675,Relaciones!$D$15239:$D$15675,A1179,Relaciones!$F$15239:$F$15675,"rechazo")</x:f>
        <x:v>0</x:v>
      </x:c>
      <x:c r="W1179" s="15" t="n">
        <x:f>SUM(INDEX(Respuestas!$B$1178:$B$1205,MATCH(A1179,Respuestas!$A$1178:$A$1205,0)),INDEX(Respuestas!$C$1178:$C$1205,MATCH(A1179,Respuestas!$A$1178:$A$1205,0)),INDEX(Respuestas!$D$1178:$D$1205,MATCH(A1179,Respuestas!$A$1178:$A$1205,0)),INDEX(Respuestas!$E$1178:$E$1205,MATCH(A1179,Respuestas!$A$1178:$A$1205,0)))</x:f>
        <x:v>10</x:v>
      </x:c>
      <x:c r="X1179" s="15" t="n">
        <x:f>COUNTIFS(Relaciones!$E$15239:$E$15675,A1179,Relaciones!$F$15239:$F$15675,"mediacion")</x:f>
        <x:v>0</x:v>
      </x:c>
      <x:c r="Y1179" s="15" t="n">
        <x:f>COUNTIFS(Relaciones!$E$15239:$E$15675,A1179,Relaciones!$F$15239:$F$15675,"mediacion_negativa")</x:f>
        <x:v>0</x:v>
      </x:c>
      <x:c r="Z1179" s="15" t="n">
        <x:f>COUNTIFS(Relaciones!$E$15239:$E$15675,A1179,Relaciones!$F$15239:$F$15675,"bullying")</x:f>
        <x:v>0</x:v>
      </x:c>
      <x:c r="AA1179" s="4" t="str">
        <x:f>INDEX(Respuestas!$F$1178:$F$1205,MATCH(A1179,Respuestas!$A$1178:$A$1205,0))</x:f>
        <x:v>No</x:v>
      </x:c>
      <x:c r="AB1179" s="4" t="str">
        <x:f>INDEX(Respuestas!$G$1178:$G$1205,MATCH(A1179,Respuestas!$A$1178:$A$1205,0))</x:f>
        <x:v>Sí</x:v>
      </x:c>
      <x:c r="AC1179" s="4" t="str">
        <x:f>INDEX(Respuestas!$H$1178:$H$1205,MATCH(A1179,Respuestas!$A$1178:$A$1205,0))</x:f>
        <x:v>No</x:v>
      </x:c>
      <x:c r="AD1179" s="4" t="str">
        <x:f>INDEX(Respuestas!$I$1178:$I$1205,MATCH(A1179,Respuestas!$A$1178:$A$1205,0))</x:f>
        <x:v>Sí</x:v>
      </x:c>
      <x:c r="AE1179" s="4" t="str">
        <x:f>INDEX(Respuestas!$J$1178:$J$1205,MATCH(A1179,Respuestas!$A$1178:$A$1205,0))</x:f>
        <x:v>G1</x:v>
      </x:c>
      <x:c r="AF1179" s="4" t="str">
        <x:v>normalizada_v1</x:v>
      </x:c>
      <x:c r="AG1179" s="4" t="n">
        <x:f>COUNTIFS($B$2:$B$1513,B1179,$C$2:$C$1513,C1179,$D$2:$D$1513,D1179)</x:f>
        <x:v>28</x:v>
      </x:c>
      <x:c r="AH1179" s="4" t="n">
        <x:f>COUNTIFS(Relaciones!$D$15239:$D$15675,A1179,Relaciones!$F$15239:$F$15675,"prediccion_amistad")</x:f>
        <x:v>5</x:v>
      </x:c>
      <x:c r="AI1179" s="4" t="n">
        <x:f>SUMIFS(Relaciones!$H$15239:$H$15675,Relaciones!$D$15239:$D$15675,A1179,Relaciones!$F$15239:$F$15675,"prediccion_amistad")</x:f>
        <x:v>4</x:v>
      </x:c>
      <x:c r="AJ1179" s="4" t="n">
        <x:f>COUNTIFS(Relaciones!$D$15239:$D$15675,A1179,Relaciones!$F$15239:$F$15675,"prediccion_rechazo")</x:f>
        <x:v>2</x:v>
      </x:c>
      <x:c r="AK1179" s="4" t="n">
        <x:f>SUMIFS(Relaciones!$H$15239:$H$15675,Relaciones!$D$15239:$D$15675,A1179,Relaciones!$F$15239:$F$15675,"prediccion_rechazo")</x:f>
        <x:v>1</x:v>
      </x:c>
      <x:c r="AL1179" s="4" t="n">
        <x:v>0.47994712976761084</x:v>
      </x:c>
    </x:row>
    <x:row r="1180" ht="23" customHeight="1">
      <x:c r="A1180" s="13" t="str">
        <x:v>01179</x:v>
      </x:c>
      <x:c r="B1180" s="4" t="str">
        <x:v>Córdoba</x:v>
      </x:c>
      <x:c r="C1180" s="4" t="str">
        <x:v>3.º ESO</x:v>
      </x:c>
      <x:c r="D1180" s="4" t="str">
        <x:v>A</x:v>
      </x:c>
      <x:c r="E1180" s="4" t="str">
        <x:v>alumna</x:v>
      </x:c>
      <x:c r="F1180" s="14" t="n">
        <x:f>IF((AG1180-1)=0,"",ROUND(10*Q1180/(AG1180-1),1))</x:f>
        <x:v>2.2</x:v>
      </x:c>
      <x:c r="G1180" s="14" t="n">
        <x:f>IF((AG1180-1)=0,"",ROUND(10*R1180/(AG1180-1),1))</x:f>
        <x:v>2.2</x:v>
      </x:c>
      <x:c r="H1180" s="14" t="n">
        <x:f>IF(R1180=0,"",ROUND(10*S1180/R1180,1))</x:f>
        <x:v>10</x:v>
      </x:c>
      <x:c r="I1180" s="14" t="n">
        <x:f>IF(AH1180=0,"",ROUND(10*AI1180/AH1180,1))</x:f>
        <x:v>10</x:v>
      </x:c>
      <x:c r="J1180" s="14" t="n">
        <x:f>IF((AG1180-1)=0,"",ROUND(10*T1180/(AG1180-1),1))</x:f>
        <x:v>0</x:v>
      </x:c>
      <x:c r="K1180" s="14" t="n">
        <x:f>IF((AG1180-1)=0,"",ROUND(10*U1180/(AG1180-1),1))</x:f>
        <x:v>0.4</x:v>
      </x:c>
      <x:c r="L1180" s="14" t="n">
        <x:f>IF(U1180=0,"",ROUND(10*V1180/U1180,1))</x:f>
        <x:v>0</x:v>
      </x:c>
      <x:c r="M1180" s="14" t="str">
        <x:f>IF(AJ1180=0,"",ROUND(10*AK1180/AJ1180,1))</x:f>
      </x:c>
      <x:c r="N1180" s="14" t="n">
        <x:f>ROUND(10*W1180/12,1)</x:f>
        <x:v>9.2</x:v>
      </x:c>
      <x:c r="O1180" s="14" t="n">
        <x:f>ROUND(10*AL1180,1)</x:f>
        <x:v>4.5</x:v>
      </x:c>
      <x:c r="P1180" s="14" t="n">
        <x:f>IF((AG1180-1)=0,"",ROUND(10*X1180/(AG1180-1),1))</x:f>
        <x:v>0</x:v>
      </x:c>
      <x:c r="Q1180" s="15" t="n">
        <x:f>COUNTIFS(Relaciones!$E$15239:$E$15675,A1180,Relaciones!$F$15239:$F$15675,"amistad")</x:f>
        <x:v>6</x:v>
      </x:c>
      <x:c r="R1180" s="15" t="n">
        <x:f>COUNTIFS(Relaciones!$D$15239:$D$15675,A1180,Relaciones!$F$15239:$F$15675,"amistad")</x:f>
        <x:v>6</x:v>
      </x:c>
      <x:c r="S1180" s="15" t="n">
        <x:f>SUMIFS(Relaciones!$G$15239:$G$15675,Relaciones!$D$15239:$D$15675,A1180,Relaciones!$F$15239:$F$15675,"amistad")</x:f>
        <x:v>6</x:v>
      </x:c>
      <x:c r="T1180" s="15" t="n">
        <x:f>COUNTIFS(Relaciones!$E$15239:$E$15675,A1180,Relaciones!$F$15239:$F$15675,"rechazo")</x:f>
        <x:v>0</x:v>
      </x:c>
      <x:c r="U1180" s="15" t="n">
        <x:f>COUNTIFS(Relaciones!$D$15239:$D$15675,A1180,Relaciones!$F$15239:$F$15675,"rechazo")</x:f>
        <x:v>1</x:v>
      </x:c>
      <x:c r="V1180" s="15" t="n">
        <x:f>SUMIFS(Relaciones!$G$15239:$G$15675,Relaciones!$D$15239:$D$15675,A1180,Relaciones!$F$15239:$F$15675,"rechazo")</x:f>
        <x:v>0</x:v>
      </x:c>
      <x:c r="W1180" s="15" t="n">
        <x:f>SUM(INDEX(Respuestas!$B$1178:$B$1205,MATCH(A1180,Respuestas!$A$1178:$A$1205,0)),INDEX(Respuestas!$C$1178:$C$1205,MATCH(A1180,Respuestas!$A$1178:$A$1205,0)),INDEX(Respuestas!$D$1178:$D$1205,MATCH(A1180,Respuestas!$A$1178:$A$1205,0)),INDEX(Respuestas!$E$1178:$E$1205,MATCH(A1180,Respuestas!$A$1178:$A$1205,0)))</x:f>
        <x:v>11</x:v>
      </x:c>
      <x:c r="X1180" s="15" t="n">
        <x:f>COUNTIFS(Relaciones!$E$15239:$E$15675,A1180,Relaciones!$F$15239:$F$15675,"mediacion")</x:f>
        <x:v>0</x:v>
      </x:c>
      <x:c r="Y1180" s="15" t="n">
        <x:f>COUNTIFS(Relaciones!$E$15239:$E$15675,A1180,Relaciones!$F$15239:$F$15675,"mediacion_negativa")</x:f>
        <x:v>0</x:v>
      </x:c>
      <x:c r="Z1180" s="15" t="n">
        <x:f>COUNTIFS(Relaciones!$E$15239:$E$15675,A1180,Relaciones!$F$15239:$F$15675,"bullying")</x:f>
        <x:v>0</x:v>
      </x:c>
      <x:c r="AA1180" s="4" t="str">
        <x:f>INDEX(Respuestas!$F$1178:$F$1205,MATCH(A1180,Respuestas!$A$1178:$A$1205,0))</x:f>
        <x:v>No</x:v>
      </x:c>
      <x:c r="AB1180" s="4" t="str">
        <x:f>INDEX(Respuestas!$G$1178:$G$1205,MATCH(A1180,Respuestas!$A$1178:$A$1205,0))</x:f>
        <x:v>Sí</x:v>
      </x:c>
      <x:c r="AC1180" s="4" t="str">
        <x:f>INDEX(Respuestas!$H$1178:$H$1205,MATCH(A1180,Respuestas!$A$1178:$A$1205,0))</x:f>
        <x:v>No</x:v>
      </x:c>
      <x:c r="AD1180" s="4" t="str">
        <x:f>INDEX(Respuestas!$I$1178:$I$1205,MATCH(A1180,Respuestas!$A$1178:$A$1205,0))</x:f>
        <x:v>Sí</x:v>
      </x:c>
      <x:c r="AE1180" s="4" t="str">
        <x:f>INDEX(Respuestas!$J$1178:$J$1205,MATCH(A1180,Respuestas!$A$1178:$A$1205,0))</x:f>
        <x:v>G1</x:v>
      </x:c>
      <x:c r="AF1180" s="4" t="str">
        <x:v>normalizada_v1</x:v>
      </x:c>
      <x:c r="AG1180" s="4" t="n">
        <x:f>COUNTIFS($B$2:$B$1513,B1180,$C$2:$C$1513,C1180,$D$2:$D$1513,D1180)</x:f>
        <x:v>28</x:v>
      </x:c>
      <x:c r="AH1180" s="4" t="n">
        <x:f>COUNTIFS(Relaciones!$D$15239:$D$15675,A1180,Relaciones!$F$15239:$F$15675,"prediccion_amistad")</x:f>
        <x:v>4</x:v>
      </x:c>
      <x:c r="AI1180" s="4" t="n">
        <x:f>SUMIFS(Relaciones!$H$15239:$H$15675,Relaciones!$D$15239:$D$15675,A1180,Relaciones!$F$15239:$F$15675,"prediccion_amistad")</x:f>
        <x:v>4</x:v>
      </x:c>
      <x:c r="AJ1180" s="4" t="n">
        <x:f>COUNTIFS(Relaciones!$D$15239:$D$15675,A1180,Relaciones!$F$15239:$F$15675,"prediccion_rechazo")</x:f>
        <x:v>0</x:v>
      </x:c>
      <x:c r="AK1180" s="4" t="n">
        <x:f>SUMIFS(Relaciones!$H$15239:$H$15675,Relaciones!$D$15239:$D$15675,A1180,Relaciones!$F$15239:$F$15675,"prediccion_rechazo")</x:f>
        <x:v>0</x:v>
      </x:c>
      <x:c r="AL1180" s="4" t="n">
        <x:v>0.44631954444397054</x:v>
      </x:c>
    </x:row>
    <x:row r="1181" ht="23" customHeight="1">
      <x:c r="A1181" s="13" t="str">
        <x:v>01180</x:v>
      </x:c>
      <x:c r="B1181" s="4" t="str">
        <x:v>Córdoba</x:v>
      </x:c>
      <x:c r="C1181" s="4" t="str">
        <x:v>3.º ESO</x:v>
      </x:c>
      <x:c r="D1181" s="4" t="str">
        <x:v>A</x:v>
      </x:c>
      <x:c r="E1181" s="4" t="str">
        <x:v>alumno</x:v>
      </x:c>
      <x:c r="F1181" s="14" t="n">
        <x:f>IF((AG1181-1)=0,"",ROUND(10*Q1181/(AG1181-1),1))</x:f>
        <x:v>2.2</x:v>
      </x:c>
      <x:c r="G1181" s="14" t="n">
        <x:f>IF((AG1181-1)=0,"",ROUND(10*R1181/(AG1181-1),1))</x:f>
        <x:v>2.6</x:v>
      </x:c>
      <x:c r="H1181" s="14" t="n">
        <x:f>IF(R1181=0,"",ROUND(10*S1181/R1181,1))</x:f>
        <x:v>8.6</x:v>
      </x:c>
      <x:c r="I1181" s="14" t="n">
        <x:f>IF(AH1181=0,"",ROUND(10*AI1181/AH1181,1))</x:f>
        <x:v>10</x:v>
      </x:c>
      <x:c r="J1181" s="14" t="n">
        <x:f>IF((AG1181-1)=0,"",ROUND(10*T1181/(AG1181-1),1))</x:f>
        <x:v>0</x:v>
      </x:c>
      <x:c r="K1181" s="14" t="n">
        <x:f>IF((AG1181-1)=0,"",ROUND(10*U1181/(AG1181-1),1))</x:f>
        <x:v>0.4</x:v>
      </x:c>
      <x:c r="L1181" s="14" t="n">
        <x:f>IF(U1181=0,"",ROUND(10*V1181/U1181,1))</x:f>
        <x:v>0</x:v>
      </x:c>
      <x:c r="M1181" s="14" t="str">
        <x:f>IF(AJ1181=0,"",ROUND(10*AK1181/AJ1181,1))</x:f>
      </x:c>
      <x:c r="N1181" s="14" t="n">
        <x:f>ROUND(10*W1181/12,1)</x:f>
        <x:v>10</x:v>
      </x:c>
      <x:c r="O1181" s="14" t="n">
        <x:f>ROUND(10*AL1181,1)</x:f>
        <x:v>5</x:v>
      </x:c>
      <x:c r="P1181" s="14" t="n">
        <x:f>IF((AG1181-1)=0,"",ROUND(10*X1181/(AG1181-1),1))</x:f>
        <x:v>0</x:v>
      </x:c>
      <x:c r="Q1181" s="15" t="n">
        <x:f>COUNTIFS(Relaciones!$E$15239:$E$15675,A1181,Relaciones!$F$15239:$F$15675,"amistad")</x:f>
        <x:v>6</x:v>
      </x:c>
      <x:c r="R1181" s="15" t="n">
        <x:f>COUNTIFS(Relaciones!$D$15239:$D$15675,A1181,Relaciones!$F$15239:$F$15675,"amistad")</x:f>
        <x:v>7</x:v>
      </x:c>
      <x:c r="S1181" s="15" t="n">
        <x:f>SUMIFS(Relaciones!$G$15239:$G$15675,Relaciones!$D$15239:$D$15675,A1181,Relaciones!$F$15239:$F$15675,"amistad")</x:f>
        <x:v>6</x:v>
      </x:c>
      <x:c r="T1181" s="15" t="n">
        <x:f>COUNTIFS(Relaciones!$E$15239:$E$15675,A1181,Relaciones!$F$15239:$F$15675,"rechazo")</x:f>
        <x:v>0</x:v>
      </x:c>
      <x:c r="U1181" s="15" t="n">
        <x:f>COUNTIFS(Relaciones!$D$15239:$D$15675,A1181,Relaciones!$F$15239:$F$15675,"rechazo")</x:f>
        <x:v>1</x:v>
      </x:c>
      <x:c r="V1181" s="15" t="n">
        <x:f>SUMIFS(Relaciones!$G$15239:$G$15675,Relaciones!$D$15239:$D$15675,A1181,Relaciones!$F$15239:$F$15675,"rechazo")</x:f>
        <x:v>0</x:v>
      </x:c>
      <x:c r="W1181" s="15" t="n">
        <x:f>SUM(INDEX(Respuestas!$B$1178:$B$1205,MATCH(A1181,Respuestas!$A$1178:$A$1205,0)),INDEX(Respuestas!$C$1178:$C$1205,MATCH(A1181,Respuestas!$A$1178:$A$1205,0)),INDEX(Respuestas!$D$1178:$D$1205,MATCH(A1181,Respuestas!$A$1178:$A$1205,0)),INDEX(Respuestas!$E$1178:$E$1205,MATCH(A1181,Respuestas!$A$1178:$A$1205,0)))</x:f>
        <x:v>12</x:v>
      </x:c>
      <x:c r="X1181" s="15" t="n">
        <x:f>COUNTIFS(Relaciones!$E$15239:$E$15675,A1181,Relaciones!$F$15239:$F$15675,"mediacion")</x:f>
        <x:v>0</x:v>
      </x:c>
      <x:c r="Y1181" s="15" t="n">
        <x:f>COUNTIFS(Relaciones!$E$15239:$E$15675,A1181,Relaciones!$F$15239:$F$15675,"mediacion_negativa")</x:f>
        <x:v>0</x:v>
      </x:c>
      <x:c r="Z1181" s="15" t="n">
        <x:f>COUNTIFS(Relaciones!$E$15239:$E$15675,A1181,Relaciones!$F$15239:$F$15675,"bullying")</x:f>
        <x:v>0</x:v>
      </x:c>
      <x:c r="AA1181" s="4" t="str">
        <x:f>INDEX(Respuestas!$F$1178:$F$1205,MATCH(A1181,Respuestas!$A$1178:$A$1205,0))</x:f>
        <x:v>No</x:v>
      </x:c>
      <x:c r="AB1181" s="4" t="str">
        <x:f>INDEX(Respuestas!$G$1178:$G$1205,MATCH(A1181,Respuestas!$A$1178:$A$1205,0))</x:f>
        <x:v>Sí</x:v>
      </x:c>
      <x:c r="AC1181" s="4" t="str">
        <x:f>INDEX(Respuestas!$H$1178:$H$1205,MATCH(A1181,Respuestas!$A$1178:$A$1205,0))</x:f>
        <x:v>No</x:v>
      </x:c>
      <x:c r="AD1181" s="4" t="str">
        <x:f>INDEX(Respuestas!$I$1178:$I$1205,MATCH(A1181,Respuestas!$A$1178:$A$1205,0))</x:f>
        <x:v>Sí</x:v>
      </x:c>
      <x:c r="AE1181" s="4" t="str">
        <x:f>INDEX(Respuestas!$J$1178:$J$1205,MATCH(A1181,Respuestas!$A$1178:$A$1205,0))</x:f>
        <x:v>G1</x:v>
      </x:c>
      <x:c r="AF1181" s="4" t="str">
        <x:v>normalizada_v1</x:v>
      </x:c>
      <x:c r="AG1181" s="4" t="n">
        <x:f>COUNTIFS($B$2:$B$1513,B1181,$C$2:$C$1513,C1181,$D$2:$D$1513,D1181)</x:f>
        <x:v>28</x:v>
      </x:c>
      <x:c r="AH1181" s="4" t="n">
        <x:f>COUNTIFS(Relaciones!$D$15239:$D$15675,A1181,Relaciones!$F$15239:$F$15675,"prediccion_amistad")</x:f>
        <x:v>5</x:v>
      </x:c>
      <x:c r="AI1181" s="4" t="n">
        <x:f>SUMIFS(Relaciones!$H$15239:$H$15675,Relaciones!$D$15239:$D$15675,A1181,Relaciones!$F$15239:$F$15675,"prediccion_amistad")</x:f>
        <x:v>5</x:v>
      </x:c>
      <x:c r="AJ1181" s="4" t="n">
        <x:f>COUNTIFS(Relaciones!$D$15239:$D$15675,A1181,Relaciones!$F$15239:$F$15675,"prediccion_rechazo")</x:f>
        <x:v>0</x:v>
      </x:c>
      <x:c r="AK1181" s="4" t="n">
        <x:f>SUMIFS(Relaciones!$H$15239:$H$15675,Relaciones!$D$15239:$D$15675,A1181,Relaciones!$F$15239:$F$15675,"prediccion_rechazo")</x:f>
        <x:v>0</x:v>
      </x:c>
      <x:c r="AL1181" s="4" t="n">
        <x:v>0.5043607600920678</x:v>
      </x:c>
    </x:row>
    <x:row r="1182" ht="23" customHeight="1">
      <x:c r="A1182" s="13" t="str">
        <x:v>01181</x:v>
      </x:c>
      <x:c r="B1182" s="4" t="str">
        <x:v>Córdoba</x:v>
      </x:c>
      <x:c r="C1182" s="4" t="str">
        <x:v>3.º ESO</x:v>
      </x:c>
      <x:c r="D1182" s="4" t="str">
        <x:v>A</x:v>
      </x:c>
      <x:c r="E1182" s="4" t="str">
        <x:v>alumna</x:v>
      </x:c>
      <x:c r="F1182" s="14" t="n">
        <x:f>IF((AG1182-1)=0,"",ROUND(10*Q1182/(AG1182-1),1))</x:f>
        <x:v>2.2</x:v>
      </x:c>
      <x:c r="G1182" s="14" t="n">
        <x:f>IF((AG1182-1)=0,"",ROUND(10*R1182/(AG1182-1),1))</x:f>
        <x:v>2.6</x:v>
      </x:c>
      <x:c r="H1182" s="14" t="n">
        <x:f>IF(R1182=0,"",ROUND(10*S1182/R1182,1))</x:f>
        <x:v>8.6</x:v>
      </x:c>
      <x:c r="I1182" s="14" t="n">
        <x:f>IF(AH1182=0,"",ROUND(10*AI1182/AH1182,1))</x:f>
        <x:v>8.3</x:v>
      </x:c>
      <x:c r="J1182" s="14" t="n">
        <x:f>IF((AG1182-1)=0,"",ROUND(10*T1182/(AG1182-1),1))</x:f>
        <x:v>0.4</x:v>
      </x:c>
      <x:c r="K1182" s="14" t="n">
        <x:f>IF((AG1182-1)=0,"",ROUND(10*U1182/(AG1182-1),1))</x:f>
        <x:v>0.4</x:v>
      </x:c>
      <x:c r="L1182" s="14" t="n">
        <x:f>IF(U1182=0,"",ROUND(10*V1182/U1182,1))</x:f>
        <x:v>0</x:v>
      </x:c>
      <x:c r="M1182" s="14" t="n">
        <x:f>IF(AJ1182=0,"",ROUND(10*AK1182/AJ1182,1))</x:f>
        <x:v>5</x:v>
      </x:c>
      <x:c r="N1182" s="14" t="n">
        <x:f>ROUND(10*W1182/12,1)</x:f>
        <x:v>7.5</x:v>
      </x:c>
      <x:c r="O1182" s="14" t="n">
        <x:f>ROUND(10*AL1182,1)</x:f>
        <x:v>5.2</x:v>
      </x:c>
      <x:c r="P1182" s="14" t="n">
        <x:f>IF((AG1182-1)=0,"",ROUND(10*X1182/(AG1182-1),1))</x:f>
        <x:v>0</x:v>
      </x:c>
      <x:c r="Q1182" s="15" t="n">
        <x:f>COUNTIFS(Relaciones!$E$15239:$E$15675,A1182,Relaciones!$F$15239:$F$15675,"amistad")</x:f>
        <x:v>6</x:v>
      </x:c>
      <x:c r="R1182" s="15" t="n">
        <x:f>COUNTIFS(Relaciones!$D$15239:$D$15675,A1182,Relaciones!$F$15239:$F$15675,"amistad")</x:f>
        <x:v>7</x:v>
      </x:c>
      <x:c r="S1182" s="15" t="n">
        <x:f>SUMIFS(Relaciones!$G$15239:$G$15675,Relaciones!$D$15239:$D$15675,A1182,Relaciones!$F$15239:$F$15675,"amistad")</x:f>
        <x:v>6</x:v>
      </x:c>
      <x:c r="T1182" s="15" t="n">
        <x:f>COUNTIFS(Relaciones!$E$15239:$E$15675,A1182,Relaciones!$F$15239:$F$15675,"rechazo")</x:f>
        <x:v>1</x:v>
      </x:c>
      <x:c r="U1182" s="15" t="n">
        <x:f>COUNTIFS(Relaciones!$D$15239:$D$15675,A1182,Relaciones!$F$15239:$F$15675,"rechazo")</x:f>
        <x:v>1</x:v>
      </x:c>
      <x:c r="V1182" s="15" t="n">
        <x:f>SUMIFS(Relaciones!$G$15239:$G$15675,Relaciones!$D$15239:$D$15675,A1182,Relaciones!$F$15239:$F$15675,"rechazo")</x:f>
        <x:v>0</x:v>
      </x:c>
      <x:c r="W1182" s="15" t="n">
        <x:f>SUM(INDEX(Respuestas!$B$1178:$B$1205,MATCH(A1182,Respuestas!$A$1178:$A$1205,0)),INDEX(Respuestas!$C$1178:$C$1205,MATCH(A1182,Respuestas!$A$1178:$A$1205,0)),INDEX(Respuestas!$D$1178:$D$1205,MATCH(A1182,Respuestas!$A$1178:$A$1205,0)),INDEX(Respuestas!$E$1178:$E$1205,MATCH(A1182,Respuestas!$A$1178:$A$1205,0)))</x:f>
        <x:v>9</x:v>
      </x:c>
      <x:c r="X1182" s="15" t="n">
        <x:f>COUNTIFS(Relaciones!$E$15239:$E$15675,A1182,Relaciones!$F$15239:$F$15675,"mediacion")</x:f>
        <x:v>0</x:v>
      </x:c>
      <x:c r="Y1182" s="15" t="n">
        <x:f>COUNTIFS(Relaciones!$E$15239:$E$15675,A1182,Relaciones!$F$15239:$F$15675,"mediacion_negativa")</x:f>
        <x:v>0</x:v>
      </x:c>
      <x:c r="Z1182" s="15" t="n">
        <x:f>COUNTIFS(Relaciones!$E$15239:$E$15675,A1182,Relaciones!$F$15239:$F$15675,"bullying")</x:f>
        <x:v>0</x:v>
      </x:c>
      <x:c r="AA1182" s="4" t="str">
        <x:f>INDEX(Respuestas!$F$1178:$F$1205,MATCH(A1182,Respuestas!$A$1178:$A$1205,0))</x:f>
        <x:v>No</x:v>
      </x:c>
      <x:c r="AB1182" s="4" t="str">
        <x:f>INDEX(Respuestas!$G$1178:$G$1205,MATCH(A1182,Respuestas!$A$1178:$A$1205,0))</x:f>
        <x:v>Sí</x:v>
      </x:c>
      <x:c r="AC1182" s="4" t="str">
        <x:f>INDEX(Respuestas!$H$1178:$H$1205,MATCH(A1182,Respuestas!$A$1178:$A$1205,0))</x:f>
        <x:v>No</x:v>
      </x:c>
      <x:c r="AD1182" s="4" t="str">
        <x:f>INDEX(Respuestas!$I$1178:$I$1205,MATCH(A1182,Respuestas!$A$1178:$A$1205,0))</x:f>
        <x:v>Sí</x:v>
      </x:c>
      <x:c r="AE1182" s="4" t="str">
        <x:f>INDEX(Respuestas!$J$1178:$J$1205,MATCH(A1182,Respuestas!$A$1178:$A$1205,0))</x:f>
        <x:v>G1</x:v>
      </x:c>
      <x:c r="AF1182" s="4" t="str">
        <x:v>normalizada_v1</x:v>
      </x:c>
      <x:c r="AG1182" s="4" t="n">
        <x:f>COUNTIFS($B$2:$B$1513,B1182,$C$2:$C$1513,C1182,$D$2:$D$1513,D1182)</x:f>
        <x:v>28</x:v>
      </x:c>
      <x:c r="AH1182" s="4" t="n">
        <x:f>COUNTIFS(Relaciones!$D$15239:$D$15675,A1182,Relaciones!$F$15239:$F$15675,"prediccion_amistad")</x:f>
        <x:v>6</x:v>
      </x:c>
      <x:c r="AI1182" s="4" t="n">
        <x:f>SUMIFS(Relaciones!$H$15239:$H$15675,Relaciones!$D$15239:$D$15675,A1182,Relaciones!$F$15239:$F$15675,"prediccion_amistad")</x:f>
        <x:v>5</x:v>
      </x:c>
      <x:c r="AJ1182" s="4" t="n">
        <x:f>COUNTIFS(Relaciones!$D$15239:$D$15675,A1182,Relaciones!$F$15239:$F$15675,"prediccion_rechazo")</x:f>
        <x:v>2</x:v>
      </x:c>
      <x:c r="AK1182" s="4" t="n">
        <x:f>SUMIFS(Relaciones!$H$15239:$H$15675,Relaciones!$D$15239:$D$15675,A1182,Relaciones!$F$15239:$F$15675,"prediccion_rechazo")</x:f>
        <x:v>1</x:v>
      </x:c>
      <x:c r="AL1182" s="4" t="n">
        <x:v>0.5186281630087529</x:v>
      </x:c>
    </x:row>
    <x:row r="1183" ht="23" customHeight="1">
      <x:c r="A1183" s="13" t="str">
        <x:v>01182</x:v>
      </x:c>
      <x:c r="B1183" s="4" t="str">
        <x:v>Córdoba</x:v>
      </x:c>
      <x:c r="C1183" s="4" t="str">
        <x:v>3.º ESO</x:v>
      </x:c>
      <x:c r="D1183" s="4" t="str">
        <x:v>A</x:v>
      </x:c>
      <x:c r="E1183" s="4" t="str">
        <x:v>alumno</x:v>
      </x:c>
      <x:c r="F1183" s="14" t="n">
        <x:f>IF((AG1183-1)=0,"",ROUND(10*Q1183/(AG1183-1),1))</x:f>
        <x:v>2.2</x:v>
      </x:c>
      <x:c r="G1183" s="14" t="n">
        <x:f>IF((AG1183-1)=0,"",ROUND(10*R1183/(AG1183-1),1))</x:f>
        <x:v>2.6</x:v>
      </x:c>
      <x:c r="H1183" s="14" t="n">
        <x:f>IF(R1183=0,"",ROUND(10*S1183/R1183,1))</x:f>
        <x:v>8.6</x:v>
      </x:c>
      <x:c r="I1183" s="14" t="n">
        <x:f>IF(AH1183=0,"",ROUND(10*AI1183/AH1183,1))</x:f>
        <x:v>10</x:v>
      </x:c>
      <x:c r="J1183" s="14" t="n">
        <x:f>IF((AG1183-1)=0,"",ROUND(10*T1183/(AG1183-1),1))</x:f>
        <x:v>0.4</x:v>
      </x:c>
      <x:c r="K1183" s="14" t="n">
        <x:f>IF((AG1183-1)=0,"",ROUND(10*U1183/(AG1183-1),1))</x:f>
        <x:v>0.7</x:v>
      </x:c>
      <x:c r="L1183" s="14" t="n">
        <x:f>IF(U1183=0,"",ROUND(10*V1183/U1183,1))</x:f>
        <x:v>0</x:v>
      </x:c>
      <x:c r="M1183" s="14" t="n">
        <x:f>IF(AJ1183=0,"",ROUND(10*AK1183/AJ1183,1))</x:f>
        <x:v>10</x:v>
      </x:c>
      <x:c r="N1183" s="14" t="n">
        <x:f>ROUND(10*W1183/12,1)</x:f>
        <x:v>8.3</x:v>
      </x:c>
      <x:c r="O1183" s="14" t="n">
        <x:f>ROUND(10*AL1183,1)</x:f>
        <x:v>5.3</x:v>
      </x:c>
      <x:c r="P1183" s="14" t="n">
        <x:f>IF((AG1183-1)=0,"",ROUND(10*X1183/(AG1183-1),1))</x:f>
        <x:v>0</x:v>
      </x:c>
      <x:c r="Q1183" s="15" t="n">
        <x:f>COUNTIFS(Relaciones!$E$15239:$E$15675,A1183,Relaciones!$F$15239:$F$15675,"amistad")</x:f>
        <x:v>6</x:v>
      </x:c>
      <x:c r="R1183" s="15" t="n">
        <x:f>COUNTIFS(Relaciones!$D$15239:$D$15675,A1183,Relaciones!$F$15239:$F$15675,"amistad")</x:f>
        <x:v>7</x:v>
      </x:c>
      <x:c r="S1183" s="15" t="n">
        <x:f>SUMIFS(Relaciones!$G$15239:$G$15675,Relaciones!$D$15239:$D$15675,A1183,Relaciones!$F$15239:$F$15675,"amistad")</x:f>
        <x:v>6</x:v>
      </x:c>
      <x:c r="T1183" s="15" t="n">
        <x:f>COUNTIFS(Relaciones!$E$15239:$E$15675,A1183,Relaciones!$F$15239:$F$15675,"rechazo")</x:f>
        <x:v>1</x:v>
      </x:c>
      <x:c r="U1183" s="15" t="n">
        <x:f>COUNTIFS(Relaciones!$D$15239:$D$15675,A1183,Relaciones!$F$15239:$F$15675,"rechazo")</x:f>
        <x:v>2</x:v>
      </x:c>
      <x:c r="V1183" s="15" t="n">
        <x:f>SUMIFS(Relaciones!$G$15239:$G$15675,Relaciones!$D$15239:$D$15675,A1183,Relaciones!$F$15239:$F$15675,"rechazo")</x:f>
        <x:v>0</x:v>
      </x:c>
      <x:c r="W1183" s="15" t="n">
        <x:f>SUM(INDEX(Respuestas!$B$1178:$B$1205,MATCH(A1183,Respuestas!$A$1178:$A$1205,0)),INDEX(Respuestas!$C$1178:$C$1205,MATCH(A1183,Respuestas!$A$1178:$A$1205,0)),INDEX(Respuestas!$D$1178:$D$1205,MATCH(A1183,Respuestas!$A$1178:$A$1205,0)),INDEX(Respuestas!$E$1178:$E$1205,MATCH(A1183,Respuestas!$A$1178:$A$1205,0)))</x:f>
        <x:v>10</x:v>
      </x:c>
      <x:c r="X1183" s="15" t="n">
        <x:f>COUNTIFS(Relaciones!$E$15239:$E$15675,A1183,Relaciones!$F$15239:$F$15675,"mediacion")</x:f>
        <x:v>0</x:v>
      </x:c>
      <x:c r="Y1183" s="15" t="n">
        <x:f>COUNTIFS(Relaciones!$E$15239:$E$15675,A1183,Relaciones!$F$15239:$F$15675,"mediacion_negativa")</x:f>
        <x:v>0</x:v>
      </x:c>
      <x:c r="Z1183" s="15" t="n">
        <x:f>COUNTIFS(Relaciones!$E$15239:$E$15675,A1183,Relaciones!$F$15239:$F$15675,"bullying")</x:f>
        <x:v>0</x:v>
      </x:c>
      <x:c r="AA1183" s="4" t="str">
        <x:f>INDEX(Respuestas!$F$1178:$F$1205,MATCH(A1183,Respuestas!$A$1178:$A$1205,0))</x:f>
        <x:v>No</x:v>
      </x:c>
      <x:c r="AB1183" s="4" t="str">
        <x:f>INDEX(Respuestas!$G$1178:$G$1205,MATCH(A1183,Respuestas!$A$1178:$A$1205,0))</x:f>
        <x:v>Sí</x:v>
      </x:c>
      <x:c r="AC1183" s="4" t="str">
        <x:f>INDEX(Respuestas!$H$1178:$H$1205,MATCH(A1183,Respuestas!$A$1178:$A$1205,0))</x:f>
        <x:v>No</x:v>
      </x:c>
      <x:c r="AD1183" s="4" t="str">
        <x:f>INDEX(Respuestas!$I$1178:$I$1205,MATCH(A1183,Respuestas!$A$1178:$A$1205,0))</x:f>
        <x:v>Sí</x:v>
      </x:c>
      <x:c r="AE1183" s="4" t="str">
        <x:f>INDEX(Respuestas!$J$1178:$J$1205,MATCH(A1183,Respuestas!$A$1178:$A$1205,0))</x:f>
        <x:v>G1</x:v>
      </x:c>
      <x:c r="AF1183" s="4" t="str">
        <x:v>normalizada_v1</x:v>
      </x:c>
      <x:c r="AG1183" s="4" t="n">
        <x:f>COUNTIFS($B$2:$B$1513,B1183,$C$2:$C$1513,C1183,$D$2:$D$1513,D1183)</x:f>
        <x:v>28</x:v>
      </x:c>
      <x:c r="AH1183" s="4" t="n">
        <x:f>COUNTIFS(Relaciones!$D$15239:$D$15675,A1183,Relaciones!$F$15239:$F$15675,"prediccion_amistad")</x:f>
        <x:v>4</x:v>
      </x:c>
      <x:c r="AI1183" s="4" t="n">
        <x:f>SUMIFS(Relaciones!$H$15239:$H$15675,Relaciones!$D$15239:$D$15675,A1183,Relaciones!$F$15239:$F$15675,"prediccion_amistad")</x:f>
        <x:v>4</x:v>
      </x:c>
      <x:c r="AJ1183" s="4" t="n">
        <x:f>COUNTIFS(Relaciones!$D$15239:$D$15675,A1183,Relaciones!$F$15239:$F$15675,"prediccion_rechazo")</x:f>
        <x:v>1</x:v>
      </x:c>
      <x:c r="AK1183" s="4" t="n">
        <x:f>SUMIFS(Relaciones!$H$15239:$H$15675,Relaciones!$D$15239:$D$15675,A1183,Relaciones!$F$15239:$F$15675,"prediccion_rechazo")</x:f>
        <x:v>1</x:v>
      </x:c>
      <x:c r="AL1183" s="4" t="n">
        <x:v>0.5308968369557915</x:v>
      </x:c>
    </x:row>
    <x:row r="1184" ht="23" customHeight="1">
      <x:c r="A1184" s="13" t="str">
        <x:v>01183</x:v>
      </x:c>
      <x:c r="B1184" s="4" t="str">
        <x:v>Córdoba</x:v>
      </x:c>
      <x:c r="C1184" s="4" t="str">
        <x:v>3.º ESO</x:v>
      </x:c>
      <x:c r="D1184" s="4" t="str">
        <x:v>A</x:v>
      </x:c>
      <x:c r="E1184" s="4" t="str">
        <x:v>alumna</x:v>
      </x:c>
      <x:c r="F1184" s="14" t="n">
        <x:f>IF((AG1184-1)=0,"",ROUND(10*Q1184/(AG1184-1),1))</x:f>
        <x:v>2.2</x:v>
      </x:c>
      <x:c r="G1184" s="14" t="n">
        <x:f>IF((AG1184-1)=0,"",ROUND(10*R1184/(AG1184-1),1))</x:f>
        <x:v>2.6</x:v>
      </x:c>
      <x:c r="H1184" s="14" t="n">
        <x:f>IF(R1184=0,"",ROUND(10*S1184/R1184,1))</x:f>
        <x:v>8.6</x:v>
      </x:c>
      <x:c r="I1184" s="14" t="n">
        <x:f>IF(AH1184=0,"",ROUND(10*AI1184/AH1184,1))</x:f>
        <x:v>10</x:v>
      </x:c>
      <x:c r="J1184" s="14" t="n">
        <x:f>IF((AG1184-1)=0,"",ROUND(10*T1184/(AG1184-1),1))</x:f>
        <x:v>0.4</x:v>
      </x:c>
      <x:c r="K1184" s="14" t="n">
        <x:f>IF((AG1184-1)=0,"",ROUND(10*U1184/(AG1184-1),1))</x:f>
        <x:v>0.4</x:v>
      </x:c>
      <x:c r="L1184" s="14" t="n">
        <x:f>IF(U1184=0,"",ROUND(10*V1184/U1184,1))</x:f>
        <x:v>10</x:v>
      </x:c>
      <x:c r="M1184" s="14" t="str">
        <x:f>IF(AJ1184=0,"",ROUND(10*AK1184/AJ1184,1))</x:f>
      </x:c>
      <x:c r="N1184" s="14" t="n">
        <x:f>ROUND(10*W1184/12,1)</x:f>
        <x:v>9.2</x:v>
      </x:c>
      <x:c r="O1184" s="14" t="n">
        <x:f>ROUND(10*AL1184,1)</x:f>
        <x:v>5.4</x:v>
      </x:c>
      <x:c r="P1184" s="14" t="n">
        <x:f>IF((AG1184-1)=0,"",ROUND(10*X1184/(AG1184-1),1))</x:f>
        <x:v>0</x:v>
      </x:c>
      <x:c r="Q1184" s="15" t="n">
        <x:f>COUNTIFS(Relaciones!$E$15239:$E$15675,A1184,Relaciones!$F$15239:$F$15675,"amistad")</x:f>
        <x:v>6</x:v>
      </x:c>
      <x:c r="R1184" s="15" t="n">
        <x:f>COUNTIFS(Relaciones!$D$15239:$D$15675,A1184,Relaciones!$F$15239:$F$15675,"amistad")</x:f>
        <x:v>7</x:v>
      </x:c>
      <x:c r="S1184" s="15" t="n">
        <x:f>SUMIFS(Relaciones!$G$15239:$G$15675,Relaciones!$D$15239:$D$15675,A1184,Relaciones!$F$15239:$F$15675,"amistad")</x:f>
        <x:v>6</x:v>
      </x:c>
      <x:c r="T1184" s="15" t="n">
        <x:f>COUNTIFS(Relaciones!$E$15239:$E$15675,A1184,Relaciones!$F$15239:$F$15675,"rechazo")</x:f>
        <x:v>1</x:v>
      </x:c>
      <x:c r="U1184" s="15" t="n">
        <x:f>COUNTIFS(Relaciones!$D$15239:$D$15675,A1184,Relaciones!$F$15239:$F$15675,"rechazo")</x:f>
        <x:v>1</x:v>
      </x:c>
      <x:c r="V1184" s="15" t="n">
        <x:f>SUMIFS(Relaciones!$G$15239:$G$15675,Relaciones!$D$15239:$D$15675,A1184,Relaciones!$F$15239:$F$15675,"rechazo")</x:f>
        <x:v>1</x:v>
      </x:c>
      <x:c r="W1184" s="15" t="n">
        <x:f>SUM(INDEX(Respuestas!$B$1178:$B$1205,MATCH(A1184,Respuestas!$A$1178:$A$1205,0)),INDEX(Respuestas!$C$1178:$C$1205,MATCH(A1184,Respuestas!$A$1178:$A$1205,0)),INDEX(Respuestas!$D$1178:$D$1205,MATCH(A1184,Respuestas!$A$1178:$A$1205,0)),INDEX(Respuestas!$E$1178:$E$1205,MATCH(A1184,Respuestas!$A$1178:$A$1205,0)))</x:f>
        <x:v>11</x:v>
      </x:c>
      <x:c r="X1184" s="15" t="n">
        <x:f>COUNTIFS(Relaciones!$E$15239:$E$15675,A1184,Relaciones!$F$15239:$F$15675,"mediacion")</x:f>
        <x:v>0</x:v>
      </x:c>
      <x:c r="Y1184" s="15" t="n">
        <x:f>COUNTIFS(Relaciones!$E$15239:$E$15675,A1184,Relaciones!$F$15239:$F$15675,"mediacion_negativa")</x:f>
        <x:v>0</x:v>
      </x:c>
      <x:c r="Z1184" s="15" t="n">
        <x:f>COUNTIFS(Relaciones!$E$15239:$E$15675,A1184,Relaciones!$F$15239:$F$15675,"bullying")</x:f>
        <x:v>0</x:v>
      </x:c>
      <x:c r="AA1184" s="4" t="str">
        <x:f>INDEX(Respuestas!$F$1178:$F$1205,MATCH(A1184,Respuestas!$A$1178:$A$1205,0))</x:f>
        <x:v>No</x:v>
      </x:c>
      <x:c r="AB1184" s="4" t="str">
        <x:f>INDEX(Respuestas!$G$1178:$G$1205,MATCH(A1184,Respuestas!$A$1178:$A$1205,0))</x:f>
        <x:v>Sí</x:v>
      </x:c>
      <x:c r="AC1184" s="4" t="str">
        <x:f>INDEX(Respuestas!$H$1178:$H$1205,MATCH(A1184,Respuestas!$A$1178:$A$1205,0))</x:f>
        <x:v>No</x:v>
      </x:c>
      <x:c r="AD1184" s="4" t="str">
        <x:f>INDEX(Respuestas!$I$1178:$I$1205,MATCH(A1184,Respuestas!$A$1178:$A$1205,0))</x:f>
        <x:v>Sí</x:v>
      </x:c>
      <x:c r="AE1184" s="4" t="str">
        <x:f>INDEX(Respuestas!$J$1178:$J$1205,MATCH(A1184,Respuestas!$A$1178:$A$1205,0))</x:f>
        <x:v>G1</x:v>
      </x:c>
      <x:c r="AF1184" s="4" t="str">
        <x:v>normalizada_v1</x:v>
      </x:c>
      <x:c r="AG1184" s="4" t="n">
        <x:f>COUNTIFS($B$2:$B$1513,B1184,$C$2:$C$1513,C1184,$D$2:$D$1513,D1184)</x:f>
        <x:v>28</x:v>
      </x:c>
      <x:c r="AH1184" s="4" t="n">
        <x:f>COUNTIFS(Relaciones!$D$15239:$D$15675,A1184,Relaciones!$F$15239:$F$15675,"prediccion_amistad")</x:f>
        <x:v>4</x:v>
      </x:c>
      <x:c r="AI1184" s="4" t="n">
        <x:f>SUMIFS(Relaciones!$H$15239:$H$15675,Relaciones!$D$15239:$D$15675,A1184,Relaciones!$F$15239:$F$15675,"prediccion_amistad")</x:f>
        <x:v>4</x:v>
      </x:c>
      <x:c r="AJ1184" s="4" t="n">
        <x:f>COUNTIFS(Relaciones!$D$15239:$D$15675,A1184,Relaciones!$F$15239:$F$15675,"prediccion_rechazo")</x:f>
        <x:v>0</x:v>
      </x:c>
      <x:c r="AK1184" s="4" t="n">
        <x:f>SUMIFS(Relaciones!$H$15239:$H$15675,Relaciones!$D$15239:$D$15675,A1184,Relaciones!$F$15239:$F$15675,"prediccion_rechazo")</x:f>
        <x:v>0</x:v>
      </x:c>
      <x:c r="AL1184" s="4" t="n">
        <x:v>0.5353806360608888</x:v>
      </x:c>
    </x:row>
    <x:row r="1185" ht="23" customHeight="1">
      <x:c r="A1185" s="13" t="str">
        <x:v>01184</x:v>
      </x:c>
      <x:c r="B1185" s="4" t="str">
        <x:v>Córdoba</x:v>
      </x:c>
      <x:c r="C1185" s="4" t="str">
        <x:v>3.º ESO</x:v>
      </x:c>
      <x:c r="D1185" s="4" t="str">
        <x:v>A</x:v>
      </x:c>
      <x:c r="E1185" s="4" t="str">
        <x:v>alumno</x:v>
      </x:c>
      <x:c r="F1185" s="14" t="n">
        <x:f>IF((AG1185-1)=0,"",ROUND(10*Q1185/(AG1185-1),1))</x:f>
        <x:v>2.2</x:v>
      </x:c>
      <x:c r="G1185" s="14" t="n">
        <x:f>IF((AG1185-1)=0,"",ROUND(10*R1185/(AG1185-1),1))</x:f>
        <x:v>2.6</x:v>
      </x:c>
      <x:c r="H1185" s="14" t="n">
        <x:f>IF(R1185=0,"",ROUND(10*S1185/R1185,1))</x:f>
        <x:v>8.6</x:v>
      </x:c>
      <x:c r="I1185" s="14" t="n">
        <x:f>IF(AH1185=0,"",ROUND(10*AI1185/AH1185,1))</x:f>
        <x:v>8.3</x:v>
      </x:c>
      <x:c r="J1185" s="14" t="n">
        <x:f>IF((AG1185-1)=0,"",ROUND(10*T1185/(AG1185-1),1))</x:f>
        <x:v>0.4</x:v>
      </x:c>
      <x:c r="K1185" s="14" t="n">
        <x:f>IF((AG1185-1)=0,"",ROUND(10*U1185/(AG1185-1),1))</x:f>
        <x:v>0</x:v>
      </x:c>
      <x:c r="L1185" s="14" t="str">
        <x:f>IF(U1185=0,"",ROUND(10*V1185/U1185,1))</x:f>
      </x:c>
      <x:c r="M1185" s="14" t="n">
        <x:f>IF(AJ1185=0,"",ROUND(10*AK1185/AJ1185,1))</x:f>
        <x:v>5</x:v>
      </x:c>
      <x:c r="N1185" s="14" t="n">
        <x:f>ROUND(10*W1185/12,1)</x:f>
        <x:v>10</x:v>
      </x:c>
      <x:c r="O1185" s="14" t="n">
        <x:f>ROUND(10*AL1185,1)</x:f>
        <x:v>5.4</x:v>
      </x:c>
      <x:c r="P1185" s="14" t="n">
        <x:f>IF((AG1185-1)=0,"",ROUND(10*X1185/(AG1185-1),1))</x:f>
        <x:v>0</x:v>
      </x:c>
      <x:c r="Q1185" s="15" t="n">
        <x:f>COUNTIFS(Relaciones!$E$15239:$E$15675,A1185,Relaciones!$F$15239:$F$15675,"amistad")</x:f>
        <x:v>6</x:v>
      </x:c>
      <x:c r="R1185" s="15" t="n">
        <x:f>COUNTIFS(Relaciones!$D$15239:$D$15675,A1185,Relaciones!$F$15239:$F$15675,"amistad")</x:f>
        <x:v>7</x:v>
      </x:c>
      <x:c r="S1185" s="15" t="n">
        <x:f>SUMIFS(Relaciones!$G$15239:$G$15675,Relaciones!$D$15239:$D$15675,A1185,Relaciones!$F$15239:$F$15675,"amistad")</x:f>
        <x:v>6</x:v>
      </x:c>
      <x:c r="T1185" s="15" t="n">
        <x:f>COUNTIFS(Relaciones!$E$15239:$E$15675,A1185,Relaciones!$F$15239:$F$15675,"rechazo")</x:f>
        <x:v>1</x:v>
      </x:c>
      <x:c r="U1185" s="15" t="n">
        <x:f>COUNTIFS(Relaciones!$D$15239:$D$15675,A1185,Relaciones!$F$15239:$F$15675,"rechazo")</x:f>
        <x:v>0</x:v>
      </x:c>
      <x:c r="V1185" s="15" t="n">
        <x:f>SUMIFS(Relaciones!$G$15239:$G$15675,Relaciones!$D$15239:$D$15675,A1185,Relaciones!$F$15239:$F$15675,"rechazo")</x:f>
        <x:v>0</x:v>
      </x:c>
      <x:c r="W1185" s="15" t="n">
        <x:f>SUM(INDEX(Respuestas!$B$1178:$B$1205,MATCH(A1185,Respuestas!$A$1178:$A$1205,0)),INDEX(Respuestas!$C$1178:$C$1205,MATCH(A1185,Respuestas!$A$1178:$A$1205,0)),INDEX(Respuestas!$D$1178:$D$1205,MATCH(A1185,Respuestas!$A$1178:$A$1205,0)),INDEX(Respuestas!$E$1178:$E$1205,MATCH(A1185,Respuestas!$A$1178:$A$1205,0)))</x:f>
        <x:v>12</x:v>
      </x:c>
      <x:c r="X1185" s="15" t="n">
        <x:f>COUNTIFS(Relaciones!$E$15239:$E$15675,A1185,Relaciones!$F$15239:$F$15675,"mediacion")</x:f>
        <x:v>0</x:v>
      </x:c>
      <x:c r="Y1185" s="15" t="n">
        <x:f>COUNTIFS(Relaciones!$E$15239:$E$15675,A1185,Relaciones!$F$15239:$F$15675,"mediacion_negativa")</x:f>
        <x:v>0</x:v>
      </x:c>
      <x:c r="Z1185" s="15" t="n">
        <x:f>COUNTIFS(Relaciones!$E$15239:$E$15675,A1185,Relaciones!$F$15239:$F$15675,"bullying")</x:f>
        <x:v>0</x:v>
      </x:c>
      <x:c r="AA1185" s="4" t="str">
        <x:f>INDEX(Respuestas!$F$1178:$F$1205,MATCH(A1185,Respuestas!$A$1178:$A$1205,0))</x:f>
        <x:v>No</x:v>
      </x:c>
      <x:c r="AB1185" s="4" t="str">
        <x:f>INDEX(Respuestas!$G$1178:$G$1205,MATCH(A1185,Respuestas!$A$1178:$A$1205,0))</x:f>
        <x:v>Sí</x:v>
      </x:c>
      <x:c r="AC1185" s="4" t="str">
        <x:f>INDEX(Respuestas!$H$1178:$H$1205,MATCH(A1185,Respuestas!$A$1178:$A$1205,0))</x:f>
        <x:v>No</x:v>
      </x:c>
      <x:c r="AD1185" s="4" t="str">
        <x:f>INDEX(Respuestas!$I$1178:$I$1205,MATCH(A1185,Respuestas!$A$1178:$A$1205,0))</x:f>
        <x:v>Sí</x:v>
      </x:c>
      <x:c r="AE1185" s="4" t="str">
        <x:f>INDEX(Respuestas!$J$1178:$J$1205,MATCH(A1185,Respuestas!$A$1178:$A$1205,0))</x:f>
        <x:v>G1</x:v>
      </x:c>
      <x:c r="AF1185" s="4" t="str">
        <x:v>normalizada_v1</x:v>
      </x:c>
      <x:c r="AG1185" s="4" t="n">
        <x:f>COUNTIFS($B$2:$B$1513,B1185,$C$2:$C$1513,C1185,$D$2:$D$1513,D1185)</x:f>
        <x:v>28</x:v>
      </x:c>
      <x:c r="AH1185" s="4" t="n">
        <x:f>COUNTIFS(Relaciones!$D$15239:$D$15675,A1185,Relaciones!$F$15239:$F$15675,"prediccion_amistad")</x:f>
        <x:v>6</x:v>
      </x:c>
      <x:c r="AI1185" s="4" t="n">
        <x:f>SUMIFS(Relaciones!$H$15239:$H$15675,Relaciones!$D$15239:$D$15675,A1185,Relaciones!$F$15239:$F$15675,"prediccion_amistad")</x:f>
        <x:v>5</x:v>
      </x:c>
      <x:c r="AJ1185" s="4" t="n">
        <x:f>COUNTIFS(Relaciones!$D$15239:$D$15675,A1185,Relaciones!$F$15239:$F$15675,"prediccion_rechazo")</x:f>
        <x:v>2</x:v>
      </x:c>
      <x:c r="AK1185" s="4" t="n">
        <x:f>SUMIFS(Relaciones!$H$15239:$H$15675,Relaciones!$D$15239:$D$15675,A1185,Relaciones!$F$15239:$F$15675,"prediccion_rechazo")</x:f>
        <x:v>1</x:v>
      </x:c>
      <x:c r="AL1185" s="4" t="n">
        <x:v>0.5356962711098638</x:v>
      </x:c>
    </x:row>
    <x:row r="1186" ht="23" customHeight="1">
      <x:c r="A1186" s="13" t="str">
        <x:v>01185</x:v>
      </x:c>
      <x:c r="B1186" s="4" t="str">
        <x:v>Córdoba</x:v>
      </x:c>
      <x:c r="C1186" s="4" t="str">
        <x:v>3.º ESO</x:v>
      </x:c>
      <x:c r="D1186" s="4" t="str">
        <x:v>A</x:v>
      </x:c>
      <x:c r="E1186" s="4" t="str">
        <x:v>alumna</x:v>
      </x:c>
      <x:c r="F1186" s="14" t="n">
        <x:f>IF((AG1186-1)=0,"",ROUND(10*Q1186/(AG1186-1),1))</x:f>
        <x:v>2.2</x:v>
      </x:c>
      <x:c r="G1186" s="14" t="n">
        <x:f>IF((AG1186-1)=0,"",ROUND(10*R1186/(AG1186-1),1))</x:f>
        <x:v>2.6</x:v>
      </x:c>
      <x:c r="H1186" s="14" t="n">
        <x:f>IF(R1186=0,"",ROUND(10*S1186/R1186,1))</x:f>
        <x:v>8.6</x:v>
      </x:c>
      <x:c r="I1186" s="14" t="n">
        <x:f>IF(AH1186=0,"",ROUND(10*AI1186/AH1186,1))</x:f>
        <x:v>10</x:v>
      </x:c>
      <x:c r="J1186" s="14" t="n">
        <x:f>IF((AG1186-1)=0,"",ROUND(10*T1186/(AG1186-1),1))</x:f>
        <x:v>0.4</x:v>
      </x:c>
      <x:c r="K1186" s="14" t="n">
        <x:f>IF((AG1186-1)=0,"",ROUND(10*U1186/(AG1186-1),1))</x:f>
        <x:v>0.4</x:v>
      </x:c>
      <x:c r="L1186" s="14" t="n">
        <x:f>IF(U1186=0,"",ROUND(10*V1186/U1186,1))</x:f>
        <x:v>0</x:v>
      </x:c>
      <x:c r="M1186" s="14" t="n">
        <x:f>IF(AJ1186=0,"",ROUND(10*AK1186/AJ1186,1))</x:f>
        <x:v>10</x:v>
      </x:c>
      <x:c r="N1186" s="14" t="n">
        <x:f>ROUND(10*W1186/12,1)</x:f>
        <x:v>7.5</x:v>
      </x:c>
      <x:c r="O1186" s="14" t="n">
        <x:f>ROUND(10*AL1186,1)</x:f>
        <x:v>5.3</x:v>
      </x:c>
      <x:c r="P1186" s="14" t="n">
        <x:f>IF((AG1186-1)=0,"",ROUND(10*X1186/(AG1186-1),1))</x:f>
        <x:v>0</x:v>
      </x:c>
      <x:c r="Q1186" s="15" t="n">
        <x:f>COUNTIFS(Relaciones!$E$15239:$E$15675,A1186,Relaciones!$F$15239:$F$15675,"amistad")</x:f>
        <x:v>6</x:v>
      </x:c>
      <x:c r="R1186" s="15" t="n">
        <x:f>COUNTIFS(Relaciones!$D$15239:$D$15675,A1186,Relaciones!$F$15239:$F$15675,"amistad")</x:f>
        <x:v>7</x:v>
      </x:c>
      <x:c r="S1186" s="15" t="n">
        <x:f>SUMIFS(Relaciones!$G$15239:$G$15675,Relaciones!$D$15239:$D$15675,A1186,Relaciones!$F$15239:$F$15675,"amistad")</x:f>
        <x:v>6</x:v>
      </x:c>
      <x:c r="T1186" s="15" t="n">
        <x:f>COUNTIFS(Relaciones!$E$15239:$E$15675,A1186,Relaciones!$F$15239:$F$15675,"rechazo")</x:f>
        <x:v>1</x:v>
      </x:c>
      <x:c r="U1186" s="15" t="n">
        <x:f>COUNTIFS(Relaciones!$D$15239:$D$15675,A1186,Relaciones!$F$15239:$F$15675,"rechazo")</x:f>
        <x:v>1</x:v>
      </x:c>
      <x:c r="V1186" s="15" t="n">
        <x:f>SUMIFS(Relaciones!$G$15239:$G$15675,Relaciones!$D$15239:$D$15675,A1186,Relaciones!$F$15239:$F$15675,"rechazo")</x:f>
        <x:v>0</x:v>
      </x:c>
      <x:c r="W1186" s="15" t="n">
        <x:f>SUM(INDEX(Respuestas!$B$1178:$B$1205,MATCH(A1186,Respuestas!$A$1178:$A$1205,0)),INDEX(Respuestas!$C$1178:$C$1205,MATCH(A1186,Respuestas!$A$1178:$A$1205,0)),INDEX(Respuestas!$D$1178:$D$1205,MATCH(A1186,Respuestas!$A$1178:$A$1205,0)),INDEX(Respuestas!$E$1178:$E$1205,MATCH(A1186,Respuestas!$A$1178:$A$1205,0)))</x:f>
        <x:v>9</x:v>
      </x:c>
      <x:c r="X1186" s="15" t="n">
        <x:f>COUNTIFS(Relaciones!$E$15239:$E$15675,A1186,Relaciones!$F$15239:$F$15675,"mediacion")</x:f>
        <x:v>0</x:v>
      </x:c>
      <x:c r="Y1186" s="15" t="n">
        <x:f>COUNTIFS(Relaciones!$E$15239:$E$15675,A1186,Relaciones!$F$15239:$F$15675,"mediacion_negativa")</x:f>
        <x:v>0</x:v>
      </x:c>
      <x:c r="Z1186" s="15" t="n">
        <x:f>COUNTIFS(Relaciones!$E$15239:$E$15675,A1186,Relaciones!$F$15239:$F$15675,"bullying")</x:f>
        <x:v>0</x:v>
      </x:c>
      <x:c r="AA1186" s="4" t="str">
        <x:f>INDEX(Respuestas!$F$1178:$F$1205,MATCH(A1186,Respuestas!$A$1178:$A$1205,0))</x:f>
        <x:v>No</x:v>
      </x:c>
      <x:c r="AB1186" s="4" t="str">
        <x:f>INDEX(Respuestas!$G$1178:$G$1205,MATCH(A1186,Respuestas!$A$1178:$A$1205,0))</x:f>
        <x:v>Sí</x:v>
      </x:c>
      <x:c r="AC1186" s="4" t="str">
        <x:f>INDEX(Respuestas!$H$1178:$H$1205,MATCH(A1186,Respuestas!$A$1178:$A$1205,0))</x:f>
        <x:v>No</x:v>
      </x:c>
      <x:c r="AD1186" s="4" t="str">
        <x:f>INDEX(Respuestas!$I$1178:$I$1205,MATCH(A1186,Respuestas!$A$1178:$A$1205,0))</x:f>
        <x:v>Sí</x:v>
      </x:c>
      <x:c r="AE1186" s="4" t="str">
        <x:f>INDEX(Respuestas!$J$1178:$J$1205,MATCH(A1186,Respuestas!$A$1178:$A$1205,0))</x:f>
        <x:v>G1</x:v>
      </x:c>
      <x:c r="AF1186" s="4" t="str">
        <x:v>normalizada_v1</x:v>
      </x:c>
      <x:c r="AG1186" s="4" t="n">
        <x:f>COUNTIFS($B$2:$B$1513,B1186,$C$2:$C$1513,C1186,$D$2:$D$1513,D1186)</x:f>
        <x:v>28</x:v>
      </x:c>
      <x:c r="AH1186" s="4" t="n">
        <x:f>COUNTIFS(Relaciones!$D$15239:$D$15675,A1186,Relaciones!$F$15239:$F$15675,"prediccion_amistad")</x:f>
        <x:v>5</x:v>
      </x:c>
      <x:c r="AI1186" s="4" t="n">
        <x:f>SUMIFS(Relaciones!$H$15239:$H$15675,Relaciones!$D$15239:$D$15675,A1186,Relaciones!$F$15239:$F$15675,"prediccion_amistad")</x:f>
        <x:v>5</x:v>
      </x:c>
      <x:c r="AJ1186" s="4" t="n">
        <x:f>COUNTIFS(Relaciones!$D$15239:$D$15675,A1186,Relaciones!$F$15239:$F$15675,"prediccion_rechazo")</x:f>
        <x:v>1</x:v>
      </x:c>
      <x:c r="AK1186" s="4" t="n">
        <x:f>SUMIFS(Relaciones!$H$15239:$H$15675,Relaciones!$D$15239:$D$15675,A1186,Relaciones!$F$15239:$F$15675,"prediccion_rechazo")</x:f>
        <x:v>1</x:v>
      </x:c>
      <x:c r="AL1186" s="4" t="n">
        <x:v>0.531293672921353</x:v>
      </x:c>
    </x:row>
    <x:row r="1187" ht="23" customHeight="1">
      <x:c r="A1187" s="13" t="str">
        <x:v>01186</x:v>
      </x:c>
      <x:c r="B1187" s="4" t="str">
        <x:v>Córdoba</x:v>
      </x:c>
      <x:c r="C1187" s="4" t="str">
        <x:v>3.º ESO</x:v>
      </x:c>
      <x:c r="D1187" s="4" t="str">
        <x:v>A</x:v>
      </x:c>
      <x:c r="E1187" s="4" t="str">
        <x:v>alumno</x:v>
      </x:c>
      <x:c r="F1187" s="14" t="n">
        <x:f>IF((AG1187-1)=0,"",ROUND(10*Q1187/(AG1187-1),1))</x:f>
        <x:v>2.2</x:v>
      </x:c>
      <x:c r="G1187" s="14" t="n">
        <x:f>IF((AG1187-1)=0,"",ROUND(10*R1187/(AG1187-1),1))</x:f>
        <x:v>2.6</x:v>
      </x:c>
      <x:c r="H1187" s="14" t="n">
        <x:f>IF(R1187=0,"",ROUND(10*S1187/R1187,1))</x:f>
        <x:v>8.6</x:v>
      </x:c>
      <x:c r="I1187" s="14" t="n">
        <x:f>IF(AH1187=0,"",ROUND(10*AI1187/AH1187,1))</x:f>
        <x:v>10</x:v>
      </x:c>
      <x:c r="J1187" s="14" t="n">
        <x:f>IF((AG1187-1)=0,"",ROUND(10*T1187/(AG1187-1),1))</x:f>
        <x:v>0</x:v>
      </x:c>
      <x:c r="K1187" s="14" t="n">
        <x:f>IF((AG1187-1)=0,"",ROUND(10*U1187/(AG1187-1),1))</x:f>
        <x:v>0.4</x:v>
      </x:c>
      <x:c r="L1187" s="14" t="n">
        <x:f>IF(U1187=0,"",ROUND(10*V1187/U1187,1))</x:f>
        <x:v>0</x:v>
      </x:c>
      <x:c r="M1187" s="14" t="str">
        <x:f>IF(AJ1187=0,"",ROUND(10*AK1187/AJ1187,1))</x:f>
      </x:c>
      <x:c r="N1187" s="14" t="n">
        <x:f>ROUND(10*W1187/12,1)</x:f>
        <x:v>8.3</x:v>
      </x:c>
      <x:c r="O1187" s="14" t="n">
        <x:f>ROUND(10*AL1187,1)</x:f>
        <x:v>5.2</x:v>
      </x:c>
      <x:c r="P1187" s="14" t="n">
        <x:f>IF((AG1187-1)=0,"",ROUND(10*X1187/(AG1187-1),1))</x:f>
        <x:v>0</x:v>
      </x:c>
      <x:c r="Q1187" s="15" t="n">
        <x:f>COUNTIFS(Relaciones!$E$15239:$E$15675,A1187,Relaciones!$F$15239:$F$15675,"amistad")</x:f>
        <x:v>6</x:v>
      </x:c>
      <x:c r="R1187" s="15" t="n">
        <x:f>COUNTIFS(Relaciones!$D$15239:$D$15675,A1187,Relaciones!$F$15239:$F$15675,"amistad")</x:f>
        <x:v>7</x:v>
      </x:c>
      <x:c r="S1187" s="15" t="n">
        <x:f>SUMIFS(Relaciones!$G$15239:$G$15675,Relaciones!$D$15239:$D$15675,A1187,Relaciones!$F$15239:$F$15675,"amistad")</x:f>
        <x:v>6</x:v>
      </x:c>
      <x:c r="T1187" s="15" t="n">
        <x:f>COUNTIFS(Relaciones!$E$15239:$E$15675,A1187,Relaciones!$F$15239:$F$15675,"rechazo")</x:f>
        <x:v>0</x:v>
      </x:c>
      <x:c r="U1187" s="15" t="n">
        <x:f>COUNTIFS(Relaciones!$D$15239:$D$15675,A1187,Relaciones!$F$15239:$F$15675,"rechazo")</x:f>
        <x:v>1</x:v>
      </x:c>
      <x:c r="V1187" s="15" t="n">
        <x:f>SUMIFS(Relaciones!$G$15239:$G$15675,Relaciones!$D$15239:$D$15675,A1187,Relaciones!$F$15239:$F$15675,"rechazo")</x:f>
        <x:v>0</x:v>
      </x:c>
      <x:c r="W1187" s="15" t="n">
        <x:f>SUM(INDEX(Respuestas!$B$1178:$B$1205,MATCH(A1187,Respuestas!$A$1178:$A$1205,0)),INDEX(Respuestas!$C$1178:$C$1205,MATCH(A1187,Respuestas!$A$1178:$A$1205,0)),INDEX(Respuestas!$D$1178:$D$1205,MATCH(A1187,Respuestas!$A$1178:$A$1205,0)),INDEX(Respuestas!$E$1178:$E$1205,MATCH(A1187,Respuestas!$A$1178:$A$1205,0)))</x:f>
        <x:v>10</x:v>
      </x:c>
      <x:c r="X1187" s="15" t="n">
        <x:f>COUNTIFS(Relaciones!$E$15239:$E$15675,A1187,Relaciones!$F$15239:$F$15675,"mediacion")</x:f>
        <x:v>0</x:v>
      </x:c>
      <x:c r="Y1187" s="15" t="n">
        <x:f>COUNTIFS(Relaciones!$E$15239:$E$15675,A1187,Relaciones!$F$15239:$F$15675,"mediacion_negativa")</x:f>
        <x:v>0</x:v>
      </x:c>
      <x:c r="Z1187" s="15" t="n">
        <x:f>COUNTIFS(Relaciones!$E$15239:$E$15675,A1187,Relaciones!$F$15239:$F$15675,"bullying")</x:f>
        <x:v>0</x:v>
      </x:c>
      <x:c r="AA1187" s="4" t="str">
        <x:f>INDEX(Respuestas!$F$1178:$F$1205,MATCH(A1187,Respuestas!$A$1178:$A$1205,0))</x:f>
        <x:v>No</x:v>
      </x:c>
      <x:c r="AB1187" s="4" t="str">
        <x:f>INDEX(Respuestas!$G$1178:$G$1205,MATCH(A1187,Respuestas!$A$1178:$A$1205,0))</x:f>
        <x:v>Sí</x:v>
      </x:c>
      <x:c r="AC1187" s="4" t="str">
        <x:f>INDEX(Respuestas!$H$1178:$H$1205,MATCH(A1187,Respuestas!$A$1178:$A$1205,0))</x:f>
        <x:v>No</x:v>
      </x:c>
      <x:c r="AD1187" s="4" t="str">
        <x:f>INDEX(Respuestas!$I$1178:$I$1205,MATCH(A1187,Respuestas!$A$1178:$A$1205,0))</x:f>
        <x:v>Sí</x:v>
      </x:c>
      <x:c r="AE1187" s="4" t="str">
        <x:f>INDEX(Respuestas!$J$1178:$J$1205,MATCH(A1187,Respuestas!$A$1178:$A$1205,0))</x:f>
        <x:v>G1</x:v>
      </x:c>
      <x:c r="AF1187" s="4" t="str">
        <x:v>normalizada_v1</x:v>
      </x:c>
      <x:c r="AG1187" s="4" t="n">
        <x:f>COUNTIFS($B$2:$B$1513,B1187,$C$2:$C$1513,C1187,$D$2:$D$1513,D1187)</x:f>
        <x:v>28</x:v>
      </x:c>
      <x:c r="AH1187" s="4" t="n">
        <x:f>COUNTIFS(Relaciones!$D$15239:$D$15675,A1187,Relaciones!$F$15239:$F$15675,"prediccion_amistad")</x:f>
        <x:v>4</x:v>
      </x:c>
      <x:c r="AI1187" s="4" t="n">
        <x:f>SUMIFS(Relaciones!$H$15239:$H$15675,Relaciones!$D$15239:$D$15675,A1187,Relaciones!$F$15239:$F$15675,"prediccion_amistad")</x:f>
        <x:v>4</x:v>
      </x:c>
      <x:c r="AJ1187" s="4" t="n">
        <x:f>COUNTIFS(Relaciones!$D$15239:$D$15675,A1187,Relaciones!$F$15239:$F$15675,"prediccion_rechazo")</x:f>
        <x:v>0</x:v>
      </x:c>
      <x:c r="AK1187" s="4" t="n">
        <x:f>SUMIFS(Relaciones!$H$15239:$H$15675,Relaciones!$D$15239:$D$15675,A1187,Relaciones!$F$15239:$F$15675,"prediccion_rechazo")</x:f>
        <x:v>0</x:v>
      </x:c>
      <x:c r="AL1187" s="4" t="n">
        <x:v>0.5213287593903881</x:v>
      </x:c>
    </x:row>
    <x:row r="1188" ht="23" customHeight="1">
      <x:c r="A1188" s="13" t="str">
        <x:v>01187</x:v>
      </x:c>
      <x:c r="B1188" s="4" t="str">
        <x:v>Córdoba</x:v>
      </x:c>
      <x:c r="C1188" s="4" t="str">
        <x:v>3.º ESO</x:v>
      </x:c>
      <x:c r="D1188" s="4" t="str">
        <x:v>A</x:v>
      </x:c>
      <x:c r="E1188" s="4" t="str">
        <x:v>alumna</x:v>
      </x:c>
      <x:c r="F1188" s="14" t="n">
        <x:f>IF((AG1188-1)=0,"",ROUND(10*Q1188/(AG1188-1),1))</x:f>
        <x:v>2.2</x:v>
      </x:c>
      <x:c r="G1188" s="14" t="n">
        <x:f>IF((AG1188-1)=0,"",ROUND(10*R1188/(AG1188-1),1))</x:f>
        <x:v>2.6</x:v>
      </x:c>
      <x:c r="H1188" s="14" t="n">
        <x:f>IF(R1188=0,"",ROUND(10*S1188/R1188,1))</x:f>
        <x:v>8.6</x:v>
      </x:c>
      <x:c r="I1188" s="14" t="n">
        <x:f>IF(AH1188=0,"",ROUND(10*AI1188/AH1188,1))</x:f>
        <x:v>8</x:v>
      </x:c>
      <x:c r="J1188" s="14" t="n">
        <x:f>IF((AG1188-1)=0,"",ROUND(10*T1188/(AG1188-1),1))</x:f>
        <x:v>0</x:v>
      </x:c>
      <x:c r="K1188" s="14" t="n">
        <x:f>IF((AG1188-1)=0,"",ROUND(10*U1188/(AG1188-1),1))</x:f>
        <x:v>0.7</x:v>
      </x:c>
      <x:c r="L1188" s="14" t="n">
        <x:f>IF(U1188=0,"",ROUND(10*V1188/U1188,1))</x:f>
        <x:v>0</x:v>
      </x:c>
      <x:c r="M1188" s="14" t="n">
        <x:f>IF(AJ1188=0,"",ROUND(10*AK1188/AJ1188,1))</x:f>
        <x:v>0</x:v>
      </x:c>
      <x:c r="N1188" s="14" t="n">
        <x:f>ROUND(10*W1188/12,1)</x:f>
        <x:v>9.2</x:v>
      </x:c>
      <x:c r="O1188" s="14" t="n">
        <x:f>ROUND(10*AL1188,1)</x:f>
        <x:v>5</x:v>
      </x:c>
      <x:c r="P1188" s="14" t="n">
        <x:f>IF((AG1188-1)=0,"",ROUND(10*X1188/(AG1188-1),1))</x:f>
        <x:v>0</x:v>
      </x:c>
      <x:c r="Q1188" s="15" t="n">
        <x:f>COUNTIFS(Relaciones!$E$15239:$E$15675,A1188,Relaciones!$F$15239:$F$15675,"amistad")</x:f>
        <x:v>6</x:v>
      </x:c>
      <x:c r="R1188" s="15" t="n">
        <x:f>COUNTIFS(Relaciones!$D$15239:$D$15675,A1188,Relaciones!$F$15239:$F$15675,"amistad")</x:f>
        <x:v>7</x:v>
      </x:c>
      <x:c r="S1188" s="15" t="n">
        <x:f>SUMIFS(Relaciones!$G$15239:$G$15675,Relaciones!$D$15239:$D$15675,A1188,Relaciones!$F$15239:$F$15675,"amistad")</x:f>
        <x:v>6</x:v>
      </x:c>
      <x:c r="T1188" s="15" t="n">
        <x:f>COUNTIFS(Relaciones!$E$15239:$E$15675,A1188,Relaciones!$F$15239:$F$15675,"rechazo")</x:f>
        <x:v>0</x:v>
      </x:c>
      <x:c r="U1188" s="15" t="n">
        <x:f>COUNTIFS(Relaciones!$D$15239:$D$15675,A1188,Relaciones!$F$15239:$F$15675,"rechazo")</x:f>
        <x:v>2</x:v>
      </x:c>
      <x:c r="V1188" s="15" t="n">
        <x:f>SUMIFS(Relaciones!$G$15239:$G$15675,Relaciones!$D$15239:$D$15675,A1188,Relaciones!$F$15239:$F$15675,"rechazo")</x:f>
        <x:v>0</x:v>
      </x:c>
      <x:c r="W1188" s="15" t="n">
        <x:f>SUM(INDEX(Respuestas!$B$1178:$B$1205,MATCH(A1188,Respuestas!$A$1178:$A$1205,0)),INDEX(Respuestas!$C$1178:$C$1205,MATCH(A1188,Respuestas!$A$1178:$A$1205,0)),INDEX(Respuestas!$D$1178:$D$1205,MATCH(A1188,Respuestas!$A$1178:$A$1205,0)),INDEX(Respuestas!$E$1178:$E$1205,MATCH(A1188,Respuestas!$A$1178:$A$1205,0)))</x:f>
        <x:v>11</x:v>
      </x:c>
      <x:c r="X1188" s="15" t="n">
        <x:f>COUNTIFS(Relaciones!$E$15239:$E$15675,A1188,Relaciones!$F$15239:$F$15675,"mediacion")</x:f>
        <x:v>0</x:v>
      </x:c>
      <x:c r="Y1188" s="15" t="n">
        <x:f>COUNTIFS(Relaciones!$E$15239:$E$15675,A1188,Relaciones!$F$15239:$F$15675,"mediacion_negativa")</x:f>
        <x:v>0</x:v>
      </x:c>
      <x:c r="Z1188" s="15" t="n">
        <x:f>COUNTIFS(Relaciones!$E$15239:$E$15675,A1188,Relaciones!$F$15239:$F$15675,"bullying")</x:f>
        <x:v>0</x:v>
      </x:c>
      <x:c r="AA1188" s="4" t="str">
        <x:f>INDEX(Respuestas!$F$1178:$F$1205,MATCH(A1188,Respuestas!$A$1178:$A$1205,0))</x:f>
        <x:v>No</x:v>
      </x:c>
      <x:c r="AB1188" s="4" t="str">
        <x:f>INDEX(Respuestas!$G$1178:$G$1205,MATCH(A1188,Respuestas!$A$1178:$A$1205,0))</x:f>
        <x:v>Sí</x:v>
      </x:c>
      <x:c r="AC1188" s="4" t="str">
        <x:f>INDEX(Respuestas!$H$1178:$H$1205,MATCH(A1188,Respuestas!$A$1178:$A$1205,0))</x:f>
        <x:v>No</x:v>
      </x:c>
      <x:c r="AD1188" s="4" t="str">
        <x:f>INDEX(Respuestas!$I$1178:$I$1205,MATCH(A1188,Respuestas!$A$1178:$A$1205,0))</x:f>
        <x:v>Sí</x:v>
      </x:c>
      <x:c r="AE1188" s="4" t="str">
        <x:f>INDEX(Respuestas!$J$1178:$J$1205,MATCH(A1188,Respuestas!$A$1178:$A$1205,0))</x:f>
        <x:v>G1</x:v>
      </x:c>
      <x:c r="AF1188" s="4" t="str">
        <x:v>normalizada_v1</x:v>
      </x:c>
      <x:c r="AG1188" s="4" t="n">
        <x:f>COUNTIFS($B$2:$B$1513,B1188,$C$2:$C$1513,C1188,$D$2:$D$1513,D1188)</x:f>
        <x:v>28</x:v>
      </x:c>
      <x:c r="AH1188" s="4" t="n">
        <x:f>COUNTIFS(Relaciones!$D$15239:$D$15675,A1188,Relaciones!$F$15239:$F$15675,"prediccion_amistad")</x:f>
        <x:v>5</x:v>
      </x:c>
      <x:c r="AI1188" s="4" t="n">
        <x:f>SUMIFS(Relaciones!$H$15239:$H$15675,Relaciones!$D$15239:$D$15675,A1188,Relaciones!$F$15239:$F$15675,"prediccion_amistad")</x:f>
        <x:v>4</x:v>
      </x:c>
      <x:c r="AJ1188" s="4" t="n">
        <x:f>COUNTIFS(Relaciones!$D$15239:$D$15675,A1188,Relaciones!$F$15239:$F$15675,"prediccion_rechazo")</x:f>
        <x:v>1</x:v>
      </x:c>
      <x:c r="AK1188" s="4" t="n">
        <x:f>SUMIFS(Relaciones!$H$15239:$H$15675,Relaciones!$D$15239:$D$15675,A1188,Relaciones!$F$15239:$F$15675,"prediccion_rechazo")</x:f>
        <x:v>0</x:v>
      </x:c>
      <x:c r="AL1188" s="4" t="n">
        <x:v>0.5017445444566114</x:v>
      </x:c>
    </x:row>
    <x:row r="1189" ht="23" customHeight="1">
      <x:c r="A1189" s="13" t="str">
        <x:v>01188</x:v>
      </x:c>
      <x:c r="B1189" s="4" t="str">
        <x:v>Córdoba</x:v>
      </x:c>
      <x:c r="C1189" s="4" t="str">
        <x:v>3.º ESO</x:v>
      </x:c>
      <x:c r="D1189" s="4" t="str">
        <x:v>A</x:v>
      </x:c>
      <x:c r="E1189" s="4" t="str">
        <x:v>alumno</x:v>
      </x:c>
      <x:c r="F1189" s="14" t="n">
        <x:f>IF((AG1189-1)=0,"",ROUND(10*Q1189/(AG1189-1),1))</x:f>
        <x:v>2.2</x:v>
      </x:c>
      <x:c r="G1189" s="14" t="n">
        <x:f>IF((AG1189-1)=0,"",ROUND(10*R1189/(AG1189-1),1))</x:f>
        <x:v>2.6</x:v>
      </x:c>
      <x:c r="H1189" s="14" t="n">
        <x:f>IF(R1189=0,"",ROUND(10*S1189/R1189,1))</x:f>
        <x:v>8.6</x:v>
      </x:c>
      <x:c r="I1189" s="14" t="n">
        <x:f>IF(AH1189=0,"",ROUND(10*AI1189/AH1189,1))</x:f>
        <x:v>10</x:v>
      </x:c>
      <x:c r="J1189" s="14" t="n">
        <x:f>IF((AG1189-1)=0,"",ROUND(10*T1189/(AG1189-1),1))</x:f>
        <x:v>0.4</x:v>
      </x:c>
      <x:c r="K1189" s="14" t="n">
        <x:f>IF((AG1189-1)=0,"",ROUND(10*U1189/(AG1189-1),1))</x:f>
        <x:v>0.4</x:v>
      </x:c>
      <x:c r="L1189" s="14" t="n">
        <x:f>IF(U1189=0,"",ROUND(10*V1189/U1189,1))</x:f>
        <x:v>10</x:v>
      </x:c>
      <x:c r="M1189" s="14" t="n">
        <x:f>IF(AJ1189=0,"",ROUND(10*AK1189/AJ1189,1))</x:f>
        <x:v>10</x:v>
      </x:c>
      <x:c r="N1189" s="14" t="n">
        <x:f>ROUND(10*W1189/12,1)</x:f>
        <x:v>5</x:v>
      </x:c>
      <x:c r="O1189" s="14" t="n">
        <x:f>ROUND(10*AL1189,1)</x:f>
        <x:v>4.7</x:v>
      </x:c>
      <x:c r="P1189" s="14" t="n">
        <x:f>IF((AG1189-1)=0,"",ROUND(10*X1189/(AG1189-1),1))</x:f>
        <x:v>0</x:v>
      </x:c>
      <x:c r="Q1189" s="15" t="n">
        <x:f>COUNTIFS(Relaciones!$E$15239:$E$15675,A1189,Relaciones!$F$15239:$F$15675,"amistad")</x:f>
        <x:v>6</x:v>
      </x:c>
      <x:c r="R1189" s="15" t="n">
        <x:f>COUNTIFS(Relaciones!$D$15239:$D$15675,A1189,Relaciones!$F$15239:$F$15675,"amistad")</x:f>
        <x:v>7</x:v>
      </x:c>
      <x:c r="S1189" s="15" t="n">
        <x:f>SUMIFS(Relaciones!$G$15239:$G$15675,Relaciones!$D$15239:$D$15675,A1189,Relaciones!$F$15239:$F$15675,"amistad")</x:f>
        <x:v>6</x:v>
      </x:c>
      <x:c r="T1189" s="15" t="n">
        <x:f>COUNTIFS(Relaciones!$E$15239:$E$15675,A1189,Relaciones!$F$15239:$F$15675,"rechazo")</x:f>
        <x:v>1</x:v>
      </x:c>
      <x:c r="U1189" s="15" t="n">
        <x:f>COUNTIFS(Relaciones!$D$15239:$D$15675,A1189,Relaciones!$F$15239:$F$15675,"rechazo")</x:f>
        <x:v>1</x:v>
      </x:c>
      <x:c r="V1189" s="15" t="n">
        <x:f>SUMIFS(Relaciones!$G$15239:$G$15675,Relaciones!$D$15239:$D$15675,A1189,Relaciones!$F$15239:$F$15675,"rechazo")</x:f>
        <x:v>1</x:v>
      </x:c>
      <x:c r="W1189" s="15" t="n">
        <x:f>SUM(INDEX(Respuestas!$B$1178:$B$1205,MATCH(A1189,Respuestas!$A$1178:$A$1205,0)),INDEX(Respuestas!$C$1178:$C$1205,MATCH(A1189,Respuestas!$A$1178:$A$1205,0)),INDEX(Respuestas!$D$1178:$D$1205,MATCH(A1189,Respuestas!$A$1178:$A$1205,0)),INDEX(Respuestas!$E$1178:$E$1205,MATCH(A1189,Respuestas!$A$1178:$A$1205,0)))</x:f>
        <x:v>6</x:v>
      </x:c>
      <x:c r="X1189" s="15" t="n">
        <x:f>COUNTIFS(Relaciones!$E$15239:$E$15675,A1189,Relaciones!$F$15239:$F$15675,"mediacion")</x:f>
        <x:v>0</x:v>
      </x:c>
      <x:c r="Y1189" s="15" t="n">
        <x:f>COUNTIFS(Relaciones!$E$15239:$E$15675,A1189,Relaciones!$F$15239:$F$15675,"mediacion_negativa")</x:f>
        <x:v>0</x:v>
      </x:c>
      <x:c r="Z1189" s="15" t="n">
        <x:f>COUNTIFS(Relaciones!$E$15239:$E$15675,A1189,Relaciones!$F$15239:$F$15675,"bullying")</x:f>
        <x:v>0</x:v>
      </x:c>
      <x:c r="AA1189" s="4" t="str">
        <x:f>INDEX(Respuestas!$F$1178:$F$1205,MATCH(A1189,Respuestas!$A$1178:$A$1205,0))</x:f>
        <x:v>No</x:v>
      </x:c>
      <x:c r="AB1189" s="4" t="str">
        <x:f>INDEX(Respuestas!$G$1178:$G$1205,MATCH(A1189,Respuestas!$A$1178:$A$1205,0))</x:f>
        <x:v>Sí</x:v>
      </x:c>
      <x:c r="AC1189" s="4" t="str">
        <x:f>INDEX(Respuestas!$H$1178:$H$1205,MATCH(A1189,Respuestas!$A$1178:$A$1205,0))</x:f>
        <x:v>No</x:v>
      </x:c>
      <x:c r="AD1189" s="4" t="str">
        <x:f>INDEX(Respuestas!$I$1178:$I$1205,MATCH(A1189,Respuestas!$A$1178:$A$1205,0))</x:f>
        <x:v>Sí</x:v>
      </x:c>
      <x:c r="AE1189" s="4" t="str">
        <x:f>INDEX(Respuestas!$J$1178:$J$1205,MATCH(A1189,Respuestas!$A$1178:$A$1205,0))</x:f>
        <x:v>G1</x:v>
      </x:c>
      <x:c r="AF1189" s="4" t="str">
        <x:v>normalizada_v1</x:v>
      </x:c>
      <x:c r="AG1189" s="4" t="n">
        <x:f>COUNTIFS($B$2:$B$1513,B1189,$C$2:$C$1513,C1189,$D$2:$D$1513,D1189)</x:f>
        <x:v>28</x:v>
      </x:c>
      <x:c r="AH1189" s="4" t="n">
        <x:f>COUNTIFS(Relaciones!$D$15239:$D$15675,A1189,Relaciones!$F$15239:$F$15675,"prediccion_amistad")</x:f>
        <x:v>5</x:v>
      </x:c>
      <x:c r="AI1189" s="4" t="n">
        <x:f>SUMIFS(Relaciones!$H$15239:$H$15675,Relaciones!$D$15239:$D$15675,A1189,Relaciones!$F$15239:$F$15675,"prediccion_amistad")</x:f>
        <x:v>5</x:v>
      </x:c>
      <x:c r="AJ1189" s="4" t="n">
        <x:f>COUNTIFS(Relaciones!$D$15239:$D$15675,A1189,Relaciones!$F$15239:$F$15675,"prediccion_rechazo")</x:f>
        <x:v>1</x:v>
      </x:c>
      <x:c r="AK1189" s="4" t="n">
        <x:f>SUMIFS(Relaciones!$H$15239:$H$15675,Relaciones!$D$15239:$D$15675,A1189,Relaciones!$F$15239:$F$15675,"prediccion_rechazo")</x:f>
        <x:v>1</x:v>
      </x:c>
      <x:c r="AL1189" s="4" t="n">
        <x:v>0.4715433318955637</x:v>
      </x:c>
    </x:row>
    <x:row r="1190" ht="23" customHeight="1">
      <x:c r="A1190" s="13" t="str">
        <x:v>01189</x:v>
      </x:c>
      <x:c r="B1190" s="4" t="str">
        <x:v>Córdoba</x:v>
      </x:c>
      <x:c r="C1190" s="4" t="str">
        <x:v>3.º ESO</x:v>
      </x:c>
      <x:c r="D1190" s="4" t="str">
        <x:v>A</x:v>
      </x:c>
      <x:c r="E1190" s="4" t="str">
        <x:v>alumna</x:v>
      </x:c>
      <x:c r="F1190" s="14" t="n">
        <x:f>IF((AG1190-1)=0,"",ROUND(10*Q1190/(AG1190-1),1))</x:f>
        <x:v>2.2</x:v>
      </x:c>
      <x:c r="G1190" s="14" t="n">
        <x:f>IF((AG1190-1)=0,"",ROUND(10*R1190/(AG1190-1),1))</x:f>
        <x:v>2.2</x:v>
      </x:c>
      <x:c r="H1190" s="14" t="n">
        <x:f>IF(R1190=0,"",ROUND(10*S1190/R1190,1))</x:f>
        <x:v>10</x:v>
      </x:c>
      <x:c r="I1190" s="14" t="n">
        <x:f>IF(AH1190=0,"",ROUND(10*AI1190/AH1190,1))</x:f>
        <x:v>10</x:v>
      </x:c>
      <x:c r="J1190" s="14" t="n">
        <x:f>IF((AG1190-1)=0,"",ROUND(10*T1190/(AG1190-1),1))</x:f>
        <x:v>0</x:v>
      </x:c>
      <x:c r="K1190" s="14" t="n">
        <x:f>IF((AG1190-1)=0,"",ROUND(10*U1190/(AG1190-1),1))</x:f>
        <x:v>0.4</x:v>
      </x:c>
      <x:c r="L1190" s="14" t="n">
        <x:f>IF(U1190=0,"",ROUND(10*V1190/U1190,1))</x:f>
        <x:v>0</x:v>
      </x:c>
      <x:c r="M1190" s="14" t="str">
        <x:f>IF(AJ1190=0,"",ROUND(10*AK1190/AJ1190,1))</x:f>
      </x:c>
      <x:c r="N1190" s="14" t="n">
        <x:f>ROUND(10*W1190/12,1)</x:f>
        <x:v>7.5</x:v>
      </x:c>
      <x:c r="O1190" s="14" t="n">
        <x:f>ROUND(10*AL1190,1)</x:f>
        <x:v>4</x:v>
      </x:c>
      <x:c r="P1190" s="14" t="n">
        <x:f>IF((AG1190-1)=0,"",ROUND(10*X1190/(AG1190-1),1))</x:f>
        <x:v>0</x:v>
      </x:c>
      <x:c r="Q1190" s="15" t="n">
        <x:f>COUNTIFS(Relaciones!$E$15239:$E$15675,A1190,Relaciones!$F$15239:$F$15675,"amistad")</x:f>
        <x:v>6</x:v>
      </x:c>
      <x:c r="R1190" s="15" t="n">
        <x:f>COUNTIFS(Relaciones!$D$15239:$D$15675,A1190,Relaciones!$F$15239:$F$15675,"amistad")</x:f>
        <x:v>6</x:v>
      </x:c>
      <x:c r="S1190" s="15" t="n">
        <x:f>SUMIFS(Relaciones!$G$15239:$G$15675,Relaciones!$D$15239:$D$15675,A1190,Relaciones!$F$15239:$F$15675,"amistad")</x:f>
        <x:v>6</x:v>
      </x:c>
      <x:c r="T1190" s="15" t="n">
        <x:f>COUNTIFS(Relaciones!$E$15239:$E$15675,A1190,Relaciones!$F$15239:$F$15675,"rechazo")</x:f>
        <x:v>0</x:v>
      </x:c>
      <x:c r="U1190" s="15" t="n">
        <x:f>COUNTIFS(Relaciones!$D$15239:$D$15675,A1190,Relaciones!$F$15239:$F$15675,"rechazo")</x:f>
        <x:v>1</x:v>
      </x:c>
      <x:c r="V1190" s="15" t="n">
        <x:f>SUMIFS(Relaciones!$G$15239:$G$15675,Relaciones!$D$15239:$D$15675,A1190,Relaciones!$F$15239:$F$15675,"rechazo")</x:f>
        <x:v>0</x:v>
      </x:c>
      <x:c r="W1190" s="15" t="n">
        <x:f>SUM(INDEX(Respuestas!$B$1178:$B$1205,MATCH(A1190,Respuestas!$A$1178:$A$1205,0)),INDEX(Respuestas!$C$1178:$C$1205,MATCH(A1190,Respuestas!$A$1178:$A$1205,0)),INDEX(Respuestas!$D$1178:$D$1205,MATCH(A1190,Respuestas!$A$1178:$A$1205,0)),INDEX(Respuestas!$E$1178:$E$1205,MATCH(A1190,Respuestas!$A$1178:$A$1205,0)))</x:f>
        <x:v>9</x:v>
      </x:c>
      <x:c r="X1190" s="15" t="n">
        <x:f>COUNTIFS(Relaciones!$E$15239:$E$15675,A1190,Relaciones!$F$15239:$F$15675,"mediacion")</x:f>
        <x:v>0</x:v>
      </x:c>
      <x:c r="Y1190" s="15" t="n">
        <x:f>COUNTIFS(Relaciones!$E$15239:$E$15675,A1190,Relaciones!$F$15239:$F$15675,"mediacion_negativa")</x:f>
        <x:v>0</x:v>
      </x:c>
      <x:c r="Z1190" s="15" t="n">
        <x:f>COUNTIFS(Relaciones!$E$15239:$E$15675,A1190,Relaciones!$F$15239:$F$15675,"bullying")</x:f>
        <x:v>0</x:v>
      </x:c>
      <x:c r="AA1190" s="4" t="str">
        <x:f>INDEX(Respuestas!$F$1178:$F$1205,MATCH(A1190,Respuestas!$A$1178:$A$1205,0))</x:f>
        <x:v>No</x:v>
      </x:c>
      <x:c r="AB1190" s="4" t="str">
        <x:f>INDEX(Respuestas!$G$1178:$G$1205,MATCH(A1190,Respuestas!$A$1178:$A$1205,0))</x:f>
        <x:v>Sí</x:v>
      </x:c>
      <x:c r="AC1190" s="4" t="str">
        <x:f>INDEX(Respuestas!$H$1178:$H$1205,MATCH(A1190,Respuestas!$A$1178:$A$1205,0))</x:f>
        <x:v>No</x:v>
      </x:c>
      <x:c r="AD1190" s="4" t="str">
        <x:f>INDEX(Respuestas!$I$1178:$I$1205,MATCH(A1190,Respuestas!$A$1178:$A$1205,0))</x:f>
        <x:v>Sí</x:v>
      </x:c>
      <x:c r="AE1190" s="4" t="str">
        <x:f>INDEX(Respuestas!$J$1178:$J$1205,MATCH(A1190,Respuestas!$A$1178:$A$1205,0))</x:f>
        <x:v>G1</x:v>
      </x:c>
      <x:c r="AF1190" s="4" t="str">
        <x:v>normalizada_v1</x:v>
      </x:c>
      <x:c r="AG1190" s="4" t="n">
        <x:f>COUNTIFS($B$2:$B$1513,B1190,$C$2:$C$1513,C1190,$D$2:$D$1513,D1190)</x:f>
        <x:v>28</x:v>
      </x:c>
      <x:c r="AH1190" s="4" t="n">
        <x:f>COUNTIFS(Relaciones!$D$15239:$D$15675,A1190,Relaciones!$F$15239:$F$15675,"prediccion_amistad")</x:f>
        <x:v>5</x:v>
      </x:c>
      <x:c r="AI1190" s="4" t="n">
        <x:f>SUMIFS(Relaciones!$H$15239:$H$15675,Relaciones!$D$15239:$D$15675,A1190,Relaciones!$F$15239:$F$15675,"prediccion_amistad")</x:f>
        <x:v>5</x:v>
      </x:c>
      <x:c r="AJ1190" s="4" t="n">
        <x:f>COUNTIFS(Relaciones!$D$15239:$D$15675,A1190,Relaciones!$F$15239:$F$15675,"prediccion_rechazo")</x:f>
        <x:v>0</x:v>
      </x:c>
      <x:c r="AK1190" s="4" t="n">
        <x:f>SUMIFS(Relaciones!$H$15239:$H$15675,Relaciones!$D$15239:$D$15675,A1190,Relaciones!$F$15239:$F$15675,"prediccion_rechazo")</x:f>
        <x:v>0</x:v>
      </x:c>
      <x:c r="AL1190" s="4" t="n">
        <x:v>0.4032601579592281</x:v>
      </x:c>
    </x:row>
    <x:row r="1191" ht="23" customHeight="1">
      <x:c r="A1191" s="13" t="str">
        <x:v>01190</x:v>
      </x:c>
      <x:c r="B1191" s="4" t="str">
        <x:v>Córdoba</x:v>
      </x:c>
      <x:c r="C1191" s="4" t="str">
        <x:v>3.º ESO</x:v>
      </x:c>
      <x:c r="D1191" s="4" t="str">
        <x:v>A</x:v>
      </x:c>
      <x:c r="E1191" s="4" t="str">
        <x:v>alumno</x:v>
      </x:c>
      <x:c r="F1191" s="14" t="n">
        <x:f>IF((AG1191-1)=0,"",ROUND(10*Q1191/(AG1191-1),1))</x:f>
        <x:v>1.9</x:v>
      </x:c>
      <x:c r="G1191" s="14" t="n">
        <x:f>IF((AG1191-1)=0,"",ROUND(10*R1191/(AG1191-1),1))</x:f>
        <x:v>1.9</x:v>
      </x:c>
      <x:c r="H1191" s="14" t="n">
        <x:f>IF(R1191=0,"",ROUND(10*S1191/R1191,1))</x:f>
        <x:v>10</x:v>
      </x:c>
      <x:c r="I1191" s="14" t="n">
        <x:f>IF(AH1191=0,"",ROUND(10*AI1191/AH1191,1))</x:f>
        <x:v>8</x:v>
      </x:c>
      <x:c r="J1191" s="14" t="n">
        <x:f>IF((AG1191-1)=0,"",ROUND(10*T1191/(AG1191-1),1))</x:f>
        <x:v>0</x:v>
      </x:c>
      <x:c r="K1191" s="14" t="n">
        <x:f>IF((AG1191-1)=0,"",ROUND(10*U1191/(AG1191-1),1))</x:f>
        <x:v>0.4</x:v>
      </x:c>
      <x:c r="L1191" s="14" t="n">
        <x:f>IF(U1191=0,"",ROUND(10*V1191/U1191,1))</x:f>
        <x:v>0</x:v>
      </x:c>
      <x:c r="M1191" s="14" t="n">
        <x:f>IF(AJ1191=0,"",ROUND(10*AK1191/AJ1191,1))</x:f>
        <x:v>0</x:v>
      </x:c>
      <x:c r="N1191" s="14" t="n">
        <x:f>ROUND(10*W1191/12,1)</x:f>
        <x:v>8.3</x:v>
      </x:c>
      <x:c r="O1191" s="14" t="n">
        <x:f>ROUND(10*AL1191,1)</x:f>
        <x:v>3.5</x:v>
      </x:c>
      <x:c r="P1191" s="14" t="n">
        <x:f>IF((AG1191-1)=0,"",ROUND(10*X1191/(AG1191-1),1))</x:f>
        <x:v>0</x:v>
      </x:c>
      <x:c r="Q1191" s="15" t="n">
        <x:f>COUNTIFS(Relaciones!$E$15239:$E$15675,A1191,Relaciones!$F$15239:$F$15675,"amistad")</x:f>
        <x:v>5</x:v>
      </x:c>
      <x:c r="R1191" s="15" t="n">
        <x:f>COUNTIFS(Relaciones!$D$15239:$D$15675,A1191,Relaciones!$F$15239:$F$15675,"amistad")</x:f>
        <x:v>5</x:v>
      </x:c>
      <x:c r="S1191" s="15" t="n">
        <x:f>SUMIFS(Relaciones!$G$15239:$G$15675,Relaciones!$D$15239:$D$15675,A1191,Relaciones!$F$15239:$F$15675,"amistad")</x:f>
        <x:v>5</x:v>
      </x:c>
      <x:c r="T1191" s="15" t="n">
        <x:f>COUNTIFS(Relaciones!$E$15239:$E$15675,A1191,Relaciones!$F$15239:$F$15675,"rechazo")</x:f>
        <x:v>0</x:v>
      </x:c>
      <x:c r="U1191" s="15" t="n">
        <x:f>COUNTIFS(Relaciones!$D$15239:$D$15675,A1191,Relaciones!$F$15239:$F$15675,"rechazo")</x:f>
        <x:v>1</x:v>
      </x:c>
      <x:c r="V1191" s="15" t="n">
        <x:f>SUMIFS(Relaciones!$G$15239:$G$15675,Relaciones!$D$15239:$D$15675,A1191,Relaciones!$F$15239:$F$15675,"rechazo")</x:f>
        <x:v>0</x:v>
      </x:c>
      <x:c r="W1191" s="15" t="n">
        <x:f>SUM(INDEX(Respuestas!$B$1178:$B$1205,MATCH(A1191,Respuestas!$A$1178:$A$1205,0)),INDEX(Respuestas!$C$1178:$C$1205,MATCH(A1191,Respuestas!$A$1178:$A$1205,0)),INDEX(Respuestas!$D$1178:$D$1205,MATCH(A1191,Respuestas!$A$1178:$A$1205,0)),INDEX(Respuestas!$E$1178:$E$1205,MATCH(A1191,Respuestas!$A$1178:$A$1205,0)))</x:f>
        <x:v>10</x:v>
      </x:c>
      <x:c r="X1191" s="15" t="n">
        <x:f>COUNTIFS(Relaciones!$E$15239:$E$15675,A1191,Relaciones!$F$15239:$F$15675,"mediacion")</x:f>
        <x:v>0</x:v>
      </x:c>
      <x:c r="Y1191" s="15" t="n">
        <x:f>COUNTIFS(Relaciones!$E$15239:$E$15675,A1191,Relaciones!$F$15239:$F$15675,"mediacion_negativa")</x:f>
        <x:v>0</x:v>
      </x:c>
      <x:c r="Z1191" s="15" t="n">
        <x:f>COUNTIFS(Relaciones!$E$15239:$E$15675,A1191,Relaciones!$F$15239:$F$15675,"bullying")</x:f>
        <x:v>0</x:v>
      </x:c>
      <x:c r="AA1191" s="4" t="str">
        <x:f>INDEX(Respuestas!$F$1178:$F$1205,MATCH(A1191,Respuestas!$A$1178:$A$1205,0))</x:f>
        <x:v>No</x:v>
      </x:c>
      <x:c r="AB1191" s="4" t="str">
        <x:f>INDEX(Respuestas!$G$1178:$G$1205,MATCH(A1191,Respuestas!$A$1178:$A$1205,0))</x:f>
        <x:v>Sí</x:v>
      </x:c>
      <x:c r="AC1191" s="4" t="str">
        <x:f>INDEX(Respuestas!$H$1178:$H$1205,MATCH(A1191,Respuestas!$A$1178:$A$1205,0))</x:f>
        <x:v>No</x:v>
      </x:c>
      <x:c r="AD1191" s="4" t="str">
        <x:f>INDEX(Respuestas!$I$1178:$I$1205,MATCH(A1191,Respuestas!$A$1178:$A$1205,0))</x:f>
        <x:v>Sí</x:v>
      </x:c>
      <x:c r="AE1191" s="4" t="str">
        <x:f>INDEX(Respuestas!$J$1178:$J$1205,MATCH(A1191,Respuestas!$A$1178:$A$1205,0))</x:f>
        <x:v>G1</x:v>
      </x:c>
      <x:c r="AF1191" s="4" t="str">
        <x:v>normalizada_v1</x:v>
      </x:c>
      <x:c r="AG1191" s="4" t="n">
        <x:f>COUNTIFS($B$2:$B$1513,B1191,$C$2:$C$1513,C1191,$D$2:$D$1513,D1191)</x:f>
        <x:v>28</x:v>
      </x:c>
      <x:c r="AH1191" s="4" t="n">
        <x:f>COUNTIFS(Relaciones!$D$15239:$D$15675,A1191,Relaciones!$F$15239:$F$15675,"prediccion_amistad")</x:f>
        <x:v>5</x:v>
      </x:c>
      <x:c r="AI1191" s="4" t="n">
        <x:f>SUMIFS(Relaciones!$H$15239:$H$15675,Relaciones!$D$15239:$D$15675,A1191,Relaciones!$F$15239:$F$15675,"prediccion_amistad")</x:f>
        <x:v>4</x:v>
      </x:c>
      <x:c r="AJ1191" s="4" t="n">
        <x:f>COUNTIFS(Relaciones!$D$15239:$D$15675,A1191,Relaciones!$F$15239:$F$15675,"prediccion_rechazo")</x:f>
        <x:v>1</x:v>
      </x:c>
      <x:c r="AK1191" s="4" t="n">
        <x:f>SUMIFS(Relaciones!$H$15239:$H$15675,Relaciones!$D$15239:$D$15675,A1191,Relaciones!$F$15239:$F$15675,"prediccion_rechazo")</x:f>
        <x:v>0</x:v>
      </x:c>
      <x:c r="AL1191" s="4" t="n">
        <x:v>0.3529876699309154</x:v>
      </x:c>
    </x:row>
    <x:row r="1192" ht="23" customHeight="1">
      <x:c r="A1192" s="13" t="str">
        <x:v>01191</x:v>
      </x:c>
      <x:c r="B1192" s="4" t="str">
        <x:v>Córdoba</x:v>
      </x:c>
      <x:c r="C1192" s="4" t="str">
        <x:v>3.º ESO</x:v>
      </x:c>
      <x:c r="D1192" s="4" t="str">
        <x:v>A</x:v>
      </x:c>
      <x:c r="E1192" s="4" t="str">
        <x:v>alumna</x:v>
      </x:c>
      <x:c r="F1192" s="14" t="n">
        <x:f>IF((AG1192-1)=0,"",ROUND(10*Q1192/(AG1192-1),1))</x:f>
        <x:v>5.6</x:v>
      </x:c>
      <x:c r="G1192" s="14" t="n">
        <x:f>IF((AG1192-1)=0,"",ROUND(10*R1192/(AG1192-1),1))</x:f>
        <x:v>2.2</x:v>
      </x:c>
      <x:c r="H1192" s="14" t="n">
        <x:f>IF(R1192=0,"",ROUND(10*S1192/R1192,1))</x:f>
        <x:v>10</x:v>
      </x:c>
      <x:c r="I1192" s="14" t="n">
        <x:f>IF(AH1192=0,"",ROUND(10*AI1192/AH1192,1))</x:f>
        <x:v>10</x:v>
      </x:c>
      <x:c r="J1192" s="14" t="n">
        <x:f>IF((AG1192-1)=0,"",ROUND(10*T1192/(AG1192-1),1))</x:f>
        <x:v>0.4</x:v>
      </x:c>
      <x:c r="K1192" s="14" t="n">
        <x:f>IF((AG1192-1)=0,"",ROUND(10*U1192/(AG1192-1),1))</x:f>
        <x:v>0</x:v>
      </x:c>
      <x:c r="L1192" s="14" t="str">
        <x:f>IF(U1192=0,"",ROUND(10*V1192/U1192,1))</x:f>
      </x:c>
      <x:c r="M1192" s="14" t="str">
        <x:f>IF(AJ1192=0,"",ROUND(10*AK1192/AJ1192,1))</x:f>
      </x:c>
      <x:c r="N1192" s="14" t="n">
        <x:f>ROUND(10*W1192/12,1)</x:f>
        <x:v>9.2</x:v>
      </x:c>
      <x:c r="O1192" s="14" t="n">
        <x:f>ROUND(10*AL1192,1)</x:f>
        <x:v>10</x:v>
      </x:c>
      <x:c r="P1192" s="14" t="n">
        <x:f>IF((AG1192-1)=0,"",ROUND(10*X1192/(AG1192-1),1))</x:f>
        <x:v>3.7</x:v>
      </x:c>
      <x:c r="Q1192" s="15" t="n">
        <x:f>COUNTIFS(Relaciones!$E$15239:$E$15675,A1192,Relaciones!$F$15239:$F$15675,"amistad")</x:f>
        <x:v>15</x:v>
      </x:c>
      <x:c r="R1192" s="15" t="n">
        <x:f>COUNTIFS(Relaciones!$D$15239:$D$15675,A1192,Relaciones!$F$15239:$F$15675,"amistad")</x:f>
        <x:v>6</x:v>
      </x:c>
      <x:c r="S1192" s="15" t="n">
        <x:f>SUMIFS(Relaciones!$G$15239:$G$15675,Relaciones!$D$15239:$D$15675,A1192,Relaciones!$F$15239:$F$15675,"amistad")</x:f>
        <x:v>6</x:v>
      </x:c>
      <x:c r="T1192" s="15" t="n">
        <x:f>COUNTIFS(Relaciones!$E$15239:$E$15675,A1192,Relaciones!$F$15239:$F$15675,"rechazo")</x:f>
        <x:v>1</x:v>
      </x:c>
      <x:c r="U1192" s="15" t="n">
        <x:f>COUNTIFS(Relaciones!$D$15239:$D$15675,A1192,Relaciones!$F$15239:$F$15675,"rechazo")</x:f>
        <x:v>0</x:v>
      </x:c>
      <x:c r="V1192" s="15" t="n">
        <x:f>SUMIFS(Relaciones!$G$15239:$G$15675,Relaciones!$D$15239:$D$15675,A1192,Relaciones!$F$15239:$F$15675,"rechazo")</x:f>
        <x:v>0</x:v>
      </x:c>
      <x:c r="W1192" s="15" t="n">
        <x:f>SUM(INDEX(Respuestas!$B$1178:$B$1205,MATCH(A1192,Respuestas!$A$1178:$A$1205,0)),INDEX(Respuestas!$C$1178:$C$1205,MATCH(A1192,Respuestas!$A$1178:$A$1205,0)),INDEX(Respuestas!$D$1178:$D$1205,MATCH(A1192,Respuestas!$A$1178:$A$1205,0)),INDEX(Respuestas!$E$1178:$E$1205,MATCH(A1192,Respuestas!$A$1178:$A$1205,0)))</x:f>
        <x:v>11</x:v>
      </x:c>
      <x:c r="X1192" s="15" t="n">
        <x:f>COUNTIFS(Relaciones!$E$15239:$E$15675,A1192,Relaciones!$F$15239:$F$15675,"mediacion")</x:f>
        <x:v>10</x:v>
      </x:c>
      <x:c r="Y1192" s="15" t="n">
        <x:f>COUNTIFS(Relaciones!$E$15239:$E$15675,A1192,Relaciones!$F$15239:$F$15675,"mediacion_negativa")</x:f>
        <x:v>0</x:v>
      </x:c>
      <x:c r="Z1192" s="15" t="n">
        <x:f>COUNTIFS(Relaciones!$E$15239:$E$15675,A1192,Relaciones!$F$15239:$F$15675,"bullying")</x:f>
        <x:v>0</x:v>
      </x:c>
      <x:c r="AA1192" s="4" t="str">
        <x:f>INDEX(Respuestas!$F$1178:$F$1205,MATCH(A1192,Respuestas!$A$1178:$A$1205,0))</x:f>
        <x:v>No</x:v>
      </x:c>
      <x:c r="AB1192" s="4" t="str">
        <x:f>INDEX(Respuestas!$G$1178:$G$1205,MATCH(A1192,Respuestas!$A$1178:$A$1205,0))</x:f>
        <x:v>Sí</x:v>
      </x:c>
      <x:c r="AC1192" s="4" t="str">
        <x:f>INDEX(Respuestas!$H$1178:$H$1205,MATCH(A1192,Respuestas!$A$1178:$A$1205,0))</x:f>
        <x:v>No</x:v>
      </x:c>
      <x:c r="AD1192" s="4" t="str">
        <x:f>INDEX(Respuestas!$I$1178:$I$1205,MATCH(A1192,Respuestas!$A$1178:$A$1205,0))</x:f>
        <x:v>Sí</x:v>
      </x:c>
      <x:c r="AE1192" s="4" t="str">
        <x:f>INDEX(Respuestas!$J$1178:$J$1205,MATCH(A1192,Respuestas!$A$1178:$A$1205,0))</x:f>
        <x:v>G2</x:v>
      </x:c>
      <x:c r="AF1192" s="4" t="str">
        <x:v>normalizada_v1</x:v>
      </x:c>
      <x:c r="AG1192" s="4" t="n">
        <x:f>COUNTIFS($B$2:$B$1513,B1192,$C$2:$C$1513,C1192,$D$2:$D$1513,D1192)</x:f>
        <x:v>28</x:v>
      </x:c>
      <x:c r="AH1192" s="4" t="n">
        <x:f>COUNTIFS(Relaciones!$D$15239:$D$15675,A1192,Relaciones!$F$15239:$F$15675,"prediccion_amistad")</x:f>
        <x:v>11</x:v>
      </x:c>
      <x:c r="AI1192" s="4" t="n">
        <x:f>SUMIFS(Relaciones!$H$15239:$H$15675,Relaciones!$D$15239:$D$15675,A1192,Relaciones!$F$15239:$F$15675,"prediccion_amistad")</x:f>
        <x:v>11</x:v>
      </x:c>
      <x:c r="AJ1192" s="4" t="n">
        <x:f>COUNTIFS(Relaciones!$D$15239:$D$15675,A1192,Relaciones!$F$15239:$F$15675,"prediccion_rechazo")</x:f>
        <x:v>0</x:v>
      </x:c>
      <x:c r="AK1192" s="4" t="n">
        <x:f>SUMIFS(Relaciones!$H$15239:$H$15675,Relaciones!$D$15239:$D$15675,A1192,Relaciones!$F$15239:$F$15675,"prediccion_rechazo")</x:f>
        <x:v>0</x:v>
      </x:c>
      <x:c r="AL1192" s="4" t="n">
        <x:v>1</x:v>
      </x:c>
    </x:row>
    <x:row r="1193" ht="23" customHeight="1">
      <x:c r="A1193" s="13" t="str">
        <x:v>01192</x:v>
      </x:c>
      <x:c r="B1193" s="4" t="str">
        <x:v>Córdoba</x:v>
      </x:c>
      <x:c r="C1193" s="4" t="str">
        <x:v>3.º ESO</x:v>
      </x:c>
      <x:c r="D1193" s="4" t="str">
        <x:v>A</x:v>
      </x:c>
      <x:c r="E1193" s="4" t="str">
        <x:v>alumno</x:v>
      </x:c>
      <x:c r="F1193" s="14" t="n">
        <x:f>IF((AG1193-1)=0,"",ROUND(10*Q1193/(AG1193-1),1))</x:f>
        <x:v>2.2</x:v>
      </x:c>
      <x:c r="G1193" s="14" t="n">
        <x:f>IF((AG1193-1)=0,"",ROUND(10*R1193/(AG1193-1),1))</x:f>
        <x:v>2.2</x:v>
      </x:c>
      <x:c r="H1193" s="14" t="n">
        <x:f>IF(R1193=0,"",ROUND(10*S1193/R1193,1))</x:f>
        <x:v>10</x:v>
      </x:c>
      <x:c r="I1193" s="14" t="n">
        <x:f>IF(AH1193=0,"",ROUND(10*AI1193/AH1193,1))</x:f>
        <x:v>10</x:v>
      </x:c>
      <x:c r="J1193" s="14" t="n">
        <x:f>IF((AG1193-1)=0,"",ROUND(10*T1193/(AG1193-1),1))</x:f>
        <x:v>0</x:v>
      </x:c>
      <x:c r="K1193" s="14" t="n">
        <x:f>IF((AG1193-1)=0,"",ROUND(10*U1193/(AG1193-1),1))</x:f>
        <x:v>0.7</x:v>
      </x:c>
      <x:c r="L1193" s="14" t="n">
        <x:f>IF(U1193=0,"",ROUND(10*V1193/U1193,1))</x:f>
        <x:v>0</x:v>
      </x:c>
      <x:c r="M1193" s="14" t="str">
        <x:f>IF(AJ1193=0,"",ROUND(10*AK1193/AJ1193,1))</x:f>
      </x:c>
      <x:c r="N1193" s="14" t="n">
        <x:f>ROUND(10*W1193/12,1)</x:f>
        <x:v>10</x:v>
      </x:c>
      <x:c r="O1193" s="14" t="n">
        <x:f>ROUND(10*AL1193,1)</x:f>
        <x:v>4.8</x:v>
      </x:c>
      <x:c r="P1193" s="14" t="n">
        <x:f>IF((AG1193-1)=0,"",ROUND(10*X1193/(AG1193-1),1))</x:f>
        <x:v>0</x:v>
      </x:c>
      <x:c r="Q1193" s="15" t="n">
        <x:f>COUNTIFS(Relaciones!$E$15239:$E$15675,A1193,Relaciones!$F$15239:$F$15675,"amistad")</x:f>
        <x:v>6</x:v>
      </x:c>
      <x:c r="R1193" s="15" t="n">
        <x:f>COUNTIFS(Relaciones!$D$15239:$D$15675,A1193,Relaciones!$F$15239:$F$15675,"amistad")</x:f>
        <x:v>6</x:v>
      </x:c>
      <x:c r="S1193" s="15" t="n">
        <x:f>SUMIFS(Relaciones!$G$15239:$G$15675,Relaciones!$D$15239:$D$15675,A1193,Relaciones!$F$15239:$F$15675,"amistad")</x:f>
        <x:v>6</x:v>
      </x:c>
      <x:c r="T1193" s="15" t="n">
        <x:f>COUNTIFS(Relaciones!$E$15239:$E$15675,A1193,Relaciones!$F$15239:$F$15675,"rechazo")</x:f>
        <x:v>0</x:v>
      </x:c>
      <x:c r="U1193" s="15" t="n">
        <x:f>COUNTIFS(Relaciones!$D$15239:$D$15675,A1193,Relaciones!$F$15239:$F$15675,"rechazo")</x:f>
        <x:v>2</x:v>
      </x:c>
      <x:c r="V1193" s="15" t="n">
        <x:f>SUMIFS(Relaciones!$G$15239:$G$15675,Relaciones!$D$15239:$D$15675,A1193,Relaciones!$F$15239:$F$15675,"rechazo")</x:f>
        <x:v>0</x:v>
      </x:c>
      <x:c r="W1193" s="15" t="n">
        <x:f>SUM(INDEX(Respuestas!$B$1178:$B$1205,MATCH(A1193,Respuestas!$A$1178:$A$1205,0)),INDEX(Respuestas!$C$1178:$C$1205,MATCH(A1193,Respuestas!$A$1178:$A$1205,0)),INDEX(Respuestas!$D$1178:$D$1205,MATCH(A1193,Respuestas!$A$1178:$A$1205,0)),INDEX(Respuestas!$E$1178:$E$1205,MATCH(A1193,Respuestas!$A$1178:$A$1205,0)))</x:f>
        <x:v>12</x:v>
      </x:c>
      <x:c r="X1193" s="15" t="n">
        <x:f>COUNTIFS(Relaciones!$E$15239:$E$15675,A1193,Relaciones!$F$15239:$F$15675,"mediacion")</x:f>
        <x:v>0</x:v>
      </x:c>
      <x:c r="Y1193" s="15" t="n">
        <x:f>COUNTIFS(Relaciones!$E$15239:$E$15675,A1193,Relaciones!$F$15239:$F$15675,"mediacion_negativa")</x:f>
        <x:v>0</x:v>
      </x:c>
      <x:c r="Z1193" s="15" t="n">
        <x:f>COUNTIFS(Relaciones!$E$15239:$E$15675,A1193,Relaciones!$F$15239:$F$15675,"bullying")</x:f>
        <x:v>0</x:v>
      </x:c>
      <x:c r="AA1193" s="4" t="str">
        <x:f>INDEX(Respuestas!$F$1178:$F$1205,MATCH(A1193,Respuestas!$A$1178:$A$1205,0))</x:f>
        <x:v>No</x:v>
      </x:c>
      <x:c r="AB1193" s="4" t="str">
        <x:f>INDEX(Respuestas!$G$1178:$G$1205,MATCH(A1193,Respuestas!$A$1178:$A$1205,0))</x:f>
        <x:v>Sí</x:v>
      </x:c>
      <x:c r="AC1193" s="4" t="str">
        <x:f>INDEX(Respuestas!$H$1178:$H$1205,MATCH(A1193,Respuestas!$A$1178:$A$1205,0))</x:f>
        <x:v>No</x:v>
      </x:c>
      <x:c r="AD1193" s="4" t="str">
        <x:f>INDEX(Respuestas!$I$1178:$I$1205,MATCH(A1193,Respuestas!$A$1178:$A$1205,0))</x:f>
        <x:v>Sí</x:v>
      </x:c>
      <x:c r="AE1193" s="4" t="str">
        <x:f>INDEX(Respuestas!$J$1178:$J$1205,MATCH(A1193,Respuestas!$A$1178:$A$1205,0))</x:f>
        <x:v>G2</x:v>
      </x:c>
      <x:c r="AF1193" s="4" t="str">
        <x:v>normalizada_v1</x:v>
      </x:c>
      <x:c r="AG1193" s="4" t="n">
        <x:f>COUNTIFS($B$2:$B$1513,B1193,$C$2:$C$1513,C1193,$D$2:$D$1513,D1193)</x:f>
        <x:v>28</x:v>
      </x:c>
      <x:c r="AH1193" s="4" t="n">
        <x:f>COUNTIFS(Relaciones!$D$15239:$D$15675,A1193,Relaciones!$F$15239:$F$15675,"prediccion_amistad")</x:f>
        <x:v>5</x:v>
      </x:c>
      <x:c r="AI1193" s="4" t="n">
        <x:f>SUMIFS(Relaciones!$H$15239:$H$15675,Relaciones!$D$15239:$D$15675,A1193,Relaciones!$F$15239:$F$15675,"prediccion_amistad")</x:f>
        <x:v>5</x:v>
      </x:c>
      <x:c r="AJ1193" s="4" t="n">
        <x:f>COUNTIFS(Relaciones!$D$15239:$D$15675,A1193,Relaciones!$F$15239:$F$15675,"prediccion_rechazo")</x:f>
        <x:v>0</x:v>
      </x:c>
      <x:c r="AK1193" s="4" t="n">
        <x:f>SUMIFS(Relaciones!$H$15239:$H$15675,Relaciones!$D$15239:$D$15675,A1193,Relaciones!$F$15239:$F$15675,"prediccion_rechazo")</x:f>
        <x:v>0</x:v>
      </x:c>
      <x:c r="AL1193" s="4" t="n">
        <x:v>0.47994712976761084</x:v>
      </x:c>
    </x:row>
    <x:row r="1194" ht="23" customHeight="1">
      <x:c r="A1194" s="13" t="str">
        <x:v>01193</x:v>
      </x:c>
      <x:c r="B1194" s="4" t="str">
        <x:v>Córdoba</x:v>
      </x:c>
      <x:c r="C1194" s="4" t="str">
        <x:v>3.º ESO</x:v>
      </x:c>
      <x:c r="D1194" s="4" t="str">
        <x:v>A</x:v>
      </x:c>
      <x:c r="E1194" s="4" t="str">
        <x:v>alumna</x:v>
      </x:c>
      <x:c r="F1194" s="14" t="n">
        <x:f>IF((AG1194-1)=0,"",ROUND(10*Q1194/(AG1194-1),1))</x:f>
        <x:v>2.2</x:v>
      </x:c>
      <x:c r="G1194" s="14" t="n">
        <x:f>IF((AG1194-1)=0,"",ROUND(10*R1194/(AG1194-1),1))</x:f>
        <x:v>2.2</x:v>
      </x:c>
      <x:c r="H1194" s="14" t="n">
        <x:f>IF(R1194=0,"",ROUND(10*S1194/R1194,1))</x:f>
        <x:v>10</x:v>
      </x:c>
      <x:c r="I1194" s="14" t="n">
        <x:f>IF(AH1194=0,"",ROUND(10*AI1194/AH1194,1))</x:f>
        <x:v>8.3</x:v>
      </x:c>
      <x:c r="J1194" s="14" t="n">
        <x:f>IF((AG1194-1)=0,"",ROUND(10*T1194/(AG1194-1),1))</x:f>
        <x:v>0</x:v>
      </x:c>
      <x:c r="K1194" s="14" t="n">
        <x:f>IF((AG1194-1)=0,"",ROUND(10*U1194/(AG1194-1),1))</x:f>
        <x:v>0.4</x:v>
      </x:c>
      <x:c r="L1194" s="14" t="n">
        <x:f>IF(U1194=0,"",ROUND(10*V1194/U1194,1))</x:f>
        <x:v>0</x:v>
      </x:c>
      <x:c r="M1194" s="14" t="n">
        <x:f>IF(AJ1194=0,"",ROUND(10*AK1194/AJ1194,1))</x:f>
        <x:v>0</x:v>
      </x:c>
      <x:c r="N1194" s="14" t="n">
        <x:f>ROUND(10*W1194/12,1)</x:f>
        <x:v>7.5</x:v>
      </x:c>
      <x:c r="O1194" s="14" t="n">
        <x:f>ROUND(10*AL1194,1)</x:f>
        <x:v>4.5</x:v>
      </x:c>
      <x:c r="P1194" s="14" t="n">
        <x:f>IF((AG1194-1)=0,"",ROUND(10*X1194/(AG1194-1),1))</x:f>
        <x:v>0</x:v>
      </x:c>
      <x:c r="Q1194" s="15" t="n">
        <x:f>COUNTIFS(Relaciones!$E$15239:$E$15675,A1194,Relaciones!$F$15239:$F$15675,"amistad")</x:f>
        <x:v>6</x:v>
      </x:c>
      <x:c r="R1194" s="15" t="n">
        <x:f>COUNTIFS(Relaciones!$D$15239:$D$15675,A1194,Relaciones!$F$15239:$F$15675,"amistad")</x:f>
        <x:v>6</x:v>
      </x:c>
      <x:c r="S1194" s="15" t="n">
        <x:f>SUMIFS(Relaciones!$G$15239:$G$15675,Relaciones!$D$15239:$D$15675,A1194,Relaciones!$F$15239:$F$15675,"amistad")</x:f>
        <x:v>6</x:v>
      </x:c>
      <x:c r="T1194" s="15" t="n">
        <x:f>COUNTIFS(Relaciones!$E$15239:$E$15675,A1194,Relaciones!$F$15239:$F$15675,"rechazo")</x:f>
        <x:v>0</x:v>
      </x:c>
      <x:c r="U1194" s="15" t="n">
        <x:f>COUNTIFS(Relaciones!$D$15239:$D$15675,A1194,Relaciones!$F$15239:$F$15675,"rechazo")</x:f>
        <x:v>1</x:v>
      </x:c>
      <x:c r="V1194" s="15" t="n">
        <x:f>SUMIFS(Relaciones!$G$15239:$G$15675,Relaciones!$D$15239:$D$15675,A1194,Relaciones!$F$15239:$F$15675,"rechazo")</x:f>
        <x:v>0</x:v>
      </x:c>
      <x:c r="W1194" s="15" t="n">
        <x:f>SUM(INDEX(Respuestas!$B$1178:$B$1205,MATCH(A1194,Respuestas!$A$1178:$A$1205,0)),INDEX(Respuestas!$C$1178:$C$1205,MATCH(A1194,Respuestas!$A$1178:$A$1205,0)),INDEX(Respuestas!$D$1178:$D$1205,MATCH(A1194,Respuestas!$A$1178:$A$1205,0)),INDEX(Respuestas!$E$1178:$E$1205,MATCH(A1194,Respuestas!$A$1178:$A$1205,0)))</x:f>
        <x:v>9</x:v>
      </x:c>
      <x:c r="X1194" s="15" t="n">
        <x:f>COUNTIFS(Relaciones!$E$15239:$E$15675,A1194,Relaciones!$F$15239:$F$15675,"mediacion")</x:f>
        <x:v>0</x:v>
      </x:c>
      <x:c r="Y1194" s="15" t="n">
        <x:f>COUNTIFS(Relaciones!$E$15239:$E$15675,A1194,Relaciones!$F$15239:$F$15675,"mediacion_negativa")</x:f>
        <x:v>0</x:v>
      </x:c>
      <x:c r="Z1194" s="15" t="n">
        <x:f>COUNTIFS(Relaciones!$E$15239:$E$15675,A1194,Relaciones!$F$15239:$F$15675,"bullying")</x:f>
        <x:v>0</x:v>
      </x:c>
      <x:c r="AA1194" s="4" t="str">
        <x:f>INDEX(Respuestas!$F$1178:$F$1205,MATCH(A1194,Respuestas!$A$1178:$A$1205,0))</x:f>
        <x:v>No</x:v>
      </x:c>
      <x:c r="AB1194" s="4" t="str">
        <x:f>INDEX(Respuestas!$G$1178:$G$1205,MATCH(A1194,Respuestas!$A$1178:$A$1205,0))</x:f>
        <x:v>Sí</x:v>
      </x:c>
      <x:c r="AC1194" s="4" t="str">
        <x:f>INDEX(Respuestas!$H$1178:$H$1205,MATCH(A1194,Respuestas!$A$1178:$A$1205,0))</x:f>
        <x:v>No</x:v>
      </x:c>
      <x:c r="AD1194" s="4" t="str">
        <x:f>INDEX(Respuestas!$I$1178:$I$1205,MATCH(A1194,Respuestas!$A$1178:$A$1205,0))</x:f>
        <x:v>Sí</x:v>
      </x:c>
      <x:c r="AE1194" s="4" t="str">
        <x:f>INDEX(Respuestas!$J$1178:$J$1205,MATCH(A1194,Respuestas!$A$1178:$A$1205,0))</x:f>
        <x:v>G2</x:v>
      </x:c>
      <x:c r="AF1194" s="4" t="str">
        <x:v>normalizada_v1</x:v>
      </x:c>
      <x:c r="AG1194" s="4" t="n">
        <x:f>COUNTIFS($B$2:$B$1513,B1194,$C$2:$C$1513,C1194,$D$2:$D$1513,D1194)</x:f>
        <x:v>28</x:v>
      </x:c>
      <x:c r="AH1194" s="4" t="n">
        <x:f>COUNTIFS(Relaciones!$D$15239:$D$15675,A1194,Relaciones!$F$15239:$F$15675,"prediccion_amistad")</x:f>
        <x:v>6</x:v>
      </x:c>
      <x:c r="AI1194" s="4" t="n">
        <x:f>SUMIFS(Relaciones!$H$15239:$H$15675,Relaciones!$D$15239:$D$15675,A1194,Relaciones!$F$15239:$F$15675,"prediccion_amistad")</x:f>
        <x:v>5</x:v>
      </x:c>
      <x:c r="AJ1194" s="4" t="n">
        <x:f>COUNTIFS(Relaciones!$D$15239:$D$15675,A1194,Relaciones!$F$15239:$F$15675,"prediccion_rechazo")</x:f>
        <x:v>1</x:v>
      </x:c>
      <x:c r="AK1194" s="4" t="n">
        <x:f>SUMIFS(Relaciones!$H$15239:$H$15675,Relaciones!$D$15239:$D$15675,A1194,Relaciones!$F$15239:$F$15675,"prediccion_rechazo")</x:f>
        <x:v>0</x:v>
      </x:c>
      <x:c r="AL1194" s="4" t="n">
        <x:v>0.44631954444397054</x:v>
      </x:c>
    </x:row>
    <x:row r="1195" ht="23" customHeight="1">
      <x:c r="A1195" s="13" t="str">
        <x:v>01194</x:v>
      </x:c>
      <x:c r="B1195" s="4" t="str">
        <x:v>Córdoba</x:v>
      </x:c>
      <x:c r="C1195" s="4" t="str">
        <x:v>3.º ESO</x:v>
      </x:c>
      <x:c r="D1195" s="4" t="str">
        <x:v>A</x:v>
      </x:c>
      <x:c r="E1195" s="4" t="str">
        <x:v>alumno</x:v>
      </x:c>
      <x:c r="F1195" s="14" t="n">
        <x:f>IF((AG1195-1)=0,"",ROUND(10*Q1195/(AG1195-1),1))</x:f>
        <x:v>2.2</x:v>
      </x:c>
      <x:c r="G1195" s="14" t="n">
        <x:f>IF((AG1195-1)=0,"",ROUND(10*R1195/(AG1195-1),1))</x:f>
        <x:v>2.6</x:v>
      </x:c>
      <x:c r="H1195" s="14" t="n">
        <x:f>IF(R1195=0,"",ROUND(10*S1195/R1195,1))</x:f>
        <x:v>8.6</x:v>
      </x:c>
      <x:c r="I1195" s="14" t="n">
        <x:f>IF(AH1195=0,"",ROUND(10*AI1195/AH1195,1))</x:f>
        <x:v>10</x:v>
      </x:c>
      <x:c r="J1195" s="14" t="n">
        <x:f>IF((AG1195-1)=0,"",ROUND(10*T1195/(AG1195-1),1))</x:f>
        <x:v>0</x:v>
      </x:c>
      <x:c r="K1195" s="14" t="n">
        <x:f>IF((AG1195-1)=0,"",ROUND(10*U1195/(AG1195-1),1))</x:f>
        <x:v>0.4</x:v>
      </x:c>
      <x:c r="L1195" s="14" t="n">
        <x:f>IF(U1195=0,"",ROUND(10*V1195/U1195,1))</x:f>
        <x:v>0</x:v>
      </x:c>
      <x:c r="M1195" s="14" t="str">
        <x:f>IF(AJ1195=0,"",ROUND(10*AK1195/AJ1195,1))</x:f>
      </x:c>
      <x:c r="N1195" s="14" t="n">
        <x:f>ROUND(10*W1195/12,1)</x:f>
        <x:v>8.3</x:v>
      </x:c>
      <x:c r="O1195" s="14" t="n">
        <x:f>ROUND(10*AL1195,1)</x:f>
        <x:v>5</x:v>
      </x:c>
      <x:c r="P1195" s="14" t="n">
        <x:f>IF((AG1195-1)=0,"",ROUND(10*X1195/(AG1195-1),1))</x:f>
        <x:v>0</x:v>
      </x:c>
      <x:c r="Q1195" s="15" t="n">
        <x:f>COUNTIFS(Relaciones!$E$15239:$E$15675,A1195,Relaciones!$F$15239:$F$15675,"amistad")</x:f>
        <x:v>6</x:v>
      </x:c>
      <x:c r="R1195" s="15" t="n">
        <x:f>COUNTIFS(Relaciones!$D$15239:$D$15675,A1195,Relaciones!$F$15239:$F$15675,"amistad")</x:f>
        <x:v>7</x:v>
      </x:c>
      <x:c r="S1195" s="15" t="n">
        <x:f>SUMIFS(Relaciones!$G$15239:$G$15675,Relaciones!$D$15239:$D$15675,A1195,Relaciones!$F$15239:$F$15675,"amistad")</x:f>
        <x:v>6</x:v>
      </x:c>
      <x:c r="T1195" s="15" t="n">
        <x:f>COUNTIFS(Relaciones!$E$15239:$E$15675,A1195,Relaciones!$F$15239:$F$15675,"rechazo")</x:f>
        <x:v>0</x:v>
      </x:c>
      <x:c r="U1195" s="15" t="n">
        <x:f>COUNTIFS(Relaciones!$D$15239:$D$15675,A1195,Relaciones!$F$15239:$F$15675,"rechazo")</x:f>
        <x:v>1</x:v>
      </x:c>
      <x:c r="V1195" s="15" t="n">
        <x:f>SUMIFS(Relaciones!$G$15239:$G$15675,Relaciones!$D$15239:$D$15675,A1195,Relaciones!$F$15239:$F$15675,"rechazo")</x:f>
        <x:v>0</x:v>
      </x:c>
      <x:c r="W1195" s="15" t="n">
        <x:f>SUM(INDEX(Respuestas!$B$1178:$B$1205,MATCH(A1195,Respuestas!$A$1178:$A$1205,0)),INDEX(Respuestas!$C$1178:$C$1205,MATCH(A1195,Respuestas!$A$1178:$A$1205,0)),INDEX(Respuestas!$D$1178:$D$1205,MATCH(A1195,Respuestas!$A$1178:$A$1205,0)),INDEX(Respuestas!$E$1178:$E$1205,MATCH(A1195,Respuestas!$A$1178:$A$1205,0)))</x:f>
        <x:v>10</x:v>
      </x:c>
      <x:c r="X1195" s="15" t="n">
        <x:f>COUNTIFS(Relaciones!$E$15239:$E$15675,A1195,Relaciones!$F$15239:$F$15675,"mediacion")</x:f>
        <x:v>0</x:v>
      </x:c>
      <x:c r="Y1195" s="15" t="n">
        <x:f>COUNTIFS(Relaciones!$E$15239:$E$15675,A1195,Relaciones!$F$15239:$F$15675,"mediacion_negativa")</x:f>
        <x:v>0</x:v>
      </x:c>
      <x:c r="Z1195" s="15" t="n">
        <x:f>COUNTIFS(Relaciones!$E$15239:$E$15675,A1195,Relaciones!$F$15239:$F$15675,"bullying")</x:f>
        <x:v>0</x:v>
      </x:c>
      <x:c r="AA1195" s="4" t="str">
        <x:f>INDEX(Respuestas!$F$1178:$F$1205,MATCH(A1195,Respuestas!$A$1178:$A$1205,0))</x:f>
        <x:v>No</x:v>
      </x:c>
      <x:c r="AB1195" s="4" t="str">
        <x:f>INDEX(Respuestas!$G$1178:$G$1205,MATCH(A1195,Respuestas!$A$1178:$A$1205,0))</x:f>
        <x:v>Sí</x:v>
      </x:c>
      <x:c r="AC1195" s="4" t="str">
        <x:f>INDEX(Respuestas!$H$1178:$H$1205,MATCH(A1195,Respuestas!$A$1178:$A$1205,0))</x:f>
        <x:v>No</x:v>
      </x:c>
      <x:c r="AD1195" s="4" t="str">
        <x:f>INDEX(Respuestas!$I$1178:$I$1205,MATCH(A1195,Respuestas!$A$1178:$A$1205,0))</x:f>
        <x:v>Sí</x:v>
      </x:c>
      <x:c r="AE1195" s="4" t="str">
        <x:f>INDEX(Respuestas!$J$1178:$J$1205,MATCH(A1195,Respuestas!$A$1178:$A$1205,0))</x:f>
        <x:v>G2</x:v>
      </x:c>
      <x:c r="AF1195" s="4" t="str">
        <x:v>normalizada_v1</x:v>
      </x:c>
      <x:c r="AG1195" s="4" t="n">
        <x:f>COUNTIFS($B$2:$B$1513,B1195,$C$2:$C$1513,C1195,$D$2:$D$1513,D1195)</x:f>
        <x:v>28</x:v>
      </x:c>
      <x:c r="AH1195" s="4" t="n">
        <x:f>COUNTIFS(Relaciones!$D$15239:$D$15675,A1195,Relaciones!$F$15239:$F$15675,"prediccion_amistad")</x:f>
        <x:v>4</x:v>
      </x:c>
      <x:c r="AI1195" s="4" t="n">
        <x:f>SUMIFS(Relaciones!$H$15239:$H$15675,Relaciones!$D$15239:$D$15675,A1195,Relaciones!$F$15239:$F$15675,"prediccion_amistad")</x:f>
        <x:v>4</x:v>
      </x:c>
      <x:c r="AJ1195" s="4" t="n">
        <x:f>COUNTIFS(Relaciones!$D$15239:$D$15675,A1195,Relaciones!$F$15239:$F$15675,"prediccion_rechazo")</x:f>
        <x:v>0</x:v>
      </x:c>
      <x:c r="AK1195" s="4" t="n">
        <x:f>SUMIFS(Relaciones!$H$15239:$H$15675,Relaciones!$D$15239:$D$15675,A1195,Relaciones!$F$15239:$F$15675,"prediccion_rechazo")</x:f>
        <x:v>0</x:v>
      </x:c>
      <x:c r="AL1195" s="4" t="n">
        <x:v>0.5043607600920678</x:v>
      </x:c>
    </x:row>
    <x:row r="1196" ht="23" customHeight="1">
      <x:c r="A1196" s="13" t="str">
        <x:v>01195</x:v>
      </x:c>
      <x:c r="B1196" s="4" t="str">
        <x:v>Córdoba</x:v>
      </x:c>
      <x:c r="C1196" s="4" t="str">
        <x:v>3.º ESO</x:v>
      </x:c>
      <x:c r="D1196" s="4" t="str">
        <x:v>A</x:v>
      </x:c>
      <x:c r="E1196" s="4" t="str">
        <x:v>alumna</x:v>
      </x:c>
      <x:c r="F1196" s="14" t="n">
        <x:f>IF((AG1196-1)=0,"",ROUND(10*Q1196/(AG1196-1),1))</x:f>
        <x:v>2.2</x:v>
      </x:c>
      <x:c r="G1196" s="14" t="n">
        <x:f>IF((AG1196-1)=0,"",ROUND(10*R1196/(AG1196-1),1))</x:f>
        <x:v>2.6</x:v>
      </x:c>
      <x:c r="H1196" s="14" t="n">
        <x:f>IF(R1196=0,"",ROUND(10*S1196/R1196,1))</x:f>
        <x:v>8.6</x:v>
      </x:c>
      <x:c r="I1196" s="14" t="n">
        <x:f>IF(AH1196=0,"",ROUND(10*AI1196/AH1196,1))</x:f>
        <x:v>10</x:v>
      </x:c>
      <x:c r="J1196" s="14" t="n">
        <x:f>IF((AG1196-1)=0,"",ROUND(10*T1196/(AG1196-1),1))</x:f>
        <x:v>0</x:v>
      </x:c>
      <x:c r="K1196" s="14" t="n">
        <x:f>IF((AG1196-1)=0,"",ROUND(10*U1196/(AG1196-1),1))</x:f>
        <x:v>0.4</x:v>
      </x:c>
      <x:c r="L1196" s="14" t="n">
        <x:f>IF(U1196=0,"",ROUND(10*V1196/U1196,1))</x:f>
        <x:v>0</x:v>
      </x:c>
      <x:c r="M1196" s="14" t="str">
        <x:f>IF(AJ1196=0,"",ROUND(10*AK1196/AJ1196,1))</x:f>
      </x:c>
      <x:c r="N1196" s="14" t="n">
        <x:f>ROUND(10*W1196/12,1)</x:f>
        <x:v>9.2</x:v>
      </x:c>
      <x:c r="O1196" s="14" t="n">
        <x:f>ROUND(10*AL1196,1)</x:f>
        <x:v>5.2</x:v>
      </x:c>
      <x:c r="P1196" s="14" t="n">
        <x:f>IF((AG1196-1)=0,"",ROUND(10*X1196/(AG1196-1),1))</x:f>
        <x:v>0</x:v>
      </x:c>
      <x:c r="Q1196" s="15" t="n">
        <x:f>COUNTIFS(Relaciones!$E$15239:$E$15675,A1196,Relaciones!$F$15239:$F$15675,"amistad")</x:f>
        <x:v>6</x:v>
      </x:c>
      <x:c r="R1196" s="15" t="n">
        <x:f>COUNTIFS(Relaciones!$D$15239:$D$15675,A1196,Relaciones!$F$15239:$F$15675,"amistad")</x:f>
        <x:v>7</x:v>
      </x:c>
      <x:c r="S1196" s="15" t="n">
        <x:f>SUMIFS(Relaciones!$G$15239:$G$15675,Relaciones!$D$15239:$D$15675,A1196,Relaciones!$F$15239:$F$15675,"amistad")</x:f>
        <x:v>6</x:v>
      </x:c>
      <x:c r="T1196" s="15" t="n">
        <x:f>COUNTIFS(Relaciones!$E$15239:$E$15675,A1196,Relaciones!$F$15239:$F$15675,"rechazo")</x:f>
        <x:v>0</x:v>
      </x:c>
      <x:c r="U1196" s="15" t="n">
        <x:f>COUNTIFS(Relaciones!$D$15239:$D$15675,A1196,Relaciones!$F$15239:$F$15675,"rechazo")</x:f>
        <x:v>1</x:v>
      </x:c>
      <x:c r="V1196" s="15" t="n">
        <x:f>SUMIFS(Relaciones!$G$15239:$G$15675,Relaciones!$D$15239:$D$15675,A1196,Relaciones!$F$15239:$F$15675,"rechazo")</x:f>
        <x:v>0</x:v>
      </x:c>
      <x:c r="W1196" s="15" t="n">
        <x:f>SUM(INDEX(Respuestas!$B$1178:$B$1205,MATCH(A1196,Respuestas!$A$1178:$A$1205,0)),INDEX(Respuestas!$C$1178:$C$1205,MATCH(A1196,Respuestas!$A$1178:$A$1205,0)),INDEX(Respuestas!$D$1178:$D$1205,MATCH(A1196,Respuestas!$A$1178:$A$1205,0)),INDEX(Respuestas!$E$1178:$E$1205,MATCH(A1196,Respuestas!$A$1178:$A$1205,0)))</x:f>
        <x:v>11</x:v>
      </x:c>
      <x:c r="X1196" s="15" t="n">
        <x:f>COUNTIFS(Relaciones!$E$15239:$E$15675,A1196,Relaciones!$F$15239:$F$15675,"mediacion")</x:f>
        <x:v>0</x:v>
      </x:c>
      <x:c r="Y1196" s="15" t="n">
        <x:f>COUNTIFS(Relaciones!$E$15239:$E$15675,A1196,Relaciones!$F$15239:$F$15675,"mediacion_negativa")</x:f>
        <x:v>0</x:v>
      </x:c>
      <x:c r="Z1196" s="15" t="n">
        <x:f>COUNTIFS(Relaciones!$E$15239:$E$15675,A1196,Relaciones!$F$15239:$F$15675,"bullying")</x:f>
        <x:v>0</x:v>
      </x:c>
      <x:c r="AA1196" s="4" t="str">
        <x:f>INDEX(Respuestas!$F$1178:$F$1205,MATCH(A1196,Respuestas!$A$1178:$A$1205,0))</x:f>
        <x:v>No</x:v>
      </x:c>
      <x:c r="AB1196" s="4" t="str">
        <x:f>INDEX(Respuestas!$G$1178:$G$1205,MATCH(A1196,Respuestas!$A$1178:$A$1205,0))</x:f>
        <x:v>Sí</x:v>
      </x:c>
      <x:c r="AC1196" s="4" t="str">
        <x:f>INDEX(Respuestas!$H$1178:$H$1205,MATCH(A1196,Respuestas!$A$1178:$A$1205,0))</x:f>
        <x:v>No</x:v>
      </x:c>
      <x:c r="AD1196" s="4" t="str">
        <x:f>INDEX(Respuestas!$I$1178:$I$1205,MATCH(A1196,Respuestas!$A$1178:$A$1205,0))</x:f>
        <x:v>Sí</x:v>
      </x:c>
      <x:c r="AE1196" s="4" t="str">
        <x:f>INDEX(Respuestas!$J$1178:$J$1205,MATCH(A1196,Respuestas!$A$1178:$A$1205,0))</x:f>
        <x:v>G2</x:v>
      </x:c>
      <x:c r="AF1196" s="4" t="str">
        <x:v>normalizada_v1</x:v>
      </x:c>
      <x:c r="AG1196" s="4" t="n">
        <x:f>COUNTIFS($B$2:$B$1513,B1196,$C$2:$C$1513,C1196,$D$2:$D$1513,D1196)</x:f>
        <x:v>28</x:v>
      </x:c>
      <x:c r="AH1196" s="4" t="n">
        <x:f>COUNTIFS(Relaciones!$D$15239:$D$15675,A1196,Relaciones!$F$15239:$F$15675,"prediccion_amistad")</x:f>
        <x:v>4</x:v>
      </x:c>
      <x:c r="AI1196" s="4" t="n">
        <x:f>SUMIFS(Relaciones!$H$15239:$H$15675,Relaciones!$D$15239:$D$15675,A1196,Relaciones!$F$15239:$F$15675,"prediccion_amistad")</x:f>
        <x:v>4</x:v>
      </x:c>
      <x:c r="AJ1196" s="4" t="n">
        <x:f>COUNTIFS(Relaciones!$D$15239:$D$15675,A1196,Relaciones!$F$15239:$F$15675,"prediccion_rechazo")</x:f>
        <x:v>0</x:v>
      </x:c>
      <x:c r="AK1196" s="4" t="n">
        <x:f>SUMIFS(Relaciones!$H$15239:$H$15675,Relaciones!$D$15239:$D$15675,A1196,Relaciones!$F$15239:$F$15675,"prediccion_rechazo")</x:f>
        <x:v>0</x:v>
      </x:c>
      <x:c r="AL1196" s="4" t="n">
        <x:v>0.5186281630087528</x:v>
      </x:c>
    </x:row>
    <x:row r="1197" ht="23" customHeight="1">
      <x:c r="A1197" s="13" t="str">
        <x:v>01196</x:v>
      </x:c>
      <x:c r="B1197" s="4" t="str">
        <x:v>Córdoba</x:v>
      </x:c>
      <x:c r="C1197" s="4" t="str">
        <x:v>3.º ESO</x:v>
      </x:c>
      <x:c r="D1197" s="4" t="str">
        <x:v>A</x:v>
      </x:c>
      <x:c r="E1197" s="4" t="str">
        <x:v>alumno</x:v>
      </x:c>
      <x:c r="F1197" s="14" t="n">
        <x:f>IF((AG1197-1)=0,"",ROUND(10*Q1197/(AG1197-1),1))</x:f>
        <x:v>2.2</x:v>
      </x:c>
      <x:c r="G1197" s="14" t="n">
        <x:f>IF((AG1197-1)=0,"",ROUND(10*R1197/(AG1197-1),1))</x:f>
        <x:v>2.6</x:v>
      </x:c>
      <x:c r="H1197" s="14" t="n">
        <x:f>IF(R1197=0,"",ROUND(10*S1197/R1197,1))</x:f>
        <x:v>8.6</x:v>
      </x:c>
      <x:c r="I1197" s="14" t="n">
        <x:f>IF(AH1197=0,"",ROUND(10*AI1197/AH1197,1))</x:f>
        <x:v>8.3</x:v>
      </x:c>
      <x:c r="J1197" s="14" t="n">
        <x:f>IF((AG1197-1)=0,"",ROUND(10*T1197/(AG1197-1),1))</x:f>
        <x:v>0.4</x:v>
      </x:c>
      <x:c r="K1197" s="14" t="n">
        <x:f>IF((AG1197-1)=0,"",ROUND(10*U1197/(AG1197-1),1))</x:f>
        <x:v>0.4</x:v>
      </x:c>
      <x:c r="L1197" s="14" t="n">
        <x:f>IF(U1197=0,"",ROUND(10*V1197/U1197,1))</x:f>
        <x:v>0</x:v>
      </x:c>
      <x:c r="M1197" s="14" t="n">
        <x:f>IF(AJ1197=0,"",ROUND(10*AK1197/AJ1197,1))</x:f>
        <x:v>5</x:v>
      </x:c>
      <x:c r="N1197" s="14" t="n">
        <x:f>ROUND(10*W1197/12,1)</x:f>
        <x:v>10</x:v>
      </x:c>
      <x:c r="O1197" s="14" t="n">
        <x:f>ROUND(10*AL1197,1)</x:f>
        <x:v>5.3</x:v>
      </x:c>
      <x:c r="P1197" s="14" t="n">
        <x:f>IF((AG1197-1)=0,"",ROUND(10*X1197/(AG1197-1),1))</x:f>
        <x:v>0</x:v>
      </x:c>
      <x:c r="Q1197" s="15" t="n">
        <x:f>COUNTIFS(Relaciones!$E$15239:$E$15675,A1197,Relaciones!$F$15239:$F$15675,"amistad")</x:f>
        <x:v>6</x:v>
      </x:c>
      <x:c r="R1197" s="15" t="n">
        <x:f>COUNTIFS(Relaciones!$D$15239:$D$15675,A1197,Relaciones!$F$15239:$F$15675,"amistad")</x:f>
        <x:v>7</x:v>
      </x:c>
      <x:c r="S1197" s="15" t="n">
        <x:f>SUMIFS(Relaciones!$G$15239:$G$15675,Relaciones!$D$15239:$D$15675,A1197,Relaciones!$F$15239:$F$15675,"amistad")</x:f>
        <x:v>6</x:v>
      </x:c>
      <x:c r="T1197" s="15" t="n">
        <x:f>COUNTIFS(Relaciones!$E$15239:$E$15675,A1197,Relaciones!$F$15239:$F$15675,"rechazo")</x:f>
        <x:v>1</x:v>
      </x:c>
      <x:c r="U1197" s="15" t="n">
        <x:f>COUNTIFS(Relaciones!$D$15239:$D$15675,A1197,Relaciones!$F$15239:$F$15675,"rechazo")</x:f>
        <x:v>1</x:v>
      </x:c>
      <x:c r="V1197" s="15" t="n">
        <x:f>SUMIFS(Relaciones!$G$15239:$G$15675,Relaciones!$D$15239:$D$15675,A1197,Relaciones!$F$15239:$F$15675,"rechazo")</x:f>
        <x:v>0</x:v>
      </x:c>
      <x:c r="W1197" s="15" t="n">
        <x:f>SUM(INDEX(Respuestas!$B$1178:$B$1205,MATCH(A1197,Respuestas!$A$1178:$A$1205,0)),INDEX(Respuestas!$C$1178:$C$1205,MATCH(A1197,Respuestas!$A$1178:$A$1205,0)),INDEX(Respuestas!$D$1178:$D$1205,MATCH(A1197,Respuestas!$A$1178:$A$1205,0)),INDEX(Respuestas!$E$1178:$E$1205,MATCH(A1197,Respuestas!$A$1178:$A$1205,0)))</x:f>
        <x:v>12</x:v>
      </x:c>
      <x:c r="X1197" s="15" t="n">
        <x:f>COUNTIFS(Relaciones!$E$15239:$E$15675,A1197,Relaciones!$F$15239:$F$15675,"mediacion")</x:f>
        <x:v>0</x:v>
      </x:c>
      <x:c r="Y1197" s="15" t="n">
        <x:f>COUNTIFS(Relaciones!$E$15239:$E$15675,A1197,Relaciones!$F$15239:$F$15675,"mediacion_negativa")</x:f>
        <x:v>0</x:v>
      </x:c>
      <x:c r="Z1197" s="15" t="n">
        <x:f>COUNTIFS(Relaciones!$E$15239:$E$15675,A1197,Relaciones!$F$15239:$F$15675,"bullying")</x:f>
        <x:v>0</x:v>
      </x:c>
      <x:c r="AA1197" s="4" t="str">
        <x:f>INDEX(Respuestas!$F$1178:$F$1205,MATCH(A1197,Respuestas!$A$1178:$A$1205,0))</x:f>
        <x:v>No</x:v>
      </x:c>
      <x:c r="AB1197" s="4" t="str">
        <x:f>INDEX(Respuestas!$G$1178:$G$1205,MATCH(A1197,Respuestas!$A$1178:$A$1205,0))</x:f>
        <x:v>Sí</x:v>
      </x:c>
      <x:c r="AC1197" s="4" t="str">
        <x:f>INDEX(Respuestas!$H$1178:$H$1205,MATCH(A1197,Respuestas!$A$1178:$A$1205,0))</x:f>
        <x:v>No</x:v>
      </x:c>
      <x:c r="AD1197" s="4" t="str">
        <x:f>INDEX(Respuestas!$I$1178:$I$1205,MATCH(A1197,Respuestas!$A$1178:$A$1205,0))</x:f>
        <x:v>Sí</x:v>
      </x:c>
      <x:c r="AE1197" s="4" t="str">
        <x:f>INDEX(Respuestas!$J$1178:$J$1205,MATCH(A1197,Respuestas!$A$1178:$A$1205,0))</x:f>
        <x:v>G2</x:v>
      </x:c>
      <x:c r="AF1197" s="4" t="str">
        <x:v>normalizada_v1</x:v>
      </x:c>
      <x:c r="AG1197" s="4" t="n">
        <x:f>COUNTIFS($B$2:$B$1513,B1197,$C$2:$C$1513,C1197,$D$2:$D$1513,D1197)</x:f>
        <x:v>28</x:v>
      </x:c>
      <x:c r="AH1197" s="4" t="n">
        <x:f>COUNTIFS(Relaciones!$D$15239:$D$15675,A1197,Relaciones!$F$15239:$F$15675,"prediccion_amistad")</x:f>
        <x:v>6</x:v>
      </x:c>
      <x:c r="AI1197" s="4" t="n">
        <x:f>SUMIFS(Relaciones!$H$15239:$H$15675,Relaciones!$D$15239:$D$15675,A1197,Relaciones!$F$15239:$F$15675,"prediccion_amistad")</x:f>
        <x:v>5</x:v>
      </x:c>
      <x:c r="AJ1197" s="4" t="n">
        <x:f>COUNTIFS(Relaciones!$D$15239:$D$15675,A1197,Relaciones!$F$15239:$F$15675,"prediccion_rechazo")</x:f>
        <x:v>2</x:v>
      </x:c>
      <x:c r="AK1197" s="4" t="n">
        <x:f>SUMIFS(Relaciones!$H$15239:$H$15675,Relaciones!$D$15239:$D$15675,A1197,Relaciones!$F$15239:$F$15675,"prediccion_rechazo")</x:f>
        <x:v>1</x:v>
      </x:c>
      <x:c r="AL1197" s="4" t="n">
        <x:v>0.5308968369557916</x:v>
      </x:c>
    </x:row>
    <x:row r="1198" ht="23" customHeight="1">
      <x:c r="A1198" s="13" t="str">
        <x:v>01197</x:v>
      </x:c>
      <x:c r="B1198" s="4" t="str">
        <x:v>Córdoba</x:v>
      </x:c>
      <x:c r="C1198" s="4" t="str">
        <x:v>3.º ESO</x:v>
      </x:c>
      <x:c r="D1198" s="4" t="str">
        <x:v>A</x:v>
      </x:c>
      <x:c r="E1198" s="4" t="str">
        <x:v>alumna</x:v>
      </x:c>
      <x:c r="F1198" s="14" t="n">
        <x:f>IF((AG1198-1)=0,"",ROUND(10*Q1198/(AG1198-1),1))</x:f>
        <x:v>2.2</x:v>
      </x:c>
      <x:c r="G1198" s="14" t="n">
        <x:f>IF((AG1198-1)=0,"",ROUND(10*R1198/(AG1198-1),1))</x:f>
        <x:v>2.6</x:v>
      </x:c>
      <x:c r="H1198" s="14" t="n">
        <x:f>IF(R1198=0,"",ROUND(10*S1198/R1198,1))</x:f>
        <x:v>8.6</x:v>
      </x:c>
      <x:c r="I1198" s="14" t="n">
        <x:f>IF(AH1198=0,"",ROUND(10*AI1198/AH1198,1))</x:f>
        <x:v>10</x:v>
      </x:c>
      <x:c r="J1198" s="14" t="n">
        <x:f>IF((AG1198-1)=0,"",ROUND(10*T1198/(AG1198-1),1))</x:f>
        <x:v>0</x:v>
      </x:c>
      <x:c r="K1198" s="14" t="n">
        <x:f>IF((AG1198-1)=0,"",ROUND(10*U1198/(AG1198-1),1))</x:f>
        <x:v>0.7</x:v>
      </x:c>
      <x:c r="L1198" s="14" t="n">
        <x:f>IF(U1198=0,"",ROUND(10*V1198/U1198,1))</x:f>
        <x:v>0</x:v>
      </x:c>
      <x:c r="M1198" s="14" t="str">
        <x:f>IF(AJ1198=0,"",ROUND(10*AK1198/AJ1198,1))</x:f>
      </x:c>
      <x:c r="N1198" s="14" t="n">
        <x:f>ROUND(10*W1198/12,1)</x:f>
        <x:v>7.5</x:v>
      </x:c>
      <x:c r="O1198" s="14" t="n">
        <x:f>ROUND(10*AL1198,1)</x:f>
        <x:v>5.4</x:v>
      </x:c>
      <x:c r="P1198" s="14" t="n">
        <x:f>IF((AG1198-1)=0,"",ROUND(10*X1198/(AG1198-1),1))</x:f>
        <x:v>0</x:v>
      </x:c>
      <x:c r="Q1198" s="15" t="n">
        <x:f>COUNTIFS(Relaciones!$E$15239:$E$15675,A1198,Relaciones!$F$15239:$F$15675,"amistad")</x:f>
        <x:v>6</x:v>
      </x:c>
      <x:c r="R1198" s="15" t="n">
        <x:f>COUNTIFS(Relaciones!$D$15239:$D$15675,A1198,Relaciones!$F$15239:$F$15675,"amistad")</x:f>
        <x:v>7</x:v>
      </x:c>
      <x:c r="S1198" s="15" t="n">
        <x:f>SUMIFS(Relaciones!$G$15239:$G$15675,Relaciones!$D$15239:$D$15675,A1198,Relaciones!$F$15239:$F$15675,"amistad")</x:f>
        <x:v>6</x:v>
      </x:c>
      <x:c r="T1198" s="15" t="n">
        <x:f>COUNTIFS(Relaciones!$E$15239:$E$15675,A1198,Relaciones!$F$15239:$F$15675,"rechazo")</x:f>
        <x:v>0</x:v>
      </x:c>
      <x:c r="U1198" s="15" t="n">
        <x:f>COUNTIFS(Relaciones!$D$15239:$D$15675,A1198,Relaciones!$F$15239:$F$15675,"rechazo")</x:f>
        <x:v>2</x:v>
      </x:c>
      <x:c r="V1198" s="15" t="n">
        <x:f>SUMIFS(Relaciones!$G$15239:$G$15675,Relaciones!$D$15239:$D$15675,A1198,Relaciones!$F$15239:$F$15675,"rechazo")</x:f>
        <x:v>0</x:v>
      </x:c>
      <x:c r="W1198" s="15" t="n">
        <x:f>SUM(INDEX(Respuestas!$B$1178:$B$1205,MATCH(A1198,Respuestas!$A$1178:$A$1205,0)),INDEX(Respuestas!$C$1178:$C$1205,MATCH(A1198,Respuestas!$A$1178:$A$1205,0)),INDEX(Respuestas!$D$1178:$D$1205,MATCH(A1198,Respuestas!$A$1178:$A$1205,0)),INDEX(Respuestas!$E$1178:$E$1205,MATCH(A1198,Respuestas!$A$1178:$A$1205,0)))</x:f>
        <x:v>9</x:v>
      </x:c>
      <x:c r="X1198" s="15" t="n">
        <x:f>COUNTIFS(Relaciones!$E$15239:$E$15675,A1198,Relaciones!$F$15239:$F$15675,"mediacion")</x:f>
        <x:v>0</x:v>
      </x:c>
      <x:c r="Y1198" s="15" t="n">
        <x:f>COUNTIFS(Relaciones!$E$15239:$E$15675,A1198,Relaciones!$F$15239:$F$15675,"mediacion_negativa")</x:f>
        <x:v>0</x:v>
      </x:c>
      <x:c r="Z1198" s="15" t="n">
        <x:f>COUNTIFS(Relaciones!$E$15239:$E$15675,A1198,Relaciones!$F$15239:$F$15675,"bullying")</x:f>
        <x:v>0</x:v>
      </x:c>
      <x:c r="AA1198" s="4" t="str">
        <x:f>INDEX(Respuestas!$F$1178:$F$1205,MATCH(A1198,Respuestas!$A$1178:$A$1205,0))</x:f>
        <x:v>No</x:v>
      </x:c>
      <x:c r="AB1198" s="4" t="str">
        <x:f>INDEX(Respuestas!$G$1178:$G$1205,MATCH(A1198,Respuestas!$A$1178:$A$1205,0))</x:f>
        <x:v>Sí</x:v>
      </x:c>
      <x:c r="AC1198" s="4" t="str">
        <x:f>INDEX(Respuestas!$H$1178:$H$1205,MATCH(A1198,Respuestas!$A$1178:$A$1205,0))</x:f>
        <x:v>No</x:v>
      </x:c>
      <x:c r="AD1198" s="4" t="str">
        <x:f>INDEX(Respuestas!$I$1178:$I$1205,MATCH(A1198,Respuestas!$A$1178:$A$1205,0))</x:f>
        <x:v>Sí</x:v>
      </x:c>
      <x:c r="AE1198" s="4" t="str">
        <x:f>INDEX(Respuestas!$J$1178:$J$1205,MATCH(A1198,Respuestas!$A$1178:$A$1205,0))</x:f>
        <x:v>G2</x:v>
      </x:c>
      <x:c r="AF1198" s="4" t="str">
        <x:v>normalizada_v1</x:v>
      </x:c>
      <x:c r="AG1198" s="4" t="n">
        <x:f>COUNTIFS($B$2:$B$1513,B1198,$C$2:$C$1513,C1198,$D$2:$D$1513,D1198)</x:f>
        <x:v>28</x:v>
      </x:c>
      <x:c r="AH1198" s="4" t="n">
        <x:f>COUNTIFS(Relaciones!$D$15239:$D$15675,A1198,Relaciones!$F$15239:$F$15675,"prediccion_amistad")</x:f>
        <x:v>5</x:v>
      </x:c>
      <x:c r="AI1198" s="4" t="n">
        <x:f>SUMIFS(Relaciones!$H$15239:$H$15675,Relaciones!$D$15239:$D$15675,A1198,Relaciones!$F$15239:$F$15675,"prediccion_amistad")</x:f>
        <x:v>5</x:v>
      </x:c>
      <x:c r="AJ1198" s="4" t="n">
        <x:f>COUNTIFS(Relaciones!$D$15239:$D$15675,A1198,Relaciones!$F$15239:$F$15675,"prediccion_rechazo")</x:f>
        <x:v>0</x:v>
      </x:c>
      <x:c r="AK1198" s="4" t="n">
        <x:f>SUMIFS(Relaciones!$H$15239:$H$15675,Relaciones!$D$15239:$D$15675,A1198,Relaciones!$F$15239:$F$15675,"prediccion_rechazo")</x:f>
        <x:v>0</x:v>
      </x:c>
      <x:c r="AL1198" s="4" t="n">
        <x:v>0.5353806360608888</x:v>
      </x:c>
    </x:row>
    <x:row r="1199" ht="23" customHeight="1">
      <x:c r="A1199" s="13" t="str">
        <x:v>01198</x:v>
      </x:c>
      <x:c r="B1199" s="4" t="str">
        <x:v>Córdoba</x:v>
      </x:c>
      <x:c r="C1199" s="4" t="str">
        <x:v>3.º ESO</x:v>
      </x:c>
      <x:c r="D1199" s="4" t="str">
        <x:v>A</x:v>
      </x:c>
      <x:c r="E1199" s="4" t="str">
        <x:v>alumno</x:v>
      </x:c>
      <x:c r="F1199" s="14" t="n">
        <x:f>IF((AG1199-1)=0,"",ROUND(10*Q1199/(AG1199-1),1))</x:f>
        <x:v>2.2</x:v>
      </x:c>
      <x:c r="G1199" s="14" t="n">
        <x:f>IF((AG1199-1)=0,"",ROUND(10*R1199/(AG1199-1),1))</x:f>
        <x:v>2.6</x:v>
      </x:c>
      <x:c r="H1199" s="14" t="n">
        <x:f>IF(R1199=0,"",ROUND(10*S1199/R1199,1))</x:f>
        <x:v>8.6</x:v>
      </x:c>
      <x:c r="I1199" s="14" t="n">
        <x:f>IF(AH1199=0,"",ROUND(10*AI1199/AH1199,1))</x:f>
        <x:v>10</x:v>
      </x:c>
      <x:c r="J1199" s="14" t="n">
        <x:f>IF((AG1199-1)=0,"",ROUND(10*T1199/(AG1199-1),1))</x:f>
        <x:v>0.4</x:v>
      </x:c>
      <x:c r="K1199" s="14" t="n">
        <x:f>IF((AG1199-1)=0,"",ROUND(10*U1199/(AG1199-1),1))</x:f>
        <x:v>0</x:v>
      </x:c>
      <x:c r="L1199" s="14" t="str">
        <x:f>IF(U1199=0,"",ROUND(10*V1199/U1199,1))</x:f>
      </x:c>
      <x:c r="M1199" s="14" t="n">
        <x:f>IF(AJ1199=0,"",ROUND(10*AK1199/AJ1199,1))</x:f>
        <x:v>10</x:v>
      </x:c>
      <x:c r="N1199" s="14" t="n">
        <x:f>ROUND(10*W1199/12,1)</x:f>
        <x:v>8.3</x:v>
      </x:c>
      <x:c r="O1199" s="14" t="n">
        <x:f>ROUND(10*AL1199,1)</x:f>
        <x:v>5.4</x:v>
      </x:c>
      <x:c r="P1199" s="14" t="n">
        <x:f>IF((AG1199-1)=0,"",ROUND(10*X1199/(AG1199-1),1))</x:f>
        <x:v>0</x:v>
      </x:c>
      <x:c r="Q1199" s="15" t="n">
        <x:f>COUNTIFS(Relaciones!$E$15239:$E$15675,A1199,Relaciones!$F$15239:$F$15675,"amistad")</x:f>
        <x:v>6</x:v>
      </x:c>
      <x:c r="R1199" s="15" t="n">
        <x:f>COUNTIFS(Relaciones!$D$15239:$D$15675,A1199,Relaciones!$F$15239:$F$15675,"amistad")</x:f>
        <x:v>7</x:v>
      </x:c>
      <x:c r="S1199" s="15" t="n">
        <x:f>SUMIFS(Relaciones!$G$15239:$G$15675,Relaciones!$D$15239:$D$15675,A1199,Relaciones!$F$15239:$F$15675,"amistad")</x:f>
        <x:v>6</x:v>
      </x:c>
      <x:c r="T1199" s="15" t="n">
        <x:f>COUNTIFS(Relaciones!$E$15239:$E$15675,A1199,Relaciones!$F$15239:$F$15675,"rechazo")</x:f>
        <x:v>1</x:v>
      </x:c>
      <x:c r="U1199" s="15" t="n">
        <x:f>COUNTIFS(Relaciones!$D$15239:$D$15675,A1199,Relaciones!$F$15239:$F$15675,"rechazo")</x:f>
        <x:v>0</x:v>
      </x:c>
      <x:c r="V1199" s="15" t="n">
        <x:f>SUMIFS(Relaciones!$G$15239:$G$15675,Relaciones!$D$15239:$D$15675,A1199,Relaciones!$F$15239:$F$15675,"rechazo")</x:f>
        <x:v>0</x:v>
      </x:c>
      <x:c r="W1199" s="15" t="n">
        <x:f>SUM(INDEX(Respuestas!$B$1178:$B$1205,MATCH(A1199,Respuestas!$A$1178:$A$1205,0)),INDEX(Respuestas!$C$1178:$C$1205,MATCH(A1199,Respuestas!$A$1178:$A$1205,0)),INDEX(Respuestas!$D$1178:$D$1205,MATCH(A1199,Respuestas!$A$1178:$A$1205,0)),INDEX(Respuestas!$E$1178:$E$1205,MATCH(A1199,Respuestas!$A$1178:$A$1205,0)))</x:f>
        <x:v>10</x:v>
      </x:c>
      <x:c r="X1199" s="15" t="n">
        <x:f>COUNTIFS(Relaciones!$E$15239:$E$15675,A1199,Relaciones!$F$15239:$F$15675,"mediacion")</x:f>
        <x:v>0</x:v>
      </x:c>
      <x:c r="Y1199" s="15" t="n">
        <x:f>COUNTIFS(Relaciones!$E$15239:$E$15675,A1199,Relaciones!$F$15239:$F$15675,"mediacion_negativa")</x:f>
        <x:v>0</x:v>
      </x:c>
      <x:c r="Z1199" s="15" t="n">
        <x:f>COUNTIFS(Relaciones!$E$15239:$E$15675,A1199,Relaciones!$F$15239:$F$15675,"bullying")</x:f>
        <x:v>0</x:v>
      </x:c>
      <x:c r="AA1199" s="4" t="str">
        <x:f>INDEX(Respuestas!$F$1178:$F$1205,MATCH(A1199,Respuestas!$A$1178:$A$1205,0))</x:f>
        <x:v>No</x:v>
      </x:c>
      <x:c r="AB1199" s="4" t="str">
        <x:f>INDEX(Respuestas!$G$1178:$G$1205,MATCH(A1199,Respuestas!$A$1178:$A$1205,0))</x:f>
        <x:v>Sí</x:v>
      </x:c>
      <x:c r="AC1199" s="4" t="str">
        <x:f>INDEX(Respuestas!$H$1178:$H$1205,MATCH(A1199,Respuestas!$A$1178:$A$1205,0))</x:f>
        <x:v>No</x:v>
      </x:c>
      <x:c r="AD1199" s="4" t="str">
        <x:f>INDEX(Respuestas!$I$1178:$I$1205,MATCH(A1199,Respuestas!$A$1178:$A$1205,0))</x:f>
        <x:v>Sí</x:v>
      </x:c>
      <x:c r="AE1199" s="4" t="str">
        <x:f>INDEX(Respuestas!$J$1178:$J$1205,MATCH(A1199,Respuestas!$A$1178:$A$1205,0))</x:f>
        <x:v>G2</x:v>
      </x:c>
      <x:c r="AF1199" s="4" t="str">
        <x:v>normalizada_v1</x:v>
      </x:c>
      <x:c r="AG1199" s="4" t="n">
        <x:f>COUNTIFS($B$2:$B$1513,B1199,$C$2:$C$1513,C1199,$D$2:$D$1513,D1199)</x:f>
        <x:v>28</x:v>
      </x:c>
      <x:c r="AH1199" s="4" t="n">
        <x:f>COUNTIFS(Relaciones!$D$15239:$D$15675,A1199,Relaciones!$F$15239:$F$15675,"prediccion_amistad")</x:f>
        <x:v>4</x:v>
      </x:c>
      <x:c r="AI1199" s="4" t="n">
        <x:f>SUMIFS(Relaciones!$H$15239:$H$15675,Relaciones!$D$15239:$D$15675,A1199,Relaciones!$F$15239:$F$15675,"prediccion_amistad")</x:f>
        <x:v>4</x:v>
      </x:c>
      <x:c r="AJ1199" s="4" t="n">
        <x:f>COUNTIFS(Relaciones!$D$15239:$D$15675,A1199,Relaciones!$F$15239:$F$15675,"prediccion_rechazo")</x:f>
        <x:v>1</x:v>
      </x:c>
      <x:c r="AK1199" s="4" t="n">
        <x:f>SUMIFS(Relaciones!$H$15239:$H$15675,Relaciones!$D$15239:$D$15675,A1199,Relaciones!$F$15239:$F$15675,"prediccion_rechazo")</x:f>
        <x:v>1</x:v>
      </x:c>
      <x:c r="AL1199" s="4" t="n">
        <x:v>0.5356962711098638</x:v>
      </x:c>
    </x:row>
    <x:row r="1200" ht="23" customHeight="1">
      <x:c r="A1200" s="13" t="str">
        <x:v>01199</x:v>
      </x:c>
      <x:c r="B1200" s="4" t="str">
        <x:v>Córdoba</x:v>
      </x:c>
      <x:c r="C1200" s="4" t="str">
        <x:v>3.º ESO</x:v>
      </x:c>
      <x:c r="D1200" s="4" t="str">
        <x:v>A</x:v>
      </x:c>
      <x:c r="E1200" s="4" t="str">
        <x:v>alumna</x:v>
      </x:c>
      <x:c r="F1200" s="14" t="n">
        <x:f>IF((AG1200-1)=0,"",ROUND(10*Q1200/(AG1200-1),1))</x:f>
        <x:v>2.2</x:v>
      </x:c>
      <x:c r="G1200" s="14" t="n">
        <x:f>IF((AG1200-1)=0,"",ROUND(10*R1200/(AG1200-1),1))</x:f>
        <x:v>2.6</x:v>
      </x:c>
      <x:c r="H1200" s="14" t="n">
        <x:f>IF(R1200=0,"",ROUND(10*S1200/R1200,1))</x:f>
        <x:v>8.6</x:v>
      </x:c>
      <x:c r="I1200" s="14" t="n">
        <x:f>IF(AH1200=0,"",ROUND(10*AI1200/AH1200,1))</x:f>
        <x:v>8</x:v>
      </x:c>
      <x:c r="J1200" s="14" t="n">
        <x:f>IF((AG1200-1)=0,"",ROUND(10*T1200/(AG1200-1),1))</x:f>
        <x:v>0</x:v>
      </x:c>
      <x:c r="K1200" s="14" t="n">
        <x:f>IF((AG1200-1)=0,"",ROUND(10*U1200/(AG1200-1),1))</x:f>
        <x:v>0.4</x:v>
      </x:c>
      <x:c r="L1200" s="14" t="n">
        <x:f>IF(U1200=0,"",ROUND(10*V1200/U1200,1))</x:f>
        <x:v>0</x:v>
      </x:c>
      <x:c r="M1200" s="14" t="n">
        <x:f>IF(AJ1200=0,"",ROUND(10*AK1200/AJ1200,1))</x:f>
        <x:v>0</x:v>
      </x:c>
      <x:c r="N1200" s="14" t="n">
        <x:f>ROUND(10*W1200/12,1)</x:f>
        <x:v>9.2</x:v>
      </x:c>
      <x:c r="O1200" s="14" t="n">
        <x:f>ROUND(10*AL1200,1)</x:f>
        <x:v>5.3</x:v>
      </x:c>
      <x:c r="P1200" s="14" t="n">
        <x:f>IF((AG1200-1)=0,"",ROUND(10*X1200/(AG1200-1),1))</x:f>
        <x:v>0</x:v>
      </x:c>
      <x:c r="Q1200" s="15" t="n">
        <x:f>COUNTIFS(Relaciones!$E$15239:$E$15675,A1200,Relaciones!$F$15239:$F$15675,"amistad")</x:f>
        <x:v>6</x:v>
      </x:c>
      <x:c r="R1200" s="15" t="n">
        <x:f>COUNTIFS(Relaciones!$D$15239:$D$15675,A1200,Relaciones!$F$15239:$F$15675,"amistad")</x:f>
        <x:v>7</x:v>
      </x:c>
      <x:c r="S1200" s="15" t="n">
        <x:f>SUMIFS(Relaciones!$G$15239:$G$15675,Relaciones!$D$15239:$D$15675,A1200,Relaciones!$F$15239:$F$15675,"amistad")</x:f>
        <x:v>6</x:v>
      </x:c>
      <x:c r="T1200" s="15" t="n">
        <x:f>COUNTIFS(Relaciones!$E$15239:$E$15675,A1200,Relaciones!$F$15239:$F$15675,"rechazo")</x:f>
        <x:v>0</x:v>
      </x:c>
      <x:c r="U1200" s="15" t="n">
        <x:f>COUNTIFS(Relaciones!$D$15239:$D$15675,A1200,Relaciones!$F$15239:$F$15675,"rechazo")</x:f>
        <x:v>1</x:v>
      </x:c>
      <x:c r="V1200" s="15" t="n">
        <x:f>SUMIFS(Relaciones!$G$15239:$G$15675,Relaciones!$D$15239:$D$15675,A1200,Relaciones!$F$15239:$F$15675,"rechazo")</x:f>
        <x:v>0</x:v>
      </x:c>
      <x:c r="W1200" s="15" t="n">
        <x:f>SUM(INDEX(Respuestas!$B$1178:$B$1205,MATCH(A1200,Respuestas!$A$1178:$A$1205,0)),INDEX(Respuestas!$C$1178:$C$1205,MATCH(A1200,Respuestas!$A$1178:$A$1205,0)),INDEX(Respuestas!$D$1178:$D$1205,MATCH(A1200,Respuestas!$A$1178:$A$1205,0)),INDEX(Respuestas!$E$1178:$E$1205,MATCH(A1200,Respuestas!$A$1178:$A$1205,0)))</x:f>
        <x:v>11</x:v>
      </x:c>
      <x:c r="X1200" s="15" t="n">
        <x:f>COUNTIFS(Relaciones!$E$15239:$E$15675,A1200,Relaciones!$F$15239:$F$15675,"mediacion")</x:f>
        <x:v>0</x:v>
      </x:c>
      <x:c r="Y1200" s="15" t="n">
        <x:f>COUNTIFS(Relaciones!$E$15239:$E$15675,A1200,Relaciones!$F$15239:$F$15675,"mediacion_negativa")</x:f>
        <x:v>0</x:v>
      </x:c>
      <x:c r="Z1200" s="15" t="n">
        <x:f>COUNTIFS(Relaciones!$E$15239:$E$15675,A1200,Relaciones!$F$15239:$F$15675,"bullying")</x:f>
        <x:v>0</x:v>
      </x:c>
      <x:c r="AA1200" s="4" t="str">
        <x:f>INDEX(Respuestas!$F$1178:$F$1205,MATCH(A1200,Respuestas!$A$1178:$A$1205,0))</x:f>
        <x:v>No</x:v>
      </x:c>
      <x:c r="AB1200" s="4" t="str">
        <x:f>INDEX(Respuestas!$G$1178:$G$1205,MATCH(A1200,Respuestas!$A$1178:$A$1205,0))</x:f>
        <x:v>Sí</x:v>
      </x:c>
      <x:c r="AC1200" s="4" t="str">
        <x:f>INDEX(Respuestas!$H$1178:$H$1205,MATCH(A1200,Respuestas!$A$1178:$A$1205,0))</x:f>
        <x:v>No</x:v>
      </x:c>
      <x:c r="AD1200" s="4" t="str">
        <x:f>INDEX(Respuestas!$I$1178:$I$1205,MATCH(A1200,Respuestas!$A$1178:$A$1205,0))</x:f>
        <x:v>Sí</x:v>
      </x:c>
      <x:c r="AE1200" s="4" t="str">
        <x:f>INDEX(Respuestas!$J$1178:$J$1205,MATCH(A1200,Respuestas!$A$1178:$A$1205,0))</x:f>
        <x:v>G2</x:v>
      </x:c>
      <x:c r="AF1200" s="4" t="str">
        <x:v>normalizada_v1</x:v>
      </x:c>
      <x:c r="AG1200" s="4" t="n">
        <x:f>COUNTIFS($B$2:$B$1513,B1200,$C$2:$C$1513,C1200,$D$2:$D$1513,D1200)</x:f>
        <x:v>28</x:v>
      </x:c>
      <x:c r="AH1200" s="4" t="n">
        <x:f>COUNTIFS(Relaciones!$D$15239:$D$15675,A1200,Relaciones!$F$15239:$F$15675,"prediccion_amistad")</x:f>
        <x:v>5</x:v>
      </x:c>
      <x:c r="AI1200" s="4" t="n">
        <x:f>SUMIFS(Relaciones!$H$15239:$H$15675,Relaciones!$D$15239:$D$15675,A1200,Relaciones!$F$15239:$F$15675,"prediccion_amistad")</x:f>
        <x:v>4</x:v>
      </x:c>
      <x:c r="AJ1200" s="4" t="n">
        <x:f>COUNTIFS(Relaciones!$D$15239:$D$15675,A1200,Relaciones!$F$15239:$F$15675,"prediccion_rechazo")</x:f>
        <x:v>1</x:v>
      </x:c>
      <x:c r="AK1200" s="4" t="n">
        <x:f>SUMIFS(Relaciones!$H$15239:$H$15675,Relaciones!$D$15239:$D$15675,A1200,Relaciones!$F$15239:$F$15675,"prediccion_rechazo")</x:f>
        <x:v>0</x:v>
      </x:c>
      <x:c r="AL1200" s="4" t="n">
        <x:v>0.531293672921353</x:v>
      </x:c>
    </x:row>
    <x:row r="1201" ht="23" customHeight="1">
      <x:c r="A1201" s="13" t="str">
        <x:v>01200</x:v>
      </x:c>
      <x:c r="B1201" s="4" t="str">
        <x:v>Córdoba</x:v>
      </x:c>
      <x:c r="C1201" s="4" t="str">
        <x:v>3.º ESO</x:v>
      </x:c>
      <x:c r="D1201" s="4" t="str">
        <x:v>A</x:v>
      </x:c>
      <x:c r="E1201" s="4" t="str">
        <x:v>alumno</x:v>
      </x:c>
      <x:c r="F1201" s="14" t="n">
        <x:f>IF((AG1201-1)=0,"",ROUND(10*Q1201/(AG1201-1),1))</x:f>
        <x:v>2.2</x:v>
      </x:c>
      <x:c r="G1201" s="14" t="n">
        <x:f>IF((AG1201-1)=0,"",ROUND(10*R1201/(AG1201-1),1))</x:f>
        <x:v>2.6</x:v>
      </x:c>
      <x:c r="H1201" s="14" t="n">
        <x:f>IF(R1201=0,"",ROUND(10*S1201/R1201,1))</x:f>
        <x:v>8.6</x:v>
      </x:c>
      <x:c r="I1201" s="14" t="n">
        <x:f>IF(AH1201=0,"",ROUND(10*AI1201/AH1201,1))</x:f>
        <x:v>10</x:v>
      </x:c>
      <x:c r="J1201" s="14" t="n">
        <x:f>IF((AG1201-1)=0,"",ROUND(10*T1201/(AG1201-1),1))</x:f>
        <x:v>0</x:v>
      </x:c>
      <x:c r="K1201" s="14" t="n">
        <x:f>IF((AG1201-1)=0,"",ROUND(10*U1201/(AG1201-1),1))</x:f>
        <x:v>0.4</x:v>
      </x:c>
      <x:c r="L1201" s="14" t="n">
        <x:f>IF(U1201=0,"",ROUND(10*V1201/U1201,1))</x:f>
        <x:v>0</x:v>
      </x:c>
      <x:c r="M1201" s="14" t="str">
        <x:f>IF(AJ1201=0,"",ROUND(10*AK1201/AJ1201,1))</x:f>
      </x:c>
      <x:c r="N1201" s="14" t="n">
        <x:f>ROUND(10*W1201/12,1)</x:f>
        <x:v>10</x:v>
      </x:c>
      <x:c r="O1201" s="14" t="n">
        <x:f>ROUND(10*AL1201,1)</x:f>
        <x:v>5.2</x:v>
      </x:c>
      <x:c r="P1201" s="14" t="n">
        <x:f>IF((AG1201-1)=0,"",ROUND(10*X1201/(AG1201-1),1))</x:f>
        <x:v>0</x:v>
      </x:c>
      <x:c r="Q1201" s="15" t="n">
        <x:f>COUNTIFS(Relaciones!$E$15239:$E$15675,A1201,Relaciones!$F$15239:$F$15675,"amistad")</x:f>
        <x:v>6</x:v>
      </x:c>
      <x:c r="R1201" s="15" t="n">
        <x:f>COUNTIFS(Relaciones!$D$15239:$D$15675,A1201,Relaciones!$F$15239:$F$15675,"amistad")</x:f>
        <x:v>7</x:v>
      </x:c>
      <x:c r="S1201" s="15" t="n">
        <x:f>SUMIFS(Relaciones!$G$15239:$G$15675,Relaciones!$D$15239:$D$15675,A1201,Relaciones!$F$15239:$F$15675,"amistad")</x:f>
        <x:v>6</x:v>
      </x:c>
      <x:c r="T1201" s="15" t="n">
        <x:f>COUNTIFS(Relaciones!$E$15239:$E$15675,A1201,Relaciones!$F$15239:$F$15675,"rechazo")</x:f>
        <x:v>0</x:v>
      </x:c>
      <x:c r="U1201" s="15" t="n">
        <x:f>COUNTIFS(Relaciones!$D$15239:$D$15675,A1201,Relaciones!$F$15239:$F$15675,"rechazo")</x:f>
        <x:v>1</x:v>
      </x:c>
      <x:c r="V1201" s="15" t="n">
        <x:f>SUMIFS(Relaciones!$G$15239:$G$15675,Relaciones!$D$15239:$D$15675,A1201,Relaciones!$F$15239:$F$15675,"rechazo")</x:f>
        <x:v>0</x:v>
      </x:c>
      <x:c r="W1201" s="15" t="n">
        <x:f>SUM(INDEX(Respuestas!$B$1178:$B$1205,MATCH(A1201,Respuestas!$A$1178:$A$1205,0)),INDEX(Respuestas!$C$1178:$C$1205,MATCH(A1201,Respuestas!$A$1178:$A$1205,0)),INDEX(Respuestas!$D$1178:$D$1205,MATCH(A1201,Respuestas!$A$1178:$A$1205,0)),INDEX(Respuestas!$E$1178:$E$1205,MATCH(A1201,Respuestas!$A$1178:$A$1205,0)))</x:f>
        <x:v>12</x:v>
      </x:c>
      <x:c r="X1201" s="15" t="n">
        <x:f>COUNTIFS(Relaciones!$E$15239:$E$15675,A1201,Relaciones!$F$15239:$F$15675,"mediacion")</x:f>
        <x:v>0</x:v>
      </x:c>
      <x:c r="Y1201" s="15" t="n">
        <x:f>COUNTIFS(Relaciones!$E$15239:$E$15675,A1201,Relaciones!$F$15239:$F$15675,"mediacion_negativa")</x:f>
        <x:v>0</x:v>
      </x:c>
      <x:c r="Z1201" s="15" t="n">
        <x:f>COUNTIFS(Relaciones!$E$15239:$E$15675,A1201,Relaciones!$F$15239:$F$15675,"bullying")</x:f>
        <x:v>0</x:v>
      </x:c>
      <x:c r="AA1201" s="4" t="str">
        <x:f>INDEX(Respuestas!$F$1178:$F$1205,MATCH(A1201,Respuestas!$A$1178:$A$1205,0))</x:f>
        <x:v>No</x:v>
      </x:c>
      <x:c r="AB1201" s="4" t="str">
        <x:f>INDEX(Respuestas!$G$1178:$G$1205,MATCH(A1201,Respuestas!$A$1178:$A$1205,0))</x:f>
        <x:v>Sí</x:v>
      </x:c>
      <x:c r="AC1201" s="4" t="str">
        <x:f>INDEX(Respuestas!$H$1178:$H$1205,MATCH(A1201,Respuestas!$A$1178:$A$1205,0))</x:f>
        <x:v>No</x:v>
      </x:c>
      <x:c r="AD1201" s="4" t="str">
        <x:f>INDEX(Respuestas!$I$1178:$I$1205,MATCH(A1201,Respuestas!$A$1178:$A$1205,0))</x:f>
        <x:v>Sí</x:v>
      </x:c>
      <x:c r="AE1201" s="4" t="str">
        <x:f>INDEX(Respuestas!$J$1178:$J$1205,MATCH(A1201,Respuestas!$A$1178:$A$1205,0))</x:f>
        <x:v>G2</x:v>
      </x:c>
      <x:c r="AF1201" s="4" t="str">
        <x:v>normalizada_v1</x:v>
      </x:c>
      <x:c r="AG1201" s="4" t="n">
        <x:f>COUNTIFS($B$2:$B$1513,B1201,$C$2:$C$1513,C1201,$D$2:$D$1513,D1201)</x:f>
        <x:v>28</x:v>
      </x:c>
      <x:c r="AH1201" s="4" t="n">
        <x:f>COUNTIFS(Relaciones!$D$15239:$D$15675,A1201,Relaciones!$F$15239:$F$15675,"prediccion_amistad")</x:f>
        <x:v>5</x:v>
      </x:c>
      <x:c r="AI1201" s="4" t="n">
        <x:f>SUMIFS(Relaciones!$H$15239:$H$15675,Relaciones!$D$15239:$D$15675,A1201,Relaciones!$F$15239:$F$15675,"prediccion_amistad")</x:f>
        <x:v>5</x:v>
      </x:c>
      <x:c r="AJ1201" s="4" t="n">
        <x:f>COUNTIFS(Relaciones!$D$15239:$D$15675,A1201,Relaciones!$F$15239:$F$15675,"prediccion_rechazo")</x:f>
        <x:v>0</x:v>
      </x:c>
      <x:c r="AK1201" s="4" t="n">
        <x:f>SUMIFS(Relaciones!$H$15239:$H$15675,Relaciones!$D$15239:$D$15675,A1201,Relaciones!$F$15239:$F$15675,"prediccion_rechazo")</x:f>
        <x:v>0</x:v>
      </x:c>
      <x:c r="AL1201" s="4" t="n">
        <x:v>0.5213287593903881</x:v>
      </x:c>
    </x:row>
    <x:row r="1202" ht="23" customHeight="1">
      <x:c r="A1202" s="13" t="str">
        <x:v>01201</x:v>
      </x:c>
      <x:c r="B1202" s="4" t="str">
        <x:v>Córdoba</x:v>
      </x:c>
      <x:c r="C1202" s="4" t="str">
        <x:v>3.º ESO</x:v>
      </x:c>
      <x:c r="D1202" s="4" t="str">
        <x:v>A</x:v>
      </x:c>
      <x:c r="E1202" s="4" t="str">
        <x:v>alumna</x:v>
      </x:c>
      <x:c r="F1202" s="14" t="n">
        <x:f>IF((AG1202-1)=0,"",ROUND(10*Q1202/(AG1202-1),1))</x:f>
        <x:v>2.2</x:v>
      </x:c>
      <x:c r="G1202" s="14" t="n">
        <x:f>IF((AG1202-1)=0,"",ROUND(10*R1202/(AG1202-1),1))</x:f>
        <x:v>2.6</x:v>
      </x:c>
      <x:c r="H1202" s="14" t="n">
        <x:f>IF(R1202=0,"",ROUND(10*S1202/R1202,1))</x:f>
        <x:v>8.6</x:v>
      </x:c>
      <x:c r="I1202" s="14" t="n">
        <x:f>IF(AH1202=0,"",ROUND(10*AI1202/AH1202,1))</x:f>
        <x:v>10</x:v>
      </x:c>
      <x:c r="J1202" s="14" t="n">
        <x:f>IF((AG1202-1)=0,"",ROUND(10*T1202/(AG1202-1),1))</x:f>
        <x:v>0.7</x:v>
      </x:c>
      <x:c r="K1202" s="14" t="n">
        <x:f>IF((AG1202-1)=0,"",ROUND(10*U1202/(AG1202-1),1))</x:f>
        <x:v>0.4</x:v>
      </x:c>
      <x:c r="L1202" s="14" t="n">
        <x:f>IF(U1202=0,"",ROUND(10*V1202/U1202,1))</x:f>
        <x:v>0</x:v>
      </x:c>
      <x:c r="M1202" s="14" t="n">
        <x:f>IF(AJ1202=0,"",ROUND(10*AK1202/AJ1202,1))</x:f>
        <x:v>10</x:v>
      </x:c>
      <x:c r="N1202" s="14" t="n">
        <x:f>ROUND(10*W1202/12,1)</x:f>
        <x:v>7.5</x:v>
      </x:c>
      <x:c r="O1202" s="14" t="n">
        <x:f>ROUND(10*AL1202,1)</x:f>
        <x:v>5</x:v>
      </x:c>
      <x:c r="P1202" s="14" t="n">
        <x:f>IF((AG1202-1)=0,"",ROUND(10*X1202/(AG1202-1),1))</x:f>
        <x:v>0</x:v>
      </x:c>
      <x:c r="Q1202" s="15" t="n">
        <x:f>COUNTIFS(Relaciones!$E$15239:$E$15675,A1202,Relaciones!$F$15239:$F$15675,"amistad")</x:f>
        <x:v>6</x:v>
      </x:c>
      <x:c r="R1202" s="15" t="n">
        <x:f>COUNTIFS(Relaciones!$D$15239:$D$15675,A1202,Relaciones!$F$15239:$F$15675,"amistad")</x:f>
        <x:v>7</x:v>
      </x:c>
      <x:c r="S1202" s="15" t="n">
        <x:f>SUMIFS(Relaciones!$G$15239:$G$15675,Relaciones!$D$15239:$D$15675,A1202,Relaciones!$F$15239:$F$15675,"amistad")</x:f>
        <x:v>6</x:v>
      </x:c>
      <x:c r="T1202" s="15" t="n">
        <x:f>COUNTIFS(Relaciones!$E$15239:$E$15675,A1202,Relaciones!$F$15239:$F$15675,"rechazo")</x:f>
        <x:v>2</x:v>
      </x:c>
      <x:c r="U1202" s="15" t="n">
        <x:f>COUNTIFS(Relaciones!$D$15239:$D$15675,A1202,Relaciones!$F$15239:$F$15675,"rechazo")</x:f>
        <x:v>1</x:v>
      </x:c>
      <x:c r="V1202" s="15" t="n">
        <x:f>SUMIFS(Relaciones!$G$15239:$G$15675,Relaciones!$D$15239:$D$15675,A1202,Relaciones!$F$15239:$F$15675,"rechazo")</x:f>
        <x:v>0</x:v>
      </x:c>
      <x:c r="W1202" s="15" t="n">
        <x:f>SUM(INDEX(Respuestas!$B$1178:$B$1205,MATCH(A1202,Respuestas!$A$1178:$A$1205,0)),INDEX(Respuestas!$C$1178:$C$1205,MATCH(A1202,Respuestas!$A$1178:$A$1205,0)),INDEX(Respuestas!$D$1178:$D$1205,MATCH(A1202,Respuestas!$A$1178:$A$1205,0)),INDEX(Respuestas!$E$1178:$E$1205,MATCH(A1202,Respuestas!$A$1178:$A$1205,0)))</x:f>
        <x:v>9</x:v>
      </x:c>
      <x:c r="X1202" s="15" t="n">
        <x:f>COUNTIFS(Relaciones!$E$15239:$E$15675,A1202,Relaciones!$F$15239:$F$15675,"mediacion")</x:f>
        <x:v>0</x:v>
      </x:c>
      <x:c r="Y1202" s="15" t="n">
        <x:f>COUNTIFS(Relaciones!$E$15239:$E$15675,A1202,Relaciones!$F$15239:$F$15675,"mediacion_negativa")</x:f>
        <x:v>0</x:v>
      </x:c>
      <x:c r="Z1202" s="15" t="n">
        <x:f>COUNTIFS(Relaciones!$E$15239:$E$15675,A1202,Relaciones!$F$15239:$F$15675,"bullying")</x:f>
        <x:v>0</x:v>
      </x:c>
      <x:c r="AA1202" s="4" t="str">
        <x:f>INDEX(Respuestas!$F$1178:$F$1205,MATCH(A1202,Respuestas!$A$1178:$A$1205,0))</x:f>
        <x:v>No</x:v>
      </x:c>
      <x:c r="AB1202" s="4" t="str">
        <x:f>INDEX(Respuestas!$G$1178:$G$1205,MATCH(A1202,Respuestas!$A$1178:$A$1205,0))</x:f>
        <x:v>Sí</x:v>
      </x:c>
      <x:c r="AC1202" s="4" t="str">
        <x:f>INDEX(Respuestas!$H$1178:$H$1205,MATCH(A1202,Respuestas!$A$1178:$A$1205,0))</x:f>
        <x:v>No</x:v>
      </x:c>
      <x:c r="AD1202" s="4" t="str">
        <x:f>INDEX(Respuestas!$I$1178:$I$1205,MATCH(A1202,Respuestas!$A$1178:$A$1205,0))</x:f>
        <x:v>Sí</x:v>
      </x:c>
      <x:c r="AE1202" s="4" t="str">
        <x:f>INDEX(Respuestas!$J$1178:$J$1205,MATCH(A1202,Respuestas!$A$1178:$A$1205,0))</x:f>
        <x:v>G2</x:v>
      </x:c>
      <x:c r="AF1202" s="4" t="str">
        <x:v>normalizada_v1</x:v>
      </x:c>
      <x:c r="AG1202" s="4" t="n">
        <x:f>COUNTIFS($B$2:$B$1513,B1202,$C$2:$C$1513,C1202,$D$2:$D$1513,D1202)</x:f>
        <x:v>28</x:v>
      </x:c>
      <x:c r="AH1202" s="4" t="n">
        <x:f>COUNTIFS(Relaciones!$D$15239:$D$15675,A1202,Relaciones!$F$15239:$F$15675,"prediccion_amistad")</x:f>
        <x:v>5</x:v>
      </x:c>
      <x:c r="AI1202" s="4" t="n">
        <x:f>SUMIFS(Relaciones!$H$15239:$H$15675,Relaciones!$D$15239:$D$15675,A1202,Relaciones!$F$15239:$F$15675,"prediccion_amistad")</x:f>
        <x:v>5</x:v>
      </x:c>
      <x:c r="AJ1202" s="4" t="n">
        <x:f>COUNTIFS(Relaciones!$D$15239:$D$15675,A1202,Relaciones!$F$15239:$F$15675,"prediccion_rechazo")</x:f>
        <x:v>2</x:v>
      </x:c>
      <x:c r="AK1202" s="4" t="n">
        <x:f>SUMIFS(Relaciones!$H$15239:$H$15675,Relaciones!$D$15239:$D$15675,A1202,Relaciones!$F$15239:$F$15675,"prediccion_rechazo")</x:f>
        <x:v>2</x:v>
      </x:c>
      <x:c r="AL1202" s="4" t="n">
        <x:v>0.5017445444566113</x:v>
      </x:c>
    </x:row>
    <x:row r="1203" ht="23" customHeight="1">
      <x:c r="A1203" s="13" t="str">
        <x:v>01202</x:v>
      </x:c>
      <x:c r="B1203" s="4" t="str">
        <x:v>Córdoba</x:v>
      </x:c>
      <x:c r="C1203" s="4" t="str">
        <x:v>3.º ESO</x:v>
      </x:c>
      <x:c r="D1203" s="4" t="str">
        <x:v>A</x:v>
      </x:c>
      <x:c r="E1203" s="4" t="str">
        <x:v>alumno</x:v>
      </x:c>
      <x:c r="F1203" s="14" t="n">
        <x:f>IF((AG1203-1)=0,"",ROUND(10*Q1203/(AG1203-1),1))</x:f>
        <x:v>2.2</x:v>
      </x:c>
      <x:c r="G1203" s="14" t="n">
        <x:f>IF((AG1203-1)=0,"",ROUND(10*R1203/(AG1203-1),1))</x:f>
        <x:v>2.6</x:v>
      </x:c>
      <x:c r="H1203" s="14" t="n">
        <x:f>IF(R1203=0,"",ROUND(10*S1203/R1203,1))</x:f>
        <x:v>8.6</x:v>
      </x:c>
      <x:c r="I1203" s="14" t="n">
        <x:f>IF(AH1203=0,"",ROUND(10*AI1203/AH1203,1))</x:f>
        <x:v>8</x:v>
      </x:c>
      <x:c r="J1203" s="14" t="n">
        <x:f>IF((AG1203-1)=0,"",ROUND(10*T1203/(AG1203-1),1))</x:f>
        <x:v>6.3</x:v>
      </x:c>
      <x:c r="K1203" s="14" t="n">
        <x:f>IF((AG1203-1)=0,"",ROUND(10*U1203/(AG1203-1),1))</x:f>
        <x:v>0.7</x:v>
      </x:c>
      <x:c r="L1203" s="14" t="n">
        <x:f>IF(U1203=0,"",ROUND(10*V1203/U1203,1))</x:f>
        <x:v>10</x:v>
      </x:c>
      <x:c r="M1203" s="14" t="n">
        <x:f>IF(AJ1203=0,"",ROUND(10*AK1203/AJ1203,1))</x:f>
        <x:v>9.3</x:v>
      </x:c>
      <x:c r="N1203" s="14" t="n">
        <x:f>ROUND(10*W1203/12,1)</x:f>
        <x:v>3.3</x:v>
      </x:c>
      <x:c r="O1203" s="14" t="n">
        <x:f>ROUND(10*AL1203,1)</x:f>
        <x:v>4.7</x:v>
      </x:c>
      <x:c r="P1203" s="14" t="n">
        <x:f>IF((AG1203-1)=0,"",ROUND(10*X1203/(AG1203-1),1))</x:f>
        <x:v>0</x:v>
      </x:c>
      <x:c r="Q1203" s="15" t="n">
        <x:f>COUNTIFS(Relaciones!$E$15239:$E$15675,A1203,Relaciones!$F$15239:$F$15675,"amistad")</x:f>
        <x:v>6</x:v>
      </x:c>
      <x:c r="R1203" s="15" t="n">
        <x:f>COUNTIFS(Relaciones!$D$15239:$D$15675,A1203,Relaciones!$F$15239:$F$15675,"amistad")</x:f>
        <x:v>7</x:v>
      </x:c>
      <x:c r="S1203" s="15" t="n">
        <x:f>SUMIFS(Relaciones!$G$15239:$G$15675,Relaciones!$D$15239:$D$15675,A1203,Relaciones!$F$15239:$F$15675,"amistad")</x:f>
        <x:v>6</x:v>
      </x:c>
      <x:c r="T1203" s="15" t="n">
        <x:f>COUNTIFS(Relaciones!$E$15239:$E$15675,A1203,Relaciones!$F$15239:$F$15675,"rechazo")</x:f>
        <x:v>17</x:v>
      </x:c>
      <x:c r="U1203" s="15" t="n">
        <x:f>COUNTIFS(Relaciones!$D$15239:$D$15675,A1203,Relaciones!$F$15239:$F$15675,"rechazo")</x:f>
        <x:v>2</x:v>
      </x:c>
      <x:c r="V1203" s="15" t="n">
        <x:f>SUMIFS(Relaciones!$G$15239:$G$15675,Relaciones!$D$15239:$D$15675,A1203,Relaciones!$F$15239:$F$15675,"rechazo")</x:f>
        <x:v>2</x:v>
      </x:c>
      <x:c r="W1203" s="15" t="n">
        <x:f>SUM(INDEX(Respuestas!$B$1178:$B$1205,MATCH(A1203,Respuestas!$A$1178:$A$1205,0)),INDEX(Respuestas!$C$1178:$C$1205,MATCH(A1203,Respuestas!$A$1178:$A$1205,0)),INDEX(Respuestas!$D$1178:$D$1205,MATCH(A1203,Respuestas!$A$1178:$A$1205,0)),INDEX(Respuestas!$E$1178:$E$1205,MATCH(A1203,Respuestas!$A$1178:$A$1205,0)))</x:f>
        <x:v>4</x:v>
      </x:c>
      <x:c r="X1203" s="15" t="n">
        <x:f>COUNTIFS(Relaciones!$E$15239:$E$15675,A1203,Relaciones!$F$15239:$F$15675,"mediacion")</x:f>
        <x:v>0</x:v>
      </x:c>
      <x:c r="Y1203" s="15" t="n">
        <x:f>COUNTIFS(Relaciones!$E$15239:$E$15675,A1203,Relaciones!$F$15239:$F$15675,"mediacion_negativa")</x:f>
        <x:v>20</x:v>
      </x:c>
      <x:c r="Z1203" s="15" t="n">
        <x:f>COUNTIFS(Relaciones!$E$15239:$E$15675,A1203,Relaciones!$F$15239:$F$15675,"bullying")</x:f>
        <x:v>4</x:v>
      </x:c>
      <x:c r="AA1203" s="4" t="str">
        <x:f>INDEX(Respuestas!$F$1178:$F$1205,MATCH(A1203,Respuestas!$A$1178:$A$1205,0))</x:f>
        <x:v>Sí</x:v>
      </x:c>
      <x:c r="AB1203" s="4" t="str">
        <x:f>INDEX(Respuestas!$G$1178:$G$1205,MATCH(A1203,Respuestas!$A$1178:$A$1205,0))</x:f>
        <x:v>Sí</x:v>
      </x:c>
      <x:c r="AC1203" s="4" t="str">
        <x:f>INDEX(Respuestas!$H$1178:$H$1205,MATCH(A1203,Respuestas!$A$1178:$A$1205,0))</x:f>
        <x:v>Sí</x:v>
      </x:c>
      <x:c r="AD1203" s="4" t="str">
        <x:f>INDEX(Respuestas!$I$1178:$I$1205,MATCH(A1203,Respuestas!$A$1178:$A$1205,0))</x:f>
        <x:v>No</x:v>
      </x:c>
      <x:c r="AE1203" s="4" t="str">
        <x:f>INDEX(Respuestas!$J$1178:$J$1205,MATCH(A1203,Respuestas!$A$1178:$A$1205,0))</x:f>
        <x:v>G2</x:v>
      </x:c>
      <x:c r="AF1203" s="4" t="str">
        <x:v>normalizada_v1</x:v>
      </x:c>
      <x:c r="AG1203" s="4" t="n">
        <x:f>COUNTIFS($B$2:$B$1513,B1203,$C$2:$C$1513,C1203,$D$2:$D$1513,D1203)</x:f>
        <x:v>28</x:v>
      </x:c>
      <x:c r="AH1203" s="4" t="n">
        <x:f>COUNTIFS(Relaciones!$D$15239:$D$15675,A1203,Relaciones!$F$15239:$F$15675,"prediccion_amistad")</x:f>
        <x:v>5</x:v>
      </x:c>
      <x:c r="AI1203" s="4" t="n">
        <x:f>SUMIFS(Relaciones!$H$15239:$H$15675,Relaciones!$D$15239:$D$15675,A1203,Relaciones!$F$15239:$F$15675,"prediccion_amistad")</x:f>
        <x:v>4</x:v>
      </x:c>
      <x:c r="AJ1203" s="4" t="n">
        <x:f>COUNTIFS(Relaciones!$D$15239:$D$15675,A1203,Relaciones!$F$15239:$F$15675,"prediccion_rechazo")</x:f>
        <x:v>14</x:v>
      </x:c>
      <x:c r="AK1203" s="4" t="n">
        <x:f>SUMIFS(Relaciones!$H$15239:$H$15675,Relaciones!$D$15239:$D$15675,A1203,Relaciones!$F$15239:$F$15675,"prediccion_rechazo")</x:f>
        <x:v>13</x:v>
      </x:c>
      <x:c r="AL1203" s="4" t="n">
        <x:v>0.4715433318955637</x:v>
      </x:c>
    </x:row>
    <x:row r="1204" ht="23" customHeight="1">
      <x:c r="A1204" s="13" t="str">
        <x:v>01203</x:v>
      </x:c>
      <x:c r="B1204" s="4" t="str">
        <x:v>Córdoba</x:v>
      </x:c>
      <x:c r="C1204" s="4" t="str">
        <x:v>3.º ESO</x:v>
      </x:c>
      <x:c r="D1204" s="4" t="str">
        <x:v>A</x:v>
      </x:c>
      <x:c r="E1204" s="4" t="str">
        <x:v>alumna</x:v>
      </x:c>
      <x:c r="F1204" s="14" t="n">
        <x:f>IF((AG1204-1)=0,"",ROUND(10*Q1204/(AG1204-1),1))</x:f>
        <x:v>2.2</x:v>
      </x:c>
      <x:c r="G1204" s="14" t="n">
        <x:f>IF((AG1204-1)=0,"",ROUND(10*R1204/(AG1204-1),1))</x:f>
        <x:v>2.2</x:v>
      </x:c>
      <x:c r="H1204" s="14" t="n">
        <x:f>IF(R1204=0,"",ROUND(10*S1204/R1204,1))</x:f>
        <x:v>10</x:v>
      </x:c>
      <x:c r="I1204" s="14" t="n">
        <x:f>IF(AH1204=0,"",ROUND(10*AI1204/AH1204,1))</x:f>
        <x:v>10</x:v>
      </x:c>
      <x:c r="J1204" s="14" t="n">
        <x:f>IF((AG1204-1)=0,"",ROUND(10*T1204/(AG1204-1),1))</x:f>
        <x:v>0</x:v>
      </x:c>
      <x:c r="K1204" s="14" t="n">
        <x:f>IF((AG1204-1)=0,"",ROUND(10*U1204/(AG1204-1),1))</x:f>
        <x:v>0.4</x:v>
      </x:c>
      <x:c r="L1204" s="14" t="n">
        <x:f>IF(U1204=0,"",ROUND(10*V1204/U1204,1))</x:f>
        <x:v>0</x:v>
      </x:c>
      <x:c r="M1204" s="14" t="str">
        <x:f>IF(AJ1204=0,"",ROUND(10*AK1204/AJ1204,1))</x:f>
      </x:c>
      <x:c r="N1204" s="14" t="n">
        <x:f>ROUND(10*W1204/12,1)</x:f>
        <x:v>9.2</x:v>
      </x:c>
      <x:c r="O1204" s="14" t="n">
        <x:f>ROUND(10*AL1204,1)</x:f>
        <x:v>4</x:v>
      </x:c>
      <x:c r="P1204" s="14" t="n">
        <x:f>IF((AG1204-1)=0,"",ROUND(10*X1204/(AG1204-1),1))</x:f>
        <x:v>0</x:v>
      </x:c>
      <x:c r="Q1204" s="15" t="n">
        <x:f>COUNTIFS(Relaciones!$E$15239:$E$15675,A1204,Relaciones!$F$15239:$F$15675,"amistad")</x:f>
        <x:v>6</x:v>
      </x:c>
      <x:c r="R1204" s="15" t="n">
        <x:f>COUNTIFS(Relaciones!$D$15239:$D$15675,A1204,Relaciones!$F$15239:$F$15675,"amistad")</x:f>
        <x:v>6</x:v>
      </x:c>
      <x:c r="S1204" s="15" t="n">
        <x:f>SUMIFS(Relaciones!$G$15239:$G$15675,Relaciones!$D$15239:$D$15675,A1204,Relaciones!$F$15239:$F$15675,"amistad")</x:f>
        <x:v>6</x:v>
      </x:c>
      <x:c r="T1204" s="15" t="n">
        <x:f>COUNTIFS(Relaciones!$E$15239:$E$15675,A1204,Relaciones!$F$15239:$F$15675,"rechazo")</x:f>
        <x:v>0</x:v>
      </x:c>
      <x:c r="U1204" s="15" t="n">
        <x:f>COUNTIFS(Relaciones!$D$15239:$D$15675,A1204,Relaciones!$F$15239:$F$15675,"rechazo")</x:f>
        <x:v>1</x:v>
      </x:c>
      <x:c r="V1204" s="15" t="n">
        <x:f>SUMIFS(Relaciones!$G$15239:$G$15675,Relaciones!$D$15239:$D$15675,A1204,Relaciones!$F$15239:$F$15675,"rechazo")</x:f>
        <x:v>0</x:v>
      </x:c>
      <x:c r="W1204" s="15" t="n">
        <x:f>SUM(INDEX(Respuestas!$B$1178:$B$1205,MATCH(A1204,Respuestas!$A$1178:$A$1205,0)),INDEX(Respuestas!$C$1178:$C$1205,MATCH(A1204,Respuestas!$A$1178:$A$1205,0)),INDEX(Respuestas!$D$1178:$D$1205,MATCH(A1204,Respuestas!$A$1178:$A$1205,0)),INDEX(Respuestas!$E$1178:$E$1205,MATCH(A1204,Respuestas!$A$1178:$A$1205,0)))</x:f>
        <x:v>11</x:v>
      </x:c>
      <x:c r="X1204" s="15" t="n">
        <x:f>COUNTIFS(Relaciones!$E$15239:$E$15675,A1204,Relaciones!$F$15239:$F$15675,"mediacion")</x:f>
        <x:v>0</x:v>
      </x:c>
      <x:c r="Y1204" s="15" t="n">
        <x:f>COUNTIFS(Relaciones!$E$15239:$E$15675,A1204,Relaciones!$F$15239:$F$15675,"mediacion_negativa")</x:f>
        <x:v>0</x:v>
      </x:c>
      <x:c r="Z1204" s="15" t="n">
        <x:f>COUNTIFS(Relaciones!$E$15239:$E$15675,A1204,Relaciones!$F$15239:$F$15675,"bullying")</x:f>
        <x:v>0</x:v>
      </x:c>
      <x:c r="AA1204" s="4" t="str">
        <x:f>INDEX(Respuestas!$F$1178:$F$1205,MATCH(A1204,Respuestas!$A$1178:$A$1205,0))</x:f>
        <x:v>No</x:v>
      </x:c>
      <x:c r="AB1204" s="4" t="str">
        <x:f>INDEX(Respuestas!$G$1178:$G$1205,MATCH(A1204,Respuestas!$A$1178:$A$1205,0))</x:f>
        <x:v>Sí</x:v>
      </x:c>
      <x:c r="AC1204" s="4" t="str">
        <x:f>INDEX(Respuestas!$H$1178:$H$1205,MATCH(A1204,Respuestas!$A$1178:$A$1205,0))</x:f>
        <x:v>No</x:v>
      </x:c>
      <x:c r="AD1204" s="4" t="str">
        <x:f>INDEX(Respuestas!$I$1178:$I$1205,MATCH(A1204,Respuestas!$A$1178:$A$1205,0))</x:f>
        <x:v>Sí</x:v>
      </x:c>
      <x:c r="AE1204" s="4" t="str">
        <x:f>INDEX(Respuestas!$J$1178:$J$1205,MATCH(A1204,Respuestas!$A$1178:$A$1205,0))</x:f>
        <x:v>G2</x:v>
      </x:c>
      <x:c r="AF1204" s="4" t="str">
        <x:v>normalizada_v1</x:v>
      </x:c>
      <x:c r="AG1204" s="4" t="n">
        <x:f>COUNTIFS($B$2:$B$1513,B1204,$C$2:$C$1513,C1204,$D$2:$D$1513,D1204)</x:f>
        <x:v>28</x:v>
      </x:c>
      <x:c r="AH1204" s="4" t="n">
        <x:f>COUNTIFS(Relaciones!$D$15239:$D$15675,A1204,Relaciones!$F$15239:$F$15675,"prediccion_amistad")</x:f>
        <x:v>4</x:v>
      </x:c>
      <x:c r="AI1204" s="4" t="n">
        <x:f>SUMIFS(Relaciones!$H$15239:$H$15675,Relaciones!$D$15239:$D$15675,A1204,Relaciones!$F$15239:$F$15675,"prediccion_amistad")</x:f>
        <x:v>4</x:v>
      </x:c>
      <x:c r="AJ1204" s="4" t="n">
        <x:f>COUNTIFS(Relaciones!$D$15239:$D$15675,A1204,Relaciones!$F$15239:$F$15675,"prediccion_rechazo")</x:f>
        <x:v>0</x:v>
      </x:c>
      <x:c r="AK1204" s="4" t="n">
        <x:f>SUMIFS(Relaciones!$H$15239:$H$15675,Relaciones!$D$15239:$D$15675,A1204,Relaciones!$F$15239:$F$15675,"prediccion_rechazo")</x:f>
        <x:v>0</x:v>
      </x:c>
      <x:c r="AL1204" s="4" t="n">
        <x:v>0.4032601579592281</x:v>
      </x:c>
    </x:row>
    <x:row r="1205" ht="23" customHeight="1">
      <x:c r="A1205" s="13" t="str">
        <x:v>01204</x:v>
      </x:c>
      <x:c r="B1205" s="4" t="str">
        <x:v>Córdoba</x:v>
      </x:c>
      <x:c r="C1205" s="4" t="str">
        <x:v>3.º ESO</x:v>
      </x:c>
      <x:c r="D1205" s="4" t="str">
        <x:v>A</x:v>
      </x:c>
      <x:c r="E1205" s="4" t="str">
        <x:v>alumno</x:v>
      </x:c>
      <x:c r="F1205" s="14" t="n">
        <x:f>IF((AG1205-1)=0,"",ROUND(10*Q1205/(AG1205-1),1))</x:f>
        <x:v>1.9</x:v>
      </x:c>
      <x:c r="G1205" s="14" t="n">
        <x:f>IF((AG1205-1)=0,"",ROUND(10*R1205/(AG1205-1),1))</x:f>
        <x:v>1.9</x:v>
      </x:c>
      <x:c r="H1205" s="14" t="n">
        <x:f>IF(R1205=0,"",ROUND(10*S1205/R1205,1))</x:f>
        <x:v>10</x:v>
      </x:c>
      <x:c r="I1205" s="14" t="n">
        <x:f>IF(AH1205=0,"",ROUND(10*AI1205/AH1205,1))</x:f>
        <x:v>10</x:v>
      </x:c>
      <x:c r="J1205" s="14" t="n">
        <x:f>IF((AG1205-1)=0,"",ROUND(10*T1205/(AG1205-1),1))</x:f>
        <x:v>0</x:v>
      </x:c>
      <x:c r="K1205" s="14" t="n">
        <x:f>IF((AG1205-1)=0,"",ROUND(10*U1205/(AG1205-1),1))</x:f>
        <x:v>0.4</x:v>
      </x:c>
      <x:c r="L1205" s="14" t="n">
        <x:f>IF(U1205=0,"",ROUND(10*V1205/U1205,1))</x:f>
        <x:v>0</x:v>
      </x:c>
      <x:c r="M1205" s="14" t="str">
        <x:f>IF(AJ1205=0,"",ROUND(10*AK1205/AJ1205,1))</x:f>
      </x:c>
      <x:c r="N1205" s="14" t="n">
        <x:f>ROUND(10*W1205/12,1)</x:f>
        <x:v>10</x:v>
      </x:c>
      <x:c r="O1205" s="14" t="n">
        <x:f>ROUND(10*AL1205,1)</x:f>
        <x:v>3.5</x:v>
      </x:c>
      <x:c r="P1205" s="14" t="n">
        <x:f>IF((AG1205-1)=0,"",ROUND(10*X1205/(AG1205-1),1))</x:f>
        <x:v>0</x:v>
      </x:c>
      <x:c r="Q1205" s="15" t="n">
        <x:f>COUNTIFS(Relaciones!$E$15239:$E$15675,A1205,Relaciones!$F$15239:$F$15675,"amistad")</x:f>
        <x:v>5</x:v>
      </x:c>
      <x:c r="R1205" s="15" t="n">
        <x:f>COUNTIFS(Relaciones!$D$15239:$D$15675,A1205,Relaciones!$F$15239:$F$15675,"amistad")</x:f>
        <x:v>5</x:v>
      </x:c>
      <x:c r="S1205" s="15" t="n">
        <x:f>SUMIFS(Relaciones!$G$15239:$G$15675,Relaciones!$D$15239:$D$15675,A1205,Relaciones!$F$15239:$F$15675,"amistad")</x:f>
        <x:v>5</x:v>
      </x:c>
      <x:c r="T1205" s="15" t="n">
        <x:f>COUNTIFS(Relaciones!$E$15239:$E$15675,A1205,Relaciones!$F$15239:$F$15675,"rechazo")</x:f>
        <x:v>0</x:v>
      </x:c>
      <x:c r="U1205" s="15" t="n">
        <x:f>COUNTIFS(Relaciones!$D$15239:$D$15675,A1205,Relaciones!$F$15239:$F$15675,"rechazo")</x:f>
        <x:v>1</x:v>
      </x:c>
      <x:c r="V1205" s="15" t="n">
        <x:f>SUMIFS(Relaciones!$G$15239:$G$15675,Relaciones!$D$15239:$D$15675,A1205,Relaciones!$F$15239:$F$15675,"rechazo")</x:f>
        <x:v>0</x:v>
      </x:c>
      <x:c r="W1205" s="15" t="n">
        <x:f>SUM(INDEX(Respuestas!$B$1178:$B$1205,MATCH(A1205,Respuestas!$A$1178:$A$1205,0)),INDEX(Respuestas!$C$1178:$C$1205,MATCH(A1205,Respuestas!$A$1178:$A$1205,0)),INDEX(Respuestas!$D$1178:$D$1205,MATCH(A1205,Respuestas!$A$1178:$A$1205,0)),INDEX(Respuestas!$E$1178:$E$1205,MATCH(A1205,Respuestas!$A$1178:$A$1205,0)))</x:f>
        <x:v>12</x:v>
      </x:c>
      <x:c r="X1205" s="15" t="n">
        <x:f>COUNTIFS(Relaciones!$E$15239:$E$15675,A1205,Relaciones!$F$15239:$F$15675,"mediacion")</x:f>
        <x:v>0</x:v>
      </x:c>
      <x:c r="Y1205" s="15" t="n">
        <x:f>COUNTIFS(Relaciones!$E$15239:$E$15675,A1205,Relaciones!$F$15239:$F$15675,"mediacion_negativa")</x:f>
        <x:v>0</x:v>
      </x:c>
      <x:c r="Z1205" s="15" t="n">
        <x:f>COUNTIFS(Relaciones!$E$15239:$E$15675,A1205,Relaciones!$F$15239:$F$15675,"bullying")</x:f>
        <x:v>0</x:v>
      </x:c>
      <x:c r="AA1205" s="4" t="str">
        <x:f>INDEX(Respuestas!$F$1178:$F$1205,MATCH(A1205,Respuestas!$A$1178:$A$1205,0))</x:f>
        <x:v>No</x:v>
      </x:c>
      <x:c r="AB1205" s="4" t="str">
        <x:f>INDEX(Respuestas!$G$1178:$G$1205,MATCH(A1205,Respuestas!$A$1178:$A$1205,0))</x:f>
        <x:v>Sí</x:v>
      </x:c>
      <x:c r="AC1205" s="4" t="str">
        <x:f>INDEX(Respuestas!$H$1178:$H$1205,MATCH(A1205,Respuestas!$A$1178:$A$1205,0))</x:f>
        <x:v>No</x:v>
      </x:c>
      <x:c r="AD1205" s="4" t="str">
        <x:f>INDEX(Respuestas!$I$1178:$I$1205,MATCH(A1205,Respuestas!$A$1178:$A$1205,0))</x:f>
        <x:v>Sí</x:v>
      </x:c>
      <x:c r="AE1205" s="4" t="str">
        <x:f>INDEX(Respuestas!$J$1178:$J$1205,MATCH(A1205,Respuestas!$A$1178:$A$1205,0))</x:f>
        <x:v>G2</x:v>
      </x:c>
      <x:c r="AF1205" s="4" t="str">
        <x:v>normalizada_v1</x:v>
      </x:c>
      <x:c r="AG1205" s="4" t="n">
        <x:f>COUNTIFS($B$2:$B$1513,B1205,$C$2:$C$1513,C1205,$D$2:$D$1513,D1205)</x:f>
        <x:v>28</x:v>
      </x:c>
      <x:c r="AH1205" s="4" t="n">
        <x:f>COUNTIFS(Relaciones!$D$15239:$D$15675,A1205,Relaciones!$F$15239:$F$15675,"prediccion_amistad")</x:f>
        <x:v>4</x:v>
      </x:c>
      <x:c r="AI1205" s="4" t="n">
        <x:f>SUMIFS(Relaciones!$H$15239:$H$15675,Relaciones!$D$15239:$D$15675,A1205,Relaciones!$F$15239:$F$15675,"prediccion_amistad")</x:f>
        <x:v>4</x:v>
      </x:c>
      <x:c r="AJ1205" s="4" t="n">
        <x:f>COUNTIFS(Relaciones!$D$15239:$D$15675,A1205,Relaciones!$F$15239:$F$15675,"prediccion_rechazo")</x:f>
        <x:v>0</x:v>
      </x:c>
      <x:c r="AK1205" s="4" t="n">
        <x:f>SUMIFS(Relaciones!$H$15239:$H$15675,Relaciones!$D$15239:$D$15675,A1205,Relaciones!$F$15239:$F$15675,"prediccion_rechazo")</x:f>
        <x:v>0</x:v>
      </x:c>
      <x:c r="AL1205" s="4" t="n">
        <x:v>0.3529876699309154</x:v>
      </x:c>
    </x:row>
    <x:row r="1206" ht="23" customHeight="1">
      <x:c r="A1206" s="13" t="str">
        <x:v>01205</x:v>
      </x:c>
      <x:c r="B1206" s="4" t="str">
        <x:v>Córdoba</x:v>
      </x:c>
      <x:c r="C1206" s="4" t="str">
        <x:v>3.º ESO</x:v>
      </x:c>
      <x:c r="D1206" s="4" t="str">
        <x:v>B</x:v>
      </x:c>
      <x:c r="E1206" s="4" t="str">
        <x:v>alumna</x:v>
      </x:c>
      <x:c r="F1206" s="14" t="n">
        <x:f>IF((AG1206-1)=0,"",ROUND(10*Q1206/(AG1206-1),1))</x:f>
        <x:v>7.4</x:v>
      </x:c>
      <x:c r="G1206" s="14" t="n">
        <x:f>IF((AG1206-1)=0,"",ROUND(10*R1206/(AG1206-1),1))</x:f>
        <x:v>1.1</x:v>
      </x:c>
      <x:c r="H1206" s="14" t="n">
        <x:f>IF(R1206=0,"",ROUND(10*S1206/R1206,1))</x:f>
        <x:v>10</x:v>
      </x:c>
      <x:c r="I1206" s="14" t="n">
        <x:f>IF(AH1206=0,"",ROUND(10*AI1206/AH1206,1))</x:f>
        <x:v>10</x:v>
      </x:c>
      <x:c r="J1206" s="14" t="n">
        <x:f>IF((AG1206-1)=0,"",ROUND(10*T1206/(AG1206-1),1))</x:f>
        <x:v>0</x:v>
      </x:c>
      <x:c r="K1206" s="14" t="n">
        <x:f>IF((AG1206-1)=0,"",ROUND(10*U1206/(AG1206-1),1))</x:f>
        <x:v>0</x:v>
      </x:c>
      <x:c r="L1206" s="14" t="str">
        <x:f>IF(U1206=0,"",ROUND(10*V1206/U1206,1))</x:f>
      </x:c>
      <x:c r="M1206" s="14" t="str">
        <x:f>IF(AJ1206=0,"",ROUND(10*AK1206/AJ1206,1))</x:f>
      </x:c>
      <x:c r="N1206" s="14" t="n">
        <x:f>ROUND(10*W1206/12,1)</x:f>
        <x:v>7.5</x:v>
      </x:c>
      <x:c r="O1206" s="14" t="n">
        <x:f>ROUND(10*AL1206,1)</x:f>
        <x:v>10</x:v>
      </x:c>
      <x:c r="P1206" s="14" t="n">
        <x:f>IF((AG1206-1)=0,"",ROUND(10*X1206/(AG1206-1),1))</x:f>
        <x:v>4.1</x:v>
      </x:c>
      <x:c r="Q1206" s="15" t="n">
        <x:f>COUNTIFS(Relaciones!$E$15676:$E$15948,A1206,Relaciones!$F$15676:$F$15948,"amistad")</x:f>
        <x:v>20</x:v>
      </x:c>
      <x:c r="R1206" s="15" t="n">
        <x:f>COUNTIFS(Relaciones!$D$15676:$D$15948,A1206,Relaciones!$F$15676:$F$15948,"amistad")</x:f>
        <x:v>3</x:v>
      </x:c>
      <x:c r="S1206" s="15" t="n">
        <x:f>SUMIFS(Relaciones!$G$15676:$G$15948,Relaciones!$D$15676:$D$15948,A1206,Relaciones!$F$15676:$F$15948,"amistad")</x:f>
        <x:v>3</x:v>
      </x:c>
      <x:c r="T1206" s="15" t="n">
        <x:f>COUNTIFS(Relaciones!$E$15676:$E$15948,A1206,Relaciones!$F$15676:$F$15948,"rechazo")</x:f>
        <x:v>0</x:v>
      </x:c>
      <x:c r="U1206" s="15" t="n">
        <x:f>COUNTIFS(Relaciones!$D$15676:$D$15948,A1206,Relaciones!$F$15676:$F$15948,"rechazo")</x:f>
        <x:v>0</x:v>
      </x:c>
      <x:c r="V1206" s="15" t="n">
        <x:f>SUMIFS(Relaciones!$G$15676:$G$15948,Relaciones!$D$15676:$D$15948,A1206,Relaciones!$F$15676:$F$15948,"rechazo")</x:f>
        <x:v>0</x:v>
      </x:c>
      <x:c r="W1206" s="15" t="n">
        <x:f>SUM(INDEX(Respuestas!$B$1206:$B$1233,MATCH(A1206,Respuestas!$A$1206:$A$1233,0)),INDEX(Respuestas!$C$1206:$C$1233,MATCH(A1206,Respuestas!$A$1206:$A$1233,0)),INDEX(Respuestas!$D$1206:$D$1233,MATCH(A1206,Respuestas!$A$1206:$A$1233,0)),INDEX(Respuestas!$E$1206:$E$1233,MATCH(A1206,Respuestas!$A$1206:$A$1233,0)))</x:f>
        <x:v>9</x:v>
      </x:c>
      <x:c r="X1206" s="15" t="n">
        <x:f>COUNTIFS(Relaciones!$E$15676:$E$15948,A1206,Relaciones!$F$15676:$F$15948,"mediacion")</x:f>
        <x:v>11</x:v>
      </x:c>
      <x:c r="Y1206" s="15" t="n">
        <x:f>COUNTIFS(Relaciones!$E$15676:$E$15948,A1206,Relaciones!$F$15676:$F$15948,"mediacion_negativa")</x:f>
        <x:v>0</x:v>
      </x:c>
      <x:c r="Z1206" s="15" t="n">
        <x:f>COUNTIFS(Relaciones!$E$15676:$E$15948,A1206,Relaciones!$F$15676:$F$15948,"bullying")</x:f>
        <x:v>0</x:v>
      </x:c>
      <x:c r="AA1206" s="4" t="str">
        <x:f>INDEX(Respuestas!$F$1206:$F$1233,MATCH(A1206,Respuestas!$A$1206:$A$1233,0))</x:f>
        <x:v>No</x:v>
      </x:c>
      <x:c r="AB1206" s="4" t="str">
        <x:f>INDEX(Respuestas!$G$1206:$G$1233,MATCH(A1206,Respuestas!$A$1206:$A$1233,0))</x:f>
        <x:v>Sí</x:v>
      </x:c>
      <x:c r="AC1206" s="4" t="str">
        <x:f>INDEX(Respuestas!$H$1206:$H$1233,MATCH(A1206,Respuestas!$A$1206:$A$1233,0))</x:f>
        <x:v>No</x:v>
      </x:c>
      <x:c r="AD1206" s="4" t="str">
        <x:f>INDEX(Respuestas!$I$1206:$I$1233,MATCH(A1206,Respuestas!$A$1206:$A$1233,0))</x:f>
        <x:v>Sí</x:v>
      </x:c>
      <x:c r="AE1206" s="4" t="str">
        <x:f>INDEX(Respuestas!$J$1206:$J$1233,MATCH(A1206,Respuestas!$A$1206:$A$1233,0))</x:f>
        <x:v>G1</x:v>
      </x:c>
      <x:c r="AF1206" s="4" t="str">
        <x:v>normalizada_v1</x:v>
      </x:c>
      <x:c r="AG1206" s="4" t="n">
        <x:f>COUNTIFS($B$2:$B$1513,B1206,$C$2:$C$1513,C1206,$D$2:$D$1513,D1206)</x:f>
        <x:v>28</x:v>
      </x:c>
      <x:c r="AH1206" s="4" t="n">
        <x:f>COUNTIFS(Relaciones!$D$15676:$D$15948,A1206,Relaciones!$F$15676:$F$15948,"prediccion_amistad")</x:f>
        <x:v>15</x:v>
      </x:c>
      <x:c r="AI1206" s="4" t="n">
        <x:f>SUMIFS(Relaciones!$H$15676:$H$15948,Relaciones!$D$15676:$D$15948,A1206,Relaciones!$F$15676:$F$15948,"prediccion_amistad")</x:f>
        <x:v>15</x:v>
      </x:c>
      <x:c r="AJ1206" s="4" t="n">
        <x:f>COUNTIFS(Relaciones!$D$15676:$D$15948,A1206,Relaciones!$F$15676:$F$15948,"prediccion_rechazo")</x:f>
        <x:v>0</x:v>
      </x:c>
      <x:c r="AK1206" s="4" t="n">
        <x:f>SUMIFS(Relaciones!$H$15676:$H$15948,Relaciones!$D$15676:$D$15948,A1206,Relaciones!$F$15676:$F$15948,"prediccion_rechazo")</x:f>
        <x:v>0</x:v>
      </x:c>
      <x:c r="AL1206" s="4" t="n">
        <x:v>1</x:v>
      </x:c>
    </x:row>
    <x:row r="1207" ht="23" customHeight="1">
      <x:c r="A1207" s="13" t="str">
        <x:v>01206</x:v>
      </x:c>
      <x:c r="B1207" s="4" t="str">
        <x:v>Córdoba</x:v>
      </x:c>
      <x:c r="C1207" s="4" t="str">
        <x:v>3.º ESO</x:v>
      </x:c>
      <x:c r="D1207" s="4" t="str">
        <x:v>B</x:v>
      </x:c>
      <x:c r="E1207" s="4" t="str">
        <x:v>alumno</x:v>
      </x:c>
      <x:c r="F1207" s="14" t="n">
        <x:f>IF((AG1207-1)=0,"",ROUND(10*Q1207/(AG1207-1),1))</x:f>
        <x:v>0.7</x:v>
      </x:c>
      <x:c r="G1207" s="14" t="n">
        <x:f>IF((AG1207-1)=0,"",ROUND(10*R1207/(AG1207-1),1))</x:f>
        <x:v>0.7</x:v>
      </x:c>
      <x:c r="H1207" s="14" t="n">
        <x:f>IF(R1207=0,"",ROUND(10*S1207/R1207,1))</x:f>
        <x:v>10</x:v>
      </x:c>
      <x:c r="I1207" s="14" t="n">
        <x:f>IF(AH1207=0,"",ROUND(10*AI1207/AH1207,1))</x:f>
        <x:v>5</x:v>
      </x:c>
      <x:c r="J1207" s="14" t="n">
        <x:f>IF((AG1207-1)=0,"",ROUND(10*T1207/(AG1207-1),1))</x:f>
        <x:v>0</x:v>
      </x:c>
      <x:c r="K1207" s="14" t="n">
        <x:f>IF((AG1207-1)=0,"",ROUND(10*U1207/(AG1207-1),1))</x:f>
        <x:v>0.4</x:v>
      </x:c>
      <x:c r="L1207" s="14" t="n">
        <x:f>IF(U1207=0,"",ROUND(10*V1207/U1207,1))</x:f>
        <x:v>0</x:v>
      </x:c>
      <x:c r="M1207" s="14" t="n">
        <x:f>IF(AJ1207=0,"",ROUND(10*AK1207/AJ1207,1))</x:f>
        <x:v>0</x:v>
      </x:c>
      <x:c r="N1207" s="14" t="n">
        <x:f>ROUND(10*W1207/12,1)</x:f>
        <x:v>8.3</x:v>
      </x:c>
      <x:c r="O1207" s="14" t="n">
        <x:f>ROUND(10*AL1207,1)</x:f>
        <x:v>2</x:v>
      </x:c>
      <x:c r="P1207" s="14" t="n">
        <x:f>IF((AG1207-1)=0,"",ROUND(10*X1207/(AG1207-1),1))</x:f>
        <x:v>0</x:v>
      </x:c>
      <x:c r="Q1207" s="15" t="n">
        <x:f>COUNTIFS(Relaciones!$E$15676:$E$15948,A1207,Relaciones!$F$15676:$F$15948,"amistad")</x:f>
        <x:v>2</x:v>
      </x:c>
      <x:c r="R1207" s="15" t="n">
        <x:f>COUNTIFS(Relaciones!$D$15676:$D$15948,A1207,Relaciones!$F$15676:$F$15948,"amistad")</x:f>
        <x:v>2</x:v>
      </x:c>
      <x:c r="S1207" s="15" t="n">
        <x:f>SUMIFS(Relaciones!$G$15676:$G$15948,Relaciones!$D$15676:$D$15948,A1207,Relaciones!$F$15676:$F$15948,"amistad")</x:f>
        <x:v>2</x:v>
      </x:c>
      <x:c r="T1207" s="15" t="n">
        <x:f>COUNTIFS(Relaciones!$E$15676:$E$15948,A1207,Relaciones!$F$15676:$F$15948,"rechazo")</x:f>
        <x:v>0</x:v>
      </x:c>
      <x:c r="U1207" s="15" t="n">
        <x:f>COUNTIFS(Relaciones!$D$15676:$D$15948,A1207,Relaciones!$F$15676:$F$15948,"rechazo")</x:f>
        <x:v>1</x:v>
      </x:c>
      <x:c r="V1207" s="15" t="n">
        <x:f>SUMIFS(Relaciones!$G$15676:$G$15948,Relaciones!$D$15676:$D$15948,A1207,Relaciones!$F$15676:$F$15948,"rechazo")</x:f>
        <x:v>0</x:v>
      </x:c>
      <x:c r="W1207" s="15" t="n">
        <x:f>SUM(INDEX(Respuestas!$B$1206:$B$1233,MATCH(A1207,Respuestas!$A$1206:$A$1233,0)),INDEX(Respuestas!$C$1206:$C$1233,MATCH(A1207,Respuestas!$A$1206:$A$1233,0)),INDEX(Respuestas!$D$1206:$D$1233,MATCH(A1207,Respuestas!$A$1206:$A$1233,0)),INDEX(Respuestas!$E$1206:$E$1233,MATCH(A1207,Respuestas!$A$1206:$A$1233,0)))</x:f>
        <x:v>10</x:v>
      </x:c>
      <x:c r="X1207" s="15" t="n">
        <x:f>COUNTIFS(Relaciones!$E$15676:$E$15948,A1207,Relaciones!$F$15676:$F$15948,"mediacion")</x:f>
        <x:v>0</x:v>
      </x:c>
      <x:c r="Y1207" s="15" t="n">
        <x:f>COUNTIFS(Relaciones!$E$15676:$E$15948,A1207,Relaciones!$F$15676:$F$15948,"mediacion_negativa")</x:f>
        <x:v>0</x:v>
      </x:c>
      <x:c r="Z1207" s="15" t="n">
        <x:f>COUNTIFS(Relaciones!$E$15676:$E$15948,A1207,Relaciones!$F$15676:$F$15948,"bullying")</x:f>
        <x:v>0</x:v>
      </x:c>
      <x:c r="AA1207" s="4" t="str">
        <x:f>INDEX(Respuestas!$F$1206:$F$1233,MATCH(A1207,Respuestas!$A$1206:$A$1233,0))</x:f>
        <x:v>No</x:v>
      </x:c>
      <x:c r="AB1207" s="4" t="str">
        <x:f>INDEX(Respuestas!$G$1206:$G$1233,MATCH(A1207,Respuestas!$A$1206:$A$1233,0))</x:f>
        <x:v>Sí</x:v>
      </x:c>
      <x:c r="AC1207" s="4" t="str">
        <x:f>INDEX(Respuestas!$H$1206:$H$1233,MATCH(A1207,Respuestas!$A$1206:$A$1233,0))</x:f>
        <x:v>No</x:v>
      </x:c>
      <x:c r="AD1207" s="4" t="str">
        <x:f>INDEX(Respuestas!$I$1206:$I$1233,MATCH(A1207,Respuestas!$A$1206:$A$1233,0))</x:f>
        <x:v>Sí</x:v>
      </x:c>
      <x:c r="AE1207" s="4" t="str">
        <x:f>INDEX(Respuestas!$J$1206:$J$1233,MATCH(A1207,Respuestas!$A$1206:$A$1233,0))</x:f>
        <x:v>G1</x:v>
      </x:c>
      <x:c r="AF1207" s="4" t="str">
        <x:v>normalizada_v1</x:v>
      </x:c>
      <x:c r="AG1207" s="4" t="n">
        <x:f>COUNTIFS($B$2:$B$1513,B1207,$C$2:$C$1513,C1207,$D$2:$D$1513,D1207)</x:f>
        <x:v>28</x:v>
      </x:c>
      <x:c r="AH1207" s="4" t="n">
        <x:f>COUNTIFS(Relaciones!$D$15676:$D$15948,A1207,Relaciones!$F$15676:$F$15948,"prediccion_amistad")</x:f>
        <x:v>2</x:v>
      </x:c>
      <x:c r="AI1207" s="4" t="n">
        <x:f>SUMIFS(Relaciones!$H$15676:$H$15948,Relaciones!$D$15676:$D$15948,A1207,Relaciones!$F$15676:$F$15948,"prediccion_amistad")</x:f>
        <x:v>1</x:v>
      </x:c>
      <x:c r="AJ1207" s="4" t="n">
        <x:f>COUNTIFS(Relaciones!$D$15676:$D$15948,A1207,Relaciones!$F$15676:$F$15948,"prediccion_rechazo")</x:f>
        <x:v>1</x:v>
      </x:c>
      <x:c r="AK1207" s="4" t="n">
        <x:f>SUMIFS(Relaciones!$H$15676:$H$15948,Relaciones!$D$15676:$D$15948,A1207,Relaciones!$F$15676:$F$15948,"prediccion_rechazo")</x:f>
        <x:v>0</x:v>
      </x:c>
      <x:c r="AL1207" s="4" t="n">
        <x:v>0.2022696481827867</x:v>
      </x:c>
    </x:row>
    <x:row r="1208" ht="23" customHeight="1">
      <x:c r="A1208" s="13" t="str">
        <x:v>01207</x:v>
      </x:c>
      <x:c r="B1208" s="4" t="str">
        <x:v>Córdoba</x:v>
      </x:c>
      <x:c r="C1208" s="4" t="str">
        <x:v>3.º ESO</x:v>
      </x:c>
      <x:c r="D1208" s="4" t="str">
        <x:v>B</x:v>
      </x:c>
      <x:c r="E1208" s="4" t="str">
        <x:v>alumna</x:v>
      </x:c>
      <x:c r="F1208" s="14" t="n">
        <x:f>IF((AG1208-1)=0,"",ROUND(10*Q1208/(AG1208-1),1))</x:f>
        <x:v>0.7</x:v>
      </x:c>
      <x:c r="G1208" s="14" t="n">
        <x:f>IF((AG1208-1)=0,"",ROUND(10*R1208/(AG1208-1),1))</x:f>
        <x:v>1.1</x:v>
      </x:c>
      <x:c r="H1208" s="14" t="n">
        <x:f>IF(R1208=0,"",ROUND(10*S1208/R1208,1))</x:f>
        <x:v>6.7</x:v>
      </x:c>
      <x:c r="I1208" s="14" t="n">
        <x:f>IF(AH1208=0,"",ROUND(10*AI1208/AH1208,1))</x:f>
        <x:v>10</x:v>
      </x:c>
      <x:c r="J1208" s="14" t="n">
        <x:f>IF((AG1208-1)=0,"",ROUND(10*T1208/(AG1208-1),1))</x:f>
        <x:v>0</x:v>
      </x:c>
      <x:c r="K1208" s="14" t="n">
        <x:f>IF((AG1208-1)=0,"",ROUND(10*U1208/(AG1208-1),1))</x:f>
        <x:v>0.4</x:v>
      </x:c>
      <x:c r="L1208" s="14" t="n">
        <x:f>IF(U1208=0,"",ROUND(10*V1208/U1208,1))</x:f>
        <x:v>0</x:v>
      </x:c>
      <x:c r="M1208" s="14" t="str">
        <x:f>IF(AJ1208=0,"",ROUND(10*AK1208/AJ1208,1))</x:f>
      </x:c>
      <x:c r="N1208" s="14" t="n">
        <x:f>ROUND(10*W1208/12,1)</x:f>
        <x:v>9.2</x:v>
      </x:c>
      <x:c r="O1208" s="14" t="n">
        <x:f>ROUND(10*AL1208,1)</x:f>
        <x:v>2.4</x:v>
      </x:c>
      <x:c r="P1208" s="14" t="n">
        <x:f>IF((AG1208-1)=0,"",ROUND(10*X1208/(AG1208-1),1))</x:f>
        <x:v>0</x:v>
      </x:c>
      <x:c r="Q1208" s="15" t="n">
        <x:f>COUNTIFS(Relaciones!$E$15676:$E$15948,A1208,Relaciones!$F$15676:$F$15948,"amistad")</x:f>
        <x:v>2</x:v>
      </x:c>
      <x:c r="R1208" s="15" t="n">
        <x:f>COUNTIFS(Relaciones!$D$15676:$D$15948,A1208,Relaciones!$F$15676:$F$15948,"amistad")</x:f>
        <x:v>3</x:v>
      </x:c>
      <x:c r="S1208" s="15" t="n">
        <x:f>SUMIFS(Relaciones!$G$15676:$G$15948,Relaciones!$D$15676:$D$15948,A1208,Relaciones!$F$15676:$F$15948,"amistad")</x:f>
        <x:v>2</x:v>
      </x:c>
      <x:c r="T1208" s="15" t="n">
        <x:f>COUNTIFS(Relaciones!$E$15676:$E$15948,A1208,Relaciones!$F$15676:$F$15948,"rechazo")</x:f>
        <x:v>0</x:v>
      </x:c>
      <x:c r="U1208" s="15" t="n">
        <x:f>COUNTIFS(Relaciones!$D$15676:$D$15948,A1208,Relaciones!$F$15676:$F$15948,"rechazo")</x:f>
        <x:v>1</x:v>
      </x:c>
      <x:c r="V1208" s="15" t="n">
        <x:f>SUMIFS(Relaciones!$G$15676:$G$15948,Relaciones!$D$15676:$D$15948,A1208,Relaciones!$F$15676:$F$15948,"rechazo")</x:f>
        <x:v>0</x:v>
      </x:c>
      <x:c r="W1208" s="15" t="n">
        <x:f>SUM(INDEX(Respuestas!$B$1206:$B$1233,MATCH(A1208,Respuestas!$A$1206:$A$1233,0)),INDEX(Respuestas!$C$1206:$C$1233,MATCH(A1208,Respuestas!$A$1206:$A$1233,0)),INDEX(Respuestas!$D$1206:$D$1233,MATCH(A1208,Respuestas!$A$1206:$A$1233,0)),INDEX(Respuestas!$E$1206:$E$1233,MATCH(A1208,Respuestas!$A$1206:$A$1233,0)))</x:f>
        <x:v>11</x:v>
      </x:c>
      <x:c r="X1208" s="15" t="n">
        <x:f>COUNTIFS(Relaciones!$E$15676:$E$15948,A1208,Relaciones!$F$15676:$F$15948,"mediacion")</x:f>
        <x:v>0</x:v>
      </x:c>
      <x:c r="Y1208" s="15" t="n">
        <x:f>COUNTIFS(Relaciones!$E$15676:$E$15948,A1208,Relaciones!$F$15676:$F$15948,"mediacion_negativa")</x:f>
        <x:v>0</x:v>
      </x:c>
      <x:c r="Z1208" s="15" t="n">
        <x:f>COUNTIFS(Relaciones!$E$15676:$E$15948,A1208,Relaciones!$F$15676:$F$15948,"bullying")</x:f>
        <x:v>0</x:v>
      </x:c>
      <x:c r="AA1208" s="4" t="str">
        <x:f>INDEX(Respuestas!$F$1206:$F$1233,MATCH(A1208,Respuestas!$A$1206:$A$1233,0))</x:f>
        <x:v>No</x:v>
      </x:c>
      <x:c r="AB1208" s="4" t="str">
        <x:f>INDEX(Respuestas!$G$1206:$G$1233,MATCH(A1208,Respuestas!$A$1206:$A$1233,0))</x:f>
        <x:v>Sí</x:v>
      </x:c>
      <x:c r="AC1208" s="4" t="str">
        <x:f>INDEX(Respuestas!$H$1206:$H$1233,MATCH(A1208,Respuestas!$A$1206:$A$1233,0))</x:f>
        <x:v>No</x:v>
      </x:c>
      <x:c r="AD1208" s="4" t="str">
        <x:f>INDEX(Respuestas!$I$1206:$I$1233,MATCH(A1208,Respuestas!$A$1206:$A$1233,0))</x:f>
        <x:v>Sí</x:v>
      </x:c>
      <x:c r="AE1208" s="4" t="str">
        <x:f>INDEX(Respuestas!$J$1206:$J$1233,MATCH(A1208,Respuestas!$A$1206:$A$1233,0))</x:f>
        <x:v>G1</x:v>
      </x:c>
      <x:c r="AF1208" s="4" t="str">
        <x:v>normalizada_v1</x:v>
      </x:c>
      <x:c r="AG1208" s="4" t="n">
        <x:f>COUNTIFS($B$2:$B$1513,B1208,$C$2:$C$1513,C1208,$D$2:$D$1513,D1208)</x:f>
        <x:v>28</x:v>
      </x:c>
      <x:c r="AH1208" s="4" t="n">
        <x:f>COUNTIFS(Relaciones!$D$15676:$D$15948,A1208,Relaciones!$F$15676:$F$15948,"prediccion_amistad")</x:f>
        <x:v>1</x:v>
      </x:c>
      <x:c r="AI1208" s="4" t="n">
        <x:f>SUMIFS(Relaciones!$H$15676:$H$15948,Relaciones!$D$15676:$D$15948,A1208,Relaciones!$F$15676:$F$15948,"prediccion_amistad")</x:f>
        <x:v>1</x:v>
      </x:c>
      <x:c r="AJ1208" s="4" t="n">
        <x:f>COUNTIFS(Relaciones!$D$15676:$D$15948,A1208,Relaciones!$F$15676:$F$15948,"prediccion_rechazo")</x:f>
        <x:v>0</x:v>
      </x:c>
      <x:c r="AK1208" s="4" t="n">
        <x:f>SUMIFS(Relaciones!$H$15676:$H$15948,Relaciones!$D$15676:$D$15948,A1208,Relaciones!$F$15676:$F$15948,"prediccion_rechazo")</x:f>
        <x:v>0</x:v>
      </x:c>
      <x:c r="AL1208" s="4" t="n">
        <x:v>0.2362994604797036</x:v>
      </x:c>
    </x:row>
    <x:row r="1209" ht="23" customHeight="1">
      <x:c r="A1209" s="13" t="str">
        <x:v>01208</x:v>
      </x:c>
      <x:c r="B1209" s="4" t="str">
        <x:v>Córdoba</x:v>
      </x:c>
      <x:c r="C1209" s="4" t="str">
        <x:v>3.º ESO</x:v>
      </x:c>
      <x:c r="D1209" s="4" t="str">
        <x:v>B</x:v>
      </x:c>
      <x:c r="E1209" s="4" t="str">
        <x:v>alumno</x:v>
      </x:c>
      <x:c r="F1209" s="14" t="n">
        <x:f>IF((AG1209-1)=0,"",ROUND(10*Q1209/(AG1209-1),1))</x:f>
        <x:v>0.7</x:v>
      </x:c>
      <x:c r="G1209" s="14" t="n">
        <x:f>IF((AG1209-1)=0,"",ROUND(10*R1209/(AG1209-1),1))</x:f>
        <x:v>1.1</x:v>
      </x:c>
      <x:c r="H1209" s="14" t="n">
        <x:f>IF(R1209=0,"",ROUND(10*S1209/R1209,1))</x:f>
        <x:v>6.7</x:v>
      </x:c>
      <x:c r="I1209" s="14" t="n">
        <x:f>IF(AH1209=0,"",ROUND(10*AI1209/AH1209,1))</x:f>
        <x:v>10</x:v>
      </x:c>
      <x:c r="J1209" s="14" t="n">
        <x:f>IF((AG1209-1)=0,"",ROUND(10*T1209/(AG1209-1),1))</x:f>
        <x:v>0</x:v>
      </x:c>
      <x:c r="K1209" s="14" t="n">
        <x:f>IF((AG1209-1)=0,"",ROUND(10*U1209/(AG1209-1),1))</x:f>
        <x:v>0.4</x:v>
      </x:c>
      <x:c r="L1209" s="14" t="n">
        <x:f>IF(U1209=0,"",ROUND(10*V1209/U1209,1))</x:f>
        <x:v>0</x:v>
      </x:c>
      <x:c r="M1209" s="14" t="str">
        <x:f>IF(AJ1209=0,"",ROUND(10*AK1209/AJ1209,1))</x:f>
      </x:c>
      <x:c r="N1209" s="14" t="n">
        <x:f>ROUND(10*W1209/12,1)</x:f>
        <x:v>10</x:v>
      </x:c>
      <x:c r="O1209" s="14" t="n">
        <x:f>ROUND(10*AL1209,1)</x:f>
        <x:v>2.4</x:v>
      </x:c>
      <x:c r="P1209" s="14" t="n">
        <x:f>IF((AG1209-1)=0,"",ROUND(10*X1209/(AG1209-1),1))</x:f>
        <x:v>0</x:v>
      </x:c>
      <x:c r="Q1209" s="15" t="n">
        <x:f>COUNTIFS(Relaciones!$E$15676:$E$15948,A1209,Relaciones!$F$15676:$F$15948,"amistad")</x:f>
        <x:v>2</x:v>
      </x:c>
      <x:c r="R1209" s="15" t="n">
        <x:f>COUNTIFS(Relaciones!$D$15676:$D$15948,A1209,Relaciones!$F$15676:$F$15948,"amistad")</x:f>
        <x:v>3</x:v>
      </x:c>
      <x:c r="S1209" s="15" t="n">
        <x:f>SUMIFS(Relaciones!$G$15676:$G$15948,Relaciones!$D$15676:$D$15948,A1209,Relaciones!$F$15676:$F$15948,"amistad")</x:f>
        <x:v>2</x:v>
      </x:c>
      <x:c r="T1209" s="15" t="n">
        <x:f>COUNTIFS(Relaciones!$E$15676:$E$15948,A1209,Relaciones!$F$15676:$F$15948,"rechazo")</x:f>
        <x:v>0</x:v>
      </x:c>
      <x:c r="U1209" s="15" t="n">
        <x:f>COUNTIFS(Relaciones!$D$15676:$D$15948,A1209,Relaciones!$F$15676:$F$15948,"rechazo")</x:f>
        <x:v>1</x:v>
      </x:c>
      <x:c r="V1209" s="15" t="n">
        <x:f>SUMIFS(Relaciones!$G$15676:$G$15948,Relaciones!$D$15676:$D$15948,A1209,Relaciones!$F$15676:$F$15948,"rechazo")</x:f>
        <x:v>0</x:v>
      </x:c>
      <x:c r="W1209" s="15" t="n">
        <x:f>SUM(INDEX(Respuestas!$B$1206:$B$1233,MATCH(A1209,Respuestas!$A$1206:$A$1233,0)),INDEX(Respuestas!$C$1206:$C$1233,MATCH(A1209,Respuestas!$A$1206:$A$1233,0)),INDEX(Respuestas!$D$1206:$D$1233,MATCH(A1209,Respuestas!$A$1206:$A$1233,0)),INDEX(Respuestas!$E$1206:$E$1233,MATCH(A1209,Respuestas!$A$1206:$A$1233,0)))</x:f>
        <x:v>12</x:v>
      </x:c>
      <x:c r="X1209" s="15" t="n">
        <x:f>COUNTIFS(Relaciones!$E$15676:$E$15948,A1209,Relaciones!$F$15676:$F$15948,"mediacion")</x:f>
        <x:v>0</x:v>
      </x:c>
      <x:c r="Y1209" s="15" t="n">
        <x:f>COUNTIFS(Relaciones!$E$15676:$E$15948,A1209,Relaciones!$F$15676:$F$15948,"mediacion_negativa")</x:f>
        <x:v>0</x:v>
      </x:c>
      <x:c r="Z1209" s="15" t="n">
        <x:f>COUNTIFS(Relaciones!$E$15676:$E$15948,A1209,Relaciones!$F$15676:$F$15948,"bullying")</x:f>
        <x:v>0</x:v>
      </x:c>
      <x:c r="AA1209" s="4" t="str">
        <x:f>INDEX(Respuestas!$F$1206:$F$1233,MATCH(A1209,Respuestas!$A$1206:$A$1233,0))</x:f>
        <x:v>No</x:v>
      </x:c>
      <x:c r="AB1209" s="4" t="str">
        <x:f>INDEX(Respuestas!$G$1206:$G$1233,MATCH(A1209,Respuestas!$A$1206:$A$1233,0))</x:f>
        <x:v>Sí</x:v>
      </x:c>
      <x:c r="AC1209" s="4" t="str">
        <x:f>INDEX(Respuestas!$H$1206:$H$1233,MATCH(A1209,Respuestas!$A$1206:$A$1233,0))</x:f>
        <x:v>No</x:v>
      </x:c>
      <x:c r="AD1209" s="4" t="str">
        <x:f>INDEX(Respuestas!$I$1206:$I$1233,MATCH(A1209,Respuestas!$A$1206:$A$1233,0))</x:f>
        <x:v>Sí</x:v>
      </x:c>
      <x:c r="AE1209" s="4" t="str">
        <x:f>INDEX(Respuestas!$J$1206:$J$1233,MATCH(A1209,Respuestas!$A$1206:$A$1233,0))</x:f>
        <x:v>G1</x:v>
      </x:c>
      <x:c r="AF1209" s="4" t="str">
        <x:v>normalizada_v1</x:v>
      </x:c>
      <x:c r="AG1209" s="4" t="n">
        <x:f>COUNTIFS($B$2:$B$1513,B1209,$C$2:$C$1513,C1209,$D$2:$D$1513,D1209)</x:f>
        <x:v>28</x:v>
      </x:c>
      <x:c r="AH1209" s="4" t="n">
        <x:f>COUNTIFS(Relaciones!$D$15676:$D$15948,A1209,Relaciones!$F$15676:$F$15948,"prediccion_amistad")</x:f>
        <x:v>2</x:v>
      </x:c>
      <x:c r="AI1209" s="4" t="n">
        <x:f>SUMIFS(Relaciones!$H$15676:$H$15948,Relaciones!$D$15676:$D$15948,A1209,Relaciones!$F$15676:$F$15948,"prediccion_amistad")</x:f>
        <x:v>2</x:v>
      </x:c>
      <x:c r="AJ1209" s="4" t="n">
        <x:f>COUNTIFS(Relaciones!$D$15676:$D$15948,A1209,Relaciones!$F$15676:$F$15948,"prediccion_rechazo")</x:f>
        <x:v>0</x:v>
      </x:c>
      <x:c r="AK1209" s="4" t="n">
        <x:f>SUMIFS(Relaciones!$H$15676:$H$15948,Relaciones!$D$15676:$D$15948,A1209,Relaciones!$F$15676:$F$15948,"prediccion_rechazo")</x:f>
        <x:v>0</x:v>
      </x:c>
      <x:c r="AL1209" s="4" t="n">
        <x:v>0.24202462991218407</x:v>
      </x:c>
    </x:row>
    <x:row r="1210" ht="23" customHeight="1">
      <x:c r="A1210" s="13" t="str">
        <x:v>01209</x:v>
      </x:c>
      <x:c r="B1210" s="4" t="str">
        <x:v>Córdoba</x:v>
      </x:c>
      <x:c r="C1210" s="4" t="str">
        <x:v>3.º ESO</x:v>
      </x:c>
      <x:c r="D1210" s="4" t="str">
        <x:v>B</x:v>
      </x:c>
      <x:c r="E1210" s="4" t="str">
        <x:v>alumna</x:v>
      </x:c>
      <x:c r="F1210" s="14" t="n">
        <x:f>IF((AG1210-1)=0,"",ROUND(10*Q1210/(AG1210-1),1))</x:f>
        <x:v>0.7</x:v>
      </x:c>
      <x:c r="G1210" s="14" t="n">
        <x:f>IF((AG1210-1)=0,"",ROUND(10*R1210/(AG1210-1),1))</x:f>
        <x:v>1.1</x:v>
      </x:c>
      <x:c r="H1210" s="14" t="n">
        <x:f>IF(R1210=0,"",ROUND(10*S1210/R1210,1))</x:f>
        <x:v>6.7</x:v>
      </x:c>
      <x:c r="I1210" s="14" t="n">
        <x:f>IF(AH1210=0,"",ROUND(10*AI1210/AH1210,1))</x:f>
        <x:v>6.7</x:v>
      </x:c>
      <x:c r="J1210" s="14" t="n">
        <x:f>IF((AG1210-1)=0,"",ROUND(10*T1210/(AG1210-1),1))</x:f>
        <x:v>0</x:v>
      </x:c>
      <x:c r="K1210" s="14" t="n">
        <x:f>IF((AG1210-1)=0,"",ROUND(10*U1210/(AG1210-1),1))</x:f>
        <x:v>0.4</x:v>
      </x:c>
      <x:c r="L1210" s="14" t="n">
        <x:f>IF(U1210=0,"",ROUND(10*V1210/U1210,1))</x:f>
        <x:v>0</x:v>
      </x:c>
      <x:c r="M1210" s="14" t="n">
        <x:f>IF(AJ1210=0,"",ROUND(10*AK1210/AJ1210,1))</x:f>
        <x:v>0</x:v>
      </x:c>
      <x:c r="N1210" s="14" t="n">
        <x:f>ROUND(10*W1210/12,1)</x:f>
        <x:v>7.5</x:v>
      </x:c>
      <x:c r="O1210" s="14" t="n">
        <x:f>ROUND(10*AL1210,1)</x:f>
        <x:v>2.4</x:v>
      </x:c>
      <x:c r="P1210" s="14" t="n">
        <x:f>IF((AG1210-1)=0,"",ROUND(10*X1210/(AG1210-1),1))</x:f>
        <x:v>0</x:v>
      </x:c>
      <x:c r="Q1210" s="15" t="n">
        <x:f>COUNTIFS(Relaciones!$E$15676:$E$15948,A1210,Relaciones!$F$15676:$F$15948,"amistad")</x:f>
        <x:v>2</x:v>
      </x:c>
      <x:c r="R1210" s="15" t="n">
        <x:f>COUNTIFS(Relaciones!$D$15676:$D$15948,A1210,Relaciones!$F$15676:$F$15948,"amistad")</x:f>
        <x:v>3</x:v>
      </x:c>
      <x:c r="S1210" s="15" t="n">
        <x:f>SUMIFS(Relaciones!$G$15676:$G$15948,Relaciones!$D$15676:$D$15948,A1210,Relaciones!$F$15676:$F$15948,"amistad")</x:f>
        <x:v>2</x:v>
      </x:c>
      <x:c r="T1210" s="15" t="n">
        <x:f>COUNTIFS(Relaciones!$E$15676:$E$15948,A1210,Relaciones!$F$15676:$F$15948,"rechazo")</x:f>
        <x:v>0</x:v>
      </x:c>
      <x:c r="U1210" s="15" t="n">
        <x:f>COUNTIFS(Relaciones!$D$15676:$D$15948,A1210,Relaciones!$F$15676:$F$15948,"rechazo")</x:f>
        <x:v>1</x:v>
      </x:c>
      <x:c r="V1210" s="15" t="n">
        <x:f>SUMIFS(Relaciones!$G$15676:$G$15948,Relaciones!$D$15676:$D$15948,A1210,Relaciones!$F$15676:$F$15948,"rechazo")</x:f>
        <x:v>0</x:v>
      </x:c>
      <x:c r="W1210" s="15" t="n">
        <x:f>SUM(INDEX(Respuestas!$B$1206:$B$1233,MATCH(A1210,Respuestas!$A$1206:$A$1233,0)),INDEX(Respuestas!$C$1206:$C$1233,MATCH(A1210,Respuestas!$A$1206:$A$1233,0)),INDEX(Respuestas!$D$1206:$D$1233,MATCH(A1210,Respuestas!$A$1206:$A$1233,0)),INDEX(Respuestas!$E$1206:$E$1233,MATCH(A1210,Respuestas!$A$1206:$A$1233,0)))</x:f>
        <x:v>9</x:v>
      </x:c>
      <x:c r="X1210" s="15" t="n">
        <x:f>COUNTIFS(Relaciones!$E$15676:$E$15948,A1210,Relaciones!$F$15676:$F$15948,"mediacion")</x:f>
        <x:v>0</x:v>
      </x:c>
      <x:c r="Y1210" s="15" t="n">
        <x:f>COUNTIFS(Relaciones!$E$15676:$E$15948,A1210,Relaciones!$F$15676:$F$15948,"mediacion_negativa")</x:f>
        <x:v>0</x:v>
      </x:c>
      <x:c r="Z1210" s="15" t="n">
        <x:f>COUNTIFS(Relaciones!$E$15676:$E$15948,A1210,Relaciones!$F$15676:$F$15948,"bullying")</x:f>
        <x:v>0</x:v>
      </x:c>
      <x:c r="AA1210" s="4" t="str">
        <x:f>INDEX(Respuestas!$F$1206:$F$1233,MATCH(A1210,Respuestas!$A$1206:$A$1233,0))</x:f>
        <x:v>No</x:v>
      </x:c>
      <x:c r="AB1210" s="4" t="str">
        <x:f>INDEX(Respuestas!$G$1206:$G$1233,MATCH(A1210,Respuestas!$A$1206:$A$1233,0))</x:f>
        <x:v>Sí</x:v>
      </x:c>
      <x:c r="AC1210" s="4" t="str">
        <x:f>INDEX(Respuestas!$H$1206:$H$1233,MATCH(A1210,Respuestas!$A$1206:$A$1233,0))</x:f>
        <x:v>No</x:v>
      </x:c>
      <x:c r="AD1210" s="4" t="str">
        <x:f>INDEX(Respuestas!$I$1206:$I$1233,MATCH(A1210,Respuestas!$A$1206:$A$1233,0))</x:f>
        <x:v>Sí</x:v>
      </x:c>
      <x:c r="AE1210" s="4" t="str">
        <x:f>INDEX(Respuestas!$J$1206:$J$1233,MATCH(A1210,Respuestas!$A$1206:$A$1233,0))</x:f>
        <x:v>G1</x:v>
      </x:c>
      <x:c r="AF1210" s="4" t="str">
        <x:v>normalizada_v1</x:v>
      </x:c>
      <x:c r="AG1210" s="4" t="n">
        <x:f>COUNTIFS($B$2:$B$1513,B1210,$C$2:$C$1513,C1210,$D$2:$D$1513,D1210)</x:f>
        <x:v>28</x:v>
      </x:c>
      <x:c r="AH1210" s="4" t="n">
        <x:f>COUNTIFS(Relaciones!$D$15676:$D$15948,A1210,Relaciones!$F$15676:$F$15948,"prediccion_amistad")</x:f>
        <x:v>3</x:v>
      </x:c>
      <x:c r="AI1210" s="4" t="n">
        <x:f>SUMIFS(Relaciones!$H$15676:$H$15948,Relaciones!$D$15676:$D$15948,A1210,Relaciones!$F$15676:$F$15948,"prediccion_amistad")</x:f>
        <x:v>2</x:v>
      </x:c>
      <x:c r="AJ1210" s="4" t="n">
        <x:f>COUNTIFS(Relaciones!$D$15676:$D$15948,A1210,Relaciones!$F$15676:$F$15948,"prediccion_rechazo")</x:f>
        <x:v>1</x:v>
      </x:c>
      <x:c r="AK1210" s="4" t="n">
        <x:f>SUMIFS(Relaciones!$H$15676:$H$15948,Relaciones!$D$15676:$D$15948,A1210,Relaciones!$F$15676:$F$15948,"prediccion_rechazo")</x:f>
        <x:v>0</x:v>
      </x:c>
      <x:c r="AL1210" s="4" t="n">
        <x:v>0.24298782790677945</x:v>
      </x:c>
    </x:row>
    <x:row r="1211" ht="23" customHeight="1">
      <x:c r="A1211" s="13" t="str">
        <x:v>01210</x:v>
      </x:c>
      <x:c r="B1211" s="4" t="str">
        <x:v>Córdoba</x:v>
      </x:c>
      <x:c r="C1211" s="4" t="str">
        <x:v>3.º ESO</x:v>
      </x:c>
      <x:c r="D1211" s="4" t="str">
        <x:v>B</x:v>
      </x:c>
      <x:c r="E1211" s="4" t="str">
        <x:v>alumno</x:v>
      </x:c>
      <x:c r="F1211" s="14" t="n">
        <x:f>IF((AG1211-1)=0,"",ROUND(10*Q1211/(AG1211-1),1))</x:f>
        <x:v>0.7</x:v>
      </x:c>
      <x:c r="G1211" s="14" t="n">
        <x:f>IF((AG1211-1)=0,"",ROUND(10*R1211/(AG1211-1),1))</x:f>
        <x:v>1.1</x:v>
      </x:c>
      <x:c r="H1211" s="14" t="n">
        <x:f>IF(R1211=0,"",ROUND(10*S1211/R1211,1))</x:f>
        <x:v>6.7</x:v>
      </x:c>
      <x:c r="I1211" s="14" t="n">
        <x:f>IF(AH1211=0,"",ROUND(10*AI1211/AH1211,1))</x:f>
        <x:v>10</x:v>
      </x:c>
      <x:c r="J1211" s="14" t="n">
        <x:f>IF((AG1211-1)=0,"",ROUND(10*T1211/(AG1211-1),1))</x:f>
        <x:v>0</x:v>
      </x:c>
      <x:c r="K1211" s="14" t="n">
        <x:f>IF((AG1211-1)=0,"",ROUND(10*U1211/(AG1211-1),1))</x:f>
        <x:v>0.7</x:v>
      </x:c>
      <x:c r="L1211" s="14" t="n">
        <x:f>IF(U1211=0,"",ROUND(10*V1211/U1211,1))</x:f>
        <x:v>0</x:v>
      </x:c>
      <x:c r="M1211" s="14" t="str">
        <x:f>IF(AJ1211=0,"",ROUND(10*AK1211/AJ1211,1))</x:f>
      </x:c>
      <x:c r="N1211" s="14" t="n">
        <x:f>ROUND(10*W1211/12,1)</x:f>
        <x:v>8.3</x:v>
      </x:c>
      <x:c r="O1211" s="14" t="n">
        <x:f>ROUND(10*AL1211,1)</x:f>
        <x:v>2.4</x:v>
      </x:c>
      <x:c r="P1211" s="14" t="n">
        <x:f>IF((AG1211-1)=0,"",ROUND(10*X1211/(AG1211-1),1))</x:f>
        <x:v>0</x:v>
      </x:c>
      <x:c r="Q1211" s="15" t="n">
        <x:f>COUNTIFS(Relaciones!$E$15676:$E$15948,A1211,Relaciones!$F$15676:$F$15948,"amistad")</x:f>
        <x:v>2</x:v>
      </x:c>
      <x:c r="R1211" s="15" t="n">
        <x:f>COUNTIFS(Relaciones!$D$15676:$D$15948,A1211,Relaciones!$F$15676:$F$15948,"amistad")</x:f>
        <x:v>3</x:v>
      </x:c>
      <x:c r="S1211" s="15" t="n">
        <x:f>SUMIFS(Relaciones!$G$15676:$G$15948,Relaciones!$D$15676:$D$15948,A1211,Relaciones!$F$15676:$F$15948,"amistad")</x:f>
        <x:v>2</x:v>
      </x:c>
      <x:c r="T1211" s="15" t="n">
        <x:f>COUNTIFS(Relaciones!$E$15676:$E$15948,A1211,Relaciones!$F$15676:$F$15948,"rechazo")</x:f>
        <x:v>0</x:v>
      </x:c>
      <x:c r="U1211" s="15" t="n">
        <x:f>COUNTIFS(Relaciones!$D$15676:$D$15948,A1211,Relaciones!$F$15676:$F$15948,"rechazo")</x:f>
        <x:v>2</x:v>
      </x:c>
      <x:c r="V1211" s="15" t="n">
        <x:f>SUMIFS(Relaciones!$G$15676:$G$15948,Relaciones!$D$15676:$D$15948,A1211,Relaciones!$F$15676:$F$15948,"rechazo")</x:f>
        <x:v>0</x:v>
      </x:c>
      <x:c r="W1211" s="15" t="n">
        <x:f>SUM(INDEX(Respuestas!$B$1206:$B$1233,MATCH(A1211,Respuestas!$A$1206:$A$1233,0)),INDEX(Respuestas!$C$1206:$C$1233,MATCH(A1211,Respuestas!$A$1206:$A$1233,0)),INDEX(Respuestas!$D$1206:$D$1233,MATCH(A1211,Respuestas!$A$1206:$A$1233,0)),INDEX(Respuestas!$E$1206:$E$1233,MATCH(A1211,Respuestas!$A$1206:$A$1233,0)))</x:f>
        <x:v>10</x:v>
      </x:c>
      <x:c r="X1211" s="15" t="n">
        <x:f>COUNTIFS(Relaciones!$E$15676:$E$15948,A1211,Relaciones!$F$15676:$F$15948,"mediacion")</x:f>
        <x:v>0</x:v>
      </x:c>
      <x:c r="Y1211" s="15" t="n">
        <x:f>COUNTIFS(Relaciones!$E$15676:$E$15948,A1211,Relaciones!$F$15676:$F$15948,"mediacion_negativa")</x:f>
        <x:v>0</x:v>
      </x:c>
      <x:c r="Z1211" s="15" t="n">
        <x:f>COUNTIFS(Relaciones!$E$15676:$E$15948,A1211,Relaciones!$F$15676:$F$15948,"bullying")</x:f>
        <x:v>0</x:v>
      </x:c>
      <x:c r="AA1211" s="4" t="str">
        <x:f>INDEX(Respuestas!$F$1206:$F$1233,MATCH(A1211,Respuestas!$A$1206:$A$1233,0))</x:f>
        <x:v>No</x:v>
      </x:c>
      <x:c r="AB1211" s="4" t="str">
        <x:f>INDEX(Respuestas!$G$1206:$G$1233,MATCH(A1211,Respuestas!$A$1206:$A$1233,0))</x:f>
        <x:v>Sí</x:v>
      </x:c>
      <x:c r="AC1211" s="4" t="str">
        <x:f>INDEX(Respuestas!$H$1206:$H$1233,MATCH(A1211,Respuestas!$A$1206:$A$1233,0))</x:f>
        <x:v>No</x:v>
      </x:c>
      <x:c r="AD1211" s="4" t="str">
        <x:f>INDEX(Respuestas!$I$1206:$I$1233,MATCH(A1211,Respuestas!$A$1206:$A$1233,0))</x:f>
        <x:v>Sí</x:v>
      </x:c>
      <x:c r="AE1211" s="4" t="str">
        <x:f>INDEX(Respuestas!$J$1206:$J$1233,MATCH(A1211,Respuestas!$A$1206:$A$1233,0))</x:f>
        <x:v>G1</x:v>
      </x:c>
      <x:c r="AF1211" s="4" t="str">
        <x:v>normalizada_v1</x:v>
      </x:c>
      <x:c r="AG1211" s="4" t="n">
        <x:f>COUNTIFS($B$2:$B$1513,B1211,$C$2:$C$1513,C1211,$D$2:$D$1513,D1211)</x:f>
        <x:v>28</x:v>
      </x:c>
      <x:c r="AH1211" s="4" t="n">
        <x:f>COUNTIFS(Relaciones!$D$15676:$D$15948,A1211,Relaciones!$F$15676:$F$15948,"prediccion_amistad")</x:f>
        <x:v>1</x:v>
      </x:c>
      <x:c r="AI1211" s="4" t="n">
        <x:f>SUMIFS(Relaciones!$H$15676:$H$15948,Relaciones!$D$15676:$D$15948,A1211,Relaciones!$F$15676:$F$15948,"prediccion_amistad")</x:f>
        <x:v>1</x:v>
      </x:c>
      <x:c r="AJ1211" s="4" t="n">
        <x:f>COUNTIFS(Relaciones!$D$15676:$D$15948,A1211,Relaciones!$F$15676:$F$15948,"prediccion_rechazo")</x:f>
        <x:v>0</x:v>
      </x:c>
      <x:c r="AK1211" s="4" t="n">
        <x:f>SUMIFS(Relaciones!$H$15676:$H$15948,Relaciones!$D$15676:$D$15948,A1211,Relaciones!$F$15676:$F$15948,"prediccion_rechazo")</x:f>
        <x:v>0</x:v>
      </x:c>
      <x:c r="AL1211" s="4" t="n">
        <x:v>0.24314985495557137</x:v>
      </x:c>
    </x:row>
    <x:row r="1212" ht="23" customHeight="1">
      <x:c r="A1212" s="13" t="str">
        <x:v>01211</x:v>
      </x:c>
      <x:c r="B1212" s="4" t="str">
        <x:v>Córdoba</x:v>
      </x:c>
      <x:c r="C1212" s="4" t="str">
        <x:v>3.º ESO</x:v>
      </x:c>
      <x:c r="D1212" s="4" t="str">
        <x:v>B</x:v>
      </x:c>
      <x:c r="E1212" s="4" t="str">
        <x:v>alumna</x:v>
      </x:c>
      <x:c r="F1212" s="14" t="n">
        <x:f>IF((AG1212-1)=0,"",ROUND(10*Q1212/(AG1212-1),1))</x:f>
        <x:v>0.7</x:v>
      </x:c>
      <x:c r="G1212" s="14" t="n">
        <x:f>IF((AG1212-1)=0,"",ROUND(10*R1212/(AG1212-1),1))</x:f>
        <x:v>1.1</x:v>
      </x:c>
      <x:c r="H1212" s="14" t="n">
        <x:f>IF(R1212=0,"",ROUND(10*S1212/R1212,1))</x:f>
        <x:v>6.7</x:v>
      </x:c>
      <x:c r="I1212" s="14" t="n">
        <x:f>IF(AH1212=0,"",ROUND(10*AI1212/AH1212,1))</x:f>
        <x:v>10</x:v>
      </x:c>
      <x:c r="J1212" s="14" t="n">
        <x:f>IF((AG1212-1)=0,"",ROUND(10*T1212/(AG1212-1),1))</x:f>
        <x:v>0</x:v>
      </x:c>
      <x:c r="K1212" s="14" t="n">
        <x:f>IF((AG1212-1)=0,"",ROUND(10*U1212/(AG1212-1),1))</x:f>
        <x:v>0.4</x:v>
      </x:c>
      <x:c r="L1212" s="14" t="n">
        <x:f>IF(U1212=0,"",ROUND(10*V1212/U1212,1))</x:f>
        <x:v>0</x:v>
      </x:c>
      <x:c r="M1212" s="14" t="str">
        <x:f>IF(AJ1212=0,"",ROUND(10*AK1212/AJ1212,1))</x:f>
      </x:c>
      <x:c r="N1212" s="14" t="n">
        <x:f>ROUND(10*W1212/12,1)</x:f>
        <x:v>9.2</x:v>
      </x:c>
      <x:c r="O1212" s="14" t="n">
        <x:f>ROUND(10*AL1212,1)</x:f>
        <x:v>2.4</x:v>
      </x:c>
      <x:c r="P1212" s="14" t="n">
        <x:f>IF((AG1212-1)=0,"",ROUND(10*X1212/(AG1212-1),1))</x:f>
        <x:v>0</x:v>
      </x:c>
      <x:c r="Q1212" s="15" t="n">
        <x:f>COUNTIFS(Relaciones!$E$15676:$E$15948,A1212,Relaciones!$F$15676:$F$15948,"amistad")</x:f>
        <x:v>2</x:v>
      </x:c>
      <x:c r="R1212" s="15" t="n">
        <x:f>COUNTIFS(Relaciones!$D$15676:$D$15948,A1212,Relaciones!$F$15676:$F$15948,"amistad")</x:f>
        <x:v>3</x:v>
      </x:c>
      <x:c r="S1212" s="15" t="n">
        <x:f>SUMIFS(Relaciones!$G$15676:$G$15948,Relaciones!$D$15676:$D$15948,A1212,Relaciones!$F$15676:$F$15948,"amistad")</x:f>
        <x:v>2</x:v>
      </x:c>
      <x:c r="T1212" s="15" t="n">
        <x:f>COUNTIFS(Relaciones!$E$15676:$E$15948,A1212,Relaciones!$F$15676:$F$15948,"rechazo")</x:f>
        <x:v>0</x:v>
      </x:c>
      <x:c r="U1212" s="15" t="n">
        <x:f>COUNTIFS(Relaciones!$D$15676:$D$15948,A1212,Relaciones!$F$15676:$F$15948,"rechazo")</x:f>
        <x:v>1</x:v>
      </x:c>
      <x:c r="V1212" s="15" t="n">
        <x:f>SUMIFS(Relaciones!$G$15676:$G$15948,Relaciones!$D$15676:$D$15948,A1212,Relaciones!$F$15676:$F$15948,"rechazo")</x:f>
        <x:v>0</x:v>
      </x:c>
      <x:c r="W1212" s="15" t="n">
        <x:f>SUM(INDEX(Respuestas!$B$1206:$B$1233,MATCH(A1212,Respuestas!$A$1206:$A$1233,0)),INDEX(Respuestas!$C$1206:$C$1233,MATCH(A1212,Respuestas!$A$1206:$A$1233,0)),INDEX(Respuestas!$D$1206:$D$1233,MATCH(A1212,Respuestas!$A$1206:$A$1233,0)),INDEX(Respuestas!$E$1206:$E$1233,MATCH(A1212,Respuestas!$A$1206:$A$1233,0)))</x:f>
        <x:v>11</x:v>
      </x:c>
      <x:c r="X1212" s="15" t="n">
        <x:f>COUNTIFS(Relaciones!$E$15676:$E$15948,A1212,Relaciones!$F$15676:$F$15948,"mediacion")</x:f>
        <x:v>0</x:v>
      </x:c>
      <x:c r="Y1212" s="15" t="n">
        <x:f>COUNTIFS(Relaciones!$E$15676:$E$15948,A1212,Relaciones!$F$15676:$F$15948,"mediacion_negativa")</x:f>
        <x:v>0</x:v>
      </x:c>
      <x:c r="Z1212" s="15" t="n">
        <x:f>COUNTIFS(Relaciones!$E$15676:$E$15948,A1212,Relaciones!$F$15676:$F$15948,"bullying")</x:f>
        <x:v>0</x:v>
      </x:c>
      <x:c r="AA1212" s="4" t="str">
        <x:f>INDEX(Respuestas!$F$1206:$F$1233,MATCH(A1212,Respuestas!$A$1206:$A$1233,0))</x:f>
        <x:v>No</x:v>
      </x:c>
      <x:c r="AB1212" s="4" t="str">
        <x:f>INDEX(Respuestas!$G$1206:$G$1233,MATCH(A1212,Respuestas!$A$1206:$A$1233,0))</x:f>
        <x:v>Sí</x:v>
      </x:c>
      <x:c r="AC1212" s="4" t="str">
        <x:f>INDEX(Respuestas!$H$1206:$H$1233,MATCH(A1212,Respuestas!$A$1206:$A$1233,0))</x:f>
        <x:v>No</x:v>
      </x:c>
      <x:c r="AD1212" s="4" t="str">
        <x:f>INDEX(Respuestas!$I$1206:$I$1233,MATCH(A1212,Respuestas!$A$1206:$A$1233,0))</x:f>
        <x:v>Sí</x:v>
      </x:c>
      <x:c r="AE1212" s="4" t="str">
        <x:f>INDEX(Respuestas!$J$1206:$J$1233,MATCH(A1212,Respuestas!$A$1206:$A$1233,0))</x:f>
        <x:v>G1</x:v>
      </x:c>
      <x:c r="AF1212" s="4" t="str">
        <x:v>normalizada_v1</x:v>
      </x:c>
      <x:c r="AG1212" s="4" t="n">
        <x:f>COUNTIFS($B$2:$B$1513,B1212,$C$2:$C$1513,C1212,$D$2:$D$1513,D1212)</x:f>
        <x:v>28</x:v>
      </x:c>
      <x:c r="AH1212" s="4" t="n">
        <x:f>COUNTIFS(Relaciones!$D$15676:$D$15948,A1212,Relaciones!$F$15676:$F$15948,"prediccion_amistad")</x:f>
        <x:v>1</x:v>
      </x:c>
      <x:c r="AI1212" s="4" t="n">
        <x:f>SUMIFS(Relaciones!$H$15676:$H$15948,Relaciones!$D$15676:$D$15948,A1212,Relaciones!$F$15676:$F$15948,"prediccion_amistad")</x:f>
        <x:v>1</x:v>
      </x:c>
      <x:c r="AJ1212" s="4" t="n">
        <x:f>COUNTIFS(Relaciones!$D$15676:$D$15948,A1212,Relaciones!$F$15676:$F$15948,"prediccion_rechazo")</x:f>
        <x:v>0</x:v>
      </x:c>
      <x:c r="AK1212" s="4" t="n">
        <x:f>SUMIFS(Relaciones!$H$15676:$H$15948,Relaciones!$D$15676:$D$15948,A1212,Relaciones!$F$15676:$F$15948,"prediccion_rechazo")</x:f>
        <x:v>0</x:v>
      </x:c>
      <x:c r="AL1212" s="4" t="n">
        <x:v>0.24317698820841305</x:v>
      </x:c>
    </x:row>
    <x:row r="1213" ht="23" customHeight="1">
      <x:c r="A1213" s="13" t="str">
        <x:v>01212</x:v>
      </x:c>
      <x:c r="B1213" s="4" t="str">
        <x:v>Córdoba</x:v>
      </x:c>
      <x:c r="C1213" s="4" t="str">
        <x:v>3.º ESO</x:v>
      </x:c>
      <x:c r="D1213" s="4" t="str">
        <x:v>B</x:v>
      </x:c>
      <x:c r="E1213" s="4" t="str">
        <x:v>alumno</x:v>
      </x:c>
      <x:c r="F1213" s="14" t="n">
        <x:f>IF((AG1213-1)=0,"",ROUND(10*Q1213/(AG1213-1),1))</x:f>
        <x:v>0.7</x:v>
      </x:c>
      <x:c r="G1213" s="14" t="n">
        <x:f>IF((AG1213-1)=0,"",ROUND(10*R1213/(AG1213-1),1))</x:f>
        <x:v>1.1</x:v>
      </x:c>
      <x:c r="H1213" s="14" t="n">
        <x:f>IF(R1213=0,"",ROUND(10*S1213/R1213,1))</x:f>
        <x:v>6.7</x:v>
      </x:c>
      <x:c r="I1213" s="14" t="n">
        <x:f>IF(AH1213=0,"",ROUND(10*AI1213/AH1213,1))</x:f>
        <x:v>6.7</x:v>
      </x:c>
      <x:c r="J1213" s="14" t="n">
        <x:f>IF((AG1213-1)=0,"",ROUND(10*T1213/(AG1213-1),1))</x:f>
        <x:v>0</x:v>
      </x:c>
      <x:c r="K1213" s="14" t="n">
        <x:f>IF((AG1213-1)=0,"",ROUND(10*U1213/(AG1213-1),1))</x:f>
        <x:v>0</x:v>
      </x:c>
      <x:c r="L1213" s="14" t="str">
        <x:f>IF(U1213=0,"",ROUND(10*V1213/U1213,1))</x:f>
      </x:c>
      <x:c r="M1213" s="14" t="n">
        <x:f>IF(AJ1213=0,"",ROUND(10*AK1213/AJ1213,1))</x:f>
        <x:v>0</x:v>
      </x:c>
      <x:c r="N1213" s="14" t="n">
        <x:f>ROUND(10*W1213/12,1)</x:f>
        <x:v>10</x:v>
      </x:c>
      <x:c r="O1213" s="14" t="n">
        <x:f>ROUND(10*AL1213,1)</x:f>
        <x:v>2.4</x:v>
      </x:c>
      <x:c r="P1213" s="14" t="n">
        <x:f>IF((AG1213-1)=0,"",ROUND(10*X1213/(AG1213-1),1))</x:f>
        <x:v>0</x:v>
      </x:c>
      <x:c r="Q1213" s="15" t="n">
        <x:f>COUNTIFS(Relaciones!$E$15676:$E$15948,A1213,Relaciones!$F$15676:$F$15948,"amistad")</x:f>
        <x:v>2</x:v>
      </x:c>
      <x:c r="R1213" s="15" t="n">
        <x:f>COUNTIFS(Relaciones!$D$15676:$D$15948,A1213,Relaciones!$F$15676:$F$15948,"amistad")</x:f>
        <x:v>3</x:v>
      </x:c>
      <x:c r="S1213" s="15" t="n">
        <x:f>SUMIFS(Relaciones!$G$15676:$G$15948,Relaciones!$D$15676:$D$15948,A1213,Relaciones!$F$15676:$F$15948,"amistad")</x:f>
        <x:v>2</x:v>
      </x:c>
      <x:c r="T1213" s="15" t="n">
        <x:f>COUNTIFS(Relaciones!$E$15676:$E$15948,A1213,Relaciones!$F$15676:$F$15948,"rechazo")</x:f>
        <x:v>0</x:v>
      </x:c>
      <x:c r="U1213" s="15" t="n">
        <x:f>COUNTIFS(Relaciones!$D$15676:$D$15948,A1213,Relaciones!$F$15676:$F$15948,"rechazo")</x:f>
        <x:v>0</x:v>
      </x:c>
      <x:c r="V1213" s="15" t="n">
        <x:f>SUMIFS(Relaciones!$G$15676:$G$15948,Relaciones!$D$15676:$D$15948,A1213,Relaciones!$F$15676:$F$15948,"rechazo")</x:f>
        <x:v>0</x:v>
      </x:c>
      <x:c r="W1213" s="15" t="n">
        <x:f>SUM(INDEX(Respuestas!$B$1206:$B$1233,MATCH(A1213,Respuestas!$A$1206:$A$1233,0)),INDEX(Respuestas!$C$1206:$C$1233,MATCH(A1213,Respuestas!$A$1206:$A$1233,0)),INDEX(Respuestas!$D$1206:$D$1233,MATCH(A1213,Respuestas!$A$1206:$A$1233,0)),INDEX(Respuestas!$E$1206:$E$1233,MATCH(A1213,Respuestas!$A$1206:$A$1233,0)))</x:f>
        <x:v>12</x:v>
      </x:c>
      <x:c r="X1213" s="15" t="n">
        <x:f>COUNTIFS(Relaciones!$E$15676:$E$15948,A1213,Relaciones!$F$15676:$F$15948,"mediacion")</x:f>
        <x:v>0</x:v>
      </x:c>
      <x:c r="Y1213" s="15" t="n">
        <x:f>COUNTIFS(Relaciones!$E$15676:$E$15948,A1213,Relaciones!$F$15676:$F$15948,"mediacion_negativa")</x:f>
        <x:v>0</x:v>
      </x:c>
      <x:c r="Z1213" s="15" t="n">
        <x:f>COUNTIFS(Relaciones!$E$15676:$E$15948,A1213,Relaciones!$F$15676:$F$15948,"bullying")</x:f>
        <x:v>0</x:v>
      </x:c>
      <x:c r="AA1213" s="4" t="str">
        <x:f>INDEX(Respuestas!$F$1206:$F$1233,MATCH(A1213,Respuestas!$A$1206:$A$1233,0))</x:f>
        <x:v>No</x:v>
      </x:c>
      <x:c r="AB1213" s="4" t="str">
        <x:f>INDEX(Respuestas!$G$1206:$G$1233,MATCH(A1213,Respuestas!$A$1206:$A$1233,0))</x:f>
        <x:v>Sí</x:v>
      </x:c>
      <x:c r="AC1213" s="4" t="str">
        <x:f>INDEX(Respuestas!$H$1206:$H$1233,MATCH(A1213,Respuestas!$A$1206:$A$1233,0))</x:f>
        <x:v>No</x:v>
      </x:c>
      <x:c r="AD1213" s="4" t="str">
        <x:f>INDEX(Respuestas!$I$1206:$I$1233,MATCH(A1213,Respuestas!$A$1206:$A$1233,0))</x:f>
        <x:v>Sí</x:v>
      </x:c>
      <x:c r="AE1213" s="4" t="str">
        <x:f>INDEX(Respuestas!$J$1206:$J$1233,MATCH(A1213,Respuestas!$A$1206:$A$1233,0))</x:f>
        <x:v>G1</x:v>
      </x:c>
      <x:c r="AF1213" s="4" t="str">
        <x:v>normalizada_v1</x:v>
      </x:c>
      <x:c r="AG1213" s="4" t="n">
        <x:f>COUNTIFS($B$2:$B$1513,B1213,$C$2:$C$1513,C1213,$D$2:$D$1513,D1213)</x:f>
        <x:v>28</x:v>
      </x:c>
      <x:c r="AH1213" s="4" t="n">
        <x:f>COUNTIFS(Relaciones!$D$15676:$D$15948,A1213,Relaciones!$F$15676:$F$15948,"prediccion_amistad")</x:f>
        <x:v>3</x:v>
      </x:c>
      <x:c r="AI1213" s="4" t="n">
        <x:f>SUMIFS(Relaciones!$H$15676:$H$15948,Relaciones!$D$15676:$D$15948,A1213,Relaciones!$F$15676:$F$15948,"prediccion_amistad")</x:f>
        <x:v>2</x:v>
      </x:c>
      <x:c r="AJ1213" s="4" t="n">
        <x:f>COUNTIFS(Relaciones!$D$15676:$D$15948,A1213,Relaciones!$F$15676:$F$15948,"prediccion_rechazo")</x:f>
        <x:v>1</x:v>
      </x:c>
      <x:c r="AK1213" s="4" t="n">
        <x:f>SUMIFS(Relaciones!$H$15676:$H$15948,Relaciones!$D$15676:$D$15948,A1213,Relaciones!$F$15676:$F$15948,"prediccion_rechazo")</x:f>
        <x:v>0</x:v>
      </x:c>
      <x:c r="AL1213" s="4" t="n">
        <x:v>0.24318080327261357</x:v>
      </x:c>
    </x:row>
    <x:row r="1214" ht="23" customHeight="1">
      <x:c r="A1214" s="13" t="str">
        <x:v>01213</x:v>
      </x:c>
      <x:c r="B1214" s="4" t="str">
        <x:v>Córdoba</x:v>
      </x:c>
      <x:c r="C1214" s="4" t="str">
        <x:v>3.º ESO</x:v>
      </x:c>
      <x:c r="D1214" s="4" t="str">
        <x:v>B</x:v>
      </x:c>
      <x:c r="E1214" s="4" t="str">
        <x:v>alumna</x:v>
      </x:c>
      <x:c r="F1214" s="14" t="n">
        <x:f>IF((AG1214-1)=0,"",ROUND(10*Q1214/(AG1214-1),1))</x:f>
        <x:v>0.7</x:v>
      </x:c>
      <x:c r="G1214" s="14" t="n">
        <x:f>IF((AG1214-1)=0,"",ROUND(10*R1214/(AG1214-1),1))</x:f>
        <x:v>1.1</x:v>
      </x:c>
      <x:c r="H1214" s="14" t="n">
        <x:f>IF(R1214=0,"",ROUND(10*S1214/R1214,1))</x:f>
        <x:v>6.7</x:v>
      </x:c>
      <x:c r="I1214" s="14" t="n">
        <x:f>IF(AH1214=0,"",ROUND(10*AI1214/AH1214,1))</x:f>
        <x:v>10</x:v>
      </x:c>
      <x:c r="J1214" s="14" t="n">
        <x:f>IF((AG1214-1)=0,"",ROUND(10*T1214/(AG1214-1),1))</x:f>
        <x:v>0</x:v>
      </x:c>
      <x:c r="K1214" s="14" t="n">
        <x:f>IF((AG1214-1)=0,"",ROUND(10*U1214/(AG1214-1),1))</x:f>
        <x:v>0.4</x:v>
      </x:c>
      <x:c r="L1214" s="14" t="n">
        <x:f>IF(U1214=0,"",ROUND(10*V1214/U1214,1))</x:f>
        <x:v>0</x:v>
      </x:c>
      <x:c r="M1214" s="14" t="str">
        <x:f>IF(AJ1214=0,"",ROUND(10*AK1214/AJ1214,1))</x:f>
      </x:c>
      <x:c r="N1214" s="14" t="n">
        <x:f>ROUND(10*W1214/12,1)</x:f>
        <x:v>7.5</x:v>
      </x:c>
      <x:c r="O1214" s="14" t="n">
        <x:f>ROUND(10*AL1214,1)</x:f>
        <x:v>2.4</x:v>
      </x:c>
      <x:c r="P1214" s="14" t="n">
        <x:f>IF((AG1214-1)=0,"",ROUND(10*X1214/(AG1214-1),1))</x:f>
        <x:v>0</x:v>
      </x:c>
      <x:c r="Q1214" s="15" t="n">
        <x:f>COUNTIFS(Relaciones!$E$15676:$E$15948,A1214,Relaciones!$F$15676:$F$15948,"amistad")</x:f>
        <x:v>2</x:v>
      </x:c>
      <x:c r="R1214" s="15" t="n">
        <x:f>COUNTIFS(Relaciones!$D$15676:$D$15948,A1214,Relaciones!$F$15676:$F$15948,"amistad")</x:f>
        <x:v>3</x:v>
      </x:c>
      <x:c r="S1214" s="15" t="n">
        <x:f>SUMIFS(Relaciones!$G$15676:$G$15948,Relaciones!$D$15676:$D$15948,A1214,Relaciones!$F$15676:$F$15948,"amistad")</x:f>
        <x:v>2</x:v>
      </x:c>
      <x:c r="T1214" s="15" t="n">
        <x:f>COUNTIFS(Relaciones!$E$15676:$E$15948,A1214,Relaciones!$F$15676:$F$15948,"rechazo")</x:f>
        <x:v>0</x:v>
      </x:c>
      <x:c r="U1214" s="15" t="n">
        <x:f>COUNTIFS(Relaciones!$D$15676:$D$15948,A1214,Relaciones!$F$15676:$F$15948,"rechazo")</x:f>
        <x:v>1</x:v>
      </x:c>
      <x:c r="V1214" s="15" t="n">
        <x:f>SUMIFS(Relaciones!$G$15676:$G$15948,Relaciones!$D$15676:$D$15948,A1214,Relaciones!$F$15676:$F$15948,"rechazo")</x:f>
        <x:v>0</x:v>
      </x:c>
      <x:c r="W1214" s="15" t="n">
        <x:f>SUM(INDEX(Respuestas!$B$1206:$B$1233,MATCH(A1214,Respuestas!$A$1206:$A$1233,0)),INDEX(Respuestas!$C$1206:$C$1233,MATCH(A1214,Respuestas!$A$1206:$A$1233,0)),INDEX(Respuestas!$D$1206:$D$1233,MATCH(A1214,Respuestas!$A$1206:$A$1233,0)),INDEX(Respuestas!$E$1206:$E$1233,MATCH(A1214,Respuestas!$A$1206:$A$1233,0)))</x:f>
        <x:v>9</x:v>
      </x:c>
      <x:c r="X1214" s="15" t="n">
        <x:f>COUNTIFS(Relaciones!$E$15676:$E$15948,A1214,Relaciones!$F$15676:$F$15948,"mediacion")</x:f>
        <x:v>0</x:v>
      </x:c>
      <x:c r="Y1214" s="15" t="n">
        <x:f>COUNTIFS(Relaciones!$E$15676:$E$15948,A1214,Relaciones!$F$15676:$F$15948,"mediacion_negativa")</x:f>
        <x:v>0</x:v>
      </x:c>
      <x:c r="Z1214" s="15" t="n">
        <x:f>COUNTIFS(Relaciones!$E$15676:$E$15948,A1214,Relaciones!$F$15676:$F$15948,"bullying")</x:f>
        <x:v>0</x:v>
      </x:c>
      <x:c r="AA1214" s="4" t="str">
        <x:f>INDEX(Respuestas!$F$1206:$F$1233,MATCH(A1214,Respuestas!$A$1206:$A$1233,0))</x:f>
        <x:v>No</x:v>
      </x:c>
      <x:c r="AB1214" s="4" t="str">
        <x:f>INDEX(Respuestas!$G$1206:$G$1233,MATCH(A1214,Respuestas!$A$1206:$A$1233,0))</x:f>
        <x:v>Sí</x:v>
      </x:c>
      <x:c r="AC1214" s="4" t="str">
        <x:f>INDEX(Respuestas!$H$1206:$H$1233,MATCH(A1214,Respuestas!$A$1206:$A$1233,0))</x:f>
        <x:v>No</x:v>
      </x:c>
      <x:c r="AD1214" s="4" t="str">
        <x:f>INDEX(Respuestas!$I$1206:$I$1233,MATCH(A1214,Respuestas!$A$1206:$A$1233,0))</x:f>
        <x:v>Sí</x:v>
      </x:c>
      <x:c r="AE1214" s="4" t="str">
        <x:f>INDEX(Respuestas!$J$1206:$J$1233,MATCH(A1214,Respuestas!$A$1206:$A$1233,0))</x:f>
        <x:v>G1</x:v>
      </x:c>
      <x:c r="AF1214" s="4" t="str">
        <x:v>normalizada_v1</x:v>
      </x:c>
      <x:c r="AG1214" s="4" t="n">
        <x:f>COUNTIFS($B$2:$B$1513,B1214,$C$2:$C$1513,C1214,$D$2:$D$1513,D1214)</x:f>
        <x:v>28</x:v>
      </x:c>
      <x:c r="AH1214" s="4" t="n">
        <x:f>COUNTIFS(Relaciones!$D$15676:$D$15948,A1214,Relaciones!$F$15676:$F$15948,"prediccion_amistad")</x:f>
        <x:v>2</x:v>
      </x:c>
      <x:c r="AI1214" s="4" t="n">
        <x:f>SUMIFS(Relaciones!$H$15676:$H$15948,Relaciones!$D$15676:$D$15948,A1214,Relaciones!$F$15676:$F$15948,"prediccion_amistad")</x:f>
        <x:v>2</x:v>
      </x:c>
      <x:c r="AJ1214" s="4" t="n">
        <x:f>COUNTIFS(Relaciones!$D$15676:$D$15948,A1214,Relaciones!$F$15676:$F$15948,"prediccion_rechazo")</x:f>
        <x:v>0</x:v>
      </x:c>
      <x:c r="AK1214" s="4" t="n">
        <x:f>SUMIFS(Relaciones!$H$15676:$H$15948,Relaciones!$D$15676:$D$15948,A1214,Relaciones!$F$15676:$F$15948,"prediccion_rechazo")</x:f>
        <x:v>0</x:v>
      </x:c>
      <x:c r="AL1214" s="4" t="n">
        <x:v>0.24317698820841305</x:v>
      </x:c>
    </x:row>
    <x:row r="1215" ht="23" customHeight="1">
      <x:c r="A1215" s="13" t="str">
        <x:v>01214</x:v>
      </x:c>
      <x:c r="B1215" s="4" t="str">
        <x:v>Córdoba</x:v>
      </x:c>
      <x:c r="C1215" s="4" t="str">
        <x:v>3.º ESO</x:v>
      </x:c>
      <x:c r="D1215" s="4" t="str">
        <x:v>B</x:v>
      </x:c>
      <x:c r="E1215" s="4" t="str">
        <x:v>alumno</x:v>
      </x:c>
      <x:c r="F1215" s="14" t="n">
        <x:f>IF((AG1215-1)=0,"",ROUND(10*Q1215/(AG1215-1),1))</x:f>
        <x:v>0.7</x:v>
      </x:c>
      <x:c r="G1215" s="14" t="n">
        <x:f>IF((AG1215-1)=0,"",ROUND(10*R1215/(AG1215-1),1))</x:f>
        <x:v>1.1</x:v>
      </x:c>
      <x:c r="H1215" s="14" t="n">
        <x:f>IF(R1215=0,"",ROUND(10*S1215/R1215,1))</x:f>
        <x:v>6.7</x:v>
      </x:c>
      <x:c r="I1215" s="14" t="n">
        <x:f>IF(AH1215=0,"",ROUND(10*AI1215/AH1215,1))</x:f>
        <x:v>10</x:v>
      </x:c>
      <x:c r="J1215" s="14" t="n">
        <x:f>IF((AG1215-1)=0,"",ROUND(10*T1215/(AG1215-1),1))</x:f>
        <x:v>0</x:v>
      </x:c>
      <x:c r="K1215" s="14" t="n">
        <x:f>IF((AG1215-1)=0,"",ROUND(10*U1215/(AG1215-1),1))</x:f>
        <x:v>0.4</x:v>
      </x:c>
      <x:c r="L1215" s="14" t="n">
        <x:f>IF(U1215=0,"",ROUND(10*V1215/U1215,1))</x:f>
        <x:v>0</x:v>
      </x:c>
      <x:c r="M1215" s="14" t="str">
        <x:f>IF(AJ1215=0,"",ROUND(10*AK1215/AJ1215,1))</x:f>
      </x:c>
      <x:c r="N1215" s="14" t="n">
        <x:f>ROUND(10*W1215/12,1)</x:f>
        <x:v>8.3</x:v>
      </x:c>
      <x:c r="O1215" s="14" t="n">
        <x:f>ROUND(10*AL1215,1)</x:f>
        <x:v>2.4</x:v>
      </x:c>
      <x:c r="P1215" s="14" t="n">
        <x:f>IF((AG1215-1)=0,"",ROUND(10*X1215/(AG1215-1),1))</x:f>
        <x:v>0</x:v>
      </x:c>
      <x:c r="Q1215" s="15" t="n">
        <x:f>COUNTIFS(Relaciones!$E$15676:$E$15948,A1215,Relaciones!$F$15676:$F$15948,"amistad")</x:f>
        <x:v>2</x:v>
      </x:c>
      <x:c r="R1215" s="15" t="n">
        <x:f>COUNTIFS(Relaciones!$D$15676:$D$15948,A1215,Relaciones!$F$15676:$F$15948,"amistad")</x:f>
        <x:v>3</x:v>
      </x:c>
      <x:c r="S1215" s="15" t="n">
        <x:f>SUMIFS(Relaciones!$G$15676:$G$15948,Relaciones!$D$15676:$D$15948,A1215,Relaciones!$F$15676:$F$15948,"amistad")</x:f>
        <x:v>2</x:v>
      </x:c>
      <x:c r="T1215" s="15" t="n">
        <x:f>COUNTIFS(Relaciones!$E$15676:$E$15948,A1215,Relaciones!$F$15676:$F$15948,"rechazo")</x:f>
        <x:v>0</x:v>
      </x:c>
      <x:c r="U1215" s="15" t="n">
        <x:f>COUNTIFS(Relaciones!$D$15676:$D$15948,A1215,Relaciones!$F$15676:$F$15948,"rechazo")</x:f>
        <x:v>1</x:v>
      </x:c>
      <x:c r="V1215" s="15" t="n">
        <x:f>SUMIFS(Relaciones!$G$15676:$G$15948,Relaciones!$D$15676:$D$15948,A1215,Relaciones!$F$15676:$F$15948,"rechazo")</x:f>
        <x:v>0</x:v>
      </x:c>
      <x:c r="W1215" s="15" t="n">
        <x:f>SUM(INDEX(Respuestas!$B$1206:$B$1233,MATCH(A1215,Respuestas!$A$1206:$A$1233,0)),INDEX(Respuestas!$C$1206:$C$1233,MATCH(A1215,Respuestas!$A$1206:$A$1233,0)),INDEX(Respuestas!$D$1206:$D$1233,MATCH(A1215,Respuestas!$A$1206:$A$1233,0)),INDEX(Respuestas!$E$1206:$E$1233,MATCH(A1215,Respuestas!$A$1206:$A$1233,0)))</x:f>
        <x:v>10</x:v>
      </x:c>
      <x:c r="X1215" s="15" t="n">
        <x:f>COUNTIFS(Relaciones!$E$15676:$E$15948,A1215,Relaciones!$F$15676:$F$15948,"mediacion")</x:f>
        <x:v>0</x:v>
      </x:c>
      <x:c r="Y1215" s="15" t="n">
        <x:f>COUNTIFS(Relaciones!$E$15676:$E$15948,A1215,Relaciones!$F$15676:$F$15948,"mediacion_negativa")</x:f>
        <x:v>0</x:v>
      </x:c>
      <x:c r="Z1215" s="15" t="n">
        <x:f>COUNTIFS(Relaciones!$E$15676:$E$15948,A1215,Relaciones!$F$15676:$F$15948,"bullying")</x:f>
        <x:v>0</x:v>
      </x:c>
      <x:c r="AA1215" s="4" t="str">
        <x:f>INDEX(Respuestas!$F$1206:$F$1233,MATCH(A1215,Respuestas!$A$1206:$A$1233,0))</x:f>
        <x:v>No</x:v>
      </x:c>
      <x:c r="AB1215" s="4" t="str">
        <x:f>INDEX(Respuestas!$G$1206:$G$1233,MATCH(A1215,Respuestas!$A$1206:$A$1233,0))</x:f>
        <x:v>Sí</x:v>
      </x:c>
      <x:c r="AC1215" s="4" t="str">
        <x:f>INDEX(Respuestas!$H$1206:$H$1233,MATCH(A1215,Respuestas!$A$1206:$A$1233,0))</x:f>
        <x:v>No</x:v>
      </x:c>
      <x:c r="AD1215" s="4" t="str">
        <x:f>INDEX(Respuestas!$I$1206:$I$1233,MATCH(A1215,Respuestas!$A$1206:$A$1233,0))</x:f>
        <x:v>Sí</x:v>
      </x:c>
      <x:c r="AE1215" s="4" t="str">
        <x:f>INDEX(Respuestas!$J$1206:$J$1233,MATCH(A1215,Respuestas!$A$1206:$A$1233,0))</x:f>
        <x:v>G1</x:v>
      </x:c>
      <x:c r="AF1215" s="4" t="str">
        <x:v>normalizada_v1</x:v>
      </x:c>
      <x:c r="AG1215" s="4" t="n">
        <x:f>COUNTIFS($B$2:$B$1513,B1215,$C$2:$C$1513,C1215,$D$2:$D$1513,D1215)</x:f>
        <x:v>28</x:v>
      </x:c>
      <x:c r="AH1215" s="4" t="n">
        <x:f>COUNTIFS(Relaciones!$D$15676:$D$15948,A1215,Relaciones!$F$15676:$F$15948,"prediccion_amistad")</x:f>
        <x:v>1</x:v>
      </x:c>
      <x:c r="AI1215" s="4" t="n">
        <x:f>SUMIFS(Relaciones!$H$15676:$H$15948,Relaciones!$D$15676:$D$15948,A1215,Relaciones!$F$15676:$F$15948,"prediccion_amistad")</x:f>
        <x:v>1</x:v>
      </x:c>
      <x:c r="AJ1215" s="4" t="n">
        <x:f>COUNTIFS(Relaciones!$D$15676:$D$15948,A1215,Relaciones!$F$15676:$F$15948,"prediccion_rechazo")</x:f>
        <x:v>0</x:v>
      </x:c>
      <x:c r="AK1215" s="4" t="n">
        <x:f>SUMIFS(Relaciones!$H$15676:$H$15948,Relaciones!$D$15676:$D$15948,A1215,Relaciones!$F$15676:$F$15948,"prediccion_rechazo")</x:f>
        <x:v>0</x:v>
      </x:c>
      <x:c r="AL1215" s="4" t="n">
        <x:v>0.24314985495557137</x:v>
      </x:c>
    </x:row>
    <x:row r="1216" ht="23" customHeight="1">
      <x:c r="A1216" s="13" t="str">
        <x:v>01215</x:v>
      </x:c>
      <x:c r="B1216" s="4" t="str">
        <x:v>Córdoba</x:v>
      </x:c>
      <x:c r="C1216" s="4" t="str">
        <x:v>3.º ESO</x:v>
      </x:c>
      <x:c r="D1216" s="4" t="str">
        <x:v>B</x:v>
      </x:c>
      <x:c r="E1216" s="4" t="str">
        <x:v>alumna</x:v>
      </x:c>
      <x:c r="F1216" s="14" t="n">
        <x:f>IF((AG1216-1)=0,"",ROUND(10*Q1216/(AG1216-1),1))</x:f>
        <x:v>0.7</x:v>
      </x:c>
      <x:c r="G1216" s="14" t="n">
        <x:f>IF((AG1216-1)=0,"",ROUND(10*R1216/(AG1216-1),1))</x:f>
        <x:v>1.1</x:v>
      </x:c>
      <x:c r="H1216" s="14" t="n">
        <x:f>IF(R1216=0,"",ROUND(10*S1216/R1216,1))</x:f>
        <x:v>6.7</x:v>
      </x:c>
      <x:c r="I1216" s="14" t="n">
        <x:f>IF(AH1216=0,"",ROUND(10*AI1216/AH1216,1))</x:f>
        <x:v>5</x:v>
      </x:c>
      <x:c r="J1216" s="14" t="n">
        <x:f>IF((AG1216-1)=0,"",ROUND(10*T1216/(AG1216-1),1))</x:f>
        <x:v>0</x:v>
      </x:c>
      <x:c r="K1216" s="14" t="n">
        <x:f>IF((AG1216-1)=0,"",ROUND(10*U1216/(AG1216-1),1))</x:f>
        <x:v>0.7</x:v>
      </x:c>
      <x:c r="L1216" s="14" t="n">
        <x:f>IF(U1216=0,"",ROUND(10*V1216/U1216,1))</x:f>
        <x:v>0</x:v>
      </x:c>
      <x:c r="M1216" s="14" t="n">
        <x:f>IF(AJ1216=0,"",ROUND(10*AK1216/AJ1216,1))</x:f>
        <x:v>0</x:v>
      </x:c>
      <x:c r="N1216" s="14" t="n">
        <x:f>ROUND(10*W1216/12,1)</x:f>
        <x:v>9.2</x:v>
      </x:c>
      <x:c r="O1216" s="14" t="n">
        <x:f>ROUND(10*AL1216,1)</x:f>
        <x:v>2.4</x:v>
      </x:c>
      <x:c r="P1216" s="14" t="n">
        <x:f>IF((AG1216-1)=0,"",ROUND(10*X1216/(AG1216-1),1))</x:f>
        <x:v>0</x:v>
      </x:c>
      <x:c r="Q1216" s="15" t="n">
        <x:f>COUNTIFS(Relaciones!$E$15676:$E$15948,A1216,Relaciones!$F$15676:$F$15948,"amistad")</x:f>
        <x:v>2</x:v>
      </x:c>
      <x:c r="R1216" s="15" t="n">
        <x:f>COUNTIFS(Relaciones!$D$15676:$D$15948,A1216,Relaciones!$F$15676:$F$15948,"amistad")</x:f>
        <x:v>3</x:v>
      </x:c>
      <x:c r="S1216" s="15" t="n">
        <x:f>SUMIFS(Relaciones!$G$15676:$G$15948,Relaciones!$D$15676:$D$15948,A1216,Relaciones!$F$15676:$F$15948,"amistad")</x:f>
        <x:v>2</x:v>
      </x:c>
      <x:c r="T1216" s="15" t="n">
        <x:f>COUNTIFS(Relaciones!$E$15676:$E$15948,A1216,Relaciones!$F$15676:$F$15948,"rechazo")</x:f>
        <x:v>0</x:v>
      </x:c>
      <x:c r="U1216" s="15" t="n">
        <x:f>COUNTIFS(Relaciones!$D$15676:$D$15948,A1216,Relaciones!$F$15676:$F$15948,"rechazo")</x:f>
        <x:v>2</x:v>
      </x:c>
      <x:c r="V1216" s="15" t="n">
        <x:f>SUMIFS(Relaciones!$G$15676:$G$15948,Relaciones!$D$15676:$D$15948,A1216,Relaciones!$F$15676:$F$15948,"rechazo")</x:f>
        <x:v>0</x:v>
      </x:c>
      <x:c r="W1216" s="15" t="n">
        <x:f>SUM(INDEX(Respuestas!$B$1206:$B$1233,MATCH(A1216,Respuestas!$A$1206:$A$1233,0)),INDEX(Respuestas!$C$1206:$C$1233,MATCH(A1216,Respuestas!$A$1206:$A$1233,0)),INDEX(Respuestas!$D$1206:$D$1233,MATCH(A1216,Respuestas!$A$1206:$A$1233,0)),INDEX(Respuestas!$E$1206:$E$1233,MATCH(A1216,Respuestas!$A$1206:$A$1233,0)))</x:f>
        <x:v>11</x:v>
      </x:c>
      <x:c r="X1216" s="15" t="n">
        <x:f>COUNTIFS(Relaciones!$E$15676:$E$15948,A1216,Relaciones!$F$15676:$F$15948,"mediacion")</x:f>
        <x:v>0</x:v>
      </x:c>
      <x:c r="Y1216" s="15" t="n">
        <x:f>COUNTIFS(Relaciones!$E$15676:$E$15948,A1216,Relaciones!$F$15676:$F$15948,"mediacion_negativa")</x:f>
        <x:v>0</x:v>
      </x:c>
      <x:c r="Z1216" s="15" t="n">
        <x:f>COUNTIFS(Relaciones!$E$15676:$E$15948,A1216,Relaciones!$F$15676:$F$15948,"bullying")</x:f>
        <x:v>0</x:v>
      </x:c>
      <x:c r="AA1216" s="4" t="str">
        <x:f>INDEX(Respuestas!$F$1206:$F$1233,MATCH(A1216,Respuestas!$A$1206:$A$1233,0))</x:f>
        <x:v>No</x:v>
      </x:c>
      <x:c r="AB1216" s="4" t="str">
        <x:f>INDEX(Respuestas!$G$1206:$G$1233,MATCH(A1216,Respuestas!$A$1206:$A$1233,0))</x:f>
        <x:v>Sí</x:v>
      </x:c>
      <x:c r="AC1216" s="4" t="str">
        <x:f>INDEX(Respuestas!$H$1206:$H$1233,MATCH(A1216,Respuestas!$A$1206:$A$1233,0))</x:f>
        <x:v>No</x:v>
      </x:c>
      <x:c r="AD1216" s="4" t="str">
        <x:f>INDEX(Respuestas!$I$1206:$I$1233,MATCH(A1216,Respuestas!$A$1206:$A$1233,0))</x:f>
        <x:v>Sí</x:v>
      </x:c>
      <x:c r="AE1216" s="4" t="str">
        <x:f>INDEX(Respuestas!$J$1206:$J$1233,MATCH(A1216,Respuestas!$A$1206:$A$1233,0))</x:f>
        <x:v>G1</x:v>
      </x:c>
      <x:c r="AF1216" s="4" t="str">
        <x:v>normalizada_v1</x:v>
      </x:c>
      <x:c r="AG1216" s="4" t="n">
        <x:f>COUNTIFS($B$2:$B$1513,B1216,$C$2:$C$1513,C1216,$D$2:$D$1513,D1216)</x:f>
        <x:v>28</x:v>
      </x:c>
      <x:c r="AH1216" s="4" t="n">
        <x:f>COUNTIFS(Relaciones!$D$15676:$D$15948,A1216,Relaciones!$F$15676:$F$15948,"prediccion_amistad")</x:f>
        <x:v>2</x:v>
      </x:c>
      <x:c r="AI1216" s="4" t="n">
        <x:f>SUMIFS(Relaciones!$H$15676:$H$15948,Relaciones!$D$15676:$D$15948,A1216,Relaciones!$F$15676:$F$15948,"prediccion_amistad")</x:f>
        <x:v>1</x:v>
      </x:c>
      <x:c r="AJ1216" s="4" t="n">
        <x:f>COUNTIFS(Relaciones!$D$15676:$D$15948,A1216,Relaciones!$F$15676:$F$15948,"prediccion_rechazo")</x:f>
        <x:v>1</x:v>
      </x:c>
      <x:c r="AK1216" s="4" t="n">
        <x:f>SUMIFS(Relaciones!$H$15676:$H$15948,Relaciones!$D$15676:$D$15948,A1216,Relaciones!$F$15676:$F$15948,"prediccion_rechazo")</x:f>
        <x:v>0</x:v>
      </x:c>
      <x:c r="AL1216" s="4" t="n">
        <x:v>0.24298782790677945</x:v>
      </x:c>
    </x:row>
    <x:row r="1217" ht="23" customHeight="1">
      <x:c r="A1217" s="13" t="str">
        <x:v>01216</x:v>
      </x:c>
      <x:c r="B1217" s="4" t="str">
        <x:v>Córdoba</x:v>
      </x:c>
      <x:c r="C1217" s="4" t="str">
        <x:v>3.º ESO</x:v>
      </x:c>
      <x:c r="D1217" s="4" t="str">
        <x:v>B</x:v>
      </x:c>
      <x:c r="E1217" s="4" t="str">
        <x:v>alumno</x:v>
      </x:c>
      <x:c r="F1217" s="14" t="n">
        <x:f>IF((AG1217-1)=0,"",ROUND(10*Q1217/(AG1217-1),1))</x:f>
        <x:v>0.7</x:v>
      </x:c>
      <x:c r="G1217" s="14" t="n">
        <x:f>IF((AG1217-1)=0,"",ROUND(10*R1217/(AG1217-1),1))</x:f>
        <x:v>1.1</x:v>
      </x:c>
      <x:c r="H1217" s="14" t="n">
        <x:f>IF(R1217=0,"",ROUND(10*S1217/R1217,1))</x:f>
        <x:v>6.7</x:v>
      </x:c>
      <x:c r="I1217" s="14" t="n">
        <x:f>IF(AH1217=0,"",ROUND(10*AI1217/AH1217,1))</x:f>
        <x:v>10</x:v>
      </x:c>
      <x:c r="J1217" s="14" t="n">
        <x:f>IF((AG1217-1)=0,"",ROUND(10*T1217/(AG1217-1),1))</x:f>
        <x:v>0</x:v>
      </x:c>
      <x:c r="K1217" s="14" t="n">
        <x:f>IF((AG1217-1)=0,"",ROUND(10*U1217/(AG1217-1),1))</x:f>
        <x:v>0.4</x:v>
      </x:c>
      <x:c r="L1217" s="14" t="n">
        <x:f>IF(U1217=0,"",ROUND(10*V1217/U1217,1))</x:f>
        <x:v>0</x:v>
      </x:c>
      <x:c r="M1217" s="14" t="str">
        <x:f>IF(AJ1217=0,"",ROUND(10*AK1217/AJ1217,1))</x:f>
      </x:c>
      <x:c r="N1217" s="14" t="n">
        <x:f>ROUND(10*W1217/12,1)</x:f>
        <x:v>5</x:v>
      </x:c>
      <x:c r="O1217" s="14" t="n">
        <x:f>ROUND(10*AL1217,1)</x:f>
        <x:v>2.4</x:v>
      </x:c>
      <x:c r="P1217" s="14" t="n">
        <x:f>IF((AG1217-1)=0,"",ROUND(10*X1217/(AG1217-1),1))</x:f>
        <x:v>0</x:v>
      </x:c>
      <x:c r="Q1217" s="15" t="n">
        <x:f>COUNTIFS(Relaciones!$E$15676:$E$15948,A1217,Relaciones!$F$15676:$F$15948,"amistad")</x:f>
        <x:v>2</x:v>
      </x:c>
      <x:c r="R1217" s="15" t="n">
        <x:f>COUNTIFS(Relaciones!$D$15676:$D$15948,A1217,Relaciones!$F$15676:$F$15948,"amistad")</x:f>
        <x:v>3</x:v>
      </x:c>
      <x:c r="S1217" s="15" t="n">
        <x:f>SUMIFS(Relaciones!$G$15676:$G$15948,Relaciones!$D$15676:$D$15948,A1217,Relaciones!$F$15676:$F$15948,"amistad")</x:f>
        <x:v>2</x:v>
      </x:c>
      <x:c r="T1217" s="15" t="n">
        <x:f>COUNTIFS(Relaciones!$E$15676:$E$15948,A1217,Relaciones!$F$15676:$F$15948,"rechazo")</x:f>
        <x:v>0</x:v>
      </x:c>
      <x:c r="U1217" s="15" t="n">
        <x:f>COUNTIFS(Relaciones!$D$15676:$D$15948,A1217,Relaciones!$F$15676:$F$15948,"rechazo")</x:f>
        <x:v>1</x:v>
      </x:c>
      <x:c r="V1217" s="15" t="n">
        <x:f>SUMIFS(Relaciones!$G$15676:$G$15948,Relaciones!$D$15676:$D$15948,A1217,Relaciones!$F$15676:$F$15948,"rechazo")</x:f>
        <x:v>0</x:v>
      </x:c>
      <x:c r="W1217" s="15" t="n">
        <x:f>SUM(INDEX(Respuestas!$B$1206:$B$1233,MATCH(A1217,Respuestas!$A$1206:$A$1233,0)),INDEX(Respuestas!$C$1206:$C$1233,MATCH(A1217,Respuestas!$A$1206:$A$1233,0)),INDEX(Respuestas!$D$1206:$D$1233,MATCH(A1217,Respuestas!$A$1206:$A$1233,0)),INDEX(Respuestas!$E$1206:$E$1233,MATCH(A1217,Respuestas!$A$1206:$A$1233,0)))</x:f>
        <x:v>6</x:v>
      </x:c>
      <x:c r="X1217" s="15" t="n">
        <x:f>COUNTIFS(Relaciones!$E$15676:$E$15948,A1217,Relaciones!$F$15676:$F$15948,"mediacion")</x:f>
        <x:v>0</x:v>
      </x:c>
      <x:c r="Y1217" s="15" t="n">
        <x:f>COUNTIFS(Relaciones!$E$15676:$E$15948,A1217,Relaciones!$F$15676:$F$15948,"mediacion_negativa")</x:f>
        <x:v>0</x:v>
      </x:c>
      <x:c r="Z1217" s="15" t="n">
        <x:f>COUNTIFS(Relaciones!$E$15676:$E$15948,A1217,Relaciones!$F$15676:$F$15948,"bullying")</x:f>
        <x:v>0</x:v>
      </x:c>
      <x:c r="AA1217" s="4" t="str">
        <x:f>INDEX(Respuestas!$F$1206:$F$1233,MATCH(A1217,Respuestas!$A$1206:$A$1233,0))</x:f>
        <x:v>No</x:v>
      </x:c>
      <x:c r="AB1217" s="4" t="str">
        <x:f>INDEX(Respuestas!$G$1206:$G$1233,MATCH(A1217,Respuestas!$A$1206:$A$1233,0))</x:f>
        <x:v>Sí</x:v>
      </x:c>
      <x:c r="AC1217" s="4" t="str">
        <x:f>INDEX(Respuestas!$H$1206:$H$1233,MATCH(A1217,Respuestas!$A$1206:$A$1233,0))</x:f>
        <x:v>No</x:v>
      </x:c>
      <x:c r="AD1217" s="4" t="str">
        <x:f>INDEX(Respuestas!$I$1206:$I$1233,MATCH(A1217,Respuestas!$A$1206:$A$1233,0))</x:f>
        <x:v>Sí</x:v>
      </x:c>
      <x:c r="AE1217" s="4" t="str">
        <x:f>INDEX(Respuestas!$J$1206:$J$1233,MATCH(A1217,Respuestas!$A$1206:$A$1233,0))</x:f>
        <x:v>G1</x:v>
      </x:c>
      <x:c r="AF1217" s="4" t="str">
        <x:v>normalizada_v1</x:v>
      </x:c>
      <x:c r="AG1217" s="4" t="n">
        <x:f>COUNTIFS($B$2:$B$1513,B1217,$C$2:$C$1513,C1217,$D$2:$D$1513,D1217)</x:f>
        <x:v>28</x:v>
      </x:c>
      <x:c r="AH1217" s="4" t="n">
        <x:f>COUNTIFS(Relaciones!$D$15676:$D$15948,A1217,Relaciones!$F$15676:$F$15948,"prediccion_amistad")</x:f>
        <x:v>2</x:v>
      </x:c>
      <x:c r="AI1217" s="4" t="n">
        <x:f>SUMIFS(Relaciones!$H$15676:$H$15948,Relaciones!$D$15676:$D$15948,A1217,Relaciones!$F$15676:$F$15948,"prediccion_amistad")</x:f>
        <x:v>2</x:v>
      </x:c>
      <x:c r="AJ1217" s="4" t="n">
        <x:f>COUNTIFS(Relaciones!$D$15676:$D$15948,A1217,Relaciones!$F$15676:$F$15948,"prediccion_rechazo")</x:f>
        <x:v>0</x:v>
      </x:c>
      <x:c r="AK1217" s="4" t="n">
        <x:f>SUMIFS(Relaciones!$H$15676:$H$15948,Relaciones!$D$15676:$D$15948,A1217,Relaciones!$F$15676:$F$15948,"prediccion_rechazo")</x:f>
        <x:v>0</x:v>
      </x:c>
      <x:c r="AL1217" s="4" t="n">
        <x:v>0.24202462991218407</x:v>
      </x:c>
    </x:row>
    <x:row r="1218" ht="23" customHeight="1">
      <x:c r="A1218" s="13" t="str">
        <x:v>01217</x:v>
      </x:c>
      <x:c r="B1218" s="4" t="str">
        <x:v>Córdoba</x:v>
      </x:c>
      <x:c r="C1218" s="4" t="str">
        <x:v>3.º ESO</x:v>
      </x:c>
      <x:c r="D1218" s="4" t="str">
        <x:v>B</x:v>
      </x:c>
      <x:c r="E1218" s="4" t="str">
        <x:v>alumna</x:v>
      </x:c>
      <x:c r="F1218" s="14" t="n">
        <x:f>IF((AG1218-1)=0,"",ROUND(10*Q1218/(AG1218-1),1))</x:f>
        <x:v>0.7</x:v>
      </x:c>
      <x:c r="G1218" s="14" t="n">
        <x:f>IF((AG1218-1)=0,"",ROUND(10*R1218/(AG1218-1),1))</x:f>
        <x:v>1.1</x:v>
      </x:c>
      <x:c r="H1218" s="14" t="n">
        <x:f>IF(R1218=0,"",ROUND(10*S1218/R1218,1))</x:f>
        <x:v>6.7</x:v>
      </x:c>
      <x:c r="I1218" s="14" t="n">
        <x:f>IF(AH1218=0,"",ROUND(10*AI1218/AH1218,1))</x:f>
        <x:v>10</x:v>
      </x:c>
      <x:c r="J1218" s="14" t="n">
        <x:f>IF((AG1218-1)=0,"",ROUND(10*T1218/(AG1218-1),1))</x:f>
        <x:v>0</x:v>
      </x:c>
      <x:c r="K1218" s="14" t="n">
        <x:f>IF((AG1218-1)=0,"",ROUND(10*U1218/(AG1218-1),1))</x:f>
        <x:v>0.4</x:v>
      </x:c>
      <x:c r="L1218" s="14" t="n">
        <x:f>IF(U1218=0,"",ROUND(10*V1218/U1218,1))</x:f>
        <x:v>0</x:v>
      </x:c>
      <x:c r="M1218" s="14" t="str">
        <x:f>IF(AJ1218=0,"",ROUND(10*AK1218/AJ1218,1))</x:f>
      </x:c>
      <x:c r="N1218" s="14" t="n">
        <x:f>ROUND(10*W1218/12,1)</x:f>
        <x:v>7.5</x:v>
      </x:c>
      <x:c r="O1218" s="14" t="n">
        <x:f>ROUND(10*AL1218,1)</x:f>
        <x:v>2.4</x:v>
      </x:c>
      <x:c r="P1218" s="14" t="n">
        <x:f>IF((AG1218-1)=0,"",ROUND(10*X1218/(AG1218-1),1))</x:f>
        <x:v>0</x:v>
      </x:c>
      <x:c r="Q1218" s="15" t="n">
        <x:f>COUNTIFS(Relaciones!$E$15676:$E$15948,A1218,Relaciones!$F$15676:$F$15948,"amistad")</x:f>
        <x:v>2</x:v>
      </x:c>
      <x:c r="R1218" s="15" t="n">
        <x:f>COUNTIFS(Relaciones!$D$15676:$D$15948,A1218,Relaciones!$F$15676:$F$15948,"amistad")</x:f>
        <x:v>3</x:v>
      </x:c>
      <x:c r="S1218" s="15" t="n">
        <x:f>SUMIFS(Relaciones!$G$15676:$G$15948,Relaciones!$D$15676:$D$15948,A1218,Relaciones!$F$15676:$F$15948,"amistad")</x:f>
        <x:v>2</x:v>
      </x:c>
      <x:c r="T1218" s="15" t="n">
        <x:f>COUNTIFS(Relaciones!$E$15676:$E$15948,A1218,Relaciones!$F$15676:$F$15948,"rechazo")</x:f>
        <x:v>0</x:v>
      </x:c>
      <x:c r="U1218" s="15" t="n">
        <x:f>COUNTIFS(Relaciones!$D$15676:$D$15948,A1218,Relaciones!$F$15676:$F$15948,"rechazo")</x:f>
        <x:v>1</x:v>
      </x:c>
      <x:c r="V1218" s="15" t="n">
        <x:f>SUMIFS(Relaciones!$G$15676:$G$15948,Relaciones!$D$15676:$D$15948,A1218,Relaciones!$F$15676:$F$15948,"rechazo")</x:f>
        <x:v>0</x:v>
      </x:c>
      <x:c r="W1218" s="15" t="n">
        <x:f>SUM(INDEX(Respuestas!$B$1206:$B$1233,MATCH(A1218,Respuestas!$A$1206:$A$1233,0)),INDEX(Respuestas!$C$1206:$C$1233,MATCH(A1218,Respuestas!$A$1206:$A$1233,0)),INDEX(Respuestas!$D$1206:$D$1233,MATCH(A1218,Respuestas!$A$1206:$A$1233,0)),INDEX(Respuestas!$E$1206:$E$1233,MATCH(A1218,Respuestas!$A$1206:$A$1233,0)))</x:f>
        <x:v>9</x:v>
      </x:c>
      <x:c r="X1218" s="15" t="n">
        <x:f>COUNTIFS(Relaciones!$E$15676:$E$15948,A1218,Relaciones!$F$15676:$F$15948,"mediacion")</x:f>
        <x:v>0</x:v>
      </x:c>
      <x:c r="Y1218" s="15" t="n">
        <x:f>COUNTIFS(Relaciones!$E$15676:$E$15948,A1218,Relaciones!$F$15676:$F$15948,"mediacion_negativa")</x:f>
        <x:v>0</x:v>
      </x:c>
      <x:c r="Z1218" s="15" t="n">
        <x:f>COUNTIFS(Relaciones!$E$15676:$E$15948,A1218,Relaciones!$F$15676:$F$15948,"bullying")</x:f>
        <x:v>0</x:v>
      </x:c>
      <x:c r="AA1218" s="4" t="str">
        <x:f>INDEX(Respuestas!$F$1206:$F$1233,MATCH(A1218,Respuestas!$A$1206:$A$1233,0))</x:f>
        <x:v>No</x:v>
      </x:c>
      <x:c r="AB1218" s="4" t="str">
        <x:f>INDEX(Respuestas!$G$1206:$G$1233,MATCH(A1218,Respuestas!$A$1206:$A$1233,0))</x:f>
        <x:v>Sí</x:v>
      </x:c>
      <x:c r="AC1218" s="4" t="str">
        <x:f>INDEX(Respuestas!$H$1206:$H$1233,MATCH(A1218,Respuestas!$A$1206:$A$1233,0))</x:f>
        <x:v>No</x:v>
      </x:c>
      <x:c r="AD1218" s="4" t="str">
        <x:f>INDEX(Respuestas!$I$1206:$I$1233,MATCH(A1218,Respuestas!$A$1206:$A$1233,0))</x:f>
        <x:v>Sí</x:v>
      </x:c>
      <x:c r="AE1218" s="4" t="str">
        <x:f>INDEX(Respuestas!$J$1206:$J$1233,MATCH(A1218,Respuestas!$A$1206:$A$1233,0))</x:f>
        <x:v>G1</x:v>
      </x:c>
      <x:c r="AF1218" s="4" t="str">
        <x:v>normalizada_v1</x:v>
      </x:c>
      <x:c r="AG1218" s="4" t="n">
        <x:f>COUNTIFS($B$2:$B$1513,B1218,$C$2:$C$1513,C1218,$D$2:$D$1513,D1218)</x:f>
        <x:v>28</x:v>
      </x:c>
      <x:c r="AH1218" s="4" t="n">
        <x:f>COUNTIFS(Relaciones!$D$15676:$D$15948,A1218,Relaciones!$F$15676:$F$15948,"prediccion_amistad")</x:f>
        <x:v>2</x:v>
      </x:c>
      <x:c r="AI1218" s="4" t="n">
        <x:f>SUMIFS(Relaciones!$H$15676:$H$15948,Relaciones!$D$15676:$D$15948,A1218,Relaciones!$F$15676:$F$15948,"prediccion_amistad")</x:f>
        <x:v>2</x:v>
      </x:c>
      <x:c r="AJ1218" s="4" t="n">
        <x:f>COUNTIFS(Relaciones!$D$15676:$D$15948,A1218,Relaciones!$F$15676:$F$15948,"prediccion_rechazo")</x:f>
        <x:v>0</x:v>
      </x:c>
      <x:c r="AK1218" s="4" t="n">
        <x:f>SUMIFS(Relaciones!$H$15676:$H$15948,Relaciones!$D$15676:$D$15948,A1218,Relaciones!$F$15676:$F$15948,"prediccion_rechazo")</x:f>
        <x:v>0</x:v>
      </x:c>
      <x:c r="AL1218" s="4" t="n">
        <x:v>0.23629946047970363</x:v>
      </x:c>
    </x:row>
    <x:row r="1219" ht="23" customHeight="1">
      <x:c r="A1219" s="13" t="str">
        <x:v>01218</x:v>
      </x:c>
      <x:c r="B1219" s="4" t="str">
        <x:v>Córdoba</x:v>
      </x:c>
      <x:c r="C1219" s="4" t="str">
        <x:v>3.º ESO</x:v>
      </x:c>
      <x:c r="D1219" s="4" t="str">
        <x:v>B</x:v>
      </x:c>
      <x:c r="E1219" s="4" t="str">
        <x:v>alumno</x:v>
      </x:c>
      <x:c r="F1219" s="14" t="n">
        <x:f>IF((AG1219-1)=0,"",ROUND(10*Q1219/(AG1219-1),1))</x:f>
        <x:v>0.7</x:v>
      </x:c>
      <x:c r="G1219" s="14" t="n">
        <x:f>IF((AG1219-1)=0,"",ROUND(10*R1219/(AG1219-1),1))</x:f>
        <x:v>0.7</x:v>
      </x:c>
      <x:c r="H1219" s="14" t="n">
        <x:f>IF(R1219=0,"",ROUND(10*S1219/R1219,1))</x:f>
        <x:v>10</x:v>
      </x:c>
      <x:c r="I1219" s="14" t="n">
        <x:f>IF(AH1219=0,"",ROUND(10*AI1219/AH1219,1))</x:f>
        <x:v>5</x:v>
      </x:c>
      <x:c r="J1219" s="14" t="n">
        <x:f>IF((AG1219-1)=0,"",ROUND(10*T1219/(AG1219-1),1))</x:f>
        <x:v>0</x:v>
      </x:c>
      <x:c r="K1219" s="14" t="n">
        <x:f>IF((AG1219-1)=0,"",ROUND(10*U1219/(AG1219-1),1))</x:f>
        <x:v>0.4</x:v>
      </x:c>
      <x:c r="L1219" s="14" t="n">
        <x:f>IF(U1219=0,"",ROUND(10*V1219/U1219,1))</x:f>
        <x:v>0</x:v>
      </x:c>
      <x:c r="M1219" s="14" t="n">
        <x:f>IF(AJ1219=0,"",ROUND(10*AK1219/AJ1219,1))</x:f>
        <x:v>0</x:v>
      </x:c>
      <x:c r="N1219" s="14" t="n">
        <x:f>ROUND(10*W1219/12,1)</x:f>
        <x:v>8.3</x:v>
      </x:c>
      <x:c r="O1219" s="14" t="n">
        <x:f>ROUND(10*AL1219,1)</x:f>
        <x:v>2</x:v>
      </x:c>
      <x:c r="P1219" s="14" t="n">
        <x:f>IF((AG1219-1)=0,"",ROUND(10*X1219/(AG1219-1),1))</x:f>
        <x:v>0</x:v>
      </x:c>
      <x:c r="Q1219" s="15" t="n">
        <x:f>COUNTIFS(Relaciones!$E$15676:$E$15948,A1219,Relaciones!$F$15676:$F$15948,"amistad")</x:f>
        <x:v>2</x:v>
      </x:c>
      <x:c r="R1219" s="15" t="n">
        <x:f>COUNTIFS(Relaciones!$D$15676:$D$15948,A1219,Relaciones!$F$15676:$F$15948,"amistad")</x:f>
        <x:v>2</x:v>
      </x:c>
      <x:c r="S1219" s="15" t="n">
        <x:f>SUMIFS(Relaciones!$G$15676:$G$15948,Relaciones!$D$15676:$D$15948,A1219,Relaciones!$F$15676:$F$15948,"amistad")</x:f>
        <x:v>2</x:v>
      </x:c>
      <x:c r="T1219" s="15" t="n">
        <x:f>COUNTIFS(Relaciones!$E$15676:$E$15948,A1219,Relaciones!$F$15676:$F$15948,"rechazo")</x:f>
        <x:v>0</x:v>
      </x:c>
      <x:c r="U1219" s="15" t="n">
        <x:f>COUNTIFS(Relaciones!$D$15676:$D$15948,A1219,Relaciones!$F$15676:$F$15948,"rechazo")</x:f>
        <x:v>1</x:v>
      </x:c>
      <x:c r="V1219" s="15" t="n">
        <x:f>SUMIFS(Relaciones!$G$15676:$G$15948,Relaciones!$D$15676:$D$15948,A1219,Relaciones!$F$15676:$F$15948,"rechazo")</x:f>
        <x:v>0</x:v>
      </x:c>
      <x:c r="W1219" s="15" t="n">
        <x:f>SUM(INDEX(Respuestas!$B$1206:$B$1233,MATCH(A1219,Respuestas!$A$1206:$A$1233,0)),INDEX(Respuestas!$C$1206:$C$1233,MATCH(A1219,Respuestas!$A$1206:$A$1233,0)),INDEX(Respuestas!$D$1206:$D$1233,MATCH(A1219,Respuestas!$A$1206:$A$1233,0)),INDEX(Respuestas!$E$1206:$E$1233,MATCH(A1219,Respuestas!$A$1206:$A$1233,0)))</x:f>
        <x:v>10</x:v>
      </x:c>
      <x:c r="X1219" s="15" t="n">
        <x:f>COUNTIFS(Relaciones!$E$15676:$E$15948,A1219,Relaciones!$F$15676:$F$15948,"mediacion")</x:f>
        <x:v>0</x:v>
      </x:c>
      <x:c r="Y1219" s="15" t="n">
        <x:f>COUNTIFS(Relaciones!$E$15676:$E$15948,A1219,Relaciones!$F$15676:$F$15948,"mediacion_negativa")</x:f>
        <x:v>0</x:v>
      </x:c>
      <x:c r="Z1219" s="15" t="n">
        <x:f>COUNTIFS(Relaciones!$E$15676:$E$15948,A1219,Relaciones!$F$15676:$F$15948,"bullying")</x:f>
        <x:v>0</x:v>
      </x:c>
      <x:c r="AA1219" s="4" t="str">
        <x:f>INDEX(Respuestas!$F$1206:$F$1233,MATCH(A1219,Respuestas!$A$1206:$A$1233,0))</x:f>
        <x:v>No</x:v>
      </x:c>
      <x:c r="AB1219" s="4" t="str">
        <x:f>INDEX(Respuestas!$G$1206:$G$1233,MATCH(A1219,Respuestas!$A$1206:$A$1233,0))</x:f>
        <x:v>Sí</x:v>
      </x:c>
      <x:c r="AC1219" s="4" t="str">
        <x:f>INDEX(Respuestas!$H$1206:$H$1233,MATCH(A1219,Respuestas!$A$1206:$A$1233,0))</x:f>
        <x:v>No</x:v>
      </x:c>
      <x:c r="AD1219" s="4" t="str">
        <x:f>INDEX(Respuestas!$I$1206:$I$1233,MATCH(A1219,Respuestas!$A$1206:$A$1233,0))</x:f>
        <x:v>Sí</x:v>
      </x:c>
      <x:c r="AE1219" s="4" t="str">
        <x:f>INDEX(Respuestas!$J$1206:$J$1233,MATCH(A1219,Respuestas!$A$1206:$A$1233,0))</x:f>
        <x:v>G1</x:v>
      </x:c>
      <x:c r="AF1219" s="4" t="str">
        <x:v>normalizada_v1</x:v>
      </x:c>
      <x:c r="AG1219" s="4" t="n">
        <x:f>COUNTIFS($B$2:$B$1513,B1219,$C$2:$C$1513,C1219,$D$2:$D$1513,D1219)</x:f>
        <x:v>28</x:v>
      </x:c>
      <x:c r="AH1219" s="4" t="n">
        <x:f>COUNTIFS(Relaciones!$D$15676:$D$15948,A1219,Relaciones!$F$15676:$F$15948,"prediccion_amistad")</x:f>
        <x:v>2</x:v>
      </x:c>
      <x:c r="AI1219" s="4" t="n">
        <x:f>SUMIFS(Relaciones!$H$15676:$H$15948,Relaciones!$D$15676:$D$15948,A1219,Relaciones!$F$15676:$F$15948,"prediccion_amistad")</x:f>
        <x:v>1</x:v>
      </x:c>
      <x:c r="AJ1219" s="4" t="n">
        <x:f>COUNTIFS(Relaciones!$D$15676:$D$15948,A1219,Relaciones!$F$15676:$F$15948,"prediccion_rechazo")</x:f>
        <x:v>1</x:v>
      </x:c>
      <x:c r="AK1219" s="4" t="n">
        <x:f>SUMIFS(Relaciones!$H$15676:$H$15948,Relaciones!$D$15676:$D$15948,A1219,Relaciones!$F$15676:$F$15948,"prediccion_rechazo")</x:f>
        <x:v>0</x:v>
      </x:c>
      <x:c r="AL1219" s="4" t="n">
        <x:v>0.2022696481827867</x:v>
      </x:c>
    </x:row>
    <x:row r="1220" ht="23" customHeight="1">
      <x:c r="A1220" s="13" t="str">
        <x:v>01219</x:v>
      </x:c>
      <x:c r="B1220" s="4" t="str">
        <x:v>Córdoba</x:v>
      </x:c>
      <x:c r="C1220" s="4" t="str">
        <x:v>3.º ESO</x:v>
      </x:c>
      <x:c r="D1220" s="4" t="str">
        <x:v>B</x:v>
      </x:c>
      <x:c r="E1220" s="4" t="str">
        <x:v>alumna</x:v>
      </x:c>
      <x:c r="F1220" s="14" t="n">
        <x:f>IF((AG1220-1)=0,"",ROUND(10*Q1220/(AG1220-1),1))</x:f>
        <x:v>5.2</x:v>
      </x:c>
      <x:c r="G1220" s="14" t="n">
        <x:f>IF((AG1220-1)=0,"",ROUND(10*R1220/(AG1220-1),1))</x:f>
        <x:v>1.1</x:v>
      </x:c>
      <x:c r="H1220" s="14" t="n">
        <x:f>IF(R1220=0,"",ROUND(10*S1220/R1220,1))</x:f>
        <x:v>10</x:v>
      </x:c>
      <x:c r="I1220" s="14" t="n">
        <x:f>IF(AH1220=0,"",ROUND(10*AI1220/AH1220,1))</x:f>
        <x:v>10</x:v>
      </x:c>
      <x:c r="J1220" s="14" t="n">
        <x:f>IF((AG1220-1)=0,"",ROUND(10*T1220/(AG1220-1),1))</x:f>
        <x:v>0</x:v>
      </x:c>
      <x:c r="K1220" s="14" t="n">
        <x:f>IF((AG1220-1)=0,"",ROUND(10*U1220/(AG1220-1),1))</x:f>
        <x:v>0</x:v>
      </x:c>
      <x:c r="L1220" s="14" t="str">
        <x:f>IF(U1220=0,"",ROUND(10*V1220/U1220,1))</x:f>
      </x:c>
      <x:c r="M1220" s="14" t="str">
        <x:f>IF(AJ1220=0,"",ROUND(10*AK1220/AJ1220,1))</x:f>
      </x:c>
      <x:c r="N1220" s="14" t="n">
        <x:f>ROUND(10*W1220/12,1)</x:f>
        <x:v>9.2</x:v>
      </x:c>
      <x:c r="O1220" s="14" t="n">
        <x:f>ROUND(10*AL1220,1)</x:f>
        <x:v>8</x:v>
      </x:c>
      <x:c r="P1220" s="14" t="n">
        <x:f>IF((AG1220-1)=0,"",ROUND(10*X1220/(AG1220-1),1))</x:f>
        <x:v>3.7</x:v>
      </x:c>
      <x:c r="Q1220" s="15" t="n">
        <x:f>COUNTIFS(Relaciones!$E$15676:$E$15948,A1220,Relaciones!$F$15676:$F$15948,"amistad")</x:f>
        <x:v>14</x:v>
      </x:c>
      <x:c r="R1220" s="15" t="n">
        <x:f>COUNTIFS(Relaciones!$D$15676:$D$15948,A1220,Relaciones!$F$15676:$F$15948,"amistad")</x:f>
        <x:v>3</x:v>
      </x:c>
      <x:c r="S1220" s="15" t="n">
        <x:f>SUMIFS(Relaciones!$G$15676:$G$15948,Relaciones!$D$15676:$D$15948,A1220,Relaciones!$F$15676:$F$15948,"amistad")</x:f>
        <x:v>3</x:v>
      </x:c>
      <x:c r="T1220" s="15" t="n">
        <x:f>COUNTIFS(Relaciones!$E$15676:$E$15948,A1220,Relaciones!$F$15676:$F$15948,"rechazo")</x:f>
        <x:v>0</x:v>
      </x:c>
      <x:c r="U1220" s="15" t="n">
        <x:f>COUNTIFS(Relaciones!$D$15676:$D$15948,A1220,Relaciones!$F$15676:$F$15948,"rechazo")</x:f>
        <x:v>0</x:v>
      </x:c>
      <x:c r="V1220" s="15" t="n">
        <x:f>SUMIFS(Relaciones!$G$15676:$G$15948,Relaciones!$D$15676:$D$15948,A1220,Relaciones!$F$15676:$F$15948,"rechazo")</x:f>
        <x:v>0</x:v>
      </x:c>
      <x:c r="W1220" s="15" t="n">
        <x:f>SUM(INDEX(Respuestas!$B$1206:$B$1233,MATCH(A1220,Respuestas!$A$1206:$A$1233,0)),INDEX(Respuestas!$C$1206:$C$1233,MATCH(A1220,Respuestas!$A$1206:$A$1233,0)),INDEX(Respuestas!$D$1206:$D$1233,MATCH(A1220,Respuestas!$A$1206:$A$1233,0)),INDEX(Respuestas!$E$1206:$E$1233,MATCH(A1220,Respuestas!$A$1206:$A$1233,0)))</x:f>
        <x:v>11</x:v>
      </x:c>
      <x:c r="X1220" s="15" t="n">
        <x:f>COUNTIFS(Relaciones!$E$15676:$E$15948,A1220,Relaciones!$F$15676:$F$15948,"mediacion")</x:f>
        <x:v>10</x:v>
      </x:c>
      <x:c r="Y1220" s="15" t="n">
        <x:f>COUNTIFS(Relaciones!$E$15676:$E$15948,A1220,Relaciones!$F$15676:$F$15948,"mediacion_negativa")</x:f>
        <x:v>0</x:v>
      </x:c>
      <x:c r="Z1220" s="15" t="n">
        <x:f>COUNTIFS(Relaciones!$E$15676:$E$15948,A1220,Relaciones!$F$15676:$F$15948,"bullying")</x:f>
        <x:v>0</x:v>
      </x:c>
      <x:c r="AA1220" s="4" t="str">
        <x:f>INDEX(Respuestas!$F$1206:$F$1233,MATCH(A1220,Respuestas!$A$1206:$A$1233,0))</x:f>
        <x:v>No</x:v>
      </x:c>
      <x:c r="AB1220" s="4" t="str">
        <x:f>INDEX(Respuestas!$G$1206:$G$1233,MATCH(A1220,Respuestas!$A$1206:$A$1233,0))</x:f>
        <x:v>Sí</x:v>
      </x:c>
      <x:c r="AC1220" s="4" t="str">
        <x:f>INDEX(Respuestas!$H$1206:$H$1233,MATCH(A1220,Respuestas!$A$1206:$A$1233,0))</x:f>
        <x:v>No</x:v>
      </x:c>
      <x:c r="AD1220" s="4" t="str">
        <x:f>INDEX(Respuestas!$I$1206:$I$1233,MATCH(A1220,Respuestas!$A$1206:$A$1233,0))</x:f>
        <x:v>Sí</x:v>
      </x:c>
      <x:c r="AE1220" s="4" t="str">
        <x:f>INDEX(Respuestas!$J$1206:$J$1233,MATCH(A1220,Respuestas!$A$1206:$A$1233,0))</x:f>
        <x:v>G2</x:v>
      </x:c>
      <x:c r="AF1220" s="4" t="str">
        <x:v>normalizada_v1</x:v>
      </x:c>
      <x:c r="AG1220" s="4" t="n">
        <x:f>COUNTIFS($B$2:$B$1513,B1220,$C$2:$C$1513,C1220,$D$2:$D$1513,D1220)</x:f>
        <x:v>28</x:v>
      </x:c>
      <x:c r="AH1220" s="4" t="n">
        <x:f>COUNTIFS(Relaciones!$D$15676:$D$15948,A1220,Relaciones!$F$15676:$F$15948,"prediccion_amistad")</x:f>
        <x:v>10</x:v>
      </x:c>
      <x:c r="AI1220" s="4" t="n">
        <x:f>SUMIFS(Relaciones!$H$15676:$H$15948,Relaciones!$D$15676:$D$15948,A1220,Relaciones!$F$15676:$F$15948,"prediccion_amistad")</x:f>
        <x:v>10</x:v>
      </x:c>
      <x:c r="AJ1220" s="4" t="n">
        <x:f>COUNTIFS(Relaciones!$D$15676:$D$15948,A1220,Relaciones!$F$15676:$F$15948,"prediccion_rechazo")</x:f>
        <x:v>0</x:v>
      </x:c>
      <x:c r="AK1220" s="4" t="n">
        <x:f>SUMIFS(Relaciones!$H$15676:$H$15948,Relaciones!$D$15676:$D$15948,A1220,Relaciones!$F$15676:$F$15948,"prediccion_rechazo")</x:f>
        <x:v>0</x:v>
      </x:c>
      <x:c r="AL1220" s="4" t="n">
        <x:v>0.8018426181898087</x:v>
      </x:c>
    </x:row>
    <x:row r="1221" ht="23" customHeight="1">
      <x:c r="A1221" s="13" t="str">
        <x:v>01220</x:v>
      </x:c>
      <x:c r="B1221" s="4" t="str">
        <x:v>Córdoba</x:v>
      </x:c>
      <x:c r="C1221" s="4" t="str">
        <x:v>3.º ESO</x:v>
      </x:c>
      <x:c r="D1221" s="4" t="str">
        <x:v>B</x:v>
      </x:c>
      <x:c r="E1221" s="4" t="str">
        <x:v>alumno</x:v>
      </x:c>
      <x:c r="F1221" s="14" t="n">
        <x:f>IF((AG1221-1)=0,"",ROUND(10*Q1221/(AG1221-1),1))</x:f>
        <x:v>0.7</x:v>
      </x:c>
      <x:c r="G1221" s="14" t="n">
        <x:f>IF((AG1221-1)=0,"",ROUND(10*R1221/(AG1221-1),1))</x:f>
        <x:v>0.7</x:v>
      </x:c>
      <x:c r="H1221" s="14" t="n">
        <x:f>IF(R1221=0,"",ROUND(10*S1221/R1221,1))</x:f>
        <x:v>10</x:v>
      </x:c>
      <x:c r="I1221" s="14" t="n">
        <x:f>IF(AH1221=0,"",ROUND(10*AI1221/AH1221,1))</x:f>
        <x:v>10</x:v>
      </x:c>
      <x:c r="J1221" s="14" t="n">
        <x:f>IF((AG1221-1)=0,"",ROUND(10*T1221/(AG1221-1),1))</x:f>
        <x:v>0</x:v>
      </x:c>
      <x:c r="K1221" s="14" t="n">
        <x:f>IF((AG1221-1)=0,"",ROUND(10*U1221/(AG1221-1),1))</x:f>
        <x:v>0.7</x:v>
      </x:c>
      <x:c r="L1221" s="14" t="n">
        <x:f>IF(U1221=0,"",ROUND(10*V1221/U1221,1))</x:f>
        <x:v>0</x:v>
      </x:c>
      <x:c r="M1221" s="14" t="str">
        <x:f>IF(AJ1221=0,"",ROUND(10*AK1221/AJ1221,1))</x:f>
      </x:c>
      <x:c r="N1221" s="14" t="n">
        <x:f>ROUND(10*W1221/12,1)</x:f>
        <x:v>10</x:v>
      </x:c>
      <x:c r="O1221" s="14" t="n">
        <x:f>ROUND(10*AL1221,1)</x:f>
        <x:v>1.9</x:v>
      </x:c>
      <x:c r="P1221" s="14" t="n">
        <x:f>IF((AG1221-1)=0,"",ROUND(10*X1221/(AG1221-1),1))</x:f>
        <x:v>0</x:v>
      </x:c>
      <x:c r="Q1221" s="15" t="n">
        <x:f>COUNTIFS(Relaciones!$E$15676:$E$15948,A1221,Relaciones!$F$15676:$F$15948,"amistad")</x:f>
        <x:v>2</x:v>
      </x:c>
      <x:c r="R1221" s="15" t="n">
        <x:f>COUNTIFS(Relaciones!$D$15676:$D$15948,A1221,Relaciones!$F$15676:$F$15948,"amistad")</x:f>
        <x:v>2</x:v>
      </x:c>
      <x:c r="S1221" s="15" t="n">
        <x:f>SUMIFS(Relaciones!$G$15676:$G$15948,Relaciones!$D$15676:$D$15948,A1221,Relaciones!$F$15676:$F$15948,"amistad")</x:f>
        <x:v>2</x:v>
      </x:c>
      <x:c r="T1221" s="15" t="n">
        <x:f>COUNTIFS(Relaciones!$E$15676:$E$15948,A1221,Relaciones!$F$15676:$F$15948,"rechazo")</x:f>
        <x:v>0</x:v>
      </x:c>
      <x:c r="U1221" s="15" t="n">
        <x:f>COUNTIFS(Relaciones!$D$15676:$D$15948,A1221,Relaciones!$F$15676:$F$15948,"rechazo")</x:f>
        <x:v>2</x:v>
      </x:c>
      <x:c r="V1221" s="15" t="n">
        <x:f>SUMIFS(Relaciones!$G$15676:$G$15948,Relaciones!$D$15676:$D$15948,A1221,Relaciones!$F$15676:$F$15948,"rechazo")</x:f>
        <x:v>0</x:v>
      </x:c>
      <x:c r="W1221" s="15" t="n">
        <x:f>SUM(INDEX(Respuestas!$B$1206:$B$1233,MATCH(A1221,Respuestas!$A$1206:$A$1233,0)),INDEX(Respuestas!$C$1206:$C$1233,MATCH(A1221,Respuestas!$A$1206:$A$1233,0)),INDEX(Respuestas!$D$1206:$D$1233,MATCH(A1221,Respuestas!$A$1206:$A$1233,0)),INDEX(Respuestas!$E$1206:$E$1233,MATCH(A1221,Respuestas!$A$1206:$A$1233,0)))</x:f>
        <x:v>12</x:v>
      </x:c>
      <x:c r="X1221" s="15" t="n">
        <x:f>COUNTIFS(Relaciones!$E$15676:$E$15948,A1221,Relaciones!$F$15676:$F$15948,"mediacion")</x:f>
        <x:v>0</x:v>
      </x:c>
      <x:c r="Y1221" s="15" t="n">
        <x:f>COUNTIFS(Relaciones!$E$15676:$E$15948,A1221,Relaciones!$F$15676:$F$15948,"mediacion_negativa")</x:f>
        <x:v>0</x:v>
      </x:c>
      <x:c r="Z1221" s="15" t="n">
        <x:f>COUNTIFS(Relaciones!$E$15676:$E$15948,A1221,Relaciones!$F$15676:$F$15948,"bullying")</x:f>
        <x:v>0</x:v>
      </x:c>
      <x:c r="AA1221" s="4" t="str">
        <x:f>INDEX(Respuestas!$F$1206:$F$1233,MATCH(A1221,Respuestas!$A$1206:$A$1233,0))</x:f>
        <x:v>No</x:v>
      </x:c>
      <x:c r="AB1221" s="4" t="str">
        <x:f>INDEX(Respuestas!$G$1206:$G$1233,MATCH(A1221,Respuestas!$A$1206:$A$1233,0))</x:f>
        <x:v>Sí</x:v>
      </x:c>
      <x:c r="AC1221" s="4" t="str">
        <x:f>INDEX(Respuestas!$H$1206:$H$1233,MATCH(A1221,Respuestas!$A$1206:$A$1233,0))</x:f>
        <x:v>No</x:v>
      </x:c>
      <x:c r="AD1221" s="4" t="str">
        <x:f>INDEX(Respuestas!$I$1206:$I$1233,MATCH(A1221,Respuestas!$A$1206:$A$1233,0))</x:f>
        <x:v>Sí</x:v>
      </x:c>
      <x:c r="AE1221" s="4" t="str">
        <x:f>INDEX(Respuestas!$J$1206:$J$1233,MATCH(A1221,Respuestas!$A$1206:$A$1233,0))</x:f>
        <x:v>G2</x:v>
      </x:c>
      <x:c r="AF1221" s="4" t="str">
        <x:v>normalizada_v1</x:v>
      </x:c>
      <x:c r="AG1221" s="4" t="n">
        <x:f>COUNTIFS($B$2:$B$1513,B1221,$C$2:$C$1513,C1221,$D$2:$D$1513,D1221)</x:f>
        <x:v>28</x:v>
      </x:c>
      <x:c r="AH1221" s="4" t="n">
        <x:f>COUNTIFS(Relaciones!$D$15676:$D$15948,A1221,Relaciones!$F$15676:$F$15948,"prediccion_amistad")</x:f>
        <x:v>2</x:v>
      </x:c>
      <x:c r="AI1221" s="4" t="n">
        <x:f>SUMIFS(Relaciones!$H$15676:$H$15948,Relaciones!$D$15676:$D$15948,A1221,Relaciones!$F$15676:$F$15948,"prediccion_amistad")</x:f>
        <x:v>2</x:v>
      </x:c>
      <x:c r="AJ1221" s="4" t="n">
        <x:f>COUNTIFS(Relaciones!$D$15676:$D$15948,A1221,Relaciones!$F$15676:$F$15948,"prediccion_rechazo")</x:f>
        <x:v>0</x:v>
      </x:c>
      <x:c r="AK1221" s="4" t="n">
        <x:f>SUMIFS(Relaciones!$H$15676:$H$15948,Relaciones!$D$15676:$D$15948,A1221,Relaciones!$F$15676:$F$15948,"prediccion_rechazo")</x:f>
        <x:v>0</x:v>
      </x:c>
      <x:c r="AL1221" s="4" t="n">
        <x:v>0.19131755627772973</x:v>
      </x:c>
    </x:row>
    <x:row r="1222" ht="23" customHeight="1">
      <x:c r="A1222" s="13" t="str">
        <x:v>01221</x:v>
      </x:c>
      <x:c r="B1222" s="4" t="str">
        <x:v>Córdoba</x:v>
      </x:c>
      <x:c r="C1222" s="4" t="str">
        <x:v>3.º ESO</x:v>
      </x:c>
      <x:c r="D1222" s="4" t="str">
        <x:v>B</x:v>
      </x:c>
      <x:c r="E1222" s="4" t="str">
        <x:v>alumna</x:v>
      </x:c>
      <x:c r="F1222" s="14" t="n">
        <x:f>IF((AG1222-1)=0,"",ROUND(10*Q1222/(AG1222-1),1))</x:f>
        <x:v>0.7</x:v>
      </x:c>
      <x:c r="G1222" s="14" t="n">
        <x:f>IF((AG1222-1)=0,"",ROUND(10*R1222/(AG1222-1),1))</x:f>
        <x:v>1.5</x:v>
      </x:c>
      <x:c r="H1222" s="14" t="n">
        <x:f>IF(R1222=0,"",ROUND(10*S1222/R1222,1))</x:f>
        <x:v>5</x:v>
      </x:c>
      <x:c r="I1222" s="14" t="n">
        <x:f>IF(AH1222=0,"",ROUND(10*AI1222/AH1222,1))</x:f>
        <x:v>6.7</x:v>
      </x:c>
      <x:c r="J1222" s="14" t="n">
        <x:f>IF((AG1222-1)=0,"",ROUND(10*T1222/(AG1222-1),1))</x:f>
        <x:v>0</x:v>
      </x:c>
      <x:c r="K1222" s="14" t="n">
        <x:f>IF((AG1222-1)=0,"",ROUND(10*U1222/(AG1222-1),1))</x:f>
        <x:v>0.4</x:v>
      </x:c>
      <x:c r="L1222" s="14" t="n">
        <x:f>IF(U1222=0,"",ROUND(10*V1222/U1222,1))</x:f>
        <x:v>0</x:v>
      </x:c>
      <x:c r="M1222" s="14" t="n">
        <x:f>IF(AJ1222=0,"",ROUND(10*AK1222/AJ1222,1))</x:f>
        <x:v>0</x:v>
      </x:c>
      <x:c r="N1222" s="14" t="n">
        <x:f>ROUND(10*W1222/12,1)</x:f>
        <x:v>7.5</x:v>
      </x:c>
      <x:c r="O1222" s="14" t="n">
        <x:f>ROUND(10*AL1222,1)</x:f>
        <x:v>3.7</x:v>
      </x:c>
      <x:c r="P1222" s="14" t="n">
        <x:f>IF((AG1222-1)=0,"",ROUND(10*X1222/(AG1222-1),1))</x:f>
        <x:v>0</x:v>
      </x:c>
      <x:c r="Q1222" s="15" t="n">
        <x:f>COUNTIFS(Relaciones!$E$15676:$E$15948,A1222,Relaciones!$F$15676:$F$15948,"amistad")</x:f>
        <x:v>2</x:v>
      </x:c>
      <x:c r="R1222" s="15" t="n">
        <x:f>COUNTIFS(Relaciones!$D$15676:$D$15948,A1222,Relaciones!$F$15676:$F$15948,"amistad")</x:f>
        <x:v>4</x:v>
      </x:c>
      <x:c r="S1222" s="15" t="n">
        <x:f>SUMIFS(Relaciones!$G$15676:$G$15948,Relaciones!$D$15676:$D$15948,A1222,Relaciones!$F$15676:$F$15948,"amistad")</x:f>
        <x:v>2</x:v>
      </x:c>
      <x:c r="T1222" s="15" t="n">
        <x:f>COUNTIFS(Relaciones!$E$15676:$E$15948,A1222,Relaciones!$F$15676:$F$15948,"rechazo")</x:f>
        <x:v>0</x:v>
      </x:c>
      <x:c r="U1222" s="15" t="n">
        <x:f>COUNTIFS(Relaciones!$D$15676:$D$15948,A1222,Relaciones!$F$15676:$F$15948,"rechazo")</x:f>
        <x:v>1</x:v>
      </x:c>
      <x:c r="V1222" s="15" t="n">
        <x:f>SUMIFS(Relaciones!$G$15676:$G$15948,Relaciones!$D$15676:$D$15948,A1222,Relaciones!$F$15676:$F$15948,"rechazo")</x:f>
        <x:v>0</x:v>
      </x:c>
      <x:c r="W1222" s="15" t="n">
        <x:f>SUM(INDEX(Respuestas!$B$1206:$B$1233,MATCH(A1222,Respuestas!$A$1206:$A$1233,0)),INDEX(Respuestas!$C$1206:$C$1233,MATCH(A1222,Respuestas!$A$1206:$A$1233,0)),INDEX(Respuestas!$D$1206:$D$1233,MATCH(A1222,Respuestas!$A$1206:$A$1233,0)),INDEX(Respuestas!$E$1206:$E$1233,MATCH(A1222,Respuestas!$A$1206:$A$1233,0)))</x:f>
        <x:v>9</x:v>
      </x:c>
      <x:c r="X1222" s="15" t="n">
        <x:f>COUNTIFS(Relaciones!$E$15676:$E$15948,A1222,Relaciones!$F$15676:$F$15948,"mediacion")</x:f>
        <x:v>0</x:v>
      </x:c>
      <x:c r="Y1222" s="15" t="n">
        <x:f>COUNTIFS(Relaciones!$E$15676:$E$15948,A1222,Relaciones!$F$15676:$F$15948,"mediacion_negativa")</x:f>
        <x:v>0</x:v>
      </x:c>
      <x:c r="Z1222" s="15" t="n">
        <x:f>COUNTIFS(Relaciones!$E$15676:$E$15948,A1222,Relaciones!$F$15676:$F$15948,"bullying")</x:f>
        <x:v>0</x:v>
      </x:c>
      <x:c r="AA1222" s="4" t="str">
        <x:f>INDEX(Respuestas!$F$1206:$F$1233,MATCH(A1222,Respuestas!$A$1206:$A$1233,0))</x:f>
        <x:v>No</x:v>
      </x:c>
      <x:c r="AB1222" s="4" t="str">
        <x:f>INDEX(Respuestas!$G$1206:$G$1233,MATCH(A1222,Respuestas!$A$1206:$A$1233,0))</x:f>
        <x:v>Sí</x:v>
      </x:c>
      <x:c r="AC1222" s="4" t="str">
        <x:f>INDEX(Respuestas!$H$1206:$H$1233,MATCH(A1222,Respuestas!$A$1206:$A$1233,0))</x:f>
        <x:v>No</x:v>
      </x:c>
      <x:c r="AD1222" s="4" t="str">
        <x:f>INDEX(Respuestas!$I$1206:$I$1233,MATCH(A1222,Respuestas!$A$1206:$A$1233,0))</x:f>
        <x:v>Sí</x:v>
      </x:c>
      <x:c r="AE1222" s="4" t="str">
        <x:f>INDEX(Respuestas!$J$1206:$J$1233,MATCH(A1222,Respuestas!$A$1206:$A$1233,0))</x:f>
        <x:v>G2</x:v>
      </x:c>
      <x:c r="AF1222" s="4" t="str">
        <x:v>normalizada_v1</x:v>
      </x:c>
      <x:c r="AG1222" s="4" t="n">
        <x:f>COUNTIFS($B$2:$B$1513,B1222,$C$2:$C$1513,C1222,$D$2:$D$1513,D1222)</x:f>
        <x:v>28</x:v>
      </x:c>
      <x:c r="AH1222" s="4" t="n">
        <x:f>COUNTIFS(Relaciones!$D$15676:$D$15948,A1222,Relaciones!$F$15676:$F$15948,"prediccion_amistad")</x:f>
        <x:v>3</x:v>
      </x:c>
      <x:c r="AI1222" s="4" t="n">
        <x:f>SUMIFS(Relaciones!$H$15676:$H$15948,Relaciones!$D$15676:$D$15948,A1222,Relaciones!$F$15676:$F$15948,"prediccion_amistad")</x:f>
        <x:v>2</x:v>
      </x:c>
      <x:c r="AJ1222" s="4" t="n">
        <x:f>COUNTIFS(Relaciones!$D$15676:$D$15948,A1222,Relaciones!$F$15676:$F$15948,"prediccion_rechazo")</x:f>
        <x:v>1</x:v>
      </x:c>
      <x:c r="AK1222" s="4" t="n">
        <x:f>SUMIFS(Relaciones!$H$15676:$H$15948,Relaciones!$D$15676:$D$15948,A1222,Relaciones!$F$15676:$F$15948,"prediccion_rechazo")</x:f>
        <x:v>0</x:v>
      </x:c>
      <x:c r="AL1222" s="4" t="n">
        <x:v>0.3675161745493062</x:v>
      </x:c>
    </x:row>
    <x:row r="1223" ht="23" customHeight="1">
      <x:c r="A1223" s="13" t="str">
        <x:v>01222</x:v>
      </x:c>
      <x:c r="B1223" s="4" t="str">
        <x:v>Córdoba</x:v>
      </x:c>
      <x:c r="C1223" s="4" t="str">
        <x:v>3.º ESO</x:v>
      </x:c>
      <x:c r="D1223" s="4" t="str">
        <x:v>B</x:v>
      </x:c>
      <x:c r="E1223" s="4" t="str">
        <x:v>alumno</x:v>
      </x:c>
      <x:c r="F1223" s="14" t="n">
        <x:f>IF((AG1223-1)=0,"",ROUND(10*Q1223/(AG1223-1),1))</x:f>
        <x:v>0.7</x:v>
      </x:c>
      <x:c r="G1223" s="14" t="n">
        <x:f>IF((AG1223-1)=0,"",ROUND(10*R1223/(AG1223-1),1))</x:f>
        <x:v>1.1</x:v>
      </x:c>
      <x:c r="H1223" s="14" t="n">
        <x:f>IF(R1223=0,"",ROUND(10*S1223/R1223,1))</x:f>
        <x:v>6.7</x:v>
      </x:c>
      <x:c r="I1223" s="14" t="n">
        <x:f>IF(AH1223=0,"",ROUND(10*AI1223/AH1223,1))</x:f>
        <x:v>10</x:v>
      </x:c>
      <x:c r="J1223" s="14" t="n">
        <x:f>IF((AG1223-1)=0,"",ROUND(10*T1223/(AG1223-1),1))</x:f>
        <x:v>0</x:v>
      </x:c>
      <x:c r="K1223" s="14" t="n">
        <x:f>IF((AG1223-1)=0,"",ROUND(10*U1223/(AG1223-1),1))</x:f>
        <x:v>0.4</x:v>
      </x:c>
      <x:c r="L1223" s="14" t="n">
        <x:f>IF(U1223=0,"",ROUND(10*V1223/U1223,1))</x:f>
        <x:v>0</x:v>
      </x:c>
      <x:c r="M1223" s="14" t="str">
        <x:f>IF(AJ1223=0,"",ROUND(10*AK1223/AJ1223,1))</x:f>
      </x:c>
      <x:c r="N1223" s="14" t="n">
        <x:f>ROUND(10*W1223/12,1)</x:f>
        <x:v>8.3</x:v>
      </x:c>
      <x:c r="O1223" s="14" t="n">
        <x:f>ROUND(10*AL1223,1)</x:f>
        <x:v>2.5</x:v>
      </x:c>
      <x:c r="P1223" s="14" t="n">
        <x:f>IF((AG1223-1)=0,"",ROUND(10*X1223/(AG1223-1),1))</x:f>
        <x:v>0</x:v>
      </x:c>
      <x:c r="Q1223" s="15" t="n">
        <x:f>COUNTIFS(Relaciones!$E$15676:$E$15948,A1223,Relaciones!$F$15676:$F$15948,"amistad")</x:f>
        <x:v>2</x:v>
      </x:c>
      <x:c r="R1223" s="15" t="n">
        <x:f>COUNTIFS(Relaciones!$D$15676:$D$15948,A1223,Relaciones!$F$15676:$F$15948,"amistad")</x:f>
        <x:v>3</x:v>
      </x:c>
      <x:c r="S1223" s="15" t="n">
        <x:f>SUMIFS(Relaciones!$G$15676:$G$15948,Relaciones!$D$15676:$D$15948,A1223,Relaciones!$F$15676:$F$15948,"amistad")</x:f>
        <x:v>2</x:v>
      </x:c>
      <x:c r="T1223" s="15" t="n">
        <x:f>COUNTIFS(Relaciones!$E$15676:$E$15948,A1223,Relaciones!$F$15676:$F$15948,"rechazo")</x:f>
        <x:v>0</x:v>
      </x:c>
      <x:c r="U1223" s="15" t="n">
        <x:f>COUNTIFS(Relaciones!$D$15676:$D$15948,A1223,Relaciones!$F$15676:$F$15948,"rechazo")</x:f>
        <x:v>1</x:v>
      </x:c>
      <x:c r="V1223" s="15" t="n">
        <x:f>SUMIFS(Relaciones!$G$15676:$G$15948,Relaciones!$D$15676:$D$15948,A1223,Relaciones!$F$15676:$F$15948,"rechazo")</x:f>
        <x:v>0</x:v>
      </x:c>
      <x:c r="W1223" s="15" t="n">
        <x:f>SUM(INDEX(Respuestas!$B$1206:$B$1233,MATCH(A1223,Respuestas!$A$1206:$A$1233,0)),INDEX(Respuestas!$C$1206:$C$1233,MATCH(A1223,Respuestas!$A$1206:$A$1233,0)),INDEX(Respuestas!$D$1206:$D$1233,MATCH(A1223,Respuestas!$A$1206:$A$1233,0)),INDEX(Respuestas!$E$1206:$E$1233,MATCH(A1223,Respuestas!$A$1206:$A$1233,0)))</x:f>
        <x:v>10</x:v>
      </x:c>
      <x:c r="X1223" s="15" t="n">
        <x:f>COUNTIFS(Relaciones!$E$15676:$E$15948,A1223,Relaciones!$F$15676:$F$15948,"mediacion")</x:f>
        <x:v>0</x:v>
      </x:c>
      <x:c r="Y1223" s="15" t="n">
        <x:f>COUNTIFS(Relaciones!$E$15676:$E$15948,A1223,Relaciones!$F$15676:$F$15948,"mediacion_negativa")</x:f>
        <x:v>0</x:v>
      </x:c>
      <x:c r="Z1223" s="15" t="n">
        <x:f>COUNTIFS(Relaciones!$E$15676:$E$15948,A1223,Relaciones!$F$15676:$F$15948,"bullying")</x:f>
        <x:v>0</x:v>
      </x:c>
      <x:c r="AA1223" s="4" t="str">
        <x:f>INDEX(Respuestas!$F$1206:$F$1233,MATCH(A1223,Respuestas!$A$1206:$A$1233,0))</x:f>
        <x:v>No</x:v>
      </x:c>
      <x:c r="AB1223" s="4" t="str">
        <x:f>INDEX(Respuestas!$G$1206:$G$1233,MATCH(A1223,Respuestas!$A$1206:$A$1233,0))</x:f>
        <x:v>Sí</x:v>
      </x:c>
      <x:c r="AC1223" s="4" t="str">
        <x:f>INDEX(Respuestas!$H$1206:$H$1233,MATCH(A1223,Respuestas!$A$1206:$A$1233,0))</x:f>
        <x:v>No</x:v>
      </x:c>
      <x:c r="AD1223" s="4" t="str">
        <x:f>INDEX(Respuestas!$I$1206:$I$1233,MATCH(A1223,Respuestas!$A$1206:$A$1233,0))</x:f>
        <x:v>Sí</x:v>
      </x:c>
      <x:c r="AE1223" s="4" t="str">
        <x:f>INDEX(Respuestas!$J$1206:$J$1233,MATCH(A1223,Respuestas!$A$1206:$A$1233,0))</x:f>
        <x:v>G2</x:v>
      </x:c>
      <x:c r="AF1223" s="4" t="str">
        <x:v>normalizada_v1</x:v>
      </x:c>
      <x:c r="AG1223" s="4" t="n">
        <x:f>COUNTIFS($B$2:$B$1513,B1223,$C$2:$C$1513,C1223,$D$2:$D$1513,D1223)</x:f>
        <x:v>28</x:v>
      </x:c>
      <x:c r="AH1223" s="4" t="n">
        <x:f>COUNTIFS(Relaciones!$D$15676:$D$15948,A1223,Relaciones!$F$15676:$F$15948,"prediccion_amistad")</x:f>
        <x:v>1</x:v>
      </x:c>
      <x:c r="AI1223" s="4" t="n">
        <x:f>SUMIFS(Relaciones!$H$15676:$H$15948,Relaciones!$D$15676:$D$15948,A1223,Relaciones!$F$15676:$F$15948,"prediccion_amistad")</x:f>
        <x:v>1</x:v>
      </x:c>
      <x:c r="AJ1223" s="4" t="n">
        <x:f>COUNTIFS(Relaciones!$D$15676:$D$15948,A1223,Relaciones!$F$15676:$F$15948,"prediccion_rechazo")</x:f>
        <x:v>0</x:v>
      </x:c>
      <x:c r="AK1223" s="4" t="n">
        <x:f>SUMIFS(Relaciones!$H$15676:$H$15948,Relaciones!$D$15676:$D$15948,A1223,Relaciones!$F$15676:$F$15948,"prediccion_rechazo")</x:f>
        <x:v>0</x:v>
      </x:c>
      <x:c r="AL1223" s="4" t="n">
        <x:v>0.2531484160468395</x:v>
      </x:c>
    </x:row>
    <x:row r="1224" ht="23" customHeight="1">
      <x:c r="A1224" s="13" t="str">
        <x:v>01223</x:v>
      </x:c>
      <x:c r="B1224" s="4" t="str">
        <x:v>Córdoba</x:v>
      </x:c>
      <x:c r="C1224" s="4" t="str">
        <x:v>3.º ESO</x:v>
      </x:c>
      <x:c r="D1224" s="4" t="str">
        <x:v>B</x:v>
      </x:c>
      <x:c r="E1224" s="4" t="str">
        <x:v>alumna</x:v>
      </x:c>
      <x:c r="F1224" s="14" t="n">
        <x:f>IF((AG1224-1)=0,"",ROUND(10*Q1224/(AG1224-1),1))</x:f>
        <x:v>0.7</x:v>
      </x:c>
      <x:c r="G1224" s="14" t="n">
        <x:f>IF((AG1224-1)=0,"",ROUND(10*R1224/(AG1224-1),1))</x:f>
        <x:v>1.5</x:v>
      </x:c>
      <x:c r="H1224" s="14" t="n">
        <x:f>IF(R1224=0,"",ROUND(10*S1224/R1224,1))</x:f>
        <x:v>5</x:v>
      </x:c>
      <x:c r="I1224" s="14" t="n">
        <x:f>IF(AH1224=0,"",ROUND(10*AI1224/AH1224,1))</x:f>
        <x:v>10</x:v>
      </x:c>
      <x:c r="J1224" s="14" t="n">
        <x:f>IF((AG1224-1)=0,"",ROUND(10*T1224/(AG1224-1),1))</x:f>
        <x:v>0</x:v>
      </x:c>
      <x:c r="K1224" s="14" t="n">
        <x:f>IF((AG1224-1)=0,"",ROUND(10*U1224/(AG1224-1),1))</x:f>
        <x:v>0.4</x:v>
      </x:c>
      <x:c r="L1224" s="14" t="n">
        <x:f>IF(U1224=0,"",ROUND(10*V1224/U1224,1))</x:f>
        <x:v>0</x:v>
      </x:c>
      <x:c r="M1224" s="14" t="str">
        <x:f>IF(AJ1224=0,"",ROUND(10*AK1224/AJ1224,1))</x:f>
      </x:c>
      <x:c r="N1224" s="14" t="n">
        <x:f>ROUND(10*W1224/12,1)</x:f>
        <x:v>9.2</x:v>
      </x:c>
      <x:c r="O1224" s="14" t="n">
        <x:f>ROUND(10*AL1224,1)</x:f>
        <x:v>3.8</x:v>
      </x:c>
      <x:c r="P1224" s="14" t="n">
        <x:f>IF((AG1224-1)=0,"",ROUND(10*X1224/(AG1224-1),1))</x:f>
        <x:v>0</x:v>
      </x:c>
      <x:c r="Q1224" s="15" t="n">
        <x:f>COUNTIFS(Relaciones!$E$15676:$E$15948,A1224,Relaciones!$F$15676:$F$15948,"amistad")</x:f>
        <x:v>2</x:v>
      </x:c>
      <x:c r="R1224" s="15" t="n">
        <x:f>COUNTIFS(Relaciones!$D$15676:$D$15948,A1224,Relaciones!$F$15676:$F$15948,"amistad")</x:f>
        <x:v>4</x:v>
      </x:c>
      <x:c r="S1224" s="15" t="n">
        <x:f>SUMIFS(Relaciones!$G$15676:$G$15948,Relaciones!$D$15676:$D$15948,A1224,Relaciones!$F$15676:$F$15948,"amistad")</x:f>
        <x:v>2</x:v>
      </x:c>
      <x:c r="T1224" s="15" t="n">
        <x:f>COUNTIFS(Relaciones!$E$15676:$E$15948,A1224,Relaciones!$F$15676:$F$15948,"rechazo")</x:f>
        <x:v>0</x:v>
      </x:c>
      <x:c r="U1224" s="15" t="n">
        <x:f>COUNTIFS(Relaciones!$D$15676:$D$15948,A1224,Relaciones!$F$15676:$F$15948,"rechazo")</x:f>
        <x:v>1</x:v>
      </x:c>
      <x:c r="V1224" s="15" t="n">
        <x:f>SUMIFS(Relaciones!$G$15676:$G$15948,Relaciones!$D$15676:$D$15948,A1224,Relaciones!$F$15676:$F$15948,"rechazo")</x:f>
        <x:v>0</x:v>
      </x:c>
      <x:c r="W1224" s="15" t="n">
        <x:f>SUM(INDEX(Respuestas!$B$1206:$B$1233,MATCH(A1224,Respuestas!$A$1206:$A$1233,0)),INDEX(Respuestas!$C$1206:$C$1233,MATCH(A1224,Respuestas!$A$1206:$A$1233,0)),INDEX(Respuestas!$D$1206:$D$1233,MATCH(A1224,Respuestas!$A$1206:$A$1233,0)),INDEX(Respuestas!$E$1206:$E$1233,MATCH(A1224,Respuestas!$A$1206:$A$1233,0)))</x:f>
        <x:v>11</x:v>
      </x:c>
      <x:c r="X1224" s="15" t="n">
        <x:f>COUNTIFS(Relaciones!$E$15676:$E$15948,A1224,Relaciones!$F$15676:$F$15948,"mediacion")</x:f>
        <x:v>0</x:v>
      </x:c>
      <x:c r="Y1224" s="15" t="n">
        <x:f>COUNTIFS(Relaciones!$E$15676:$E$15948,A1224,Relaciones!$F$15676:$F$15948,"mediacion_negativa")</x:f>
        <x:v>0</x:v>
      </x:c>
      <x:c r="Z1224" s="15" t="n">
        <x:f>COUNTIFS(Relaciones!$E$15676:$E$15948,A1224,Relaciones!$F$15676:$F$15948,"bullying")</x:f>
        <x:v>0</x:v>
      </x:c>
      <x:c r="AA1224" s="4" t="str">
        <x:f>INDEX(Respuestas!$F$1206:$F$1233,MATCH(A1224,Respuestas!$A$1206:$A$1233,0))</x:f>
        <x:v>No</x:v>
      </x:c>
      <x:c r="AB1224" s="4" t="str">
        <x:f>INDEX(Respuestas!$G$1206:$G$1233,MATCH(A1224,Respuestas!$A$1206:$A$1233,0))</x:f>
        <x:v>Sí</x:v>
      </x:c>
      <x:c r="AC1224" s="4" t="str">
        <x:f>INDEX(Respuestas!$H$1206:$H$1233,MATCH(A1224,Respuestas!$A$1206:$A$1233,0))</x:f>
        <x:v>No</x:v>
      </x:c>
      <x:c r="AD1224" s="4" t="str">
        <x:f>INDEX(Respuestas!$I$1206:$I$1233,MATCH(A1224,Respuestas!$A$1206:$A$1233,0))</x:f>
        <x:v>Sí</x:v>
      </x:c>
      <x:c r="AE1224" s="4" t="str">
        <x:f>INDEX(Respuestas!$J$1206:$J$1233,MATCH(A1224,Respuestas!$A$1206:$A$1233,0))</x:f>
        <x:v>G2</x:v>
      </x:c>
      <x:c r="AF1224" s="4" t="str">
        <x:v>normalizada_v1</x:v>
      </x:c>
      <x:c r="AG1224" s="4" t="n">
        <x:f>COUNTIFS($B$2:$B$1513,B1224,$C$2:$C$1513,C1224,$D$2:$D$1513,D1224)</x:f>
        <x:v>28</x:v>
      </x:c>
      <x:c r="AH1224" s="4" t="n">
        <x:f>COUNTIFS(Relaciones!$D$15676:$D$15948,A1224,Relaciones!$F$15676:$F$15948,"prediccion_amistad")</x:f>
        <x:v>1</x:v>
      </x:c>
      <x:c r="AI1224" s="4" t="n">
        <x:f>SUMIFS(Relaciones!$H$15676:$H$15948,Relaciones!$D$15676:$D$15948,A1224,Relaciones!$F$15676:$F$15948,"prediccion_amistad")</x:f>
        <x:v>1</x:v>
      </x:c>
      <x:c r="AJ1224" s="4" t="n">
        <x:f>COUNTIFS(Relaciones!$D$15676:$D$15948,A1224,Relaciones!$F$15676:$F$15948,"prediccion_rechazo")</x:f>
        <x:v>0</x:v>
      </x:c>
      <x:c r="AK1224" s="4" t="n">
        <x:f>SUMIFS(Relaciones!$H$15676:$H$15948,Relaciones!$D$15676:$D$15948,A1224,Relaciones!$F$15676:$F$15948,"prediccion_rechazo")</x:f>
        <x:v>0</x:v>
      </x:c>
      <x:c r="AL1224" s="4" t="n">
        <x:v>0.37791858175656645</x:v>
      </x:c>
    </x:row>
    <x:row r="1225" ht="23" customHeight="1">
      <x:c r="A1225" s="13" t="str">
        <x:v>01224</x:v>
      </x:c>
      <x:c r="B1225" s="4" t="str">
        <x:v>Córdoba</x:v>
      </x:c>
      <x:c r="C1225" s="4" t="str">
        <x:v>3.º ESO</x:v>
      </x:c>
      <x:c r="D1225" s="4" t="str">
        <x:v>B</x:v>
      </x:c>
      <x:c r="E1225" s="4" t="str">
        <x:v>alumno</x:v>
      </x:c>
      <x:c r="F1225" s="14" t="n">
        <x:f>IF((AG1225-1)=0,"",ROUND(10*Q1225/(AG1225-1),1))</x:f>
        <x:v>0.7</x:v>
      </x:c>
      <x:c r="G1225" s="14" t="n">
        <x:f>IF((AG1225-1)=0,"",ROUND(10*R1225/(AG1225-1),1))</x:f>
        <x:v>1.1</x:v>
      </x:c>
      <x:c r="H1225" s="14" t="n">
        <x:f>IF(R1225=0,"",ROUND(10*S1225/R1225,1))</x:f>
        <x:v>6.7</x:v>
      </x:c>
      <x:c r="I1225" s="14" t="n">
        <x:f>IF(AH1225=0,"",ROUND(10*AI1225/AH1225,1))</x:f>
        <x:v>6.7</x:v>
      </x:c>
      <x:c r="J1225" s="14" t="n">
        <x:f>IF((AG1225-1)=0,"",ROUND(10*T1225/(AG1225-1),1))</x:f>
        <x:v>0</x:v>
      </x:c>
      <x:c r="K1225" s="14" t="n">
        <x:f>IF((AG1225-1)=0,"",ROUND(10*U1225/(AG1225-1),1))</x:f>
        <x:v>0.4</x:v>
      </x:c>
      <x:c r="L1225" s="14" t="n">
        <x:f>IF(U1225=0,"",ROUND(10*V1225/U1225,1))</x:f>
        <x:v>0</x:v>
      </x:c>
      <x:c r="M1225" s="14" t="n">
        <x:f>IF(AJ1225=0,"",ROUND(10*AK1225/AJ1225,1))</x:f>
        <x:v>0</x:v>
      </x:c>
      <x:c r="N1225" s="14" t="n">
        <x:f>ROUND(10*W1225/12,1)</x:f>
        <x:v>10</x:v>
      </x:c>
      <x:c r="O1225" s="14" t="n">
        <x:f>ROUND(10*AL1225,1)</x:f>
        <x:v>2.5</x:v>
      </x:c>
      <x:c r="P1225" s="14" t="n">
        <x:f>IF((AG1225-1)=0,"",ROUND(10*X1225/(AG1225-1),1))</x:f>
        <x:v>0</x:v>
      </x:c>
      <x:c r="Q1225" s="15" t="n">
        <x:f>COUNTIFS(Relaciones!$E$15676:$E$15948,A1225,Relaciones!$F$15676:$F$15948,"amistad")</x:f>
        <x:v>2</x:v>
      </x:c>
      <x:c r="R1225" s="15" t="n">
        <x:f>COUNTIFS(Relaciones!$D$15676:$D$15948,A1225,Relaciones!$F$15676:$F$15948,"amistad")</x:f>
        <x:v>3</x:v>
      </x:c>
      <x:c r="S1225" s="15" t="n">
        <x:f>SUMIFS(Relaciones!$G$15676:$G$15948,Relaciones!$D$15676:$D$15948,A1225,Relaciones!$F$15676:$F$15948,"amistad")</x:f>
        <x:v>2</x:v>
      </x:c>
      <x:c r="T1225" s="15" t="n">
        <x:f>COUNTIFS(Relaciones!$E$15676:$E$15948,A1225,Relaciones!$F$15676:$F$15948,"rechazo")</x:f>
        <x:v>0</x:v>
      </x:c>
      <x:c r="U1225" s="15" t="n">
        <x:f>COUNTIFS(Relaciones!$D$15676:$D$15948,A1225,Relaciones!$F$15676:$F$15948,"rechazo")</x:f>
        <x:v>1</x:v>
      </x:c>
      <x:c r="V1225" s="15" t="n">
        <x:f>SUMIFS(Relaciones!$G$15676:$G$15948,Relaciones!$D$15676:$D$15948,A1225,Relaciones!$F$15676:$F$15948,"rechazo")</x:f>
        <x:v>0</x:v>
      </x:c>
      <x:c r="W1225" s="15" t="n">
        <x:f>SUM(INDEX(Respuestas!$B$1206:$B$1233,MATCH(A1225,Respuestas!$A$1206:$A$1233,0)),INDEX(Respuestas!$C$1206:$C$1233,MATCH(A1225,Respuestas!$A$1206:$A$1233,0)),INDEX(Respuestas!$D$1206:$D$1233,MATCH(A1225,Respuestas!$A$1206:$A$1233,0)),INDEX(Respuestas!$E$1206:$E$1233,MATCH(A1225,Respuestas!$A$1206:$A$1233,0)))</x:f>
        <x:v>12</x:v>
      </x:c>
      <x:c r="X1225" s="15" t="n">
        <x:f>COUNTIFS(Relaciones!$E$15676:$E$15948,A1225,Relaciones!$F$15676:$F$15948,"mediacion")</x:f>
        <x:v>0</x:v>
      </x:c>
      <x:c r="Y1225" s="15" t="n">
        <x:f>COUNTIFS(Relaciones!$E$15676:$E$15948,A1225,Relaciones!$F$15676:$F$15948,"mediacion_negativa")</x:f>
        <x:v>0</x:v>
      </x:c>
      <x:c r="Z1225" s="15" t="n">
        <x:f>COUNTIFS(Relaciones!$E$15676:$E$15948,A1225,Relaciones!$F$15676:$F$15948,"bullying")</x:f>
        <x:v>0</x:v>
      </x:c>
      <x:c r="AA1225" s="4" t="str">
        <x:f>INDEX(Respuestas!$F$1206:$F$1233,MATCH(A1225,Respuestas!$A$1206:$A$1233,0))</x:f>
        <x:v>No</x:v>
      </x:c>
      <x:c r="AB1225" s="4" t="str">
        <x:f>INDEX(Respuestas!$G$1206:$G$1233,MATCH(A1225,Respuestas!$A$1206:$A$1233,0))</x:f>
        <x:v>Sí</x:v>
      </x:c>
      <x:c r="AC1225" s="4" t="str">
        <x:f>INDEX(Respuestas!$H$1206:$H$1233,MATCH(A1225,Respuestas!$A$1206:$A$1233,0))</x:f>
        <x:v>No</x:v>
      </x:c>
      <x:c r="AD1225" s="4" t="str">
        <x:f>INDEX(Respuestas!$I$1206:$I$1233,MATCH(A1225,Respuestas!$A$1206:$A$1233,0))</x:f>
        <x:v>Sí</x:v>
      </x:c>
      <x:c r="AE1225" s="4" t="str">
        <x:f>INDEX(Respuestas!$J$1206:$J$1233,MATCH(A1225,Respuestas!$A$1206:$A$1233,0))</x:f>
        <x:v>G2</x:v>
      </x:c>
      <x:c r="AF1225" s="4" t="str">
        <x:v>normalizada_v1</x:v>
      </x:c>
      <x:c r="AG1225" s="4" t="n">
        <x:f>COUNTIFS($B$2:$B$1513,B1225,$C$2:$C$1513,C1225,$D$2:$D$1513,D1225)</x:f>
        <x:v>28</x:v>
      </x:c>
      <x:c r="AH1225" s="4" t="n">
        <x:f>COUNTIFS(Relaciones!$D$15676:$D$15948,A1225,Relaciones!$F$15676:$F$15948,"prediccion_amistad")</x:f>
        <x:v>3</x:v>
      </x:c>
      <x:c r="AI1225" s="4" t="n">
        <x:f>SUMIFS(Relaciones!$H$15676:$H$15948,Relaciones!$D$15676:$D$15948,A1225,Relaciones!$F$15676:$F$15948,"prediccion_amistad")</x:f>
        <x:v>2</x:v>
      </x:c>
      <x:c r="AJ1225" s="4" t="n">
        <x:f>COUNTIFS(Relaciones!$D$15676:$D$15948,A1225,Relaciones!$F$15676:$F$15948,"prediccion_rechazo")</x:f>
        <x:v>1</x:v>
      </x:c>
      <x:c r="AK1225" s="4" t="n">
        <x:f>SUMIFS(Relaciones!$H$15676:$H$15948,Relaciones!$D$15676:$D$15948,A1225,Relaciones!$F$15676:$F$15948,"prediccion_rechazo")</x:f>
        <x:v>0</x:v>
      </x:c>
      <x:c r="AL1225" s="4" t="n">
        <x:v>0.2548984767647462</x:v>
      </x:c>
    </x:row>
    <x:row r="1226" ht="23" customHeight="1">
      <x:c r="A1226" s="13" t="str">
        <x:v>01225</x:v>
      </x:c>
      <x:c r="B1226" s="4" t="str">
        <x:v>Córdoba</x:v>
      </x:c>
      <x:c r="C1226" s="4" t="str">
        <x:v>3.º ESO</x:v>
      </x:c>
      <x:c r="D1226" s="4" t="str">
        <x:v>B</x:v>
      </x:c>
      <x:c r="E1226" s="4" t="str">
        <x:v>alumna</x:v>
      </x:c>
      <x:c r="F1226" s="14" t="n">
        <x:f>IF((AG1226-1)=0,"",ROUND(10*Q1226/(AG1226-1),1))</x:f>
        <x:v>0.7</x:v>
      </x:c>
      <x:c r="G1226" s="14" t="n">
        <x:f>IF((AG1226-1)=0,"",ROUND(10*R1226/(AG1226-1),1))</x:f>
        <x:v>1.5</x:v>
      </x:c>
      <x:c r="H1226" s="14" t="n">
        <x:f>IF(R1226=0,"",ROUND(10*S1226/R1226,1))</x:f>
        <x:v>5</x:v>
      </x:c>
      <x:c r="I1226" s="14" t="n">
        <x:f>IF(AH1226=0,"",ROUND(10*AI1226/AH1226,1))</x:f>
        <x:v>10</x:v>
      </x:c>
      <x:c r="J1226" s="14" t="n">
        <x:f>IF((AG1226-1)=0,"",ROUND(10*T1226/(AG1226-1),1))</x:f>
        <x:v>0</x:v>
      </x:c>
      <x:c r="K1226" s="14" t="n">
        <x:f>IF((AG1226-1)=0,"",ROUND(10*U1226/(AG1226-1),1))</x:f>
        <x:v>0.7</x:v>
      </x:c>
      <x:c r="L1226" s="14" t="n">
        <x:f>IF(U1226=0,"",ROUND(10*V1226/U1226,1))</x:f>
        <x:v>0</x:v>
      </x:c>
      <x:c r="M1226" s="14" t="str">
        <x:f>IF(AJ1226=0,"",ROUND(10*AK1226/AJ1226,1))</x:f>
      </x:c>
      <x:c r="N1226" s="14" t="n">
        <x:f>ROUND(10*W1226/12,1)</x:f>
        <x:v>7.5</x:v>
      </x:c>
      <x:c r="O1226" s="14" t="n">
        <x:f>ROUND(10*AL1226,1)</x:f>
        <x:v>3.8</x:v>
      </x:c>
      <x:c r="P1226" s="14" t="n">
        <x:f>IF((AG1226-1)=0,"",ROUND(10*X1226/(AG1226-1),1))</x:f>
        <x:v>0</x:v>
      </x:c>
      <x:c r="Q1226" s="15" t="n">
        <x:f>COUNTIFS(Relaciones!$E$15676:$E$15948,A1226,Relaciones!$F$15676:$F$15948,"amistad")</x:f>
        <x:v>2</x:v>
      </x:c>
      <x:c r="R1226" s="15" t="n">
        <x:f>COUNTIFS(Relaciones!$D$15676:$D$15948,A1226,Relaciones!$F$15676:$F$15948,"amistad")</x:f>
        <x:v>4</x:v>
      </x:c>
      <x:c r="S1226" s="15" t="n">
        <x:f>SUMIFS(Relaciones!$G$15676:$G$15948,Relaciones!$D$15676:$D$15948,A1226,Relaciones!$F$15676:$F$15948,"amistad")</x:f>
        <x:v>2</x:v>
      </x:c>
      <x:c r="T1226" s="15" t="n">
        <x:f>COUNTIFS(Relaciones!$E$15676:$E$15948,A1226,Relaciones!$F$15676:$F$15948,"rechazo")</x:f>
        <x:v>0</x:v>
      </x:c>
      <x:c r="U1226" s="15" t="n">
        <x:f>COUNTIFS(Relaciones!$D$15676:$D$15948,A1226,Relaciones!$F$15676:$F$15948,"rechazo")</x:f>
        <x:v>2</x:v>
      </x:c>
      <x:c r="V1226" s="15" t="n">
        <x:f>SUMIFS(Relaciones!$G$15676:$G$15948,Relaciones!$D$15676:$D$15948,A1226,Relaciones!$F$15676:$F$15948,"rechazo")</x:f>
        <x:v>0</x:v>
      </x:c>
      <x:c r="W1226" s="15" t="n">
        <x:f>SUM(INDEX(Respuestas!$B$1206:$B$1233,MATCH(A1226,Respuestas!$A$1206:$A$1233,0)),INDEX(Respuestas!$C$1206:$C$1233,MATCH(A1226,Respuestas!$A$1206:$A$1233,0)),INDEX(Respuestas!$D$1206:$D$1233,MATCH(A1226,Respuestas!$A$1206:$A$1233,0)),INDEX(Respuestas!$E$1206:$E$1233,MATCH(A1226,Respuestas!$A$1206:$A$1233,0)))</x:f>
        <x:v>9</x:v>
      </x:c>
      <x:c r="X1226" s="15" t="n">
        <x:f>COUNTIFS(Relaciones!$E$15676:$E$15948,A1226,Relaciones!$F$15676:$F$15948,"mediacion")</x:f>
        <x:v>0</x:v>
      </x:c>
      <x:c r="Y1226" s="15" t="n">
        <x:f>COUNTIFS(Relaciones!$E$15676:$E$15948,A1226,Relaciones!$F$15676:$F$15948,"mediacion_negativa")</x:f>
        <x:v>0</x:v>
      </x:c>
      <x:c r="Z1226" s="15" t="n">
        <x:f>COUNTIFS(Relaciones!$E$15676:$E$15948,A1226,Relaciones!$F$15676:$F$15948,"bullying")</x:f>
        <x:v>0</x:v>
      </x:c>
      <x:c r="AA1226" s="4" t="str">
        <x:f>INDEX(Respuestas!$F$1206:$F$1233,MATCH(A1226,Respuestas!$A$1206:$A$1233,0))</x:f>
        <x:v>No</x:v>
      </x:c>
      <x:c r="AB1226" s="4" t="str">
        <x:f>INDEX(Respuestas!$G$1206:$G$1233,MATCH(A1226,Respuestas!$A$1206:$A$1233,0))</x:f>
        <x:v>Sí</x:v>
      </x:c>
      <x:c r="AC1226" s="4" t="str">
        <x:f>INDEX(Respuestas!$H$1206:$H$1233,MATCH(A1226,Respuestas!$A$1206:$A$1233,0))</x:f>
        <x:v>No</x:v>
      </x:c>
      <x:c r="AD1226" s="4" t="str">
        <x:f>INDEX(Respuestas!$I$1206:$I$1233,MATCH(A1226,Respuestas!$A$1206:$A$1233,0))</x:f>
        <x:v>Sí</x:v>
      </x:c>
      <x:c r="AE1226" s="4" t="str">
        <x:f>INDEX(Respuestas!$J$1206:$J$1233,MATCH(A1226,Respuestas!$A$1206:$A$1233,0))</x:f>
        <x:v>G2</x:v>
      </x:c>
      <x:c r="AF1226" s="4" t="str">
        <x:v>normalizada_v1</x:v>
      </x:c>
      <x:c r="AG1226" s="4" t="n">
        <x:f>COUNTIFS($B$2:$B$1513,B1226,$C$2:$C$1513,C1226,$D$2:$D$1513,D1226)</x:f>
        <x:v>28</x:v>
      </x:c>
      <x:c r="AH1226" s="4" t="n">
        <x:f>COUNTIFS(Relaciones!$D$15676:$D$15948,A1226,Relaciones!$F$15676:$F$15948,"prediccion_amistad")</x:f>
        <x:v>2</x:v>
      </x:c>
      <x:c r="AI1226" s="4" t="n">
        <x:f>SUMIFS(Relaciones!$H$15676:$H$15948,Relaciones!$D$15676:$D$15948,A1226,Relaciones!$F$15676:$F$15948,"prediccion_amistad")</x:f>
        <x:v>2</x:v>
      </x:c>
      <x:c r="AJ1226" s="4" t="n">
        <x:f>COUNTIFS(Relaciones!$D$15676:$D$15948,A1226,Relaciones!$F$15676:$F$15948,"prediccion_rechazo")</x:f>
        <x:v>0</x:v>
      </x:c>
      <x:c r="AK1226" s="4" t="n">
        <x:f>SUMIFS(Relaciones!$H$15676:$H$15948,Relaciones!$D$15676:$D$15948,A1226,Relaciones!$F$15676:$F$15948,"prediccion_rechazo")</x:f>
        <x:v>0</x:v>
      </x:c>
      <x:c r="AL1226" s="4" t="n">
        <x:v>0.37821278247243073</x:v>
      </x:c>
    </x:row>
    <x:row r="1227" ht="23" customHeight="1">
      <x:c r="A1227" s="13" t="str">
        <x:v>01226</x:v>
      </x:c>
      <x:c r="B1227" s="4" t="str">
        <x:v>Córdoba</x:v>
      </x:c>
      <x:c r="C1227" s="4" t="str">
        <x:v>3.º ESO</x:v>
      </x:c>
      <x:c r="D1227" s="4" t="str">
        <x:v>B</x:v>
      </x:c>
      <x:c r="E1227" s="4" t="str">
        <x:v>alumno</x:v>
      </x:c>
      <x:c r="F1227" s="14" t="n">
        <x:f>IF((AG1227-1)=0,"",ROUND(10*Q1227/(AG1227-1),1))</x:f>
        <x:v>0.7</x:v>
      </x:c>
      <x:c r="G1227" s="14" t="n">
        <x:f>IF((AG1227-1)=0,"",ROUND(10*R1227/(AG1227-1),1))</x:f>
        <x:v>1.1</x:v>
      </x:c>
      <x:c r="H1227" s="14" t="n">
        <x:f>IF(R1227=0,"",ROUND(10*S1227/R1227,1))</x:f>
        <x:v>6.7</x:v>
      </x:c>
      <x:c r="I1227" s="14" t="n">
        <x:f>IF(AH1227=0,"",ROUND(10*AI1227/AH1227,1))</x:f>
        <x:v>10</x:v>
      </x:c>
      <x:c r="J1227" s="14" t="n">
        <x:f>IF((AG1227-1)=0,"",ROUND(10*T1227/(AG1227-1),1))</x:f>
        <x:v>0</x:v>
      </x:c>
      <x:c r="K1227" s="14" t="n">
        <x:f>IF((AG1227-1)=0,"",ROUND(10*U1227/(AG1227-1),1))</x:f>
        <x:v>0</x:v>
      </x:c>
      <x:c r="L1227" s="14" t="str">
        <x:f>IF(U1227=0,"",ROUND(10*V1227/U1227,1))</x:f>
      </x:c>
      <x:c r="M1227" s="14" t="str">
        <x:f>IF(AJ1227=0,"",ROUND(10*AK1227/AJ1227,1))</x:f>
      </x:c>
      <x:c r="N1227" s="14" t="n">
        <x:f>ROUND(10*W1227/12,1)</x:f>
        <x:v>8.3</x:v>
      </x:c>
      <x:c r="O1227" s="14" t="n">
        <x:f>ROUND(10*AL1227,1)</x:f>
        <x:v>2.5</x:v>
      </x:c>
      <x:c r="P1227" s="14" t="n">
        <x:f>IF((AG1227-1)=0,"",ROUND(10*X1227/(AG1227-1),1))</x:f>
        <x:v>0</x:v>
      </x:c>
      <x:c r="Q1227" s="15" t="n">
        <x:f>COUNTIFS(Relaciones!$E$15676:$E$15948,A1227,Relaciones!$F$15676:$F$15948,"amistad")</x:f>
        <x:v>2</x:v>
      </x:c>
      <x:c r="R1227" s="15" t="n">
        <x:f>COUNTIFS(Relaciones!$D$15676:$D$15948,A1227,Relaciones!$F$15676:$F$15948,"amistad")</x:f>
        <x:v>3</x:v>
      </x:c>
      <x:c r="S1227" s="15" t="n">
        <x:f>SUMIFS(Relaciones!$G$15676:$G$15948,Relaciones!$D$15676:$D$15948,A1227,Relaciones!$F$15676:$F$15948,"amistad")</x:f>
        <x:v>2</x:v>
      </x:c>
      <x:c r="T1227" s="15" t="n">
        <x:f>COUNTIFS(Relaciones!$E$15676:$E$15948,A1227,Relaciones!$F$15676:$F$15948,"rechazo")</x:f>
        <x:v>0</x:v>
      </x:c>
      <x:c r="U1227" s="15" t="n">
        <x:f>COUNTIFS(Relaciones!$D$15676:$D$15948,A1227,Relaciones!$F$15676:$F$15948,"rechazo")</x:f>
        <x:v>0</x:v>
      </x:c>
      <x:c r="V1227" s="15" t="n">
        <x:f>SUMIFS(Relaciones!$G$15676:$G$15948,Relaciones!$D$15676:$D$15948,A1227,Relaciones!$F$15676:$F$15948,"rechazo")</x:f>
        <x:v>0</x:v>
      </x:c>
      <x:c r="W1227" s="15" t="n">
        <x:f>SUM(INDEX(Respuestas!$B$1206:$B$1233,MATCH(A1227,Respuestas!$A$1206:$A$1233,0)),INDEX(Respuestas!$C$1206:$C$1233,MATCH(A1227,Respuestas!$A$1206:$A$1233,0)),INDEX(Respuestas!$D$1206:$D$1233,MATCH(A1227,Respuestas!$A$1206:$A$1233,0)),INDEX(Respuestas!$E$1206:$E$1233,MATCH(A1227,Respuestas!$A$1206:$A$1233,0)))</x:f>
        <x:v>10</x:v>
      </x:c>
      <x:c r="X1227" s="15" t="n">
        <x:f>COUNTIFS(Relaciones!$E$15676:$E$15948,A1227,Relaciones!$F$15676:$F$15948,"mediacion")</x:f>
        <x:v>0</x:v>
      </x:c>
      <x:c r="Y1227" s="15" t="n">
        <x:f>COUNTIFS(Relaciones!$E$15676:$E$15948,A1227,Relaciones!$F$15676:$F$15948,"mediacion_negativa")</x:f>
        <x:v>0</x:v>
      </x:c>
      <x:c r="Z1227" s="15" t="n">
        <x:f>COUNTIFS(Relaciones!$E$15676:$E$15948,A1227,Relaciones!$F$15676:$F$15948,"bullying")</x:f>
        <x:v>0</x:v>
      </x:c>
      <x:c r="AA1227" s="4" t="str">
        <x:f>INDEX(Respuestas!$F$1206:$F$1233,MATCH(A1227,Respuestas!$A$1206:$A$1233,0))</x:f>
        <x:v>No</x:v>
      </x:c>
      <x:c r="AB1227" s="4" t="str">
        <x:f>INDEX(Respuestas!$G$1206:$G$1233,MATCH(A1227,Respuestas!$A$1206:$A$1233,0))</x:f>
        <x:v>Sí</x:v>
      </x:c>
      <x:c r="AC1227" s="4" t="str">
        <x:f>INDEX(Respuestas!$H$1206:$H$1233,MATCH(A1227,Respuestas!$A$1206:$A$1233,0))</x:f>
        <x:v>No</x:v>
      </x:c>
      <x:c r="AD1227" s="4" t="str">
        <x:f>INDEX(Respuestas!$I$1206:$I$1233,MATCH(A1227,Respuestas!$A$1206:$A$1233,0))</x:f>
        <x:v>Sí</x:v>
      </x:c>
      <x:c r="AE1227" s="4" t="str">
        <x:f>INDEX(Respuestas!$J$1206:$J$1233,MATCH(A1227,Respuestas!$A$1206:$A$1233,0))</x:f>
        <x:v>G2</x:v>
      </x:c>
      <x:c r="AF1227" s="4" t="str">
        <x:v>normalizada_v1</x:v>
      </x:c>
      <x:c r="AG1227" s="4" t="n">
        <x:f>COUNTIFS($B$2:$B$1513,B1227,$C$2:$C$1513,C1227,$D$2:$D$1513,D1227)</x:f>
        <x:v>28</x:v>
      </x:c>
      <x:c r="AH1227" s="4" t="n">
        <x:f>COUNTIFS(Relaciones!$D$15676:$D$15948,A1227,Relaciones!$F$15676:$F$15948,"prediccion_amistad")</x:f>
        <x:v>1</x:v>
      </x:c>
      <x:c r="AI1227" s="4" t="n">
        <x:f>SUMIFS(Relaciones!$H$15676:$H$15948,Relaciones!$D$15676:$D$15948,A1227,Relaciones!$F$15676:$F$15948,"prediccion_amistad")</x:f>
        <x:v>1</x:v>
      </x:c>
      <x:c r="AJ1227" s="4" t="n">
        <x:f>COUNTIFS(Relaciones!$D$15676:$D$15948,A1227,Relaciones!$F$15676:$F$15948,"prediccion_rechazo")</x:f>
        <x:v>0</x:v>
      </x:c>
      <x:c r="AK1227" s="4" t="n">
        <x:f>SUMIFS(Relaciones!$H$15676:$H$15948,Relaciones!$D$15676:$D$15948,A1227,Relaciones!$F$15676:$F$15948,"prediccion_rechazo")</x:f>
        <x:v>0</x:v>
      </x:c>
      <x:c r="AL1227" s="4" t="n">
        <x:v>0.2549466106329512</x:v>
      </x:c>
    </x:row>
    <x:row r="1228" ht="23" customHeight="1">
      <x:c r="A1228" s="13" t="str">
        <x:v>01227</x:v>
      </x:c>
      <x:c r="B1228" s="4" t="str">
        <x:v>Córdoba</x:v>
      </x:c>
      <x:c r="C1228" s="4" t="str">
        <x:v>3.º ESO</x:v>
      </x:c>
      <x:c r="D1228" s="4" t="str">
        <x:v>B</x:v>
      </x:c>
      <x:c r="E1228" s="4" t="str">
        <x:v>alumna</x:v>
      </x:c>
      <x:c r="F1228" s="14" t="n">
        <x:f>IF((AG1228-1)=0,"",ROUND(10*Q1228/(AG1228-1),1))</x:f>
        <x:v>0.7</x:v>
      </x:c>
      <x:c r="G1228" s="14" t="n">
        <x:f>IF((AG1228-1)=0,"",ROUND(10*R1228/(AG1228-1),1))</x:f>
        <x:v>1.5</x:v>
      </x:c>
      <x:c r="H1228" s="14" t="n">
        <x:f>IF(R1228=0,"",ROUND(10*S1228/R1228,1))</x:f>
        <x:v>5</x:v>
      </x:c>
      <x:c r="I1228" s="14" t="n">
        <x:f>IF(AH1228=0,"",ROUND(10*AI1228/AH1228,1))</x:f>
        <x:v>5</x:v>
      </x:c>
      <x:c r="J1228" s="14" t="n">
        <x:f>IF((AG1228-1)=0,"",ROUND(10*T1228/(AG1228-1),1))</x:f>
        <x:v>8.1</x:v>
      </x:c>
      <x:c r="K1228" s="14" t="n">
        <x:f>IF((AG1228-1)=0,"",ROUND(10*U1228/(AG1228-1),1))</x:f>
        <x:v>0.4</x:v>
      </x:c>
      <x:c r="L1228" s="14" t="n">
        <x:f>IF(U1228=0,"",ROUND(10*V1228/U1228,1))</x:f>
        <x:v>10</x:v>
      </x:c>
      <x:c r="M1228" s="14" t="n">
        <x:f>IF(AJ1228=0,"",ROUND(10*AK1228/AJ1228,1))</x:f>
        <x:v>9.4</x:v>
      </x:c>
      <x:c r="N1228" s="14" t="n">
        <x:f>ROUND(10*W1228/12,1)</x:f>
        <x:v>4.2</x:v>
      </x:c>
      <x:c r="O1228" s="14" t="n">
        <x:f>ROUND(10*AL1228,1)</x:f>
        <x:v>3.8</x:v>
      </x:c>
      <x:c r="P1228" s="14" t="n">
        <x:f>IF((AG1228-1)=0,"",ROUND(10*X1228/(AG1228-1),1))</x:f>
        <x:v>0</x:v>
      </x:c>
      <x:c r="Q1228" s="15" t="n">
        <x:f>COUNTIFS(Relaciones!$E$15676:$E$15948,A1228,Relaciones!$F$15676:$F$15948,"amistad")</x:f>
        <x:v>2</x:v>
      </x:c>
      <x:c r="R1228" s="15" t="n">
        <x:f>COUNTIFS(Relaciones!$D$15676:$D$15948,A1228,Relaciones!$F$15676:$F$15948,"amistad")</x:f>
        <x:v>4</x:v>
      </x:c>
      <x:c r="S1228" s="15" t="n">
        <x:f>SUMIFS(Relaciones!$G$15676:$G$15948,Relaciones!$D$15676:$D$15948,A1228,Relaciones!$F$15676:$F$15948,"amistad")</x:f>
        <x:v>2</x:v>
      </x:c>
      <x:c r="T1228" s="15" t="n">
        <x:f>COUNTIFS(Relaciones!$E$15676:$E$15948,A1228,Relaciones!$F$15676:$F$15948,"rechazo")</x:f>
        <x:v>22</x:v>
      </x:c>
      <x:c r="U1228" s="15" t="n">
        <x:f>COUNTIFS(Relaciones!$D$15676:$D$15948,A1228,Relaciones!$F$15676:$F$15948,"rechazo")</x:f>
        <x:v>1</x:v>
      </x:c>
      <x:c r="V1228" s="15" t="n">
        <x:f>SUMIFS(Relaciones!$G$15676:$G$15948,Relaciones!$D$15676:$D$15948,A1228,Relaciones!$F$15676:$F$15948,"rechazo")</x:f>
        <x:v>1</x:v>
      </x:c>
      <x:c r="W1228" s="15" t="n">
        <x:f>SUM(INDEX(Respuestas!$B$1206:$B$1233,MATCH(A1228,Respuestas!$A$1206:$A$1233,0)),INDEX(Respuestas!$C$1206:$C$1233,MATCH(A1228,Respuestas!$A$1206:$A$1233,0)),INDEX(Respuestas!$D$1206:$D$1233,MATCH(A1228,Respuestas!$A$1206:$A$1233,0)),INDEX(Respuestas!$E$1206:$E$1233,MATCH(A1228,Respuestas!$A$1206:$A$1233,0)))</x:f>
        <x:v>5</x:v>
      </x:c>
      <x:c r="X1228" s="15" t="n">
        <x:f>COUNTIFS(Relaciones!$E$15676:$E$15948,A1228,Relaciones!$F$15676:$F$15948,"mediacion")</x:f>
        <x:v>0</x:v>
      </x:c>
      <x:c r="Y1228" s="15" t="n">
        <x:f>COUNTIFS(Relaciones!$E$15676:$E$15948,A1228,Relaciones!$F$15676:$F$15948,"mediacion_negativa")</x:f>
        <x:v>7</x:v>
      </x:c>
      <x:c r="Z1228" s="15" t="n">
        <x:f>COUNTIFS(Relaciones!$E$15676:$E$15948,A1228,Relaciones!$F$15676:$F$15948,"bullying")</x:f>
        <x:v>5</x:v>
      </x:c>
      <x:c r="AA1228" s="4" t="str">
        <x:f>INDEX(Respuestas!$F$1206:$F$1233,MATCH(A1228,Respuestas!$A$1206:$A$1233,0))</x:f>
        <x:v>Sí</x:v>
      </x:c>
      <x:c r="AB1228" s="4" t="str">
        <x:f>INDEX(Respuestas!$G$1206:$G$1233,MATCH(A1228,Respuestas!$A$1206:$A$1233,0))</x:f>
        <x:v>Sí</x:v>
      </x:c>
      <x:c r="AC1228" s="4" t="str">
        <x:f>INDEX(Respuestas!$H$1206:$H$1233,MATCH(A1228,Respuestas!$A$1206:$A$1233,0))</x:f>
        <x:v>Sí</x:v>
      </x:c>
      <x:c r="AD1228" s="4" t="str">
        <x:f>INDEX(Respuestas!$I$1206:$I$1233,MATCH(A1228,Respuestas!$A$1206:$A$1233,0))</x:f>
        <x:v>No</x:v>
      </x:c>
      <x:c r="AE1228" s="4" t="str">
        <x:f>INDEX(Respuestas!$J$1206:$J$1233,MATCH(A1228,Respuestas!$A$1206:$A$1233,0))</x:f>
        <x:v>G2</x:v>
      </x:c>
      <x:c r="AF1228" s="4" t="str">
        <x:v>normalizada_v1</x:v>
      </x:c>
      <x:c r="AG1228" s="4" t="n">
        <x:f>COUNTIFS($B$2:$B$1513,B1228,$C$2:$C$1513,C1228,$D$2:$D$1513,D1228)</x:f>
        <x:v>28</x:v>
      </x:c>
      <x:c r="AH1228" s="4" t="n">
        <x:f>COUNTIFS(Relaciones!$D$15676:$D$15948,A1228,Relaciones!$F$15676:$F$15948,"prediccion_amistad")</x:f>
        <x:v>2</x:v>
      </x:c>
      <x:c r="AI1228" s="4" t="n">
        <x:f>SUMIFS(Relaciones!$H$15676:$H$15948,Relaciones!$D$15676:$D$15948,A1228,Relaciones!$F$15676:$F$15948,"prediccion_amistad")</x:f>
        <x:v>1</x:v>
      </x:c>
      <x:c r="AJ1228" s="4" t="n">
        <x:f>COUNTIFS(Relaciones!$D$15676:$D$15948,A1228,Relaciones!$F$15676:$F$15948,"prediccion_rechazo")</x:f>
        <x:v>17</x:v>
      </x:c>
      <x:c r="AK1228" s="4" t="n">
        <x:f>SUMIFS(Relaciones!$H$15676:$H$15948,Relaciones!$D$15676:$D$15948,A1228,Relaciones!$F$15676:$F$15948,"prediccion_rechazo")</x:f>
        <x:v>16</x:v>
      </x:c>
      <x:c r="AL1228" s="4" t="n">
        <x:v>0.37821278247243073</x:v>
      </x:c>
    </x:row>
    <x:row r="1229" ht="23" customHeight="1">
      <x:c r="A1229" s="13" t="str">
        <x:v>01228</x:v>
      </x:c>
      <x:c r="B1229" s="4" t="str">
        <x:v>Córdoba</x:v>
      </x:c>
      <x:c r="C1229" s="4" t="str">
        <x:v>3.º ESO</x:v>
      </x:c>
      <x:c r="D1229" s="4" t="str">
        <x:v>B</x:v>
      </x:c>
      <x:c r="E1229" s="4" t="str">
        <x:v>alumno</x:v>
      </x:c>
      <x:c r="F1229" s="14" t="n">
        <x:f>IF((AG1229-1)=0,"",ROUND(10*Q1229/(AG1229-1),1))</x:f>
        <x:v>0.7</x:v>
      </x:c>
      <x:c r="G1229" s="14" t="n">
        <x:f>IF((AG1229-1)=0,"",ROUND(10*R1229/(AG1229-1),1))</x:f>
        <x:v>1.1</x:v>
      </x:c>
      <x:c r="H1229" s="14" t="n">
        <x:f>IF(R1229=0,"",ROUND(10*S1229/R1229,1))</x:f>
        <x:v>6.7</x:v>
      </x:c>
      <x:c r="I1229" s="14" t="n">
        <x:f>IF(AH1229=0,"",ROUND(10*AI1229/AH1229,1))</x:f>
        <x:v>10</x:v>
      </x:c>
      <x:c r="J1229" s="14" t="n">
        <x:f>IF((AG1229-1)=0,"",ROUND(10*T1229/(AG1229-1),1))</x:f>
        <x:v>0</x:v>
      </x:c>
      <x:c r="K1229" s="14" t="n">
        <x:f>IF((AG1229-1)=0,"",ROUND(10*U1229/(AG1229-1),1))</x:f>
        <x:v>0.4</x:v>
      </x:c>
      <x:c r="L1229" s="14" t="n">
        <x:f>IF(U1229=0,"",ROUND(10*V1229/U1229,1))</x:f>
        <x:v>0</x:v>
      </x:c>
      <x:c r="M1229" s="14" t="str">
        <x:f>IF(AJ1229=0,"",ROUND(10*AK1229/AJ1229,1))</x:f>
      </x:c>
      <x:c r="N1229" s="14" t="n">
        <x:f>ROUND(10*W1229/12,1)</x:f>
        <x:v>10</x:v>
      </x:c>
      <x:c r="O1229" s="14" t="n">
        <x:f>ROUND(10*AL1229,1)</x:f>
        <x:v>2.5</x:v>
      </x:c>
      <x:c r="P1229" s="14" t="n">
        <x:f>IF((AG1229-1)=0,"",ROUND(10*X1229/(AG1229-1),1))</x:f>
        <x:v>0</x:v>
      </x:c>
      <x:c r="Q1229" s="15" t="n">
        <x:f>COUNTIFS(Relaciones!$E$15676:$E$15948,A1229,Relaciones!$F$15676:$F$15948,"amistad")</x:f>
        <x:v>2</x:v>
      </x:c>
      <x:c r="R1229" s="15" t="n">
        <x:f>COUNTIFS(Relaciones!$D$15676:$D$15948,A1229,Relaciones!$F$15676:$F$15948,"amistad")</x:f>
        <x:v>3</x:v>
      </x:c>
      <x:c r="S1229" s="15" t="n">
        <x:f>SUMIFS(Relaciones!$G$15676:$G$15948,Relaciones!$D$15676:$D$15948,A1229,Relaciones!$F$15676:$F$15948,"amistad")</x:f>
        <x:v>2</x:v>
      </x:c>
      <x:c r="T1229" s="15" t="n">
        <x:f>COUNTIFS(Relaciones!$E$15676:$E$15948,A1229,Relaciones!$F$15676:$F$15948,"rechazo")</x:f>
        <x:v>0</x:v>
      </x:c>
      <x:c r="U1229" s="15" t="n">
        <x:f>COUNTIFS(Relaciones!$D$15676:$D$15948,A1229,Relaciones!$F$15676:$F$15948,"rechazo")</x:f>
        <x:v>1</x:v>
      </x:c>
      <x:c r="V1229" s="15" t="n">
        <x:f>SUMIFS(Relaciones!$G$15676:$G$15948,Relaciones!$D$15676:$D$15948,A1229,Relaciones!$F$15676:$F$15948,"rechazo")</x:f>
        <x:v>0</x:v>
      </x:c>
      <x:c r="W1229" s="15" t="n">
        <x:f>SUM(INDEX(Respuestas!$B$1206:$B$1233,MATCH(A1229,Respuestas!$A$1206:$A$1233,0)),INDEX(Respuestas!$C$1206:$C$1233,MATCH(A1229,Respuestas!$A$1206:$A$1233,0)),INDEX(Respuestas!$D$1206:$D$1233,MATCH(A1229,Respuestas!$A$1206:$A$1233,0)),INDEX(Respuestas!$E$1206:$E$1233,MATCH(A1229,Respuestas!$A$1206:$A$1233,0)))</x:f>
        <x:v>12</x:v>
      </x:c>
      <x:c r="X1229" s="15" t="n">
        <x:f>COUNTIFS(Relaciones!$E$15676:$E$15948,A1229,Relaciones!$F$15676:$F$15948,"mediacion")</x:f>
        <x:v>0</x:v>
      </x:c>
      <x:c r="Y1229" s="15" t="n">
        <x:f>COUNTIFS(Relaciones!$E$15676:$E$15948,A1229,Relaciones!$F$15676:$F$15948,"mediacion_negativa")</x:f>
        <x:v>0</x:v>
      </x:c>
      <x:c r="Z1229" s="15" t="n">
        <x:f>COUNTIFS(Relaciones!$E$15676:$E$15948,A1229,Relaciones!$F$15676:$F$15948,"bullying")</x:f>
        <x:v>0</x:v>
      </x:c>
      <x:c r="AA1229" s="4" t="str">
        <x:f>INDEX(Respuestas!$F$1206:$F$1233,MATCH(A1229,Respuestas!$A$1206:$A$1233,0))</x:f>
        <x:v>No</x:v>
      </x:c>
      <x:c r="AB1229" s="4" t="str">
        <x:f>INDEX(Respuestas!$G$1206:$G$1233,MATCH(A1229,Respuestas!$A$1206:$A$1233,0))</x:f>
        <x:v>Sí</x:v>
      </x:c>
      <x:c r="AC1229" s="4" t="str">
        <x:f>INDEX(Respuestas!$H$1206:$H$1233,MATCH(A1229,Respuestas!$A$1206:$A$1233,0))</x:f>
        <x:v>No</x:v>
      </x:c>
      <x:c r="AD1229" s="4" t="str">
        <x:f>INDEX(Respuestas!$I$1206:$I$1233,MATCH(A1229,Respuestas!$A$1206:$A$1233,0))</x:f>
        <x:v>Sí</x:v>
      </x:c>
      <x:c r="AE1229" s="4" t="str">
        <x:f>INDEX(Respuestas!$J$1206:$J$1233,MATCH(A1229,Respuestas!$A$1206:$A$1233,0))</x:f>
        <x:v>G2</x:v>
      </x:c>
      <x:c r="AF1229" s="4" t="str">
        <x:v>normalizada_v1</x:v>
      </x:c>
      <x:c r="AG1229" s="4" t="n">
        <x:f>COUNTIFS($B$2:$B$1513,B1229,$C$2:$C$1513,C1229,$D$2:$D$1513,D1229)</x:f>
        <x:v>28</x:v>
      </x:c>
      <x:c r="AH1229" s="4" t="n">
        <x:f>COUNTIFS(Relaciones!$D$15676:$D$15948,A1229,Relaciones!$F$15676:$F$15948,"prediccion_amistad")</x:f>
        <x:v>2</x:v>
      </x:c>
      <x:c r="AI1229" s="4" t="n">
        <x:f>SUMIFS(Relaciones!$H$15676:$H$15948,Relaciones!$D$15676:$D$15948,A1229,Relaciones!$F$15676:$F$15948,"prediccion_amistad")</x:f>
        <x:v>2</x:v>
      </x:c>
      <x:c r="AJ1229" s="4" t="n">
        <x:f>COUNTIFS(Relaciones!$D$15676:$D$15948,A1229,Relaciones!$F$15676:$F$15948,"prediccion_rechazo")</x:f>
        <x:v>0</x:v>
      </x:c>
      <x:c r="AK1229" s="4" t="n">
        <x:f>SUMIFS(Relaciones!$H$15676:$H$15948,Relaciones!$D$15676:$D$15948,A1229,Relaciones!$F$15676:$F$15948,"prediccion_rechazo")</x:f>
        <x:v>0</x:v>
      </x:c>
      <x:c r="AL1229" s="4" t="n">
        <x:v>0.2548984767647462</x:v>
      </x:c>
    </x:row>
    <x:row r="1230" ht="23" customHeight="1">
      <x:c r="A1230" s="13" t="str">
        <x:v>01229</x:v>
      </x:c>
      <x:c r="B1230" s="4" t="str">
        <x:v>Córdoba</x:v>
      </x:c>
      <x:c r="C1230" s="4" t="str">
        <x:v>3.º ESO</x:v>
      </x:c>
      <x:c r="D1230" s="4" t="str">
        <x:v>B</x:v>
      </x:c>
      <x:c r="E1230" s="4" t="str">
        <x:v>alumna</x:v>
      </x:c>
      <x:c r="F1230" s="14" t="n">
        <x:f>IF((AG1230-1)=0,"",ROUND(10*Q1230/(AG1230-1),1))</x:f>
        <x:v>0.7</x:v>
      </x:c>
      <x:c r="G1230" s="14" t="n">
        <x:f>IF((AG1230-1)=0,"",ROUND(10*R1230/(AG1230-1),1))</x:f>
        <x:v>1.5</x:v>
      </x:c>
      <x:c r="H1230" s="14" t="n">
        <x:f>IF(R1230=0,"",ROUND(10*S1230/R1230,1))</x:f>
        <x:v>5</x:v>
      </x:c>
      <x:c r="I1230" s="14" t="n">
        <x:f>IF(AH1230=0,"",ROUND(10*AI1230/AH1230,1))</x:f>
        <x:v>10</x:v>
      </x:c>
      <x:c r="J1230" s="14" t="n">
        <x:f>IF((AG1230-1)=0,"",ROUND(10*T1230/(AG1230-1),1))</x:f>
        <x:v>0</x:v>
      </x:c>
      <x:c r="K1230" s="14" t="n">
        <x:f>IF((AG1230-1)=0,"",ROUND(10*U1230/(AG1230-1),1))</x:f>
        <x:v>0.4</x:v>
      </x:c>
      <x:c r="L1230" s="14" t="n">
        <x:f>IF(U1230=0,"",ROUND(10*V1230/U1230,1))</x:f>
        <x:v>0</x:v>
      </x:c>
      <x:c r="M1230" s="14" t="str">
        <x:f>IF(AJ1230=0,"",ROUND(10*AK1230/AJ1230,1))</x:f>
      </x:c>
      <x:c r="N1230" s="14" t="n">
        <x:f>ROUND(10*W1230/12,1)</x:f>
        <x:v>7.5</x:v>
      </x:c>
      <x:c r="O1230" s="14" t="n">
        <x:f>ROUND(10*AL1230,1)</x:f>
        <x:v>3.8</x:v>
      </x:c>
      <x:c r="P1230" s="14" t="n">
        <x:f>IF((AG1230-1)=0,"",ROUND(10*X1230/(AG1230-1),1))</x:f>
        <x:v>0</x:v>
      </x:c>
      <x:c r="Q1230" s="15" t="n">
        <x:f>COUNTIFS(Relaciones!$E$15676:$E$15948,A1230,Relaciones!$F$15676:$F$15948,"amistad")</x:f>
        <x:v>2</x:v>
      </x:c>
      <x:c r="R1230" s="15" t="n">
        <x:f>COUNTIFS(Relaciones!$D$15676:$D$15948,A1230,Relaciones!$F$15676:$F$15948,"amistad")</x:f>
        <x:v>4</x:v>
      </x:c>
      <x:c r="S1230" s="15" t="n">
        <x:f>SUMIFS(Relaciones!$G$15676:$G$15948,Relaciones!$D$15676:$D$15948,A1230,Relaciones!$F$15676:$F$15948,"amistad")</x:f>
        <x:v>2</x:v>
      </x:c>
      <x:c r="T1230" s="15" t="n">
        <x:f>COUNTIFS(Relaciones!$E$15676:$E$15948,A1230,Relaciones!$F$15676:$F$15948,"rechazo")</x:f>
        <x:v>0</x:v>
      </x:c>
      <x:c r="U1230" s="15" t="n">
        <x:f>COUNTIFS(Relaciones!$D$15676:$D$15948,A1230,Relaciones!$F$15676:$F$15948,"rechazo")</x:f>
        <x:v>1</x:v>
      </x:c>
      <x:c r="V1230" s="15" t="n">
        <x:f>SUMIFS(Relaciones!$G$15676:$G$15948,Relaciones!$D$15676:$D$15948,A1230,Relaciones!$F$15676:$F$15948,"rechazo")</x:f>
        <x:v>0</x:v>
      </x:c>
      <x:c r="W1230" s="15" t="n">
        <x:f>SUM(INDEX(Respuestas!$B$1206:$B$1233,MATCH(A1230,Respuestas!$A$1206:$A$1233,0)),INDEX(Respuestas!$C$1206:$C$1233,MATCH(A1230,Respuestas!$A$1206:$A$1233,0)),INDEX(Respuestas!$D$1206:$D$1233,MATCH(A1230,Respuestas!$A$1206:$A$1233,0)),INDEX(Respuestas!$E$1206:$E$1233,MATCH(A1230,Respuestas!$A$1206:$A$1233,0)))</x:f>
        <x:v>9</x:v>
      </x:c>
      <x:c r="X1230" s="15" t="n">
        <x:f>COUNTIFS(Relaciones!$E$15676:$E$15948,A1230,Relaciones!$F$15676:$F$15948,"mediacion")</x:f>
        <x:v>0</x:v>
      </x:c>
      <x:c r="Y1230" s="15" t="n">
        <x:f>COUNTIFS(Relaciones!$E$15676:$E$15948,A1230,Relaciones!$F$15676:$F$15948,"mediacion_negativa")</x:f>
        <x:v>0</x:v>
      </x:c>
      <x:c r="Z1230" s="15" t="n">
        <x:f>COUNTIFS(Relaciones!$E$15676:$E$15948,A1230,Relaciones!$F$15676:$F$15948,"bullying")</x:f>
        <x:v>0</x:v>
      </x:c>
      <x:c r="AA1230" s="4" t="str">
        <x:f>INDEX(Respuestas!$F$1206:$F$1233,MATCH(A1230,Respuestas!$A$1206:$A$1233,0))</x:f>
        <x:v>No</x:v>
      </x:c>
      <x:c r="AB1230" s="4" t="str">
        <x:f>INDEX(Respuestas!$G$1206:$G$1233,MATCH(A1230,Respuestas!$A$1206:$A$1233,0))</x:f>
        <x:v>Sí</x:v>
      </x:c>
      <x:c r="AC1230" s="4" t="str">
        <x:f>INDEX(Respuestas!$H$1206:$H$1233,MATCH(A1230,Respuestas!$A$1206:$A$1233,0))</x:f>
        <x:v>No</x:v>
      </x:c>
      <x:c r="AD1230" s="4" t="str">
        <x:f>INDEX(Respuestas!$I$1206:$I$1233,MATCH(A1230,Respuestas!$A$1206:$A$1233,0))</x:f>
        <x:v>Sí</x:v>
      </x:c>
      <x:c r="AE1230" s="4" t="str">
        <x:f>INDEX(Respuestas!$J$1206:$J$1233,MATCH(A1230,Respuestas!$A$1206:$A$1233,0))</x:f>
        <x:v>G2</x:v>
      </x:c>
      <x:c r="AF1230" s="4" t="str">
        <x:v>normalizada_v1</x:v>
      </x:c>
      <x:c r="AG1230" s="4" t="n">
        <x:f>COUNTIFS($B$2:$B$1513,B1230,$C$2:$C$1513,C1230,$D$2:$D$1513,D1230)</x:f>
        <x:v>28</x:v>
      </x:c>
      <x:c r="AH1230" s="4" t="n">
        <x:f>COUNTIFS(Relaciones!$D$15676:$D$15948,A1230,Relaciones!$F$15676:$F$15948,"prediccion_amistad")</x:f>
        <x:v>2</x:v>
      </x:c>
      <x:c r="AI1230" s="4" t="n">
        <x:f>SUMIFS(Relaciones!$H$15676:$H$15948,Relaciones!$D$15676:$D$15948,A1230,Relaciones!$F$15676:$F$15948,"prediccion_amistad")</x:f>
        <x:v>2</x:v>
      </x:c>
      <x:c r="AJ1230" s="4" t="n">
        <x:f>COUNTIFS(Relaciones!$D$15676:$D$15948,A1230,Relaciones!$F$15676:$F$15948,"prediccion_rechazo")</x:f>
        <x:v>0</x:v>
      </x:c>
      <x:c r="AK1230" s="4" t="n">
        <x:f>SUMIFS(Relaciones!$H$15676:$H$15948,Relaciones!$D$15676:$D$15948,A1230,Relaciones!$F$15676:$F$15948,"prediccion_rechazo")</x:f>
        <x:v>0</x:v>
      </x:c>
      <x:c r="AL1230" s="4" t="n">
        <x:v>0.37791858175656645</x:v>
      </x:c>
    </x:row>
    <x:row r="1231" ht="23" customHeight="1">
      <x:c r="A1231" s="13" t="str">
        <x:v>01230</x:v>
      </x:c>
      <x:c r="B1231" s="4" t="str">
        <x:v>Córdoba</x:v>
      </x:c>
      <x:c r="C1231" s="4" t="str">
        <x:v>3.º ESO</x:v>
      </x:c>
      <x:c r="D1231" s="4" t="str">
        <x:v>B</x:v>
      </x:c>
      <x:c r="E1231" s="4" t="str">
        <x:v>alumno</x:v>
      </x:c>
      <x:c r="F1231" s="14" t="n">
        <x:f>IF((AG1231-1)=0,"",ROUND(10*Q1231/(AG1231-1),1))</x:f>
        <x:v>0.7</x:v>
      </x:c>
      <x:c r="G1231" s="14" t="n">
        <x:f>IF((AG1231-1)=0,"",ROUND(10*R1231/(AG1231-1),1))</x:f>
        <x:v>1.1</x:v>
      </x:c>
      <x:c r="H1231" s="14" t="n">
        <x:f>IF(R1231=0,"",ROUND(10*S1231/R1231,1))</x:f>
        <x:v>6.7</x:v>
      </x:c>
      <x:c r="I1231" s="14" t="n">
        <x:f>IF(AH1231=0,"",ROUND(10*AI1231/AH1231,1))</x:f>
        <x:v>5</x:v>
      </x:c>
      <x:c r="J1231" s="14" t="n">
        <x:f>IF((AG1231-1)=0,"",ROUND(10*T1231/(AG1231-1),1))</x:f>
        <x:v>2.2</x:v>
      </x:c>
      <x:c r="K1231" s="14" t="n">
        <x:f>IF((AG1231-1)=0,"",ROUND(10*U1231/(AG1231-1),1))</x:f>
        <x:v>0.7</x:v>
      </x:c>
      <x:c r="L1231" s="14" t="n">
        <x:f>IF(U1231=0,"",ROUND(10*V1231/U1231,1))</x:f>
        <x:v>5</x:v>
      </x:c>
      <x:c r="M1231" s="14" t="n">
        <x:f>IF(AJ1231=0,"",ROUND(10*AK1231/AJ1231,1))</x:f>
        <x:v>8</x:v>
      </x:c>
      <x:c r="N1231" s="14" t="n">
        <x:f>ROUND(10*W1231/12,1)</x:f>
        <x:v>3.3</x:v>
      </x:c>
      <x:c r="O1231" s="14" t="n">
        <x:f>ROUND(10*AL1231,1)</x:f>
        <x:v>2.5</x:v>
      </x:c>
      <x:c r="P1231" s="14" t="n">
        <x:f>IF((AG1231-1)=0,"",ROUND(10*X1231/(AG1231-1),1))</x:f>
        <x:v>0</x:v>
      </x:c>
      <x:c r="Q1231" s="15" t="n">
        <x:f>COUNTIFS(Relaciones!$E$15676:$E$15948,A1231,Relaciones!$F$15676:$F$15948,"amistad")</x:f>
        <x:v>2</x:v>
      </x:c>
      <x:c r="R1231" s="15" t="n">
        <x:f>COUNTIFS(Relaciones!$D$15676:$D$15948,A1231,Relaciones!$F$15676:$F$15948,"amistad")</x:f>
        <x:v>3</x:v>
      </x:c>
      <x:c r="S1231" s="15" t="n">
        <x:f>SUMIFS(Relaciones!$G$15676:$G$15948,Relaciones!$D$15676:$D$15948,A1231,Relaciones!$F$15676:$F$15948,"amistad")</x:f>
        <x:v>2</x:v>
      </x:c>
      <x:c r="T1231" s="15" t="n">
        <x:f>COUNTIFS(Relaciones!$E$15676:$E$15948,A1231,Relaciones!$F$15676:$F$15948,"rechazo")</x:f>
        <x:v>6</x:v>
      </x:c>
      <x:c r="U1231" s="15" t="n">
        <x:f>COUNTIFS(Relaciones!$D$15676:$D$15948,A1231,Relaciones!$F$15676:$F$15948,"rechazo")</x:f>
        <x:v>2</x:v>
      </x:c>
      <x:c r="V1231" s="15" t="n">
        <x:f>SUMIFS(Relaciones!$G$15676:$G$15948,Relaciones!$D$15676:$D$15948,A1231,Relaciones!$F$15676:$F$15948,"rechazo")</x:f>
        <x:v>1</x:v>
      </x:c>
      <x:c r="W1231" s="15" t="n">
        <x:f>SUM(INDEX(Respuestas!$B$1206:$B$1233,MATCH(A1231,Respuestas!$A$1206:$A$1233,0)),INDEX(Respuestas!$C$1206:$C$1233,MATCH(A1231,Respuestas!$A$1206:$A$1233,0)),INDEX(Respuestas!$D$1206:$D$1233,MATCH(A1231,Respuestas!$A$1206:$A$1233,0)),INDEX(Respuestas!$E$1206:$E$1233,MATCH(A1231,Respuestas!$A$1206:$A$1233,0)))</x:f>
        <x:v>4</x:v>
      </x:c>
      <x:c r="X1231" s="15" t="n">
        <x:f>COUNTIFS(Relaciones!$E$15676:$E$15948,A1231,Relaciones!$F$15676:$F$15948,"mediacion")</x:f>
        <x:v>0</x:v>
      </x:c>
      <x:c r="Y1231" s="15" t="n">
        <x:f>COUNTIFS(Relaciones!$E$15676:$E$15948,A1231,Relaciones!$F$15676:$F$15948,"mediacion_negativa")</x:f>
        <x:v>7</x:v>
      </x:c>
      <x:c r="Z1231" s="15" t="n">
        <x:f>COUNTIFS(Relaciones!$E$15676:$E$15948,A1231,Relaciones!$F$15676:$F$15948,"bullying")</x:f>
        <x:v>6</x:v>
      </x:c>
      <x:c r="AA1231" s="4" t="str">
        <x:f>INDEX(Respuestas!$F$1206:$F$1233,MATCH(A1231,Respuestas!$A$1206:$A$1233,0))</x:f>
        <x:v>Sí</x:v>
      </x:c>
      <x:c r="AB1231" s="4" t="str">
        <x:f>INDEX(Respuestas!$G$1206:$G$1233,MATCH(A1231,Respuestas!$A$1206:$A$1233,0))</x:f>
        <x:v>Sí</x:v>
      </x:c>
      <x:c r="AC1231" s="4" t="str">
        <x:f>INDEX(Respuestas!$H$1206:$H$1233,MATCH(A1231,Respuestas!$A$1206:$A$1233,0))</x:f>
        <x:v>Sí</x:v>
      </x:c>
      <x:c r="AD1231" s="4" t="str">
        <x:f>INDEX(Respuestas!$I$1206:$I$1233,MATCH(A1231,Respuestas!$A$1206:$A$1233,0))</x:f>
        <x:v>No</x:v>
      </x:c>
      <x:c r="AE1231" s="4" t="str">
        <x:f>INDEX(Respuestas!$J$1206:$J$1233,MATCH(A1231,Respuestas!$A$1206:$A$1233,0))</x:f>
        <x:v>G2</x:v>
      </x:c>
      <x:c r="AF1231" s="4" t="str">
        <x:v>normalizada_v1</x:v>
      </x:c>
      <x:c r="AG1231" s="4" t="n">
        <x:f>COUNTIFS($B$2:$B$1513,B1231,$C$2:$C$1513,C1231,$D$2:$D$1513,D1231)</x:f>
        <x:v>28</x:v>
      </x:c>
      <x:c r="AH1231" s="4" t="n">
        <x:f>COUNTIFS(Relaciones!$D$15676:$D$15948,A1231,Relaciones!$F$15676:$F$15948,"prediccion_amistad")</x:f>
        <x:v>2</x:v>
      </x:c>
      <x:c r="AI1231" s="4" t="n">
        <x:f>SUMIFS(Relaciones!$H$15676:$H$15948,Relaciones!$D$15676:$D$15948,A1231,Relaciones!$F$15676:$F$15948,"prediccion_amistad")</x:f>
        <x:v>1</x:v>
      </x:c>
      <x:c r="AJ1231" s="4" t="n">
        <x:f>COUNTIFS(Relaciones!$D$15676:$D$15948,A1231,Relaciones!$F$15676:$F$15948,"prediccion_rechazo")</x:f>
        <x:v>5</x:v>
      </x:c>
      <x:c r="AK1231" s="4" t="n">
        <x:f>SUMIFS(Relaciones!$H$15676:$H$15948,Relaciones!$D$15676:$D$15948,A1231,Relaciones!$F$15676:$F$15948,"prediccion_rechazo")</x:f>
        <x:v>4</x:v>
      </x:c>
      <x:c r="AL1231" s="4" t="n">
        <x:v>0.2531484160468395</x:v>
      </x:c>
    </x:row>
    <x:row r="1232" ht="23" customHeight="1">
      <x:c r="A1232" s="13" t="str">
        <x:v>01231</x:v>
      </x:c>
      <x:c r="B1232" s="4" t="str">
        <x:v>Córdoba</x:v>
      </x:c>
      <x:c r="C1232" s="4" t="str">
        <x:v>3.º ESO</x:v>
      </x:c>
      <x:c r="D1232" s="4" t="str">
        <x:v>B</x:v>
      </x:c>
      <x:c r="E1232" s="4" t="str">
        <x:v>alumna</x:v>
      </x:c>
      <x:c r="F1232" s="14" t="n">
        <x:f>IF((AG1232-1)=0,"",ROUND(10*Q1232/(AG1232-1),1))</x:f>
        <x:v>0.7</x:v>
      </x:c>
      <x:c r="G1232" s="14" t="n">
        <x:f>IF((AG1232-1)=0,"",ROUND(10*R1232/(AG1232-1),1))</x:f>
        <x:v>1.5</x:v>
      </x:c>
      <x:c r="H1232" s="14" t="n">
        <x:f>IF(R1232=0,"",ROUND(10*S1232/R1232,1))</x:f>
        <x:v>5</x:v>
      </x:c>
      <x:c r="I1232" s="14" t="n">
        <x:f>IF(AH1232=0,"",ROUND(10*AI1232/AH1232,1))</x:f>
        <x:v>10</x:v>
      </x:c>
      <x:c r="J1232" s="14" t="n">
        <x:f>IF((AG1232-1)=0,"",ROUND(10*T1232/(AG1232-1),1))</x:f>
        <x:v>0</x:v>
      </x:c>
      <x:c r="K1232" s="14" t="n">
        <x:f>IF((AG1232-1)=0,"",ROUND(10*U1232/(AG1232-1),1))</x:f>
        <x:v>0.4</x:v>
      </x:c>
      <x:c r="L1232" s="14" t="n">
        <x:f>IF(U1232=0,"",ROUND(10*V1232/U1232,1))</x:f>
        <x:v>0</x:v>
      </x:c>
      <x:c r="M1232" s="14" t="str">
        <x:f>IF(AJ1232=0,"",ROUND(10*AK1232/AJ1232,1))</x:f>
      </x:c>
      <x:c r="N1232" s="14" t="n">
        <x:f>ROUND(10*W1232/12,1)</x:f>
        <x:v>9.2</x:v>
      </x:c>
      <x:c r="O1232" s="14" t="n">
        <x:f>ROUND(10*AL1232,1)</x:f>
        <x:v>3.7</x:v>
      </x:c>
      <x:c r="P1232" s="14" t="n">
        <x:f>IF((AG1232-1)=0,"",ROUND(10*X1232/(AG1232-1),1))</x:f>
        <x:v>0</x:v>
      </x:c>
      <x:c r="Q1232" s="15" t="n">
        <x:f>COUNTIFS(Relaciones!$E$15676:$E$15948,A1232,Relaciones!$F$15676:$F$15948,"amistad")</x:f>
        <x:v>2</x:v>
      </x:c>
      <x:c r="R1232" s="15" t="n">
        <x:f>COUNTIFS(Relaciones!$D$15676:$D$15948,A1232,Relaciones!$F$15676:$F$15948,"amistad")</x:f>
        <x:v>4</x:v>
      </x:c>
      <x:c r="S1232" s="15" t="n">
        <x:f>SUMIFS(Relaciones!$G$15676:$G$15948,Relaciones!$D$15676:$D$15948,A1232,Relaciones!$F$15676:$F$15948,"amistad")</x:f>
        <x:v>2</x:v>
      </x:c>
      <x:c r="T1232" s="15" t="n">
        <x:f>COUNTIFS(Relaciones!$E$15676:$E$15948,A1232,Relaciones!$F$15676:$F$15948,"rechazo")</x:f>
        <x:v>0</x:v>
      </x:c>
      <x:c r="U1232" s="15" t="n">
        <x:f>COUNTIFS(Relaciones!$D$15676:$D$15948,A1232,Relaciones!$F$15676:$F$15948,"rechazo")</x:f>
        <x:v>1</x:v>
      </x:c>
      <x:c r="V1232" s="15" t="n">
        <x:f>SUMIFS(Relaciones!$G$15676:$G$15948,Relaciones!$D$15676:$D$15948,A1232,Relaciones!$F$15676:$F$15948,"rechazo")</x:f>
        <x:v>0</x:v>
      </x:c>
      <x:c r="W1232" s="15" t="n">
        <x:f>SUM(INDEX(Respuestas!$B$1206:$B$1233,MATCH(A1232,Respuestas!$A$1206:$A$1233,0)),INDEX(Respuestas!$C$1206:$C$1233,MATCH(A1232,Respuestas!$A$1206:$A$1233,0)),INDEX(Respuestas!$D$1206:$D$1233,MATCH(A1232,Respuestas!$A$1206:$A$1233,0)),INDEX(Respuestas!$E$1206:$E$1233,MATCH(A1232,Respuestas!$A$1206:$A$1233,0)))</x:f>
        <x:v>11</x:v>
      </x:c>
      <x:c r="X1232" s="15" t="n">
        <x:f>COUNTIFS(Relaciones!$E$15676:$E$15948,A1232,Relaciones!$F$15676:$F$15948,"mediacion")</x:f>
        <x:v>0</x:v>
      </x:c>
      <x:c r="Y1232" s="15" t="n">
        <x:f>COUNTIFS(Relaciones!$E$15676:$E$15948,A1232,Relaciones!$F$15676:$F$15948,"mediacion_negativa")</x:f>
        <x:v>0</x:v>
      </x:c>
      <x:c r="Z1232" s="15" t="n">
        <x:f>COUNTIFS(Relaciones!$E$15676:$E$15948,A1232,Relaciones!$F$15676:$F$15948,"bullying")</x:f>
        <x:v>0</x:v>
      </x:c>
      <x:c r="AA1232" s="4" t="str">
        <x:f>INDEX(Respuestas!$F$1206:$F$1233,MATCH(A1232,Respuestas!$A$1206:$A$1233,0))</x:f>
        <x:v>No</x:v>
      </x:c>
      <x:c r="AB1232" s="4" t="str">
        <x:f>INDEX(Respuestas!$G$1206:$G$1233,MATCH(A1232,Respuestas!$A$1206:$A$1233,0))</x:f>
        <x:v>Sí</x:v>
      </x:c>
      <x:c r="AC1232" s="4" t="str">
        <x:f>INDEX(Respuestas!$H$1206:$H$1233,MATCH(A1232,Respuestas!$A$1206:$A$1233,0))</x:f>
        <x:v>No</x:v>
      </x:c>
      <x:c r="AD1232" s="4" t="str">
        <x:f>INDEX(Respuestas!$I$1206:$I$1233,MATCH(A1232,Respuestas!$A$1206:$A$1233,0))</x:f>
        <x:v>Sí</x:v>
      </x:c>
      <x:c r="AE1232" s="4" t="str">
        <x:f>INDEX(Respuestas!$J$1206:$J$1233,MATCH(A1232,Respuestas!$A$1206:$A$1233,0))</x:f>
        <x:v>G2</x:v>
      </x:c>
      <x:c r="AF1232" s="4" t="str">
        <x:v>normalizada_v1</x:v>
      </x:c>
      <x:c r="AG1232" s="4" t="n">
        <x:f>COUNTIFS($B$2:$B$1513,B1232,$C$2:$C$1513,C1232,$D$2:$D$1513,D1232)</x:f>
        <x:v>28</x:v>
      </x:c>
      <x:c r="AH1232" s="4" t="n">
        <x:f>COUNTIFS(Relaciones!$D$15676:$D$15948,A1232,Relaciones!$F$15676:$F$15948,"prediccion_amistad")</x:f>
        <x:v>1</x:v>
      </x:c>
      <x:c r="AI1232" s="4" t="n">
        <x:f>SUMIFS(Relaciones!$H$15676:$H$15948,Relaciones!$D$15676:$D$15948,A1232,Relaciones!$F$15676:$F$15948,"prediccion_amistad")</x:f>
        <x:v>1</x:v>
      </x:c>
      <x:c r="AJ1232" s="4" t="n">
        <x:f>COUNTIFS(Relaciones!$D$15676:$D$15948,A1232,Relaciones!$F$15676:$F$15948,"prediccion_rechazo")</x:f>
        <x:v>0</x:v>
      </x:c>
      <x:c r="AK1232" s="4" t="n">
        <x:f>SUMIFS(Relaciones!$H$15676:$H$15948,Relaciones!$D$15676:$D$15948,A1232,Relaciones!$F$15676:$F$15948,"prediccion_rechazo")</x:f>
        <x:v>0</x:v>
      </x:c>
      <x:c r="AL1232" s="4" t="n">
        <x:v>0.36751617454930613</x:v>
      </x:c>
    </x:row>
    <x:row r="1233" ht="23" customHeight="1">
      <x:c r="A1233" s="13" t="str">
        <x:v>01232</x:v>
      </x:c>
      <x:c r="B1233" s="4" t="str">
        <x:v>Córdoba</x:v>
      </x:c>
      <x:c r="C1233" s="4" t="str">
        <x:v>3.º ESO</x:v>
      </x:c>
      <x:c r="D1233" s="4" t="str">
        <x:v>B</x:v>
      </x:c>
      <x:c r="E1233" s="4" t="str">
        <x:v>alumno</x:v>
      </x:c>
      <x:c r="F1233" s="14" t="n">
        <x:f>IF((AG1233-1)=0,"",ROUND(10*Q1233/(AG1233-1),1))</x:f>
        <x:v>0.7</x:v>
      </x:c>
      <x:c r="G1233" s="14" t="n">
        <x:f>IF((AG1233-1)=0,"",ROUND(10*R1233/(AG1233-1),1))</x:f>
        <x:v>0.7</x:v>
      </x:c>
      <x:c r="H1233" s="14" t="n">
        <x:f>IF(R1233=0,"",ROUND(10*S1233/R1233,1))</x:f>
        <x:v>10</x:v>
      </x:c>
      <x:c r="I1233" s="14" t="n">
        <x:f>IF(AH1233=0,"",ROUND(10*AI1233/AH1233,1))</x:f>
        <x:v>10</x:v>
      </x:c>
      <x:c r="J1233" s="14" t="n">
        <x:f>IF((AG1233-1)=0,"",ROUND(10*T1233/(AG1233-1),1))</x:f>
        <x:v>0.4</x:v>
      </x:c>
      <x:c r="K1233" s="14" t="n">
        <x:f>IF((AG1233-1)=0,"",ROUND(10*U1233/(AG1233-1),1))</x:f>
        <x:v>0.4</x:v>
      </x:c>
      <x:c r="L1233" s="14" t="n">
        <x:f>IF(U1233=0,"",ROUND(10*V1233/U1233,1))</x:f>
        <x:v>0</x:v>
      </x:c>
      <x:c r="M1233" s="14" t="n">
        <x:f>IF(AJ1233=0,"",ROUND(10*AK1233/AJ1233,1))</x:f>
        <x:v>10</x:v>
      </x:c>
      <x:c r="N1233" s="14" t="n">
        <x:f>ROUND(10*W1233/12,1)</x:f>
        <x:v>6.7</x:v>
      </x:c>
      <x:c r="O1233" s="14" t="n">
        <x:f>ROUND(10*AL1233,1)</x:f>
        <x:v>1.9</x:v>
      </x:c>
      <x:c r="P1233" s="14" t="n">
        <x:f>IF((AG1233-1)=0,"",ROUND(10*X1233/(AG1233-1),1))</x:f>
        <x:v>0</x:v>
      </x:c>
      <x:c r="Q1233" s="15" t="n">
        <x:f>COUNTIFS(Relaciones!$E$15676:$E$15948,A1233,Relaciones!$F$15676:$F$15948,"amistad")</x:f>
        <x:v>2</x:v>
      </x:c>
      <x:c r="R1233" s="15" t="n">
        <x:f>COUNTIFS(Relaciones!$D$15676:$D$15948,A1233,Relaciones!$F$15676:$F$15948,"amistad")</x:f>
        <x:v>2</x:v>
      </x:c>
      <x:c r="S1233" s="15" t="n">
        <x:f>SUMIFS(Relaciones!$G$15676:$G$15948,Relaciones!$D$15676:$D$15948,A1233,Relaciones!$F$15676:$F$15948,"amistad")</x:f>
        <x:v>2</x:v>
      </x:c>
      <x:c r="T1233" s="15" t="n">
        <x:f>COUNTIFS(Relaciones!$E$15676:$E$15948,A1233,Relaciones!$F$15676:$F$15948,"rechazo")</x:f>
        <x:v>1</x:v>
      </x:c>
      <x:c r="U1233" s="15" t="n">
        <x:f>COUNTIFS(Relaciones!$D$15676:$D$15948,A1233,Relaciones!$F$15676:$F$15948,"rechazo")</x:f>
        <x:v>1</x:v>
      </x:c>
      <x:c r="V1233" s="15" t="n">
        <x:f>SUMIFS(Relaciones!$G$15676:$G$15948,Relaciones!$D$15676:$D$15948,A1233,Relaciones!$F$15676:$F$15948,"rechazo")</x:f>
        <x:v>0</x:v>
      </x:c>
      <x:c r="W1233" s="15" t="n">
        <x:f>SUM(INDEX(Respuestas!$B$1206:$B$1233,MATCH(A1233,Respuestas!$A$1206:$A$1233,0)),INDEX(Respuestas!$C$1206:$C$1233,MATCH(A1233,Respuestas!$A$1206:$A$1233,0)),INDEX(Respuestas!$D$1206:$D$1233,MATCH(A1233,Respuestas!$A$1206:$A$1233,0)),INDEX(Respuestas!$E$1206:$E$1233,MATCH(A1233,Respuestas!$A$1206:$A$1233,0)))</x:f>
        <x:v>8</x:v>
      </x:c>
      <x:c r="X1233" s="15" t="n">
        <x:f>COUNTIFS(Relaciones!$E$15676:$E$15948,A1233,Relaciones!$F$15676:$F$15948,"mediacion")</x:f>
        <x:v>0</x:v>
      </x:c>
      <x:c r="Y1233" s="15" t="n">
        <x:f>COUNTIFS(Relaciones!$E$15676:$E$15948,A1233,Relaciones!$F$15676:$F$15948,"mediacion_negativa")</x:f>
        <x:v>7</x:v>
      </x:c>
      <x:c r="Z1233" s="15" t="n">
        <x:f>COUNTIFS(Relaciones!$E$15676:$E$15948,A1233,Relaciones!$F$15676:$F$15948,"bullying")</x:f>
        <x:v>2</x:v>
      </x:c>
      <x:c r="AA1233" s="4" t="str">
        <x:f>INDEX(Respuestas!$F$1206:$F$1233,MATCH(A1233,Respuestas!$A$1206:$A$1233,0))</x:f>
        <x:v>No</x:v>
      </x:c>
      <x:c r="AB1233" s="4" t="str">
        <x:f>INDEX(Respuestas!$G$1206:$G$1233,MATCH(A1233,Respuestas!$A$1206:$A$1233,0))</x:f>
        <x:v>Sí</x:v>
      </x:c>
      <x:c r="AC1233" s="4" t="str">
        <x:f>INDEX(Respuestas!$H$1206:$H$1233,MATCH(A1233,Respuestas!$A$1206:$A$1233,0))</x:f>
        <x:v>Sí</x:v>
      </x:c>
      <x:c r="AD1233" s="4" t="str">
        <x:f>INDEX(Respuestas!$I$1206:$I$1233,MATCH(A1233,Respuestas!$A$1206:$A$1233,0))</x:f>
        <x:v>Sí</x:v>
      </x:c>
      <x:c r="AE1233" s="4" t="str">
        <x:f>INDEX(Respuestas!$J$1206:$J$1233,MATCH(A1233,Respuestas!$A$1206:$A$1233,0))</x:f>
        <x:v>G2</x:v>
      </x:c>
      <x:c r="AF1233" s="4" t="str">
        <x:v>normalizada_v1</x:v>
      </x:c>
      <x:c r="AG1233" s="4" t="n">
        <x:f>COUNTIFS($B$2:$B$1513,B1233,$C$2:$C$1513,C1233,$D$2:$D$1513,D1233)</x:f>
        <x:v>28</x:v>
      </x:c>
      <x:c r="AH1233" s="4" t="n">
        <x:f>COUNTIFS(Relaciones!$D$15676:$D$15948,A1233,Relaciones!$F$15676:$F$15948,"prediccion_amistad")</x:f>
        <x:v>2</x:v>
      </x:c>
      <x:c r="AI1233" s="4" t="n">
        <x:f>SUMIFS(Relaciones!$H$15676:$H$15948,Relaciones!$D$15676:$D$15948,A1233,Relaciones!$F$15676:$F$15948,"prediccion_amistad")</x:f>
        <x:v>2</x:v>
      </x:c>
      <x:c r="AJ1233" s="4" t="n">
        <x:f>COUNTIFS(Relaciones!$D$15676:$D$15948,A1233,Relaciones!$F$15676:$F$15948,"prediccion_rechazo")</x:f>
        <x:v>1</x:v>
      </x:c>
      <x:c r="AK1233" s="4" t="n">
        <x:f>SUMIFS(Relaciones!$H$15676:$H$15948,Relaciones!$D$15676:$D$15948,A1233,Relaciones!$F$15676:$F$15948,"prediccion_rechazo")</x:f>
        <x:v>1</x:v>
      </x:c>
      <x:c r="AL1233" s="4" t="n">
        <x:v>0.19131755627772973</x:v>
      </x:c>
    </x:row>
    <x:row r="1234" ht="23" customHeight="1">
      <x:c r="A1234" s="13" t="str">
        <x:v>01233</x:v>
      </x:c>
      <x:c r="B1234" s="4" t="str">
        <x:v>Córdoba</x:v>
      </x:c>
      <x:c r="C1234" s="4" t="str">
        <x:v>3.º ESO</x:v>
      </x:c>
      <x:c r="D1234" s="4" t="str">
        <x:v>C</x:v>
      </x:c>
      <x:c r="E1234" s="4" t="str">
        <x:v>alumna</x:v>
      </x:c>
      <x:c r="F1234" s="14" t="n">
        <x:f>IF((AG1234-1)=0,"",ROUND(10*Q1234/(AG1234-1),1))</x:f>
        <x:v>5.9</x:v>
      </x:c>
      <x:c r="G1234" s="14" t="n">
        <x:f>IF((AG1234-1)=0,"",ROUND(10*R1234/(AG1234-1),1))</x:f>
        <x:v>2.2</x:v>
      </x:c>
      <x:c r="H1234" s="14" t="n">
        <x:f>IF(R1234=0,"",ROUND(10*S1234/R1234,1))</x:f>
        <x:v>10</x:v>
      </x:c>
      <x:c r="I1234" s="14" t="n">
        <x:f>IF(AH1234=0,"",ROUND(10*AI1234/AH1234,1))</x:f>
        <x:v>10</x:v>
      </x:c>
      <x:c r="J1234" s="14" t="n">
        <x:f>IF((AG1234-1)=0,"",ROUND(10*T1234/(AG1234-1),1))</x:f>
        <x:v>0</x:v>
      </x:c>
      <x:c r="K1234" s="14" t="n">
        <x:f>IF((AG1234-1)=0,"",ROUND(10*U1234/(AG1234-1),1))</x:f>
        <x:v>0</x:v>
      </x:c>
      <x:c r="L1234" s="14" t="str">
        <x:f>IF(U1234=0,"",ROUND(10*V1234/U1234,1))</x:f>
      </x:c>
      <x:c r="M1234" s="14" t="str">
        <x:f>IF(AJ1234=0,"",ROUND(10*AK1234/AJ1234,1))</x:f>
      </x:c>
      <x:c r="N1234" s="14" t="n">
        <x:f>ROUND(10*W1234/12,1)</x:f>
        <x:v>7.5</x:v>
      </x:c>
      <x:c r="O1234" s="14" t="n">
        <x:f>ROUND(10*AL1234,1)</x:f>
        <x:v>10</x:v>
      </x:c>
      <x:c r="P1234" s="14" t="n">
        <x:f>IF((AG1234-1)=0,"",ROUND(10*X1234/(AG1234-1),1))</x:f>
        <x:v>2.6</x:v>
      </x:c>
      <x:c r="Q1234" s="15" t="n">
        <x:f>COUNTIFS(Relaciones!$E$15949:$E$16313,A1234,Relaciones!$F$15949:$F$16313,"amistad")</x:f>
        <x:v>16</x:v>
      </x:c>
      <x:c r="R1234" s="15" t="n">
        <x:f>COUNTIFS(Relaciones!$D$15949:$D$16313,A1234,Relaciones!$F$15949:$F$16313,"amistad")</x:f>
        <x:v>6</x:v>
      </x:c>
      <x:c r="S1234" s="15" t="n">
        <x:f>SUMIFS(Relaciones!$G$15949:$G$16313,Relaciones!$D$15949:$D$16313,A1234,Relaciones!$F$15949:$F$16313,"amistad")</x:f>
        <x:v>6</x:v>
      </x:c>
      <x:c r="T1234" s="15" t="n">
        <x:f>COUNTIFS(Relaciones!$E$15949:$E$16313,A1234,Relaciones!$F$15949:$F$16313,"rechazo")</x:f>
        <x:v>0</x:v>
      </x:c>
      <x:c r="U1234" s="15" t="n">
        <x:f>COUNTIFS(Relaciones!$D$15949:$D$16313,A1234,Relaciones!$F$15949:$F$16313,"rechazo")</x:f>
        <x:v>0</x:v>
      </x:c>
      <x:c r="V1234" s="15" t="n">
        <x:f>SUMIFS(Relaciones!$G$15949:$G$16313,Relaciones!$D$15949:$D$16313,A1234,Relaciones!$F$15949:$F$16313,"rechazo")</x:f>
        <x:v>0</x:v>
      </x:c>
      <x:c r="W1234" s="15" t="n">
        <x:f>SUM(INDEX(Respuestas!$B$1234:$B$1261,MATCH(A1234,Respuestas!$A$1234:$A$1261,0)),INDEX(Respuestas!$C$1234:$C$1261,MATCH(A1234,Respuestas!$A$1234:$A$1261,0)),INDEX(Respuestas!$D$1234:$D$1261,MATCH(A1234,Respuestas!$A$1234:$A$1261,0)),INDEX(Respuestas!$E$1234:$E$1261,MATCH(A1234,Respuestas!$A$1234:$A$1261,0)))</x:f>
        <x:v>9</x:v>
      </x:c>
      <x:c r="X1234" s="15" t="n">
        <x:f>COUNTIFS(Relaciones!$E$15949:$E$16313,A1234,Relaciones!$F$15949:$F$16313,"mediacion")</x:f>
        <x:v>7</x:v>
      </x:c>
      <x:c r="Y1234" s="15" t="n">
        <x:f>COUNTIFS(Relaciones!$E$15949:$E$16313,A1234,Relaciones!$F$15949:$F$16313,"mediacion_negativa")</x:f>
        <x:v>0</x:v>
      </x:c>
      <x:c r="Z1234" s="15" t="n">
        <x:f>COUNTIFS(Relaciones!$E$15949:$E$16313,A1234,Relaciones!$F$15949:$F$16313,"bullying")</x:f>
        <x:v>0</x:v>
      </x:c>
      <x:c r="AA1234" s="4" t="str">
        <x:f>INDEX(Respuestas!$F$1234:$F$1261,MATCH(A1234,Respuestas!$A$1234:$A$1261,0))</x:f>
        <x:v>No</x:v>
      </x:c>
      <x:c r="AB1234" s="4" t="str">
        <x:f>INDEX(Respuestas!$G$1234:$G$1261,MATCH(A1234,Respuestas!$A$1234:$A$1261,0))</x:f>
        <x:v>Sí</x:v>
      </x:c>
      <x:c r="AC1234" s="4" t="str">
        <x:f>INDEX(Respuestas!$H$1234:$H$1261,MATCH(A1234,Respuestas!$A$1234:$A$1261,0))</x:f>
        <x:v>No</x:v>
      </x:c>
      <x:c r="AD1234" s="4" t="str">
        <x:f>INDEX(Respuestas!$I$1234:$I$1261,MATCH(A1234,Respuestas!$A$1234:$A$1261,0))</x:f>
        <x:v>Sí</x:v>
      </x:c>
      <x:c r="AE1234" s="4" t="str">
        <x:f>INDEX(Respuestas!$J$1234:$J$1261,MATCH(A1234,Respuestas!$A$1234:$A$1261,0))</x:f>
        <x:v>G1</x:v>
      </x:c>
      <x:c r="AF1234" s="4" t="str">
        <x:v>normalizada_v1</x:v>
      </x:c>
      <x:c r="AG1234" s="4" t="n">
        <x:f>COUNTIFS($B$2:$B$1513,B1234,$C$2:$C$1513,C1234,$D$2:$D$1513,D1234)</x:f>
        <x:v>28</x:v>
      </x:c>
      <x:c r="AH1234" s="4" t="n">
        <x:f>COUNTIFS(Relaciones!$D$15949:$D$16313,A1234,Relaciones!$F$15949:$F$16313,"prediccion_amistad")</x:f>
        <x:v>12</x:v>
      </x:c>
      <x:c r="AI1234" s="4" t="n">
        <x:f>SUMIFS(Relaciones!$H$15949:$H$16313,Relaciones!$D$15949:$D$16313,A1234,Relaciones!$F$15949:$F$16313,"prediccion_amistad")</x:f>
        <x:v>12</x:v>
      </x:c>
      <x:c r="AJ1234" s="4" t="n">
        <x:f>COUNTIFS(Relaciones!$D$15949:$D$16313,A1234,Relaciones!$F$15949:$F$16313,"prediccion_rechazo")</x:f>
        <x:v>0</x:v>
      </x:c>
      <x:c r="AK1234" s="4" t="n">
        <x:f>SUMIFS(Relaciones!$H$15949:$H$16313,Relaciones!$D$15949:$D$16313,A1234,Relaciones!$F$15949:$F$16313,"prediccion_rechazo")</x:f>
        <x:v>0</x:v>
      </x:c>
      <x:c r="AL1234" s="4" t="n">
        <x:v>1</x:v>
      </x:c>
    </x:row>
    <x:row r="1235" ht="23" customHeight="1">
      <x:c r="A1235" s="13" t="str">
        <x:v>01234</x:v>
      </x:c>
      <x:c r="B1235" s="4" t="str">
        <x:v>Córdoba</x:v>
      </x:c>
      <x:c r="C1235" s="4" t="str">
        <x:v>3.º ESO</x:v>
      </x:c>
      <x:c r="D1235" s="4" t="str">
        <x:v>C</x:v>
      </x:c>
      <x:c r="E1235" s="4" t="str">
        <x:v>alumno</x:v>
      </x:c>
      <x:c r="F1235" s="14" t="n">
        <x:f>IF((AG1235-1)=0,"",ROUND(10*Q1235/(AG1235-1),1))</x:f>
        <x:v>1.9</x:v>
      </x:c>
      <x:c r="G1235" s="14" t="n">
        <x:f>IF((AG1235-1)=0,"",ROUND(10*R1235/(AG1235-1),1))</x:f>
        <x:v>1.5</x:v>
      </x:c>
      <x:c r="H1235" s="14" t="n">
        <x:f>IF(R1235=0,"",ROUND(10*S1235/R1235,1))</x:f>
        <x:v>10</x:v>
      </x:c>
      <x:c r="I1235" s="14" t="n">
        <x:f>IF(AH1235=0,"",ROUND(10*AI1235/AH1235,1))</x:f>
        <x:v>7.5</x:v>
      </x:c>
      <x:c r="J1235" s="14" t="n">
        <x:f>IF((AG1235-1)=0,"",ROUND(10*T1235/(AG1235-1),1))</x:f>
        <x:v>0.4</x:v>
      </x:c>
      <x:c r="K1235" s="14" t="n">
        <x:f>IF((AG1235-1)=0,"",ROUND(10*U1235/(AG1235-1),1))</x:f>
        <x:v>0.4</x:v>
      </x:c>
      <x:c r="L1235" s="14" t="n">
        <x:f>IF(U1235=0,"",ROUND(10*V1235/U1235,1))</x:f>
        <x:v>0</x:v>
      </x:c>
      <x:c r="M1235" s="14" t="n">
        <x:f>IF(AJ1235=0,"",ROUND(10*AK1235/AJ1235,1))</x:f>
        <x:v>0</x:v>
      </x:c>
      <x:c r="N1235" s="14" t="n">
        <x:f>ROUND(10*W1235/12,1)</x:f>
        <x:v>8.3</x:v>
      </x:c>
      <x:c r="O1235" s="14" t="n">
        <x:f>ROUND(10*AL1235,1)</x:f>
        <x:v>3.4</x:v>
      </x:c>
      <x:c r="P1235" s="14" t="n">
        <x:f>IF((AG1235-1)=0,"",ROUND(10*X1235/(AG1235-1),1))</x:f>
        <x:v>0</x:v>
      </x:c>
      <x:c r="Q1235" s="15" t="n">
        <x:f>COUNTIFS(Relaciones!$E$15949:$E$16313,A1235,Relaciones!$F$15949:$F$16313,"amistad")</x:f>
        <x:v>5</x:v>
      </x:c>
      <x:c r="R1235" s="15" t="n">
        <x:f>COUNTIFS(Relaciones!$D$15949:$D$16313,A1235,Relaciones!$F$15949:$F$16313,"amistad")</x:f>
        <x:v>4</x:v>
      </x:c>
      <x:c r="S1235" s="15" t="n">
        <x:f>SUMIFS(Relaciones!$G$15949:$G$16313,Relaciones!$D$15949:$D$16313,A1235,Relaciones!$F$15949:$F$16313,"amistad")</x:f>
        <x:v>4</x:v>
      </x:c>
      <x:c r="T1235" s="15" t="n">
        <x:f>COUNTIFS(Relaciones!$E$15949:$E$16313,A1235,Relaciones!$F$15949:$F$16313,"rechazo")</x:f>
        <x:v>1</x:v>
      </x:c>
      <x:c r="U1235" s="15" t="n">
        <x:f>COUNTIFS(Relaciones!$D$15949:$D$16313,A1235,Relaciones!$F$15949:$F$16313,"rechazo")</x:f>
        <x:v>1</x:v>
      </x:c>
      <x:c r="V1235" s="15" t="n">
        <x:f>SUMIFS(Relaciones!$G$15949:$G$16313,Relaciones!$D$15949:$D$16313,A1235,Relaciones!$F$15949:$F$16313,"rechazo")</x:f>
        <x:v>0</x:v>
      </x:c>
      <x:c r="W1235" s="15" t="n">
        <x:f>SUM(INDEX(Respuestas!$B$1234:$B$1261,MATCH(A1235,Respuestas!$A$1234:$A$1261,0)),INDEX(Respuestas!$C$1234:$C$1261,MATCH(A1235,Respuestas!$A$1234:$A$1261,0)),INDEX(Respuestas!$D$1234:$D$1261,MATCH(A1235,Respuestas!$A$1234:$A$1261,0)),INDEX(Respuestas!$E$1234:$E$1261,MATCH(A1235,Respuestas!$A$1234:$A$1261,0)))</x:f>
        <x:v>10</x:v>
      </x:c>
      <x:c r="X1235" s="15" t="n">
        <x:f>COUNTIFS(Relaciones!$E$15949:$E$16313,A1235,Relaciones!$F$15949:$F$16313,"mediacion")</x:f>
        <x:v>0</x:v>
      </x:c>
      <x:c r="Y1235" s="15" t="n">
        <x:f>COUNTIFS(Relaciones!$E$15949:$E$16313,A1235,Relaciones!$F$15949:$F$16313,"mediacion_negativa")</x:f>
        <x:v>0</x:v>
      </x:c>
      <x:c r="Z1235" s="15" t="n">
        <x:f>COUNTIFS(Relaciones!$E$15949:$E$16313,A1235,Relaciones!$F$15949:$F$16313,"bullying")</x:f>
        <x:v>0</x:v>
      </x:c>
      <x:c r="AA1235" s="4" t="str">
        <x:f>INDEX(Respuestas!$F$1234:$F$1261,MATCH(A1235,Respuestas!$A$1234:$A$1261,0))</x:f>
        <x:v>No</x:v>
      </x:c>
      <x:c r="AB1235" s="4" t="str">
        <x:f>INDEX(Respuestas!$G$1234:$G$1261,MATCH(A1235,Respuestas!$A$1234:$A$1261,0))</x:f>
        <x:v>Sí</x:v>
      </x:c>
      <x:c r="AC1235" s="4" t="str">
        <x:f>INDEX(Respuestas!$H$1234:$H$1261,MATCH(A1235,Respuestas!$A$1234:$A$1261,0))</x:f>
        <x:v>No</x:v>
      </x:c>
      <x:c r="AD1235" s="4" t="str">
        <x:f>INDEX(Respuestas!$I$1234:$I$1261,MATCH(A1235,Respuestas!$A$1234:$A$1261,0))</x:f>
        <x:v>Sí</x:v>
      </x:c>
      <x:c r="AE1235" s="4" t="str">
        <x:f>INDEX(Respuestas!$J$1234:$J$1261,MATCH(A1235,Respuestas!$A$1234:$A$1261,0))</x:f>
        <x:v>G1</x:v>
      </x:c>
      <x:c r="AF1235" s="4" t="str">
        <x:v>normalizada_v1</x:v>
      </x:c>
      <x:c r="AG1235" s="4" t="n">
        <x:f>COUNTIFS($B$2:$B$1513,B1235,$C$2:$C$1513,C1235,$D$2:$D$1513,D1235)</x:f>
        <x:v>28</x:v>
      </x:c>
      <x:c r="AH1235" s="4" t="n">
        <x:f>COUNTIFS(Relaciones!$D$15949:$D$16313,A1235,Relaciones!$F$15949:$F$16313,"prediccion_amistad")</x:f>
        <x:v>4</x:v>
      </x:c>
      <x:c r="AI1235" s="4" t="n">
        <x:f>SUMIFS(Relaciones!$H$15949:$H$16313,Relaciones!$D$15949:$D$16313,A1235,Relaciones!$F$15949:$F$16313,"prediccion_amistad")</x:f>
        <x:v>3</x:v>
      </x:c>
      <x:c r="AJ1235" s="4" t="n">
        <x:f>COUNTIFS(Relaciones!$D$15949:$D$16313,A1235,Relaciones!$F$15949:$F$16313,"prediccion_rechazo")</x:f>
        <x:v>1</x:v>
      </x:c>
      <x:c r="AK1235" s="4" t="n">
        <x:f>SUMIFS(Relaciones!$H$15949:$H$16313,Relaciones!$D$15949:$D$16313,A1235,Relaciones!$F$15949:$F$16313,"prediccion_rechazo")</x:f>
        <x:v>0</x:v>
      </x:c>
      <x:c r="AL1235" s="4" t="n">
        <x:v>0.3440549058053715</x:v>
      </x:c>
    </x:row>
    <x:row r="1236" ht="23" customHeight="1">
      <x:c r="A1236" s="13" t="str">
        <x:v>01235</x:v>
      </x:c>
      <x:c r="B1236" s="4" t="str">
        <x:v>Córdoba</x:v>
      </x:c>
      <x:c r="C1236" s="4" t="str">
        <x:v>3.º ESO</x:v>
      </x:c>
      <x:c r="D1236" s="4" t="str">
        <x:v>C</x:v>
      </x:c>
      <x:c r="E1236" s="4" t="str">
        <x:v>alumna</x:v>
      </x:c>
      <x:c r="F1236" s="14" t="n">
        <x:f>IF((AG1236-1)=0,"",ROUND(10*Q1236/(AG1236-1),1))</x:f>
        <x:v>1.5</x:v>
      </x:c>
      <x:c r="G1236" s="14" t="n">
        <x:f>IF((AG1236-1)=0,"",ROUND(10*R1236/(AG1236-1),1))</x:f>
        <x:v>1.9</x:v>
      </x:c>
      <x:c r="H1236" s="14" t="n">
        <x:f>IF(R1236=0,"",ROUND(10*S1236/R1236,1))</x:f>
        <x:v>8</x:v>
      </x:c>
      <x:c r="I1236" s="14" t="n">
        <x:f>IF(AH1236=0,"",ROUND(10*AI1236/AH1236,1))</x:f>
        <x:v>10</x:v>
      </x:c>
      <x:c r="J1236" s="14" t="n">
        <x:f>IF((AG1236-1)=0,"",ROUND(10*T1236/(AG1236-1),1))</x:f>
        <x:v>0</x:v>
      </x:c>
      <x:c r="K1236" s="14" t="n">
        <x:f>IF((AG1236-1)=0,"",ROUND(10*U1236/(AG1236-1),1))</x:f>
        <x:v>0.4</x:v>
      </x:c>
      <x:c r="L1236" s="14" t="n">
        <x:f>IF(U1236=0,"",ROUND(10*V1236/U1236,1))</x:f>
        <x:v>0</x:v>
      </x:c>
      <x:c r="M1236" s="14" t="str">
        <x:f>IF(AJ1236=0,"",ROUND(10*AK1236/AJ1236,1))</x:f>
      </x:c>
      <x:c r="N1236" s="14" t="n">
        <x:f>ROUND(10*W1236/12,1)</x:f>
        <x:v>9.2</x:v>
      </x:c>
      <x:c r="O1236" s="14" t="n">
        <x:f>ROUND(10*AL1236,1)</x:f>
        <x:v>3.4</x:v>
      </x:c>
      <x:c r="P1236" s="14" t="n">
        <x:f>IF((AG1236-1)=0,"",ROUND(10*X1236/(AG1236-1),1))</x:f>
        <x:v>0</x:v>
      </x:c>
      <x:c r="Q1236" s="15" t="n">
        <x:f>COUNTIFS(Relaciones!$E$15949:$E$16313,A1236,Relaciones!$F$15949:$F$16313,"amistad")</x:f>
        <x:v>4</x:v>
      </x:c>
      <x:c r="R1236" s="15" t="n">
        <x:f>COUNTIFS(Relaciones!$D$15949:$D$16313,A1236,Relaciones!$F$15949:$F$16313,"amistad")</x:f>
        <x:v>5</x:v>
      </x:c>
      <x:c r="S1236" s="15" t="n">
        <x:f>SUMIFS(Relaciones!$G$15949:$G$16313,Relaciones!$D$15949:$D$16313,A1236,Relaciones!$F$15949:$F$16313,"amistad")</x:f>
        <x:v>4</x:v>
      </x:c>
      <x:c r="T1236" s="15" t="n">
        <x:f>COUNTIFS(Relaciones!$E$15949:$E$16313,A1236,Relaciones!$F$15949:$F$16313,"rechazo")</x:f>
        <x:v>0</x:v>
      </x:c>
      <x:c r="U1236" s="15" t="n">
        <x:f>COUNTIFS(Relaciones!$D$15949:$D$16313,A1236,Relaciones!$F$15949:$F$16313,"rechazo")</x:f>
        <x:v>1</x:v>
      </x:c>
      <x:c r="V1236" s="15" t="n">
        <x:f>SUMIFS(Relaciones!$G$15949:$G$16313,Relaciones!$D$15949:$D$16313,A1236,Relaciones!$F$15949:$F$16313,"rechazo")</x:f>
        <x:v>0</x:v>
      </x:c>
      <x:c r="W1236" s="15" t="n">
        <x:f>SUM(INDEX(Respuestas!$B$1234:$B$1261,MATCH(A1236,Respuestas!$A$1234:$A$1261,0)),INDEX(Respuestas!$C$1234:$C$1261,MATCH(A1236,Respuestas!$A$1234:$A$1261,0)),INDEX(Respuestas!$D$1234:$D$1261,MATCH(A1236,Respuestas!$A$1234:$A$1261,0)),INDEX(Respuestas!$E$1234:$E$1261,MATCH(A1236,Respuestas!$A$1234:$A$1261,0)))</x:f>
        <x:v>11</x:v>
      </x:c>
      <x:c r="X1236" s="15" t="n">
        <x:f>COUNTIFS(Relaciones!$E$15949:$E$16313,A1236,Relaciones!$F$15949:$F$16313,"mediacion")</x:f>
        <x:v>0</x:v>
      </x:c>
      <x:c r="Y1236" s="15" t="n">
        <x:f>COUNTIFS(Relaciones!$E$15949:$E$16313,A1236,Relaciones!$F$15949:$F$16313,"mediacion_negativa")</x:f>
        <x:v>0</x:v>
      </x:c>
      <x:c r="Z1236" s="15" t="n">
        <x:f>COUNTIFS(Relaciones!$E$15949:$E$16313,A1236,Relaciones!$F$15949:$F$16313,"bullying")</x:f>
        <x:v>0</x:v>
      </x:c>
      <x:c r="AA1236" s="4" t="str">
        <x:f>INDEX(Respuestas!$F$1234:$F$1261,MATCH(A1236,Respuestas!$A$1234:$A$1261,0))</x:f>
        <x:v>No</x:v>
      </x:c>
      <x:c r="AB1236" s="4" t="str">
        <x:f>INDEX(Respuestas!$G$1234:$G$1261,MATCH(A1236,Respuestas!$A$1234:$A$1261,0))</x:f>
        <x:v>Sí</x:v>
      </x:c>
      <x:c r="AC1236" s="4" t="str">
        <x:f>INDEX(Respuestas!$H$1234:$H$1261,MATCH(A1236,Respuestas!$A$1234:$A$1261,0))</x:f>
        <x:v>No</x:v>
      </x:c>
      <x:c r="AD1236" s="4" t="str">
        <x:f>INDEX(Respuestas!$I$1234:$I$1261,MATCH(A1236,Respuestas!$A$1234:$A$1261,0))</x:f>
        <x:v>Sí</x:v>
      </x:c>
      <x:c r="AE1236" s="4" t="str">
        <x:f>INDEX(Respuestas!$J$1234:$J$1261,MATCH(A1236,Respuestas!$A$1234:$A$1261,0))</x:f>
        <x:v>G1</x:v>
      </x:c>
      <x:c r="AF1236" s="4" t="str">
        <x:v>normalizada_v1</x:v>
      </x:c>
      <x:c r="AG1236" s="4" t="n">
        <x:f>COUNTIFS($B$2:$B$1513,B1236,$C$2:$C$1513,C1236,$D$2:$D$1513,D1236)</x:f>
        <x:v>28</x:v>
      </x:c>
      <x:c r="AH1236" s="4" t="n">
        <x:f>COUNTIFS(Relaciones!$D$15949:$D$16313,A1236,Relaciones!$F$15949:$F$16313,"prediccion_amistad")</x:f>
        <x:v>3</x:v>
      </x:c>
      <x:c r="AI1236" s="4" t="n">
        <x:f>SUMIFS(Relaciones!$H$15949:$H$16313,Relaciones!$D$15949:$D$16313,A1236,Relaciones!$F$15949:$F$16313,"prediccion_amistad")</x:f>
        <x:v>3</x:v>
      </x:c>
      <x:c r="AJ1236" s="4" t="n">
        <x:f>COUNTIFS(Relaciones!$D$15949:$D$16313,A1236,Relaciones!$F$15949:$F$16313,"prediccion_rechazo")</x:f>
        <x:v>0</x:v>
      </x:c>
      <x:c r="AK1236" s="4" t="n">
        <x:f>SUMIFS(Relaciones!$H$15949:$H$16313,Relaciones!$D$15949:$D$16313,A1236,Relaciones!$F$15949:$F$16313,"prediccion_rechazo")</x:f>
        <x:v>0</x:v>
      </x:c>
      <x:c r="AL1236" s="4" t="n">
        <x:v>0.3388837585152627</x:v>
      </x:c>
    </x:row>
    <x:row r="1237" ht="23" customHeight="1">
      <x:c r="A1237" s="13" t="str">
        <x:v>01236</x:v>
      </x:c>
      <x:c r="B1237" s="4" t="str">
        <x:v>Córdoba</x:v>
      </x:c>
      <x:c r="C1237" s="4" t="str">
        <x:v>3.º ESO</x:v>
      </x:c>
      <x:c r="D1237" s="4" t="str">
        <x:v>C</x:v>
      </x:c>
      <x:c r="E1237" s="4" t="str">
        <x:v>alumno</x:v>
      </x:c>
      <x:c r="F1237" s="14" t="n">
        <x:f>IF((AG1237-1)=0,"",ROUND(10*Q1237/(AG1237-1),1))</x:f>
        <x:v>1.5</x:v>
      </x:c>
      <x:c r="G1237" s="14" t="n">
        <x:f>IF((AG1237-1)=0,"",ROUND(10*R1237/(AG1237-1),1))</x:f>
        <x:v>1.9</x:v>
      </x:c>
      <x:c r="H1237" s="14" t="n">
        <x:f>IF(R1237=0,"",ROUND(10*S1237/R1237,1))</x:f>
        <x:v>8</x:v>
      </x:c>
      <x:c r="I1237" s="14" t="n">
        <x:f>IF(AH1237=0,"",ROUND(10*AI1237/AH1237,1))</x:f>
        <x:v>10</x:v>
      </x:c>
      <x:c r="J1237" s="14" t="n">
        <x:f>IF((AG1237-1)=0,"",ROUND(10*T1237/(AG1237-1),1))</x:f>
        <x:v>0.4</x:v>
      </x:c>
      <x:c r="K1237" s="14" t="n">
        <x:f>IF((AG1237-1)=0,"",ROUND(10*U1237/(AG1237-1),1))</x:f>
        <x:v>0.4</x:v>
      </x:c>
      <x:c r="L1237" s="14" t="n">
        <x:f>IF(U1237=0,"",ROUND(10*V1237/U1237,1))</x:f>
        <x:v>0</x:v>
      </x:c>
      <x:c r="M1237" s="14" t="n">
        <x:f>IF(AJ1237=0,"",ROUND(10*AK1237/AJ1237,1))</x:f>
        <x:v>10</x:v>
      </x:c>
      <x:c r="N1237" s="14" t="n">
        <x:f>ROUND(10*W1237/12,1)</x:f>
        <x:v>10</x:v>
      </x:c>
      <x:c r="O1237" s="14" t="n">
        <x:f>ROUND(10*AL1237,1)</x:f>
        <x:v>3.8</x:v>
      </x:c>
      <x:c r="P1237" s="14" t="n">
        <x:f>IF((AG1237-1)=0,"",ROUND(10*X1237/(AG1237-1),1))</x:f>
        <x:v>0</x:v>
      </x:c>
      <x:c r="Q1237" s="15" t="n">
        <x:f>COUNTIFS(Relaciones!$E$15949:$E$16313,A1237,Relaciones!$F$15949:$F$16313,"amistad")</x:f>
        <x:v>4</x:v>
      </x:c>
      <x:c r="R1237" s="15" t="n">
        <x:f>COUNTIFS(Relaciones!$D$15949:$D$16313,A1237,Relaciones!$F$15949:$F$16313,"amistad")</x:f>
        <x:v>5</x:v>
      </x:c>
      <x:c r="S1237" s="15" t="n">
        <x:f>SUMIFS(Relaciones!$G$15949:$G$16313,Relaciones!$D$15949:$D$16313,A1237,Relaciones!$F$15949:$F$16313,"amistad")</x:f>
        <x:v>4</x:v>
      </x:c>
      <x:c r="T1237" s="15" t="n">
        <x:f>COUNTIFS(Relaciones!$E$15949:$E$16313,A1237,Relaciones!$F$15949:$F$16313,"rechazo")</x:f>
        <x:v>1</x:v>
      </x:c>
      <x:c r="U1237" s="15" t="n">
        <x:f>COUNTIFS(Relaciones!$D$15949:$D$16313,A1237,Relaciones!$F$15949:$F$16313,"rechazo")</x:f>
        <x:v>1</x:v>
      </x:c>
      <x:c r="V1237" s="15" t="n">
        <x:f>SUMIFS(Relaciones!$G$15949:$G$16313,Relaciones!$D$15949:$D$16313,A1237,Relaciones!$F$15949:$F$16313,"rechazo")</x:f>
        <x:v>0</x:v>
      </x:c>
      <x:c r="W1237" s="15" t="n">
        <x:f>SUM(INDEX(Respuestas!$B$1234:$B$1261,MATCH(A1237,Respuestas!$A$1234:$A$1261,0)),INDEX(Respuestas!$C$1234:$C$1261,MATCH(A1237,Respuestas!$A$1234:$A$1261,0)),INDEX(Respuestas!$D$1234:$D$1261,MATCH(A1237,Respuestas!$A$1234:$A$1261,0)),INDEX(Respuestas!$E$1234:$E$1261,MATCH(A1237,Respuestas!$A$1234:$A$1261,0)))</x:f>
        <x:v>12</x:v>
      </x:c>
      <x:c r="X1237" s="15" t="n">
        <x:f>COUNTIFS(Relaciones!$E$15949:$E$16313,A1237,Relaciones!$F$15949:$F$16313,"mediacion")</x:f>
        <x:v>0</x:v>
      </x:c>
      <x:c r="Y1237" s="15" t="n">
        <x:f>COUNTIFS(Relaciones!$E$15949:$E$16313,A1237,Relaciones!$F$15949:$F$16313,"mediacion_negativa")</x:f>
        <x:v>0</x:v>
      </x:c>
      <x:c r="Z1237" s="15" t="n">
        <x:f>COUNTIFS(Relaciones!$E$15949:$E$16313,A1237,Relaciones!$F$15949:$F$16313,"bullying")</x:f>
        <x:v>0</x:v>
      </x:c>
      <x:c r="AA1237" s="4" t="str">
        <x:f>INDEX(Respuestas!$F$1234:$F$1261,MATCH(A1237,Respuestas!$A$1234:$A$1261,0))</x:f>
        <x:v>No</x:v>
      </x:c>
      <x:c r="AB1237" s="4" t="str">
        <x:f>INDEX(Respuestas!$G$1234:$G$1261,MATCH(A1237,Respuestas!$A$1234:$A$1261,0))</x:f>
        <x:v>Sí</x:v>
      </x:c>
      <x:c r="AC1237" s="4" t="str">
        <x:f>INDEX(Respuestas!$H$1234:$H$1261,MATCH(A1237,Respuestas!$A$1234:$A$1261,0))</x:f>
        <x:v>No</x:v>
      </x:c>
      <x:c r="AD1237" s="4" t="str">
        <x:f>INDEX(Respuestas!$I$1234:$I$1261,MATCH(A1237,Respuestas!$A$1234:$A$1261,0))</x:f>
        <x:v>Sí</x:v>
      </x:c>
      <x:c r="AE1237" s="4" t="str">
        <x:f>INDEX(Respuestas!$J$1234:$J$1261,MATCH(A1237,Respuestas!$A$1234:$A$1261,0))</x:f>
        <x:v>G1</x:v>
      </x:c>
      <x:c r="AF1237" s="4" t="str">
        <x:v>normalizada_v1</x:v>
      </x:c>
      <x:c r="AG1237" s="4" t="n">
        <x:f>COUNTIFS($B$2:$B$1513,B1237,$C$2:$C$1513,C1237,$D$2:$D$1513,D1237)</x:f>
        <x:v>28</x:v>
      </x:c>
      <x:c r="AH1237" s="4" t="n">
        <x:f>COUNTIFS(Relaciones!$D$15949:$D$16313,A1237,Relaciones!$F$15949:$F$16313,"prediccion_amistad")</x:f>
        <x:v>3</x:v>
      </x:c>
      <x:c r="AI1237" s="4" t="n">
        <x:f>SUMIFS(Relaciones!$H$15949:$H$16313,Relaciones!$D$15949:$D$16313,A1237,Relaciones!$F$15949:$F$16313,"prediccion_amistad")</x:f>
        <x:v>3</x:v>
      </x:c>
      <x:c r="AJ1237" s="4" t="n">
        <x:f>COUNTIFS(Relaciones!$D$15949:$D$16313,A1237,Relaciones!$F$15949:$F$16313,"prediccion_rechazo")</x:f>
        <x:v>1</x:v>
      </x:c>
      <x:c r="AK1237" s="4" t="n">
        <x:f>SUMIFS(Relaciones!$H$15949:$H$16313,Relaciones!$D$15949:$D$16313,A1237,Relaciones!$F$15949:$F$16313,"prediccion_rechazo")</x:f>
        <x:v>1</x:v>
      </x:c>
      <x:c r="AL1237" s="4" t="n">
        <x:v>0.3760824335107981</x:v>
      </x:c>
    </x:row>
    <x:row r="1238" ht="23" customHeight="1">
      <x:c r="A1238" s="13" t="str">
        <x:v>01237</x:v>
      </x:c>
      <x:c r="B1238" s="4" t="str">
        <x:v>Córdoba</x:v>
      </x:c>
      <x:c r="C1238" s="4" t="str">
        <x:v>3.º ESO</x:v>
      </x:c>
      <x:c r="D1238" s="4" t="str">
        <x:v>C</x:v>
      </x:c>
      <x:c r="E1238" s="4" t="str">
        <x:v>alumna</x:v>
      </x:c>
      <x:c r="F1238" s="14" t="n">
        <x:f>IF((AG1238-1)=0,"",ROUND(10*Q1238/(AG1238-1),1))</x:f>
        <x:v>1.9</x:v>
      </x:c>
      <x:c r="G1238" s="14" t="n">
        <x:f>IF((AG1238-1)=0,"",ROUND(10*R1238/(AG1238-1),1))</x:f>
        <x:v>1.9</x:v>
      </x:c>
      <x:c r="H1238" s="14" t="n">
        <x:f>IF(R1238=0,"",ROUND(10*S1238/R1238,1))</x:f>
        <x:v>8</x:v>
      </x:c>
      <x:c r="I1238" s="14" t="n">
        <x:f>IF(AH1238=0,"",ROUND(10*AI1238/AH1238,1))</x:f>
        <x:v>8</x:v>
      </x:c>
      <x:c r="J1238" s="14" t="n">
        <x:f>IF((AG1238-1)=0,"",ROUND(10*T1238/(AG1238-1),1))</x:f>
        <x:v>0</x:v>
      </x:c>
      <x:c r="K1238" s="14" t="n">
        <x:f>IF((AG1238-1)=0,"",ROUND(10*U1238/(AG1238-1),1))</x:f>
        <x:v>0.4</x:v>
      </x:c>
      <x:c r="L1238" s="14" t="n">
        <x:f>IF(U1238=0,"",ROUND(10*V1238/U1238,1))</x:f>
        <x:v>0</x:v>
      </x:c>
      <x:c r="M1238" s="14" t="n">
        <x:f>IF(AJ1238=0,"",ROUND(10*AK1238/AJ1238,1))</x:f>
        <x:v>0</x:v>
      </x:c>
      <x:c r="N1238" s="14" t="n">
        <x:f>ROUND(10*W1238/12,1)</x:f>
        <x:v>7.5</x:v>
      </x:c>
      <x:c r="O1238" s="14" t="n">
        <x:f>ROUND(10*AL1238,1)</x:f>
        <x:v>3.6</x:v>
      </x:c>
      <x:c r="P1238" s="14" t="n">
        <x:f>IF((AG1238-1)=0,"",ROUND(10*X1238/(AG1238-1),1))</x:f>
        <x:v>0</x:v>
      </x:c>
      <x:c r="Q1238" s="15" t="n">
        <x:f>COUNTIFS(Relaciones!$E$15949:$E$16313,A1238,Relaciones!$F$15949:$F$16313,"amistad")</x:f>
        <x:v>5</x:v>
      </x:c>
      <x:c r="R1238" s="15" t="n">
        <x:f>COUNTIFS(Relaciones!$D$15949:$D$16313,A1238,Relaciones!$F$15949:$F$16313,"amistad")</x:f>
        <x:v>5</x:v>
      </x:c>
      <x:c r="S1238" s="15" t="n">
        <x:f>SUMIFS(Relaciones!$G$15949:$G$16313,Relaciones!$D$15949:$D$16313,A1238,Relaciones!$F$15949:$F$16313,"amistad")</x:f>
        <x:v>4</x:v>
      </x:c>
      <x:c r="T1238" s="15" t="n">
        <x:f>COUNTIFS(Relaciones!$E$15949:$E$16313,A1238,Relaciones!$F$15949:$F$16313,"rechazo")</x:f>
        <x:v>0</x:v>
      </x:c>
      <x:c r="U1238" s="15" t="n">
        <x:f>COUNTIFS(Relaciones!$D$15949:$D$16313,A1238,Relaciones!$F$15949:$F$16313,"rechazo")</x:f>
        <x:v>1</x:v>
      </x:c>
      <x:c r="V1238" s="15" t="n">
        <x:f>SUMIFS(Relaciones!$G$15949:$G$16313,Relaciones!$D$15949:$D$16313,A1238,Relaciones!$F$15949:$F$16313,"rechazo")</x:f>
        <x:v>0</x:v>
      </x:c>
      <x:c r="W1238" s="15" t="n">
        <x:f>SUM(INDEX(Respuestas!$B$1234:$B$1261,MATCH(A1238,Respuestas!$A$1234:$A$1261,0)),INDEX(Respuestas!$C$1234:$C$1261,MATCH(A1238,Respuestas!$A$1234:$A$1261,0)),INDEX(Respuestas!$D$1234:$D$1261,MATCH(A1238,Respuestas!$A$1234:$A$1261,0)),INDEX(Respuestas!$E$1234:$E$1261,MATCH(A1238,Respuestas!$A$1234:$A$1261,0)))</x:f>
        <x:v>9</x:v>
      </x:c>
      <x:c r="X1238" s="15" t="n">
        <x:f>COUNTIFS(Relaciones!$E$15949:$E$16313,A1238,Relaciones!$F$15949:$F$16313,"mediacion")</x:f>
        <x:v>0</x:v>
      </x:c>
      <x:c r="Y1238" s="15" t="n">
        <x:f>COUNTIFS(Relaciones!$E$15949:$E$16313,A1238,Relaciones!$F$15949:$F$16313,"mediacion_negativa")</x:f>
        <x:v>0</x:v>
      </x:c>
      <x:c r="Z1238" s="15" t="n">
        <x:f>COUNTIFS(Relaciones!$E$15949:$E$16313,A1238,Relaciones!$F$15949:$F$16313,"bullying")</x:f>
        <x:v>0</x:v>
      </x:c>
      <x:c r="AA1238" s="4" t="str">
        <x:f>INDEX(Respuestas!$F$1234:$F$1261,MATCH(A1238,Respuestas!$A$1234:$A$1261,0))</x:f>
        <x:v>No</x:v>
      </x:c>
      <x:c r="AB1238" s="4" t="str">
        <x:f>INDEX(Respuestas!$G$1234:$G$1261,MATCH(A1238,Respuestas!$A$1234:$A$1261,0))</x:f>
        <x:v>Sí</x:v>
      </x:c>
      <x:c r="AC1238" s="4" t="str">
        <x:f>INDEX(Respuestas!$H$1234:$H$1261,MATCH(A1238,Respuestas!$A$1234:$A$1261,0))</x:f>
        <x:v>No</x:v>
      </x:c>
      <x:c r="AD1238" s="4" t="str">
        <x:f>INDEX(Respuestas!$I$1234:$I$1261,MATCH(A1238,Respuestas!$A$1234:$A$1261,0))</x:f>
        <x:v>Sí</x:v>
      </x:c>
      <x:c r="AE1238" s="4" t="str">
        <x:f>INDEX(Respuestas!$J$1234:$J$1261,MATCH(A1238,Respuestas!$A$1234:$A$1261,0))</x:f>
        <x:v>G1</x:v>
      </x:c>
      <x:c r="AF1238" s="4" t="str">
        <x:v>normalizada_v1</x:v>
      </x:c>
      <x:c r="AG1238" s="4" t="n">
        <x:f>COUNTIFS($B$2:$B$1513,B1238,$C$2:$C$1513,C1238,$D$2:$D$1513,D1238)</x:f>
        <x:v>28</x:v>
      </x:c>
      <x:c r="AH1238" s="4" t="n">
        <x:f>COUNTIFS(Relaciones!$D$15949:$D$16313,A1238,Relaciones!$F$15949:$F$16313,"prediccion_amistad")</x:f>
        <x:v>5</x:v>
      </x:c>
      <x:c r="AI1238" s="4" t="n">
        <x:f>SUMIFS(Relaciones!$H$15949:$H$16313,Relaciones!$D$15949:$D$16313,A1238,Relaciones!$F$15949:$F$16313,"prediccion_amistad")</x:f>
        <x:v>4</x:v>
      </x:c>
      <x:c r="AJ1238" s="4" t="n">
        <x:f>COUNTIFS(Relaciones!$D$15949:$D$16313,A1238,Relaciones!$F$15949:$F$16313,"prediccion_rechazo")</x:f>
        <x:v>1</x:v>
      </x:c>
      <x:c r="AK1238" s="4" t="n">
        <x:f>SUMIFS(Relaciones!$H$15949:$H$16313,Relaciones!$D$15949:$D$16313,A1238,Relaciones!$F$15949:$F$16313,"prediccion_rechazo")</x:f>
        <x:v>0</x:v>
      </x:c>
      <x:c r="AL1238" s="4" t="n">
        <x:v>0.3619173844933575</x:v>
      </x:c>
    </x:row>
    <x:row r="1239" ht="23" customHeight="1">
      <x:c r="A1239" s="13" t="str">
        <x:v>01238</x:v>
      </x:c>
      <x:c r="B1239" s="4" t="str">
        <x:v>Córdoba</x:v>
      </x:c>
      <x:c r="C1239" s="4" t="str">
        <x:v>3.º ESO</x:v>
      </x:c>
      <x:c r="D1239" s="4" t="str">
        <x:v>C</x:v>
      </x:c>
      <x:c r="E1239" s="4" t="str">
        <x:v>alumno</x:v>
      </x:c>
      <x:c r="F1239" s="14" t="n">
        <x:f>IF((AG1239-1)=0,"",ROUND(10*Q1239/(AG1239-1),1))</x:f>
        <x:v>1.5</x:v>
      </x:c>
      <x:c r="G1239" s="14" t="n">
        <x:f>IF((AG1239-1)=0,"",ROUND(10*R1239/(AG1239-1),1))</x:f>
        <x:v>1.9</x:v>
      </x:c>
      <x:c r="H1239" s="14" t="n">
        <x:f>IF(R1239=0,"",ROUND(10*S1239/R1239,1))</x:f>
        <x:v>8</x:v>
      </x:c>
      <x:c r="I1239" s="14" t="n">
        <x:f>IF(AH1239=0,"",ROUND(10*AI1239/AH1239,1))</x:f>
        <x:v>10</x:v>
      </x:c>
      <x:c r="J1239" s="14" t="n">
        <x:f>IF((AG1239-1)=0,"",ROUND(10*T1239/(AG1239-1),1))</x:f>
        <x:v>0.4</x:v>
      </x:c>
      <x:c r="K1239" s="14" t="n">
        <x:f>IF((AG1239-1)=0,"",ROUND(10*U1239/(AG1239-1),1))</x:f>
        <x:v>0.7</x:v>
      </x:c>
      <x:c r="L1239" s="14" t="n">
        <x:f>IF(U1239=0,"",ROUND(10*V1239/U1239,1))</x:f>
        <x:v>0</x:v>
      </x:c>
      <x:c r="M1239" s="14" t="str">
        <x:f>IF(AJ1239=0,"",ROUND(10*AK1239/AJ1239,1))</x:f>
      </x:c>
      <x:c r="N1239" s="14" t="n">
        <x:f>ROUND(10*W1239/12,1)</x:f>
        <x:v>8.3</x:v>
      </x:c>
      <x:c r="O1239" s="14" t="n">
        <x:f>ROUND(10*AL1239,1)</x:f>
        <x:v>3.4</x:v>
      </x:c>
      <x:c r="P1239" s="14" t="n">
        <x:f>IF((AG1239-1)=0,"",ROUND(10*X1239/(AG1239-1),1))</x:f>
        <x:v>0</x:v>
      </x:c>
      <x:c r="Q1239" s="15" t="n">
        <x:f>COUNTIFS(Relaciones!$E$15949:$E$16313,A1239,Relaciones!$F$15949:$F$16313,"amistad")</x:f>
        <x:v>4</x:v>
      </x:c>
      <x:c r="R1239" s="15" t="n">
        <x:f>COUNTIFS(Relaciones!$D$15949:$D$16313,A1239,Relaciones!$F$15949:$F$16313,"amistad")</x:f>
        <x:v>5</x:v>
      </x:c>
      <x:c r="S1239" s="15" t="n">
        <x:f>SUMIFS(Relaciones!$G$15949:$G$16313,Relaciones!$D$15949:$D$16313,A1239,Relaciones!$F$15949:$F$16313,"amistad")</x:f>
        <x:v>4</x:v>
      </x:c>
      <x:c r="T1239" s="15" t="n">
        <x:f>COUNTIFS(Relaciones!$E$15949:$E$16313,A1239,Relaciones!$F$15949:$F$16313,"rechazo")</x:f>
        <x:v>1</x:v>
      </x:c>
      <x:c r="U1239" s="15" t="n">
        <x:f>COUNTIFS(Relaciones!$D$15949:$D$16313,A1239,Relaciones!$F$15949:$F$16313,"rechazo")</x:f>
        <x:v>2</x:v>
      </x:c>
      <x:c r="V1239" s="15" t="n">
        <x:f>SUMIFS(Relaciones!$G$15949:$G$16313,Relaciones!$D$15949:$D$16313,A1239,Relaciones!$F$15949:$F$16313,"rechazo")</x:f>
        <x:v>0</x:v>
      </x:c>
      <x:c r="W1239" s="15" t="n">
        <x:f>SUM(INDEX(Respuestas!$B$1234:$B$1261,MATCH(A1239,Respuestas!$A$1234:$A$1261,0)),INDEX(Respuestas!$C$1234:$C$1261,MATCH(A1239,Respuestas!$A$1234:$A$1261,0)),INDEX(Respuestas!$D$1234:$D$1261,MATCH(A1239,Respuestas!$A$1234:$A$1261,0)),INDEX(Respuestas!$E$1234:$E$1261,MATCH(A1239,Respuestas!$A$1234:$A$1261,0)))</x:f>
        <x:v>10</x:v>
      </x:c>
      <x:c r="X1239" s="15" t="n">
        <x:f>COUNTIFS(Relaciones!$E$15949:$E$16313,A1239,Relaciones!$F$15949:$F$16313,"mediacion")</x:f>
        <x:v>0</x:v>
      </x:c>
      <x:c r="Y1239" s="15" t="n">
        <x:f>COUNTIFS(Relaciones!$E$15949:$E$16313,A1239,Relaciones!$F$15949:$F$16313,"mediacion_negativa")</x:f>
        <x:v>0</x:v>
      </x:c>
      <x:c r="Z1239" s="15" t="n">
        <x:f>COUNTIFS(Relaciones!$E$15949:$E$16313,A1239,Relaciones!$F$15949:$F$16313,"bullying")</x:f>
        <x:v>0</x:v>
      </x:c>
      <x:c r="AA1239" s="4" t="str">
        <x:f>INDEX(Respuestas!$F$1234:$F$1261,MATCH(A1239,Respuestas!$A$1234:$A$1261,0))</x:f>
        <x:v>No</x:v>
      </x:c>
      <x:c r="AB1239" s="4" t="str">
        <x:f>INDEX(Respuestas!$G$1234:$G$1261,MATCH(A1239,Respuestas!$A$1234:$A$1261,0))</x:f>
        <x:v>Sí</x:v>
      </x:c>
      <x:c r="AC1239" s="4" t="str">
        <x:f>INDEX(Respuestas!$H$1234:$H$1261,MATCH(A1239,Respuestas!$A$1234:$A$1261,0))</x:f>
        <x:v>No</x:v>
      </x:c>
      <x:c r="AD1239" s="4" t="str">
        <x:f>INDEX(Respuestas!$I$1234:$I$1261,MATCH(A1239,Respuestas!$A$1234:$A$1261,0))</x:f>
        <x:v>Sí</x:v>
      </x:c>
      <x:c r="AE1239" s="4" t="str">
        <x:f>INDEX(Respuestas!$J$1234:$J$1261,MATCH(A1239,Respuestas!$A$1234:$A$1261,0))</x:f>
        <x:v>G1</x:v>
      </x:c>
      <x:c r="AF1239" s="4" t="str">
        <x:v>normalizada_v1</x:v>
      </x:c>
      <x:c r="AG1239" s="4" t="n">
        <x:f>COUNTIFS($B$2:$B$1513,B1239,$C$2:$C$1513,C1239,$D$2:$D$1513,D1239)</x:f>
        <x:v>28</x:v>
      </x:c>
      <x:c r="AH1239" s="4" t="n">
        <x:f>COUNTIFS(Relaciones!$D$15949:$D$16313,A1239,Relaciones!$F$15949:$F$16313,"prediccion_amistad")</x:f>
        <x:v>3</x:v>
      </x:c>
      <x:c r="AI1239" s="4" t="n">
        <x:f>SUMIFS(Relaciones!$H$15949:$H$16313,Relaciones!$D$15949:$D$16313,A1239,Relaciones!$F$15949:$F$16313,"prediccion_amistad")</x:f>
        <x:v>3</x:v>
      </x:c>
      <x:c r="AJ1239" s="4" t="n">
        <x:f>COUNTIFS(Relaciones!$D$15949:$D$16313,A1239,Relaciones!$F$15949:$F$16313,"prediccion_rechazo")</x:f>
        <x:v>0</x:v>
      </x:c>
      <x:c r="AK1239" s="4" t="n">
        <x:f>SUMIFS(Relaciones!$H$15949:$H$16313,Relaciones!$D$15949:$D$16313,A1239,Relaciones!$F$15949:$F$16313,"prediccion_rechazo")</x:f>
        <x:v>0</x:v>
      </x:c>
      <x:c r="AL1239" s="4" t="n">
        <x:v>0.3416429860300081</x:v>
      </x:c>
    </x:row>
    <x:row r="1240" ht="23" customHeight="1">
      <x:c r="A1240" s="13" t="str">
        <x:v>01239</x:v>
      </x:c>
      <x:c r="B1240" s="4" t="str">
        <x:v>Córdoba</x:v>
      </x:c>
      <x:c r="C1240" s="4" t="str">
        <x:v>3.º ESO</x:v>
      </x:c>
      <x:c r="D1240" s="4" t="str">
        <x:v>C</x:v>
      </x:c>
      <x:c r="E1240" s="4" t="str">
        <x:v>alumna</x:v>
      </x:c>
      <x:c r="F1240" s="14" t="n">
        <x:f>IF((AG1240-1)=0,"",ROUND(10*Q1240/(AG1240-1),1))</x:f>
        <x:v>1.5</x:v>
      </x:c>
      <x:c r="G1240" s="14" t="n">
        <x:f>IF((AG1240-1)=0,"",ROUND(10*R1240/(AG1240-1),1))</x:f>
        <x:v>2.2</x:v>
      </x:c>
      <x:c r="H1240" s="14" t="n">
        <x:f>IF(R1240=0,"",ROUND(10*S1240/R1240,1))</x:f>
        <x:v>6.7</x:v>
      </x:c>
      <x:c r="I1240" s="14" t="n">
        <x:f>IF(AH1240=0,"",ROUND(10*AI1240/AH1240,1))</x:f>
        <x:v>10</x:v>
      </x:c>
      <x:c r="J1240" s="14" t="n">
        <x:f>IF((AG1240-1)=0,"",ROUND(10*T1240/(AG1240-1),1))</x:f>
        <x:v>0.7</x:v>
      </x:c>
      <x:c r="K1240" s="14" t="n">
        <x:f>IF((AG1240-1)=0,"",ROUND(10*U1240/(AG1240-1),1))</x:f>
        <x:v>0.4</x:v>
      </x:c>
      <x:c r="L1240" s="14" t="n">
        <x:f>IF(U1240=0,"",ROUND(10*V1240/U1240,1))</x:f>
        <x:v>0</x:v>
      </x:c>
      <x:c r="M1240" s="14" t="n">
        <x:f>IF(AJ1240=0,"",ROUND(10*AK1240/AJ1240,1))</x:f>
        <x:v>10</x:v>
      </x:c>
      <x:c r="N1240" s="14" t="n">
        <x:f>ROUND(10*W1240/12,1)</x:f>
        <x:v>9.2</x:v>
      </x:c>
      <x:c r="O1240" s="14" t="n">
        <x:f>ROUND(10*AL1240,1)</x:f>
        <x:v>3.9</x:v>
      </x:c>
      <x:c r="P1240" s="14" t="n">
        <x:f>IF((AG1240-1)=0,"",ROUND(10*X1240/(AG1240-1),1))</x:f>
        <x:v>0</x:v>
      </x:c>
      <x:c r="Q1240" s="15" t="n">
        <x:f>COUNTIFS(Relaciones!$E$15949:$E$16313,A1240,Relaciones!$F$15949:$F$16313,"amistad")</x:f>
        <x:v>4</x:v>
      </x:c>
      <x:c r="R1240" s="15" t="n">
        <x:f>COUNTIFS(Relaciones!$D$15949:$D$16313,A1240,Relaciones!$F$15949:$F$16313,"amistad")</x:f>
        <x:v>6</x:v>
      </x:c>
      <x:c r="S1240" s="15" t="n">
        <x:f>SUMIFS(Relaciones!$G$15949:$G$16313,Relaciones!$D$15949:$D$16313,A1240,Relaciones!$F$15949:$F$16313,"amistad")</x:f>
        <x:v>4</x:v>
      </x:c>
      <x:c r="T1240" s="15" t="n">
        <x:f>COUNTIFS(Relaciones!$E$15949:$E$16313,A1240,Relaciones!$F$15949:$F$16313,"rechazo")</x:f>
        <x:v>2</x:v>
      </x:c>
      <x:c r="U1240" s="15" t="n">
        <x:f>COUNTIFS(Relaciones!$D$15949:$D$16313,A1240,Relaciones!$F$15949:$F$16313,"rechazo")</x:f>
        <x:v>1</x:v>
      </x:c>
      <x:c r="V1240" s="15" t="n">
        <x:f>SUMIFS(Relaciones!$G$15949:$G$16313,Relaciones!$D$15949:$D$16313,A1240,Relaciones!$F$15949:$F$16313,"rechazo")</x:f>
        <x:v>0</x:v>
      </x:c>
      <x:c r="W1240" s="15" t="n">
        <x:f>SUM(INDEX(Respuestas!$B$1234:$B$1261,MATCH(A1240,Respuestas!$A$1234:$A$1261,0)),INDEX(Respuestas!$C$1234:$C$1261,MATCH(A1240,Respuestas!$A$1234:$A$1261,0)),INDEX(Respuestas!$D$1234:$D$1261,MATCH(A1240,Respuestas!$A$1234:$A$1261,0)),INDEX(Respuestas!$E$1234:$E$1261,MATCH(A1240,Respuestas!$A$1234:$A$1261,0)))</x:f>
        <x:v>11</x:v>
      </x:c>
      <x:c r="X1240" s="15" t="n">
        <x:f>COUNTIFS(Relaciones!$E$15949:$E$16313,A1240,Relaciones!$F$15949:$F$16313,"mediacion")</x:f>
        <x:v>0</x:v>
      </x:c>
      <x:c r="Y1240" s="15" t="n">
        <x:f>COUNTIFS(Relaciones!$E$15949:$E$16313,A1240,Relaciones!$F$15949:$F$16313,"mediacion_negativa")</x:f>
        <x:v>0</x:v>
      </x:c>
      <x:c r="Z1240" s="15" t="n">
        <x:f>COUNTIFS(Relaciones!$E$15949:$E$16313,A1240,Relaciones!$F$15949:$F$16313,"bullying")</x:f>
        <x:v>0</x:v>
      </x:c>
      <x:c r="AA1240" s="4" t="str">
        <x:f>INDEX(Respuestas!$F$1234:$F$1261,MATCH(A1240,Respuestas!$A$1234:$A$1261,0))</x:f>
        <x:v>No</x:v>
      </x:c>
      <x:c r="AB1240" s="4" t="str">
        <x:f>INDEX(Respuestas!$G$1234:$G$1261,MATCH(A1240,Respuestas!$A$1234:$A$1261,0))</x:f>
        <x:v>Sí</x:v>
      </x:c>
      <x:c r="AC1240" s="4" t="str">
        <x:f>INDEX(Respuestas!$H$1234:$H$1261,MATCH(A1240,Respuestas!$A$1234:$A$1261,0))</x:f>
        <x:v>No</x:v>
      </x:c>
      <x:c r="AD1240" s="4" t="str">
        <x:f>INDEX(Respuestas!$I$1234:$I$1261,MATCH(A1240,Respuestas!$A$1234:$A$1261,0))</x:f>
        <x:v>Sí</x:v>
      </x:c>
      <x:c r="AE1240" s="4" t="str">
        <x:f>INDEX(Respuestas!$J$1234:$J$1261,MATCH(A1240,Respuestas!$A$1234:$A$1261,0))</x:f>
        <x:v>G1</x:v>
      </x:c>
      <x:c r="AF1240" s="4" t="str">
        <x:v>normalizada_v1</x:v>
      </x:c>
      <x:c r="AG1240" s="4" t="n">
        <x:f>COUNTIFS($B$2:$B$1513,B1240,$C$2:$C$1513,C1240,$D$2:$D$1513,D1240)</x:f>
        <x:v>28</x:v>
      </x:c>
      <x:c r="AH1240" s="4" t="n">
        <x:f>COUNTIFS(Relaciones!$D$15949:$D$16313,A1240,Relaciones!$F$15949:$F$16313,"prediccion_amistad")</x:f>
        <x:v>3</x:v>
      </x:c>
      <x:c r="AI1240" s="4" t="n">
        <x:f>SUMIFS(Relaciones!$H$15949:$H$16313,Relaciones!$D$15949:$D$16313,A1240,Relaciones!$F$15949:$F$16313,"prediccion_amistad")</x:f>
        <x:v>3</x:v>
      </x:c>
      <x:c r="AJ1240" s="4" t="n">
        <x:f>COUNTIFS(Relaciones!$D$15949:$D$16313,A1240,Relaciones!$F$15949:$F$16313,"prediccion_rechazo")</x:f>
        <x:v>2</x:v>
      </x:c>
      <x:c r="AK1240" s="4" t="n">
        <x:f>SUMIFS(Relaciones!$H$15949:$H$16313,Relaciones!$D$15949:$D$16313,A1240,Relaciones!$F$15949:$F$16313,"prediccion_rechazo")</x:f>
        <x:v>2</x:v>
      </x:c>
      <x:c r="AL1240" s="4" t="n">
        <x:v>0.38946446155446585</x:v>
      </x:c>
    </x:row>
    <x:row r="1241" ht="23" customHeight="1">
      <x:c r="A1241" s="13" t="str">
        <x:v>01240</x:v>
      </x:c>
      <x:c r="B1241" s="4" t="str">
        <x:v>Córdoba</x:v>
      </x:c>
      <x:c r="C1241" s="4" t="str">
        <x:v>3.º ESO</x:v>
      </x:c>
      <x:c r="D1241" s="4" t="str">
        <x:v>C</x:v>
      </x:c>
      <x:c r="E1241" s="4" t="str">
        <x:v>alumno</x:v>
      </x:c>
      <x:c r="F1241" s="14" t="n">
        <x:f>IF((AG1241-1)=0,"",ROUND(10*Q1241/(AG1241-1),1))</x:f>
        <x:v>1.9</x:v>
      </x:c>
      <x:c r="G1241" s="14" t="n">
        <x:f>IF((AG1241-1)=0,"",ROUND(10*R1241/(AG1241-1),1))</x:f>
        <x:v>1.5</x:v>
      </x:c>
      <x:c r="H1241" s="14" t="n">
        <x:f>IF(R1241=0,"",ROUND(10*S1241/R1241,1))</x:f>
        <x:v>10</x:v>
      </x:c>
      <x:c r="I1241" s="14" t="n">
        <x:f>IF(AH1241=0,"",ROUND(10*AI1241/AH1241,1))</x:f>
        <x:v>8</x:v>
      </x:c>
      <x:c r="J1241" s="14" t="n">
        <x:f>IF((AG1241-1)=0,"",ROUND(10*T1241/(AG1241-1),1))</x:f>
        <x:v>0.4</x:v>
      </x:c>
      <x:c r="K1241" s="14" t="n">
        <x:f>IF((AG1241-1)=0,"",ROUND(10*U1241/(AG1241-1),1))</x:f>
        <x:v>0</x:v>
      </x:c>
      <x:c r="L1241" s="14" t="str">
        <x:f>IF(U1241=0,"",ROUND(10*V1241/U1241,1))</x:f>
      </x:c>
      <x:c r="M1241" s="14" t="n">
        <x:f>IF(AJ1241=0,"",ROUND(10*AK1241/AJ1241,1))</x:f>
        <x:v>5</x:v>
      </x:c>
      <x:c r="N1241" s="14" t="n">
        <x:f>ROUND(10*W1241/12,1)</x:f>
        <x:v>10</x:v>
      </x:c>
      <x:c r="O1241" s="14" t="n">
        <x:f>ROUND(10*AL1241,1)</x:f>
        <x:v>3.2</x:v>
      </x:c>
      <x:c r="P1241" s="14" t="n">
        <x:f>IF((AG1241-1)=0,"",ROUND(10*X1241/(AG1241-1),1))</x:f>
        <x:v>0</x:v>
      </x:c>
      <x:c r="Q1241" s="15" t="n">
        <x:f>COUNTIFS(Relaciones!$E$15949:$E$16313,A1241,Relaciones!$F$15949:$F$16313,"amistad")</x:f>
        <x:v>5</x:v>
      </x:c>
      <x:c r="R1241" s="15" t="n">
        <x:f>COUNTIFS(Relaciones!$D$15949:$D$16313,A1241,Relaciones!$F$15949:$F$16313,"amistad")</x:f>
        <x:v>4</x:v>
      </x:c>
      <x:c r="S1241" s="15" t="n">
        <x:f>SUMIFS(Relaciones!$G$15949:$G$16313,Relaciones!$D$15949:$D$16313,A1241,Relaciones!$F$15949:$F$16313,"amistad")</x:f>
        <x:v>4</x:v>
      </x:c>
      <x:c r="T1241" s="15" t="n">
        <x:f>COUNTIFS(Relaciones!$E$15949:$E$16313,A1241,Relaciones!$F$15949:$F$16313,"rechazo")</x:f>
        <x:v>1</x:v>
      </x:c>
      <x:c r="U1241" s="15" t="n">
        <x:f>COUNTIFS(Relaciones!$D$15949:$D$16313,A1241,Relaciones!$F$15949:$F$16313,"rechazo")</x:f>
        <x:v>0</x:v>
      </x:c>
      <x:c r="V1241" s="15" t="n">
        <x:f>SUMIFS(Relaciones!$G$15949:$G$16313,Relaciones!$D$15949:$D$16313,A1241,Relaciones!$F$15949:$F$16313,"rechazo")</x:f>
        <x:v>0</x:v>
      </x:c>
      <x:c r="W1241" s="15" t="n">
        <x:f>SUM(INDEX(Respuestas!$B$1234:$B$1261,MATCH(A1241,Respuestas!$A$1234:$A$1261,0)),INDEX(Respuestas!$C$1234:$C$1261,MATCH(A1241,Respuestas!$A$1234:$A$1261,0)),INDEX(Respuestas!$D$1234:$D$1261,MATCH(A1241,Respuestas!$A$1234:$A$1261,0)),INDEX(Respuestas!$E$1234:$E$1261,MATCH(A1241,Respuestas!$A$1234:$A$1261,0)))</x:f>
        <x:v>12</x:v>
      </x:c>
      <x:c r="X1241" s="15" t="n">
        <x:f>COUNTIFS(Relaciones!$E$15949:$E$16313,A1241,Relaciones!$F$15949:$F$16313,"mediacion")</x:f>
        <x:v>0</x:v>
      </x:c>
      <x:c r="Y1241" s="15" t="n">
        <x:f>COUNTIFS(Relaciones!$E$15949:$E$16313,A1241,Relaciones!$F$15949:$F$16313,"mediacion_negativa")</x:f>
        <x:v>0</x:v>
      </x:c>
      <x:c r="Z1241" s="15" t="n">
        <x:f>COUNTIFS(Relaciones!$E$15949:$E$16313,A1241,Relaciones!$F$15949:$F$16313,"bullying")</x:f>
        <x:v>0</x:v>
      </x:c>
      <x:c r="AA1241" s="4" t="str">
        <x:f>INDEX(Respuestas!$F$1234:$F$1261,MATCH(A1241,Respuestas!$A$1234:$A$1261,0))</x:f>
        <x:v>No</x:v>
      </x:c>
      <x:c r="AB1241" s="4" t="str">
        <x:f>INDEX(Respuestas!$G$1234:$G$1261,MATCH(A1241,Respuestas!$A$1234:$A$1261,0))</x:f>
        <x:v>Sí</x:v>
      </x:c>
      <x:c r="AC1241" s="4" t="str">
        <x:f>INDEX(Respuestas!$H$1234:$H$1261,MATCH(A1241,Respuestas!$A$1234:$A$1261,0))</x:f>
        <x:v>No</x:v>
      </x:c>
      <x:c r="AD1241" s="4" t="str">
        <x:f>INDEX(Respuestas!$I$1234:$I$1261,MATCH(A1241,Respuestas!$A$1234:$A$1261,0))</x:f>
        <x:v>Sí</x:v>
      </x:c>
      <x:c r="AE1241" s="4" t="str">
        <x:f>INDEX(Respuestas!$J$1234:$J$1261,MATCH(A1241,Respuestas!$A$1234:$A$1261,0))</x:f>
        <x:v>G1</x:v>
      </x:c>
      <x:c r="AF1241" s="4" t="str">
        <x:v>normalizada_v1</x:v>
      </x:c>
      <x:c r="AG1241" s="4" t="n">
        <x:f>COUNTIFS($B$2:$B$1513,B1241,$C$2:$C$1513,C1241,$D$2:$D$1513,D1241)</x:f>
        <x:v>28</x:v>
      </x:c>
      <x:c r="AH1241" s="4" t="n">
        <x:f>COUNTIFS(Relaciones!$D$15949:$D$16313,A1241,Relaciones!$F$15949:$F$16313,"prediccion_amistad")</x:f>
        <x:v>5</x:v>
      </x:c>
      <x:c r="AI1241" s="4" t="n">
        <x:f>SUMIFS(Relaciones!$H$15949:$H$16313,Relaciones!$D$15949:$D$16313,A1241,Relaciones!$F$15949:$F$16313,"prediccion_amistad")</x:f>
        <x:v>4</x:v>
      </x:c>
      <x:c r="AJ1241" s="4" t="n">
        <x:f>COUNTIFS(Relaciones!$D$15949:$D$16313,A1241,Relaciones!$F$15949:$F$16313,"prediccion_rechazo")</x:f>
        <x:v>2</x:v>
      </x:c>
      <x:c r="AK1241" s="4" t="n">
        <x:f>SUMIFS(Relaciones!$H$15949:$H$16313,Relaciones!$D$15949:$D$16313,A1241,Relaciones!$F$15949:$F$16313,"prediccion_rechazo")</x:f>
        <x:v>1</x:v>
      </x:c>
      <x:c r="AL1241" s="4" t="n">
        <x:v>0.3224562871271283</x:v>
      </x:c>
    </x:row>
    <x:row r="1242" ht="23" customHeight="1">
      <x:c r="A1242" s="13" t="str">
        <x:v>01241</x:v>
      </x:c>
      <x:c r="B1242" s="4" t="str">
        <x:v>Córdoba</x:v>
      </x:c>
      <x:c r="C1242" s="4" t="str">
        <x:v>3.º ESO</x:v>
      </x:c>
      <x:c r="D1242" s="4" t="str">
        <x:v>C</x:v>
      </x:c>
      <x:c r="E1242" s="4" t="str">
        <x:v>alumna</x:v>
      </x:c>
      <x:c r="F1242" s="14" t="n">
        <x:f>IF((AG1242-1)=0,"",ROUND(10*Q1242/(AG1242-1),1))</x:f>
        <x:v>1.5</x:v>
      </x:c>
      <x:c r="G1242" s="14" t="n">
        <x:f>IF((AG1242-1)=0,"",ROUND(10*R1242/(AG1242-1),1))</x:f>
        <x:v>1.9</x:v>
      </x:c>
      <x:c r="H1242" s="14" t="n">
        <x:f>IF(R1242=0,"",ROUND(10*S1242/R1242,1))</x:f>
        <x:v>8</x:v>
      </x:c>
      <x:c r="I1242" s="14" t="n">
        <x:f>IF(AH1242=0,"",ROUND(10*AI1242/AH1242,1))</x:f>
        <x:v>10</x:v>
      </x:c>
      <x:c r="J1242" s="14" t="n">
        <x:f>IF((AG1242-1)=0,"",ROUND(10*T1242/(AG1242-1),1))</x:f>
        <x:v>0</x:v>
      </x:c>
      <x:c r="K1242" s="14" t="n">
        <x:f>IF((AG1242-1)=0,"",ROUND(10*U1242/(AG1242-1),1))</x:f>
        <x:v>0.4</x:v>
      </x:c>
      <x:c r="L1242" s="14" t="n">
        <x:f>IF(U1242=0,"",ROUND(10*V1242/U1242,1))</x:f>
        <x:v>0</x:v>
      </x:c>
      <x:c r="M1242" s="14" t="str">
        <x:f>IF(AJ1242=0,"",ROUND(10*AK1242/AJ1242,1))</x:f>
      </x:c>
      <x:c r="N1242" s="14" t="n">
        <x:f>ROUND(10*W1242/12,1)</x:f>
        <x:v>7.5</x:v>
      </x:c>
      <x:c r="O1242" s="14" t="n">
        <x:f>ROUND(10*AL1242,1)</x:f>
        <x:v>3.3</x:v>
      </x:c>
      <x:c r="P1242" s="14" t="n">
        <x:f>IF((AG1242-1)=0,"",ROUND(10*X1242/(AG1242-1),1))</x:f>
        <x:v>0</x:v>
      </x:c>
      <x:c r="Q1242" s="15" t="n">
        <x:f>COUNTIFS(Relaciones!$E$15949:$E$16313,A1242,Relaciones!$F$15949:$F$16313,"amistad")</x:f>
        <x:v>4</x:v>
      </x:c>
      <x:c r="R1242" s="15" t="n">
        <x:f>COUNTIFS(Relaciones!$D$15949:$D$16313,A1242,Relaciones!$F$15949:$F$16313,"amistad")</x:f>
        <x:v>5</x:v>
      </x:c>
      <x:c r="S1242" s="15" t="n">
        <x:f>SUMIFS(Relaciones!$G$15949:$G$16313,Relaciones!$D$15949:$D$16313,A1242,Relaciones!$F$15949:$F$16313,"amistad")</x:f>
        <x:v>4</x:v>
      </x:c>
      <x:c r="T1242" s="15" t="n">
        <x:f>COUNTIFS(Relaciones!$E$15949:$E$16313,A1242,Relaciones!$F$15949:$F$16313,"rechazo")</x:f>
        <x:v>0</x:v>
      </x:c>
      <x:c r="U1242" s="15" t="n">
        <x:f>COUNTIFS(Relaciones!$D$15949:$D$16313,A1242,Relaciones!$F$15949:$F$16313,"rechazo")</x:f>
        <x:v>1</x:v>
      </x:c>
      <x:c r="V1242" s="15" t="n">
        <x:f>SUMIFS(Relaciones!$G$15949:$G$16313,Relaciones!$D$15949:$D$16313,A1242,Relaciones!$F$15949:$F$16313,"rechazo")</x:f>
        <x:v>0</x:v>
      </x:c>
      <x:c r="W1242" s="15" t="n">
        <x:f>SUM(INDEX(Respuestas!$B$1234:$B$1261,MATCH(A1242,Respuestas!$A$1234:$A$1261,0)),INDEX(Respuestas!$C$1234:$C$1261,MATCH(A1242,Respuestas!$A$1234:$A$1261,0)),INDEX(Respuestas!$D$1234:$D$1261,MATCH(A1242,Respuestas!$A$1234:$A$1261,0)),INDEX(Respuestas!$E$1234:$E$1261,MATCH(A1242,Respuestas!$A$1234:$A$1261,0)))</x:f>
        <x:v>9</x:v>
      </x:c>
      <x:c r="X1242" s="15" t="n">
        <x:f>COUNTIFS(Relaciones!$E$15949:$E$16313,A1242,Relaciones!$F$15949:$F$16313,"mediacion")</x:f>
        <x:v>0</x:v>
      </x:c>
      <x:c r="Y1242" s="15" t="n">
        <x:f>COUNTIFS(Relaciones!$E$15949:$E$16313,A1242,Relaciones!$F$15949:$F$16313,"mediacion_negativa")</x:f>
        <x:v>0</x:v>
      </x:c>
      <x:c r="Z1242" s="15" t="n">
        <x:f>COUNTIFS(Relaciones!$E$15949:$E$16313,A1242,Relaciones!$F$15949:$F$16313,"bullying")</x:f>
        <x:v>0</x:v>
      </x:c>
      <x:c r="AA1242" s="4" t="str">
        <x:f>INDEX(Respuestas!$F$1234:$F$1261,MATCH(A1242,Respuestas!$A$1234:$A$1261,0))</x:f>
        <x:v>No</x:v>
      </x:c>
      <x:c r="AB1242" s="4" t="str">
        <x:f>INDEX(Respuestas!$G$1234:$G$1261,MATCH(A1242,Respuestas!$A$1234:$A$1261,0))</x:f>
        <x:v>Sí</x:v>
      </x:c>
      <x:c r="AC1242" s="4" t="str">
        <x:f>INDEX(Respuestas!$H$1234:$H$1261,MATCH(A1242,Respuestas!$A$1234:$A$1261,0))</x:f>
        <x:v>No</x:v>
      </x:c>
      <x:c r="AD1242" s="4" t="str">
        <x:f>INDEX(Respuestas!$I$1234:$I$1261,MATCH(A1242,Respuestas!$A$1234:$A$1261,0))</x:f>
        <x:v>Sí</x:v>
      </x:c>
      <x:c r="AE1242" s="4" t="str">
        <x:f>INDEX(Respuestas!$J$1234:$J$1261,MATCH(A1242,Respuestas!$A$1234:$A$1261,0))</x:f>
        <x:v>G1</x:v>
      </x:c>
      <x:c r="AF1242" s="4" t="str">
        <x:v>normalizada_v1</x:v>
      </x:c>
      <x:c r="AG1242" s="4" t="n">
        <x:f>COUNTIFS($B$2:$B$1513,B1242,$C$2:$C$1513,C1242,$D$2:$D$1513,D1242)</x:f>
        <x:v>28</x:v>
      </x:c>
      <x:c r="AH1242" s="4" t="n">
        <x:f>COUNTIFS(Relaciones!$D$15949:$D$16313,A1242,Relaciones!$F$15949:$F$16313,"prediccion_amistad")</x:f>
        <x:v>3</x:v>
      </x:c>
      <x:c r="AI1242" s="4" t="n">
        <x:f>SUMIFS(Relaciones!$H$15949:$H$16313,Relaciones!$D$15949:$D$16313,A1242,Relaciones!$F$15949:$F$16313,"prediccion_amistad")</x:f>
        <x:v>3</x:v>
      </x:c>
      <x:c r="AJ1242" s="4" t="n">
        <x:f>COUNTIFS(Relaciones!$D$15949:$D$16313,A1242,Relaciones!$F$15949:$F$16313,"prediccion_rechazo")</x:f>
        <x:v>0</x:v>
      </x:c>
      <x:c r="AK1242" s="4" t="n">
        <x:f>SUMIFS(Relaciones!$H$15949:$H$16313,Relaciones!$D$15949:$D$16313,A1242,Relaciones!$F$15949:$F$16313,"prediccion_rechazo")</x:f>
        <x:v>0</x:v>
      </x:c>
      <x:c r="AL1242" s="4" t="n">
        <x:v>0.3313180497083686</x:v>
      </x:c>
    </x:row>
    <x:row r="1243" ht="23" customHeight="1">
      <x:c r="A1243" s="13" t="str">
        <x:v>01242</x:v>
      </x:c>
      <x:c r="B1243" s="4" t="str">
        <x:v>Córdoba</x:v>
      </x:c>
      <x:c r="C1243" s="4" t="str">
        <x:v>3.º ESO</x:v>
      </x:c>
      <x:c r="D1243" s="4" t="str">
        <x:v>C</x:v>
      </x:c>
      <x:c r="E1243" s="4" t="str">
        <x:v>alumno</x:v>
      </x:c>
      <x:c r="F1243" s="14" t="n">
        <x:f>IF((AG1243-1)=0,"",ROUND(10*Q1243/(AG1243-1),1))</x:f>
        <x:v>1.5</x:v>
      </x:c>
      <x:c r="G1243" s="14" t="n">
        <x:f>IF((AG1243-1)=0,"",ROUND(10*R1243/(AG1243-1),1))</x:f>
        <x:v>1.9</x:v>
      </x:c>
      <x:c r="H1243" s="14" t="n">
        <x:f>IF(R1243=0,"",ROUND(10*S1243/R1243,1))</x:f>
        <x:v>8</x:v>
      </x:c>
      <x:c r="I1243" s="14" t="n">
        <x:f>IF(AH1243=0,"",ROUND(10*AI1243/AH1243,1))</x:f>
        <x:v>10</x:v>
      </x:c>
      <x:c r="J1243" s="14" t="n">
        <x:f>IF((AG1243-1)=0,"",ROUND(10*T1243/(AG1243-1),1))</x:f>
        <x:v>0</x:v>
      </x:c>
      <x:c r="K1243" s="14" t="n">
        <x:f>IF((AG1243-1)=0,"",ROUND(10*U1243/(AG1243-1),1))</x:f>
        <x:v>0.4</x:v>
      </x:c>
      <x:c r="L1243" s="14" t="n">
        <x:f>IF(U1243=0,"",ROUND(10*V1243/U1243,1))</x:f>
        <x:v>0</x:v>
      </x:c>
      <x:c r="M1243" s="14" t="str">
        <x:f>IF(AJ1243=0,"",ROUND(10*AK1243/AJ1243,1))</x:f>
      </x:c>
      <x:c r="N1243" s="14" t="n">
        <x:f>ROUND(10*W1243/12,1)</x:f>
        <x:v>8.3</x:v>
      </x:c>
      <x:c r="O1243" s="14" t="n">
        <x:f>ROUND(10*AL1243,1)</x:f>
        <x:v>3.4</x:v>
      </x:c>
      <x:c r="P1243" s="14" t="n">
        <x:f>IF((AG1243-1)=0,"",ROUND(10*X1243/(AG1243-1),1))</x:f>
        <x:v>0</x:v>
      </x:c>
      <x:c r="Q1243" s="15" t="n">
        <x:f>COUNTIFS(Relaciones!$E$15949:$E$16313,A1243,Relaciones!$F$15949:$F$16313,"amistad")</x:f>
        <x:v>4</x:v>
      </x:c>
      <x:c r="R1243" s="15" t="n">
        <x:f>COUNTIFS(Relaciones!$D$15949:$D$16313,A1243,Relaciones!$F$15949:$F$16313,"amistad")</x:f>
        <x:v>5</x:v>
      </x:c>
      <x:c r="S1243" s="15" t="n">
        <x:f>SUMIFS(Relaciones!$G$15949:$G$16313,Relaciones!$D$15949:$D$16313,A1243,Relaciones!$F$15949:$F$16313,"amistad")</x:f>
        <x:v>4</x:v>
      </x:c>
      <x:c r="T1243" s="15" t="n">
        <x:f>COUNTIFS(Relaciones!$E$15949:$E$16313,A1243,Relaciones!$F$15949:$F$16313,"rechazo")</x:f>
        <x:v>0</x:v>
      </x:c>
      <x:c r="U1243" s="15" t="n">
        <x:f>COUNTIFS(Relaciones!$D$15949:$D$16313,A1243,Relaciones!$F$15949:$F$16313,"rechazo")</x:f>
        <x:v>1</x:v>
      </x:c>
      <x:c r="V1243" s="15" t="n">
        <x:f>SUMIFS(Relaciones!$G$15949:$G$16313,Relaciones!$D$15949:$D$16313,A1243,Relaciones!$F$15949:$F$16313,"rechazo")</x:f>
        <x:v>0</x:v>
      </x:c>
      <x:c r="W1243" s="15" t="n">
        <x:f>SUM(INDEX(Respuestas!$B$1234:$B$1261,MATCH(A1243,Respuestas!$A$1234:$A$1261,0)),INDEX(Respuestas!$C$1234:$C$1261,MATCH(A1243,Respuestas!$A$1234:$A$1261,0)),INDEX(Respuestas!$D$1234:$D$1261,MATCH(A1243,Respuestas!$A$1234:$A$1261,0)),INDEX(Respuestas!$E$1234:$E$1261,MATCH(A1243,Respuestas!$A$1234:$A$1261,0)))</x:f>
        <x:v>10</x:v>
      </x:c>
      <x:c r="X1243" s="15" t="n">
        <x:f>COUNTIFS(Relaciones!$E$15949:$E$16313,A1243,Relaciones!$F$15949:$F$16313,"mediacion")</x:f>
        <x:v>0</x:v>
      </x:c>
      <x:c r="Y1243" s="15" t="n">
        <x:f>COUNTIFS(Relaciones!$E$15949:$E$16313,A1243,Relaciones!$F$15949:$F$16313,"mediacion_negativa")</x:f>
        <x:v>0</x:v>
      </x:c>
      <x:c r="Z1243" s="15" t="n">
        <x:f>COUNTIFS(Relaciones!$E$15949:$E$16313,A1243,Relaciones!$F$15949:$F$16313,"bullying")</x:f>
        <x:v>0</x:v>
      </x:c>
      <x:c r="AA1243" s="4" t="str">
        <x:f>INDEX(Respuestas!$F$1234:$F$1261,MATCH(A1243,Respuestas!$A$1234:$A$1261,0))</x:f>
        <x:v>No</x:v>
      </x:c>
      <x:c r="AB1243" s="4" t="str">
        <x:f>INDEX(Respuestas!$G$1234:$G$1261,MATCH(A1243,Respuestas!$A$1234:$A$1261,0))</x:f>
        <x:v>Sí</x:v>
      </x:c>
      <x:c r="AC1243" s="4" t="str">
        <x:f>INDEX(Respuestas!$H$1234:$H$1261,MATCH(A1243,Respuestas!$A$1234:$A$1261,0))</x:f>
        <x:v>No</x:v>
      </x:c>
      <x:c r="AD1243" s="4" t="str">
        <x:f>INDEX(Respuestas!$I$1234:$I$1261,MATCH(A1243,Respuestas!$A$1234:$A$1261,0))</x:f>
        <x:v>Sí</x:v>
      </x:c>
      <x:c r="AE1243" s="4" t="str">
        <x:f>INDEX(Respuestas!$J$1234:$J$1261,MATCH(A1243,Respuestas!$A$1234:$A$1261,0))</x:f>
        <x:v>G1</x:v>
      </x:c>
      <x:c r="AF1243" s="4" t="str">
        <x:v>normalizada_v1</x:v>
      </x:c>
      <x:c r="AG1243" s="4" t="n">
        <x:f>COUNTIFS($B$2:$B$1513,B1243,$C$2:$C$1513,C1243,$D$2:$D$1513,D1243)</x:f>
        <x:v>28</x:v>
      </x:c>
      <x:c r="AH1243" s="4" t="n">
        <x:f>COUNTIFS(Relaciones!$D$15949:$D$16313,A1243,Relaciones!$F$15949:$F$16313,"prediccion_amistad")</x:f>
        <x:v>3</x:v>
      </x:c>
      <x:c r="AI1243" s="4" t="n">
        <x:f>SUMIFS(Relaciones!$H$15949:$H$16313,Relaciones!$D$15949:$D$16313,A1243,Relaciones!$F$15949:$F$16313,"prediccion_amistad")</x:f>
        <x:v>3</x:v>
      </x:c>
      <x:c r="AJ1243" s="4" t="n">
        <x:f>COUNTIFS(Relaciones!$D$15949:$D$16313,A1243,Relaciones!$F$15949:$F$16313,"prediccion_rechazo")</x:f>
        <x:v>0</x:v>
      </x:c>
      <x:c r="AK1243" s="4" t="n">
        <x:f>SUMIFS(Relaciones!$H$15949:$H$16313,Relaciones!$D$15949:$D$16313,A1243,Relaciones!$F$15949:$F$16313,"prediccion_rechazo")</x:f>
        <x:v>0</x:v>
      </x:c>
      <x:c r="AL1243" s="4" t="n">
        <x:v>0.34024577755924956</x:v>
      </x:c>
    </x:row>
    <x:row r="1244" ht="23" customHeight="1">
      <x:c r="A1244" s="13" t="str">
        <x:v>01243</x:v>
      </x:c>
      <x:c r="B1244" s="4" t="str">
        <x:v>Córdoba</x:v>
      </x:c>
      <x:c r="C1244" s="4" t="str">
        <x:v>3.º ESO</x:v>
      </x:c>
      <x:c r="D1244" s="4" t="str">
        <x:v>C</x:v>
      </x:c>
      <x:c r="E1244" s="4" t="str">
        <x:v>alumna</x:v>
      </x:c>
      <x:c r="F1244" s="14" t="n">
        <x:f>IF((AG1244-1)=0,"",ROUND(10*Q1244/(AG1244-1),1))</x:f>
        <x:v>4.4</x:v>
      </x:c>
      <x:c r="G1244" s="14" t="n">
        <x:f>IF((AG1244-1)=0,"",ROUND(10*R1244/(AG1244-1),1))</x:f>
        <x:v>2.2</x:v>
      </x:c>
      <x:c r="H1244" s="14" t="n">
        <x:f>IF(R1244=0,"",ROUND(10*S1244/R1244,1))</x:f>
        <x:v>10</x:v>
      </x:c>
      <x:c r="I1244" s="14" t="n">
        <x:f>IF(AH1244=0,"",ROUND(10*AI1244/AH1244,1))</x:f>
        <x:v>9</x:v>
      </x:c>
      <x:c r="J1244" s="14" t="n">
        <x:f>IF((AG1244-1)=0,"",ROUND(10*T1244/(AG1244-1),1))</x:f>
        <x:v>0</x:v>
      </x:c>
      <x:c r="K1244" s="14" t="n">
        <x:f>IF((AG1244-1)=0,"",ROUND(10*U1244/(AG1244-1),1))</x:f>
        <x:v>0.7</x:v>
      </x:c>
      <x:c r="L1244" s="14" t="n">
        <x:f>IF(U1244=0,"",ROUND(10*V1244/U1244,1))</x:f>
        <x:v>0</x:v>
      </x:c>
      <x:c r="M1244" s="14" t="n">
        <x:f>IF(AJ1244=0,"",ROUND(10*AK1244/AJ1244,1))</x:f>
        <x:v>0</x:v>
      </x:c>
      <x:c r="N1244" s="14" t="n">
        <x:f>ROUND(10*W1244/12,1)</x:f>
        <x:v>9.2</x:v>
      </x:c>
      <x:c r="O1244" s="14" t="n">
        <x:f>ROUND(10*AL1244,1)</x:f>
        <x:v>8.2</x:v>
      </x:c>
      <x:c r="P1244" s="14" t="n">
        <x:f>IF((AG1244-1)=0,"",ROUND(10*X1244/(AG1244-1),1))</x:f>
        <x:v>3</x:v>
      </x:c>
      <x:c r="Q1244" s="15" t="n">
        <x:f>COUNTIFS(Relaciones!$E$15949:$E$16313,A1244,Relaciones!$F$15949:$F$16313,"amistad")</x:f>
        <x:v>12</x:v>
      </x:c>
      <x:c r="R1244" s="15" t="n">
        <x:f>COUNTIFS(Relaciones!$D$15949:$D$16313,A1244,Relaciones!$F$15949:$F$16313,"amistad")</x:f>
        <x:v>6</x:v>
      </x:c>
      <x:c r="S1244" s="15" t="n">
        <x:f>SUMIFS(Relaciones!$G$15949:$G$16313,Relaciones!$D$15949:$D$16313,A1244,Relaciones!$F$15949:$F$16313,"amistad")</x:f>
        <x:v>6</x:v>
      </x:c>
      <x:c r="T1244" s="15" t="n">
        <x:f>COUNTIFS(Relaciones!$E$15949:$E$16313,A1244,Relaciones!$F$15949:$F$16313,"rechazo")</x:f>
        <x:v>0</x:v>
      </x:c>
      <x:c r="U1244" s="15" t="n">
        <x:f>COUNTIFS(Relaciones!$D$15949:$D$16313,A1244,Relaciones!$F$15949:$F$16313,"rechazo")</x:f>
        <x:v>2</x:v>
      </x:c>
      <x:c r="V1244" s="15" t="n">
        <x:f>SUMIFS(Relaciones!$G$15949:$G$16313,Relaciones!$D$15949:$D$16313,A1244,Relaciones!$F$15949:$F$16313,"rechazo")</x:f>
        <x:v>0</x:v>
      </x:c>
      <x:c r="W1244" s="15" t="n">
        <x:f>SUM(INDEX(Respuestas!$B$1234:$B$1261,MATCH(A1244,Respuestas!$A$1234:$A$1261,0)),INDEX(Respuestas!$C$1234:$C$1261,MATCH(A1244,Respuestas!$A$1234:$A$1261,0)),INDEX(Respuestas!$D$1234:$D$1261,MATCH(A1244,Respuestas!$A$1234:$A$1261,0)),INDEX(Respuestas!$E$1234:$E$1261,MATCH(A1244,Respuestas!$A$1234:$A$1261,0)))</x:f>
        <x:v>11</x:v>
      </x:c>
      <x:c r="X1244" s="15" t="n">
        <x:f>COUNTIFS(Relaciones!$E$15949:$E$16313,A1244,Relaciones!$F$15949:$F$16313,"mediacion")</x:f>
        <x:v>8</x:v>
      </x:c>
      <x:c r="Y1244" s="15" t="n">
        <x:f>COUNTIFS(Relaciones!$E$15949:$E$16313,A1244,Relaciones!$F$15949:$F$16313,"mediacion_negativa")</x:f>
        <x:v>0</x:v>
      </x:c>
      <x:c r="Z1244" s="15" t="n">
        <x:f>COUNTIFS(Relaciones!$E$15949:$E$16313,A1244,Relaciones!$F$15949:$F$16313,"bullying")</x:f>
        <x:v>0</x:v>
      </x:c>
      <x:c r="AA1244" s="4" t="str">
        <x:f>INDEX(Respuestas!$F$1234:$F$1261,MATCH(A1244,Respuestas!$A$1234:$A$1261,0))</x:f>
        <x:v>No</x:v>
      </x:c>
      <x:c r="AB1244" s="4" t="str">
        <x:f>INDEX(Respuestas!$G$1234:$G$1261,MATCH(A1244,Respuestas!$A$1234:$A$1261,0))</x:f>
        <x:v>Sí</x:v>
      </x:c>
      <x:c r="AC1244" s="4" t="str">
        <x:f>INDEX(Respuestas!$H$1234:$H$1261,MATCH(A1244,Respuestas!$A$1234:$A$1261,0))</x:f>
        <x:v>No</x:v>
      </x:c>
      <x:c r="AD1244" s="4" t="str">
        <x:f>INDEX(Respuestas!$I$1234:$I$1261,MATCH(A1244,Respuestas!$A$1234:$A$1261,0))</x:f>
        <x:v>Sí</x:v>
      </x:c>
      <x:c r="AE1244" s="4" t="str">
        <x:f>INDEX(Respuestas!$J$1234:$J$1261,MATCH(A1244,Respuestas!$A$1234:$A$1261,0))</x:f>
        <x:v>G2</x:v>
      </x:c>
      <x:c r="AF1244" s="4" t="str">
        <x:v>normalizada_v1</x:v>
      </x:c>
      <x:c r="AG1244" s="4" t="n">
        <x:f>COUNTIFS($B$2:$B$1513,B1244,$C$2:$C$1513,C1244,$D$2:$D$1513,D1244)</x:f>
        <x:v>28</x:v>
      </x:c>
      <x:c r="AH1244" s="4" t="n">
        <x:f>COUNTIFS(Relaciones!$D$15949:$D$16313,A1244,Relaciones!$F$15949:$F$16313,"prediccion_amistad")</x:f>
        <x:v>10</x:v>
      </x:c>
      <x:c r="AI1244" s="4" t="n">
        <x:f>SUMIFS(Relaciones!$H$15949:$H$16313,Relaciones!$D$15949:$D$16313,A1244,Relaciones!$F$15949:$F$16313,"prediccion_amistad")</x:f>
        <x:v>9</x:v>
      </x:c>
      <x:c r="AJ1244" s="4" t="n">
        <x:f>COUNTIFS(Relaciones!$D$15949:$D$16313,A1244,Relaciones!$F$15949:$F$16313,"prediccion_rechazo")</x:f>
        <x:v>1</x:v>
      </x:c>
      <x:c r="AK1244" s="4" t="n">
        <x:f>SUMIFS(Relaciones!$H$15949:$H$16313,Relaciones!$D$15949:$D$16313,A1244,Relaciones!$F$15949:$F$16313,"prediccion_rechazo")</x:f>
        <x:v>0</x:v>
      </x:c>
      <x:c r="AL1244" s="4" t="n">
        <x:v>0.8218584178511424</x:v>
      </x:c>
    </x:row>
    <x:row r="1245" ht="23" customHeight="1">
      <x:c r="A1245" s="13" t="str">
        <x:v>01244</x:v>
      </x:c>
      <x:c r="B1245" s="4" t="str">
        <x:v>Córdoba</x:v>
      </x:c>
      <x:c r="C1245" s="4" t="str">
        <x:v>3.º ESO</x:v>
      </x:c>
      <x:c r="D1245" s="4" t="str">
        <x:v>C</x:v>
      </x:c>
      <x:c r="E1245" s="4" t="str">
        <x:v>alumno</x:v>
      </x:c>
      <x:c r="F1245" s="14" t="n">
        <x:f>IF((AG1245-1)=0,"",ROUND(10*Q1245/(AG1245-1),1))</x:f>
        <x:v>1.9</x:v>
      </x:c>
      <x:c r="G1245" s="14" t="n">
        <x:f>IF((AG1245-1)=0,"",ROUND(10*R1245/(AG1245-1),1))</x:f>
        <x:v>1.9</x:v>
      </x:c>
      <x:c r="H1245" s="14" t="n">
        <x:f>IF(R1245=0,"",ROUND(10*S1245/R1245,1))</x:f>
        <x:v>10</x:v>
      </x:c>
      <x:c r="I1245" s="14" t="n">
        <x:f>IF(AH1245=0,"",ROUND(10*AI1245/AH1245,1))</x:f>
        <x:v>10</x:v>
      </x:c>
      <x:c r="J1245" s="14" t="n">
        <x:f>IF((AG1245-1)=0,"",ROUND(10*T1245/(AG1245-1),1))</x:f>
        <x:v>0</x:v>
      </x:c>
      <x:c r="K1245" s="14" t="n">
        <x:f>IF((AG1245-1)=0,"",ROUND(10*U1245/(AG1245-1),1))</x:f>
        <x:v>0.4</x:v>
      </x:c>
      <x:c r="L1245" s="14" t="n">
        <x:f>IF(U1245=0,"",ROUND(10*V1245/U1245,1))</x:f>
        <x:v>0</x:v>
      </x:c>
      <x:c r="M1245" s="14" t="str">
        <x:f>IF(AJ1245=0,"",ROUND(10*AK1245/AJ1245,1))</x:f>
      </x:c>
      <x:c r="N1245" s="14" t="n">
        <x:f>ROUND(10*W1245/12,1)</x:f>
        <x:v>5</x:v>
      </x:c>
      <x:c r="O1245" s="14" t="n">
        <x:f>ROUND(10*AL1245,1)</x:f>
        <x:v>4.7</x:v>
      </x:c>
      <x:c r="P1245" s="14" t="n">
        <x:f>IF((AG1245-1)=0,"",ROUND(10*X1245/(AG1245-1),1))</x:f>
        <x:v>0</x:v>
      </x:c>
      <x:c r="Q1245" s="15" t="n">
        <x:f>COUNTIFS(Relaciones!$E$15949:$E$16313,A1245,Relaciones!$F$15949:$F$16313,"amistad")</x:f>
        <x:v>5</x:v>
      </x:c>
      <x:c r="R1245" s="15" t="n">
        <x:f>COUNTIFS(Relaciones!$D$15949:$D$16313,A1245,Relaciones!$F$15949:$F$16313,"amistad")</x:f>
        <x:v>5</x:v>
      </x:c>
      <x:c r="S1245" s="15" t="n">
        <x:f>SUMIFS(Relaciones!$G$15949:$G$16313,Relaciones!$D$15949:$D$16313,A1245,Relaciones!$F$15949:$F$16313,"amistad")</x:f>
        <x:v>5</x:v>
      </x:c>
      <x:c r="T1245" s="15" t="n">
        <x:f>COUNTIFS(Relaciones!$E$15949:$E$16313,A1245,Relaciones!$F$15949:$F$16313,"rechazo")</x:f>
        <x:v>0</x:v>
      </x:c>
      <x:c r="U1245" s="15" t="n">
        <x:f>COUNTIFS(Relaciones!$D$15949:$D$16313,A1245,Relaciones!$F$15949:$F$16313,"rechazo")</x:f>
        <x:v>1</x:v>
      </x:c>
      <x:c r="V1245" s="15" t="n">
        <x:f>SUMIFS(Relaciones!$G$15949:$G$16313,Relaciones!$D$15949:$D$16313,A1245,Relaciones!$F$15949:$F$16313,"rechazo")</x:f>
        <x:v>0</x:v>
      </x:c>
      <x:c r="W1245" s="15" t="n">
        <x:f>SUM(INDEX(Respuestas!$B$1234:$B$1261,MATCH(A1245,Respuestas!$A$1234:$A$1261,0)),INDEX(Respuestas!$C$1234:$C$1261,MATCH(A1245,Respuestas!$A$1234:$A$1261,0)),INDEX(Respuestas!$D$1234:$D$1261,MATCH(A1245,Respuestas!$A$1234:$A$1261,0)),INDEX(Respuestas!$E$1234:$E$1261,MATCH(A1245,Respuestas!$A$1234:$A$1261,0)))</x:f>
        <x:v>6</x:v>
      </x:c>
      <x:c r="X1245" s="15" t="n">
        <x:f>COUNTIFS(Relaciones!$E$15949:$E$16313,A1245,Relaciones!$F$15949:$F$16313,"mediacion")</x:f>
        <x:v>0</x:v>
      </x:c>
      <x:c r="Y1245" s="15" t="n">
        <x:f>COUNTIFS(Relaciones!$E$15949:$E$16313,A1245,Relaciones!$F$15949:$F$16313,"mediacion_negativa")</x:f>
        <x:v>0</x:v>
      </x:c>
      <x:c r="Z1245" s="15" t="n">
        <x:f>COUNTIFS(Relaciones!$E$15949:$E$16313,A1245,Relaciones!$F$15949:$F$16313,"bullying")</x:f>
        <x:v>0</x:v>
      </x:c>
      <x:c r="AA1245" s="4" t="str">
        <x:f>INDEX(Respuestas!$F$1234:$F$1261,MATCH(A1245,Respuestas!$A$1234:$A$1261,0))</x:f>
        <x:v>No</x:v>
      </x:c>
      <x:c r="AB1245" s="4" t="str">
        <x:f>INDEX(Respuestas!$G$1234:$G$1261,MATCH(A1245,Respuestas!$A$1234:$A$1261,0))</x:f>
        <x:v>Sí</x:v>
      </x:c>
      <x:c r="AC1245" s="4" t="str">
        <x:f>INDEX(Respuestas!$H$1234:$H$1261,MATCH(A1245,Respuestas!$A$1234:$A$1261,0))</x:f>
        <x:v>No</x:v>
      </x:c>
      <x:c r="AD1245" s="4" t="str">
        <x:f>INDEX(Respuestas!$I$1234:$I$1261,MATCH(A1245,Respuestas!$A$1234:$A$1261,0))</x:f>
        <x:v>Sí</x:v>
      </x:c>
      <x:c r="AE1245" s="4" t="str">
        <x:f>INDEX(Respuestas!$J$1234:$J$1261,MATCH(A1245,Respuestas!$A$1234:$A$1261,0))</x:f>
        <x:v>G2</x:v>
      </x:c>
      <x:c r="AF1245" s="4" t="str">
        <x:v>normalizada_v1</x:v>
      </x:c>
      <x:c r="AG1245" s="4" t="n">
        <x:f>COUNTIFS($B$2:$B$1513,B1245,$C$2:$C$1513,C1245,$D$2:$D$1513,D1245)</x:f>
        <x:v>28</x:v>
      </x:c>
      <x:c r="AH1245" s="4" t="n">
        <x:f>COUNTIFS(Relaciones!$D$15949:$D$16313,A1245,Relaciones!$F$15949:$F$16313,"prediccion_amistad")</x:f>
        <x:v>4</x:v>
      </x:c>
      <x:c r="AI1245" s="4" t="n">
        <x:f>SUMIFS(Relaciones!$H$15949:$H$16313,Relaciones!$D$15949:$D$16313,A1245,Relaciones!$F$15949:$F$16313,"prediccion_amistad")</x:f>
        <x:v>4</x:v>
      </x:c>
      <x:c r="AJ1245" s="4" t="n">
        <x:f>COUNTIFS(Relaciones!$D$15949:$D$16313,A1245,Relaciones!$F$15949:$F$16313,"prediccion_rechazo")</x:f>
        <x:v>0</x:v>
      </x:c>
      <x:c r="AK1245" s="4" t="n">
        <x:f>SUMIFS(Relaciones!$H$15949:$H$16313,Relaciones!$D$15949:$D$16313,A1245,Relaciones!$F$15949:$F$16313,"prediccion_rechazo")</x:f>
        <x:v>0</x:v>
      </x:c>
      <x:c r="AL1245" s="4" t="n">
        <x:v>0.47219857762248013</x:v>
      </x:c>
    </x:row>
    <x:row r="1246" ht="23" customHeight="1">
      <x:c r="A1246" s="13" t="str">
        <x:v>01245</x:v>
      </x:c>
      <x:c r="B1246" s="4" t="str">
        <x:v>Córdoba</x:v>
      </x:c>
      <x:c r="C1246" s="4" t="str">
        <x:v>3.º ESO</x:v>
      </x:c>
      <x:c r="D1246" s="4" t="str">
        <x:v>C</x:v>
      </x:c>
      <x:c r="E1246" s="4" t="str">
        <x:v>alumna</x:v>
      </x:c>
      <x:c r="F1246" s="14" t="n">
        <x:f>IF((AG1246-1)=0,"",ROUND(10*Q1246/(AG1246-1),1))</x:f>
        <x:v>1.5</x:v>
      </x:c>
      <x:c r="G1246" s="14" t="n">
        <x:f>IF((AG1246-1)=0,"",ROUND(10*R1246/(AG1246-1),1))</x:f>
        <x:v>2.6</x:v>
      </x:c>
      <x:c r="H1246" s="14" t="n">
        <x:f>IF(R1246=0,"",ROUND(10*S1246/R1246,1))</x:f>
        <x:v>5.7</x:v>
      </x:c>
      <x:c r="I1246" s="14" t="n">
        <x:f>IF(AH1246=0,"",ROUND(10*AI1246/AH1246,1))</x:f>
        <x:v>10</x:v>
      </x:c>
      <x:c r="J1246" s="14" t="n">
        <x:f>IF((AG1246-1)=0,"",ROUND(10*T1246/(AG1246-1),1))</x:f>
        <x:v>0</x:v>
      </x:c>
      <x:c r="K1246" s="14" t="n">
        <x:f>IF((AG1246-1)=0,"",ROUND(10*U1246/(AG1246-1),1))</x:f>
        <x:v>0.4</x:v>
      </x:c>
      <x:c r="L1246" s="14" t="n">
        <x:f>IF(U1246=0,"",ROUND(10*V1246/U1246,1))</x:f>
        <x:v>0</x:v>
      </x:c>
      <x:c r="M1246" s="14" t="str">
        <x:f>IF(AJ1246=0,"",ROUND(10*AK1246/AJ1246,1))</x:f>
      </x:c>
      <x:c r="N1246" s="14" t="n">
        <x:f>ROUND(10*W1246/12,1)</x:f>
        <x:v>7.5</x:v>
      </x:c>
      <x:c r="O1246" s="14" t="n">
        <x:f>ROUND(10*AL1246,1)</x:f>
        <x:v>5.4</x:v>
      </x:c>
      <x:c r="P1246" s="14" t="n">
        <x:f>IF((AG1246-1)=0,"",ROUND(10*X1246/(AG1246-1),1))</x:f>
        <x:v>0</x:v>
      </x:c>
      <x:c r="Q1246" s="15" t="n">
        <x:f>COUNTIFS(Relaciones!$E$15949:$E$16313,A1246,Relaciones!$F$15949:$F$16313,"amistad")</x:f>
        <x:v>4</x:v>
      </x:c>
      <x:c r="R1246" s="15" t="n">
        <x:f>COUNTIFS(Relaciones!$D$15949:$D$16313,A1246,Relaciones!$F$15949:$F$16313,"amistad")</x:f>
        <x:v>7</x:v>
      </x:c>
      <x:c r="S1246" s="15" t="n">
        <x:f>SUMIFS(Relaciones!$G$15949:$G$16313,Relaciones!$D$15949:$D$16313,A1246,Relaciones!$F$15949:$F$16313,"amistad")</x:f>
        <x:v>4</x:v>
      </x:c>
      <x:c r="T1246" s="15" t="n">
        <x:f>COUNTIFS(Relaciones!$E$15949:$E$16313,A1246,Relaciones!$F$15949:$F$16313,"rechazo")</x:f>
        <x:v>0</x:v>
      </x:c>
      <x:c r="U1246" s="15" t="n">
        <x:f>COUNTIFS(Relaciones!$D$15949:$D$16313,A1246,Relaciones!$F$15949:$F$16313,"rechazo")</x:f>
        <x:v>1</x:v>
      </x:c>
      <x:c r="V1246" s="15" t="n">
        <x:f>SUMIFS(Relaciones!$G$15949:$G$16313,Relaciones!$D$15949:$D$16313,A1246,Relaciones!$F$15949:$F$16313,"rechazo")</x:f>
        <x:v>0</x:v>
      </x:c>
      <x:c r="W1246" s="15" t="n">
        <x:f>SUM(INDEX(Respuestas!$B$1234:$B$1261,MATCH(A1246,Respuestas!$A$1234:$A$1261,0)),INDEX(Respuestas!$C$1234:$C$1261,MATCH(A1246,Respuestas!$A$1234:$A$1261,0)),INDEX(Respuestas!$D$1234:$D$1261,MATCH(A1246,Respuestas!$A$1234:$A$1261,0)),INDEX(Respuestas!$E$1234:$E$1261,MATCH(A1246,Respuestas!$A$1234:$A$1261,0)))</x:f>
        <x:v>9</x:v>
      </x:c>
      <x:c r="X1246" s="15" t="n">
        <x:f>COUNTIFS(Relaciones!$E$15949:$E$16313,A1246,Relaciones!$F$15949:$F$16313,"mediacion")</x:f>
        <x:v>0</x:v>
      </x:c>
      <x:c r="Y1246" s="15" t="n">
        <x:f>COUNTIFS(Relaciones!$E$15949:$E$16313,A1246,Relaciones!$F$15949:$F$16313,"mediacion_negativa")</x:f>
        <x:v>0</x:v>
      </x:c>
      <x:c r="Z1246" s="15" t="n">
        <x:f>COUNTIFS(Relaciones!$E$15949:$E$16313,A1246,Relaciones!$F$15949:$F$16313,"bullying")</x:f>
        <x:v>0</x:v>
      </x:c>
      <x:c r="AA1246" s="4" t="str">
        <x:f>INDEX(Respuestas!$F$1234:$F$1261,MATCH(A1246,Respuestas!$A$1234:$A$1261,0))</x:f>
        <x:v>No</x:v>
      </x:c>
      <x:c r="AB1246" s="4" t="str">
        <x:f>INDEX(Respuestas!$G$1234:$G$1261,MATCH(A1246,Respuestas!$A$1234:$A$1261,0))</x:f>
        <x:v>Sí</x:v>
      </x:c>
      <x:c r="AC1246" s="4" t="str">
        <x:f>INDEX(Respuestas!$H$1234:$H$1261,MATCH(A1246,Respuestas!$A$1234:$A$1261,0))</x:f>
        <x:v>No</x:v>
      </x:c>
      <x:c r="AD1246" s="4" t="str">
        <x:f>INDEX(Respuestas!$I$1234:$I$1261,MATCH(A1246,Respuestas!$A$1234:$A$1261,0))</x:f>
        <x:v>Sí</x:v>
      </x:c>
      <x:c r="AE1246" s="4" t="str">
        <x:f>INDEX(Respuestas!$J$1234:$J$1261,MATCH(A1246,Respuestas!$A$1234:$A$1261,0))</x:f>
        <x:v>G2</x:v>
      </x:c>
      <x:c r="AF1246" s="4" t="str">
        <x:v>normalizada_v1</x:v>
      </x:c>
      <x:c r="AG1246" s="4" t="n">
        <x:f>COUNTIFS($B$2:$B$1513,B1246,$C$2:$C$1513,C1246,$D$2:$D$1513,D1246)</x:f>
        <x:v>28</x:v>
      </x:c>
      <x:c r="AH1246" s="4" t="n">
        <x:f>COUNTIFS(Relaciones!$D$15949:$D$16313,A1246,Relaciones!$F$15949:$F$16313,"prediccion_amistad")</x:f>
        <x:v>3</x:v>
      </x:c>
      <x:c r="AI1246" s="4" t="n">
        <x:f>SUMIFS(Relaciones!$H$15949:$H$16313,Relaciones!$D$15949:$D$16313,A1246,Relaciones!$F$15949:$F$16313,"prediccion_amistad")</x:f>
        <x:v>3</x:v>
      </x:c>
      <x:c r="AJ1246" s="4" t="n">
        <x:f>COUNTIFS(Relaciones!$D$15949:$D$16313,A1246,Relaciones!$F$15949:$F$16313,"prediccion_rechazo")</x:f>
        <x:v>0</x:v>
      </x:c>
      <x:c r="AK1246" s="4" t="n">
        <x:f>SUMIFS(Relaciones!$H$15949:$H$16313,Relaciones!$D$15949:$D$16313,A1246,Relaciones!$F$15949:$F$16313,"prediccion_rechazo")</x:f>
        <x:v>0</x:v>
      </x:c>
      <x:c r="AL1246" s="4" t="n">
        <x:v>0.5431232506402248</x:v>
      </x:c>
    </x:row>
    <x:row r="1247" ht="23" customHeight="1">
      <x:c r="A1247" s="13" t="str">
        <x:v>01246</x:v>
      </x:c>
      <x:c r="B1247" s="4" t="str">
        <x:v>Córdoba</x:v>
      </x:c>
      <x:c r="C1247" s="4" t="str">
        <x:v>3.º ESO</x:v>
      </x:c>
      <x:c r="D1247" s="4" t="str">
        <x:v>C</x:v>
      </x:c>
      <x:c r="E1247" s="4" t="str">
        <x:v>alumno</x:v>
      </x:c>
      <x:c r="F1247" s="14" t="n">
        <x:f>IF((AG1247-1)=0,"",ROUND(10*Q1247/(AG1247-1),1))</x:f>
        <x:v>1.5</x:v>
      </x:c>
      <x:c r="G1247" s="14" t="n">
        <x:f>IF((AG1247-1)=0,"",ROUND(10*R1247/(AG1247-1),1))</x:f>
        <x:v>1.9</x:v>
      </x:c>
      <x:c r="H1247" s="14" t="n">
        <x:f>IF(R1247=0,"",ROUND(10*S1247/R1247,1))</x:f>
        <x:v>8</x:v>
      </x:c>
      <x:c r="I1247" s="14" t="n">
        <x:f>IF(AH1247=0,"",ROUND(10*AI1247/AH1247,1))</x:f>
        <x:v>7.5</x:v>
      </x:c>
      <x:c r="J1247" s="14" t="n">
        <x:f>IF((AG1247-1)=0,"",ROUND(10*T1247/(AG1247-1),1))</x:f>
        <x:v>0</x:v>
      </x:c>
      <x:c r="K1247" s="14" t="n">
        <x:f>IF((AG1247-1)=0,"",ROUND(10*U1247/(AG1247-1),1))</x:f>
        <x:v>0.4</x:v>
      </x:c>
      <x:c r="L1247" s="14" t="n">
        <x:f>IF(U1247=0,"",ROUND(10*V1247/U1247,1))</x:f>
        <x:v>0</x:v>
      </x:c>
      <x:c r="M1247" s="14" t="n">
        <x:f>IF(AJ1247=0,"",ROUND(10*AK1247/AJ1247,1))</x:f>
        <x:v>0</x:v>
      </x:c>
      <x:c r="N1247" s="14" t="n">
        <x:f>ROUND(10*W1247/12,1)</x:f>
        <x:v>8.3</x:v>
      </x:c>
      <x:c r="O1247" s="14" t="n">
        <x:f>ROUND(10*AL1247,1)</x:f>
        <x:v>4.9</x:v>
      </x:c>
      <x:c r="P1247" s="14" t="n">
        <x:f>IF((AG1247-1)=0,"",ROUND(10*X1247/(AG1247-1),1))</x:f>
        <x:v>0</x:v>
      </x:c>
      <x:c r="Q1247" s="15" t="n">
        <x:f>COUNTIFS(Relaciones!$E$15949:$E$16313,A1247,Relaciones!$F$15949:$F$16313,"amistad")</x:f>
        <x:v>4</x:v>
      </x:c>
      <x:c r="R1247" s="15" t="n">
        <x:f>COUNTIFS(Relaciones!$D$15949:$D$16313,A1247,Relaciones!$F$15949:$F$16313,"amistad")</x:f>
        <x:v>5</x:v>
      </x:c>
      <x:c r="S1247" s="15" t="n">
        <x:f>SUMIFS(Relaciones!$G$15949:$G$16313,Relaciones!$D$15949:$D$16313,A1247,Relaciones!$F$15949:$F$16313,"amistad")</x:f>
        <x:v>4</x:v>
      </x:c>
      <x:c r="T1247" s="15" t="n">
        <x:f>COUNTIFS(Relaciones!$E$15949:$E$16313,A1247,Relaciones!$F$15949:$F$16313,"rechazo")</x:f>
        <x:v>0</x:v>
      </x:c>
      <x:c r="U1247" s="15" t="n">
        <x:f>COUNTIFS(Relaciones!$D$15949:$D$16313,A1247,Relaciones!$F$15949:$F$16313,"rechazo")</x:f>
        <x:v>1</x:v>
      </x:c>
      <x:c r="V1247" s="15" t="n">
        <x:f>SUMIFS(Relaciones!$G$15949:$G$16313,Relaciones!$D$15949:$D$16313,A1247,Relaciones!$F$15949:$F$16313,"rechazo")</x:f>
        <x:v>0</x:v>
      </x:c>
      <x:c r="W1247" s="15" t="n">
        <x:f>SUM(INDEX(Respuestas!$B$1234:$B$1261,MATCH(A1247,Respuestas!$A$1234:$A$1261,0)),INDEX(Respuestas!$C$1234:$C$1261,MATCH(A1247,Respuestas!$A$1234:$A$1261,0)),INDEX(Respuestas!$D$1234:$D$1261,MATCH(A1247,Respuestas!$A$1234:$A$1261,0)),INDEX(Respuestas!$E$1234:$E$1261,MATCH(A1247,Respuestas!$A$1234:$A$1261,0)))</x:f>
        <x:v>10</x:v>
      </x:c>
      <x:c r="X1247" s="15" t="n">
        <x:f>COUNTIFS(Relaciones!$E$15949:$E$16313,A1247,Relaciones!$F$15949:$F$16313,"mediacion")</x:f>
        <x:v>0</x:v>
      </x:c>
      <x:c r="Y1247" s="15" t="n">
        <x:f>COUNTIFS(Relaciones!$E$15949:$E$16313,A1247,Relaciones!$F$15949:$F$16313,"mediacion_negativa")</x:f>
        <x:v>0</x:v>
      </x:c>
      <x:c r="Z1247" s="15" t="n">
        <x:f>COUNTIFS(Relaciones!$E$15949:$E$16313,A1247,Relaciones!$F$15949:$F$16313,"bullying")</x:f>
        <x:v>0</x:v>
      </x:c>
      <x:c r="AA1247" s="4" t="str">
        <x:f>INDEX(Respuestas!$F$1234:$F$1261,MATCH(A1247,Respuestas!$A$1234:$A$1261,0))</x:f>
        <x:v>No</x:v>
      </x:c>
      <x:c r="AB1247" s="4" t="str">
        <x:f>INDEX(Respuestas!$G$1234:$G$1261,MATCH(A1247,Respuestas!$A$1234:$A$1261,0))</x:f>
        <x:v>Sí</x:v>
      </x:c>
      <x:c r="AC1247" s="4" t="str">
        <x:f>INDEX(Respuestas!$H$1234:$H$1261,MATCH(A1247,Respuestas!$A$1234:$A$1261,0))</x:f>
        <x:v>No</x:v>
      </x:c>
      <x:c r="AD1247" s="4" t="str">
        <x:f>INDEX(Respuestas!$I$1234:$I$1261,MATCH(A1247,Respuestas!$A$1234:$A$1261,0))</x:f>
        <x:v>Sí</x:v>
      </x:c>
      <x:c r="AE1247" s="4" t="str">
        <x:f>INDEX(Respuestas!$J$1234:$J$1261,MATCH(A1247,Respuestas!$A$1234:$A$1261,0))</x:f>
        <x:v>G2</x:v>
      </x:c>
      <x:c r="AF1247" s="4" t="str">
        <x:v>normalizada_v1</x:v>
      </x:c>
      <x:c r="AG1247" s="4" t="n">
        <x:f>COUNTIFS($B$2:$B$1513,B1247,$C$2:$C$1513,C1247,$D$2:$D$1513,D1247)</x:f>
        <x:v>28</x:v>
      </x:c>
      <x:c r="AH1247" s="4" t="n">
        <x:f>COUNTIFS(Relaciones!$D$15949:$D$16313,A1247,Relaciones!$F$15949:$F$16313,"prediccion_amistad")</x:f>
        <x:v>4</x:v>
      </x:c>
      <x:c r="AI1247" s="4" t="n">
        <x:f>SUMIFS(Relaciones!$H$15949:$H$16313,Relaciones!$D$15949:$D$16313,A1247,Relaciones!$F$15949:$F$16313,"prediccion_amistad")</x:f>
        <x:v>3</x:v>
      </x:c>
      <x:c r="AJ1247" s="4" t="n">
        <x:f>COUNTIFS(Relaciones!$D$15949:$D$16313,A1247,Relaciones!$F$15949:$F$16313,"prediccion_rechazo")</x:f>
        <x:v>1</x:v>
      </x:c>
      <x:c r="AK1247" s="4" t="n">
        <x:f>SUMIFS(Relaciones!$H$15949:$H$16313,Relaciones!$D$15949:$D$16313,A1247,Relaciones!$F$15949:$F$16313,"prediccion_rechazo")</x:f>
        <x:v>0</x:v>
      </x:c>
      <x:c r="AL1247" s="4" t="n">
        <x:v>0.48551982988446063</x:v>
      </x:c>
    </x:row>
    <x:row r="1248" ht="23" customHeight="1">
      <x:c r="A1248" s="13" t="str">
        <x:v>01247</x:v>
      </x:c>
      <x:c r="B1248" s="4" t="str">
        <x:v>Córdoba</x:v>
      </x:c>
      <x:c r="C1248" s="4" t="str">
        <x:v>3.º ESO</x:v>
      </x:c>
      <x:c r="D1248" s="4" t="str">
        <x:v>C</x:v>
      </x:c>
      <x:c r="E1248" s="4" t="str">
        <x:v>alumna</x:v>
      </x:c>
      <x:c r="F1248" s="14" t="n">
        <x:f>IF((AG1248-1)=0,"",ROUND(10*Q1248/(AG1248-1),1))</x:f>
        <x:v>1.9</x:v>
      </x:c>
      <x:c r="G1248" s="14" t="n">
        <x:f>IF((AG1248-1)=0,"",ROUND(10*R1248/(AG1248-1),1))</x:f>
        <x:v>2.2</x:v>
      </x:c>
      <x:c r="H1248" s="14" t="n">
        <x:f>IF(R1248=0,"",ROUND(10*S1248/R1248,1))</x:f>
        <x:v>6.7</x:v>
      </x:c>
      <x:c r="I1248" s="14" t="n">
        <x:f>IF(AH1248=0,"",ROUND(10*AI1248/AH1248,1))</x:f>
        <x:v>10</x:v>
      </x:c>
      <x:c r="J1248" s="14" t="n">
        <x:f>IF((AG1248-1)=0,"",ROUND(10*T1248/(AG1248-1),1))</x:f>
        <x:v>0</x:v>
      </x:c>
      <x:c r="K1248" s="14" t="n">
        <x:f>IF((AG1248-1)=0,"",ROUND(10*U1248/(AG1248-1),1))</x:f>
        <x:v>0</x:v>
      </x:c>
      <x:c r="L1248" s="14" t="str">
        <x:f>IF(U1248=0,"",ROUND(10*V1248/U1248,1))</x:f>
      </x:c>
      <x:c r="M1248" s="14" t="str">
        <x:f>IF(AJ1248=0,"",ROUND(10*AK1248/AJ1248,1))</x:f>
      </x:c>
      <x:c r="N1248" s="14" t="n">
        <x:f>ROUND(10*W1248/12,1)</x:f>
        <x:v>9.2</x:v>
      </x:c>
      <x:c r="O1248" s="14" t="n">
        <x:f>ROUND(10*AL1248,1)</x:f>
        <x:v>5.8</x:v>
      </x:c>
      <x:c r="P1248" s="14" t="n">
        <x:f>IF((AG1248-1)=0,"",ROUND(10*X1248/(AG1248-1),1))</x:f>
        <x:v>0</x:v>
      </x:c>
      <x:c r="Q1248" s="15" t="n">
        <x:f>COUNTIFS(Relaciones!$E$15949:$E$16313,A1248,Relaciones!$F$15949:$F$16313,"amistad")</x:f>
        <x:v>5</x:v>
      </x:c>
      <x:c r="R1248" s="15" t="n">
        <x:f>COUNTIFS(Relaciones!$D$15949:$D$16313,A1248,Relaciones!$F$15949:$F$16313,"amistad")</x:f>
        <x:v>6</x:v>
      </x:c>
      <x:c r="S1248" s="15" t="n">
        <x:f>SUMIFS(Relaciones!$G$15949:$G$16313,Relaciones!$D$15949:$D$16313,A1248,Relaciones!$F$15949:$F$16313,"amistad")</x:f>
        <x:v>4</x:v>
      </x:c>
      <x:c r="T1248" s="15" t="n">
        <x:f>COUNTIFS(Relaciones!$E$15949:$E$16313,A1248,Relaciones!$F$15949:$F$16313,"rechazo")</x:f>
        <x:v>0</x:v>
      </x:c>
      <x:c r="U1248" s="15" t="n">
        <x:f>COUNTIFS(Relaciones!$D$15949:$D$16313,A1248,Relaciones!$F$15949:$F$16313,"rechazo")</x:f>
        <x:v>0</x:v>
      </x:c>
      <x:c r="V1248" s="15" t="n">
        <x:f>SUMIFS(Relaciones!$G$15949:$G$16313,Relaciones!$D$15949:$D$16313,A1248,Relaciones!$F$15949:$F$16313,"rechazo")</x:f>
        <x:v>0</x:v>
      </x:c>
      <x:c r="W1248" s="15" t="n">
        <x:f>SUM(INDEX(Respuestas!$B$1234:$B$1261,MATCH(A1248,Respuestas!$A$1234:$A$1261,0)),INDEX(Respuestas!$C$1234:$C$1261,MATCH(A1248,Respuestas!$A$1234:$A$1261,0)),INDEX(Respuestas!$D$1234:$D$1261,MATCH(A1248,Respuestas!$A$1234:$A$1261,0)),INDEX(Respuestas!$E$1234:$E$1261,MATCH(A1248,Respuestas!$A$1234:$A$1261,0)))</x:f>
        <x:v>11</x:v>
      </x:c>
      <x:c r="X1248" s="15" t="n">
        <x:f>COUNTIFS(Relaciones!$E$15949:$E$16313,A1248,Relaciones!$F$15949:$F$16313,"mediacion")</x:f>
        <x:v>0</x:v>
      </x:c>
      <x:c r="Y1248" s="15" t="n">
        <x:f>COUNTIFS(Relaciones!$E$15949:$E$16313,A1248,Relaciones!$F$15949:$F$16313,"mediacion_negativa")</x:f>
        <x:v>0</x:v>
      </x:c>
      <x:c r="Z1248" s="15" t="n">
        <x:f>COUNTIFS(Relaciones!$E$15949:$E$16313,A1248,Relaciones!$F$15949:$F$16313,"bullying")</x:f>
        <x:v>0</x:v>
      </x:c>
      <x:c r="AA1248" s="4" t="str">
        <x:f>INDEX(Respuestas!$F$1234:$F$1261,MATCH(A1248,Respuestas!$A$1234:$A$1261,0))</x:f>
        <x:v>No</x:v>
      </x:c>
      <x:c r="AB1248" s="4" t="str">
        <x:f>INDEX(Respuestas!$G$1234:$G$1261,MATCH(A1248,Respuestas!$A$1234:$A$1261,0))</x:f>
        <x:v>Sí</x:v>
      </x:c>
      <x:c r="AC1248" s="4" t="str">
        <x:f>INDEX(Respuestas!$H$1234:$H$1261,MATCH(A1248,Respuestas!$A$1234:$A$1261,0))</x:f>
        <x:v>No</x:v>
      </x:c>
      <x:c r="AD1248" s="4" t="str">
        <x:f>INDEX(Respuestas!$I$1234:$I$1261,MATCH(A1248,Respuestas!$A$1234:$A$1261,0))</x:f>
        <x:v>Sí</x:v>
      </x:c>
      <x:c r="AE1248" s="4" t="str">
        <x:f>INDEX(Respuestas!$J$1234:$J$1261,MATCH(A1248,Respuestas!$A$1234:$A$1261,0))</x:f>
        <x:v>G2</x:v>
      </x:c>
      <x:c r="AF1248" s="4" t="str">
        <x:v>normalizada_v1</x:v>
      </x:c>
      <x:c r="AG1248" s="4" t="n">
        <x:f>COUNTIFS($B$2:$B$1513,B1248,$C$2:$C$1513,C1248,$D$2:$D$1513,D1248)</x:f>
        <x:v>28</x:v>
      </x:c>
      <x:c r="AH1248" s="4" t="n">
        <x:f>COUNTIFS(Relaciones!$D$15949:$D$16313,A1248,Relaciones!$F$15949:$F$16313,"prediccion_amistad")</x:f>
        <x:v>4</x:v>
      </x:c>
      <x:c r="AI1248" s="4" t="n">
        <x:f>SUMIFS(Relaciones!$H$15949:$H$16313,Relaciones!$D$15949:$D$16313,A1248,Relaciones!$F$15949:$F$16313,"prediccion_amistad")</x:f>
        <x:v>4</x:v>
      </x:c>
      <x:c r="AJ1248" s="4" t="n">
        <x:f>COUNTIFS(Relaciones!$D$15949:$D$16313,A1248,Relaciones!$F$15949:$F$16313,"prediccion_rechazo")</x:f>
        <x:v>0</x:v>
      </x:c>
      <x:c r="AK1248" s="4" t="n">
        <x:f>SUMIFS(Relaciones!$H$15949:$H$16313,Relaciones!$D$15949:$D$16313,A1248,Relaciones!$F$15949:$F$16313,"prediccion_rechazo")</x:f>
        <x:v>0</x:v>
      </x:c>
      <x:c r="AL1248" s="4" t="n">
        <x:v>0.5754266850142904</x:v>
      </x:c>
    </x:row>
    <x:row r="1249" ht="23" customHeight="1">
      <x:c r="A1249" s="13" t="str">
        <x:v>01248</x:v>
      </x:c>
      <x:c r="B1249" s="4" t="str">
        <x:v>Córdoba</x:v>
      </x:c>
      <x:c r="C1249" s="4" t="str">
        <x:v>3.º ESO</x:v>
      </x:c>
      <x:c r="D1249" s="4" t="str">
        <x:v>C</x:v>
      </x:c>
      <x:c r="E1249" s="4" t="str">
        <x:v>alumno</x:v>
      </x:c>
      <x:c r="F1249" s="14" t="n">
        <x:f>IF((AG1249-1)=0,"",ROUND(10*Q1249/(AG1249-1),1))</x:f>
        <x:v>1.5</x:v>
      </x:c>
      <x:c r="G1249" s="14" t="n">
        <x:f>IF((AG1249-1)=0,"",ROUND(10*R1249/(AG1249-1),1))</x:f>
        <x:v>2.2</x:v>
      </x:c>
      <x:c r="H1249" s="14" t="n">
        <x:f>IF(R1249=0,"",ROUND(10*S1249/R1249,1))</x:f>
        <x:v>6.7</x:v>
      </x:c>
      <x:c r="I1249" s="14" t="n">
        <x:f>IF(AH1249=0,"",ROUND(10*AI1249/AH1249,1))</x:f>
        <x:v>10</x:v>
      </x:c>
      <x:c r="J1249" s="14" t="n">
        <x:f>IF((AG1249-1)=0,"",ROUND(10*T1249/(AG1249-1),1))</x:f>
        <x:v>0</x:v>
      </x:c>
      <x:c r="K1249" s="14" t="n">
        <x:f>IF((AG1249-1)=0,"",ROUND(10*U1249/(AG1249-1),1))</x:f>
        <x:v>0.7</x:v>
      </x:c>
      <x:c r="L1249" s="14" t="n">
        <x:f>IF(U1249=0,"",ROUND(10*V1249/U1249,1))</x:f>
        <x:v>0</x:v>
      </x:c>
      <x:c r="M1249" s="14" t="str">
        <x:f>IF(AJ1249=0,"",ROUND(10*AK1249/AJ1249,1))</x:f>
      </x:c>
      <x:c r="N1249" s="14" t="n">
        <x:f>ROUND(10*W1249/12,1)</x:f>
        <x:v>10</x:v>
      </x:c>
      <x:c r="O1249" s="14" t="n">
        <x:f>ROUND(10*AL1249,1)</x:f>
        <x:v>5.4</x:v>
      </x:c>
      <x:c r="P1249" s="14" t="n">
        <x:f>IF((AG1249-1)=0,"",ROUND(10*X1249/(AG1249-1),1))</x:f>
        <x:v>0</x:v>
      </x:c>
      <x:c r="Q1249" s="15" t="n">
        <x:f>COUNTIFS(Relaciones!$E$15949:$E$16313,A1249,Relaciones!$F$15949:$F$16313,"amistad")</x:f>
        <x:v>4</x:v>
      </x:c>
      <x:c r="R1249" s="15" t="n">
        <x:f>COUNTIFS(Relaciones!$D$15949:$D$16313,A1249,Relaciones!$F$15949:$F$16313,"amistad")</x:f>
        <x:v>6</x:v>
      </x:c>
      <x:c r="S1249" s="15" t="n">
        <x:f>SUMIFS(Relaciones!$G$15949:$G$16313,Relaciones!$D$15949:$D$16313,A1249,Relaciones!$F$15949:$F$16313,"amistad")</x:f>
        <x:v>4</x:v>
      </x:c>
      <x:c r="T1249" s="15" t="n">
        <x:f>COUNTIFS(Relaciones!$E$15949:$E$16313,A1249,Relaciones!$F$15949:$F$16313,"rechazo")</x:f>
        <x:v>0</x:v>
      </x:c>
      <x:c r="U1249" s="15" t="n">
        <x:f>COUNTIFS(Relaciones!$D$15949:$D$16313,A1249,Relaciones!$F$15949:$F$16313,"rechazo")</x:f>
        <x:v>2</x:v>
      </x:c>
      <x:c r="V1249" s="15" t="n">
        <x:f>SUMIFS(Relaciones!$G$15949:$G$16313,Relaciones!$D$15949:$D$16313,A1249,Relaciones!$F$15949:$F$16313,"rechazo")</x:f>
        <x:v>0</x:v>
      </x:c>
      <x:c r="W1249" s="15" t="n">
        <x:f>SUM(INDEX(Respuestas!$B$1234:$B$1261,MATCH(A1249,Respuestas!$A$1234:$A$1261,0)),INDEX(Respuestas!$C$1234:$C$1261,MATCH(A1249,Respuestas!$A$1234:$A$1261,0)),INDEX(Respuestas!$D$1234:$D$1261,MATCH(A1249,Respuestas!$A$1234:$A$1261,0)),INDEX(Respuestas!$E$1234:$E$1261,MATCH(A1249,Respuestas!$A$1234:$A$1261,0)))</x:f>
        <x:v>12</x:v>
      </x:c>
      <x:c r="X1249" s="15" t="n">
        <x:f>COUNTIFS(Relaciones!$E$15949:$E$16313,A1249,Relaciones!$F$15949:$F$16313,"mediacion")</x:f>
        <x:v>0</x:v>
      </x:c>
      <x:c r="Y1249" s="15" t="n">
        <x:f>COUNTIFS(Relaciones!$E$15949:$E$16313,A1249,Relaciones!$F$15949:$F$16313,"mediacion_negativa")</x:f>
        <x:v>0</x:v>
      </x:c>
      <x:c r="Z1249" s="15" t="n">
        <x:f>COUNTIFS(Relaciones!$E$15949:$E$16313,A1249,Relaciones!$F$15949:$F$16313,"bullying")</x:f>
        <x:v>0</x:v>
      </x:c>
      <x:c r="AA1249" s="4" t="str">
        <x:f>INDEX(Respuestas!$F$1234:$F$1261,MATCH(A1249,Respuestas!$A$1234:$A$1261,0))</x:f>
        <x:v>No</x:v>
      </x:c>
      <x:c r="AB1249" s="4" t="str">
        <x:f>INDEX(Respuestas!$G$1234:$G$1261,MATCH(A1249,Respuestas!$A$1234:$A$1261,0))</x:f>
        <x:v>Sí</x:v>
      </x:c>
      <x:c r="AC1249" s="4" t="str">
        <x:f>INDEX(Respuestas!$H$1234:$H$1261,MATCH(A1249,Respuestas!$A$1234:$A$1261,0))</x:f>
        <x:v>No</x:v>
      </x:c>
      <x:c r="AD1249" s="4" t="str">
        <x:f>INDEX(Respuestas!$I$1234:$I$1261,MATCH(A1249,Respuestas!$A$1234:$A$1261,0))</x:f>
        <x:v>Sí</x:v>
      </x:c>
      <x:c r="AE1249" s="4" t="str">
        <x:f>INDEX(Respuestas!$J$1234:$J$1261,MATCH(A1249,Respuestas!$A$1234:$A$1261,0))</x:f>
        <x:v>G2</x:v>
      </x:c>
      <x:c r="AF1249" s="4" t="str">
        <x:v>normalizada_v1</x:v>
      </x:c>
      <x:c r="AG1249" s="4" t="n">
        <x:f>COUNTIFS($B$2:$B$1513,B1249,$C$2:$C$1513,C1249,$D$2:$D$1513,D1249)</x:f>
        <x:v>28</x:v>
      </x:c>
      <x:c r="AH1249" s="4" t="n">
        <x:f>COUNTIFS(Relaciones!$D$15949:$D$16313,A1249,Relaciones!$F$15949:$F$16313,"prediccion_amistad")</x:f>
        <x:v>3</x:v>
      </x:c>
      <x:c r="AI1249" s="4" t="n">
        <x:f>SUMIFS(Relaciones!$H$15949:$H$16313,Relaciones!$D$15949:$D$16313,A1249,Relaciones!$F$15949:$F$16313,"prediccion_amistad")</x:f>
        <x:v>3</x:v>
      </x:c>
      <x:c r="AJ1249" s="4" t="n">
        <x:f>COUNTIFS(Relaciones!$D$15949:$D$16313,A1249,Relaciones!$F$15949:$F$16313,"prediccion_rechazo")</x:f>
        <x:v>0</x:v>
      </x:c>
      <x:c r="AK1249" s="4" t="n">
        <x:f>SUMIFS(Relaciones!$H$15949:$H$16313,Relaciones!$D$15949:$D$16313,A1249,Relaciones!$F$15949:$F$16313,"prediccion_rechazo")</x:f>
        <x:v>0</x:v>
      </x:c>
      <x:c r="AL1249" s="4" t="n">
        <x:v>0.5428783551026424</x:v>
      </x:c>
    </x:row>
    <x:row r="1250" ht="23" customHeight="1">
      <x:c r="A1250" s="13" t="str">
        <x:v>01249</x:v>
      </x:c>
      <x:c r="B1250" s="4" t="str">
        <x:v>Córdoba</x:v>
      </x:c>
      <x:c r="C1250" s="4" t="str">
        <x:v>3.º ESO</x:v>
      </x:c>
      <x:c r="D1250" s="4" t="str">
        <x:v>C</x:v>
      </x:c>
      <x:c r="E1250" s="4" t="str">
        <x:v>alumna</x:v>
      </x:c>
      <x:c r="F1250" s="14" t="n">
        <x:f>IF((AG1250-1)=0,"",ROUND(10*Q1250/(AG1250-1),1))</x:f>
        <x:v>1.5</x:v>
      </x:c>
      <x:c r="G1250" s="14" t="n">
        <x:f>IF((AG1250-1)=0,"",ROUND(10*R1250/(AG1250-1),1))</x:f>
        <x:v>2.2</x:v>
      </x:c>
      <x:c r="H1250" s="14" t="n">
        <x:f>IF(R1250=0,"",ROUND(10*S1250/R1250,1))</x:f>
        <x:v>6.7</x:v>
      </x:c>
      <x:c r="I1250" s="14" t="n">
        <x:f>IF(AH1250=0,"",ROUND(10*AI1250/AH1250,1))</x:f>
        <x:v>7.5</x:v>
      </x:c>
      <x:c r="J1250" s="14" t="n">
        <x:f>IF((AG1250-1)=0,"",ROUND(10*T1250/(AG1250-1),1))</x:f>
        <x:v>0</x:v>
      </x:c>
      <x:c r="K1250" s="14" t="n">
        <x:f>IF((AG1250-1)=0,"",ROUND(10*U1250/(AG1250-1),1))</x:f>
        <x:v>0.4</x:v>
      </x:c>
      <x:c r="L1250" s="14" t="n">
        <x:f>IF(U1250=0,"",ROUND(10*V1250/U1250,1))</x:f>
        <x:v>0</x:v>
      </x:c>
      <x:c r="M1250" s="14" t="n">
        <x:f>IF(AJ1250=0,"",ROUND(10*AK1250/AJ1250,1))</x:f>
        <x:v>0</x:v>
      </x:c>
      <x:c r="N1250" s="14" t="n">
        <x:f>ROUND(10*W1250/12,1)</x:f>
        <x:v>7.5</x:v>
      </x:c>
      <x:c r="O1250" s="14" t="n">
        <x:f>ROUND(10*AL1250,1)</x:f>
        <x:v>5</x:v>
      </x:c>
      <x:c r="P1250" s="14" t="n">
        <x:f>IF((AG1250-1)=0,"",ROUND(10*X1250/(AG1250-1),1))</x:f>
        <x:v>0</x:v>
      </x:c>
      <x:c r="Q1250" s="15" t="n">
        <x:f>COUNTIFS(Relaciones!$E$15949:$E$16313,A1250,Relaciones!$F$15949:$F$16313,"amistad")</x:f>
        <x:v>4</x:v>
      </x:c>
      <x:c r="R1250" s="15" t="n">
        <x:f>COUNTIFS(Relaciones!$D$15949:$D$16313,A1250,Relaciones!$F$15949:$F$16313,"amistad")</x:f>
        <x:v>6</x:v>
      </x:c>
      <x:c r="S1250" s="15" t="n">
        <x:f>SUMIFS(Relaciones!$G$15949:$G$16313,Relaciones!$D$15949:$D$16313,A1250,Relaciones!$F$15949:$F$16313,"amistad")</x:f>
        <x:v>4</x:v>
      </x:c>
      <x:c r="T1250" s="15" t="n">
        <x:f>COUNTIFS(Relaciones!$E$15949:$E$16313,A1250,Relaciones!$F$15949:$F$16313,"rechazo")</x:f>
        <x:v>0</x:v>
      </x:c>
      <x:c r="U1250" s="15" t="n">
        <x:f>COUNTIFS(Relaciones!$D$15949:$D$16313,A1250,Relaciones!$F$15949:$F$16313,"rechazo")</x:f>
        <x:v>1</x:v>
      </x:c>
      <x:c r="V1250" s="15" t="n">
        <x:f>SUMIFS(Relaciones!$G$15949:$G$16313,Relaciones!$D$15949:$D$16313,A1250,Relaciones!$F$15949:$F$16313,"rechazo")</x:f>
        <x:v>0</x:v>
      </x:c>
      <x:c r="W1250" s="15" t="n">
        <x:f>SUM(INDEX(Respuestas!$B$1234:$B$1261,MATCH(A1250,Respuestas!$A$1234:$A$1261,0)),INDEX(Respuestas!$C$1234:$C$1261,MATCH(A1250,Respuestas!$A$1234:$A$1261,0)),INDEX(Respuestas!$D$1234:$D$1261,MATCH(A1250,Respuestas!$A$1234:$A$1261,0)),INDEX(Respuestas!$E$1234:$E$1261,MATCH(A1250,Respuestas!$A$1234:$A$1261,0)))</x:f>
        <x:v>9</x:v>
      </x:c>
      <x:c r="X1250" s="15" t="n">
        <x:f>COUNTIFS(Relaciones!$E$15949:$E$16313,A1250,Relaciones!$F$15949:$F$16313,"mediacion")</x:f>
        <x:v>0</x:v>
      </x:c>
      <x:c r="Y1250" s="15" t="n">
        <x:f>COUNTIFS(Relaciones!$E$15949:$E$16313,A1250,Relaciones!$F$15949:$F$16313,"mediacion_negativa")</x:f>
        <x:v>0</x:v>
      </x:c>
      <x:c r="Z1250" s="15" t="n">
        <x:f>COUNTIFS(Relaciones!$E$15949:$E$16313,A1250,Relaciones!$F$15949:$F$16313,"bullying")</x:f>
        <x:v>0</x:v>
      </x:c>
      <x:c r="AA1250" s="4" t="str">
        <x:f>INDEX(Respuestas!$F$1234:$F$1261,MATCH(A1250,Respuestas!$A$1234:$A$1261,0))</x:f>
        <x:v>No</x:v>
      </x:c>
      <x:c r="AB1250" s="4" t="str">
        <x:f>INDEX(Respuestas!$G$1234:$G$1261,MATCH(A1250,Respuestas!$A$1234:$A$1261,0))</x:f>
        <x:v>Sí</x:v>
      </x:c>
      <x:c r="AC1250" s="4" t="str">
        <x:f>INDEX(Respuestas!$H$1234:$H$1261,MATCH(A1250,Respuestas!$A$1234:$A$1261,0))</x:f>
        <x:v>No</x:v>
      </x:c>
      <x:c r="AD1250" s="4" t="str">
        <x:f>INDEX(Respuestas!$I$1234:$I$1261,MATCH(A1250,Respuestas!$A$1234:$A$1261,0))</x:f>
        <x:v>Sí</x:v>
      </x:c>
      <x:c r="AE1250" s="4" t="str">
        <x:f>INDEX(Respuestas!$J$1234:$J$1261,MATCH(A1250,Respuestas!$A$1234:$A$1261,0))</x:f>
        <x:v>G2</x:v>
      </x:c>
      <x:c r="AF1250" s="4" t="str">
        <x:v>normalizada_v1</x:v>
      </x:c>
      <x:c r="AG1250" s="4" t="n">
        <x:f>COUNTIFS($B$2:$B$1513,B1250,$C$2:$C$1513,C1250,$D$2:$D$1513,D1250)</x:f>
        <x:v>28</x:v>
      </x:c>
      <x:c r="AH1250" s="4" t="n">
        <x:f>COUNTIFS(Relaciones!$D$15949:$D$16313,A1250,Relaciones!$F$15949:$F$16313,"prediccion_amistad")</x:f>
        <x:v>4</x:v>
      </x:c>
      <x:c r="AI1250" s="4" t="n">
        <x:f>SUMIFS(Relaciones!$H$15949:$H$16313,Relaciones!$D$15949:$D$16313,A1250,Relaciones!$F$15949:$F$16313,"prediccion_amistad")</x:f>
        <x:v>3</x:v>
      </x:c>
      <x:c r="AJ1250" s="4" t="n">
        <x:f>COUNTIFS(Relaciones!$D$15949:$D$16313,A1250,Relaciones!$F$15949:$F$16313,"prediccion_rechazo")</x:f>
        <x:v>1</x:v>
      </x:c>
      <x:c r="AK1250" s="4" t="n">
        <x:f>SUMIFS(Relaciones!$H$15949:$H$16313,Relaciones!$D$15949:$D$16313,A1250,Relaciones!$F$15949:$F$16313,"prediccion_rechazo")</x:f>
        <x:v>0</x:v>
      </x:c>
      <x:c r="AL1250" s="4" t="n">
        <x:v>0.5009820216782404</x:v>
      </x:c>
    </x:row>
    <x:row r="1251" ht="23" customHeight="1">
      <x:c r="A1251" s="13" t="str">
        <x:v>01250</x:v>
      </x:c>
      <x:c r="B1251" s="4" t="str">
        <x:v>Córdoba</x:v>
      </x:c>
      <x:c r="C1251" s="4" t="str">
        <x:v>3.º ESO</x:v>
      </x:c>
      <x:c r="D1251" s="4" t="str">
        <x:v>C</x:v>
      </x:c>
      <x:c r="E1251" s="4" t="str">
        <x:v>alumno</x:v>
      </x:c>
      <x:c r="F1251" s="14" t="n">
        <x:f>IF((AG1251-1)=0,"",ROUND(10*Q1251/(AG1251-1),1))</x:f>
        <x:v>1.9</x:v>
      </x:c>
      <x:c r="G1251" s="14" t="n">
        <x:f>IF((AG1251-1)=0,"",ROUND(10*R1251/(AG1251-1),1))</x:f>
        <x:v>1.5</x:v>
      </x:c>
      <x:c r="H1251" s="14" t="n">
        <x:f>IF(R1251=0,"",ROUND(10*S1251/R1251,1))</x:f>
        <x:v>10</x:v>
      </x:c>
      <x:c r="I1251" s="14" t="n">
        <x:f>IF(AH1251=0,"",ROUND(10*AI1251/AH1251,1))</x:f>
        <x:v>10</x:v>
      </x:c>
      <x:c r="J1251" s="14" t="n">
        <x:f>IF((AG1251-1)=0,"",ROUND(10*T1251/(AG1251-1),1))</x:f>
        <x:v>0</x:v>
      </x:c>
      <x:c r="K1251" s="14" t="n">
        <x:f>IF((AG1251-1)=0,"",ROUND(10*U1251/(AG1251-1),1))</x:f>
        <x:v>0.4</x:v>
      </x:c>
      <x:c r="L1251" s="14" t="n">
        <x:f>IF(U1251=0,"",ROUND(10*V1251/U1251,1))</x:f>
        <x:v>0</x:v>
      </x:c>
      <x:c r="M1251" s="14" t="str">
        <x:f>IF(AJ1251=0,"",ROUND(10*AK1251/AJ1251,1))</x:f>
      </x:c>
      <x:c r="N1251" s="14" t="n">
        <x:f>ROUND(10*W1251/12,1)</x:f>
        <x:v>8.3</x:v>
      </x:c>
      <x:c r="O1251" s="14" t="n">
        <x:f>ROUND(10*AL1251,1)</x:f>
        <x:v>3.8</x:v>
      </x:c>
      <x:c r="P1251" s="14" t="n">
        <x:f>IF((AG1251-1)=0,"",ROUND(10*X1251/(AG1251-1),1))</x:f>
        <x:v>0</x:v>
      </x:c>
      <x:c r="Q1251" s="15" t="n">
        <x:f>COUNTIFS(Relaciones!$E$15949:$E$16313,A1251,Relaciones!$F$15949:$F$16313,"amistad")</x:f>
        <x:v>5</x:v>
      </x:c>
      <x:c r="R1251" s="15" t="n">
        <x:f>COUNTIFS(Relaciones!$D$15949:$D$16313,A1251,Relaciones!$F$15949:$F$16313,"amistad")</x:f>
        <x:v>4</x:v>
      </x:c>
      <x:c r="S1251" s="15" t="n">
        <x:f>SUMIFS(Relaciones!$G$15949:$G$16313,Relaciones!$D$15949:$D$16313,A1251,Relaciones!$F$15949:$F$16313,"amistad")</x:f>
        <x:v>4</x:v>
      </x:c>
      <x:c r="T1251" s="15" t="n">
        <x:f>COUNTIFS(Relaciones!$E$15949:$E$16313,A1251,Relaciones!$F$15949:$F$16313,"rechazo")</x:f>
        <x:v>0</x:v>
      </x:c>
      <x:c r="U1251" s="15" t="n">
        <x:f>COUNTIFS(Relaciones!$D$15949:$D$16313,A1251,Relaciones!$F$15949:$F$16313,"rechazo")</x:f>
        <x:v>1</x:v>
      </x:c>
      <x:c r="V1251" s="15" t="n">
        <x:f>SUMIFS(Relaciones!$G$15949:$G$16313,Relaciones!$D$15949:$D$16313,A1251,Relaciones!$F$15949:$F$16313,"rechazo")</x:f>
        <x:v>0</x:v>
      </x:c>
      <x:c r="W1251" s="15" t="n">
        <x:f>SUM(INDEX(Respuestas!$B$1234:$B$1261,MATCH(A1251,Respuestas!$A$1234:$A$1261,0)),INDEX(Respuestas!$C$1234:$C$1261,MATCH(A1251,Respuestas!$A$1234:$A$1261,0)),INDEX(Respuestas!$D$1234:$D$1261,MATCH(A1251,Respuestas!$A$1234:$A$1261,0)),INDEX(Respuestas!$E$1234:$E$1261,MATCH(A1251,Respuestas!$A$1234:$A$1261,0)))</x:f>
        <x:v>10</x:v>
      </x:c>
      <x:c r="X1251" s="15" t="n">
        <x:f>COUNTIFS(Relaciones!$E$15949:$E$16313,A1251,Relaciones!$F$15949:$F$16313,"mediacion")</x:f>
        <x:v>0</x:v>
      </x:c>
      <x:c r="Y1251" s="15" t="n">
        <x:f>COUNTIFS(Relaciones!$E$15949:$E$16313,A1251,Relaciones!$F$15949:$F$16313,"mediacion_negativa")</x:f>
        <x:v>0</x:v>
      </x:c>
      <x:c r="Z1251" s="15" t="n">
        <x:f>COUNTIFS(Relaciones!$E$15949:$E$16313,A1251,Relaciones!$F$15949:$F$16313,"bullying")</x:f>
        <x:v>0</x:v>
      </x:c>
      <x:c r="AA1251" s="4" t="str">
        <x:f>INDEX(Respuestas!$F$1234:$F$1261,MATCH(A1251,Respuestas!$A$1234:$A$1261,0))</x:f>
        <x:v>No</x:v>
      </x:c>
      <x:c r="AB1251" s="4" t="str">
        <x:f>INDEX(Respuestas!$G$1234:$G$1261,MATCH(A1251,Respuestas!$A$1234:$A$1261,0))</x:f>
        <x:v>Sí</x:v>
      </x:c>
      <x:c r="AC1251" s="4" t="str">
        <x:f>INDEX(Respuestas!$H$1234:$H$1261,MATCH(A1251,Respuestas!$A$1234:$A$1261,0))</x:f>
        <x:v>No</x:v>
      </x:c>
      <x:c r="AD1251" s="4" t="str">
        <x:f>INDEX(Respuestas!$I$1234:$I$1261,MATCH(A1251,Respuestas!$A$1234:$A$1261,0))</x:f>
        <x:v>Sí</x:v>
      </x:c>
      <x:c r="AE1251" s="4" t="str">
        <x:f>INDEX(Respuestas!$J$1234:$J$1261,MATCH(A1251,Respuestas!$A$1234:$A$1261,0))</x:f>
        <x:v>G2</x:v>
      </x:c>
      <x:c r="AF1251" s="4" t="str">
        <x:v>normalizada_v1</x:v>
      </x:c>
      <x:c r="AG1251" s="4" t="n">
        <x:f>COUNTIFS($B$2:$B$1513,B1251,$C$2:$C$1513,C1251,$D$2:$D$1513,D1251)</x:f>
        <x:v>28</x:v>
      </x:c>
      <x:c r="AH1251" s="4" t="n">
        <x:f>COUNTIFS(Relaciones!$D$15949:$D$16313,A1251,Relaciones!$F$15949:$F$16313,"prediccion_amistad")</x:f>
        <x:v>3</x:v>
      </x:c>
      <x:c r="AI1251" s="4" t="n">
        <x:f>SUMIFS(Relaciones!$H$15949:$H$16313,Relaciones!$D$15949:$D$16313,A1251,Relaciones!$F$15949:$F$16313,"prediccion_amistad")</x:f>
        <x:v>3</x:v>
      </x:c>
      <x:c r="AJ1251" s="4" t="n">
        <x:f>COUNTIFS(Relaciones!$D$15949:$D$16313,A1251,Relaciones!$F$15949:$F$16313,"prediccion_rechazo")</x:f>
        <x:v>0</x:v>
      </x:c>
      <x:c r="AK1251" s="4" t="n">
        <x:f>SUMIFS(Relaciones!$H$15949:$H$16313,Relaciones!$D$15949:$D$16313,A1251,Relaciones!$F$15949:$F$16313,"prediccion_rechazo")</x:f>
        <x:v>0</x:v>
      </x:c>
      <x:c r="AL1251" s="4" t="n">
        <x:v>0.3801173318078922</x:v>
      </x:c>
    </x:row>
    <x:row r="1252" ht="23" customHeight="1">
      <x:c r="A1252" s="13" t="str">
        <x:v>01251</x:v>
      </x:c>
      <x:c r="B1252" s="4" t="str">
        <x:v>Córdoba</x:v>
      </x:c>
      <x:c r="C1252" s="4" t="str">
        <x:v>3.º ESO</x:v>
      </x:c>
      <x:c r="D1252" s="4" t="str">
        <x:v>C</x:v>
      </x:c>
      <x:c r="E1252" s="4" t="str">
        <x:v>alumna</x:v>
      </x:c>
      <x:c r="F1252" s="14" t="n">
        <x:f>IF((AG1252-1)=0,"",ROUND(10*Q1252/(AG1252-1),1))</x:f>
        <x:v>1.5</x:v>
      </x:c>
      <x:c r="G1252" s="14" t="n">
        <x:f>IF((AG1252-1)=0,"",ROUND(10*R1252/(AG1252-1),1))</x:f>
        <x:v>2.2</x:v>
      </x:c>
      <x:c r="H1252" s="14" t="n">
        <x:f>IF(R1252=0,"",ROUND(10*S1252/R1252,1))</x:f>
        <x:v>6.7</x:v>
      </x:c>
      <x:c r="I1252" s="14" t="n">
        <x:f>IF(AH1252=0,"",ROUND(10*AI1252/AH1252,1))</x:f>
        <x:v>10</x:v>
      </x:c>
      <x:c r="J1252" s="14" t="n">
        <x:f>IF((AG1252-1)=0,"",ROUND(10*T1252/(AG1252-1),1))</x:f>
        <x:v>0</x:v>
      </x:c>
      <x:c r="K1252" s="14" t="n">
        <x:f>IF((AG1252-1)=0,"",ROUND(10*U1252/(AG1252-1),1))</x:f>
        <x:v>0.4</x:v>
      </x:c>
      <x:c r="L1252" s="14" t="n">
        <x:f>IF(U1252=0,"",ROUND(10*V1252/U1252,1))</x:f>
        <x:v>0</x:v>
      </x:c>
      <x:c r="M1252" s="14" t="str">
        <x:f>IF(AJ1252=0,"",ROUND(10*AK1252/AJ1252,1))</x:f>
      </x:c>
      <x:c r="N1252" s="14" t="n">
        <x:f>ROUND(10*W1252/12,1)</x:f>
        <x:v>5.8</x:v>
      </x:c>
      <x:c r="O1252" s="14" t="n">
        <x:f>ROUND(10*AL1252,1)</x:f>
        <x:v>4.1</x:v>
      </x:c>
      <x:c r="P1252" s="14" t="n">
        <x:f>IF((AG1252-1)=0,"",ROUND(10*X1252/(AG1252-1),1))</x:f>
        <x:v>0</x:v>
      </x:c>
      <x:c r="Q1252" s="15" t="n">
        <x:f>COUNTIFS(Relaciones!$E$15949:$E$16313,A1252,Relaciones!$F$15949:$F$16313,"amistad")</x:f>
        <x:v>4</x:v>
      </x:c>
      <x:c r="R1252" s="15" t="n">
        <x:f>COUNTIFS(Relaciones!$D$15949:$D$16313,A1252,Relaciones!$F$15949:$F$16313,"amistad")</x:f>
        <x:v>6</x:v>
      </x:c>
      <x:c r="S1252" s="15" t="n">
        <x:f>SUMIFS(Relaciones!$G$15949:$G$16313,Relaciones!$D$15949:$D$16313,A1252,Relaciones!$F$15949:$F$16313,"amistad")</x:f>
        <x:v>4</x:v>
      </x:c>
      <x:c r="T1252" s="15" t="n">
        <x:f>COUNTIFS(Relaciones!$E$15949:$E$16313,A1252,Relaciones!$F$15949:$F$16313,"rechazo")</x:f>
        <x:v>0</x:v>
      </x:c>
      <x:c r="U1252" s="15" t="n">
        <x:f>COUNTIFS(Relaciones!$D$15949:$D$16313,A1252,Relaciones!$F$15949:$F$16313,"rechazo")</x:f>
        <x:v>1</x:v>
      </x:c>
      <x:c r="V1252" s="15" t="n">
        <x:f>SUMIFS(Relaciones!$G$15949:$G$16313,Relaciones!$D$15949:$D$16313,A1252,Relaciones!$F$15949:$F$16313,"rechazo")</x:f>
        <x:v>0</x:v>
      </x:c>
      <x:c r="W1252" s="15" t="n">
        <x:f>SUM(INDEX(Respuestas!$B$1234:$B$1261,MATCH(A1252,Respuestas!$A$1234:$A$1261,0)),INDEX(Respuestas!$C$1234:$C$1261,MATCH(A1252,Respuestas!$A$1234:$A$1261,0)),INDEX(Respuestas!$D$1234:$D$1261,MATCH(A1252,Respuestas!$A$1234:$A$1261,0)),INDEX(Respuestas!$E$1234:$E$1261,MATCH(A1252,Respuestas!$A$1234:$A$1261,0)))</x:f>
        <x:v>7</x:v>
      </x:c>
      <x:c r="X1252" s="15" t="n">
        <x:f>COUNTIFS(Relaciones!$E$15949:$E$16313,A1252,Relaciones!$F$15949:$F$16313,"mediacion")</x:f>
        <x:v>0</x:v>
      </x:c>
      <x:c r="Y1252" s="15" t="n">
        <x:f>COUNTIFS(Relaciones!$E$15949:$E$16313,A1252,Relaciones!$F$15949:$F$16313,"mediacion_negativa")</x:f>
        <x:v>0</x:v>
      </x:c>
      <x:c r="Z1252" s="15" t="n">
        <x:f>COUNTIFS(Relaciones!$E$15949:$E$16313,A1252,Relaciones!$F$15949:$F$16313,"bullying")</x:f>
        <x:v>0</x:v>
      </x:c>
      <x:c r="AA1252" s="4" t="str">
        <x:f>INDEX(Respuestas!$F$1234:$F$1261,MATCH(A1252,Respuestas!$A$1234:$A$1261,0))</x:f>
        <x:v>No</x:v>
      </x:c>
      <x:c r="AB1252" s="4" t="str">
        <x:f>INDEX(Respuestas!$G$1234:$G$1261,MATCH(A1252,Respuestas!$A$1234:$A$1261,0))</x:f>
        <x:v>Sí</x:v>
      </x:c>
      <x:c r="AC1252" s="4" t="str">
        <x:f>INDEX(Respuestas!$H$1234:$H$1261,MATCH(A1252,Respuestas!$A$1234:$A$1261,0))</x:f>
        <x:v>Sí</x:v>
      </x:c>
      <x:c r="AD1252" s="4" t="str">
        <x:f>INDEX(Respuestas!$I$1234:$I$1261,MATCH(A1252,Respuestas!$A$1234:$A$1261,0))</x:f>
        <x:v>Sí</x:v>
      </x:c>
      <x:c r="AE1252" s="4" t="str">
        <x:f>INDEX(Respuestas!$J$1234:$J$1261,MATCH(A1252,Respuestas!$A$1234:$A$1261,0))</x:f>
        <x:v>G2</x:v>
      </x:c>
      <x:c r="AF1252" s="4" t="str">
        <x:v>normalizada_v1</x:v>
      </x:c>
      <x:c r="AG1252" s="4" t="n">
        <x:f>COUNTIFS($B$2:$B$1513,B1252,$C$2:$C$1513,C1252,$D$2:$D$1513,D1252)</x:f>
        <x:v>28</x:v>
      </x:c>
      <x:c r="AH1252" s="4" t="n">
        <x:f>COUNTIFS(Relaciones!$D$15949:$D$16313,A1252,Relaciones!$F$15949:$F$16313,"prediccion_amistad")</x:f>
        <x:v>3</x:v>
      </x:c>
      <x:c r="AI1252" s="4" t="n">
        <x:f>SUMIFS(Relaciones!$H$15949:$H$16313,Relaciones!$D$15949:$D$16313,A1252,Relaciones!$F$15949:$F$16313,"prediccion_amistad")</x:f>
        <x:v>3</x:v>
      </x:c>
      <x:c r="AJ1252" s="4" t="n">
        <x:f>COUNTIFS(Relaciones!$D$15949:$D$16313,A1252,Relaciones!$F$15949:$F$16313,"prediccion_rechazo")</x:f>
        <x:v>0</x:v>
      </x:c>
      <x:c r="AK1252" s="4" t="n">
        <x:f>SUMIFS(Relaciones!$H$15949:$H$16313,Relaciones!$D$15949:$D$16313,A1252,Relaciones!$F$15949:$F$16313,"prediccion_rechazo")</x:f>
        <x:v>0</x:v>
      </x:c>
      <x:c r="AL1252" s="4" t="n">
        <x:v>0.40656027719317256</x:v>
      </x:c>
    </x:row>
    <x:row r="1253" ht="23" customHeight="1">
      <x:c r="A1253" s="13" t="str">
        <x:v>01252</x:v>
      </x:c>
      <x:c r="B1253" s="4" t="str">
        <x:v>Córdoba</x:v>
      </x:c>
      <x:c r="C1253" s="4" t="str">
        <x:v>3.º ESO</x:v>
      </x:c>
      <x:c r="D1253" s="4" t="str">
        <x:v>C</x:v>
      </x:c>
      <x:c r="E1253" s="4" t="str">
        <x:v>alumno</x:v>
      </x:c>
      <x:c r="F1253" s="14" t="n">
        <x:f>IF((AG1253-1)=0,"",ROUND(10*Q1253/(AG1253-1),1))</x:f>
        <x:v>1.5</x:v>
      </x:c>
      <x:c r="G1253" s="14" t="n">
        <x:f>IF((AG1253-1)=0,"",ROUND(10*R1253/(AG1253-1),1))</x:f>
        <x:v>1.5</x:v>
      </x:c>
      <x:c r="H1253" s="14" t="n">
        <x:f>IF(R1253=0,"",ROUND(10*S1253/R1253,1))</x:f>
        <x:v>10</x:v>
      </x:c>
      <x:c r="I1253" s="14" t="n">
        <x:f>IF(AH1253=0,"",ROUND(10*AI1253/AH1253,1))</x:f>
        <x:v>7.5</x:v>
      </x:c>
      <x:c r="J1253" s="14" t="n">
        <x:f>IF((AG1253-1)=0,"",ROUND(10*T1253/(AG1253-1),1))</x:f>
        <x:v>0</x:v>
      </x:c>
      <x:c r="K1253" s="14" t="n">
        <x:f>IF((AG1253-1)=0,"",ROUND(10*U1253/(AG1253-1),1))</x:f>
        <x:v>0.4</x:v>
      </x:c>
      <x:c r="L1253" s="14" t="n">
        <x:f>IF(U1253=0,"",ROUND(10*V1253/U1253,1))</x:f>
        <x:v>0</x:v>
      </x:c>
      <x:c r="M1253" s="14" t="n">
        <x:f>IF(AJ1253=0,"",ROUND(10*AK1253/AJ1253,1))</x:f>
        <x:v>0</x:v>
      </x:c>
      <x:c r="N1253" s="14" t="n">
        <x:f>ROUND(10*W1253/12,1)</x:f>
        <x:v>10</x:v>
      </x:c>
      <x:c r="O1253" s="14" t="n">
        <x:f>ROUND(10*AL1253,1)</x:f>
        <x:v>3.2</x:v>
      </x:c>
      <x:c r="P1253" s="14" t="n">
        <x:f>IF((AG1253-1)=0,"",ROUND(10*X1253/(AG1253-1),1))</x:f>
        <x:v>0</x:v>
      </x:c>
      <x:c r="Q1253" s="15" t="n">
        <x:f>COUNTIFS(Relaciones!$E$15949:$E$16313,A1253,Relaciones!$F$15949:$F$16313,"amistad")</x:f>
        <x:v>4</x:v>
      </x:c>
      <x:c r="R1253" s="15" t="n">
        <x:f>COUNTIFS(Relaciones!$D$15949:$D$16313,A1253,Relaciones!$F$15949:$F$16313,"amistad")</x:f>
        <x:v>4</x:v>
      </x:c>
      <x:c r="S1253" s="15" t="n">
        <x:f>SUMIFS(Relaciones!$G$15949:$G$16313,Relaciones!$D$15949:$D$16313,A1253,Relaciones!$F$15949:$F$16313,"amistad")</x:f>
        <x:v>4</x:v>
      </x:c>
      <x:c r="T1253" s="15" t="n">
        <x:f>COUNTIFS(Relaciones!$E$15949:$E$16313,A1253,Relaciones!$F$15949:$F$16313,"rechazo")</x:f>
        <x:v>0</x:v>
      </x:c>
      <x:c r="U1253" s="15" t="n">
        <x:f>COUNTIFS(Relaciones!$D$15949:$D$16313,A1253,Relaciones!$F$15949:$F$16313,"rechazo")</x:f>
        <x:v>1</x:v>
      </x:c>
      <x:c r="V1253" s="15" t="n">
        <x:f>SUMIFS(Relaciones!$G$15949:$G$16313,Relaciones!$D$15949:$D$16313,A1253,Relaciones!$F$15949:$F$16313,"rechazo")</x:f>
        <x:v>0</x:v>
      </x:c>
      <x:c r="W1253" s="15" t="n">
        <x:f>SUM(INDEX(Respuestas!$B$1234:$B$1261,MATCH(A1253,Respuestas!$A$1234:$A$1261,0)),INDEX(Respuestas!$C$1234:$C$1261,MATCH(A1253,Respuestas!$A$1234:$A$1261,0)),INDEX(Respuestas!$D$1234:$D$1261,MATCH(A1253,Respuestas!$A$1234:$A$1261,0)),INDEX(Respuestas!$E$1234:$E$1261,MATCH(A1253,Respuestas!$A$1234:$A$1261,0)))</x:f>
        <x:v>12</x:v>
      </x:c>
      <x:c r="X1253" s="15" t="n">
        <x:f>COUNTIFS(Relaciones!$E$15949:$E$16313,A1253,Relaciones!$F$15949:$F$16313,"mediacion")</x:f>
        <x:v>0</x:v>
      </x:c>
      <x:c r="Y1253" s="15" t="n">
        <x:f>COUNTIFS(Relaciones!$E$15949:$E$16313,A1253,Relaciones!$F$15949:$F$16313,"mediacion_negativa")</x:f>
        <x:v>0</x:v>
      </x:c>
      <x:c r="Z1253" s="15" t="n">
        <x:f>COUNTIFS(Relaciones!$E$15949:$E$16313,A1253,Relaciones!$F$15949:$F$16313,"bullying")</x:f>
        <x:v>0</x:v>
      </x:c>
      <x:c r="AA1253" s="4" t="str">
        <x:f>INDEX(Respuestas!$F$1234:$F$1261,MATCH(A1253,Respuestas!$A$1234:$A$1261,0))</x:f>
        <x:v>No</x:v>
      </x:c>
      <x:c r="AB1253" s="4" t="str">
        <x:f>INDEX(Respuestas!$G$1234:$G$1261,MATCH(A1253,Respuestas!$A$1234:$A$1261,0))</x:f>
        <x:v>Sí</x:v>
      </x:c>
      <x:c r="AC1253" s="4" t="str">
        <x:f>INDEX(Respuestas!$H$1234:$H$1261,MATCH(A1253,Respuestas!$A$1234:$A$1261,0))</x:f>
        <x:v>No</x:v>
      </x:c>
      <x:c r="AD1253" s="4" t="str">
        <x:f>INDEX(Respuestas!$I$1234:$I$1261,MATCH(A1253,Respuestas!$A$1234:$A$1261,0))</x:f>
        <x:v>Sí</x:v>
      </x:c>
      <x:c r="AE1253" s="4" t="str">
        <x:f>INDEX(Respuestas!$J$1234:$J$1261,MATCH(A1253,Respuestas!$A$1234:$A$1261,0))</x:f>
        <x:v>G2</x:v>
      </x:c>
      <x:c r="AF1253" s="4" t="str">
        <x:v>normalizada_v1</x:v>
      </x:c>
      <x:c r="AG1253" s="4" t="n">
        <x:f>COUNTIFS($B$2:$B$1513,B1253,$C$2:$C$1513,C1253,$D$2:$D$1513,D1253)</x:f>
        <x:v>28</x:v>
      </x:c>
      <x:c r="AH1253" s="4" t="n">
        <x:f>COUNTIFS(Relaciones!$D$15949:$D$16313,A1253,Relaciones!$F$15949:$F$16313,"prediccion_amistad")</x:f>
        <x:v>4</x:v>
      </x:c>
      <x:c r="AI1253" s="4" t="n">
        <x:f>SUMIFS(Relaciones!$H$15949:$H$16313,Relaciones!$D$15949:$D$16313,A1253,Relaciones!$F$15949:$F$16313,"prediccion_amistad")</x:f>
        <x:v>3</x:v>
      </x:c>
      <x:c r="AJ1253" s="4" t="n">
        <x:f>COUNTIFS(Relaciones!$D$15949:$D$16313,A1253,Relaciones!$F$15949:$F$16313,"prediccion_rechazo")</x:f>
        <x:v>1</x:v>
      </x:c>
      <x:c r="AK1253" s="4" t="n">
        <x:f>SUMIFS(Relaciones!$H$15949:$H$16313,Relaciones!$D$15949:$D$16313,A1253,Relaciones!$F$15949:$F$16313,"prediccion_rechazo")</x:f>
        <x:v>0</x:v>
      </x:c>
      <x:c r="AL1253" s="4" t="n">
        <x:v>0.32061327828391123</x:v>
      </x:c>
    </x:row>
    <x:row r="1254" ht="23" customHeight="1">
      <x:c r="A1254" s="13" t="str">
        <x:v>01253</x:v>
      </x:c>
      <x:c r="B1254" s="4" t="str">
        <x:v>Córdoba</x:v>
      </x:c>
      <x:c r="C1254" s="4" t="str">
        <x:v>3.º ESO</x:v>
      </x:c>
      <x:c r="D1254" s="4" t="str">
        <x:v>C</x:v>
      </x:c>
      <x:c r="E1254" s="4" t="str">
        <x:v>alumna</x:v>
      </x:c>
      <x:c r="F1254" s="14" t="n">
        <x:f>IF((AG1254-1)=0,"",ROUND(10*Q1254/(AG1254-1),1))</x:f>
        <x:v>3.3</x:v>
      </x:c>
      <x:c r="G1254" s="14" t="n">
        <x:f>IF((AG1254-1)=0,"",ROUND(10*R1254/(AG1254-1),1))</x:f>
        <x:v>2.2</x:v>
      </x:c>
      <x:c r="H1254" s="14" t="n">
        <x:f>IF(R1254=0,"",ROUND(10*S1254/R1254,1))</x:f>
        <x:v>10</x:v>
      </x:c>
      <x:c r="I1254" s="14" t="n">
        <x:f>IF(AH1254=0,"",ROUND(10*AI1254/AH1254,1))</x:f>
        <x:v>10</x:v>
      </x:c>
      <x:c r="J1254" s="14" t="n">
        <x:f>IF((AG1254-1)=0,"",ROUND(10*T1254/(AG1254-1),1))</x:f>
        <x:v>0</x:v>
      </x:c>
      <x:c r="K1254" s="14" t="n">
        <x:f>IF((AG1254-1)=0,"",ROUND(10*U1254/(AG1254-1),1))</x:f>
        <x:v>0.7</x:v>
      </x:c>
      <x:c r="L1254" s="14" t="n">
        <x:f>IF(U1254=0,"",ROUND(10*V1254/U1254,1))</x:f>
        <x:v>0</x:v>
      </x:c>
      <x:c r="M1254" s="14" t="str">
        <x:f>IF(AJ1254=0,"",ROUND(10*AK1254/AJ1254,1))</x:f>
      </x:c>
      <x:c r="N1254" s="14" t="n">
        <x:f>ROUND(10*W1254/12,1)</x:f>
        <x:v>7.5</x:v>
      </x:c>
      <x:c r="O1254" s="14" t="n">
        <x:f>ROUND(10*AL1254,1)</x:f>
        <x:v>3.5</x:v>
      </x:c>
      <x:c r="P1254" s="14" t="n">
        <x:f>IF((AG1254-1)=0,"",ROUND(10*X1254/(AG1254-1),1))</x:f>
        <x:v>1.9</x:v>
      </x:c>
      <x:c r="Q1254" s="15" t="n">
        <x:f>COUNTIFS(Relaciones!$E$15949:$E$16313,A1254,Relaciones!$F$15949:$F$16313,"amistad")</x:f>
        <x:v>9</x:v>
      </x:c>
      <x:c r="R1254" s="15" t="n">
        <x:f>COUNTIFS(Relaciones!$D$15949:$D$16313,A1254,Relaciones!$F$15949:$F$16313,"amistad")</x:f>
        <x:v>6</x:v>
      </x:c>
      <x:c r="S1254" s="15" t="n">
        <x:f>SUMIFS(Relaciones!$G$15949:$G$16313,Relaciones!$D$15949:$D$16313,A1254,Relaciones!$F$15949:$F$16313,"amistad")</x:f>
        <x:v>6</x:v>
      </x:c>
      <x:c r="T1254" s="15" t="n">
        <x:f>COUNTIFS(Relaciones!$E$15949:$E$16313,A1254,Relaciones!$F$15949:$F$16313,"rechazo")</x:f>
        <x:v>0</x:v>
      </x:c>
      <x:c r="U1254" s="15" t="n">
        <x:f>COUNTIFS(Relaciones!$D$15949:$D$16313,A1254,Relaciones!$F$15949:$F$16313,"rechazo")</x:f>
        <x:v>2</x:v>
      </x:c>
      <x:c r="V1254" s="15" t="n">
        <x:f>SUMIFS(Relaciones!$G$15949:$G$16313,Relaciones!$D$15949:$D$16313,A1254,Relaciones!$F$15949:$F$16313,"rechazo")</x:f>
        <x:v>0</x:v>
      </x:c>
      <x:c r="W1254" s="15" t="n">
        <x:f>SUM(INDEX(Respuestas!$B$1234:$B$1261,MATCH(A1254,Respuestas!$A$1234:$A$1261,0)),INDEX(Respuestas!$C$1234:$C$1261,MATCH(A1254,Respuestas!$A$1234:$A$1261,0)),INDEX(Respuestas!$D$1234:$D$1261,MATCH(A1254,Respuestas!$A$1234:$A$1261,0)),INDEX(Respuestas!$E$1234:$E$1261,MATCH(A1254,Respuestas!$A$1234:$A$1261,0)))</x:f>
        <x:v>9</x:v>
      </x:c>
      <x:c r="X1254" s="15" t="n">
        <x:f>COUNTIFS(Relaciones!$E$15949:$E$16313,A1254,Relaciones!$F$15949:$F$16313,"mediacion")</x:f>
        <x:v>5</x:v>
      </x:c>
      <x:c r="Y1254" s="15" t="n">
        <x:f>COUNTIFS(Relaciones!$E$15949:$E$16313,A1254,Relaciones!$F$15949:$F$16313,"mediacion_negativa")</x:f>
        <x:v>0</x:v>
      </x:c>
      <x:c r="Z1254" s="15" t="n">
        <x:f>COUNTIFS(Relaciones!$E$15949:$E$16313,A1254,Relaciones!$F$15949:$F$16313,"bullying")</x:f>
        <x:v>0</x:v>
      </x:c>
      <x:c r="AA1254" s="4" t="str">
        <x:f>INDEX(Respuestas!$F$1234:$F$1261,MATCH(A1254,Respuestas!$A$1234:$A$1261,0))</x:f>
        <x:v>No</x:v>
      </x:c>
      <x:c r="AB1254" s="4" t="str">
        <x:f>INDEX(Respuestas!$G$1234:$G$1261,MATCH(A1254,Respuestas!$A$1234:$A$1261,0))</x:f>
        <x:v>Sí</x:v>
      </x:c>
      <x:c r="AC1254" s="4" t="str">
        <x:f>INDEX(Respuestas!$H$1234:$H$1261,MATCH(A1254,Respuestas!$A$1234:$A$1261,0))</x:f>
        <x:v>No</x:v>
      </x:c>
      <x:c r="AD1254" s="4" t="str">
        <x:f>INDEX(Respuestas!$I$1234:$I$1261,MATCH(A1254,Respuestas!$A$1234:$A$1261,0))</x:f>
        <x:v>Sí</x:v>
      </x:c>
      <x:c r="AE1254" s="4" t="str">
        <x:f>INDEX(Respuestas!$J$1234:$J$1261,MATCH(A1254,Respuestas!$A$1234:$A$1261,0))</x:f>
        <x:v>G3</x:v>
      </x:c>
      <x:c r="AF1254" s="4" t="str">
        <x:v>normalizada_v1</x:v>
      </x:c>
      <x:c r="AG1254" s="4" t="n">
        <x:f>COUNTIFS($B$2:$B$1513,B1254,$C$2:$C$1513,C1254,$D$2:$D$1513,D1254)</x:f>
        <x:v>28</x:v>
      </x:c>
      <x:c r="AH1254" s="4" t="n">
        <x:f>COUNTIFS(Relaciones!$D$15949:$D$16313,A1254,Relaciones!$F$15949:$F$16313,"prediccion_amistad")</x:f>
        <x:v>7</x:v>
      </x:c>
      <x:c r="AI1254" s="4" t="n">
        <x:f>SUMIFS(Relaciones!$H$15949:$H$16313,Relaciones!$D$15949:$D$16313,A1254,Relaciones!$F$15949:$F$16313,"prediccion_amistad")</x:f>
        <x:v>7</x:v>
      </x:c>
      <x:c r="AJ1254" s="4" t="n">
        <x:f>COUNTIFS(Relaciones!$D$15949:$D$16313,A1254,Relaciones!$F$15949:$F$16313,"prediccion_rechazo")</x:f>
        <x:v>0</x:v>
      </x:c>
      <x:c r="AK1254" s="4" t="n">
        <x:f>SUMIFS(Relaciones!$H$15949:$H$16313,Relaciones!$D$15949:$D$16313,A1254,Relaciones!$F$15949:$F$16313,"prediccion_rechazo")</x:f>
        <x:v>0</x:v>
      </x:c>
      <x:c r="AL1254" s="4" t="n">
        <x:v>0.3520138965453026</x:v>
      </x:c>
    </x:row>
    <x:row r="1255" ht="23" customHeight="1">
      <x:c r="A1255" s="13" t="str">
        <x:v>01254</x:v>
      </x:c>
      <x:c r="B1255" s="4" t="str">
        <x:v>Córdoba</x:v>
      </x:c>
      <x:c r="C1255" s="4" t="str">
        <x:v>3.º ESO</x:v>
      </x:c>
      <x:c r="D1255" s="4" t="str">
        <x:v>C</x:v>
      </x:c>
      <x:c r="E1255" s="4" t="str">
        <x:v>alumno</x:v>
      </x:c>
      <x:c r="F1255" s="14" t="n">
        <x:f>IF((AG1255-1)=0,"",ROUND(10*Q1255/(AG1255-1),1))</x:f>
        <x:v>1.5</x:v>
      </x:c>
      <x:c r="G1255" s="14" t="n">
        <x:f>IF((AG1255-1)=0,"",ROUND(10*R1255/(AG1255-1),1))</x:f>
        <x:v>1.9</x:v>
      </x:c>
      <x:c r="H1255" s="14" t="n">
        <x:f>IF(R1255=0,"",ROUND(10*S1255/R1255,1))</x:f>
        <x:v>8</x:v>
      </x:c>
      <x:c r="I1255" s="14" t="n">
        <x:f>IF(AH1255=0,"",ROUND(10*AI1255/AH1255,1))</x:f>
        <x:v>10</x:v>
      </x:c>
      <x:c r="J1255" s="14" t="n">
        <x:f>IF((AG1255-1)=0,"",ROUND(10*T1255/(AG1255-1),1))</x:f>
        <x:v>0</x:v>
      </x:c>
      <x:c r="K1255" s="14" t="n">
        <x:f>IF((AG1255-1)=0,"",ROUND(10*U1255/(AG1255-1),1))</x:f>
        <x:v>0</x:v>
      </x:c>
      <x:c r="L1255" s="14" t="str">
        <x:f>IF(U1255=0,"",ROUND(10*V1255/U1255,1))</x:f>
      </x:c>
      <x:c r="M1255" s="14" t="str">
        <x:f>IF(AJ1255=0,"",ROUND(10*AK1255/AJ1255,1))</x:f>
      </x:c>
      <x:c r="N1255" s="14" t="n">
        <x:f>ROUND(10*W1255/12,1)</x:f>
        <x:v>8.3</x:v>
      </x:c>
      <x:c r="O1255" s="14" t="n">
        <x:f>ROUND(10*AL1255,1)</x:f>
        <x:v>1.8</x:v>
      </x:c>
      <x:c r="P1255" s="14" t="n">
        <x:f>IF((AG1255-1)=0,"",ROUND(10*X1255/(AG1255-1),1))</x:f>
        <x:v>0</x:v>
      </x:c>
      <x:c r="Q1255" s="15" t="n">
        <x:f>COUNTIFS(Relaciones!$E$15949:$E$16313,A1255,Relaciones!$F$15949:$F$16313,"amistad")</x:f>
        <x:v>4</x:v>
      </x:c>
      <x:c r="R1255" s="15" t="n">
        <x:f>COUNTIFS(Relaciones!$D$15949:$D$16313,A1255,Relaciones!$F$15949:$F$16313,"amistad")</x:f>
        <x:v>5</x:v>
      </x:c>
      <x:c r="S1255" s="15" t="n">
        <x:f>SUMIFS(Relaciones!$G$15949:$G$16313,Relaciones!$D$15949:$D$16313,A1255,Relaciones!$F$15949:$F$16313,"amistad")</x:f>
        <x:v>4</x:v>
      </x:c>
      <x:c r="T1255" s="15" t="n">
        <x:f>COUNTIFS(Relaciones!$E$15949:$E$16313,A1255,Relaciones!$F$15949:$F$16313,"rechazo")</x:f>
        <x:v>0</x:v>
      </x:c>
      <x:c r="U1255" s="15" t="n">
        <x:f>COUNTIFS(Relaciones!$D$15949:$D$16313,A1255,Relaciones!$F$15949:$F$16313,"rechazo")</x:f>
        <x:v>0</x:v>
      </x:c>
      <x:c r="V1255" s="15" t="n">
        <x:f>SUMIFS(Relaciones!$G$15949:$G$16313,Relaciones!$D$15949:$D$16313,A1255,Relaciones!$F$15949:$F$16313,"rechazo")</x:f>
        <x:v>0</x:v>
      </x:c>
      <x:c r="W1255" s="15" t="n">
        <x:f>SUM(INDEX(Respuestas!$B$1234:$B$1261,MATCH(A1255,Respuestas!$A$1234:$A$1261,0)),INDEX(Respuestas!$C$1234:$C$1261,MATCH(A1255,Respuestas!$A$1234:$A$1261,0)),INDEX(Respuestas!$D$1234:$D$1261,MATCH(A1255,Respuestas!$A$1234:$A$1261,0)),INDEX(Respuestas!$E$1234:$E$1261,MATCH(A1255,Respuestas!$A$1234:$A$1261,0)))</x:f>
        <x:v>10</x:v>
      </x:c>
      <x:c r="X1255" s="15" t="n">
        <x:f>COUNTIFS(Relaciones!$E$15949:$E$16313,A1255,Relaciones!$F$15949:$F$16313,"mediacion")</x:f>
        <x:v>0</x:v>
      </x:c>
      <x:c r="Y1255" s="15" t="n">
        <x:f>COUNTIFS(Relaciones!$E$15949:$E$16313,A1255,Relaciones!$F$15949:$F$16313,"mediacion_negativa")</x:f>
        <x:v>0</x:v>
      </x:c>
      <x:c r="Z1255" s="15" t="n">
        <x:f>COUNTIFS(Relaciones!$E$15949:$E$16313,A1255,Relaciones!$F$15949:$F$16313,"bullying")</x:f>
        <x:v>0</x:v>
      </x:c>
      <x:c r="AA1255" s="4" t="str">
        <x:f>INDEX(Respuestas!$F$1234:$F$1261,MATCH(A1255,Respuestas!$A$1234:$A$1261,0))</x:f>
        <x:v>No</x:v>
      </x:c>
      <x:c r="AB1255" s="4" t="str">
        <x:f>INDEX(Respuestas!$G$1234:$G$1261,MATCH(A1255,Respuestas!$A$1234:$A$1261,0))</x:f>
        <x:v>Sí</x:v>
      </x:c>
      <x:c r="AC1255" s="4" t="str">
        <x:f>INDEX(Respuestas!$H$1234:$H$1261,MATCH(A1255,Respuestas!$A$1234:$A$1261,0))</x:f>
        <x:v>No</x:v>
      </x:c>
      <x:c r="AD1255" s="4" t="str">
        <x:f>INDEX(Respuestas!$I$1234:$I$1261,MATCH(A1255,Respuestas!$A$1234:$A$1261,0))</x:f>
        <x:v>Sí</x:v>
      </x:c>
      <x:c r="AE1255" s="4" t="str">
        <x:f>INDEX(Respuestas!$J$1234:$J$1261,MATCH(A1255,Respuestas!$A$1234:$A$1261,0))</x:f>
        <x:v>G3</x:v>
      </x:c>
      <x:c r="AF1255" s="4" t="str">
        <x:v>normalizada_v1</x:v>
      </x:c>
      <x:c r="AG1255" s="4" t="n">
        <x:f>COUNTIFS($B$2:$B$1513,B1255,$C$2:$C$1513,C1255,$D$2:$D$1513,D1255)</x:f>
        <x:v>28</x:v>
      </x:c>
      <x:c r="AH1255" s="4" t="n">
        <x:f>COUNTIFS(Relaciones!$D$15949:$D$16313,A1255,Relaciones!$F$15949:$F$16313,"prediccion_amistad")</x:f>
        <x:v>3</x:v>
      </x:c>
      <x:c r="AI1255" s="4" t="n">
        <x:f>SUMIFS(Relaciones!$H$15949:$H$16313,Relaciones!$D$15949:$D$16313,A1255,Relaciones!$F$15949:$F$16313,"prediccion_amistad")</x:f>
        <x:v>3</x:v>
      </x:c>
      <x:c r="AJ1255" s="4" t="n">
        <x:f>COUNTIFS(Relaciones!$D$15949:$D$16313,A1255,Relaciones!$F$15949:$F$16313,"prediccion_rechazo")</x:f>
        <x:v>0</x:v>
      </x:c>
      <x:c r="AK1255" s="4" t="n">
        <x:f>SUMIFS(Relaciones!$H$15949:$H$16313,Relaciones!$D$15949:$D$16313,A1255,Relaciones!$F$15949:$F$16313,"prediccion_rechazo")</x:f>
        <x:v>0</x:v>
      </x:c>
      <x:c r="AL1255" s="4" t="n">
        <x:v>0.18105305634085359</x:v>
      </x:c>
    </x:row>
    <x:row r="1256" ht="23" customHeight="1">
      <x:c r="A1256" s="13" t="str">
        <x:v>01255</x:v>
      </x:c>
      <x:c r="B1256" s="4" t="str">
        <x:v>Córdoba</x:v>
      </x:c>
      <x:c r="C1256" s="4" t="str">
        <x:v>3.º ESO</x:v>
      </x:c>
      <x:c r="D1256" s="4" t="str">
        <x:v>C</x:v>
      </x:c>
      <x:c r="E1256" s="4" t="str">
        <x:v>alumna</x:v>
      </x:c>
      <x:c r="F1256" s="14" t="n">
        <x:f>IF((AG1256-1)=0,"",ROUND(10*Q1256/(AG1256-1),1))</x:f>
        <x:v>1.5</x:v>
      </x:c>
      <x:c r="G1256" s="14" t="n">
        <x:f>IF((AG1256-1)=0,"",ROUND(10*R1256/(AG1256-1),1))</x:f>
        <x:v>2.2</x:v>
      </x:c>
      <x:c r="H1256" s="14" t="n">
        <x:f>IF(R1256=0,"",ROUND(10*S1256/R1256,1))</x:f>
        <x:v>6.7</x:v>
      </x:c>
      <x:c r="I1256" s="14" t="n">
        <x:f>IF(AH1256=0,"",ROUND(10*AI1256/AH1256,1))</x:f>
        <x:v>7.5</x:v>
      </x:c>
      <x:c r="J1256" s="14" t="n">
        <x:f>IF((AG1256-1)=0,"",ROUND(10*T1256/(AG1256-1),1))</x:f>
        <x:v>0</x:v>
      </x:c>
      <x:c r="K1256" s="14" t="n">
        <x:f>IF((AG1256-1)=0,"",ROUND(10*U1256/(AG1256-1),1))</x:f>
        <x:v>0.4</x:v>
      </x:c>
      <x:c r="L1256" s="14" t="n">
        <x:f>IF(U1256=0,"",ROUND(10*V1256/U1256,1))</x:f>
        <x:v>0</x:v>
      </x:c>
      <x:c r="M1256" s="14" t="n">
        <x:f>IF(AJ1256=0,"",ROUND(10*AK1256/AJ1256,1))</x:f>
        <x:v>0</x:v>
      </x:c>
      <x:c r="N1256" s="14" t="n">
        <x:f>ROUND(10*W1256/12,1)</x:f>
        <x:v>9.2</x:v>
      </x:c>
      <x:c r="O1256" s="14" t="n">
        <x:f>ROUND(10*AL1256,1)</x:f>
        <x:v>1.8</x:v>
      </x:c>
      <x:c r="P1256" s="14" t="n">
        <x:f>IF((AG1256-1)=0,"",ROUND(10*X1256/(AG1256-1),1))</x:f>
        <x:v>0</x:v>
      </x:c>
      <x:c r="Q1256" s="15" t="n">
        <x:f>COUNTIFS(Relaciones!$E$15949:$E$16313,A1256,Relaciones!$F$15949:$F$16313,"amistad")</x:f>
        <x:v>4</x:v>
      </x:c>
      <x:c r="R1256" s="15" t="n">
        <x:f>COUNTIFS(Relaciones!$D$15949:$D$16313,A1256,Relaciones!$F$15949:$F$16313,"amistad")</x:f>
        <x:v>6</x:v>
      </x:c>
      <x:c r="S1256" s="15" t="n">
        <x:f>SUMIFS(Relaciones!$G$15949:$G$16313,Relaciones!$D$15949:$D$16313,A1256,Relaciones!$F$15949:$F$16313,"amistad")</x:f>
        <x:v>4</x:v>
      </x:c>
      <x:c r="T1256" s="15" t="n">
        <x:f>COUNTIFS(Relaciones!$E$15949:$E$16313,A1256,Relaciones!$F$15949:$F$16313,"rechazo")</x:f>
        <x:v>0</x:v>
      </x:c>
      <x:c r="U1256" s="15" t="n">
        <x:f>COUNTIFS(Relaciones!$D$15949:$D$16313,A1256,Relaciones!$F$15949:$F$16313,"rechazo")</x:f>
        <x:v>1</x:v>
      </x:c>
      <x:c r="V1256" s="15" t="n">
        <x:f>SUMIFS(Relaciones!$G$15949:$G$16313,Relaciones!$D$15949:$D$16313,A1256,Relaciones!$F$15949:$F$16313,"rechazo")</x:f>
        <x:v>0</x:v>
      </x:c>
      <x:c r="W1256" s="15" t="n">
        <x:f>SUM(INDEX(Respuestas!$B$1234:$B$1261,MATCH(A1256,Respuestas!$A$1234:$A$1261,0)),INDEX(Respuestas!$C$1234:$C$1261,MATCH(A1256,Respuestas!$A$1234:$A$1261,0)),INDEX(Respuestas!$D$1234:$D$1261,MATCH(A1256,Respuestas!$A$1234:$A$1261,0)),INDEX(Respuestas!$E$1234:$E$1261,MATCH(A1256,Respuestas!$A$1234:$A$1261,0)))</x:f>
        <x:v>11</x:v>
      </x:c>
      <x:c r="X1256" s="15" t="n">
        <x:f>COUNTIFS(Relaciones!$E$15949:$E$16313,A1256,Relaciones!$F$15949:$F$16313,"mediacion")</x:f>
        <x:v>0</x:v>
      </x:c>
      <x:c r="Y1256" s="15" t="n">
        <x:f>COUNTIFS(Relaciones!$E$15949:$E$16313,A1256,Relaciones!$F$15949:$F$16313,"mediacion_negativa")</x:f>
        <x:v>0</x:v>
      </x:c>
      <x:c r="Z1256" s="15" t="n">
        <x:f>COUNTIFS(Relaciones!$E$15949:$E$16313,A1256,Relaciones!$F$15949:$F$16313,"bullying")</x:f>
        <x:v>0</x:v>
      </x:c>
      <x:c r="AA1256" s="4" t="str">
        <x:f>INDEX(Respuestas!$F$1234:$F$1261,MATCH(A1256,Respuestas!$A$1234:$A$1261,0))</x:f>
        <x:v>No</x:v>
      </x:c>
      <x:c r="AB1256" s="4" t="str">
        <x:f>INDEX(Respuestas!$G$1234:$G$1261,MATCH(A1256,Respuestas!$A$1234:$A$1261,0))</x:f>
        <x:v>Sí</x:v>
      </x:c>
      <x:c r="AC1256" s="4" t="str">
        <x:f>INDEX(Respuestas!$H$1234:$H$1261,MATCH(A1256,Respuestas!$A$1234:$A$1261,0))</x:f>
        <x:v>No</x:v>
      </x:c>
      <x:c r="AD1256" s="4" t="str">
        <x:f>INDEX(Respuestas!$I$1234:$I$1261,MATCH(A1256,Respuestas!$A$1234:$A$1261,0))</x:f>
        <x:v>Sí</x:v>
      </x:c>
      <x:c r="AE1256" s="4" t="str">
        <x:f>INDEX(Respuestas!$J$1234:$J$1261,MATCH(A1256,Respuestas!$A$1234:$A$1261,0))</x:f>
        <x:v>G3</x:v>
      </x:c>
      <x:c r="AF1256" s="4" t="str">
        <x:v>normalizada_v1</x:v>
      </x:c>
      <x:c r="AG1256" s="4" t="n">
        <x:f>COUNTIFS($B$2:$B$1513,B1256,$C$2:$C$1513,C1256,$D$2:$D$1513,D1256)</x:f>
        <x:v>28</x:v>
      </x:c>
      <x:c r="AH1256" s="4" t="n">
        <x:f>COUNTIFS(Relaciones!$D$15949:$D$16313,A1256,Relaciones!$F$15949:$F$16313,"prediccion_amistad")</x:f>
        <x:v>4</x:v>
      </x:c>
      <x:c r="AI1256" s="4" t="n">
        <x:f>SUMIFS(Relaciones!$H$15949:$H$16313,Relaciones!$D$15949:$D$16313,A1256,Relaciones!$F$15949:$F$16313,"prediccion_amistad")</x:f>
        <x:v>3</x:v>
      </x:c>
      <x:c r="AJ1256" s="4" t="n">
        <x:f>COUNTIFS(Relaciones!$D$15949:$D$16313,A1256,Relaciones!$F$15949:$F$16313,"prediccion_rechazo")</x:f>
        <x:v>1</x:v>
      </x:c>
      <x:c r="AK1256" s="4" t="n">
        <x:f>SUMIFS(Relaciones!$H$15949:$H$16313,Relaciones!$D$15949:$D$16313,A1256,Relaciones!$F$15949:$F$16313,"prediccion_rechazo")</x:f>
        <x:v>0</x:v>
      </x:c>
      <x:c r="AL1256" s="4" t="n">
        <x:v>0.18324749739073418</x:v>
      </x:c>
    </x:row>
    <x:row r="1257" ht="23" customHeight="1">
      <x:c r="A1257" s="13" t="str">
        <x:v>01256</x:v>
      </x:c>
      <x:c r="B1257" s="4" t="str">
        <x:v>Córdoba</x:v>
      </x:c>
      <x:c r="C1257" s="4" t="str">
        <x:v>3.º ESO</x:v>
      </x:c>
      <x:c r="D1257" s="4" t="str">
        <x:v>C</x:v>
      </x:c>
      <x:c r="E1257" s="4" t="str">
        <x:v>alumno</x:v>
      </x:c>
      <x:c r="F1257" s="14" t="n">
        <x:f>IF((AG1257-1)=0,"",ROUND(10*Q1257/(AG1257-1),1))</x:f>
        <x:v>1.9</x:v>
      </x:c>
      <x:c r="G1257" s="14" t="n">
        <x:f>IF((AG1257-1)=0,"",ROUND(10*R1257/(AG1257-1),1))</x:f>
        <x:v>1.5</x:v>
      </x:c>
      <x:c r="H1257" s="14" t="n">
        <x:f>IF(R1257=0,"",ROUND(10*S1257/R1257,1))</x:f>
        <x:v>10</x:v>
      </x:c>
      <x:c r="I1257" s="14" t="n">
        <x:f>IF(AH1257=0,"",ROUND(10*AI1257/AH1257,1))</x:f>
        <x:v>10</x:v>
      </x:c>
      <x:c r="J1257" s="14" t="n">
        <x:f>IF((AG1257-1)=0,"",ROUND(10*T1257/(AG1257-1),1))</x:f>
        <x:v>6.7</x:v>
      </x:c>
      <x:c r="K1257" s="14" t="n">
        <x:f>IF((AG1257-1)=0,"",ROUND(10*U1257/(AG1257-1),1))</x:f>
        <x:v>0.4</x:v>
      </x:c>
      <x:c r="L1257" s="14" t="n">
        <x:f>IF(U1257=0,"",ROUND(10*V1257/U1257,1))</x:f>
        <x:v>10</x:v>
      </x:c>
      <x:c r="M1257" s="14" t="n">
        <x:f>IF(AJ1257=0,"",ROUND(10*AK1257/AJ1257,1))</x:f>
        <x:v>10</x:v>
      </x:c>
      <x:c r="N1257" s="14" t="n">
        <x:f>ROUND(10*W1257/12,1)</x:f>
        <x:v>5</x:v>
      </x:c>
      <x:c r="O1257" s="14" t="n">
        <x:f>ROUND(10*AL1257,1)</x:f>
        <x:v>2.1</x:v>
      </x:c>
      <x:c r="P1257" s="14" t="n">
        <x:f>IF((AG1257-1)=0,"",ROUND(10*X1257/(AG1257-1),1))</x:f>
        <x:v>0</x:v>
      </x:c>
      <x:c r="Q1257" s="15" t="n">
        <x:f>COUNTIFS(Relaciones!$E$15949:$E$16313,A1257,Relaciones!$F$15949:$F$16313,"amistad")</x:f>
        <x:v>5</x:v>
      </x:c>
      <x:c r="R1257" s="15" t="n">
        <x:f>COUNTIFS(Relaciones!$D$15949:$D$16313,A1257,Relaciones!$F$15949:$F$16313,"amistad")</x:f>
        <x:v>4</x:v>
      </x:c>
      <x:c r="S1257" s="15" t="n">
        <x:f>SUMIFS(Relaciones!$G$15949:$G$16313,Relaciones!$D$15949:$D$16313,A1257,Relaciones!$F$15949:$F$16313,"amistad")</x:f>
        <x:v>4</x:v>
      </x:c>
      <x:c r="T1257" s="15" t="n">
        <x:f>COUNTIFS(Relaciones!$E$15949:$E$16313,A1257,Relaciones!$F$15949:$F$16313,"rechazo")</x:f>
        <x:v>18</x:v>
      </x:c>
      <x:c r="U1257" s="15" t="n">
        <x:f>COUNTIFS(Relaciones!$D$15949:$D$16313,A1257,Relaciones!$F$15949:$F$16313,"rechazo")</x:f>
        <x:v>1</x:v>
      </x:c>
      <x:c r="V1257" s="15" t="n">
        <x:f>SUMIFS(Relaciones!$G$15949:$G$16313,Relaciones!$D$15949:$D$16313,A1257,Relaciones!$F$15949:$F$16313,"rechazo")</x:f>
        <x:v>1</x:v>
      </x:c>
      <x:c r="W1257" s="15" t="n">
        <x:f>SUM(INDEX(Respuestas!$B$1234:$B$1261,MATCH(A1257,Respuestas!$A$1234:$A$1261,0)),INDEX(Respuestas!$C$1234:$C$1261,MATCH(A1257,Respuestas!$A$1234:$A$1261,0)),INDEX(Respuestas!$D$1234:$D$1261,MATCH(A1257,Respuestas!$A$1234:$A$1261,0)),INDEX(Respuestas!$E$1234:$E$1261,MATCH(A1257,Respuestas!$A$1234:$A$1261,0)))</x:f>
        <x:v>6</x:v>
      </x:c>
      <x:c r="X1257" s="15" t="n">
        <x:f>COUNTIFS(Relaciones!$E$15949:$E$16313,A1257,Relaciones!$F$15949:$F$16313,"mediacion")</x:f>
        <x:v>0</x:v>
      </x:c>
      <x:c r="Y1257" s="15" t="n">
        <x:f>COUNTIFS(Relaciones!$E$15949:$E$16313,A1257,Relaciones!$F$15949:$F$16313,"mediacion_negativa")</x:f>
        <x:v>13</x:v>
      </x:c>
      <x:c r="Z1257" s="15" t="n">
        <x:f>COUNTIFS(Relaciones!$E$15949:$E$16313,A1257,Relaciones!$F$15949:$F$16313,"bullying")</x:f>
        <x:v>2</x:v>
      </x:c>
      <x:c r="AA1257" s="4" t="str">
        <x:f>INDEX(Respuestas!$F$1234:$F$1261,MATCH(A1257,Respuestas!$A$1234:$A$1261,0))</x:f>
        <x:v>Sí</x:v>
      </x:c>
      <x:c r="AB1257" s="4" t="str">
        <x:f>INDEX(Respuestas!$G$1234:$G$1261,MATCH(A1257,Respuestas!$A$1234:$A$1261,0))</x:f>
        <x:v>Sí</x:v>
      </x:c>
      <x:c r="AC1257" s="4" t="str">
        <x:f>INDEX(Respuestas!$H$1234:$H$1261,MATCH(A1257,Respuestas!$A$1234:$A$1261,0))</x:f>
        <x:v>Sí</x:v>
      </x:c>
      <x:c r="AD1257" s="4" t="str">
        <x:f>INDEX(Respuestas!$I$1234:$I$1261,MATCH(A1257,Respuestas!$A$1234:$A$1261,0))</x:f>
        <x:v>No</x:v>
      </x:c>
      <x:c r="AE1257" s="4" t="str">
        <x:f>INDEX(Respuestas!$J$1234:$J$1261,MATCH(A1257,Respuestas!$A$1234:$A$1261,0))</x:f>
        <x:v>G3</x:v>
      </x:c>
      <x:c r="AF1257" s="4" t="str">
        <x:v>normalizada_v1</x:v>
      </x:c>
      <x:c r="AG1257" s="4" t="n">
        <x:f>COUNTIFS($B$2:$B$1513,B1257,$C$2:$C$1513,C1257,$D$2:$D$1513,D1257)</x:f>
        <x:v>28</x:v>
      </x:c>
      <x:c r="AH1257" s="4" t="n">
        <x:f>COUNTIFS(Relaciones!$D$15949:$D$16313,A1257,Relaciones!$F$15949:$F$16313,"prediccion_amistad")</x:f>
        <x:v>4</x:v>
      </x:c>
      <x:c r="AI1257" s="4" t="n">
        <x:f>SUMIFS(Relaciones!$H$15949:$H$16313,Relaciones!$D$15949:$D$16313,A1257,Relaciones!$F$15949:$F$16313,"prediccion_amistad")</x:f>
        <x:v>4</x:v>
      </x:c>
      <x:c r="AJ1257" s="4" t="n">
        <x:f>COUNTIFS(Relaciones!$D$15949:$D$16313,A1257,Relaciones!$F$15949:$F$16313,"prediccion_rechazo")</x:f>
        <x:v>14</x:v>
      </x:c>
      <x:c r="AK1257" s="4" t="n">
        <x:f>SUMIFS(Relaciones!$H$15949:$H$16313,Relaciones!$D$15949:$D$16313,A1257,Relaciones!$F$15949:$F$16313,"prediccion_rechazo")</x:f>
        <x:v>14</x:v>
      </x:c>
      <x:c r="AL1257" s="4" t="n">
        <x:v>0.2066180262263189</x:v>
      </x:c>
    </x:row>
    <x:row r="1258" ht="23" customHeight="1">
      <x:c r="A1258" s="13" t="str">
        <x:v>01257</x:v>
      </x:c>
      <x:c r="B1258" s="4" t="str">
        <x:v>Córdoba</x:v>
      </x:c>
      <x:c r="C1258" s="4" t="str">
        <x:v>3.º ESO</x:v>
      </x:c>
      <x:c r="D1258" s="4" t="str">
        <x:v>C</x:v>
      </x:c>
      <x:c r="E1258" s="4" t="str">
        <x:v>alumna</x:v>
      </x:c>
      <x:c r="F1258" s="14" t="n">
        <x:f>IF((AG1258-1)=0,"",ROUND(10*Q1258/(AG1258-1),1))</x:f>
        <x:v>1.5</x:v>
      </x:c>
      <x:c r="G1258" s="14" t="n">
        <x:f>IF((AG1258-1)=0,"",ROUND(10*R1258/(AG1258-1),1))</x:f>
        <x:v>2.2</x:v>
      </x:c>
      <x:c r="H1258" s="14" t="n">
        <x:f>IF(R1258=0,"",ROUND(10*S1258/R1258,1))</x:f>
        <x:v>6.7</x:v>
      </x:c>
      <x:c r="I1258" s="14" t="n">
        <x:f>IF(AH1258=0,"",ROUND(10*AI1258/AH1258,1))</x:f>
        <x:v>10</x:v>
      </x:c>
      <x:c r="J1258" s="14" t="n">
        <x:f>IF((AG1258-1)=0,"",ROUND(10*T1258/(AG1258-1),1))</x:f>
        <x:v>0</x:v>
      </x:c>
      <x:c r="K1258" s="14" t="n">
        <x:f>IF((AG1258-1)=0,"",ROUND(10*U1258/(AG1258-1),1))</x:f>
        <x:v>0.4</x:v>
      </x:c>
      <x:c r="L1258" s="14" t="n">
        <x:f>IF(U1258=0,"",ROUND(10*V1258/U1258,1))</x:f>
        <x:v>0</x:v>
      </x:c>
      <x:c r="M1258" s="14" t="str">
        <x:f>IF(AJ1258=0,"",ROUND(10*AK1258/AJ1258,1))</x:f>
      </x:c>
      <x:c r="N1258" s="14" t="n">
        <x:f>ROUND(10*W1258/12,1)</x:f>
        <x:v>7.5</x:v>
      </x:c>
      <x:c r="O1258" s="14" t="n">
        <x:f>ROUND(10*AL1258,1)</x:f>
        <x:v>2</x:v>
      </x:c>
      <x:c r="P1258" s="14" t="n">
        <x:f>IF((AG1258-1)=0,"",ROUND(10*X1258/(AG1258-1),1))</x:f>
        <x:v>0</x:v>
      </x:c>
      <x:c r="Q1258" s="15" t="n">
        <x:f>COUNTIFS(Relaciones!$E$15949:$E$16313,A1258,Relaciones!$F$15949:$F$16313,"amistad")</x:f>
        <x:v>4</x:v>
      </x:c>
      <x:c r="R1258" s="15" t="n">
        <x:f>COUNTIFS(Relaciones!$D$15949:$D$16313,A1258,Relaciones!$F$15949:$F$16313,"amistad")</x:f>
        <x:v>6</x:v>
      </x:c>
      <x:c r="S1258" s="15" t="n">
        <x:f>SUMIFS(Relaciones!$G$15949:$G$16313,Relaciones!$D$15949:$D$16313,A1258,Relaciones!$F$15949:$F$16313,"amistad")</x:f>
        <x:v>4</x:v>
      </x:c>
      <x:c r="T1258" s="15" t="n">
        <x:f>COUNTIFS(Relaciones!$E$15949:$E$16313,A1258,Relaciones!$F$15949:$F$16313,"rechazo")</x:f>
        <x:v>0</x:v>
      </x:c>
      <x:c r="U1258" s="15" t="n">
        <x:f>COUNTIFS(Relaciones!$D$15949:$D$16313,A1258,Relaciones!$F$15949:$F$16313,"rechazo")</x:f>
        <x:v>1</x:v>
      </x:c>
      <x:c r="V1258" s="15" t="n">
        <x:f>SUMIFS(Relaciones!$G$15949:$G$16313,Relaciones!$D$15949:$D$16313,A1258,Relaciones!$F$15949:$F$16313,"rechazo")</x:f>
        <x:v>0</x:v>
      </x:c>
      <x:c r="W1258" s="15" t="n">
        <x:f>SUM(INDEX(Respuestas!$B$1234:$B$1261,MATCH(A1258,Respuestas!$A$1234:$A$1261,0)),INDEX(Respuestas!$C$1234:$C$1261,MATCH(A1258,Respuestas!$A$1234:$A$1261,0)),INDEX(Respuestas!$D$1234:$D$1261,MATCH(A1258,Respuestas!$A$1234:$A$1261,0)),INDEX(Respuestas!$E$1234:$E$1261,MATCH(A1258,Respuestas!$A$1234:$A$1261,0)))</x:f>
        <x:v>9</x:v>
      </x:c>
      <x:c r="X1258" s="15" t="n">
        <x:f>COUNTIFS(Relaciones!$E$15949:$E$16313,A1258,Relaciones!$F$15949:$F$16313,"mediacion")</x:f>
        <x:v>0</x:v>
      </x:c>
      <x:c r="Y1258" s="15" t="n">
        <x:f>COUNTIFS(Relaciones!$E$15949:$E$16313,A1258,Relaciones!$F$15949:$F$16313,"mediacion_negativa")</x:f>
        <x:v>0</x:v>
      </x:c>
      <x:c r="Z1258" s="15" t="n">
        <x:f>COUNTIFS(Relaciones!$E$15949:$E$16313,A1258,Relaciones!$F$15949:$F$16313,"bullying")</x:f>
        <x:v>0</x:v>
      </x:c>
      <x:c r="AA1258" s="4" t="str">
        <x:f>INDEX(Respuestas!$F$1234:$F$1261,MATCH(A1258,Respuestas!$A$1234:$A$1261,0))</x:f>
        <x:v>No</x:v>
      </x:c>
      <x:c r="AB1258" s="4" t="str">
        <x:f>INDEX(Respuestas!$G$1234:$G$1261,MATCH(A1258,Respuestas!$A$1234:$A$1261,0))</x:f>
        <x:v>Sí</x:v>
      </x:c>
      <x:c r="AC1258" s="4" t="str">
        <x:f>INDEX(Respuestas!$H$1234:$H$1261,MATCH(A1258,Respuestas!$A$1234:$A$1261,0))</x:f>
        <x:v>No</x:v>
      </x:c>
      <x:c r="AD1258" s="4" t="str">
        <x:f>INDEX(Respuestas!$I$1234:$I$1261,MATCH(A1258,Respuestas!$A$1234:$A$1261,0))</x:f>
        <x:v>Sí</x:v>
      </x:c>
      <x:c r="AE1258" s="4" t="str">
        <x:f>INDEX(Respuestas!$J$1234:$J$1261,MATCH(A1258,Respuestas!$A$1234:$A$1261,0))</x:f>
        <x:v>G3</x:v>
      </x:c>
      <x:c r="AF1258" s="4" t="str">
        <x:v>normalizada_v1</x:v>
      </x:c>
      <x:c r="AG1258" s="4" t="n">
        <x:f>COUNTIFS($B$2:$B$1513,B1258,$C$2:$C$1513,C1258,$D$2:$D$1513,D1258)</x:f>
        <x:v>28</x:v>
      </x:c>
      <x:c r="AH1258" s="4" t="n">
        <x:f>COUNTIFS(Relaciones!$D$15949:$D$16313,A1258,Relaciones!$F$15949:$F$16313,"prediccion_amistad")</x:f>
        <x:v>3</x:v>
      </x:c>
      <x:c r="AI1258" s="4" t="n">
        <x:f>SUMIFS(Relaciones!$H$15949:$H$16313,Relaciones!$D$15949:$D$16313,A1258,Relaciones!$F$15949:$F$16313,"prediccion_amistad")</x:f>
        <x:v>3</x:v>
      </x:c>
      <x:c r="AJ1258" s="4" t="n">
        <x:f>COUNTIFS(Relaciones!$D$15949:$D$16313,A1258,Relaciones!$F$15949:$F$16313,"prediccion_rechazo")</x:f>
        <x:v>0</x:v>
      </x:c>
      <x:c r="AK1258" s="4" t="n">
        <x:f>SUMIFS(Relaciones!$H$15949:$H$16313,Relaciones!$D$15949:$D$16313,A1258,Relaciones!$F$15949:$F$16313,"prediccion_rechazo")</x:f>
        <x:v>0</x:v>
      </x:c>
      <x:c r="AL1258" s="4" t="n">
        <x:v>0.20288741630208196</x:v>
      </x:c>
    </x:row>
    <x:row r="1259" ht="23" customHeight="1">
      <x:c r="A1259" s="13" t="str">
        <x:v>01258</x:v>
      </x:c>
      <x:c r="B1259" s="4" t="str">
        <x:v>Córdoba</x:v>
      </x:c>
      <x:c r="C1259" s="4" t="str">
        <x:v>3.º ESO</x:v>
      </x:c>
      <x:c r="D1259" s="4" t="str">
        <x:v>C</x:v>
      </x:c>
      <x:c r="E1259" s="4" t="str">
        <x:v>alumno</x:v>
      </x:c>
      <x:c r="F1259" s="14" t="n">
        <x:f>IF((AG1259-1)=0,"",ROUND(10*Q1259/(AG1259-1),1))</x:f>
        <x:v>1.5</x:v>
      </x:c>
      <x:c r="G1259" s="14" t="n">
        <x:f>IF((AG1259-1)=0,"",ROUND(10*R1259/(AG1259-1),1))</x:f>
        <x:v>1.1</x:v>
      </x:c>
      <x:c r="H1259" s="14" t="n">
        <x:f>IF(R1259=0,"",ROUND(10*S1259/R1259,1))</x:f>
        <x:v>10</x:v>
      </x:c>
      <x:c r="I1259" s="14" t="n">
        <x:f>IF(AH1259=0,"",ROUND(10*AI1259/AH1259,1))</x:f>
        <x:v>7.5</x:v>
      </x:c>
      <x:c r="J1259" s="14" t="n">
        <x:f>IF((AG1259-1)=0,"",ROUND(10*T1259/(AG1259-1),1))</x:f>
        <x:v>1.9</x:v>
      </x:c>
      <x:c r="K1259" s="14" t="n">
        <x:f>IF((AG1259-1)=0,"",ROUND(10*U1259/(AG1259-1),1))</x:f>
        <x:v>0.7</x:v>
      </x:c>
      <x:c r="L1259" s="14" t="n">
        <x:f>IF(U1259=0,"",ROUND(10*V1259/U1259,1))</x:f>
        <x:v>5</x:v>
      </x:c>
      <x:c r="M1259" s="14" t="n">
        <x:f>IF(AJ1259=0,"",ROUND(10*AK1259/AJ1259,1))</x:f>
        <x:v>7.5</x:v>
      </x:c>
      <x:c r="N1259" s="14" t="n">
        <x:f>ROUND(10*W1259/12,1)</x:f>
        <x:v>5</x:v>
      </x:c>
      <x:c r="O1259" s="14" t="n">
        <x:f>ROUND(10*AL1259,1)</x:f>
        <x:v>1.3</x:v>
      </x:c>
      <x:c r="P1259" s="14" t="n">
        <x:f>IF((AG1259-1)=0,"",ROUND(10*X1259/(AG1259-1),1))</x:f>
        <x:v>0</x:v>
      </x:c>
      <x:c r="Q1259" s="15" t="n">
        <x:f>COUNTIFS(Relaciones!$E$15949:$E$16313,A1259,Relaciones!$F$15949:$F$16313,"amistad")</x:f>
        <x:v>4</x:v>
      </x:c>
      <x:c r="R1259" s="15" t="n">
        <x:f>COUNTIFS(Relaciones!$D$15949:$D$16313,A1259,Relaciones!$F$15949:$F$16313,"amistad")</x:f>
        <x:v>3</x:v>
      </x:c>
      <x:c r="S1259" s="15" t="n">
        <x:f>SUMIFS(Relaciones!$G$15949:$G$16313,Relaciones!$D$15949:$D$16313,A1259,Relaciones!$F$15949:$F$16313,"amistad")</x:f>
        <x:v>3</x:v>
      </x:c>
      <x:c r="T1259" s="15" t="n">
        <x:f>COUNTIFS(Relaciones!$E$15949:$E$16313,A1259,Relaciones!$F$15949:$F$16313,"rechazo")</x:f>
        <x:v>5</x:v>
      </x:c>
      <x:c r="U1259" s="15" t="n">
        <x:f>COUNTIFS(Relaciones!$D$15949:$D$16313,A1259,Relaciones!$F$15949:$F$16313,"rechazo")</x:f>
        <x:v>2</x:v>
      </x:c>
      <x:c r="V1259" s="15" t="n">
        <x:f>SUMIFS(Relaciones!$G$15949:$G$16313,Relaciones!$D$15949:$D$16313,A1259,Relaciones!$F$15949:$F$16313,"rechazo")</x:f>
        <x:v>1</x:v>
      </x:c>
      <x:c r="W1259" s="15" t="n">
        <x:f>SUM(INDEX(Respuestas!$B$1234:$B$1261,MATCH(A1259,Respuestas!$A$1234:$A$1261,0)),INDEX(Respuestas!$C$1234:$C$1261,MATCH(A1259,Respuestas!$A$1234:$A$1261,0)),INDEX(Respuestas!$D$1234:$D$1261,MATCH(A1259,Respuestas!$A$1234:$A$1261,0)),INDEX(Respuestas!$E$1234:$E$1261,MATCH(A1259,Respuestas!$A$1234:$A$1261,0)))</x:f>
        <x:v>6</x:v>
      </x:c>
      <x:c r="X1259" s="15" t="n">
        <x:f>COUNTIFS(Relaciones!$E$15949:$E$16313,A1259,Relaciones!$F$15949:$F$16313,"mediacion")</x:f>
        <x:v>0</x:v>
      </x:c>
      <x:c r="Y1259" s="15" t="n">
        <x:f>COUNTIFS(Relaciones!$E$15949:$E$16313,A1259,Relaciones!$F$15949:$F$16313,"mediacion_negativa")</x:f>
        <x:v>7</x:v>
      </x:c>
      <x:c r="Z1259" s="15" t="n">
        <x:f>COUNTIFS(Relaciones!$E$15949:$E$16313,A1259,Relaciones!$F$15949:$F$16313,"bullying")</x:f>
        <x:v>3</x:v>
      </x:c>
      <x:c r="AA1259" s="4" t="str">
        <x:f>INDEX(Respuestas!$F$1234:$F$1261,MATCH(A1259,Respuestas!$A$1234:$A$1261,0))</x:f>
        <x:v>No</x:v>
      </x:c>
      <x:c r="AB1259" s="4" t="str">
        <x:f>INDEX(Respuestas!$G$1234:$G$1261,MATCH(A1259,Respuestas!$A$1234:$A$1261,0))</x:f>
        <x:v>Sí</x:v>
      </x:c>
      <x:c r="AC1259" s="4" t="str">
        <x:f>INDEX(Respuestas!$H$1234:$H$1261,MATCH(A1259,Respuestas!$A$1234:$A$1261,0))</x:f>
        <x:v>Sí</x:v>
      </x:c>
      <x:c r="AD1259" s="4" t="str">
        <x:f>INDEX(Respuestas!$I$1234:$I$1261,MATCH(A1259,Respuestas!$A$1234:$A$1261,0))</x:f>
        <x:v>No</x:v>
      </x:c>
      <x:c r="AE1259" s="4" t="str">
        <x:f>INDEX(Respuestas!$J$1234:$J$1261,MATCH(A1259,Respuestas!$A$1234:$A$1261,0))</x:f>
        <x:v>G3</x:v>
      </x:c>
      <x:c r="AF1259" s="4" t="str">
        <x:v>normalizada_v1</x:v>
      </x:c>
      <x:c r="AG1259" s="4" t="n">
        <x:f>COUNTIFS($B$2:$B$1513,B1259,$C$2:$C$1513,C1259,$D$2:$D$1513,D1259)</x:f>
        <x:v>28</x:v>
      </x:c>
      <x:c r="AH1259" s="4" t="n">
        <x:f>COUNTIFS(Relaciones!$D$15949:$D$16313,A1259,Relaciones!$F$15949:$F$16313,"prediccion_amistad")</x:f>
        <x:v>4</x:v>
      </x:c>
      <x:c r="AI1259" s="4" t="n">
        <x:f>SUMIFS(Relaciones!$H$15949:$H$16313,Relaciones!$D$15949:$D$16313,A1259,Relaciones!$F$15949:$F$16313,"prediccion_amistad")</x:f>
        <x:v>3</x:v>
      </x:c>
      <x:c r="AJ1259" s="4" t="n">
        <x:f>COUNTIFS(Relaciones!$D$15949:$D$16313,A1259,Relaciones!$F$15949:$F$16313,"prediccion_rechazo")</x:f>
        <x:v>4</x:v>
      </x:c>
      <x:c r="AK1259" s="4" t="n">
        <x:f>SUMIFS(Relaciones!$H$15949:$H$16313,Relaciones!$D$15949:$D$16313,A1259,Relaciones!$F$15949:$F$16313,"prediccion_rechazo")</x:f>
        <x:v>3</x:v>
      </x:c>
      <x:c r="AL1259" s="4" t="n">
        <x:v>0.12999286037512517</x:v>
      </x:c>
    </x:row>
    <x:row r="1260" ht="23" customHeight="1">
      <x:c r="A1260" s="13" t="str">
        <x:v>01259</x:v>
      </x:c>
      <x:c r="B1260" s="4" t="str">
        <x:v>Córdoba</x:v>
      </x:c>
      <x:c r="C1260" s="4" t="str">
        <x:v>3.º ESO</x:v>
      </x:c>
      <x:c r="D1260" s="4" t="str">
        <x:v>C</x:v>
      </x:c>
      <x:c r="E1260" s="4" t="str">
        <x:v>alumna</x:v>
      </x:c>
      <x:c r="F1260" s="14" t="n">
        <x:f>IF((AG1260-1)=0,"",ROUND(10*Q1260/(AG1260-1),1))</x:f>
        <x:v>1.5</x:v>
      </x:c>
      <x:c r="G1260" s="14" t="n">
        <x:f>IF((AG1260-1)=0,"",ROUND(10*R1260/(AG1260-1),1))</x:f>
        <x:v>1.9</x:v>
      </x:c>
      <x:c r="H1260" s="14" t="n">
        <x:f>IF(R1260=0,"",ROUND(10*S1260/R1260,1))</x:f>
        <x:v>6</x:v>
      </x:c>
      <x:c r="I1260" s="14" t="n">
        <x:f>IF(AH1260=0,"",ROUND(10*AI1260/AH1260,1))</x:f>
        <x:v>10</x:v>
      </x:c>
      <x:c r="J1260" s="14" t="n">
        <x:f>IF((AG1260-1)=0,"",ROUND(10*T1260/(AG1260-1),1))</x:f>
        <x:v>0</x:v>
      </x:c>
      <x:c r="K1260" s="14" t="n">
        <x:f>IF((AG1260-1)=0,"",ROUND(10*U1260/(AG1260-1),1))</x:f>
        <x:v>0.4</x:v>
      </x:c>
      <x:c r="L1260" s="14" t="n">
        <x:f>IF(U1260=0,"",ROUND(10*V1260/U1260,1))</x:f>
        <x:v>0</x:v>
      </x:c>
      <x:c r="M1260" s="14" t="str">
        <x:f>IF(AJ1260=0,"",ROUND(10*AK1260/AJ1260,1))</x:f>
      </x:c>
      <x:c r="N1260" s="14" t="n">
        <x:f>ROUND(10*W1260/12,1)</x:f>
        <x:v>9.2</x:v>
      </x:c>
      <x:c r="O1260" s="14" t="n">
        <x:f>ROUND(10*AL1260,1)</x:f>
        <x:v>1.8</x:v>
      </x:c>
      <x:c r="P1260" s="14" t="n">
        <x:f>IF((AG1260-1)=0,"",ROUND(10*X1260/(AG1260-1),1))</x:f>
        <x:v>0</x:v>
      </x:c>
      <x:c r="Q1260" s="15" t="n">
        <x:f>COUNTIFS(Relaciones!$E$15949:$E$16313,A1260,Relaciones!$F$15949:$F$16313,"amistad")</x:f>
        <x:v>4</x:v>
      </x:c>
      <x:c r="R1260" s="15" t="n">
        <x:f>COUNTIFS(Relaciones!$D$15949:$D$16313,A1260,Relaciones!$F$15949:$F$16313,"amistad")</x:f>
        <x:v>5</x:v>
      </x:c>
      <x:c r="S1260" s="15" t="n">
        <x:f>SUMIFS(Relaciones!$G$15949:$G$16313,Relaciones!$D$15949:$D$16313,A1260,Relaciones!$F$15949:$F$16313,"amistad")</x:f>
        <x:v>3</x:v>
      </x:c>
      <x:c r="T1260" s="15" t="n">
        <x:f>COUNTIFS(Relaciones!$E$15949:$E$16313,A1260,Relaciones!$F$15949:$F$16313,"rechazo")</x:f>
        <x:v>0</x:v>
      </x:c>
      <x:c r="U1260" s="15" t="n">
        <x:f>COUNTIFS(Relaciones!$D$15949:$D$16313,A1260,Relaciones!$F$15949:$F$16313,"rechazo")</x:f>
        <x:v>1</x:v>
      </x:c>
      <x:c r="V1260" s="15" t="n">
        <x:f>SUMIFS(Relaciones!$G$15949:$G$16313,Relaciones!$D$15949:$D$16313,A1260,Relaciones!$F$15949:$F$16313,"rechazo")</x:f>
        <x:v>0</x:v>
      </x:c>
      <x:c r="W1260" s="15" t="n">
        <x:f>SUM(INDEX(Respuestas!$B$1234:$B$1261,MATCH(A1260,Respuestas!$A$1234:$A$1261,0)),INDEX(Respuestas!$C$1234:$C$1261,MATCH(A1260,Respuestas!$A$1234:$A$1261,0)),INDEX(Respuestas!$D$1234:$D$1261,MATCH(A1260,Respuestas!$A$1234:$A$1261,0)),INDEX(Respuestas!$E$1234:$E$1261,MATCH(A1260,Respuestas!$A$1234:$A$1261,0)))</x:f>
        <x:v>11</x:v>
      </x:c>
      <x:c r="X1260" s="15" t="n">
        <x:f>COUNTIFS(Relaciones!$E$15949:$E$16313,A1260,Relaciones!$F$15949:$F$16313,"mediacion")</x:f>
        <x:v>0</x:v>
      </x:c>
      <x:c r="Y1260" s="15" t="n">
        <x:f>COUNTIFS(Relaciones!$E$15949:$E$16313,A1260,Relaciones!$F$15949:$F$16313,"mediacion_negativa")</x:f>
        <x:v>0</x:v>
      </x:c>
      <x:c r="Z1260" s="15" t="n">
        <x:f>COUNTIFS(Relaciones!$E$15949:$E$16313,A1260,Relaciones!$F$15949:$F$16313,"bullying")</x:f>
        <x:v>0</x:v>
      </x:c>
      <x:c r="AA1260" s="4" t="str">
        <x:f>INDEX(Respuestas!$F$1234:$F$1261,MATCH(A1260,Respuestas!$A$1234:$A$1261,0))</x:f>
        <x:v>No</x:v>
      </x:c>
      <x:c r="AB1260" s="4" t="str">
        <x:f>INDEX(Respuestas!$G$1234:$G$1261,MATCH(A1260,Respuestas!$A$1234:$A$1261,0))</x:f>
        <x:v>Sí</x:v>
      </x:c>
      <x:c r="AC1260" s="4" t="str">
        <x:f>INDEX(Respuestas!$H$1234:$H$1261,MATCH(A1260,Respuestas!$A$1234:$A$1261,0))</x:f>
        <x:v>No</x:v>
      </x:c>
      <x:c r="AD1260" s="4" t="str">
        <x:f>INDEX(Respuestas!$I$1234:$I$1261,MATCH(A1260,Respuestas!$A$1234:$A$1261,0))</x:f>
        <x:v>Sí</x:v>
      </x:c>
      <x:c r="AE1260" s="4" t="str">
        <x:f>INDEX(Respuestas!$J$1234:$J$1261,MATCH(A1260,Respuestas!$A$1234:$A$1261,0))</x:f>
        <x:v>G3</x:v>
      </x:c>
      <x:c r="AF1260" s="4" t="str">
        <x:v>normalizada_v1</x:v>
      </x:c>
      <x:c r="AG1260" s="4" t="n">
        <x:f>COUNTIFS($B$2:$B$1513,B1260,$C$2:$C$1513,C1260,$D$2:$D$1513,D1260)</x:f>
        <x:v>28</x:v>
      </x:c>
      <x:c r="AH1260" s="4" t="n">
        <x:f>COUNTIFS(Relaciones!$D$15949:$D$16313,A1260,Relaciones!$F$15949:$F$16313,"prediccion_amistad")</x:f>
        <x:v>3</x:v>
      </x:c>
      <x:c r="AI1260" s="4" t="n">
        <x:f>SUMIFS(Relaciones!$H$15949:$H$16313,Relaciones!$D$15949:$D$16313,A1260,Relaciones!$F$15949:$F$16313,"prediccion_amistad")</x:f>
        <x:v>3</x:v>
      </x:c>
      <x:c r="AJ1260" s="4" t="n">
        <x:f>COUNTIFS(Relaciones!$D$15949:$D$16313,A1260,Relaciones!$F$15949:$F$16313,"prediccion_rechazo")</x:f>
        <x:v>0</x:v>
      </x:c>
      <x:c r="AK1260" s="4" t="n">
        <x:f>SUMIFS(Relaciones!$H$15949:$H$16313,Relaciones!$D$15949:$D$16313,A1260,Relaciones!$F$15949:$F$16313,"prediccion_rechazo")</x:f>
        <x:v>0</x:v>
      </x:c>
      <x:c r="AL1260" s="4" t="n">
        <x:v>0.18324749739073418</x:v>
      </x:c>
    </x:row>
    <x:row r="1261" ht="23" customHeight="1">
      <x:c r="A1261" s="13" t="str">
        <x:v>01260</x:v>
      </x:c>
      <x:c r="B1261" s="4" t="str">
        <x:v>Córdoba</x:v>
      </x:c>
      <x:c r="C1261" s="4" t="str">
        <x:v>3.º ESO</x:v>
      </x:c>
      <x:c r="D1261" s="4" t="str">
        <x:v>C</x:v>
      </x:c>
      <x:c r="E1261" s="4" t="str">
        <x:v>alumno</x:v>
      </x:c>
      <x:c r="F1261" s="14" t="n">
        <x:f>IF((AG1261-1)=0,"",ROUND(10*Q1261/(AG1261-1),1))</x:f>
        <x:v>1.5</x:v>
      </x:c>
      <x:c r="G1261" s="14" t="n">
        <x:f>IF((AG1261-1)=0,"",ROUND(10*R1261/(AG1261-1),1))</x:f>
        <x:v>1.5</x:v>
      </x:c>
      <x:c r="H1261" s="14" t="n">
        <x:f>IF(R1261=0,"",ROUND(10*S1261/R1261,1))</x:f>
        <x:v>7.5</x:v>
      </x:c>
      <x:c r="I1261" s="14" t="n">
        <x:f>IF(AH1261=0,"",ROUND(10*AI1261/AH1261,1))</x:f>
        <x:v>10</x:v>
      </x:c>
      <x:c r="J1261" s="14" t="n">
        <x:f>IF((AG1261-1)=0,"",ROUND(10*T1261/(AG1261-1),1))</x:f>
        <x:v>0</x:v>
      </x:c>
      <x:c r="K1261" s="14" t="n">
        <x:f>IF((AG1261-1)=0,"",ROUND(10*U1261/(AG1261-1),1))</x:f>
        <x:v>0.4</x:v>
      </x:c>
      <x:c r="L1261" s="14" t="n">
        <x:f>IF(U1261=0,"",ROUND(10*V1261/U1261,1))</x:f>
        <x:v>0</x:v>
      </x:c>
      <x:c r="M1261" s="14" t="str">
        <x:f>IF(AJ1261=0,"",ROUND(10*AK1261/AJ1261,1))</x:f>
      </x:c>
      <x:c r="N1261" s="14" t="n">
        <x:f>ROUND(10*W1261/12,1)</x:f>
        <x:v>10</x:v>
      </x:c>
      <x:c r="O1261" s="14" t="n">
        <x:f>ROUND(10*AL1261,1)</x:f>
        <x:v>2.5</x:v>
      </x:c>
      <x:c r="P1261" s="14" t="n">
        <x:f>IF((AG1261-1)=0,"",ROUND(10*X1261/(AG1261-1),1))</x:f>
        <x:v>0</x:v>
      </x:c>
      <x:c r="Q1261" s="15" t="n">
        <x:f>COUNTIFS(Relaciones!$E$15949:$E$16313,A1261,Relaciones!$F$15949:$F$16313,"amistad")</x:f>
        <x:v>4</x:v>
      </x:c>
      <x:c r="R1261" s="15" t="n">
        <x:f>COUNTIFS(Relaciones!$D$15949:$D$16313,A1261,Relaciones!$F$15949:$F$16313,"amistad")</x:f>
        <x:v>4</x:v>
      </x:c>
      <x:c r="S1261" s="15" t="n">
        <x:f>SUMIFS(Relaciones!$G$15949:$G$16313,Relaciones!$D$15949:$D$16313,A1261,Relaciones!$F$15949:$F$16313,"amistad")</x:f>
        <x:v>3</x:v>
      </x:c>
      <x:c r="T1261" s="15" t="n">
        <x:f>COUNTIFS(Relaciones!$E$15949:$E$16313,A1261,Relaciones!$F$15949:$F$16313,"rechazo")</x:f>
        <x:v>0</x:v>
      </x:c>
      <x:c r="U1261" s="15" t="n">
        <x:f>COUNTIFS(Relaciones!$D$15949:$D$16313,A1261,Relaciones!$F$15949:$F$16313,"rechazo")</x:f>
        <x:v>1</x:v>
      </x:c>
      <x:c r="V1261" s="15" t="n">
        <x:f>SUMIFS(Relaciones!$G$15949:$G$16313,Relaciones!$D$15949:$D$16313,A1261,Relaciones!$F$15949:$F$16313,"rechazo")</x:f>
        <x:v>0</x:v>
      </x:c>
      <x:c r="W1261" s="15" t="n">
        <x:f>SUM(INDEX(Respuestas!$B$1234:$B$1261,MATCH(A1261,Respuestas!$A$1234:$A$1261,0)),INDEX(Respuestas!$C$1234:$C$1261,MATCH(A1261,Respuestas!$A$1234:$A$1261,0)),INDEX(Respuestas!$D$1234:$D$1261,MATCH(A1261,Respuestas!$A$1234:$A$1261,0)),INDEX(Respuestas!$E$1234:$E$1261,MATCH(A1261,Respuestas!$A$1234:$A$1261,0)))</x:f>
        <x:v>12</x:v>
      </x:c>
      <x:c r="X1261" s="15" t="n">
        <x:f>COUNTIFS(Relaciones!$E$15949:$E$16313,A1261,Relaciones!$F$15949:$F$16313,"mediacion")</x:f>
        <x:v>0</x:v>
      </x:c>
      <x:c r="Y1261" s="15" t="n">
        <x:f>COUNTIFS(Relaciones!$E$15949:$E$16313,A1261,Relaciones!$F$15949:$F$16313,"mediacion_negativa")</x:f>
        <x:v>0</x:v>
      </x:c>
      <x:c r="Z1261" s="15" t="n">
        <x:f>COUNTIFS(Relaciones!$E$15949:$E$16313,A1261,Relaciones!$F$15949:$F$16313,"bullying")</x:f>
        <x:v>0</x:v>
      </x:c>
      <x:c r="AA1261" s="4" t="str">
        <x:f>INDEX(Respuestas!$F$1234:$F$1261,MATCH(A1261,Respuestas!$A$1234:$A$1261,0))</x:f>
        <x:v>No</x:v>
      </x:c>
      <x:c r="AB1261" s="4" t="str">
        <x:f>INDEX(Respuestas!$G$1234:$G$1261,MATCH(A1261,Respuestas!$A$1234:$A$1261,0))</x:f>
        <x:v>Sí</x:v>
      </x:c>
      <x:c r="AC1261" s="4" t="str">
        <x:f>INDEX(Respuestas!$H$1234:$H$1261,MATCH(A1261,Respuestas!$A$1234:$A$1261,0))</x:f>
        <x:v>No</x:v>
      </x:c>
      <x:c r="AD1261" s="4" t="str">
        <x:f>INDEX(Respuestas!$I$1234:$I$1261,MATCH(A1261,Respuestas!$A$1234:$A$1261,0))</x:f>
        <x:v>Sí</x:v>
      </x:c>
      <x:c r="AE1261" s="4" t="str">
        <x:f>INDEX(Respuestas!$J$1234:$J$1261,MATCH(A1261,Respuestas!$A$1234:$A$1261,0))</x:f>
        <x:v>G3</x:v>
      </x:c>
      <x:c r="AF1261" s="4" t="str">
        <x:v>normalizada_v1</x:v>
      </x:c>
      <x:c r="AG1261" s="4" t="n">
        <x:f>COUNTIFS($B$2:$B$1513,B1261,$C$2:$C$1513,C1261,$D$2:$D$1513,D1261)</x:f>
        <x:v>28</x:v>
      </x:c>
      <x:c r="AH1261" s="4" t="n">
        <x:f>COUNTIFS(Relaciones!$D$15949:$D$16313,A1261,Relaciones!$F$15949:$F$16313,"prediccion_amistad")</x:f>
        <x:v>3</x:v>
      </x:c>
      <x:c r="AI1261" s="4" t="n">
        <x:f>SUMIFS(Relaciones!$H$15949:$H$16313,Relaciones!$D$15949:$D$16313,A1261,Relaciones!$F$15949:$F$16313,"prediccion_amistad")</x:f>
        <x:v>3</x:v>
      </x:c>
      <x:c r="AJ1261" s="4" t="n">
        <x:f>COUNTIFS(Relaciones!$D$15949:$D$16313,A1261,Relaciones!$F$15949:$F$16313,"prediccion_rechazo")</x:f>
        <x:v>0</x:v>
      </x:c>
      <x:c r="AK1261" s="4" t="n">
        <x:f>SUMIFS(Relaciones!$H$15949:$H$16313,Relaciones!$D$15949:$D$16313,A1261,Relaciones!$F$15949:$F$16313,"prediccion_rechazo")</x:f>
        <x:v>0</x:v>
      </x:c>
      <x:c r="AL1261" s="4" t="n">
        <x:v>0.24594267010949866</x:v>
      </x:c>
    </x:row>
    <x:row r="1262" ht="23" customHeight="1">
      <x:c r="A1262" s="13" t="str">
        <x:v>01261</x:v>
      </x:c>
      <x:c r="B1262" s="4" t="str">
        <x:v>Córdoba</x:v>
      </x:c>
      <x:c r="C1262" s="4" t="str">
        <x:v>4.º ESO</x:v>
      </x:c>
      <x:c r="D1262" s="4" t="str">
        <x:v>A</x:v>
      </x:c>
      <x:c r="E1262" s="4" t="str">
        <x:v>alumna</x:v>
      </x:c>
      <x:c r="F1262" s="14" t="n">
        <x:f>IF((AG1262-1)=0,"",ROUND(10*Q1262/(AG1262-1),1))</x:f>
        <x:v>4.4</x:v>
      </x:c>
      <x:c r="G1262" s="14" t="n">
        <x:f>IF((AG1262-1)=0,"",ROUND(10*R1262/(AG1262-1),1))</x:f>
        <x:v>1.9</x:v>
      </x:c>
      <x:c r="H1262" s="14" t="n">
        <x:f>IF(R1262=0,"",ROUND(10*S1262/R1262,1))</x:f>
        <x:v>10</x:v>
      </x:c>
      <x:c r="I1262" s="14" t="n">
        <x:f>IF(AH1262=0,"",ROUND(10*AI1262/AH1262,1))</x:f>
        <x:v>10</x:v>
      </x:c>
      <x:c r="J1262" s="14" t="n">
        <x:f>IF((AG1262-1)=0,"",ROUND(10*T1262/(AG1262-1),1))</x:f>
        <x:v>0</x:v>
      </x:c>
      <x:c r="K1262" s="14" t="n">
        <x:f>IF((AG1262-1)=0,"",ROUND(10*U1262/(AG1262-1),1))</x:f>
        <x:v>0</x:v>
      </x:c>
      <x:c r="L1262" s="14" t="str">
        <x:f>IF(U1262=0,"",ROUND(10*V1262/U1262,1))</x:f>
      </x:c>
      <x:c r="M1262" s="14" t="str">
        <x:f>IF(AJ1262=0,"",ROUND(10*AK1262/AJ1262,1))</x:f>
      </x:c>
      <x:c r="N1262" s="14" t="n">
        <x:f>ROUND(10*W1262/12,1)</x:f>
        <x:v>7.5</x:v>
      </x:c>
      <x:c r="O1262" s="14" t="n">
        <x:f>ROUND(10*AL1262,1)</x:f>
        <x:v>10</x:v>
      </x:c>
      <x:c r="P1262" s="14" t="n">
        <x:f>IF((AG1262-1)=0,"",ROUND(10*X1262/(AG1262-1),1))</x:f>
        <x:v>3.3</x:v>
      </x:c>
      <x:c r="Q1262" s="15" t="n">
        <x:f>COUNTIFS(Relaciones!$E$16314:$E$16688,A1262,Relaciones!$F$16314:$F$16688,"amistad")</x:f>
        <x:v>12</x:v>
      </x:c>
      <x:c r="R1262" s="15" t="n">
        <x:f>COUNTIFS(Relaciones!$D$16314:$D$16688,A1262,Relaciones!$F$16314:$F$16688,"amistad")</x:f>
        <x:v>5</x:v>
      </x:c>
      <x:c r="S1262" s="15" t="n">
        <x:f>SUMIFS(Relaciones!$G$16314:$G$16688,Relaciones!$D$16314:$D$16688,A1262,Relaciones!$F$16314:$F$16688,"amistad")</x:f>
        <x:v>5</x:v>
      </x:c>
      <x:c r="T1262" s="15" t="n">
        <x:f>COUNTIFS(Relaciones!$E$16314:$E$16688,A1262,Relaciones!$F$16314:$F$16688,"rechazo")</x:f>
        <x:v>0</x:v>
      </x:c>
      <x:c r="U1262" s="15" t="n">
        <x:f>COUNTIFS(Relaciones!$D$16314:$D$16688,A1262,Relaciones!$F$16314:$F$16688,"rechazo")</x:f>
        <x:v>0</x:v>
      </x:c>
      <x:c r="V1262" s="15" t="n">
        <x:f>SUMIFS(Relaciones!$G$16314:$G$16688,Relaciones!$D$16314:$D$16688,A1262,Relaciones!$F$16314:$F$16688,"rechazo")</x:f>
        <x:v>0</x:v>
      </x:c>
      <x:c r="W1262" s="15" t="n">
        <x:f>SUM(INDEX(Respuestas!$B$1262:$B$1289,MATCH(A1262,Respuestas!$A$1262:$A$1289,0)),INDEX(Respuestas!$C$1262:$C$1289,MATCH(A1262,Respuestas!$A$1262:$A$1289,0)),INDEX(Respuestas!$D$1262:$D$1289,MATCH(A1262,Respuestas!$A$1262:$A$1289,0)),INDEX(Respuestas!$E$1262:$E$1289,MATCH(A1262,Respuestas!$A$1262:$A$1289,0)))</x:f>
        <x:v>9</x:v>
      </x:c>
      <x:c r="X1262" s="15" t="n">
        <x:f>COUNTIFS(Relaciones!$E$16314:$E$16688,A1262,Relaciones!$F$16314:$F$16688,"mediacion")</x:f>
        <x:v>9</x:v>
      </x:c>
      <x:c r="Y1262" s="15" t="n">
        <x:f>COUNTIFS(Relaciones!$E$16314:$E$16688,A1262,Relaciones!$F$16314:$F$16688,"mediacion_negativa")</x:f>
        <x:v>0</x:v>
      </x:c>
      <x:c r="Z1262" s="15" t="n">
        <x:f>COUNTIFS(Relaciones!$E$16314:$E$16688,A1262,Relaciones!$F$16314:$F$16688,"bullying")</x:f>
        <x:v>0</x:v>
      </x:c>
      <x:c r="AA1262" s="4" t="str">
        <x:f>INDEX(Respuestas!$F$1262:$F$1289,MATCH(A1262,Respuestas!$A$1262:$A$1289,0))</x:f>
        <x:v>No</x:v>
      </x:c>
      <x:c r="AB1262" s="4" t="str">
        <x:f>INDEX(Respuestas!$G$1262:$G$1289,MATCH(A1262,Respuestas!$A$1262:$A$1289,0))</x:f>
        <x:v>Sí</x:v>
      </x:c>
      <x:c r="AC1262" s="4" t="str">
        <x:f>INDEX(Respuestas!$H$1262:$H$1289,MATCH(A1262,Respuestas!$A$1262:$A$1289,0))</x:f>
        <x:v>No</x:v>
      </x:c>
      <x:c r="AD1262" s="4" t="str">
        <x:f>INDEX(Respuestas!$I$1262:$I$1289,MATCH(A1262,Respuestas!$A$1262:$A$1289,0))</x:f>
        <x:v>No</x:v>
      </x:c>
      <x:c r="AE1262" s="4" t="str">
        <x:f>INDEX(Respuestas!$J$1262:$J$1289,MATCH(A1262,Respuestas!$A$1262:$A$1289,0))</x:f>
        <x:v>G1</x:v>
      </x:c>
      <x:c r="AF1262" s="4" t="str">
        <x:v>normalizada_v1</x:v>
      </x:c>
      <x:c r="AG1262" s="4" t="n">
        <x:f>COUNTIFS($B$2:$B$1513,B1262,$C$2:$C$1513,C1262,$D$2:$D$1513,D1262)</x:f>
        <x:v>28</x:v>
      </x:c>
      <x:c r="AH1262" s="4" t="n">
        <x:f>COUNTIFS(Relaciones!$D$16314:$D$16688,A1262,Relaciones!$F$16314:$F$16688,"prediccion_amistad")</x:f>
        <x:v>9</x:v>
      </x:c>
      <x:c r="AI1262" s="4" t="n">
        <x:f>SUMIFS(Relaciones!$H$16314:$H$16688,Relaciones!$D$16314:$D$16688,A1262,Relaciones!$F$16314:$F$16688,"prediccion_amistad")</x:f>
        <x:v>9</x:v>
      </x:c>
      <x:c r="AJ1262" s="4" t="n">
        <x:f>COUNTIFS(Relaciones!$D$16314:$D$16688,A1262,Relaciones!$F$16314:$F$16688,"prediccion_rechazo")</x:f>
        <x:v>0</x:v>
      </x:c>
      <x:c r="AK1262" s="4" t="n">
        <x:f>SUMIFS(Relaciones!$H$16314:$H$16688,Relaciones!$D$16314:$D$16688,A1262,Relaciones!$F$16314:$F$16688,"prediccion_rechazo")</x:f>
        <x:v>0</x:v>
      </x:c>
      <x:c r="AL1262" s="4" t="n">
        <x:v>1</x:v>
      </x:c>
    </x:row>
    <x:row r="1263" ht="23" customHeight="1">
      <x:c r="A1263" s="13" t="str">
        <x:v>01262</x:v>
      </x:c>
      <x:c r="B1263" s="4" t="str">
        <x:v>Córdoba</x:v>
      </x:c>
      <x:c r="C1263" s="4" t="str">
        <x:v>4.º ESO</x:v>
      </x:c>
      <x:c r="D1263" s="4" t="str">
        <x:v>A</x:v>
      </x:c>
      <x:c r="E1263" s="4" t="str">
        <x:v>alumno</x:v>
      </x:c>
      <x:c r="F1263" s="14" t="n">
        <x:f>IF((AG1263-1)=0,"",ROUND(10*Q1263/(AG1263-1),1))</x:f>
        <x:v>1.5</x:v>
      </x:c>
      <x:c r="G1263" s="14" t="n">
        <x:f>IF((AG1263-1)=0,"",ROUND(10*R1263/(AG1263-1),1))</x:f>
        <x:v>1.5</x:v>
      </x:c>
      <x:c r="H1263" s="14" t="n">
        <x:f>IF(R1263=0,"",ROUND(10*S1263/R1263,1))</x:f>
        <x:v>10</x:v>
      </x:c>
      <x:c r="I1263" s="14" t="n">
        <x:f>IF(AH1263=0,"",ROUND(10*AI1263/AH1263,1))</x:f>
        <x:v>7.5</x:v>
      </x:c>
      <x:c r="J1263" s="14" t="n">
        <x:f>IF((AG1263-1)=0,"",ROUND(10*T1263/(AG1263-1),1))</x:f>
        <x:v>0</x:v>
      </x:c>
      <x:c r="K1263" s="14" t="n">
        <x:f>IF((AG1263-1)=0,"",ROUND(10*U1263/(AG1263-1),1))</x:f>
        <x:v>1.1</x:v>
      </x:c>
      <x:c r="L1263" s="14" t="n">
        <x:f>IF(U1263=0,"",ROUND(10*V1263/U1263,1))</x:f>
        <x:v>0</x:v>
      </x:c>
      <x:c r="M1263" s="14" t="n">
        <x:f>IF(AJ1263=0,"",ROUND(10*AK1263/AJ1263,1))</x:f>
        <x:v>0</x:v>
      </x:c>
      <x:c r="N1263" s="14" t="n">
        <x:f>ROUND(10*W1263/12,1)</x:f>
        <x:v>8.3</x:v>
      </x:c>
      <x:c r="O1263" s="14" t="n">
        <x:f>ROUND(10*AL1263,1)</x:f>
        <x:v>4.3</x:v>
      </x:c>
      <x:c r="P1263" s="14" t="n">
        <x:f>IF((AG1263-1)=0,"",ROUND(10*X1263/(AG1263-1),1))</x:f>
        <x:v>0</x:v>
      </x:c>
      <x:c r="Q1263" s="15" t="n">
        <x:f>COUNTIFS(Relaciones!$E$16314:$E$16688,A1263,Relaciones!$F$16314:$F$16688,"amistad")</x:f>
        <x:v>4</x:v>
      </x:c>
      <x:c r="R1263" s="15" t="n">
        <x:f>COUNTIFS(Relaciones!$D$16314:$D$16688,A1263,Relaciones!$F$16314:$F$16688,"amistad")</x:f>
        <x:v>4</x:v>
      </x:c>
      <x:c r="S1263" s="15" t="n">
        <x:f>SUMIFS(Relaciones!$G$16314:$G$16688,Relaciones!$D$16314:$D$16688,A1263,Relaciones!$F$16314:$F$16688,"amistad")</x:f>
        <x:v>4</x:v>
      </x:c>
      <x:c r="T1263" s="15" t="n">
        <x:f>COUNTIFS(Relaciones!$E$16314:$E$16688,A1263,Relaciones!$F$16314:$F$16688,"rechazo")</x:f>
        <x:v>0</x:v>
      </x:c>
      <x:c r="U1263" s="15" t="n">
        <x:f>COUNTIFS(Relaciones!$D$16314:$D$16688,A1263,Relaciones!$F$16314:$F$16688,"rechazo")</x:f>
        <x:v>3</x:v>
      </x:c>
      <x:c r="V1263" s="15" t="n">
        <x:f>SUMIFS(Relaciones!$G$16314:$G$16688,Relaciones!$D$16314:$D$16688,A1263,Relaciones!$F$16314:$F$16688,"rechazo")</x:f>
        <x:v>0</x:v>
      </x:c>
      <x:c r="W1263" s="15" t="n">
        <x:f>SUM(INDEX(Respuestas!$B$1262:$B$1289,MATCH(A1263,Respuestas!$A$1262:$A$1289,0)),INDEX(Respuestas!$C$1262:$C$1289,MATCH(A1263,Respuestas!$A$1262:$A$1289,0)),INDEX(Respuestas!$D$1262:$D$1289,MATCH(A1263,Respuestas!$A$1262:$A$1289,0)),INDEX(Respuestas!$E$1262:$E$1289,MATCH(A1263,Respuestas!$A$1262:$A$1289,0)))</x:f>
        <x:v>10</x:v>
      </x:c>
      <x:c r="X1263" s="15" t="n">
        <x:f>COUNTIFS(Relaciones!$E$16314:$E$16688,A1263,Relaciones!$F$16314:$F$16688,"mediacion")</x:f>
        <x:v>0</x:v>
      </x:c>
      <x:c r="Y1263" s="15" t="n">
        <x:f>COUNTIFS(Relaciones!$E$16314:$E$16688,A1263,Relaciones!$F$16314:$F$16688,"mediacion_negativa")</x:f>
        <x:v>0</x:v>
      </x:c>
      <x:c r="Z1263" s="15" t="n">
        <x:f>COUNTIFS(Relaciones!$E$16314:$E$16688,A1263,Relaciones!$F$16314:$F$16688,"bullying")</x:f>
        <x:v>0</x:v>
      </x:c>
      <x:c r="AA1263" s="4" t="str">
        <x:f>INDEX(Respuestas!$F$1262:$F$1289,MATCH(A1263,Respuestas!$A$1262:$A$1289,0))</x:f>
        <x:v>No</x:v>
      </x:c>
      <x:c r="AB1263" s="4" t="str">
        <x:f>INDEX(Respuestas!$G$1262:$G$1289,MATCH(A1263,Respuestas!$A$1262:$A$1289,0))</x:f>
        <x:v>Sí</x:v>
      </x:c>
      <x:c r="AC1263" s="4" t="str">
        <x:f>INDEX(Respuestas!$H$1262:$H$1289,MATCH(A1263,Respuestas!$A$1262:$A$1289,0))</x:f>
        <x:v>No</x:v>
      </x:c>
      <x:c r="AD1263" s="4" t="str">
        <x:f>INDEX(Respuestas!$I$1262:$I$1289,MATCH(A1263,Respuestas!$A$1262:$A$1289,0))</x:f>
        <x:v>Sí</x:v>
      </x:c>
      <x:c r="AE1263" s="4" t="str">
        <x:f>INDEX(Respuestas!$J$1262:$J$1289,MATCH(A1263,Respuestas!$A$1262:$A$1289,0))</x:f>
        <x:v>G1</x:v>
      </x:c>
      <x:c r="AF1263" s="4" t="str">
        <x:v>normalizada_v1</x:v>
      </x:c>
      <x:c r="AG1263" s="4" t="n">
        <x:f>COUNTIFS($B$2:$B$1513,B1263,$C$2:$C$1513,C1263,$D$2:$D$1513,D1263)</x:f>
        <x:v>28</x:v>
      </x:c>
      <x:c r="AH1263" s="4" t="n">
        <x:f>COUNTIFS(Relaciones!$D$16314:$D$16688,A1263,Relaciones!$F$16314:$F$16688,"prediccion_amistad")</x:f>
        <x:v>4</x:v>
      </x:c>
      <x:c r="AI1263" s="4" t="n">
        <x:f>SUMIFS(Relaciones!$H$16314:$H$16688,Relaciones!$D$16314:$D$16688,A1263,Relaciones!$F$16314:$F$16688,"prediccion_amistad")</x:f>
        <x:v>3</x:v>
      </x:c>
      <x:c r="AJ1263" s="4" t="n">
        <x:f>COUNTIFS(Relaciones!$D$16314:$D$16688,A1263,Relaciones!$F$16314:$F$16688,"prediccion_rechazo")</x:f>
        <x:v>1</x:v>
      </x:c>
      <x:c r="AK1263" s="4" t="n">
        <x:f>SUMIFS(Relaciones!$H$16314:$H$16688,Relaciones!$D$16314:$D$16688,A1263,Relaciones!$F$16314:$F$16688,"prediccion_rechazo")</x:f>
        <x:v>0</x:v>
      </x:c>
      <x:c r="AL1263" s="4" t="n">
        <x:v>0.4301870985441192</x:v>
      </x:c>
    </x:row>
    <x:row r="1264" ht="23" customHeight="1">
      <x:c r="A1264" s="13" t="str">
        <x:v>01263</x:v>
      </x:c>
      <x:c r="B1264" s="4" t="str">
        <x:v>Córdoba</x:v>
      </x:c>
      <x:c r="C1264" s="4" t="str">
        <x:v>4.º ESO</x:v>
      </x:c>
      <x:c r="D1264" s="4" t="str">
        <x:v>A</x:v>
      </x:c>
      <x:c r="E1264" s="4" t="str">
        <x:v>alumna</x:v>
      </x:c>
      <x:c r="F1264" s="14" t="n">
        <x:f>IF((AG1264-1)=0,"",ROUND(10*Q1264/(AG1264-1),1))</x:f>
        <x:v>1.5</x:v>
      </x:c>
      <x:c r="G1264" s="14" t="n">
        <x:f>IF((AG1264-1)=0,"",ROUND(10*R1264/(AG1264-1),1))</x:f>
        <x:v>1.9</x:v>
      </x:c>
      <x:c r="H1264" s="14" t="n">
        <x:f>IF(R1264=0,"",ROUND(10*S1264/R1264,1))</x:f>
        <x:v>8</x:v>
      </x:c>
      <x:c r="I1264" s="14" t="n">
        <x:f>IF(AH1264=0,"",ROUND(10*AI1264/AH1264,1))</x:f>
        <x:v>10</x:v>
      </x:c>
      <x:c r="J1264" s="14" t="n">
        <x:f>IF((AG1264-1)=0,"",ROUND(10*T1264/(AG1264-1),1))</x:f>
        <x:v>0</x:v>
      </x:c>
      <x:c r="K1264" s="14" t="n">
        <x:f>IF((AG1264-1)=0,"",ROUND(10*U1264/(AG1264-1),1))</x:f>
        <x:v>0.7</x:v>
      </x:c>
      <x:c r="L1264" s="14" t="n">
        <x:f>IF(U1264=0,"",ROUND(10*V1264/U1264,1))</x:f>
        <x:v>0</x:v>
      </x:c>
      <x:c r="M1264" s="14" t="str">
        <x:f>IF(AJ1264=0,"",ROUND(10*AK1264/AJ1264,1))</x:f>
      </x:c>
      <x:c r="N1264" s="14" t="n">
        <x:f>ROUND(10*W1264/12,1)</x:f>
        <x:v>9.2</x:v>
      </x:c>
      <x:c r="O1264" s="14" t="n">
        <x:f>ROUND(10*AL1264,1)</x:f>
        <x:v>4.9</x:v>
      </x:c>
      <x:c r="P1264" s="14" t="n">
        <x:f>IF((AG1264-1)=0,"",ROUND(10*X1264/(AG1264-1),1))</x:f>
        <x:v>0</x:v>
      </x:c>
      <x:c r="Q1264" s="15" t="n">
        <x:f>COUNTIFS(Relaciones!$E$16314:$E$16688,A1264,Relaciones!$F$16314:$F$16688,"amistad")</x:f>
        <x:v>4</x:v>
      </x:c>
      <x:c r="R1264" s="15" t="n">
        <x:f>COUNTIFS(Relaciones!$D$16314:$D$16688,A1264,Relaciones!$F$16314:$F$16688,"amistad")</x:f>
        <x:v>5</x:v>
      </x:c>
      <x:c r="S1264" s="15" t="n">
        <x:f>SUMIFS(Relaciones!$G$16314:$G$16688,Relaciones!$D$16314:$D$16688,A1264,Relaciones!$F$16314:$F$16688,"amistad")</x:f>
        <x:v>4</x:v>
      </x:c>
      <x:c r="T1264" s="15" t="n">
        <x:f>COUNTIFS(Relaciones!$E$16314:$E$16688,A1264,Relaciones!$F$16314:$F$16688,"rechazo")</x:f>
        <x:v>0</x:v>
      </x:c>
      <x:c r="U1264" s="15" t="n">
        <x:f>COUNTIFS(Relaciones!$D$16314:$D$16688,A1264,Relaciones!$F$16314:$F$16688,"rechazo")</x:f>
        <x:v>2</x:v>
      </x:c>
      <x:c r="V1264" s="15" t="n">
        <x:f>SUMIFS(Relaciones!$G$16314:$G$16688,Relaciones!$D$16314:$D$16688,A1264,Relaciones!$F$16314:$F$16688,"rechazo")</x:f>
        <x:v>0</x:v>
      </x:c>
      <x:c r="W1264" s="15" t="n">
        <x:f>SUM(INDEX(Respuestas!$B$1262:$B$1289,MATCH(A1264,Respuestas!$A$1262:$A$1289,0)),INDEX(Respuestas!$C$1262:$C$1289,MATCH(A1264,Respuestas!$A$1262:$A$1289,0)),INDEX(Respuestas!$D$1262:$D$1289,MATCH(A1264,Respuestas!$A$1262:$A$1289,0)),INDEX(Respuestas!$E$1262:$E$1289,MATCH(A1264,Respuestas!$A$1262:$A$1289,0)))</x:f>
        <x:v>11</x:v>
      </x:c>
      <x:c r="X1264" s="15" t="n">
        <x:f>COUNTIFS(Relaciones!$E$16314:$E$16688,A1264,Relaciones!$F$16314:$F$16688,"mediacion")</x:f>
        <x:v>0</x:v>
      </x:c>
      <x:c r="Y1264" s="15" t="n">
        <x:f>COUNTIFS(Relaciones!$E$16314:$E$16688,A1264,Relaciones!$F$16314:$F$16688,"mediacion_negativa")</x:f>
        <x:v>0</x:v>
      </x:c>
      <x:c r="Z1264" s="15" t="n">
        <x:f>COUNTIFS(Relaciones!$E$16314:$E$16688,A1264,Relaciones!$F$16314:$F$16688,"bullying")</x:f>
        <x:v>0</x:v>
      </x:c>
      <x:c r="AA1264" s="4" t="str">
        <x:f>INDEX(Respuestas!$F$1262:$F$1289,MATCH(A1264,Respuestas!$A$1262:$A$1289,0))</x:f>
        <x:v>No</x:v>
      </x:c>
      <x:c r="AB1264" s="4" t="str">
        <x:f>INDEX(Respuestas!$G$1262:$G$1289,MATCH(A1264,Respuestas!$A$1262:$A$1289,0))</x:f>
        <x:v>Sí</x:v>
      </x:c>
      <x:c r="AC1264" s="4" t="str">
        <x:f>INDEX(Respuestas!$H$1262:$H$1289,MATCH(A1264,Respuestas!$A$1262:$A$1289,0))</x:f>
        <x:v>No</x:v>
      </x:c>
      <x:c r="AD1264" s="4" t="str">
        <x:f>INDEX(Respuestas!$I$1262:$I$1289,MATCH(A1264,Respuestas!$A$1262:$A$1289,0))</x:f>
        <x:v>Sí</x:v>
      </x:c>
      <x:c r="AE1264" s="4" t="str">
        <x:f>INDEX(Respuestas!$J$1262:$J$1289,MATCH(A1264,Respuestas!$A$1262:$A$1289,0))</x:f>
        <x:v>G1</x:v>
      </x:c>
      <x:c r="AF1264" s="4" t="str">
        <x:v>normalizada_v1</x:v>
      </x:c>
      <x:c r="AG1264" s="4" t="n">
        <x:f>COUNTIFS($B$2:$B$1513,B1264,$C$2:$C$1513,C1264,$D$2:$D$1513,D1264)</x:f>
        <x:v>28</x:v>
      </x:c>
      <x:c r="AH1264" s="4" t="n">
        <x:f>COUNTIFS(Relaciones!$D$16314:$D$16688,A1264,Relaciones!$F$16314:$F$16688,"prediccion_amistad")</x:f>
        <x:v>3</x:v>
      </x:c>
      <x:c r="AI1264" s="4" t="n">
        <x:f>SUMIFS(Relaciones!$H$16314:$H$16688,Relaciones!$D$16314:$D$16688,A1264,Relaciones!$F$16314:$F$16688,"prediccion_amistad")</x:f>
        <x:v>3</x:v>
      </x:c>
      <x:c r="AJ1264" s="4" t="n">
        <x:f>COUNTIFS(Relaciones!$D$16314:$D$16688,A1264,Relaciones!$F$16314:$F$16688,"prediccion_rechazo")</x:f>
        <x:v>0</x:v>
      </x:c>
      <x:c r="AK1264" s="4" t="n">
        <x:f>SUMIFS(Relaciones!$H$16314:$H$16688,Relaciones!$D$16314:$D$16688,A1264,Relaciones!$F$16314:$F$16688,"prediccion_rechazo")</x:f>
        <x:v>0</x:v>
      </x:c>
      <x:c r="AL1264" s="4" t="n">
        <x:v>0.48809196541106764</x:v>
      </x:c>
    </x:row>
    <x:row r="1265" ht="23" customHeight="1">
      <x:c r="A1265" s="13" t="str">
        <x:v>01264</x:v>
      </x:c>
      <x:c r="B1265" s="4" t="str">
        <x:v>Córdoba</x:v>
      </x:c>
      <x:c r="C1265" s="4" t="str">
        <x:v>4.º ESO</x:v>
      </x:c>
      <x:c r="D1265" s="4" t="str">
        <x:v>A</x:v>
      </x:c>
      <x:c r="E1265" s="4" t="str">
        <x:v>alumno</x:v>
      </x:c>
      <x:c r="F1265" s="14" t="n">
        <x:f>IF((AG1265-1)=0,"",ROUND(10*Q1265/(AG1265-1),1))</x:f>
        <x:v>1.5</x:v>
      </x:c>
      <x:c r="G1265" s="14" t="n">
        <x:f>IF((AG1265-1)=0,"",ROUND(10*R1265/(AG1265-1),1))</x:f>
        <x:v>1.5</x:v>
      </x:c>
      <x:c r="H1265" s="14" t="n">
        <x:f>IF(R1265=0,"",ROUND(10*S1265/R1265,1))</x:f>
        <x:v>10</x:v>
      </x:c>
      <x:c r="I1265" s="14" t="n">
        <x:f>IF(AH1265=0,"",ROUND(10*AI1265/AH1265,1))</x:f>
        <x:v>10</x:v>
      </x:c>
      <x:c r="J1265" s="14" t="n">
        <x:f>IF((AG1265-1)=0,"",ROUND(10*T1265/(AG1265-1),1))</x:f>
        <x:v>0</x:v>
      </x:c>
      <x:c r="K1265" s="14" t="n">
        <x:f>IF((AG1265-1)=0,"",ROUND(10*U1265/(AG1265-1),1))</x:f>
        <x:v>1.1</x:v>
      </x:c>
      <x:c r="L1265" s="14" t="n">
        <x:f>IF(U1265=0,"",ROUND(10*V1265/U1265,1))</x:f>
        <x:v>0</x:v>
      </x:c>
      <x:c r="M1265" s="14" t="str">
        <x:f>IF(AJ1265=0,"",ROUND(10*AK1265/AJ1265,1))</x:f>
      </x:c>
      <x:c r="N1265" s="14" t="n">
        <x:f>ROUND(10*W1265/12,1)</x:f>
        <x:v>10</x:v>
      </x:c>
      <x:c r="O1265" s="14" t="n">
        <x:f>ROUND(10*AL1265,1)</x:f>
        <x:v>4.3</x:v>
      </x:c>
      <x:c r="P1265" s="14" t="n">
        <x:f>IF((AG1265-1)=0,"",ROUND(10*X1265/(AG1265-1),1))</x:f>
        <x:v>0</x:v>
      </x:c>
      <x:c r="Q1265" s="15" t="n">
        <x:f>COUNTIFS(Relaciones!$E$16314:$E$16688,A1265,Relaciones!$F$16314:$F$16688,"amistad")</x:f>
        <x:v>4</x:v>
      </x:c>
      <x:c r="R1265" s="15" t="n">
        <x:f>COUNTIFS(Relaciones!$D$16314:$D$16688,A1265,Relaciones!$F$16314:$F$16688,"amistad")</x:f>
        <x:v>4</x:v>
      </x:c>
      <x:c r="S1265" s="15" t="n">
        <x:f>SUMIFS(Relaciones!$G$16314:$G$16688,Relaciones!$D$16314:$D$16688,A1265,Relaciones!$F$16314:$F$16688,"amistad")</x:f>
        <x:v>4</x:v>
      </x:c>
      <x:c r="T1265" s="15" t="n">
        <x:f>COUNTIFS(Relaciones!$E$16314:$E$16688,A1265,Relaciones!$F$16314:$F$16688,"rechazo")</x:f>
        <x:v>0</x:v>
      </x:c>
      <x:c r="U1265" s="15" t="n">
        <x:f>COUNTIFS(Relaciones!$D$16314:$D$16688,A1265,Relaciones!$F$16314:$F$16688,"rechazo")</x:f>
        <x:v>3</x:v>
      </x:c>
      <x:c r="V1265" s="15" t="n">
        <x:f>SUMIFS(Relaciones!$G$16314:$G$16688,Relaciones!$D$16314:$D$16688,A1265,Relaciones!$F$16314:$F$16688,"rechazo")</x:f>
        <x:v>0</x:v>
      </x:c>
      <x:c r="W1265" s="15" t="n">
        <x:f>SUM(INDEX(Respuestas!$B$1262:$B$1289,MATCH(A1265,Respuestas!$A$1262:$A$1289,0)),INDEX(Respuestas!$C$1262:$C$1289,MATCH(A1265,Respuestas!$A$1262:$A$1289,0)),INDEX(Respuestas!$D$1262:$D$1289,MATCH(A1265,Respuestas!$A$1262:$A$1289,0)),INDEX(Respuestas!$E$1262:$E$1289,MATCH(A1265,Respuestas!$A$1262:$A$1289,0)))</x:f>
        <x:v>12</x:v>
      </x:c>
      <x:c r="X1265" s="15" t="n">
        <x:f>COUNTIFS(Relaciones!$E$16314:$E$16688,A1265,Relaciones!$F$16314:$F$16688,"mediacion")</x:f>
        <x:v>0</x:v>
      </x:c>
      <x:c r="Y1265" s="15" t="n">
        <x:f>COUNTIFS(Relaciones!$E$16314:$E$16688,A1265,Relaciones!$F$16314:$F$16688,"mediacion_negativa")</x:f>
        <x:v>0</x:v>
      </x:c>
      <x:c r="Z1265" s="15" t="n">
        <x:f>COUNTIFS(Relaciones!$E$16314:$E$16688,A1265,Relaciones!$F$16314:$F$16688,"bullying")</x:f>
        <x:v>0</x:v>
      </x:c>
      <x:c r="AA1265" s="4" t="str">
        <x:f>INDEX(Respuestas!$F$1262:$F$1289,MATCH(A1265,Respuestas!$A$1262:$A$1289,0))</x:f>
        <x:v>No</x:v>
      </x:c>
      <x:c r="AB1265" s="4" t="str">
        <x:f>INDEX(Respuestas!$G$1262:$G$1289,MATCH(A1265,Respuestas!$A$1262:$A$1289,0))</x:f>
        <x:v>Sí</x:v>
      </x:c>
      <x:c r="AC1265" s="4" t="str">
        <x:f>INDEX(Respuestas!$H$1262:$H$1289,MATCH(A1265,Respuestas!$A$1262:$A$1289,0))</x:f>
        <x:v>No</x:v>
      </x:c>
      <x:c r="AD1265" s="4" t="str">
        <x:f>INDEX(Respuestas!$I$1262:$I$1289,MATCH(A1265,Respuestas!$A$1262:$A$1289,0))</x:f>
        <x:v>Sí</x:v>
      </x:c>
      <x:c r="AE1265" s="4" t="str">
        <x:f>INDEX(Respuestas!$J$1262:$J$1289,MATCH(A1265,Respuestas!$A$1262:$A$1289,0))</x:f>
        <x:v>G1</x:v>
      </x:c>
      <x:c r="AF1265" s="4" t="str">
        <x:v>normalizada_v1</x:v>
      </x:c>
      <x:c r="AG1265" s="4" t="n">
        <x:f>COUNTIFS($B$2:$B$1513,B1265,$C$2:$C$1513,C1265,$D$2:$D$1513,D1265)</x:f>
        <x:v>28</x:v>
      </x:c>
      <x:c r="AH1265" s="4" t="n">
        <x:f>COUNTIFS(Relaciones!$D$16314:$D$16688,A1265,Relaciones!$F$16314:$F$16688,"prediccion_amistad")</x:f>
        <x:v>3</x:v>
      </x:c>
      <x:c r="AI1265" s="4" t="n">
        <x:f>SUMIFS(Relaciones!$H$16314:$H$16688,Relaciones!$D$16314:$D$16688,A1265,Relaciones!$F$16314:$F$16688,"prediccion_amistad")</x:f>
        <x:v>3</x:v>
      </x:c>
      <x:c r="AJ1265" s="4" t="n">
        <x:f>COUNTIFS(Relaciones!$D$16314:$D$16688,A1265,Relaciones!$F$16314:$F$16688,"prediccion_rechazo")</x:f>
        <x:v>0</x:v>
      </x:c>
      <x:c r="AK1265" s="4" t="n">
        <x:f>SUMIFS(Relaciones!$H$16314:$H$16688,Relaciones!$D$16314:$D$16688,A1265,Relaciones!$F$16314:$F$16688,"prediccion_rechazo")</x:f>
        <x:v>0</x:v>
      </x:c>
      <x:c r="AL1265" s="4" t="n">
        <x:v>0.43298490945922546</x:v>
      </x:c>
    </x:row>
    <x:row r="1266" ht="23" customHeight="1">
      <x:c r="A1266" s="13" t="str">
        <x:v>01265</x:v>
      </x:c>
      <x:c r="B1266" s="4" t="str">
        <x:v>Córdoba</x:v>
      </x:c>
      <x:c r="C1266" s="4" t="str">
        <x:v>4.º ESO</x:v>
      </x:c>
      <x:c r="D1266" s="4" t="str">
        <x:v>A</x:v>
      </x:c>
      <x:c r="E1266" s="4" t="str">
        <x:v>alumna</x:v>
      </x:c>
      <x:c r="F1266" s="14" t="n">
        <x:f>IF((AG1266-1)=0,"",ROUND(10*Q1266/(AG1266-1),1))</x:f>
        <x:v>1.5</x:v>
      </x:c>
      <x:c r="G1266" s="14" t="n">
        <x:f>IF((AG1266-1)=0,"",ROUND(10*R1266/(AG1266-1),1))</x:f>
        <x:v>1.9</x:v>
      </x:c>
      <x:c r="H1266" s="14" t="n">
        <x:f>IF(R1266=0,"",ROUND(10*S1266/R1266,1))</x:f>
        <x:v>8</x:v>
      </x:c>
      <x:c r="I1266" s="14" t="n">
        <x:f>IF(AH1266=0,"",ROUND(10*AI1266/AH1266,1))</x:f>
        <x:v>7.5</x:v>
      </x:c>
      <x:c r="J1266" s="14" t="n">
        <x:f>IF((AG1266-1)=0,"",ROUND(10*T1266/(AG1266-1),1))</x:f>
        <x:v>0</x:v>
      </x:c>
      <x:c r="K1266" s="14" t="n">
        <x:f>IF((AG1266-1)=0,"",ROUND(10*U1266/(AG1266-1),1))</x:f>
        <x:v>0.7</x:v>
      </x:c>
      <x:c r="L1266" s="14" t="n">
        <x:f>IF(U1266=0,"",ROUND(10*V1266/U1266,1))</x:f>
        <x:v>0</x:v>
      </x:c>
      <x:c r="M1266" s="14" t="n">
        <x:f>IF(AJ1266=0,"",ROUND(10*AK1266/AJ1266,1))</x:f>
        <x:v>0</x:v>
      </x:c>
      <x:c r="N1266" s="14" t="n">
        <x:f>ROUND(10*W1266/12,1)</x:f>
        <x:v>7.5</x:v>
      </x:c>
      <x:c r="O1266" s="14" t="n">
        <x:f>ROUND(10*AL1266,1)</x:f>
        <x:v>5</x:v>
      </x:c>
      <x:c r="P1266" s="14" t="n">
        <x:f>IF((AG1266-1)=0,"",ROUND(10*X1266/(AG1266-1),1))</x:f>
        <x:v>0</x:v>
      </x:c>
      <x:c r="Q1266" s="15" t="n">
        <x:f>COUNTIFS(Relaciones!$E$16314:$E$16688,A1266,Relaciones!$F$16314:$F$16688,"amistad")</x:f>
        <x:v>4</x:v>
      </x:c>
      <x:c r="R1266" s="15" t="n">
        <x:f>COUNTIFS(Relaciones!$D$16314:$D$16688,A1266,Relaciones!$F$16314:$F$16688,"amistad")</x:f>
        <x:v>5</x:v>
      </x:c>
      <x:c r="S1266" s="15" t="n">
        <x:f>SUMIFS(Relaciones!$G$16314:$G$16688,Relaciones!$D$16314:$D$16688,A1266,Relaciones!$F$16314:$F$16688,"amistad")</x:f>
        <x:v>4</x:v>
      </x:c>
      <x:c r="T1266" s="15" t="n">
        <x:f>COUNTIFS(Relaciones!$E$16314:$E$16688,A1266,Relaciones!$F$16314:$F$16688,"rechazo")</x:f>
        <x:v>0</x:v>
      </x:c>
      <x:c r="U1266" s="15" t="n">
        <x:f>COUNTIFS(Relaciones!$D$16314:$D$16688,A1266,Relaciones!$F$16314:$F$16688,"rechazo")</x:f>
        <x:v>2</x:v>
      </x:c>
      <x:c r="V1266" s="15" t="n">
        <x:f>SUMIFS(Relaciones!$G$16314:$G$16688,Relaciones!$D$16314:$D$16688,A1266,Relaciones!$F$16314:$F$16688,"rechazo")</x:f>
        <x:v>0</x:v>
      </x:c>
      <x:c r="W1266" s="15" t="n">
        <x:f>SUM(INDEX(Respuestas!$B$1262:$B$1289,MATCH(A1266,Respuestas!$A$1262:$A$1289,0)),INDEX(Respuestas!$C$1262:$C$1289,MATCH(A1266,Respuestas!$A$1262:$A$1289,0)),INDEX(Respuestas!$D$1262:$D$1289,MATCH(A1266,Respuestas!$A$1262:$A$1289,0)),INDEX(Respuestas!$E$1262:$E$1289,MATCH(A1266,Respuestas!$A$1262:$A$1289,0)))</x:f>
        <x:v>9</x:v>
      </x:c>
      <x:c r="X1266" s="15" t="n">
        <x:f>COUNTIFS(Relaciones!$E$16314:$E$16688,A1266,Relaciones!$F$16314:$F$16688,"mediacion")</x:f>
        <x:v>0</x:v>
      </x:c>
      <x:c r="Y1266" s="15" t="n">
        <x:f>COUNTIFS(Relaciones!$E$16314:$E$16688,A1266,Relaciones!$F$16314:$F$16688,"mediacion_negativa")</x:f>
        <x:v>0</x:v>
      </x:c>
      <x:c r="Z1266" s="15" t="n">
        <x:f>COUNTIFS(Relaciones!$E$16314:$E$16688,A1266,Relaciones!$F$16314:$F$16688,"bullying")</x:f>
        <x:v>0</x:v>
      </x:c>
      <x:c r="AA1266" s="4" t="str">
        <x:f>INDEX(Respuestas!$F$1262:$F$1289,MATCH(A1266,Respuestas!$A$1262:$A$1289,0))</x:f>
        <x:v>No</x:v>
      </x:c>
      <x:c r="AB1266" s="4" t="str">
        <x:f>INDEX(Respuestas!$G$1262:$G$1289,MATCH(A1266,Respuestas!$A$1262:$A$1289,0))</x:f>
        <x:v>Sí</x:v>
      </x:c>
      <x:c r="AC1266" s="4" t="str">
        <x:f>INDEX(Respuestas!$H$1262:$H$1289,MATCH(A1266,Respuestas!$A$1262:$A$1289,0))</x:f>
        <x:v>No</x:v>
      </x:c>
      <x:c r="AD1266" s="4" t="str">
        <x:f>INDEX(Respuestas!$I$1262:$I$1289,MATCH(A1266,Respuestas!$A$1262:$A$1289,0))</x:f>
        <x:v>Sí</x:v>
      </x:c>
      <x:c r="AE1266" s="4" t="str">
        <x:f>INDEX(Respuestas!$J$1262:$J$1289,MATCH(A1266,Respuestas!$A$1262:$A$1289,0))</x:f>
        <x:v>G1</x:v>
      </x:c>
      <x:c r="AF1266" s="4" t="str">
        <x:v>normalizada_v1</x:v>
      </x:c>
      <x:c r="AG1266" s="4" t="n">
        <x:f>COUNTIFS($B$2:$B$1513,B1266,$C$2:$C$1513,C1266,$D$2:$D$1513,D1266)</x:f>
        <x:v>28</x:v>
      </x:c>
      <x:c r="AH1266" s="4" t="n">
        <x:f>COUNTIFS(Relaciones!$D$16314:$D$16688,A1266,Relaciones!$F$16314:$F$16688,"prediccion_amistad")</x:f>
        <x:v>4</x:v>
      </x:c>
      <x:c r="AI1266" s="4" t="n">
        <x:f>SUMIFS(Relaciones!$H$16314:$H$16688,Relaciones!$D$16314:$D$16688,A1266,Relaciones!$F$16314:$F$16688,"prediccion_amistad")</x:f>
        <x:v>3</x:v>
      </x:c>
      <x:c r="AJ1266" s="4" t="n">
        <x:f>COUNTIFS(Relaciones!$D$16314:$D$16688,A1266,Relaciones!$F$16314:$F$16688,"prediccion_rechazo")</x:f>
        <x:v>1</x:v>
      </x:c>
      <x:c r="AK1266" s="4" t="n">
        <x:f>SUMIFS(Relaciones!$H$16314:$H$16688,Relaciones!$D$16314:$D$16688,A1266,Relaciones!$F$16314:$F$16688,"prediccion_rechazo")</x:f>
        <x:v>0</x:v>
      </x:c>
      <x:c r="AL1266" s="4" t="n">
        <x:v>0.503735302705996</x:v>
      </x:c>
    </x:row>
    <x:row r="1267" ht="23" customHeight="1">
      <x:c r="A1267" s="13" t="str">
        <x:v>01266</x:v>
      </x:c>
      <x:c r="B1267" s="4" t="str">
        <x:v>Córdoba</x:v>
      </x:c>
      <x:c r="C1267" s="4" t="str">
        <x:v>4.º ESO</x:v>
      </x:c>
      <x:c r="D1267" s="4" t="str">
        <x:v>A</x:v>
      </x:c>
      <x:c r="E1267" s="4" t="str">
        <x:v>alumno</x:v>
      </x:c>
      <x:c r="F1267" s="14" t="n">
        <x:f>IF((AG1267-1)=0,"",ROUND(10*Q1267/(AG1267-1),1))</x:f>
        <x:v>1.5</x:v>
      </x:c>
      <x:c r="G1267" s="14" t="n">
        <x:f>IF((AG1267-1)=0,"",ROUND(10*R1267/(AG1267-1),1))</x:f>
        <x:v>1.9</x:v>
      </x:c>
      <x:c r="H1267" s="14" t="n">
        <x:f>IF(R1267=0,"",ROUND(10*S1267/R1267,1))</x:f>
        <x:v>8</x:v>
      </x:c>
      <x:c r="I1267" s="14" t="n">
        <x:f>IF(AH1267=0,"",ROUND(10*AI1267/AH1267,1))</x:f>
        <x:v>10</x:v>
      </x:c>
      <x:c r="J1267" s="14" t="n">
        <x:f>IF((AG1267-1)=0,"",ROUND(10*T1267/(AG1267-1),1))</x:f>
        <x:v>0</x:v>
      </x:c>
      <x:c r="K1267" s="14" t="n">
        <x:f>IF((AG1267-1)=0,"",ROUND(10*U1267/(AG1267-1),1))</x:f>
        <x:v>1.1</x:v>
      </x:c>
      <x:c r="L1267" s="14" t="n">
        <x:f>IF(U1267=0,"",ROUND(10*V1267/U1267,1))</x:f>
        <x:v>0</x:v>
      </x:c>
      <x:c r="M1267" s="14" t="str">
        <x:f>IF(AJ1267=0,"",ROUND(10*AK1267/AJ1267,1))</x:f>
      </x:c>
      <x:c r="N1267" s="14" t="n">
        <x:f>ROUND(10*W1267/12,1)</x:f>
        <x:v>8.3</x:v>
      </x:c>
      <x:c r="O1267" s="14" t="n">
        <x:f>ROUND(10*AL1267,1)</x:f>
        <x:v>5.2</x:v>
      </x:c>
      <x:c r="P1267" s="14" t="n">
        <x:f>IF((AG1267-1)=0,"",ROUND(10*X1267/(AG1267-1),1))</x:f>
        <x:v>0</x:v>
      </x:c>
      <x:c r="Q1267" s="15" t="n">
        <x:f>COUNTIFS(Relaciones!$E$16314:$E$16688,A1267,Relaciones!$F$16314:$F$16688,"amistad")</x:f>
        <x:v>4</x:v>
      </x:c>
      <x:c r="R1267" s="15" t="n">
        <x:f>COUNTIFS(Relaciones!$D$16314:$D$16688,A1267,Relaciones!$F$16314:$F$16688,"amistad")</x:f>
        <x:v>5</x:v>
      </x:c>
      <x:c r="S1267" s="15" t="n">
        <x:f>SUMIFS(Relaciones!$G$16314:$G$16688,Relaciones!$D$16314:$D$16688,A1267,Relaciones!$F$16314:$F$16688,"amistad")</x:f>
        <x:v>4</x:v>
      </x:c>
      <x:c r="T1267" s="15" t="n">
        <x:f>COUNTIFS(Relaciones!$E$16314:$E$16688,A1267,Relaciones!$F$16314:$F$16688,"rechazo")</x:f>
        <x:v>0</x:v>
      </x:c>
      <x:c r="U1267" s="15" t="n">
        <x:f>COUNTIFS(Relaciones!$D$16314:$D$16688,A1267,Relaciones!$F$16314:$F$16688,"rechazo")</x:f>
        <x:v>3</x:v>
      </x:c>
      <x:c r="V1267" s="15" t="n">
        <x:f>SUMIFS(Relaciones!$G$16314:$G$16688,Relaciones!$D$16314:$D$16688,A1267,Relaciones!$F$16314:$F$16688,"rechazo")</x:f>
        <x:v>0</x:v>
      </x:c>
      <x:c r="W1267" s="15" t="n">
        <x:f>SUM(INDEX(Respuestas!$B$1262:$B$1289,MATCH(A1267,Respuestas!$A$1262:$A$1289,0)),INDEX(Respuestas!$C$1262:$C$1289,MATCH(A1267,Respuestas!$A$1262:$A$1289,0)),INDEX(Respuestas!$D$1262:$D$1289,MATCH(A1267,Respuestas!$A$1262:$A$1289,0)),INDEX(Respuestas!$E$1262:$E$1289,MATCH(A1267,Respuestas!$A$1262:$A$1289,0)))</x:f>
        <x:v>10</x:v>
      </x:c>
      <x:c r="X1267" s="15" t="n">
        <x:f>COUNTIFS(Relaciones!$E$16314:$E$16688,A1267,Relaciones!$F$16314:$F$16688,"mediacion")</x:f>
        <x:v>0</x:v>
      </x:c>
      <x:c r="Y1267" s="15" t="n">
        <x:f>COUNTIFS(Relaciones!$E$16314:$E$16688,A1267,Relaciones!$F$16314:$F$16688,"mediacion_negativa")</x:f>
        <x:v>0</x:v>
      </x:c>
      <x:c r="Z1267" s="15" t="n">
        <x:f>COUNTIFS(Relaciones!$E$16314:$E$16688,A1267,Relaciones!$F$16314:$F$16688,"bullying")</x:f>
        <x:v>0</x:v>
      </x:c>
      <x:c r="AA1267" s="4" t="str">
        <x:f>INDEX(Respuestas!$F$1262:$F$1289,MATCH(A1267,Respuestas!$A$1262:$A$1289,0))</x:f>
        <x:v>No</x:v>
      </x:c>
      <x:c r="AB1267" s="4" t="str">
        <x:f>INDEX(Respuestas!$G$1262:$G$1289,MATCH(A1267,Respuestas!$A$1262:$A$1289,0))</x:f>
        <x:v>Sí</x:v>
      </x:c>
      <x:c r="AC1267" s="4" t="str">
        <x:f>INDEX(Respuestas!$H$1262:$H$1289,MATCH(A1267,Respuestas!$A$1262:$A$1289,0))</x:f>
        <x:v>No</x:v>
      </x:c>
      <x:c r="AD1267" s="4" t="str">
        <x:f>INDEX(Respuestas!$I$1262:$I$1289,MATCH(A1267,Respuestas!$A$1262:$A$1289,0))</x:f>
        <x:v>No</x:v>
      </x:c>
      <x:c r="AE1267" s="4" t="str">
        <x:f>INDEX(Respuestas!$J$1262:$J$1289,MATCH(A1267,Respuestas!$A$1262:$A$1289,0))</x:f>
        <x:v>G1</x:v>
      </x:c>
      <x:c r="AF1267" s="4" t="str">
        <x:v>normalizada_v1</x:v>
      </x:c>
      <x:c r="AG1267" s="4" t="n">
        <x:f>COUNTIFS($B$2:$B$1513,B1267,$C$2:$C$1513,C1267,$D$2:$D$1513,D1267)</x:f>
        <x:v>28</x:v>
      </x:c>
      <x:c r="AH1267" s="4" t="n">
        <x:f>COUNTIFS(Relaciones!$D$16314:$D$16688,A1267,Relaciones!$F$16314:$F$16688,"prediccion_amistad")</x:f>
        <x:v>3</x:v>
      </x:c>
      <x:c r="AI1267" s="4" t="n">
        <x:f>SUMIFS(Relaciones!$H$16314:$H$16688,Relaciones!$D$16314:$D$16688,A1267,Relaciones!$F$16314:$F$16688,"prediccion_amistad")</x:f>
        <x:v>3</x:v>
      </x:c>
      <x:c r="AJ1267" s="4" t="n">
        <x:f>COUNTIFS(Relaciones!$D$16314:$D$16688,A1267,Relaciones!$F$16314:$F$16688,"prediccion_rechazo")</x:f>
        <x:v>0</x:v>
      </x:c>
      <x:c r="AK1267" s="4" t="n">
        <x:f>SUMIFS(Relaciones!$H$16314:$H$16688,Relaciones!$D$16314:$D$16688,A1267,Relaciones!$F$16314:$F$16688,"prediccion_rechazo")</x:f>
        <x:v>0</x:v>
      </x:c>
      <x:c r="AL1267" s="4" t="n">
        <x:v>0.5203669602032837</x:v>
      </x:c>
    </x:row>
    <x:row r="1268" ht="23" customHeight="1">
      <x:c r="A1268" s="13" t="str">
        <x:v>01267</x:v>
      </x:c>
      <x:c r="B1268" s="4" t="str">
        <x:v>Córdoba</x:v>
      </x:c>
      <x:c r="C1268" s="4" t="str">
        <x:v>4.º ESO</x:v>
      </x:c>
      <x:c r="D1268" s="4" t="str">
        <x:v>A</x:v>
      </x:c>
      <x:c r="E1268" s="4" t="str">
        <x:v>alumna</x:v>
      </x:c>
      <x:c r="F1268" s="14" t="n">
        <x:f>IF((AG1268-1)=0,"",ROUND(10*Q1268/(AG1268-1),1))</x:f>
        <x:v>1.5</x:v>
      </x:c>
      <x:c r="G1268" s="14" t="n">
        <x:f>IF((AG1268-1)=0,"",ROUND(10*R1268/(AG1268-1),1))</x:f>
        <x:v>1.9</x:v>
      </x:c>
      <x:c r="H1268" s="14" t="n">
        <x:f>IF(R1268=0,"",ROUND(10*S1268/R1268,1))</x:f>
        <x:v>8</x:v>
      </x:c>
      <x:c r="I1268" s="14" t="n">
        <x:f>IF(AH1268=0,"",ROUND(10*AI1268/AH1268,1))</x:f>
        <x:v>10</x:v>
      </x:c>
      <x:c r="J1268" s="14" t="n">
        <x:f>IF((AG1268-1)=0,"",ROUND(10*T1268/(AG1268-1),1))</x:f>
        <x:v>0</x:v>
      </x:c>
      <x:c r="K1268" s="14" t="n">
        <x:f>IF((AG1268-1)=0,"",ROUND(10*U1268/(AG1268-1),1))</x:f>
        <x:v>0.7</x:v>
      </x:c>
      <x:c r="L1268" s="14" t="n">
        <x:f>IF(U1268=0,"",ROUND(10*V1268/U1268,1))</x:f>
        <x:v>0</x:v>
      </x:c>
      <x:c r="M1268" s="14" t="str">
        <x:f>IF(AJ1268=0,"",ROUND(10*AK1268/AJ1268,1))</x:f>
      </x:c>
      <x:c r="N1268" s="14" t="n">
        <x:f>ROUND(10*W1268/12,1)</x:f>
        <x:v>9.2</x:v>
      </x:c>
      <x:c r="O1268" s="14" t="n">
        <x:f>ROUND(10*AL1268,1)</x:f>
        <x:v>5</x:v>
      </x:c>
      <x:c r="P1268" s="14" t="n">
        <x:f>IF((AG1268-1)=0,"",ROUND(10*X1268/(AG1268-1),1))</x:f>
        <x:v>0</x:v>
      </x:c>
      <x:c r="Q1268" s="15" t="n">
        <x:f>COUNTIFS(Relaciones!$E$16314:$E$16688,A1268,Relaciones!$F$16314:$F$16688,"amistad")</x:f>
        <x:v>4</x:v>
      </x:c>
      <x:c r="R1268" s="15" t="n">
        <x:f>COUNTIFS(Relaciones!$D$16314:$D$16688,A1268,Relaciones!$F$16314:$F$16688,"amistad")</x:f>
        <x:v>5</x:v>
      </x:c>
      <x:c r="S1268" s="15" t="n">
        <x:f>SUMIFS(Relaciones!$G$16314:$G$16688,Relaciones!$D$16314:$D$16688,A1268,Relaciones!$F$16314:$F$16688,"amistad")</x:f>
        <x:v>4</x:v>
      </x:c>
      <x:c r="T1268" s="15" t="n">
        <x:f>COUNTIFS(Relaciones!$E$16314:$E$16688,A1268,Relaciones!$F$16314:$F$16688,"rechazo")</x:f>
        <x:v>0</x:v>
      </x:c>
      <x:c r="U1268" s="15" t="n">
        <x:f>COUNTIFS(Relaciones!$D$16314:$D$16688,A1268,Relaciones!$F$16314:$F$16688,"rechazo")</x:f>
        <x:v>2</x:v>
      </x:c>
      <x:c r="V1268" s="15" t="n">
        <x:f>SUMIFS(Relaciones!$G$16314:$G$16688,Relaciones!$D$16314:$D$16688,A1268,Relaciones!$F$16314:$F$16688,"rechazo")</x:f>
        <x:v>0</x:v>
      </x:c>
      <x:c r="W1268" s="15" t="n">
        <x:f>SUM(INDEX(Respuestas!$B$1262:$B$1289,MATCH(A1268,Respuestas!$A$1262:$A$1289,0)),INDEX(Respuestas!$C$1262:$C$1289,MATCH(A1268,Respuestas!$A$1262:$A$1289,0)),INDEX(Respuestas!$D$1262:$D$1289,MATCH(A1268,Respuestas!$A$1262:$A$1289,0)),INDEX(Respuestas!$E$1262:$E$1289,MATCH(A1268,Respuestas!$A$1262:$A$1289,0)))</x:f>
        <x:v>11</x:v>
      </x:c>
      <x:c r="X1268" s="15" t="n">
        <x:f>COUNTIFS(Relaciones!$E$16314:$E$16688,A1268,Relaciones!$F$16314:$F$16688,"mediacion")</x:f>
        <x:v>0</x:v>
      </x:c>
      <x:c r="Y1268" s="15" t="n">
        <x:f>COUNTIFS(Relaciones!$E$16314:$E$16688,A1268,Relaciones!$F$16314:$F$16688,"mediacion_negativa")</x:f>
        <x:v>0</x:v>
      </x:c>
      <x:c r="Z1268" s="15" t="n">
        <x:f>COUNTIFS(Relaciones!$E$16314:$E$16688,A1268,Relaciones!$F$16314:$F$16688,"bullying")</x:f>
        <x:v>0</x:v>
      </x:c>
      <x:c r="AA1268" s="4" t="str">
        <x:f>INDEX(Respuestas!$F$1262:$F$1289,MATCH(A1268,Respuestas!$A$1262:$A$1289,0))</x:f>
        <x:v>No</x:v>
      </x:c>
      <x:c r="AB1268" s="4" t="str">
        <x:f>INDEX(Respuestas!$G$1262:$G$1289,MATCH(A1268,Respuestas!$A$1262:$A$1289,0))</x:f>
        <x:v>Sí</x:v>
      </x:c>
      <x:c r="AC1268" s="4" t="str">
        <x:f>INDEX(Respuestas!$H$1262:$H$1289,MATCH(A1268,Respuestas!$A$1262:$A$1289,0))</x:f>
        <x:v>No</x:v>
      </x:c>
      <x:c r="AD1268" s="4" t="str">
        <x:f>INDEX(Respuestas!$I$1262:$I$1289,MATCH(A1268,Respuestas!$A$1262:$A$1289,0))</x:f>
        <x:v>Sí</x:v>
      </x:c>
      <x:c r="AE1268" s="4" t="str">
        <x:f>INDEX(Respuestas!$J$1262:$J$1289,MATCH(A1268,Respuestas!$A$1262:$A$1289,0))</x:f>
        <x:v>G1</x:v>
      </x:c>
      <x:c r="AF1268" s="4" t="str">
        <x:v>normalizada_v1</x:v>
      </x:c>
      <x:c r="AG1268" s="4" t="n">
        <x:f>COUNTIFS($B$2:$B$1513,B1268,$C$2:$C$1513,C1268,$D$2:$D$1513,D1268)</x:f>
        <x:v>28</x:v>
      </x:c>
      <x:c r="AH1268" s="4" t="n">
        <x:f>COUNTIFS(Relaciones!$D$16314:$D$16688,A1268,Relaciones!$F$16314:$F$16688,"prediccion_amistad")</x:f>
        <x:v>3</x:v>
      </x:c>
      <x:c r="AI1268" s="4" t="n">
        <x:f>SUMIFS(Relaciones!$H$16314:$H$16688,Relaciones!$D$16314:$D$16688,A1268,Relaciones!$F$16314:$F$16688,"prediccion_amistad")</x:f>
        <x:v>3</x:v>
      </x:c>
      <x:c r="AJ1268" s="4" t="n">
        <x:f>COUNTIFS(Relaciones!$D$16314:$D$16688,A1268,Relaciones!$F$16314:$F$16688,"prediccion_rechazo")</x:f>
        <x:v>0</x:v>
      </x:c>
      <x:c r="AK1268" s="4" t="n">
        <x:f>SUMIFS(Relaciones!$H$16314:$H$16688,Relaciones!$D$16314:$D$16688,A1268,Relaciones!$F$16314:$F$16688,"prediccion_rechazo")</x:f>
        <x:v>0</x:v>
      </x:c>
      <x:c r="AL1268" s="4" t="n">
        <x:v>0.504220633898872</x:v>
      </x:c>
    </x:row>
    <x:row r="1269" ht="23" customHeight="1">
      <x:c r="A1269" s="13" t="str">
        <x:v>01268</x:v>
      </x:c>
      <x:c r="B1269" s="4" t="str">
        <x:v>Córdoba</x:v>
      </x:c>
      <x:c r="C1269" s="4" t="str">
        <x:v>4.º ESO</x:v>
      </x:c>
      <x:c r="D1269" s="4" t="str">
        <x:v>A</x:v>
      </x:c>
      <x:c r="E1269" s="4" t="str">
        <x:v>alumno</x:v>
      </x:c>
      <x:c r="F1269" s="14" t="n">
        <x:f>IF((AG1269-1)=0,"",ROUND(10*Q1269/(AG1269-1),1))</x:f>
        <x:v>1.5</x:v>
      </x:c>
      <x:c r="G1269" s="14" t="n">
        <x:f>IF((AG1269-1)=0,"",ROUND(10*R1269/(AG1269-1),1))</x:f>
        <x:v>1.9</x:v>
      </x:c>
      <x:c r="H1269" s="14" t="n">
        <x:f>IF(R1269=0,"",ROUND(10*S1269/R1269,1))</x:f>
        <x:v>8</x:v>
      </x:c>
      <x:c r="I1269" s="14" t="n">
        <x:f>IF(AH1269=0,"",ROUND(10*AI1269/AH1269,1))</x:f>
        <x:v>7.5</x:v>
      </x:c>
      <x:c r="J1269" s="14" t="n">
        <x:f>IF((AG1269-1)=0,"",ROUND(10*T1269/(AG1269-1),1))</x:f>
        <x:v>0</x:v>
      </x:c>
      <x:c r="K1269" s="14" t="n">
        <x:f>IF((AG1269-1)=0,"",ROUND(10*U1269/(AG1269-1),1))</x:f>
        <x:v>0</x:v>
      </x:c>
      <x:c r="L1269" s="14" t="str">
        <x:f>IF(U1269=0,"",ROUND(10*V1269/U1269,1))</x:f>
      </x:c>
      <x:c r="M1269" s="14" t="n">
        <x:f>IF(AJ1269=0,"",ROUND(10*AK1269/AJ1269,1))</x:f>
        <x:v>0</x:v>
      </x:c>
      <x:c r="N1269" s="14" t="n">
        <x:f>ROUND(10*W1269/12,1)</x:f>
        <x:v>10</x:v>
      </x:c>
      <x:c r="O1269" s="14" t="n">
        <x:f>ROUND(10*AL1269,1)</x:f>
        <x:v>5.2</x:v>
      </x:c>
      <x:c r="P1269" s="14" t="n">
        <x:f>IF((AG1269-1)=0,"",ROUND(10*X1269/(AG1269-1),1))</x:f>
        <x:v>0</x:v>
      </x:c>
      <x:c r="Q1269" s="15" t="n">
        <x:f>COUNTIFS(Relaciones!$E$16314:$E$16688,A1269,Relaciones!$F$16314:$F$16688,"amistad")</x:f>
        <x:v>4</x:v>
      </x:c>
      <x:c r="R1269" s="15" t="n">
        <x:f>COUNTIFS(Relaciones!$D$16314:$D$16688,A1269,Relaciones!$F$16314:$F$16688,"amistad")</x:f>
        <x:v>5</x:v>
      </x:c>
      <x:c r="S1269" s="15" t="n">
        <x:f>SUMIFS(Relaciones!$G$16314:$G$16688,Relaciones!$D$16314:$D$16688,A1269,Relaciones!$F$16314:$F$16688,"amistad")</x:f>
        <x:v>4</x:v>
      </x:c>
      <x:c r="T1269" s="15" t="n">
        <x:f>COUNTIFS(Relaciones!$E$16314:$E$16688,A1269,Relaciones!$F$16314:$F$16688,"rechazo")</x:f>
        <x:v>0</x:v>
      </x:c>
      <x:c r="U1269" s="15" t="n">
        <x:f>COUNTIFS(Relaciones!$D$16314:$D$16688,A1269,Relaciones!$F$16314:$F$16688,"rechazo")</x:f>
        <x:v>0</x:v>
      </x:c>
      <x:c r="V1269" s="15" t="n">
        <x:f>SUMIFS(Relaciones!$G$16314:$G$16688,Relaciones!$D$16314:$D$16688,A1269,Relaciones!$F$16314:$F$16688,"rechazo")</x:f>
        <x:v>0</x:v>
      </x:c>
      <x:c r="W1269" s="15" t="n">
        <x:f>SUM(INDEX(Respuestas!$B$1262:$B$1289,MATCH(A1269,Respuestas!$A$1262:$A$1289,0)),INDEX(Respuestas!$C$1262:$C$1289,MATCH(A1269,Respuestas!$A$1262:$A$1289,0)),INDEX(Respuestas!$D$1262:$D$1289,MATCH(A1269,Respuestas!$A$1262:$A$1289,0)),INDEX(Respuestas!$E$1262:$E$1289,MATCH(A1269,Respuestas!$A$1262:$A$1289,0)))</x:f>
        <x:v>12</x:v>
      </x:c>
      <x:c r="X1269" s="15" t="n">
        <x:f>COUNTIFS(Relaciones!$E$16314:$E$16688,A1269,Relaciones!$F$16314:$F$16688,"mediacion")</x:f>
        <x:v>0</x:v>
      </x:c>
      <x:c r="Y1269" s="15" t="n">
        <x:f>COUNTIFS(Relaciones!$E$16314:$E$16688,A1269,Relaciones!$F$16314:$F$16688,"mediacion_negativa")</x:f>
        <x:v>0</x:v>
      </x:c>
      <x:c r="Z1269" s="15" t="n">
        <x:f>COUNTIFS(Relaciones!$E$16314:$E$16688,A1269,Relaciones!$F$16314:$F$16688,"bullying")</x:f>
        <x:v>0</x:v>
      </x:c>
      <x:c r="AA1269" s="4" t="str">
        <x:f>INDEX(Respuestas!$F$1262:$F$1289,MATCH(A1269,Respuestas!$A$1262:$A$1289,0))</x:f>
        <x:v>No</x:v>
      </x:c>
      <x:c r="AB1269" s="4" t="str">
        <x:f>INDEX(Respuestas!$G$1262:$G$1289,MATCH(A1269,Respuestas!$A$1262:$A$1289,0))</x:f>
        <x:v>Sí</x:v>
      </x:c>
      <x:c r="AC1269" s="4" t="str">
        <x:f>INDEX(Respuestas!$H$1262:$H$1289,MATCH(A1269,Respuestas!$A$1262:$A$1289,0))</x:f>
        <x:v>No</x:v>
      </x:c>
      <x:c r="AD1269" s="4" t="str">
        <x:f>INDEX(Respuestas!$I$1262:$I$1289,MATCH(A1269,Respuestas!$A$1262:$A$1289,0))</x:f>
        <x:v>Sí</x:v>
      </x:c>
      <x:c r="AE1269" s="4" t="str">
        <x:f>INDEX(Respuestas!$J$1262:$J$1289,MATCH(A1269,Respuestas!$A$1262:$A$1289,0))</x:f>
        <x:v>G1</x:v>
      </x:c>
      <x:c r="AF1269" s="4" t="str">
        <x:v>normalizada_v1</x:v>
      </x:c>
      <x:c r="AG1269" s="4" t="n">
        <x:f>COUNTIFS($B$2:$B$1513,B1269,$C$2:$C$1513,C1269,$D$2:$D$1513,D1269)</x:f>
        <x:v>28</x:v>
      </x:c>
      <x:c r="AH1269" s="4" t="n">
        <x:f>COUNTIFS(Relaciones!$D$16314:$D$16688,A1269,Relaciones!$F$16314:$F$16688,"prediccion_amistad")</x:f>
        <x:v>4</x:v>
      </x:c>
      <x:c r="AI1269" s="4" t="n">
        <x:f>SUMIFS(Relaciones!$H$16314:$H$16688,Relaciones!$D$16314:$D$16688,A1269,Relaciones!$F$16314:$F$16688,"prediccion_amistad")</x:f>
        <x:v>3</x:v>
      </x:c>
      <x:c r="AJ1269" s="4" t="n">
        <x:f>COUNTIFS(Relaciones!$D$16314:$D$16688,A1269,Relaciones!$F$16314:$F$16688,"prediccion_rechazo")</x:f>
        <x:v>1</x:v>
      </x:c>
      <x:c r="AK1269" s="4" t="n">
        <x:f>SUMIFS(Relaciones!$H$16314:$H$16688,Relaciones!$D$16314:$D$16688,A1269,Relaciones!$F$16314:$F$16688,"prediccion_rechazo")</x:f>
        <x:v>0</x:v>
      </x:c>
      <x:c r="AL1269" s="4" t="n">
        <x:v>0.5203669602032837</x:v>
      </x:c>
    </x:row>
    <x:row r="1270" ht="23" customHeight="1">
      <x:c r="A1270" s="13" t="str">
        <x:v>01269</x:v>
      </x:c>
      <x:c r="B1270" s="4" t="str">
        <x:v>Córdoba</x:v>
      </x:c>
      <x:c r="C1270" s="4" t="str">
        <x:v>4.º ESO</x:v>
      </x:c>
      <x:c r="D1270" s="4" t="str">
        <x:v>A</x:v>
      </x:c>
      <x:c r="E1270" s="4" t="str">
        <x:v>alumna</x:v>
      </x:c>
      <x:c r="F1270" s="14" t="n">
        <x:f>IF((AG1270-1)=0,"",ROUND(10*Q1270/(AG1270-1),1))</x:f>
        <x:v>1.5</x:v>
      </x:c>
      <x:c r="G1270" s="14" t="n">
        <x:f>IF((AG1270-1)=0,"",ROUND(10*R1270/(AG1270-1),1))</x:f>
        <x:v>1.9</x:v>
      </x:c>
      <x:c r="H1270" s="14" t="n">
        <x:f>IF(R1270=0,"",ROUND(10*S1270/R1270,1))</x:f>
        <x:v>8</x:v>
      </x:c>
      <x:c r="I1270" s="14" t="n">
        <x:f>IF(AH1270=0,"",ROUND(10*AI1270/AH1270,1))</x:f>
        <x:v>10</x:v>
      </x:c>
      <x:c r="J1270" s="14" t="n">
        <x:f>IF((AG1270-1)=0,"",ROUND(10*T1270/(AG1270-1),1))</x:f>
        <x:v>0</x:v>
      </x:c>
      <x:c r="K1270" s="14" t="n">
        <x:f>IF((AG1270-1)=0,"",ROUND(10*U1270/(AG1270-1),1))</x:f>
        <x:v>0.7</x:v>
      </x:c>
      <x:c r="L1270" s="14" t="n">
        <x:f>IF(U1270=0,"",ROUND(10*V1270/U1270,1))</x:f>
        <x:v>0</x:v>
      </x:c>
      <x:c r="M1270" s="14" t="str">
        <x:f>IF(AJ1270=0,"",ROUND(10*AK1270/AJ1270,1))</x:f>
      </x:c>
      <x:c r="N1270" s="14" t="n">
        <x:f>ROUND(10*W1270/12,1)</x:f>
        <x:v>7.5</x:v>
      </x:c>
      <x:c r="O1270" s="14" t="n">
        <x:f>ROUND(10*AL1270,1)</x:f>
        <x:v>5</x:v>
      </x:c>
      <x:c r="P1270" s="14" t="n">
        <x:f>IF((AG1270-1)=0,"",ROUND(10*X1270/(AG1270-1),1))</x:f>
        <x:v>0</x:v>
      </x:c>
      <x:c r="Q1270" s="15" t="n">
        <x:f>COUNTIFS(Relaciones!$E$16314:$E$16688,A1270,Relaciones!$F$16314:$F$16688,"amistad")</x:f>
        <x:v>4</x:v>
      </x:c>
      <x:c r="R1270" s="15" t="n">
        <x:f>COUNTIFS(Relaciones!$D$16314:$D$16688,A1270,Relaciones!$F$16314:$F$16688,"amistad")</x:f>
        <x:v>5</x:v>
      </x:c>
      <x:c r="S1270" s="15" t="n">
        <x:f>SUMIFS(Relaciones!$G$16314:$G$16688,Relaciones!$D$16314:$D$16688,A1270,Relaciones!$F$16314:$F$16688,"amistad")</x:f>
        <x:v>4</x:v>
      </x:c>
      <x:c r="T1270" s="15" t="n">
        <x:f>COUNTIFS(Relaciones!$E$16314:$E$16688,A1270,Relaciones!$F$16314:$F$16688,"rechazo")</x:f>
        <x:v>0</x:v>
      </x:c>
      <x:c r="U1270" s="15" t="n">
        <x:f>COUNTIFS(Relaciones!$D$16314:$D$16688,A1270,Relaciones!$F$16314:$F$16688,"rechazo")</x:f>
        <x:v>2</x:v>
      </x:c>
      <x:c r="V1270" s="15" t="n">
        <x:f>SUMIFS(Relaciones!$G$16314:$G$16688,Relaciones!$D$16314:$D$16688,A1270,Relaciones!$F$16314:$F$16688,"rechazo")</x:f>
        <x:v>0</x:v>
      </x:c>
      <x:c r="W1270" s="15" t="n">
        <x:f>SUM(INDEX(Respuestas!$B$1262:$B$1289,MATCH(A1270,Respuestas!$A$1262:$A$1289,0)),INDEX(Respuestas!$C$1262:$C$1289,MATCH(A1270,Respuestas!$A$1262:$A$1289,0)),INDEX(Respuestas!$D$1262:$D$1289,MATCH(A1270,Respuestas!$A$1262:$A$1289,0)),INDEX(Respuestas!$E$1262:$E$1289,MATCH(A1270,Respuestas!$A$1262:$A$1289,0)))</x:f>
        <x:v>9</x:v>
      </x:c>
      <x:c r="X1270" s="15" t="n">
        <x:f>COUNTIFS(Relaciones!$E$16314:$E$16688,A1270,Relaciones!$F$16314:$F$16688,"mediacion")</x:f>
        <x:v>0</x:v>
      </x:c>
      <x:c r="Y1270" s="15" t="n">
        <x:f>COUNTIFS(Relaciones!$E$16314:$E$16688,A1270,Relaciones!$F$16314:$F$16688,"mediacion_negativa")</x:f>
        <x:v>0</x:v>
      </x:c>
      <x:c r="Z1270" s="15" t="n">
        <x:f>COUNTIFS(Relaciones!$E$16314:$E$16688,A1270,Relaciones!$F$16314:$F$16688,"bullying")</x:f>
        <x:v>0</x:v>
      </x:c>
      <x:c r="AA1270" s="4" t="str">
        <x:f>INDEX(Respuestas!$F$1262:$F$1289,MATCH(A1270,Respuestas!$A$1262:$A$1289,0))</x:f>
        <x:v>No</x:v>
      </x:c>
      <x:c r="AB1270" s="4" t="str">
        <x:f>INDEX(Respuestas!$G$1262:$G$1289,MATCH(A1270,Respuestas!$A$1262:$A$1289,0))</x:f>
        <x:v>Sí</x:v>
      </x:c>
      <x:c r="AC1270" s="4" t="str">
        <x:f>INDEX(Respuestas!$H$1262:$H$1289,MATCH(A1270,Respuestas!$A$1262:$A$1289,0))</x:f>
        <x:v>No</x:v>
      </x:c>
      <x:c r="AD1270" s="4" t="str">
        <x:f>INDEX(Respuestas!$I$1262:$I$1289,MATCH(A1270,Respuestas!$A$1262:$A$1289,0))</x:f>
        <x:v>Sí</x:v>
      </x:c>
      <x:c r="AE1270" s="4" t="str">
        <x:f>INDEX(Respuestas!$J$1262:$J$1289,MATCH(A1270,Respuestas!$A$1262:$A$1289,0))</x:f>
        <x:v>G1</x:v>
      </x:c>
      <x:c r="AF1270" s="4" t="str">
        <x:v>normalizada_v1</x:v>
      </x:c>
      <x:c r="AG1270" s="4" t="n">
        <x:f>COUNTIFS($B$2:$B$1513,B1270,$C$2:$C$1513,C1270,$D$2:$D$1513,D1270)</x:f>
        <x:v>28</x:v>
      </x:c>
      <x:c r="AH1270" s="4" t="n">
        <x:f>COUNTIFS(Relaciones!$D$16314:$D$16688,A1270,Relaciones!$F$16314:$F$16688,"prediccion_amistad")</x:f>
        <x:v>3</x:v>
      </x:c>
      <x:c r="AI1270" s="4" t="n">
        <x:f>SUMIFS(Relaciones!$H$16314:$H$16688,Relaciones!$D$16314:$D$16688,A1270,Relaciones!$F$16314:$F$16688,"prediccion_amistad")</x:f>
        <x:v>3</x:v>
      </x:c>
      <x:c r="AJ1270" s="4" t="n">
        <x:f>COUNTIFS(Relaciones!$D$16314:$D$16688,A1270,Relaciones!$F$16314:$F$16688,"prediccion_rechazo")</x:f>
        <x:v>0</x:v>
      </x:c>
      <x:c r="AK1270" s="4" t="n">
        <x:f>SUMIFS(Relaciones!$H$16314:$H$16688,Relaciones!$D$16314:$D$16688,A1270,Relaciones!$F$16314:$F$16688,"prediccion_rechazo")</x:f>
        <x:v>0</x:v>
      </x:c>
      <x:c r="AL1270" s="4" t="n">
        <x:v>0.503735302705996</x:v>
      </x:c>
    </x:row>
    <x:row r="1271" ht="23" customHeight="1">
      <x:c r="A1271" s="13" t="str">
        <x:v>01270</x:v>
      </x:c>
      <x:c r="B1271" s="4" t="str">
        <x:v>Córdoba</x:v>
      </x:c>
      <x:c r="C1271" s="4" t="str">
        <x:v>4.º ESO</x:v>
      </x:c>
      <x:c r="D1271" s="4" t="str">
        <x:v>A</x:v>
      </x:c>
      <x:c r="E1271" s="4" t="str">
        <x:v>alumno</x:v>
      </x:c>
      <x:c r="F1271" s="14" t="n">
        <x:f>IF((AG1271-1)=0,"",ROUND(10*Q1271/(AG1271-1),1))</x:f>
        <x:v>1.5</x:v>
      </x:c>
      <x:c r="G1271" s="14" t="n">
        <x:f>IF((AG1271-1)=0,"",ROUND(10*R1271/(AG1271-1),1))</x:f>
        <x:v>1.5</x:v>
      </x:c>
      <x:c r="H1271" s="14" t="n">
        <x:f>IF(R1271=0,"",ROUND(10*S1271/R1271,1))</x:f>
        <x:v>10</x:v>
      </x:c>
      <x:c r="I1271" s="14" t="n">
        <x:f>IF(AH1271=0,"",ROUND(10*AI1271/AH1271,1))</x:f>
        <x:v>10</x:v>
      </x:c>
      <x:c r="J1271" s="14" t="n">
        <x:f>IF((AG1271-1)=0,"",ROUND(10*T1271/(AG1271-1),1))</x:f>
        <x:v>0</x:v>
      </x:c>
      <x:c r="K1271" s="14" t="n">
        <x:f>IF((AG1271-1)=0,"",ROUND(10*U1271/(AG1271-1),1))</x:f>
        <x:v>1.1</x:v>
      </x:c>
      <x:c r="L1271" s="14" t="n">
        <x:f>IF(U1271=0,"",ROUND(10*V1271/U1271,1))</x:f>
        <x:v>0</x:v>
      </x:c>
      <x:c r="M1271" s="14" t="str">
        <x:f>IF(AJ1271=0,"",ROUND(10*AK1271/AJ1271,1))</x:f>
      </x:c>
      <x:c r="N1271" s="14" t="n">
        <x:f>ROUND(10*W1271/12,1)</x:f>
        <x:v>8.3</x:v>
      </x:c>
      <x:c r="O1271" s="14" t="n">
        <x:f>ROUND(10*AL1271,1)</x:f>
        <x:v>4.3</x:v>
      </x:c>
      <x:c r="P1271" s="14" t="n">
        <x:f>IF((AG1271-1)=0,"",ROUND(10*X1271/(AG1271-1),1))</x:f>
        <x:v>0</x:v>
      </x:c>
      <x:c r="Q1271" s="15" t="n">
        <x:f>COUNTIFS(Relaciones!$E$16314:$E$16688,A1271,Relaciones!$F$16314:$F$16688,"amistad")</x:f>
        <x:v>4</x:v>
      </x:c>
      <x:c r="R1271" s="15" t="n">
        <x:f>COUNTIFS(Relaciones!$D$16314:$D$16688,A1271,Relaciones!$F$16314:$F$16688,"amistad")</x:f>
        <x:v>4</x:v>
      </x:c>
      <x:c r="S1271" s="15" t="n">
        <x:f>SUMIFS(Relaciones!$G$16314:$G$16688,Relaciones!$D$16314:$D$16688,A1271,Relaciones!$F$16314:$F$16688,"amistad")</x:f>
        <x:v>4</x:v>
      </x:c>
      <x:c r="T1271" s="15" t="n">
        <x:f>COUNTIFS(Relaciones!$E$16314:$E$16688,A1271,Relaciones!$F$16314:$F$16688,"rechazo")</x:f>
        <x:v>0</x:v>
      </x:c>
      <x:c r="U1271" s="15" t="n">
        <x:f>COUNTIFS(Relaciones!$D$16314:$D$16688,A1271,Relaciones!$F$16314:$F$16688,"rechazo")</x:f>
        <x:v>3</x:v>
      </x:c>
      <x:c r="V1271" s="15" t="n">
        <x:f>SUMIFS(Relaciones!$G$16314:$G$16688,Relaciones!$D$16314:$D$16688,A1271,Relaciones!$F$16314:$F$16688,"rechazo")</x:f>
        <x:v>0</x:v>
      </x:c>
      <x:c r="W1271" s="15" t="n">
        <x:f>SUM(INDEX(Respuestas!$B$1262:$B$1289,MATCH(A1271,Respuestas!$A$1262:$A$1289,0)),INDEX(Respuestas!$C$1262:$C$1289,MATCH(A1271,Respuestas!$A$1262:$A$1289,0)),INDEX(Respuestas!$D$1262:$D$1289,MATCH(A1271,Respuestas!$A$1262:$A$1289,0)),INDEX(Respuestas!$E$1262:$E$1289,MATCH(A1271,Respuestas!$A$1262:$A$1289,0)))</x:f>
        <x:v>10</x:v>
      </x:c>
      <x:c r="X1271" s="15" t="n">
        <x:f>COUNTIFS(Relaciones!$E$16314:$E$16688,A1271,Relaciones!$F$16314:$F$16688,"mediacion")</x:f>
        <x:v>0</x:v>
      </x:c>
      <x:c r="Y1271" s="15" t="n">
        <x:f>COUNTIFS(Relaciones!$E$16314:$E$16688,A1271,Relaciones!$F$16314:$F$16688,"mediacion_negativa")</x:f>
        <x:v>0</x:v>
      </x:c>
      <x:c r="Z1271" s="15" t="n">
        <x:f>COUNTIFS(Relaciones!$E$16314:$E$16688,A1271,Relaciones!$F$16314:$F$16688,"bullying")</x:f>
        <x:v>0</x:v>
      </x:c>
      <x:c r="AA1271" s="4" t="str">
        <x:f>INDEX(Respuestas!$F$1262:$F$1289,MATCH(A1271,Respuestas!$A$1262:$A$1289,0))</x:f>
        <x:v>No</x:v>
      </x:c>
      <x:c r="AB1271" s="4" t="str">
        <x:f>INDEX(Respuestas!$G$1262:$G$1289,MATCH(A1271,Respuestas!$A$1262:$A$1289,0))</x:f>
        <x:v>Sí</x:v>
      </x:c>
      <x:c r="AC1271" s="4" t="str">
        <x:f>INDEX(Respuestas!$H$1262:$H$1289,MATCH(A1271,Respuestas!$A$1262:$A$1289,0))</x:f>
        <x:v>No</x:v>
      </x:c>
      <x:c r="AD1271" s="4" t="str">
        <x:f>INDEX(Respuestas!$I$1262:$I$1289,MATCH(A1271,Respuestas!$A$1262:$A$1289,0))</x:f>
        <x:v>Sí</x:v>
      </x:c>
      <x:c r="AE1271" s="4" t="str">
        <x:f>INDEX(Respuestas!$J$1262:$J$1289,MATCH(A1271,Respuestas!$A$1262:$A$1289,0))</x:f>
        <x:v>G1</x:v>
      </x:c>
      <x:c r="AF1271" s="4" t="str">
        <x:v>normalizada_v1</x:v>
      </x:c>
      <x:c r="AG1271" s="4" t="n">
        <x:f>COUNTIFS($B$2:$B$1513,B1271,$C$2:$C$1513,C1271,$D$2:$D$1513,D1271)</x:f>
        <x:v>28</x:v>
      </x:c>
      <x:c r="AH1271" s="4" t="n">
        <x:f>COUNTIFS(Relaciones!$D$16314:$D$16688,A1271,Relaciones!$F$16314:$F$16688,"prediccion_amistad")</x:f>
        <x:v>3</x:v>
      </x:c>
      <x:c r="AI1271" s="4" t="n">
        <x:f>SUMIFS(Relaciones!$H$16314:$H$16688,Relaciones!$D$16314:$D$16688,A1271,Relaciones!$F$16314:$F$16688,"prediccion_amistad")</x:f>
        <x:v>3</x:v>
      </x:c>
      <x:c r="AJ1271" s="4" t="n">
        <x:f>COUNTIFS(Relaciones!$D$16314:$D$16688,A1271,Relaciones!$F$16314:$F$16688,"prediccion_rechazo")</x:f>
        <x:v>0</x:v>
      </x:c>
      <x:c r="AK1271" s="4" t="n">
        <x:f>SUMIFS(Relaciones!$H$16314:$H$16688,Relaciones!$D$16314:$D$16688,A1271,Relaciones!$F$16314:$F$16688,"prediccion_rechazo")</x:f>
        <x:v>0</x:v>
      </x:c>
      <x:c r="AL1271" s="4" t="n">
        <x:v>0.43298490945922546</x:v>
      </x:c>
    </x:row>
    <x:row r="1272" ht="23" customHeight="1">
      <x:c r="A1272" s="13" t="str">
        <x:v>01271</x:v>
      </x:c>
      <x:c r="B1272" s="4" t="str">
        <x:v>Córdoba</x:v>
      </x:c>
      <x:c r="C1272" s="4" t="str">
        <x:v>4.º ESO</x:v>
      </x:c>
      <x:c r="D1272" s="4" t="str">
        <x:v>A</x:v>
      </x:c>
      <x:c r="E1272" s="4" t="str">
        <x:v>alumna</x:v>
      </x:c>
      <x:c r="F1272" s="14" t="n">
        <x:f>IF((AG1272-1)=0,"",ROUND(10*Q1272/(AG1272-1),1))</x:f>
        <x:v>1.5</x:v>
      </x:c>
      <x:c r="G1272" s="14" t="n">
        <x:f>IF((AG1272-1)=0,"",ROUND(10*R1272/(AG1272-1),1))</x:f>
        <x:v>1.9</x:v>
      </x:c>
      <x:c r="H1272" s="14" t="n">
        <x:f>IF(R1272=0,"",ROUND(10*S1272/R1272,1))</x:f>
        <x:v>8</x:v>
      </x:c>
      <x:c r="I1272" s="14" t="n">
        <x:f>IF(AH1272=0,"",ROUND(10*AI1272/AH1272,1))</x:f>
        <x:v>7.5</x:v>
      </x:c>
      <x:c r="J1272" s="14" t="n">
        <x:f>IF((AG1272-1)=0,"",ROUND(10*T1272/(AG1272-1),1))</x:f>
        <x:v>0</x:v>
      </x:c>
      <x:c r="K1272" s="14" t="n">
        <x:f>IF((AG1272-1)=0,"",ROUND(10*U1272/(AG1272-1),1))</x:f>
        <x:v>0.7</x:v>
      </x:c>
      <x:c r="L1272" s="14" t="n">
        <x:f>IF(U1272=0,"",ROUND(10*V1272/U1272,1))</x:f>
        <x:v>0</x:v>
      </x:c>
      <x:c r="M1272" s="14" t="n">
        <x:f>IF(AJ1272=0,"",ROUND(10*AK1272/AJ1272,1))</x:f>
        <x:v>0</x:v>
      </x:c>
      <x:c r="N1272" s="14" t="n">
        <x:f>ROUND(10*W1272/12,1)</x:f>
        <x:v>9.2</x:v>
      </x:c>
      <x:c r="O1272" s="14" t="n">
        <x:f>ROUND(10*AL1272,1)</x:f>
        <x:v>4.9</x:v>
      </x:c>
      <x:c r="P1272" s="14" t="n">
        <x:f>IF((AG1272-1)=0,"",ROUND(10*X1272/(AG1272-1),1))</x:f>
        <x:v>0</x:v>
      </x:c>
      <x:c r="Q1272" s="15" t="n">
        <x:f>COUNTIFS(Relaciones!$E$16314:$E$16688,A1272,Relaciones!$F$16314:$F$16688,"amistad")</x:f>
        <x:v>4</x:v>
      </x:c>
      <x:c r="R1272" s="15" t="n">
        <x:f>COUNTIFS(Relaciones!$D$16314:$D$16688,A1272,Relaciones!$F$16314:$F$16688,"amistad")</x:f>
        <x:v>5</x:v>
      </x:c>
      <x:c r="S1272" s="15" t="n">
        <x:f>SUMIFS(Relaciones!$G$16314:$G$16688,Relaciones!$D$16314:$D$16688,A1272,Relaciones!$F$16314:$F$16688,"amistad")</x:f>
        <x:v>4</x:v>
      </x:c>
      <x:c r="T1272" s="15" t="n">
        <x:f>COUNTIFS(Relaciones!$E$16314:$E$16688,A1272,Relaciones!$F$16314:$F$16688,"rechazo")</x:f>
        <x:v>0</x:v>
      </x:c>
      <x:c r="U1272" s="15" t="n">
        <x:f>COUNTIFS(Relaciones!$D$16314:$D$16688,A1272,Relaciones!$F$16314:$F$16688,"rechazo")</x:f>
        <x:v>2</x:v>
      </x:c>
      <x:c r="V1272" s="15" t="n">
        <x:f>SUMIFS(Relaciones!$G$16314:$G$16688,Relaciones!$D$16314:$D$16688,A1272,Relaciones!$F$16314:$F$16688,"rechazo")</x:f>
        <x:v>0</x:v>
      </x:c>
      <x:c r="W1272" s="15" t="n">
        <x:f>SUM(INDEX(Respuestas!$B$1262:$B$1289,MATCH(A1272,Respuestas!$A$1262:$A$1289,0)),INDEX(Respuestas!$C$1262:$C$1289,MATCH(A1272,Respuestas!$A$1262:$A$1289,0)),INDEX(Respuestas!$D$1262:$D$1289,MATCH(A1272,Respuestas!$A$1262:$A$1289,0)),INDEX(Respuestas!$E$1262:$E$1289,MATCH(A1272,Respuestas!$A$1262:$A$1289,0)))</x:f>
        <x:v>11</x:v>
      </x:c>
      <x:c r="X1272" s="15" t="n">
        <x:f>COUNTIFS(Relaciones!$E$16314:$E$16688,A1272,Relaciones!$F$16314:$F$16688,"mediacion")</x:f>
        <x:v>0</x:v>
      </x:c>
      <x:c r="Y1272" s="15" t="n">
        <x:f>COUNTIFS(Relaciones!$E$16314:$E$16688,A1272,Relaciones!$F$16314:$F$16688,"mediacion_negativa")</x:f>
        <x:v>0</x:v>
      </x:c>
      <x:c r="Z1272" s="15" t="n">
        <x:f>COUNTIFS(Relaciones!$E$16314:$E$16688,A1272,Relaciones!$F$16314:$F$16688,"bullying")</x:f>
        <x:v>0</x:v>
      </x:c>
      <x:c r="AA1272" s="4" t="str">
        <x:f>INDEX(Respuestas!$F$1262:$F$1289,MATCH(A1272,Respuestas!$A$1262:$A$1289,0))</x:f>
        <x:v>No</x:v>
      </x:c>
      <x:c r="AB1272" s="4" t="str">
        <x:f>INDEX(Respuestas!$G$1262:$G$1289,MATCH(A1272,Respuestas!$A$1262:$A$1289,0))</x:f>
        <x:v>Sí</x:v>
      </x:c>
      <x:c r="AC1272" s="4" t="str">
        <x:f>INDEX(Respuestas!$H$1262:$H$1289,MATCH(A1272,Respuestas!$A$1262:$A$1289,0))</x:f>
        <x:v>No</x:v>
      </x:c>
      <x:c r="AD1272" s="4" t="str">
        <x:f>INDEX(Respuestas!$I$1262:$I$1289,MATCH(A1272,Respuestas!$A$1262:$A$1289,0))</x:f>
        <x:v>No</x:v>
      </x:c>
      <x:c r="AE1272" s="4" t="str">
        <x:f>INDEX(Respuestas!$J$1262:$J$1289,MATCH(A1272,Respuestas!$A$1262:$A$1289,0))</x:f>
        <x:v>G1</x:v>
      </x:c>
      <x:c r="AF1272" s="4" t="str">
        <x:v>normalizada_v1</x:v>
      </x:c>
      <x:c r="AG1272" s="4" t="n">
        <x:f>COUNTIFS($B$2:$B$1513,B1272,$C$2:$C$1513,C1272,$D$2:$D$1513,D1272)</x:f>
        <x:v>28</x:v>
      </x:c>
      <x:c r="AH1272" s="4" t="n">
        <x:f>COUNTIFS(Relaciones!$D$16314:$D$16688,A1272,Relaciones!$F$16314:$F$16688,"prediccion_amistad")</x:f>
        <x:v>4</x:v>
      </x:c>
      <x:c r="AI1272" s="4" t="n">
        <x:f>SUMIFS(Relaciones!$H$16314:$H$16688,Relaciones!$D$16314:$D$16688,A1272,Relaciones!$F$16314:$F$16688,"prediccion_amistad")</x:f>
        <x:v>3</x:v>
      </x:c>
      <x:c r="AJ1272" s="4" t="n">
        <x:f>COUNTIFS(Relaciones!$D$16314:$D$16688,A1272,Relaciones!$F$16314:$F$16688,"prediccion_rechazo")</x:f>
        <x:v>1</x:v>
      </x:c>
      <x:c r="AK1272" s="4" t="n">
        <x:f>SUMIFS(Relaciones!$H$16314:$H$16688,Relaciones!$D$16314:$D$16688,A1272,Relaciones!$F$16314:$F$16688,"prediccion_rechazo")</x:f>
        <x:v>0</x:v>
      </x:c>
      <x:c r="AL1272" s="4" t="n">
        <x:v>0.48809196541106764</x:v>
      </x:c>
    </x:row>
    <x:row r="1273" ht="23" customHeight="1">
      <x:c r="A1273" s="13" t="str">
        <x:v>01272</x:v>
      </x:c>
      <x:c r="B1273" s="4" t="str">
        <x:v>Córdoba</x:v>
      </x:c>
      <x:c r="C1273" s="4" t="str">
        <x:v>4.º ESO</x:v>
      </x:c>
      <x:c r="D1273" s="4" t="str">
        <x:v>A</x:v>
      </x:c>
      <x:c r="E1273" s="4" t="str">
        <x:v>alumno</x:v>
      </x:c>
      <x:c r="F1273" s="14" t="n">
        <x:f>IF((AG1273-1)=0,"",ROUND(10*Q1273/(AG1273-1),1))</x:f>
        <x:v>1.5</x:v>
      </x:c>
      <x:c r="G1273" s="14" t="n">
        <x:f>IF((AG1273-1)=0,"",ROUND(10*R1273/(AG1273-1),1))</x:f>
        <x:v>1.5</x:v>
      </x:c>
      <x:c r="H1273" s="14" t="n">
        <x:f>IF(R1273=0,"",ROUND(10*S1273/R1273,1))</x:f>
        <x:v>10</x:v>
      </x:c>
      <x:c r="I1273" s="14" t="n">
        <x:f>IF(AH1273=0,"",ROUND(10*AI1273/AH1273,1))</x:f>
        <x:v>10</x:v>
      </x:c>
      <x:c r="J1273" s="14" t="n">
        <x:f>IF((AG1273-1)=0,"",ROUND(10*T1273/(AG1273-1),1))</x:f>
        <x:v>0</x:v>
      </x:c>
      <x:c r="K1273" s="14" t="n">
        <x:f>IF((AG1273-1)=0,"",ROUND(10*U1273/(AG1273-1),1))</x:f>
        <x:v>1.1</x:v>
      </x:c>
      <x:c r="L1273" s="14" t="n">
        <x:f>IF(U1273=0,"",ROUND(10*V1273/U1273,1))</x:f>
        <x:v>0</x:v>
      </x:c>
      <x:c r="M1273" s="14" t="str">
        <x:f>IF(AJ1273=0,"",ROUND(10*AK1273/AJ1273,1))</x:f>
      </x:c>
      <x:c r="N1273" s="14" t="n">
        <x:f>ROUND(10*W1273/12,1)</x:f>
        <x:v>5</x:v>
      </x:c>
      <x:c r="O1273" s="14" t="n">
        <x:f>ROUND(10*AL1273,1)</x:f>
        <x:v>4.3</x:v>
      </x:c>
      <x:c r="P1273" s="14" t="n">
        <x:f>IF((AG1273-1)=0,"",ROUND(10*X1273/(AG1273-1),1))</x:f>
        <x:v>0</x:v>
      </x:c>
      <x:c r="Q1273" s="15" t="n">
        <x:f>COUNTIFS(Relaciones!$E$16314:$E$16688,A1273,Relaciones!$F$16314:$F$16688,"amistad")</x:f>
        <x:v>4</x:v>
      </x:c>
      <x:c r="R1273" s="15" t="n">
        <x:f>COUNTIFS(Relaciones!$D$16314:$D$16688,A1273,Relaciones!$F$16314:$F$16688,"amistad")</x:f>
        <x:v>4</x:v>
      </x:c>
      <x:c r="S1273" s="15" t="n">
        <x:f>SUMIFS(Relaciones!$G$16314:$G$16688,Relaciones!$D$16314:$D$16688,A1273,Relaciones!$F$16314:$F$16688,"amistad")</x:f>
        <x:v>4</x:v>
      </x:c>
      <x:c r="T1273" s="15" t="n">
        <x:f>COUNTIFS(Relaciones!$E$16314:$E$16688,A1273,Relaciones!$F$16314:$F$16688,"rechazo")</x:f>
        <x:v>0</x:v>
      </x:c>
      <x:c r="U1273" s="15" t="n">
        <x:f>COUNTIFS(Relaciones!$D$16314:$D$16688,A1273,Relaciones!$F$16314:$F$16688,"rechazo")</x:f>
        <x:v>3</x:v>
      </x:c>
      <x:c r="V1273" s="15" t="n">
        <x:f>SUMIFS(Relaciones!$G$16314:$G$16688,Relaciones!$D$16314:$D$16688,A1273,Relaciones!$F$16314:$F$16688,"rechazo")</x:f>
        <x:v>0</x:v>
      </x:c>
      <x:c r="W1273" s="15" t="n">
        <x:f>SUM(INDEX(Respuestas!$B$1262:$B$1289,MATCH(A1273,Respuestas!$A$1262:$A$1289,0)),INDEX(Respuestas!$C$1262:$C$1289,MATCH(A1273,Respuestas!$A$1262:$A$1289,0)),INDEX(Respuestas!$D$1262:$D$1289,MATCH(A1273,Respuestas!$A$1262:$A$1289,0)),INDEX(Respuestas!$E$1262:$E$1289,MATCH(A1273,Respuestas!$A$1262:$A$1289,0)))</x:f>
        <x:v>6</x:v>
      </x:c>
      <x:c r="X1273" s="15" t="n">
        <x:f>COUNTIFS(Relaciones!$E$16314:$E$16688,A1273,Relaciones!$F$16314:$F$16688,"mediacion")</x:f>
        <x:v>0</x:v>
      </x:c>
      <x:c r="Y1273" s="15" t="n">
        <x:f>COUNTIFS(Relaciones!$E$16314:$E$16688,A1273,Relaciones!$F$16314:$F$16688,"mediacion_negativa")</x:f>
        <x:v>0</x:v>
      </x:c>
      <x:c r="Z1273" s="15" t="n">
        <x:f>COUNTIFS(Relaciones!$E$16314:$E$16688,A1273,Relaciones!$F$16314:$F$16688,"bullying")</x:f>
        <x:v>0</x:v>
      </x:c>
      <x:c r="AA1273" s="4" t="str">
        <x:f>INDEX(Respuestas!$F$1262:$F$1289,MATCH(A1273,Respuestas!$A$1262:$A$1289,0))</x:f>
        <x:v>No</x:v>
      </x:c>
      <x:c r="AB1273" s="4" t="str">
        <x:f>INDEX(Respuestas!$G$1262:$G$1289,MATCH(A1273,Respuestas!$A$1262:$A$1289,0))</x:f>
        <x:v>Sí</x:v>
      </x:c>
      <x:c r="AC1273" s="4" t="str">
        <x:f>INDEX(Respuestas!$H$1262:$H$1289,MATCH(A1273,Respuestas!$A$1262:$A$1289,0))</x:f>
        <x:v>No</x:v>
      </x:c>
      <x:c r="AD1273" s="4" t="str">
        <x:f>INDEX(Respuestas!$I$1262:$I$1289,MATCH(A1273,Respuestas!$A$1262:$A$1289,0))</x:f>
        <x:v>Sí</x:v>
      </x:c>
      <x:c r="AE1273" s="4" t="str">
        <x:f>INDEX(Respuestas!$J$1262:$J$1289,MATCH(A1273,Respuestas!$A$1262:$A$1289,0))</x:f>
        <x:v>G1</x:v>
      </x:c>
      <x:c r="AF1273" s="4" t="str">
        <x:v>normalizada_v1</x:v>
      </x:c>
      <x:c r="AG1273" s="4" t="n">
        <x:f>COUNTIFS($B$2:$B$1513,B1273,$C$2:$C$1513,C1273,$D$2:$D$1513,D1273)</x:f>
        <x:v>28</x:v>
      </x:c>
      <x:c r="AH1273" s="4" t="n">
        <x:f>COUNTIFS(Relaciones!$D$16314:$D$16688,A1273,Relaciones!$F$16314:$F$16688,"prediccion_amistad")</x:f>
        <x:v>3</x:v>
      </x:c>
      <x:c r="AI1273" s="4" t="n">
        <x:f>SUMIFS(Relaciones!$H$16314:$H$16688,Relaciones!$D$16314:$D$16688,A1273,Relaciones!$F$16314:$F$16688,"prediccion_amistad")</x:f>
        <x:v>3</x:v>
      </x:c>
      <x:c r="AJ1273" s="4" t="n">
        <x:f>COUNTIFS(Relaciones!$D$16314:$D$16688,A1273,Relaciones!$F$16314:$F$16688,"prediccion_rechazo")</x:f>
        <x:v>0</x:v>
      </x:c>
      <x:c r="AK1273" s="4" t="n">
        <x:f>SUMIFS(Relaciones!$H$16314:$H$16688,Relaciones!$D$16314:$D$16688,A1273,Relaciones!$F$16314:$F$16688,"prediccion_rechazo")</x:f>
        <x:v>0</x:v>
      </x:c>
      <x:c r="AL1273" s="4" t="n">
        <x:v>0.4301870985441192</x:v>
      </x:c>
    </x:row>
    <x:row r="1274" ht="23" customHeight="1">
      <x:c r="A1274" s="13" t="str">
        <x:v>01273</x:v>
      </x:c>
      <x:c r="B1274" s="4" t="str">
        <x:v>Córdoba</x:v>
      </x:c>
      <x:c r="C1274" s="4" t="str">
        <x:v>4.º ESO</x:v>
      </x:c>
      <x:c r="D1274" s="4" t="str">
        <x:v>A</x:v>
      </x:c>
      <x:c r="E1274" s="4" t="str">
        <x:v>alumna</x:v>
      </x:c>
      <x:c r="F1274" s="14" t="n">
        <x:f>IF((AG1274-1)=0,"",ROUND(10*Q1274/(AG1274-1),1))</x:f>
        <x:v>3.7</x:v>
      </x:c>
      <x:c r="G1274" s="14" t="n">
        <x:f>IF((AG1274-1)=0,"",ROUND(10*R1274/(AG1274-1),1))</x:f>
        <x:v>2.2</x:v>
      </x:c>
      <x:c r="H1274" s="14" t="n">
        <x:f>IF(R1274=0,"",ROUND(10*S1274/R1274,1))</x:f>
        <x:v>10</x:v>
      </x:c>
      <x:c r="I1274" s="14" t="n">
        <x:f>IF(AH1274=0,"",ROUND(10*AI1274/AH1274,1))</x:f>
        <x:v>10</x:v>
      </x:c>
      <x:c r="J1274" s="14" t="n">
        <x:f>IF((AG1274-1)=0,"",ROUND(10*T1274/(AG1274-1),1))</x:f>
        <x:v>0</x:v>
      </x:c>
      <x:c r="K1274" s="14" t="n">
        <x:f>IF((AG1274-1)=0,"",ROUND(10*U1274/(AG1274-1),1))</x:f>
        <x:v>0.7</x:v>
      </x:c>
      <x:c r="L1274" s="14" t="n">
        <x:f>IF(U1274=0,"",ROUND(10*V1274/U1274,1))</x:f>
        <x:v>0</x:v>
      </x:c>
      <x:c r="M1274" s="14" t="str">
        <x:f>IF(AJ1274=0,"",ROUND(10*AK1274/AJ1274,1))</x:f>
      </x:c>
      <x:c r="N1274" s="14" t="n">
        <x:f>ROUND(10*W1274/12,1)</x:f>
        <x:v>7.5</x:v>
      </x:c>
      <x:c r="O1274" s="14" t="n">
        <x:f>ROUND(10*AL1274,1)</x:f>
        <x:v>5.1</x:v>
      </x:c>
      <x:c r="P1274" s="14" t="n">
        <x:f>IF((AG1274-1)=0,"",ROUND(10*X1274/(AG1274-1),1))</x:f>
        <x:v>3</x:v>
      </x:c>
      <x:c r="Q1274" s="15" t="n">
        <x:f>COUNTIFS(Relaciones!$E$16314:$E$16688,A1274,Relaciones!$F$16314:$F$16688,"amistad")</x:f>
        <x:v>10</x:v>
      </x:c>
      <x:c r="R1274" s="15" t="n">
        <x:f>COUNTIFS(Relaciones!$D$16314:$D$16688,A1274,Relaciones!$F$16314:$F$16688,"amistad")</x:f>
        <x:v>6</x:v>
      </x:c>
      <x:c r="S1274" s="15" t="n">
        <x:f>SUMIFS(Relaciones!$G$16314:$G$16688,Relaciones!$D$16314:$D$16688,A1274,Relaciones!$F$16314:$F$16688,"amistad")</x:f>
        <x:v>6</x:v>
      </x:c>
      <x:c r="T1274" s="15" t="n">
        <x:f>COUNTIFS(Relaciones!$E$16314:$E$16688,A1274,Relaciones!$F$16314:$F$16688,"rechazo")</x:f>
        <x:v>0</x:v>
      </x:c>
      <x:c r="U1274" s="15" t="n">
        <x:f>COUNTIFS(Relaciones!$D$16314:$D$16688,A1274,Relaciones!$F$16314:$F$16688,"rechazo")</x:f>
        <x:v>2</x:v>
      </x:c>
      <x:c r="V1274" s="15" t="n">
        <x:f>SUMIFS(Relaciones!$G$16314:$G$16688,Relaciones!$D$16314:$D$16688,A1274,Relaciones!$F$16314:$F$16688,"rechazo")</x:f>
        <x:v>0</x:v>
      </x:c>
      <x:c r="W1274" s="15" t="n">
        <x:f>SUM(INDEX(Respuestas!$B$1262:$B$1289,MATCH(A1274,Respuestas!$A$1262:$A$1289,0)),INDEX(Respuestas!$C$1262:$C$1289,MATCH(A1274,Respuestas!$A$1262:$A$1289,0)),INDEX(Respuestas!$D$1262:$D$1289,MATCH(A1274,Respuestas!$A$1262:$A$1289,0)),INDEX(Respuestas!$E$1262:$E$1289,MATCH(A1274,Respuestas!$A$1262:$A$1289,0)))</x:f>
        <x:v>9</x:v>
      </x:c>
      <x:c r="X1274" s="15" t="n">
        <x:f>COUNTIFS(Relaciones!$E$16314:$E$16688,A1274,Relaciones!$F$16314:$F$16688,"mediacion")</x:f>
        <x:v>8</x:v>
      </x:c>
      <x:c r="Y1274" s="15" t="n">
        <x:f>COUNTIFS(Relaciones!$E$16314:$E$16688,A1274,Relaciones!$F$16314:$F$16688,"mediacion_negativa")</x:f>
        <x:v>0</x:v>
      </x:c>
      <x:c r="Z1274" s="15" t="n">
        <x:f>COUNTIFS(Relaciones!$E$16314:$E$16688,A1274,Relaciones!$F$16314:$F$16688,"bullying")</x:f>
        <x:v>0</x:v>
      </x:c>
      <x:c r="AA1274" s="4" t="str">
        <x:f>INDEX(Respuestas!$F$1262:$F$1289,MATCH(A1274,Respuestas!$A$1262:$A$1289,0))</x:f>
        <x:v>No</x:v>
      </x:c>
      <x:c r="AB1274" s="4" t="str">
        <x:f>INDEX(Respuestas!$G$1262:$G$1289,MATCH(A1274,Respuestas!$A$1262:$A$1289,0))</x:f>
        <x:v>Sí</x:v>
      </x:c>
      <x:c r="AC1274" s="4" t="str">
        <x:f>INDEX(Respuestas!$H$1262:$H$1289,MATCH(A1274,Respuestas!$A$1262:$A$1289,0))</x:f>
        <x:v>No</x:v>
      </x:c>
      <x:c r="AD1274" s="4" t="str">
        <x:f>INDEX(Respuestas!$I$1262:$I$1289,MATCH(A1274,Respuestas!$A$1262:$A$1289,0))</x:f>
        <x:v>Sí</x:v>
      </x:c>
      <x:c r="AE1274" s="4" t="str">
        <x:f>INDEX(Respuestas!$J$1262:$J$1289,MATCH(A1274,Respuestas!$A$1262:$A$1289,0))</x:f>
        <x:v>G2</x:v>
      </x:c>
      <x:c r="AF1274" s="4" t="str">
        <x:v>normalizada_v1</x:v>
      </x:c>
      <x:c r="AG1274" s="4" t="n">
        <x:f>COUNTIFS($B$2:$B$1513,B1274,$C$2:$C$1513,C1274,$D$2:$D$1513,D1274)</x:f>
        <x:v>28</x:v>
      </x:c>
      <x:c r="AH1274" s="4" t="n">
        <x:f>COUNTIFS(Relaciones!$D$16314:$D$16688,A1274,Relaciones!$F$16314:$F$16688,"prediccion_amistad")</x:f>
        <x:v>7</x:v>
      </x:c>
      <x:c r="AI1274" s="4" t="n">
        <x:f>SUMIFS(Relaciones!$H$16314:$H$16688,Relaciones!$D$16314:$D$16688,A1274,Relaciones!$F$16314:$F$16688,"prediccion_amistad")</x:f>
        <x:v>7</x:v>
      </x:c>
      <x:c r="AJ1274" s="4" t="n">
        <x:f>COUNTIFS(Relaciones!$D$16314:$D$16688,A1274,Relaciones!$F$16314:$F$16688,"prediccion_rechazo")</x:f>
        <x:v>0</x:v>
      </x:c>
      <x:c r="AK1274" s="4" t="n">
        <x:f>SUMIFS(Relaciones!$H$16314:$H$16688,Relaciones!$D$16314:$D$16688,A1274,Relaciones!$F$16314:$F$16688,"prediccion_rechazo")</x:f>
        <x:v>0</x:v>
      </x:c>
      <x:c r="AL1274" s="4" t="n">
        <x:v>0.5097926097259754</x:v>
      </x:c>
    </x:row>
    <x:row r="1275" ht="23" customHeight="1">
      <x:c r="A1275" s="13" t="str">
        <x:v>01274</x:v>
      </x:c>
      <x:c r="B1275" s="4" t="str">
        <x:v>Córdoba</x:v>
      </x:c>
      <x:c r="C1275" s="4" t="str">
        <x:v>4.º ESO</x:v>
      </x:c>
      <x:c r="D1275" s="4" t="str">
        <x:v>A</x:v>
      </x:c>
      <x:c r="E1275" s="4" t="str">
        <x:v>alumno</x:v>
      </x:c>
      <x:c r="F1275" s="14" t="n">
        <x:f>IF((AG1275-1)=0,"",ROUND(10*Q1275/(AG1275-1),1))</x:f>
        <x:v>1.5</x:v>
      </x:c>
      <x:c r="G1275" s="14" t="n">
        <x:f>IF((AG1275-1)=0,"",ROUND(10*R1275/(AG1275-1),1))</x:f>
        <x:v>1.5</x:v>
      </x:c>
      <x:c r="H1275" s="14" t="n">
        <x:f>IF(R1275=0,"",ROUND(10*S1275/R1275,1))</x:f>
        <x:v>10</x:v>
      </x:c>
      <x:c r="I1275" s="14" t="n">
        <x:f>IF(AH1275=0,"",ROUND(10*AI1275/AH1275,1))</x:f>
        <x:v>7.5</x:v>
      </x:c>
      <x:c r="J1275" s="14" t="n">
        <x:f>IF((AG1275-1)=0,"",ROUND(10*T1275/(AG1275-1),1))</x:f>
        <x:v>0</x:v>
      </x:c>
      <x:c r="K1275" s="14" t="n">
        <x:f>IF((AG1275-1)=0,"",ROUND(10*U1275/(AG1275-1),1))</x:f>
        <x:v>1.1</x:v>
      </x:c>
      <x:c r="L1275" s="14" t="n">
        <x:f>IF(U1275=0,"",ROUND(10*V1275/U1275,1))</x:f>
        <x:v>0</x:v>
      </x:c>
      <x:c r="M1275" s="14" t="n">
        <x:f>IF(AJ1275=0,"",ROUND(10*AK1275/AJ1275,1))</x:f>
        <x:v>0</x:v>
      </x:c>
      <x:c r="N1275" s="14" t="n">
        <x:f>ROUND(10*W1275/12,1)</x:f>
        <x:v>8.3</x:v>
      </x:c>
      <x:c r="O1275" s="14" t="n">
        <x:f>ROUND(10*AL1275,1)</x:f>
        <x:v>2.2</x:v>
      </x:c>
      <x:c r="P1275" s="14" t="n">
        <x:f>IF((AG1275-1)=0,"",ROUND(10*X1275/(AG1275-1),1))</x:f>
        <x:v>0</x:v>
      </x:c>
      <x:c r="Q1275" s="15" t="n">
        <x:f>COUNTIFS(Relaciones!$E$16314:$E$16688,A1275,Relaciones!$F$16314:$F$16688,"amistad")</x:f>
        <x:v>4</x:v>
      </x:c>
      <x:c r="R1275" s="15" t="n">
        <x:f>COUNTIFS(Relaciones!$D$16314:$D$16688,A1275,Relaciones!$F$16314:$F$16688,"amistad")</x:f>
        <x:v>4</x:v>
      </x:c>
      <x:c r="S1275" s="15" t="n">
        <x:f>SUMIFS(Relaciones!$G$16314:$G$16688,Relaciones!$D$16314:$D$16688,A1275,Relaciones!$F$16314:$F$16688,"amistad")</x:f>
        <x:v>4</x:v>
      </x:c>
      <x:c r="T1275" s="15" t="n">
        <x:f>COUNTIFS(Relaciones!$E$16314:$E$16688,A1275,Relaciones!$F$16314:$F$16688,"rechazo")</x:f>
        <x:v>0</x:v>
      </x:c>
      <x:c r="U1275" s="15" t="n">
        <x:f>COUNTIFS(Relaciones!$D$16314:$D$16688,A1275,Relaciones!$F$16314:$F$16688,"rechazo")</x:f>
        <x:v>3</x:v>
      </x:c>
      <x:c r="V1275" s="15" t="n">
        <x:f>SUMIFS(Relaciones!$G$16314:$G$16688,Relaciones!$D$16314:$D$16688,A1275,Relaciones!$F$16314:$F$16688,"rechazo")</x:f>
        <x:v>0</x:v>
      </x:c>
      <x:c r="W1275" s="15" t="n">
        <x:f>SUM(INDEX(Respuestas!$B$1262:$B$1289,MATCH(A1275,Respuestas!$A$1262:$A$1289,0)),INDEX(Respuestas!$C$1262:$C$1289,MATCH(A1275,Respuestas!$A$1262:$A$1289,0)),INDEX(Respuestas!$D$1262:$D$1289,MATCH(A1275,Respuestas!$A$1262:$A$1289,0)),INDEX(Respuestas!$E$1262:$E$1289,MATCH(A1275,Respuestas!$A$1262:$A$1289,0)))</x:f>
        <x:v>10</x:v>
      </x:c>
      <x:c r="X1275" s="15" t="n">
        <x:f>COUNTIFS(Relaciones!$E$16314:$E$16688,A1275,Relaciones!$F$16314:$F$16688,"mediacion")</x:f>
        <x:v>0</x:v>
      </x:c>
      <x:c r="Y1275" s="15" t="n">
        <x:f>COUNTIFS(Relaciones!$E$16314:$E$16688,A1275,Relaciones!$F$16314:$F$16688,"mediacion_negativa")</x:f>
        <x:v>0</x:v>
      </x:c>
      <x:c r="Z1275" s="15" t="n">
        <x:f>COUNTIFS(Relaciones!$E$16314:$E$16688,A1275,Relaciones!$F$16314:$F$16688,"bullying")</x:f>
        <x:v>0</x:v>
      </x:c>
      <x:c r="AA1275" s="4" t="str">
        <x:f>INDEX(Respuestas!$F$1262:$F$1289,MATCH(A1275,Respuestas!$A$1262:$A$1289,0))</x:f>
        <x:v>No</x:v>
      </x:c>
      <x:c r="AB1275" s="4" t="str">
        <x:f>INDEX(Respuestas!$G$1262:$G$1289,MATCH(A1275,Respuestas!$A$1262:$A$1289,0))</x:f>
        <x:v>Sí</x:v>
      </x:c>
      <x:c r="AC1275" s="4" t="str">
        <x:f>INDEX(Respuestas!$H$1262:$H$1289,MATCH(A1275,Respuestas!$A$1262:$A$1289,0))</x:f>
        <x:v>No</x:v>
      </x:c>
      <x:c r="AD1275" s="4" t="str">
        <x:f>INDEX(Respuestas!$I$1262:$I$1289,MATCH(A1275,Respuestas!$A$1262:$A$1289,0))</x:f>
        <x:v>Sí</x:v>
      </x:c>
      <x:c r="AE1275" s="4" t="str">
        <x:f>INDEX(Respuestas!$J$1262:$J$1289,MATCH(A1275,Respuestas!$A$1262:$A$1289,0))</x:f>
        <x:v>G2</x:v>
      </x:c>
      <x:c r="AF1275" s="4" t="str">
        <x:v>normalizada_v1</x:v>
      </x:c>
      <x:c r="AG1275" s="4" t="n">
        <x:f>COUNTIFS($B$2:$B$1513,B1275,$C$2:$C$1513,C1275,$D$2:$D$1513,D1275)</x:f>
        <x:v>28</x:v>
      </x:c>
      <x:c r="AH1275" s="4" t="n">
        <x:f>COUNTIFS(Relaciones!$D$16314:$D$16688,A1275,Relaciones!$F$16314:$F$16688,"prediccion_amistad")</x:f>
        <x:v>4</x:v>
      </x:c>
      <x:c r="AI1275" s="4" t="n">
        <x:f>SUMIFS(Relaciones!$H$16314:$H$16688,Relaciones!$D$16314:$D$16688,A1275,Relaciones!$F$16314:$F$16688,"prediccion_amistad")</x:f>
        <x:v>3</x:v>
      </x:c>
      <x:c r="AJ1275" s="4" t="n">
        <x:f>COUNTIFS(Relaciones!$D$16314:$D$16688,A1275,Relaciones!$F$16314:$F$16688,"prediccion_rechazo")</x:f>
        <x:v>1</x:v>
      </x:c>
      <x:c r="AK1275" s="4" t="n">
        <x:f>SUMIFS(Relaciones!$H$16314:$H$16688,Relaciones!$D$16314:$D$16688,A1275,Relaciones!$F$16314:$F$16688,"prediccion_rechazo")</x:f>
        <x:v>0</x:v>
      </x:c>
      <x:c r="AL1275" s="4" t="n">
        <x:v>0.21539321742342268</x:v>
      </x:c>
    </x:row>
    <x:row r="1276" ht="23" customHeight="1">
      <x:c r="A1276" s="13" t="str">
        <x:v>01275</x:v>
      </x:c>
      <x:c r="B1276" s="4" t="str">
        <x:v>Córdoba</x:v>
      </x:c>
      <x:c r="C1276" s="4" t="str">
        <x:v>4.º ESO</x:v>
      </x:c>
      <x:c r="D1276" s="4" t="str">
        <x:v>A</x:v>
      </x:c>
      <x:c r="E1276" s="4" t="str">
        <x:v>alumna</x:v>
      </x:c>
      <x:c r="F1276" s="14" t="n">
        <x:f>IF((AG1276-1)=0,"",ROUND(10*Q1276/(AG1276-1),1))</x:f>
        <x:v>1.5</x:v>
      </x:c>
      <x:c r="G1276" s="14" t="n">
        <x:f>IF((AG1276-1)=0,"",ROUND(10*R1276/(AG1276-1),1))</x:f>
        <x:v>1.9</x:v>
      </x:c>
      <x:c r="H1276" s="14" t="n">
        <x:f>IF(R1276=0,"",ROUND(10*S1276/R1276,1))</x:f>
        <x:v>8</x:v>
      </x:c>
      <x:c r="I1276" s="14" t="n">
        <x:f>IF(AH1276=0,"",ROUND(10*AI1276/AH1276,1))</x:f>
        <x:v>10</x:v>
      </x:c>
      <x:c r="J1276" s="14" t="n">
        <x:f>IF((AG1276-1)=0,"",ROUND(10*T1276/(AG1276-1),1))</x:f>
        <x:v>0</x:v>
      </x:c>
      <x:c r="K1276" s="14" t="n">
        <x:f>IF((AG1276-1)=0,"",ROUND(10*U1276/(AG1276-1),1))</x:f>
        <x:v>0</x:v>
      </x:c>
      <x:c r="L1276" s="14" t="str">
        <x:f>IF(U1276=0,"",ROUND(10*V1276/U1276,1))</x:f>
      </x:c>
      <x:c r="M1276" s="14" t="str">
        <x:f>IF(AJ1276=0,"",ROUND(10*AK1276/AJ1276,1))</x:f>
      </x:c>
      <x:c r="N1276" s="14" t="n">
        <x:f>ROUND(10*W1276/12,1)</x:f>
        <x:v>9.2</x:v>
      </x:c>
      <x:c r="O1276" s="14" t="n">
        <x:f>ROUND(10*AL1276,1)</x:f>
        <x:v>2.4</x:v>
      </x:c>
      <x:c r="P1276" s="14" t="n">
        <x:f>IF((AG1276-1)=0,"",ROUND(10*X1276/(AG1276-1),1))</x:f>
        <x:v>0</x:v>
      </x:c>
      <x:c r="Q1276" s="15" t="n">
        <x:f>COUNTIFS(Relaciones!$E$16314:$E$16688,A1276,Relaciones!$F$16314:$F$16688,"amistad")</x:f>
        <x:v>4</x:v>
      </x:c>
      <x:c r="R1276" s="15" t="n">
        <x:f>COUNTIFS(Relaciones!$D$16314:$D$16688,A1276,Relaciones!$F$16314:$F$16688,"amistad")</x:f>
        <x:v>5</x:v>
      </x:c>
      <x:c r="S1276" s="15" t="n">
        <x:f>SUMIFS(Relaciones!$G$16314:$G$16688,Relaciones!$D$16314:$D$16688,A1276,Relaciones!$F$16314:$F$16688,"amistad")</x:f>
        <x:v>4</x:v>
      </x:c>
      <x:c r="T1276" s="15" t="n">
        <x:f>COUNTIFS(Relaciones!$E$16314:$E$16688,A1276,Relaciones!$F$16314:$F$16688,"rechazo")</x:f>
        <x:v>0</x:v>
      </x:c>
      <x:c r="U1276" s="15" t="n">
        <x:f>COUNTIFS(Relaciones!$D$16314:$D$16688,A1276,Relaciones!$F$16314:$F$16688,"rechazo")</x:f>
        <x:v>0</x:v>
      </x:c>
      <x:c r="V1276" s="15" t="n">
        <x:f>SUMIFS(Relaciones!$G$16314:$G$16688,Relaciones!$D$16314:$D$16688,A1276,Relaciones!$F$16314:$F$16688,"rechazo")</x:f>
        <x:v>0</x:v>
      </x:c>
      <x:c r="W1276" s="15" t="n">
        <x:f>SUM(INDEX(Respuestas!$B$1262:$B$1289,MATCH(A1276,Respuestas!$A$1262:$A$1289,0)),INDEX(Respuestas!$C$1262:$C$1289,MATCH(A1276,Respuestas!$A$1262:$A$1289,0)),INDEX(Respuestas!$D$1262:$D$1289,MATCH(A1276,Respuestas!$A$1262:$A$1289,0)),INDEX(Respuestas!$E$1262:$E$1289,MATCH(A1276,Respuestas!$A$1262:$A$1289,0)))</x:f>
        <x:v>11</x:v>
      </x:c>
      <x:c r="X1276" s="15" t="n">
        <x:f>COUNTIFS(Relaciones!$E$16314:$E$16688,A1276,Relaciones!$F$16314:$F$16688,"mediacion")</x:f>
        <x:v>0</x:v>
      </x:c>
      <x:c r="Y1276" s="15" t="n">
        <x:f>COUNTIFS(Relaciones!$E$16314:$E$16688,A1276,Relaciones!$F$16314:$F$16688,"mediacion_negativa")</x:f>
        <x:v>0</x:v>
      </x:c>
      <x:c r="Z1276" s="15" t="n">
        <x:f>COUNTIFS(Relaciones!$E$16314:$E$16688,A1276,Relaciones!$F$16314:$F$16688,"bullying")</x:f>
        <x:v>0</x:v>
      </x:c>
      <x:c r="AA1276" s="4" t="str">
        <x:f>INDEX(Respuestas!$F$1262:$F$1289,MATCH(A1276,Respuestas!$A$1262:$A$1289,0))</x:f>
        <x:v>No</x:v>
      </x:c>
      <x:c r="AB1276" s="4" t="str">
        <x:f>INDEX(Respuestas!$G$1262:$G$1289,MATCH(A1276,Respuestas!$A$1262:$A$1289,0))</x:f>
        <x:v>Sí</x:v>
      </x:c>
      <x:c r="AC1276" s="4" t="str">
        <x:f>INDEX(Respuestas!$H$1262:$H$1289,MATCH(A1276,Respuestas!$A$1262:$A$1289,0))</x:f>
        <x:v>No</x:v>
      </x:c>
      <x:c r="AD1276" s="4" t="str">
        <x:f>INDEX(Respuestas!$I$1262:$I$1289,MATCH(A1276,Respuestas!$A$1262:$A$1289,0))</x:f>
        <x:v>Sí</x:v>
      </x:c>
      <x:c r="AE1276" s="4" t="str">
        <x:f>INDEX(Respuestas!$J$1262:$J$1289,MATCH(A1276,Respuestas!$A$1262:$A$1289,0))</x:f>
        <x:v>G2</x:v>
      </x:c>
      <x:c r="AF1276" s="4" t="str">
        <x:v>normalizada_v1</x:v>
      </x:c>
      <x:c r="AG1276" s="4" t="n">
        <x:f>COUNTIFS($B$2:$B$1513,B1276,$C$2:$C$1513,C1276,$D$2:$D$1513,D1276)</x:f>
        <x:v>28</x:v>
      </x:c>
      <x:c r="AH1276" s="4" t="n">
        <x:f>COUNTIFS(Relaciones!$D$16314:$D$16688,A1276,Relaciones!$F$16314:$F$16688,"prediccion_amistad")</x:f>
        <x:v>3</x:v>
      </x:c>
      <x:c r="AI1276" s="4" t="n">
        <x:f>SUMIFS(Relaciones!$H$16314:$H$16688,Relaciones!$D$16314:$D$16688,A1276,Relaciones!$F$16314:$F$16688,"prediccion_amistad")</x:f>
        <x:v>3</x:v>
      </x:c>
      <x:c r="AJ1276" s="4" t="n">
        <x:f>COUNTIFS(Relaciones!$D$16314:$D$16688,A1276,Relaciones!$F$16314:$F$16688,"prediccion_rechazo")</x:f>
        <x:v>0</x:v>
      </x:c>
      <x:c r="AK1276" s="4" t="n">
        <x:f>SUMIFS(Relaciones!$H$16314:$H$16688,Relaciones!$D$16314:$D$16688,A1276,Relaciones!$F$16314:$F$16688,"prediccion_rechazo")</x:f>
        <x:v>0</x:v>
      </x:c>
      <x:c r="AL1276" s="4" t="n">
        <x:v>0.24240305661161568</x:v>
      </x:c>
    </x:row>
    <x:row r="1277" ht="23" customHeight="1">
      <x:c r="A1277" s="13" t="str">
        <x:v>01276</x:v>
      </x:c>
      <x:c r="B1277" s="4" t="str">
        <x:v>Córdoba</x:v>
      </x:c>
      <x:c r="C1277" s="4" t="str">
        <x:v>4.º ESO</x:v>
      </x:c>
      <x:c r="D1277" s="4" t="str">
        <x:v>A</x:v>
      </x:c>
      <x:c r="E1277" s="4" t="str">
        <x:v>alumno</x:v>
      </x:c>
      <x:c r="F1277" s="14" t="n">
        <x:f>IF((AG1277-1)=0,"",ROUND(10*Q1277/(AG1277-1),1))</x:f>
        <x:v>1.5</x:v>
      </x:c>
      <x:c r="G1277" s="14" t="n">
        <x:f>IF((AG1277-1)=0,"",ROUND(10*R1277/(AG1277-1),1))</x:f>
        <x:v>1.5</x:v>
      </x:c>
      <x:c r="H1277" s="14" t="n">
        <x:f>IF(R1277=0,"",ROUND(10*S1277/R1277,1))</x:f>
        <x:v>10</x:v>
      </x:c>
      <x:c r="I1277" s="14" t="n">
        <x:f>IF(AH1277=0,"",ROUND(10*AI1277/AH1277,1))</x:f>
        <x:v>10</x:v>
      </x:c>
      <x:c r="J1277" s="14" t="n">
        <x:f>IF((AG1277-1)=0,"",ROUND(10*T1277/(AG1277-1),1))</x:f>
        <x:v>0</x:v>
      </x:c>
      <x:c r="K1277" s="14" t="n">
        <x:f>IF((AG1277-1)=0,"",ROUND(10*U1277/(AG1277-1),1))</x:f>
        <x:v>1.1</x:v>
      </x:c>
      <x:c r="L1277" s="14" t="n">
        <x:f>IF(U1277=0,"",ROUND(10*V1277/U1277,1))</x:f>
        <x:v>0</x:v>
      </x:c>
      <x:c r="M1277" s="14" t="str">
        <x:f>IF(AJ1277=0,"",ROUND(10*AK1277/AJ1277,1))</x:f>
      </x:c>
      <x:c r="N1277" s="14" t="n">
        <x:f>ROUND(10*W1277/12,1)</x:f>
        <x:v>10</x:v>
      </x:c>
      <x:c r="O1277" s="14" t="n">
        <x:f>ROUND(10*AL1277,1)</x:f>
        <x:v>2.1</x:v>
      </x:c>
      <x:c r="P1277" s="14" t="n">
        <x:f>IF((AG1277-1)=0,"",ROUND(10*X1277/(AG1277-1),1))</x:f>
        <x:v>0</x:v>
      </x:c>
      <x:c r="Q1277" s="15" t="n">
        <x:f>COUNTIFS(Relaciones!$E$16314:$E$16688,A1277,Relaciones!$F$16314:$F$16688,"amistad")</x:f>
        <x:v>4</x:v>
      </x:c>
      <x:c r="R1277" s="15" t="n">
        <x:f>COUNTIFS(Relaciones!$D$16314:$D$16688,A1277,Relaciones!$F$16314:$F$16688,"amistad")</x:f>
        <x:v>4</x:v>
      </x:c>
      <x:c r="S1277" s="15" t="n">
        <x:f>SUMIFS(Relaciones!$G$16314:$G$16688,Relaciones!$D$16314:$D$16688,A1277,Relaciones!$F$16314:$F$16688,"amistad")</x:f>
        <x:v>4</x:v>
      </x:c>
      <x:c r="T1277" s="15" t="n">
        <x:f>COUNTIFS(Relaciones!$E$16314:$E$16688,A1277,Relaciones!$F$16314:$F$16688,"rechazo")</x:f>
        <x:v>0</x:v>
      </x:c>
      <x:c r="U1277" s="15" t="n">
        <x:f>COUNTIFS(Relaciones!$D$16314:$D$16688,A1277,Relaciones!$F$16314:$F$16688,"rechazo")</x:f>
        <x:v>3</x:v>
      </x:c>
      <x:c r="V1277" s="15" t="n">
        <x:f>SUMIFS(Relaciones!$G$16314:$G$16688,Relaciones!$D$16314:$D$16688,A1277,Relaciones!$F$16314:$F$16688,"rechazo")</x:f>
        <x:v>0</x:v>
      </x:c>
      <x:c r="W1277" s="15" t="n">
        <x:f>SUM(INDEX(Respuestas!$B$1262:$B$1289,MATCH(A1277,Respuestas!$A$1262:$A$1289,0)),INDEX(Respuestas!$C$1262:$C$1289,MATCH(A1277,Respuestas!$A$1262:$A$1289,0)),INDEX(Respuestas!$D$1262:$D$1289,MATCH(A1277,Respuestas!$A$1262:$A$1289,0)),INDEX(Respuestas!$E$1262:$E$1289,MATCH(A1277,Respuestas!$A$1262:$A$1289,0)))</x:f>
        <x:v>12</x:v>
      </x:c>
      <x:c r="X1277" s="15" t="n">
        <x:f>COUNTIFS(Relaciones!$E$16314:$E$16688,A1277,Relaciones!$F$16314:$F$16688,"mediacion")</x:f>
        <x:v>0</x:v>
      </x:c>
      <x:c r="Y1277" s="15" t="n">
        <x:f>COUNTIFS(Relaciones!$E$16314:$E$16688,A1277,Relaciones!$F$16314:$F$16688,"mediacion_negativa")</x:f>
        <x:v>0</x:v>
      </x:c>
      <x:c r="Z1277" s="15" t="n">
        <x:f>COUNTIFS(Relaciones!$E$16314:$E$16688,A1277,Relaciones!$F$16314:$F$16688,"bullying")</x:f>
        <x:v>0</x:v>
      </x:c>
      <x:c r="AA1277" s="4" t="str">
        <x:f>INDEX(Respuestas!$F$1262:$F$1289,MATCH(A1277,Respuestas!$A$1262:$A$1289,0))</x:f>
        <x:v>No</x:v>
      </x:c>
      <x:c r="AB1277" s="4" t="str">
        <x:f>INDEX(Respuestas!$G$1262:$G$1289,MATCH(A1277,Respuestas!$A$1262:$A$1289,0))</x:f>
        <x:v>Sí</x:v>
      </x:c>
      <x:c r="AC1277" s="4" t="str">
        <x:f>INDEX(Respuestas!$H$1262:$H$1289,MATCH(A1277,Respuestas!$A$1262:$A$1289,0))</x:f>
        <x:v>No</x:v>
      </x:c>
      <x:c r="AD1277" s="4" t="str">
        <x:f>INDEX(Respuestas!$I$1262:$I$1289,MATCH(A1277,Respuestas!$A$1262:$A$1289,0))</x:f>
        <x:v>No</x:v>
      </x:c>
      <x:c r="AE1277" s="4" t="str">
        <x:f>INDEX(Respuestas!$J$1262:$J$1289,MATCH(A1277,Respuestas!$A$1262:$A$1289,0))</x:f>
        <x:v>G2</x:v>
      </x:c>
      <x:c r="AF1277" s="4" t="str">
        <x:v>normalizada_v1</x:v>
      </x:c>
      <x:c r="AG1277" s="4" t="n">
        <x:f>COUNTIFS($B$2:$B$1513,B1277,$C$2:$C$1513,C1277,$D$2:$D$1513,D1277)</x:f>
        <x:v>28</x:v>
      </x:c>
      <x:c r="AH1277" s="4" t="n">
        <x:f>COUNTIFS(Relaciones!$D$16314:$D$16688,A1277,Relaciones!$F$16314:$F$16688,"prediccion_amistad")</x:f>
        <x:v>3</x:v>
      </x:c>
      <x:c r="AI1277" s="4" t="n">
        <x:f>SUMIFS(Relaciones!$H$16314:$H$16688,Relaciones!$D$16314:$D$16688,A1277,Relaciones!$F$16314:$F$16688,"prediccion_amistad")</x:f>
        <x:v>3</x:v>
      </x:c>
      <x:c r="AJ1277" s="4" t="n">
        <x:f>COUNTIFS(Relaciones!$D$16314:$D$16688,A1277,Relaciones!$F$16314:$F$16688,"prediccion_rechazo")</x:f>
        <x:v>0</x:v>
      </x:c>
      <x:c r="AK1277" s="4" t="n">
        <x:f>SUMIFS(Relaciones!$H$16314:$H$16688,Relaciones!$D$16314:$D$16688,A1277,Relaciones!$F$16314:$F$16688,"prediccion_rechazo")</x:f>
        <x:v>0</x:v>
      </x:c>
      <x:c r="AL1277" s="4" t="n">
        <x:v>0.20972453313329267</x:v>
      </x:c>
    </x:row>
    <x:row r="1278" ht="23" customHeight="1">
      <x:c r="A1278" s="13" t="str">
        <x:v>01277</x:v>
      </x:c>
      <x:c r="B1278" s="4" t="str">
        <x:v>Córdoba</x:v>
      </x:c>
      <x:c r="C1278" s="4" t="str">
        <x:v>4.º ESO</x:v>
      </x:c>
      <x:c r="D1278" s="4" t="str">
        <x:v>A</x:v>
      </x:c>
      <x:c r="E1278" s="4" t="str">
        <x:v>alumna</x:v>
      </x:c>
      <x:c r="F1278" s="14" t="n">
        <x:f>IF((AG1278-1)=0,"",ROUND(10*Q1278/(AG1278-1),1))</x:f>
        <x:v>1.5</x:v>
      </x:c>
      <x:c r="G1278" s="14" t="n">
        <x:f>IF((AG1278-1)=0,"",ROUND(10*R1278/(AG1278-1),1))</x:f>
        <x:v>1.9</x:v>
      </x:c>
      <x:c r="H1278" s="14" t="n">
        <x:f>IF(R1278=0,"",ROUND(10*S1278/R1278,1))</x:f>
        <x:v>8</x:v>
      </x:c>
      <x:c r="I1278" s="14" t="n">
        <x:f>IF(AH1278=0,"",ROUND(10*AI1278/AH1278,1))</x:f>
        <x:v>7.5</x:v>
      </x:c>
      <x:c r="J1278" s="14" t="n">
        <x:f>IF((AG1278-1)=0,"",ROUND(10*T1278/(AG1278-1),1))</x:f>
        <x:v>0</x:v>
      </x:c>
      <x:c r="K1278" s="14" t="n">
        <x:f>IF((AG1278-1)=0,"",ROUND(10*U1278/(AG1278-1),1))</x:f>
        <x:v>0.7</x:v>
      </x:c>
      <x:c r="L1278" s="14" t="n">
        <x:f>IF(U1278=0,"",ROUND(10*V1278/U1278,1))</x:f>
        <x:v>0</x:v>
      </x:c>
      <x:c r="M1278" s="14" t="n">
        <x:f>IF(AJ1278=0,"",ROUND(10*AK1278/AJ1278,1))</x:f>
        <x:v>0</x:v>
      </x:c>
      <x:c r="N1278" s="14" t="n">
        <x:f>ROUND(10*W1278/12,1)</x:f>
        <x:v>7.5</x:v>
      </x:c>
      <x:c r="O1278" s="14" t="n">
        <x:f>ROUND(10*AL1278,1)</x:f>
        <x:v>2.5</x:v>
      </x:c>
      <x:c r="P1278" s="14" t="n">
        <x:f>IF((AG1278-1)=0,"",ROUND(10*X1278/(AG1278-1),1))</x:f>
        <x:v>0</x:v>
      </x:c>
      <x:c r="Q1278" s="15" t="n">
        <x:f>COUNTIFS(Relaciones!$E$16314:$E$16688,A1278,Relaciones!$F$16314:$F$16688,"amistad")</x:f>
        <x:v>4</x:v>
      </x:c>
      <x:c r="R1278" s="15" t="n">
        <x:f>COUNTIFS(Relaciones!$D$16314:$D$16688,A1278,Relaciones!$F$16314:$F$16688,"amistad")</x:f>
        <x:v>5</x:v>
      </x:c>
      <x:c r="S1278" s="15" t="n">
        <x:f>SUMIFS(Relaciones!$G$16314:$G$16688,Relaciones!$D$16314:$D$16688,A1278,Relaciones!$F$16314:$F$16688,"amistad")</x:f>
        <x:v>4</x:v>
      </x:c>
      <x:c r="T1278" s="15" t="n">
        <x:f>COUNTIFS(Relaciones!$E$16314:$E$16688,A1278,Relaciones!$F$16314:$F$16688,"rechazo")</x:f>
        <x:v>0</x:v>
      </x:c>
      <x:c r="U1278" s="15" t="n">
        <x:f>COUNTIFS(Relaciones!$D$16314:$D$16688,A1278,Relaciones!$F$16314:$F$16688,"rechazo")</x:f>
        <x:v>2</x:v>
      </x:c>
      <x:c r="V1278" s="15" t="n">
        <x:f>SUMIFS(Relaciones!$G$16314:$G$16688,Relaciones!$D$16314:$D$16688,A1278,Relaciones!$F$16314:$F$16688,"rechazo")</x:f>
        <x:v>0</x:v>
      </x:c>
      <x:c r="W1278" s="15" t="n">
        <x:f>SUM(INDEX(Respuestas!$B$1262:$B$1289,MATCH(A1278,Respuestas!$A$1262:$A$1289,0)),INDEX(Respuestas!$C$1262:$C$1289,MATCH(A1278,Respuestas!$A$1262:$A$1289,0)),INDEX(Respuestas!$D$1262:$D$1289,MATCH(A1278,Respuestas!$A$1262:$A$1289,0)),INDEX(Respuestas!$E$1262:$E$1289,MATCH(A1278,Respuestas!$A$1262:$A$1289,0)))</x:f>
        <x:v>9</x:v>
      </x:c>
      <x:c r="X1278" s="15" t="n">
        <x:f>COUNTIFS(Relaciones!$E$16314:$E$16688,A1278,Relaciones!$F$16314:$F$16688,"mediacion")</x:f>
        <x:v>0</x:v>
      </x:c>
      <x:c r="Y1278" s="15" t="n">
        <x:f>COUNTIFS(Relaciones!$E$16314:$E$16688,A1278,Relaciones!$F$16314:$F$16688,"mediacion_negativa")</x:f>
        <x:v>0</x:v>
      </x:c>
      <x:c r="Z1278" s="15" t="n">
        <x:f>COUNTIFS(Relaciones!$E$16314:$E$16688,A1278,Relaciones!$F$16314:$F$16688,"bullying")</x:f>
        <x:v>0</x:v>
      </x:c>
      <x:c r="AA1278" s="4" t="str">
        <x:f>INDEX(Respuestas!$F$1262:$F$1289,MATCH(A1278,Respuestas!$A$1262:$A$1289,0))</x:f>
        <x:v>No</x:v>
      </x:c>
      <x:c r="AB1278" s="4" t="str">
        <x:f>INDEX(Respuestas!$G$1262:$G$1289,MATCH(A1278,Respuestas!$A$1262:$A$1289,0))</x:f>
        <x:v>Sí</x:v>
      </x:c>
      <x:c r="AC1278" s="4" t="str">
        <x:f>INDEX(Respuestas!$H$1262:$H$1289,MATCH(A1278,Respuestas!$A$1262:$A$1289,0))</x:f>
        <x:v>No</x:v>
      </x:c>
      <x:c r="AD1278" s="4" t="str">
        <x:f>INDEX(Respuestas!$I$1262:$I$1289,MATCH(A1278,Respuestas!$A$1262:$A$1289,0))</x:f>
        <x:v>Sí</x:v>
      </x:c>
      <x:c r="AE1278" s="4" t="str">
        <x:f>INDEX(Respuestas!$J$1262:$J$1289,MATCH(A1278,Respuestas!$A$1262:$A$1289,0))</x:f>
        <x:v>G2</x:v>
      </x:c>
      <x:c r="AF1278" s="4" t="str">
        <x:v>normalizada_v1</x:v>
      </x:c>
      <x:c r="AG1278" s="4" t="n">
        <x:f>COUNTIFS($B$2:$B$1513,B1278,$C$2:$C$1513,C1278,$D$2:$D$1513,D1278)</x:f>
        <x:v>28</x:v>
      </x:c>
      <x:c r="AH1278" s="4" t="n">
        <x:f>COUNTIFS(Relaciones!$D$16314:$D$16688,A1278,Relaciones!$F$16314:$F$16688,"prediccion_amistad")</x:f>
        <x:v>4</x:v>
      </x:c>
      <x:c r="AI1278" s="4" t="n">
        <x:f>SUMIFS(Relaciones!$H$16314:$H$16688,Relaciones!$D$16314:$D$16688,A1278,Relaciones!$F$16314:$F$16688,"prediccion_amistad")</x:f>
        <x:v>3</x:v>
      </x:c>
      <x:c r="AJ1278" s="4" t="n">
        <x:f>COUNTIFS(Relaciones!$D$16314:$D$16688,A1278,Relaciones!$F$16314:$F$16688,"prediccion_rechazo")</x:f>
        <x:v>1</x:v>
      </x:c>
      <x:c r="AK1278" s="4" t="n">
        <x:f>SUMIFS(Relaciones!$H$16314:$H$16688,Relaciones!$D$16314:$D$16688,A1278,Relaciones!$F$16314:$F$16688,"prediccion_rechazo")</x:f>
        <x:v>0</x:v>
      </x:c>
      <x:c r="AL1278" s="4" t="n">
        <x:v>0.2470884045033771</x:v>
      </x:c>
    </x:row>
    <x:row r="1279" ht="23" customHeight="1">
      <x:c r="A1279" s="13" t="str">
        <x:v>01278</x:v>
      </x:c>
      <x:c r="B1279" s="4" t="str">
        <x:v>Córdoba</x:v>
      </x:c>
      <x:c r="C1279" s="4" t="str">
        <x:v>4.º ESO</x:v>
      </x:c>
      <x:c r="D1279" s="4" t="str">
        <x:v>A</x:v>
      </x:c>
      <x:c r="E1279" s="4" t="str">
        <x:v>alumno</x:v>
      </x:c>
      <x:c r="F1279" s="14" t="n">
        <x:f>IF((AG1279-1)=0,"",ROUND(10*Q1279/(AG1279-1),1))</x:f>
        <x:v>1.5</x:v>
      </x:c>
      <x:c r="G1279" s="14" t="n">
        <x:f>IF((AG1279-1)=0,"",ROUND(10*R1279/(AG1279-1),1))</x:f>
        <x:v>1.9</x:v>
      </x:c>
      <x:c r="H1279" s="14" t="n">
        <x:f>IF(R1279=0,"",ROUND(10*S1279/R1279,1))</x:f>
        <x:v>8</x:v>
      </x:c>
      <x:c r="I1279" s="14" t="n">
        <x:f>IF(AH1279=0,"",ROUND(10*AI1279/AH1279,1))</x:f>
        <x:v>10</x:v>
      </x:c>
      <x:c r="J1279" s="14" t="n">
        <x:f>IF((AG1279-1)=0,"",ROUND(10*T1279/(AG1279-1),1))</x:f>
        <x:v>0</x:v>
      </x:c>
      <x:c r="K1279" s="14" t="n">
        <x:f>IF((AG1279-1)=0,"",ROUND(10*U1279/(AG1279-1),1))</x:f>
        <x:v>1.1</x:v>
      </x:c>
      <x:c r="L1279" s="14" t="n">
        <x:f>IF(U1279=0,"",ROUND(10*V1279/U1279,1))</x:f>
        <x:v>0</x:v>
      </x:c>
      <x:c r="M1279" s="14" t="str">
        <x:f>IF(AJ1279=0,"",ROUND(10*AK1279/AJ1279,1))</x:f>
      </x:c>
      <x:c r="N1279" s="14" t="n">
        <x:f>ROUND(10*W1279/12,1)</x:f>
        <x:v>8.3</x:v>
      </x:c>
      <x:c r="O1279" s="14" t="n">
        <x:f>ROUND(10*AL1279,1)</x:f>
        <x:v>2.5</x:v>
      </x:c>
      <x:c r="P1279" s="14" t="n">
        <x:f>IF((AG1279-1)=0,"",ROUND(10*X1279/(AG1279-1),1))</x:f>
        <x:v>0</x:v>
      </x:c>
      <x:c r="Q1279" s="15" t="n">
        <x:f>COUNTIFS(Relaciones!$E$16314:$E$16688,A1279,Relaciones!$F$16314:$F$16688,"amistad")</x:f>
        <x:v>4</x:v>
      </x:c>
      <x:c r="R1279" s="15" t="n">
        <x:f>COUNTIFS(Relaciones!$D$16314:$D$16688,A1279,Relaciones!$F$16314:$F$16688,"amistad")</x:f>
        <x:v>5</x:v>
      </x:c>
      <x:c r="S1279" s="15" t="n">
        <x:f>SUMIFS(Relaciones!$G$16314:$G$16688,Relaciones!$D$16314:$D$16688,A1279,Relaciones!$F$16314:$F$16688,"amistad")</x:f>
        <x:v>4</x:v>
      </x:c>
      <x:c r="T1279" s="15" t="n">
        <x:f>COUNTIFS(Relaciones!$E$16314:$E$16688,A1279,Relaciones!$F$16314:$F$16688,"rechazo")</x:f>
        <x:v>0</x:v>
      </x:c>
      <x:c r="U1279" s="15" t="n">
        <x:f>COUNTIFS(Relaciones!$D$16314:$D$16688,A1279,Relaciones!$F$16314:$F$16688,"rechazo")</x:f>
        <x:v>3</x:v>
      </x:c>
      <x:c r="V1279" s="15" t="n">
        <x:f>SUMIFS(Relaciones!$G$16314:$G$16688,Relaciones!$D$16314:$D$16688,A1279,Relaciones!$F$16314:$F$16688,"rechazo")</x:f>
        <x:v>0</x:v>
      </x:c>
      <x:c r="W1279" s="15" t="n">
        <x:f>SUM(INDEX(Respuestas!$B$1262:$B$1289,MATCH(A1279,Respuestas!$A$1262:$A$1289,0)),INDEX(Respuestas!$C$1262:$C$1289,MATCH(A1279,Respuestas!$A$1262:$A$1289,0)),INDEX(Respuestas!$D$1262:$D$1289,MATCH(A1279,Respuestas!$A$1262:$A$1289,0)),INDEX(Respuestas!$E$1262:$E$1289,MATCH(A1279,Respuestas!$A$1262:$A$1289,0)))</x:f>
        <x:v>10</x:v>
      </x:c>
      <x:c r="X1279" s="15" t="n">
        <x:f>COUNTIFS(Relaciones!$E$16314:$E$16688,A1279,Relaciones!$F$16314:$F$16688,"mediacion")</x:f>
        <x:v>0</x:v>
      </x:c>
      <x:c r="Y1279" s="15" t="n">
        <x:f>COUNTIFS(Relaciones!$E$16314:$E$16688,A1279,Relaciones!$F$16314:$F$16688,"mediacion_negativa")</x:f>
        <x:v>0</x:v>
      </x:c>
      <x:c r="Z1279" s="15" t="n">
        <x:f>COUNTIFS(Relaciones!$E$16314:$E$16688,A1279,Relaciones!$F$16314:$F$16688,"bullying")</x:f>
        <x:v>0</x:v>
      </x:c>
      <x:c r="AA1279" s="4" t="str">
        <x:f>INDEX(Respuestas!$F$1262:$F$1289,MATCH(A1279,Respuestas!$A$1262:$A$1289,0))</x:f>
        <x:v>No</x:v>
      </x:c>
      <x:c r="AB1279" s="4" t="str">
        <x:f>INDEX(Respuestas!$G$1262:$G$1289,MATCH(A1279,Respuestas!$A$1262:$A$1289,0))</x:f>
        <x:v>Sí</x:v>
      </x:c>
      <x:c r="AC1279" s="4" t="str">
        <x:f>INDEX(Respuestas!$H$1262:$H$1289,MATCH(A1279,Respuestas!$A$1262:$A$1289,0))</x:f>
        <x:v>No</x:v>
      </x:c>
      <x:c r="AD1279" s="4" t="str">
        <x:f>INDEX(Respuestas!$I$1262:$I$1289,MATCH(A1279,Respuestas!$A$1262:$A$1289,0))</x:f>
        <x:v>Sí</x:v>
      </x:c>
      <x:c r="AE1279" s="4" t="str">
        <x:f>INDEX(Respuestas!$J$1262:$J$1289,MATCH(A1279,Respuestas!$A$1262:$A$1289,0))</x:f>
        <x:v>G2</x:v>
      </x:c>
      <x:c r="AF1279" s="4" t="str">
        <x:v>normalizada_v1</x:v>
      </x:c>
      <x:c r="AG1279" s="4" t="n">
        <x:f>COUNTIFS($B$2:$B$1513,B1279,$C$2:$C$1513,C1279,$D$2:$D$1513,D1279)</x:f>
        <x:v>28</x:v>
      </x:c>
      <x:c r="AH1279" s="4" t="n">
        <x:f>COUNTIFS(Relaciones!$D$16314:$D$16688,A1279,Relaciones!$F$16314:$F$16688,"prediccion_amistad")</x:f>
        <x:v>3</x:v>
      </x:c>
      <x:c r="AI1279" s="4" t="n">
        <x:f>SUMIFS(Relaciones!$H$16314:$H$16688,Relaciones!$D$16314:$D$16688,A1279,Relaciones!$F$16314:$F$16688,"prediccion_amistad")</x:f>
        <x:v>3</x:v>
      </x:c>
      <x:c r="AJ1279" s="4" t="n">
        <x:f>COUNTIFS(Relaciones!$D$16314:$D$16688,A1279,Relaciones!$F$16314:$F$16688,"prediccion_rechazo")</x:f>
        <x:v>0</x:v>
      </x:c>
      <x:c r="AK1279" s="4" t="n">
        <x:f>SUMIFS(Relaciones!$H$16314:$H$16688,Relaciones!$D$16314:$D$16688,A1279,Relaciones!$F$16314:$F$16688,"prediccion_rechazo")</x:f>
        <x:v>0</x:v>
      </x:c>
      <x:c r="AL1279" s="4" t="n">
        <x:v>0.2470884045033771</x:v>
      </x:c>
    </x:row>
    <x:row r="1280" ht="23" customHeight="1">
      <x:c r="A1280" s="13" t="str">
        <x:v>01279</x:v>
      </x:c>
      <x:c r="B1280" s="4" t="str">
        <x:v>Córdoba</x:v>
      </x:c>
      <x:c r="C1280" s="4" t="str">
        <x:v>4.º ESO</x:v>
      </x:c>
      <x:c r="D1280" s="4" t="str">
        <x:v>A</x:v>
      </x:c>
      <x:c r="E1280" s="4" t="str">
        <x:v>alumna</x:v>
      </x:c>
      <x:c r="F1280" s="14" t="n">
        <x:f>IF((AG1280-1)=0,"",ROUND(10*Q1280/(AG1280-1),1))</x:f>
        <x:v>1.5</x:v>
      </x:c>
      <x:c r="G1280" s="14" t="n">
        <x:f>IF((AG1280-1)=0,"",ROUND(10*R1280/(AG1280-1),1))</x:f>
        <x:v>1.5</x:v>
      </x:c>
      <x:c r="H1280" s="14" t="n">
        <x:f>IF(R1280=0,"",ROUND(10*S1280/R1280,1))</x:f>
        <x:v>10</x:v>
      </x:c>
      <x:c r="I1280" s="14" t="n">
        <x:f>IF(AH1280=0,"",ROUND(10*AI1280/AH1280,1))</x:f>
        <x:v>10</x:v>
      </x:c>
      <x:c r="J1280" s="14" t="n">
        <x:f>IF((AG1280-1)=0,"",ROUND(10*T1280/(AG1280-1),1))</x:f>
        <x:v>0</x:v>
      </x:c>
      <x:c r="K1280" s="14" t="n">
        <x:f>IF((AG1280-1)=0,"",ROUND(10*U1280/(AG1280-1),1))</x:f>
        <x:v>0.7</x:v>
      </x:c>
      <x:c r="L1280" s="14" t="n">
        <x:f>IF(U1280=0,"",ROUND(10*V1280/U1280,1))</x:f>
        <x:v>0</x:v>
      </x:c>
      <x:c r="M1280" s="14" t="str">
        <x:f>IF(AJ1280=0,"",ROUND(10*AK1280/AJ1280,1))</x:f>
      </x:c>
      <x:c r="N1280" s="14" t="n">
        <x:f>ROUND(10*W1280/12,1)</x:f>
        <x:v>9.2</x:v>
      </x:c>
      <x:c r="O1280" s="14" t="n">
        <x:f>ROUND(10*AL1280,1)</x:f>
        <x:v>2.1</x:v>
      </x:c>
      <x:c r="P1280" s="14" t="n">
        <x:f>IF((AG1280-1)=0,"",ROUND(10*X1280/(AG1280-1),1))</x:f>
        <x:v>0</x:v>
      </x:c>
      <x:c r="Q1280" s="15" t="n">
        <x:f>COUNTIFS(Relaciones!$E$16314:$E$16688,A1280,Relaciones!$F$16314:$F$16688,"amistad")</x:f>
        <x:v>4</x:v>
      </x:c>
      <x:c r="R1280" s="15" t="n">
        <x:f>COUNTIFS(Relaciones!$D$16314:$D$16688,A1280,Relaciones!$F$16314:$F$16688,"amistad")</x:f>
        <x:v>4</x:v>
      </x:c>
      <x:c r="S1280" s="15" t="n">
        <x:f>SUMIFS(Relaciones!$G$16314:$G$16688,Relaciones!$D$16314:$D$16688,A1280,Relaciones!$F$16314:$F$16688,"amistad")</x:f>
        <x:v>4</x:v>
      </x:c>
      <x:c r="T1280" s="15" t="n">
        <x:f>COUNTIFS(Relaciones!$E$16314:$E$16688,A1280,Relaciones!$F$16314:$F$16688,"rechazo")</x:f>
        <x:v>0</x:v>
      </x:c>
      <x:c r="U1280" s="15" t="n">
        <x:f>COUNTIFS(Relaciones!$D$16314:$D$16688,A1280,Relaciones!$F$16314:$F$16688,"rechazo")</x:f>
        <x:v>2</x:v>
      </x:c>
      <x:c r="V1280" s="15" t="n">
        <x:f>SUMIFS(Relaciones!$G$16314:$G$16688,Relaciones!$D$16314:$D$16688,A1280,Relaciones!$F$16314:$F$16688,"rechazo")</x:f>
        <x:v>0</x:v>
      </x:c>
      <x:c r="W1280" s="15" t="n">
        <x:f>SUM(INDEX(Respuestas!$B$1262:$B$1289,MATCH(A1280,Respuestas!$A$1262:$A$1289,0)),INDEX(Respuestas!$C$1262:$C$1289,MATCH(A1280,Respuestas!$A$1262:$A$1289,0)),INDEX(Respuestas!$D$1262:$D$1289,MATCH(A1280,Respuestas!$A$1262:$A$1289,0)),INDEX(Respuestas!$E$1262:$E$1289,MATCH(A1280,Respuestas!$A$1262:$A$1289,0)))</x:f>
        <x:v>11</x:v>
      </x:c>
      <x:c r="X1280" s="15" t="n">
        <x:f>COUNTIFS(Relaciones!$E$16314:$E$16688,A1280,Relaciones!$F$16314:$F$16688,"mediacion")</x:f>
        <x:v>0</x:v>
      </x:c>
      <x:c r="Y1280" s="15" t="n">
        <x:f>COUNTIFS(Relaciones!$E$16314:$E$16688,A1280,Relaciones!$F$16314:$F$16688,"mediacion_negativa")</x:f>
        <x:v>0</x:v>
      </x:c>
      <x:c r="Z1280" s="15" t="n">
        <x:f>COUNTIFS(Relaciones!$E$16314:$E$16688,A1280,Relaciones!$F$16314:$F$16688,"bullying")</x:f>
        <x:v>0</x:v>
      </x:c>
      <x:c r="AA1280" s="4" t="str">
        <x:f>INDEX(Respuestas!$F$1262:$F$1289,MATCH(A1280,Respuestas!$A$1262:$A$1289,0))</x:f>
        <x:v>No</x:v>
      </x:c>
      <x:c r="AB1280" s="4" t="str">
        <x:f>INDEX(Respuestas!$G$1262:$G$1289,MATCH(A1280,Respuestas!$A$1262:$A$1289,0))</x:f>
        <x:v>Sí</x:v>
      </x:c>
      <x:c r="AC1280" s="4" t="str">
        <x:f>INDEX(Respuestas!$H$1262:$H$1289,MATCH(A1280,Respuestas!$A$1262:$A$1289,0))</x:f>
        <x:v>No</x:v>
      </x:c>
      <x:c r="AD1280" s="4" t="str">
        <x:f>INDEX(Respuestas!$I$1262:$I$1289,MATCH(A1280,Respuestas!$A$1262:$A$1289,0))</x:f>
        <x:v>Sí</x:v>
      </x:c>
      <x:c r="AE1280" s="4" t="str">
        <x:f>INDEX(Respuestas!$J$1262:$J$1289,MATCH(A1280,Respuestas!$A$1262:$A$1289,0))</x:f>
        <x:v>G2</x:v>
      </x:c>
      <x:c r="AF1280" s="4" t="str">
        <x:v>normalizada_v1</x:v>
      </x:c>
      <x:c r="AG1280" s="4" t="n">
        <x:f>COUNTIFS($B$2:$B$1513,B1280,$C$2:$C$1513,C1280,$D$2:$D$1513,D1280)</x:f>
        <x:v>28</x:v>
      </x:c>
      <x:c r="AH1280" s="4" t="n">
        <x:f>COUNTIFS(Relaciones!$D$16314:$D$16688,A1280,Relaciones!$F$16314:$F$16688,"prediccion_amistad")</x:f>
        <x:v>3</x:v>
      </x:c>
      <x:c r="AI1280" s="4" t="n">
        <x:f>SUMIFS(Relaciones!$H$16314:$H$16688,Relaciones!$D$16314:$D$16688,A1280,Relaciones!$F$16314:$F$16688,"prediccion_amistad")</x:f>
        <x:v>3</x:v>
      </x:c>
      <x:c r="AJ1280" s="4" t="n">
        <x:f>COUNTIFS(Relaciones!$D$16314:$D$16688,A1280,Relaciones!$F$16314:$F$16688,"prediccion_rechazo")</x:f>
        <x:v>0</x:v>
      </x:c>
      <x:c r="AK1280" s="4" t="n">
        <x:f>SUMIFS(Relaciones!$H$16314:$H$16688,Relaciones!$D$16314:$D$16688,A1280,Relaciones!$F$16314:$F$16688,"prediccion_rechazo")</x:f>
        <x:v>0</x:v>
      </x:c>
      <x:c r="AL1280" s="4" t="n">
        <x:v>0.20972453313329265</x:v>
      </x:c>
    </x:row>
    <x:row r="1281" ht="23" customHeight="1">
      <x:c r="A1281" s="13" t="str">
        <x:v>01280</x:v>
      </x:c>
      <x:c r="B1281" s="4" t="str">
        <x:v>Córdoba</x:v>
      </x:c>
      <x:c r="C1281" s="4" t="str">
        <x:v>4.º ESO</x:v>
      </x:c>
      <x:c r="D1281" s="4" t="str">
        <x:v>A</x:v>
      </x:c>
      <x:c r="E1281" s="4" t="str">
        <x:v>alumno</x:v>
      </x:c>
      <x:c r="F1281" s="14" t="n">
        <x:f>IF((AG1281-1)=0,"",ROUND(10*Q1281/(AG1281-1),1))</x:f>
        <x:v>1.5</x:v>
      </x:c>
      <x:c r="G1281" s="14" t="n">
        <x:f>IF((AG1281-1)=0,"",ROUND(10*R1281/(AG1281-1),1))</x:f>
        <x:v>1.9</x:v>
      </x:c>
      <x:c r="H1281" s="14" t="n">
        <x:f>IF(R1281=0,"",ROUND(10*S1281/R1281,1))</x:f>
        <x:v>8</x:v>
      </x:c>
      <x:c r="I1281" s="14" t="n">
        <x:f>IF(AH1281=0,"",ROUND(10*AI1281/AH1281,1))</x:f>
        <x:v>7.5</x:v>
      </x:c>
      <x:c r="J1281" s="14" t="n">
        <x:f>IF((AG1281-1)=0,"",ROUND(10*T1281/(AG1281-1),1))</x:f>
        <x:v>0</x:v>
      </x:c>
      <x:c r="K1281" s="14" t="n">
        <x:f>IF((AG1281-1)=0,"",ROUND(10*U1281/(AG1281-1),1))</x:f>
        <x:v>1.1</x:v>
      </x:c>
      <x:c r="L1281" s="14" t="n">
        <x:f>IF(U1281=0,"",ROUND(10*V1281/U1281,1))</x:f>
        <x:v>0</x:v>
      </x:c>
      <x:c r="M1281" s="14" t="n">
        <x:f>IF(AJ1281=0,"",ROUND(10*AK1281/AJ1281,1))</x:f>
        <x:v>0</x:v>
      </x:c>
      <x:c r="N1281" s="14" t="n">
        <x:f>ROUND(10*W1281/12,1)</x:f>
        <x:v>10</x:v>
      </x:c>
      <x:c r="O1281" s="14" t="n">
        <x:f>ROUND(10*AL1281,1)</x:f>
        <x:v>2.4</x:v>
      </x:c>
      <x:c r="P1281" s="14" t="n">
        <x:f>IF((AG1281-1)=0,"",ROUND(10*X1281/(AG1281-1),1))</x:f>
        <x:v>0</x:v>
      </x:c>
      <x:c r="Q1281" s="15" t="n">
        <x:f>COUNTIFS(Relaciones!$E$16314:$E$16688,A1281,Relaciones!$F$16314:$F$16688,"amistad")</x:f>
        <x:v>4</x:v>
      </x:c>
      <x:c r="R1281" s="15" t="n">
        <x:f>COUNTIFS(Relaciones!$D$16314:$D$16688,A1281,Relaciones!$F$16314:$F$16688,"amistad")</x:f>
        <x:v>5</x:v>
      </x:c>
      <x:c r="S1281" s="15" t="n">
        <x:f>SUMIFS(Relaciones!$G$16314:$G$16688,Relaciones!$D$16314:$D$16688,A1281,Relaciones!$F$16314:$F$16688,"amistad")</x:f>
        <x:v>4</x:v>
      </x:c>
      <x:c r="T1281" s="15" t="n">
        <x:f>COUNTIFS(Relaciones!$E$16314:$E$16688,A1281,Relaciones!$F$16314:$F$16688,"rechazo")</x:f>
        <x:v>0</x:v>
      </x:c>
      <x:c r="U1281" s="15" t="n">
        <x:f>COUNTIFS(Relaciones!$D$16314:$D$16688,A1281,Relaciones!$F$16314:$F$16688,"rechazo")</x:f>
        <x:v>3</x:v>
      </x:c>
      <x:c r="V1281" s="15" t="n">
        <x:f>SUMIFS(Relaciones!$G$16314:$G$16688,Relaciones!$D$16314:$D$16688,A1281,Relaciones!$F$16314:$F$16688,"rechazo")</x:f>
        <x:v>0</x:v>
      </x:c>
      <x:c r="W1281" s="15" t="n">
        <x:f>SUM(INDEX(Respuestas!$B$1262:$B$1289,MATCH(A1281,Respuestas!$A$1262:$A$1289,0)),INDEX(Respuestas!$C$1262:$C$1289,MATCH(A1281,Respuestas!$A$1262:$A$1289,0)),INDEX(Respuestas!$D$1262:$D$1289,MATCH(A1281,Respuestas!$A$1262:$A$1289,0)),INDEX(Respuestas!$E$1262:$E$1289,MATCH(A1281,Respuestas!$A$1262:$A$1289,0)))</x:f>
        <x:v>12</x:v>
      </x:c>
      <x:c r="X1281" s="15" t="n">
        <x:f>COUNTIFS(Relaciones!$E$16314:$E$16688,A1281,Relaciones!$F$16314:$F$16688,"mediacion")</x:f>
        <x:v>0</x:v>
      </x:c>
      <x:c r="Y1281" s="15" t="n">
        <x:f>COUNTIFS(Relaciones!$E$16314:$E$16688,A1281,Relaciones!$F$16314:$F$16688,"mediacion_negativa")</x:f>
        <x:v>0</x:v>
      </x:c>
      <x:c r="Z1281" s="15" t="n">
        <x:f>COUNTIFS(Relaciones!$E$16314:$E$16688,A1281,Relaciones!$F$16314:$F$16688,"bullying")</x:f>
        <x:v>0</x:v>
      </x:c>
      <x:c r="AA1281" s="4" t="str">
        <x:f>INDEX(Respuestas!$F$1262:$F$1289,MATCH(A1281,Respuestas!$A$1262:$A$1289,0))</x:f>
        <x:v>No</x:v>
      </x:c>
      <x:c r="AB1281" s="4" t="str">
        <x:f>INDEX(Respuestas!$G$1262:$G$1289,MATCH(A1281,Respuestas!$A$1262:$A$1289,0))</x:f>
        <x:v>Sí</x:v>
      </x:c>
      <x:c r="AC1281" s="4" t="str">
        <x:f>INDEX(Respuestas!$H$1262:$H$1289,MATCH(A1281,Respuestas!$A$1262:$A$1289,0))</x:f>
        <x:v>No</x:v>
      </x:c>
      <x:c r="AD1281" s="4" t="str">
        <x:f>INDEX(Respuestas!$I$1262:$I$1289,MATCH(A1281,Respuestas!$A$1262:$A$1289,0))</x:f>
        <x:v>Sí</x:v>
      </x:c>
      <x:c r="AE1281" s="4" t="str">
        <x:f>INDEX(Respuestas!$J$1262:$J$1289,MATCH(A1281,Respuestas!$A$1262:$A$1289,0))</x:f>
        <x:v>G2</x:v>
      </x:c>
      <x:c r="AF1281" s="4" t="str">
        <x:v>normalizada_v1</x:v>
      </x:c>
      <x:c r="AG1281" s="4" t="n">
        <x:f>COUNTIFS($B$2:$B$1513,B1281,$C$2:$C$1513,C1281,$D$2:$D$1513,D1281)</x:f>
        <x:v>28</x:v>
      </x:c>
      <x:c r="AH1281" s="4" t="n">
        <x:f>COUNTIFS(Relaciones!$D$16314:$D$16688,A1281,Relaciones!$F$16314:$F$16688,"prediccion_amistad")</x:f>
        <x:v>4</x:v>
      </x:c>
      <x:c r="AI1281" s="4" t="n">
        <x:f>SUMIFS(Relaciones!$H$16314:$H$16688,Relaciones!$D$16314:$D$16688,A1281,Relaciones!$F$16314:$F$16688,"prediccion_amistad")</x:f>
        <x:v>3</x:v>
      </x:c>
      <x:c r="AJ1281" s="4" t="n">
        <x:f>COUNTIFS(Relaciones!$D$16314:$D$16688,A1281,Relaciones!$F$16314:$F$16688,"prediccion_rechazo")</x:f>
        <x:v>1</x:v>
      </x:c>
      <x:c r="AK1281" s="4" t="n">
        <x:f>SUMIFS(Relaciones!$H$16314:$H$16688,Relaciones!$D$16314:$D$16688,A1281,Relaciones!$F$16314:$F$16688,"prediccion_rechazo")</x:f>
        <x:v>0</x:v>
      </x:c>
      <x:c r="AL1281" s="4" t="n">
        <x:v>0.24240305661161568</x:v>
      </x:c>
    </x:row>
    <x:row r="1282" ht="23" customHeight="1">
      <x:c r="A1282" s="13" t="str">
        <x:v>01281</x:v>
      </x:c>
      <x:c r="B1282" s="4" t="str">
        <x:v>Córdoba</x:v>
      </x:c>
      <x:c r="C1282" s="4" t="str">
        <x:v>4.º ESO</x:v>
      </x:c>
      <x:c r="D1282" s="4" t="str">
        <x:v>A</x:v>
      </x:c>
      <x:c r="E1282" s="4" t="str">
        <x:v>alumna</x:v>
      </x:c>
      <x:c r="F1282" s="14" t="n">
        <x:f>IF((AG1282-1)=0,"",ROUND(10*Q1282/(AG1282-1),1))</x:f>
        <x:v>1.5</x:v>
      </x:c>
      <x:c r="G1282" s="14" t="n">
        <x:f>IF((AG1282-1)=0,"",ROUND(10*R1282/(AG1282-1),1))</x:f>
        <x:v>1.5</x:v>
      </x:c>
      <x:c r="H1282" s="14" t="n">
        <x:f>IF(R1282=0,"",ROUND(10*S1282/R1282,1))</x:f>
        <x:v>10</x:v>
      </x:c>
      <x:c r="I1282" s="14" t="n">
        <x:f>IF(AH1282=0,"",ROUND(10*AI1282/AH1282,1))</x:f>
        <x:v>10</x:v>
      </x:c>
      <x:c r="J1282" s="14" t="n">
        <x:f>IF((AG1282-1)=0,"",ROUND(10*T1282/(AG1282-1),1))</x:f>
        <x:v>0</x:v>
      </x:c>
      <x:c r="K1282" s="14" t="n">
        <x:f>IF((AG1282-1)=0,"",ROUND(10*U1282/(AG1282-1),1))</x:f>
        <x:v>0.7</x:v>
      </x:c>
      <x:c r="L1282" s="14" t="n">
        <x:f>IF(U1282=0,"",ROUND(10*V1282/U1282,1))</x:f>
        <x:v>0</x:v>
      </x:c>
      <x:c r="M1282" s="14" t="str">
        <x:f>IF(AJ1282=0,"",ROUND(10*AK1282/AJ1282,1))</x:f>
      </x:c>
      <x:c r="N1282" s="14" t="n">
        <x:f>ROUND(10*W1282/12,1)</x:f>
        <x:v>7.5</x:v>
      </x:c>
      <x:c r="O1282" s="14" t="n">
        <x:f>ROUND(10*AL1282,1)</x:f>
        <x:v>2.2</x:v>
      </x:c>
      <x:c r="P1282" s="14" t="n">
        <x:f>IF((AG1282-1)=0,"",ROUND(10*X1282/(AG1282-1),1))</x:f>
        <x:v>0</x:v>
      </x:c>
      <x:c r="Q1282" s="15" t="n">
        <x:f>COUNTIFS(Relaciones!$E$16314:$E$16688,A1282,Relaciones!$F$16314:$F$16688,"amistad")</x:f>
        <x:v>4</x:v>
      </x:c>
      <x:c r="R1282" s="15" t="n">
        <x:f>COUNTIFS(Relaciones!$D$16314:$D$16688,A1282,Relaciones!$F$16314:$F$16688,"amistad")</x:f>
        <x:v>4</x:v>
      </x:c>
      <x:c r="S1282" s="15" t="n">
        <x:f>SUMIFS(Relaciones!$G$16314:$G$16688,Relaciones!$D$16314:$D$16688,A1282,Relaciones!$F$16314:$F$16688,"amistad")</x:f>
        <x:v>4</x:v>
      </x:c>
      <x:c r="T1282" s="15" t="n">
        <x:f>COUNTIFS(Relaciones!$E$16314:$E$16688,A1282,Relaciones!$F$16314:$F$16688,"rechazo")</x:f>
        <x:v>0</x:v>
      </x:c>
      <x:c r="U1282" s="15" t="n">
        <x:f>COUNTIFS(Relaciones!$D$16314:$D$16688,A1282,Relaciones!$F$16314:$F$16688,"rechazo")</x:f>
        <x:v>2</x:v>
      </x:c>
      <x:c r="V1282" s="15" t="n">
        <x:f>SUMIFS(Relaciones!$G$16314:$G$16688,Relaciones!$D$16314:$D$16688,A1282,Relaciones!$F$16314:$F$16688,"rechazo")</x:f>
        <x:v>0</x:v>
      </x:c>
      <x:c r="W1282" s="15" t="n">
        <x:f>SUM(INDEX(Respuestas!$B$1262:$B$1289,MATCH(A1282,Respuestas!$A$1262:$A$1289,0)),INDEX(Respuestas!$C$1262:$C$1289,MATCH(A1282,Respuestas!$A$1262:$A$1289,0)),INDEX(Respuestas!$D$1262:$D$1289,MATCH(A1282,Respuestas!$A$1262:$A$1289,0)),INDEX(Respuestas!$E$1262:$E$1289,MATCH(A1282,Respuestas!$A$1262:$A$1289,0)))</x:f>
        <x:v>9</x:v>
      </x:c>
      <x:c r="X1282" s="15" t="n">
        <x:f>COUNTIFS(Relaciones!$E$16314:$E$16688,A1282,Relaciones!$F$16314:$F$16688,"mediacion")</x:f>
        <x:v>0</x:v>
      </x:c>
      <x:c r="Y1282" s="15" t="n">
        <x:f>COUNTIFS(Relaciones!$E$16314:$E$16688,A1282,Relaciones!$F$16314:$F$16688,"mediacion_negativa")</x:f>
        <x:v>0</x:v>
      </x:c>
      <x:c r="Z1282" s="15" t="n">
        <x:f>COUNTIFS(Relaciones!$E$16314:$E$16688,A1282,Relaciones!$F$16314:$F$16688,"bullying")</x:f>
        <x:v>0</x:v>
      </x:c>
      <x:c r="AA1282" s="4" t="str">
        <x:f>INDEX(Respuestas!$F$1262:$F$1289,MATCH(A1282,Respuestas!$A$1262:$A$1289,0))</x:f>
        <x:v>No</x:v>
      </x:c>
      <x:c r="AB1282" s="4" t="str">
        <x:f>INDEX(Respuestas!$G$1262:$G$1289,MATCH(A1282,Respuestas!$A$1262:$A$1289,0))</x:f>
        <x:v>Sí</x:v>
      </x:c>
      <x:c r="AC1282" s="4" t="str">
        <x:f>INDEX(Respuestas!$H$1262:$H$1289,MATCH(A1282,Respuestas!$A$1262:$A$1289,0))</x:f>
        <x:v>No</x:v>
      </x:c>
      <x:c r="AD1282" s="4" t="str">
        <x:f>INDEX(Respuestas!$I$1262:$I$1289,MATCH(A1282,Respuestas!$A$1262:$A$1289,0))</x:f>
        <x:v>No</x:v>
      </x:c>
      <x:c r="AE1282" s="4" t="str">
        <x:f>INDEX(Respuestas!$J$1262:$J$1289,MATCH(A1282,Respuestas!$A$1262:$A$1289,0))</x:f>
        <x:v>G2</x:v>
      </x:c>
      <x:c r="AF1282" s="4" t="str">
        <x:v>normalizada_v1</x:v>
      </x:c>
      <x:c r="AG1282" s="4" t="n">
        <x:f>COUNTIFS($B$2:$B$1513,B1282,$C$2:$C$1513,C1282,$D$2:$D$1513,D1282)</x:f>
        <x:v>28</x:v>
      </x:c>
      <x:c r="AH1282" s="4" t="n">
        <x:f>COUNTIFS(Relaciones!$D$16314:$D$16688,A1282,Relaciones!$F$16314:$F$16688,"prediccion_amistad")</x:f>
        <x:v>3</x:v>
      </x:c>
      <x:c r="AI1282" s="4" t="n">
        <x:f>SUMIFS(Relaciones!$H$16314:$H$16688,Relaciones!$D$16314:$D$16688,A1282,Relaciones!$F$16314:$F$16688,"prediccion_amistad")</x:f>
        <x:v>3</x:v>
      </x:c>
      <x:c r="AJ1282" s="4" t="n">
        <x:f>COUNTIFS(Relaciones!$D$16314:$D$16688,A1282,Relaciones!$F$16314:$F$16688,"prediccion_rechazo")</x:f>
        <x:v>0</x:v>
      </x:c>
      <x:c r="AK1282" s="4" t="n">
        <x:f>SUMIFS(Relaciones!$H$16314:$H$16688,Relaciones!$D$16314:$D$16688,A1282,Relaciones!$F$16314:$F$16688,"prediccion_rechazo")</x:f>
        <x:v>0</x:v>
      </x:c>
      <x:c r="AL1282" s="4" t="n">
        <x:v>0.21539321742342268</x:v>
      </x:c>
    </x:row>
    <x:row r="1283" ht="23" customHeight="1">
      <x:c r="A1283" s="13" t="str">
        <x:v>01282</x:v>
      </x:c>
      <x:c r="B1283" s="4" t="str">
        <x:v>Córdoba</x:v>
      </x:c>
      <x:c r="C1283" s="4" t="str">
        <x:v>4.º ESO</x:v>
      </x:c>
      <x:c r="D1283" s="4" t="str">
        <x:v>A</x:v>
      </x:c>
      <x:c r="E1283" s="4" t="str">
        <x:v>alumno</x:v>
      </x:c>
      <x:c r="F1283" s="14" t="n">
        <x:f>IF((AG1283-1)=0,"",ROUND(10*Q1283/(AG1283-1),1))</x:f>
        <x:v>2.6</x:v>
      </x:c>
      <x:c r="G1283" s="14" t="n">
        <x:f>IF((AG1283-1)=0,"",ROUND(10*R1283/(AG1283-1),1))</x:f>
        <x:v>0.7</x:v>
      </x:c>
      <x:c r="H1283" s="14" t="n">
        <x:f>IF(R1283=0,"",ROUND(10*S1283/R1283,1))</x:f>
        <x:v>10</x:v>
      </x:c>
      <x:c r="I1283" s="14" t="n">
        <x:f>IF(AH1283=0,"",ROUND(10*AI1283/AH1283,1))</x:f>
        <x:v>10</x:v>
      </x:c>
      <x:c r="J1283" s="14" t="n">
        <x:f>IF((AG1283-1)=0,"",ROUND(10*T1283/(AG1283-1),1))</x:f>
        <x:v>0</x:v>
      </x:c>
      <x:c r="K1283" s="14" t="n">
        <x:f>IF((AG1283-1)=0,"",ROUND(10*U1283/(AG1283-1),1))</x:f>
        <x:v>0</x:v>
      </x:c>
      <x:c r="L1283" s="14" t="str">
        <x:f>IF(U1283=0,"",ROUND(10*V1283/U1283,1))</x:f>
      </x:c>
      <x:c r="M1283" s="14" t="str">
        <x:f>IF(AJ1283=0,"",ROUND(10*AK1283/AJ1283,1))</x:f>
      </x:c>
      <x:c r="N1283" s="14" t="n">
        <x:f>ROUND(10*W1283/12,1)</x:f>
        <x:v>8.3</x:v>
      </x:c>
      <x:c r="O1283" s="14" t="n">
        <x:f>ROUND(10*AL1283,1)</x:f>
        <x:v>1.1</x:v>
      </x:c>
      <x:c r="P1283" s="14" t="n">
        <x:f>IF((AG1283-1)=0,"",ROUND(10*X1283/(AG1283-1),1))</x:f>
        <x:v>1.9</x:v>
      </x:c>
      <x:c r="Q1283" s="15" t="n">
        <x:f>COUNTIFS(Relaciones!$E$16314:$E$16688,A1283,Relaciones!$F$16314:$F$16688,"amistad")</x:f>
        <x:v>7</x:v>
      </x:c>
      <x:c r="R1283" s="15" t="n">
        <x:f>COUNTIFS(Relaciones!$D$16314:$D$16688,A1283,Relaciones!$F$16314:$F$16688,"amistad")</x:f>
        <x:v>2</x:v>
      </x:c>
      <x:c r="S1283" s="15" t="n">
        <x:f>SUMIFS(Relaciones!$G$16314:$G$16688,Relaciones!$D$16314:$D$16688,A1283,Relaciones!$F$16314:$F$16688,"amistad")</x:f>
        <x:v>2</x:v>
      </x:c>
      <x:c r="T1283" s="15" t="n">
        <x:f>COUNTIFS(Relaciones!$E$16314:$E$16688,A1283,Relaciones!$F$16314:$F$16688,"rechazo")</x:f>
        <x:v>0</x:v>
      </x:c>
      <x:c r="U1283" s="15" t="n">
        <x:f>COUNTIFS(Relaciones!$D$16314:$D$16688,A1283,Relaciones!$F$16314:$F$16688,"rechazo")</x:f>
        <x:v>0</x:v>
      </x:c>
      <x:c r="V1283" s="15" t="n">
        <x:f>SUMIFS(Relaciones!$G$16314:$G$16688,Relaciones!$D$16314:$D$16688,A1283,Relaciones!$F$16314:$F$16688,"rechazo")</x:f>
        <x:v>0</x:v>
      </x:c>
      <x:c r="W1283" s="15" t="n">
        <x:f>SUM(INDEX(Respuestas!$B$1262:$B$1289,MATCH(A1283,Respuestas!$A$1262:$A$1289,0)),INDEX(Respuestas!$C$1262:$C$1289,MATCH(A1283,Respuestas!$A$1262:$A$1289,0)),INDEX(Respuestas!$D$1262:$D$1289,MATCH(A1283,Respuestas!$A$1262:$A$1289,0)),INDEX(Respuestas!$E$1262:$E$1289,MATCH(A1283,Respuestas!$A$1262:$A$1289,0)))</x:f>
        <x:v>10</x:v>
      </x:c>
      <x:c r="X1283" s="15" t="n">
        <x:f>COUNTIFS(Relaciones!$E$16314:$E$16688,A1283,Relaciones!$F$16314:$F$16688,"mediacion")</x:f>
        <x:v>5</x:v>
      </x:c>
      <x:c r="Y1283" s="15" t="n">
        <x:f>COUNTIFS(Relaciones!$E$16314:$E$16688,A1283,Relaciones!$F$16314:$F$16688,"mediacion_negativa")</x:f>
        <x:v>0</x:v>
      </x:c>
      <x:c r="Z1283" s="15" t="n">
        <x:f>COUNTIFS(Relaciones!$E$16314:$E$16688,A1283,Relaciones!$F$16314:$F$16688,"bullying")</x:f>
        <x:v>0</x:v>
      </x:c>
      <x:c r="AA1283" s="4" t="str">
        <x:f>INDEX(Respuestas!$F$1262:$F$1289,MATCH(A1283,Respuestas!$A$1262:$A$1289,0))</x:f>
        <x:v>No</x:v>
      </x:c>
      <x:c r="AB1283" s="4" t="str">
        <x:f>INDEX(Respuestas!$G$1262:$G$1289,MATCH(A1283,Respuestas!$A$1262:$A$1289,0))</x:f>
        <x:v>Sí</x:v>
      </x:c>
      <x:c r="AC1283" s="4" t="str">
        <x:f>INDEX(Respuestas!$H$1262:$H$1289,MATCH(A1283,Respuestas!$A$1262:$A$1289,0))</x:f>
        <x:v>No</x:v>
      </x:c>
      <x:c r="AD1283" s="4" t="str">
        <x:f>INDEX(Respuestas!$I$1262:$I$1289,MATCH(A1283,Respuestas!$A$1262:$A$1289,0))</x:f>
        <x:v>Sí</x:v>
      </x:c>
      <x:c r="AE1283" s="4" t="str">
        <x:f>INDEX(Respuestas!$J$1262:$J$1289,MATCH(A1283,Respuestas!$A$1262:$A$1289,0))</x:f>
        <x:v>G3</x:v>
      </x:c>
      <x:c r="AF1283" s="4" t="str">
        <x:v>normalizada_v1</x:v>
      </x:c>
      <x:c r="AG1283" s="4" t="n">
        <x:f>COUNTIFS($B$2:$B$1513,B1283,$C$2:$C$1513,C1283,$D$2:$D$1513,D1283)</x:f>
        <x:v>28</x:v>
      </x:c>
      <x:c r="AH1283" s="4" t="n">
        <x:f>COUNTIFS(Relaciones!$D$16314:$D$16688,A1283,Relaciones!$F$16314:$F$16688,"prediccion_amistad")</x:f>
        <x:v>5</x:v>
      </x:c>
      <x:c r="AI1283" s="4" t="n">
        <x:f>SUMIFS(Relaciones!$H$16314:$H$16688,Relaciones!$D$16314:$D$16688,A1283,Relaciones!$F$16314:$F$16688,"prediccion_amistad")</x:f>
        <x:v>5</x:v>
      </x:c>
      <x:c r="AJ1283" s="4" t="n">
        <x:f>COUNTIFS(Relaciones!$D$16314:$D$16688,A1283,Relaciones!$F$16314:$F$16688,"prediccion_rechazo")</x:f>
        <x:v>0</x:v>
      </x:c>
      <x:c r="AK1283" s="4" t="n">
        <x:f>SUMIFS(Relaciones!$H$16314:$H$16688,Relaciones!$D$16314:$D$16688,A1283,Relaciones!$F$16314:$F$16688,"prediccion_rechazo")</x:f>
        <x:v>0</x:v>
      </x:c>
      <x:c r="AL1283" s="4" t="n">
        <x:v>0.10960633975613575</x:v>
      </x:c>
    </x:row>
    <x:row r="1284" ht="23" customHeight="1">
      <x:c r="A1284" s="13" t="str">
        <x:v>01283</x:v>
      </x:c>
      <x:c r="B1284" s="4" t="str">
        <x:v>Córdoba</x:v>
      </x:c>
      <x:c r="C1284" s="4" t="str">
        <x:v>4.º ESO</x:v>
      </x:c>
      <x:c r="D1284" s="4" t="str">
        <x:v>A</x:v>
      </x:c>
      <x:c r="E1284" s="4" t="str">
        <x:v>alumna</x:v>
      </x:c>
      <x:c r="F1284" s="14" t="n">
        <x:f>IF((AG1284-1)=0,"",ROUND(10*Q1284/(AG1284-1),1))</x:f>
        <x:v>0.7</x:v>
      </x:c>
      <x:c r="G1284" s="14" t="n">
        <x:f>IF((AG1284-1)=0,"",ROUND(10*R1284/(AG1284-1),1))</x:f>
        <x:v>0.7</x:v>
      </x:c>
      <x:c r="H1284" s="14" t="n">
        <x:f>IF(R1284=0,"",ROUND(10*S1284/R1284,1))</x:f>
        <x:v>10</x:v>
      </x:c>
      <x:c r="I1284" s="14" t="n">
        <x:f>IF(AH1284=0,"",ROUND(10*AI1284/AH1284,1))</x:f>
        <x:v>6.7</x:v>
      </x:c>
      <x:c r="J1284" s="14" t="n">
        <x:f>IF((AG1284-1)=0,"",ROUND(10*T1284/(AG1284-1),1))</x:f>
        <x:v>0</x:v>
      </x:c>
      <x:c r="K1284" s="14" t="n">
        <x:f>IF((AG1284-1)=0,"",ROUND(10*U1284/(AG1284-1),1))</x:f>
        <x:v>0.7</x:v>
      </x:c>
      <x:c r="L1284" s="14" t="n">
        <x:f>IF(U1284=0,"",ROUND(10*V1284/U1284,1))</x:f>
        <x:v>0</x:v>
      </x:c>
      <x:c r="M1284" s="14" t="n">
        <x:f>IF(AJ1284=0,"",ROUND(10*AK1284/AJ1284,1))</x:f>
        <x:v>0</x:v>
      </x:c>
      <x:c r="N1284" s="14" t="n">
        <x:f>ROUND(10*W1284/12,1)</x:f>
        <x:v>9.2</x:v>
      </x:c>
      <x:c r="O1284" s="14" t="n">
        <x:f>ROUND(10*AL1284,1)</x:f>
        <x:v>0.2</x:v>
      </x:c>
      <x:c r="P1284" s="14" t="n">
        <x:f>IF((AG1284-1)=0,"",ROUND(10*X1284/(AG1284-1),1))</x:f>
        <x:v>0</x:v>
      </x:c>
      <x:c r="Q1284" s="15" t="n">
        <x:f>COUNTIFS(Relaciones!$E$16314:$E$16688,A1284,Relaciones!$F$16314:$F$16688,"amistad")</x:f>
        <x:v>2</x:v>
      </x:c>
      <x:c r="R1284" s="15" t="n">
        <x:f>COUNTIFS(Relaciones!$D$16314:$D$16688,A1284,Relaciones!$F$16314:$F$16688,"amistad")</x:f>
        <x:v>2</x:v>
      </x:c>
      <x:c r="S1284" s="15" t="n">
        <x:f>SUMIFS(Relaciones!$G$16314:$G$16688,Relaciones!$D$16314:$D$16688,A1284,Relaciones!$F$16314:$F$16688,"amistad")</x:f>
        <x:v>2</x:v>
      </x:c>
      <x:c r="T1284" s="15" t="n">
        <x:f>COUNTIFS(Relaciones!$E$16314:$E$16688,A1284,Relaciones!$F$16314:$F$16688,"rechazo")</x:f>
        <x:v>0</x:v>
      </x:c>
      <x:c r="U1284" s="15" t="n">
        <x:f>COUNTIFS(Relaciones!$D$16314:$D$16688,A1284,Relaciones!$F$16314:$F$16688,"rechazo")</x:f>
        <x:v>2</x:v>
      </x:c>
      <x:c r="V1284" s="15" t="n">
        <x:f>SUMIFS(Relaciones!$G$16314:$G$16688,Relaciones!$D$16314:$D$16688,A1284,Relaciones!$F$16314:$F$16688,"rechazo")</x:f>
        <x:v>0</x:v>
      </x:c>
      <x:c r="W1284" s="15" t="n">
        <x:f>SUM(INDEX(Respuestas!$B$1262:$B$1289,MATCH(A1284,Respuestas!$A$1262:$A$1289,0)),INDEX(Respuestas!$C$1262:$C$1289,MATCH(A1284,Respuestas!$A$1262:$A$1289,0)),INDEX(Respuestas!$D$1262:$D$1289,MATCH(A1284,Respuestas!$A$1262:$A$1289,0)),INDEX(Respuestas!$E$1262:$E$1289,MATCH(A1284,Respuestas!$A$1262:$A$1289,0)))</x:f>
        <x:v>11</x:v>
      </x:c>
      <x:c r="X1284" s="15" t="n">
        <x:f>COUNTIFS(Relaciones!$E$16314:$E$16688,A1284,Relaciones!$F$16314:$F$16688,"mediacion")</x:f>
        <x:v>0</x:v>
      </x:c>
      <x:c r="Y1284" s="15" t="n">
        <x:f>COUNTIFS(Relaciones!$E$16314:$E$16688,A1284,Relaciones!$F$16314:$F$16688,"mediacion_negativa")</x:f>
        <x:v>0</x:v>
      </x:c>
      <x:c r="Z1284" s="15" t="n">
        <x:f>COUNTIFS(Relaciones!$E$16314:$E$16688,A1284,Relaciones!$F$16314:$F$16688,"bullying")</x:f>
        <x:v>0</x:v>
      </x:c>
      <x:c r="AA1284" s="4" t="str">
        <x:f>INDEX(Respuestas!$F$1262:$F$1289,MATCH(A1284,Respuestas!$A$1262:$A$1289,0))</x:f>
        <x:v>No</x:v>
      </x:c>
      <x:c r="AB1284" s="4" t="str">
        <x:f>INDEX(Respuestas!$G$1262:$G$1289,MATCH(A1284,Respuestas!$A$1262:$A$1289,0))</x:f>
        <x:v>Sí</x:v>
      </x:c>
      <x:c r="AC1284" s="4" t="str">
        <x:f>INDEX(Respuestas!$H$1262:$H$1289,MATCH(A1284,Respuestas!$A$1262:$A$1289,0))</x:f>
        <x:v>No</x:v>
      </x:c>
      <x:c r="AD1284" s="4" t="str">
        <x:f>INDEX(Respuestas!$I$1262:$I$1289,MATCH(A1284,Respuestas!$A$1262:$A$1289,0))</x:f>
        <x:v>Sí</x:v>
      </x:c>
      <x:c r="AE1284" s="4" t="str">
        <x:f>INDEX(Respuestas!$J$1262:$J$1289,MATCH(A1284,Respuestas!$A$1262:$A$1289,0))</x:f>
        <x:v>G3</x:v>
      </x:c>
      <x:c r="AF1284" s="4" t="str">
        <x:v>normalizada_v1</x:v>
      </x:c>
      <x:c r="AG1284" s="4" t="n">
        <x:f>COUNTIFS($B$2:$B$1513,B1284,$C$2:$C$1513,C1284,$D$2:$D$1513,D1284)</x:f>
        <x:v>28</x:v>
      </x:c>
      <x:c r="AH1284" s="4" t="n">
        <x:f>COUNTIFS(Relaciones!$D$16314:$D$16688,A1284,Relaciones!$F$16314:$F$16688,"prediccion_amistad")</x:f>
        <x:v>3</x:v>
      </x:c>
      <x:c r="AI1284" s="4" t="n">
        <x:f>SUMIFS(Relaciones!$H$16314:$H$16688,Relaciones!$D$16314:$D$16688,A1284,Relaciones!$F$16314:$F$16688,"prediccion_amistad")</x:f>
        <x:v>2</x:v>
      </x:c>
      <x:c r="AJ1284" s="4" t="n">
        <x:f>COUNTIFS(Relaciones!$D$16314:$D$16688,A1284,Relaciones!$F$16314:$F$16688,"prediccion_rechazo")</x:f>
        <x:v>1</x:v>
      </x:c>
      <x:c r="AK1284" s="4" t="n">
        <x:f>SUMIFS(Relaciones!$H$16314:$H$16688,Relaciones!$D$16314:$D$16688,A1284,Relaciones!$F$16314:$F$16688,"prediccion_rechazo")</x:f>
        <x:v>0</x:v>
      </x:c>
      <x:c r="AL1284" s="4" t="n">
        <x:v>0.023003607387095924</x:v>
      </x:c>
    </x:row>
    <x:row r="1285" ht="23" customHeight="1">
      <x:c r="A1285" s="13" t="str">
        <x:v>01284</x:v>
      </x:c>
      <x:c r="B1285" s="4" t="str">
        <x:v>Córdoba</x:v>
      </x:c>
      <x:c r="C1285" s="4" t="str">
        <x:v>4.º ESO</x:v>
      </x:c>
      <x:c r="D1285" s="4" t="str">
        <x:v>A</x:v>
      </x:c>
      <x:c r="E1285" s="4" t="str">
        <x:v>alumno</x:v>
      </x:c>
      <x:c r="F1285" s="14" t="n">
        <x:f>IF((AG1285-1)=0,"",ROUND(10*Q1285/(AG1285-1),1))</x:f>
        <x:v>0.4</x:v>
      </x:c>
      <x:c r="G1285" s="14" t="n">
        <x:f>IF((AG1285-1)=0,"",ROUND(10*R1285/(AG1285-1),1))</x:f>
        <x:v>0.7</x:v>
      </x:c>
      <x:c r="H1285" s="14" t="n">
        <x:f>IF(R1285=0,"",ROUND(10*S1285/R1285,1))</x:f>
        <x:v>5</x:v>
      </x:c>
      <x:c r="I1285" s="14" t="n">
        <x:f>IF(AH1285=0,"",ROUND(10*AI1285/AH1285,1))</x:f>
        <x:v>10</x:v>
      </x:c>
      <x:c r="J1285" s="14" t="n">
        <x:f>IF((AG1285-1)=0,"",ROUND(10*T1285/(AG1285-1),1))</x:f>
        <x:v>0</x:v>
      </x:c>
      <x:c r="K1285" s="14" t="n">
        <x:f>IF((AG1285-1)=0,"",ROUND(10*U1285/(AG1285-1),1))</x:f>
        <x:v>1.1</x:v>
      </x:c>
      <x:c r="L1285" s="14" t="n">
        <x:f>IF(U1285=0,"",ROUND(10*V1285/U1285,1))</x:f>
        <x:v>0</x:v>
      </x:c>
      <x:c r="M1285" s="14" t="str">
        <x:f>IF(AJ1285=0,"",ROUND(10*AK1285/AJ1285,1))</x:f>
      </x:c>
      <x:c r="N1285" s="14" t="n">
        <x:f>ROUND(10*W1285/12,1)</x:f>
        <x:v>10</x:v>
      </x:c>
      <x:c r="O1285" s="14" t="n">
        <x:f>ROUND(10*AL1285,1)</x:f>
        <x:v>0.2</x:v>
      </x:c>
      <x:c r="P1285" s="14" t="n">
        <x:f>IF((AG1285-1)=0,"",ROUND(10*X1285/(AG1285-1),1))</x:f>
        <x:v>0</x:v>
      </x:c>
      <x:c r="Q1285" s="15" t="n">
        <x:f>COUNTIFS(Relaciones!$E$16314:$E$16688,A1285,Relaciones!$F$16314:$F$16688,"amistad")</x:f>
        <x:v>1</x:v>
      </x:c>
      <x:c r="R1285" s="15" t="n">
        <x:f>COUNTIFS(Relaciones!$D$16314:$D$16688,A1285,Relaciones!$F$16314:$F$16688,"amistad")</x:f>
        <x:v>2</x:v>
      </x:c>
      <x:c r="S1285" s="15" t="n">
        <x:f>SUMIFS(Relaciones!$G$16314:$G$16688,Relaciones!$D$16314:$D$16688,A1285,Relaciones!$F$16314:$F$16688,"amistad")</x:f>
        <x:v>1</x:v>
      </x:c>
      <x:c r="T1285" s="15" t="n">
        <x:f>COUNTIFS(Relaciones!$E$16314:$E$16688,A1285,Relaciones!$F$16314:$F$16688,"rechazo")</x:f>
        <x:v>0</x:v>
      </x:c>
      <x:c r="U1285" s="15" t="n">
        <x:f>COUNTIFS(Relaciones!$D$16314:$D$16688,A1285,Relaciones!$F$16314:$F$16688,"rechazo")</x:f>
        <x:v>3</x:v>
      </x:c>
      <x:c r="V1285" s="15" t="n">
        <x:f>SUMIFS(Relaciones!$G$16314:$G$16688,Relaciones!$D$16314:$D$16688,A1285,Relaciones!$F$16314:$F$16688,"rechazo")</x:f>
        <x:v>0</x:v>
      </x:c>
      <x:c r="W1285" s="15" t="n">
        <x:f>SUM(INDEX(Respuestas!$B$1262:$B$1289,MATCH(A1285,Respuestas!$A$1262:$A$1289,0)),INDEX(Respuestas!$C$1262:$C$1289,MATCH(A1285,Respuestas!$A$1262:$A$1289,0)),INDEX(Respuestas!$D$1262:$D$1289,MATCH(A1285,Respuestas!$A$1262:$A$1289,0)),INDEX(Respuestas!$E$1262:$E$1289,MATCH(A1285,Respuestas!$A$1262:$A$1289,0)))</x:f>
        <x:v>12</x:v>
      </x:c>
      <x:c r="X1285" s="15" t="n">
        <x:f>COUNTIFS(Relaciones!$E$16314:$E$16688,A1285,Relaciones!$F$16314:$F$16688,"mediacion")</x:f>
        <x:v>0</x:v>
      </x:c>
      <x:c r="Y1285" s="15" t="n">
        <x:f>COUNTIFS(Relaciones!$E$16314:$E$16688,A1285,Relaciones!$F$16314:$F$16688,"mediacion_negativa")</x:f>
        <x:v>0</x:v>
      </x:c>
      <x:c r="Z1285" s="15" t="n">
        <x:f>COUNTIFS(Relaciones!$E$16314:$E$16688,A1285,Relaciones!$F$16314:$F$16688,"bullying")</x:f>
        <x:v>2</x:v>
      </x:c>
      <x:c r="AA1285" s="4" t="str">
        <x:f>INDEX(Respuestas!$F$1262:$F$1289,MATCH(A1285,Respuestas!$A$1262:$A$1289,0))</x:f>
        <x:v>No</x:v>
      </x:c>
      <x:c r="AB1285" s="4" t="str">
        <x:f>INDEX(Respuestas!$G$1262:$G$1289,MATCH(A1285,Respuestas!$A$1262:$A$1289,0))</x:f>
        <x:v>Sí</x:v>
      </x:c>
      <x:c r="AC1285" s="4" t="str">
        <x:f>INDEX(Respuestas!$H$1262:$H$1289,MATCH(A1285,Respuestas!$A$1262:$A$1289,0))</x:f>
        <x:v>No</x:v>
      </x:c>
      <x:c r="AD1285" s="4" t="str">
        <x:f>INDEX(Respuestas!$I$1262:$I$1289,MATCH(A1285,Respuestas!$A$1262:$A$1289,0))</x:f>
        <x:v>Sí</x:v>
      </x:c>
      <x:c r="AE1285" s="4" t="str">
        <x:f>INDEX(Respuestas!$J$1262:$J$1289,MATCH(A1285,Respuestas!$A$1262:$A$1289,0))</x:f>
        <x:v>G3</x:v>
      </x:c>
      <x:c r="AF1285" s="4" t="str">
        <x:v>normalizada_v1</x:v>
      </x:c>
      <x:c r="AG1285" s="4" t="n">
        <x:f>COUNTIFS($B$2:$B$1513,B1285,$C$2:$C$1513,C1285,$D$2:$D$1513,D1285)</x:f>
        <x:v>28</x:v>
      </x:c>
      <x:c r="AH1285" s="4" t="n">
        <x:f>COUNTIFS(Relaciones!$D$16314:$D$16688,A1285,Relaciones!$F$16314:$F$16688,"prediccion_amistad")</x:f>
        <x:v>1</x:v>
      </x:c>
      <x:c r="AI1285" s="4" t="n">
        <x:f>SUMIFS(Relaciones!$H$16314:$H$16688,Relaciones!$D$16314:$D$16688,A1285,Relaciones!$F$16314:$F$16688,"prediccion_amistad")</x:f>
        <x:v>1</x:v>
      </x:c>
      <x:c r="AJ1285" s="4" t="n">
        <x:f>COUNTIFS(Relaciones!$D$16314:$D$16688,A1285,Relaciones!$F$16314:$F$16688,"prediccion_rechazo")</x:f>
        <x:v>0</x:v>
      </x:c>
      <x:c r="AK1285" s="4" t="n">
        <x:f>SUMIFS(Relaciones!$H$16314:$H$16688,Relaciones!$D$16314:$D$16688,A1285,Relaciones!$F$16314:$F$16688,"prediccion_rechazo")</x:f>
        <x:v>0</x:v>
      </x:c>
      <x:c r="AL1285" s="4" t="n">
        <x:v>0.023003607387095924</x:v>
      </x:c>
    </x:row>
    <x:row r="1286" ht="23" customHeight="1">
      <x:c r="A1286" s="13" t="str">
        <x:v>01285</x:v>
      </x:c>
      <x:c r="B1286" s="4" t="str">
        <x:v>Córdoba</x:v>
      </x:c>
      <x:c r="C1286" s="4" t="str">
        <x:v>4.º ESO</x:v>
      </x:c>
      <x:c r="D1286" s="4" t="str">
        <x:v>A</x:v>
      </x:c>
      <x:c r="E1286" s="4" t="str">
        <x:v>alumna</x:v>
      </x:c>
      <x:c r="F1286" s="14" t="n">
        <x:f>IF((AG1286-1)=0,"",ROUND(10*Q1286/(AG1286-1),1))</x:f>
        <x:v>0</x:v>
      </x:c>
      <x:c r="G1286" s="14" t="n">
        <x:f>IF((AG1286-1)=0,"",ROUND(10*R1286/(AG1286-1),1))</x:f>
        <x:v>0.4</x:v>
      </x:c>
      <x:c r="H1286" s="14" t="n">
        <x:f>IF(R1286=0,"",ROUND(10*S1286/R1286,1))</x:f>
        <x:v>0</x:v>
      </x:c>
      <x:c r="I1286" s="14" t="str">
        <x:f>IF(AH1286=0,"",ROUND(10*AI1286/AH1286,1))</x:f>
      </x:c>
      <x:c r="J1286" s="14" t="n">
        <x:f>IF((AG1286-1)=0,"",ROUND(10*T1286/(AG1286-1),1))</x:f>
        <x:v>8.5</x:v>
      </x:c>
      <x:c r="K1286" s="14" t="n">
        <x:f>IF((AG1286-1)=0,"",ROUND(10*U1286/(AG1286-1),1))</x:f>
        <x:v>0.7</x:v>
      </x:c>
      <x:c r="L1286" s="14" t="n">
        <x:f>IF(U1286=0,"",ROUND(10*V1286/U1286,1))</x:f>
        <x:v>10</x:v>
      </x:c>
      <x:c r="M1286" s="14" t="n">
        <x:f>IF(AJ1286=0,"",ROUND(10*AK1286/AJ1286,1))</x:f>
        <x:v>10</x:v>
      </x:c>
      <x:c r="N1286" s="14" t="n">
        <x:f>ROUND(10*W1286/12,1)</x:f>
        <x:v>2.5</x:v>
      </x:c>
      <x:c r="O1286" s="14" t="n">
        <x:f>ROUND(10*AL1286,1)</x:f>
        <x:v>0.2</x:v>
      </x:c>
      <x:c r="P1286" s="14" t="n">
        <x:f>IF((AG1286-1)=0,"",ROUND(10*X1286/(AG1286-1),1))</x:f>
        <x:v>0</x:v>
      </x:c>
      <x:c r="Q1286" s="15" t="n">
        <x:f>COUNTIFS(Relaciones!$E$16314:$E$16688,A1286,Relaciones!$F$16314:$F$16688,"amistad")</x:f>
        <x:v>0</x:v>
      </x:c>
      <x:c r="R1286" s="15" t="n">
        <x:f>COUNTIFS(Relaciones!$D$16314:$D$16688,A1286,Relaciones!$F$16314:$F$16688,"amistad")</x:f>
        <x:v>1</x:v>
      </x:c>
      <x:c r="S1286" s="15" t="n">
        <x:f>SUMIFS(Relaciones!$G$16314:$G$16688,Relaciones!$D$16314:$D$16688,A1286,Relaciones!$F$16314:$F$16688,"amistad")</x:f>
        <x:v>0</x:v>
      </x:c>
      <x:c r="T1286" s="15" t="n">
        <x:f>COUNTIFS(Relaciones!$E$16314:$E$16688,A1286,Relaciones!$F$16314:$F$16688,"rechazo")</x:f>
        <x:v>23</x:v>
      </x:c>
      <x:c r="U1286" s="15" t="n">
        <x:f>COUNTIFS(Relaciones!$D$16314:$D$16688,A1286,Relaciones!$F$16314:$F$16688,"rechazo")</x:f>
        <x:v>2</x:v>
      </x:c>
      <x:c r="V1286" s="15" t="n">
        <x:f>SUMIFS(Relaciones!$G$16314:$G$16688,Relaciones!$D$16314:$D$16688,A1286,Relaciones!$F$16314:$F$16688,"rechazo")</x:f>
        <x:v>2</x:v>
      </x:c>
      <x:c r="W1286" s="15" t="n">
        <x:f>SUM(INDEX(Respuestas!$B$1262:$B$1289,MATCH(A1286,Respuestas!$A$1262:$A$1289,0)),INDEX(Respuestas!$C$1262:$C$1289,MATCH(A1286,Respuestas!$A$1262:$A$1289,0)),INDEX(Respuestas!$D$1262:$D$1289,MATCH(A1286,Respuestas!$A$1262:$A$1289,0)),INDEX(Respuestas!$E$1262:$E$1289,MATCH(A1286,Respuestas!$A$1262:$A$1289,0)))</x:f>
        <x:v>3</x:v>
      </x:c>
      <x:c r="X1286" s="15" t="n">
        <x:f>COUNTIFS(Relaciones!$E$16314:$E$16688,A1286,Relaciones!$F$16314:$F$16688,"mediacion")</x:f>
        <x:v>0</x:v>
      </x:c>
      <x:c r="Y1286" s="15" t="n">
        <x:f>COUNTIFS(Relaciones!$E$16314:$E$16688,A1286,Relaciones!$F$16314:$F$16688,"mediacion_negativa")</x:f>
        <x:v>7</x:v>
      </x:c>
      <x:c r="Z1286" s="15" t="n">
        <x:f>COUNTIFS(Relaciones!$E$16314:$E$16688,A1286,Relaciones!$F$16314:$F$16688,"bullying")</x:f>
        <x:v>3</x:v>
      </x:c>
      <x:c r="AA1286" s="4" t="str">
        <x:f>INDEX(Respuestas!$F$1262:$F$1289,MATCH(A1286,Respuestas!$A$1262:$A$1289,0))</x:f>
        <x:v>Sí</x:v>
      </x:c>
      <x:c r="AB1286" s="4" t="str">
        <x:f>INDEX(Respuestas!$G$1262:$G$1289,MATCH(A1286,Respuestas!$A$1262:$A$1289,0))</x:f>
        <x:v>Sí</x:v>
      </x:c>
      <x:c r="AC1286" s="4" t="str">
        <x:f>INDEX(Respuestas!$H$1262:$H$1289,MATCH(A1286,Respuestas!$A$1262:$A$1289,0))</x:f>
        <x:v>Sí</x:v>
      </x:c>
      <x:c r="AD1286" s="4" t="str">
        <x:f>INDEX(Respuestas!$I$1262:$I$1289,MATCH(A1286,Respuestas!$A$1262:$A$1289,0))</x:f>
        <x:v>Sí</x:v>
      </x:c>
      <x:c r="AE1286" s="4" t="str">
        <x:f>INDEX(Respuestas!$J$1262:$J$1289,MATCH(A1286,Respuestas!$A$1262:$A$1289,0))</x:f>
        <x:v>G3</x:v>
      </x:c>
      <x:c r="AF1286" s="4" t="str">
        <x:v>normalizada_v1</x:v>
      </x:c>
      <x:c r="AG1286" s="4" t="n">
        <x:f>COUNTIFS($B$2:$B$1513,B1286,$C$2:$C$1513,C1286,$D$2:$D$1513,D1286)</x:f>
        <x:v>28</x:v>
      </x:c>
      <x:c r="AH1286" s="4" t="n">
        <x:f>COUNTIFS(Relaciones!$D$16314:$D$16688,A1286,Relaciones!$F$16314:$F$16688,"prediccion_amistad")</x:f>
        <x:v>0</x:v>
      </x:c>
      <x:c r="AI1286" s="4" t="n">
        <x:f>SUMIFS(Relaciones!$H$16314:$H$16688,Relaciones!$D$16314:$D$16688,A1286,Relaciones!$F$16314:$F$16688,"prediccion_amistad")</x:f>
        <x:v>0</x:v>
      </x:c>
      <x:c r="AJ1286" s="4" t="n">
        <x:f>COUNTIFS(Relaciones!$D$16314:$D$16688,A1286,Relaciones!$F$16314:$F$16688,"prediccion_rechazo")</x:f>
        <x:v>17</x:v>
      </x:c>
      <x:c r="AK1286" s="4" t="n">
        <x:f>SUMIFS(Relaciones!$H$16314:$H$16688,Relaciones!$D$16314:$D$16688,A1286,Relaciones!$F$16314:$F$16688,"prediccion_rechazo")</x:f>
        <x:v>17</x:v>
      </x:c>
      <x:c r="AL1286" s="4" t="n">
        <x:v>0.019013213270972315</x:v>
      </x:c>
    </x:row>
    <x:row r="1287" ht="23" customHeight="1">
      <x:c r="A1287" s="13" t="str">
        <x:v>01286</x:v>
      </x:c>
      <x:c r="B1287" s="4" t="str">
        <x:v>Córdoba</x:v>
      </x:c>
      <x:c r="C1287" s="4" t="str">
        <x:v>4.º ESO</x:v>
      </x:c>
      <x:c r="D1287" s="4" t="str">
        <x:v>A</x:v>
      </x:c>
      <x:c r="E1287" s="4" t="str">
        <x:v>alumno</x:v>
      </x:c>
      <x:c r="F1287" s="14" t="n">
        <x:f>IF((AG1287-1)=0,"",ROUND(10*Q1287/(AG1287-1),1))</x:f>
        <x:v>0</x:v>
      </x:c>
      <x:c r="G1287" s="14" t="n">
        <x:f>IF((AG1287-1)=0,"",ROUND(10*R1287/(AG1287-1),1))</x:f>
        <x:v>0.4</x:v>
      </x:c>
      <x:c r="H1287" s="14" t="n">
        <x:f>IF(R1287=0,"",ROUND(10*S1287/R1287,1))</x:f>
        <x:v>0</x:v>
      </x:c>
      <x:c r="I1287" s="14" t="n">
        <x:f>IF(AH1287=0,"",ROUND(10*AI1287/AH1287,1))</x:f>
        <x:v>0</x:v>
      </x:c>
      <x:c r="J1287" s="14" t="n">
        <x:f>IF((AG1287-1)=0,"",ROUND(10*T1287/(AG1287-1),1))</x:f>
        <x:v>8.5</x:v>
      </x:c>
      <x:c r="K1287" s="14" t="n">
        <x:f>IF((AG1287-1)=0,"",ROUND(10*U1287/(AG1287-1),1))</x:f>
        <x:v>1.1</x:v>
      </x:c>
      <x:c r="L1287" s="14" t="n">
        <x:f>IF(U1287=0,"",ROUND(10*V1287/U1287,1))</x:f>
        <x:v>10</x:v>
      </x:c>
      <x:c r="M1287" s="14" t="n">
        <x:f>IF(AJ1287=0,"",ROUND(10*AK1287/AJ1287,1))</x:f>
        <x:v>9.4</x:v>
      </x:c>
      <x:c r="N1287" s="14" t="n">
        <x:f>ROUND(10*W1287/12,1)</x:f>
        <x:v>3.3</x:v>
      </x:c>
      <x:c r="O1287" s="14" t="n">
        <x:f>ROUND(10*AL1287,1)</x:f>
        <x:v>0.2</x:v>
      </x:c>
      <x:c r="P1287" s="14" t="n">
        <x:f>IF((AG1287-1)=0,"",ROUND(10*X1287/(AG1287-1),1))</x:f>
        <x:v>0</x:v>
      </x:c>
      <x:c r="Q1287" s="15" t="n">
        <x:f>COUNTIFS(Relaciones!$E$16314:$E$16688,A1287,Relaciones!$F$16314:$F$16688,"amistad")</x:f>
        <x:v>0</x:v>
      </x:c>
      <x:c r="R1287" s="15" t="n">
        <x:f>COUNTIFS(Relaciones!$D$16314:$D$16688,A1287,Relaciones!$F$16314:$F$16688,"amistad")</x:f>
        <x:v>1</x:v>
      </x:c>
      <x:c r="S1287" s="15" t="n">
        <x:f>SUMIFS(Relaciones!$G$16314:$G$16688,Relaciones!$D$16314:$D$16688,A1287,Relaciones!$F$16314:$F$16688,"amistad")</x:f>
        <x:v>0</x:v>
      </x:c>
      <x:c r="T1287" s="15" t="n">
        <x:f>COUNTIFS(Relaciones!$E$16314:$E$16688,A1287,Relaciones!$F$16314:$F$16688,"rechazo")</x:f>
        <x:v>23</x:v>
      </x:c>
      <x:c r="U1287" s="15" t="n">
        <x:f>COUNTIFS(Relaciones!$D$16314:$D$16688,A1287,Relaciones!$F$16314:$F$16688,"rechazo")</x:f>
        <x:v>3</x:v>
      </x:c>
      <x:c r="V1287" s="15" t="n">
        <x:f>SUMIFS(Relaciones!$G$16314:$G$16688,Relaciones!$D$16314:$D$16688,A1287,Relaciones!$F$16314:$F$16688,"rechazo")</x:f>
        <x:v>3</x:v>
      </x:c>
      <x:c r="W1287" s="15" t="n">
        <x:f>SUM(INDEX(Respuestas!$B$1262:$B$1289,MATCH(A1287,Respuestas!$A$1262:$A$1289,0)),INDEX(Respuestas!$C$1262:$C$1289,MATCH(A1287,Respuestas!$A$1262:$A$1289,0)),INDEX(Respuestas!$D$1262:$D$1289,MATCH(A1287,Respuestas!$A$1262:$A$1289,0)),INDEX(Respuestas!$E$1262:$E$1289,MATCH(A1287,Respuestas!$A$1262:$A$1289,0)))</x:f>
        <x:v>4</x:v>
      </x:c>
      <x:c r="X1287" s="15" t="n">
        <x:f>COUNTIFS(Relaciones!$E$16314:$E$16688,A1287,Relaciones!$F$16314:$F$16688,"mediacion")</x:f>
        <x:v>0</x:v>
      </x:c>
      <x:c r="Y1287" s="15" t="n">
        <x:f>COUNTIFS(Relaciones!$E$16314:$E$16688,A1287,Relaciones!$F$16314:$F$16688,"mediacion_negativa")</x:f>
        <x:v>7</x:v>
      </x:c>
      <x:c r="Z1287" s="15" t="n">
        <x:f>COUNTIFS(Relaciones!$E$16314:$E$16688,A1287,Relaciones!$F$16314:$F$16688,"bullying")</x:f>
        <x:v>4</x:v>
      </x:c>
      <x:c r="AA1287" s="4" t="str">
        <x:f>INDEX(Respuestas!$F$1262:$F$1289,MATCH(A1287,Respuestas!$A$1262:$A$1289,0))</x:f>
        <x:v>Sí</x:v>
      </x:c>
      <x:c r="AB1287" s="4" t="str">
        <x:f>INDEX(Respuestas!$G$1262:$G$1289,MATCH(A1287,Respuestas!$A$1262:$A$1289,0))</x:f>
        <x:v>Sí</x:v>
      </x:c>
      <x:c r="AC1287" s="4" t="str">
        <x:f>INDEX(Respuestas!$H$1262:$H$1289,MATCH(A1287,Respuestas!$A$1262:$A$1289,0))</x:f>
        <x:v>Sí</x:v>
      </x:c>
      <x:c r="AD1287" s="4" t="str">
        <x:f>INDEX(Respuestas!$I$1262:$I$1289,MATCH(A1287,Respuestas!$A$1262:$A$1289,0))</x:f>
        <x:v>No</x:v>
      </x:c>
      <x:c r="AE1287" s="4" t="str">
        <x:f>INDEX(Respuestas!$J$1262:$J$1289,MATCH(A1287,Respuestas!$A$1262:$A$1289,0))</x:f>
        <x:v>G3</x:v>
      </x:c>
      <x:c r="AF1287" s="4" t="str">
        <x:v>normalizada_v1</x:v>
      </x:c>
      <x:c r="AG1287" s="4" t="n">
        <x:f>COUNTIFS($B$2:$B$1513,B1287,$C$2:$C$1513,C1287,$D$2:$D$1513,D1287)</x:f>
        <x:v>28</x:v>
      </x:c>
      <x:c r="AH1287" s="4" t="n">
        <x:f>COUNTIFS(Relaciones!$D$16314:$D$16688,A1287,Relaciones!$F$16314:$F$16688,"prediccion_amistad")</x:f>
        <x:v>1</x:v>
      </x:c>
      <x:c r="AI1287" s="4" t="n">
        <x:f>SUMIFS(Relaciones!$H$16314:$H$16688,Relaciones!$D$16314:$D$16688,A1287,Relaciones!$F$16314:$F$16688,"prediccion_amistad")</x:f>
        <x:v>0</x:v>
      </x:c>
      <x:c r="AJ1287" s="4" t="n">
        <x:f>COUNTIFS(Relaciones!$D$16314:$D$16688,A1287,Relaciones!$F$16314:$F$16688,"prediccion_rechazo")</x:f>
        <x:v>18</x:v>
      </x:c>
      <x:c r="AK1287" s="4" t="n">
        <x:f>SUMIFS(Relaciones!$H$16314:$H$16688,Relaciones!$D$16314:$D$16688,A1287,Relaciones!$F$16314:$F$16688,"prediccion_rechazo")</x:f>
        <x:v>17</x:v>
      </x:c>
      <x:c r="AL1287" s="4" t="n">
        <x:v>0.019013213270972315</x:v>
      </x:c>
    </x:row>
    <x:row r="1288" ht="23" customHeight="1">
      <x:c r="A1288" s="13" t="str">
        <x:v>01287</x:v>
      </x:c>
      <x:c r="B1288" s="4" t="str">
        <x:v>Córdoba</x:v>
      </x:c>
      <x:c r="C1288" s="4" t="str">
        <x:v>4.º ESO</x:v>
      </x:c>
      <x:c r="D1288" s="4" t="str">
        <x:v>A</x:v>
      </x:c>
      <x:c r="E1288" s="4" t="str">
        <x:v>alumna</x:v>
      </x:c>
      <x:c r="F1288" s="14" t="n">
        <x:f>IF((AG1288-1)=0,"",ROUND(10*Q1288/(AG1288-1),1))</x:f>
        <x:v>0</x:v>
      </x:c>
      <x:c r="G1288" s="14" t="n">
        <x:f>IF((AG1288-1)=0,"",ROUND(10*R1288/(AG1288-1),1))</x:f>
        <x:v>0.4</x:v>
      </x:c>
      <x:c r="H1288" s="14" t="n">
        <x:f>IF(R1288=0,"",ROUND(10*S1288/R1288,1))</x:f>
        <x:v>0</x:v>
      </x:c>
      <x:c r="I1288" s="14" t="str">
        <x:f>IF(AH1288=0,"",ROUND(10*AI1288/AH1288,1))</x:f>
      </x:c>
      <x:c r="J1288" s="14" t="n">
        <x:f>IF((AG1288-1)=0,"",ROUND(10*T1288/(AG1288-1),1))</x:f>
        <x:v>4.8</x:v>
      </x:c>
      <x:c r="K1288" s="14" t="n">
        <x:f>IF((AG1288-1)=0,"",ROUND(10*U1288/(AG1288-1),1))</x:f>
        <x:v>0.7</x:v>
      </x:c>
      <x:c r="L1288" s="14" t="n">
        <x:f>IF(U1288=0,"",ROUND(10*V1288/U1288,1))</x:f>
        <x:v>10</x:v>
      </x:c>
      <x:c r="M1288" s="14" t="n">
        <x:f>IF(AJ1288=0,"",ROUND(10*AK1288/AJ1288,1))</x:f>
        <x:v>10</x:v>
      </x:c>
      <x:c r="N1288" s="14" t="n">
        <x:f>ROUND(10*W1288/12,1)</x:f>
        <x:v>4.2</x:v>
      </x:c>
      <x:c r="O1288" s="14" t="n">
        <x:f>ROUND(10*AL1288,1)</x:f>
        <x:v>0.2</x:v>
      </x:c>
      <x:c r="P1288" s="14" t="n">
        <x:f>IF((AG1288-1)=0,"",ROUND(10*X1288/(AG1288-1),1))</x:f>
        <x:v>0</x:v>
      </x:c>
      <x:c r="Q1288" s="15" t="n">
        <x:f>COUNTIFS(Relaciones!$E$16314:$E$16688,A1288,Relaciones!$F$16314:$F$16688,"amistad")</x:f>
        <x:v>0</x:v>
      </x:c>
      <x:c r="R1288" s="15" t="n">
        <x:f>COUNTIFS(Relaciones!$D$16314:$D$16688,A1288,Relaciones!$F$16314:$F$16688,"amistad")</x:f>
        <x:v>1</x:v>
      </x:c>
      <x:c r="S1288" s="15" t="n">
        <x:f>SUMIFS(Relaciones!$G$16314:$G$16688,Relaciones!$D$16314:$D$16688,A1288,Relaciones!$F$16314:$F$16688,"amistad")</x:f>
        <x:v>0</x:v>
      </x:c>
      <x:c r="T1288" s="15" t="n">
        <x:f>COUNTIFS(Relaciones!$E$16314:$E$16688,A1288,Relaciones!$F$16314:$F$16688,"rechazo")</x:f>
        <x:v>13</x:v>
      </x:c>
      <x:c r="U1288" s="15" t="n">
        <x:f>COUNTIFS(Relaciones!$D$16314:$D$16688,A1288,Relaciones!$F$16314:$F$16688,"rechazo")</x:f>
        <x:v>2</x:v>
      </x:c>
      <x:c r="V1288" s="15" t="n">
        <x:f>SUMIFS(Relaciones!$G$16314:$G$16688,Relaciones!$D$16314:$D$16688,A1288,Relaciones!$F$16314:$F$16688,"rechazo")</x:f>
        <x:v>2</x:v>
      </x:c>
      <x:c r="W1288" s="15" t="n">
        <x:f>SUM(INDEX(Respuestas!$B$1262:$B$1289,MATCH(A1288,Respuestas!$A$1262:$A$1289,0)),INDEX(Respuestas!$C$1262:$C$1289,MATCH(A1288,Respuestas!$A$1262:$A$1289,0)),INDEX(Respuestas!$D$1262:$D$1289,MATCH(A1288,Respuestas!$A$1262:$A$1289,0)),INDEX(Respuestas!$E$1262:$E$1289,MATCH(A1288,Respuestas!$A$1262:$A$1289,0)))</x:f>
        <x:v>5</x:v>
      </x:c>
      <x:c r="X1288" s="15" t="n">
        <x:f>COUNTIFS(Relaciones!$E$16314:$E$16688,A1288,Relaciones!$F$16314:$F$16688,"mediacion")</x:f>
        <x:v>0</x:v>
      </x:c>
      <x:c r="Y1288" s="15" t="n">
        <x:f>COUNTIFS(Relaciones!$E$16314:$E$16688,A1288,Relaciones!$F$16314:$F$16688,"mediacion_negativa")</x:f>
        <x:v>7</x:v>
      </x:c>
      <x:c r="Z1288" s="15" t="n">
        <x:f>COUNTIFS(Relaciones!$E$16314:$E$16688,A1288,Relaciones!$F$16314:$F$16688,"bullying")</x:f>
        <x:v>5</x:v>
      </x:c>
      <x:c r="AA1288" s="4" t="str">
        <x:f>INDEX(Respuestas!$F$1262:$F$1289,MATCH(A1288,Respuestas!$A$1262:$A$1289,0))</x:f>
        <x:v>Sí</x:v>
      </x:c>
      <x:c r="AB1288" s="4" t="str">
        <x:f>INDEX(Respuestas!$G$1262:$G$1289,MATCH(A1288,Respuestas!$A$1262:$A$1289,0))</x:f>
        <x:v>Sí</x:v>
      </x:c>
      <x:c r="AC1288" s="4" t="str">
        <x:f>INDEX(Respuestas!$H$1262:$H$1289,MATCH(A1288,Respuestas!$A$1262:$A$1289,0))</x:f>
        <x:v>Sí</x:v>
      </x:c>
      <x:c r="AD1288" s="4" t="str">
        <x:f>INDEX(Respuestas!$I$1262:$I$1289,MATCH(A1288,Respuestas!$A$1262:$A$1289,0))</x:f>
        <x:v>No</x:v>
      </x:c>
      <x:c r="AE1288" s="4" t="str">
        <x:f>INDEX(Respuestas!$J$1262:$J$1289,MATCH(A1288,Respuestas!$A$1262:$A$1289,0))</x:f>
        <x:v>G3</x:v>
      </x:c>
      <x:c r="AF1288" s="4" t="str">
        <x:v>normalizada_v1</x:v>
      </x:c>
      <x:c r="AG1288" s="4" t="n">
        <x:f>COUNTIFS($B$2:$B$1513,B1288,$C$2:$C$1513,C1288,$D$2:$D$1513,D1288)</x:f>
        <x:v>28</x:v>
      </x:c>
      <x:c r="AH1288" s="4" t="n">
        <x:f>COUNTIFS(Relaciones!$D$16314:$D$16688,A1288,Relaciones!$F$16314:$F$16688,"prediccion_amistad")</x:f>
        <x:v>0</x:v>
      </x:c>
      <x:c r="AI1288" s="4" t="n">
        <x:f>SUMIFS(Relaciones!$H$16314:$H$16688,Relaciones!$D$16314:$D$16688,A1288,Relaciones!$F$16314:$F$16688,"prediccion_amistad")</x:f>
        <x:v>0</x:v>
      </x:c>
      <x:c r="AJ1288" s="4" t="n">
        <x:f>COUNTIFS(Relaciones!$D$16314:$D$16688,A1288,Relaciones!$F$16314:$F$16688,"prediccion_rechazo")</x:f>
        <x:v>10</x:v>
      </x:c>
      <x:c r="AK1288" s="4" t="n">
        <x:f>SUMIFS(Relaciones!$H$16314:$H$16688,Relaciones!$D$16314:$D$16688,A1288,Relaciones!$F$16314:$F$16688,"prediccion_rechazo")</x:f>
        <x:v>10</x:v>
      </x:c>
      <x:c r="AL1288" s="4" t="n">
        <x:v>0.019013213270972315</x:v>
      </x:c>
    </x:row>
    <x:row r="1289" ht="23" customHeight="1">
      <x:c r="A1289" s="13" t="str">
        <x:v>01288</x:v>
      </x:c>
      <x:c r="B1289" s="4" t="str">
        <x:v>Córdoba</x:v>
      </x:c>
      <x:c r="C1289" s="4" t="str">
        <x:v>4.º ESO</x:v>
      </x:c>
      <x:c r="D1289" s="4" t="str">
        <x:v>A</x:v>
      </x:c>
      <x:c r="E1289" s="4" t="str">
        <x:v>alumno</x:v>
      </x:c>
      <x:c r="F1289" s="14" t="n">
        <x:f>IF((AG1289-1)=0,"",ROUND(10*Q1289/(AG1289-1),1))</x:f>
        <x:v>0</x:v>
      </x:c>
      <x:c r="G1289" s="14" t="n">
        <x:f>IF((AG1289-1)=0,"",ROUND(10*R1289/(AG1289-1),1))</x:f>
        <x:v>0.4</x:v>
      </x:c>
      <x:c r="H1289" s="14" t="n">
        <x:f>IF(R1289=0,"",ROUND(10*S1289/R1289,1))</x:f>
        <x:v>0</x:v>
      </x:c>
      <x:c r="I1289" s="14" t="str">
        <x:f>IF(AH1289=0,"",ROUND(10*AI1289/AH1289,1))</x:f>
      </x:c>
      <x:c r="J1289" s="14" t="n">
        <x:f>IF((AG1289-1)=0,"",ROUND(10*T1289/(AG1289-1),1))</x:f>
        <x:v>0.4</x:v>
      </x:c>
      <x:c r="K1289" s="14" t="n">
        <x:f>IF((AG1289-1)=0,"",ROUND(10*U1289/(AG1289-1),1))</x:f>
        <x:v>1.1</x:v>
      </x:c>
      <x:c r="L1289" s="14" t="n">
        <x:f>IF(U1289=0,"",ROUND(10*V1289/U1289,1))</x:f>
        <x:v>3.3</x:v>
      </x:c>
      <x:c r="M1289" s="14" t="n">
        <x:f>IF(AJ1289=0,"",ROUND(10*AK1289/AJ1289,1))</x:f>
        <x:v>10</x:v>
      </x:c>
      <x:c r="N1289" s="14" t="n">
        <x:f>ROUND(10*W1289/12,1)</x:f>
        <x:v>6.7</x:v>
      </x:c>
      <x:c r="O1289" s="14" t="n">
        <x:f>ROUND(10*AL1289,1)</x:f>
        <x:v>0.2</x:v>
      </x:c>
      <x:c r="P1289" s="14" t="n">
        <x:f>IF((AG1289-1)=0,"",ROUND(10*X1289/(AG1289-1),1))</x:f>
        <x:v>0</x:v>
      </x:c>
      <x:c r="Q1289" s="15" t="n">
        <x:f>COUNTIFS(Relaciones!$E$16314:$E$16688,A1289,Relaciones!$F$16314:$F$16688,"amistad")</x:f>
        <x:v>0</x:v>
      </x:c>
      <x:c r="R1289" s="15" t="n">
        <x:f>COUNTIFS(Relaciones!$D$16314:$D$16688,A1289,Relaciones!$F$16314:$F$16688,"amistad")</x:f>
        <x:v>1</x:v>
      </x:c>
      <x:c r="S1289" s="15" t="n">
        <x:f>SUMIFS(Relaciones!$G$16314:$G$16688,Relaciones!$D$16314:$D$16688,A1289,Relaciones!$F$16314:$F$16688,"amistad")</x:f>
        <x:v>0</x:v>
      </x:c>
      <x:c r="T1289" s="15" t="n">
        <x:f>COUNTIFS(Relaciones!$E$16314:$E$16688,A1289,Relaciones!$F$16314:$F$16688,"rechazo")</x:f>
        <x:v>1</x:v>
      </x:c>
      <x:c r="U1289" s="15" t="n">
        <x:f>COUNTIFS(Relaciones!$D$16314:$D$16688,A1289,Relaciones!$F$16314:$F$16688,"rechazo")</x:f>
        <x:v>3</x:v>
      </x:c>
      <x:c r="V1289" s="15" t="n">
        <x:f>SUMIFS(Relaciones!$G$16314:$G$16688,Relaciones!$D$16314:$D$16688,A1289,Relaciones!$F$16314:$F$16688,"rechazo")</x:f>
        <x:v>1</x:v>
      </x:c>
      <x:c r="W1289" s="15" t="n">
        <x:f>SUM(INDEX(Respuestas!$B$1262:$B$1289,MATCH(A1289,Respuestas!$A$1262:$A$1289,0)),INDEX(Respuestas!$C$1262:$C$1289,MATCH(A1289,Respuestas!$A$1262:$A$1289,0)),INDEX(Respuestas!$D$1262:$D$1289,MATCH(A1289,Respuestas!$A$1262:$A$1289,0)),INDEX(Respuestas!$E$1262:$E$1289,MATCH(A1289,Respuestas!$A$1262:$A$1289,0)))</x:f>
        <x:v>8</x:v>
      </x:c>
      <x:c r="X1289" s="15" t="n">
        <x:f>COUNTIFS(Relaciones!$E$16314:$E$16688,A1289,Relaciones!$F$16314:$F$16688,"mediacion")</x:f>
        <x:v>0</x:v>
      </x:c>
      <x:c r="Y1289" s="15" t="n">
        <x:f>COUNTIFS(Relaciones!$E$16314:$E$16688,A1289,Relaciones!$F$16314:$F$16688,"mediacion_negativa")</x:f>
        <x:v>0</x:v>
      </x:c>
      <x:c r="Z1289" s="15" t="n">
        <x:f>COUNTIFS(Relaciones!$E$16314:$E$16688,A1289,Relaciones!$F$16314:$F$16688,"bullying")</x:f>
        <x:v>6</x:v>
      </x:c>
      <x:c r="AA1289" s="4" t="str">
        <x:f>INDEX(Respuestas!$F$1262:$F$1289,MATCH(A1289,Respuestas!$A$1262:$A$1289,0))</x:f>
        <x:v>No</x:v>
      </x:c>
      <x:c r="AB1289" s="4" t="str">
        <x:f>INDEX(Respuestas!$G$1262:$G$1289,MATCH(A1289,Respuestas!$A$1262:$A$1289,0))</x:f>
        <x:v>Sí</x:v>
      </x:c>
      <x:c r="AC1289" s="4" t="str">
        <x:f>INDEX(Respuestas!$H$1262:$H$1289,MATCH(A1289,Respuestas!$A$1262:$A$1289,0))</x:f>
        <x:v>Sí</x:v>
      </x:c>
      <x:c r="AD1289" s="4" t="str">
        <x:f>INDEX(Respuestas!$I$1262:$I$1289,MATCH(A1289,Respuestas!$A$1262:$A$1289,0))</x:f>
        <x:v>Sí</x:v>
      </x:c>
      <x:c r="AE1289" s="4" t="str">
        <x:f>INDEX(Respuestas!$J$1262:$J$1289,MATCH(A1289,Respuestas!$A$1262:$A$1289,0))</x:f>
        <x:v>G3</x:v>
      </x:c>
      <x:c r="AF1289" s="4" t="str">
        <x:v>normalizada_v1</x:v>
      </x:c>
      <x:c r="AG1289" s="4" t="n">
        <x:f>COUNTIFS($B$2:$B$1513,B1289,$C$2:$C$1513,C1289,$D$2:$D$1513,D1289)</x:f>
        <x:v>28</x:v>
      </x:c>
      <x:c r="AH1289" s="4" t="n">
        <x:f>COUNTIFS(Relaciones!$D$16314:$D$16688,A1289,Relaciones!$F$16314:$F$16688,"prediccion_amistad")</x:f>
        <x:v>0</x:v>
      </x:c>
      <x:c r="AI1289" s="4" t="n">
        <x:f>SUMIFS(Relaciones!$H$16314:$H$16688,Relaciones!$D$16314:$D$16688,A1289,Relaciones!$F$16314:$F$16688,"prediccion_amistad")</x:f>
        <x:v>0</x:v>
      </x:c>
      <x:c r="AJ1289" s="4" t="n">
        <x:f>COUNTIFS(Relaciones!$D$16314:$D$16688,A1289,Relaciones!$F$16314:$F$16688,"prediccion_rechazo")</x:f>
        <x:v>1</x:v>
      </x:c>
      <x:c r="AK1289" s="4" t="n">
        <x:f>SUMIFS(Relaciones!$H$16314:$H$16688,Relaciones!$D$16314:$D$16688,A1289,Relaciones!$F$16314:$F$16688,"prediccion_rechazo")</x:f>
        <x:v>1</x:v>
      </x:c>
      <x:c r="AL1289" s="4" t="n">
        <x:v>0.019013213270972315</x:v>
      </x:c>
    </x:row>
    <x:row r="1290" ht="23" customHeight="1">
      <x:c r="A1290" s="13" t="str">
        <x:v>01289</x:v>
      </x:c>
      <x:c r="B1290" s="4" t="str">
        <x:v>Córdoba</x:v>
      </x:c>
      <x:c r="C1290" s="4" t="str">
        <x:v>4.º ESO</x:v>
      </x:c>
      <x:c r="D1290" s="4" t="str">
        <x:v>B</x:v>
      </x:c>
      <x:c r="E1290" s="4" t="str">
        <x:v>alumna</x:v>
      </x:c>
      <x:c r="F1290" s="14" t="n">
        <x:f>IF((AG1290-1)=0,"",ROUND(10*Q1290/(AG1290-1),1))</x:f>
        <x:v>5.6</x:v>
      </x:c>
      <x:c r="G1290" s="14" t="n">
        <x:f>IF((AG1290-1)=0,"",ROUND(10*R1290/(AG1290-1),1))</x:f>
        <x:v>2.2</x:v>
      </x:c>
      <x:c r="H1290" s="14" t="n">
        <x:f>IF(R1290=0,"",ROUND(10*S1290/R1290,1))</x:f>
        <x:v>10</x:v>
      </x:c>
      <x:c r="I1290" s="14" t="n">
        <x:f>IF(AH1290=0,"",ROUND(10*AI1290/AH1290,1))</x:f>
        <x:v>10</x:v>
      </x:c>
      <x:c r="J1290" s="14" t="n">
        <x:f>IF((AG1290-1)=0,"",ROUND(10*T1290/(AG1290-1),1))</x:f>
        <x:v>0</x:v>
      </x:c>
      <x:c r="K1290" s="14" t="n">
        <x:f>IF((AG1290-1)=0,"",ROUND(10*U1290/(AG1290-1),1))</x:f>
        <x:v>0</x:v>
      </x:c>
      <x:c r="L1290" s="14" t="str">
        <x:f>IF(U1290=0,"",ROUND(10*V1290/U1290,1))</x:f>
      </x:c>
      <x:c r="M1290" s="14" t="str">
        <x:f>IF(AJ1290=0,"",ROUND(10*AK1290/AJ1290,1))</x:f>
      </x:c>
      <x:c r="N1290" s="14" t="n">
        <x:f>ROUND(10*W1290/12,1)</x:f>
        <x:v>7.5</x:v>
      </x:c>
      <x:c r="O1290" s="14" t="n">
        <x:f>ROUND(10*AL1290,1)</x:f>
        <x:v>10</x:v>
      </x:c>
      <x:c r="P1290" s="14" t="n">
        <x:f>IF((AG1290-1)=0,"",ROUND(10*X1290/(AG1290-1),1))</x:f>
        <x:v>4.1</x:v>
      </x:c>
      <x:c r="Q1290" s="15" t="n">
        <x:f>COUNTIFS(Relaciones!$E$16689:$E$17122,A1290,Relaciones!$F$16689:$F$17122,"amistad")</x:f>
        <x:v>15</x:v>
      </x:c>
      <x:c r="R1290" s="15" t="n">
        <x:f>COUNTIFS(Relaciones!$D$16689:$D$17122,A1290,Relaciones!$F$16689:$F$17122,"amistad")</x:f>
        <x:v>6</x:v>
      </x:c>
      <x:c r="S1290" s="15" t="n">
        <x:f>SUMIFS(Relaciones!$G$16689:$G$17122,Relaciones!$D$16689:$D$17122,A1290,Relaciones!$F$16689:$F$17122,"amistad")</x:f>
        <x:v>6</x:v>
      </x:c>
      <x:c r="T1290" s="15" t="n">
        <x:f>COUNTIFS(Relaciones!$E$16689:$E$17122,A1290,Relaciones!$F$16689:$F$17122,"rechazo")</x:f>
        <x:v>0</x:v>
      </x:c>
      <x:c r="U1290" s="15" t="n">
        <x:f>COUNTIFS(Relaciones!$D$16689:$D$17122,A1290,Relaciones!$F$16689:$F$17122,"rechazo")</x:f>
        <x:v>0</x:v>
      </x:c>
      <x:c r="V1290" s="15" t="n">
        <x:f>SUMIFS(Relaciones!$G$16689:$G$17122,Relaciones!$D$16689:$D$17122,A1290,Relaciones!$F$16689:$F$17122,"rechazo")</x:f>
        <x:v>0</x:v>
      </x:c>
      <x:c r="W1290" s="15" t="n">
        <x:f>SUM(INDEX(Respuestas!$B$1290:$B$1317,MATCH(A1290,Respuestas!$A$1290:$A$1317,0)),INDEX(Respuestas!$C$1290:$C$1317,MATCH(A1290,Respuestas!$A$1290:$A$1317,0)),INDEX(Respuestas!$D$1290:$D$1317,MATCH(A1290,Respuestas!$A$1290:$A$1317,0)),INDEX(Respuestas!$E$1290:$E$1317,MATCH(A1290,Respuestas!$A$1290:$A$1317,0)))</x:f>
        <x:v>9</x:v>
      </x:c>
      <x:c r="X1290" s="15" t="n">
        <x:f>COUNTIFS(Relaciones!$E$16689:$E$17122,A1290,Relaciones!$F$16689:$F$17122,"mediacion")</x:f>
        <x:v>11</x:v>
      </x:c>
      <x:c r="Y1290" s="15" t="n">
        <x:f>COUNTIFS(Relaciones!$E$16689:$E$17122,A1290,Relaciones!$F$16689:$F$17122,"mediacion_negativa")</x:f>
        <x:v>0</x:v>
      </x:c>
      <x:c r="Z1290" s="15" t="n">
        <x:f>COUNTIFS(Relaciones!$E$16689:$E$17122,A1290,Relaciones!$F$16689:$F$17122,"bullying")</x:f>
        <x:v>0</x:v>
      </x:c>
      <x:c r="AA1290" s="4" t="str">
        <x:f>INDEX(Respuestas!$F$1290:$F$1317,MATCH(A1290,Respuestas!$A$1290:$A$1317,0))</x:f>
        <x:v>No</x:v>
      </x:c>
      <x:c r="AB1290" s="4" t="str">
        <x:f>INDEX(Respuestas!$G$1290:$G$1317,MATCH(A1290,Respuestas!$A$1290:$A$1317,0))</x:f>
        <x:v>Sí</x:v>
      </x:c>
      <x:c r="AC1290" s="4" t="str">
        <x:f>INDEX(Respuestas!$H$1290:$H$1317,MATCH(A1290,Respuestas!$A$1290:$A$1317,0))</x:f>
        <x:v>No</x:v>
      </x:c>
      <x:c r="AD1290" s="4" t="str">
        <x:f>INDEX(Respuestas!$I$1290:$I$1317,MATCH(A1290,Respuestas!$A$1290:$A$1317,0))</x:f>
        <x:v>Sí</x:v>
      </x:c>
      <x:c r="AE1290" s="4" t="str">
        <x:f>INDEX(Respuestas!$J$1290:$J$1317,MATCH(A1290,Respuestas!$A$1290:$A$1317,0))</x:f>
        <x:v>G1</x:v>
      </x:c>
      <x:c r="AF1290" s="4" t="str">
        <x:v>normalizada_v1</x:v>
      </x:c>
      <x:c r="AG1290" s="4" t="n">
        <x:f>COUNTIFS($B$2:$B$1513,B1290,$C$2:$C$1513,C1290,$D$2:$D$1513,D1290)</x:f>
        <x:v>28</x:v>
      </x:c>
      <x:c r="AH1290" s="4" t="n">
        <x:f>COUNTIFS(Relaciones!$D$16689:$D$17122,A1290,Relaciones!$F$16689:$F$17122,"prediccion_amistad")</x:f>
        <x:v>11</x:v>
      </x:c>
      <x:c r="AI1290" s="4" t="n">
        <x:f>SUMIFS(Relaciones!$H$16689:$H$17122,Relaciones!$D$16689:$D$17122,A1290,Relaciones!$F$16689:$F$17122,"prediccion_amistad")</x:f>
        <x:v>11</x:v>
      </x:c>
      <x:c r="AJ1290" s="4" t="n">
        <x:f>COUNTIFS(Relaciones!$D$16689:$D$17122,A1290,Relaciones!$F$16689:$F$17122,"prediccion_rechazo")</x:f>
        <x:v>0</x:v>
      </x:c>
      <x:c r="AK1290" s="4" t="n">
        <x:f>SUMIFS(Relaciones!$H$16689:$H$17122,Relaciones!$D$16689:$D$17122,A1290,Relaciones!$F$16689:$F$17122,"prediccion_rechazo")</x:f>
        <x:v>0</x:v>
      </x:c>
      <x:c r="AL1290" s="4" t="n">
        <x:v>1</x:v>
      </x:c>
    </x:row>
    <x:row r="1291" ht="23" customHeight="1">
      <x:c r="A1291" s="13" t="str">
        <x:v>01290</x:v>
      </x:c>
      <x:c r="B1291" s="4" t="str">
        <x:v>Córdoba</x:v>
      </x:c>
      <x:c r="C1291" s="4" t="str">
        <x:v>4.º ESO</x:v>
      </x:c>
      <x:c r="D1291" s="4" t="str">
        <x:v>B</x:v>
      </x:c>
      <x:c r="E1291" s="4" t="str">
        <x:v>alumno</x:v>
      </x:c>
      <x:c r="F1291" s="14" t="n">
        <x:f>IF((AG1291-1)=0,"",ROUND(10*Q1291/(AG1291-1),1))</x:f>
        <x:v>2.2</x:v>
      </x:c>
      <x:c r="G1291" s="14" t="n">
        <x:f>IF((AG1291-1)=0,"",ROUND(10*R1291/(AG1291-1),1))</x:f>
        <x:v>2.2</x:v>
      </x:c>
      <x:c r="H1291" s="14" t="n">
        <x:f>IF(R1291=0,"",ROUND(10*S1291/R1291,1))</x:f>
        <x:v>10</x:v>
      </x:c>
      <x:c r="I1291" s="14" t="n">
        <x:f>IF(AH1291=0,"",ROUND(10*AI1291/AH1291,1))</x:f>
        <x:v>8</x:v>
      </x:c>
      <x:c r="J1291" s="14" t="n">
        <x:f>IF((AG1291-1)=0,"",ROUND(10*T1291/(AG1291-1),1))</x:f>
        <x:v>0.4</x:v>
      </x:c>
      <x:c r="K1291" s="14" t="n">
        <x:f>IF((AG1291-1)=0,"",ROUND(10*U1291/(AG1291-1),1))</x:f>
        <x:v>0.4</x:v>
      </x:c>
      <x:c r="L1291" s="14" t="n">
        <x:f>IF(U1291=0,"",ROUND(10*V1291/U1291,1))</x:f>
        <x:v>0</x:v>
      </x:c>
      <x:c r="M1291" s="14" t="n">
        <x:f>IF(AJ1291=0,"",ROUND(10*AK1291/AJ1291,1))</x:f>
        <x:v>0</x:v>
      </x:c>
      <x:c r="N1291" s="14" t="n">
        <x:f>ROUND(10*W1291/12,1)</x:f>
        <x:v>8.3</x:v>
      </x:c>
      <x:c r="O1291" s="14" t="n">
        <x:f>ROUND(10*AL1291,1)</x:f>
        <x:v>5.1</x:v>
      </x:c>
      <x:c r="P1291" s="14" t="n">
        <x:f>IF((AG1291-1)=0,"",ROUND(10*X1291/(AG1291-1),1))</x:f>
        <x:v>0</x:v>
      </x:c>
      <x:c r="Q1291" s="15" t="n">
        <x:f>COUNTIFS(Relaciones!$E$16689:$E$17122,A1291,Relaciones!$F$16689:$F$17122,"amistad")</x:f>
        <x:v>6</x:v>
      </x:c>
      <x:c r="R1291" s="15" t="n">
        <x:f>COUNTIFS(Relaciones!$D$16689:$D$17122,A1291,Relaciones!$F$16689:$F$17122,"amistad")</x:f>
        <x:v>6</x:v>
      </x:c>
      <x:c r="S1291" s="15" t="n">
        <x:f>SUMIFS(Relaciones!$G$16689:$G$17122,Relaciones!$D$16689:$D$17122,A1291,Relaciones!$F$16689:$F$17122,"amistad")</x:f>
        <x:v>6</x:v>
      </x:c>
      <x:c r="T1291" s="15" t="n">
        <x:f>COUNTIFS(Relaciones!$E$16689:$E$17122,A1291,Relaciones!$F$16689:$F$17122,"rechazo")</x:f>
        <x:v>1</x:v>
      </x:c>
      <x:c r="U1291" s="15" t="n">
        <x:f>COUNTIFS(Relaciones!$D$16689:$D$17122,A1291,Relaciones!$F$16689:$F$17122,"rechazo")</x:f>
        <x:v>1</x:v>
      </x:c>
      <x:c r="V1291" s="15" t="n">
        <x:f>SUMIFS(Relaciones!$G$16689:$G$17122,Relaciones!$D$16689:$D$17122,A1291,Relaciones!$F$16689:$F$17122,"rechazo")</x:f>
        <x:v>0</x:v>
      </x:c>
      <x:c r="W1291" s="15" t="n">
        <x:f>SUM(INDEX(Respuestas!$B$1290:$B$1317,MATCH(A1291,Respuestas!$A$1290:$A$1317,0)),INDEX(Respuestas!$C$1290:$C$1317,MATCH(A1291,Respuestas!$A$1290:$A$1317,0)),INDEX(Respuestas!$D$1290:$D$1317,MATCH(A1291,Respuestas!$A$1290:$A$1317,0)),INDEX(Respuestas!$E$1290:$E$1317,MATCH(A1291,Respuestas!$A$1290:$A$1317,0)))</x:f>
        <x:v>10</x:v>
      </x:c>
      <x:c r="X1291" s="15" t="n">
        <x:f>COUNTIFS(Relaciones!$E$16689:$E$17122,A1291,Relaciones!$F$16689:$F$17122,"mediacion")</x:f>
        <x:v>0</x:v>
      </x:c>
      <x:c r="Y1291" s="15" t="n">
        <x:f>COUNTIFS(Relaciones!$E$16689:$E$17122,A1291,Relaciones!$F$16689:$F$17122,"mediacion_negativa")</x:f>
        <x:v>0</x:v>
      </x:c>
      <x:c r="Z1291" s="15" t="n">
        <x:f>COUNTIFS(Relaciones!$E$16689:$E$17122,A1291,Relaciones!$F$16689:$F$17122,"bullying")</x:f>
        <x:v>0</x:v>
      </x:c>
      <x:c r="AA1291" s="4" t="str">
        <x:f>INDEX(Respuestas!$F$1290:$F$1317,MATCH(A1291,Respuestas!$A$1290:$A$1317,0))</x:f>
        <x:v>No</x:v>
      </x:c>
      <x:c r="AB1291" s="4" t="str">
        <x:f>INDEX(Respuestas!$G$1290:$G$1317,MATCH(A1291,Respuestas!$A$1290:$A$1317,0))</x:f>
        <x:v>Sí</x:v>
      </x:c>
      <x:c r="AC1291" s="4" t="str">
        <x:f>INDEX(Respuestas!$H$1290:$H$1317,MATCH(A1291,Respuestas!$A$1290:$A$1317,0))</x:f>
        <x:v>No</x:v>
      </x:c>
      <x:c r="AD1291" s="4" t="str">
        <x:f>INDEX(Respuestas!$I$1290:$I$1317,MATCH(A1291,Respuestas!$A$1290:$A$1317,0))</x:f>
        <x:v>Sí</x:v>
      </x:c>
      <x:c r="AE1291" s="4" t="str">
        <x:f>INDEX(Respuestas!$J$1290:$J$1317,MATCH(A1291,Respuestas!$A$1290:$A$1317,0))</x:f>
        <x:v>G1</x:v>
      </x:c>
      <x:c r="AF1291" s="4" t="str">
        <x:v>normalizada_v1</x:v>
      </x:c>
      <x:c r="AG1291" s="4" t="n">
        <x:f>COUNTIFS($B$2:$B$1513,B1291,$C$2:$C$1513,C1291,$D$2:$D$1513,D1291)</x:f>
        <x:v>28</x:v>
      </x:c>
      <x:c r="AH1291" s="4" t="n">
        <x:f>COUNTIFS(Relaciones!$D$16689:$D$17122,A1291,Relaciones!$F$16689:$F$17122,"prediccion_amistad")</x:f>
        <x:v>5</x:v>
      </x:c>
      <x:c r="AI1291" s="4" t="n">
        <x:f>SUMIFS(Relaciones!$H$16689:$H$17122,Relaciones!$D$16689:$D$17122,A1291,Relaciones!$F$16689:$F$17122,"prediccion_amistad")</x:f>
        <x:v>4</x:v>
      </x:c>
      <x:c r="AJ1291" s="4" t="n">
        <x:f>COUNTIFS(Relaciones!$D$16689:$D$17122,A1291,Relaciones!$F$16689:$F$17122,"prediccion_rechazo")</x:f>
        <x:v>1</x:v>
      </x:c>
      <x:c r="AK1291" s="4" t="n">
        <x:f>SUMIFS(Relaciones!$H$16689:$H$17122,Relaciones!$D$16689:$D$17122,A1291,Relaciones!$F$16689:$F$17122,"prediccion_rechazo")</x:f>
        <x:v>0</x:v>
      </x:c>
      <x:c r="AL1291" s="4" t="n">
        <x:v>0.5060858070873788</x:v>
      </x:c>
    </x:row>
    <x:row r="1292" ht="23" customHeight="1">
      <x:c r="A1292" s="13" t="str">
        <x:v>01291</x:v>
      </x:c>
      <x:c r="B1292" s="4" t="str">
        <x:v>Córdoba</x:v>
      </x:c>
      <x:c r="C1292" s="4" t="str">
        <x:v>4.º ESO</x:v>
      </x:c>
      <x:c r="D1292" s="4" t="str">
        <x:v>B</x:v>
      </x:c>
      <x:c r="E1292" s="4" t="str">
        <x:v>alumna</x:v>
      </x:c>
      <x:c r="F1292" s="14" t="n">
        <x:f>IF((AG1292-1)=0,"",ROUND(10*Q1292/(AG1292-1),1))</x:f>
        <x:v>2.2</x:v>
      </x:c>
      <x:c r="G1292" s="14" t="n">
        <x:f>IF((AG1292-1)=0,"",ROUND(10*R1292/(AG1292-1),1))</x:f>
        <x:v>2.6</x:v>
      </x:c>
      <x:c r="H1292" s="14" t="n">
        <x:f>IF(R1292=0,"",ROUND(10*S1292/R1292,1))</x:f>
        <x:v>8.6</x:v>
      </x:c>
      <x:c r="I1292" s="14" t="n">
        <x:f>IF(AH1292=0,"",ROUND(10*AI1292/AH1292,1))</x:f>
        <x:v>10</x:v>
      </x:c>
      <x:c r="J1292" s="14" t="n">
        <x:f>IF((AG1292-1)=0,"",ROUND(10*T1292/(AG1292-1),1))</x:f>
        <x:v>0</x:v>
      </x:c>
      <x:c r="K1292" s="14" t="n">
        <x:f>IF((AG1292-1)=0,"",ROUND(10*U1292/(AG1292-1),1))</x:f>
        <x:v>0.4</x:v>
      </x:c>
      <x:c r="L1292" s="14" t="n">
        <x:f>IF(U1292=0,"",ROUND(10*V1292/U1292,1))</x:f>
        <x:v>0</x:v>
      </x:c>
      <x:c r="M1292" s="14" t="str">
        <x:f>IF(AJ1292=0,"",ROUND(10*AK1292/AJ1292,1))</x:f>
      </x:c>
      <x:c r="N1292" s="14" t="n">
        <x:f>ROUND(10*W1292/12,1)</x:f>
        <x:v>9.2</x:v>
      </x:c>
      <x:c r="O1292" s="14" t="n">
        <x:f>ROUND(10*AL1292,1)</x:f>
        <x:v>4.9</x:v>
      </x:c>
      <x:c r="P1292" s="14" t="n">
        <x:f>IF((AG1292-1)=0,"",ROUND(10*X1292/(AG1292-1),1))</x:f>
        <x:v>0</x:v>
      </x:c>
      <x:c r="Q1292" s="15" t="n">
        <x:f>COUNTIFS(Relaciones!$E$16689:$E$17122,A1292,Relaciones!$F$16689:$F$17122,"amistad")</x:f>
        <x:v>6</x:v>
      </x:c>
      <x:c r="R1292" s="15" t="n">
        <x:f>COUNTIFS(Relaciones!$D$16689:$D$17122,A1292,Relaciones!$F$16689:$F$17122,"amistad")</x:f>
        <x:v>7</x:v>
      </x:c>
      <x:c r="S1292" s="15" t="n">
        <x:f>SUMIFS(Relaciones!$G$16689:$G$17122,Relaciones!$D$16689:$D$17122,A1292,Relaciones!$F$16689:$F$17122,"amistad")</x:f>
        <x:v>6</x:v>
      </x:c>
      <x:c r="T1292" s="15" t="n">
        <x:f>COUNTIFS(Relaciones!$E$16689:$E$17122,A1292,Relaciones!$F$16689:$F$17122,"rechazo")</x:f>
        <x:v>0</x:v>
      </x:c>
      <x:c r="U1292" s="15" t="n">
        <x:f>COUNTIFS(Relaciones!$D$16689:$D$17122,A1292,Relaciones!$F$16689:$F$17122,"rechazo")</x:f>
        <x:v>1</x:v>
      </x:c>
      <x:c r="V1292" s="15" t="n">
        <x:f>SUMIFS(Relaciones!$G$16689:$G$17122,Relaciones!$D$16689:$D$17122,A1292,Relaciones!$F$16689:$F$17122,"rechazo")</x:f>
        <x:v>0</x:v>
      </x:c>
      <x:c r="W1292" s="15" t="n">
        <x:f>SUM(INDEX(Respuestas!$B$1290:$B$1317,MATCH(A1292,Respuestas!$A$1290:$A$1317,0)),INDEX(Respuestas!$C$1290:$C$1317,MATCH(A1292,Respuestas!$A$1290:$A$1317,0)),INDEX(Respuestas!$D$1290:$D$1317,MATCH(A1292,Respuestas!$A$1290:$A$1317,0)),INDEX(Respuestas!$E$1290:$E$1317,MATCH(A1292,Respuestas!$A$1290:$A$1317,0)))</x:f>
        <x:v>11</x:v>
      </x:c>
      <x:c r="X1292" s="15" t="n">
        <x:f>COUNTIFS(Relaciones!$E$16689:$E$17122,A1292,Relaciones!$F$16689:$F$17122,"mediacion")</x:f>
        <x:v>0</x:v>
      </x:c>
      <x:c r="Y1292" s="15" t="n">
        <x:f>COUNTIFS(Relaciones!$E$16689:$E$17122,A1292,Relaciones!$F$16689:$F$17122,"mediacion_negativa")</x:f>
        <x:v>0</x:v>
      </x:c>
      <x:c r="Z1292" s="15" t="n">
        <x:f>COUNTIFS(Relaciones!$E$16689:$E$17122,A1292,Relaciones!$F$16689:$F$17122,"bullying")</x:f>
        <x:v>0</x:v>
      </x:c>
      <x:c r="AA1292" s="4" t="str">
        <x:f>INDEX(Respuestas!$F$1290:$F$1317,MATCH(A1292,Respuestas!$A$1290:$A$1317,0))</x:f>
        <x:v>No</x:v>
      </x:c>
      <x:c r="AB1292" s="4" t="str">
        <x:f>INDEX(Respuestas!$G$1290:$G$1317,MATCH(A1292,Respuestas!$A$1290:$A$1317,0))</x:f>
        <x:v>Sí</x:v>
      </x:c>
      <x:c r="AC1292" s="4" t="str">
        <x:f>INDEX(Respuestas!$H$1290:$H$1317,MATCH(A1292,Respuestas!$A$1290:$A$1317,0))</x:f>
        <x:v>No</x:v>
      </x:c>
      <x:c r="AD1292" s="4" t="str">
        <x:f>INDEX(Respuestas!$I$1290:$I$1317,MATCH(A1292,Respuestas!$A$1290:$A$1317,0))</x:f>
        <x:v>Sí</x:v>
      </x:c>
      <x:c r="AE1292" s="4" t="str">
        <x:f>INDEX(Respuestas!$J$1290:$J$1317,MATCH(A1292,Respuestas!$A$1290:$A$1317,0))</x:f>
        <x:v>G1</x:v>
      </x:c>
      <x:c r="AF1292" s="4" t="str">
        <x:v>normalizada_v1</x:v>
      </x:c>
      <x:c r="AG1292" s="4" t="n">
        <x:f>COUNTIFS($B$2:$B$1513,B1292,$C$2:$C$1513,C1292,$D$2:$D$1513,D1292)</x:f>
        <x:v>28</x:v>
      </x:c>
      <x:c r="AH1292" s="4" t="n">
        <x:f>COUNTIFS(Relaciones!$D$16689:$D$17122,A1292,Relaciones!$F$16689:$F$17122,"prediccion_amistad")</x:f>
        <x:v>5</x:v>
      </x:c>
      <x:c r="AI1292" s="4" t="n">
        <x:f>SUMIFS(Relaciones!$H$16689:$H$17122,Relaciones!$D$16689:$D$17122,A1292,Relaciones!$F$16689:$F$17122,"prediccion_amistad")</x:f>
        <x:v>5</x:v>
      </x:c>
      <x:c r="AJ1292" s="4" t="n">
        <x:f>COUNTIFS(Relaciones!$D$16689:$D$17122,A1292,Relaciones!$F$16689:$F$17122,"prediccion_rechazo")</x:f>
        <x:v>0</x:v>
      </x:c>
      <x:c r="AK1292" s="4" t="n">
        <x:f>SUMIFS(Relaciones!$H$16689:$H$17122,Relaciones!$D$16689:$D$17122,A1292,Relaciones!$F$16689:$F$17122,"prediccion_rechazo")</x:f>
        <x:v>0</x:v>
      </x:c>
      <x:c r="AL1292" s="4" t="n">
        <x:v>0.487410152981686</x:v>
      </x:c>
    </x:row>
    <x:row r="1293" ht="23" customHeight="1">
      <x:c r="A1293" s="13" t="str">
        <x:v>01292</x:v>
      </x:c>
      <x:c r="B1293" s="4" t="str">
        <x:v>Córdoba</x:v>
      </x:c>
      <x:c r="C1293" s="4" t="str">
        <x:v>4.º ESO</x:v>
      </x:c>
      <x:c r="D1293" s="4" t="str">
        <x:v>B</x:v>
      </x:c>
      <x:c r="E1293" s="4" t="str">
        <x:v>alumno</x:v>
      </x:c>
      <x:c r="F1293" s="14" t="n">
        <x:f>IF((AG1293-1)=0,"",ROUND(10*Q1293/(AG1293-1),1))</x:f>
        <x:v>2.2</x:v>
      </x:c>
      <x:c r="G1293" s="14" t="n">
        <x:f>IF((AG1293-1)=0,"",ROUND(10*R1293/(AG1293-1),1))</x:f>
        <x:v>2.2</x:v>
      </x:c>
      <x:c r="H1293" s="14" t="n">
        <x:f>IF(R1293=0,"",ROUND(10*S1293/R1293,1))</x:f>
        <x:v>10</x:v>
      </x:c>
      <x:c r="I1293" s="14" t="n">
        <x:f>IF(AH1293=0,"",ROUND(10*AI1293/AH1293,1))</x:f>
        <x:v>10</x:v>
      </x:c>
      <x:c r="J1293" s="14" t="n">
        <x:f>IF((AG1293-1)=0,"",ROUND(10*T1293/(AG1293-1),1))</x:f>
        <x:v>0.4</x:v>
      </x:c>
      <x:c r="K1293" s="14" t="n">
        <x:f>IF((AG1293-1)=0,"",ROUND(10*U1293/(AG1293-1),1))</x:f>
        <x:v>0.4</x:v>
      </x:c>
      <x:c r="L1293" s="14" t="n">
        <x:f>IF(U1293=0,"",ROUND(10*V1293/U1293,1))</x:f>
        <x:v>0</x:v>
      </x:c>
      <x:c r="M1293" s="14" t="n">
        <x:f>IF(AJ1293=0,"",ROUND(10*AK1293/AJ1293,1))</x:f>
        <x:v>10</x:v>
      </x:c>
      <x:c r="N1293" s="14" t="n">
        <x:f>ROUND(10*W1293/12,1)</x:f>
        <x:v>10</x:v>
      </x:c>
      <x:c r="O1293" s="14" t="n">
        <x:f>ROUND(10*AL1293,1)</x:f>
        <x:v>4.5</x:v>
      </x:c>
      <x:c r="P1293" s="14" t="n">
        <x:f>IF((AG1293-1)=0,"",ROUND(10*X1293/(AG1293-1),1))</x:f>
        <x:v>0</x:v>
      </x:c>
      <x:c r="Q1293" s="15" t="n">
        <x:f>COUNTIFS(Relaciones!$E$16689:$E$17122,A1293,Relaciones!$F$16689:$F$17122,"amistad")</x:f>
        <x:v>6</x:v>
      </x:c>
      <x:c r="R1293" s="15" t="n">
        <x:f>COUNTIFS(Relaciones!$D$16689:$D$17122,A1293,Relaciones!$F$16689:$F$17122,"amistad")</x:f>
        <x:v>6</x:v>
      </x:c>
      <x:c r="S1293" s="15" t="n">
        <x:f>SUMIFS(Relaciones!$G$16689:$G$17122,Relaciones!$D$16689:$D$17122,A1293,Relaciones!$F$16689:$F$17122,"amistad")</x:f>
        <x:v>6</x:v>
      </x:c>
      <x:c r="T1293" s="15" t="n">
        <x:f>COUNTIFS(Relaciones!$E$16689:$E$17122,A1293,Relaciones!$F$16689:$F$17122,"rechazo")</x:f>
        <x:v>1</x:v>
      </x:c>
      <x:c r="U1293" s="15" t="n">
        <x:f>COUNTIFS(Relaciones!$D$16689:$D$17122,A1293,Relaciones!$F$16689:$F$17122,"rechazo")</x:f>
        <x:v>1</x:v>
      </x:c>
      <x:c r="V1293" s="15" t="n">
        <x:f>SUMIFS(Relaciones!$G$16689:$G$17122,Relaciones!$D$16689:$D$17122,A1293,Relaciones!$F$16689:$F$17122,"rechazo")</x:f>
        <x:v>0</x:v>
      </x:c>
      <x:c r="W1293" s="15" t="n">
        <x:f>SUM(INDEX(Respuestas!$B$1290:$B$1317,MATCH(A1293,Respuestas!$A$1290:$A$1317,0)),INDEX(Respuestas!$C$1290:$C$1317,MATCH(A1293,Respuestas!$A$1290:$A$1317,0)),INDEX(Respuestas!$D$1290:$D$1317,MATCH(A1293,Respuestas!$A$1290:$A$1317,0)),INDEX(Respuestas!$E$1290:$E$1317,MATCH(A1293,Respuestas!$A$1290:$A$1317,0)))</x:f>
        <x:v>12</x:v>
      </x:c>
      <x:c r="X1293" s="15" t="n">
        <x:f>COUNTIFS(Relaciones!$E$16689:$E$17122,A1293,Relaciones!$F$16689:$F$17122,"mediacion")</x:f>
        <x:v>0</x:v>
      </x:c>
      <x:c r="Y1293" s="15" t="n">
        <x:f>COUNTIFS(Relaciones!$E$16689:$E$17122,A1293,Relaciones!$F$16689:$F$17122,"mediacion_negativa")</x:f>
        <x:v>0</x:v>
      </x:c>
      <x:c r="Z1293" s="15" t="n">
        <x:f>COUNTIFS(Relaciones!$E$16689:$E$17122,A1293,Relaciones!$F$16689:$F$17122,"bullying")</x:f>
        <x:v>0</x:v>
      </x:c>
      <x:c r="AA1293" s="4" t="str">
        <x:f>INDEX(Respuestas!$F$1290:$F$1317,MATCH(A1293,Respuestas!$A$1290:$A$1317,0))</x:f>
        <x:v>No</x:v>
      </x:c>
      <x:c r="AB1293" s="4" t="str">
        <x:f>INDEX(Respuestas!$G$1290:$G$1317,MATCH(A1293,Respuestas!$A$1290:$A$1317,0))</x:f>
        <x:v>Sí</x:v>
      </x:c>
      <x:c r="AC1293" s="4" t="str">
        <x:f>INDEX(Respuestas!$H$1290:$H$1317,MATCH(A1293,Respuestas!$A$1290:$A$1317,0))</x:f>
        <x:v>No</x:v>
      </x:c>
      <x:c r="AD1293" s="4" t="str">
        <x:f>INDEX(Respuestas!$I$1290:$I$1317,MATCH(A1293,Respuestas!$A$1290:$A$1317,0))</x:f>
        <x:v>Sí</x:v>
      </x:c>
      <x:c r="AE1293" s="4" t="str">
        <x:f>INDEX(Respuestas!$J$1290:$J$1317,MATCH(A1293,Respuestas!$A$1290:$A$1317,0))</x:f>
        <x:v>G1</x:v>
      </x:c>
      <x:c r="AF1293" s="4" t="str">
        <x:v>normalizada_v1</x:v>
      </x:c>
      <x:c r="AG1293" s="4" t="n">
        <x:f>COUNTIFS($B$2:$B$1513,B1293,$C$2:$C$1513,C1293,$D$2:$D$1513,D1293)</x:f>
        <x:v>28</x:v>
      </x:c>
      <x:c r="AH1293" s="4" t="n">
        <x:f>COUNTIFS(Relaciones!$D$16689:$D$17122,A1293,Relaciones!$F$16689:$F$17122,"prediccion_amistad")</x:f>
        <x:v>5</x:v>
      </x:c>
      <x:c r="AI1293" s="4" t="n">
        <x:f>SUMIFS(Relaciones!$H$16689:$H$17122,Relaciones!$D$16689:$D$17122,A1293,Relaciones!$F$16689:$F$17122,"prediccion_amistad")</x:f>
        <x:v>5</x:v>
      </x:c>
      <x:c r="AJ1293" s="4" t="n">
        <x:f>COUNTIFS(Relaciones!$D$16689:$D$17122,A1293,Relaciones!$F$16689:$F$17122,"prediccion_rechazo")</x:f>
        <x:v>1</x:v>
      </x:c>
      <x:c r="AK1293" s="4" t="n">
        <x:f>SUMIFS(Relaciones!$H$16689:$H$17122,Relaciones!$D$16689:$D$17122,A1293,Relaciones!$F$16689:$F$17122,"prediccion_rechazo")</x:f>
        <x:v>1</x:v>
      </x:c>
      <x:c r="AL1293" s="4" t="n">
        <x:v>0.4496506706736114</x:v>
      </x:c>
    </x:row>
    <x:row r="1294" ht="23" customHeight="1">
      <x:c r="A1294" s="13" t="str">
        <x:v>01293</x:v>
      </x:c>
      <x:c r="B1294" s="4" t="str">
        <x:v>Córdoba</x:v>
      </x:c>
      <x:c r="C1294" s="4" t="str">
        <x:v>4.º ESO</x:v>
      </x:c>
      <x:c r="D1294" s="4" t="str">
        <x:v>B</x:v>
      </x:c>
      <x:c r="E1294" s="4" t="str">
        <x:v>alumna</x:v>
      </x:c>
      <x:c r="F1294" s="14" t="n">
        <x:f>IF((AG1294-1)=0,"",ROUND(10*Q1294/(AG1294-1),1))</x:f>
        <x:v>2.2</x:v>
      </x:c>
      <x:c r="G1294" s="14" t="n">
        <x:f>IF((AG1294-1)=0,"",ROUND(10*R1294/(AG1294-1),1))</x:f>
        <x:v>2.6</x:v>
      </x:c>
      <x:c r="H1294" s="14" t="n">
        <x:f>IF(R1294=0,"",ROUND(10*S1294/R1294,1))</x:f>
        <x:v>8.6</x:v>
      </x:c>
      <x:c r="I1294" s="14" t="n">
        <x:f>IF(AH1294=0,"",ROUND(10*AI1294/AH1294,1))</x:f>
        <x:v>8</x:v>
      </x:c>
      <x:c r="J1294" s="14" t="n">
        <x:f>IF((AG1294-1)=0,"",ROUND(10*T1294/(AG1294-1),1))</x:f>
        <x:v>0</x:v>
      </x:c>
      <x:c r="K1294" s="14" t="n">
        <x:f>IF((AG1294-1)=0,"",ROUND(10*U1294/(AG1294-1),1))</x:f>
        <x:v>0.4</x:v>
      </x:c>
      <x:c r="L1294" s="14" t="n">
        <x:f>IF(U1294=0,"",ROUND(10*V1294/U1294,1))</x:f>
        <x:v>0</x:v>
      </x:c>
      <x:c r="M1294" s="14" t="n">
        <x:f>IF(AJ1294=0,"",ROUND(10*AK1294/AJ1294,1))</x:f>
        <x:v>0</x:v>
      </x:c>
      <x:c r="N1294" s="14" t="n">
        <x:f>ROUND(10*W1294/12,1)</x:f>
        <x:v>7.5</x:v>
      </x:c>
      <x:c r="O1294" s="14" t="n">
        <x:f>ROUND(10*AL1294,1)</x:f>
        <x:v>5.1</x:v>
      </x:c>
      <x:c r="P1294" s="14" t="n">
        <x:f>IF((AG1294-1)=0,"",ROUND(10*X1294/(AG1294-1),1))</x:f>
        <x:v>0</x:v>
      </x:c>
      <x:c r="Q1294" s="15" t="n">
        <x:f>COUNTIFS(Relaciones!$E$16689:$E$17122,A1294,Relaciones!$F$16689:$F$17122,"amistad")</x:f>
        <x:v>6</x:v>
      </x:c>
      <x:c r="R1294" s="15" t="n">
        <x:f>COUNTIFS(Relaciones!$D$16689:$D$17122,A1294,Relaciones!$F$16689:$F$17122,"amistad")</x:f>
        <x:v>7</x:v>
      </x:c>
      <x:c r="S1294" s="15" t="n">
        <x:f>SUMIFS(Relaciones!$G$16689:$G$17122,Relaciones!$D$16689:$D$17122,A1294,Relaciones!$F$16689:$F$17122,"amistad")</x:f>
        <x:v>6</x:v>
      </x:c>
      <x:c r="T1294" s="15" t="n">
        <x:f>COUNTIFS(Relaciones!$E$16689:$E$17122,A1294,Relaciones!$F$16689:$F$17122,"rechazo")</x:f>
        <x:v>0</x:v>
      </x:c>
      <x:c r="U1294" s="15" t="n">
        <x:f>COUNTIFS(Relaciones!$D$16689:$D$17122,A1294,Relaciones!$F$16689:$F$17122,"rechazo")</x:f>
        <x:v>1</x:v>
      </x:c>
      <x:c r="V1294" s="15" t="n">
        <x:f>SUMIFS(Relaciones!$G$16689:$G$17122,Relaciones!$D$16689:$D$17122,A1294,Relaciones!$F$16689:$F$17122,"rechazo")</x:f>
        <x:v>0</x:v>
      </x:c>
      <x:c r="W1294" s="15" t="n">
        <x:f>SUM(INDEX(Respuestas!$B$1290:$B$1317,MATCH(A1294,Respuestas!$A$1290:$A$1317,0)),INDEX(Respuestas!$C$1290:$C$1317,MATCH(A1294,Respuestas!$A$1290:$A$1317,0)),INDEX(Respuestas!$D$1290:$D$1317,MATCH(A1294,Respuestas!$A$1290:$A$1317,0)),INDEX(Respuestas!$E$1290:$E$1317,MATCH(A1294,Respuestas!$A$1290:$A$1317,0)))</x:f>
        <x:v>9</x:v>
      </x:c>
      <x:c r="X1294" s="15" t="n">
        <x:f>COUNTIFS(Relaciones!$E$16689:$E$17122,A1294,Relaciones!$F$16689:$F$17122,"mediacion")</x:f>
        <x:v>0</x:v>
      </x:c>
      <x:c r="Y1294" s="15" t="n">
        <x:f>COUNTIFS(Relaciones!$E$16689:$E$17122,A1294,Relaciones!$F$16689:$F$17122,"mediacion_negativa")</x:f>
        <x:v>0</x:v>
      </x:c>
      <x:c r="Z1294" s="15" t="n">
        <x:f>COUNTIFS(Relaciones!$E$16689:$E$17122,A1294,Relaciones!$F$16689:$F$17122,"bullying")</x:f>
        <x:v>0</x:v>
      </x:c>
      <x:c r="AA1294" s="4" t="str">
        <x:f>INDEX(Respuestas!$F$1290:$F$1317,MATCH(A1294,Respuestas!$A$1290:$A$1317,0))</x:f>
        <x:v>No</x:v>
      </x:c>
      <x:c r="AB1294" s="4" t="str">
        <x:f>INDEX(Respuestas!$G$1290:$G$1317,MATCH(A1294,Respuestas!$A$1290:$A$1317,0))</x:f>
        <x:v>Sí</x:v>
      </x:c>
      <x:c r="AC1294" s="4" t="str">
        <x:f>INDEX(Respuestas!$H$1290:$H$1317,MATCH(A1294,Respuestas!$A$1290:$A$1317,0))</x:f>
        <x:v>No</x:v>
      </x:c>
      <x:c r="AD1294" s="4" t="str">
        <x:f>INDEX(Respuestas!$I$1290:$I$1317,MATCH(A1294,Respuestas!$A$1290:$A$1317,0))</x:f>
        <x:v>Sí</x:v>
      </x:c>
      <x:c r="AE1294" s="4" t="str">
        <x:f>INDEX(Respuestas!$J$1290:$J$1317,MATCH(A1294,Respuestas!$A$1290:$A$1317,0))</x:f>
        <x:v>G1</x:v>
      </x:c>
      <x:c r="AF1294" s="4" t="str">
        <x:v>normalizada_v1</x:v>
      </x:c>
      <x:c r="AG1294" s="4" t="n">
        <x:f>COUNTIFS($B$2:$B$1513,B1294,$C$2:$C$1513,C1294,$D$2:$D$1513,D1294)</x:f>
        <x:v>28</x:v>
      </x:c>
      <x:c r="AH1294" s="4" t="n">
        <x:f>COUNTIFS(Relaciones!$D$16689:$D$17122,A1294,Relaciones!$F$16689:$F$17122,"prediccion_amistad")</x:f>
        <x:v>5</x:v>
      </x:c>
      <x:c r="AI1294" s="4" t="n">
        <x:f>SUMIFS(Relaciones!$H$16689:$H$17122,Relaciones!$D$16689:$D$17122,A1294,Relaciones!$F$16689:$F$17122,"prediccion_amistad")</x:f>
        <x:v>4</x:v>
      </x:c>
      <x:c r="AJ1294" s="4" t="n">
        <x:f>COUNTIFS(Relaciones!$D$16689:$D$17122,A1294,Relaciones!$F$16689:$F$17122,"prediccion_rechazo")</x:f>
        <x:v>1</x:v>
      </x:c>
      <x:c r="AK1294" s="4" t="n">
        <x:f>SUMIFS(Relaciones!$H$16689:$H$17122,Relaciones!$D$16689:$D$17122,A1294,Relaciones!$F$16689:$F$17122,"prediccion_rechazo")</x:f>
        <x:v>0</x:v>
      </x:c>
      <x:c r="AL1294" s="4" t="n">
        <x:v>0.5080884544416964</x:v>
      </x:c>
    </x:row>
    <x:row r="1295" ht="23" customHeight="1">
      <x:c r="A1295" s="13" t="str">
        <x:v>01294</x:v>
      </x:c>
      <x:c r="B1295" s="4" t="str">
        <x:v>Córdoba</x:v>
      </x:c>
      <x:c r="C1295" s="4" t="str">
        <x:v>4.º ESO</x:v>
      </x:c>
      <x:c r="D1295" s="4" t="str">
        <x:v>B</x:v>
      </x:c>
      <x:c r="E1295" s="4" t="str">
        <x:v>alumno</x:v>
      </x:c>
      <x:c r="F1295" s="14" t="n">
        <x:f>IF((AG1295-1)=0,"",ROUND(10*Q1295/(AG1295-1),1))</x:f>
        <x:v>2.2</x:v>
      </x:c>
      <x:c r="G1295" s="14" t="n">
        <x:f>IF((AG1295-1)=0,"",ROUND(10*R1295/(AG1295-1),1))</x:f>
        <x:v>2.6</x:v>
      </x:c>
      <x:c r="H1295" s="14" t="n">
        <x:f>IF(R1295=0,"",ROUND(10*S1295/R1295,1))</x:f>
        <x:v>8.6</x:v>
      </x:c>
      <x:c r="I1295" s="14" t="n">
        <x:f>IF(AH1295=0,"",ROUND(10*AI1295/AH1295,1))</x:f>
        <x:v>10</x:v>
      </x:c>
      <x:c r="J1295" s="14" t="n">
        <x:f>IF((AG1295-1)=0,"",ROUND(10*T1295/(AG1295-1),1))</x:f>
        <x:v>0.4</x:v>
      </x:c>
      <x:c r="K1295" s="14" t="n">
        <x:f>IF((AG1295-1)=0,"",ROUND(10*U1295/(AG1295-1),1))</x:f>
        <x:v>0.7</x:v>
      </x:c>
      <x:c r="L1295" s="14" t="n">
        <x:f>IF(U1295=0,"",ROUND(10*V1295/U1295,1))</x:f>
        <x:v>0</x:v>
      </x:c>
      <x:c r="M1295" s="14" t="str">
        <x:f>IF(AJ1295=0,"",ROUND(10*AK1295/AJ1295,1))</x:f>
      </x:c>
      <x:c r="N1295" s="14" t="n">
        <x:f>ROUND(10*W1295/12,1)</x:f>
        <x:v>8.3</x:v>
      </x:c>
      <x:c r="O1295" s="14" t="n">
        <x:f>ROUND(10*AL1295,1)</x:f>
        <x:v>5.2</x:v>
      </x:c>
      <x:c r="P1295" s="14" t="n">
        <x:f>IF((AG1295-1)=0,"",ROUND(10*X1295/(AG1295-1),1))</x:f>
        <x:v>0</x:v>
      </x:c>
      <x:c r="Q1295" s="15" t="n">
        <x:f>COUNTIFS(Relaciones!$E$16689:$E$17122,A1295,Relaciones!$F$16689:$F$17122,"amistad")</x:f>
        <x:v>6</x:v>
      </x:c>
      <x:c r="R1295" s="15" t="n">
        <x:f>COUNTIFS(Relaciones!$D$16689:$D$17122,A1295,Relaciones!$F$16689:$F$17122,"amistad")</x:f>
        <x:v>7</x:v>
      </x:c>
      <x:c r="S1295" s="15" t="n">
        <x:f>SUMIFS(Relaciones!$G$16689:$G$17122,Relaciones!$D$16689:$D$17122,A1295,Relaciones!$F$16689:$F$17122,"amistad")</x:f>
        <x:v>6</x:v>
      </x:c>
      <x:c r="T1295" s="15" t="n">
        <x:f>COUNTIFS(Relaciones!$E$16689:$E$17122,A1295,Relaciones!$F$16689:$F$17122,"rechazo")</x:f>
        <x:v>1</x:v>
      </x:c>
      <x:c r="U1295" s="15" t="n">
        <x:f>COUNTIFS(Relaciones!$D$16689:$D$17122,A1295,Relaciones!$F$16689:$F$17122,"rechazo")</x:f>
        <x:v>2</x:v>
      </x:c>
      <x:c r="V1295" s="15" t="n">
        <x:f>SUMIFS(Relaciones!$G$16689:$G$17122,Relaciones!$D$16689:$D$17122,A1295,Relaciones!$F$16689:$F$17122,"rechazo")</x:f>
        <x:v>0</x:v>
      </x:c>
      <x:c r="W1295" s="15" t="n">
        <x:f>SUM(INDEX(Respuestas!$B$1290:$B$1317,MATCH(A1295,Respuestas!$A$1290:$A$1317,0)),INDEX(Respuestas!$C$1290:$C$1317,MATCH(A1295,Respuestas!$A$1290:$A$1317,0)),INDEX(Respuestas!$D$1290:$D$1317,MATCH(A1295,Respuestas!$A$1290:$A$1317,0)),INDEX(Respuestas!$E$1290:$E$1317,MATCH(A1295,Respuestas!$A$1290:$A$1317,0)))</x:f>
        <x:v>10</x:v>
      </x:c>
      <x:c r="X1295" s="15" t="n">
        <x:f>COUNTIFS(Relaciones!$E$16689:$E$17122,A1295,Relaciones!$F$16689:$F$17122,"mediacion")</x:f>
        <x:v>0</x:v>
      </x:c>
      <x:c r="Y1295" s="15" t="n">
        <x:f>COUNTIFS(Relaciones!$E$16689:$E$17122,A1295,Relaciones!$F$16689:$F$17122,"mediacion_negativa")</x:f>
        <x:v>0</x:v>
      </x:c>
      <x:c r="Z1295" s="15" t="n">
        <x:f>COUNTIFS(Relaciones!$E$16689:$E$17122,A1295,Relaciones!$F$16689:$F$17122,"bullying")</x:f>
        <x:v>0</x:v>
      </x:c>
      <x:c r="AA1295" s="4" t="str">
        <x:f>INDEX(Respuestas!$F$1290:$F$1317,MATCH(A1295,Respuestas!$A$1290:$A$1317,0))</x:f>
        <x:v>No</x:v>
      </x:c>
      <x:c r="AB1295" s="4" t="str">
        <x:f>INDEX(Respuestas!$G$1290:$G$1317,MATCH(A1295,Respuestas!$A$1290:$A$1317,0))</x:f>
        <x:v>Sí</x:v>
      </x:c>
      <x:c r="AC1295" s="4" t="str">
        <x:f>INDEX(Respuestas!$H$1290:$H$1317,MATCH(A1295,Respuestas!$A$1290:$A$1317,0))</x:f>
        <x:v>No</x:v>
      </x:c>
      <x:c r="AD1295" s="4" t="str">
        <x:f>INDEX(Respuestas!$I$1290:$I$1317,MATCH(A1295,Respuestas!$A$1290:$A$1317,0))</x:f>
        <x:v>Sí</x:v>
      </x:c>
      <x:c r="AE1295" s="4" t="str">
        <x:f>INDEX(Respuestas!$J$1290:$J$1317,MATCH(A1295,Respuestas!$A$1290:$A$1317,0))</x:f>
        <x:v>G1</x:v>
      </x:c>
      <x:c r="AF1295" s="4" t="str">
        <x:v>normalizada_v1</x:v>
      </x:c>
      <x:c r="AG1295" s="4" t="n">
        <x:f>COUNTIFS($B$2:$B$1513,B1295,$C$2:$C$1513,C1295,$D$2:$D$1513,D1295)</x:f>
        <x:v>28</x:v>
      </x:c>
      <x:c r="AH1295" s="4" t="n">
        <x:f>COUNTIFS(Relaciones!$D$16689:$D$17122,A1295,Relaciones!$F$16689:$F$17122,"prediccion_amistad")</x:f>
        <x:v>4</x:v>
      </x:c>
      <x:c r="AI1295" s="4" t="n">
        <x:f>SUMIFS(Relaciones!$H$16689:$H$17122,Relaciones!$D$16689:$D$17122,A1295,Relaciones!$F$16689:$F$17122,"prediccion_amistad")</x:f>
        <x:v>4</x:v>
      </x:c>
      <x:c r="AJ1295" s="4" t="n">
        <x:f>COUNTIFS(Relaciones!$D$16689:$D$17122,A1295,Relaciones!$F$16689:$F$17122,"prediccion_rechazo")</x:f>
        <x:v>0</x:v>
      </x:c>
      <x:c r="AK1295" s="4" t="n">
        <x:f>SUMIFS(Relaciones!$H$16689:$H$17122,Relaciones!$D$16689:$D$17122,A1295,Relaciones!$F$16689:$F$17122,"prediccion_rechazo")</x:f>
        <x:v>0</x:v>
      </x:c>
      <x:c r="AL1295" s="4" t="n">
        <x:v>0.5195531103902885</x:v>
      </x:c>
    </x:row>
    <x:row r="1296" ht="23" customHeight="1">
      <x:c r="A1296" s="13" t="str">
        <x:v>01295</x:v>
      </x:c>
      <x:c r="B1296" s="4" t="str">
        <x:v>Córdoba</x:v>
      </x:c>
      <x:c r="C1296" s="4" t="str">
        <x:v>4.º ESO</x:v>
      </x:c>
      <x:c r="D1296" s="4" t="str">
        <x:v>B</x:v>
      </x:c>
      <x:c r="E1296" s="4" t="str">
        <x:v>alumna</x:v>
      </x:c>
      <x:c r="F1296" s="14" t="n">
        <x:f>IF((AG1296-1)=0,"",ROUND(10*Q1296/(AG1296-1),1))</x:f>
        <x:v>2.2</x:v>
      </x:c>
      <x:c r="G1296" s="14" t="n">
        <x:f>IF((AG1296-1)=0,"",ROUND(10*R1296/(AG1296-1),1))</x:f>
        <x:v>2.6</x:v>
      </x:c>
      <x:c r="H1296" s="14" t="n">
        <x:f>IF(R1296=0,"",ROUND(10*S1296/R1296,1))</x:f>
        <x:v>8.6</x:v>
      </x:c>
      <x:c r="I1296" s="14" t="n">
        <x:f>IF(AH1296=0,"",ROUND(10*AI1296/AH1296,1))</x:f>
        <x:v>10</x:v>
      </x:c>
      <x:c r="J1296" s="14" t="n">
        <x:f>IF((AG1296-1)=0,"",ROUND(10*T1296/(AG1296-1),1))</x:f>
        <x:v>0.4</x:v>
      </x:c>
      <x:c r="K1296" s="14" t="n">
        <x:f>IF((AG1296-1)=0,"",ROUND(10*U1296/(AG1296-1),1))</x:f>
        <x:v>0.4</x:v>
      </x:c>
      <x:c r="L1296" s="14" t="n">
        <x:f>IF(U1296=0,"",ROUND(10*V1296/U1296,1))</x:f>
        <x:v>10</x:v>
      </x:c>
      <x:c r="M1296" s="14" t="n">
        <x:f>IF(AJ1296=0,"",ROUND(10*AK1296/AJ1296,1))</x:f>
        <x:v>10</x:v>
      </x:c>
      <x:c r="N1296" s="14" t="n">
        <x:f>ROUND(10*W1296/12,1)</x:f>
        <x:v>9.2</x:v>
      </x:c>
      <x:c r="O1296" s="14" t="n">
        <x:f>ROUND(10*AL1296,1)</x:f>
        <x:v>5.2</x:v>
      </x:c>
      <x:c r="P1296" s="14" t="n">
        <x:f>IF((AG1296-1)=0,"",ROUND(10*X1296/(AG1296-1),1))</x:f>
        <x:v>0</x:v>
      </x:c>
      <x:c r="Q1296" s="15" t="n">
        <x:f>COUNTIFS(Relaciones!$E$16689:$E$17122,A1296,Relaciones!$F$16689:$F$17122,"amistad")</x:f>
        <x:v>6</x:v>
      </x:c>
      <x:c r="R1296" s="15" t="n">
        <x:f>COUNTIFS(Relaciones!$D$16689:$D$17122,A1296,Relaciones!$F$16689:$F$17122,"amistad")</x:f>
        <x:v>7</x:v>
      </x:c>
      <x:c r="S1296" s="15" t="n">
        <x:f>SUMIFS(Relaciones!$G$16689:$G$17122,Relaciones!$D$16689:$D$17122,A1296,Relaciones!$F$16689:$F$17122,"amistad")</x:f>
        <x:v>6</x:v>
      </x:c>
      <x:c r="T1296" s="15" t="n">
        <x:f>COUNTIFS(Relaciones!$E$16689:$E$17122,A1296,Relaciones!$F$16689:$F$17122,"rechazo")</x:f>
        <x:v>1</x:v>
      </x:c>
      <x:c r="U1296" s="15" t="n">
        <x:f>COUNTIFS(Relaciones!$D$16689:$D$17122,A1296,Relaciones!$F$16689:$F$17122,"rechazo")</x:f>
        <x:v>1</x:v>
      </x:c>
      <x:c r="V1296" s="15" t="n">
        <x:f>SUMIFS(Relaciones!$G$16689:$G$17122,Relaciones!$D$16689:$D$17122,A1296,Relaciones!$F$16689:$F$17122,"rechazo")</x:f>
        <x:v>1</x:v>
      </x:c>
      <x:c r="W1296" s="15" t="n">
        <x:f>SUM(INDEX(Respuestas!$B$1290:$B$1317,MATCH(A1296,Respuestas!$A$1290:$A$1317,0)),INDEX(Respuestas!$C$1290:$C$1317,MATCH(A1296,Respuestas!$A$1290:$A$1317,0)),INDEX(Respuestas!$D$1290:$D$1317,MATCH(A1296,Respuestas!$A$1290:$A$1317,0)),INDEX(Respuestas!$E$1290:$E$1317,MATCH(A1296,Respuestas!$A$1290:$A$1317,0)))</x:f>
        <x:v>11</x:v>
      </x:c>
      <x:c r="X1296" s="15" t="n">
        <x:f>COUNTIFS(Relaciones!$E$16689:$E$17122,A1296,Relaciones!$F$16689:$F$17122,"mediacion")</x:f>
        <x:v>0</x:v>
      </x:c>
      <x:c r="Y1296" s="15" t="n">
        <x:f>COUNTIFS(Relaciones!$E$16689:$E$17122,A1296,Relaciones!$F$16689:$F$17122,"mediacion_negativa")</x:f>
        <x:v>0</x:v>
      </x:c>
      <x:c r="Z1296" s="15" t="n">
        <x:f>COUNTIFS(Relaciones!$E$16689:$E$17122,A1296,Relaciones!$F$16689:$F$17122,"bullying")</x:f>
        <x:v>0</x:v>
      </x:c>
      <x:c r="AA1296" s="4" t="str">
        <x:f>INDEX(Respuestas!$F$1290:$F$1317,MATCH(A1296,Respuestas!$A$1290:$A$1317,0))</x:f>
        <x:v>No</x:v>
      </x:c>
      <x:c r="AB1296" s="4" t="str">
        <x:f>INDEX(Respuestas!$G$1290:$G$1317,MATCH(A1296,Respuestas!$A$1290:$A$1317,0))</x:f>
        <x:v>Sí</x:v>
      </x:c>
      <x:c r="AC1296" s="4" t="str">
        <x:f>INDEX(Respuestas!$H$1290:$H$1317,MATCH(A1296,Respuestas!$A$1290:$A$1317,0))</x:f>
        <x:v>No</x:v>
      </x:c>
      <x:c r="AD1296" s="4" t="str">
        <x:f>INDEX(Respuestas!$I$1290:$I$1317,MATCH(A1296,Respuestas!$A$1290:$A$1317,0))</x:f>
        <x:v>Sí</x:v>
      </x:c>
      <x:c r="AE1296" s="4" t="str">
        <x:f>INDEX(Respuestas!$J$1290:$J$1317,MATCH(A1296,Respuestas!$A$1290:$A$1317,0))</x:f>
        <x:v>G1</x:v>
      </x:c>
      <x:c r="AF1296" s="4" t="str">
        <x:v>normalizada_v1</x:v>
      </x:c>
      <x:c r="AG1296" s="4" t="n">
        <x:f>COUNTIFS($B$2:$B$1513,B1296,$C$2:$C$1513,C1296,$D$2:$D$1513,D1296)</x:f>
        <x:v>28</x:v>
      </x:c>
      <x:c r="AH1296" s="4" t="n">
        <x:f>COUNTIFS(Relaciones!$D$16689:$D$17122,A1296,Relaciones!$F$16689:$F$17122,"prediccion_amistad")</x:f>
        <x:v>5</x:v>
      </x:c>
      <x:c r="AI1296" s="4" t="n">
        <x:f>SUMIFS(Relaciones!$H$16689:$H$17122,Relaciones!$D$16689:$D$17122,A1296,Relaciones!$F$16689:$F$17122,"prediccion_amistad")</x:f>
        <x:v>5</x:v>
      </x:c>
      <x:c r="AJ1296" s="4" t="n">
        <x:f>COUNTIFS(Relaciones!$D$16689:$D$17122,A1296,Relaciones!$F$16689:$F$17122,"prediccion_rechazo")</x:f>
        <x:v>1</x:v>
      </x:c>
      <x:c r="AK1296" s="4" t="n">
        <x:f>SUMIFS(Relaciones!$H$16689:$H$17122,Relaciones!$D$16689:$D$17122,A1296,Relaciones!$F$16689:$F$17122,"prediccion_rechazo")</x:f>
        <x:v>1</x:v>
      </x:c>
      <x:c r="AL1296" s="4" t="n">
        <x:v>0.5177365920158017</x:v>
      </x:c>
    </x:row>
    <x:row r="1297" ht="23" customHeight="1">
      <x:c r="A1297" s="13" t="str">
        <x:v>01296</x:v>
      </x:c>
      <x:c r="B1297" s="4" t="str">
        <x:v>Córdoba</x:v>
      </x:c>
      <x:c r="C1297" s="4" t="str">
        <x:v>4.º ESO</x:v>
      </x:c>
      <x:c r="D1297" s="4" t="str">
        <x:v>B</x:v>
      </x:c>
      <x:c r="E1297" s="4" t="str">
        <x:v>alumno</x:v>
      </x:c>
      <x:c r="F1297" s="14" t="n">
        <x:f>IF((AG1297-1)=0,"",ROUND(10*Q1297/(AG1297-1),1))</x:f>
        <x:v>2.2</x:v>
      </x:c>
      <x:c r="G1297" s="14" t="n">
        <x:f>IF((AG1297-1)=0,"",ROUND(10*R1297/(AG1297-1),1))</x:f>
        <x:v>2.6</x:v>
      </x:c>
      <x:c r="H1297" s="14" t="n">
        <x:f>IF(R1297=0,"",ROUND(10*S1297/R1297,1))</x:f>
        <x:v>8.6</x:v>
      </x:c>
      <x:c r="I1297" s="14" t="n">
        <x:f>IF(AH1297=0,"",ROUND(10*AI1297/AH1297,1))</x:f>
        <x:v>8.3</x:v>
      </x:c>
      <x:c r="J1297" s="14" t="n">
        <x:f>IF((AG1297-1)=0,"",ROUND(10*T1297/(AG1297-1),1))</x:f>
        <x:v>0.4</x:v>
      </x:c>
      <x:c r="K1297" s="14" t="n">
        <x:f>IF((AG1297-1)=0,"",ROUND(10*U1297/(AG1297-1),1))</x:f>
        <x:v>0</x:v>
      </x:c>
      <x:c r="L1297" s="14" t="str">
        <x:f>IF(U1297=0,"",ROUND(10*V1297/U1297,1))</x:f>
      </x:c>
      <x:c r="M1297" s="14" t="n">
        <x:f>IF(AJ1297=0,"",ROUND(10*AK1297/AJ1297,1))</x:f>
        <x:v>5</x:v>
      </x:c>
      <x:c r="N1297" s="14" t="n">
        <x:f>ROUND(10*W1297/12,1)</x:f>
        <x:v>10</x:v>
      </x:c>
      <x:c r="O1297" s="14" t="n">
        <x:f>ROUND(10*AL1297,1)</x:f>
        <x:v>5.2</x:v>
      </x:c>
      <x:c r="P1297" s="14" t="n">
        <x:f>IF((AG1297-1)=0,"",ROUND(10*X1297/(AG1297-1),1))</x:f>
        <x:v>0</x:v>
      </x:c>
      <x:c r="Q1297" s="15" t="n">
        <x:f>COUNTIFS(Relaciones!$E$16689:$E$17122,A1297,Relaciones!$F$16689:$F$17122,"amistad")</x:f>
        <x:v>6</x:v>
      </x:c>
      <x:c r="R1297" s="15" t="n">
        <x:f>COUNTIFS(Relaciones!$D$16689:$D$17122,A1297,Relaciones!$F$16689:$F$17122,"amistad")</x:f>
        <x:v>7</x:v>
      </x:c>
      <x:c r="S1297" s="15" t="n">
        <x:f>SUMIFS(Relaciones!$G$16689:$G$17122,Relaciones!$D$16689:$D$17122,A1297,Relaciones!$F$16689:$F$17122,"amistad")</x:f>
        <x:v>6</x:v>
      </x:c>
      <x:c r="T1297" s="15" t="n">
        <x:f>COUNTIFS(Relaciones!$E$16689:$E$17122,A1297,Relaciones!$F$16689:$F$17122,"rechazo")</x:f>
        <x:v>1</x:v>
      </x:c>
      <x:c r="U1297" s="15" t="n">
        <x:f>COUNTIFS(Relaciones!$D$16689:$D$17122,A1297,Relaciones!$F$16689:$F$17122,"rechazo")</x:f>
        <x:v>0</x:v>
      </x:c>
      <x:c r="V1297" s="15" t="n">
        <x:f>SUMIFS(Relaciones!$G$16689:$G$17122,Relaciones!$D$16689:$D$17122,A1297,Relaciones!$F$16689:$F$17122,"rechazo")</x:f>
        <x:v>0</x:v>
      </x:c>
      <x:c r="W1297" s="15" t="n">
        <x:f>SUM(INDEX(Respuestas!$B$1290:$B$1317,MATCH(A1297,Respuestas!$A$1290:$A$1317,0)),INDEX(Respuestas!$C$1290:$C$1317,MATCH(A1297,Respuestas!$A$1290:$A$1317,0)),INDEX(Respuestas!$D$1290:$D$1317,MATCH(A1297,Respuestas!$A$1290:$A$1317,0)),INDEX(Respuestas!$E$1290:$E$1317,MATCH(A1297,Respuestas!$A$1290:$A$1317,0)))</x:f>
        <x:v>12</x:v>
      </x:c>
      <x:c r="X1297" s="15" t="n">
        <x:f>COUNTIFS(Relaciones!$E$16689:$E$17122,A1297,Relaciones!$F$16689:$F$17122,"mediacion")</x:f>
        <x:v>0</x:v>
      </x:c>
      <x:c r="Y1297" s="15" t="n">
        <x:f>COUNTIFS(Relaciones!$E$16689:$E$17122,A1297,Relaciones!$F$16689:$F$17122,"mediacion_negativa")</x:f>
        <x:v>0</x:v>
      </x:c>
      <x:c r="Z1297" s="15" t="n">
        <x:f>COUNTIFS(Relaciones!$E$16689:$E$17122,A1297,Relaciones!$F$16689:$F$17122,"bullying")</x:f>
        <x:v>0</x:v>
      </x:c>
      <x:c r="AA1297" s="4" t="str">
        <x:f>INDEX(Respuestas!$F$1290:$F$1317,MATCH(A1297,Respuestas!$A$1290:$A$1317,0))</x:f>
        <x:v>No</x:v>
      </x:c>
      <x:c r="AB1297" s="4" t="str">
        <x:f>INDEX(Respuestas!$G$1290:$G$1317,MATCH(A1297,Respuestas!$A$1290:$A$1317,0))</x:f>
        <x:v>Sí</x:v>
      </x:c>
      <x:c r="AC1297" s="4" t="str">
        <x:f>INDEX(Respuestas!$H$1290:$H$1317,MATCH(A1297,Respuestas!$A$1290:$A$1317,0))</x:f>
        <x:v>No</x:v>
      </x:c>
      <x:c r="AD1297" s="4" t="str">
        <x:f>INDEX(Respuestas!$I$1290:$I$1317,MATCH(A1297,Respuestas!$A$1290:$A$1317,0))</x:f>
        <x:v>Sí</x:v>
      </x:c>
      <x:c r="AE1297" s="4" t="str">
        <x:f>INDEX(Respuestas!$J$1290:$J$1317,MATCH(A1297,Respuestas!$A$1290:$A$1317,0))</x:f>
        <x:v>G1</x:v>
      </x:c>
      <x:c r="AF1297" s="4" t="str">
        <x:v>normalizada_v1</x:v>
      </x:c>
      <x:c r="AG1297" s="4" t="n">
        <x:f>COUNTIFS($B$2:$B$1513,B1297,$C$2:$C$1513,C1297,$D$2:$D$1513,D1297)</x:f>
        <x:v>28</x:v>
      </x:c>
      <x:c r="AH1297" s="4" t="n">
        <x:f>COUNTIFS(Relaciones!$D$16689:$D$17122,A1297,Relaciones!$F$16689:$F$17122,"prediccion_amistad")</x:f>
        <x:v>6</x:v>
      </x:c>
      <x:c r="AI1297" s="4" t="n">
        <x:f>SUMIFS(Relaciones!$H$16689:$H$17122,Relaciones!$D$16689:$D$17122,A1297,Relaciones!$F$16689:$F$17122,"prediccion_amistad")</x:f>
        <x:v>5</x:v>
      </x:c>
      <x:c r="AJ1297" s="4" t="n">
        <x:f>COUNTIFS(Relaciones!$D$16689:$D$17122,A1297,Relaciones!$F$16689:$F$17122,"prediccion_rechazo")</x:f>
        <x:v>2</x:v>
      </x:c>
      <x:c r="AK1297" s="4" t="n">
        <x:f>SUMIFS(Relaciones!$H$16689:$H$17122,Relaciones!$D$16689:$D$17122,A1297,Relaciones!$F$16689:$F$17122,"prediccion_rechazo")</x:f>
        <x:v>1</x:v>
      </x:c>
      <x:c r="AL1297" s="4" t="n">
        <x:v>0.5202447113594106</x:v>
      </x:c>
    </x:row>
    <x:row r="1298" ht="23" customHeight="1">
      <x:c r="A1298" s="13" t="str">
        <x:v>01297</x:v>
      </x:c>
      <x:c r="B1298" s="4" t="str">
        <x:v>Córdoba</x:v>
      </x:c>
      <x:c r="C1298" s="4" t="str">
        <x:v>4.º ESO</x:v>
      </x:c>
      <x:c r="D1298" s="4" t="str">
        <x:v>B</x:v>
      </x:c>
      <x:c r="E1298" s="4" t="str">
        <x:v>alumna</x:v>
      </x:c>
      <x:c r="F1298" s="14" t="n">
        <x:f>IF((AG1298-1)=0,"",ROUND(10*Q1298/(AG1298-1),1))</x:f>
        <x:v>2.2</x:v>
      </x:c>
      <x:c r="G1298" s="14" t="n">
        <x:f>IF((AG1298-1)=0,"",ROUND(10*R1298/(AG1298-1),1))</x:f>
        <x:v>2.6</x:v>
      </x:c>
      <x:c r="H1298" s="14" t="n">
        <x:f>IF(R1298=0,"",ROUND(10*S1298/R1298,1))</x:f>
        <x:v>8.6</x:v>
      </x:c>
      <x:c r="I1298" s="14" t="n">
        <x:f>IF(AH1298=0,"",ROUND(10*AI1298/AH1298,1))</x:f>
        <x:v>10</x:v>
      </x:c>
      <x:c r="J1298" s="14" t="n">
        <x:f>IF((AG1298-1)=0,"",ROUND(10*T1298/(AG1298-1),1))</x:f>
        <x:v>0</x:v>
      </x:c>
      <x:c r="K1298" s="14" t="n">
        <x:f>IF((AG1298-1)=0,"",ROUND(10*U1298/(AG1298-1),1))</x:f>
        <x:v>0.4</x:v>
      </x:c>
      <x:c r="L1298" s="14" t="n">
        <x:f>IF(U1298=0,"",ROUND(10*V1298/U1298,1))</x:f>
        <x:v>0</x:v>
      </x:c>
      <x:c r="M1298" s="14" t="str">
        <x:f>IF(AJ1298=0,"",ROUND(10*AK1298/AJ1298,1))</x:f>
      </x:c>
      <x:c r="N1298" s="14" t="n">
        <x:f>ROUND(10*W1298/12,1)</x:f>
        <x:v>7.5</x:v>
      </x:c>
      <x:c r="O1298" s="14" t="n">
        <x:f>ROUND(10*AL1298,1)</x:f>
        <x:v>5.2</x:v>
      </x:c>
      <x:c r="P1298" s="14" t="n">
        <x:f>IF((AG1298-1)=0,"",ROUND(10*X1298/(AG1298-1),1))</x:f>
        <x:v>0</x:v>
      </x:c>
      <x:c r="Q1298" s="15" t="n">
        <x:f>COUNTIFS(Relaciones!$E$16689:$E$17122,A1298,Relaciones!$F$16689:$F$17122,"amistad")</x:f>
        <x:v>6</x:v>
      </x:c>
      <x:c r="R1298" s="15" t="n">
        <x:f>COUNTIFS(Relaciones!$D$16689:$D$17122,A1298,Relaciones!$F$16689:$F$17122,"amistad")</x:f>
        <x:v>7</x:v>
      </x:c>
      <x:c r="S1298" s="15" t="n">
        <x:f>SUMIFS(Relaciones!$G$16689:$G$17122,Relaciones!$D$16689:$D$17122,A1298,Relaciones!$F$16689:$F$17122,"amistad")</x:f>
        <x:v>6</x:v>
      </x:c>
      <x:c r="T1298" s="15" t="n">
        <x:f>COUNTIFS(Relaciones!$E$16689:$E$17122,A1298,Relaciones!$F$16689:$F$17122,"rechazo")</x:f>
        <x:v>0</x:v>
      </x:c>
      <x:c r="U1298" s="15" t="n">
        <x:f>COUNTIFS(Relaciones!$D$16689:$D$17122,A1298,Relaciones!$F$16689:$F$17122,"rechazo")</x:f>
        <x:v>1</x:v>
      </x:c>
      <x:c r="V1298" s="15" t="n">
        <x:f>SUMIFS(Relaciones!$G$16689:$G$17122,Relaciones!$D$16689:$D$17122,A1298,Relaciones!$F$16689:$F$17122,"rechazo")</x:f>
        <x:v>0</x:v>
      </x:c>
      <x:c r="W1298" s="15" t="n">
        <x:f>SUM(INDEX(Respuestas!$B$1290:$B$1317,MATCH(A1298,Respuestas!$A$1290:$A$1317,0)),INDEX(Respuestas!$C$1290:$C$1317,MATCH(A1298,Respuestas!$A$1290:$A$1317,0)),INDEX(Respuestas!$D$1290:$D$1317,MATCH(A1298,Respuestas!$A$1290:$A$1317,0)),INDEX(Respuestas!$E$1290:$E$1317,MATCH(A1298,Respuestas!$A$1290:$A$1317,0)))</x:f>
        <x:v>9</x:v>
      </x:c>
      <x:c r="X1298" s="15" t="n">
        <x:f>COUNTIFS(Relaciones!$E$16689:$E$17122,A1298,Relaciones!$F$16689:$F$17122,"mediacion")</x:f>
        <x:v>0</x:v>
      </x:c>
      <x:c r="Y1298" s="15" t="n">
        <x:f>COUNTIFS(Relaciones!$E$16689:$E$17122,A1298,Relaciones!$F$16689:$F$17122,"mediacion_negativa")</x:f>
        <x:v>0</x:v>
      </x:c>
      <x:c r="Z1298" s="15" t="n">
        <x:f>COUNTIFS(Relaciones!$E$16689:$E$17122,A1298,Relaciones!$F$16689:$F$17122,"bullying")</x:f>
        <x:v>0</x:v>
      </x:c>
      <x:c r="AA1298" s="4" t="str">
        <x:f>INDEX(Respuestas!$F$1290:$F$1317,MATCH(A1298,Respuestas!$A$1290:$A$1317,0))</x:f>
        <x:v>No</x:v>
      </x:c>
      <x:c r="AB1298" s="4" t="str">
        <x:f>INDEX(Respuestas!$G$1290:$G$1317,MATCH(A1298,Respuestas!$A$1290:$A$1317,0))</x:f>
        <x:v>Sí</x:v>
      </x:c>
      <x:c r="AC1298" s="4" t="str">
        <x:f>INDEX(Respuestas!$H$1290:$H$1317,MATCH(A1298,Respuestas!$A$1290:$A$1317,0))</x:f>
        <x:v>No</x:v>
      </x:c>
      <x:c r="AD1298" s="4" t="str">
        <x:f>INDEX(Respuestas!$I$1290:$I$1317,MATCH(A1298,Respuestas!$A$1290:$A$1317,0))</x:f>
        <x:v>Sí</x:v>
      </x:c>
      <x:c r="AE1298" s="4" t="str">
        <x:f>INDEX(Respuestas!$J$1290:$J$1317,MATCH(A1298,Respuestas!$A$1290:$A$1317,0))</x:f>
        <x:v>G1</x:v>
      </x:c>
      <x:c r="AF1298" s="4" t="str">
        <x:v>normalizada_v1</x:v>
      </x:c>
      <x:c r="AG1298" s="4" t="n">
        <x:f>COUNTIFS($B$2:$B$1513,B1298,$C$2:$C$1513,C1298,$D$2:$D$1513,D1298)</x:f>
        <x:v>28</x:v>
      </x:c>
      <x:c r="AH1298" s="4" t="n">
        <x:f>COUNTIFS(Relaciones!$D$16689:$D$17122,A1298,Relaciones!$F$16689:$F$17122,"prediccion_amistad")</x:f>
        <x:v>4</x:v>
      </x:c>
      <x:c r="AI1298" s="4" t="n">
        <x:f>SUMIFS(Relaciones!$H$16689:$H$17122,Relaciones!$D$16689:$D$17122,A1298,Relaciones!$F$16689:$F$17122,"prediccion_amistad")</x:f>
        <x:v>4</x:v>
      </x:c>
      <x:c r="AJ1298" s="4" t="n">
        <x:f>COUNTIFS(Relaciones!$D$16689:$D$17122,A1298,Relaciones!$F$16689:$F$17122,"prediccion_rechazo")</x:f>
        <x:v>0</x:v>
      </x:c>
      <x:c r="AK1298" s="4" t="n">
        <x:f>SUMIFS(Relaciones!$H$16689:$H$17122,Relaciones!$D$16689:$D$17122,A1298,Relaciones!$F$16689:$F$17122,"prediccion_rechazo")</x:f>
        <x:v>0</x:v>
      </x:c>
      <x:c r="AL1298" s="4" t="n">
        <x:v>0.5151393400963938</x:v>
      </x:c>
    </x:row>
    <x:row r="1299" ht="23" customHeight="1">
      <x:c r="A1299" s="13" t="str">
        <x:v>01298</x:v>
      </x:c>
      <x:c r="B1299" s="4" t="str">
        <x:v>Córdoba</x:v>
      </x:c>
      <x:c r="C1299" s="4" t="str">
        <x:v>4.º ESO</x:v>
      </x:c>
      <x:c r="D1299" s="4" t="str">
        <x:v>B</x:v>
      </x:c>
      <x:c r="E1299" s="4" t="str">
        <x:v>alumno</x:v>
      </x:c>
      <x:c r="F1299" s="14" t="n">
        <x:f>IF((AG1299-1)=0,"",ROUND(10*Q1299/(AG1299-1),1))</x:f>
        <x:v>2.2</x:v>
      </x:c>
      <x:c r="G1299" s="14" t="n">
        <x:f>IF((AG1299-1)=0,"",ROUND(10*R1299/(AG1299-1),1))</x:f>
        <x:v>2.6</x:v>
      </x:c>
      <x:c r="H1299" s="14" t="n">
        <x:f>IF(R1299=0,"",ROUND(10*S1299/R1299,1))</x:f>
        <x:v>8.6</x:v>
      </x:c>
      <x:c r="I1299" s="14" t="n">
        <x:f>IF(AH1299=0,"",ROUND(10*AI1299/AH1299,1))</x:f>
        <x:v>10</x:v>
      </x:c>
      <x:c r="J1299" s="14" t="n">
        <x:f>IF((AG1299-1)=0,"",ROUND(10*T1299/(AG1299-1),1))</x:f>
        <x:v>0</x:v>
      </x:c>
      <x:c r="K1299" s="14" t="n">
        <x:f>IF((AG1299-1)=0,"",ROUND(10*U1299/(AG1299-1),1))</x:f>
        <x:v>0.4</x:v>
      </x:c>
      <x:c r="L1299" s="14" t="n">
        <x:f>IF(U1299=0,"",ROUND(10*V1299/U1299,1))</x:f>
        <x:v>0</x:v>
      </x:c>
      <x:c r="M1299" s="14" t="str">
        <x:f>IF(AJ1299=0,"",ROUND(10*AK1299/AJ1299,1))</x:f>
      </x:c>
      <x:c r="N1299" s="14" t="n">
        <x:f>ROUND(10*W1299/12,1)</x:f>
        <x:v>8.3</x:v>
      </x:c>
      <x:c r="O1299" s="14" t="n">
        <x:f>ROUND(10*AL1299,1)</x:f>
        <x:v>5.1</x:v>
      </x:c>
      <x:c r="P1299" s="14" t="n">
        <x:f>IF((AG1299-1)=0,"",ROUND(10*X1299/(AG1299-1),1))</x:f>
        <x:v>0</x:v>
      </x:c>
      <x:c r="Q1299" s="15" t="n">
        <x:f>COUNTIFS(Relaciones!$E$16689:$E$17122,A1299,Relaciones!$F$16689:$F$17122,"amistad")</x:f>
        <x:v>6</x:v>
      </x:c>
      <x:c r="R1299" s="15" t="n">
        <x:f>COUNTIFS(Relaciones!$D$16689:$D$17122,A1299,Relaciones!$F$16689:$F$17122,"amistad")</x:f>
        <x:v>7</x:v>
      </x:c>
      <x:c r="S1299" s="15" t="n">
        <x:f>SUMIFS(Relaciones!$G$16689:$G$17122,Relaciones!$D$16689:$D$17122,A1299,Relaciones!$F$16689:$F$17122,"amistad")</x:f>
        <x:v>6</x:v>
      </x:c>
      <x:c r="T1299" s="15" t="n">
        <x:f>COUNTIFS(Relaciones!$E$16689:$E$17122,A1299,Relaciones!$F$16689:$F$17122,"rechazo")</x:f>
        <x:v>0</x:v>
      </x:c>
      <x:c r="U1299" s="15" t="n">
        <x:f>COUNTIFS(Relaciones!$D$16689:$D$17122,A1299,Relaciones!$F$16689:$F$17122,"rechazo")</x:f>
        <x:v>1</x:v>
      </x:c>
      <x:c r="V1299" s="15" t="n">
        <x:f>SUMIFS(Relaciones!$G$16689:$G$17122,Relaciones!$D$16689:$D$17122,A1299,Relaciones!$F$16689:$F$17122,"rechazo")</x:f>
        <x:v>0</x:v>
      </x:c>
      <x:c r="W1299" s="15" t="n">
        <x:f>SUM(INDEX(Respuestas!$B$1290:$B$1317,MATCH(A1299,Respuestas!$A$1290:$A$1317,0)),INDEX(Respuestas!$C$1290:$C$1317,MATCH(A1299,Respuestas!$A$1290:$A$1317,0)),INDEX(Respuestas!$D$1290:$D$1317,MATCH(A1299,Respuestas!$A$1290:$A$1317,0)),INDEX(Respuestas!$E$1290:$E$1317,MATCH(A1299,Respuestas!$A$1290:$A$1317,0)))</x:f>
        <x:v>10</x:v>
      </x:c>
      <x:c r="X1299" s="15" t="n">
        <x:f>COUNTIFS(Relaciones!$E$16689:$E$17122,A1299,Relaciones!$F$16689:$F$17122,"mediacion")</x:f>
        <x:v>0</x:v>
      </x:c>
      <x:c r="Y1299" s="15" t="n">
        <x:f>COUNTIFS(Relaciones!$E$16689:$E$17122,A1299,Relaciones!$F$16689:$F$17122,"mediacion_negativa")</x:f>
        <x:v>0</x:v>
      </x:c>
      <x:c r="Z1299" s="15" t="n">
        <x:f>COUNTIFS(Relaciones!$E$16689:$E$17122,A1299,Relaciones!$F$16689:$F$17122,"bullying")</x:f>
        <x:v>0</x:v>
      </x:c>
      <x:c r="AA1299" s="4" t="str">
        <x:f>INDEX(Respuestas!$F$1290:$F$1317,MATCH(A1299,Respuestas!$A$1290:$A$1317,0))</x:f>
        <x:v>No</x:v>
      </x:c>
      <x:c r="AB1299" s="4" t="str">
        <x:f>INDEX(Respuestas!$G$1290:$G$1317,MATCH(A1299,Respuestas!$A$1290:$A$1317,0))</x:f>
        <x:v>Sí</x:v>
      </x:c>
      <x:c r="AC1299" s="4" t="str">
        <x:f>INDEX(Respuestas!$H$1290:$H$1317,MATCH(A1299,Respuestas!$A$1290:$A$1317,0))</x:f>
        <x:v>No</x:v>
      </x:c>
      <x:c r="AD1299" s="4" t="str">
        <x:f>INDEX(Respuestas!$I$1290:$I$1317,MATCH(A1299,Respuestas!$A$1290:$A$1317,0))</x:f>
        <x:v>Sí</x:v>
      </x:c>
      <x:c r="AE1299" s="4" t="str">
        <x:f>INDEX(Respuestas!$J$1290:$J$1317,MATCH(A1299,Respuestas!$A$1290:$A$1317,0))</x:f>
        <x:v>G1</x:v>
      </x:c>
      <x:c r="AF1299" s="4" t="str">
        <x:v>normalizada_v1</x:v>
      </x:c>
      <x:c r="AG1299" s="4" t="n">
        <x:f>COUNTIFS($B$2:$B$1513,B1299,$C$2:$C$1513,C1299,$D$2:$D$1513,D1299)</x:f>
        <x:v>28</x:v>
      </x:c>
      <x:c r="AH1299" s="4" t="n">
        <x:f>COUNTIFS(Relaciones!$D$16689:$D$17122,A1299,Relaciones!$F$16689:$F$17122,"prediccion_amistad")</x:f>
        <x:v>4</x:v>
      </x:c>
      <x:c r="AI1299" s="4" t="n">
        <x:f>SUMIFS(Relaciones!$H$16689:$H$17122,Relaciones!$D$16689:$D$17122,A1299,Relaciones!$F$16689:$F$17122,"prediccion_amistad")</x:f>
        <x:v>4</x:v>
      </x:c>
      <x:c r="AJ1299" s="4" t="n">
        <x:f>COUNTIFS(Relaciones!$D$16689:$D$17122,A1299,Relaciones!$F$16689:$F$17122,"prediccion_rechazo")</x:f>
        <x:v>0</x:v>
      </x:c>
      <x:c r="AK1299" s="4" t="n">
        <x:f>SUMIFS(Relaciones!$H$16689:$H$17122,Relaciones!$D$16689:$D$17122,A1299,Relaciones!$F$16689:$F$17122,"prediccion_rechazo")</x:f>
        <x:v>0</x:v>
      </x:c>
      <x:c r="AL1299" s="4" t="n">
        <x:v>0.5107785360796675</x:v>
      </x:c>
    </x:row>
    <x:row r="1300" ht="23" customHeight="1">
      <x:c r="A1300" s="13" t="str">
        <x:v>01299</x:v>
      </x:c>
      <x:c r="B1300" s="4" t="str">
        <x:v>Córdoba</x:v>
      </x:c>
      <x:c r="C1300" s="4" t="str">
        <x:v>4.º ESO</x:v>
      </x:c>
      <x:c r="D1300" s="4" t="str">
        <x:v>B</x:v>
      </x:c>
      <x:c r="E1300" s="4" t="str">
        <x:v>alumna</x:v>
      </x:c>
      <x:c r="F1300" s="14" t="n">
        <x:f>IF((AG1300-1)=0,"",ROUND(10*Q1300/(AG1300-1),1))</x:f>
        <x:v>2.2</x:v>
      </x:c>
      <x:c r="G1300" s="14" t="n">
        <x:f>IF((AG1300-1)=0,"",ROUND(10*R1300/(AG1300-1),1))</x:f>
        <x:v>2.6</x:v>
      </x:c>
      <x:c r="H1300" s="14" t="n">
        <x:f>IF(R1300=0,"",ROUND(10*S1300/R1300,1))</x:f>
        <x:v>8.6</x:v>
      </x:c>
      <x:c r="I1300" s="14" t="n">
        <x:f>IF(AH1300=0,"",ROUND(10*AI1300/AH1300,1))</x:f>
        <x:v>8.3</x:v>
      </x:c>
      <x:c r="J1300" s="14" t="n">
        <x:f>IF((AG1300-1)=0,"",ROUND(10*T1300/(AG1300-1),1))</x:f>
        <x:v>0</x:v>
      </x:c>
      <x:c r="K1300" s="14" t="n">
        <x:f>IF((AG1300-1)=0,"",ROUND(10*U1300/(AG1300-1),1))</x:f>
        <x:v>0.7</x:v>
      </x:c>
      <x:c r="L1300" s="14" t="n">
        <x:f>IF(U1300=0,"",ROUND(10*V1300/U1300,1))</x:f>
        <x:v>0</x:v>
      </x:c>
      <x:c r="M1300" s="14" t="n">
        <x:f>IF(AJ1300=0,"",ROUND(10*AK1300/AJ1300,1))</x:f>
        <x:v>0</x:v>
      </x:c>
      <x:c r="N1300" s="14" t="n">
        <x:f>ROUND(10*W1300/12,1)</x:f>
        <x:v>9.2</x:v>
      </x:c>
      <x:c r="O1300" s="14" t="n">
        <x:f>ROUND(10*AL1300,1)</x:f>
        <x:v>4.9</x:v>
      </x:c>
      <x:c r="P1300" s="14" t="n">
        <x:f>IF((AG1300-1)=0,"",ROUND(10*X1300/(AG1300-1),1))</x:f>
        <x:v>0</x:v>
      </x:c>
      <x:c r="Q1300" s="15" t="n">
        <x:f>COUNTIFS(Relaciones!$E$16689:$E$17122,A1300,Relaciones!$F$16689:$F$17122,"amistad")</x:f>
        <x:v>6</x:v>
      </x:c>
      <x:c r="R1300" s="15" t="n">
        <x:f>COUNTIFS(Relaciones!$D$16689:$D$17122,A1300,Relaciones!$F$16689:$F$17122,"amistad")</x:f>
        <x:v>7</x:v>
      </x:c>
      <x:c r="S1300" s="15" t="n">
        <x:f>SUMIFS(Relaciones!$G$16689:$G$17122,Relaciones!$D$16689:$D$17122,A1300,Relaciones!$F$16689:$F$17122,"amistad")</x:f>
        <x:v>6</x:v>
      </x:c>
      <x:c r="T1300" s="15" t="n">
        <x:f>COUNTIFS(Relaciones!$E$16689:$E$17122,A1300,Relaciones!$F$16689:$F$17122,"rechazo")</x:f>
        <x:v>0</x:v>
      </x:c>
      <x:c r="U1300" s="15" t="n">
        <x:f>COUNTIFS(Relaciones!$D$16689:$D$17122,A1300,Relaciones!$F$16689:$F$17122,"rechazo")</x:f>
        <x:v>2</x:v>
      </x:c>
      <x:c r="V1300" s="15" t="n">
        <x:f>SUMIFS(Relaciones!$G$16689:$G$17122,Relaciones!$D$16689:$D$17122,A1300,Relaciones!$F$16689:$F$17122,"rechazo")</x:f>
        <x:v>0</x:v>
      </x:c>
      <x:c r="W1300" s="15" t="n">
        <x:f>SUM(INDEX(Respuestas!$B$1290:$B$1317,MATCH(A1300,Respuestas!$A$1290:$A$1317,0)),INDEX(Respuestas!$C$1290:$C$1317,MATCH(A1300,Respuestas!$A$1290:$A$1317,0)),INDEX(Respuestas!$D$1290:$D$1317,MATCH(A1300,Respuestas!$A$1290:$A$1317,0)),INDEX(Respuestas!$E$1290:$E$1317,MATCH(A1300,Respuestas!$A$1290:$A$1317,0)))</x:f>
        <x:v>11</x:v>
      </x:c>
      <x:c r="X1300" s="15" t="n">
        <x:f>COUNTIFS(Relaciones!$E$16689:$E$17122,A1300,Relaciones!$F$16689:$F$17122,"mediacion")</x:f>
        <x:v>0</x:v>
      </x:c>
      <x:c r="Y1300" s="15" t="n">
        <x:f>COUNTIFS(Relaciones!$E$16689:$E$17122,A1300,Relaciones!$F$16689:$F$17122,"mediacion_negativa")</x:f>
        <x:v>0</x:v>
      </x:c>
      <x:c r="Z1300" s="15" t="n">
        <x:f>COUNTIFS(Relaciones!$E$16689:$E$17122,A1300,Relaciones!$F$16689:$F$17122,"bullying")</x:f>
        <x:v>0</x:v>
      </x:c>
      <x:c r="AA1300" s="4" t="str">
        <x:f>INDEX(Respuestas!$F$1290:$F$1317,MATCH(A1300,Respuestas!$A$1290:$A$1317,0))</x:f>
        <x:v>No</x:v>
      </x:c>
      <x:c r="AB1300" s="4" t="str">
        <x:f>INDEX(Respuestas!$G$1290:$G$1317,MATCH(A1300,Respuestas!$A$1290:$A$1317,0))</x:f>
        <x:v>Sí</x:v>
      </x:c>
      <x:c r="AC1300" s="4" t="str">
        <x:f>INDEX(Respuestas!$H$1290:$H$1317,MATCH(A1300,Respuestas!$A$1290:$A$1317,0))</x:f>
        <x:v>No</x:v>
      </x:c>
      <x:c r="AD1300" s="4" t="str">
        <x:f>INDEX(Respuestas!$I$1290:$I$1317,MATCH(A1300,Respuestas!$A$1290:$A$1317,0))</x:f>
        <x:v>Sí</x:v>
      </x:c>
      <x:c r="AE1300" s="4" t="str">
        <x:f>INDEX(Respuestas!$J$1290:$J$1317,MATCH(A1300,Respuestas!$A$1290:$A$1317,0))</x:f>
        <x:v>G1</x:v>
      </x:c>
      <x:c r="AF1300" s="4" t="str">
        <x:v>normalizada_v1</x:v>
      </x:c>
      <x:c r="AG1300" s="4" t="n">
        <x:f>COUNTIFS($B$2:$B$1513,B1300,$C$2:$C$1513,C1300,$D$2:$D$1513,D1300)</x:f>
        <x:v>28</x:v>
      </x:c>
      <x:c r="AH1300" s="4" t="n">
        <x:f>COUNTIFS(Relaciones!$D$16689:$D$17122,A1300,Relaciones!$F$16689:$F$17122,"prediccion_amistad")</x:f>
        <x:v>6</x:v>
      </x:c>
      <x:c r="AI1300" s="4" t="n">
        <x:f>SUMIFS(Relaciones!$H$16689:$H$17122,Relaciones!$D$16689:$D$17122,A1300,Relaciones!$F$16689:$F$17122,"prediccion_amistad")</x:f>
        <x:v>5</x:v>
      </x:c>
      <x:c r="AJ1300" s="4" t="n">
        <x:f>COUNTIFS(Relaciones!$D$16689:$D$17122,A1300,Relaciones!$F$16689:$F$17122,"prediccion_rechazo")</x:f>
        <x:v>1</x:v>
      </x:c>
      <x:c r="AK1300" s="4" t="n">
        <x:f>SUMIFS(Relaciones!$H$16689:$H$17122,Relaciones!$D$16689:$D$17122,A1300,Relaciones!$F$16689:$F$17122,"prediccion_rechazo")</x:f>
        <x:v>0</x:v>
      </x:c>
      <x:c r="AL1300" s="4" t="n">
        <x:v>0.4857559982967623</x:v>
      </x:c>
    </x:row>
    <x:row r="1301" ht="23" customHeight="1">
      <x:c r="A1301" s="13" t="str">
        <x:v>01300</x:v>
      </x:c>
      <x:c r="B1301" s="4" t="str">
        <x:v>Córdoba</x:v>
      </x:c>
      <x:c r="C1301" s="4" t="str">
        <x:v>4.º ESO</x:v>
      </x:c>
      <x:c r="D1301" s="4" t="str">
        <x:v>B</x:v>
      </x:c>
      <x:c r="E1301" s="4" t="str">
        <x:v>alumno</x:v>
      </x:c>
      <x:c r="F1301" s="14" t="n">
        <x:f>IF((AG1301-1)=0,"",ROUND(10*Q1301/(AG1301-1),1))</x:f>
        <x:v>2.2</x:v>
      </x:c>
      <x:c r="G1301" s="14" t="n">
        <x:f>IF((AG1301-1)=0,"",ROUND(10*R1301/(AG1301-1),1))</x:f>
        <x:v>2.2</x:v>
      </x:c>
      <x:c r="H1301" s="14" t="n">
        <x:f>IF(R1301=0,"",ROUND(10*S1301/R1301,1))</x:f>
        <x:v>10</x:v>
      </x:c>
      <x:c r="I1301" s="14" t="n">
        <x:f>IF(AH1301=0,"",ROUND(10*AI1301/AH1301,1))</x:f>
        <x:v>10</x:v>
      </x:c>
      <x:c r="J1301" s="14" t="n">
        <x:f>IF((AG1301-1)=0,"",ROUND(10*T1301/(AG1301-1),1))</x:f>
        <x:v>0.4</x:v>
      </x:c>
      <x:c r="K1301" s="14" t="n">
        <x:f>IF((AG1301-1)=0,"",ROUND(10*U1301/(AG1301-1),1))</x:f>
        <x:v>0.4</x:v>
      </x:c>
      <x:c r="L1301" s="14" t="n">
        <x:f>IF(U1301=0,"",ROUND(10*V1301/U1301,1))</x:f>
        <x:v>10</x:v>
      </x:c>
      <x:c r="M1301" s="14" t="n">
        <x:f>IF(AJ1301=0,"",ROUND(10*AK1301/AJ1301,1))</x:f>
        <x:v>10</x:v>
      </x:c>
      <x:c r="N1301" s="14" t="n">
        <x:f>ROUND(10*W1301/12,1)</x:f>
        <x:v>5</x:v>
      </x:c>
      <x:c r="O1301" s="14" t="n">
        <x:f>ROUND(10*AL1301,1)</x:f>
        <x:v>4.4</x:v>
      </x:c>
      <x:c r="P1301" s="14" t="n">
        <x:f>IF((AG1301-1)=0,"",ROUND(10*X1301/(AG1301-1),1))</x:f>
        <x:v>0</x:v>
      </x:c>
      <x:c r="Q1301" s="15" t="n">
        <x:f>COUNTIFS(Relaciones!$E$16689:$E$17122,A1301,Relaciones!$F$16689:$F$17122,"amistad")</x:f>
        <x:v>6</x:v>
      </x:c>
      <x:c r="R1301" s="15" t="n">
        <x:f>COUNTIFS(Relaciones!$D$16689:$D$17122,A1301,Relaciones!$F$16689:$F$17122,"amistad")</x:f>
        <x:v>6</x:v>
      </x:c>
      <x:c r="S1301" s="15" t="n">
        <x:f>SUMIFS(Relaciones!$G$16689:$G$17122,Relaciones!$D$16689:$D$17122,A1301,Relaciones!$F$16689:$F$17122,"amistad")</x:f>
        <x:v>6</x:v>
      </x:c>
      <x:c r="T1301" s="15" t="n">
        <x:f>COUNTIFS(Relaciones!$E$16689:$E$17122,A1301,Relaciones!$F$16689:$F$17122,"rechazo")</x:f>
        <x:v>1</x:v>
      </x:c>
      <x:c r="U1301" s="15" t="n">
        <x:f>COUNTIFS(Relaciones!$D$16689:$D$17122,A1301,Relaciones!$F$16689:$F$17122,"rechazo")</x:f>
        <x:v>1</x:v>
      </x:c>
      <x:c r="V1301" s="15" t="n">
        <x:f>SUMIFS(Relaciones!$G$16689:$G$17122,Relaciones!$D$16689:$D$17122,A1301,Relaciones!$F$16689:$F$17122,"rechazo")</x:f>
        <x:v>1</x:v>
      </x:c>
      <x:c r="W1301" s="15" t="n">
        <x:f>SUM(INDEX(Respuestas!$B$1290:$B$1317,MATCH(A1301,Respuestas!$A$1290:$A$1317,0)),INDEX(Respuestas!$C$1290:$C$1317,MATCH(A1301,Respuestas!$A$1290:$A$1317,0)),INDEX(Respuestas!$D$1290:$D$1317,MATCH(A1301,Respuestas!$A$1290:$A$1317,0)),INDEX(Respuestas!$E$1290:$E$1317,MATCH(A1301,Respuestas!$A$1290:$A$1317,0)))</x:f>
        <x:v>6</x:v>
      </x:c>
      <x:c r="X1301" s="15" t="n">
        <x:f>COUNTIFS(Relaciones!$E$16689:$E$17122,A1301,Relaciones!$F$16689:$F$17122,"mediacion")</x:f>
        <x:v>0</x:v>
      </x:c>
      <x:c r="Y1301" s="15" t="n">
        <x:f>COUNTIFS(Relaciones!$E$16689:$E$17122,A1301,Relaciones!$F$16689:$F$17122,"mediacion_negativa")</x:f>
        <x:v>0</x:v>
      </x:c>
      <x:c r="Z1301" s="15" t="n">
        <x:f>COUNTIFS(Relaciones!$E$16689:$E$17122,A1301,Relaciones!$F$16689:$F$17122,"bullying")</x:f>
        <x:v>0</x:v>
      </x:c>
      <x:c r="AA1301" s="4" t="str">
        <x:f>INDEX(Respuestas!$F$1290:$F$1317,MATCH(A1301,Respuestas!$A$1290:$A$1317,0))</x:f>
        <x:v>No</x:v>
      </x:c>
      <x:c r="AB1301" s="4" t="str">
        <x:f>INDEX(Respuestas!$G$1290:$G$1317,MATCH(A1301,Respuestas!$A$1290:$A$1317,0))</x:f>
        <x:v>Sí</x:v>
      </x:c>
      <x:c r="AC1301" s="4" t="str">
        <x:f>INDEX(Respuestas!$H$1290:$H$1317,MATCH(A1301,Respuestas!$A$1290:$A$1317,0))</x:f>
        <x:v>No</x:v>
      </x:c>
      <x:c r="AD1301" s="4" t="str">
        <x:f>INDEX(Respuestas!$I$1290:$I$1317,MATCH(A1301,Respuestas!$A$1290:$A$1317,0))</x:f>
        <x:v>Sí</x:v>
      </x:c>
      <x:c r="AE1301" s="4" t="str">
        <x:f>INDEX(Respuestas!$J$1290:$J$1317,MATCH(A1301,Respuestas!$A$1290:$A$1317,0))</x:f>
        <x:v>G1</x:v>
      </x:c>
      <x:c r="AF1301" s="4" t="str">
        <x:v>normalizada_v1</x:v>
      </x:c>
      <x:c r="AG1301" s="4" t="n">
        <x:f>COUNTIFS($B$2:$B$1513,B1301,$C$2:$C$1513,C1301,$D$2:$D$1513,D1301)</x:f>
        <x:v>28</x:v>
      </x:c>
      <x:c r="AH1301" s="4" t="n">
        <x:f>COUNTIFS(Relaciones!$D$16689:$D$17122,A1301,Relaciones!$F$16689:$F$17122,"prediccion_amistad")</x:f>
        <x:v>5</x:v>
      </x:c>
      <x:c r="AI1301" s="4" t="n">
        <x:f>SUMIFS(Relaciones!$H$16689:$H$17122,Relaciones!$D$16689:$D$17122,A1301,Relaciones!$F$16689:$F$17122,"prediccion_amistad")</x:f>
        <x:v>5</x:v>
      </x:c>
      <x:c r="AJ1301" s="4" t="n">
        <x:f>COUNTIFS(Relaciones!$D$16689:$D$17122,A1301,Relaciones!$F$16689:$F$17122,"prediccion_rechazo")</x:f>
        <x:v>1</x:v>
      </x:c>
      <x:c r="AK1301" s="4" t="n">
        <x:f>SUMIFS(Relaciones!$H$16689:$H$17122,Relaciones!$D$16689:$D$17122,A1301,Relaciones!$F$16689:$F$17122,"prediccion_rechazo")</x:f>
        <x:v>1</x:v>
      </x:c>
      <x:c r="AL1301" s="4" t="n">
        <x:v>0.43815825505127337</x:v>
      </x:c>
    </x:row>
    <x:row r="1302" ht="23" customHeight="1">
      <x:c r="A1302" s="13" t="str">
        <x:v>01301</x:v>
      </x:c>
      <x:c r="B1302" s="4" t="str">
        <x:v>Córdoba</x:v>
      </x:c>
      <x:c r="C1302" s="4" t="str">
        <x:v>4.º ESO</x:v>
      </x:c>
      <x:c r="D1302" s="4" t="str">
        <x:v>B</x:v>
      </x:c>
      <x:c r="E1302" s="4" t="str">
        <x:v>alumna</x:v>
      </x:c>
      <x:c r="F1302" s="14" t="n">
        <x:f>IF((AG1302-1)=0,"",ROUND(10*Q1302/(AG1302-1),1))</x:f>
        <x:v>2.2</x:v>
      </x:c>
      <x:c r="G1302" s="14" t="n">
        <x:f>IF((AG1302-1)=0,"",ROUND(10*R1302/(AG1302-1),1))</x:f>
        <x:v>2.6</x:v>
      </x:c>
      <x:c r="H1302" s="14" t="n">
        <x:f>IF(R1302=0,"",ROUND(10*S1302/R1302,1))</x:f>
        <x:v>8.6</x:v>
      </x:c>
      <x:c r="I1302" s="14" t="n">
        <x:f>IF(AH1302=0,"",ROUND(10*AI1302/AH1302,1))</x:f>
        <x:v>10</x:v>
      </x:c>
      <x:c r="J1302" s="14" t="n">
        <x:f>IF((AG1302-1)=0,"",ROUND(10*T1302/(AG1302-1),1))</x:f>
        <x:v>0</x:v>
      </x:c>
      <x:c r="K1302" s="14" t="n">
        <x:f>IF((AG1302-1)=0,"",ROUND(10*U1302/(AG1302-1),1))</x:f>
        <x:v>0.4</x:v>
      </x:c>
      <x:c r="L1302" s="14" t="n">
        <x:f>IF(U1302=0,"",ROUND(10*V1302/U1302,1))</x:f>
        <x:v>0</x:v>
      </x:c>
      <x:c r="M1302" s="14" t="str">
        <x:f>IF(AJ1302=0,"",ROUND(10*AK1302/AJ1302,1))</x:f>
      </x:c>
      <x:c r="N1302" s="14" t="n">
        <x:f>ROUND(10*W1302/12,1)</x:f>
        <x:v>7.5</x:v>
      </x:c>
      <x:c r="O1302" s="14" t="n">
        <x:f>ROUND(10*AL1302,1)</x:f>
        <x:v>4.7</x:v>
      </x:c>
      <x:c r="P1302" s="14" t="n">
        <x:f>IF((AG1302-1)=0,"",ROUND(10*X1302/(AG1302-1),1))</x:f>
        <x:v>0</x:v>
      </x:c>
      <x:c r="Q1302" s="15" t="n">
        <x:f>COUNTIFS(Relaciones!$E$16689:$E$17122,A1302,Relaciones!$F$16689:$F$17122,"amistad")</x:f>
        <x:v>6</x:v>
      </x:c>
      <x:c r="R1302" s="15" t="n">
        <x:f>COUNTIFS(Relaciones!$D$16689:$D$17122,A1302,Relaciones!$F$16689:$F$17122,"amistad")</x:f>
        <x:v>7</x:v>
      </x:c>
      <x:c r="S1302" s="15" t="n">
        <x:f>SUMIFS(Relaciones!$G$16689:$G$17122,Relaciones!$D$16689:$D$17122,A1302,Relaciones!$F$16689:$F$17122,"amistad")</x:f>
        <x:v>6</x:v>
      </x:c>
      <x:c r="T1302" s="15" t="n">
        <x:f>COUNTIFS(Relaciones!$E$16689:$E$17122,A1302,Relaciones!$F$16689:$F$17122,"rechazo")</x:f>
        <x:v>0</x:v>
      </x:c>
      <x:c r="U1302" s="15" t="n">
        <x:f>COUNTIFS(Relaciones!$D$16689:$D$17122,A1302,Relaciones!$F$16689:$F$17122,"rechazo")</x:f>
        <x:v>1</x:v>
      </x:c>
      <x:c r="V1302" s="15" t="n">
        <x:f>SUMIFS(Relaciones!$G$16689:$G$17122,Relaciones!$D$16689:$D$17122,A1302,Relaciones!$F$16689:$F$17122,"rechazo")</x:f>
        <x:v>0</x:v>
      </x:c>
      <x:c r="W1302" s="15" t="n">
        <x:f>SUM(INDEX(Respuestas!$B$1290:$B$1317,MATCH(A1302,Respuestas!$A$1290:$A$1317,0)),INDEX(Respuestas!$C$1290:$C$1317,MATCH(A1302,Respuestas!$A$1290:$A$1317,0)),INDEX(Respuestas!$D$1290:$D$1317,MATCH(A1302,Respuestas!$A$1290:$A$1317,0)),INDEX(Respuestas!$E$1290:$E$1317,MATCH(A1302,Respuestas!$A$1290:$A$1317,0)))</x:f>
        <x:v>9</x:v>
      </x:c>
      <x:c r="X1302" s="15" t="n">
        <x:f>COUNTIFS(Relaciones!$E$16689:$E$17122,A1302,Relaciones!$F$16689:$F$17122,"mediacion")</x:f>
        <x:v>0</x:v>
      </x:c>
      <x:c r="Y1302" s="15" t="n">
        <x:f>COUNTIFS(Relaciones!$E$16689:$E$17122,A1302,Relaciones!$F$16689:$F$17122,"mediacion_negativa")</x:f>
        <x:v>0</x:v>
      </x:c>
      <x:c r="Z1302" s="15" t="n">
        <x:f>COUNTIFS(Relaciones!$E$16689:$E$17122,A1302,Relaciones!$F$16689:$F$17122,"bullying")</x:f>
        <x:v>0</x:v>
      </x:c>
      <x:c r="AA1302" s="4" t="str">
        <x:f>INDEX(Respuestas!$F$1290:$F$1317,MATCH(A1302,Respuestas!$A$1290:$A$1317,0))</x:f>
        <x:v>No</x:v>
      </x:c>
      <x:c r="AB1302" s="4" t="str">
        <x:f>INDEX(Respuestas!$G$1290:$G$1317,MATCH(A1302,Respuestas!$A$1290:$A$1317,0))</x:f>
        <x:v>Sí</x:v>
      </x:c>
      <x:c r="AC1302" s="4" t="str">
        <x:f>INDEX(Respuestas!$H$1290:$H$1317,MATCH(A1302,Respuestas!$A$1290:$A$1317,0))</x:f>
        <x:v>No</x:v>
      </x:c>
      <x:c r="AD1302" s="4" t="str">
        <x:f>INDEX(Respuestas!$I$1290:$I$1317,MATCH(A1302,Respuestas!$A$1290:$A$1317,0))</x:f>
        <x:v>Sí</x:v>
      </x:c>
      <x:c r="AE1302" s="4" t="str">
        <x:f>INDEX(Respuestas!$J$1290:$J$1317,MATCH(A1302,Respuestas!$A$1290:$A$1317,0))</x:f>
        <x:v>G1</x:v>
      </x:c>
      <x:c r="AF1302" s="4" t="str">
        <x:v>normalizada_v1</x:v>
      </x:c>
      <x:c r="AG1302" s="4" t="n">
        <x:f>COUNTIFS($B$2:$B$1513,B1302,$C$2:$C$1513,C1302,$D$2:$D$1513,D1302)</x:f>
        <x:v>28</x:v>
      </x:c>
      <x:c r="AH1302" s="4" t="n">
        <x:f>COUNTIFS(Relaciones!$D$16689:$D$17122,A1302,Relaciones!$F$16689:$F$17122,"prediccion_amistad")</x:f>
        <x:v>4</x:v>
      </x:c>
      <x:c r="AI1302" s="4" t="n">
        <x:f>SUMIFS(Relaciones!$H$16689:$H$17122,Relaciones!$D$16689:$D$17122,A1302,Relaciones!$F$16689:$F$17122,"prediccion_amistad")</x:f>
        <x:v>4</x:v>
      </x:c>
      <x:c r="AJ1302" s="4" t="n">
        <x:f>COUNTIFS(Relaciones!$D$16689:$D$17122,A1302,Relaciones!$F$16689:$F$17122,"prediccion_rechazo")</x:f>
        <x:v>0</x:v>
      </x:c>
      <x:c r="AK1302" s="4" t="n">
        <x:f>SUMIFS(Relaciones!$H$16689:$H$17122,Relaciones!$D$16689:$D$17122,A1302,Relaciones!$F$16689:$F$17122,"prediccion_rechazo")</x:f>
        <x:v>0</x:v>
      </x:c>
      <x:c r="AL1302" s="4" t="n">
        <x:v>0.4662021746228238</x:v>
      </x:c>
    </x:row>
    <x:row r="1303" ht="23" customHeight="1">
      <x:c r="A1303" s="13" t="str">
        <x:v>01302</x:v>
      </x:c>
      <x:c r="B1303" s="4" t="str">
        <x:v>Córdoba</x:v>
      </x:c>
      <x:c r="C1303" s="4" t="str">
        <x:v>4.º ESO</x:v>
      </x:c>
      <x:c r="D1303" s="4" t="str">
        <x:v>B</x:v>
      </x:c>
      <x:c r="E1303" s="4" t="str">
        <x:v>alumno</x:v>
      </x:c>
      <x:c r="F1303" s="14" t="n">
        <x:f>IF((AG1303-1)=0,"",ROUND(10*Q1303/(AG1303-1),1))</x:f>
        <x:v>1.9</x:v>
      </x:c>
      <x:c r="G1303" s="14" t="n">
        <x:f>IF((AG1303-1)=0,"",ROUND(10*R1303/(AG1303-1),1))</x:f>
        <x:v>1.9</x:v>
      </x:c>
      <x:c r="H1303" s="14" t="n">
        <x:f>IF(R1303=0,"",ROUND(10*S1303/R1303,1))</x:f>
        <x:v>10</x:v>
      </x:c>
      <x:c r="I1303" s="14" t="n">
        <x:f>IF(AH1303=0,"",ROUND(10*AI1303/AH1303,1))</x:f>
        <x:v>7.5</x:v>
      </x:c>
      <x:c r="J1303" s="14" t="n">
        <x:f>IF((AG1303-1)=0,"",ROUND(10*T1303/(AG1303-1),1))</x:f>
        <x:v>0</x:v>
      </x:c>
      <x:c r="K1303" s="14" t="n">
        <x:f>IF((AG1303-1)=0,"",ROUND(10*U1303/(AG1303-1),1))</x:f>
        <x:v>0.4</x:v>
      </x:c>
      <x:c r="L1303" s="14" t="n">
        <x:f>IF(U1303=0,"",ROUND(10*V1303/U1303,1))</x:f>
        <x:v>0</x:v>
      </x:c>
      <x:c r="M1303" s="14" t="n">
        <x:f>IF(AJ1303=0,"",ROUND(10*AK1303/AJ1303,1))</x:f>
        <x:v>0</x:v>
      </x:c>
      <x:c r="N1303" s="14" t="n">
        <x:f>ROUND(10*W1303/12,1)</x:f>
        <x:v>8.3</x:v>
      </x:c>
      <x:c r="O1303" s="14" t="n">
        <x:f>ROUND(10*AL1303,1)</x:f>
        <x:v>3.7</x:v>
      </x:c>
      <x:c r="P1303" s="14" t="n">
        <x:f>IF((AG1303-1)=0,"",ROUND(10*X1303/(AG1303-1),1))</x:f>
        <x:v>0</x:v>
      </x:c>
      <x:c r="Q1303" s="15" t="n">
        <x:f>COUNTIFS(Relaciones!$E$16689:$E$17122,A1303,Relaciones!$F$16689:$F$17122,"amistad")</x:f>
        <x:v>5</x:v>
      </x:c>
      <x:c r="R1303" s="15" t="n">
        <x:f>COUNTIFS(Relaciones!$D$16689:$D$17122,A1303,Relaciones!$F$16689:$F$17122,"amistad")</x:f>
        <x:v>5</x:v>
      </x:c>
      <x:c r="S1303" s="15" t="n">
        <x:f>SUMIFS(Relaciones!$G$16689:$G$17122,Relaciones!$D$16689:$D$17122,A1303,Relaciones!$F$16689:$F$17122,"amistad")</x:f>
        <x:v>5</x:v>
      </x:c>
      <x:c r="T1303" s="15" t="n">
        <x:f>COUNTIFS(Relaciones!$E$16689:$E$17122,A1303,Relaciones!$F$16689:$F$17122,"rechazo")</x:f>
        <x:v>0</x:v>
      </x:c>
      <x:c r="U1303" s="15" t="n">
        <x:f>COUNTIFS(Relaciones!$D$16689:$D$17122,A1303,Relaciones!$F$16689:$F$17122,"rechazo")</x:f>
        <x:v>1</x:v>
      </x:c>
      <x:c r="V1303" s="15" t="n">
        <x:f>SUMIFS(Relaciones!$G$16689:$G$17122,Relaciones!$D$16689:$D$17122,A1303,Relaciones!$F$16689:$F$17122,"rechazo")</x:f>
        <x:v>0</x:v>
      </x:c>
      <x:c r="W1303" s="15" t="n">
        <x:f>SUM(INDEX(Respuestas!$B$1290:$B$1317,MATCH(A1303,Respuestas!$A$1290:$A$1317,0)),INDEX(Respuestas!$C$1290:$C$1317,MATCH(A1303,Respuestas!$A$1290:$A$1317,0)),INDEX(Respuestas!$D$1290:$D$1317,MATCH(A1303,Respuestas!$A$1290:$A$1317,0)),INDEX(Respuestas!$E$1290:$E$1317,MATCH(A1303,Respuestas!$A$1290:$A$1317,0)))</x:f>
        <x:v>10</x:v>
      </x:c>
      <x:c r="X1303" s="15" t="n">
        <x:f>COUNTIFS(Relaciones!$E$16689:$E$17122,A1303,Relaciones!$F$16689:$F$17122,"mediacion")</x:f>
        <x:v>0</x:v>
      </x:c>
      <x:c r="Y1303" s="15" t="n">
        <x:f>COUNTIFS(Relaciones!$E$16689:$E$17122,A1303,Relaciones!$F$16689:$F$17122,"mediacion_negativa")</x:f>
        <x:v>0</x:v>
      </x:c>
      <x:c r="Z1303" s="15" t="n">
        <x:f>COUNTIFS(Relaciones!$E$16689:$E$17122,A1303,Relaciones!$F$16689:$F$17122,"bullying")</x:f>
        <x:v>0</x:v>
      </x:c>
      <x:c r="AA1303" s="4" t="str">
        <x:f>INDEX(Respuestas!$F$1290:$F$1317,MATCH(A1303,Respuestas!$A$1290:$A$1317,0))</x:f>
        <x:v>No</x:v>
      </x:c>
      <x:c r="AB1303" s="4" t="str">
        <x:f>INDEX(Respuestas!$G$1290:$G$1317,MATCH(A1303,Respuestas!$A$1290:$A$1317,0))</x:f>
        <x:v>Sí</x:v>
      </x:c>
      <x:c r="AC1303" s="4" t="str">
        <x:f>INDEX(Respuestas!$H$1290:$H$1317,MATCH(A1303,Respuestas!$A$1290:$A$1317,0))</x:f>
        <x:v>No</x:v>
      </x:c>
      <x:c r="AD1303" s="4" t="str">
        <x:f>INDEX(Respuestas!$I$1290:$I$1317,MATCH(A1303,Respuestas!$A$1290:$A$1317,0))</x:f>
        <x:v>Sí</x:v>
      </x:c>
      <x:c r="AE1303" s="4" t="str">
        <x:f>INDEX(Respuestas!$J$1290:$J$1317,MATCH(A1303,Respuestas!$A$1290:$A$1317,0))</x:f>
        <x:v>G1</x:v>
      </x:c>
      <x:c r="AF1303" s="4" t="str">
        <x:v>normalizada_v1</x:v>
      </x:c>
      <x:c r="AG1303" s="4" t="n">
        <x:f>COUNTIFS($B$2:$B$1513,B1303,$C$2:$C$1513,C1303,$D$2:$D$1513,D1303)</x:f>
        <x:v>28</x:v>
      </x:c>
      <x:c r="AH1303" s="4" t="n">
        <x:f>COUNTIFS(Relaciones!$D$16689:$D$17122,A1303,Relaciones!$F$16689:$F$17122,"prediccion_amistad")</x:f>
        <x:v>4</x:v>
      </x:c>
      <x:c r="AI1303" s="4" t="n">
        <x:f>SUMIFS(Relaciones!$H$16689:$H$17122,Relaciones!$D$16689:$D$17122,A1303,Relaciones!$F$16689:$F$17122,"prediccion_amistad")</x:f>
        <x:v>3</x:v>
      </x:c>
      <x:c r="AJ1303" s="4" t="n">
        <x:f>COUNTIFS(Relaciones!$D$16689:$D$17122,A1303,Relaciones!$F$16689:$F$17122,"prediccion_rechazo")</x:f>
        <x:v>1</x:v>
      </x:c>
      <x:c r="AK1303" s="4" t="n">
        <x:f>SUMIFS(Relaciones!$H$16689:$H$17122,Relaciones!$D$16689:$D$17122,A1303,Relaciones!$F$16689:$F$17122,"prediccion_rechazo")</x:f>
        <x:v>0</x:v>
      </x:c>
      <x:c r="AL1303" s="4" t="n">
        <x:v>0.3723541870565156</x:v>
      </x:c>
    </x:row>
    <x:row r="1304" ht="23" customHeight="1">
      <x:c r="A1304" s="13" t="str">
        <x:v>01303</x:v>
      </x:c>
      <x:c r="B1304" s="4" t="str">
        <x:v>Córdoba</x:v>
      </x:c>
      <x:c r="C1304" s="4" t="str">
        <x:v>4.º ESO</x:v>
      </x:c>
      <x:c r="D1304" s="4" t="str">
        <x:v>B</x:v>
      </x:c>
      <x:c r="E1304" s="4" t="str">
        <x:v>alumna</x:v>
      </x:c>
      <x:c r="F1304" s="14" t="n">
        <x:f>IF((AG1304-1)=0,"",ROUND(10*Q1304/(AG1304-1),1))</x:f>
        <x:v>5.6</x:v>
      </x:c>
      <x:c r="G1304" s="14" t="n">
        <x:f>IF((AG1304-1)=0,"",ROUND(10*R1304/(AG1304-1),1))</x:f>
        <x:v>2.2</x:v>
      </x:c>
      <x:c r="H1304" s="14" t="n">
        <x:f>IF(R1304=0,"",ROUND(10*S1304/R1304,1))</x:f>
        <x:v>10</x:v>
      </x:c>
      <x:c r="I1304" s="14" t="n">
        <x:f>IF(AH1304=0,"",ROUND(10*AI1304/AH1304,1))</x:f>
        <x:v>10</x:v>
      </x:c>
      <x:c r="J1304" s="14" t="n">
        <x:f>IF((AG1304-1)=0,"",ROUND(10*T1304/(AG1304-1),1))</x:f>
        <x:v>0.4</x:v>
      </x:c>
      <x:c r="K1304" s="14" t="n">
        <x:f>IF((AG1304-1)=0,"",ROUND(10*U1304/(AG1304-1),1))</x:f>
        <x:v>0</x:v>
      </x:c>
      <x:c r="L1304" s="14" t="str">
        <x:f>IF(U1304=0,"",ROUND(10*V1304/U1304,1))</x:f>
      </x:c>
      <x:c r="M1304" s="14" t="n">
        <x:f>IF(AJ1304=0,"",ROUND(10*AK1304/AJ1304,1))</x:f>
        <x:v>10</x:v>
      </x:c>
      <x:c r="N1304" s="14" t="n">
        <x:f>ROUND(10*W1304/12,1)</x:f>
        <x:v>9.2</x:v>
      </x:c>
      <x:c r="O1304" s="14" t="n">
        <x:f>ROUND(10*AL1304,1)</x:f>
        <x:v>10</x:v>
      </x:c>
      <x:c r="P1304" s="14" t="n">
        <x:f>IF((AG1304-1)=0,"",ROUND(10*X1304/(AG1304-1),1))</x:f>
        <x:v>3.7</x:v>
      </x:c>
      <x:c r="Q1304" s="15" t="n">
        <x:f>COUNTIFS(Relaciones!$E$16689:$E$17122,A1304,Relaciones!$F$16689:$F$17122,"amistad")</x:f>
        <x:v>15</x:v>
      </x:c>
      <x:c r="R1304" s="15" t="n">
        <x:f>COUNTIFS(Relaciones!$D$16689:$D$17122,A1304,Relaciones!$F$16689:$F$17122,"amistad")</x:f>
        <x:v>6</x:v>
      </x:c>
      <x:c r="S1304" s="15" t="n">
        <x:f>SUMIFS(Relaciones!$G$16689:$G$17122,Relaciones!$D$16689:$D$17122,A1304,Relaciones!$F$16689:$F$17122,"amistad")</x:f>
        <x:v>6</x:v>
      </x:c>
      <x:c r="T1304" s="15" t="n">
        <x:f>COUNTIFS(Relaciones!$E$16689:$E$17122,A1304,Relaciones!$F$16689:$F$17122,"rechazo")</x:f>
        <x:v>1</x:v>
      </x:c>
      <x:c r="U1304" s="15" t="n">
        <x:f>COUNTIFS(Relaciones!$D$16689:$D$17122,A1304,Relaciones!$F$16689:$F$17122,"rechazo")</x:f>
        <x:v>0</x:v>
      </x:c>
      <x:c r="V1304" s="15" t="n">
        <x:f>SUMIFS(Relaciones!$G$16689:$G$17122,Relaciones!$D$16689:$D$17122,A1304,Relaciones!$F$16689:$F$17122,"rechazo")</x:f>
        <x:v>0</x:v>
      </x:c>
      <x:c r="W1304" s="15" t="n">
        <x:f>SUM(INDEX(Respuestas!$B$1290:$B$1317,MATCH(A1304,Respuestas!$A$1290:$A$1317,0)),INDEX(Respuestas!$C$1290:$C$1317,MATCH(A1304,Respuestas!$A$1290:$A$1317,0)),INDEX(Respuestas!$D$1290:$D$1317,MATCH(A1304,Respuestas!$A$1290:$A$1317,0)),INDEX(Respuestas!$E$1290:$E$1317,MATCH(A1304,Respuestas!$A$1290:$A$1317,0)))</x:f>
        <x:v>11</x:v>
      </x:c>
      <x:c r="X1304" s="15" t="n">
        <x:f>COUNTIFS(Relaciones!$E$16689:$E$17122,A1304,Relaciones!$F$16689:$F$17122,"mediacion")</x:f>
        <x:v>10</x:v>
      </x:c>
      <x:c r="Y1304" s="15" t="n">
        <x:f>COUNTIFS(Relaciones!$E$16689:$E$17122,A1304,Relaciones!$F$16689:$F$17122,"mediacion_negativa")</x:f>
        <x:v>0</x:v>
      </x:c>
      <x:c r="Z1304" s="15" t="n">
        <x:f>COUNTIFS(Relaciones!$E$16689:$E$17122,A1304,Relaciones!$F$16689:$F$17122,"bullying")</x:f>
        <x:v>0</x:v>
      </x:c>
      <x:c r="AA1304" s="4" t="str">
        <x:f>INDEX(Respuestas!$F$1290:$F$1317,MATCH(A1304,Respuestas!$A$1290:$A$1317,0))</x:f>
        <x:v>No</x:v>
      </x:c>
      <x:c r="AB1304" s="4" t="str">
        <x:f>INDEX(Respuestas!$G$1290:$G$1317,MATCH(A1304,Respuestas!$A$1290:$A$1317,0))</x:f>
        <x:v>Sí</x:v>
      </x:c>
      <x:c r="AC1304" s="4" t="str">
        <x:f>INDEX(Respuestas!$H$1290:$H$1317,MATCH(A1304,Respuestas!$A$1290:$A$1317,0))</x:f>
        <x:v>No</x:v>
      </x:c>
      <x:c r="AD1304" s="4" t="str">
        <x:f>INDEX(Respuestas!$I$1290:$I$1317,MATCH(A1304,Respuestas!$A$1290:$A$1317,0))</x:f>
        <x:v>Sí</x:v>
      </x:c>
      <x:c r="AE1304" s="4" t="str">
        <x:f>INDEX(Respuestas!$J$1290:$J$1317,MATCH(A1304,Respuestas!$A$1290:$A$1317,0))</x:f>
        <x:v>G2</x:v>
      </x:c>
      <x:c r="AF1304" s="4" t="str">
        <x:v>normalizada_v1</x:v>
      </x:c>
      <x:c r="AG1304" s="4" t="n">
        <x:f>COUNTIFS($B$2:$B$1513,B1304,$C$2:$C$1513,C1304,$D$2:$D$1513,D1304)</x:f>
        <x:v>28</x:v>
      </x:c>
      <x:c r="AH1304" s="4" t="n">
        <x:f>COUNTIFS(Relaciones!$D$16689:$D$17122,A1304,Relaciones!$F$16689:$F$17122,"prediccion_amistad")</x:f>
        <x:v>12</x:v>
      </x:c>
      <x:c r="AI1304" s="4" t="n">
        <x:f>SUMIFS(Relaciones!$H$16689:$H$17122,Relaciones!$D$16689:$D$17122,A1304,Relaciones!$F$16689:$F$17122,"prediccion_amistad")</x:f>
        <x:v>12</x:v>
      </x:c>
      <x:c r="AJ1304" s="4" t="n">
        <x:f>COUNTIFS(Relaciones!$D$16689:$D$17122,A1304,Relaciones!$F$16689:$F$17122,"prediccion_rechazo")</x:f>
        <x:v>1</x:v>
      </x:c>
      <x:c r="AK1304" s="4" t="n">
        <x:f>SUMIFS(Relaciones!$H$16689:$H$17122,Relaciones!$D$16689:$D$17122,A1304,Relaciones!$F$16689:$F$17122,"prediccion_rechazo")</x:f>
        <x:v>1</x:v>
      </x:c>
      <x:c r="AL1304" s="4" t="n">
        <x:v>1</x:v>
      </x:c>
    </x:row>
    <x:row r="1305" ht="23" customHeight="1">
      <x:c r="A1305" s="13" t="str">
        <x:v>01304</x:v>
      </x:c>
      <x:c r="B1305" s="4" t="str">
        <x:v>Córdoba</x:v>
      </x:c>
      <x:c r="C1305" s="4" t="str">
        <x:v>4.º ESO</x:v>
      </x:c>
      <x:c r="D1305" s="4" t="str">
        <x:v>B</x:v>
      </x:c>
      <x:c r="E1305" s="4" t="str">
        <x:v>alumno</x:v>
      </x:c>
      <x:c r="F1305" s="14" t="n">
        <x:f>IF((AG1305-1)=0,"",ROUND(10*Q1305/(AG1305-1),1))</x:f>
        <x:v>2.2</x:v>
      </x:c>
      <x:c r="G1305" s="14" t="n">
        <x:f>IF((AG1305-1)=0,"",ROUND(10*R1305/(AG1305-1),1))</x:f>
        <x:v>2.2</x:v>
      </x:c>
      <x:c r="H1305" s="14" t="n">
        <x:f>IF(R1305=0,"",ROUND(10*S1305/R1305,1))</x:f>
        <x:v>10</x:v>
      </x:c>
      <x:c r="I1305" s="14" t="n">
        <x:f>IF(AH1305=0,"",ROUND(10*AI1305/AH1305,1))</x:f>
        <x:v>10</x:v>
      </x:c>
      <x:c r="J1305" s="14" t="n">
        <x:f>IF((AG1305-1)=0,"",ROUND(10*T1305/(AG1305-1),1))</x:f>
        <x:v>0</x:v>
      </x:c>
      <x:c r="K1305" s="14" t="n">
        <x:f>IF((AG1305-1)=0,"",ROUND(10*U1305/(AG1305-1),1))</x:f>
        <x:v>0.7</x:v>
      </x:c>
      <x:c r="L1305" s="14" t="n">
        <x:f>IF(U1305=0,"",ROUND(10*V1305/U1305,1))</x:f>
        <x:v>0</x:v>
      </x:c>
      <x:c r="M1305" s="14" t="str">
        <x:f>IF(AJ1305=0,"",ROUND(10*AK1305/AJ1305,1))</x:f>
      </x:c>
      <x:c r="N1305" s="14" t="n">
        <x:f>ROUND(10*W1305/12,1)</x:f>
        <x:v>10</x:v>
      </x:c>
      <x:c r="O1305" s="14" t="n">
        <x:f>ROUND(10*AL1305,1)</x:f>
        <x:v>5.1</x:v>
      </x:c>
      <x:c r="P1305" s="14" t="n">
        <x:f>IF((AG1305-1)=0,"",ROUND(10*X1305/(AG1305-1),1))</x:f>
        <x:v>0</x:v>
      </x:c>
      <x:c r="Q1305" s="15" t="n">
        <x:f>COUNTIFS(Relaciones!$E$16689:$E$17122,A1305,Relaciones!$F$16689:$F$17122,"amistad")</x:f>
        <x:v>6</x:v>
      </x:c>
      <x:c r="R1305" s="15" t="n">
        <x:f>COUNTIFS(Relaciones!$D$16689:$D$17122,A1305,Relaciones!$F$16689:$F$17122,"amistad")</x:f>
        <x:v>6</x:v>
      </x:c>
      <x:c r="S1305" s="15" t="n">
        <x:f>SUMIFS(Relaciones!$G$16689:$G$17122,Relaciones!$D$16689:$D$17122,A1305,Relaciones!$F$16689:$F$17122,"amistad")</x:f>
        <x:v>6</x:v>
      </x:c>
      <x:c r="T1305" s="15" t="n">
        <x:f>COUNTIFS(Relaciones!$E$16689:$E$17122,A1305,Relaciones!$F$16689:$F$17122,"rechazo")</x:f>
        <x:v>0</x:v>
      </x:c>
      <x:c r="U1305" s="15" t="n">
        <x:f>COUNTIFS(Relaciones!$D$16689:$D$17122,A1305,Relaciones!$F$16689:$F$17122,"rechazo")</x:f>
        <x:v>2</x:v>
      </x:c>
      <x:c r="V1305" s="15" t="n">
        <x:f>SUMIFS(Relaciones!$G$16689:$G$17122,Relaciones!$D$16689:$D$17122,A1305,Relaciones!$F$16689:$F$17122,"rechazo")</x:f>
        <x:v>0</x:v>
      </x:c>
      <x:c r="W1305" s="15" t="n">
        <x:f>SUM(INDEX(Respuestas!$B$1290:$B$1317,MATCH(A1305,Respuestas!$A$1290:$A$1317,0)),INDEX(Respuestas!$C$1290:$C$1317,MATCH(A1305,Respuestas!$A$1290:$A$1317,0)),INDEX(Respuestas!$D$1290:$D$1317,MATCH(A1305,Respuestas!$A$1290:$A$1317,0)),INDEX(Respuestas!$E$1290:$E$1317,MATCH(A1305,Respuestas!$A$1290:$A$1317,0)))</x:f>
        <x:v>12</x:v>
      </x:c>
      <x:c r="X1305" s="15" t="n">
        <x:f>COUNTIFS(Relaciones!$E$16689:$E$17122,A1305,Relaciones!$F$16689:$F$17122,"mediacion")</x:f>
        <x:v>0</x:v>
      </x:c>
      <x:c r="Y1305" s="15" t="n">
        <x:f>COUNTIFS(Relaciones!$E$16689:$E$17122,A1305,Relaciones!$F$16689:$F$17122,"mediacion_negativa")</x:f>
        <x:v>0</x:v>
      </x:c>
      <x:c r="Z1305" s="15" t="n">
        <x:f>COUNTIFS(Relaciones!$E$16689:$E$17122,A1305,Relaciones!$F$16689:$F$17122,"bullying")</x:f>
        <x:v>0</x:v>
      </x:c>
      <x:c r="AA1305" s="4" t="str">
        <x:f>INDEX(Respuestas!$F$1290:$F$1317,MATCH(A1305,Respuestas!$A$1290:$A$1317,0))</x:f>
        <x:v>No</x:v>
      </x:c>
      <x:c r="AB1305" s="4" t="str">
        <x:f>INDEX(Respuestas!$G$1290:$G$1317,MATCH(A1305,Respuestas!$A$1290:$A$1317,0))</x:f>
        <x:v>Sí</x:v>
      </x:c>
      <x:c r="AC1305" s="4" t="str">
        <x:f>INDEX(Respuestas!$H$1290:$H$1317,MATCH(A1305,Respuestas!$A$1290:$A$1317,0))</x:f>
        <x:v>No</x:v>
      </x:c>
      <x:c r="AD1305" s="4" t="str">
        <x:f>INDEX(Respuestas!$I$1290:$I$1317,MATCH(A1305,Respuestas!$A$1290:$A$1317,0))</x:f>
        <x:v>Sí</x:v>
      </x:c>
      <x:c r="AE1305" s="4" t="str">
        <x:f>INDEX(Respuestas!$J$1290:$J$1317,MATCH(A1305,Respuestas!$A$1290:$A$1317,0))</x:f>
        <x:v>G2</x:v>
      </x:c>
      <x:c r="AF1305" s="4" t="str">
        <x:v>normalizada_v1</x:v>
      </x:c>
      <x:c r="AG1305" s="4" t="n">
        <x:f>COUNTIFS($B$2:$B$1513,B1305,$C$2:$C$1513,C1305,$D$2:$D$1513,D1305)</x:f>
        <x:v>28</x:v>
      </x:c>
      <x:c r="AH1305" s="4" t="n">
        <x:f>COUNTIFS(Relaciones!$D$16689:$D$17122,A1305,Relaciones!$F$16689:$F$17122,"prediccion_amistad")</x:f>
        <x:v>5</x:v>
      </x:c>
      <x:c r="AI1305" s="4" t="n">
        <x:f>SUMIFS(Relaciones!$H$16689:$H$17122,Relaciones!$D$16689:$D$17122,A1305,Relaciones!$F$16689:$F$17122,"prediccion_amistad")</x:f>
        <x:v>5</x:v>
      </x:c>
      <x:c r="AJ1305" s="4" t="n">
        <x:f>COUNTIFS(Relaciones!$D$16689:$D$17122,A1305,Relaciones!$F$16689:$F$17122,"prediccion_rechazo")</x:f>
        <x:v>0</x:v>
      </x:c>
      <x:c r="AK1305" s="4" t="n">
        <x:f>SUMIFS(Relaciones!$H$16689:$H$17122,Relaciones!$D$16689:$D$17122,A1305,Relaciones!$F$16689:$F$17122,"prediccion_rechazo")</x:f>
        <x:v>0</x:v>
      </x:c>
      <x:c r="AL1305" s="4" t="n">
        <x:v>0.5060858070873789</x:v>
      </x:c>
    </x:row>
    <x:row r="1306" ht="23" customHeight="1">
      <x:c r="A1306" s="13" t="str">
        <x:v>01305</x:v>
      </x:c>
      <x:c r="B1306" s="4" t="str">
        <x:v>Córdoba</x:v>
      </x:c>
      <x:c r="C1306" s="4" t="str">
        <x:v>4.º ESO</x:v>
      </x:c>
      <x:c r="D1306" s="4" t="str">
        <x:v>B</x:v>
      </x:c>
      <x:c r="E1306" s="4" t="str">
        <x:v>alumna</x:v>
      </x:c>
      <x:c r="F1306" s="14" t="n">
        <x:f>IF((AG1306-1)=0,"",ROUND(10*Q1306/(AG1306-1),1))</x:f>
        <x:v>2.2</x:v>
      </x:c>
      <x:c r="G1306" s="14" t="n">
        <x:f>IF((AG1306-1)=0,"",ROUND(10*R1306/(AG1306-1),1))</x:f>
        <x:v>2.6</x:v>
      </x:c>
      <x:c r="H1306" s="14" t="n">
        <x:f>IF(R1306=0,"",ROUND(10*S1306/R1306,1))</x:f>
        <x:v>8.6</x:v>
      </x:c>
      <x:c r="I1306" s="14" t="n">
        <x:f>IF(AH1306=0,"",ROUND(10*AI1306/AH1306,1))</x:f>
        <x:v>8</x:v>
      </x:c>
      <x:c r="J1306" s="14" t="n">
        <x:f>IF((AG1306-1)=0,"",ROUND(10*T1306/(AG1306-1),1))</x:f>
        <x:v>0</x:v>
      </x:c>
      <x:c r="K1306" s="14" t="n">
        <x:f>IF((AG1306-1)=0,"",ROUND(10*U1306/(AG1306-1),1))</x:f>
        <x:v>0.4</x:v>
      </x:c>
      <x:c r="L1306" s="14" t="n">
        <x:f>IF(U1306=0,"",ROUND(10*V1306/U1306,1))</x:f>
        <x:v>0</x:v>
      </x:c>
      <x:c r="M1306" s="14" t="n">
        <x:f>IF(AJ1306=0,"",ROUND(10*AK1306/AJ1306,1))</x:f>
        <x:v>0</x:v>
      </x:c>
      <x:c r="N1306" s="14" t="n">
        <x:f>ROUND(10*W1306/12,1)</x:f>
        <x:v>7.5</x:v>
      </x:c>
      <x:c r="O1306" s="14" t="n">
        <x:f>ROUND(10*AL1306,1)</x:f>
        <x:v>4.9</x:v>
      </x:c>
      <x:c r="P1306" s="14" t="n">
        <x:f>IF((AG1306-1)=0,"",ROUND(10*X1306/(AG1306-1),1))</x:f>
        <x:v>0</x:v>
      </x:c>
      <x:c r="Q1306" s="15" t="n">
        <x:f>COUNTIFS(Relaciones!$E$16689:$E$17122,A1306,Relaciones!$F$16689:$F$17122,"amistad")</x:f>
        <x:v>6</x:v>
      </x:c>
      <x:c r="R1306" s="15" t="n">
        <x:f>COUNTIFS(Relaciones!$D$16689:$D$17122,A1306,Relaciones!$F$16689:$F$17122,"amistad")</x:f>
        <x:v>7</x:v>
      </x:c>
      <x:c r="S1306" s="15" t="n">
        <x:f>SUMIFS(Relaciones!$G$16689:$G$17122,Relaciones!$D$16689:$D$17122,A1306,Relaciones!$F$16689:$F$17122,"amistad")</x:f>
        <x:v>6</x:v>
      </x:c>
      <x:c r="T1306" s="15" t="n">
        <x:f>COUNTIFS(Relaciones!$E$16689:$E$17122,A1306,Relaciones!$F$16689:$F$17122,"rechazo")</x:f>
        <x:v>0</x:v>
      </x:c>
      <x:c r="U1306" s="15" t="n">
        <x:f>COUNTIFS(Relaciones!$D$16689:$D$17122,A1306,Relaciones!$F$16689:$F$17122,"rechazo")</x:f>
        <x:v>1</x:v>
      </x:c>
      <x:c r="V1306" s="15" t="n">
        <x:f>SUMIFS(Relaciones!$G$16689:$G$17122,Relaciones!$D$16689:$D$17122,A1306,Relaciones!$F$16689:$F$17122,"rechazo")</x:f>
        <x:v>0</x:v>
      </x:c>
      <x:c r="W1306" s="15" t="n">
        <x:f>SUM(INDEX(Respuestas!$B$1290:$B$1317,MATCH(A1306,Respuestas!$A$1290:$A$1317,0)),INDEX(Respuestas!$C$1290:$C$1317,MATCH(A1306,Respuestas!$A$1290:$A$1317,0)),INDEX(Respuestas!$D$1290:$D$1317,MATCH(A1306,Respuestas!$A$1290:$A$1317,0)),INDEX(Respuestas!$E$1290:$E$1317,MATCH(A1306,Respuestas!$A$1290:$A$1317,0)))</x:f>
        <x:v>9</x:v>
      </x:c>
      <x:c r="X1306" s="15" t="n">
        <x:f>COUNTIFS(Relaciones!$E$16689:$E$17122,A1306,Relaciones!$F$16689:$F$17122,"mediacion")</x:f>
        <x:v>0</x:v>
      </x:c>
      <x:c r="Y1306" s="15" t="n">
        <x:f>COUNTIFS(Relaciones!$E$16689:$E$17122,A1306,Relaciones!$F$16689:$F$17122,"mediacion_negativa")</x:f>
        <x:v>0</x:v>
      </x:c>
      <x:c r="Z1306" s="15" t="n">
        <x:f>COUNTIFS(Relaciones!$E$16689:$E$17122,A1306,Relaciones!$F$16689:$F$17122,"bullying")</x:f>
        <x:v>0</x:v>
      </x:c>
      <x:c r="AA1306" s="4" t="str">
        <x:f>INDEX(Respuestas!$F$1290:$F$1317,MATCH(A1306,Respuestas!$A$1290:$A$1317,0))</x:f>
        <x:v>No</x:v>
      </x:c>
      <x:c r="AB1306" s="4" t="str">
        <x:f>INDEX(Respuestas!$G$1290:$G$1317,MATCH(A1306,Respuestas!$A$1290:$A$1317,0))</x:f>
        <x:v>Sí</x:v>
      </x:c>
      <x:c r="AC1306" s="4" t="str">
        <x:f>INDEX(Respuestas!$H$1290:$H$1317,MATCH(A1306,Respuestas!$A$1290:$A$1317,0))</x:f>
        <x:v>No</x:v>
      </x:c>
      <x:c r="AD1306" s="4" t="str">
        <x:f>INDEX(Respuestas!$I$1290:$I$1317,MATCH(A1306,Respuestas!$A$1290:$A$1317,0))</x:f>
        <x:v>Sí</x:v>
      </x:c>
      <x:c r="AE1306" s="4" t="str">
        <x:f>INDEX(Respuestas!$J$1290:$J$1317,MATCH(A1306,Respuestas!$A$1290:$A$1317,0))</x:f>
        <x:v>G2</x:v>
      </x:c>
      <x:c r="AF1306" s="4" t="str">
        <x:v>normalizada_v1</x:v>
      </x:c>
      <x:c r="AG1306" s="4" t="n">
        <x:f>COUNTIFS($B$2:$B$1513,B1306,$C$2:$C$1513,C1306,$D$2:$D$1513,D1306)</x:f>
        <x:v>28</x:v>
      </x:c>
      <x:c r="AH1306" s="4" t="n">
        <x:f>COUNTIFS(Relaciones!$D$16689:$D$17122,A1306,Relaciones!$F$16689:$F$17122,"prediccion_amistad")</x:f>
        <x:v>5</x:v>
      </x:c>
      <x:c r="AI1306" s="4" t="n">
        <x:f>SUMIFS(Relaciones!$H$16689:$H$17122,Relaciones!$D$16689:$D$17122,A1306,Relaciones!$F$16689:$F$17122,"prediccion_amistad")</x:f>
        <x:v>4</x:v>
      </x:c>
      <x:c r="AJ1306" s="4" t="n">
        <x:f>COUNTIFS(Relaciones!$D$16689:$D$17122,A1306,Relaciones!$F$16689:$F$17122,"prediccion_rechazo")</x:f>
        <x:v>1</x:v>
      </x:c>
      <x:c r="AK1306" s="4" t="n">
        <x:f>SUMIFS(Relaciones!$H$16689:$H$17122,Relaciones!$D$16689:$D$17122,A1306,Relaciones!$F$16689:$F$17122,"prediccion_rechazo")</x:f>
        <x:v>0</x:v>
      </x:c>
      <x:c r="AL1306" s="4" t="n">
        <x:v>0.487410152981686</x:v>
      </x:c>
    </x:row>
    <x:row r="1307" ht="23" customHeight="1">
      <x:c r="A1307" s="13" t="str">
        <x:v>01306</x:v>
      </x:c>
      <x:c r="B1307" s="4" t="str">
        <x:v>Córdoba</x:v>
      </x:c>
      <x:c r="C1307" s="4" t="str">
        <x:v>4.º ESO</x:v>
      </x:c>
      <x:c r="D1307" s="4" t="str">
        <x:v>B</x:v>
      </x:c>
      <x:c r="E1307" s="4" t="str">
        <x:v>alumno</x:v>
      </x:c>
      <x:c r="F1307" s="14" t="n">
        <x:f>IF((AG1307-1)=0,"",ROUND(10*Q1307/(AG1307-1),1))</x:f>
        <x:v>2.2</x:v>
      </x:c>
      <x:c r="G1307" s="14" t="n">
        <x:f>IF((AG1307-1)=0,"",ROUND(10*R1307/(AG1307-1),1))</x:f>
        <x:v>2.2</x:v>
      </x:c>
      <x:c r="H1307" s="14" t="n">
        <x:f>IF(R1307=0,"",ROUND(10*S1307/R1307,1))</x:f>
        <x:v>10</x:v>
      </x:c>
      <x:c r="I1307" s="14" t="n">
        <x:f>IF(AH1307=0,"",ROUND(10*AI1307/AH1307,1))</x:f>
        <x:v>10</x:v>
      </x:c>
      <x:c r="J1307" s="14" t="n">
        <x:f>IF((AG1307-1)=0,"",ROUND(10*T1307/(AG1307-1),1))</x:f>
        <x:v>0</x:v>
      </x:c>
      <x:c r="K1307" s="14" t="n">
        <x:f>IF((AG1307-1)=0,"",ROUND(10*U1307/(AG1307-1),1))</x:f>
        <x:v>0.4</x:v>
      </x:c>
      <x:c r="L1307" s="14" t="n">
        <x:f>IF(U1307=0,"",ROUND(10*V1307/U1307,1))</x:f>
        <x:v>0</x:v>
      </x:c>
      <x:c r="M1307" s="14" t="str">
        <x:f>IF(AJ1307=0,"",ROUND(10*AK1307/AJ1307,1))</x:f>
      </x:c>
      <x:c r="N1307" s="14" t="n">
        <x:f>ROUND(10*W1307/12,1)</x:f>
        <x:v>8.3</x:v>
      </x:c>
      <x:c r="O1307" s="14" t="n">
        <x:f>ROUND(10*AL1307,1)</x:f>
        <x:v>4.5</x:v>
      </x:c>
      <x:c r="P1307" s="14" t="n">
        <x:f>IF((AG1307-1)=0,"",ROUND(10*X1307/(AG1307-1),1))</x:f>
        <x:v>0</x:v>
      </x:c>
      <x:c r="Q1307" s="15" t="n">
        <x:f>COUNTIFS(Relaciones!$E$16689:$E$17122,A1307,Relaciones!$F$16689:$F$17122,"amistad")</x:f>
        <x:v>6</x:v>
      </x:c>
      <x:c r="R1307" s="15" t="n">
        <x:f>COUNTIFS(Relaciones!$D$16689:$D$17122,A1307,Relaciones!$F$16689:$F$17122,"amistad")</x:f>
        <x:v>6</x:v>
      </x:c>
      <x:c r="S1307" s="15" t="n">
        <x:f>SUMIFS(Relaciones!$G$16689:$G$17122,Relaciones!$D$16689:$D$17122,A1307,Relaciones!$F$16689:$F$17122,"amistad")</x:f>
        <x:v>6</x:v>
      </x:c>
      <x:c r="T1307" s="15" t="n">
        <x:f>COUNTIFS(Relaciones!$E$16689:$E$17122,A1307,Relaciones!$F$16689:$F$17122,"rechazo")</x:f>
        <x:v>0</x:v>
      </x:c>
      <x:c r="U1307" s="15" t="n">
        <x:f>COUNTIFS(Relaciones!$D$16689:$D$17122,A1307,Relaciones!$F$16689:$F$17122,"rechazo")</x:f>
        <x:v>1</x:v>
      </x:c>
      <x:c r="V1307" s="15" t="n">
        <x:f>SUMIFS(Relaciones!$G$16689:$G$17122,Relaciones!$D$16689:$D$17122,A1307,Relaciones!$F$16689:$F$17122,"rechazo")</x:f>
        <x:v>0</x:v>
      </x:c>
      <x:c r="W1307" s="15" t="n">
        <x:f>SUM(INDEX(Respuestas!$B$1290:$B$1317,MATCH(A1307,Respuestas!$A$1290:$A$1317,0)),INDEX(Respuestas!$C$1290:$C$1317,MATCH(A1307,Respuestas!$A$1290:$A$1317,0)),INDEX(Respuestas!$D$1290:$D$1317,MATCH(A1307,Respuestas!$A$1290:$A$1317,0)),INDEX(Respuestas!$E$1290:$E$1317,MATCH(A1307,Respuestas!$A$1290:$A$1317,0)))</x:f>
        <x:v>10</x:v>
      </x:c>
      <x:c r="X1307" s="15" t="n">
        <x:f>COUNTIFS(Relaciones!$E$16689:$E$17122,A1307,Relaciones!$F$16689:$F$17122,"mediacion")</x:f>
        <x:v>0</x:v>
      </x:c>
      <x:c r="Y1307" s="15" t="n">
        <x:f>COUNTIFS(Relaciones!$E$16689:$E$17122,A1307,Relaciones!$F$16689:$F$17122,"mediacion_negativa")</x:f>
        <x:v>0</x:v>
      </x:c>
      <x:c r="Z1307" s="15" t="n">
        <x:f>COUNTIFS(Relaciones!$E$16689:$E$17122,A1307,Relaciones!$F$16689:$F$17122,"bullying")</x:f>
        <x:v>0</x:v>
      </x:c>
      <x:c r="AA1307" s="4" t="str">
        <x:f>INDEX(Respuestas!$F$1290:$F$1317,MATCH(A1307,Respuestas!$A$1290:$A$1317,0))</x:f>
        <x:v>No</x:v>
      </x:c>
      <x:c r="AB1307" s="4" t="str">
        <x:f>INDEX(Respuestas!$G$1290:$G$1317,MATCH(A1307,Respuestas!$A$1290:$A$1317,0))</x:f>
        <x:v>Sí</x:v>
      </x:c>
      <x:c r="AC1307" s="4" t="str">
        <x:f>INDEX(Respuestas!$H$1290:$H$1317,MATCH(A1307,Respuestas!$A$1290:$A$1317,0))</x:f>
        <x:v>No</x:v>
      </x:c>
      <x:c r="AD1307" s="4" t="str">
        <x:f>INDEX(Respuestas!$I$1290:$I$1317,MATCH(A1307,Respuestas!$A$1290:$A$1317,0))</x:f>
        <x:v>Sí</x:v>
      </x:c>
      <x:c r="AE1307" s="4" t="str">
        <x:f>INDEX(Respuestas!$J$1290:$J$1317,MATCH(A1307,Respuestas!$A$1290:$A$1317,0))</x:f>
        <x:v>G2</x:v>
      </x:c>
      <x:c r="AF1307" s="4" t="str">
        <x:v>normalizada_v1</x:v>
      </x:c>
      <x:c r="AG1307" s="4" t="n">
        <x:f>COUNTIFS($B$2:$B$1513,B1307,$C$2:$C$1513,C1307,$D$2:$D$1513,D1307)</x:f>
        <x:v>28</x:v>
      </x:c>
      <x:c r="AH1307" s="4" t="n">
        <x:f>COUNTIFS(Relaciones!$D$16689:$D$17122,A1307,Relaciones!$F$16689:$F$17122,"prediccion_amistad")</x:f>
        <x:v>4</x:v>
      </x:c>
      <x:c r="AI1307" s="4" t="n">
        <x:f>SUMIFS(Relaciones!$H$16689:$H$17122,Relaciones!$D$16689:$D$17122,A1307,Relaciones!$F$16689:$F$17122,"prediccion_amistad")</x:f>
        <x:v>4</x:v>
      </x:c>
      <x:c r="AJ1307" s="4" t="n">
        <x:f>COUNTIFS(Relaciones!$D$16689:$D$17122,A1307,Relaciones!$F$16689:$F$17122,"prediccion_rechazo")</x:f>
        <x:v>0</x:v>
      </x:c>
      <x:c r="AK1307" s="4" t="n">
        <x:f>SUMIFS(Relaciones!$H$16689:$H$17122,Relaciones!$D$16689:$D$17122,A1307,Relaciones!$F$16689:$F$17122,"prediccion_rechazo")</x:f>
        <x:v>0</x:v>
      </x:c>
      <x:c r="AL1307" s="4" t="n">
        <x:v>0.4496506706736114</x:v>
      </x:c>
    </x:row>
    <x:row r="1308" ht="23" customHeight="1">
      <x:c r="A1308" s="13" t="str">
        <x:v>01307</x:v>
      </x:c>
      <x:c r="B1308" s="4" t="str">
        <x:v>Córdoba</x:v>
      </x:c>
      <x:c r="C1308" s="4" t="str">
        <x:v>4.º ESO</x:v>
      </x:c>
      <x:c r="D1308" s="4" t="str">
        <x:v>B</x:v>
      </x:c>
      <x:c r="E1308" s="4" t="str">
        <x:v>alumna</x:v>
      </x:c>
      <x:c r="F1308" s="14" t="n">
        <x:f>IF((AG1308-1)=0,"",ROUND(10*Q1308/(AG1308-1),1))</x:f>
        <x:v>2.2</x:v>
      </x:c>
      <x:c r="G1308" s="14" t="n">
        <x:f>IF((AG1308-1)=0,"",ROUND(10*R1308/(AG1308-1),1))</x:f>
        <x:v>2.6</x:v>
      </x:c>
      <x:c r="H1308" s="14" t="n">
        <x:f>IF(R1308=0,"",ROUND(10*S1308/R1308,1))</x:f>
        <x:v>8.6</x:v>
      </x:c>
      <x:c r="I1308" s="14" t="n">
        <x:f>IF(AH1308=0,"",ROUND(10*AI1308/AH1308,1))</x:f>
        <x:v>10</x:v>
      </x:c>
      <x:c r="J1308" s="14" t="n">
        <x:f>IF((AG1308-1)=0,"",ROUND(10*T1308/(AG1308-1),1))</x:f>
        <x:v>0</x:v>
      </x:c>
      <x:c r="K1308" s="14" t="n">
        <x:f>IF((AG1308-1)=0,"",ROUND(10*U1308/(AG1308-1),1))</x:f>
        <x:v>0.4</x:v>
      </x:c>
      <x:c r="L1308" s="14" t="n">
        <x:f>IF(U1308=0,"",ROUND(10*V1308/U1308,1))</x:f>
        <x:v>0</x:v>
      </x:c>
      <x:c r="M1308" s="14" t="str">
        <x:f>IF(AJ1308=0,"",ROUND(10*AK1308/AJ1308,1))</x:f>
      </x:c>
      <x:c r="N1308" s="14" t="n">
        <x:f>ROUND(10*W1308/12,1)</x:f>
        <x:v>9.2</x:v>
      </x:c>
      <x:c r="O1308" s="14" t="n">
        <x:f>ROUND(10*AL1308,1)</x:f>
        <x:v>5.1</x:v>
      </x:c>
      <x:c r="P1308" s="14" t="n">
        <x:f>IF((AG1308-1)=0,"",ROUND(10*X1308/(AG1308-1),1))</x:f>
        <x:v>0</x:v>
      </x:c>
      <x:c r="Q1308" s="15" t="n">
        <x:f>COUNTIFS(Relaciones!$E$16689:$E$17122,A1308,Relaciones!$F$16689:$F$17122,"amistad")</x:f>
        <x:v>6</x:v>
      </x:c>
      <x:c r="R1308" s="15" t="n">
        <x:f>COUNTIFS(Relaciones!$D$16689:$D$17122,A1308,Relaciones!$F$16689:$F$17122,"amistad")</x:f>
        <x:v>7</x:v>
      </x:c>
      <x:c r="S1308" s="15" t="n">
        <x:f>SUMIFS(Relaciones!$G$16689:$G$17122,Relaciones!$D$16689:$D$17122,A1308,Relaciones!$F$16689:$F$17122,"amistad")</x:f>
        <x:v>6</x:v>
      </x:c>
      <x:c r="T1308" s="15" t="n">
        <x:f>COUNTIFS(Relaciones!$E$16689:$E$17122,A1308,Relaciones!$F$16689:$F$17122,"rechazo")</x:f>
        <x:v>0</x:v>
      </x:c>
      <x:c r="U1308" s="15" t="n">
        <x:f>COUNTIFS(Relaciones!$D$16689:$D$17122,A1308,Relaciones!$F$16689:$F$17122,"rechazo")</x:f>
        <x:v>1</x:v>
      </x:c>
      <x:c r="V1308" s="15" t="n">
        <x:f>SUMIFS(Relaciones!$G$16689:$G$17122,Relaciones!$D$16689:$D$17122,A1308,Relaciones!$F$16689:$F$17122,"rechazo")</x:f>
        <x:v>0</x:v>
      </x:c>
      <x:c r="W1308" s="15" t="n">
        <x:f>SUM(INDEX(Respuestas!$B$1290:$B$1317,MATCH(A1308,Respuestas!$A$1290:$A$1317,0)),INDEX(Respuestas!$C$1290:$C$1317,MATCH(A1308,Respuestas!$A$1290:$A$1317,0)),INDEX(Respuestas!$D$1290:$D$1317,MATCH(A1308,Respuestas!$A$1290:$A$1317,0)),INDEX(Respuestas!$E$1290:$E$1317,MATCH(A1308,Respuestas!$A$1290:$A$1317,0)))</x:f>
        <x:v>11</x:v>
      </x:c>
      <x:c r="X1308" s="15" t="n">
        <x:f>COUNTIFS(Relaciones!$E$16689:$E$17122,A1308,Relaciones!$F$16689:$F$17122,"mediacion")</x:f>
        <x:v>0</x:v>
      </x:c>
      <x:c r="Y1308" s="15" t="n">
        <x:f>COUNTIFS(Relaciones!$E$16689:$E$17122,A1308,Relaciones!$F$16689:$F$17122,"mediacion_negativa")</x:f>
        <x:v>0</x:v>
      </x:c>
      <x:c r="Z1308" s="15" t="n">
        <x:f>COUNTIFS(Relaciones!$E$16689:$E$17122,A1308,Relaciones!$F$16689:$F$17122,"bullying")</x:f>
        <x:v>0</x:v>
      </x:c>
      <x:c r="AA1308" s="4" t="str">
        <x:f>INDEX(Respuestas!$F$1290:$F$1317,MATCH(A1308,Respuestas!$A$1290:$A$1317,0))</x:f>
        <x:v>No</x:v>
      </x:c>
      <x:c r="AB1308" s="4" t="str">
        <x:f>INDEX(Respuestas!$G$1290:$G$1317,MATCH(A1308,Respuestas!$A$1290:$A$1317,0))</x:f>
        <x:v>Sí</x:v>
      </x:c>
      <x:c r="AC1308" s="4" t="str">
        <x:f>INDEX(Respuestas!$H$1290:$H$1317,MATCH(A1308,Respuestas!$A$1290:$A$1317,0))</x:f>
        <x:v>No</x:v>
      </x:c>
      <x:c r="AD1308" s="4" t="str">
        <x:f>INDEX(Respuestas!$I$1290:$I$1317,MATCH(A1308,Respuestas!$A$1290:$A$1317,0))</x:f>
        <x:v>Sí</x:v>
      </x:c>
      <x:c r="AE1308" s="4" t="str">
        <x:f>INDEX(Respuestas!$J$1290:$J$1317,MATCH(A1308,Respuestas!$A$1290:$A$1317,0))</x:f>
        <x:v>G2</x:v>
      </x:c>
      <x:c r="AF1308" s="4" t="str">
        <x:v>normalizada_v1</x:v>
      </x:c>
      <x:c r="AG1308" s="4" t="n">
        <x:f>COUNTIFS($B$2:$B$1513,B1308,$C$2:$C$1513,C1308,$D$2:$D$1513,D1308)</x:f>
        <x:v>28</x:v>
      </x:c>
      <x:c r="AH1308" s="4" t="n">
        <x:f>COUNTIFS(Relaciones!$D$16689:$D$17122,A1308,Relaciones!$F$16689:$F$17122,"prediccion_amistad")</x:f>
        <x:v>5</x:v>
      </x:c>
      <x:c r="AI1308" s="4" t="n">
        <x:f>SUMIFS(Relaciones!$H$16689:$H$17122,Relaciones!$D$16689:$D$17122,A1308,Relaciones!$F$16689:$F$17122,"prediccion_amistad")</x:f>
        <x:v>5</x:v>
      </x:c>
      <x:c r="AJ1308" s="4" t="n">
        <x:f>COUNTIFS(Relaciones!$D$16689:$D$17122,A1308,Relaciones!$F$16689:$F$17122,"prediccion_rechazo")</x:f>
        <x:v>0</x:v>
      </x:c>
      <x:c r="AK1308" s="4" t="n">
        <x:f>SUMIFS(Relaciones!$H$16689:$H$17122,Relaciones!$D$16689:$D$17122,A1308,Relaciones!$F$16689:$F$17122,"prediccion_rechazo")</x:f>
        <x:v>0</x:v>
      </x:c>
      <x:c r="AL1308" s="4" t="n">
        <x:v>0.5080884544416965</x:v>
      </x:c>
    </x:row>
    <x:row r="1309" ht="23" customHeight="1">
      <x:c r="A1309" s="13" t="str">
        <x:v>01308</x:v>
      </x:c>
      <x:c r="B1309" s="4" t="str">
        <x:v>Córdoba</x:v>
      </x:c>
      <x:c r="C1309" s="4" t="str">
        <x:v>4.º ESO</x:v>
      </x:c>
      <x:c r="D1309" s="4" t="str">
        <x:v>B</x:v>
      </x:c>
      <x:c r="E1309" s="4" t="str">
        <x:v>alumno</x:v>
      </x:c>
      <x:c r="F1309" s="14" t="n">
        <x:f>IF((AG1309-1)=0,"",ROUND(10*Q1309/(AG1309-1),1))</x:f>
        <x:v>2.2</x:v>
      </x:c>
      <x:c r="G1309" s="14" t="n">
        <x:f>IF((AG1309-1)=0,"",ROUND(10*R1309/(AG1309-1),1))</x:f>
        <x:v>2.6</x:v>
      </x:c>
      <x:c r="H1309" s="14" t="n">
        <x:f>IF(R1309=0,"",ROUND(10*S1309/R1309,1))</x:f>
        <x:v>8.6</x:v>
      </x:c>
      <x:c r="I1309" s="14" t="n">
        <x:f>IF(AH1309=0,"",ROUND(10*AI1309/AH1309,1))</x:f>
        <x:v>8.3</x:v>
      </x:c>
      <x:c r="J1309" s="14" t="n">
        <x:f>IF((AG1309-1)=0,"",ROUND(10*T1309/(AG1309-1),1))</x:f>
        <x:v>0.4</x:v>
      </x:c>
      <x:c r="K1309" s="14" t="n">
        <x:f>IF((AG1309-1)=0,"",ROUND(10*U1309/(AG1309-1),1))</x:f>
        <x:v>0.4</x:v>
      </x:c>
      <x:c r="L1309" s="14" t="n">
        <x:f>IF(U1309=0,"",ROUND(10*V1309/U1309,1))</x:f>
        <x:v>0</x:v>
      </x:c>
      <x:c r="M1309" s="14" t="n">
        <x:f>IF(AJ1309=0,"",ROUND(10*AK1309/AJ1309,1))</x:f>
        <x:v>5</x:v>
      </x:c>
      <x:c r="N1309" s="14" t="n">
        <x:f>ROUND(10*W1309/12,1)</x:f>
        <x:v>10</x:v>
      </x:c>
      <x:c r="O1309" s="14" t="n">
        <x:f>ROUND(10*AL1309,1)</x:f>
        <x:v>5.2</x:v>
      </x:c>
      <x:c r="P1309" s="14" t="n">
        <x:f>IF((AG1309-1)=0,"",ROUND(10*X1309/(AG1309-1),1))</x:f>
        <x:v>0</x:v>
      </x:c>
      <x:c r="Q1309" s="15" t="n">
        <x:f>COUNTIFS(Relaciones!$E$16689:$E$17122,A1309,Relaciones!$F$16689:$F$17122,"amistad")</x:f>
        <x:v>6</x:v>
      </x:c>
      <x:c r="R1309" s="15" t="n">
        <x:f>COUNTIFS(Relaciones!$D$16689:$D$17122,A1309,Relaciones!$F$16689:$F$17122,"amistad")</x:f>
        <x:v>7</x:v>
      </x:c>
      <x:c r="S1309" s="15" t="n">
        <x:f>SUMIFS(Relaciones!$G$16689:$G$17122,Relaciones!$D$16689:$D$17122,A1309,Relaciones!$F$16689:$F$17122,"amistad")</x:f>
        <x:v>6</x:v>
      </x:c>
      <x:c r="T1309" s="15" t="n">
        <x:f>COUNTIFS(Relaciones!$E$16689:$E$17122,A1309,Relaciones!$F$16689:$F$17122,"rechazo")</x:f>
        <x:v>1</x:v>
      </x:c>
      <x:c r="U1309" s="15" t="n">
        <x:f>COUNTIFS(Relaciones!$D$16689:$D$17122,A1309,Relaciones!$F$16689:$F$17122,"rechazo")</x:f>
        <x:v>1</x:v>
      </x:c>
      <x:c r="V1309" s="15" t="n">
        <x:f>SUMIFS(Relaciones!$G$16689:$G$17122,Relaciones!$D$16689:$D$17122,A1309,Relaciones!$F$16689:$F$17122,"rechazo")</x:f>
        <x:v>0</x:v>
      </x:c>
      <x:c r="W1309" s="15" t="n">
        <x:f>SUM(INDEX(Respuestas!$B$1290:$B$1317,MATCH(A1309,Respuestas!$A$1290:$A$1317,0)),INDEX(Respuestas!$C$1290:$C$1317,MATCH(A1309,Respuestas!$A$1290:$A$1317,0)),INDEX(Respuestas!$D$1290:$D$1317,MATCH(A1309,Respuestas!$A$1290:$A$1317,0)),INDEX(Respuestas!$E$1290:$E$1317,MATCH(A1309,Respuestas!$A$1290:$A$1317,0)))</x:f>
        <x:v>12</x:v>
      </x:c>
      <x:c r="X1309" s="15" t="n">
        <x:f>COUNTIFS(Relaciones!$E$16689:$E$17122,A1309,Relaciones!$F$16689:$F$17122,"mediacion")</x:f>
        <x:v>0</x:v>
      </x:c>
      <x:c r="Y1309" s="15" t="n">
        <x:f>COUNTIFS(Relaciones!$E$16689:$E$17122,A1309,Relaciones!$F$16689:$F$17122,"mediacion_negativa")</x:f>
        <x:v>0</x:v>
      </x:c>
      <x:c r="Z1309" s="15" t="n">
        <x:f>COUNTIFS(Relaciones!$E$16689:$E$17122,A1309,Relaciones!$F$16689:$F$17122,"bullying")</x:f>
        <x:v>0</x:v>
      </x:c>
      <x:c r="AA1309" s="4" t="str">
        <x:f>INDEX(Respuestas!$F$1290:$F$1317,MATCH(A1309,Respuestas!$A$1290:$A$1317,0))</x:f>
        <x:v>No</x:v>
      </x:c>
      <x:c r="AB1309" s="4" t="str">
        <x:f>INDEX(Respuestas!$G$1290:$G$1317,MATCH(A1309,Respuestas!$A$1290:$A$1317,0))</x:f>
        <x:v>Sí</x:v>
      </x:c>
      <x:c r="AC1309" s="4" t="str">
        <x:f>INDEX(Respuestas!$H$1290:$H$1317,MATCH(A1309,Respuestas!$A$1290:$A$1317,0))</x:f>
        <x:v>No</x:v>
      </x:c>
      <x:c r="AD1309" s="4" t="str">
        <x:f>INDEX(Respuestas!$I$1290:$I$1317,MATCH(A1309,Respuestas!$A$1290:$A$1317,0))</x:f>
        <x:v>Sí</x:v>
      </x:c>
      <x:c r="AE1309" s="4" t="str">
        <x:f>INDEX(Respuestas!$J$1290:$J$1317,MATCH(A1309,Respuestas!$A$1290:$A$1317,0))</x:f>
        <x:v>G2</x:v>
      </x:c>
      <x:c r="AF1309" s="4" t="str">
        <x:v>normalizada_v1</x:v>
      </x:c>
      <x:c r="AG1309" s="4" t="n">
        <x:f>COUNTIFS($B$2:$B$1513,B1309,$C$2:$C$1513,C1309,$D$2:$D$1513,D1309)</x:f>
        <x:v>28</x:v>
      </x:c>
      <x:c r="AH1309" s="4" t="n">
        <x:f>COUNTIFS(Relaciones!$D$16689:$D$17122,A1309,Relaciones!$F$16689:$F$17122,"prediccion_amistad")</x:f>
        <x:v>6</x:v>
      </x:c>
      <x:c r="AI1309" s="4" t="n">
        <x:f>SUMIFS(Relaciones!$H$16689:$H$17122,Relaciones!$D$16689:$D$17122,A1309,Relaciones!$F$16689:$F$17122,"prediccion_amistad")</x:f>
        <x:v>5</x:v>
      </x:c>
      <x:c r="AJ1309" s="4" t="n">
        <x:f>COUNTIFS(Relaciones!$D$16689:$D$17122,A1309,Relaciones!$F$16689:$F$17122,"prediccion_rechazo")</x:f>
        <x:v>2</x:v>
      </x:c>
      <x:c r="AK1309" s="4" t="n">
        <x:f>SUMIFS(Relaciones!$H$16689:$H$17122,Relaciones!$D$16689:$D$17122,A1309,Relaciones!$F$16689:$F$17122,"prediccion_rechazo")</x:f>
        <x:v>1</x:v>
      </x:c>
      <x:c r="AL1309" s="4" t="n">
        <x:v>0.5195531103902886</x:v>
      </x:c>
    </x:row>
    <x:row r="1310" ht="23" customHeight="1">
      <x:c r="A1310" s="13" t="str">
        <x:v>01309</x:v>
      </x:c>
      <x:c r="B1310" s="4" t="str">
        <x:v>Córdoba</x:v>
      </x:c>
      <x:c r="C1310" s="4" t="str">
        <x:v>4.º ESO</x:v>
      </x:c>
      <x:c r="D1310" s="4" t="str">
        <x:v>B</x:v>
      </x:c>
      <x:c r="E1310" s="4" t="str">
        <x:v>alumna</x:v>
      </x:c>
      <x:c r="F1310" s="14" t="n">
        <x:f>IF((AG1310-1)=0,"",ROUND(10*Q1310/(AG1310-1),1))</x:f>
        <x:v>2.2</x:v>
      </x:c>
      <x:c r="G1310" s="14" t="n">
        <x:f>IF((AG1310-1)=0,"",ROUND(10*R1310/(AG1310-1),1))</x:f>
        <x:v>2.6</x:v>
      </x:c>
      <x:c r="H1310" s="14" t="n">
        <x:f>IF(R1310=0,"",ROUND(10*S1310/R1310,1))</x:f>
        <x:v>8.6</x:v>
      </x:c>
      <x:c r="I1310" s="14" t="n">
        <x:f>IF(AH1310=0,"",ROUND(10*AI1310/AH1310,1))</x:f>
        <x:v>10</x:v>
      </x:c>
      <x:c r="J1310" s="14" t="n">
        <x:f>IF((AG1310-1)=0,"",ROUND(10*T1310/(AG1310-1),1))</x:f>
        <x:v>0</x:v>
      </x:c>
      <x:c r="K1310" s="14" t="n">
        <x:f>IF((AG1310-1)=0,"",ROUND(10*U1310/(AG1310-1),1))</x:f>
        <x:v>0.7</x:v>
      </x:c>
      <x:c r="L1310" s="14" t="n">
        <x:f>IF(U1310=0,"",ROUND(10*V1310/U1310,1))</x:f>
        <x:v>0</x:v>
      </x:c>
      <x:c r="M1310" s="14" t="str">
        <x:f>IF(AJ1310=0,"",ROUND(10*AK1310/AJ1310,1))</x:f>
      </x:c>
      <x:c r="N1310" s="14" t="n">
        <x:f>ROUND(10*W1310/12,1)</x:f>
        <x:v>7.5</x:v>
      </x:c>
      <x:c r="O1310" s="14" t="n">
        <x:f>ROUND(10*AL1310,1)</x:f>
        <x:v>5.2</x:v>
      </x:c>
      <x:c r="P1310" s="14" t="n">
        <x:f>IF((AG1310-1)=0,"",ROUND(10*X1310/(AG1310-1),1))</x:f>
        <x:v>0</x:v>
      </x:c>
      <x:c r="Q1310" s="15" t="n">
        <x:f>COUNTIFS(Relaciones!$E$16689:$E$17122,A1310,Relaciones!$F$16689:$F$17122,"amistad")</x:f>
        <x:v>6</x:v>
      </x:c>
      <x:c r="R1310" s="15" t="n">
        <x:f>COUNTIFS(Relaciones!$D$16689:$D$17122,A1310,Relaciones!$F$16689:$F$17122,"amistad")</x:f>
        <x:v>7</x:v>
      </x:c>
      <x:c r="S1310" s="15" t="n">
        <x:f>SUMIFS(Relaciones!$G$16689:$G$17122,Relaciones!$D$16689:$D$17122,A1310,Relaciones!$F$16689:$F$17122,"amistad")</x:f>
        <x:v>6</x:v>
      </x:c>
      <x:c r="T1310" s="15" t="n">
        <x:f>COUNTIFS(Relaciones!$E$16689:$E$17122,A1310,Relaciones!$F$16689:$F$17122,"rechazo")</x:f>
        <x:v>0</x:v>
      </x:c>
      <x:c r="U1310" s="15" t="n">
        <x:f>COUNTIFS(Relaciones!$D$16689:$D$17122,A1310,Relaciones!$F$16689:$F$17122,"rechazo")</x:f>
        <x:v>2</x:v>
      </x:c>
      <x:c r="V1310" s="15" t="n">
        <x:f>SUMIFS(Relaciones!$G$16689:$G$17122,Relaciones!$D$16689:$D$17122,A1310,Relaciones!$F$16689:$F$17122,"rechazo")</x:f>
        <x:v>0</x:v>
      </x:c>
      <x:c r="W1310" s="15" t="n">
        <x:f>SUM(INDEX(Respuestas!$B$1290:$B$1317,MATCH(A1310,Respuestas!$A$1290:$A$1317,0)),INDEX(Respuestas!$C$1290:$C$1317,MATCH(A1310,Respuestas!$A$1290:$A$1317,0)),INDEX(Respuestas!$D$1290:$D$1317,MATCH(A1310,Respuestas!$A$1290:$A$1317,0)),INDEX(Respuestas!$E$1290:$E$1317,MATCH(A1310,Respuestas!$A$1290:$A$1317,0)))</x:f>
        <x:v>9</x:v>
      </x:c>
      <x:c r="X1310" s="15" t="n">
        <x:f>COUNTIFS(Relaciones!$E$16689:$E$17122,A1310,Relaciones!$F$16689:$F$17122,"mediacion")</x:f>
        <x:v>0</x:v>
      </x:c>
      <x:c r="Y1310" s="15" t="n">
        <x:f>COUNTIFS(Relaciones!$E$16689:$E$17122,A1310,Relaciones!$F$16689:$F$17122,"mediacion_negativa")</x:f>
        <x:v>0</x:v>
      </x:c>
      <x:c r="Z1310" s="15" t="n">
        <x:f>COUNTIFS(Relaciones!$E$16689:$E$17122,A1310,Relaciones!$F$16689:$F$17122,"bullying")</x:f>
        <x:v>0</x:v>
      </x:c>
      <x:c r="AA1310" s="4" t="str">
        <x:f>INDEX(Respuestas!$F$1290:$F$1317,MATCH(A1310,Respuestas!$A$1290:$A$1317,0))</x:f>
        <x:v>No</x:v>
      </x:c>
      <x:c r="AB1310" s="4" t="str">
        <x:f>INDEX(Respuestas!$G$1290:$G$1317,MATCH(A1310,Respuestas!$A$1290:$A$1317,0))</x:f>
        <x:v>Sí</x:v>
      </x:c>
      <x:c r="AC1310" s="4" t="str">
        <x:f>INDEX(Respuestas!$H$1290:$H$1317,MATCH(A1310,Respuestas!$A$1290:$A$1317,0))</x:f>
        <x:v>No</x:v>
      </x:c>
      <x:c r="AD1310" s="4" t="str">
        <x:f>INDEX(Respuestas!$I$1290:$I$1317,MATCH(A1310,Respuestas!$A$1290:$A$1317,0))</x:f>
        <x:v>Sí</x:v>
      </x:c>
      <x:c r="AE1310" s="4" t="str">
        <x:f>INDEX(Respuestas!$J$1290:$J$1317,MATCH(A1310,Respuestas!$A$1290:$A$1317,0))</x:f>
        <x:v>G2</x:v>
      </x:c>
      <x:c r="AF1310" s="4" t="str">
        <x:v>normalizada_v1</x:v>
      </x:c>
      <x:c r="AG1310" s="4" t="n">
        <x:f>COUNTIFS($B$2:$B$1513,B1310,$C$2:$C$1513,C1310,$D$2:$D$1513,D1310)</x:f>
        <x:v>28</x:v>
      </x:c>
      <x:c r="AH1310" s="4" t="n">
        <x:f>COUNTIFS(Relaciones!$D$16689:$D$17122,A1310,Relaciones!$F$16689:$F$17122,"prediccion_amistad")</x:f>
        <x:v>4</x:v>
      </x:c>
      <x:c r="AI1310" s="4" t="n">
        <x:f>SUMIFS(Relaciones!$H$16689:$H$17122,Relaciones!$D$16689:$D$17122,A1310,Relaciones!$F$16689:$F$17122,"prediccion_amistad")</x:f>
        <x:v>4</x:v>
      </x:c>
      <x:c r="AJ1310" s="4" t="n">
        <x:f>COUNTIFS(Relaciones!$D$16689:$D$17122,A1310,Relaciones!$F$16689:$F$17122,"prediccion_rechazo")</x:f>
        <x:v>0</x:v>
      </x:c>
      <x:c r="AK1310" s="4" t="n">
        <x:f>SUMIFS(Relaciones!$H$16689:$H$17122,Relaciones!$D$16689:$D$17122,A1310,Relaciones!$F$16689:$F$17122,"prediccion_rechazo")</x:f>
        <x:v>0</x:v>
      </x:c>
      <x:c r="AL1310" s="4" t="n">
        <x:v>0.5177365920158017</x:v>
      </x:c>
    </x:row>
    <x:row r="1311" ht="23" customHeight="1">
      <x:c r="A1311" s="13" t="str">
        <x:v>01310</x:v>
      </x:c>
      <x:c r="B1311" s="4" t="str">
        <x:v>Córdoba</x:v>
      </x:c>
      <x:c r="C1311" s="4" t="str">
        <x:v>4.º ESO</x:v>
      </x:c>
      <x:c r="D1311" s="4" t="str">
        <x:v>B</x:v>
      </x:c>
      <x:c r="E1311" s="4" t="str">
        <x:v>alumno</x:v>
      </x:c>
      <x:c r="F1311" s="14" t="n">
        <x:f>IF((AG1311-1)=0,"",ROUND(10*Q1311/(AG1311-1),1))</x:f>
        <x:v>2.2</x:v>
      </x:c>
      <x:c r="G1311" s="14" t="n">
        <x:f>IF((AG1311-1)=0,"",ROUND(10*R1311/(AG1311-1),1))</x:f>
        <x:v>2.6</x:v>
      </x:c>
      <x:c r="H1311" s="14" t="n">
        <x:f>IF(R1311=0,"",ROUND(10*S1311/R1311,1))</x:f>
        <x:v>8.6</x:v>
      </x:c>
      <x:c r="I1311" s="14" t="n">
        <x:f>IF(AH1311=0,"",ROUND(10*AI1311/AH1311,1))</x:f>
        <x:v>10</x:v>
      </x:c>
      <x:c r="J1311" s="14" t="n">
        <x:f>IF((AG1311-1)=0,"",ROUND(10*T1311/(AG1311-1),1))</x:f>
        <x:v>0.4</x:v>
      </x:c>
      <x:c r="K1311" s="14" t="n">
        <x:f>IF((AG1311-1)=0,"",ROUND(10*U1311/(AG1311-1),1))</x:f>
        <x:v>0</x:v>
      </x:c>
      <x:c r="L1311" s="14" t="str">
        <x:f>IF(U1311=0,"",ROUND(10*V1311/U1311,1))</x:f>
      </x:c>
      <x:c r="M1311" s="14" t="str">
        <x:f>IF(AJ1311=0,"",ROUND(10*AK1311/AJ1311,1))</x:f>
      </x:c>
      <x:c r="N1311" s="14" t="n">
        <x:f>ROUND(10*W1311/12,1)</x:f>
        <x:v>8.3</x:v>
      </x:c>
      <x:c r="O1311" s="14" t="n">
        <x:f>ROUND(10*AL1311,1)</x:f>
        <x:v>5.2</x:v>
      </x:c>
      <x:c r="P1311" s="14" t="n">
        <x:f>IF((AG1311-1)=0,"",ROUND(10*X1311/(AG1311-1),1))</x:f>
        <x:v>0</x:v>
      </x:c>
      <x:c r="Q1311" s="15" t="n">
        <x:f>COUNTIFS(Relaciones!$E$16689:$E$17122,A1311,Relaciones!$F$16689:$F$17122,"amistad")</x:f>
        <x:v>6</x:v>
      </x:c>
      <x:c r="R1311" s="15" t="n">
        <x:f>COUNTIFS(Relaciones!$D$16689:$D$17122,A1311,Relaciones!$F$16689:$F$17122,"amistad")</x:f>
        <x:v>7</x:v>
      </x:c>
      <x:c r="S1311" s="15" t="n">
        <x:f>SUMIFS(Relaciones!$G$16689:$G$17122,Relaciones!$D$16689:$D$17122,A1311,Relaciones!$F$16689:$F$17122,"amistad")</x:f>
        <x:v>6</x:v>
      </x:c>
      <x:c r="T1311" s="15" t="n">
        <x:f>COUNTIFS(Relaciones!$E$16689:$E$17122,A1311,Relaciones!$F$16689:$F$17122,"rechazo")</x:f>
        <x:v>1</x:v>
      </x:c>
      <x:c r="U1311" s="15" t="n">
        <x:f>COUNTIFS(Relaciones!$D$16689:$D$17122,A1311,Relaciones!$F$16689:$F$17122,"rechazo")</x:f>
        <x:v>0</x:v>
      </x:c>
      <x:c r="V1311" s="15" t="n">
        <x:f>SUMIFS(Relaciones!$G$16689:$G$17122,Relaciones!$D$16689:$D$17122,A1311,Relaciones!$F$16689:$F$17122,"rechazo")</x:f>
        <x:v>0</x:v>
      </x:c>
      <x:c r="W1311" s="15" t="n">
        <x:f>SUM(INDEX(Respuestas!$B$1290:$B$1317,MATCH(A1311,Respuestas!$A$1290:$A$1317,0)),INDEX(Respuestas!$C$1290:$C$1317,MATCH(A1311,Respuestas!$A$1290:$A$1317,0)),INDEX(Respuestas!$D$1290:$D$1317,MATCH(A1311,Respuestas!$A$1290:$A$1317,0)),INDEX(Respuestas!$E$1290:$E$1317,MATCH(A1311,Respuestas!$A$1290:$A$1317,0)))</x:f>
        <x:v>10</x:v>
      </x:c>
      <x:c r="X1311" s="15" t="n">
        <x:f>COUNTIFS(Relaciones!$E$16689:$E$17122,A1311,Relaciones!$F$16689:$F$17122,"mediacion")</x:f>
        <x:v>0</x:v>
      </x:c>
      <x:c r="Y1311" s="15" t="n">
        <x:f>COUNTIFS(Relaciones!$E$16689:$E$17122,A1311,Relaciones!$F$16689:$F$17122,"mediacion_negativa")</x:f>
        <x:v>0</x:v>
      </x:c>
      <x:c r="Z1311" s="15" t="n">
        <x:f>COUNTIFS(Relaciones!$E$16689:$E$17122,A1311,Relaciones!$F$16689:$F$17122,"bullying")</x:f>
        <x:v>0</x:v>
      </x:c>
      <x:c r="AA1311" s="4" t="str">
        <x:f>INDEX(Respuestas!$F$1290:$F$1317,MATCH(A1311,Respuestas!$A$1290:$A$1317,0))</x:f>
        <x:v>No</x:v>
      </x:c>
      <x:c r="AB1311" s="4" t="str">
        <x:f>INDEX(Respuestas!$G$1290:$G$1317,MATCH(A1311,Respuestas!$A$1290:$A$1317,0))</x:f>
        <x:v>Sí</x:v>
      </x:c>
      <x:c r="AC1311" s="4" t="str">
        <x:f>INDEX(Respuestas!$H$1290:$H$1317,MATCH(A1311,Respuestas!$A$1290:$A$1317,0))</x:f>
        <x:v>No</x:v>
      </x:c>
      <x:c r="AD1311" s="4" t="str">
        <x:f>INDEX(Respuestas!$I$1290:$I$1317,MATCH(A1311,Respuestas!$A$1290:$A$1317,0))</x:f>
        <x:v>Sí</x:v>
      </x:c>
      <x:c r="AE1311" s="4" t="str">
        <x:f>INDEX(Respuestas!$J$1290:$J$1317,MATCH(A1311,Respuestas!$A$1290:$A$1317,0))</x:f>
        <x:v>G2</x:v>
      </x:c>
      <x:c r="AF1311" s="4" t="str">
        <x:v>normalizada_v1</x:v>
      </x:c>
      <x:c r="AG1311" s="4" t="n">
        <x:f>COUNTIFS($B$2:$B$1513,B1311,$C$2:$C$1513,C1311,$D$2:$D$1513,D1311)</x:f>
        <x:v>28</x:v>
      </x:c>
      <x:c r="AH1311" s="4" t="n">
        <x:f>COUNTIFS(Relaciones!$D$16689:$D$17122,A1311,Relaciones!$F$16689:$F$17122,"prediccion_amistad")</x:f>
        <x:v>4</x:v>
      </x:c>
      <x:c r="AI1311" s="4" t="n">
        <x:f>SUMIFS(Relaciones!$H$16689:$H$17122,Relaciones!$D$16689:$D$17122,A1311,Relaciones!$F$16689:$F$17122,"prediccion_amistad")</x:f>
        <x:v>4</x:v>
      </x:c>
      <x:c r="AJ1311" s="4" t="n">
        <x:f>COUNTIFS(Relaciones!$D$16689:$D$17122,A1311,Relaciones!$F$16689:$F$17122,"prediccion_rechazo")</x:f>
        <x:v>0</x:v>
      </x:c>
      <x:c r="AK1311" s="4" t="n">
        <x:f>SUMIFS(Relaciones!$H$16689:$H$17122,Relaciones!$D$16689:$D$17122,A1311,Relaciones!$F$16689:$F$17122,"prediccion_rechazo")</x:f>
        <x:v>0</x:v>
      </x:c>
      <x:c r="AL1311" s="4" t="n">
        <x:v>0.5202447113594106</x:v>
      </x:c>
    </x:row>
    <x:row r="1312" ht="23" customHeight="1">
      <x:c r="A1312" s="13" t="str">
        <x:v>01311</x:v>
      </x:c>
      <x:c r="B1312" s="4" t="str">
        <x:v>Córdoba</x:v>
      </x:c>
      <x:c r="C1312" s="4" t="str">
        <x:v>4.º ESO</x:v>
      </x:c>
      <x:c r="D1312" s="4" t="str">
        <x:v>B</x:v>
      </x:c>
      <x:c r="E1312" s="4" t="str">
        <x:v>alumna</x:v>
      </x:c>
      <x:c r="F1312" s="14" t="n">
        <x:f>IF((AG1312-1)=0,"",ROUND(10*Q1312/(AG1312-1),1))</x:f>
        <x:v>2.2</x:v>
      </x:c>
      <x:c r="G1312" s="14" t="n">
        <x:f>IF((AG1312-1)=0,"",ROUND(10*R1312/(AG1312-1),1))</x:f>
        <x:v>2.6</x:v>
      </x:c>
      <x:c r="H1312" s="14" t="n">
        <x:f>IF(R1312=0,"",ROUND(10*S1312/R1312,1))</x:f>
        <x:v>8.6</x:v>
      </x:c>
      <x:c r="I1312" s="14" t="n">
        <x:f>IF(AH1312=0,"",ROUND(10*AI1312/AH1312,1))</x:f>
        <x:v>8.3</x:v>
      </x:c>
      <x:c r="J1312" s="14" t="n">
        <x:f>IF((AG1312-1)=0,"",ROUND(10*T1312/(AG1312-1),1))</x:f>
        <x:v>0</x:v>
      </x:c>
      <x:c r="K1312" s="14" t="n">
        <x:f>IF((AG1312-1)=0,"",ROUND(10*U1312/(AG1312-1),1))</x:f>
        <x:v>0.4</x:v>
      </x:c>
      <x:c r="L1312" s="14" t="n">
        <x:f>IF(U1312=0,"",ROUND(10*V1312/U1312,1))</x:f>
        <x:v>0</x:v>
      </x:c>
      <x:c r="M1312" s="14" t="n">
        <x:f>IF(AJ1312=0,"",ROUND(10*AK1312/AJ1312,1))</x:f>
        <x:v>0</x:v>
      </x:c>
      <x:c r="N1312" s="14" t="n">
        <x:f>ROUND(10*W1312/12,1)</x:f>
        <x:v>9.2</x:v>
      </x:c>
      <x:c r="O1312" s="14" t="n">
        <x:f>ROUND(10*AL1312,1)</x:f>
        <x:v>5.2</x:v>
      </x:c>
      <x:c r="P1312" s="14" t="n">
        <x:f>IF((AG1312-1)=0,"",ROUND(10*X1312/(AG1312-1),1))</x:f>
        <x:v>0</x:v>
      </x:c>
      <x:c r="Q1312" s="15" t="n">
        <x:f>COUNTIFS(Relaciones!$E$16689:$E$17122,A1312,Relaciones!$F$16689:$F$17122,"amistad")</x:f>
        <x:v>6</x:v>
      </x:c>
      <x:c r="R1312" s="15" t="n">
        <x:f>COUNTIFS(Relaciones!$D$16689:$D$17122,A1312,Relaciones!$F$16689:$F$17122,"amistad")</x:f>
        <x:v>7</x:v>
      </x:c>
      <x:c r="S1312" s="15" t="n">
        <x:f>SUMIFS(Relaciones!$G$16689:$G$17122,Relaciones!$D$16689:$D$17122,A1312,Relaciones!$F$16689:$F$17122,"amistad")</x:f>
        <x:v>6</x:v>
      </x:c>
      <x:c r="T1312" s="15" t="n">
        <x:f>COUNTIFS(Relaciones!$E$16689:$E$17122,A1312,Relaciones!$F$16689:$F$17122,"rechazo")</x:f>
        <x:v>0</x:v>
      </x:c>
      <x:c r="U1312" s="15" t="n">
        <x:f>COUNTIFS(Relaciones!$D$16689:$D$17122,A1312,Relaciones!$F$16689:$F$17122,"rechazo")</x:f>
        <x:v>1</x:v>
      </x:c>
      <x:c r="V1312" s="15" t="n">
        <x:f>SUMIFS(Relaciones!$G$16689:$G$17122,Relaciones!$D$16689:$D$17122,A1312,Relaciones!$F$16689:$F$17122,"rechazo")</x:f>
        <x:v>0</x:v>
      </x:c>
      <x:c r="W1312" s="15" t="n">
        <x:f>SUM(INDEX(Respuestas!$B$1290:$B$1317,MATCH(A1312,Respuestas!$A$1290:$A$1317,0)),INDEX(Respuestas!$C$1290:$C$1317,MATCH(A1312,Respuestas!$A$1290:$A$1317,0)),INDEX(Respuestas!$D$1290:$D$1317,MATCH(A1312,Respuestas!$A$1290:$A$1317,0)),INDEX(Respuestas!$E$1290:$E$1317,MATCH(A1312,Respuestas!$A$1290:$A$1317,0)))</x:f>
        <x:v>11</x:v>
      </x:c>
      <x:c r="X1312" s="15" t="n">
        <x:f>COUNTIFS(Relaciones!$E$16689:$E$17122,A1312,Relaciones!$F$16689:$F$17122,"mediacion")</x:f>
        <x:v>0</x:v>
      </x:c>
      <x:c r="Y1312" s="15" t="n">
        <x:f>COUNTIFS(Relaciones!$E$16689:$E$17122,A1312,Relaciones!$F$16689:$F$17122,"mediacion_negativa")</x:f>
        <x:v>0</x:v>
      </x:c>
      <x:c r="Z1312" s="15" t="n">
        <x:f>COUNTIFS(Relaciones!$E$16689:$E$17122,A1312,Relaciones!$F$16689:$F$17122,"bullying")</x:f>
        <x:v>0</x:v>
      </x:c>
      <x:c r="AA1312" s="4" t="str">
        <x:f>INDEX(Respuestas!$F$1290:$F$1317,MATCH(A1312,Respuestas!$A$1290:$A$1317,0))</x:f>
        <x:v>No</x:v>
      </x:c>
      <x:c r="AB1312" s="4" t="str">
        <x:f>INDEX(Respuestas!$G$1290:$G$1317,MATCH(A1312,Respuestas!$A$1290:$A$1317,0))</x:f>
        <x:v>Sí</x:v>
      </x:c>
      <x:c r="AC1312" s="4" t="str">
        <x:f>INDEX(Respuestas!$H$1290:$H$1317,MATCH(A1312,Respuestas!$A$1290:$A$1317,0))</x:f>
        <x:v>No</x:v>
      </x:c>
      <x:c r="AD1312" s="4" t="str">
        <x:f>INDEX(Respuestas!$I$1290:$I$1317,MATCH(A1312,Respuestas!$A$1290:$A$1317,0))</x:f>
        <x:v>Sí</x:v>
      </x:c>
      <x:c r="AE1312" s="4" t="str">
        <x:f>INDEX(Respuestas!$J$1290:$J$1317,MATCH(A1312,Respuestas!$A$1290:$A$1317,0))</x:f>
        <x:v>G2</x:v>
      </x:c>
      <x:c r="AF1312" s="4" t="str">
        <x:v>normalizada_v1</x:v>
      </x:c>
      <x:c r="AG1312" s="4" t="n">
        <x:f>COUNTIFS($B$2:$B$1513,B1312,$C$2:$C$1513,C1312,$D$2:$D$1513,D1312)</x:f>
        <x:v>28</x:v>
      </x:c>
      <x:c r="AH1312" s="4" t="n">
        <x:f>COUNTIFS(Relaciones!$D$16689:$D$17122,A1312,Relaciones!$F$16689:$F$17122,"prediccion_amistad")</x:f>
        <x:v>6</x:v>
      </x:c>
      <x:c r="AI1312" s="4" t="n">
        <x:f>SUMIFS(Relaciones!$H$16689:$H$17122,Relaciones!$D$16689:$D$17122,A1312,Relaciones!$F$16689:$F$17122,"prediccion_amistad")</x:f>
        <x:v>5</x:v>
      </x:c>
      <x:c r="AJ1312" s="4" t="n">
        <x:f>COUNTIFS(Relaciones!$D$16689:$D$17122,A1312,Relaciones!$F$16689:$F$17122,"prediccion_rechazo")</x:f>
        <x:v>1</x:v>
      </x:c>
      <x:c r="AK1312" s="4" t="n">
        <x:f>SUMIFS(Relaciones!$H$16689:$H$17122,Relaciones!$D$16689:$D$17122,A1312,Relaciones!$F$16689:$F$17122,"prediccion_rechazo")</x:f>
        <x:v>0</x:v>
      </x:c>
      <x:c r="AL1312" s="4" t="n">
        <x:v>0.5151393400963938</x:v>
      </x:c>
    </x:row>
    <x:row r="1313" ht="23" customHeight="1">
      <x:c r="A1313" s="13" t="str">
        <x:v>01312</x:v>
      </x:c>
      <x:c r="B1313" s="4" t="str">
        <x:v>Córdoba</x:v>
      </x:c>
      <x:c r="C1313" s="4" t="str">
        <x:v>4.º ESO</x:v>
      </x:c>
      <x:c r="D1313" s="4" t="str">
        <x:v>B</x:v>
      </x:c>
      <x:c r="E1313" s="4" t="str">
        <x:v>alumno</x:v>
      </x:c>
      <x:c r="F1313" s="14" t="n">
        <x:f>IF((AG1313-1)=0,"",ROUND(10*Q1313/(AG1313-1),1))</x:f>
        <x:v>2.2</x:v>
      </x:c>
      <x:c r="G1313" s="14" t="n">
        <x:f>IF((AG1313-1)=0,"",ROUND(10*R1313/(AG1313-1),1))</x:f>
        <x:v>2.6</x:v>
      </x:c>
      <x:c r="H1313" s="14" t="n">
        <x:f>IF(R1313=0,"",ROUND(10*S1313/R1313,1))</x:f>
        <x:v>8.6</x:v>
      </x:c>
      <x:c r="I1313" s="14" t="n">
        <x:f>IF(AH1313=0,"",ROUND(10*AI1313/AH1313,1))</x:f>
        <x:v>10</x:v>
      </x:c>
      <x:c r="J1313" s="14" t="n">
        <x:f>IF((AG1313-1)=0,"",ROUND(10*T1313/(AG1313-1),1))</x:f>
        <x:v>0</x:v>
      </x:c>
      <x:c r="K1313" s="14" t="n">
        <x:f>IF((AG1313-1)=0,"",ROUND(10*U1313/(AG1313-1),1))</x:f>
        <x:v>0.4</x:v>
      </x:c>
      <x:c r="L1313" s="14" t="n">
        <x:f>IF(U1313=0,"",ROUND(10*V1313/U1313,1))</x:f>
        <x:v>0</x:v>
      </x:c>
      <x:c r="M1313" s="14" t="str">
        <x:f>IF(AJ1313=0,"",ROUND(10*AK1313/AJ1313,1))</x:f>
      </x:c>
      <x:c r="N1313" s="14" t="n">
        <x:f>ROUND(10*W1313/12,1)</x:f>
        <x:v>10</x:v>
      </x:c>
      <x:c r="O1313" s="14" t="n">
        <x:f>ROUND(10*AL1313,1)</x:f>
        <x:v>5.1</x:v>
      </x:c>
      <x:c r="P1313" s="14" t="n">
        <x:f>IF((AG1313-1)=0,"",ROUND(10*X1313/(AG1313-1),1))</x:f>
        <x:v>0</x:v>
      </x:c>
      <x:c r="Q1313" s="15" t="n">
        <x:f>COUNTIFS(Relaciones!$E$16689:$E$17122,A1313,Relaciones!$F$16689:$F$17122,"amistad")</x:f>
        <x:v>6</x:v>
      </x:c>
      <x:c r="R1313" s="15" t="n">
        <x:f>COUNTIFS(Relaciones!$D$16689:$D$17122,A1313,Relaciones!$F$16689:$F$17122,"amistad")</x:f>
        <x:v>7</x:v>
      </x:c>
      <x:c r="S1313" s="15" t="n">
        <x:f>SUMIFS(Relaciones!$G$16689:$G$17122,Relaciones!$D$16689:$D$17122,A1313,Relaciones!$F$16689:$F$17122,"amistad")</x:f>
        <x:v>6</x:v>
      </x:c>
      <x:c r="T1313" s="15" t="n">
        <x:f>COUNTIFS(Relaciones!$E$16689:$E$17122,A1313,Relaciones!$F$16689:$F$17122,"rechazo")</x:f>
        <x:v>0</x:v>
      </x:c>
      <x:c r="U1313" s="15" t="n">
        <x:f>COUNTIFS(Relaciones!$D$16689:$D$17122,A1313,Relaciones!$F$16689:$F$17122,"rechazo")</x:f>
        <x:v>1</x:v>
      </x:c>
      <x:c r="V1313" s="15" t="n">
        <x:f>SUMIFS(Relaciones!$G$16689:$G$17122,Relaciones!$D$16689:$D$17122,A1313,Relaciones!$F$16689:$F$17122,"rechazo")</x:f>
        <x:v>0</x:v>
      </x:c>
      <x:c r="W1313" s="15" t="n">
        <x:f>SUM(INDEX(Respuestas!$B$1290:$B$1317,MATCH(A1313,Respuestas!$A$1290:$A$1317,0)),INDEX(Respuestas!$C$1290:$C$1317,MATCH(A1313,Respuestas!$A$1290:$A$1317,0)),INDEX(Respuestas!$D$1290:$D$1317,MATCH(A1313,Respuestas!$A$1290:$A$1317,0)),INDEX(Respuestas!$E$1290:$E$1317,MATCH(A1313,Respuestas!$A$1290:$A$1317,0)))</x:f>
        <x:v>12</x:v>
      </x:c>
      <x:c r="X1313" s="15" t="n">
        <x:f>COUNTIFS(Relaciones!$E$16689:$E$17122,A1313,Relaciones!$F$16689:$F$17122,"mediacion")</x:f>
        <x:v>0</x:v>
      </x:c>
      <x:c r="Y1313" s="15" t="n">
        <x:f>COUNTIFS(Relaciones!$E$16689:$E$17122,A1313,Relaciones!$F$16689:$F$17122,"mediacion_negativa")</x:f>
        <x:v>0</x:v>
      </x:c>
      <x:c r="Z1313" s="15" t="n">
        <x:f>COUNTIFS(Relaciones!$E$16689:$E$17122,A1313,Relaciones!$F$16689:$F$17122,"bullying")</x:f>
        <x:v>0</x:v>
      </x:c>
      <x:c r="AA1313" s="4" t="str">
        <x:f>INDEX(Respuestas!$F$1290:$F$1317,MATCH(A1313,Respuestas!$A$1290:$A$1317,0))</x:f>
        <x:v>No</x:v>
      </x:c>
      <x:c r="AB1313" s="4" t="str">
        <x:f>INDEX(Respuestas!$G$1290:$G$1317,MATCH(A1313,Respuestas!$A$1290:$A$1317,0))</x:f>
        <x:v>Sí</x:v>
      </x:c>
      <x:c r="AC1313" s="4" t="str">
        <x:f>INDEX(Respuestas!$H$1290:$H$1317,MATCH(A1313,Respuestas!$A$1290:$A$1317,0))</x:f>
        <x:v>No</x:v>
      </x:c>
      <x:c r="AD1313" s="4" t="str">
        <x:f>INDEX(Respuestas!$I$1290:$I$1317,MATCH(A1313,Respuestas!$A$1290:$A$1317,0))</x:f>
        <x:v>Sí</x:v>
      </x:c>
      <x:c r="AE1313" s="4" t="str">
        <x:f>INDEX(Respuestas!$J$1290:$J$1317,MATCH(A1313,Respuestas!$A$1290:$A$1317,0))</x:f>
        <x:v>G2</x:v>
      </x:c>
      <x:c r="AF1313" s="4" t="str">
        <x:v>normalizada_v1</x:v>
      </x:c>
      <x:c r="AG1313" s="4" t="n">
        <x:f>COUNTIFS($B$2:$B$1513,B1313,$C$2:$C$1513,C1313,$D$2:$D$1513,D1313)</x:f>
        <x:v>28</x:v>
      </x:c>
      <x:c r="AH1313" s="4" t="n">
        <x:f>COUNTIFS(Relaciones!$D$16689:$D$17122,A1313,Relaciones!$F$16689:$F$17122,"prediccion_amistad")</x:f>
        <x:v>5</x:v>
      </x:c>
      <x:c r="AI1313" s="4" t="n">
        <x:f>SUMIFS(Relaciones!$H$16689:$H$17122,Relaciones!$D$16689:$D$17122,A1313,Relaciones!$F$16689:$F$17122,"prediccion_amistad")</x:f>
        <x:v>5</x:v>
      </x:c>
      <x:c r="AJ1313" s="4" t="n">
        <x:f>COUNTIFS(Relaciones!$D$16689:$D$17122,A1313,Relaciones!$F$16689:$F$17122,"prediccion_rechazo")</x:f>
        <x:v>0</x:v>
      </x:c>
      <x:c r="AK1313" s="4" t="n">
        <x:f>SUMIFS(Relaciones!$H$16689:$H$17122,Relaciones!$D$16689:$D$17122,A1313,Relaciones!$F$16689:$F$17122,"prediccion_rechazo")</x:f>
        <x:v>0</x:v>
      </x:c>
      <x:c r="AL1313" s="4" t="n">
        <x:v>0.5107785360796675</x:v>
      </x:c>
    </x:row>
    <x:row r="1314" ht="23" customHeight="1">
      <x:c r="A1314" s="13" t="str">
        <x:v>01313</x:v>
      </x:c>
      <x:c r="B1314" s="4" t="str">
        <x:v>Córdoba</x:v>
      </x:c>
      <x:c r="C1314" s="4" t="str">
        <x:v>4.º ESO</x:v>
      </x:c>
      <x:c r="D1314" s="4" t="str">
        <x:v>B</x:v>
      </x:c>
      <x:c r="E1314" s="4" t="str">
        <x:v>alumna</x:v>
      </x:c>
      <x:c r="F1314" s="14" t="n">
        <x:f>IF((AG1314-1)=0,"",ROUND(10*Q1314/(AG1314-1),1))</x:f>
        <x:v>2.2</x:v>
      </x:c>
      <x:c r="G1314" s="14" t="n">
        <x:f>IF((AG1314-1)=0,"",ROUND(10*R1314/(AG1314-1),1))</x:f>
        <x:v>2.6</x:v>
      </x:c>
      <x:c r="H1314" s="14" t="n">
        <x:f>IF(R1314=0,"",ROUND(10*S1314/R1314,1))</x:f>
        <x:v>8.6</x:v>
      </x:c>
      <x:c r="I1314" s="14" t="n">
        <x:f>IF(AH1314=0,"",ROUND(10*AI1314/AH1314,1))</x:f>
        <x:v>10</x:v>
      </x:c>
      <x:c r="J1314" s="14" t="n">
        <x:f>IF((AG1314-1)=0,"",ROUND(10*T1314/(AG1314-1),1))</x:f>
        <x:v>0.7</x:v>
      </x:c>
      <x:c r="K1314" s="14" t="n">
        <x:f>IF((AG1314-1)=0,"",ROUND(10*U1314/(AG1314-1),1))</x:f>
        <x:v>0.4</x:v>
      </x:c>
      <x:c r="L1314" s="14" t="n">
        <x:f>IF(U1314=0,"",ROUND(10*V1314/U1314,1))</x:f>
        <x:v>0</x:v>
      </x:c>
      <x:c r="M1314" s="14" t="n">
        <x:f>IF(AJ1314=0,"",ROUND(10*AK1314/AJ1314,1))</x:f>
        <x:v>10</x:v>
      </x:c>
      <x:c r="N1314" s="14" t="n">
        <x:f>ROUND(10*W1314/12,1)</x:f>
        <x:v>7.5</x:v>
      </x:c>
      <x:c r="O1314" s="14" t="n">
        <x:f>ROUND(10*AL1314,1)</x:f>
        <x:v>4.9</x:v>
      </x:c>
      <x:c r="P1314" s="14" t="n">
        <x:f>IF((AG1314-1)=0,"",ROUND(10*X1314/(AG1314-1),1))</x:f>
        <x:v>0</x:v>
      </x:c>
      <x:c r="Q1314" s="15" t="n">
        <x:f>COUNTIFS(Relaciones!$E$16689:$E$17122,A1314,Relaciones!$F$16689:$F$17122,"amistad")</x:f>
        <x:v>6</x:v>
      </x:c>
      <x:c r="R1314" s="15" t="n">
        <x:f>COUNTIFS(Relaciones!$D$16689:$D$17122,A1314,Relaciones!$F$16689:$F$17122,"amistad")</x:f>
        <x:v>7</x:v>
      </x:c>
      <x:c r="S1314" s="15" t="n">
        <x:f>SUMIFS(Relaciones!$G$16689:$G$17122,Relaciones!$D$16689:$D$17122,A1314,Relaciones!$F$16689:$F$17122,"amistad")</x:f>
        <x:v>6</x:v>
      </x:c>
      <x:c r="T1314" s="15" t="n">
        <x:f>COUNTIFS(Relaciones!$E$16689:$E$17122,A1314,Relaciones!$F$16689:$F$17122,"rechazo")</x:f>
        <x:v>2</x:v>
      </x:c>
      <x:c r="U1314" s="15" t="n">
        <x:f>COUNTIFS(Relaciones!$D$16689:$D$17122,A1314,Relaciones!$F$16689:$F$17122,"rechazo")</x:f>
        <x:v>1</x:v>
      </x:c>
      <x:c r="V1314" s="15" t="n">
        <x:f>SUMIFS(Relaciones!$G$16689:$G$17122,Relaciones!$D$16689:$D$17122,A1314,Relaciones!$F$16689:$F$17122,"rechazo")</x:f>
        <x:v>0</x:v>
      </x:c>
      <x:c r="W1314" s="15" t="n">
        <x:f>SUM(INDEX(Respuestas!$B$1290:$B$1317,MATCH(A1314,Respuestas!$A$1290:$A$1317,0)),INDEX(Respuestas!$C$1290:$C$1317,MATCH(A1314,Respuestas!$A$1290:$A$1317,0)),INDEX(Respuestas!$D$1290:$D$1317,MATCH(A1314,Respuestas!$A$1290:$A$1317,0)),INDEX(Respuestas!$E$1290:$E$1317,MATCH(A1314,Respuestas!$A$1290:$A$1317,0)))</x:f>
        <x:v>9</x:v>
      </x:c>
      <x:c r="X1314" s="15" t="n">
        <x:f>COUNTIFS(Relaciones!$E$16689:$E$17122,A1314,Relaciones!$F$16689:$F$17122,"mediacion")</x:f>
        <x:v>0</x:v>
      </x:c>
      <x:c r="Y1314" s="15" t="n">
        <x:f>COUNTIFS(Relaciones!$E$16689:$E$17122,A1314,Relaciones!$F$16689:$F$17122,"mediacion_negativa")</x:f>
        <x:v>0</x:v>
      </x:c>
      <x:c r="Z1314" s="15" t="n">
        <x:f>COUNTIFS(Relaciones!$E$16689:$E$17122,A1314,Relaciones!$F$16689:$F$17122,"bullying")</x:f>
        <x:v>0</x:v>
      </x:c>
      <x:c r="AA1314" s="4" t="str">
        <x:f>INDEX(Respuestas!$F$1290:$F$1317,MATCH(A1314,Respuestas!$A$1290:$A$1317,0))</x:f>
        <x:v>No</x:v>
      </x:c>
      <x:c r="AB1314" s="4" t="str">
        <x:f>INDEX(Respuestas!$G$1290:$G$1317,MATCH(A1314,Respuestas!$A$1290:$A$1317,0))</x:f>
        <x:v>Sí</x:v>
      </x:c>
      <x:c r="AC1314" s="4" t="str">
        <x:f>INDEX(Respuestas!$H$1290:$H$1317,MATCH(A1314,Respuestas!$A$1290:$A$1317,0))</x:f>
        <x:v>No</x:v>
      </x:c>
      <x:c r="AD1314" s="4" t="str">
        <x:f>INDEX(Respuestas!$I$1290:$I$1317,MATCH(A1314,Respuestas!$A$1290:$A$1317,0))</x:f>
        <x:v>Sí</x:v>
      </x:c>
      <x:c r="AE1314" s="4" t="str">
        <x:f>INDEX(Respuestas!$J$1290:$J$1317,MATCH(A1314,Respuestas!$A$1290:$A$1317,0))</x:f>
        <x:v>G2</x:v>
      </x:c>
      <x:c r="AF1314" s="4" t="str">
        <x:v>normalizada_v1</x:v>
      </x:c>
      <x:c r="AG1314" s="4" t="n">
        <x:f>COUNTIFS($B$2:$B$1513,B1314,$C$2:$C$1513,C1314,$D$2:$D$1513,D1314)</x:f>
        <x:v>28</x:v>
      </x:c>
      <x:c r="AH1314" s="4" t="n">
        <x:f>COUNTIFS(Relaciones!$D$16689:$D$17122,A1314,Relaciones!$F$16689:$F$17122,"prediccion_amistad")</x:f>
        <x:v>4</x:v>
      </x:c>
      <x:c r="AI1314" s="4" t="n">
        <x:f>SUMIFS(Relaciones!$H$16689:$H$17122,Relaciones!$D$16689:$D$17122,A1314,Relaciones!$F$16689:$F$17122,"prediccion_amistad")</x:f>
        <x:v>4</x:v>
      </x:c>
      <x:c r="AJ1314" s="4" t="n">
        <x:f>COUNTIFS(Relaciones!$D$16689:$D$17122,A1314,Relaciones!$F$16689:$F$17122,"prediccion_rechazo")</x:f>
        <x:v>1</x:v>
      </x:c>
      <x:c r="AK1314" s="4" t="n">
        <x:f>SUMIFS(Relaciones!$H$16689:$H$17122,Relaciones!$D$16689:$D$17122,A1314,Relaciones!$F$16689:$F$17122,"prediccion_rechazo")</x:f>
        <x:v>1</x:v>
      </x:c>
      <x:c r="AL1314" s="4" t="n">
        <x:v>0.4857559982967623</x:v>
      </x:c>
    </x:row>
    <x:row r="1315" ht="23" customHeight="1">
      <x:c r="A1315" s="13" t="str">
        <x:v>01314</x:v>
      </x:c>
      <x:c r="B1315" s="4" t="str">
        <x:v>Córdoba</x:v>
      </x:c>
      <x:c r="C1315" s="4" t="str">
        <x:v>4.º ESO</x:v>
      </x:c>
      <x:c r="D1315" s="4" t="str">
        <x:v>B</x:v>
      </x:c>
      <x:c r="E1315" s="4" t="str">
        <x:v>alumno</x:v>
      </x:c>
      <x:c r="F1315" s="14" t="n">
        <x:f>IF((AG1315-1)=0,"",ROUND(10*Q1315/(AG1315-1),1))</x:f>
        <x:v>2.2</x:v>
      </x:c>
      <x:c r="G1315" s="14" t="n">
        <x:f>IF((AG1315-1)=0,"",ROUND(10*R1315/(AG1315-1),1))</x:f>
        <x:v>2.2</x:v>
      </x:c>
      <x:c r="H1315" s="14" t="n">
        <x:f>IF(R1315=0,"",ROUND(10*S1315/R1315,1))</x:f>
        <x:v>10</x:v>
      </x:c>
      <x:c r="I1315" s="14" t="n">
        <x:f>IF(AH1315=0,"",ROUND(10*AI1315/AH1315,1))</x:f>
        <x:v>8</x:v>
      </x:c>
      <x:c r="J1315" s="14" t="n">
        <x:f>IF((AG1315-1)=0,"",ROUND(10*T1315/(AG1315-1),1))</x:f>
        <x:v>6.7</x:v>
      </x:c>
      <x:c r="K1315" s="14" t="n">
        <x:f>IF((AG1315-1)=0,"",ROUND(10*U1315/(AG1315-1),1))</x:f>
        <x:v>0.7</x:v>
      </x:c>
      <x:c r="L1315" s="14" t="n">
        <x:f>IF(U1315=0,"",ROUND(10*V1315/U1315,1))</x:f>
        <x:v>10</x:v>
      </x:c>
      <x:c r="M1315" s="14" t="n">
        <x:f>IF(AJ1315=0,"",ROUND(10*AK1315/AJ1315,1))</x:f>
        <x:v>9.3</x:v>
      </x:c>
      <x:c r="N1315" s="14" t="n">
        <x:f>ROUND(10*W1315/12,1)</x:f>
        <x:v>3.3</x:v>
      </x:c>
      <x:c r="O1315" s="14" t="n">
        <x:f>ROUND(10*AL1315,1)</x:f>
        <x:v>4.4</x:v>
      </x:c>
      <x:c r="P1315" s="14" t="n">
        <x:f>IF((AG1315-1)=0,"",ROUND(10*X1315/(AG1315-1),1))</x:f>
        <x:v>0</x:v>
      </x:c>
      <x:c r="Q1315" s="15" t="n">
        <x:f>COUNTIFS(Relaciones!$E$16689:$E$17122,A1315,Relaciones!$F$16689:$F$17122,"amistad")</x:f>
        <x:v>6</x:v>
      </x:c>
      <x:c r="R1315" s="15" t="n">
        <x:f>COUNTIFS(Relaciones!$D$16689:$D$17122,A1315,Relaciones!$F$16689:$F$17122,"amistad")</x:f>
        <x:v>6</x:v>
      </x:c>
      <x:c r="S1315" s="15" t="n">
        <x:f>SUMIFS(Relaciones!$G$16689:$G$17122,Relaciones!$D$16689:$D$17122,A1315,Relaciones!$F$16689:$F$17122,"amistad")</x:f>
        <x:v>6</x:v>
      </x:c>
      <x:c r="T1315" s="15" t="n">
        <x:f>COUNTIFS(Relaciones!$E$16689:$E$17122,A1315,Relaciones!$F$16689:$F$17122,"rechazo")</x:f>
        <x:v>18</x:v>
      </x:c>
      <x:c r="U1315" s="15" t="n">
        <x:f>COUNTIFS(Relaciones!$D$16689:$D$17122,A1315,Relaciones!$F$16689:$F$17122,"rechazo")</x:f>
        <x:v>2</x:v>
      </x:c>
      <x:c r="V1315" s="15" t="n">
        <x:f>SUMIFS(Relaciones!$G$16689:$G$17122,Relaciones!$D$16689:$D$17122,A1315,Relaciones!$F$16689:$F$17122,"rechazo")</x:f>
        <x:v>2</x:v>
      </x:c>
      <x:c r="W1315" s="15" t="n">
        <x:f>SUM(INDEX(Respuestas!$B$1290:$B$1317,MATCH(A1315,Respuestas!$A$1290:$A$1317,0)),INDEX(Respuestas!$C$1290:$C$1317,MATCH(A1315,Respuestas!$A$1290:$A$1317,0)),INDEX(Respuestas!$D$1290:$D$1317,MATCH(A1315,Respuestas!$A$1290:$A$1317,0)),INDEX(Respuestas!$E$1290:$E$1317,MATCH(A1315,Respuestas!$A$1290:$A$1317,0)))</x:f>
        <x:v>4</x:v>
      </x:c>
      <x:c r="X1315" s="15" t="n">
        <x:f>COUNTIFS(Relaciones!$E$16689:$E$17122,A1315,Relaciones!$F$16689:$F$17122,"mediacion")</x:f>
        <x:v>0</x:v>
      </x:c>
      <x:c r="Y1315" s="15" t="n">
        <x:f>COUNTIFS(Relaciones!$E$16689:$E$17122,A1315,Relaciones!$F$16689:$F$17122,"mediacion_negativa")</x:f>
        <x:v>20</x:v>
      </x:c>
      <x:c r="Z1315" s="15" t="n">
        <x:f>COUNTIFS(Relaciones!$E$16689:$E$17122,A1315,Relaciones!$F$16689:$F$17122,"bullying")</x:f>
        <x:v>4</x:v>
      </x:c>
      <x:c r="AA1315" s="4" t="str">
        <x:f>INDEX(Respuestas!$F$1290:$F$1317,MATCH(A1315,Respuestas!$A$1290:$A$1317,0))</x:f>
        <x:v>Sí</x:v>
      </x:c>
      <x:c r="AB1315" s="4" t="str">
        <x:f>INDEX(Respuestas!$G$1290:$G$1317,MATCH(A1315,Respuestas!$A$1290:$A$1317,0))</x:f>
        <x:v>Sí</x:v>
      </x:c>
      <x:c r="AC1315" s="4" t="str">
        <x:f>INDEX(Respuestas!$H$1290:$H$1317,MATCH(A1315,Respuestas!$A$1290:$A$1317,0))</x:f>
        <x:v>Sí</x:v>
      </x:c>
      <x:c r="AD1315" s="4" t="str">
        <x:f>INDEX(Respuestas!$I$1290:$I$1317,MATCH(A1315,Respuestas!$A$1290:$A$1317,0))</x:f>
        <x:v>No</x:v>
      </x:c>
      <x:c r="AE1315" s="4" t="str">
        <x:f>INDEX(Respuestas!$J$1290:$J$1317,MATCH(A1315,Respuestas!$A$1290:$A$1317,0))</x:f>
        <x:v>G2</x:v>
      </x:c>
      <x:c r="AF1315" s="4" t="str">
        <x:v>normalizada_v1</x:v>
      </x:c>
      <x:c r="AG1315" s="4" t="n">
        <x:f>COUNTIFS($B$2:$B$1513,B1315,$C$2:$C$1513,C1315,$D$2:$D$1513,D1315)</x:f>
        <x:v>28</x:v>
      </x:c>
      <x:c r="AH1315" s="4" t="n">
        <x:f>COUNTIFS(Relaciones!$D$16689:$D$17122,A1315,Relaciones!$F$16689:$F$17122,"prediccion_amistad")</x:f>
        <x:v>5</x:v>
      </x:c>
      <x:c r="AI1315" s="4" t="n">
        <x:f>SUMIFS(Relaciones!$H$16689:$H$17122,Relaciones!$D$16689:$D$17122,A1315,Relaciones!$F$16689:$F$17122,"prediccion_amistad")</x:f>
        <x:v>4</x:v>
      </x:c>
      <x:c r="AJ1315" s="4" t="n">
        <x:f>COUNTIFS(Relaciones!$D$16689:$D$17122,A1315,Relaciones!$F$16689:$F$17122,"prediccion_rechazo")</x:f>
        <x:v>14</x:v>
      </x:c>
      <x:c r="AK1315" s="4" t="n">
        <x:f>SUMIFS(Relaciones!$H$16689:$H$17122,Relaciones!$D$16689:$D$17122,A1315,Relaciones!$F$16689:$F$17122,"prediccion_rechazo")</x:f>
        <x:v>13</x:v>
      </x:c>
      <x:c r="AL1315" s="4" t="n">
        <x:v>0.4381582550512734</x:v>
      </x:c>
    </x:row>
    <x:row r="1316" ht="23" customHeight="1">
      <x:c r="A1316" s="13" t="str">
        <x:v>01315</x:v>
      </x:c>
      <x:c r="B1316" s="4" t="str">
        <x:v>Córdoba</x:v>
      </x:c>
      <x:c r="C1316" s="4" t="str">
        <x:v>4.º ESO</x:v>
      </x:c>
      <x:c r="D1316" s="4" t="str">
        <x:v>B</x:v>
      </x:c>
      <x:c r="E1316" s="4" t="str">
        <x:v>alumna</x:v>
      </x:c>
      <x:c r="F1316" s="14" t="n">
        <x:f>IF((AG1316-1)=0,"",ROUND(10*Q1316/(AG1316-1),1))</x:f>
        <x:v>2.2</x:v>
      </x:c>
      <x:c r="G1316" s="14" t="n">
        <x:f>IF((AG1316-1)=0,"",ROUND(10*R1316/(AG1316-1),1))</x:f>
        <x:v>2.6</x:v>
      </x:c>
      <x:c r="H1316" s="14" t="n">
        <x:f>IF(R1316=0,"",ROUND(10*S1316/R1316,1))</x:f>
        <x:v>8.6</x:v>
      </x:c>
      <x:c r="I1316" s="14" t="n">
        <x:f>IF(AH1316=0,"",ROUND(10*AI1316/AH1316,1))</x:f>
        <x:v>10</x:v>
      </x:c>
      <x:c r="J1316" s="14" t="n">
        <x:f>IF((AG1316-1)=0,"",ROUND(10*T1316/(AG1316-1),1))</x:f>
        <x:v>0</x:v>
      </x:c>
      <x:c r="K1316" s="14" t="n">
        <x:f>IF((AG1316-1)=0,"",ROUND(10*U1316/(AG1316-1),1))</x:f>
        <x:v>0.4</x:v>
      </x:c>
      <x:c r="L1316" s="14" t="n">
        <x:f>IF(U1316=0,"",ROUND(10*V1316/U1316,1))</x:f>
        <x:v>0</x:v>
      </x:c>
      <x:c r="M1316" s="14" t="str">
        <x:f>IF(AJ1316=0,"",ROUND(10*AK1316/AJ1316,1))</x:f>
      </x:c>
      <x:c r="N1316" s="14" t="n">
        <x:f>ROUND(10*W1316/12,1)</x:f>
        <x:v>9.2</x:v>
      </x:c>
      <x:c r="O1316" s="14" t="n">
        <x:f>ROUND(10*AL1316,1)</x:f>
        <x:v>4.7</x:v>
      </x:c>
      <x:c r="P1316" s="14" t="n">
        <x:f>IF((AG1316-1)=0,"",ROUND(10*X1316/(AG1316-1),1))</x:f>
        <x:v>0</x:v>
      </x:c>
      <x:c r="Q1316" s="15" t="n">
        <x:f>COUNTIFS(Relaciones!$E$16689:$E$17122,A1316,Relaciones!$F$16689:$F$17122,"amistad")</x:f>
        <x:v>6</x:v>
      </x:c>
      <x:c r="R1316" s="15" t="n">
        <x:f>COUNTIFS(Relaciones!$D$16689:$D$17122,A1316,Relaciones!$F$16689:$F$17122,"amistad")</x:f>
        <x:v>7</x:v>
      </x:c>
      <x:c r="S1316" s="15" t="n">
        <x:f>SUMIFS(Relaciones!$G$16689:$G$17122,Relaciones!$D$16689:$D$17122,A1316,Relaciones!$F$16689:$F$17122,"amistad")</x:f>
        <x:v>6</x:v>
      </x:c>
      <x:c r="T1316" s="15" t="n">
        <x:f>COUNTIFS(Relaciones!$E$16689:$E$17122,A1316,Relaciones!$F$16689:$F$17122,"rechazo")</x:f>
        <x:v>0</x:v>
      </x:c>
      <x:c r="U1316" s="15" t="n">
        <x:f>COUNTIFS(Relaciones!$D$16689:$D$17122,A1316,Relaciones!$F$16689:$F$17122,"rechazo")</x:f>
        <x:v>1</x:v>
      </x:c>
      <x:c r="V1316" s="15" t="n">
        <x:f>SUMIFS(Relaciones!$G$16689:$G$17122,Relaciones!$D$16689:$D$17122,A1316,Relaciones!$F$16689:$F$17122,"rechazo")</x:f>
        <x:v>0</x:v>
      </x:c>
      <x:c r="W1316" s="15" t="n">
        <x:f>SUM(INDEX(Respuestas!$B$1290:$B$1317,MATCH(A1316,Respuestas!$A$1290:$A$1317,0)),INDEX(Respuestas!$C$1290:$C$1317,MATCH(A1316,Respuestas!$A$1290:$A$1317,0)),INDEX(Respuestas!$D$1290:$D$1317,MATCH(A1316,Respuestas!$A$1290:$A$1317,0)),INDEX(Respuestas!$E$1290:$E$1317,MATCH(A1316,Respuestas!$A$1290:$A$1317,0)))</x:f>
        <x:v>11</x:v>
      </x:c>
      <x:c r="X1316" s="15" t="n">
        <x:f>COUNTIFS(Relaciones!$E$16689:$E$17122,A1316,Relaciones!$F$16689:$F$17122,"mediacion")</x:f>
        <x:v>0</x:v>
      </x:c>
      <x:c r="Y1316" s="15" t="n">
        <x:f>COUNTIFS(Relaciones!$E$16689:$E$17122,A1316,Relaciones!$F$16689:$F$17122,"mediacion_negativa")</x:f>
        <x:v>0</x:v>
      </x:c>
      <x:c r="Z1316" s="15" t="n">
        <x:f>COUNTIFS(Relaciones!$E$16689:$E$17122,A1316,Relaciones!$F$16689:$F$17122,"bullying")</x:f>
        <x:v>0</x:v>
      </x:c>
      <x:c r="AA1316" s="4" t="str">
        <x:f>INDEX(Respuestas!$F$1290:$F$1317,MATCH(A1316,Respuestas!$A$1290:$A$1317,0))</x:f>
        <x:v>No</x:v>
      </x:c>
      <x:c r="AB1316" s="4" t="str">
        <x:f>INDEX(Respuestas!$G$1290:$G$1317,MATCH(A1316,Respuestas!$A$1290:$A$1317,0))</x:f>
        <x:v>Sí</x:v>
      </x:c>
      <x:c r="AC1316" s="4" t="str">
        <x:f>INDEX(Respuestas!$H$1290:$H$1317,MATCH(A1316,Respuestas!$A$1290:$A$1317,0))</x:f>
        <x:v>No</x:v>
      </x:c>
      <x:c r="AD1316" s="4" t="str">
        <x:f>INDEX(Respuestas!$I$1290:$I$1317,MATCH(A1316,Respuestas!$A$1290:$A$1317,0))</x:f>
        <x:v>Sí</x:v>
      </x:c>
      <x:c r="AE1316" s="4" t="str">
        <x:f>INDEX(Respuestas!$J$1290:$J$1317,MATCH(A1316,Respuestas!$A$1290:$A$1317,0))</x:f>
        <x:v>G2</x:v>
      </x:c>
      <x:c r="AF1316" s="4" t="str">
        <x:v>normalizada_v1</x:v>
      </x:c>
      <x:c r="AG1316" s="4" t="n">
        <x:f>COUNTIFS($B$2:$B$1513,B1316,$C$2:$C$1513,C1316,$D$2:$D$1513,D1316)</x:f>
        <x:v>28</x:v>
      </x:c>
      <x:c r="AH1316" s="4" t="n">
        <x:f>COUNTIFS(Relaciones!$D$16689:$D$17122,A1316,Relaciones!$F$16689:$F$17122,"prediccion_amistad")</x:f>
        <x:v>5</x:v>
      </x:c>
      <x:c r="AI1316" s="4" t="n">
        <x:f>SUMIFS(Relaciones!$H$16689:$H$17122,Relaciones!$D$16689:$D$17122,A1316,Relaciones!$F$16689:$F$17122,"prediccion_amistad")</x:f>
        <x:v>5</x:v>
      </x:c>
      <x:c r="AJ1316" s="4" t="n">
        <x:f>COUNTIFS(Relaciones!$D$16689:$D$17122,A1316,Relaciones!$F$16689:$F$17122,"prediccion_rechazo")</x:f>
        <x:v>0</x:v>
      </x:c>
      <x:c r="AK1316" s="4" t="n">
        <x:f>SUMIFS(Relaciones!$H$16689:$H$17122,Relaciones!$D$16689:$D$17122,A1316,Relaciones!$F$16689:$F$17122,"prediccion_rechazo")</x:f>
        <x:v>0</x:v>
      </x:c>
      <x:c r="AL1316" s="4" t="n">
        <x:v>0.4662021746228238</x:v>
      </x:c>
    </x:row>
    <x:row r="1317" ht="23" customHeight="1">
      <x:c r="A1317" s="13" t="str">
        <x:v>01316</x:v>
      </x:c>
      <x:c r="B1317" s="4" t="str">
        <x:v>Córdoba</x:v>
      </x:c>
      <x:c r="C1317" s="4" t="str">
        <x:v>4.º ESO</x:v>
      </x:c>
      <x:c r="D1317" s="4" t="str">
        <x:v>B</x:v>
      </x:c>
      <x:c r="E1317" s="4" t="str">
        <x:v>alumno</x:v>
      </x:c>
      <x:c r="F1317" s="14" t="n">
        <x:f>IF((AG1317-1)=0,"",ROUND(10*Q1317/(AG1317-1),1))</x:f>
        <x:v>1.9</x:v>
      </x:c>
      <x:c r="G1317" s="14" t="n">
        <x:f>IF((AG1317-1)=0,"",ROUND(10*R1317/(AG1317-1),1))</x:f>
        <x:v>1.9</x:v>
      </x:c>
      <x:c r="H1317" s="14" t="n">
        <x:f>IF(R1317=0,"",ROUND(10*S1317/R1317,1))</x:f>
        <x:v>10</x:v>
      </x:c>
      <x:c r="I1317" s="14" t="n">
        <x:f>IF(AH1317=0,"",ROUND(10*AI1317/AH1317,1))</x:f>
        <x:v>10</x:v>
      </x:c>
      <x:c r="J1317" s="14" t="n">
        <x:f>IF((AG1317-1)=0,"",ROUND(10*T1317/(AG1317-1),1))</x:f>
        <x:v>0</x:v>
      </x:c>
      <x:c r="K1317" s="14" t="n">
        <x:f>IF((AG1317-1)=0,"",ROUND(10*U1317/(AG1317-1),1))</x:f>
        <x:v>0.4</x:v>
      </x:c>
      <x:c r="L1317" s="14" t="n">
        <x:f>IF(U1317=0,"",ROUND(10*V1317/U1317,1))</x:f>
        <x:v>0</x:v>
      </x:c>
      <x:c r="M1317" s="14" t="str">
        <x:f>IF(AJ1317=0,"",ROUND(10*AK1317/AJ1317,1))</x:f>
      </x:c>
      <x:c r="N1317" s="14" t="n">
        <x:f>ROUND(10*W1317/12,1)</x:f>
        <x:v>10</x:v>
      </x:c>
      <x:c r="O1317" s="14" t="n">
        <x:f>ROUND(10*AL1317,1)</x:f>
        <x:v>3.7</x:v>
      </x:c>
      <x:c r="P1317" s="14" t="n">
        <x:f>IF((AG1317-1)=0,"",ROUND(10*X1317/(AG1317-1),1))</x:f>
        <x:v>0</x:v>
      </x:c>
      <x:c r="Q1317" s="15" t="n">
        <x:f>COUNTIFS(Relaciones!$E$16689:$E$17122,A1317,Relaciones!$F$16689:$F$17122,"amistad")</x:f>
        <x:v>5</x:v>
      </x:c>
      <x:c r="R1317" s="15" t="n">
        <x:f>COUNTIFS(Relaciones!$D$16689:$D$17122,A1317,Relaciones!$F$16689:$F$17122,"amistad")</x:f>
        <x:v>5</x:v>
      </x:c>
      <x:c r="S1317" s="15" t="n">
        <x:f>SUMIFS(Relaciones!$G$16689:$G$17122,Relaciones!$D$16689:$D$17122,A1317,Relaciones!$F$16689:$F$17122,"amistad")</x:f>
        <x:v>5</x:v>
      </x:c>
      <x:c r="T1317" s="15" t="n">
        <x:f>COUNTIFS(Relaciones!$E$16689:$E$17122,A1317,Relaciones!$F$16689:$F$17122,"rechazo")</x:f>
        <x:v>0</x:v>
      </x:c>
      <x:c r="U1317" s="15" t="n">
        <x:f>COUNTIFS(Relaciones!$D$16689:$D$17122,A1317,Relaciones!$F$16689:$F$17122,"rechazo")</x:f>
        <x:v>1</x:v>
      </x:c>
      <x:c r="V1317" s="15" t="n">
        <x:f>SUMIFS(Relaciones!$G$16689:$G$17122,Relaciones!$D$16689:$D$17122,A1317,Relaciones!$F$16689:$F$17122,"rechazo")</x:f>
        <x:v>0</x:v>
      </x:c>
      <x:c r="W1317" s="15" t="n">
        <x:f>SUM(INDEX(Respuestas!$B$1290:$B$1317,MATCH(A1317,Respuestas!$A$1290:$A$1317,0)),INDEX(Respuestas!$C$1290:$C$1317,MATCH(A1317,Respuestas!$A$1290:$A$1317,0)),INDEX(Respuestas!$D$1290:$D$1317,MATCH(A1317,Respuestas!$A$1290:$A$1317,0)),INDEX(Respuestas!$E$1290:$E$1317,MATCH(A1317,Respuestas!$A$1290:$A$1317,0)))</x:f>
        <x:v>12</x:v>
      </x:c>
      <x:c r="X1317" s="15" t="n">
        <x:f>COUNTIFS(Relaciones!$E$16689:$E$17122,A1317,Relaciones!$F$16689:$F$17122,"mediacion")</x:f>
        <x:v>0</x:v>
      </x:c>
      <x:c r="Y1317" s="15" t="n">
        <x:f>COUNTIFS(Relaciones!$E$16689:$E$17122,A1317,Relaciones!$F$16689:$F$17122,"mediacion_negativa")</x:f>
        <x:v>0</x:v>
      </x:c>
      <x:c r="Z1317" s="15" t="n">
        <x:f>COUNTIFS(Relaciones!$E$16689:$E$17122,A1317,Relaciones!$F$16689:$F$17122,"bullying")</x:f>
        <x:v>0</x:v>
      </x:c>
      <x:c r="AA1317" s="4" t="str">
        <x:f>INDEX(Respuestas!$F$1290:$F$1317,MATCH(A1317,Respuestas!$A$1290:$A$1317,0))</x:f>
        <x:v>No</x:v>
      </x:c>
      <x:c r="AB1317" s="4" t="str">
        <x:f>INDEX(Respuestas!$G$1290:$G$1317,MATCH(A1317,Respuestas!$A$1290:$A$1317,0))</x:f>
        <x:v>Sí</x:v>
      </x:c>
      <x:c r="AC1317" s="4" t="str">
        <x:f>INDEX(Respuestas!$H$1290:$H$1317,MATCH(A1317,Respuestas!$A$1290:$A$1317,0))</x:f>
        <x:v>No</x:v>
      </x:c>
      <x:c r="AD1317" s="4" t="str">
        <x:f>INDEX(Respuestas!$I$1290:$I$1317,MATCH(A1317,Respuestas!$A$1290:$A$1317,0))</x:f>
        <x:v>Sí</x:v>
      </x:c>
      <x:c r="AE1317" s="4" t="str">
        <x:f>INDEX(Respuestas!$J$1290:$J$1317,MATCH(A1317,Respuestas!$A$1290:$A$1317,0))</x:f>
        <x:v>G2</x:v>
      </x:c>
      <x:c r="AF1317" s="4" t="str">
        <x:v>normalizada_v1</x:v>
      </x:c>
      <x:c r="AG1317" s="4" t="n">
        <x:f>COUNTIFS($B$2:$B$1513,B1317,$C$2:$C$1513,C1317,$D$2:$D$1513,D1317)</x:f>
        <x:v>28</x:v>
      </x:c>
      <x:c r="AH1317" s="4" t="n">
        <x:f>COUNTIFS(Relaciones!$D$16689:$D$17122,A1317,Relaciones!$F$16689:$F$17122,"prediccion_amistad")</x:f>
        <x:v>4</x:v>
      </x:c>
      <x:c r="AI1317" s="4" t="n">
        <x:f>SUMIFS(Relaciones!$H$16689:$H$17122,Relaciones!$D$16689:$D$17122,A1317,Relaciones!$F$16689:$F$17122,"prediccion_amistad")</x:f>
        <x:v>4</x:v>
      </x:c>
      <x:c r="AJ1317" s="4" t="n">
        <x:f>COUNTIFS(Relaciones!$D$16689:$D$17122,A1317,Relaciones!$F$16689:$F$17122,"prediccion_rechazo")</x:f>
        <x:v>0</x:v>
      </x:c>
      <x:c r="AK1317" s="4" t="n">
        <x:f>SUMIFS(Relaciones!$H$16689:$H$17122,Relaciones!$D$16689:$D$17122,A1317,Relaciones!$F$16689:$F$17122,"prediccion_rechazo")</x:f>
        <x:v>0</x:v>
      </x:c>
      <x:c r="AL1317" s="4" t="n">
        <x:v>0.37235418705651563</x:v>
      </x:c>
    </x:row>
    <x:row r="1318" ht="23" customHeight="1">
      <x:c r="A1318" s="13" t="str">
        <x:v>01317</x:v>
      </x:c>
      <x:c r="B1318" s="4" t="str">
        <x:v>Córdoba</x:v>
      </x:c>
      <x:c r="C1318" s="4" t="str">
        <x:v>4.º ESO</x:v>
      </x:c>
      <x:c r="D1318" s="4" t="str">
        <x:v>C</x:v>
      </x:c>
      <x:c r="E1318" s="4" t="str">
        <x:v>alumna</x:v>
      </x:c>
      <x:c r="F1318" s="14" t="n">
        <x:f>IF((AG1318-1)=0,"",ROUND(10*Q1318/(AG1318-1),1))</x:f>
        <x:v>7.4</x:v>
      </x:c>
      <x:c r="G1318" s="14" t="n">
        <x:f>IF((AG1318-1)=0,"",ROUND(10*R1318/(AG1318-1),1))</x:f>
        <x:v>1.1</x:v>
      </x:c>
      <x:c r="H1318" s="14" t="n">
        <x:f>IF(R1318=0,"",ROUND(10*S1318/R1318,1))</x:f>
        <x:v>10</x:v>
      </x:c>
      <x:c r="I1318" s="14" t="n">
        <x:f>IF(AH1318=0,"",ROUND(10*AI1318/AH1318,1))</x:f>
        <x:v>10</x:v>
      </x:c>
      <x:c r="J1318" s="14" t="n">
        <x:f>IF((AG1318-1)=0,"",ROUND(10*T1318/(AG1318-1),1))</x:f>
        <x:v>0</x:v>
      </x:c>
      <x:c r="K1318" s="14" t="n">
        <x:f>IF((AG1318-1)=0,"",ROUND(10*U1318/(AG1318-1),1))</x:f>
        <x:v>0</x:v>
      </x:c>
      <x:c r="L1318" s="14" t="str">
        <x:f>IF(U1318=0,"",ROUND(10*V1318/U1318,1))</x:f>
      </x:c>
      <x:c r="M1318" s="14" t="str">
        <x:f>IF(AJ1318=0,"",ROUND(10*AK1318/AJ1318,1))</x:f>
      </x:c>
      <x:c r="N1318" s="14" t="n">
        <x:f>ROUND(10*W1318/12,1)</x:f>
        <x:v>7.5</x:v>
      </x:c>
      <x:c r="O1318" s="14" t="n">
        <x:f>ROUND(10*AL1318,1)</x:f>
        <x:v>10</x:v>
      </x:c>
      <x:c r="P1318" s="14" t="n">
        <x:f>IF((AG1318-1)=0,"",ROUND(10*X1318/(AG1318-1),1))</x:f>
        <x:v>4.1</x:v>
      </x:c>
      <x:c r="Q1318" s="15" t="n">
        <x:f>COUNTIFS(Relaciones!$E$17123:$E$17395,A1318,Relaciones!$F$17123:$F$17395,"amistad")</x:f>
        <x:v>20</x:v>
      </x:c>
      <x:c r="R1318" s="15" t="n">
        <x:f>COUNTIFS(Relaciones!$D$17123:$D$17395,A1318,Relaciones!$F$17123:$F$17395,"amistad")</x:f>
        <x:v>3</x:v>
      </x:c>
      <x:c r="S1318" s="15" t="n">
        <x:f>SUMIFS(Relaciones!$G$17123:$G$17395,Relaciones!$D$17123:$D$17395,A1318,Relaciones!$F$17123:$F$17395,"amistad")</x:f>
        <x:v>3</x:v>
      </x:c>
      <x:c r="T1318" s="15" t="n">
        <x:f>COUNTIFS(Relaciones!$E$17123:$E$17395,A1318,Relaciones!$F$17123:$F$17395,"rechazo")</x:f>
        <x:v>0</x:v>
      </x:c>
      <x:c r="U1318" s="15" t="n">
        <x:f>COUNTIFS(Relaciones!$D$17123:$D$17395,A1318,Relaciones!$F$17123:$F$17395,"rechazo")</x:f>
        <x:v>0</x:v>
      </x:c>
      <x:c r="V1318" s="15" t="n">
        <x:f>SUMIFS(Relaciones!$G$17123:$G$17395,Relaciones!$D$17123:$D$17395,A1318,Relaciones!$F$17123:$F$17395,"rechazo")</x:f>
        <x:v>0</x:v>
      </x:c>
      <x:c r="W1318" s="15" t="n">
        <x:f>SUM(INDEX(Respuestas!$B$1318:$B$1345,MATCH(A1318,Respuestas!$A$1318:$A$1345,0)),INDEX(Respuestas!$C$1318:$C$1345,MATCH(A1318,Respuestas!$A$1318:$A$1345,0)),INDEX(Respuestas!$D$1318:$D$1345,MATCH(A1318,Respuestas!$A$1318:$A$1345,0)),INDEX(Respuestas!$E$1318:$E$1345,MATCH(A1318,Respuestas!$A$1318:$A$1345,0)))</x:f>
        <x:v>9</x:v>
      </x:c>
      <x:c r="X1318" s="15" t="n">
        <x:f>COUNTIFS(Relaciones!$E$17123:$E$17395,A1318,Relaciones!$F$17123:$F$17395,"mediacion")</x:f>
        <x:v>11</x:v>
      </x:c>
      <x:c r="Y1318" s="15" t="n">
        <x:f>COUNTIFS(Relaciones!$E$17123:$E$17395,A1318,Relaciones!$F$17123:$F$17395,"mediacion_negativa")</x:f>
        <x:v>0</x:v>
      </x:c>
      <x:c r="Z1318" s="15" t="n">
        <x:f>COUNTIFS(Relaciones!$E$17123:$E$17395,A1318,Relaciones!$F$17123:$F$17395,"bullying")</x:f>
        <x:v>0</x:v>
      </x:c>
      <x:c r="AA1318" s="4" t="str">
        <x:f>INDEX(Respuestas!$F$1318:$F$1345,MATCH(A1318,Respuestas!$A$1318:$A$1345,0))</x:f>
        <x:v>No</x:v>
      </x:c>
      <x:c r="AB1318" s="4" t="str">
        <x:f>INDEX(Respuestas!$G$1318:$G$1345,MATCH(A1318,Respuestas!$A$1318:$A$1345,0))</x:f>
        <x:v>Sí</x:v>
      </x:c>
      <x:c r="AC1318" s="4" t="str">
        <x:f>INDEX(Respuestas!$H$1318:$H$1345,MATCH(A1318,Respuestas!$A$1318:$A$1345,0))</x:f>
        <x:v>No</x:v>
      </x:c>
      <x:c r="AD1318" s="4" t="str">
        <x:f>INDEX(Respuestas!$I$1318:$I$1345,MATCH(A1318,Respuestas!$A$1318:$A$1345,0))</x:f>
        <x:v>Sí</x:v>
      </x:c>
      <x:c r="AE1318" s="4" t="str">
        <x:f>INDEX(Respuestas!$J$1318:$J$1345,MATCH(A1318,Respuestas!$A$1318:$A$1345,0))</x:f>
        <x:v>G1</x:v>
      </x:c>
      <x:c r="AF1318" s="4" t="str">
        <x:v>normalizada_v1</x:v>
      </x:c>
      <x:c r="AG1318" s="4" t="n">
        <x:f>COUNTIFS($B$2:$B$1513,B1318,$C$2:$C$1513,C1318,$D$2:$D$1513,D1318)</x:f>
        <x:v>28</x:v>
      </x:c>
      <x:c r="AH1318" s="4" t="n">
        <x:f>COUNTIFS(Relaciones!$D$17123:$D$17395,A1318,Relaciones!$F$17123:$F$17395,"prediccion_amistad")</x:f>
        <x:v>15</x:v>
      </x:c>
      <x:c r="AI1318" s="4" t="n">
        <x:f>SUMIFS(Relaciones!$H$17123:$H$17395,Relaciones!$D$17123:$D$17395,A1318,Relaciones!$F$17123:$F$17395,"prediccion_amistad")</x:f>
        <x:v>15</x:v>
      </x:c>
      <x:c r="AJ1318" s="4" t="n">
        <x:f>COUNTIFS(Relaciones!$D$17123:$D$17395,A1318,Relaciones!$F$17123:$F$17395,"prediccion_rechazo")</x:f>
        <x:v>0</x:v>
      </x:c>
      <x:c r="AK1318" s="4" t="n">
        <x:f>SUMIFS(Relaciones!$H$17123:$H$17395,Relaciones!$D$17123:$D$17395,A1318,Relaciones!$F$17123:$F$17395,"prediccion_rechazo")</x:f>
        <x:v>0</x:v>
      </x:c>
      <x:c r="AL1318" s="4" t="n">
        <x:v>1</x:v>
      </x:c>
    </x:row>
    <x:row r="1319" ht="23" customHeight="1">
      <x:c r="A1319" s="13" t="str">
        <x:v>01318</x:v>
      </x:c>
      <x:c r="B1319" s="4" t="str">
        <x:v>Córdoba</x:v>
      </x:c>
      <x:c r="C1319" s="4" t="str">
        <x:v>4.º ESO</x:v>
      </x:c>
      <x:c r="D1319" s="4" t="str">
        <x:v>C</x:v>
      </x:c>
      <x:c r="E1319" s="4" t="str">
        <x:v>alumno</x:v>
      </x:c>
      <x:c r="F1319" s="14" t="n">
        <x:f>IF((AG1319-1)=0,"",ROUND(10*Q1319/(AG1319-1),1))</x:f>
        <x:v>0.7</x:v>
      </x:c>
      <x:c r="G1319" s="14" t="n">
        <x:f>IF((AG1319-1)=0,"",ROUND(10*R1319/(AG1319-1),1))</x:f>
        <x:v>0.7</x:v>
      </x:c>
      <x:c r="H1319" s="14" t="n">
        <x:f>IF(R1319=0,"",ROUND(10*S1319/R1319,1))</x:f>
        <x:v>10</x:v>
      </x:c>
      <x:c r="I1319" s="14" t="n">
        <x:f>IF(AH1319=0,"",ROUND(10*AI1319/AH1319,1))</x:f>
        <x:v>5</x:v>
      </x:c>
      <x:c r="J1319" s="14" t="n">
        <x:f>IF((AG1319-1)=0,"",ROUND(10*T1319/(AG1319-1),1))</x:f>
        <x:v>0</x:v>
      </x:c>
      <x:c r="K1319" s="14" t="n">
        <x:f>IF((AG1319-1)=0,"",ROUND(10*U1319/(AG1319-1),1))</x:f>
        <x:v>0.4</x:v>
      </x:c>
      <x:c r="L1319" s="14" t="n">
        <x:f>IF(U1319=0,"",ROUND(10*V1319/U1319,1))</x:f>
        <x:v>0</x:v>
      </x:c>
      <x:c r="M1319" s="14" t="n">
        <x:f>IF(AJ1319=0,"",ROUND(10*AK1319/AJ1319,1))</x:f>
        <x:v>0</x:v>
      </x:c>
      <x:c r="N1319" s="14" t="n">
        <x:f>ROUND(10*W1319/12,1)</x:f>
        <x:v>8.3</x:v>
      </x:c>
      <x:c r="O1319" s="14" t="n">
        <x:f>ROUND(10*AL1319,1)</x:f>
        <x:v>2</x:v>
      </x:c>
      <x:c r="P1319" s="14" t="n">
        <x:f>IF((AG1319-1)=0,"",ROUND(10*X1319/(AG1319-1),1))</x:f>
        <x:v>0</x:v>
      </x:c>
      <x:c r="Q1319" s="15" t="n">
        <x:f>COUNTIFS(Relaciones!$E$17123:$E$17395,A1319,Relaciones!$F$17123:$F$17395,"amistad")</x:f>
        <x:v>2</x:v>
      </x:c>
      <x:c r="R1319" s="15" t="n">
        <x:f>COUNTIFS(Relaciones!$D$17123:$D$17395,A1319,Relaciones!$F$17123:$F$17395,"amistad")</x:f>
        <x:v>2</x:v>
      </x:c>
      <x:c r="S1319" s="15" t="n">
        <x:f>SUMIFS(Relaciones!$G$17123:$G$17395,Relaciones!$D$17123:$D$17395,A1319,Relaciones!$F$17123:$F$17395,"amistad")</x:f>
        <x:v>2</x:v>
      </x:c>
      <x:c r="T1319" s="15" t="n">
        <x:f>COUNTIFS(Relaciones!$E$17123:$E$17395,A1319,Relaciones!$F$17123:$F$17395,"rechazo")</x:f>
        <x:v>0</x:v>
      </x:c>
      <x:c r="U1319" s="15" t="n">
        <x:f>COUNTIFS(Relaciones!$D$17123:$D$17395,A1319,Relaciones!$F$17123:$F$17395,"rechazo")</x:f>
        <x:v>1</x:v>
      </x:c>
      <x:c r="V1319" s="15" t="n">
        <x:f>SUMIFS(Relaciones!$G$17123:$G$17395,Relaciones!$D$17123:$D$17395,A1319,Relaciones!$F$17123:$F$17395,"rechazo")</x:f>
        <x:v>0</x:v>
      </x:c>
      <x:c r="W1319" s="15" t="n">
        <x:f>SUM(INDEX(Respuestas!$B$1318:$B$1345,MATCH(A1319,Respuestas!$A$1318:$A$1345,0)),INDEX(Respuestas!$C$1318:$C$1345,MATCH(A1319,Respuestas!$A$1318:$A$1345,0)),INDEX(Respuestas!$D$1318:$D$1345,MATCH(A1319,Respuestas!$A$1318:$A$1345,0)),INDEX(Respuestas!$E$1318:$E$1345,MATCH(A1319,Respuestas!$A$1318:$A$1345,0)))</x:f>
        <x:v>10</x:v>
      </x:c>
      <x:c r="X1319" s="15" t="n">
        <x:f>COUNTIFS(Relaciones!$E$17123:$E$17395,A1319,Relaciones!$F$17123:$F$17395,"mediacion")</x:f>
        <x:v>0</x:v>
      </x:c>
      <x:c r="Y1319" s="15" t="n">
        <x:f>COUNTIFS(Relaciones!$E$17123:$E$17395,A1319,Relaciones!$F$17123:$F$17395,"mediacion_negativa")</x:f>
        <x:v>0</x:v>
      </x:c>
      <x:c r="Z1319" s="15" t="n">
        <x:f>COUNTIFS(Relaciones!$E$17123:$E$17395,A1319,Relaciones!$F$17123:$F$17395,"bullying")</x:f>
        <x:v>0</x:v>
      </x:c>
      <x:c r="AA1319" s="4" t="str">
        <x:f>INDEX(Respuestas!$F$1318:$F$1345,MATCH(A1319,Respuestas!$A$1318:$A$1345,0))</x:f>
        <x:v>No</x:v>
      </x:c>
      <x:c r="AB1319" s="4" t="str">
        <x:f>INDEX(Respuestas!$G$1318:$G$1345,MATCH(A1319,Respuestas!$A$1318:$A$1345,0))</x:f>
        <x:v>Sí</x:v>
      </x:c>
      <x:c r="AC1319" s="4" t="str">
        <x:f>INDEX(Respuestas!$H$1318:$H$1345,MATCH(A1319,Respuestas!$A$1318:$A$1345,0))</x:f>
        <x:v>No</x:v>
      </x:c>
      <x:c r="AD1319" s="4" t="str">
        <x:f>INDEX(Respuestas!$I$1318:$I$1345,MATCH(A1319,Respuestas!$A$1318:$A$1345,0))</x:f>
        <x:v>Sí</x:v>
      </x:c>
      <x:c r="AE1319" s="4" t="str">
        <x:f>INDEX(Respuestas!$J$1318:$J$1345,MATCH(A1319,Respuestas!$A$1318:$A$1345,0))</x:f>
        <x:v>G1</x:v>
      </x:c>
      <x:c r="AF1319" s="4" t="str">
        <x:v>normalizada_v1</x:v>
      </x:c>
      <x:c r="AG1319" s="4" t="n">
        <x:f>COUNTIFS($B$2:$B$1513,B1319,$C$2:$C$1513,C1319,$D$2:$D$1513,D1319)</x:f>
        <x:v>28</x:v>
      </x:c>
      <x:c r="AH1319" s="4" t="n">
        <x:f>COUNTIFS(Relaciones!$D$17123:$D$17395,A1319,Relaciones!$F$17123:$F$17395,"prediccion_amistad")</x:f>
        <x:v>2</x:v>
      </x:c>
      <x:c r="AI1319" s="4" t="n">
        <x:f>SUMIFS(Relaciones!$H$17123:$H$17395,Relaciones!$D$17123:$D$17395,A1319,Relaciones!$F$17123:$F$17395,"prediccion_amistad")</x:f>
        <x:v>1</x:v>
      </x:c>
      <x:c r="AJ1319" s="4" t="n">
        <x:f>COUNTIFS(Relaciones!$D$17123:$D$17395,A1319,Relaciones!$F$17123:$F$17395,"prediccion_rechazo")</x:f>
        <x:v>1</x:v>
      </x:c>
      <x:c r="AK1319" s="4" t="n">
        <x:f>SUMIFS(Relaciones!$H$17123:$H$17395,Relaciones!$D$17123:$D$17395,A1319,Relaciones!$F$17123:$F$17395,"prediccion_rechazo")</x:f>
        <x:v>0</x:v>
      </x:c>
      <x:c r="AL1319" s="4" t="n">
        <x:v>0.2022696481827867</x:v>
      </x:c>
    </x:row>
    <x:row r="1320" ht="23" customHeight="1">
      <x:c r="A1320" s="13" t="str">
        <x:v>01319</x:v>
      </x:c>
      <x:c r="B1320" s="4" t="str">
        <x:v>Córdoba</x:v>
      </x:c>
      <x:c r="C1320" s="4" t="str">
        <x:v>4.º ESO</x:v>
      </x:c>
      <x:c r="D1320" s="4" t="str">
        <x:v>C</x:v>
      </x:c>
      <x:c r="E1320" s="4" t="str">
        <x:v>alumna</x:v>
      </x:c>
      <x:c r="F1320" s="14" t="n">
        <x:f>IF((AG1320-1)=0,"",ROUND(10*Q1320/(AG1320-1),1))</x:f>
        <x:v>0.7</x:v>
      </x:c>
      <x:c r="G1320" s="14" t="n">
        <x:f>IF((AG1320-1)=0,"",ROUND(10*R1320/(AG1320-1),1))</x:f>
        <x:v>1.1</x:v>
      </x:c>
      <x:c r="H1320" s="14" t="n">
        <x:f>IF(R1320=0,"",ROUND(10*S1320/R1320,1))</x:f>
        <x:v>6.7</x:v>
      </x:c>
      <x:c r="I1320" s="14" t="n">
        <x:f>IF(AH1320=0,"",ROUND(10*AI1320/AH1320,1))</x:f>
        <x:v>10</x:v>
      </x:c>
      <x:c r="J1320" s="14" t="n">
        <x:f>IF((AG1320-1)=0,"",ROUND(10*T1320/(AG1320-1),1))</x:f>
        <x:v>0</x:v>
      </x:c>
      <x:c r="K1320" s="14" t="n">
        <x:f>IF((AG1320-1)=0,"",ROUND(10*U1320/(AG1320-1),1))</x:f>
        <x:v>0.4</x:v>
      </x:c>
      <x:c r="L1320" s="14" t="n">
        <x:f>IF(U1320=0,"",ROUND(10*V1320/U1320,1))</x:f>
        <x:v>0</x:v>
      </x:c>
      <x:c r="M1320" s="14" t="str">
        <x:f>IF(AJ1320=0,"",ROUND(10*AK1320/AJ1320,1))</x:f>
      </x:c>
      <x:c r="N1320" s="14" t="n">
        <x:f>ROUND(10*W1320/12,1)</x:f>
        <x:v>9.2</x:v>
      </x:c>
      <x:c r="O1320" s="14" t="n">
        <x:f>ROUND(10*AL1320,1)</x:f>
        <x:v>2.4</x:v>
      </x:c>
      <x:c r="P1320" s="14" t="n">
        <x:f>IF((AG1320-1)=0,"",ROUND(10*X1320/(AG1320-1),1))</x:f>
        <x:v>0</x:v>
      </x:c>
      <x:c r="Q1320" s="15" t="n">
        <x:f>COUNTIFS(Relaciones!$E$17123:$E$17395,A1320,Relaciones!$F$17123:$F$17395,"amistad")</x:f>
        <x:v>2</x:v>
      </x:c>
      <x:c r="R1320" s="15" t="n">
        <x:f>COUNTIFS(Relaciones!$D$17123:$D$17395,A1320,Relaciones!$F$17123:$F$17395,"amistad")</x:f>
        <x:v>3</x:v>
      </x:c>
      <x:c r="S1320" s="15" t="n">
        <x:f>SUMIFS(Relaciones!$G$17123:$G$17395,Relaciones!$D$17123:$D$17395,A1320,Relaciones!$F$17123:$F$17395,"amistad")</x:f>
        <x:v>2</x:v>
      </x:c>
      <x:c r="T1320" s="15" t="n">
        <x:f>COUNTIFS(Relaciones!$E$17123:$E$17395,A1320,Relaciones!$F$17123:$F$17395,"rechazo")</x:f>
        <x:v>0</x:v>
      </x:c>
      <x:c r="U1320" s="15" t="n">
        <x:f>COUNTIFS(Relaciones!$D$17123:$D$17395,A1320,Relaciones!$F$17123:$F$17395,"rechazo")</x:f>
        <x:v>1</x:v>
      </x:c>
      <x:c r="V1320" s="15" t="n">
        <x:f>SUMIFS(Relaciones!$G$17123:$G$17395,Relaciones!$D$17123:$D$17395,A1320,Relaciones!$F$17123:$F$17395,"rechazo")</x:f>
        <x:v>0</x:v>
      </x:c>
      <x:c r="W1320" s="15" t="n">
        <x:f>SUM(INDEX(Respuestas!$B$1318:$B$1345,MATCH(A1320,Respuestas!$A$1318:$A$1345,0)),INDEX(Respuestas!$C$1318:$C$1345,MATCH(A1320,Respuestas!$A$1318:$A$1345,0)),INDEX(Respuestas!$D$1318:$D$1345,MATCH(A1320,Respuestas!$A$1318:$A$1345,0)),INDEX(Respuestas!$E$1318:$E$1345,MATCH(A1320,Respuestas!$A$1318:$A$1345,0)))</x:f>
        <x:v>11</x:v>
      </x:c>
      <x:c r="X1320" s="15" t="n">
        <x:f>COUNTIFS(Relaciones!$E$17123:$E$17395,A1320,Relaciones!$F$17123:$F$17395,"mediacion")</x:f>
        <x:v>0</x:v>
      </x:c>
      <x:c r="Y1320" s="15" t="n">
        <x:f>COUNTIFS(Relaciones!$E$17123:$E$17395,A1320,Relaciones!$F$17123:$F$17395,"mediacion_negativa")</x:f>
        <x:v>0</x:v>
      </x:c>
      <x:c r="Z1320" s="15" t="n">
        <x:f>COUNTIFS(Relaciones!$E$17123:$E$17395,A1320,Relaciones!$F$17123:$F$17395,"bullying")</x:f>
        <x:v>0</x:v>
      </x:c>
      <x:c r="AA1320" s="4" t="str">
        <x:f>INDEX(Respuestas!$F$1318:$F$1345,MATCH(A1320,Respuestas!$A$1318:$A$1345,0))</x:f>
        <x:v>No</x:v>
      </x:c>
      <x:c r="AB1320" s="4" t="str">
        <x:f>INDEX(Respuestas!$G$1318:$G$1345,MATCH(A1320,Respuestas!$A$1318:$A$1345,0))</x:f>
        <x:v>Sí</x:v>
      </x:c>
      <x:c r="AC1320" s="4" t="str">
        <x:f>INDEX(Respuestas!$H$1318:$H$1345,MATCH(A1320,Respuestas!$A$1318:$A$1345,0))</x:f>
        <x:v>No</x:v>
      </x:c>
      <x:c r="AD1320" s="4" t="str">
        <x:f>INDEX(Respuestas!$I$1318:$I$1345,MATCH(A1320,Respuestas!$A$1318:$A$1345,0))</x:f>
        <x:v>Sí</x:v>
      </x:c>
      <x:c r="AE1320" s="4" t="str">
        <x:f>INDEX(Respuestas!$J$1318:$J$1345,MATCH(A1320,Respuestas!$A$1318:$A$1345,0))</x:f>
        <x:v>G1</x:v>
      </x:c>
      <x:c r="AF1320" s="4" t="str">
        <x:v>normalizada_v1</x:v>
      </x:c>
      <x:c r="AG1320" s="4" t="n">
        <x:f>COUNTIFS($B$2:$B$1513,B1320,$C$2:$C$1513,C1320,$D$2:$D$1513,D1320)</x:f>
        <x:v>28</x:v>
      </x:c>
      <x:c r="AH1320" s="4" t="n">
        <x:f>COUNTIFS(Relaciones!$D$17123:$D$17395,A1320,Relaciones!$F$17123:$F$17395,"prediccion_amistad")</x:f>
        <x:v>2</x:v>
      </x:c>
      <x:c r="AI1320" s="4" t="n">
        <x:f>SUMIFS(Relaciones!$H$17123:$H$17395,Relaciones!$D$17123:$D$17395,A1320,Relaciones!$F$17123:$F$17395,"prediccion_amistad")</x:f>
        <x:v>2</x:v>
      </x:c>
      <x:c r="AJ1320" s="4" t="n">
        <x:f>COUNTIFS(Relaciones!$D$17123:$D$17395,A1320,Relaciones!$F$17123:$F$17395,"prediccion_rechazo")</x:f>
        <x:v>0</x:v>
      </x:c>
      <x:c r="AK1320" s="4" t="n">
        <x:f>SUMIFS(Relaciones!$H$17123:$H$17395,Relaciones!$D$17123:$D$17395,A1320,Relaciones!$F$17123:$F$17395,"prediccion_rechazo")</x:f>
        <x:v>0</x:v>
      </x:c>
      <x:c r="AL1320" s="4" t="n">
        <x:v>0.2362994604797036</x:v>
      </x:c>
    </x:row>
    <x:row r="1321" ht="23" customHeight="1">
      <x:c r="A1321" s="13" t="str">
        <x:v>01320</x:v>
      </x:c>
      <x:c r="B1321" s="4" t="str">
        <x:v>Córdoba</x:v>
      </x:c>
      <x:c r="C1321" s="4" t="str">
        <x:v>4.º ESO</x:v>
      </x:c>
      <x:c r="D1321" s="4" t="str">
        <x:v>C</x:v>
      </x:c>
      <x:c r="E1321" s="4" t="str">
        <x:v>alumno</x:v>
      </x:c>
      <x:c r="F1321" s="14" t="n">
        <x:f>IF((AG1321-1)=0,"",ROUND(10*Q1321/(AG1321-1),1))</x:f>
        <x:v>0.7</x:v>
      </x:c>
      <x:c r="G1321" s="14" t="n">
        <x:f>IF((AG1321-1)=0,"",ROUND(10*R1321/(AG1321-1),1))</x:f>
        <x:v>1.1</x:v>
      </x:c>
      <x:c r="H1321" s="14" t="n">
        <x:f>IF(R1321=0,"",ROUND(10*S1321/R1321,1))</x:f>
        <x:v>6.7</x:v>
      </x:c>
      <x:c r="I1321" s="14" t="n">
        <x:f>IF(AH1321=0,"",ROUND(10*AI1321/AH1321,1))</x:f>
        <x:v>10</x:v>
      </x:c>
      <x:c r="J1321" s="14" t="n">
        <x:f>IF((AG1321-1)=0,"",ROUND(10*T1321/(AG1321-1),1))</x:f>
        <x:v>0</x:v>
      </x:c>
      <x:c r="K1321" s="14" t="n">
        <x:f>IF((AG1321-1)=0,"",ROUND(10*U1321/(AG1321-1),1))</x:f>
        <x:v>0.4</x:v>
      </x:c>
      <x:c r="L1321" s="14" t="n">
        <x:f>IF(U1321=0,"",ROUND(10*V1321/U1321,1))</x:f>
        <x:v>0</x:v>
      </x:c>
      <x:c r="M1321" s="14" t="str">
        <x:f>IF(AJ1321=0,"",ROUND(10*AK1321/AJ1321,1))</x:f>
      </x:c>
      <x:c r="N1321" s="14" t="n">
        <x:f>ROUND(10*W1321/12,1)</x:f>
        <x:v>10</x:v>
      </x:c>
      <x:c r="O1321" s="14" t="n">
        <x:f>ROUND(10*AL1321,1)</x:f>
        <x:v>2.4</x:v>
      </x:c>
      <x:c r="P1321" s="14" t="n">
        <x:f>IF((AG1321-1)=0,"",ROUND(10*X1321/(AG1321-1),1))</x:f>
        <x:v>0</x:v>
      </x:c>
      <x:c r="Q1321" s="15" t="n">
        <x:f>COUNTIFS(Relaciones!$E$17123:$E$17395,A1321,Relaciones!$F$17123:$F$17395,"amistad")</x:f>
        <x:v>2</x:v>
      </x:c>
      <x:c r="R1321" s="15" t="n">
        <x:f>COUNTIFS(Relaciones!$D$17123:$D$17395,A1321,Relaciones!$F$17123:$F$17395,"amistad")</x:f>
        <x:v>3</x:v>
      </x:c>
      <x:c r="S1321" s="15" t="n">
        <x:f>SUMIFS(Relaciones!$G$17123:$G$17395,Relaciones!$D$17123:$D$17395,A1321,Relaciones!$F$17123:$F$17395,"amistad")</x:f>
        <x:v>2</x:v>
      </x:c>
      <x:c r="T1321" s="15" t="n">
        <x:f>COUNTIFS(Relaciones!$E$17123:$E$17395,A1321,Relaciones!$F$17123:$F$17395,"rechazo")</x:f>
        <x:v>0</x:v>
      </x:c>
      <x:c r="U1321" s="15" t="n">
        <x:f>COUNTIFS(Relaciones!$D$17123:$D$17395,A1321,Relaciones!$F$17123:$F$17395,"rechazo")</x:f>
        <x:v>1</x:v>
      </x:c>
      <x:c r="V1321" s="15" t="n">
        <x:f>SUMIFS(Relaciones!$G$17123:$G$17395,Relaciones!$D$17123:$D$17395,A1321,Relaciones!$F$17123:$F$17395,"rechazo")</x:f>
        <x:v>0</x:v>
      </x:c>
      <x:c r="W1321" s="15" t="n">
        <x:f>SUM(INDEX(Respuestas!$B$1318:$B$1345,MATCH(A1321,Respuestas!$A$1318:$A$1345,0)),INDEX(Respuestas!$C$1318:$C$1345,MATCH(A1321,Respuestas!$A$1318:$A$1345,0)),INDEX(Respuestas!$D$1318:$D$1345,MATCH(A1321,Respuestas!$A$1318:$A$1345,0)),INDEX(Respuestas!$E$1318:$E$1345,MATCH(A1321,Respuestas!$A$1318:$A$1345,0)))</x:f>
        <x:v>12</x:v>
      </x:c>
      <x:c r="X1321" s="15" t="n">
        <x:f>COUNTIFS(Relaciones!$E$17123:$E$17395,A1321,Relaciones!$F$17123:$F$17395,"mediacion")</x:f>
        <x:v>0</x:v>
      </x:c>
      <x:c r="Y1321" s="15" t="n">
        <x:f>COUNTIFS(Relaciones!$E$17123:$E$17395,A1321,Relaciones!$F$17123:$F$17395,"mediacion_negativa")</x:f>
        <x:v>0</x:v>
      </x:c>
      <x:c r="Z1321" s="15" t="n">
        <x:f>COUNTIFS(Relaciones!$E$17123:$E$17395,A1321,Relaciones!$F$17123:$F$17395,"bullying")</x:f>
        <x:v>0</x:v>
      </x:c>
      <x:c r="AA1321" s="4" t="str">
        <x:f>INDEX(Respuestas!$F$1318:$F$1345,MATCH(A1321,Respuestas!$A$1318:$A$1345,0))</x:f>
        <x:v>No</x:v>
      </x:c>
      <x:c r="AB1321" s="4" t="str">
        <x:f>INDEX(Respuestas!$G$1318:$G$1345,MATCH(A1321,Respuestas!$A$1318:$A$1345,0))</x:f>
        <x:v>Sí</x:v>
      </x:c>
      <x:c r="AC1321" s="4" t="str">
        <x:f>INDEX(Respuestas!$H$1318:$H$1345,MATCH(A1321,Respuestas!$A$1318:$A$1345,0))</x:f>
        <x:v>No</x:v>
      </x:c>
      <x:c r="AD1321" s="4" t="str">
        <x:f>INDEX(Respuestas!$I$1318:$I$1345,MATCH(A1321,Respuestas!$A$1318:$A$1345,0))</x:f>
        <x:v>Sí</x:v>
      </x:c>
      <x:c r="AE1321" s="4" t="str">
        <x:f>INDEX(Respuestas!$J$1318:$J$1345,MATCH(A1321,Respuestas!$A$1318:$A$1345,0))</x:f>
        <x:v>G1</x:v>
      </x:c>
      <x:c r="AF1321" s="4" t="str">
        <x:v>normalizada_v1</x:v>
      </x:c>
      <x:c r="AG1321" s="4" t="n">
        <x:f>COUNTIFS($B$2:$B$1513,B1321,$C$2:$C$1513,C1321,$D$2:$D$1513,D1321)</x:f>
        <x:v>28</x:v>
      </x:c>
      <x:c r="AH1321" s="4" t="n">
        <x:f>COUNTIFS(Relaciones!$D$17123:$D$17395,A1321,Relaciones!$F$17123:$F$17395,"prediccion_amistad")</x:f>
        <x:v>2</x:v>
      </x:c>
      <x:c r="AI1321" s="4" t="n">
        <x:f>SUMIFS(Relaciones!$H$17123:$H$17395,Relaciones!$D$17123:$D$17395,A1321,Relaciones!$F$17123:$F$17395,"prediccion_amistad")</x:f>
        <x:v>2</x:v>
      </x:c>
      <x:c r="AJ1321" s="4" t="n">
        <x:f>COUNTIFS(Relaciones!$D$17123:$D$17395,A1321,Relaciones!$F$17123:$F$17395,"prediccion_rechazo")</x:f>
        <x:v>0</x:v>
      </x:c>
      <x:c r="AK1321" s="4" t="n">
        <x:f>SUMIFS(Relaciones!$H$17123:$H$17395,Relaciones!$D$17123:$D$17395,A1321,Relaciones!$F$17123:$F$17395,"prediccion_rechazo")</x:f>
        <x:v>0</x:v>
      </x:c>
      <x:c r="AL1321" s="4" t="n">
        <x:v>0.24202462991218407</x:v>
      </x:c>
    </x:row>
    <x:row r="1322" ht="23" customHeight="1">
      <x:c r="A1322" s="13" t="str">
        <x:v>01321</x:v>
      </x:c>
      <x:c r="B1322" s="4" t="str">
        <x:v>Córdoba</x:v>
      </x:c>
      <x:c r="C1322" s="4" t="str">
        <x:v>4.º ESO</x:v>
      </x:c>
      <x:c r="D1322" s="4" t="str">
        <x:v>C</x:v>
      </x:c>
      <x:c r="E1322" s="4" t="str">
        <x:v>alumna</x:v>
      </x:c>
      <x:c r="F1322" s="14" t="n">
        <x:f>IF((AG1322-1)=0,"",ROUND(10*Q1322/(AG1322-1),1))</x:f>
        <x:v>0.7</x:v>
      </x:c>
      <x:c r="G1322" s="14" t="n">
        <x:f>IF((AG1322-1)=0,"",ROUND(10*R1322/(AG1322-1),1))</x:f>
        <x:v>1.1</x:v>
      </x:c>
      <x:c r="H1322" s="14" t="n">
        <x:f>IF(R1322=0,"",ROUND(10*S1322/R1322,1))</x:f>
        <x:v>6.7</x:v>
      </x:c>
      <x:c r="I1322" s="14" t="n">
        <x:f>IF(AH1322=0,"",ROUND(10*AI1322/AH1322,1))</x:f>
        <x:v>5</x:v>
      </x:c>
      <x:c r="J1322" s="14" t="n">
        <x:f>IF((AG1322-1)=0,"",ROUND(10*T1322/(AG1322-1),1))</x:f>
        <x:v>0</x:v>
      </x:c>
      <x:c r="K1322" s="14" t="n">
        <x:f>IF((AG1322-1)=0,"",ROUND(10*U1322/(AG1322-1),1))</x:f>
        <x:v>0.4</x:v>
      </x:c>
      <x:c r="L1322" s="14" t="n">
        <x:f>IF(U1322=0,"",ROUND(10*V1322/U1322,1))</x:f>
        <x:v>0</x:v>
      </x:c>
      <x:c r="M1322" s="14" t="n">
        <x:f>IF(AJ1322=0,"",ROUND(10*AK1322/AJ1322,1))</x:f>
        <x:v>0</x:v>
      </x:c>
      <x:c r="N1322" s="14" t="n">
        <x:f>ROUND(10*W1322/12,1)</x:f>
        <x:v>7.5</x:v>
      </x:c>
      <x:c r="O1322" s="14" t="n">
        <x:f>ROUND(10*AL1322,1)</x:f>
        <x:v>2.4</x:v>
      </x:c>
      <x:c r="P1322" s="14" t="n">
        <x:f>IF((AG1322-1)=0,"",ROUND(10*X1322/(AG1322-1),1))</x:f>
        <x:v>0</x:v>
      </x:c>
      <x:c r="Q1322" s="15" t="n">
        <x:f>COUNTIFS(Relaciones!$E$17123:$E$17395,A1322,Relaciones!$F$17123:$F$17395,"amistad")</x:f>
        <x:v>2</x:v>
      </x:c>
      <x:c r="R1322" s="15" t="n">
        <x:f>COUNTIFS(Relaciones!$D$17123:$D$17395,A1322,Relaciones!$F$17123:$F$17395,"amistad")</x:f>
        <x:v>3</x:v>
      </x:c>
      <x:c r="S1322" s="15" t="n">
        <x:f>SUMIFS(Relaciones!$G$17123:$G$17395,Relaciones!$D$17123:$D$17395,A1322,Relaciones!$F$17123:$F$17395,"amistad")</x:f>
        <x:v>2</x:v>
      </x:c>
      <x:c r="T1322" s="15" t="n">
        <x:f>COUNTIFS(Relaciones!$E$17123:$E$17395,A1322,Relaciones!$F$17123:$F$17395,"rechazo")</x:f>
        <x:v>0</x:v>
      </x:c>
      <x:c r="U1322" s="15" t="n">
        <x:f>COUNTIFS(Relaciones!$D$17123:$D$17395,A1322,Relaciones!$F$17123:$F$17395,"rechazo")</x:f>
        <x:v>1</x:v>
      </x:c>
      <x:c r="V1322" s="15" t="n">
        <x:f>SUMIFS(Relaciones!$G$17123:$G$17395,Relaciones!$D$17123:$D$17395,A1322,Relaciones!$F$17123:$F$17395,"rechazo")</x:f>
        <x:v>0</x:v>
      </x:c>
      <x:c r="W1322" s="15" t="n">
        <x:f>SUM(INDEX(Respuestas!$B$1318:$B$1345,MATCH(A1322,Respuestas!$A$1318:$A$1345,0)),INDEX(Respuestas!$C$1318:$C$1345,MATCH(A1322,Respuestas!$A$1318:$A$1345,0)),INDEX(Respuestas!$D$1318:$D$1345,MATCH(A1322,Respuestas!$A$1318:$A$1345,0)),INDEX(Respuestas!$E$1318:$E$1345,MATCH(A1322,Respuestas!$A$1318:$A$1345,0)))</x:f>
        <x:v>9</x:v>
      </x:c>
      <x:c r="X1322" s="15" t="n">
        <x:f>COUNTIFS(Relaciones!$E$17123:$E$17395,A1322,Relaciones!$F$17123:$F$17395,"mediacion")</x:f>
        <x:v>0</x:v>
      </x:c>
      <x:c r="Y1322" s="15" t="n">
        <x:f>COUNTIFS(Relaciones!$E$17123:$E$17395,A1322,Relaciones!$F$17123:$F$17395,"mediacion_negativa")</x:f>
        <x:v>0</x:v>
      </x:c>
      <x:c r="Z1322" s="15" t="n">
        <x:f>COUNTIFS(Relaciones!$E$17123:$E$17395,A1322,Relaciones!$F$17123:$F$17395,"bullying")</x:f>
        <x:v>0</x:v>
      </x:c>
      <x:c r="AA1322" s="4" t="str">
        <x:f>INDEX(Respuestas!$F$1318:$F$1345,MATCH(A1322,Respuestas!$A$1318:$A$1345,0))</x:f>
        <x:v>No</x:v>
      </x:c>
      <x:c r="AB1322" s="4" t="str">
        <x:f>INDEX(Respuestas!$G$1318:$G$1345,MATCH(A1322,Respuestas!$A$1318:$A$1345,0))</x:f>
        <x:v>Sí</x:v>
      </x:c>
      <x:c r="AC1322" s="4" t="str">
        <x:f>INDEX(Respuestas!$H$1318:$H$1345,MATCH(A1322,Respuestas!$A$1318:$A$1345,0))</x:f>
        <x:v>No</x:v>
      </x:c>
      <x:c r="AD1322" s="4" t="str">
        <x:f>INDEX(Respuestas!$I$1318:$I$1345,MATCH(A1322,Respuestas!$A$1318:$A$1345,0))</x:f>
        <x:v>Sí</x:v>
      </x:c>
      <x:c r="AE1322" s="4" t="str">
        <x:f>INDEX(Respuestas!$J$1318:$J$1345,MATCH(A1322,Respuestas!$A$1318:$A$1345,0))</x:f>
        <x:v>G1</x:v>
      </x:c>
      <x:c r="AF1322" s="4" t="str">
        <x:v>normalizada_v1</x:v>
      </x:c>
      <x:c r="AG1322" s="4" t="n">
        <x:f>COUNTIFS($B$2:$B$1513,B1322,$C$2:$C$1513,C1322,$D$2:$D$1513,D1322)</x:f>
        <x:v>28</x:v>
      </x:c>
      <x:c r="AH1322" s="4" t="n">
        <x:f>COUNTIFS(Relaciones!$D$17123:$D$17395,A1322,Relaciones!$F$17123:$F$17395,"prediccion_amistad")</x:f>
        <x:v>2</x:v>
      </x:c>
      <x:c r="AI1322" s="4" t="n">
        <x:f>SUMIFS(Relaciones!$H$17123:$H$17395,Relaciones!$D$17123:$D$17395,A1322,Relaciones!$F$17123:$F$17395,"prediccion_amistad")</x:f>
        <x:v>1</x:v>
      </x:c>
      <x:c r="AJ1322" s="4" t="n">
        <x:f>COUNTIFS(Relaciones!$D$17123:$D$17395,A1322,Relaciones!$F$17123:$F$17395,"prediccion_rechazo")</x:f>
        <x:v>1</x:v>
      </x:c>
      <x:c r="AK1322" s="4" t="n">
        <x:f>SUMIFS(Relaciones!$H$17123:$H$17395,Relaciones!$D$17123:$D$17395,A1322,Relaciones!$F$17123:$F$17395,"prediccion_rechazo")</x:f>
        <x:v>0</x:v>
      </x:c>
      <x:c r="AL1322" s="4" t="n">
        <x:v>0.24298782790677945</x:v>
      </x:c>
    </x:row>
    <x:row r="1323" ht="23" customHeight="1">
      <x:c r="A1323" s="13" t="str">
        <x:v>01322</x:v>
      </x:c>
      <x:c r="B1323" s="4" t="str">
        <x:v>Córdoba</x:v>
      </x:c>
      <x:c r="C1323" s="4" t="str">
        <x:v>4.º ESO</x:v>
      </x:c>
      <x:c r="D1323" s="4" t="str">
        <x:v>C</x:v>
      </x:c>
      <x:c r="E1323" s="4" t="str">
        <x:v>alumno</x:v>
      </x:c>
      <x:c r="F1323" s="14" t="n">
        <x:f>IF((AG1323-1)=0,"",ROUND(10*Q1323/(AG1323-1),1))</x:f>
        <x:v>0.7</x:v>
      </x:c>
      <x:c r="G1323" s="14" t="n">
        <x:f>IF((AG1323-1)=0,"",ROUND(10*R1323/(AG1323-1),1))</x:f>
        <x:v>1.1</x:v>
      </x:c>
      <x:c r="H1323" s="14" t="n">
        <x:f>IF(R1323=0,"",ROUND(10*S1323/R1323,1))</x:f>
        <x:v>6.7</x:v>
      </x:c>
      <x:c r="I1323" s="14" t="n">
        <x:f>IF(AH1323=0,"",ROUND(10*AI1323/AH1323,1))</x:f>
        <x:v>10</x:v>
      </x:c>
      <x:c r="J1323" s="14" t="n">
        <x:f>IF((AG1323-1)=0,"",ROUND(10*T1323/(AG1323-1),1))</x:f>
        <x:v>0</x:v>
      </x:c>
      <x:c r="K1323" s="14" t="n">
        <x:f>IF((AG1323-1)=0,"",ROUND(10*U1323/(AG1323-1),1))</x:f>
        <x:v>0.7</x:v>
      </x:c>
      <x:c r="L1323" s="14" t="n">
        <x:f>IF(U1323=0,"",ROUND(10*V1323/U1323,1))</x:f>
        <x:v>0</x:v>
      </x:c>
      <x:c r="M1323" s="14" t="str">
        <x:f>IF(AJ1323=0,"",ROUND(10*AK1323/AJ1323,1))</x:f>
      </x:c>
      <x:c r="N1323" s="14" t="n">
        <x:f>ROUND(10*W1323/12,1)</x:f>
        <x:v>8.3</x:v>
      </x:c>
      <x:c r="O1323" s="14" t="n">
        <x:f>ROUND(10*AL1323,1)</x:f>
        <x:v>2.4</x:v>
      </x:c>
      <x:c r="P1323" s="14" t="n">
        <x:f>IF((AG1323-1)=0,"",ROUND(10*X1323/(AG1323-1),1))</x:f>
        <x:v>0</x:v>
      </x:c>
      <x:c r="Q1323" s="15" t="n">
        <x:f>COUNTIFS(Relaciones!$E$17123:$E$17395,A1323,Relaciones!$F$17123:$F$17395,"amistad")</x:f>
        <x:v>2</x:v>
      </x:c>
      <x:c r="R1323" s="15" t="n">
        <x:f>COUNTIFS(Relaciones!$D$17123:$D$17395,A1323,Relaciones!$F$17123:$F$17395,"amistad")</x:f>
        <x:v>3</x:v>
      </x:c>
      <x:c r="S1323" s="15" t="n">
        <x:f>SUMIFS(Relaciones!$G$17123:$G$17395,Relaciones!$D$17123:$D$17395,A1323,Relaciones!$F$17123:$F$17395,"amistad")</x:f>
        <x:v>2</x:v>
      </x:c>
      <x:c r="T1323" s="15" t="n">
        <x:f>COUNTIFS(Relaciones!$E$17123:$E$17395,A1323,Relaciones!$F$17123:$F$17395,"rechazo")</x:f>
        <x:v>0</x:v>
      </x:c>
      <x:c r="U1323" s="15" t="n">
        <x:f>COUNTIFS(Relaciones!$D$17123:$D$17395,A1323,Relaciones!$F$17123:$F$17395,"rechazo")</x:f>
        <x:v>2</x:v>
      </x:c>
      <x:c r="V1323" s="15" t="n">
        <x:f>SUMIFS(Relaciones!$G$17123:$G$17395,Relaciones!$D$17123:$D$17395,A1323,Relaciones!$F$17123:$F$17395,"rechazo")</x:f>
        <x:v>0</x:v>
      </x:c>
      <x:c r="W1323" s="15" t="n">
        <x:f>SUM(INDEX(Respuestas!$B$1318:$B$1345,MATCH(A1323,Respuestas!$A$1318:$A$1345,0)),INDEX(Respuestas!$C$1318:$C$1345,MATCH(A1323,Respuestas!$A$1318:$A$1345,0)),INDEX(Respuestas!$D$1318:$D$1345,MATCH(A1323,Respuestas!$A$1318:$A$1345,0)),INDEX(Respuestas!$E$1318:$E$1345,MATCH(A1323,Respuestas!$A$1318:$A$1345,0)))</x:f>
        <x:v>10</x:v>
      </x:c>
      <x:c r="X1323" s="15" t="n">
        <x:f>COUNTIFS(Relaciones!$E$17123:$E$17395,A1323,Relaciones!$F$17123:$F$17395,"mediacion")</x:f>
        <x:v>0</x:v>
      </x:c>
      <x:c r="Y1323" s="15" t="n">
        <x:f>COUNTIFS(Relaciones!$E$17123:$E$17395,A1323,Relaciones!$F$17123:$F$17395,"mediacion_negativa")</x:f>
        <x:v>0</x:v>
      </x:c>
      <x:c r="Z1323" s="15" t="n">
        <x:f>COUNTIFS(Relaciones!$E$17123:$E$17395,A1323,Relaciones!$F$17123:$F$17395,"bullying")</x:f>
        <x:v>0</x:v>
      </x:c>
      <x:c r="AA1323" s="4" t="str">
        <x:f>INDEX(Respuestas!$F$1318:$F$1345,MATCH(A1323,Respuestas!$A$1318:$A$1345,0))</x:f>
        <x:v>No</x:v>
      </x:c>
      <x:c r="AB1323" s="4" t="str">
        <x:f>INDEX(Respuestas!$G$1318:$G$1345,MATCH(A1323,Respuestas!$A$1318:$A$1345,0))</x:f>
        <x:v>Sí</x:v>
      </x:c>
      <x:c r="AC1323" s="4" t="str">
        <x:f>INDEX(Respuestas!$H$1318:$H$1345,MATCH(A1323,Respuestas!$A$1318:$A$1345,0))</x:f>
        <x:v>No</x:v>
      </x:c>
      <x:c r="AD1323" s="4" t="str">
        <x:f>INDEX(Respuestas!$I$1318:$I$1345,MATCH(A1323,Respuestas!$A$1318:$A$1345,0))</x:f>
        <x:v>Sí</x:v>
      </x:c>
      <x:c r="AE1323" s="4" t="str">
        <x:f>INDEX(Respuestas!$J$1318:$J$1345,MATCH(A1323,Respuestas!$A$1318:$A$1345,0))</x:f>
        <x:v>G1</x:v>
      </x:c>
      <x:c r="AF1323" s="4" t="str">
        <x:v>normalizada_v1</x:v>
      </x:c>
      <x:c r="AG1323" s="4" t="n">
        <x:f>COUNTIFS($B$2:$B$1513,B1323,$C$2:$C$1513,C1323,$D$2:$D$1513,D1323)</x:f>
        <x:v>28</x:v>
      </x:c>
      <x:c r="AH1323" s="4" t="n">
        <x:f>COUNTIFS(Relaciones!$D$17123:$D$17395,A1323,Relaciones!$F$17123:$F$17395,"prediccion_amistad")</x:f>
        <x:v>1</x:v>
      </x:c>
      <x:c r="AI1323" s="4" t="n">
        <x:f>SUMIFS(Relaciones!$H$17123:$H$17395,Relaciones!$D$17123:$D$17395,A1323,Relaciones!$F$17123:$F$17395,"prediccion_amistad")</x:f>
        <x:v>1</x:v>
      </x:c>
      <x:c r="AJ1323" s="4" t="n">
        <x:f>COUNTIFS(Relaciones!$D$17123:$D$17395,A1323,Relaciones!$F$17123:$F$17395,"prediccion_rechazo")</x:f>
        <x:v>0</x:v>
      </x:c>
      <x:c r="AK1323" s="4" t="n">
        <x:f>SUMIFS(Relaciones!$H$17123:$H$17395,Relaciones!$D$17123:$D$17395,A1323,Relaciones!$F$17123:$F$17395,"prediccion_rechazo")</x:f>
        <x:v>0</x:v>
      </x:c>
      <x:c r="AL1323" s="4" t="n">
        <x:v>0.24314985495557137</x:v>
      </x:c>
    </x:row>
    <x:row r="1324" ht="23" customHeight="1">
      <x:c r="A1324" s="13" t="str">
        <x:v>01323</x:v>
      </x:c>
      <x:c r="B1324" s="4" t="str">
        <x:v>Córdoba</x:v>
      </x:c>
      <x:c r="C1324" s="4" t="str">
        <x:v>4.º ESO</x:v>
      </x:c>
      <x:c r="D1324" s="4" t="str">
        <x:v>C</x:v>
      </x:c>
      <x:c r="E1324" s="4" t="str">
        <x:v>alumna</x:v>
      </x:c>
      <x:c r="F1324" s="14" t="n">
        <x:f>IF((AG1324-1)=0,"",ROUND(10*Q1324/(AG1324-1),1))</x:f>
        <x:v>0.7</x:v>
      </x:c>
      <x:c r="G1324" s="14" t="n">
        <x:f>IF((AG1324-1)=0,"",ROUND(10*R1324/(AG1324-1),1))</x:f>
        <x:v>1.1</x:v>
      </x:c>
      <x:c r="H1324" s="14" t="n">
        <x:f>IF(R1324=0,"",ROUND(10*S1324/R1324,1))</x:f>
        <x:v>6.7</x:v>
      </x:c>
      <x:c r="I1324" s="14" t="n">
        <x:f>IF(AH1324=0,"",ROUND(10*AI1324/AH1324,1))</x:f>
        <x:v>10</x:v>
      </x:c>
      <x:c r="J1324" s="14" t="n">
        <x:f>IF((AG1324-1)=0,"",ROUND(10*T1324/(AG1324-1),1))</x:f>
        <x:v>0</x:v>
      </x:c>
      <x:c r="K1324" s="14" t="n">
        <x:f>IF((AG1324-1)=0,"",ROUND(10*U1324/(AG1324-1),1))</x:f>
        <x:v>0.4</x:v>
      </x:c>
      <x:c r="L1324" s="14" t="n">
        <x:f>IF(U1324=0,"",ROUND(10*V1324/U1324,1))</x:f>
        <x:v>0</x:v>
      </x:c>
      <x:c r="M1324" s="14" t="str">
        <x:f>IF(AJ1324=0,"",ROUND(10*AK1324/AJ1324,1))</x:f>
      </x:c>
      <x:c r="N1324" s="14" t="n">
        <x:f>ROUND(10*W1324/12,1)</x:f>
        <x:v>9.2</x:v>
      </x:c>
      <x:c r="O1324" s="14" t="n">
        <x:f>ROUND(10*AL1324,1)</x:f>
        <x:v>2.4</x:v>
      </x:c>
      <x:c r="P1324" s="14" t="n">
        <x:f>IF((AG1324-1)=0,"",ROUND(10*X1324/(AG1324-1),1))</x:f>
        <x:v>0</x:v>
      </x:c>
      <x:c r="Q1324" s="15" t="n">
        <x:f>COUNTIFS(Relaciones!$E$17123:$E$17395,A1324,Relaciones!$F$17123:$F$17395,"amistad")</x:f>
        <x:v>2</x:v>
      </x:c>
      <x:c r="R1324" s="15" t="n">
        <x:f>COUNTIFS(Relaciones!$D$17123:$D$17395,A1324,Relaciones!$F$17123:$F$17395,"amistad")</x:f>
        <x:v>3</x:v>
      </x:c>
      <x:c r="S1324" s="15" t="n">
        <x:f>SUMIFS(Relaciones!$G$17123:$G$17395,Relaciones!$D$17123:$D$17395,A1324,Relaciones!$F$17123:$F$17395,"amistad")</x:f>
        <x:v>2</x:v>
      </x:c>
      <x:c r="T1324" s="15" t="n">
        <x:f>COUNTIFS(Relaciones!$E$17123:$E$17395,A1324,Relaciones!$F$17123:$F$17395,"rechazo")</x:f>
        <x:v>0</x:v>
      </x:c>
      <x:c r="U1324" s="15" t="n">
        <x:f>COUNTIFS(Relaciones!$D$17123:$D$17395,A1324,Relaciones!$F$17123:$F$17395,"rechazo")</x:f>
        <x:v>1</x:v>
      </x:c>
      <x:c r="V1324" s="15" t="n">
        <x:f>SUMIFS(Relaciones!$G$17123:$G$17395,Relaciones!$D$17123:$D$17395,A1324,Relaciones!$F$17123:$F$17395,"rechazo")</x:f>
        <x:v>0</x:v>
      </x:c>
      <x:c r="W1324" s="15" t="n">
        <x:f>SUM(INDEX(Respuestas!$B$1318:$B$1345,MATCH(A1324,Respuestas!$A$1318:$A$1345,0)),INDEX(Respuestas!$C$1318:$C$1345,MATCH(A1324,Respuestas!$A$1318:$A$1345,0)),INDEX(Respuestas!$D$1318:$D$1345,MATCH(A1324,Respuestas!$A$1318:$A$1345,0)),INDEX(Respuestas!$E$1318:$E$1345,MATCH(A1324,Respuestas!$A$1318:$A$1345,0)))</x:f>
        <x:v>11</x:v>
      </x:c>
      <x:c r="X1324" s="15" t="n">
        <x:f>COUNTIFS(Relaciones!$E$17123:$E$17395,A1324,Relaciones!$F$17123:$F$17395,"mediacion")</x:f>
        <x:v>0</x:v>
      </x:c>
      <x:c r="Y1324" s="15" t="n">
        <x:f>COUNTIFS(Relaciones!$E$17123:$E$17395,A1324,Relaciones!$F$17123:$F$17395,"mediacion_negativa")</x:f>
        <x:v>0</x:v>
      </x:c>
      <x:c r="Z1324" s="15" t="n">
        <x:f>COUNTIFS(Relaciones!$E$17123:$E$17395,A1324,Relaciones!$F$17123:$F$17395,"bullying")</x:f>
        <x:v>0</x:v>
      </x:c>
      <x:c r="AA1324" s="4" t="str">
        <x:f>INDEX(Respuestas!$F$1318:$F$1345,MATCH(A1324,Respuestas!$A$1318:$A$1345,0))</x:f>
        <x:v>No</x:v>
      </x:c>
      <x:c r="AB1324" s="4" t="str">
        <x:f>INDEX(Respuestas!$G$1318:$G$1345,MATCH(A1324,Respuestas!$A$1318:$A$1345,0))</x:f>
        <x:v>Sí</x:v>
      </x:c>
      <x:c r="AC1324" s="4" t="str">
        <x:f>INDEX(Respuestas!$H$1318:$H$1345,MATCH(A1324,Respuestas!$A$1318:$A$1345,0))</x:f>
        <x:v>No</x:v>
      </x:c>
      <x:c r="AD1324" s="4" t="str">
        <x:f>INDEX(Respuestas!$I$1318:$I$1345,MATCH(A1324,Respuestas!$A$1318:$A$1345,0))</x:f>
        <x:v>Sí</x:v>
      </x:c>
      <x:c r="AE1324" s="4" t="str">
        <x:f>INDEX(Respuestas!$J$1318:$J$1345,MATCH(A1324,Respuestas!$A$1318:$A$1345,0))</x:f>
        <x:v>G1</x:v>
      </x:c>
      <x:c r="AF1324" s="4" t="str">
        <x:v>normalizada_v1</x:v>
      </x:c>
      <x:c r="AG1324" s="4" t="n">
        <x:f>COUNTIFS($B$2:$B$1513,B1324,$C$2:$C$1513,C1324,$D$2:$D$1513,D1324)</x:f>
        <x:v>28</x:v>
      </x:c>
      <x:c r="AH1324" s="4" t="n">
        <x:f>COUNTIFS(Relaciones!$D$17123:$D$17395,A1324,Relaciones!$F$17123:$F$17395,"prediccion_amistad")</x:f>
        <x:v>2</x:v>
      </x:c>
      <x:c r="AI1324" s="4" t="n">
        <x:f>SUMIFS(Relaciones!$H$17123:$H$17395,Relaciones!$D$17123:$D$17395,A1324,Relaciones!$F$17123:$F$17395,"prediccion_amistad")</x:f>
        <x:v>2</x:v>
      </x:c>
      <x:c r="AJ1324" s="4" t="n">
        <x:f>COUNTIFS(Relaciones!$D$17123:$D$17395,A1324,Relaciones!$F$17123:$F$17395,"prediccion_rechazo")</x:f>
        <x:v>0</x:v>
      </x:c>
      <x:c r="AK1324" s="4" t="n">
        <x:f>SUMIFS(Relaciones!$H$17123:$H$17395,Relaciones!$D$17123:$D$17395,A1324,Relaciones!$F$17123:$F$17395,"prediccion_rechazo")</x:f>
        <x:v>0</x:v>
      </x:c>
      <x:c r="AL1324" s="4" t="n">
        <x:v>0.24317698820841305</x:v>
      </x:c>
    </x:row>
    <x:row r="1325" ht="23" customHeight="1">
      <x:c r="A1325" s="13" t="str">
        <x:v>01324</x:v>
      </x:c>
      <x:c r="B1325" s="4" t="str">
        <x:v>Córdoba</x:v>
      </x:c>
      <x:c r="C1325" s="4" t="str">
        <x:v>4.º ESO</x:v>
      </x:c>
      <x:c r="D1325" s="4" t="str">
        <x:v>C</x:v>
      </x:c>
      <x:c r="E1325" s="4" t="str">
        <x:v>alumno</x:v>
      </x:c>
      <x:c r="F1325" s="14" t="n">
        <x:f>IF((AG1325-1)=0,"",ROUND(10*Q1325/(AG1325-1),1))</x:f>
        <x:v>0.7</x:v>
      </x:c>
      <x:c r="G1325" s="14" t="n">
        <x:f>IF((AG1325-1)=0,"",ROUND(10*R1325/(AG1325-1),1))</x:f>
        <x:v>1.1</x:v>
      </x:c>
      <x:c r="H1325" s="14" t="n">
        <x:f>IF(R1325=0,"",ROUND(10*S1325/R1325,1))</x:f>
        <x:v>6.7</x:v>
      </x:c>
      <x:c r="I1325" s="14" t="n">
        <x:f>IF(AH1325=0,"",ROUND(10*AI1325/AH1325,1))</x:f>
        <x:v>6.7</x:v>
      </x:c>
      <x:c r="J1325" s="14" t="n">
        <x:f>IF((AG1325-1)=0,"",ROUND(10*T1325/(AG1325-1),1))</x:f>
        <x:v>0</x:v>
      </x:c>
      <x:c r="K1325" s="14" t="n">
        <x:f>IF((AG1325-1)=0,"",ROUND(10*U1325/(AG1325-1),1))</x:f>
        <x:v>0</x:v>
      </x:c>
      <x:c r="L1325" s="14" t="str">
        <x:f>IF(U1325=0,"",ROUND(10*V1325/U1325,1))</x:f>
      </x:c>
      <x:c r="M1325" s="14" t="n">
        <x:f>IF(AJ1325=0,"",ROUND(10*AK1325/AJ1325,1))</x:f>
        <x:v>0</x:v>
      </x:c>
      <x:c r="N1325" s="14" t="n">
        <x:f>ROUND(10*W1325/12,1)</x:f>
        <x:v>10</x:v>
      </x:c>
      <x:c r="O1325" s="14" t="n">
        <x:f>ROUND(10*AL1325,1)</x:f>
        <x:v>2.4</x:v>
      </x:c>
      <x:c r="P1325" s="14" t="n">
        <x:f>IF((AG1325-1)=0,"",ROUND(10*X1325/(AG1325-1),1))</x:f>
        <x:v>0</x:v>
      </x:c>
      <x:c r="Q1325" s="15" t="n">
        <x:f>COUNTIFS(Relaciones!$E$17123:$E$17395,A1325,Relaciones!$F$17123:$F$17395,"amistad")</x:f>
        <x:v>2</x:v>
      </x:c>
      <x:c r="R1325" s="15" t="n">
        <x:f>COUNTIFS(Relaciones!$D$17123:$D$17395,A1325,Relaciones!$F$17123:$F$17395,"amistad")</x:f>
        <x:v>3</x:v>
      </x:c>
      <x:c r="S1325" s="15" t="n">
        <x:f>SUMIFS(Relaciones!$G$17123:$G$17395,Relaciones!$D$17123:$D$17395,A1325,Relaciones!$F$17123:$F$17395,"amistad")</x:f>
        <x:v>2</x:v>
      </x:c>
      <x:c r="T1325" s="15" t="n">
        <x:f>COUNTIFS(Relaciones!$E$17123:$E$17395,A1325,Relaciones!$F$17123:$F$17395,"rechazo")</x:f>
        <x:v>0</x:v>
      </x:c>
      <x:c r="U1325" s="15" t="n">
        <x:f>COUNTIFS(Relaciones!$D$17123:$D$17395,A1325,Relaciones!$F$17123:$F$17395,"rechazo")</x:f>
        <x:v>0</x:v>
      </x:c>
      <x:c r="V1325" s="15" t="n">
        <x:f>SUMIFS(Relaciones!$G$17123:$G$17395,Relaciones!$D$17123:$D$17395,A1325,Relaciones!$F$17123:$F$17395,"rechazo")</x:f>
        <x:v>0</x:v>
      </x:c>
      <x:c r="W1325" s="15" t="n">
        <x:f>SUM(INDEX(Respuestas!$B$1318:$B$1345,MATCH(A1325,Respuestas!$A$1318:$A$1345,0)),INDEX(Respuestas!$C$1318:$C$1345,MATCH(A1325,Respuestas!$A$1318:$A$1345,0)),INDEX(Respuestas!$D$1318:$D$1345,MATCH(A1325,Respuestas!$A$1318:$A$1345,0)),INDEX(Respuestas!$E$1318:$E$1345,MATCH(A1325,Respuestas!$A$1318:$A$1345,0)))</x:f>
        <x:v>12</x:v>
      </x:c>
      <x:c r="X1325" s="15" t="n">
        <x:f>COUNTIFS(Relaciones!$E$17123:$E$17395,A1325,Relaciones!$F$17123:$F$17395,"mediacion")</x:f>
        <x:v>0</x:v>
      </x:c>
      <x:c r="Y1325" s="15" t="n">
        <x:f>COUNTIFS(Relaciones!$E$17123:$E$17395,A1325,Relaciones!$F$17123:$F$17395,"mediacion_negativa")</x:f>
        <x:v>0</x:v>
      </x:c>
      <x:c r="Z1325" s="15" t="n">
        <x:f>COUNTIFS(Relaciones!$E$17123:$E$17395,A1325,Relaciones!$F$17123:$F$17395,"bullying")</x:f>
        <x:v>0</x:v>
      </x:c>
      <x:c r="AA1325" s="4" t="str">
        <x:f>INDEX(Respuestas!$F$1318:$F$1345,MATCH(A1325,Respuestas!$A$1318:$A$1345,0))</x:f>
        <x:v>No</x:v>
      </x:c>
      <x:c r="AB1325" s="4" t="str">
        <x:f>INDEX(Respuestas!$G$1318:$G$1345,MATCH(A1325,Respuestas!$A$1318:$A$1345,0))</x:f>
        <x:v>Sí</x:v>
      </x:c>
      <x:c r="AC1325" s="4" t="str">
        <x:f>INDEX(Respuestas!$H$1318:$H$1345,MATCH(A1325,Respuestas!$A$1318:$A$1345,0))</x:f>
        <x:v>No</x:v>
      </x:c>
      <x:c r="AD1325" s="4" t="str">
        <x:f>INDEX(Respuestas!$I$1318:$I$1345,MATCH(A1325,Respuestas!$A$1318:$A$1345,0))</x:f>
        <x:v>Sí</x:v>
      </x:c>
      <x:c r="AE1325" s="4" t="str">
        <x:f>INDEX(Respuestas!$J$1318:$J$1345,MATCH(A1325,Respuestas!$A$1318:$A$1345,0))</x:f>
        <x:v>G1</x:v>
      </x:c>
      <x:c r="AF1325" s="4" t="str">
        <x:v>normalizada_v1</x:v>
      </x:c>
      <x:c r="AG1325" s="4" t="n">
        <x:f>COUNTIFS($B$2:$B$1513,B1325,$C$2:$C$1513,C1325,$D$2:$D$1513,D1325)</x:f>
        <x:v>28</x:v>
      </x:c>
      <x:c r="AH1325" s="4" t="n">
        <x:f>COUNTIFS(Relaciones!$D$17123:$D$17395,A1325,Relaciones!$F$17123:$F$17395,"prediccion_amistad")</x:f>
        <x:v>3</x:v>
      </x:c>
      <x:c r="AI1325" s="4" t="n">
        <x:f>SUMIFS(Relaciones!$H$17123:$H$17395,Relaciones!$D$17123:$D$17395,A1325,Relaciones!$F$17123:$F$17395,"prediccion_amistad")</x:f>
        <x:v>2</x:v>
      </x:c>
      <x:c r="AJ1325" s="4" t="n">
        <x:f>COUNTIFS(Relaciones!$D$17123:$D$17395,A1325,Relaciones!$F$17123:$F$17395,"prediccion_rechazo")</x:f>
        <x:v>1</x:v>
      </x:c>
      <x:c r="AK1325" s="4" t="n">
        <x:f>SUMIFS(Relaciones!$H$17123:$H$17395,Relaciones!$D$17123:$D$17395,A1325,Relaciones!$F$17123:$F$17395,"prediccion_rechazo")</x:f>
        <x:v>0</x:v>
      </x:c>
      <x:c r="AL1325" s="4" t="n">
        <x:v>0.24318080327261357</x:v>
      </x:c>
    </x:row>
    <x:row r="1326" ht="23" customHeight="1">
      <x:c r="A1326" s="13" t="str">
        <x:v>01325</x:v>
      </x:c>
      <x:c r="B1326" s="4" t="str">
        <x:v>Córdoba</x:v>
      </x:c>
      <x:c r="C1326" s="4" t="str">
        <x:v>4.º ESO</x:v>
      </x:c>
      <x:c r="D1326" s="4" t="str">
        <x:v>C</x:v>
      </x:c>
      <x:c r="E1326" s="4" t="str">
        <x:v>alumna</x:v>
      </x:c>
      <x:c r="F1326" s="14" t="n">
        <x:f>IF((AG1326-1)=0,"",ROUND(10*Q1326/(AG1326-1),1))</x:f>
        <x:v>0.7</x:v>
      </x:c>
      <x:c r="G1326" s="14" t="n">
        <x:f>IF((AG1326-1)=0,"",ROUND(10*R1326/(AG1326-1),1))</x:f>
        <x:v>1.1</x:v>
      </x:c>
      <x:c r="H1326" s="14" t="n">
        <x:f>IF(R1326=0,"",ROUND(10*S1326/R1326,1))</x:f>
        <x:v>6.7</x:v>
      </x:c>
      <x:c r="I1326" s="14" t="n">
        <x:f>IF(AH1326=0,"",ROUND(10*AI1326/AH1326,1))</x:f>
        <x:v>10</x:v>
      </x:c>
      <x:c r="J1326" s="14" t="n">
        <x:f>IF((AG1326-1)=0,"",ROUND(10*T1326/(AG1326-1),1))</x:f>
        <x:v>0</x:v>
      </x:c>
      <x:c r="K1326" s="14" t="n">
        <x:f>IF((AG1326-1)=0,"",ROUND(10*U1326/(AG1326-1),1))</x:f>
        <x:v>0.4</x:v>
      </x:c>
      <x:c r="L1326" s="14" t="n">
        <x:f>IF(U1326=0,"",ROUND(10*V1326/U1326,1))</x:f>
        <x:v>0</x:v>
      </x:c>
      <x:c r="M1326" s="14" t="str">
        <x:f>IF(AJ1326=0,"",ROUND(10*AK1326/AJ1326,1))</x:f>
      </x:c>
      <x:c r="N1326" s="14" t="n">
        <x:f>ROUND(10*W1326/12,1)</x:f>
        <x:v>7.5</x:v>
      </x:c>
      <x:c r="O1326" s="14" t="n">
        <x:f>ROUND(10*AL1326,1)</x:f>
        <x:v>2.4</x:v>
      </x:c>
      <x:c r="P1326" s="14" t="n">
        <x:f>IF((AG1326-1)=0,"",ROUND(10*X1326/(AG1326-1),1))</x:f>
        <x:v>0</x:v>
      </x:c>
      <x:c r="Q1326" s="15" t="n">
        <x:f>COUNTIFS(Relaciones!$E$17123:$E$17395,A1326,Relaciones!$F$17123:$F$17395,"amistad")</x:f>
        <x:v>2</x:v>
      </x:c>
      <x:c r="R1326" s="15" t="n">
        <x:f>COUNTIFS(Relaciones!$D$17123:$D$17395,A1326,Relaciones!$F$17123:$F$17395,"amistad")</x:f>
        <x:v>3</x:v>
      </x:c>
      <x:c r="S1326" s="15" t="n">
        <x:f>SUMIFS(Relaciones!$G$17123:$G$17395,Relaciones!$D$17123:$D$17395,A1326,Relaciones!$F$17123:$F$17395,"amistad")</x:f>
        <x:v>2</x:v>
      </x:c>
      <x:c r="T1326" s="15" t="n">
        <x:f>COUNTIFS(Relaciones!$E$17123:$E$17395,A1326,Relaciones!$F$17123:$F$17395,"rechazo")</x:f>
        <x:v>0</x:v>
      </x:c>
      <x:c r="U1326" s="15" t="n">
        <x:f>COUNTIFS(Relaciones!$D$17123:$D$17395,A1326,Relaciones!$F$17123:$F$17395,"rechazo")</x:f>
        <x:v>1</x:v>
      </x:c>
      <x:c r="V1326" s="15" t="n">
        <x:f>SUMIFS(Relaciones!$G$17123:$G$17395,Relaciones!$D$17123:$D$17395,A1326,Relaciones!$F$17123:$F$17395,"rechazo")</x:f>
        <x:v>0</x:v>
      </x:c>
      <x:c r="W1326" s="15" t="n">
        <x:f>SUM(INDEX(Respuestas!$B$1318:$B$1345,MATCH(A1326,Respuestas!$A$1318:$A$1345,0)),INDEX(Respuestas!$C$1318:$C$1345,MATCH(A1326,Respuestas!$A$1318:$A$1345,0)),INDEX(Respuestas!$D$1318:$D$1345,MATCH(A1326,Respuestas!$A$1318:$A$1345,0)),INDEX(Respuestas!$E$1318:$E$1345,MATCH(A1326,Respuestas!$A$1318:$A$1345,0)))</x:f>
        <x:v>9</x:v>
      </x:c>
      <x:c r="X1326" s="15" t="n">
        <x:f>COUNTIFS(Relaciones!$E$17123:$E$17395,A1326,Relaciones!$F$17123:$F$17395,"mediacion")</x:f>
        <x:v>0</x:v>
      </x:c>
      <x:c r="Y1326" s="15" t="n">
        <x:f>COUNTIFS(Relaciones!$E$17123:$E$17395,A1326,Relaciones!$F$17123:$F$17395,"mediacion_negativa")</x:f>
        <x:v>0</x:v>
      </x:c>
      <x:c r="Z1326" s="15" t="n">
        <x:f>COUNTIFS(Relaciones!$E$17123:$E$17395,A1326,Relaciones!$F$17123:$F$17395,"bullying")</x:f>
        <x:v>0</x:v>
      </x:c>
      <x:c r="AA1326" s="4" t="str">
        <x:f>INDEX(Respuestas!$F$1318:$F$1345,MATCH(A1326,Respuestas!$A$1318:$A$1345,0))</x:f>
        <x:v>No</x:v>
      </x:c>
      <x:c r="AB1326" s="4" t="str">
        <x:f>INDEX(Respuestas!$G$1318:$G$1345,MATCH(A1326,Respuestas!$A$1318:$A$1345,0))</x:f>
        <x:v>Sí</x:v>
      </x:c>
      <x:c r="AC1326" s="4" t="str">
        <x:f>INDEX(Respuestas!$H$1318:$H$1345,MATCH(A1326,Respuestas!$A$1318:$A$1345,0))</x:f>
        <x:v>No</x:v>
      </x:c>
      <x:c r="AD1326" s="4" t="str">
        <x:f>INDEX(Respuestas!$I$1318:$I$1345,MATCH(A1326,Respuestas!$A$1318:$A$1345,0))</x:f>
        <x:v>Sí</x:v>
      </x:c>
      <x:c r="AE1326" s="4" t="str">
        <x:f>INDEX(Respuestas!$J$1318:$J$1345,MATCH(A1326,Respuestas!$A$1318:$A$1345,0))</x:f>
        <x:v>G1</x:v>
      </x:c>
      <x:c r="AF1326" s="4" t="str">
        <x:v>normalizada_v1</x:v>
      </x:c>
      <x:c r="AG1326" s="4" t="n">
        <x:f>COUNTIFS($B$2:$B$1513,B1326,$C$2:$C$1513,C1326,$D$2:$D$1513,D1326)</x:f>
        <x:v>28</x:v>
      </x:c>
      <x:c r="AH1326" s="4" t="n">
        <x:f>COUNTIFS(Relaciones!$D$17123:$D$17395,A1326,Relaciones!$F$17123:$F$17395,"prediccion_amistad")</x:f>
        <x:v>1</x:v>
      </x:c>
      <x:c r="AI1326" s="4" t="n">
        <x:f>SUMIFS(Relaciones!$H$17123:$H$17395,Relaciones!$D$17123:$D$17395,A1326,Relaciones!$F$17123:$F$17395,"prediccion_amistad")</x:f>
        <x:v>1</x:v>
      </x:c>
      <x:c r="AJ1326" s="4" t="n">
        <x:f>COUNTIFS(Relaciones!$D$17123:$D$17395,A1326,Relaciones!$F$17123:$F$17395,"prediccion_rechazo")</x:f>
        <x:v>0</x:v>
      </x:c>
      <x:c r="AK1326" s="4" t="n">
        <x:f>SUMIFS(Relaciones!$H$17123:$H$17395,Relaciones!$D$17123:$D$17395,A1326,Relaciones!$F$17123:$F$17395,"prediccion_rechazo")</x:f>
        <x:v>0</x:v>
      </x:c>
      <x:c r="AL1326" s="4" t="n">
        <x:v>0.24317698820841305</x:v>
      </x:c>
    </x:row>
    <x:row r="1327" ht="23" customHeight="1">
      <x:c r="A1327" s="13" t="str">
        <x:v>01326</x:v>
      </x:c>
      <x:c r="B1327" s="4" t="str">
        <x:v>Córdoba</x:v>
      </x:c>
      <x:c r="C1327" s="4" t="str">
        <x:v>4.º ESO</x:v>
      </x:c>
      <x:c r="D1327" s="4" t="str">
        <x:v>C</x:v>
      </x:c>
      <x:c r="E1327" s="4" t="str">
        <x:v>alumno</x:v>
      </x:c>
      <x:c r="F1327" s="14" t="n">
        <x:f>IF((AG1327-1)=0,"",ROUND(10*Q1327/(AG1327-1),1))</x:f>
        <x:v>0.7</x:v>
      </x:c>
      <x:c r="G1327" s="14" t="n">
        <x:f>IF((AG1327-1)=0,"",ROUND(10*R1327/(AG1327-1),1))</x:f>
        <x:v>1.1</x:v>
      </x:c>
      <x:c r="H1327" s="14" t="n">
        <x:f>IF(R1327=0,"",ROUND(10*S1327/R1327,1))</x:f>
        <x:v>6.7</x:v>
      </x:c>
      <x:c r="I1327" s="14" t="n">
        <x:f>IF(AH1327=0,"",ROUND(10*AI1327/AH1327,1))</x:f>
        <x:v>10</x:v>
      </x:c>
      <x:c r="J1327" s="14" t="n">
        <x:f>IF((AG1327-1)=0,"",ROUND(10*T1327/(AG1327-1),1))</x:f>
        <x:v>0</x:v>
      </x:c>
      <x:c r="K1327" s="14" t="n">
        <x:f>IF((AG1327-1)=0,"",ROUND(10*U1327/(AG1327-1),1))</x:f>
        <x:v>0.4</x:v>
      </x:c>
      <x:c r="L1327" s="14" t="n">
        <x:f>IF(U1327=0,"",ROUND(10*V1327/U1327,1))</x:f>
        <x:v>0</x:v>
      </x:c>
      <x:c r="M1327" s="14" t="str">
        <x:f>IF(AJ1327=0,"",ROUND(10*AK1327/AJ1327,1))</x:f>
      </x:c>
      <x:c r="N1327" s="14" t="n">
        <x:f>ROUND(10*W1327/12,1)</x:f>
        <x:v>8.3</x:v>
      </x:c>
      <x:c r="O1327" s="14" t="n">
        <x:f>ROUND(10*AL1327,1)</x:f>
        <x:v>2.4</x:v>
      </x:c>
      <x:c r="P1327" s="14" t="n">
        <x:f>IF((AG1327-1)=0,"",ROUND(10*X1327/(AG1327-1),1))</x:f>
        <x:v>0</x:v>
      </x:c>
      <x:c r="Q1327" s="15" t="n">
        <x:f>COUNTIFS(Relaciones!$E$17123:$E$17395,A1327,Relaciones!$F$17123:$F$17395,"amistad")</x:f>
        <x:v>2</x:v>
      </x:c>
      <x:c r="R1327" s="15" t="n">
        <x:f>COUNTIFS(Relaciones!$D$17123:$D$17395,A1327,Relaciones!$F$17123:$F$17395,"amistad")</x:f>
        <x:v>3</x:v>
      </x:c>
      <x:c r="S1327" s="15" t="n">
        <x:f>SUMIFS(Relaciones!$G$17123:$G$17395,Relaciones!$D$17123:$D$17395,A1327,Relaciones!$F$17123:$F$17395,"amistad")</x:f>
        <x:v>2</x:v>
      </x:c>
      <x:c r="T1327" s="15" t="n">
        <x:f>COUNTIFS(Relaciones!$E$17123:$E$17395,A1327,Relaciones!$F$17123:$F$17395,"rechazo")</x:f>
        <x:v>0</x:v>
      </x:c>
      <x:c r="U1327" s="15" t="n">
        <x:f>COUNTIFS(Relaciones!$D$17123:$D$17395,A1327,Relaciones!$F$17123:$F$17395,"rechazo")</x:f>
        <x:v>1</x:v>
      </x:c>
      <x:c r="V1327" s="15" t="n">
        <x:f>SUMIFS(Relaciones!$G$17123:$G$17395,Relaciones!$D$17123:$D$17395,A1327,Relaciones!$F$17123:$F$17395,"rechazo")</x:f>
        <x:v>0</x:v>
      </x:c>
      <x:c r="W1327" s="15" t="n">
        <x:f>SUM(INDEX(Respuestas!$B$1318:$B$1345,MATCH(A1327,Respuestas!$A$1318:$A$1345,0)),INDEX(Respuestas!$C$1318:$C$1345,MATCH(A1327,Respuestas!$A$1318:$A$1345,0)),INDEX(Respuestas!$D$1318:$D$1345,MATCH(A1327,Respuestas!$A$1318:$A$1345,0)),INDEX(Respuestas!$E$1318:$E$1345,MATCH(A1327,Respuestas!$A$1318:$A$1345,0)))</x:f>
        <x:v>10</x:v>
      </x:c>
      <x:c r="X1327" s="15" t="n">
        <x:f>COUNTIFS(Relaciones!$E$17123:$E$17395,A1327,Relaciones!$F$17123:$F$17395,"mediacion")</x:f>
        <x:v>0</x:v>
      </x:c>
      <x:c r="Y1327" s="15" t="n">
        <x:f>COUNTIFS(Relaciones!$E$17123:$E$17395,A1327,Relaciones!$F$17123:$F$17395,"mediacion_negativa")</x:f>
        <x:v>0</x:v>
      </x:c>
      <x:c r="Z1327" s="15" t="n">
        <x:f>COUNTIFS(Relaciones!$E$17123:$E$17395,A1327,Relaciones!$F$17123:$F$17395,"bullying")</x:f>
        <x:v>0</x:v>
      </x:c>
      <x:c r="AA1327" s="4" t="str">
        <x:f>INDEX(Respuestas!$F$1318:$F$1345,MATCH(A1327,Respuestas!$A$1318:$A$1345,0))</x:f>
        <x:v>No</x:v>
      </x:c>
      <x:c r="AB1327" s="4" t="str">
        <x:f>INDEX(Respuestas!$G$1318:$G$1345,MATCH(A1327,Respuestas!$A$1318:$A$1345,0))</x:f>
        <x:v>Sí</x:v>
      </x:c>
      <x:c r="AC1327" s="4" t="str">
        <x:f>INDEX(Respuestas!$H$1318:$H$1345,MATCH(A1327,Respuestas!$A$1318:$A$1345,0))</x:f>
        <x:v>No</x:v>
      </x:c>
      <x:c r="AD1327" s="4" t="str">
        <x:f>INDEX(Respuestas!$I$1318:$I$1345,MATCH(A1327,Respuestas!$A$1318:$A$1345,0))</x:f>
        <x:v>Sí</x:v>
      </x:c>
      <x:c r="AE1327" s="4" t="str">
        <x:f>INDEX(Respuestas!$J$1318:$J$1345,MATCH(A1327,Respuestas!$A$1318:$A$1345,0))</x:f>
        <x:v>G1</x:v>
      </x:c>
      <x:c r="AF1327" s="4" t="str">
        <x:v>normalizada_v1</x:v>
      </x:c>
      <x:c r="AG1327" s="4" t="n">
        <x:f>COUNTIFS($B$2:$B$1513,B1327,$C$2:$C$1513,C1327,$D$2:$D$1513,D1327)</x:f>
        <x:v>28</x:v>
      </x:c>
      <x:c r="AH1327" s="4" t="n">
        <x:f>COUNTIFS(Relaciones!$D$17123:$D$17395,A1327,Relaciones!$F$17123:$F$17395,"prediccion_amistad")</x:f>
        <x:v>1</x:v>
      </x:c>
      <x:c r="AI1327" s="4" t="n">
        <x:f>SUMIFS(Relaciones!$H$17123:$H$17395,Relaciones!$D$17123:$D$17395,A1327,Relaciones!$F$17123:$F$17395,"prediccion_amistad")</x:f>
        <x:v>1</x:v>
      </x:c>
      <x:c r="AJ1327" s="4" t="n">
        <x:f>COUNTIFS(Relaciones!$D$17123:$D$17395,A1327,Relaciones!$F$17123:$F$17395,"prediccion_rechazo")</x:f>
        <x:v>0</x:v>
      </x:c>
      <x:c r="AK1327" s="4" t="n">
        <x:f>SUMIFS(Relaciones!$H$17123:$H$17395,Relaciones!$D$17123:$D$17395,A1327,Relaciones!$F$17123:$F$17395,"prediccion_rechazo")</x:f>
        <x:v>0</x:v>
      </x:c>
      <x:c r="AL1327" s="4" t="n">
        <x:v>0.24314985495557137</x:v>
      </x:c>
    </x:row>
    <x:row r="1328" ht="23" customHeight="1">
      <x:c r="A1328" s="13" t="str">
        <x:v>01327</x:v>
      </x:c>
      <x:c r="B1328" s="4" t="str">
        <x:v>Córdoba</x:v>
      </x:c>
      <x:c r="C1328" s="4" t="str">
        <x:v>4.º ESO</x:v>
      </x:c>
      <x:c r="D1328" s="4" t="str">
        <x:v>C</x:v>
      </x:c>
      <x:c r="E1328" s="4" t="str">
        <x:v>alumna</x:v>
      </x:c>
      <x:c r="F1328" s="14" t="n">
        <x:f>IF((AG1328-1)=0,"",ROUND(10*Q1328/(AG1328-1),1))</x:f>
        <x:v>0.7</x:v>
      </x:c>
      <x:c r="G1328" s="14" t="n">
        <x:f>IF((AG1328-1)=0,"",ROUND(10*R1328/(AG1328-1),1))</x:f>
        <x:v>1.1</x:v>
      </x:c>
      <x:c r="H1328" s="14" t="n">
        <x:f>IF(R1328=0,"",ROUND(10*S1328/R1328,1))</x:f>
        <x:v>6.7</x:v>
      </x:c>
      <x:c r="I1328" s="14" t="n">
        <x:f>IF(AH1328=0,"",ROUND(10*AI1328/AH1328,1))</x:f>
        <x:v>6.7</x:v>
      </x:c>
      <x:c r="J1328" s="14" t="n">
        <x:f>IF((AG1328-1)=0,"",ROUND(10*T1328/(AG1328-1),1))</x:f>
        <x:v>0</x:v>
      </x:c>
      <x:c r="K1328" s="14" t="n">
        <x:f>IF((AG1328-1)=0,"",ROUND(10*U1328/(AG1328-1),1))</x:f>
        <x:v>0.7</x:v>
      </x:c>
      <x:c r="L1328" s="14" t="n">
        <x:f>IF(U1328=0,"",ROUND(10*V1328/U1328,1))</x:f>
        <x:v>0</x:v>
      </x:c>
      <x:c r="M1328" s="14" t="n">
        <x:f>IF(AJ1328=0,"",ROUND(10*AK1328/AJ1328,1))</x:f>
        <x:v>0</x:v>
      </x:c>
      <x:c r="N1328" s="14" t="n">
        <x:f>ROUND(10*W1328/12,1)</x:f>
        <x:v>9.2</x:v>
      </x:c>
      <x:c r="O1328" s="14" t="n">
        <x:f>ROUND(10*AL1328,1)</x:f>
        <x:v>2.4</x:v>
      </x:c>
      <x:c r="P1328" s="14" t="n">
        <x:f>IF((AG1328-1)=0,"",ROUND(10*X1328/(AG1328-1),1))</x:f>
        <x:v>0</x:v>
      </x:c>
      <x:c r="Q1328" s="15" t="n">
        <x:f>COUNTIFS(Relaciones!$E$17123:$E$17395,A1328,Relaciones!$F$17123:$F$17395,"amistad")</x:f>
        <x:v>2</x:v>
      </x:c>
      <x:c r="R1328" s="15" t="n">
        <x:f>COUNTIFS(Relaciones!$D$17123:$D$17395,A1328,Relaciones!$F$17123:$F$17395,"amistad")</x:f>
        <x:v>3</x:v>
      </x:c>
      <x:c r="S1328" s="15" t="n">
        <x:f>SUMIFS(Relaciones!$G$17123:$G$17395,Relaciones!$D$17123:$D$17395,A1328,Relaciones!$F$17123:$F$17395,"amistad")</x:f>
        <x:v>2</x:v>
      </x:c>
      <x:c r="T1328" s="15" t="n">
        <x:f>COUNTIFS(Relaciones!$E$17123:$E$17395,A1328,Relaciones!$F$17123:$F$17395,"rechazo")</x:f>
        <x:v>0</x:v>
      </x:c>
      <x:c r="U1328" s="15" t="n">
        <x:f>COUNTIFS(Relaciones!$D$17123:$D$17395,A1328,Relaciones!$F$17123:$F$17395,"rechazo")</x:f>
        <x:v>2</x:v>
      </x:c>
      <x:c r="V1328" s="15" t="n">
        <x:f>SUMIFS(Relaciones!$G$17123:$G$17395,Relaciones!$D$17123:$D$17395,A1328,Relaciones!$F$17123:$F$17395,"rechazo")</x:f>
        <x:v>0</x:v>
      </x:c>
      <x:c r="W1328" s="15" t="n">
        <x:f>SUM(INDEX(Respuestas!$B$1318:$B$1345,MATCH(A1328,Respuestas!$A$1318:$A$1345,0)),INDEX(Respuestas!$C$1318:$C$1345,MATCH(A1328,Respuestas!$A$1318:$A$1345,0)),INDEX(Respuestas!$D$1318:$D$1345,MATCH(A1328,Respuestas!$A$1318:$A$1345,0)),INDEX(Respuestas!$E$1318:$E$1345,MATCH(A1328,Respuestas!$A$1318:$A$1345,0)))</x:f>
        <x:v>11</x:v>
      </x:c>
      <x:c r="X1328" s="15" t="n">
        <x:f>COUNTIFS(Relaciones!$E$17123:$E$17395,A1328,Relaciones!$F$17123:$F$17395,"mediacion")</x:f>
        <x:v>0</x:v>
      </x:c>
      <x:c r="Y1328" s="15" t="n">
        <x:f>COUNTIFS(Relaciones!$E$17123:$E$17395,A1328,Relaciones!$F$17123:$F$17395,"mediacion_negativa")</x:f>
        <x:v>0</x:v>
      </x:c>
      <x:c r="Z1328" s="15" t="n">
        <x:f>COUNTIFS(Relaciones!$E$17123:$E$17395,A1328,Relaciones!$F$17123:$F$17395,"bullying")</x:f>
        <x:v>0</x:v>
      </x:c>
      <x:c r="AA1328" s="4" t="str">
        <x:f>INDEX(Respuestas!$F$1318:$F$1345,MATCH(A1328,Respuestas!$A$1318:$A$1345,0))</x:f>
        <x:v>No</x:v>
      </x:c>
      <x:c r="AB1328" s="4" t="str">
        <x:f>INDEX(Respuestas!$G$1318:$G$1345,MATCH(A1328,Respuestas!$A$1318:$A$1345,0))</x:f>
        <x:v>Sí</x:v>
      </x:c>
      <x:c r="AC1328" s="4" t="str">
        <x:f>INDEX(Respuestas!$H$1318:$H$1345,MATCH(A1328,Respuestas!$A$1318:$A$1345,0))</x:f>
        <x:v>No</x:v>
      </x:c>
      <x:c r="AD1328" s="4" t="str">
        <x:f>INDEX(Respuestas!$I$1318:$I$1345,MATCH(A1328,Respuestas!$A$1318:$A$1345,0))</x:f>
        <x:v>Sí</x:v>
      </x:c>
      <x:c r="AE1328" s="4" t="str">
        <x:f>INDEX(Respuestas!$J$1318:$J$1345,MATCH(A1328,Respuestas!$A$1318:$A$1345,0))</x:f>
        <x:v>G1</x:v>
      </x:c>
      <x:c r="AF1328" s="4" t="str">
        <x:v>normalizada_v1</x:v>
      </x:c>
      <x:c r="AG1328" s="4" t="n">
        <x:f>COUNTIFS($B$2:$B$1513,B1328,$C$2:$C$1513,C1328,$D$2:$D$1513,D1328)</x:f>
        <x:v>28</x:v>
      </x:c>
      <x:c r="AH1328" s="4" t="n">
        <x:f>COUNTIFS(Relaciones!$D$17123:$D$17395,A1328,Relaciones!$F$17123:$F$17395,"prediccion_amistad")</x:f>
        <x:v>3</x:v>
      </x:c>
      <x:c r="AI1328" s="4" t="n">
        <x:f>SUMIFS(Relaciones!$H$17123:$H$17395,Relaciones!$D$17123:$D$17395,A1328,Relaciones!$F$17123:$F$17395,"prediccion_amistad")</x:f>
        <x:v>2</x:v>
      </x:c>
      <x:c r="AJ1328" s="4" t="n">
        <x:f>COUNTIFS(Relaciones!$D$17123:$D$17395,A1328,Relaciones!$F$17123:$F$17395,"prediccion_rechazo")</x:f>
        <x:v>1</x:v>
      </x:c>
      <x:c r="AK1328" s="4" t="n">
        <x:f>SUMIFS(Relaciones!$H$17123:$H$17395,Relaciones!$D$17123:$D$17395,A1328,Relaciones!$F$17123:$F$17395,"prediccion_rechazo")</x:f>
        <x:v>0</x:v>
      </x:c>
      <x:c r="AL1328" s="4" t="n">
        <x:v>0.24298782790677945</x:v>
      </x:c>
    </x:row>
    <x:row r="1329" ht="23" customHeight="1">
      <x:c r="A1329" s="13" t="str">
        <x:v>01328</x:v>
      </x:c>
      <x:c r="B1329" s="4" t="str">
        <x:v>Córdoba</x:v>
      </x:c>
      <x:c r="C1329" s="4" t="str">
        <x:v>4.º ESO</x:v>
      </x:c>
      <x:c r="D1329" s="4" t="str">
        <x:v>C</x:v>
      </x:c>
      <x:c r="E1329" s="4" t="str">
        <x:v>alumno</x:v>
      </x:c>
      <x:c r="F1329" s="14" t="n">
        <x:f>IF((AG1329-1)=0,"",ROUND(10*Q1329/(AG1329-1),1))</x:f>
        <x:v>0.7</x:v>
      </x:c>
      <x:c r="G1329" s="14" t="n">
        <x:f>IF((AG1329-1)=0,"",ROUND(10*R1329/(AG1329-1),1))</x:f>
        <x:v>1.1</x:v>
      </x:c>
      <x:c r="H1329" s="14" t="n">
        <x:f>IF(R1329=0,"",ROUND(10*S1329/R1329,1))</x:f>
        <x:v>6.7</x:v>
      </x:c>
      <x:c r="I1329" s="14" t="n">
        <x:f>IF(AH1329=0,"",ROUND(10*AI1329/AH1329,1))</x:f>
        <x:v>10</x:v>
      </x:c>
      <x:c r="J1329" s="14" t="n">
        <x:f>IF((AG1329-1)=0,"",ROUND(10*T1329/(AG1329-1),1))</x:f>
        <x:v>0</x:v>
      </x:c>
      <x:c r="K1329" s="14" t="n">
        <x:f>IF((AG1329-1)=0,"",ROUND(10*U1329/(AG1329-1),1))</x:f>
        <x:v>0.4</x:v>
      </x:c>
      <x:c r="L1329" s="14" t="n">
        <x:f>IF(U1329=0,"",ROUND(10*V1329/U1329,1))</x:f>
        <x:v>0</x:v>
      </x:c>
      <x:c r="M1329" s="14" t="str">
        <x:f>IF(AJ1329=0,"",ROUND(10*AK1329/AJ1329,1))</x:f>
      </x:c>
      <x:c r="N1329" s="14" t="n">
        <x:f>ROUND(10*W1329/12,1)</x:f>
        <x:v>5</x:v>
      </x:c>
      <x:c r="O1329" s="14" t="n">
        <x:f>ROUND(10*AL1329,1)</x:f>
        <x:v>2.4</x:v>
      </x:c>
      <x:c r="P1329" s="14" t="n">
        <x:f>IF((AG1329-1)=0,"",ROUND(10*X1329/(AG1329-1),1))</x:f>
        <x:v>0</x:v>
      </x:c>
      <x:c r="Q1329" s="15" t="n">
        <x:f>COUNTIFS(Relaciones!$E$17123:$E$17395,A1329,Relaciones!$F$17123:$F$17395,"amistad")</x:f>
        <x:v>2</x:v>
      </x:c>
      <x:c r="R1329" s="15" t="n">
        <x:f>COUNTIFS(Relaciones!$D$17123:$D$17395,A1329,Relaciones!$F$17123:$F$17395,"amistad")</x:f>
        <x:v>3</x:v>
      </x:c>
      <x:c r="S1329" s="15" t="n">
        <x:f>SUMIFS(Relaciones!$G$17123:$G$17395,Relaciones!$D$17123:$D$17395,A1329,Relaciones!$F$17123:$F$17395,"amistad")</x:f>
        <x:v>2</x:v>
      </x:c>
      <x:c r="T1329" s="15" t="n">
        <x:f>COUNTIFS(Relaciones!$E$17123:$E$17395,A1329,Relaciones!$F$17123:$F$17395,"rechazo")</x:f>
        <x:v>0</x:v>
      </x:c>
      <x:c r="U1329" s="15" t="n">
        <x:f>COUNTIFS(Relaciones!$D$17123:$D$17395,A1329,Relaciones!$F$17123:$F$17395,"rechazo")</x:f>
        <x:v>1</x:v>
      </x:c>
      <x:c r="V1329" s="15" t="n">
        <x:f>SUMIFS(Relaciones!$G$17123:$G$17395,Relaciones!$D$17123:$D$17395,A1329,Relaciones!$F$17123:$F$17395,"rechazo")</x:f>
        <x:v>0</x:v>
      </x:c>
      <x:c r="W1329" s="15" t="n">
        <x:f>SUM(INDEX(Respuestas!$B$1318:$B$1345,MATCH(A1329,Respuestas!$A$1318:$A$1345,0)),INDEX(Respuestas!$C$1318:$C$1345,MATCH(A1329,Respuestas!$A$1318:$A$1345,0)),INDEX(Respuestas!$D$1318:$D$1345,MATCH(A1329,Respuestas!$A$1318:$A$1345,0)),INDEX(Respuestas!$E$1318:$E$1345,MATCH(A1329,Respuestas!$A$1318:$A$1345,0)))</x:f>
        <x:v>6</x:v>
      </x:c>
      <x:c r="X1329" s="15" t="n">
        <x:f>COUNTIFS(Relaciones!$E$17123:$E$17395,A1329,Relaciones!$F$17123:$F$17395,"mediacion")</x:f>
        <x:v>0</x:v>
      </x:c>
      <x:c r="Y1329" s="15" t="n">
        <x:f>COUNTIFS(Relaciones!$E$17123:$E$17395,A1329,Relaciones!$F$17123:$F$17395,"mediacion_negativa")</x:f>
        <x:v>0</x:v>
      </x:c>
      <x:c r="Z1329" s="15" t="n">
        <x:f>COUNTIFS(Relaciones!$E$17123:$E$17395,A1329,Relaciones!$F$17123:$F$17395,"bullying")</x:f>
        <x:v>0</x:v>
      </x:c>
      <x:c r="AA1329" s="4" t="str">
        <x:f>INDEX(Respuestas!$F$1318:$F$1345,MATCH(A1329,Respuestas!$A$1318:$A$1345,0))</x:f>
        <x:v>No</x:v>
      </x:c>
      <x:c r="AB1329" s="4" t="str">
        <x:f>INDEX(Respuestas!$G$1318:$G$1345,MATCH(A1329,Respuestas!$A$1318:$A$1345,0))</x:f>
        <x:v>Sí</x:v>
      </x:c>
      <x:c r="AC1329" s="4" t="str">
        <x:f>INDEX(Respuestas!$H$1318:$H$1345,MATCH(A1329,Respuestas!$A$1318:$A$1345,0))</x:f>
        <x:v>No</x:v>
      </x:c>
      <x:c r="AD1329" s="4" t="str">
        <x:f>INDEX(Respuestas!$I$1318:$I$1345,MATCH(A1329,Respuestas!$A$1318:$A$1345,0))</x:f>
        <x:v>Sí</x:v>
      </x:c>
      <x:c r="AE1329" s="4" t="str">
        <x:f>INDEX(Respuestas!$J$1318:$J$1345,MATCH(A1329,Respuestas!$A$1318:$A$1345,0))</x:f>
        <x:v>G1</x:v>
      </x:c>
      <x:c r="AF1329" s="4" t="str">
        <x:v>normalizada_v1</x:v>
      </x:c>
      <x:c r="AG1329" s="4" t="n">
        <x:f>COUNTIFS($B$2:$B$1513,B1329,$C$2:$C$1513,C1329,$D$2:$D$1513,D1329)</x:f>
        <x:v>28</x:v>
      </x:c>
      <x:c r="AH1329" s="4" t="n">
        <x:f>COUNTIFS(Relaciones!$D$17123:$D$17395,A1329,Relaciones!$F$17123:$F$17395,"prediccion_amistad")</x:f>
        <x:v>2</x:v>
      </x:c>
      <x:c r="AI1329" s="4" t="n">
        <x:f>SUMIFS(Relaciones!$H$17123:$H$17395,Relaciones!$D$17123:$D$17395,A1329,Relaciones!$F$17123:$F$17395,"prediccion_amistad")</x:f>
        <x:v>2</x:v>
      </x:c>
      <x:c r="AJ1329" s="4" t="n">
        <x:f>COUNTIFS(Relaciones!$D$17123:$D$17395,A1329,Relaciones!$F$17123:$F$17395,"prediccion_rechazo")</x:f>
        <x:v>0</x:v>
      </x:c>
      <x:c r="AK1329" s="4" t="n">
        <x:f>SUMIFS(Relaciones!$H$17123:$H$17395,Relaciones!$D$17123:$D$17395,A1329,Relaciones!$F$17123:$F$17395,"prediccion_rechazo")</x:f>
        <x:v>0</x:v>
      </x:c>
      <x:c r="AL1329" s="4" t="n">
        <x:v>0.24202462991218407</x:v>
      </x:c>
    </x:row>
    <x:row r="1330" ht="23" customHeight="1">
      <x:c r="A1330" s="13" t="str">
        <x:v>01329</x:v>
      </x:c>
      <x:c r="B1330" s="4" t="str">
        <x:v>Córdoba</x:v>
      </x:c>
      <x:c r="C1330" s="4" t="str">
        <x:v>4.º ESO</x:v>
      </x:c>
      <x:c r="D1330" s="4" t="str">
        <x:v>C</x:v>
      </x:c>
      <x:c r="E1330" s="4" t="str">
        <x:v>alumna</x:v>
      </x:c>
      <x:c r="F1330" s="14" t="n">
        <x:f>IF((AG1330-1)=0,"",ROUND(10*Q1330/(AG1330-1),1))</x:f>
        <x:v>0.7</x:v>
      </x:c>
      <x:c r="G1330" s="14" t="n">
        <x:f>IF((AG1330-1)=0,"",ROUND(10*R1330/(AG1330-1),1))</x:f>
        <x:v>1.1</x:v>
      </x:c>
      <x:c r="H1330" s="14" t="n">
        <x:f>IF(R1330=0,"",ROUND(10*S1330/R1330,1))</x:f>
        <x:v>6.7</x:v>
      </x:c>
      <x:c r="I1330" s="14" t="n">
        <x:f>IF(AH1330=0,"",ROUND(10*AI1330/AH1330,1))</x:f>
        <x:v>10</x:v>
      </x:c>
      <x:c r="J1330" s="14" t="n">
        <x:f>IF((AG1330-1)=0,"",ROUND(10*T1330/(AG1330-1),1))</x:f>
        <x:v>0</x:v>
      </x:c>
      <x:c r="K1330" s="14" t="n">
        <x:f>IF((AG1330-1)=0,"",ROUND(10*U1330/(AG1330-1),1))</x:f>
        <x:v>0.4</x:v>
      </x:c>
      <x:c r="L1330" s="14" t="n">
        <x:f>IF(U1330=0,"",ROUND(10*V1330/U1330,1))</x:f>
        <x:v>0</x:v>
      </x:c>
      <x:c r="M1330" s="14" t="str">
        <x:f>IF(AJ1330=0,"",ROUND(10*AK1330/AJ1330,1))</x:f>
      </x:c>
      <x:c r="N1330" s="14" t="n">
        <x:f>ROUND(10*W1330/12,1)</x:f>
        <x:v>7.5</x:v>
      </x:c>
      <x:c r="O1330" s="14" t="n">
        <x:f>ROUND(10*AL1330,1)</x:f>
        <x:v>2.4</x:v>
      </x:c>
      <x:c r="P1330" s="14" t="n">
        <x:f>IF((AG1330-1)=0,"",ROUND(10*X1330/(AG1330-1),1))</x:f>
        <x:v>0</x:v>
      </x:c>
      <x:c r="Q1330" s="15" t="n">
        <x:f>COUNTIFS(Relaciones!$E$17123:$E$17395,A1330,Relaciones!$F$17123:$F$17395,"amistad")</x:f>
        <x:v>2</x:v>
      </x:c>
      <x:c r="R1330" s="15" t="n">
        <x:f>COUNTIFS(Relaciones!$D$17123:$D$17395,A1330,Relaciones!$F$17123:$F$17395,"amistad")</x:f>
        <x:v>3</x:v>
      </x:c>
      <x:c r="S1330" s="15" t="n">
        <x:f>SUMIFS(Relaciones!$G$17123:$G$17395,Relaciones!$D$17123:$D$17395,A1330,Relaciones!$F$17123:$F$17395,"amistad")</x:f>
        <x:v>2</x:v>
      </x:c>
      <x:c r="T1330" s="15" t="n">
        <x:f>COUNTIFS(Relaciones!$E$17123:$E$17395,A1330,Relaciones!$F$17123:$F$17395,"rechazo")</x:f>
        <x:v>0</x:v>
      </x:c>
      <x:c r="U1330" s="15" t="n">
        <x:f>COUNTIFS(Relaciones!$D$17123:$D$17395,A1330,Relaciones!$F$17123:$F$17395,"rechazo")</x:f>
        <x:v>1</x:v>
      </x:c>
      <x:c r="V1330" s="15" t="n">
        <x:f>SUMIFS(Relaciones!$G$17123:$G$17395,Relaciones!$D$17123:$D$17395,A1330,Relaciones!$F$17123:$F$17395,"rechazo")</x:f>
        <x:v>0</x:v>
      </x:c>
      <x:c r="W1330" s="15" t="n">
        <x:f>SUM(INDEX(Respuestas!$B$1318:$B$1345,MATCH(A1330,Respuestas!$A$1318:$A$1345,0)),INDEX(Respuestas!$C$1318:$C$1345,MATCH(A1330,Respuestas!$A$1318:$A$1345,0)),INDEX(Respuestas!$D$1318:$D$1345,MATCH(A1330,Respuestas!$A$1318:$A$1345,0)),INDEX(Respuestas!$E$1318:$E$1345,MATCH(A1330,Respuestas!$A$1318:$A$1345,0)))</x:f>
        <x:v>9</x:v>
      </x:c>
      <x:c r="X1330" s="15" t="n">
        <x:f>COUNTIFS(Relaciones!$E$17123:$E$17395,A1330,Relaciones!$F$17123:$F$17395,"mediacion")</x:f>
        <x:v>0</x:v>
      </x:c>
      <x:c r="Y1330" s="15" t="n">
        <x:f>COUNTIFS(Relaciones!$E$17123:$E$17395,A1330,Relaciones!$F$17123:$F$17395,"mediacion_negativa")</x:f>
        <x:v>0</x:v>
      </x:c>
      <x:c r="Z1330" s="15" t="n">
        <x:f>COUNTIFS(Relaciones!$E$17123:$E$17395,A1330,Relaciones!$F$17123:$F$17395,"bullying")</x:f>
        <x:v>0</x:v>
      </x:c>
      <x:c r="AA1330" s="4" t="str">
        <x:f>INDEX(Respuestas!$F$1318:$F$1345,MATCH(A1330,Respuestas!$A$1318:$A$1345,0))</x:f>
        <x:v>No</x:v>
      </x:c>
      <x:c r="AB1330" s="4" t="str">
        <x:f>INDEX(Respuestas!$G$1318:$G$1345,MATCH(A1330,Respuestas!$A$1318:$A$1345,0))</x:f>
        <x:v>Sí</x:v>
      </x:c>
      <x:c r="AC1330" s="4" t="str">
        <x:f>INDEX(Respuestas!$H$1318:$H$1345,MATCH(A1330,Respuestas!$A$1318:$A$1345,0))</x:f>
        <x:v>No</x:v>
      </x:c>
      <x:c r="AD1330" s="4" t="str">
        <x:f>INDEX(Respuestas!$I$1318:$I$1345,MATCH(A1330,Respuestas!$A$1318:$A$1345,0))</x:f>
        <x:v>Sí</x:v>
      </x:c>
      <x:c r="AE1330" s="4" t="str">
        <x:f>INDEX(Respuestas!$J$1318:$J$1345,MATCH(A1330,Respuestas!$A$1318:$A$1345,0))</x:f>
        <x:v>G1</x:v>
      </x:c>
      <x:c r="AF1330" s="4" t="str">
        <x:v>normalizada_v1</x:v>
      </x:c>
      <x:c r="AG1330" s="4" t="n">
        <x:f>COUNTIFS($B$2:$B$1513,B1330,$C$2:$C$1513,C1330,$D$2:$D$1513,D1330)</x:f>
        <x:v>28</x:v>
      </x:c>
      <x:c r="AH1330" s="4" t="n">
        <x:f>COUNTIFS(Relaciones!$D$17123:$D$17395,A1330,Relaciones!$F$17123:$F$17395,"prediccion_amistad")</x:f>
        <x:v>1</x:v>
      </x:c>
      <x:c r="AI1330" s="4" t="n">
        <x:f>SUMIFS(Relaciones!$H$17123:$H$17395,Relaciones!$D$17123:$D$17395,A1330,Relaciones!$F$17123:$F$17395,"prediccion_amistad")</x:f>
        <x:v>1</x:v>
      </x:c>
      <x:c r="AJ1330" s="4" t="n">
        <x:f>COUNTIFS(Relaciones!$D$17123:$D$17395,A1330,Relaciones!$F$17123:$F$17395,"prediccion_rechazo")</x:f>
        <x:v>0</x:v>
      </x:c>
      <x:c r="AK1330" s="4" t="n">
        <x:f>SUMIFS(Relaciones!$H$17123:$H$17395,Relaciones!$D$17123:$D$17395,A1330,Relaciones!$F$17123:$F$17395,"prediccion_rechazo")</x:f>
        <x:v>0</x:v>
      </x:c>
      <x:c r="AL1330" s="4" t="n">
        <x:v>0.23629946047970363</x:v>
      </x:c>
    </x:row>
    <x:row r="1331" ht="23" customHeight="1">
      <x:c r="A1331" s="13" t="str">
        <x:v>01330</x:v>
      </x:c>
      <x:c r="B1331" s="4" t="str">
        <x:v>Córdoba</x:v>
      </x:c>
      <x:c r="C1331" s="4" t="str">
        <x:v>4.º ESO</x:v>
      </x:c>
      <x:c r="D1331" s="4" t="str">
        <x:v>C</x:v>
      </x:c>
      <x:c r="E1331" s="4" t="str">
        <x:v>alumno</x:v>
      </x:c>
      <x:c r="F1331" s="14" t="n">
        <x:f>IF((AG1331-1)=0,"",ROUND(10*Q1331/(AG1331-1),1))</x:f>
        <x:v>0.7</x:v>
      </x:c>
      <x:c r="G1331" s="14" t="n">
        <x:f>IF((AG1331-1)=0,"",ROUND(10*R1331/(AG1331-1),1))</x:f>
        <x:v>0.7</x:v>
      </x:c>
      <x:c r="H1331" s="14" t="n">
        <x:f>IF(R1331=0,"",ROUND(10*S1331/R1331,1))</x:f>
        <x:v>10</x:v>
      </x:c>
      <x:c r="I1331" s="14" t="n">
        <x:f>IF(AH1331=0,"",ROUND(10*AI1331/AH1331,1))</x:f>
        <x:v>5</x:v>
      </x:c>
      <x:c r="J1331" s="14" t="n">
        <x:f>IF((AG1331-1)=0,"",ROUND(10*T1331/(AG1331-1),1))</x:f>
        <x:v>0</x:v>
      </x:c>
      <x:c r="K1331" s="14" t="n">
        <x:f>IF((AG1331-1)=0,"",ROUND(10*U1331/(AG1331-1),1))</x:f>
        <x:v>0.4</x:v>
      </x:c>
      <x:c r="L1331" s="14" t="n">
        <x:f>IF(U1331=0,"",ROUND(10*V1331/U1331,1))</x:f>
        <x:v>0</x:v>
      </x:c>
      <x:c r="M1331" s="14" t="n">
        <x:f>IF(AJ1331=0,"",ROUND(10*AK1331/AJ1331,1))</x:f>
        <x:v>0</x:v>
      </x:c>
      <x:c r="N1331" s="14" t="n">
        <x:f>ROUND(10*W1331/12,1)</x:f>
        <x:v>8.3</x:v>
      </x:c>
      <x:c r="O1331" s="14" t="n">
        <x:f>ROUND(10*AL1331,1)</x:f>
        <x:v>2</x:v>
      </x:c>
      <x:c r="P1331" s="14" t="n">
        <x:f>IF((AG1331-1)=0,"",ROUND(10*X1331/(AG1331-1),1))</x:f>
        <x:v>0</x:v>
      </x:c>
      <x:c r="Q1331" s="15" t="n">
        <x:f>COUNTIFS(Relaciones!$E$17123:$E$17395,A1331,Relaciones!$F$17123:$F$17395,"amistad")</x:f>
        <x:v>2</x:v>
      </x:c>
      <x:c r="R1331" s="15" t="n">
        <x:f>COUNTIFS(Relaciones!$D$17123:$D$17395,A1331,Relaciones!$F$17123:$F$17395,"amistad")</x:f>
        <x:v>2</x:v>
      </x:c>
      <x:c r="S1331" s="15" t="n">
        <x:f>SUMIFS(Relaciones!$G$17123:$G$17395,Relaciones!$D$17123:$D$17395,A1331,Relaciones!$F$17123:$F$17395,"amistad")</x:f>
        <x:v>2</x:v>
      </x:c>
      <x:c r="T1331" s="15" t="n">
        <x:f>COUNTIFS(Relaciones!$E$17123:$E$17395,A1331,Relaciones!$F$17123:$F$17395,"rechazo")</x:f>
        <x:v>0</x:v>
      </x:c>
      <x:c r="U1331" s="15" t="n">
        <x:f>COUNTIFS(Relaciones!$D$17123:$D$17395,A1331,Relaciones!$F$17123:$F$17395,"rechazo")</x:f>
        <x:v>1</x:v>
      </x:c>
      <x:c r="V1331" s="15" t="n">
        <x:f>SUMIFS(Relaciones!$G$17123:$G$17395,Relaciones!$D$17123:$D$17395,A1331,Relaciones!$F$17123:$F$17395,"rechazo")</x:f>
        <x:v>0</x:v>
      </x:c>
      <x:c r="W1331" s="15" t="n">
        <x:f>SUM(INDEX(Respuestas!$B$1318:$B$1345,MATCH(A1331,Respuestas!$A$1318:$A$1345,0)),INDEX(Respuestas!$C$1318:$C$1345,MATCH(A1331,Respuestas!$A$1318:$A$1345,0)),INDEX(Respuestas!$D$1318:$D$1345,MATCH(A1331,Respuestas!$A$1318:$A$1345,0)),INDEX(Respuestas!$E$1318:$E$1345,MATCH(A1331,Respuestas!$A$1318:$A$1345,0)))</x:f>
        <x:v>10</x:v>
      </x:c>
      <x:c r="X1331" s="15" t="n">
        <x:f>COUNTIFS(Relaciones!$E$17123:$E$17395,A1331,Relaciones!$F$17123:$F$17395,"mediacion")</x:f>
        <x:v>0</x:v>
      </x:c>
      <x:c r="Y1331" s="15" t="n">
        <x:f>COUNTIFS(Relaciones!$E$17123:$E$17395,A1331,Relaciones!$F$17123:$F$17395,"mediacion_negativa")</x:f>
        <x:v>0</x:v>
      </x:c>
      <x:c r="Z1331" s="15" t="n">
        <x:f>COUNTIFS(Relaciones!$E$17123:$E$17395,A1331,Relaciones!$F$17123:$F$17395,"bullying")</x:f>
        <x:v>0</x:v>
      </x:c>
      <x:c r="AA1331" s="4" t="str">
        <x:f>INDEX(Respuestas!$F$1318:$F$1345,MATCH(A1331,Respuestas!$A$1318:$A$1345,0))</x:f>
        <x:v>No</x:v>
      </x:c>
      <x:c r="AB1331" s="4" t="str">
        <x:f>INDEX(Respuestas!$G$1318:$G$1345,MATCH(A1331,Respuestas!$A$1318:$A$1345,0))</x:f>
        <x:v>Sí</x:v>
      </x:c>
      <x:c r="AC1331" s="4" t="str">
        <x:f>INDEX(Respuestas!$H$1318:$H$1345,MATCH(A1331,Respuestas!$A$1318:$A$1345,0))</x:f>
        <x:v>No</x:v>
      </x:c>
      <x:c r="AD1331" s="4" t="str">
        <x:f>INDEX(Respuestas!$I$1318:$I$1345,MATCH(A1331,Respuestas!$A$1318:$A$1345,0))</x:f>
        <x:v>Sí</x:v>
      </x:c>
      <x:c r="AE1331" s="4" t="str">
        <x:f>INDEX(Respuestas!$J$1318:$J$1345,MATCH(A1331,Respuestas!$A$1318:$A$1345,0))</x:f>
        <x:v>G1</x:v>
      </x:c>
      <x:c r="AF1331" s="4" t="str">
        <x:v>normalizada_v1</x:v>
      </x:c>
      <x:c r="AG1331" s="4" t="n">
        <x:f>COUNTIFS($B$2:$B$1513,B1331,$C$2:$C$1513,C1331,$D$2:$D$1513,D1331)</x:f>
        <x:v>28</x:v>
      </x:c>
      <x:c r="AH1331" s="4" t="n">
        <x:f>COUNTIFS(Relaciones!$D$17123:$D$17395,A1331,Relaciones!$F$17123:$F$17395,"prediccion_amistad")</x:f>
        <x:v>2</x:v>
      </x:c>
      <x:c r="AI1331" s="4" t="n">
        <x:f>SUMIFS(Relaciones!$H$17123:$H$17395,Relaciones!$D$17123:$D$17395,A1331,Relaciones!$F$17123:$F$17395,"prediccion_amistad")</x:f>
        <x:v>1</x:v>
      </x:c>
      <x:c r="AJ1331" s="4" t="n">
        <x:f>COUNTIFS(Relaciones!$D$17123:$D$17395,A1331,Relaciones!$F$17123:$F$17395,"prediccion_rechazo")</x:f>
        <x:v>1</x:v>
      </x:c>
      <x:c r="AK1331" s="4" t="n">
        <x:f>SUMIFS(Relaciones!$H$17123:$H$17395,Relaciones!$D$17123:$D$17395,A1331,Relaciones!$F$17123:$F$17395,"prediccion_rechazo")</x:f>
        <x:v>0</x:v>
      </x:c>
      <x:c r="AL1331" s="4" t="n">
        <x:v>0.2022696481827867</x:v>
      </x:c>
    </x:row>
    <x:row r="1332" ht="23" customHeight="1">
      <x:c r="A1332" s="13" t="str">
        <x:v>01331</x:v>
      </x:c>
      <x:c r="B1332" s="4" t="str">
        <x:v>Córdoba</x:v>
      </x:c>
      <x:c r="C1332" s="4" t="str">
        <x:v>4.º ESO</x:v>
      </x:c>
      <x:c r="D1332" s="4" t="str">
        <x:v>C</x:v>
      </x:c>
      <x:c r="E1332" s="4" t="str">
        <x:v>alumna</x:v>
      </x:c>
      <x:c r="F1332" s="14" t="n">
        <x:f>IF((AG1332-1)=0,"",ROUND(10*Q1332/(AG1332-1),1))</x:f>
        <x:v>5.2</x:v>
      </x:c>
      <x:c r="G1332" s="14" t="n">
        <x:f>IF((AG1332-1)=0,"",ROUND(10*R1332/(AG1332-1),1))</x:f>
        <x:v>1.1</x:v>
      </x:c>
      <x:c r="H1332" s="14" t="n">
        <x:f>IF(R1332=0,"",ROUND(10*S1332/R1332,1))</x:f>
        <x:v>10</x:v>
      </x:c>
      <x:c r="I1332" s="14" t="n">
        <x:f>IF(AH1332=0,"",ROUND(10*AI1332/AH1332,1))</x:f>
        <x:v>10</x:v>
      </x:c>
      <x:c r="J1332" s="14" t="n">
        <x:f>IF((AG1332-1)=0,"",ROUND(10*T1332/(AG1332-1),1))</x:f>
        <x:v>0</x:v>
      </x:c>
      <x:c r="K1332" s="14" t="n">
        <x:f>IF((AG1332-1)=0,"",ROUND(10*U1332/(AG1332-1),1))</x:f>
        <x:v>0</x:v>
      </x:c>
      <x:c r="L1332" s="14" t="str">
        <x:f>IF(U1332=0,"",ROUND(10*V1332/U1332,1))</x:f>
      </x:c>
      <x:c r="M1332" s="14" t="str">
        <x:f>IF(AJ1332=0,"",ROUND(10*AK1332/AJ1332,1))</x:f>
      </x:c>
      <x:c r="N1332" s="14" t="n">
        <x:f>ROUND(10*W1332/12,1)</x:f>
        <x:v>9.2</x:v>
      </x:c>
      <x:c r="O1332" s="14" t="n">
        <x:f>ROUND(10*AL1332,1)</x:f>
        <x:v>8</x:v>
      </x:c>
      <x:c r="P1332" s="14" t="n">
        <x:f>IF((AG1332-1)=0,"",ROUND(10*X1332/(AG1332-1),1))</x:f>
        <x:v>3.7</x:v>
      </x:c>
      <x:c r="Q1332" s="15" t="n">
        <x:f>COUNTIFS(Relaciones!$E$17123:$E$17395,A1332,Relaciones!$F$17123:$F$17395,"amistad")</x:f>
        <x:v>14</x:v>
      </x:c>
      <x:c r="R1332" s="15" t="n">
        <x:f>COUNTIFS(Relaciones!$D$17123:$D$17395,A1332,Relaciones!$F$17123:$F$17395,"amistad")</x:f>
        <x:v>3</x:v>
      </x:c>
      <x:c r="S1332" s="15" t="n">
        <x:f>SUMIFS(Relaciones!$G$17123:$G$17395,Relaciones!$D$17123:$D$17395,A1332,Relaciones!$F$17123:$F$17395,"amistad")</x:f>
        <x:v>3</x:v>
      </x:c>
      <x:c r="T1332" s="15" t="n">
        <x:f>COUNTIFS(Relaciones!$E$17123:$E$17395,A1332,Relaciones!$F$17123:$F$17395,"rechazo")</x:f>
        <x:v>0</x:v>
      </x:c>
      <x:c r="U1332" s="15" t="n">
        <x:f>COUNTIFS(Relaciones!$D$17123:$D$17395,A1332,Relaciones!$F$17123:$F$17395,"rechazo")</x:f>
        <x:v>0</x:v>
      </x:c>
      <x:c r="V1332" s="15" t="n">
        <x:f>SUMIFS(Relaciones!$G$17123:$G$17395,Relaciones!$D$17123:$D$17395,A1332,Relaciones!$F$17123:$F$17395,"rechazo")</x:f>
        <x:v>0</x:v>
      </x:c>
      <x:c r="W1332" s="15" t="n">
        <x:f>SUM(INDEX(Respuestas!$B$1318:$B$1345,MATCH(A1332,Respuestas!$A$1318:$A$1345,0)),INDEX(Respuestas!$C$1318:$C$1345,MATCH(A1332,Respuestas!$A$1318:$A$1345,0)),INDEX(Respuestas!$D$1318:$D$1345,MATCH(A1332,Respuestas!$A$1318:$A$1345,0)),INDEX(Respuestas!$E$1318:$E$1345,MATCH(A1332,Respuestas!$A$1318:$A$1345,0)))</x:f>
        <x:v>11</x:v>
      </x:c>
      <x:c r="X1332" s="15" t="n">
        <x:f>COUNTIFS(Relaciones!$E$17123:$E$17395,A1332,Relaciones!$F$17123:$F$17395,"mediacion")</x:f>
        <x:v>10</x:v>
      </x:c>
      <x:c r="Y1332" s="15" t="n">
        <x:f>COUNTIFS(Relaciones!$E$17123:$E$17395,A1332,Relaciones!$F$17123:$F$17395,"mediacion_negativa")</x:f>
        <x:v>0</x:v>
      </x:c>
      <x:c r="Z1332" s="15" t="n">
        <x:f>COUNTIFS(Relaciones!$E$17123:$E$17395,A1332,Relaciones!$F$17123:$F$17395,"bullying")</x:f>
        <x:v>0</x:v>
      </x:c>
      <x:c r="AA1332" s="4" t="str">
        <x:f>INDEX(Respuestas!$F$1318:$F$1345,MATCH(A1332,Respuestas!$A$1318:$A$1345,0))</x:f>
        <x:v>No</x:v>
      </x:c>
      <x:c r="AB1332" s="4" t="str">
        <x:f>INDEX(Respuestas!$G$1318:$G$1345,MATCH(A1332,Respuestas!$A$1318:$A$1345,0))</x:f>
        <x:v>Sí</x:v>
      </x:c>
      <x:c r="AC1332" s="4" t="str">
        <x:f>INDEX(Respuestas!$H$1318:$H$1345,MATCH(A1332,Respuestas!$A$1318:$A$1345,0))</x:f>
        <x:v>No</x:v>
      </x:c>
      <x:c r="AD1332" s="4" t="str">
        <x:f>INDEX(Respuestas!$I$1318:$I$1345,MATCH(A1332,Respuestas!$A$1318:$A$1345,0))</x:f>
        <x:v>Sí</x:v>
      </x:c>
      <x:c r="AE1332" s="4" t="str">
        <x:f>INDEX(Respuestas!$J$1318:$J$1345,MATCH(A1332,Respuestas!$A$1318:$A$1345,0))</x:f>
        <x:v>G2</x:v>
      </x:c>
      <x:c r="AF1332" s="4" t="str">
        <x:v>normalizada_v1</x:v>
      </x:c>
      <x:c r="AG1332" s="4" t="n">
        <x:f>COUNTIFS($B$2:$B$1513,B1332,$C$2:$C$1513,C1332,$D$2:$D$1513,D1332)</x:f>
        <x:v>28</x:v>
      </x:c>
      <x:c r="AH1332" s="4" t="n">
        <x:f>COUNTIFS(Relaciones!$D$17123:$D$17395,A1332,Relaciones!$F$17123:$F$17395,"prediccion_amistad")</x:f>
        <x:v>11</x:v>
      </x:c>
      <x:c r="AI1332" s="4" t="n">
        <x:f>SUMIFS(Relaciones!$H$17123:$H$17395,Relaciones!$D$17123:$D$17395,A1332,Relaciones!$F$17123:$F$17395,"prediccion_amistad")</x:f>
        <x:v>11</x:v>
      </x:c>
      <x:c r="AJ1332" s="4" t="n">
        <x:f>COUNTIFS(Relaciones!$D$17123:$D$17395,A1332,Relaciones!$F$17123:$F$17395,"prediccion_rechazo")</x:f>
        <x:v>0</x:v>
      </x:c>
      <x:c r="AK1332" s="4" t="n">
        <x:f>SUMIFS(Relaciones!$H$17123:$H$17395,Relaciones!$D$17123:$D$17395,A1332,Relaciones!$F$17123:$F$17395,"prediccion_rechazo")</x:f>
        <x:v>0</x:v>
      </x:c>
      <x:c r="AL1332" s="4" t="n">
        <x:v>0.8018426181898087</x:v>
      </x:c>
    </x:row>
    <x:row r="1333" ht="23" customHeight="1">
      <x:c r="A1333" s="13" t="str">
        <x:v>01332</x:v>
      </x:c>
      <x:c r="B1333" s="4" t="str">
        <x:v>Córdoba</x:v>
      </x:c>
      <x:c r="C1333" s="4" t="str">
        <x:v>4.º ESO</x:v>
      </x:c>
      <x:c r="D1333" s="4" t="str">
        <x:v>C</x:v>
      </x:c>
      <x:c r="E1333" s="4" t="str">
        <x:v>alumno</x:v>
      </x:c>
      <x:c r="F1333" s="14" t="n">
        <x:f>IF((AG1333-1)=0,"",ROUND(10*Q1333/(AG1333-1),1))</x:f>
        <x:v>0.7</x:v>
      </x:c>
      <x:c r="G1333" s="14" t="n">
        <x:f>IF((AG1333-1)=0,"",ROUND(10*R1333/(AG1333-1),1))</x:f>
        <x:v>0.7</x:v>
      </x:c>
      <x:c r="H1333" s="14" t="n">
        <x:f>IF(R1333=0,"",ROUND(10*S1333/R1333,1))</x:f>
        <x:v>10</x:v>
      </x:c>
      <x:c r="I1333" s="14" t="n">
        <x:f>IF(AH1333=0,"",ROUND(10*AI1333/AH1333,1))</x:f>
        <x:v>10</x:v>
      </x:c>
      <x:c r="J1333" s="14" t="n">
        <x:f>IF((AG1333-1)=0,"",ROUND(10*T1333/(AG1333-1),1))</x:f>
        <x:v>0</x:v>
      </x:c>
      <x:c r="K1333" s="14" t="n">
        <x:f>IF((AG1333-1)=0,"",ROUND(10*U1333/(AG1333-1),1))</x:f>
        <x:v>0.7</x:v>
      </x:c>
      <x:c r="L1333" s="14" t="n">
        <x:f>IF(U1333=0,"",ROUND(10*V1333/U1333,1))</x:f>
        <x:v>0</x:v>
      </x:c>
      <x:c r="M1333" s="14" t="str">
        <x:f>IF(AJ1333=0,"",ROUND(10*AK1333/AJ1333,1))</x:f>
      </x:c>
      <x:c r="N1333" s="14" t="n">
        <x:f>ROUND(10*W1333/12,1)</x:f>
        <x:v>10</x:v>
      </x:c>
      <x:c r="O1333" s="14" t="n">
        <x:f>ROUND(10*AL1333,1)</x:f>
        <x:v>1.9</x:v>
      </x:c>
      <x:c r="P1333" s="14" t="n">
        <x:f>IF((AG1333-1)=0,"",ROUND(10*X1333/(AG1333-1),1))</x:f>
        <x:v>0</x:v>
      </x:c>
      <x:c r="Q1333" s="15" t="n">
        <x:f>COUNTIFS(Relaciones!$E$17123:$E$17395,A1333,Relaciones!$F$17123:$F$17395,"amistad")</x:f>
        <x:v>2</x:v>
      </x:c>
      <x:c r="R1333" s="15" t="n">
        <x:f>COUNTIFS(Relaciones!$D$17123:$D$17395,A1333,Relaciones!$F$17123:$F$17395,"amistad")</x:f>
        <x:v>2</x:v>
      </x:c>
      <x:c r="S1333" s="15" t="n">
        <x:f>SUMIFS(Relaciones!$G$17123:$G$17395,Relaciones!$D$17123:$D$17395,A1333,Relaciones!$F$17123:$F$17395,"amistad")</x:f>
        <x:v>2</x:v>
      </x:c>
      <x:c r="T1333" s="15" t="n">
        <x:f>COUNTIFS(Relaciones!$E$17123:$E$17395,A1333,Relaciones!$F$17123:$F$17395,"rechazo")</x:f>
        <x:v>0</x:v>
      </x:c>
      <x:c r="U1333" s="15" t="n">
        <x:f>COUNTIFS(Relaciones!$D$17123:$D$17395,A1333,Relaciones!$F$17123:$F$17395,"rechazo")</x:f>
        <x:v>2</x:v>
      </x:c>
      <x:c r="V1333" s="15" t="n">
        <x:f>SUMIFS(Relaciones!$G$17123:$G$17395,Relaciones!$D$17123:$D$17395,A1333,Relaciones!$F$17123:$F$17395,"rechazo")</x:f>
        <x:v>0</x:v>
      </x:c>
      <x:c r="W1333" s="15" t="n">
        <x:f>SUM(INDEX(Respuestas!$B$1318:$B$1345,MATCH(A1333,Respuestas!$A$1318:$A$1345,0)),INDEX(Respuestas!$C$1318:$C$1345,MATCH(A1333,Respuestas!$A$1318:$A$1345,0)),INDEX(Respuestas!$D$1318:$D$1345,MATCH(A1333,Respuestas!$A$1318:$A$1345,0)),INDEX(Respuestas!$E$1318:$E$1345,MATCH(A1333,Respuestas!$A$1318:$A$1345,0)))</x:f>
        <x:v>12</x:v>
      </x:c>
      <x:c r="X1333" s="15" t="n">
        <x:f>COUNTIFS(Relaciones!$E$17123:$E$17395,A1333,Relaciones!$F$17123:$F$17395,"mediacion")</x:f>
        <x:v>0</x:v>
      </x:c>
      <x:c r="Y1333" s="15" t="n">
        <x:f>COUNTIFS(Relaciones!$E$17123:$E$17395,A1333,Relaciones!$F$17123:$F$17395,"mediacion_negativa")</x:f>
        <x:v>0</x:v>
      </x:c>
      <x:c r="Z1333" s="15" t="n">
        <x:f>COUNTIFS(Relaciones!$E$17123:$E$17395,A1333,Relaciones!$F$17123:$F$17395,"bullying")</x:f>
        <x:v>0</x:v>
      </x:c>
      <x:c r="AA1333" s="4" t="str">
        <x:f>INDEX(Respuestas!$F$1318:$F$1345,MATCH(A1333,Respuestas!$A$1318:$A$1345,0))</x:f>
        <x:v>No</x:v>
      </x:c>
      <x:c r="AB1333" s="4" t="str">
        <x:f>INDEX(Respuestas!$G$1318:$G$1345,MATCH(A1333,Respuestas!$A$1318:$A$1345,0))</x:f>
        <x:v>Sí</x:v>
      </x:c>
      <x:c r="AC1333" s="4" t="str">
        <x:f>INDEX(Respuestas!$H$1318:$H$1345,MATCH(A1333,Respuestas!$A$1318:$A$1345,0))</x:f>
        <x:v>No</x:v>
      </x:c>
      <x:c r="AD1333" s="4" t="str">
        <x:f>INDEX(Respuestas!$I$1318:$I$1345,MATCH(A1333,Respuestas!$A$1318:$A$1345,0))</x:f>
        <x:v>Sí</x:v>
      </x:c>
      <x:c r="AE1333" s="4" t="str">
        <x:f>INDEX(Respuestas!$J$1318:$J$1345,MATCH(A1333,Respuestas!$A$1318:$A$1345,0))</x:f>
        <x:v>G2</x:v>
      </x:c>
      <x:c r="AF1333" s="4" t="str">
        <x:v>normalizada_v1</x:v>
      </x:c>
      <x:c r="AG1333" s="4" t="n">
        <x:f>COUNTIFS($B$2:$B$1513,B1333,$C$2:$C$1513,C1333,$D$2:$D$1513,D1333)</x:f>
        <x:v>28</x:v>
      </x:c>
      <x:c r="AH1333" s="4" t="n">
        <x:f>COUNTIFS(Relaciones!$D$17123:$D$17395,A1333,Relaciones!$F$17123:$F$17395,"prediccion_amistad")</x:f>
        <x:v>2</x:v>
      </x:c>
      <x:c r="AI1333" s="4" t="n">
        <x:f>SUMIFS(Relaciones!$H$17123:$H$17395,Relaciones!$D$17123:$D$17395,A1333,Relaciones!$F$17123:$F$17395,"prediccion_amistad")</x:f>
        <x:v>2</x:v>
      </x:c>
      <x:c r="AJ1333" s="4" t="n">
        <x:f>COUNTIFS(Relaciones!$D$17123:$D$17395,A1333,Relaciones!$F$17123:$F$17395,"prediccion_rechazo")</x:f>
        <x:v>0</x:v>
      </x:c>
      <x:c r="AK1333" s="4" t="n">
        <x:f>SUMIFS(Relaciones!$H$17123:$H$17395,Relaciones!$D$17123:$D$17395,A1333,Relaciones!$F$17123:$F$17395,"prediccion_rechazo")</x:f>
        <x:v>0</x:v>
      </x:c>
      <x:c r="AL1333" s="4" t="n">
        <x:v>0.19131755627772973</x:v>
      </x:c>
    </x:row>
    <x:row r="1334" ht="23" customHeight="1">
      <x:c r="A1334" s="13" t="str">
        <x:v>01333</x:v>
      </x:c>
      <x:c r="B1334" s="4" t="str">
        <x:v>Córdoba</x:v>
      </x:c>
      <x:c r="C1334" s="4" t="str">
        <x:v>4.º ESO</x:v>
      </x:c>
      <x:c r="D1334" s="4" t="str">
        <x:v>C</x:v>
      </x:c>
      <x:c r="E1334" s="4" t="str">
        <x:v>alumna</x:v>
      </x:c>
      <x:c r="F1334" s="14" t="n">
        <x:f>IF((AG1334-1)=0,"",ROUND(10*Q1334/(AG1334-1),1))</x:f>
        <x:v>0.7</x:v>
      </x:c>
      <x:c r="G1334" s="14" t="n">
        <x:f>IF((AG1334-1)=0,"",ROUND(10*R1334/(AG1334-1),1))</x:f>
        <x:v>1.5</x:v>
      </x:c>
      <x:c r="H1334" s="14" t="n">
        <x:f>IF(R1334=0,"",ROUND(10*S1334/R1334,1))</x:f>
        <x:v>5</x:v>
      </x:c>
      <x:c r="I1334" s="14" t="n">
        <x:f>IF(AH1334=0,"",ROUND(10*AI1334/AH1334,1))</x:f>
        <x:v>5</x:v>
      </x:c>
      <x:c r="J1334" s="14" t="n">
        <x:f>IF((AG1334-1)=0,"",ROUND(10*T1334/(AG1334-1),1))</x:f>
        <x:v>0</x:v>
      </x:c>
      <x:c r="K1334" s="14" t="n">
        <x:f>IF((AG1334-1)=0,"",ROUND(10*U1334/(AG1334-1),1))</x:f>
        <x:v>0.4</x:v>
      </x:c>
      <x:c r="L1334" s="14" t="n">
        <x:f>IF(U1334=0,"",ROUND(10*V1334/U1334,1))</x:f>
        <x:v>0</x:v>
      </x:c>
      <x:c r="M1334" s="14" t="n">
        <x:f>IF(AJ1334=0,"",ROUND(10*AK1334/AJ1334,1))</x:f>
        <x:v>0</x:v>
      </x:c>
      <x:c r="N1334" s="14" t="n">
        <x:f>ROUND(10*W1334/12,1)</x:f>
        <x:v>7.5</x:v>
      </x:c>
      <x:c r="O1334" s="14" t="n">
        <x:f>ROUND(10*AL1334,1)</x:f>
        <x:v>3.7</x:v>
      </x:c>
      <x:c r="P1334" s="14" t="n">
        <x:f>IF((AG1334-1)=0,"",ROUND(10*X1334/(AG1334-1),1))</x:f>
        <x:v>0</x:v>
      </x:c>
      <x:c r="Q1334" s="15" t="n">
        <x:f>COUNTIFS(Relaciones!$E$17123:$E$17395,A1334,Relaciones!$F$17123:$F$17395,"amistad")</x:f>
        <x:v>2</x:v>
      </x:c>
      <x:c r="R1334" s="15" t="n">
        <x:f>COUNTIFS(Relaciones!$D$17123:$D$17395,A1334,Relaciones!$F$17123:$F$17395,"amistad")</x:f>
        <x:v>4</x:v>
      </x:c>
      <x:c r="S1334" s="15" t="n">
        <x:f>SUMIFS(Relaciones!$G$17123:$G$17395,Relaciones!$D$17123:$D$17395,A1334,Relaciones!$F$17123:$F$17395,"amistad")</x:f>
        <x:v>2</x:v>
      </x:c>
      <x:c r="T1334" s="15" t="n">
        <x:f>COUNTIFS(Relaciones!$E$17123:$E$17395,A1334,Relaciones!$F$17123:$F$17395,"rechazo")</x:f>
        <x:v>0</x:v>
      </x:c>
      <x:c r="U1334" s="15" t="n">
        <x:f>COUNTIFS(Relaciones!$D$17123:$D$17395,A1334,Relaciones!$F$17123:$F$17395,"rechazo")</x:f>
        <x:v>1</x:v>
      </x:c>
      <x:c r="V1334" s="15" t="n">
        <x:f>SUMIFS(Relaciones!$G$17123:$G$17395,Relaciones!$D$17123:$D$17395,A1334,Relaciones!$F$17123:$F$17395,"rechazo")</x:f>
        <x:v>0</x:v>
      </x:c>
      <x:c r="W1334" s="15" t="n">
        <x:f>SUM(INDEX(Respuestas!$B$1318:$B$1345,MATCH(A1334,Respuestas!$A$1318:$A$1345,0)),INDEX(Respuestas!$C$1318:$C$1345,MATCH(A1334,Respuestas!$A$1318:$A$1345,0)),INDEX(Respuestas!$D$1318:$D$1345,MATCH(A1334,Respuestas!$A$1318:$A$1345,0)),INDEX(Respuestas!$E$1318:$E$1345,MATCH(A1334,Respuestas!$A$1318:$A$1345,0)))</x:f>
        <x:v>9</x:v>
      </x:c>
      <x:c r="X1334" s="15" t="n">
        <x:f>COUNTIFS(Relaciones!$E$17123:$E$17395,A1334,Relaciones!$F$17123:$F$17395,"mediacion")</x:f>
        <x:v>0</x:v>
      </x:c>
      <x:c r="Y1334" s="15" t="n">
        <x:f>COUNTIFS(Relaciones!$E$17123:$E$17395,A1334,Relaciones!$F$17123:$F$17395,"mediacion_negativa")</x:f>
        <x:v>0</x:v>
      </x:c>
      <x:c r="Z1334" s="15" t="n">
        <x:f>COUNTIFS(Relaciones!$E$17123:$E$17395,A1334,Relaciones!$F$17123:$F$17395,"bullying")</x:f>
        <x:v>0</x:v>
      </x:c>
      <x:c r="AA1334" s="4" t="str">
        <x:f>INDEX(Respuestas!$F$1318:$F$1345,MATCH(A1334,Respuestas!$A$1318:$A$1345,0))</x:f>
        <x:v>No</x:v>
      </x:c>
      <x:c r="AB1334" s="4" t="str">
        <x:f>INDEX(Respuestas!$G$1318:$G$1345,MATCH(A1334,Respuestas!$A$1318:$A$1345,0))</x:f>
        <x:v>Sí</x:v>
      </x:c>
      <x:c r="AC1334" s="4" t="str">
        <x:f>INDEX(Respuestas!$H$1318:$H$1345,MATCH(A1334,Respuestas!$A$1318:$A$1345,0))</x:f>
        <x:v>No</x:v>
      </x:c>
      <x:c r="AD1334" s="4" t="str">
        <x:f>INDEX(Respuestas!$I$1318:$I$1345,MATCH(A1334,Respuestas!$A$1318:$A$1345,0))</x:f>
        <x:v>Sí</x:v>
      </x:c>
      <x:c r="AE1334" s="4" t="str">
        <x:f>INDEX(Respuestas!$J$1318:$J$1345,MATCH(A1334,Respuestas!$A$1318:$A$1345,0))</x:f>
        <x:v>G2</x:v>
      </x:c>
      <x:c r="AF1334" s="4" t="str">
        <x:v>normalizada_v1</x:v>
      </x:c>
      <x:c r="AG1334" s="4" t="n">
        <x:f>COUNTIFS($B$2:$B$1513,B1334,$C$2:$C$1513,C1334,$D$2:$D$1513,D1334)</x:f>
        <x:v>28</x:v>
      </x:c>
      <x:c r="AH1334" s="4" t="n">
        <x:f>COUNTIFS(Relaciones!$D$17123:$D$17395,A1334,Relaciones!$F$17123:$F$17395,"prediccion_amistad")</x:f>
        <x:v>2</x:v>
      </x:c>
      <x:c r="AI1334" s="4" t="n">
        <x:f>SUMIFS(Relaciones!$H$17123:$H$17395,Relaciones!$D$17123:$D$17395,A1334,Relaciones!$F$17123:$F$17395,"prediccion_amistad")</x:f>
        <x:v>1</x:v>
      </x:c>
      <x:c r="AJ1334" s="4" t="n">
        <x:f>COUNTIFS(Relaciones!$D$17123:$D$17395,A1334,Relaciones!$F$17123:$F$17395,"prediccion_rechazo")</x:f>
        <x:v>1</x:v>
      </x:c>
      <x:c r="AK1334" s="4" t="n">
        <x:f>SUMIFS(Relaciones!$H$17123:$H$17395,Relaciones!$D$17123:$D$17395,A1334,Relaciones!$F$17123:$F$17395,"prediccion_rechazo")</x:f>
        <x:v>0</x:v>
      </x:c>
      <x:c r="AL1334" s="4" t="n">
        <x:v>0.3675161745493062</x:v>
      </x:c>
    </x:row>
    <x:row r="1335" ht="23" customHeight="1">
      <x:c r="A1335" s="13" t="str">
        <x:v>01334</x:v>
      </x:c>
      <x:c r="B1335" s="4" t="str">
        <x:v>Córdoba</x:v>
      </x:c>
      <x:c r="C1335" s="4" t="str">
        <x:v>4.º ESO</x:v>
      </x:c>
      <x:c r="D1335" s="4" t="str">
        <x:v>C</x:v>
      </x:c>
      <x:c r="E1335" s="4" t="str">
        <x:v>alumno</x:v>
      </x:c>
      <x:c r="F1335" s="14" t="n">
        <x:f>IF((AG1335-1)=0,"",ROUND(10*Q1335/(AG1335-1),1))</x:f>
        <x:v>0.7</x:v>
      </x:c>
      <x:c r="G1335" s="14" t="n">
        <x:f>IF((AG1335-1)=0,"",ROUND(10*R1335/(AG1335-1),1))</x:f>
        <x:v>1.1</x:v>
      </x:c>
      <x:c r="H1335" s="14" t="n">
        <x:f>IF(R1335=0,"",ROUND(10*S1335/R1335,1))</x:f>
        <x:v>6.7</x:v>
      </x:c>
      <x:c r="I1335" s="14" t="n">
        <x:f>IF(AH1335=0,"",ROUND(10*AI1335/AH1335,1))</x:f>
        <x:v>10</x:v>
      </x:c>
      <x:c r="J1335" s="14" t="n">
        <x:f>IF((AG1335-1)=0,"",ROUND(10*T1335/(AG1335-1),1))</x:f>
        <x:v>0</x:v>
      </x:c>
      <x:c r="K1335" s="14" t="n">
        <x:f>IF((AG1335-1)=0,"",ROUND(10*U1335/(AG1335-1),1))</x:f>
        <x:v>0.4</x:v>
      </x:c>
      <x:c r="L1335" s="14" t="n">
        <x:f>IF(U1335=0,"",ROUND(10*V1335/U1335,1))</x:f>
        <x:v>0</x:v>
      </x:c>
      <x:c r="M1335" s="14" t="str">
        <x:f>IF(AJ1335=0,"",ROUND(10*AK1335/AJ1335,1))</x:f>
      </x:c>
      <x:c r="N1335" s="14" t="n">
        <x:f>ROUND(10*W1335/12,1)</x:f>
        <x:v>8.3</x:v>
      </x:c>
      <x:c r="O1335" s="14" t="n">
        <x:f>ROUND(10*AL1335,1)</x:f>
        <x:v>2.5</x:v>
      </x:c>
      <x:c r="P1335" s="14" t="n">
        <x:f>IF((AG1335-1)=0,"",ROUND(10*X1335/(AG1335-1),1))</x:f>
        <x:v>0</x:v>
      </x:c>
      <x:c r="Q1335" s="15" t="n">
        <x:f>COUNTIFS(Relaciones!$E$17123:$E$17395,A1335,Relaciones!$F$17123:$F$17395,"amistad")</x:f>
        <x:v>2</x:v>
      </x:c>
      <x:c r="R1335" s="15" t="n">
        <x:f>COUNTIFS(Relaciones!$D$17123:$D$17395,A1335,Relaciones!$F$17123:$F$17395,"amistad")</x:f>
        <x:v>3</x:v>
      </x:c>
      <x:c r="S1335" s="15" t="n">
        <x:f>SUMIFS(Relaciones!$G$17123:$G$17395,Relaciones!$D$17123:$D$17395,A1335,Relaciones!$F$17123:$F$17395,"amistad")</x:f>
        <x:v>2</x:v>
      </x:c>
      <x:c r="T1335" s="15" t="n">
        <x:f>COUNTIFS(Relaciones!$E$17123:$E$17395,A1335,Relaciones!$F$17123:$F$17395,"rechazo")</x:f>
        <x:v>0</x:v>
      </x:c>
      <x:c r="U1335" s="15" t="n">
        <x:f>COUNTIFS(Relaciones!$D$17123:$D$17395,A1335,Relaciones!$F$17123:$F$17395,"rechazo")</x:f>
        <x:v>1</x:v>
      </x:c>
      <x:c r="V1335" s="15" t="n">
        <x:f>SUMIFS(Relaciones!$G$17123:$G$17395,Relaciones!$D$17123:$D$17395,A1335,Relaciones!$F$17123:$F$17395,"rechazo")</x:f>
        <x:v>0</x:v>
      </x:c>
      <x:c r="W1335" s="15" t="n">
        <x:f>SUM(INDEX(Respuestas!$B$1318:$B$1345,MATCH(A1335,Respuestas!$A$1318:$A$1345,0)),INDEX(Respuestas!$C$1318:$C$1345,MATCH(A1335,Respuestas!$A$1318:$A$1345,0)),INDEX(Respuestas!$D$1318:$D$1345,MATCH(A1335,Respuestas!$A$1318:$A$1345,0)),INDEX(Respuestas!$E$1318:$E$1345,MATCH(A1335,Respuestas!$A$1318:$A$1345,0)))</x:f>
        <x:v>10</x:v>
      </x:c>
      <x:c r="X1335" s="15" t="n">
        <x:f>COUNTIFS(Relaciones!$E$17123:$E$17395,A1335,Relaciones!$F$17123:$F$17395,"mediacion")</x:f>
        <x:v>0</x:v>
      </x:c>
      <x:c r="Y1335" s="15" t="n">
        <x:f>COUNTIFS(Relaciones!$E$17123:$E$17395,A1335,Relaciones!$F$17123:$F$17395,"mediacion_negativa")</x:f>
        <x:v>0</x:v>
      </x:c>
      <x:c r="Z1335" s="15" t="n">
        <x:f>COUNTIFS(Relaciones!$E$17123:$E$17395,A1335,Relaciones!$F$17123:$F$17395,"bullying")</x:f>
        <x:v>0</x:v>
      </x:c>
      <x:c r="AA1335" s="4" t="str">
        <x:f>INDEX(Respuestas!$F$1318:$F$1345,MATCH(A1335,Respuestas!$A$1318:$A$1345,0))</x:f>
        <x:v>No</x:v>
      </x:c>
      <x:c r="AB1335" s="4" t="str">
        <x:f>INDEX(Respuestas!$G$1318:$G$1345,MATCH(A1335,Respuestas!$A$1318:$A$1345,0))</x:f>
        <x:v>Sí</x:v>
      </x:c>
      <x:c r="AC1335" s="4" t="str">
        <x:f>INDEX(Respuestas!$H$1318:$H$1345,MATCH(A1335,Respuestas!$A$1318:$A$1345,0))</x:f>
        <x:v>No</x:v>
      </x:c>
      <x:c r="AD1335" s="4" t="str">
        <x:f>INDEX(Respuestas!$I$1318:$I$1345,MATCH(A1335,Respuestas!$A$1318:$A$1345,0))</x:f>
        <x:v>Sí</x:v>
      </x:c>
      <x:c r="AE1335" s="4" t="str">
        <x:f>INDEX(Respuestas!$J$1318:$J$1345,MATCH(A1335,Respuestas!$A$1318:$A$1345,0))</x:f>
        <x:v>G2</x:v>
      </x:c>
      <x:c r="AF1335" s="4" t="str">
        <x:v>normalizada_v1</x:v>
      </x:c>
      <x:c r="AG1335" s="4" t="n">
        <x:f>COUNTIFS($B$2:$B$1513,B1335,$C$2:$C$1513,C1335,$D$2:$D$1513,D1335)</x:f>
        <x:v>28</x:v>
      </x:c>
      <x:c r="AH1335" s="4" t="n">
        <x:f>COUNTIFS(Relaciones!$D$17123:$D$17395,A1335,Relaciones!$F$17123:$F$17395,"prediccion_amistad")</x:f>
        <x:v>1</x:v>
      </x:c>
      <x:c r="AI1335" s="4" t="n">
        <x:f>SUMIFS(Relaciones!$H$17123:$H$17395,Relaciones!$D$17123:$D$17395,A1335,Relaciones!$F$17123:$F$17395,"prediccion_amistad")</x:f>
        <x:v>1</x:v>
      </x:c>
      <x:c r="AJ1335" s="4" t="n">
        <x:f>COUNTIFS(Relaciones!$D$17123:$D$17395,A1335,Relaciones!$F$17123:$F$17395,"prediccion_rechazo")</x:f>
        <x:v>0</x:v>
      </x:c>
      <x:c r="AK1335" s="4" t="n">
        <x:f>SUMIFS(Relaciones!$H$17123:$H$17395,Relaciones!$D$17123:$D$17395,A1335,Relaciones!$F$17123:$F$17395,"prediccion_rechazo")</x:f>
        <x:v>0</x:v>
      </x:c>
      <x:c r="AL1335" s="4" t="n">
        <x:v>0.2531484160468395</x:v>
      </x:c>
    </x:row>
    <x:row r="1336" ht="23" customHeight="1">
      <x:c r="A1336" s="13" t="str">
        <x:v>01335</x:v>
      </x:c>
      <x:c r="B1336" s="4" t="str">
        <x:v>Córdoba</x:v>
      </x:c>
      <x:c r="C1336" s="4" t="str">
        <x:v>4.º ESO</x:v>
      </x:c>
      <x:c r="D1336" s="4" t="str">
        <x:v>C</x:v>
      </x:c>
      <x:c r="E1336" s="4" t="str">
        <x:v>alumna</x:v>
      </x:c>
      <x:c r="F1336" s="14" t="n">
        <x:f>IF((AG1336-1)=0,"",ROUND(10*Q1336/(AG1336-1),1))</x:f>
        <x:v>0.7</x:v>
      </x:c>
      <x:c r="G1336" s="14" t="n">
        <x:f>IF((AG1336-1)=0,"",ROUND(10*R1336/(AG1336-1),1))</x:f>
        <x:v>1.5</x:v>
      </x:c>
      <x:c r="H1336" s="14" t="n">
        <x:f>IF(R1336=0,"",ROUND(10*S1336/R1336,1))</x:f>
        <x:v>5</x:v>
      </x:c>
      <x:c r="I1336" s="14" t="n">
        <x:f>IF(AH1336=0,"",ROUND(10*AI1336/AH1336,1))</x:f>
        <x:v>10</x:v>
      </x:c>
      <x:c r="J1336" s="14" t="n">
        <x:f>IF((AG1336-1)=0,"",ROUND(10*T1336/(AG1336-1),1))</x:f>
        <x:v>0</x:v>
      </x:c>
      <x:c r="K1336" s="14" t="n">
        <x:f>IF((AG1336-1)=0,"",ROUND(10*U1336/(AG1336-1),1))</x:f>
        <x:v>0.4</x:v>
      </x:c>
      <x:c r="L1336" s="14" t="n">
        <x:f>IF(U1336=0,"",ROUND(10*V1336/U1336,1))</x:f>
        <x:v>0</x:v>
      </x:c>
      <x:c r="M1336" s="14" t="str">
        <x:f>IF(AJ1336=0,"",ROUND(10*AK1336/AJ1336,1))</x:f>
      </x:c>
      <x:c r="N1336" s="14" t="n">
        <x:f>ROUND(10*W1336/12,1)</x:f>
        <x:v>9.2</x:v>
      </x:c>
      <x:c r="O1336" s="14" t="n">
        <x:f>ROUND(10*AL1336,1)</x:f>
        <x:v>3.8</x:v>
      </x:c>
      <x:c r="P1336" s="14" t="n">
        <x:f>IF((AG1336-1)=0,"",ROUND(10*X1336/(AG1336-1),1))</x:f>
        <x:v>0</x:v>
      </x:c>
      <x:c r="Q1336" s="15" t="n">
        <x:f>COUNTIFS(Relaciones!$E$17123:$E$17395,A1336,Relaciones!$F$17123:$F$17395,"amistad")</x:f>
        <x:v>2</x:v>
      </x:c>
      <x:c r="R1336" s="15" t="n">
        <x:f>COUNTIFS(Relaciones!$D$17123:$D$17395,A1336,Relaciones!$F$17123:$F$17395,"amistad")</x:f>
        <x:v>4</x:v>
      </x:c>
      <x:c r="S1336" s="15" t="n">
        <x:f>SUMIFS(Relaciones!$G$17123:$G$17395,Relaciones!$D$17123:$D$17395,A1336,Relaciones!$F$17123:$F$17395,"amistad")</x:f>
        <x:v>2</x:v>
      </x:c>
      <x:c r="T1336" s="15" t="n">
        <x:f>COUNTIFS(Relaciones!$E$17123:$E$17395,A1336,Relaciones!$F$17123:$F$17395,"rechazo")</x:f>
        <x:v>0</x:v>
      </x:c>
      <x:c r="U1336" s="15" t="n">
        <x:f>COUNTIFS(Relaciones!$D$17123:$D$17395,A1336,Relaciones!$F$17123:$F$17395,"rechazo")</x:f>
        <x:v>1</x:v>
      </x:c>
      <x:c r="V1336" s="15" t="n">
        <x:f>SUMIFS(Relaciones!$G$17123:$G$17395,Relaciones!$D$17123:$D$17395,A1336,Relaciones!$F$17123:$F$17395,"rechazo")</x:f>
        <x:v>0</x:v>
      </x:c>
      <x:c r="W1336" s="15" t="n">
        <x:f>SUM(INDEX(Respuestas!$B$1318:$B$1345,MATCH(A1336,Respuestas!$A$1318:$A$1345,0)),INDEX(Respuestas!$C$1318:$C$1345,MATCH(A1336,Respuestas!$A$1318:$A$1345,0)),INDEX(Respuestas!$D$1318:$D$1345,MATCH(A1336,Respuestas!$A$1318:$A$1345,0)),INDEX(Respuestas!$E$1318:$E$1345,MATCH(A1336,Respuestas!$A$1318:$A$1345,0)))</x:f>
        <x:v>11</x:v>
      </x:c>
      <x:c r="X1336" s="15" t="n">
        <x:f>COUNTIFS(Relaciones!$E$17123:$E$17395,A1336,Relaciones!$F$17123:$F$17395,"mediacion")</x:f>
        <x:v>0</x:v>
      </x:c>
      <x:c r="Y1336" s="15" t="n">
        <x:f>COUNTIFS(Relaciones!$E$17123:$E$17395,A1336,Relaciones!$F$17123:$F$17395,"mediacion_negativa")</x:f>
        <x:v>0</x:v>
      </x:c>
      <x:c r="Z1336" s="15" t="n">
        <x:f>COUNTIFS(Relaciones!$E$17123:$E$17395,A1336,Relaciones!$F$17123:$F$17395,"bullying")</x:f>
        <x:v>0</x:v>
      </x:c>
      <x:c r="AA1336" s="4" t="str">
        <x:f>INDEX(Respuestas!$F$1318:$F$1345,MATCH(A1336,Respuestas!$A$1318:$A$1345,0))</x:f>
        <x:v>No</x:v>
      </x:c>
      <x:c r="AB1336" s="4" t="str">
        <x:f>INDEX(Respuestas!$G$1318:$G$1345,MATCH(A1336,Respuestas!$A$1318:$A$1345,0))</x:f>
        <x:v>Sí</x:v>
      </x:c>
      <x:c r="AC1336" s="4" t="str">
        <x:f>INDEX(Respuestas!$H$1318:$H$1345,MATCH(A1336,Respuestas!$A$1318:$A$1345,0))</x:f>
        <x:v>No</x:v>
      </x:c>
      <x:c r="AD1336" s="4" t="str">
        <x:f>INDEX(Respuestas!$I$1318:$I$1345,MATCH(A1336,Respuestas!$A$1318:$A$1345,0))</x:f>
        <x:v>Sí</x:v>
      </x:c>
      <x:c r="AE1336" s="4" t="str">
        <x:f>INDEX(Respuestas!$J$1318:$J$1345,MATCH(A1336,Respuestas!$A$1318:$A$1345,0))</x:f>
        <x:v>G2</x:v>
      </x:c>
      <x:c r="AF1336" s="4" t="str">
        <x:v>normalizada_v1</x:v>
      </x:c>
      <x:c r="AG1336" s="4" t="n">
        <x:f>COUNTIFS($B$2:$B$1513,B1336,$C$2:$C$1513,C1336,$D$2:$D$1513,D1336)</x:f>
        <x:v>28</x:v>
      </x:c>
      <x:c r="AH1336" s="4" t="n">
        <x:f>COUNTIFS(Relaciones!$D$17123:$D$17395,A1336,Relaciones!$F$17123:$F$17395,"prediccion_amistad")</x:f>
        <x:v>2</x:v>
      </x:c>
      <x:c r="AI1336" s="4" t="n">
        <x:f>SUMIFS(Relaciones!$H$17123:$H$17395,Relaciones!$D$17123:$D$17395,A1336,Relaciones!$F$17123:$F$17395,"prediccion_amistad")</x:f>
        <x:v>2</x:v>
      </x:c>
      <x:c r="AJ1336" s="4" t="n">
        <x:f>COUNTIFS(Relaciones!$D$17123:$D$17395,A1336,Relaciones!$F$17123:$F$17395,"prediccion_rechazo")</x:f>
        <x:v>0</x:v>
      </x:c>
      <x:c r="AK1336" s="4" t="n">
        <x:f>SUMIFS(Relaciones!$H$17123:$H$17395,Relaciones!$D$17123:$D$17395,A1336,Relaciones!$F$17123:$F$17395,"prediccion_rechazo")</x:f>
        <x:v>0</x:v>
      </x:c>
      <x:c r="AL1336" s="4" t="n">
        <x:v>0.37791858175656645</x:v>
      </x:c>
    </x:row>
    <x:row r="1337" ht="23" customHeight="1">
      <x:c r="A1337" s="13" t="str">
        <x:v>01336</x:v>
      </x:c>
      <x:c r="B1337" s="4" t="str">
        <x:v>Córdoba</x:v>
      </x:c>
      <x:c r="C1337" s="4" t="str">
        <x:v>4.º ESO</x:v>
      </x:c>
      <x:c r="D1337" s="4" t="str">
        <x:v>C</x:v>
      </x:c>
      <x:c r="E1337" s="4" t="str">
        <x:v>alumno</x:v>
      </x:c>
      <x:c r="F1337" s="14" t="n">
        <x:f>IF((AG1337-1)=0,"",ROUND(10*Q1337/(AG1337-1),1))</x:f>
        <x:v>0.7</x:v>
      </x:c>
      <x:c r="G1337" s="14" t="n">
        <x:f>IF((AG1337-1)=0,"",ROUND(10*R1337/(AG1337-1),1))</x:f>
        <x:v>1.1</x:v>
      </x:c>
      <x:c r="H1337" s="14" t="n">
        <x:f>IF(R1337=0,"",ROUND(10*S1337/R1337,1))</x:f>
        <x:v>6.7</x:v>
      </x:c>
      <x:c r="I1337" s="14" t="n">
        <x:f>IF(AH1337=0,"",ROUND(10*AI1337/AH1337,1))</x:f>
        <x:v>6.7</x:v>
      </x:c>
      <x:c r="J1337" s="14" t="n">
        <x:f>IF((AG1337-1)=0,"",ROUND(10*T1337/(AG1337-1),1))</x:f>
        <x:v>0</x:v>
      </x:c>
      <x:c r="K1337" s="14" t="n">
        <x:f>IF((AG1337-1)=0,"",ROUND(10*U1337/(AG1337-1),1))</x:f>
        <x:v>0.4</x:v>
      </x:c>
      <x:c r="L1337" s="14" t="n">
        <x:f>IF(U1337=0,"",ROUND(10*V1337/U1337,1))</x:f>
        <x:v>0</x:v>
      </x:c>
      <x:c r="M1337" s="14" t="n">
        <x:f>IF(AJ1337=0,"",ROUND(10*AK1337/AJ1337,1))</x:f>
        <x:v>0</x:v>
      </x:c>
      <x:c r="N1337" s="14" t="n">
        <x:f>ROUND(10*W1337/12,1)</x:f>
        <x:v>10</x:v>
      </x:c>
      <x:c r="O1337" s="14" t="n">
        <x:f>ROUND(10*AL1337,1)</x:f>
        <x:v>2.5</x:v>
      </x:c>
      <x:c r="P1337" s="14" t="n">
        <x:f>IF((AG1337-1)=0,"",ROUND(10*X1337/(AG1337-1),1))</x:f>
        <x:v>0</x:v>
      </x:c>
      <x:c r="Q1337" s="15" t="n">
        <x:f>COUNTIFS(Relaciones!$E$17123:$E$17395,A1337,Relaciones!$F$17123:$F$17395,"amistad")</x:f>
        <x:v>2</x:v>
      </x:c>
      <x:c r="R1337" s="15" t="n">
        <x:f>COUNTIFS(Relaciones!$D$17123:$D$17395,A1337,Relaciones!$F$17123:$F$17395,"amistad")</x:f>
        <x:v>3</x:v>
      </x:c>
      <x:c r="S1337" s="15" t="n">
        <x:f>SUMIFS(Relaciones!$G$17123:$G$17395,Relaciones!$D$17123:$D$17395,A1337,Relaciones!$F$17123:$F$17395,"amistad")</x:f>
        <x:v>2</x:v>
      </x:c>
      <x:c r="T1337" s="15" t="n">
        <x:f>COUNTIFS(Relaciones!$E$17123:$E$17395,A1337,Relaciones!$F$17123:$F$17395,"rechazo")</x:f>
        <x:v>0</x:v>
      </x:c>
      <x:c r="U1337" s="15" t="n">
        <x:f>COUNTIFS(Relaciones!$D$17123:$D$17395,A1337,Relaciones!$F$17123:$F$17395,"rechazo")</x:f>
        <x:v>1</x:v>
      </x:c>
      <x:c r="V1337" s="15" t="n">
        <x:f>SUMIFS(Relaciones!$G$17123:$G$17395,Relaciones!$D$17123:$D$17395,A1337,Relaciones!$F$17123:$F$17395,"rechazo")</x:f>
        <x:v>0</x:v>
      </x:c>
      <x:c r="W1337" s="15" t="n">
        <x:f>SUM(INDEX(Respuestas!$B$1318:$B$1345,MATCH(A1337,Respuestas!$A$1318:$A$1345,0)),INDEX(Respuestas!$C$1318:$C$1345,MATCH(A1337,Respuestas!$A$1318:$A$1345,0)),INDEX(Respuestas!$D$1318:$D$1345,MATCH(A1337,Respuestas!$A$1318:$A$1345,0)),INDEX(Respuestas!$E$1318:$E$1345,MATCH(A1337,Respuestas!$A$1318:$A$1345,0)))</x:f>
        <x:v>12</x:v>
      </x:c>
      <x:c r="X1337" s="15" t="n">
        <x:f>COUNTIFS(Relaciones!$E$17123:$E$17395,A1337,Relaciones!$F$17123:$F$17395,"mediacion")</x:f>
        <x:v>0</x:v>
      </x:c>
      <x:c r="Y1337" s="15" t="n">
        <x:f>COUNTIFS(Relaciones!$E$17123:$E$17395,A1337,Relaciones!$F$17123:$F$17395,"mediacion_negativa")</x:f>
        <x:v>0</x:v>
      </x:c>
      <x:c r="Z1337" s="15" t="n">
        <x:f>COUNTIFS(Relaciones!$E$17123:$E$17395,A1337,Relaciones!$F$17123:$F$17395,"bullying")</x:f>
        <x:v>0</x:v>
      </x:c>
      <x:c r="AA1337" s="4" t="str">
        <x:f>INDEX(Respuestas!$F$1318:$F$1345,MATCH(A1337,Respuestas!$A$1318:$A$1345,0))</x:f>
        <x:v>No</x:v>
      </x:c>
      <x:c r="AB1337" s="4" t="str">
        <x:f>INDEX(Respuestas!$G$1318:$G$1345,MATCH(A1337,Respuestas!$A$1318:$A$1345,0))</x:f>
        <x:v>Sí</x:v>
      </x:c>
      <x:c r="AC1337" s="4" t="str">
        <x:f>INDEX(Respuestas!$H$1318:$H$1345,MATCH(A1337,Respuestas!$A$1318:$A$1345,0))</x:f>
        <x:v>No</x:v>
      </x:c>
      <x:c r="AD1337" s="4" t="str">
        <x:f>INDEX(Respuestas!$I$1318:$I$1345,MATCH(A1337,Respuestas!$A$1318:$A$1345,0))</x:f>
        <x:v>Sí</x:v>
      </x:c>
      <x:c r="AE1337" s="4" t="str">
        <x:f>INDEX(Respuestas!$J$1318:$J$1345,MATCH(A1337,Respuestas!$A$1318:$A$1345,0))</x:f>
        <x:v>G2</x:v>
      </x:c>
      <x:c r="AF1337" s="4" t="str">
        <x:v>normalizada_v1</x:v>
      </x:c>
      <x:c r="AG1337" s="4" t="n">
        <x:f>COUNTIFS($B$2:$B$1513,B1337,$C$2:$C$1513,C1337,$D$2:$D$1513,D1337)</x:f>
        <x:v>28</x:v>
      </x:c>
      <x:c r="AH1337" s="4" t="n">
        <x:f>COUNTIFS(Relaciones!$D$17123:$D$17395,A1337,Relaciones!$F$17123:$F$17395,"prediccion_amistad")</x:f>
        <x:v>3</x:v>
      </x:c>
      <x:c r="AI1337" s="4" t="n">
        <x:f>SUMIFS(Relaciones!$H$17123:$H$17395,Relaciones!$D$17123:$D$17395,A1337,Relaciones!$F$17123:$F$17395,"prediccion_amistad")</x:f>
        <x:v>2</x:v>
      </x:c>
      <x:c r="AJ1337" s="4" t="n">
        <x:f>COUNTIFS(Relaciones!$D$17123:$D$17395,A1337,Relaciones!$F$17123:$F$17395,"prediccion_rechazo")</x:f>
        <x:v>1</x:v>
      </x:c>
      <x:c r="AK1337" s="4" t="n">
        <x:f>SUMIFS(Relaciones!$H$17123:$H$17395,Relaciones!$D$17123:$D$17395,A1337,Relaciones!$F$17123:$F$17395,"prediccion_rechazo")</x:f>
        <x:v>0</x:v>
      </x:c>
      <x:c r="AL1337" s="4" t="n">
        <x:v>0.2548984767647462</x:v>
      </x:c>
    </x:row>
    <x:row r="1338" ht="23" customHeight="1">
      <x:c r="A1338" s="13" t="str">
        <x:v>01337</x:v>
      </x:c>
      <x:c r="B1338" s="4" t="str">
        <x:v>Córdoba</x:v>
      </x:c>
      <x:c r="C1338" s="4" t="str">
        <x:v>4.º ESO</x:v>
      </x:c>
      <x:c r="D1338" s="4" t="str">
        <x:v>C</x:v>
      </x:c>
      <x:c r="E1338" s="4" t="str">
        <x:v>alumna</x:v>
      </x:c>
      <x:c r="F1338" s="14" t="n">
        <x:f>IF((AG1338-1)=0,"",ROUND(10*Q1338/(AG1338-1),1))</x:f>
        <x:v>0.7</x:v>
      </x:c>
      <x:c r="G1338" s="14" t="n">
        <x:f>IF((AG1338-1)=0,"",ROUND(10*R1338/(AG1338-1),1))</x:f>
        <x:v>1.5</x:v>
      </x:c>
      <x:c r="H1338" s="14" t="n">
        <x:f>IF(R1338=0,"",ROUND(10*S1338/R1338,1))</x:f>
        <x:v>5</x:v>
      </x:c>
      <x:c r="I1338" s="14" t="n">
        <x:f>IF(AH1338=0,"",ROUND(10*AI1338/AH1338,1))</x:f>
        <x:v>10</x:v>
      </x:c>
      <x:c r="J1338" s="14" t="n">
        <x:f>IF((AG1338-1)=0,"",ROUND(10*T1338/(AG1338-1),1))</x:f>
        <x:v>0</x:v>
      </x:c>
      <x:c r="K1338" s="14" t="n">
        <x:f>IF((AG1338-1)=0,"",ROUND(10*U1338/(AG1338-1),1))</x:f>
        <x:v>0.7</x:v>
      </x:c>
      <x:c r="L1338" s="14" t="n">
        <x:f>IF(U1338=0,"",ROUND(10*V1338/U1338,1))</x:f>
        <x:v>0</x:v>
      </x:c>
      <x:c r="M1338" s="14" t="str">
        <x:f>IF(AJ1338=0,"",ROUND(10*AK1338/AJ1338,1))</x:f>
      </x:c>
      <x:c r="N1338" s="14" t="n">
        <x:f>ROUND(10*W1338/12,1)</x:f>
        <x:v>7.5</x:v>
      </x:c>
      <x:c r="O1338" s="14" t="n">
        <x:f>ROUND(10*AL1338,1)</x:f>
        <x:v>3.8</x:v>
      </x:c>
      <x:c r="P1338" s="14" t="n">
        <x:f>IF((AG1338-1)=0,"",ROUND(10*X1338/(AG1338-1),1))</x:f>
        <x:v>0</x:v>
      </x:c>
      <x:c r="Q1338" s="15" t="n">
        <x:f>COUNTIFS(Relaciones!$E$17123:$E$17395,A1338,Relaciones!$F$17123:$F$17395,"amistad")</x:f>
        <x:v>2</x:v>
      </x:c>
      <x:c r="R1338" s="15" t="n">
        <x:f>COUNTIFS(Relaciones!$D$17123:$D$17395,A1338,Relaciones!$F$17123:$F$17395,"amistad")</x:f>
        <x:v>4</x:v>
      </x:c>
      <x:c r="S1338" s="15" t="n">
        <x:f>SUMIFS(Relaciones!$G$17123:$G$17395,Relaciones!$D$17123:$D$17395,A1338,Relaciones!$F$17123:$F$17395,"amistad")</x:f>
        <x:v>2</x:v>
      </x:c>
      <x:c r="T1338" s="15" t="n">
        <x:f>COUNTIFS(Relaciones!$E$17123:$E$17395,A1338,Relaciones!$F$17123:$F$17395,"rechazo")</x:f>
        <x:v>0</x:v>
      </x:c>
      <x:c r="U1338" s="15" t="n">
        <x:f>COUNTIFS(Relaciones!$D$17123:$D$17395,A1338,Relaciones!$F$17123:$F$17395,"rechazo")</x:f>
        <x:v>2</x:v>
      </x:c>
      <x:c r="V1338" s="15" t="n">
        <x:f>SUMIFS(Relaciones!$G$17123:$G$17395,Relaciones!$D$17123:$D$17395,A1338,Relaciones!$F$17123:$F$17395,"rechazo")</x:f>
        <x:v>0</x:v>
      </x:c>
      <x:c r="W1338" s="15" t="n">
        <x:f>SUM(INDEX(Respuestas!$B$1318:$B$1345,MATCH(A1338,Respuestas!$A$1318:$A$1345,0)),INDEX(Respuestas!$C$1318:$C$1345,MATCH(A1338,Respuestas!$A$1318:$A$1345,0)),INDEX(Respuestas!$D$1318:$D$1345,MATCH(A1338,Respuestas!$A$1318:$A$1345,0)),INDEX(Respuestas!$E$1318:$E$1345,MATCH(A1338,Respuestas!$A$1318:$A$1345,0)))</x:f>
        <x:v>9</x:v>
      </x:c>
      <x:c r="X1338" s="15" t="n">
        <x:f>COUNTIFS(Relaciones!$E$17123:$E$17395,A1338,Relaciones!$F$17123:$F$17395,"mediacion")</x:f>
        <x:v>0</x:v>
      </x:c>
      <x:c r="Y1338" s="15" t="n">
        <x:f>COUNTIFS(Relaciones!$E$17123:$E$17395,A1338,Relaciones!$F$17123:$F$17395,"mediacion_negativa")</x:f>
        <x:v>0</x:v>
      </x:c>
      <x:c r="Z1338" s="15" t="n">
        <x:f>COUNTIFS(Relaciones!$E$17123:$E$17395,A1338,Relaciones!$F$17123:$F$17395,"bullying")</x:f>
        <x:v>0</x:v>
      </x:c>
      <x:c r="AA1338" s="4" t="str">
        <x:f>INDEX(Respuestas!$F$1318:$F$1345,MATCH(A1338,Respuestas!$A$1318:$A$1345,0))</x:f>
        <x:v>No</x:v>
      </x:c>
      <x:c r="AB1338" s="4" t="str">
        <x:f>INDEX(Respuestas!$G$1318:$G$1345,MATCH(A1338,Respuestas!$A$1318:$A$1345,0))</x:f>
        <x:v>Sí</x:v>
      </x:c>
      <x:c r="AC1338" s="4" t="str">
        <x:f>INDEX(Respuestas!$H$1318:$H$1345,MATCH(A1338,Respuestas!$A$1318:$A$1345,0))</x:f>
        <x:v>No</x:v>
      </x:c>
      <x:c r="AD1338" s="4" t="str">
        <x:f>INDEX(Respuestas!$I$1318:$I$1345,MATCH(A1338,Respuestas!$A$1318:$A$1345,0))</x:f>
        <x:v>Sí</x:v>
      </x:c>
      <x:c r="AE1338" s="4" t="str">
        <x:f>INDEX(Respuestas!$J$1318:$J$1345,MATCH(A1338,Respuestas!$A$1318:$A$1345,0))</x:f>
        <x:v>G2</x:v>
      </x:c>
      <x:c r="AF1338" s="4" t="str">
        <x:v>normalizada_v1</x:v>
      </x:c>
      <x:c r="AG1338" s="4" t="n">
        <x:f>COUNTIFS($B$2:$B$1513,B1338,$C$2:$C$1513,C1338,$D$2:$D$1513,D1338)</x:f>
        <x:v>28</x:v>
      </x:c>
      <x:c r="AH1338" s="4" t="n">
        <x:f>COUNTIFS(Relaciones!$D$17123:$D$17395,A1338,Relaciones!$F$17123:$F$17395,"prediccion_amistad")</x:f>
        <x:v>1</x:v>
      </x:c>
      <x:c r="AI1338" s="4" t="n">
        <x:f>SUMIFS(Relaciones!$H$17123:$H$17395,Relaciones!$D$17123:$D$17395,A1338,Relaciones!$F$17123:$F$17395,"prediccion_amistad")</x:f>
        <x:v>1</x:v>
      </x:c>
      <x:c r="AJ1338" s="4" t="n">
        <x:f>COUNTIFS(Relaciones!$D$17123:$D$17395,A1338,Relaciones!$F$17123:$F$17395,"prediccion_rechazo")</x:f>
        <x:v>0</x:v>
      </x:c>
      <x:c r="AK1338" s="4" t="n">
        <x:f>SUMIFS(Relaciones!$H$17123:$H$17395,Relaciones!$D$17123:$D$17395,A1338,Relaciones!$F$17123:$F$17395,"prediccion_rechazo")</x:f>
        <x:v>0</x:v>
      </x:c>
      <x:c r="AL1338" s="4" t="n">
        <x:v>0.37821278247243073</x:v>
      </x:c>
    </x:row>
    <x:row r="1339" ht="23" customHeight="1">
      <x:c r="A1339" s="13" t="str">
        <x:v>01338</x:v>
      </x:c>
      <x:c r="B1339" s="4" t="str">
        <x:v>Córdoba</x:v>
      </x:c>
      <x:c r="C1339" s="4" t="str">
        <x:v>4.º ESO</x:v>
      </x:c>
      <x:c r="D1339" s="4" t="str">
        <x:v>C</x:v>
      </x:c>
      <x:c r="E1339" s="4" t="str">
        <x:v>alumno</x:v>
      </x:c>
      <x:c r="F1339" s="14" t="n">
        <x:f>IF((AG1339-1)=0,"",ROUND(10*Q1339/(AG1339-1),1))</x:f>
        <x:v>0.7</x:v>
      </x:c>
      <x:c r="G1339" s="14" t="n">
        <x:f>IF((AG1339-1)=0,"",ROUND(10*R1339/(AG1339-1),1))</x:f>
        <x:v>1.1</x:v>
      </x:c>
      <x:c r="H1339" s="14" t="n">
        <x:f>IF(R1339=0,"",ROUND(10*S1339/R1339,1))</x:f>
        <x:v>6.7</x:v>
      </x:c>
      <x:c r="I1339" s="14" t="n">
        <x:f>IF(AH1339=0,"",ROUND(10*AI1339/AH1339,1))</x:f>
        <x:v>10</x:v>
      </x:c>
      <x:c r="J1339" s="14" t="n">
        <x:f>IF((AG1339-1)=0,"",ROUND(10*T1339/(AG1339-1),1))</x:f>
        <x:v>0</x:v>
      </x:c>
      <x:c r="K1339" s="14" t="n">
        <x:f>IF((AG1339-1)=0,"",ROUND(10*U1339/(AG1339-1),1))</x:f>
        <x:v>0</x:v>
      </x:c>
      <x:c r="L1339" s="14" t="str">
        <x:f>IF(U1339=0,"",ROUND(10*V1339/U1339,1))</x:f>
      </x:c>
      <x:c r="M1339" s="14" t="str">
        <x:f>IF(AJ1339=0,"",ROUND(10*AK1339/AJ1339,1))</x:f>
      </x:c>
      <x:c r="N1339" s="14" t="n">
        <x:f>ROUND(10*W1339/12,1)</x:f>
        <x:v>8.3</x:v>
      </x:c>
      <x:c r="O1339" s="14" t="n">
        <x:f>ROUND(10*AL1339,1)</x:f>
        <x:v>2.5</x:v>
      </x:c>
      <x:c r="P1339" s="14" t="n">
        <x:f>IF((AG1339-1)=0,"",ROUND(10*X1339/(AG1339-1),1))</x:f>
        <x:v>0</x:v>
      </x:c>
      <x:c r="Q1339" s="15" t="n">
        <x:f>COUNTIFS(Relaciones!$E$17123:$E$17395,A1339,Relaciones!$F$17123:$F$17395,"amistad")</x:f>
        <x:v>2</x:v>
      </x:c>
      <x:c r="R1339" s="15" t="n">
        <x:f>COUNTIFS(Relaciones!$D$17123:$D$17395,A1339,Relaciones!$F$17123:$F$17395,"amistad")</x:f>
        <x:v>3</x:v>
      </x:c>
      <x:c r="S1339" s="15" t="n">
        <x:f>SUMIFS(Relaciones!$G$17123:$G$17395,Relaciones!$D$17123:$D$17395,A1339,Relaciones!$F$17123:$F$17395,"amistad")</x:f>
        <x:v>2</x:v>
      </x:c>
      <x:c r="T1339" s="15" t="n">
        <x:f>COUNTIFS(Relaciones!$E$17123:$E$17395,A1339,Relaciones!$F$17123:$F$17395,"rechazo")</x:f>
        <x:v>0</x:v>
      </x:c>
      <x:c r="U1339" s="15" t="n">
        <x:f>COUNTIFS(Relaciones!$D$17123:$D$17395,A1339,Relaciones!$F$17123:$F$17395,"rechazo")</x:f>
        <x:v>0</x:v>
      </x:c>
      <x:c r="V1339" s="15" t="n">
        <x:f>SUMIFS(Relaciones!$G$17123:$G$17395,Relaciones!$D$17123:$D$17395,A1339,Relaciones!$F$17123:$F$17395,"rechazo")</x:f>
        <x:v>0</x:v>
      </x:c>
      <x:c r="W1339" s="15" t="n">
        <x:f>SUM(INDEX(Respuestas!$B$1318:$B$1345,MATCH(A1339,Respuestas!$A$1318:$A$1345,0)),INDEX(Respuestas!$C$1318:$C$1345,MATCH(A1339,Respuestas!$A$1318:$A$1345,0)),INDEX(Respuestas!$D$1318:$D$1345,MATCH(A1339,Respuestas!$A$1318:$A$1345,0)),INDEX(Respuestas!$E$1318:$E$1345,MATCH(A1339,Respuestas!$A$1318:$A$1345,0)))</x:f>
        <x:v>10</x:v>
      </x:c>
      <x:c r="X1339" s="15" t="n">
        <x:f>COUNTIFS(Relaciones!$E$17123:$E$17395,A1339,Relaciones!$F$17123:$F$17395,"mediacion")</x:f>
        <x:v>0</x:v>
      </x:c>
      <x:c r="Y1339" s="15" t="n">
        <x:f>COUNTIFS(Relaciones!$E$17123:$E$17395,A1339,Relaciones!$F$17123:$F$17395,"mediacion_negativa")</x:f>
        <x:v>0</x:v>
      </x:c>
      <x:c r="Z1339" s="15" t="n">
        <x:f>COUNTIFS(Relaciones!$E$17123:$E$17395,A1339,Relaciones!$F$17123:$F$17395,"bullying")</x:f>
        <x:v>0</x:v>
      </x:c>
      <x:c r="AA1339" s="4" t="str">
        <x:f>INDEX(Respuestas!$F$1318:$F$1345,MATCH(A1339,Respuestas!$A$1318:$A$1345,0))</x:f>
        <x:v>No</x:v>
      </x:c>
      <x:c r="AB1339" s="4" t="str">
        <x:f>INDEX(Respuestas!$G$1318:$G$1345,MATCH(A1339,Respuestas!$A$1318:$A$1345,0))</x:f>
        <x:v>Sí</x:v>
      </x:c>
      <x:c r="AC1339" s="4" t="str">
        <x:f>INDEX(Respuestas!$H$1318:$H$1345,MATCH(A1339,Respuestas!$A$1318:$A$1345,0))</x:f>
        <x:v>No</x:v>
      </x:c>
      <x:c r="AD1339" s="4" t="str">
        <x:f>INDEX(Respuestas!$I$1318:$I$1345,MATCH(A1339,Respuestas!$A$1318:$A$1345,0))</x:f>
        <x:v>Sí</x:v>
      </x:c>
      <x:c r="AE1339" s="4" t="str">
        <x:f>INDEX(Respuestas!$J$1318:$J$1345,MATCH(A1339,Respuestas!$A$1318:$A$1345,0))</x:f>
        <x:v>G2</x:v>
      </x:c>
      <x:c r="AF1339" s="4" t="str">
        <x:v>normalizada_v1</x:v>
      </x:c>
      <x:c r="AG1339" s="4" t="n">
        <x:f>COUNTIFS($B$2:$B$1513,B1339,$C$2:$C$1513,C1339,$D$2:$D$1513,D1339)</x:f>
        <x:v>28</x:v>
      </x:c>
      <x:c r="AH1339" s="4" t="n">
        <x:f>COUNTIFS(Relaciones!$D$17123:$D$17395,A1339,Relaciones!$F$17123:$F$17395,"prediccion_amistad")</x:f>
        <x:v>1</x:v>
      </x:c>
      <x:c r="AI1339" s="4" t="n">
        <x:f>SUMIFS(Relaciones!$H$17123:$H$17395,Relaciones!$D$17123:$D$17395,A1339,Relaciones!$F$17123:$F$17395,"prediccion_amistad")</x:f>
        <x:v>1</x:v>
      </x:c>
      <x:c r="AJ1339" s="4" t="n">
        <x:f>COUNTIFS(Relaciones!$D$17123:$D$17395,A1339,Relaciones!$F$17123:$F$17395,"prediccion_rechazo")</x:f>
        <x:v>0</x:v>
      </x:c>
      <x:c r="AK1339" s="4" t="n">
        <x:f>SUMIFS(Relaciones!$H$17123:$H$17395,Relaciones!$D$17123:$D$17395,A1339,Relaciones!$F$17123:$F$17395,"prediccion_rechazo")</x:f>
        <x:v>0</x:v>
      </x:c>
      <x:c r="AL1339" s="4" t="n">
        <x:v>0.2549466106329512</x:v>
      </x:c>
    </x:row>
    <x:row r="1340" ht="23" customHeight="1">
      <x:c r="A1340" s="13" t="str">
        <x:v>01339</x:v>
      </x:c>
      <x:c r="B1340" s="4" t="str">
        <x:v>Córdoba</x:v>
      </x:c>
      <x:c r="C1340" s="4" t="str">
        <x:v>4.º ESO</x:v>
      </x:c>
      <x:c r="D1340" s="4" t="str">
        <x:v>C</x:v>
      </x:c>
      <x:c r="E1340" s="4" t="str">
        <x:v>alumna</x:v>
      </x:c>
      <x:c r="F1340" s="14" t="n">
        <x:f>IF((AG1340-1)=0,"",ROUND(10*Q1340/(AG1340-1),1))</x:f>
        <x:v>0.7</x:v>
      </x:c>
      <x:c r="G1340" s="14" t="n">
        <x:f>IF((AG1340-1)=0,"",ROUND(10*R1340/(AG1340-1),1))</x:f>
        <x:v>1.5</x:v>
      </x:c>
      <x:c r="H1340" s="14" t="n">
        <x:f>IF(R1340=0,"",ROUND(10*S1340/R1340,1))</x:f>
        <x:v>5</x:v>
      </x:c>
      <x:c r="I1340" s="14" t="n">
        <x:f>IF(AH1340=0,"",ROUND(10*AI1340/AH1340,1))</x:f>
        <x:v>6.7</x:v>
      </x:c>
      <x:c r="J1340" s="14" t="n">
        <x:f>IF((AG1340-1)=0,"",ROUND(10*T1340/(AG1340-1),1))</x:f>
        <x:v>8.1</x:v>
      </x:c>
      <x:c r="K1340" s="14" t="n">
        <x:f>IF((AG1340-1)=0,"",ROUND(10*U1340/(AG1340-1),1))</x:f>
        <x:v>0.4</x:v>
      </x:c>
      <x:c r="L1340" s="14" t="n">
        <x:f>IF(U1340=0,"",ROUND(10*V1340/U1340,1))</x:f>
        <x:v>10</x:v>
      </x:c>
      <x:c r="M1340" s="14" t="n">
        <x:f>IF(AJ1340=0,"",ROUND(10*AK1340/AJ1340,1))</x:f>
        <x:v>9.4</x:v>
      </x:c>
      <x:c r="N1340" s="14" t="n">
        <x:f>ROUND(10*W1340/12,1)</x:f>
        <x:v>4.2</x:v>
      </x:c>
      <x:c r="O1340" s="14" t="n">
        <x:f>ROUND(10*AL1340,1)</x:f>
        <x:v>3.8</x:v>
      </x:c>
      <x:c r="P1340" s="14" t="n">
        <x:f>IF((AG1340-1)=0,"",ROUND(10*X1340/(AG1340-1),1))</x:f>
        <x:v>0</x:v>
      </x:c>
      <x:c r="Q1340" s="15" t="n">
        <x:f>COUNTIFS(Relaciones!$E$17123:$E$17395,A1340,Relaciones!$F$17123:$F$17395,"amistad")</x:f>
        <x:v>2</x:v>
      </x:c>
      <x:c r="R1340" s="15" t="n">
        <x:f>COUNTIFS(Relaciones!$D$17123:$D$17395,A1340,Relaciones!$F$17123:$F$17395,"amistad")</x:f>
        <x:v>4</x:v>
      </x:c>
      <x:c r="S1340" s="15" t="n">
        <x:f>SUMIFS(Relaciones!$G$17123:$G$17395,Relaciones!$D$17123:$D$17395,A1340,Relaciones!$F$17123:$F$17395,"amistad")</x:f>
        <x:v>2</x:v>
      </x:c>
      <x:c r="T1340" s="15" t="n">
        <x:f>COUNTIFS(Relaciones!$E$17123:$E$17395,A1340,Relaciones!$F$17123:$F$17395,"rechazo")</x:f>
        <x:v>22</x:v>
      </x:c>
      <x:c r="U1340" s="15" t="n">
        <x:f>COUNTIFS(Relaciones!$D$17123:$D$17395,A1340,Relaciones!$F$17123:$F$17395,"rechazo")</x:f>
        <x:v>1</x:v>
      </x:c>
      <x:c r="V1340" s="15" t="n">
        <x:f>SUMIFS(Relaciones!$G$17123:$G$17395,Relaciones!$D$17123:$D$17395,A1340,Relaciones!$F$17123:$F$17395,"rechazo")</x:f>
        <x:v>1</x:v>
      </x:c>
      <x:c r="W1340" s="15" t="n">
        <x:f>SUM(INDEX(Respuestas!$B$1318:$B$1345,MATCH(A1340,Respuestas!$A$1318:$A$1345,0)),INDEX(Respuestas!$C$1318:$C$1345,MATCH(A1340,Respuestas!$A$1318:$A$1345,0)),INDEX(Respuestas!$D$1318:$D$1345,MATCH(A1340,Respuestas!$A$1318:$A$1345,0)),INDEX(Respuestas!$E$1318:$E$1345,MATCH(A1340,Respuestas!$A$1318:$A$1345,0)))</x:f>
        <x:v>5</x:v>
      </x:c>
      <x:c r="X1340" s="15" t="n">
        <x:f>COUNTIFS(Relaciones!$E$17123:$E$17395,A1340,Relaciones!$F$17123:$F$17395,"mediacion")</x:f>
        <x:v>0</x:v>
      </x:c>
      <x:c r="Y1340" s="15" t="n">
        <x:f>COUNTIFS(Relaciones!$E$17123:$E$17395,A1340,Relaciones!$F$17123:$F$17395,"mediacion_negativa")</x:f>
        <x:v>6</x:v>
      </x:c>
      <x:c r="Z1340" s="15" t="n">
        <x:f>COUNTIFS(Relaciones!$E$17123:$E$17395,A1340,Relaciones!$F$17123:$F$17395,"bullying")</x:f>
        <x:v>5</x:v>
      </x:c>
      <x:c r="AA1340" s="4" t="str">
        <x:f>INDEX(Respuestas!$F$1318:$F$1345,MATCH(A1340,Respuestas!$A$1318:$A$1345,0))</x:f>
        <x:v>Sí</x:v>
      </x:c>
      <x:c r="AB1340" s="4" t="str">
        <x:f>INDEX(Respuestas!$G$1318:$G$1345,MATCH(A1340,Respuestas!$A$1318:$A$1345,0))</x:f>
        <x:v>Sí</x:v>
      </x:c>
      <x:c r="AC1340" s="4" t="str">
        <x:f>INDEX(Respuestas!$H$1318:$H$1345,MATCH(A1340,Respuestas!$A$1318:$A$1345,0))</x:f>
        <x:v>Sí</x:v>
      </x:c>
      <x:c r="AD1340" s="4" t="str">
        <x:f>INDEX(Respuestas!$I$1318:$I$1345,MATCH(A1340,Respuestas!$A$1318:$A$1345,0))</x:f>
        <x:v>No</x:v>
      </x:c>
      <x:c r="AE1340" s="4" t="str">
        <x:f>INDEX(Respuestas!$J$1318:$J$1345,MATCH(A1340,Respuestas!$A$1318:$A$1345,0))</x:f>
        <x:v>G2</x:v>
      </x:c>
      <x:c r="AF1340" s="4" t="str">
        <x:v>normalizada_v1</x:v>
      </x:c>
      <x:c r="AG1340" s="4" t="n">
        <x:f>COUNTIFS($B$2:$B$1513,B1340,$C$2:$C$1513,C1340,$D$2:$D$1513,D1340)</x:f>
        <x:v>28</x:v>
      </x:c>
      <x:c r="AH1340" s="4" t="n">
        <x:f>COUNTIFS(Relaciones!$D$17123:$D$17395,A1340,Relaciones!$F$17123:$F$17395,"prediccion_amistad")</x:f>
        <x:v>3</x:v>
      </x:c>
      <x:c r="AI1340" s="4" t="n">
        <x:f>SUMIFS(Relaciones!$H$17123:$H$17395,Relaciones!$D$17123:$D$17395,A1340,Relaciones!$F$17123:$F$17395,"prediccion_amistad")</x:f>
        <x:v>2</x:v>
      </x:c>
      <x:c r="AJ1340" s="4" t="n">
        <x:f>COUNTIFS(Relaciones!$D$17123:$D$17395,A1340,Relaciones!$F$17123:$F$17395,"prediccion_rechazo")</x:f>
        <x:v>18</x:v>
      </x:c>
      <x:c r="AK1340" s="4" t="n">
        <x:f>SUMIFS(Relaciones!$H$17123:$H$17395,Relaciones!$D$17123:$D$17395,A1340,Relaciones!$F$17123:$F$17395,"prediccion_rechazo")</x:f>
        <x:v>17</x:v>
      </x:c>
      <x:c r="AL1340" s="4" t="n">
        <x:v>0.37821278247243073</x:v>
      </x:c>
    </x:row>
    <x:row r="1341" ht="23" customHeight="1">
      <x:c r="A1341" s="13" t="str">
        <x:v>01340</x:v>
      </x:c>
      <x:c r="B1341" s="4" t="str">
        <x:v>Córdoba</x:v>
      </x:c>
      <x:c r="C1341" s="4" t="str">
        <x:v>4.º ESO</x:v>
      </x:c>
      <x:c r="D1341" s="4" t="str">
        <x:v>C</x:v>
      </x:c>
      <x:c r="E1341" s="4" t="str">
        <x:v>alumno</x:v>
      </x:c>
      <x:c r="F1341" s="14" t="n">
        <x:f>IF((AG1341-1)=0,"",ROUND(10*Q1341/(AG1341-1),1))</x:f>
        <x:v>0.7</x:v>
      </x:c>
      <x:c r="G1341" s="14" t="n">
        <x:f>IF((AG1341-1)=0,"",ROUND(10*R1341/(AG1341-1),1))</x:f>
        <x:v>1.1</x:v>
      </x:c>
      <x:c r="H1341" s="14" t="n">
        <x:f>IF(R1341=0,"",ROUND(10*S1341/R1341,1))</x:f>
        <x:v>6.7</x:v>
      </x:c>
      <x:c r="I1341" s="14" t="n">
        <x:f>IF(AH1341=0,"",ROUND(10*AI1341/AH1341,1))</x:f>
        <x:v>10</x:v>
      </x:c>
      <x:c r="J1341" s="14" t="n">
        <x:f>IF((AG1341-1)=0,"",ROUND(10*T1341/(AG1341-1),1))</x:f>
        <x:v>0</x:v>
      </x:c>
      <x:c r="K1341" s="14" t="n">
        <x:f>IF((AG1341-1)=0,"",ROUND(10*U1341/(AG1341-1),1))</x:f>
        <x:v>0.4</x:v>
      </x:c>
      <x:c r="L1341" s="14" t="n">
        <x:f>IF(U1341=0,"",ROUND(10*V1341/U1341,1))</x:f>
        <x:v>0</x:v>
      </x:c>
      <x:c r="M1341" s="14" t="str">
        <x:f>IF(AJ1341=0,"",ROUND(10*AK1341/AJ1341,1))</x:f>
      </x:c>
      <x:c r="N1341" s="14" t="n">
        <x:f>ROUND(10*W1341/12,1)</x:f>
        <x:v>10</x:v>
      </x:c>
      <x:c r="O1341" s="14" t="n">
        <x:f>ROUND(10*AL1341,1)</x:f>
        <x:v>2.5</x:v>
      </x:c>
      <x:c r="P1341" s="14" t="n">
        <x:f>IF((AG1341-1)=0,"",ROUND(10*X1341/(AG1341-1),1))</x:f>
        <x:v>0</x:v>
      </x:c>
      <x:c r="Q1341" s="15" t="n">
        <x:f>COUNTIFS(Relaciones!$E$17123:$E$17395,A1341,Relaciones!$F$17123:$F$17395,"amistad")</x:f>
        <x:v>2</x:v>
      </x:c>
      <x:c r="R1341" s="15" t="n">
        <x:f>COUNTIFS(Relaciones!$D$17123:$D$17395,A1341,Relaciones!$F$17123:$F$17395,"amistad")</x:f>
        <x:v>3</x:v>
      </x:c>
      <x:c r="S1341" s="15" t="n">
        <x:f>SUMIFS(Relaciones!$G$17123:$G$17395,Relaciones!$D$17123:$D$17395,A1341,Relaciones!$F$17123:$F$17395,"amistad")</x:f>
        <x:v>2</x:v>
      </x:c>
      <x:c r="T1341" s="15" t="n">
        <x:f>COUNTIFS(Relaciones!$E$17123:$E$17395,A1341,Relaciones!$F$17123:$F$17395,"rechazo")</x:f>
        <x:v>0</x:v>
      </x:c>
      <x:c r="U1341" s="15" t="n">
        <x:f>COUNTIFS(Relaciones!$D$17123:$D$17395,A1341,Relaciones!$F$17123:$F$17395,"rechazo")</x:f>
        <x:v>1</x:v>
      </x:c>
      <x:c r="V1341" s="15" t="n">
        <x:f>SUMIFS(Relaciones!$G$17123:$G$17395,Relaciones!$D$17123:$D$17395,A1341,Relaciones!$F$17123:$F$17395,"rechazo")</x:f>
        <x:v>0</x:v>
      </x:c>
      <x:c r="W1341" s="15" t="n">
        <x:f>SUM(INDEX(Respuestas!$B$1318:$B$1345,MATCH(A1341,Respuestas!$A$1318:$A$1345,0)),INDEX(Respuestas!$C$1318:$C$1345,MATCH(A1341,Respuestas!$A$1318:$A$1345,0)),INDEX(Respuestas!$D$1318:$D$1345,MATCH(A1341,Respuestas!$A$1318:$A$1345,0)),INDEX(Respuestas!$E$1318:$E$1345,MATCH(A1341,Respuestas!$A$1318:$A$1345,0)))</x:f>
        <x:v>12</x:v>
      </x:c>
      <x:c r="X1341" s="15" t="n">
        <x:f>COUNTIFS(Relaciones!$E$17123:$E$17395,A1341,Relaciones!$F$17123:$F$17395,"mediacion")</x:f>
        <x:v>0</x:v>
      </x:c>
      <x:c r="Y1341" s="15" t="n">
        <x:f>COUNTIFS(Relaciones!$E$17123:$E$17395,A1341,Relaciones!$F$17123:$F$17395,"mediacion_negativa")</x:f>
        <x:v>0</x:v>
      </x:c>
      <x:c r="Z1341" s="15" t="n">
        <x:f>COUNTIFS(Relaciones!$E$17123:$E$17395,A1341,Relaciones!$F$17123:$F$17395,"bullying")</x:f>
        <x:v>0</x:v>
      </x:c>
      <x:c r="AA1341" s="4" t="str">
        <x:f>INDEX(Respuestas!$F$1318:$F$1345,MATCH(A1341,Respuestas!$A$1318:$A$1345,0))</x:f>
        <x:v>No</x:v>
      </x:c>
      <x:c r="AB1341" s="4" t="str">
        <x:f>INDEX(Respuestas!$G$1318:$G$1345,MATCH(A1341,Respuestas!$A$1318:$A$1345,0))</x:f>
        <x:v>Sí</x:v>
      </x:c>
      <x:c r="AC1341" s="4" t="str">
        <x:f>INDEX(Respuestas!$H$1318:$H$1345,MATCH(A1341,Respuestas!$A$1318:$A$1345,0))</x:f>
        <x:v>No</x:v>
      </x:c>
      <x:c r="AD1341" s="4" t="str">
        <x:f>INDEX(Respuestas!$I$1318:$I$1345,MATCH(A1341,Respuestas!$A$1318:$A$1345,0))</x:f>
        <x:v>Sí</x:v>
      </x:c>
      <x:c r="AE1341" s="4" t="str">
        <x:f>INDEX(Respuestas!$J$1318:$J$1345,MATCH(A1341,Respuestas!$A$1318:$A$1345,0))</x:f>
        <x:v>G2</x:v>
      </x:c>
      <x:c r="AF1341" s="4" t="str">
        <x:v>normalizada_v1</x:v>
      </x:c>
      <x:c r="AG1341" s="4" t="n">
        <x:f>COUNTIFS($B$2:$B$1513,B1341,$C$2:$C$1513,C1341,$D$2:$D$1513,D1341)</x:f>
        <x:v>28</x:v>
      </x:c>
      <x:c r="AH1341" s="4" t="n">
        <x:f>COUNTIFS(Relaciones!$D$17123:$D$17395,A1341,Relaciones!$F$17123:$F$17395,"prediccion_amistad")</x:f>
        <x:v>2</x:v>
      </x:c>
      <x:c r="AI1341" s="4" t="n">
        <x:f>SUMIFS(Relaciones!$H$17123:$H$17395,Relaciones!$D$17123:$D$17395,A1341,Relaciones!$F$17123:$F$17395,"prediccion_amistad")</x:f>
        <x:v>2</x:v>
      </x:c>
      <x:c r="AJ1341" s="4" t="n">
        <x:f>COUNTIFS(Relaciones!$D$17123:$D$17395,A1341,Relaciones!$F$17123:$F$17395,"prediccion_rechazo")</x:f>
        <x:v>0</x:v>
      </x:c>
      <x:c r="AK1341" s="4" t="n">
        <x:f>SUMIFS(Relaciones!$H$17123:$H$17395,Relaciones!$D$17123:$D$17395,A1341,Relaciones!$F$17123:$F$17395,"prediccion_rechazo")</x:f>
        <x:v>0</x:v>
      </x:c>
      <x:c r="AL1341" s="4" t="n">
        <x:v>0.2548984767647462</x:v>
      </x:c>
    </x:row>
    <x:row r="1342" ht="23" customHeight="1">
      <x:c r="A1342" s="13" t="str">
        <x:v>01341</x:v>
      </x:c>
      <x:c r="B1342" s="4" t="str">
        <x:v>Córdoba</x:v>
      </x:c>
      <x:c r="C1342" s="4" t="str">
        <x:v>4.º ESO</x:v>
      </x:c>
      <x:c r="D1342" s="4" t="str">
        <x:v>C</x:v>
      </x:c>
      <x:c r="E1342" s="4" t="str">
        <x:v>alumna</x:v>
      </x:c>
      <x:c r="F1342" s="14" t="n">
        <x:f>IF((AG1342-1)=0,"",ROUND(10*Q1342/(AG1342-1),1))</x:f>
        <x:v>0.7</x:v>
      </x:c>
      <x:c r="G1342" s="14" t="n">
        <x:f>IF((AG1342-1)=0,"",ROUND(10*R1342/(AG1342-1),1))</x:f>
        <x:v>1.5</x:v>
      </x:c>
      <x:c r="H1342" s="14" t="n">
        <x:f>IF(R1342=0,"",ROUND(10*S1342/R1342,1))</x:f>
        <x:v>5</x:v>
      </x:c>
      <x:c r="I1342" s="14" t="n">
        <x:f>IF(AH1342=0,"",ROUND(10*AI1342/AH1342,1))</x:f>
        <x:v>10</x:v>
      </x:c>
      <x:c r="J1342" s="14" t="n">
        <x:f>IF((AG1342-1)=0,"",ROUND(10*T1342/(AG1342-1),1))</x:f>
        <x:v>0</x:v>
      </x:c>
      <x:c r="K1342" s="14" t="n">
        <x:f>IF((AG1342-1)=0,"",ROUND(10*U1342/(AG1342-1),1))</x:f>
        <x:v>0.4</x:v>
      </x:c>
      <x:c r="L1342" s="14" t="n">
        <x:f>IF(U1342=0,"",ROUND(10*V1342/U1342,1))</x:f>
        <x:v>0</x:v>
      </x:c>
      <x:c r="M1342" s="14" t="str">
        <x:f>IF(AJ1342=0,"",ROUND(10*AK1342/AJ1342,1))</x:f>
      </x:c>
      <x:c r="N1342" s="14" t="n">
        <x:f>ROUND(10*W1342/12,1)</x:f>
        <x:v>7.5</x:v>
      </x:c>
      <x:c r="O1342" s="14" t="n">
        <x:f>ROUND(10*AL1342,1)</x:f>
        <x:v>3.8</x:v>
      </x:c>
      <x:c r="P1342" s="14" t="n">
        <x:f>IF((AG1342-1)=0,"",ROUND(10*X1342/(AG1342-1),1))</x:f>
        <x:v>0</x:v>
      </x:c>
      <x:c r="Q1342" s="15" t="n">
        <x:f>COUNTIFS(Relaciones!$E$17123:$E$17395,A1342,Relaciones!$F$17123:$F$17395,"amistad")</x:f>
        <x:v>2</x:v>
      </x:c>
      <x:c r="R1342" s="15" t="n">
        <x:f>COUNTIFS(Relaciones!$D$17123:$D$17395,A1342,Relaciones!$F$17123:$F$17395,"amistad")</x:f>
        <x:v>4</x:v>
      </x:c>
      <x:c r="S1342" s="15" t="n">
        <x:f>SUMIFS(Relaciones!$G$17123:$G$17395,Relaciones!$D$17123:$D$17395,A1342,Relaciones!$F$17123:$F$17395,"amistad")</x:f>
        <x:v>2</x:v>
      </x:c>
      <x:c r="T1342" s="15" t="n">
        <x:f>COUNTIFS(Relaciones!$E$17123:$E$17395,A1342,Relaciones!$F$17123:$F$17395,"rechazo")</x:f>
        <x:v>0</x:v>
      </x:c>
      <x:c r="U1342" s="15" t="n">
        <x:f>COUNTIFS(Relaciones!$D$17123:$D$17395,A1342,Relaciones!$F$17123:$F$17395,"rechazo")</x:f>
        <x:v>1</x:v>
      </x:c>
      <x:c r="V1342" s="15" t="n">
        <x:f>SUMIFS(Relaciones!$G$17123:$G$17395,Relaciones!$D$17123:$D$17395,A1342,Relaciones!$F$17123:$F$17395,"rechazo")</x:f>
        <x:v>0</x:v>
      </x:c>
      <x:c r="W1342" s="15" t="n">
        <x:f>SUM(INDEX(Respuestas!$B$1318:$B$1345,MATCH(A1342,Respuestas!$A$1318:$A$1345,0)),INDEX(Respuestas!$C$1318:$C$1345,MATCH(A1342,Respuestas!$A$1318:$A$1345,0)),INDEX(Respuestas!$D$1318:$D$1345,MATCH(A1342,Respuestas!$A$1318:$A$1345,0)),INDEX(Respuestas!$E$1318:$E$1345,MATCH(A1342,Respuestas!$A$1318:$A$1345,0)))</x:f>
        <x:v>9</x:v>
      </x:c>
      <x:c r="X1342" s="15" t="n">
        <x:f>COUNTIFS(Relaciones!$E$17123:$E$17395,A1342,Relaciones!$F$17123:$F$17395,"mediacion")</x:f>
        <x:v>0</x:v>
      </x:c>
      <x:c r="Y1342" s="15" t="n">
        <x:f>COUNTIFS(Relaciones!$E$17123:$E$17395,A1342,Relaciones!$F$17123:$F$17395,"mediacion_negativa")</x:f>
        <x:v>0</x:v>
      </x:c>
      <x:c r="Z1342" s="15" t="n">
        <x:f>COUNTIFS(Relaciones!$E$17123:$E$17395,A1342,Relaciones!$F$17123:$F$17395,"bullying")</x:f>
        <x:v>0</x:v>
      </x:c>
      <x:c r="AA1342" s="4" t="str">
        <x:f>INDEX(Respuestas!$F$1318:$F$1345,MATCH(A1342,Respuestas!$A$1318:$A$1345,0))</x:f>
        <x:v>No</x:v>
      </x:c>
      <x:c r="AB1342" s="4" t="str">
        <x:f>INDEX(Respuestas!$G$1318:$G$1345,MATCH(A1342,Respuestas!$A$1318:$A$1345,0))</x:f>
        <x:v>Sí</x:v>
      </x:c>
      <x:c r="AC1342" s="4" t="str">
        <x:f>INDEX(Respuestas!$H$1318:$H$1345,MATCH(A1342,Respuestas!$A$1318:$A$1345,0))</x:f>
        <x:v>No</x:v>
      </x:c>
      <x:c r="AD1342" s="4" t="str">
        <x:f>INDEX(Respuestas!$I$1318:$I$1345,MATCH(A1342,Respuestas!$A$1318:$A$1345,0))</x:f>
        <x:v>Sí</x:v>
      </x:c>
      <x:c r="AE1342" s="4" t="str">
        <x:f>INDEX(Respuestas!$J$1318:$J$1345,MATCH(A1342,Respuestas!$A$1318:$A$1345,0))</x:f>
        <x:v>G2</x:v>
      </x:c>
      <x:c r="AF1342" s="4" t="str">
        <x:v>normalizada_v1</x:v>
      </x:c>
      <x:c r="AG1342" s="4" t="n">
        <x:f>COUNTIFS($B$2:$B$1513,B1342,$C$2:$C$1513,C1342,$D$2:$D$1513,D1342)</x:f>
        <x:v>28</x:v>
      </x:c>
      <x:c r="AH1342" s="4" t="n">
        <x:f>COUNTIFS(Relaciones!$D$17123:$D$17395,A1342,Relaciones!$F$17123:$F$17395,"prediccion_amistad")</x:f>
        <x:v>1</x:v>
      </x:c>
      <x:c r="AI1342" s="4" t="n">
        <x:f>SUMIFS(Relaciones!$H$17123:$H$17395,Relaciones!$D$17123:$D$17395,A1342,Relaciones!$F$17123:$F$17395,"prediccion_amistad")</x:f>
        <x:v>1</x:v>
      </x:c>
      <x:c r="AJ1342" s="4" t="n">
        <x:f>COUNTIFS(Relaciones!$D$17123:$D$17395,A1342,Relaciones!$F$17123:$F$17395,"prediccion_rechazo")</x:f>
        <x:v>0</x:v>
      </x:c>
      <x:c r="AK1342" s="4" t="n">
        <x:f>SUMIFS(Relaciones!$H$17123:$H$17395,Relaciones!$D$17123:$D$17395,A1342,Relaciones!$F$17123:$F$17395,"prediccion_rechazo")</x:f>
        <x:v>0</x:v>
      </x:c>
      <x:c r="AL1342" s="4" t="n">
        <x:v>0.37791858175656645</x:v>
      </x:c>
    </x:row>
    <x:row r="1343" ht="23" customHeight="1">
      <x:c r="A1343" s="13" t="str">
        <x:v>01342</x:v>
      </x:c>
      <x:c r="B1343" s="4" t="str">
        <x:v>Córdoba</x:v>
      </x:c>
      <x:c r="C1343" s="4" t="str">
        <x:v>4.º ESO</x:v>
      </x:c>
      <x:c r="D1343" s="4" t="str">
        <x:v>C</x:v>
      </x:c>
      <x:c r="E1343" s="4" t="str">
        <x:v>alumno</x:v>
      </x:c>
      <x:c r="F1343" s="14" t="n">
        <x:f>IF((AG1343-1)=0,"",ROUND(10*Q1343/(AG1343-1),1))</x:f>
        <x:v>0.7</x:v>
      </x:c>
      <x:c r="G1343" s="14" t="n">
        <x:f>IF((AG1343-1)=0,"",ROUND(10*R1343/(AG1343-1),1))</x:f>
        <x:v>1.1</x:v>
      </x:c>
      <x:c r="H1343" s="14" t="n">
        <x:f>IF(R1343=0,"",ROUND(10*S1343/R1343,1))</x:f>
        <x:v>6.7</x:v>
      </x:c>
      <x:c r="I1343" s="14" t="n">
        <x:f>IF(AH1343=0,"",ROUND(10*AI1343/AH1343,1))</x:f>
        <x:v>5</x:v>
      </x:c>
      <x:c r="J1343" s="14" t="n">
        <x:f>IF((AG1343-1)=0,"",ROUND(10*T1343/(AG1343-1),1))</x:f>
        <x:v>2.2</x:v>
      </x:c>
      <x:c r="K1343" s="14" t="n">
        <x:f>IF((AG1343-1)=0,"",ROUND(10*U1343/(AG1343-1),1))</x:f>
        <x:v>0.7</x:v>
      </x:c>
      <x:c r="L1343" s="14" t="n">
        <x:f>IF(U1343=0,"",ROUND(10*V1343/U1343,1))</x:f>
        <x:v>5</x:v>
      </x:c>
      <x:c r="M1343" s="14" t="n">
        <x:f>IF(AJ1343=0,"",ROUND(10*AK1343/AJ1343,1))</x:f>
        <x:v>8</x:v>
      </x:c>
      <x:c r="N1343" s="14" t="n">
        <x:f>ROUND(10*W1343/12,1)</x:f>
        <x:v>3.3</x:v>
      </x:c>
      <x:c r="O1343" s="14" t="n">
        <x:f>ROUND(10*AL1343,1)</x:f>
        <x:v>2.5</x:v>
      </x:c>
      <x:c r="P1343" s="14" t="n">
        <x:f>IF((AG1343-1)=0,"",ROUND(10*X1343/(AG1343-1),1))</x:f>
        <x:v>0</x:v>
      </x:c>
      <x:c r="Q1343" s="15" t="n">
        <x:f>COUNTIFS(Relaciones!$E$17123:$E$17395,A1343,Relaciones!$F$17123:$F$17395,"amistad")</x:f>
        <x:v>2</x:v>
      </x:c>
      <x:c r="R1343" s="15" t="n">
        <x:f>COUNTIFS(Relaciones!$D$17123:$D$17395,A1343,Relaciones!$F$17123:$F$17395,"amistad")</x:f>
        <x:v>3</x:v>
      </x:c>
      <x:c r="S1343" s="15" t="n">
        <x:f>SUMIFS(Relaciones!$G$17123:$G$17395,Relaciones!$D$17123:$D$17395,A1343,Relaciones!$F$17123:$F$17395,"amistad")</x:f>
        <x:v>2</x:v>
      </x:c>
      <x:c r="T1343" s="15" t="n">
        <x:f>COUNTIFS(Relaciones!$E$17123:$E$17395,A1343,Relaciones!$F$17123:$F$17395,"rechazo")</x:f>
        <x:v>6</x:v>
      </x:c>
      <x:c r="U1343" s="15" t="n">
        <x:f>COUNTIFS(Relaciones!$D$17123:$D$17395,A1343,Relaciones!$F$17123:$F$17395,"rechazo")</x:f>
        <x:v>2</x:v>
      </x:c>
      <x:c r="V1343" s="15" t="n">
        <x:f>SUMIFS(Relaciones!$G$17123:$G$17395,Relaciones!$D$17123:$D$17395,A1343,Relaciones!$F$17123:$F$17395,"rechazo")</x:f>
        <x:v>1</x:v>
      </x:c>
      <x:c r="W1343" s="15" t="n">
        <x:f>SUM(INDEX(Respuestas!$B$1318:$B$1345,MATCH(A1343,Respuestas!$A$1318:$A$1345,0)),INDEX(Respuestas!$C$1318:$C$1345,MATCH(A1343,Respuestas!$A$1318:$A$1345,0)),INDEX(Respuestas!$D$1318:$D$1345,MATCH(A1343,Respuestas!$A$1318:$A$1345,0)),INDEX(Respuestas!$E$1318:$E$1345,MATCH(A1343,Respuestas!$A$1318:$A$1345,0)))</x:f>
        <x:v>4</x:v>
      </x:c>
      <x:c r="X1343" s="15" t="n">
        <x:f>COUNTIFS(Relaciones!$E$17123:$E$17395,A1343,Relaciones!$F$17123:$F$17395,"mediacion")</x:f>
        <x:v>0</x:v>
      </x:c>
      <x:c r="Y1343" s="15" t="n">
        <x:f>COUNTIFS(Relaciones!$E$17123:$E$17395,A1343,Relaciones!$F$17123:$F$17395,"mediacion_negativa")</x:f>
        <x:v>7</x:v>
      </x:c>
      <x:c r="Z1343" s="15" t="n">
        <x:f>COUNTIFS(Relaciones!$E$17123:$E$17395,A1343,Relaciones!$F$17123:$F$17395,"bullying")</x:f>
        <x:v>6</x:v>
      </x:c>
      <x:c r="AA1343" s="4" t="str">
        <x:f>INDEX(Respuestas!$F$1318:$F$1345,MATCH(A1343,Respuestas!$A$1318:$A$1345,0))</x:f>
        <x:v>Sí</x:v>
      </x:c>
      <x:c r="AB1343" s="4" t="str">
        <x:f>INDEX(Respuestas!$G$1318:$G$1345,MATCH(A1343,Respuestas!$A$1318:$A$1345,0))</x:f>
        <x:v>Sí</x:v>
      </x:c>
      <x:c r="AC1343" s="4" t="str">
        <x:f>INDEX(Respuestas!$H$1318:$H$1345,MATCH(A1343,Respuestas!$A$1318:$A$1345,0))</x:f>
        <x:v>Sí</x:v>
      </x:c>
      <x:c r="AD1343" s="4" t="str">
        <x:f>INDEX(Respuestas!$I$1318:$I$1345,MATCH(A1343,Respuestas!$A$1318:$A$1345,0))</x:f>
        <x:v>No</x:v>
      </x:c>
      <x:c r="AE1343" s="4" t="str">
        <x:f>INDEX(Respuestas!$J$1318:$J$1345,MATCH(A1343,Respuestas!$A$1318:$A$1345,0))</x:f>
        <x:v>G2</x:v>
      </x:c>
      <x:c r="AF1343" s="4" t="str">
        <x:v>normalizada_v1</x:v>
      </x:c>
      <x:c r="AG1343" s="4" t="n">
        <x:f>COUNTIFS($B$2:$B$1513,B1343,$C$2:$C$1513,C1343,$D$2:$D$1513,D1343)</x:f>
        <x:v>28</x:v>
      </x:c>
      <x:c r="AH1343" s="4" t="n">
        <x:f>COUNTIFS(Relaciones!$D$17123:$D$17395,A1343,Relaciones!$F$17123:$F$17395,"prediccion_amistad")</x:f>
        <x:v>2</x:v>
      </x:c>
      <x:c r="AI1343" s="4" t="n">
        <x:f>SUMIFS(Relaciones!$H$17123:$H$17395,Relaciones!$D$17123:$D$17395,A1343,Relaciones!$F$17123:$F$17395,"prediccion_amistad")</x:f>
        <x:v>1</x:v>
      </x:c>
      <x:c r="AJ1343" s="4" t="n">
        <x:f>COUNTIFS(Relaciones!$D$17123:$D$17395,A1343,Relaciones!$F$17123:$F$17395,"prediccion_rechazo")</x:f>
        <x:v>5</x:v>
      </x:c>
      <x:c r="AK1343" s="4" t="n">
        <x:f>SUMIFS(Relaciones!$H$17123:$H$17395,Relaciones!$D$17123:$D$17395,A1343,Relaciones!$F$17123:$F$17395,"prediccion_rechazo")</x:f>
        <x:v>4</x:v>
      </x:c>
      <x:c r="AL1343" s="4" t="n">
        <x:v>0.2531484160468395</x:v>
      </x:c>
    </x:row>
    <x:row r="1344" ht="23" customHeight="1">
      <x:c r="A1344" s="13" t="str">
        <x:v>01343</x:v>
      </x:c>
      <x:c r="B1344" s="4" t="str">
        <x:v>Córdoba</x:v>
      </x:c>
      <x:c r="C1344" s="4" t="str">
        <x:v>4.º ESO</x:v>
      </x:c>
      <x:c r="D1344" s="4" t="str">
        <x:v>C</x:v>
      </x:c>
      <x:c r="E1344" s="4" t="str">
        <x:v>alumna</x:v>
      </x:c>
      <x:c r="F1344" s="14" t="n">
        <x:f>IF((AG1344-1)=0,"",ROUND(10*Q1344/(AG1344-1),1))</x:f>
        <x:v>0.7</x:v>
      </x:c>
      <x:c r="G1344" s="14" t="n">
        <x:f>IF((AG1344-1)=0,"",ROUND(10*R1344/(AG1344-1),1))</x:f>
        <x:v>1.5</x:v>
      </x:c>
      <x:c r="H1344" s="14" t="n">
        <x:f>IF(R1344=0,"",ROUND(10*S1344/R1344,1))</x:f>
        <x:v>5</x:v>
      </x:c>
      <x:c r="I1344" s="14" t="n">
        <x:f>IF(AH1344=0,"",ROUND(10*AI1344/AH1344,1))</x:f>
        <x:v>10</x:v>
      </x:c>
      <x:c r="J1344" s="14" t="n">
        <x:f>IF((AG1344-1)=0,"",ROUND(10*T1344/(AG1344-1),1))</x:f>
        <x:v>0</x:v>
      </x:c>
      <x:c r="K1344" s="14" t="n">
        <x:f>IF((AG1344-1)=0,"",ROUND(10*U1344/(AG1344-1),1))</x:f>
        <x:v>0.4</x:v>
      </x:c>
      <x:c r="L1344" s="14" t="n">
        <x:f>IF(U1344=0,"",ROUND(10*V1344/U1344,1))</x:f>
        <x:v>0</x:v>
      </x:c>
      <x:c r="M1344" s="14" t="str">
        <x:f>IF(AJ1344=0,"",ROUND(10*AK1344/AJ1344,1))</x:f>
      </x:c>
      <x:c r="N1344" s="14" t="n">
        <x:f>ROUND(10*W1344/12,1)</x:f>
        <x:v>9.2</x:v>
      </x:c>
      <x:c r="O1344" s="14" t="n">
        <x:f>ROUND(10*AL1344,1)</x:f>
        <x:v>3.7</x:v>
      </x:c>
      <x:c r="P1344" s="14" t="n">
        <x:f>IF((AG1344-1)=0,"",ROUND(10*X1344/(AG1344-1),1))</x:f>
        <x:v>0</x:v>
      </x:c>
      <x:c r="Q1344" s="15" t="n">
        <x:f>COUNTIFS(Relaciones!$E$17123:$E$17395,A1344,Relaciones!$F$17123:$F$17395,"amistad")</x:f>
        <x:v>2</x:v>
      </x:c>
      <x:c r="R1344" s="15" t="n">
        <x:f>COUNTIFS(Relaciones!$D$17123:$D$17395,A1344,Relaciones!$F$17123:$F$17395,"amistad")</x:f>
        <x:v>4</x:v>
      </x:c>
      <x:c r="S1344" s="15" t="n">
        <x:f>SUMIFS(Relaciones!$G$17123:$G$17395,Relaciones!$D$17123:$D$17395,A1344,Relaciones!$F$17123:$F$17395,"amistad")</x:f>
        <x:v>2</x:v>
      </x:c>
      <x:c r="T1344" s="15" t="n">
        <x:f>COUNTIFS(Relaciones!$E$17123:$E$17395,A1344,Relaciones!$F$17123:$F$17395,"rechazo")</x:f>
        <x:v>0</x:v>
      </x:c>
      <x:c r="U1344" s="15" t="n">
        <x:f>COUNTIFS(Relaciones!$D$17123:$D$17395,A1344,Relaciones!$F$17123:$F$17395,"rechazo")</x:f>
        <x:v>1</x:v>
      </x:c>
      <x:c r="V1344" s="15" t="n">
        <x:f>SUMIFS(Relaciones!$G$17123:$G$17395,Relaciones!$D$17123:$D$17395,A1344,Relaciones!$F$17123:$F$17395,"rechazo")</x:f>
        <x:v>0</x:v>
      </x:c>
      <x:c r="W1344" s="15" t="n">
        <x:f>SUM(INDEX(Respuestas!$B$1318:$B$1345,MATCH(A1344,Respuestas!$A$1318:$A$1345,0)),INDEX(Respuestas!$C$1318:$C$1345,MATCH(A1344,Respuestas!$A$1318:$A$1345,0)),INDEX(Respuestas!$D$1318:$D$1345,MATCH(A1344,Respuestas!$A$1318:$A$1345,0)),INDEX(Respuestas!$E$1318:$E$1345,MATCH(A1344,Respuestas!$A$1318:$A$1345,0)))</x:f>
        <x:v>11</x:v>
      </x:c>
      <x:c r="X1344" s="15" t="n">
        <x:f>COUNTIFS(Relaciones!$E$17123:$E$17395,A1344,Relaciones!$F$17123:$F$17395,"mediacion")</x:f>
        <x:v>0</x:v>
      </x:c>
      <x:c r="Y1344" s="15" t="n">
        <x:f>COUNTIFS(Relaciones!$E$17123:$E$17395,A1344,Relaciones!$F$17123:$F$17395,"mediacion_negativa")</x:f>
        <x:v>0</x:v>
      </x:c>
      <x:c r="Z1344" s="15" t="n">
        <x:f>COUNTIFS(Relaciones!$E$17123:$E$17395,A1344,Relaciones!$F$17123:$F$17395,"bullying")</x:f>
        <x:v>0</x:v>
      </x:c>
      <x:c r="AA1344" s="4" t="str">
        <x:f>INDEX(Respuestas!$F$1318:$F$1345,MATCH(A1344,Respuestas!$A$1318:$A$1345,0))</x:f>
        <x:v>No</x:v>
      </x:c>
      <x:c r="AB1344" s="4" t="str">
        <x:f>INDEX(Respuestas!$G$1318:$G$1345,MATCH(A1344,Respuestas!$A$1318:$A$1345,0))</x:f>
        <x:v>Sí</x:v>
      </x:c>
      <x:c r="AC1344" s="4" t="str">
        <x:f>INDEX(Respuestas!$H$1318:$H$1345,MATCH(A1344,Respuestas!$A$1318:$A$1345,0))</x:f>
        <x:v>No</x:v>
      </x:c>
      <x:c r="AD1344" s="4" t="str">
        <x:f>INDEX(Respuestas!$I$1318:$I$1345,MATCH(A1344,Respuestas!$A$1318:$A$1345,0))</x:f>
        <x:v>Sí</x:v>
      </x:c>
      <x:c r="AE1344" s="4" t="str">
        <x:f>INDEX(Respuestas!$J$1318:$J$1345,MATCH(A1344,Respuestas!$A$1318:$A$1345,0))</x:f>
        <x:v>G2</x:v>
      </x:c>
      <x:c r="AF1344" s="4" t="str">
        <x:v>normalizada_v1</x:v>
      </x:c>
      <x:c r="AG1344" s="4" t="n">
        <x:f>COUNTIFS($B$2:$B$1513,B1344,$C$2:$C$1513,C1344,$D$2:$D$1513,D1344)</x:f>
        <x:v>28</x:v>
      </x:c>
      <x:c r="AH1344" s="4" t="n">
        <x:f>COUNTIFS(Relaciones!$D$17123:$D$17395,A1344,Relaciones!$F$17123:$F$17395,"prediccion_amistad")</x:f>
        <x:v>2</x:v>
      </x:c>
      <x:c r="AI1344" s="4" t="n">
        <x:f>SUMIFS(Relaciones!$H$17123:$H$17395,Relaciones!$D$17123:$D$17395,A1344,Relaciones!$F$17123:$F$17395,"prediccion_amistad")</x:f>
        <x:v>2</x:v>
      </x:c>
      <x:c r="AJ1344" s="4" t="n">
        <x:f>COUNTIFS(Relaciones!$D$17123:$D$17395,A1344,Relaciones!$F$17123:$F$17395,"prediccion_rechazo")</x:f>
        <x:v>0</x:v>
      </x:c>
      <x:c r="AK1344" s="4" t="n">
        <x:f>SUMIFS(Relaciones!$H$17123:$H$17395,Relaciones!$D$17123:$D$17395,A1344,Relaciones!$F$17123:$F$17395,"prediccion_rechazo")</x:f>
        <x:v>0</x:v>
      </x:c>
      <x:c r="AL1344" s="4" t="n">
        <x:v>0.36751617454930613</x:v>
      </x:c>
    </x:row>
    <x:row r="1345" ht="23" customHeight="1">
      <x:c r="A1345" s="13" t="str">
        <x:v>01344</x:v>
      </x:c>
      <x:c r="B1345" s="4" t="str">
        <x:v>Córdoba</x:v>
      </x:c>
      <x:c r="C1345" s="4" t="str">
        <x:v>4.º ESO</x:v>
      </x:c>
      <x:c r="D1345" s="4" t="str">
        <x:v>C</x:v>
      </x:c>
      <x:c r="E1345" s="4" t="str">
        <x:v>alumno</x:v>
      </x:c>
      <x:c r="F1345" s="14" t="n">
        <x:f>IF((AG1345-1)=0,"",ROUND(10*Q1345/(AG1345-1),1))</x:f>
        <x:v>0.7</x:v>
      </x:c>
      <x:c r="G1345" s="14" t="n">
        <x:f>IF((AG1345-1)=0,"",ROUND(10*R1345/(AG1345-1),1))</x:f>
        <x:v>0.7</x:v>
      </x:c>
      <x:c r="H1345" s="14" t="n">
        <x:f>IF(R1345=0,"",ROUND(10*S1345/R1345,1))</x:f>
        <x:v>10</x:v>
      </x:c>
      <x:c r="I1345" s="14" t="n">
        <x:f>IF(AH1345=0,"",ROUND(10*AI1345/AH1345,1))</x:f>
        <x:v>10</x:v>
      </x:c>
      <x:c r="J1345" s="14" t="n">
        <x:f>IF((AG1345-1)=0,"",ROUND(10*T1345/(AG1345-1),1))</x:f>
        <x:v>0.4</x:v>
      </x:c>
      <x:c r="K1345" s="14" t="n">
        <x:f>IF((AG1345-1)=0,"",ROUND(10*U1345/(AG1345-1),1))</x:f>
        <x:v>0.4</x:v>
      </x:c>
      <x:c r="L1345" s="14" t="n">
        <x:f>IF(U1345=0,"",ROUND(10*V1345/U1345,1))</x:f>
        <x:v>0</x:v>
      </x:c>
      <x:c r="M1345" s="14" t="n">
        <x:f>IF(AJ1345=0,"",ROUND(10*AK1345/AJ1345,1))</x:f>
        <x:v>10</x:v>
      </x:c>
      <x:c r="N1345" s="14" t="n">
        <x:f>ROUND(10*W1345/12,1)</x:f>
        <x:v>6.7</x:v>
      </x:c>
      <x:c r="O1345" s="14" t="n">
        <x:f>ROUND(10*AL1345,1)</x:f>
        <x:v>1.9</x:v>
      </x:c>
      <x:c r="P1345" s="14" t="n">
        <x:f>IF((AG1345-1)=0,"",ROUND(10*X1345/(AG1345-1),1))</x:f>
        <x:v>0</x:v>
      </x:c>
      <x:c r="Q1345" s="15" t="n">
        <x:f>COUNTIFS(Relaciones!$E$17123:$E$17395,A1345,Relaciones!$F$17123:$F$17395,"amistad")</x:f>
        <x:v>2</x:v>
      </x:c>
      <x:c r="R1345" s="15" t="n">
        <x:f>COUNTIFS(Relaciones!$D$17123:$D$17395,A1345,Relaciones!$F$17123:$F$17395,"amistad")</x:f>
        <x:v>2</x:v>
      </x:c>
      <x:c r="S1345" s="15" t="n">
        <x:f>SUMIFS(Relaciones!$G$17123:$G$17395,Relaciones!$D$17123:$D$17395,A1345,Relaciones!$F$17123:$F$17395,"amistad")</x:f>
        <x:v>2</x:v>
      </x:c>
      <x:c r="T1345" s="15" t="n">
        <x:f>COUNTIFS(Relaciones!$E$17123:$E$17395,A1345,Relaciones!$F$17123:$F$17395,"rechazo")</x:f>
        <x:v>1</x:v>
      </x:c>
      <x:c r="U1345" s="15" t="n">
        <x:f>COUNTIFS(Relaciones!$D$17123:$D$17395,A1345,Relaciones!$F$17123:$F$17395,"rechazo")</x:f>
        <x:v>1</x:v>
      </x:c>
      <x:c r="V1345" s="15" t="n">
        <x:f>SUMIFS(Relaciones!$G$17123:$G$17395,Relaciones!$D$17123:$D$17395,A1345,Relaciones!$F$17123:$F$17395,"rechazo")</x:f>
        <x:v>0</x:v>
      </x:c>
      <x:c r="W1345" s="15" t="n">
        <x:f>SUM(INDEX(Respuestas!$B$1318:$B$1345,MATCH(A1345,Respuestas!$A$1318:$A$1345,0)),INDEX(Respuestas!$C$1318:$C$1345,MATCH(A1345,Respuestas!$A$1318:$A$1345,0)),INDEX(Respuestas!$D$1318:$D$1345,MATCH(A1345,Respuestas!$A$1318:$A$1345,0)),INDEX(Respuestas!$E$1318:$E$1345,MATCH(A1345,Respuestas!$A$1318:$A$1345,0)))</x:f>
        <x:v>8</x:v>
      </x:c>
      <x:c r="X1345" s="15" t="n">
        <x:f>COUNTIFS(Relaciones!$E$17123:$E$17395,A1345,Relaciones!$F$17123:$F$17395,"mediacion")</x:f>
        <x:v>0</x:v>
      </x:c>
      <x:c r="Y1345" s="15" t="n">
        <x:f>COUNTIFS(Relaciones!$E$17123:$E$17395,A1345,Relaciones!$F$17123:$F$17395,"mediacion_negativa")</x:f>
        <x:v>6</x:v>
      </x:c>
      <x:c r="Z1345" s="15" t="n">
        <x:f>COUNTIFS(Relaciones!$E$17123:$E$17395,A1345,Relaciones!$F$17123:$F$17395,"bullying")</x:f>
        <x:v>2</x:v>
      </x:c>
      <x:c r="AA1345" s="4" t="str">
        <x:f>INDEX(Respuestas!$F$1318:$F$1345,MATCH(A1345,Respuestas!$A$1318:$A$1345,0))</x:f>
        <x:v>No</x:v>
      </x:c>
      <x:c r="AB1345" s="4" t="str">
        <x:f>INDEX(Respuestas!$G$1318:$G$1345,MATCH(A1345,Respuestas!$A$1318:$A$1345,0))</x:f>
        <x:v>Sí</x:v>
      </x:c>
      <x:c r="AC1345" s="4" t="str">
        <x:f>INDEX(Respuestas!$H$1318:$H$1345,MATCH(A1345,Respuestas!$A$1318:$A$1345,0))</x:f>
        <x:v>Sí</x:v>
      </x:c>
      <x:c r="AD1345" s="4" t="str">
        <x:f>INDEX(Respuestas!$I$1318:$I$1345,MATCH(A1345,Respuestas!$A$1318:$A$1345,0))</x:f>
        <x:v>Sí</x:v>
      </x:c>
      <x:c r="AE1345" s="4" t="str">
        <x:f>INDEX(Respuestas!$J$1318:$J$1345,MATCH(A1345,Respuestas!$A$1318:$A$1345,0))</x:f>
        <x:v>G2</x:v>
      </x:c>
      <x:c r="AF1345" s="4" t="str">
        <x:v>normalizada_v1</x:v>
      </x:c>
      <x:c r="AG1345" s="4" t="n">
        <x:f>COUNTIFS($B$2:$B$1513,B1345,$C$2:$C$1513,C1345,$D$2:$D$1513,D1345)</x:f>
        <x:v>28</x:v>
      </x:c>
      <x:c r="AH1345" s="4" t="n">
        <x:f>COUNTIFS(Relaciones!$D$17123:$D$17395,A1345,Relaciones!$F$17123:$F$17395,"prediccion_amistad")</x:f>
        <x:v>2</x:v>
      </x:c>
      <x:c r="AI1345" s="4" t="n">
        <x:f>SUMIFS(Relaciones!$H$17123:$H$17395,Relaciones!$D$17123:$D$17395,A1345,Relaciones!$F$17123:$F$17395,"prediccion_amistad")</x:f>
        <x:v>2</x:v>
      </x:c>
      <x:c r="AJ1345" s="4" t="n">
        <x:f>COUNTIFS(Relaciones!$D$17123:$D$17395,A1345,Relaciones!$F$17123:$F$17395,"prediccion_rechazo")</x:f>
        <x:v>1</x:v>
      </x:c>
      <x:c r="AK1345" s="4" t="n">
        <x:f>SUMIFS(Relaciones!$H$17123:$H$17395,Relaciones!$D$17123:$D$17395,A1345,Relaciones!$F$17123:$F$17395,"prediccion_rechazo")</x:f>
        <x:v>1</x:v>
      </x:c>
      <x:c r="AL1345" s="4" t="n">
        <x:v>0.19131755627772973</x:v>
      </x:c>
    </x:row>
    <x:row r="1346" ht="23" customHeight="1">
      <x:c r="A1346" s="13" t="str">
        <x:v>01345</x:v>
      </x:c>
      <x:c r="B1346" s="4" t="str">
        <x:v>Córdoba</x:v>
      </x:c>
      <x:c r="C1346" s="4" t="str">
        <x:v>1.º Bachillerato</x:v>
      </x:c>
      <x:c r="D1346" s="4" t="str">
        <x:v>A</x:v>
      </x:c>
      <x:c r="E1346" s="4" t="str">
        <x:v>alumna</x:v>
      </x:c>
      <x:c r="F1346" s="14" t="n">
        <x:f>IF((AG1346-1)=0,"",ROUND(10*Q1346/(AG1346-1),1))</x:f>
        <x:v>5.9</x:v>
      </x:c>
      <x:c r="G1346" s="14" t="n">
        <x:f>IF((AG1346-1)=0,"",ROUND(10*R1346/(AG1346-1),1))</x:f>
        <x:v>2.2</x:v>
      </x:c>
      <x:c r="H1346" s="14" t="n">
        <x:f>IF(R1346=0,"",ROUND(10*S1346/R1346,1))</x:f>
        <x:v>10</x:v>
      </x:c>
      <x:c r="I1346" s="14" t="n">
        <x:f>IF(AH1346=0,"",ROUND(10*AI1346/AH1346,1))</x:f>
        <x:v>10</x:v>
      </x:c>
      <x:c r="J1346" s="14" t="n">
        <x:f>IF((AG1346-1)=0,"",ROUND(10*T1346/(AG1346-1),1))</x:f>
        <x:v>0</x:v>
      </x:c>
      <x:c r="K1346" s="14" t="n">
        <x:f>IF((AG1346-1)=0,"",ROUND(10*U1346/(AG1346-1),1))</x:f>
        <x:v>0</x:v>
      </x:c>
      <x:c r="L1346" s="14" t="str">
        <x:f>IF(U1346=0,"",ROUND(10*V1346/U1346,1))</x:f>
      </x:c>
      <x:c r="M1346" s="14" t="str">
        <x:f>IF(AJ1346=0,"",ROUND(10*AK1346/AJ1346,1))</x:f>
      </x:c>
      <x:c r="N1346" s="14" t="n">
        <x:f>ROUND(10*W1346/12,1)</x:f>
        <x:v>7.5</x:v>
      </x:c>
      <x:c r="O1346" s="14" t="n">
        <x:f>ROUND(10*AL1346,1)</x:f>
        <x:v>10</x:v>
      </x:c>
      <x:c r="P1346" s="14" t="n">
        <x:f>IF((AG1346-1)=0,"",ROUND(10*X1346/(AG1346-1),1))</x:f>
        <x:v>2.6</x:v>
      </x:c>
      <x:c r="Q1346" s="15" t="n">
        <x:f>COUNTIFS(Relaciones!$E$17396:$E$17762,A1346,Relaciones!$F$17396:$F$17762,"amistad")</x:f>
        <x:v>16</x:v>
      </x:c>
      <x:c r="R1346" s="15" t="n">
        <x:f>COUNTIFS(Relaciones!$D$17396:$D$17762,A1346,Relaciones!$F$17396:$F$17762,"amistad")</x:f>
        <x:v>6</x:v>
      </x:c>
      <x:c r="S1346" s="15" t="n">
        <x:f>SUMIFS(Relaciones!$G$17396:$G$17762,Relaciones!$D$17396:$D$17762,A1346,Relaciones!$F$17396:$F$17762,"amistad")</x:f>
        <x:v>6</x:v>
      </x:c>
      <x:c r="T1346" s="15" t="n">
        <x:f>COUNTIFS(Relaciones!$E$17396:$E$17762,A1346,Relaciones!$F$17396:$F$17762,"rechazo")</x:f>
        <x:v>0</x:v>
      </x:c>
      <x:c r="U1346" s="15" t="n">
        <x:f>COUNTIFS(Relaciones!$D$17396:$D$17762,A1346,Relaciones!$F$17396:$F$17762,"rechazo")</x:f>
        <x:v>0</x:v>
      </x:c>
      <x:c r="V1346" s="15" t="n">
        <x:f>SUMIFS(Relaciones!$G$17396:$G$17762,Relaciones!$D$17396:$D$17762,A1346,Relaciones!$F$17396:$F$17762,"rechazo")</x:f>
        <x:v>0</x:v>
      </x:c>
      <x:c r="W1346" s="15" t="n">
        <x:f>SUM(INDEX(Respuestas!$B$1346:$B$1373,MATCH(A1346,Respuestas!$A$1346:$A$1373,0)),INDEX(Respuestas!$C$1346:$C$1373,MATCH(A1346,Respuestas!$A$1346:$A$1373,0)),INDEX(Respuestas!$D$1346:$D$1373,MATCH(A1346,Respuestas!$A$1346:$A$1373,0)),INDEX(Respuestas!$E$1346:$E$1373,MATCH(A1346,Respuestas!$A$1346:$A$1373,0)))</x:f>
        <x:v>9</x:v>
      </x:c>
      <x:c r="X1346" s="15" t="n">
        <x:f>COUNTIFS(Relaciones!$E$17396:$E$17762,A1346,Relaciones!$F$17396:$F$17762,"mediacion")</x:f>
        <x:v>7</x:v>
      </x:c>
      <x:c r="Y1346" s="15" t="n">
        <x:f>COUNTIFS(Relaciones!$E$17396:$E$17762,A1346,Relaciones!$F$17396:$F$17762,"mediacion_negativa")</x:f>
        <x:v>0</x:v>
      </x:c>
      <x:c r="Z1346" s="15" t="n">
        <x:f>COUNTIFS(Relaciones!$E$17396:$E$17762,A1346,Relaciones!$F$17396:$F$17762,"bullying")</x:f>
        <x:v>0</x:v>
      </x:c>
      <x:c r="AA1346" s="4" t="str">
        <x:f>INDEX(Respuestas!$F$1346:$F$1373,MATCH(A1346,Respuestas!$A$1346:$A$1373,0))</x:f>
        <x:v>No</x:v>
      </x:c>
      <x:c r="AB1346" s="4" t="str">
        <x:f>INDEX(Respuestas!$G$1346:$G$1373,MATCH(A1346,Respuestas!$A$1346:$A$1373,0))</x:f>
        <x:v>Sí</x:v>
      </x:c>
      <x:c r="AC1346" s="4" t="str">
        <x:f>INDEX(Respuestas!$H$1346:$H$1373,MATCH(A1346,Respuestas!$A$1346:$A$1373,0))</x:f>
        <x:v>No</x:v>
      </x:c>
      <x:c r="AD1346" s="4" t="str">
        <x:f>INDEX(Respuestas!$I$1346:$I$1373,MATCH(A1346,Respuestas!$A$1346:$A$1373,0))</x:f>
        <x:v>Sí</x:v>
      </x:c>
      <x:c r="AE1346" s="4" t="str">
        <x:f>INDEX(Respuestas!$J$1346:$J$1373,MATCH(A1346,Respuestas!$A$1346:$A$1373,0))</x:f>
        <x:v>G1</x:v>
      </x:c>
      <x:c r="AF1346" s="4" t="str">
        <x:v>normalizada_v1</x:v>
      </x:c>
      <x:c r="AG1346" s="4" t="n">
        <x:f>COUNTIFS($B$2:$B$1513,B1346,$C$2:$C$1513,C1346,$D$2:$D$1513,D1346)</x:f>
        <x:v>28</x:v>
      </x:c>
      <x:c r="AH1346" s="4" t="n">
        <x:f>COUNTIFS(Relaciones!$D$17396:$D$17762,A1346,Relaciones!$F$17396:$F$17762,"prediccion_amistad")</x:f>
        <x:v>12</x:v>
      </x:c>
      <x:c r="AI1346" s="4" t="n">
        <x:f>SUMIFS(Relaciones!$H$17396:$H$17762,Relaciones!$D$17396:$D$17762,A1346,Relaciones!$F$17396:$F$17762,"prediccion_amistad")</x:f>
        <x:v>12</x:v>
      </x:c>
      <x:c r="AJ1346" s="4" t="n">
        <x:f>COUNTIFS(Relaciones!$D$17396:$D$17762,A1346,Relaciones!$F$17396:$F$17762,"prediccion_rechazo")</x:f>
        <x:v>0</x:v>
      </x:c>
      <x:c r="AK1346" s="4" t="n">
        <x:f>SUMIFS(Relaciones!$H$17396:$H$17762,Relaciones!$D$17396:$D$17762,A1346,Relaciones!$F$17396:$F$17762,"prediccion_rechazo")</x:f>
        <x:v>0</x:v>
      </x:c>
      <x:c r="AL1346" s="4" t="n">
        <x:v>1</x:v>
      </x:c>
    </x:row>
    <x:row r="1347" ht="23" customHeight="1">
      <x:c r="A1347" s="13" t="str">
        <x:v>01346</x:v>
      </x:c>
      <x:c r="B1347" s="4" t="str">
        <x:v>Córdoba</x:v>
      </x:c>
      <x:c r="C1347" s="4" t="str">
        <x:v>1.º Bachillerato</x:v>
      </x:c>
      <x:c r="D1347" s="4" t="str">
        <x:v>A</x:v>
      </x:c>
      <x:c r="E1347" s="4" t="str">
        <x:v>alumno</x:v>
      </x:c>
      <x:c r="F1347" s="14" t="n">
        <x:f>IF((AG1347-1)=0,"",ROUND(10*Q1347/(AG1347-1),1))</x:f>
        <x:v>1.9</x:v>
      </x:c>
      <x:c r="G1347" s="14" t="n">
        <x:f>IF((AG1347-1)=0,"",ROUND(10*R1347/(AG1347-1),1))</x:f>
        <x:v>1.5</x:v>
      </x:c>
      <x:c r="H1347" s="14" t="n">
        <x:f>IF(R1347=0,"",ROUND(10*S1347/R1347,1))</x:f>
        <x:v>10</x:v>
      </x:c>
      <x:c r="I1347" s="14" t="n">
        <x:f>IF(AH1347=0,"",ROUND(10*AI1347/AH1347,1))</x:f>
        <x:v>8</x:v>
      </x:c>
      <x:c r="J1347" s="14" t="n">
        <x:f>IF((AG1347-1)=0,"",ROUND(10*T1347/(AG1347-1),1))</x:f>
        <x:v>0.4</x:v>
      </x:c>
      <x:c r="K1347" s="14" t="n">
        <x:f>IF((AG1347-1)=0,"",ROUND(10*U1347/(AG1347-1),1))</x:f>
        <x:v>0.4</x:v>
      </x:c>
      <x:c r="L1347" s="14" t="n">
        <x:f>IF(U1347=0,"",ROUND(10*V1347/U1347,1))</x:f>
        <x:v>0</x:v>
      </x:c>
      <x:c r="M1347" s="14" t="n">
        <x:f>IF(AJ1347=0,"",ROUND(10*AK1347/AJ1347,1))</x:f>
        <x:v>5</x:v>
      </x:c>
      <x:c r="N1347" s="14" t="n">
        <x:f>ROUND(10*W1347/12,1)</x:f>
        <x:v>8.3</x:v>
      </x:c>
      <x:c r="O1347" s="14" t="n">
        <x:f>ROUND(10*AL1347,1)</x:f>
        <x:v>3.3</x:v>
      </x:c>
      <x:c r="P1347" s="14" t="n">
        <x:f>IF((AG1347-1)=0,"",ROUND(10*X1347/(AG1347-1),1))</x:f>
        <x:v>0</x:v>
      </x:c>
      <x:c r="Q1347" s="15" t="n">
        <x:f>COUNTIFS(Relaciones!$E$17396:$E$17762,A1347,Relaciones!$F$17396:$F$17762,"amistad")</x:f>
        <x:v>5</x:v>
      </x:c>
      <x:c r="R1347" s="15" t="n">
        <x:f>COUNTIFS(Relaciones!$D$17396:$D$17762,A1347,Relaciones!$F$17396:$F$17762,"amistad")</x:f>
        <x:v>4</x:v>
      </x:c>
      <x:c r="S1347" s="15" t="n">
        <x:f>SUMIFS(Relaciones!$G$17396:$G$17762,Relaciones!$D$17396:$D$17762,A1347,Relaciones!$F$17396:$F$17762,"amistad")</x:f>
        <x:v>4</x:v>
      </x:c>
      <x:c r="T1347" s="15" t="n">
        <x:f>COUNTIFS(Relaciones!$E$17396:$E$17762,A1347,Relaciones!$F$17396:$F$17762,"rechazo")</x:f>
        <x:v>1</x:v>
      </x:c>
      <x:c r="U1347" s="15" t="n">
        <x:f>COUNTIFS(Relaciones!$D$17396:$D$17762,A1347,Relaciones!$F$17396:$F$17762,"rechazo")</x:f>
        <x:v>1</x:v>
      </x:c>
      <x:c r="V1347" s="15" t="n">
        <x:f>SUMIFS(Relaciones!$G$17396:$G$17762,Relaciones!$D$17396:$D$17762,A1347,Relaciones!$F$17396:$F$17762,"rechazo")</x:f>
        <x:v>0</x:v>
      </x:c>
      <x:c r="W1347" s="15" t="n">
        <x:f>SUM(INDEX(Respuestas!$B$1346:$B$1373,MATCH(A1347,Respuestas!$A$1346:$A$1373,0)),INDEX(Respuestas!$C$1346:$C$1373,MATCH(A1347,Respuestas!$A$1346:$A$1373,0)),INDEX(Respuestas!$D$1346:$D$1373,MATCH(A1347,Respuestas!$A$1346:$A$1373,0)),INDEX(Respuestas!$E$1346:$E$1373,MATCH(A1347,Respuestas!$A$1346:$A$1373,0)))</x:f>
        <x:v>10</x:v>
      </x:c>
      <x:c r="X1347" s="15" t="n">
        <x:f>COUNTIFS(Relaciones!$E$17396:$E$17762,A1347,Relaciones!$F$17396:$F$17762,"mediacion")</x:f>
        <x:v>0</x:v>
      </x:c>
      <x:c r="Y1347" s="15" t="n">
        <x:f>COUNTIFS(Relaciones!$E$17396:$E$17762,A1347,Relaciones!$F$17396:$F$17762,"mediacion_negativa")</x:f>
        <x:v>0</x:v>
      </x:c>
      <x:c r="Z1347" s="15" t="n">
        <x:f>COUNTIFS(Relaciones!$E$17396:$E$17762,A1347,Relaciones!$F$17396:$F$17762,"bullying")</x:f>
        <x:v>0</x:v>
      </x:c>
      <x:c r="AA1347" s="4" t="str">
        <x:f>INDEX(Respuestas!$F$1346:$F$1373,MATCH(A1347,Respuestas!$A$1346:$A$1373,0))</x:f>
        <x:v>No</x:v>
      </x:c>
      <x:c r="AB1347" s="4" t="str">
        <x:f>INDEX(Respuestas!$G$1346:$G$1373,MATCH(A1347,Respuestas!$A$1346:$A$1373,0))</x:f>
        <x:v>Sí</x:v>
      </x:c>
      <x:c r="AC1347" s="4" t="str">
        <x:f>INDEX(Respuestas!$H$1346:$H$1373,MATCH(A1347,Respuestas!$A$1346:$A$1373,0))</x:f>
        <x:v>No</x:v>
      </x:c>
      <x:c r="AD1347" s="4" t="str">
        <x:f>INDEX(Respuestas!$I$1346:$I$1373,MATCH(A1347,Respuestas!$A$1346:$A$1373,0))</x:f>
        <x:v>Sí</x:v>
      </x:c>
      <x:c r="AE1347" s="4" t="str">
        <x:f>INDEX(Respuestas!$J$1346:$J$1373,MATCH(A1347,Respuestas!$A$1346:$A$1373,0))</x:f>
        <x:v>G1</x:v>
      </x:c>
      <x:c r="AF1347" s="4" t="str">
        <x:v>normalizada_v1</x:v>
      </x:c>
      <x:c r="AG1347" s="4" t="n">
        <x:f>COUNTIFS($B$2:$B$1513,B1347,$C$2:$C$1513,C1347,$D$2:$D$1513,D1347)</x:f>
        <x:v>28</x:v>
      </x:c>
      <x:c r="AH1347" s="4" t="n">
        <x:f>COUNTIFS(Relaciones!$D$17396:$D$17762,A1347,Relaciones!$F$17396:$F$17762,"prediccion_amistad")</x:f>
        <x:v>5</x:v>
      </x:c>
      <x:c r="AI1347" s="4" t="n">
        <x:f>SUMIFS(Relaciones!$H$17396:$H$17762,Relaciones!$D$17396:$D$17762,A1347,Relaciones!$F$17396:$F$17762,"prediccion_amistad")</x:f>
        <x:v>4</x:v>
      </x:c>
      <x:c r="AJ1347" s="4" t="n">
        <x:f>COUNTIFS(Relaciones!$D$17396:$D$17762,A1347,Relaciones!$F$17396:$F$17762,"prediccion_rechazo")</x:f>
        <x:v>2</x:v>
      </x:c>
      <x:c r="AK1347" s="4" t="n">
        <x:f>SUMIFS(Relaciones!$H$17396:$H$17762,Relaciones!$D$17396:$D$17762,A1347,Relaciones!$F$17396:$F$17762,"prediccion_rechazo")</x:f>
        <x:v>1</x:v>
      </x:c>
      <x:c r="AL1347" s="4" t="n">
        <x:v>0.33162238560469703</x:v>
      </x:c>
    </x:row>
    <x:row r="1348" ht="23" customHeight="1">
      <x:c r="A1348" s="13" t="str">
        <x:v>01347</x:v>
      </x:c>
      <x:c r="B1348" s="4" t="str">
        <x:v>Córdoba</x:v>
      </x:c>
      <x:c r="C1348" s="4" t="str">
        <x:v>1.º Bachillerato</x:v>
      </x:c>
      <x:c r="D1348" s="4" t="str">
        <x:v>A</x:v>
      </x:c>
      <x:c r="E1348" s="4" t="str">
        <x:v>alumna</x:v>
      </x:c>
      <x:c r="F1348" s="14" t="n">
        <x:f>IF((AG1348-1)=0,"",ROUND(10*Q1348/(AG1348-1),1))</x:f>
        <x:v>1.5</x:v>
      </x:c>
      <x:c r="G1348" s="14" t="n">
        <x:f>IF((AG1348-1)=0,"",ROUND(10*R1348/(AG1348-1),1))</x:f>
        <x:v>1.5</x:v>
      </x:c>
      <x:c r="H1348" s="14" t="n">
        <x:f>IF(R1348=0,"",ROUND(10*S1348/R1348,1))</x:f>
        <x:v>10</x:v>
      </x:c>
      <x:c r="I1348" s="14" t="n">
        <x:f>IF(AH1348=0,"",ROUND(10*AI1348/AH1348,1))</x:f>
        <x:v>10</x:v>
      </x:c>
      <x:c r="J1348" s="14" t="n">
        <x:f>IF((AG1348-1)=0,"",ROUND(10*T1348/(AG1348-1),1))</x:f>
        <x:v>0</x:v>
      </x:c>
      <x:c r="K1348" s="14" t="n">
        <x:f>IF((AG1348-1)=0,"",ROUND(10*U1348/(AG1348-1),1))</x:f>
        <x:v>0.4</x:v>
      </x:c>
      <x:c r="L1348" s="14" t="n">
        <x:f>IF(U1348=0,"",ROUND(10*V1348/U1348,1))</x:f>
        <x:v>0</x:v>
      </x:c>
      <x:c r="M1348" s="14" t="str">
        <x:f>IF(AJ1348=0,"",ROUND(10*AK1348/AJ1348,1))</x:f>
      </x:c>
      <x:c r="N1348" s="14" t="n">
        <x:f>ROUND(10*W1348/12,1)</x:f>
        <x:v>9.2</x:v>
      </x:c>
      <x:c r="O1348" s="14" t="n">
        <x:f>ROUND(10*AL1348,1)</x:f>
        <x:v>3</x:v>
      </x:c>
      <x:c r="P1348" s="14" t="n">
        <x:f>IF((AG1348-1)=0,"",ROUND(10*X1348/(AG1348-1),1))</x:f>
        <x:v>0</x:v>
      </x:c>
      <x:c r="Q1348" s="15" t="n">
        <x:f>COUNTIFS(Relaciones!$E$17396:$E$17762,A1348,Relaciones!$F$17396:$F$17762,"amistad")</x:f>
        <x:v>4</x:v>
      </x:c>
      <x:c r="R1348" s="15" t="n">
        <x:f>COUNTIFS(Relaciones!$D$17396:$D$17762,A1348,Relaciones!$F$17396:$F$17762,"amistad")</x:f>
        <x:v>4</x:v>
      </x:c>
      <x:c r="S1348" s="15" t="n">
        <x:f>SUMIFS(Relaciones!$G$17396:$G$17762,Relaciones!$D$17396:$D$17762,A1348,Relaciones!$F$17396:$F$17762,"amistad")</x:f>
        <x:v>4</x:v>
      </x:c>
      <x:c r="T1348" s="15" t="n">
        <x:f>COUNTIFS(Relaciones!$E$17396:$E$17762,A1348,Relaciones!$F$17396:$F$17762,"rechazo")</x:f>
        <x:v>0</x:v>
      </x:c>
      <x:c r="U1348" s="15" t="n">
        <x:f>COUNTIFS(Relaciones!$D$17396:$D$17762,A1348,Relaciones!$F$17396:$F$17762,"rechazo")</x:f>
        <x:v>1</x:v>
      </x:c>
      <x:c r="V1348" s="15" t="n">
        <x:f>SUMIFS(Relaciones!$G$17396:$G$17762,Relaciones!$D$17396:$D$17762,A1348,Relaciones!$F$17396:$F$17762,"rechazo")</x:f>
        <x:v>0</x:v>
      </x:c>
      <x:c r="W1348" s="15" t="n">
        <x:f>SUM(INDEX(Respuestas!$B$1346:$B$1373,MATCH(A1348,Respuestas!$A$1346:$A$1373,0)),INDEX(Respuestas!$C$1346:$C$1373,MATCH(A1348,Respuestas!$A$1346:$A$1373,0)),INDEX(Respuestas!$D$1346:$D$1373,MATCH(A1348,Respuestas!$A$1346:$A$1373,0)),INDEX(Respuestas!$E$1346:$E$1373,MATCH(A1348,Respuestas!$A$1346:$A$1373,0)))</x:f>
        <x:v>11</x:v>
      </x:c>
      <x:c r="X1348" s="15" t="n">
        <x:f>COUNTIFS(Relaciones!$E$17396:$E$17762,A1348,Relaciones!$F$17396:$F$17762,"mediacion")</x:f>
        <x:v>0</x:v>
      </x:c>
      <x:c r="Y1348" s="15" t="n">
        <x:f>COUNTIFS(Relaciones!$E$17396:$E$17762,A1348,Relaciones!$F$17396:$F$17762,"mediacion_negativa")</x:f>
        <x:v>0</x:v>
      </x:c>
      <x:c r="Z1348" s="15" t="n">
        <x:f>COUNTIFS(Relaciones!$E$17396:$E$17762,A1348,Relaciones!$F$17396:$F$17762,"bullying")</x:f>
        <x:v>0</x:v>
      </x:c>
      <x:c r="AA1348" s="4" t="str">
        <x:f>INDEX(Respuestas!$F$1346:$F$1373,MATCH(A1348,Respuestas!$A$1346:$A$1373,0))</x:f>
        <x:v>No</x:v>
      </x:c>
      <x:c r="AB1348" s="4" t="str">
        <x:f>INDEX(Respuestas!$G$1346:$G$1373,MATCH(A1348,Respuestas!$A$1346:$A$1373,0))</x:f>
        <x:v>Sí</x:v>
      </x:c>
      <x:c r="AC1348" s="4" t="str">
        <x:f>INDEX(Respuestas!$H$1346:$H$1373,MATCH(A1348,Respuestas!$A$1346:$A$1373,0))</x:f>
        <x:v>No</x:v>
      </x:c>
      <x:c r="AD1348" s="4" t="str">
        <x:f>INDEX(Respuestas!$I$1346:$I$1373,MATCH(A1348,Respuestas!$A$1346:$A$1373,0))</x:f>
        <x:v>Sí</x:v>
      </x:c>
      <x:c r="AE1348" s="4" t="str">
        <x:f>INDEX(Respuestas!$J$1346:$J$1373,MATCH(A1348,Respuestas!$A$1346:$A$1373,0))</x:f>
        <x:v>G1</x:v>
      </x:c>
      <x:c r="AF1348" s="4" t="str">
        <x:v>normalizada_v1</x:v>
      </x:c>
      <x:c r="AG1348" s="4" t="n">
        <x:f>COUNTIFS($B$2:$B$1513,B1348,$C$2:$C$1513,C1348,$D$2:$D$1513,D1348)</x:f>
        <x:v>28</x:v>
      </x:c>
      <x:c r="AH1348" s="4" t="n">
        <x:f>COUNTIFS(Relaciones!$D$17396:$D$17762,A1348,Relaciones!$F$17396:$F$17762,"prediccion_amistad")</x:f>
        <x:v>3</x:v>
      </x:c>
      <x:c r="AI1348" s="4" t="n">
        <x:f>SUMIFS(Relaciones!$H$17396:$H$17762,Relaciones!$D$17396:$D$17762,A1348,Relaciones!$F$17396:$F$17762,"prediccion_amistad")</x:f>
        <x:v>3</x:v>
      </x:c>
      <x:c r="AJ1348" s="4" t="n">
        <x:f>COUNTIFS(Relaciones!$D$17396:$D$17762,A1348,Relaciones!$F$17396:$F$17762,"prediccion_rechazo")</x:f>
        <x:v>0</x:v>
      </x:c>
      <x:c r="AK1348" s="4" t="n">
        <x:f>SUMIFS(Relaciones!$H$17396:$H$17762,Relaciones!$D$17396:$D$17762,A1348,Relaciones!$F$17396:$F$17762,"prediccion_rechazo")</x:f>
        <x:v>0</x:v>
      </x:c>
      <x:c r="AL1348" s="4" t="n">
        <x:v>0.2969241012526524</x:v>
      </x:c>
    </x:row>
    <x:row r="1349" ht="23" customHeight="1">
      <x:c r="A1349" s="13" t="str">
        <x:v>01348</x:v>
      </x:c>
      <x:c r="B1349" s="4" t="str">
        <x:v>Córdoba</x:v>
      </x:c>
      <x:c r="C1349" s="4" t="str">
        <x:v>1.º Bachillerato</x:v>
      </x:c>
      <x:c r="D1349" s="4" t="str">
        <x:v>A</x:v>
      </x:c>
      <x:c r="E1349" s="4" t="str">
        <x:v>alumno</x:v>
      </x:c>
      <x:c r="F1349" s="14" t="n">
        <x:f>IF((AG1349-1)=0,"",ROUND(10*Q1349/(AG1349-1),1))</x:f>
        <x:v>1.5</x:v>
      </x:c>
      <x:c r="G1349" s="14" t="n">
        <x:f>IF((AG1349-1)=0,"",ROUND(10*R1349/(AG1349-1),1))</x:f>
        <x:v>2.2</x:v>
      </x:c>
      <x:c r="H1349" s="14" t="n">
        <x:f>IF(R1349=0,"",ROUND(10*S1349/R1349,1))</x:f>
        <x:v>6.7</x:v>
      </x:c>
      <x:c r="I1349" s="14" t="n">
        <x:f>IF(AH1349=0,"",ROUND(10*AI1349/AH1349,1))</x:f>
        <x:v>10</x:v>
      </x:c>
      <x:c r="J1349" s="14" t="n">
        <x:f>IF((AG1349-1)=0,"",ROUND(10*T1349/(AG1349-1),1))</x:f>
        <x:v>0</x:v>
      </x:c>
      <x:c r="K1349" s="14" t="n">
        <x:f>IF((AG1349-1)=0,"",ROUND(10*U1349/(AG1349-1),1))</x:f>
        <x:v>0.4</x:v>
      </x:c>
      <x:c r="L1349" s="14" t="n">
        <x:f>IF(U1349=0,"",ROUND(10*V1349/U1349,1))</x:f>
        <x:v>0</x:v>
      </x:c>
      <x:c r="M1349" s="14" t="str">
        <x:f>IF(AJ1349=0,"",ROUND(10*AK1349/AJ1349,1))</x:f>
      </x:c>
      <x:c r="N1349" s="14" t="n">
        <x:f>ROUND(10*W1349/12,1)</x:f>
        <x:v>10</x:v>
      </x:c>
      <x:c r="O1349" s="14" t="n">
        <x:f>ROUND(10*AL1349,1)</x:f>
        <x:v>4.2</x:v>
      </x:c>
      <x:c r="P1349" s="14" t="n">
        <x:f>IF((AG1349-1)=0,"",ROUND(10*X1349/(AG1349-1),1))</x:f>
        <x:v>0</x:v>
      </x:c>
      <x:c r="Q1349" s="15" t="n">
        <x:f>COUNTIFS(Relaciones!$E$17396:$E$17762,A1349,Relaciones!$F$17396:$F$17762,"amistad")</x:f>
        <x:v>4</x:v>
      </x:c>
      <x:c r="R1349" s="15" t="n">
        <x:f>COUNTIFS(Relaciones!$D$17396:$D$17762,A1349,Relaciones!$F$17396:$F$17762,"amistad")</x:f>
        <x:v>6</x:v>
      </x:c>
      <x:c r="S1349" s="15" t="n">
        <x:f>SUMIFS(Relaciones!$G$17396:$G$17762,Relaciones!$D$17396:$D$17762,A1349,Relaciones!$F$17396:$F$17762,"amistad")</x:f>
        <x:v>4</x:v>
      </x:c>
      <x:c r="T1349" s="15" t="n">
        <x:f>COUNTIFS(Relaciones!$E$17396:$E$17762,A1349,Relaciones!$F$17396:$F$17762,"rechazo")</x:f>
        <x:v>0</x:v>
      </x:c>
      <x:c r="U1349" s="15" t="n">
        <x:f>COUNTIFS(Relaciones!$D$17396:$D$17762,A1349,Relaciones!$F$17396:$F$17762,"rechazo")</x:f>
        <x:v>1</x:v>
      </x:c>
      <x:c r="V1349" s="15" t="n">
        <x:f>SUMIFS(Relaciones!$G$17396:$G$17762,Relaciones!$D$17396:$D$17762,A1349,Relaciones!$F$17396:$F$17762,"rechazo")</x:f>
        <x:v>0</x:v>
      </x:c>
      <x:c r="W1349" s="15" t="n">
        <x:f>SUM(INDEX(Respuestas!$B$1346:$B$1373,MATCH(A1349,Respuestas!$A$1346:$A$1373,0)),INDEX(Respuestas!$C$1346:$C$1373,MATCH(A1349,Respuestas!$A$1346:$A$1373,0)),INDEX(Respuestas!$D$1346:$D$1373,MATCH(A1349,Respuestas!$A$1346:$A$1373,0)),INDEX(Respuestas!$E$1346:$E$1373,MATCH(A1349,Respuestas!$A$1346:$A$1373,0)))</x:f>
        <x:v>12</x:v>
      </x:c>
      <x:c r="X1349" s="15" t="n">
        <x:f>COUNTIFS(Relaciones!$E$17396:$E$17762,A1349,Relaciones!$F$17396:$F$17762,"mediacion")</x:f>
        <x:v>0</x:v>
      </x:c>
      <x:c r="Y1349" s="15" t="n">
        <x:f>COUNTIFS(Relaciones!$E$17396:$E$17762,A1349,Relaciones!$F$17396:$F$17762,"mediacion_negativa")</x:f>
        <x:v>0</x:v>
      </x:c>
      <x:c r="Z1349" s="15" t="n">
        <x:f>COUNTIFS(Relaciones!$E$17396:$E$17762,A1349,Relaciones!$F$17396:$F$17762,"bullying")</x:f>
        <x:v>0</x:v>
      </x:c>
      <x:c r="AA1349" s="4" t="str">
        <x:f>INDEX(Respuestas!$F$1346:$F$1373,MATCH(A1349,Respuestas!$A$1346:$A$1373,0))</x:f>
        <x:v>No</x:v>
      </x:c>
      <x:c r="AB1349" s="4" t="str">
        <x:f>INDEX(Respuestas!$G$1346:$G$1373,MATCH(A1349,Respuestas!$A$1346:$A$1373,0))</x:f>
        <x:v>Sí</x:v>
      </x:c>
      <x:c r="AC1349" s="4" t="str">
        <x:f>INDEX(Respuestas!$H$1346:$H$1373,MATCH(A1349,Respuestas!$A$1346:$A$1373,0))</x:f>
        <x:v>No</x:v>
      </x:c>
      <x:c r="AD1349" s="4" t="str">
        <x:f>INDEX(Respuestas!$I$1346:$I$1373,MATCH(A1349,Respuestas!$A$1346:$A$1373,0))</x:f>
        <x:v>Sí</x:v>
      </x:c>
      <x:c r="AE1349" s="4" t="str">
        <x:f>INDEX(Respuestas!$J$1346:$J$1373,MATCH(A1349,Respuestas!$A$1346:$A$1373,0))</x:f>
        <x:v>G1</x:v>
      </x:c>
      <x:c r="AF1349" s="4" t="str">
        <x:v>normalizada_v1</x:v>
      </x:c>
      <x:c r="AG1349" s="4" t="n">
        <x:f>COUNTIFS($B$2:$B$1513,B1349,$C$2:$C$1513,C1349,$D$2:$D$1513,D1349)</x:f>
        <x:v>28</x:v>
      </x:c>
      <x:c r="AH1349" s="4" t="n">
        <x:f>COUNTIFS(Relaciones!$D$17396:$D$17762,A1349,Relaciones!$F$17396:$F$17762,"prediccion_amistad")</x:f>
        <x:v>3</x:v>
      </x:c>
      <x:c r="AI1349" s="4" t="n">
        <x:f>SUMIFS(Relaciones!$H$17396:$H$17762,Relaciones!$D$17396:$D$17762,A1349,Relaciones!$F$17396:$F$17762,"prediccion_amistad")</x:f>
        <x:v>3</x:v>
      </x:c>
      <x:c r="AJ1349" s="4" t="n">
        <x:f>COUNTIFS(Relaciones!$D$17396:$D$17762,A1349,Relaciones!$F$17396:$F$17762,"prediccion_rechazo")</x:f>
        <x:v>0</x:v>
      </x:c>
      <x:c r="AK1349" s="4" t="n">
        <x:f>SUMIFS(Relaciones!$H$17396:$H$17762,Relaciones!$D$17396:$D$17762,A1349,Relaciones!$F$17396:$F$17762,"prediccion_rechazo")</x:f>
        <x:v>0</x:v>
      </x:c>
      <x:c r="AL1349" s="4" t="n">
        <x:v>0.4152771042082524</x:v>
      </x:c>
    </x:row>
    <x:row r="1350" ht="23" customHeight="1">
      <x:c r="A1350" s="13" t="str">
        <x:v>01349</x:v>
      </x:c>
      <x:c r="B1350" s="4" t="str">
        <x:v>Córdoba</x:v>
      </x:c>
      <x:c r="C1350" s="4" t="str">
        <x:v>1.º Bachillerato</x:v>
      </x:c>
      <x:c r="D1350" s="4" t="str">
        <x:v>A</x:v>
      </x:c>
      <x:c r="E1350" s="4" t="str">
        <x:v>alumna</x:v>
      </x:c>
      <x:c r="F1350" s="14" t="n">
        <x:f>IF((AG1350-1)=0,"",ROUND(10*Q1350/(AG1350-1),1))</x:f>
        <x:v>1.9</x:v>
      </x:c>
      <x:c r="G1350" s="14" t="n">
        <x:f>IF((AG1350-1)=0,"",ROUND(10*R1350/(AG1350-1),1))</x:f>
        <x:v>1.9</x:v>
      </x:c>
      <x:c r="H1350" s="14" t="n">
        <x:f>IF(R1350=0,"",ROUND(10*S1350/R1350,1))</x:f>
        <x:v>8</x:v>
      </x:c>
      <x:c r="I1350" s="14" t="n">
        <x:f>IF(AH1350=0,"",ROUND(10*AI1350/AH1350,1))</x:f>
        <x:v>7.5</x:v>
      </x:c>
      <x:c r="J1350" s="14" t="n">
        <x:f>IF((AG1350-1)=0,"",ROUND(10*T1350/(AG1350-1),1))</x:f>
        <x:v>0.4</x:v>
      </x:c>
      <x:c r="K1350" s="14" t="n">
        <x:f>IF((AG1350-1)=0,"",ROUND(10*U1350/(AG1350-1),1))</x:f>
        <x:v>0.4</x:v>
      </x:c>
      <x:c r="L1350" s="14" t="n">
        <x:f>IF(U1350=0,"",ROUND(10*V1350/U1350,1))</x:f>
        <x:v>10</x:v>
      </x:c>
      <x:c r="M1350" s="14" t="n">
        <x:f>IF(AJ1350=0,"",ROUND(10*AK1350/AJ1350,1))</x:f>
        <x:v>0</x:v>
      </x:c>
      <x:c r="N1350" s="14" t="n">
        <x:f>ROUND(10*W1350/12,1)</x:f>
        <x:v>7.5</x:v>
      </x:c>
      <x:c r="O1350" s="14" t="n">
        <x:f>ROUND(10*AL1350,1)</x:f>
        <x:v>3.8</x:v>
      </x:c>
      <x:c r="P1350" s="14" t="n">
        <x:f>IF((AG1350-1)=0,"",ROUND(10*X1350/(AG1350-1),1))</x:f>
        <x:v>0</x:v>
      </x:c>
      <x:c r="Q1350" s="15" t="n">
        <x:f>COUNTIFS(Relaciones!$E$17396:$E$17762,A1350,Relaciones!$F$17396:$F$17762,"amistad")</x:f>
        <x:v>5</x:v>
      </x:c>
      <x:c r="R1350" s="15" t="n">
        <x:f>COUNTIFS(Relaciones!$D$17396:$D$17762,A1350,Relaciones!$F$17396:$F$17762,"amistad")</x:f>
        <x:v>5</x:v>
      </x:c>
      <x:c r="S1350" s="15" t="n">
        <x:f>SUMIFS(Relaciones!$G$17396:$G$17762,Relaciones!$D$17396:$D$17762,A1350,Relaciones!$F$17396:$F$17762,"amistad")</x:f>
        <x:v>4</x:v>
      </x:c>
      <x:c r="T1350" s="15" t="n">
        <x:f>COUNTIFS(Relaciones!$E$17396:$E$17762,A1350,Relaciones!$F$17396:$F$17762,"rechazo")</x:f>
        <x:v>1</x:v>
      </x:c>
      <x:c r="U1350" s="15" t="n">
        <x:f>COUNTIFS(Relaciones!$D$17396:$D$17762,A1350,Relaciones!$F$17396:$F$17762,"rechazo")</x:f>
        <x:v>1</x:v>
      </x:c>
      <x:c r="V1350" s="15" t="n">
        <x:f>SUMIFS(Relaciones!$G$17396:$G$17762,Relaciones!$D$17396:$D$17762,A1350,Relaciones!$F$17396:$F$17762,"rechazo")</x:f>
        <x:v>1</x:v>
      </x:c>
      <x:c r="W1350" s="15" t="n">
        <x:f>SUM(INDEX(Respuestas!$B$1346:$B$1373,MATCH(A1350,Respuestas!$A$1346:$A$1373,0)),INDEX(Respuestas!$C$1346:$C$1373,MATCH(A1350,Respuestas!$A$1346:$A$1373,0)),INDEX(Respuestas!$D$1346:$D$1373,MATCH(A1350,Respuestas!$A$1346:$A$1373,0)),INDEX(Respuestas!$E$1346:$E$1373,MATCH(A1350,Respuestas!$A$1346:$A$1373,0)))</x:f>
        <x:v>9</x:v>
      </x:c>
      <x:c r="X1350" s="15" t="n">
        <x:f>COUNTIFS(Relaciones!$E$17396:$E$17762,A1350,Relaciones!$F$17396:$F$17762,"mediacion")</x:f>
        <x:v>0</x:v>
      </x:c>
      <x:c r="Y1350" s="15" t="n">
        <x:f>COUNTIFS(Relaciones!$E$17396:$E$17762,A1350,Relaciones!$F$17396:$F$17762,"mediacion_negativa")</x:f>
        <x:v>0</x:v>
      </x:c>
      <x:c r="Z1350" s="15" t="n">
        <x:f>COUNTIFS(Relaciones!$E$17396:$E$17762,A1350,Relaciones!$F$17396:$F$17762,"bullying")</x:f>
        <x:v>0</x:v>
      </x:c>
      <x:c r="AA1350" s="4" t="str">
        <x:f>INDEX(Respuestas!$F$1346:$F$1373,MATCH(A1350,Respuestas!$A$1346:$A$1373,0))</x:f>
        <x:v>No</x:v>
      </x:c>
      <x:c r="AB1350" s="4" t="str">
        <x:f>INDEX(Respuestas!$G$1346:$G$1373,MATCH(A1350,Respuestas!$A$1346:$A$1373,0))</x:f>
        <x:v>Sí</x:v>
      </x:c>
      <x:c r="AC1350" s="4" t="str">
        <x:f>INDEX(Respuestas!$H$1346:$H$1373,MATCH(A1350,Respuestas!$A$1346:$A$1373,0))</x:f>
        <x:v>No</x:v>
      </x:c>
      <x:c r="AD1350" s="4" t="str">
        <x:f>INDEX(Respuestas!$I$1346:$I$1373,MATCH(A1350,Respuestas!$A$1346:$A$1373,0))</x:f>
        <x:v>Sí</x:v>
      </x:c>
      <x:c r="AE1350" s="4" t="str">
        <x:f>INDEX(Respuestas!$J$1346:$J$1373,MATCH(A1350,Respuestas!$A$1346:$A$1373,0))</x:f>
        <x:v>G1</x:v>
      </x:c>
      <x:c r="AF1350" s="4" t="str">
        <x:v>normalizada_v1</x:v>
      </x:c>
      <x:c r="AG1350" s="4" t="n">
        <x:f>COUNTIFS($B$2:$B$1513,B1350,$C$2:$C$1513,C1350,$D$2:$D$1513,D1350)</x:f>
        <x:v>28</x:v>
      </x:c>
      <x:c r="AH1350" s="4" t="n">
        <x:f>COUNTIFS(Relaciones!$D$17396:$D$17762,A1350,Relaciones!$F$17396:$F$17762,"prediccion_amistad")</x:f>
        <x:v>4</x:v>
      </x:c>
      <x:c r="AI1350" s="4" t="n">
        <x:f>SUMIFS(Relaciones!$H$17396:$H$17762,Relaciones!$D$17396:$D$17762,A1350,Relaciones!$F$17396:$F$17762,"prediccion_amistad")</x:f>
        <x:v>3</x:v>
      </x:c>
      <x:c r="AJ1350" s="4" t="n">
        <x:f>COUNTIFS(Relaciones!$D$17396:$D$17762,A1350,Relaciones!$F$17396:$F$17762,"prediccion_rechazo")</x:f>
        <x:v>1</x:v>
      </x:c>
      <x:c r="AK1350" s="4" t="n">
        <x:f>SUMIFS(Relaciones!$H$17396:$H$17762,Relaciones!$D$17396:$D$17762,A1350,Relaciones!$F$17396:$F$17762,"prediccion_rechazo")</x:f>
        <x:v>0</x:v>
      </x:c>
      <x:c r="AL1350" s="4" t="n">
        <x:v>0.37859742120496437</x:v>
      </x:c>
    </x:row>
    <x:row r="1351" ht="23" customHeight="1">
      <x:c r="A1351" s="13" t="str">
        <x:v>01350</x:v>
      </x:c>
      <x:c r="B1351" s="4" t="str">
        <x:v>Córdoba</x:v>
      </x:c>
      <x:c r="C1351" s="4" t="str">
        <x:v>1.º Bachillerato</x:v>
      </x:c>
      <x:c r="D1351" s="4" t="str">
        <x:v>A</x:v>
      </x:c>
      <x:c r="E1351" s="4" t="str">
        <x:v>alumno</x:v>
      </x:c>
      <x:c r="F1351" s="14" t="n">
        <x:f>IF((AG1351-1)=0,"",ROUND(10*Q1351/(AG1351-1),1))</x:f>
        <x:v>1.5</x:v>
      </x:c>
      <x:c r="G1351" s="14" t="n">
        <x:f>IF((AG1351-1)=0,"",ROUND(10*R1351/(AG1351-1),1))</x:f>
        <x:v>1.9</x:v>
      </x:c>
      <x:c r="H1351" s="14" t="n">
        <x:f>IF(R1351=0,"",ROUND(10*S1351/R1351,1))</x:f>
        <x:v>8</x:v>
      </x:c>
      <x:c r="I1351" s="14" t="n">
        <x:f>IF(AH1351=0,"",ROUND(10*AI1351/AH1351,1))</x:f>
        <x:v>10</x:v>
      </x:c>
      <x:c r="J1351" s="14" t="n">
        <x:f>IF((AG1351-1)=0,"",ROUND(10*T1351/(AG1351-1),1))</x:f>
        <x:v>0.4</x:v>
      </x:c>
      <x:c r="K1351" s="14" t="n">
        <x:f>IF((AG1351-1)=0,"",ROUND(10*U1351/(AG1351-1),1))</x:f>
        <x:v>0.7</x:v>
      </x:c>
      <x:c r="L1351" s="14" t="n">
        <x:f>IF(U1351=0,"",ROUND(10*V1351/U1351,1))</x:f>
        <x:v>0</x:v>
      </x:c>
      <x:c r="M1351" s="14" t="n">
        <x:f>IF(AJ1351=0,"",ROUND(10*AK1351/AJ1351,1))</x:f>
        <x:v>10</x:v>
      </x:c>
      <x:c r="N1351" s="14" t="n">
        <x:f>ROUND(10*W1351/12,1)</x:f>
        <x:v>8.3</x:v>
      </x:c>
      <x:c r="O1351" s="14" t="n">
        <x:f>ROUND(10*AL1351,1)</x:f>
        <x:v>3.6</x:v>
      </x:c>
      <x:c r="P1351" s="14" t="n">
        <x:f>IF((AG1351-1)=0,"",ROUND(10*X1351/(AG1351-1),1))</x:f>
        <x:v>0</x:v>
      </x:c>
      <x:c r="Q1351" s="15" t="n">
        <x:f>COUNTIFS(Relaciones!$E$17396:$E$17762,A1351,Relaciones!$F$17396:$F$17762,"amistad")</x:f>
        <x:v>4</x:v>
      </x:c>
      <x:c r="R1351" s="15" t="n">
        <x:f>COUNTIFS(Relaciones!$D$17396:$D$17762,A1351,Relaciones!$F$17396:$F$17762,"amistad")</x:f>
        <x:v>5</x:v>
      </x:c>
      <x:c r="S1351" s="15" t="n">
        <x:f>SUMIFS(Relaciones!$G$17396:$G$17762,Relaciones!$D$17396:$D$17762,A1351,Relaciones!$F$17396:$F$17762,"amistad")</x:f>
        <x:v>4</x:v>
      </x:c>
      <x:c r="T1351" s="15" t="n">
        <x:f>COUNTIFS(Relaciones!$E$17396:$E$17762,A1351,Relaciones!$F$17396:$F$17762,"rechazo")</x:f>
        <x:v>1</x:v>
      </x:c>
      <x:c r="U1351" s="15" t="n">
        <x:f>COUNTIFS(Relaciones!$D$17396:$D$17762,A1351,Relaciones!$F$17396:$F$17762,"rechazo")</x:f>
        <x:v>2</x:v>
      </x:c>
      <x:c r="V1351" s="15" t="n">
        <x:f>SUMIFS(Relaciones!$G$17396:$G$17762,Relaciones!$D$17396:$D$17762,A1351,Relaciones!$F$17396:$F$17762,"rechazo")</x:f>
        <x:v>0</x:v>
      </x:c>
      <x:c r="W1351" s="15" t="n">
        <x:f>SUM(INDEX(Respuestas!$B$1346:$B$1373,MATCH(A1351,Respuestas!$A$1346:$A$1373,0)),INDEX(Respuestas!$C$1346:$C$1373,MATCH(A1351,Respuestas!$A$1346:$A$1373,0)),INDEX(Respuestas!$D$1346:$D$1373,MATCH(A1351,Respuestas!$A$1346:$A$1373,0)),INDEX(Respuestas!$E$1346:$E$1373,MATCH(A1351,Respuestas!$A$1346:$A$1373,0)))</x:f>
        <x:v>10</x:v>
      </x:c>
      <x:c r="X1351" s="15" t="n">
        <x:f>COUNTIFS(Relaciones!$E$17396:$E$17762,A1351,Relaciones!$F$17396:$F$17762,"mediacion")</x:f>
        <x:v>0</x:v>
      </x:c>
      <x:c r="Y1351" s="15" t="n">
        <x:f>COUNTIFS(Relaciones!$E$17396:$E$17762,A1351,Relaciones!$F$17396:$F$17762,"mediacion_negativa")</x:f>
        <x:v>0</x:v>
      </x:c>
      <x:c r="Z1351" s="15" t="n">
        <x:f>COUNTIFS(Relaciones!$E$17396:$E$17762,A1351,Relaciones!$F$17396:$F$17762,"bullying")</x:f>
        <x:v>0</x:v>
      </x:c>
      <x:c r="AA1351" s="4" t="str">
        <x:f>INDEX(Respuestas!$F$1346:$F$1373,MATCH(A1351,Respuestas!$A$1346:$A$1373,0))</x:f>
        <x:v>No</x:v>
      </x:c>
      <x:c r="AB1351" s="4" t="str">
        <x:f>INDEX(Respuestas!$G$1346:$G$1373,MATCH(A1351,Respuestas!$A$1346:$A$1373,0))</x:f>
        <x:v>Sí</x:v>
      </x:c>
      <x:c r="AC1351" s="4" t="str">
        <x:f>INDEX(Respuestas!$H$1346:$H$1373,MATCH(A1351,Respuestas!$A$1346:$A$1373,0))</x:f>
        <x:v>No</x:v>
      </x:c>
      <x:c r="AD1351" s="4" t="str">
        <x:f>INDEX(Respuestas!$I$1346:$I$1373,MATCH(A1351,Respuestas!$A$1346:$A$1373,0))</x:f>
        <x:v>Sí</x:v>
      </x:c>
      <x:c r="AE1351" s="4" t="str">
        <x:f>INDEX(Respuestas!$J$1346:$J$1373,MATCH(A1351,Respuestas!$A$1346:$A$1373,0))</x:f>
        <x:v>G1</x:v>
      </x:c>
      <x:c r="AF1351" s="4" t="str">
        <x:v>normalizada_v1</x:v>
      </x:c>
      <x:c r="AG1351" s="4" t="n">
        <x:f>COUNTIFS($B$2:$B$1513,B1351,$C$2:$C$1513,C1351,$D$2:$D$1513,D1351)</x:f>
        <x:v>28</x:v>
      </x:c>
      <x:c r="AH1351" s="4" t="n">
        <x:f>COUNTIFS(Relaciones!$D$17396:$D$17762,A1351,Relaciones!$F$17396:$F$17762,"prediccion_amistad")</x:f>
        <x:v>3</x:v>
      </x:c>
      <x:c r="AI1351" s="4" t="n">
        <x:f>SUMIFS(Relaciones!$H$17396:$H$17762,Relaciones!$D$17396:$D$17762,A1351,Relaciones!$F$17396:$F$17762,"prediccion_amistad")</x:f>
        <x:v>3</x:v>
      </x:c>
      <x:c r="AJ1351" s="4" t="n">
        <x:f>COUNTIFS(Relaciones!$D$17396:$D$17762,A1351,Relaciones!$F$17396:$F$17762,"prediccion_rechazo")</x:f>
        <x:v>1</x:v>
      </x:c>
      <x:c r="AK1351" s="4" t="n">
        <x:f>SUMIFS(Relaciones!$H$17396:$H$17762,Relaciones!$D$17396:$D$17762,A1351,Relaciones!$F$17396:$F$17762,"prediccion_rechazo")</x:f>
        <x:v>1</x:v>
      </x:c>
      <x:c r="AL1351" s="4" t="n">
        <x:v>0.3560890481835904</x:v>
      </x:c>
    </x:row>
    <x:row r="1352" ht="23" customHeight="1">
      <x:c r="A1352" s="13" t="str">
        <x:v>01351</x:v>
      </x:c>
      <x:c r="B1352" s="4" t="str">
        <x:v>Córdoba</x:v>
      </x:c>
      <x:c r="C1352" s="4" t="str">
        <x:v>1.º Bachillerato</x:v>
      </x:c>
      <x:c r="D1352" s="4" t="str">
        <x:v>A</x:v>
      </x:c>
      <x:c r="E1352" s="4" t="str">
        <x:v>alumna</x:v>
      </x:c>
      <x:c r="F1352" s="14" t="n">
        <x:f>IF((AG1352-1)=0,"",ROUND(10*Q1352/(AG1352-1),1))</x:f>
        <x:v>1.5</x:v>
      </x:c>
      <x:c r="G1352" s="14" t="n">
        <x:f>IF((AG1352-1)=0,"",ROUND(10*R1352/(AG1352-1),1))</x:f>
        <x:v>2.2</x:v>
      </x:c>
      <x:c r="H1352" s="14" t="n">
        <x:f>IF(R1352=0,"",ROUND(10*S1352/R1352,1))</x:f>
        <x:v>6.7</x:v>
      </x:c>
      <x:c r="I1352" s="14" t="n">
        <x:f>IF(AH1352=0,"",ROUND(10*AI1352/AH1352,1))</x:f>
        <x:v>10</x:v>
      </x:c>
      <x:c r="J1352" s="14" t="n">
        <x:f>IF((AG1352-1)=0,"",ROUND(10*T1352/(AG1352-1),1))</x:f>
        <x:v>0.7</x:v>
      </x:c>
      <x:c r="K1352" s="14" t="n">
        <x:f>IF((AG1352-1)=0,"",ROUND(10*U1352/(AG1352-1),1))</x:f>
        <x:v>0.4</x:v>
      </x:c>
      <x:c r="L1352" s="14" t="n">
        <x:f>IF(U1352=0,"",ROUND(10*V1352/U1352,1))</x:f>
        <x:v>0</x:v>
      </x:c>
      <x:c r="M1352" s="14" t="n">
        <x:f>IF(AJ1352=0,"",ROUND(10*AK1352/AJ1352,1))</x:f>
        <x:v>10</x:v>
      </x:c>
      <x:c r="N1352" s="14" t="n">
        <x:f>ROUND(10*W1352/12,1)</x:f>
        <x:v>9.2</x:v>
      </x:c>
      <x:c r="O1352" s="14" t="n">
        <x:f>ROUND(10*AL1352,1)</x:f>
        <x:v>3.9</x:v>
      </x:c>
      <x:c r="P1352" s="14" t="n">
        <x:f>IF((AG1352-1)=0,"",ROUND(10*X1352/(AG1352-1),1))</x:f>
        <x:v>0</x:v>
      </x:c>
      <x:c r="Q1352" s="15" t="n">
        <x:f>COUNTIFS(Relaciones!$E$17396:$E$17762,A1352,Relaciones!$F$17396:$F$17762,"amistad")</x:f>
        <x:v>4</x:v>
      </x:c>
      <x:c r="R1352" s="15" t="n">
        <x:f>COUNTIFS(Relaciones!$D$17396:$D$17762,A1352,Relaciones!$F$17396:$F$17762,"amistad")</x:f>
        <x:v>6</x:v>
      </x:c>
      <x:c r="S1352" s="15" t="n">
        <x:f>SUMIFS(Relaciones!$G$17396:$G$17762,Relaciones!$D$17396:$D$17762,A1352,Relaciones!$F$17396:$F$17762,"amistad")</x:f>
        <x:v>4</x:v>
      </x:c>
      <x:c r="T1352" s="15" t="n">
        <x:f>COUNTIFS(Relaciones!$E$17396:$E$17762,A1352,Relaciones!$F$17396:$F$17762,"rechazo")</x:f>
        <x:v>2</x:v>
      </x:c>
      <x:c r="U1352" s="15" t="n">
        <x:f>COUNTIFS(Relaciones!$D$17396:$D$17762,A1352,Relaciones!$F$17396:$F$17762,"rechazo")</x:f>
        <x:v>1</x:v>
      </x:c>
      <x:c r="V1352" s="15" t="n">
        <x:f>SUMIFS(Relaciones!$G$17396:$G$17762,Relaciones!$D$17396:$D$17762,A1352,Relaciones!$F$17396:$F$17762,"rechazo")</x:f>
        <x:v>0</x:v>
      </x:c>
      <x:c r="W1352" s="15" t="n">
        <x:f>SUM(INDEX(Respuestas!$B$1346:$B$1373,MATCH(A1352,Respuestas!$A$1346:$A$1373,0)),INDEX(Respuestas!$C$1346:$C$1373,MATCH(A1352,Respuestas!$A$1346:$A$1373,0)),INDEX(Respuestas!$D$1346:$D$1373,MATCH(A1352,Respuestas!$A$1346:$A$1373,0)),INDEX(Respuestas!$E$1346:$E$1373,MATCH(A1352,Respuestas!$A$1346:$A$1373,0)))</x:f>
        <x:v>11</x:v>
      </x:c>
      <x:c r="X1352" s="15" t="n">
        <x:f>COUNTIFS(Relaciones!$E$17396:$E$17762,A1352,Relaciones!$F$17396:$F$17762,"mediacion")</x:f>
        <x:v>0</x:v>
      </x:c>
      <x:c r="Y1352" s="15" t="n">
        <x:f>COUNTIFS(Relaciones!$E$17396:$E$17762,A1352,Relaciones!$F$17396:$F$17762,"mediacion_negativa")</x:f>
        <x:v>0</x:v>
      </x:c>
      <x:c r="Z1352" s="15" t="n">
        <x:f>COUNTIFS(Relaciones!$E$17396:$E$17762,A1352,Relaciones!$F$17396:$F$17762,"bullying")</x:f>
        <x:v>0</x:v>
      </x:c>
      <x:c r="AA1352" s="4" t="str">
        <x:f>INDEX(Respuestas!$F$1346:$F$1373,MATCH(A1352,Respuestas!$A$1346:$A$1373,0))</x:f>
        <x:v>No</x:v>
      </x:c>
      <x:c r="AB1352" s="4" t="str">
        <x:f>INDEX(Respuestas!$G$1346:$G$1373,MATCH(A1352,Respuestas!$A$1346:$A$1373,0))</x:f>
        <x:v>Sí</x:v>
      </x:c>
      <x:c r="AC1352" s="4" t="str">
        <x:f>INDEX(Respuestas!$H$1346:$H$1373,MATCH(A1352,Respuestas!$A$1346:$A$1373,0))</x:f>
        <x:v>No</x:v>
      </x:c>
      <x:c r="AD1352" s="4" t="str">
        <x:f>INDEX(Respuestas!$I$1346:$I$1373,MATCH(A1352,Respuestas!$A$1346:$A$1373,0))</x:f>
        <x:v>Sí</x:v>
      </x:c>
      <x:c r="AE1352" s="4" t="str">
        <x:f>INDEX(Respuestas!$J$1346:$J$1373,MATCH(A1352,Respuestas!$A$1346:$A$1373,0))</x:f>
        <x:v>G1</x:v>
      </x:c>
      <x:c r="AF1352" s="4" t="str">
        <x:v>normalizada_v1</x:v>
      </x:c>
      <x:c r="AG1352" s="4" t="n">
        <x:f>COUNTIFS($B$2:$B$1513,B1352,$C$2:$C$1513,C1352,$D$2:$D$1513,D1352)</x:f>
        <x:v>28</x:v>
      </x:c>
      <x:c r="AH1352" s="4" t="n">
        <x:f>COUNTIFS(Relaciones!$D$17396:$D$17762,A1352,Relaciones!$F$17396:$F$17762,"prediccion_amistad")</x:f>
        <x:v>3</x:v>
      </x:c>
      <x:c r="AI1352" s="4" t="n">
        <x:f>SUMIFS(Relaciones!$H$17396:$H$17762,Relaciones!$D$17396:$D$17762,A1352,Relaciones!$F$17396:$F$17762,"prediccion_amistad")</x:f>
        <x:v>3</x:v>
      </x:c>
      <x:c r="AJ1352" s="4" t="n">
        <x:f>COUNTIFS(Relaciones!$D$17396:$D$17762,A1352,Relaciones!$F$17396:$F$17762,"prediccion_rechazo")</x:f>
        <x:v>2</x:v>
      </x:c>
      <x:c r="AK1352" s="4" t="n">
        <x:f>SUMIFS(Relaciones!$H$17396:$H$17762,Relaciones!$D$17396:$D$17762,A1352,Relaciones!$F$17396:$F$17762,"prediccion_rechazo")</x:f>
        <x:v>2</x:v>
      </x:c>
      <x:c r="AL1352" s="4" t="n">
        <x:v>0.39020475537638</x:v>
      </x:c>
    </x:row>
    <x:row r="1353" ht="23" customHeight="1">
      <x:c r="A1353" s="13" t="str">
        <x:v>01352</x:v>
      </x:c>
      <x:c r="B1353" s="4" t="str">
        <x:v>Córdoba</x:v>
      </x:c>
      <x:c r="C1353" s="4" t="str">
        <x:v>1.º Bachillerato</x:v>
      </x:c>
      <x:c r="D1353" s="4" t="str">
        <x:v>A</x:v>
      </x:c>
      <x:c r="E1353" s="4" t="str">
        <x:v>alumno</x:v>
      </x:c>
      <x:c r="F1353" s="14" t="n">
        <x:f>IF((AG1353-1)=0,"",ROUND(10*Q1353/(AG1353-1),1))</x:f>
        <x:v>1.9</x:v>
      </x:c>
      <x:c r="G1353" s="14" t="n">
        <x:f>IF((AG1353-1)=0,"",ROUND(10*R1353/(AG1353-1),1))</x:f>
        <x:v>1.9</x:v>
      </x:c>
      <x:c r="H1353" s="14" t="n">
        <x:f>IF(R1353=0,"",ROUND(10*S1353/R1353,1))</x:f>
        <x:v>8</x:v>
      </x:c>
      <x:c r="I1353" s="14" t="n">
        <x:f>IF(AH1353=0,"",ROUND(10*AI1353/AH1353,1))</x:f>
        <x:v>8</x:v>
      </x:c>
      <x:c r="J1353" s="14" t="n">
        <x:f>IF((AG1353-1)=0,"",ROUND(10*T1353/(AG1353-1),1))</x:f>
        <x:v>0.4</x:v>
      </x:c>
      <x:c r="K1353" s="14" t="n">
        <x:f>IF((AG1353-1)=0,"",ROUND(10*U1353/(AG1353-1),1))</x:f>
        <x:v>0</x:v>
      </x:c>
      <x:c r="L1353" s="14" t="str">
        <x:f>IF(U1353=0,"",ROUND(10*V1353/U1353,1))</x:f>
      </x:c>
      <x:c r="M1353" s="14" t="n">
        <x:f>IF(AJ1353=0,"",ROUND(10*AK1353/AJ1353,1))</x:f>
        <x:v>5</x:v>
      </x:c>
      <x:c r="N1353" s="14" t="n">
        <x:f>ROUND(10*W1353/12,1)</x:f>
        <x:v>10</x:v>
      </x:c>
      <x:c r="O1353" s="14" t="n">
        <x:f>ROUND(10*AL1353,1)</x:f>
        <x:v>3.6</x:v>
      </x:c>
      <x:c r="P1353" s="14" t="n">
        <x:f>IF((AG1353-1)=0,"",ROUND(10*X1353/(AG1353-1),1))</x:f>
        <x:v>0</x:v>
      </x:c>
      <x:c r="Q1353" s="15" t="n">
        <x:f>COUNTIFS(Relaciones!$E$17396:$E$17762,A1353,Relaciones!$F$17396:$F$17762,"amistad")</x:f>
        <x:v>5</x:v>
      </x:c>
      <x:c r="R1353" s="15" t="n">
        <x:f>COUNTIFS(Relaciones!$D$17396:$D$17762,A1353,Relaciones!$F$17396:$F$17762,"amistad")</x:f>
        <x:v>5</x:v>
      </x:c>
      <x:c r="S1353" s="15" t="n">
        <x:f>SUMIFS(Relaciones!$G$17396:$G$17762,Relaciones!$D$17396:$D$17762,A1353,Relaciones!$F$17396:$F$17762,"amistad")</x:f>
        <x:v>4</x:v>
      </x:c>
      <x:c r="T1353" s="15" t="n">
        <x:f>COUNTIFS(Relaciones!$E$17396:$E$17762,A1353,Relaciones!$F$17396:$F$17762,"rechazo")</x:f>
        <x:v>1</x:v>
      </x:c>
      <x:c r="U1353" s="15" t="n">
        <x:f>COUNTIFS(Relaciones!$D$17396:$D$17762,A1353,Relaciones!$F$17396:$F$17762,"rechazo")</x:f>
        <x:v>0</x:v>
      </x:c>
      <x:c r="V1353" s="15" t="n">
        <x:f>SUMIFS(Relaciones!$G$17396:$G$17762,Relaciones!$D$17396:$D$17762,A1353,Relaciones!$F$17396:$F$17762,"rechazo")</x:f>
        <x:v>0</x:v>
      </x:c>
      <x:c r="W1353" s="15" t="n">
        <x:f>SUM(INDEX(Respuestas!$B$1346:$B$1373,MATCH(A1353,Respuestas!$A$1346:$A$1373,0)),INDEX(Respuestas!$C$1346:$C$1373,MATCH(A1353,Respuestas!$A$1346:$A$1373,0)),INDEX(Respuestas!$D$1346:$D$1373,MATCH(A1353,Respuestas!$A$1346:$A$1373,0)),INDEX(Respuestas!$E$1346:$E$1373,MATCH(A1353,Respuestas!$A$1346:$A$1373,0)))</x:f>
        <x:v>12</x:v>
      </x:c>
      <x:c r="X1353" s="15" t="n">
        <x:f>COUNTIFS(Relaciones!$E$17396:$E$17762,A1353,Relaciones!$F$17396:$F$17762,"mediacion")</x:f>
        <x:v>0</x:v>
      </x:c>
      <x:c r="Y1353" s="15" t="n">
        <x:f>COUNTIFS(Relaciones!$E$17396:$E$17762,A1353,Relaciones!$F$17396:$F$17762,"mediacion_negativa")</x:f>
        <x:v>0</x:v>
      </x:c>
      <x:c r="Z1353" s="15" t="n">
        <x:f>COUNTIFS(Relaciones!$E$17396:$E$17762,A1353,Relaciones!$F$17396:$F$17762,"bullying")</x:f>
        <x:v>0</x:v>
      </x:c>
      <x:c r="AA1353" s="4" t="str">
        <x:f>INDEX(Respuestas!$F$1346:$F$1373,MATCH(A1353,Respuestas!$A$1346:$A$1373,0))</x:f>
        <x:v>No</x:v>
      </x:c>
      <x:c r="AB1353" s="4" t="str">
        <x:f>INDEX(Respuestas!$G$1346:$G$1373,MATCH(A1353,Respuestas!$A$1346:$A$1373,0))</x:f>
        <x:v>Sí</x:v>
      </x:c>
      <x:c r="AC1353" s="4" t="str">
        <x:f>INDEX(Respuestas!$H$1346:$H$1373,MATCH(A1353,Respuestas!$A$1346:$A$1373,0))</x:f>
        <x:v>No</x:v>
      </x:c>
      <x:c r="AD1353" s="4" t="str">
        <x:f>INDEX(Respuestas!$I$1346:$I$1373,MATCH(A1353,Respuestas!$A$1346:$A$1373,0))</x:f>
        <x:v>Sí</x:v>
      </x:c>
      <x:c r="AE1353" s="4" t="str">
        <x:f>INDEX(Respuestas!$J$1346:$J$1373,MATCH(A1353,Respuestas!$A$1346:$A$1373,0))</x:f>
        <x:v>G1</x:v>
      </x:c>
      <x:c r="AF1353" s="4" t="str">
        <x:v>normalizada_v1</x:v>
      </x:c>
      <x:c r="AG1353" s="4" t="n">
        <x:f>COUNTIFS($B$2:$B$1513,B1353,$C$2:$C$1513,C1353,$D$2:$D$1513,D1353)</x:f>
        <x:v>28</x:v>
      </x:c>
      <x:c r="AH1353" s="4" t="n">
        <x:f>COUNTIFS(Relaciones!$D$17396:$D$17762,A1353,Relaciones!$F$17396:$F$17762,"prediccion_amistad")</x:f>
        <x:v>5</x:v>
      </x:c>
      <x:c r="AI1353" s="4" t="n">
        <x:f>SUMIFS(Relaciones!$H$17396:$H$17762,Relaciones!$D$17396:$D$17762,A1353,Relaciones!$F$17396:$F$17762,"prediccion_amistad")</x:f>
        <x:v>4</x:v>
      </x:c>
      <x:c r="AJ1353" s="4" t="n">
        <x:f>COUNTIFS(Relaciones!$D$17396:$D$17762,A1353,Relaciones!$F$17396:$F$17762,"prediccion_rechazo")</x:f>
        <x:v>2</x:v>
      </x:c>
      <x:c r="AK1353" s="4" t="n">
        <x:f>SUMIFS(Relaciones!$H$17396:$H$17762,Relaciones!$D$17396:$D$17762,A1353,Relaciones!$F$17396:$F$17762,"prediccion_rechazo")</x:f>
        <x:v>1</x:v>
      </x:c>
      <x:c r="AL1353" s="4" t="n">
        <x:v>0.3649430746488709</x:v>
      </x:c>
    </x:row>
    <x:row r="1354" ht="23" customHeight="1">
      <x:c r="A1354" s="13" t="str">
        <x:v>01353</x:v>
      </x:c>
      <x:c r="B1354" s="4" t="str">
        <x:v>Córdoba</x:v>
      </x:c>
      <x:c r="C1354" s="4" t="str">
        <x:v>1.º Bachillerato</x:v>
      </x:c>
      <x:c r="D1354" s="4" t="str">
        <x:v>A</x:v>
      </x:c>
      <x:c r="E1354" s="4" t="str">
        <x:v>alumna</x:v>
      </x:c>
      <x:c r="F1354" s="14" t="n">
        <x:f>IF((AG1354-1)=0,"",ROUND(10*Q1354/(AG1354-1),1))</x:f>
        <x:v>1.5</x:v>
      </x:c>
      <x:c r="G1354" s="14" t="n">
        <x:f>IF((AG1354-1)=0,"",ROUND(10*R1354/(AG1354-1),1))</x:f>
        <x:v>1.5</x:v>
      </x:c>
      <x:c r="H1354" s="14" t="n">
        <x:f>IF(R1354=0,"",ROUND(10*S1354/R1354,1))</x:f>
        <x:v>10</x:v>
      </x:c>
      <x:c r="I1354" s="14" t="n">
        <x:f>IF(AH1354=0,"",ROUND(10*AI1354/AH1354,1))</x:f>
        <x:v>10</x:v>
      </x:c>
      <x:c r="J1354" s="14" t="n">
        <x:f>IF((AG1354-1)=0,"",ROUND(10*T1354/(AG1354-1),1))</x:f>
        <x:v>0</x:v>
      </x:c>
      <x:c r="K1354" s="14" t="n">
        <x:f>IF((AG1354-1)=0,"",ROUND(10*U1354/(AG1354-1),1))</x:f>
        <x:v>0.4</x:v>
      </x:c>
      <x:c r="L1354" s="14" t="n">
        <x:f>IF(U1354=0,"",ROUND(10*V1354/U1354,1))</x:f>
        <x:v>0</x:v>
      </x:c>
      <x:c r="M1354" s="14" t="str">
        <x:f>IF(AJ1354=0,"",ROUND(10*AK1354/AJ1354,1))</x:f>
      </x:c>
      <x:c r="N1354" s="14" t="n">
        <x:f>ROUND(10*W1354/12,1)</x:f>
        <x:v>7.5</x:v>
      </x:c>
      <x:c r="O1354" s="14" t="n">
        <x:f>ROUND(10*AL1354,1)</x:f>
        <x:v>2.9</x:v>
      </x:c>
      <x:c r="P1354" s="14" t="n">
        <x:f>IF((AG1354-1)=0,"",ROUND(10*X1354/(AG1354-1),1))</x:f>
        <x:v>0</x:v>
      </x:c>
      <x:c r="Q1354" s="15" t="n">
        <x:f>COUNTIFS(Relaciones!$E$17396:$E$17762,A1354,Relaciones!$F$17396:$F$17762,"amistad")</x:f>
        <x:v>4</x:v>
      </x:c>
      <x:c r="R1354" s="15" t="n">
        <x:f>COUNTIFS(Relaciones!$D$17396:$D$17762,A1354,Relaciones!$F$17396:$F$17762,"amistad")</x:f>
        <x:v>4</x:v>
      </x:c>
      <x:c r="S1354" s="15" t="n">
        <x:f>SUMIFS(Relaciones!$G$17396:$G$17762,Relaciones!$D$17396:$D$17762,A1354,Relaciones!$F$17396:$F$17762,"amistad")</x:f>
        <x:v>4</x:v>
      </x:c>
      <x:c r="T1354" s="15" t="n">
        <x:f>COUNTIFS(Relaciones!$E$17396:$E$17762,A1354,Relaciones!$F$17396:$F$17762,"rechazo")</x:f>
        <x:v>0</x:v>
      </x:c>
      <x:c r="U1354" s="15" t="n">
        <x:f>COUNTIFS(Relaciones!$D$17396:$D$17762,A1354,Relaciones!$F$17396:$F$17762,"rechazo")</x:f>
        <x:v>1</x:v>
      </x:c>
      <x:c r="V1354" s="15" t="n">
        <x:f>SUMIFS(Relaciones!$G$17396:$G$17762,Relaciones!$D$17396:$D$17762,A1354,Relaciones!$F$17396:$F$17762,"rechazo")</x:f>
        <x:v>0</x:v>
      </x:c>
      <x:c r="W1354" s="15" t="n">
        <x:f>SUM(INDEX(Respuestas!$B$1346:$B$1373,MATCH(A1354,Respuestas!$A$1346:$A$1373,0)),INDEX(Respuestas!$C$1346:$C$1373,MATCH(A1354,Respuestas!$A$1346:$A$1373,0)),INDEX(Respuestas!$D$1346:$D$1373,MATCH(A1354,Respuestas!$A$1346:$A$1373,0)),INDEX(Respuestas!$E$1346:$E$1373,MATCH(A1354,Respuestas!$A$1346:$A$1373,0)))</x:f>
        <x:v>9</x:v>
      </x:c>
      <x:c r="X1354" s="15" t="n">
        <x:f>COUNTIFS(Relaciones!$E$17396:$E$17762,A1354,Relaciones!$F$17396:$F$17762,"mediacion")</x:f>
        <x:v>0</x:v>
      </x:c>
      <x:c r="Y1354" s="15" t="n">
        <x:f>COUNTIFS(Relaciones!$E$17396:$E$17762,A1354,Relaciones!$F$17396:$F$17762,"mediacion_negativa")</x:f>
        <x:v>0</x:v>
      </x:c>
      <x:c r="Z1354" s="15" t="n">
        <x:f>COUNTIFS(Relaciones!$E$17396:$E$17762,A1354,Relaciones!$F$17396:$F$17762,"bullying")</x:f>
        <x:v>0</x:v>
      </x:c>
      <x:c r="AA1354" s="4" t="str">
        <x:f>INDEX(Respuestas!$F$1346:$F$1373,MATCH(A1354,Respuestas!$A$1346:$A$1373,0))</x:f>
        <x:v>No</x:v>
      </x:c>
      <x:c r="AB1354" s="4" t="str">
        <x:f>INDEX(Respuestas!$G$1346:$G$1373,MATCH(A1354,Respuestas!$A$1346:$A$1373,0))</x:f>
        <x:v>Sí</x:v>
      </x:c>
      <x:c r="AC1354" s="4" t="str">
        <x:f>INDEX(Respuestas!$H$1346:$H$1373,MATCH(A1354,Respuestas!$A$1346:$A$1373,0))</x:f>
        <x:v>No</x:v>
      </x:c>
      <x:c r="AD1354" s="4" t="str">
        <x:f>INDEX(Respuestas!$I$1346:$I$1373,MATCH(A1354,Respuestas!$A$1346:$A$1373,0))</x:f>
        <x:v>Sí</x:v>
      </x:c>
      <x:c r="AE1354" s="4" t="str">
        <x:f>INDEX(Respuestas!$J$1346:$J$1373,MATCH(A1354,Respuestas!$A$1346:$A$1373,0))</x:f>
        <x:v>G1</x:v>
      </x:c>
      <x:c r="AF1354" s="4" t="str">
        <x:v>normalizada_v1</x:v>
      </x:c>
      <x:c r="AG1354" s="4" t="n">
        <x:f>COUNTIFS($B$2:$B$1513,B1354,$C$2:$C$1513,C1354,$D$2:$D$1513,D1354)</x:f>
        <x:v>28</x:v>
      </x:c>
      <x:c r="AH1354" s="4" t="n">
        <x:f>COUNTIFS(Relaciones!$D$17396:$D$17762,A1354,Relaciones!$F$17396:$F$17762,"prediccion_amistad")</x:f>
        <x:v>3</x:v>
      </x:c>
      <x:c r="AI1354" s="4" t="n">
        <x:f>SUMIFS(Relaciones!$H$17396:$H$17762,Relaciones!$D$17396:$D$17762,A1354,Relaciones!$F$17396:$F$17762,"prediccion_amistad")</x:f>
        <x:v>3</x:v>
      </x:c>
      <x:c r="AJ1354" s="4" t="n">
        <x:f>COUNTIFS(Relaciones!$D$17396:$D$17762,A1354,Relaciones!$F$17396:$F$17762,"prediccion_rechazo")</x:f>
        <x:v>0</x:v>
      </x:c>
      <x:c r="AK1354" s="4" t="n">
        <x:f>SUMIFS(Relaciones!$H$17396:$H$17762,Relaciones!$D$17396:$D$17762,A1354,Relaciones!$F$17396:$F$17762,"prediccion_rechazo")</x:f>
        <x:v>0</x:v>
      </x:c>
      <x:c r="AL1354" s="4" t="n">
        <x:v>0.2918166675090634</x:v>
      </x:c>
    </x:row>
    <x:row r="1355" ht="23" customHeight="1">
      <x:c r="A1355" s="13" t="str">
        <x:v>01354</x:v>
      </x:c>
      <x:c r="B1355" s="4" t="str">
        <x:v>Córdoba</x:v>
      </x:c>
      <x:c r="C1355" s="4" t="str">
        <x:v>1.º Bachillerato</x:v>
      </x:c>
      <x:c r="D1355" s="4" t="str">
        <x:v>A</x:v>
      </x:c>
      <x:c r="E1355" s="4" t="str">
        <x:v>alumno</x:v>
      </x:c>
      <x:c r="F1355" s="14" t="n">
        <x:f>IF((AG1355-1)=0,"",ROUND(10*Q1355/(AG1355-1),1))</x:f>
        <x:v>1.5</x:v>
      </x:c>
      <x:c r="G1355" s="14" t="n">
        <x:f>IF((AG1355-1)=0,"",ROUND(10*R1355/(AG1355-1),1))</x:f>
        <x:v>1.9</x:v>
      </x:c>
      <x:c r="H1355" s="14" t="n">
        <x:f>IF(R1355=0,"",ROUND(10*S1355/R1355,1))</x:f>
        <x:v>8</x:v>
      </x:c>
      <x:c r="I1355" s="14" t="n">
        <x:f>IF(AH1355=0,"",ROUND(10*AI1355/AH1355,1))</x:f>
        <x:v>10</x:v>
      </x:c>
      <x:c r="J1355" s="14" t="n">
        <x:f>IF((AG1355-1)=0,"",ROUND(10*T1355/(AG1355-1),1))</x:f>
        <x:v>0</x:v>
      </x:c>
      <x:c r="K1355" s="14" t="n">
        <x:f>IF((AG1355-1)=0,"",ROUND(10*U1355/(AG1355-1),1))</x:f>
        <x:v>0.4</x:v>
      </x:c>
      <x:c r="L1355" s="14" t="n">
        <x:f>IF(U1355=0,"",ROUND(10*V1355/U1355,1))</x:f>
        <x:v>0</x:v>
      </x:c>
      <x:c r="M1355" s="14" t="str">
        <x:f>IF(AJ1355=0,"",ROUND(10*AK1355/AJ1355,1))</x:f>
      </x:c>
      <x:c r="N1355" s="14" t="n">
        <x:f>ROUND(10*W1355/12,1)</x:f>
        <x:v>8.3</x:v>
      </x:c>
      <x:c r="O1355" s="14" t="n">
        <x:f>ROUND(10*AL1355,1)</x:f>
        <x:v>3.3</x:v>
      </x:c>
      <x:c r="P1355" s="14" t="n">
        <x:f>IF((AG1355-1)=0,"",ROUND(10*X1355/(AG1355-1),1))</x:f>
        <x:v>0</x:v>
      </x:c>
      <x:c r="Q1355" s="15" t="n">
        <x:f>COUNTIFS(Relaciones!$E$17396:$E$17762,A1355,Relaciones!$F$17396:$F$17762,"amistad")</x:f>
        <x:v>4</x:v>
      </x:c>
      <x:c r="R1355" s="15" t="n">
        <x:f>COUNTIFS(Relaciones!$D$17396:$D$17762,A1355,Relaciones!$F$17396:$F$17762,"amistad")</x:f>
        <x:v>5</x:v>
      </x:c>
      <x:c r="S1355" s="15" t="n">
        <x:f>SUMIFS(Relaciones!$G$17396:$G$17762,Relaciones!$D$17396:$D$17762,A1355,Relaciones!$F$17396:$F$17762,"amistad")</x:f>
        <x:v>4</x:v>
      </x:c>
      <x:c r="T1355" s="15" t="n">
        <x:f>COUNTIFS(Relaciones!$E$17396:$E$17762,A1355,Relaciones!$F$17396:$F$17762,"rechazo")</x:f>
        <x:v>0</x:v>
      </x:c>
      <x:c r="U1355" s="15" t="n">
        <x:f>COUNTIFS(Relaciones!$D$17396:$D$17762,A1355,Relaciones!$F$17396:$F$17762,"rechazo")</x:f>
        <x:v>1</x:v>
      </x:c>
      <x:c r="V1355" s="15" t="n">
        <x:f>SUMIFS(Relaciones!$G$17396:$G$17762,Relaciones!$D$17396:$D$17762,A1355,Relaciones!$F$17396:$F$17762,"rechazo")</x:f>
        <x:v>0</x:v>
      </x:c>
      <x:c r="W1355" s="15" t="n">
        <x:f>SUM(INDEX(Respuestas!$B$1346:$B$1373,MATCH(A1355,Respuestas!$A$1346:$A$1373,0)),INDEX(Respuestas!$C$1346:$C$1373,MATCH(A1355,Respuestas!$A$1346:$A$1373,0)),INDEX(Respuestas!$D$1346:$D$1373,MATCH(A1355,Respuestas!$A$1346:$A$1373,0)),INDEX(Respuestas!$E$1346:$E$1373,MATCH(A1355,Respuestas!$A$1346:$A$1373,0)))</x:f>
        <x:v>10</x:v>
      </x:c>
      <x:c r="X1355" s="15" t="n">
        <x:f>COUNTIFS(Relaciones!$E$17396:$E$17762,A1355,Relaciones!$F$17396:$F$17762,"mediacion")</x:f>
        <x:v>0</x:v>
      </x:c>
      <x:c r="Y1355" s="15" t="n">
        <x:f>COUNTIFS(Relaciones!$E$17396:$E$17762,A1355,Relaciones!$F$17396:$F$17762,"mediacion_negativa")</x:f>
        <x:v>0</x:v>
      </x:c>
      <x:c r="Z1355" s="15" t="n">
        <x:f>COUNTIFS(Relaciones!$E$17396:$E$17762,A1355,Relaciones!$F$17396:$F$17762,"bullying")</x:f>
        <x:v>0</x:v>
      </x:c>
      <x:c r="AA1355" s="4" t="str">
        <x:f>INDEX(Respuestas!$F$1346:$F$1373,MATCH(A1355,Respuestas!$A$1346:$A$1373,0))</x:f>
        <x:v>No</x:v>
      </x:c>
      <x:c r="AB1355" s="4" t="str">
        <x:f>INDEX(Respuestas!$G$1346:$G$1373,MATCH(A1355,Respuestas!$A$1346:$A$1373,0))</x:f>
        <x:v>Sí</x:v>
      </x:c>
      <x:c r="AC1355" s="4" t="str">
        <x:f>INDEX(Respuestas!$H$1346:$H$1373,MATCH(A1355,Respuestas!$A$1346:$A$1373,0))</x:f>
        <x:v>No</x:v>
      </x:c>
      <x:c r="AD1355" s="4" t="str">
        <x:f>INDEX(Respuestas!$I$1346:$I$1373,MATCH(A1355,Respuestas!$A$1346:$A$1373,0))</x:f>
        <x:v>Sí</x:v>
      </x:c>
      <x:c r="AE1355" s="4" t="str">
        <x:f>INDEX(Respuestas!$J$1346:$J$1373,MATCH(A1355,Respuestas!$A$1346:$A$1373,0))</x:f>
        <x:v>G1</x:v>
      </x:c>
      <x:c r="AF1355" s="4" t="str">
        <x:v>normalizada_v1</x:v>
      </x:c>
      <x:c r="AG1355" s="4" t="n">
        <x:f>COUNTIFS($B$2:$B$1513,B1355,$C$2:$C$1513,C1355,$D$2:$D$1513,D1355)</x:f>
        <x:v>28</x:v>
      </x:c>
      <x:c r="AH1355" s="4" t="n">
        <x:f>COUNTIFS(Relaciones!$D$17396:$D$17762,A1355,Relaciones!$F$17396:$F$17762,"prediccion_amistad")</x:f>
        <x:v>3</x:v>
      </x:c>
      <x:c r="AI1355" s="4" t="n">
        <x:f>SUMIFS(Relaciones!$H$17396:$H$17762,Relaciones!$D$17396:$D$17762,A1355,Relaciones!$F$17396:$F$17762,"prediccion_amistad")</x:f>
        <x:v>3</x:v>
      </x:c>
      <x:c r="AJ1355" s="4" t="n">
        <x:f>COUNTIFS(Relaciones!$D$17396:$D$17762,A1355,Relaciones!$F$17396:$F$17762,"prediccion_rechazo")</x:f>
        <x:v>0</x:v>
      </x:c>
      <x:c r="AK1355" s="4" t="n">
        <x:f>SUMIFS(Relaciones!$H$17396:$H$17762,Relaciones!$D$17396:$D$17762,A1355,Relaciones!$F$17396:$F$17762,"prediccion_rechazo")</x:f>
        <x:v>0</x:v>
      </x:c>
      <x:c r="AL1355" s="4" t="n">
        <x:v>0.3337881059841798</x:v>
      </x:c>
    </x:row>
    <x:row r="1356" ht="23" customHeight="1">
      <x:c r="A1356" s="13" t="str">
        <x:v>01355</x:v>
      </x:c>
      <x:c r="B1356" s="4" t="str">
        <x:v>Córdoba</x:v>
      </x:c>
      <x:c r="C1356" s="4" t="str">
        <x:v>1.º Bachillerato</x:v>
      </x:c>
      <x:c r="D1356" s="4" t="str">
        <x:v>A</x:v>
      </x:c>
      <x:c r="E1356" s="4" t="str">
        <x:v>alumna</x:v>
      </x:c>
      <x:c r="F1356" s="14" t="n">
        <x:f>IF((AG1356-1)=0,"",ROUND(10*Q1356/(AG1356-1),1))</x:f>
        <x:v>4.4</x:v>
      </x:c>
      <x:c r="G1356" s="14" t="n">
        <x:f>IF((AG1356-1)=0,"",ROUND(10*R1356/(AG1356-1),1))</x:f>
        <x:v>2.2</x:v>
      </x:c>
      <x:c r="H1356" s="14" t="n">
        <x:f>IF(R1356=0,"",ROUND(10*S1356/R1356,1))</x:f>
        <x:v>10</x:v>
      </x:c>
      <x:c r="I1356" s="14" t="n">
        <x:f>IF(AH1356=0,"",ROUND(10*AI1356/AH1356,1))</x:f>
        <x:v>9</x:v>
      </x:c>
      <x:c r="J1356" s="14" t="n">
        <x:f>IF((AG1356-1)=0,"",ROUND(10*T1356/(AG1356-1),1))</x:f>
        <x:v>0</x:v>
      </x:c>
      <x:c r="K1356" s="14" t="n">
        <x:f>IF((AG1356-1)=0,"",ROUND(10*U1356/(AG1356-1),1))</x:f>
        <x:v>0.7</x:v>
      </x:c>
      <x:c r="L1356" s="14" t="n">
        <x:f>IF(U1356=0,"",ROUND(10*V1356/U1356,1))</x:f>
        <x:v>0</x:v>
      </x:c>
      <x:c r="M1356" s="14" t="n">
        <x:f>IF(AJ1356=0,"",ROUND(10*AK1356/AJ1356,1))</x:f>
        <x:v>0</x:v>
      </x:c>
      <x:c r="N1356" s="14" t="n">
        <x:f>ROUND(10*W1356/12,1)</x:f>
        <x:v>9.2</x:v>
      </x:c>
      <x:c r="O1356" s="14" t="n">
        <x:f>ROUND(10*AL1356,1)</x:f>
        <x:v>8.2</x:v>
      </x:c>
      <x:c r="P1356" s="14" t="n">
        <x:f>IF((AG1356-1)=0,"",ROUND(10*X1356/(AG1356-1),1))</x:f>
        <x:v>3</x:v>
      </x:c>
      <x:c r="Q1356" s="15" t="n">
        <x:f>COUNTIFS(Relaciones!$E$17396:$E$17762,A1356,Relaciones!$F$17396:$F$17762,"amistad")</x:f>
        <x:v>12</x:v>
      </x:c>
      <x:c r="R1356" s="15" t="n">
        <x:f>COUNTIFS(Relaciones!$D$17396:$D$17762,A1356,Relaciones!$F$17396:$F$17762,"amistad")</x:f>
        <x:v>6</x:v>
      </x:c>
      <x:c r="S1356" s="15" t="n">
        <x:f>SUMIFS(Relaciones!$G$17396:$G$17762,Relaciones!$D$17396:$D$17762,A1356,Relaciones!$F$17396:$F$17762,"amistad")</x:f>
        <x:v>6</x:v>
      </x:c>
      <x:c r="T1356" s="15" t="n">
        <x:f>COUNTIFS(Relaciones!$E$17396:$E$17762,A1356,Relaciones!$F$17396:$F$17762,"rechazo")</x:f>
        <x:v>0</x:v>
      </x:c>
      <x:c r="U1356" s="15" t="n">
        <x:f>COUNTIFS(Relaciones!$D$17396:$D$17762,A1356,Relaciones!$F$17396:$F$17762,"rechazo")</x:f>
        <x:v>2</x:v>
      </x:c>
      <x:c r="V1356" s="15" t="n">
        <x:f>SUMIFS(Relaciones!$G$17396:$G$17762,Relaciones!$D$17396:$D$17762,A1356,Relaciones!$F$17396:$F$17762,"rechazo")</x:f>
        <x:v>0</x:v>
      </x:c>
      <x:c r="W1356" s="15" t="n">
        <x:f>SUM(INDEX(Respuestas!$B$1346:$B$1373,MATCH(A1356,Respuestas!$A$1346:$A$1373,0)),INDEX(Respuestas!$C$1346:$C$1373,MATCH(A1356,Respuestas!$A$1346:$A$1373,0)),INDEX(Respuestas!$D$1346:$D$1373,MATCH(A1356,Respuestas!$A$1346:$A$1373,0)),INDEX(Respuestas!$E$1346:$E$1373,MATCH(A1356,Respuestas!$A$1346:$A$1373,0)))</x:f>
        <x:v>11</x:v>
      </x:c>
      <x:c r="X1356" s="15" t="n">
        <x:f>COUNTIFS(Relaciones!$E$17396:$E$17762,A1356,Relaciones!$F$17396:$F$17762,"mediacion")</x:f>
        <x:v>8</x:v>
      </x:c>
      <x:c r="Y1356" s="15" t="n">
        <x:f>COUNTIFS(Relaciones!$E$17396:$E$17762,A1356,Relaciones!$F$17396:$F$17762,"mediacion_negativa")</x:f>
        <x:v>0</x:v>
      </x:c>
      <x:c r="Z1356" s="15" t="n">
        <x:f>COUNTIFS(Relaciones!$E$17396:$E$17762,A1356,Relaciones!$F$17396:$F$17762,"bullying")</x:f>
        <x:v>0</x:v>
      </x:c>
      <x:c r="AA1356" s="4" t="str">
        <x:f>INDEX(Respuestas!$F$1346:$F$1373,MATCH(A1356,Respuestas!$A$1346:$A$1373,0))</x:f>
        <x:v>No</x:v>
      </x:c>
      <x:c r="AB1356" s="4" t="str">
        <x:f>INDEX(Respuestas!$G$1346:$G$1373,MATCH(A1356,Respuestas!$A$1346:$A$1373,0))</x:f>
        <x:v>Sí</x:v>
      </x:c>
      <x:c r="AC1356" s="4" t="str">
        <x:f>INDEX(Respuestas!$H$1346:$H$1373,MATCH(A1356,Respuestas!$A$1346:$A$1373,0))</x:f>
        <x:v>No</x:v>
      </x:c>
      <x:c r="AD1356" s="4" t="str">
        <x:f>INDEX(Respuestas!$I$1346:$I$1373,MATCH(A1356,Respuestas!$A$1346:$A$1373,0))</x:f>
        <x:v>Sí</x:v>
      </x:c>
      <x:c r="AE1356" s="4" t="str">
        <x:f>INDEX(Respuestas!$J$1346:$J$1373,MATCH(A1356,Respuestas!$A$1346:$A$1373,0))</x:f>
        <x:v>G2</x:v>
      </x:c>
      <x:c r="AF1356" s="4" t="str">
        <x:v>normalizada_v1</x:v>
      </x:c>
      <x:c r="AG1356" s="4" t="n">
        <x:f>COUNTIFS($B$2:$B$1513,B1356,$C$2:$C$1513,C1356,$D$2:$D$1513,D1356)</x:f>
        <x:v>28</x:v>
      </x:c>
      <x:c r="AH1356" s="4" t="n">
        <x:f>COUNTIFS(Relaciones!$D$17396:$D$17762,A1356,Relaciones!$F$17396:$F$17762,"prediccion_amistad")</x:f>
        <x:v>10</x:v>
      </x:c>
      <x:c r="AI1356" s="4" t="n">
        <x:f>SUMIFS(Relaciones!$H$17396:$H$17762,Relaciones!$D$17396:$D$17762,A1356,Relaciones!$F$17396:$F$17762,"prediccion_amistad")</x:f>
        <x:v>9</x:v>
      </x:c>
      <x:c r="AJ1356" s="4" t="n">
        <x:f>COUNTIFS(Relaciones!$D$17396:$D$17762,A1356,Relaciones!$F$17396:$F$17762,"prediccion_rechazo")</x:f>
        <x:v>1</x:v>
      </x:c>
      <x:c r="AK1356" s="4" t="n">
        <x:f>SUMIFS(Relaciones!$H$17396:$H$17762,Relaciones!$D$17396:$D$17762,A1356,Relaciones!$F$17396:$F$17762,"prediccion_rechazo")</x:f>
        <x:v>0</x:v>
      </x:c>
      <x:c r="AL1356" s="4" t="n">
        <x:v>0.8185657196674488</x:v>
      </x:c>
    </x:row>
    <x:row r="1357" ht="23" customHeight="1">
      <x:c r="A1357" s="13" t="str">
        <x:v>01356</x:v>
      </x:c>
      <x:c r="B1357" s="4" t="str">
        <x:v>Córdoba</x:v>
      </x:c>
      <x:c r="C1357" s="4" t="str">
        <x:v>1.º Bachillerato</x:v>
      </x:c>
      <x:c r="D1357" s="4" t="str">
        <x:v>A</x:v>
      </x:c>
      <x:c r="E1357" s="4" t="str">
        <x:v>alumno</x:v>
      </x:c>
      <x:c r="F1357" s="14" t="n">
        <x:f>IF((AG1357-1)=0,"",ROUND(10*Q1357/(AG1357-1),1))</x:f>
        <x:v>1.9</x:v>
      </x:c>
      <x:c r="G1357" s="14" t="n">
        <x:f>IF((AG1357-1)=0,"",ROUND(10*R1357/(AG1357-1),1))</x:f>
        <x:v>1.9</x:v>
      </x:c>
      <x:c r="H1357" s="14" t="n">
        <x:f>IF(R1357=0,"",ROUND(10*S1357/R1357,1))</x:f>
        <x:v>10</x:v>
      </x:c>
      <x:c r="I1357" s="14" t="n">
        <x:f>IF(AH1357=0,"",ROUND(10*AI1357/AH1357,1))</x:f>
        <x:v>10</x:v>
      </x:c>
      <x:c r="J1357" s="14" t="n">
        <x:f>IF((AG1357-1)=0,"",ROUND(10*T1357/(AG1357-1),1))</x:f>
        <x:v>0.4</x:v>
      </x:c>
      <x:c r="K1357" s="14" t="n">
        <x:f>IF((AG1357-1)=0,"",ROUND(10*U1357/(AG1357-1),1))</x:f>
        <x:v>0.4</x:v>
      </x:c>
      <x:c r="L1357" s="14" t="n">
        <x:f>IF(U1357=0,"",ROUND(10*V1357/U1357,1))</x:f>
        <x:v>0</x:v>
      </x:c>
      <x:c r="M1357" s="14" t="n">
        <x:f>IF(AJ1357=0,"",ROUND(10*AK1357/AJ1357,1))</x:f>
        <x:v>10</x:v>
      </x:c>
      <x:c r="N1357" s="14" t="n">
        <x:f>ROUND(10*W1357/12,1)</x:f>
        <x:v>5</x:v>
      </x:c>
      <x:c r="O1357" s="14" t="n">
        <x:f>ROUND(10*AL1357,1)</x:f>
        <x:v>4.4</x:v>
      </x:c>
      <x:c r="P1357" s="14" t="n">
        <x:f>IF((AG1357-1)=0,"",ROUND(10*X1357/(AG1357-1),1))</x:f>
        <x:v>0</x:v>
      </x:c>
      <x:c r="Q1357" s="15" t="n">
        <x:f>COUNTIFS(Relaciones!$E$17396:$E$17762,A1357,Relaciones!$F$17396:$F$17762,"amistad")</x:f>
        <x:v>5</x:v>
      </x:c>
      <x:c r="R1357" s="15" t="n">
        <x:f>COUNTIFS(Relaciones!$D$17396:$D$17762,A1357,Relaciones!$F$17396:$F$17762,"amistad")</x:f>
        <x:v>5</x:v>
      </x:c>
      <x:c r="S1357" s="15" t="n">
        <x:f>SUMIFS(Relaciones!$G$17396:$G$17762,Relaciones!$D$17396:$D$17762,A1357,Relaciones!$F$17396:$F$17762,"amistad")</x:f>
        <x:v>5</x:v>
      </x:c>
      <x:c r="T1357" s="15" t="n">
        <x:f>COUNTIFS(Relaciones!$E$17396:$E$17762,A1357,Relaciones!$F$17396:$F$17762,"rechazo")</x:f>
        <x:v>1</x:v>
      </x:c>
      <x:c r="U1357" s="15" t="n">
        <x:f>COUNTIFS(Relaciones!$D$17396:$D$17762,A1357,Relaciones!$F$17396:$F$17762,"rechazo")</x:f>
        <x:v>1</x:v>
      </x:c>
      <x:c r="V1357" s="15" t="n">
        <x:f>SUMIFS(Relaciones!$G$17396:$G$17762,Relaciones!$D$17396:$D$17762,A1357,Relaciones!$F$17396:$F$17762,"rechazo")</x:f>
        <x:v>0</x:v>
      </x:c>
      <x:c r="W1357" s="15" t="n">
        <x:f>SUM(INDEX(Respuestas!$B$1346:$B$1373,MATCH(A1357,Respuestas!$A$1346:$A$1373,0)),INDEX(Respuestas!$C$1346:$C$1373,MATCH(A1357,Respuestas!$A$1346:$A$1373,0)),INDEX(Respuestas!$D$1346:$D$1373,MATCH(A1357,Respuestas!$A$1346:$A$1373,0)),INDEX(Respuestas!$E$1346:$E$1373,MATCH(A1357,Respuestas!$A$1346:$A$1373,0)))</x:f>
        <x:v>6</x:v>
      </x:c>
      <x:c r="X1357" s="15" t="n">
        <x:f>COUNTIFS(Relaciones!$E$17396:$E$17762,A1357,Relaciones!$F$17396:$F$17762,"mediacion")</x:f>
        <x:v>0</x:v>
      </x:c>
      <x:c r="Y1357" s="15" t="n">
        <x:f>COUNTIFS(Relaciones!$E$17396:$E$17762,A1357,Relaciones!$F$17396:$F$17762,"mediacion_negativa")</x:f>
        <x:v>0</x:v>
      </x:c>
      <x:c r="Z1357" s="15" t="n">
        <x:f>COUNTIFS(Relaciones!$E$17396:$E$17762,A1357,Relaciones!$F$17396:$F$17762,"bullying")</x:f>
        <x:v>0</x:v>
      </x:c>
      <x:c r="AA1357" s="4" t="str">
        <x:f>INDEX(Respuestas!$F$1346:$F$1373,MATCH(A1357,Respuestas!$A$1346:$A$1373,0))</x:f>
        <x:v>No</x:v>
      </x:c>
      <x:c r="AB1357" s="4" t="str">
        <x:f>INDEX(Respuestas!$G$1346:$G$1373,MATCH(A1357,Respuestas!$A$1346:$A$1373,0))</x:f>
        <x:v>Sí</x:v>
      </x:c>
      <x:c r="AC1357" s="4" t="str">
        <x:f>INDEX(Respuestas!$H$1346:$H$1373,MATCH(A1357,Respuestas!$A$1346:$A$1373,0))</x:f>
        <x:v>No</x:v>
      </x:c>
      <x:c r="AD1357" s="4" t="str">
        <x:f>INDEX(Respuestas!$I$1346:$I$1373,MATCH(A1357,Respuestas!$A$1346:$A$1373,0))</x:f>
        <x:v>Sí</x:v>
      </x:c>
      <x:c r="AE1357" s="4" t="str">
        <x:f>INDEX(Respuestas!$J$1346:$J$1373,MATCH(A1357,Respuestas!$A$1346:$A$1373,0))</x:f>
        <x:v>G2</x:v>
      </x:c>
      <x:c r="AF1357" s="4" t="str">
        <x:v>normalizada_v1</x:v>
      </x:c>
      <x:c r="AG1357" s="4" t="n">
        <x:f>COUNTIFS($B$2:$B$1513,B1357,$C$2:$C$1513,C1357,$D$2:$D$1513,D1357)</x:f>
        <x:v>28</x:v>
      </x:c>
      <x:c r="AH1357" s="4" t="n">
        <x:f>COUNTIFS(Relaciones!$D$17396:$D$17762,A1357,Relaciones!$F$17396:$F$17762,"prediccion_amistad")</x:f>
        <x:v>4</x:v>
      </x:c>
      <x:c r="AI1357" s="4" t="n">
        <x:f>SUMIFS(Relaciones!$H$17396:$H$17762,Relaciones!$D$17396:$D$17762,A1357,Relaciones!$F$17396:$F$17762,"prediccion_amistad")</x:f>
        <x:v>4</x:v>
      </x:c>
      <x:c r="AJ1357" s="4" t="n">
        <x:f>COUNTIFS(Relaciones!$D$17396:$D$17762,A1357,Relaciones!$F$17396:$F$17762,"prediccion_rechazo")</x:f>
        <x:v>1</x:v>
      </x:c>
      <x:c r="AK1357" s="4" t="n">
        <x:f>SUMIFS(Relaciones!$H$17396:$H$17762,Relaciones!$D$17396:$D$17762,A1357,Relaciones!$F$17396:$F$17762,"prediccion_rechazo")</x:f>
        <x:v>1</x:v>
      </x:c>
      <x:c r="AL1357" s="4" t="n">
        <x:v>0.4420246090981034</x:v>
      </x:c>
    </x:row>
    <x:row r="1358" ht="23" customHeight="1">
      <x:c r="A1358" s="13" t="str">
        <x:v>01357</x:v>
      </x:c>
      <x:c r="B1358" s="4" t="str">
        <x:v>Córdoba</x:v>
      </x:c>
      <x:c r="C1358" s="4" t="str">
        <x:v>1.º Bachillerato</x:v>
      </x:c>
      <x:c r="D1358" s="4" t="str">
        <x:v>A</x:v>
      </x:c>
      <x:c r="E1358" s="4" t="str">
        <x:v>alumna</x:v>
      </x:c>
      <x:c r="F1358" s="14" t="n">
        <x:f>IF((AG1358-1)=0,"",ROUND(10*Q1358/(AG1358-1),1))</x:f>
        <x:v>1.5</x:v>
      </x:c>
      <x:c r="G1358" s="14" t="n">
        <x:f>IF((AG1358-1)=0,"",ROUND(10*R1358/(AG1358-1),1))</x:f>
        <x:v>2.2</x:v>
      </x:c>
      <x:c r="H1358" s="14" t="n">
        <x:f>IF(R1358=0,"",ROUND(10*S1358/R1358,1))</x:f>
        <x:v>6.7</x:v>
      </x:c>
      <x:c r="I1358" s="14" t="n">
        <x:f>IF(AH1358=0,"",ROUND(10*AI1358/AH1358,1))</x:f>
        <x:v>10</x:v>
      </x:c>
      <x:c r="J1358" s="14" t="n">
        <x:f>IF((AG1358-1)=0,"",ROUND(10*T1358/(AG1358-1),1))</x:f>
        <x:v>0</x:v>
      </x:c>
      <x:c r="K1358" s="14" t="n">
        <x:f>IF((AG1358-1)=0,"",ROUND(10*U1358/(AG1358-1),1))</x:f>
        <x:v>0.4</x:v>
      </x:c>
      <x:c r="L1358" s="14" t="n">
        <x:f>IF(U1358=0,"",ROUND(10*V1358/U1358,1))</x:f>
        <x:v>0</x:v>
      </x:c>
      <x:c r="M1358" s="14" t="str">
        <x:f>IF(AJ1358=0,"",ROUND(10*AK1358/AJ1358,1))</x:f>
      </x:c>
      <x:c r="N1358" s="14" t="n">
        <x:f>ROUND(10*W1358/12,1)</x:f>
        <x:v>7.5</x:v>
      </x:c>
      <x:c r="O1358" s="14" t="n">
        <x:f>ROUND(10*AL1358,1)</x:f>
        <x:v>5.2</x:v>
      </x:c>
      <x:c r="P1358" s="14" t="n">
        <x:f>IF((AG1358-1)=0,"",ROUND(10*X1358/(AG1358-1),1))</x:f>
        <x:v>0</x:v>
      </x:c>
      <x:c r="Q1358" s="15" t="n">
        <x:f>COUNTIFS(Relaciones!$E$17396:$E$17762,A1358,Relaciones!$F$17396:$F$17762,"amistad")</x:f>
        <x:v>4</x:v>
      </x:c>
      <x:c r="R1358" s="15" t="n">
        <x:f>COUNTIFS(Relaciones!$D$17396:$D$17762,A1358,Relaciones!$F$17396:$F$17762,"amistad")</x:f>
        <x:v>6</x:v>
      </x:c>
      <x:c r="S1358" s="15" t="n">
        <x:f>SUMIFS(Relaciones!$G$17396:$G$17762,Relaciones!$D$17396:$D$17762,A1358,Relaciones!$F$17396:$F$17762,"amistad")</x:f>
        <x:v>4</x:v>
      </x:c>
      <x:c r="T1358" s="15" t="n">
        <x:f>COUNTIFS(Relaciones!$E$17396:$E$17762,A1358,Relaciones!$F$17396:$F$17762,"rechazo")</x:f>
        <x:v>0</x:v>
      </x:c>
      <x:c r="U1358" s="15" t="n">
        <x:f>COUNTIFS(Relaciones!$D$17396:$D$17762,A1358,Relaciones!$F$17396:$F$17762,"rechazo")</x:f>
        <x:v>1</x:v>
      </x:c>
      <x:c r="V1358" s="15" t="n">
        <x:f>SUMIFS(Relaciones!$G$17396:$G$17762,Relaciones!$D$17396:$D$17762,A1358,Relaciones!$F$17396:$F$17762,"rechazo")</x:f>
        <x:v>0</x:v>
      </x:c>
      <x:c r="W1358" s="15" t="n">
        <x:f>SUM(INDEX(Respuestas!$B$1346:$B$1373,MATCH(A1358,Respuestas!$A$1346:$A$1373,0)),INDEX(Respuestas!$C$1346:$C$1373,MATCH(A1358,Respuestas!$A$1346:$A$1373,0)),INDEX(Respuestas!$D$1346:$D$1373,MATCH(A1358,Respuestas!$A$1346:$A$1373,0)),INDEX(Respuestas!$E$1346:$E$1373,MATCH(A1358,Respuestas!$A$1346:$A$1373,0)))</x:f>
        <x:v>9</x:v>
      </x:c>
      <x:c r="X1358" s="15" t="n">
        <x:f>COUNTIFS(Relaciones!$E$17396:$E$17762,A1358,Relaciones!$F$17396:$F$17762,"mediacion")</x:f>
        <x:v>0</x:v>
      </x:c>
      <x:c r="Y1358" s="15" t="n">
        <x:f>COUNTIFS(Relaciones!$E$17396:$E$17762,A1358,Relaciones!$F$17396:$F$17762,"mediacion_negativa")</x:f>
        <x:v>0</x:v>
      </x:c>
      <x:c r="Z1358" s="15" t="n">
        <x:f>COUNTIFS(Relaciones!$E$17396:$E$17762,A1358,Relaciones!$F$17396:$F$17762,"bullying")</x:f>
        <x:v>0</x:v>
      </x:c>
      <x:c r="AA1358" s="4" t="str">
        <x:f>INDEX(Respuestas!$F$1346:$F$1373,MATCH(A1358,Respuestas!$A$1346:$A$1373,0))</x:f>
        <x:v>No</x:v>
      </x:c>
      <x:c r="AB1358" s="4" t="str">
        <x:f>INDEX(Respuestas!$G$1346:$G$1373,MATCH(A1358,Respuestas!$A$1346:$A$1373,0))</x:f>
        <x:v>Sí</x:v>
      </x:c>
      <x:c r="AC1358" s="4" t="str">
        <x:f>INDEX(Respuestas!$H$1346:$H$1373,MATCH(A1358,Respuestas!$A$1346:$A$1373,0))</x:f>
        <x:v>No</x:v>
      </x:c>
      <x:c r="AD1358" s="4" t="str">
        <x:f>INDEX(Respuestas!$I$1346:$I$1373,MATCH(A1358,Respuestas!$A$1346:$A$1373,0))</x:f>
        <x:v>Sí</x:v>
      </x:c>
      <x:c r="AE1358" s="4" t="str">
        <x:f>INDEX(Respuestas!$J$1346:$J$1373,MATCH(A1358,Respuestas!$A$1346:$A$1373,0))</x:f>
        <x:v>G2</x:v>
      </x:c>
      <x:c r="AF1358" s="4" t="str">
        <x:v>normalizada_v1</x:v>
      </x:c>
      <x:c r="AG1358" s="4" t="n">
        <x:f>COUNTIFS($B$2:$B$1513,B1358,$C$2:$C$1513,C1358,$D$2:$D$1513,D1358)</x:f>
        <x:v>28</x:v>
      </x:c>
      <x:c r="AH1358" s="4" t="n">
        <x:f>COUNTIFS(Relaciones!$D$17396:$D$17762,A1358,Relaciones!$F$17396:$F$17762,"prediccion_amistad")</x:f>
        <x:v>3</x:v>
      </x:c>
      <x:c r="AI1358" s="4" t="n">
        <x:f>SUMIFS(Relaciones!$H$17396:$H$17762,Relaciones!$D$17396:$D$17762,A1358,Relaciones!$F$17396:$F$17762,"prediccion_amistad")</x:f>
        <x:v>3</x:v>
      </x:c>
      <x:c r="AJ1358" s="4" t="n">
        <x:f>COUNTIFS(Relaciones!$D$17396:$D$17762,A1358,Relaciones!$F$17396:$F$17762,"prediccion_rechazo")</x:f>
        <x:v>0</x:v>
      </x:c>
      <x:c r="AK1358" s="4" t="n">
        <x:f>SUMIFS(Relaciones!$H$17396:$H$17762,Relaciones!$D$17396:$D$17762,A1358,Relaciones!$F$17396:$F$17762,"prediccion_rechazo")</x:f>
        <x:v>0</x:v>
      </x:c>
      <x:c r="AL1358" s="4" t="n">
        <x:v>0.5182141582042057</x:v>
      </x:c>
    </x:row>
    <x:row r="1359" ht="23" customHeight="1">
      <x:c r="A1359" s="13" t="str">
        <x:v>01358</x:v>
      </x:c>
      <x:c r="B1359" s="4" t="str">
        <x:v>Córdoba</x:v>
      </x:c>
      <x:c r="C1359" s="4" t="str">
        <x:v>1.º Bachillerato</x:v>
      </x:c>
      <x:c r="D1359" s="4" t="str">
        <x:v>A</x:v>
      </x:c>
      <x:c r="E1359" s="4" t="str">
        <x:v>alumno</x:v>
      </x:c>
      <x:c r="F1359" s="14" t="n">
        <x:f>IF((AG1359-1)=0,"",ROUND(10*Q1359/(AG1359-1),1))</x:f>
        <x:v>1.5</x:v>
      </x:c>
      <x:c r="G1359" s="14" t="n">
        <x:f>IF((AG1359-1)=0,"",ROUND(10*R1359/(AG1359-1),1))</x:f>
        <x:v>2.2</x:v>
      </x:c>
      <x:c r="H1359" s="14" t="n">
        <x:f>IF(R1359=0,"",ROUND(10*S1359/R1359,1))</x:f>
        <x:v>6.7</x:v>
      </x:c>
      <x:c r="I1359" s="14" t="n">
        <x:f>IF(AH1359=0,"",ROUND(10*AI1359/AH1359,1))</x:f>
        <x:v>7.5</x:v>
      </x:c>
      <x:c r="J1359" s="14" t="n">
        <x:f>IF((AG1359-1)=0,"",ROUND(10*T1359/(AG1359-1),1))</x:f>
        <x:v>0</x:v>
      </x:c>
      <x:c r="K1359" s="14" t="n">
        <x:f>IF((AG1359-1)=0,"",ROUND(10*U1359/(AG1359-1),1))</x:f>
        <x:v>0.4</x:v>
      </x:c>
      <x:c r="L1359" s="14" t="n">
        <x:f>IF(U1359=0,"",ROUND(10*V1359/U1359,1))</x:f>
        <x:v>0</x:v>
      </x:c>
      <x:c r="M1359" s="14" t="n">
        <x:f>IF(AJ1359=0,"",ROUND(10*AK1359/AJ1359,1))</x:f>
        <x:v>0</x:v>
      </x:c>
      <x:c r="N1359" s="14" t="n">
        <x:f>ROUND(10*W1359/12,1)</x:f>
        <x:v>8.3</x:v>
      </x:c>
      <x:c r="O1359" s="14" t="n">
        <x:f>ROUND(10*AL1359,1)</x:f>
        <x:v>5.5</x:v>
      </x:c>
      <x:c r="P1359" s="14" t="n">
        <x:f>IF((AG1359-1)=0,"",ROUND(10*X1359/(AG1359-1),1))</x:f>
        <x:v>0</x:v>
      </x:c>
      <x:c r="Q1359" s="15" t="n">
        <x:f>COUNTIFS(Relaciones!$E$17396:$E$17762,A1359,Relaciones!$F$17396:$F$17762,"amistad")</x:f>
        <x:v>4</x:v>
      </x:c>
      <x:c r="R1359" s="15" t="n">
        <x:f>COUNTIFS(Relaciones!$D$17396:$D$17762,A1359,Relaciones!$F$17396:$F$17762,"amistad")</x:f>
        <x:v>6</x:v>
      </x:c>
      <x:c r="S1359" s="15" t="n">
        <x:f>SUMIFS(Relaciones!$G$17396:$G$17762,Relaciones!$D$17396:$D$17762,A1359,Relaciones!$F$17396:$F$17762,"amistad")</x:f>
        <x:v>4</x:v>
      </x:c>
      <x:c r="T1359" s="15" t="n">
        <x:f>COUNTIFS(Relaciones!$E$17396:$E$17762,A1359,Relaciones!$F$17396:$F$17762,"rechazo")</x:f>
        <x:v>0</x:v>
      </x:c>
      <x:c r="U1359" s="15" t="n">
        <x:f>COUNTIFS(Relaciones!$D$17396:$D$17762,A1359,Relaciones!$F$17396:$F$17762,"rechazo")</x:f>
        <x:v>1</x:v>
      </x:c>
      <x:c r="V1359" s="15" t="n">
        <x:f>SUMIFS(Relaciones!$G$17396:$G$17762,Relaciones!$D$17396:$D$17762,A1359,Relaciones!$F$17396:$F$17762,"rechazo")</x:f>
        <x:v>0</x:v>
      </x:c>
      <x:c r="W1359" s="15" t="n">
        <x:f>SUM(INDEX(Respuestas!$B$1346:$B$1373,MATCH(A1359,Respuestas!$A$1346:$A$1373,0)),INDEX(Respuestas!$C$1346:$C$1373,MATCH(A1359,Respuestas!$A$1346:$A$1373,0)),INDEX(Respuestas!$D$1346:$D$1373,MATCH(A1359,Respuestas!$A$1346:$A$1373,0)),INDEX(Respuestas!$E$1346:$E$1373,MATCH(A1359,Respuestas!$A$1346:$A$1373,0)))</x:f>
        <x:v>10</x:v>
      </x:c>
      <x:c r="X1359" s="15" t="n">
        <x:f>COUNTIFS(Relaciones!$E$17396:$E$17762,A1359,Relaciones!$F$17396:$F$17762,"mediacion")</x:f>
        <x:v>0</x:v>
      </x:c>
      <x:c r="Y1359" s="15" t="n">
        <x:f>COUNTIFS(Relaciones!$E$17396:$E$17762,A1359,Relaciones!$F$17396:$F$17762,"mediacion_negativa")</x:f>
        <x:v>0</x:v>
      </x:c>
      <x:c r="Z1359" s="15" t="n">
        <x:f>COUNTIFS(Relaciones!$E$17396:$E$17762,A1359,Relaciones!$F$17396:$F$17762,"bullying")</x:f>
        <x:v>0</x:v>
      </x:c>
      <x:c r="AA1359" s="4" t="str">
        <x:f>INDEX(Respuestas!$F$1346:$F$1373,MATCH(A1359,Respuestas!$A$1346:$A$1373,0))</x:f>
        <x:v>No</x:v>
      </x:c>
      <x:c r="AB1359" s="4" t="str">
        <x:f>INDEX(Respuestas!$G$1346:$G$1373,MATCH(A1359,Respuestas!$A$1346:$A$1373,0))</x:f>
        <x:v>Sí</x:v>
      </x:c>
      <x:c r="AC1359" s="4" t="str">
        <x:f>INDEX(Respuestas!$H$1346:$H$1373,MATCH(A1359,Respuestas!$A$1346:$A$1373,0))</x:f>
        <x:v>No</x:v>
      </x:c>
      <x:c r="AD1359" s="4" t="str">
        <x:f>INDEX(Respuestas!$I$1346:$I$1373,MATCH(A1359,Respuestas!$A$1346:$A$1373,0))</x:f>
        <x:v>Sí</x:v>
      </x:c>
      <x:c r="AE1359" s="4" t="str">
        <x:f>INDEX(Respuestas!$J$1346:$J$1373,MATCH(A1359,Respuestas!$A$1346:$A$1373,0))</x:f>
        <x:v>G2</x:v>
      </x:c>
      <x:c r="AF1359" s="4" t="str">
        <x:v>normalizada_v1</x:v>
      </x:c>
      <x:c r="AG1359" s="4" t="n">
        <x:f>COUNTIFS($B$2:$B$1513,B1359,$C$2:$C$1513,C1359,$D$2:$D$1513,D1359)</x:f>
        <x:v>28</x:v>
      </x:c>
      <x:c r="AH1359" s="4" t="n">
        <x:f>COUNTIFS(Relaciones!$D$17396:$D$17762,A1359,Relaciones!$F$17396:$F$17762,"prediccion_amistad")</x:f>
        <x:v>4</x:v>
      </x:c>
      <x:c r="AI1359" s="4" t="n">
        <x:f>SUMIFS(Relaciones!$H$17396:$H$17762,Relaciones!$D$17396:$D$17762,A1359,Relaciones!$F$17396:$F$17762,"prediccion_amistad")</x:f>
        <x:v>3</x:v>
      </x:c>
      <x:c r="AJ1359" s="4" t="n">
        <x:f>COUNTIFS(Relaciones!$D$17396:$D$17762,A1359,Relaciones!$F$17396:$F$17762,"prediccion_rechazo")</x:f>
        <x:v>1</x:v>
      </x:c>
      <x:c r="AK1359" s="4" t="n">
        <x:f>SUMIFS(Relaciones!$H$17396:$H$17762,Relaciones!$D$17396:$D$17762,A1359,Relaciones!$F$17396:$F$17762,"prediccion_rechazo")</x:f>
        <x:v>0</x:v>
      </x:c>
      <x:c r="AL1359" s="4" t="n">
        <x:v>0.5493687213665922</x:v>
      </x:c>
    </x:row>
    <x:row r="1360" ht="23" customHeight="1">
      <x:c r="A1360" s="13" t="str">
        <x:v>01359</x:v>
      </x:c>
      <x:c r="B1360" s="4" t="str">
        <x:v>Córdoba</x:v>
      </x:c>
      <x:c r="C1360" s="4" t="str">
        <x:v>1.º Bachillerato</x:v>
      </x:c>
      <x:c r="D1360" s="4" t="str">
        <x:v>A</x:v>
      </x:c>
      <x:c r="E1360" s="4" t="str">
        <x:v>alumna</x:v>
      </x:c>
      <x:c r="F1360" s="14" t="n">
        <x:f>IF((AG1360-1)=0,"",ROUND(10*Q1360/(AG1360-1),1))</x:f>
        <x:v>1.9</x:v>
      </x:c>
      <x:c r="G1360" s="14" t="n">
        <x:f>IF((AG1360-1)=0,"",ROUND(10*R1360/(AG1360-1),1))</x:f>
        <x:v>2.2</x:v>
      </x:c>
      <x:c r="H1360" s="14" t="n">
        <x:f>IF(R1360=0,"",ROUND(10*S1360/R1360,1))</x:f>
        <x:v>6.7</x:v>
      </x:c>
      <x:c r="I1360" s="14" t="n">
        <x:f>IF(AH1360=0,"",ROUND(10*AI1360/AH1360,1))</x:f>
        <x:v>10</x:v>
      </x:c>
      <x:c r="J1360" s="14" t="n">
        <x:f>IF((AG1360-1)=0,"",ROUND(10*T1360/(AG1360-1),1))</x:f>
        <x:v>0</x:v>
      </x:c>
      <x:c r="K1360" s="14" t="n">
        <x:f>IF((AG1360-1)=0,"",ROUND(10*U1360/(AG1360-1),1))</x:f>
        <x:v>0</x:v>
      </x:c>
      <x:c r="L1360" s="14" t="str">
        <x:f>IF(U1360=0,"",ROUND(10*V1360/U1360,1))</x:f>
      </x:c>
      <x:c r="M1360" s="14" t="str">
        <x:f>IF(AJ1360=0,"",ROUND(10*AK1360/AJ1360,1))</x:f>
      </x:c>
      <x:c r="N1360" s="14" t="n">
        <x:f>ROUND(10*W1360/12,1)</x:f>
        <x:v>9.2</x:v>
      </x:c>
      <x:c r="O1360" s="14" t="n">
        <x:f>ROUND(10*AL1360,1)</x:f>
        <x:v>6.1</x:v>
      </x:c>
      <x:c r="P1360" s="14" t="n">
        <x:f>IF((AG1360-1)=0,"",ROUND(10*X1360/(AG1360-1),1))</x:f>
        <x:v>0</x:v>
      </x:c>
      <x:c r="Q1360" s="15" t="n">
        <x:f>COUNTIFS(Relaciones!$E$17396:$E$17762,A1360,Relaciones!$F$17396:$F$17762,"amistad")</x:f>
        <x:v>5</x:v>
      </x:c>
      <x:c r="R1360" s="15" t="n">
        <x:f>COUNTIFS(Relaciones!$D$17396:$D$17762,A1360,Relaciones!$F$17396:$F$17762,"amistad")</x:f>
        <x:v>6</x:v>
      </x:c>
      <x:c r="S1360" s="15" t="n">
        <x:f>SUMIFS(Relaciones!$G$17396:$G$17762,Relaciones!$D$17396:$D$17762,A1360,Relaciones!$F$17396:$F$17762,"amistad")</x:f>
        <x:v>4</x:v>
      </x:c>
      <x:c r="T1360" s="15" t="n">
        <x:f>COUNTIFS(Relaciones!$E$17396:$E$17762,A1360,Relaciones!$F$17396:$F$17762,"rechazo")</x:f>
        <x:v>0</x:v>
      </x:c>
      <x:c r="U1360" s="15" t="n">
        <x:f>COUNTIFS(Relaciones!$D$17396:$D$17762,A1360,Relaciones!$F$17396:$F$17762,"rechazo")</x:f>
        <x:v>0</x:v>
      </x:c>
      <x:c r="V1360" s="15" t="n">
        <x:f>SUMIFS(Relaciones!$G$17396:$G$17762,Relaciones!$D$17396:$D$17762,A1360,Relaciones!$F$17396:$F$17762,"rechazo")</x:f>
        <x:v>0</x:v>
      </x:c>
      <x:c r="W1360" s="15" t="n">
        <x:f>SUM(INDEX(Respuestas!$B$1346:$B$1373,MATCH(A1360,Respuestas!$A$1346:$A$1373,0)),INDEX(Respuestas!$C$1346:$C$1373,MATCH(A1360,Respuestas!$A$1346:$A$1373,0)),INDEX(Respuestas!$D$1346:$D$1373,MATCH(A1360,Respuestas!$A$1346:$A$1373,0)),INDEX(Respuestas!$E$1346:$E$1373,MATCH(A1360,Respuestas!$A$1346:$A$1373,0)))</x:f>
        <x:v>11</x:v>
      </x:c>
      <x:c r="X1360" s="15" t="n">
        <x:f>COUNTIFS(Relaciones!$E$17396:$E$17762,A1360,Relaciones!$F$17396:$F$17762,"mediacion")</x:f>
        <x:v>0</x:v>
      </x:c>
      <x:c r="Y1360" s="15" t="n">
        <x:f>COUNTIFS(Relaciones!$E$17396:$E$17762,A1360,Relaciones!$F$17396:$F$17762,"mediacion_negativa")</x:f>
        <x:v>0</x:v>
      </x:c>
      <x:c r="Z1360" s="15" t="n">
        <x:f>COUNTIFS(Relaciones!$E$17396:$E$17762,A1360,Relaciones!$F$17396:$F$17762,"bullying")</x:f>
        <x:v>0</x:v>
      </x:c>
      <x:c r="AA1360" s="4" t="str">
        <x:f>INDEX(Respuestas!$F$1346:$F$1373,MATCH(A1360,Respuestas!$A$1346:$A$1373,0))</x:f>
        <x:v>No</x:v>
      </x:c>
      <x:c r="AB1360" s="4" t="str">
        <x:f>INDEX(Respuestas!$G$1346:$G$1373,MATCH(A1360,Respuestas!$A$1346:$A$1373,0))</x:f>
        <x:v>Sí</x:v>
      </x:c>
      <x:c r="AC1360" s="4" t="str">
        <x:f>INDEX(Respuestas!$H$1346:$H$1373,MATCH(A1360,Respuestas!$A$1346:$A$1373,0))</x:f>
        <x:v>No</x:v>
      </x:c>
      <x:c r="AD1360" s="4" t="str">
        <x:f>INDEX(Respuestas!$I$1346:$I$1373,MATCH(A1360,Respuestas!$A$1346:$A$1373,0))</x:f>
        <x:v>Sí</x:v>
      </x:c>
      <x:c r="AE1360" s="4" t="str">
        <x:f>INDEX(Respuestas!$J$1346:$J$1373,MATCH(A1360,Respuestas!$A$1346:$A$1373,0))</x:f>
        <x:v>G2</x:v>
      </x:c>
      <x:c r="AF1360" s="4" t="str">
        <x:v>normalizada_v1</x:v>
      </x:c>
      <x:c r="AG1360" s="4" t="n">
        <x:f>COUNTIFS($B$2:$B$1513,B1360,$C$2:$C$1513,C1360,$D$2:$D$1513,D1360)</x:f>
        <x:v>28</x:v>
      </x:c>
      <x:c r="AH1360" s="4" t="n">
        <x:f>COUNTIFS(Relaciones!$D$17396:$D$17762,A1360,Relaciones!$F$17396:$F$17762,"prediccion_amistad")</x:f>
        <x:v>4</x:v>
      </x:c>
      <x:c r="AI1360" s="4" t="n">
        <x:f>SUMIFS(Relaciones!$H$17396:$H$17762,Relaciones!$D$17396:$D$17762,A1360,Relaciones!$F$17396:$F$17762,"prediccion_amistad")</x:f>
        <x:v>4</x:v>
      </x:c>
      <x:c r="AJ1360" s="4" t="n">
        <x:f>COUNTIFS(Relaciones!$D$17396:$D$17762,A1360,Relaciones!$F$17396:$F$17762,"prediccion_rechazo")</x:f>
        <x:v>0</x:v>
      </x:c>
      <x:c r="AK1360" s="4" t="n">
        <x:f>SUMIFS(Relaciones!$H$17396:$H$17762,Relaciones!$D$17396:$D$17762,A1360,Relaciones!$F$17396:$F$17762,"prediccion_rechazo")</x:f>
        <x:v>0</x:v>
      </x:c>
      <x:c r="AL1360" s="4" t="n">
        <x:v>0.6094802673938551</x:v>
      </x:c>
    </x:row>
    <x:row r="1361" ht="23" customHeight="1">
      <x:c r="A1361" s="13" t="str">
        <x:v>01360</x:v>
      </x:c>
      <x:c r="B1361" s="4" t="str">
        <x:v>Córdoba</x:v>
      </x:c>
      <x:c r="C1361" s="4" t="str">
        <x:v>1.º Bachillerato</x:v>
      </x:c>
      <x:c r="D1361" s="4" t="str">
        <x:v>A</x:v>
      </x:c>
      <x:c r="E1361" s="4" t="str">
        <x:v>alumno</x:v>
      </x:c>
      <x:c r="F1361" s="14" t="n">
        <x:f>IF((AG1361-1)=0,"",ROUND(10*Q1361/(AG1361-1),1))</x:f>
        <x:v>1.5</x:v>
      </x:c>
      <x:c r="G1361" s="14" t="n">
        <x:f>IF((AG1361-1)=0,"",ROUND(10*R1361/(AG1361-1),1))</x:f>
        <x:v>2.2</x:v>
      </x:c>
      <x:c r="H1361" s="14" t="n">
        <x:f>IF(R1361=0,"",ROUND(10*S1361/R1361,1))</x:f>
        <x:v>6.7</x:v>
      </x:c>
      <x:c r="I1361" s="14" t="n">
        <x:f>IF(AH1361=0,"",ROUND(10*AI1361/AH1361,1))</x:f>
        <x:v>10</x:v>
      </x:c>
      <x:c r="J1361" s="14" t="n">
        <x:f>IF((AG1361-1)=0,"",ROUND(10*T1361/(AG1361-1),1))</x:f>
        <x:v>0</x:v>
      </x:c>
      <x:c r="K1361" s="14" t="n">
        <x:f>IF((AG1361-1)=0,"",ROUND(10*U1361/(AG1361-1),1))</x:f>
        <x:v>0.7</x:v>
      </x:c>
      <x:c r="L1361" s="14" t="n">
        <x:f>IF(U1361=0,"",ROUND(10*V1361/U1361,1))</x:f>
        <x:v>0</x:v>
      </x:c>
      <x:c r="M1361" s="14" t="str">
        <x:f>IF(AJ1361=0,"",ROUND(10*AK1361/AJ1361,1))</x:f>
      </x:c>
      <x:c r="N1361" s="14" t="n">
        <x:f>ROUND(10*W1361/12,1)</x:f>
        <x:v>10</x:v>
      </x:c>
      <x:c r="O1361" s="14" t="n">
        <x:f>ROUND(10*AL1361,1)</x:f>
        <x:v>5.4</x:v>
      </x:c>
      <x:c r="P1361" s="14" t="n">
        <x:f>IF((AG1361-1)=0,"",ROUND(10*X1361/(AG1361-1),1))</x:f>
        <x:v>0</x:v>
      </x:c>
      <x:c r="Q1361" s="15" t="n">
        <x:f>COUNTIFS(Relaciones!$E$17396:$E$17762,A1361,Relaciones!$F$17396:$F$17762,"amistad")</x:f>
        <x:v>4</x:v>
      </x:c>
      <x:c r="R1361" s="15" t="n">
        <x:f>COUNTIFS(Relaciones!$D$17396:$D$17762,A1361,Relaciones!$F$17396:$F$17762,"amistad")</x:f>
        <x:v>6</x:v>
      </x:c>
      <x:c r="S1361" s="15" t="n">
        <x:f>SUMIFS(Relaciones!$G$17396:$G$17762,Relaciones!$D$17396:$D$17762,A1361,Relaciones!$F$17396:$F$17762,"amistad")</x:f>
        <x:v>4</x:v>
      </x:c>
      <x:c r="T1361" s="15" t="n">
        <x:f>COUNTIFS(Relaciones!$E$17396:$E$17762,A1361,Relaciones!$F$17396:$F$17762,"rechazo")</x:f>
        <x:v>0</x:v>
      </x:c>
      <x:c r="U1361" s="15" t="n">
        <x:f>COUNTIFS(Relaciones!$D$17396:$D$17762,A1361,Relaciones!$F$17396:$F$17762,"rechazo")</x:f>
        <x:v>2</x:v>
      </x:c>
      <x:c r="V1361" s="15" t="n">
        <x:f>SUMIFS(Relaciones!$G$17396:$G$17762,Relaciones!$D$17396:$D$17762,A1361,Relaciones!$F$17396:$F$17762,"rechazo")</x:f>
        <x:v>0</x:v>
      </x:c>
      <x:c r="W1361" s="15" t="n">
        <x:f>SUM(INDEX(Respuestas!$B$1346:$B$1373,MATCH(A1361,Respuestas!$A$1346:$A$1373,0)),INDEX(Respuestas!$C$1346:$C$1373,MATCH(A1361,Respuestas!$A$1346:$A$1373,0)),INDEX(Respuestas!$D$1346:$D$1373,MATCH(A1361,Respuestas!$A$1346:$A$1373,0)),INDEX(Respuestas!$E$1346:$E$1373,MATCH(A1361,Respuestas!$A$1346:$A$1373,0)))</x:f>
        <x:v>12</x:v>
      </x:c>
      <x:c r="X1361" s="15" t="n">
        <x:f>COUNTIFS(Relaciones!$E$17396:$E$17762,A1361,Relaciones!$F$17396:$F$17762,"mediacion")</x:f>
        <x:v>0</x:v>
      </x:c>
      <x:c r="Y1361" s="15" t="n">
        <x:f>COUNTIFS(Relaciones!$E$17396:$E$17762,A1361,Relaciones!$F$17396:$F$17762,"mediacion_negativa")</x:f>
        <x:v>0</x:v>
      </x:c>
      <x:c r="Z1361" s="15" t="n">
        <x:f>COUNTIFS(Relaciones!$E$17396:$E$17762,A1361,Relaciones!$F$17396:$F$17762,"bullying")</x:f>
        <x:v>0</x:v>
      </x:c>
      <x:c r="AA1361" s="4" t="str">
        <x:f>INDEX(Respuestas!$F$1346:$F$1373,MATCH(A1361,Respuestas!$A$1346:$A$1373,0))</x:f>
        <x:v>No</x:v>
      </x:c>
      <x:c r="AB1361" s="4" t="str">
        <x:f>INDEX(Respuestas!$G$1346:$G$1373,MATCH(A1361,Respuestas!$A$1346:$A$1373,0))</x:f>
        <x:v>Sí</x:v>
      </x:c>
      <x:c r="AC1361" s="4" t="str">
        <x:f>INDEX(Respuestas!$H$1346:$H$1373,MATCH(A1361,Respuestas!$A$1346:$A$1373,0))</x:f>
        <x:v>No</x:v>
      </x:c>
      <x:c r="AD1361" s="4" t="str">
        <x:f>INDEX(Respuestas!$I$1346:$I$1373,MATCH(A1361,Respuestas!$A$1346:$A$1373,0))</x:f>
        <x:v>Sí</x:v>
      </x:c>
      <x:c r="AE1361" s="4" t="str">
        <x:f>INDEX(Respuestas!$J$1346:$J$1373,MATCH(A1361,Respuestas!$A$1346:$A$1373,0))</x:f>
        <x:v>G2</x:v>
      </x:c>
      <x:c r="AF1361" s="4" t="str">
        <x:v>normalizada_v1</x:v>
      </x:c>
      <x:c r="AG1361" s="4" t="n">
        <x:f>COUNTIFS($B$2:$B$1513,B1361,$C$2:$C$1513,C1361,$D$2:$D$1513,D1361)</x:f>
        <x:v>28</x:v>
      </x:c>
      <x:c r="AH1361" s="4" t="n">
        <x:f>COUNTIFS(Relaciones!$D$17396:$D$17762,A1361,Relaciones!$F$17396:$F$17762,"prediccion_amistad")</x:f>
        <x:v>3</x:v>
      </x:c>
      <x:c r="AI1361" s="4" t="n">
        <x:f>SUMIFS(Relaciones!$H$17396:$H$17762,Relaciones!$D$17396:$D$17762,A1361,Relaciones!$F$17396:$F$17762,"prediccion_amistad")</x:f>
        <x:v>3</x:v>
      </x:c>
      <x:c r="AJ1361" s="4" t="n">
        <x:f>COUNTIFS(Relaciones!$D$17396:$D$17762,A1361,Relaciones!$F$17396:$F$17762,"prediccion_rechazo")</x:f>
        <x:v>0</x:v>
      </x:c>
      <x:c r="AK1361" s="4" t="n">
        <x:f>SUMIFS(Relaciones!$H$17396:$H$17762,Relaciones!$D$17396:$D$17762,A1361,Relaciones!$F$17396:$F$17762,"prediccion_rechazo")</x:f>
        <x:v>0</x:v>
      </x:c>
      <x:c r="AL1361" s="4" t="n">
        <x:v>0.5443078352856812</x:v>
      </x:c>
    </x:row>
    <x:row r="1362" ht="23" customHeight="1">
      <x:c r="A1362" s="13" t="str">
        <x:v>01361</x:v>
      </x:c>
      <x:c r="B1362" s="4" t="str">
        <x:v>Córdoba</x:v>
      </x:c>
      <x:c r="C1362" s="4" t="str">
        <x:v>1.º Bachillerato</x:v>
      </x:c>
      <x:c r="D1362" s="4" t="str">
        <x:v>A</x:v>
      </x:c>
      <x:c r="E1362" s="4" t="str">
        <x:v>alumna</x:v>
      </x:c>
      <x:c r="F1362" s="14" t="n">
        <x:f>IF((AG1362-1)=0,"",ROUND(10*Q1362/(AG1362-1),1))</x:f>
        <x:v>1.5</x:v>
      </x:c>
      <x:c r="G1362" s="14" t="n">
        <x:f>IF((AG1362-1)=0,"",ROUND(10*R1362/(AG1362-1),1))</x:f>
        <x:v>2.2</x:v>
      </x:c>
      <x:c r="H1362" s="14" t="n">
        <x:f>IF(R1362=0,"",ROUND(10*S1362/R1362,1))</x:f>
        <x:v>6.7</x:v>
      </x:c>
      <x:c r="I1362" s="14" t="n">
        <x:f>IF(AH1362=0,"",ROUND(10*AI1362/AH1362,1))</x:f>
        <x:v>7.5</x:v>
      </x:c>
      <x:c r="J1362" s="14" t="n">
        <x:f>IF((AG1362-1)=0,"",ROUND(10*T1362/(AG1362-1),1))</x:f>
        <x:v>0</x:v>
      </x:c>
      <x:c r="K1362" s="14" t="n">
        <x:f>IF((AG1362-1)=0,"",ROUND(10*U1362/(AG1362-1),1))</x:f>
        <x:v>0.4</x:v>
      </x:c>
      <x:c r="L1362" s="14" t="n">
        <x:f>IF(U1362=0,"",ROUND(10*V1362/U1362,1))</x:f>
        <x:v>0</x:v>
      </x:c>
      <x:c r="M1362" s="14" t="n">
        <x:f>IF(AJ1362=0,"",ROUND(10*AK1362/AJ1362,1))</x:f>
        <x:v>0</x:v>
      </x:c>
      <x:c r="N1362" s="14" t="n">
        <x:f>ROUND(10*W1362/12,1)</x:f>
        <x:v>7.5</x:v>
      </x:c>
      <x:c r="O1362" s="14" t="n">
        <x:f>ROUND(10*AL1362,1)</x:f>
        <x:v>5.2</x:v>
      </x:c>
      <x:c r="P1362" s="14" t="n">
        <x:f>IF((AG1362-1)=0,"",ROUND(10*X1362/(AG1362-1),1))</x:f>
        <x:v>0</x:v>
      </x:c>
      <x:c r="Q1362" s="15" t="n">
        <x:f>COUNTIFS(Relaciones!$E$17396:$E$17762,A1362,Relaciones!$F$17396:$F$17762,"amistad")</x:f>
        <x:v>4</x:v>
      </x:c>
      <x:c r="R1362" s="15" t="n">
        <x:f>COUNTIFS(Relaciones!$D$17396:$D$17762,A1362,Relaciones!$F$17396:$F$17762,"amistad")</x:f>
        <x:v>6</x:v>
      </x:c>
      <x:c r="S1362" s="15" t="n">
        <x:f>SUMIFS(Relaciones!$G$17396:$G$17762,Relaciones!$D$17396:$D$17762,A1362,Relaciones!$F$17396:$F$17762,"amistad")</x:f>
        <x:v>4</x:v>
      </x:c>
      <x:c r="T1362" s="15" t="n">
        <x:f>COUNTIFS(Relaciones!$E$17396:$E$17762,A1362,Relaciones!$F$17396:$F$17762,"rechazo")</x:f>
        <x:v>0</x:v>
      </x:c>
      <x:c r="U1362" s="15" t="n">
        <x:f>COUNTIFS(Relaciones!$D$17396:$D$17762,A1362,Relaciones!$F$17396:$F$17762,"rechazo")</x:f>
        <x:v>1</x:v>
      </x:c>
      <x:c r="V1362" s="15" t="n">
        <x:f>SUMIFS(Relaciones!$G$17396:$G$17762,Relaciones!$D$17396:$D$17762,A1362,Relaciones!$F$17396:$F$17762,"rechazo")</x:f>
        <x:v>0</x:v>
      </x:c>
      <x:c r="W1362" s="15" t="n">
        <x:f>SUM(INDEX(Respuestas!$B$1346:$B$1373,MATCH(A1362,Respuestas!$A$1346:$A$1373,0)),INDEX(Respuestas!$C$1346:$C$1373,MATCH(A1362,Respuestas!$A$1346:$A$1373,0)),INDEX(Respuestas!$D$1346:$D$1373,MATCH(A1362,Respuestas!$A$1346:$A$1373,0)),INDEX(Respuestas!$E$1346:$E$1373,MATCH(A1362,Respuestas!$A$1346:$A$1373,0)))</x:f>
        <x:v>9</x:v>
      </x:c>
      <x:c r="X1362" s="15" t="n">
        <x:f>COUNTIFS(Relaciones!$E$17396:$E$17762,A1362,Relaciones!$F$17396:$F$17762,"mediacion")</x:f>
        <x:v>0</x:v>
      </x:c>
      <x:c r="Y1362" s="15" t="n">
        <x:f>COUNTIFS(Relaciones!$E$17396:$E$17762,A1362,Relaciones!$F$17396:$F$17762,"mediacion_negativa")</x:f>
        <x:v>0</x:v>
      </x:c>
      <x:c r="Z1362" s="15" t="n">
        <x:f>COUNTIFS(Relaciones!$E$17396:$E$17762,A1362,Relaciones!$F$17396:$F$17762,"bullying")</x:f>
        <x:v>0</x:v>
      </x:c>
      <x:c r="AA1362" s="4" t="str">
        <x:f>INDEX(Respuestas!$F$1346:$F$1373,MATCH(A1362,Respuestas!$A$1346:$A$1373,0))</x:f>
        <x:v>No</x:v>
      </x:c>
      <x:c r="AB1362" s="4" t="str">
        <x:f>INDEX(Respuestas!$G$1346:$G$1373,MATCH(A1362,Respuestas!$A$1346:$A$1373,0))</x:f>
        <x:v>Sí</x:v>
      </x:c>
      <x:c r="AC1362" s="4" t="str">
        <x:f>INDEX(Respuestas!$H$1346:$H$1373,MATCH(A1362,Respuestas!$A$1346:$A$1373,0))</x:f>
        <x:v>No</x:v>
      </x:c>
      <x:c r="AD1362" s="4" t="str">
        <x:f>INDEX(Respuestas!$I$1346:$I$1373,MATCH(A1362,Respuestas!$A$1346:$A$1373,0))</x:f>
        <x:v>Sí</x:v>
      </x:c>
      <x:c r="AE1362" s="4" t="str">
        <x:f>INDEX(Respuestas!$J$1346:$J$1373,MATCH(A1362,Respuestas!$A$1346:$A$1373,0))</x:f>
        <x:v>G2</x:v>
      </x:c>
      <x:c r="AF1362" s="4" t="str">
        <x:v>normalizada_v1</x:v>
      </x:c>
      <x:c r="AG1362" s="4" t="n">
        <x:f>COUNTIFS($B$2:$B$1513,B1362,$C$2:$C$1513,C1362,$D$2:$D$1513,D1362)</x:f>
        <x:v>28</x:v>
      </x:c>
      <x:c r="AH1362" s="4" t="n">
        <x:f>COUNTIFS(Relaciones!$D$17396:$D$17762,A1362,Relaciones!$F$17396:$F$17762,"prediccion_amistad")</x:f>
        <x:v>4</x:v>
      </x:c>
      <x:c r="AI1362" s="4" t="n">
        <x:f>SUMIFS(Relaciones!$H$17396:$H$17762,Relaciones!$D$17396:$D$17762,A1362,Relaciones!$F$17396:$F$17762,"prediccion_amistad")</x:f>
        <x:v>3</x:v>
      </x:c>
      <x:c r="AJ1362" s="4" t="n">
        <x:f>COUNTIFS(Relaciones!$D$17396:$D$17762,A1362,Relaciones!$F$17396:$F$17762,"prediccion_rechazo")</x:f>
        <x:v>1</x:v>
      </x:c>
      <x:c r="AK1362" s="4" t="n">
        <x:f>SUMIFS(Relaciones!$H$17396:$H$17762,Relaciones!$D$17396:$D$17762,A1362,Relaciones!$F$17396:$F$17762,"prediccion_rechazo")</x:f>
        <x:v>0</x:v>
      </x:c>
      <x:c r="AL1362" s="4" t="n">
        <x:v>0.5171606157226086</x:v>
      </x:c>
    </x:row>
    <x:row r="1363" ht="23" customHeight="1">
      <x:c r="A1363" s="13" t="str">
        <x:v>01362</x:v>
      </x:c>
      <x:c r="B1363" s="4" t="str">
        <x:v>Córdoba</x:v>
      </x:c>
      <x:c r="C1363" s="4" t="str">
        <x:v>1.º Bachillerato</x:v>
      </x:c>
      <x:c r="D1363" s="4" t="str">
        <x:v>A</x:v>
      </x:c>
      <x:c r="E1363" s="4" t="str">
        <x:v>alumno</x:v>
      </x:c>
      <x:c r="F1363" s="14" t="n">
        <x:f>IF((AG1363-1)=0,"",ROUND(10*Q1363/(AG1363-1),1))</x:f>
        <x:v>1.9</x:v>
      </x:c>
      <x:c r="G1363" s="14" t="n">
        <x:f>IF((AG1363-1)=0,"",ROUND(10*R1363/(AG1363-1),1))</x:f>
        <x:v>1.9</x:v>
      </x:c>
      <x:c r="H1363" s="14" t="n">
        <x:f>IF(R1363=0,"",ROUND(10*S1363/R1363,1))</x:f>
        <x:v>8</x:v>
      </x:c>
      <x:c r="I1363" s="14" t="n">
        <x:f>IF(AH1363=0,"",ROUND(10*AI1363/AH1363,1))</x:f>
        <x:v>10</x:v>
      </x:c>
      <x:c r="J1363" s="14" t="n">
        <x:f>IF((AG1363-1)=0,"",ROUND(10*T1363/(AG1363-1),1))</x:f>
        <x:v>0</x:v>
      </x:c>
      <x:c r="K1363" s="14" t="n">
        <x:f>IF((AG1363-1)=0,"",ROUND(10*U1363/(AG1363-1),1))</x:f>
        <x:v>0.4</x:v>
      </x:c>
      <x:c r="L1363" s="14" t="n">
        <x:f>IF(U1363=0,"",ROUND(10*V1363/U1363,1))</x:f>
        <x:v>0</x:v>
      </x:c>
      <x:c r="M1363" s="14" t="str">
        <x:f>IF(AJ1363=0,"",ROUND(10*AK1363/AJ1363,1))</x:f>
      </x:c>
      <x:c r="N1363" s="14" t="n">
        <x:f>ROUND(10*W1363/12,1)</x:f>
        <x:v>8.3</x:v>
      </x:c>
      <x:c r="O1363" s="14" t="n">
        <x:f>ROUND(10*AL1363,1)</x:f>
        <x:v>4</x:v>
      </x:c>
      <x:c r="P1363" s="14" t="n">
        <x:f>IF((AG1363-1)=0,"",ROUND(10*X1363/(AG1363-1),1))</x:f>
        <x:v>0</x:v>
      </x:c>
      <x:c r="Q1363" s="15" t="n">
        <x:f>COUNTIFS(Relaciones!$E$17396:$E$17762,A1363,Relaciones!$F$17396:$F$17762,"amistad")</x:f>
        <x:v>5</x:v>
      </x:c>
      <x:c r="R1363" s="15" t="n">
        <x:f>COUNTIFS(Relaciones!$D$17396:$D$17762,A1363,Relaciones!$F$17396:$F$17762,"amistad")</x:f>
        <x:v>5</x:v>
      </x:c>
      <x:c r="S1363" s="15" t="n">
        <x:f>SUMIFS(Relaciones!$G$17396:$G$17762,Relaciones!$D$17396:$D$17762,A1363,Relaciones!$F$17396:$F$17762,"amistad")</x:f>
        <x:v>4</x:v>
      </x:c>
      <x:c r="T1363" s="15" t="n">
        <x:f>COUNTIFS(Relaciones!$E$17396:$E$17762,A1363,Relaciones!$F$17396:$F$17762,"rechazo")</x:f>
        <x:v>0</x:v>
      </x:c>
      <x:c r="U1363" s="15" t="n">
        <x:f>COUNTIFS(Relaciones!$D$17396:$D$17762,A1363,Relaciones!$F$17396:$F$17762,"rechazo")</x:f>
        <x:v>1</x:v>
      </x:c>
      <x:c r="V1363" s="15" t="n">
        <x:f>SUMIFS(Relaciones!$G$17396:$G$17762,Relaciones!$D$17396:$D$17762,A1363,Relaciones!$F$17396:$F$17762,"rechazo")</x:f>
        <x:v>0</x:v>
      </x:c>
      <x:c r="W1363" s="15" t="n">
        <x:f>SUM(INDEX(Respuestas!$B$1346:$B$1373,MATCH(A1363,Respuestas!$A$1346:$A$1373,0)),INDEX(Respuestas!$C$1346:$C$1373,MATCH(A1363,Respuestas!$A$1346:$A$1373,0)),INDEX(Respuestas!$D$1346:$D$1373,MATCH(A1363,Respuestas!$A$1346:$A$1373,0)),INDEX(Respuestas!$E$1346:$E$1373,MATCH(A1363,Respuestas!$A$1346:$A$1373,0)))</x:f>
        <x:v>10</x:v>
      </x:c>
      <x:c r="X1363" s="15" t="n">
        <x:f>COUNTIFS(Relaciones!$E$17396:$E$17762,A1363,Relaciones!$F$17396:$F$17762,"mediacion")</x:f>
        <x:v>0</x:v>
      </x:c>
      <x:c r="Y1363" s="15" t="n">
        <x:f>COUNTIFS(Relaciones!$E$17396:$E$17762,A1363,Relaciones!$F$17396:$F$17762,"mediacion_negativa")</x:f>
        <x:v>0</x:v>
      </x:c>
      <x:c r="Z1363" s="15" t="n">
        <x:f>COUNTIFS(Relaciones!$E$17396:$E$17762,A1363,Relaciones!$F$17396:$F$17762,"bullying")</x:f>
        <x:v>0</x:v>
      </x:c>
      <x:c r="AA1363" s="4" t="str">
        <x:f>INDEX(Respuestas!$F$1346:$F$1373,MATCH(A1363,Respuestas!$A$1346:$A$1373,0))</x:f>
        <x:v>No</x:v>
      </x:c>
      <x:c r="AB1363" s="4" t="str">
        <x:f>INDEX(Respuestas!$G$1346:$G$1373,MATCH(A1363,Respuestas!$A$1346:$A$1373,0))</x:f>
        <x:v>Sí</x:v>
      </x:c>
      <x:c r="AC1363" s="4" t="str">
        <x:f>INDEX(Respuestas!$H$1346:$H$1373,MATCH(A1363,Respuestas!$A$1346:$A$1373,0))</x:f>
        <x:v>No</x:v>
      </x:c>
      <x:c r="AD1363" s="4" t="str">
        <x:f>INDEX(Respuestas!$I$1346:$I$1373,MATCH(A1363,Respuestas!$A$1346:$A$1373,0))</x:f>
        <x:v>Sí</x:v>
      </x:c>
      <x:c r="AE1363" s="4" t="str">
        <x:f>INDEX(Respuestas!$J$1346:$J$1373,MATCH(A1363,Respuestas!$A$1346:$A$1373,0))</x:f>
        <x:v>G2</x:v>
      </x:c>
      <x:c r="AF1363" s="4" t="str">
        <x:v>normalizada_v1</x:v>
      </x:c>
      <x:c r="AG1363" s="4" t="n">
        <x:f>COUNTIFS($B$2:$B$1513,B1363,$C$2:$C$1513,C1363,$D$2:$D$1513,D1363)</x:f>
        <x:v>28</x:v>
      </x:c>
      <x:c r="AH1363" s="4" t="n">
        <x:f>COUNTIFS(Relaciones!$D$17396:$D$17762,A1363,Relaciones!$F$17396:$F$17762,"prediccion_amistad")</x:f>
        <x:v>4</x:v>
      </x:c>
      <x:c r="AI1363" s="4" t="n">
        <x:f>SUMIFS(Relaciones!$H$17396:$H$17762,Relaciones!$D$17396:$D$17762,A1363,Relaciones!$F$17396:$F$17762,"prediccion_amistad")</x:f>
        <x:v>4</x:v>
      </x:c>
      <x:c r="AJ1363" s="4" t="n">
        <x:f>COUNTIFS(Relaciones!$D$17396:$D$17762,A1363,Relaciones!$F$17396:$F$17762,"prediccion_rechazo")</x:f>
        <x:v>0</x:v>
      </x:c>
      <x:c r="AK1363" s="4" t="n">
        <x:f>SUMIFS(Relaciones!$H$17396:$H$17762,Relaciones!$D$17396:$D$17762,A1363,Relaciones!$F$17396:$F$17762,"prediccion_rechazo")</x:f>
        <x:v>0</x:v>
      </x:c>
      <x:c r="AL1363" s="4" t="n">
        <x:v>0.40178949656202906</x:v>
      </x:c>
    </x:row>
    <x:row r="1364" ht="23" customHeight="1">
      <x:c r="A1364" s="13" t="str">
        <x:v>01363</x:v>
      </x:c>
      <x:c r="B1364" s="4" t="str">
        <x:v>Córdoba</x:v>
      </x:c>
      <x:c r="C1364" s="4" t="str">
        <x:v>1.º Bachillerato</x:v>
      </x:c>
      <x:c r="D1364" s="4" t="str">
        <x:v>A</x:v>
      </x:c>
      <x:c r="E1364" s="4" t="str">
        <x:v>alumna</x:v>
      </x:c>
      <x:c r="F1364" s="14" t="n">
        <x:f>IF((AG1364-1)=0,"",ROUND(10*Q1364/(AG1364-1),1))</x:f>
        <x:v>1.5</x:v>
      </x:c>
      <x:c r="G1364" s="14" t="n">
        <x:f>IF((AG1364-1)=0,"",ROUND(10*R1364/(AG1364-1),1))</x:f>
        <x:v>1.9</x:v>
      </x:c>
      <x:c r="H1364" s="14" t="n">
        <x:f>IF(R1364=0,"",ROUND(10*S1364/R1364,1))</x:f>
        <x:v>8</x:v>
      </x:c>
      <x:c r="I1364" s="14" t="n">
        <x:f>IF(AH1364=0,"",ROUND(10*AI1364/AH1364,1))</x:f>
        <x:v>10</x:v>
      </x:c>
      <x:c r="J1364" s="14" t="n">
        <x:f>IF((AG1364-1)=0,"",ROUND(10*T1364/(AG1364-1),1))</x:f>
        <x:v>0</x:v>
      </x:c>
      <x:c r="K1364" s="14" t="n">
        <x:f>IF((AG1364-1)=0,"",ROUND(10*U1364/(AG1364-1),1))</x:f>
        <x:v>0.4</x:v>
      </x:c>
      <x:c r="L1364" s="14" t="n">
        <x:f>IF(U1364=0,"",ROUND(10*V1364/U1364,1))</x:f>
        <x:v>0</x:v>
      </x:c>
      <x:c r="M1364" s="14" t="str">
        <x:f>IF(AJ1364=0,"",ROUND(10*AK1364/AJ1364,1))</x:f>
      </x:c>
      <x:c r="N1364" s="14" t="n">
        <x:f>ROUND(10*W1364/12,1)</x:f>
        <x:v>5.8</x:v>
      </x:c>
      <x:c r="O1364" s="14" t="n">
        <x:f>ROUND(10*AL1364,1)</x:f>
        <x:v>3.3</x:v>
      </x:c>
      <x:c r="P1364" s="14" t="n">
        <x:f>IF((AG1364-1)=0,"",ROUND(10*X1364/(AG1364-1),1))</x:f>
        <x:v>0</x:v>
      </x:c>
      <x:c r="Q1364" s="15" t="n">
        <x:f>COUNTIFS(Relaciones!$E$17396:$E$17762,A1364,Relaciones!$F$17396:$F$17762,"amistad")</x:f>
        <x:v>4</x:v>
      </x:c>
      <x:c r="R1364" s="15" t="n">
        <x:f>COUNTIFS(Relaciones!$D$17396:$D$17762,A1364,Relaciones!$F$17396:$F$17762,"amistad")</x:f>
        <x:v>5</x:v>
      </x:c>
      <x:c r="S1364" s="15" t="n">
        <x:f>SUMIFS(Relaciones!$G$17396:$G$17762,Relaciones!$D$17396:$D$17762,A1364,Relaciones!$F$17396:$F$17762,"amistad")</x:f>
        <x:v>4</x:v>
      </x:c>
      <x:c r="T1364" s="15" t="n">
        <x:f>COUNTIFS(Relaciones!$E$17396:$E$17762,A1364,Relaciones!$F$17396:$F$17762,"rechazo")</x:f>
        <x:v>0</x:v>
      </x:c>
      <x:c r="U1364" s="15" t="n">
        <x:f>COUNTIFS(Relaciones!$D$17396:$D$17762,A1364,Relaciones!$F$17396:$F$17762,"rechazo")</x:f>
        <x:v>1</x:v>
      </x:c>
      <x:c r="V1364" s="15" t="n">
        <x:f>SUMIFS(Relaciones!$G$17396:$G$17762,Relaciones!$D$17396:$D$17762,A1364,Relaciones!$F$17396:$F$17762,"rechazo")</x:f>
        <x:v>0</x:v>
      </x:c>
      <x:c r="W1364" s="15" t="n">
        <x:f>SUM(INDEX(Respuestas!$B$1346:$B$1373,MATCH(A1364,Respuestas!$A$1346:$A$1373,0)),INDEX(Respuestas!$C$1346:$C$1373,MATCH(A1364,Respuestas!$A$1346:$A$1373,0)),INDEX(Respuestas!$D$1346:$D$1373,MATCH(A1364,Respuestas!$A$1346:$A$1373,0)),INDEX(Respuestas!$E$1346:$E$1373,MATCH(A1364,Respuestas!$A$1346:$A$1373,0)))</x:f>
        <x:v>7</x:v>
      </x:c>
      <x:c r="X1364" s="15" t="n">
        <x:f>COUNTIFS(Relaciones!$E$17396:$E$17762,A1364,Relaciones!$F$17396:$F$17762,"mediacion")</x:f>
        <x:v>0</x:v>
      </x:c>
      <x:c r="Y1364" s="15" t="n">
        <x:f>COUNTIFS(Relaciones!$E$17396:$E$17762,A1364,Relaciones!$F$17396:$F$17762,"mediacion_negativa")</x:f>
        <x:v>0</x:v>
      </x:c>
      <x:c r="Z1364" s="15" t="n">
        <x:f>COUNTIFS(Relaciones!$E$17396:$E$17762,A1364,Relaciones!$F$17396:$F$17762,"bullying")</x:f>
        <x:v>0</x:v>
      </x:c>
      <x:c r="AA1364" s="4" t="str">
        <x:f>INDEX(Respuestas!$F$1346:$F$1373,MATCH(A1364,Respuestas!$A$1346:$A$1373,0))</x:f>
        <x:v>No</x:v>
      </x:c>
      <x:c r="AB1364" s="4" t="str">
        <x:f>INDEX(Respuestas!$G$1346:$G$1373,MATCH(A1364,Respuestas!$A$1346:$A$1373,0))</x:f>
        <x:v>Sí</x:v>
      </x:c>
      <x:c r="AC1364" s="4" t="str">
        <x:f>INDEX(Respuestas!$H$1346:$H$1373,MATCH(A1364,Respuestas!$A$1346:$A$1373,0))</x:f>
        <x:v>Sí</x:v>
      </x:c>
      <x:c r="AD1364" s="4" t="str">
        <x:f>INDEX(Respuestas!$I$1346:$I$1373,MATCH(A1364,Respuestas!$A$1346:$A$1373,0))</x:f>
        <x:v>Sí</x:v>
      </x:c>
      <x:c r="AE1364" s="4" t="str">
        <x:f>INDEX(Respuestas!$J$1346:$J$1373,MATCH(A1364,Respuestas!$A$1346:$A$1373,0))</x:f>
        <x:v>G2</x:v>
      </x:c>
      <x:c r="AF1364" s="4" t="str">
        <x:v>normalizada_v1</x:v>
      </x:c>
      <x:c r="AG1364" s="4" t="n">
        <x:f>COUNTIFS($B$2:$B$1513,B1364,$C$2:$C$1513,C1364,$D$2:$D$1513,D1364)</x:f>
        <x:v>28</x:v>
      </x:c>
      <x:c r="AH1364" s="4" t="n">
        <x:f>COUNTIFS(Relaciones!$D$17396:$D$17762,A1364,Relaciones!$F$17396:$F$17762,"prediccion_amistad")</x:f>
        <x:v>3</x:v>
      </x:c>
      <x:c r="AI1364" s="4" t="n">
        <x:f>SUMIFS(Relaciones!$H$17396:$H$17762,Relaciones!$D$17396:$D$17762,A1364,Relaciones!$F$17396:$F$17762,"prediccion_amistad")</x:f>
        <x:v>3</x:v>
      </x:c>
      <x:c r="AJ1364" s="4" t="n">
        <x:f>COUNTIFS(Relaciones!$D$17396:$D$17762,A1364,Relaciones!$F$17396:$F$17762,"prediccion_rechazo")</x:f>
        <x:v>0</x:v>
      </x:c>
      <x:c r="AK1364" s="4" t="n">
        <x:f>SUMIFS(Relaciones!$H$17396:$H$17762,Relaciones!$D$17396:$D$17762,A1364,Relaciones!$F$17396:$F$17762,"prediccion_rechazo")</x:f>
        <x:v>0</x:v>
      </x:c>
      <x:c r="AL1364" s="4" t="n">
        <x:v>0.32789126360256043</x:v>
      </x:c>
    </x:row>
    <x:row r="1365" ht="23" customHeight="1">
      <x:c r="A1365" s="13" t="str">
        <x:v>01364</x:v>
      </x:c>
      <x:c r="B1365" s="4" t="str">
        <x:v>Córdoba</x:v>
      </x:c>
      <x:c r="C1365" s="4" t="str">
        <x:v>1.º Bachillerato</x:v>
      </x:c>
      <x:c r="D1365" s="4" t="str">
        <x:v>A</x:v>
      </x:c>
      <x:c r="E1365" s="4" t="str">
        <x:v>alumno</x:v>
      </x:c>
      <x:c r="F1365" s="14" t="n">
        <x:f>IF((AG1365-1)=0,"",ROUND(10*Q1365/(AG1365-1),1))</x:f>
        <x:v>1.5</x:v>
      </x:c>
      <x:c r="G1365" s="14" t="n">
        <x:f>IF((AG1365-1)=0,"",ROUND(10*R1365/(AG1365-1),1))</x:f>
        <x:v>1.5</x:v>
      </x:c>
      <x:c r="H1365" s="14" t="n">
        <x:f>IF(R1365=0,"",ROUND(10*S1365/R1365,1))</x:f>
        <x:v>10</x:v>
      </x:c>
      <x:c r="I1365" s="14" t="n">
        <x:f>IF(AH1365=0,"",ROUND(10*AI1365/AH1365,1))</x:f>
        <x:v>7.5</x:v>
      </x:c>
      <x:c r="J1365" s="14" t="n">
        <x:f>IF((AG1365-1)=0,"",ROUND(10*T1365/(AG1365-1),1))</x:f>
        <x:v>0</x:v>
      </x:c>
      <x:c r="K1365" s="14" t="n">
        <x:f>IF((AG1365-1)=0,"",ROUND(10*U1365/(AG1365-1),1))</x:f>
        <x:v>0.4</x:v>
      </x:c>
      <x:c r="L1365" s="14" t="n">
        <x:f>IF(U1365=0,"",ROUND(10*V1365/U1365,1))</x:f>
        <x:v>0</x:v>
      </x:c>
      <x:c r="M1365" s="14" t="n">
        <x:f>IF(AJ1365=0,"",ROUND(10*AK1365/AJ1365,1))</x:f>
        <x:v>0</x:v>
      </x:c>
      <x:c r="N1365" s="14" t="n">
        <x:f>ROUND(10*W1365/12,1)</x:f>
        <x:v>10</x:v>
      </x:c>
      <x:c r="O1365" s="14" t="n">
        <x:f>ROUND(10*AL1365,1)</x:f>
        <x:v>2.8</x:v>
      </x:c>
      <x:c r="P1365" s="14" t="n">
        <x:f>IF((AG1365-1)=0,"",ROUND(10*X1365/(AG1365-1),1))</x:f>
        <x:v>0</x:v>
      </x:c>
      <x:c r="Q1365" s="15" t="n">
        <x:f>COUNTIFS(Relaciones!$E$17396:$E$17762,A1365,Relaciones!$F$17396:$F$17762,"amistad")</x:f>
        <x:v>4</x:v>
      </x:c>
      <x:c r="R1365" s="15" t="n">
        <x:f>COUNTIFS(Relaciones!$D$17396:$D$17762,A1365,Relaciones!$F$17396:$F$17762,"amistad")</x:f>
        <x:v>4</x:v>
      </x:c>
      <x:c r="S1365" s="15" t="n">
        <x:f>SUMIFS(Relaciones!$G$17396:$G$17762,Relaciones!$D$17396:$D$17762,A1365,Relaciones!$F$17396:$F$17762,"amistad")</x:f>
        <x:v>4</x:v>
      </x:c>
      <x:c r="T1365" s="15" t="n">
        <x:f>COUNTIFS(Relaciones!$E$17396:$E$17762,A1365,Relaciones!$F$17396:$F$17762,"rechazo")</x:f>
        <x:v>0</x:v>
      </x:c>
      <x:c r="U1365" s="15" t="n">
        <x:f>COUNTIFS(Relaciones!$D$17396:$D$17762,A1365,Relaciones!$F$17396:$F$17762,"rechazo")</x:f>
        <x:v>1</x:v>
      </x:c>
      <x:c r="V1365" s="15" t="n">
        <x:f>SUMIFS(Relaciones!$G$17396:$G$17762,Relaciones!$D$17396:$D$17762,A1365,Relaciones!$F$17396:$F$17762,"rechazo")</x:f>
        <x:v>0</x:v>
      </x:c>
      <x:c r="W1365" s="15" t="n">
        <x:f>SUM(INDEX(Respuestas!$B$1346:$B$1373,MATCH(A1365,Respuestas!$A$1346:$A$1373,0)),INDEX(Respuestas!$C$1346:$C$1373,MATCH(A1365,Respuestas!$A$1346:$A$1373,0)),INDEX(Respuestas!$D$1346:$D$1373,MATCH(A1365,Respuestas!$A$1346:$A$1373,0)),INDEX(Respuestas!$E$1346:$E$1373,MATCH(A1365,Respuestas!$A$1346:$A$1373,0)))</x:f>
        <x:v>12</x:v>
      </x:c>
      <x:c r="X1365" s="15" t="n">
        <x:f>COUNTIFS(Relaciones!$E$17396:$E$17762,A1365,Relaciones!$F$17396:$F$17762,"mediacion")</x:f>
        <x:v>0</x:v>
      </x:c>
      <x:c r="Y1365" s="15" t="n">
        <x:f>COUNTIFS(Relaciones!$E$17396:$E$17762,A1365,Relaciones!$F$17396:$F$17762,"mediacion_negativa")</x:f>
        <x:v>0</x:v>
      </x:c>
      <x:c r="Z1365" s="15" t="n">
        <x:f>COUNTIFS(Relaciones!$E$17396:$E$17762,A1365,Relaciones!$F$17396:$F$17762,"bullying")</x:f>
        <x:v>0</x:v>
      </x:c>
      <x:c r="AA1365" s="4" t="str">
        <x:f>INDEX(Respuestas!$F$1346:$F$1373,MATCH(A1365,Respuestas!$A$1346:$A$1373,0))</x:f>
        <x:v>No</x:v>
      </x:c>
      <x:c r="AB1365" s="4" t="str">
        <x:f>INDEX(Respuestas!$G$1346:$G$1373,MATCH(A1365,Respuestas!$A$1346:$A$1373,0))</x:f>
        <x:v>Sí</x:v>
      </x:c>
      <x:c r="AC1365" s="4" t="str">
        <x:f>INDEX(Respuestas!$H$1346:$H$1373,MATCH(A1365,Respuestas!$A$1346:$A$1373,0))</x:f>
        <x:v>No</x:v>
      </x:c>
      <x:c r="AD1365" s="4" t="str">
        <x:f>INDEX(Respuestas!$I$1346:$I$1373,MATCH(A1365,Respuestas!$A$1346:$A$1373,0))</x:f>
        <x:v>Sí</x:v>
      </x:c>
      <x:c r="AE1365" s="4" t="str">
        <x:f>INDEX(Respuestas!$J$1346:$J$1373,MATCH(A1365,Respuestas!$A$1346:$A$1373,0))</x:f>
        <x:v>G2</x:v>
      </x:c>
      <x:c r="AF1365" s="4" t="str">
        <x:v>normalizada_v1</x:v>
      </x:c>
      <x:c r="AG1365" s="4" t="n">
        <x:f>COUNTIFS($B$2:$B$1513,B1365,$C$2:$C$1513,C1365,$D$2:$D$1513,D1365)</x:f>
        <x:v>28</x:v>
      </x:c>
      <x:c r="AH1365" s="4" t="n">
        <x:f>COUNTIFS(Relaciones!$D$17396:$D$17762,A1365,Relaciones!$F$17396:$F$17762,"prediccion_amistad")</x:f>
        <x:v>4</x:v>
      </x:c>
      <x:c r="AI1365" s="4" t="n">
        <x:f>SUMIFS(Relaciones!$H$17396:$H$17762,Relaciones!$D$17396:$D$17762,A1365,Relaciones!$F$17396:$F$17762,"prediccion_amistad")</x:f>
        <x:v>3</x:v>
      </x:c>
      <x:c r="AJ1365" s="4" t="n">
        <x:f>COUNTIFS(Relaciones!$D$17396:$D$17762,A1365,Relaciones!$F$17396:$F$17762,"prediccion_rechazo")</x:f>
        <x:v>1</x:v>
      </x:c>
      <x:c r="AK1365" s="4" t="n">
        <x:f>SUMIFS(Relaciones!$H$17396:$H$17762,Relaciones!$D$17396:$D$17762,A1365,Relaciones!$F$17396:$F$17762,"prediccion_rechazo")</x:f>
        <x:v>0</x:v>
      </x:c>
      <x:c r="AL1365" s="4" t="n">
        <x:v>0.27803355124462165</x:v>
      </x:c>
    </x:row>
    <x:row r="1366" ht="23" customHeight="1">
      <x:c r="A1366" s="13" t="str">
        <x:v>01365</x:v>
      </x:c>
      <x:c r="B1366" s="4" t="str">
        <x:v>Córdoba</x:v>
      </x:c>
      <x:c r="C1366" s="4" t="str">
        <x:v>1.º Bachillerato</x:v>
      </x:c>
      <x:c r="D1366" s="4" t="str">
        <x:v>A</x:v>
      </x:c>
      <x:c r="E1366" s="4" t="str">
        <x:v>alumna</x:v>
      </x:c>
      <x:c r="F1366" s="14" t="n">
        <x:f>IF((AG1366-1)=0,"",ROUND(10*Q1366/(AG1366-1),1))</x:f>
        <x:v>3.3</x:v>
      </x:c>
      <x:c r="G1366" s="14" t="n">
        <x:f>IF((AG1366-1)=0,"",ROUND(10*R1366/(AG1366-1),1))</x:f>
        <x:v>1.9</x:v>
      </x:c>
      <x:c r="H1366" s="14" t="n">
        <x:f>IF(R1366=0,"",ROUND(10*S1366/R1366,1))</x:f>
        <x:v>10</x:v>
      </x:c>
      <x:c r="I1366" s="14" t="n">
        <x:f>IF(AH1366=0,"",ROUND(10*AI1366/AH1366,1))</x:f>
        <x:v>10</x:v>
      </x:c>
      <x:c r="J1366" s="14" t="n">
        <x:f>IF((AG1366-1)=0,"",ROUND(10*T1366/(AG1366-1),1))</x:f>
        <x:v>0</x:v>
      </x:c>
      <x:c r="K1366" s="14" t="n">
        <x:f>IF((AG1366-1)=0,"",ROUND(10*U1366/(AG1366-1),1))</x:f>
        <x:v>0.7</x:v>
      </x:c>
      <x:c r="L1366" s="14" t="n">
        <x:f>IF(U1366=0,"",ROUND(10*V1366/U1366,1))</x:f>
        <x:v>0</x:v>
      </x:c>
      <x:c r="M1366" s="14" t="str">
        <x:f>IF(AJ1366=0,"",ROUND(10*AK1366/AJ1366,1))</x:f>
      </x:c>
      <x:c r="N1366" s="14" t="n">
        <x:f>ROUND(10*W1366/12,1)</x:f>
        <x:v>7.5</x:v>
      </x:c>
      <x:c r="O1366" s="14" t="n">
        <x:f>ROUND(10*AL1366,1)</x:f>
        <x:v>4</x:v>
      </x:c>
      <x:c r="P1366" s="14" t="n">
        <x:f>IF((AG1366-1)=0,"",ROUND(10*X1366/(AG1366-1),1))</x:f>
        <x:v>1.9</x:v>
      </x:c>
      <x:c r="Q1366" s="15" t="n">
        <x:f>COUNTIFS(Relaciones!$E$17396:$E$17762,A1366,Relaciones!$F$17396:$F$17762,"amistad")</x:f>
        <x:v>9</x:v>
      </x:c>
      <x:c r="R1366" s="15" t="n">
        <x:f>COUNTIFS(Relaciones!$D$17396:$D$17762,A1366,Relaciones!$F$17396:$F$17762,"amistad")</x:f>
        <x:v>5</x:v>
      </x:c>
      <x:c r="S1366" s="15" t="n">
        <x:f>SUMIFS(Relaciones!$G$17396:$G$17762,Relaciones!$D$17396:$D$17762,A1366,Relaciones!$F$17396:$F$17762,"amistad")</x:f>
        <x:v>5</x:v>
      </x:c>
      <x:c r="T1366" s="15" t="n">
        <x:f>COUNTIFS(Relaciones!$E$17396:$E$17762,A1366,Relaciones!$F$17396:$F$17762,"rechazo")</x:f>
        <x:v>0</x:v>
      </x:c>
      <x:c r="U1366" s="15" t="n">
        <x:f>COUNTIFS(Relaciones!$D$17396:$D$17762,A1366,Relaciones!$F$17396:$F$17762,"rechazo")</x:f>
        <x:v>2</x:v>
      </x:c>
      <x:c r="V1366" s="15" t="n">
        <x:f>SUMIFS(Relaciones!$G$17396:$G$17762,Relaciones!$D$17396:$D$17762,A1366,Relaciones!$F$17396:$F$17762,"rechazo")</x:f>
        <x:v>0</x:v>
      </x:c>
      <x:c r="W1366" s="15" t="n">
        <x:f>SUM(INDEX(Respuestas!$B$1346:$B$1373,MATCH(A1366,Respuestas!$A$1346:$A$1373,0)),INDEX(Respuestas!$C$1346:$C$1373,MATCH(A1366,Respuestas!$A$1346:$A$1373,0)),INDEX(Respuestas!$D$1346:$D$1373,MATCH(A1366,Respuestas!$A$1346:$A$1373,0)),INDEX(Respuestas!$E$1346:$E$1373,MATCH(A1366,Respuestas!$A$1346:$A$1373,0)))</x:f>
        <x:v>9</x:v>
      </x:c>
      <x:c r="X1366" s="15" t="n">
        <x:f>COUNTIFS(Relaciones!$E$17396:$E$17762,A1366,Relaciones!$F$17396:$F$17762,"mediacion")</x:f>
        <x:v>5</x:v>
      </x:c>
      <x:c r="Y1366" s="15" t="n">
        <x:f>COUNTIFS(Relaciones!$E$17396:$E$17762,A1366,Relaciones!$F$17396:$F$17762,"mediacion_negativa")</x:f>
        <x:v>0</x:v>
      </x:c>
      <x:c r="Z1366" s="15" t="n">
        <x:f>COUNTIFS(Relaciones!$E$17396:$E$17762,A1366,Relaciones!$F$17396:$F$17762,"bullying")</x:f>
        <x:v>0</x:v>
      </x:c>
      <x:c r="AA1366" s="4" t="str">
        <x:f>INDEX(Respuestas!$F$1346:$F$1373,MATCH(A1366,Respuestas!$A$1346:$A$1373,0))</x:f>
        <x:v>No</x:v>
      </x:c>
      <x:c r="AB1366" s="4" t="str">
        <x:f>INDEX(Respuestas!$G$1346:$G$1373,MATCH(A1366,Respuestas!$A$1346:$A$1373,0))</x:f>
        <x:v>Sí</x:v>
      </x:c>
      <x:c r="AC1366" s="4" t="str">
        <x:f>INDEX(Respuestas!$H$1346:$H$1373,MATCH(A1366,Respuestas!$A$1346:$A$1373,0))</x:f>
        <x:v>No</x:v>
      </x:c>
      <x:c r="AD1366" s="4" t="str">
        <x:f>INDEX(Respuestas!$I$1346:$I$1373,MATCH(A1366,Respuestas!$A$1346:$A$1373,0))</x:f>
        <x:v>Sí</x:v>
      </x:c>
      <x:c r="AE1366" s="4" t="str">
        <x:f>INDEX(Respuestas!$J$1346:$J$1373,MATCH(A1366,Respuestas!$A$1346:$A$1373,0))</x:f>
        <x:v>G3</x:v>
      </x:c>
      <x:c r="AF1366" s="4" t="str">
        <x:v>normalizada_v1</x:v>
      </x:c>
      <x:c r="AG1366" s="4" t="n">
        <x:f>COUNTIFS($B$2:$B$1513,B1366,$C$2:$C$1513,C1366,$D$2:$D$1513,D1366)</x:f>
        <x:v>28</x:v>
      </x:c>
      <x:c r="AH1366" s="4" t="n">
        <x:f>COUNTIFS(Relaciones!$D$17396:$D$17762,A1366,Relaciones!$F$17396:$F$17762,"prediccion_amistad")</x:f>
        <x:v>6</x:v>
      </x:c>
      <x:c r="AI1366" s="4" t="n">
        <x:f>SUMIFS(Relaciones!$H$17396:$H$17762,Relaciones!$D$17396:$D$17762,A1366,Relaciones!$F$17396:$F$17762,"prediccion_amistad")</x:f>
        <x:v>6</x:v>
      </x:c>
      <x:c r="AJ1366" s="4" t="n">
        <x:f>COUNTIFS(Relaciones!$D$17396:$D$17762,A1366,Relaciones!$F$17396:$F$17762,"prediccion_rechazo")</x:f>
        <x:v>0</x:v>
      </x:c>
      <x:c r="AK1366" s="4" t="n">
        <x:f>SUMIFS(Relaciones!$H$17396:$H$17762,Relaciones!$D$17396:$D$17762,A1366,Relaciones!$F$17396:$F$17762,"prediccion_rechazo")</x:f>
        <x:v>0</x:v>
      </x:c>
      <x:c r="AL1366" s="4" t="n">
        <x:v>0.4010015066761937</x:v>
      </x:c>
    </x:row>
    <x:row r="1367" ht="23" customHeight="1">
      <x:c r="A1367" s="13" t="str">
        <x:v>01366</x:v>
      </x:c>
      <x:c r="B1367" s="4" t="str">
        <x:v>Córdoba</x:v>
      </x:c>
      <x:c r="C1367" s="4" t="str">
        <x:v>1.º Bachillerato</x:v>
      </x:c>
      <x:c r="D1367" s="4" t="str">
        <x:v>A</x:v>
      </x:c>
      <x:c r="E1367" s="4" t="str">
        <x:v>alumno</x:v>
      </x:c>
      <x:c r="F1367" s="14" t="n">
        <x:f>IF((AG1367-1)=0,"",ROUND(10*Q1367/(AG1367-1),1))</x:f>
        <x:v>1.5</x:v>
      </x:c>
      <x:c r="G1367" s="14" t="n">
        <x:f>IF((AG1367-1)=0,"",ROUND(10*R1367/(AG1367-1),1))</x:f>
        <x:v>2.2</x:v>
      </x:c>
      <x:c r="H1367" s="14" t="n">
        <x:f>IF(R1367=0,"",ROUND(10*S1367/R1367,1))</x:f>
        <x:v>6.7</x:v>
      </x:c>
      <x:c r="I1367" s="14" t="n">
        <x:f>IF(AH1367=0,"",ROUND(10*AI1367/AH1367,1))</x:f>
        <x:v>10</x:v>
      </x:c>
      <x:c r="J1367" s="14" t="n">
        <x:f>IF((AG1367-1)=0,"",ROUND(10*T1367/(AG1367-1),1))</x:f>
        <x:v>0</x:v>
      </x:c>
      <x:c r="K1367" s="14" t="n">
        <x:f>IF((AG1367-1)=0,"",ROUND(10*U1367/(AG1367-1),1))</x:f>
        <x:v>0</x:v>
      </x:c>
      <x:c r="L1367" s="14" t="str">
        <x:f>IF(U1367=0,"",ROUND(10*V1367/U1367,1))</x:f>
      </x:c>
      <x:c r="M1367" s="14" t="str">
        <x:f>IF(AJ1367=0,"",ROUND(10*AK1367/AJ1367,1))</x:f>
      </x:c>
      <x:c r="N1367" s="14" t="n">
        <x:f>ROUND(10*W1367/12,1)</x:f>
        <x:v>8.3</x:v>
      </x:c>
      <x:c r="O1367" s="14" t="n">
        <x:f>ROUND(10*AL1367,1)</x:f>
        <x:v>2.5</x:v>
      </x:c>
      <x:c r="P1367" s="14" t="n">
        <x:f>IF((AG1367-1)=0,"",ROUND(10*X1367/(AG1367-1),1))</x:f>
        <x:v>0</x:v>
      </x:c>
      <x:c r="Q1367" s="15" t="n">
        <x:f>COUNTIFS(Relaciones!$E$17396:$E$17762,A1367,Relaciones!$F$17396:$F$17762,"amistad")</x:f>
        <x:v>4</x:v>
      </x:c>
      <x:c r="R1367" s="15" t="n">
        <x:f>COUNTIFS(Relaciones!$D$17396:$D$17762,A1367,Relaciones!$F$17396:$F$17762,"amistad")</x:f>
        <x:v>6</x:v>
      </x:c>
      <x:c r="S1367" s="15" t="n">
        <x:f>SUMIFS(Relaciones!$G$17396:$G$17762,Relaciones!$D$17396:$D$17762,A1367,Relaciones!$F$17396:$F$17762,"amistad")</x:f>
        <x:v>4</x:v>
      </x:c>
      <x:c r="T1367" s="15" t="n">
        <x:f>COUNTIFS(Relaciones!$E$17396:$E$17762,A1367,Relaciones!$F$17396:$F$17762,"rechazo")</x:f>
        <x:v>0</x:v>
      </x:c>
      <x:c r="U1367" s="15" t="n">
        <x:f>COUNTIFS(Relaciones!$D$17396:$D$17762,A1367,Relaciones!$F$17396:$F$17762,"rechazo")</x:f>
        <x:v>0</x:v>
      </x:c>
      <x:c r="V1367" s="15" t="n">
        <x:f>SUMIFS(Relaciones!$G$17396:$G$17762,Relaciones!$D$17396:$D$17762,A1367,Relaciones!$F$17396:$F$17762,"rechazo")</x:f>
        <x:v>0</x:v>
      </x:c>
      <x:c r="W1367" s="15" t="n">
        <x:f>SUM(INDEX(Respuestas!$B$1346:$B$1373,MATCH(A1367,Respuestas!$A$1346:$A$1373,0)),INDEX(Respuestas!$C$1346:$C$1373,MATCH(A1367,Respuestas!$A$1346:$A$1373,0)),INDEX(Respuestas!$D$1346:$D$1373,MATCH(A1367,Respuestas!$A$1346:$A$1373,0)),INDEX(Respuestas!$E$1346:$E$1373,MATCH(A1367,Respuestas!$A$1346:$A$1373,0)))</x:f>
        <x:v>10</x:v>
      </x:c>
      <x:c r="X1367" s="15" t="n">
        <x:f>COUNTIFS(Relaciones!$E$17396:$E$17762,A1367,Relaciones!$F$17396:$F$17762,"mediacion")</x:f>
        <x:v>0</x:v>
      </x:c>
      <x:c r="Y1367" s="15" t="n">
        <x:f>COUNTIFS(Relaciones!$E$17396:$E$17762,A1367,Relaciones!$F$17396:$F$17762,"mediacion_negativa")</x:f>
        <x:v>0</x:v>
      </x:c>
      <x:c r="Z1367" s="15" t="n">
        <x:f>COUNTIFS(Relaciones!$E$17396:$E$17762,A1367,Relaciones!$F$17396:$F$17762,"bullying")</x:f>
        <x:v>0</x:v>
      </x:c>
      <x:c r="AA1367" s="4" t="str">
        <x:f>INDEX(Respuestas!$F$1346:$F$1373,MATCH(A1367,Respuestas!$A$1346:$A$1373,0))</x:f>
        <x:v>No</x:v>
      </x:c>
      <x:c r="AB1367" s="4" t="str">
        <x:f>INDEX(Respuestas!$G$1346:$G$1373,MATCH(A1367,Respuestas!$A$1346:$A$1373,0))</x:f>
        <x:v>Sí</x:v>
      </x:c>
      <x:c r="AC1367" s="4" t="str">
        <x:f>INDEX(Respuestas!$H$1346:$H$1373,MATCH(A1367,Respuestas!$A$1346:$A$1373,0))</x:f>
        <x:v>No</x:v>
      </x:c>
      <x:c r="AD1367" s="4" t="str">
        <x:f>INDEX(Respuestas!$I$1346:$I$1373,MATCH(A1367,Respuestas!$A$1346:$A$1373,0))</x:f>
        <x:v>Sí</x:v>
      </x:c>
      <x:c r="AE1367" s="4" t="str">
        <x:f>INDEX(Respuestas!$J$1346:$J$1373,MATCH(A1367,Respuestas!$A$1346:$A$1373,0))</x:f>
        <x:v>G3</x:v>
      </x:c>
      <x:c r="AF1367" s="4" t="str">
        <x:v>normalizada_v1</x:v>
      </x:c>
      <x:c r="AG1367" s="4" t="n">
        <x:f>COUNTIFS($B$2:$B$1513,B1367,$C$2:$C$1513,C1367,$D$2:$D$1513,D1367)</x:f>
        <x:v>28</x:v>
      </x:c>
      <x:c r="AH1367" s="4" t="n">
        <x:f>COUNTIFS(Relaciones!$D$17396:$D$17762,A1367,Relaciones!$F$17396:$F$17762,"prediccion_amistad")</x:f>
        <x:v>3</x:v>
      </x:c>
      <x:c r="AI1367" s="4" t="n">
        <x:f>SUMIFS(Relaciones!$H$17396:$H$17762,Relaciones!$D$17396:$D$17762,A1367,Relaciones!$F$17396:$F$17762,"prediccion_amistad")</x:f>
        <x:v>3</x:v>
      </x:c>
      <x:c r="AJ1367" s="4" t="n">
        <x:f>COUNTIFS(Relaciones!$D$17396:$D$17762,A1367,Relaciones!$F$17396:$F$17762,"prediccion_rechazo")</x:f>
        <x:v>0</x:v>
      </x:c>
      <x:c r="AK1367" s="4" t="n">
        <x:f>SUMIFS(Relaciones!$H$17396:$H$17762,Relaciones!$D$17396:$D$17762,A1367,Relaciones!$F$17396:$F$17762,"prediccion_rechazo")</x:f>
        <x:v>0</x:v>
      </x:c>
      <x:c r="AL1367" s="4" t="n">
        <x:v>0.2516509370152669</x:v>
      </x:c>
    </x:row>
    <x:row r="1368" ht="23" customHeight="1">
      <x:c r="A1368" s="13" t="str">
        <x:v>01367</x:v>
      </x:c>
      <x:c r="B1368" s="4" t="str">
        <x:v>Córdoba</x:v>
      </x:c>
      <x:c r="C1368" s="4" t="str">
        <x:v>1.º Bachillerato</x:v>
      </x:c>
      <x:c r="D1368" s="4" t="str">
        <x:v>A</x:v>
      </x:c>
      <x:c r="E1368" s="4" t="str">
        <x:v>alumna</x:v>
      </x:c>
      <x:c r="F1368" s="14" t="n">
        <x:f>IF((AG1368-1)=0,"",ROUND(10*Q1368/(AG1368-1),1))</x:f>
        <x:v>1.5</x:v>
      </x:c>
      <x:c r="G1368" s="14" t="n">
        <x:f>IF((AG1368-1)=0,"",ROUND(10*R1368/(AG1368-1),1))</x:f>
        <x:v>1.9</x:v>
      </x:c>
      <x:c r="H1368" s="14" t="n">
        <x:f>IF(R1368=0,"",ROUND(10*S1368/R1368,1))</x:f>
        <x:v>8</x:v>
      </x:c>
      <x:c r="I1368" s="14" t="n">
        <x:f>IF(AH1368=0,"",ROUND(10*AI1368/AH1368,1))</x:f>
        <x:v>7.5</x:v>
      </x:c>
      <x:c r="J1368" s="14" t="n">
        <x:f>IF((AG1368-1)=0,"",ROUND(10*T1368/(AG1368-1),1))</x:f>
        <x:v>0</x:v>
      </x:c>
      <x:c r="K1368" s="14" t="n">
        <x:f>IF((AG1368-1)=0,"",ROUND(10*U1368/(AG1368-1),1))</x:f>
        <x:v>0.4</x:v>
      </x:c>
      <x:c r="L1368" s="14" t="n">
        <x:f>IF(U1368=0,"",ROUND(10*V1368/U1368,1))</x:f>
        <x:v>0</x:v>
      </x:c>
      <x:c r="M1368" s="14" t="n">
        <x:f>IF(AJ1368=0,"",ROUND(10*AK1368/AJ1368,1))</x:f>
        <x:v>0</x:v>
      </x:c>
      <x:c r="N1368" s="14" t="n">
        <x:f>ROUND(10*W1368/12,1)</x:f>
        <x:v>9.2</x:v>
      </x:c>
      <x:c r="O1368" s="14" t="n">
        <x:f>ROUND(10*AL1368,1)</x:f>
        <x:v>2</x:v>
      </x:c>
      <x:c r="P1368" s="14" t="n">
        <x:f>IF((AG1368-1)=0,"",ROUND(10*X1368/(AG1368-1),1))</x:f>
        <x:v>0</x:v>
      </x:c>
      <x:c r="Q1368" s="15" t="n">
        <x:f>COUNTIFS(Relaciones!$E$17396:$E$17762,A1368,Relaciones!$F$17396:$F$17762,"amistad")</x:f>
        <x:v>4</x:v>
      </x:c>
      <x:c r="R1368" s="15" t="n">
        <x:f>COUNTIFS(Relaciones!$D$17396:$D$17762,A1368,Relaciones!$F$17396:$F$17762,"amistad")</x:f>
        <x:v>5</x:v>
      </x:c>
      <x:c r="S1368" s="15" t="n">
        <x:f>SUMIFS(Relaciones!$G$17396:$G$17762,Relaciones!$D$17396:$D$17762,A1368,Relaciones!$F$17396:$F$17762,"amistad")</x:f>
        <x:v>4</x:v>
      </x:c>
      <x:c r="T1368" s="15" t="n">
        <x:f>COUNTIFS(Relaciones!$E$17396:$E$17762,A1368,Relaciones!$F$17396:$F$17762,"rechazo")</x:f>
        <x:v>0</x:v>
      </x:c>
      <x:c r="U1368" s="15" t="n">
        <x:f>COUNTIFS(Relaciones!$D$17396:$D$17762,A1368,Relaciones!$F$17396:$F$17762,"rechazo")</x:f>
        <x:v>1</x:v>
      </x:c>
      <x:c r="V1368" s="15" t="n">
        <x:f>SUMIFS(Relaciones!$G$17396:$G$17762,Relaciones!$D$17396:$D$17762,A1368,Relaciones!$F$17396:$F$17762,"rechazo")</x:f>
        <x:v>0</x:v>
      </x:c>
      <x:c r="W1368" s="15" t="n">
        <x:f>SUM(INDEX(Respuestas!$B$1346:$B$1373,MATCH(A1368,Respuestas!$A$1346:$A$1373,0)),INDEX(Respuestas!$C$1346:$C$1373,MATCH(A1368,Respuestas!$A$1346:$A$1373,0)),INDEX(Respuestas!$D$1346:$D$1373,MATCH(A1368,Respuestas!$A$1346:$A$1373,0)),INDEX(Respuestas!$E$1346:$E$1373,MATCH(A1368,Respuestas!$A$1346:$A$1373,0)))</x:f>
        <x:v>11</x:v>
      </x:c>
      <x:c r="X1368" s="15" t="n">
        <x:f>COUNTIFS(Relaciones!$E$17396:$E$17762,A1368,Relaciones!$F$17396:$F$17762,"mediacion")</x:f>
        <x:v>0</x:v>
      </x:c>
      <x:c r="Y1368" s="15" t="n">
        <x:f>COUNTIFS(Relaciones!$E$17396:$E$17762,A1368,Relaciones!$F$17396:$F$17762,"mediacion_negativa")</x:f>
        <x:v>0</x:v>
      </x:c>
      <x:c r="Z1368" s="15" t="n">
        <x:f>COUNTIFS(Relaciones!$E$17396:$E$17762,A1368,Relaciones!$F$17396:$F$17762,"bullying")</x:f>
        <x:v>0</x:v>
      </x:c>
      <x:c r="AA1368" s="4" t="str">
        <x:f>INDEX(Respuestas!$F$1346:$F$1373,MATCH(A1368,Respuestas!$A$1346:$A$1373,0))</x:f>
        <x:v>No</x:v>
      </x:c>
      <x:c r="AB1368" s="4" t="str">
        <x:f>INDEX(Respuestas!$G$1346:$G$1373,MATCH(A1368,Respuestas!$A$1346:$A$1373,0))</x:f>
        <x:v>Sí</x:v>
      </x:c>
      <x:c r="AC1368" s="4" t="str">
        <x:f>INDEX(Respuestas!$H$1346:$H$1373,MATCH(A1368,Respuestas!$A$1346:$A$1373,0))</x:f>
        <x:v>No</x:v>
      </x:c>
      <x:c r="AD1368" s="4" t="str">
        <x:f>INDEX(Respuestas!$I$1346:$I$1373,MATCH(A1368,Respuestas!$A$1346:$A$1373,0))</x:f>
        <x:v>Sí</x:v>
      </x:c>
      <x:c r="AE1368" s="4" t="str">
        <x:f>INDEX(Respuestas!$J$1346:$J$1373,MATCH(A1368,Respuestas!$A$1346:$A$1373,0))</x:f>
        <x:v>G3</x:v>
      </x:c>
      <x:c r="AF1368" s="4" t="str">
        <x:v>normalizada_v1</x:v>
      </x:c>
      <x:c r="AG1368" s="4" t="n">
        <x:f>COUNTIFS($B$2:$B$1513,B1368,$C$2:$C$1513,C1368,$D$2:$D$1513,D1368)</x:f>
        <x:v>28</x:v>
      </x:c>
      <x:c r="AH1368" s="4" t="n">
        <x:f>COUNTIFS(Relaciones!$D$17396:$D$17762,A1368,Relaciones!$F$17396:$F$17762,"prediccion_amistad")</x:f>
        <x:v>4</x:v>
      </x:c>
      <x:c r="AI1368" s="4" t="n">
        <x:f>SUMIFS(Relaciones!$H$17396:$H$17762,Relaciones!$D$17396:$D$17762,A1368,Relaciones!$F$17396:$F$17762,"prediccion_amistad")</x:f>
        <x:v>3</x:v>
      </x:c>
      <x:c r="AJ1368" s="4" t="n">
        <x:f>COUNTIFS(Relaciones!$D$17396:$D$17762,A1368,Relaciones!$F$17396:$F$17762,"prediccion_rechazo")</x:f>
        <x:v>1</x:v>
      </x:c>
      <x:c r="AK1368" s="4" t="n">
        <x:f>SUMIFS(Relaciones!$H$17396:$H$17762,Relaciones!$D$17396:$D$17762,A1368,Relaciones!$F$17396:$F$17762,"prediccion_rechazo")</x:f>
        <x:v>0</x:v>
      </x:c>
      <x:c r="AL1368" s="4" t="n">
        <x:v>0.2015884129140167</x:v>
      </x:c>
    </x:row>
    <x:row r="1369" ht="23" customHeight="1">
      <x:c r="A1369" s="13" t="str">
        <x:v>01368</x:v>
      </x:c>
      <x:c r="B1369" s="4" t="str">
        <x:v>Córdoba</x:v>
      </x:c>
      <x:c r="C1369" s="4" t="str">
        <x:v>1.º Bachillerato</x:v>
      </x:c>
      <x:c r="D1369" s="4" t="str">
        <x:v>A</x:v>
      </x:c>
      <x:c r="E1369" s="4" t="str">
        <x:v>alumno</x:v>
      </x:c>
      <x:c r="F1369" s="14" t="n">
        <x:f>IF((AG1369-1)=0,"",ROUND(10*Q1369/(AG1369-1),1))</x:f>
        <x:v>1.9</x:v>
      </x:c>
      <x:c r="G1369" s="14" t="n">
        <x:f>IF((AG1369-1)=0,"",ROUND(10*R1369/(AG1369-1),1))</x:f>
        <x:v>2.2</x:v>
      </x:c>
      <x:c r="H1369" s="14" t="n">
        <x:f>IF(R1369=0,"",ROUND(10*S1369/R1369,1))</x:f>
        <x:v>6.7</x:v>
      </x:c>
      <x:c r="I1369" s="14" t="n">
        <x:f>IF(AH1369=0,"",ROUND(10*AI1369/AH1369,1))</x:f>
        <x:v>10</x:v>
      </x:c>
      <x:c r="J1369" s="14" t="n">
        <x:f>IF((AG1369-1)=0,"",ROUND(10*T1369/(AG1369-1),1))</x:f>
        <x:v>6.3</x:v>
      </x:c>
      <x:c r="K1369" s="14" t="n">
        <x:f>IF((AG1369-1)=0,"",ROUND(10*U1369/(AG1369-1),1))</x:f>
        <x:v>0.4</x:v>
      </x:c>
      <x:c r="L1369" s="14" t="n">
        <x:f>IF(U1369=0,"",ROUND(10*V1369/U1369,1))</x:f>
        <x:v>10</x:v>
      </x:c>
      <x:c r="M1369" s="14" t="n">
        <x:f>IF(AJ1369=0,"",ROUND(10*AK1369/AJ1369,1))</x:f>
        <x:v>10</x:v>
      </x:c>
      <x:c r="N1369" s="14" t="n">
        <x:f>ROUND(10*W1369/12,1)</x:f>
        <x:v>5</x:v>
      </x:c>
      <x:c r="O1369" s="14" t="n">
        <x:f>ROUND(10*AL1369,1)</x:f>
        <x:v>2.9</x:v>
      </x:c>
      <x:c r="P1369" s="14" t="n">
        <x:f>IF((AG1369-1)=0,"",ROUND(10*X1369/(AG1369-1),1))</x:f>
        <x:v>0</x:v>
      </x:c>
      <x:c r="Q1369" s="15" t="n">
        <x:f>COUNTIFS(Relaciones!$E$17396:$E$17762,A1369,Relaciones!$F$17396:$F$17762,"amistad")</x:f>
        <x:v>5</x:v>
      </x:c>
      <x:c r="R1369" s="15" t="n">
        <x:f>COUNTIFS(Relaciones!$D$17396:$D$17762,A1369,Relaciones!$F$17396:$F$17762,"amistad")</x:f>
        <x:v>6</x:v>
      </x:c>
      <x:c r="S1369" s="15" t="n">
        <x:f>SUMIFS(Relaciones!$G$17396:$G$17762,Relaciones!$D$17396:$D$17762,A1369,Relaciones!$F$17396:$F$17762,"amistad")</x:f>
        <x:v>4</x:v>
      </x:c>
      <x:c r="T1369" s="15" t="n">
        <x:f>COUNTIFS(Relaciones!$E$17396:$E$17762,A1369,Relaciones!$F$17396:$F$17762,"rechazo")</x:f>
        <x:v>17</x:v>
      </x:c>
      <x:c r="U1369" s="15" t="n">
        <x:f>COUNTIFS(Relaciones!$D$17396:$D$17762,A1369,Relaciones!$F$17396:$F$17762,"rechazo")</x:f>
        <x:v>1</x:v>
      </x:c>
      <x:c r="V1369" s="15" t="n">
        <x:f>SUMIFS(Relaciones!$G$17396:$G$17762,Relaciones!$D$17396:$D$17762,A1369,Relaciones!$F$17396:$F$17762,"rechazo")</x:f>
        <x:v>1</x:v>
      </x:c>
      <x:c r="W1369" s="15" t="n">
        <x:f>SUM(INDEX(Respuestas!$B$1346:$B$1373,MATCH(A1369,Respuestas!$A$1346:$A$1373,0)),INDEX(Respuestas!$C$1346:$C$1373,MATCH(A1369,Respuestas!$A$1346:$A$1373,0)),INDEX(Respuestas!$D$1346:$D$1373,MATCH(A1369,Respuestas!$A$1346:$A$1373,0)),INDEX(Respuestas!$E$1346:$E$1373,MATCH(A1369,Respuestas!$A$1346:$A$1373,0)))</x:f>
        <x:v>6</x:v>
      </x:c>
      <x:c r="X1369" s="15" t="n">
        <x:f>COUNTIFS(Relaciones!$E$17396:$E$17762,A1369,Relaciones!$F$17396:$F$17762,"mediacion")</x:f>
        <x:v>0</x:v>
      </x:c>
      <x:c r="Y1369" s="15" t="n">
        <x:f>COUNTIFS(Relaciones!$E$17396:$E$17762,A1369,Relaciones!$F$17396:$F$17762,"mediacion_negativa")</x:f>
        <x:v>7</x:v>
      </x:c>
      <x:c r="Z1369" s="15" t="n">
        <x:f>COUNTIFS(Relaciones!$E$17396:$E$17762,A1369,Relaciones!$F$17396:$F$17762,"bullying")</x:f>
        <x:v>2</x:v>
      </x:c>
      <x:c r="AA1369" s="4" t="str">
        <x:f>INDEX(Respuestas!$F$1346:$F$1373,MATCH(A1369,Respuestas!$A$1346:$A$1373,0))</x:f>
        <x:v>Sí</x:v>
      </x:c>
      <x:c r="AB1369" s="4" t="str">
        <x:f>INDEX(Respuestas!$G$1346:$G$1373,MATCH(A1369,Respuestas!$A$1346:$A$1373,0))</x:f>
        <x:v>Sí</x:v>
      </x:c>
      <x:c r="AC1369" s="4" t="str">
        <x:f>INDEX(Respuestas!$H$1346:$H$1373,MATCH(A1369,Respuestas!$A$1346:$A$1373,0))</x:f>
        <x:v>Sí</x:v>
      </x:c>
      <x:c r="AD1369" s="4" t="str">
        <x:f>INDEX(Respuestas!$I$1346:$I$1373,MATCH(A1369,Respuestas!$A$1346:$A$1373,0))</x:f>
        <x:v>No</x:v>
      </x:c>
      <x:c r="AE1369" s="4" t="str">
        <x:f>INDEX(Respuestas!$J$1346:$J$1373,MATCH(A1369,Respuestas!$A$1346:$A$1373,0))</x:f>
        <x:v>G3</x:v>
      </x:c>
      <x:c r="AF1369" s="4" t="str">
        <x:v>normalizada_v1</x:v>
      </x:c>
      <x:c r="AG1369" s="4" t="n">
        <x:f>COUNTIFS($B$2:$B$1513,B1369,$C$2:$C$1513,C1369,$D$2:$D$1513,D1369)</x:f>
        <x:v>28</x:v>
      </x:c>
      <x:c r="AH1369" s="4" t="n">
        <x:f>COUNTIFS(Relaciones!$D$17396:$D$17762,A1369,Relaciones!$F$17396:$F$17762,"prediccion_amistad")</x:f>
        <x:v>4</x:v>
      </x:c>
      <x:c r="AI1369" s="4" t="n">
        <x:f>SUMIFS(Relaciones!$H$17396:$H$17762,Relaciones!$D$17396:$D$17762,A1369,Relaciones!$F$17396:$F$17762,"prediccion_amistad")</x:f>
        <x:v>4</x:v>
      </x:c>
      <x:c r="AJ1369" s="4" t="n">
        <x:f>COUNTIFS(Relaciones!$D$17396:$D$17762,A1369,Relaciones!$F$17396:$F$17762,"prediccion_rechazo")</x:f>
        <x:v>13</x:v>
      </x:c>
      <x:c r="AK1369" s="4" t="n">
        <x:f>SUMIFS(Relaciones!$H$17396:$H$17762,Relaciones!$D$17396:$D$17762,A1369,Relaciones!$F$17396:$F$17762,"prediccion_rechazo")</x:f>
        <x:v>13</x:v>
      </x:c>
      <x:c r="AL1369" s="4" t="n">
        <x:v>0.29013692725049994</x:v>
      </x:c>
    </x:row>
    <x:row r="1370" ht="23" customHeight="1">
      <x:c r="A1370" s="13" t="str">
        <x:v>01369</x:v>
      </x:c>
      <x:c r="B1370" s="4" t="str">
        <x:v>Córdoba</x:v>
      </x:c>
      <x:c r="C1370" s="4" t="str">
        <x:v>1.º Bachillerato</x:v>
      </x:c>
      <x:c r="D1370" s="4" t="str">
        <x:v>A</x:v>
      </x:c>
      <x:c r="E1370" s="4" t="str">
        <x:v>alumna</x:v>
      </x:c>
      <x:c r="F1370" s="14" t="n">
        <x:f>IF((AG1370-1)=0,"",ROUND(10*Q1370/(AG1370-1),1))</x:f>
        <x:v>1.5</x:v>
      </x:c>
      <x:c r="G1370" s="14" t="n">
        <x:f>IF((AG1370-1)=0,"",ROUND(10*R1370/(AG1370-1),1))</x:f>
        <x:v>1.9</x:v>
      </x:c>
      <x:c r="H1370" s="14" t="n">
        <x:f>IF(R1370=0,"",ROUND(10*S1370/R1370,1))</x:f>
        <x:v>6</x:v>
      </x:c>
      <x:c r="I1370" s="14" t="n">
        <x:f>IF(AH1370=0,"",ROUND(10*AI1370/AH1370,1))</x:f>
        <x:v>10</x:v>
      </x:c>
      <x:c r="J1370" s="14" t="n">
        <x:f>IF((AG1370-1)=0,"",ROUND(10*T1370/(AG1370-1),1))</x:f>
        <x:v>0</x:v>
      </x:c>
      <x:c r="K1370" s="14" t="n">
        <x:f>IF((AG1370-1)=0,"",ROUND(10*U1370/(AG1370-1),1))</x:f>
        <x:v>0.4</x:v>
      </x:c>
      <x:c r="L1370" s="14" t="n">
        <x:f>IF(U1370=0,"",ROUND(10*V1370/U1370,1))</x:f>
        <x:v>0</x:v>
      </x:c>
      <x:c r="M1370" s="14" t="str">
        <x:f>IF(AJ1370=0,"",ROUND(10*AK1370/AJ1370,1))</x:f>
      </x:c>
      <x:c r="N1370" s="14" t="n">
        <x:f>ROUND(10*W1370/12,1)</x:f>
        <x:v>7.5</x:v>
      </x:c>
      <x:c r="O1370" s="14" t="n">
        <x:f>ROUND(10*AL1370,1)</x:f>
        <x:v>2.4</x:v>
      </x:c>
      <x:c r="P1370" s="14" t="n">
        <x:f>IF((AG1370-1)=0,"",ROUND(10*X1370/(AG1370-1),1))</x:f>
        <x:v>0</x:v>
      </x:c>
      <x:c r="Q1370" s="15" t="n">
        <x:f>COUNTIFS(Relaciones!$E$17396:$E$17762,A1370,Relaciones!$F$17396:$F$17762,"amistad")</x:f>
        <x:v>4</x:v>
      </x:c>
      <x:c r="R1370" s="15" t="n">
        <x:f>COUNTIFS(Relaciones!$D$17396:$D$17762,A1370,Relaciones!$F$17396:$F$17762,"amistad")</x:f>
        <x:v>5</x:v>
      </x:c>
      <x:c r="S1370" s="15" t="n">
        <x:f>SUMIFS(Relaciones!$G$17396:$G$17762,Relaciones!$D$17396:$D$17762,A1370,Relaciones!$F$17396:$F$17762,"amistad")</x:f>
        <x:v>3</x:v>
      </x:c>
      <x:c r="T1370" s="15" t="n">
        <x:f>COUNTIFS(Relaciones!$E$17396:$E$17762,A1370,Relaciones!$F$17396:$F$17762,"rechazo")</x:f>
        <x:v>0</x:v>
      </x:c>
      <x:c r="U1370" s="15" t="n">
        <x:f>COUNTIFS(Relaciones!$D$17396:$D$17762,A1370,Relaciones!$F$17396:$F$17762,"rechazo")</x:f>
        <x:v>1</x:v>
      </x:c>
      <x:c r="V1370" s="15" t="n">
        <x:f>SUMIFS(Relaciones!$G$17396:$G$17762,Relaciones!$D$17396:$D$17762,A1370,Relaciones!$F$17396:$F$17762,"rechazo")</x:f>
        <x:v>0</x:v>
      </x:c>
      <x:c r="W1370" s="15" t="n">
        <x:f>SUM(INDEX(Respuestas!$B$1346:$B$1373,MATCH(A1370,Respuestas!$A$1346:$A$1373,0)),INDEX(Respuestas!$C$1346:$C$1373,MATCH(A1370,Respuestas!$A$1346:$A$1373,0)),INDEX(Respuestas!$D$1346:$D$1373,MATCH(A1370,Respuestas!$A$1346:$A$1373,0)),INDEX(Respuestas!$E$1346:$E$1373,MATCH(A1370,Respuestas!$A$1346:$A$1373,0)))</x:f>
        <x:v>9</x:v>
      </x:c>
      <x:c r="X1370" s="15" t="n">
        <x:f>COUNTIFS(Relaciones!$E$17396:$E$17762,A1370,Relaciones!$F$17396:$F$17762,"mediacion")</x:f>
        <x:v>0</x:v>
      </x:c>
      <x:c r="Y1370" s="15" t="n">
        <x:f>COUNTIFS(Relaciones!$E$17396:$E$17762,A1370,Relaciones!$F$17396:$F$17762,"mediacion_negativa")</x:f>
        <x:v>0</x:v>
      </x:c>
      <x:c r="Z1370" s="15" t="n">
        <x:f>COUNTIFS(Relaciones!$E$17396:$E$17762,A1370,Relaciones!$F$17396:$F$17762,"bullying")</x:f>
        <x:v>0</x:v>
      </x:c>
      <x:c r="AA1370" s="4" t="str">
        <x:f>INDEX(Respuestas!$F$1346:$F$1373,MATCH(A1370,Respuestas!$A$1346:$A$1373,0))</x:f>
        <x:v>No</x:v>
      </x:c>
      <x:c r="AB1370" s="4" t="str">
        <x:f>INDEX(Respuestas!$G$1346:$G$1373,MATCH(A1370,Respuestas!$A$1346:$A$1373,0))</x:f>
        <x:v>Sí</x:v>
      </x:c>
      <x:c r="AC1370" s="4" t="str">
        <x:f>INDEX(Respuestas!$H$1346:$H$1373,MATCH(A1370,Respuestas!$A$1346:$A$1373,0))</x:f>
        <x:v>No</x:v>
      </x:c>
      <x:c r="AD1370" s="4" t="str">
        <x:f>INDEX(Respuestas!$I$1346:$I$1373,MATCH(A1370,Respuestas!$A$1346:$A$1373,0))</x:f>
        <x:v>Sí</x:v>
      </x:c>
      <x:c r="AE1370" s="4" t="str">
        <x:f>INDEX(Respuestas!$J$1346:$J$1373,MATCH(A1370,Respuestas!$A$1346:$A$1373,0))</x:f>
        <x:v>G3</x:v>
      </x:c>
      <x:c r="AF1370" s="4" t="str">
        <x:v>normalizada_v1</x:v>
      </x:c>
      <x:c r="AG1370" s="4" t="n">
        <x:f>COUNTIFS($B$2:$B$1513,B1370,$C$2:$C$1513,C1370,$D$2:$D$1513,D1370)</x:f>
        <x:v>28</x:v>
      </x:c>
      <x:c r="AH1370" s="4" t="n">
        <x:f>COUNTIFS(Relaciones!$D$17396:$D$17762,A1370,Relaciones!$F$17396:$F$17762,"prediccion_amistad")</x:f>
        <x:v>3</x:v>
      </x:c>
      <x:c r="AI1370" s="4" t="n">
        <x:f>SUMIFS(Relaciones!$H$17396:$H$17762,Relaciones!$D$17396:$D$17762,A1370,Relaciones!$F$17396:$F$17762,"prediccion_amistad")</x:f>
        <x:v>3</x:v>
      </x:c>
      <x:c r="AJ1370" s="4" t="n">
        <x:f>COUNTIFS(Relaciones!$D$17396:$D$17762,A1370,Relaciones!$F$17396:$F$17762,"prediccion_rechazo")</x:f>
        <x:v>0</x:v>
      </x:c>
      <x:c r="AK1370" s="4" t="n">
        <x:f>SUMIFS(Relaciones!$H$17396:$H$17762,Relaciones!$D$17396:$D$17762,A1370,Relaciones!$F$17396:$F$17762,"prediccion_rechazo")</x:f>
        <x:v>0</x:v>
      </x:c>
      <x:c r="AL1370" s="4" t="n">
        <x:v>0.2405043049992423</x:v>
      </x:c>
    </x:row>
    <x:row r="1371" ht="23" customHeight="1">
      <x:c r="A1371" s="13" t="str">
        <x:v>01370</x:v>
      </x:c>
      <x:c r="B1371" s="4" t="str">
        <x:v>Córdoba</x:v>
      </x:c>
      <x:c r="C1371" s="4" t="str">
        <x:v>1.º Bachillerato</x:v>
      </x:c>
      <x:c r="D1371" s="4" t="str">
        <x:v>A</x:v>
      </x:c>
      <x:c r="E1371" s="4" t="str">
        <x:v>alumno</x:v>
      </x:c>
      <x:c r="F1371" s="14" t="n">
        <x:f>IF((AG1371-1)=0,"",ROUND(10*Q1371/(AG1371-1),1))</x:f>
        <x:v>1.5</x:v>
      </x:c>
      <x:c r="G1371" s="14" t="n">
        <x:f>IF((AG1371-1)=0,"",ROUND(10*R1371/(AG1371-1),1))</x:f>
        <x:v>1.5</x:v>
      </x:c>
      <x:c r="H1371" s="14" t="n">
        <x:f>IF(R1371=0,"",ROUND(10*S1371/R1371,1))</x:f>
        <x:v>7.5</x:v>
      </x:c>
      <x:c r="I1371" s="14" t="n">
        <x:f>IF(AH1371=0,"",ROUND(10*AI1371/AH1371,1))</x:f>
        <x:v>7.5</x:v>
      </x:c>
      <x:c r="J1371" s="14" t="n">
        <x:f>IF((AG1371-1)=0,"",ROUND(10*T1371/(AG1371-1),1))</x:f>
        <x:v>1.9</x:v>
      </x:c>
      <x:c r="K1371" s="14" t="n">
        <x:f>IF((AG1371-1)=0,"",ROUND(10*U1371/(AG1371-1),1))</x:f>
        <x:v>0.7</x:v>
      </x:c>
      <x:c r="L1371" s="14" t="n">
        <x:f>IF(U1371=0,"",ROUND(10*V1371/U1371,1))</x:f>
        <x:v>0</x:v>
      </x:c>
      <x:c r="M1371" s="14" t="n">
        <x:f>IF(AJ1371=0,"",ROUND(10*AK1371/AJ1371,1))</x:f>
        <x:v>8</x:v>
      </x:c>
      <x:c r="N1371" s="14" t="n">
        <x:f>ROUND(10*W1371/12,1)</x:f>
        <x:v>5</x:v>
      </x:c>
      <x:c r="O1371" s="14" t="n">
        <x:f>ROUND(10*AL1371,1)</x:f>
        <x:v>2</x:v>
      </x:c>
      <x:c r="P1371" s="14" t="n">
        <x:f>IF((AG1371-1)=0,"",ROUND(10*X1371/(AG1371-1),1))</x:f>
        <x:v>0</x:v>
      </x:c>
      <x:c r="Q1371" s="15" t="n">
        <x:f>COUNTIFS(Relaciones!$E$17396:$E$17762,A1371,Relaciones!$F$17396:$F$17762,"amistad")</x:f>
        <x:v>4</x:v>
      </x:c>
      <x:c r="R1371" s="15" t="n">
        <x:f>COUNTIFS(Relaciones!$D$17396:$D$17762,A1371,Relaciones!$F$17396:$F$17762,"amistad")</x:f>
        <x:v>4</x:v>
      </x:c>
      <x:c r="S1371" s="15" t="n">
        <x:f>SUMIFS(Relaciones!$G$17396:$G$17762,Relaciones!$D$17396:$D$17762,A1371,Relaciones!$F$17396:$F$17762,"amistad")</x:f>
        <x:v>3</x:v>
      </x:c>
      <x:c r="T1371" s="15" t="n">
        <x:f>COUNTIFS(Relaciones!$E$17396:$E$17762,A1371,Relaciones!$F$17396:$F$17762,"rechazo")</x:f>
        <x:v>5</x:v>
      </x:c>
      <x:c r="U1371" s="15" t="n">
        <x:f>COUNTIFS(Relaciones!$D$17396:$D$17762,A1371,Relaciones!$F$17396:$F$17762,"rechazo")</x:f>
        <x:v>2</x:v>
      </x:c>
      <x:c r="V1371" s="15" t="n">
        <x:f>SUMIFS(Relaciones!$G$17396:$G$17762,Relaciones!$D$17396:$D$17762,A1371,Relaciones!$F$17396:$F$17762,"rechazo")</x:f>
        <x:v>0</x:v>
      </x:c>
      <x:c r="W1371" s="15" t="n">
        <x:f>SUM(INDEX(Respuestas!$B$1346:$B$1373,MATCH(A1371,Respuestas!$A$1346:$A$1373,0)),INDEX(Respuestas!$C$1346:$C$1373,MATCH(A1371,Respuestas!$A$1346:$A$1373,0)),INDEX(Respuestas!$D$1346:$D$1373,MATCH(A1371,Respuestas!$A$1346:$A$1373,0)),INDEX(Respuestas!$E$1346:$E$1373,MATCH(A1371,Respuestas!$A$1346:$A$1373,0)))</x:f>
        <x:v>6</x:v>
      </x:c>
      <x:c r="X1371" s="15" t="n">
        <x:f>COUNTIFS(Relaciones!$E$17396:$E$17762,A1371,Relaciones!$F$17396:$F$17762,"mediacion")</x:f>
        <x:v>0</x:v>
      </x:c>
      <x:c r="Y1371" s="15" t="n">
        <x:f>COUNTIFS(Relaciones!$E$17396:$E$17762,A1371,Relaciones!$F$17396:$F$17762,"mediacion_negativa")</x:f>
        <x:v>13</x:v>
      </x:c>
      <x:c r="Z1371" s="15" t="n">
        <x:f>COUNTIFS(Relaciones!$E$17396:$E$17762,A1371,Relaciones!$F$17396:$F$17762,"bullying")</x:f>
        <x:v>3</x:v>
      </x:c>
      <x:c r="AA1371" s="4" t="str">
        <x:f>INDEX(Respuestas!$F$1346:$F$1373,MATCH(A1371,Respuestas!$A$1346:$A$1373,0))</x:f>
        <x:v>No</x:v>
      </x:c>
      <x:c r="AB1371" s="4" t="str">
        <x:f>INDEX(Respuestas!$G$1346:$G$1373,MATCH(A1371,Respuestas!$A$1346:$A$1373,0))</x:f>
        <x:v>Sí</x:v>
      </x:c>
      <x:c r="AC1371" s="4" t="str">
        <x:f>INDEX(Respuestas!$H$1346:$H$1373,MATCH(A1371,Respuestas!$A$1346:$A$1373,0))</x:f>
        <x:v>Sí</x:v>
      </x:c>
      <x:c r="AD1371" s="4" t="str">
        <x:f>INDEX(Respuestas!$I$1346:$I$1373,MATCH(A1371,Respuestas!$A$1346:$A$1373,0))</x:f>
        <x:v>No</x:v>
      </x:c>
      <x:c r="AE1371" s="4" t="str">
        <x:f>INDEX(Respuestas!$J$1346:$J$1373,MATCH(A1371,Respuestas!$A$1346:$A$1373,0))</x:f>
        <x:v>G3</x:v>
      </x:c>
      <x:c r="AF1371" s="4" t="str">
        <x:v>normalizada_v1</x:v>
      </x:c>
      <x:c r="AG1371" s="4" t="n">
        <x:f>COUNTIFS($B$2:$B$1513,B1371,$C$2:$C$1513,C1371,$D$2:$D$1513,D1371)</x:f>
        <x:v>28</x:v>
      </x:c>
      <x:c r="AH1371" s="4" t="n">
        <x:f>COUNTIFS(Relaciones!$D$17396:$D$17762,A1371,Relaciones!$F$17396:$F$17762,"prediccion_amistad")</x:f>
        <x:v>4</x:v>
      </x:c>
      <x:c r="AI1371" s="4" t="n">
        <x:f>SUMIFS(Relaciones!$H$17396:$H$17762,Relaciones!$D$17396:$D$17762,A1371,Relaciones!$F$17396:$F$17762,"prediccion_amistad")</x:f>
        <x:v>3</x:v>
      </x:c>
      <x:c r="AJ1371" s="4" t="n">
        <x:f>COUNTIFS(Relaciones!$D$17396:$D$17762,A1371,Relaciones!$F$17396:$F$17762,"prediccion_rechazo")</x:f>
        <x:v>5</x:v>
      </x:c>
      <x:c r="AK1371" s="4" t="n">
        <x:f>SUMIFS(Relaciones!$H$17396:$H$17762,Relaciones!$D$17396:$D$17762,A1371,Relaciones!$F$17396:$F$17762,"prediccion_rechazo")</x:f>
        <x:v>4</x:v>
      </x:c>
      <x:c r="AL1371" s="4" t="n">
        <x:v>0.20419867668818825</x:v>
      </x:c>
    </x:row>
    <x:row r="1372" ht="23" customHeight="1">
      <x:c r="A1372" s="13" t="str">
        <x:v>01371</x:v>
      </x:c>
      <x:c r="B1372" s="4" t="str">
        <x:v>Córdoba</x:v>
      </x:c>
      <x:c r="C1372" s="4" t="str">
        <x:v>1.º Bachillerato</x:v>
      </x:c>
      <x:c r="D1372" s="4" t="str">
        <x:v>A</x:v>
      </x:c>
      <x:c r="E1372" s="4" t="str">
        <x:v>alumna</x:v>
      </x:c>
      <x:c r="F1372" s="14" t="n">
        <x:f>IF((AG1372-1)=0,"",ROUND(10*Q1372/(AG1372-1),1))</x:f>
        <x:v>1.5</x:v>
      </x:c>
      <x:c r="G1372" s="14" t="n">
        <x:f>IF((AG1372-1)=0,"",ROUND(10*R1372/(AG1372-1),1))</x:f>
        <x:v>1.5</x:v>
      </x:c>
      <x:c r="H1372" s="14" t="n">
        <x:f>IF(R1372=0,"",ROUND(10*S1372/R1372,1))</x:f>
        <x:v>2.5</x:v>
      </x:c>
      <x:c r="I1372" s="14" t="n">
        <x:f>IF(AH1372=0,"",ROUND(10*AI1372/AH1372,1))</x:f>
        <x:v>10</x:v>
      </x:c>
      <x:c r="J1372" s="14" t="n">
        <x:f>IF((AG1372-1)=0,"",ROUND(10*T1372/(AG1372-1),1))</x:f>
        <x:v>0</x:v>
      </x:c>
      <x:c r="K1372" s="14" t="n">
        <x:f>IF((AG1372-1)=0,"",ROUND(10*U1372/(AG1372-1),1))</x:f>
        <x:v>0.4</x:v>
      </x:c>
      <x:c r="L1372" s="14" t="n">
        <x:f>IF(U1372=0,"",ROUND(10*V1372/U1372,1))</x:f>
        <x:v>0</x:v>
      </x:c>
      <x:c r="M1372" s="14" t="str">
        <x:f>IF(AJ1372=0,"",ROUND(10*AK1372/AJ1372,1))</x:f>
      </x:c>
      <x:c r="N1372" s="14" t="n">
        <x:f>ROUND(10*W1372/12,1)</x:f>
        <x:v>9.2</x:v>
      </x:c>
      <x:c r="O1372" s="14" t="n">
        <x:f>ROUND(10*AL1372,1)</x:f>
        <x:v>2.6</x:v>
      </x:c>
      <x:c r="P1372" s="14" t="n">
        <x:f>IF((AG1372-1)=0,"",ROUND(10*X1372/(AG1372-1),1))</x:f>
        <x:v>0</x:v>
      </x:c>
      <x:c r="Q1372" s="15" t="n">
        <x:f>COUNTIFS(Relaciones!$E$17396:$E$17762,A1372,Relaciones!$F$17396:$F$17762,"amistad")</x:f>
        <x:v>4</x:v>
      </x:c>
      <x:c r="R1372" s="15" t="n">
        <x:f>COUNTIFS(Relaciones!$D$17396:$D$17762,A1372,Relaciones!$F$17396:$F$17762,"amistad")</x:f>
        <x:v>4</x:v>
      </x:c>
      <x:c r="S1372" s="15" t="n">
        <x:f>SUMIFS(Relaciones!$G$17396:$G$17762,Relaciones!$D$17396:$D$17762,A1372,Relaciones!$F$17396:$F$17762,"amistad")</x:f>
        <x:v>1</x:v>
      </x:c>
      <x:c r="T1372" s="15" t="n">
        <x:f>COUNTIFS(Relaciones!$E$17396:$E$17762,A1372,Relaciones!$F$17396:$F$17762,"rechazo")</x:f>
        <x:v>0</x:v>
      </x:c>
      <x:c r="U1372" s="15" t="n">
        <x:f>COUNTIFS(Relaciones!$D$17396:$D$17762,A1372,Relaciones!$F$17396:$F$17762,"rechazo")</x:f>
        <x:v>1</x:v>
      </x:c>
      <x:c r="V1372" s="15" t="n">
        <x:f>SUMIFS(Relaciones!$G$17396:$G$17762,Relaciones!$D$17396:$D$17762,A1372,Relaciones!$F$17396:$F$17762,"rechazo")</x:f>
        <x:v>0</x:v>
      </x:c>
      <x:c r="W1372" s="15" t="n">
        <x:f>SUM(INDEX(Respuestas!$B$1346:$B$1373,MATCH(A1372,Respuestas!$A$1346:$A$1373,0)),INDEX(Respuestas!$C$1346:$C$1373,MATCH(A1372,Respuestas!$A$1346:$A$1373,0)),INDEX(Respuestas!$D$1346:$D$1373,MATCH(A1372,Respuestas!$A$1346:$A$1373,0)),INDEX(Respuestas!$E$1346:$E$1373,MATCH(A1372,Respuestas!$A$1346:$A$1373,0)))</x:f>
        <x:v>11</x:v>
      </x:c>
      <x:c r="X1372" s="15" t="n">
        <x:f>COUNTIFS(Relaciones!$E$17396:$E$17762,A1372,Relaciones!$F$17396:$F$17762,"mediacion")</x:f>
        <x:v>0</x:v>
      </x:c>
      <x:c r="Y1372" s="15" t="n">
        <x:f>COUNTIFS(Relaciones!$E$17396:$E$17762,A1372,Relaciones!$F$17396:$F$17762,"mediacion_negativa")</x:f>
        <x:v>0</x:v>
      </x:c>
      <x:c r="Z1372" s="15" t="n">
        <x:f>COUNTIFS(Relaciones!$E$17396:$E$17762,A1372,Relaciones!$F$17396:$F$17762,"bullying")</x:f>
        <x:v>0</x:v>
      </x:c>
      <x:c r="AA1372" s="4" t="str">
        <x:f>INDEX(Respuestas!$F$1346:$F$1373,MATCH(A1372,Respuestas!$A$1346:$A$1373,0))</x:f>
        <x:v>No</x:v>
      </x:c>
      <x:c r="AB1372" s="4" t="str">
        <x:f>INDEX(Respuestas!$G$1346:$G$1373,MATCH(A1372,Respuestas!$A$1346:$A$1373,0))</x:f>
        <x:v>Sí</x:v>
      </x:c>
      <x:c r="AC1372" s="4" t="str">
        <x:f>INDEX(Respuestas!$H$1346:$H$1373,MATCH(A1372,Respuestas!$A$1346:$A$1373,0))</x:f>
        <x:v>No</x:v>
      </x:c>
      <x:c r="AD1372" s="4" t="str">
        <x:f>INDEX(Respuestas!$I$1346:$I$1373,MATCH(A1372,Respuestas!$A$1346:$A$1373,0))</x:f>
        <x:v>Sí</x:v>
      </x:c>
      <x:c r="AE1372" s="4" t="str">
        <x:f>INDEX(Respuestas!$J$1346:$J$1373,MATCH(A1372,Respuestas!$A$1346:$A$1373,0))</x:f>
        <x:v>G3</x:v>
      </x:c>
      <x:c r="AF1372" s="4" t="str">
        <x:v>normalizada_v1</x:v>
      </x:c>
      <x:c r="AG1372" s="4" t="n">
        <x:f>COUNTIFS($B$2:$B$1513,B1372,$C$2:$C$1513,C1372,$D$2:$D$1513,D1372)</x:f>
        <x:v>28</x:v>
      </x:c>
      <x:c r="AH1372" s="4" t="n">
        <x:f>COUNTIFS(Relaciones!$D$17396:$D$17762,A1372,Relaciones!$F$17396:$F$17762,"prediccion_amistad")</x:f>
        <x:v>3</x:v>
      </x:c>
      <x:c r="AI1372" s="4" t="n">
        <x:f>SUMIFS(Relaciones!$H$17396:$H$17762,Relaciones!$D$17396:$D$17762,A1372,Relaciones!$F$17396:$F$17762,"prediccion_amistad")</x:f>
        <x:v>3</x:v>
      </x:c>
      <x:c r="AJ1372" s="4" t="n">
        <x:f>COUNTIFS(Relaciones!$D$17396:$D$17762,A1372,Relaciones!$F$17396:$F$17762,"prediccion_rechazo")</x:f>
        <x:v>0</x:v>
      </x:c>
      <x:c r="AK1372" s="4" t="n">
        <x:f>SUMIFS(Relaciones!$H$17396:$H$17762,Relaciones!$D$17396:$D$17762,A1372,Relaciones!$F$17396:$F$17762,"prediccion_rechazo")</x:f>
        <x:v>0</x:v>
      </x:c>
      <x:c r="AL1372" s="4" t="n">
        <x:v>0.2597537127239537</x:v>
      </x:c>
    </x:row>
    <x:row r="1373" ht="23" customHeight="1">
      <x:c r="A1373" s="13" t="str">
        <x:v>01372</x:v>
      </x:c>
      <x:c r="B1373" s="4" t="str">
        <x:v>Córdoba</x:v>
      </x:c>
      <x:c r="C1373" s="4" t="str">
        <x:v>1.º Bachillerato</x:v>
      </x:c>
      <x:c r="D1373" s="4" t="str">
        <x:v>A</x:v>
      </x:c>
      <x:c r="E1373" s="4" t="str">
        <x:v>alumno</x:v>
      </x:c>
      <x:c r="F1373" s="14" t="n">
        <x:f>IF((AG1373-1)=0,"",ROUND(10*Q1373/(AG1373-1),1))</x:f>
        <x:v>1.5</x:v>
      </x:c>
      <x:c r="G1373" s="14" t="n">
        <x:f>IF((AG1373-1)=0,"",ROUND(10*R1373/(AG1373-1),1))</x:f>
        <x:v>1.5</x:v>
      </x:c>
      <x:c r="H1373" s="14" t="n">
        <x:f>IF(R1373=0,"",ROUND(10*S1373/R1373,1))</x:f>
        <x:v>7.5</x:v>
      </x:c>
      <x:c r="I1373" s="14" t="n">
        <x:f>IF(AH1373=0,"",ROUND(10*AI1373/AH1373,1))</x:f>
        <x:v>10</x:v>
      </x:c>
      <x:c r="J1373" s="14" t="n">
        <x:f>IF((AG1373-1)=0,"",ROUND(10*T1373/(AG1373-1),1))</x:f>
        <x:v>0</x:v>
      </x:c>
      <x:c r="K1373" s="14" t="n">
        <x:f>IF((AG1373-1)=0,"",ROUND(10*U1373/(AG1373-1),1))</x:f>
        <x:v>0.4</x:v>
      </x:c>
      <x:c r="L1373" s="14" t="n">
        <x:f>IF(U1373=0,"",ROUND(10*V1373/U1373,1))</x:f>
        <x:v>0</x:v>
      </x:c>
      <x:c r="M1373" s="14" t="str">
        <x:f>IF(AJ1373=0,"",ROUND(10*AK1373/AJ1373,1))</x:f>
      </x:c>
      <x:c r="N1373" s="14" t="n">
        <x:f>ROUND(10*W1373/12,1)</x:f>
        <x:v>10</x:v>
      </x:c>
      <x:c r="O1373" s="14" t="n">
        <x:f>ROUND(10*AL1373,1)</x:f>
        <x:v>2.7</x:v>
      </x:c>
      <x:c r="P1373" s="14" t="n">
        <x:f>IF((AG1373-1)=0,"",ROUND(10*X1373/(AG1373-1),1))</x:f>
        <x:v>0</x:v>
      </x:c>
      <x:c r="Q1373" s="15" t="n">
        <x:f>COUNTIFS(Relaciones!$E$17396:$E$17762,A1373,Relaciones!$F$17396:$F$17762,"amistad")</x:f>
        <x:v>4</x:v>
      </x:c>
      <x:c r="R1373" s="15" t="n">
        <x:f>COUNTIFS(Relaciones!$D$17396:$D$17762,A1373,Relaciones!$F$17396:$F$17762,"amistad")</x:f>
        <x:v>4</x:v>
      </x:c>
      <x:c r="S1373" s="15" t="n">
        <x:f>SUMIFS(Relaciones!$G$17396:$G$17762,Relaciones!$D$17396:$D$17762,A1373,Relaciones!$F$17396:$F$17762,"amistad")</x:f>
        <x:v>3</x:v>
      </x:c>
      <x:c r="T1373" s="15" t="n">
        <x:f>COUNTIFS(Relaciones!$E$17396:$E$17762,A1373,Relaciones!$F$17396:$F$17762,"rechazo")</x:f>
        <x:v>0</x:v>
      </x:c>
      <x:c r="U1373" s="15" t="n">
        <x:f>COUNTIFS(Relaciones!$D$17396:$D$17762,A1373,Relaciones!$F$17396:$F$17762,"rechazo")</x:f>
        <x:v>1</x:v>
      </x:c>
      <x:c r="V1373" s="15" t="n">
        <x:f>SUMIFS(Relaciones!$G$17396:$G$17762,Relaciones!$D$17396:$D$17762,A1373,Relaciones!$F$17396:$F$17762,"rechazo")</x:f>
        <x:v>0</x:v>
      </x:c>
      <x:c r="W1373" s="15" t="n">
        <x:f>SUM(INDEX(Respuestas!$B$1346:$B$1373,MATCH(A1373,Respuestas!$A$1346:$A$1373,0)),INDEX(Respuestas!$C$1346:$C$1373,MATCH(A1373,Respuestas!$A$1346:$A$1373,0)),INDEX(Respuestas!$D$1346:$D$1373,MATCH(A1373,Respuestas!$A$1346:$A$1373,0)),INDEX(Respuestas!$E$1346:$E$1373,MATCH(A1373,Respuestas!$A$1346:$A$1373,0)))</x:f>
        <x:v>12</x:v>
      </x:c>
      <x:c r="X1373" s="15" t="n">
        <x:f>COUNTIFS(Relaciones!$E$17396:$E$17762,A1373,Relaciones!$F$17396:$F$17762,"mediacion")</x:f>
        <x:v>0</x:v>
      </x:c>
      <x:c r="Y1373" s="15" t="n">
        <x:f>COUNTIFS(Relaciones!$E$17396:$E$17762,A1373,Relaciones!$F$17396:$F$17762,"mediacion_negativa")</x:f>
        <x:v>0</x:v>
      </x:c>
      <x:c r="Z1373" s="15" t="n">
        <x:f>COUNTIFS(Relaciones!$E$17396:$E$17762,A1373,Relaciones!$F$17396:$F$17762,"bullying")</x:f>
        <x:v>0</x:v>
      </x:c>
      <x:c r="AA1373" s="4" t="str">
        <x:f>INDEX(Respuestas!$F$1346:$F$1373,MATCH(A1373,Respuestas!$A$1346:$A$1373,0))</x:f>
        <x:v>No</x:v>
      </x:c>
      <x:c r="AB1373" s="4" t="str">
        <x:f>INDEX(Respuestas!$G$1346:$G$1373,MATCH(A1373,Respuestas!$A$1346:$A$1373,0))</x:f>
        <x:v>Sí</x:v>
      </x:c>
      <x:c r="AC1373" s="4" t="str">
        <x:f>INDEX(Respuestas!$H$1346:$H$1373,MATCH(A1373,Respuestas!$A$1346:$A$1373,0))</x:f>
        <x:v>No</x:v>
      </x:c>
      <x:c r="AD1373" s="4" t="str">
        <x:f>INDEX(Respuestas!$I$1346:$I$1373,MATCH(A1373,Respuestas!$A$1346:$A$1373,0))</x:f>
        <x:v>Sí</x:v>
      </x:c>
      <x:c r="AE1373" s="4" t="str">
        <x:f>INDEX(Respuestas!$J$1346:$J$1373,MATCH(A1373,Respuestas!$A$1346:$A$1373,0))</x:f>
        <x:v>G3</x:v>
      </x:c>
      <x:c r="AF1373" s="4" t="str">
        <x:v>normalizada_v1</x:v>
      </x:c>
      <x:c r="AG1373" s="4" t="n">
        <x:f>COUNTIFS($B$2:$B$1513,B1373,$C$2:$C$1513,C1373,$D$2:$D$1513,D1373)</x:f>
        <x:v>28</x:v>
      </x:c>
      <x:c r="AH1373" s="4" t="n">
        <x:f>COUNTIFS(Relaciones!$D$17396:$D$17762,A1373,Relaciones!$F$17396:$F$17762,"prediccion_amistad")</x:f>
        <x:v>3</x:v>
      </x:c>
      <x:c r="AI1373" s="4" t="n">
        <x:f>SUMIFS(Relaciones!$H$17396:$H$17762,Relaciones!$D$17396:$D$17762,A1373,Relaciones!$F$17396:$F$17762,"prediccion_amistad")</x:f>
        <x:v>3</x:v>
      </x:c>
      <x:c r="AJ1373" s="4" t="n">
        <x:f>COUNTIFS(Relaciones!$D$17396:$D$17762,A1373,Relaciones!$F$17396:$F$17762,"prediccion_rechazo")</x:f>
        <x:v>0</x:v>
      </x:c>
      <x:c r="AK1373" s="4" t="n">
        <x:f>SUMIFS(Relaciones!$H$17396:$H$17762,Relaciones!$D$17396:$D$17762,A1373,Relaciones!$F$17396:$F$17762,"prediccion_rechazo")</x:f>
        <x:v>0</x:v>
      </x:c>
      <x:c r="AL1373" s="4" t="n">
        <x:v>0.27033620899411315</x:v>
      </x:c>
    </x:row>
    <x:row r="1374" ht="23" customHeight="1">
      <x:c r="A1374" s="13" t="str">
        <x:v>01373</x:v>
      </x:c>
      <x:c r="B1374" s="4" t="str">
        <x:v>Córdoba</x:v>
      </x:c>
      <x:c r="C1374" s="4" t="str">
        <x:v>1.º Bachillerato</x:v>
      </x:c>
      <x:c r="D1374" s="4" t="str">
        <x:v>B</x:v>
      </x:c>
      <x:c r="E1374" s="4" t="str">
        <x:v>alumna</x:v>
      </x:c>
      <x:c r="F1374" s="14" t="n">
        <x:f>IF((AG1374-1)=0,"",ROUND(10*Q1374/(AG1374-1),1))</x:f>
        <x:v>4.4</x:v>
      </x:c>
      <x:c r="G1374" s="14" t="n">
        <x:f>IF((AG1374-1)=0,"",ROUND(10*R1374/(AG1374-1),1))</x:f>
        <x:v>1.9</x:v>
      </x:c>
      <x:c r="H1374" s="14" t="n">
        <x:f>IF(R1374=0,"",ROUND(10*S1374/R1374,1))</x:f>
        <x:v>10</x:v>
      </x:c>
      <x:c r="I1374" s="14" t="n">
        <x:f>IF(AH1374=0,"",ROUND(10*AI1374/AH1374,1))</x:f>
        <x:v>10</x:v>
      </x:c>
      <x:c r="J1374" s="14" t="n">
        <x:f>IF((AG1374-1)=0,"",ROUND(10*T1374/(AG1374-1),1))</x:f>
        <x:v>0</x:v>
      </x:c>
      <x:c r="K1374" s="14" t="n">
        <x:f>IF((AG1374-1)=0,"",ROUND(10*U1374/(AG1374-1),1))</x:f>
        <x:v>0</x:v>
      </x:c>
      <x:c r="L1374" s="14" t="str">
        <x:f>IF(U1374=0,"",ROUND(10*V1374/U1374,1))</x:f>
      </x:c>
      <x:c r="M1374" s="14" t="str">
        <x:f>IF(AJ1374=0,"",ROUND(10*AK1374/AJ1374,1))</x:f>
      </x:c>
      <x:c r="N1374" s="14" t="n">
        <x:f>ROUND(10*W1374/12,1)</x:f>
        <x:v>7.5</x:v>
      </x:c>
      <x:c r="O1374" s="14" t="n">
        <x:f>ROUND(10*AL1374,1)</x:f>
        <x:v>10</x:v>
      </x:c>
      <x:c r="P1374" s="14" t="n">
        <x:f>IF((AG1374-1)=0,"",ROUND(10*X1374/(AG1374-1),1))</x:f>
        <x:v>3.3</x:v>
      </x:c>
      <x:c r="Q1374" s="15" t="n">
        <x:f>COUNTIFS(Relaciones!$E$17763:$E$18137,A1374,Relaciones!$F$17763:$F$18137,"amistad")</x:f>
        <x:v>12</x:v>
      </x:c>
      <x:c r="R1374" s="15" t="n">
        <x:f>COUNTIFS(Relaciones!$D$17763:$D$18137,A1374,Relaciones!$F$17763:$F$18137,"amistad")</x:f>
        <x:v>5</x:v>
      </x:c>
      <x:c r="S1374" s="15" t="n">
        <x:f>SUMIFS(Relaciones!$G$17763:$G$18137,Relaciones!$D$17763:$D$18137,A1374,Relaciones!$F$17763:$F$18137,"amistad")</x:f>
        <x:v>5</x:v>
      </x:c>
      <x:c r="T1374" s="15" t="n">
        <x:f>COUNTIFS(Relaciones!$E$17763:$E$18137,A1374,Relaciones!$F$17763:$F$18137,"rechazo")</x:f>
        <x:v>0</x:v>
      </x:c>
      <x:c r="U1374" s="15" t="n">
        <x:f>COUNTIFS(Relaciones!$D$17763:$D$18137,A1374,Relaciones!$F$17763:$F$18137,"rechazo")</x:f>
        <x:v>0</x:v>
      </x:c>
      <x:c r="V1374" s="15" t="n">
        <x:f>SUMIFS(Relaciones!$G$17763:$G$18137,Relaciones!$D$17763:$D$18137,A1374,Relaciones!$F$17763:$F$18137,"rechazo")</x:f>
        <x:v>0</x:v>
      </x:c>
      <x:c r="W1374" s="15" t="n">
        <x:f>SUM(INDEX(Respuestas!$B$1374:$B$1401,MATCH(A1374,Respuestas!$A$1374:$A$1401,0)),INDEX(Respuestas!$C$1374:$C$1401,MATCH(A1374,Respuestas!$A$1374:$A$1401,0)),INDEX(Respuestas!$D$1374:$D$1401,MATCH(A1374,Respuestas!$A$1374:$A$1401,0)),INDEX(Respuestas!$E$1374:$E$1401,MATCH(A1374,Respuestas!$A$1374:$A$1401,0)))</x:f>
        <x:v>9</x:v>
      </x:c>
      <x:c r="X1374" s="15" t="n">
        <x:f>COUNTIFS(Relaciones!$E$17763:$E$18137,A1374,Relaciones!$F$17763:$F$18137,"mediacion")</x:f>
        <x:v>9</x:v>
      </x:c>
      <x:c r="Y1374" s="15" t="n">
        <x:f>COUNTIFS(Relaciones!$E$17763:$E$18137,A1374,Relaciones!$F$17763:$F$18137,"mediacion_negativa")</x:f>
        <x:v>0</x:v>
      </x:c>
      <x:c r="Z1374" s="15" t="n">
        <x:f>COUNTIFS(Relaciones!$E$17763:$E$18137,A1374,Relaciones!$F$17763:$F$18137,"bullying")</x:f>
        <x:v>0</x:v>
      </x:c>
      <x:c r="AA1374" s="4" t="str">
        <x:f>INDEX(Respuestas!$F$1374:$F$1401,MATCH(A1374,Respuestas!$A$1374:$A$1401,0))</x:f>
        <x:v>No</x:v>
      </x:c>
      <x:c r="AB1374" s="4" t="str">
        <x:f>INDEX(Respuestas!$G$1374:$G$1401,MATCH(A1374,Respuestas!$A$1374:$A$1401,0))</x:f>
        <x:v>Sí</x:v>
      </x:c>
      <x:c r="AC1374" s="4" t="str">
        <x:f>INDEX(Respuestas!$H$1374:$H$1401,MATCH(A1374,Respuestas!$A$1374:$A$1401,0))</x:f>
        <x:v>No</x:v>
      </x:c>
      <x:c r="AD1374" s="4" t="str">
        <x:f>INDEX(Respuestas!$I$1374:$I$1401,MATCH(A1374,Respuestas!$A$1374:$A$1401,0))</x:f>
        <x:v>No</x:v>
      </x:c>
      <x:c r="AE1374" s="4" t="str">
        <x:f>INDEX(Respuestas!$J$1374:$J$1401,MATCH(A1374,Respuestas!$A$1374:$A$1401,0))</x:f>
        <x:v>G1</x:v>
      </x:c>
      <x:c r="AF1374" s="4" t="str">
        <x:v>normalizada_v1</x:v>
      </x:c>
      <x:c r="AG1374" s="4" t="n">
        <x:f>COUNTIFS($B$2:$B$1513,B1374,$C$2:$C$1513,C1374,$D$2:$D$1513,D1374)</x:f>
        <x:v>28</x:v>
      </x:c>
      <x:c r="AH1374" s="4" t="n">
        <x:f>COUNTIFS(Relaciones!$D$17763:$D$18137,A1374,Relaciones!$F$17763:$F$18137,"prediccion_amistad")</x:f>
        <x:v>9</x:v>
      </x:c>
      <x:c r="AI1374" s="4" t="n">
        <x:f>SUMIFS(Relaciones!$H$17763:$H$18137,Relaciones!$D$17763:$D$18137,A1374,Relaciones!$F$17763:$F$18137,"prediccion_amistad")</x:f>
        <x:v>9</x:v>
      </x:c>
      <x:c r="AJ1374" s="4" t="n">
        <x:f>COUNTIFS(Relaciones!$D$17763:$D$18137,A1374,Relaciones!$F$17763:$F$18137,"prediccion_rechazo")</x:f>
        <x:v>0</x:v>
      </x:c>
      <x:c r="AK1374" s="4" t="n">
        <x:f>SUMIFS(Relaciones!$H$17763:$H$18137,Relaciones!$D$17763:$D$18137,A1374,Relaciones!$F$17763:$F$18137,"prediccion_rechazo")</x:f>
        <x:v>0</x:v>
      </x:c>
      <x:c r="AL1374" s="4" t="n">
        <x:v>1</x:v>
      </x:c>
    </x:row>
    <x:row r="1375" ht="23" customHeight="1">
      <x:c r="A1375" s="13" t="str">
        <x:v>01374</x:v>
      </x:c>
      <x:c r="B1375" s="4" t="str">
        <x:v>Córdoba</x:v>
      </x:c>
      <x:c r="C1375" s="4" t="str">
        <x:v>1.º Bachillerato</x:v>
      </x:c>
      <x:c r="D1375" s="4" t="str">
        <x:v>B</x:v>
      </x:c>
      <x:c r="E1375" s="4" t="str">
        <x:v>alumno</x:v>
      </x:c>
      <x:c r="F1375" s="14" t="n">
        <x:f>IF((AG1375-1)=0,"",ROUND(10*Q1375/(AG1375-1),1))</x:f>
        <x:v>1.5</x:v>
      </x:c>
      <x:c r="G1375" s="14" t="n">
        <x:f>IF((AG1375-1)=0,"",ROUND(10*R1375/(AG1375-1),1))</x:f>
        <x:v>1.5</x:v>
      </x:c>
      <x:c r="H1375" s="14" t="n">
        <x:f>IF(R1375=0,"",ROUND(10*S1375/R1375,1))</x:f>
        <x:v>10</x:v>
      </x:c>
      <x:c r="I1375" s="14" t="n">
        <x:f>IF(AH1375=0,"",ROUND(10*AI1375/AH1375,1))</x:f>
        <x:v>7.5</x:v>
      </x:c>
      <x:c r="J1375" s="14" t="n">
        <x:f>IF((AG1375-1)=0,"",ROUND(10*T1375/(AG1375-1),1))</x:f>
        <x:v>0</x:v>
      </x:c>
      <x:c r="K1375" s="14" t="n">
        <x:f>IF((AG1375-1)=0,"",ROUND(10*U1375/(AG1375-1),1))</x:f>
        <x:v>1.1</x:v>
      </x:c>
      <x:c r="L1375" s="14" t="n">
        <x:f>IF(U1375=0,"",ROUND(10*V1375/U1375,1))</x:f>
        <x:v>0</x:v>
      </x:c>
      <x:c r="M1375" s="14" t="n">
        <x:f>IF(AJ1375=0,"",ROUND(10*AK1375/AJ1375,1))</x:f>
        <x:v>0</x:v>
      </x:c>
      <x:c r="N1375" s="14" t="n">
        <x:f>ROUND(10*W1375/12,1)</x:f>
        <x:v>8.3</x:v>
      </x:c>
      <x:c r="O1375" s="14" t="n">
        <x:f>ROUND(10*AL1375,1)</x:f>
        <x:v>4</x:v>
      </x:c>
      <x:c r="P1375" s="14" t="n">
        <x:f>IF((AG1375-1)=0,"",ROUND(10*X1375/(AG1375-1),1))</x:f>
        <x:v>0</x:v>
      </x:c>
      <x:c r="Q1375" s="15" t="n">
        <x:f>COUNTIFS(Relaciones!$E$17763:$E$18137,A1375,Relaciones!$F$17763:$F$18137,"amistad")</x:f>
        <x:v>4</x:v>
      </x:c>
      <x:c r="R1375" s="15" t="n">
        <x:f>COUNTIFS(Relaciones!$D$17763:$D$18137,A1375,Relaciones!$F$17763:$F$18137,"amistad")</x:f>
        <x:v>4</x:v>
      </x:c>
      <x:c r="S1375" s="15" t="n">
        <x:f>SUMIFS(Relaciones!$G$17763:$G$18137,Relaciones!$D$17763:$D$18137,A1375,Relaciones!$F$17763:$F$18137,"amistad")</x:f>
        <x:v>4</x:v>
      </x:c>
      <x:c r="T1375" s="15" t="n">
        <x:f>COUNTIFS(Relaciones!$E$17763:$E$18137,A1375,Relaciones!$F$17763:$F$18137,"rechazo")</x:f>
        <x:v>0</x:v>
      </x:c>
      <x:c r="U1375" s="15" t="n">
        <x:f>COUNTIFS(Relaciones!$D$17763:$D$18137,A1375,Relaciones!$F$17763:$F$18137,"rechazo")</x:f>
        <x:v>3</x:v>
      </x:c>
      <x:c r="V1375" s="15" t="n">
        <x:f>SUMIFS(Relaciones!$G$17763:$G$18137,Relaciones!$D$17763:$D$18137,A1375,Relaciones!$F$17763:$F$18137,"rechazo")</x:f>
        <x:v>0</x:v>
      </x:c>
      <x:c r="W1375" s="15" t="n">
        <x:f>SUM(INDEX(Respuestas!$B$1374:$B$1401,MATCH(A1375,Respuestas!$A$1374:$A$1401,0)),INDEX(Respuestas!$C$1374:$C$1401,MATCH(A1375,Respuestas!$A$1374:$A$1401,0)),INDEX(Respuestas!$D$1374:$D$1401,MATCH(A1375,Respuestas!$A$1374:$A$1401,0)),INDEX(Respuestas!$E$1374:$E$1401,MATCH(A1375,Respuestas!$A$1374:$A$1401,0)))</x:f>
        <x:v>10</x:v>
      </x:c>
      <x:c r="X1375" s="15" t="n">
        <x:f>COUNTIFS(Relaciones!$E$17763:$E$18137,A1375,Relaciones!$F$17763:$F$18137,"mediacion")</x:f>
        <x:v>0</x:v>
      </x:c>
      <x:c r="Y1375" s="15" t="n">
        <x:f>COUNTIFS(Relaciones!$E$17763:$E$18137,A1375,Relaciones!$F$17763:$F$18137,"mediacion_negativa")</x:f>
        <x:v>0</x:v>
      </x:c>
      <x:c r="Z1375" s="15" t="n">
        <x:f>COUNTIFS(Relaciones!$E$17763:$E$18137,A1375,Relaciones!$F$17763:$F$18137,"bullying")</x:f>
        <x:v>0</x:v>
      </x:c>
      <x:c r="AA1375" s="4" t="str">
        <x:f>INDEX(Respuestas!$F$1374:$F$1401,MATCH(A1375,Respuestas!$A$1374:$A$1401,0))</x:f>
        <x:v>No</x:v>
      </x:c>
      <x:c r="AB1375" s="4" t="str">
        <x:f>INDEX(Respuestas!$G$1374:$G$1401,MATCH(A1375,Respuestas!$A$1374:$A$1401,0))</x:f>
        <x:v>Sí</x:v>
      </x:c>
      <x:c r="AC1375" s="4" t="str">
        <x:f>INDEX(Respuestas!$H$1374:$H$1401,MATCH(A1375,Respuestas!$A$1374:$A$1401,0))</x:f>
        <x:v>No</x:v>
      </x:c>
      <x:c r="AD1375" s="4" t="str">
        <x:f>INDEX(Respuestas!$I$1374:$I$1401,MATCH(A1375,Respuestas!$A$1374:$A$1401,0))</x:f>
        <x:v>Sí</x:v>
      </x:c>
      <x:c r="AE1375" s="4" t="str">
        <x:f>INDEX(Respuestas!$J$1374:$J$1401,MATCH(A1375,Respuestas!$A$1374:$A$1401,0))</x:f>
        <x:v>G1</x:v>
      </x:c>
      <x:c r="AF1375" s="4" t="str">
        <x:v>normalizada_v1</x:v>
      </x:c>
      <x:c r="AG1375" s="4" t="n">
        <x:f>COUNTIFS($B$2:$B$1513,B1375,$C$2:$C$1513,C1375,$D$2:$D$1513,D1375)</x:f>
        <x:v>28</x:v>
      </x:c>
      <x:c r="AH1375" s="4" t="n">
        <x:f>COUNTIFS(Relaciones!$D$17763:$D$18137,A1375,Relaciones!$F$17763:$F$18137,"prediccion_amistad")</x:f>
        <x:v>4</x:v>
      </x:c>
      <x:c r="AI1375" s="4" t="n">
        <x:f>SUMIFS(Relaciones!$H$17763:$H$18137,Relaciones!$D$17763:$D$18137,A1375,Relaciones!$F$17763:$F$18137,"prediccion_amistad")</x:f>
        <x:v>3</x:v>
      </x:c>
      <x:c r="AJ1375" s="4" t="n">
        <x:f>COUNTIFS(Relaciones!$D$17763:$D$18137,A1375,Relaciones!$F$17763:$F$18137,"prediccion_rechazo")</x:f>
        <x:v>1</x:v>
      </x:c>
      <x:c r="AK1375" s="4" t="n">
        <x:f>SUMIFS(Relaciones!$H$17763:$H$18137,Relaciones!$D$17763:$D$18137,A1375,Relaciones!$F$17763:$F$18137,"prediccion_rechazo")</x:f>
        <x:v>0</x:v>
      </x:c>
      <x:c r="AL1375" s="4" t="n">
        <x:v>0.40083953651027465</x:v>
      </x:c>
    </x:row>
    <x:row r="1376" ht="23" customHeight="1">
      <x:c r="A1376" s="13" t="str">
        <x:v>01375</x:v>
      </x:c>
      <x:c r="B1376" s="4" t="str">
        <x:v>Córdoba</x:v>
      </x:c>
      <x:c r="C1376" s="4" t="str">
        <x:v>1.º Bachillerato</x:v>
      </x:c>
      <x:c r="D1376" s="4" t="str">
        <x:v>B</x:v>
      </x:c>
      <x:c r="E1376" s="4" t="str">
        <x:v>alumna</x:v>
      </x:c>
      <x:c r="F1376" s="14" t="n">
        <x:f>IF((AG1376-1)=0,"",ROUND(10*Q1376/(AG1376-1),1))</x:f>
        <x:v>1.5</x:v>
      </x:c>
      <x:c r="G1376" s="14" t="n">
        <x:f>IF((AG1376-1)=0,"",ROUND(10*R1376/(AG1376-1),1))</x:f>
        <x:v>1.5</x:v>
      </x:c>
      <x:c r="H1376" s="14" t="n">
        <x:f>IF(R1376=0,"",ROUND(10*S1376/R1376,1))</x:f>
        <x:v>10</x:v>
      </x:c>
      <x:c r="I1376" s="14" t="n">
        <x:f>IF(AH1376=0,"",ROUND(10*AI1376/AH1376,1))</x:f>
        <x:v>10</x:v>
      </x:c>
      <x:c r="J1376" s="14" t="n">
        <x:f>IF((AG1376-1)=0,"",ROUND(10*T1376/(AG1376-1),1))</x:f>
        <x:v>0</x:v>
      </x:c>
      <x:c r="K1376" s="14" t="n">
        <x:f>IF((AG1376-1)=0,"",ROUND(10*U1376/(AG1376-1),1))</x:f>
        <x:v>0.7</x:v>
      </x:c>
      <x:c r="L1376" s="14" t="n">
        <x:f>IF(U1376=0,"",ROUND(10*V1376/U1376,1))</x:f>
        <x:v>0</x:v>
      </x:c>
      <x:c r="M1376" s="14" t="str">
        <x:f>IF(AJ1376=0,"",ROUND(10*AK1376/AJ1376,1))</x:f>
      </x:c>
      <x:c r="N1376" s="14" t="n">
        <x:f>ROUND(10*W1376/12,1)</x:f>
        <x:v>9.2</x:v>
      </x:c>
      <x:c r="O1376" s="14" t="n">
        <x:f>ROUND(10*AL1376,1)</x:f>
        <x:v>4.2</x:v>
      </x:c>
      <x:c r="P1376" s="14" t="n">
        <x:f>IF((AG1376-1)=0,"",ROUND(10*X1376/(AG1376-1),1))</x:f>
        <x:v>0</x:v>
      </x:c>
      <x:c r="Q1376" s="15" t="n">
        <x:f>COUNTIFS(Relaciones!$E$17763:$E$18137,A1376,Relaciones!$F$17763:$F$18137,"amistad")</x:f>
        <x:v>4</x:v>
      </x:c>
      <x:c r="R1376" s="15" t="n">
        <x:f>COUNTIFS(Relaciones!$D$17763:$D$18137,A1376,Relaciones!$F$17763:$F$18137,"amistad")</x:f>
        <x:v>4</x:v>
      </x:c>
      <x:c r="S1376" s="15" t="n">
        <x:f>SUMIFS(Relaciones!$G$17763:$G$18137,Relaciones!$D$17763:$D$18137,A1376,Relaciones!$F$17763:$F$18137,"amistad")</x:f>
        <x:v>4</x:v>
      </x:c>
      <x:c r="T1376" s="15" t="n">
        <x:f>COUNTIFS(Relaciones!$E$17763:$E$18137,A1376,Relaciones!$F$17763:$F$18137,"rechazo")</x:f>
        <x:v>0</x:v>
      </x:c>
      <x:c r="U1376" s="15" t="n">
        <x:f>COUNTIFS(Relaciones!$D$17763:$D$18137,A1376,Relaciones!$F$17763:$F$18137,"rechazo")</x:f>
        <x:v>2</x:v>
      </x:c>
      <x:c r="V1376" s="15" t="n">
        <x:f>SUMIFS(Relaciones!$G$17763:$G$18137,Relaciones!$D$17763:$D$18137,A1376,Relaciones!$F$17763:$F$18137,"rechazo")</x:f>
        <x:v>0</x:v>
      </x:c>
      <x:c r="W1376" s="15" t="n">
        <x:f>SUM(INDEX(Respuestas!$B$1374:$B$1401,MATCH(A1376,Respuestas!$A$1374:$A$1401,0)),INDEX(Respuestas!$C$1374:$C$1401,MATCH(A1376,Respuestas!$A$1374:$A$1401,0)),INDEX(Respuestas!$D$1374:$D$1401,MATCH(A1376,Respuestas!$A$1374:$A$1401,0)),INDEX(Respuestas!$E$1374:$E$1401,MATCH(A1376,Respuestas!$A$1374:$A$1401,0)))</x:f>
        <x:v>11</x:v>
      </x:c>
      <x:c r="X1376" s="15" t="n">
        <x:f>COUNTIFS(Relaciones!$E$17763:$E$18137,A1376,Relaciones!$F$17763:$F$18137,"mediacion")</x:f>
        <x:v>0</x:v>
      </x:c>
      <x:c r="Y1376" s="15" t="n">
        <x:f>COUNTIFS(Relaciones!$E$17763:$E$18137,A1376,Relaciones!$F$17763:$F$18137,"mediacion_negativa")</x:f>
        <x:v>0</x:v>
      </x:c>
      <x:c r="Z1376" s="15" t="n">
        <x:f>COUNTIFS(Relaciones!$E$17763:$E$18137,A1376,Relaciones!$F$17763:$F$18137,"bullying")</x:f>
        <x:v>0</x:v>
      </x:c>
      <x:c r="AA1376" s="4" t="str">
        <x:f>INDEX(Respuestas!$F$1374:$F$1401,MATCH(A1376,Respuestas!$A$1374:$A$1401,0))</x:f>
        <x:v>No</x:v>
      </x:c>
      <x:c r="AB1376" s="4" t="str">
        <x:f>INDEX(Respuestas!$G$1374:$G$1401,MATCH(A1376,Respuestas!$A$1374:$A$1401,0))</x:f>
        <x:v>Sí</x:v>
      </x:c>
      <x:c r="AC1376" s="4" t="str">
        <x:f>INDEX(Respuestas!$H$1374:$H$1401,MATCH(A1376,Respuestas!$A$1374:$A$1401,0))</x:f>
        <x:v>No</x:v>
      </x:c>
      <x:c r="AD1376" s="4" t="str">
        <x:f>INDEX(Respuestas!$I$1374:$I$1401,MATCH(A1376,Respuestas!$A$1374:$A$1401,0))</x:f>
        <x:v>Sí</x:v>
      </x:c>
      <x:c r="AE1376" s="4" t="str">
        <x:f>INDEX(Respuestas!$J$1374:$J$1401,MATCH(A1376,Respuestas!$A$1374:$A$1401,0))</x:f>
        <x:v>G1</x:v>
      </x:c>
      <x:c r="AF1376" s="4" t="str">
        <x:v>normalizada_v1</x:v>
      </x:c>
      <x:c r="AG1376" s="4" t="n">
        <x:f>COUNTIFS($B$2:$B$1513,B1376,$C$2:$C$1513,C1376,$D$2:$D$1513,D1376)</x:f>
        <x:v>28</x:v>
      </x:c>
      <x:c r="AH1376" s="4" t="n">
        <x:f>COUNTIFS(Relaciones!$D$17763:$D$18137,A1376,Relaciones!$F$17763:$F$18137,"prediccion_amistad")</x:f>
        <x:v>3</x:v>
      </x:c>
      <x:c r="AI1376" s="4" t="n">
        <x:f>SUMIFS(Relaciones!$H$17763:$H$18137,Relaciones!$D$17763:$D$18137,A1376,Relaciones!$F$17763:$F$18137,"prediccion_amistad")</x:f>
        <x:v>3</x:v>
      </x:c>
      <x:c r="AJ1376" s="4" t="n">
        <x:f>COUNTIFS(Relaciones!$D$17763:$D$18137,A1376,Relaciones!$F$17763:$F$18137,"prediccion_rechazo")</x:f>
        <x:v>0</x:v>
      </x:c>
      <x:c r="AK1376" s="4" t="n">
        <x:f>SUMIFS(Relaciones!$H$17763:$H$18137,Relaciones!$D$17763:$D$18137,A1376,Relaciones!$F$17763:$F$18137,"prediccion_rechazo")</x:f>
        <x:v>0</x:v>
      </x:c>
      <x:c r="AL1376" s="4" t="n">
        <x:v>0.4179543130443897</x:v>
      </x:c>
    </x:row>
    <x:row r="1377" ht="23" customHeight="1">
      <x:c r="A1377" s="13" t="str">
        <x:v>01376</x:v>
      </x:c>
      <x:c r="B1377" s="4" t="str">
        <x:v>Córdoba</x:v>
      </x:c>
      <x:c r="C1377" s="4" t="str">
        <x:v>1.º Bachillerato</x:v>
      </x:c>
      <x:c r="D1377" s="4" t="str">
        <x:v>B</x:v>
      </x:c>
      <x:c r="E1377" s="4" t="str">
        <x:v>alumno</x:v>
      </x:c>
      <x:c r="F1377" s="14" t="n">
        <x:f>IF((AG1377-1)=0,"",ROUND(10*Q1377/(AG1377-1),1))</x:f>
        <x:v>1.5</x:v>
      </x:c>
      <x:c r="G1377" s="14" t="n">
        <x:f>IF((AG1377-1)=0,"",ROUND(10*R1377/(AG1377-1),1))</x:f>
        <x:v>1.9</x:v>
      </x:c>
      <x:c r="H1377" s="14" t="n">
        <x:f>IF(R1377=0,"",ROUND(10*S1377/R1377,1))</x:f>
        <x:v>8</x:v>
      </x:c>
      <x:c r="I1377" s="14" t="n">
        <x:f>IF(AH1377=0,"",ROUND(10*AI1377/AH1377,1))</x:f>
        <x:v>10</x:v>
      </x:c>
      <x:c r="J1377" s="14" t="n">
        <x:f>IF((AG1377-1)=0,"",ROUND(10*T1377/(AG1377-1),1))</x:f>
        <x:v>0</x:v>
      </x:c>
      <x:c r="K1377" s="14" t="n">
        <x:f>IF((AG1377-1)=0,"",ROUND(10*U1377/(AG1377-1),1))</x:f>
        <x:v>1.1</x:v>
      </x:c>
      <x:c r="L1377" s="14" t="n">
        <x:f>IF(U1377=0,"",ROUND(10*V1377/U1377,1))</x:f>
        <x:v>0</x:v>
      </x:c>
      <x:c r="M1377" s="14" t="str">
        <x:f>IF(AJ1377=0,"",ROUND(10*AK1377/AJ1377,1))</x:f>
      </x:c>
      <x:c r="N1377" s="14" t="n">
        <x:f>ROUND(10*W1377/12,1)</x:f>
        <x:v>10</x:v>
      </x:c>
      <x:c r="O1377" s="14" t="n">
        <x:f>ROUND(10*AL1377,1)</x:f>
        <x:v>5</x:v>
      </x:c>
      <x:c r="P1377" s="14" t="n">
        <x:f>IF((AG1377-1)=0,"",ROUND(10*X1377/(AG1377-1),1))</x:f>
        <x:v>0</x:v>
      </x:c>
      <x:c r="Q1377" s="15" t="n">
        <x:f>COUNTIFS(Relaciones!$E$17763:$E$18137,A1377,Relaciones!$F$17763:$F$18137,"amistad")</x:f>
        <x:v>4</x:v>
      </x:c>
      <x:c r="R1377" s="15" t="n">
        <x:f>COUNTIFS(Relaciones!$D$17763:$D$18137,A1377,Relaciones!$F$17763:$F$18137,"amistad")</x:f>
        <x:v>5</x:v>
      </x:c>
      <x:c r="S1377" s="15" t="n">
        <x:f>SUMIFS(Relaciones!$G$17763:$G$18137,Relaciones!$D$17763:$D$18137,A1377,Relaciones!$F$17763:$F$18137,"amistad")</x:f>
        <x:v>4</x:v>
      </x:c>
      <x:c r="T1377" s="15" t="n">
        <x:f>COUNTIFS(Relaciones!$E$17763:$E$18137,A1377,Relaciones!$F$17763:$F$18137,"rechazo")</x:f>
        <x:v>0</x:v>
      </x:c>
      <x:c r="U1377" s="15" t="n">
        <x:f>COUNTIFS(Relaciones!$D$17763:$D$18137,A1377,Relaciones!$F$17763:$F$18137,"rechazo")</x:f>
        <x:v>3</x:v>
      </x:c>
      <x:c r="V1377" s="15" t="n">
        <x:f>SUMIFS(Relaciones!$G$17763:$G$18137,Relaciones!$D$17763:$D$18137,A1377,Relaciones!$F$17763:$F$18137,"rechazo")</x:f>
        <x:v>0</x:v>
      </x:c>
      <x:c r="W1377" s="15" t="n">
        <x:f>SUM(INDEX(Respuestas!$B$1374:$B$1401,MATCH(A1377,Respuestas!$A$1374:$A$1401,0)),INDEX(Respuestas!$C$1374:$C$1401,MATCH(A1377,Respuestas!$A$1374:$A$1401,0)),INDEX(Respuestas!$D$1374:$D$1401,MATCH(A1377,Respuestas!$A$1374:$A$1401,0)),INDEX(Respuestas!$E$1374:$E$1401,MATCH(A1377,Respuestas!$A$1374:$A$1401,0)))</x:f>
        <x:v>12</x:v>
      </x:c>
      <x:c r="X1377" s="15" t="n">
        <x:f>COUNTIFS(Relaciones!$E$17763:$E$18137,A1377,Relaciones!$F$17763:$F$18137,"mediacion")</x:f>
        <x:v>0</x:v>
      </x:c>
      <x:c r="Y1377" s="15" t="n">
        <x:f>COUNTIFS(Relaciones!$E$17763:$E$18137,A1377,Relaciones!$F$17763:$F$18137,"mediacion_negativa")</x:f>
        <x:v>0</x:v>
      </x:c>
      <x:c r="Z1377" s="15" t="n">
        <x:f>COUNTIFS(Relaciones!$E$17763:$E$18137,A1377,Relaciones!$F$17763:$F$18137,"bullying")</x:f>
        <x:v>0</x:v>
      </x:c>
      <x:c r="AA1377" s="4" t="str">
        <x:f>INDEX(Respuestas!$F$1374:$F$1401,MATCH(A1377,Respuestas!$A$1374:$A$1401,0))</x:f>
        <x:v>No</x:v>
      </x:c>
      <x:c r="AB1377" s="4" t="str">
        <x:f>INDEX(Respuestas!$G$1374:$G$1401,MATCH(A1377,Respuestas!$A$1374:$A$1401,0))</x:f>
        <x:v>Sí</x:v>
      </x:c>
      <x:c r="AC1377" s="4" t="str">
        <x:f>INDEX(Respuestas!$H$1374:$H$1401,MATCH(A1377,Respuestas!$A$1374:$A$1401,0))</x:f>
        <x:v>No</x:v>
      </x:c>
      <x:c r="AD1377" s="4" t="str">
        <x:f>INDEX(Respuestas!$I$1374:$I$1401,MATCH(A1377,Respuestas!$A$1374:$A$1401,0))</x:f>
        <x:v>Sí</x:v>
      </x:c>
      <x:c r="AE1377" s="4" t="str">
        <x:f>INDEX(Respuestas!$J$1374:$J$1401,MATCH(A1377,Respuestas!$A$1374:$A$1401,0))</x:f>
        <x:v>G1</x:v>
      </x:c>
      <x:c r="AF1377" s="4" t="str">
        <x:v>normalizada_v1</x:v>
      </x:c>
      <x:c r="AG1377" s="4" t="n">
        <x:f>COUNTIFS($B$2:$B$1513,B1377,$C$2:$C$1513,C1377,$D$2:$D$1513,D1377)</x:f>
        <x:v>28</x:v>
      </x:c>
      <x:c r="AH1377" s="4" t="n">
        <x:f>COUNTIFS(Relaciones!$D$17763:$D$18137,A1377,Relaciones!$F$17763:$F$18137,"prediccion_amistad")</x:f>
        <x:v>3</x:v>
      </x:c>
      <x:c r="AI1377" s="4" t="n">
        <x:f>SUMIFS(Relaciones!$H$17763:$H$18137,Relaciones!$D$17763:$D$18137,A1377,Relaciones!$F$17763:$F$18137,"prediccion_amistad")</x:f>
        <x:v>3</x:v>
      </x:c>
      <x:c r="AJ1377" s="4" t="n">
        <x:f>COUNTIFS(Relaciones!$D$17763:$D$18137,A1377,Relaciones!$F$17763:$F$18137,"prediccion_rechazo")</x:f>
        <x:v>0</x:v>
      </x:c>
      <x:c r="AK1377" s="4" t="n">
        <x:f>SUMIFS(Relaciones!$H$17763:$H$18137,Relaciones!$D$17763:$D$18137,A1377,Relaciones!$F$17763:$F$18137,"prediccion_rechazo")</x:f>
        <x:v>0</x:v>
      </x:c>
      <x:c r="AL1377" s="4" t="n">
        <x:v>0.4967441012099863</x:v>
      </x:c>
    </x:row>
    <x:row r="1378" ht="23" customHeight="1">
      <x:c r="A1378" s="13" t="str">
        <x:v>01377</x:v>
      </x:c>
      <x:c r="B1378" s="4" t="str">
        <x:v>Córdoba</x:v>
      </x:c>
      <x:c r="C1378" s="4" t="str">
        <x:v>1.º Bachillerato</x:v>
      </x:c>
      <x:c r="D1378" s="4" t="str">
        <x:v>B</x:v>
      </x:c>
      <x:c r="E1378" s="4" t="str">
        <x:v>alumna</x:v>
      </x:c>
      <x:c r="F1378" s="14" t="n">
        <x:f>IF((AG1378-1)=0,"",ROUND(10*Q1378/(AG1378-1),1))</x:f>
        <x:v>1.5</x:v>
      </x:c>
      <x:c r="G1378" s="14" t="n">
        <x:f>IF((AG1378-1)=0,"",ROUND(10*R1378/(AG1378-1),1))</x:f>
        <x:v>1.9</x:v>
      </x:c>
      <x:c r="H1378" s="14" t="n">
        <x:f>IF(R1378=0,"",ROUND(10*S1378/R1378,1))</x:f>
        <x:v>8</x:v>
      </x:c>
      <x:c r="I1378" s="14" t="n">
        <x:f>IF(AH1378=0,"",ROUND(10*AI1378/AH1378,1))</x:f>
        <x:v>7.5</x:v>
      </x:c>
      <x:c r="J1378" s="14" t="n">
        <x:f>IF((AG1378-1)=0,"",ROUND(10*T1378/(AG1378-1),1))</x:f>
        <x:v>0</x:v>
      </x:c>
      <x:c r="K1378" s="14" t="n">
        <x:f>IF((AG1378-1)=0,"",ROUND(10*U1378/(AG1378-1),1))</x:f>
        <x:v>0.7</x:v>
      </x:c>
      <x:c r="L1378" s="14" t="n">
        <x:f>IF(U1378=0,"",ROUND(10*V1378/U1378,1))</x:f>
        <x:v>0</x:v>
      </x:c>
      <x:c r="M1378" s="14" t="n">
        <x:f>IF(AJ1378=0,"",ROUND(10*AK1378/AJ1378,1))</x:f>
        <x:v>0</x:v>
      </x:c>
      <x:c r="N1378" s="14" t="n">
        <x:f>ROUND(10*W1378/12,1)</x:f>
        <x:v>7.5</x:v>
      </x:c>
      <x:c r="O1378" s="14" t="n">
        <x:f>ROUND(10*AL1378,1)</x:f>
        <x:v>5.2</x:v>
      </x:c>
      <x:c r="P1378" s="14" t="n">
        <x:f>IF((AG1378-1)=0,"",ROUND(10*X1378/(AG1378-1),1))</x:f>
        <x:v>0</x:v>
      </x:c>
      <x:c r="Q1378" s="15" t="n">
        <x:f>COUNTIFS(Relaciones!$E$17763:$E$18137,A1378,Relaciones!$F$17763:$F$18137,"amistad")</x:f>
        <x:v>4</x:v>
      </x:c>
      <x:c r="R1378" s="15" t="n">
        <x:f>COUNTIFS(Relaciones!$D$17763:$D$18137,A1378,Relaciones!$F$17763:$F$18137,"amistad")</x:f>
        <x:v>5</x:v>
      </x:c>
      <x:c r="S1378" s="15" t="n">
        <x:f>SUMIFS(Relaciones!$G$17763:$G$18137,Relaciones!$D$17763:$D$18137,A1378,Relaciones!$F$17763:$F$18137,"amistad")</x:f>
        <x:v>4</x:v>
      </x:c>
      <x:c r="T1378" s="15" t="n">
        <x:f>COUNTIFS(Relaciones!$E$17763:$E$18137,A1378,Relaciones!$F$17763:$F$18137,"rechazo")</x:f>
        <x:v>0</x:v>
      </x:c>
      <x:c r="U1378" s="15" t="n">
        <x:f>COUNTIFS(Relaciones!$D$17763:$D$18137,A1378,Relaciones!$F$17763:$F$18137,"rechazo")</x:f>
        <x:v>2</x:v>
      </x:c>
      <x:c r="V1378" s="15" t="n">
        <x:f>SUMIFS(Relaciones!$G$17763:$G$18137,Relaciones!$D$17763:$D$18137,A1378,Relaciones!$F$17763:$F$18137,"rechazo")</x:f>
        <x:v>0</x:v>
      </x:c>
      <x:c r="W1378" s="15" t="n">
        <x:f>SUM(INDEX(Respuestas!$B$1374:$B$1401,MATCH(A1378,Respuestas!$A$1374:$A$1401,0)),INDEX(Respuestas!$C$1374:$C$1401,MATCH(A1378,Respuestas!$A$1374:$A$1401,0)),INDEX(Respuestas!$D$1374:$D$1401,MATCH(A1378,Respuestas!$A$1374:$A$1401,0)),INDEX(Respuestas!$E$1374:$E$1401,MATCH(A1378,Respuestas!$A$1374:$A$1401,0)))</x:f>
        <x:v>9</x:v>
      </x:c>
      <x:c r="X1378" s="15" t="n">
        <x:f>COUNTIFS(Relaciones!$E$17763:$E$18137,A1378,Relaciones!$F$17763:$F$18137,"mediacion")</x:f>
        <x:v>0</x:v>
      </x:c>
      <x:c r="Y1378" s="15" t="n">
        <x:f>COUNTIFS(Relaciones!$E$17763:$E$18137,A1378,Relaciones!$F$17763:$F$18137,"mediacion_negativa")</x:f>
        <x:v>0</x:v>
      </x:c>
      <x:c r="Z1378" s="15" t="n">
        <x:f>COUNTIFS(Relaciones!$E$17763:$E$18137,A1378,Relaciones!$F$17763:$F$18137,"bullying")</x:f>
        <x:v>0</x:v>
      </x:c>
      <x:c r="AA1378" s="4" t="str">
        <x:f>INDEX(Respuestas!$F$1374:$F$1401,MATCH(A1378,Respuestas!$A$1374:$A$1401,0))</x:f>
        <x:v>No</x:v>
      </x:c>
      <x:c r="AB1378" s="4" t="str">
        <x:f>INDEX(Respuestas!$G$1374:$G$1401,MATCH(A1378,Respuestas!$A$1374:$A$1401,0))</x:f>
        <x:v>Sí</x:v>
      </x:c>
      <x:c r="AC1378" s="4" t="str">
        <x:f>INDEX(Respuestas!$H$1374:$H$1401,MATCH(A1378,Respuestas!$A$1374:$A$1401,0))</x:f>
        <x:v>No</x:v>
      </x:c>
      <x:c r="AD1378" s="4" t="str">
        <x:f>INDEX(Respuestas!$I$1374:$I$1401,MATCH(A1378,Respuestas!$A$1374:$A$1401,0))</x:f>
        <x:v>Sí</x:v>
      </x:c>
      <x:c r="AE1378" s="4" t="str">
        <x:f>INDEX(Respuestas!$J$1374:$J$1401,MATCH(A1378,Respuestas!$A$1374:$A$1401,0))</x:f>
        <x:v>G1</x:v>
      </x:c>
      <x:c r="AF1378" s="4" t="str">
        <x:v>normalizada_v1</x:v>
      </x:c>
      <x:c r="AG1378" s="4" t="n">
        <x:f>COUNTIFS($B$2:$B$1513,B1378,$C$2:$C$1513,C1378,$D$2:$D$1513,D1378)</x:f>
        <x:v>28</x:v>
      </x:c>
      <x:c r="AH1378" s="4" t="n">
        <x:f>COUNTIFS(Relaciones!$D$17763:$D$18137,A1378,Relaciones!$F$17763:$F$18137,"prediccion_amistad")</x:f>
        <x:v>4</x:v>
      </x:c>
      <x:c r="AI1378" s="4" t="n">
        <x:f>SUMIFS(Relaciones!$H$17763:$H$18137,Relaciones!$D$17763:$D$18137,A1378,Relaciones!$F$17763:$F$18137,"prediccion_amistad")</x:f>
        <x:v>3</x:v>
      </x:c>
      <x:c r="AJ1378" s="4" t="n">
        <x:f>COUNTIFS(Relaciones!$D$17763:$D$18137,A1378,Relaciones!$F$17763:$F$18137,"prediccion_rechazo")</x:f>
        <x:v>1</x:v>
      </x:c>
      <x:c r="AK1378" s="4" t="n">
        <x:f>SUMIFS(Relaciones!$H$17763:$H$18137,Relaciones!$D$17763:$D$18137,A1378,Relaciones!$F$17763:$F$18137,"prediccion_rechazo")</x:f>
        <x:v>0</x:v>
      </x:c>
      <x:c r="AL1378" s="4" t="n">
        <x:v>0.5168215927758911</x:v>
      </x:c>
    </x:row>
    <x:row r="1379" ht="23" customHeight="1">
      <x:c r="A1379" s="13" t="str">
        <x:v>01378</x:v>
      </x:c>
      <x:c r="B1379" s="4" t="str">
        <x:v>Córdoba</x:v>
      </x:c>
      <x:c r="C1379" s="4" t="str">
        <x:v>1.º Bachillerato</x:v>
      </x:c>
      <x:c r="D1379" s="4" t="str">
        <x:v>B</x:v>
      </x:c>
      <x:c r="E1379" s="4" t="str">
        <x:v>alumno</x:v>
      </x:c>
      <x:c r="F1379" s="14" t="n">
        <x:f>IF((AG1379-1)=0,"",ROUND(10*Q1379/(AG1379-1),1))</x:f>
        <x:v>1.5</x:v>
      </x:c>
      <x:c r="G1379" s="14" t="n">
        <x:f>IF((AG1379-1)=0,"",ROUND(10*R1379/(AG1379-1),1))</x:f>
        <x:v>1.9</x:v>
      </x:c>
      <x:c r="H1379" s="14" t="n">
        <x:f>IF(R1379=0,"",ROUND(10*S1379/R1379,1))</x:f>
        <x:v>8</x:v>
      </x:c>
      <x:c r="I1379" s="14" t="n">
        <x:f>IF(AH1379=0,"",ROUND(10*AI1379/AH1379,1))</x:f>
        <x:v>10</x:v>
      </x:c>
      <x:c r="J1379" s="14" t="n">
        <x:f>IF((AG1379-1)=0,"",ROUND(10*T1379/(AG1379-1),1))</x:f>
        <x:v>0</x:v>
      </x:c>
      <x:c r="K1379" s="14" t="n">
        <x:f>IF((AG1379-1)=0,"",ROUND(10*U1379/(AG1379-1),1))</x:f>
        <x:v>1.1</x:v>
      </x:c>
      <x:c r="L1379" s="14" t="n">
        <x:f>IF(U1379=0,"",ROUND(10*V1379/U1379,1))</x:f>
        <x:v>0</x:v>
      </x:c>
      <x:c r="M1379" s="14" t="str">
        <x:f>IF(AJ1379=0,"",ROUND(10*AK1379/AJ1379,1))</x:f>
      </x:c>
      <x:c r="N1379" s="14" t="n">
        <x:f>ROUND(10*W1379/12,1)</x:f>
        <x:v>8.3</x:v>
      </x:c>
      <x:c r="O1379" s="14" t="n">
        <x:f>ROUND(10*AL1379,1)</x:f>
        <x:v>5.3</x:v>
      </x:c>
      <x:c r="P1379" s="14" t="n">
        <x:f>IF((AG1379-1)=0,"",ROUND(10*X1379/(AG1379-1),1))</x:f>
        <x:v>0</x:v>
      </x:c>
      <x:c r="Q1379" s="15" t="n">
        <x:f>COUNTIFS(Relaciones!$E$17763:$E$18137,A1379,Relaciones!$F$17763:$F$18137,"amistad")</x:f>
        <x:v>4</x:v>
      </x:c>
      <x:c r="R1379" s="15" t="n">
        <x:f>COUNTIFS(Relaciones!$D$17763:$D$18137,A1379,Relaciones!$F$17763:$F$18137,"amistad")</x:f>
        <x:v>5</x:v>
      </x:c>
      <x:c r="S1379" s="15" t="n">
        <x:f>SUMIFS(Relaciones!$G$17763:$G$18137,Relaciones!$D$17763:$D$18137,A1379,Relaciones!$F$17763:$F$18137,"amistad")</x:f>
        <x:v>4</x:v>
      </x:c>
      <x:c r="T1379" s="15" t="n">
        <x:f>COUNTIFS(Relaciones!$E$17763:$E$18137,A1379,Relaciones!$F$17763:$F$18137,"rechazo")</x:f>
        <x:v>0</x:v>
      </x:c>
      <x:c r="U1379" s="15" t="n">
        <x:f>COUNTIFS(Relaciones!$D$17763:$D$18137,A1379,Relaciones!$F$17763:$F$18137,"rechazo")</x:f>
        <x:v>3</x:v>
      </x:c>
      <x:c r="V1379" s="15" t="n">
        <x:f>SUMIFS(Relaciones!$G$17763:$G$18137,Relaciones!$D$17763:$D$18137,A1379,Relaciones!$F$17763:$F$18137,"rechazo")</x:f>
        <x:v>0</x:v>
      </x:c>
      <x:c r="W1379" s="15" t="n">
        <x:f>SUM(INDEX(Respuestas!$B$1374:$B$1401,MATCH(A1379,Respuestas!$A$1374:$A$1401,0)),INDEX(Respuestas!$C$1374:$C$1401,MATCH(A1379,Respuestas!$A$1374:$A$1401,0)),INDEX(Respuestas!$D$1374:$D$1401,MATCH(A1379,Respuestas!$A$1374:$A$1401,0)),INDEX(Respuestas!$E$1374:$E$1401,MATCH(A1379,Respuestas!$A$1374:$A$1401,0)))</x:f>
        <x:v>10</x:v>
      </x:c>
      <x:c r="X1379" s="15" t="n">
        <x:f>COUNTIFS(Relaciones!$E$17763:$E$18137,A1379,Relaciones!$F$17763:$F$18137,"mediacion")</x:f>
        <x:v>0</x:v>
      </x:c>
      <x:c r="Y1379" s="15" t="n">
        <x:f>COUNTIFS(Relaciones!$E$17763:$E$18137,A1379,Relaciones!$F$17763:$F$18137,"mediacion_negativa")</x:f>
        <x:v>0</x:v>
      </x:c>
      <x:c r="Z1379" s="15" t="n">
        <x:f>COUNTIFS(Relaciones!$E$17763:$E$18137,A1379,Relaciones!$F$17763:$F$18137,"bullying")</x:f>
        <x:v>0</x:v>
      </x:c>
      <x:c r="AA1379" s="4" t="str">
        <x:f>INDEX(Respuestas!$F$1374:$F$1401,MATCH(A1379,Respuestas!$A$1374:$A$1401,0))</x:f>
        <x:v>No</x:v>
      </x:c>
      <x:c r="AB1379" s="4" t="str">
        <x:f>INDEX(Respuestas!$G$1374:$G$1401,MATCH(A1379,Respuestas!$A$1374:$A$1401,0))</x:f>
        <x:v>Sí</x:v>
      </x:c>
      <x:c r="AC1379" s="4" t="str">
        <x:f>INDEX(Respuestas!$H$1374:$H$1401,MATCH(A1379,Respuestas!$A$1374:$A$1401,0))</x:f>
        <x:v>No</x:v>
      </x:c>
      <x:c r="AD1379" s="4" t="str">
        <x:f>INDEX(Respuestas!$I$1374:$I$1401,MATCH(A1379,Respuestas!$A$1374:$A$1401,0))</x:f>
        <x:v>No</x:v>
      </x:c>
      <x:c r="AE1379" s="4" t="str">
        <x:f>INDEX(Respuestas!$J$1374:$J$1401,MATCH(A1379,Respuestas!$A$1374:$A$1401,0))</x:f>
        <x:v>G1</x:v>
      </x:c>
      <x:c r="AF1379" s="4" t="str">
        <x:v>normalizada_v1</x:v>
      </x:c>
      <x:c r="AG1379" s="4" t="n">
        <x:f>COUNTIFS($B$2:$B$1513,B1379,$C$2:$C$1513,C1379,$D$2:$D$1513,D1379)</x:f>
        <x:v>28</x:v>
      </x:c>
      <x:c r="AH1379" s="4" t="n">
        <x:f>COUNTIFS(Relaciones!$D$17763:$D$18137,A1379,Relaciones!$F$17763:$F$18137,"prediccion_amistad")</x:f>
        <x:v>3</x:v>
      </x:c>
      <x:c r="AI1379" s="4" t="n">
        <x:f>SUMIFS(Relaciones!$H$17763:$H$18137,Relaciones!$D$17763:$D$18137,A1379,Relaciones!$F$17763:$F$18137,"prediccion_amistad")</x:f>
        <x:v>3</x:v>
      </x:c>
      <x:c r="AJ1379" s="4" t="n">
        <x:f>COUNTIFS(Relaciones!$D$17763:$D$18137,A1379,Relaciones!$F$17763:$F$18137,"prediccion_rechazo")</x:f>
        <x:v>0</x:v>
      </x:c>
      <x:c r="AK1379" s="4" t="n">
        <x:f>SUMIFS(Relaciones!$H$17763:$H$18137,Relaciones!$D$17763:$D$18137,A1379,Relaciones!$F$17763:$F$18137,"prediccion_rechazo")</x:f>
        <x:v>0</x:v>
      </x:c>
      <x:c r="AL1379" s="4" t="n">
        <x:v>0.5339363693100061</x:v>
      </x:c>
    </x:row>
    <x:row r="1380" ht="23" customHeight="1">
      <x:c r="A1380" s="13" t="str">
        <x:v>01379</x:v>
      </x:c>
      <x:c r="B1380" s="4" t="str">
        <x:v>Córdoba</x:v>
      </x:c>
      <x:c r="C1380" s="4" t="str">
        <x:v>1.º Bachillerato</x:v>
      </x:c>
      <x:c r="D1380" s="4" t="str">
        <x:v>B</x:v>
      </x:c>
      <x:c r="E1380" s="4" t="str">
        <x:v>alumna</x:v>
      </x:c>
      <x:c r="F1380" s="14" t="n">
        <x:f>IF((AG1380-1)=0,"",ROUND(10*Q1380/(AG1380-1),1))</x:f>
        <x:v>1.5</x:v>
      </x:c>
      <x:c r="G1380" s="14" t="n">
        <x:f>IF((AG1380-1)=0,"",ROUND(10*R1380/(AG1380-1),1))</x:f>
        <x:v>1.9</x:v>
      </x:c>
      <x:c r="H1380" s="14" t="n">
        <x:f>IF(R1380=0,"",ROUND(10*S1380/R1380,1))</x:f>
        <x:v>8</x:v>
      </x:c>
      <x:c r="I1380" s="14" t="n">
        <x:f>IF(AH1380=0,"",ROUND(10*AI1380/AH1380,1))</x:f>
        <x:v>10</x:v>
      </x:c>
      <x:c r="J1380" s="14" t="n">
        <x:f>IF((AG1380-1)=0,"",ROUND(10*T1380/(AG1380-1),1))</x:f>
        <x:v>0</x:v>
      </x:c>
      <x:c r="K1380" s="14" t="n">
        <x:f>IF((AG1380-1)=0,"",ROUND(10*U1380/(AG1380-1),1))</x:f>
        <x:v>0.7</x:v>
      </x:c>
      <x:c r="L1380" s="14" t="n">
        <x:f>IF(U1380=0,"",ROUND(10*V1380/U1380,1))</x:f>
        <x:v>0</x:v>
      </x:c>
      <x:c r="M1380" s="14" t="str">
        <x:f>IF(AJ1380=0,"",ROUND(10*AK1380/AJ1380,1))</x:f>
      </x:c>
      <x:c r="N1380" s="14" t="n">
        <x:f>ROUND(10*W1380/12,1)</x:f>
        <x:v>9.2</x:v>
      </x:c>
      <x:c r="O1380" s="14" t="n">
        <x:f>ROUND(10*AL1380,1)</x:f>
        <x:v>5.4</x:v>
      </x:c>
      <x:c r="P1380" s="14" t="n">
        <x:f>IF((AG1380-1)=0,"",ROUND(10*X1380/(AG1380-1),1))</x:f>
        <x:v>0</x:v>
      </x:c>
      <x:c r="Q1380" s="15" t="n">
        <x:f>COUNTIFS(Relaciones!$E$17763:$E$18137,A1380,Relaciones!$F$17763:$F$18137,"amistad")</x:f>
        <x:v>4</x:v>
      </x:c>
      <x:c r="R1380" s="15" t="n">
        <x:f>COUNTIFS(Relaciones!$D$17763:$D$18137,A1380,Relaciones!$F$17763:$F$18137,"amistad")</x:f>
        <x:v>5</x:v>
      </x:c>
      <x:c r="S1380" s="15" t="n">
        <x:f>SUMIFS(Relaciones!$G$17763:$G$18137,Relaciones!$D$17763:$D$18137,A1380,Relaciones!$F$17763:$F$18137,"amistad")</x:f>
        <x:v>4</x:v>
      </x:c>
      <x:c r="T1380" s="15" t="n">
        <x:f>COUNTIFS(Relaciones!$E$17763:$E$18137,A1380,Relaciones!$F$17763:$F$18137,"rechazo")</x:f>
        <x:v>0</x:v>
      </x:c>
      <x:c r="U1380" s="15" t="n">
        <x:f>COUNTIFS(Relaciones!$D$17763:$D$18137,A1380,Relaciones!$F$17763:$F$18137,"rechazo")</x:f>
        <x:v>2</x:v>
      </x:c>
      <x:c r="V1380" s="15" t="n">
        <x:f>SUMIFS(Relaciones!$G$17763:$G$18137,Relaciones!$D$17763:$D$18137,A1380,Relaciones!$F$17763:$F$18137,"rechazo")</x:f>
        <x:v>0</x:v>
      </x:c>
      <x:c r="W1380" s="15" t="n">
        <x:f>SUM(INDEX(Respuestas!$B$1374:$B$1401,MATCH(A1380,Respuestas!$A$1374:$A$1401,0)),INDEX(Respuestas!$C$1374:$C$1401,MATCH(A1380,Respuestas!$A$1374:$A$1401,0)),INDEX(Respuestas!$D$1374:$D$1401,MATCH(A1380,Respuestas!$A$1374:$A$1401,0)),INDEX(Respuestas!$E$1374:$E$1401,MATCH(A1380,Respuestas!$A$1374:$A$1401,0)))</x:f>
        <x:v>11</x:v>
      </x:c>
      <x:c r="X1380" s="15" t="n">
        <x:f>COUNTIFS(Relaciones!$E$17763:$E$18137,A1380,Relaciones!$F$17763:$F$18137,"mediacion")</x:f>
        <x:v>0</x:v>
      </x:c>
      <x:c r="Y1380" s="15" t="n">
        <x:f>COUNTIFS(Relaciones!$E$17763:$E$18137,A1380,Relaciones!$F$17763:$F$18137,"mediacion_negativa")</x:f>
        <x:v>0</x:v>
      </x:c>
      <x:c r="Z1380" s="15" t="n">
        <x:f>COUNTIFS(Relaciones!$E$17763:$E$18137,A1380,Relaciones!$F$17763:$F$18137,"bullying")</x:f>
        <x:v>0</x:v>
      </x:c>
      <x:c r="AA1380" s="4" t="str">
        <x:f>INDEX(Respuestas!$F$1374:$F$1401,MATCH(A1380,Respuestas!$A$1374:$A$1401,0))</x:f>
        <x:v>No</x:v>
      </x:c>
      <x:c r="AB1380" s="4" t="str">
        <x:f>INDEX(Respuestas!$G$1374:$G$1401,MATCH(A1380,Respuestas!$A$1374:$A$1401,0))</x:f>
        <x:v>Sí</x:v>
      </x:c>
      <x:c r="AC1380" s="4" t="str">
        <x:f>INDEX(Respuestas!$H$1374:$H$1401,MATCH(A1380,Respuestas!$A$1374:$A$1401,0))</x:f>
        <x:v>No</x:v>
      </x:c>
      <x:c r="AD1380" s="4" t="str">
        <x:f>INDEX(Respuestas!$I$1374:$I$1401,MATCH(A1380,Respuestas!$A$1374:$A$1401,0))</x:f>
        <x:v>Sí</x:v>
      </x:c>
      <x:c r="AE1380" s="4" t="str">
        <x:f>INDEX(Respuestas!$J$1374:$J$1401,MATCH(A1380,Respuestas!$A$1374:$A$1401,0))</x:f>
        <x:v>G1</x:v>
      </x:c>
      <x:c r="AF1380" s="4" t="str">
        <x:v>normalizada_v1</x:v>
      </x:c>
      <x:c r="AG1380" s="4" t="n">
        <x:f>COUNTIFS($B$2:$B$1513,B1380,$C$2:$C$1513,C1380,$D$2:$D$1513,D1380)</x:f>
        <x:v>28</x:v>
      </x:c>
      <x:c r="AH1380" s="4" t="n">
        <x:f>COUNTIFS(Relaciones!$D$17763:$D$18137,A1380,Relaciones!$F$17763:$F$18137,"prediccion_amistad")</x:f>
        <x:v>3</x:v>
      </x:c>
      <x:c r="AI1380" s="4" t="n">
        <x:f>SUMIFS(Relaciones!$H$17763:$H$18137,Relaciones!$D$17763:$D$18137,A1380,Relaciones!$F$17763:$F$18137,"prediccion_amistad")</x:f>
        <x:v>3</x:v>
      </x:c>
      <x:c r="AJ1380" s="4" t="n">
        <x:f>COUNTIFS(Relaciones!$D$17763:$D$18137,A1380,Relaciones!$F$17763:$F$18137,"prediccion_rechazo")</x:f>
        <x:v>0</x:v>
      </x:c>
      <x:c r="AK1380" s="4" t="n">
        <x:f>SUMIFS(Relaciones!$H$17763:$H$18137,Relaciones!$D$17763:$D$18137,A1380,Relaciones!$F$17763:$F$18137,"prediccion_rechazo")</x:f>
        <x:v>0</x:v>
      </x:c>
      <x:c r="AL1380" s="4" t="n">
        <x:v>0.5368990843417958</x:v>
      </x:c>
    </x:row>
    <x:row r="1381" ht="23" customHeight="1">
      <x:c r="A1381" s="13" t="str">
        <x:v>01380</x:v>
      </x:c>
      <x:c r="B1381" s="4" t="str">
        <x:v>Córdoba</x:v>
      </x:c>
      <x:c r="C1381" s="4" t="str">
        <x:v>1.º Bachillerato</x:v>
      </x:c>
      <x:c r="D1381" s="4" t="str">
        <x:v>B</x:v>
      </x:c>
      <x:c r="E1381" s="4" t="str">
        <x:v>alumno</x:v>
      </x:c>
      <x:c r="F1381" s="14" t="n">
        <x:f>IF((AG1381-1)=0,"",ROUND(10*Q1381/(AG1381-1),1))</x:f>
        <x:v>1.5</x:v>
      </x:c>
      <x:c r="G1381" s="14" t="n">
        <x:f>IF((AG1381-1)=0,"",ROUND(10*R1381/(AG1381-1),1))</x:f>
        <x:v>1.9</x:v>
      </x:c>
      <x:c r="H1381" s="14" t="n">
        <x:f>IF(R1381=0,"",ROUND(10*S1381/R1381,1))</x:f>
        <x:v>8</x:v>
      </x:c>
      <x:c r="I1381" s="14" t="n">
        <x:f>IF(AH1381=0,"",ROUND(10*AI1381/AH1381,1))</x:f>
        <x:v>7.5</x:v>
      </x:c>
      <x:c r="J1381" s="14" t="n">
        <x:f>IF((AG1381-1)=0,"",ROUND(10*T1381/(AG1381-1),1))</x:f>
        <x:v>0</x:v>
      </x:c>
      <x:c r="K1381" s="14" t="n">
        <x:f>IF((AG1381-1)=0,"",ROUND(10*U1381/(AG1381-1),1))</x:f>
        <x:v>0</x:v>
      </x:c>
      <x:c r="L1381" s="14" t="str">
        <x:f>IF(U1381=0,"",ROUND(10*V1381/U1381,1))</x:f>
      </x:c>
      <x:c r="M1381" s="14" t="n">
        <x:f>IF(AJ1381=0,"",ROUND(10*AK1381/AJ1381,1))</x:f>
        <x:v>0</x:v>
      </x:c>
      <x:c r="N1381" s="14" t="n">
        <x:f>ROUND(10*W1381/12,1)</x:f>
        <x:v>10</x:v>
      </x:c>
      <x:c r="O1381" s="14" t="n">
        <x:f>ROUND(10*AL1381,1)</x:f>
        <x:v>5.3</x:v>
      </x:c>
      <x:c r="P1381" s="14" t="n">
        <x:f>IF((AG1381-1)=0,"",ROUND(10*X1381/(AG1381-1),1))</x:f>
        <x:v>0</x:v>
      </x:c>
      <x:c r="Q1381" s="15" t="n">
        <x:f>COUNTIFS(Relaciones!$E$17763:$E$18137,A1381,Relaciones!$F$17763:$F$18137,"amistad")</x:f>
        <x:v>4</x:v>
      </x:c>
      <x:c r="R1381" s="15" t="n">
        <x:f>COUNTIFS(Relaciones!$D$17763:$D$18137,A1381,Relaciones!$F$17763:$F$18137,"amistad")</x:f>
        <x:v>5</x:v>
      </x:c>
      <x:c r="S1381" s="15" t="n">
        <x:f>SUMIFS(Relaciones!$G$17763:$G$18137,Relaciones!$D$17763:$D$18137,A1381,Relaciones!$F$17763:$F$18137,"amistad")</x:f>
        <x:v>4</x:v>
      </x:c>
      <x:c r="T1381" s="15" t="n">
        <x:f>COUNTIFS(Relaciones!$E$17763:$E$18137,A1381,Relaciones!$F$17763:$F$18137,"rechazo")</x:f>
        <x:v>0</x:v>
      </x:c>
      <x:c r="U1381" s="15" t="n">
        <x:f>COUNTIFS(Relaciones!$D$17763:$D$18137,A1381,Relaciones!$F$17763:$F$18137,"rechazo")</x:f>
        <x:v>0</x:v>
      </x:c>
      <x:c r="V1381" s="15" t="n">
        <x:f>SUMIFS(Relaciones!$G$17763:$G$18137,Relaciones!$D$17763:$D$18137,A1381,Relaciones!$F$17763:$F$18137,"rechazo")</x:f>
        <x:v>0</x:v>
      </x:c>
      <x:c r="W1381" s="15" t="n">
        <x:f>SUM(INDEX(Respuestas!$B$1374:$B$1401,MATCH(A1381,Respuestas!$A$1374:$A$1401,0)),INDEX(Respuestas!$C$1374:$C$1401,MATCH(A1381,Respuestas!$A$1374:$A$1401,0)),INDEX(Respuestas!$D$1374:$D$1401,MATCH(A1381,Respuestas!$A$1374:$A$1401,0)),INDEX(Respuestas!$E$1374:$E$1401,MATCH(A1381,Respuestas!$A$1374:$A$1401,0)))</x:f>
        <x:v>12</x:v>
      </x:c>
      <x:c r="X1381" s="15" t="n">
        <x:f>COUNTIFS(Relaciones!$E$17763:$E$18137,A1381,Relaciones!$F$17763:$F$18137,"mediacion")</x:f>
        <x:v>0</x:v>
      </x:c>
      <x:c r="Y1381" s="15" t="n">
        <x:f>COUNTIFS(Relaciones!$E$17763:$E$18137,A1381,Relaciones!$F$17763:$F$18137,"mediacion_negativa")</x:f>
        <x:v>0</x:v>
      </x:c>
      <x:c r="Z1381" s="15" t="n">
        <x:f>COUNTIFS(Relaciones!$E$17763:$E$18137,A1381,Relaciones!$F$17763:$F$18137,"bullying")</x:f>
        <x:v>0</x:v>
      </x:c>
      <x:c r="AA1381" s="4" t="str">
        <x:f>INDEX(Respuestas!$F$1374:$F$1401,MATCH(A1381,Respuestas!$A$1374:$A$1401,0))</x:f>
        <x:v>No</x:v>
      </x:c>
      <x:c r="AB1381" s="4" t="str">
        <x:f>INDEX(Respuestas!$G$1374:$G$1401,MATCH(A1381,Respuestas!$A$1374:$A$1401,0))</x:f>
        <x:v>Sí</x:v>
      </x:c>
      <x:c r="AC1381" s="4" t="str">
        <x:f>INDEX(Respuestas!$H$1374:$H$1401,MATCH(A1381,Respuestas!$A$1374:$A$1401,0))</x:f>
        <x:v>No</x:v>
      </x:c>
      <x:c r="AD1381" s="4" t="str">
        <x:f>INDEX(Respuestas!$I$1374:$I$1401,MATCH(A1381,Respuestas!$A$1374:$A$1401,0))</x:f>
        <x:v>Sí</x:v>
      </x:c>
      <x:c r="AE1381" s="4" t="str">
        <x:f>INDEX(Respuestas!$J$1374:$J$1401,MATCH(A1381,Respuestas!$A$1374:$A$1401,0))</x:f>
        <x:v>G1</x:v>
      </x:c>
      <x:c r="AF1381" s="4" t="str">
        <x:v>normalizada_v1</x:v>
      </x:c>
      <x:c r="AG1381" s="4" t="n">
        <x:f>COUNTIFS($B$2:$B$1513,B1381,$C$2:$C$1513,C1381,$D$2:$D$1513,D1381)</x:f>
        <x:v>28</x:v>
      </x:c>
      <x:c r="AH1381" s="4" t="n">
        <x:f>COUNTIFS(Relaciones!$D$17763:$D$18137,A1381,Relaciones!$F$17763:$F$18137,"prediccion_amistad")</x:f>
        <x:v>4</x:v>
      </x:c>
      <x:c r="AI1381" s="4" t="n">
        <x:f>SUMIFS(Relaciones!$H$17763:$H$18137,Relaciones!$D$17763:$D$18137,A1381,Relaciones!$F$17763:$F$18137,"prediccion_amistad")</x:f>
        <x:v>3</x:v>
      </x:c>
      <x:c r="AJ1381" s="4" t="n">
        <x:f>COUNTIFS(Relaciones!$D$17763:$D$18137,A1381,Relaciones!$F$17763:$F$18137,"prediccion_rechazo")</x:f>
        <x:v>1</x:v>
      </x:c>
      <x:c r="AK1381" s="4" t="n">
        <x:f>SUMIFS(Relaciones!$H$17763:$H$18137,Relaciones!$D$17763:$D$18137,A1381,Relaciones!$F$17763:$F$18137,"prediccion_rechazo")</x:f>
        <x:v>0</x:v>
      </x:c>
      <x:c r="AL1381" s="4" t="n">
        <x:v>0.5339363693100061</x:v>
      </x:c>
    </x:row>
    <x:row r="1382" ht="23" customHeight="1">
      <x:c r="A1382" s="13" t="str">
        <x:v>01381</x:v>
      </x:c>
      <x:c r="B1382" s="4" t="str">
        <x:v>Córdoba</x:v>
      </x:c>
      <x:c r="C1382" s="4" t="str">
        <x:v>1.º Bachillerato</x:v>
      </x:c>
      <x:c r="D1382" s="4" t="str">
        <x:v>B</x:v>
      </x:c>
      <x:c r="E1382" s="4" t="str">
        <x:v>alumna</x:v>
      </x:c>
      <x:c r="F1382" s="14" t="n">
        <x:f>IF((AG1382-1)=0,"",ROUND(10*Q1382/(AG1382-1),1))</x:f>
        <x:v>1.5</x:v>
      </x:c>
      <x:c r="G1382" s="14" t="n">
        <x:f>IF((AG1382-1)=0,"",ROUND(10*R1382/(AG1382-1),1))</x:f>
        <x:v>1.9</x:v>
      </x:c>
      <x:c r="H1382" s="14" t="n">
        <x:f>IF(R1382=0,"",ROUND(10*S1382/R1382,1))</x:f>
        <x:v>8</x:v>
      </x:c>
      <x:c r="I1382" s="14" t="n">
        <x:f>IF(AH1382=0,"",ROUND(10*AI1382/AH1382,1))</x:f>
        <x:v>10</x:v>
      </x:c>
      <x:c r="J1382" s="14" t="n">
        <x:f>IF((AG1382-1)=0,"",ROUND(10*T1382/(AG1382-1),1))</x:f>
        <x:v>0</x:v>
      </x:c>
      <x:c r="K1382" s="14" t="n">
        <x:f>IF((AG1382-1)=0,"",ROUND(10*U1382/(AG1382-1),1))</x:f>
        <x:v>0.7</x:v>
      </x:c>
      <x:c r="L1382" s="14" t="n">
        <x:f>IF(U1382=0,"",ROUND(10*V1382/U1382,1))</x:f>
        <x:v>0</x:v>
      </x:c>
      <x:c r="M1382" s="14" t="str">
        <x:f>IF(AJ1382=0,"",ROUND(10*AK1382/AJ1382,1))</x:f>
      </x:c>
      <x:c r="N1382" s="14" t="n">
        <x:f>ROUND(10*W1382/12,1)</x:f>
        <x:v>7.5</x:v>
      </x:c>
      <x:c r="O1382" s="14" t="n">
        <x:f>ROUND(10*AL1382,1)</x:f>
        <x:v>5.2</x:v>
      </x:c>
      <x:c r="P1382" s="14" t="n">
        <x:f>IF((AG1382-1)=0,"",ROUND(10*X1382/(AG1382-1),1))</x:f>
        <x:v>0</x:v>
      </x:c>
      <x:c r="Q1382" s="15" t="n">
        <x:f>COUNTIFS(Relaciones!$E$17763:$E$18137,A1382,Relaciones!$F$17763:$F$18137,"amistad")</x:f>
        <x:v>4</x:v>
      </x:c>
      <x:c r="R1382" s="15" t="n">
        <x:f>COUNTIFS(Relaciones!$D$17763:$D$18137,A1382,Relaciones!$F$17763:$F$18137,"amistad")</x:f>
        <x:v>5</x:v>
      </x:c>
      <x:c r="S1382" s="15" t="n">
        <x:f>SUMIFS(Relaciones!$G$17763:$G$18137,Relaciones!$D$17763:$D$18137,A1382,Relaciones!$F$17763:$F$18137,"amistad")</x:f>
        <x:v>4</x:v>
      </x:c>
      <x:c r="T1382" s="15" t="n">
        <x:f>COUNTIFS(Relaciones!$E$17763:$E$18137,A1382,Relaciones!$F$17763:$F$18137,"rechazo")</x:f>
        <x:v>0</x:v>
      </x:c>
      <x:c r="U1382" s="15" t="n">
        <x:f>COUNTIFS(Relaciones!$D$17763:$D$18137,A1382,Relaciones!$F$17763:$F$18137,"rechazo")</x:f>
        <x:v>2</x:v>
      </x:c>
      <x:c r="V1382" s="15" t="n">
        <x:f>SUMIFS(Relaciones!$G$17763:$G$18137,Relaciones!$D$17763:$D$18137,A1382,Relaciones!$F$17763:$F$18137,"rechazo")</x:f>
        <x:v>0</x:v>
      </x:c>
      <x:c r="W1382" s="15" t="n">
        <x:f>SUM(INDEX(Respuestas!$B$1374:$B$1401,MATCH(A1382,Respuestas!$A$1374:$A$1401,0)),INDEX(Respuestas!$C$1374:$C$1401,MATCH(A1382,Respuestas!$A$1374:$A$1401,0)),INDEX(Respuestas!$D$1374:$D$1401,MATCH(A1382,Respuestas!$A$1374:$A$1401,0)),INDEX(Respuestas!$E$1374:$E$1401,MATCH(A1382,Respuestas!$A$1374:$A$1401,0)))</x:f>
        <x:v>9</x:v>
      </x:c>
      <x:c r="X1382" s="15" t="n">
        <x:f>COUNTIFS(Relaciones!$E$17763:$E$18137,A1382,Relaciones!$F$17763:$F$18137,"mediacion")</x:f>
        <x:v>0</x:v>
      </x:c>
      <x:c r="Y1382" s="15" t="n">
        <x:f>COUNTIFS(Relaciones!$E$17763:$E$18137,A1382,Relaciones!$F$17763:$F$18137,"mediacion_negativa")</x:f>
        <x:v>0</x:v>
      </x:c>
      <x:c r="Z1382" s="15" t="n">
        <x:f>COUNTIFS(Relaciones!$E$17763:$E$18137,A1382,Relaciones!$F$17763:$F$18137,"bullying")</x:f>
        <x:v>0</x:v>
      </x:c>
      <x:c r="AA1382" s="4" t="str">
        <x:f>INDEX(Respuestas!$F$1374:$F$1401,MATCH(A1382,Respuestas!$A$1374:$A$1401,0))</x:f>
        <x:v>No</x:v>
      </x:c>
      <x:c r="AB1382" s="4" t="str">
        <x:f>INDEX(Respuestas!$G$1374:$G$1401,MATCH(A1382,Respuestas!$A$1374:$A$1401,0))</x:f>
        <x:v>Sí</x:v>
      </x:c>
      <x:c r="AC1382" s="4" t="str">
        <x:f>INDEX(Respuestas!$H$1374:$H$1401,MATCH(A1382,Respuestas!$A$1374:$A$1401,0))</x:f>
        <x:v>No</x:v>
      </x:c>
      <x:c r="AD1382" s="4" t="str">
        <x:f>INDEX(Respuestas!$I$1374:$I$1401,MATCH(A1382,Respuestas!$A$1374:$A$1401,0))</x:f>
        <x:v>Sí</x:v>
      </x:c>
      <x:c r="AE1382" s="4" t="str">
        <x:f>INDEX(Respuestas!$J$1374:$J$1401,MATCH(A1382,Respuestas!$A$1374:$A$1401,0))</x:f>
        <x:v>G1</x:v>
      </x:c>
      <x:c r="AF1382" s="4" t="str">
        <x:v>normalizada_v1</x:v>
      </x:c>
      <x:c r="AG1382" s="4" t="n">
        <x:f>COUNTIFS($B$2:$B$1513,B1382,$C$2:$C$1513,C1382,$D$2:$D$1513,D1382)</x:f>
        <x:v>28</x:v>
      </x:c>
      <x:c r="AH1382" s="4" t="n">
        <x:f>COUNTIFS(Relaciones!$D$17763:$D$18137,A1382,Relaciones!$F$17763:$F$18137,"prediccion_amistad")</x:f>
        <x:v>3</x:v>
      </x:c>
      <x:c r="AI1382" s="4" t="n">
        <x:f>SUMIFS(Relaciones!$H$17763:$H$18137,Relaciones!$D$17763:$D$18137,A1382,Relaciones!$F$17763:$F$18137,"prediccion_amistad")</x:f>
        <x:v>3</x:v>
      </x:c>
      <x:c r="AJ1382" s="4" t="n">
        <x:f>COUNTIFS(Relaciones!$D$17763:$D$18137,A1382,Relaciones!$F$17763:$F$18137,"prediccion_rechazo")</x:f>
        <x:v>0</x:v>
      </x:c>
      <x:c r="AK1382" s="4" t="n">
        <x:f>SUMIFS(Relaciones!$H$17763:$H$18137,Relaciones!$D$17763:$D$18137,A1382,Relaciones!$F$17763:$F$18137,"prediccion_rechazo")</x:f>
        <x:v>0</x:v>
      </x:c>
      <x:c r="AL1382" s="4" t="n">
        <x:v>0.5168215927758911</x:v>
      </x:c>
    </x:row>
    <x:row r="1383" ht="23" customHeight="1">
      <x:c r="A1383" s="13" t="str">
        <x:v>01382</x:v>
      </x:c>
      <x:c r="B1383" s="4" t="str">
        <x:v>Córdoba</x:v>
      </x:c>
      <x:c r="C1383" s="4" t="str">
        <x:v>1.º Bachillerato</x:v>
      </x:c>
      <x:c r="D1383" s="4" t="str">
        <x:v>B</x:v>
      </x:c>
      <x:c r="E1383" s="4" t="str">
        <x:v>alumno</x:v>
      </x:c>
      <x:c r="F1383" s="14" t="n">
        <x:f>IF((AG1383-1)=0,"",ROUND(10*Q1383/(AG1383-1),1))</x:f>
        <x:v>1.5</x:v>
      </x:c>
      <x:c r="G1383" s="14" t="n">
        <x:f>IF((AG1383-1)=0,"",ROUND(10*R1383/(AG1383-1),1))</x:f>
        <x:v>1.9</x:v>
      </x:c>
      <x:c r="H1383" s="14" t="n">
        <x:f>IF(R1383=0,"",ROUND(10*S1383/R1383,1))</x:f>
        <x:v>8</x:v>
      </x:c>
      <x:c r="I1383" s="14" t="n">
        <x:f>IF(AH1383=0,"",ROUND(10*AI1383/AH1383,1))</x:f>
        <x:v>10</x:v>
      </x:c>
      <x:c r="J1383" s="14" t="n">
        <x:f>IF((AG1383-1)=0,"",ROUND(10*T1383/(AG1383-1),1))</x:f>
        <x:v>0</x:v>
      </x:c>
      <x:c r="K1383" s="14" t="n">
        <x:f>IF((AG1383-1)=0,"",ROUND(10*U1383/(AG1383-1),1))</x:f>
        <x:v>1.1</x:v>
      </x:c>
      <x:c r="L1383" s="14" t="n">
        <x:f>IF(U1383=0,"",ROUND(10*V1383/U1383,1))</x:f>
        <x:v>0</x:v>
      </x:c>
      <x:c r="M1383" s="14" t="str">
        <x:f>IF(AJ1383=0,"",ROUND(10*AK1383/AJ1383,1))</x:f>
      </x:c>
      <x:c r="N1383" s="14" t="n">
        <x:f>ROUND(10*W1383/12,1)</x:f>
        <x:v>8.3</x:v>
      </x:c>
      <x:c r="O1383" s="14" t="n">
        <x:f>ROUND(10*AL1383,1)</x:f>
        <x:v>5</x:v>
      </x:c>
      <x:c r="P1383" s="14" t="n">
        <x:f>IF((AG1383-1)=0,"",ROUND(10*X1383/(AG1383-1),1))</x:f>
        <x:v>0</x:v>
      </x:c>
      <x:c r="Q1383" s="15" t="n">
        <x:f>COUNTIFS(Relaciones!$E$17763:$E$18137,A1383,Relaciones!$F$17763:$F$18137,"amistad")</x:f>
        <x:v>4</x:v>
      </x:c>
      <x:c r="R1383" s="15" t="n">
        <x:f>COUNTIFS(Relaciones!$D$17763:$D$18137,A1383,Relaciones!$F$17763:$F$18137,"amistad")</x:f>
        <x:v>5</x:v>
      </x:c>
      <x:c r="S1383" s="15" t="n">
        <x:f>SUMIFS(Relaciones!$G$17763:$G$18137,Relaciones!$D$17763:$D$18137,A1383,Relaciones!$F$17763:$F$18137,"amistad")</x:f>
        <x:v>4</x:v>
      </x:c>
      <x:c r="T1383" s="15" t="n">
        <x:f>COUNTIFS(Relaciones!$E$17763:$E$18137,A1383,Relaciones!$F$17763:$F$18137,"rechazo")</x:f>
        <x:v>0</x:v>
      </x:c>
      <x:c r="U1383" s="15" t="n">
        <x:f>COUNTIFS(Relaciones!$D$17763:$D$18137,A1383,Relaciones!$F$17763:$F$18137,"rechazo")</x:f>
        <x:v>3</x:v>
      </x:c>
      <x:c r="V1383" s="15" t="n">
        <x:f>SUMIFS(Relaciones!$G$17763:$G$18137,Relaciones!$D$17763:$D$18137,A1383,Relaciones!$F$17763:$F$18137,"rechazo")</x:f>
        <x:v>0</x:v>
      </x:c>
      <x:c r="W1383" s="15" t="n">
        <x:f>SUM(INDEX(Respuestas!$B$1374:$B$1401,MATCH(A1383,Respuestas!$A$1374:$A$1401,0)),INDEX(Respuestas!$C$1374:$C$1401,MATCH(A1383,Respuestas!$A$1374:$A$1401,0)),INDEX(Respuestas!$D$1374:$D$1401,MATCH(A1383,Respuestas!$A$1374:$A$1401,0)),INDEX(Respuestas!$E$1374:$E$1401,MATCH(A1383,Respuestas!$A$1374:$A$1401,0)))</x:f>
        <x:v>10</x:v>
      </x:c>
      <x:c r="X1383" s="15" t="n">
        <x:f>COUNTIFS(Relaciones!$E$17763:$E$18137,A1383,Relaciones!$F$17763:$F$18137,"mediacion")</x:f>
        <x:v>0</x:v>
      </x:c>
      <x:c r="Y1383" s="15" t="n">
        <x:f>COUNTIFS(Relaciones!$E$17763:$E$18137,A1383,Relaciones!$F$17763:$F$18137,"mediacion_negativa")</x:f>
        <x:v>0</x:v>
      </x:c>
      <x:c r="Z1383" s="15" t="n">
        <x:f>COUNTIFS(Relaciones!$E$17763:$E$18137,A1383,Relaciones!$F$17763:$F$18137,"bullying")</x:f>
        <x:v>0</x:v>
      </x:c>
      <x:c r="AA1383" s="4" t="str">
        <x:f>INDEX(Respuestas!$F$1374:$F$1401,MATCH(A1383,Respuestas!$A$1374:$A$1401,0))</x:f>
        <x:v>No</x:v>
      </x:c>
      <x:c r="AB1383" s="4" t="str">
        <x:f>INDEX(Respuestas!$G$1374:$G$1401,MATCH(A1383,Respuestas!$A$1374:$A$1401,0))</x:f>
        <x:v>Sí</x:v>
      </x:c>
      <x:c r="AC1383" s="4" t="str">
        <x:f>INDEX(Respuestas!$H$1374:$H$1401,MATCH(A1383,Respuestas!$A$1374:$A$1401,0))</x:f>
        <x:v>No</x:v>
      </x:c>
      <x:c r="AD1383" s="4" t="str">
        <x:f>INDEX(Respuestas!$I$1374:$I$1401,MATCH(A1383,Respuestas!$A$1374:$A$1401,0))</x:f>
        <x:v>Sí</x:v>
      </x:c>
      <x:c r="AE1383" s="4" t="str">
        <x:f>INDEX(Respuestas!$J$1374:$J$1401,MATCH(A1383,Respuestas!$A$1374:$A$1401,0))</x:f>
        <x:v>G1</x:v>
      </x:c>
      <x:c r="AF1383" s="4" t="str">
        <x:v>normalizada_v1</x:v>
      </x:c>
      <x:c r="AG1383" s="4" t="n">
        <x:f>COUNTIFS($B$2:$B$1513,B1383,$C$2:$C$1513,C1383,$D$2:$D$1513,D1383)</x:f>
        <x:v>28</x:v>
      </x:c>
      <x:c r="AH1383" s="4" t="n">
        <x:f>COUNTIFS(Relaciones!$D$17763:$D$18137,A1383,Relaciones!$F$17763:$F$18137,"prediccion_amistad")</x:f>
        <x:v>3</x:v>
      </x:c>
      <x:c r="AI1383" s="4" t="n">
        <x:f>SUMIFS(Relaciones!$H$17763:$H$18137,Relaciones!$D$17763:$D$18137,A1383,Relaciones!$F$17763:$F$18137,"prediccion_amistad")</x:f>
        <x:v>3</x:v>
      </x:c>
      <x:c r="AJ1383" s="4" t="n">
        <x:f>COUNTIFS(Relaciones!$D$17763:$D$18137,A1383,Relaciones!$F$17763:$F$18137,"prediccion_rechazo")</x:f>
        <x:v>0</x:v>
      </x:c>
      <x:c r="AK1383" s="4" t="n">
        <x:f>SUMIFS(Relaciones!$H$17763:$H$18137,Relaciones!$D$17763:$D$18137,A1383,Relaciones!$F$17763:$F$18137,"prediccion_rechazo")</x:f>
        <x:v>0</x:v>
      </x:c>
      <x:c r="AL1383" s="4" t="n">
        <x:v>0.49674410120998636</x:v>
      </x:c>
    </x:row>
    <x:row r="1384" ht="23" customHeight="1">
      <x:c r="A1384" s="13" t="str">
        <x:v>01383</x:v>
      </x:c>
      <x:c r="B1384" s="4" t="str">
        <x:v>Córdoba</x:v>
      </x:c>
      <x:c r="C1384" s="4" t="str">
        <x:v>1.º Bachillerato</x:v>
      </x:c>
      <x:c r="D1384" s="4" t="str">
        <x:v>B</x:v>
      </x:c>
      <x:c r="E1384" s="4" t="str">
        <x:v>alumna</x:v>
      </x:c>
      <x:c r="F1384" s="14" t="n">
        <x:f>IF((AG1384-1)=0,"",ROUND(10*Q1384/(AG1384-1),1))</x:f>
        <x:v>1.5</x:v>
      </x:c>
      <x:c r="G1384" s="14" t="n">
        <x:f>IF((AG1384-1)=0,"",ROUND(10*R1384/(AG1384-1),1))</x:f>
        <x:v>1.5</x:v>
      </x:c>
      <x:c r="H1384" s="14" t="n">
        <x:f>IF(R1384=0,"",ROUND(10*S1384/R1384,1))</x:f>
        <x:v>10</x:v>
      </x:c>
      <x:c r="I1384" s="14" t="n">
        <x:f>IF(AH1384=0,"",ROUND(10*AI1384/AH1384,1))</x:f>
        <x:v>7.5</x:v>
      </x:c>
      <x:c r="J1384" s="14" t="n">
        <x:f>IF((AG1384-1)=0,"",ROUND(10*T1384/(AG1384-1),1))</x:f>
        <x:v>0</x:v>
      </x:c>
      <x:c r="K1384" s="14" t="n">
        <x:f>IF((AG1384-1)=0,"",ROUND(10*U1384/(AG1384-1),1))</x:f>
        <x:v>0.7</x:v>
      </x:c>
      <x:c r="L1384" s="14" t="n">
        <x:f>IF(U1384=0,"",ROUND(10*V1384/U1384,1))</x:f>
        <x:v>0</x:v>
      </x:c>
      <x:c r="M1384" s="14" t="n">
        <x:f>IF(AJ1384=0,"",ROUND(10*AK1384/AJ1384,1))</x:f>
        <x:v>0</x:v>
      </x:c>
      <x:c r="N1384" s="14" t="n">
        <x:f>ROUND(10*W1384/12,1)</x:f>
        <x:v>9.2</x:v>
      </x:c>
      <x:c r="O1384" s="14" t="n">
        <x:f>ROUND(10*AL1384,1)</x:f>
        <x:v>4.2</x:v>
      </x:c>
      <x:c r="P1384" s="14" t="n">
        <x:f>IF((AG1384-1)=0,"",ROUND(10*X1384/(AG1384-1),1))</x:f>
        <x:v>0</x:v>
      </x:c>
      <x:c r="Q1384" s="15" t="n">
        <x:f>COUNTIFS(Relaciones!$E$17763:$E$18137,A1384,Relaciones!$F$17763:$F$18137,"amistad")</x:f>
        <x:v>4</x:v>
      </x:c>
      <x:c r="R1384" s="15" t="n">
        <x:f>COUNTIFS(Relaciones!$D$17763:$D$18137,A1384,Relaciones!$F$17763:$F$18137,"amistad")</x:f>
        <x:v>4</x:v>
      </x:c>
      <x:c r="S1384" s="15" t="n">
        <x:f>SUMIFS(Relaciones!$G$17763:$G$18137,Relaciones!$D$17763:$D$18137,A1384,Relaciones!$F$17763:$F$18137,"amistad")</x:f>
        <x:v>4</x:v>
      </x:c>
      <x:c r="T1384" s="15" t="n">
        <x:f>COUNTIFS(Relaciones!$E$17763:$E$18137,A1384,Relaciones!$F$17763:$F$18137,"rechazo")</x:f>
        <x:v>0</x:v>
      </x:c>
      <x:c r="U1384" s="15" t="n">
        <x:f>COUNTIFS(Relaciones!$D$17763:$D$18137,A1384,Relaciones!$F$17763:$F$18137,"rechazo")</x:f>
        <x:v>2</x:v>
      </x:c>
      <x:c r="V1384" s="15" t="n">
        <x:f>SUMIFS(Relaciones!$G$17763:$G$18137,Relaciones!$D$17763:$D$18137,A1384,Relaciones!$F$17763:$F$18137,"rechazo")</x:f>
        <x:v>0</x:v>
      </x:c>
      <x:c r="W1384" s="15" t="n">
        <x:f>SUM(INDEX(Respuestas!$B$1374:$B$1401,MATCH(A1384,Respuestas!$A$1374:$A$1401,0)),INDEX(Respuestas!$C$1374:$C$1401,MATCH(A1384,Respuestas!$A$1374:$A$1401,0)),INDEX(Respuestas!$D$1374:$D$1401,MATCH(A1384,Respuestas!$A$1374:$A$1401,0)),INDEX(Respuestas!$E$1374:$E$1401,MATCH(A1384,Respuestas!$A$1374:$A$1401,0)))</x:f>
        <x:v>11</x:v>
      </x:c>
      <x:c r="X1384" s="15" t="n">
        <x:f>COUNTIFS(Relaciones!$E$17763:$E$18137,A1384,Relaciones!$F$17763:$F$18137,"mediacion")</x:f>
        <x:v>0</x:v>
      </x:c>
      <x:c r="Y1384" s="15" t="n">
        <x:f>COUNTIFS(Relaciones!$E$17763:$E$18137,A1384,Relaciones!$F$17763:$F$18137,"mediacion_negativa")</x:f>
        <x:v>0</x:v>
      </x:c>
      <x:c r="Z1384" s="15" t="n">
        <x:f>COUNTIFS(Relaciones!$E$17763:$E$18137,A1384,Relaciones!$F$17763:$F$18137,"bullying")</x:f>
        <x:v>0</x:v>
      </x:c>
      <x:c r="AA1384" s="4" t="str">
        <x:f>INDEX(Respuestas!$F$1374:$F$1401,MATCH(A1384,Respuestas!$A$1374:$A$1401,0))</x:f>
        <x:v>No</x:v>
      </x:c>
      <x:c r="AB1384" s="4" t="str">
        <x:f>INDEX(Respuestas!$G$1374:$G$1401,MATCH(A1384,Respuestas!$A$1374:$A$1401,0))</x:f>
        <x:v>Sí</x:v>
      </x:c>
      <x:c r="AC1384" s="4" t="str">
        <x:f>INDEX(Respuestas!$H$1374:$H$1401,MATCH(A1384,Respuestas!$A$1374:$A$1401,0))</x:f>
        <x:v>No</x:v>
      </x:c>
      <x:c r="AD1384" s="4" t="str">
        <x:f>INDEX(Respuestas!$I$1374:$I$1401,MATCH(A1384,Respuestas!$A$1374:$A$1401,0))</x:f>
        <x:v>No</x:v>
      </x:c>
      <x:c r="AE1384" s="4" t="str">
        <x:f>INDEX(Respuestas!$J$1374:$J$1401,MATCH(A1384,Respuestas!$A$1374:$A$1401,0))</x:f>
        <x:v>G1</x:v>
      </x:c>
      <x:c r="AF1384" s="4" t="str">
        <x:v>normalizada_v1</x:v>
      </x:c>
      <x:c r="AG1384" s="4" t="n">
        <x:f>COUNTIFS($B$2:$B$1513,B1384,$C$2:$C$1513,C1384,$D$2:$D$1513,D1384)</x:f>
        <x:v>28</x:v>
      </x:c>
      <x:c r="AH1384" s="4" t="n">
        <x:f>COUNTIFS(Relaciones!$D$17763:$D$18137,A1384,Relaciones!$F$17763:$F$18137,"prediccion_amistad")</x:f>
        <x:v>4</x:v>
      </x:c>
      <x:c r="AI1384" s="4" t="n">
        <x:f>SUMIFS(Relaciones!$H$17763:$H$18137,Relaciones!$D$17763:$D$18137,A1384,Relaciones!$F$17763:$F$18137,"prediccion_amistad")</x:f>
        <x:v>3</x:v>
      </x:c>
      <x:c r="AJ1384" s="4" t="n">
        <x:f>COUNTIFS(Relaciones!$D$17763:$D$18137,A1384,Relaciones!$F$17763:$F$18137,"prediccion_rechazo")</x:f>
        <x:v>1</x:v>
      </x:c>
      <x:c r="AK1384" s="4" t="n">
        <x:f>SUMIFS(Relaciones!$H$17763:$H$18137,Relaciones!$D$17763:$D$18137,A1384,Relaciones!$F$17763:$F$18137,"prediccion_rechazo")</x:f>
        <x:v>0</x:v>
      </x:c>
      <x:c r="AL1384" s="4" t="n">
        <x:v>0.41795431304438974</x:v>
      </x:c>
    </x:row>
    <x:row r="1385" ht="23" customHeight="1">
      <x:c r="A1385" s="13" t="str">
        <x:v>01384</x:v>
      </x:c>
      <x:c r="B1385" s="4" t="str">
        <x:v>Córdoba</x:v>
      </x:c>
      <x:c r="C1385" s="4" t="str">
        <x:v>1.º Bachillerato</x:v>
      </x:c>
      <x:c r="D1385" s="4" t="str">
        <x:v>B</x:v>
      </x:c>
      <x:c r="E1385" s="4" t="str">
        <x:v>alumno</x:v>
      </x:c>
      <x:c r="F1385" s="14" t="n">
        <x:f>IF((AG1385-1)=0,"",ROUND(10*Q1385/(AG1385-1),1))</x:f>
        <x:v>1.5</x:v>
      </x:c>
      <x:c r="G1385" s="14" t="n">
        <x:f>IF((AG1385-1)=0,"",ROUND(10*R1385/(AG1385-1),1))</x:f>
        <x:v>1.5</x:v>
      </x:c>
      <x:c r="H1385" s="14" t="n">
        <x:f>IF(R1385=0,"",ROUND(10*S1385/R1385,1))</x:f>
        <x:v>10</x:v>
      </x:c>
      <x:c r="I1385" s="14" t="n">
        <x:f>IF(AH1385=0,"",ROUND(10*AI1385/AH1385,1))</x:f>
        <x:v>10</x:v>
      </x:c>
      <x:c r="J1385" s="14" t="n">
        <x:f>IF((AG1385-1)=0,"",ROUND(10*T1385/(AG1385-1),1))</x:f>
        <x:v>0</x:v>
      </x:c>
      <x:c r="K1385" s="14" t="n">
        <x:f>IF((AG1385-1)=0,"",ROUND(10*U1385/(AG1385-1),1))</x:f>
        <x:v>1.1</x:v>
      </x:c>
      <x:c r="L1385" s="14" t="n">
        <x:f>IF(U1385=0,"",ROUND(10*V1385/U1385,1))</x:f>
        <x:v>0</x:v>
      </x:c>
      <x:c r="M1385" s="14" t="str">
        <x:f>IF(AJ1385=0,"",ROUND(10*AK1385/AJ1385,1))</x:f>
      </x:c>
      <x:c r="N1385" s="14" t="n">
        <x:f>ROUND(10*W1385/12,1)</x:f>
        <x:v>5</x:v>
      </x:c>
      <x:c r="O1385" s="14" t="n">
        <x:f>ROUND(10*AL1385,1)</x:f>
        <x:v>4</x:v>
      </x:c>
      <x:c r="P1385" s="14" t="n">
        <x:f>IF((AG1385-1)=0,"",ROUND(10*X1385/(AG1385-1),1))</x:f>
        <x:v>0</x:v>
      </x:c>
      <x:c r="Q1385" s="15" t="n">
        <x:f>COUNTIFS(Relaciones!$E$17763:$E$18137,A1385,Relaciones!$F$17763:$F$18137,"amistad")</x:f>
        <x:v>4</x:v>
      </x:c>
      <x:c r="R1385" s="15" t="n">
        <x:f>COUNTIFS(Relaciones!$D$17763:$D$18137,A1385,Relaciones!$F$17763:$F$18137,"amistad")</x:f>
        <x:v>4</x:v>
      </x:c>
      <x:c r="S1385" s="15" t="n">
        <x:f>SUMIFS(Relaciones!$G$17763:$G$18137,Relaciones!$D$17763:$D$18137,A1385,Relaciones!$F$17763:$F$18137,"amistad")</x:f>
        <x:v>4</x:v>
      </x:c>
      <x:c r="T1385" s="15" t="n">
        <x:f>COUNTIFS(Relaciones!$E$17763:$E$18137,A1385,Relaciones!$F$17763:$F$18137,"rechazo")</x:f>
        <x:v>0</x:v>
      </x:c>
      <x:c r="U1385" s="15" t="n">
        <x:f>COUNTIFS(Relaciones!$D$17763:$D$18137,A1385,Relaciones!$F$17763:$F$18137,"rechazo")</x:f>
        <x:v>3</x:v>
      </x:c>
      <x:c r="V1385" s="15" t="n">
        <x:f>SUMIFS(Relaciones!$G$17763:$G$18137,Relaciones!$D$17763:$D$18137,A1385,Relaciones!$F$17763:$F$18137,"rechazo")</x:f>
        <x:v>0</x:v>
      </x:c>
      <x:c r="W1385" s="15" t="n">
        <x:f>SUM(INDEX(Respuestas!$B$1374:$B$1401,MATCH(A1385,Respuestas!$A$1374:$A$1401,0)),INDEX(Respuestas!$C$1374:$C$1401,MATCH(A1385,Respuestas!$A$1374:$A$1401,0)),INDEX(Respuestas!$D$1374:$D$1401,MATCH(A1385,Respuestas!$A$1374:$A$1401,0)),INDEX(Respuestas!$E$1374:$E$1401,MATCH(A1385,Respuestas!$A$1374:$A$1401,0)))</x:f>
        <x:v>6</x:v>
      </x:c>
      <x:c r="X1385" s="15" t="n">
        <x:f>COUNTIFS(Relaciones!$E$17763:$E$18137,A1385,Relaciones!$F$17763:$F$18137,"mediacion")</x:f>
        <x:v>0</x:v>
      </x:c>
      <x:c r="Y1385" s="15" t="n">
        <x:f>COUNTIFS(Relaciones!$E$17763:$E$18137,A1385,Relaciones!$F$17763:$F$18137,"mediacion_negativa")</x:f>
        <x:v>0</x:v>
      </x:c>
      <x:c r="Z1385" s="15" t="n">
        <x:f>COUNTIFS(Relaciones!$E$17763:$E$18137,A1385,Relaciones!$F$17763:$F$18137,"bullying")</x:f>
        <x:v>0</x:v>
      </x:c>
      <x:c r="AA1385" s="4" t="str">
        <x:f>INDEX(Respuestas!$F$1374:$F$1401,MATCH(A1385,Respuestas!$A$1374:$A$1401,0))</x:f>
        <x:v>No</x:v>
      </x:c>
      <x:c r="AB1385" s="4" t="str">
        <x:f>INDEX(Respuestas!$G$1374:$G$1401,MATCH(A1385,Respuestas!$A$1374:$A$1401,0))</x:f>
        <x:v>Sí</x:v>
      </x:c>
      <x:c r="AC1385" s="4" t="str">
        <x:f>INDEX(Respuestas!$H$1374:$H$1401,MATCH(A1385,Respuestas!$A$1374:$A$1401,0))</x:f>
        <x:v>No</x:v>
      </x:c>
      <x:c r="AD1385" s="4" t="str">
        <x:f>INDEX(Respuestas!$I$1374:$I$1401,MATCH(A1385,Respuestas!$A$1374:$A$1401,0))</x:f>
        <x:v>Sí</x:v>
      </x:c>
      <x:c r="AE1385" s="4" t="str">
        <x:f>INDEX(Respuestas!$J$1374:$J$1401,MATCH(A1385,Respuestas!$A$1374:$A$1401,0))</x:f>
        <x:v>G1</x:v>
      </x:c>
      <x:c r="AF1385" s="4" t="str">
        <x:v>normalizada_v1</x:v>
      </x:c>
      <x:c r="AG1385" s="4" t="n">
        <x:f>COUNTIFS($B$2:$B$1513,B1385,$C$2:$C$1513,C1385,$D$2:$D$1513,D1385)</x:f>
        <x:v>28</x:v>
      </x:c>
      <x:c r="AH1385" s="4" t="n">
        <x:f>COUNTIFS(Relaciones!$D$17763:$D$18137,A1385,Relaciones!$F$17763:$F$18137,"prediccion_amistad")</x:f>
        <x:v>3</x:v>
      </x:c>
      <x:c r="AI1385" s="4" t="n">
        <x:f>SUMIFS(Relaciones!$H$17763:$H$18137,Relaciones!$D$17763:$D$18137,A1385,Relaciones!$F$17763:$F$18137,"prediccion_amistad")</x:f>
        <x:v>3</x:v>
      </x:c>
      <x:c r="AJ1385" s="4" t="n">
        <x:f>COUNTIFS(Relaciones!$D$17763:$D$18137,A1385,Relaciones!$F$17763:$F$18137,"prediccion_rechazo")</x:f>
        <x:v>0</x:v>
      </x:c>
      <x:c r="AK1385" s="4" t="n">
        <x:f>SUMIFS(Relaciones!$H$17763:$H$18137,Relaciones!$D$17763:$D$18137,A1385,Relaciones!$F$17763:$F$18137,"prediccion_rechazo")</x:f>
        <x:v>0</x:v>
      </x:c>
      <x:c r="AL1385" s="4" t="n">
        <x:v>0.40083953651027465</x:v>
      </x:c>
    </x:row>
    <x:row r="1386" ht="23" customHeight="1">
      <x:c r="A1386" s="13" t="str">
        <x:v>01385</x:v>
      </x:c>
      <x:c r="B1386" s="4" t="str">
        <x:v>Córdoba</x:v>
      </x:c>
      <x:c r="C1386" s="4" t="str">
        <x:v>1.º Bachillerato</x:v>
      </x:c>
      <x:c r="D1386" s="4" t="str">
        <x:v>B</x:v>
      </x:c>
      <x:c r="E1386" s="4" t="str">
        <x:v>alumna</x:v>
      </x:c>
      <x:c r="F1386" s="14" t="n">
        <x:f>IF((AG1386-1)=0,"",ROUND(10*Q1386/(AG1386-1),1))</x:f>
        <x:v>3.7</x:v>
      </x:c>
      <x:c r="G1386" s="14" t="n">
        <x:f>IF((AG1386-1)=0,"",ROUND(10*R1386/(AG1386-1),1))</x:f>
        <x:v>2.2</x:v>
      </x:c>
      <x:c r="H1386" s="14" t="n">
        <x:f>IF(R1386=0,"",ROUND(10*S1386/R1386,1))</x:f>
        <x:v>10</x:v>
      </x:c>
      <x:c r="I1386" s="14" t="n">
        <x:f>IF(AH1386=0,"",ROUND(10*AI1386/AH1386,1))</x:f>
        <x:v>10</x:v>
      </x:c>
      <x:c r="J1386" s="14" t="n">
        <x:f>IF((AG1386-1)=0,"",ROUND(10*T1386/(AG1386-1),1))</x:f>
        <x:v>0</x:v>
      </x:c>
      <x:c r="K1386" s="14" t="n">
        <x:f>IF((AG1386-1)=0,"",ROUND(10*U1386/(AG1386-1),1))</x:f>
        <x:v>0.7</x:v>
      </x:c>
      <x:c r="L1386" s="14" t="n">
        <x:f>IF(U1386=0,"",ROUND(10*V1386/U1386,1))</x:f>
        <x:v>0</x:v>
      </x:c>
      <x:c r="M1386" s="14" t="str">
        <x:f>IF(AJ1386=0,"",ROUND(10*AK1386/AJ1386,1))</x:f>
      </x:c>
      <x:c r="N1386" s="14" t="n">
        <x:f>ROUND(10*W1386/12,1)</x:f>
        <x:v>7.5</x:v>
      </x:c>
      <x:c r="O1386" s="14" t="n">
        <x:f>ROUND(10*AL1386,1)</x:f>
        <x:v>5.1</x:v>
      </x:c>
      <x:c r="P1386" s="14" t="n">
        <x:f>IF((AG1386-1)=0,"",ROUND(10*X1386/(AG1386-1),1))</x:f>
        <x:v>3</x:v>
      </x:c>
      <x:c r="Q1386" s="15" t="n">
        <x:f>COUNTIFS(Relaciones!$E$17763:$E$18137,A1386,Relaciones!$F$17763:$F$18137,"amistad")</x:f>
        <x:v>10</x:v>
      </x:c>
      <x:c r="R1386" s="15" t="n">
        <x:f>COUNTIFS(Relaciones!$D$17763:$D$18137,A1386,Relaciones!$F$17763:$F$18137,"amistad")</x:f>
        <x:v>6</x:v>
      </x:c>
      <x:c r="S1386" s="15" t="n">
        <x:f>SUMIFS(Relaciones!$G$17763:$G$18137,Relaciones!$D$17763:$D$18137,A1386,Relaciones!$F$17763:$F$18137,"amistad")</x:f>
        <x:v>6</x:v>
      </x:c>
      <x:c r="T1386" s="15" t="n">
        <x:f>COUNTIFS(Relaciones!$E$17763:$E$18137,A1386,Relaciones!$F$17763:$F$18137,"rechazo")</x:f>
        <x:v>0</x:v>
      </x:c>
      <x:c r="U1386" s="15" t="n">
        <x:f>COUNTIFS(Relaciones!$D$17763:$D$18137,A1386,Relaciones!$F$17763:$F$18137,"rechazo")</x:f>
        <x:v>2</x:v>
      </x:c>
      <x:c r="V1386" s="15" t="n">
        <x:f>SUMIFS(Relaciones!$G$17763:$G$18137,Relaciones!$D$17763:$D$18137,A1386,Relaciones!$F$17763:$F$18137,"rechazo")</x:f>
        <x:v>0</x:v>
      </x:c>
      <x:c r="W1386" s="15" t="n">
        <x:f>SUM(INDEX(Respuestas!$B$1374:$B$1401,MATCH(A1386,Respuestas!$A$1374:$A$1401,0)),INDEX(Respuestas!$C$1374:$C$1401,MATCH(A1386,Respuestas!$A$1374:$A$1401,0)),INDEX(Respuestas!$D$1374:$D$1401,MATCH(A1386,Respuestas!$A$1374:$A$1401,0)),INDEX(Respuestas!$E$1374:$E$1401,MATCH(A1386,Respuestas!$A$1374:$A$1401,0)))</x:f>
        <x:v>9</x:v>
      </x:c>
      <x:c r="X1386" s="15" t="n">
        <x:f>COUNTIFS(Relaciones!$E$17763:$E$18137,A1386,Relaciones!$F$17763:$F$18137,"mediacion")</x:f>
        <x:v>8</x:v>
      </x:c>
      <x:c r="Y1386" s="15" t="n">
        <x:f>COUNTIFS(Relaciones!$E$17763:$E$18137,A1386,Relaciones!$F$17763:$F$18137,"mediacion_negativa")</x:f>
        <x:v>0</x:v>
      </x:c>
      <x:c r="Z1386" s="15" t="n">
        <x:f>COUNTIFS(Relaciones!$E$17763:$E$18137,A1386,Relaciones!$F$17763:$F$18137,"bullying")</x:f>
        <x:v>0</x:v>
      </x:c>
      <x:c r="AA1386" s="4" t="str">
        <x:f>INDEX(Respuestas!$F$1374:$F$1401,MATCH(A1386,Respuestas!$A$1374:$A$1401,0))</x:f>
        <x:v>No</x:v>
      </x:c>
      <x:c r="AB1386" s="4" t="str">
        <x:f>INDEX(Respuestas!$G$1374:$G$1401,MATCH(A1386,Respuestas!$A$1374:$A$1401,0))</x:f>
        <x:v>Sí</x:v>
      </x:c>
      <x:c r="AC1386" s="4" t="str">
        <x:f>INDEX(Respuestas!$H$1374:$H$1401,MATCH(A1386,Respuestas!$A$1374:$A$1401,0))</x:f>
        <x:v>No</x:v>
      </x:c>
      <x:c r="AD1386" s="4" t="str">
        <x:f>INDEX(Respuestas!$I$1374:$I$1401,MATCH(A1386,Respuestas!$A$1374:$A$1401,0))</x:f>
        <x:v>Sí</x:v>
      </x:c>
      <x:c r="AE1386" s="4" t="str">
        <x:f>INDEX(Respuestas!$J$1374:$J$1401,MATCH(A1386,Respuestas!$A$1374:$A$1401,0))</x:f>
        <x:v>G2</x:v>
      </x:c>
      <x:c r="AF1386" s="4" t="str">
        <x:v>normalizada_v1</x:v>
      </x:c>
      <x:c r="AG1386" s="4" t="n">
        <x:f>COUNTIFS($B$2:$B$1513,B1386,$C$2:$C$1513,C1386,$D$2:$D$1513,D1386)</x:f>
        <x:v>28</x:v>
      </x:c>
      <x:c r="AH1386" s="4" t="n">
        <x:f>COUNTIFS(Relaciones!$D$17763:$D$18137,A1386,Relaciones!$F$17763:$F$18137,"prediccion_amistad")</x:f>
        <x:v>7</x:v>
      </x:c>
      <x:c r="AI1386" s="4" t="n">
        <x:f>SUMIFS(Relaciones!$H$17763:$H$18137,Relaciones!$D$17763:$D$18137,A1386,Relaciones!$F$17763:$F$18137,"prediccion_amistad")</x:f>
        <x:v>7</x:v>
      </x:c>
      <x:c r="AJ1386" s="4" t="n">
        <x:f>COUNTIFS(Relaciones!$D$17763:$D$18137,A1386,Relaciones!$F$17763:$F$18137,"prediccion_rechazo")</x:f>
        <x:v>0</x:v>
      </x:c>
      <x:c r="AK1386" s="4" t="n">
        <x:f>SUMIFS(Relaciones!$H$17763:$H$18137,Relaciones!$D$17763:$D$18137,A1386,Relaciones!$F$17763:$F$18137,"prediccion_rechazo")</x:f>
        <x:v>0</x:v>
      </x:c>
      <x:c r="AL1386" s="4" t="n">
        <x:v>0.5072295475335205</x:v>
      </x:c>
    </x:row>
    <x:row r="1387" ht="23" customHeight="1">
      <x:c r="A1387" s="13" t="str">
        <x:v>01386</x:v>
      </x:c>
      <x:c r="B1387" s="4" t="str">
        <x:v>Córdoba</x:v>
      </x:c>
      <x:c r="C1387" s="4" t="str">
        <x:v>1.º Bachillerato</x:v>
      </x:c>
      <x:c r="D1387" s="4" t="str">
        <x:v>B</x:v>
      </x:c>
      <x:c r="E1387" s="4" t="str">
        <x:v>alumno</x:v>
      </x:c>
      <x:c r="F1387" s="14" t="n">
        <x:f>IF((AG1387-1)=0,"",ROUND(10*Q1387/(AG1387-1),1))</x:f>
        <x:v>1.5</x:v>
      </x:c>
      <x:c r="G1387" s="14" t="n">
        <x:f>IF((AG1387-1)=0,"",ROUND(10*R1387/(AG1387-1),1))</x:f>
        <x:v>1.5</x:v>
      </x:c>
      <x:c r="H1387" s="14" t="n">
        <x:f>IF(R1387=0,"",ROUND(10*S1387/R1387,1))</x:f>
        <x:v>10</x:v>
      </x:c>
      <x:c r="I1387" s="14" t="n">
        <x:f>IF(AH1387=0,"",ROUND(10*AI1387/AH1387,1))</x:f>
        <x:v>7.5</x:v>
      </x:c>
      <x:c r="J1387" s="14" t="n">
        <x:f>IF((AG1387-1)=0,"",ROUND(10*T1387/(AG1387-1),1))</x:f>
        <x:v>0</x:v>
      </x:c>
      <x:c r="K1387" s="14" t="n">
        <x:f>IF((AG1387-1)=0,"",ROUND(10*U1387/(AG1387-1),1))</x:f>
        <x:v>1.1</x:v>
      </x:c>
      <x:c r="L1387" s="14" t="n">
        <x:f>IF(U1387=0,"",ROUND(10*V1387/U1387,1))</x:f>
        <x:v>0</x:v>
      </x:c>
      <x:c r="M1387" s="14" t="n">
        <x:f>IF(AJ1387=0,"",ROUND(10*AK1387/AJ1387,1))</x:f>
        <x:v>0</x:v>
      </x:c>
      <x:c r="N1387" s="14" t="n">
        <x:f>ROUND(10*W1387/12,1)</x:f>
        <x:v>8.3</x:v>
      </x:c>
      <x:c r="O1387" s="14" t="n">
        <x:f>ROUND(10*AL1387,1)</x:f>
        <x:v>2</x:v>
      </x:c>
      <x:c r="P1387" s="14" t="n">
        <x:f>IF((AG1387-1)=0,"",ROUND(10*X1387/(AG1387-1),1))</x:f>
        <x:v>0</x:v>
      </x:c>
      <x:c r="Q1387" s="15" t="n">
        <x:f>COUNTIFS(Relaciones!$E$17763:$E$18137,A1387,Relaciones!$F$17763:$F$18137,"amistad")</x:f>
        <x:v>4</x:v>
      </x:c>
      <x:c r="R1387" s="15" t="n">
        <x:f>COUNTIFS(Relaciones!$D$17763:$D$18137,A1387,Relaciones!$F$17763:$F$18137,"amistad")</x:f>
        <x:v>4</x:v>
      </x:c>
      <x:c r="S1387" s="15" t="n">
        <x:f>SUMIFS(Relaciones!$G$17763:$G$18137,Relaciones!$D$17763:$D$18137,A1387,Relaciones!$F$17763:$F$18137,"amistad")</x:f>
        <x:v>4</x:v>
      </x:c>
      <x:c r="T1387" s="15" t="n">
        <x:f>COUNTIFS(Relaciones!$E$17763:$E$18137,A1387,Relaciones!$F$17763:$F$18137,"rechazo")</x:f>
        <x:v>0</x:v>
      </x:c>
      <x:c r="U1387" s="15" t="n">
        <x:f>COUNTIFS(Relaciones!$D$17763:$D$18137,A1387,Relaciones!$F$17763:$F$18137,"rechazo")</x:f>
        <x:v>3</x:v>
      </x:c>
      <x:c r="V1387" s="15" t="n">
        <x:f>SUMIFS(Relaciones!$G$17763:$G$18137,Relaciones!$D$17763:$D$18137,A1387,Relaciones!$F$17763:$F$18137,"rechazo")</x:f>
        <x:v>0</x:v>
      </x:c>
      <x:c r="W1387" s="15" t="n">
        <x:f>SUM(INDEX(Respuestas!$B$1374:$B$1401,MATCH(A1387,Respuestas!$A$1374:$A$1401,0)),INDEX(Respuestas!$C$1374:$C$1401,MATCH(A1387,Respuestas!$A$1374:$A$1401,0)),INDEX(Respuestas!$D$1374:$D$1401,MATCH(A1387,Respuestas!$A$1374:$A$1401,0)),INDEX(Respuestas!$E$1374:$E$1401,MATCH(A1387,Respuestas!$A$1374:$A$1401,0)))</x:f>
        <x:v>10</x:v>
      </x:c>
      <x:c r="X1387" s="15" t="n">
        <x:f>COUNTIFS(Relaciones!$E$17763:$E$18137,A1387,Relaciones!$F$17763:$F$18137,"mediacion")</x:f>
        <x:v>0</x:v>
      </x:c>
      <x:c r="Y1387" s="15" t="n">
        <x:f>COUNTIFS(Relaciones!$E$17763:$E$18137,A1387,Relaciones!$F$17763:$F$18137,"mediacion_negativa")</x:f>
        <x:v>0</x:v>
      </x:c>
      <x:c r="Z1387" s="15" t="n">
        <x:f>COUNTIFS(Relaciones!$E$17763:$E$18137,A1387,Relaciones!$F$17763:$F$18137,"bullying")</x:f>
        <x:v>0</x:v>
      </x:c>
      <x:c r="AA1387" s="4" t="str">
        <x:f>INDEX(Respuestas!$F$1374:$F$1401,MATCH(A1387,Respuestas!$A$1374:$A$1401,0))</x:f>
        <x:v>No</x:v>
      </x:c>
      <x:c r="AB1387" s="4" t="str">
        <x:f>INDEX(Respuestas!$G$1374:$G$1401,MATCH(A1387,Respuestas!$A$1374:$A$1401,0))</x:f>
        <x:v>Sí</x:v>
      </x:c>
      <x:c r="AC1387" s="4" t="str">
        <x:f>INDEX(Respuestas!$H$1374:$H$1401,MATCH(A1387,Respuestas!$A$1374:$A$1401,0))</x:f>
        <x:v>No</x:v>
      </x:c>
      <x:c r="AD1387" s="4" t="str">
        <x:f>INDEX(Respuestas!$I$1374:$I$1401,MATCH(A1387,Respuestas!$A$1374:$A$1401,0))</x:f>
        <x:v>Sí</x:v>
      </x:c>
      <x:c r="AE1387" s="4" t="str">
        <x:f>INDEX(Respuestas!$J$1374:$J$1401,MATCH(A1387,Respuestas!$A$1374:$A$1401,0))</x:f>
        <x:v>G2</x:v>
      </x:c>
      <x:c r="AF1387" s="4" t="str">
        <x:v>normalizada_v1</x:v>
      </x:c>
      <x:c r="AG1387" s="4" t="n">
        <x:f>COUNTIFS($B$2:$B$1513,B1387,$C$2:$C$1513,C1387,$D$2:$D$1513,D1387)</x:f>
        <x:v>28</x:v>
      </x:c>
      <x:c r="AH1387" s="4" t="n">
        <x:f>COUNTIFS(Relaciones!$D$17763:$D$18137,A1387,Relaciones!$F$17763:$F$18137,"prediccion_amistad")</x:f>
        <x:v>4</x:v>
      </x:c>
      <x:c r="AI1387" s="4" t="n">
        <x:f>SUMIFS(Relaciones!$H$17763:$H$18137,Relaciones!$D$17763:$D$18137,A1387,Relaciones!$F$17763:$F$18137,"prediccion_amistad")</x:f>
        <x:v>3</x:v>
      </x:c>
      <x:c r="AJ1387" s="4" t="n">
        <x:f>COUNTIFS(Relaciones!$D$17763:$D$18137,A1387,Relaciones!$F$17763:$F$18137,"prediccion_rechazo")</x:f>
        <x:v>1</x:v>
      </x:c>
      <x:c r="AK1387" s="4" t="n">
        <x:f>SUMIFS(Relaciones!$H$17763:$H$18137,Relaciones!$D$17763:$D$18137,A1387,Relaciones!$F$17763:$F$18137,"prediccion_rechazo")</x:f>
        <x:v>0</x:v>
      </x:c>
      <x:c r="AL1387" s="4" t="n">
        <x:v>0.20161759554812736</x:v>
      </x:c>
    </x:row>
    <x:row r="1388" ht="23" customHeight="1">
      <x:c r="A1388" s="13" t="str">
        <x:v>01387</x:v>
      </x:c>
      <x:c r="B1388" s="4" t="str">
        <x:v>Córdoba</x:v>
      </x:c>
      <x:c r="C1388" s="4" t="str">
        <x:v>1.º Bachillerato</x:v>
      </x:c>
      <x:c r="D1388" s="4" t="str">
        <x:v>B</x:v>
      </x:c>
      <x:c r="E1388" s="4" t="str">
        <x:v>alumna</x:v>
      </x:c>
      <x:c r="F1388" s="14" t="n">
        <x:f>IF((AG1388-1)=0,"",ROUND(10*Q1388/(AG1388-1),1))</x:f>
        <x:v>1.5</x:v>
      </x:c>
      <x:c r="G1388" s="14" t="n">
        <x:f>IF((AG1388-1)=0,"",ROUND(10*R1388/(AG1388-1),1))</x:f>
        <x:v>1.5</x:v>
      </x:c>
      <x:c r="H1388" s="14" t="n">
        <x:f>IF(R1388=0,"",ROUND(10*S1388/R1388,1))</x:f>
        <x:v>10</x:v>
      </x:c>
      <x:c r="I1388" s="14" t="n">
        <x:f>IF(AH1388=0,"",ROUND(10*AI1388/AH1388,1))</x:f>
        <x:v>10</x:v>
      </x:c>
      <x:c r="J1388" s="14" t="n">
        <x:f>IF((AG1388-1)=0,"",ROUND(10*T1388/(AG1388-1),1))</x:f>
        <x:v>0</x:v>
      </x:c>
      <x:c r="K1388" s="14" t="n">
        <x:f>IF((AG1388-1)=0,"",ROUND(10*U1388/(AG1388-1),1))</x:f>
        <x:v>0</x:v>
      </x:c>
      <x:c r="L1388" s="14" t="str">
        <x:f>IF(U1388=0,"",ROUND(10*V1388/U1388,1))</x:f>
      </x:c>
      <x:c r="M1388" s="14" t="str">
        <x:f>IF(AJ1388=0,"",ROUND(10*AK1388/AJ1388,1))</x:f>
      </x:c>
      <x:c r="N1388" s="14" t="n">
        <x:f>ROUND(10*W1388/12,1)</x:f>
        <x:v>9.2</x:v>
      </x:c>
      <x:c r="O1388" s="14" t="n">
        <x:f>ROUND(10*AL1388,1)</x:f>
        <x:v>2.1</x:v>
      </x:c>
      <x:c r="P1388" s="14" t="n">
        <x:f>IF((AG1388-1)=0,"",ROUND(10*X1388/(AG1388-1),1))</x:f>
        <x:v>0</x:v>
      </x:c>
      <x:c r="Q1388" s="15" t="n">
        <x:f>COUNTIFS(Relaciones!$E$17763:$E$18137,A1388,Relaciones!$F$17763:$F$18137,"amistad")</x:f>
        <x:v>4</x:v>
      </x:c>
      <x:c r="R1388" s="15" t="n">
        <x:f>COUNTIFS(Relaciones!$D$17763:$D$18137,A1388,Relaciones!$F$17763:$F$18137,"amistad")</x:f>
        <x:v>4</x:v>
      </x:c>
      <x:c r="S1388" s="15" t="n">
        <x:f>SUMIFS(Relaciones!$G$17763:$G$18137,Relaciones!$D$17763:$D$18137,A1388,Relaciones!$F$17763:$F$18137,"amistad")</x:f>
        <x:v>4</x:v>
      </x:c>
      <x:c r="T1388" s="15" t="n">
        <x:f>COUNTIFS(Relaciones!$E$17763:$E$18137,A1388,Relaciones!$F$17763:$F$18137,"rechazo")</x:f>
        <x:v>0</x:v>
      </x:c>
      <x:c r="U1388" s="15" t="n">
        <x:f>COUNTIFS(Relaciones!$D$17763:$D$18137,A1388,Relaciones!$F$17763:$F$18137,"rechazo")</x:f>
        <x:v>0</x:v>
      </x:c>
      <x:c r="V1388" s="15" t="n">
        <x:f>SUMIFS(Relaciones!$G$17763:$G$18137,Relaciones!$D$17763:$D$18137,A1388,Relaciones!$F$17763:$F$18137,"rechazo")</x:f>
        <x:v>0</x:v>
      </x:c>
      <x:c r="W1388" s="15" t="n">
        <x:f>SUM(INDEX(Respuestas!$B$1374:$B$1401,MATCH(A1388,Respuestas!$A$1374:$A$1401,0)),INDEX(Respuestas!$C$1374:$C$1401,MATCH(A1388,Respuestas!$A$1374:$A$1401,0)),INDEX(Respuestas!$D$1374:$D$1401,MATCH(A1388,Respuestas!$A$1374:$A$1401,0)),INDEX(Respuestas!$E$1374:$E$1401,MATCH(A1388,Respuestas!$A$1374:$A$1401,0)))</x:f>
        <x:v>11</x:v>
      </x:c>
      <x:c r="X1388" s="15" t="n">
        <x:f>COUNTIFS(Relaciones!$E$17763:$E$18137,A1388,Relaciones!$F$17763:$F$18137,"mediacion")</x:f>
        <x:v>0</x:v>
      </x:c>
      <x:c r="Y1388" s="15" t="n">
        <x:f>COUNTIFS(Relaciones!$E$17763:$E$18137,A1388,Relaciones!$F$17763:$F$18137,"mediacion_negativa")</x:f>
        <x:v>0</x:v>
      </x:c>
      <x:c r="Z1388" s="15" t="n">
        <x:f>COUNTIFS(Relaciones!$E$17763:$E$18137,A1388,Relaciones!$F$17763:$F$18137,"bullying")</x:f>
        <x:v>0</x:v>
      </x:c>
      <x:c r="AA1388" s="4" t="str">
        <x:f>INDEX(Respuestas!$F$1374:$F$1401,MATCH(A1388,Respuestas!$A$1374:$A$1401,0))</x:f>
        <x:v>No</x:v>
      </x:c>
      <x:c r="AB1388" s="4" t="str">
        <x:f>INDEX(Respuestas!$G$1374:$G$1401,MATCH(A1388,Respuestas!$A$1374:$A$1401,0))</x:f>
        <x:v>Sí</x:v>
      </x:c>
      <x:c r="AC1388" s="4" t="str">
        <x:f>INDEX(Respuestas!$H$1374:$H$1401,MATCH(A1388,Respuestas!$A$1374:$A$1401,0))</x:f>
        <x:v>No</x:v>
      </x:c>
      <x:c r="AD1388" s="4" t="str">
        <x:f>INDEX(Respuestas!$I$1374:$I$1401,MATCH(A1388,Respuestas!$A$1374:$A$1401,0))</x:f>
        <x:v>Sí</x:v>
      </x:c>
      <x:c r="AE1388" s="4" t="str">
        <x:f>INDEX(Respuestas!$J$1374:$J$1401,MATCH(A1388,Respuestas!$A$1374:$A$1401,0))</x:f>
        <x:v>G2</x:v>
      </x:c>
      <x:c r="AF1388" s="4" t="str">
        <x:v>normalizada_v1</x:v>
      </x:c>
      <x:c r="AG1388" s="4" t="n">
        <x:f>COUNTIFS($B$2:$B$1513,B1388,$C$2:$C$1513,C1388,$D$2:$D$1513,D1388)</x:f>
        <x:v>28</x:v>
      </x:c>
      <x:c r="AH1388" s="4" t="n">
        <x:f>COUNTIFS(Relaciones!$D$17763:$D$18137,A1388,Relaciones!$F$17763:$F$18137,"prediccion_amistad")</x:f>
        <x:v>3</x:v>
      </x:c>
      <x:c r="AI1388" s="4" t="n">
        <x:f>SUMIFS(Relaciones!$H$17763:$H$18137,Relaciones!$D$17763:$D$18137,A1388,Relaciones!$F$17763:$F$18137,"prediccion_amistad")</x:f>
        <x:v>3</x:v>
      </x:c>
      <x:c r="AJ1388" s="4" t="n">
        <x:f>COUNTIFS(Relaciones!$D$17763:$D$18137,A1388,Relaciones!$F$17763:$F$18137,"prediccion_rechazo")</x:f>
        <x:v>0</x:v>
      </x:c>
      <x:c r="AK1388" s="4" t="n">
        <x:f>SUMIFS(Relaciones!$H$17763:$H$18137,Relaciones!$D$17763:$D$18137,A1388,Relaciones!$F$17763:$F$18137,"prediccion_rechazo")</x:f>
        <x:v>0</x:v>
      </x:c>
      <x:c r="AL1388" s="4" t="n">
        <x:v>0.20923581391257912</x:v>
      </x:c>
    </x:row>
    <x:row r="1389" ht="23" customHeight="1">
      <x:c r="A1389" s="13" t="str">
        <x:v>01388</x:v>
      </x:c>
      <x:c r="B1389" s="4" t="str">
        <x:v>Córdoba</x:v>
      </x:c>
      <x:c r="C1389" s="4" t="str">
        <x:v>1.º Bachillerato</x:v>
      </x:c>
      <x:c r="D1389" s="4" t="str">
        <x:v>B</x:v>
      </x:c>
      <x:c r="E1389" s="4" t="str">
        <x:v>alumno</x:v>
      </x:c>
      <x:c r="F1389" s="14" t="n">
        <x:f>IF((AG1389-1)=0,"",ROUND(10*Q1389/(AG1389-1),1))</x:f>
        <x:v>1.5</x:v>
      </x:c>
      <x:c r="G1389" s="14" t="n">
        <x:f>IF((AG1389-1)=0,"",ROUND(10*R1389/(AG1389-1),1))</x:f>
        <x:v>1.9</x:v>
      </x:c>
      <x:c r="H1389" s="14" t="n">
        <x:f>IF(R1389=0,"",ROUND(10*S1389/R1389,1))</x:f>
        <x:v>8</x:v>
      </x:c>
      <x:c r="I1389" s="14" t="n">
        <x:f>IF(AH1389=0,"",ROUND(10*AI1389/AH1389,1))</x:f>
        <x:v>10</x:v>
      </x:c>
      <x:c r="J1389" s="14" t="n">
        <x:f>IF((AG1389-1)=0,"",ROUND(10*T1389/(AG1389-1),1))</x:f>
        <x:v>0</x:v>
      </x:c>
      <x:c r="K1389" s="14" t="n">
        <x:f>IF((AG1389-1)=0,"",ROUND(10*U1389/(AG1389-1),1))</x:f>
        <x:v>1.1</x:v>
      </x:c>
      <x:c r="L1389" s="14" t="n">
        <x:f>IF(U1389=0,"",ROUND(10*V1389/U1389,1))</x:f>
        <x:v>0</x:v>
      </x:c>
      <x:c r="M1389" s="14" t="str">
        <x:f>IF(AJ1389=0,"",ROUND(10*AK1389/AJ1389,1))</x:f>
      </x:c>
      <x:c r="N1389" s="14" t="n">
        <x:f>ROUND(10*W1389/12,1)</x:f>
        <x:v>10</x:v>
      </x:c>
      <x:c r="O1389" s="14" t="n">
        <x:f>ROUND(10*AL1389,1)</x:f>
        <x:v>2.5</x:v>
      </x:c>
      <x:c r="P1389" s="14" t="n">
        <x:f>IF((AG1389-1)=0,"",ROUND(10*X1389/(AG1389-1),1))</x:f>
        <x:v>0</x:v>
      </x:c>
      <x:c r="Q1389" s="15" t="n">
        <x:f>COUNTIFS(Relaciones!$E$17763:$E$18137,A1389,Relaciones!$F$17763:$F$18137,"amistad")</x:f>
        <x:v>4</x:v>
      </x:c>
      <x:c r="R1389" s="15" t="n">
        <x:f>COUNTIFS(Relaciones!$D$17763:$D$18137,A1389,Relaciones!$F$17763:$F$18137,"amistad")</x:f>
        <x:v>5</x:v>
      </x:c>
      <x:c r="S1389" s="15" t="n">
        <x:f>SUMIFS(Relaciones!$G$17763:$G$18137,Relaciones!$D$17763:$D$18137,A1389,Relaciones!$F$17763:$F$18137,"amistad")</x:f>
        <x:v>4</x:v>
      </x:c>
      <x:c r="T1389" s="15" t="n">
        <x:f>COUNTIFS(Relaciones!$E$17763:$E$18137,A1389,Relaciones!$F$17763:$F$18137,"rechazo")</x:f>
        <x:v>0</x:v>
      </x:c>
      <x:c r="U1389" s="15" t="n">
        <x:f>COUNTIFS(Relaciones!$D$17763:$D$18137,A1389,Relaciones!$F$17763:$F$18137,"rechazo")</x:f>
        <x:v>3</x:v>
      </x:c>
      <x:c r="V1389" s="15" t="n">
        <x:f>SUMIFS(Relaciones!$G$17763:$G$18137,Relaciones!$D$17763:$D$18137,A1389,Relaciones!$F$17763:$F$18137,"rechazo")</x:f>
        <x:v>0</x:v>
      </x:c>
      <x:c r="W1389" s="15" t="n">
        <x:f>SUM(INDEX(Respuestas!$B$1374:$B$1401,MATCH(A1389,Respuestas!$A$1374:$A$1401,0)),INDEX(Respuestas!$C$1374:$C$1401,MATCH(A1389,Respuestas!$A$1374:$A$1401,0)),INDEX(Respuestas!$D$1374:$D$1401,MATCH(A1389,Respuestas!$A$1374:$A$1401,0)),INDEX(Respuestas!$E$1374:$E$1401,MATCH(A1389,Respuestas!$A$1374:$A$1401,0)))</x:f>
        <x:v>12</x:v>
      </x:c>
      <x:c r="X1389" s="15" t="n">
        <x:f>COUNTIFS(Relaciones!$E$17763:$E$18137,A1389,Relaciones!$F$17763:$F$18137,"mediacion")</x:f>
        <x:v>0</x:v>
      </x:c>
      <x:c r="Y1389" s="15" t="n">
        <x:f>COUNTIFS(Relaciones!$E$17763:$E$18137,A1389,Relaciones!$F$17763:$F$18137,"mediacion_negativa")</x:f>
        <x:v>0</x:v>
      </x:c>
      <x:c r="Z1389" s="15" t="n">
        <x:f>COUNTIFS(Relaciones!$E$17763:$E$18137,A1389,Relaciones!$F$17763:$F$18137,"bullying")</x:f>
        <x:v>0</x:v>
      </x:c>
      <x:c r="AA1389" s="4" t="str">
        <x:f>INDEX(Respuestas!$F$1374:$F$1401,MATCH(A1389,Respuestas!$A$1374:$A$1401,0))</x:f>
        <x:v>No</x:v>
      </x:c>
      <x:c r="AB1389" s="4" t="str">
        <x:f>INDEX(Respuestas!$G$1374:$G$1401,MATCH(A1389,Respuestas!$A$1374:$A$1401,0))</x:f>
        <x:v>Sí</x:v>
      </x:c>
      <x:c r="AC1389" s="4" t="str">
        <x:f>INDEX(Respuestas!$H$1374:$H$1401,MATCH(A1389,Respuestas!$A$1374:$A$1401,0))</x:f>
        <x:v>No</x:v>
      </x:c>
      <x:c r="AD1389" s="4" t="str">
        <x:f>INDEX(Respuestas!$I$1374:$I$1401,MATCH(A1389,Respuestas!$A$1374:$A$1401,0))</x:f>
        <x:v>No</x:v>
      </x:c>
      <x:c r="AE1389" s="4" t="str">
        <x:f>INDEX(Respuestas!$J$1374:$J$1401,MATCH(A1389,Respuestas!$A$1374:$A$1401,0))</x:f>
        <x:v>G2</x:v>
      </x:c>
      <x:c r="AF1389" s="4" t="str">
        <x:v>normalizada_v1</x:v>
      </x:c>
      <x:c r="AG1389" s="4" t="n">
        <x:f>COUNTIFS($B$2:$B$1513,B1389,$C$2:$C$1513,C1389,$D$2:$D$1513,D1389)</x:f>
        <x:v>28</x:v>
      </x:c>
      <x:c r="AH1389" s="4" t="n">
        <x:f>COUNTIFS(Relaciones!$D$17763:$D$18137,A1389,Relaciones!$F$17763:$F$18137,"prediccion_amistad")</x:f>
        <x:v>3</x:v>
      </x:c>
      <x:c r="AI1389" s="4" t="n">
        <x:f>SUMIFS(Relaciones!$H$17763:$H$18137,Relaciones!$D$17763:$D$18137,A1389,Relaciones!$F$17763:$F$18137,"prediccion_amistad")</x:f>
        <x:v>3</x:v>
      </x:c>
      <x:c r="AJ1389" s="4" t="n">
        <x:f>COUNTIFS(Relaciones!$D$17763:$D$18137,A1389,Relaciones!$F$17763:$F$18137,"prediccion_rechazo")</x:f>
        <x:v>0</x:v>
      </x:c>
      <x:c r="AK1389" s="4" t="n">
        <x:f>SUMIFS(Relaciones!$H$17763:$H$18137,Relaciones!$D$17763:$D$18137,A1389,Relaciones!$F$17763:$F$18137,"prediccion_rechazo")</x:f>
        <x:v>0</x:v>
      </x:c>
      <x:c r="AL1389" s="4" t="n">
        <x:v>0.24660553181294784</x:v>
      </x:c>
    </x:row>
    <x:row r="1390" ht="23" customHeight="1">
      <x:c r="A1390" s="13" t="str">
        <x:v>01389</x:v>
      </x:c>
      <x:c r="B1390" s="4" t="str">
        <x:v>Córdoba</x:v>
      </x:c>
      <x:c r="C1390" s="4" t="str">
        <x:v>1.º Bachillerato</x:v>
      </x:c>
      <x:c r="D1390" s="4" t="str">
        <x:v>B</x:v>
      </x:c>
      <x:c r="E1390" s="4" t="str">
        <x:v>alumna</x:v>
      </x:c>
      <x:c r="F1390" s="14" t="n">
        <x:f>IF((AG1390-1)=0,"",ROUND(10*Q1390/(AG1390-1),1))</x:f>
        <x:v>1.5</x:v>
      </x:c>
      <x:c r="G1390" s="14" t="n">
        <x:f>IF((AG1390-1)=0,"",ROUND(10*R1390/(AG1390-1),1))</x:f>
        <x:v>1.9</x:v>
      </x:c>
      <x:c r="H1390" s="14" t="n">
        <x:f>IF(R1390=0,"",ROUND(10*S1390/R1390,1))</x:f>
        <x:v>8</x:v>
      </x:c>
      <x:c r="I1390" s="14" t="n">
        <x:f>IF(AH1390=0,"",ROUND(10*AI1390/AH1390,1))</x:f>
        <x:v>7.5</x:v>
      </x:c>
      <x:c r="J1390" s="14" t="n">
        <x:f>IF((AG1390-1)=0,"",ROUND(10*T1390/(AG1390-1),1))</x:f>
        <x:v>0</x:v>
      </x:c>
      <x:c r="K1390" s="14" t="n">
        <x:f>IF((AG1390-1)=0,"",ROUND(10*U1390/(AG1390-1),1))</x:f>
        <x:v>0.7</x:v>
      </x:c>
      <x:c r="L1390" s="14" t="n">
        <x:f>IF(U1390=0,"",ROUND(10*V1390/U1390,1))</x:f>
        <x:v>0</x:v>
      </x:c>
      <x:c r="M1390" s="14" t="n">
        <x:f>IF(AJ1390=0,"",ROUND(10*AK1390/AJ1390,1))</x:f>
        <x:v>0</x:v>
      </x:c>
      <x:c r="N1390" s="14" t="n">
        <x:f>ROUND(10*W1390/12,1)</x:f>
        <x:v>7.5</x:v>
      </x:c>
      <x:c r="O1390" s="14" t="n">
        <x:f>ROUND(10*AL1390,1)</x:f>
        <x:v>2.5</x:v>
      </x:c>
      <x:c r="P1390" s="14" t="n">
        <x:f>IF((AG1390-1)=0,"",ROUND(10*X1390/(AG1390-1),1))</x:f>
        <x:v>0</x:v>
      </x:c>
      <x:c r="Q1390" s="15" t="n">
        <x:f>COUNTIFS(Relaciones!$E$17763:$E$18137,A1390,Relaciones!$F$17763:$F$18137,"amistad")</x:f>
        <x:v>4</x:v>
      </x:c>
      <x:c r="R1390" s="15" t="n">
        <x:f>COUNTIFS(Relaciones!$D$17763:$D$18137,A1390,Relaciones!$F$17763:$F$18137,"amistad")</x:f>
        <x:v>5</x:v>
      </x:c>
      <x:c r="S1390" s="15" t="n">
        <x:f>SUMIFS(Relaciones!$G$17763:$G$18137,Relaciones!$D$17763:$D$18137,A1390,Relaciones!$F$17763:$F$18137,"amistad")</x:f>
        <x:v>4</x:v>
      </x:c>
      <x:c r="T1390" s="15" t="n">
        <x:f>COUNTIFS(Relaciones!$E$17763:$E$18137,A1390,Relaciones!$F$17763:$F$18137,"rechazo")</x:f>
        <x:v>0</x:v>
      </x:c>
      <x:c r="U1390" s="15" t="n">
        <x:f>COUNTIFS(Relaciones!$D$17763:$D$18137,A1390,Relaciones!$F$17763:$F$18137,"rechazo")</x:f>
        <x:v>2</x:v>
      </x:c>
      <x:c r="V1390" s="15" t="n">
        <x:f>SUMIFS(Relaciones!$G$17763:$G$18137,Relaciones!$D$17763:$D$18137,A1390,Relaciones!$F$17763:$F$18137,"rechazo")</x:f>
        <x:v>0</x:v>
      </x:c>
      <x:c r="W1390" s="15" t="n">
        <x:f>SUM(INDEX(Respuestas!$B$1374:$B$1401,MATCH(A1390,Respuestas!$A$1374:$A$1401,0)),INDEX(Respuestas!$C$1374:$C$1401,MATCH(A1390,Respuestas!$A$1374:$A$1401,0)),INDEX(Respuestas!$D$1374:$D$1401,MATCH(A1390,Respuestas!$A$1374:$A$1401,0)),INDEX(Respuestas!$E$1374:$E$1401,MATCH(A1390,Respuestas!$A$1374:$A$1401,0)))</x:f>
        <x:v>9</x:v>
      </x:c>
      <x:c r="X1390" s="15" t="n">
        <x:f>COUNTIFS(Relaciones!$E$17763:$E$18137,A1390,Relaciones!$F$17763:$F$18137,"mediacion")</x:f>
        <x:v>0</x:v>
      </x:c>
      <x:c r="Y1390" s="15" t="n">
        <x:f>COUNTIFS(Relaciones!$E$17763:$E$18137,A1390,Relaciones!$F$17763:$F$18137,"mediacion_negativa")</x:f>
        <x:v>0</x:v>
      </x:c>
      <x:c r="Z1390" s="15" t="n">
        <x:f>COUNTIFS(Relaciones!$E$17763:$E$18137,A1390,Relaciones!$F$17763:$F$18137,"bullying")</x:f>
        <x:v>0</x:v>
      </x:c>
      <x:c r="AA1390" s="4" t="str">
        <x:f>INDEX(Respuestas!$F$1374:$F$1401,MATCH(A1390,Respuestas!$A$1374:$A$1401,0))</x:f>
        <x:v>No</x:v>
      </x:c>
      <x:c r="AB1390" s="4" t="str">
        <x:f>INDEX(Respuestas!$G$1374:$G$1401,MATCH(A1390,Respuestas!$A$1374:$A$1401,0))</x:f>
        <x:v>Sí</x:v>
      </x:c>
      <x:c r="AC1390" s="4" t="str">
        <x:f>INDEX(Respuestas!$H$1374:$H$1401,MATCH(A1390,Respuestas!$A$1374:$A$1401,0))</x:f>
        <x:v>No</x:v>
      </x:c>
      <x:c r="AD1390" s="4" t="str">
        <x:f>INDEX(Respuestas!$I$1374:$I$1401,MATCH(A1390,Respuestas!$A$1374:$A$1401,0))</x:f>
        <x:v>Sí</x:v>
      </x:c>
      <x:c r="AE1390" s="4" t="str">
        <x:f>INDEX(Respuestas!$J$1374:$J$1401,MATCH(A1390,Respuestas!$A$1374:$A$1401,0))</x:f>
        <x:v>G2</x:v>
      </x:c>
      <x:c r="AF1390" s="4" t="str">
        <x:v>normalizada_v1</x:v>
      </x:c>
      <x:c r="AG1390" s="4" t="n">
        <x:f>COUNTIFS($B$2:$B$1513,B1390,$C$2:$C$1513,C1390,$D$2:$D$1513,D1390)</x:f>
        <x:v>28</x:v>
      </x:c>
      <x:c r="AH1390" s="4" t="n">
        <x:f>COUNTIFS(Relaciones!$D$17763:$D$18137,A1390,Relaciones!$F$17763:$F$18137,"prediccion_amistad")</x:f>
        <x:v>4</x:v>
      </x:c>
      <x:c r="AI1390" s="4" t="n">
        <x:f>SUMIFS(Relaciones!$H$17763:$H$18137,Relaciones!$D$17763:$D$18137,A1390,Relaciones!$F$17763:$F$18137,"prediccion_amistad")</x:f>
        <x:v>3</x:v>
      </x:c>
      <x:c r="AJ1390" s="4" t="n">
        <x:f>COUNTIFS(Relaciones!$D$17763:$D$18137,A1390,Relaciones!$F$17763:$F$18137,"prediccion_rechazo")</x:f>
        <x:v>1</x:v>
      </x:c>
      <x:c r="AK1390" s="4" t="n">
        <x:f>SUMIFS(Relaciones!$H$17763:$H$18137,Relaciones!$D$17763:$D$18137,A1390,Relaciones!$F$17763:$F$18137,"prediccion_rechazo")</x:f>
        <x:v>0</x:v>
      </x:c>
      <x:c r="AL1390" s="4" t="n">
        <x:v>0.2532441317886416</x:v>
      </x:c>
    </x:row>
    <x:row r="1391" ht="23" customHeight="1">
      <x:c r="A1391" s="13" t="str">
        <x:v>01390</x:v>
      </x:c>
      <x:c r="B1391" s="4" t="str">
        <x:v>Córdoba</x:v>
      </x:c>
      <x:c r="C1391" s="4" t="str">
        <x:v>1.º Bachillerato</x:v>
      </x:c>
      <x:c r="D1391" s="4" t="str">
        <x:v>B</x:v>
      </x:c>
      <x:c r="E1391" s="4" t="str">
        <x:v>alumno</x:v>
      </x:c>
      <x:c r="F1391" s="14" t="n">
        <x:f>IF((AG1391-1)=0,"",ROUND(10*Q1391/(AG1391-1),1))</x:f>
        <x:v>1.5</x:v>
      </x:c>
      <x:c r="G1391" s="14" t="n">
        <x:f>IF((AG1391-1)=0,"",ROUND(10*R1391/(AG1391-1),1))</x:f>
        <x:v>1.9</x:v>
      </x:c>
      <x:c r="H1391" s="14" t="n">
        <x:f>IF(R1391=0,"",ROUND(10*S1391/R1391,1))</x:f>
        <x:v>8</x:v>
      </x:c>
      <x:c r="I1391" s="14" t="n">
        <x:f>IF(AH1391=0,"",ROUND(10*AI1391/AH1391,1))</x:f>
        <x:v>10</x:v>
      </x:c>
      <x:c r="J1391" s="14" t="n">
        <x:f>IF((AG1391-1)=0,"",ROUND(10*T1391/(AG1391-1),1))</x:f>
        <x:v>0</x:v>
      </x:c>
      <x:c r="K1391" s="14" t="n">
        <x:f>IF((AG1391-1)=0,"",ROUND(10*U1391/(AG1391-1),1))</x:f>
        <x:v>1.1</x:v>
      </x:c>
      <x:c r="L1391" s="14" t="n">
        <x:f>IF(U1391=0,"",ROUND(10*V1391/U1391,1))</x:f>
        <x:v>0</x:v>
      </x:c>
      <x:c r="M1391" s="14" t="str">
        <x:f>IF(AJ1391=0,"",ROUND(10*AK1391/AJ1391,1))</x:f>
      </x:c>
      <x:c r="N1391" s="14" t="n">
        <x:f>ROUND(10*W1391/12,1)</x:f>
        <x:v>8.3</x:v>
      </x:c>
      <x:c r="O1391" s="14" t="n">
        <x:f>ROUND(10*AL1391,1)</x:f>
        <x:v>2.5</x:v>
      </x:c>
      <x:c r="P1391" s="14" t="n">
        <x:f>IF((AG1391-1)=0,"",ROUND(10*X1391/(AG1391-1),1))</x:f>
        <x:v>0</x:v>
      </x:c>
      <x:c r="Q1391" s="15" t="n">
        <x:f>COUNTIFS(Relaciones!$E$17763:$E$18137,A1391,Relaciones!$F$17763:$F$18137,"amistad")</x:f>
        <x:v>4</x:v>
      </x:c>
      <x:c r="R1391" s="15" t="n">
        <x:f>COUNTIFS(Relaciones!$D$17763:$D$18137,A1391,Relaciones!$F$17763:$F$18137,"amistad")</x:f>
        <x:v>5</x:v>
      </x:c>
      <x:c r="S1391" s="15" t="n">
        <x:f>SUMIFS(Relaciones!$G$17763:$G$18137,Relaciones!$D$17763:$D$18137,A1391,Relaciones!$F$17763:$F$18137,"amistad")</x:f>
        <x:v>4</x:v>
      </x:c>
      <x:c r="T1391" s="15" t="n">
        <x:f>COUNTIFS(Relaciones!$E$17763:$E$18137,A1391,Relaciones!$F$17763:$F$18137,"rechazo")</x:f>
        <x:v>0</x:v>
      </x:c>
      <x:c r="U1391" s="15" t="n">
        <x:f>COUNTIFS(Relaciones!$D$17763:$D$18137,A1391,Relaciones!$F$17763:$F$18137,"rechazo")</x:f>
        <x:v>3</x:v>
      </x:c>
      <x:c r="V1391" s="15" t="n">
        <x:f>SUMIFS(Relaciones!$G$17763:$G$18137,Relaciones!$D$17763:$D$18137,A1391,Relaciones!$F$17763:$F$18137,"rechazo")</x:f>
        <x:v>0</x:v>
      </x:c>
      <x:c r="W1391" s="15" t="n">
        <x:f>SUM(INDEX(Respuestas!$B$1374:$B$1401,MATCH(A1391,Respuestas!$A$1374:$A$1401,0)),INDEX(Respuestas!$C$1374:$C$1401,MATCH(A1391,Respuestas!$A$1374:$A$1401,0)),INDEX(Respuestas!$D$1374:$D$1401,MATCH(A1391,Respuestas!$A$1374:$A$1401,0)),INDEX(Respuestas!$E$1374:$E$1401,MATCH(A1391,Respuestas!$A$1374:$A$1401,0)))</x:f>
        <x:v>10</x:v>
      </x:c>
      <x:c r="X1391" s="15" t="n">
        <x:f>COUNTIFS(Relaciones!$E$17763:$E$18137,A1391,Relaciones!$F$17763:$F$18137,"mediacion")</x:f>
        <x:v>0</x:v>
      </x:c>
      <x:c r="Y1391" s="15" t="n">
        <x:f>COUNTIFS(Relaciones!$E$17763:$E$18137,A1391,Relaciones!$F$17763:$F$18137,"mediacion_negativa")</x:f>
        <x:v>0</x:v>
      </x:c>
      <x:c r="Z1391" s="15" t="n">
        <x:f>COUNTIFS(Relaciones!$E$17763:$E$18137,A1391,Relaciones!$F$17763:$F$18137,"bullying")</x:f>
        <x:v>0</x:v>
      </x:c>
      <x:c r="AA1391" s="4" t="str">
        <x:f>INDEX(Respuestas!$F$1374:$F$1401,MATCH(A1391,Respuestas!$A$1374:$A$1401,0))</x:f>
        <x:v>No</x:v>
      </x:c>
      <x:c r="AB1391" s="4" t="str">
        <x:f>INDEX(Respuestas!$G$1374:$G$1401,MATCH(A1391,Respuestas!$A$1374:$A$1401,0))</x:f>
        <x:v>Sí</x:v>
      </x:c>
      <x:c r="AC1391" s="4" t="str">
        <x:f>INDEX(Respuestas!$H$1374:$H$1401,MATCH(A1391,Respuestas!$A$1374:$A$1401,0))</x:f>
        <x:v>No</x:v>
      </x:c>
      <x:c r="AD1391" s="4" t="str">
        <x:f>INDEX(Respuestas!$I$1374:$I$1401,MATCH(A1391,Respuestas!$A$1374:$A$1401,0))</x:f>
        <x:v>Sí</x:v>
      </x:c>
      <x:c r="AE1391" s="4" t="str">
        <x:f>INDEX(Respuestas!$J$1374:$J$1401,MATCH(A1391,Respuestas!$A$1374:$A$1401,0))</x:f>
        <x:v>G2</x:v>
      </x:c>
      <x:c r="AF1391" s="4" t="str">
        <x:v>normalizada_v1</x:v>
      </x:c>
      <x:c r="AG1391" s="4" t="n">
        <x:f>COUNTIFS($B$2:$B$1513,B1391,$C$2:$C$1513,C1391,$D$2:$D$1513,D1391)</x:f>
        <x:v>28</x:v>
      </x:c>
      <x:c r="AH1391" s="4" t="n">
        <x:f>COUNTIFS(Relaciones!$D$17763:$D$18137,A1391,Relaciones!$F$17763:$F$18137,"prediccion_amistad")</x:f>
        <x:v>3</x:v>
      </x:c>
      <x:c r="AI1391" s="4" t="n">
        <x:f>SUMIFS(Relaciones!$H$17763:$H$18137,Relaciones!$D$17763:$D$18137,A1391,Relaciones!$F$17763:$F$18137,"prediccion_amistad")</x:f>
        <x:v>3</x:v>
      </x:c>
      <x:c r="AJ1391" s="4" t="n">
        <x:f>COUNTIFS(Relaciones!$D$17763:$D$18137,A1391,Relaciones!$F$17763:$F$18137,"prediccion_rechazo")</x:f>
        <x:v>0</x:v>
      </x:c>
      <x:c r="AK1391" s="4" t="n">
        <x:f>SUMIFS(Relaciones!$H$17763:$H$18137,Relaciones!$D$17763:$D$18137,A1391,Relaciones!$F$17763:$F$18137,"prediccion_rechazo")</x:f>
        <x:v>0</x:v>
      </x:c>
      <x:c r="AL1391" s="4" t="n">
        <x:v>0.2532441317886415</x:v>
      </x:c>
    </x:row>
    <x:row r="1392" ht="23" customHeight="1">
      <x:c r="A1392" s="13" t="str">
        <x:v>01391</x:v>
      </x:c>
      <x:c r="B1392" s="4" t="str">
        <x:v>Córdoba</x:v>
      </x:c>
      <x:c r="C1392" s="4" t="str">
        <x:v>1.º Bachillerato</x:v>
      </x:c>
      <x:c r="D1392" s="4" t="str">
        <x:v>B</x:v>
      </x:c>
      <x:c r="E1392" s="4" t="str">
        <x:v>alumna</x:v>
      </x:c>
      <x:c r="F1392" s="14" t="n">
        <x:f>IF((AG1392-1)=0,"",ROUND(10*Q1392/(AG1392-1),1))</x:f>
        <x:v>1.5</x:v>
      </x:c>
      <x:c r="G1392" s="14" t="n">
        <x:f>IF((AG1392-1)=0,"",ROUND(10*R1392/(AG1392-1),1))</x:f>
        <x:v>1.9</x:v>
      </x:c>
      <x:c r="H1392" s="14" t="n">
        <x:f>IF(R1392=0,"",ROUND(10*S1392/R1392,1))</x:f>
        <x:v>8</x:v>
      </x:c>
      <x:c r="I1392" s="14" t="n">
        <x:f>IF(AH1392=0,"",ROUND(10*AI1392/AH1392,1))</x:f>
        <x:v>10</x:v>
      </x:c>
      <x:c r="J1392" s="14" t="n">
        <x:f>IF((AG1392-1)=0,"",ROUND(10*T1392/(AG1392-1),1))</x:f>
        <x:v>0</x:v>
      </x:c>
      <x:c r="K1392" s="14" t="n">
        <x:f>IF((AG1392-1)=0,"",ROUND(10*U1392/(AG1392-1),1))</x:f>
        <x:v>0.7</x:v>
      </x:c>
      <x:c r="L1392" s="14" t="n">
        <x:f>IF(U1392=0,"",ROUND(10*V1392/U1392,1))</x:f>
        <x:v>0</x:v>
      </x:c>
      <x:c r="M1392" s="14" t="str">
        <x:f>IF(AJ1392=0,"",ROUND(10*AK1392/AJ1392,1))</x:f>
      </x:c>
      <x:c r="N1392" s="14" t="n">
        <x:f>ROUND(10*W1392/12,1)</x:f>
        <x:v>9.2</x:v>
      </x:c>
      <x:c r="O1392" s="14" t="n">
        <x:f>ROUND(10*AL1392,1)</x:f>
        <x:v>2.5</x:v>
      </x:c>
      <x:c r="P1392" s="14" t="n">
        <x:f>IF((AG1392-1)=0,"",ROUND(10*X1392/(AG1392-1),1))</x:f>
        <x:v>0</x:v>
      </x:c>
      <x:c r="Q1392" s="15" t="n">
        <x:f>COUNTIFS(Relaciones!$E$17763:$E$18137,A1392,Relaciones!$F$17763:$F$18137,"amistad")</x:f>
        <x:v>4</x:v>
      </x:c>
      <x:c r="R1392" s="15" t="n">
        <x:f>COUNTIFS(Relaciones!$D$17763:$D$18137,A1392,Relaciones!$F$17763:$F$18137,"amistad")</x:f>
        <x:v>5</x:v>
      </x:c>
      <x:c r="S1392" s="15" t="n">
        <x:f>SUMIFS(Relaciones!$G$17763:$G$18137,Relaciones!$D$17763:$D$18137,A1392,Relaciones!$F$17763:$F$18137,"amistad")</x:f>
        <x:v>4</x:v>
      </x:c>
      <x:c r="T1392" s="15" t="n">
        <x:f>COUNTIFS(Relaciones!$E$17763:$E$18137,A1392,Relaciones!$F$17763:$F$18137,"rechazo")</x:f>
        <x:v>0</x:v>
      </x:c>
      <x:c r="U1392" s="15" t="n">
        <x:f>COUNTIFS(Relaciones!$D$17763:$D$18137,A1392,Relaciones!$F$17763:$F$18137,"rechazo")</x:f>
        <x:v>2</x:v>
      </x:c>
      <x:c r="V1392" s="15" t="n">
        <x:f>SUMIFS(Relaciones!$G$17763:$G$18137,Relaciones!$D$17763:$D$18137,A1392,Relaciones!$F$17763:$F$18137,"rechazo")</x:f>
        <x:v>0</x:v>
      </x:c>
      <x:c r="W1392" s="15" t="n">
        <x:f>SUM(INDEX(Respuestas!$B$1374:$B$1401,MATCH(A1392,Respuestas!$A$1374:$A$1401,0)),INDEX(Respuestas!$C$1374:$C$1401,MATCH(A1392,Respuestas!$A$1374:$A$1401,0)),INDEX(Respuestas!$D$1374:$D$1401,MATCH(A1392,Respuestas!$A$1374:$A$1401,0)),INDEX(Respuestas!$E$1374:$E$1401,MATCH(A1392,Respuestas!$A$1374:$A$1401,0)))</x:f>
        <x:v>11</x:v>
      </x:c>
      <x:c r="X1392" s="15" t="n">
        <x:f>COUNTIFS(Relaciones!$E$17763:$E$18137,A1392,Relaciones!$F$17763:$F$18137,"mediacion")</x:f>
        <x:v>0</x:v>
      </x:c>
      <x:c r="Y1392" s="15" t="n">
        <x:f>COUNTIFS(Relaciones!$E$17763:$E$18137,A1392,Relaciones!$F$17763:$F$18137,"mediacion_negativa")</x:f>
        <x:v>0</x:v>
      </x:c>
      <x:c r="Z1392" s="15" t="n">
        <x:f>COUNTIFS(Relaciones!$E$17763:$E$18137,A1392,Relaciones!$F$17763:$F$18137,"bullying")</x:f>
        <x:v>0</x:v>
      </x:c>
      <x:c r="AA1392" s="4" t="str">
        <x:f>INDEX(Respuestas!$F$1374:$F$1401,MATCH(A1392,Respuestas!$A$1374:$A$1401,0))</x:f>
        <x:v>No</x:v>
      </x:c>
      <x:c r="AB1392" s="4" t="str">
        <x:f>INDEX(Respuestas!$G$1374:$G$1401,MATCH(A1392,Respuestas!$A$1374:$A$1401,0))</x:f>
        <x:v>Sí</x:v>
      </x:c>
      <x:c r="AC1392" s="4" t="str">
        <x:f>INDEX(Respuestas!$H$1374:$H$1401,MATCH(A1392,Respuestas!$A$1374:$A$1401,0))</x:f>
        <x:v>No</x:v>
      </x:c>
      <x:c r="AD1392" s="4" t="str">
        <x:f>INDEX(Respuestas!$I$1374:$I$1401,MATCH(A1392,Respuestas!$A$1374:$A$1401,0))</x:f>
        <x:v>Sí</x:v>
      </x:c>
      <x:c r="AE1392" s="4" t="str">
        <x:f>INDEX(Respuestas!$J$1374:$J$1401,MATCH(A1392,Respuestas!$A$1374:$A$1401,0))</x:f>
        <x:v>G2</x:v>
      </x:c>
      <x:c r="AF1392" s="4" t="str">
        <x:v>normalizada_v1</x:v>
      </x:c>
      <x:c r="AG1392" s="4" t="n">
        <x:f>COUNTIFS($B$2:$B$1513,B1392,$C$2:$C$1513,C1392,$D$2:$D$1513,D1392)</x:f>
        <x:v>28</x:v>
      </x:c>
      <x:c r="AH1392" s="4" t="n">
        <x:f>COUNTIFS(Relaciones!$D$17763:$D$18137,A1392,Relaciones!$F$17763:$F$18137,"prediccion_amistad")</x:f>
        <x:v>3</x:v>
      </x:c>
      <x:c r="AI1392" s="4" t="n">
        <x:f>SUMIFS(Relaciones!$H$17763:$H$18137,Relaciones!$D$17763:$D$18137,A1392,Relaciones!$F$17763:$F$18137,"prediccion_amistad")</x:f>
        <x:v>3</x:v>
      </x:c>
      <x:c r="AJ1392" s="4" t="n">
        <x:f>COUNTIFS(Relaciones!$D$17763:$D$18137,A1392,Relaciones!$F$17763:$F$18137,"prediccion_rechazo")</x:f>
        <x:v>0</x:v>
      </x:c>
      <x:c r="AK1392" s="4" t="n">
        <x:f>SUMIFS(Relaciones!$H$17763:$H$18137,Relaciones!$D$17763:$D$18137,A1392,Relaciones!$F$17763:$F$18137,"prediccion_rechazo")</x:f>
        <x:v>0</x:v>
      </x:c>
      <x:c r="AL1392" s="4" t="n">
        <x:v>0.24660553181294786</x:v>
      </x:c>
    </x:row>
    <x:row r="1393" ht="23" customHeight="1">
      <x:c r="A1393" s="13" t="str">
        <x:v>01392</x:v>
      </x:c>
      <x:c r="B1393" s="4" t="str">
        <x:v>Córdoba</x:v>
      </x:c>
      <x:c r="C1393" s="4" t="str">
        <x:v>1.º Bachillerato</x:v>
      </x:c>
      <x:c r="D1393" s="4" t="str">
        <x:v>B</x:v>
      </x:c>
      <x:c r="E1393" s="4" t="str">
        <x:v>alumno</x:v>
      </x:c>
      <x:c r="F1393" s="14" t="n">
        <x:f>IF((AG1393-1)=0,"",ROUND(10*Q1393/(AG1393-1),1))</x:f>
        <x:v>1.5</x:v>
      </x:c>
      <x:c r="G1393" s="14" t="n">
        <x:f>IF((AG1393-1)=0,"",ROUND(10*R1393/(AG1393-1),1))</x:f>
        <x:v>1.5</x:v>
      </x:c>
      <x:c r="H1393" s="14" t="n">
        <x:f>IF(R1393=0,"",ROUND(10*S1393/R1393,1))</x:f>
        <x:v>10</x:v>
      </x:c>
      <x:c r="I1393" s="14" t="n">
        <x:f>IF(AH1393=0,"",ROUND(10*AI1393/AH1393,1))</x:f>
        <x:v>7.5</x:v>
      </x:c>
      <x:c r="J1393" s="14" t="n">
        <x:f>IF((AG1393-1)=0,"",ROUND(10*T1393/(AG1393-1),1))</x:f>
        <x:v>0</x:v>
      </x:c>
      <x:c r="K1393" s="14" t="n">
        <x:f>IF((AG1393-1)=0,"",ROUND(10*U1393/(AG1393-1),1))</x:f>
        <x:v>1.1</x:v>
      </x:c>
      <x:c r="L1393" s="14" t="n">
        <x:f>IF(U1393=0,"",ROUND(10*V1393/U1393,1))</x:f>
        <x:v>0</x:v>
      </x:c>
      <x:c r="M1393" s="14" t="n">
        <x:f>IF(AJ1393=0,"",ROUND(10*AK1393/AJ1393,1))</x:f>
        <x:v>0</x:v>
      </x:c>
      <x:c r="N1393" s="14" t="n">
        <x:f>ROUND(10*W1393/12,1)</x:f>
        <x:v>10</x:v>
      </x:c>
      <x:c r="O1393" s="14" t="n">
        <x:f>ROUND(10*AL1393,1)</x:f>
        <x:v>2.1</x:v>
      </x:c>
      <x:c r="P1393" s="14" t="n">
        <x:f>IF((AG1393-1)=0,"",ROUND(10*X1393/(AG1393-1),1))</x:f>
        <x:v>0</x:v>
      </x:c>
      <x:c r="Q1393" s="15" t="n">
        <x:f>COUNTIFS(Relaciones!$E$17763:$E$18137,A1393,Relaciones!$F$17763:$F$18137,"amistad")</x:f>
        <x:v>4</x:v>
      </x:c>
      <x:c r="R1393" s="15" t="n">
        <x:f>COUNTIFS(Relaciones!$D$17763:$D$18137,A1393,Relaciones!$F$17763:$F$18137,"amistad")</x:f>
        <x:v>4</x:v>
      </x:c>
      <x:c r="S1393" s="15" t="n">
        <x:f>SUMIFS(Relaciones!$G$17763:$G$18137,Relaciones!$D$17763:$D$18137,A1393,Relaciones!$F$17763:$F$18137,"amistad")</x:f>
        <x:v>4</x:v>
      </x:c>
      <x:c r="T1393" s="15" t="n">
        <x:f>COUNTIFS(Relaciones!$E$17763:$E$18137,A1393,Relaciones!$F$17763:$F$18137,"rechazo")</x:f>
        <x:v>0</x:v>
      </x:c>
      <x:c r="U1393" s="15" t="n">
        <x:f>COUNTIFS(Relaciones!$D$17763:$D$18137,A1393,Relaciones!$F$17763:$F$18137,"rechazo")</x:f>
        <x:v>3</x:v>
      </x:c>
      <x:c r="V1393" s="15" t="n">
        <x:f>SUMIFS(Relaciones!$G$17763:$G$18137,Relaciones!$D$17763:$D$18137,A1393,Relaciones!$F$17763:$F$18137,"rechazo")</x:f>
        <x:v>0</x:v>
      </x:c>
      <x:c r="W1393" s="15" t="n">
        <x:f>SUM(INDEX(Respuestas!$B$1374:$B$1401,MATCH(A1393,Respuestas!$A$1374:$A$1401,0)),INDEX(Respuestas!$C$1374:$C$1401,MATCH(A1393,Respuestas!$A$1374:$A$1401,0)),INDEX(Respuestas!$D$1374:$D$1401,MATCH(A1393,Respuestas!$A$1374:$A$1401,0)),INDEX(Respuestas!$E$1374:$E$1401,MATCH(A1393,Respuestas!$A$1374:$A$1401,0)))</x:f>
        <x:v>12</x:v>
      </x:c>
      <x:c r="X1393" s="15" t="n">
        <x:f>COUNTIFS(Relaciones!$E$17763:$E$18137,A1393,Relaciones!$F$17763:$F$18137,"mediacion")</x:f>
        <x:v>0</x:v>
      </x:c>
      <x:c r="Y1393" s="15" t="n">
        <x:f>COUNTIFS(Relaciones!$E$17763:$E$18137,A1393,Relaciones!$F$17763:$F$18137,"mediacion_negativa")</x:f>
        <x:v>0</x:v>
      </x:c>
      <x:c r="Z1393" s="15" t="n">
        <x:f>COUNTIFS(Relaciones!$E$17763:$E$18137,A1393,Relaciones!$F$17763:$F$18137,"bullying")</x:f>
        <x:v>0</x:v>
      </x:c>
      <x:c r="AA1393" s="4" t="str">
        <x:f>INDEX(Respuestas!$F$1374:$F$1401,MATCH(A1393,Respuestas!$A$1374:$A$1401,0))</x:f>
        <x:v>No</x:v>
      </x:c>
      <x:c r="AB1393" s="4" t="str">
        <x:f>INDEX(Respuestas!$G$1374:$G$1401,MATCH(A1393,Respuestas!$A$1374:$A$1401,0))</x:f>
        <x:v>Sí</x:v>
      </x:c>
      <x:c r="AC1393" s="4" t="str">
        <x:f>INDEX(Respuestas!$H$1374:$H$1401,MATCH(A1393,Respuestas!$A$1374:$A$1401,0))</x:f>
        <x:v>No</x:v>
      </x:c>
      <x:c r="AD1393" s="4" t="str">
        <x:f>INDEX(Respuestas!$I$1374:$I$1401,MATCH(A1393,Respuestas!$A$1374:$A$1401,0))</x:f>
        <x:v>Sí</x:v>
      </x:c>
      <x:c r="AE1393" s="4" t="str">
        <x:f>INDEX(Respuestas!$J$1374:$J$1401,MATCH(A1393,Respuestas!$A$1374:$A$1401,0))</x:f>
        <x:v>G2</x:v>
      </x:c>
      <x:c r="AF1393" s="4" t="str">
        <x:v>normalizada_v1</x:v>
      </x:c>
      <x:c r="AG1393" s="4" t="n">
        <x:f>COUNTIFS($B$2:$B$1513,B1393,$C$2:$C$1513,C1393,$D$2:$D$1513,D1393)</x:f>
        <x:v>28</x:v>
      </x:c>
      <x:c r="AH1393" s="4" t="n">
        <x:f>COUNTIFS(Relaciones!$D$17763:$D$18137,A1393,Relaciones!$F$17763:$F$18137,"prediccion_amistad")</x:f>
        <x:v>4</x:v>
      </x:c>
      <x:c r="AI1393" s="4" t="n">
        <x:f>SUMIFS(Relaciones!$H$17763:$H$18137,Relaciones!$D$17763:$D$18137,A1393,Relaciones!$F$17763:$F$18137,"prediccion_amistad")</x:f>
        <x:v>3</x:v>
      </x:c>
      <x:c r="AJ1393" s="4" t="n">
        <x:f>COUNTIFS(Relaciones!$D$17763:$D$18137,A1393,Relaciones!$F$17763:$F$18137,"prediccion_rechazo")</x:f>
        <x:v>1</x:v>
      </x:c>
      <x:c r="AK1393" s="4" t="n">
        <x:f>SUMIFS(Relaciones!$H$17763:$H$18137,Relaciones!$D$17763:$D$18137,A1393,Relaciones!$F$17763:$F$18137,"prediccion_rechazo")</x:f>
        <x:v>0</x:v>
      </x:c>
      <x:c r="AL1393" s="4" t="n">
        <x:v>0.20923581391257914</x:v>
      </x:c>
    </x:row>
    <x:row r="1394" ht="23" customHeight="1">
      <x:c r="A1394" s="13" t="str">
        <x:v>01393</x:v>
      </x:c>
      <x:c r="B1394" s="4" t="str">
        <x:v>Córdoba</x:v>
      </x:c>
      <x:c r="C1394" s="4" t="str">
        <x:v>1.º Bachillerato</x:v>
      </x:c>
      <x:c r="D1394" s="4" t="str">
        <x:v>B</x:v>
      </x:c>
      <x:c r="E1394" s="4" t="str">
        <x:v>alumna</x:v>
      </x:c>
      <x:c r="F1394" s="14" t="n">
        <x:f>IF((AG1394-1)=0,"",ROUND(10*Q1394/(AG1394-1),1))</x:f>
        <x:v>1.5</x:v>
      </x:c>
      <x:c r="G1394" s="14" t="n">
        <x:f>IF((AG1394-1)=0,"",ROUND(10*R1394/(AG1394-1),1))</x:f>
        <x:v>1.5</x:v>
      </x:c>
      <x:c r="H1394" s="14" t="n">
        <x:f>IF(R1394=0,"",ROUND(10*S1394/R1394,1))</x:f>
        <x:v>10</x:v>
      </x:c>
      <x:c r="I1394" s="14" t="n">
        <x:f>IF(AH1394=0,"",ROUND(10*AI1394/AH1394,1))</x:f>
        <x:v>10</x:v>
      </x:c>
      <x:c r="J1394" s="14" t="n">
        <x:f>IF((AG1394-1)=0,"",ROUND(10*T1394/(AG1394-1),1))</x:f>
        <x:v>0</x:v>
      </x:c>
      <x:c r="K1394" s="14" t="n">
        <x:f>IF((AG1394-1)=0,"",ROUND(10*U1394/(AG1394-1),1))</x:f>
        <x:v>0.7</x:v>
      </x:c>
      <x:c r="L1394" s="14" t="n">
        <x:f>IF(U1394=0,"",ROUND(10*V1394/U1394,1))</x:f>
        <x:v>0</x:v>
      </x:c>
      <x:c r="M1394" s="14" t="str">
        <x:f>IF(AJ1394=0,"",ROUND(10*AK1394/AJ1394,1))</x:f>
      </x:c>
      <x:c r="N1394" s="14" t="n">
        <x:f>ROUND(10*W1394/12,1)</x:f>
        <x:v>7.5</x:v>
      </x:c>
      <x:c r="O1394" s="14" t="n">
        <x:f>ROUND(10*AL1394,1)</x:f>
        <x:v>2</x:v>
      </x:c>
      <x:c r="P1394" s="14" t="n">
        <x:f>IF((AG1394-1)=0,"",ROUND(10*X1394/(AG1394-1),1))</x:f>
        <x:v>0</x:v>
      </x:c>
      <x:c r="Q1394" s="15" t="n">
        <x:f>COUNTIFS(Relaciones!$E$17763:$E$18137,A1394,Relaciones!$F$17763:$F$18137,"amistad")</x:f>
        <x:v>4</x:v>
      </x:c>
      <x:c r="R1394" s="15" t="n">
        <x:f>COUNTIFS(Relaciones!$D$17763:$D$18137,A1394,Relaciones!$F$17763:$F$18137,"amistad")</x:f>
        <x:v>4</x:v>
      </x:c>
      <x:c r="S1394" s="15" t="n">
        <x:f>SUMIFS(Relaciones!$G$17763:$G$18137,Relaciones!$D$17763:$D$18137,A1394,Relaciones!$F$17763:$F$18137,"amistad")</x:f>
        <x:v>4</x:v>
      </x:c>
      <x:c r="T1394" s="15" t="n">
        <x:f>COUNTIFS(Relaciones!$E$17763:$E$18137,A1394,Relaciones!$F$17763:$F$18137,"rechazo")</x:f>
        <x:v>0</x:v>
      </x:c>
      <x:c r="U1394" s="15" t="n">
        <x:f>COUNTIFS(Relaciones!$D$17763:$D$18137,A1394,Relaciones!$F$17763:$F$18137,"rechazo")</x:f>
        <x:v>2</x:v>
      </x:c>
      <x:c r="V1394" s="15" t="n">
        <x:f>SUMIFS(Relaciones!$G$17763:$G$18137,Relaciones!$D$17763:$D$18137,A1394,Relaciones!$F$17763:$F$18137,"rechazo")</x:f>
        <x:v>0</x:v>
      </x:c>
      <x:c r="W1394" s="15" t="n">
        <x:f>SUM(INDEX(Respuestas!$B$1374:$B$1401,MATCH(A1394,Respuestas!$A$1374:$A$1401,0)),INDEX(Respuestas!$C$1374:$C$1401,MATCH(A1394,Respuestas!$A$1374:$A$1401,0)),INDEX(Respuestas!$D$1374:$D$1401,MATCH(A1394,Respuestas!$A$1374:$A$1401,0)),INDEX(Respuestas!$E$1374:$E$1401,MATCH(A1394,Respuestas!$A$1374:$A$1401,0)))</x:f>
        <x:v>9</x:v>
      </x:c>
      <x:c r="X1394" s="15" t="n">
        <x:f>COUNTIFS(Relaciones!$E$17763:$E$18137,A1394,Relaciones!$F$17763:$F$18137,"mediacion")</x:f>
        <x:v>0</x:v>
      </x:c>
      <x:c r="Y1394" s="15" t="n">
        <x:f>COUNTIFS(Relaciones!$E$17763:$E$18137,A1394,Relaciones!$F$17763:$F$18137,"mediacion_negativa")</x:f>
        <x:v>0</x:v>
      </x:c>
      <x:c r="Z1394" s="15" t="n">
        <x:f>COUNTIFS(Relaciones!$E$17763:$E$18137,A1394,Relaciones!$F$17763:$F$18137,"bullying")</x:f>
        <x:v>0</x:v>
      </x:c>
      <x:c r="AA1394" s="4" t="str">
        <x:f>INDEX(Respuestas!$F$1374:$F$1401,MATCH(A1394,Respuestas!$A$1374:$A$1401,0))</x:f>
        <x:v>No</x:v>
      </x:c>
      <x:c r="AB1394" s="4" t="str">
        <x:f>INDEX(Respuestas!$G$1374:$G$1401,MATCH(A1394,Respuestas!$A$1374:$A$1401,0))</x:f>
        <x:v>Sí</x:v>
      </x:c>
      <x:c r="AC1394" s="4" t="str">
        <x:f>INDEX(Respuestas!$H$1374:$H$1401,MATCH(A1394,Respuestas!$A$1374:$A$1401,0))</x:f>
        <x:v>No</x:v>
      </x:c>
      <x:c r="AD1394" s="4" t="str">
        <x:f>INDEX(Respuestas!$I$1374:$I$1401,MATCH(A1394,Respuestas!$A$1374:$A$1401,0))</x:f>
        <x:v>No</x:v>
      </x:c>
      <x:c r="AE1394" s="4" t="str">
        <x:f>INDEX(Respuestas!$J$1374:$J$1401,MATCH(A1394,Respuestas!$A$1374:$A$1401,0))</x:f>
        <x:v>G2</x:v>
      </x:c>
      <x:c r="AF1394" s="4" t="str">
        <x:v>normalizada_v1</x:v>
      </x:c>
      <x:c r="AG1394" s="4" t="n">
        <x:f>COUNTIFS($B$2:$B$1513,B1394,$C$2:$C$1513,C1394,$D$2:$D$1513,D1394)</x:f>
        <x:v>28</x:v>
      </x:c>
      <x:c r="AH1394" s="4" t="n">
        <x:f>COUNTIFS(Relaciones!$D$17763:$D$18137,A1394,Relaciones!$F$17763:$F$18137,"prediccion_amistad")</x:f>
        <x:v>3</x:v>
      </x:c>
      <x:c r="AI1394" s="4" t="n">
        <x:f>SUMIFS(Relaciones!$H$17763:$H$18137,Relaciones!$D$17763:$D$18137,A1394,Relaciones!$F$17763:$F$18137,"prediccion_amistad")</x:f>
        <x:v>3</x:v>
      </x:c>
      <x:c r="AJ1394" s="4" t="n">
        <x:f>COUNTIFS(Relaciones!$D$17763:$D$18137,A1394,Relaciones!$F$17763:$F$18137,"prediccion_rechazo")</x:f>
        <x:v>0</x:v>
      </x:c>
      <x:c r="AK1394" s="4" t="n">
        <x:f>SUMIFS(Relaciones!$H$17763:$H$18137,Relaciones!$D$17763:$D$18137,A1394,Relaciones!$F$17763:$F$18137,"prediccion_rechazo")</x:f>
        <x:v>0</x:v>
      </x:c>
      <x:c r="AL1394" s="4" t="n">
        <x:v>0.20161759554812736</x:v>
      </x:c>
    </x:row>
    <x:row r="1395" ht="23" customHeight="1">
      <x:c r="A1395" s="13" t="str">
        <x:v>01394</x:v>
      </x:c>
      <x:c r="B1395" s="4" t="str">
        <x:v>Córdoba</x:v>
      </x:c>
      <x:c r="C1395" s="4" t="str">
        <x:v>1.º Bachillerato</x:v>
      </x:c>
      <x:c r="D1395" s="4" t="str">
        <x:v>B</x:v>
      </x:c>
      <x:c r="E1395" s="4" t="str">
        <x:v>alumno</x:v>
      </x:c>
      <x:c r="F1395" s="14" t="n">
        <x:f>IF((AG1395-1)=0,"",ROUND(10*Q1395/(AG1395-1),1))</x:f>
        <x:v>2.6</x:v>
      </x:c>
      <x:c r="G1395" s="14" t="n">
        <x:f>IF((AG1395-1)=0,"",ROUND(10*R1395/(AG1395-1),1))</x:f>
        <x:v>1.1</x:v>
      </x:c>
      <x:c r="H1395" s="14" t="n">
        <x:f>IF(R1395=0,"",ROUND(10*S1395/R1395,1))</x:f>
        <x:v>10</x:v>
      </x:c>
      <x:c r="I1395" s="14" t="n">
        <x:f>IF(AH1395=0,"",ROUND(10*AI1395/AH1395,1))</x:f>
        <x:v>10</x:v>
      </x:c>
      <x:c r="J1395" s="14" t="n">
        <x:f>IF((AG1395-1)=0,"",ROUND(10*T1395/(AG1395-1),1))</x:f>
        <x:v>0</x:v>
      </x:c>
      <x:c r="K1395" s="14" t="n">
        <x:f>IF((AG1395-1)=0,"",ROUND(10*U1395/(AG1395-1),1))</x:f>
        <x:v>0</x:v>
      </x:c>
      <x:c r="L1395" s="14" t="str">
        <x:f>IF(U1395=0,"",ROUND(10*V1395/U1395,1))</x:f>
      </x:c>
      <x:c r="M1395" s="14" t="str">
        <x:f>IF(AJ1395=0,"",ROUND(10*AK1395/AJ1395,1))</x:f>
      </x:c>
      <x:c r="N1395" s="14" t="n">
        <x:f>ROUND(10*W1395/12,1)</x:f>
        <x:v>8.3</x:v>
      </x:c>
      <x:c r="O1395" s="14" t="n">
        <x:f>ROUND(10*AL1395,1)</x:f>
        <x:v>1.1</x:v>
      </x:c>
      <x:c r="P1395" s="14" t="n">
        <x:f>IF((AG1395-1)=0,"",ROUND(10*X1395/(AG1395-1),1))</x:f>
        <x:v>1.9</x:v>
      </x:c>
      <x:c r="Q1395" s="15" t="n">
        <x:f>COUNTIFS(Relaciones!$E$17763:$E$18137,A1395,Relaciones!$F$17763:$F$18137,"amistad")</x:f>
        <x:v>7</x:v>
      </x:c>
      <x:c r="R1395" s="15" t="n">
        <x:f>COUNTIFS(Relaciones!$D$17763:$D$18137,A1395,Relaciones!$F$17763:$F$18137,"amistad")</x:f>
        <x:v>3</x:v>
      </x:c>
      <x:c r="S1395" s="15" t="n">
        <x:f>SUMIFS(Relaciones!$G$17763:$G$18137,Relaciones!$D$17763:$D$18137,A1395,Relaciones!$F$17763:$F$18137,"amistad")</x:f>
        <x:v>3</x:v>
      </x:c>
      <x:c r="T1395" s="15" t="n">
        <x:f>COUNTIFS(Relaciones!$E$17763:$E$18137,A1395,Relaciones!$F$17763:$F$18137,"rechazo")</x:f>
        <x:v>0</x:v>
      </x:c>
      <x:c r="U1395" s="15" t="n">
        <x:f>COUNTIFS(Relaciones!$D$17763:$D$18137,A1395,Relaciones!$F$17763:$F$18137,"rechazo")</x:f>
        <x:v>0</x:v>
      </x:c>
      <x:c r="V1395" s="15" t="n">
        <x:f>SUMIFS(Relaciones!$G$17763:$G$18137,Relaciones!$D$17763:$D$18137,A1395,Relaciones!$F$17763:$F$18137,"rechazo")</x:f>
        <x:v>0</x:v>
      </x:c>
      <x:c r="W1395" s="15" t="n">
        <x:f>SUM(INDEX(Respuestas!$B$1374:$B$1401,MATCH(A1395,Respuestas!$A$1374:$A$1401,0)),INDEX(Respuestas!$C$1374:$C$1401,MATCH(A1395,Respuestas!$A$1374:$A$1401,0)),INDEX(Respuestas!$D$1374:$D$1401,MATCH(A1395,Respuestas!$A$1374:$A$1401,0)),INDEX(Respuestas!$E$1374:$E$1401,MATCH(A1395,Respuestas!$A$1374:$A$1401,0)))</x:f>
        <x:v>10</x:v>
      </x:c>
      <x:c r="X1395" s="15" t="n">
        <x:f>COUNTIFS(Relaciones!$E$17763:$E$18137,A1395,Relaciones!$F$17763:$F$18137,"mediacion")</x:f>
        <x:v>5</x:v>
      </x:c>
      <x:c r="Y1395" s="15" t="n">
        <x:f>COUNTIFS(Relaciones!$E$17763:$E$18137,A1395,Relaciones!$F$17763:$F$18137,"mediacion_negativa")</x:f>
        <x:v>0</x:v>
      </x:c>
      <x:c r="Z1395" s="15" t="n">
        <x:f>COUNTIFS(Relaciones!$E$17763:$E$18137,A1395,Relaciones!$F$17763:$F$18137,"bullying")</x:f>
        <x:v>0</x:v>
      </x:c>
      <x:c r="AA1395" s="4" t="str">
        <x:f>INDEX(Respuestas!$F$1374:$F$1401,MATCH(A1395,Respuestas!$A$1374:$A$1401,0))</x:f>
        <x:v>No</x:v>
      </x:c>
      <x:c r="AB1395" s="4" t="str">
        <x:f>INDEX(Respuestas!$G$1374:$G$1401,MATCH(A1395,Respuestas!$A$1374:$A$1401,0))</x:f>
        <x:v>Sí</x:v>
      </x:c>
      <x:c r="AC1395" s="4" t="str">
        <x:f>INDEX(Respuestas!$H$1374:$H$1401,MATCH(A1395,Respuestas!$A$1374:$A$1401,0))</x:f>
        <x:v>No</x:v>
      </x:c>
      <x:c r="AD1395" s="4" t="str">
        <x:f>INDEX(Respuestas!$I$1374:$I$1401,MATCH(A1395,Respuestas!$A$1374:$A$1401,0))</x:f>
        <x:v>Sí</x:v>
      </x:c>
      <x:c r="AE1395" s="4" t="str">
        <x:f>INDEX(Respuestas!$J$1374:$J$1401,MATCH(A1395,Respuestas!$A$1374:$A$1401,0))</x:f>
        <x:v>G3</x:v>
      </x:c>
      <x:c r="AF1395" s="4" t="str">
        <x:v>normalizada_v1</x:v>
      </x:c>
      <x:c r="AG1395" s="4" t="n">
        <x:f>COUNTIFS($B$2:$B$1513,B1395,$C$2:$C$1513,C1395,$D$2:$D$1513,D1395)</x:f>
        <x:v>28</x:v>
      </x:c>
      <x:c r="AH1395" s="4" t="n">
        <x:f>COUNTIFS(Relaciones!$D$17763:$D$18137,A1395,Relaciones!$F$17763:$F$18137,"prediccion_amistad")</x:f>
        <x:v>6</x:v>
      </x:c>
      <x:c r="AI1395" s="4" t="n">
        <x:f>SUMIFS(Relaciones!$H$17763:$H$18137,Relaciones!$D$17763:$D$18137,A1395,Relaciones!$F$17763:$F$18137,"prediccion_amistad")</x:f>
        <x:v>6</x:v>
      </x:c>
      <x:c r="AJ1395" s="4" t="n">
        <x:f>COUNTIFS(Relaciones!$D$17763:$D$18137,A1395,Relaciones!$F$17763:$F$18137,"prediccion_rechazo")</x:f>
        <x:v>0</x:v>
      </x:c>
      <x:c r="AK1395" s="4" t="n">
        <x:f>SUMIFS(Relaciones!$H$17763:$H$18137,Relaciones!$D$17763:$D$18137,A1395,Relaciones!$F$17763:$F$18137,"prediccion_rechazo")</x:f>
        <x:v>0</x:v>
      </x:c>
      <x:c r="AL1395" s="4" t="n">
        <x:v>0.10871715779381741</x:v>
      </x:c>
    </x:row>
    <x:row r="1396" ht="23" customHeight="1">
      <x:c r="A1396" s="13" t="str">
        <x:v>01395</x:v>
      </x:c>
      <x:c r="B1396" s="4" t="str">
        <x:v>Córdoba</x:v>
      </x:c>
      <x:c r="C1396" s="4" t="str">
        <x:v>1.º Bachillerato</x:v>
      </x:c>
      <x:c r="D1396" s="4" t="str">
        <x:v>B</x:v>
      </x:c>
      <x:c r="E1396" s="4" t="str">
        <x:v>alumna</x:v>
      </x:c>
      <x:c r="F1396" s="14" t="n">
        <x:f>IF((AG1396-1)=0,"",ROUND(10*Q1396/(AG1396-1),1))</x:f>
        <x:v>0.7</x:v>
      </x:c>
      <x:c r="G1396" s="14" t="n">
        <x:f>IF((AG1396-1)=0,"",ROUND(10*R1396/(AG1396-1),1))</x:f>
        <x:v>0.7</x:v>
      </x:c>
      <x:c r="H1396" s="14" t="n">
        <x:f>IF(R1396=0,"",ROUND(10*S1396/R1396,1))</x:f>
        <x:v>10</x:v>
      </x:c>
      <x:c r="I1396" s="14" t="n">
        <x:f>IF(AH1396=0,"",ROUND(10*AI1396/AH1396,1))</x:f>
        <x:v>6.7</x:v>
      </x:c>
      <x:c r="J1396" s="14" t="n">
        <x:f>IF((AG1396-1)=0,"",ROUND(10*T1396/(AG1396-1),1))</x:f>
        <x:v>0</x:v>
      </x:c>
      <x:c r="K1396" s="14" t="n">
        <x:f>IF((AG1396-1)=0,"",ROUND(10*U1396/(AG1396-1),1))</x:f>
        <x:v>0.7</x:v>
      </x:c>
      <x:c r="L1396" s="14" t="n">
        <x:f>IF(U1396=0,"",ROUND(10*V1396/U1396,1))</x:f>
        <x:v>0</x:v>
      </x:c>
      <x:c r="M1396" s="14" t="n">
        <x:f>IF(AJ1396=0,"",ROUND(10*AK1396/AJ1396,1))</x:f>
        <x:v>0</x:v>
      </x:c>
      <x:c r="N1396" s="14" t="n">
        <x:f>ROUND(10*W1396/12,1)</x:f>
        <x:v>9.2</x:v>
      </x:c>
      <x:c r="O1396" s="14" t="n">
        <x:f>ROUND(10*AL1396,1)</x:f>
        <x:v>0.2</x:v>
      </x:c>
      <x:c r="P1396" s="14" t="n">
        <x:f>IF((AG1396-1)=0,"",ROUND(10*X1396/(AG1396-1),1))</x:f>
        <x:v>0</x:v>
      </x:c>
      <x:c r="Q1396" s="15" t="n">
        <x:f>COUNTIFS(Relaciones!$E$17763:$E$18137,A1396,Relaciones!$F$17763:$F$18137,"amistad")</x:f>
        <x:v>2</x:v>
      </x:c>
      <x:c r="R1396" s="15" t="n">
        <x:f>COUNTIFS(Relaciones!$D$17763:$D$18137,A1396,Relaciones!$F$17763:$F$18137,"amistad")</x:f>
        <x:v>2</x:v>
      </x:c>
      <x:c r="S1396" s="15" t="n">
        <x:f>SUMIFS(Relaciones!$G$17763:$G$18137,Relaciones!$D$17763:$D$18137,A1396,Relaciones!$F$17763:$F$18137,"amistad")</x:f>
        <x:v>2</x:v>
      </x:c>
      <x:c r="T1396" s="15" t="n">
        <x:f>COUNTIFS(Relaciones!$E$17763:$E$18137,A1396,Relaciones!$F$17763:$F$18137,"rechazo")</x:f>
        <x:v>0</x:v>
      </x:c>
      <x:c r="U1396" s="15" t="n">
        <x:f>COUNTIFS(Relaciones!$D$17763:$D$18137,A1396,Relaciones!$F$17763:$F$18137,"rechazo")</x:f>
        <x:v>2</x:v>
      </x:c>
      <x:c r="V1396" s="15" t="n">
        <x:f>SUMIFS(Relaciones!$G$17763:$G$18137,Relaciones!$D$17763:$D$18137,A1396,Relaciones!$F$17763:$F$18137,"rechazo")</x:f>
        <x:v>0</x:v>
      </x:c>
      <x:c r="W1396" s="15" t="n">
        <x:f>SUM(INDEX(Respuestas!$B$1374:$B$1401,MATCH(A1396,Respuestas!$A$1374:$A$1401,0)),INDEX(Respuestas!$C$1374:$C$1401,MATCH(A1396,Respuestas!$A$1374:$A$1401,0)),INDEX(Respuestas!$D$1374:$D$1401,MATCH(A1396,Respuestas!$A$1374:$A$1401,0)),INDEX(Respuestas!$E$1374:$E$1401,MATCH(A1396,Respuestas!$A$1374:$A$1401,0)))</x:f>
        <x:v>11</x:v>
      </x:c>
      <x:c r="X1396" s="15" t="n">
        <x:f>COUNTIFS(Relaciones!$E$17763:$E$18137,A1396,Relaciones!$F$17763:$F$18137,"mediacion")</x:f>
        <x:v>0</x:v>
      </x:c>
      <x:c r="Y1396" s="15" t="n">
        <x:f>COUNTIFS(Relaciones!$E$17763:$E$18137,A1396,Relaciones!$F$17763:$F$18137,"mediacion_negativa")</x:f>
        <x:v>0</x:v>
      </x:c>
      <x:c r="Z1396" s="15" t="n">
        <x:f>COUNTIFS(Relaciones!$E$17763:$E$18137,A1396,Relaciones!$F$17763:$F$18137,"bullying")</x:f>
        <x:v>0</x:v>
      </x:c>
      <x:c r="AA1396" s="4" t="str">
        <x:f>INDEX(Respuestas!$F$1374:$F$1401,MATCH(A1396,Respuestas!$A$1374:$A$1401,0))</x:f>
        <x:v>No</x:v>
      </x:c>
      <x:c r="AB1396" s="4" t="str">
        <x:f>INDEX(Respuestas!$G$1374:$G$1401,MATCH(A1396,Respuestas!$A$1374:$A$1401,0))</x:f>
        <x:v>Sí</x:v>
      </x:c>
      <x:c r="AC1396" s="4" t="str">
        <x:f>INDEX(Respuestas!$H$1374:$H$1401,MATCH(A1396,Respuestas!$A$1374:$A$1401,0))</x:f>
        <x:v>No</x:v>
      </x:c>
      <x:c r="AD1396" s="4" t="str">
        <x:f>INDEX(Respuestas!$I$1374:$I$1401,MATCH(A1396,Respuestas!$A$1374:$A$1401,0))</x:f>
        <x:v>Sí</x:v>
      </x:c>
      <x:c r="AE1396" s="4" t="str">
        <x:f>INDEX(Respuestas!$J$1374:$J$1401,MATCH(A1396,Respuestas!$A$1374:$A$1401,0))</x:f>
        <x:v>G3</x:v>
      </x:c>
      <x:c r="AF1396" s="4" t="str">
        <x:v>normalizada_v1</x:v>
      </x:c>
      <x:c r="AG1396" s="4" t="n">
        <x:f>COUNTIFS($B$2:$B$1513,B1396,$C$2:$C$1513,C1396,$D$2:$D$1513,D1396)</x:f>
        <x:v>28</x:v>
      </x:c>
      <x:c r="AH1396" s="4" t="n">
        <x:f>COUNTIFS(Relaciones!$D$17763:$D$18137,A1396,Relaciones!$F$17763:$F$18137,"prediccion_amistad")</x:f>
        <x:v>3</x:v>
      </x:c>
      <x:c r="AI1396" s="4" t="n">
        <x:f>SUMIFS(Relaciones!$H$17763:$H$18137,Relaciones!$D$17763:$D$18137,A1396,Relaciones!$F$17763:$F$18137,"prediccion_amistad")</x:f>
        <x:v>2</x:v>
      </x:c>
      <x:c r="AJ1396" s="4" t="n">
        <x:f>COUNTIFS(Relaciones!$D$17763:$D$18137,A1396,Relaciones!$F$17763:$F$18137,"prediccion_rechazo")</x:f>
        <x:v>1</x:v>
      </x:c>
      <x:c r="AK1396" s="4" t="n">
        <x:f>SUMIFS(Relaciones!$H$17763:$H$18137,Relaciones!$D$17763:$D$18137,A1396,Relaciones!$F$17763:$F$18137,"prediccion_rechazo")</x:f>
        <x:v>0</x:v>
      </x:c>
      <x:c r="AL1396" s="4" t="n">
        <x:v>0.02275979068897101</x:v>
      </x:c>
    </x:row>
    <x:row r="1397" ht="23" customHeight="1">
      <x:c r="A1397" s="13" t="str">
        <x:v>01396</x:v>
      </x:c>
      <x:c r="B1397" s="4" t="str">
        <x:v>Córdoba</x:v>
      </x:c>
      <x:c r="C1397" s="4" t="str">
        <x:v>1.º Bachillerato</x:v>
      </x:c>
      <x:c r="D1397" s="4" t="str">
        <x:v>B</x:v>
      </x:c>
      <x:c r="E1397" s="4" t="str">
        <x:v>alumno</x:v>
      </x:c>
      <x:c r="F1397" s="14" t="n">
        <x:f>IF((AG1397-1)=0,"",ROUND(10*Q1397/(AG1397-1),1))</x:f>
        <x:v>0.7</x:v>
      </x:c>
      <x:c r="G1397" s="14" t="n">
        <x:f>IF((AG1397-1)=0,"",ROUND(10*R1397/(AG1397-1),1))</x:f>
        <x:v>0.7</x:v>
      </x:c>
      <x:c r="H1397" s="14" t="n">
        <x:f>IF(R1397=0,"",ROUND(10*S1397/R1397,1))</x:f>
        <x:v>10</x:v>
      </x:c>
      <x:c r="I1397" s="14" t="n">
        <x:f>IF(AH1397=0,"",ROUND(10*AI1397/AH1397,1))</x:f>
        <x:v>10</x:v>
      </x:c>
      <x:c r="J1397" s="14" t="n">
        <x:f>IF((AG1397-1)=0,"",ROUND(10*T1397/(AG1397-1),1))</x:f>
        <x:v>0</x:v>
      </x:c>
      <x:c r="K1397" s="14" t="n">
        <x:f>IF((AG1397-1)=0,"",ROUND(10*U1397/(AG1397-1),1))</x:f>
        <x:v>1.1</x:v>
      </x:c>
      <x:c r="L1397" s="14" t="n">
        <x:f>IF(U1397=0,"",ROUND(10*V1397/U1397,1))</x:f>
        <x:v>0</x:v>
      </x:c>
      <x:c r="M1397" s="14" t="str">
        <x:f>IF(AJ1397=0,"",ROUND(10*AK1397/AJ1397,1))</x:f>
      </x:c>
      <x:c r="N1397" s="14" t="n">
        <x:f>ROUND(10*W1397/12,1)</x:f>
        <x:v>10</x:v>
      </x:c>
      <x:c r="O1397" s="14" t="n">
        <x:f>ROUND(10*AL1397,1)</x:f>
        <x:v>0.2</x:v>
      </x:c>
      <x:c r="P1397" s="14" t="n">
        <x:f>IF((AG1397-1)=0,"",ROUND(10*X1397/(AG1397-1),1))</x:f>
        <x:v>0</x:v>
      </x:c>
      <x:c r="Q1397" s="15" t="n">
        <x:f>COUNTIFS(Relaciones!$E$17763:$E$18137,A1397,Relaciones!$F$17763:$F$18137,"amistad")</x:f>
        <x:v>2</x:v>
      </x:c>
      <x:c r="R1397" s="15" t="n">
        <x:f>COUNTIFS(Relaciones!$D$17763:$D$18137,A1397,Relaciones!$F$17763:$F$18137,"amistad")</x:f>
        <x:v>2</x:v>
      </x:c>
      <x:c r="S1397" s="15" t="n">
        <x:f>SUMIFS(Relaciones!$G$17763:$G$18137,Relaciones!$D$17763:$D$18137,A1397,Relaciones!$F$17763:$F$18137,"amistad")</x:f>
        <x:v>2</x:v>
      </x:c>
      <x:c r="T1397" s="15" t="n">
        <x:f>COUNTIFS(Relaciones!$E$17763:$E$18137,A1397,Relaciones!$F$17763:$F$18137,"rechazo")</x:f>
        <x:v>0</x:v>
      </x:c>
      <x:c r="U1397" s="15" t="n">
        <x:f>COUNTIFS(Relaciones!$D$17763:$D$18137,A1397,Relaciones!$F$17763:$F$18137,"rechazo")</x:f>
        <x:v>3</x:v>
      </x:c>
      <x:c r="V1397" s="15" t="n">
        <x:f>SUMIFS(Relaciones!$G$17763:$G$18137,Relaciones!$D$17763:$D$18137,A1397,Relaciones!$F$17763:$F$18137,"rechazo")</x:f>
        <x:v>0</x:v>
      </x:c>
      <x:c r="W1397" s="15" t="n">
        <x:f>SUM(INDEX(Respuestas!$B$1374:$B$1401,MATCH(A1397,Respuestas!$A$1374:$A$1401,0)),INDEX(Respuestas!$C$1374:$C$1401,MATCH(A1397,Respuestas!$A$1374:$A$1401,0)),INDEX(Respuestas!$D$1374:$D$1401,MATCH(A1397,Respuestas!$A$1374:$A$1401,0)),INDEX(Respuestas!$E$1374:$E$1401,MATCH(A1397,Respuestas!$A$1374:$A$1401,0)))</x:f>
        <x:v>12</x:v>
      </x:c>
      <x:c r="X1397" s="15" t="n">
        <x:f>COUNTIFS(Relaciones!$E$17763:$E$18137,A1397,Relaciones!$F$17763:$F$18137,"mediacion")</x:f>
        <x:v>0</x:v>
      </x:c>
      <x:c r="Y1397" s="15" t="n">
        <x:f>COUNTIFS(Relaciones!$E$17763:$E$18137,A1397,Relaciones!$F$17763:$F$18137,"mediacion_negativa")</x:f>
        <x:v>0</x:v>
      </x:c>
      <x:c r="Z1397" s="15" t="n">
        <x:f>COUNTIFS(Relaciones!$E$17763:$E$18137,A1397,Relaciones!$F$17763:$F$18137,"bullying")</x:f>
        <x:v>2</x:v>
      </x:c>
      <x:c r="AA1397" s="4" t="str">
        <x:f>INDEX(Respuestas!$F$1374:$F$1401,MATCH(A1397,Respuestas!$A$1374:$A$1401,0))</x:f>
        <x:v>No</x:v>
      </x:c>
      <x:c r="AB1397" s="4" t="str">
        <x:f>INDEX(Respuestas!$G$1374:$G$1401,MATCH(A1397,Respuestas!$A$1374:$A$1401,0))</x:f>
        <x:v>Sí</x:v>
      </x:c>
      <x:c r="AC1397" s="4" t="str">
        <x:f>INDEX(Respuestas!$H$1374:$H$1401,MATCH(A1397,Respuestas!$A$1374:$A$1401,0))</x:f>
        <x:v>No</x:v>
      </x:c>
      <x:c r="AD1397" s="4" t="str">
        <x:f>INDEX(Respuestas!$I$1374:$I$1401,MATCH(A1397,Respuestas!$A$1374:$A$1401,0))</x:f>
        <x:v>Sí</x:v>
      </x:c>
      <x:c r="AE1397" s="4" t="str">
        <x:f>INDEX(Respuestas!$J$1374:$J$1401,MATCH(A1397,Respuestas!$A$1374:$A$1401,0))</x:f>
        <x:v>G3</x:v>
      </x:c>
      <x:c r="AF1397" s="4" t="str">
        <x:v>normalizada_v1</x:v>
      </x:c>
      <x:c r="AG1397" s="4" t="n">
        <x:f>COUNTIFS($B$2:$B$1513,B1397,$C$2:$C$1513,C1397,$D$2:$D$1513,D1397)</x:f>
        <x:v>28</x:v>
      </x:c>
      <x:c r="AH1397" s="4" t="n">
        <x:f>COUNTIFS(Relaciones!$D$17763:$D$18137,A1397,Relaciones!$F$17763:$F$18137,"prediccion_amistad")</x:f>
        <x:v>1</x:v>
      </x:c>
      <x:c r="AI1397" s="4" t="n">
        <x:f>SUMIFS(Relaciones!$H$17763:$H$18137,Relaciones!$D$17763:$D$18137,A1397,Relaciones!$F$17763:$F$18137,"prediccion_amistad")</x:f>
        <x:v>1</x:v>
      </x:c>
      <x:c r="AJ1397" s="4" t="n">
        <x:f>COUNTIFS(Relaciones!$D$17763:$D$18137,A1397,Relaciones!$F$17763:$F$18137,"prediccion_rechazo")</x:f>
        <x:v>0</x:v>
      </x:c>
      <x:c r="AK1397" s="4" t="n">
        <x:f>SUMIFS(Relaciones!$H$17763:$H$18137,Relaciones!$D$17763:$D$18137,A1397,Relaciones!$F$17763:$F$18137,"prediccion_rechazo")</x:f>
        <x:v>0</x:v>
      </x:c>
      <x:c r="AL1397" s="4" t="n">
        <x:v>0.02275979068897101</x:v>
      </x:c>
    </x:row>
    <x:row r="1398" ht="23" customHeight="1">
      <x:c r="A1398" s="13" t="str">
        <x:v>01397</x:v>
      </x:c>
      <x:c r="B1398" s="4" t="str">
        <x:v>Córdoba</x:v>
      </x:c>
      <x:c r="C1398" s="4" t="str">
        <x:v>1.º Bachillerato</x:v>
      </x:c>
      <x:c r="D1398" s="4" t="str">
        <x:v>B</x:v>
      </x:c>
      <x:c r="E1398" s="4" t="str">
        <x:v>alumna</x:v>
      </x:c>
      <x:c r="F1398" s="14" t="n">
        <x:f>IF((AG1398-1)=0,"",ROUND(10*Q1398/(AG1398-1),1))</x:f>
        <x:v>0</x:v>
      </x:c>
      <x:c r="G1398" s="14" t="n">
        <x:f>IF((AG1398-1)=0,"",ROUND(10*R1398/(AG1398-1),1))</x:f>
        <x:v>0.4</x:v>
      </x:c>
      <x:c r="H1398" s="14" t="n">
        <x:f>IF(R1398=0,"",ROUND(10*S1398/R1398,1))</x:f>
        <x:v>0</x:v>
      </x:c>
      <x:c r="I1398" s="14" t="str">
        <x:f>IF(AH1398=0,"",ROUND(10*AI1398/AH1398,1))</x:f>
      </x:c>
      <x:c r="J1398" s="14" t="n">
        <x:f>IF((AG1398-1)=0,"",ROUND(10*T1398/(AG1398-1),1))</x:f>
        <x:v>8.5</x:v>
      </x:c>
      <x:c r="K1398" s="14" t="n">
        <x:f>IF((AG1398-1)=0,"",ROUND(10*U1398/(AG1398-1),1))</x:f>
        <x:v>0.7</x:v>
      </x:c>
      <x:c r="L1398" s="14" t="n">
        <x:f>IF(U1398=0,"",ROUND(10*V1398/U1398,1))</x:f>
        <x:v>10</x:v>
      </x:c>
      <x:c r="M1398" s="14" t="n">
        <x:f>IF(AJ1398=0,"",ROUND(10*AK1398/AJ1398,1))</x:f>
        <x:v>10</x:v>
      </x:c>
      <x:c r="N1398" s="14" t="n">
        <x:f>ROUND(10*W1398/12,1)</x:f>
        <x:v>2.5</x:v>
      </x:c>
      <x:c r="O1398" s="14" t="n">
        <x:f>ROUND(10*AL1398,1)</x:f>
        <x:v>0.2</x:v>
      </x:c>
      <x:c r="P1398" s="14" t="n">
        <x:f>IF((AG1398-1)=0,"",ROUND(10*X1398/(AG1398-1),1))</x:f>
        <x:v>0</x:v>
      </x:c>
      <x:c r="Q1398" s="15" t="n">
        <x:f>COUNTIFS(Relaciones!$E$17763:$E$18137,A1398,Relaciones!$F$17763:$F$18137,"amistad")</x:f>
        <x:v>0</x:v>
      </x:c>
      <x:c r="R1398" s="15" t="n">
        <x:f>COUNTIFS(Relaciones!$D$17763:$D$18137,A1398,Relaciones!$F$17763:$F$18137,"amistad")</x:f>
        <x:v>1</x:v>
      </x:c>
      <x:c r="S1398" s="15" t="n">
        <x:f>SUMIFS(Relaciones!$G$17763:$G$18137,Relaciones!$D$17763:$D$18137,A1398,Relaciones!$F$17763:$F$18137,"amistad")</x:f>
        <x:v>0</x:v>
      </x:c>
      <x:c r="T1398" s="15" t="n">
        <x:f>COUNTIFS(Relaciones!$E$17763:$E$18137,A1398,Relaciones!$F$17763:$F$18137,"rechazo")</x:f>
        <x:v>23</x:v>
      </x:c>
      <x:c r="U1398" s="15" t="n">
        <x:f>COUNTIFS(Relaciones!$D$17763:$D$18137,A1398,Relaciones!$F$17763:$F$18137,"rechazo")</x:f>
        <x:v>2</x:v>
      </x:c>
      <x:c r="V1398" s="15" t="n">
        <x:f>SUMIFS(Relaciones!$G$17763:$G$18137,Relaciones!$D$17763:$D$18137,A1398,Relaciones!$F$17763:$F$18137,"rechazo")</x:f>
        <x:v>2</x:v>
      </x:c>
      <x:c r="W1398" s="15" t="n">
        <x:f>SUM(INDEX(Respuestas!$B$1374:$B$1401,MATCH(A1398,Respuestas!$A$1374:$A$1401,0)),INDEX(Respuestas!$C$1374:$C$1401,MATCH(A1398,Respuestas!$A$1374:$A$1401,0)),INDEX(Respuestas!$D$1374:$D$1401,MATCH(A1398,Respuestas!$A$1374:$A$1401,0)),INDEX(Respuestas!$E$1374:$E$1401,MATCH(A1398,Respuestas!$A$1374:$A$1401,0)))</x:f>
        <x:v>3</x:v>
      </x:c>
      <x:c r="X1398" s="15" t="n">
        <x:f>COUNTIFS(Relaciones!$E$17763:$E$18137,A1398,Relaciones!$F$17763:$F$18137,"mediacion")</x:f>
        <x:v>0</x:v>
      </x:c>
      <x:c r="Y1398" s="15" t="n">
        <x:f>COUNTIFS(Relaciones!$E$17763:$E$18137,A1398,Relaciones!$F$17763:$F$18137,"mediacion_negativa")</x:f>
        <x:v>0</x:v>
      </x:c>
      <x:c r="Z1398" s="15" t="n">
        <x:f>COUNTIFS(Relaciones!$E$17763:$E$18137,A1398,Relaciones!$F$17763:$F$18137,"bullying")</x:f>
        <x:v>3</x:v>
      </x:c>
      <x:c r="AA1398" s="4" t="str">
        <x:f>INDEX(Respuestas!$F$1374:$F$1401,MATCH(A1398,Respuestas!$A$1374:$A$1401,0))</x:f>
        <x:v>Sí</x:v>
      </x:c>
      <x:c r="AB1398" s="4" t="str">
        <x:f>INDEX(Respuestas!$G$1374:$G$1401,MATCH(A1398,Respuestas!$A$1374:$A$1401,0))</x:f>
        <x:v>Sí</x:v>
      </x:c>
      <x:c r="AC1398" s="4" t="str">
        <x:f>INDEX(Respuestas!$H$1374:$H$1401,MATCH(A1398,Respuestas!$A$1374:$A$1401,0))</x:f>
        <x:v>Sí</x:v>
      </x:c>
      <x:c r="AD1398" s="4" t="str">
        <x:f>INDEX(Respuestas!$I$1374:$I$1401,MATCH(A1398,Respuestas!$A$1374:$A$1401,0))</x:f>
        <x:v>Sí</x:v>
      </x:c>
      <x:c r="AE1398" s="4" t="str">
        <x:f>INDEX(Respuestas!$J$1374:$J$1401,MATCH(A1398,Respuestas!$A$1374:$A$1401,0))</x:f>
        <x:v>G3</x:v>
      </x:c>
      <x:c r="AF1398" s="4" t="str">
        <x:v>normalizada_v1</x:v>
      </x:c>
      <x:c r="AG1398" s="4" t="n">
        <x:f>COUNTIFS($B$2:$B$1513,B1398,$C$2:$C$1513,C1398,$D$2:$D$1513,D1398)</x:f>
        <x:v>28</x:v>
      </x:c>
      <x:c r="AH1398" s="4" t="n">
        <x:f>COUNTIFS(Relaciones!$D$17763:$D$18137,A1398,Relaciones!$F$17763:$F$18137,"prediccion_amistad")</x:f>
        <x:v>0</x:v>
      </x:c>
      <x:c r="AI1398" s="4" t="n">
        <x:f>SUMIFS(Relaciones!$H$17763:$H$18137,Relaciones!$D$17763:$D$18137,A1398,Relaciones!$F$17763:$F$18137,"prediccion_amistad")</x:f>
        <x:v>0</x:v>
      </x:c>
      <x:c r="AJ1398" s="4" t="n">
        <x:f>COUNTIFS(Relaciones!$D$17763:$D$18137,A1398,Relaciones!$F$17763:$F$18137,"prediccion_rechazo")</x:f>
        <x:v>17</x:v>
      </x:c>
      <x:c r="AK1398" s="4" t="n">
        <x:f>SUMIFS(Relaciones!$H$17763:$H$18137,Relaciones!$D$17763:$D$18137,A1398,Relaciones!$F$17763:$F$18137,"prediccion_rechazo")</x:f>
        <x:v>17</x:v>
      </x:c>
      <x:c r="AL1398" s="4" t="n">
        <x:v>0.018819875151048823</x:v>
      </x:c>
    </x:row>
    <x:row r="1399" ht="23" customHeight="1">
      <x:c r="A1399" s="13" t="str">
        <x:v>01398</x:v>
      </x:c>
      <x:c r="B1399" s="4" t="str">
        <x:v>Córdoba</x:v>
      </x:c>
      <x:c r="C1399" s="4" t="str">
        <x:v>1.º Bachillerato</x:v>
      </x:c>
      <x:c r="D1399" s="4" t="str">
        <x:v>B</x:v>
      </x:c>
      <x:c r="E1399" s="4" t="str">
        <x:v>alumno</x:v>
      </x:c>
      <x:c r="F1399" s="14" t="n">
        <x:f>IF((AG1399-1)=0,"",ROUND(10*Q1399/(AG1399-1),1))</x:f>
        <x:v>0</x:v>
      </x:c>
      <x:c r="G1399" s="14" t="n">
        <x:f>IF((AG1399-1)=0,"",ROUND(10*R1399/(AG1399-1),1))</x:f>
        <x:v>0.4</x:v>
      </x:c>
      <x:c r="H1399" s="14" t="n">
        <x:f>IF(R1399=0,"",ROUND(10*S1399/R1399,1))</x:f>
        <x:v>0</x:v>
      </x:c>
      <x:c r="I1399" s="14" t="n">
        <x:f>IF(AH1399=0,"",ROUND(10*AI1399/AH1399,1))</x:f>
        <x:v>0</x:v>
      </x:c>
      <x:c r="J1399" s="14" t="n">
        <x:f>IF((AG1399-1)=0,"",ROUND(10*T1399/(AG1399-1),1))</x:f>
        <x:v>8.5</x:v>
      </x:c>
      <x:c r="K1399" s="14" t="n">
        <x:f>IF((AG1399-1)=0,"",ROUND(10*U1399/(AG1399-1),1))</x:f>
        <x:v>1.1</x:v>
      </x:c>
      <x:c r="L1399" s="14" t="n">
        <x:f>IF(U1399=0,"",ROUND(10*V1399/U1399,1))</x:f>
        <x:v>10</x:v>
      </x:c>
      <x:c r="M1399" s="14" t="n">
        <x:f>IF(AJ1399=0,"",ROUND(10*AK1399/AJ1399,1))</x:f>
        <x:v>9.5</x:v>
      </x:c>
      <x:c r="N1399" s="14" t="n">
        <x:f>ROUND(10*W1399/12,1)</x:f>
        <x:v>3.3</x:v>
      </x:c>
      <x:c r="O1399" s="14" t="n">
        <x:f>ROUND(10*AL1399,1)</x:f>
        <x:v>0.2</x:v>
      </x:c>
      <x:c r="P1399" s="14" t="n">
        <x:f>IF((AG1399-1)=0,"",ROUND(10*X1399/(AG1399-1),1))</x:f>
        <x:v>0</x:v>
      </x:c>
      <x:c r="Q1399" s="15" t="n">
        <x:f>COUNTIFS(Relaciones!$E$17763:$E$18137,A1399,Relaciones!$F$17763:$F$18137,"amistad")</x:f>
        <x:v>0</x:v>
      </x:c>
      <x:c r="R1399" s="15" t="n">
        <x:f>COUNTIFS(Relaciones!$D$17763:$D$18137,A1399,Relaciones!$F$17763:$F$18137,"amistad")</x:f>
        <x:v>1</x:v>
      </x:c>
      <x:c r="S1399" s="15" t="n">
        <x:f>SUMIFS(Relaciones!$G$17763:$G$18137,Relaciones!$D$17763:$D$18137,A1399,Relaciones!$F$17763:$F$18137,"amistad")</x:f>
        <x:v>0</x:v>
      </x:c>
      <x:c r="T1399" s="15" t="n">
        <x:f>COUNTIFS(Relaciones!$E$17763:$E$18137,A1399,Relaciones!$F$17763:$F$18137,"rechazo")</x:f>
        <x:v>23</x:v>
      </x:c>
      <x:c r="U1399" s="15" t="n">
        <x:f>COUNTIFS(Relaciones!$D$17763:$D$18137,A1399,Relaciones!$F$17763:$F$18137,"rechazo")</x:f>
        <x:v>3</x:v>
      </x:c>
      <x:c r="V1399" s="15" t="n">
        <x:f>SUMIFS(Relaciones!$G$17763:$G$18137,Relaciones!$D$17763:$D$18137,A1399,Relaciones!$F$17763:$F$18137,"rechazo")</x:f>
        <x:v>3</x:v>
      </x:c>
      <x:c r="W1399" s="15" t="n">
        <x:f>SUM(INDEX(Respuestas!$B$1374:$B$1401,MATCH(A1399,Respuestas!$A$1374:$A$1401,0)),INDEX(Respuestas!$C$1374:$C$1401,MATCH(A1399,Respuestas!$A$1374:$A$1401,0)),INDEX(Respuestas!$D$1374:$D$1401,MATCH(A1399,Respuestas!$A$1374:$A$1401,0)),INDEX(Respuestas!$E$1374:$E$1401,MATCH(A1399,Respuestas!$A$1374:$A$1401,0)))</x:f>
        <x:v>4</x:v>
      </x:c>
      <x:c r="X1399" s="15" t="n">
        <x:f>COUNTIFS(Relaciones!$E$17763:$E$18137,A1399,Relaciones!$F$17763:$F$18137,"mediacion")</x:f>
        <x:v>0</x:v>
      </x:c>
      <x:c r="Y1399" s="15" t="n">
        <x:f>COUNTIFS(Relaciones!$E$17763:$E$18137,A1399,Relaciones!$F$17763:$F$18137,"mediacion_negativa")</x:f>
        <x:v>6</x:v>
      </x:c>
      <x:c r="Z1399" s="15" t="n">
        <x:f>COUNTIFS(Relaciones!$E$17763:$E$18137,A1399,Relaciones!$F$17763:$F$18137,"bullying")</x:f>
        <x:v>4</x:v>
      </x:c>
      <x:c r="AA1399" s="4" t="str">
        <x:f>INDEX(Respuestas!$F$1374:$F$1401,MATCH(A1399,Respuestas!$A$1374:$A$1401,0))</x:f>
        <x:v>Sí</x:v>
      </x:c>
      <x:c r="AB1399" s="4" t="str">
        <x:f>INDEX(Respuestas!$G$1374:$G$1401,MATCH(A1399,Respuestas!$A$1374:$A$1401,0))</x:f>
        <x:v>Sí</x:v>
      </x:c>
      <x:c r="AC1399" s="4" t="str">
        <x:f>INDEX(Respuestas!$H$1374:$H$1401,MATCH(A1399,Respuestas!$A$1374:$A$1401,0))</x:f>
        <x:v>Sí</x:v>
      </x:c>
      <x:c r="AD1399" s="4" t="str">
        <x:f>INDEX(Respuestas!$I$1374:$I$1401,MATCH(A1399,Respuestas!$A$1374:$A$1401,0))</x:f>
        <x:v>No</x:v>
      </x:c>
      <x:c r="AE1399" s="4" t="str">
        <x:f>INDEX(Respuestas!$J$1374:$J$1401,MATCH(A1399,Respuestas!$A$1374:$A$1401,0))</x:f>
        <x:v>G3</x:v>
      </x:c>
      <x:c r="AF1399" s="4" t="str">
        <x:v>normalizada_v1</x:v>
      </x:c>
      <x:c r="AG1399" s="4" t="n">
        <x:f>COUNTIFS($B$2:$B$1513,B1399,$C$2:$C$1513,C1399,$D$2:$D$1513,D1399)</x:f>
        <x:v>28</x:v>
      </x:c>
      <x:c r="AH1399" s="4" t="n">
        <x:f>COUNTIFS(Relaciones!$D$17763:$D$18137,A1399,Relaciones!$F$17763:$F$18137,"prediccion_amistad")</x:f>
        <x:v>1</x:v>
      </x:c>
      <x:c r="AI1399" s="4" t="n">
        <x:f>SUMIFS(Relaciones!$H$17763:$H$18137,Relaciones!$D$17763:$D$18137,A1399,Relaciones!$F$17763:$F$18137,"prediccion_amistad")</x:f>
        <x:v>0</x:v>
      </x:c>
      <x:c r="AJ1399" s="4" t="n">
        <x:f>COUNTIFS(Relaciones!$D$17763:$D$18137,A1399,Relaciones!$F$17763:$F$18137,"prediccion_rechazo")</x:f>
        <x:v>19</x:v>
      </x:c>
      <x:c r="AK1399" s="4" t="n">
        <x:f>SUMIFS(Relaciones!$H$17763:$H$18137,Relaciones!$D$17763:$D$18137,A1399,Relaciones!$F$17763:$F$18137,"prediccion_rechazo")</x:f>
        <x:v>18</x:v>
      </x:c>
      <x:c r="AL1399" s="4" t="n">
        <x:v>0.018819875151048823</x:v>
      </x:c>
    </x:row>
    <x:row r="1400" ht="23" customHeight="1">
      <x:c r="A1400" s="13" t="str">
        <x:v>01399</x:v>
      </x:c>
      <x:c r="B1400" s="4" t="str">
        <x:v>Córdoba</x:v>
      </x:c>
      <x:c r="C1400" s="4" t="str">
        <x:v>1.º Bachillerato</x:v>
      </x:c>
      <x:c r="D1400" s="4" t="str">
        <x:v>B</x:v>
      </x:c>
      <x:c r="E1400" s="4" t="str">
        <x:v>alumna</x:v>
      </x:c>
      <x:c r="F1400" s="14" t="n">
        <x:f>IF((AG1400-1)=0,"",ROUND(10*Q1400/(AG1400-1),1))</x:f>
        <x:v>0</x:v>
      </x:c>
      <x:c r="G1400" s="14" t="n">
        <x:f>IF((AG1400-1)=0,"",ROUND(10*R1400/(AG1400-1),1))</x:f>
        <x:v>0.4</x:v>
      </x:c>
      <x:c r="H1400" s="14" t="n">
        <x:f>IF(R1400=0,"",ROUND(10*S1400/R1400,1))</x:f>
        <x:v>0</x:v>
      </x:c>
      <x:c r="I1400" s="14" t="str">
        <x:f>IF(AH1400=0,"",ROUND(10*AI1400/AH1400,1))</x:f>
      </x:c>
      <x:c r="J1400" s="14" t="n">
        <x:f>IF((AG1400-1)=0,"",ROUND(10*T1400/(AG1400-1),1))</x:f>
        <x:v>4.8</x:v>
      </x:c>
      <x:c r="K1400" s="14" t="n">
        <x:f>IF((AG1400-1)=0,"",ROUND(10*U1400/(AG1400-1),1))</x:f>
        <x:v>0.7</x:v>
      </x:c>
      <x:c r="L1400" s="14" t="n">
        <x:f>IF(U1400=0,"",ROUND(10*V1400/U1400,1))</x:f>
        <x:v>10</x:v>
      </x:c>
      <x:c r="M1400" s="14" t="n">
        <x:f>IF(AJ1400=0,"",ROUND(10*AK1400/AJ1400,1))</x:f>
        <x:v>10</x:v>
      </x:c>
      <x:c r="N1400" s="14" t="n">
        <x:f>ROUND(10*W1400/12,1)</x:f>
        <x:v>4.2</x:v>
      </x:c>
      <x:c r="O1400" s="14" t="n">
        <x:f>ROUND(10*AL1400,1)</x:f>
        <x:v>0.2</x:v>
      </x:c>
      <x:c r="P1400" s="14" t="n">
        <x:f>IF((AG1400-1)=0,"",ROUND(10*X1400/(AG1400-1),1))</x:f>
        <x:v>0</x:v>
      </x:c>
      <x:c r="Q1400" s="15" t="n">
        <x:f>COUNTIFS(Relaciones!$E$17763:$E$18137,A1400,Relaciones!$F$17763:$F$18137,"amistad")</x:f>
        <x:v>0</x:v>
      </x:c>
      <x:c r="R1400" s="15" t="n">
        <x:f>COUNTIFS(Relaciones!$D$17763:$D$18137,A1400,Relaciones!$F$17763:$F$18137,"amistad")</x:f>
        <x:v>1</x:v>
      </x:c>
      <x:c r="S1400" s="15" t="n">
        <x:f>SUMIFS(Relaciones!$G$17763:$G$18137,Relaciones!$D$17763:$D$18137,A1400,Relaciones!$F$17763:$F$18137,"amistad")</x:f>
        <x:v>0</x:v>
      </x:c>
      <x:c r="T1400" s="15" t="n">
        <x:f>COUNTIFS(Relaciones!$E$17763:$E$18137,A1400,Relaciones!$F$17763:$F$18137,"rechazo")</x:f>
        <x:v>13</x:v>
      </x:c>
      <x:c r="U1400" s="15" t="n">
        <x:f>COUNTIFS(Relaciones!$D$17763:$D$18137,A1400,Relaciones!$F$17763:$F$18137,"rechazo")</x:f>
        <x:v>2</x:v>
      </x:c>
      <x:c r="V1400" s="15" t="n">
        <x:f>SUMIFS(Relaciones!$G$17763:$G$18137,Relaciones!$D$17763:$D$18137,A1400,Relaciones!$F$17763:$F$18137,"rechazo")</x:f>
        <x:v>2</x:v>
      </x:c>
      <x:c r="W1400" s="15" t="n">
        <x:f>SUM(INDEX(Respuestas!$B$1374:$B$1401,MATCH(A1400,Respuestas!$A$1374:$A$1401,0)),INDEX(Respuestas!$C$1374:$C$1401,MATCH(A1400,Respuestas!$A$1374:$A$1401,0)),INDEX(Respuestas!$D$1374:$D$1401,MATCH(A1400,Respuestas!$A$1374:$A$1401,0)),INDEX(Respuestas!$E$1374:$E$1401,MATCH(A1400,Respuestas!$A$1374:$A$1401,0)))</x:f>
        <x:v>5</x:v>
      </x:c>
      <x:c r="X1400" s="15" t="n">
        <x:f>COUNTIFS(Relaciones!$E$17763:$E$18137,A1400,Relaciones!$F$17763:$F$18137,"mediacion")</x:f>
        <x:v>0</x:v>
      </x:c>
      <x:c r="Y1400" s="15" t="n">
        <x:f>COUNTIFS(Relaciones!$E$17763:$E$18137,A1400,Relaciones!$F$17763:$F$18137,"mediacion_negativa")</x:f>
        <x:v>6</x:v>
      </x:c>
      <x:c r="Z1400" s="15" t="n">
        <x:f>COUNTIFS(Relaciones!$E$17763:$E$18137,A1400,Relaciones!$F$17763:$F$18137,"bullying")</x:f>
        <x:v>5</x:v>
      </x:c>
      <x:c r="AA1400" s="4" t="str">
        <x:f>INDEX(Respuestas!$F$1374:$F$1401,MATCH(A1400,Respuestas!$A$1374:$A$1401,0))</x:f>
        <x:v>Sí</x:v>
      </x:c>
      <x:c r="AB1400" s="4" t="str">
        <x:f>INDEX(Respuestas!$G$1374:$G$1401,MATCH(A1400,Respuestas!$A$1374:$A$1401,0))</x:f>
        <x:v>Sí</x:v>
      </x:c>
      <x:c r="AC1400" s="4" t="str">
        <x:f>INDEX(Respuestas!$H$1374:$H$1401,MATCH(A1400,Respuestas!$A$1374:$A$1401,0))</x:f>
        <x:v>Sí</x:v>
      </x:c>
      <x:c r="AD1400" s="4" t="str">
        <x:f>INDEX(Respuestas!$I$1374:$I$1401,MATCH(A1400,Respuestas!$A$1374:$A$1401,0))</x:f>
        <x:v>No</x:v>
      </x:c>
      <x:c r="AE1400" s="4" t="str">
        <x:f>INDEX(Respuestas!$J$1374:$J$1401,MATCH(A1400,Respuestas!$A$1374:$A$1401,0))</x:f>
        <x:v>G3</x:v>
      </x:c>
      <x:c r="AF1400" s="4" t="str">
        <x:v>normalizada_v1</x:v>
      </x:c>
      <x:c r="AG1400" s="4" t="n">
        <x:f>COUNTIFS($B$2:$B$1513,B1400,$C$2:$C$1513,C1400,$D$2:$D$1513,D1400)</x:f>
        <x:v>28</x:v>
      </x:c>
      <x:c r="AH1400" s="4" t="n">
        <x:f>COUNTIFS(Relaciones!$D$17763:$D$18137,A1400,Relaciones!$F$17763:$F$18137,"prediccion_amistad")</x:f>
        <x:v>0</x:v>
      </x:c>
      <x:c r="AI1400" s="4" t="n">
        <x:f>SUMIFS(Relaciones!$H$17763:$H$18137,Relaciones!$D$17763:$D$18137,A1400,Relaciones!$F$17763:$F$18137,"prediccion_amistad")</x:f>
        <x:v>0</x:v>
      </x:c>
      <x:c r="AJ1400" s="4" t="n">
        <x:f>COUNTIFS(Relaciones!$D$17763:$D$18137,A1400,Relaciones!$F$17763:$F$18137,"prediccion_rechazo")</x:f>
        <x:v>10</x:v>
      </x:c>
      <x:c r="AK1400" s="4" t="n">
        <x:f>SUMIFS(Relaciones!$H$17763:$H$18137,Relaciones!$D$17763:$D$18137,A1400,Relaciones!$F$17763:$F$18137,"prediccion_rechazo")</x:f>
        <x:v>10</x:v>
      </x:c>
      <x:c r="AL1400" s="4" t="n">
        <x:v>0.018819875151048823</x:v>
      </x:c>
    </x:row>
    <x:row r="1401" ht="23" customHeight="1">
      <x:c r="A1401" s="13" t="str">
        <x:v>01400</x:v>
      </x:c>
      <x:c r="B1401" s="4" t="str">
        <x:v>Córdoba</x:v>
      </x:c>
      <x:c r="C1401" s="4" t="str">
        <x:v>1.º Bachillerato</x:v>
      </x:c>
      <x:c r="D1401" s="4" t="str">
        <x:v>B</x:v>
      </x:c>
      <x:c r="E1401" s="4" t="str">
        <x:v>alumno</x:v>
      </x:c>
      <x:c r="F1401" s="14" t="n">
        <x:f>IF((AG1401-1)=0,"",ROUND(10*Q1401/(AG1401-1),1))</x:f>
        <x:v>0</x:v>
      </x:c>
      <x:c r="G1401" s="14" t="n">
        <x:f>IF((AG1401-1)=0,"",ROUND(10*R1401/(AG1401-1),1))</x:f>
        <x:v>0.4</x:v>
      </x:c>
      <x:c r="H1401" s="14" t="n">
        <x:f>IF(R1401=0,"",ROUND(10*S1401/R1401,1))</x:f>
        <x:v>0</x:v>
      </x:c>
      <x:c r="I1401" s="14" t="str">
        <x:f>IF(AH1401=0,"",ROUND(10*AI1401/AH1401,1))</x:f>
      </x:c>
      <x:c r="J1401" s="14" t="n">
        <x:f>IF((AG1401-1)=0,"",ROUND(10*T1401/(AG1401-1),1))</x:f>
        <x:v>0.4</x:v>
      </x:c>
      <x:c r="K1401" s="14" t="n">
        <x:f>IF((AG1401-1)=0,"",ROUND(10*U1401/(AG1401-1),1))</x:f>
        <x:v>1.1</x:v>
      </x:c>
      <x:c r="L1401" s="14" t="n">
        <x:f>IF(U1401=0,"",ROUND(10*V1401/U1401,1))</x:f>
        <x:v>3.3</x:v>
      </x:c>
      <x:c r="M1401" s="14" t="n">
        <x:f>IF(AJ1401=0,"",ROUND(10*AK1401/AJ1401,1))</x:f>
        <x:v>10</x:v>
      </x:c>
      <x:c r="N1401" s="14" t="n">
        <x:f>ROUND(10*W1401/12,1)</x:f>
        <x:v>6.7</x:v>
      </x:c>
      <x:c r="O1401" s="14" t="n">
        <x:f>ROUND(10*AL1401,1)</x:f>
        <x:v>0.2</x:v>
      </x:c>
      <x:c r="P1401" s="14" t="n">
        <x:f>IF((AG1401-1)=0,"",ROUND(10*X1401/(AG1401-1),1))</x:f>
        <x:v>0</x:v>
      </x:c>
      <x:c r="Q1401" s="15" t="n">
        <x:f>COUNTIFS(Relaciones!$E$17763:$E$18137,A1401,Relaciones!$F$17763:$F$18137,"amistad")</x:f>
        <x:v>0</x:v>
      </x:c>
      <x:c r="R1401" s="15" t="n">
        <x:f>COUNTIFS(Relaciones!$D$17763:$D$18137,A1401,Relaciones!$F$17763:$F$18137,"amistad")</x:f>
        <x:v>1</x:v>
      </x:c>
      <x:c r="S1401" s="15" t="n">
        <x:f>SUMIFS(Relaciones!$G$17763:$G$18137,Relaciones!$D$17763:$D$18137,A1401,Relaciones!$F$17763:$F$18137,"amistad")</x:f>
        <x:v>0</x:v>
      </x:c>
      <x:c r="T1401" s="15" t="n">
        <x:f>COUNTIFS(Relaciones!$E$17763:$E$18137,A1401,Relaciones!$F$17763:$F$18137,"rechazo")</x:f>
        <x:v>1</x:v>
      </x:c>
      <x:c r="U1401" s="15" t="n">
        <x:f>COUNTIFS(Relaciones!$D$17763:$D$18137,A1401,Relaciones!$F$17763:$F$18137,"rechazo")</x:f>
        <x:v>3</x:v>
      </x:c>
      <x:c r="V1401" s="15" t="n">
        <x:f>SUMIFS(Relaciones!$G$17763:$G$18137,Relaciones!$D$17763:$D$18137,A1401,Relaciones!$F$17763:$F$18137,"rechazo")</x:f>
        <x:v>1</x:v>
      </x:c>
      <x:c r="W1401" s="15" t="n">
        <x:f>SUM(INDEX(Respuestas!$B$1374:$B$1401,MATCH(A1401,Respuestas!$A$1374:$A$1401,0)),INDEX(Respuestas!$C$1374:$C$1401,MATCH(A1401,Respuestas!$A$1374:$A$1401,0)),INDEX(Respuestas!$D$1374:$D$1401,MATCH(A1401,Respuestas!$A$1374:$A$1401,0)),INDEX(Respuestas!$E$1374:$E$1401,MATCH(A1401,Respuestas!$A$1374:$A$1401,0)))</x:f>
        <x:v>8</x:v>
      </x:c>
      <x:c r="X1401" s="15" t="n">
        <x:f>COUNTIFS(Relaciones!$E$17763:$E$18137,A1401,Relaciones!$F$17763:$F$18137,"mediacion")</x:f>
        <x:v>0</x:v>
      </x:c>
      <x:c r="Y1401" s="15" t="n">
        <x:f>COUNTIFS(Relaciones!$E$17763:$E$18137,A1401,Relaciones!$F$17763:$F$18137,"mediacion_negativa")</x:f>
        <x:v>6</x:v>
      </x:c>
      <x:c r="Z1401" s="15" t="n">
        <x:f>COUNTIFS(Relaciones!$E$17763:$E$18137,A1401,Relaciones!$F$17763:$F$18137,"bullying")</x:f>
        <x:v>6</x:v>
      </x:c>
      <x:c r="AA1401" s="4" t="str">
        <x:f>INDEX(Respuestas!$F$1374:$F$1401,MATCH(A1401,Respuestas!$A$1374:$A$1401,0))</x:f>
        <x:v>No</x:v>
      </x:c>
      <x:c r="AB1401" s="4" t="str">
        <x:f>INDEX(Respuestas!$G$1374:$G$1401,MATCH(A1401,Respuestas!$A$1374:$A$1401,0))</x:f>
        <x:v>Sí</x:v>
      </x:c>
      <x:c r="AC1401" s="4" t="str">
        <x:f>INDEX(Respuestas!$H$1374:$H$1401,MATCH(A1401,Respuestas!$A$1374:$A$1401,0))</x:f>
        <x:v>Sí</x:v>
      </x:c>
      <x:c r="AD1401" s="4" t="str">
        <x:f>INDEX(Respuestas!$I$1374:$I$1401,MATCH(A1401,Respuestas!$A$1374:$A$1401,0))</x:f>
        <x:v>Sí</x:v>
      </x:c>
      <x:c r="AE1401" s="4" t="str">
        <x:f>INDEX(Respuestas!$J$1374:$J$1401,MATCH(A1401,Respuestas!$A$1374:$A$1401,0))</x:f>
        <x:v>G3</x:v>
      </x:c>
      <x:c r="AF1401" s="4" t="str">
        <x:v>normalizada_v1</x:v>
      </x:c>
      <x:c r="AG1401" s="4" t="n">
        <x:f>COUNTIFS($B$2:$B$1513,B1401,$C$2:$C$1513,C1401,$D$2:$D$1513,D1401)</x:f>
        <x:v>28</x:v>
      </x:c>
      <x:c r="AH1401" s="4" t="n">
        <x:f>COUNTIFS(Relaciones!$D$17763:$D$18137,A1401,Relaciones!$F$17763:$F$18137,"prediccion_amistad")</x:f>
        <x:v>0</x:v>
      </x:c>
      <x:c r="AI1401" s="4" t="n">
        <x:f>SUMIFS(Relaciones!$H$17763:$H$18137,Relaciones!$D$17763:$D$18137,A1401,Relaciones!$F$17763:$F$18137,"prediccion_amistad")</x:f>
        <x:v>0</x:v>
      </x:c>
      <x:c r="AJ1401" s="4" t="n">
        <x:f>COUNTIFS(Relaciones!$D$17763:$D$18137,A1401,Relaciones!$F$17763:$F$18137,"prediccion_rechazo")</x:f>
        <x:v>1</x:v>
      </x:c>
      <x:c r="AK1401" s="4" t="n">
        <x:f>SUMIFS(Relaciones!$H$17763:$H$18137,Relaciones!$D$17763:$D$18137,A1401,Relaciones!$F$17763:$F$18137,"prediccion_rechazo")</x:f>
        <x:v>1</x:v>
      </x:c>
      <x:c r="AL1401" s="4" t="n">
        <x:v>0.018819875151048823</x:v>
      </x:c>
    </x:row>
    <x:row r="1402" ht="23" customHeight="1">
      <x:c r="A1402" s="13" t="str">
        <x:v>01401</x:v>
      </x:c>
      <x:c r="B1402" s="4" t="str">
        <x:v>Córdoba</x:v>
      </x:c>
      <x:c r="C1402" s="4" t="str">
        <x:v>1.º Bachillerato</x:v>
      </x:c>
      <x:c r="D1402" s="4" t="str">
        <x:v>C</x:v>
      </x:c>
      <x:c r="E1402" s="4" t="str">
        <x:v>alumna</x:v>
      </x:c>
      <x:c r="F1402" s="14" t="n">
        <x:f>IF((AG1402-1)=0,"",ROUND(10*Q1402/(AG1402-1),1))</x:f>
        <x:v>5.6</x:v>
      </x:c>
      <x:c r="G1402" s="14" t="n">
        <x:f>IF((AG1402-1)=0,"",ROUND(10*R1402/(AG1402-1),1))</x:f>
        <x:v>2.2</x:v>
      </x:c>
      <x:c r="H1402" s="14" t="n">
        <x:f>IF(R1402=0,"",ROUND(10*S1402/R1402,1))</x:f>
        <x:v>10</x:v>
      </x:c>
      <x:c r="I1402" s="14" t="n">
        <x:f>IF(AH1402=0,"",ROUND(10*AI1402/AH1402,1))</x:f>
        <x:v>10</x:v>
      </x:c>
      <x:c r="J1402" s="14" t="n">
        <x:f>IF((AG1402-1)=0,"",ROUND(10*T1402/(AG1402-1),1))</x:f>
        <x:v>0</x:v>
      </x:c>
      <x:c r="K1402" s="14" t="n">
        <x:f>IF((AG1402-1)=0,"",ROUND(10*U1402/(AG1402-1),1))</x:f>
        <x:v>0</x:v>
      </x:c>
      <x:c r="L1402" s="14" t="str">
        <x:f>IF(U1402=0,"",ROUND(10*V1402/U1402,1))</x:f>
      </x:c>
      <x:c r="M1402" s="14" t="str">
        <x:f>IF(AJ1402=0,"",ROUND(10*AK1402/AJ1402,1))</x:f>
      </x:c>
      <x:c r="N1402" s="14" t="n">
        <x:f>ROUND(10*W1402/12,1)</x:f>
        <x:v>7.5</x:v>
      </x:c>
      <x:c r="O1402" s="14" t="n">
        <x:f>ROUND(10*AL1402,1)</x:f>
        <x:v>10</x:v>
      </x:c>
      <x:c r="P1402" s="14" t="n">
        <x:f>IF((AG1402-1)=0,"",ROUND(10*X1402/(AG1402-1),1))</x:f>
        <x:v>4.1</x:v>
      </x:c>
      <x:c r="Q1402" s="15" t="n">
        <x:f>COUNTIFS(Relaciones!$E$18138:$E$18573,A1402,Relaciones!$F$18138:$F$18573,"amistad")</x:f>
        <x:v>15</x:v>
      </x:c>
      <x:c r="R1402" s="15" t="n">
        <x:f>COUNTIFS(Relaciones!$D$18138:$D$18573,A1402,Relaciones!$F$18138:$F$18573,"amistad")</x:f>
        <x:v>6</x:v>
      </x:c>
      <x:c r="S1402" s="15" t="n">
        <x:f>SUMIFS(Relaciones!$G$18138:$G$18573,Relaciones!$D$18138:$D$18573,A1402,Relaciones!$F$18138:$F$18573,"amistad")</x:f>
        <x:v>6</x:v>
      </x:c>
      <x:c r="T1402" s="15" t="n">
        <x:f>COUNTIFS(Relaciones!$E$18138:$E$18573,A1402,Relaciones!$F$18138:$F$18573,"rechazo")</x:f>
        <x:v>0</x:v>
      </x:c>
      <x:c r="U1402" s="15" t="n">
        <x:f>COUNTIFS(Relaciones!$D$18138:$D$18573,A1402,Relaciones!$F$18138:$F$18573,"rechazo")</x:f>
        <x:v>0</x:v>
      </x:c>
      <x:c r="V1402" s="15" t="n">
        <x:f>SUMIFS(Relaciones!$G$18138:$G$18573,Relaciones!$D$18138:$D$18573,A1402,Relaciones!$F$18138:$F$18573,"rechazo")</x:f>
        <x:v>0</x:v>
      </x:c>
      <x:c r="W1402" s="15" t="n">
        <x:f>SUM(INDEX(Respuestas!$B$1402:$B$1429,MATCH(A1402,Respuestas!$A$1402:$A$1429,0)),INDEX(Respuestas!$C$1402:$C$1429,MATCH(A1402,Respuestas!$A$1402:$A$1429,0)),INDEX(Respuestas!$D$1402:$D$1429,MATCH(A1402,Respuestas!$A$1402:$A$1429,0)),INDEX(Respuestas!$E$1402:$E$1429,MATCH(A1402,Respuestas!$A$1402:$A$1429,0)))</x:f>
        <x:v>9</x:v>
      </x:c>
      <x:c r="X1402" s="15" t="n">
        <x:f>COUNTIFS(Relaciones!$E$18138:$E$18573,A1402,Relaciones!$F$18138:$F$18573,"mediacion")</x:f>
        <x:v>11</x:v>
      </x:c>
      <x:c r="Y1402" s="15" t="n">
        <x:f>COUNTIFS(Relaciones!$E$18138:$E$18573,A1402,Relaciones!$F$18138:$F$18573,"mediacion_negativa")</x:f>
        <x:v>0</x:v>
      </x:c>
      <x:c r="Z1402" s="15" t="n">
        <x:f>COUNTIFS(Relaciones!$E$18138:$E$18573,A1402,Relaciones!$F$18138:$F$18573,"bullying")</x:f>
        <x:v>0</x:v>
      </x:c>
      <x:c r="AA1402" s="4" t="str">
        <x:f>INDEX(Respuestas!$F$1402:$F$1429,MATCH(A1402,Respuestas!$A$1402:$A$1429,0))</x:f>
        <x:v>No</x:v>
      </x:c>
      <x:c r="AB1402" s="4" t="str">
        <x:f>INDEX(Respuestas!$G$1402:$G$1429,MATCH(A1402,Respuestas!$A$1402:$A$1429,0))</x:f>
        <x:v>Sí</x:v>
      </x:c>
      <x:c r="AC1402" s="4" t="str">
        <x:f>INDEX(Respuestas!$H$1402:$H$1429,MATCH(A1402,Respuestas!$A$1402:$A$1429,0))</x:f>
        <x:v>No</x:v>
      </x:c>
      <x:c r="AD1402" s="4" t="str">
        <x:f>INDEX(Respuestas!$I$1402:$I$1429,MATCH(A1402,Respuestas!$A$1402:$A$1429,0))</x:f>
        <x:v>Sí</x:v>
      </x:c>
      <x:c r="AE1402" s="4" t="str">
        <x:f>INDEX(Respuestas!$J$1402:$J$1429,MATCH(A1402,Respuestas!$A$1402:$A$1429,0))</x:f>
        <x:v>G1</x:v>
      </x:c>
      <x:c r="AF1402" s="4" t="str">
        <x:v>normalizada_v1</x:v>
      </x:c>
      <x:c r="AG1402" s="4" t="n">
        <x:f>COUNTIFS($B$2:$B$1513,B1402,$C$2:$C$1513,C1402,$D$2:$D$1513,D1402)</x:f>
        <x:v>28</x:v>
      </x:c>
      <x:c r="AH1402" s="4" t="n">
        <x:f>COUNTIFS(Relaciones!$D$18138:$D$18573,A1402,Relaciones!$F$18138:$F$18573,"prediccion_amistad")</x:f>
        <x:v>11</x:v>
      </x:c>
      <x:c r="AI1402" s="4" t="n">
        <x:f>SUMIFS(Relaciones!$H$18138:$H$18573,Relaciones!$D$18138:$D$18573,A1402,Relaciones!$F$18138:$F$18573,"prediccion_amistad")</x:f>
        <x:v>11</x:v>
      </x:c>
      <x:c r="AJ1402" s="4" t="n">
        <x:f>COUNTIFS(Relaciones!$D$18138:$D$18573,A1402,Relaciones!$F$18138:$F$18573,"prediccion_rechazo")</x:f>
        <x:v>0</x:v>
      </x:c>
      <x:c r="AK1402" s="4" t="n">
        <x:f>SUMIFS(Relaciones!$H$18138:$H$18573,Relaciones!$D$18138:$D$18573,A1402,Relaciones!$F$18138:$F$18573,"prediccion_rechazo")</x:f>
        <x:v>0</x:v>
      </x:c>
      <x:c r="AL1402" s="4" t="n">
        <x:v>1</x:v>
      </x:c>
    </x:row>
    <x:row r="1403" ht="23" customHeight="1">
      <x:c r="A1403" s="13" t="str">
        <x:v>01402</x:v>
      </x:c>
      <x:c r="B1403" s="4" t="str">
        <x:v>Córdoba</x:v>
      </x:c>
      <x:c r="C1403" s="4" t="str">
        <x:v>1.º Bachillerato</x:v>
      </x:c>
      <x:c r="D1403" s="4" t="str">
        <x:v>C</x:v>
      </x:c>
      <x:c r="E1403" s="4" t="str">
        <x:v>alumno</x:v>
      </x:c>
      <x:c r="F1403" s="14" t="n">
        <x:f>IF((AG1403-1)=0,"",ROUND(10*Q1403/(AG1403-1),1))</x:f>
        <x:v>2.2</x:v>
      </x:c>
      <x:c r="G1403" s="14" t="n">
        <x:f>IF((AG1403-1)=0,"",ROUND(10*R1403/(AG1403-1),1))</x:f>
        <x:v>2.2</x:v>
      </x:c>
      <x:c r="H1403" s="14" t="n">
        <x:f>IF(R1403=0,"",ROUND(10*S1403/R1403,1))</x:f>
        <x:v>10</x:v>
      </x:c>
      <x:c r="I1403" s="14" t="n">
        <x:f>IF(AH1403=0,"",ROUND(10*AI1403/AH1403,1))</x:f>
        <x:v>8.3</x:v>
      </x:c>
      <x:c r="J1403" s="14" t="n">
        <x:f>IF((AG1403-1)=0,"",ROUND(10*T1403/(AG1403-1),1))</x:f>
        <x:v>0.4</x:v>
      </x:c>
      <x:c r="K1403" s="14" t="n">
        <x:f>IF((AG1403-1)=0,"",ROUND(10*U1403/(AG1403-1),1))</x:f>
        <x:v>0.4</x:v>
      </x:c>
      <x:c r="L1403" s="14" t="n">
        <x:f>IF(U1403=0,"",ROUND(10*V1403/U1403,1))</x:f>
        <x:v>0</x:v>
      </x:c>
      <x:c r="M1403" s="14" t="n">
        <x:f>IF(AJ1403=0,"",ROUND(10*AK1403/AJ1403,1))</x:f>
        <x:v>5</x:v>
      </x:c>
      <x:c r="N1403" s="14" t="n">
        <x:f>ROUND(10*W1403/12,1)</x:f>
        <x:v>8.3</x:v>
      </x:c>
      <x:c r="O1403" s="14" t="n">
        <x:f>ROUND(10*AL1403,1)</x:f>
        <x:v>4.8</x:v>
      </x:c>
      <x:c r="P1403" s="14" t="n">
        <x:f>IF((AG1403-1)=0,"",ROUND(10*X1403/(AG1403-1),1))</x:f>
        <x:v>0</x:v>
      </x:c>
      <x:c r="Q1403" s="15" t="n">
        <x:f>COUNTIFS(Relaciones!$E$18138:$E$18573,A1403,Relaciones!$F$18138:$F$18573,"amistad")</x:f>
        <x:v>6</x:v>
      </x:c>
      <x:c r="R1403" s="15" t="n">
        <x:f>COUNTIFS(Relaciones!$D$18138:$D$18573,A1403,Relaciones!$F$18138:$F$18573,"amistad")</x:f>
        <x:v>6</x:v>
      </x:c>
      <x:c r="S1403" s="15" t="n">
        <x:f>SUMIFS(Relaciones!$G$18138:$G$18573,Relaciones!$D$18138:$D$18573,A1403,Relaciones!$F$18138:$F$18573,"amistad")</x:f>
        <x:v>6</x:v>
      </x:c>
      <x:c r="T1403" s="15" t="n">
        <x:f>COUNTIFS(Relaciones!$E$18138:$E$18573,A1403,Relaciones!$F$18138:$F$18573,"rechazo")</x:f>
        <x:v>1</x:v>
      </x:c>
      <x:c r="U1403" s="15" t="n">
        <x:f>COUNTIFS(Relaciones!$D$18138:$D$18573,A1403,Relaciones!$F$18138:$F$18573,"rechazo")</x:f>
        <x:v>1</x:v>
      </x:c>
      <x:c r="V1403" s="15" t="n">
        <x:f>SUMIFS(Relaciones!$G$18138:$G$18573,Relaciones!$D$18138:$D$18573,A1403,Relaciones!$F$18138:$F$18573,"rechazo")</x:f>
        <x:v>0</x:v>
      </x:c>
      <x:c r="W1403" s="15" t="n">
        <x:f>SUM(INDEX(Respuestas!$B$1402:$B$1429,MATCH(A1403,Respuestas!$A$1402:$A$1429,0)),INDEX(Respuestas!$C$1402:$C$1429,MATCH(A1403,Respuestas!$A$1402:$A$1429,0)),INDEX(Respuestas!$D$1402:$D$1429,MATCH(A1403,Respuestas!$A$1402:$A$1429,0)),INDEX(Respuestas!$E$1402:$E$1429,MATCH(A1403,Respuestas!$A$1402:$A$1429,0)))</x:f>
        <x:v>10</x:v>
      </x:c>
      <x:c r="X1403" s="15" t="n">
        <x:f>COUNTIFS(Relaciones!$E$18138:$E$18573,A1403,Relaciones!$F$18138:$F$18573,"mediacion")</x:f>
        <x:v>0</x:v>
      </x:c>
      <x:c r="Y1403" s="15" t="n">
        <x:f>COUNTIFS(Relaciones!$E$18138:$E$18573,A1403,Relaciones!$F$18138:$F$18573,"mediacion_negativa")</x:f>
        <x:v>0</x:v>
      </x:c>
      <x:c r="Z1403" s="15" t="n">
        <x:f>COUNTIFS(Relaciones!$E$18138:$E$18573,A1403,Relaciones!$F$18138:$F$18573,"bullying")</x:f>
        <x:v>0</x:v>
      </x:c>
      <x:c r="AA1403" s="4" t="str">
        <x:f>INDEX(Respuestas!$F$1402:$F$1429,MATCH(A1403,Respuestas!$A$1402:$A$1429,0))</x:f>
        <x:v>No</x:v>
      </x:c>
      <x:c r="AB1403" s="4" t="str">
        <x:f>INDEX(Respuestas!$G$1402:$G$1429,MATCH(A1403,Respuestas!$A$1402:$A$1429,0))</x:f>
        <x:v>Sí</x:v>
      </x:c>
      <x:c r="AC1403" s="4" t="str">
        <x:f>INDEX(Respuestas!$H$1402:$H$1429,MATCH(A1403,Respuestas!$A$1402:$A$1429,0))</x:f>
        <x:v>No</x:v>
      </x:c>
      <x:c r="AD1403" s="4" t="str">
        <x:f>INDEX(Respuestas!$I$1402:$I$1429,MATCH(A1403,Respuestas!$A$1402:$A$1429,0))</x:f>
        <x:v>Sí</x:v>
      </x:c>
      <x:c r="AE1403" s="4" t="str">
        <x:f>INDEX(Respuestas!$J$1402:$J$1429,MATCH(A1403,Respuestas!$A$1402:$A$1429,0))</x:f>
        <x:v>G1</x:v>
      </x:c>
      <x:c r="AF1403" s="4" t="str">
        <x:v>normalizada_v1</x:v>
      </x:c>
      <x:c r="AG1403" s="4" t="n">
        <x:f>COUNTIFS($B$2:$B$1513,B1403,$C$2:$C$1513,C1403,$D$2:$D$1513,D1403)</x:f>
        <x:v>28</x:v>
      </x:c>
      <x:c r="AH1403" s="4" t="n">
        <x:f>COUNTIFS(Relaciones!$D$18138:$D$18573,A1403,Relaciones!$F$18138:$F$18573,"prediccion_amistad")</x:f>
        <x:v>6</x:v>
      </x:c>
      <x:c r="AI1403" s="4" t="n">
        <x:f>SUMIFS(Relaciones!$H$18138:$H$18573,Relaciones!$D$18138:$D$18573,A1403,Relaciones!$F$18138:$F$18573,"prediccion_amistad")</x:f>
        <x:v>5</x:v>
      </x:c>
      <x:c r="AJ1403" s="4" t="n">
        <x:f>COUNTIFS(Relaciones!$D$18138:$D$18573,A1403,Relaciones!$F$18138:$F$18573,"prediccion_rechazo")</x:f>
        <x:v>2</x:v>
      </x:c>
      <x:c r="AK1403" s="4" t="n">
        <x:f>SUMIFS(Relaciones!$H$18138:$H$18573,Relaciones!$D$18138:$D$18573,A1403,Relaciones!$F$18138:$F$18573,"prediccion_rechazo")</x:f>
        <x:v>1</x:v>
      </x:c>
      <x:c r="AL1403" s="4" t="n">
        <x:v>0.47994712976761084</x:v>
      </x:c>
    </x:row>
    <x:row r="1404" ht="23" customHeight="1">
      <x:c r="A1404" s="13" t="str">
        <x:v>01403</x:v>
      </x:c>
      <x:c r="B1404" s="4" t="str">
        <x:v>Córdoba</x:v>
      </x:c>
      <x:c r="C1404" s="4" t="str">
        <x:v>1.º Bachillerato</x:v>
      </x:c>
      <x:c r="D1404" s="4" t="str">
        <x:v>C</x:v>
      </x:c>
      <x:c r="E1404" s="4" t="str">
        <x:v>alumna</x:v>
      </x:c>
      <x:c r="F1404" s="14" t="n">
        <x:f>IF((AG1404-1)=0,"",ROUND(10*Q1404/(AG1404-1),1))</x:f>
        <x:v>2.2</x:v>
      </x:c>
      <x:c r="G1404" s="14" t="n">
        <x:f>IF((AG1404-1)=0,"",ROUND(10*R1404/(AG1404-1),1))</x:f>
        <x:v>2.2</x:v>
      </x:c>
      <x:c r="H1404" s="14" t="n">
        <x:f>IF(R1404=0,"",ROUND(10*S1404/R1404,1))</x:f>
        <x:v>10</x:v>
      </x:c>
      <x:c r="I1404" s="14" t="n">
        <x:f>IF(AH1404=0,"",ROUND(10*AI1404/AH1404,1))</x:f>
        <x:v>10</x:v>
      </x:c>
      <x:c r="J1404" s="14" t="n">
        <x:f>IF((AG1404-1)=0,"",ROUND(10*T1404/(AG1404-1),1))</x:f>
        <x:v>0</x:v>
      </x:c>
      <x:c r="K1404" s="14" t="n">
        <x:f>IF((AG1404-1)=0,"",ROUND(10*U1404/(AG1404-1),1))</x:f>
        <x:v>0.4</x:v>
      </x:c>
      <x:c r="L1404" s="14" t="n">
        <x:f>IF(U1404=0,"",ROUND(10*V1404/U1404,1))</x:f>
        <x:v>0</x:v>
      </x:c>
      <x:c r="M1404" s="14" t="str">
        <x:f>IF(AJ1404=0,"",ROUND(10*AK1404/AJ1404,1))</x:f>
      </x:c>
      <x:c r="N1404" s="14" t="n">
        <x:f>ROUND(10*W1404/12,1)</x:f>
        <x:v>9.2</x:v>
      </x:c>
      <x:c r="O1404" s="14" t="n">
        <x:f>ROUND(10*AL1404,1)</x:f>
        <x:v>4.5</x:v>
      </x:c>
      <x:c r="P1404" s="14" t="n">
        <x:f>IF((AG1404-1)=0,"",ROUND(10*X1404/(AG1404-1),1))</x:f>
        <x:v>0</x:v>
      </x:c>
      <x:c r="Q1404" s="15" t="n">
        <x:f>COUNTIFS(Relaciones!$E$18138:$E$18573,A1404,Relaciones!$F$18138:$F$18573,"amistad")</x:f>
        <x:v>6</x:v>
      </x:c>
      <x:c r="R1404" s="15" t="n">
        <x:f>COUNTIFS(Relaciones!$D$18138:$D$18573,A1404,Relaciones!$F$18138:$F$18573,"amistad")</x:f>
        <x:v>6</x:v>
      </x:c>
      <x:c r="S1404" s="15" t="n">
        <x:f>SUMIFS(Relaciones!$G$18138:$G$18573,Relaciones!$D$18138:$D$18573,A1404,Relaciones!$F$18138:$F$18573,"amistad")</x:f>
        <x:v>6</x:v>
      </x:c>
      <x:c r="T1404" s="15" t="n">
        <x:f>COUNTIFS(Relaciones!$E$18138:$E$18573,A1404,Relaciones!$F$18138:$F$18573,"rechazo")</x:f>
        <x:v>0</x:v>
      </x:c>
      <x:c r="U1404" s="15" t="n">
        <x:f>COUNTIFS(Relaciones!$D$18138:$D$18573,A1404,Relaciones!$F$18138:$F$18573,"rechazo")</x:f>
        <x:v>1</x:v>
      </x:c>
      <x:c r="V1404" s="15" t="n">
        <x:f>SUMIFS(Relaciones!$G$18138:$G$18573,Relaciones!$D$18138:$D$18573,A1404,Relaciones!$F$18138:$F$18573,"rechazo")</x:f>
        <x:v>0</x:v>
      </x:c>
      <x:c r="W1404" s="15" t="n">
        <x:f>SUM(INDEX(Respuestas!$B$1402:$B$1429,MATCH(A1404,Respuestas!$A$1402:$A$1429,0)),INDEX(Respuestas!$C$1402:$C$1429,MATCH(A1404,Respuestas!$A$1402:$A$1429,0)),INDEX(Respuestas!$D$1402:$D$1429,MATCH(A1404,Respuestas!$A$1402:$A$1429,0)),INDEX(Respuestas!$E$1402:$E$1429,MATCH(A1404,Respuestas!$A$1402:$A$1429,0)))</x:f>
        <x:v>11</x:v>
      </x:c>
      <x:c r="X1404" s="15" t="n">
        <x:f>COUNTIFS(Relaciones!$E$18138:$E$18573,A1404,Relaciones!$F$18138:$F$18573,"mediacion")</x:f>
        <x:v>0</x:v>
      </x:c>
      <x:c r="Y1404" s="15" t="n">
        <x:f>COUNTIFS(Relaciones!$E$18138:$E$18573,A1404,Relaciones!$F$18138:$F$18573,"mediacion_negativa")</x:f>
        <x:v>0</x:v>
      </x:c>
      <x:c r="Z1404" s="15" t="n">
        <x:f>COUNTIFS(Relaciones!$E$18138:$E$18573,A1404,Relaciones!$F$18138:$F$18573,"bullying")</x:f>
        <x:v>0</x:v>
      </x:c>
      <x:c r="AA1404" s="4" t="str">
        <x:f>INDEX(Respuestas!$F$1402:$F$1429,MATCH(A1404,Respuestas!$A$1402:$A$1429,0))</x:f>
        <x:v>No</x:v>
      </x:c>
      <x:c r="AB1404" s="4" t="str">
        <x:f>INDEX(Respuestas!$G$1402:$G$1429,MATCH(A1404,Respuestas!$A$1402:$A$1429,0))</x:f>
        <x:v>Sí</x:v>
      </x:c>
      <x:c r="AC1404" s="4" t="str">
        <x:f>INDEX(Respuestas!$H$1402:$H$1429,MATCH(A1404,Respuestas!$A$1402:$A$1429,0))</x:f>
        <x:v>No</x:v>
      </x:c>
      <x:c r="AD1404" s="4" t="str">
        <x:f>INDEX(Respuestas!$I$1402:$I$1429,MATCH(A1404,Respuestas!$A$1402:$A$1429,0))</x:f>
        <x:v>Sí</x:v>
      </x:c>
      <x:c r="AE1404" s="4" t="str">
        <x:f>INDEX(Respuestas!$J$1402:$J$1429,MATCH(A1404,Respuestas!$A$1402:$A$1429,0))</x:f>
        <x:v>G1</x:v>
      </x:c>
      <x:c r="AF1404" s="4" t="str">
        <x:v>normalizada_v1</x:v>
      </x:c>
      <x:c r="AG1404" s="4" t="n">
        <x:f>COUNTIFS($B$2:$B$1513,B1404,$C$2:$C$1513,C1404,$D$2:$D$1513,D1404)</x:f>
        <x:v>28</x:v>
      </x:c>
      <x:c r="AH1404" s="4" t="n">
        <x:f>COUNTIFS(Relaciones!$D$18138:$D$18573,A1404,Relaciones!$F$18138:$F$18573,"prediccion_amistad")</x:f>
        <x:v>5</x:v>
      </x:c>
      <x:c r="AI1404" s="4" t="n">
        <x:f>SUMIFS(Relaciones!$H$18138:$H$18573,Relaciones!$D$18138:$D$18573,A1404,Relaciones!$F$18138:$F$18573,"prediccion_amistad")</x:f>
        <x:v>5</x:v>
      </x:c>
      <x:c r="AJ1404" s="4" t="n">
        <x:f>COUNTIFS(Relaciones!$D$18138:$D$18573,A1404,Relaciones!$F$18138:$F$18573,"prediccion_rechazo")</x:f>
        <x:v>0</x:v>
      </x:c>
      <x:c r="AK1404" s="4" t="n">
        <x:f>SUMIFS(Relaciones!$H$18138:$H$18573,Relaciones!$D$18138:$D$18573,A1404,Relaciones!$F$18138:$F$18573,"prediccion_rechazo")</x:f>
        <x:v>0</x:v>
      </x:c>
      <x:c r="AL1404" s="4" t="n">
        <x:v>0.44631954444397054</x:v>
      </x:c>
    </x:row>
    <x:row r="1405" ht="23" customHeight="1">
      <x:c r="A1405" s="13" t="str">
        <x:v>01404</x:v>
      </x:c>
      <x:c r="B1405" s="4" t="str">
        <x:v>Córdoba</x:v>
      </x:c>
      <x:c r="C1405" s="4" t="str">
        <x:v>1.º Bachillerato</x:v>
      </x:c>
      <x:c r="D1405" s="4" t="str">
        <x:v>C</x:v>
      </x:c>
      <x:c r="E1405" s="4" t="str">
        <x:v>alumno</x:v>
      </x:c>
      <x:c r="F1405" s="14" t="n">
        <x:f>IF((AG1405-1)=0,"",ROUND(10*Q1405/(AG1405-1),1))</x:f>
        <x:v>2.2</x:v>
      </x:c>
      <x:c r="G1405" s="14" t="n">
        <x:f>IF((AG1405-1)=0,"",ROUND(10*R1405/(AG1405-1),1))</x:f>
        <x:v>2.6</x:v>
      </x:c>
      <x:c r="H1405" s="14" t="n">
        <x:f>IF(R1405=0,"",ROUND(10*S1405/R1405,1))</x:f>
        <x:v>8.6</x:v>
      </x:c>
      <x:c r="I1405" s="14" t="n">
        <x:f>IF(AH1405=0,"",ROUND(10*AI1405/AH1405,1))</x:f>
        <x:v>10</x:v>
      </x:c>
      <x:c r="J1405" s="14" t="n">
        <x:f>IF((AG1405-1)=0,"",ROUND(10*T1405/(AG1405-1),1))</x:f>
        <x:v>0</x:v>
      </x:c>
      <x:c r="K1405" s="14" t="n">
        <x:f>IF((AG1405-1)=0,"",ROUND(10*U1405/(AG1405-1),1))</x:f>
        <x:v>0.4</x:v>
      </x:c>
      <x:c r="L1405" s="14" t="n">
        <x:f>IF(U1405=0,"",ROUND(10*V1405/U1405,1))</x:f>
        <x:v>0</x:v>
      </x:c>
      <x:c r="M1405" s="14" t="str">
        <x:f>IF(AJ1405=0,"",ROUND(10*AK1405/AJ1405,1))</x:f>
      </x:c>
      <x:c r="N1405" s="14" t="n">
        <x:f>ROUND(10*W1405/12,1)</x:f>
        <x:v>10</x:v>
      </x:c>
      <x:c r="O1405" s="14" t="n">
        <x:f>ROUND(10*AL1405,1)</x:f>
        <x:v>5</x:v>
      </x:c>
      <x:c r="P1405" s="14" t="n">
        <x:f>IF((AG1405-1)=0,"",ROUND(10*X1405/(AG1405-1),1))</x:f>
        <x:v>0</x:v>
      </x:c>
      <x:c r="Q1405" s="15" t="n">
        <x:f>COUNTIFS(Relaciones!$E$18138:$E$18573,A1405,Relaciones!$F$18138:$F$18573,"amistad")</x:f>
        <x:v>6</x:v>
      </x:c>
      <x:c r="R1405" s="15" t="n">
        <x:f>COUNTIFS(Relaciones!$D$18138:$D$18573,A1405,Relaciones!$F$18138:$F$18573,"amistad")</x:f>
        <x:v>7</x:v>
      </x:c>
      <x:c r="S1405" s="15" t="n">
        <x:f>SUMIFS(Relaciones!$G$18138:$G$18573,Relaciones!$D$18138:$D$18573,A1405,Relaciones!$F$18138:$F$18573,"amistad")</x:f>
        <x:v>6</x:v>
      </x:c>
      <x:c r="T1405" s="15" t="n">
        <x:f>COUNTIFS(Relaciones!$E$18138:$E$18573,A1405,Relaciones!$F$18138:$F$18573,"rechazo")</x:f>
        <x:v>0</x:v>
      </x:c>
      <x:c r="U1405" s="15" t="n">
        <x:f>COUNTIFS(Relaciones!$D$18138:$D$18573,A1405,Relaciones!$F$18138:$F$18573,"rechazo")</x:f>
        <x:v>1</x:v>
      </x:c>
      <x:c r="V1405" s="15" t="n">
        <x:f>SUMIFS(Relaciones!$G$18138:$G$18573,Relaciones!$D$18138:$D$18573,A1405,Relaciones!$F$18138:$F$18573,"rechazo")</x:f>
        <x:v>0</x:v>
      </x:c>
      <x:c r="W1405" s="15" t="n">
        <x:f>SUM(INDEX(Respuestas!$B$1402:$B$1429,MATCH(A1405,Respuestas!$A$1402:$A$1429,0)),INDEX(Respuestas!$C$1402:$C$1429,MATCH(A1405,Respuestas!$A$1402:$A$1429,0)),INDEX(Respuestas!$D$1402:$D$1429,MATCH(A1405,Respuestas!$A$1402:$A$1429,0)),INDEX(Respuestas!$E$1402:$E$1429,MATCH(A1405,Respuestas!$A$1402:$A$1429,0)))</x:f>
        <x:v>12</x:v>
      </x:c>
      <x:c r="X1405" s="15" t="n">
        <x:f>COUNTIFS(Relaciones!$E$18138:$E$18573,A1405,Relaciones!$F$18138:$F$18573,"mediacion")</x:f>
        <x:v>0</x:v>
      </x:c>
      <x:c r="Y1405" s="15" t="n">
        <x:f>COUNTIFS(Relaciones!$E$18138:$E$18573,A1405,Relaciones!$F$18138:$F$18573,"mediacion_negativa")</x:f>
        <x:v>0</x:v>
      </x:c>
      <x:c r="Z1405" s="15" t="n">
        <x:f>COUNTIFS(Relaciones!$E$18138:$E$18573,A1405,Relaciones!$F$18138:$F$18573,"bullying")</x:f>
        <x:v>0</x:v>
      </x:c>
      <x:c r="AA1405" s="4" t="str">
        <x:f>INDEX(Respuestas!$F$1402:$F$1429,MATCH(A1405,Respuestas!$A$1402:$A$1429,0))</x:f>
        <x:v>No</x:v>
      </x:c>
      <x:c r="AB1405" s="4" t="str">
        <x:f>INDEX(Respuestas!$G$1402:$G$1429,MATCH(A1405,Respuestas!$A$1402:$A$1429,0))</x:f>
        <x:v>Sí</x:v>
      </x:c>
      <x:c r="AC1405" s="4" t="str">
        <x:f>INDEX(Respuestas!$H$1402:$H$1429,MATCH(A1405,Respuestas!$A$1402:$A$1429,0))</x:f>
        <x:v>No</x:v>
      </x:c>
      <x:c r="AD1405" s="4" t="str">
        <x:f>INDEX(Respuestas!$I$1402:$I$1429,MATCH(A1405,Respuestas!$A$1402:$A$1429,0))</x:f>
        <x:v>Sí</x:v>
      </x:c>
      <x:c r="AE1405" s="4" t="str">
        <x:f>INDEX(Respuestas!$J$1402:$J$1429,MATCH(A1405,Respuestas!$A$1402:$A$1429,0))</x:f>
        <x:v>G1</x:v>
      </x:c>
      <x:c r="AF1405" s="4" t="str">
        <x:v>normalizada_v1</x:v>
      </x:c>
      <x:c r="AG1405" s="4" t="n">
        <x:f>COUNTIFS($B$2:$B$1513,B1405,$C$2:$C$1513,C1405,$D$2:$D$1513,D1405)</x:f>
        <x:v>28</x:v>
      </x:c>
      <x:c r="AH1405" s="4" t="n">
        <x:f>COUNTIFS(Relaciones!$D$18138:$D$18573,A1405,Relaciones!$F$18138:$F$18573,"prediccion_amistad")</x:f>
        <x:v>4</x:v>
      </x:c>
      <x:c r="AI1405" s="4" t="n">
        <x:f>SUMIFS(Relaciones!$H$18138:$H$18573,Relaciones!$D$18138:$D$18573,A1405,Relaciones!$F$18138:$F$18573,"prediccion_amistad")</x:f>
        <x:v>4</x:v>
      </x:c>
      <x:c r="AJ1405" s="4" t="n">
        <x:f>COUNTIFS(Relaciones!$D$18138:$D$18573,A1405,Relaciones!$F$18138:$F$18573,"prediccion_rechazo")</x:f>
        <x:v>0</x:v>
      </x:c>
      <x:c r="AK1405" s="4" t="n">
        <x:f>SUMIFS(Relaciones!$H$18138:$H$18573,Relaciones!$D$18138:$D$18573,A1405,Relaciones!$F$18138:$F$18573,"prediccion_rechazo")</x:f>
        <x:v>0</x:v>
      </x:c>
      <x:c r="AL1405" s="4" t="n">
        <x:v>0.5043607600920678</x:v>
      </x:c>
    </x:row>
    <x:row r="1406" ht="23" customHeight="1">
      <x:c r="A1406" s="13" t="str">
        <x:v>01405</x:v>
      </x:c>
      <x:c r="B1406" s="4" t="str">
        <x:v>Córdoba</x:v>
      </x:c>
      <x:c r="C1406" s="4" t="str">
        <x:v>1.º Bachillerato</x:v>
      </x:c>
      <x:c r="D1406" s="4" t="str">
        <x:v>C</x:v>
      </x:c>
      <x:c r="E1406" s="4" t="str">
        <x:v>alumna</x:v>
      </x:c>
      <x:c r="F1406" s="14" t="n">
        <x:f>IF((AG1406-1)=0,"",ROUND(10*Q1406/(AG1406-1),1))</x:f>
        <x:v>2.2</x:v>
      </x:c>
      <x:c r="G1406" s="14" t="n">
        <x:f>IF((AG1406-1)=0,"",ROUND(10*R1406/(AG1406-1),1))</x:f>
        <x:v>2.6</x:v>
      </x:c>
      <x:c r="H1406" s="14" t="n">
        <x:f>IF(R1406=0,"",ROUND(10*S1406/R1406,1))</x:f>
        <x:v>8.6</x:v>
      </x:c>
      <x:c r="I1406" s="14" t="n">
        <x:f>IF(AH1406=0,"",ROUND(10*AI1406/AH1406,1))</x:f>
        <x:v>8</x:v>
      </x:c>
      <x:c r="J1406" s="14" t="n">
        <x:f>IF((AG1406-1)=0,"",ROUND(10*T1406/(AG1406-1),1))</x:f>
        <x:v>0.4</x:v>
      </x:c>
      <x:c r="K1406" s="14" t="n">
        <x:f>IF((AG1406-1)=0,"",ROUND(10*U1406/(AG1406-1),1))</x:f>
        <x:v>0.4</x:v>
      </x:c>
      <x:c r="L1406" s="14" t="n">
        <x:f>IF(U1406=0,"",ROUND(10*V1406/U1406,1))</x:f>
        <x:v>0</x:v>
      </x:c>
      <x:c r="M1406" s="14" t="n">
        <x:f>IF(AJ1406=0,"",ROUND(10*AK1406/AJ1406,1))</x:f>
        <x:v>0</x:v>
      </x:c>
      <x:c r="N1406" s="14" t="n">
        <x:f>ROUND(10*W1406/12,1)</x:f>
        <x:v>7.5</x:v>
      </x:c>
      <x:c r="O1406" s="14" t="n">
        <x:f>ROUND(10*AL1406,1)</x:f>
        <x:v>5.2</x:v>
      </x:c>
      <x:c r="P1406" s="14" t="n">
        <x:f>IF((AG1406-1)=0,"",ROUND(10*X1406/(AG1406-1),1))</x:f>
        <x:v>0</x:v>
      </x:c>
      <x:c r="Q1406" s="15" t="n">
        <x:f>COUNTIFS(Relaciones!$E$18138:$E$18573,A1406,Relaciones!$F$18138:$F$18573,"amistad")</x:f>
        <x:v>6</x:v>
      </x:c>
      <x:c r="R1406" s="15" t="n">
        <x:f>COUNTIFS(Relaciones!$D$18138:$D$18573,A1406,Relaciones!$F$18138:$F$18573,"amistad")</x:f>
        <x:v>7</x:v>
      </x:c>
      <x:c r="S1406" s="15" t="n">
        <x:f>SUMIFS(Relaciones!$G$18138:$G$18573,Relaciones!$D$18138:$D$18573,A1406,Relaciones!$F$18138:$F$18573,"amistad")</x:f>
        <x:v>6</x:v>
      </x:c>
      <x:c r="T1406" s="15" t="n">
        <x:f>COUNTIFS(Relaciones!$E$18138:$E$18573,A1406,Relaciones!$F$18138:$F$18573,"rechazo")</x:f>
        <x:v>1</x:v>
      </x:c>
      <x:c r="U1406" s="15" t="n">
        <x:f>COUNTIFS(Relaciones!$D$18138:$D$18573,A1406,Relaciones!$F$18138:$F$18573,"rechazo")</x:f>
        <x:v>1</x:v>
      </x:c>
      <x:c r="V1406" s="15" t="n">
        <x:f>SUMIFS(Relaciones!$G$18138:$G$18573,Relaciones!$D$18138:$D$18573,A1406,Relaciones!$F$18138:$F$18573,"rechazo")</x:f>
        <x:v>0</x:v>
      </x:c>
      <x:c r="W1406" s="15" t="n">
        <x:f>SUM(INDEX(Respuestas!$B$1402:$B$1429,MATCH(A1406,Respuestas!$A$1402:$A$1429,0)),INDEX(Respuestas!$C$1402:$C$1429,MATCH(A1406,Respuestas!$A$1402:$A$1429,0)),INDEX(Respuestas!$D$1402:$D$1429,MATCH(A1406,Respuestas!$A$1402:$A$1429,0)),INDEX(Respuestas!$E$1402:$E$1429,MATCH(A1406,Respuestas!$A$1402:$A$1429,0)))</x:f>
        <x:v>9</x:v>
      </x:c>
      <x:c r="X1406" s="15" t="n">
        <x:f>COUNTIFS(Relaciones!$E$18138:$E$18573,A1406,Relaciones!$F$18138:$F$18573,"mediacion")</x:f>
        <x:v>0</x:v>
      </x:c>
      <x:c r="Y1406" s="15" t="n">
        <x:f>COUNTIFS(Relaciones!$E$18138:$E$18573,A1406,Relaciones!$F$18138:$F$18573,"mediacion_negativa")</x:f>
        <x:v>0</x:v>
      </x:c>
      <x:c r="Z1406" s="15" t="n">
        <x:f>COUNTIFS(Relaciones!$E$18138:$E$18573,A1406,Relaciones!$F$18138:$F$18573,"bullying")</x:f>
        <x:v>0</x:v>
      </x:c>
      <x:c r="AA1406" s="4" t="str">
        <x:f>INDEX(Respuestas!$F$1402:$F$1429,MATCH(A1406,Respuestas!$A$1402:$A$1429,0))</x:f>
        <x:v>No</x:v>
      </x:c>
      <x:c r="AB1406" s="4" t="str">
        <x:f>INDEX(Respuestas!$G$1402:$G$1429,MATCH(A1406,Respuestas!$A$1402:$A$1429,0))</x:f>
        <x:v>Sí</x:v>
      </x:c>
      <x:c r="AC1406" s="4" t="str">
        <x:f>INDEX(Respuestas!$H$1402:$H$1429,MATCH(A1406,Respuestas!$A$1402:$A$1429,0))</x:f>
        <x:v>No</x:v>
      </x:c>
      <x:c r="AD1406" s="4" t="str">
        <x:f>INDEX(Respuestas!$I$1402:$I$1429,MATCH(A1406,Respuestas!$A$1402:$A$1429,0))</x:f>
        <x:v>Sí</x:v>
      </x:c>
      <x:c r="AE1406" s="4" t="str">
        <x:f>INDEX(Respuestas!$J$1402:$J$1429,MATCH(A1406,Respuestas!$A$1402:$A$1429,0))</x:f>
        <x:v>G1</x:v>
      </x:c>
      <x:c r="AF1406" s="4" t="str">
        <x:v>normalizada_v1</x:v>
      </x:c>
      <x:c r="AG1406" s="4" t="n">
        <x:f>COUNTIFS($B$2:$B$1513,B1406,$C$2:$C$1513,C1406,$D$2:$D$1513,D1406)</x:f>
        <x:v>28</x:v>
      </x:c>
      <x:c r="AH1406" s="4" t="n">
        <x:f>COUNTIFS(Relaciones!$D$18138:$D$18573,A1406,Relaciones!$F$18138:$F$18573,"prediccion_amistad")</x:f>
        <x:v>5</x:v>
      </x:c>
      <x:c r="AI1406" s="4" t="n">
        <x:f>SUMIFS(Relaciones!$H$18138:$H$18573,Relaciones!$D$18138:$D$18573,A1406,Relaciones!$F$18138:$F$18573,"prediccion_amistad")</x:f>
        <x:v>4</x:v>
      </x:c>
      <x:c r="AJ1406" s="4" t="n">
        <x:f>COUNTIFS(Relaciones!$D$18138:$D$18573,A1406,Relaciones!$F$18138:$F$18573,"prediccion_rechazo")</x:f>
        <x:v>1</x:v>
      </x:c>
      <x:c r="AK1406" s="4" t="n">
        <x:f>SUMIFS(Relaciones!$H$18138:$H$18573,Relaciones!$D$18138:$D$18573,A1406,Relaciones!$F$18138:$F$18573,"prediccion_rechazo")</x:f>
        <x:v>0</x:v>
      </x:c>
      <x:c r="AL1406" s="4" t="n">
        <x:v>0.5186281630087529</x:v>
      </x:c>
    </x:row>
    <x:row r="1407" ht="23" customHeight="1">
      <x:c r="A1407" s="13" t="str">
        <x:v>01406</x:v>
      </x:c>
      <x:c r="B1407" s="4" t="str">
        <x:v>Córdoba</x:v>
      </x:c>
      <x:c r="C1407" s="4" t="str">
        <x:v>1.º Bachillerato</x:v>
      </x:c>
      <x:c r="D1407" s="4" t="str">
        <x:v>C</x:v>
      </x:c>
      <x:c r="E1407" s="4" t="str">
        <x:v>alumno</x:v>
      </x:c>
      <x:c r="F1407" s="14" t="n">
        <x:f>IF((AG1407-1)=0,"",ROUND(10*Q1407/(AG1407-1),1))</x:f>
        <x:v>2.2</x:v>
      </x:c>
      <x:c r="G1407" s="14" t="n">
        <x:f>IF((AG1407-1)=0,"",ROUND(10*R1407/(AG1407-1),1))</x:f>
        <x:v>2.6</x:v>
      </x:c>
      <x:c r="H1407" s="14" t="n">
        <x:f>IF(R1407=0,"",ROUND(10*S1407/R1407,1))</x:f>
        <x:v>8.6</x:v>
      </x:c>
      <x:c r="I1407" s="14" t="n">
        <x:f>IF(AH1407=0,"",ROUND(10*AI1407/AH1407,1))</x:f>
        <x:v>10</x:v>
      </x:c>
      <x:c r="J1407" s="14" t="n">
        <x:f>IF((AG1407-1)=0,"",ROUND(10*T1407/(AG1407-1),1))</x:f>
        <x:v>0.4</x:v>
      </x:c>
      <x:c r="K1407" s="14" t="n">
        <x:f>IF((AG1407-1)=0,"",ROUND(10*U1407/(AG1407-1),1))</x:f>
        <x:v>0.7</x:v>
      </x:c>
      <x:c r="L1407" s="14" t="n">
        <x:f>IF(U1407=0,"",ROUND(10*V1407/U1407,1))</x:f>
        <x:v>0</x:v>
      </x:c>
      <x:c r="M1407" s="14" t="n">
        <x:f>IF(AJ1407=0,"",ROUND(10*AK1407/AJ1407,1))</x:f>
        <x:v>10</x:v>
      </x:c>
      <x:c r="N1407" s="14" t="n">
        <x:f>ROUND(10*W1407/12,1)</x:f>
        <x:v>8.3</x:v>
      </x:c>
      <x:c r="O1407" s="14" t="n">
        <x:f>ROUND(10*AL1407,1)</x:f>
        <x:v>5.3</x:v>
      </x:c>
      <x:c r="P1407" s="14" t="n">
        <x:f>IF((AG1407-1)=0,"",ROUND(10*X1407/(AG1407-1),1))</x:f>
        <x:v>0</x:v>
      </x:c>
      <x:c r="Q1407" s="15" t="n">
        <x:f>COUNTIFS(Relaciones!$E$18138:$E$18573,A1407,Relaciones!$F$18138:$F$18573,"amistad")</x:f>
        <x:v>6</x:v>
      </x:c>
      <x:c r="R1407" s="15" t="n">
        <x:f>COUNTIFS(Relaciones!$D$18138:$D$18573,A1407,Relaciones!$F$18138:$F$18573,"amistad")</x:f>
        <x:v>7</x:v>
      </x:c>
      <x:c r="S1407" s="15" t="n">
        <x:f>SUMIFS(Relaciones!$G$18138:$G$18573,Relaciones!$D$18138:$D$18573,A1407,Relaciones!$F$18138:$F$18573,"amistad")</x:f>
        <x:v>6</x:v>
      </x:c>
      <x:c r="T1407" s="15" t="n">
        <x:f>COUNTIFS(Relaciones!$E$18138:$E$18573,A1407,Relaciones!$F$18138:$F$18573,"rechazo")</x:f>
        <x:v>1</x:v>
      </x:c>
      <x:c r="U1407" s="15" t="n">
        <x:f>COUNTIFS(Relaciones!$D$18138:$D$18573,A1407,Relaciones!$F$18138:$F$18573,"rechazo")</x:f>
        <x:v>2</x:v>
      </x:c>
      <x:c r="V1407" s="15" t="n">
        <x:f>SUMIFS(Relaciones!$G$18138:$G$18573,Relaciones!$D$18138:$D$18573,A1407,Relaciones!$F$18138:$F$18573,"rechazo")</x:f>
        <x:v>0</x:v>
      </x:c>
      <x:c r="W1407" s="15" t="n">
        <x:f>SUM(INDEX(Respuestas!$B$1402:$B$1429,MATCH(A1407,Respuestas!$A$1402:$A$1429,0)),INDEX(Respuestas!$C$1402:$C$1429,MATCH(A1407,Respuestas!$A$1402:$A$1429,0)),INDEX(Respuestas!$D$1402:$D$1429,MATCH(A1407,Respuestas!$A$1402:$A$1429,0)),INDEX(Respuestas!$E$1402:$E$1429,MATCH(A1407,Respuestas!$A$1402:$A$1429,0)))</x:f>
        <x:v>10</x:v>
      </x:c>
      <x:c r="X1407" s="15" t="n">
        <x:f>COUNTIFS(Relaciones!$E$18138:$E$18573,A1407,Relaciones!$F$18138:$F$18573,"mediacion")</x:f>
        <x:v>0</x:v>
      </x:c>
      <x:c r="Y1407" s="15" t="n">
        <x:f>COUNTIFS(Relaciones!$E$18138:$E$18573,A1407,Relaciones!$F$18138:$F$18573,"mediacion_negativa")</x:f>
        <x:v>0</x:v>
      </x:c>
      <x:c r="Z1407" s="15" t="n">
        <x:f>COUNTIFS(Relaciones!$E$18138:$E$18573,A1407,Relaciones!$F$18138:$F$18573,"bullying")</x:f>
        <x:v>0</x:v>
      </x:c>
      <x:c r="AA1407" s="4" t="str">
        <x:f>INDEX(Respuestas!$F$1402:$F$1429,MATCH(A1407,Respuestas!$A$1402:$A$1429,0))</x:f>
        <x:v>No</x:v>
      </x:c>
      <x:c r="AB1407" s="4" t="str">
        <x:f>INDEX(Respuestas!$G$1402:$G$1429,MATCH(A1407,Respuestas!$A$1402:$A$1429,0))</x:f>
        <x:v>Sí</x:v>
      </x:c>
      <x:c r="AC1407" s="4" t="str">
        <x:f>INDEX(Respuestas!$H$1402:$H$1429,MATCH(A1407,Respuestas!$A$1402:$A$1429,0))</x:f>
        <x:v>No</x:v>
      </x:c>
      <x:c r="AD1407" s="4" t="str">
        <x:f>INDEX(Respuestas!$I$1402:$I$1429,MATCH(A1407,Respuestas!$A$1402:$A$1429,0))</x:f>
        <x:v>Sí</x:v>
      </x:c>
      <x:c r="AE1407" s="4" t="str">
        <x:f>INDEX(Respuestas!$J$1402:$J$1429,MATCH(A1407,Respuestas!$A$1402:$A$1429,0))</x:f>
        <x:v>G1</x:v>
      </x:c>
      <x:c r="AF1407" s="4" t="str">
        <x:v>normalizada_v1</x:v>
      </x:c>
      <x:c r="AG1407" s="4" t="n">
        <x:f>COUNTIFS($B$2:$B$1513,B1407,$C$2:$C$1513,C1407,$D$2:$D$1513,D1407)</x:f>
        <x:v>28</x:v>
      </x:c>
      <x:c r="AH1407" s="4" t="n">
        <x:f>COUNTIFS(Relaciones!$D$18138:$D$18573,A1407,Relaciones!$F$18138:$F$18573,"prediccion_amistad")</x:f>
        <x:v>5</x:v>
      </x:c>
      <x:c r="AI1407" s="4" t="n">
        <x:f>SUMIFS(Relaciones!$H$18138:$H$18573,Relaciones!$D$18138:$D$18573,A1407,Relaciones!$F$18138:$F$18573,"prediccion_amistad")</x:f>
        <x:v>5</x:v>
      </x:c>
      <x:c r="AJ1407" s="4" t="n">
        <x:f>COUNTIFS(Relaciones!$D$18138:$D$18573,A1407,Relaciones!$F$18138:$F$18573,"prediccion_rechazo")</x:f>
        <x:v>1</x:v>
      </x:c>
      <x:c r="AK1407" s="4" t="n">
        <x:f>SUMIFS(Relaciones!$H$18138:$H$18573,Relaciones!$D$18138:$D$18573,A1407,Relaciones!$F$18138:$F$18573,"prediccion_rechazo")</x:f>
        <x:v>1</x:v>
      </x:c>
      <x:c r="AL1407" s="4" t="n">
        <x:v>0.5308968369557915</x:v>
      </x:c>
    </x:row>
    <x:row r="1408" ht="23" customHeight="1">
      <x:c r="A1408" s="13" t="str">
        <x:v>01407</x:v>
      </x:c>
      <x:c r="B1408" s="4" t="str">
        <x:v>Córdoba</x:v>
      </x:c>
      <x:c r="C1408" s="4" t="str">
        <x:v>1.º Bachillerato</x:v>
      </x:c>
      <x:c r="D1408" s="4" t="str">
        <x:v>C</x:v>
      </x:c>
      <x:c r="E1408" s="4" t="str">
        <x:v>alumna</x:v>
      </x:c>
      <x:c r="F1408" s="14" t="n">
        <x:f>IF((AG1408-1)=0,"",ROUND(10*Q1408/(AG1408-1),1))</x:f>
        <x:v>2.2</x:v>
      </x:c>
      <x:c r="G1408" s="14" t="n">
        <x:f>IF((AG1408-1)=0,"",ROUND(10*R1408/(AG1408-1),1))</x:f>
        <x:v>2.6</x:v>
      </x:c>
      <x:c r="H1408" s="14" t="n">
        <x:f>IF(R1408=0,"",ROUND(10*S1408/R1408,1))</x:f>
        <x:v>8.6</x:v>
      </x:c>
      <x:c r="I1408" s="14" t="n">
        <x:f>IF(AH1408=0,"",ROUND(10*AI1408/AH1408,1))</x:f>
        <x:v>10</x:v>
      </x:c>
      <x:c r="J1408" s="14" t="n">
        <x:f>IF((AG1408-1)=0,"",ROUND(10*T1408/(AG1408-1),1))</x:f>
        <x:v>0.4</x:v>
      </x:c>
      <x:c r="K1408" s="14" t="n">
        <x:f>IF((AG1408-1)=0,"",ROUND(10*U1408/(AG1408-1),1))</x:f>
        <x:v>0.4</x:v>
      </x:c>
      <x:c r="L1408" s="14" t="n">
        <x:f>IF(U1408=0,"",ROUND(10*V1408/U1408,1))</x:f>
        <x:v>10</x:v>
      </x:c>
      <x:c r="M1408" s="14" t="n">
        <x:f>IF(AJ1408=0,"",ROUND(10*AK1408/AJ1408,1))</x:f>
        <x:v>10</x:v>
      </x:c>
      <x:c r="N1408" s="14" t="n">
        <x:f>ROUND(10*W1408/12,1)</x:f>
        <x:v>9.2</x:v>
      </x:c>
      <x:c r="O1408" s="14" t="n">
        <x:f>ROUND(10*AL1408,1)</x:f>
        <x:v>5.4</x:v>
      </x:c>
      <x:c r="P1408" s="14" t="n">
        <x:f>IF((AG1408-1)=0,"",ROUND(10*X1408/(AG1408-1),1))</x:f>
        <x:v>0</x:v>
      </x:c>
      <x:c r="Q1408" s="15" t="n">
        <x:f>COUNTIFS(Relaciones!$E$18138:$E$18573,A1408,Relaciones!$F$18138:$F$18573,"amistad")</x:f>
        <x:v>6</x:v>
      </x:c>
      <x:c r="R1408" s="15" t="n">
        <x:f>COUNTIFS(Relaciones!$D$18138:$D$18573,A1408,Relaciones!$F$18138:$F$18573,"amistad")</x:f>
        <x:v>7</x:v>
      </x:c>
      <x:c r="S1408" s="15" t="n">
        <x:f>SUMIFS(Relaciones!$G$18138:$G$18573,Relaciones!$D$18138:$D$18573,A1408,Relaciones!$F$18138:$F$18573,"amistad")</x:f>
        <x:v>6</x:v>
      </x:c>
      <x:c r="T1408" s="15" t="n">
        <x:f>COUNTIFS(Relaciones!$E$18138:$E$18573,A1408,Relaciones!$F$18138:$F$18573,"rechazo")</x:f>
        <x:v>1</x:v>
      </x:c>
      <x:c r="U1408" s="15" t="n">
        <x:f>COUNTIFS(Relaciones!$D$18138:$D$18573,A1408,Relaciones!$F$18138:$F$18573,"rechazo")</x:f>
        <x:v>1</x:v>
      </x:c>
      <x:c r="V1408" s="15" t="n">
        <x:f>SUMIFS(Relaciones!$G$18138:$G$18573,Relaciones!$D$18138:$D$18573,A1408,Relaciones!$F$18138:$F$18573,"rechazo")</x:f>
        <x:v>1</x:v>
      </x:c>
      <x:c r="W1408" s="15" t="n">
        <x:f>SUM(INDEX(Respuestas!$B$1402:$B$1429,MATCH(A1408,Respuestas!$A$1402:$A$1429,0)),INDEX(Respuestas!$C$1402:$C$1429,MATCH(A1408,Respuestas!$A$1402:$A$1429,0)),INDEX(Respuestas!$D$1402:$D$1429,MATCH(A1408,Respuestas!$A$1402:$A$1429,0)),INDEX(Respuestas!$E$1402:$E$1429,MATCH(A1408,Respuestas!$A$1402:$A$1429,0)))</x:f>
        <x:v>11</x:v>
      </x:c>
      <x:c r="X1408" s="15" t="n">
        <x:f>COUNTIFS(Relaciones!$E$18138:$E$18573,A1408,Relaciones!$F$18138:$F$18573,"mediacion")</x:f>
        <x:v>0</x:v>
      </x:c>
      <x:c r="Y1408" s="15" t="n">
        <x:f>COUNTIFS(Relaciones!$E$18138:$E$18573,A1408,Relaciones!$F$18138:$F$18573,"mediacion_negativa")</x:f>
        <x:v>0</x:v>
      </x:c>
      <x:c r="Z1408" s="15" t="n">
        <x:f>COUNTIFS(Relaciones!$E$18138:$E$18573,A1408,Relaciones!$F$18138:$F$18573,"bullying")</x:f>
        <x:v>0</x:v>
      </x:c>
      <x:c r="AA1408" s="4" t="str">
        <x:f>INDEX(Respuestas!$F$1402:$F$1429,MATCH(A1408,Respuestas!$A$1402:$A$1429,0))</x:f>
        <x:v>No</x:v>
      </x:c>
      <x:c r="AB1408" s="4" t="str">
        <x:f>INDEX(Respuestas!$G$1402:$G$1429,MATCH(A1408,Respuestas!$A$1402:$A$1429,0))</x:f>
        <x:v>Sí</x:v>
      </x:c>
      <x:c r="AC1408" s="4" t="str">
        <x:f>INDEX(Respuestas!$H$1402:$H$1429,MATCH(A1408,Respuestas!$A$1402:$A$1429,0))</x:f>
        <x:v>No</x:v>
      </x:c>
      <x:c r="AD1408" s="4" t="str">
        <x:f>INDEX(Respuestas!$I$1402:$I$1429,MATCH(A1408,Respuestas!$A$1402:$A$1429,0))</x:f>
        <x:v>Sí</x:v>
      </x:c>
      <x:c r="AE1408" s="4" t="str">
        <x:f>INDEX(Respuestas!$J$1402:$J$1429,MATCH(A1408,Respuestas!$A$1402:$A$1429,0))</x:f>
        <x:v>G1</x:v>
      </x:c>
      <x:c r="AF1408" s="4" t="str">
        <x:v>normalizada_v1</x:v>
      </x:c>
      <x:c r="AG1408" s="4" t="n">
        <x:f>COUNTIFS($B$2:$B$1513,B1408,$C$2:$C$1513,C1408,$D$2:$D$1513,D1408)</x:f>
        <x:v>28</x:v>
      </x:c>
      <x:c r="AH1408" s="4" t="n">
        <x:f>COUNTIFS(Relaciones!$D$18138:$D$18573,A1408,Relaciones!$F$18138:$F$18573,"prediccion_amistad")</x:f>
        <x:v>5</x:v>
      </x:c>
      <x:c r="AI1408" s="4" t="n">
        <x:f>SUMIFS(Relaciones!$H$18138:$H$18573,Relaciones!$D$18138:$D$18573,A1408,Relaciones!$F$18138:$F$18573,"prediccion_amistad")</x:f>
        <x:v>5</x:v>
      </x:c>
      <x:c r="AJ1408" s="4" t="n">
        <x:f>COUNTIFS(Relaciones!$D$18138:$D$18573,A1408,Relaciones!$F$18138:$F$18573,"prediccion_rechazo")</x:f>
        <x:v>1</x:v>
      </x:c>
      <x:c r="AK1408" s="4" t="n">
        <x:f>SUMIFS(Relaciones!$H$18138:$H$18573,Relaciones!$D$18138:$D$18573,A1408,Relaciones!$F$18138:$F$18573,"prediccion_rechazo")</x:f>
        <x:v>1</x:v>
      </x:c>
      <x:c r="AL1408" s="4" t="n">
        <x:v>0.5353806360608888</x:v>
      </x:c>
    </x:row>
    <x:row r="1409" ht="23" customHeight="1">
      <x:c r="A1409" s="13" t="str">
        <x:v>01408</x:v>
      </x:c>
      <x:c r="B1409" s="4" t="str">
        <x:v>Córdoba</x:v>
      </x:c>
      <x:c r="C1409" s="4" t="str">
        <x:v>1.º Bachillerato</x:v>
      </x:c>
      <x:c r="D1409" s="4" t="str">
        <x:v>C</x:v>
      </x:c>
      <x:c r="E1409" s="4" t="str">
        <x:v>alumno</x:v>
      </x:c>
      <x:c r="F1409" s="14" t="n">
        <x:f>IF((AG1409-1)=0,"",ROUND(10*Q1409/(AG1409-1),1))</x:f>
        <x:v>2.2</x:v>
      </x:c>
      <x:c r="G1409" s="14" t="n">
        <x:f>IF((AG1409-1)=0,"",ROUND(10*R1409/(AG1409-1),1))</x:f>
        <x:v>2.6</x:v>
      </x:c>
      <x:c r="H1409" s="14" t="n">
        <x:f>IF(R1409=0,"",ROUND(10*S1409/R1409,1))</x:f>
        <x:v>8.6</x:v>
      </x:c>
      <x:c r="I1409" s="14" t="n">
        <x:f>IF(AH1409=0,"",ROUND(10*AI1409/AH1409,1))</x:f>
        <x:v>8</x:v>
      </x:c>
      <x:c r="J1409" s="14" t="n">
        <x:f>IF((AG1409-1)=0,"",ROUND(10*T1409/(AG1409-1),1))</x:f>
        <x:v>0.4</x:v>
      </x:c>
      <x:c r="K1409" s="14" t="n">
        <x:f>IF((AG1409-1)=0,"",ROUND(10*U1409/(AG1409-1),1))</x:f>
        <x:v>0</x:v>
      </x:c>
      <x:c r="L1409" s="14" t="str">
        <x:f>IF(U1409=0,"",ROUND(10*V1409/U1409,1))</x:f>
      </x:c>
      <x:c r="M1409" s="14" t="n">
        <x:f>IF(AJ1409=0,"",ROUND(10*AK1409/AJ1409,1))</x:f>
        <x:v>5</x:v>
      </x:c>
      <x:c r="N1409" s="14" t="n">
        <x:f>ROUND(10*W1409/12,1)</x:f>
        <x:v>10</x:v>
      </x:c>
      <x:c r="O1409" s="14" t="n">
        <x:f>ROUND(10*AL1409,1)</x:f>
        <x:v>5.4</x:v>
      </x:c>
      <x:c r="P1409" s="14" t="n">
        <x:f>IF((AG1409-1)=0,"",ROUND(10*X1409/(AG1409-1),1))</x:f>
        <x:v>0</x:v>
      </x:c>
      <x:c r="Q1409" s="15" t="n">
        <x:f>COUNTIFS(Relaciones!$E$18138:$E$18573,A1409,Relaciones!$F$18138:$F$18573,"amistad")</x:f>
        <x:v>6</x:v>
      </x:c>
      <x:c r="R1409" s="15" t="n">
        <x:f>COUNTIFS(Relaciones!$D$18138:$D$18573,A1409,Relaciones!$F$18138:$F$18573,"amistad")</x:f>
        <x:v>7</x:v>
      </x:c>
      <x:c r="S1409" s="15" t="n">
        <x:f>SUMIFS(Relaciones!$G$18138:$G$18573,Relaciones!$D$18138:$D$18573,A1409,Relaciones!$F$18138:$F$18573,"amistad")</x:f>
        <x:v>6</x:v>
      </x:c>
      <x:c r="T1409" s="15" t="n">
        <x:f>COUNTIFS(Relaciones!$E$18138:$E$18573,A1409,Relaciones!$F$18138:$F$18573,"rechazo")</x:f>
        <x:v>1</x:v>
      </x:c>
      <x:c r="U1409" s="15" t="n">
        <x:f>COUNTIFS(Relaciones!$D$18138:$D$18573,A1409,Relaciones!$F$18138:$F$18573,"rechazo")</x:f>
        <x:v>0</x:v>
      </x:c>
      <x:c r="V1409" s="15" t="n">
        <x:f>SUMIFS(Relaciones!$G$18138:$G$18573,Relaciones!$D$18138:$D$18573,A1409,Relaciones!$F$18138:$F$18573,"rechazo")</x:f>
        <x:v>0</x:v>
      </x:c>
      <x:c r="W1409" s="15" t="n">
        <x:f>SUM(INDEX(Respuestas!$B$1402:$B$1429,MATCH(A1409,Respuestas!$A$1402:$A$1429,0)),INDEX(Respuestas!$C$1402:$C$1429,MATCH(A1409,Respuestas!$A$1402:$A$1429,0)),INDEX(Respuestas!$D$1402:$D$1429,MATCH(A1409,Respuestas!$A$1402:$A$1429,0)),INDEX(Respuestas!$E$1402:$E$1429,MATCH(A1409,Respuestas!$A$1402:$A$1429,0)))</x:f>
        <x:v>12</x:v>
      </x:c>
      <x:c r="X1409" s="15" t="n">
        <x:f>COUNTIFS(Relaciones!$E$18138:$E$18573,A1409,Relaciones!$F$18138:$F$18573,"mediacion")</x:f>
        <x:v>0</x:v>
      </x:c>
      <x:c r="Y1409" s="15" t="n">
        <x:f>COUNTIFS(Relaciones!$E$18138:$E$18573,A1409,Relaciones!$F$18138:$F$18573,"mediacion_negativa")</x:f>
        <x:v>0</x:v>
      </x:c>
      <x:c r="Z1409" s="15" t="n">
        <x:f>COUNTIFS(Relaciones!$E$18138:$E$18573,A1409,Relaciones!$F$18138:$F$18573,"bullying")</x:f>
        <x:v>0</x:v>
      </x:c>
      <x:c r="AA1409" s="4" t="str">
        <x:f>INDEX(Respuestas!$F$1402:$F$1429,MATCH(A1409,Respuestas!$A$1402:$A$1429,0))</x:f>
        <x:v>No</x:v>
      </x:c>
      <x:c r="AB1409" s="4" t="str">
        <x:f>INDEX(Respuestas!$G$1402:$G$1429,MATCH(A1409,Respuestas!$A$1402:$A$1429,0))</x:f>
        <x:v>Sí</x:v>
      </x:c>
      <x:c r="AC1409" s="4" t="str">
        <x:f>INDEX(Respuestas!$H$1402:$H$1429,MATCH(A1409,Respuestas!$A$1402:$A$1429,0))</x:f>
        <x:v>No</x:v>
      </x:c>
      <x:c r="AD1409" s="4" t="str">
        <x:f>INDEX(Respuestas!$I$1402:$I$1429,MATCH(A1409,Respuestas!$A$1402:$A$1429,0))</x:f>
        <x:v>Sí</x:v>
      </x:c>
      <x:c r="AE1409" s="4" t="str">
        <x:f>INDEX(Respuestas!$J$1402:$J$1429,MATCH(A1409,Respuestas!$A$1402:$A$1429,0))</x:f>
        <x:v>G1</x:v>
      </x:c>
      <x:c r="AF1409" s="4" t="str">
        <x:v>normalizada_v1</x:v>
      </x:c>
      <x:c r="AG1409" s="4" t="n">
        <x:f>COUNTIFS($B$2:$B$1513,B1409,$C$2:$C$1513,C1409,$D$2:$D$1513,D1409)</x:f>
        <x:v>28</x:v>
      </x:c>
      <x:c r="AH1409" s="4" t="n">
        <x:f>COUNTIFS(Relaciones!$D$18138:$D$18573,A1409,Relaciones!$F$18138:$F$18573,"prediccion_amistad")</x:f>
        <x:v>5</x:v>
      </x:c>
      <x:c r="AI1409" s="4" t="n">
        <x:f>SUMIFS(Relaciones!$H$18138:$H$18573,Relaciones!$D$18138:$D$18573,A1409,Relaciones!$F$18138:$F$18573,"prediccion_amistad")</x:f>
        <x:v>4</x:v>
      </x:c>
      <x:c r="AJ1409" s="4" t="n">
        <x:f>COUNTIFS(Relaciones!$D$18138:$D$18573,A1409,Relaciones!$F$18138:$F$18573,"prediccion_rechazo")</x:f>
        <x:v>2</x:v>
      </x:c>
      <x:c r="AK1409" s="4" t="n">
        <x:f>SUMIFS(Relaciones!$H$18138:$H$18573,Relaciones!$D$18138:$D$18573,A1409,Relaciones!$F$18138:$F$18573,"prediccion_rechazo")</x:f>
        <x:v>1</x:v>
      </x:c>
      <x:c r="AL1409" s="4" t="n">
        <x:v>0.5356962711098638</x:v>
      </x:c>
    </x:row>
    <x:row r="1410" ht="23" customHeight="1">
      <x:c r="A1410" s="13" t="str">
        <x:v>01409</x:v>
      </x:c>
      <x:c r="B1410" s="4" t="str">
        <x:v>Córdoba</x:v>
      </x:c>
      <x:c r="C1410" s="4" t="str">
        <x:v>1.º Bachillerato</x:v>
      </x:c>
      <x:c r="D1410" s="4" t="str">
        <x:v>C</x:v>
      </x:c>
      <x:c r="E1410" s="4" t="str">
        <x:v>alumna</x:v>
      </x:c>
      <x:c r="F1410" s="14" t="n">
        <x:f>IF((AG1410-1)=0,"",ROUND(10*Q1410/(AG1410-1),1))</x:f>
        <x:v>2.2</x:v>
      </x:c>
      <x:c r="G1410" s="14" t="n">
        <x:f>IF((AG1410-1)=0,"",ROUND(10*R1410/(AG1410-1),1))</x:f>
        <x:v>2.6</x:v>
      </x:c>
      <x:c r="H1410" s="14" t="n">
        <x:f>IF(R1410=0,"",ROUND(10*S1410/R1410,1))</x:f>
        <x:v>8.6</x:v>
      </x:c>
      <x:c r="I1410" s="14" t="n">
        <x:f>IF(AH1410=0,"",ROUND(10*AI1410/AH1410,1))</x:f>
        <x:v>10</x:v>
      </x:c>
      <x:c r="J1410" s="14" t="n">
        <x:f>IF((AG1410-1)=0,"",ROUND(10*T1410/(AG1410-1),1))</x:f>
        <x:v>0.4</x:v>
      </x:c>
      <x:c r="K1410" s="14" t="n">
        <x:f>IF((AG1410-1)=0,"",ROUND(10*U1410/(AG1410-1),1))</x:f>
        <x:v>0.4</x:v>
      </x:c>
      <x:c r="L1410" s="14" t="n">
        <x:f>IF(U1410=0,"",ROUND(10*V1410/U1410,1))</x:f>
        <x:v>0</x:v>
      </x:c>
      <x:c r="M1410" s="14" t="str">
        <x:f>IF(AJ1410=0,"",ROUND(10*AK1410/AJ1410,1))</x:f>
      </x:c>
      <x:c r="N1410" s="14" t="n">
        <x:f>ROUND(10*W1410/12,1)</x:f>
        <x:v>7.5</x:v>
      </x:c>
      <x:c r="O1410" s="14" t="n">
        <x:f>ROUND(10*AL1410,1)</x:f>
        <x:v>5.3</x:v>
      </x:c>
      <x:c r="P1410" s="14" t="n">
        <x:f>IF((AG1410-1)=0,"",ROUND(10*X1410/(AG1410-1),1))</x:f>
        <x:v>0</x:v>
      </x:c>
      <x:c r="Q1410" s="15" t="n">
        <x:f>COUNTIFS(Relaciones!$E$18138:$E$18573,A1410,Relaciones!$F$18138:$F$18573,"amistad")</x:f>
        <x:v>6</x:v>
      </x:c>
      <x:c r="R1410" s="15" t="n">
        <x:f>COUNTIFS(Relaciones!$D$18138:$D$18573,A1410,Relaciones!$F$18138:$F$18573,"amistad")</x:f>
        <x:v>7</x:v>
      </x:c>
      <x:c r="S1410" s="15" t="n">
        <x:f>SUMIFS(Relaciones!$G$18138:$G$18573,Relaciones!$D$18138:$D$18573,A1410,Relaciones!$F$18138:$F$18573,"amistad")</x:f>
        <x:v>6</x:v>
      </x:c>
      <x:c r="T1410" s="15" t="n">
        <x:f>COUNTIFS(Relaciones!$E$18138:$E$18573,A1410,Relaciones!$F$18138:$F$18573,"rechazo")</x:f>
        <x:v>1</x:v>
      </x:c>
      <x:c r="U1410" s="15" t="n">
        <x:f>COUNTIFS(Relaciones!$D$18138:$D$18573,A1410,Relaciones!$F$18138:$F$18573,"rechazo")</x:f>
        <x:v>1</x:v>
      </x:c>
      <x:c r="V1410" s="15" t="n">
        <x:f>SUMIFS(Relaciones!$G$18138:$G$18573,Relaciones!$D$18138:$D$18573,A1410,Relaciones!$F$18138:$F$18573,"rechazo")</x:f>
        <x:v>0</x:v>
      </x:c>
      <x:c r="W1410" s="15" t="n">
        <x:f>SUM(INDEX(Respuestas!$B$1402:$B$1429,MATCH(A1410,Respuestas!$A$1402:$A$1429,0)),INDEX(Respuestas!$C$1402:$C$1429,MATCH(A1410,Respuestas!$A$1402:$A$1429,0)),INDEX(Respuestas!$D$1402:$D$1429,MATCH(A1410,Respuestas!$A$1402:$A$1429,0)),INDEX(Respuestas!$E$1402:$E$1429,MATCH(A1410,Respuestas!$A$1402:$A$1429,0)))</x:f>
        <x:v>9</x:v>
      </x:c>
      <x:c r="X1410" s="15" t="n">
        <x:f>COUNTIFS(Relaciones!$E$18138:$E$18573,A1410,Relaciones!$F$18138:$F$18573,"mediacion")</x:f>
        <x:v>0</x:v>
      </x:c>
      <x:c r="Y1410" s="15" t="n">
        <x:f>COUNTIFS(Relaciones!$E$18138:$E$18573,A1410,Relaciones!$F$18138:$F$18573,"mediacion_negativa")</x:f>
        <x:v>0</x:v>
      </x:c>
      <x:c r="Z1410" s="15" t="n">
        <x:f>COUNTIFS(Relaciones!$E$18138:$E$18573,A1410,Relaciones!$F$18138:$F$18573,"bullying")</x:f>
        <x:v>0</x:v>
      </x:c>
      <x:c r="AA1410" s="4" t="str">
        <x:f>INDEX(Respuestas!$F$1402:$F$1429,MATCH(A1410,Respuestas!$A$1402:$A$1429,0))</x:f>
        <x:v>No</x:v>
      </x:c>
      <x:c r="AB1410" s="4" t="str">
        <x:f>INDEX(Respuestas!$G$1402:$G$1429,MATCH(A1410,Respuestas!$A$1402:$A$1429,0))</x:f>
        <x:v>Sí</x:v>
      </x:c>
      <x:c r="AC1410" s="4" t="str">
        <x:f>INDEX(Respuestas!$H$1402:$H$1429,MATCH(A1410,Respuestas!$A$1402:$A$1429,0))</x:f>
        <x:v>No</x:v>
      </x:c>
      <x:c r="AD1410" s="4" t="str">
        <x:f>INDEX(Respuestas!$I$1402:$I$1429,MATCH(A1410,Respuestas!$A$1402:$A$1429,0))</x:f>
        <x:v>Sí</x:v>
      </x:c>
      <x:c r="AE1410" s="4" t="str">
        <x:f>INDEX(Respuestas!$J$1402:$J$1429,MATCH(A1410,Respuestas!$A$1402:$A$1429,0))</x:f>
        <x:v>G1</x:v>
      </x:c>
      <x:c r="AF1410" s="4" t="str">
        <x:v>normalizada_v1</x:v>
      </x:c>
      <x:c r="AG1410" s="4" t="n">
        <x:f>COUNTIFS($B$2:$B$1513,B1410,$C$2:$C$1513,C1410,$D$2:$D$1513,D1410)</x:f>
        <x:v>28</x:v>
      </x:c>
      <x:c r="AH1410" s="4" t="n">
        <x:f>COUNTIFS(Relaciones!$D$18138:$D$18573,A1410,Relaciones!$F$18138:$F$18573,"prediccion_amistad")</x:f>
        <x:v>4</x:v>
      </x:c>
      <x:c r="AI1410" s="4" t="n">
        <x:f>SUMIFS(Relaciones!$H$18138:$H$18573,Relaciones!$D$18138:$D$18573,A1410,Relaciones!$F$18138:$F$18573,"prediccion_amistad")</x:f>
        <x:v>4</x:v>
      </x:c>
      <x:c r="AJ1410" s="4" t="n">
        <x:f>COUNTIFS(Relaciones!$D$18138:$D$18573,A1410,Relaciones!$F$18138:$F$18573,"prediccion_rechazo")</x:f>
        <x:v>0</x:v>
      </x:c>
      <x:c r="AK1410" s="4" t="n">
        <x:f>SUMIFS(Relaciones!$H$18138:$H$18573,Relaciones!$D$18138:$D$18573,A1410,Relaciones!$F$18138:$F$18573,"prediccion_rechazo")</x:f>
        <x:v>0</x:v>
      </x:c>
      <x:c r="AL1410" s="4" t="n">
        <x:v>0.531293672921353</x:v>
      </x:c>
    </x:row>
    <x:row r="1411" ht="23" customHeight="1">
      <x:c r="A1411" s="13" t="str">
        <x:v>01410</x:v>
      </x:c>
      <x:c r="B1411" s="4" t="str">
        <x:v>Córdoba</x:v>
      </x:c>
      <x:c r="C1411" s="4" t="str">
        <x:v>1.º Bachillerato</x:v>
      </x:c>
      <x:c r="D1411" s="4" t="str">
        <x:v>C</x:v>
      </x:c>
      <x:c r="E1411" s="4" t="str">
        <x:v>alumno</x:v>
      </x:c>
      <x:c r="F1411" s="14" t="n">
        <x:f>IF((AG1411-1)=0,"",ROUND(10*Q1411/(AG1411-1),1))</x:f>
        <x:v>2.2</x:v>
      </x:c>
      <x:c r="G1411" s="14" t="n">
        <x:f>IF((AG1411-1)=0,"",ROUND(10*R1411/(AG1411-1),1))</x:f>
        <x:v>2.6</x:v>
      </x:c>
      <x:c r="H1411" s="14" t="n">
        <x:f>IF(R1411=0,"",ROUND(10*S1411/R1411,1))</x:f>
        <x:v>8.6</x:v>
      </x:c>
      <x:c r="I1411" s="14" t="n">
        <x:f>IF(AH1411=0,"",ROUND(10*AI1411/AH1411,1))</x:f>
        <x:v>10</x:v>
      </x:c>
      <x:c r="J1411" s="14" t="n">
        <x:f>IF((AG1411-1)=0,"",ROUND(10*T1411/(AG1411-1),1))</x:f>
        <x:v>0</x:v>
      </x:c>
      <x:c r="K1411" s="14" t="n">
        <x:f>IF((AG1411-1)=0,"",ROUND(10*U1411/(AG1411-1),1))</x:f>
        <x:v>0.4</x:v>
      </x:c>
      <x:c r="L1411" s="14" t="n">
        <x:f>IF(U1411=0,"",ROUND(10*V1411/U1411,1))</x:f>
        <x:v>0</x:v>
      </x:c>
      <x:c r="M1411" s="14" t="str">
        <x:f>IF(AJ1411=0,"",ROUND(10*AK1411/AJ1411,1))</x:f>
      </x:c>
      <x:c r="N1411" s="14" t="n">
        <x:f>ROUND(10*W1411/12,1)</x:f>
        <x:v>8.3</x:v>
      </x:c>
      <x:c r="O1411" s="14" t="n">
        <x:f>ROUND(10*AL1411,1)</x:f>
        <x:v>5.2</x:v>
      </x:c>
      <x:c r="P1411" s="14" t="n">
        <x:f>IF((AG1411-1)=0,"",ROUND(10*X1411/(AG1411-1),1))</x:f>
        <x:v>0</x:v>
      </x:c>
      <x:c r="Q1411" s="15" t="n">
        <x:f>COUNTIFS(Relaciones!$E$18138:$E$18573,A1411,Relaciones!$F$18138:$F$18573,"amistad")</x:f>
        <x:v>6</x:v>
      </x:c>
      <x:c r="R1411" s="15" t="n">
        <x:f>COUNTIFS(Relaciones!$D$18138:$D$18573,A1411,Relaciones!$F$18138:$F$18573,"amistad")</x:f>
        <x:v>7</x:v>
      </x:c>
      <x:c r="S1411" s="15" t="n">
        <x:f>SUMIFS(Relaciones!$G$18138:$G$18573,Relaciones!$D$18138:$D$18573,A1411,Relaciones!$F$18138:$F$18573,"amistad")</x:f>
        <x:v>6</x:v>
      </x:c>
      <x:c r="T1411" s="15" t="n">
        <x:f>COUNTIFS(Relaciones!$E$18138:$E$18573,A1411,Relaciones!$F$18138:$F$18573,"rechazo")</x:f>
        <x:v>0</x:v>
      </x:c>
      <x:c r="U1411" s="15" t="n">
        <x:f>COUNTIFS(Relaciones!$D$18138:$D$18573,A1411,Relaciones!$F$18138:$F$18573,"rechazo")</x:f>
        <x:v>1</x:v>
      </x:c>
      <x:c r="V1411" s="15" t="n">
        <x:f>SUMIFS(Relaciones!$G$18138:$G$18573,Relaciones!$D$18138:$D$18573,A1411,Relaciones!$F$18138:$F$18573,"rechazo")</x:f>
        <x:v>0</x:v>
      </x:c>
      <x:c r="W1411" s="15" t="n">
        <x:f>SUM(INDEX(Respuestas!$B$1402:$B$1429,MATCH(A1411,Respuestas!$A$1402:$A$1429,0)),INDEX(Respuestas!$C$1402:$C$1429,MATCH(A1411,Respuestas!$A$1402:$A$1429,0)),INDEX(Respuestas!$D$1402:$D$1429,MATCH(A1411,Respuestas!$A$1402:$A$1429,0)),INDEX(Respuestas!$E$1402:$E$1429,MATCH(A1411,Respuestas!$A$1402:$A$1429,0)))</x:f>
        <x:v>10</x:v>
      </x:c>
      <x:c r="X1411" s="15" t="n">
        <x:f>COUNTIFS(Relaciones!$E$18138:$E$18573,A1411,Relaciones!$F$18138:$F$18573,"mediacion")</x:f>
        <x:v>0</x:v>
      </x:c>
      <x:c r="Y1411" s="15" t="n">
        <x:f>COUNTIFS(Relaciones!$E$18138:$E$18573,A1411,Relaciones!$F$18138:$F$18573,"mediacion_negativa")</x:f>
        <x:v>0</x:v>
      </x:c>
      <x:c r="Z1411" s="15" t="n">
        <x:f>COUNTIFS(Relaciones!$E$18138:$E$18573,A1411,Relaciones!$F$18138:$F$18573,"bullying")</x:f>
        <x:v>0</x:v>
      </x:c>
      <x:c r="AA1411" s="4" t="str">
        <x:f>INDEX(Respuestas!$F$1402:$F$1429,MATCH(A1411,Respuestas!$A$1402:$A$1429,0))</x:f>
        <x:v>No</x:v>
      </x:c>
      <x:c r="AB1411" s="4" t="str">
        <x:f>INDEX(Respuestas!$G$1402:$G$1429,MATCH(A1411,Respuestas!$A$1402:$A$1429,0))</x:f>
        <x:v>Sí</x:v>
      </x:c>
      <x:c r="AC1411" s="4" t="str">
        <x:f>INDEX(Respuestas!$H$1402:$H$1429,MATCH(A1411,Respuestas!$A$1402:$A$1429,0))</x:f>
        <x:v>No</x:v>
      </x:c>
      <x:c r="AD1411" s="4" t="str">
        <x:f>INDEX(Respuestas!$I$1402:$I$1429,MATCH(A1411,Respuestas!$A$1402:$A$1429,0))</x:f>
        <x:v>Sí</x:v>
      </x:c>
      <x:c r="AE1411" s="4" t="str">
        <x:f>INDEX(Respuestas!$J$1402:$J$1429,MATCH(A1411,Respuestas!$A$1402:$A$1429,0))</x:f>
        <x:v>G1</x:v>
      </x:c>
      <x:c r="AF1411" s="4" t="str">
        <x:v>normalizada_v1</x:v>
      </x:c>
      <x:c r="AG1411" s="4" t="n">
        <x:f>COUNTIFS($B$2:$B$1513,B1411,$C$2:$C$1513,C1411,$D$2:$D$1513,D1411)</x:f>
        <x:v>28</x:v>
      </x:c>
      <x:c r="AH1411" s="4" t="n">
        <x:f>COUNTIFS(Relaciones!$D$18138:$D$18573,A1411,Relaciones!$F$18138:$F$18573,"prediccion_amistad")</x:f>
        <x:v>5</x:v>
      </x:c>
      <x:c r="AI1411" s="4" t="n">
        <x:f>SUMIFS(Relaciones!$H$18138:$H$18573,Relaciones!$D$18138:$D$18573,A1411,Relaciones!$F$18138:$F$18573,"prediccion_amistad")</x:f>
        <x:v>5</x:v>
      </x:c>
      <x:c r="AJ1411" s="4" t="n">
        <x:f>COUNTIFS(Relaciones!$D$18138:$D$18573,A1411,Relaciones!$F$18138:$F$18573,"prediccion_rechazo")</x:f>
        <x:v>0</x:v>
      </x:c>
      <x:c r="AK1411" s="4" t="n">
        <x:f>SUMIFS(Relaciones!$H$18138:$H$18573,Relaciones!$D$18138:$D$18573,A1411,Relaciones!$F$18138:$F$18573,"prediccion_rechazo")</x:f>
        <x:v>0</x:v>
      </x:c>
      <x:c r="AL1411" s="4" t="n">
        <x:v>0.5213287593903881</x:v>
      </x:c>
    </x:row>
    <x:row r="1412" ht="23" customHeight="1">
      <x:c r="A1412" s="13" t="str">
        <x:v>01411</x:v>
      </x:c>
      <x:c r="B1412" s="4" t="str">
        <x:v>Córdoba</x:v>
      </x:c>
      <x:c r="C1412" s="4" t="str">
        <x:v>1.º Bachillerato</x:v>
      </x:c>
      <x:c r="D1412" s="4" t="str">
        <x:v>C</x:v>
      </x:c>
      <x:c r="E1412" s="4" t="str">
        <x:v>alumna</x:v>
      </x:c>
      <x:c r="F1412" s="14" t="n">
        <x:f>IF((AG1412-1)=0,"",ROUND(10*Q1412/(AG1412-1),1))</x:f>
        <x:v>2.2</x:v>
      </x:c>
      <x:c r="G1412" s="14" t="n">
        <x:f>IF((AG1412-1)=0,"",ROUND(10*R1412/(AG1412-1),1))</x:f>
        <x:v>2.6</x:v>
      </x:c>
      <x:c r="H1412" s="14" t="n">
        <x:f>IF(R1412=0,"",ROUND(10*S1412/R1412,1))</x:f>
        <x:v>8.6</x:v>
      </x:c>
      <x:c r="I1412" s="14" t="n">
        <x:f>IF(AH1412=0,"",ROUND(10*AI1412/AH1412,1))</x:f>
        <x:v>8.3</x:v>
      </x:c>
      <x:c r="J1412" s="14" t="n">
        <x:f>IF((AG1412-1)=0,"",ROUND(10*T1412/(AG1412-1),1))</x:f>
        <x:v>0</x:v>
      </x:c>
      <x:c r="K1412" s="14" t="n">
        <x:f>IF((AG1412-1)=0,"",ROUND(10*U1412/(AG1412-1),1))</x:f>
        <x:v>0.7</x:v>
      </x:c>
      <x:c r="L1412" s="14" t="n">
        <x:f>IF(U1412=0,"",ROUND(10*V1412/U1412,1))</x:f>
        <x:v>0</x:v>
      </x:c>
      <x:c r="M1412" s="14" t="n">
        <x:f>IF(AJ1412=0,"",ROUND(10*AK1412/AJ1412,1))</x:f>
        <x:v>0</x:v>
      </x:c>
      <x:c r="N1412" s="14" t="n">
        <x:f>ROUND(10*W1412/12,1)</x:f>
        <x:v>9.2</x:v>
      </x:c>
      <x:c r="O1412" s="14" t="n">
        <x:f>ROUND(10*AL1412,1)</x:f>
        <x:v>5</x:v>
      </x:c>
      <x:c r="P1412" s="14" t="n">
        <x:f>IF((AG1412-1)=0,"",ROUND(10*X1412/(AG1412-1),1))</x:f>
        <x:v>0</x:v>
      </x:c>
      <x:c r="Q1412" s="15" t="n">
        <x:f>COUNTIFS(Relaciones!$E$18138:$E$18573,A1412,Relaciones!$F$18138:$F$18573,"amistad")</x:f>
        <x:v>6</x:v>
      </x:c>
      <x:c r="R1412" s="15" t="n">
        <x:f>COUNTIFS(Relaciones!$D$18138:$D$18573,A1412,Relaciones!$F$18138:$F$18573,"amistad")</x:f>
        <x:v>7</x:v>
      </x:c>
      <x:c r="S1412" s="15" t="n">
        <x:f>SUMIFS(Relaciones!$G$18138:$G$18573,Relaciones!$D$18138:$D$18573,A1412,Relaciones!$F$18138:$F$18573,"amistad")</x:f>
        <x:v>6</x:v>
      </x:c>
      <x:c r="T1412" s="15" t="n">
        <x:f>COUNTIFS(Relaciones!$E$18138:$E$18573,A1412,Relaciones!$F$18138:$F$18573,"rechazo")</x:f>
        <x:v>0</x:v>
      </x:c>
      <x:c r="U1412" s="15" t="n">
        <x:f>COUNTIFS(Relaciones!$D$18138:$D$18573,A1412,Relaciones!$F$18138:$F$18573,"rechazo")</x:f>
        <x:v>2</x:v>
      </x:c>
      <x:c r="V1412" s="15" t="n">
        <x:f>SUMIFS(Relaciones!$G$18138:$G$18573,Relaciones!$D$18138:$D$18573,A1412,Relaciones!$F$18138:$F$18573,"rechazo")</x:f>
        <x:v>0</x:v>
      </x:c>
      <x:c r="W1412" s="15" t="n">
        <x:f>SUM(INDEX(Respuestas!$B$1402:$B$1429,MATCH(A1412,Respuestas!$A$1402:$A$1429,0)),INDEX(Respuestas!$C$1402:$C$1429,MATCH(A1412,Respuestas!$A$1402:$A$1429,0)),INDEX(Respuestas!$D$1402:$D$1429,MATCH(A1412,Respuestas!$A$1402:$A$1429,0)),INDEX(Respuestas!$E$1402:$E$1429,MATCH(A1412,Respuestas!$A$1402:$A$1429,0)))</x:f>
        <x:v>11</x:v>
      </x:c>
      <x:c r="X1412" s="15" t="n">
        <x:f>COUNTIFS(Relaciones!$E$18138:$E$18573,A1412,Relaciones!$F$18138:$F$18573,"mediacion")</x:f>
        <x:v>0</x:v>
      </x:c>
      <x:c r="Y1412" s="15" t="n">
        <x:f>COUNTIFS(Relaciones!$E$18138:$E$18573,A1412,Relaciones!$F$18138:$F$18573,"mediacion_negativa")</x:f>
        <x:v>0</x:v>
      </x:c>
      <x:c r="Z1412" s="15" t="n">
        <x:f>COUNTIFS(Relaciones!$E$18138:$E$18573,A1412,Relaciones!$F$18138:$F$18573,"bullying")</x:f>
        <x:v>0</x:v>
      </x:c>
      <x:c r="AA1412" s="4" t="str">
        <x:f>INDEX(Respuestas!$F$1402:$F$1429,MATCH(A1412,Respuestas!$A$1402:$A$1429,0))</x:f>
        <x:v>No</x:v>
      </x:c>
      <x:c r="AB1412" s="4" t="str">
        <x:f>INDEX(Respuestas!$G$1402:$G$1429,MATCH(A1412,Respuestas!$A$1402:$A$1429,0))</x:f>
        <x:v>Sí</x:v>
      </x:c>
      <x:c r="AC1412" s="4" t="str">
        <x:f>INDEX(Respuestas!$H$1402:$H$1429,MATCH(A1412,Respuestas!$A$1402:$A$1429,0))</x:f>
        <x:v>No</x:v>
      </x:c>
      <x:c r="AD1412" s="4" t="str">
        <x:f>INDEX(Respuestas!$I$1402:$I$1429,MATCH(A1412,Respuestas!$A$1402:$A$1429,0))</x:f>
        <x:v>Sí</x:v>
      </x:c>
      <x:c r="AE1412" s="4" t="str">
        <x:f>INDEX(Respuestas!$J$1402:$J$1429,MATCH(A1412,Respuestas!$A$1402:$A$1429,0))</x:f>
        <x:v>G1</x:v>
      </x:c>
      <x:c r="AF1412" s="4" t="str">
        <x:v>normalizada_v1</x:v>
      </x:c>
      <x:c r="AG1412" s="4" t="n">
        <x:f>COUNTIFS($B$2:$B$1513,B1412,$C$2:$C$1513,C1412,$D$2:$D$1513,D1412)</x:f>
        <x:v>28</x:v>
      </x:c>
      <x:c r="AH1412" s="4" t="n">
        <x:f>COUNTIFS(Relaciones!$D$18138:$D$18573,A1412,Relaciones!$F$18138:$F$18573,"prediccion_amistad")</x:f>
        <x:v>6</x:v>
      </x:c>
      <x:c r="AI1412" s="4" t="n">
        <x:f>SUMIFS(Relaciones!$H$18138:$H$18573,Relaciones!$D$18138:$D$18573,A1412,Relaciones!$F$18138:$F$18573,"prediccion_amistad")</x:f>
        <x:v>5</x:v>
      </x:c>
      <x:c r="AJ1412" s="4" t="n">
        <x:f>COUNTIFS(Relaciones!$D$18138:$D$18573,A1412,Relaciones!$F$18138:$F$18573,"prediccion_rechazo")</x:f>
        <x:v>1</x:v>
      </x:c>
      <x:c r="AK1412" s="4" t="n">
        <x:f>SUMIFS(Relaciones!$H$18138:$H$18573,Relaciones!$D$18138:$D$18573,A1412,Relaciones!$F$18138:$F$18573,"prediccion_rechazo")</x:f>
        <x:v>0</x:v>
      </x:c>
      <x:c r="AL1412" s="4" t="n">
        <x:v>0.5017445444566114</x:v>
      </x:c>
    </x:row>
    <x:row r="1413" ht="23" customHeight="1">
      <x:c r="A1413" s="13" t="str">
        <x:v>01412</x:v>
      </x:c>
      <x:c r="B1413" s="4" t="str">
        <x:v>Córdoba</x:v>
      </x:c>
      <x:c r="C1413" s="4" t="str">
        <x:v>1.º Bachillerato</x:v>
      </x:c>
      <x:c r="D1413" s="4" t="str">
        <x:v>C</x:v>
      </x:c>
      <x:c r="E1413" s="4" t="str">
        <x:v>alumno</x:v>
      </x:c>
      <x:c r="F1413" s="14" t="n">
        <x:f>IF((AG1413-1)=0,"",ROUND(10*Q1413/(AG1413-1),1))</x:f>
        <x:v>2.2</x:v>
      </x:c>
      <x:c r="G1413" s="14" t="n">
        <x:f>IF((AG1413-1)=0,"",ROUND(10*R1413/(AG1413-1),1))</x:f>
        <x:v>2.6</x:v>
      </x:c>
      <x:c r="H1413" s="14" t="n">
        <x:f>IF(R1413=0,"",ROUND(10*S1413/R1413,1))</x:f>
        <x:v>8.6</x:v>
      </x:c>
      <x:c r="I1413" s="14" t="n">
        <x:f>IF(AH1413=0,"",ROUND(10*AI1413/AH1413,1))</x:f>
        <x:v>10</x:v>
      </x:c>
      <x:c r="J1413" s="14" t="n">
        <x:f>IF((AG1413-1)=0,"",ROUND(10*T1413/(AG1413-1),1))</x:f>
        <x:v>0.4</x:v>
      </x:c>
      <x:c r="K1413" s="14" t="n">
        <x:f>IF((AG1413-1)=0,"",ROUND(10*U1413/(AG1413-1),1))</x:f>
        <x:v>0.4</x:v>
      </x:c>
      <x:c r="L1413" s="14" t="n">
        <x:f>IF(U1413=0,"",ROUND(10*V1413/U1413,1))</x:f>
        <x:v>10</x:v>
      </x:c>
      <x:c r="M1413" s="14" t="n">
        <x:f>IF(AJ1413=0,"",ROUND(10*AK1413/AJ1413,1))</x:f>
        <x:v>10</x:v>
      </x:c>
      <x:c r="N1413" s="14" t="n">
        <x:f>ROUND(10*W1413/12,1)</x:f>
        <x:v>5</x:v>
      </x:c>
      <x:c r="O1413" s="14" t="n">
        <x:f>ROUND(10*AL1413,1)</x:f>
        <x:v>4.7</x:v>
      </x:c>
      <x:c r="P1413" s="14" t="n">
        <x:f>IF((AG1413-1)=0,"",ROUND(10*X1413/(AG1413-1),1))</x:f>
        <x:v>0</x:v>
      </x:c>
      <x:c r="Q1413" s="15" t="n">
        <x:f>COUNTIFS(Relaciones!$E$18138:$E$18573,A1413,Relaciones!$F$18138:$F$18573,"amistad")</x:f>
        <x:v>6</x:v>
      </x:c>
      <x:c r="R1413" s="15" t="n">
        <x:f>COUNTIFS(Relaciones!$D$18138:$D$18573,A1413,Relaciones!$F$18138:$F$18573,"amistad")</x:f>
        <x:v>7</x:v>
      </x:c>
      <x:c r="S1413" s="15" t="n">
        <x:f>SUMIFS(Relaciones!$G$18138:$G$18573,Relaciones!$D$18138:$D$18573,A1413,Relaciones!$F$18138:$F$18573,"amistad")</x:f>
        <x:v>6</x:v>
      </x:c>
      <x:c r="T1413" s="15" t="n">
        <x:f>COUNTIFS(Relaciones!$E$18138:$E$18573,A1413,Relaciones!$F$18138:$F$18573,"rechazo")</x:f>
        <x:v>1</x:v>
      </x:c>
      <x:c r="U1413" s="15" t="n">
        <x:f>COUNTIFS(Relaciones!$D$18138:$D$18573,A1413,Relaciones!$F$18138:$F$18573,"rechazo")</x:f>
        <x:v>1</x:v>
      </x:c>
      <x:c r="V1413" s="15" t="n">
        <x:f>SUMIFS(Relaciones!$G$18138:$G$18573,Relaciones!$D$18138:$D$18573,A1413,Relaciones!$F$18138:$F$18573,"rechazo")</x:f>
        <x:v>1</x:v>
      </x:c>
      <x:c r="W1413" s="15" t="n">
        <x:f>SUM(INDEX(Respuestas!$B$1402:$B$1429,MATCH(A1413,Respuestas!$A$1402:$A$1429,0)),INDEX(Respuestas!$C$1402:$C$1429,MATCH(A1413,Respuestas!$A$1402:$A$1429,0)),INDEX(Respuestas!$D$1402:$D$1429,MATCH(A1413,Respuestas!$A$1402:$A$1429,0)),INDEX(Respuestas!$E$1402:$E$1429,MATCH(A1413,Respuestas!$A$1402:$A$1429,0)))</x:f>
        <x:v>6</x:v>
      </x:c>
      <x:c r="X1413" s="15" t="n">
        <x:f>COUNTIFS(Relaciones!$E$18138:$E$18573,A1413,Relaciones!$F$18138:$F$18573,"mediacion")</x:f>
        <x:v>0</x:v>
      </x:c>
      <x:c r="Y1413" s="15" t="n">
        <x:f>COUNTIFS(Relaciones!$E$18138:$E$18573,A1413,Relaciones!$F$18138:$F$18573,"mediacion_negativa")</x:f>
        <x:v>0</x:v>
      </x:c>
      <x:c r="Z1413" s="15" t="n">
        <x:f>COUNTIFS(Relaciones!$E$18138:$E$18573,A1413,Relaciones!$F$18138:$F$18573,"bullying")</x:f>
        <x:v>0</x:v>
      </x:c>
      <x:c r="AA1413" s="4" t="str">
        <x:f>INDEX(Respuestas!$F$1402:$F$1429,MATCH(A1413,Respuestas!$A$1402:$A$1429,0))</x:f>
        <x:v>No</x:v>
      </x:c>
      <x:c r="AB1413" s="4" t="str">
        <x:f>INDEX(Respuestas!$G$1402:$G$1429,MATCH(A1413,Respuestas!$A$1402:$A$1429,0))</x:f>
        <x:v>Sí</x:v>
      </x:c>
      <x:c r="AC1413" s="4" t="str">
        <x:f>INDEX(Respuestas!$H$1402:$H$1429,MATCH(A1413,Respuestas!$A$1402:$A$1429,0))</x:f>
        <x:v>No</x:v>
      </x:c>
      <x:c r="AD1413" s="4" t="str">
        <x:f>INDEX(Respuestas!$I$1402:$I$1429,MATCH(A1413,Respuestas!$A$1402:$A$1429,0))</x:f>
        <x:v>Sí</x:v>
      </x:c>
      <x:c r="AE1413" s="4" t="str">
        <x:f>INDEX(Respuestas!$J$1402:$J$1429,MATCH(A1413,Respuestas!$A$1402:$A$1429,0))</x:f>
        <x:v>G1</x:v>
      </x:c>
      <x:c r="AF1413" s="4" t="str">
        <x:v>normalizada_v1</x:v>
      </x:c>
      <x:c r="AG1413" s="4" t="n">
        <x:f>COUNTIFS($B$2:$B$1513,B1413,$C$2:$C$1513,C1413,$D$2:$D$1513,D1413)</x:f>
        <x:v>28</x:v>
      </x:c>
      <x:c r="AH1413" s="4" t="n">
        <x:f>COUNTIFS(Relaciones!$D$18138:$D$18573,A1413,Relaciones!$F$18138:$F$18573,"prediccion_amistad")</x:f>
        <x:v>4</x:v>
      </x:c>
      <x:c r="AI1413" s="4" t="n">
        <x:f>SUMIFS(Relaciones!$H$18138:$H$18573,Relaciones!$D$18138:$D$18573,A1413,Relaciones!$F$18138:$F$18573,"prediccion_amistad")</x:f>
        <x:v>4</x:v>
      </x:c>
      <x:c r="AJ1413" s="4" t="n">
        <x:f>COUNTIFS(Relaciones!$D$18138:$D$18573,A1413,Relaciones!$F$18138:$F$18573,"prediccion_rechazo")</x:f>
        <x:v>1</x:v>
      </x:c>
      <x:c r="AK1413" s="4" t="n">
        <x:f>SUMIFS(Relaciones!$H$18138:$H$18573,Relaciones!$D$18138:$D$18573,A1413,Relaciones!$F$18138:$F$18573,"prediccion_rechazo")</x:f>
        <x:v>1</x:v>
      </x:c>
      <x:c r="AL1413" s="4" t="n">
        <x:v>0.4715433318955637</x:v>
      </x:c>
    </x:row>
    <x:row r="1414" ht="23" customHeight="1">
      <x:c r="A1414" s="13" t="str">
        <x:v>01413</x:v>
      </x:c>
      <x:c r="B1414" s="4" t="str">
        <x:v>Córdoba</x:v>
      </x:c>
      <x:c r="C1414" s="4" t="str">
        <x:v>1.º Bachillerato</x:v>
      </x:c>
      <x:c r="D1414" s="4" t="str">
        <x:v>C</x:v>
      </x:c>
      <x:c r="E1414" s="4" t="str">
        <x:v>alumna</x:v>
      </x:c>
      <x:c r="F1414" s="14" t="n">
        <x:f>IF((AG1414-1)=0,"",ROUND(10*Q1414/(AG1414-1),1))</x:f>
        <x:v>2.2</x:v>
      </x:c>
      <x:c r="G1414" s="14" t="n">
        <x:f>IF((AG1414-1)=0,"",ROUND(10*R1414/(AG1414-1),1))</x:f>
        <x:v>2.2</x:v>
      </x:c>
      <x:c r="H1414" s="14" t="n">
        <x:f>IF(R1414=0,"",ROUND(10*S1414/R1414,1))</x:f>
        <x:v>10</x:v>
      </x:c>
      <x:c r="I1414" s="14" t="n">
        <x:f>IF(AH1414=0,"",ROUND(10*AI1414/AH1414,1))</x:f>
        <x:v>10</x:v>
      </x:c>
      <x:c r="J1414" s="14" t="n">
        <x:f>IF((AG1414-1)=0,"",ROUND(10*T1414/(AG1414-1),1))</x:f>
        <x:v>0</x:v>
      </x:c>
      <x:c r="K1414" s="14" t="n">
        <x:f>IF((AG1414-1)=0,"",ROUND(10*U1414/(AG1414-1),1))</x:f>
        <x:v>0.4</x:v>
      </x:c>
      <x:c r="L1414" s="14" t="n">
        <x:f>IF(U1414=0,"",ROUND(10*V1414/U1414,1))</x:f>
        <x:v>0</x:v>
      </x:c>
      <x:c r="M1414" s="14" t="str">
        <x:f>IF(AJ1414=0,"",ROUND(10*AK1414/AJ1414,1))</x:f>
      </x:c>
      <x:c r="N1414" s="14" t="n">
        <x:f>ROUND(10*W1414/12,1)</x:f>
        <x:v>7.5</x:v>
      </x:c>
      <x:c r="O1414" s="14" t="n">
        <x:f>ROUND(10*AL1414,1)</x:f>
        <x:v>4</x:v>
      </x:c>
      <x:c r="P1414" s="14" t="n">
        <x:f>IF((AG1414-1)=0,"",ROUND(10*X1414/(AG1414-1),1))</x:f>
        <x:v>0</x:v>
      </x:c>
      <x:c r="Q1414" s="15" t="n">
        <x:f>COUNTIFS(Relaciones!$E$18138:$E$18573,A1414,Relaciones!$F$18138:$F$18573,"amistad")</x:f>
        <x:v>6</x:v>
      </x:c>
      <x:c r="R1414" s="15" t="n">
        <x:f>COUNTIFS(Relaciones!$D$18138:$D$18573,A1414,Relaciones!$F$18138:$F$18573,"amistad")</x:f>
        <x:v>6</x:v>
      </x:c>
      <x:c r="S1414" s="15" t="n">
        <x:f>SUMIFS(Relaciones!$G$18138:$G$18573,Relaciones!$D$18138:$D$18573,A1414,Relaciones!$F$18138:$F$18573,"amistad")</x:f>
        <x:v>6</x:v>
      </x:c>
      <x:c r="T1414" s="15" t="n">
        <x:f>COUNTIFS(Relaciones!$E$18138:$E$18573,A1414,Relaciones!$F$18138:$F$18573,"rechazo")</x:f>
        <x:v>0</x:v>
      </x:c>
      <x:c r="U1414" s="15" t="n">
        <x:f>COUNTIFS(Relaciones!$D$18138:$D$18573,A1414,Relaciones!$F$18138:$F$18573,"rechazo")</x:f>
        <x:v>1</x:v>
      </x:c>
      <x:c r="V1414" s="15" t="n">
        <x:f>SUMIFS(Relaciones!$G$18138:$G$18573,Relaciones!$D$18138:$D$18573,A1414,Relaciones!$F$18138:$F$18573,"rechazo")</x:f>
        <x:v>0</x:v>
      </x:c>
      <x:c r="W1414" s="15" t="n">
        <x:f>SUM(INDEX(Respuestas!$B$1402:$B$1429,MATCH(A1414,Respuestas!$A$1402:$A$1429,0)),INDEX(Respuestas!$C$1402:$C$1429,MATCH(A1414,Respuestas!$A$1402:$A$1429,0)),INDEX(Respuestas!$D$1402:$D$1429,MATCH(A1414,Respuestas!$A$1402:$A$1429,0)),INDEX(Respuestas!$E$1402:$E$1429,MATCH(A1414,Respuestas!$A$1402:$A$1429,0)))</x:f>
        <x:v>9</x:v>
      </x:c>
      <x:c r="X1414" s="15" t="n">
        <x:f>COUNTIFS(Relaciones!$E$18138:$E$18573,A1414,Relaciones!$F$18138:$F$18573,"mediacion")</x:f>
        <x:v>0</x:v>
      </x:c>
      <x:c r="Y1414" s="15" t="n">
        <x:f>COUNTIFS(Relaciones!$E$18138:$E$18573,A1414,Relaciones!$F$18138:$F$18573,"mediacion_negativa")</x:f>
        <x:v>0</x:v>
      </x:c>
      <x:c r="Z1414" s="15" t="n">
        <x:f>COUNTIFS(Relaciones!$E$18138:$E$18573,A1414,Relaciones!$F$18138:$F$18573,"bullying")</x:f>
        <x:v>0</x:v>
      </x:c>
      <x:c r="AA1414" s="4" t="str">
        <x:f>INDEX(Respuestas!$F$1402:$F$1429,MATCH(A1414,Respuestas!$A$1402:$A$1429,0))</x:f>
        <x:v>No</x:v>
      </x:c>
      <x:c r="AB1414" s="4" t="str">
        <x:f>INDEX(Respuestas!$G$1402:$G$1429,MATCH(A1414,Respuestas!$A$1402:$A$1429,0))</x:f>
        <x:v>Sí</x:v>
      </x:c>
      <x:c r="AC1414" s="4" t="str">
        <x:f>INDEX(Respuestas!$H$1402:$H$1429,MATCH(A1414,Respuestas!$A$1402:$A$1429,0))</x:f>
        <x:v>No</x:v>
      </x:c>
      <x:c r="AD1414" s="4" t="str">
        <x:f>INDEX(Respuestas!$I$1402:$I$1429,MATCH(A1414,Respuestas!$A$1402:$A$1429,0))</x:f>
        <x:v>Sí</x:v>
      </x:c>
      <x:c r="AE1414" s="4" t="str">
        <x:f>INDEX(Respuestas!$J$1402:$J$1429,MATCH(A1414,Respuestas!$A$1402:$A$1429,0))</x:f>
        <x:v>G1</x:v>
      </x:c>
      <x:c r="AF1414" s="4" t="str">
        <x:v>normalizada_v1</x:v>
      </x:c>
      <x:c r="AG1414" s="4" t="n">
        <x:f>COUNTIFS($B$2:$B$1513,B1414,$C$2:$C$1513,C1414,$D$2:$D$1513,D1414)</x:f>
        <x:v>28</x:v>
      </x:c>
      <x:c r="AH1414" s="4" t="n">
        <x:f>COUNTIFS(Relaciones!$D$18138:$D$18573,A1414,Relaciones!$F$18138:$F$18573,"prediccion_amistad")</x:f>
        <x:v>4</x:v>
      </x:c>
      <x:c r="AI1414" s="4" t="n">
        <x:f>SUMIFS(Relaciones!$H$18138:$H$18573,Relaciones!$D$18138:$D$18573,A1414,Relaciones!$F$18138:$F$18573,"prediccion_amistad")</x:f>
        <x:v>4</x:v>
      </x:c>
      <x:c r="AJ1414" s="4" t="n">
        <x:f>COUNTIFS(Relaciones!$D$18138:$D$18573,A1414,Relaciones!$F$18138:$F$18573,"prediccion_rechazo")</x:f>
        <x:v>0</x:v>
      </x:c>
      <x:c r="AK1414" s="4" t="n">
        <x:f>SUMIFS(Relaciones!$H$18138:$H$18573,Relaciones!$D$18138:$D$18573,A1414,Relaciones!$F$18138:$F$18573,"prediccion_rechazo")</x:f>
        <x:v>0</x:v>
      </x:c>
      <x:c r="AL1414" s="4" t="n">
        <x:v>0.4032601579592281</x:v>
      </x:c>
    </x:row>
    <x:row r="1415" ht="23" customHeight="1">
      <x:c r="A1415" s="13" t="str">
        <x:v>01414</x:v>
      </x:c>
      <x:c r="B1415" s="4" t="str">
        <x:v>Córdoba</x:v>
      </x:c>
      <x:c r="C1415" s="4" t="str">
        <x:v>1.º Bachillerato</x:v>
      </x:c>
      <x:c r="D1415" s="4" t="str">
        <x:v>C</x:v>
      </x:c>
      <x:c r="E1415" s="4" t="str">
        <x:v>alumno</x:v>
      </x:c>
      <x:c r="F1415" s="14" t="n">
        <x:f>IF((AG1415-1)=0,"",ROUND(10*Q1415/(AG1415-1),1))</x:f>
        <x:v>1.9</x:v>
      </x:c>
      <x:c r="G1415" s="14" t="n">
        <x:f>IF((AG1415-1)=0,"",ROUND(10*R1415/(AG1415-1),1))</x:f>
        <x:v>1.9</x:v>
      </x:c>
      <x:c r="H1415" s="14" t="n">
        <x:f>IF(R1415=0,"",ROUND(10*S1415/R1415,1))</x:f>
        <x:v>10</x:v>
      </x:c>
      <x:c r="I1415" s="14" t="n">
        <x:f>IF(AH1415=0,"",ROUND(10*AI1415/AH1415,1))</x:f>
        <x:v>8</x:v>
      </x:c>
      <x:c r="J1415" s="14" t="n">
        <x:f>IF((AG1415-1)=0,"",ROUND(10*T1415/(AG1415-1),1))</x:f>
        <x:v>0</x:v>
      </x:c>
      <x:c r="K1415" s="14" t="n">
        <x:f>IF((AG1415-1)=0,"",ROUND(10*U1415/(AG1415-1),1))</x:f>
        <x:v>0.4</x:v>
      </x:c>
      <x:c r="L1415" s="14" t="n">
        <x:f>IF(U1415=0,"",ROUND(10*V1415/U1415,1))</x:f>
        <x:v>0</x:v>
      </x:c>
      <x:c r="M1415" s="14" t="n">
        <x:f>IF(AJ1415=0,"",ROUND(10*AK1415/AJ1415,1))</x:f>
        <x:v>0</x:v>
      </x:c>
      <x:c r="N1415" s="14" t="n">
        <x:f>ROUND(10*W1415/12,1)</x:f>
        <x:v>8.3</x:v>
      </x:c>
      <x:c r="O1415" s="14" t="n">
        <x:f>ROUND(10*AL1415,1)</x:f>
        <x:v>3.5</x:v>
      </x:c>
      <x:c r="P1415" s="14" t="n">
        <x:f>IF((AG1415-1)=0,"",ROUND(10*X1415/(AG1415-1),1))</x:f>
        <x:v>0</x:v>
      </x:c>
      <x:c r="Q1415" s="15" t="n">
        <x:f>COUNTIFS(Relaciones!$E$18138:$E$18573,A1415,Relaciones!$F$18138:$F$18573,"amistad")</x:f>
        <x:v>5</x:v>
      </x:c>
      <x:c r="R1415" s="15" t="n">
        <x:f>COUNTIFS(Relaciones!$D$18138:$D$18573,A1415,Relaciones!$F$18138:$F$18573,"amistad")</x:f>
        <x:v>5</x:v>
      </x:c>
      <x:c r="S1415" s="15" t="n">
        <x:f>SUMIFS(Relaciones!$G$18138:$G$18573,Relaciones!$D$18138:$D$18573,A1415,Relaciones!$F$18138:$F$18573,"amistad")</x:f>
        <x:v>5</x:v>
      </x:c>
      <x:c r="T1415" s="15" t="n">
        <x:f>COUNTIFS(Relaciones!$E$18138:$E$18573,A1415,Relaciones!$F$18138:$F$18573,"rechazo")</x:f>
        <x:v>0</x:v>
      </x:c>
      <x:c r="U1415" s="15" t="n">
        <x:f>COUNTIFS(Relaciones!$D$18138:$D$18573,A1415,Relaciones!$F$18138:$F$18573,"rechazo")</x:f>
        <x:v>1</x:v>
      </x:c>
      <x:c r="V1415" s="15" t="n">
        <x:f>SUMIFS(Relaciones!$G$18138:$G$18573,Relaciones!$D$18138:$D$18573,A1415,Relaciones!$F$18138:$F$18573,"rechazo")</x:f>
        <x:v>0</x:v>
      </x:c>
      <x:c r="W1415" s="15" t="n">
        <x:f>SUM(INDEX(Respuestas!$B$1402:$B$1429,MATCH(A1415,Respuestas!$A$1402:$A$1429,0)),INDEX(Respuestas!$C$1402:$C$1429,MATCH(A1415,Respuestas!$A$1402:$A$1429,0)),INDEX(Respuestas!$D$1402:$D$1429,MATCH(A1415,Respuestas!$A$1402:$A$1429,0)),INDEX(Respuestas!$E$1402:$E$1429,MATCH(A1415,Respuestas!$A$1402:$A$1429,0)))</x:f>
        <x:v>10</x:v>
      </x:c>
      <x:c r="X1415" s="15" t="n">
        <x:f>COUNTIFS(Relaciones!$E$18138:$E$18573,A1415,Relaciones!$F$18138:$F$18573,"mediacion")</x:f>
        <x:v>0</x:v>
      </x:c>
      <x:c r="Y1415" s="15" t="n">
        <x:f>COUNTIFS(Relaciones!$E$18138:$E$18573,A1415,Relaciones!$F$18138:$F$18573,"mediacion_negativa")</x:f>
        <x:v>0</x:v>
      </x:c>
      <x:c r="Z1415" s="15" t="n">
        <x:f>COUNTIFS(Relaciones!$E$18138:$E$18573,A1415,Relaciones!$F$18138:$F$18573,"bullying")</x:f>
        <x:v>0</x:v>
      </x:c>
      <x:c r="AA1415" s="4" t="str">
        <x:f>INDEX(Respuestas!$F$1402:$F$1429,MATCH(A1415,Respuestas!$A$1402:$A$1429,0))</x:f>
        <x:v>No</x:v>
      </x:c>
      <x:c r="AB1415" s="4" t="str">
        <x:f>INDEX(Respuestas!$G$1402:$G$1429,MATCH(A1415,Respuestas!$A$1402:$A$1429,0))</x:f>
        <x:v>Sí</x:v>
      </x:c>
      <x:c r="AC1415" s="4" t="str">
        <x:f>INDEX(Respuestas!$H$1402:$H$1429,MATCH(A1415,Respuestas!$A$1402:$A$1429,0))</x:f>
        <x:v>No</x:v>
      </x:c>
      <x:c r="AD1415" s="4" t="str">
        <x:f>INDEX(Respuestas!$I$1402:$I$1429,MATCH(A1415,Respuestas!$A$1402:$A$1429,0))</x:f>
        <x:v>Sí</x:v>
      </x:c>
      <x:c r="AE1415" s="4" t="str">
        <x:f>INDEX(Respuestas!$J$1402:$J$1429,MATCH(A1415,Respuestas!$A$1402:$A$1429,0))</x:f>
        <x:v>G1</x:v>
      </x:c>
      <x:c r="AF1415" s="4" t="str">
        <x:v>normalizada_v1</x:v>
      </x:c>
      <x:c r="AG1415" s="4" t="n">
        <x:f>COUNTIFS($B$2:$B$1513,B1415,$C$2:$C$1513,C1415,$D$2:$D$1513,D1415)</x:f>
        <x:v>28</x:v>
      </x:c>
      <x:c r="AH1415" s="4" t="n">
        <x:f>COUNTIFS(Relaciones!$D$18138:$D$18573,A1415,Relaciones!$F$18138:$F$18573,"prediccion_amistad")</x:f>
        <x:v>5</x:v>
      </x:c>
      <x:c r="AI1415" s="4" t="n">
        <x:f>SUMIFS(Relaciones!$H$18138:$H$18573,Relaciones!$D$18138:$D$18573,A1415,Relaciones!$F$18138:$F$18573,"prediccion_amistad")</x:f>
        <x:v>4</x:v>
      </x:c>
      <x:c r="AJ1415" s="4" t="n">
        <x:f>COUNTIFS(Relaciones!$D$18138:$D$18573,A1415,Relaciones!$F$18138:$F$18573,"prediccion_rechazo")</x:f>
        <x:v>1</x:v>
      </x:c>
      <x:c r="AK1415" s="4" t="n">
        <x:f>SUMIFS(Relaciones!$H$18138:$H$18573,Relaciones!$D$18138:$D$18573,A1415,Relaciones!$F$18138:$F$18573,"prediccion_rechazo")</x:f>
        <x:v>0</x:v>
      </x:c>
      <x:c r="AL1415" s="4" t="n">
        <x:v>0.3529876699309154</x:v>
      </x:c>
    </x:row>
    <x:row r="1416" ht="23" customHeight="1">
      <x:c r="A1416" s="13" t="str">
        <x:v>01415</x:v>
      </x:c>
      <x:c r="B1416" s="4" t="str">
        <x:v>Córdoba</x:v>
      </x:c>
      <x:c r="C1416" s="4" t="str">
        <x:v>1.º Bachillerato</x:v>
      </x:c>
      <x:c r="D1416" s="4" t="str">
        <x:v>C</x:v>
      </x:c>
      <x:c r="E1416" s="4" t="str">
        <x:v>alumna</x:v>
      </x:c>
      <x:c r="F1416" s="14" t="n">
        <x:f>IF((AG1416-1)=0,"",ROUND(10*Q1416/(AG1416-1),1))</x:f>
        <x:v>5.6</x:v>
      </x:c>
      <x:c r="G1416" s="14" t="n">
        <x:f>IF((AG1416-1)=0,"",ROUND(10*R1416/(AG1416-1),1))</x:f>
        <x:v>2.2</x:v>
      </x:c>
      <x:c r="H1416" s="14" t="n">
        <x:f>IF(R1416=0,"",ROUND(10*S1416/R1416,1))</x:f>
        <x:v>10</x:v>
      </x:c>
      <x:c r="I1416" s="14" t="n">
        <x:f>IF(AH1416=0,"",ROUND(10*AI1416/AH1416,1))</x:f>
        <x:v>10</x:v>
      </x:c>
      <x:c r="J1416" s="14" t="n">
        <x:f>IF((AG1416-1)=0,"",ROUND(10*T1416/(AG1416-1),1))</x:f>
        <x:v>0.4</x:v>
      </x:c>
      <x:c r="K1416" s="14" t="n">
        <x:f>IF((AG1416-1)=0,"",ROUND(10*U1416/(AG1416-1),1))</x:f>
        <x:v>0</x:v>
      </x:c>
      <x:c r="L1416" s="14" t="str">
        <x:f>IF(U1416=0,"",ROUND(10*V1416/U1416,1))</x:f>
      </x:c>
      <x:c r="M1416" s="14" t="n">
        <x:f>IF(AJ1416=0,"",ROUND(10*AK1416/AJ1416,1))</x:f>
        <x:v>10</x:v>
      </x:c>
      <x:c r="N1416" s="14" t="n">
        <x:f>ROUND(10*W1416/12,1)</x:f>
        <x:v>9.2</x:v>
      </x:c>
      <x:c r="O1416" s="14" t="n">
        <x:f>ROUND(10*AL1416,1)</x:f>
        <x:v>10</x:v>
      </x:c>
      <x:c r="P1416" s="14" t="n">
        <x:f>IF((AG1416-1)=0,"",ROUND(10*X1416/(AG1416-1),1))</x:f>
        <x:v>3.7</x:v>
      </x:c>
      <x:c r="Q1416" s="15" t="n">
        <x:f>COUNTIFS(Relaciones!$E$18138:$E$18573,A1416,Relaciones!$F$18138:$F$18573,"amistad")</x:f>
        <x:v>15</x:v>
      </x:c>
      <x:c r="R1416" s="15" t="n">
        <x:f>COUNTIFS(Relaciones!$D$18138:$D$18573,A1416,Relaciones!$F$18138:$F$18573,"amistad")</x:f>
        <x:v>6</x:v>
      </x:c>
      <x:c r="S1416" s="15" t="n">
        <x:f>SUMIFS(Relaciones!$G$18138:$G$18573,Relaciones!$D$18138:$D$18573,A1416,Relaciones!$F$18138:$F$18573,"amistad")</x:f>
        <x:v>6</x:v>
      </x:c>
      <x:c r="T1416" s="15" t="n">
        <x:f>COUNTIFS(Relaciones!$E$18138:$E$18573,A1416,Relaciones!$F$18138:$F$18573,"rechazo")</x:f>
        <x:v>1</x:v>
      </x:c>
      <x:c r="U1416" s="15" t="n">
        <x:f>COUNTIFS(Relaciones!$D$18138:$D$18573,A1416,Relaciones!$F$18138:$F$18573,"rechazo")</x:f>
        <x:v>0</x:v>
      </x:c>
      <x:c r="V1416" s="15" t="n">
        <x:f>SUMIFS(Relaciones!$G$18138:$G$18573,Relaciones!$D$18138:$D$18573,A1416,Relaciones!$F$18138:$F$18573,"rechazo")</x:f>
        <x:v>0</x:v>
      </x:c>
      <x:c r="W1416" s="15" t="n">
        <x:f>SUM(INDEX(Respuestas!$B$1402:$B$1429,MATCH(A1416,Respuestas!$A$1402:$A$1429,0)),INDEX(Respuestas!$C$1402:$C$1429,MATCH(A1416,Respuestas!$A$1402:$A$1429,0)),INDEX(Respuestas!$D$1402:$D$1429,MATCH(A1416,Respuestas!$A$1402:$A$1429,0)),INDEX(Respuestas!$E$1402:$E$1429,MATCH(A1416,Respuestas!$A$1402:$A$1429,0)))</x:f>
        <x:v>11</x:v>
      </x:c>
      <x:c r="X1416" s="15" t="n">
        <x:f>COUNTIFS(Relaciones!$E$18138:$E$18573,A1416,Relaciones!$F$18138:$F$18573,"mediacion")</x:f>
        <x:v>10</x:v>
      </x:c>
      <x:c r="Y1416" s="15" t="n">
        <x:f>COUNTIFS(Relaciones!$E$18138:$E$18573,A1416,Relaciones!$F$18138:$F$18573,"mediacion_negativa")</x:f>
        <x:v>0</x:v>
      </x:c>
      <x:c r="Z1416" s="15" t="n">
        <x:f>COUNTIFS(Relaciones!$E$18138:$E$18573,A1416,Relaciones!$F$18138:$F$18573,"bullying")</x:f>
        <x:v>0</x:v>
      </x:c>
      <x:c r="AA1416" s="4" t="str">
        <x:f>INDEX(Respuestas!$F$1402:$F$1429,MATCH(A1416,Respuestas!$A$1402:$A$1429,0))</x:f>
        <x:v>No</x:v>
      </x:c>
      <x:c r="AB1416" s="4" t="str">
        <x:f>INDEX(Respuestas!$G$1402:$G$1429,MATCH(A1416,Respuestas!$A$1402:$A$1429,0))</x:f>
        <x:v>Sí</x:v>
      </x:c>
      <x:c r="AC1416" s="4" t="str">
        <x:f>INDEX(Respuestas!$H$1402:$H$1429,MATCH(A1416,Respuestas!$A$1402:$A$1429,0))</x:f>
        <x:v>No</x:v>
      </x:c>
      <x:c r="AD1416" s="4" t="str">
        <x:f>INDEX(Respuestas!$I$1402:$I$1429,MATCH(A1416,Respuestas!$A$1402:$A$1429,0))</x:f>
        <x:v>Sí</x:v>
      </x:c>
      <x:c r="AE1416" s="4" t="str">
        <x:f>INDEX(Respuestas!$J$1402:$J$1429,MATCH(A1416,Respuestas!$A$1402:$A$1429,0))</x:f>
        <x:v>G2</x:v>
      </x:c>
      <x:c r="AF1416" s="4" t="str">
        <x:v>normalizada_v1</x:v>
      </x:c>
      <x:c r="AG1416" s="4" t="n">
        <x:f>COUNTIFS($B$2:$B$1513,B1416,$C$2:$C$1513,C1416,$D$2:$D$1513,D1416)</x:f>
        <x:v>28</x:v>
      </x:c>
      <x:c r="AH1416" s="4" t="n">
        <x:f>COUNTIFS(Relaciones!$D$18138:$D$18573,A1416,Relaciones!$F$18138:$F$18573,"prediccion_amistad")</x:f>
        <x:v>11</x:v>
      </x:c>
      <x:c r="AI1416" s="4" t="n">
        <x:f>SUMIFS(Relaciones!$H$18138:$H$18573,Relaciones!$D$18138:$D$18573,A1416,Relaciones!$F$18138:$F$18573,"prediccion_amistad")</x:f>
        <x:v>11</x:v>
      </x:c>
      <x:c r="AJ1416" s="4" t="n">
        <x:f>COUNTIFS(Relaciones!$D$18138:$D$18573,A1416,Relaciones!$F$18138:$F$18573,"prediccion_rechazo")</x:f>
        <x:v>1</x:v>
      </x:c>
      <x:c r="AK1416" s="4" t="n">
        <x:f>SUMIFS(Relaciones!$H$18138:$H$18573,Relaciones!$D$18138:$D$18573,A1416,Relaciones!$F$18138:$F$18573,"prediccion_rechazo")</x:f>
        <x:v>1</x:v>
      </x:c>
      <x:c r="AL1416" s="4" t="n">
        <x:v>1</x:v>
      </x:c>
    </x:row>
    <x:row r="1417" ht="23" customHeight="1">
      <x:c r="A1417" s="13" t="str">
        <x:v>01416</x:v>
      </x:c>
      <x:c r="B1417" s="4" t="str">
        <x:v>Córdoba</x:v>
      </x:c>
      <x:c r="C1417" s="4" t="str">
        <x:v>1.º Bachillerato</x:v>
      </x:c>
      <x:c r="D1417" s="4" t="str">
        <x:v>C</x:v>
      </x:c>
      <x:c r="E1417" s="4" t="str">
        <x:v>alumno</x:v>
      </x:c>
      <x:c r="F1417" s="14" t="n">
        <x:f>IF((AG1417-1)=0,"",ROUND(10*Q1417/(AG1417-1),1))</x:f>
        <x:v>2.2</x:v>
      </x:c>
      <x:c r="G1417" s="14" t="n">
        <x:f>IF((AG1417-1)=0,"",ROUND(10*R1417/(AG1417-1),1))</x:f>
        <x:v>2.2</x:v>
      </x:c>
      <x:c r="H1417" s="14" t="n">
        <x:f>IF(R1417=0,"",ROUND(10*S1417/R1417,1))</x:f>
        <x:v>10</x:v>
      </x:c>
      <x:c r="I1417" s="14" t="n">
        <x:f>IF(AH1417=0,"",ROUND(10*AI1417/AH1417,1))</x:f>
        <x:v>10</x:v>
      </x:c>
      <x:c r="J1417" s="14" t="n">
        <x:f>IF((AG1417-1)=0,"",ROUND(10*T1417/(AG1417-1),1))</x:f>
        <x:v>0</x:v>
      </x:c>
      <x:c r="K1417" s="14" t="n">
        <x:f>IF((AG1417-1)=0,"",ROUND(10*U1417/(AG1417-1),1))</x:f>
        <x:v>0.7</x:v>
      </x:c>
      <x:c r="L1417" s="14" t="n">
        <x:f>IF(U1417=0,"",ROUND(10*V1417/U1417,1))</x:f>
        <x:v>0</x:v>
      </x:c>
      <x:c r="M1417" s="14" t="str">
        <x:f>IF(AJ1417=0,"",ROUND(10*AK1417/AJ1417,1))</x:f>
      </x:c>
      <x:c r="N1417" s="14" t="n">
        <x:f>ROUND(10*W1417/12,1)</x:f>
        <x:v>10</x:v>
      </x:c>
      <x:c r="O1417" s="14" t="n">
        <x:f>ROUND(10*AL1417,1)</x:f>
        <x:v>4.8</x:v>
      </x:c>
      <x:c r="P1417" s="14" t="n">
        <x:f>IF((AG1417-1)=0,"",ROUND(10*X1417/(AG1417-1),1))</x:f>
        <x:v>0</x:v>
      </x:c>
      <x:c r="Q1417" s="15" t="n">
        <x:f>COUNTIFS(Relaciones!$E$18138:$E$18573,A1417,Relaciones!$F$18138:$F$18573,"amistad")</x:f>
        <x:v>6</x:v>
      </x:c>
      <x:c r="R1417" s="15" t="n">
        <x:f>COUNTIFS(Relaciones!$D$18138:$D$18573,A1417,Relaciones!$F$18138:$F$18573,"amistad")</x:f>
        <x:v>6</x:v>
      </x:c>
      <x:c r="S1417" s="15" t="n">
        <x:f>SUMIFS(Relaciones!$G$18138:$G$18573,Relaciones!$D$18138:$D$18573,A1417,Relaciones!$F$18138:$F$18573,"amistad")</x:f>
        <x:v>6</x:v>
      </x:c>
      <x:c r="T1417" s="15" t="n">
        <x:f>COUNTIFS(Relaciones!$E$18138:$E$18573,A1417,Relaciones!$F$18138:$F$18573,"rechazo")</x:f>
        <x:v>0</x:v>
      </x:c>
      <x:c r="U1417" s="15" t="n">
        <x:f>COUNTIFS(Relaciones!$D$18138:$D$18573,A1417,Relaciones!$F$18138:$F$18573,"rechazo")</x:f>
        <x:v>2</x:v>
      </x:c>
      <x:c r="V1417" s="15" t="n">
        <x:f>SUMIFS(Relaciones!$G$18138:$G$18573,Relaciones!$D$18138:$D$18573,A1417,Relaciones!$F$18138:$F$18573,"rechazo")</x:f>
        <x:v>0</x:v>
      </x:c>
      <x:c r="W1417" s="15" t="n">
        <x:f>SUM(INDEX(Respuestas!$B$1402:$B$1429,MATCH(A1417,Respuestas!$A$1402:$A$1429,0)),INDEX(Respuestas!$C$1402:$C$1429,MATCH(A1417,Respuestas!$A$1402:$A$1429,0)),INDEX(Respuestas!$D$1402:$D$1429,MATCH(A1417,Respuestas!$A$1402:$A$1429,0)),INDEX(Respuestas!$E$1402:$E$1429,MATCH(A1417,Respuestas!$A$1402:$A$1429,0)))</x:f>
        <x:v>12</x:v>
      </x:c>
      <x:c r="X1417" s="15" t="n">
        <x:f>COUNTIFS(Relaciones!$E$18138:$E$18573,A1417,Relaciones!$F$18138:$F$18573,"mediacion")</x:f>
        <x:v>0</x:v>
      </x:c>
      <x:c r="Y1417" s="15" t="n">
        <x:f>COUNTIFS(Relaciones!$E$18138:$E$18573,A1417,Relaciones!$F$18138:$F$18573,"mediacion_negativa")</x:f>
        <x:v>0</x:v>
      </x:c>
      <x:c r="Z1417" s="15" t="n">
        <x:f>COUNTIFS(Relaciones!$E$18138:$E$18573,A1417,Relaciones!$F$18138:$F$18573,"bullying")</x:f>
        <x:v>0</x:v>
      </x:c>
      <x:c r="AA1417" s="4" t="str">
        <x:f>INDEX(Respuestas!$F$1402:$F$1429,MATCH(A1417,Respuestas!$A$1402:$A$1429,0))</x:f>
        <x:v>No</x:v>
      </x:c>
      <x:c r="AB1417" s="4" t="str">
        <x:f>INDEX(Respuestas!$G$1402:$G$1429,MATCH(A1417,Respuestas!$A$1402:$A$1429,0))</x:f>
        <x:v>Sí</x:v>
      </x:c>
      <x:c r="AC1417" s="4" t="str">
        <x:f>INDEX(Respuestas!$H$1402:$H$1429,MATCH(A1417,Respuestas!$A$1402:$A$1429,0))</x:f>
        <x:v>No</x:v>
      </x:c>
      <x:c r="AD1417" s="4" t="str">
        <x:f>INDEX(Respuestas!$I$1402:$I$1429,MATCH(A1417,Respuestas!$A$1402:$A$1429,0))</x:f>
        <x:v>Sí</x:v>
      </x:c>
      <x:c r="AE1417" s="4" t="str">
        <x:f>INDEX(Respuestas!$J$1402:$J$1429,MATCH(A1417,Respuestas!$A$1402:$A$1429,0))</x:f>
        <x:v>G2</x:v>
      </x:c>
      <x:c r="AF1417" s="4" t="str">
        <x:v>normalizada_v1</x:v>
      </x:c>
      <x:c r="AG1417" s="4" t="n">
        <x:f>COUNTIFS($B$2:$B$1513,B1417,$C$2:$C$1513,C1417,$D$2:$D$1513,D1417)</x:f>
        <x:v>28</x:v>
      </x:c>
      <x:c r="AH1417" s="4" t="n">
        <x:f>COUNTIFS(Relaciones!$D$18138:$D$18573,A1417,Relaciones!$F$18138:$F$18573,"prediccion_amistad")</x:f>
        <x:v>4</x:v>
      </x:c>
      <x:c r="AI1417" s="4" t="n">
        <x:f>SUMIFS(Relaciones!$H$18138:$H$18573,Relaciones!$D$18138:$D$18573,A1417,Relaciones!$F$18138:$F$18573,"prediccion_amistad")</x:f>
        <x:v>4</x:v>
      </x:c>
      <x:c r="AJ1417" s="4" t="n">
        <x:f>COUNTIFS(Relaciones!$D$18138:$D$18573,A1417,Relaciones!$F$18138:$F$18573,"prediccion_rechazo")</x:f>
        <x:v>0</x:v>
      </x:c>
      <x:c r="AK1417" s="4" t="n">
        <x:f>SUMIFS(Relaciones!$H$18138:$H$18573,Relaciones!$D$18138:$D$18573,A1417,Relaciones!$F$18138:$F$18573,"prediccion_rechazo")</x:f>
        <x:v>0</x:v>
      </x:c>
      <x:c r="AL1417" s="4" t="n">
        <x:v>0.47994712976761084</x:v>
      </x:c>
    </x:row>
    <x:row r="1418" ht="23" customHeight="1">
      <x:c r="A1418" s="13" t="str">
        <x:v>01417</x:v>
      </x:c>
      <x:c r="B1418" s="4" t="str">
        <x:v>Córdoba</x:v>
      </x:c>
      <x:c r="C1418" s="4" t="str">
        <x:v>1.º Bachillerato</x:v>
      </x:c>
      <x:c r="D1418" s="4" t="str">
        <x:v>C</x:v>
      </x:c>
      <x:c r="E1418" s="4" t="str">
        <x:v>alumna</x:v>
      </x:c>
      <x:c r="F1418" s="14" t="n">
        <x:f>IF((AG1418-1)=0,"",ROUND(10*Q1418/(AG1418-1),1))</x:f>
        <x:v>2.2</x:v>
      </x:c>
      <x:c r="G1418" s="14" t="n">
        <x:f>IF((AG1418-1)=0,"",ROUND(10*R1418/(AG1418-1),1))</x:f>
        <x:v>2.2</x:v>
      </x:c>
      <x:c r="H1418" s="14" t="n">
        <x:f>IF(R1418=0,"",ROUND(10*S1418/R1418,1))</x:f>
        <x:v>10</x:v>
      </x:c>
      <x:c r="I1418" s="14" t="n">
        <x:f>IF(AH1418=0,"",ROUND(10*AI1418/AH1418,1))</x:f>
        <x:v>8</x:v>
      </x:c>
      <x:c r="J1418" s="14" t="n">
        <x:f>IF((AG1418-1)=0,"",ROUND(10*T1418/(AG1418-1),1))</x:f>
        <x:v>0</x:v>
      </x:c>
      <x:c r="K1418" s="14" t="n">
        <x:f>IF((AG1418-1)=0,"",ROUND(10*U1418/(AG1418-1),1))</x:f>
        <x:v>0.4</x:v>
      </x:c>
      <x:c r="L1418" s="14" t="n">
        <x:f>IF(U1418=0,"",ROUND(10*V1418/U1418,1))</x:f>
        <x:v>0</x:v>
      </x:c>
      <x:c r="M1418" s="14" t="n">
        <x:f>IF(AJ1418=0,"",ROUND(10*AK1418/AJ1418,1))</x:f>
        <x:v>0</x:v>
      </x:c>
      <x:c r="N1418" s="14" t="n">
        <x:f>ROUND(10*W1418/12,1)</x:f>
        <x:v>7.5</x:v>
      </x:c>
      <x:c r="O1418" s="14" t="n">
        <x:f>ROUND(10*AL1418,1)</x:f>
        <x:v>4.5</x:v>
      </x:c>
      <x:c r="P1418" s="14" t="n">
        <x:f>IF((AG1418-1)=0,"",ROUND(10*X1418/(AG1418-1),1))</x:f>
        <x:v>0</x:v>
      </x:c>
      <x:c r="Q1418" s="15" t="n">
        <x:f>COUNTIFS(Relaciones!$E$18138:$E$18573,A1418,Relaciones!$F$18138:$F$18573,"amistad")</x:f>
        <x:v>6</x:v>
      </x:c>
      <x:c r="R1418" s="15" t="n">
        <x:f>COUNTIFS(Relaciones!$D$18138:$D$18573,A1418,Relaciones!$F$18138:$F$18573,"amistad")</x:f>
        <x:v>6</x:v>
      </x:c>
      <x:c r="S1418" s="15" t="n">
        <x:f>SUMIFS(Relaciones!$G$18138:$G$18573,Relaciones!$D$18138:$D$18573,A1418,Relaciones!$F$18138:$F$18573,"amistad")</x:f>
        <x:v>6</x:v>
      </x:c>
      <x:c r="T1418" s="15" t="n">
        <x:f>COUNTIFS(Relaciones!$E$18138:$E$18573,A1418,Relaciones!$F$18138:$F$18573,"rechazo")</x:f>
        <x:v>0</x:v>
      </x:c>
      <x:c r="U1418" s="15" t="n">
        <x:f>COUNTIFS(Relaciones!$D$18138:$D$18573,A1418,Relaciones!$F$18138:$F$18573,"rechazo")</x:f>
        <x:v>1</x:v>
      </x:c>
      <x:c r="V1418" s="15" t="n">
        <x:f>SUMIFS(Relaciones!$G$18138:$G$18573,Relaciones!$D$18138:$D$18573,A1418,Relaciones!$F$18138:$F$18573,"rechazo")</x:f>
        <x:v>0</x:v>
      </x:c>
      <x:c r="W1418" s="15" t="n">
        <x:f>SUM(INDEX(Respuestas!$B$1402:$B$1429,MATCH(A1418,Respuestas!$A$1402:$A$1429,0)),INDEX(Respuestas!$C$1402:$C$1429,MATCH(A1418,Respuestas!$A$1402:$A$1429,0)),INDEX(Respuestas!$D$1402:$D$1429,MATCH(A1418,Respuestas!$A$1402:$A$1429,0)),INDEX(Respuestas!$E$1402:$E$1429,MATCH(A1418,Respuestas!$A$1402:$A$1429,0)))</x:f>
        <x:v>9</x:v>
      </x:c>
      <x:c r="X1418" s="15" t="n">
        <x:f>COUNTIFS(Relaciones!$E$18138:$E$18573,A1418,Relaciones!$F$18138:$F$18573,"mediacion")</x:f>
        <x:v>0</x:v>
      </x:c>
      <x:c r="Y1418" s="15" t="n">
        <x:f>COUNTIFS(Relaciones!$E$18138:$E$18573,A1418,Relaciones!$F$18138:$F$18573,"mediacion_negativa")</x:f>
        <x:v>0</x:v>
      </x:c>
      <x:c r="Z1418" s="15" t="n">
        <x:f>COUNTIFS(Relaciones!$E$18138:$E$18573,A1418,Relaciones!$F$18138:$F$18573,"bullying")</x:f>
        <x:v>0</x:v>
      </x:c>
      <x:c r="AA1418" s="4" t="str">
        <x:f>INDEX(Respuestas!$F$1402:$F$1429,MATCH(A1418,Respuestas!$A$1402:$A$1429,0))</x:f>
        <x:v>No</x:v>
      </x:c>
      <x:c r="AB1418" s="4" t="str">
        <x:f>INDEX(Respuestas!$G$1402:$G$1429,MATCH(A1418,Respuestas!$A$1402:$A$1429,0))</x:f>
        <x:v>Sí</x:v>
      </x:c>
      <x:c r="AC1418" s="4" t="str">
        <x:f>INDEX(Respuestas!$H$1402:$H$1429,MATCH(A1418,Respuestas!$A$1402:$A$1429,0))</x:f>
        <x:v>No</x:v>
      </x:c>
      <x:c r="AD1418" s="4" t="str">
        <x:f>INDEX(Respuestas!$I$1402:$I$1429,MATCH(A1418,Respuestas!$A$1402:$A$1429,0))</x:f>
        <x:v>Sí</x:v>
      </x:c>
      <x:c r="AE1418" s="4" t="str">
        <x:f>INDEX(Respuestas!$J$1402:$J$1429,MATCH(A1418,Respuestas!$A$1402:$A$1429,0))</x:f>
        <x:v>G2</x:v>
      </x:c>
      <x:c r="AF1418" s="4" t="str">
        <x:v>normalizada_v1</x:v>
      </x:c>
      <x:c r="AG1418" s="4" t="n">
        <x:f>COUNTIFS($B$2:$B$1513,B1418,$C$2:$C$1513,C1418,$D$2:$D$1513,D1418)</x:f>
        <x:v>28</x:v>
      </x:c>
      <x:c r="AH1418" s="4" t="n">
        <x:f>COUNTIFS(Relaciones!$D$18138:$D$18573,A1418,Relaciones!$F$18138:$F$18573,"prediccion_amistad")</x:f>
        <x:v>5</x:v>
      </x:c>
      <x:c r="AI1418" s="4" t="n">
        <x:f>SUMIFS(Relaciones!$H$18138:$H$18573,Relaciones!$D$18138:$D$18573,A1418,Relaciones!$F$18138:$F$18573,"prediccion_amistad")</x:f>
        <x:v>4</x:v>
      </x:c>
      <x:c r="AJ1418" s="4" t="n">
        <x:f>COUNTIFS(Relaciones!$D$18138:$D$18573,A1418,Relaciones!$F$18138:$F$18573,"prediccion_rechazo")</x:f>
        <x:v>1</x:v>
      </x:c>
      <x:c r="AK1418" s="4" t="n">
        <x:f>SUMIFS(Relaciones!$H$18138:$H$18573,Relaciones!$D$18138:$D$18573,A1418,Relaciones!$F$18138:$F$18573,"prediccion_rechazo")</x:f>
        <x:v>0</x:v>
      </x:c>
      <x:c r="AL1418" s="4" t="n">
        <x:v>0.44631954444397054</x:v>
      </x:c>
    </x:row>
    <x:row r="1419" ht="23" customHeight="1">
      <x:c r="A1419" s="13" t="str">
        <x:v>01418</x:v>
      </x:c>
      <x:c r="B1419" s="4" t="str">
        <x:v>Córdoba</x:v>
      </x:c>
      <x:c r="C1419" s="4" t="str">
        <x:v>1.º Bachillerato</x:v>
      </x:c>
      <x:c r="D1419" s="4" t="str">
        <x:v>C</x:v>
      </x:c>
      <x:c r="E1419" s="4" t="str">
        <x:v>alumno</x:v>
      </x:c>
      <x:c r="F1419" s="14" t="n">
        <x:f>IF((AG1419-1)=0,"",ROUND(10*Q1419/(AG1419-1),1))</x:f>
        <x:v>2.2</x:v>
      </x:c>
      <x:c r="G1419" s="14" t="n">
        <x:f>IF((AG1419-1)=0,"",ROUND(10*R1419/(AG1419-1),1))</x:f>
        <x:v>2.6</x:v>
      </x:c>
      <x:c r="H1419" s="14" t="n">
        <x:f>IF(R1419=0,"",ROUND(10*S1419/R1419,1))</x:f>
        <x:v>8.6</x:v>
      </x:c>
      <x:c r="I1419" s="14" t="n">
        <x:f>IF(AH1419=0,"",ROUND(10*AI1419/AH1419,1))</x:f>
        <x:v>10</x:v>
      </x:c>
      <x:c r="J1419" s="14" t="n">
        <x:f>IF((AG1419-1)=0,"",ROUND(10*T1419/(AG1419-1),1))</x:f>
        <x:v>0</x:v>
      </x:c>
      <x:c r="K1419" s="14" t="n">
        <x:f>IF((AG1419-1)=0,"",ROUND(10*U1419/(AG1419-1),1))</x:f>
        <x:v>0.4</x:v>
      </x:c>
      <x:c r="L1419" s="14" t="n">
        <x:f>IF(U1419=0,"",ROUND(10*V1419/U1419,1))</x:f>
        <x:v>0</x:v>
      </x:c>
      <x:c r="M1419" s="14" t="str">
        <x:f>IF(AJ1419=0,"",ROUND(10*AK1419/AJ1419,1))</x:f>
      </x:c>
      <x:c r="N1419" s="14" t="n">
        <x:f>ROUND(10*W1419/12,1)</x:f>
        <x:v>8.3</x:v>
      </x:c>
      <x:c r="O1419" s="14" t="n">
        <x:f>ROUND(10*AL1419,1)</x:f>
        <x:v>5</x:v>
      </x:c>
      <x:c r="P1419" s="14" t="n">
        <x:f>IF((AG1419-1)=0,"",ROUND(10*X1419/(AG1419-1),1))</x:f>
        <x:v>0</x:v>
      </x:c>
      <x:c r="Q1419" s="15" t="n">
        <x:f>COUNTIFS(Relaciones!$E$18138:$E$18573,A1419,Relaciones!$F$18138:$F$18573,"amistad")</x:f>
        <x:v>6</x:v>
      </x:c>
      <x:c r="R1419" s="15" t="n">
        <x:f>COUNTIFS(Relaciones!$D$18138:$D$18573,A1419,Relaciones!$F$18138:$F$18573,"amistad")</x:f>
        <x:v>7</x:v>
      </x:c>
      <x:c r="S1419" s="15" t="n">
        <x:f>SUMIFS(Relaciones!$G$18138:$G$18573,Relaciones!$D$18138:$D$18573,A1419,Relaciones!$F$18138:$F$18573,"amistad")</x:f>
        <x:v>6</x:v>
      </x:c>
      <x:c r="T1419" s="15" t="n">
        <x:f>COUNTIFS(Relaciones!$E$18138:$E$18573,A1419,Relaciones!$F$18138:$F$18573,"rechazo")</x:f>
        <x:v>0</x:v>
      </x:c>
      <x:c r="U1419" s="15" t="n">
        <x:f>COUNTIFS(Relaciones!$D$18138:$D$18573,A1419,Relaciones!$F$18138:$F$18573,"rechazo")</x:f>
        <x:v>1</x:v>
      </x:c>
      <x:c r="V1419" s="15" t="n">
        <x:f>SUMIFS(Relaciones!$G$18138:$G$18573,Relaciones!$D$18138:$D$18573,A1419,Relaciones!$F$18138:$F$18573,"rechazo")</x:f>
        <x:v>0</x:v>
      </x:c>
      <x:c r="W1419" s="15" t="n">
        <x:f>SUM(INDEX(Respuestas!$B$1402:$B$1429,MATCH(A1419,Respuestas!$A$1402:$A$1429,0)),INDEX(Respuestas!$C$1402:$C$1429,MATCH(A1419,Respuestas!$A$1402:$A$1429,0)),INDEX(Respuestas!$D$1402:$D$1429,MATCH(A1419,Respuestas!$A$1402:$A$1429,0)),INDEX(Respuestas!$E$1402:$E$1429,MATCH(A1419,Respuestas!$A$1402:$A$1429,0)))</x:f>
        <x:v>10</x:v>
      </x:c>
      <x:c r="X1419" s="15" t="n">
        <x:f>COUNTIFS(Relaciones!$E$18138:$E$18573,A1419,Relaciones!$F$18138:$F$18573,"mediacion")</x:f>
        <x:v>0</x:v>
      </x:c>
      <x:c r="Y1419" s="15" t="n">
        <x:f>COUNTIFS(Relaciones!$E$18138:$E$18573,A1419,Relaciones!$F$18138:$F$18573,"mediacion_negativa")</x:f>
        <x:v>0</x:v>
      </x:c>
      <x:c r="Z1419" s="15" t="n">
        <x:f>COUNTIFS(Relaciones!$E$18138:$E$18573,A1419,Relaciones!$F$18138:$F$18573,"bullying")</x:f>
        <x:v>0</x:v>
      </x:c>
      <x:c r="AA1419" s="4" t="str">
        <x:f>INDEX(Respuestas!$F$1402:$F$1429,MATCH(A1419,Respuestas!$A$1402:$A$1429,0))</x:f>
        <x:v>No</x:v>
      </x:c>
      <x:c r="AB1419" s="4" t="str">
        <x:f>INDEX(Respuestas!$G$1402:$G$1429,MATCH(A1419,Respuestas!$A$1402:$A$1429,0))</x:f>
        <x:v>Sí</x:v>
      </x:c>
      <x:c r="AC1419" s="4" t="str">
        <x:f>INDEX(Respuestas!$H$1402:$H$1429,MATCH(A1419,Respuestas!$A$1402:$A$1429,0))</x:f>
        <x:v>No</x:v>
      </x:c>
      <x:c r="AD1419" s="4" t="str">
        <x:f>INDEX(Respuestas!$I$1402:$I$1429,MATCH(A1419,Respuestas!$A$1402:$A$1429,0))</x:f>
        <x:v>Sí</x:v>
      </x:c>
      <x:c r="AE1419" s="4" t="str">
        <x:f>INDEX(Respuestas!$J$1402:$J$1429,MATCH(A1419,Respuestas!$A$1402:$A$1429,0))</x:f>
        <x:v>G2</x:v>
      </x:c>
      <x:c r="AF1419" s="4" t="str">
        <x:v>normalizada_v1</x:v>
      </x:c>
      <x:c r="AG1419" s="4" t="n">
        <x:f>COUNTIFS($B$2:$B$1513,B1419,$C$2:$C$1513,C1419,$D$2:$D$1513,D1419)</x:f>
        <x:v>28</x:v>
      </x:c>
      <x:c r="AH1419" s="4" t="n">
        <x:f>COUNTIFS(Relaciones!$D$18138:$D$18573,A1419,Relaciones!$F$18138:$F$18573,"prediccion_amistad")</x:f>
        <x:v>5</x:v>
      </x:c>
      <x:c r="AI1419" s="4" t="n">
        <x:f>SUMIFS(Relaciones!$H$18138:$H$18573,Relaciones!$D$18138:$D$18573,A1419,Relaciones!$F$18138:$F$18573,"prediccion_amistad")</x:f>
        <x:v>5</x:v>
      </x:c>
      <x:c r="AJ1419" s="4" t="n">
        <x:f>COUNTIFS(Relaciones!$D$18138:$D$18573,A1419,Relaciones!$F$18138:$F$18573,"prediccion_rechazo")</x:f>
        <x:v>0</x:v>
      </x:c>
      <x:c r="AK1419" s="4" t="n">
        <x:f>SUMIFS(Relaciones!$H$18138:$H$18573,Relaciones!$D$18138:$D$18573,A1419,Relaciones!$F$18138:$F$18573,"prediccion_rechazo")</x:f>
        <x:v>0</x:v>
      </x:c>
      <x:c r="AL1419" s="4" t="n">
        <x:v>0.5043607600920678</x:v>
      </x:c>
    </x:row>
    <x:row r="1420" ht="23" customHeight="1">
      <x:c r="A1420" s="13" t="str">
        <x:v>01419</x:v>
      </x:c>
      <x:c r="B1420" s="4" t="str">
        <x:v>Córdoba</x:v>
      </x:c>
      <x:c r="C1420" s="4" t="str">
        <x:v>1.º Bachillerato</x:v>
      </x:c>
      <x:c r="D1420" s="4" t="str">
        <x:v>C</x:v>
      </x:c>
      <x:c r="E1420" s="4" t="str">
        <x:v>alumna</x:v>
      </x:c>
      <x:c r="F1420" s="14" t="n">
        <x:f>IF((AG1420-1)=0,"",ROUND(10*Q1420/(AG1420-1),1))</x:f>
        <x:v>2.2</x:v>
      </x:c>
      <x:c r="G1420" s="14" t="n">
        <x:f>IF((AG1420-1)=0,"",ROUND(10*R1420/(AG1420-1),1))</x:f>
        <x:v>2.6</x:v>
      </x:c>
      <x:c r="H1420" s="14" t="n">
        <x:f>IF(R1420=0,"",ROUND(10*S1420/R1420,1))</x:f>
        <x:v>8.6</x:v>
      </x:c>
      <x:c r="I1420" s="14" t="n">
        <x:f>IF(AH1420=0,"",ROUND(10*AI1420/AH1420,1))</x:f>
        <x:v>10</x:v>
      </x:c>
      <x:c r="J1420" s="14" t="n">
        <x:f>IF((AG1420-1)=0,"",ROUND(10*T1420/(AG1420-1),1))</x:f>
        <x:v>0</x:v>
      </x:c>
      <x:c r="K1420" s="14" t="n">
        <x:f>IF((AG1420-1)=0,"",ROUND(10*U1420/(AG1420-1),1))</x:f>
        <x:v>0.4</x:v>
      </x:c>
      <x:c r="L1420" s="14" t="n">
        <x:f>IF(U1420=0,"",ROUND(10*V1420/U1420,1))</x:f>
        <x:v>0</x:v>
      </x:c>
      <x:c r="M1420" s="14" t="str">
        <x:f>IF(AJ1420=0,"",ROUND(10*AK1420/AJ1420,1))</x:f>
      </x:c>
      <x:c r="N1420" s="14" t="n">
        <x:f>ROUND(10*W1420/12,1)</x:f>
        <x:v>9.2</x:v>
      </x:c>
      <x:c r="O1420" s="14" t="n">
        <x:f>ROUND(10*AL1420,1)</x:f>
        <x:v>5.2</x:v>
      </x:c>
      <x:c r="P1420" s="14" t="n">
        <x:f>IF((AG1420-1)=0,"",ROUND(10*X1420/(AG1420-1),1))</x:f>
        <x:v>0</x:v>
      </x:c>
      <x:c r="Q1420" s="15" t="n">
        <x:f>COUNTIFS(Relaciones!$E$18138:$E$18573,A1420,Relaciones!$F$18138:$F$18573,"amistad")</x:f>
        <x:v>6</x:v>
      </x:c>
      <x:c r="R1420" s="15" t="n">
        <x:f>COUNTIFS(Relaciones!$D$18138:$D$18573,A1420,Relaciones!$F$18138:$F$18573,"amistad")</x:f>
        <x:v>7</x:v>
      </x:c>
      <x:c r="S1420" s="15" t="n">
        <x:f>SUMIFS(Relaciones!$G$18138:$G$18573,Relaciones!$D$18138:$D$18573,A1420,Relaciones!$F$18138:$F$18573,"amistad")</x:f>
        <x:v>6</x:v>
      </x:c>
      <x:c r="T1420" s="15" t="n">
        <x:f>COUNTIFS(Relaciones!$E$18138:$E$18573,A1420,Relaciones!$F$18138:$F$18573,"rechazo")</x:f>
        <x:v>0</x:v>
      </x:c>
      <x:c r="U1420" s="15" t="n">
        <x:f>COUNTIFS(Relaciones!$D$18138:$D$18573,A1420,Relaciones!$F$18138:$F$18573,"rechazo")</x:f>
        <x:v>1</x:v>
      </x:c>
      <x:c r="V1420" s="15" t="n">
        <x:f>SUMIFS(Relaciones!$G$18138:$G$18573,Relaciones!$D$18138:$D$18573,A1420,Relaciones!$F$18138:$F$18573,"rechazo")</x:f>
        <x:v>0</x:v>
      </x:c>
      <x:c r="W1420" s="15" t="n">
        <x:f>SUM(INDEX(Respuestas!$B$1402:$B$1429,MATCH(A1420,Respuestas!$A$1402:$A$1429,0)),INDEX(Respuestas!$C$1402:$C$1429,MATCH(A1420,Respuestas!$A$1402:$A$1429,0)),INDEX(Respuestas!$D$1402:$D$1429,MATCH(A1420,Respuestas!$A$1402:$A$1429,0)),INDEX(Respuestas!$E$1402:$E$1429,MATCH(A1420,Respuestas!$A$1402:$A$1429,0)))</x:f>
        <x:v>11</x:v>
      </x:c>
      <x:c r="X1420" s="15" t="n">
        <x:f>COUNTIFS(Relaciones!$E$18138:$E$18573,A1420,Relaciones!$F$18138:$F$18573,"mediacion")</x:f>
        <x:v>0</x:v>
      </x:c>
      <x:c r="Y1420" s="15" t="n">
        <x:f>COUNTIFS(Relaciones!$E$18138:$E$18573,A1420,Relaciones!$F$18138:$F$18573,"mediacion_negativa")</x:f>
        <x:v>0</x:v>
      </x:c>
      <x:c r="Z1420" s="15" t="n">
        <x:f>COUNTIFS(Relaciones!$E$18138:$E$18573,A1420,Relaciones!$F$18138:$F$18573,"bullying")</x:f>
        <x:v>0</x:v>
      </x:c>
      <x:c r="AA1420" s="4" t="str">
        <x:f>INDEX(Respuestas!$F$1402:$F$1429,MATCH(A1420,Respuestas!$A$1402:$A$1429,0))</x:f>
        <x:v>No</x:v>
      </x:c>
      <x:c r="AB1420" s="4" t="str">
        <x:f>INDEX(Respuestas!$G$1402:$G$1429,MATCH(A1420,Respuestas!$A$1402:$A$1429,0))</x:f>
        <x:v>Sí</x:v>
      </x:c>
      <x:c r="AC1420" s="4" t="str">
        <x:f>INDEX(Respuestas!$H$1402:$H$1429,MATCH(A1420,Respuestas!$A$1402:$A$1429,0))</x:f>
        <x:v>No</x:v>
      </x:c>
      <x:c r="AD1420" s="4" t="str">
        <x:f>INDEX(Respuestas!$I$1402:$I$1429,MATCH(A1420,Respuestas!$A$1402:$A$1429,0))</x:f>
        <x:v>Sí</x:v>
      </x:c>
      <x:c r="AE1420" s="4" t="str">
        <x:f>INDEX(Respuestas!$J$1402:$J$1429,MATCH(A1420,Respuestas!$A$1402:$A$1429,0))</x:f>
        <x:v>G2</x:v>
      </x:c>
      <x:c r="AF1420" s="4" t="str">
        <x:v>normalizada_v1</x:v>
      </x:c>
      <x:c r="AG1420" s="4" t="n">
        <x:f>COUNTIFS($B$2:$B$1513,B1420,$C$2:$C$1513,C1420,$D$2:$D$1513,D1420)</x:f>
        <x:v>28</x:v>
      </x:c>
      <x:c r="AH1420" s="4" t="n">
        <x:f>COUNTIFS(Relaciones!$D$18138:$D$18573,A1420,Relaciones!$F$18138:$F$18573,"prediccion_amistad")</x:f>
        <x:v>5</x:v>
      </x:c>
      <x:c r="AI1420" s="4" t="n">
        <x:f>SUMIFS(Relaciones!$H$18138:$H$18573,Relaciones!$D$18138:$D$18573,A1420,Relaciones!$F$18138:$F$18573,"prediccion_amistad")</x:f>
        <x:v>5</x:v>
      </x:c>
      <x:c r="AJ1420" s="4" t="n">
        <x:f>COUNTIFS(Relaciones!$D$18138:$D$18573,A1420,Relaciones!$F$18138:$F$18573,"prediccion_rechazo")</x:f>
        <x:v>0</x:v>
      </x:c>
      <x:c r="AK1420" s="4" t="n">
        <x:f>SUMIFS(Relaciones!$H$18138:$H$18573,Relaciones!$D$18138:$D$18573,A1420,Relaciones!$F$18138:$F$18573,"prediccion_rechazo")</x:f>
        <x:v>0</x:v>
      </x:c>
      <x:c r="AL1420" s="4" t="n">
        <x:v>0.5186281630087528</x:v>
      </x:c>
    </x:row>
    <x:row r="1421" ht="23" customHeight="1">
      <x:c r="A1421" s="13" t="str">
        <x:v>01420</x:v>
      </x:c>
      <x:c r="B1421" s="4" t="str">
        <x:v>Córdoba</x:v>
      </x:c>
      <x:c r="C1421" s="4" t="str">
        <x:v>1.º Bachillerato</x:v>
      </x:c>
      <x:c r="D1421" s="4" t="str">
        <x:v>C</x:v>
      </x:c>
      <x:c r="E1421" s="4" t="str">
        <x:v>alumno</x:v>
      </x:c>
      <x:c r="F1421" s="14" t="n">
        <x:f>IF((AG1421-1)=0,"",ROUND(10*Q1421/(AG1421-1),1))</x:f>
        <x:v>2.2</x:v>
      </x:c>
      <x:c r="G1421" s="14" t="n">
        <x:f>IF((AG1421-1)=0,"",ROUND(10*R1421/(AG1421-1),1))</x:f>
        <x:v>2.6</x:v>
      </x:c>
      <x:c r="H1421" s="14" t="n">
        <x:f>IF(R1421=0,"",ROUND(10*S1421/R1421,1))</x:f>
        <x:v>8.6</x:v>
      </x:c>
      <x:c r="I1421" s="14" t="n">
        <x:f>IF(AH1421=0,"",ROUND(10*AI1421/AH1421,1))</x:f>
        <x:v>8</x:v>
      </x:c>
      <x:c r="J1421" s="14" t="n">
        <x:f>IF((AG1421-1)=0,"",ROUND(10*T1421/(AG1421-1),1))</x:f>
        <x:v>0.4</x:v>
      </x:c>
      <x:c r="K1421" s="14" t="n">
        <x:f>IF((AG1421-1)=0,"",ROUND(10*U1421/(AG1421-1),1))</x:f>
        <x:v>0.4</x:v>
      </x:c>
      <x:c r="L1421" s="14" t="n">
        <x:f>IF(U1421=0,"",ROUND(10*V1421/U1421,1))</x:f>
        <x:v>0</x:v>
      </x:c>
      <x:c r="M1421" s="14" t="n">
        <x:f>IF(AJ1421=0,"",ROUND(10*AK1421/AJ1421,1))</x:f>
        <x:v>5</x:v>
      </x:c>
      <x:c r="N1421" s="14" t="n">
        <x:f>ROUND(10*W1421/12,1)</x:f>
        <x:v>10</x:v>
      </x:c>
      <x:c r="O1421" s="14" t="n">
        <x:f>ROUND(10*AL1421,1)</x:f>
        <x:v>5.3</x:v>
      </x:c>
      <x:c r="P1421" s="14" t="n">
        <x:f>IF((AG1421-1)=0,"",ROUND(10*X1421/(AG1421-1),1))</x:f>
        <x:v>0</x:v>
      </x:c>
      <x:c r="Q1421" s="15" t="n">
        <x:f>COUNTIFS(Relaciones!$E$18138:$E$18573,A1421,Relaciones!$F$18138:$F$18573,"amistad")</x:f>
        <x:v>6</x:v>
      </x:c>
      <x:c r="R1421" s="15" t="n">
        <x:f>COUNTIFS(Relaciones!$D$18138:$D$18573,A1421,Relaciones!$F$18138:$F$18573,"amistad")</x:f>
        <x:v>7</x:v>
      </x:c>
      <x:c r="S1421" s="15" t="n">
        <x:f>SUMIFS(Relaciones!$G$18138:$G$18573,Relaciones!$D$18138:$D$18573,A1421,Relaciones!$F$18138:$F$18573,"amistad")</x:f>
        <x:v>6</x:v>
      </x:c>
      <x:c r="T1421" s="15" t="n">
        <x:f>COUNTIFS(Relaciones!$E$18138:$E$18573,A1421,Relaciones!$F$18138:$F$18573,"rechazo")</x:f>
        <x:v>1</x:v>
      </x:c>
      <x:c r="U1421" s="15" t="n">
        <x:f>COUNTIFS(Relaciones!$D$18138:$D$18573,A1421,Relaciones!$F$18138:$F$18573,"rechazo")</x:f>
        <x:v>1</x:v>
      </x:c>
      <x:c r="V1421" s="15" t="n">
        <x:f>SUMIFS(Relaciones!$G$18138:$G$18573,Relaciones!$D$18138:$D$18573,A1421,Relaciones!$F$18138:$F$18573,"rechazo")</x:f>
        <x:v>0</x:v>
      </x:c>
      <x:c r="W1421" s="15" t="n">
        <x:f>SUM(INDEX(Respuestas!$B$1402:$B$1429,MATCH(A1421,Respuestas!$A$1402:$A$1429,0)),INDEX(Respuestas!$C$1402:$C$1429,MATCH(A1421,Respuestas!$A$1402:$A$1429,0)),INDEX(Respuestas!$D$1402:$D$1429,MATCH(A1421,Respuestas!$A$1402:$A$1429,0)),INDEX(Respuestas!$E$1402:$E$1429,MATCH(A1421,Respuestas!$A$1402:$A$1429,0)))</x:f>
        <x:v>12</x:v>
      </x:c>
      <x:c r="X1421" s="15" t="n">
        <x:f>COUNTIFS(Relaciones!$E$18138:$E$18573,A1421,Relaciones!$F$18138:$F$18573,"mediacion")</x:f>
        <x:v>0</x:v>
      </x:c>
      <x:c r="Y1421" s="15" t="n">
        <x:f>COUNTIFS(Relaciones!$E$18138:$E$18573,A1421,Relaciones!$F$18138:$F$18573,"mediacion_negativa")</x:f>
        <x:v>0</x:v>
      </x:c>
      <x:c r="Z1421" s="15" t="n">
        <x:f>COUNTIFS(Relaciones!$E$18138:$E$18573,A1421,Relaciones!$F$18138:$F$18573,"bullying")</x:f>
        <x:v>0</x:v>
      </x:c>
      <x:c r="AA1421" s="4" t="str">
        <x:f>INDEX(Respuestas!$F$1402:$F$1429,MATCH(A1421,Respuestas!$A$1402:$A$1429,0))</x:f>
        <x:v>No</x:v>
      </x:c>
      <x:c r="AB1421" s="4" t="str">
        <x:f>INDEX(Respuestas!$G$1402:$G$1429,MATCH(A1421,Respuestas!$A$1402:$A$1429,0))</x:f>
        <x:v>Sí</x:v>
      </x:c>
      <x:c r="AC1421" s="4" t="str">
        <x:f>INDEX(Respuestas!$H$1402:$H$1429,MATCH(A1421,Respuestas!$A$1402:$A$1429,0))</x:f>
        <x:v>No</x:v>
      </x:c>
      <x:c r="AD1421" s="4" t="str">
        <x:f>INDEX(Respuestas!$I$1402:$I$1429,MATCH(A1421,Respuestas!$A$1402:$A$1429,0))</x:f>
        <x:v>Sí</x:v>
      </x:c>
      <x:c r="AE1421" s="4" t="str">
        <x:f>INDEX(Respuestas!$J$1402:$J$1429,MATCH(A1421,Respuestas!$A$1402:$A$1429,0))</x:f>
        <x:v>G2</x:v>
      </x:c>
      <x:c r="AF1421" s="4" t="str">
        <x:v>normalizada_v1</x:v>
      </x:c>
      <x:c r="AG1421" s="4" t="n">
        <x:f>COUNTIFS($B$2:$B$1513,B1421,$C$2:$C$1513,C1421,$D$2:$D$1513,D1421)</x:f>
        <x:v>28</x:v>
      </x:c>
      <x:c r="AH1421" s="4" t="n">
        <x:f>COUNTIFS(Relaciones!$D$18138:$D$18573,A1421,Relaciones!$F$18138:$F$18573,"prediccion_amistad")</x:f>
        <x:v>5</x:v>
      </x:c>
      <x:c r="AI1421" s="4" t="n">
        <x:f>SUMIFS(Relaciones!$H$18138:$H$18573,Relaciones!$D$18138:$D$18573,A1421,Relaciones!$F$18138:$F$18573,"prediccion_amistad")</x:f>
        <x:v>4</x:v>
      </x:c>
      <x:c r="AJ1421" s="4" t="n">
        <x:f>COUNTIFS(Relaciones!$D$18138:$D$18573,A1421,Relaciones!$F$18138:$F$18573,"prediccion_rechazo")</x:f>
        <x:v>2</x:v>
      </x:c>
      <x:c r="AK1421" s="4" t="n">
        <x:f>SUMIFS(Relaciones!$H$18138:$H$18573,Relaciones!$D$18138:$D$18573,A1421,Relaciones!$F$18138:$F$18573,"prediccion_rechazo")</x:f>
        <x:v>1</x:v>
      </x:c>
      <x:c r="AL1421" s="4" t="n">
        <x:v>0.5308968369557916</x:v>
      </x:c>
    </x:row>
    <x:row r="1422" ht="23" customHeight="1">
      <x:c r="A1422" s="13" t="str">
        <x:v>01421</x:v>
      </x:c>
      <x:c r="B1422" s="4" t="str">
        <x:v>Córdoba</x:v>
      </x:c>
      <x:c r="C1422" s="4" t="str">
        <x:v>1.º Bachillerato</x:v>
      </x:c>
      <x:c r="D1422" s="4" t="str">
        <x:v>C</x:v>
      </x:c>
      <x:c r="E1422" s="4" t="str">
        <x:v>alumna</x:v>
      </x:c>
      <x:c r="F1422" s="14" t="n">
        <x:f>IF((AG1422-1)=0,"",ROUND(10*Q1422/(AG1422-1),1))</x:f>
        <x:v>2.2</x:v>
      </x:c>
      <x:c r="G1422" s="14" t="n">
        <x:f>IF((AG1422-1)=0,"",ROUND(10*R1422/(AG1422-1),1))</x:f>
        <x:v>2.6</x:v>
      </x:c>
      <x:c r="H1422" s="14" t="n">
        <x:f>IF(R1422=0,"",ROUND(10*S1422/R1422,1))</x:f>
        <x:v>8.6</x:v>
      </x:c>
      <x:c r="I1422" s="14" t="n">
        <x:f>IF(AH1422=0,"",ROUND(10*AI1422/AH1422,1))</x:f>
        <x:v>10</x:v>
      </x:c>
      <x:c r="J1422" s="14" t="n">
        <x:f>IF((AG1422-1)=0,"",ROUND(10*T1422/(AG1422-1),1))</x:f>
        <x:v>0</x:v>
      </x:c>
      <x:c r="K1422" s="14" t="n">
        <x:f>IF((AG1422-1)=0,"",ROUND(10*U1422/(AG1422-1),1))</x:f>
        <x:v>0.7</x:v>
      </x:c>
      <x:c r="L1422" s="14" t="n">
        <x:f>IF(U1422=0,"",ROUND(10*V1422/U1422,1))</x:f>
        <x:v>0</x:v>
      </x:c>
      <x:c r="M1422" s="14" t="str">
        <x:f>IF(AJ1422=0,"",ROUND(10*AK1422/AJ1422,1))</x:f>
      </x:c>
      <x:c r="N1422" s="14" t="n">
        <x:f>ROUND(10*W1422/12,1)</x:f>
        <x:v>7.5</x:v>
      </x:c>
      <x:c r="O1422" s="14" t="n">
        <x:f>ROUND(10*AL1422,1)</x:f>
        <x:v>5.4</x:v>
      </x:c>
      <x:c r="P1422" s="14" t="n">
        <x:f>IF((AG1422-1)=0,"",ROUND(10*X1422/(AG1422-1),1))</x:f>
        <x:v>0</x:v>
      </x:c>
      <x:c r="Q1422" s="15" t="n">
        <x:f>COUNTIFS(Relaciones!$E$18138:$E$18573,A1422,Relaciones!$F$18138:$F$18573,"amistad")</x:f>
        <x:v>6</x:v>
      </x:c>
      <x:c r="R1422" s="15" t="n">
        <x:f>COUNTIFS(Relaciones!$D$18138:$D$18573,A1422,Relaciones!$F$18138:$F$18573,"amistad")</x:f>
        <x:v>7</x:v>
      </x:c>
      <x:c r="S1422" s="15" t="n">
        <x:f>SUMIFS(Relaciones!$G$18138:$G$18573,Relaciones!$D$18138:$D$18573,A1422,Relaciones!$F$18138:$F$18573,"amistad")</x:f>
        <x:v>6</x:v>
      </x:c>
      <x:c r="T1422" s="15" t="n">
        <x:f>COUNTIFS(Relaciones!$E$18138:$E$18573,A1422,Relaciones!$F$18138:$F$18573,"rechazo")</x:f>
        <x:v>0</x:v>
      </x:c>
      <x:c r="U1422" s="15" t="n">
        <x:f>COUNTIFS(Relaciones!$D$18138:$D$18573,A1422,Relaciones!$F$18138:$F$18573,"rechazo")</x:f>
        <x:v>2</x:v>
      </x:c>
      <x:c r="V1422" s="15" t="n">
        <x:f>SUMIFS(Relaciones!$G$18138:$G$18573,Relaciones!$D$18138:$D$18573,A1422,Relaciones!$F$18138:$F$18573,"rechazo")</x:f>
        <x:v>0</x:v>
      </x:c>
      <x:c r="W1422" s="15" t="n">
        <x:f>SUM(INDEX(Respuestas!$B$1402:$B$1429,MATCH(A1422,Respuestas!$A$1402:$A$1429,0)),INDEX(Respuestas!$C$1402:$C$1429,MATCH(A1422,Respuestas!$A$1402:$A$1429,0)),INDEX(Respuestas!$D$1402:$D$1429,MATCH(A1422,Respuestas!$A$1402:$A$1429,0)),INDEX(Respuestas!$E$1402:$E$1429,MATCH(A1422,Respuestas!$A$1402:$A$1429,0)))</x:f>
        <x:v>9</x:v>
      </x:c>
      <x:c r="X1422" s="15" t="n">
        <x:f>COUNTIFS(Relaciones!$E$18138:$E$18573,A1422,Relaciones!$F$18138:$F$18573,"mediacion")</x:f>
        <x:v>0</x:v>
      </x:c>
      <x:c r="Y1422" s="15" t="n">
        <x:f>COUNTIFS(Relaciones!$E$18138:$E$18573,A1422,Relaciones!$F$18138:$F$18573,"mediacion_negativa")</x:f>
        <x:v>0</x:v>
      </x:c>
      <x:c r="Z1422" s="15" t="n">
        <x:f>COUNTIFS(Relaciones!$E$18138:$E$18573,A1422,Relaciones!$F$18138:$F$18573,"bullying")</x:f>
        <x:v>0</x:v>
      </x:c>
      <x:c r="AA1422" s="4" t="str">
        <x:f>INDEX(Respuestas!$F$1402:$F$1429,MATCH(A1422,Respuestas!$A$1402:$A$1429,0))</x:f>
        <x:v>No</x:v>
      </x:c>
      <x:c r="AB1422" s="4" t="str">
        <x:f>INDEX(Respuestas!$G$1402:$G$1429,MATCH(A1422,Respuestas!$A$1402:$A$1429,0))</x:f>
        <x:v>Sí</x:v>
      </x:c>
      <x:c r="AC1422" s="4" t="str">
        <x:f>INDEX(Respuestas!$H$1402:$H$1429,MATCH(A1422,Respuestas!$A$1402:$A$1429,0))</x:f>
        <x:v>No</x:v>
      </x:c>
      <x:c r="AD1422" s="4" t="str">
        <x:f>INDEX(Respuestas!$I$1402:$I$1429,MATCH(A1422,Respuestas!$A$1402:$A$1429,0))</x:f>
        <x:v>Sí</x:v>
      </x:c>
      <x:c r="AE1422" s="4" t="str">
        <x:f>INDEX(Respuestas!$J$1402:$J$1429,MATCH(A1422,Respuestas!$A$1402:$A$1429,0))</x:f>
        <x:v>G2</x:v>
      </x:c>
      <x:c r="AF1422" s="4" t="str">
        <x:v>normalizada_v1</x:v>
      </x:c>
      <x:c r="AG1422" s="4" t="n">
        <x:f>COUNTIFS($B$2:$B$1513,B1422,$C$2:$C$1513,C1422,$D$2:$D$1513,D1422)</x:f>
        <x:v>28</x:v>
      </x:c>
      <x:c r="AH1422" s="4" t="n">
        <x:f>COUNTIFS(Relaciones!$D$18138:$D$18573,A1422,Relaciones!$F$18138:$F$18573,"prediccion_amistad")</x:f>
        <x:v>4</x:v>
      </x:c>
      <x:c r="AI1422" s="4" t="n">
        <x:f>SUMIFS(Relaciones!$H$18138:$H$18573,Relaciones!$D$18138:$D$18573,A1422,Relaciones!$F$18138:$F$18573,"prediccion_amistad")</x:f>
        <x:v>4</x:v>
      </x:c>
      <x:c r="AJ1422" s="4" t="n">
        <x:f>COUNTIFS(Relaciones!$D$18138:$D$18573,A1422,Relaciones!$F$18138:$F$18573,"prediccion_rechazo")</x:f>
        <x:v>0</x:v>
      </x:c>
      <x:c r="AK1422" s="4" t="n">
        <x:f>SUMIFS(Relaciones!$H$18138:$H$18573,Relaciones!$D$18138:$D$18573,A1422,Relaciones!$F$18138:$F$18573,"prediccion_rechazo")</x:f>
        <x:v>0</x:v>
      </x:c>
      <x:c r="AL1422" s="4" t="n">
        <x:v>0.5353806360608888</x:v>
      </x:c>
    </x:row>
    <x:row r="1423" ht="23" customHeight="1">
      <x:c r="A1423" s="13" t="str">
        <x:v>01422</x:v>
      </x:c>
      <x:c r="B1423" s="4" t="str">
        <x:v>Córdoba</x:v>
      </x:c>
      <x:c r="C1423" s="4" t="str">
        <x:v>1.º Bachillerato</x:v>
      </x:c>
      <x:c r="D1423" s="4" t="str">
        <x:v>C</x:v>
      </x:c>
      <x:c r="E1423" s="4" t="str">
        <x:v>alumno</x:v>
      </x:c>
      <x:c r="F1423" s="14" t="n">
        <x:f>IF((AG1423-1)=0,"",ROUND(10*Q1423/(AG1423-1),1))</x:f>
        <x:v>2.2</x:v>
      </x:c>
      <x:c r="G1423" s="14" t="n">
        <x:f>IF((AG1423-1)=0,"",ROUND(10*R1423/(AG1423-1),1))</x:f>
        <x:v>2.6</x:v>
      </x:c>
      <x:c r="H1423" s="14" t="n">
        <x:f>IF(R1423=0,"",ROUND(10*S1423/R1423,1))</x:f>
        <x:v>8.6</x:v>
      </x:c>
      <x:c r="I1423" s="14" t="n">
        <x:f>IF(AH1423=0,"",ROUND(10*AI1423/AH1423,1))</x:f>
        <x:v>10</x:v>
      </x:c>
      <x:c r="J1423" s="14" t="n">
        <x:f>IF((AG1423-1)=0,"",ROUND(10*T1423/(AG1423-1),1))</x:f>
        <x:v>0.4</x:v>
      </x:c>
      <x:c r="K1423" s="14" t="n">
        <x:f>IF((AG1423-1)=0,"",ROUND(10*U1423/(AG1423-1),1))</x:f>
        <x:v>0</x:v>
      </x:c>
      <x:c r="L1423" s="14" t="str">
        <x:f>IF(U1423=0,"",ROUND(10*V1423/U1423,1))</x:f>
      </x:c>
      <x:c r="M1423" s="14" t="n">
        <x:f>IF(AJ1423=0,"",ROUND(10*AK1423/AJ1423,1))</x:f>
        <x:v>10</x:v>
      </x:c>
      <x:c r="N1423" s="14" t="n">
        <x:f>ROUND(10*W1423/12,1)</x:f>
        <x:v>8.3</x:v>
      </x:c>
      <x:c r="O1423" s="14" t="n">
        <x:f>ROUND(10*AL1423,1)</x:f>
        <x:v>5.4</x:v>
      </x:c>
      <x:c r="P1423" s="14" t="n">
        <x:f>IF((AG1423-1)=0,"",ROUND(10*X1423/(AG1423-1),1))</x:f>
        <x:v>0</x:v>
      </x:c>
      <x:c r="Q1423" s="15" t="n">
        <x:f>COUNTIFS(Relaciones!$E$18138:$E$18573,A1423,Relaciones!$F$18138:$F$18573,"amistad")</x:f>
        <x:v>6</x:v>
      </x:c>
      <x:c r="R1423" s="15" t="n">
        <x:f>COUNTIFS(Relaciones!$D$18138:$D$18573,A1423,Relaciones!$F$18138:$F$18573,"amistad")</x:f>
        <x:v>7</x:v>
      </x:c>
      <x:c r="S1423" s="15" t="n">
        <x:f>SUMIFS(Relaciones!$G$18138:$G$18573,Relaciones!$D$18138:$D$18573,A1423,Relaciones!$F$18138:$F$18573,"amistad")</x:f>
        <x:v>6</x:v>
      </x:c>
      <x:c r="T1423" s="15" t="n">
        <x:f>COUNTIFS(Relaciones!$E$18138:$E$18573,A1423,Relaciones!$F$18138:$F$18573,"rechazo")</x:f>
        <x:v>1</x:v>
      </x:c>
      <x:c r="U1423" s="15" t="n">
        <x:f>COUNTIFS(Relaciones!$D$18138:$D$18573,A1423,Relaciones!$F$18138:$F$18573,"rechazo")</x:f>
        <x:v>0</x:v>
      </x:c>
      <x:c r="V1423" s="15" t="n">
        <x:f>SUMIFS(Relaciones!$G$18138:$G$18573,Relaciones!$D$18138:$D$18573,A1423,Relaciones!$F$18138:$F$18573,"rechazo")</x:f>
        <x:v>0</x:v>
      </x:c>
      <x:c r="W1423" s="15" t="n">
        <x:f>SUM(INDEX(Respuestas!$B$1402:$B$1429,MATCH(A1423,Respuestas!$A$1402:$A$1429,0)),INDEX(Respuestas!$C$1402:$C$1429,MATCH(A1423,Respuestas!$A$1402:$A$1429,0)),INDEX(Respuestas!$D$1402:$D$1429,MATCH(A1423,Respuestas!$A$1402:$A$1429,0)),INDEX(Respuestas!$E$1402:$E$1429,MATCH(A1423,Respuestas!$A$1402:$A$1429,0)))</x:f>
        <x:v>10</x:v>
      </x:c>
      <x:c r="X1423" s="15" t="n">
        <x:f>COUNTIFS(Relaciones!$E$18138:$E$18573,A1423,Relaciones!$F$18138:$F$18573,"mediacion")</x:f>
        <x:v>0</x:v>
      </x:c>
      <x:c r="Y1423" s="15" t="n">
        <x:f>COUNTIFS(Relaciones!$E$18138:$E$18573,A1423,Relaciones!$F$18138:$F$18573,"mediacion_negativa")</x:f>
        <x:v>0</x:v>
      </x:c>
      <x:c r="Z1423" s="15" t="n">
        <x:f>COUNTIFS(Relaciones!$E$18138:$E$18573,A1423,Relaciones!$F$18138:$F$18573,"bullying")</x:f>
        <x:v>0</x:v>
      </x:c>
      <x:c r="AA1423" s="4" t="str">
        <x:f>INDEX(Respuestas!$F$1402:$F$1429,MATCH(A1423,Respuestas!$A$1402:$A$1429,0))</x:f>
        <x:v>No</x:v>
      </x:c>
      <x:c r="AB1423" s="4" t="str">
        <x:f>INDEX(Respuestas!$G$1402:$G$1429,MATCH(A1423,Respuestas!$A$1402:$A$1429,0))</x:f>
        <x:v>Sí</x:v>
      </x:c>
      <x:c r="AC1423" s="4" t="str">
        <x:f>INDEX(Respuestas!$H$1402:$H$1429,MATCH(A1423,Respuestas!$A$1402:$A$1429,0))</x:f>
        <x:v>No</x:v>
      </x:c>
      <x:c r="AD1423" s="4" t="str">
        <x:f>INDEX(Respuestas!$I$1402:$I$1429,MATCH(A1423,Respuestas!$A$1402:$A$1429,0))</x:f>
        <x:v>Sí</x:v>
      </x:c>
      <x:c r="AE1423" s="4" t="str">
        <x:f>INDEX(Respuestas!$J$1402:$J$1429,MATCH(A1423,Respuestas!$A$1402:$A$1429,0))</x:f>
        <x:v>G2</x:v>
      </x:c>
      <x:c r="AF1423" s="4" t="str">
        <x:v>normalizada_v1</x:v>
      </x:c>
      <x:c r="AG1423" s="4" t="n">
        <x:f>COUNTIFS($B$2:$B$1513,B1423,$C$2:$C$1513,C1423,$D$2:$D$1513,D1423)</x:f>
        <x:v>28</x:v>
      </x:c>
      <x:c r="AH1423" s="4" t="n">
        <x:f>COUNTIFS(Relaciones!$D$18138:$D$18573,A1423,Relaciones!$F$18138:$F$18573,"prediccion_amistad")</x:f>
        <x:v>5</x:v>
      </x:c>
      <x:c r="AI1423" s="4" t="n">
        <x:f>SUMIFS(Relaciones!$H$18138:$H$18573,Relaciones!$D$18138:$D$18573,A1423,Relaciones!$F$18138:$F$18573,"prediccion_amistad")</x:f>
        <x:v>5</x:v>
      </x:c>
      <x:c r="AJ1423" s="4" t="n">
        <x:f>COUNTIFS(Relaciones!$D$18138:$D$18573,A1423,Relaciones!$F$18138:$F$18573,"prediccion_rechazo")</x:f>
        <x:v>1</x:v>
      </x:c>
      <x:c r="AK1423" s="4" t="n">
        <x:f>SUMIFS(Relaciones!$H$18138:$H$18573,Relaciones!$D$18138:$D$18573,A1423,Relaciones!$F$18138:$F$18573,"prediccion_rechazo")</x:f>
        <x:v>1</x:v>
      </x:c>
      <x:c r="AL1423" s="4" t="n">
        <x:v>0.5356962711098638</x:v>
      </x:c>
    </x:row>
    <x:row r="1424" ht="23" customHeight="1">
      <x:c r="A1424" s="13" t="str">
        <x:v>01423</x:v>
      </x:c>
      <x:c r="B1424" s="4" t="str">
        <x:v>Córdoba</x:v>
      </x:c>
      <x:c r="C1424" s="4" t="str">
        <x:v>1.º Bachillerato</x:v>
      </x:c>
      <x:c r="D1424" s="4" t="str">
        <x:v>C</x:v>
      </x:c>
      <x:c r="E1424" s="4" t="str">
        <x:v>alumna</x:v>
      </x:c>
      <x:c r="F1424" s="14" t="n">
        <x:f>IF((AG1424-1)=0,"",ROUND(10*Q1424/(AG1424-1),1))</x:f>
        <x:v>2.2</x:v>
      </x:c>
      <x:c r="G1424" s="14" t="n">
        <x:f>IF((AG1424-1)=0,"",ROUND(10*R1424/(AG1424-1),1))</x:f>
        <x:v>2.6</x:v>
      </x:c>
      <x:c r="H1424" s="14" t="n">
        <x:f>IF(R1424=0,"",ROUND(10*S1424/R1424,1))</x:f>
        <x:v>8.6</x:v>
      </x:c>
      <x:c r="I1424" s="14" t="n">
        <x:f>IF(AH1424=0,"",ROUND(10*AI1424/AH1424,1))</x:f>
        <x:v>8.3</x:v>
      </x:c>
      <x:c r="J1424" s="14" t="n">
        <x:f>IF((AG1424-1)=0,"",ROUND(10*T1424/(AG1424-1),1))</x:f>
        <x:v>0</x:v>
      </x:c>
      <x:c r="K1424" s="14" t="n">
        <x:f>IF((AG1424-1)=0,"",ROUND(10*U1424/(AG1424-1),1))</x:f>
        <x:v>0.4</x:v>
      </x:c>
      <x:c r="L1424" s="14" t="n">
        <x:f>IF(U1424=0,"",ROUND(10*V1424/U1424,1))</x:f>
        <x:v>0</x:v>
      </x:c>
      <x:c r="M1424" s="14" t="n">
        <x:f>IF(AJ1424=0,"",ROUND(10*AK1424/AJ1424,1))</x:f>
        <x:v>0</x:v>
      </x:c>
      <x:c r="N1424" s="14" t="n">
        <x:f>ROUND(10*W1424/12,1)</x:f>
        <x:v>9.2</x:v>
      </x:c>
      <x:c r="O1424" s="14" t="n">
        <x:f>ROUND(10*AL1424,1)</x:f>
        <x:v>5.3</x:v>
      </x:c>
      <x:c r="P1424" s="14" t="n">
        <x:f>IF((AG1424-1)=0,"",ROUND(10*X1424/(AG1424-1),1))</x:f>
        <x:v>0</x:v>
      </x:c>
      <x:c r="Q1424" s="15" t="n">
        <x:f>COUNTIFS(Relaciones!$E$18138:$E$18573,A1424,Relaciones!$F$18138:$F$18573,"amistad")</x:f>
        <x:v>6</x:v>
      </x:c>
      <x:c r="R1424" s="15" t="n">
        <x:f>COUNTIFS(Relaciones!$D$18138:$D$18573,A1424,Relaciones!$F$18138:$F$18573,"amistad")</x:f>
        <x:v>7</x:v>
      </x:c>
      <x:c r="S1424" s="15" t="n">
        <x:f>SUMIFS(Relaciones!$G$18138:$G$18573,Relaciones!$D$18138:$D$18573,A1424,Relaciones!$F$18138:$F$18573,"amistad")</x:f>
        <x:v>6</x:v>
      </x:c>
      <x:c r="T1424" s="15" t="n">
        <x:f>COUNTIFS(Relaciones!$E$18138:$E$18573,A1424,Relaciones!$F$18138:$F$18573,"rechazo")</x:f>
        <x:v>0</x:v>
      </x:c>
      <x:c r="U1424" s="15" t="n">
        <x:f>COUNTIFS(Relaciones!$D$18138:$D$18573,A1424,Relaciones!$F$18138:$F$18573,"rechazo")</x:f>
        <x:v>1</x:v>
      </x:c>
      <x:c r="V1424" s="15" t="n">
        <x:f>SUMIFS(Relaciones!$G$18138:$G$18573,Relaciones!$D$18138:$D$18573,A1424,Relaciones!$F$18138:$F$18573,"rechazo")</x:f>
        <x:v>0</x:v>
      </x:c>
      <x:c r="W1424" s="15" t="n">
        <x:f>SUM(INDEX(Respuestas!$B$1402:$B$1429,MATCH(A1424,Respuestas!$A$1402:$A$1429,0)),INDEX(Respuestas!$C$1402:$C$1429,MATCH(A1424,Respuestas!$A$1402:$A$1429,0)),INDEX(Respuestas!$D$1402:$D$1429,MATCH(A1424,Respuestas!$A$1402:$A$1429,0)),INDEX(Respuestas!$E$1402:$E$1429,MATCH(A1424,Respuestas!$A$1402:$A$1429,0)))</x:f>
        <x:v>11</x:v>
      </x:c>
      <x:c r="X1424" s="15" t="n">
        <x:f>COUNTIFS(Relaciones!$E$18138:$E$18573,A1424,Relaciones!$F$18138:$F$18573,"mediacion")</x:f>
        <x:v>0</x:v>
      </x:c>
      <x:c r="Y1424" s="15" t="n">
        <x:f>COUNTIFS(Relaciones!$E$18138:$E$18573,A1424,Relaciones!$F$18138:$F$18573,"mediacion_negativa")</x:f>
        <x:v>0</x:v>
      </x:c>
      <x:c r="Z1424" s="15" t="n">
        <x:f>COUNTIFS(Relaciones!$E$18138:$E$18573,A1424,Relaciones!$F$18138:$F$18573,"bullying")</x:f>
        <x:v>0</x:v>
      </x:c>
      <x:c r="AA1424" s="4" t="str">
        <x:f>INDEX(Respuestas!$F$1402:$F$1429,MATCH(A1424,Respuestas!$A$1402:$A$1429,0))</x:f>
        <x:v>No</x:v>
      </x:c>
      <x:c r="AB1424" s="4" t="str">
        <x:f>INDEX(Respuestas!$G$1402:$G$1429,MATCH(A1424,Respuestas!$A$1402:$A$1429,0))</x:f>
        <x:v>Sí</x:v>
      </x:c>
      <x:c r="AC1424" s="4" t="str">
        <x:f>INDEX(Respuestas!$H$1402:$H$1429,MATCH(A1424,Respuestas!$A$1402:$A$1429,0))</x:f>
        <x:v>No</x:v>
      </x:c>
      <x:c r="AD1424" s="4" t="str">
        <x:f>INDEX(Respuestas!$I$1402:$I$1429,MATCH(A1424,Respuestas!$A$1402:$A$1429,0))</x:f>
        <x:v>Sí</x:v>
      </x:c>
      <x:c r="AE1424" s="4" t="str">
        <x:f>INDEX(Respuestas!$J$1402:$J$1429,MATCH(A1424,Respuestas!$A$1402:$A$1429,0))</x:f>
        <x:v>G2</x:v>
      </x:c>
      <x:c r="AF1424" s="4" t="str">
        <x:v>normalizada_v1</x:v>
      </x:c>
      <x:c r="AG1424" s="4" t="n">
        <x:f>COUNTIFS($B$2:$B$1513,B1424,$C$2:$C$1513,C1424,$D$2:$D$1513,D1424)</x:f>
        <x:v>28</x:v>
      </x:c>
      <x:c r="AH1424" s="4" t="n">
        <x:f>COUNTIFS(Relaciones!$D$18138:$D$18573,A1424,Relaciones!$F$18138:$F$18573,"prediccion_amistad")</x:f>
        <x:v>6</x:v>
      </x:c>
      <x:c r="AI1424" s="4" t="n">
        <x:f>SUMIFS(Relaciones!$H$18138:$H$18573,Relaciones!$D$18138:$D$18573,A1424,Relaciones!$F$18138:$F$18573,"prediccion_amistad")</x:f>
        <x:v>5</x:v>
      </x:c>
      <x:c r="AJ1424" s="4" t="n">
        <x:f>COUNTIFS(Relaciones!$D$18138:$D$18573,A1424,Relaciones!$F$18138:$F$18573,"prediccion_rechazo")</x:f>
        <x:v>1</x:v>
      </x:c>
      <x:c r="AK1424" s="4" t="n">
        <x:f>SUMIFS(Relaciones!$H$18138:$H$18573,Relaciones!$D$18138:$D$18573,A1424,Relaciones!$F$18138:$F$18573,"prediccion_rechazo")</x:f>
        <x:v>0</x:v>
      </x:c>
      <x:c r="AL1424" s="4" t="n">
        <x:v>0.531293672921353</x:v>
      </x:c>
    </x:row>
    <x:row r="1425" ht="23" customHeight="1">
      <x:c r="A1425" s="13" t="str">
        <x:v>01424</x:v>
      </x:c>
      <x:c r="B1425" s="4" t="str">
        <x:v>Córdoba</x:v>
      </x:c>
      <x:c r="C1425" s="4" t="str">
        <x:v>1.º Bachillerato</x:v>
      </x:c>
      <x:c r="D1425" s="4" t="str">
        <x:v>C</x:v>
      </x:c>
      <x:c r="E1425" s="4" t="str">
        <x:v>alumno</x:v>
      </x:c>
      <x:c r="F1425" s="14" t="n">
        <x:f>IF((AG1425-1)=0,"",ROUND(10*Q1425/(AG1425-1),1))</x:f>
        <x:v>2.2</x:v>
      </x:c>
      <x:c r="G1425" s="14" t="n">
        <x:f>IF((AG1425-1)=0,"",ROUND(10*R1425/(AG1425-1),1))</x:f>
        <x:v>2.6</x:v>
      </x:c>
      <x:c r="H1425" s="14" t="n">
        <x:f>IF(R1425=0,"",ROUND(10*S1425/R1425,1))</x:f>
        <x:v>8.6</x:v>
      </x:c>
      <x:c r="I1425" s="14" t="n">
        <x:f>IF(AH1425=0,"",ROUND(10*AI1425/AH1425,1))</x:f>
        <x:v>10</x:v>
      </x:c>
      <x:c r="J1425" s="14" t="n">
        <x:f>IF((AG1425-1)=0,"",ROUND(10*T1425/(AG1425-1),1))</x:f>
        <x:v>0</x:v>
      </x:c>
      <x:c r="K1425" s="14" t="n">
        <x:f>IF((AG1425-1)=0,"",ROUND(10*U1425/(AG1425-1),1))</x:f>
        <x:v>0.4</x:v>
      </x:c>
      <x:c r="L1425" s="14" t="n">
        <x:f>IF(U1425=0,"",ROUND(10*V1425/U1425,1))</x:f>
        <x:v>0</x:v>
      </x:c>
      <x:c r="M1425" s="14" t="str">
        <x:f>IF(AJ1425=0,"",ROUND(10*AK1425/AJ1425,1))</x:f>
      </x:c>
      <x:c r="N1425" s="14" t="n">
        <x:f>ROUND(10*W1425/12,1)</x:f>
        <x:v>10</x:v>
      </x:c>
      <x:c r="O1425" s="14" t="n">
        <x:f>ROUND(10*AL1425,1)</x:f>
        <x:v>5.2</x:v>
      </x:c>
      <x:c r="P1425" s="14" t="n">
        <x:f>IF((AG1425-1)=0,"",ROUND(10*X1425/(AG1425-1),1))</x:f>
        <x:v>0</x:v>
      </x:c>
      <x:c r="Q1425" s="15" t="n">
        <x:f>COUNTIFS(Relaciones!$E$18138:$E$18573,A1425,Relaciones!$F$18138:$F$18573,"amistad")</x:f>
        <x:v>6</x:v>
      </x:c>
      <x:c r="R1425" s="15" t="n">
        <x:f>COUNTIFS(Relaciones!$D$18138:$D$18573,A1425,Relaciones!$F$18138:$F$18573,"amistad")</x:f>
        <x:v>7</x:v>
      </x:c>
      <x:c r="S1425" s="15" t="n">
        <x:f>SUMIFS(Relaciones!$G$18138:$G$18573,Relaciones!$D$18138:$D$18573,A1425,Relaciones!$F$18138:$F$18573,"amistad")</x:f>
        <x:v>6</x:v>
      </x:c>
      <x:c r="T1425" s="15" t="n">
        <x:f>COUNTIFS(Relaciones!$E$18138:$E$18573,A1425,Relaciones!$F$18138:$F$18573,"rechazo")</x:f>
        <x:v>0</x:v>
      </x:c>
      <x:c r="U1425" s="15" t="n">
        <x:f>COUNTIFS(Relaciones!$D$18138:$D$18573,A1425,Relaciones!$F$18138:$F$18573,"rechazo")</x:f>
        <x:v>1</x:v>
      </x:c>
      <x:c r="V1425" s="15" t="n">
        <x:f>SUMIFS(Relaciones!$G$18138:$G$18573,Relaciones!$D$18138:$D$18573,A1425,Relaciones!$F$18138:$F$18573,"rechazo")</x:f>
        <x:v>0</x:v>
      </x:c>
      <x:c r="W1425" s="15" t="n">
        <x:f>SUM(INDEX(Respuestas!$B$1402:$B$1429,MATCH(A1425,Respuestas!$A$1402:$A$1429,0)),INDEX(Respuestas!$C$1402:$C$1429,MATCH(A1425,Respuestas!$A$1402:$A$1429,0)),INDEX(Respuestas!$D$1402:$D$1429,MATCH(A1425,Respuestas!$A$1402:$A$1429,0)),INDEX(Respuestas!$E$1402:$E$1429,MATCH(A1425,Respuestas!$A$1402:$A$1429,0)))</x:f>
        <x:v>12</x:v>
      </x:c>
      <x:c r="X1425" s="15" t="n">
        <x:f>COUNTIFS(Relaciones!$E$18138:$E$18573,A1425,Relaciones!$F$18138:$F$18573,"mediacion")</x:f>
        <x:v>0</x:v>
      </x:c>
      <x:c r="Y1425" s="15" t="n">
        <x:f>COUNTIFS(Relaciones!$E$18138:$E$18573,A1425,Relaciones!$F$18138:$F$18573,"mediacion_negativa")</x:f>
        <x:v>0</x:v>
      </x:c>
      <x:c r="Z1425" s="15" t="n">
        <x:f>COUNTIFS(Relaciones!$E$18138:$E$18573,A1425,Relaciones!$F$18138:$F$18573,"bullying")</x:f>
        <x:v>0</x:v>
      </x:c>
      <x:c r="AA1425" s="4" t="str">
        <x:f>INDEX(Respuestas!$F$1402:$F$1429,MATCH(A1425,Respuestas!$A$1402:$A$1429,0))</x:f>
        <x:v>No</x:v>
      </x:c>
      <x:c r="AB1425" s="4" t="str">
        <x:f>INDEX(Respuestas!$G$1402:$G$1429,MATCH(A1425,Respuestas!$A$1402:$A$1429,0))</x:f>
        <x:v>Sí</x:v>
      </x:c>
      <x:c r="AC1425" s="4" t="str">
        <x:f>INDEX(Respuestas!$H$1402:$H$1429,MATCH(A1425,Respuestas!$A$1402:$A$1429,0))</x:f>
        <x:v>No</x:v>
      </x:c>
      <x:c r="AD1425" s="4" t="str">
        <x:f>INDEX(Respuestas!$I$1402:$I$1429,MATCH(A1425,Respuestas!$A$1402:$A$1429,0))</x:f>
        <x:v>Sí</x:v>
      </x:c>
      <x:c r="AE1425" s="4" t="str">
        <x:f>INDEX(Respuestas!$J$1402:$J$1429,MATCH(A1425,Respuestas!$A$1402:$A$1429,0))</x:f>
        <x:v>G2</x:v>
      </x:c>
      <x:c r="AF1425" s="4" t="str">
        <x:v>normalizada_v1</x:v>
      </x:c>
      <x:c r="AG1425" s="4" t="n">
        <x:f>COUNTIFS($B$2:$B$1513,B1425,$C$2:$C$1513,C1425,$D$2:$D$1513,D1425)</x:f>
        <x:v>28</x:v>
      </x:c>
      <x:c r="AH1425" s="4" t="n">
        <x:f>COUNTIFS(Relaciones!$D$18138:$D$18573,A1425,Relaciones!$F$18138:$F$18573,"prediccion_amistad")</x:f>
        <x:v>4</x:v>
      </x:c>
      <x:c r="AI1425" s="4" t="n">
        <x:f>SUMIFS(Relaciones!$H$18138:$H$18573,Relaciones!$D$18138:$D$18573,A1425,Relaciones!$F$18138:$F$18573,"prediccion_amistad")</x:f>
        <x:v>4</x:v>
      </x:c>
      <x:c r="AJ1425" s="4" t="n">
        <x:f>COUNTIFS(Relaciones!$D$18138:$D$18573,A1425,Relaciones!$F$18138:$F$18573,"prediccion_rechazo")</x:f>
        <x:v>0</x:v>
      </x:c>
      <x:c r="AK1425" s="4" t="n">
        <x:f>SUMIFS(Relaciones!$H$18138:$H$18573,Relaciones!$D$18138:$D$18573,A1425,Relaciones!$F$18138:$F$18573,"prediccion_rechazo")</x:f>
        <x:v>0</x:v>
      </x:c>
      <x:c r="AL1425" s="4" t="n">
        <x:v>0.5213287593903881</x:v>
      </x:c>
    </x:row>
    <x:row r="1426" ht="23" customHeight="1">
      <x:c r="A1426" s="13" t="str">
        <x:v>01425</x:v>
      </x:c>
      <x:c r="B1426" s="4" t="str">
        <x:v>Córdoba</x:v>
      </x:c>
      <x:c r="C1426" s="4" t="str">
        <x:v>1.º Bachillerato</x:v>
      </x:c>
      <x:c r="D1426" s="4" t="str">
        <x:v>C</x:v>
      </x:c>
      <x:c r="E1426" s="4" t="str">
        <x:v>alumna</x:v>
      </x:c>
      <x:c r="F1426" s="14" t="n">
        <x:f>IF((AG1426-1)=0,"",ROUND(10*Q1426/(AG1426-1),1))</x:f>
        <x:v>2.2</x:v>
      </x:c>
      <x:c r="G1426" s="14" t="n">
        <x:f>IF((AG1426-1)=0,"",ROUND(10*R1426/(AG1426-1),1))</x:f>
        <x:v>2.6</x:v>
      </x:c>
      <x:c r="H1426" s="14" t="n">
        <x:f>IF(R1426=0,"",ROUND(10*S1426/R1426,1))</x:f>
        <x:v>8.6</x:v>
      </x:c>
      <x:c r="I1426" s="14" t="n">
        <x:f>IF(AH1426=0,"",ROUND(10*AI1426/AH1426,1))</x:f>
        <x:v>10</x:v>
      </x:c>
      <x:c r="J1426" s="14" t="n">
        <x:f>IF((AG1426-1)=0,"",ROUND(10*T1426/(AG1426-1),1))</x:f>
        <x:v>0.7</x:v>
      </x:c>
      <x:c r="K1426" s="14" t="n">
        <x:f>IF((AG1426-1)=0,"",ROUND(10*U1426/(AG1426-1),1))</x:f>
        <x:v>0.4</x:v>
      </x:c>
      <x:c r="L1426" s="14" t="n">
        <x:f>IF(U1426=0,"",ROUND(10*V1426/U1426,1))</x:f>
        <x:v>0</x:v>
      </x:c>
      <x:c r="M1426" s="14" t="n">
        <x:f>IF(AJ1426=0,"",ROUND(10*AK1426/AJ1426,1))</x:f>
        <x:v>10</x:v>
      </x:c>
      <x:c r="N1426" s="14" t="n">
        <x:f>ROUND(10*W1426/12,1)</x:f>
        <x:v>7.5</x:v>
      </x:c>
      <x:c r="O1426" s="14" t="n">
        <x:f>ROUND(10*AL1426,1)</x:f>
        <x:v>5</x:v>
      </x:c>
      <x:c r="P1426" s="14" t="n">
        <x:f>IF((AG1426-1)=0,"",ROUND(10*X1426/(AG1426-1),1))</x:f>
        <x:v>0</x:v>
      </x:c>
      <x:c r="Q1426" s="15" t="n">
        <x:f>COUNTIFS(Relaciones!$E$18138:$E$18573,A1426,Relaciones!$F$18138:$F$18573,"amistad")</x:f>
        <x:v>6</x:v>
      </x:c>
      <x:c r="R1426" s="15" t="n">
        <x:f>COUNTIFS(Relaciones!$D$18138:$D$18573,A1426,Relaciones!$F$18138:$F$18573,"amistad")</x:f>
        <x:v>7</x:v>
      </x:c>
      <x:c r="S1426" s="15" t="n">
        <x:f>SUMIFS(Relaciones!$G$18138:$G$18573,Relaciones!$D$18138:$D$18573,A1426,Relaciones!$F$18138:$F$18573,"amistad")</x:f>
        <x:v>6</x:v>
      </x:c>
      <x:c r="T1426" s="15" t="n">
        <x:f>COUNTIFS(Relaciones!$E$18138:$E$18573,A1426,Relaciones!$F$18138:$F$18573,"rechazo")</x:f>
        <x:v>2</x:v>
      </x:c>
      <x:c r="U1426" s="15" t="n">
        <x:f>COUNTIFS(Relaciones!$D$18138:$D$18573,A1426,Relaciones!$F$18138:$F$18573,"rechazo")</x:f>
        <x:v>1</x:v>
      </x:c>
      <x:c r="V1426" s="15" t="n">
        <x:f>SUMIFS(Relaciones!$G$18138:$G$18573,Relaciones!$D$18138:$D$18573,A1426,Relaciones!$F$18138:$F$18573,"rechazo")</x:f>
        <x:v>0</x:v>
      </x:c>
      <x:c r="W1426" s="15" t="n">
        <x:f>SUM(INDEX(Respuestas!$B$1402:$B$1429,MATCH(A1426,Respuestas!$A$1402:$A$1429,0)),INDEX(Respuestas!$C$1402:$C$1429,MATCH(A1426,Respuestas!$A$1402:$A$1429,0)),INDEX(Respuestas!$D$1402:$D$1429,MATCH(A1426,Respuestas!$A$1402:$A$1429,0)),INDEX(Respuestas!$E$1402:$E$1429,MATCH(A1426,Respuestas!$A$1402:$A$1429,0)))</x:f>
        <x:v>9</x:v>
      </x:c>
      <x:c r="X1426" s="15" t="n">
        <x:f>COUNTIFS(Relaciones!$E$18138:$E$18573,A1426,Relaciones!$F$18138:$F$18573,"mediacion")</x:f>
        <x:v>0</x:v>
      </x:c>
      <x:c r="Y1426" s="15" t="n">
        <x:f>COUNTIFS(Relaciones!$E$18138:$E$18573,A1426,Relaciones!$F$18138:$F$18573,"mediacion_negativa")</x:f>
        <x:v>0</x:v>
      </x:c>
      <x:c r="Z1426" s="15" t="n">
        <x:f>COUNTIFS(Relaciones!$E$18138:$E$18573,A1426,Relaciones!$F$18138:$F$18573,"bullying")</x:f>
        <x:v>0</x:v>
      </x:c>
      <x:c r="AA1426" s="4" t="str">
        <x:f>INDEX(Respuestas!$F$1402:$F$1429,MATCH(A1426,Respuestas!$A$1402:$A$1429,0))</x:f>
        <x:v>No</x:v>
      </x:c>
      <x:c r="AB1426" s="4" t="str">
        <x:f>INDEX(Respuestas!$G$1402:$G$1429,MATCH(A1426,Respuestas!$A$1402:$A$1429,0))</x:f>
        <x:v>Sí</x:v>
      </x:c>
      <x:c r="AC1426" s="4" t="str">
        <x:f>INDEX(Respuestas!$H$1402:$H$1429,MATCH(A1426,Respuestas!$A$1402:$A$1429,0))</x:f>
        <x:v>No</x:v>
      </x:c>
      <x:c r="AD1426" s="4" t="str">
        <x:f>INDEX(Respuestas!$I$1402:$I$1429,MATCH(A1426,Respuestas!$A$1402:$A$1429,0))</x:f>
        <x:v>Sí</x:v>
      </x:c>
      <x:c r="AE1426" s="4" t="str">
        <x:f>INDEX(Respuestas!$J$1402:$J$1429,MATCH(A1426,Respuestas!$A$1402:$A$1429,0))</x:f>
        <x:v>G2</x:v>
      </x:c>
      <x:c r="AF1426" s="4" t="str">
        <x:v>normalizada_v1</x:v>
      </x:c>
      <x:c r="AG1426" s="4" t="n">
        <x:f>COUNTIFS($B$2:$B$1513,B1426,$C$2:$C$1513,C1426,$D$2:$D$1513,D1426)</x:f>
        <x:v>28</x:v>
      </x:c>
      <x:c r="AH1426" s="4" t="n">
        <x:f>COUNTIFS(Relaciones!$D$18138:$D$18573,A1426,Relaciones!$F$18138:$F$18573,"prediccion_amistad")</x:f>
        <x:v>4</x:v>
      </x:c>
      <x:c r="AI1426" s="4" t="n">
        <x:f>SUMIFS(Relaciones!$H$18138:$H$18573,Relaciones!$D$18138:$D$18573,A1426,Relaciones!$F$18138:$F$18573,"prediccion_amistad")</x:f>
        <x:v>4</x:v>
      </x:c>
      <x:c r="AJ1426" s="4" t="n">
        <x:f>COUNTIFS(Relaciones!$D$18138:$D$18573,A1426,Relaciones!$F$18138:$F$18573,"prediccion_rechazo")</x:f>
        <x:v>1</x:v>
      </x:c>
      <x:c r="AK1426" s="4" t="n">
        <x:f>SUMIFS(Relaciones!$H$18138:$H$18573,Relaciones!$D$18138:$D$18573,A1426,Relaciones!$F$18138:$F$18573,"prediccion_rechazo")</x:f>
        <x:v>1</x:v>
      </x:c>
      <x:c r="AL1426" s="4" t="n">
        <x:v>0.5017445444566113</x:v>
      </x:c>
    </x:row>
    <x:row r="1427" ht="23" customHeight="1">
      <x:c r="A1427" s="13" t="str">
        <x:v>01426</x:v>
      </x:c>
      <x:c r="B1427" s="4" t="str">
        <x:v>Córdoba</x:v>
      </x:c>
      <x:c r="C1427" s="4" t="str">
        <x:v>1.º Bachillerato</x:v>
      </x:c>
      <x:c r="D1427" s="4" t="str">
        <x:v>C</x:v>
      </x:c>
      <x:c r="E1427" s="4" t="str">
        <x:v>alumno</x:v>
      </x:c>
      <x:c r="F1427" s="14" t="n">
        <x:f>IF((AG1427-1)=0,"",ROUND(10*Q1427/(AG1427-1),1))</x:f>
        <x:v>2.2</x:v>
      </x:c>
      <x:c r="G1427" s="14" t="n">
        <x:f>IF((AG1427-1)=0,"",ROUND(10*R1427/(AG1427-1),1))</x:f>
        <x:v>2.6</x:v>
      </x:c>
      <x:c r="H1427" s="14" t="n">
        <x:f>IF(R1427=0,"",ROUND(10*S1427/R1427,1))</x:f>
        <x:v>8.6</x:v>
      </x:c>
      <x:c r="I1427" s="14" t="n">
        <x:f>IF(AH1427=0,"",ROUND(10*AI1427/AH1427,1))</x:f>
        <x:v>8.3</x:v>
      </x:c>
      <x:c r="J1427" s="14" t="n">
        <x:f>IF((AG1427-1)=0,"",ROUND(10*T1427/(AG1427-1),1))</x:f>
        <x:v>6.3</x:v>
      </x:c>
      <x:c r="K1427" s="14" t="n">
        <x:f>IF((AG1427-1)=0,"",ROUND(10*U1427/(AG1427-1),1))</x:f>
        <x:v>0.7</x:v>
      </x:c>
      <x:c r="L1427" s="14" t="n">
        <x:f>IF(U1427=0,"",ROUND(10*V1427/U1427,1))</x:f>
        <x:v>10</x:v>
      </x:c>
      <x:c r="M1427" s="14" t="n">
        <x:f>IF(AJ1427=0,"",ROUND(10*AK1427/AJ1427,1))</x:f>
        <x:v>9.3</x:v>
      </x:c>
      <x:c r="N1427" s="14" t="n">
        <x:f>ROUND(10*W1427/12,1)</x:f>
        <x:v>3.3</x:v>
      </x:c>
      <x:c r="O1427" s="14" t="n">
        <x:f>ROUND(10*AL1427,1)</x:f>
        <x:v>4.7</x:v>
      </x:c>
      <x:c r="P1427" s="14" t="n">
        <x:f>IF((AG1427-1)=0,"",ROUND(10*X1427/(AG1427-1),1))</x:f>
        <x:v>0</x:v>
      </x:c>
      <x:c r="Q1427" s="15" t="n">
        <x:f>COUNTIFS(Relaciones!$E$18138:$E$18573,A1427,Relaciones!$F$18138:$F$18573,"amistad")</x:f>
        <x:v>6</x:v>
      </x:c>
      <x:c r="R1427" s="15" t="n">
        <x:f>COUNTIFS(Relaciones!$D$18138:$D$18573,A1427,Relaciones!$F$18138:$F$18573,"amistad")</x:f>
        <x:v>7</x:v>
      </x:c>
      <x:c r="S1427" s="15" t="n">
        <x:f>SUMIFS(Relaciones!$G$18138:$G$18573,Relaciones!$D$18138:$D$18573,A1427,Relaciones!$F$18138:$F$18573,"amistad")</x:f>
        <x:v>6</x:v>
      </x:c>
      <x:c r="T1427" s="15" t="n">
        <x:f>COUNTIFS(Relaciones!$E$18138:$E$18573,A1427,Relaciones!$F$18138:$F$18573,"rechazo")</x:f>
        <x:v>17</x:v>
      </x:c>
      <x:c r="U1427" s="15" t="n">
        <x:f>COUNTIFS(Relaciones!$D$18138:$D$18573,A1427,Relaciones!$F$18138:$F$18573,"rechazo")</x:f>
        <x:v>2</x:v>
      </x:c>
      <x:c r="V1427" s="15" t="n">
        <x:f>SUMIFS(Relaciones!$G$18138:$G$18573,Relaciones!$D$18138:$D$18573,A1427,Relaciones!$F$18138:$F$18573,"rechazo")</x:f>
        <x:v>2</x:v>
      </x:c>
      <x:c r="W1427" s="15" t="n">
        <x:f>SUM(INDEX(Respuestas!$B$1402:$B$1429,MATCH(A1427,Respuestas!$A$1402:$A$1429,0)),INDEX(Respuestas!$C$1402:$C$1429,MATCH(A1427,Respuestas!$A$1402:$A$1429,0)),INDEX(Respuestas!$D$1402:$D$1429,MATCH(A1427,Respuestas!$A$1402:$A$1429,0)),INDEX(Respuestas!$E$1402:$E$1429,MATCH(A1427,Respuestas!$A$1402:$A$1429,0)))</x:f>
        <x:v>4</x:v>
      </x:c>
      <x:c r="X1427" s="15" t="n">
        <x:f>COUNTIFS(Relaciones!$E$18138:$E$18573,A1427,Relaciones!$F$18138:$F$18573,"mediacion")</x:f>
        <x:v>0</x:v>
      </x:c>
      <x:c r="Y1427" s="15" t="n">
        <x:f>COUNTIFS(Relaciones!$E$18138:$E$18573,A1427,Relaciones!$F$18138:$F$18573,"mediacion_negativa")</x:f>
        <x:v>20</x:v>
      </x:c>
      <x:c r="Z1427" s="15" t="n">
        <x:f>COUNTIFS(Relaciones!$E$18138:$E$18573,A1427,Relaciones!$F$18138:$F$18573,"bullying")</x:f>
        <x:v>4</x:v>
      </x:c>
      <x:c r="AA1427" s="4" t="str">
        <x:f>INDEX(Respuestas!$F$1402:$F$1429,MATCH(A1427,Respuestas!$A$1402:$A$1429,0))</x:f>
        <x:v>Sí</x:v>
      </x:c>
      <x:c r="AB1427" s="4" t="str">
        <x:f>INDEX(Respuestas!$G$1402:$G$1429,MATCH(A1427,Respuestas!$A$1402:$A$1429,0))</x:f>
        <x:v>Sí</x:v>
      </x:c>
      <x:c r="AC1427" s="4" t="str">
        <x:f>INDEX(Respuestas!$H$1402:$H$1429,MATCH(A1427,Respuestas!$A$1402:$A$1429,0))</x:f>
        <x:v>Sí</x:v>
      </x:c>
      <x:c r="AD1427" s="4" t="str">
        <x:f>INDEX(Respuestas!$I$1402:$I$1429,MATCH(A1427,Respuestas!$A$1402:$A$1429,0))</x:f>
        <x:v>No</x:v>
      </x:c>
      <x:c r="AE1427" s="4" t="str">
        <x:f>INDEX(Respuestas!$J$1402:$J$1429,MATCH(A1427,Respuestas!$A$1402:$A$1429,0))</x:f>
        <x:v>G2</x:v>
      </x:c>
      <x:c r="AF1427" s="4" t="str">
        <x:v>normalizada_v1</x:v>
      </x:c>
      <x:c r="AG1427" s="4" t="n">
        <x:f>COUNTIFS($B$2:$B$1513,B1427,$C$2:$C$1513,C1427,$D$2:$D$1513,D1427)</x:f>
        <x:v>28</x:v>
      </x:c>
      <x:c r="AH1427" s="4" t="n">
        <x:f>COUNTIFS(Relaciones!$D$18138:$D$18573,A1427,Relaciones!$F$18138:$F$18573,"prediccion_amistad")</x:f>
        <x:v>6</x:v>
      </x:c>
      <x:c r="AI1427" s="4" t="n">
        <x:f>SUMIFS(Relaciones!$H$18138:$H$18573,Relaciones!$D$18138:$D$18573,A1427,Relaciones!$F$18138:$F$18573,"prediccion_amistad")</x:f>
        <x:v>5</x:v>
      </x:c>
      <x:c r="AJ1427" s="4" t="n">
        <x:f>COUNTIFS(Relaciones!$D$18138:$D$18573,A1427,Relaciones!$F$18138:$F$18573,"prediccion_rechazo")</x:f>
        <x:v>14</x:v>
      </x:c>
      <x:c r="AK1427" s="4" t="n">
        <x:f>SUMIFS(Relaciones!$H$18138:$H$18573,Relaciones!$D$18138:$D$18573,A1427,Relaciones!$F$18138:$F$18573,"prediccion_rechazo")</x:f>
        <x:v>13</x:v>
      </x:c>
      <x:c r="AL1427" s="4" t="n">
        <x:v>0.4715433318955637</x:v>
      </x:c>
    </x:row>
    <x:row r="1428" ht="23" customHeight="1">
      <x:c r="A1428" s="13" t="str">
        <x:v>01427</x:v>
      </x:c>
      <x:c r="B1428" s="4" t="str">
        <x:v>Córdoba</x:v>
      </x:c>
      <x:c r="C1428" s="4" t="str">
        <x:v>1.º Bachillerato</x:v>
      </x:c>
      <x:c r="D1428" s="4" t="str">
        <x:v>C</x:v>
      </x:c>
      <x:c r="E1428" s="4" t="str">
        <x:v>alumna</x:v>
      </x:c>
      <x:c r="F1428" s="14" t="n">
        <x:f>IF((AG1428-1)=0,"",ROUND(10*Q1428/(AG1428-1),1))</x:f>
        <x:v>2.2</x:v>
      </x:c>
      <x:c r="G1428" s="14" t="n">
        <x:f>IF((AG1428-1)=0,"",ROUND(10*R1428/(AG1428-1),1))</x:f>
        <x:v>2.2</x:v>
      </x:c>
      <x:c r="H1428" s="14" t="n">
        <x:f>IF(R1428=0,"",ROUND(10*S1428/R1428,1))</x:f>
        <x:v>10</x:v>
      </x:c>
      <x:c r="I1428" s="14" t="n">
        <x:f>IF(AH1428=0,"",ROUND(10*AI1428/AH1428,1))</x:f>
        <x:v>10</x:v>
      </x:c>
      <x:c r="J1428" s="14" t="n">
        <x:f>IF((AG1428-1)=0,"",ROUND(10*T1428/(AG1428-1),1))</x:f>
        <x:v>0</x:v>
      </x:c>
      <x:c r="K1428" s="14" t="n">
        <x:f>IF((AG1428-1)=0,"",ROUND(10*U1428/(AG1428-1),1))</x:f>
        <x:v>0.4</x:v>
      </x:c>
      <x:c r="L1428" s="14" t="n">
        <x:f>IF(U1428=0,"",ROUND(10*V1428/U1428,1))</x:f>
        <x:v>0</x:v>
      </x:c>
      <x:c r="M1428" s="14" t="str">
        <x:f>IF(AJ1428=0,"",ROUND(10*AK1428/AJ1428,1))</x:f>
      </x:c>
      <x:c r="N1428" s="14" t="n">
        <x:f>ROUND(10*W1428/12,1)</x:f>
        <x:v>9.2</x:v>
      </x:c>
      <x:c r="O1428" s="14" t="n">
        <x:f>ROUND(10*AL1428,1)</x:f>
        <x:v>4</x:v>
      </x:c>
      <x:c r="P1428" s="14" t="n">
        <x:f>IF((AG1428-1)=0,"",ROUND(10*X1428/(AG1428-1),1))</x:f>
        <x:v>0</x:v>
      </x:c>
      <x:c r="Q1428" s="15" t="n">
        <x:f>COUNTIFS(Relaciones!$E$18138:$E$18573,A1428,Relaciones!$F$18138:$F$18573,"amistad")</x:f>
        <x:v>6</x:v>
      </x:c>
      <x:c r="R1428" s="15" t="n">
        <x:f>COUNTIFS(Relaciones!$D$18138:$D$18573,A1428,Relaciones!$F$18138:$F$18573,"amistad")</x:f>
        <x:v>6</x:v>
      </x:c>
      <x:c r="S1428" s="15" t="n">
        <x:f>SUMIFS(Relaciones!$G$18138:$G$18573,Relaciones!$D$18138:$D$18573,A1428,Relaciones!$F$18138:$F$18573,"amistad")</x:f>
        <x:v>6</x:v>
      </x:c>
      <x:c r="T1428" s="15" t="n">
        <x:f>COUNTIFS(Relaciones!$E$18138:$E$18573,A1428,Relaciones!$F$18138:$F$18573,"rechazo")</x:f>
        <x:v>0</x:v>
      </x:c>
      <x:c r="U1428" s="15" t="n">
        <x:f>COUNTIFS(Relaciones!$D$18138:$D$18573,A1428,Relaciones!$F$18138:$F$18573,"rechazo")</x:f>
        <x:v>1</x:v>
      </x:c>
      <x:c r="V1428" s="15" t="n">
        <x:f>SUMIFS(Relaciones!$G$18138:$G$18573,Relaciones!$D$18138:$D$18573,A1428,Relaciones!$F$18138:$F$18573,"rechazo")</x:f>
        <x:v>0</x:v>
      </x:c>
      <x:c r="W1428" s="15" t="n">
        <x:f>SUM(INDEX(Respuestas!$B$1402:$B$1429,MATCH(A1428,Respuestas!$A$1402:$A$1429,0)),INDEX(Respuestas!$C$1402:$C$1429,MATCH(A1428,Respuestas!$A$1402:$A$1429,0)),INDEX(Respuestas!$D$1402:$D$1429,MATCH(A1428,Respuestas!$A$1402:$A$1429,0)),INDEX(Respuestas!$E$1402:$E$1429,MATCH(A1428,Respuestas!$A$1402:$A$1429,0)))</x:f>
        <x:v>11</x:v>
      </x:c>
      <x:c r="X1428" s="15" t="n">
        <x:f>COUNTIFS(Relaciones!$E$18138:$E$18573,A1428,Relaciones!$F$18138:$F$18573,"mediacion")</x:f>
        <x:v>0</x:v>
      </x:c>
      <x:c r="Y1428" s="15" t="n">
        <x:f>COUNTIFS(Relaciones!$E$18138:$E$18573,A1428,Relaciones!$F$18138:$F$18573,"mediacion_negativa")</x:f>
        <x:v>0</x:v>
      </x:c>
      <x:c r="Z1428" s="15" t="n">
        <x:f>COUNTIFS(Relaciones!$E$18138:$E$18573,A1428,Relaciones!$F$18138:$F$18573,"bullying")</x:f>
        <x:v>0</x:v>
      </x:c>
      <x:c r="AA1428" s="4" t="str">
        <x:f>INDEX(Respuestas!$F$1402:$F$1429,MATCH(A1428,Respuestas!$A$1402:$A$1429,0))</x:f>
        <x:v>No</x:v>
      </x:c>
      <x:c r="AB1428" s="4" t="str">
        <x:f>INDEX(Respuestas!$G$1402:$G$1429,MATCH(A1428,Respuestas!$A$1402:$A$1429,0))</x:f>
        <x:v>Sí</x:v>
      </x:c>
      <x:c r="AC1428" s="4" t="str">
        <x:f>INDEX(Respuestas!$H$1402:$H$1429,MATCH(A1428,Respuestas!$A$1402:$A$1429,0))</x:f>
        <x:v>No</x:v>
      </x:c>
      <x:c r="AD1428" s="4" t="str">
        <x:f>INDEX(Respuestas!$I$1402:$I$1429,MATCH(A1428,Respuestas!$A$1402:$A$1429,0))</x:f>
        <x:v>Sí</x:v>
      </x:c>
      <x:c r="AE1428" s="4" t="str">
        <x:f>INDEX(Respuestas!$J$1402:$J$1429,MATCH(A1428,Respuestas!$A$1402:$A$1429,0))</x:f>
        <x:v>G2</x:v>
      </x:c>
      <x:c r="AF1428" s="4" t="str">
        <x:v>normalizada_v1</x:v>
      </x:c>
      <x:c r="AG1428" s="4" t="n">
        <x:f>COUNTIFS($B$2:$B$1513,B1428,$C$2:$C$1513,C1428,$D$2:$D$1513,D1428)</x:f>
        <x:v>28</x:v>
      </x:c>
      <x:c r="AH1428" s="4" t="n">
        <x:f>COUNTIFS(Relaciones!$D$18138:$D$18573,A1428,Relaciones!$F$18138:$F$18573,"prediccion_amistad")</x:f>
        <x:v>5</x:v>
      </x:c>
      <x:c r="AI1428" s="4" t="n">
        <x:f>SUMIFS(Relaciones!$H$18138:$H$18573,Relaciones!$D$18138:$D$18573,A1428,Relaciones!$F$18138:$F$18573,"prediccion_amistad")</x:f>
        <x:v>5</x:v>
      </x:c>
      <x:c r="AJ1428" s="4" t="n">
        <x:f>COUNTIFS(Relaciones!$D$18138:$D$18573,A1428,Relaciones!$F$18138:$F$18573,"prediccion_rechazo")</x:f>
        <x:v>0</x:v>
      </x:c>
      <x:c r="AK1428" s="4" t="n">
        <x:f>SUMIFS(Relaciones!$H$18138:$H$18573,Relaciones!$D$18138:$D$18573,A1428,Relaciones!$F$18138:$F$18573,"prediccion_rechazo")</x:f>
        <x:v>0</x:v>
      </x:c>
      <x:c r="AL1428" s="4" t="n">
        <x:v>0.4032601579592281</x:v>
      </x:c>
    </x:row>
    <x:row r="1429" ht="23" customHeight="1">
      <x:c r="A1429" s="13" t="str">
        <x:v>01428</x:v>
      </x:c>
      <x:c r="B1429" s="4" t="str">
        <x:v>Córdoba</x:v>
      </x:c>
      <x:c r="C1429" s="4" t="str">
        <x:v>1.º Bachillerato</x:v>
      </x:c>
      <x:c r="D1429" s="4" t="str">
        <x:v>C</x:v>
      </x:c>
      <x:c r="E1429" s="4" t="str">
        <x:v>alumno</x:v>
      </x:c>
      <x:c r="F1429" s="14" t="n">
        <x:f>IF((AG1429-1)=0,"",ROUND(10*Q1429/(AG1429-1),1))</x:f>
        <x:v>1.9</x:v>
      </x:c>
      <x:c r="G1429" s="14" t="n">
        <x:f>IF((AG1429-1)=0,"",ROUND(10*R1429/(AG1429-1),1))</x:f>
        <x:v>1.9</x:v>
      </x:c>
      <x:c r="H1429" s="14" t="n">
        <x:f>IF(R1429=0,"",ROUND(10*S1429/R1429,1))</x:f>
        <x:v>10</x:v>
      </x:c>
      <x:c r="I1429" s="14" t="n">
        <x:f>IF(AH1429=0,"",ROUND(10*AI1429/AH1429,1))</x:f>
        <x:v>10</x:v>
      </x:c>
      <x:c r="J1429" s="14" t="n">
        <x:f>IF((AG1429-1)=0,"",ROUND(10*T1429/(AG1429-1),1))</x:f>
        <x:v>0</x:v>
      </x:c>
      <x:c r="K1429" s="14" t="n">
        <x:f>IF((AG1429-1)=0,"",ROUND(10*U1429/(AG1429-1),1))</x:f>
        <x:v>0.4</x:v>
      </x:c>
      <x:c r="L1429" s="14" t="n">
        <x:f>IF(U1429=0,"",ROUND(10*V1429/U1429,1))</x:f>
        <x:v>0</x:v>
      </x:c>
      <x:c r="M1429" s="14" t="str">
        <x:f>IF(AJ1429=0,"",ROUND(10*AK1429/AJ1429,1))</x:f>
      </x:c>
      <x:c r="N1429" s="14" t="n">
        <x:f>ROUND(10*W1429/12,1)</x:f>
        <x:v>10</x:v>
      </x:c>
      <x:c r="O1429" s="14" t="n">
        <x:f>ROUND(10*AL1429,1)</x:f>
        <x:v>3.5</x:v>
      </x:c>
      <x:c r="P1429" s="14" t="n">
        <x:f>IF((AG1429-1)=0,"",ROUND(10*X1429/(AG1429-1),1))</x:f>
        <x:v>0</x:v>
      </x:c>
      <x:c r="Q1429" s="15" t="n">
        <x:f>COUNTIFS(Relaciones!$E$18138:$E$18573,A1429,Relaciones!$F$18138:$F$18573,"amistad")</x:f>
        <x:v>5</x:v>
      </x:c>
      <x:c r="R1429" s="15" t="n">
        <x:f>COUNTIFS(Relaciones!$D$18138:$D$18573,A1429,Relaciones!$F$18138:$F$18573,"amistad")</x:f>
        <x:v>5</x:v>
      </x:c>
      <x:c r="S1429" s="15" t="n">
        <x:f>SUMIFS(Relaciones!$G$18138:$G$18573,Relaciones!$D$18138:$D$18573,A1429,Relaciones!$F$18138:$F$18573,"amistad")</x:f>
        <x:v>5</x:v>
      </x:c>
      <x:c r="T1429" s="15" t="n">
        <x:f>COUNTIFS(Relaciones!$E$18138:$E$18573,A1429,Relaciones!$F$18138:$F$18573,"rechazo")</x:f>
        <x:v>0</x:v>
      </x:c>
      <x:c r="U1429" s="15" t="n">
        <x:f>COUNTIFS(Relaciones!$D$18138:$D$18573,A1429,Relaciones!$F$18138:$F$18573,"rechazo")</x:f>
        <x:v>1</x:v>
      </x:c>
      <x:c r="V1429" s="15" t="n">
        <x:f>SUMIFS(Relaciones!$G$18138:$G$18573,Relaciones!$D$18138:$D$18573,A1429,Relaciones!$F$18138:$F$18573,"rechazo")</x:f>
        <x:v>0</x:v>
      </x:c>
      <x:c r="W1429" s="15" t="n">
        <x:f>SUM(INDEX(Respuestas!$B$1402:$B$1429,MATCH(A1429,Respuestas!$A$1402:$A$1429,0)),INDEX(Respuestas!$C$1402:$C$1429,MATCH(A1429,Respuestas!$A$1402:$A$1429,0)),INDEX(Respuestas!$D$1402:$D$1429,MATCH(A1429,Respuestas!$A$1402:$A$1429,0)),INDEX(Respuestas!$E$1402:$E$1429,MATCH(A1429,Respuestas!$A$1402:$A$1429,0)))</x:f>
        <x:v>12</x:v>
      </x:c>
      <x:c r="X1429" s="15" t="n">
        <x:f>COUNTIFS(Relaciones!$E$18138:$E$18573,A1429,Relaciones!$F$18138:$F$18573,"mediacion")</x:f>
        <x:v>0</x:v>
      </x:c>
      <x:c r="Y1429" s="15" t="n">
        <x:f>COUNTIFS(Relaciones!$E$18138:$E$18573,A1429,Relaciones!$F$18138:$F$18573,"mediacion_negativa")</x:f>
        <x:v>0</x:v>
      </x:c>
      <x:c r="Z1429" s="15" t="n">
        <x:f>COUNTIFS(Relaciones!$E$18138:$E$18573,A1429,Relaciones!$F$18138:$F$18573,"bullying")</x:f>
        <x:v>0</x:v>
      </x:c>
      <x:c r="AA1429" s="4" t="str">
        <x:f>INDEX(Respuestas!$F$1402:$F$1429,MATCH(A1429,Respuestas!$A$1402:$A$1429,0))</x:f>
        <x:v>No</x:v>
      </x:c>
      <x:c r="AB1429" s="4" t="str">
        <x:f>INDEX(Respuestas!$G$1402:$G$1429,MATCH(A1429,Respuestas!$A$1402:$A$1429,0))</x:f>
        <x:v>Sí</x:v>
      </x:c>
      <x:c r="AC1429" s="4" t="str">
        <x:f>INDEX(Respuestas!$H$1402:$H$1429,MATCH(A1429,Respuestas!$A$1402:$A$1429,0))</x:f>
        <x:v>No</x:v>
      </x:c>
      <x:c r="AD1429" s="4" t="str">
        <x:f>INDEX(Respuestas!$I$1402:$I$1429,MATCH(A1429,Respuestas!$A$1402:$A$1429,0))</x:f>
        <x:v>Sí</x:v>
      </x:c>
      <x:c r="AE1429" s="4" t="str">
        <x:f>INDEX(Respuestas!$J$1402:$J$1429,MATCH(A1429,Respuestas!$A$1402:$A$1429,0))</x:f>
        <x:v>G2</x:v>
      </x:c>
      <x:c r="AF1429" s="4" t="str">
        <x:v>normalizada_v1</x:v>
      </x:c>
      <x:c r="AG1429" s="4" t="n">
        <x:f>COUNTIFS($B$2:$B$1513,B1429,$C$2:$C$1513,C1429,$D$2:$D$1513,D1429)</x:f>
        <x:v>28</x:v>
      </x:c>
      <x:c r="AH1429" s="4" t="n">
        <x:f>COUNTIFS(Relaciones!$D$18138:$D$18573,A1429,Relaciones!$F$18138:$F$18573,"prediccion_amistad")</x:f>
        <x:v>4</x:v>
      </x:c>
      <x:c r="AI1429" s="4" t="n">
        <x:f>SUMIFS(Relaciones!$H$18138:$H$18573,Relaciones!$D$18138:$D$18573,A1429,Relaciones!$F$18138:$F$18573,"prediccion_amistad")</x:f>
        <x:v>4</x:v>
      </x:c>
      <x:c r="AJ1429" s="4" t="n">
        <x:f>COUNTIFS(Relaciones!$D$18138:$D$18573,A1429,Relaciones!$F$18138:$F$18573,"prediccion_rechazo")</x:f>
        <x:v>0</x:v>
      </x:c>
      <x:c r="AK1429" s="4" t="n">
        <x:f>SUMIFS(Relaciones!$H$18138:$H$18573,Relaciones!$D$18138:$D$18573,A1429,Relaciones!$F$18138:$F$18573,"prediccion_rechazo")</x:f>
        <x:v>0</x:v>
      </x:c>
      <x:c r="AL1429" s="4" t="n">
        <x:v>0.3529876699309154</x:v>
      </x:c>
    </x:row>
    <x:row r="1430" ht="23" customHeight="1">
      <x:c r="A1430" s="13" t="str">
        <x:v>01429</x:v>
      </x:c>
      <x:c r="B1430" s="4" t="str">
        <x:v>Córdoba</x:v>
      </x:c>
      <x:c r="C1430" s="4" t="str">
        <x:v>2.º Bachillerato</x:v>
      </x:c>
      <x:c r="D1430" s="4" t="str">
        <x:v>A</x:v>
      </x:c>
      <x:c r="E1430" s="4" t="str">
        <x:v>alumna</x:v>
      </x:c>
      <x:c r="F1430" s="14" t="n">
        <x:f>IF((AG1430-1)=0,"",ROUND(10*Q1430/(AG1430-1),1))</x:f>
        <x:v>7.4</x:v>
      </x:c>
      <x:c r="G1430" s="14" t="n">
        <x:f>IF((AG1430-1)=0,"",ROUND(10*R1430/(AG1430-1),1))</x:f>
        <x:v>1.1</x:v>
      </x:c>
      <x:c r="H1430" s="14" t="n">
        <x:f>IF(R1430=0,"",ROUND(10*S1430/R1430,1))</x:f>
        <x:v>10</x:v>
      </x:c>
      <x:c r="I1430" s="14" t="n">
        <x:f>IF(AH1430=0,"",ROUND(10*AI1430/AH1430,1))</x:f>
        <x:v>10</x:v>
      </x:c>
      <x:c r="J1430" s="14" t="n">
        <x:f>IF((AG1430-1)=0,"",ROUND(10*T1430/(AG1430-1),1))</x:f>
        <x:v>0</x:v>
      </x:c>
      <x:c r="K1430" s="14" t="n">
        <x:f>IF((AG1430-1)=0,"",ROUND(10*U1430/(AG1430-1),1))</x:f>
        <x:v>0</x:v>
      </x:c>
      <x:c r="L1430" s="14" t="str">
        <x:f>IF(U1430=0,"",ROUND(10*V1430/U1430,1))</x:f>
      </x:c>
      <x:c r="M1430" s="14" t="str">
        <x:f>IF(AJ1430=0,"",ROUND(10*AK1430/AJ1430,1))</x:f>
      </x:c>
      <x:c r="N1430" s="14" t="n">
        <x:f>ROUND(10*W1430/12,1)</x:f>
        <x:v>7.5</x:v>
      </x:c>
      <x:c r="O1430" s="14" t="n">
        <x:f>ROUND(10*AL1430,1)</x:f>
        <x:v>10</x:v>
      </x:c>
      <x:c r="P1430" s="14" t="n">
        <x:f>IF((AG1430-1)=0,"",ROUND(10*X1430/(AG1430-1),1))</x:f>
        <x:v>4.1</x:v>
      </x:c>
      <x:c r="Q1430" s="15" t="n">
        <x:f>COUNTIFS(Relaciones!$E$18574:$E$18848,A1430,Relaciones!$F$18574:$F$18848,"amistad")</x:f>
        <x:v>20</x:v>
      </x:c>
      <x:c r="R1430" s="15" t="n">
        <x:f>COUNTIFS(Relaciones!$D$18574:$D$18848,A1430,Relaciones!$F$18574:$F$18848,"amistad")</x:f>
        <x:v>3</x:v>
      </x:c>
      <x:c r="S1430" s="15" t="n">
        <x:f>SUMIFS(Relaciones!$G$18574:$G$18848,Relaciones!$D$18574:$D$18848,A1430,Relaciones!$F$18574:$F$18848,"amistad")</x:f>
        <x:v>3</x:v>
      </x:c>
      <x:c r="T1430" s="15" t="n">
        <x:f>COUNTIFS(Relaciones!$E$18574:$E$18848,A1430,Relaciones!$F$18574:$F$18848,"rechazo")</x:f>
        <x:v>0</x:v>
      </x:c>
      <x:c r="U1430" s="15" t="n">
        <x:f>COUNTIFS(Relaciones!$D$18574:$D$18848,A1430,Relaciones!$F$18574:$F$18848,"rechazo")</x:f>
        <x:v>0</x:v>
      </x:c>
      <x:c r="V1430" s="15" t="n">
        <x:f>SUMIFS(Relaciones!$G$18574:$G$18848,Relaciones!$D$18574:$D$18848,A1430,Relaciones!$F$18574:$F$18848,"rechazo")</x:f>
        <x:v>0</x:v>
      </x:c>
      <x:c r="W1430" s="15" t="n">
        <x:f>SUM(INDEX(Respuestas!$B$1430:$B$1457,MATCH(A1430,Respuestas!$A$1430:$A$1457,0)),INDEX(Respuestas!$C$1430:$C$1457,MATCH(A1430,Respuestas!$A$1430:$A$1457,0)),INDEX(Respuestas!$D$1430:$D$1457,MATCH(A1430,Respuestas!$A$1430:$A$1457,0)),INDEX(Respuestas!$E$1430:$E$1457,MATCH(A1430,Respuestas!$A$1430:$A$1457,0)))</x:f>
        <x:v>9</x:v>
      </x:c>
      <x:c r="X1430" s="15" t="n">
        <x:f>COUNTIFS(Relaciones!$E$18574:$E$18848,A1430,Relaciones!$F$18574:$F$18848,"mediacion")</x:f>
        <x:v>11</x:v>
      </x:c>
      <x:c r="Y1430" s="15" t="n">
        <x:f>COUNTIFS(Relaciones!$E$18574:$E$18848,A1430,Relaciones!$F$18574:$F$18848,"mediacion_negativa")</x:f>
        <x:v>0</x:v>
      </x:c>
      <x:c r="Z1430" s="15" t="n">
        <x:f>COUNTIFS(Relaciones!$E$18574:$E$18848,A1430,Relaciones!$F$18574:$F$18848,"bullying")</x:f>
        <x:v>0</x:v>
      </x:c>
      <x:c r="AA1430" s="4" t="str">
        <x:f>INDEX(Respuestas!$F$1430:$F$1457,MATCH(A1430,Respuestas!$A$1430:$A$1457,0))</x:f>
        <x:v>No</x:v>
      </x:c>
      <x:c r="AB1430" s="4" t="str">
        <x:f>INDEX(Respuestas!$G$1430:$G$1457,MATCH(A1430,Respuestas!$A$1430:$A$1457,0))</x:f>
        <x:v>Sí</x:v>
      </x:c>
      <x:c r="AC1430" s="4" t="str">
        <x:f>INDEX(Respuestas!$H$1430:$H$1457,MATCH(A1430,Respuestas!$A$1430:$A$1457,0))</x:f>
        <x:v>No</x:v>
      </x:c>
      <x:c r="AD1430" s="4" t="str">
        <x:f>INDEX(Respuestas!$I$1430:$I$1457,MATCH(A1430,Respuestas!$A$1430:$A$1457,0))</x:f>
        <x:v>Sí</x:v>
      </x:c>
      <x:c r="AE1430" s="4" t="str">
        <x:f>INDEX(Respuestas!$J$1430:$J$1457,MATCH(A1430,Respuestas!$A$1430:$A$1457,0))</x:f>
        <x:v>G1</x:v>
      </x:c>
      <x:c r="AF1430" s="4" t="str">
        <x:v>normalizada_v1</x:v>
      </x:c>
      <x:c r="AG1430" s="4" t="n">
        <x:f>COUNTIFS($B$2:$B$1513,B1430,$C$2:$C$1513,C1430,$D$2:$D$1513,D1430)</x:f>
        <x:v>28</x:v>
      </x:c>
      <x:c r="AH1430" s="4" t="n">
        <x:f>COUNTIFS(Relaciones!$D$18574:$D$18848,A1430,Relaciones!$F$18574:$F$18848,"prediccion_amistad")</x:f>
        <x:v>15</x:v>
      </x:c>
      <x:c r="AI1430" s="4" t="n">
        <x:f>SUMIFS(Relaciones!$H$18574:$H$18848,Relaciones!$D$18574:$D$18848,A1430,Relaciones!$F$18574:$F$18848,"prediccion_amistad")</x:f>
        <x:v>15</x:v>
      </x:c>
      <x:c r="AJ1430" s="4" t="n">
        <x:f>COUNTIFS(Relaciones!$D$18574:$D$18848,A1430,Relaciones!$F$18574:$F$18848,"prediccion_rechazo")</x:f>
        <x:v>0</x:v>
      </x:c>
      <x:c r="AK1430" s="4" t="n">
        <x:f>SUMIFS(Relaciones!$H$18574:$H$18848,Relaciones!$D$18574:$D$18848,A1430,Relaciones!$F$18574:$F$18848,"prediccion_rechazo")</x:f>
        <x:v>0</x:v>
      </x:c>
      <x:c r="AL1430" s="4" t="n">
        <x:v>1</x:v>
      </x:c>
    </x:row>
    <x:row r="1431" ht="23" customHeight="1">
      <x:c r="A1431" s="13" t="str">
        <x:v>01430</x:v>
      </x:c>
      <x:c r="B1431" s="4" t="str">
        <x:v>Córdoba</x:v>
      </x:c>
      <x:c r="C1431" s="4" t="str">
        <x:v>2.º Bachillerato</x:v>
      </x:c>
      <x:c r="D1431" s="4" t="str">
        <x:v>A</x:v>
      </x:c>
      <x:c r="E1431" s="4" t="str">
        <x:v>alumno</x:v>
      </x:c>
      <x:c r="F1431" s="14" t="n">
        <x:f>IF((AG1431-1)=0,"",ROUND(10*Q1431/(AG1431-1),1))</x:f>
        <x:v>0.7</x:v>
      </x:c>
      <x:c r="G1431" s="14" t="n">
        <x:f>IF((AG1431-1)=0,"",ROUND(10*R1431/(AG1431-1),1))</x:f>
        <x:v>0.7</x:v>
      </x:c>
      <x:c r="H1431" s="14" t="n">
        <x:f>IF(R1431=0,"",ROUND(10*S1431/R1431,1))</x:f>
        <x:v>10</x:v>
      </x:c>
      <x:c r="I1431" s="14" t="n">
        <x:f>IF(AH1431=0,"",ROUND(10*AI1431/AH1431,1))</x:f>
        <x:v>6.7</x:v>
      </x:c>
      <x:c r="J1431" s="14" t="n">
        <x:f>IF((AG1431-1)=0,"",ROUND(10*T1431/(AG1431-1),1))</x:f>
        <x:v>0</x:v>
      </x:c>
      <x:c r="K1431" s="14" t="n">
        <x:f>IF((AG1431-1)=0,"",ROUND(10*U1431/(AG1431-1),1))</x:f>
        <x:v>0.4</x:v>
      </x:c>
      <x:c r="L1431" s="14" t="n">
        <x:f>IF(U1431=0,"",ROUND(10*V1431/U1431,1))</x:f>
        <x:v>0</x:v>
      </x:c>
      <x:c r="M1431" s="14" t="n">
        <x:f>IF(AJ1431=0,"",ROUND(10*AK1431/AJ1431,1))</x:f>
        <x:v>0</x:v>
      </x:c>
      <x:c r="N1431" s="14" t="n">
        <x:f>ROUND(10*W1431/12,1)</x:f>
        <x:v>8.3</x:v>
      </x:c>
      <x:c r="O1431" s="14" t="n">
        <x:f>ROUND(10*AL1431,1)</x:f>
        <x:v>2</x:v>
      </x:c>
      <x:c r="P1431" s="14" t="n">
        <x:f>IF((AG1431-1)=0,"",ROUND(10*X1431/(AG1431-1),1))</x:f>
        <x:v>0</x:v>
      </x:c>
      <x:c r="Q1431" s="15" t="n">
        <x:f>COUNTIFS(Relaciones!$E$18574:$E$18848,A1431,Relaciones!$F$18574:$F$18848,"amistad")</x:f>
        <x:v>2</x:v>
      </x:c>
      <x:c r="R1431" s="15" t="n">
        <x:f>COUNTIFS(Relaciones!$D$18574:$D$18848,A1431,Relaciones!$F$18574:$F$18848,"amistad")</x:f>
        <x:v>2</x:v>
      </x:c>
      <x:c r="S1431" s="15" t="n">
        <x:f>SUMIFS(Relaciones!$G$18574:$G$18848,Relaciones!$D$18574:$D$18848,A1431,Relaciones!$F$18574:$F$18848,"amistad")</x:f>
        <x:v>2</x:v>
      </x:c>
      <x:c r="T1431" s="15" t="n">
        <x:f>COUNTIFS(Relaciones!$E$18574:$E$18848,A1431,Relaciones!$F$18574:$F$18848,"rechazo")</x:f>
        <x:v>0</x:v>
      </x:c>
      <x:c r="U1431" s="15" t="n">
        <x:f>COUNTIFS(Relaciones!$D$18574:$D$18848,A1431,Relaciones!$F$18574:$F$18848,"rechazo")</x:f>
        <x:v>1</x:v>
      </x:c>
      <x:c r="V1431" s="15" t="n">
        <x:f>SUMIFS(Relaciones!$G$18574:$G$18848,Relaciones!$D$18574:$D$18848,A1431,Relaciones!$F$18574:$F$18848,"rechazo")</x:f>
        <x:v>0</x:v>
      </x:c>
      <x:c r="W1431" s="15" t="n">
        <x:f>SUM(INDEX(Respuestas!$B$1430:$B$1457,MATCH(A1431,Respuestas!$A$1430:$A$1457,0)),INDEX(Respuestas!$C$1430:$C$1457,MATCH(A1431,Respuestas!$A$1430:$A$1457,0)),INDEX(Respuestas!$D$1430:$D$1457,MATCH(A1431,Respuestas!$A$1430:$A$1457,0)),INDEX(Respuestas!$E$1430:$E$1457,MATCH(A1431,Respuestas!$A$1430:$A$1457,0)))</x:f>
        <x:v>10</x:v>
      </x:c>
      <x:c r="X1431" s="15" t="n">
        <x:f>COUNTIFS(Relaciones!$E$18574:$E$18848,A1431,Relaciones!$F$18574:$F$18848,"mediacion")</x:f>
        <x:v>0</x:v>
      </x:c>
      <x:c r="Y1431" s="15" t="n">
        <x:f>COUNTIFS(Relaciones!$E$18574:$E$18848,A1431,Relaciones!$F$18574:$F$18848,"mediacion_negativa")</x:f>
        <x:v>0</x:v>
      </x:c>
      <x:c r="Z1431" s="15" t="n">
        <x:f>COUNTIFS(Relaciones!$E$18574:$E$18848,A1431,Relaciones!$F$18574:$F$18848,"bullying")</x:f>
        <x:v>0</x:v>
      </x:c>
      <x:c r="AA1431" s="4" t="str">
        <x:f>INDEX(Respuestas!$F$1430:$F$1457,MATCH(A1431,Respuestas!$A$1430:$A$1457,0))</x:f>
        <x:v>No</x:v>
      </x:c>
      <x:c r="AB1431" s="4" t="str">
        <x:f>INDEX(Respuestas!$G$1430:$G$1457,MATCH(A1431,Respuestas!$A$1430:$A$1457,0))</x:f>
        <x:v>Sí</x:v>
      </x:c>
      <x:c r="AC1431" s="4" t="str">
        <x:f>INDEX(Respuestas!$H$1430:$H$1457,MATCH(A1431,Respuestas!$A$1430:$A$1457,0))</x:f>
        <x:v>No</x:v>
      </x:c>
      <x:c r="AD1431" s="4" t="str">
        <x:f>INDEX(Respuestas!$I$1430:$I$1457,MATCH(A1431,Respuestas!$A$1430:$A$1457,0))</x:f>
        <x:v>Sí</x:v>
      </x:c>
      <x:c r="AE1431" s="4" t="str">
        <x:f>INDEX(Respuestas!$J$1430:$J$1457,MATCH(A1431,Respuestas!$A$1430:$A$1457,0))</x:f>
        <x:v>G1</x:v>
      </x:c>
      <x:c r="AF1431" s="4" t="str">
        <x:v>normalizada_v1</x:v>
      </x:c>
      <x:c r="AG1431" s="4" t="n">
        <x:f>COUNTIFS($B$2:$B$1513,B1431,$C$2:$C$1513,C1431,$D$2:$D$1513,D1431)</x:f>
        <x:v>28</x:v>
      </x:c>
      <x:c r="AH1431" s="4" t="n">
        <x:f>COUNTIFS(Relaciones!$D$18574:$D$18848,A1431,Relaciones!$F$18574:$F$18848,"prediccion_amistad")</x:f>
        <x:v>3</x:v>
      </x:c>
      <x:c r="AI1431" s="4" t="n">
        <x:f>SUMIFS(Relaciones!$H$18574:$H$18848,Relaciones!$D$18574:$D$18848,A1431,Relaciones!$F$18574:$F$18848,"prediccion_amistad")</x:f>
        <x:v>2</x:v>
      </x:c>
      <x:c r="AJ1431" s="4" t="n">
        <x:f>COUNTIFS(Relaciones!$D$18574:$D$18848,A1431,Relaciones!$F$18574:$F$18848,"prediccion_rechazo")</x:f>
        <x:v>1</x:v>
      </x:c>
      <x:c r="AK1431" s="4" t="n">
        <x:f>SUMIFS(Relaciones!$H$18574:$H$18848,Relaciones!$D$18574:$D$18848,A1431,Relaciones!$F$18574:$F$18848,"prediccion_rechazo")</x:f>
        <x:v>0</x:v>
      </x:c>
      <x:c r="AL1431" s="4" t="n">
        <x:v>0.2022696481827867</x:v>
      </x:c>
    </x:row>
    <x:row r="1432" ht="23" customHeight="1">
      <x:c r="A1432" s="13" t="str">
        <x:v>01431</x:v>
      </x:c>
      <x:c r="B1432" s="4" t="str">
        <x:v>Córdoba</x:v>
      </x:c>
      <x:c r="C1432" s="4" t="str">
        <x:v>2.º Bachillerato</x:v>
      </x:c>
      <x:c r="D1432" s="4" t="str">
        <x:v>A</x:v>
      </x:c>
      <x:c r="E1432" s="4" t="str">
        <x:v>alumna</x:v>
      </x:c>
      <x:c r="F1432" s="14" t="n">
        <x:f>IF((AG1432-1)=0,"",ROUND(10*Q1432/(AG1432-1),1))</x:f>
        <x:v>0.7</x:v>
      </x:c>
      <x:c r="G1432" s="14" t="n">
        <x:f>IF((AG1432-1)=0,"",ROUND(10*R1432/(AG1432-1),1))</x:f>
        <x:v>1.1</x:v>
      </x:c>
      <x:c r="H1432" s="14" t="n">
        <x:f>IF(R1432=0,"",ROUND(10*S1432/R1432,1))</x:f>
        <x:v>6.7</x:v>
      </x:c>
      <x:c r="I1432" s="14" t="n">
        <x:f>IF(AH1432=0,"",ROUND(10*AI1432/AH1432,1))</x:f>
        <x:v>10</x:v>
      </x:c>
      <x:c r="J1432" s="14" t="n">
        <x:f>IF((AG1432-1)=0,"",ROUND(10*T1432/(AG1432-1),1))</x:f>
        <x:v>0</x:v>
      </x:c>
      <x:c r="K1432" s="14" t="n">
        <x:f>IF((AG1432-1)=0,"",ROUND(10*U1432/(AG1432-1),1))</x:f>
        <x:v>0.4</x:v>
      </x:c>
      <x:c r="L1432" s="14" t="n">
        <x:f>IF(U1432=0,"",ROUND(10*V1432/U1432,1))</x:f>
        <x:v>0</x:v>
      </x:c>
      <x:c r="M1432" s="14" t="str">
        <x:f>IF(AJ1432=0,"",ROUND(10*AK1432/AJ1432,1))</x:f>
      </x:c>
      <x:c r="N1432" s="14" t="n">
        <x:f>ROUND(10*W1432/12,1)</x:f>
        <x:v>9.2</x:v>
      </x:c>
      <x:c r="O1432" s="14" t="n">
        <x:f>ROUND(10*AL1432,1)</x:f>
        <x:v>2.4</x:v>
      </x:c>
      <x:c r="P1432" s="14" t="n">
        <x:f>IF((AG1432-1)=0,"",ROUND(10*X1432/(AG1432-1),1))</x:f>
        <x:v>0</x:v>
      </x:c>
      <x:c r="Q1432" s="15" t="n">
        <x:f>COUNTIFS(Relaciones!$E$18574:$E$18848,A1432,Relaciones!$F$18574:$F$18848,"amistad")</x:f>
        <x:v>2</x:v>
      </x:c>
      <x:c r="R1432" s="15" t="n">
        <x:f>COUNTIFS(Relaciones!$D$18574:$D$18848,A1432,Relaciones!$F$18574:$F$18848,"amistad")</x:f>
        <x:v>3</x:v>
      </x:c>
      <x:c r="S1432" s="15" t="n">
        <x:f>SUMIFS(Relaciones!$G$18574:$G$18848,Relaciones!$D$18574:$D$18848,A1432,Relaciones!$F$18574:$F$18848,"amistad")</x:f>
        <x:v>2</x:v>
      </x:c>
      <x:c r="T1432" s="15" t="n">
        <x:f>COUNTIFS(Relaciones!$E$18574:$E$18848,A1432,Relaciones!$F$18574:$F$18848,"rechazo")</x:f>
        <x:v>0</x:v>
      </x:c>
      <x:c r="U1432" s="15" t="n">
        <x:f>COUNTIFS(Relaciones!$D$18574:$D$18848,A1432,Relaciones!$F$18574:$F$18848,"rechazo")</x:f>
        <x:v>1</x:v>
      </x:c>
      <x:c r="V1432" s="15" t="n">
        <x:f>SUMIFS(Relaciones!$G$18574:$G$18848,Relaciones!$D$18574:$D$18848,A1432,Relaciones!$F$18574:$F$18848,"rechazo")</x:f>
        <x:v>0</x:v>
      </x:c>
      <x:c r="W1432" s="15" t="n">
        <x:f>SUM(INDEX(Respuestas!$B$1430:$B$1457,MATCH(A1432,Respuestas!$A$1430:$A$1457,0)),INDEX(Respuestas!$C$1430:$C$1457,MATCH(A1432,Respuestas!$A$1430:$A$1457,0)),INDEX(Respuestas!$D$1430:$D$1457,MATCH(A1432,Respuestas!$A$1430:$A$1457,0)),INDEX(Respuestas!$E$1430:$E$1457,MATCH(A1432,Respuestas!$A$1430:$A$1457,0)))</x:f>
        <x:v>11</x:v>
      </x:c>
      <x:c r="X1432" s="15" t="n">
        <x:f>COUNTIFS(Relaciones!$E$18574:$E$18848,A1432,Relaciones!$F$18574:$F$18848,"mediacion")</x:f>
        <x:v>0</x:v>
      </x:c>
      <x:c r="Y1432" s="15" t="n">
        <x:f>COUNTIFS(Relaciones!$E$18574:$E$18848,A1432,Relaciones!$F$18574:$F$18848,"mediacion_negativa")</x:f>
        <x:v>0</x:v>
      </x:c>
      <x:c r="Z1432" s="15" t="n">
        <x:f>COUNTIFS(Relaciones!$E$18574:$E$18848,A1432,Relaciones!$F$18574:$F$18848,"bullying")</x:f>
        <x:v>0</x:v>
      </x:c>
      <x:c r="AA1432" s="4" t="str">
        <x:f>INDEX(Respuestas!$F$1430:$F$1457,MATCH(A1432,Respuestas!$A$1430:$A$1457,0))</x:f>
        <x:v>No</x:v>
      </x:c>
      <x:c r="AB1432" s="4" t="str">
        <x:f>INDEX(Respuestas!$G$1430:$G$1457,MATCH(A1432,Respuestas!$A$1430:$A$1457,0))</x:f>
        <x:v>Sí</x:v>
      </x:c>
      <x:c r="AC1432" s="4" t="str">
        <x:f>INDEX(Respuestas!$H$1430:$H$1457,MATCH(A1432,Respuestas!$A$1430:$A$1457,0))</x:f>
        <x:v>No</x:v>
      </x:c>
      <x:c r="AD1432" s="4" t="str">
        <x:f>INDEX(Respuestas!$I$1430:$I$1457,MATCH(A1432,Respuestas!$A$1430:$A$1457,0))</x:f>
        <x:v>Sí</x:v>
      </x:c>
      <x:c r="AE1432" s="4" t="str">
        <x:f>INDEX(Respuestas!$J$1430:$J$1457,MATCH(A1432,Respuestas!$A$1430:$A$1457,0))</x:f>
        <x:v>G1</x:v>
      </x:c>
      <x:c r="AF1432" s="4" t="str">
        <x:v>normalizada_v1</x:v>
      </x:c>
      <x:c r="AG1432" s="4" t="n">
        <x:f>COUNTIFS($B$2:$B$1513,B1432,$C$2:$C$1513,C1432,$D$2:$D$1513,D1432)</x:f>
        <x:v>28</x:v>
      </x:c>
      <x:c r="AH1432" s="4" t="n">
        <x:f>COUNTIFS(Relaciones!$D$18574:$D$18848,A1432,Relaciones!$F$18574:$F$18848,"prediccion_amistad")</x:f>
        <x:v>2</x:v>
      </x:c>
      <x:c r="AI1432" s="4" t="n">
        <x:f>SUMIFS(Relaciones!$H$18574:$H$18848,Relaciones!$D$18574:$D$18848,A1432,Relaciones!$F$18574:$F$18848,"prediccion_amistad")</x:f>
        <x:v>2</x:v>
      </x:c>
      <x:c r="AJ1432" s="4" t="n">
        <x:f>COUNTIFS(Relaciones!$D$18574:$D$18848,A1432,Relaciones!$F$18574:$F$18848,"prediccion_rechazo")</x:f>
        <x:v>0</x:v>
      </x:c>
      <x:c r="AK1432" s="4" t="n">
        <x:f>SUMIFS(Relaciones!$H$18574:$H$18848,Relaciones!$D$18574:$D$18848,A1432,Relaciones!$F$18574:$F$18848,"prediccion_rechazo")</x:f>
        <x:v>0</x:v>
      </x:c>
      <x:c r="AL1432" s="4" t="n">
        <x:v>0.2362994604797036</x:v>
      </x:c>
    </x:row>
    <x:row r="1433" ht="23" customHeight="1">
      <x:c r="A1433" s="13" t="str">
        <x:v>01432</x:v>
      </x:c>
      <x:c r="B1433" s="4" t="str">
        <x:v>Córdoba</x:v>
      </x:c>
      <x:c r="C1433" s="4" t="str">
        <x:v>2.º Bachillerato</x:v>
      </x:c>
      <x:c r="D1433" s="4" t="str">
        <x:v>A</x:v>
      </x:c>
      <x:c r="E1433" s="4" t="str">
        <x:v>alumno</x:v>
      </x:c>
      <x:c r="F1433" s="14" t="n">
        <x:f>IF((AG1433-1)=0,"",ROUND(10*Q1433/(AG1433-1),1))</x:f>
        <x:v>0.7</x:v>
      </x:c>
      <x:c r="G1433" s="14" t="n">
        <x:f>IF((AG1433-1)=0,"",ROUND(10*R1433/(AG1433-1),1))</x:f>
        <x:v>1.1</x:v>
      </x:c>
      <x:c r="H1433" s="14" t="n">
        <x:f>IF(R1433=0,"",ROUND(10*S1433/R1433,1))</x:f>
        <x:v>6.7</x:v>
      </x:c>
      <x:c r="I1433" s="14" t="n">
        <x:f>IF(AH1433=0,"",ROUND(10*AI1433/AH1433,1))</x:f>
        <x:v>10</x:v>
      </x:c>
      <x:c r="J1433" s="14" t="n">
        <x:f>IF((AG1433-1)=0,"",ROUND(10*T1433/(AG1433-1),1))</x:f>
        <x:v>0</x:v>
      </x:c>
      <x:c r="K1433" s="14" t="n">
        <x:f>IF((AG1433-1)=0,"",ROUND(10*U1433/(AG1433-1),1))</x:f>
        <x:v>0.4</x:v>
      </x:c>
      <x:c r="L1433" s="14" t="n">
        <x:f>IF(U1433=0,"",ROUND(10*V1433/U1433,1))</x:f>
        <x:v>0</x:v>
      </x:c>
      <x:c r="M1433" s="14" t="str">
        <x:f>IF(AJ1433=0,"",ROUND(10*AK1433/AJ1433,1))</x:f>
      </x:c>
      <x:c r="N1433" s="14" t="n">
        <x:f>ROUND(10*W1433/12,1)</x:f>
        <x:v>10</x:v>
      </x:c>
      <x:c r="O1433" s="14" t="n">
        <x:f>ROUND(10*AL1433,1)</x:f>
        <x:v>2.4</x:v>
      </x:c>
      <x:c r="P1433" s="14" t="n">
        <x:f>IF((AG1433-1)=0,"",ROUND(10*X1433/(AG1433-1),1))</x:f>
        <x:v>0</x:v>
      </x:c>
      <x:c r="Q1433" s="15" t="n">
        <x:f>COUNTIFS(Relaciones!$E$18574:$E$18848,A1433,Relaciones!$F$18574:$F$18848,"amistad")</x:f>
        <x:v>2</x:v>
      </x:c>
      <x:c r="R1433" s="15" t="n">
        <x:f>COUNTIFS(Relaciones!$D$18574:$D$18848,A1433,Relaciones!$F$18574:$F$18848,"amistad")</x:f>
        <x:v>3</x:v>
      </x:c>
      <x:c r="S1433" s="15" t="n">
        <x:f>SUMIFS(Relaciones!$G$18574:$G$18848,Relaciones!$D$18574:$D$18848,A1433,Relaciones!$F$18574:$F$18848,"amistad")</x:f>
        <x:v>2</x:v>
      </x:c>
      <x:c r="T1433" s="15" t="n">
        <x:f>COUNTIFS(Relaciones!$E$18574:$E$18848,A1433,Relaciones!$F$18574:$F$18848,"rechazo")</x:f>
        <x:v>0</x:v>
      </x:c>
      <x:c r="U1433" s="15" t="n">
        <x:f>COUNTIFS(Relaciones!$D$18574:$D$18848,A1433,Relaciones!$F$18574:$F$18848,"rechazo")</x:f>
        <x:v>1</x:v>
      </x:c>
      <x:c r="V1433" s="15" t="n">
        <x:f>SUMIFS(Relaciones!$G$18574:$G$18848,Relaciones!$D$18574:$D$18848,A1433,Relaciones!$F$18574:$F$18848,"rechazo")</x:f>
        <x:v>0</x:v>
      </x:c>
      <x:c r="W1433" s="15" t="n">
        <x:f>SUM(INDEX(Respuestas!$B$1430:$B$1457,MATCH(A1433,Respuestas!$A$1430:$A$1457,0)),INDEX(Respuestas!$C$1430:$C$1457,MATCH(A1433,Respuestas!$A$1430:$A$1457,0)),INDEX(Respuestas!$D$1430:$D$1457,MATCH(A1433,Respuestas!$A$1430:$A$1457,0)),INDEX(Respuestas!$E$1430:$E$1457,MATCH(A1433,Respuestas!$A$1430:$A$1457,0)))</x:f>
        <x:v>12</x:v>
      </x:c>
      <x:c r="X1433" s="15" t="n">
        <x:f>COUNTIFS(Relaciones!$E$18574:$E$18848,A1433,Relaciones!$F$18574:$F$18848,"mediacion")</x:f>
        <x:v>0</x:v>
      </x:c>
      <x:c r="Y1433" s="15" t="n">
        <x:f>COUNTIFS(Relaciones!$E$18574:$E$18848,A1433,Relaciones!$F$18574:$F$18848,"mediacion_negativa")</x:f>
        <x:v>0</x:v>
      </x:c>
      <x:c r="Z1433" s="15" t="n">
        <x:f>COUNTIFS(Relaciones!$E$18574:$E$18848,A1433,Relaciones!$F$18574:$F$18848,"bullying")</x:f>
        <x:v>0</x:v>
      </x:c>
      <x:c r="AA1433" s="4" t="str">
        <x:f>INDEX(Respuestas!$F$1430:$F$1457,MATCH(A1433,Respuestas!$A$1430:$A$1457,0))</x:f>
        <x:v>No</x:v>
      </x:c>
      <x:c r="AB1433" s="4" t="str">
        <x:f>INDEX(Respuestas!$G$1430:$G$1457,MATCH(A1433,Respuestas!$A$1430:$A$1457,0))</x:f>
        <x:v>Sí</x:v>
      </x:c>
      <x:c r="AC1433" s="4" t="str">
        <x:f>INDEX(Respuestas!$H$1430:$H$1457,MATCH(A1433,Respuestas!$A$1430:$A$1457,0))</x:f>
        <x:v>No</x:v>
      </x:c>
      <x:c r="AD1433" s="4" t="str">
        <x:f>INDEX(Respuestas!$I$1430:$I$1457,MATCH(A1433,Respuestas!$A$1430:$A$1457,0))</x:f>
        <x:v>Sí</x:v>
      </x:c>
      <x:c r="AE1433" s="4" t="str">
        <x:f>INDEX(Respuestas!$J$1430:$J$1457,MATCH(A1433,Respuestas!$A$1430:$A$1457,0))</x:f>
        <x:v>G1</x:v>
      </x:c>
      <x:c r="AF1433" s="4" t="str">
        <x:v>normalizada_v1</x:v>
      </x:c>
      <x:c r="AG1433" s="4" t="n">
        <x:f>COUNTIFS($B$2:$B$1513,B1433,$C$2:$C$1513,C1433,$D$2:$D$1513,D1433)</x:f>
        <x:v>28</x:v>
      </x:c>
      <x:c r="AH1433" s="4" t="n">
        <x:f>COUNTIFS(Relaciones!$D$18574:$D$18848,A1433,Relaciones!$F$18574:$F$18848,"prediccion_amistad")</x:f>
        <x:v>1</x:v>
      </x:c>
      <x:c r="AI1433" s="4" t="n">
        <x:f>SUMIFS(Relaciones!$H$18574:$H$18848,Relaciones!$D$18574:$D$18848,A1433,Relaciones!$F$18574:$F$18848,"prediccion_amistad")</x:f>
        <x:v>1</x:v>
      </x:c>
      <x:c r="AJ1433" s="4" t="n">
        <x:f>COUNTIFS(Relaciones!$D$18574:$D$18848,A1433,Relaciones!$F$18574:$F$18848,"prediccion_rechazo")</x:f>
        <x:v>0</x:v>
      </x:c>
      <x:c r="AK1433" s="4" t="n">
        <x:f>SUMIFS(Relaciones!$H$18574:$H$18848,Relaciones!$D$18574:$D$18848,A1433,Relaciones!$F$18574:$F$18848,"prediccion_rechazo")</x:f>
        <x:v>0</x:v>
      </x:c>
      <x:c r="AL1433" s="4" t="n">
        <x:v>0.24202462991218407</x:v>
      </x:c>
    </x:row>
    <x:row r="1434" ht="23" customHeight="1">
      <x:c r="A1434" s="13" t="str">
        <x:v>01433</x:v>
      </x:c>
      <x:c r="B1434" s="4" t="str">
        <x:v>Córdoba</x:v>
      </x:c>
      <x:c r="C1434" s="4" t="str">
        <x:v>2.º Bachillerato</x:v>
      </x:c>
      <x:c r="D1434" s="4" t="str">
        <x:v>A</x:v>
      </x:c>
      <x:c r="E1434" s="4" t="str">
        <x:v>alumna</x:v>
      </x:c>
      <x:c r="F1434" s="14" t="n">
        <x:f>IF((AG1434-1)=0,"",ROUND(10*Q1434/(AG1434-1),1))</x:f>
        <x:v>0.7</x:v>
      </x:c>
      <x:c r="G1434" s="14" t="n">
        <x:f>IF((AG1434-1)=0,"",ROUND(10*R1434/(AG1434-1),1))</x:f>
        <x:v>1.1</x:v>
      </x:c>
      <x:c r="H1434" s="14" t="n">
        <x:f>IF(R1434=0,"",ROUND(10*S1434/R1434,1))</x:f>
        <x:v>6.7</x:v>
      </x:c>
      <x:c r="I1434" s="14" t="n">
        <x:f>IF(AH1434=0,"",ROUND(10*AI1434/AH1434,1))</x:f>
        <x:v>5</x:v>
      </x:c>
      <x:c r="J1434" s="14" t="n">
        <x:f>IF((AG1434-1)=0,"",ROUND(10*T1434/(AG1434-1),1))</x:f>
        <x:v>0</x:v>
      </x:c>
      <x:c r="K1434" s="14" t="n">
        <x:f>IF((AG1434-1)=0,"",ROUND(10*U1434/(AG1434-1),1))</x:f>
        <x:v>0.4</x:v>
      </x:c>
      <x:c r="L1434" s="14" t="n">
        <x:f>IF(U1434=0,"",ROUND(10*V1434/U1434,1))</x:f>
        <x:v>0</x:v>
      </x:c>
      <x:c r="M1434" s="14" t="n">
        <x:f>IF(AJ1434=0,"",ROUND(10*AK1434/AJ1434,1))</x:f>
        <x:v>0</x:v>
      </x:c>
      <x:c r="N1434" s="14" t="n">
        <x:f>ROUND(10*W1434/12,1)</x:f>
        <x:v>7.5</x:v>
      </x:c>
      <x:c r="O1434" s="14" t="n">
        <x:f>ROUND(10*AL1434,1)</x:f>
        <x:v>2.4</x:v>
      </x:c>
      <x:c r="P1434" s="14" t="n">
        <x:f>IF((AG1434-1)=0,"",ROUND(10*X1434/(AG1434-1),1))</x:f>
        <x:v>0</x:v>
      </x:c>
      <x:c r="Q1434" s="15" t="n">
        <x:f>COUNTIFS(Relaciones!$E$18574:$E$18848,A1434,Relaciones!$F$18574:$F$18848,"amistad")</x:f>
        <x:v>2</x:v>
      </x:c>
      <x:c r="R1434" s="15" t="n">
        <x:f>COUNTIFS(Relaciones!$D$18574:$D$18848,A1434,Relaciones!$F$18574:$F$18848,"amistad")</x:f>
        <x:v>3</x:v>
      </x:c>
      <x:c r="S1434" s="15" t="n">
        <x:f>SUMIFS(Relaciones!$G$18574:$G$18848,Relaciones!$D$18574:$D$18848,A1434,Relaciones!$F$18574:$F$18848,"amistad")</x:f>
        <x:v>2</x:v>
      </x:c>
      <x:c r="T1434" s="15" t="n">
        <x:f>COUNTIFS(Relaciones!$E$18574:$E$18848,A1434,Relaciones!$F$18574:$F$18848,"rechazo")</x:f>
        <x:v>0</x:v>
      </x:c>
      <x:c r="U1434" s="15" t="n">
        <x:f>COUNTIFS(Relaciones!$D$18574:$D$18848,A1434,Relaciones!$F$18574:$F$18848,"rechazo")</x:f>
        <x:v>1</x:v>
      </x:c>
      <x:c r="V1434" s="15" t="n">
        <x:f>SUMIFS(Relaciones!$G$18574:$G$18848,Relaciones!$D$18574:$D$18848,A1434,Relaciones!$F$18574:$F$18848,"rechazo")</x:f>
        <x:v>0</x:v>
      </x:c>
      <x:c r="W1434" s="15" t="n">
        <x:f>SUM(INDEX(Respuestas!$B$1430:$B$1457,MATCH(A1434,Respuestas!$A$1430:$A$1457,0)),INDEX(Respuestas!$C$1430:$C$1457,MATCH(A1434,Respuestas!$A$1430:$A$1457,0)),INDEX(Respuestas!$D$1430:$D$1457,MATCH(A1434,Respuestas!$A$1430:$A$1457,0)),INDEX(Respuestas!$E$1430:$E$1457,MATCH(A1434,Respuestas!$A$1430:$A$1457,0)))</x:f>
        <x:v>9</x:v>
      </x:c>
      <x:c r="X1434" s="15" t="n">
        <x:f>COUNTIFS(Relaciones!$E$18574:$E$18848,A1434,Relaciones!$F$18574:$F$18848,"mediacion")</x:f>
        <x:v>0</x:v>
      </x:c>
      <x:c r="Y1434" s="15" t="n">
        <x:f>COUNTIFS(Relaciones!$E$18574:$E$18848,A1434,Relaciones!$F$18574:$F$18848,"mediacion_negativa")</x:f>
        <x:v>0</x:v>
      </x:c>
      <x:c r="Z1434" s="15" t="n">
        <x:f>COUNTIFS(Relaciones!$E$18574:$E$18848,A1434,Relaciones!$F$18574:$F$18848,"bullying")</x:f>
        <x:v>0</x:v>
      </x:c>
      <x:c r="AA1434" s="4" t="str">
        <x:f>INDEX(Respuestas!$F$1430:$F$1457,MATCH(A1434,Respuestas!$A$1430:$A$1457,0))</x:f>
        <x:v>No</x:v>
      </x:c>
      <x:c r="AB1434" s="4" t="str">
        <x:f>INDEX(Respuestas!$G$1430:$G$1457,MATCH(A1434,Respuestas!$A$1430:$A$1457,0))</x:f>
        <x:v>Sí</x:v>
      </x:c>
      <x:c r="AC1434" s="4" t="str">
        <x:f>INDEX(Respuestas!$H$1430:$H$1457,MATCH(A1434,Respuestas!$A$1430:$A$1457,0))</x:f>
        <x:v>No</x:v>
      </x:c>
      <x:c r="AD1434" s="4" t="str">
        <x:f>INDEX(Respuestas!$I$1430:$I$1457,MATCH(A1434,Respuestas!$A$1430:$A$1457,0))</x:f>
        <x:v>Sí</x:v>
      </x:c>
      <x:c r="AE1434" s="4" t="str">
        <x:f>INDEX(Respuestas!$J$1430:$J$1457,MATCH(A1434,Respuestas!$A$1430:$A$1457,0))</x:f>
        <x:v>G1</x:v>
      </x:c>
      <x:c r="AF1434" s="4" t="str">
        <x:v>normalizada_v1</x:v>
      </x:c>
      <x:c r="AG1434" s="4" t="n">
        <x:f>COUNTIFS($B$2:$B$1513,B1434,$C$2:$C$1513,C1434,$D$2:$D$1513,D1434)</x:f>
        <x:v>28</x:v>
      </x:c>
      <x:c r="AH1434" s="4" t="n">
        <x:f>COUNTIFS(Relaciones!$D$18574:$D$18848,A1434,Relaciones!$F$18574:$F$18848,"prediccion_amistad")</x:f>
        <x:v>2</x:v>
      </x:c>
      <x:c r="AI1434" s="4" t="n">
        <x:f>SUMIFS(Relaciones!$H$18574:$H$18848,Relaciones!$D$18574:$D$18848,A1434,Relaciones!$F$18574:$F$18848,"prediccion_amistad")</x:f>
        <x:v>1</x:v>
      </x:c>
      <x:c r="AJ1434" s="4" t="n">
        <x:f>COUNTIFS(Relaciones!$D$18574:$D$18848,A1434,Relaciones!$F$18574:$F$18848,"prediccion_rechazo")</x:f>
        <x:v>1</x:v>
      </x:c>
      <x:c r="AK1434" s="4" t="n">
        <x:f>SUMIFS(Relaciones!$H$18574:$H$18848,Relaciones!$D$18574:$D$18848,A1434,Relaciones!$F$18574:$F$18848,"prediccion_rechazo")</x:f>
        <x:v>0</x:v>
      </x:c>
      <x:c r="AL1434" s="4" t="n">
        <x:v>0.24298782790677945</x:v>
      </x:c>
    </x:row>
    <x:row r="1435" ht="23" customHeight="1">
      <x:c r="A1435" s="13" t="str">
        <x:v>01434</x:v>
      </x:c>
      <x:c r="B1435" s="4" t="str">
        <x:v>Córdoba</x:v>
      </x:c>
      <x:c r="C1435" s="4" t="str">
        <x:v>2.º Bachillerato</x:v>
      </x:c>
      <x:c r="D1435" s="4" t="str">
        <x:v>A</x:v>
      </x:c>
      <x:c r="E1435" s="4" t="str">
        <x:v>alumno</x:v>
      </x:c>
      <x:c r="F1435" s="14" t="n">
        <x:f>IF((AG1435-1)=0,"",ROUND(10*Q1435/(AG1435-1),1))</x:f>
        <x:v>0.7</x:v>
      </x:c>
      <x:c r="G1435" s="14" t="n">
        <x:f>IF((AG1435-1)=0,"",ROUND(10*R1435/(AG1435-1),1))</x:f>
        <x:v>1.1</x:v>
      </x:c>
      <x:c r="H1435" s="14" t="n">
        <x:f>IF(R1435=0,"",ROUND(10*S1435/R1435,1))</x:f>
        <x:v>6.7</x:v>
      </x:c>
      <x:c r="I1435" s="14" t="n">
        <x:f>IF(AH1435=0,"",ROUND(10*AI1435/AH1435,1))</x:f>
        <x:v>10</x:v>
      </x:c>
      <x:c r="J1435" s="14" t="n">
        <x:f>IF((AG1435-1)=0,"",ROUND(10*T1435/(AG1435-1),1))</x:f>
        <x:v>0</x:v>
      </x:c>
      <x:c r="K1435" s="14" t="n">
        <x:f>IF((AG1435-1)=0,"",ROUND(10*U1435/(AG1435-1),1))</x:f>
        <x:v>0.7</x:v>
      </x:c>
      <x:c r="L1435" s="14" t="n">
        <x:f>IF(U1435=0,"",ROUND(10*V1435/U1435,1))</x:f>
        <x:v>0</x:v>
      </x:c>
      <x:c r="M1435" s="14" t="str">
        <x:f>IF(AJ1435=0,"",ROUND(10*AK1435/AJ1435,1))</x:f>
      </x:c>
      <x:c r="N1435" s="14" t="n">
        <x:f>ROUND(10*W1435/12,1)</x:f>
        <x:v>8.3</x:v>
      </x:c>
      <x:c r="O1435" s="14" t="n">
        <x:f>ROUND(10*AL1435,1)</x:f>
        <x:v>2.4</x:v>
      </x:c>
      <x:c r="P1435" s="14" t="n">
        <x:f>IF((AG1435-1)=0,"",ROUND(10*X1435/(AG1435-1),1))</x:f>
        <x:v>0</x:v>
      </x:c>
      <x:c r="Q1435" s="15" t="n">
        <x:f>COUNTIFS(Relaciones!$E$18574:$E$18848,A1435,Relaciones!$F$18574:$F$18848,"amistad")</x:f>
        <x:v>2</x:v>
      </x:c>
      <x:c r="R1435" s="15" t="n">
        <x:f>COUNTIFS(Relaciones!$D$18574:$D$18848,A1435,Relaciones!$F$18574:$F$18848,"amistad")</x:f>
        <x:v>3</x:v>
      </x:c>
      <x:c r="S1435" s="15" t="n">
        <x:f>SUMIFS(Relaciones!$G$18574:$G$18848,Relaciones!$D$18574:$D$18848,A1435,Relaciones!$F$18574:$F$18848,"amistad")</x:f>
        <x:v>2</x:v>
      </x:c>
      <x:c r="T1435" s="15" t="n">
        <x:f>COUNTIFS(Relaciones!$E$18574:$E$18848,A1435,Relaciones!$F$18574:$F$18848,"rechazo")</x:f>
        <x:v>0</x:v>
      </x:c>
      <x:c r="U1435" s="15" t="n">
        <x:f>COUNTIFS(Relaciones!$D$18574:$D$18848,A1435,Relaciones!$F$18574:$F$18848,"rechazo")</x:f>
        <x:v>2</x:v>
      </x:c>
      <x:c r="V1435" s="15" t="n">
        <x:f>SUMIFS(Relaciones!$G$18574:$G$18848,Relaciones!$D$18574:$D$18848,A1435,Relaciones!$F$18574:$F$18848,"rechazo")</x:f>
        <x:v>0</x:v>
      </x:c>
      <x:c r="W1435" s="15" t="n">
        <x:f>SUM(INDEX(Respuestas!$B$1430:$B$1457,MATCH(A1435,Respuestas!$A$1430:$A$1457,0)),INDEX(Respuestas!$C$1430:$C$1457,MATCH(A1435,Respuestas!$A$1430:$A$1457,0)),INDEX(Respuestas!$D$1430:$D$1457,MATCH(A1435,Respuestas!$A$1430:$A$1457,0)),INDEX(Respuestas!$E$1430:$E$1457,MATCH(A1435,Respuestas!$A$1430:$A$1457,0)))</x:f>
        <x:v>10</x:v>
      </x:c>
      <x:c r="X1435" s="15" t="n">
        <x:f>COUNTIFS(Relaciones!$E$18574:$E$18848,A1435,Relaciones!$F$18574:$F$18848,"mediacion")</x:f>
        <x:v>0</x:v>
      </x:c>
      <x:c r="Y1435" s="15" t="n">
        <x:f>COUNTIFS(Relaciones!$E$18574:$E$18848,A1435,Relaciones!$F$18574:$F$18848,"mediacion_negativa")</x:f>
        <x:v>0</x:v>
      </x:c>
      <x:c r="Z1435" s="15" t="n">
        <x:f>COUNTIFS(Relaciones!$E$18574:$E$18848,A1435,Relaciones!$F$18574:$F$18848,"bullying")</x:f>
        <x:v>0</x:v>
      </x:c>
      <x:c r="AA1435" s="4" t="str">
        <x:f>INDEX(Respuestas!$F$1430:$F$1457,MATCH(A1435,Respuestas!$A$1430:$A$1457,0))</x:f>
        <x:v>No</x:v>
      </x:c>
      <x:c r="AB1435" s="4" t="str">
        <x:f>INDEX(Respuestas!$G$1430:$G$1457,MATCH(A1435,Respuestas!$A$1430:$A$1457,0))</x:f>
        <x:v>Sí</x:v>
      </x:c>
      <x:c r="AC1435" s="4" t="str">
        <x:f>INDEX(Respuestas!$H$1430:$H$1457,MATCH(A1435,Respuestas!$A$1430:$A$1457,0))</x:f>
        <x:v>No</x:v>
      </x:c>
      <x:c r="AD1435" s="4" t="str">
        <x:f>INDEX(Respuestas!$I$1430:$I$1457,MATCH(A1435,Respuestas!$A$1430:$A$1457,0))</x:f>
        <x:v>Sí</x:v>
      </x:c>
      <x:c r="AE1435" s="4" t="str">
        <x:f>INDEX(Respuestas!$J$1430:$J$1457,MATCH(A1435,Respuestas!$A$1430:$A$1457,0))</x:f>
        <x:v>G1</x:v>
      </x:c>
      <x:c r="AF1435" s="4" t="str">
        <x:v>normalizada_v1</x:v>
      </x:c>
      <x:c r="AG1435" s="4" t="n">
        <x:f>COUNTIFS($B$2:$B$1513,B1435,$C$2:$C$1513,C1435,$D$2:$D$1513,D1435)</x:f>
        <x:v>28</x:v>
      </x:c>
      <x:c r="AH1435" s="4" t="n">
        <x:f>COUNTIFS(Relaciones!$D$18574:$D$18848,A1435,Relaciones!$F$18574:$F$18848,"prediccion_amistad")</x:f>
        <x:v>2</x:v>
      </x:c>
      <x:c r="AI1435" s="4" t="n">
        <x:f>SUMIFS(Relaciones!$H$18574:$H$18848,Relaciones!$D$18574:$D$18848,A1435,Relaciones!$F$18574:$F$18848,"prediccion_amistad")</x:f>
        <x:v>2</x:v>
      </x:c>
      <x:c r="AJ1435" s="4" t="n">
        <x:f>COUNTIFS(Relaciones!$D$18574:$D$18848,A1435,Relaciones!$F$18574:$F$18848,"prediccion_rechazo")</x:f>
        <x:v>0</x:v>
      </x:c>
      <x:c r="AK1435" s="4" t="n">
        <x:f>SUMIFS(Relaciones!$H$18574:$H$18848,Relaciones!$D$18574:$D$18848,A1435,Relaciones!$F$18574:$F$18848,"prediccion_rechazo")</x:f>
        <x:v>0</x:v>
      </x:c>
      <x:c r="AL1435" s="4" t="n">
        <x:v>0.24314985495557137</x:v>
      </x:c>
    </x:row>
    <x:row r="1436" ht="23" customHeight="1">
      <x:c r="A1436" s="13" t="str">
        <x:v>01435</x:v>
      </x:c>
      <x:c r="B1436" s="4" t="str">
        <x:v>Córdoba</x:v>
      </x:c>
      <x:c r="C1436" s="4" t="str">
        <x:v>2.º Bachillerato</x:v>
      </x:c>
      <x:c r="D1436" s="4" t="str">
        <x:v>A</x:v>
      </x:c>
      <x:c r="E1436" s="4" t="str">
        <x:v>alumna</x:v>
      </x:c>
      <x:c r="F1436" s="14" t="n">
        <x:f>IF((AG1436-1)=0,"",ROUND(10*Q1436/(AG1436-1),1))</x:f>
        <x:v>0.7</x:v>
      </x:c>
      <x:c r="G1436" s="14" t="n">
        <x:f>IF((AG1436-1)=0,"",ROUND(10*R1436/(AG1436-1),1))</x:f>
        <x:v>1.1</x:v>
      </x:c>
      <x:c r="H1436" s="14" t="n">
        <x:f>IF(R1436=0,"",ROUND(10*S1436/R1436,1))</x:f>
        <x:v>6.7</x:v>
      </x:c>
      <x:c r="I1436" s="14" t="n">
        <x:f>IF(AH1436=0,"",ROUND(10*AI1436/AH1436,1))</x:f>
        <x:v>10</x:v>
      </x:c>
      <x:c r="J1436" s="14" t="n">
        <x:f>IF((AG1436-1)=0,"",ROUND(10*T1436/(AG1436-1),1))</x:f>
        <x:v>0</x:v>
      </x:c>
      <x:c r="K1436" s="14" t="n">
        <x:f>IF((AG1436-1)=0,"",ROUND(10*U1436/(AG1436-1),1))</x:f>
        <x:v>0.4</x:v>
      </x:c>
      <x:c r="L1436" s="14" t="n">
        <x:f>IF(U1436=0,"",ROUND(10*V1436/U1436,1))</x:f>
        <x:v>0</x:v>
      </x:c>
      <x:c r="M1436" s="14" t="str">
        <x:f>IF(AJ1436=0,"",ROUND(10*AK1436/AJ1436,1))</x:f>
      </x:c>
      <x:c r="N1436" s="14" t="n">
        <x:f>ROUND(10*W1436/12,1)</x:f>
        <x:v>9.2</x:v>
      </x:c>
      <x:c r="O1436" s="14" t="n">
        <x:f>ROUND(10*AL1436,1)</x:f>
        <x:v>2.4</x:v>
      </x:c>
      <x:c r="P1436" s="14" t="n">
        <x:f>IF((AG1436-1)=0,"",ROUND(10*X1436/(AG1436-1),1))</x:f>
        <x:v>0</x:v>
      </x:c>
      <x:c r="Q1436" s="15" t="n">
        <x:f>COUNTIFS(Relaciones!$E$18574:$E$18848,A1436,Relaciones!$F$18574:$F$18848,"amistad")</x:f>
        <x:v>2</x:v>
      </x:c>
      <x:c r="R1436" s="15" t="n">
        <x:f>COUNTIFS(Relaciones!$D$18574:$D$18848,A1436,Relaciones!$F$18574:$F$18848,"amistad")</x:f>
        <x:v>3</x:v>
      </x:c>
      <x:c r="S1436" s="15" t="n">
        <x:f>SUMIFS(Relaciones!$G$18574:$G$18848,Relaciones!$D$18574:$D$18848,A1436,Relaciones!$F$18574:$F$18848,"amistad")</x:f>
        <x:v>2</x:v>
      </x:c>
      <x:c r="T1436" s="15" t="n">
        <x:f>COUNTIFS(Relaciones!$E$18574:$E$18848,A1436,Relaciones!$F$18574:$F$18848,"rechazo")</x:f>
        <x:v>0</x:v>
      </x:c>
      <x:c r="U1436" s="15" t="n">
        <x:f>COUNTIFS(Relaciones!$D$18574:$D$18848,A1436,Relaciones!$F$18574:$F$18848,"rechazo")</x:f>
        <x:v>1</x:v>
      </x:c>
      <x:c r="V1436" s="15" t="n">
        <x:f>SUMIFS(Relaciones!$G$18574:$G$18848,Relaciones!$D$18574:$D$18848,A1436,Relaciones!$F$18574:$F$18848,"rechazo")</x:f>
        <x:v>0</x:v>
      </x:c>
      <x:c r="W1436" s="15" t="n">
        <x:f>SUM(INDEX(Respuestas!$B$1430:$B$1457,MATCH(A1436,Respuestas!$A$1430:$A$1457,0)),INDEX(Respuestas!$C$1430:$C$1457,MATCH(A1436,Respuestas!$A$1430:$A$1457,0)),INDEX(Respuestas!$D$1430:$D$1457,MATCH(A1436,Respuestas!$A$1430:$A$1457,0)),INDEX(Respuestas!$E$1430:$E$1457,MATCH(A1436,Respuestas!$A$1430:$A$1457,0)))</x:f>
        <x:v>11</x:v>
      </x:c>
      <x:c r="X1436" s="15" t="n">
        <x:f>COUNTIFS(Relaciones!$E$18574:$E$18848,A1436,Relaciones!$F$18574:$F$18848,"mediacion")</x:f>
        <x:v>0</x:v>
      </x:c>
      <x:c r="Y1436" s="15" t="n">
        <x:f>COUNTIFS(Relaciones!$E$18574:$E$18848,A1436,Relaciones!$F$18574:$F$18848,"mediacion_negativa")</x:f>
        <x:v>0</x:v>
      </x:c>
      <x:c r="Z1436" s="15" t="n">
        <x:f>COUNTIFS(Relaciones!$E$18574:$E$18848,A1436,Relaciones!$F$18574:$F$18848,"bullying")</x:f>
        <x:v>0</x:v>
      </x:c>
      <x:c r="AA1436" s="4" t="str">
        <x:f>INDEX(Respuestas!$F$1430:$F$1457,MATCH(A1436,Respuestas!$A$1430:$A$1457,0))</x:f>
        <x:v>No</x:v>
      </x:c>
      <x:c r="AB1436" s="4" t="str">
        <x:f>INDEX(Respuestas!$G$1430:$G$1457,MATCH(A1436,Respuestas!$A$1430:$A$1457,0))</x:f>
        <x:v>Sí</x:v>
      </x:c>
      <x:c r="AC1436" s="4" t="str">
        <x:f>INDEX(Respuestas!$H$1430:$H$1457,MATCH(A1436,Respuestas!$A$1430:$A$1457,0))</x:f>
        <x:v>No</x:v>
      </x:c>
      <x:c r="AD1436" s="4" t="str">
        <x:f>INDEX(Respuestas!$I$1430:$I$1457,MATCH(A1436,Respuestas!$A$1430:$A$1457,0))</x:f>
        <x:v>Sí</x:v>
      </x:c>
      <x:c r="AE1436" s="4" t="str">
        <x:f>INDEX(Respuestas!$J$1430:$J$1457,MATCH(A1436,Respuestas!$A$1430:$A$1457,0))</x:f>
        <x:v>G1</x:v>
      </x:c>
      <x:c r="AF1436" s="4" t="str">
        <x:v>normalizada_v1</x:v>
      </x:c>
      <x:c r="AG1436" s="4" t="n">
        <x:f>COUNTIFS($B$2:$B$1513,B1436,$C$2:$C$1513,C1436,$D$2:$D$1513,D1436)</x:f>
        <x:v>28</x:v>
      </x:c>
      <x:c r="AH1436" s="4" t="n">
        <x:f>COUNTIFS(Relaciones!$D$18574:$D$18848,A1436,Relaciones!$F$18574:$F$18848,"prediccion_amistad")</x:f>
        <x:v>2</x:v>
      </x:c>
      <x:c r="AI1436" s="4" t="n">
        <x:f>SUMIFS(Relaciones!$H$18574:$H$18848,Relaciones!$D$18574:$D$18848,A1436,Relaciones!$F$18574:$F$18848,"prediccion_amistad")</x:f>
        <x:v>2</x:v>
      </x:c>
      <x:c r="AJ1436" s="4" t="n">
        <x:f>COUNTIFS(Relaciones!$D$18574:$D$18848,A1436,Relaciones!$F$18574:$F$18848,"prediccion_rechazo")</x:f>
        <x:v>0</x:v>
      </x:c>
      <x:c r="AK1436" s="4" t="n">
        <x:f>SUMIFS(Relaciones!$H$18574:$H$18848,Relaciones!$D$18574:$D$18848,A1436,Relaciones!$F$18574:$F$18848,"prediccion_rechazo")</x:f>
        <x:v>0</x:v>
      </x:c>
      <x:c r="AL1436" s="4" t="n">
        <x:v>0.24317698820841305</x:v>
      </x:c>
    </x:row>
    <x:row r="1437" ht="23" customHeight="1">
      <x:c r="A1437" s="13" t="str">
        <x:v>01436</x:v>
      </x:c>
      <x:c r="B1437" s="4" t="str">
        <x:v>Córdoba</x:v>
      </x:c>
      <x:c r="C1437" s="4" t="str">
        <x:v>2.º Bachillerato</x:v>
      </x:c>
      <x:c r="D1437" s="4" t="str">
        <x:v>A</x:v>
      </x:c>
      <x:c r="E1437" s="4" t="str">
        <x:v>alumno</x:v>
      </x:c>
      <x:c r="F1437" s="14" t="n">
        <x:f>IF((AG1437-1)=0,"",ROUND(10*Q1437/(AG1437-1),1))</x:f>
        <x:v>0.7</x:v>
      </x:c>
      <x:c r="G1437" s="14" t="n">
        <x:f>IF((AG1437-1)=0,"",ROUND(10*R1437/(AG1437-1),1))</x:f>
        <x:v>1.1</x:v>
      </x:c>
      <x:c r="H1437" s="14" t="n">
        <x:f>IF(R1437=0,"",ROUND(10*S1437/R1437,1))</x:f>
        <x:v>6.7</x:v>
      </x:c>
      <x:c r="I1437" s="14" t="n">
        <x:f>IF(AH1437=0,"",ROUND(10*AI1437/AH1437,1))</x:f>
        <x:v>5</x:v>
      </x:c>
      <x:c r="J1437" s="14" t="n">
        <x:f>IF((AG1437-1)=0,"",ROUND(10*T1437/(AG1437-1),1))</x:f>
        <x:v>0</x:v>
      </x:c>
      <x:c r="K1437" s="14" t="n">
        <x:f>IF((AG1437-1)=0,"",ROUND(10*U1437/(AG1437-1),1))</x:f>
        <x:v>0</x:v>
      </x:c>
      <x:c r="L1437" s="14" t="str">
        <x:f>IF(U1437=0,"",ROUND(10*V1437/U1437,1))</x:f>
      </x:c>
      <x:c r="M1437" s="14" t="n">
        <x:f>IF(AJ1437=0,"",ROUND(10*AK1437/AJ1437,1))</x:f>
        <x:v>0</x:v>
      </x:c>
      <x:c r="N1437" s="14" t="n">
        <x:f>ROUND(10*W1437/12,1)</x:f>
        <x:v>10</x:v>
      </x:c>
      <x:c r="O1437" s="14" t="n">
        <x:f>ROUND(10*AL1437,1)</x:f>
        <x:v>2.4</x:v>
      </x:c>
      <x:c r="P1437" s="14" t="n">
        <x:f>IF((AG1437-1)=0,"",ROUND(10*X1437/(AG1437-1),1))</x:f>
        <x:v>0</x:v>
      </x:c>
      <x:c r="Q1437" s="15" t="n">
        <x:f>COUNTIFS(Relaciones!$E$18574:$E$18848,A1437,Relaciones!$F$18574:$F$18848,"amistad")</x:f>
        <x:v>2</x:v>
      </x:c>
      <x:c r="R1437" s="15" t="n">
        <x:f>COUNTIFS(Relaciones!$D$18574:$D$18848,A1437,Relaciones!$F$18574:$F$18848,"amistad")</x:f>
        <x:v>3</x:v>
      </x:c>
      <x:c r="S1437" s="15" t="n">
        <x:f>SUMIFS(Relaciones!$G$18574:$G$18848,Relaciones!$D$18574:$D$18848,A1437,Relaciones!$F$18574:$F$18848,"amistad")</x:f>
        <x:v>2</x:v>
      </x:c>
      <x:c r="T1437" s="15" t="n">
        <x:f>COUNTIFS(Relaciones!$E$18574:$E$18848,A1437,Relaciones!$F$18574:$F$18848,"rechazo")</x:f>
        <x:v>0</x:v>
      </x:c>
      <x:c r="U1437" s="15" t="n">
        <x:f>COUNTIFS(Relaciones!$D$18574:$D$18848,A1437,Relaciones!$F$18574:$F$18848,"rechazo")</x:f>
        <x:v>0</x:v>
      </x:c>
      <x:c r="V1437" s="15" t="n">
        <x:f>SUMIFS(Relaciones!$G$18574:$G$18848,Relaciones!$D$18574:$D$18848,A1437,Relaciones!$F$18574:$F$18848,"rechazo")</x:f>
        <x:v>0</x:v>
      </x:c>
      <x:c r="W1437" s="15" t="n">
        <x:f>SUM(INDEX(Respuestas!$B$1430:$B$1457,MATCH(A1437,Respuestas!$A$1430:$A$1457,0)),INDEX(Respuestas!$C$1430:$C$1457,MATCH(A1437,Respuestas!$A$1430:$A$1457,0)),INDEX(Respuestas!$D$1430:$D$1457,MATCH(A1437,Respuestas!$A$1430:$A$1457,0)),INDEX(Respuestas!$E$1430:$E$1457,MATCH(A1437,Respuestas!$A$1430:$A$1457,0)))</x:f>
        <x:v>12</x:v>
      </x:c>
      <x:c r="X1437" s="15" t="n">
        <x:f>COUNTIFS(Relaciones!$E$18574:$E$18848,A1437,Relaciones!$F$18574:$F$18848,"mediacion")</x:f>
        <x:v>0</x:v>
      </x:c>
      <x:c r="Y1437" s="15" t="n">
        <x:f>COUNTIFS(Relaciones!$E$18574:$E$18848,A1437,Relaciones!$F$18574:$F$18848,"mediacion_negativa")</x:f>
        <x:v>0</x:v>
      </x:c>
      <x:c r="Z1437" s="15" t="n">
        <x:f>COUNTIFS(Relaciones!$E$18574:$E$18848,A1437,Relaciones!$F$18574:$F$18848,"bullying")</x:f>
        <x:v>0</x:v>
      </x:c>
      <x:c r="AA1437" s="4" t="str">
        <x:f>INDEX(Respuestas!$F$1430:$F$1457,MATCH(A1437,Respuestas!$A$1430:$A$1457,0))</x:f>
        <x:v>No</x:v>
      </x:c>
      <x:c r="AB1437" s="4" t="str">
        <x:f>INDEX(Respuestas!$G$1430:$G$1457,MATCH(A1437,Respuestas!$A$1430:$A$1457,0))</x:f>
        <x:v>Sí</x:v>
      </x:c>
      <x:c r="AC1437" s="4" t="str">
        <x:f>INDEX(Respuestas!$H$1430:$H$1457,MATCH(A1437,Respuestas!$A$1430:$A$1457,0))</x:f>
        <x:v>No</x:v>
      </x:c>
      <x:c r="AD1437" s="4" t="str">
        <x:f>INDEX(Respuestas!$I$1430:$I$1457,MATCH(A1437,Respuestas!$A$1430:$A$1457,0))</x:f>
        <x:v>Sí</x:v>
      </x:c>
      <x:c r="AE1437" s="4" t="str">
        <x:f>INDEX(Respuestas!$J$1430:$J$1457,MATCH(A1437,Respuestas!$A$1430:$A$1457,0))</x:f>
        <x:v>G1</x:v>
      </x:c>
      <x:c r="AF1437" s="4" t="str">
        <x:v>normalizada_v1</x:v>
      </x:c>
      <x:c r="AG1437" s="4" t="n">
        <x:f>COUNTIFS($B$2:$B$1513,B1437,$C$2:$C$1513,C1437,$D$2:$D$1513,D1437)</x:f>
        <x:v>28</x:v>
      </x:c>
      <x:c r="AH1437" s="4" t="n">
        <x:f>COUNTIFS(Relaciones!$D$18574:$D$18848,A1437,Relaciones!$F$18574:$F$18848,"prediccion_amistad")</x:f>
        <x:v>2</x:v>
      </x:c>
      <x:c r="AI1437" s="4" t="n">
        <x:f>SUMIFS(Relaciones!$H$18574:$H$18848,Relaciones!$D$18574:$D$18848,A1437,Relaciones!$F$18574:$F$18848,"prediccion_amistad")</x:f>
        <x:v>1</x:v>
      </x:c>
      <x:c r="AJ1437" s="4" t="n">
        <x:f>COUNTIFS(Relaciones!$D$18574:$D$18848,A1437,Relaciones!$F$18574:$F$18848,"prediccion_rechazo")</x:f>
        <x:v>1</x:v>
      </x:c>
      <x:c r="AK1437" s="4" t="n">
        <x:f>SUMIFS(Relaciones!$H$18574:$H$18848,Relaciones!$D$18574:$D$18848,A1437,Relaciones!$F$18574:$F$18848,"prediccion_rechazo")</x:f>
        <x:v>0</x:v>
      </x:c>
      <x:c r="AL1437" s="4" t="n">
        <x:v>0.24318080327261357</x:v>
      </x:c>
    </x:row>
    <x:row r="1438" ht="23" customHeight="1">
      <x:c r="A1438" s="13" t="str">
        <x:v>01437</x:v>
      </x:c>
      <x:c r="B1438" s="4" t="str">
        <x:v>Córdoba</x:v>
      </x:c>
      <x:c r="C1438" s="4" t="str">
        <x:v>2.º Bachillerato</x:v>
      </x:c>
      <x:c r="D1438" s="4" t="str">
        <x:v>A</x:v>
      </x:c>
      <x:c r="E1438" s="4" t="str">
        <x:v>alumna</x:v>
      </x:c>
      <x:c r="F1438" s="14" t="n">
        <x:f>IF((AG1438-1)=0,"",ROUND(10*Q1438/(AG1438-1),1))</x:f>
        <x:v>0.7</x:v>
      </x:c>
      <x:c r="G1438" s="14" t="n">
        <x:f>IF((AG1438-1)=0,"",ROUND(10*R1438/(AG1438-1),1))</x:f>
        <x:v>1.1</x:v>
      </x:c>
      <x:c r="H1438" s="14" t="n">
        <x:f>IF(R1438=0,"",ROUND(10*S1438/R1438,1))</x:f>
        <x:v>6.7</x:v>
      </x:c>
      <x:c r="I1438" s="14" t="n">
        <x:f>IF(AH1438=0,"",ROUND(10*AI1438/AH1438,1))</x:f>
        <x:v>10</x:v>
      </x:c>
      <x:c r="J1438" s="14" t="n">
        <x:f>IF((AG1438-1)=0,"",ROUND(10*T1438/(AG1438-1),1))</x:f>
        <x:v>0</x:v>
      </x:c>
      <x:c r="K1438" s="14" t="n">
        <x:f>IF((AG1438-1)=0,"",ROUND(10*U1438/(AG1438-1),1))</x:f>
        <x:v>0.4</x:v>
      </x:c>
      <x:c r="L1438" s="14" t="n">
        <x:f>IF(U1438=0,"",ROUND(10*V1438/U1438,1))</x:f>
        <x:v>0</x:v>
      </x:c>
      <x:c r="M1438" s="14" t="str">
        <x:f>IF(AJ1438=0,"",ROUND(10*AK1438/AJ1438,1))</x:f>
      </x:c>
      <x:c r="N1438" s="14" t="n">
        <x:f>ROUND(10*W1438/12,1)</x:f>
        <x:v>7.5</x:v>
      </x:c>
      <x:c r="O1438" s="14" t="n">
        <x:f>ROUND(10*AL1438,1)</x:f>
        <x:v>2.4</x:v>
      </x:c>
      <x:c r="P1438" s="14" t="n">
        <x:f>IF((AG1438-1)=0,"",ROUND(10*X1438/(AG1438-1),1))</x:f>
        <x:v>0</x:v>
      </x:c>
      <x:c r="Q1438" s="15" t="n">
        <x:f>COUNTIFS(Relaciones!$E$18574:$E$18848,A1438,Relaciones!$F$18574:$F$18848,"amistad")</x:f>
        <x:v>2</x:v>
      </x:c>
      <x:c r="R1438" s="15" t="n">
        <x:f>COUNTIFS(Relaciones!$D$18574:$D$18848,A1438,Relaciones!$F$18574:$F$18848,"amistad")</x:f>
        <x:v>3</x:v>
      </x:c>
      <x:c r="S1438" s="15" t="n">
        <x:f>SUMIFS(Relaciones!$G$18574:$G$18848,Relaciones!$D$18574:$D$18848,A1438,Relaciones!$F$18574:$F$18848,"amistad")</x:f>
        <x:v>2</x:v>
      </x:c>
      <x:c r="T1438" s="15" t="n">
        <x:f>COUNTIFS(Relaciones!$E$18574:$E$18848,A1438,Relaciones!$F$18574:$F$18848,"rechazo")</x:f>
        <x:v>0</x:v>
      </x:c>
      <x:c r="U1438" s="15" t="n">
        <x:f>COUNTIFS(Relaciones!$D$18574:$D$18848,A1438,Relaciones!$F$18574:$F$18848,"rechazo")</x:f>
        <x:v>1</x:v>
      </x:c>
      <x:c r="V1438" s="15" t="n">
        <x:f>SUMIFS(Relaciones!$G$18574:$G$18848,Relaciones!$D$18574:$D$18848,A1438,Relaciones!$F$18574:$F$18848,"rechazo")</x:f>
        <x:v>0</x:v>
      </x:c>
      <x:c r="W1438" s="15" t="n">
        <x:f>SUM(INDEX(Respuestas!$B$1430:$B$1457,MATCH(A1438,Respuestas!$A$1430:$A$1457,0)),INDEX(Respuestas!$C$1430:$C$1457,MATCH(A1438,Respuestas!$A$1430:$A$1457,0)),INDEX(Respuestas!$D$1430:$D$1457,MATCH(A1438,Respuestas!$A$1430:$A$1457,0)),INDEX(Respuestas!$E$1430:$E$1457,MATCH(A1438,Respuestas!$A$1430:$A$1457,0)))</x:f>
        <x:v>9</x:v>
      </x:c>
      <x:c r="X1438" s="15" t="n">
        <x:f>COUNTIFS(Relaciones!$E$18574:$E$18848,A1438,Relaciones!$F$18574:$F$18848,"mediacion")</x:f>
        <x:v>0</x:v>
      </x:c>
      <x:c r="Y1438" s="15" t="n">
        <x:f>COUNTIFS(Relaciones!$E$18574:$E$18848,A1438,Relaciones!$F$18574:$F$18848,"mediacion_negativa")</x:f>
        <x:v>0</x:v>
      </x:c>
      <x:c r="Z1438" s="15" t="n">
        <x:f>COUNTIFS(Relaciones!$E$18574:$E$18848,A1438,Relaciones!$F$18574:$F$18848,"bullying")</x:f>
        <x:v>0</x:v>
      </x:c>
      <x:c r="AA1438" s="4" t="str">
        <x:f>INDEX(Respuestas!$F$1430:$F$1457,MATCH(A1438,Respuestas!$A$1430:$A$1457,0))</x:f>
        <x:v>No</x:v>
      </x:c>
      <x:c r="AB1438" s="4" t="str">
        <x:f>INDEX(Respuestas!$G$1430:$G$1457,MATCH(A1438,Respuestas!$A$1430:$A$1457,0))</x:f>
        <x:v>Sí</x:v>
      </x:c>
      <x:c r="AC1438" s="4" t="str">
        <x:f>INDEX(Respuestas!$H$1430:$H$1457,MATCH(A1438,Respuestas!$A$1430:$A$1457,0))</x:f>
        <x:v>No</x:v>
      </x:c>
      <x:c r="AD1438" s="4" t="str">
        <x:f>INDEX(Respuestas!$I$1430:$I$1457,MATCH(A1438,Respuestas!$A$1430:$A$1457,0))</x:f>
        <x:v>Sí</x:v>
      </x:c>
      <x:c r="AE1438" s="4" t="str">
        <x:f>INDEX(Respuestas!$J$1430:$J$1457,MATCH(A1438,Respuestas!$A$1430:$A$1457,0))</x:f>
        <x:v>G1</x:v>
      </x:c>
      <x:c r="AF1438" s="4" t="str">
        <x:v>normalizada_v1</x:v>
      </x:c>
      <x:c r="AG1438" s="4" t="n">
        <x:f>COUNTIFS($B$2:$B$1513,B1438,$C$2:$C$1513,C1438,$D$2:$D$1513,D1438)</x:f>
        <x:v>28</x:v>
      </x:c>
      <x:c r="AH1438" s="4" t="n">
        <x:f>COUNTIFS(Relaciones!$D$18574:$D$18848,A1438,Relaciones!$F$18574:$F$18848,"prediccion_amistad")</x:f>
        <x:v>1</x:v>
      </x:c>
      <x:c r="AI1438" s="4" t="n">
        <x:f>SUMIFS(Relaciones!$H$18574:$H$18848,Relaciones!$D$18574:$D$18848,A1438,Relaciones!$F$18574:$F$18848,"prediccion_amistad")</x:f>
        <x:v>1</x:v>
      </x:c>
      <x:c r="AJ1438" s="4" t="n">
        <x:f>COUNTIFS(Relaciones!$D$18574:$D$18848,A1438,Relaciones!$F$18574:$F$18848,"prediccion_rechazo")</x:f>
        <x:v>0</x:v>
      </x:c>
      <x:c r="AK1438" s="4" t="n">
        <x:f>SUMIFS(Relaciones!$H$18574:$H$18848,Relaciones!$D$18574:$D$18848,A1438,Relaciones!$F$18574:$F$18848,"prediccion_rechazo")</x:f>
        <x:v>0</x:v>
      </x:c>
      <x:c r="AL1438" s="4" t="n">
        <x:v>0.24317698820841305</x:v>
      </x:c>
    </x:row>
    <x:row r="1439" ht="23" customHeight="1">
      <x:c r="A1439" s="13" t="str">
        <x:v>01438</x:v>
      </x:c>
      <x:c r="B1439" s="4" t="str">
        <x:v>Córdoba</x:v>
      </x:c>
      <x:c r="C1439" s="4" t="str">
        <x:v>2.º Bachillerato</x:v>
      </x:c>
      <x:c r="D1439" s="4" t="str">
        <x:v>A</x:v>
      </x:c>
      <x:c r="E1439" s="4" t="str">
        <x:v>alumno</x:v>
      </x:c>
      <x:c r="F1439" s="14" t="n">
        <x:f>IF((AG1439-1)=0,"",ROUND(10*Q1439/(AG1439-1),1))</x:f>
        <x:v>0.7</x:v>
      </x:c>
      <x:c r="G1439" s="14" t="n">
        <x:f>IF((AG1439-1)=0,"",ROUND(10*R1439/(AG1439-1),1))</x:f>
        <x:v>1.1</x:v>
      </x:c>
      <x:c r="H1439" s="14" t="n">
        <x:f>IF(R1439=0,"",ROUND(10*S1439/R1439,1))</x:f>
        <x:v>6.7</x:v>
      </x:c>
      <x:c r="I1439" s="14" t="n">
        <x:f>IF(AH1439=0,"",ROUND(10*AI1439/AH1439,1))</x:f>
        <x:v>10</x:v>
      </x:c>
      <x:c r="J1439" s="14" t="n">
        <x:f>IF((AG1439-1)=0,"",ROUND(10*T1439/(AG1439-1),1))</x:f>
        <x:v>0</x:v>
      </x:c>
      <x:c r="K1439" s="14" t="n">
        <x:f>IF((AG1439-1)=0,"",ROUND(10*U1439/(AG1439-1),1))</x:f>
        <x:v>0.4</x:v>
      </x:c>
      <x:c r="L1439" s="14" t="n">
        <x:f>IF(U1439=0,"",ROUND(10*V1439/U1439,1))</x:f>
        <x:v>0</x:v>
      </x:c>
      <x:c r="M1439" s="14" t="str">
        <x:f>IF(AJ1439=0,"",ROUND(10*AK1439/AJ1439,1))</x:f>
      </x:c>
      <x:c r="N1439" s="14" t="n">
        <x:f>ROUND(10*W1439/12,1)</x:f>
        <x:v>8.3</x:v>
      </x:c>
      <x:c r="O1439" s="14" t="n">
        <x:f>ROUND(10*AL1439,1)</x:f>
        <x:v>2.4</x:v>
      </x:c>
      <x:c r="P1439" s="14" t="n">
        <x:f>IF((AG1439-1)=0,"",ROUND(10*X1439/(AG1439-1),1))</x:f>
        <x:v>0</x:v>
      </x:c>
      <x:c r="Q1439" s="15" t="n">
        <x:f>COUNTIFS(Relaciones!$E$18574:$E$18848,A1439,Relaciones!$F$18574:$F$18848,"amistad")</x:f>
        <x:v>2</x:v>
      </x:c>
      <x:c r="R1439" s="15" t="n">
        <x:f>COUNTIFS(Relaciones!$D$18574:$D$18848,A1439,Relaciones!$F$18574:$F$18848,"amistad")</x:f>
        <x:v>3</x:v>
      </x:c>
      <x:c r="S1439" s="15" t="n">
        <x:f>SUMIFS(Relaciones!$G$18574:$G$18848,Relaciones!$D$18574:$D$18848,A1439,Relaciones!$F$18574:$F$18848,"amistad")</x:f>
        <x:v>2</x:v>
      </x:c>
      <x:c r="T1439" s="15" t="n">
        <x:f>COUNTIFS(Relaciones!$E$18574:$E$18848,A1439,Relaciones!$F$18574:$F$18848,"rechazo")</x:f>
        <x:v>0</x:v>
      </x:c>
      <x:c r="U1439" s="15" t="n">
        <x:f>COUNTIFS(Relaciones!$D$18574:$D$18848,A1439,Relaciones!$F$18574:$F$18848,"rechazo")</x:f>
        <x:v>1</x:v>
      </x:c>
      <x:c r="V1439" s="15" t="n">
        <x:f>SUMIFS(Relaciones!$G$18574:$G$18848,Relaciones!$D$18574:$D$18848,A1439,Relaciones!$F$18574:$F$18848,"rechazo")</x:f>
        <x:v>0</x:v>
      </x:c>
      <x:c r="W1439" s="15" t="n">
        <x:f>SUM(INDEX(Respuestas!$B$1430:$B$1457,MATCH(A1439,Respuestas!$A$1430:$A$1457,0)),INDEX(Respuestas!$C$1430:$C$1457,MATCH(A1439,Respuestas!$A$1430:$A$1457,0)),INDEX(Respuestas!$D$1430:$D$1457,MATCH(A1439,Respuestas!$A$1430:$A$1457,0)),INDEX(Respuestas!$E$1430:$E$1457,MATCH(A1439,Respuestas!$A$1430:$A$1457,0)))</x:f>
        <x:v>10</x:v>
      </x:c>
      <x:c r="X1439" s="15" t="n">
        <x:f>COUNTIFS(Relaciones!$E$18574:$E$18848,A1439,Relaciones!$F$18574:$F$18848,"mediacion")</x:f>
        <x:v>0</x:v>
      </x:c>
      <x:c r="Y1439" s="15" t="n">
        <x:f>COUNTIFS(Relaciones!$E$18574:$E$18848,A1439,Relaciones!$F$18574:$F$18848,"mediacion_negativa")</x:f>
        <x:v>0</x:v>
      </x:c>
      <x:c r="Z1439" s="15" t="n">
        <x:f>COUNTIFS(Relaciones!$E$18574:$E$18848,A1439,Relaciones!$F$18574:$F$18848,"bullying")</x:f>
        <x:v>0</x:v>
      </x:c>
      <x:c r="AA1439" s="4" t="str">
        <x:f>INDEX(Respuestas!$F$1430:$F$1457,MATCH(A1439,Respuestas!$A$1430:$A$1457,0))</x:f>
        <x:v>No</x:v>
      </x:c>
      <x:c r="AB1439" s="4" t="str">
        <x:f>INDEX(Respuestas!$G$1430:$G$1457,MATCH(A1439,Respuestas!$A$1430:$A$1457,0))</x:f>
        <x:v>Sí</x:v>
      </x:c>
      <x:c r="AC1439" s="4" t="str">
        <x:f>INDEX(Respuestas!$H$1430:$H$1457,MATCH(A1439,Respuestas!$A$1430:$A$1457,0))</x:f>
        <x:v>No</x:v>
      </x:c>
      <x:c r="AD1439" s="4" t="str">
        <x:f>INDEX(Respuestas!$I$1430:$I$1457,MATCH(A1439,Respuestas!$A$1430:$A$1457,0))</x:f>
        <x:v>Sí</x:v>
      </x:c>
      <x:c r="AE1439" s="4" t="str">
        <x:f>INDEX(Respuestas!$J$1430:$J$1457,MATCH(A1439,Respuestas!$A$1430:$A$1457,0))</x:f>
        <x:v>G1</x:v>
      </x:c>
      <x:c r="AF1439" s="4" t="str">
        <x:v>normalizada_v1</x:v>
      </x:c>
      <x:c r="AG1439" s="4" t="n">
        <x:f>COUNTIFS($B$2:$B$1513,B1439,$C$2:$C$1513,C1439,$D$2:$D$1513,D1439)</x:f>
        <x:v>28</x:v>
      </x:c>
      <x:c r="AH1439" s="4" t="n">
        <x:f>COUNTIFS(Relaciones!$D$18574:$D$18848,A1439,Relaciones!$F$18574:$F$18848,"prediccion_amistad")</x:f>
        <x:v>2</x:v>
      </x:c>
      <x:c r="AI1439" s="4" t="n">
        <x:f>SUMIFS(Relaciones!$H$18574:$H$18848,Relaciones!$D$18574:$D$18848,A1439,Relaciones!$F$18574:$F$18848,"prediccion_amistad")</x:f>
        <x:v>2</x:v>
      </x:c>
      <x:c r="AJ1439" s="4" t="n">
        <x:f>COUNTIFS(Relaciones!$D$18574:$D$18848,A1439,Relaciones!$F$18574:$F$18848,"prediccion_rechazo")</x:f>
        <x:v>0</x:v>
      </x:c>
      <x:c r="AK1439" s="4" t="n">
        <x:f>SUMIFS(Relaciones!$H$18574:$H$18848,Relaciones!$D$18574:$D$18848,A1439,Relaciones!$F$18574:$F$18848,"prediccion_rechazo")</x:f>
        <x:v>0</x:v>
      </x:c>
      <x:c r="AL1439" s="4" t="n">
        <x:v>0.24314985495557137</x:v>
      </x:c>
    </x:row>
    <x:row r="1440" ht="23" customHeight="1">
      <x:c r="A1440" s="13" t="str">
        <x:v>01439</x:v>
      </x:c>
      <x:c r="B1440" s="4" t="str">
        <x:v>Córdoba</x:v>
      </x:c>
      <x:c r="C1440" s="4" t="str">
        <x:v>2.º Bachillerato</x:v>
      </x:c>
      <x:c r="D1440" s="4" t="str">
        <x:v>A</x:v>
      </x:c>
      <x:c r="E1440" s="4" t="str">
        <x:v>alumna</x:v>
      </x:c>
      <x:c r="F1440" s="14" t="n">
        <x:f>IF((AG1440-1)=0,"",ROUND(10*Q1440/(AG1440-1),1))</x:f>
        <x:v>0.7</x:v>
      </x:c>
      <x:c r="G1440" s="14" t="n">
        <x:f>IF((AG1440-1)=0,"",ROUND(10*R1440/(AG1440-1),1))</x:f>
        <x:v>1.1</x:v>
      </x:c>
      <x:c r="H1440" s="14" t="n">
        <x:f>IF(R1440=0,"",ROUND(10*S1440/R1440,1))</x:f>
        <x:v>6.7</x:v>
      </x:c>
      <x:c r="I1440" s="14" t="n">
        <x:f>IF(AH1440=0,"",ROUND(10*AI1440/AH1440,1))</x:f>
        <x:v>6.7</x:v>
      </x:c>
      <x:c r="J1440" s="14" t="n">
        <x:f>IF((AG1440-1)=0,"",ROUND(10*T1440/(AG1440-1),1))</x:f>
        <x:v>0</x:v>
      </x:c>
      <x:c r="K1440" s="14" t="n">
        <x:f>IF((AG1440-1)=0,"",ROUND(10*U1440/(AG1440-1),1))</x:f>
        <x:v>0.7</x:v>
      </x:c>
      <x:c r="L1440" s="14" t="n">
        <x:f>IF(U1440=0,"",ROUND(10*V1440/U1440,1))</x:f>
        <x:v>0</x:v>
      </x:c>
      <x:c r="M1440" s="14" t="n">
        <x:f>IF(AJ1440=0,"",ROUND(10*AK1440/AJ1440,1))</x:f>
        <x:v>0</x:v>
      </x:c>
      <x:c r="N1440" s="14" t="n">
        <x:f>ROUND(10*W1440/12,1)</x:f>
        <x:v>9.2</x:v>
      </x:c>
      <x:c r="O1440" s="14" t="n">
        <x:f>ROUND(10*AL1440,1)</x:f>
        <x:v>2.4</x:v>
      </x:c>
      <x:c r="P1440" s="14" t="n">
        <x:f>IF((AG1440-1)=0,"",ROUND(10*X1440/(AG1440-1),1))</x:f>
        <x:v>0</x:v>
      </x:c>
      <x:c r="Q1440" s="15" t="n">
        <x:f>COUNTIFS(Relaciones!$E$18574:$E$18848,A1440,Relaciones!$F$18574:$F$18848,"amistad")</x:f>
        <x:v>2</x:v>
      </x:c>
      <x:c r="R1440" s="15" t="n">
        <x:f>COUNTIFS(Relaciones!$D$18574:$D$18848,A1440,Relaciones!$F$18574:$F$18848,"amistad")</x:f>
        <x:v>3</x:v>
      </x:c>
      <x:c r="S1440" s="15" t="n">
        <x:f>SUMIFS(Relaciones!$G$18574:$G$18848,Relaciones!$D$18574:$D$18848,A1440,Relaciones!$F$18574:$F$18848,"amistad")</x:f>
        <x:v>2</x:v>
      </x:c>
      <x:c r="T1440" s="15" t="n">
        <x:f>COUNTIFS(Relaciones!$E$18574:$E$18848,A1440,Relaciones!$F$18574:$F$18848,"rechazo")</x:f>
        <x:v>0</x:v>
      </x:c>
      <x:c r="U1440" s="15" t="n">
        <x:f>COUNTIFS(Relaciones!$D$18574:$D$18848,A1440,Relaciones!$F$18574:$F$18848,"rechazo")</x:f>
        <x:v>2</x:v>
      </x:c>
      <x:c r="V1440" s="15" t="n">
        <x:f>SUMIFS(Relaciones!$G$18574:$G$18848,Relaciones!$D$18574:$D$18848,A1440,Relaciones!$F$18574:$F$18848,"rechazo")</x:f>
        <x:v>0</x:v>
      </x:c>
      <x:c r="W1440" s="15" t="n">
        <x:f>SUM(INDEX(Respuestas!$B$1430:$B$1457,MATCH(A1440,Respuestas!$A$1430:$A$1457,0)),INDEX(Respuestas!$C$1430:$C$1457,MATCH(A1440,Respuestas!$A$1430:$A$1457,0)),INDEX(Respuestas!$D$1430:$D$1457,MATCH(A1440,Respuestas!$A$1430:$A$1457,0)),INDEX(Respuestas!$E$1430:$E$1457,MATCH(A1440,Respuestas!$A$1430:$A$1457,0)))</x:f>
        <x:v>11</x:v>
      </x:c>
      <x:c r="X1440" s="15" t="n">
        <x:f>COUNTIFS(Relaciones!$E$18574:$E$18848,A1440,Relaciones!$F$18574:$F$18848,"mediacion")</x:f>
        <x:v>0</x:v>
      </x:c>
      <x:c r="Y1440" s="15" t="n">
        <x:f>COUNTIFS(Relaciones!$E$18574:$E$18848,A1440,Relaciones!$F$18574:$F$18848,"mediacion_negativa")</x:f>
        <x:v>0</x:v>
      </x:c>
      <x:c r="Z1440" s="15" t="n">
        <x:f>COUNTIFS(Relaciones!$E$18574:$E$18848,A1440,Relaciones!$F$18574:$F$18848,"bullying")</x:f>
        <x:v>0</x:v>
      </x:c>
      <x:c r="AA1440" s="4" t="str">
        <x:f>INDEX(Respuestas!$F$1430:$F$1457,MATCH(A1440,Respuestas!$A$1430:$A$1457,0))</x:f>
        <x:v>No</x:v>
      </x:c>
      <x:c r="AB1440" s="4" t="str">
        <x:f>INDEX(Respuestas!$G$1430:$G$1457,MATCH(A1440,Respuestas!$A$1430:$A$1457,0))</x:f>
        <x:v>Sí</x:v>
      </x:c>
      <x:c r="AC1440" s="4" t="str">
        <x:f>INDEX(Respuestas!$H$1430:$H$1457,MATCH(A1440,Respuestas!$A$1430:$A$1457,0))</x:f>
        <x:v>No</x:v>
      </x:c>
      <x:c r="AD1440" s="4" t="str">
        <x:f>INDEX(Respuestas!$I$1430:$I$1457,MATCH(A1440,Respuestas!$A$1430:$A$1457,0))</x:f>
        <x:v>Sí</x:v>
      </x:c>
      <x:c r="AE1440" s="4" t="str">
        <x:f>INDEX(Respuestas!$J$1430:$J$1457,MATCH(A1440,Respuestas!$A$1430:$A$1457,0))</x:f>
        <x:v>G1</x:v>
      </x:c>
      <x:c r="AF1440" s="4" t="str">
        <x:v>normalizada_v1</x:v>
      </x:c>
      <x:c r="AG1440" s="4" t="n">
        <x:f>COUNTIFS($B$2:$B$1513,B1440,$C$2:$C$1513,C1440,$D$2:$D$1513,D1440)</x:f>
        <x:v>28</x:v>
      </x:c>
      <x:c r="AH1440" s="4" t="n">
        <x:f>COUNTIFS(Relaciones!$D$18574:$D$18848,A1440,Relaciones!$F$18574:$F$18848,"prediccion_amistad")</x:f>
        <x:v>3</x:v>
      </x:c>
      <x:c r="AI1440" s="4" t="n">
        <x:f>SUMIFS(Relaciones!$H$18574:$H$18848,Relaciones!$D$18574:$D$18848,A1440,Relaciones!$F$18574:$F$18848,"prediccion_amistad")</x:f>
        <x:v>2</x:v>
      </x:c>
      <x:c r="AJ1440" s="4" t="n">
        <x:f>COUNTIFS(Relaciones!$D$18574:$D$18848,A1440,Relaciones!$F$18574:$F$18848,"prediccion_rechazo")</x:f>
        <x:v>1</x:v>
      </x:c>
      <x:c r="AK1440" s="4" t="n">
        <x:f>SUMIFS(Relaciones!$H$18574:$H$18848,Relaciones!$D$18574:$D$18848,A1440,Relaciones!$F$18574:$F$18848,"prediccion_rechazo")</x:f>
        <x:v>0</x:v>
      </x:c>
      <x:c r="AL1440" s="4" t="n">
        <x:v>0.24298782790677945</x:v>
      </x:c>
    </x:row>
    <x:row r="1441" ht="23" customHeight="1">
      <x:c r="A1441" s="13" t="str">
        <x:v>01440</x:v>
      </x:c>
      <x:c r="B1441" s="4" t="str">
        <x:v>Córdoba</x:v>
      </x:c>
      <x:c r="C1441" s="4" t="str">
        <x:v>2.º Bachillerato</x:v>
      </x:c>
      <x:c r="D1441" s="4" t="str">
        <x:v>A</x:v>
      </x:c>
      <x:c r="E1441" s="4" t="str">
        <x:v>alumno</x:v>
      </x:c>
      <x:c r="F1441" s="14" t="n">
        <x:f>IF((AG1441-1)=0,"",ROUND(10*Q1441/(AG1441-1),1))</x:f>
        <x:v>0.7</x:v>
      </x:c>
      <x:c r="G1441" s="14" t="n">
        <x:f>IF((AG1441-1)=0,"",ROUND(10*R1441/(AG1441-1),1))</x:f>
        <x:v>1.1</x:v>
      </x:c>
      <x:c r="H1441" s="14" t="n">
        <x:f>IF(R1441=0,"",ROUND(10*S1441/R1441,1))</x:f>
        <x:v>6.7</x:v>
      </x:c>
      <x:c r="I1441" s="14" t="n">
        <x:f>IF(AH1441=0,"",ROUND(10*AI1441/AH1441,1))</x:f>
        <x:v>10</x:v>
      </x:c>
      <x:c r="J1441" s="14" t="n">
        <x:f>IF((AG1441-1)=0,"",ROUND(10*T1441/(AG1441-1),1))</x:f>
        <x:v>0</x:v>
      </x:c>
      <x:c r="K1441" s="14" t="n">
        <x:f>IF((AG1441-1)=0,"",ROUND(10*U1441/(AG1441-1),1))</x:f>
        <x:v>0.4</x:v>
      </x:c>
      <x:c r="L1441" s="14" t="n">
        <x:f>IF(U1441=0,"",ROUND(10*V1441/U1441,1))</x:f>
        <x:v>0</x:v>
      </x:c>
      <x:c r="M1441" s="14" t="str">
        <x:f>IF(AJ1441=0,"",ROUND(10*AK1441/AJ1441,1))</x:f>
      </x:c>
      <x:c r="N1441" s="14" t="n">
        <x:f>ROUND(10*W1441/12,1)</x:f>
        <x:v>5</x:v>
      </x:c>
      <x:c r="O1441" s="14" t="n">
        <x:f>ROUND(10*AL1441,1)</x:f>
        <x:v>2.4</x:v>
      </x:c>
      <x:c r="P1441" s="14" t="n">
        <x:f>IF((AG1441-1)=0,"",ROUND(10*X1441/(AG1441-1),1))</x:f>
        <x:v>0</x:v>
      </x:c>
      <x:c r="Q1441" s="15" t="n">
        <x:f>COUNTIFS(Relaciones!$E$18574:$E$18848,A1441,Relaciones!$F$18574:$F$18848,"amistad")</x:f>
        <x:v>2</x:v>
      </x:c>
      <x:c r="R1441" s="15" t="n">
        <x:f>COUNTIFS(Relaciones!$D$18574:$D$18848,A1441,Relaciones!$F$18574:$F$18848,"amistad")</x:f>
        <x:v>3</x:v>
      </x:c>
      <x:c r="S1441" s="15" t="n">
        <x:f>SUMIFS(Relaciones!$G$18574:$G$18848,Relaciones!$D$18574:$D$18848,A1441,Relaciones!$F$18574:$F$18848,"amistad")</x:f>
        <x:v>2</x:v>
      </x:c>
      <x:c r="T1441" s="15" t="n">
        <x:f>COUNTIFS(Relaciones!$E$18574:$E$18848,A1441,Relaciones!$F$18574:$F$18848,"rechazo")</x:f>
        <x:v>0</x:v>
      </x:c>
      <x:c r="U1441" s="15" t="n">
        <x:f>COUNTIFS(Relaciones!$D$18574:$D$18848,A1441,Relaciones!$F$18574:$F$18848,"rechazo")</x:f>
        <x:v>1</x:v>
      </x:c>
      <x:c r="V1441" s="15" t="n">
        <x:f>SUMIFS(Relaciones!$G$18574:$G$18848,Relaciones!$D$18574:$D$18848,A1441,Relaciones!$F$18574:$F$18848,"rechazo")</x:f>
        <x:v>0</x:v>
      </x:c>
      <x:c r="W1441" s="15" t="n">
        <x:f>SUM(INDEX(Respuestas!$B$1430:$B$1457,MATCH(A1441,Respuestas!$A$1430:$A$1457,0)),INDEX(Respuestas!$C$1430:$C$1457,MATCH(A1441,Respuestas!$A$1430:$A$1457,0)),INDEX(Respuestas!$D$1430:$D$1457,MATCH(A1441,Respuestas!$A$1430:$A$1457,0)),INDEX(Respuestas!$E$1430:$E$1457,MATCH(A1441,Respuestas!$A$1430:$A$1457,0)))</x:f>
        <x:v>6</x:v>
      </x:c>
      <x:c r="X1441" s="15" t="n">
        <x:f>COUNTIFS(Relaciones!$E$18574:$E$18848,A1441,Relaciones!$F$18574:$F$18848,"mediacion")</x:f>
        <x:v>0</x:v>
      </x:c>
      <x:c r="Y1441" s="15" t="n">
        <x:f>COUNTIFS(Relaciones!$E$18574:$E$18848,A1441,Relaciones!$F$18574:$F$18848,"mediacion_negativa")</x:f>
        <x:v>0</x:v>
      </x:c>
      <x:c r="Z1441" s="15" t="n">
        <x:f>COUNTIFS(Relaciones!$E$18574:$E$18848,A1441,Relaciones!$F$18574:$F$18848,"bullying")</x:f>
        <x:v>0</x:v>
      </x:c>
      <x:c r="AA1441" s="4" t="str">
        <x:f>INDEX(Respuestas!$F$1430:$F$1457,MATCH(A1441,Respuestas!$A$1430:$A$1457,0))</x:f>
        <x:v>No</x:v>
      </x:c>
      <x:c r="AB1441" s="4" t="str">
        <x:f>INDEX(Respuestas!$G$1430:$G$1457,MATCH(A1441,Respuestas!$A$1430:$A$1457,0))</x:f>
        <x:v>Sí</x:v>
      </x:c>
      <x:c r="AC1441" s="4" t="str">
        <x:f>INDEX(Respuestas!$H$1430:$H$1457,MATCH(A1441,Respuestas!$A$1430:$A$1457,0))</x:f>
        <x:v>No</x:v>
      </x:c>
      <x:c r="AD1441" s="4" t="str">
        <x:f>INDEX(Respuestas!$I$1430:$I$1457,MATCH(A1441,Respuestas!$A$1430:$A$1457,0))</x:f>
        <x:v>Sí</x:v>
      </x:c>
      <x:c r="AE1441" s="4" t="str">
        <x:f>INDEX(Respuestas!$J$1430:$J$1457,MATCH(A1441,Respuestas!$A$1430:$A$1457,0))</x:f>
        <x:v>G1</x:v>
      </x:c>
      <x:c r="AF1441" s="4" t="str">
        <x:v>normalizada_v1</x:v>
      </x:c>
      <x:c r="AG1441" s="4" t="n">
        <x:f>COUNTIFS($B$2:$B$1513,B1441,$C$2:$C$1513,C1441,$D$2:$D$1513,D1441)</x:f>
        <x:v>28</x:v>
      </x:c>
      <x:c r="AH1441" s="4" t="n">
        <x:f>COUNTIFS(Relaciones!$D$18574:$D$18848,A1441,Relaciones!$F$18574:$F$18848,"prediccion_amistad")</x:f>
        <x:v>1</x:v>
      </x:c>
      <x:c r="AI1441" s="4" t="n">
        <x:f>SUMIFS(Relaciones!$H$18574:$H$18848,Relaciones!$D$18574:$D$18848,A1441,Relaciones!$F$18574:$F$18848,"prediccion_amistad")</x:f>
        <x:v>1</x:v>
      </x:c>
      <x:c r="AJ1441" s="4" t="n">
        <x:f>COUNTIFS(Relaciones!$D$18574:$D$18848,A1441,Relaciones!$F$18574:$F$18848,"prediccion_rechazo")</x:f>
        <x:v>0</x:v>
      </x:c>
      <x:c r="AK1441" s="4" t="n">
        <x:f>SUMIFS(Relaciones!$H$18574:$H$18848,Relaciones!$D$18574:$D$18848,A1441,Relaciones!$F$18574:$F$18848,"prediccion_rechazo")</x:f>
        <x:v>0</x:v>
      </x:c>
      <x:c r="AL1441" s="4" t="n">
        <x:v>0.24202462991218407</x:v>
      </x:c>
    </x:row>
    <x:row r="1442" ht="23" customHeight="1">
      <x:c r="A1442" s="13" t="str">
        <x:v>01441</x:v>
      </x:c>
      <x:c r="B1442" s="4" t="str">
        <x:v>Córdoba</x:v>
      </x:c>
      <x:c r="C1442" s="4" t="str">
        <x:v>2.º Bachillerato</x:v>
      </x:c>
      <x:c r="D1442" s="4" t="str">
        <x:v>A</x:v>
      </x:c>
      <x:c r="E1442" s="4" t="str">
        <x:v>alumna</x:v>
      </x:c>
      <x:c r="F1442" s="14" t="n">
        <x:f>IF((AG1442-1)=0,"",ROUND(10*Q1442/(AG1442-1),1))</x:f>
        <x:v>0.7</x:v>
      </x:c>
      <x:c r="G1442" s="14" t="n">
        <x:f>IF((AG1442-1)=0,"",ROUND(10*R1442/(AG1442-1),1))</x:f>
        <x:v>1.1</x:v>
      </x:c>
      <x:c r="H1442" s="14" t="n">
        <x:f>IF(R1442=0,"",ROUND(10*S1442/R1442,1))</x:f>
        <x:v>6.7</x:v>
      </x:c>
      <x:c r="I1442" s="14" t="n">
        <x:f>IF(AH1442=0,"",ROUND(10*AI1442/AH1442,1))</x:f>
        <x:v>10</x:v>
      </x:c>
      <x:c r="J1442" s="14" t="n">
        <x:f>IF((AG1442-1)=0,"",ROUND(10*T1442/(AG1442-1),1))</x:f>
        <x:v>0</x:v>
      </x:c>
      <x:c r="K1442" s="14" t="n">
        <x:f>IF((AG1442-1)=0,"",ROUND(10*U1442/(AG1442-1),1))</x:f>
        <x:v>0.4</x:v>
      </x:c>
      <x:c r="L1442" s="14" t="n">
        <x:f>IF(U1442=0,"",ROUND(10*V1442/U1442,1))</x:f>
        <x:v>0</x:v>
      </x:c>
      <x:c r="M1442" s="14" t="str">
        <x:f>IF(AJ1442=0,"",ROUND(10*AK1442/AJ1442,1))</x:f>
      </x:c>
      <x:c r="N1442" s="14" t="n">
        <x:f>ROUND(10*W1442/12,1)</x:f>
        <x:v>7.5</x:v>
      </x:c>
      <x:c r="O1442" s="14" t="n">
        <x:f>ROUND(10*AL1442,1)</x:f>
        <x:v>2.4</x:v>
      </x:c>
      <x:c r="P1442" s="14" t="n">
        <x:f>IF((AG1442-1)=0,"",ROUND(10*X1442/(AG1442-1),1))</x:f>
        <x:v>0</x:v>
      </x:c>
      <x:c r="Q1442" s="15" t="n">
        <x:f>COUNTIFS(Relaciones!$E$18574:$E$18848,A1442,Relaciones!$F$18574:$F$18848,"amistad")</x:f>
        <x:v>2</x:v>
      </x:c>
      <x:c r="R1442" s="15" t="n">
        <x:f>COUNTIFS(Relaciones!$D$18574:$D$18848,A1442,Relaciones!$F$18574:$F$18848,"amistad")</x:f>
        <x:v>3</x:v>
      </x:c>
      <x:c r="S1442" s="15" t="n">
        <x:f>SUMIFS(Relaciones!$G$18574:$G$18848,Relaciones!$D$18574:$D$18848,A1442,Relaciones!$F$18574:$F$18848,"amistad")</x:f>
        <x:v>2</x:v>
      </x:c>
      <x:c r="T1442" s="15" t="n">
        <x:f>COUNTIFS(Relaciones!$E$18574:$E$18848,A1442,Relaciones!$F$18574:$F$18848,"rechazo")</x:f>
        <x:v>0</x:v>
      </x:c>
      <x:c r="U1442" s="15" t="n">
        <x:f>COUNTIFS(Relaciones!$D$18574:$D$18848,A1442,Relaciones!$F$18574:$F$18848,"rechazo")</x:f>
        <x:v>1</x:v>
      </x:c>
      <x:c r="V1442" s="15" t="n">
        <x:f>SUMIFS(Relaciones!$G$18574:$G$18848,Relaciones!$D$18574:$D$18848,A1442,Relaciones!$F$18574:$F$18848,"rechazo")</x:f>
        <x:v>0</x:v>
      </x:c>
      <x:c r="W1442" s="15" t="n">
        <x:f>SUM(INDEX(Respuestas!$B$1430:$B$1457,MATCH(A1442,Respuestas!$A$1430:$A$1457,0)),INDEX(Respuestas!$C$1430:$C$1457,MATCH(A1442,Respuestas!$A$1430:$A$1457,0)),INDEX(Respuestas!$D$1430:$D$1457,MATCH(A1442,Respuestas!$A$1430:$A$1457,0)),INDEX(Respuestas!$E$1430:$E$1457,MATCH(A1442,Respuestas!$A$1430:$A$1457,0)))</x:f>
        <x:v>9</x:v>
      </x:c>
      <x:c r="X1442" s="15" t="n">
        <x:f>COUNTIFS(Relaciones!$E$18574:$E$18848,A1442,Relaciones!$F$18574:$F$18848,"mediacion")</x:f>
        <x:v>0</x:v>
      </x:c>
      <x:c r="Y1442" s="15" t="n">
        <x:f>COUNTIFS(Relaciones!$E$18574:$E$18848,A1442,Relaciones!$F$18574:$F$18848,"mediacion_negativa")</x:f>
        <x:v>0</x:v>
      </x:c>
      <x:c r="Z1442" s="15" t="n">
        <x:f>COUNTIFS(Relaciones!$E$18574:$E$18848,A1442,Relaciones!$F$18574:$F$18848,"bullying")</x:f>
        <x:v>0</x:v>
      </x:c>
      <x:c r="AA1442" s="4" t="str">
        <x:f>INDEX(Respuestas!$F$1430:$F$1457,MATCH(A1442,Respuestas!$A$1430:$A$1457,0))</x:f>
        <x:v>No</x:v>
      </x:c>
      <x:c r="AB1442" s="4" t="str">
        <x:f>INDEX(Respuestas!$G$1430:$G$1457,MATCH(A1442,Respuestas!$A$1430:$A$1457,0))</x:f>
        <x:v>Sí</x:v>
      </x:c>
      <x:c r="AC1442" s="4" t="str">
        <x:f>INDEX(Respuestas!$H$1430:$H$1457,MATCH(A1442,Respuestas!$A$1430:$A$1457,0))</x:f>
        <x:v>No</x:v>
      </x:c>
      <x:c r="AD1442" s="4" t="str">
        <x:f>INDEX(Respuestas!$I$1430:$I$1457,MATCH(A1442,Respuestas!$A$1430:$A$1457,0))</x:f>
        <x:v>Sí</x:v>
      </x:c>
      <x:c r="AE1442" s="4" t="str">
        <x:f>INDEX(Respuestas!$J$1430:$J$1457,MATCH(A1442,Respuestas!$A$1430:$A$1457,0))</x:f>
        <x:v>G1</x:v>
      </x:c>
      <x:c r="AF1442" s="4" t="str">
        <x:v>normalizada_v1</x:v>
      </x:c>
      <x:c r="AG1442" s="4" t="n">
        <x:f>COUNTIFS($B$2:$B$1513,B1442,$C$2:$C$1513,C1442,$D$2:$D$1513,D1442)</x:f>
        <x:v>28</x:v>
      </x:c>
      <x:c r="AH1442" s="4" t="n">
        <x:f>COUNTIFS(Relaciones!$D$18574:$D$18848,A1442,Relaciones!$F$18574:$F$18848,"prediccion_amistad")</x:f>
        <x:v>1</x:v>
      </x:c>
      <x:c r="AI1442" s="4" t="n">
        <x:f>SUMIFS(Relaciones!$H$18574:$H$18848,Relaciones!$D$18574:$D$18848,A1442,Relaciones!$F$18574:$F$18848,"prediccion_amistad")</x:f>
        <x:v>1</x:v>
      </x:c>
      <x:c r="AJ1442" s="4" t="n">
        <x:f>COUNTIFS(Relaciones!$D$18574:$D$18848,A1442,Relaciones!$F$18574:$F$18848,"prediccion_rechazo")</x:f>
        <x:v>0</x:v>
      </x:c>
      <x:c r="AK1442" s="4" t="n">
        <x:f>SUMIFS(Relaciones!$H$18574:$H$18848,Relaciones!$D$18574:$D$18848,A1442,Relaciones!$F$18574:$F$18848,"prediccion_rechazo")</x:f>
        <x:v>0</x:v>
      </x:c>
      <x:c r="AL1442" s="4" t="n">
        <x:v>0.23629946047970363</x:v>
      </x:c>
    </x:row>
    <x:row r="1443" ht="23" customHeight="1">
      <x:c r="A1443" s="13" t="str">
        <x:v>01442</x:v>
      </x:c>
      <x:c r="B1443" s="4" t="str">
        <x:v>Córdoba</x:v>
      </x:c>
      <x:c r="C1443" s="4" t="str">
        <x:v>2.º Bachillerato</x:v>
      </x:c>
      <x:c r="D1443" s="4" t="str">
        <x:v>A</x:v>
      </x:c>
      <x:c r="E1443" s="4" t="str">
        <x:v>alumno</x:v>
      </x:c>
      <x:c r="F1443" s="14" t="n">
        <x:f>IF((AG1443-1)=0,"",ROUND(10*Q1443/(AG1443-1),1))</x:f>
        <x:v>0.7</x:v>
      </x:c>
      <x:c r="G1443" s="14" t="n">
        <x:f>IF((AG1443-1)=0,"",ROUND(10*R1443/(AG1443-1),1))</x:f>
        <x:v>0.7</x:v>
      </x:c>
      <x:c r="H1443" s="14" t="n">
        <x:f>IF(R1443=0,"",ROUND(10*S1443/R1443,1))</x:f>
        <x:v>10</x:v>
      </x:c>
      <x:c r="I1443" s="14" t="n">
        <x:f>IF(AH1443=0,"",ROUND(10*AI1443/AH1443,1))</x:f>
        <x:v>6.7</x:v>
      </x:c>
      <x:c r="J1443" s="14" t="n">
        <x:f>IF((AG1443-1)=0,"",ROUND(10*T1443/(AG1443-1),1))</x:f>
        <x:v>0</x:v>
      </x:c>
      <x:c r="K1443" s="14" t="n">
        <x:f>IF((AG1443-1)=0,"",ROUND(10*U1443/(AG1443-1),1))</x:f>
        <x:v>0.4</x:v>
      </x:c>
      <x:c r="L1443" s="14" t="n">
        <x:f>IF(U1443=0,"",ROUND(10*V1443/U1443,1))</x:f>
        <x:v>0</x:v>
      </x:c>
      <x:c r="M1443" s="14" t="n">
        <x:f>IF(AJ1443=0,"",ROUND(10*AK1443/AJ1443,1))</x:f>
        <x:v>0</x:v>
      </x:c>
      <x:c r="N1443" s="14" t="n">
        <x:f>ROUND(10*W1443/12,1)</x:f>
        <x:v>8.3</x:v>
      </x:c>
      <x:c r="O1443" s="14" t="n">
        <x:f>ROUND(10*AL1443,1)</x:f>
        <x:v>2</x:v>
      </x:c>
      <x:c r="P1443" s="14" t="n">
        <x:f>IF((AG1443-1)=0,"",ROUND(10*X1443/(AG1443-1),1))</x:f>
        <x:v>0</x:v>
      </x:c>
      <x:c r="Q1443" s="15" t="n">
        <x:f>COUNTIFS(Relaciones!$E$18574:$E$18848,A1443,Relaciones!$F$18574:$F$18848,"amistad")</x:f>
        <x:v>2</x:v>
      </x:c>
      <x:c r="R1443" s="15" t="n">
        <x:f>COUNTIFS(Relaciones!$D$18574:$D$18848,A1443,Relaciones!$F$18574:$F$18848,"amistad")</x:f>
        <x:v>2</x:v>
      </x:c>
      <x:c r="S1443" s="15" t="n">
        <x:f>SUMIFS(Relaciones!$G$18574:$G$18848,Relaciones!$D$18574:$D$18848,A1443,Relaciones!$F$18574:$F$18848,"amistad")</x:f>
        <x:v>2</x:v>
      </x:c>
      <x:c r="T1443" s="15" t="n">
        <x:f>COUNTIFS(Relaciones!$E$18574:$E$18848,A1443,Relaciones!$F$18574:$F$18848,"rechazo")</x:f>
        <x:v>0</x:v>
      </x:c>
      <x:c r="U1443" s="15" t="n">
        <x:f>COUNTIFS(Relaciones!$D$18574:$D$18848,A1443,Relaciones!$F$18574:$F$18848,"rechazo")</x:f>
        <x:v>1</x:v>
      </x:c>
      <x:c r="V1443" s="15" t="n">
        <x:f>SUMIFS(Relaciones!$G$18574:$G$18848,Relaciones!$D$18574:$D$18848,A1443,Relaciones!$F$18574:$F$18848,"rechazo")</x:f>
        <x:v>0</x:v>
      </x:c>
      <x:c r="W1443" s="15" t="n">
        <x:f>SUM(INDEX(Respuestas!$B$1430:$B$1457,MATCH(A1443,Respuestas!$A$1430:$A$1457,0)),INDEX(Respuestas!$C$1430:$C$1457,MATCH(A1443,Respuestas!$A$1430:$A$1457,0)),INDEX(Respuestas!$D$1430:$D$1457,MATCH(A1443,Respuestas!$A$1430:$A$1457,0)),INDEX(Respuestas!$E$1430:$E$1457,MATCH(A1443,Respuestas!$A$1430:$A$1457,0)))</x:f>
        <x:v>10</x:v>
      </x:c>
      <x:c r="X1443" s="15" t="n">
        <x:f>COUNTIFS(Relaciones!$E$18574:$E$18848,A1443,Relaciones!$F$18574:$F$18848,"mediacion")</x:f>
        <x:v>0</x:v>
      </x:c>
      <x:c r="Y1443" s="15" t="n">
        <x:f>COUNTIFS(Relaciones!$E$18574:$E$18848,A1443,Relaciones!$F$18574:$F$18848,"mediacion_negativa")</x:f>
        <x:v>0</x:v>
      </x:c>
      <x:c r="Z1443" s="15" t="n">
        <x:f>COUNTIFS(Relaciones!$E$18574:$E$18848,A1443,Relaciones!$F$18574:$F$18848,"bullying")</x:f>
        <x:v>0</x:v>
      </x:c>
      <x:c r="AA1443" s="4" t="str">
        <x:f>INDEX(Respuestas!$F$1430:$F$1457,MATCH(A1443,Respuestas!$A$1430:$A$1457,0))</x:f>
        <x:v>No</x:v>
      </x:c>
      <x:c r="AB1443" s="4" t="str">
        <x:f>INDEX(Respuestas!$G$1430:$G$1457,MATCH(A1443,Respuestas!$A$1430:$A$1457,0))</x:f>
        <x:v>Sí</x:v>
      </x:c>
      <x:c r="AC1443" s="4" t="str">
        <x:f>INDEX(Respuestas!$H$1430:$H$1457,MATCH(A1443,Respuestas!$A$1430:$A$1457,0))</x:f>
        <x:v>No</x:v>
      </x:c>
      <x:c r="AD1443" s="4" t="str">
        <x:f>INDEX(Respuestas!$I$1430:$I$1457,MATCH(A1443,Respuestas!$A$1430:$A$1457,0))</x:f>
        <x:v>Sí</x:v>
      </x:c>
      <x:c r="AE1443" s="4" t="str">
        <x:f>INDEX(Respuestas!$J$1430:$J$1457,MATCH(A1443,Respuestas!$A$1430:$A$1457,0))</x:f>
        <x:v>G1</x:v>
      </x:c>
      <x:c r="AF1443" s="4" t="str">
        <x:v>normalizada_v1</x:v>
      </x:c>
      <x:c r="AG1443" s="4" t="n">
        <x:f>COUNTIFS($B$2:$B$1513,B1443,$C$2:$C$1513,C1443,$D$2:$D$1513,D1443)</x:f>
        <x:v>28</x:v>
      </x:c>
      <x:c r="AH1443" s="4" t="n">
        <x:f>COUNTIFS(Relaciones!$D$18574:$D$18848,A1443,Relaciones!$F$18574:$F$18848,"prediccion_amistad")</x:f>
        <x:v>3</x:v>
      </x:c>
      <x:c r="AI1443" s="4" t="n">
        <x:f>SUMIFS(Relaciones!$H$18574:$H$18848,Relaciones!$D$18574:$D$18848,A1443,Relaciones!$F$18574:$F$18848,"prediccion_amistad")</x:f>
        <x:v>2</x:v>
      </x:c>
      <x:c r="AJ1443" s="4" t="n">
        <x:f>COUNTIFS(Relaciones!$D$18574:$D$18848,A1443,Relaciones!$F$18574:$F$18848,"prediccion_rechazo")</x:f>
        <x:v>1</x:v>
      </x:c>
      <x:c r="AK1443" s="4" t="n">
        <x:f>SUMIFS(Relaciones!$H$18574:$H$18848,Relaciones!$D$18574:$D$18848,A1443,Relaciones!$F$18574:$F$18848,"prediccion_rechazo")</x:f>
        <x:v>0</x:v>
      </x:c>
      <x:c r="AL1443" s="4" t="n">
        <x:v>0.2022696481827867</x:v>
      </x:c>
    </x:row>
    <x:row r="1444" ht="23" customHeight="1">
      <x:c r="A1444" s="13" t="str">
        <x:v>01443</x:v>
      </x:c>
      <x:c r="B1444" s="4" t="str">
        <x:v>Córdoba</x:v>
      </x:c>
      <x:c r="C1444" s="4" t="str">
        <x:v>2.º Bachillerato</x:v>
      </x:c>
      <x:c r="D1444" s="4" t="str">
        <x:v>A</x:v>
      </x:c>
      <x:c r="E1444" s="4" t="str">
        <x:v>alumna</x:v>
      </x:c>
      <x:c r="F1444" s="14" t="n">
        <x:f>IF((AG1444-1)=0,"",ROUND(10*Q1444/(AG1444-1),1))</x:f>
        <x:v>5.2</x:v>
      </x:c>
      <x:c r="G1444" s="14" t="n">
        <x:f>IF((AG1444-1)=0,"",ROUND(10*R1444/(AG1444-1),1))</x:f>
        <x:v>1.1</x:v>
      </x:c>
      <x:c r="H1444" s="14" t="n">
        <x:f>IF(R1444=0,"",ROUND(10*S1444/R1444,1))</x:f>
        <x:v>10</x:v>
      </x:c>
      <x:c r="I1444" s="14" t="n">
        <x:f>IF(AH1444=0,"",ROUND(10*AI1444/AH1444,1))</x:f>
        <x:v>10</x:v>
      </x:c>
      <x:c r="J1444" s="14" t="n">
        <x:f>IF((AG1444-1)=0,"",ROUND(10*T1444/(AG1444-1),1))</x:f>
        <x:v>0</x:v>
      </x:c>
      <x:c r="K1444" s="14" t="n">
        <x:f>IF((AG1444-1)=0,"",ROUND(10*U1444/(AG1444-1),1))</x:f>
        <x:v>0</x:v>
      </x:c>
      <x:c r="L1444" s="14" t="str">
        <x:f>IF(U1444=0,"",ROUND(10*V1444/U1444,1))</x:f>
      </x:c>
      <x:c r="M1444" s="14" t="str">
        <x:f>IF(AJ1444=0,"",ROUND(10*AK1444/AJ1444,1))</x:f>
      </x:c>
      <x:c r="N1444" s="14" t="n">
        <x:f>ROUND(10*W1444/12,1)</x:f>
        <x:v>9.2</x:v>
      </x:c>
      <x:c r="O1444" s="14" t="n">
        <x:f>ROUND(10*AL1444,1)</x:f>
        <x:v>8</x:v>
      </x:c>
      <x:c r="P1444" s="14" t="n">
        <x:f>IF((AG1444-1)=0,"",ROUND(10*X1444/(AG1444-1),1))</x:f>
        <x:v>3.7</x:v>
      </x:c>
      <x:c r="Q1444" s="15" t="n">
        <x:f>COUNTIFS(Relaciones!$E$18574:$E$18848,A1444,Relaciones!$F$18574:$F$18848,"amistad")</x:f>
        <x:v>14</x:v>
      </x:c>
      <x:c r="R1444" s="15" t="n">
        <x:f>COUNTIFS(Relaciones!$D$18574:$D$18848,A1444,Relaciones!$F$18574:$F$18848,"amistad")</x:f>
        <x:v>3</x:v>
      </x:c>
      <x:c r="S1444" s="15" t="n">
        <x:f>SUMIFS(Relaciones!$G$18574:$G$18848,Relaciones!$D$18574:$D$18848,A1444,Relaciones!$F$18574:$F$18848,"amistad")</x:f>
        <x:v>3</x:v>
      </x:c>
      <x:c r="T1444" s="15" t="n">
        <x:f>COUNTIFS(Relaciones!$E$18574:$E$18848,A1444,Relaciones!$F$18574:$F$18848,"rechazo")</x:f>
        <x:v>0</x:v>
      </x:c>
      <x:c r="U1444" s="15" t="n">
        <x:f>COUNTIFS(Relaciones!$D$18574:$D$18848,A1444,Relaciones!$F$18574:$F$18848,"rechazo")</x:f>
        <x:v>0</x:v>
      </x:c>
      <x:c r="V1444" s="15" t="n">
        <x:f>SUMIFS(Relaciones!$G$18574:$G$18848,Relaciones!$D$18574:$D$18848,A1444,Relaciones!$F$18574:$F$18848,"rechazo")</x:f>
        <x:v>0</x:v>
      </x:c>
      <x:c r="W1444" s="15" t="n">
        <x:f>SUM(INDEX(Respuestas!$B$1430:$B$1457,MATCH(A1444,Respuestas!$A$1430:$A$1457,0)),INDEX(Respuestas!$C$1430:$C$1457,MATCH(A1444,Respuestas!$A$1430:$A$1457,0)),INDEX(Respuestas!$D$1430:$D$1457,MATCH(A1444,Respuestas!$A$1430:$A$1457,0)),INDEX(Respuestas!$E$1430:$E$1457,MATCH(A1444,Respuestas!$A$1430:$A$1457,0)))</x:f>
        <x:v>11</x:v>
      </x:c>
      <x:c r="X1444" s="15" t="n">
        <x:f>COUNTIFS(Relaciones!$E$18574:$E$18848,A1444,Relaciones!$F$18574:$F$18848,"mediacion")</x:f>
        <x:v>10</x:v>
      </x:c>
      <x:c r="Y1444" s="15" t="n">
        <x:f>COUNTIFS(Relaciones!$E$18574:$E$18848,A1444,Relaciones!$F$18574:$F$18848,"mediacion_negativa")</x:f>
        <x:v>0</x:v>
      </x:c>
      <x:c r="Z1444" s="15" t="n">
        <x:f>COUNTIFS(Relaciones!$E$18574:$E$18848,A1444,Relaciones!$F$18574:$F$18848,"bullying")</x:f>
        <x:v>0</x:v>
      </x:c>
      <x:c r="AA1444" s="4" t="str">
        <x:f>INDEX(Respuestas!$F$1430:$F$1457,MATCH(A1444,Respuestas!$A$1430:$A$1457,0))</x:f>
        <x:v>No</x:v>
      </x:c>
      <x:c r="AB1444" s="4" t="str">
        <x:f>INDEX(Respuestas!$G$1430:$G$1457,MATCH(A1444,Respuestas!$A$1430:$A$1457,0))</x:f>
        <x:v>Sí</x:v>
      </x:c>
      <x:c r="AC1444" s="4" t="str">
        <x:f>INDEX(Respuestas!$H$1430:$H$1457,MATCH(A1444,Respuestas!$A$1430:$A$1457,0))</x:f>
        <x:v>No</x:v>
      </x:c>
      <x:c r="AD1444" s="4" t="str">
        <x:f>INDEX(Respuestas!$I$1430:$I$1457,MATCH(A1444,Respuestas!$A$1430:$A$1457,0))</x:f>
        <x:v>Sí</x:v>
      </x:c>
      <x:c r="AE1444" s="4" t="str">
        <x:f>INDEX(Respuestas!$J$1430:$J$1457,MATCH(A1444,Respuestas!$A$1430:$A$1457,0))</x:f>
        <x:v>G2</x:v>
      </x:c>
      <x:c r="AF1444" s="4" t="str">
        <x:v>normalizada_v1</x:v>
      </x:c>
      <x:c r="AG1444" s="4" t="n">
        <x:f>COUNTIFS($B$2:$B$1513,B1444,$C$2:$C$1513,C1444,$D$2:$D$1513,D1444)</x:f>
        <x:v>28</x:v>
      </x:c>
      <x:c r="AH1444" s="4" t="n">
        <x:f>COUNTIFS(Relaciones!$D$18574:$D$18848,A1444,Relaciones!$F$18574:$F$18848,"prediccion_amistad")</x:f>
        <x:v>11</x:v>
      </x:c>
      <x:c r="AI1444" s="4" t="n">
        <x:f>SUMIFS(Relaciones!$H$18574:$H$18848,Relaciones!$D$18574:$D$18848,A1444,Relaciones!$F$18574:$F$18848,"prediccion_amistad")</x:f>
        <x:v>11</x:v>
      </x:c>
      <x:c r="AJ1444" s="4" t="n">
        <x:f>COUNTIFS(Relaciones!$D$18574:$D$18848,A1444,Relaciones!$F$18574:$F$18848,"prediccion_rechazo")</x:f>
        <x:v>0</x:v>
      </x:c>
      <x:c r="AK1444" s="4" t="n">
        <x:f>SUMIFS(Relaciones!$H$18574:$H$18848,Relaciones!$D$18574:$D$18848,A1444,Relaciones!$F$18574:$F$18848,"prediccion_rechazo")</x:f>
        <x:v>0</x:v>
      </x:c>
      <x:c r="AL1444" s="4" t="n">
        <x:v>0.8018426181898087</x:v>
      </x:c>
    </x:row>
    <x:row r="1445" ht="23" customHeight="1">
      <x:c r="A1445" s="13" t="str">
        <x:v>01444</x:v>
      </x:c>
      <x:c r="B1445" s="4" t="str">
        <x:v>Córdoba</x:v>
      </x:c>
      <x:c r="C1445" s="4" t="str">
        <x:v>2.º Bachillerato</x:v>
      </x:c>
      <x:c r="D1445" s="4" t="str">
        <x:v>A</x:v>
      </x:c>
      <x:c r="E1445" s="4" t="str">
        <x:v>alumno</x:v>
      </x:c>
      <x:c r="F1445" s="14" t="n">
        <x:f>IF((AG1445-1)=0,"",ROUND(10*Q1445/(AG1445-1),1))</x:f>
        <x:v>0.7</x:v>
      </x:c>
      <x:c r="G1445" s="14" t="n">
        <x:f>IF((AG1445-1)=0,"",ROUND(10*R1445/(AG1445-1),1))</x:f>
        <x:v>0.7</x:v>
      </x:c>
      <x:c r="H1445" s="14" t="n">
        <x:f>IF(R1445=0,"",ROUND(10*S1445/R1445,1))</x:f>
        <x:v>10</x:v>
      </x:c>
      <x:c r="I1445" s="14" t="n">
        <x:f>IF(AH1445=0,"",ROUND(10*AI1445/AH1445,1))</x:f>
        <x:v>10</x:v>
      </x:c>
      <x:c r="J1445" s="14" t="n">
        <x:f>IF((AG1445-1)=0,"",ROUND(10*T1445/(AG1445-1),1))</x:f>
        <x:v>0</x:v>
      </x:c>
      <x:c r="K1445" s="14" t="n">
        <x:f>IF((AG1445-1)=0,"",ROUND(10*U1445/(AG1445-1),1))</x:f>
        <x:v>0.7</x:v>
      </x:c>
      <x:c r="L1445" s="14" t="n">
        <x:f>IF(U1445=0,"",ROUND(10*V1445/U1445,1))</x:f>
        <x:v>0</x:v>
      </x:c>
      <x:c r="M1445" s="14" t="str">
        <x:f>IF(AJ1445=0,"",ROUND(10*AK1445/AJ1445,1))</x:f>
      </x:c>
      <x:c r="N1445" s="14" t="n">
        <x:f>ROUND(10*W1445/12,1)</x:f>
        <x:v>10</x:v>
      </x:c>
      <x:c r="O1445" s="14" t="n">
        <x:f>ROUND(10*AL1445,1)</x:f>
        <x:v>1.9</x:v>
      </x:c>
      <x:c r="P1445" s="14" t="n">
        <x:f>IF((AG1445-1)=0,"",ROUND(10*X1445/(AG1445-1),1))</x:f>
        <x:v>0</x:v>
      </x:c>
      <x:c r="Q1445" s="15" t="n">
        <x:f>COUNTIFS(Relaciones!$E$18574:$E$18848,A1445,Relaciones!$F$18574:$F$18848,"amistad")</x:f>
        <x:v>2</x:v>
      </x:c>
      <x:c r="R1445" s="15" t="n">
        <x:f>COUNTIFS(Relaciones!$D$18574:$D$18848,A1445,Relaciones!$F$18574:$F$18848,"amistad")</x:f>
        <x:v>2</x:v>
      </x:c>
      <x:c r="S1445" s="15" t="n">
        <x:f>SUMIFS(Relaciones!$G$18574:$G$18848,Relaciones!$D$18574:$D$18848,A1445,Relaciones!$F$18574:$F$18848,"amistad")</x:f>
        <x:v>2</x:v>
      </x:c>
      <x:c r="T1445" s="15" t="n">
        <x:f>COUNTIFS(Relaciones!$E$18574:$E$18848,A1445,Relaciones!$F$18574:$F$18848,"rechazo")</x:f>
        <x:v>0</x:v>
      </x:c>
      <x:c r="U1445" s="15" t="n">
        <x:f>COUNTIFS(Relaciones!$D$18574:$D$18848,A1445,Relaciones!$F$18574:$F$18848,"rechazo")</x:f>
        <x:v>2</x:v>
      </x:c>
      <x:c r="V1445" s="15" t="n">
        <x:f>SUMIFS(Relaciones!$G$18574:$G$18848,Relaciones!$D$18574:$D$18848,A1445,Relaciones!$F$18574:$F$18848,"rechazo")</x:f>
        <x:v>0</x:v>
      </x:c>
      <x:c r="W1445" s="15" t="n">
        <x:f>SUM(INDEX(Respuestas!$B$1430:$B$1457,MATCH(A1445,Respuestas!$A$1430:$A$1457,0)),INDEX(Respuestas!$C$1430:$C$1457,MATCH(A1445,Respuestas!$A$1430:$A$1457,0)),INDEX(Respuestas!$D$1430:$D$1457,MATCH(A1445,Respuestas!$A$1430:$A$1457,0)),INDEX(Respuestas!$E$1430:$E$1457,MATCH(A1445,Respuestas!$A$1430:$A$1457,0)))</x:f>
        <x:v>12</x:v>
      </x:c>
      <x:c r="X1445" s="15" t="n">
        <x:f>COUNTIFS(Relaciones!$E$18574:$E$18848,A1445,Relaciones!$F$18574:$F$18848,"mediacion")</x:f>
        <x:v>0</x:v>
      </x:c>
      <x:c r="Y1445" s="15" t="n">
        <x:f>COUNTIFS(Relaciones!$E$18574:$E$18848,A1445,Relaciones!$F$18574:$F$18848,"mediacion_negativa")</x:f>
        <x:v>0</x:v>
      </x:c>
      <x:c r="Z1445" s="15" t="n">
        <x:f>COUNTIFS(Relaciones!$E$18574:$E$18848,A1445,Relaciones!$F$18574:$F$18848,"bullying")</x:f>
        <x:v>0</x:v>
      </x:c>
      <x:c r="AA1445" s="4" t="str">
        <x:f>INDEX(Respuestas!$F$1430:$F$1457,MATCH(A1445,Respuestas!$A$1430:$A$1457,0))</x:f>
        <x:v>No</x:v>
      </x:c>
      <x:c r="AB1445" s="4" t="str">
        <x:f>INDEX(Respuestas!$G$1430:$G$1457,MATCH(A1445,Respuestas!$A$1430:$A$1457,0))</x:f>
        <x:v>Sí</x:v>
      </x:c>
      <x:c r="AC1445" s="4" t="str">
        <x:f>INDEX(Respuestas!$H$1430:$H$1457,MATCH(A1445,Respuestas!$A$1430:$A$1457,0))</x:f>
        <x:v>No</x:v>
      </x:c>
      <x:c r="AD1445" s="4" t="str">
        <x:f>INDEX(Respuestas!$I$1430:$I$1457,MATCH(A1445,Respuestas!$A$1430:$A$1457,0))</x:f>
        <x:v>Sí</x:v>
      </x:c>
      <x:c r="AE1445" s="4" t="str">
        <x:f>INDEX(Respuestas!$J$1430:$J$1457,MATCH(A1445,Respuestas!$A$1430:$A$1457,0))</x:f>
        <x:v>G2</x:v>
      </x:c>
      <x:c r="AF1445" s="4" t="str">
        <x:v>normalizada_v1</x:v>
      </x:c>
      <x:c r="AG1445" s="4" t="n">
        <x:f>COUNTIFS($B$2:$B$1513,B1445,$C$2:$C$1513,C1445,$D$2:$D$1513,D1445)</x:f>
        <x:v>28</x:v>
      </x:c>
      <x:c r="AH1445" s="4" t="n">
        <x:f>COUNTIFS(Relaciones!$D$18574:$D$18848,A1445,Relaciones!$F$18574:$F$18848,"prediccion_amistad")</x:f>
        <x:v>1</x:v>
      </x:c>
      <x:c r="AI1445" s="4" t="n">
        <x:f>SUMIFS(Relaciones!$H$18574:$H$18848,Relaciones!$D$18574:$D$18848,A1445,Relaciones!$F$18574:$F$18848,"prediccion_amistad")</x:f>
        <x:v>1</x:v>
      </x:c>
      <x:c r="AJ1445" s="4" t="n">
        <x:f>COUNTIFS(Relaciones!$D$18574:$D$18848,A1445,Relaciones!$F$18574:$F$18848,"prediccion_rechazo")</x:f>
        <x:v>0</x:v>
      </x:c>
      <x:c r="AK1445" s="4" t="n">
        <x:f>SUMIFS(Relaciones!$H$18574:$H$18848,Relaciones!$D$18574:$D$18848,A1445,Relaciones!$F$18574:$F$18848,"prediccion_rechazo")</x:f>
        <x:v>0</x:v>
      </x:c>
      <x:c r="AL1445" s="4" t="n">
        <x:v>0.19131755627772973</x:v>
      </x:c>
    </x:row>
    <x:row r="1446" ht="23" customHeight="1">
      <x:c r="A1446" s="13" t="str">
        <x:v>01445</x:v>
      </x:c>
      <x:c r="B1446" s="4" t="str">
        <x:v>Córdoba</x:v>
      </x:c>
      <x:c r="C1446" s="4" t="str">
        <x:v>2.º Bachillerato</x:v>
      </x:c>
      <x:c r="D1446" s="4" t="str">
        <x:v>A</x:v>
      </x:c>
      <x:c r="E1446" s="4" t="str">
        <x:v>alumna</x:v>
      </x:c>
      <x:c r="F1446" s="14" t="n">
        <x:f>IF((AG1446-1)=0,"",ROUND(10*Q1446/(AG1446-1),1))</x:f>
        <x:v>0.7</x:v>
      </x:c>
      <x:c r="G1446" s="14" t="n">
        <x:f>IF((AG1446-1)=0,"",ROUND(10*R1446/(AG1446-1),1))</x:f>
        <x:v>1.5</x:v>
      </x:c>
      <x:c r="H1446" s="14" t="n">
        <x:f>IF(R1446=0,"",ROUND(10*S1446/R1446,1))</x:f>
        <x:v>5</x:v>
      </x:c>
      <x:c r="I1446" s="14" t="n">
        <x:f>IF(AH1446=0,"",ROUND(10*AI1446/AH1446,1))</x:f>
        <x:v>5</x:v>
      </x:c>
      <x:c r="J1446" s="14" t="n">
        <x:f>IF((AG1446-1)=0,"",ROUND(10*T1446/(AG1446-1),1))</x:f>
        <x:v>0</x:v>
      </x:c>
      <x:c r="K1446" s="14" t="n">
        <x:f>IF((AG1446-1)=0,"",ROUND(10*U1446/(AG1446-1),1))</x:f>
        <x:v>0.4</x:v>
      </x:c>
      <x:c r="L1446" s="14" t="n">
        <x:f>IF(U1446=0,"",ROUND(10*V1446/U1446,1))</x:f>
        <x:v>0</x:v>
      </x:c>
      <x:c r="M1446" s="14" t="n">
        <x:f>IF(AJ1446=0,"",ROUND(10*AK1446/AJ1446,1))</x:f>
        <x:v>0</x:v>
      </x:c>
      <x:c r="N1446" s="14" t="n">
        <x:f>ROUND(10*W1446/12,1)</x:f>
        <x:v>7.5</x:v>
      </x:c>
      <x:c r="O1446" s="14" t="n">
        <x:f>ROUND(10*AL1446,1)</x:f>
        <x:v>3.7</x:v>
      </x:c>
      <x:c r="P1446" s="14" t="n">
        <x:f>IF((AG1446-1)=0,"",ROUND(10*X1446/(AG1446-1),1))</x:f>
        <x:v>0</x:v>
      </x:c>
      <x:c r="Q1446" s="15" t="n">
        <x:f>COUNTIFS(Relaciones!$E$18574:$E$18848,A1446,Relaciones!$F$18574:$F$18848,"amistad")</x:f>
        <x:v>2</x:v>
      </x:c>
      <x:c r="R1446" s="15" t="n">
        <x:f>COUNTIFS(Relaciones!$D$18574:$D$18848,A1446,Relaciones!$F$18574:$F$18848,"amistad")</x:f>
        <x:v>4</x:v>
      </x:c>
      <x:c r="S1446" s="15" t="n">
        <x:f>SUMIFS(Relaciones!$G$18574:$G$18848,Relaciones!$D$18574:$D$18848,A1446,Relaciones!$F$18574:$F$18848,"amistad")</x:f>
        <x:v>2</x:v>
      </x:c>
      <x:c r="T1446" s="15" t="n">
        <x:f>COUNTIFS(Relaciones!$E$18574:$E$18848,A1446,Relaciones!$F$18574:$F$18848,"rechazo")</x:f>
        <x:v>0</x:v>
      </x:c>
      <x:c r="U1446" s="15" t="n">
        <x:f>COUNTIFS(Relaciones!$D$18574:$D$18848,A1446,Relaciones!$F$18574:$F$18848,"rechazo")</x:f>
        <x:v>1</x:v>
      </x:c>
      <x:c r="V1446" s="15" t="n">
        <x:f>SUMIFS(Relaciones!$G$18574:$G$18848,Relaciones!$D$18574:$D$18848,A1446,Relaciones!$F$18574:$F$18848,"rechazo")</x:f>
        <x:v>0</x:v>
      </x:c>
      <x:c r="W1446" s="15" t="n">
        <x:f>SUM(INDEX(Respuestas!$B$1430:$B$1457,MATCH(A1446,Respuestas!$A$1430:$A$1457,0)),INDEX(Respuestas!$C$1430:$C$1457,MATCH(A1446,Respuestas!$A$1430:$A$1457,0)),INDEX(Respuestas!$D$1430:$D$1457,MATCH(A1446,Respuestas!$A$1430:$A$1457,0)),INDEX(Respuestas!$E$1430:$E$1457,MATCH(A1446,Respuestas!$A$1430:$A$1457,0)))</x:f>
        <x:v>9</x:v>
      </x:c>
      <x:c r="X1446" s="15" t="n">
        <x:f>COUNTIFS(Relaciones!$E$18574:$E$18848,A1446,Relaciones!$F$18574:$F$18848,"mediacion")</x:f>
        <x:v>0</x:v>
      </x:c>
      <x:c r="Y1446" s="15" t="n">
        <x:f>COUNTIFS(Relaciones!$E$18574:$E$18848,A1446,Relaciones!$F$18574:$F$18848,"mediacion_negativa")</x:f>
        <x:v>0</x:v>
      </x:c>
      <x:c r="Z1446" s="15" t="n">
        <x:f>COUNTIFS(Relaciones!$E$18574:$E$18848,A1446,Relaciones!$F$18574:$F$18848,"bullying")</x:f>
        <x:v>0</x:v>
      </x:c>
      <x:c r="AA1446" s="4" t="str">
        <x:f>INDEX(Respuestas!$F$1430:$F$1457,MATCH(A1446,Respuestas!$A$1430:$A$1457,0))</x:f>
        <x:v>No</x:v>
      </x:c>
      <x:c r="AB1446" s="4" t="str">
        <x:f>INDEX(Respuestas!$G$1430:$G$1457,MATCH(A1446,Respuestas!$A$1430:$A$1457,0))</x:f>
        <x:v>Sí</x:v>
      </x:c>
      <x:c r="AC1446" s="4" t="str">
        <x:f>INDEX(Respuestas!$H$1430:$H$1457,MATCH(A1446,Respuestas!$A$1430:$A$1457,0))</x:f>
        <x:v>No</x:v>
      </x:c>
      <x:c r="AD1446" s="4" t="str">
        <x:f>INDEX(Respuestas!$I$1430:$I$1457,MATCH(A1446,Respuestas!$A$1430:$A$1457,0))</x:f>
        <x:v>Sí</x:v>
      </x:c>
      <x:c r="AE1446" s="4" t="str">
        <x:f>INDEX(Respuestas!$J$1430:$J$1457,MATCH(A1446,Respuestas!$A$1430:$A$1457,0))</x:f>
        <x:v>G2</x:v>
      </x:c>
      <x:c r="AF1446" s="4" t="str">
        <x:v>normalizada_v1</x:v>
      </x:c>
      <x:c r="AG1446" s="4" t="n">
        <x:f>COUNTIFS($B$2:$B$1513,B1446,$C$2:$C$1513,C1446,$D$2:$D$1513,D1446)</x:f>
        <x:v>28</x:v>
      </x:c>
      <x:c r="AH1446" s="4" t="n">
        <x:f>COUNTIFS(Relaciones!$D$18574:$D$18848,A1446,Relaciones!$F$18574:$F$18848,"prediccion_amistad")</x:f>
        <x:v>2</x:v>
      </x:c>
      <x:c r="AI1446" s="4" t="n">
        <x:f>SUMIFS(Relaciones!$H$18574:$H$18848,Relaciones!$D$18574:$D$18848,A1446,Relaciones!$F$18574:$F$18848,"prediccion_amistad")</x:f>
        <x:v>1</x:v>
      </x:c>
      <x:c r="AJ1446" s="4" t="n">
        <x:f>COUNTIFS(Relaciones!$D$18574:$D$18848,A1446,Relaciones!$F$18574:$F$18848,"prediccion_rechazo")</x:f>
        <x:v>1</x:v>
      </x:c>
      <x:c r="AK1446" s="4" t="n">
        <x:f>SUMIFS(Relaciones!$H$18574:$H$18848,Relaciones!$D$18574:$D$18848,A1446,Relaciones!$F$18574:$F$18848,"prediccion_rechazo")</x:f>
        <x:v>0</x:v>
      </x:c>
      <x:c r="AL1446" s="4" t="n">
        <x:v>0.3675161745493062</x:v>
      </x:c>
    </x:row>
    <x:row r="1447" ht="23" customHeight="1">
      <x:c r="A1447" s="13" t="str">
        <x:v>01446</x:v>
      </x:c>
      <x:c r="B1447" s="4" t="str">
        <x:v>Córdoba</x:v>
      </x:c>
      <x:c r="C1447" s="4" t="str">
        <x:v>2.º Bachillerato</x:v>
      </x:c>
      <x:c r="D1447" s="4" t="str">
        <x:v>A</x:v>
      </x:c>
      <x:c r="E1447" s="4" t="str">
        <x:v>alumno</x:v>
      </x:c>
      <x:c r="F1447" s="14" t="n">
        <x:f>IF((AG1447-1)=0,"",ROUND(10*Q1447/(AG1447-1),1))</x:f>
        <x:v>0.7</x:v>
      </x:c>
      <x:c r="G1447" s="14" t="n">
        <x:f>IF((AG1447-1)=0,"",ROUND(10*R1447/(AG1447-1),1))</x:f>
        <x:v>1.1</x:v>
      </x:c>
      <x:c r="H1447" s="14" t="n">
        <x:f>IF(R1447=0,"",ROUND(10*S1447/R1447,1))</x:f>
        <x:v>6.7</x:v>
      </x:c>
      <x:c r="I1447" s="14" t="n">
        <x:f>IF(AH1447=0,"",ROUND(10*AI1447/AH1447,1))</x:f>
        <x:v>10</x:v>
      </x:c>
      <x:c r="J1447" s="14" t="n">
        <x:f>IF((AG1447-1)=0,"",ROUND(10*T1447/(AG1447-1),1))</x:f>
        <x:v>0</x:v>
      </x:c>
      <x:c r="K1447" s="14" t="n">
        <x:f>IF((AG1447-1)=0,"",ROUND(10*U1447/(AG1447-1),1))</x:f>
        <x:v>0.4</x:v>
      </x:c>
      <x:c r="L1447" s="14" t="n">
        <x:f>IF(U1447=0,"",ROUND(10*V1447/U1447,1))</x:f>
        <x:v>0</x:v>
      </x:c>
      <x:c r="M1447" s="14" t="str">
        <x:f>IF(AJ1447=0,"",ROUND(10*AK1447/AJ1447,1))</x:f>
      </x:c>
      <x:c r="N1447" s="14" t="n">
        <x:f>ROUND(10*W1447/12,1)</x:f>
        <x:v>8.3</x:v>
      </x:c>
      <x:c r="O1447" s="14" t="n">
        <x:f>ROUND(10*AL1447,1)</x:f>
        <x:v>2.5</x:v>
      </x:c>
      <x:c r="P1447" s="14" t="n">
        <x:f>IF((AG1447-1)=0,"",ROUND(10*X1447/(AG1447-1),1))</x:f>
        <x:v>0</x:v>
      </x:c>
      <x:c r="Q1447" s="15" t="n">
        <x:f>COUNTIFS(Relaciones!$E$18574:$E$18848,A1447,Relaciones!$F$18574:$F$18848,"amistad")</x:f>
        <x:v>2</x:v>
      </x:c>
      <x:c r="R1447" s="15" t="n">
        <x:f>COUNTIFS(Relaciones!$D$18574:$D$18848,A1447,Relaciones!$F$18574:$F$18848,"amistad")</x:f>
        <x:v>3</x:v>
      </x:c>
      <x:c r="S1447" s="15" t="n">
        <x:f>SUMIFS(Relaciones!$G$18574:$G$18848,Relaciones!$D$18574:$D$18848,A1447,Relaciones!$F$18574:$F$18848,"amistad")</x:f>
        <x:v>2</x:v>
      </x:c>
      <x:c r="T1447" s="15" t="n">
        <x:f>COUNTIFS(Relaciones!$E$18574:$E$18848,A1447,Relaciones!$F$18574:$F$18848,"rechazo")</x:f>
        <x:v>0</x:v>
      </x:c>
      <x:c r="U1447" s="15" t="n">
        <x:f>COUNTIFS(Relaciones!$D$18574:$D$18848,A1447,Relaciones!$F$18574:$F$18848,"rechazo")</x:f>
        <x:v>1</x:v>
      </x:c>
      <x:c r="V1447" s="15" t="n">
        <x:f>SUMIFS(Relaciones!$G$18574:$G$18848,Relaciones!$D$18574:$D$18848,A1447,Relaciones!$F$18574:$F$18848,"rechazo")</x:f>
        <x:v>0</x:v>
      </x:c>
      <x:c r="W1447" s="15" t="n">
        <x:f>SUM(INDEX(Respuestas!$B$1430:$B$1457,MATCH(A1447,Respuestas!$A$1430:$A$1457,0)),INDEX(Respuestas!$C$1430:$C$1457,MATCH(A1447,Respuestas!$A$1430:$A$1457,0)),INDEX(Respuestas!$D$1430:$D$1457,MATCH(A1447,Respuestas!$A$1430:$A$1457,0)),INDEX(Respuestas!$E$1430:$E$1457,MATCH(A1447,Respuestas!$A$1430:$A$1457,0)))</x:f>
        <x:v>10</x:v>
      </x:c>
      <x:c r="X1447" s="15" t="n">
        <x:f>COUNTIFS(Relaciones!$E$18574:$E$18848,A1447,Relaciones!$F$18574:$F$18848,"mediacion")</x:f>
        <x:v>0</x:v>
      </x:c>
      <x:c r="Y1447" s="15" t="n">
        <x:f>COUNTIFS(Relaciones!$E$18574:$E$18848,A1447,Relaciones!$F$18574:$F$18848,"mediacion_negativa")</x:f>
        <x:v>0</x:v>
      </x:c>
      <x:c r="Z1447" s="15" t="n">
        <x:f>COUNTIFS(Relaciones!$E$18574:$E$18848,A1447,Relaciones!$F$18574:$F$18848,"bullying")</x:f>
        <x:v>0</x:v>
      </x:c>
      <x:c r="AA1447" s="4" t="str">
        <x:f>INDEX(Respuestas!$F$1430:$F$1457,MATCH(A1447,Respuestas!$A$1430:$A$1457,0))</x:f>
        <x:v>No</x:v>
      </x:c>
      <x:c r="AB1447" s="4" t="str">
        <x:f>INDEX(Respuestas!$G$1430:$G$1457,MATCH(A1447,Respuestas!$A$1430:$A$1457,0))</x:f>
        <x:v>Sí</x:v>
      </x:c>
      <x:c r="AC1447" s="4" t="str">
        <x:f>INDEX(Respuestas!$H$1430:$H$1457,MATCH(A1447,Respuestas!$A$1430:$A$1457,0))</x:f>
        <x:v>No</x:v>
      </x:c>
      <x:c r="AD1447" s="4" t="str">
        <x:f>INDEX(Respuestas!$I$1430:$I$1457,MATCH(A1447,Respuestas!$A$1430:$A$1457,0))</x:f>
        <x:v>Sí</x:v>
      </x:c>
      <x:c r="AE1447" s="4" t="str">
        <x:f>INDEX(Respuestas!$J$1430:$J$1457,MATCH(A1447,Respuestas!$A$1430:$A$1457,0))</x:f>
        <x:v>G2</x:v>
      </x:c>
      <x:c r="AF1447" s="4" t="str">
        <x:v>normalizada_v1</x:v>
      </x:c>
      <x:c r="AG1447" s="4" t="n">
        <x:f>COUNTIFS($B$2:$B$1513,B1447,$C$2:$C$1513,C1447,$D$2:$D$1513,D1447)</x:f>
        <x:v>28</x:v>
      </x:c>
      <x:c r="AH1447" s="4" t="n">
        <x:f>COUNTIFS(Relaciones!$D$18574:$D$18848,A1447,Relaciones!$F$18574:$F$18848,"prediccion_amistad")</x:f>
        <x:v>2</x:v>
      </x:c>
      <x:c r="AI1447" s="4" t="n">
        <x:f>SUMIFS(Relaciones!$H$18574:$H$18848,Relaciones!$D$18574:$D$18848,A1447,Relaciones!$F$18574:$F$18848,"prediccion_amistad")</x:f>
        <x:v>2</x:v>
      </x:c>
      <x:c r="AJ1447" s="4" t="n">
        <x:f>COUNTIFS(Relaciones!$D$18574:$D$18848,A1447,Relaciones!$F$18574:$F$18848,"prediccion_rechazo")</x:f>
        <x:v>0</x:v>
      </x:c>
      <x:c r="AK1447" s="4" t="n">
        <x:f>SUMIFS(Relaciones!$H$18574:$H$18848,Relaciones!$D$18574:$D$18848,A1447,Relaciones!$F$18574:$F$18848,"prediccion_rechazo")</x:f>
        <x:v>0</x:v>
      </x:c>
      <x:c r="AL1447" s="4" t="n">
        <x:v>0.2531484160468395</x:v>
      </x:c>
    </x:row>
    <x:row r="1448" ht="23" customHeight="1">
      <x:c r="A1448" s="13" t="str">
        <x:v>01447</x:v>
      </x:c>
      <x:c r="B1448" s="4" t="str">
        <x:v>Córdoba</x:v>
      </x:c>
      <x:c r="C1448" s="4" t="str">
        <x:v>2.º Bachillerato</x:v>
      </x:c>
      <x:c r="D1448" s="4" t="str">
        <x:v>A</x:v>
      </x:c>
      <x:c r="E1448" s="4" t="str">
        <x:v>alumna</x:v>
      </x:c>
      <x:c r="F1448" s="14" t="n">
        <x:f>IF((AG1448-1)=0,"",ROUND(10*Q1448/(AG1448-1),1))</x:f>
        <x:v>0.7</x:v>
      </x:c>
      <x:c r="G1448" s="14" t="n">
        <x:f>IF((AG1448-1)=0,"",ROUND(10*R1448/(AG1448-1),1))</x:f>
        <x:v>1.5</x:v>
      </x:c>
      <x:c r="H1448" s="14" t="n">
        <x:f>IF(R1448=0,"",ROUND(10*S1448/R1448,1))</x:f>
        <x:v>5</x:v>
      </x:c>
      <x:c r="I1448" s="14" t="n">
        <x:f>IF(AH1448=0,"",ROUND(10*AI1448/AH1448,1))</x:f>
        <x:v>10</x:v>
      </x:c>
      <x:c r="J1448" s="14" t="n">
        <x:f>IF((AG1448-1)=0,"",ROUND(10*T1448/(AG1448-1),1))</x:f>
        <x:v>0</x:v>
      </x:c>
      <x:c r="K1448" s="14" t="n">
        <x:f>IF((AG1448-1)=0,"",ROUND(10*U1448/(AG1448-1),1))</x:f>
        <x:v>0.4</x:v>
      </x:c>
      <x:c r="L1448" s="14" t="n">
        <x:f>IF(U1448=0,"",ROUND(10*V1448/U1448,1))</x:f>
        <x:v>0</x:v>
      </x:c>
      <x:c r="M1448" s="14" t="str">
        <x:f>IF(AJ1448=0,"",ROUND(10*AK1448/AJ1448,1))</x:f>
      </x:c>
      <x:c r="N1448" s="14" t="n">
        <x:f>ROUND(10*W1448/12,1)</x:f>
        <x:v>9.2</x:v>
      </x:c>
      <x:c r="O1448" s="14" t="n">
        <x:f>ROUND(10*AL1448,1)</x:f>
        <x:v>3.8</x:v>
      </x:c>
      <x:c r="P1448" s="14" t="n">
        <x:f>IF((AG1448-1)=0,"",ROUND(10*X1448/(AG1448-1),1))</x:f>
        <x:v>0</x:v>
      </x:c>
      <x:c r="Q1448" s="15" t="n">
        <x:f>COUNTIFS(Relaciones!$E$18574:$E$18848,A1448,Relaciones!$F$18574:$F$18848,"amistad")</x:f>
        <x:v>2</x:v>
      </x:c>
      <x:c r="R1448" s="15" t="n">
        <x:f>COUNTIFS(Relaciones!$D$18574:$D$18848,A1448,Relaciones!$F$18574:$F$18848,"amistad")</x:f>
        <x:v>4</x:v>
      </x:c>
      <x:c r="S1448" s="15" t="n">
        <x:f>SUMIFS(Relaciones!$G$18574:$G$18848,Relaciones!$D$18574:$D$18848,A1448,Relaciones!$F$18574:$F$18848,"amistad")</x:f>
        <x:v>2</x:v>
      </x:c>
      <x:c r="T1448" s="15" t="n">
        <x:f>COUNTIFS(Relaciones!$E$18574:$E$18848,A1448,Relaciones!$F$18574:$F$18848,"rechazo")</x:f>
        <x:v>0</x:v>
      </x:c>
      <x:c r="U1448" s="15" t="n">
        <x:f>COUNTIFS(Relaciones!$D$18574:$D$18848,A1448,Relaciones!$F$18574:$F$18848,"rechazo")</x:f>
        <x:v>1</x:v>
      </x:c>
      <x:c r="V1448" s="15" t="n">
        <x:f>SUMIFS(Relaciones!$G$18574:$G$18848,Relaciones!$D$18574:$D$18848,A1448,Relaciones!$F$18574:$F$18848,"rechazo")</x:f>
        <x:v>0</x:v>
      </x:c>
      <x:c r="W1448" s="15" t="n">
        <x:f>SUM(INDEX(Respuestas!$B$1430:$B$1457,MATCH(A1448,Respuestas!$A$1430:$A$1457,0)),INDEX(Respuestas!$C$1430:$C$1457,MATCH(A1448,Respuestas!$A$1430:$A$1457,0)),INDEX(Respuestas!$D$1430:$D$1457,MATCH(A1448,Respuestas!$A$1430:$A$1457,0)),INDEX(Respuestas!$E$1430:$E$1457,MATCH(A1448,Respuestas!$A$1430:$A$1457,0)))</x:f>
        <x:v>11</x:v>
      </x:c>
      <x:c r="X1448" s="15" t="n">
        <x:f>COUNTIFS(Relaciones!$E$18574:$E$18848,A1448,Relaciones!$F$18574:$F$18848,"mediacion")</x:f>
        <x:v>0</x:v>
      </x:c>
      <x:c r="Y1448" s="15" t="n">
        <x:f>COUNTIFS(Relaciones!$E$18574:$E$18848,A1448,Relaciones!$F$18574:$F$18848,"mediacion_negativa")</x:f>
        <x:v>0</x:v>
      </x:c>
      <x:c r="Z1448" s="15" t="n">
        <x:f>COUNTIFS(Relaciones!$E$18574:$E$18848,A1448,Relaciones!$F$18574:$F$18848,"bullying")</x:f>
        <x:v>0</x:v>
      </x:c>
      <x:c r="AA1448" s="4" t="str">
        <x:f>INDEX(Respuestas!$F$1430:$F$1457,MATCH(A1448,Respuestas!$A$1430:$A$1457,0))</x:f>
        <x:v>No</x:v>
      </x:c>
      <x:c r="AB1448" s="4" t="str">
        <x:f>INDEX(Respuestas!$G$1430:$G$1457,MATCH(A1448,Respuestas!$A$1430:$A$1457,0))</x:f>
        <x:v>Sí</x:v>
      </x:c>
      <x:c r="AC1448" s="4" t="str">
        <x:f>INDEX(Respuestas!$H$1430:$H$1457,MATCH(A1448,Respuestas!$A$1430:$A$1457,0))</x:f>
        <x:v>No</x:v>
      </x:c>
      <x:c r="AD1448" s="4" t="str">
        <x:f>INDEX(Respuestas!$I$1430:$I$1457,MATCH(A1448,Respuestas!$A$1430:$A$1457,0))</x:f>
        <x:v>Sí</x:v>
      </x:c>
      <x:c r="AE1448" s="4" t="str">
        <x:f>INDEX(Respuestas!$J$1430:$J$1457,MATCH(A1448,Respuestas!$A$1430:$A$1457,0))</x:f>
        <x:v>G2</x:v>
      </x:c>
      <x:c r="AF1448" s="4" t="str">
        <x:v>normalizada_v1</x:v>
      </x:c>
      <x:c r="AG1448" s="4" t="n">
        <x:f>COUNTIFS($B$2:$B$1513,B1448,$C$2:$C$1513,C1448,$D$2:$D$1513,D1448)</x:f>
        <x:v>28</x:v>
      </x:c>
      <x:c r="AH1448" s="4" t="n">
        <x:f>COUNTIFS(Relaciones!$D$18574:$D$18848,A1448,Relaciones!$F$18574:$F$18848,"prediccion_amistad")</x:f>
        <x:v>2</x:v>
      </x:c>
      <x:c r="AI1448" s="4" t="n">
        <x:f>SUMIFS(Relaciones!$H$18574:$H$18848,Relaciones!$D$18574:$D$18848,A1448,Relaciones!$F$18574:$F$18848,"prediccion_amistad")</x:f>
        <x:v>2</x:v>
      </x:c>
      <x:c r="AJ1448" s="4" t="n">
        <x:f>COUNTIFS(Relaciones!$D$18574:$D$18848,A1448,Relaciones!$F$18574:$F$18848,"prediccion_rechazo")</x:f>
        <x:v>0</x:v>
      </x:c>
      <x:c r="AK1448" s="4" t="n">
        <x:f>SUMIFS(Relaciones!$H$18574:$H$18848,Relaciones!$D$18574:$D$18848,A1448,Relaciones!$F$18574:$F$18848,"prediccion_rechazo")</x:f>
        <x:v>0</x:v>
      </x:c>
      <x:c r="AL1448" s="4" t="n">
        <x:v>0.37791858175656645</x:v>
      </x:c>
    </x:row>
    <x:row r="1449" ht="23" customHeight="1">
      <x:c r="A1449" s="13" t="str">
        <x:v>01448</x:v>
      </x:c>
      <x:c r="B1449" s="4" t="str">
        <x:v>Córdoba</x:v>
      </x:c>
      <x:c r="C1449" s="4" t="str">
        <x:v>2.º Bachillerato</x:v>
      </x:c>
      <x:c r="D1449" s="4" t="str">
        <x:v>A</x:v>
      </x:c>
      <x:c r="E1449" s="4" t="str">
        <x:v>alumno</x:v>
      </x:c>
      <x:c r="F1449" s="14" t="n">
        <x:f>IF((AG1449-1)=0,"",ROUND(10*Q1449/(AG1449-1),1))</x:f>
        <x:v>0.7</x:v>
      </x:c>
      <x:c r="G1449" s="14" t="n">
        <x:f>IF((AG1449-1)=0,"",ROUND(10*R1449/(AG1449-1),1))</x:f>
        <x:v>1.1</x:v>
      </x:c>
      <x:c r="H1449" s="14" t="n">
        <x:f>IF(R1449=0,"",ROUND(10*S1449/R1449,1))</x:f>
        <x:v>6.7</x:v>
      </x:c>
      <x:c r="I1449" s="14" t="n">
        <x:f>IF(AH1449=0,"",ROUND(10*AI1449/AH1449,1))</x:f>
        <x:v>5</x:v>
      </x:c>
      <x:c r="J1449" s="14" t="n">
        <x:f>IF((AG1449-1)=0,"",ROUND(10*T1449/(AG1449-1),1))</x:f>
        <x:v>0</x:v>
      </x:c>
      <x:c r="K1449" s="14" t="n">
        <x:f>IF((AG1449-1)=0,"",ROUND(10*U1449/(AG1449-1),1))</x:f>
        <x:v>0.4</x:v>
      </x:c>
      <x:c r="L1449" s="14" t="n">
        <x:f>IF(U1449=0,"",ROUND(10*V1449/U1449,1))</x:f>
        <x:v>0</x:v>
      </x:c>
      <x:c r="M1449" s="14" t="n">
        <x:f>IF(AJ1449=0,"",ROUND(10*AK1449/AJ1449,1))</x:f>
        <x:v>0</x:v>
      </x:c>
      <x:c r="N1449" s="14" t="n">
        <x:f>ROUND(10*W1449/12,1)</x:f>
        <x:v>10</x:v>
      </x:c>
      <x:c r="O1449" s="14" t="n">
        <x:f>ROUND(10*AL1449,1)</x:f>
        <x:v>2.5</x:v>
      </x:c>
      <x:c r="P1449" s="14" t="n">
        <x:f>IF((AG1449-1)=0,"",ROUND(10*X1449/(AG1449-1),1))</x:f>
        <x:v>0</x:v>
      </x:c>
      <x:c r="Q1449" s="15" t="n">
        <x:f>COUNTIFS(Relaciones!$E$18574:$E$18848,A1449,Relaciones!$F$18574:$F$18848,"amistad")</x:f>
        <x:v>2</x:v>
      </x:c>
      <x:c r="R1449" s="15" t="n">
        <x:f>COUNTIFS(Relaciones!$D$18574:$D$18848,A1449,Relaciones!$F$18574:$F$18848,"amistad")</x:f>
        <x:v>3</x:v>
      </x:c>
      <x:c r="S1449" s="15" t="n">
        <x:f>SUMIFS(Relaciones!$G$18574:$G$18848,Relaciones!$D$18574:$D$18848,A1449,Relaciones!$F$18574:$F$18848,"amistad")</x:f>
        <x:v>2</x:v>
      </x:c>
      <x:c r="T1449" s="15" t="n">
        <x:f>COUNTIFS(Relaciones!$E$18574:$E$18848,A1449,Relaciones!$F$18574:$F$18848,"rechazo")</x:f>
        <x:v>0</x:v>
      </x:c>
      <x:c r="U1449" s="15" t="n">
        <x:f>COUNTIFS(Relaciones!$D$18574:$D$18848,A1449,Relaciones!$F$18574:$F$18848,"rechazo")</x:f>
        <x:v>1</x:v>
      </x:c>
      <x:c r="V1449" s="15" t="n">
        <x:f>SUMIFS(Relaciones!$G$18574:$G$18848,Relaciones!$D$18574:$D$18848,A1449,Relaciones!$F$18574:$F$18848,"rechazo")</x:f>
        <x:v>0</x:v>
      </x:c>
      <x:c r="W1449" s="15" t="n">
        <x:f>SUM(INDEX(Respuestas!$B$1430:$B$1457,MATCH(A1449,Respuestas!$A$1430:$A$1457,0)),INDEX(Respuestas!$C$1430:$C$1457,MATCH(A1449,Respuestas!$A$1430:$A$1457,0)),INDEX(Respuestas!$D$1430:$D$1457,MATCH(A1449,Respuestas!$A$1430:$A$1457,0)),INDEX(Respuestas!$E$1430:$E$1457,MATCH(A1449,Respuestas!$A$1430:$A$1457,0)))</x:f>
        <x:v>12</x:v>
      </x:c>
      <x:c r="X1449" s="15" t="n">
        <x:f>COUNTIFS(Relaciones!$E$18574:$E$18848,A1449,Relaciones!$F$18574:$F$18848,"mediacion")</x:f>
        <x:v>0</x:v>
      </x:c>
      <x:c r="Y1449" s="15" t="n">
        <x:f>COUNTIFS(Relaciones!$E$18574:$E$18848,A1449,Relaciones!$F$18574:$F$18848,"mediacion_negativa")</x:f>
        <x:v>0</x:v>
      </x:c>
      <x:c r="Z1449" s="15" t="n">
        <x:f>COUNTIFS(Relaciones!$E$18574:$E$18848,A1449,Relaciones!$F$18574:$F$18848,"bullying")</x:f>
        <x:v>0</x:v>
      </x:c>
      <x:c r="AA1449" s="4" t="str">
        <x:f>INDEX(Respuestas!$F$1430:$F$1457,MATCH(A1449,Respuestas!$A$1430:$A$1457,0))</x:f>
        <x:v>No</x:v>
      </x:c>
      <x:c r="AB1449" s="4" t="str">
        <x:f>INDEX(Respuestas!$G$1430:$G$1457,MATCH(A1449,Respuestas!$A$1430:$A$1457,0))</x:f>
        <x:v>Sí</x:v>
      </x:c>
      <x:c r="AC1449" s="4" t="str">
        <x:f>INDEX(Respuestas!$H$1430:$H$1457,MATCH(A1449,Respuestas!$A$1430:$A$1457,0))</x:f>
        <x:v>No</x:v>
      </x:c>
      <x:c r="AD1449" s="4" t="str">
        <x:f>INDEX(Respuestas!$I$1430:$I$1457,MATCH(A1449,Respuestas!$A$1430:$A$1457,0))</x:f>
        <x:v>Sí</x:v>
      </x:c>
      <x:c r="AE1449" s="4" t="str">
        <x:f>INDEX(Respuestas!$J$1430:$J$1457,MATCH(A1449,Respuestas!$A$1430:$A$1457,0))</x:f>
        <x:v>G2</x:v>
      </x:c>
      <x:c r="AF1449" s="4" t="str">
        <x:v>normalizada_v1</x:v>
      </x:c>
      <x:c r="AG1449" s="4" t="n">
        <x:f>COUNTIFS($B$2:$B$1513,B1449,$C$2:$C$1513,C1449,$D$2:$D$1513,D1449)</x:f>
        <x:v>28</x:v>
      </x:c>
      <x:c r="AH1449" s="4" t="n">
        <x:f>COUNTIFS(Relaciones!$D$18574:$D$18848,A1449,Relaciones!$F$18574:$F$18848,"prediccion_amistad")</x:f>
        <x:v>2</x:v>
      </x:c>
      <x:c r="AI1449" s="4" t="n">
        <x:f>SUMIFS(Relaciones!$H$18574:$H$18848,Relaciones!$D$18574:$D$18848,A1449,Relaciones!$F$18574:$F$18848,"prediccion_amistad")</x:f>
        <x:v>1</x:v>
      </x:c>
      <x:c r="AJ1449" s="4" t="n">
        <x:f>COUNTIFS(Relaciones!$D$18574:$D$18848,A1449,Relaciones!$F$18574:$F$18848,"prediccion_rechazo")</x:f>
        <x:v>1</x:v>
      </x:c>
      <x:c r="AK1449" s="4" t="n">
        <x:f>SUMIFS(Relaciones!$H$18574:$H$18848,Relaciones!$D$18574:$D$18848,A1449,Relaciones!$F$18574:$F$18848,"prediccion_rechazo")</x:f>
        <x:v>0</x:v>
      </x:c>
      <x:c r="AL1449" s="4" t="n">
        <x:v>0.2548984767647462</x:v>
      </x:c>
    </x:row>
    <x:row r="1450" ht="23" customHeight="1">
      <x:c r="A1450" s="13" t="str">
        <x:v>01449</x:v>
      </x:c>
      <x:c r="B1450" s="4" t="str">
        <x:v>Córdoba</x:v>
      </x:c>
      <x:c r="C1450" s="4" t="str">
        <x:v>2.º Bachillerato</x:v>
      </x:c>
      <x:c r="D1450" s="4" t="str">
        <x:v>A</x:v>
      </x:c>
      <x:c r="E1450" s="4" t="str">
        <x:v>alumna</x:v>
      </x:c>
      <x:c r="F1450" s="14" t="n">
        <x:f>IF((AG1450-1)=0,"",ROUND(10*Q1450/(AG1450-1),1))</x:f>
        <x:v>0.7</x:v>
      </x:c>
      <x:c r="G1450" s="14" t="n">
        <x:f>IF((AG1450-1)=0,"",ROUND(10*R1450/(AG1450-1),1))</x:f>
        <x:v>1.5</x:v>
      </x:c>
      <x:c r="H1450" s="14" t="n">
        <x:f>IF(R1450=0,"",ROUND(10*S1450/R1450,1))</x:f>
        <x:v>5</x:v>
      </x:c>
      <x:c r="I1450" s="14" t="n">
        <x:f>IF(AH1450=0,"",ROUND(10*AI1450/AH1450,1))</x:f>
        <x:v>10</x:v>
      </x:c>
      <x:c r="J1450" s="14" t="n">
        <x:f>IF((AG1450-1)=0,"",ROUND(10*T1450/(AG1450-1),1))</x:f>
        <x:v>0</x:v>
      </x:c>
      <x:c r="K1450" s="14" t="n">
        <x:f>IF((AG1450-1)=0,"",ROUND(10*U1450/(AG1450-1),1))</x:f>
        <x:v>0.7</x:v>
      </x:c>
      <x:c r="L1450" s="14" t="n">
        <x:f>IF(U1450=0,"",ROUND(10*V1450/U1450,1))</x:f>
        <x:v>0</x:v>
      </x:c>
      <x:c r="M1450" s="14" t="str">
        <x:f>IF(AJ1450=0,"",ROUND(10*AK1450/AJ1450,1))</x:f>
      </x:c>
      <x:c r="N1450" s="14" t="n">
        <x:f>ROUND(10*W1450/12,1)</x:f>
        <x:v>7.5</x:v>
      </x:c>
      <x:c r="O1450" s="14" t="n">
        <x:f>ROUND(10*AL1450,1)</x:f>
        <x:v>3.8</x:v>
      </x:c>
      <x:c r="P1450" s="14" t="n">
        <x:f>IF((AG1450-1)=0,"",ROUND(10*X1450/(AG1450-1),1))</x:f>
        <x:v>0</x:v>
      </x:c>
      <x:c r="Q1450" s="15" t="n">
        <x:f>COUNTIFS(Relaciones!$E$18574:$E$18848,A1450,Relaciones!$F$18574:$F$18848,"amistad")</x:f>
        <x:v>2</x:v>
      </x:c>
      <x:c r="R1450" s="15" t="n">
        <x:f>COUNTIFS(Relaciones!$D$18574:$D$18848,A1450,Relaciones!$F$18574:$F$18848,"amistad")</x:f>
        <x:v>4</x:v>
      </x:c>
      <x:c r="S1450" s="15" t="n">
        <x:f>SUMIFS(Relaciones!$G$18574:$G$18848,Relaciones!$D$18574:$D$18848,A1450,Relaciones!$F$18574:$F$18848,"amistad")</x:f>
        <x:v>2</x:v>
      </x:c>
      <x:c r="T1450" s="15" t="n">
        <x:f>COUNTIFS(Relaciones!$E$18574:$E$18848,A1450,Relaciones!$F$18574:$F$18848,"rechazo")</x:f>
        <x:v>0</x:v>
      </x:c>
      <x:c r="U1450" s="15" t="n">
        <x:f>COUNTIFS(Relaciones!$D$18574:$D$18848,A1450,Relaciones!$F$18574:$F$18848,"rechazo")</x:f>
        <x:v>2</x:v>
      </x:c>
      <x:c r="V1450" s="15" t="n">
        <x:f>SUMIFS(Relaciones!$G$18574:$G$18848,Relaciones!$D$18574:$D$18848,A1450,Relaciones!$F$18574:$F$18848,"rechazo")</x:f>
        <x:v>0</x:v>
      </x:c>
      <x:c r="W1450" s="15" t="n">
        <x:f>SUM(INDEX(Respuestas!$B$1430:$B$1457,MATCH(A1450,Respuestas!$A$1430:$A$1457,0)),INDEX(Respuestas!$C$1430:$C$1457,MATCH(A1450,Respuestas!$A$1430:$A$1457,0)),INDEX(Respuestas!$D$1430:$D$1457,MATCH(A1450,Respuestas!$A$1430:$A$1457,0)),INDEX(Respuestas!$E$1430:$E$1457,MATCH(A1450,Respuestas!$A$1430:$A$1457,0)))</x:f>
        <x:v>9</x:v>
      </x:c>
      <x:c r="X1450" s="15" t="n">
        <x:f>COUNTIFS(Relaciones!$E$18574:$E$18848,A1450,Relaciones!$F$18574:$F$18848,"mediacion")</x:f>
        <x:v>0</x:v>
      </x:c>
      <x:c r="Y1450" s="15" t="n">
        <x:f>COUNTIFS(Relaciones!$E$18574:$E$18848,A1450,Relaciones!$F$18574:$F$18848,"mediacion_negativa")</x:f>
        <x:v>0</x:v>
      </x:c>
      <x:c r="Z1450" s="15" t="n">
        <x:f>COUNTIFS(Relaciones!$E$18574:$E$18848,A1450,Relaciones!$F$18574:$F$18848,"bullying")</x:f>
        <x:v>0</x:v>
      </x:c>
      <x:c r="AA1450" s="4" t="str">
        <x:f>INDEX(Respuestas!$F$1430:$F$1457,MATCH(A1450,Respuestas!$A$1430:$A$1457,0))</x:f>
        <x:v>No</x:v>
      </x:c>
      <x:c r="AB1450" s="4" t="str">
        <x:f>INDEX(Respuestas!$G$1430:$G$1457,MATCH(A1450,Respuestas!$A$1430:$A$1457,0))</x:f>
        <x:v>Sí</x:v>
      </x:c>
      <x:c r="AC1450" s="4" t="str">
        <x:f>INDEX(Respuestas!$H$1430:$H$1457,MATCH(A1450,Respuestas!$A$1430:$A$1457,0))</x:f>
        <x:v>No</x:v>
      </x:c>
      <x:c r="AD1450" s="4" t="str">
        <x:f>INDEX(Respuestas!$I$1430:$I$1457,MATCH(A1450,Respuestas!$A$1430:$A$1457,0))</x:f>
        <x:v>Sí</x:v>
      </x:c>
      <x:c r="AE1450" s="4" t="str">
        <x:f>INDEX(Respuestas!$J$1430:$J$1457,MATCH(A1450,Respuestas!$A$1430:$A$1457,0))</x:f>
        <x:v>G2</x:v>
      </x:c>
      <x:c r="AF1450" s="4" t="str">
        <x:v>normalizada_v1</x:v>
      </x:c>
      <x:c r="AG1450" s="4" t="n">
        <x:f>COUNTIFS($B$2:$B$1513,B1450,$C$2:$C$1513,C1450,$D$2:$D$1513,D1450)</x:f>
        <x:v>28</x:v>
      </x:c>
      <x:c r="AH1450" s="4" t="n">
        <x:f>COUNTIFS(Relaciones!$D$18574:$D$18848,A1450,Relaciones!$F$18574:$F$18848,"prediccion_amistad")</x:f>
        <x:v>1</x:v>
      </x:c>
      <x:c r="AI1450" s="4" t="n">
        <x:f>SUMIFS(Relaciones!$H$18574:$H$18848,Relaciones!$D$18574:$D$18848,A1450,Relaciones!$F$18574:$F$18848,"prediccion_amistad")</x:f>
        <x:v>1</x:v>
      </x:c>
      <x:c r="AJ1450" s="4" t="n">
        <x:f>COUNTIFS(Relaciones!$D$18574:$D$18848,A1450,Relaciones!$F$18574:$F$18848,"prediccion_rechazo")</x:f>
        <x:v>0</x:v>
      </x:c>
      <x:c r="AK1450" s="4" t="n">
        <x:f>SUMIFS(Relaciones!$H$18574:$H$18848,Relaciones!$D$18574:$D$18848,A1450,Relaciones!$F$18574:$F$18848,"prediccion_rechazo")</x:f>
        <x:v>0</x:v>
      </x:c>
      <x:c r="AL1450" s="4" t="n">
        <x:v>0.37821278247243073</x:v>
      </x:c>
    </x:row>
    <x:row r="1451" ht="23" customHeight="1">
      <x:c r="A1451" s="13" t="str">
        <x:v>01450</x:v>
      </x:c>
      <x:c r="B1451" s="4" t="str">
        <x:v>Córdoba</x:v>
      </x:c>
      <x:c r="C1451" s="4" t="str">
        <x:v>2.º Bachillerato</x:v>
      </x:c>
      <x:c r="D1451" s="4" t="str">
        <x:v>A</x:v>
      </x:c>
      <x:c r="E1451" s="4" t="str">
        <x:v>alumno</x:v>
      </x:c>
      <x:c r="F1451" s="14" t="n">
        <x:f>IF((AG1451-1)=0,"",ROUND(10*Q1451/(AG1451-1),1))</x:f>
        <x:v>0.7</x:v>
      </x:c>
      <x:c r="G1451" s="14" t="n">
        <x:f>IF((AG1451-1)=0,"",ROUND(10*R1451/(AG1451-1),1))</x:f>
        <x:v>1.1</x:v>
      </x:c>
      <x:c r="H1451" s="14" t="n">
        <x:f>IF(R1451=0,"",ROUND(10*S1451/R1451,1))</x:f>
        <x:v>6.7</x:v>
      </x:c>
      <x:c r="I1451" s="14" t="n">
        <x:f>IF(AH1451=0,"",ROUND(10*AI1451/AH1451,1))</x:f>
        <x:v>10</x:v>
      </x:c>
      <x:c r="J1451" s="14" t="n">
        <x:f>IF((AG1451-1)=0,"",ROUND(10*T1451/(AG1451-1),1))</x:f>
        <x:v>0</x:v>
      </x:c>
      <x:c r="K1451" s="14" t="n">
        <x:f>IF((AG1451-1)=0,"",ROUND(10*U1451/(AG1451-1),1))</x:f>
        <x:v>0</x:v>
      </x:c>
      <x:c r="L1451" s="14" t="str">
        <x:f>IF(U1451=0,"",ROUND(10*V1451/U1451,1))</x:f>
      </x:c>
      <x:c r="M1451" s="14" t="str">
        <x:f>IF(AJ1451=0,"",ROUND(10*AK1451/AJ1451,1))</x:f>
      </x:c>
      <x:c r="N1451" s="14" t="n">
        <x:f>ROUND(10*W1451/12,1)</x:f>
        <x:v>8.3</x:v>
      </x:c>
      <x:c r="O1451" s="14" t="n">
        <x:f>ROUND(10*AL1451,1)</x:f>
        <x:v>2.5</x:v>
      </x:c>
      <x:c r="P1451" s="14" t="n">
        <x:f>IF((AG1451-1)=0,"",ROUND(10*X1451/(AG1451-1),1))</x:f>
        <x:v>0</x:v>
      </x:c>
      <x:c r="Q1451" s="15" t="n">
        <x:f>COUNTIFS(Relaciones!$E$18574:$E$18848,A1451,Relaciones!$F$18574:$F$18848,"amistad")</x:f>
        <x:v>2</x:v>
      </x:c>
      <x:c r="R1451" s="15" t="n">
        <x:f>COUNTIFS(Relaciones!$D$18574:$D$18848,A1451,Relaciones!$F$18574:$F$18848,"amistad")</x:f>
        <x:v>3</x:v>
      </x:c>
      <x:c r="S1451" s="15" t="n">
        <x:f>SUMIFS(Relaciones!$G$18574:$G$18848,Relaciones!$D$18574:$D$18848,A1451,Relaciones!$F$18574:$F$18848,"amistad")</x:f>
        <x:v>2</x:v>
      </x:c>
      <x:c r="T1451" s="15" t="n">
        <x:f>COUNTIFS(Relaciones!$E$18574:$E$18848,A1451,Relaciones!$F$18574:$F$18848,"rechazo")</x:f>
        <x:v>0</x:v>
      </x:c>
      <x:c r="U1451" s="15" t="n">
        <x:f>COUNTIFS(Relaciones!$D$18574:$D$18848,A1451,Relaciones!$F$18574:$F$18848,"rechazo")</x:f>
        <x:v>0</x:v>
      </x:c>
      <x:c r="V1451" s="15" t="n">
        <x:f>SUMIFS(Relaciones!$G$18574:$G$18848,Relaciones!$D$18574:$D$18848,A1451,Relaciones!$F$18574:$F$18848,"rechazo")</x:f>
        <x:v>0</x:v>
      </x:c>
      <x:c r="W1451" s="15" t="n">
        <x:f>SUM(INDEX(Respuestas!$B$1430:$B$1457,MATCH(A1451,Respuestas!$A$1430:$A$1457,0)),INDEX(Respuestas!$C$1430:$C$1457,MATCH(A1451,Respuestas!$A$1430:$A$1457,0)),INDEX(Respuestas!$D$1430:$D$1457,MATCH(A1451,Respuestas!$A$1430:$A$1457,0)),INDEX(Respuestas!$E$1430:$E$1457,MATCH(A1451,Respuestas!$A$1430:$A$1457,0)))</x:f>
        <x:v>10</x:v>
      </x:c>
      <x:c r="X1451" s="15" t="n">
        <x:f>COUNTIFS(Relaciones!$E$18574:$E$18848,A1451,Relaciones!$F$18574:$F$18848,"mediacion")</x:f>
        <x:v>0</x:v>
      </x:c>
      <x:c r="Y1451" s="15" t="n">
        <x:f>COUNTIFS(Relaciones!$E$18574:$E$18848,A1451,Relaciones!$F$18574:$F$18848,"mediacion_negativa")</x:f>
        <x:v>0</x:v>
      </x:c>
      <x:c r="Z1451" s="15" t="n">
        <x:f>COUNTIFS(Relaciones!$E$18574:$E$18848,A1451,Relaciones!$F$18574:$F$18848,"bullying")</x:f>
        <x:v>0</x:v>
      </x:c>
      <x:c r="AA1451" s="4" t="str">
        <x:f>INDEX(Respuestas!$F$1430:$F$1457,MATCH(A1451,Respuestas!$A$1430:$A$1457,0))</x:f>
        <x:v>No</x:v>
      </x:c>
      <x:c r="AB1451" s="4" t="str">
        <x:f>INDEX(Respuestas!$G$1430:$G$1457,MATCH(A1451,Respuestas!$A$1430:$A$1457,0))</x:f>
        <x:v>Sí</x:v>
      </x:c>
      <x:c r="AC1451" s="4" t="str">
        <x:f>INDEX(Respuestas!$H$1430:$H$1457,MATCH(A1451,Respuestas!$A$1430:$A$1457,0))</x:f>
        <x:v>No</x:v>
      </x:c>
      <x:c r="AD1451" s="4" t="str">
        <x:f>INDEX(Respuestas!$I$1430:$I$1457,MATCH(A1451,Respuestas!$A$1430:$A$1457,0))</x:f>
        <x:v>Sí</x:v>
      </x:c>
      <x:c r="AE1451" s="4" t="str">
        <x:f>INDEX(Respuestas!$J$1430:$J$1457,MATCH(A1451,Respuestas!$A$1430:$A$1457,0))</x:f>
        <x:v>G2</x:v>
      </x:c>
      <x:c r="AF1451" s="4" t="str">
        <x:v>normalizada_v1</x:v>
      </x:c>
      <x:c r="AG1451" s="4" t="n">
        <x:f>COUNTIFS($B$2:$B$1513,B1451,$C$2:$C$1513,C1451,$D$2:$D$1513,D1451)</x:f>
        <x:v>28</x:v>
      </x:c>
      <x:c r="AH1451" s="4" t="n">
        <x:f>COUNTIFS(Relaciones!$D$18574:$D$18848,A1451,Relaciones!$F$18574:$F$18848,"prediccion_amistad")</x:f>
        <x:v>2</x:v>
      </x:c>
      <x:c r="AI1451" s="4" t="n">
        <x:f>SUMIFS(Relaciones!$H$18574:$H$18848,Relaciones!$D$18574:$D$18848,A1451,Relaciones!$F$18574:$F$18848,"prediccion_amistad")</x:f>
        <x:v>2</x:v>
      </x:c>
      <x:c r="AJ1451" s="4" t="n">
        <x:f>COUNTIFS(Relaciones!$D$18574:$D$18848,A1451,Relaciones!$F$18574:$F$18848,"prediccion_rechazo")</x:f>
        <x:v>0</x:v>
      </x:c>
      <x:c r="AK1451" s="4" t="n">
        <x:f>SUMIFS(Relaciones!$H$18574:$H$18848,Relaciones!$D$18574:$D$18848,A1451,Relaciones!$F$18574:$F$18848,"prediccion_rechazo")</x:f>
        <x:v>0</x:v>
      </x:c>
      <x:c r="AL1451" s="4" t="n">
        <x:v>0.2549466106329512</x:v>
      </x:c>
    </x:row>
    <x:row r="1452" ht="23" customHeight="1">
      <x:c r="A1452" s="13" t="str">
        <x:v>01451</x:v>
      </x:c>
      <x:c r="B1452" s="4" t="str">
        <x:v>Córdoba</x:v>
      </x:c>
      <x:c r="C1452" s="4" t="str">
        <x:v>2.º Bachillerato</x:v>
      </x:c>
      <x:c r="D1452" s="4" t="str">
        <x:v>A</x:v>
      </x:c>
      <x:c r="E1452" s="4" t="str">
        <x:v>alumna</x:v>
      </x:c>
      <x:c r="F1452" s="14" t="n">
        <x:f>IF((AG1452-1)=0,"",ROUND(10*Q1452/(AG1452-1),1))</x:f>
        <x:v>0.7</x:v>
      </x:c>
      <x:c r="G1452" s="14" t="n">
        <x:f>IF((AG1452-1)=0,"",ROUND(10*R1452/(AG1452-1),1))</x:f>
        <x:v>1.5</x:v>
      </x:c>
      <x:c r="H1452" s="14" t="n">
        <x:f>IF(R1452=0,"",ROUND(10*S1452/R1452,1))</x:f>
        <x:v>5</x:v>
      </x:c>
      <x:c r="I1452" s="14" t="n">
        <x:f>IF(AH1452=0,"",ROUND(10*AI1452/AH1452,1))</x:f>
        <x:v>6.7</x:v>
      </x:c>
      <x:c r="J1452" s="14" t="n">
        <x:f>IF((AG1452-1)=0,"",ROUND(10*T1452/(AG1452-1),1))</x:f>
        <x:v>8.1</x:v>
      </x:c>
      <x:c r="K1452" s="14" t="n">
        <x:f>IF((AG1452-1)=0,"",ROUND(10*U1452/(AG1452-1),1))</x:f>
        <x:v>0.4</x:v>
      </x:c>
      <x:c r="L1452" s="14" t="n">
        <x:f>IF(U1452=0,"",ROUND(10*V1452/U1452,1))</x:f>
        <x:v>10</x:v>
      </x:c>
      <x:c r="M1452" s="14" t="n">
        <x:f>IF(AJ1452=0,"",ROUND(10*AK1452/AJ1452,1))</x:f>
        <x:v>9.4</x:v>
      </x:c>
      <x:c r="N1452" s="14" t="n">
        <x:f>ROUND(10*W1452/12,1)</x:f>
        <x:v>4.2</x:v>
      </x:c>
      <x:c r="O1452" s="14" t="n">
        <x:f>ROUND(10*AL1452,1)</x:f>
        <x:v>3.8</x:v>
      </x:c>
      <x:c r="P1452" s="14" t="n">
        <x:f>IF((AG1452-1)=0,"",ROUND(10*X1452/(AG1452-1),1))</x:f>
        <x:v>0</x:v>
      </x:c>
      <x:c r="Q1452" s="15" t="n">
        <x:f>COUNTIFS(Relaciones!$E$18574:$E$18848,A1452,Relaciones!$F$18574:$F$18848,"amistad")</x:f>
        <x:v>2</x:v>
      </x:c>
      <x:c r="R1452" s="15" t="n">
        <x:f>COUNTIFS(Relaciones!$D$18574:$D$18848,A1452,Relaciones!$F$18574:$F$18848,"amistad")</x:f>
        <x:v>4</x:v>
      </x:c>
      <x:c r="S1452" s="15" t="n">
        <x:f>SUMIFS(Relaciones!$G$18574:$G$18848,Relaciones!$D$18574:$D$18848,A1452,Relaciones!$F$18574:$F$18848,"amistad")</x:f>
        <x:v>2</x:v>
      </x:c>
      <x:c r="T1452" s="15" t="n">
        <x:f>COUNTIFS(Relaciones!$E$18574:$E$18848,A1452,Relaciones!$F$18574:$F$18848,"rechazo")</x:f>
        <x:v>22</x:v>
      </x:c>
      <x:c r="U1452" s="15" t="n">
        <x:f>COUNTIFS(Relaciones!$D$18574:$D$18848,A1452,Relaciones!$F$18574:$F$18848,"rechazo")</x:f>
        <x:v>1</x:v>
      </x:c>
      <x:c r="V1452" s="15" t="n">
        <x:f>SUMIFS(Relaciones!$G$18574:$G$18848,Relaciones!$D$18574:$D$18848,A1452,Relaciones!$F$18574:$F$18848,"rechazo")</x:f>
        <x:v>1</x:v>
      </x:c>
      <x:c r="W1452" s="15" t="n">
        <x:f>SUM(INDEX(Respuestas!$B$1430:$B$1457,MATCH(A1452,Respuestas!$A$1430:$A$1457,0)),INDEX(Respuestas!$C$1430:$C$1457,MATCH(A1452,Respuestas!$A$1430:$A$1457,0)),INDEX(Respuestas!$D$1430:$D$1457,MATCH(A1452,Respuestas!$A$1430:$A$1457,0)),INDEX(Respuestas!$E$1430:$E$1457,MATCH(A1452,Respuestas!$A$1430:$A$1457,0)))</x:f>
        <x:v>5</x:v>
      </x:c>
      <x:c r="X1452" s="15" t="n">
        <x:f>COUNTIFS(Relaciones!$E$18574:$E$18848,A1452,Relaciones!$F$18574:$F$18848,"mediacion")</x:f>
        <x:v>0</x:v>
      </x:c>
      <x:c r="Y1452" s="15" t="n">
        <x:f>COUNTIFS(Relaciones!$E$18574:$E$18848,A1452,Relaciones!$F$18574:$F$18848,"mediacion_negativa")</x:f>
        <x:v>7</x:v>
      </x:c>
      <x:c r="Z1452" s="15" t="n">
        <x:f>COUNTIFS(Relaciones!$E$18574:$E$18848,A1452,Relaciones!$F$18574:$F$18848,"bullying")</x:f>
        <x:v>5</x:v>
      </x:c>
      <x:c r="AA1452" s="4" t="str">
        <x:f>INDEX(Respuestas!$F$1430:$F$1457,MATCH(A1452,Respuestas!$A$1430:$A$1457,0))</x:f>
        <x:v>Sí</x:v>
      </x:c>
      <x:c r="AB1452" s="4" t="str">
        <x:f>INDEX(Respuestas!$G$1430:$G$1457,MATCH(A1452,Respuestas!$A$1430:$A$1457,0))</x:f>
        <x:v>Sí</x:v>
      </x:c>
      <x:c r="AC1452" s="4" t="str">
        <x:f>INDEX(Respuestas!$H$1430:$H$1457,MATCH(A1452,Respuestas!$A$1430:$A$1457,0))</x:f>
        <x:v>Sí</x:v>
      </x:c>
      <x:c r="AD1452" s="4" t="str">
        <x:f>INDEX(Respuestas!$I$1430:$I$1457,MATCH(A1452,Respuestas!$A$1430:$A$1457,0))</x:f>
        <x:v>No</x:v>
      </x:c>
      <x:c r="AE1452" s="4" t="str">
        <x:f>INDEX(Respuestas!$J$1430:$J$1457,MATCH(A1452,Respuestas!$A$1430:$A$1457,0))</x:f>
        <x:v>G2</x:v>
      </x:c>
      <x:c r="AF1452" s="4" t="str">
        <x:v>normalizada_v1</x:v>
      </x:c>
      <x:c r="AG1452" s="4" t="n">
        <x:f>COUNTIFS($B$2:$B$1513,B1452,$C$2:$C$1513,C1452,$D$2:$D$1513,D1452)</x:f>
        <x:v>28</x:v>
      </x:c>
      <x:c r="AH1452" s="4" t="n">
        <x:f>COUNTIFS(Relaciones!$D$18574:$D$18848,A1452,Relaciones!$F$18574:$F$18848,"prediccion_amistad")</x:f>
        <x:v>3</x:v>
      </x:c>
      <x:c r="AI1452" s="4" t="n">
        <x:f>SUMIFS(Relaciones!$H$18574:$H$18848,Relaciones!$D$18574:$D$18848,A1452,Relaciones!$F$18574:$F$18848,"prediccion_amistad")</x:f>
        <x:v>2</x:v>
      </x:c>
      <x:c r="AJ1452" s="4" t="n">
        <x:f>COUNTIFS(Relaciones!$D$18574:$D$18848,A1452,Relaciones!$F$18574:$F$18848,"prediccion_rechazo")</x:f>
        <x:v>18</x:v>
      </x:c>
      <x:c r="AK1452" s="4" t="n">
        <x:f>SUMIFS(Relaciones!$H$18574:$H$18848,Relaciones!$D$18574:$D$18848,A1452,Relaciones!$F$18574:$F$18848,"prediccion_rechazo")</x:f>
        <x:v>17</x:v>
      </x:c>
      <x:c r="AL1452" s="4" t="n">
        <x:v>0.37821278247243073</x:v>
      </x:c>
    </x:row>
    <x:row r="1453" ht="23" customHeight="1">
      <x:c r="A1453" s="13" t="str">
        <x:v>01452</x:v>
      </x:c>
      <x:c r="B1453" s="4" t="str">
        <x:v>Córdoba</x:v>
      </x:c>
      <x:c r="C1453" s="4" t="str">
        <x:v>2.º Bachillerato</x:v>
      </x:c>
      <x:c r="D1453" s="4" t="str">
        <x:v>A</x:v>
      </x:c>
      <x:c r="E1453" s="4" t="str">
        <x:v>alumno</x:v>
      </x:c>
      <x:c r="F1453" s="14" t="n">
        <x:f>IF((AG1453-1)=0,"",ROUND(10*Q1453/(AG1453-1),1))</x:f>
        <x:v>0.7</x:v>
      </x:c>
      <x:c r="G1453" s="14" t="n">
        <x:f>IF((AG1453-1)=0,"",ROUND(10*R1453/(AG1453-1),1))</x:f>
        <x:v>1.1</x:v>
      </x:c>
      <x:c r="H1453" s="14" t="n">
        <x:f>IF(R1453=0,"",ROUND(10*S1453/R1453,1))</x:f>
        <x:v>6.7</x:v>
      </x:c>
      <x:c r="I1453" s="14" t="n">
        <x:f>IF(AH1453=0,"",ROUND(10*AI1453/AH1453,1))</x:f>
        <x:v>10</x:v>
      </x:c>
      <x:c r="J1453" s="14" t="n">
        <x:f>IF((AG1453-1)=0,"",ROUND(10*T1453/(AG1453-1),1))</x:f>
        <x:v>0</x:v>
      </x:c>
      <x:c r="K1453" s="14" t="n">
        <x:f>IF((AG1453-1)=0,"",ROUND(10*U1453/(AG1453-1),1))</x:f>
        <x:v>0.4</x:v>
      </x:c>
      <x:c r="L1453" s="14" t="n">
        <x:f>IF(U1453=0,"",ROUND(10*V1453/U1453,1))</x:f>
        <x:v>0</x:v>
      </x:c>
      <x:c r="M1453" s="14" t="str">
        <x:f>IF(AJ1453=0,"",ROUND(10*AK1453/AJ1453,1))</x:f>
      </x:c>
      <x:c r="N1453" s="14" t="n">
        <x:f>ROUND(10*W1453/12,1)</x:f>
        <x:v>10</x:v>
      </x:c>
      <x:c r="O1453" s="14" t="n">
        <x:f>ROUND(10*AL1453,1)</x:f>
        <x:v>2.5</x:v>
      </x:c>
      <x:c r="P1453" s="14" t="n">
        <x:f>IF((AG1453-1)=0,"",ROUND(10*X1453/(AG1453-1),1))</x:f>
        <x:v>0</x:v>
      </x:c>
      <x:c r="Q1453" s="15" t="n">
        <x:f>COUNTIFS(Relaciones!$E$18574:$E$18848,A1453,Relaciones!$F$18574:$F$18848,"amistad")</x:f>
        <x:v>2</x:v>
      </x:c>
      <x:c r="R1453" s="15" t="n">
        <x:f>COUNTIFS(Relaciones!$D$18574:$D$18848,A1453,Relaciones!$F$18574:$F$18848,"amistad")</x:f>
        <x:v>3</x:v>
      </x:c>
      <x:c r="S1453" s="15" t="n">
        <x:f>SUMIFS(Relaciones!$G$18574:$G$18848,Relaciones!$D$18574:$D$18848,A1453,Relaciones!$F$18574:$F$18848,"amistad")</x:f>
        <x:v>2</x:v>
      </x:c>
      <x:c r="T1453" s="15" t="n">
        <x:f>COUNTIFS(Relaciones!$E$18574:$E$18848,A1453,Relaciones!$F$18574:$F$18848,"rechazo")</x:f>
        <x:v>0</x:v>
      </x:c>
      <x:c r="U1453" s="15" t="n">
        <x:f>COUNTIFS(Relaciones!$D$18574:$D$18848,A1453,Relaciones!$F$18574:$F$18848,"rechazo")</x:f>
        <x:v>1</x:v>
      </x:c>
      <x:c r="V1453" s="15" t="n">
        <x:f>SUMIFS(Relaciones!$G$18574:$G$18848,Relaciones!$D$18574:$D$18848,A1453,Relaciones!$F$18574:$F$18848,"rechazo")</x:f>
        <x:v>0</x:v>
      </x:c>
      <x:c r="W1453" s="15" t="n">
        <x:f>SUM(INDEX(Respuestas!$B$1430:$B$1457,MATCH(A1453,Respuestas!$A$1430:$A$1457,0)),INDEX(Respuestas!$C$1430:$C$1457,MATCH(A1453,Respuestas!$A$1430:$A$1457,0)),INDEX(Respuestas!$D$1430:$D$1457,MATCH(A1453,Respuestas!$A$1430:$A$1457,0)),INDEX(Respuestas!$E$1430:$E$1457,MATCH(A1453,Respuestas!$A$1430:$A$1457,0)))</x:f>
        <x:v>12</x:v>
      </x:c>
      <x:c r="X1453" s="15" t="n">
        <x:f>COUNTIFS(Relaciones!$E$18574:$E$18848,A1453,Relaciones!$F$18574:$F$18848,"mediacion")</x:f>
        <x:v>0</x:v>
      </x:c>
      <x:c r="Y1453" s="15" t="n">
        <x:f>COUNTIFS(Relaciones!$E$18574:$E$18848,A1453,Relaciones!$F$18574:$F$18848,"mediacion_negativa")</x:f>
        <x:v>0</x:v>
      </x:c>
      <x:c r="Z1453" s="15" t="n">
        <x:f>COUNTIFS(Relaciones!$E$18574:$E$18848,A1453,Relaciones!$F$18574:$F$18848,"bullying")</x:f>
        <x:v>0</x:v>
      </x:c>
      <x:c r="AA1453" s="4" t="str">
        <x:f>INDEX(Respuestas!$F$1430:$F$1457,MATCH(A1453,Respuestas!$A$1430:$A$1457,0))</x:f>
        <x:v>No</x:v>
      </x:c>
      <x:c r="AB1453" s="4" t="str">
        <x:f>INDEX(Respuestas!$G$1430:$G$1457,MATCH(A1453,Respuestas!$A$1430:$A$1457,0))</x:f>
        <x:v>Sí</x:v>
      </x:c>
      <x:c r="AC1453" s="4" t="str">
        <x:f>INDEX(Respuestas!$H$1430:$H$1457,MATCH(A1453,Respuestas!$A$1430:$A$1457,0))</x:f>
        <x:v>No</x:v>
      </x:c>
      <x:c r="AD1453" s="4" t="str">
        <x:f>INDEX(Respuestas!$I$1430:$I$1457,MATCH(A1453,Respuestas!$A$1430:$A$1457,0))</x:f>
        <x:v>Sí</x:v>
      </x:c>
      <x:c r="AE1453" s="4" t="str">
        <x:f>INDEX(Respuestas!$J$1430:$J$1457,MATCH(A1453,Respuestas!$A$1430:$A$1457,0))</x:f>
        <x:v>G2</x:v>
      </x:c>
      <x:c r="AF1453" s="4" t="str">
        <x:v>normalizada_v1</x:v>
      </x:c>
      <x:c r="AG1453" s="4" t="n">
        <x:f>COUNTIFS($B$2:$B$1513,B1453,$C$2:$C$1513,C1453,$D$2:$D$1513,D1453)</x:f>
        <x:v>28</x:v>
      </x:c>
      <x:c r="AH1453" s="4" t="n">
        <x:f>COUNTIFS(Relaciones!$D$18574:$D$18848,A1453,Relaciones!$F$18574:$F$18848,"prediccion_amistad")</x:f>
        <x:v>1</x:v>
      </x:c>
      <x:c r="AI1453" s="4" t="n">
        <x:f>SUMIFS(Relaciones!$H$18574:$H$18848,Relaciones!$D$18574:$D$18848,A1453,Relaciones!$F$18574:$F$18848,"prediccion_amistad")</x:f>
        <x:v>1</x:v>
      </x:c>
      <x:c r="AJ1453" s="4" t="n">
        <x:f>COUNTIFS(Relaciones!$D$18574:$D$18848,A1453,Relaciones!$F$18574:$F$18848,"prediccion_rechazo")</x:f>
        <x:v>0</x:v>
      </x:c>
      <x:c r="AK1453" s="4" t="n">
        <x:f>SUMIFS(Relaciones!$H$18574:$H$18848,Relaciones!$D$18574:$D$18848,A1453,Relaciones!$F$18574:$F$18848,"prediccion_rechazo")</x:f>
        <x:v>0</x:v>
      </x:c>
      <x:c r="AL1453" s="4" t="n">
        <x:v>0.2548984767647462</x:v>
      </x:c>
    </x:row>
    <x:row r="1454" ht="23" customHeight="1">
      <x:c r="A1454" s="13" t="str">
        <x:v>01453</x:v>
      </x:c>
      <x:c r="B1454" s="4" t="str">
        <x:v>Córdoba</x:v>
      </x:c>
      <x:c r="C1454" s="4" t="str">
        <x:v>2.º Bachillerato</x:v>
      </x:c>
      <x:c r="D1454" s="4" t="str">
        <x:v>A</x:v>
      </x:c>
      <x:c r="E1454" s="4" t="str">
        <x:v>alumna</x:v>
      </x:c>
      <x:c r="F1454" s="14" t="n">
        <x:f>IF((AG1454-1)=0,"",ROUND(10*Q1454/(AG1454-1),1))</x:f>
        <x:v>0.7</x:v>
      </x:c>
      <x:c r="G1454" s="14" t="n">
        <x:f>IF((AG1454-1)=0,"",ROUND(10*R1454/(AG1454-1),1))</x:f>
        <x:v>1.5</x:v>
      </x:c>
      <x:c r="H1454" s="14" t="n">
        <x:f>IF(R1454=0,"",ROUND(10*S1454/R1454,1))</x:f>
        <x:v>5</x:v>
      </x:c>
      <x:c r="I1454" s="14" t="n">
        <x:f>IF(AH1454=0,"",ROUND(10*AI1454/AH1454,1))</x:f>
        <x:v>10</x:v>
      </x:c>
      <x:c r="J1454" s="14" t="n">
        <x:f>IF((AG1454-1)=0,"",ROUND(10*T1454/(AG1454-1),1))</x:f>
        <x:v>0</x:v>
      </x:c>
      <x:c r="K1454" s="14" t="n">
        <x:f>IF((AG1454-1)=0,"",ROUND(10*U1454/(AG1454-1),1))</x:f>
        <x:v>0.4</x:v>
      </x:c>
      <x:c r="L1454" s="14" t="n">
        <x:f>IF(U1454=0,"",ROUND(10*V1454/U1454,1))</x:f>
        <x:v>0</x:v>
      </x:c>
      <x:c r="M1454" s="14" t="str">
        <x:f>IF(AJ1454=0,"",ROUND(10*AK1454/AJ1454,1))</x:f>
      </x:c>
      <x:c r="N1454" s="14" t="n">
        <x:f>ROUND(10*W1454/12,1)</x:f>
        <x:v>7.5</x:v>
      </x:c>
      <x:c r="O1454" s="14" t="n">
        <x:f>ROUND(10*AL1454,1)</x:f>
        <x:v>3.8</x:v>
      </x:c>
      <x:c r="P1454" s="14" t="n">
        <x:f>IF((AG1454-1)=0,"",ROUND(10*X1454/(AG1454-1),1))</x:f>
        <x:v>0</x:v>
      </x:c>
      <x:c r="Q1454" s="15" t="n">
        <x:f>COUNTIFS(Relaciones!$E$18574:$E$18848,A1454,Relaciones!$F$18574:$F$18848,"amistad")</x:f>
        <x:v>2</x:v>
      </x:c>
      <x:c r="R1454" s="15" t="n">
        <x:f>COUNTIFS(Relaciones!$D$18574:$D$18848,A1454,Relaciones!$F$18574:$F$18848,"amistad")</x:f>
        <x:v>4</x:v>
      </x:c>
      <x:c r="S1454" s="15" t="n">
        <x:f>SUMIFS(Relaciones!$G$18574:$G$18848,Relaciones!$D$18574:$D$18848,A1454,Relaciones!$F$18574:$F$18848,"amistad")</x:f>
        <x:v>2</x:v>
      </x:c>
      <x:c r="T1454" s="15" t="n">
        <x:f>COUNTIFS(Relaciones!$E$18574:$E$18848,A1454,Relaciones!$F$18574:$F$18848,"rechazo")</x:f>
        <x:v>0</x:v>
      </x:c>
      <x:c r="U1454" s="15" t="n">
        <x:f>COUNTIFS(Relaciones!$D$18574:$D$18848,A1454,Relaciones!$F$18574:$F$18848,"rechazo")</x:f>
        <x:v>1</x:v>
      </x:c>
      <x:c r="V1454" s="15" t="n">
        <x:f>SUMIFS(Relaciones!$G$18574:$G$18848,Relaciones!$D$18574:$D$18848,A1454,Relaciones!$F$18574:$F$18848,"rechazo")</x:f>
        <x:v>0</x:v>
      </x:c>
      <x:c r="W1454" s="15" t="n">
        <x:f>SUM(INDEX(Respuestas!$B$1430:$B$1457,MATCH(A1454,Respuestas!$A$1430:$A$1457,0)),INDEX(Respuestas!$C$1430:$C$1457,MATCH(A1454,Respuestas!$A$1430:$A$1457,0)),INDEX(Respuestas!$D$1430:$D$1457,MATCH(A1454,Respuestas!$A$1430:$A$1457,0)),INDEX(Respuestas!$E$1430:$E$1457,MATCH(A1454,Respuestas!$A$1430:$A$1457,0)))</x:f>
        <x:v>9</x:v>
      </x:c>
      <x:c r="X1454" s="15" t="n">
        <x:f>COUNTIFS(Relaciones!$E$18574:$E$18848,A1454,Relaciones!$F$18574:$F$18848,"mediacion")</x:f>
        <x:v>0</x:v>
      </x:c>
      <x:c r="Y1454" s="15" t="n">
        <x:f>COUNTIFS(Relaciones!$E$18574:$E$18848,A1454,Relaciones!$F$18574:$F$18848,"mediacion_negativa")</x:f>
        <x:v>0</x:v>
      </x:c>
      <x:c r="Z1454" s="15" t="n">
        <x:f>COUNTIFS(Relaciones!$E$18574:$E$18848,A1454,Relaciones!$F$18574:$F$18848,"bullying")</x:f>
        <x:v>0</x:v>
      </x:c>
      <x:c r="AA1454" s="4" t="str">
        <x:f>INDEX(Respuestas!$F$1430:$F$1457,MATCH(A1454,Respuestas!$A$1430:$A$1457,0))</x:f>
        <x:v>No</x:v>
      </x:c>
      <x:c r="AB1454" s="4" t="str">
        <x:f>INDEX(Respuestas!$G$1430:$G$1457,MATCH(A1454,Respuestas!$A$1430:$A$1457,0))</x:f>
        <x:v>Sí</x:v>
      </x:c>
      <x:c r="AC1454" s="4" t="str">
        <x:f>INDEX(Respuestas!$H$1430:$H$1457,MATCH(A1454,Respuestas!$A$1430:$A$1457,0))</x:f>
        <x:v>No</x:v>
      </x:c>
      <x:c r="AD1454" s="4" t="str">
        <x:f>INDEX(Respuestas!$I$1430:$I$1457,MATCH(A1454,Respuestas!$A$1430:$A$1457,0))</x:f>
        <x:v>Sí</x:v>
      </x:c>
      <x:c r="AE1454" s="4" t="str">
        <x:f>INDEX(Respuestas!$J$1430:$J$1457,MATCH(A1454,Respuestas!$A$1430:$A$1457,0))</x:f>
        <x:v>G2</x:v>
      </x:c>
      <x:c r="AF1454" s="4" t="str">
        <x:v>normalizada_v1</x:v>
      </x:c>
      <x:c r="AG1454" s="4" t="n">
        <x:f>COUNTIFS($B$2:$B$1513,B1454,$C$2:$C$1513,C1454,$D$2:$D$1513,D1454)</x:f>
        <x:v>28</x:v>
      </x:c>
      <x:c r="AH1454" s="4" t="n">
        <x:f>COUNTIFS(Relaciones!$D$18574:$D$18848,A1454,Relaciones!$F$18574:$F$18848,"prediccion_amistad")</x:f>
        <x:v>1</x:v>
      </x:c>
      <x:c r="AI1454" s="4" t="n">
        <x:f>SUMIFS(Relaciones!$H$18574:$H$18848,Relaciones!$D$18574:$D$18848,A1454,Relaciones!$F$18574:$F$18848,"prediccion_amistad")</x:f>
        <x:v>1</x:v>
      </x:c>
      <x:c r="AJ1454" s="4" t="n">
        <x:f>COUNTIFS(Relaciones!$D$18574:$D$18848,A1454,Relaciones!$F$18574:$F$18848,"prediccion_rechazo")</x:f>
        <x:v>0</x:v>
      </x:c>
      <x:c r="AK1454" s="4" t="n">
        <x:f>SUMIFS(Relaciones!$H$18574:$H$18848,Relaciones!$D$18574:$D$18848,A1454,Relaciones!$F$18574:$F$18848,"prediccion_rechazo")</x:f>
        <x:v>0</x:v>
      </x:c>
      <x:c r="AL1454" s="4" t="n">
        <x:v>0.37791858175656645</x:v>
      </x:c>
    </x:row>
    <x:row r="1455" ht="23" customHeight="1">
      <x:c r="A1455" s="13" t="str">
        <x:v>01454</x:v>
      </x:c>
      <x:c r="B1455" s="4" t="str">
        <x:v>Córdoba</x:v>
      </x:c>
      <x:c r="C1455" s="4" t="str">
        <x:v>2.º Bachillerato</x:v>
      </x:c>
      <x:c r="D1455" s="4" t="str">
        <x:v>A</x:v>
      </x:c>
      <x:c r="E1455" s="4" t="str">
        <x:v>alumno</x:v>
      </x:c>
      <x:c r="F1455" s="14" t="n">
        <x:f>IF((AG1455-1)=0,"",ROUND(10*Q1455/(AG1455-1),1))</x:f>
        <x:v>0.7</x:v>
      </x:c>
      <x:c r="G1455" s="14" t="n">
        <x:f>IF((AG1455-1)=0,"",ROUND(10*R1455/(AG1455-1),1))</x:f>
        <x:v>1.1</x:v>
      </x:c>
      <x:c r="H1455" s="14" t="n">
        <x:f>IF(R1455=0,"",ROUND(10*S1455/R1455,1))</x:f>
        <x:v>6.7</x:v>
      </x:c>
      <x:c r="I1455" s="14" t="n">
        <x:f>IF(AH1455=0,"",ROUND(10*AI1455/AH1455,1))</x:f>
        <x:v>6.7</x:v>
      </x:c>
      <x:c r="J1455" s="14" t="n">
        <x:f>IF((AG1455-1)=0,"",ROUND(10*T1455/(AG1455-1),1))</x:f>
        <x:v>2.2</x:v>
      </x:c>
      <x:c r="K1455" s="14" t="n">
        <x:f>IF((AG1455-1)=0,"",ROUND(10*U1455/(AG1455-1),1))</x:f>
        <x:v>0.7</x:v>
      </x:c>
      <x:c r="L1455" s="14" t="n">
        <x:f>IF(U1455=0,"",ROUND(10*V1455/U1455,1))</x:f>
        <x:v>5</x:v>
      </x:c>
      <x:c r="M1455" s="14" t="n">
        <x:f>IF(AJ1455=0,"",ROUND(10*AK1455/AJ1455,1))</x:f>
        <x:v>8.3</x:v>
      </x:c>
      <x:c r="N1455" s="14" t="n">
        <x:f>ROUND(10*W1455/12,1)</x:f>
        <x:v>3.3</x:v>
      </x:c>
      <x:c r="O1455" s="14" t="n">
        <x:f>ROUND(10*AL1455,1)</x:f>
        <x:v>2.5</x:v>
      </x:c>
      <x:c r="P1455" s="14" t="n">
        <x:f>IF((AG1455-1)=0,"",ROUND(10*X1455/(AG1455-1),1))</x:f>
        <x:v>0</x:v>
      </x:c>
      <x:c r="Q1455" s="15" t="n">
        <x:f>COUNTIFS(Relaciones!$E$18574:$E$18848,A1455,Relaciones!$F$18574:$F$18848,"amistad")</x:f>
        <x:v>2</x:v>
      </x:c>
      <x:c r="R1455" s="15" t="n">
        <x:f>COUNTIFS(Relaciones!$D$18574:$D$18848,A1455,Relaciones!$F$18574:$F$18848,"amistad")</x:f>
        <x:v>3</x:v>
      </x:c>
      <x:c r="S1455" s="15" t="n">
        <x:f>SUMIFS(Relaciones!$G$18574:$G$18848,Relaciones!$D$18574:$D$18848,A1455,Relaciones!$F$18574:$F$18848,"amistad")</x:f>
        <x:v>2</x:v>
      </x:c>
      <x:c r="T1455" s="15" t="n">
        <x:f>COUNTIFS(Relaciones!$E$18574:$E$18848,A1455,Relaciones!$F$18574:$F$18848,"rechazo")</x:f>
        <x:v>6</x:v>
      </x:c>
      <x:c r="U1455" s="15" t="n">
        <x:f>COUNTIFS(Relaciones!$D$18574:$D$18848,A1455,Relaciones!$F$18574:$F$18848,"rechazo")</x:f>
        <x:v>2</x:v>
      </x:c>
      <x:c r="V1455" s="15" t="n">
        <x:f>SUMIFS(Relaciones!$G$18574:$G$18848,Relaciones!$D$18574:$D$18848,A1455,Relaciones!$F$18574:$F$18848,"rechazo")</x:f>
        <x:v>1</x:v>
      </x:c>
      <x:c r="W1455" s="15" t="n">
        <x:f>SUM(INDEX(Respuestas!$B$1430:$B$1457,MATCH(A1455,Respuestas!$A$1430:$A$1457,0)),INDEX(Respuestas!$C$1430:$C$1457,MATCH(A1455,Respuestas!$A$1430:$A$1457,0)),INDEX(Respuestas!$D$1430:$D$1457,MATCH(A1455,Respuestas!$A$1430:$A$1457,0)),INDEX(Respuestas!$E$1430:$E$1457,MATCH(A1455,Respuestas!$A$1430:$A$1457,0)))</x:f>
        <x:v>4</x:v>
      </x:c>
      <x:c r="X1455" s="15" t="n">
        <x:f>COUNTIFS(Relaciones!$E$18574:$E$18848,A1455,Relaciones!$F$18574:$F$18848,"mediacion")</x:f>
        <x:v>0</x:v>
      </x:c>
      <x:c r="Y1455" s="15" t="n">
        <x:f>COUNTIFS(Relaciones!$E$18574:$E$18848,A1455,Relaciones!$F$18574:$F$18848,"mediacion_negativa")</x:f>
        <x:v>6</x:v>
      </x:c>
      <x:c r="Z1455" s="15" t="n">
        <x:f>COUNTIFS(Relaciones!$E$18574:$E$18848,A1455,Relaciones!$F$18574:$F$18848,"bullying")</x:f>
        <x:v>6</x:v>
      </x:c>
      <x:c r="AA1455" s="4" t="str">
        <x:f>INDEX(Respuestas!$F$1430:$F$1457,MATCH(A1455,Respuestas!$A$1430:$A$1457,0))</x:f>
        <x:v>Sí</x:v>
      </x:c>
      <x:c r="AB1455" s="4" t="str">
        <x:f>INDEX(Respuestas!$G$1430:$G$1457,MATCH(A1455,Respuestas!$A$1430:$A$1457,0))</x:f>
        <x:v>Sí</x:v>
      </x:c>
      <x:c r="AC1455" s="4" t="str">
        <x:f>INDEX(Respuestas!$H$1430:$H$1457,MATCH(A1455,Respuestas!$A$1430:$A$1457,0))</x:f>
        <x:v>Sí</x:v>
      </x:c>
      <x:c r="AD1455" s="4" t="str">
        <x:f>INDEX(Respuestas!$I$1430:$I$1457,MATCH(A1455,Respuestas!$A$1430:$A$1457,0))</x:f>
        <x:v>No</x:v>
      </x:c>
      <x:c r="AE1455" s="4" t="str">
        <x:f>INDEX(Respuestas!$J$1430:$J$1457,MATCH(A1455,Respuestas!$A$1430:$A$1457,0))</x:f>
        <x:v>G2</x:v>
      </x:c>
      <x:c r="AF1455" s="4" t="str">
        <x:v>normalizada_v1</x:v>
      </x:c>
      <x:c r="AG1455" s="4" t="n">
        <x:f>COUNTIFS($B$2:$B$1513,B1455,$C$2:$C$1513,C1455,$D$2:$D$1513,D1455)</x:f>
        <x:v>28</x:v>
      </x:c>
      <x:c r="AH1455" s="4" t="n">
        <x:f>COUNTIFS(Relaciones!$D$18574:$D$18848,A1455,Relaciones!$F$18574:$F$18848,"prediccion_amistad")</x:f>
        <x:v>3</x:v>
      </x:c>
      <x:c r="AI1455" s="4" t="n">
        <x:f>SUMIFS(Relaciones!$H$18574:$H$18848,Relaciones!$D$18574:$D$18848,A1455,Relaciones!$F$18574:$F$18848,"prediccion_amistad")</x:f>
        <x:v>2</x:v>
      </x:c>
      <x:c r="AJ1455" s="4" t="n">
        <x:f>COUNTIFS(Relaciones!$D$18574:$D$18848,A1455,Relaciones!$F$18574:$F$18848,"prediccion_rechazo")</x:f>
        <x:v>6</x:v>
      </x:c>
      <x:c r="AK1455" s="4" t="n">
        <x:f>SUMIFS(Relaciones!$H$18574:$H$18848,Relaciones!$D$18574:$D$18848,A1455,Relaciones!$F$18574:$F$18848,"prediccion_rechazo")</x:f>
        <x:v>5</x:v>
      </x:c>
      <x:c r="AL1455" s="4" t="n">
        <x:v>0.2531484160468395</x:v>
      </x:c>
    </x:row>
    <x:row r="1456" ht="23" customHeight="1">
      <x:c r="A1456" s="13" t="str">
        <x:v>01455</x:v>
      </x:c>
      <x:c r="B1456" s="4" t="str">
        <x:v>Córdoba</x:v>
      </x:c>
      <x:c r="C1456" s="4" t="str">
        <x:v>2.º Bachillerato</x:v>
      </x:c>
      <x:c r="D1456" s="4" t="str">
        <x:v>A</x:v>
      </x:c>
      <x:c r="E1456" s="4" t="str">
        <x:v>alumna</x:v>
      </x:c>
      <x:c r="F1456" s="14" t="n">
        <x:f>IF((AG1456-1)=0,"",ROUND(10*Q1456/(AG1456-1),1))</x:f>
        <x:v>0.7</x:v>
      </x:c>
      <x:c r="G1456" s="14" t="n">
        <x:f>IF((AG1456-1)=0,"",ROUND(10*R1456/(AG1456-1),1))</x:f>
        <x:v>1.5</x:v>
      </x:c>
      <x:c r="H1456" s="14" t="n">
        <x:f>IF(R1456=0,"",ROUND(10*S1456/R1456,1))</x:f>
        <x:v>5</x:v>
      </x:c>
      <x:c r="I1456" s="14" t="n">
        <x:f>IF(AH1456=0,"",ROUND(10*AI1456/AH1456,1))</x:f>
        <x:v>10</x:v>
      </x:c>
      <x:c r="J1456" s="14" t="n">
        <x:f>IF((AG1456-1)=0,"",ROUND(10*T1456/(AG1456-1),1))</x:f>
        <x:v>0</x:v>
      </x:c>
      <x:c r="K1456" s="14" t="n">
        <x:f>IF((AG1456-1)=0,"",ROUND(10*U1456/(AG1456-1),1))</x:f>
        <x:v>0.4</x:v>
      </x:c>
      <x:c r="L1456" s="14" t="n">
        <x:f>IF(U1456=0,"",ROUND(10*V1456/U1456,1))</x:f>
        <x:v>0</x:v>
      </x:c>
      <x:c r="M1456" s="14" t="str">
        <x:f>IF(AJ1456=0,"",ROUND(10*AK1456/AJ1456,1))</x:f>
      </x:c>
      <x:c r="N1456" s="14" t="n">
        <x:f>ROUND(10*W1456/12,1)</x:f>
        <x:v>9.2</x:v>
      </x:c>
      <x:c r="O1456" s="14" t="n">
        <x:f>ROUND(10*AL1456,1)</x:f>
        <x:v>3.7</x:v>
      </x:c>
      <x:c r="P1456" s="14" t="n">
        <x:f>IF((AG1456-1)=0,"",ROUND(10*X1456/(AG1456-1),1))</x:f>
        <x:v>0</x:v>
      </x:c>
      <x:c r="Q1456" s="15" t="n">
        <x:f>COUNTIFS(Relaciones!$E$18574:$E$18848,A1456,Relaciones!$F$18574:$F$18848,"amistad")</x:f>
        <x:v>2</x:v>
      </x:c>
      <x:c r="R1456" s="15" t="n">
        <x:f>COUNTIFS(Relaciones!$D$18574:$D$18848,A1456,Relaciones!$F$18574:$F$18848,"amistad")</x:f>
        <x:v>4</x:v>
      </x:c>
      <x:c r="S1456" s="15" t="n">
        <x:f>SUMIFS(Relaciones!$G$18574:$G$18848,Relaciones!$D$18574:$D$18848,A1456,Relaciones!$F$18574:$F$18848,"amistad")</x:f>
        <x:v>2</x:v>
      </x:c>
      <x:c r="T1456" s="15" t="n">
        <x:f>COUNTIFS(Relaciones!$E$18574:$E$18848,A1456,Relaciones!$F$18574:$F$18848,"rechazo")</x:f>
        <x:v>0</x:v>
      </x:c>
      <x:c r="U1456" s="15" t="n">
        <x:f>COUNTIFS(Relaciones!$D$18574:$D$18848,A1456,Relaciones!$F$18574:$F$18848,"rechazo")</x:f>
        <x:v>1</x:v>
      </x:c>
      <x:c r="V1456" s="15" t="n">
        <x:f>SUMIFS(Relaciones!$G$18574:$G$18848,Relaciones!$D$18574:$D$18848,A1456,Relaciones!$F$18574:$F$18848,"rechazo")</x:f>
        <x:v>0</x:v>
      </x:c>
      <x:c r="W1456" s="15" t="n">
        <x:f>SUM(INDEX(Respuestas!$B$1430:$B$1457,MATCH(A1456,Respuestas!$A$1430:$A$1457,0)),INDEX(Respuestas!$C$1430:$C$1457,MATCH(A1456,Respuestas!$A$1430:$A$1457,0)),INDEX(Respuestas!$D$1430:$D$1457,MATCH(A1456,Respuestas!$A$1430:$A$1457,0)),INDEX(Respuestas!$E$1430:$E$1457,MATCH(A1456,Respuestas!$A$1430:$A$1457,0)))</x:f>
        <x:v>11</x:v>
      </x:c>
      <x:c r="X1456" s="15" t="n">
        <x:f>COUNTIFS(Relaciones!$E$18574:$E$18848,A1456,Relaciones!$F$18574:$F$18848,"mediacion")</x:f>
        <x:v>0</x:v>
      </x:c>
      <x:c r="Y1456" s="15" t="n">
        <x:f>COUNTIFS(Relaciones!$E$18574:$E$18848,A1456,Relaciones!$F$18574:$F$18848,"mediacion_negativa")</x:f>
        <x:v>0</x:v>
      </x:c>
      <x:c r="Z1456" s="15" t="n">
        <x:f>COUNTIFS(Relaciones!$E$18574:$E$18848,A1456,Relaciones!$F$18574:$F$18848,"bullying")</x:f>
        <x:v>0</x:v>
      </x:c>
      <x:c r="AA1456" s="4" t="str">
        <x:f>INDEX(Respuestas!$F$1430:$F$1457,MATCH(A1456,Respuestas!$A$1430:$A$1457,0))</x:f>
        <x:v>No</x:v>
      </x:c>
      <x:c r="AB1456" s="4" t="str">
        <x:f>INDEX(Respuestas!$G$1430:$G$1457,MATCH(A1456,Respuestas!$A$1430:$A$1457,0))</x:f>
        <x:v>Sí</x:v>
      </x:c>
      <x:c r="AC1456" s="4" t="str">
        <x:f>INDEX(Respuestas!$H$1430:$H$1457,MATCH(A1456,Respuestas!$A$1430:$A$1457,0))</x:f>
        <x:v>No</x:v>
      </x:c>
      <x:c r="AD1456" s="4" t="str">
        <x:f>INDEX(Respuestas!$I$1430:$I$1457,MATCH(A1456,Respuestas!$A$1430:$A$1457,0))</x:f>
        <x:v>Sí</x:v>
      </x:c>
      <x:c r="AE1456" s="4" t="str">
        <x:f>INDEX(Respuestas!$J$1430:$J$1457,MATCH(A1456,Respuestas!$A$1430:$A$1457,0))</x:f>
        <x:v>G2</x:v>
      </x:c>
      <x:c r="AF1456" s="4" t="str">
        <x:v>normalizada_v1</x:v>
      </x:c>
      <x:c r="AG1456" s="4" t="n">
        <x:f>COUNTIFS($B$2:$B$1513,B1456,$C$2:$C$1513,C1456,$D$2:$D$1513,D1456)</x:f>
        <x:v>28</x:v>
      </x:c>
      <x:c r="AH1456" s="4" t="n">
        <x:f>COUNTIFS(Relaciones!$D$18574:$D$18848,A1456,Relaciones!$F$18574:$F$18848,"prediccion_amistad")</x:f>
        <x:v>2</x:v>
      </x:c>
      <x:c r="AI1456" s="4" t="n">
        <x:f>SUMIFS(Relaciones!$H$18574:$H$18848,Relaciones!$D$18574:$D$18848,A1456,Relaciones!$F$18574:$F$18848,"prediccion_amistad")</x:f>
        <x:v>2</x:v>
      </x:c>
      <x:c r="AJ1456" s="4" t="n">
        <x:f>COUNTIFS(Relaciones!$D$18574:$D$18848,A1456,Relaciones!$F$18574:$F$18848,"prediccion_rechazo")</x:f>
        <x:v>0</x:v>
      </x:c>
      <x:c r="AK1456" s="4" t="n">
        <x:f>SUMIFS(Relaciones!$H$18574:$H$18848,Relaciones!$D$18574:$D$18848,A1456,Relaciones!$F$18574:$F$18848,"prediccion_rechazo")</x:f>
        <x:v>0</x:v>
      </x:c>
      <x:c r="AL1456" s="4" t="n">
        <x:v>0.36751617454930613</x:v>
      </x:c>
    </x:row>
    <x:row r="1457" ht="23" customHeight="1">
      <x:c r="A1457" s="13" t="str">
        <x:v>01456</x:v>
      </x:c>
      <x:c r="B1457" s="4" t="str">
        <x:v>Córdoba</x:v>
      </x:c>
      <x:c r="C1457" s="4" t="str">
        <x:v>2.º Bachillerato</x:v>
      </x:c>
      <x:c r="D1457" s="4" t="str">
        <x:v>A</x:v>
      </x:c>
      <x:c r="E1457" s="4" t="str">
        <x:v>alumno</x:v>
      </x:c>
      <x:c r="F1457" s="14" t="n">
        <x:f>IF((AG1457-1)=0,"",ROUND(10*Q1457/(AG1457-1),1))</x:f>
        <x:v>0.7</x:v>
      </x:c>
      <x:c r="G1457" s="14" t="n">
        <x:f>IF((AG1457-1)=0,"",ROUND(10*R1457/(AG1457-1),1))</x:f>
        <x:v>0.7</x:v>
      </x:c>
      <x:c r="H1457" s="14" t="n">
        <x:f>IF(R1457=0,"",ROUND(10*S1457/R1457,1))</x:f>
        <x:v>10</x:v>
      </x:c>
      <x:c r="I1457" s="14" t="n">
        <x:f>IF(AH1457=0,"",ROUND(10*AI1457/AH1457,1))</x:f>
        <x:v>10</x:v>
      </x:c>
      <x:c r="J1457" s="14" t="n">
        <x:f>IF((AG1457-1)=0,"",ROUND(10*T1457/(AG1457-1),1))</x:f>
        <x:v>0.4</x:v>
      </x:c>
      <x:c r="K1457" s="14" t="n">
        <x:f>IF((AG1457-1)=0,"",ROUND(10*U1457/(AG1457-1),1))</x:f>
        <x:v>0.4</x:v>
      </x:c>
      <x:c r="L1457" s="14" t="n">
        <x:f>IF(U1457=0,"",ROUND(10*V1457/U1457,1))</x:f>
        <x:v>0</x:v>
      </x:c>
      <x:c r="M1457" s="14" t="n">
        <x:f>IF(AJ1457=0,"",ROUND(10*AK1457/AJ1457,1))</x:f>
        <x:v>10</x:v>
      </x:c>
      <x:c r="N1457" s="14" t="n">
        <x:f>ROUND(10*W1457/12,1)</x:f>
        <x:v>6.7</x:v>
      </x:c>
      <x:c r="O1457" s="14" t="n">
        <x:f>ROUND(10*AL1457,1)</x:f>
        <x:v>1.9</x:v>
      </x:c>
      <x:c r="P1457" s="14" t="n">
        <x:f>IF((AG1457-1)=0,"",ROUND(10*X1457/(AG1457-1),1))</x:f>
        <x:v>0</x:v>
      </x:c>
      <x:c r="Q1457" s="15" t="n">
        <x:f>COUNTIFS(Relaciones!$E$18574:$E$18848,A1457,Relaciones!$F$18574:$F$18848,"amistad")</x:f>
        <x:v>2</x:v>
      </x:c>
      <x:c r="R1457" s="15" t="n">
        <x:f>COUNTIFS(Relaciones!$D$18574:$D$18848,A1457,Relaciones!$F$18574:$F$18848,"amistad")</x:f>
        <x:v>2</x:v>
      </x:c>
      <x:c r="S1457" s="15" t="n">
        <x:f>SUMIFS(Relaciones!$G$18574:$G$18848,Relaciones!$D$18574:$D$18848,A1457,Relaciones!$F$18574:$F$18848,"amistad")</x:f>
        <x:v>2</x:v>
      </x:c>
      <x:c r="T1457" s="15" t="n">
        <x:f>COUNTIFS(Relaciones!$E$18574:$E$18848,A1457,Relaciones!$F$18574:$F$18848,"rechazo")</x:f>
        <x:v>1</x:v>
      </x:c>
      <x:c r="U1457" s="15" t="n">
        <x:f>COUNTIFS(Relaciones!$D$18574:$D$18848,A1457,Relaciones!$F$18574:$F$18848,"rechazo")</x:f>
        <x:v>1</x:v>
      </x:c>
      <x:c r="V1457" s="15" t="n">
        <x:f>SUMIFS(Relaciones!$G$18574:$G$18848,Relaciones!$D$18574:$D$18848,A1457,Relaciones!$F$18574:$F$18848,"rechazo")</x:f>
        <x:v>0</x:v>
      </x:c>
      <x:c r="W1457" s="15" t="n">
        <x:f>SUM(INDEX(Respuestas!$B$1430:$B$1457,MATCH(A1457,Respuestas!$A$1430:$A$1457,0)),INDEX(Respuestas!$C$1430:$C$1457,MATCH(A1457,Respuestas!$A$1430:$A$1457,0)),INDEX(Respuestas!$D$1430:$D$1457,MATCH(A1457,Respuestas!$A$1430:$A$1457,0)),INDEX(Respuestas!$E$1430:$E$1457,MATCH(A1457,Respuestas!$A$1430:$A$1457,0)))</x:f>
        <x:v>8</x:v>
      </x:c>
      <x:c r="X1457" s="15" t="n">
        <x:f>COUNTIFS(Relaciones!$E$18574:$E$18848,A1457,Relaciones!$F$18574:$F$18848,"mediacion")</x:f>
        <x:v>0</x:v>
      </x:c>
      <x:c r="Y1457" s="15" t="n">
        <x:f>COUNTIFS(Relaciones!$E$18574:$E$18848,A1457,Relaciones!$F$18574:$F$18848,"mediacion_negativa")</x:f>
        <x:v>7</x:v>
      </x:c>
      <x:c r="Z1457" s="15" t="n">
        <x:f>COUNTIFS(Relaciones!$E$18574:$E$18848,A1457,Relaciones!$F$18574:$F$18848,"bullying")</x:f>
        <x:v>2</x:v>
      </x:c>
      <x:c r="AA1457" s="4" t="str">
        <x:f>INDEX(Respuestas!$F$1430:$F$1457,MATCH(A1457,Respuestas!$A$1430:$A$1457,0))</x:f>
        <x:v>No</x:v>
      </x:c>
      <x:c r="AB1457" s="4" t="str">
        <x:f>INDEX(Respuestas!$G$1430:$G$1457,MATCH(A1457,Respuestas!$A$1430:$A$1457,0))</x:f>
        <x:v>Sí</x:v>
      </x:c>
      <x:c r="AC1457" s="4" t="str">
        <x:f>INDEX(Respuestas!$H$1430:$H$1457,MATCH(A1457,Respuestas!$A$1430:$A$1457,0))</x:f>
        <x:v>Sí</x:v>
      </x:c>
      <x:c r="AD1457" s="4" t="str">
        <x:f>INDEX(Respuestas!$I$1430:$I$1457,MATCH(A1457,Respuestas!$A$1430:$A$1457,0))</x:f>
        <x:v>Sí</x:v>
      </x:c>
      <x:c r="AE1457" s="4" t="str">
        <x:f>INDEX(Respuestas!$J$1430:$J$1457,MATCH(A1457,Respuestas!$A$1430:$A$1457,0))</x:f>
        <x:v>G2</x:v>
      </x:c>
      <x:c r="AF1457" s="4" t="str">
        <x:v>normalizada_v1</x:v>
      </x:c>
      <x:c r="AG1457" s="4" t="n">
        <x:f>COUNTIFS($B$2:$B$1513,B1457,$C$2:$C$1513,C1457,$D$2:$D$1513,D1457)</x:f>
        <x:v>28</x:v>
      </x:c>
      <x:c r="AH1457" s="4" t="n">
        <x:f>COUNTIFS(Relaciones!$D$18574:$D$18848,A1457,Relaciones!$F$18574:$F$18848,"prediccion_amistad")</x:f>
        <x:v>1</x:v>
      </x:c>
      <x:c r="AI1457" s="4" t="n">
        <x:f>SUMIFS(Relaciones!$H$18574:$H$18848,Relaciones!$D$18574:$D$18848,A1457,Relaciones!$F$18574:$F$18848,"prediccion_amistad")</x:f>
        <x:v>1</x:v>
      </x:c>
      <x:c r="AJ1457" s="4" t="n">
        <x:f>COUNTIFS(Relaciones!$D$18574:$D$18848,A1457,Relaciones!$F$18574:$F$18848,"prediccion_rechazo")</x:f>
        <x:v>1</x:v>
      </x:c>
      <x:c r="AK1457" s="4" t="n">
        <x:f>SUMIFS(Relaciones!$H$18574:$H$18848,Relaciones!$D$18574:$D$18848,A1457,Relaciones!$F$18574:$F$18848,"prediccion_rechazo")</x:f>
        <x:v>1</x:v>
      </x:c>
      <x:c r="AL1457" s="4" t="n">
        <x:v>0.19131755627772973</x:v>
      </x:c>
    </x:row>
    <x:row r="1458" ht="23" customHeight="1">
      <x:c r="A1458" s="13" t="str">
        <x:v>01457</x:v>
      </x:c>
      <x:c r="B1458" s="4" t="str">
        <x:v>Córdoba</x:v>
      </x:c>
      <x:c r="C1458" s="4" t="str">
        <x:v>2.º Bachillerato</x:v>
      </x:c>
      <x:c r="D1458" s="4" t="str">
        <x:v>B</x:v>
      </x:c>
      <x:c r="E1458" s="4" t="str">
        <x:v>alumna</x:v>
      </x:c>
      <x:c r="F1458" s="14" t="n">
        <x:f>IF((AG1458-1)=0,"",ROUND(10*Q1458/(AG1458-1),1))</x:f>
        <x:v>5.9</x:v>
      </x:c>
      <x:c r="G1458" s="14" t="n">
        <x:f>IF((AG1458-1)=0,"",ROUND(10*R1458/(AG1458-1),1))</x:f>
        <x:v>2.2</x:v>
      </x:c>
      <x:c r="H1458" s="14" t="n">
        <x:f>IF(R1458=0,"",ROUND(10*S1458/R1458,1))</x:f>
        <x:v>10</x:v>
      </x:c>
      <x:c r="I1458" s="14" t="n">
        <x:f>IF(AH1458=0,"",ROUND(10*AI1458/AH1458,1))</x:f>
        <x:v>10</x:v>
      </x:c>
      <x:c r="J1458" s="14" t="n">
        <x:f>IF((AG1458-1)=0,"",ROUND(10*T1458/(AG1458-1),1))</x:f>
        <x:v>0</x:v>
      </x:c>
      <x:c r="K1458" s="14" t="n">
        <x:f>IF((AG1458-1)=0,"",ROUND(10*U1458/(AG1458-1),1))</x:f>
        <x:v>0</x:v>
      </x:c>
      <x:c r="L1458" s="14" t="str">
        <x:f>IF(U1458=0,"",ROUND(10*V1458/U1458,1))</x:f>
      </x:c>
      <x:c r="M1458" s="14" t="str">
        <x:f>IF(AJ1458=0,"",ROUND(10*AK1458/AJ1458,1))</x:f>
      </x:c>
      <x:c r="N1458" s="14" t="n">
        <x:f>ROUND(10*W1458/12,1)</x:f>
        <x:v>7.5</x:v>
      </x:c>
      <x:c r="O1458" s="14" t="n">
        <x:f>ROUND(10*AL1458,1)</x:f>
        <x:v>10</x:v>
      </x:c>
      <x:c r="P1458" s="14" t="n">
        <x:f>IF((AG1458-1)=0,"",ROUND(10*X1458/(AG1458-1),1))</x:f>
        <x:v>2.6</x:v>
      </x:c>
      <x:c r="Q1458" s="15" t="n">
        <x:f>COUNTIFS(Relaciones!$E$18849:$E$19211,A1458,Relaciones!$F$18849:$F$19211,"amistad")</x:f>
        <x:v>16</x:v>
      </x:c>
      <x:c r="R1458" s="15" t="n">
        <x:f>COUNTIFS(Relaciones!$D$18849:$D$19211,A1458,Relaciones!$F$18849:$F$19211,"amistad")</x:f>
        <x:v>6</x:v>
      </x:c>
      <x:c r="S1458" s="15" t="n">
        <x:f>SUMIFS(Relaciones!$G$18849:$G$19211,Relaciones!$D$18849:$D$19211,A1458,Relaciones!$F$18849:$F$19211,"amistad")</x:f>
        <x:v>6</x:v>
      </x:c>
      <x:c r="T1458" s="15" t="n">
        <x:f>COUNTIFS(Relaciones!$E$18849:$E$19211,A1458,Relaciones!$F$18849:$F$19211,"rechazo")</x:f>
        <x:v>0</x:v>
      </x:c>
      <x:c r="U1458" s="15" t="n">
        <x:f>COUNTIFS(Relaciones!$D$18849:$D$19211,A1458,Relaciones!$F$18849:$F$19211,"rechazo")</x:f>
        <x:v>0</x:v>
      </x:c>
      <x:c r="V1458" s="15" t="n">
        <x:f>SUMIFS(Relaciones!$G$18849:$G$19211,Relaciones!$D$18849:$D$19211,A1458,Relaciones!$F$18849:$F$19211,"rechazo")</x:f>
        <x:v>0</x:v>
      </x:c>
      <x:c r="W1458" s="15" t="n">
        <x:f>SUM(INDEX(Respuestas!$B$1458:$B$1485,MATCH(A1458,Respuestas!$A$1458:$A$1485,0)),INDEX(Respuestas!$C$1458:$C$1485,MATCH(A1458,Respuestas!$A$1458:$A$1485,0)),INDEX(Respuestas!$D$1458:$D$1485,MATCH(A1458,Respuestas!$A$1458:$A$1485,0)),INDEX(Respuestas!$E$1458:$E$1485,MATCH(A1458,Respuestas!$A$1458:$A$1485,0)))</x:f>
        <x:v>9</x:v>
      </x:c>
      <x:c r="X1458" s="15" t="n">
        <x:f>COUNTIFS(Relaciones!$E$18849:$E$19211,A1458,Relaciones!$F$18849:$F$19211,"mediacion")</x:f>
        <x:v>7</x:v>
      </x:c>
      <x:c r="Y1458" s="15" t="n">
        <x:f>COUNTIFS(Relaciones!$E$18849:$E$19211,A1458,Relaciones!$F$18849:$F$19211,"mediacion_negativa")</x:f>
        <x:v>0</x:v>
      </x:c>
      <x:c r="Z1458" s="15" t="n">
        <x:f>COUNTIFS(Relaciones!$E$18849:$E$19211,A1458,Relaciones!$F$18849:$F$19211,"bullying")</x:f>
        <x:v>0</x:v>
      </x:c>
      <x:c r="AA1458" s="4" t="str">
        <x:f>INDEX(Respuestas!$F$1458:$F$1485,MATCH(A1458,Respuestas!$A$1458:$A$1485,0))</x:f>
        <x:v>No</x:v>
      </x:c>
      <x:c r="AB1458" s="4" t="str">
        <x:f>INDEX(Respuestas!$G$1458:$G$1485,MATCH(A1458,Respuestas!$A$1458:$A$1485,0))</x:f>
        <x:v>Sí</x:v>
      </x:c>
      <x:c r="AC1458" s="4" t="str">
        <x:f>INDEX(Respuestas!$H$1458:$H$1485,MATCH(A1458,Respuestas!$A$1458:$A$1485,0))</x:f>
        <x:v>No</x:v>
      </x:c>
      <x:c r="AD1458" s="4" t="str">
        <x:f>INDEX(Respuestas!$I$1458:$I$1485,MATCH(A1458,Respuestas!$A$1458:$A$1485,0))</x:f>
        <x:v>Sí</x:v>
      </x:c>
      <x:c r="AE1458" s="4" t="str">
        <x:f>INDEX(Respuestas!$J$1458:$J$1485,MATCH(A1458,Respuestas!$A$1458:$A$1485,0))</x:f>
        <x:v>G1</x:v>
      </x:c>
      <x:c r="AF1458" s="4" t="str">
        <x:v>normalizada_v1</x:v>
      </x:c>
      <x:c r="AG1458" s="4" t="n">
        <x:f>COUNTIFS($B$2:$B$1513,B1458,$C$2:$C$1513,C1458,$D$2:$D$1513,D1458)</x:f>
        <x:v>28</x:v>
      </x:c>
      <x:c r="AH1458" s="4" t="n">
        <x:f>COUNTIFS(Relaciones!$D$18849:$D$19211,A1458,Relaciones!$F$18849:$F$19211,"prediccion_amistad")</x:f>
        <x:v>12</x:v>
      </x:c>
      <x:c r="AI1458" s="4" t="n">
        <x:f>SUMIFS(Relaciones!$H$18849:$H$19211,Relaciones!$D$18849:$D$19211,A1458,Relaciones!$F$18849:$F$19211,"prediccion_amistad")</x:f>
        <x:v>12</x:v>
      </x:c>
      <x:c r="AJ1458" s="4" t="n">
        <x:f>COUNTIFS(Relaciones!$D$18849:$D$19211,A1458,Relaciones!$F$18849:$F$19211,"prediccion_rechazo")</x:f>
        <x:v>0</x:v>
      </x:c>
      <x:c r="AK1458" s="4" t="n">
        <x:f>SUMIFS(Relaciones!$H$18849:$H$19211,Relaciones!$D$18849:$D$19211,A1458,Relaciones!$F$18849:$F$19211,"prediccion_rechazo")</x:f>
        <x:v>0</x:v>
      </x:c>
      <x:c r="AL1458" s="4" t="n">
        <x:v>1</x:v>
      </x:c>
    </x:row>
    <x:row r="1459" ht="23" customHeight="1">
      <x:c r="A1459" s="13" t="str">
        <x:v>01458</x:v>
      </x:c>
      <x:c r="B1459" s="4" t="str">
        <x:v>Córdoba</x:v>
      </x:c>
      <x:c r="C1459" s="4" t="str">
        <x:v>2.º Bachillerato</x:v>
      </x:c>
      <x:c r="D1459" s="4" t="str">
        <x:v>B</x:v>
      </x:c>
      <x:c r="E1459" s="4" t="str">
        <x:v>alumno</x:v>
      </x:c>
      <x:c r="F1459" s="14" t="n">
        <x:f>IF((AG1459-1)=0,"",ROUND(10*Q1459/(AG1459-1),1))</x:f>
        <x:v>1.9</x:v>
      </x:c>
      <x:c r="G1459" s="14" t="n">
        <x:f>IF((AG1459-1)=0,"",ROUND(10*R1459/(AG1459-1),1))</x:f>
        <x:v>1.5</x:v>
      </x:c>
      <x:c r="H1459" s="14" t="n">
        <x:f>IF(R1459=0,"",ROUND(10*S1459/R1459,1))</x:f>
        <x:v>10</x:v>
      </x:c>
      <x:c r="I1459" s="14" t="n">
        <x:f>IF(AH1459=0,"",ROUND(10*AI1459/AH1459,1))</x:f>
        <x:v>8</x:v>
      </x:c>
      <x:c r="J1459" s="14" t="n">
        <x:f>IF((AG1459-1)=0,"",ROUND(10*T1459/(AG1459-1),1))</x:f>
        <x:v>0.4</x:v>
      </x:c>
      <x:c r="K1459" s="14" t="n">
        <x:f>IF((AG1459-1)=0,"",ROUND(10*U1459/(AG1459-1),1))</x:f>
        <x:v>0.4</x:v>
      </x:c>
      <x:c r="L1459" s="14" t="n">
        <x:f>IF(U1459=0,"",ROUND(10*V1459/U1459,1))</x:f>
        <x:v>0</x:v>
      </x:c>
      <x:c r="M1459" s="14" t="n">
        <x:f>IF(AJ1459=0,"",ROUND(10*AK1459/AJ1459,1))</x:f>
        <x:v>5</x:v>
      </x:c>
      <x:c r="N1459" s="14" t="n">
        <x:f>ROUND(10*W1459/12,1)</x:f>
        <x:v>8.3</x:v>
      </x:c>
      <x:c r="O1459" s="14" t="n">
        <x:f>ROUND(10*AL1459,1)</x:f>
        <x:v>3.4</x:v>
      </x:c>
      <x:c r="P1459" s="14" t="n">
        <x:f>IF((AG1459-1)=0,"",ROUND(10*X1459/(AG1459-1),1))</x:f>
        <x:v>0</x:v>
      </x:c>
      <x:c r="Q1459" s="15" t="n">
        <x:f>COUNTIFS(Relaciones!$E$18849:$E$19211,A1459,Relaciones!$F$18849:$F$19211,"amistad")</x:f>
        <x:v>5</x:v>
      </x:c>
      <x:c r="R1459" s="15" t="n">
        <x:f>COUNTIFS(Relaciones!$D$18849:$D$19211,A1459,Relaciones!$F$18849:$F$19211,"amistad")</x:f>
        <x:v>4</x:v>
      </x:c>
      <x:c r="S1459" s="15" t="n">
        <x:f>SUMIFS(Relaciones!$G$18849:$G$19211,Relaciones!$D$18849:$D$19211,A1459,Relaciones!$F$18849:$F$19211,"amistad")</x:f>
        <x:v>4</x:v>
      </x:c>
      <x:c r="T1459" s="15" t="n">
        <x:f>COUNTIFS(Relaciones!$E$18849:$E$19211,A1459,Relaciones!$F$18849:$F$19211,"rechazo")</x:f>
        <x:v>1</x:v>
      </x:c>
      <x:c r="U1459" s="15" t="n">
        <x:f>COUNTIFS(Relaciones!$D$18849:$D$19211,A1459,Relaciones!$F$18849:$F$19211,"rechazo")</x:f>
        <x:v>1</x:v>
      </x:c>
      <x:c r="V1459" s="15" t="n">
        <x:f>SUMIFS(Relaciones!$G$18849:$G$19211,Relaciones!$D$18849:$D$19211,A1459,Relaciones!$F$18849:$F$19211,"rechazo")</x:f>
        <x:v>0</x:v>
      </x:c>
      <x:c r="W1459" s="15" t="n">
        <x:f>SUM(INDEX(Respuestas!$B$1458:$B$1485,MATCH(A1459,Respuestas!$A$1458:$A$1485,0)),INDEX(Respuestas!$C$1458:$C$1485,MATCH(A1459,Respuestas!$A$1458:$A$1485,0)),INDEX(Respuestas!$D$1458:$D$1485,MATCH(A1459,Respuestas!$A$1458:$A$1485,0)),INDEX(Respuestas!$E$1458:$E$1485,MATCH(A1459,Respuestas!$A$1458:$A$1485,0)))</x:f>
        <x:v>10</x:v>
      </x:c>
      <x:c r="X1459" s="15" t="n">
        <x:f>COUNTIFS(Relaciones!$E$18849:$E$19211,A1459,Relaciones!$F$18849:$F$19211,"mediacion")</x:f>
        <x:v>0</x:v>
      </x:c>
      <x:c r="Y1459" s="15" t="n">
        <x:f>COUNTIFS(Relaciones!$E$18849:$E$19211,A1459,Relaciones!$F$18849:$F$19211,"mediacion_negativa")</x:f>
        <x:v>0</x:v>
      </x:c>
      <x:c r="Z1459" s="15" t="n">
        <x:f>COUNTIFS(Relaciones!$E$18849:$E$19211,A1459,Relaciones!$F$18849:$F$19211,"bullying")</x:f>
        <x:v>0</x:v>
      </x:c>
      <x:c r="AA1459" s="4" t="str">
        <x:f>INDEX(Respuestas!$F$1458:$F$1485,MATCH(A1459,Respuestas!$A$1458:$A$1485,0))</x:f>
        <x:v>No</x:v>
      </x:c>
      <x:c r="AB1459" s="4" t="str">
        <x:f>INDEX(Respuestas!$G$1458:$G$1485,MATCH(A1459,Respuestas!$A$1458:$A$1485,0))</x:f>
        <x:v>Sí</x:v>
      </x:c>
      <x:c r="AC1459" s="4" t="str">
        <x:f>INDEX(Respuestas!$H$1458:$H$1485,MATCH(A1459,Respuestas!$A$1458:$A$1485,0))</x:f>
        <x:v>No</x:v>
      </x:c>
      <x:c r="AD1459" s="4" t="str">
        <x:f>INDEX(Respuestas!$I$1458:$I$1485,MATCH(A1459,Respuestas!$A$1458:$A$1485,0))</x:f>
        <x:v>Sí</x:v>
      </x:c>
      <x:c r="AE1459" s="4" t="str">
        <x:f>INDEX(Respuestas!$J$1458:$J$1485,MATCH(A1459,Respuestas!$A$1458:$A$1485,0))</x:f>
        <x:v>G1</x:v>
      </x:c>
      <x:c r="AF1459" s="4" t="str">
        <x:v>normalizada_v1</x:v>
      </x:c>
      <x:c r="AG1459" s="4" t="n">
        <x:f>COUNTIFS($B$2:$B$1513,B1459,$C$2:$C$1513,C1459,$D$2:$D$1513,D1459)</x:f>
        <x:v>28</x:v>
      </x:c>
      <x:c r="AH1459" s="4" t="n">
        <x:f>COUNTIFS(Relaciones!$D$18849:$D$19211,A1459,Relaciones!$F$18849:$F$19211,"prediccion_amistad")</x:f>
        <x:v>5</x:v>
      </x:c>
      <x:c r="AI1459" s="4" t="n">
        <x:f>SUMIFS(Relaciones!$H$18849:$H$19211,Relaciones!$D$18849:$D$19211,A1459,Relaciones!$F$18849:$F$19211,"prediccion_amistad")</x:f>
        <x:v>4</x:v>
      </x:c>
      <x:c r="AJ1459" s="4" t="n">
        <x:f>COUNTIFS(Relaciones!$D$18849:$D$19211,A1459,Relaciones!$F$18849:$F$19211,"prediccion_rechazo")</x:f>
        <x:v>2</x:v>
      </x:c>
      <x:c r="AK1459" s="4" t="n">
        <x:f>SUMIFS(Relaciones!$H$18849:$H$19211,Relaciones!$D$18849:$D$19211,A1459,Relaciones!$F$18849:$F$19211,"prediccion_rechazo")</x:f>
        <x:v>1</x:v>
      </x:c>
      <x:c r="AL1459" s="4" t="n">
        <x:v>0.3440549058053715</x:v>
      </x:c>
    </x:row>
    <x:row r="1460" ht="23" customHeight="1">
      <x:c r="A1460" s="13" t="str">
        <x:v>01459</x:v>
      </x:c>
      <x:c r="B1460" s="4" t="str">
        <x:v>Córdoba</x:v>
      </x:c>
      <x:c r="C1460" s="4" t="str">
        <x:v>2.º Bachillerato</x:v>
      </x:c>
      <x:c r="D1460" s="4" t="str">
        <x:v>B</x:v>
      </x:c>
      <x:c r="E1460" s="4" t="str">
        <x:v>alumna</x:v>
      </x:c>
      <x:c r="F1460" s="14" t="n">
        <x:f>IF((AG1460-1)=0,"",ROUND(10*Q1460/(AG1460-1),1))</x:f>
        <x:v>1.5</x:v>
      </x:c>
      <x:c r="G1460" s="14" t="n">
        <x:f>IF((AG1460-1)=0,"",ROUND(10*R1460/(AG1460-1),1))</x:f>
        <x:v>1.9</x:v>
      </x:c>
      <x:c r="H1460" s="14" t="n">
        <x:f>IF(R1460=0,"",ROUND(10*S1460/R1460,1))</x:f>
        <x:v>8</x:v>
      </x:c>
      <x:c r="I1460" s="14" t="n">
        <x:f>IF(AH1460=0,"",ROUND(10*AI1460/AH1460,1))</x:f>
        <x:v>10</x:v>
      </x:c>
      <x:c r="J1460" s="14" t="n">
        <x:f>IF((AG1460-1)=0,"",ROUND(10*T1460/(AG1460-1),1))</x:f>
        <x:v>0</x:v>
      </x:c>
      <x:c r="K1460" s="14" t="n">
        <x:f>IF((AG1460-1)=0,"",ROUND(10*U1460/(AG1460-1),1))</x:f>
        <x:v>0.4</x:v>
      </x:c>
      <x:c r="L1460" s="14" t="n">
        <x:f>IF(U1460=0,"",ROUND(10*V1460/U1460,1))</x:f>
        <x:v>0</x:v>
      </x:c>
      <x:c r="M1460" s="14" t="str">
        <x:f>IF(AJ1460=0,"",ROUND(10*AK1460/AJ1460,1))</x:f>
      </x:c>
      <x:c r="N1460" s="14" t="n">
        <x:f>ROUND(10*W1460/12,1)</x:f>
        <x:v>9.2</x:v>
      </x:c>
      <x:c r="O1460" s="14" t="n">
        <x:f>ROUND(10*AL1460,1)</x:f>
        <x:v>3.4</x:v>
      </x:c>
      <x:c r="P1460" s="14" t="n">
        <x:f>IF((AG1460-1)=0,"",ROUND(10*X1460/(AG1460-1),1))</x:f>
        <x:v>0</x:v>
      </x:c>
      <x:c r="Q1460" s="15" t="n">
        <x:f>COUNTIFS(Relaciones!$E$18849:$E$19211,A1460,Relaciones!$F$18849:$F$19211,"amistad")</x:f>
        <x:v>4</x:v>
      </x:c>
      <x:c r="R1460" s="15" t="n">
        <x:f>COUNTIFS(Relaciones!$D$18849:$D$19211,A1460,Relaciones!$F$18849:$F$19211,"amistad")</x:f>
        <x:v>5</x:v>
      </x:c>
      <x:c r="S1460" s="15" t="n">
        <x:f>SUMIFS(Relaciones!$G$18849:$G$19211,Relaciones!$D$18849:$D$19211,A1460,Relaciones!$F$18849:$F$19211,"amistad")</x:f>
        <x:v>4</x:v>
      </x:c>
      <x:c r="T1460" s="15" t="n">
        <x:f>COUNTIFS(Relaciones!$E$18849:$E$19211,A1460,Relaciones!$F$18849:$F$19211,"rechazo")</x:f>
        <x:v>0</x:v>
      </x:c>
      <x:c r="U1460" s="15" t="n">
        <x:f>COUNTIFS(Relaciones!$D$18849:$D$19211,A1460,Relaciones!$F$18849:$F$19211,"rechazo")</x:f>
        <x:v>1</x:v>
      </x:c>
      <x:c r="V1460" s="15" t="n">
        <x:f>SUMIFS(Relaciones!$G$18849:$G$19211,Relaciones!$D$18849:$D$19211,A1460,Relaciones!$F$18849:$F$19211,"rechazo")</x:f>
        <x:v>0</x:v>
      </x:c>
      <x:c r="W1460" s="15" t="n">
        <x:f>SUM(INDEX(Respuestas!$B$1458:$B$1485,MATCH(A1460,Respuestas!$A$1458:$A$1485,0)),INDEX(Respuestas!$C$1458:$C$1485,MATCH(A1460,Respuestas!$A$1458:$A$1485,0)),INDEX(Respuestas!$D$1458:$D$1485,MATCH(A1460,Respuestas!$A$1458:$A$1485,0)),INDEX(Respuestas!$E$1458:$E$1485,MATCH(A1460,Respuestas!$A$1458:$A$1485,0)))</x:f>
        <x:v>11</x:v>
      </x:c>
      <x:c r="X1460" s="15" t="n">
        <x:f>COUNTIFS(Relaciones!$E$18849:$E$19211,A1460,Relaciones!$F$18849:$F$19211,"mediacion")</x:f>
        <x:v>0</x:v>
      </x:c>
      <x:c r="Y1460" s="15" t="n">
        <x:f>COUNTIFS(Relaciones!$E$18849:$E$19211,A1460,Relaciones!$F$18849:$F$19211,"mediacion_negativa")</x:f>
        <x:v>0</x:v>
      </x:c>
      <x:c r="Z1460" s="15" t="n">
        <x:f>COUNTIFS(Relaciones!$E$18849:$E$19211,A1460,Relaciones!$F$18849:$F$19211,"bullying")</x:f>
        <x:v>0</x:v>
      </x:c>
      <x:c r="AA1460" s="4" t="str">
        <x:f>INDEX(Respuestas!$F$1458:$F$1485,MATCH(A1460,Respuestas!$A$1458:$A$1485,0))</x:f>
        <x:v>No</x:v>
      </x:c>
      <x:c r="AB1460" s="4" t="str">
        <x:f>INDEX(Respuestas!$G$1458:$G$1485,MATCH(A1460,Respuestas!$A$1458:$A$1485,0))</x:f>
        <x:v>Sí</x:v>
      </x:c>
      <x:c r="AC1460" s="4" t="str">
        <x:f>INDEX(Respuestas!$H$1458:$H$1485,MATCH(A1460,Respuestas!$A$1458:$A$1485,0))</x:f>
        <x:v>No</x:v>
      </x:c>
      <x:c r="AD1460" s="4" t="str">
        <x:f>INDEX(Respuestas!$I$1458:$I$1485,MATCH(A1460,Respuestas!$A$1458:$A$1485,0))</x:f>
        <x:v>Sí</x:v>
      </x:c>
      <x:c r="AE1460" s="4" t="str">
        <x:f>INDEX(Respuestas!$J$1458:$J$1485,MATCH(A1460,Respuestas!$A$1458:$A$1485,0))</x:f>
        <x:v>G1</x:v>
      </x:c>
      <x:c r="AF1460" s="4" t="str">
        <x:v>normalizada_v1</x:v>
      </x:c>
      <x:c r="AG1460" s="4" t="n">
        <x:f>COUNTIFS($B$2:$B$1513,B1460,$C$2:$C$1513,C1460,$D$2:$D$1513,D1460)</x:f>
        <x:v>28</x:v>
      </x:c>
      <x:c r="AH1460" s="4" t="n">
        <x:f>COUNTIFS(Relaciones!$D$18849:$D$19211,A1460,Relaciones!$F$18849:$F$19211,"prediccion_amistad")</x:f>
        <x:v>3</x:v>
      </x:c>
      <x:c r="AI1460" s="4" t="n">
        <x:f>SUMIFS(Relaciones!$H$18849:$H$19211,Relaciones!$D$18849:$D$19211,A1460,Relaciones!$F$18849:$F$19211,"prediccion_amistad")</x:f>
        <x:v>3</x:v>
      </x:c>
      <x:c r="AJ1460" s="4" t="n">
        <x:f>COUNTIFS(Relaciones!$D$18849:$D$19211,A1460,Relaciones!$F$18849:$F$19211,"prediccion_rechazo")</x:f>
        <x:v>0</x:v>
      </x:c>
      <x:c r="AK1460" s="4" t="n">
        <x:f>SUMIFS(Relaciones!$H$18849:$H$19211,Relaciones!$D$18849:$D$19211,A1460,Relaciones!$F$18849:$F$19211,"prediccion_rechazo")</x:f>
        <x:v>0</x:v>
      </x:c>
      <x:c r="AL1460" s="4" t="n">
        <x:v>0.3388837585152627</x:v>
      </x:c>
    </x:row>
    <x:row r="1461" ht="23" customHeight="1">
      <x:c r="A1461" s="13" t="str">
        <x:v>01460</x:v>
      </x:c>
      <x:c r="B1461" s="4" t="str">
        <x:v>Córdoba</x:v>
      </x:c>
      <x:c r="C1461" s="4" t="str">
        <x:v>2.º Bachillerato</x:v>
      </x:c>
      <x:c r="D1461" s="4" t="str">
        <x:v>B</x:v>
      </x:c>
      <x:c r="E1461" s="4" t="str">
        <x:v>alumno</x:v>
      </x:c>
      <x:c r="F1461" s="14" t="n">
        <x:f>IF((AG1461-1)=0,"",ROUND(10*Q1461/(AG1461-1),1))</x:f>
        <x:v>1.5</x:v>
      </x:c>
      <x:c r="G1461" s="14" t="n">
        <x:f>IF((AG1461-1)=0,"",ROUND(10*R1461/(AG1461-1),1))</x:f>
        <x:v>1.9</x:v>
      </x:c>
      <x:c r="H1461" s="14" t="n">
        <x:f>IF(R1461=0,"",ROUND(10*S1461/R1461,1))</x:f>
        <x:v>8</x:v>
      </x:c>
      <x:c r="I1461" s="14" t="n">
        <x:f>IF(AH1461=0,"",ROUND(10*AI1461/AH1461,1))</x:f>
        <x:v>10</x:v>
      </x:c>
      <x:c r="J1461" s="14" t="n">
        <x:f>IF((AG1461-1)=0,"",ROUND(10*T1461/(AG1461-1),1))</x:f>
        <x:v>0.4</x:v>
      </x:c>
      <x:c r="K1461" s="14" t="n">
        <x:f>IF((AG1461-1)=0,"",ROUND(10*U1461/(AG1461-1),1))</x:f>
        <x:v>0.4</x:v>
      </x:c>
      <x:c r="L1461" s="14" t="n">
        <x:f>IF(U1461=0,"",ROUND(10*V1461/U1461,1))</x:f>
        <x:v>0</x:v>
      </x:c>
      <x:c r="M1461" s="14" t="str">
        <x:f>IF(AJ1461=0,"",ROUND(10*AK1461/AJ1461,1))</x:f>
      </x:c>
      <x:c r="N1461" s="14" t="n">
        <x:f>ROUND(10*W1461/12,1)</x:f>
        <x:v>10</x:v>
      </x:c>
      <x:c r="O1461" s="14" t="n">
        <x:f>ROUND(10*AL1461,1)</x:f>
        <x:v>3.8</x:v>
      </x:c>
      <x:c r="P1461" s="14" t="n">
        <x:f>IF((AG1461-1)=0,"",ROUND(10*X1461/(AG1461-1),1))</x:f>
        <x:v>0</x:v>
      </x:c>
      <x:c r="Q1461" s="15" t="n">
        <x:f>COUNTIFS(Relaciones!$E$18849:$E$19211,A1461,Relaciones!$F$18849:$F$19211,"amistad")</x:f>
        <x:v>4</x:v>
      </x:c>
      <x:c r="R1461" s="15" t="n">
        <x:f>COUNTIFS(Relaciones!$D$18849:$D$19211,A1461,Relaciones!$F$18849:$F$19211,"amistad")</x:f>
        <x:v>5</x:v>
      </x:c>
      <x:c r="S1461" s="15" t="n">
        <x:f>SUMIFS(Relaciones!$G$18849:$G$19211,Relaciones!$D$18849:$D$19211,A1461,Relaciones!$F$18849:$F$19211,"amistad")</x:f>
        <x:v>4</x:v>
      </x:c>
      <x:c r="T1461" s="15" t="n">
        <x:f>COUNTIFS(Relaciones!$E$18849:$E$19211,A1461,Relaciones!$F$18849:$F$19211,"rechazo")</x:f>
        <x:v>1</x:v>
      </x:c>
      <x:c r="U1461" s="15" t="n">
        <x:f>COUNTIFS(Relaciones!$D$18849:$D$19211,A1461,Relaciones!$F$18849:$F$19211,"rechazo")</x:f>
        <x:v>1</x:v>
      </x:c>
      <x:c r="V1461" s="15" t="n">
        <x:f>SUMIFS(Relaciones!$G$18849:$G$19211,Relaciones!$D$18849:$D$19211,A1461,Relaciones!$F$18849:$F$19211,"rechazo")</x:f>
        <x:v>0</x:v>
      </x:c>
      <x:c r="W1461" s="15" t="n">
        <x:f>SUM(INDEX(Respuestas!$B$1458:$B$1485,MATCH(A1461,Respuestas!$A$1458:$A$1485,0)),INDEX(Respuestas!$C$1458:$C$1485,MATCH(A1461,Respuestas!$A$1458:$A$1485,0)),INDEX(Respuestas!$D$1458:$D$1485,MATCH(A1461,Respuestas!$A$1458:$A$1485,0)),INDEX(Respuestas!$E$1458:$E$1485,MATCH(A1461,Respuestas!$A$1458:$A$1485,0)))</x:f>
        <x:v>12</x:v>
      </x:c>
      <x:c r="X1461" s="15" t="n">
        <x:f>COUNTIFS(Relaciones!$E$18849:$E$19211,A1461,Relaciones!$F$18849:$F$19211,"mediacion")</x:f>
        <x:v>0</x:v>
      </x:c>
      <x:c r="Y1461" s="15" t="n">
        <x:f>COUNTIFS(Relaciones!$E$18849:$E$19211,A1461,Relaciones!$F$18849:$F$19211,"mediacion_negativa")</x:f>
        <x:v>0</x:v>
      </x:c>
      <x:c r="Z1461" s="15" t="n">
        <x:f>COUNTIFS(Relaciones!$E$18849:$E$19211,A1461,Relaciones!$F$18849:$F$19211,"bullying")</x:f>
        <x:v>0</x:v>
      </x:c>
      <x:c r="AA1461" s="4" t="str">
        <x:f>INDEX(Respuestas!$F$1458:$F$1485,MATCH(A1461,Respuestas!$A$1458:$A$1485,0))</x:f>
        <x:v>No</x:v>
      </x:c>
      <x:c r="AB1461" s="4" t="str">
        <x:f>INDEX(Respuestas!$G$1458:$G$1485,MATCH(A1461,Respuestas!$A$1458:$A$1485,0))</x:f>
        <x:v>Sí</x:v>
      </x:c>
      <x:c r="AC1461" s="4" t="str">
        <x:f>INDEX(Respuestas!$H$1458:$H$1485,MATCH(A1461,Respuestas!$A$1458:$A$1485,0))</x:f>
        <x:v>No</x:v>
      </x:c>
      <x:c r="AD1461" s="4" t="str">
        <x:f>INDEX(Respuestas!$I$1458:$I$1485,MATCH(A1461,Respuestas!$A$1458:$A$1485,0))</x:f>
        <x:v>Sí</x:v>
      </x:c>
      <x:c r="AE1461" s="4" t="str">
        <x:f>INDEX(Respuestas!$J$1458:$J$1485,MATCH(A1461,Respuestas!$A$1458:$A$1485,0))</x:f>
        <x:v>G1</x:v>
      </x:c>
      <x:c r="AF1461" s="4" t="str">
        <x:v>normalizada_v1</x:v>
      </x:c>
      <x:c r="AG1461" s="4" t="n">
        <x:f>COUNTIFS($B$2:$B$1513,B1461,$C$2:$C$1513,C1461,$D$2:$D$1513,D1461)</x:f>
        <x:v>28</x:v>
      </x:c>
      <x:c r="AH1461" s="4" t="n">
        <x:f>COUNTIFS(Relaciones!$D$18849:$D$19211,A1461,Relaciones!$F$18849:$F$19211,"prediccion_amistad")</x:f>
        <x:v>3</x:v>
      </x:c>
      <x:c r="AI1461" s="4" t="n">
        <x:f>SUMIFS(Relaciones!$H$18849:$H$19211,Relaciones!$D$18849:$D$19211,A1461,Relaciones!$F$18849:$F$19211,"prediccion_amistad")</x:f>
        <x:v>3</x:v>
      </x:c>
      <x:c r="AJ1461" s="4" t="n">
        <x:f>COUNTIFS(Relaciones!$D$18849:$D$19211,A1461,Relaciones!$F$18849:$F$19211,"prediccion_rechazo")</x:f>
        <x:v>0</x:v>
      </x:c>
      <x:c r="AK1461" s="4" t="n">
        <x:f>SUMIFS(Relaciones!$H$18849:$H$19211,Relaciones!$D$18849:$D$19211,A1461,Relaciones!$F$18849:$F$19211,"prediccion_rechazo")</x:f>
        <x:v>0</x:v>
      </x:c>
      <x:c r="AL1461" s="4" t="n">
        <x:v>0.3760824335107981</x:v>
      </x:c>
    </x:row>
    <x:row r="1462" ht="23" customHeight="1">
      <x:c r="A1462" s="13" t="str">
        <x:v>01461</x:v>
      </x:c>
      <x:c r="B1462" s="4" t="str">
        <x:v>Córdoba</x:v>
      </x:c>
      <x:c r="C1462" s="4" t="str">
        <x:v>2.º Bachillerato</x:v>
      </x:c>
      <x:c r="D1462" s="4" t="str">
        <x:v>B</x:v>
      </x:c>
      <x:c r="E1462" s="4" t="str">
        <x:v>alumna</x:v>
      </x:c>
      <x:c r="F1462" s="14" t="n">
        <x:f>IF((AG1462-1)=0,"",ROUND(10*Q1462/(AG1462-1),1))</x:f>
        <x:v>1.9</x:v>
      </x:c>
      <x:c r="G1462" s="14" t="n">
        <x:f>IF((AG1462-1)=0,"",ROUND(10*R1462/(AG1462-1),1))</x:f>
        <x:v>1.9</x:v>
      </x:c>
      <x:c r="H1462" s="14" t="n">
        <x:f>IF(R1462=0,"",ROUND(10*S1462/R1462,1))</x:f>
        <x:v>8</x:v>
      </x:c>
      <x:c r="I1462" s="14" t="n">
        <x:f>IF(AH1462=0,"",ROUND(10*AI1462/AH1462,1))</x:f>
        <x:v>8</x:v>
      </x:c>
      <x:c r="J1462" s="14" t="n">
        <x:f>IF((AG1462-1)=0,"",ROUND(10*T1462/(AG1462-1),1))</x:f>
        <x:v>0</x:v>
      </x:c>
      <x:c r="K1462" s="14" t="n">
        <x:f>IF((AG1462-1)=0,"",ROUND(10*U1462/(AG1462-1),1))</x:f>
        <x:v>0.4</x:v>
      </x:c>
      <x:c r="L1462" s="14" t="n">
        <x:f>IF(U1462=0,"",ROUND(10*V1462/U1462,1))</x:f>
        <x:v>0</x:v>
      </x:c>
      <x:c r="M1462" s="14" t="n">
        <x:f>IF(AJ1462=0,"",ROUND(10*AK1462/AJ1462,1))</x:f>
        <x:v>0</x:v>
      </x:c>
      <x:c r="N1462" s="14" t="n">
        <x:f>ROUND(10*W1462/12,1)</x:f>
        <x:v>7.5</x:v>
      </x:c>
      <x:c r="O1462" s="14" t="n">
        <x:f>ROUND(10*AL1462,1)</x:f>
        <x:v>3.6</x:v>
      </x:c>
      <x:c r="P1462" s="14" t="n">
        <x:f>IF((AG1462-1)=0,"",ROUND(10*X1462/(AG1462-1),1))</x:f>
        <x:v>0</x:v>
      </x:c>
      <x:c r="Q1462" s="15" t="n">
        <x:f>COUNTIFS(Relaciones!$E$18849:$E$19211,A1462,Relaciones!$F$18849:$F$19211,"amistad")</x:f>
        <x:v>5</x:v>
      </x:c>
      <x:c r="R1462" s="15" t="n">
        <x:f>COUNTIFS(Relaciones!$D$18849:$D$19211,A1462,Relaciones!$F$18849:$F$19211,"amistad")</x:f>
        <x:v>5</x:v>
      </x:c>
      <x:c r="S1462" s="15" t="n">
        <x:f>SUMIFS(Relaciones!$G$18849:$G$19211,Relaciones!$D$18849:$D$19211,A1462,Relaciones!$F$18849:$F$19211,"amistad")</x:f>
        <x:v>4</x:v>
      </x:c>
      <x:c r="T1462" s="15" t="n">
        <x:f>COUNTIFS(Relaciones!$E$18849:$E$19211,A1462,Relaciones!$F$18849:$F$19211,"rechazo")</x:f>
        <x:v>0</x:v>
      </x:c>
      <x:c r="U1462" s="15" t="n">
        <x:f>COUNTIFS(Relaciones!$D$18849:$D$19211,A1462,Relaciones!$F$18849:$F$19211,"rechazo")</x:f>
        <x:v>1</x:v>
      </x:c>
      <x:c r="V1462" s="15" t="n">
        <x:f>SUMIFS(Relaciones!$G$18849:$G$19211,Relaciones!$D$18849:$D$19211,A1462,Relaciones!$F$18849:$F$19211,"rechazo")</x:f>
        <x:v>0</x:v>
      </x:c>
      <x:c r="W1462" s="15" t="n">
        <x:f>SUM(INDEX(Respuestas!$B$1458:$B$1485,MATCH(A1462,Respuestas!$A$1458:$A$1485,0)),INDEX(Respuestas!$C$1458:$C$1485,MATCH(A1462,Respuestas!$A$1458:$A$1485,0)),INDEX(Respuestas!$D$1458:$D$1485,MATCH(A1462,Respuestas!$A$1458:$A$1485,0)),INDEX(Respuestas!$E$1458:$E$1485,MATCH(A1462,Respuestas!$A$1458:$A$1485,0)))</x:f>
        <x:v>9</x:v>
      </x:c>
      <x:c r="X1462" s="15" t="n">
        <x:f>COUNTIFS(Relaciones!$E$18849:$E$19211,A1462,Relaciones!$F$18849:$F$19211,"mediacion")</x:f>
        <x:v>0</x:v>
      </x:c>
      <x:c r="Y1462" s="15" t="n">
        <x:f>COUNTIFS(Relaciones!$E$18849:$E$19211,A1462,Relaciones!$F$18849:$F$19211,"mediacion_negativa")</x:f>
        <x:v>0</x:v>
      </x:c>
      <x:c r="Z1462" s="15" t="n">
        <x:f>COUNTIFS(Relaciones!$E$18849:$E$19211,A1462,Relaciones!$F$18849:$F$19211,"bullying")</x:f>
        <x:v>0</x:v>
      </x:c>
      <x:c r="AA1462" s="4" t="str">
        <x:f>INDEX(Respuestas!$F$1458:$F$1485,MATCH(A1462,Respuestas!$A$1458:$A$1485,0))</x:f>
        <x:v>No</x:v>
      </x:c>
      <x:c r="AB1462" s="4" t="str">
        <x:f>INDEX(Respuestas!$G$1458:$G$1485,MATCH(A1462,Respuestas!$A$1458:$A$1485,0))</x:f>
        <x:v>Sí</x:v>
      </x:c>
      <x:c r="AC1462" s="4" t="str">
        <x:f>INDEX(Respuestas!$H$1458:$H$1485,MATCH(A1462,Respuestas!$A$1458:$A$1485,0))</x:f>
        <x:v>No</x:v>
      </x:c>
      <x:c r="AD1462" s="4" t="str">
        <x:f>INDEX(Respuestas!$I$1458:$I$1485,MATCH(A1462,Respuestas!$A$1458:$A$1485,0))</x:f>
        <x:v>Sí</x:v>
      </x:c>
      <x:c r="AE1462" s="4" t="str">
        <x:f>INDEX(Respuestas!$J$1458:$J$1485,MATCH(A1462,Respuestas!$A$1458:$A$1485,0))</x:f>
        <x:v>G1</x:v>
      </x:c>
      <x:c r="AF1462" s="4" t="str">
        <x:v>normalizada_v1</x:v>
      </x:c>
      <x:c r="AG1462" s="4" t="n">
        <x:f>COUNTIFS($B$2:$B$1513,B1462,$C$2:$C$1513,C1462,$D$2:$D$1513,D1462)</x:f>
        <x:v>28</x:v>
      </x:c>
      <x:c r="AH1462" s="4" t="n">
        <x:f>COUNTIFS(Relaciones!$D$18849:$D$19211,A1462,Relaciones!$F$18849:$F$19211,"prediccion_amistad")</x:f>
        <x:v>5</x:v>
      </x:c>
      <x:c r="AI1462" s="4" t="n">
        <x:f>SUMIFS(Relaciones!$H$18849:$H$19211,Relaciones!$D$18849:$D$19211,A1462,Relaciones!$F$18849:$F$19211,"prediccion_amistad")</x:f>
        <x:v>4</x:v>
      </x:c>
      <x:c r="AJ1462" s="4" t="n">
        <x:f>COUNTIFS(Relaciones!$D$18849:$D$19211,A1462,Relaciones!$F$18849:$F$19211,"prediccion_rechazo")</x:f>
        <x:v>1</x:v>
      </x:c>
      <x:c r="AK1462" s="4" t="n">
        <x:f>SUMIFS(Relaciones!$H$18849:$H$19211,Relaciones!$D$18849:$D$19211,A1462,Relaciones!$F$18849:$F$19211,"prediccion_rechazo")</x:f>
        <x:v>0</x:v>
      </x:c>
      <x:c r="AL1462" s="4" t="n">
        <x:v>0.3619173844933575</x:v>
      </x:c>
    </x:row>
    <x:row r="1463" ht="23" customHeight="1">
      <x:c r="A1463" s="13" t="str">
        <x:v>01462</x:v>
      </x:c>
      <x:c r="B1463" s="4" t="str">
        <x:v>Córdoba</x:v>
      </x:c>
      <x:c r="C1463" s="4" t="str">
        <x:v>2.º Bachillerato</x:v>
      </x:c>
      <x:c r="D1463" s="4" t="str">
        <x:v>B</x:v>
      </x:c>
      <x:c r="E1463" s="4" t="str">
        <x:v>alumno</x:v>
      </x:c>
      <x:c r="F1463" s="14" t="n">
        <x:f>IF((AG1463-1)=0,"",ROUND(10*Q1463/(AG1463-1),1))</x:f>
        <x:v>1.5</x:v>
      </x:c>
      <x:c r="G1463" s="14" t="n">
        <x:f>IF((AG1463-1)=0,"",ROUND(10*R1463/(AG1463-1),1))</x:f>
        <x:v>1.9</x:v>
      </x:c>
      <x:c r="H1463" s="14" t="n">
        <x:f>IF(R1463=0,"",ROUND(10*S1463/R1463,1))</x:f>
        <x:v>8</x:v>
      </x:c>
      <x:c r="I1463" s="14" t="n">
        <x:f>IF(AH1463=0,"",ROUND(10*AI1463/AH1463,1))</x:f>
        <x:v>10</x:v>
      </x:c>
      <x:c r="J1463" s="14" t="n">
        <x:f>IF((AG1463-1)=0,"",ROUND(10*T1463/(AG1463-1),1))</x:f>
        <x:v>0.4</x:v>
      </x:c>
      <x:c r="K1463" s="14" t="n">
        <x:f>IF((AG1463-1)=0,"",ROUND(10*U1463/(AG1463-1),1))</x:f>
        <x:v>0.7</x:v>
      </x:c>
      <x:c r="L1463" s="14" t="n">
        <x:f>IF(U1463=0,"",ROUND(10*V1463/U1463,1))</x:f>
        <x:v>0</x:v>
      </x:c>
      <x:c r="M1463" s="14" t="n">
        <x:f>IF(AJ1463=0,"",ROUND(10*AK1463/AJ1463,1))</x:f>
        <x:v>10</x:v>
      </x:c>
      <x:c r="N1463" s="14" t="n">
        <x:f>ROUND(10*W1463/12,1)</x:f>
        <x:v>8.3</x:v>
      </x:c>
      <x:c r="O1463" s="14" t="n">
        <x:f>ROUND(10*AL1463,1)</x:f>
        <x:v>3.4</x:v>
      </x:c>
      <x:c r="P1463" s="14" t="n">
        <x:f>IF((AG1463-1)=0,"",ROUND(10*X1463/(AG1463-1),1))</x:f>
        <x:v>0</x:v>
      </x:c>
      <x:c r="Q1463" s="15" t="n">
        <x:f>COUNTIFS(Relaciones!$E$18849:$E$19211,A1463,Relaciones!$F$18849:$F$19211,"amistad")</x:f>
        <x:v>4</x:v>
      </x:c>
      <x:c r="R1463" s="15" t="n">
        <x:f>COUNTIFS(Relaciones!$D$18849:$D$19211,A1463,Relaciones!$F$18849:$F$19211,"amistad")</x:f>
        <x:v>5</x:v>
      </x:c>
      <x:c r="S1463" s="15" t="n">
        <x:f>SUMIFS(Relaciones!$G$18849:$G$19211,Relaciones!$D$18849:$D$19211,A1463,Relaciones!$F$18849:$F$19211,"amistad")</x:f>
        <x:v>4</x:v>
      </x:c>
      <x:c r="T1463" s="15" t="n">
        <x:f>COUNTIFS(Relaciones!$E$18849:$E$19211,A1463,Relaciones!$F$18849:$F$19211,"rechazo")</x:f>
        <x:v>1</x:v>
      </x:c>
      <x:c r="U1463" s="15" t="n">
        <x:f>COUNTIFS(Relaciones!$D$18849:$D$19211,A1463,Relaciones!$F$18849:$F$19211,"rechazo")</x:f>
        <x:v>2</x:v>
      </x:c>
      <x:c r="V1463" s="15" t="n">
        <x:f>SUMIFS(Relaciones!$G$18849:$G$19211,Relaciones!$D$18849:$D$19211,A1463,Relaciones!$F$18849:$F$19211,"rechazo")</x:f>
        <x:v>0</x:v>
      </x:c>
      <x:c r="W1463" s="15" t="n">
        <x:f>SUM(INDEX(Respuestas!$B$1458:$B$1485,MATCH(A1463,Respuestas!$A$1458:$A$1485,0)),INDEX(Respuestas!$C$1458:$C$1485,MATCH(A1463,Respuestas!$A$1458:$A$1485,0)),INDEX(Respuestas!$D$1458:$D$1485,MATCH(A1463,Respuestas!$A$1458:$A$1485,0)),INDEX(Respuestas!$E$1458:$E$1485,MATCH(A1463,Respuestas!$A$1458:$A$1485,0)))</x:f>
        <x:v>10</x:v>
      </x:c>
      <x:c r="X1463" s="15" t="n">
        <x:f>COUNTIFS(Relaciones!$E$18849:$E$19211,A1463,Relaciones!$F$18849:$F$19211,"mediacion")</x:f>
        <x:v>0</x:v>
      </x:c>
      <x:c r="Y1463" s="15" t="n">
        <x:f>COUNTIFS(Relaciones!$E$18849:$E$19211,A1463,Relaciones!$F$18849:$F$19211,"mediacion_negativa")</x:f>
        <x:v>0</x:v>
      </x:c>
      <x:c r="Z1463" s="15" t="n">
        <x:f>COUNTIFS(Relaciones!$E$18849:$E$19211,A1463,Relaciones!$F$18849:$F$19211,"bullying")</x:f>
        <x:v>0</x:v>
      </x:c>
      <x:c r="AA1463" s="4" t="str">
        <x:f>INDEX(Respuestas!$F$1458:$F$1485,MATCH(A1463,Respuestas!$A$1458:$A$1485,0))</x:f>
        <x:v>No</x:v>
      </x:c>
      <x:c r="AB1463" s="4" t="str">
        <x:f>INDEX(Respuestas!$G$1458:$G$1485,MATCH(A1463,Respuestas!$A$1458:$A$1485,0))</x:f>
        <x:v>Sí</x:v>
      </x:c>
      <x:c r="AC1463" s="4" t="str">
        <x:f>INDEX(Respuestas!$H$1458:$H$1485,MATCH(A1463,Respuestas!$A$1458:$A$1485,0))</x:f>
        <x:v>No</x:v>
      </x:c>
      <x:c r="AD1463" s="4" t="str">
        <x:f>INDEX(Respuestas!$I$1458:$I$1485,MATCH(A1463,Respuestas!$A$1458:$A$1485,0))</x:f>
        <x:v>Sí</x:v>
      </x:c>
      <x:c r="AE1463" s="4" t="str">
        <x:f>INDEX(Respuestas!$J$1458:$J$1485,MATCH(A1463,Respuestas!$A$1458:$A$1485,0))</x:f>
        <x:v>G1</x:v>
      </x:c>
      <x:c r="AF1463" s="4" t="str">
        <x:v>normalizada_v1</x:v>
      </x:c>
      <x:c r="AG1463" s="4" t="n">
        <x:f>COUNTIFS($B$2:$B$1513,B1463,$C$2:$C$1513,C1463,$D$2:$D$1513,D1463)</x:f>
        <x:v>28</x:v>
      </x:c>
      <x:c r="AH1463" s="4" t="n">
        <x:f>COUNTIFS(Relaciones!$D$18849:$D$19211,A1463,Relaciones!$F$18849:$F$19211,"prediccion_amistad")</x:f>
        <x:v>3</x:v>
      </x:c>
      <x:c r="AI1463" s="4" t="n">
        <x:f>SUMIFS(Relaciones!$H$18849:$H$19211,Relaciones!$D$18849:$D$19211,A1463,Relaciones!$F$18849:$F$19211,"prediccion_amistad")</x:f>
        <x:v>3</x:v>
      </x:c>
      <x:c r="AJ1463" s="4" t="n">
        <x:f>COUNTIFS(Relaciones!$D$18849:$D$19211,A1463,Relaciones!$F$18849:$F$19211,"prediccion_rechazo")</x:f>
        <x:v>1</x:v>
      </x:c>
      <x:c r="AK1463" s="4" t="n">
        <x:f>SUMIFS(Relaciones!$H$18849:$H$19211,Relaciones!$D$18849:$D$19211,A1463,Relaciones!$F$18849:$F$19211,"prediccion_rechazo")</x:f>
        <x:v>1</x:v>
      </x:c>
      <x:c r="AL1463" s="4" t="n">
        <x:v>0.3416429860300081</x:v>
      </x:c>
    </x:row>
    <x:row r="1464" ht="23" customHeight="1">
      <x:c r="A1464" s="13" t="str">
        <x:v>01463</x:v>
      </x:c>
      <x:c r="B1464" s="4" t="str">
        <x:v>Córdoba</x:v>
      </x:c>
      <x:c r="C1464" s="4" t="str">
        <x:v>2.º Bachillerato</x:v>
      </x:c>
      <x:c r="D1464" s="4" t="str">
        <x:v>B</x:v>
      </x:c>
      <x:c r="E1464" s="4" t="str">
        <x:v>alumna</x:v>
      </x:c>
      <x:c r="F1464" s="14" t="n">
        <x:f>IF((AG1464-1)=0,"",ROUND(10*Q1464/(AG1464-1),1))</x:f>
        <x:v>1.5</x:v>
      </x:c>
      <x:c r="G1464" s="14" t="n">
        <x:f>IF((AG1464-1)=0,"",ROUND(10*R1464/(AG1464-1),1))</x:f>
        <x:v>2.2</x:v>
      </x:c>
      <x:c r="H1464" s="14" t="n">
        <x:f>IF(R1464=0,"",ROUND(10*S1464/R1464,1))</x:f>
        <x:v>6.7</x:v>
      </x:c>
      <x:c r="I1464" s="14" t="n">
        <x:f>IF(AH1464=0,"",ROUND(10*AI1464/AH1464,1))</x:f>
        <x:v>10</x:v>
      </x:c>
      <x:c r="J1464" s="14" t="n">
        <x:f>IF((AG1464-1)=0,"",ROUND(10*T1464/(AG1464-1),1))</x:f>
        <x:v>0.7</x:v>
      </x:c>
      <x:c r="K1464" s="14" t="n">
        <x:f>IF((AG1464-1)=0,"",ROUND(10*U1464/(AG1464-1),1))</x:f>
        <x:v>0.4</x:v>
      </x:c>
      <x:c r="L1464" s="14" t="n">
        <x:f>IF(U1464=0,"",ROUND(10*V1464/U1464,1))</x:f>
        <x:v>0</x:v>
      </x:c>
      <x:c r="M1464" s="14" t="n">
        <x:f>IF(AJ1464=0,"",ROUND(10*AK1464/AJ1464,1))</x:f>
        <x:v>10</x:v>
      </x:c>
      <x:c r="N1464" s="14" t="n">
        <x:f>ROUND(10*W1464/12,1)</x:f>
        <x:v>9.2</x:v>
      </x:c>
      <x:c r="O1464" s="14" t="n">
        <x:f>ROUND(10*AL1464,1)</x:f>
        <x:v>3.9</x:v>
      </x:c>
      <x:c r="P1464" s="14" t="n">
        <x:f>IF((AG1464-1)=0,"",ROUND(10*X1464/(AG1464-1),1))</x:f>
        <x:v>0</x:v>
      </x:c>
      <x:c r="Q1464" s="15" t="n">
        <x:f>COUNTIFS(Relaciones!$E$18849:$E$19211,A1464,Relaciones!$F$18849:$F$19211,"amistad")</x:f>
        <x:v>4</x:v>
      </x:c>
      <x:c r="R1464" s="15" t="n">
        <x:f>COUNTIFS(Relaciones!$D$18849:$D$19211,A1464,Relaciones!$F$18849:$F$19211,"amistad")</x:f>
        <x:v>6</x:v>
      </x:c>
      <x:c r="S1464" s="15" t="n">
        <x:f>SUMIFS(Relaciones!$G$18849:$G$19211,Relaciones!$D$18849:$D$19211,A1464,Relaciones!$F$18849:$F$19211,"amistad")</x:f>
        <x:v>4</x:v>
      </x:c>
      <x:c r="T1464" s="15" t="n">
        <x:f>COUNTIFS(Relaciones!$E$18849:$E$19211,A1464,Relaciones!$F$18849:$F$19211,"rechazo")</x:f>
        <x:v>2</x:v>
      </x:c>
      <x:c r="U1464" s="15" t="n">
        <x:f>COUNTIFS(Relaciones!$D$18849:$D$19211,A1464,Relaciones!$F$18849:$F$19211,"rechazo")</x:f>
        <x:v>1</x:v>
      </x:c>
      <x:c r="V1464" s="15" t="n">
        <x:f>SUMIFS(Relaciones!$G$18849:$G$19211,Relaciones!$D$18849:$D$19211,A1464,Relaciones!$F$18849:$F$19211,"rechazo")</x:f>
        <x:v>0</x:v>
      </x:c>
      <x:c r="W1464" s="15" t="n">
        <x:f>SUM(INDEX(Respuestas!$B$1458:$B$1485,MATCH(A1464,Respuestas!$A$1458:$A$1485,0)),INDEX(Respuestas!$C$1458:$C$1485,MATCH(A1464,Respuestas!$A$1458:$A$1485,0)),INDEX(Respuestas!$D$1458:$D$1485,MATCH(A1464,Respuestas!$A$1458:$A$1485,0)),INDEX(Respuestas!$E$1458:$E$1485,MATCH(A1464,Respuestas!$A$1458:$A$1485,0)))</x:f>
        <x:v>11</x:v>
      </x:c>
      <x:c r="X1464" s="15" t="n">
        <x:f>COUNTIFS(Relaciones!$E$18849:$E$19211,A1464,Relaciones!$F$18849:$F$19211,"mediacion")</x:f>
        <x:v>0</x:v>
      </x:c>
      <x:c r="Y1464" s="15" t="n">
        <x:f>COUNTIFS(Relaciones!$E$18849:$E$19211,A1464,Relaciones!$F$18849:$F$19211,"mediacion_negativa")</x:f>
        <x:v>0</x:v>
      </x:c>
      <x:c r="Z1464" s="15" t="n">
        <x:f>COUNTIFS(Relaciones!$E$18849:$E$19211,A1464,Relaciones!$F$18849:$F$19211,"bullying")</x:f>
        <x:v>0</x:v>
      </x:c>
      <x:c r="AA1464" s="4" t="str">
        <x:f>INDEX(Respuestas!$F$1458:$F$1485,MATCH(A1464,Respuestas!$A$1458:$A$1485,0))</x:f>
        <x:v>No</x:v>
      </x:c>
      <x:c r="AB1464" s="4" t="str">
        <x:f>INDEX(Respuestas!$G$1458:$G$1485,MATCH(A1464,Respuestas!$A$1458:$A$1485,0))</x:f>
        <x:v>Sí</x:v>
      </x:c>
      <x:c r="AC1464" s="4" t="str">
        <x:f>INDEX(Respuestas!$H$1458:$H$1485,MATCH(A1464,Respuestas!$A$1458:$A$1485,0))</x:f>
        <x:v>No</x:v>
      </x:c>
      <x:c r="AD1464" s="4" t="str">
        <x:f>INDEX(Respuestas!$I$1458:$I$1485,MATCH(A1464,Respuestas!$A$1458:$A$1485,0))</x:f>
        <x:v>Sí</x:v>
      </x:c>
      <x:c r="AE1464" s="4" t="str">
        <x:f>INDEX(Respuestas!$J$1458:$J$1485,MATCH(A1464,Respuestas!$A$1458:$A$1485,0))</x:f>
        <x:v>G1</x:v>
      </x:c>
      <x:c r="AF1464" s="4" t="str">
        <x:v>normalizada_v1</x:v>
      </x:c>
      <x:c r="AG1464" s="4" t="n">
        <x:f>COUNTIFS($B$2:$B$1513,B1464,$C$2:$C$1513,C1464,$D$2:$D$1513,D1464)</x:f>
        <x:v>28</x:v>
      </x:c>
      <x:c r="AH1464" s="4" t="n">
        <x:f>COUNTIFS(Relaciones!$D$18849:$D$19211,A1464,Relaciones!$F$18849:$F$19211,"prediccion_amistad")</x:f>
        <x:v>3</x:v>
      </x:c>
      <x:c r="AI1464" s="4" t="n">
        <x:f>SUMIFS(Relaciones!$H$18849:$H$19211,Relaciones!$D$18849:$D$19211,A1464,Relaciones!$F$18849:$F$19211,"prediccion_amistad")</x:f>
        <x:v>3</x:v>
      </x:c>
      <x:c r="AJ1464" s="4" t="n">
        <x:f>COUNTIFS(Relaciones!$D$18849:$D$19211,A1464,Relaciones!$F$18849:$F$19211,"prediccion_rechazo")</x:f>
        <x:v>1</x:v>
      </x:c>
      <x:c r="AK1464" s="4" t="n">
        <x:f>SUMIFS(Relaciones!$H$18849:$H$19211,Relaciones!$D$18849:$D$19211,A1464,Relaciones!$F$18849:$F$19211,"prediccion_rechazo")</x:f>
        <x:v>1</x:v>
      </x:c>
      <x:c r="AL1464" s="4" t="n">
        <x:v>0.38946446155446585</x:v>
      </x:c>
    </x:row>
    <x:row r="1465" ht="23" customHeight="1">
      <x:c r="A1465" s="13" t="str">
        <x:v>01464</x:v>
      </x:c>
      <x:c r="B1465" s="4" t="str">
        <x:v>Córdoba</x:v>
      </x:c>
      <x:c r="C1465" s="4" t="str">
        <x:v>2.º Bachillerato</x:v>
      </x:c>
      <x:c r="D1465" s="4" t="str">
        <x:v>B</x:v>
      </x:c>
      <x:c r="E1465" s="4" t="str">
        <x:v>alumno</x:v>
      </x:c>
      <x:c r="F1465" s="14" t="n">
        <x:f>IF((AG1465-1)=0,"",ROUND(10*Q1465/(AG1465-1),1))</x:f>
        <x:v>1.9</x:v>
      </x:c>
      <x:c r="G1465" s="14" t="n">
        <x:f>IF((AG1465-1)=0,"",ROUND(10*R1465/(AG1465-1),1))</x:f>
        <x:v>1.5</x:v>
      </x:c>
      <x:c r="H1465" s="14" t="n">
        <x:f>IF(R1465=0,"",ROUND(10*S1465/R1465,1))</x:f>
        <x:v>10</x:v>
      </x:c>
      <x:c r="I1465" s="14" t="n">
        <x:f>IF(AH1465=0,"",ROUND(10*AI1465/AH1465,1))</x:f>
        <x:v>7.5</x:v>
      </x:c>
      <x:c r="J1465" s="14" t="n">
        <x:f>IF((AG1465-1)=0,"",ROUND(10*T1465/(AG1465-1),1))</x:f>
        <x:v>0.4</x:v>
      </x:c>
      <x:c r="K1465" s="14" t="n">
        <x:f>IF((AG1465-1)=0,"",ROUND(10*U1465/(AG1465-1),1))</x:f>
        <x:v>0</x:v>
      </x:c>
      <x:c r="L1465" s="14" t="str">
        <x:f>IF(U1465=0,"",ROUND(10*V1465/U1465,1))</x:f>
      </x:c>
      <x:c r="M1465" s="14" t="n">
        <x:f>IF(AJ1465=0,"",ROUND(10*AK1465/AJ1465,1))</x:f>
        <x:v>0</x:v>
      </x:c>
      <x:c r="N1465" s="14" t="n">
        <x:f>ROUND(10*W1465/12,1)</x:f>
        <x:v>10</x:v>
      </x:c>
      <x:c r="O1465" s="14" t="n">
        <x:f>ROUND(10*AL1465,1)</x:f>
        <x:v>3.2</x:v>
      </x:c>
      <x:c r="P1465" s="14" t="n">
        <x:f>IF((AG1465-1)=0,"",ROUND(10*X1465/(AG1465-1),1))</x:f>
        <x:v>0</x:v>
      </x:c>
      <x:c r="Q1465" s="15" t="n">
        <x:f>COUNTIFS(Relaciones!$E$18849:$E$19211,A1465,Relaciones!$F$18849:$F$19211,"amistad")</x:f>
        <x:v>5</x:v>
      </x:c>
      <x:c r="R1465" s="15" t="n">
        <x:f>COUNTIFS(Relaciones!$D$18849:$D$19211,A1465,Relaciones!$F$18849:$F$19211,"amistad")</x:f>
        <x:v>4</x:v>
      </x:c>
      <x:c r="S1465" s="15" t="n">
        <x:f>SUMIFS(Relaciones!$G$18849:$G$19211,Relaciones!$D$18849:$D$19211,A1465,Relaciones!$F$18849:$F$19211,"amistad")</x:f>
        <x:v>4</x:v>
      </x:c>
      <x:c r="T1465" s="15" t="n">
        <x:f>COUNTIFS(Relaciones!$E$18849:$E$19211,A1465,Relaciones!$F$18849:$F$19211,"rechazo")</x:f>
        <x:v>1</x:v>
      </x:c>
      <x:c r="U1465" s="15" t="n">
        <x:f>COUNTIFS(Relaciones!$D$18849:$D$19211,A1465,Relaciones!$F$18849:$F$19211,"rechazo")</x:f>
        <x:v>0</x:v>
      </x:c>
      <x:c r="V1465" s="15" t="n">
        <x:f>SUMIFS(Relaciones!$G$18849:$G$19211,Relaciones!$D$18849:$D$19211,A1465,Relaciones!$F$18849:$F$19211,"rechazo")</x:f>
        <x:v>0</x:v>
      </x:c>
      <x:c r="W1465" s="15" t="n">
        <x:f>SUM(INDEX(Respuestas!$B$1458:$B$1485,MATCH(A1465,Respuestas!$A$1458:$A$1485,0)),INDEX(Respuestas!$C$1458:$C$1485,MATCH(A1465,Respuestas!$A$1458:$A$1485,0)),INDEX(Respuestas!$D$1458:$D$1485,MATCH(A1465,Respuestas!$A$1458:$A$1485,0)),INDEX(Respuestas!$E$1458:$E$1485,MATCH(A1465,Respuestas!$A$1458:$A$1485,0)))</x:f>
        <x:v>12</x:v>
      </x:c>
      <x:c r="X1465" s="15" t="n">
        <x:f>COUNTIFS(Relaciones!$E$18849:$E$19211,A1465,Relaciones!$F$18849:$F$19211,"mediacion")</x:f>
        <x:v>0</x:v>
      </x:c>
      <x:c r="Y1465" s="15" t="n">
        <x:f>COUNTIFS(Relaciones!$E$18849:$E$19211,A1465,Relaciones!$F$18849:$F$19211,"mediacion_negativa")</x:f>
        <x:v>0</x:v>
      </x:c>
      <x:c r="Z1465" s="15" t="n">
        <x:f>COUNTIFS(Relaciones!$E$18849:$E$19211,A1465,Relaciones!$F$18849:$F$19211,"bullying")</x:f>
        <x:v>0</x:v>
      </x:c>
      <x:c r="AA1465" s="4" t="str">
        <x:f>INDEX(Respuestas!$F$1458:$F$1485,MATCH(A1465,Respuestas!$A$1458:$A$1485,0))</x:f>
        <x:v>No</x:v>
      </x:c>
      <x:c r="AB1465" s="4" t="str">
        <x:f>INDEX(Respuestas!$G$1458:$G$1485,MATCH(A1465,Respuestas!$A$1458:$A$1485,0))</x:f>
        <x:v>Sí</x:v>
      </x:c>
      <x:c r="AC1465" s="4" t="str">
        <x:f>INDEX(Respuestas!$H$1458:$H$1485,MATCH(A1465,Respuestas!$A$1458:$A$1485,0))</x:f>
        <x:v>No</x:v>
      </x:c>
      <x:c r="AD1465" s="4" t="str">
        <x:f>INDEX(Respuestas!$I$1458:$I$1485,MATCH(A1465,Respuestas!$A$1458:$A$1485,0))</x:f>
        <x:v>Sí</x:v>
      </x:c>
      <x:c r="AE1465" s="4" t="str">
        <x:f>INDEX(Respuestas!$J$1458:$J$1485,MATCH(A1465,Respuestas!$A$1458:$A$1485,0))</x:f>
        <x:v>G1</x:v>
      </x:c>
      <x:c r="AF1465" s="4" t="str">
        <x:v>normalizada_v1</x:v>
      </x:c>
      <x:c r="AG1465" s="4" t="n">
        <x:f>COUNTIFS($B$2:$B$1513,B1465,$C$2:$C$1513,C1465,$D$2:$D$1513,D1465)</x:f>
        <x:v>28</x:v>
      </x:c>
      <x:c r="AH1465" s="4" t="n">
        <x:f>COUNTIFS(Relaciones!$D$18849:$D$19211,A1465,Relaciones!$F$18849:$F$19211,"prediccion_amistad")</x:f>
        <x:v>4</x:v>
      </x:c>
      <x:c r="AI1465" s="4" t="n">
        <x:f>SUMIFS(Relaciones!$H$18849:$H$19211,Relaciones!$D$18849:$D$19211,A1465,Relaciones!$F$18849:$F$19211,"prediccion_amistad")</x:f>
        <x:v>3</x:v>
      </x:c>
      <x:c r="AJ1465" s="4" t="n">
        <x:f>COUNTIFS(Relaciones!$D$18849:$D$19211,A1465,Relaciones!$F$18849:$F$19211,"prediccion_rechazo")</x:f>
        <x:v>1</x:v>
      </x:c>
      <x:c r="AK1465" s="4" t="n">
        <x:f>SUMIFS(Relaciones!$H$18849:$H$19211,Relaciones!$D$18849:$D$19211,A1465,Relaciones!$F$18849:$F$19211,"prediccion_rechazo")</x:f>
        <x:v>0</x:v>
      </x:c>
      <x:c r="AL1465" s="4" t="n">
        <x:v>0.3224562871271283</x:v>
      </x:c>
    </x:row>
    <x:row r="1466" ht="23" customHeight="1">
      <x:c r="A1466" s="13" t="str">
        <x:v>01465</x:v>
      </x:c>
      <x:c r="B1466" s="4" t="str">
        <x:v>Córdoba</x:v>
      </x:c>
      <x:c r="C1466" s="4" t="str">
        <x:v>2.º Bachillerato</x:v>
      </x:c>
      <x:c r="D1466" s="4" t="str">
        <x:v>B</x:v>
      </x:c>
      <x:c r="E1466" s="4" t="str">
        <x:v>alumna</x:v>
      </x:c>
      <x:c r="F1466" s="14" t="n">
        <x:f>IF((AG1466-1)=0,"",ROUND(10*Q1466/(AG1466-1),1))</x:f>
        <x:v>1.5</x:v>
      </x:c>
      <x:c r="G1466" s="14" t="n">
        <x:f>IF((AG1466-1)=0,"",ROUND(10*R1466/(AG1466-1),1))</x:f>
        <x:v>1.9</x:v>
      </x:c>
      <x:c r="H1466" s="14" t="n">
        <x:f>IF(R1466=0,"",ROUND(10*S1466/R1466,1))</x:f>
        <x:v>8</x:v>
      </x:c>
      <x:c r="I1466" s="14" t="n">
        <x:f>IF(AH1466=0,"",ROUND(10*AI1466/AH1466,1))</x:f>
        <x:v>10</x:v>
      </x:c>
      <x:c r="J1466" s="14" t="n">
        <x:f>IF((AG1466-1)=0,"",ROUND(10*T1466/(AG1466-1),1))</x:f>
        <x:v>0</x:v>
      </x:c>
      <x:c r="K1466" s="14" t="n">
        <x:f>IF((AG1466-1)=0,"",ROUND(10*U1466/(AG1466-1),1))</x:f>
        <x:v>0.4</x:v>
      </x:c>
      <x:c r="L1466" s="14" t="n">
        <x:f>IF(U1466=0,"",ROUND(10*V1466/U1466,1))</x:f>
        <x:v>0</x:v>
      </x:c>
      <x:c r="M1466" s="14" t="str">
        <x:f>IF(AJ1466=0,"",ROUND(10*AK1466/AJ1466,1))</x:f>
      </x:c>
      <x:c r="N1466" s="14" t="n">
        <x:f>ROUND(10*W1466/12,1)</x:f>
        <x:v>7.5</x:v>
      </x:c>
      <x:c r="O1466" s="14" t="n">
        <x:f>ROUND(10*AL1466,1)</x:f>
        <x:v>3.3</x:v>
      </x:c>
      <x:c r="P1466" s="14" t="n">
        <x:f>IF((AG1466-1)=0,"",ROUND(10*X1466/(AG1466-1),1))</x:f>
        <x:v>0</x:v>
      </x:c>
      <x:c r="Q1466" s="15" t="n">
        <x:f>COUNTIFS(Relaciones!$E$18849:$E$19211,A1466,Relaciones!$F$18849:$F$19211,"amistad")</x:f>
        <x:v>4</x:v>
      </x:c>
      <x:c r="R1466" s="15" t="n">
        <x:f>COUNTIFS(Relaciones!$D$18849:$D$19211,A1466,Relaciones!$F$18849:$F$19211,"amistad")</x:f>
        <x:v>5</x:v>
      </x:c>
      <x:c r="S1466" s="15" t="n">
        <x:f>SUMIFS(Relaciones!$G$18849:$G$19211,Relaciones!$D$18849:$D$19211,A1466,Relaciones!$F$18849:$F$19211,"amistad")</x:f>
        <x:v>4</x:v>
      </x:c>
      <x:c r="T1466" s="15" t="n">
        <x:f>COUNTIFS(Relaciones!$E$18849:$E$19211,A1466,Relaciones!$F$18849:$F$19211,"rechazo")</x:f>
        <x:v>0</x:v>
      </x:c>
      <x:c r="U1466" s="15" t="n">
        <x:f>COUNTIFS(Relaciones!$D$18849:$D$19211,A1466,Relaciones!$F$18849:$F$19211,"rechazo")</x:f>
        <x:v>1</x:v>
      </x:c>
      <x:c r="V1466" s="15" t="n">
        <x:f>SUMIFS(Relaciones!$G$18849:$G$19211,Relaciones!$D$18849:$D$19211,A1466,Relaciones!$F$18849:$F$19211,"rechazo")</x:f>
        <x:v>0</x:v>
      </x:c>
      <x:c r="W1466" s="15" t="n">
        <x:f>SUM(INDEX(Respuestas!$B$1458:$B$1485,MATCH(A1466,Respuestas!$A$1458:$A$1485,0)),INDEX(Respuestas!$C$1458:$C$1485,MATCH(A1466,Respuestas!$A$1458:$A$1485,0)),INDEX(Respuestas!$D$1458:$D$1485,MATCH(A1466,Respuestas!$A$1458:$A$1485,0)),INDEX(Respuestas!$E$1458:$E$1485,MATCH(A1466,Respuestas!$A$1458:$A$1485,0)))</x:f>
        <x:v>9</x:v>
      </x:c>
      <x:c r="X1466" s="15" t="n">
        <x:f>COUNTIFS(Relaciones!$E$18849:$E$19211,A1466,Relaciones!$F$18849:$F$19211,"mediacion")</x:f>
        <x:v>0</x:v>
      </x:c>
      <x:c r="Y1466" s="15" t="n">
        <x:f>COUNTIFS(Relaciones!$E$18849:$E$19211,A1466,Relaciones!$F$18849:$F$19211,"mediacion_negativa")</x:f>
        <x:v>0</x:v>
      </x:c>
      <x:c r="Z1466" s="15" t="n">
        <x:f>COUNTIFS(Relaciones!$E$18849:$E$19211,A1466,Relaciones!$F$18849:$F$19211,"bullying")</x:f>
        <x:v>0</x:v>
      </x:c>
      <x:c r="AA1466" s="4" t="str">
        <x:f>INDEX(Respuestas!$F$1458:$F$1485,MATCH(A1466,Respuestas!$A$1458:$A$1485,0))</x:f>
        <x:v>No</x:v>
      </x:c>
      <x:c r="AB1466" s="4" t="str">
        <x:f>INDEX(Respuestas!$G$1458:$G$1485,MATCH(A1466,Respuestas!$A$1458:$A$1485,0))</x:f>
        <x:v>Sí</x:v>
      </x:c>
      <x:c r="AC1466" s="4" t="str">
        <x:f>INDEX(Respuestas!$H$1458:$H$1485,MATCH(A1466,Respuestas!$A$1458:$A$1485,0))</x:f>
        <x:v>No</x:v>
      </x:c>
      <x:c r="AD1466" s="4" t="str">
        <x:f>INDEX(Respuestas!$I$1458:$I$1485,MATCH(A1466,Respuestas!$A$1458:$A$1485,0))</x:f>
        <x:v>Sí</x:v>
      </x:c>
      <x:c r="AE1466" s="4" t="str">
        <x:f>INDEX(Respuestas!$J$1458:$J$1485,MATCH(A1466,Respuestas!$A$1458:$A$1485,0))</x:f>
        <x:v>G1</x:v>
      </x:c>
      <x:c r="AF1466" s="4" t="str">
        <x:v>normalizada_v1</x:v>
      </x:c>
      <x:c r="AG1466" s="4" t="n">
        <x:f>COUNTIFS($B$2:$B$1513,B1466,$C$2:$C$1513,C1466,$D$2:$D$1513,D1466)</x:f>
        <x:v>28</x:v>
      </x:c>
      <x:c r="AH1466" s="4" t="n">
        <x:f>COUNTIFS(Relaciones!$D$18849:$D$19211,A1466,Relaciones!$F$18849:$F$19211,"prediccion_amistad")</x:f>
        <x:v>3</x:v>
      </x:c>
      <x:c r="AI1466" s="4" t="n">
        <x:f>SUMIFS(Relaciones!$H$18849:$H$19211,Relaciones!$D$18849:$D$19211,A1466,Relaciones!$F$18849:$F$19211,"prediccion_amistad")</x:f>
        <x:v>3</x:v>
      </x:c>
      <x:c r="AJ1466" s="4" t="n">
        <x:f>COUNTIFS(Relaciones!$D$18849:$D$19211,A1466,Relaciones!$F$18849:$F$19211,"prediccion_rechazo")</x:f>
        <x:v>0</x:v>
      </x:c>
      <x:c r="AK1466" s="4" t="n">
        <x:f>SUMIFS(Relaciones!$H$18849:$H$19211,Relaciones!$D$18849:$D$19211,A1466,Relaciones!$F$18849:$F$19211,"prediccion_rechazo")</x:f>
        <x:v>0</x:v>
      </x:c>
      <x:c r="AL1466" s="4" t="n">
        <x:v>0.3313180497083686</x:v>
      </x:c>
    </x:row>
    <x:row r="1467" ht="23" customHeight="1">
      <x:c r="A1467" s="13" t="str">
        <x:v>01466</x:v>
      </x:c>
      <x:c r="B1467" s="4" t="str">
        <x:v>Córdoba</x:v>
      </x:c>
      <x:c r="C1467" s="4" t="str">
        <x:v>2.º Bachillerato</x:v>
      </x:c>
      <x:c r="D1467" s="4" t="str">
        <x:v>B</x:v>
      </x:c>
      <x:c r="E1467" s="4" t="str">
        <x:v>alumno</x:v>
      </x:c>
      <x:c r="F1467" s="14" t="n">
        <x:f>IF((AG1467-1)=0,"",ROUND(10*Q1467/(AG1467-1),1))</x:f>
        <x:v>1.5</x:v>
      </x:c>
      <x:c r="G1467" s="14" t="n">
        <x:f>IF((AG1467-1)=0,"",ROUND(10*R1467/(AG1467-1),1))</x:f>
        <x:v>1.9</x:v>
      </x:c>
      <x:c r="H1467" s="14" t="n">
        <x:f>IF(R1467=0,"",ROUND(10*S1467/R1467,1))</x:f>
        <x:v>8</x:v>
      </x:c>
      <x:c r="I1467" s="14" t="n">
        <x:f>IF(AH1467=0,"",ROUND(10*AI1467/AH1467,1))</x:f>
        <x:v>10</x:v>
      </x:c>
      <x:c r="J1467" s="14" t="n">
        <x:f>IF((AG1467-1)=0,"",ROUND(10*T1467/(AG1467-1),1))</x:f>
        <x:v>0</x:v>
      </x:c>
      <x:c r="K1467" s="14" t="n">
        <x:f>IF((AG1467-1)=0,"",ROUND(10*U1467/(AG1467-1),1))</x:f>
        <x:v>0.4</x:v>
      </x:c>
      <x:c r="L1467" s="14" t="n">
        <x:f>IF(U1467=0,"",ROUND(10*V1467/U1467,1))</x:f>
        <x:v>0</x:v>
      </x:c>
      <x:c r="M1467" s="14" t="str">
        <x:f>IF(AJ1467=0,"",ROUND(10*AK1467/AJ1467,1))</x:f>
      </x:c>
      <x:c r="N1467" s="14" t="n">
        <x:f>ROUND(10*W1467/12,1)</x:f>
        <x:v>8.3</x:v>
      </x:c>
      <x:c r="O1467" s="14" t="n">
        <x:f>ROUND(10*AL1467,1)</x:f>
        <x:v>3.4</x:v>
      </x:c>
      <x:c r="P1467" s="14" t="n">
        <x:f>IF((AG1467-1)=0,"",ROUND(10*X1467/(AG1467-1),1))</x:f>
        <x:v>0</x:v>
      </x:c>
      <x:c r="Q1467" s="15" t="n">
        <x:f>COUNTIFS(Relaciones!$E$18849:$E$19211,A1467,Relaciones!$F$18849:$F$19211,"amistad")</x:f>
        <x:v>4</x:v>
      </x:c>
      <x:c r="R1467" s="15" t="n">
        <x:f>COUNTIFS(Relaciones!$D$18849:$D$19211,A1467,Relaciones!$F$18849:$F$19211,"amistad")</x:f>
        <x:v>5</x:v>
      </x:c>
      <x:c r="S1467" s="15" t="n">
        <x:f>SUMIFS(Relaciones!$G$18849:$G$19211,Relaciones!$D$18849:$D$19211,A1467,Relaciones!$F$18849:$F$19211,"amistad")</x:f>
        <x:v>4</x:v>
      </x:c>
      <x:c r="T1467" s="15" t="n">
        <x:f>COUNTIFS(Relaciones!$E$18849:$E$19211,A1467,Relaciones!$F$18849:$F$19211,"rechazo")</x:f>
        <x:v>0</x:v>
      </x:c>
      <x:c r="U1467" s="15" t="n">
        <x:f>COUNTIFS(Relaciones!$D$18849:$D$19211,A1467,Relaciones!$F$18849:$F$19211,"rechazo")</x:f>
        <x:v>1</x:v>
      </x:c>
      <x:c r="V1467" s="15" t="n">
        <x:f>SUMIFS(Relaciones!$G$18849:$G$19211,Relaciones!$D$18849:$D$19211,A1467,Relaciones!$F$18849:$F$19211,"rechazo")</x:f>
        <x:v>0</x:v>
      </x:c>
      <x:c r="W1467" s="15" t="n">
        <x:f>SUM(INDEX(Respuestas!$B$1458:$B$1485,MATCH(A1467,Respuestas!$A$1458:$A$1485,0)),INDEX(Respuestas!$C$1458:$C$1485,MATCH(A1467,Respuestas!$A$1458:$A$1485,0)),INDEX(Respuestas!$D$1458:$D$1485,MATCH(A1467,Respuestas!$A$1458:$A$1485,0)),INDEX(Respuestas!$E$1458:$E$1485,MATCH(A1467,Respuestas!$A$1458:$A$1485,0)))</x:f>
        <x:v>10</x:v>
      </x:c>
      <x:c r="X1467" s="15" t="n">
        <x:f>COUNTIFS(Relaciones!$E$18849:$E$19211,A1467,Relaciones!$F$18849:$F$19211,"mediacion")</x:f>
        <x:v>0</x:v>
      </x:c>
      <x:c r="Y1467" s="15" t="n">
        <x:f>COUNTIFS(Relaciones!$E$18849:$E$19211,A1467,Relaciones!$F$18849:$F$19211,"mediacion_negativa")</x:f>
        <x:v>0</x:v>
      </x:c>
      <x:c r="Z1467" s="15" t="n">
        <x:f>COUNTIFS(Relaciones!$E$18849:$E$19211,A1467,Relaciones!$F$18849:$F$19211,"bullying")</x:f>
        <x:v>0</x:v>
      </x:c>
      <x:c r="AA1467" s="4" t="str">
        <x:f>INDEX(Respuestas!$F$1458:$F$1485,MATCH(A1467,Respuestas!$A$1458:$A$1485,0))</x:f>
        <x:v>No</x:v>
      </x:c>
      <x:c r="AB1467" s="4" t="str">
        <x:f>INDEX(Respuestas!$G$1458:$G$1485,MATCH(A1467,Respuestas!$A$1458:$A$1485,0))</x:f>
        <x:v>Sí</x:v>
      </x:c>
      <x:c r="AC1467" s="4" t="str">
        <x:f>INDEX(Respuestas!$H$1458:$H$1485,MATCH(A1467,Respuestas!$A$1458:$A$1485,0))</x:f>
        <x:v>No</x:v>
      </x:c>
      <x:c r="AD1467" s="4" t="str">
        <x:f>INDEX(Respuestas!$I$1458:$I$1485,MATCH(A1467,Respuestas!$A$1458:$A$1485,0))</x:f>
        <x:v>Sí</x:v>
      </x:c>
      <x:c r="AE1467" s="4" t="str">
        <x:f>INDEX(Respuestas!$J$1458:$J$1485,MATCH(A1467,Respuestas!$A$1458:$A$1485,0))</x:f>
        <x:v>G1</x:v>
      </x:c>
      <x:c r="AF1467" s="4" t="str">
        <x:v>normalizada_v1</x:v>
      </x:c>
      <x:c r="AG1467" s="4" t="n">
        <x:f>COUNTIFS($B$2:$B$1513,B1467,$C$2:$C$1513,C1467,$D$2:$D$1513,D1467)</x:f>
        <x:v>28</x:v>
      </x:c>
      <x:c r="AH1467" s="4" t="n">
        <x:f>COUNTIFS(Relaciones!$D$18849:$D$19211,A1467,Relaciones!$F$18849:$F$19211,"prediccion_amistad")</x:f>
        <x:v>3</x:v>
      </x:c>
      <x:c r="AI1467" s="4" t="n">
        <x:f>SUMIFS(Relaciones!$H$18849:$H$19211,Relaciones!$D$18849:$D$19211,A1467,Relaciones!$F$18849:$F$19211,"prediccion_amistad")</x:f>
        <x:v>3</x:v>
      </x:c>
      <x:c r="AJ1467" s="4" t="n">
        <x:f>COUNTIFS(Relaciones!$D$18849:$D$19211,A1467,Relaciones!$F$18849:$F$19211,"prediccion_rechazo")</x:f>
        <x:v>0</x:v>
      </x:c>
      <x:c r="AK1467" s="4" t="n">
        <x:f>SUMIFS(Relaciones!$H$18849:$H$19211,Relaciones!$D$18849:$D$19211,A1467,Relaciones!$F$18849:$F$19211,"prediccion_rechazo")</x:f>
        <x:v>0</x:v>
      </x:c>
      <x:c r="AL1467" s="4" t="n">
        <x:v>0.34024577755924956</x:v>
      </x:c>
    </x:row>
    <x:row r="1468" ht="23" customHeight="1">
      <x:c r="A1468" s="13" t="str">
        <x:v>01467</x:v>
      </x:c>
      <x:c r="B1468" s="4" t="str">
        <x:v>Córdoba</x:v>
      </x:c>
      <x:c r="C1468" s="4" t="str">
        <x:v>2.º Bachillerato</x:v>
      </x:c>
      <x:c r="D1468" s="4" t="str">
        <x:v>B</x:v>
      </x:c>
      <x:c r="E1468" s="4" t="str">
        <x:v>alumna</x:v>
      </x:c>
      <x:c r="F1468" s="14" t="n">
        <x:f>IF((AG1468-1)=0,"",ROUND(10*Q1468/(AG1468-1),1))</x:f>
        <x:v>4.4</x:v>
      </x:c>
      <x:c r="G1468" s="14" t="n">
        <x:f>IF((AG1468-1)=0,"",ROUND(10*R1468/(AG1468-1),1))</x:f>
        <x:v>2.2</x:v>
      </x:c>
      <x:c r="H1468" s="14" t="n">
        <x:f>IF(R1468=0,"",ROUND(10*S1468/R1468,1))</x:f>
        <x:v>10</x:v>
      </x:c>
      <x:c r="I1468" s="14" t="n">
        <x:f>IF(AH1468=0,"",ROUND(10*AI1468/AH1468,1))</x:f>
        <x:v>9</x:v>
      </x:c>
      <x:c r="J1468" s="14" t="n">
        <x:f>IF((AG1468-1)=0,"",ROUND(10*T1468/(AG1468-1),1))</x:f>
        <x:v>0</x:v>
      </x:c>
      <x:c r="K1468" s="14" t="n">
        <x:f>IF((AG1468-1)=0,"",ROUND(10*U1468/(AG1468-1),1))</x:f>
        <x:v>0.7</x:v>
      </x:c>
      <x:c r="L1468" s="14" t="n">
        <x:f>IF(U1468=0,"",ROUND(10*V1468/U1468,1))</x:f>
        <x:v>0</x:v>
      </x:c>
      <x:c r="M1468" s="14" t="n">
        <x:f>IF(AJ1468=0,"",ROUND(10*AK1468/AJ1468,1))</x:f>
        <x:v>0</x:v>
      </x:c>
      <x:c r="N1468" s="14" t="n">
        <x:f>ROUND(10*W1468/12,1)</x:f>
        <x:v>9.2</x:v>
      </x:c>
      <x:c r="O1468" s="14" t="n">
        <x:f>ROUND(10*AL1468,1)</x:f>
        <x:v>8.2</x:v>
      </x:c>
      <x:c r="P1468" s="14" t="n">
        <x:f>IF((AG1468-1)=0,"",ROUND(10*X1468/(AG1468-1),1))</x:f>
        <x:v>3</x:v>
      </x:c>
      <x:c r="Q1468" s="15" t="n">
        <x:f>COUNTIFS(Relaciones!$E$18849:$E$19211,A1468,Relaciones!$F$18849:$F$19211,"amistad")</x:f>
        <x:v>12</x:v>
      </x:c>
      <x:c r="R1468" s="15" t="n">
        <x:f>COUNTIFS(Relaciones!$D$18849:$D$19211,A1468,Relaciones!$F$18849:$F$19211,"amistad")</x:f>
        <x:v>6</x:v>
      </x:c>
      <x:c r="S1468" s="15" t="n">
        <x:f>SUMIFS(Relaciones!$G$18849:$G$19211,Relaciones!$D$18849:$D$19211,A1468,Relaciones!$F$18849:$F$19211,"amistad")</x:f>
        <x:v>6</x:v>
      </x:c>
      <x:c r="T1468" s="15" t="n">
        <x:f>COUNTIFS(Relaciones!$E$18849:$E$19211,A1468,Relaciones!$F$18849:$F$19211,"rechazo")</x:f>
        <x:v>0</x:v>
      </x:c>
      <x:c r="U1468" s="15" t="n">
        <x:f>COUNTIFS(Relaciones!$D$18849:$D$19211,A1468,Relaciones!$F$18849:$F$19211,"rechazo")</x:f>
        <x:v>2</x:v>
      </x:c>
      <x:c r="V1468" s="15" t="n">
        <x:f>SUMIFS(Relaciones!$G$18849:$G$19211,Relaciones!$D$18849:$D$19211,A1468,Relaciones!$F$18849:$F$19211,"rechazo")</x:f>
        <x:v>0</x:v>
      </x:c>
      <x:c r="W1468" s="15" t="n">
        <x:f>SUM(INDEX(Respuestas!$B$1458:$B$1485,MATCH(A1468,Respuestas!$A$1458:$A$1485,0)),INDEX(Respuestas!$C$1458:$C$1485,MATCH(A1468,Respuestas!$A$1458:$A$1485,0)),INDEX(Respuestas!$D$1458:$D$1485,MATCH(A1468,Respuestas!$A$1458:$A$1485,0)),INDEX(Respuestas!$E$1458:$E$1485,MATCH(A1468,Respuestas!$A$1458:$A$1485,0)))</x:f>
        <x:v>11</x:v>
      </x:c>
      <x:c r="X1468" s="15" t="n">
        <x:f>COUNTIFS(Relaciones!$E$18849:$E$19211,A1468,Relaciones!$F$18849:$F$19211,"mediacion")</x:f>
        <x:v>8</x:v>
      </x:c>
      <x:c r="Y1468" s="15" t="n">
        <x:f>COUNTIFS(Relaciones!$E$18849:$E$19211,A1468,Relaciones!$F$18849:$F$19211,"mediacion_negativa")</x:f>
        <x:v>0</x:v>
      </x:c>
      <x:c r="Z1468" s="15" t="n">
        <x:f>COUNTIFS(Relaciones!$E$18849:$E$19211,A1468,Relaciones!$F$18849:$F$19211,"bullying")</x:f>
        <x:v>0</x:v>
      </x:c>
      <x:c r="AA1468" s="4" t="str">
        <x:f>INDEX(Respuestas!$F$1458:$F$1485,MATCH(A1468,Respuestas!$A$1458:$A$1485,0))</x:f>
        <x:v>No</x:v>
      </x:c>
      <x:c r="AB1468" s="4" t="str">
        <x:f>INDEX(Respuestas!$G$1458:$G$1485,MATCH(A1468,Respuestas!$A$1458:$A$1485,0))</x:f>
        <x:v>Sí</x:v>
      </x:c>
      <x:c r="AC1468" s="4" t="str">
        <x:f>INDEX(Respuestas!$H$1458:$H$1485,MATCH(A1468,Respuestas!$A$1458:$A$1485,0))</x:f>
        <x:v>No</x:v>
      </x:c>
      <x:c r="AD1468" s="4" t="str">
        <x:f>INDEX(Respuestas!$I$1458:$I$1485,MATCH(A1468,Respuestas!$A$1458:$A$1485,0))</x:f>
        <x:v>Sí</x:v>
      </x:c>
      <x:c r="AE1468" s="4" t="str">
        <x:f>INDEX(Respuestas!$J$1458:$J$1485,MATCH(A1468,Respuestas!$A$1458:$A$1485,0))</x:f>
        <x:v>G2</x:v>
      </x:c>
      <x:c r="AF1468" s="4" t="str">
        <x:v>normalizada_v1</x:v>
      </x:c>
      <x:c r="AG1468" s="4" t="n">
        <x:f>COUNTIFS($B$2:$B$1513,B1468,$C$2:$C$1513,C1468,$D$2:$D$1513,D1468)</x:f>
        <x:v>28</x:v>
      </x:c>
      <x:c r="AH1468" s="4" t="n">
        <x:f>COUNTIFS(Relaciones!$D$18849:$D$19211,A1468,Relaciones!$F$18849:$F$19211,"prediccion_amistad")</x:f>
        <x:v>10</x:v>
      </x:c>
      <x:c r="AI1468" s="4" t="n">
        <x:f>SUMIFS(Relaciones!$H$18849:$H$19211,Relaciones!$D$18849:$D$19211,A1468,Relaciones!$F$18849:$F$19211,"prediccion_amistad")</x:f>
        <x:v>9</x:v>
      </x:c>
      <x:c r="AJ1468" s="4" t="n">
        <x:f>COUNTIFS(Relaciones!$D$18849:$D$19211,A1468,Relaciones!$F$18849:$F$19211,"prediccion_rechazo")</x:f>
        <x:v>1</x:v>
      </x:c>
      <x:c r="AK1468" s="4" t="n">
        <x:f>SUMIFS(Relaciones!$H$18849:$H$19211,Relaciones!$D$18849:$D$19211,A1468,Relaciones!$F$18849:$F$19211,"prediccion_rechazo")</x:f>
        <x:v>0</x:v>
      </x:c>
      <x:c r="AL1468" s="4" t="n">
        <x:v>0.8218584178511424</x:v>
      </x:c>
    </x:row>
    <x:row r="1469" ht="23" customHeight="1">
      <x:c r="A1469" s="13" t="str">
        <x:v>01468</x:v>
      </x:c>
      <x:c r="B1469" s="4" t="str">
        <x:v>Córdoba</x:v>
      </x:c>
      <x:c r="C1469" s="4" t="str">
        <x:v>2.º Bachillerato</x:v>
      </x:c>
      <x:c r="D1469" s="4" t="str">
        <x:v>B</x:v>
      </x:c>
      <x:c r="E1469" s="4" t="str">
        <x:v>alumno</x:v>
      </x:c>
      <x:c r="F1469" s="14" t="n">
        <x:f>IF((AG1469-1)=0,"",ROUND(10*Q1469/(AG1469-1),1))</x:f>
        <x:v>1.9</x:v>
      </x:c>
      <x:c r="G1469" s="14" t="n">
        <x:f>IF((AG1469-1)=0,"",ROUND(10*R1469/(AG1469-1),1))</x:f>
        <x:v>1.9</x:v>
      </x:c>
      <x:c r="H1469" s="14" t="n">
        <x:f>IF(R1469=0,"",ROUND(10*S1469/R1469,1))</x:f>
        <x:v>10</x:v>
      </x:c>
      <x:c r="I1469" s="14" t="n">
        <x:f>IF(AH1469=0,"",ROUND(10*AI1469/AH1469,1))</x:f>
        <x:v>10</x:v>
      </x:c>
      <x:c r="J1469" s="14" t="n">
        <x:f>IF((AG1469-1)=0,"",ROUND(10*T1469/(AG1469-1),1))</x:f>
        <x:v>0</x:v>
      </x:c>
      <x:c r="K1469" s="14" t="n">
        <x:f>IF((AG1469-1)=0,"",ROUND(10*U1469/(AG1469-1),1))</x:f>
        <x:v>0.4</x:v>
      </x:c>
      <x:c r="L1469" s="14" t="n">
        <x:f>IF(U1469=0,"",ROUND(10*V1469/U1469,1))</x:f>
        <x:v>0</x:v>
      </x:c>
      <x:c r="M1469" s="14" t="str">
        <x:f>IF(AJ1469=0,"",ROUND(10*AK1469/AJ1469,1))</x:f>
      </x:c>
      <x:c r="N1469" s="14" t="n">
        <x:f>ROUND(10*W1469/12,1)</x:f>
        <x:v>5</x:v>
      </x:c>
      <x:c r="O1469" s="14" t="n">
        <x:f>ROUND(10*AL1469,1)</x:f>
        <x:v>4.7</x:v>
      </x:c>
      <x:c r="P1469" s="14" t="n">
        <x:f>IF((AG1469-1)=0,"",ROUND(10*X1469/(AG1469-1),1))</x:f>
        <x:v>0</x:v>
      </x:c>
      <x:c r="Q1469" s="15" t="n">
        <x:f>COUNTIFS(Relaciones!$E$18849:$E$19211,A1469,Relaciones!$F$18849:$F$19211,"amistad")</x:f>
        <x:v>5</x:v>
      </x:c>
      <x:c r="R1469" s="15" t="n">
        <x:f>COUNTIFS(Relaciones!$D$18849:$D$19211,A1469,Relaciones!$F$18849:$F$19211,"amistad")</x:f>
        <x:v>5</x:v>
      </x:c>
      <x:c r="S1469" s="15" t="n">
        <x:f>SUMIFS(Relaciones!$G$18849:$G$19211,Relaciones!$D$18849:$D$19211,A1469,Relaciones!$F$18849:$F$19211,"amistad")</x:f>
        <x:v>5</x:v>
      </x:c>
      <x:c r="T1469" s="15" t="n">
        <x:f>COUNTIFS(Relaciones!$E$18849:$E$19211,A1469,Relaciones!$F$18849:$F$19211,"rechazo")</x:f>
        <x:v>0</x:v>
      </x:c>
      <x:c r="U1469" s="15" t="n">
        <x:f>COUNTIFS(Relaciones!$D$18849:$D$19211,A1469,Relaciones!$F$18849:$F$19211,"rechazo")</x:f>
        <x:v>1</x:v>
      </x:c>
      <x:c r="V1469" s="15" t="n">
        <x:f>SUMIFS(Relaciones!$G$18849:$G$19211,Relaciones!$D$18849:$D$19211,A1469,Relaciones!$F$18849:$F$19211,"rechazo")</x:f>
        <x:v>0</x:v>
      </x:c>
      <x:c r="W1469" s="15" t="n">
        <x:f>SUM(INDEX(Respuestas!$B$1458:$B$1485,MATCH(A1469,Respuestas!$A$1458:$A$1485,0)),INDEX(Respuestas!$C$1458:$C$1485,MATCH(A1469,Respuestas!$A$1458:$A$1485,0)),INDEX(Respuestas!$D$1458:$D$1485,MATCH(A1469,Respuestas!$A$1458:$A$1485,0)),INDEX(Respuestas!$E$1458:$E$1485,MATCH(A1469,Respuestas!$A$1458:$A$1485,0)))</x:f>
        <x:v>6</x:v>
      </x:c>
      <x:c r="X1469" s="15" t="n">
        <x:f>COUNTIFS(Relaciones!$E$18849:$E$19211,A1469,Relaciones!$F$18849:$F$19211,"mediacion")</x:f>
        <x:v>0</x:v>
      </x:c>
      <x:c r="Y1469" s="15" t="n">
        <x:f>COUNTIFS(Relaciones!$E$18849:$E$19211,A1469,Relaciones!$F$18849:$F$19211,"mediacion_negativa")</x:f>
        <x:v>0</x:v>
      </x:c>
      <x:c r="Z1469" s="15" t="n">
        <x:f>COUNTIFS(Relaciones!$E$18849:$E$19211,A1469,Relaciones!$F$18849:$F$19211,"bullying")</x:f>
        <x:v>0</x:v>
      </x:c>
      <x:c r="AA1469" s="4" t="str">
        <x:f>INDEX(Respuestas!$F$1458:$F$1485,MATCH(A1469,Respuestas!$A$1458:$A$1485,0))</x:f>
        <x:v>No</x:v>
      </x:c>
      <x:c r="AB1469" s="4" t="str">
        <x:f>INDEX(Respuestas!$G$1458:$G$1485,MATCH(A1469,Respuestas!$A$1458:$A$1485,0))</x:f>
        <x:v>Sí</x:v>
      </x:c>
      <x:c r="AC1469" s="4" t="str">
        <x:f>INDEX(Respuestas!$H$1458:$H$1485,MATCH(A1469,Respuestas!$A$1458:$A$1485,0))</x:f>
        <x:v>No</x:v>
      </x:c>
      <x:c r="AD1469" s="4" t="str">
        <x:f>INDEX(Respuestas!$I$1458:$I$1485,MATCH(A1469,Respuestas!$A$1458:$A$1485,0))</x:f>
        <x:v>Sí</x:v>
      </x:c>
      <x:c r="AE1469" s="4" t="str">
        <x:f>INDEX(Respuestas!$J$1458:$J$1485,MATCH(A1469,Respuestas!$A$1458:$A$1485,0))</x:f>
        <x:v>G2</x:v>
      </x:c>
      <x:c r="AF1469" s="4" t="str">
        <x:v>normalizada_v1</x:v>
      </x:c>
      <x:c r="AG1469" s="4" t="n">
        <x:f>COUNTIFS($B$2:$B$1513,B1469,$C$2:$C$1513,C1469,$D$2:$D$1513,D1469)</x:f>
        <x:v>28</x:v>
      </x:c>
      <x:c r="AH1469" s="4" t="n">
        <x:f>COUNTIFS(Relaciones!$D$18849:$D$19211,A1469,Relaciones!$F$18849:$F$19211,"prediccion_amistad")</x:f>
        <x:v>3</x:v>
      </x:c>
      <x:c r="AI1469" s="4" t="n">
        <x:f>SUMIFS(Relaciones!$H$18849:$H$19211,Relaciones!$D$18849:$D$19211,A1469,Relaciones!$F$18849:$F$19211,"prediccion_amistad")</x:f>
        <x:v>3</x:v>
      </x:c>
      <x:c r="AJ1469" s="4" t="n">
        <x:f>COUNTIFS(Relaciones!$D$18849:$D$19211,A1469,Relaciones!$F$18849:$F$19211,"prediccion_rechazo")</x:f>
        <x:v>0</x:v>
      </x:c>
      <x:c r="AK1469" s="4" t="n">
        <x:f>SUMIFS(Relaciones!$H$18849:$H$19211,Relaciones!$D$18849:$D$19211,A1469,Relaciones!$F$18849:$F$19211,"prediccion_rechazo")</x:f>
        <x:v>0</x:v>
      </x:c>
      <x:c r="AL1469" s="4" t="n">
        <x:v>0.47219857762248013</x:v>
      </x:c>
    </x:row>
    <x:row r="1470" ht="23" customHeight="1">
      <x:c r="A1470" s="13" t="str">
        <x:v>01469</x:v>
      </x:c>
      <x:c r="B1470" s="4" t="str">
        <x:v>Córdoba</x:v>
      </x:c>
      <x:c r="C1470" s="4" t="str">
        <x:v>2.º Bachillerato</x:v>
      </x:c>
      <x:c r="D1470" s="4" t="str">
        <x:v>B</x:v>
      </x:c>
      <x:c r="E1470" s="4" t="str">
        <x:v>alumna</x:v>
      </x:c>
      <x:c r="F1470" s="14" t="n">
        <x:f>IF((AG1470-1)=0,"",ROUND(10*Q1470/(AG1470-1),1))</x:f>
        <x:v>1.5</x:v>
      </x:c>
      <x:c r="G1470" s="14" t="n">
        <x:f>IF((AG1470-1)=0,"",ROUND(10*R1470/(AG1470-1),1))</x:f>
        <x:v>2.6</x:v>
      </x:c>
      <x:c r="H1470" s="14" t="n">
        <x:f>IF(R1470=0,"",ROUND(10*S1470/R1470,1))</x:f>
        <x:v>5.7</x:v>
      </x:c>
      <x:c r="I1470" s="14" t="n">
        <x:f>IF(AH1470=0,"",ROUND(10*AI1470/AH1470,1))</x:f>
        <x:v>10</x:v>
      </x:c>
      <x:c r="J1470" s="14" t="n">
        <x:f>IF((AG1470-1)=0,"",ROUND(10*T1470/(AG1470-1),1))</x:f>
        <x:v>0</x:v>
      </x:c>
      <x:c r="K1470" s="14" t="n">
        <x:f>IF((AG1470-1)=0,"",ROUND(10*U1470/(AG1470-1),1))</x:f>
        <x:v>0.4</x:v>
      </x:c>
      <x:c r="L1470" s="14" t="n">
        <x:f>IF(U1470=0,"",ROUND(10*V1470/U1470,1))</x:f>
        <x:v>0</x:v>
      </x:c>
      <x:c r="M1470" s="14" t="str">
        <x:f>IF(AJ1470=0,"",ROUND(10*AK1470/AJ1470,1))</x:f>
      </x:c>
      <x:c r="N1470" s="14" t="n">
        <x:f>ROUND(10*W1470/12,1)</x:f>
        <x:v>7.5</x:v>
      </x:c>
      <x:c r="O1470" s="14" t="n">
        <x:f>ROUND(10*AL1470,1)</x:f>
        <x:v>5.4</x:v>
      </x:c>
      <x:c r="P1470" s="14" t="n">
        <x:f>IF((AG1470-1)=0,"",ROUND(10*X1470/(AG1470-1),1))</x:f>
        <x:v>0</x:v>
      </x:c>
      <x:c r="Q1470" s="15" t="n">
        <x:f>COUNTIFS(Relaciones!$E$18849:$E$19211,A1470,Relaciones!$F$18849:$F$19211,"amistad")</x:f>
        <x:v>4</x:v>
      </x:c>
      <x:c r="R1470" s="15" t="n">
        <x:f>COUNTIFS(Relaciones!$D$18849:$D$19211,A1470,Relaciones!$F$18849:$F$19211,"amistad")</x:f>
        <x:v>7</x:v>
      </x:c>
      <x:c r="S1470" s="15" t="n">
        <x:f>SUMIFS(Relaciones!$G$18849:$G$19211,Relaciones!$D$18849:$D$19211,A1470,Relaciones!$F$18849:$F$19211,"amistad")</x:f>
        <x:v>4</x:v>
      </x:c>
      <x:c r="T1470" s="15" t="n">
        <x:f>COUNTIFS(Relaciones!$E$18849:$E$19211,A1470,Relaciones!$F$18849:$F$19211,"rechazo")</x:f>
        <x:v>0</x:v>
      </x:c>
      <x:c r="U1470" s="15" t="n">
        <x:f>COUNTIFS(Relaciones!$D$18849:$D$19211,A1470,Relaciones!$F$18849:$F$19211,"rechazo")</x:f>
        <x:v>1</x:v>
      </x:c>
      <x:c r="V1470" s="15" t="n">
        <x:f>SUMIFS(Relaciones!$G$18849:$G$19211,Relaciones!$D$18849:$D$19211,A1470,Relaciones!$F$18849:$F$19211,"rechazo")</x:f>
        <x:v>0</x:v>
      </x:c>
      <x:c r="W1470" s="15" t="n">
        <x:f>SUM(INDEX(Respuestas!$B$1458:$B$1485,MATCH(A1470,Respuestas!$A$1458:$A$1485,0)),INDEX(Respuestas!$C$1458:$C$1485,MATCH(A1470,Respuestas!$A$1458:$A$1485,0)),INDEX(Respuestas!$D$1458:$D$1485,MATCH(A1470,Respuestas!$A$1458:$A$1485,0)),INDEX(Respuestas!$E$1458:$E$1485,MATCH(A1470,Respuestas!$A$1458:$A$1485,0)))</x:f>
        <x:v>9</x:v>
      </x:c>
      <x:c r="X1470" s="15" t="n">
        <x:f>COUNTIFS(Relaciones!$E$18849:$E$19211,A1470,Relaciones!$F$18849:$F$19211,"mediacion")</x:f>
        <x:v>0</x:v>
      </x:c>
      <x:c r="Y1470" s="15" t="n">
        <x:f>COUNTIFS(Relaciones!$E$18849:$E$19211,A1470,Relaciones!$F$18849:$F$19211,"mediacion_negativa")</x:f>
        <x:v>0</x:v>
      </x:c>
      <x:c r="Z1470" s="15" t="n">
        <x:f>COUNTIFS(Relaciones!$E$18849:$E$19211,A1470,Relaciones!$F$18849:$F$19211,"bullying")</x:f>
        <x:v>0</x:v>
      </x:c>
      <x:c r="AA1470" s="4" t="str">
        <x:f>INDEX(Respuestas!$F$1458:$F$1485,MATCH(A1470,Respuestas!$A$1458:$A$1485,0))</x:f>
        <x:v>No</x:v>
      </x:c>
      <x:c r="AB1470" s="4" t="str">
        <x:f>INDEX(Respuestas!$G$1458:$G$1485,MATCH(A1470,Respuestas!$A$1458:$A$1485,0))</x:f>
        <x:v>Sí</x:v>
      </x:c>
      <x:c r="AC1470" s="4" t="str">
        <x:f>INDEX(Respuestas!$H$1458:$H$1485,MATCH(A1470,Respuestas!$A$1458:$A$1485,0))</x:f>
        <x:v>No</x:v>
      </x:c>
      <x:c r="AD1470" s="4" t="str">
        <x:f>INDEX(Respuestas!$I$1458:$I$1485,MATCH(A1470,Respuestas!$A$1458:$A$1485,0))</x:f>
        <x:v>Sí</x:v>
      </x:c>
      <x:c r="AE1470" s="4" t="str">
        <x:f>INDEX(Respuestas!$J$1458:$J$1485,MATCH(A1470,Respuestas!$A$1458:$A$1485,0))</x:f>
        <x:v>G2</x:v>
      </x:c>
      <x:c r="AF1470" s="4" t="str">
        <x:v>normalizada_v1</x:v>
      </x:c>
      <x:c r="AG1470" s="4" t="n">
        <x:f>COUNTIFS($B$2:$B$1513,B1470,$C$2:$C$1513,C1470,$D$2:$D$1513,D1470)</x:f>
        <x:v>28</x:v>
      </x:c>
      <x:c r="AH1470" s="4" t="n">
        <x:f>COUNTIFS(Relaciones!$D$18849:$D$19211,A1470,Relaciones!$F$18849:$F$19211,"prediccion_amistad")</x:f>
        <x:v>3</x:v>
      </x:c>
      <x:c r="AI1470" s="4" t="n">
        <x:f>SUMIFS(Relaciones!$H$18849:$H$19211,Relaciones!$D$18849:$D$19211,A1470,Relaciones!$F$18849:$F$19211,"prediccion_amistad")</x:f>
        <x:v>3</x:v>
      </x:c>
      <x:c r="AJ1470" s="4" t="n">
        <x:f>COUNTIFS(Relaciones!$D$18849:$D$19211,A1470,Relaciones!$F$18849:$F$19211,"prediccion_rechazo")</x:f>
        <x:v>0</x:v>
      </x:c>
      <x:c r="AK1470" s="4" t="n">
        <x:f>SUMIFS(Relaciones!$H$18849:$H$19211,Relaciones!$D$18849:$D$19211,A1470,Relaciones!$F$18849:$F$19211,"prediccion_rechazo")</x:f>
        <x:v>0</x:v>
      </x:c>
      <x:c r="AL1470" s="4" t="n">
        <x:v>0.5431232506402248</x:v>
      </x:c>
    </x:row>
    <x:row r="1471" ht="23" customHeight="1">
      <x:c r="A1471" s="13" t="str">
        <x:v>01470</x:v>
      </x:c>
      <x:c r="B1471" s="4" t="str">
        <x:v>Córdoba</x:v>
      </x:c>
      <x:c r="C1471" s="4" t="str">
        <x:v>2.º Bachillerato</x:v>
      </x:c>
      <x:c r="D1471" s="4" t="str">
        <x:v>B</x:v>
      </x:c>
      <x:c r="E1471" s="4" t="str">
        <x:v>alumno</x:v>
      </x:c>
      <x:c r="F1471" s="14" t="n">
        <x:f>IF((AG1471-1)=0,"",ROUND(10*Q1471/(AG1471-1),1))</x:f>
        <x:v>1.5</x:v>
      </x:c>
      <x:c r="G1471" s="14" t="n">
        <x:f>IF((AG1471-1)=0,"",ROUND(10*R1471/(AG1471-1),1))</x:f>
        <x:v>1.9</x:v>
      </x:c>
      <x:c r="H1471" s="14" t="n">
        <x:f>IF(R1471=0,"",ROUND(10*S1471/R1471,1))</x:f>
        <x:v>8</x:v>
      </x:c>
      <x:c r="I1471" s="14" t="n">
        <x:f>IF(AH1471=0,"",ROUND(10*AI1471/AH1471,1))</x:f>
        <x:v>7.5</x:v>
      </x:c>
      <x:c r="J1471" s="14" t="n">
        <x:f>IF((AG1471-1)=0,"",ROUND(10*T1471/(AG1471-1),1))</x:f>
        <x:v>0</x:v>
      </x:c>
      <x:c r="K1471" s="14" t="n">
        <x:f>IF((AG1471-1)=0,"",ROUND(10*U1471/(AG1471-1),1))</x:f>
        <x:v>0.4</x:v>
      </x:c>
      <x:c r="L1471" s="14" t="n">
        <x:f>IF(U1471=0,"",ROUND(10*V1471/U1471,1))</x:f>
        <x:v>0</x:v>
      </x:c>
      <x:c r="M1471" s="14" t="n">
        <x:f>IF(AJ1471=0,"",ROUND(10*AK1471/AJ1471,1))</x:f>
        <x:v>0</x:v>
      </x:c>
      <x:c r="N1471" s="14" t="n">
        <x:f>ROUND(10*W1471/12,1)</x:f>
        <x:v>8.3</x:v>
      </x:c>
      <x:c r="O1471" s="14" t="n">
        <x:f>ROUND(10*AL1471,1)</x:f>
        <x:v>4.9</x:v>
      </x:c>
      <x:c r="P1471" s="14" t="n">
        <x:f>IF((AG1471-1)=0,"",ROUND(10*X1471/(AG1471-1),1))</x:f>
        <x:v>0</x:v>
      </x:c>
      <x:c r="Q1471" s="15" t="n">
        <x:f>COUNTIFS(Relaciones!$E$18849:$E$19211,A1471,Relaciones!$F$18849:$F$19211,"amistad")</x:f>
        <x:v>4</x:v>
      </x:c>
      <x:c r="R1471" s="15" t="n">
        <x:f>COUNTIFS(Relaciones!$D$18849:$D$19211,A1471,Relaciones!$F$18849:$F$19211,"amistad")</x:f>
        <x:v>5</x:v>
      </x:c>
      <x:c r="S1471" s="15" t="n">
        <x:f>SUMIFS(Relaciones!$G$18849:$G$19211,Relaciones!$D$18849:$D$19211,A1471,Relaciones!$F$18849:$F$19211,"amistad")</x:f>
        <x:v>4</x:v>
      </x:c>
      <x:c r="T1471" s="15" t="n">
        <x:f>COUNTIFS(Relaciones!$E$18849:$E$19211,A1471,Relaciones!$F$18849:$F$19211,"rechazo")</x:f>
        <x:v>0</x:v>
      </x:c>
      <x:c r="U1471" s="15" t="n">
        <x:f>COUNTIFS(Relaciones!$D$18849:$D$19211,A1471,Relaciones!$F$18849:$F$19211,"rechazo")</x:f>
        <x:v>1</x:v>
      </x:c>
      <x:c r="V1471" s="15" t="n">
        <x:f>SUMIFS(Relaciones!$G$18849:$G$19211,Relaciones!$D$18849:$D$19211,A1471,Relaciones!$F$18849:$F$19211,"rechazo")</x:f>
        <x:v>0</x:v>
      </x:c>
      <x:c r="W1471" s="15" t="n">
        <x:f>SUM(INDEX(Respuestas!$B$1458:$B$1485,MATCH(A1471,Respuestas!$A$1458:$A$1485,0)),INDEX(Respuestas!$C$1458:$C$1485,MATCH(A1471,Respuestas!$A$1458:$A$1485,0)),INDEX(Respuestas!$D$1458:$D$1485,MATCH(A1471,Respuestas!$A$1458:$A$1485,0)),INDEX(Respuestas!$E$1458:$E$1485,MATCH(A1471,Respuestas!$A$1458:$A$1485,0)))</x:f>
        <x:v>10</x:v>
      </x:c>
      <x:c r="X1471" s="15" t="n">
        <x:f>COUNTIFS(Relaciones!$E$18849:$E$19211,A1471,Relaciones!$F$18849:$F$19211,"mediacion")</x:f>
        <x:v>0</x:v>
      </x:c>
      <x:c r="Y1471" s="15" t="n">
        <x:f>COUNTIFS(Relaciones!$E$18849:$E$19211,A1471,Relaciones!$F$18849:$F$19211,"mediacion_negativa")</x:f>
        <x:v>0</x:v>
      </x:c>
      <x:c r="Z1471" s="15" t="n">
        <x:f>COUNTIFS(Relaciones!$E$18849:$E$19211,A1471,Relaciones!$F$18849:$F$19211,"bullying")</x:f>
        <x:v>0</x:v>
      </x:c>
      <x:c r="AA1471" s="4" t="str">
        <x:f>INDEX(Respuestas!$F$1458:$F$1485,MATCH(A1471,Respuestas!$A$1458:$A$1485,0))</x:f>
        <x:v>No</x:v>
      </x:c>
      <x:c r="AB1471" s="4" t="str">
        <x:f>INDEX(Respuestas!$G$1458:$G$1485,MATCH(A1471,Respuestas!$A$1458:$A$1485,0))</x:f>
        <x:v>Sí</x:v>
      </x:c>
      <x:c r="AC1471" s="4" t="str">
        <x:f>INDEX(Respuestas!$H$1458:$H$1485,MATCH(A1471,Respuestas!$A$1458:$A$1485,0))</x:f>
        <x:v>No</x:v>
      </x:c>
      <x:c r="AD1471" s="4" t="str">
        <x:f>INDEX(Respuestas!$I$1458:$I$1485,MATCH(A1471,Respuestas!$A$1458:$A$1485,0))</x:f>
        <x:v>Sí</x:v>
      </x:c>
      <x:c r="AE1471" s="4" t="str">
        <x:f>INDEX(Respuestas!$J$1458:$J$1485,MATCH(A1471,Respuestas!$A$1458:$A$1485,0))</x:f>
        <x:v>G2</x:v>
      </x:c>
      <x:c r="AF1471" s="4" t="str">
        <x:v>normalizada_v1</x:v>
      </x:c>
      <x:c r="AG1471" s="4" t="n">
        <x:f>COUNTIFS($B$2:$B$1513,B1471,$C$2:$C$1513,C1471,$D$2:$D$1513,D1471)</x:f>
        <x:v>28</x:v>
      </x:c>
      <x:c r="AH1471" s="4" t="n">
        <x:f>COUNTIFS(Relaciones!$D$18849:$D$19211,A1471,Relaciones!$F$18849:$F$19211,"prediccion_amistad")</x:f>
        <x:v>4</x:v>
      </x:c>
      <x:c r="AI1471" s="4" t="n">
        <x:f>SUMIFS(Relaciones!$H$18849:$H$19211,Relaciones!$D$18849:$D$19211,A1471,Relaciones!$F$18849:$F$19211,"prediccion_amistad")</x:f>
        <x:v>3</x:v>
      </x:c>
      <x:c r="AJ1471" s="4" t="n">
        <x:f>COUNTIFS(Relaciones!$D$18849:$D$19211,A1471,Relaciones!$F$18849:$F$19211,"prediccion_rechazo")</x:f>
        <x:v>1</x:v>
      </x:c>
      <x:c r="AK1471" s="4" t="n">
        <x:f>SUMIFS(Relaciones!$H$18849:$H$19211,Relaciones!$D$18849:$D$19211,A1471,Relaciones!$F$18849:$F$19211,"prediccion_rechazo")</x:f>
        <x:v>0</x:v>
      </x:c>
      <x:c r="AL1471" s="4" t="n">
        <x:v>0.48551982988446063</x:v>
      </x:c>
    </x:row>
    <x:row r="1472" ht="23" customHeight="1">
      <x:c r="A1472" s="13" t="str">
        <x:v>01471</x:v>
      </x:c>
      <x:c r="B1472" s="4" t="str">
        <x:v>Córdoba</x:v>
      </x:c>
      <x:c r="C1472" s="4" t="str">
        <x:v>2.º Bachillerato</x:v>
      </x:c>
      <x:c r="D1472" s="4" t="str">
        <x:v>B</x:v>
      </x:c>
      <x:c r="E1472" s="4" t="str">
        <x:v>alumna</x:v>
      </x:c>
      <x:c r="F1472" s="14" t="n">
        <x:f>IF((AG1472-1)=0,"",ROUND(10*Q1472/(AG1472-1),1))</x:f>
        <x:v>1.9</x:v>
      </x:c>
      <x:c r="G1472" s="14" t="n">
        <x:f>IF((AG1472-1)=0,"",ROUND(10*R1472/(AG1472-1),1))</x:f>
        <x:v>2.2</x:v>
      </x:c>
      <x:c r="H1472" s="14" t="n">
        <x:f>IF(R1472=0,"",ROUND(10*S1472/R1472,1))</x:f>
        <x:v>6.7</x:v>
      </x:c>
      <x:c r="I1472" s="14" t="n">
        <x:f>IF(AH1472=0,"",ROUND(10*AI1472/AH1472,1))</x:f>
        <x:v>10</x:v>
      </x:c>
      <x:c r="J1472" s="14" t="n">
        <x:f>IF((AG1472-1)=0,"",ROUND(10*T1472/(AG1472-1),1))</x:f>
        <x:v>0</x:v>
      </x:c>
      <x:c r="K1472" s="14" t="n">
        <x:f>IF((AG1472-1)=0,"",ROUND(10*U1472/(AG1472-1),1))</x:f>
        <x:v>0</x:v>
      </x:c>
      <x:c r="L1472" s="14" t="str">
        <x:f>IF(U1472=0,"",ROUND(10*V1472/U1472,1))</x:f>
      </x:c>
      <x:c r="M1472" s="14" t="str">
        <x:f>IF(AJ1472=0,"",ROUND(10*AK1472/AJ1472,1))</x:f>
      </x:c>
      <x:c r="N1472" s="14" t="n">
        <x:f>ROUND(10*W1472/12,1)</x:f>
        <x:v>9.2</x:v>
      </x:c>
      <x:c r="O1472" s="14" t="n">
        <x:f>ROUND(10*AL1472,1)</x:f>
        <x:v>5.8</x:v>
      </x:c>
      <x:c r="P1472" s="14" t="n">
        <x:f>IF((AG1472-1)=0,"",ROUND(10*X1472/(AG1472-1),1))</x:f>
        <x:v>0</x:v>
      </x:c>
      <x:c r="Q1472" s="15" t="n">
        <x:f>COUNTIFS(Relaciones!$E$18849:$E$19211,A1472,Relaciones!$F$18849:$F$19211,"amistad")</x:f>
        <x:v>5</x:v>
      </x:c>
      <x:c r="R1472" s="15" t="n">
        <x:f>COUNTIFS(Relaciones!$D$18849:$D$19211,A1472,Relaciones!$F$18849:$F$19211,"amistad")</x:f>
        <x:v>6</x:v>
      </x:c>
      <x:c r="S1472" s="15" t="n">
        <x:f>SUMIFS(Relaciones!$G$18849:$G$19211,Relaciones!$D$18849:$D$19211,A1472,Relaciones!$F$18849:$F$19211,"amistad")</x:f>
        <x:v>4</x:v>
      </x:c>
      <x:c r="T1472" s="15" t="n">
        <x:f>COUNTIFS(Relaciones!$E$18849:$E$19211,A1472,Relaciones!$F$18849:$F$19211,"rechazo")</x:f>
        <x:v>0</x:v>
      </x:c>
      <x:c r="U1472" s="15" t="n">
        <x:f>COUNTIFS(Relaciones!$D$18849:$D$19211,A1472,Relaciones!$F$18849:$F$19211,"rechazo")</x:f>
        <x:v>0</x:v>
      </x:c>
      <x:c r="V1472" s="15" t="n">
        <x:f>SUMIFS(Relaciones!$G$18849:$G$19211,Relaciones!$D$18849:$D$19211,A1472,Relaciones!$F$18849:$F$19211,"rechazo")</x:f>
        <x:v>0</x:v>
      </x:c>
      <x:c r="W1472" s="15" t="n">
        <x:f>SUM(INDEX(Respuestas!$B$1458:$B$1485,MATCH(A1472,Respuestas!$A$1458:$A$1485,0)),INDEX(Respuestas!$C$1458:$C$1485,MATCH(A1472,Respuestas!$A$1458:$A$1485,0)),INDEX(Respuestas!$D$1458:$D$1485,MATCH(A1472,Respuestas!$A$1458:$A$1485,0)),INDEX(Respuestas!$E$1458:$E$1485,MATCH(A1472,Respuestas!$A$1458:$A$1485,0)))</x:f>
        <x:v>11</x:v>
      </x:c>
      <x:c r="X1472" s="15" t="n">
        <x:f>COUNTIFS(Relaciones!$E$18849:$E$19211,A1472,Relaciones!$F$18849:$F$19211,"mediacion")</x:f>
        <x:v>0</x:v>
      </x:c>
      <x:c r="Y1472" s="15" t="n">
        <x:f>COUNTIFS(Relaciones!$E$18849:$E$19211,A1472,Relaciones!$F$18849:$F$19211,"mediacion_negativa")</x:f>
        <x:v>0</x:v>
      </x:c>
      <x:c r="Z1472" s="15" t="n">
        <x:f>COUNTIFS(Relaciones!$E$18849:$E$19211,A1472,Relaciones!$F$18849:$F$19211,"bullying")</x:f>
        <x:v>0</x:v>
      </x:c>
      <x:c r="AA1472" s="4" t="str">
        <x:f>INDEX(Respuestas!$F$1458:$F$1485,MATCH(A1472,Respuestas!$A$1458:$A$1485,0))</x:f>
        <x:v>No</x:v>
      </x:c>
      <x:c r="AB1472" s="4" t="str">
        <x:f>INDEX(Respuestas!$G$1458:$G$1485,MATCH(A1472,Respuestas!$A$1458:$A$1485,0))</x:f>
        <x:v>Sí</x:v>
      </x:c>
      <x:c r="AC1472" s="4" t="str">
        <x:f>INDEX(Respuestas!$H$1458:$H$1485,MATCH(A1472,Respuestas!$A$1458:$A$1485,0))</x:f>
        <x:v>No</x:v>
      </x:c>
      <x:c r="AD1472" s="4" t="str">
        <x:f>INDEX(Respuestas!$I$1458:$I$1485,MATCH(A1472,Respuestas!$A$1458:$A$1485,0))</x:f>
        <x:v>Sí</x:v>
      </x:c>
      <x:c r="AE1472" s="4" t="str">
        <x:f>INDEX(Respuestas!$J$1458:$J$1485,MATCH(A1472,Respuestas!$A$1458:$A$1485,0))</x:f>
        <x:v>G2</x:v>
      </x:c>
      <x:c r="AF1472" s="4" t="str">
        <x:v>normalizada_v1</x:v>
      </x:c>
      <x:c r="AG1472" s="4" t="n">
        <x:f>COUNTIFS($B$2:$B$1513,B1472,$C$2:$C$1513,C1472,$D$2:$D$1513,D1472)</x:f>
        <x:v>28</x:v>
      </x:c>
      <x:c r="AH1472" s="4" t="n">
        <x:f>COUNTIFS(Relaciones!$D$18849:$D$19211,A1472,Relaciones!$F$18849:$F$19211,"prediccion_amistad")</x:f>
        <x:v>4</x:v>
      </x:c>
      <x:c r="AI1472" s="4" t="n">
        <x:f>SUMIFS(Relaciones!$H$18849:$H$19211,Relaciones!$D$18849:$D$19211,A1472,Relaciones!$F$18849:$F$19211,"prediccion_amistad")</x:f>
        <x:v>4</x:v>
      </x:c>
      <x:c r="AJ1472" s="4" t="n">
        <x:f>COUNTIFS(Relaciones!$D$18849:$D$19211,A1472,Relaciones!$F$18849:$F$19211,"prediccion_rechazo")</x:f>
        <x:v>0</x:v>
      </x:c>
      <x:c r="AK1472" s="4" t="n">
        <x:f>SUMIFS(Relaciones!$H$18849:$H$19211,Relaciones!$D$18849:$D$19211,A1472,Relaciones!$F$18849:$F$19211,"prediccion_rechazo")</x:f>
        <x:v>0</x:v>
      </x:c>
      <x:c r="AL1472" s="4" t="n">
        <x:v>0.5754266850142904</x:v>
      </x:c>
    </x:row>
    <x:row r="1473" ht="23" customHeight="1">
      <x:c r="A1473" s="13" t="str">
        <x:v>01472</x:v>
      </x:c>
      <x:c r="B1473" s="4" t="str">
        <x:v>Córdoba</x:v>
      </x:c>
      <x:c r="C1473" s="4" t="str">
        <x:v>2.º Bachillerato</x:v>
      </x:c>
      <x:c r="D1473" s="4" t="str">
        <x:v>B</x:v>
      </x:c>
      <x:c r="E1473" s="4" t="str">
        <x:v>alumno</x:v>
      </x:c>
      <x:c r="F1473" s="14" t="n">
        <x:f>IF((AG1473-1)=0,"",ROUND(10*Q1473/(AG1473-1),1))</x:f>
        <x:v>1.5</x:v>
      </x:c>
      <x:c r="G1473" s="14" t="n">
        <x:f>IF((AG1473-1)=0,"",ROUND(10*R1473/(AG1473-1),1))</x:f>
        <x:v>2.2</x:v>
      </x:c>
      <x:c r="H1473" s="14" t="n">
        <x:f>IF(R1473=0,"",ROUND(10*S1473/R1473,1))</x:f>
        <x:v>6.7</x:v>
      </x:c>
      <x:c r="I1473" s="14" t="n">
        <x:f>IF(AH1473=0,"",ROUND(10*AI1473/AH1473,1))</x:f>
        <x:v>10</x:v>
      </x:c>
      <x:c r="J1473" s="14" t="n">
        <x:f>IF((AG1473-1)=0,"",ROUND(10*T1473/(AG1473-1),1))</x:f>
        <x:v>0</x:v>
      </x:c>
      <x:c r="K1473" s="14" t="n">
        <x:f>IF((AG1473-1)=0,"",ROUND(10*U1473/(AG1473-1),1))</x:f>
        <x:v>0.7</x:v>
      </x:c>
      <x:c r="L1473" s="14" t="n">
        <x:f>IF(U1473=0,"",ROUND(10*V1473/U1473,1))</x:f>
        <x:v>0</x:v>
      </x:c>
      <x:c r="M1473" s="14" t="str">
        <x:f>IF(AJ1473=0,"",ROUND(10*AK1473/AJ1473,1))</x:f>
      </x:c>
      <x:c r="N1473" s="14" t="n">
        <x:f>ROUND(10*W1473/12,1)</x:f>
        <x:v>10</x:v>
      </x:c>
      <x:c r="O1473" s="14" t="n">
        <x:f>ROUND(10*AL1473,1)</x:f>
        <x:v>5.4</x:v>
      </x:c>
      <x:c r="P1473" s="14" t="n">
        <x:f>IF((AG1473-1)=0,"",ROUND(10*X1473/(AG1473-1),1))</x:f>
        <x:v>0</x:v>
      </x:c>
      <x:c r="Q1473" s="15" t="n">
        <x:f>COUNTIFS(Relaciones!$E$18849:$E$19211,A1473,Relaciones!$F$18849:$F$19211,"amistad")</x:f>
        <x:v>4</x:v>
      </x:c>
      <x:c r="R1473" s="15" t="n">
        <x:f>COUNTIFS(Relaciones!$D$18849:$D$19211,A1473,Relaciones!$F$18849:$F$19211,"amistad")</x:f>
        <x:v>6</x:v>
      </x:c>
      <x:c r="S1473" s="15" t="n">
        <x:f>SUMIFS(Relaciones!$G$18849:$G$19211,Relaciones!$D$18849:$D$19211,A1473,Relaciones!$F$18849:$F$19211,"amistad")</x:f>
        <x:v>4</x:v>
      </x:c>
      <x:c r="T1473" s="15" t="n">
        <x:f>COUNTIFS(Relaciones!$E$18849:$E$19211,A1473,Relaciones!$F$18849:$F$19211,"rechazo")</x:f>
        <x:v>0</x:v>
      </x:c>
      <x:c r="U1473" s="15" t="n">
        <x:f>COUNTIFS(Relaciones!$D$18849:$D$19211,A1473,Relaciones!$F$18849:$F$19211,"rechazo")</x:f>
        <x:v>2</x:v>
      </x:c>
      <x:c r="V1473" s="15" t="n">
        <x:f>SUMIFS(Relaciones!$G$18849:$G$19211,Relaciones!$D$18849:$D$19211,A1473,Relaciones!$F$18849:$F$19211,"rechazo")</x:f>
        <x:v>0</x:v>
      </x:c>
      <x:c r="W1473" s="15" t="n">
        <x:f>SUM(INDEX(Respuestas!$B$1458:$B$1485,MATCH(A1473,Respuestas!$A$1458:$A$1485,0)),INDEX(Respuestas!$C$1458:$C$1485,MATCH(A1473,Respuestas!$A$1458:$A$1485,0)),INDEX(Respuestas!$D$1458:$D$1485,MATCH(A1473,Respuestas!$A$1458:$A$1485,0)),INDEX(Respuestas!$E$1458:$E$1485,MATCH(A1473,Respuestas!$A$1458:$A$1485,0)))</x:f>
        <x:v>12</x:v>
      </x:c>
      <x:c r="X1473" s="15" t="n">
        <x:f>COUNTIFS(Relaciones!$E$18849:$E$19211,A1473,Relaciones!$F$18849:$F$19211,"mediacion")</x:f>
        <x:v>0</x:v>
      </x:c>
      <x:c r="Y1473" s="15" t="n">
        <x:f>COUNTIFS(Relaciones!$E$18849:$E$19211,A1473,Relaciones!$F$18849:$F$19211,"mediacion_negativa")</x:f>
        <x:v>0</x:v>
      </x:c>
      <x:c r="Z1473" s="15" t="n">
        <x:f>COUNTIFS(Relaciones!$E$18849:$E$19211,A1473,Relaciones!$F$18849:$F$19211,"bullying")</x:f>
        <x:v>0</x:v>
      </x:c>
      <x:c r="AA1473" s="4" t="str">
        <x:f>INDEX(Respuestas!$F$1458:$F$1485,MATCH(A1473,Respuestas!$A$1458:$A$1485,0))</x:f>
        <x:v>No</x:v>
      </x:c>
      <x:c r="AB1473" s="4" t="str">
        <x:f>INDEX(Respuestas!$G$1458:$G$1485,MATCH(A1473,Respuestas!$A$1458:$A$1485,0))</x:f>
        <x:v>Sí</x:v>
      </x:c>
      <x:c r="AC1473" s="4" t="str">
        <x:f>INDEX(Respuestas!$H$1458:$H$1485,MATCH(A1473,Respuestas!$A$1458:$A$1485,0))</x:f>
        <x:v>No</x:v>
      </x:c>
      <x:c r="AD1473" s="4" t="str">
        <x:f>INDEX(Respuestas!$I$1458:$I$1485,MATCH(A1473,Respuestas!$A$1458:$A$1485,0))</x:f>
        <x:v>Sí</x:v>
      </x:c>
      <x:c r="AE1473" s="4" t="str">
        <x:f>INDEX(Respuestas!$J$1458:$J$1485,MATCH(A1473,Respuestas!$A$1458:$A$1485,0))</x:f>
        <x:v>G2</x:v>
      </x:c>
      <x:c r="AF1473" s="4" t="str">
        <x:v>normalizada_v1</x:v>
      </x:c>
      <x:c r="AG1473" s="4" t="n">
        <x:f>COUNTIFS($B$2:$B$1513,B1473,$C$2:$C$1513,C1473,$D$2:$D$1513,D1473)</x:f>
        <x:v>28</x:v>
      </x:c>
      <x:c r="AH1473" s="4" t="n">
        <x:f>COUNTIFS(Relaciones!$D$18849:$D$19211,A1473,Relaciones!$F$18849:$F$19211,"prediccion_amistad")</x:f>
        <x:v>3</x:v>
      </x:c>
      <x:c r="AI1473" s="4" t="n">
        <x:f>SUMIFS(Relaciones!$H$18849:$H$19211,Relaciones!$D$18849:$D$19211,A1473,Relaciones!$F$18849:$F$19211,"prediccion_amistad")</x:f>
        <x:v>3</x:v>
      </x:c>
      <x:c r="AJ1473" s="4" t="n">
        <x:f>COUNTIFS(Relaciones!$D$18849:$D$19211,A1473,Relaciones!$F$18849:$F$19211,"prediccion_rechazo")</x:f>
        <x:v>0</x:v>
      </x:c>
      <x:c r="AK1473" s="4" t="n">
        <x:f>SUMIFS(Relaciones!$H$18849:$H$19211,Relaciones!$D$18849:$D$19211,A1473,Relaciones!$F$18849:$F$19211,"prediccion_rechazo")</x:f>
        <x:v>0</x:v>
      </x:c>
      <x:c r="AL1473" s="4" t="n">
        <x:v>0.5428783551026424</x:v>
      </x:c>
    </x:row>
    <x:row r="1474" ht="23" customHeight="1">
      <x:c r="A1474" s="13" t="str">
        <x:v>01473</x:v>
      </x:c>
      <x:c r="B1474" s="4" t="str">
        <x:v>Córdoba</x:v>
      </x:c>
      <x:c r="C1474" s="4" t="str">
        <x:v>2.º Bachillerato</x:v>
      </x:c>
      <x:c r="D1474" s="4" t="str">
        <x:v>B</x:v>
      </x:c>
      <x:c r="E1474" s="4" t="str">
        <x:v>alumna</x:v>
      </x:c>
      <x:c r="F1474" s="14" t="n">
        <x:f>IF((AG1474-1)=0,"",ROUND(10*Q1474/(AG1474-1),1))</x:f>
        <x:v>1.5</x:v>
      </x:c>
      <x:c r="G1474" s="14" t="n">
        <x:f>IF((AG1474-1)=0,"",ROUND(10*R1474/(AG1474-1),1))</x:f>
        <x:v>2.2</x:v>
      </x:c>
      <x:c r="H1474" s="14" t="n">
        <x:f>IF(R1474=0,"",ROUND(10*S1474/R1474,1))</x:f>
        <x:v>6.7</x:v>
      </x:c>
      <x:c r="I1474" s="14" t="n">
        <x:f>IF(AH1474=0,"",ROUND(10*AI1474/AH1474,1))</x:f>
        <x:v>7.5</x:v>
      </x:c>
      <x:c r="J1474" s="14" t="n">
        <x:f>IF((AG1474-1)=0,"",ROUND(10*T1474/(AG1474-1),1))</x:f>
        <x:v>0</x:v>
      </x:c>
      <x:c r="K1474" s="14" t="n">
        <x:f>IF((AG1474-1)=0,"",ROUND(10*U1474/(AG1474-1),1))</x:f>
        <x:v>0.4</x:v>
      </x:c>
      <x:c r="L1474" s="14" t="n">
        <x:f>IF(U1474=0,"",ROUND(10*V1474/U1474,1))</x:f>
        <x:v>0</x:v>
      </x:c>
      <x:c r="M1474" s="14" t="n">
        <x:f>IF(AJ1474=0,"",ROUND(10*AK1474/AJ1474,1))</x:f>
        <x:v>0</x:v>
      </x:c>
      <x:c r="N1474" s="14" t="n">
        <x:f>ROUND(10*W1474/12,1)</x:f>
        <x:v>7.5</x:v>
      </x:c>
      <x:c r="O1474" s="14" t="n">
        <x:f>ROUND(10*AL1474,1)</x:f>
        <x:v>5</x:v>
      </x:c>
      <x:c r="P1474" s="14" t="n">
        <x:f>IF((AG1474-1)=0,"",ROUND(10*X1474/(AG1474-1),1))</x:f>
        <x:v>0</x:v>
      </x:c>
      <x:c r="Q1474" s="15" t="n">
        <x:f>COUNTIFS(Relaciones!$E$18849:$E$19211,A1474,Relaciones!$F$18849:$F$19211,"amistad")</x:f>
        <x:v>4</x:v>
      </x:c>
      <x:c r="R1474" s="15" t="n">
        <x:f>COUNTIFS(Relaciones!$D$18849:$D$19211,A1474,Relaciones!$F$18849:$F$19211,"amistad")</x:f>
        <x:v>6</x:v>
      </x:c>
      <x:c r="S1474" s="15" t="n">
        <x:f>SUMIFS(Relaciones!$G$18849:$G$19211,Relaciones!$D$18849:$D$19211,A1474,Relaciones!$F$18849:$F$19211,"amistad")</x:f>
        <x:v>4</x:v>
      </x:c>
      <x:c r="T1474" s="15" t="n">
        <x:f>COUNTIFS(Relaciones!$E$18849:$E$19211,A1474,Relaciones!$F$18849:$F$19211,"rechazo")</x:f>
        <x:v>0</x:v>
      </x:c>
      <x:c r="U1474" s="15" t="n">
        <x:f>COUNTIFS(Relaciones!$D$18849:$D$19211,A1474,Relaciones!$F$18849:$F$19211,"rechazo")</x:f>
        <x:v>1</x:v>
      </x:c>
      <x:c r="V1474" s="15" t="n">
        <x:f>SUMIFS(Relaciones!$G$18849:$G$19211,Relaciones!$D$18849:$D$19211,A1474,Relaciones!$F$18849:$F$19211,"rechazo")</x:f>
        <x:v>0</x:v>
      </x:c>
      <x:c r="W1474" s="15" t="n">
        <x:f>SUM(INDEX(Respuestas!$B$1458:$B$1485,MATCH(A1474,Respuestas!$A$1458:$A$1485,0)),INDEX(Respuestas!$C$1458:$C$1485,MATCH(A1474,Respuestas!$A$1458:$A$1485,0)),INDEX(Respuestas!$D$1458:$D$1485,MATCH(A1474,Respuestas!$A$1458:$A$1485,0)),INDEX(Respuestas!$E$1458:$E$1485,MATCH(A1474,Respuestas!$A$1458:$A$1485,0)))</x:f>
        <x:v>9</x:v>
      </x:c>
      <x:c r="X1474" s="15" t="n">
        <x:f>COUNTIFS(Relaciones!$E$18849:$E$19211,A1474,Relaciones!$F$18849:$F$19211,"mediacion")</x:f>
        <x:v>0</x:v>
      </x:c>
      <x:c r="Y1474" s="15" t="n">
        <x:f>COUNTIFS(Relaciones!$E$18849:$E$19211,A1474,Relaciones!$F$18849:$F$19211,"mediacion_negativa")</x:f>
        <x:v>0</x:v>
      </x:c>
      <x:c r="Z1474" s="15" t="n">
        <x:f>COUNTIFS(Relaciones!$E$18849:$E$19211,A1474,Relaciones!$F$18849:$F$19211,"bullying")</x:f>
        <x:v>0</x:v>
      </x:c>
      <x:c r="AA1474" s="4" t="str">
        <x:f>INDEX(Respuestas!$F$1458:$F$1485,MATCH(A1474,Respuestas!$A$1458:$A$1485,0))</x:f>
        <x:v>No</x:v>
      </x:c>
      <x:c r="AB1474" s="4" t="str">
        <x:f>INDEX(Respuestas!$G$1458:$G$1485,MATCH(A1474,Respuestas!$A$1458:$A$1485,0))</x:f>
        <x:v>Sí</x:v>
      </x:c>
      <x:c r="AC1474" s="4" t="str">
        <x:f>INDEX(Respuestas!$H$1458:$H$1485,MATCH(A1474,Respuestas!$A$1458:$A$1485,0))</x:f>
        <x:v>No</x:v>
      </x:c>
      <x:c r="AD1474" s="4" t="str">
        <x:f>INDEX(Respuestas!$I$1458:$I$1485,MATCH(A1474,Respuestas!$A$1458:$A$1485,0))</x:f>
        <x:v>Sí</x:v>
      </x:c>
      <x:c r="AE1474" s="4" t="str">
        <x:f>INDEX(Respuestas!$J$1458:$J$1485,MATCH(A1474,Respuestas!$A$1458:$A$1485,0))</x:f>
        <x:v>G2</x:v>
      </x:c>
      <x:c r="AF1474" s="4" t="str">
        <x:v>normalizada_v1</x:v>
      </x:c>
      <x:c r="AG1474" s="4" t="n">
        <x:f>COUNTIFS($B$2:$B$1513,B1474,$C$2:$C$1513,C1474,$D$2:$D$1513,D1474)</x:f>
        <x:v>28</x:v>
      </x:c>
      <x:c r="AH1474" s="4" t="n">
        <x:f>COUNTIFS(Relaciones!$D$18849:$D$19211,A1474,Relaciones!$F$18849:$F$19211,"prediccion_amistad")</x:f>
        <x:v>4</x:v>
      </x:c>
      <x:c r="AI1474" s="4" t="n">
        <x:f>SUMIFS(Relaciones!$H$18849:$H$19211,Relaciones!$D$18849:$D$19211,A1474,Relaciones!$F$18849:$F$19211,"prediccion_amistad")</x:f>
        <x:v>3</x:v>
      </x:c>
      <x:c r="AJ1474" s="4" t="n">
        <x:f>COUNTIFS(Relaciones!$D$18849:$D$19211,A1474,Relaciones!$F$18849:$F$19211,"prediccion_rechazo")</x:f>
        <x:v>1</x:v>
      </x:c>
      <x:c r="AK1474" s="4" t="n">
        <x:f>SUMIFS(Relaciones!$H$18849:$H$19211,Relaciones!$D$18849:$D$19211,A1474,Relaciones!$F$18849:$F$19211,"prediccion_rechazo")</x:f>
        <x:v>0</x:v>
      </x:c>
      <x:c r="AL1474" s="4" t="n">
        <x:v>0.5009820216782404</x:v>
      </x:c>
    </x:row>
    <x:row r="1475" ht="23" customHeight="1">
      <x:c r="A1475" s="13" t="str">
        <x:v>01474</x:v>
      </x:c>
      <x:c r="B1475" s="4" t="str">
        <x:v>Córdoba</x:v>
      </x:c>
      <x:c r="C1475" s="4" t="str">
        <x:v>2.º Bachillerato</x:v>
      </x:c>
      <x:c r="D1475" s="4" t="str">
        <x:v>B</x:v>
      </x:c>
      <x:c r="E1475" s="4" t="str">
        <x:v>alumno</x:v>
      </x:c>
      <x:c r="F1475" s="14" t="n">
        <x:f>IF((AG1475-1)=0,"",ROUND(10*Q1475/(AG1475-1),1))</x:f>
        <x:v>1.9</x:v>
      </x:c>
      <x:c r="G1475" s="14" t="n">
        <x:f>IF((AG1475-1)=0,"",ROUND(10*R1475/(AG1475-1),1))</x:f>
        <x:v>1.5</x:v>
      </x:c>
      <x:c r="H1475" s="14" t="n">
        <x:f>IF(R1475=0,"",ROUND(10*S1475/R1475,1))</x:f>
        <x:v>10</x:v>
      </x:c>
      <x:c r="I1475" s="14" t="n">
        <x:f>IF(AH1475=0,"",ROUND(10*AI1475/AH1475,1))</x:f>
        <x:v>10</x:v>
      </x:c>
      <x:c r="J1475" s="14" t="n">
        <x:f>IF((AG1475-1)=0,"",ROUND(10*T1475/(AG1475-1),1))</x:f>
        <x:v>0</x:v>
      </x:c>
      <x:c r="K1475" s="14" t="n">
        <x:f>IF((AG1475-1)=0,"",ROUND(10*U1475/(AG1475-1),1))</x:f>
        <x:v>0.4</x:v>
      </x:c>
      <x:c r="L1475" s="14" t="n">
        <x:f>IF(U1475=0,"",ROUND(10*V1475/U1475,1))</x:f>
        <x:v>0</x:v>
      </x:c>
      <x:c r="M1475" s="14" t="str">
        <x:f>IF(AJ1475=0,"",ROUND(10*AK1475/AJ1475,1))</x:f>
      </x:c>
      <x:c r="N1475" s="14" t="n">
        <x:f>ROUND(10*W1475/12,1)</x:f>
        <x:v>8.3</x:v>
      </x:c>
      <x:c r="O1475" s="14" t="n">
        <x:f>ROUND(10*AL1475,1)</x:f>
        <x:v>3.8</x:v>
      </x:c>
      <x:c r="P1475" s="14" t="n">
        <x:f>IF((AG1475-1)=0,"",ROUND(10*X1475/(AG1475-1),1))</x:f>
        <x:v>0</x:v>
      </x:c>
      <x:c r="Q1475" s="15" t="n">
        <x:f>COUNTIFS(Relaciones!$E$18849:$E$19211,A1475,Relaciones!$F$18849:$F$19211,"amistad")</x:f>
        <x:v>5</x:v>
      </x:c>
      <x:c r="R1475" s="15" t="n">
        <x:f>COUNTIFS(Relaciones!$D$18849:$D$19211,A1475,Relaciones!$F$18849:$F$19211,"amistad")</x:f>
        <x:v>4</x:v>
      </x:c>
      <x:c r="S1475" s="15" t="n">
        <x:f>SUMIFS(Relaciones!$G$18849:$G$19211,Relaciones!$D$18849:$D$19211,A1475,Relaciones!$F$18849:$F$19211,"amistad")</x:f>
        <x:v>4</x:v>
      </x:c>
      <x:c r="T1475" s="15" t="n">
        <x:f>COUNTIFS(Relaciones!$E$18849:$E$19211,A1475,Relaciones!$F$18849:$F$19211,"rechazo")</x:f>
        <x:v>0</x:v>
      </x:c>
      <x:c r="U1475" s="15" t="n">
        <x:f>COUNTIFS(Relaciones!$D$18849:$D$19211,A1475,Relaciones!$F$18849:$F$19211,"rechazo")</x:f>
        <x:v>1</x:v>
      </x:c>
      <x:c r="V1475" s="15" t="n">
        <x:f>SUMIFS(Relaciones!$G$18849:$G$19211,Relaciones!$D$18849:$D$19211,A1475,Relaciones!$F$18849:$F$19211,"rechazo")</x:f>
        <x:v>0</x:v>
      </x:c>
      <x:c r="W1475" s="15" t="n">
        <x:f>SUM(INDEX(Respuestas!$B$1458:$B$1485,MATCH(A1475,Respuestas!$A$1458:$A$1485,0)),INDEX(Respuestas!$C$1458:$C$1485,MATCH(A1475,Respuestas!$A$1458:$A$1485,0)),INDEX(Respuestas!$D$1458:$D$1485,MATCH(A1475,Respuestas!$A$1458:$A$1485,0)),INDEX(Respuestas!$E$1458:$E$1485,MATCH(A1475,Respuestas!$A$1458:$A$1485,0)))</x:f>
        <x:v>10</x:v>
      </x:c>
      <x:c r="X1475" s="15" t="n">
        <x:f>COUNTIFS(Relaciones!$E$18849:$E$19211,A1475,Relaciones!$F$18849:$F$19211,"mediacion")</x:f>
        <x:v>0</x:v>
      </x:c>
      <x:c r="Y1475" s="15" t="n">
        <x:f>COUNTIFS(Relaciones!$E$18849:$E$19211,A1475,Relaciones!$F$18849:$F$19211,"mediacion_negativa")</x:f>
        <x:v>0</x:v>
      </x:c>
      <x:c r="Z1475" s="15" t="n">
        <x:f>COUNTIFS(Relaciones!$E$18849:$E$19211,A1475,Relaciones!$F$18849:$F$19211,"bullying")</x:f>
        <x:v>0</x:v>
      </x:c>
      <x:c r="AA1475" s="4" t="str">
        <x:f>INDEX(Respuestas!$F$1458:$F$1485,MATCH(A1475,Respuestas!$A$1458:$A$1485,0))</x:f>
        <x:v>No</x:v>
      </x:c>
      <x:c r="AB1475" s="4" t="str">
        <x:f>INDEX(Respuestas!$G$1458:$G$1485,MATCH(A1475,Respuestas!$A$1458:$A$1485,0))</x:f>
        <x:v>Sí</x:v>
      </x:c>
      <x:c r="AC1475" s="4" t="str">
        <x:f>INDEX(Respuestas!$H$1458:$H$1485,MATCH(A1475,Respuestas!$A$1458:$A$1485,0))</x:f>
        <x:v>No</x:v>
      </x:c>
      <x:c r="AD1475" s="4" t="str">
        <x:f>INDEX(Respuestas!$I$1458:$I$1485,MATCH(A1475,Respuestas!$A$1458:$A$1485,0))</x:f>
        <x:v>Sí</x:v>
      </x:c>
      <x:c r="AE1475" s="4" t="str">
        <x:f>INDEX(Respuestas!$J$1458:$J$1485,MATCH(A1475,Respuestas!$A$1458:$A$1485,0))</x:f>
        <x:v>G2</x:v>
      </x:c>
      <x:c r="AF1475" s="4" t="str">
        <x:v>normalizada_v1</x:v>
      </x:c>
      <x:c r="AG1475" s="4" t="n">
        <x:f>COUNTIFS($B$2:$B$1513,B1475,$C$2:$C$1513,C1475,$D$2:$D$1513,D1475)</x:f>
        <x:v>28</x:v>
      </x:c>
      <x:c r="AH1475" s="4" t="n">
        <x:f>COUNTIFS(Relaciones!$D$18849:$D$19211,A1475,Relaciones!$F$18849:$F$19211,"prediccion_amistad")</x:f>
        <x:v>4</x:v>
      </x:c>
      <x:c r="AI1475" s="4" t="n">
        <x:f>SUMIFS(Relaciones!$H$18849:$H$19211,Relaciones!$D$18849:$D$19211,A1475,Relaciones!$F$18849:$F$19211,"prediccion_amistad")</x:f>
        <x:v>4</x:v>
      </x:c>
      <x:c r="AJ1475" s="4" t="n">
        <x:f>COUNTIFS(Relaciones!$D$18849:$D$19211,A1475,Relaciones!$F$18849:$F$19211,"prediccion_rechazo")</x:f>
        <x:v>0</x:v>
      </x:c>
      <x:c r="AK1475" s="4" t="n">
        <x:f>SUMIFS(Relaciones!$H$18849:$H$19211,Relaciones!$D$18849:$D$19211,A1475,Relaciones!$F$18849:$F$19211,"prediccion_rechazo")</x:f>
        <x:v>0</x:v>
      </x:c>
      <x:c r="AL1475" s="4" t="n">
        <x:v>0.3801173318078922</x:v>
      </x:c>
    </x:row>
    <x:row r="1476" ht="23" customHeight="1">
      <x:c r="A1476" s="13" t="str">
        <x:v>01475</x:v>
      </x:c>
      <x:c r="B1476" s="4" t="str">
        <x:v>Córdoba</x:v>
      </x:c>
      <x:c r="C1476" s="4" t="str">
        <x:v>2.º Bachillerato</x:v>
      </x:c>
      <x:c r="D1476" s="4" t="str">
        <x:v>B</x:v>
      </x:c>
      <x:c r="E1476" s="4" t="str">
        <x:v>alumna</x:v>
      </x:c>
      <x:c r="F1476" s="14" t="n">
        <x:f>IF((AG1476-1)=0,"",ROUND(10*Q1476/(AG1476-1),1))</x:f>
        <x:v>1.5</x:v>
      </x:c>
      <x:c r="G1476" s="14" t="n">
        <x:f>IF((AG1476-1)=0,"",ROUND(10*R1476/(AG1476-1),1))</x:f>
        <x:v>2.2</x:v>
      </x:c>
      <x:c r="H1476" s="14" t="n">
        <x:f>IF(R1476=0,"",ROUND(10*S1476/R1476,1))</x:f>
        <x:v>6.7</x:v>
      </x:c>
      <x:c r="I1476" s="14" t="n">
        <x:f>IF(AH1476=0,"",ROUND(10*AI1476/AH1476,1))</x:f>
        <x:v>10</x:v>
      </x:c>
      <x:c r="J1476" s="14" t="n">
        <x:f>IF((AG1476-1)=0,"",ROUND(10*T1476/(AG1476-1),1))</x:f>
        <x:v>0</x:v>
      </x:c>
      <x:c r="K1476" s="14" t="n">
        <x:f>IF((AG1476-1)=0,"",ROUND(10*U1476/(AG1476-1),1))</x:f>
        <x:v>0.4</x:v>
      </x:c>
      <x:c r="L1476" s="14" t="n">
        <x:f>IF(U1476=0,"",ROUND(10*V1476/U1476,1))</x:f>
        <x:v>0</x:v>
      </x:c>
      <x:c r="M1476" s="14" t="str">
        <x:f>IF(AJ1476=0,"",ROUND(10*AK1476/AJ1476,1))</x:f>
      </x:c>
      <x:c r="N1476" s="14" t="n">
        <x:f>ROUND(10*W1476/12,1)</x:f>
        <x:v>5.8</x:v>
      </x:c>
      <x:c r="O1476" s="14" t="n">
        <x:f>ROUND(10*AL1476,1)</x:f>
        <x:v>4.1</x:v>
      </x:c>
      <x:c r="P1476" s="14" t="n">
        <x:f>IF((AG1476-1)=0,"",ROUND(10*X1476/(AG1476-1),1))</x:f>
        <x:v>0</x:v>
      </x:c>
      <x:c r="Q1476" s="15" t="n">
        <x:f>COUNTIFS(Relaciones!$E$18849:$E$19211,A1476,Relaciones!$F$18849:$F$19211,"amistad")</x:f>
        <x:v>4</x:v>
      </x:c>
      <x:c r="R1476" s="15" t="n">
        <x:f>COUNTIFS(Relaciones!$D$18849:$D$19211,A1476,Relaciones!$F$18849:$F$19211,"amistad")</x:f>
        <x:v>6</x:v>
      </x:c>
      <x:c r="S1476" s="15" t="n">
        <x:f>SUMIFS(Relaciones!$G$18849:$G$19211,Relaciones!$D$18849:$D$19211,A1476,Relaciones!$F$18849:$F$19211,"amistad")</x:f>
        <x:v>4</x:v>
      </x:c>
      <x:c r="T1476" s="15" t="n">
        <x:f>COUNTIFS(Relaciones!$E$18849:$E$19211,A1476,Relaciones!$F$18849:$F$19211,"rechazo")</x:f>
        <x:v>0</x:v>
      </x:c>
      <x:c r="U1476" s="15" t="n">
        <x:f>COUNTIFS(Relaciones!$D$18849:$D$19211,A1476,Relaciones!$F$18849:$F$19211,"rechazo")</x:f>
        <x:v>1</x:v>
      </x:c>
      <x:c r="V1476" s="15" t="n">
        <x:f>SUMIFS(Relaciones!$G$18849:$G$19211,Relaciones!$D$18849:$D$19211,A1476,Relaciones!$F$18849:$F$19211,"rechazo")</x:f>
        <x:v>0</x:v>
      </x:c>
      <x:c r="W1476" s="15" t="n">
        <x:f>SUM(INDEX(Respuestas!$B$1458:$B$1485,MATCH(A1476,Respuestas!$A$1458:$A$1485,0)),INDEX(Respuestas!$C$1458:$C$1485,MATCH(A1476,Respuestas!$A$1458:$A$1485,0)),INDEX(Respuestas!$D$1458:$D$1485,MATCH(A1476,Respuestas!$A$1458:$A$1485,0)),INDEX(Respuestas!$E$1458:$E$1485,MATCH(A1476,Respuestas!$A$1458:$A$1485,0)))</x:f>
        <x:v>7</x:v>
      </x:c>
      <x:c r="X1476" s="15" t="n">
        <x:f>COUNTIFS(Relaciones!$E$18849:$E$19211,A1476,Relaciones!$F$18849:$F$19211,"mediacion")</x:f>
        <x:v>0</x:v>
      </x:c>
      <x:c r="Y1476" s="15" t="n">
        <x:f>COUNTIFS(Relaciones!$E$18849:$E$19211,A1476,Relaciones!$F$18849:$F$19211,"mediacion_negativa")</x:f>
        <x:v>0</x:v>
      </x:c>
      <x:c r="Z1476" s="15" t="n">
        <x:f>COUNTIFS(Relaciones!$E$18849:$E$19211,A1476,Relaciones!$F$18849:$F$19211,"bullying")</x:f>
        <x:v>0</x:v>
      </x:c>
      <x:c r="AA1476" s="4" t="str">
        <x:f>INDEX(Respuestas!$F$1458:$F$1485,MATCH(A1476,Respuestas!$A$1458:$A$1485,0))</x:f>
        <x:v>No</x:v>
      </x:c>
      <x:c r="AB1476" s="4" t="str">
        <x:f>INDEX(Respuestas!$G$1458:$G$1485,MATCH(A1476,Respuestas!$A$1458:$A$1485,0))</x:f>
        <x:v>Sí</x:v>
      </x:c>
      <x:c r="AC1476" s="4" t="str">
        <x:f>INDEX(Respuestas!$H$1458:$H$1485,MATCH(A1476,Respuestas!$A$1458:$A$1485,0))</x:f>
        <x:v>Sí</x:v>
      </x:c>
      <x:c r="AD1476" s="4" t="str">
        <x:f>INDEX(Respuestas!$I$1458:$I$1485,MATCH(A1476,Respuestas!$A$1458:$A$1485,0))</x:f>
        <x:v>Sí</x:v>
      </x:c>
      <x:c r="AE1476" s="4" t="str">
        <x:f>INDEX(Respuestas!$J$1458:$J$1485,MATCH(A1476,Respuestas!$A$1458:$A$1485,0))</x:f>
        <x:v>G2</x:v>
      </x:c>
      <x:c r="AF1476" s="4" t="str">
        <x:v>normalizada_v1</x:v>
      </x:c>
      <x:c r="AG1476" s="4" t="n">
        <x:f>COUNTIFS($B$2:$B$1513,B1476,$C$2:$C$1513,C1476,$D$2:$D$1513,D1476)</x:f>
        <x:v>28</x:v>
      </x:c>
      <x:c r="AH1476" s="4" t="n">
        <x:f>COUNTIFS(Relaciones!$D$18849:$D$19211,A1476,Relaciones!$F$18849:$F$19211,"prediccion_amistad")</x:f>
        <x:v>3</x:v>
      </x:c>
      <x:c r="AI1476" s="4" t="n">
        <x:f>SUMIFS(Relaciones!$H$18849:$H$19211,Relaciones!$D$18849:$D$19211,A1476,Relaciones!$F$18849:$F$19211,"prediccion_amistad")</x:f>
        <x:v>3</x:v>
      </x:c>
      <x:c r="AJ1476" s="4" t="n">
        <x:f>COUNTIFS(Relaciones!$D$18849:$D$19211,A1476,Relaciones!$F$18849:$F$19211,"prediccion_rechazo")</x:f>
        <x:v>0</x:v>
      </x:c>
      <x:c r="AK1476" s="4" t="n">
        <x:f>SUMIFS(Relaciones!$H$18849:$H$19211,Relaciones!$D$18849:$D$19211,A1476,Relaciones!$F$18849:$F$19211,"prediccion_rechazo")</x:f>
        <x:v>0</x:v>
      </x:c>
      <x:c r="AL1476" s="4" t="n">
        <x:v>0.40656027719317256</x:v>
      </x:c>
    </x:row>
    <x:row r="1477" ht="23" customHeight="1">
      <x:c r="A1477" s="13" t="str">
        <x:v>01476</x:v>
      </x:c>
      <x:c r="B1477" s="4" t="str">
        <x:v>Córdoba</x:v>
      </x:c>
      <x:c r="C1477" s="4" t="str">
        <x:v>2.º Bachillerato</x:v>
      </x:c>
      <x:c r="D1477" s="4" t="str">
        <x:v>B</x:v>
      </x:c>
      <x:c r="E1477" s="4" t="str">
        <x:v>alumno</x:v>
      </x:c>
      <x:c r="F1477" s="14" t="n">
        <x:f>IF((AG1477-1)=0,"",ROUND(10*Q1477/(AG1477-1),1))</x:f>
        <x:v>1.5</x:v>
      </x:c>
      <x:c r="G1477" s="14" t="n">
        <x:f>IF((AG1477-1)=0,"",ROUND(10*R1477/(AG1477-1),1))</x:f>
        <x:v>1.5</x:v>
      </x:c>
      <x:c r="H1477" s="14" t="n">
        <x:f>IF(R1477=0,"",ROUND(10*S1477/R1477,1))</x:f>
        <x:v>10</x:v>
      </x:c>
      <x:c r="I1477" s="14" t="n">
        <x:f>IF(AH1477=0,"",ROUND(10*AI1477/AH1477,1))</x:f>
        <x:v>7.5</x:v>
      </x:c>
      <x:c r="J1477" s="14" t="n">
        <x:f>IF((AG1477-1)=0,"",ROUND(10*T1477/(AG1477-1),1))</x:f>
        <x:v>0</x:v>
      </x:c>
      <x:c r="K1477" s="14" t="n">
        <x:f>IF((AG1477-1)=0,"",ROUND(10*U1477/(AG1477-1),1))</x:f>
        <x:v>0.4</x:v>
      </x:c>
      <x:c r="L1477" s="14" t="n">
        <x:f>IF(U1477=0,"",ROUND(10*V1477/U1477,1))</x:f>
        <x:v>0</x:v>
      </x:c>
      <x:c r="M1477" s="14" t="n">
        <x:f>IF(AJ1477=0,"",ROUND(10*AK1477/AJ1477,1))</x:f>
        <x:v>0</x:v>
      </x:c>
      <x:c r="N1477" s="14" t="n">
        <x:f>ROUND(10*W1477/12,1)</x:f>
        <x:v>10</x:v>
      </x:c>
      <x:c r="O1477" s="14" t="n">
        <x:f>ROUND(10*AL1477,1)</x:f>
        <x:v>3.2</x:v>
      </x:c>
      <x:c r="P1477" s="14" t="n">
        <x:f>IF((AG1477-1)=0,"",ROUND(10*X1477/(AG1477-1),1))</x:f>
        <x:v>0</x:v>
      </x:c>
      <x:c r="Q1477" s="15" t="n">
        <x:f>COUNTIFS(Relaciones!$E$18849:$E$19211,A1477,Relaciones!$F$18849:$F$19211,"amistad")</x:f>
        <x:v>4</x:v>
      </x:c>
      <x:c r="R1477" s="15" t="n">
        <x:f>COUNTIFS(Relaciones!$D$18849:$D$19211,A1477,Relaciones!$F$18849:$F$19211,"amistad")</x:f>
        <x:v>4</x:v>
      </x:c>
      <x:c r="S1477" s="15" t="n">
        <x:f>SUMIFS(Relaciones!$G$18849:$G$19211,Relaciones!$D$18849:$D$19211,A1477,Relaciones!$F$18849:$F$19211,"amistad")</x:f>
        <x:v>4</x:v>
      </x:c>
      <x:c r="T1477" s="15" t="n">
        <x:f>COUNTIFS(Relaciones!$E$18849:$E$19211,A1477,Relaciones!$F$18849:$F$19211,"rechazo")</x:f>
        <x:v>0</x:v>
      </x:c>
      <x:c r="U1477" s="15" t="n">
        <x:f>COUNTIFS(Relaciones!$D$18849:$D$19211,A1477,Relaciones!$F$18849:$F$19211,"rechazo")</x:f>
        <x:v>1</x:v>
      </x:c>
      <x:c r="V1477" s="15" t="n">
        <x:f>SUMIFS(Relaciones!$G$18849:$G$19211,Relaciones!$D$18849:$D$19211,A1477,Relaciones!$F$18849:$F$19211,"rechazo")</x:f>
        <x:v>0</x:v>
      </x:c>
      <x:c r="W1477" s="15" t="n">
        <x:f>SUM(INDEX(Respuestas!$B$1458:$B$1485,MATCH(A1477,Respuestas!$A$1458:$A$1485,0)),INDEX(Respuestas!$C$1458:$C$1485,MATCH(A1477,Respuestas!$A$1458:$A$1485,0)),INDEX(Respuestas!$D$1458:$D$1485,MATCH(A1477,Respuestas!$A$1458:$A$1485,0)),INDEX(Respuestas!$E$1458:$E$1485,MATCH(A1477,Respuestas!$A$1458:$A$1485,0)))</x:f>
        <x:v>12</x:v>
      </x:c>
      <x:c r="X1477" s="15" t="n">
        <x:f>COUNTIFS(Relaciones!$E$18849:$E$19211,A1477,Relaciones!$F$18849:$F$19211,"mediacion")</x:f>
        <x:v>0</x:v>
      </x:c>
      <x:c r="Y1477" s="15" t="n">
        <x:f>COUNTIFS(Relaciones!$E$18849:$E$19211,A1477,Relaciones!$F$18849:$F$19211,"mediacion_negativa")</x:f>
        <x:v>0</x:v>
      </x:c>
      <x:c r="Z1477" s="15" t="n">
        <x:f>COUNTIFS(Relaciones!$E$18849:$E$19211,A1477,Relaciones!$F$18849:$F$19211,"bullying")</x:f>
        <x:v>0</x:v>
      </x:c>
      <x:c r="AA1477" s="4" t="str">
        <x:f>INDEX(Respuestas!$F$1458:$F$1485,MATCH(A1477,Respuestas!$A$1458:$A$1485,0))</x:f>
        <x:v>No</x:v>
      </x:c>
      <x:c r="AB1477" s="4" t="str">
        <x:f>INDEX(Respuestas!$G$1458:$G$1485,MATCH(A1477,Respuestas!$A$1458:$A$1485,0))</x:f>
        <x:v>Sí</x:v>
      </x:c>
      <x:c r="AC1477" s="4" t="str">
        <x:f>INDEX(Respuestas!$H$1458:$H$1485,MATCH(A1477,Respuestas!$A$1458:$A$1485,0))</x:f>
        <x:v>No</x:v>
      </x:c>
      <x:c r="AD1477" s="4" t="str">
        <x:f>INDEX(Respuestas!$I$1458:$I$1485,MATCH(A1477,Respuestas!$A$1458:$A$1485,0))</x:f>
        <x:v>Sí</x:v>
      </x:c>
      <x:c r="AE1477" s="4" t="str">
        <x:f>INDEX(Respuestas!$J$1458:$J$1485,MATCH(A1477,Respuestas!$A$1458:$A$1485,0))</x:f>
        <x:v>G2</x:v>
      </x:c>
      <x:c r="AF1477" s="4" t="str">
        <x:v>normalizada_v1</x:v>
      </x:c>
      <x:c r="AG1477" s="4" t="n">
        <x:f>COUNTIFS($B$2:$B$1513,B1477,$C$2:$C$1513,C1477,$D$2:$D$1513,D1477)</x:f>
        <x:v>28</x:v>
      </x:c>
      <x:c r="AH1477" s="4" t="n">
        <x:f>COUNTIFS(Relaciones!$D$18849:$D$19211,A1477,Relaciones!$F$18849:$F$19211,"prediccion_amistad")</x:f>
        <x:v>4</x:v>
      </x:c>
      <x:c r="AI1477" s="4" t="n">
        <x:f>SUMIFS(Relaciones!$H$18849:$H$19211,Relaciones!$D$18849:$D$19211,A1477,Relaciones!$F$18849:$F$19211,"prediccion_amistad")</x:f>
        <x:v>3</x:v>
      </x:c>
      <x:c r="AJ1477" s="4" t="n">
        <x:f>COUNTIFS(Relaciones!$D$18849:$D$19211,A1477,Relaciones!$F$18849:$F$19211,"prediccion_rechazo")</x:f>
        <x:v>1</x:v>
      </x:c>
      <x:c r="AK1477" s="4" t="n">
        <x:f>SUMIFS(Relaciones!$H$18849:$H$19211,Relaciones!$D$18849:$D$19211,A1477,Relaciones!$F$18849:$F$19211,"prediccion_rechazo")</x:f>
        <x:v>0</x:v>
      </x:c>
      <x:c r="AL1477" s="4" t="n">
        <x:v>0.32061327828391123</x:v>
      </x:c>
    </x:row>
    <x:row r="1478" ht="23" customHeight="1">
      <x:c r="A1478" s="13" t="str">
        <x:v>01477</x:v>
      </x:c>
      <x:c r="B1478" s="4" t="str">
        <x:v>Córdoba</x:v>
      </x:c>
      <x:c r="C1478" s="4" t="str">
        <x:v>2.º Bachillerato</x:v>
      </x:c>
      <x:c r="D1478" s="4" t="str">
        <x:v>B</x:v>
      </x:c>
      <x:c r="E1478" s="4" t="str">
        <x:v>alumna</x:v>
      </x:c>
      <x:c r="F1478" s="14" t="n">
        <x:f>IF((AG1478-1)=0,"",ROUND(10*Q1478/(AG1478-1),1))</x:f>
        <x:v>3.3</x:v>
      </x:c>
      <x:c r="G1478" s="14" t="n">
        <x:f>IF((AG1478-1)=0,"",ROUND(10*R1478/(AG1478-1),1))</x:f>
        <x:v>2.2</x:v>
      </x:c>
      <x:c r="H1478" s="14" t="n">
        <x:f>IF(R1478=0,"",ROUND(10*S1478/R1478,1))</x:f>
        <x:v>10</x:v>
      </x:c>
      <x:c r="I1478" s="14" t="n">
        <x:f>IF(AH1478=0,"",ROUND(10*AI1478/AH1478,1))</x:f>
        <x:v>10</x:v>
      </x:c>
      <x:c r="J1478" s="14" t="n">
        <x:f>IF((AG1478-1)=0,"",ROUND(10*T1478/(AG1478-1),1))</x:f>
        <x:v>0</x:v>
      </x:c>
      <x:c r="K1478" s="14" t="n">
        <x:f>IF((AG1478-1)=0,"",ROUND(10*U1478/(AG1478-1),1))</x:f>
        <x:v>0.7</x:v>
      </x:c>
      <x:c r="L1478" s="14" t="n">
        <x:f>IF(U1478=0,"",ROUND(10*V1478/U1478,1))</x:f>
        <x:v>0</x:v>
      </x:c>
      <x:c r="M1478" s="14" t="str">
        <x:f>IF(AJ1478=0,"",ROUND(10*AK1478/AJ1478,1))</x:f>
      </x:c>
      <x:c r="N1478" s="14" t="n">
        <x:f>ROUND(10*W1478/12,1)</x:f>
        <x:v>7.5</x:v>
      </x:c>
      <x:c r="O1478" s="14" t="n">
        <x:f>ROUND(10*AL1478,1)</x:f>
        <x:v>3.5</x:v>
      </x:c>
      <x:c r="P1478" s="14" t="n">
        <x:f>IF((AG1478-1)=0,"",ROUND(10*X1478/(AG1478-1),1))</x:f>
        <x:v>1.9</x:v>
      </x:c>
      <x:c r="Q1478" s="15" t="n">
        <x:f>COUNTIFS(Relaciones!$E$18849:$E$19211,A1478,Relaciones!$F$18849:$F$19211,"amistad")</x:f>
        <x:v>9</x:v>
      </x:c>
      <x:c r="R1478" s="15" t="n">
        <x:f>COUNTIFS(Relaciones!$D$18849:$D$19211,A1478,Relaciones!$F$18849:$F$19211,"amistad")</x:f>
        <x:v>6</x:v>
      </x:c>
      <x:c r="S1478" s="15" t="n">
        <x:f>SUMIFS(Relaciones!$G$18849:$G$19211,Relaciones!$D$18849:$D$19211,A1478,Relaciones!$F$18849:$F$19211,"amistad")</x:f>
        <x:v>6</x:v>
      </x:c>
      <x:c r="T1478" s="15" t="n">
        <x:f>COUNTIFS(Relaciones!$E$18849:$E$19211,A1478,Relaciones!$F$18849:$F$19211,"rechazo")</x:f>
        <x:v>0</x:v>
      </x:c>
      <x:c r="U1478" s="15" t="n">
        <x:f>COUNTIFS(Relaciones!$D$18849:$D$19211,A1478,Relaciones!$F$18849:$F$19211,"rechazo")</x:f>
        <x:v>2</x:v>
      </x:c>
      <x:c r="V1478" s="15" t="n">
        <x:f>SUMIFS(Relaciones!$G$18849:$G$19211,Relaciones!$D$18849:$D$19211,A1478,Relaciones!$F$18849:$F$19211,"rechazo")</x:f>
        <x:v>0</x:v>
      </x:c>
      <x:c r="W1478" s="15" t="n">
        <x:f>SUM(INDEX(Respuestas!$B$1458:$B$1485,MATCH(A1478,Respuestas!$A$1458:$A$1485,0)),INDEX(Respuestas!$C$1458:$C$1485,MATCH(A1478,Respuestas!$A$1458:$A$1485,0)),INDEX(Respuestas!$D$1458:$D$1485,MATCH(A1478,Respuestas!$A$1458:$A$1485,0)),INDEX(Respuestas!$E$1458:$E$1485,MATCH(A1478,Respuestas!$A$1458:$A$1485,0)))</x:f>
        <x:v>9</x:v>
      </x:c>
      <x:c r="X1478" s="15" t="n">
        <x:f>COUNTIFS(Relaciones!$E$18849:$E$19211,A1478,Relaciones!$F$18849:$F$19211,"mediacion")</x:f>
        <x:v>5</x:v>
      </x:c>
      <x:c r="Y1478" s="15" t="n">
        <x:f>COUNTIFS(Relaciones!$E$18849:$E$19211,A1478,Relaciones!$F$18849:$F$19211,"mediacion_negativa")</x:f>
        <x:v>0</x:v>
      </x:c>
      <x:c r="Z1478" s="15" t="n">
        <x:f>COUNTIFS(Relaciones!$E$18849:$E$19211,A1478,Relaciones!$F$18849:$F$19211,"bullying")</x:f>
        <x:v>0</x:v>
      </x:c>
      <x:c r="AA1478" s="4" t="str">
        <x:f>INDEX(Respuestas!$F$1458:$F$1485,MATCH(A1478,Respuestas!$A$1458:$A$1485,0))</x:f>
        <x:v>No</x:v>
      </x:c>
      <x:c r="AB1478" s="4" t="str">
        <x:f>INDEX(Respuestas!$G$1458:$G$1485,MATCH(A1478,Respuestas!$A$1458:$A$1485,0))</x:f>
        <x:v>Sí</x:v>
      </x:c>
      <x:c r="AC1478" s="4" t="str">
        <x:f>INDEX(Respuestas!$H$1458:$H$1485,MATCH(A1478,Respuestas!$A$1458:$A$1485,0))</x:f>
        <x:v>No</x:v>
      </x:c>
      <x:c r="AD1478" s="4" t="str">
        <x:f>INDEX(Respuestas!$I$1458:$I$1485,MATCH(A1478,Respuestas!$A$1458:$A$1485,0))</x:f>
        <x:v>Sí</x:v>
      </x:c>
      <x:c r="AE1478" s="4" t="str">
        <x:f>INDEX(Respuestas!$J$1458:$J$1485,MATCH(A1478,Respuestas!$A$1458:$A$1485,0))</x:f>
        <x:v>G3</x:v>
      </x:c>
      <x:c r="AF1478" s="4" t="str">
        <x:v>normalizada_v1</x:v>
      </x:c>
      <x:c r="AG1478" s="4" t="n">
        <x:f>COUNTIFS($B$2:$B$1513,B1478,$C$2:$C$1513,C1478,$D$2:$D$1513,D1478)</x:f>
        <x:v>28</x:v>
      </x:c>
      <x:c r="AH1478" s="4" t="n">
        <x:f>COUNTIFS(Relaciones!$D$18849:$D$19211,A1478,Relaciones!$F$18849:$F$19211,"prediccion_amistad")</x:f>
        <x:v>7</x:v>
      </x:c>
      <x:c r="AI1478" s="4" t="n">
        <x:f>SUMIFS(Relaciones!$H$18849:$H$19211,Relaciones!$D$18849:$D$19211,A1478,Relaciones!$F$18849:$F$19211,"prediccion_amistad")</x:f>
        <x:v>7</x:v>
      </x:c>
      <x:c r="AJ1478" s="4" t="n">
        <x:f>COUNTIFS(Relaciones!$D$18849:$D$19211,A1478,Relaciones!$F$18849:$F$19211,"prediccion_rechazo")</x:f>
        <x:v>0</x:v>
      </x:c>
      <x:c r="AK1478" s="4" t="n">
        <x:f>SUMIFS(Relaciones!$H$18849:$H$19211,Relaciones!$D$18849:$D$19211,A1478,Relaciones!$F$18849:$F$19211,"prediccion_rechazo")</x:f>
        <x:v>0</x:v>
      </x:c>
      <x:c r="AL1478" s="4" t="n">
        <x:v>0.3520138965453026</x:v>
      </x:c>
    </x:row>
    <x:row r="1479" ht="23" customHeight="1">
      <x:c r="A1479" s="13" t="str">
        <x:v>01478</x:v>
      </x:c>
      <x:c r="B1479" s="4" t="str">
        <x:v>Córdoba</x:v>
      </x:c>
      <x:c r="C1479" s="4" t="str">
        <x:v>2.º Bachillerato</x:v>
      </x:c>
      <x:c r="D1479" s="4" t="str">
        <x:v>B</x:v>
      </x:c>
      <x:c r="E1479" s="4" t="str">
        <x:v>alumno</x:v>
      </x:c>
      <x:c r="F1479" s="14" t="n">
        <x:f>IF((AG1479-1)=0,"",ROUND(10*Q1479/(AG1479-1),1))</x:f>
        <x:v>1.5</x:v>
      </x:c>
      <x:c r="G1479" s="14" t="n">
        <x:f>IF((AG1479-1)=0,"",ROUND(10*R1479/(AG1479-1),1))</x:f>
        <x:v>1.9</x:v>
      </x:c>
      <x:c r="H1479" s="14" t="n">
        <x:f>IF(R1479=0,"",ROUND(10*S1479/R1479,1))</x:f>
        <x:v>8</x:v>
      </x:c>
      <x:c r="I1479" s="14" t="n">
        <x:f>IF(AH1479=0,"",ROUND(10*AI1479/AH1479,1))</x:f>
        <x:v>10</x:v>
      </x:c>
      <x:c r="J1479" s="14" t="n">
        <x:f>IF((AG1479-1)=0,"",ROUND(10*T1479/(AG1479-1),1))</x:f>
        <x:v>0</x:v>
      </x:c>
      <x:c r="K1479" s="14" t="n">
        <x:f>IF((AG1479-1)=0,"",ROUND(10*U1479/(AG1479-1),1))</x:f>
        <x:v>0</x:v>
      </x:c>
      <x:c r="L1479" s="14" t="str">
        <x:f>IF(U1479=0,"",ROUND(10*V1479/U1479,1))</x:f>
      </x:c>
      <x:c r="M1479" s="14" t="str">
        <x:f>IF(AJ1479=0,"",ROUND(10*AK1479/AJ1479,1))</x:f>
      </x:c>
      <x:c r="N1479" s="14" t="n">
        <x:f>ROUND(10*W1479/12,1)</x:f>
        <x:v>8.3</x:v>
      </x:c>
      <x:c r="O1479" s="14" t="n">
        <x:f>ROUND(10*AL1479,1)</x:f>
        <x:v>1.8</x:v>
      </x:c>
      <x:c r="P1479" s="14" t="n">
        <x:f>IF((AG1479-1)=0,"",ROUND(10*X1479/(AG1479-1),1))</x:f>
        <x:v>0</x:v>
      </x:c>
      <x:c r="Q1479" s="15" t="n">
        <x:f>COUNTIFS(Relaciones!$E$18849:$E$19211,A1479,Relaciones!$F$18849:$F$19211,"amistad")</x:f>
        <x:v>4</x:v>
      </x:c>
      <x:c r="R1479" s="15" t="n">
        <x:f>COUNTIFS(Relaciones!$D$18849:$D$19211,A1479,Relaciones!$F$18849:$F$19211,"amistad")</x:f>
        <x:v>5</x:v>
      </x:c>
      <x:c r="S1479" s="15" t="n">
        <x:f>SUMIFS(Relaciones!$G$18849:$G$19211,Relaciones!$D$18849:$D$19211,A1479,Relaciones!$F$18849:$F$19211,"amistad")</x:f>
        <x:v>4</x:v>
      </x:c>
      <x:c r="T1479" s="15" t="n">
        <x:f>COUNTIFS(Relaciones!$E$18849:$E$19211,A1479,Relaciones!$F$18849:$F$19211,"rechazo")</x:f>
        <x:v>0</x:v>
      </x:c>
      <x:c r="U1479" s="15" t="n">
        <x:f>COUNTIFS(Relaciones!$D$18849:$D$19211,A1479,Relaciones!$F$18849:$F$19211,"rechazo")</x:f>
        <x:v>0</x:v>
      </x:c>
      <x:c r="V1479" s="15" t="n">
        <x:f>SUMIFS(Relaciones!$G$18849:$G$19211,Relaciones!$D$18849:$D$19211,A1479,Relaciones!$F$18849:$F$19211,"rechazo")</x:f>
        <x:v>0</x:v>
      </x:c>
      <x:c r="W1479" s="15" t="n">
        <x:f>SUM(INDEX(Respuestas!$B$1458:$B$1485,MATCH(A1479,Respuestas!$A$1458:$A$1485,0)),INDEX(Respuestas!$C$1458:$C$1485,MATCH(A1479,Respuestas!$A$1458:$A$1485,0)),INDEX(Respuestas!$D$1458:$D$1485,MATCH(A1479,Respuestas!$A$1458:$A$1485,0)),INDEX(Respuestas!$E$1458:$E$1485,MATCH(A1479,Respuestas!$A$1458:$A$1485,0)))</x:f>
        <x:v>10</x:v>
      </x:c>
      <x:c r="X1479" s="15" t="n">
        <x:f>COUNTIFS(Relaciones!$E$18849:$E$19211,A1479,Relaciones!$F$18849:$F$19211,"mediacion")</x:f>
        <x:v>0</x:v>
      </x:c>
      <x:c r="Y1479" s="15" t="n">
        <x:f>COUNTIFS(Relaciones!$E$18849:$E$19211,A1479,Relaciones!$F$18849:$F$19211,"mediacion_negativa")</x:f>
        <x:v>0</x:v>
      </x:c>
      <x:c r="Z1479" s="15" t="n">
        <x:f>COUNTIFS(Relaciones!$E$18849:$E$19211,A1479,Relaciones!$F$18849:$F$19211,"bullying")</x:f>
        <x:v>0</x:v>
      </x:c>
      <x:c r="AA1479" s="4" t="str">
        <x:f>INDEX(Respuestas!$F$1458:$F$1485,MATCH(A1479,Respuestas!$A$1458:$A$1485,0))</x:f>
        <x:v>No</x:v>
      </x:c>
      <x:c r="AB1479" s="4" t="str">
        <x:f>INDEX(Respuestas!$G$1458:$G$1485,MATCH(A1479,Respuestas!$A$1458:$A$1485,0))</x:f>
        <x:v>Sí</x:v>
      </x:c>
      <x:c r="AC1479" s="4" t="str">
        <x:f>INDEX(Respuestas!$H$1458:$H$1485,MATCH(A1479,Respuestas!$A$1458:$A$1485,0))</x:f>
        <x:v>No</x:v>
      </x:c>
      <x:c r="AD1479" s="4" t="str">
        <x:f>INDEX(Respuestas!$I$1458:$I$1485,MATCH(A1479,Respuestas!$A$1458:$A$1485,0))</x:f>
        <x:v>Sí</x:v>
      </x:c>
      <x:c r="AE1479" s="4" t="str">
        <x:f>INDEX(Respuestas!$J$1458:$J$1485,MATCH(A1479,Respuestas!$A$1458:$A$1485,0))</x:f>
        <x:v>G3</x:v>
      </x:c>
      <x:c r="AF1479" s="4" t="str">
        <x:v>normalizada_v1</x:v>
      </x:c>
      <x:c r="AG1479" s="4" t="n">
        <x:f>COUNTIFS($B$2:$B$1513,B1479,$C$2:$C$1513,C1479,$D$2:$D$1513,D1479)</x:f>
        <x:v>28</x:v>
      </x:c>
      <x:c r="AH1479" s="4" t="n">
        <x:f>COUNTIFS(Relaciones!$D$18849:$D$19211,A1479,Relaciones!$F$18849:$F$19211,"prediccion_amistad")</x:f>
        <x:v>3</x:v>
      </x:c>
      <x:c r="AI1479" s="4" t="n">
        <x:f>SUMIFS(Relaciones!$H$18849:$H$19211,Relaciones!$D$18849:$D$19211,A1479,Relaciones!$F$18849:$F$19211,"prediccion_amistad")</x:f>
        <x:v>3</x:v>
      </x:c>
      <x:c r="AJ1479" s="4" t="n">
        <x:f>COUNTIFS(Relaciones!$D$18849:$D$19211,A1479,Relaciones!$F$18849:$F$19211,"prediccion_rechazo")</x:f>
        <x:v>0</x:v>
      </x:c>
      <x:c r="AK1479" s="4" t="n">
        <x:f>SUMIFS(Relaciones!$H$18849:$H$19211,Relaciones!$D$18849:$D$19211,A1479,Relaciones!$F$18849:$F$19211,"prediccion_rechazo")</x:f>
        <x:v>0</x:v>
      </x:c>
      <x:c r="AL1479" s="4" t="n">
        <x:v>0.18105305634085359</x:v>
      </x:c>
    </x:row>
    <x:row r="1480" ht="23" customHeight="1">
      <x:c r="A1480" s="13" t="str">
        <x:v>01479</x:v>
      </x:c>
      <x:c r="B1480" s="4" t="str">
        <x:v>Córdoba</x:v>
      </x:c>
      <x:c r="C1480" s="4" t="str">
        <x:v>2.º Bachillerato</x:v>
      </x:c>
      <x:c r="D1480" s="4" t="str">
        <x:v>B</x:v>
      </x:c>
      <x:c r="E1480" s="4" t="str">
        <x:v>alumna</x:v>
      </x:c>
      <x:c r="F1480" s="14" t="n">
        <x:f>IF((AG1480-1)=0,"",ROUND(10*Q1480/(AG1480-1),1))</x:f>
        <x:v>1.5</x:v>
      </x:c>
      <x:c r="G1480" s="14" t="n">
        <x:f>IF((AG1480-1)=0,"",ROUND(10*R1480/(AG1480-1),1))</x:f>
        <x:v>2.2</x:v>
      </x:c>
      <x:c r="H1480" s="14" t="n">
        <x:f>IF(R1480=0,"",ROUND(10*S1480/R1480,1))</x:f>
        <x:v>6.7</x:v>
      </x:c>
      <x:c r="I1480" s="14" t="n">
        <x:f>IF(AH1480=0,"",ROUND(10*AI1480/AH1480,1))</x:f>
        <x:v>7.5</x:v>
      </x:c>
      <x:c r="J1480" s="14" t="n">
        <x:f>IF((AG1480-1)=0,"",ROUND(10*T1480/(AG1480-1),1))</x:f>
        <x:v>0</x:v>
      </x:c>
      <x:c r="K1480" s="14" t="n">
        <x:f>IF((AG1480-1)=0,"",ROUND(10*U1480/(AG1480-1),1))</x:f>
        <x:v>0.4</x:v>
      </x:c>
      <x:c r="L1480" s="14" t="n">
        <x:f>IF(U1480=0,"",ROUND(10*V1480/U1480,1))</x:f>
        <x:v>0</x:v>
      </x:c>
      <x:c r="M1480" s="14" t="n">
        <x:f>IF(AJ1480=0,"",ROUND(10*AK1480/AJ1480,1))</x:f>
        <x:v>0</x:v>
      </x:c>
      <x:c r="N1480" s="14" t="n">
        <x:f>ROUND(10*W1480/12,1)</x:f>
        <x:v>9.2</x:v>
      </x:c>
      <x:c r="O1480" s="14" t="n">
        <x:f>ROUND(10*AL1480,1)</x:f>
        <x:v>1.8</x:v>
      </x:c>
      <x:c r="P1480" s="14" t="n">
        <x:f>IF((AG1480-1)=0,"",ROUND(10*X1480/(AG1480-1),1))</x:f>
        <x:v>0</x:v>
      </x:c>
      <x:c r="Q1480" s="15" t="n">
        <x:f>COUNTIFS(Relaciones!$E$18849:$E$19211,A1480,Relaciones!$F$18849:$F$19211,"amistad")</x:f>
        <x:v>4</x:v>
      </x:c>
      <x:c r="R1480" s="15" t="n">
        <x:f>COUNTIFS(Relaciones!$D$18849:$D$19211,A1480,Relaciones!$F$18849:$F$19211,"amistad")</x:f>
        <x:v>6</x:v>
      </x:c>
      <x:c r="S1480" s="15" t="n">
        <x:f>SUMIFS(Relaciones!$G$18849:$G$19211,Relaciones!$D$18849:$D$19211,A1480,Relaciones!$F$18849:$F$19211,"amistad")</x:f>
        <x:v>4</x:v>
      </x:c>
      <x:c r="T1480" s="15" t="n">
        <x:f>COUNTIFS(Relaciones!$E$18849:$E$19211,A1480,Relaciones!$F$18849:$F$19211,"rechazo")</x:f>
        <x:v>0</x:v>
      </x:c>
      <x:c r="U1480" s="15" t="n">
        <x:f>COUNTIFS(Relaciones!$D$18849:$D$19211,A1480,Relaciones!$F$18849:$F$19211,"rechazo")</x:f>
        <x:v>1</x:v>
      </x:c>
      <x:c r="V1480" s="15" t="n">
        <x:f>SUMIFS(Relaciones!$G$18849:$G$19211,Relaciones!$D$18849:$D$19211,A1480,Relaciones!$F$18849:$F$19211,"rechazo")</x:f>
        <x:v>0</x:v>
      </x:c>
      <x:c r="W1480" s="15" t="n">
        <x:f>SUM(INDEX(Respuestas!$B$1458:$B$1485,MATCH(A1480,Respuestas!$A$1458:$A$1485,0)),INDEX(Respuestas!$C$1458:$C$1485,MATCH(A1480,Respuestas!$A$1458:$A$1485,0)),INDEX(Respuestas!$D$1458:$D$1485,MATCH(A1480,Respuestas!$A$1458:$A$1485,0)),INDEX(Respuestas!$E$1458:$E$1485,MATCH(A1480,Respuestas!$A$1458:$A$1485,0)))</x:f>
        <x:v>11</x:v>
      </x:c>
      <x:c r="X1480" s="15" t="n">
        <x:f>COUNTIFS(Relaciones!$E$18849:$E$19211,A1480,Relaciones!$F$18849:$F$19211,"mediacion")</x:f>
        <x:v>0</x:v>
      </x:c>
      <x:c r="Y1480" s="15" t="n">
        <x:f>COUNTIFS(Relaciones!$E$18849:$E$19211,A1480,Relaciones!$F$18849:$F$19211,"mediacion_negativa")</x:f>
        <x:v>0</x:v>
      </x:c>
      <x:c r="Z1480" s="15" t="n">
        <x:f>COUNTIFS(Relaciones!$E$18849:$E$19211,A1480,Relaciones!$F$18849:$F$19211,"bullying")</x:f>
        <x:v>0</x:v>
      </x:c>
      <x:c r="AA1480" s="4" t="str">
        <x:f>INDEX(Respuestas!$F$1458:$F$1485,MATCH(A1480,Respuestas!$A$1458:$A$1485,0))</x:f>
        <x:v>No</x:v>
      </x:c>
      <x:c r="AB1480" s="4" t="str">
        <x:f>INDEX(Respuestas!$G$1458:$G$1485,MATCH(A1480,Respuestas!$A$1458:$A$1485,0))</x:f>
        <x:v>Sí</x:v>
      </x:c>
      <x:c r="AC1480" s="4" t="str">
        <x:f>INDEX(Respuestas!$H$1458:$H$1485,MATCH(A1480,Respuestas!$A$1458:$A$1485,0))</x:f>
        <x:v>No</x:v>
      </x:c>
      <x:c r="AD1480" s="4" t="str">
        <x:f>INDEX(Respuestas!$I$1458:$I$1485,MATCH(A1480,Respuestas!$A$1458:$A$1485,0))</x:f>
        <x:v>Sí</x:v>
      </x:c>
      <x:c r="AE1480" s="4" t="str">
        <x:f>INDEX(Respuestas!$J$1458:$J$1485,MATCH(A1480,Respuestas!$A$1458:$A$1485,0))</x:f>
        <x:v>G3</x:v>
      </x:c>
      <x:c r="AF1480" s="4" t="str">
        <x:v>normalizada_v1</x:v>
      </x:c>
      <x:c r="AG1480" s="4" t="n">
        <x:f>COUNTIFS($B$2:$B$1513,B1480,$C$2:$C$1513,C1480,$D$2:$D$1513,D1480)</x:f>
        <x:v>28</x:v>
      </x:c>
      <x:c r="AH1480" s="4" t="n">
        <x:f>COUNTIFS(Relaciones!$D$18849:$D$19211,A1480,Relaciones!$F$18849:$F$19211,"prediccion_amistad")</x:f>
        <x:v>4</x:v>
      </x:c>
      <x:c r="AI1480" s="4" t="n">
        <x:f>SUMIFS(Relaciones!$H$18849:$H$19211,Relaciones!$D$18849:$D$19211,A1480,Relaciones!$F$18849:$F$19211,"prediccion_amistad")</x:f>
        <x:v>3</x:v>
      </x:c>
      <x:c r="AJ1480" s="4" t="n">
        <x:f>COUNTIFS(Relaciones!$D$18849:$D$19211,A1480,Relaciones!$F$18849:$F$19211,"prediccion_rechazo")</x:f>
        <x:v>1</x:v>
      </x:c>
      <x:c r="AK1480" s="4" t="n">
        <x:f>SUMIFS(Relaciones!$H$18849:$H$19211,Relaciones!$D$18849:$D$19211,A1480,Relaciones!$F$18849:$F$19211,"prediccion_rechazo")</x:f>
        <x:v>0</x:v>
      </x:c>
      <x:c r="AL1480" s="4" t="n">
        <x:v>0.18324749739073418</x:v>
      </x:c>
    </x:row>
    <x:row r="1481" ht="23" customHeight="1">
      <x:c r="A1481" s="13" t="str">
        <x:v>01480</x:v>
      </x:c>
      <x:c r="B1481" s="4" t="str">
        <x:v>Córdoba</x:v>
      </x:c>
      <x:c r="C1481" s="4" t="str">
        <x:v>2.º Bachillerato</x:v>
      </x:c>
      <x:c r="D1481" s="4" t="str">
        <x:v>B</x:v>
      </x:c>
      <x:c r="E1481" s="4" t="str">
        <x:v>alumno</x:v>
      </x:c>
      <x:c r="F1481" s="14" t="n">
        <x:f>IF((AG1481-1)=0,"",ROUND(10*Q1481/(AG1481-1),1))</x:f>
        <x:v>1.9</x:v>
      </x:c>
      <x:c r="G1481" s="14" t="n">
        <x:f>IF((AG1481-1)=0,"",ROUND(10*R1481/(AG1481-1),1))</x:f>
        <x:v>1.5</x:v>
      </x:c>
      <x:c r="H1481" s="14" t="n">
        <x:f>IF(R1481=0,"",ROUND(10*S1481/R1481,1))</x:f>
        <x:v>10</x:v>
      </x:c>
      <x:c r="I1481" s="14" t="n">
        <x:f>IF(AH1481=0,"",ROUND(10*AI1481/AH1481,1))</x:f>
        <x:v>10</x:v>
      </x:c>
      <x:c r="J1481" s="14" t="n">
        <x:f>IF((AG1481-1)=0,"",ROUND(10*T1481/(AG1481-1),1))</x:f>
        <x:v>6.7</x:v>
      </x:c>
      <x:c r="K1481" s="14" t="n">
        <x:f>IF((AG1481-1)=0,"",ROUND(10*U1481/(AG1481-1),1))</x:f>
        <x:v>0.4</x:v>
      </x:c>
      <x:c r="L1481" s="14" t="n">
        <x:f>IF(U1481=0,"",ROUND(10*V1481/U1481,1))</x:f>
        <x:v>10</x:v>
      </x:c>
      <x:c r="M1481" s="14" t="n">
        <x:f>IF(AJ1481=0,"",ROUND(10*AK1481/AJ1481,1))</x:f>
        <x:v>10</x:v>
      </x:c>
      <x:c r="N1481" s="14" t="n">
        <x:f>ROUND(10*W1481/12,1)</x:f>
        <x:v>5</x:v>
      </x:c>
      <x:c r="O1481" s="14" t="n">
        <x:f>ROUND(10*AL1481,1)</x:f>
        <x:v>2.1</x:v>
      </x:c>
      <x:c r="P1481" s="14" t="n">
        <x:f>IF((AG1481-1)=0,"",ROUND(10*X1481/(AG1481-1),1))</x:f>
        <x:v>0</x:v>
      </x:c>
      <x:c r="Q1481" s="15" t="n">
        <x:f>COUNTIFS(Relaciones!$E$18849:$E$19211,A1481,Relaciones!$F$18849:$F$19211,"amistad")</x:f>
        <x:v>5</x:v>
      </x:c>
      <x:c r="R1481" s="15" t="n">
        <x:f>COUNTIFS(Relaciones!$D$18849:$D$19211,A1481,Relaciones!$F$18849:$F$19211,"amistad")</x:f>
        <x:v>4</x:v>
      </x:c>
      <x:c r="S1481" s="15" t="n">
        <x:f>SUMIFS(Relaciones!$G$18849:$G$19211,Relaciones!$D$18849:$D$19211,A1481,Relaciones!$F$18849:$F$19211,"amistad")</x:f>
        <x:v>4</x:v>
      </x:c>
      <x:c r="T1481" s="15" t="n">
        <x:f>COUNTIFS(Relaciones!$E$18849:$E$19211,A1481,Relaciones!$F$18849:$F$19211,"rechazo")</x:f>
        <x:v>18</x:v>
      </x:c>
      <x:c r="U1481" s="15" t="n">
        <x:f>COUNTIFS(Relaciones!$D$18849:$D$19211,A1481,Relaciones!$F$18849:$F$19211,"rechazo")</x:f>
        <x:v>1</x:v>
      </x:c>
      <x:c r="V1481" s="15" t="n">
        <x:f>SUMIFS(Relaciones!$G$18849:$G$19211,Relaciones!$D$18849:$D$19211,A1481,Relaciones!$F$18849:$F$19211,"rechazo")</x:f>
        <x:v>1</x:v>
      </x:c>
      <x:c r="W1481" s="15" t="n">
        <x:f>SUM(INDEX(Respuestas!$B$1458:$B$1485,MATCH(A1481,Respuestas!$A$1458:$A$1485,0)),INDEX(Respuestas!$C$1458:$C$1485,MATCH(A1481,Respuestas!$A$1458:$A$1485,0)),INDEX(Respuestas!$D$1458:$D$1485,MATCH(A1481,Respuestas!$A$1458:$A$1485,0)),INDEX(Respuestas!$E$1458:$E$1485,MATCH(A1481,Respuestas!$A$1458:$A$1485,0)))</x:f>
        <x:v>6</x:v>
      </x:c>
      <x:c r="X1481" s="15" t="n">
        <x:f>COUNTIFS(Relaciones!$E$18849:$E$19211,A1481,Relaciones!$F$18849:$F$19211,"mediacion")</x:f>
        <x:v>0</x:v>
      </x:c>
      <x:c r="Y1481" s="15" t="n">
        <x:f>COUNTIFS(Relaciones!$E$18849:$E$19211,A1481,Relaciones!$F$18849:$F$19211,"mediacion_negativa")</x:f>
        <x:v>13</x:v>
      </x:c>
      <x:c r="Z1481" s="15" t="n">
        <x:f>COUNTIFS(Relaciones!$E$18849:$E$19211,A1481,Relaciones!$F$18849:$F$19211,"bullying")</x:f>
        <x:v>2</x:v>
      </x:c>
      <x:c r="AA1481" s="4" t="str">
        <x:f>INDEX(Respuestas!$F$1458:$F$1485,MATCH(A1481,Respuestas!$A$1458:$A$1485,0))</x:f>
        <x:v>Sí</x:v>
      </x:c>
      <x:c r="AB1481" s="4" t="str">
        <x:f>INDEX(Respuestas!$G$1458:$G$1485,MATCH(A1481,Respuestas!$A$1458:$A$1485,0))</x:f>
        <x:v>Sí</x:v>
      </x:c>
      <x:c r="AC1481" s="4" t="str">
        <x:f>INDEX(Respuestas!$H$1458:$H$1485,MATCH(A1481,Respuestas!$A$1458:$A$1485,0))</x:f>
        <x:v>Sí</x:v>
      </x:c>
      <x:c r="AD1481" s="4" t="str">
        <x:f>INDEX(Respuestas!$I$1458:$I$1485,MATCH(A1481,Respuestas!$A$1458:$A$1485,0))</x:f>
        <x:v>No</x:v>
      </x:c>
      <x:c r="AE1481" s="4" t="str">
        <x:f>INDEX(Respuestas!$J$1458:$J$1485,MATCH(A1481,Respuestas!$A$1458:$A$1485,0))</x:f>
        <x:v>G3</x:v>
      </x:c>
      <x:c r="AF1481" s="4" t="str">
        <x:v>normalizada_v1</x:v>
      </x:c>
      <x:c r="AG1481" s="4" t="n">
        <x:f>COUNTIFS($B$2:$B$1513,B1481,$C$2:$C$1513,C1481,$D$2:$D$1513,D1481)</x:f>
        <x:v>28</x:v>
      </x:c>
      <x:c r="AH1481" s="4" t="n">
        <x:f>COUNTIFS(Relaciones!$D$18849:$D$19211,A1481,Relaciones!$F$18849:$F$19211,"prediccion_amistad")</x:f>
        <x:v>3</x:v>
      </x:c>
      <x:c r="AI1481" s="4" t="n">
        <x:f>SUMIFS(Relaciones!$H$18849:$H$19211,Relaciones!$D$18849:$D$19211,A1481,Relaciones!$F$18849:$F$19211,"prediccion_amistad")</x:f>
        <x:v>3</x:v>
      </x:c>
      <x:c r="AJ1481" s="4" t="n">
        <x:f>COUNTIFS(Relaciones!$D$18849:$D$19211,A1481,Relaciones!$F$18849:$F$19211,"prediccion_rechazo")</x:f>
        <x:v>13</x:v>
      </x:c>
      <x:c r="AK1481" s="4" t="n">
        <x:f>SUMIFS(Relaciones!$H$18849:$H$19211,Relaciones!$D$18849:$D$19211,A1481,Relaciones!$F$18849:$F$19211,"prediccion_rechazo")</x:f>
        <x:v>13</x:v>
      </x:c>
      <x:c r="AL1481" s="4" t="n">
        <x:v>0.2066180262263189</x:v>
      </x:c>
    </x:row>
    <x:row r="1482" ht="23" customHeight="1">
      <x:c r="A1482" s="13" t="str">
        <x:v>01481</x:v>
      </x:c>
      <x:c r="B1482" s="4" t="str">
        <x:v>Córdoba</x:v>
      </x:c>
      <x:c r="C1482" s="4" t="str">
        <x:v>2.º Bachillerato</x:v>
      </x:c>
      <x:c r="D1482" s="4" t="str">
        <x:v>B</x:v>
      </x:c>
      <x:c r="E1482" s="4" t="str">
        <x:v>alumna</x:v>
      </x:c>
      <x:c r="F1482" s="14" t="n">
        <x:f>IF((AG1482-1)=0,"",ROUND(10*Q1482/(AG1482-1),1))</x:f>
        <x:v>1.5</x:v>
      </x:c>
      <x:c r="G1482" s="14" t="n">
        <x:f>IF((AG1482-1)=0,"",ROUND(10*R1482/(AG1482-1),1))</x:f>
        <x:v>2.2</x:v>
      </x:c>
      <x:c r="H1482" s="14" t="n">
        <x:f>IF(R1482=0,"",ROUND(10*S1482/R1482,1))</x:f>
        <x:v>6.7</x:v>
      </x:c>
      <x:c r="I1482" s="14" t="n">
        <x:f>IF(AH1482=0,"",ROUND(10*AI1482/AH1482,1))</x:f>
        <x:v>10</x:v>
      </x:c>
      <x:c r="J1482" s="14" t="n">
        <x:f>IF((AG1482-1)=0,"",ROUND(10*T1482/(AG1482-1),1))</x:f>
        <x:v>0</x:v>
      </x:c>
      <x:c r="K1482" s="14" t="n">
        <x:f>IF((AG1482-1)=0,"",ROUND(10*U1482/(AG1482-1),1))</x:f>
        <x:v>0.4</x:v>
      </x:c>
      <x:c r="L1482" s="14" t="n">
        <x:f>IF(U1482=0,"",ROUND(10*V1482/U1482,1))</x:f>
        <x:v>0</x:v>
      </x:c>
      <x:c r="M1482" s="14" t="str">
        <x:f>IF(AJ1482=0,"",ROUND(10*AK1482/AJ1482,1))</x:f>
      </x:c>
      <x:c r="N1482" s="14" t="n">
        <x:f>ROUND(10*W1482/12,1)</x:f>
        <x:v>7.5</x:v>
      </x:c>
      <x:c r="O1482" s="14" t="n">
        <x:f>ROUND(10*AL1482,1)</x:f>
        <x:v>2</x:v>
      </x:c>
      <x:c r="P1482" s="14" t="n">
        <x:f>IF((AG1482-1)=0,"",ROUND(10*X1482/(AG1482-1),1))</x:f>
        <x:v>0</x:v>
      </x:c>
      <x:c r="Q1482" s="15" t="n">
        <x:f>COUNTIFS(Relaciones!$E$18849:$E$19211,A1482,Relaciones!$F$18849:$F$19211,"amistad")</x:f>
        <x:v>4</x:v>
      </x:c>
      <x:c r="R1482" s="15" t="n">
        <x:f>COUNTIFS(Relaciones!$D$18849:$D$19211,A1482,Relaciones!$F$18849:$F$19211,"amistad")</x:f>
        <x:v>6</x:v>
      </x:c>
      <x:c r="S1482" s="15" t="n">
        <x:f>SUMIFS(Relaciones!$G$18849:$G$19211,Relaciones!$D$18849:$D$19211,A1482,Relaciones!$F$18849:$F$19211,"amistad")</x:f>
        <x:v>4</x:v>
      </x:c>
      <x:c r="T1482" s="15" t="n">
        <x:f>COUNTIFS(Relaciones!$E$18849:$E$19211,A1482,Relaciones!$F$18849:$F$19211,"rechazo")</x:f>
        <x:v>0</x:v>
      </x:c>
      <x:c r="U1482" s="15" t="n">
        <x:f>COUNTIFS(Relaciones!$D$18849:$D$19211,A1482,Relaciones!$F$18849:$F$19211,"rechazo")</x:f>
        <x:v>1</x:v>
      </x:c>
      <x:c r="V1482" s="15" t="n">
        <x:f>SUMIFS(Relaciones!$G$18849:$G$19211,Relaciones!$D$18849:$D$19211,A1482,Relaciones!$F$18849:$F$19211,"rechazo")</x:f>
        <x:v>0</x:v>
      </x:c>
      <x:c r="W1482" s="15" t="n">
        <x:f>SUM(INDEX(Respuestas!$B$1458:$B$1485,MATCH(A1482,Respuestas!$A$1458:$A$1485,0)),INDEX(Respuestas!$C$1458:$C$1485,MATCH(A1482,Respuestas!$A$1458:$A$1485,0)),INDEX(Respuestas!$D$1458:$D$1485,MATCH(A1482,Respuestas!$A$1458:$A$1485,0)),INDEX(Respuestas!$E$1458:$E$1485,MATCH(A1482,Respuestas!$A$1458:$A$1485,0)))</x:f>
        <x:v>9</x:v>
      </x:c>
      <x:c r="X1482" s="15" t="n">
        <x:f>COUNTIFS(Relaciones!$E$18849:$E$19211,A1482,Relaciones!$F$18849:$F$19211,"mediacion")</x:f>
        <x:v>0</x:v>
      </x:c>
      <x:c r="Y1482" s="15" t="n">
        <x:f>COUNTIFS(Relaciones!$E$18849:$E$19211,A1482,Relaciones!$F$18849:$F$19211,"mediacion_negativa")</x:f>
        <x:v>0</x:v>
      </x:c>
      <x:c r="Z1482" s="15" t="n">
        <x:f>COUNTIFS(Relaciones!$E$18849:$E$19211,A1482,Relaciones!$F$18849:$F$19211,"bullying")</x:f>
        <x:v>0</x:v>
      </x:c>
      <x:c r="AA1482" s="4" t="str">
        <x:f>INDEX(Respuestas!$F$1458:$F$1485,MATCH(A1482,Respuestas!$A$1458:$A$1485,0))</x:f>
        <x:v>No</x:v>
      </x:c>
      <x:c r="AB1482" s="4" t="str">
        <x:f>INDEX(Respuestas!$G$1458:$G$1485,MATCH(A1482,Respuestas!$A$1458:$A$1485,0))</x:f>
        <x:v>Sí</x:v>
      </x:c>
      <x:c r="AC1482" s="4" t="str">
        <x:f>INDEX(Respuestas!$H$1458:$H$1485,MATCH(A1482,Respuestas!$A$1458:$A$1485,0))</x:f>
        <x:v>No</x:v>
      </x:c>
      <x:c r="AD1482" s="4" t="str">
        <x:f>INDEX(Respuestas!$I$1458:$I$1485,MATCH(A1482,Respuestas!$A$1458:$A$1485,0))</x:f>
        <x:v>Sí</x:v>
      </x:c>
      <x:c r="AE1482" s="4" t="str">
        <x:f>INDEX(Respuestas!$J$1458:$J$1485,MATCH(A1482,Respuestas!$A$1458:$A$1485,0))</x:f>
        <x:v>G3</x:v>
      </x:c>
      <x:c r="AF1482" s="4" t="str">
        <x:v>normalizada_v1</x:v>
      </x:c>
      <x:c r="AG1482" s="4" t="n">
        <x:f>COUNTIFS($B$2:$B$1513,B1482,$C$2:$C$1513,C1482,$D$2:$D$1513,D1482)</x:f>
        <x:v>28</x:v>
      </x:c>
      <x:c r="AH1482" s="4" t="n">
        <x:f>COUNTIFS(Relaciones!$D$18849:$D$19211,A1482,Relaciones!$F$18849:$F$19211,"prediccion_amistad")</x:f>
        <x:v>3</x:v>
      </x:c>
      <x:c r="AI1482" s="4" t="n">
        <x:f>SUMIFS(Relaciones!$H$18849:$H$19211,Relaciones!$D$18849:$D$19211,A1482,Relaciones!$F$18849:$F$19211,"prediccion_amistad")</x:f>
        <x:v>3</x:v>
      </x:c>
      <x:c r="AJ1482" s="4" t="n">
        <x:f>COUNTIFS(Relaciones!$D$18849:$D$19211,A1482,Relaciones!$F$18849:$F$19211,"prediccion_rechazo")</x:f>
        <x:v>0</x:v>
      </x:c>
      <x:c r="AK1482" s="4" t="n">
        <x:f>SUMIFS(Relaciones!$H$18849:$H$19211,Relaciones!$D$18849:$D$19211,A1482,Relaciones!$F$18849:$F$19211,"prediccion_rechazo")</x:f>
        <x:v>0</x:v>
      </x:c>
      <x:c r="AL1482" s="4" t="n">
        <x:v>0.20288741630208196</x:v>
      </x:c>
    </x:row>
    <x:row r="1483" ht="23" customHeight="1">
      <x:c r="A1483" s="13" t="str">
        <x:v>01482</x:v>
      </x:c>
      <x:c r="B1483" s="4" t="str">
        <x:v>Córdoba</x:v>
      </x:c>
      <x:c r="C1483" s="4" t="str">
        <x:v>2.º Bachillerato</x:v>
      </x:c>
      <x:c r="D1483" s="4" t="str">
        <x:v>B</x:v>
      </x:c>
      <x:c r="E1483" s="4" t="str">
        <x:v>alumno</x:v>
      </x:c>
      <x:c r="F1483" s="14" t="n">
        <x:f>IF((AG1483-1)=0,"",ROUND(10*Q1483/(AG1483-1),1))</x:f>
        <x:v>1.5</x:v>
      </x:c>
      <x:c r="G1483" s="14" t="n">
        <x:f>IF((AG1483-1)=0,"",ROUND(10*R1483/(AG1483-1),1))</x:f>
        <x:v>1.1</x:v>
      </x:c>
      <x:c r="H1483" s="14" t="n">
        <x:f>IF(R1483=0,"",ROUND(10*S1483/R1483,1))</x:f>
        <x:v>10</x:v>
      </x:c>
      <x:c r="I1483" s="14" t="n">
        <x:f>IF(AH1483=0,"",ROUND(10*AI1483/AH1483,1))</x:f>
        <x:v>7.5</x:v>
      </x:c>
      <x:c r="J1483" s="14" t="n">
        <x:f>IF((AG1483-1)=0,"",ROUND(10*T1483/(AG1483-1),1))</x:f>
        <x:v>1.9</x:v>
      </x:c>
      <x:c r="K1483" s="14" t="n">
        <x:f>IF((AG1483-1)=0,"",ROUND(10*U1483/(AG1483-1),1))</x:f>
        <x:v>0.7</x:v>
      </x:c>
      <x:c r="L1483" s="14" t="n">
        <x:f>IF(U1483=0,"",ROUND(10*V1483/U1483,1))</x:f>
        <x:v>5</x:v>
      </x:c>
      <x:c r="M1483" s="14" t="n">
        <x:f>IF(AJ1483=0,"",ROUND(10*AK1483/AJ1483,1))</x:f>
        <x:v>8</x:v>
      </x:c>
      <x:c r="N1483" s="14" t="n">
        <x:f>ROUND(10*W1483/12,1)</x:f>
        <x:v>5</x:v>
      </x:c>
      <x:c r="O1483" s="14" t="n">
        <x:f>ROUND(10*AL1483,1)</x:f>
        <x:v>1.3</x:v>
      </x:c>
      <x:c r="P1483" s="14" t="n">
        <x:f>IF((AG1483-1)=0,"",ROUND(10*X1483/(AG1483-1),1))</x:f>
        <x:v>0</x:v>
      </x:c>
      <x:c r="Q1483" s="15" t="n">
        <x:f>COUNTIFS(Relaciones!$E$18849:$E$19211,A1483,Relaciones!$F$18849:$F$19211,"amistad")</x:f>
        <x:v>4</x:v>
      </x:c>
      <x:c r="R1483" s="15" t="n">
        <x:f>COUNTIFS(Relaciones!$D$18849:$D$19211,A1483,Relaciones!$F$18849:$F$19211,"amistad")</x:f>
        <x:v>3</x:v>
      </x:c>
      <x:c r="S1483" s="15" t="n">
        <x:f>SUMIFS(Relaciones!$G$18849:$G$19211,Relaciones!$D$18849:$D$19211,A1483,Relaciones!$F$18849:$F$19211,"amistad")</x:f>
        <x:v>3</x:v>
      </x:c>
      <x:c r="T1483" s="15" t="n">
        <x:f>COUNTIFS(Relaciones!$E$18849:$E$19211,A1483,Relaciones!$F$18849:$F$19211,"rechazo")</x:f>
        <x:v>5</x:v>
      </x:c>
      <x:c r="U1483" s="15" t="n">
        <x:f>COUNTIFS(Relaciones!$D$18849:$D$19211,A1483,Relaciones!$F$18849:$F$19211,"rechazo")</x:f>
        <x:v>2</x:v>
      </x:c>
      <x:c r="V1483" s="15" t="n">
        <x:f>SUMIFS(Relaciones!$G$18849:$G$19211,Relaciones!$D$18849:$D$19211,A1483,Relaciones!$F$18849:$F$19211,"rechazo")</x:f>
        <x:v>1</x:v>
      </x:c>
      <x:c r="W1483" s="15" t="n">
        <x:f>SUM(INDEX(Respuestas!$B$1458:$B$1485,MATCH(A1483,Respuestas!$A$1458:$A$1485,0)),INDEX(Respuestas!$C$1458:$C$1485,MATCH(A1483,Respuestas!$A$1458:$A$1485,0)),INDEX(Respuestas!$D$1458:$D$1485,MATCH(A1483,Respuestas!$A$1458:$A$1485,0)),INDEX(Respuestas!$E$1458:$E$1485,MATCH(A1483,Respuestas!$A$1458:$A$1485,0)))</x:f>
        <x:v>6</x:v>
      </x:c>
      <x:c r="X1483" s="15" t="n">
        <x:f>COUNTIFS(Relaciones!$E$18849:$E$19211,A1483,Relaciones!$F$18849:$F$19211,"mediacion")</x:f>
        <x:v>0</x:v>
      </x:c>
      <x:c r="Y1483" s="15" t="n">
        <x:f>COUNTIFS(Relaciones!$E$18849:$E$19211,A1483,Relaciones!$F$18849:$F$19211,"mediacion_negativa")</x:f>
        <x:v>7</x:v>
      </x:c>
      <x:c r="Z1483" s="15" t="n">
        <x:f>COUNTIFS(Relaciones!$E$18849:$E$19211,A1483,Relaciones!$F$18849:$F$19211,"bullying")</x:f>
        <x:v>3</x:v>
      </x:c>
      <x:c r="AA1483" s="4" t="str">
        <x:f>INDEX(Respuestas!$F$1458:$F$1485,MATCH(A1483,Respuestas!$A$1458:$A$1485,0))</x:f>
        <x:v>No</x:v>
      </x:c>
      <x:c r="AB1483" s="4" t="str">
        <x:f>INDEX(Respuestas!$G$1458:$G$1485,MATCH(A1483,Respuestas!$A$1458:$A$1485,0))</x:f>
        <x:v>Sí</x:v>
      </x:c>
      <x:c r="AC1483" s="4" t="str">
        <x:f>INDEX(Respuestas!$H$1458:$H$1485,MATCH(A1483,Respuestas!$A$1458:$A$1485,0))</x:f>
        <x:v>Sí</x:v>
      </x:c>
      <x:c r="AD1483" s="4" t="str">
        <x:f>INDEX(Respuestas!$I$1458:$I$1485,MATCH(A1483,Respuestas!$A$1458:$A$1485,0))</x:f>
        <x:v>No</x:v>
      </x:c>
      <x:c r="AE1483" s="4" t="str">
        <x:f>INDEX(Respuestas!$J$1458:$J$1485,MATCH(A1483,Respuestas!$A$1458:$A$1485,0))</x:f>
        <x:v>G3</x:v>
      </x:c>
      <x:c r="AF1483" s="4" t="str">
        <x:v>normalizada_v1</x:v>
      </x:c>
      <x:c r="AG1483" s="4" t="n">
        <x:f>COUNTIFS($B$2:$B$1513,B1483,$C$2:$C$1513,C1483,$D$2:$D$1513,D1483)</x:f>
        <x:v>28</x:v>
      </x:c>
      <x:c r="AH1483" s="4" t="n">
        <x:f>COUNTIFS(Relaciones!$D$18849:$D$19211,A1483,Relaciones!$F$18849:$F$19211,"prediccion_amistad")</x:f>
        <x:v>4</x:v>
      </x:c>
      <x:c r="AI1483" s="4" t="n">
        <x:f>SUMIFS(Relaciones!$H$18849:$H$19211,Relaciones!$D$18849:$D$19211,A1483,Relaciones!$F$18849:$F$19211,"prediccion_amistad")</x:f>
        <x:v>3</x:v>
      </x:c>
      <x:c r="AJ1483" s="4" t="n">
        <x:f>COUNTIFS(Relaciones!$D$18849:$D$19211,A1483,Relaciones!$F$18849:$F$19211,"prediccion_rechazo")</x:f>
        <x:v>5</x:v>
      </x:c>
      <x:c r="AK1483" s="4" t="n">
        <x:f>SUMIFS(Relaciones!$H$18849:$H$19211,Relaciones!$D$18849:$D$19211,A1483,Relaciones!$F$18849:$F$19211,"prediccion_rechazo")</x:f>
        <x:v>4</x:v>
      </x:c>
      <x:c r="AL1483" s="4" t="n">
        <x:v>0.12999286037512517</x:v>
      </x:c>
    </x:row>
    <x:row r="1484" ht="23" customHeight="1">
      <x:c r="A1484" s="13" t="str">
        <x:v>01483</x:v>
      </x:c>
      <x:c r="B1484" s="4" t="str">
        <x:v>Córdoba</x:v>
      </x:c>
      <x:c r="C1484" s="4" t="str">
        <x:v>2.º Bachillerato</x:v>
      </x:c>
      <x:c r="D1484" s="4" t="str">
        <x:v>B</x:v>
      </x:c>
      <x:c r="E1484" s="4" t="str">
        <x:v>alumna</x:v>
      </x:c>
      <x:c r="F1484" s="14" t="n">
        <x:f>IF((AG1484-1)=0,"",ROUND(10*Q1484/(AG1484-1),1))</x:f>
        <x:v>1.5</x:v>
      </x:c>
      <x:c r="G1484" s="14" t="n">
        <x:f>IF((AG1484-1)=0,"",ROUND(10*R1484/(AG1484-1),1))</x:f>
        <x:v>1.9</x:v>
      </x:c>
      <x:c r="H1484" s="14" t="n">
        <x:f>IF(R1484=0,"",ROUND(10*S1484/R1484,1))</x:f>
        <x:v>6</x:v>
      </x:c>
      <x:c r="I1484" s="14" t="n">
        <x:f>IF(AH1484=0,"",ROUND(10*AI1484/AH1484,1))</x:f>
        <x:v>10</x:v>
      </x:c>
      <x:c r="J1484" s="14" t="n">
        <x:f>IF((AG1484-1)=0,"",ROUND(10*T1484/(AG1484-1),1))</x:f>
        <x:v>0</x:v>
      </x:c>
      <x:c r="K1484" s="14" t="n">
        <x:f>IF((AG1484-1)=0,"",ROUND(10*U1484/(AG1484-1),1))</x:f>
        <x:v>0.4</x:v>
      </x:c>
      <x:c r="L1484" s="14" t="n">
        <x:f>IF(U1484=0,"",ROUND(10*V1484/U1484,1))</x:f>
        <x:v>0</x:v>
      </x:c>
      <x:c r="M1484" s="14" t="str">
        <x:f>IF(AJ1484=0,"",ROUND(10*AK1484/AJ1484,1))</x:f>
      </x:c>
      <x:c r="N1484" s="14" t="n">
        <x:f>ROUND(10*W1484/12,1)</x:f>
        <x:v>9.2</x:v>
      </x:c>
      <x:c r="O1484" s="14" t="n">
        <x:f>ROUND(10*AL1484,1)</x:f>
        <x:v>1.8</x:v>
      </x:c>
      <x:c r="P1484" s="14" t="n">
        <x:f>IF((AG1484-1)=0,"",ROUND(10*X1484/(AG1484-1),1))</x:f>
        <x:v>0</x:v>
      </x:c>
      <x:c r="Q1484" s="15" t="n">
        <x:f>COUNTIFS(Relaciones!$E$18849:$E$19211,A1484,Relaciones!$F$18849:$F$19211,"amistad")</x:f>
        <x:v>4</x:v>
      </x:c>
      <x:c r="R1484" s="15" t="n">
        <x:f>COUNTIFS(Relaciones!$D$18849:$D$19211,A1484,Relaciones!$F$18849:$F$19211,"amistad")</x:f>
        <x:v>5</x:v>
      </x:c>
      <x:c r="S1484" s="15" t="n">
        <x:f>SUMIFS(Relaciones!$G$18849:$G$19211,Relaciones!$D$18849:$D$19211,A1484,Relaciones!$F$18849:$F$19211,"amistad")</x:f>
        <x:v>3</x:v>
      </x:c>
      <x:c r="T1484" s="15" t="n">
        <x:f>COUNTIFS(Relaciones!$E$18849:$E$19211,A1484,Relaciones!$F$18849:$F$19211,"rechazo")</x:f>
        <x:v>0</x:v>
      </x:c>
      <x:c r="U1484" s="15" t="n">
        <x:f>COUNTIFS(Relaciones!$D$18849:$D$19211,A1484,Relaciones!$F$18849:$F$19211,"rechazo")</x:f>
        <x:v>1</x:v>
      </x:c>
      <x:c r="V1484" s="15" t="n">
        <x:f>SUMIFS(Relaciones!$G$18849:$G$19211,Relaciones!$D$18849:$D$19211,A1484,Relaciones!$F$18849:$F$19211,"rechazo")</x:f>
        <x:v>0</x:v>
      </x:c>
      <x:c r="W1484" s="15" t="n">
        <x:f>SUM(INDEX(Respuestas!$B$1458:$B$1485,MATCH(A1484,Respuestas!$A$1458:$A$1485,0)),INDEX(Respuestas!$C$1458:$C$1485,MATCH(A1484,Respuestas!$A$1458:$A$1485,0)),INDEX(Respuestas!$D$1458:$D$1485,MATCH(A1484,Respuestas!$A$1458:$A$1485,0)),INDEX(Respuestas!$E$1458:$E$1485,MATCH(A1484,Respuestas!$A$1458:$A$1485,0)))</x:f>
        <x:v>11</x:v>
      </x:c>
      <x:c r="X1484" s="15" t="n">
        <x:f>COUNTIFS(Relaciones!$E$18849:$E$19211,A1484,Relaciones!$F$18849:$F$19211,"mediacion")</x:f>
        <x:v>0</x:v>
      </x:c>
      <x:c r="Y1484" s="15" t="n">
        <x:f>COUNTIFS(Relaciones!$E$18849:$E$19211,A1484,Relaciones!$F$18849:$F$19211,"mediacion_negativa")</x:f>
        <x:v>0</x:v>
      </x:c>
      <x:c r="Z1484" s="15" t="n">
        <x:f>COUNTIFS(Relaciones!$E$18849:$E$19211,A1484,Relaciones!$F$18849:$F$19211,"bullying")</x:f>
        <x:v>0</x:v>
      </x:c>
      <x:c r="AA1484" s="4" t="str">
        <x:f>INDEX(Respuestas!$F$1458:$F$1485,MATCH(A1484,Respuestas!$A$1458:$A$1485,0))</x:f>
        <x:v>No</x:v>
      </x:c>
      <x:c r="AB1484" s="4" t="str">
        <x:f>INDEX(Respuestas!$G$1458:$G$1485,MATCH(A1484,Respuestas!$A$1458:$A$1485,0))</x:f>
        <x:v>Sí</x:v>
      </x:c>
      <x:c r="AC1484" s="4" t="str">
        <x:f>INDEX(Respuestas!$H$1458:$H$1485,MATCH(A1484,Respuestas!$A$1458:$A$1485,0))</x:f>
        <x:v>No</x:v>
      </x:c>
      <x:c r="AD1484" s="4" t="str">
        <x:f>INDEX(Respuestas!$I$1458:$I$1485,MATCH(A1484,Respuestas!$A$1458:$A$1485,0))</x:f>
        <x:v>Sí</x:v>
      </x:c>
      <x:c r="AE1484" s="4" t="str">
        <x:f>INDEX(Respuestas!$J$1458:$J$1485,MATCH(A1484,Respuestas!$A$1458:$A$1485,0))</x:f>
        <x:v>G3</x:v>
      </x:c>
      <x:c r="AF1484" s="4" t="str">
        <x:v>normalizada_v1</x:v>
      </x:c>
      <x:c r="AG1484" s="4" t="n">
        <x:f>COUNTIFS($B$2:$B$1513,B1484,$C$2:$C$1513,C1484,$D$2:$D$1513,D1484)</x:f>
        <x:v>28</x:v>
      </x:c>
      <x:c r="AH1484" s="4" t="n">
        <x:f>COUNTIFS(Relaciones!$D$18849:$D$19211,A1484,Relaciones!$F$18849:$F$19211,"prediccion_amistad")</x:f>
        <x:v>3</x:v>
      </x:c>
      <x:c r="AI1484" s="4" t="n">
        <x:f>SUMIFS(Relaciones!$H$18849:$H$19211,Relaciones!$D$18849:$D$19211,A1484,Relaciones!$F$18849:$F$19211,"prediccion_amistad")</x:f>
        <x:v>3</x:v>
      </x:c>
      <x:c r="AJ1484" s="4" t="n">
        <x:f>COUNTIFS(Relaciones!$D$18849:$D$19211,A1484,Relaciones!$F$18849:$F$19211,"prediccion_rechazo")</x:f>
        <x:v>0</x:v>
      </x:c>
      <x:c r="AK1484" s="4" t="n">
        <x:f>SUMIFS(Relaciones!$H$18849:$H$19211,Relaciones!$D$18849:$D$19211,A1484,Relaciones!$F$18849:$F$19211,"prediccion_rechazo")</x:f>
        <x:v>0</x:v>
      </x:c>
      <x:c r="AL1484" s="4" t="n">
        <x:v>0.18324749739073418</x:v>
      </x:c>
    </x:row>
    <x:row r="1485" ht="23" customHeight="1">
      <x:c r="A1485" s="13" t="str">
        <x:v>01484</x:v>
      </x:c>
      <x:c r="B1485" s="4" t="str">
        <x:v>Córdoba</x:v>
      </x:c>
      <x:c r="C1485" s="4" t="str">
        <x:v>2.º Bachillerato</x:v>
      </x:c>
      <x:c r="D1485" s="4" t="str">
        <x:v>B</x:v>
      </x:c>
      <x:c r="E1485" s="4" t="str">
        <x:v>alumno</x:v>
      </x:c>
      <x:c r="F1485" s="14" t="n">
        <x:f>IF((AG1485-1)=0,"",ROUND(10*Q1485/(AG1485-1),1))</x:f>
        <x:v>1.5</x:v>
      </x:c>
      <x:c r="G1485" s="14" t="n">
        <x:f>IF((AG1485-1)=0,"",ROUND(10*R1485/(AG1485-1),1))</x:f>
        <x:v>1.5</x:v>
      </x:c>
      <x:c r="H1485" s="14" t="n">
        <x:f>IF(R1485=0,"",ROUND(10*S1485/R1485,1))</x:f>
        <x:v>7.5</x:v>
      </x:c>
      <x:c r="I1485" s="14" t="n">
        <x:f>IF(AH1485=0,"",ROUND(10*AI1485/AH1485,1))</x:f>
        <x:v>10</x:v>
      </x:c>
      <x:c r="J1485" s="14" t="n">
        <x:f>IF((AG1485-1)=0,"",ROUND(10*T1485/(AG1485-1),1))</x:f>
        <x:v>0</x:v>
      </x:c>
      <x:c r="K1485" s="14" t="n">
        <x:f>IF((AG1485-1)=0,"",ROUND(10*U1485/(AG1485-1),1))</x:f>
        <x:v>0.4</x:v>
      </x:c>
      <x:c r="L1485" s="14" t="n">
        <x:f>IF(U1485=0,"",ROUND(10*V1485/U1485,1))</x:f>
        <x:v>0</x:v>
      </x:c>
      <x:c r="M1485" s="14" t="str">
        <x:f>IF(AJ1485=0,"",ROUND(10*AK1485/AJ1485,1))</x:f>
      </x:c>
      <x:c r="N1485" s="14" t="n">
        <x:f>ROUND(10*W1485/12,1)</x:f>
        <x:v>10</x:v>
      </x:c>
      <x:c r="O1485" s="14" t="n">
        <x:f>ROUND(10*AL1485,1)</x:f>
        <x:v>2.5</x:v>
      </x:c>
      <x:c r="P1485" s="14" t="n">
        <x:f>IF((AG1485-1)=0,"",ROUND(10*X1485/(AG1485-1),1))</x:f>
        <x:v>0</x:v>
      </x:c>
      <x:c r="Q1485" s="15" t="n">
        <x:f>COUNTIFS(Relaciones!$E$18849:$E$19211,A1485,Relaciones!$F$18849:$F$19211,"amistad")</x:f>
        <x:v>4</x:v>
      </x:c>
      <x:c r="R1485" s="15" t="n">
        <x:f>COUNTIFS(Relaciones!$D$18849:$D$19211,A1485,Relaciones!$F$18849:$F$19211,"amistad")</x:f>
        <x:v>4</x:v>
      </x:c>
      <x:c r="S1485" s="15" t="n">
        <x:f>SUMIFS(Relaciones!$G$18849:$G$19211,Relaciones!$D$18849:$D$19211,A1485,Relaciones!$F$18849:$F$19211,"amistad")</x:f>
        <x:v>3</x:v>
      </x:c>
      <x:c r="T1485" s="15" t="n">
        <x:f>COUNTIFS(Relaciones!$E$18849:$E$19211,A1485,Relaciones!$F$18849:$F$19211,"rechazo")</x:f>
        <x:v>0</x:v>
      </x:c>
      <x:c r="U1485" s="15" t="n">
        <x:f>COUNTIFS(Relaciones!$D$18849:$D$19211,A1485,Relaciones!$F$18849:$F$19211,"rechazo")</x:f>
        <x:v>1</x:v>
      </x:c>
      <x:c r="V1485" s="15" t="n">
        <x:f>SUMIFS(Relaciones!$G$18849:$G$19211,Relaciones!$D$18849:$D$19211,A1485,Relaciones!$F$18849:$F$19211,"rechazo")</x:f>
        <x:v>0</x:v>
      </x:c>
      <x:c r="W1485" s="15" t="n">
        <x:f>SUM(INDEX(Respuestas!$B$1458:$B$1485,MATCH(A1485,Respuestas!$A$1458:$A$1485,0)),INDEX(Respuestas!$C$1458:$C$1485,MATCH(A1485,Respuestas!$A$1458:$A$1485,0)),INDEX(Respuestas!$D$1458:$D$1485,MATCH(A1485,Respuestas!$A$1458:$A$1485,0)),INDEX(Respuestas!$E$1458:$E$1485,MATCH(A1485,Respuestas!$A$1458:$A$1485,0)))</x:f>
        <x:v>12</x:v>
      </x:c>
      <x:c r="X1485" s="15" t="n">
        <x:f>COUNTIFS(Relaciones!$E$18849:$E$19211,A1485,Relaciones!$F$18849:$F$19211,"mediacion")</x:f>
        <x:v>0</x:v>
      </x:c>
      <x:c r="Y1485" s="15" t="n">
        <x:f>COUNTIFS(Relaciones!$E$18849:$E$19211,A1485,Relaciones!$F$18849:$F$19211,"mediacion_negativa")</x:f>
        <x:v>0</x:v>
      </x:c>
      <x:c r="Z1485" s="15" t="n">
        <x:f>COUNTIFS(Relaciones!$E$18849:$E$19211,A1485,Relaciones!$F$18849:$F$19211,"bullying")</x:f>
        <x:v>0</x:v>
      </x:c>
      <x:c r="AA1485" s="4" t="str">
        <x:f>INDEX(Respuestas!$F$1458:$F$1485,MATCH(A1485,Respuestas!$A$1458:$A$1485,0))</x:f>
        <x:v>No</x:v>
      </x:c>
      <x:c r="AB1485" s="4" t="str">
        <x:f>INDEX(Respuestas!$G$1458:$G$1485,MATCH(A1485,Respuestas!$A$1458:$A$1485,0))</x:f>
        <x:v>Sí</x:v>
      </x:c>
      <x:c r="AC1485" s="4" t="str">
        <x:f>INDEX(Respuestas!$H$1458:$H$1485,MATCH(A1485,Respuestas!$A$1458:$A$1485,0))</x:f>
        <x:v>No</x:v>
      </x:c>
      <x:c r="AD1485" s="4" t="str">
        <x:f>INDEX(Respuestas!$I$1458:$I$1485,MATCH(A1485,Respuestas!$A$1458:$A$1485,0))</x:f>
        <x:v>Sí</x:v>
      </x:c>
      <x:c r="AE1485" s="4" t="str">
        <x:f>INDEX(Respuestas!$J$1458:$J$1485,MATCH(A1485,Respuestas!$A$1458:$A$1485,0))</x:f>
        <x:v>G3</x:v>
      </x:c>
      <x:c r="AF1485" s="4" t="str">
        <x:v>normalizada_v1</x:v>
      </x:c>
      <x:c r="AG1485" s="4" t="n">
        <x:f>COUNTIFS($B$2:$B$1513,B1485,$C$2:$C$1513,C1485,$D$2:$D$1513,D1485)</x:f>
        <x:v>28</x:v>
      </x:c>
      <x:c r="AH1485" s="4" t="n">
        <x:f>COUNTIFS(Relaciones!$D$18849:$D$19211,A1485,Relaciones!$F$18849:$F$19211,"prediccion_amistad")</x:f>
        <x:v>3</x:v>
      </x:c>
      <x:c r="AI1485" s="4" t="n">
        <x:f>SUMIFS(Relaciones!$H$18849:$H$19211,Relaciones!$D$18849:$D$19211,A1485,Relaciones!$F$18849:$F$19211,"prediccion_amistad")</x:f>
        <x:v>3</x:v>
      </x:c>
      <x:c r="AJ1485" s="4" t="n">
        <x:f>COUNTIFS(Relaciones!$D$18849:$D$19211,A1485,Relaciones!$F$18849:$F$19211,"prediccion_rechazo")</x:f>
        <x:v>0</x:v>
      </x:c>
      <x:c r="AK1485" s="4" t="n">
        <x:f>SUMIFS(Relaciones!$H$18849:$H$19211,Relaciones!$D$18849:$D$19211,A1485,Relaciones!$F$18849:$F$19211,"prediccion_rechazo")</x:f>
        <x:v>0</x:v>
      </x:c>
      <x:c r="AL1485" s="4" t="n">
        <x:v>0.24594267010949866</x:v>
      </x:c>
    </x:row>
    <x:row r="1486" ht="23" customHeight="1">
      <x:c r="A1486" s="13" t="str">
        <x:v>01485</x:v>
      </x:c>
      <x:c r="B1486" s="4" t="str">
        <x:v>Córdoba</x:v>
      </x:c>
      <x:c r="C1486" s="4" t="str">
        <x:v>2.º Bachillerato</x:v>
      </x:c>
      <x:c r="D1486" s="4" t="str">
        <x:v>C</x:v>
      </x:c>
      <x:c r="E1486" s="4" t="str">
        <x:v>alumna</x:v>
      </x:c>
      <x:c r="F1486" s="14" t="n">
        <x:f>IF((AG1486-1)=0,"",ROUND(10*Q1486/(AG1486-1),1))</x:f>
        <x:v>4.4</x:v>
      </x:c>
      <x:c r="G1486" s="14" t="n">
        <x:f>IF((AG1486-1)=0,"",ROUND(10*R1486/(AG1486-1),1))</x:f>
        <x:v>1.9</x:v>
      </x:c>
      <x:c r="H1486" s="14" t="n">
        <x:f>IF(R1486=0,"",ROUND(10*S1486/R1486,1))</x:f>
        <x:v>10</x:v>
      </x:c>
      <x:c r="I1486" s="14" t="n">
        <x:f>IF(AH1486=0,"",ROUND(10*AI1486/AH1486,1))</x:f>
        <x:v>10</x:v>
      </x:c>
      <x:c r="J1486" s="14" t="n">
        <x:f>IF((AG1486-1)=0,"",ROUND(10*T1486/(AG1486-1),1))</x:f>
        <x:v>0</x:v>
      </x:c>
      <x:c r="K1486" s="14" t="n">
        <x:f>IF((AG1486-1)=0,"",ROUND(10*U1486/(AG1486-1),1))</x:f>
        <x:v>0</x:v>
      </x:c>
      <x:c r="L1486" s="14" t="str">
        <x:f>IF(U1486=0,"",ROUND(10*V1486/U1486,1))</x:f>
      </x:c>
      <x:c r="M1486" s="14" t="str">
        <x:f>IF(AJ1486=0,"",ROUND(10*AK1486/AJ1486,1))</x:f>
      </x:c>
      <x:c r="N1486" s="14" t="n">
        <x:f>ROUND(10*W1486/12,1)</x:f>
        <x:v>7.5</x:v>
      </x:c>
      <x:c r="O1486" s="14" t="n">
        <x:f>ROUND(10*AL1486,1)</x:f>
        <x:v>10</x:v>
      </x:c>
      <x:c r="P1486" s="14" t="n">
        <x:f>IF((AG1486-1)=0,"",ROUND(10*X1486/(AG1486-1),1))</x:f>
        <x:v>3.3</x:v>
      </x:c>
      <x:c r="Q1486" s="15" t="n">
        <x:f>COUNTIFS(Relaciones!$E$19212:$E$19585,A1486,Relaciones!$F$19212:$F$19585,"amistad")</x:f>
        <x:v>12</x:v>
      </x:c>
      <x:c r="R1486" s="15" t="n">
        <x:f>COUNTIFS(Relaciones!$D$19212:$D$19585,A1486,Relaciones!$F$19212:$F$19585,"amistad")</x:f>
        <x:v>5</x:v>
      </x:c>
      <x:c r="S1486" s="15" t="n">
        <x:f>SUMIFS(Relaciones!$G$19212:$G$19585,Relaciones!$D$19212:$D$19585,A1486,Relaciones!$F$19212:$F$19585,"amistad")</x:f>
        <x:v>5</x:v>
      </x:c>
      <x:c r="T1486" s="15" t="n">
        <x:f>COUNTIFS(Relaciones!$E$19212:$E$19585,A1486,Relaciones!$F$19212:$F$19585,"rechazo")</x:f>
        <x:v>0</x:v>
      </x:c>
      <x:c r="U1486" s="15" t="n">
        <x:f>COUNTIFS(Relaciones!$D$19212:$D$19585,A1486,Relaciones!$F$19212:$F$19585,"rechazo")</x:f>
        <x:v>0</x:v>
      </x:c>
      <x:c r="V1486" s="15" t="n">
        <x:f>SUMIFS(Relaciones!$G$19212:$G$19585,Relaciones!$D$19212:$D$19585,A1486,Relaciones!$F$19212:$F$19585,"rechazo")</x:f>
        <x:v>0</x:v>
      </x:c>
      <x:c r="W1486" s="15" t="n">
        <x:f>SUM(INDEX(Respuestas!$B$1486:$B$1513,MATCH(A1486,Respuestas!$A$1486:$A$1513,0)),INDEX(Respuestas!$C$1486:$C$1513,MATCH(A1486,Respuestas!$A$1486:$A$1513,0)),INDEX(Respuestas!$D$1486:$D$1513,MATCH(A1486,Respuestas!$A$1486:$A$1513,0)),INDEX(Respuestas!$E$1486:$E$1513,MATCH(A1486,Respuestas!$A$1486:$A$1513,0)))</x:f>
        <x:v>9</x:v>
      </x:c>
      <x:c r="X1486" s="15" t="n">
        <x:f>COUNTIFS(Relaciones!$E$19212:$E$19585,A1486,Relaciones!$F$19212:$F$19585,"mediacion")</x:f>
        <x:v>9</x:v>
      </x:c>
      <x:c r="Y1486" s="15" t="n">
        <x:f>COUNTIFS(Relaciones!$E$19212:$E$19585,A1486,Relaciones!$F$19212:$F$19585,"mediacion_negativa")</x:f>
        <x:v>0</x:v>
      </x:c>
      <x:c r="Z1486" s="15" t="n">
        <x:f>COUNTIFS(Relaciones!$E$19212:$E$19585,A1486,Relaciones!$F$19212:$F$19585,"bullying")</x:f>
        <x:v>0</x:v>
      </x:c>
      <x:c r="AA1486" s="4" t="str">
        <x:f>INDEX(Respuestas!$F$1486:$F$1513,MATCH(A1486,Respuestas!$A$1486:$A$1513,0))</x:f>
        <x:v>No</x:v>
      </x:c>
      <x:c r="AB1486" s="4" t="str">
        <x:f>INDEX(Respuestas!$G$1486:$G$1513,MATCH(A1486,Respuestas!$A$1486:$A$1513,0))</x:f>
        <x:v>Sí</x:v>
      </x:c>
      <x:c r="AC1486" s="4" t="str">
        <x:f>INDEX(Respuestas!$H$1486:$H$1513,MATCH(A1486,Respuestas!$A$1486:$A$1513,0))</x:f>
        <x:v>No</x:v>
      </x:c>
      <x:c r="AD1486" s="4" t="str">
        <x:f>INDEX(Respuestas!$I$1486:$I$1513,MATCH(A1486,Respuestas!$A$1486:$A$1513,0))</x:f>
        <x:v>No</x:v>
      </x:c>
      <x:c r="AE1486" s="4" t="str">
        <x:f>INDEX(Respuestas!$J$1486:$J$1513,MATCH(A1486,Respuestas!$A$1486:$A$1513,0))</x:f>
        <x:v>G1</x:v>
      </x:c>
      <x:c r="AF1486" s="4" t="str">
        <x:v>normalizada_v1</x:v>
      </x:c>
      <x:c r="AG1486" s="4" t="n">
        <x:f>COUNTIFS($B$2:$B$1513,B1486,$C$2:$C$1513,C1486,$D$2:$D$1513,D1486)</x:f>
        <x:v>28</x:v>
      </x:c>
      <x:c r="AH1486" s="4" t="n">
        <x:f>COUNTIFS(Relaciones!$D$19212:$D$19585,A1486,Relaciones!$F$19212:$F$19585,"prediccion_amistad")</x:f>
        <x:v>9</x:v>
      </x:c>
      <x:c r="AI1486" s="4" t="n">
        <x:f>SUMIFS(Relaciones!$H$19212:$H$19585,Relaciones!$D$19212:$D$19585,A1486,Relaciones!$F$19212:$F$19585,"prediccion_amistad")</x:f>
        <x:v>9</x:v>
      </x:c>
      <x:c r="AJ1486" s="4" t="n">
        <x:f>COUNTIFS(Relaciones!$D$19212:$D$19585,A1486,Relaciones!$F$19212:$F$19585,"prediccion_rechazo")</x:f>
        <x:v>0</x:v>
      </x:c>
      <x:c r="AK1486" s="4" t="n">
        <x:f>SUMIFS(Relaciones!$H$19212:$H$19585,Relaciones!$D$19212:$D$19585,A1486,Relaciones!$F$19212:$F$19585,"prediccion_rechazo")</x:f>
        <x:v>0</x:v>
      </x:c>
      <x:c r="AL1486" s="4" t="n">
        <x:v>1</x:v>
      </x:c>
    </x:row>
    <x:row r="1487" ht="23" customHeight="1">
      <x:c r="A1487" s="13" t="str">
        <x:v>01486</x:v>
      </x:c>
      <x:c r="B1487" s="4" t="str">
        <x:v>Córdoba</x:v>
      </x:c>
      <x:c r="C1487" s="4" t="str">
        <x:v>2.º Bachillerato</x:v>
      </x:c>
      <x:c r="D1487" s="4" t="str">
        <x:v>C</x:v>
      </x:c>
      <x:c r="E1487" s="4" t="str">
        <x:v>alumno</x:v>
      </x:c>
      <x:c r="F1487" s="14" t="n">
        <x:f>IF((AG1487-1)=0,"",ROUND(10*Q1487/(AG1487-1),1))</x:f>
        <x:v>1.5</x:v>
      </x:c>
      <x:c r="G1487" s="14" t="n">
        <x:f>IF((AG1487-1)=0,"",ROUND(10*R1487/(AG1487-1),1))</x:f>
        <x:v>1.5</x:v>
      </x:c>
      <x:c r="H1487" s="14" t="n">
        <x:f>IF(R1487=0,"",ROUND(10*S1487/R1487,1))</x:f>
        <x:v>10</x:v>
      </x:c>
      <x:c r="I1487" s="14" t="n">
        <x:f>IF(AH1487=0,"",ROUND(10*AI1487/AH1487,1))</x:f>
        <x:v>7.5</x:v>
      </x:c>
      <x:c r="J1487" s="14" t="n">
        <x:f>IF((AG1487-1)=0,"",ROUND(10*T1487/(AG1487-1),1))</x:f>
        <x:v>0</x:v>
      </x:c>
      <x:c r="K1487" s="14" t="n">
        <x:f>IF((AG1487-1)=0,"",ROUND(10*U1487/(AG1487-1),1))</x:f>
        <x:v>1.1</x:v>
      </x:c>
      <x:c r="L1487" s="14" t="n">
        <x:f>IF(U1487=0,"",ROUND(10*V1487/U1487,1))</x:f>
        <x:v>0</x:v>
      </x:c>
      <x:c r="M1487" s="14" t="n">
        <x:f>IF(AJ1487=0,"",ROUND(10*AK1487/AJ1487,1))</x:f>
        <x:v>0</x:v>
      </x:c>
      <x:c r="N1487" s="14" t="n">
        <x:f>ROUND(10*W1487/12,1)</x:f>
        <x:v>8.3</x:v>
      </x:c>
      <x:c r="O1487" s="14" t="n">
        <x:f>ROUND(10*AL1487,1)</x:f>
        <x:v>4.3</x:v>
      </x:c>
      <x:c r="P1487" s="14" t="n">
        <x:f>IF((AG1487-1)=0,"",ROUND(10*X1487/(AG1487-1),1))</x:f>
        <x:v>0</x:v>
      </x:c>
      <x:c r="Q1487" s="15" t="n">
        <x:f>COUNTIFS(Relaciones!$E$19212:$E$19585,A1487,Relaciones!$F$19212:$F$19585,"amistad")</x:f>
        <x:v>4</x:v>
      </x:c>
      <x:c r="R1487" s="15" t="n">
        <x:f>COUNTIFS(Relaciones!$D$19212:$D$19585,A1487,Relaciones!$F$19212:$F$19585,"amistad")</x:f>
        <x:v>4</x:v>
      </x:c>
      <x:c r="S1487" s="15" t="n">
        <x:f>SUMIFS(Relaciones!$G$19212:$G$19585,Relaciones!$D$19212:$D$19585,A1487,Relaciones!$F$19212:$F$19585,"amistad")</x:f>
        <x:v>4</x:v>
      </x:c>
      <x:c r="T1487" s="15" t="n">
        <x:f>COUNTIFS(Relaciones!$E$19212:$E$19585,A1487,Relaciones!$F$19212:$F$19585,"rechazo")</x:f>
        <x:v>0</x:v>
      </x:c>
      <x:c r="U1487" s="15" t="n">
        <x:f>COUNTIFS(Relaciones!$D$19212:$D$19585,A1487,Relaciones!$F$19212:$F$19585,"rechazo")</x:f>
        <x:v>3</x:v>
      </x:c>
      <x:c r="V1487" s="15" t="n">
        <x:f>SUMIFS(Relaciones!$G$19212:$G$19585,Relaciones!$D$19212:$D$19585,A1487,Relaciones!$F$19212:$F$19585,"rechazo")</x:f>
        <x:v>0</x:v>
      </x:c>
      <x:c r="W1487" s="15" t="n">
        <x:f>SUM(INDEX(Respuestas!$B$1486:$B$1513,MATCH(A1487,Respuestas!$A$1486:$A$1513,0)),INDEX(Respuestas!$C$1486:$C$1513,MATCH(A1487,Respuestas!$A$1486:$A$1513,0)),INDEX(Respuestas!$D$1486:$D$1513,MATCH(A1487,Respuestas!$A$1486:$A$1513,0)),INDEX(Respuestas!$E$1486:$E$1513,MATCH(A1487,Respuestas!$A$1486:$A$1513,0)))</x:f>
        <x:v>10</x:v>
      </x:c>
      <x:c r="X1487" s="15" t="n">
        <x:f>COUNTIFS(Relaciones!$E$19212:$E$19585,A1487,Relaciones!$F$19212:$F$19585,"mediacion")</x:f>
        <x:v>0</x:v>
      </x:c>
      <x:c r="Y1487" s="15" t="n">
        <x:f>COUNTIFS(Relaciones!$E$19212:$E$19585,A1487,Relaciones!$F$19212:$F$19585,"mediacion_negativa")</x:f>
        <x:v>0</x:v>
      </x:c>
      <x:c r="Z1487" s="15" t="n">
        <x:f>COUNTIFS(Relaciones!$E$19212:$E$19585,A1487,Relaciones!$F$19212:$F$19585,"bullying")</x:f>
        <x:v>0</x:v>
      </x:c>
      <x:c r="AA1487" s="4" t="str">
        <x:f>INDEX(Respuestas!$F$1486:$F$1513,MATCH(A1487,Respuestas!$A$1486:$A$1513,0))</x:f>
        <x:v>No</x:v>
      </x:c>
      <x:c r="AB1487" s="4" t="str">
        <x:f>INDEX(Respuestas!$G$1486:$G$1513,MATCH(A1487,Respuestas!$A$1486:$A$1513,0))</x:f>
        <x:v>Sí</x:v>
      </x:c>
      <x:c r="AC1487" s="4" t="str">
        <x:f>INDEX(Respuestas!$H$1486:$H$1513,MATCH(A1487,Respuestas!$A$1486:$A$1513,0))</x:f>
        <x:v>No</x:v>
      </x:c>
      <x:c r="AD1487" s="4" t="str">
        <x:f>INDEX(Respuestas!$I$1486:$I$1513,MATCH(A1487,Respuestas!$A$1486:$A$1513,0))</x:f>
        <x:v>Sí</x:v>
      </x:c>
      <x:c r="AE1487" s="4" t="str">
        <x:f>INDEX(Respuestas!$J$1486:$J$1513,MATCH(A1487,Respuestas!$A$1486:$A$1513,0))</x:f>
        <x:v>G1</x:v>
      </x:c>
      <x:c r="AF1487" s="4" t="str">
        <x:v>normalizada_v1</x:v>
      </x:c>
      <x:c r="AG1487" s="4" t="n">
        <x:f>COUNTIFS($B$2:$B$1513,B1487,$C$2:$C$1513,C1487,$D$2:$D$1513,D1487)</x:f>
        <x:v>28</x:v>
      </x:c>
      <x:c r="AH1487" s="4" t="n">
        <x:f>COUNTIFS(Relaciones!$D$19212:$D$19585,A1487,Relaciones!$F$19212:$F$19585,"prediccion_amistad")</x:f>
        <x:v>4</x:v>
      </x:c>
      <x:c r="AI1487" s="4" t="n">
        <x:f>SUMIFS(Relaciones!$H$19212:$H$19585,Relaciones!$D$19212:$D$19585,A1487,Relaciones!$F$19212:$F$19585,"prediccion_amistad")</x:f>
        <x:v>3</x:v>
      </x:c>
      <x:c r="AJ1487" s="4" t="n">
        <x:f>COUNTIFS(Relaciones!$D$19212:$D$19585,A1487,Relaciones!$F$19212:$F$19585,"prediccion_rechazo")</x:f>
        <x:v>1</x:v>
      </x:c>
      <x:c r="AK1487" s="4" t="n">
        <x:f>SUMIFS(Relaciones!$H$19212:$H$19585,Relaciones!$D$19212:$D$19585,A1487,Relaciones!$F$19212:$F$19585,"prediccion_rechazo")</x:f>
        <x:v>0</x:v>
      </x:c>
      <x:c r="AL1487" s="4" t="n">
        <x:v>0.4301870985441192</x:v>
      </x:c>
    </x:row>
    <x:row r="1488" ht="23" customHeight="1">
      <x:c r="A1488" s="13" t="str">
        <x:v>01487</x:v>
      </x:c>
      <x:c r="B1488" s="4" t="str">
        <x:v>Córdoba</x:v>
      </x:c>
      <x:c r="C1488" s="4" t="str">
        <x:v>2.º Bachillerato</x:v>
      </x:c>
      <x:c r="D1488" s="4" t="str">
        <x:v>C</x:v>
      </x:c>
      <x:c r="E1488" s="4" t="str">
        <x:v>alumna</x:v>
      </x:c>
      <x:c r="F1488" s="14" t="n">
        <x:f>IF((AG1488-1)=0,"",ROUND(10*Q1488/(AG1488-1),1))</x:f>
        <x:v>1.5</x:v>
      </x:c>
      <x:c r="G1488" s="14" t="n">
        <x:f>IF((AG1488-1)=0,"",ROUND(10*R1488/(AG1488-1),1))</x:f>
        <x:v>1.9</x:v>
      </x:c>
      <x:c r="H1488" s="14" t="n">
        <x:f>IF(R1488=0,"",ROUND(10*S1488/R1488,1))</x:f>
        <x:v>8</x:v>
      </x:c>
      <x:c r="I1488" s="14" t="n">
        <x:f>IF(AH1488=0,"",ROUND(10*AI1488/AH1488,1))</x:f>
        <x:v>10</x:v>
      </x:c>
      <x:c r="J1488" s="14" t="n">
        <x:f>IF((AG1488-1)=0,"",ROUND(10*T1488/(AG1488-1),1))</x:f>
        <x:v>0</x:v>
      </x:c>
      <x:c r="K1488" s="14" t="n">
        <x:f>IF((AG1488-1)=0,"",ROUND(10*U1488/(AG1488-1),1))</x:f>
        <x:v>0.7</x:v>
      </x:c>
      <x:c r="L1488" s="14" t="n">
        <x:f>IF(U1488=0,"",ROUND(10*V1488/U1488,1))</x:f>
        <x:v>0</x:v>
      </x:c>
      <x:c r="M1488" s="14" t="str">
        <x:f>IF(AJ1488=0,"",ROUND(10*AK1488/AJ1488,1))</x:f>
      </x:c>
      <x:c r="N1488" s="14" t="n">
        <x:f>ROUND(10*W1488/12,1)</x:f>
        <x:v>9.2</x:v>
      </x:c>
      <x:c r="O1488" s="14" t="n">
        <x:f>ROUND(10*AL1488,1)</x:f>
        <x:v>4.9</x:v>
      </x:c>
      <x:c r="P1488" s="14" t="n">
        <x:f>IF((AG1488-1)=0,"",ROUND(10*X1488/(AG1488-1),1))</x:f>
        <x:v>0</x:v>
      </x:c>
      <x:c r="Q1488" s="15" t="n">
        <x:f>COUNTIFS(Relaciones!$E$19212:$E$19585,A1488,Relaciones!$F$19212:$F$19585,"amistad")</x:f>
        <x:v>4</x:v>
      </x:c>
      <x:c r="R1488" s="15" t="n">
        <x:f>COUNTIFS(Relaciones!$D$19212:$D$19585,A1488,Relaciones!$F$19212:$F$19585,"amistad")</x:f>
        <x:v>5</x:v>
      </x:c>
      <x:c r="S1488" s="15" t="n">
        <x:f>SUMIFS(Relaciones!$G$19212:$G$19585,Relaciones!$D$19212:$D$19585,A1488,Relaciones!$F$19212:$F$19585,"amistad")</x:f>
        <x:v>4</x:v>
      </x:c>
      <x:c r="T1488" s="15" t="n">
        <x:f>COUNTIFS(Relaciones!$E$19212:$E$19585,A1488,Relaciones!$F$19212:$F$19585,"rechazo")</x:f>
        <x:v>0</x:v>
      </x:c>
      <x:c r="U1488" s="15" t="n">
        <x:f>COUNTIFS(Relaciones!$D$19212:$D$19585,A1488,Relaciones!$F$19212:$F$19585,"rechazo")</x:f>
        <x:v>2</x:v>
      </x:c>
      <x:c r="V1488" s="15" t="n">
        <x:f>SUMIFS(Relaciones!$G$19212:$G$19585,Relaciones!$D$19212:$D$19585,A1488,Relaciones!$F$19212:$F$19585,"rechazo")</x:f>
        <x:v>0</x:v>
      </x:c>
      <x:c r="W1488" s="15" t="n">
        <x:f>SUM(INDEX(Respuestas!$B$1486:$B$1513,MATCH(A1488,Respuestas!$A$1486:$A$1513,0)),INDEX(Respuestas!$C$1486:$C$1513,MATCH(A1488,Respuestas!$A$1486:$A$1513,0)),INDEX(Respuestas!$D$1486:$D$1513,MATCH(A1488,Respuestas!$A$1486:$A$1513,0)),INDEX(Respuestas!$E$1486:$E$1513,MATCH(A1488,Respuestas!$A$1486:$A$1513,0)))</x:f>
        <x:v>11</x:v>
      </x:c>
      <x:c r="X1488" s="15" t="n">
        <x:f>COUNTIFS(Relaciones!$E$19212:$E$19585,A1488,Relaciones!$F$19212:$F$19585,"mediacion")</x:f>
        <x:v>0</x:v>
      </x:c>
      <x:c r="Y1488" s="15" t="n">
        <x:f>COUNTIFS(Relaciones!$E$19212:$E$19585,A1488,Relaciones!$F$19212:$F$19585,"mediacion_negativa")</x:f>
        <x:v>0</x:v>
      </x:c>
      <x:c r="Z1488" s="15" t="n">
        <x:f>COUNTIFS(Relaciones!$E$19212:$E$19585,A1488,Relaciones!$F$19212:$F$19585,"bullying")</x:f>
        <x:v>0</x:v>
      </x:c>
      <x:c r="AA1488" s="4" t="str">
        <x:f>INDEX(Respuestas!$F$1486:$F$1513,MATCH(A1488,Respuestas!$A$1486:$A$1513,0))</x:f>
        <x:v>No</x:v>
      </x:c>
      <x:c r="AB1488" s="4" t="str">
        <x:f>INDEX(Respuestas!$G$1486:$G$1513,MATCH(A1488,Respuestas!$A$1486:$A$1513,0))</x:f>
        <x:v>Sí</x:v>
      </x:c>
      <x:c r="AC1488" s="4" t="str">
        <x:f>INDEX(Respuestas!$H$1486:$H$1513,MATCH(A1488,Respuestas!$A$1486:$A$1513,0))</x:f>
        <x:v>No</x:v>
      </x:c>
      <x:c r="AD1488" s="4" t="str">
        <x:f>INDEX(Respuestas!$I$1486:$I$1513,MATCH(A1488,Respuestas!$A$1486:$A$1513,0))</x:f>
        <x:v>Sí</x:v>
      </x:c>
      <x:c r="AE1488" s="4" t="str">
        <x:f>INDEX(Respuestas!$J$1486:$J$1513,MATCH(A1488,Respuestas!$A$1486:$A$1513,0))</x:f>
        <x:v>G1</x:v>
      </x:c>
      <x:c r="AF1488" s="4" t="str">
        <x:v>normalizada_v1</x:v>
      </x:c>
      <x:c r="AG1488" s="4" t="n">
        <x:f>COUNTIFS($B$2:$B$1513,B1488,$C$2:$C$1513,C1488,$D$2:$D$1513,D1488)</x:f>
        <x:v>28</x:v>
      </x:c>
      <x:c r="AH1488" s="4" t="n">
        <x:f>COUNTIFS(Relaciones!$D$19212:$D$19585,A1488,Relaciones!$F$19212:$F$19585,"prediccion_amistad")</x:f>
        <x:v>3</x:v>
      </x:c>
      <x:c r="AI1488" s="4" t="n">
        <x:f>SUMIFS(Relaciones!$H$19212:$H$19585,Relaciones!$D$19212:$D$19585,A1488,Relaciones!$F$19212:$F$19585,"prediccion_amistad")</x:f>
        <x:v>3</x:v>
      </x:c>
      <x:c r="AJ1488" s="4" t="n">
        <x:f>COUNTIFS(Relaciones!$D$19212:$D$19585,A1488,Relaciones!$F$19212:$F$19585,"prediccion_rechazo")</x:f>
        <x:v>0</x:v>
      </x:c>
      <x:c r="AK1488" s="4" t="n">
        <x:f>SUMIFS(Relaciones!$H$19212:$H$19585,Relaciones!$D$19212:$D$19585,A1488,Relaciones!$F$19212:$F$19585,"prediccion_rechazo")</x:f>
        <x:v>0</x:v>
      </x:c>
      <x:c r="AL1488" s="4" t="n">
        <x:v>0.48809196541106764</x:v>
      </x:c>
    </x:row>
    <x:row r="1489" ht="23" customHeight="1">
      <x:c r="A1489" s="13" t="str">
        <x:v>01488</x:v>
      </x:c>
      <x:c r="B1489" s="4" t="str">
        <x:v>Córdoba</x:v>
      </x:c>
      <x:c r="C1489" s="4" t="str">
        <x:v>2.º Bachillerato</x:v>
      </x:c>
      <x:c r="D1489" s="4" t="str">
        <x:v>C</x:v>
      </x:c>
      <x:c r="E1489" s="4" t="str">
        <x:v>alumno</x:v>
      </x:c>
      <x:c r="F1489" s="14" t="n">
        <x:f>IF((AG1489-1)=0,"",ROUND(10*Q1489/(AG1489-1),1))</x:f>
        <x:v>1.5</x:v>
      </x:c>
      <x:c r="G1489" s="14" t="n">
        <x:f>IF((AG1489-1)=0,"",ROUND(10*R1489/(AG1489-1),1))</x:f>
        <x:v>1.5</x:v>
      </x:c>
      <x:c r="H1489" s="14" t="n">
        <x:f>IF(R1489=0,"",ROUND(10*S1489/R1489,1))</x:f>
        <x:v>10</x:v>
      </x:c>
      <x:c r="I1489" s="14" t="n">
        <x:f>IF(AH1489=0,"",ROUND(10*AI1489/AH1489,1))</x:f>
        <x:v>10</x:v>
      </x:c>
      <x:c r="J1489" s="14" t="n">
        <x:f>IF((AG1489-1)=0,"",ROUND(10*T1489/(AG1489-1),1))</x:f>
        <x:v>0</x:v>
      </x:c>
      <x:c r="K1489" s="14" t="n">
        <x:f>IF((AG1489-1)=0,"",ROUND(10*U1489/(AG1489-1),1))</x:f>
        <x:v>1.1</x:v>
      </x:c>
      <x:c r="L1489" s="14" t="n">
        <x:f>IF(U1489=0,"",ROUND(10*V1489/U1489,1))</x:f>
        <x:v>0</x:v>
      </x:c>
      <x:c r="M1489" s="14" t="str">
        <x:f>IF(AJ1489=0,"",ROUND(10*AK1489/AJ1489,1))</x:f>
      </x:c>
      <x:c r="N1489" s="14" t="n">
        <x:f>ROUND(10*W1489/12,1)</x:f>
        <x:v>10</x:v>
      </x:c>
      <x:c r="O1489" s="14" t="n">
        <x:f>ROUND(10*AL1489,1)</x:f>
        <x:v>4.3</x:v>
      </x:c>
      <x:c r="P1489" s="14" t="n">
        <x:f>IF((AG1489-1)=0,"",ROUND(10*X1489/(AG1489-1),1))</x:f>
        <x:v>0</x:v>
      </x:c>
      <x:c r="Q1489" s="15" t="n">
        <x:f>COUNTIFS(Relaciones!$E$19212:$E$19585,A1489,Relaciones!$F$19212:$F$19585,"amistad")</x:f>
        <x:v>4</x:v>
      </x:c>
      <x:c r="R1489" s="15" t="n">
        <x:f>COUNTIFS(Relaciones!$D$19212:$D$19585,A1489,Relaciones!$F$19212:$F$19585,"amistad")</x:f>
        <x:v>4</x:v>
      </x:c>
      <x:c r="S1489" s="15" t="n">
        <x:f>SUMIFS(Relaciones!$G$19212:$G$19585,Relaciones!$D$19212:$D$19585,A1489,Relaciones!$F$19212:$F$19585,"amistad")</x:f>
        <x:v>4</x:v>
      </x:c>
      <x:c r="T1489" s="15" t="n">
        <x:f>COUNTIFS(Relaciones!$E$19212:$E$19585,A1489,Relaciones!$F$19212:$F$19585,"rechazo")</x:f>
        <x:v>0</x:v>
      </x:c>
      <x:c r="U1489" s="15" t="n">
        <x:f>COUNTIFS(Relaciones!$D$19212:$D$19585,A1489,Relaciones!$F$19212:$F$19585,"rechazo")</x:f>
        <x:v>3</x:v>
      </x:c>
      <x:c r="V1489" s="15" t="n">
        <x:f>SUMIFS(Relaciones!$G$19212:$G$19585,Relaciones!$D$19212:$D$19585,A1489,Relaciones!$F$19212:$F$19585,"rechazo")</x:f>
        <x:v>0</x:v>
      </x:c>
      <x:c r="W1489" s="15" t="n">
        <x:f>SUM(INDEX(Respuestas!$B$1486:$B$1513,MATCH(A1489,Respuestas!$A$1486:$A$1513,0)),INDEX(Respuestas!$C$1486:$C$1513,MATCH(A1489,Respuestas!$A$1486:$A$1513,0)),INDEX(Respuestas!$D$1486:$D$1513,MATCH(A1489,Respuestas!$A$1486:$A$1513,0)),INDEX(Respuestas!$E$1486:$E$1513,MATCH(A1489,Respuestas!$A$1486:$A$1513,0)))</x:f>
        <x:v>12</x:v>
      </x:c>
      <x:c r="X1489" s="15" t="n">
        <x:f>COUNTIFS(Relaciones!$E$19212:$E$19585,A1489,Relaciones!$F$19212:$F$19585,"mediacion")</x:f>
        <x:v>0</x:v>
      </x:c>
      <x:c r="Y1489" s="15" t="n">
        <x:f>COUNTIFS(Relaciones!$E$19212:$E$19585,A1489,Relaciones!$F$19212:$F$19585,"mediacion_negativa")</x:f>
        <x:v>0</x:v>
      </x:c>
      <x:c r="Z1489" s="15" t="n">
        <x:f>COUNTIFS(Relaciones!$E$19212:$E$19585,A1489,Relaciones!$F$19212:$F$19585,"bullying")</x:f>
        <x:v>0</x:v>
      </x:c>
      <x:c r="AA1489" s="4" t="str">
        <x:f>INDEX(Respuestas!$F$1486:$F$1513,MATCH(A1489,Respuestas!$A$1486:$A$1513,0))</x:f>
        <x:v>No</x:v>
      </x:c>
      <x:c r="AB1489" s="4" t="str">
        <x:f>INDEX(Respuestas!$G$1486:$G$1513,MATCH(A1489,Respuestas!$A$1486:$A$1513,0))</x:f>
        <x:v>Sí</x:v>
      </x:c>
      <x:c r="AC1489" s="4" t="str">
        <x:f>INDEX(Respuestas!$H$1486:$H$1513,MATCH(A1489,Respuestas!$A$1486:$A$1513,0))</x:f>
        <x:v>No</x:v>
      </x:c>
      <x:c r="AD1489" s="4" t="str">
        <x:f>INDEX(Respuestas!$I$1486:$I$1513,MATCH(A1489,Respuestas!$A$1486:$A$1513,0))</x:f>
        <x:v>Sí</x:v>
      </x:c>
      <x:c r="AE1489" s="4" t="str">
        <x:f>INDEX(Respuestas!$J$1486:$J$1513,MATCH(A1489,Respuestas!$A$1486:$A$1513,0))</x:f>
        <x:v>G1</x:v>
      </x:c>
      <x:c r="AF1489" s="4" t="str">
        <x:v>normalizada_v1</x:v>
      </x:c>
      <x:c r="AG1489" s="4" t="n">
        <x:f>COUNTIFS($B$2:$B$1513,B1489,$C$2:$C$1513,C1489,$D$2:$D$1513,D1489)</x:f>
        <x:v>28</x:v>
      </x:c>
      <x:c r="AH1489" s="4" t="n">
        <x:f>COUNTIFS(Relaciones!$D$19212:$D$19585,A1489,Relaciones!$F$19212:$F$19585,"prediccion_amistad")</x:f>
        <x:v>3</x:v>
      </x:c>
      <x:c r="AI1489" s="4" t="n">
        <x:f>SUMIFS(Relaciones!$H$19212:$H$19585,Relaciones!$D$19212:$D$19585,A1489,Relaciones!$F$19212:$F$19585,"prediccion_amistad")</x:f>
        <x:v>3</x:v>
      </x:c>
      <x:c r="AJ1489" s="4" t="n">
        <x:f>COUNTIFS(Relaciones!$D$19212:$D$19585,A1489,Relaciones!$F$19212:$F$19585,"prediccion_rechazo")</x:f>
        <x:v>0</x:v>
      </x:c>
      <x:c r="AK1489" s="4" t="n">
        <x:f>SUMIFS(Relaciones!$H$19212:$H$19585,Relaciones!$D$19212:$D$19585,A1489,Relaciones!$F$19212:$F$19585,"prediccion_rechazo")</x:f>
        <x:v>0</x:v>
      </x:c>
      <x:c r="AL1489" s="4" t="n">
        <x:v>0.43298490945922546</x:v>
      </x:c>
    </x:row>
    <x:row r="1490" ht="23" customHeight="1">
      <x:c r="A1490" s="13" t="str">
        <x:v>01489</x:v>
      </x:c>
      <x:c r="B1490" s="4" t="str">
        <x:v>Córdoba</x:v>
      </x:c>
      <x:c r="C1490" s="4" t="str">
        <x:v>2.º Bachillerato</x:v>
      </x:c>
      <x:c r="D1490" s="4" t="str">
        <x:v>C</x:v>
      </x:c>
      <x:c r="E1490" s="4" t="str">
        <x:v>alumna</x:v>
      </x:c>
      <x:c r="F1490" s="14" t="n">
        <x:f>IF((AG1490-1)=0,"",ROUND(10*Q1490/(AG1490-1),1))</x:f>
        <x:v>1.5</x:v>
      </x:c>
      <x:c r="G1490" s="14" t="n">
        <x:f>IF((AG1490-1)=0,"",ROUND(10*R1490/(AG1490-1),1))</x:f>
        <x:v>1.9</x:v>
      </x:c>
      <x:c r="H1490" s="14" t="n">
        <x:f>IF(R1490=0,"",ROUND(10*S1490/R1490,1))</x:f>
        <x:v>8</x:v>
      </x:c>
      <x:c r="I1490" s="14" t="n">
        <x:f>IF(AH1490=0,"",ROUND(10*AI1490/AH1490,1))</x:f>
        <x:v>7.5</x:v>
      </x:c>
      <x:c r="J1490" s="14" t="n">
        <x:f>IF((AG1490-1)=0,"",ROUND(10*T1490/(AG1490-1),1))</x:f>
        <x:v>0</x:v>
      </x:c>
      <x:c r="K1490" s="14" t="n">
        <x:f>IF((AG1490-1)=0,"",ROUND(10*U1490/(AG1490-1),1))</x:f>
        <x:v>0.7</x:v>
      </x:c>
      <x:c r="L1490" s="14" t="n">
        <x:f>IF(U1490=0,"",ROUND(10*V1490/U1490,1))</x:f>
        <x:v>0</x:v>
      </x:c>
      <x:c r="M1490" s="14" t="n">
        <x:f>IF(AJ1490=0,"",ROUND(10*AK1490/AJ1490,1))</x:f>
        <x:v>0</x:v>
      </x:c>
      <x:c r="N1490" s="14" t="n">
        <x:f>ROUND(10*W1490/12,1)</x:f>
        <x:v>7.5</x:v>
      </x:c>
      <x:c r="O1490" s="14" t="n">
        <x:f>ROUND(10*AL1490,1)</x:f>
        <x:v>5</x:v>
      </x:c>
      <x:c r="P1490" s="14" t="n">
        <x:f>IF((AG1490-1)=0,"",ROUND(10*X1490/(AG1490-1),1))</x:f>
        <x:v>0</x:v>
      </x:c>
      <x:c r="Q1490" s="15" t="n">
        <x:f>COUNTIFS(Relaciones!$E$19212:$E$19585,A1490,Relaciones!$F$19212:$F$19585,"amistad")</x:f>
        <x:v>4</x:v>
      </x:c>
      <x:c r="R1490" s="15" t="n">
        <x:f>COUNTIFS(Relaciones!$D$19212:$D$19585,A1490,Relaciones!$F$19212:$F$19585,"amistad")</x:f>
        <x:v>5</x:v>
      </x:c>
      <x:c r="S1490" s="15" t="n">
        <x:f>SUMIFS(Relaciones!$G$19212:$G$19585,Relaciones!$D$19212:$D$19585,A1490,Relaciones!$F$19212:$F$19585,"amistad")</x:f>
        <x:v>4</x:v>
      </x:c>
      <x:c r="T1490" s="15" t="n">
        <x:f>COUNTIFS(Relaciones!$E$19212:$E$19585,A1490,Relaciones!$F$19212:$F$19585,"rechazo")</x:f>
        <x:v>0</x:v>
      </x:c>
      <x:c r="U1490" s="15" t="n">
        <x:f>COUNTIFS(Relaciones!$D$19212:$D$19585,A1490,Relaciones!$F$19212:$F$19585,"rechazo")</x:f>
        <x:v>2</x:v>
      </x:c>
      <x:c r="V1490" s="15" t="n">
        <x:f>SUMIFS(Relaciones!$G$19212:$G$19585,Relaciones!$D$19212:$D$19585,A1490,Relaciones!$F$19212:$F$19585,"rechazo")</x:f>
        <x:v>0</x:v>
      </x:c>
      <x:c r="W1490" s="15" t="n">
        <x:f>SUM(INDEX(Respuestas!$B$1486:$B$1513,MATCH(A1490,Respuestas!$A$1486:$A$1513,0)),INDEX(Respuestas!$C$1486:$C$1513,MATCH(A1490,Respuestas!$A$1486:$A$1513,0)),INDEX(Respuestas!$D$1486:$D$1513,MATCH(A1490,Respuestas!$A$1486:$A$1513,0)),INDEX(Respuestas!$E$1486:$E$1513,MATCH(A1490,Respuestas!$A$1486:$A$1513,0)))</x:f>
        <x:v>9</x:v>
      </x:c>
      <x:c r="X1490" s="15" t="n">
        <x:f>COUNTIFS(Relaciones!$E$19212:$E$19585,A1490,Relaciones!$F$19212:$F$19585,"mediacion")</x:f>
        <x:v>0</x:v>
      </x:c>
      <x:c r="Y1490" s="15" t="n">
        <x:f>COUNTIFS(Relaciones!$E$19212:$E$19585,A1490,Relaciones!$F$19212:$F$19585,"mediacion_negativa")</x:f>
        <x:v>0</x:v>
      </x:c>
      <x:c r="Z1490" s="15" t="n">
        <x:f>COUNTIFS(Relaciones!$E$19212:$E$19585,A1490,Relaciones!$F$19212:$F$19585,"bullying")</x:f>
        <x:v>0</x:v>
      </x:c>
      <x:c r="AA1490" s="4" t="str">
        <x:f>INDEX(Respuestas!$F$1486:$F$1513,MATCH(A1490,Respuestas!$A$1486:$A$1513,0))</x:f>
        <x:v>No</x:v>
      </x:c>
      <x:c r="AB1490" s="4" t="str">
        <x:f>INDEX(Respuestas!$G$1486:$G$1513,MATCH(A1490,Respuestas!$A$1486:$A$1513,0))</x:f>
        <x:v>Sí</x:v>
      </x:c>
      <x:c r="AC1490" s="4" t="str">
        <x:f>INDEX(Respuestas!$H$1486:$H$1513,MATCH(A1490,Respuestas!$A$1486:$A$1513,0))</x:f>
        <x:v>No</x:v>
      </x:c>
      <x:c r="AD1490" s="4" t="str">
        <x:f>INDEX(Respuestas!$I$1486:$I$1513,MATCH(A1490,Respuestas!$A$1486:$A$1513,0))</x:f>
        <x:v>Sí</x:v>
      </x:c>
      <x:c r="AE1490" s="4" t="str">
        <x:f>INDEX(Respuestas!$J$1486:$J$1513,MATCH(A1490,Respuestas!$A$1486:$A$1513,0))</x:f>
        <x:v>G1</x:v>
      </x:c>
      <x:c r="AF1490" s="4" t="str">
        <x:v>normalizada_v1</x:v>
      </x:c>
      <x:c r="AG1490" s="4" t="n">
        <x:f>COUNTIFS($B$2:$B$1513,B1490,$C$2:$C$1513,C1490,$D$2:$D$1513,D1490)</x:f>
        <x:v>28</x:v>
      </x:c>
      <x:c r="AH1490" s="4" t="n">
        <x:f>COUNTIFS(Relaciones!$D$19212:$D$19585,A1490,Relaciones!$F$19212:$F$19585,"prediccion_amistad")</x:f>
        <x:v>4</x:v>
      </x:c>
      <x:c r="AI1490" s="4" t="n">
        <x:f>SUMIFS(Relaciones!$H$19212:$H$19585,Relaciones!$D$19212:$D$19585,A1490,Relaciones!$F$19212:$F$19585,"prediccion_amistad")</x:f>
        <x:v>3</x:v>
      </x:c>
      <x:c r="AJ1490" s="4" t="n">
        <x:f>COUNTIFS(Relaciones!$D$19212:$D$19585,A1490,Relaciones!$F$19212:$F$19585,"prediccion_rechazo")</x:f>
        <x:v>1</x:v>
      </x:c>
      <x:c r="AK1490" s="4" t="n">
        <x:f>SUMIFS(Relaciones!$H$19212:$H$19585,Relaciones!$D$19212:$D$19585,A1490,Relaciones!$F$19212:$F$19585,"prediccion_rechazo")</x:f>
        <x:v>0</x:v>
      </x:c>
      <x:c r="AL1490" s="4" t="n">
        <x:v>0.503735302705996</x:v>
      </x:c>
    </x:row>
    <x:row r="1491" ht="23" customHeight="1">
      <x:c r="A1491" s="13" t="str">
        <x:v>01490</x:v>
      </x:c>
      <x:c r="B1491" s="4" t="str">
        <x:v>Córdoba</x:v>
      </x:c>
      <x:c r="C1491" s="4" t="str">
        <x:v>2.º Bachillerato</x:v>
      </x:c>
      <x:c r="D1491" s="4" t="str">
        <x:v>C</x:v>
      </x:c>
      <x:c r="E1491" s="4" t="str">
        <x:v>alumno</x:v>
      </x:c>
      <x:c r="F1491" s="14" t="n">
        <x:f>IF((AG1491-1)=0,"",ROUND(10*Q1491/(AG1491-1),1))</x:f>
        <x:v>1.5</x:v>
      </x:c>
      <x:c r="G1491" s="14" t="n">
        <x:f>IF((AG1491-1)=0,"",ROUND(10*R1491/(AG1491-1),1))</x:f>
        <x:v>1.9</x:v>
      </x:c>
      <x:c r="H1491" s="14" t="n">
        <x:f>IF(R1491=0,"",ROUND(10*S1491/R1491,1))</x:f>
        <x:v>8</x:v>
      </x:c>
      <x:c r="I1491" s="14" t="n">
        <x:f>IF(AH1491=0,"",ROUND(10*AI1491/AH1491,1))</x:f>
        <x:v>10</x:v>
      </x:c>
      <x:c r="J1491" s="14" t="n">
        <x:f>IF((AG1491-1)=0,"",ROUND(10*T1491/(AG1491-1),1))</x:f>
        <x:v>0</x:v>
      </x:c>
      <x:c r="K1491" s="14" t="n">
        <x:f>IF((AG1491-1)=0,"",ROUND(10*U1491/(AG1491-1),1))</x:f>
        <x:v>1.1</x:v>
      </x:c>
      <x:c r="L1491" s="14" t="n">
        <x:f>IF(U1491=0,"",ROUND(10*V1491/U1491,1))</x:f>
        <x:v>0</x:v>
      </x:c>
      <x:c r="M1491" s="14" t="str">
        <x:f>IF(AJ1491=0,"",ROUND(10*AK1491/AJ1491,1))</x:f>
      </x:c>
      <x:c r="N1491" s="14" t="n">
        <x:f>ROUND(10*W1491/12,1)</x:f>
        <x:v>8.3</x:v>
      </x:c>
      <x:c r="O1491" s="14" t="n">
        <x:f>ROUND(10*AL1491,1)</x:f>
        <x:v>5.2</x:v>
      </x:c>
      <x:c r="P1491" s="14" t="n">
        <x:f>IF((AG1491-1)=0,"",ROUND(10*X1491/(AG1491-1),1))</x:f>
        <x:v>0</x:v>
      </x:c>
      <x:c r="Q1491" s="15" t="n">
        <x:f>COUNTIFS(Relaciones!$E$19212:$E$19585,A1491,Relaciones!$F$19212:$F$19585,"amistad")</x:f>
        <x:v>4</x:v>
      </x:c>
      <x:c r="R1491" s="15" t="n">
        <x:f>COUNTIFS(Relaciones!$D$19212:$D$19585,A1491,Relaciones!$F$19212:$F$19585,"amistad")</x:f>
        <x:v>5</x:v>
      </x:c>
      <x:c r="S1491" s="15" t="n">
        <x:f>SUMIFS(Relaciones!$G$19212:$G$19585,Relaciones!$D$19212:$D$19585,A1491,Relaciones!$F$19212:$F$19585,"amistad")</x:f>
        <x:v>4</x:v>
      </x:c>
      <x:c r="T1491" s="15" t="n">
        <x:f>COUNTIFS(Relaciones!$E$19212:$E$19585,A1491,Relaciones!$F$19212:$F$19585,"rechazo")</x:f>
        <x:v>0</x:v>
      </x:c>
      <x:c r="U1491" s="15" t="n">
        <x:f>COUNTIFS(Relaciones!$D$19212:$D$19585,A1491,Relaciones!$F$19212:$F$19585,"rechazo")</x:f>
        <x:v>3</x:v>
      </x:c>
      <x:c r="V1491" s="15" t="n">
        <x:f>SUMIFS(Relaciones!$G$19212:$G$19585,Relaciones!$D$19212:$D$19585,A1491,Relaciones!$F$19212:$F$19585,"rechazo")</x:f>
        <x:v>0</x:v>
      </x:c>
      <x:c r="W1491" s="15" t="n">
        <x:f>SUM(INDEX(Respuestas!$B$1486:$B$1513,MATCH(A1491,Respuestas!$A$1486:$A$1513,0)),INDEX(Respuestas!$C$1486:$C$1513,MATCH(A1491,Respuestas!$A$1486:$A$1513,0)),INDEX(Respuestas!$D$1486:$D$1513,MATCH(A1491,Respuestas!$A$1486:$A$1513,0)),INDEX(Respuestas!$E$1486:$E$1513,MATCH(A1491,Respuestas!$A$1486:$A$1513,0)))</x:f>
        <x:v>10</x:v>
      </x:c>
      <x:c r="X1491" s="15" t="n">
        <x:f>COUNTIFS(Relaciones!$E$19212:$E$19585,A1491,Relaciones!$F$19212:$F$19585,"mediacion")</x:f>
        <x:v>0</x:v>
      </x:c>
      <x:c r="Y1491" s="15" t="n">
        <x:f>COUNTIFS(Relaciones!$E$19212:$E$19585,A1491,Relaciones!$F$19212:$F$19585,"mediacion_negativa")</x:f>
        <x:v>0</x:v>
      </x:c>
      <x:c r="Z1491" s="15" t="n">
        <x:f>COUNTIFS(Relaciones!$E$19212:$E$19585,A1491,Relaciones!$F$19212:$F$19585,"bullying")</x:f>
        <x:v>0</x:v>
      </x:c>
      <x:c r="AA1491" s="4" t="str">
        <x:f>INDEX(Respuestas!$F$1486:$F$1513,MATCH(A1491,Respuestas!$A$1486:$A$1513,0))</x:f>
        <x:v>No</x:v>
      </x:c>
      <x:c r="AB1491" s="4" t="str">
        <x:f>INDEX(Respuestas!$G$1486:$G$1513,MATCH(A1491,Respuestas!$A$1486:$A$1513,0))</x:f>
        <x:v>Sí</x:v>
      </x:c>
      <x:c r="AC1491" s="4" t="str">
        <x:f>INDEX(Respuestas!$H$1486:$H$1513,MATCH(A1491,Respuestas!$A$1486:$A$1513,0))</x:f>
        <x:v>No</x:v>
      </x:c>
      <x:c r="AD1491" s="4" t="str">
        <x:f>INDEX(Respuestas!$I$1486:$I$1513,MATCH(A1491,Respuestas!$A$1486:$A$1513,0))</x:f>
        <x:v>No</x:v>
      </x:c>
      <x:c r="AE1491" s="4" t="str">
        <x:f>INDEX(Respuestas!$J$1486:$J$1513,MATCH(A1491,Respuestas!$A$1486:$A$1513,0))</x:f>
        <x:v>G1</x:v>
      </x:c>
      <x:c r="AF1491" s="4" t="str">
        <x:v>normalizada_v1</x:v>
      </x:c>
      <x:c r="AG1491" s="4" t="n">
        <x:f>COUNTIFS($B$2:$B$1513,B1491,$C$2:$C$1513,C1491,$D$2:$D$1513,D1491)</x:f>
        <x:v>28</x:v>
      </x:c>
      <x:c r="AH1491" s="4" t="n">
        <x:f>COUNTIFS(Relaciones!$D$19212:$D$19585,A1491,Relaciones!$F$19212:$F$19585,"prediccion_amistad")</x:f>
        <x:v>3</x:v>
      </x:c>
      <x:c r="AI1491" s="4" t="n">
        <x:f>SUMIFS(Relaciones!$H$19212:$H$19585,Relaciones!$D$19212:$D$19585,A1491,Relaciones!$F$19212:$F$19585,"prediccion_amistad")</x:f>
        <x:v>3</x:v>
      </x:c>
      <x:c r="AJ1491" s="4" t="n">
        <x:f>COUNTIFS(Relaciones!$D$19212:$D$19585,A1491,Relaciones!$F$19212:$F$19585,"prediccion_rechazo")</x:f>
        <x:v>0</x:v>
      </x:c>
      <x:c r="AK1491" s="4" t="n">
        <x:f>SUMIFS(Relaciones!$H$19212:$H$19585,Relaciones!$D$19212:$D$19585,A1491,Relaciones!$F$19212:$F$19585,"prediccion_rechazo")</x:f>
        <x:v>0</x:v>
      </x:c>
      <x:c r="AL1491" s="4" t="n">
        <x:v>0.5203669602032837</x:v>
      </x:c>
    </x:row>
    <x:row r="1492" ht="23" customHeight="1">
      <x:c r="A1492" s="13" t="str">
        <x:v>01491</x:v>
      </x:c>
      <x:c r="B1492" s="4" t="str">
        <x:v>Córdoba</x:v>
      </x:c>
      <x:c r="C1492" s="4" t="str">
        <x:v>2.º Bachillerato</x:v>
      </x:c>
      <x:c r="D1492" s="4" t="str">
        <x:v>C</x:v>
      </x:c>
      <x:c r="E1492" s="4" t="str">
        <x:v>alumna</x:v>
      </x:c>
      <x:c r="F1492" s="14" t="n">
        <x:f>IF((AG1492-1)=0,"",ROUND(10*Q1492/(AG1492-1),1))</x:f>
        <x:v>1.5</x:v>
      </x:c>
      <x:c r="G1492" s="14" t="n">
        <x:f>IF((AG1492-1)=0,"",ROUND(10*R1492/(AG1492-1),1))</x:f>
        <x:v>1.9</x:v>
      </x:c>
      <x:c r="H1492" s="14" t="n">
        <x:f>IF(R1492=0,"",ROUND(10*S1492/R1492,1))</x:f>
        <x:v>8</x:v>
      </x:c>
      <x:c r="I1492" s="14" t="n">
        <x:f>IF(AH1492=0,"",ROUND(10*AI1492/AH1492,1))</x:f>
        <x:v>10</x:v>
      </x:c>
      <x:c r="J1492" s="14" t="n">
        <x:f>IF((AG1492-1)=0,"",ROUND(10*T1492/(AG1492-1),1))</x:f>
        <x:v>0</x:v>
      </x:c>
      <x:c r="K1492" s="14" t="n">
        <x:f>IF((AG1492-1)=0,"",ROUND(10*U1492/(AG1492-1),1))</x:f>
        <x:v>0.7</x:v>
      </x:c>
      <x:c r="L1492" s="14" t="n">
        <x:f>IF(U1492=0,"",ROUND(10*V1492/U1492,1))</x:f>
        <x:v>0</x:v>
      </x:c>
      <x:c r="M1492" s="14" t="str">
        <x:f>IF(AJ1492=0,"",ROUND(10*AK1492/AJ1492,1))</x:f>
      </x:c>
      <x:c r="N1492" s="14" t="n">
        <x:f>ROUND(10*W1492/12,1)</x:f>
        <x:v>9.2</x:v>
      </x:c>
      <x:c r="O1492" s="14" t="n">
        <x:f>ROUND(10*AL1492,1)</x:f>
        <x:v>5</x:v>
      </x:c>
      <x:c r="P1492" s="14" t="n">
        <x:f>IF((AG1492-1)=0,"",ROUND(10*X1492/(AG1492-1),1))</x:f>
        <x:v>0</x:v>
      </x:c>
      <x:c r="Q1492" s="15" t="n">
        <x:f>COUNTIFS(Relaciones!$E$19212:$E$19585,A1492,Relaciones!$F$19212:$F$19585,"amistad")</x:f>
        <x:v>4</x:v>
      </x:c>
      <x:c r="R1492" s="15" t="n">
        <x:f>COUNTIFS(Relaciones!$D$19212:$D$19585,A1492,Relaciones!$F$19212:$F$19585,"amistad")</x:f>
        <x:v>5</x:v>
      </x:c>
      <x:c r="S1492" s="15" t="n">
        <x:f>SUMIFS(Relaciones!$G$19212:$G$19585,Relaciones!$D$19212:$D$19585,A1492,Relaciones!$F$19212:$F$19585,"amistad")</x:f>
        <x:v>4</x:v>
      </x:c>
      <x:c r="T1492" s="15" t="n">
        <x:f>COUNTIFS(Relaciones!$E$19212:$E$19585,A1492,Relaciones!$F$19212:$F$19585,"rechazo")</x:f>
        <x:v>0</x:v>
      </x:c>
      <x:c r="U1492" s="15" t="n">
        <x:f>COUNTIFS(Relaciones!$D$19212:$D$19585,A1492,Relaciones!$F$19212:$F$19585,"rechazo")</x:f>
        <x:v>2</x:v>
      </x:c>
      <x:c r="V1492" s="15" t="n">
        <x:f>SUMIFS(Relaciones!$G$19212:$G$19585,Relaciones!$D$19212:$D$19585,A1492,Relaciones!$F$19212:$F$19585,"rechazo")</x:f>
        <x:v>0</x:v>
      </x:c>
      <x:c r="W1492" s="15" t="n">
        <x:f>SUM(INDEX(Respuestas!$B$1486:$B$1513,MATCH(A1492,Respuestas!$A$1486:$A$1513,0)),INDEX(Respuestas!$C$1486:$C$1513,MATCH(A1492,Respuestas!$A$1486:$A$1513,0)),INDEX(Respuestas!$D$1486:$D$1513,MATCH(A1492,Respuestas!$A$1486:$A$1513,0)),INDEX(Respuestas!$E$1486:$E$1513,MATCH(A1492,Respuestas!$A$1486:$A$1513,0)))</x:f>
        <x:v>11</x:v>
      </x:c>
      <x:c r="X1492" s="15" t="n">
        <x:f>COUNTIFS(Relaciones!$E$19212:$E$19585,A1492,Relaciones!$F$19212:$F$19585,"mediacion")</x:f>
        <x:v>0</x:v>
      </x:c>
      <x:c r="Y1492" s="15" t="n">
        <x:f>COUNTIFS(Relaciones!$E$19212:$E$19585,A1492,Relaciones!$F$19212:$F$19585,"mediacion_negativa")</x:f>
        <x:v>0</x:v>
      </x:c>
      <x:c r="Z1492" s="15" t="n">
        <x:f>COUNTIFS(Relaciones!$E$19212:$E$19585,A1492,Relaciones!$F$19212:$F$19585,"bullying")</x:f>
        <x:v>0</x:v>
      </x:c>
      <x:c r="AA1492" s="4" t="str">
        <x:f>INDEX(Respuestas!$F$1486:$F$1513,MATCH(A1492,Respuestas!$A$1486:$A$1513,0))</x:f>
        <x:v>No</x:v>
      </x:c>
      <x:c r="AB1492" s="4" t="str">
        <x:f>INDEX(Respuestas!$G$1486:$G$1513,MATCH(A1492,Respuestas!$A$1486:$A$1513,0))</x:f>
        <x:v>Sí</x:v>
      </x:c>
      <x:c r="AC1492" s="4" t="str">
        <x:f>INDEX(Respuestas!$H$1486:$H$1513,MATCH(A1492,Respuestas!$A$1486:$A$1513,0))</x:f>
        <x:v>No</x:v>
      </x:c>
      <x:c r="AD1492" s="4" t="str">
        <x:f>INDEX(Respuestas!$I$1486:$I$1513,MATCH(A1492,Respuestas!$A$1486:$A$1513,0))</x:f>
        <x:v>Sí</x:v>
      </x:c>
      <x:c r="AE1492" s="4" t="str">
        <x:f>INDEX(Respuestas!$J$1486:$J$1513,MATCH(A1492,Respuestas!$A$1486:$A$1513,0))</x:f>
        <x:v>G1</x:v>
      </x:c>
      <x:c r="AF1492" s="4" t="str">
        <x:v>normalizada_v1</x:v>
      </x:c>
      <x:c r="AG1492" s="4" t="n">
        <x:f>COUNTIFS($B$2:$B$1513,B1492,$C$2:$C$1513,C1492,$D$2:$D$1513,D1492)</x:f>
        <x:v>28</x:v>
      </x:c>
      <x:c r="AH1492" s="4" t="n">
        <x:f>COUNTIFS(Relaciones!$D$19212:$D$19585,A1492,Relaciones!$F$19212:$F$19585,"prediccion_amistad")</x:f>
        <x:v>3</x:v>
      </x:c>
      <x:c r="AI1492" s="4" t="n">
        <x:f>SUMIFS(Relaciones!$H$19212:$H$19585,Relaciones!$D$19212:$D$19585,A1492,Relaciones!$F$19212:$F$19585,"prediccion_amistad")</x:f>
        <x:v>3</x:v>
      </x:c>
      <x:c r="AJ1492" s="4" t="n">
        <x:f>COUNTIFS(Relaciones!$D$19212:$D$19585,A1492,Relaciones!$F$19212:$F$19585,"prediccion_rechazo")</x:f>
        <x:v>0</x:v>
      </x:c>
      <x:c r="AK1492" s="4" t="n">
        <x:f>SUMIFS(Relaciones!$H$19212:$H$19585,Relaciones!$D$19212:$D$19585,A1492,Relaciones!$F$19212:$F$19585,"prediccion_rechazo")</x:f>
        <x:v>0</x:v>
      </x:c>
      <x:c r="AL1492" s="4" t="n">
        <x:v>0.504220633898872</x:v>
      </x:c>
    </x:row>
    <x:row r="1493" ht="23" customHeight="1">
      <x:c r="A1493" s="13" t="str">
        <x:v>01492</x:v>
      </x:c>
      <x:c r="B1493" s="4" t="str">
        <x:v>Córdoba</x:v>
      </x:c>
      <x:c r="C1493" s="4" t="str">
        <x:v>2.º Bachillerato</x:v>
      </x:c>
      <x:c r="D1493" s="4" t="str">
        <x:v>C</x:v>
      </x:c>
      <x:c r="E1493" s="4" t="str">
        <x:v>alumno</x:v>
      </x:c>
      <x:c r="F1493" s="14" t="n">
        <x:f>IF((AG1493-1)=0,"",ROUND(10*Q1493/(AG1493-1),1))</x:f>
        <x:v>1.5</x:v>
      </x:c>
      <x:c r="G1493" s="14" t="n">
        <x:f>IF((AG1493-1)=0,"",ROUND(10*R1493/(AG1493-1),1))</x:f>
        <x:v>1.9</x:v>
      </x:c>
      <x:c r="H1493" s="14" t="n">
        <x:f>IF(R1493=0,"",ROUND(10*S1493/R1493,1))</x:f>
        <x:v>8</x:v>
      </x:c>
      <x:c r="I1493" s="14" t="n">
        <x:f>IF(AH1493=0,"",ROUND(10*AI1493/AH1493,1))</x:f>
        <x:v>7.5</x:v>
      </x:c>
      <x:c r="J1493" s="14" t="n">
        <x:f>IF((AG1493-1)=0,"",ROUND(10*T1493/(AG1493-1),1))</x:f>
        <x:v>0</x:v>
      </x:c>
      <x:c r="K1493" s="14" t="n">
        <x:f>IF((AG1493-1)=0,"",ROUND(10*U1493/(AG1493-1),1))</x:f>
        <x:v>0</x:v>
      </x:c>
      <x:c r="L1493" s="14" t="str">
        <x:f>IF(U1493=0,"",ROUND(10*V1493/U1493,1))</x:f>
      </x:c>
      <x:c r="M1493" s="14" t="n">
        <x:f>IF(AJ1493=0,"",ROUND(10*AK1493/AJ1493,1))</x:f>
        <x:v>0</x:v>
      </x:c>
      <x:c r="N1493" s="14" t="n">
        <x:f>ROUND(10*W1493/12,1)</x:f>
        <x:v>10</x:v>
      </x:c>
      <x:c r="O1493" s="14" t="n">
        <x:f>ROUND(10*AL1493,1)</x:f>
        <x:v>5.2</x:v>
      </x:c>
      <x:c r="P1493" s="14" t="n">
        <x:f>IF((AG1493-1)=0,"",ROUND(10*X1493/(AG1493-1),1))</x:f>
        <x:v>0</x:v>
      </x:c>
      <x:c r="Q1493" s="15" t="n">
        <x:f>COUNTIFS(Relaciones!$E$19212:$E$19585,A1493,Relaciones!$F$19212:$F$19585,"amistad")</x:f>
        <x:v>4</x:v>
      </x:c>
      <x:c r="R1493" s="15" t="n">
        <x:f>COUNTIFS(Relaciones!$D$19212:$D$19585,A1493,Relaciones!$F$19212:$F$19585,"amistad")</x:f>
        <x:v>5</x:v>
      </x:c>
      <x:c r="S1493" s="15" t="n">
        <x:f>SUMIFS(Relaciones!$G$19212:$G$19585,Relaciones!$D$19212:$D$19585,A1493,Relaciones!$F$19212:$F$19585,"amistad")</x:f>
        <x:v>4</x:v>
      </x:c>
      <x:c r="T1493" s="15" t="n">
        <x:f>COUNTIFS(Relaciones!$E$19212:$E$19585,A1493,Relaciones!$F$19212:$F$19585,"rechazo")</x:f>
        <x:v>0</x:v>
      </x:c>
      <x:c r="U1493" s="15" t="n">
        <x:f>COUNTIFS(Relaciones!$D$19212:$D$19585,A1493,Relaciones!$F$19212:$F$19585,"rechazo")</x:f>
        <x:v>0</x:v>
      </x:c>
      <x:c r="V1493" s="15" t="n">
        <x:f>SUMIFS(Relaciones!$G$19212:$G$19585,Relaciones!$D$19212:$D$19585,A1493,Relaciones!$F$19212:$F$19585,"rechazo")</x:f>
        <x:v>0</x:v>
      </x:c>
      <x:c r="W1493" s="15" t="n">
        <x:f>SUM(INDEX(Respuestas!$B$1486:$B$1513,MATCH(A1493,Respuestas!$A$1486:$A$1513,0)),INDEX(Respuestas!$C$1486:$C$1513,MATCH(A1493,Respuestas!$A$1486:$A$1513,0)),INDEX(Respuestas!$D$1486:$D$1513,MATCH(A1493,Respuestas!$A$1486:$A$1513,0)),INDEX(Respuestas!$E$1486:$E$1513,MATCH(A1493,Respuestas!$A$1486:$A$1513,0)))</x:f>
        <x:v>12</x:v>
      </x:c>
      <x:c r="X1493" s="15" t="n">
        <x:f>COUNTIFS(Relaciones!$E$19212:$E$19585,A1493,Relaciones!$F$19212:$F$19585,"mediacion")</x:f>
        <x:v>0</x:v>
      </x:c>
      <x:c r="Y1493" s="15" t="n">
        <x:f>COUNTIFS(Relaciones!$E$19212:$E$19585,A1493,Relaciones!$F$19212:$F$19585,"mediacion_negativa")</x:f>
        <x:v>0</x:v>
      </x:c>
      <x:c r="Z1493" s="15" t="n">
        <x:f>COUNTIFS(Relaciones!$E$19212:$E$19585,A1493,Relaciones!$F$19212:$F$19585,"bullying")</x:f>
        <x:v>0</x:v>
      </x:c>
      <x:c r="AA1493" s="4" t="str">
        <x:f>INDEX(Respuestas!$F$1486:$F$1513,MATCH(A1493,Respuestas!$A$1486:$A$1513,0))</x:f>
        <x:v>No</x:v>
      </x:c>
      <x:c r="AB1493" s="4" t="str">
        <x:f>INDEX(Respuestas!$G$1486:$G$1513,MATCH(A1493,Respuestas!$A$1486:$A$1513,0))</x:f>
        <x:v>Sí</x:v>
      </x:c>
      <x:c r="AC1493" s="4" t="str">
        <x:f>INDEX(Respuestas!$H$1486:$H$1513,MATCH(A1493,Respuestas!$A$1486:$A$1513,0))</x:f>
        <x:v>No</x:v>
      </x:c>
      <x:c r="AD1493" s="4" t="str">
        <x:f>INDEX(Respuestas!$I$1486:$I$1513,MATCH(A1493,Respuestas!$A$1486:$A$1513,0))</x:f>
        <x:v>Sí</x:v>
      </x:c>
      <x:c r="AE1493" s="4" t="str">
        <x:f>INDEX(Respuestas!$J$1486:$J$1513,MATCH(A1493,Respuestas!$A$1486:$A$1513,0))</x:f>
        <x:v>G1</x:v>
      </x:c>
      <x:c r="AF1493" s="4" t="str">
        <x:v>normalizada_v1</x:v>
      </x:c>
      <x:c r="AG1493" s="4" t="n">
        <x:f>COUNTIFS($B$2:$B$1513,B1493,$C$2:$C$1513,C1493,$D$2:$D$1513,D1493)</x:f>
        <x:v>28</x:v>
      </x:c>
      <x:c r="AH1493" s="4" t="n">
        <x:f>COUNTIFS(Relaciones!$D$19212:$D$19585,A1493,Relaciones!$F$19212:$F$19585,"prediccion_amistad")</x:f>
        <x:v>4</x:v>
      </x:c>
      <x:c r="AI1493" s="4" t="n">
        <x:f>SUMIFS(Relaciones!$H$19212:$H$19585,Relaciones!$D$19212:$D$19585,A1493,Relaciones!$F$19212:$F$19585,"prediccion_amistad")</x:f>
        <x:v>3</x:v>
      </x:c>
      <x:c r="AJ1493" s="4" t="n">
        <x:f>COUNTIFS(Relaciones!$D$19212:$D$19585,A1493,Relaciones!$F$19212:$F$19585,"prediccion_rechazo")</x:f>
        <x:v>1</x:v>
      </x:c>
      <x:c r="AK1493" s="4" t="n">
        <x:f>SUMIFS(Relaciones!$H$19212:$H$19585,Relaciones!$D$19212:$D$19585,A1493,Relaciones!$F$19212:$F$19585,"prediccion_rechazo")</x:f>
        <x:v>0</x:v>
      </x:c>
      <x:c r="AL1493" s="4" t="n">
        <x:v>0.5203669602032837</x:v>
      </x:c>
    </x:row>
    <x:row r="1494" ht="23" customHeight="1">
      <x:c r="A1494" s="13" t="str">
        <x:v>01493</x:v>
      </x:c>
      <x:c r="B1494" s="4" t="str">
        <x:v>Córdoba</x:v>
      </x:c>
      <x:c r="C1494" s="4" t="str">
        <x:v>2.º Bachillerato</x:v>
      </x:c>
      <x:c r="D1494" s="4" t="str">
        <x:v>C</x:v>
      </x:c>
      <x:c r="E1494" s="4" t="str">
        <x:v>alumna</x:v>
      </x:c>
      <x:c r="F1494" s="14" t="n">
        <x:f>IF((AG1494-1)=0,"",ROUND(10*Q1494/(AG1494-1),1))</x:f>
        <x:v>1.5</x:v>
      </x:c>
      <x:c r="G1494" s="14" t="n">
        <x:f>IF((AG1494-1)=0,"",ROUND(10*R1494/(AG1494-1),1))</x:f>
        <x:v>1.9</x:v>
      </x:c>
      <x:c r="H1494" s="14" t="n">
        <x:f>IF(R1494=0,"",ROUND(10*S1494/R1494,1))</x:f>
        <x:v>8</x:v>
      </x:c>
      <x:c r="I1494" s="14" t="n">
        <x:f>IF(AH1494=0,"",ROUND(10*AI1494/AH1494,1))</x:f>
        <x:v>10</x:v>
      </x:c>
      <x:c r="J1494" s="14" t="n">
        <x:f>IF((AG1494-1)=0,"",ROUND(10*T1494/(AG1494-1),1))</x:f>
        <x:v>0</x:v>
      </x:c>
      <x:c r="K1494" s="14" t="n">
        <x:f>IF((AG1494-1)=0,"",ROUND(10*U1494/(AG1494-1),1))</x:f>
        <x:v>0.7</x:v>
      </x:c>
      <x:c r="L1494" s="14" t="n">
        <x:f>IF(U1494=0,"",ROUND(10*V1494/U1494,1))</x:f>
        <x:v>0</x:v>
      </x:c>
      <x:c r="M1494" s="14" t="str">
        <x:f>IF(AJ1494=0,"",ROUND(10*AK1494/AJ1494,1))</x:f>
      </x:c>
      <x:c r="N1494" s="14" t="n">
        <x:f>ROUND(10*W1494/12,1)</x:f>
        <x:v>7.5</x:v>
      </x:c>
      <x:c r="O1494" s="14" t="n">
        <x:f>ROUND(10*AL1494,1)</x:f>
        <x:v>5</x:v>
      </x:c>
      <x:c r="P1494" s="14" t="n">
        <x:f>IF((AG1494-1)=0,"",ROUND(10*X1494/(AG1494-1),1))</x:f>
        <x:v>0</x:v>
      </x:c>
      <x:c r="Q1494" s="15" t="n">
        <x:f>COUNTIFS(Relaciones!$E$19212:$E$19585,A1494,Relaciones!$F$19212:$F$19585,"amistad")</x:f>
        <x:v>4</x:v>
      </x:c>
      <x:c r="R1494" s="15" t="n">
        <x:f>COUNTIFS(Relaciones!$D$19212:$D$19585,A1494,Relaciones!$F$19212:$F$19585,"amistad")</x:f>
        <x:v>5</x:v>
      </x:c>
      <x:c r="S1494" s="15" t="n">
        <x:f>SUMIFS(Relaciones!$G$19212:$G$19585,Relaciones!$D$19212:$D$19585,A1494,Relaciones!$F$19212:$F$19585,"amistad")</x:f>
        <x:v>4</x:v>
      </x:c>
      <x:c r="T1494" s="15" t="n">
        <x:f>COUNTIFS(Relaciones!$E$19212:$E$19585,A1494,Relaciones!$F$19212:$F$19585,"rechazo")</x:f>
        <x:v>0</x:v>
      </x:c>
      <x:c r="U1494" s="15" t="n">
        <x:f>COUNTIFS(Relaciones!$D$19212:$D$19585,A1494,Relaciones!$F$19212:$F$19585,"rechazo")</x:f>
        <x:v>2</x:v>
      </x:c>
      <x:c r="V1494" s="15" t="n">
        <x:f>SUMIFS(Relaciones!$G$19212:$G$19585,Relaciones!$D$19212:$D$19585,A1494,Relaciones!$F$19212:$F$19585,"rechazo")</x:f>
        <x:v>0</x:v>
      </x:c>
      <x:c r="W1494" s="15" t="n">
        <x:f>SUM(INDEX(Respuestas!$B$1486:$B$1513,MATCH(A1494,Respuestas!$A$1486:$A$1513,0)),INDEX(Respuestas!$C$1486:$C$1513,MATCH(A1494,Respuestas!$A$1486:$A$1513,0)),INDEX(Respuestas!$D$1486:$D$1513,MATCH(A1494,Respuestas!$A$1486:$A$1513,0)),INDEX(Respuestas!$E$1486:$E$1513,MATCH(A1494,Respuestas!$A$1486:$A$1513,0)))</x:f>
        <x:v>9</x:v>
      </x:c>
      <x:c r="X1494" s="15" t="n">
        <x:f>COUNTIFS(Relaciones!$E$19212:$E$19585,A1494,Relaciones!$F$19212:$F$19585,"mediacion")</x:f>
        <x:v>0</x:v>
      </x:c>
      <x:c r="Y1494" s="15" t="n">
        <x:f>COUNTIFS(Relaciones!$E$19212:$E$19585,A1494,Relaciones!$F$19212:$F$19585,"mediacion_negativa")</x:f>
        <x:v>0</x:v>
      </x:c>
      <x:c r="Z1494" s="15" t="n">
        <x:f>COUNTIFS(Relaciones!$E$19212:$E$19585,A1494,Relaciones!$F$19212:$F$19585,"bullying")</x:f>
        <x:v>0</x:v>
      </x:c>
      <x:c r="AA1494" s="4" t="str">
        <x:f>INDEX(Respuestas!$F$1486:$F$1513,MATCH(A1494,Respuestas!$A$1486:$A$1513,0))</x:f>
        <x:v>No</x:v>
      </x:c>
      <x:c r="AB1494" s="4" t="str">
        <x:f>INDEX(Respuestas!$G$1486:$G$1513,MATCH(A1494,Respuestas!$A$1486:$A$1513,0))</x:f>
        <x:v>Sí</x:v>
      </x:c>
      <x:c r="AC1494" s="4" t="str">
        <x:f>INDEX(Respuestas!$H$1486:$H$1513,MATCH(A1494,Respuestas!$A$1486:$A$1513,0))</x:f>
        <x:v>No</x:v>
      </x:c>
      <x:c r="AD1494" s="4" t="str">
        <x:f>INDEX(Respuestas!$I$1486:$I$1513,MATCH(A1494,Respuestas!$A$1486:$A$1513,0))</x:f>
        <x:v>Sí</x:v>
      </x:c>
      <x:c r="AE1494" s="4" t="str">
        <x:f>INDEX(Respuestas!$J$1486:$J$1513,MATCH(A1494,Respuestas!$A$1486:$A$1513,0))</x:f>
        <x:v>G1</x:v>
      </x:c>
      <x:c r="AF1494" s="4" t="str">
        <x:v>normalizada_v1</x:v>
      </x:c>
      <x:c r="AG1494" s="4" t="n">
        <x:f>COUNTIFS($B$2:$B$1513,B1494,$C$2:$C$1513,C1494,$D$2:$D$1513,D1494)</x:f>
        <x:v>28</x:v>
      </x:c>
      <x:c r="AH1494" s="4" t="n">
        <x:f>COUNTIFS(Relaciones!$D$19212:$D$19585,A1494,Relaciones!$F$19212:$F$19585,"prediccion_amistad")</x:f>
        <x:v>3</x:v>
      </x:c>
      <x:c r="AI1494" s="4" t="n">
        <x:f>SUMIFS(Relaciones!$H$19212:$H$19585,Relaciones!$D$19212:$D$19585,A1494,Relaciones!$F$19212:$F$19585,"prediccion_amistad")</x:f>
        <x:v>3</x:v>
      </x:c>
      <x:c r="AJ1494" s="4" t="n">
        <x:f>COUNTIFS(Relaciones!$D$19212:$D$19585,A1494,Relaciones!$F$19212:$F$19585,"prediccion_rechazo")</x:f>
        <x:v>0</x:v>
      </x:c>
      <x:c r="AK1494" s="4" t="n">
        <x:f>SUMIFS(Relaciones!$H$19212:$H$19585,Relaciones!$D$19212:$D$19585,A1494,Relaciones!$F$19212:$F$19585,"prediccion_rechazo")</x:f>
        <x:v>0</x:v>
      </x:c>
      <x:c r="AL1494" s="4" t="n">
        <x:v>0.503735302705996</x:v>
      </x:c>
    </x:row>
    <x:row r="1495" ht="23" customHeight="1">
      <x:c r="A1495" s="13" t="str">
        <x:v>01494</x:v>
      </x:c>
      <x:c r="B1495" s="4" t="str">
        <x:v>Córdoba</x:v>
      </x:c>
      <x:c r="C1495" s="4" t="str">
        <x:v>2.º Bachillerato</x:v>
      </x:c>
      <x:c r="D1495" s="4" t="str">
        <x:v>C</x:v>
      </x:c>
      <x:c r="E1495" s="4" t="str">
        <x:v>alumno</x:v>
      </x:c>
      <x:c r="F1495" s="14" t="n">
        <x:f>IF((AG1495-1)=0,"",ROUND(10*Q1495/(AG1495-1),1))</x:f>
        <x:v>1.5</x:v>
      </x:c>
      <x:c r="G1495" s="14" t="n">
        <x:f>IF((AG1495-1)=0,"",ROUND(10*R1495/(AG1495-1),1))</x:f>
        <x:v>1.5</x:v>
      </x:c>
      <x:c r="H1495" s="14" t="n">
        <x:f>IF(R1495=0,"",ROUND(10*S1495/R1495,1))</x:f>
        <x:v>10</x:v>
      </x:c>
      <x:c r="I1495" s="14" t="n">
        <x:f>IF(AH1495=0,"",ROUND(10*AI1495/AH1495,1))</x:f>
        <x:v>10</x:v>
      </x:c>
      <x:c r="J1495" s="14" t="n">
        <x:f>IF((AG1495-1)=0,"",ROUND(10*T1495/(AG1495-1),1))</x:f>
        <x:v>0</x:v>
      </x:c>
      <x:c r="K1495" s="14" t="n">
        <x:f>IF((AG1495-1)=0,"",ROUND(10*U1495/(AG1495-1),1))</x:f>
        <x:v>1.1</x:v>
      </x:c>
      <x:c r="L1495" s="14" t="n">
        <x:f>IF(U1495=0,"",ROUND(10*V1495/U1495,1))</x:f>
        <x:v>0</x:v>
      </x:c>
      <x:c r="M1495" s="14" t="str">
        <x:f>IF(AJ1495=0,"",ROUND(10*AK1495/AJ1495,1))</x:f>
      </x:c>
      <x:c r="N1495" s="14" t="n">
        <x:f>ROUND(10*W1495/12,1)</x:f>
        <x:v>8.3</x:v>
      </x:c>
      <x:c r="O1495" s="14" t="n">
        <x:f>ROUND(10*AL1495,1)</x:f>
        <x:v>4.3</x:v>
      </x:c>
      <x:c r="P1495" s="14" t="n">
        <x:f>IF((AG1495-1)=0,"",ROUND(10*X1495/(AG1495-1),1))</x:f>
        <x:v>0</x:v>
      </x:c>
      <x:c r="Q1495" s="15" t="n">
        <x:f>COUNTIFS(Relaciones!$E$19212:$E$19585,A1495,Relaciones!$F$19212:$F$19585,"amistad")</x:f>
        <x:v>4</x:v>
      </x:c>
      <x:c r="R1495" s="15" t="n">
        <x:f>COUNTIFS(Relaciones!$D$19212:$D$19585,A1495,Relaciones!$F$19212:$F$19585,"amistad")</x:f>
        <x:v>4</x:v>
      </x:c>
      <x:c r="S1495" s="15" t="n">
        <x:f>SUMIFS(Relaciones!$G$19212:$G$19585,Relaciones!$D$19212:$D$19585,A1495,Relaciones!$F$19212:$F$19585,"amistad")</x:f>
        <x:v>4</x:v>
      </x:c>
      <x:c r="T1495" s="15" t="n">
        <x:f>COUNTIFS(Relaciones!$E$19212:$E$19585,A1495,Relaciones!$F$19212:$F$19585,"rechazo")</x:f>
        <x:v>0</x:v>
      </x:c>
      <x:c r="U1495" s="15" t="n">
        <x:f>COUNTIFS(Relaciones!$D$19212:$D$19585,A1495,Relaciones!$F$19212:$F$19585,"rechazo")</x:f>
        <x:v>3</x:v>
      </x:c>
      <x:c r="V1495" s="15" t="n">
        <x:f>SUMIFS(Relaciones!$G$19212:$G$19585,Relaciones!$D$19212:$D$19585,A1495,Relaciones!$F$19212:$F$19585,"rechazo")</x:f>
        <x:v>0</x:v>
      </x:c>
      <x:c r="W1495" s="15" t="n">
        <x:f>SUM(INDEX(Respuestas!$B$1486:$B$1513,MATCH(A1495,Respuestas!$A$1486:$A$1513,0)),INDEX(Respuestas!$C$1486:$C$1513,MATCH(A1495,Respuestas!$A$1486:$A$1513,0)),INDEX(Respuestas!$D$1486:$D$1513,MATCH(A1495,Respuestas!$A$1486:$A$1513,0)),INDEX(Respuestas!$E$1486:$E$1513,MATCH(A1495,Respuestas!$A$1486:$A$1513,0)))</x:f>
        <x:v>10</x:v>
      </x:c>
      <x:c r="X1495" s="15" t="n">
        <x:f>COUNTIFS(Relaciones!$E$19212:$E$19585,A1495,Relaciones!$F$19212:$F$19585,"mediacion")</x:f>
        <x:v>0</x:v>
      </x:c>
      <x:c r="Y1495" s="15" t="n">
        <x:f>COUNTIFS(Relaciones!$E$19212:$E$19585,A1495,Relaciones!$F$19212:$F$19585,"mediacion_negativa")</x:f>
        <x:v>0</x:v>
      </x:c>
      <x:c r="Z1495" s="15" t="n">
        <x:f>COUNTIFS(Relaciones!$E$19212:$E$19585,A1495,Relaciones!$F$19212:$F$19585,"bullying")</x:f>
        <x:v>0</x:v>
      </x:c>
      <x:c r="AA1495" s="4" t="str">
        <x:f>INDEX(Respuestas!$F$1486:$F$1513,MATCH(A1495,Respuestas!$A$1486:$A$1513,0))</x:f>
        <x:v>No</x:v>
      </x:c>
      <x:c r="AB1495" s="4" t="str">
        <x:f>INDEX(Respuestas!$G$1486:$G$1513,MATCH(A1495,Respuestas!$A$1486:$A$1513,0))</x:f>
        <x:v>Sí</x:v>
      </x:c>
      <x:c r="AC1495" s="4" t="str">
        <x:f>INDEX(Respuestas!$H$1486:$H$1513,MATCH(A1495,Respuestas!$A$1486:$A$1513,0))</x:f>
        <x:v>No</x:v>
      </x:c>
      <x:c r="AD1495" s="4" t="str">
        <x:f>INDEX(Respuestas!$I$1486:$I$1513,MATCH(A1495,Respuestas!$A$1486:$A$1513,0))</x:f>
        <x:v>Sí</x:v>
      </x:c>
      <x:c r="AE1495" s="4" t="str">
        <x:f>INDEX(Respuestas!$J$1486:$J$1513,MATCH(A1495,Respuestas!$A$1486:$A$1513,0))</x:f>
        <x:v>G1</x:v>
      </x:c>
      <x:c r="AF1495" s="4" t="str">
        <x:v>normalizada_v1</x:v>
      </x:c>
      <x:c r="AG1495" s="4" t="n">
        <x:f>COUNTIFS($B$2:$B$1513,B1495,$C$2:$C$1513,C1495,$D$2:$D$1513,D1495)</x:f>
        <x:v>28</x:v>
      </x:c>
      <x:c r="AH1495" s="4" t="n">
        <x:f>COUNTIFS(Relaciones!$D$19212:$D$19585,A1495,Relaciones!$F$19212:$F$19585,"prediccion_amistad")</x:f>
        <x:v>3</x:v>
      </x:c>
      <x:c r="AI1495" s="4" t="n">
        <x:f>SUMIFS(Relaciones!$H$19212:$H$19585,Relaciones!$D$19212:$D$19585,A1495,Relaciones!$F$19212:$F$19585,"prediccion_amistad")</x:f>
        <x:v>3</x:v>
      </x:c>
      <x:c r="AJ1495" s="4" t="n">
        <x:f>COUNTIFS(Relaciones!$D$19212:$D$19585,A1495,Relaciones!$F$19212:$F$19585,"prediccion_rechazo")</x:f>
        <x:v>0</x:v>
      </x:c>
      <x:c r="AK1495" s="4" t="n">
        <x:f>SUMIFS(Relaciones!$H$19212:$H$19585,Relaciones!$D$19212:$D$19585,A1495,Relaciones!$F$19212:$F$19585,"prediccion_rechazo")</x:f>
        <x:v>0</x:v>
      </x:c>
      <x:c r="AL1495" s="4" t="n">
        <x:v>0.43298490945922546</x:v>
      </x:c>
    </x:row>
    <x:row r="1496" ht="23" customHeight="1">
      <x:c r="A1496" s="13" t="str">
        <x:v>01495</x:v>
      </x:c>
      <x:c r="B1496" s="4" t="str">
        <x:v>Córdoba</x:v>
      </x:c>
      <x:c r="C1496" s="4" t="str">
        <x:v>2.º Bachillerato</x:v>
      </x:c>
      <x:c r="D1496" s="4" t="str">
        <x:v>C</x:v>
      </x:c>
      <x:c r="E1496" s="4" t="str">
        <x:v>alumna</x:v>
      </x:c>
      <x:c r="F1496" s="14" t="n">
        <x:f>IF((AG1496-1)=0,"",ROUND(10*Q1496/(AG1496-1),1))</x:f>
        <x:v>1.5</x:v>
      </x:c>
      <x:c r="G1496" s="14" t="n">
        <x:f>IF((AG1496-1)=0,"",ROUND(10*R1496/(AG1496-1),1))</x:f>
        <x:v>1.9</x:v>
      </x:c>
      <x:c r="H1496" s="14" t="n">
        <x:f>IF(R1496=0,"",ROUND(10*S1496/R1496,1))</x:f>
        <x:v>8</x:v>
      </x:c>
      <x:c r="I1496" s="14" t="n">
        <x:f>IF(AH1496=0,"",ROUND(10*AI1496/AH1496,1))</x:f>
        <x:v>7.5</x:v>
      </x:c>
      <x:c r="J1496" s="14" t="n">
        <x:f>IF((AG1496-1)=0,"",ROUND(10*T1496/(AG1496-1),1))</x:f>
        <x:v>0</x:v>
      </x:c>
      <x:c r="K1496" s="14" t="n">
        <x:f>IF((AG1496-1)=0,"",ROUND(10*U1496/(AG1496-1),1))</x:f>
        <x:v>0.7</x:v>
      </x:c>
      <x:c r="L1496" s="14" t="n">
        <x:f>IF(U1496=0,"",ROUND(10*V1496/U1496,1))</x:f>
        <x:v>0</x:v>
      </x:c>
      <x:c r="M1496" s="14" t="n">
        <x:f>IF(AJ1496=0,"",ROUND(10*AK1496/AJ1496,1))</x:f>
        <x:v>0</x:v>
      </x:c>
      <x:c r="N1496" s="14" t="n">
        <x:f>ROUND(10*W1496/12,1)</x:f>
        <x:v>9.2</x:v>
      </x:c>
      <x:c r="O1496" s="14" t="n">
        <x:f>ROUND(10*AL1496,1)</x:f>
        <x:v>4.9</x:v>
      </x:c>
      <x:c r="P1496" s="14" t="n">
        <x:f>IF((AG1496-1)=0,"",ROUND(10*X1496/(AG1496-1),1))</x:f>
        <x:v>0</x:v>
      </x:c>
      <x:c r="Q1496" s="15" t="n">
        <x:f>COUNTIFS(Relaciones!$E$19212:$E$19585,A1496,Relaciones!$F$19212:$F$19585,"amistad")</x:f>
        <x:v>4</x:v>
      </x:c>
      <x:c r="R1496" s="15" t="n">
        <x:f>COUNTIFS(Relaciones!$D$19212:$D$19585,A1496,Relaciones!$F$19212:$F$19585,"amistad")</x:f>
        <x:v>5</x:v>
      </x:c>
      <x:c r="S1496" s="15" t="n">
        <x:f>SUMIFS(Relaciones!$G$19212:$G$19585,Relaciones!$D$19212:$D$19585,A1496,Relaciones!$F$19212:$F$19585,"amistad")</x:f>
        <x:v>4</x:v>
      </x:c>
      <x:c r="T1496" s="15" t="n">
        <x:f>COUNTIFS(Relaciones!$E$19212:$E$19585,A1496,Relaciones!$F$19212:$F$19585,"rechazo")</x:f>
        <x:v>0</x:v>
      </x:c>
      <x:c r="U1496" s="15" t="n">
        <x:f>COUNTIFS(Relaciones!$D$19212:$D$19585,A1496,Relaciones!$F$19212:$F$19585,"rechazo")</x:f>
        <x:v>2</x:v>
      </x:c>
      <x:c r="V1496" s="15" t="n">
        <x:f>SUMIFS(Relaciones!$G$19212:$G$19585,Relaciones!$D$19212:$D$19585,A1496,Relaciones!$F$19212:$F$19585,"rechazo")</x:f>
        <x:v>0</x:v>
      </x:c>
      <x:c r="W1496" s="15" t="n">
        <x:f>SUM(INDEX(Respuestas!$B$1486:$B$1513,MATCH(A1496,Respuestas!$A$1486:$A$1513,0)),INDEX(Respuestas!$C$1486:$C$1513,MATCH(A1496,Respuestas!$A$1486:$A$1513,0)),INDEX(Respuestas!$D$1486:$D$1513,MATCH(A1496,Respuestas!$A$1486:$A$1513,0)),INDEX(Respuestas!$E$1486:$E$1513,MATCH(A1496,Respuestas!$A$1486:$A$1513,0)))</x:f>
        <x:v>11</x:v>
      </x:c>
      <x:c r="X1496" s="15" t="n">
        <x:f>COUNTIFS(Relaciones!$E$19212:$E$19585,A1496,Relaciones!$F$19212:$F$19585,"mediacion")</x:f>
        <x:v>0</x:v>
      </x:c>
      <x:c r="Y1496" s="15" t="n">
        <x:f>COUNTIFS(Relaciones!$E$19212:$E$19585,A1496,Relaciones!$F$19212:$F$19585,"mediacion_negativa")</x:f>
        <x:v>0</x:v>
      </x:c>
      <x:c r="Z1496" s="15" t="n">
        <x:f>COUNTIFS(Relaciones!$E$19212:$E$19585,A1496,Relaciones!$F$19212:$F$19585,"bullying")</x:f>
        <x:v>0</x:v>
      </x:c>
      <x:c r="AA1496" s="4" t="str">
        <x:f>INDEX(Respuestas!$F$1486:$F$1513,MATCH(A1496,Respuestas!$A$1486:$A$1513,0))</x:f>
        <x:v>No</x:v>
      </x:c>
      <x:c r="AB1496" s="4" t="str">
        <x:f>INDEX(Respuestas!$G$1486:$G$1513,MATCH(A1496,Respuestas!$A$1486:$A$1513,0))</x:f>
        <x:v>Sí</x:v>
      </x:c>
      <x:c r="AC1496" s="4" t="str">
        <x:f>INDEX(Respuestas!$H$1486:$H$1513,MATCH(A1496,Respuestas!$A$1486:$A$1513,0))</x:f>
        <x:v>No</x:v>
      </x:c>
      <x:c r="AD1496" s="4" t="str">
        <x:f>INDEX(Respuestas!$I$1486:$I$1513,MATCH(A1496,Respuestas!$A$1486:$A$1513,0))</x:f>
        <x:v>No</x:v>
      </x:c>
      <x:c r="AE1496" s="4" t="str">
        <x:f>INDEX(Respuestas!$J$1486:$J$1513,MATCH(A1496,Respuestas!$A$1486:$A$1513,0))</x:f>
        <x:v>G1</x:v>
      </x:c>
      <x:c r="AF1496" s="4" t="str">
        <x:v>normalizada_v1</x:v>
      </x:c>
      <x:c r="AG1496" s="4" t="n">
        <x:f>COUNTIFS($B$2:$B$1513,B1496,$C$2:$C$1513,C1496,$D$2:$D$1513,D1496)</x:f>
        <x:v>28</x:v>
      </x:c>
      <x:c r="AH1496" s="4" t="n">
        <x:f>COUNTIFS(Relaciones!$D$19212:$D$19585,A1496,Relaciones!$F$19212:$F$19585,"prediccion_amistad")</x:f>
        <x:v>4</x:v>
      </x:c>
      <x:c r="AI1496" s="4" t="n">
        <x:f>SUMIFS(Relaciones!$H$19212:$H$19585,Relaciones!$D$19212:$D$19585,A1496,Relaciones!$F$19212:$F$19585,"prediccion_amistad")</x:f>
        <x:v>3</x:v>
      </x:c>
      <x:c r="AJ1496" s="4" t="n">
        <x:f>COUNTIFS(Relaciones!$D$19212:$D$19585,A1496,Relaciones!$F$19212:$F$19585,"prediccion_rechazo")</x:f>
        <x:v>1</x:v>
      </x:c>
      <x:c r="AK1496" s="4" t="n">
        <x:f>SUMIFS(Relaciones!$H$19212:$H$19585,Relaciones!$D$19212:$D$19585,A1496,Relaciones!$F$19212:$F$19585,"prediccion_rechazo")</x:f>
        <x:v>0</x:v>
      </x:c>
      <x:c r="AL1496" s="4" t="n">
        <x:v>0.48809196541106764</x:v>
      </x:c>
    </x:row>
    <x:row r="1497" ht="23" customHeight="1">
      <x:c r="A1497" s="13" t="str">
        <x:v>01496</x:v>
      </x:c>
      <x:c r="B1497" s="4" t="str">
        <x:v>Córdoba</x:v>
      </x:c>
      <x:c r="C1497" s="4" t="str">
        <x:v>2.º Bachillerato</x:v>
      </x:c>
      <x:c r="D1497" s="4" t="str">
        <x:v>C</x:v>
      </x:c>
      <x:c r="E1497" s="4" t="str">
        <x:v>alumno</x:v>
      </x:c>
      <x:c r="F1497" s="14" t="n">
        <x:f>IF((AG1497-1)=0,"",ROUND(10*Q1497/(AG1497-1),1))</x:f>
        <x:v>1.5</x:v>
      </x:c>
      <x:c r="G1497" s="14" t="n">
        <x:f>IF((AG1497-1)=0,"",ROUND(10*R1497/(AG1497-1),1))</x:f>
        <x:v>1.5</x:v>
      </x:c>
      <x:c r="H1497" s="14" t="n">
        <x:f>IF(R1497=0,"",ROUND(10*S1497/R1497,1))</x:f>
        <x:v>10</x:v>
      </x:c>
      <x:c r="I1497" s="14" t="n">
        <x:f>IF(AH1497=0,"",ROUND(10*AI1497/AH1497,1))</x:f>
        <x:v>10</x:v>
      </x:c>
      <x:c r="J1497" s="14" t="n">
        <x:f>IF((AG1497-1)=0,"",ROUND(10*T1497/(AG1497-1),1))</x:f>
        <x:v>0</x:v>
      </x:c>
      <x:c r="K1497" s="14" t="n">
        <x:f>IF((AG1497-1)=0,"",ROUND(10*U1497/(AG1497-1),1))</x:f>
        <x:v>1.1</x:v>
      </x:c>
      <x:c r="L1497" s="14" t="n">
        <x:f>IF(U1497=0,"",ROUND(10*V1497/U1497,1))</x:f>
        <x:v>0</x:v>
      </x:c>
      <x:c r="M1497" s="14" t="str">
        <x:f>IF(AJ1497=0,"",ROUND(10*AK1497/AJ1497,1))</x:f>
      </x:c>
      <x:c r="N1497" s="14" t="n">
        <x:f>ROUND(10*W1497/12,1)</x:f>
        <x:v>5</x:v>
      </x:c>
      <x:c r="O1497" s="14" t="n">
        <x:f>ROUND(10*AL1497,1)</x:f>
        <x:v>4.3</x:v>
      </x:c>
      <x:c r="P1497" s="14" t="n">
        <x:f>IF((AG1497-1)=0,"",ROUND(10*X1497/(AG1497-1),1))</x:f>
        <x:v>0</x:v>
      </x:c>
      <x:c r="Q1497" s="15" t="n">
        <x:f>COUNTIFS(Relaciones!$E$19212:$E$19585,A1497,Relaciones!$F$19212:$F$19585,"amistad")</x:f>
        <x:v>4</x:v>
      </x:c>
      <x:c r="R1497" s="15" t="n">
        <x:f>COUNTIFS(Relaciones!$D$19212:$D$19585,A1497,Relaciones!$F$19212:$F$19585,"amistad")</x:f>
        <x:v>4</x:v>
      </x:c>
      <x:c r="S1497" s="15" t="n">
        <x:f>SUMIFS(Relaciones!$G$19212:$G$19585,Relaciones!$D$19212:$D$19585,A1497,Relaciones!$F$19212:$F$19585,"amistad")</x:f>
        <x:v>4</x:v>
      </x:c>
      <x:c r="T1497" s="15" t="n">
        <x:f>COUNTIFS(Relaciones!$E$19212:$E$19585,A1497,Relaciones!$F$19212:$F$19585,"rechazo")</x:f>
        <x:v>0</x:v>
      </x:c>
      <x:c r="U1497" s="15" t="n">
        <x:f>COUNTIFS(Relaciones!$D$19212:$D$19585,A1497,Relaciones!$F$19212:$F$19585,"rechazo")</x:f>
        <x:v>3</x:v>
      </x:c>
      <x:c r="V1497" s="15" t="n">
        <x:f>SUMIFS(Relaciones!$G$19212:$G$19585,Relaciones!$D$19212:$D$19585,A1497,Relaciones!$F$19212:$F$19585,"rechazo")</x:f>
        <x:v>0</x:v>
      </x:c>
      <x:c r="W1497" s="15" t="n">
        <x:f>SUM(INDEX(Respuestas!$B$1486:$B$1513,MATCH(A1497,Respuestas!$A$1486:$A$1513,0)),INDEX(Respuestas!$C$1486:$C$1513,MATCH(A1497,Respuestas!$A$1486:$A$1513,0)),INDEX(Respuestas!$D$1486:$D$1513,MATCH(A1497,Respuestas!$A$1486:$A$1513,0)),INDEX(Respuestas!$E$1486:$E$1513,MATCH(A1497,Respuestas!$A$1486:$A$1513,0)))</x:f>
        <x:v>6</x:v>
      </x:c>
      <x:c r="X1497" s="15" t="n">
        <x:f>COUNTIFS(Relaciones!$E$19212:$E$19585,A1497,Relaciones!$F$19212:$F$19585,"mediacion")</x:f>
        <x:v>0</x:v>
      </x:c>
      <x:c r="Y1497" s="15" t="n">
        <x:f>COUNTIFS(Relaciones!$E$19212:$E$19585,A1497,Relaciones!$F$19212:$F$19585,"mediacion_negativa")</x:f>
        <x:v>0</x:v>
      </x:c>
      <x:c r="Z1497" s="15" t="n">
        <x:f>COUNTIFS(Relaciones!$E$19212:$E$19585,A1497,Relaciones!$F$19212:$F$19585,"bullying")</x:f>
        <x:v>0</x:v>
      </x:c>
      <x:c r="AA1497" s="4" t="str">
        <x:f>INDEX(Respuestas!$F$1486:$F$1513,MATCH(A1497,Respuestas!$A$1486:$A$1513,0))</x:f>
        <x:v>No</x:v>
      </x:c>
      <x:c r="AB1497" s="4" t="str">
        <x:f>INDEX(Respuestas!$G$1486:$G$1513,MATCH(A1497,Respuestas!$A$1486:$A$1513,0))</x:f>
        <x:v>Sí</x:v>
      </x:c>
      <x:c r="AC1497" s="4" t="str">
        <x:f>INDEX(Respuestas!$H$1486:$H$1513,MATCH(A1497,Respuestas!$A$1486:$A$1513,0))</x:f>
        <x:v>No</x:v>
      </x:c>
      <x:c r="AD1497" s="4" t="str">
        <x:f>INDEX(Respuestas!$I$1486:$I$1513,MATCH(A1497,Respuestas!$A$1486:$A$1513,0))</x:f>
        <x:v>Sí</x:v>
      </x:c>
      <x:c r="AE1497" s="4" t="str">
        <x:f>INDEX(Respuestas!$J$1486:$J$1513,MATCH(A1497,Respuestas!$A$1486:$A$1513,0))</x:f>
        <x:v>G1</x:v>
      </x:c>
      <x:c r="AF1497" s="4" t="str">
        <x:v>normalizada_v1</x:v>
      </x:c>
      <x:c r="AG1497" s="4" t="n">
        <x:f>COUNTIFS($B$2:$B$1513,B1497,$C$2:$C$1513,C1497,$D$2:$D$1513,D1497)</x:f>
        <x:v>28</x:v>
      </x:c>
      <x:c r="AH1497" s="4" t="n">
        <x:f>COUNTIFS(Relaciones!$D$19212:$D$19585,A1497,Relaciones!$F$19212:$F$19585,"prediccion_amistad")</x:f>
        <x:v>3</x:v>
      </x:c>
      <x:c r="AI1497" s="4" t="n">
        <x:f>SUMIFS(Relaciones!$H$19212:$H$19585,Relaciones!$D$19212:$D$19585,A1497,Relaciones!$F$19212:$F$19585,"prediccion_amistad")</x:f>
        <x:v>3</x:v>
      </x:c>
      <x:c r="AJ1497" s="4" t="n">
        <x:f>COUNTIFS(Relaciones!$D$19212:$D$19585,A1497,Relaciones!$F$19212:$F$19585,"prediccion_rechazo")</x:f>
        <x:v>0</x:v>
      </x:c>
      <x:c r="AK1497" s="4" t="n">
        <x:f>SUMIFS(Relaciones!$H$19212:$H$19585,Relaciones!$D$19212:$D$19585,A1497,Relaciones!$F$19212:$F$19585,"prediccion_rechazo")</x:f>
        <x:v>0</x:v>
      </x:c>
      <x:c r="AL1497" s="4" t="n">
        <x:v>0.4301870985441192</x:v>
      </x:c>
    </x:row>
    <x:row r="1498" ht="23" customHeight="1">
      <x:c r="A1498" s="13" t="str">
        <x:v>01497</x:v>
      </x:c>
      <x:c r="B1498" s="4" t="str">
        <x:v>Córdoba</x:v>
      </x:c>
      <x:c r="C1498" s="4" t="str">
        <x:v>2.º Bachillerato</x:v>
      </x:c>
      <x:c r="D1498" s="4" t="str">
        <x:v>C</x:v>
      </x:c>
      <x:c r="E1498" s="4" t="str">
        <x:v>alumna</x:v>
      </x:c>
      <x:c r="F1498" s="14" t="n">
        <x:f>IF((AG1498-1)=0,"",ROUND(10*Q1498/(AG1498-1),1))</x:f>
        <x:v>3.7</x:v>
      </x:c>
      <x:c r="G1498" s="14" t="n">
        <x:f>IF((AG1498-1)=0,"",ROUND(10*R1498/(AG1498-1),1))</x:f>
        <x:v>2.2</x:v>
      </x:c>
      <x:c r="H1498" s="14" t="n">
        <x:f>IF(R1498=0,"",ROUND(10*S1498/R1498,1))</x:f>
        <x:v>10</x:v>
      </x:c>
      <x:c r="I1498" s="14" t="n">
        <x:f>IF(AH1498=0,"",ROUND(10*AI1498/AH1498,1))</x:f>
        <x:v>10</x:v>
      </x:c>
      <x:c r="J1498" s="14" t="n">
        <x:f>IF((AG1498-1)=0,"",ROUND(10*T1498/(AG1498-1),1))</x:f>
        <x:v>0</x:v>
      </x:c>
      <x:c r="K1498" s="14" t="n">
        <x:f>IF((AG1498-1)=0,"",ROUND(10*U1498/(AG1498-1),1))</x:f>
        <x:v>0.7</x:v>
      </x:c>
      <x:c r="L1498" s="14" t="n">
        <x:f>IF(U1498=0,"",ROUND(10*V1498/U1498,1))</x:f>
        <x:v>0</x:v>
      </x:c>
      <x:c r="M1498" s="14" t="str">
        <x:f>IF(AJ1498=0,"",ROUND(10*AK1498/AJ1498,1))</x:f>
      </x:c>
      <x:c r="N1498" s="14" t="n">
        <x:f>ROUND(10*W1498/12,1)</x:f>
        <x:v>7.5</x:v>
      </x:c>
      <x:c r="O1498" s="14" t="n">
        <x:f>ROUND(10*AL1498,1)</x:f>
        <x:v>5.1</x:v>
      </x:c>
      <x:c r="P1498" s="14" t="n">
        <x:f>IF((AG1498-1)=0,"",ROUND(10*X1498/(AG1498-1),1))</x:f>
        <x:v>3</x:v>
      </x:c>
      <x:c r="Q1498" s="15" t="n">
        <x:f>COUNTIFS(Relaciones!$E$19212:$E$19585,A1498,Relaciones!$F$19212:$F$19585,"amistad")</x:f>
        <x:v>10</x:v>
      </x:c>
      <x:c r="R1498" s="15" t="n">
        <x:f>COUNTIFS(Relaciones!$D$19212:$D$19585,A1498,Relaciones!$F$19212:$F$19585,"amistad")</x:f>
        <x:v>6</x:v>
      </x:c>
      <x:c r="S1498" s="15" t="n">
        <x:f>SUMIFS(Relaciones!$G$19212:$G$19585,Relaciones!$D$19212:$D$19585,A1498,Relaciones!$F$19212:$F$19585,"amistad")</x:f>
        <x:v>6</x:v>
      </x:c>
      <x:c r="T1498" s="15" t="n">
        <x:f>COUNTIFS(Relaciones!$E$19212:$E$19585,A1498,Relaciones!$F$19212:$F$19585,"rechazo")</x:f>
        <x:v>0</x:v>
      </x:c>
      <x:c r="U1498" s="15" t="n">
        <x:f>COUNTIFS(Relaciones!$D$19212:$D$19585,A1498,Relaciones!$F$19212:$F$19585,"rechazo")</x:f>
        <x:v>2</x:v>
      </x:c>
      <x:c r="V1498" s="15" t="n">
        <x:f>SUMIFS(Relaciones!$G$19212:$G$19585,Relaciones!$D$19212:$D$19585,A1498,Relaciones!$F$19212:$F$19585,"rechazo")</x:f>
        <x:v>0</x:v>
      </x:c>
      <x:c r="W1498" s="15" t="n">
        <x:f>SUM(INDEX(Respuestas!$B$1486:$B$1513,MATCH(A1498,Respuestas!$A$1486:$A$1513,0)),INDEX(Respuestas!$C$1486:$C$1513,MATCH(A1498,Respuestas!$A$1486:$A$1513,0)),INDEX(Respuestas!$D$1486:$D$1513,MATCH(A1498,Respuestas!$A$1486:$A$1513,0)),INDEX(Respuestas!$E$1486:$E$1513,MATCH(A1498,Respuestas!$A$1486:$A$1513,0)))</x:f>
        <x:v>9</x:v>
      </x:c>
      <x:c r="X1498" s="15" t="n">
        <x:f>COUNTIFS(Relaciones!$E$19212:$E$19585,A1498,Relaciones!$F$19212:$F$19585,"mediacion")</x:f>
        <x:v>8</x:v>
      </x:c>
      <x:c r="Y1498" s="15" t="n">
        <x:f>COUNTIFS(Relaciones!$E$19212:$E$19585,A1498,Relaciones!$F$19212:$F$19585,"mediacion_negativa")</x:f>
        <x:v>0</x:v>
      </x:c>
      <x:c r="Z1498" s="15" t="n">
        <x:f>COUNTIFS(Relaciones!$E$19212:$E$19585,A1498,Relaciones!$F$19212:$F$19585,"bullying")</x:f>
        <x:v>0</x:v>
      </x:c>
      <x:c r="AA1498" s="4" t="str">
        <x:f>INDEX(Respuestas!$F$1486:$F$1513,MATCH(A1498,Respuestas!$A$1486:$A$1513,0))</x:f>
        <x:v>No</x:v>
      </x:c>
      <x:c r="AB1498" s="4" t="str">
        <x:f>INDEX(Respuestas!$G$1486:$G$1513,MATCH(A1498,Respuestas!$A$1486:$A$1513,0))</x:f>
        <x:v>Sí</x:v>
      </x:c>
      <x:c r="AC1498" s="4" t="str">
        <x:f>INDEX(Respuestas!$H$1486:$H$1513,MATCH(A1498,Respuestas!$A$1486:$A$1513,0))</x:f>
        <x:v>No</x:v>
      </x:c>
      <x:c r="AD1498" s="4" t="str">
        <x:f>INDEX(Respuestas!$I$1486:$I$1513,MATCH(A1498,Respuestas!$A$1486:$A$1513,0))</x:f>
        <x:v>Sí</x:v>
      </x:c>
      <x:c r="AE1498" s="4" t="str">
        <x:f>INDEX(Respuestas!$J$1486:$J$1513,MATCH(A1498,Respuestas!$A$1486:$A$1513,0))</x:f>
        <x:v>G2</x:v>
      </x:c>
      <x:c r="AF1498" s="4" t="str">
        <x:v>normalizada_v1</x:v>
      </x:c>
      <x:c r="AG1498" s="4" t="n">
        <x:f>COUNTIFS($B$2:$B$1513,B1498,$C$2:$C$1513,C1498,$D$2:$D$1513,D1498)</x:f>
        <x:v>28</x:v>
      </x:c>
      <x:c r="AH1498" s="4" t="n">
        <x:f>COUNTIFS(Relaciones!$D$19212:$D$19585,A1498,Relaciones!$F$19212:$F$19585,"prediccion_amistad")</x:f>
        <x:v>8</x:v>
      </x:c>
      <x:c r="AI1498" s="4" t="n">
        <x:f>SUMIFS(Relaciones!$H$19212:$H$19585,Relaciones!$D$19212:$D$19585,A1498,Relaciones!$F$19212:$F$19585,"prediccion_amistad")</x:f>
        <x:v>8</x:v>
      </x:c>
      <x:c r="AJ1498" s="4" t="n">
        <x:f>COUNTIFS(Relaciones!$D$19212:$D$19585,A1498,Relaciones!$F$19212:$F$19585,"prediccion_rechazo")</x:f>
        <x:v>0</x:v>
      </x:c>
      <x:c r="AK1498" s="4" t="n">
        <x:f>SUMIFS(Relaciones!$H$19212:$H$19585,Relaciones!$D$19212:$D$19585,A1498,Relaciones!$F$19212:$F$19585,"prediccion_rechazo")</x:f>
        <x:v>0</x:v>
      </x:c>
      <x:c r="AL1498" s="4" t="n">
        <x:v>0.5097926097259754</x:v>
      </x:c>
    </x:row>
    <x:row r="1499" ht="23" customHeight="1">
      <x:c r="A1499" s="13" t="str">
        <x:v>01498</x:v>
      </x:c>
      <x:c r="B1499" s="4" t="str">
        <x:v>Córdoba</x:v>
      </x:c>
      <x:c r="C1499" s="4" t="str">
        <x:v>2.º Bachillerato</x:v>
      </x:c>
      <x:c r="D1499" s="4" t="str">
        <x:v>C</x:v>
      </x:c>
      <x:c r="E1499" s="4" t="str">
        <x:v>alumno</x:v>
      </x:c>
      <x:c r="F1499" s="14" t="n">
        <x:f>IF((AG1499-1)=0,"",ROUND(10*Q1499/(AG1499-1),1))</x:f>
        <x:v>1.5</x:v>
      </x:c>
      <x:c r="G1499" s="14" t="n">
        <x:f>IF((AG1499-1)=0,"",ROUND(10*R1499/(AG1499-1),1))</x:f>
        <x:v>1.5</x:v>
      </x:c>
      <x:c r="H1499" s="14" t="n">
        <x:f>IF(R1499=0,"",ROUND(10*S1499/R1499,1))</x:f>
        <x:v>10</x:v>
      </x:c>
      <x:c r="I1499" s="14" t="n">
        <x:f>IF(AH1499=0,"",ROUND(10*AI1499/AH1499,1))</x:f>
        <x:v>7.5</x:v>
      </x:c>
      <x:c r="J1499" s="14" t="n">
        <x:f>IF((AG1499-1)=0,"",ROUND(10*T1499/(AG1499-1),1))</x:f>
        <x:v>0</x:v>
      </x:c>
      <x:c r="K1499" s="14" t="n">
        <x:f>IF((AG1499-1)=0,"",ROUND(10*U1499/(AG1499-1),1))</x:f>
        <x:v>1.1</x:v>
      </x:c>
      <x:c r="L1499" s="14" t="n">
        <x:f>IF(U1499=0,"",ROUND(10*V1499/U1499,1))</x:f>
        <x:v>0</x:v>
      </x:c>
      <x:c r="M1499" s="14" t="n">
        <x:f>IF(AJ1499=0,"",ROUND(10*AK1499/AJ1499,1))</x:f>
        <x:v>0</x:v>
      </x:c>
      <x:c r="N1499" s="14" t="n">
        <x:f>ROUND(10*W1499/12,1)</x:f>
        <x:v>8.3</x:v>
      </x:c>
      <x:c r="O1499" s="14" t="n">
        <x:f>ROUND(10*AL1499,1)</x:f>
        <x:v>2.2</x:v>
      </x:c>
      <x:c r="P1499" s="14" t="n">
        <x:f>IF((AG1499-1)=0,"",ROUND(10*X1499/(AG1499-1),1))</x:f>
        <x:v>0</x:v>
      </x:c>
      <x:c r="Q1499" s="15" t="n">
        <x:f>COUNTIFS(Relaciones!$E$19212:$E$19585,A1499,Relaciones!$F$19212:$F$19585,"amistad")</x:f>
        <x:v>4</x:v>
      </x:c>
      <x:c r="R1499" s="15" t="n">
        <x:f>COUNTIFS(Relaciones!$D$19212:$D$19585,A1499,Relaciones!$F$19212:$F$19585,"amistad")</x:f>
        <x:v>4</x:v>
      </x:c>
      <x:c r="S1499" s="15" t="n">
        <x:f>SUMIFS(Relaciones!$G$19212:$G$19585,Relaciones!$D$19212:$D$19585,A1499,Relaciones!$F$19212:$F$19585,"amistad")</x:f>
        <x:v>4</x:v>
      </x:c>
      <x:c r="T1499" s="15" t="n">
        <x:f>COUNTIFS(Relaciones!$E$19212:$E$19585,A1499,Relaciones!$F$19212:$F$19585,"rechazo")</x:f>
        <x:v>0</x:v>
      </x:c>
      <x:c r="U1499" s="15" t="n">
        <x:f>COUNTIFS(Relaciones!$D$19212:$D$19585,A1499,Relaciones!$F$19212:$F$19585,"rechazo")</x:f>
        <x:v>3</x:v>
      </x:c>
      <x:c r="V1499" s="15" t="n">
        <x:f>SUMIFS(Relaciones!$G$19212:$G$19585,Relaciones!$D$19212:$D$19585,A1499,Relaciones!$F$19212:$F$19585,"rechazo")</x:f>
        <x:v>0</x:v>
      </x:c>
      <x:c r="W1499" s="15" t="n">
        <x:f>SUM(INDEX(Respuestas!$B$1486:$B$1513,MATCH(A1499,Respuestas!$A$1486:$A$1513,0)),INDEX(Respuestas!$C$1486:$C$1513,MATCH(A1499,Respuestas!$A$1486:$A$1513,0)),INDEX(Respuestas!$D$1486:$D$1513,MATCH(A1499,Respuestas!$A$1486:$A$1513,0)),INDEX(Respuestas!$E$1486:$E$1513,MATCH(A1499,Respuestas!$A$1486:$A$1513,0)))</x:f>
        <x:v>10</x:v>
      </x:c>
      <x:c r="X1499" s="15" t="n">
        <x:f>COUNTIFS(Relaciones!$E$19212:$E$19585,A1499,Relaciones!$F$19212:$F$19585,"mediacion")</x:f>
        <x:v>0</x:v>
      </x:c>
      <x:c r="Y1499" s="15" t="n">
        <x:f>COUNTIFS(Relaciones!$E$19212:$E$19585,A1499,Relaciones!$F$19212:$F$19585,"mediacion_negativa")</x:f>
        <x:v>0</x:v>
      </x:c>
      <x:c r="Z1499" s="15" t="n">
        <x:f>COUNTIFS(Relaciones!$E$19212:$E$19585,A1499,Relaciones!$F$19212:$F$19585,"bullying")</x:f>
        <x:v>0</x:v>
      </x:c>
      <x:c r="AA1499" s="4" t="str">
        <x:f>INDEX(Respuestas!$F$1486:$F$1513,MATCH(A1499,Respuestas!$A$1486:$A$1513,0))</x:f>
        <x:v>No</x:v>
      </x:c>
      <x:c r="AB1499" s="4" t="str">
        <x:f>INDEX(Respuestas!$G$1486:$G$1513,MATCH(A1499,Respuestas!$A$1486:$A$1513,0))</x:f>
        <x:v>Sí</x:v>
      </x:c>
      <x:c r="AC1499" s="4" t="str">
        <x:f>INDEX(Respuestas!$H$1486:$H$1513,MATCH(A1499,Respuestas!$A$1486:$A$1513,0))</x:f>
        <x:v>No</x:v>
      </x:c>
      <x:c r="AD1499" s="4" t="str">
        <x:f>INDEX(Respuestas!$I$1486:$I$1513,MATCH(A1499,Respuestas!$A$1486:$A$1513,0))</x:f>
        <x:v>Sí</x:v>
      </x:c>
      <x:c r="AE1499" s="4" t="str">
        <x:f>INDEX(Respuestas!$J$1486:$J$1513,MATCH(A1499,Respuestas!$A$1486:$A$1513,0))</x:f>
        <x:v>G2</x:v>
      </x:c>
      <x:c r="AF1499" s="4" t="str">
        <x:v>normalizada_v1</x:v>
      </x:c>
      <x:c r="AG1499" s="4" t="n">
        <x:f>COUNTIFS($B$2:$B$1513,B1499,$C$2:$C$1513,C1499,$D$2:$D$1513,D1499)</x:f>
        <x:v>28</x:v>
      </x:c>
      <x:c r="AH1499" s="4" t="n">
        <x:f>COUNTIFS(Relaciones!$D$19212:$D$19585,A1499,Relaciones!$F$19212:$F$19585,"prediccion_amistad")</x:f>
        <x:v>4</x:v>
      </x:c>
      <x:c r="AI1499" s="4" t="n">
        <x:f>SUMIFS(Relaciones!$H$19212:$H$19585,Relaciones!$D$19212:$D$19585,A1499,Relaciones!$F$19212:$F$19585,"prediccion_amistad")</x:f>
        <x:v>3</x:v>
      </x:c>
      <x:c r="AJ1499" s="4" t="n">
        <x:f>COUNTIFS(Relaciones!$D$19212:$D$19585,A1499,Relaciones!$F$19212:$F$19585,"prediccion_rechazo")</x:f>
        <x:v>1</x:v>
      </x:c>
      <x:c r="AK1499" s="4" t="n">
        <x:f>SUMIFS(Relaciones!$H$19212:$H$19585,Relaciones!$D$19212:$D$19585,A1499,Relaciones!$F$19212:$F$19585,"prediccion_rechazo")</x:f>
        <x:v>0</x:v>
      </x:c>
      <x:c r="AL1499" s="4" t="n">
        <x:v>0.21539321742342268</x:v>
      </x:c>
    </x:row>
    <x:row r="1500" ht="23" customHeight="1">
      <x:c r="A1500" s="13" t="str">
        <x:v>01499</x:v>
      </x:c>
      <x:c r="B1500" s="4" t="str">
        <x:v>Córdoba</x:v>
      </x:c>
      <x:c r="C1500" s="4" t="str">
        <x:v>2.º Bachillerato</x:v>
      </x:c>
      <x:c r="D1500" s="4" t="str">
        <x:v>C</x:v>
      </x:c>
      <x:c r="E1500" s="4" t="str">
        <x:v>alumna</x:v>
      </x:c>
      <x:c r="F1500" s="14" t="n">
        <x:f>IF((AG1500-1)=0,"",ROUND(10*Q1500/(AG1500-1),1))</x:f>
        <x:v>1.5</x:v>
      </x:c>
      <x:c r="G1500" s="14" t="n">
        <x:f>IF((AG1500-1)=0,"",ROUND(10*R1500/(AG1500-1),1))</x:f>
        <x:v>1.9</x:v>
      </x:c>
      <x:c r="H1500" s="14" t="n">
        <x:f>IF(R1500=0,"",ROUND(10*S1500/R1500,1))</x:f>
        <x:v>8</x:v>
      </x:c>
      <x:c r="I1500" s="14" t="n">
        <x:f>IF(AH1500=0,"",ROUND(10*AI1500/AH1500,1))</x:f>
        <x:v>10</x:v>
      </x:c>
      <x:c r="J1500" s="14" t="n">
        <x:f>IF((AG1500-1)=0,"",ROUND(10*T1500/(AG1500-1),1))</x:f>
        <x:v>0</x:v>
      </x:c>
      <x:c r="K1500" s="14" t="n">
        <x:f>IF((AG1500-1)=0,"",ROUND(10*U1500/(AG1500-1),1))</x:f>
        <x:v>0</x:v>
      </x:c>
      <x:c r="L1500" s="14" t="str">
        <x:f>IF(U1500=0,"",ROUND(10*V1500/U1500,1))</x:f>
      </x:c>
      <x:c r="M1500" s="14" t="str">
        <x:f>IF(AJ1500=0,"",ROUND(10*AK1500/AJ1500,1))</x:f>
      </x:c>
      <x:c r="N1500" s="14" t="n">
        <x:f>ROUND(10*W1500/12,1)</x:f>
        <x:v>9.2</x:v>
      </x:c>
      <x:c r="O1500" s="14" t="n">
        <x:f>ROUND(10*AL1500,1)</x:f>
        <x:v>2.4</x:v>
      </x:c>
      <x:c r="P1500" s="14" t="n">
        <x:f>IF((AG1500-1)=0,"",ROUND(10*X1500/(AG1500-1),1))</x:f>
        <x:v>0</x:v>
      </x:c>
      <x:c r="Q1500" s="15" t="n">
        <x:f>COUNTIFS(Relaciones!$E$19212:$E$19585,A1500,Relaciones!$F$19212:$F$19585,"amistad")</x:f>
        <x:v>4</x:v>
      </x:c>
      <x:c r="R1500" s="15" t="n">
        <x:f>COUNTIFS(Relaciones!$D$19212:$D$19585,A1500,Relaciones!$F$19212:$F$19585,"amistad")</x:f>
        <x:v>5</x:v>
      </x:c>
      <x:c r="S1500" s="15" t="n">
        <x:f>SUMIFS(Relaciones!$G$19212:$G$19585,Relaciones!$D$19212:$D$19585,A1500,Relaciones!$F$19212:$F$19585,"amistad")</x:f>
        <x:v>4</x:v>
      </x:c>
      <x:c r="T1500" s="15" t="n">
        <x:f>COUNTIFS(Relaciones!$E$19212:$E$19585,A1500,Relaciones!$F$19212:$F$19585,"rechazo")</x:f>
        <x:v>0</x:v>
      </x:c>
      <x:c r="U1500" s="15" t="n">
        <x:f>COUNTIFS(Relaciones!$D$19212:$D$19585,A1500,Relaciones!$F$19212:$F$19585,"rechazo")</x:f>
        <x:v>0</x:v>
      </x:c>
      <x:c r="V1500" s="15" t="n">
        <x:f>SUMIFS(Relaciones!$G$19212:$G$19585,Relaciones!$D$19212:$D$19585,A1500,Relaciones!$F$19212:$F$19585,"rechazo")</x:f>
        <x:v>0</x:v>
      </x:c>
      <x:c r="W1500" s="15" t="n">
        <x:f>SUM(INDEX(Respuestas!$B$1486:$B$1513,MATCH(A1500,Respuestas!$A$1486:$A$1513,0)),INDEX(Respuestas!$C$1486:$C$1513,MATCH(A1500,Respuestas!$A$1486:$A$1513,0)),INDEX(Respuestas!$D$1486:$D$1513,MATCH(A1500,Respuestas!$A$1486:$A$1513,0)),INDEX(Respuestas!$E$1486:$E$1513,MATCH(A1500,Respuestas!$A$1486:$A$1513,0)))</x:f>
        <x:v>11</x:v>
      </x:c>
      <x:c r="X1500" s="15" t="n">
        <x:f>COUNTIFS(Relaciones!$E$19212:$E$19585,A1500,Relaciones!$F$19212:$F$19585,"mediacion")</x:f>
        <x:v>0</x:v>
      </x:c>
      <x:c r="Y1500" s="15" t="n">
        <x:f>COUNTIFS(Relaciones!$E$19212:$E$19585,A1500,Relaciones!$F$19212:$F$19585,"mediacion_negativa")</x:f>
        <x:v>0</x:v>
      </x:c>
      <x:c r="Z1500" s="15" t="n">
        <x:f>COUNTIFS(Relaciones!$E$19212:$E$19585,A1500,Relaciones!$F$19212:$F$19585,"bullying")</x:f>
        <x:v>0</x:v>
      </x:c>
      <x:c r="AA1500" s="4" t="str">
        <x:f>INDEX(Respuestas!$F$1486:$F$1513,MATCH(A1500,Respuestas!$A$1486:$A$1513,0))</x:f>
        <x:v>No</x:v>
      </x:c>
      <x:c r="AB1500" s="4" t="str">
        <x:f>INDEX(Respuestas!$G$1486:$G$1513,MATCH(A1500,Respuestas!$A$1486:$A$1513,0))</x:f>
        <x:v>Sí</x:v>
      </x:c>
      <x:c r="AC1500" s="4" t="str">
        <x:f>INDEX(Respuestas!$H$1486:$H$1513,MATCH(A1500,Respuestas!$A$1486:$A$1513,0))</x:f>
        <x:v>No</x:v>
      </x:c>
      <x:c r="AD1500" s="4" t="str">
        <x:f>INDEX(Respuestas!$I$1486:$I$1513,MATCH(A1500,Respuestas!$A$1486:$A$1513,0))</x:f>
        <x:v>Sí</x:v>
      </x:c>
      <x:c r="AE1500" s="4" t="str">
        <x:f>INDEX(Respuestas!$J$1486:$J$1513,MATCH(A1500,Respuestas!$A$1486:$A$1513,0))</x:f>
        <x:v>G2</x:v>
      </x:c>
      <x:c r="AF1500" s="4" t="str">
        <x:v>normalizada_v1</x:v>
      </x:c>
      <x:c r="AG1500" s="4" t="n">
        <x:f>COUNTIFS($B$2:$B$1513,B1500,$C$2:$C$1513,C1500,$D$2:$D$1513,D1500)</x:f>
        <x:v>28</x:v>
      </x:c>
      <x:c r="AH1500" s="4" t="n">
        <x:f>COUNTIFS(Relaciones!$D$19212:$D$19585,A1500,Relaciones!$F$19212:$F$19585,"prediccion_amistad")</x:f>
        <x:v>3</x:v>
      </x:c>
      <x:c r="AI1500" s="4" t="n">
        <x:f>SUMIFS(Relaciones!$H$19212:$H$19585,Relaciones!$D$19212:$D$19585,A1500,Relaciones!$F$19212:$F$19585,"prediccion_amistad")</x:f>
        <x:v>3</x:v>
      </x:c>
      <x:c r="AJ1500" s="4" t="n">
        <x:f>COUNTIFS(Relaciones!$D$19212:$D$19585,A1500,Relaciones!$F$19212:$F$19585,"prediccion_rechazo")</x:f>
        <x:v>0</x:v>
      </x:c>
      <x:c r="AK1500" s="4" t="n">
        <x:f>SUMIFS(Relaciones!$H$19212:$H$19585,Relaciones!$D$19212:$D$19585,A1500,Relaciones!$F$19212:$F$19585,"prediccion_rechazo")</x:f>
        <x:v>0</x:v>
      </x:c>
      <x:c r="AL1500" s="4" t="n">
        <x:v>0.24240305661161568</x:v>
      </x:c>
    </x:row>
    <x:row r="1501" ht="23" customHeight="1">
      <x:c r="A1501" s="13" t="str">
        <x:v>01500</x:v>
      </x:c>
      <x:c r="B1501" s="4" t="str">
        <x:v>Córdoba</x:v>
      </x:c>
      <x:c r="C1501" s="4" t="str">
        <x:v>2.º Bachillerato</x:v>
      </x:c>
      <x:c r="D1501" s="4" t="str">
        <x:v>C</x:v>
      </x:c>
      <x:c r="E1501" s="4" t="str">
        <x:v>alumno</x:v>
      </x:c>
      <x:c r="F1501" s="14" t="n">
        <x:f>IF((AG1501-1)=0,"",ROUND(10*Q1501/(AG1501-1),1))</x:f>
        <x:v>1.5</x:v>
      </x:c>
      <x:c r="G1501" s="14" t="n">
        <x:f>IF((AG1501-1)=0,"",ROUND(10*R1501/(AG1501-1),1))</x:f>
        <x:v>1.5</x:v>
      </x:c>
      <x:c r="H1501" s="14" t="n">
        <x:f>IF(R1501=0,"",ROUND(10*S1501/R1501,1))</x:f>
        <x:v>10</x:v>
      </x:c>
      <x:c r="I1501" s="14" t="n">
        <x:f>IF(AH1501=0,"",ROUND(10*AI1501/AH1501,1))</x:f>
        <x:v>10</x:v>
      </x:c>
      <x:c r="J1501" s="14" t="n">
        <x:f>IF((AG1501-1)=0,"",ROUND(10*T1501/(AG1501-1),1))</x:f>
        <x:v>0</x:v>
      </x:c>
      <x:c r="K1501" s="14" t="n">
        <x:f>IF((AG1501-1)=0,"",ROUND(10*U1501/(AG1501-1),1))</x:f>
        <x:v>1.1</x:v>
      </x:c>
      <x:c r="L1501" s="14" t="n">
        <x:f>IF(U1501=0,"",ROUND(10*V1501/U1501,1))</x:f>
        <x:v>0</x:v>
      </x:c>
      <x:c r="M1501" s="14" t="str">
        <x:f>IF(AJ1501=0,"",ROUND(10*AK1501/AJ1501,1))</x:f>
      </x:c>
      <x:c r="N1501" s="14" t="n">
        <x:f>ROUND(10*W1501/12,1)</x:f>
        <x:v>10</x:v>
      </x:c>
      <x:c r="O1501" s="14" t="n">
        <x:f>ROUND(10*AL1501,1)</x:f>
        <x:v>2.1</x:v>
      </x:c>
      <x:c r="P1501" s="14" t="n">
        <x:f>IF((AG1501-1)=0,"",ROUND(10*X1501/(AG1501-1),1))</x:f>
        <x:v>0</x:v>
      </x:c>
      <x:c r="Q1501" s="15" t="n">
        <x:f>COUNTIFS(Relaciones!$E$19212:$E$19585,A1501,Relaciones!$F$19212:$F$19585,"amistad")</x:f>
        <x:v>4</x:v>
      </x:c>
      <x:c r="R1501" s="15" t="n">
        <x:f>COUNTIFS(Relaciones!$D$19212:$D$19585,A1501,Relaciones!$F$19212:$F$19585,"amistad")</x:f>
        <x:v>4</x:v>
      </x:c>
      <x:c r="S1501" s="15" t="n">
        <x:f>SUMIFS(Relaciones!$G$19212:$G$19585,Relaciones!$D$19212:$D$19585,A1501,Relaciones!$F$19212:$F$19585,"amistad")</x:f>
        <x:v>4</x:v>
      </x:c>
      <x:c r="T1501" s="15" t="n">
        <x:f>COUNTIFS(Relaciones!$E$19212:$E$19585,A1501,Relaciones!$F$19212:$F$19585,"rechazo")</x:f>
        <x:v>0</x:v>
      </x:c>
      <x:c r="U1501" s="15" t="n">
        <x:f>COUNTIFS(Relaciones!$D$19212:$D$19585,A1501,Relaciones!$F$19212:$F$19585,"rechazo")</x:f>
        <x:v>3</x:v>
      </x:c>
      <x:c r="V1501" s="15" t="n">
        <x:f>SUMIFS(Relaciones!$G$19212:$G$19585,Relaciones!$D$19212:$D$19585,A1501,Relaciones!$F$19212:$F$19585,"rechazo")</x:f>
        <x:v>0</x:v>
      </x:c>
      <x:c r="W1501" s="15" t="n">
        <x:f>SUM(INDEX(Respuestas!$B$1486:$B$1513,MATCH(A1501,Respuestas!$A$1486:$A$1513,0)),INDEX(Respuestas!$C$1486:$C$1513,MATCH(A1501,Respuestas!$A$1486:$A$1513,0)),INDEX(Respuestas!$D$1486:$D$1513,MATCH(A1501,Respuestas!$A$1486:$A$1513,0)),INDEX(Respuestas!$E$1486:$E$1513,MATCH(A1501,Respuestas!$A$1486:$A$1513,0)))</x:f>
        <x:v>12</x:v>
      </x:c>
      <x:c r="X1501" s="15" t="n">
        <x:f>COUNTIFS(Relaciones!$E$19212:$E$19585,A1501,Relaciones!$F$19212:$F$19585,"mediacion")</x:f>
        <x:v>0</x:v>
      </x:c>
      <x:c r="Y1501" s="15" t="n">
        <x:f>COUNTIFS(Relaciones!$E$19212:$E$19585,A1501,Relaciones!$F$19212:$F$19585,"mediacion_negativa")</x:f>
        <x:v>0</x:v>
      </x:c>
      <x:c r="Z1501" s="15" t="n">
        <x:f>COUNTIFS(Relaciones!$E$19212:$E$19585,A1501,Relaciones!$F$19212:$F$19585,"bullying")</x:f>
        <x:v>0</x:v>
      </x:c>
      <x:c r="AA1501" s="4" t="str">
        <x:f>INDEX(Respuestas!$F$1486:$F$1513,MATCH(A1501,Respuestas!$A$1486:$A$1513,0))</x:f>
        <x:v>No</x:v>
      </x:c>
      <x:c r="AB1501" s="4" t="str">
        <x:f>INDEX(Respuestas!$G$1486:$G$1513,MATCH(A1501,Respuestas!$A$1486:$A$1513,0))</x:f>
        <x:v>Sí</x:v>
      </x:c>
      <x:c r="AC1501" s="4" t="str">
        <x:f>INDEX(Respuestas!$H$1486:$H$1513,MATCH(A1501,Respuestas!$A$1486:$A$1513,0))</x:f>
        <x:v>No</x:v>
      </x:c>
      <x:c r="AD1501" s="4" t="str">
        <x:f>INDEX(Respuestas!$I$1486:$I$1513,MATCH(A1501,Respuestas!$A$1486:$A$1513,0))</x:f>
        <x:v>No</x:v>
      </x:c>
      <x:c r="AE1501" s="4" t="str">
        <x:f>INDEX(Respuestas!$J$1486:$J$1513,MATCH(A1501,Respuestas!$A$1486:$A$1513,0))</x:f>
        <x:v>G2</x:v>
      </x:c>
      <x:c r="AF1501" s="4" t="str">
        <x:v>normalizada_v1</x:v>
      </x:c>
      <x:c r="AG1501" s="4" t="n">
        <x:f>COUNTIFS($B$2:$B$1513,B1501,$C$2:$C$1513,C1501,$D$2:$D$1513,D1501)</x:f>
        <x:v>28</x:v>
      </x:c>
      <x:c r="AH1501" s="4" t="n">
        <x:f>COUNTIFS(Relaciones!$D$19212:$D$19585,A1501,Relaciones!$F$19212:$F$19585,"prediccion_amistad")</x:f>
        <x:v>3</x:v>
      </x:c>
      <x:c r="AI1501" s="4" t="n">
        <x:f>SUMIFS(Relaciones!$H$19212:$H$19585,Relaciones!$D$19212:$D$19585,A1501,Relaciones!$F$19212:$F$19585,"prediccion_amistad")</x:f>
        <x:v>3</x:v>
      </x:c>
      <x:c r="AJ1501" s="4" t="n">
        <x:f>COUNTIFS(Relaciones!$D$19212:$D$19585,A1501,Relaciones!$F$19212:$F$19585,"prediccion_rechazo")</x:f>
        <x:v>0</x:v>
      </x:c>
      <x:c r="AK1501" s="4" t="n">
        <x:f>SUMIFS(Relaciones!$H$19212:$H$19585,Relaciones!$D$19212:$D$19585,A1501,Relaciones!$F$19212:$F$19585,"prediccion_rechazo")</x:f>
        <x:v>0</x:v>
      </x:c>
      <x:c r="AL1501" s="4" t="n">
        <x:v>0.20972453313329267</x:v>
      </x:c>
    </x:row>
    <x:row r="1502" ht="23" customHeight="1">
      <x:c r="A1502" s="13" t="str">
        <x:v>01501</x:v>
      </x:c>
      <x:c r="B1502" s="4" t="str">
        <x:v>Córdoba</x:v>
      </x:c>
      <x:c r="C1502" s="4" t="str">
        <x:v>2.º Bachillerato</x:v>
      </x:c>
      <x:c r="D1502" s="4" t="str">
        <x:v>C</x:v>
      </x:c>
      <x:c r="E1502" s="4" t="str">
        <x:v>alumna</x:v>
      </x:c>
      <x:c r="F1502" s="14" t="n">
        <x:f>IF((AG1502-1)=0,"",ROUND(10*Q1502/(AG1502-1),1))</x:f>
        <x:v>1.5</x:v>
      </x:c>
      <x:c r="G1502" s="14" t="n">
        <x:f>IF((AG1502-1)=0,"",ROUND(10*R1502/(AG1502-1),1))</x:f>
        <x:v>1.9</x:v>
      </x:c>
      <x:c r="H1502" s="14" t="n">
        <x:f>IF(R1502=0,"",ROUND(10*S1502/R1502,1))</x:f>
        <x:v>8</x:v>
      </x:c>
      <x:c r="I1502" s="14" t="n">
        <x:f>IF(AH1502=0,"",ROUND(10*AI1502/AH1502,1))</x:f>
        <x:v>7.5</x:v>
      </x:c>
      <x:c r="J1502" s="14" t="n">
        <x:f>IF((AG1502-1)=0,"",ROUND(10*T1502/(AG1502-1),1))</x:f>
        <x:v>0</x:v>
      </x:c>
      <x:c r="K1502" s="14" t="n">
        <x:f>IF((AG1502-1)=0,"",ROUND(10*U1502/(AG1502-1),1))</x:f>
        <x:v>0.7</x:v>
      </x:c>
      <x:c r="L1502" s="14" t="n">
        <x:f>IF(U1502=0,"",ROUND(10*V1502/U1502,1))</x:f>
        <x:v>0</x:v>
      </x:c>
      <x:c r="M1502" s="14" t="n">
        <x:f>IF(AJ1502=0,"",ROUND(10*AK1502/AJ1502,1))</x:f>
        <x:v>0</x:v>
      </x:c>
      <x:c r="N1502" s="14" t="n">
        <x:f>ROUND(10*W1502/12,1)</x:f>
        <x:v>7.5</x:v>
      </x:c>
      <x:c r="O1502" s="14" t="n">
        <x:f>ROUND(10*AL1502,1)</x:f>
        <x:v>2.5</x:v>
      </x:c>
      <x:c r="P1502" s="14" t="n">
        <x:f>IF((AG1502-1)=0,"",ROUND(10*X1502/(AG1502-1),1))</x:f>
        <x:v>0</x:v>
      </x:c>
      <x:c r="Q1502" s="15" t="n">
        <x:f>COUNTIFS(Relaciones!$E$19212:$E$19585,A1502,Relaciones!$F$19212:$F$19585,"amistad")</x:f>
        <x:v>4</x:v>
      </x:c>
      <x:c r="R1502" s="15" t="n">
        <x:f>COUNTIFS(Relaciones!$D$19212:$D$19585,A1502,Relaciones!$F$19212:$F$19585,"amistad")</x:f>
        <x:v>5</x:v>
      </x:c>
      <x:c r="S1502" s="15" t="n">
        <x:f>SUMIFS(Relaciones!$G$19212:$G$19585,Relaciones!$D$19212:$D$19585,A1502,Relaciones!$F$19212:$F$19585,"amistad")</x:f>
        <x:v>4</x:v>
      </x:c>
      <x:c r="T1502" s="15" t="n">
        <x:f>COUNTIFS(Relaciones!$E$19212:$E$19585,A1502,Relaciones!$F$19212:$F$19585,"rechazo")</x:f>
        <x:v>0</x:v>
      </x:c>
      <x:c r="U1502" s="15" t="n">
        <x:f>COUNTIFS(Relaciones!$D$19212:$D$19585,A1502,Relaciones!$F$19212:$F$19585,"rechazo")</x:f>
        <x:v>2</x:v>
      </x:c>
      <x:c r="V1502" s="15" t="n">
        <x:f>SUMIFS(Relaciones!$G$19212:$G$19585,Relaciones!$D$19212:$D$19585,A1502,Relaciones!$F$19212:$F$19585,"rechazo")</x:f>
        <x:v>0</x:v>
      </x:c>
      <x:c r="W1502" s="15" t="n">
        <x:f>SUM(INDEX(Respuestas!$B$1486:$B$1513,MATCH(A1502,Respuestas!$A$1486:$A$1513,0)),INDEX(Respuestas!$C$1486:$C$1513,MATCH(A1502,Respuestas!$A$1486:$A$1513,0)),INDEX(Respuestas!$D$1486:$D$1513,MATCH(A1502,Respuestas!$A$1486:$A$1513,0)),INDEX(Respuestas!$E$1486:$E$1513,MATCH(A1502,Respuestas!$A$1486:$A$1513,0)))</x:f>
        <x:v>9</x:v>
      </x:c>
      <x:c r="X1502" s="15" t="n">
        <x:f>COUNTIFS(Relaciones!$E$19212:$E$19585,A1502,Relaciones!$F$19212:$F$19585,"mediacion")</x:f>
        <x:v>0</x:v>
      </x:c>
      <x:c r="Y1502" s="15" t="n">
        <x:f>COUNTIFS(Relaciones!$E$19212:$E$19585,A1502,Relaciones!$F$19212:$F$19585,"mediacion_negativa")</x:f>
        <x:v>0</x:v>
      </x:c>
      <x:c r="Z1502" s="15" t="n">
        <x:f>COUNTIFS(Relaciones!$E$19212:$E$19585,A1502,Relaciones!$F$19212:$F$19585,"bullying")</x:f>
        <x:v>0</x:v>
      </x:c>
      <x:c r="AA1502" s="4" t="str">
        <x:f>INDEX(Respuestas!$F$1486:$F$1513,MATCH(A1502,Respuestas!$A$1486:$A$1513,0))</x:f>
        <x:v>No</x:v>
      </x:c>
      <x:c r="AB1502" s="4" t="str">
        <x:f>INDEX(Respuestas!$G$1486:$G$1513,MATCH(A1502,Respuestas!$A$1486:$A$1513,0))</x:f>
        <x:v>Sí</x:v>
      </x:c>
      <x:c r="AC1502" s="4" t="str">
        <x:f>INDEX(Respuestas!$H$1486:$H$1513,MATCH(A1502,Respuestas!$A$1486:$A$1513,0))</x:f>
        <x:v>No</x:v>
      </x:c>
      <x:c r="AD1502" s="4" t="str">
        <x:f>INDEX(Respuestas!$I$1486:$I$1513,MATCH(A1502,Respuestas!$A$1486:$A$1513,0))</x:f>
        <x:v>Sí</x:v>
      </x:c>
      <x:c r="AE1502" s="4" t="str">
        <x:f>INDEX(Respuestas!$J$1486:$J$1513,MATCH(A1502,Respuestas!$A$1486:$A$1513,0))</x:f>
        <x:v>G2</x:v>
      </x:c>
      <x:c r="AF1502" s="4" t="str">
        <x:v>normalizada_v1</x:v>
      </x:c>
      <x:c r="AG1502" s="4" t="n">
        <x:f>COUNTIFS($B$2:$B$1513,B1502,$C$2:$C$1513,C1502,$D$2:$D$1513,D1502)</x:f>
        <x:v>28</x:v>
      </x:c>
      <x:c r="AH1502" s="4" t="n">
        <x:f>COUNTIFS(Relaciones!$D$19212:$D$19585,A1502,Relaciones!$F$19212:$F$19585,"prediccion_amistad")</x:f>
        <x:v>4</x:v>
      </x:c>
      <x:c r="AI1502" s="4" t="n">
        <x:f>SUMIFS(Relaciones!$H$19212:$H$19585,Relaciones!$D$19212:$D$19585,A1502,Relaciones!$F$19212:$F$19585,"prediccion_amistad")</x:f>
        <x:v>3</x:v>
      </x:c>
      <x:c r="AJ1502" s="4" t="n">
        <x:f>COUNTIFS(Relaciones!$D$19212:$D$19585,A1502,Relaciones!$F$19212:$F$19585,"prediccion_rechazo")</x:f>
        <x:v>1</x:v>
      </x:c>
      <x:c r="AK1502" s="4" t="n">
        <x:f>SUMIFS(Relaciones!$H$19212:$H$19585,Relaciones!$D$19212:$D$19585,A1502,Relaciones!$F$19212:$F$19585,"prediccion_rechazo")</x:f>
        <x:v>0</x:v>
      </x:c>
      <x:c r="AL1502" s="4" t="n">
        <x:v>0.2470884045033771</x:v>
      </x:c>
    </x:row>
    <x:row r="1503" ht="23" customHeight="1">
      <x:c r="A1503" s="13" t="str">
        <x:v>01502</x:v>
      </x:c>
      <x:c r="B1503" s="4" t="str">
        <x:v>Córdoba</x:v>
      </x:c>
      <x:c r="C1503" s="4" t="str">
        <x:v>2.º Bachillerato</x:v>
      </x:c>
      <x:c r="D1503" s="4" t="str">
        <x:v>C</x:v>
      </x:c>
      <x:c r="E1503" s="4" t="str">
        <x:v>alumno</x:v>
      </x:c>
      <x:c r="F1503" s="14" t="n">
        <x:f>IF((AG1503-1)=0,"",ROUND(10*Q1503/(AG1503-1),1))</x:f>
        <x:v>1.5</x:v>
      </x:c>
      <x:c r="G1503" s="14" t="n">
        <x:f>IF((AG1503-1)=0,"",ROUND(10*R1503/(AG1503-1),1))</x:f>
        <x:v>1.9</x:v>
      </x:c>
      <x:c r="H1503" s="14" t="n">
        <x:f>IF(R1503=0,"",ROUND(10*S1503/R1503,1))</x:f>
        <x:v>8</x:v>
      </x:c>
      <x:c r="I1503" s="14" t="n">
        <x:f>IF(AH1503=0,"",ROUND(10*AI1503/AH1503,1))</x:f>
        <x:v>10</x:v>
      </x:c>
      <x:c r="J1503" s="14" t="n">
        <x:f>IF((AG1503-1)=0,"",ROUND(10*T1503/(AG1503-1),1))</x:f>
        <x:v>0</x:v>
      </x:c>
      <x:c r="K1503" s="14" t="n">
        <x:f>IF((AG1503-1)=0,"",ROUND(10*U1503/(AG1503-1),1))</x:f>
        <x:v>1.1</x:v>
      </x:c>
      <x:c r="L1503" s="14" t="n">
        <x:f>IF(U1503=0,"",ROUND(10*V1503/U1503,1))</x:f>
        <x:v>0</x:v>
      </x:c>
      <x:c r="M1503" s="14" t="str">
        <x:f>IF(AJ1503=0,"",ROUND(10*AK1503/AJ1503,1))</x:f>
      </x:c>
      <x:c r="N1503" s="14" t="n">
        <x:f>ROUND(10*W1503/12,1)</x:f>
        <x:v>8.3</x:v>
      </x:c>
      <x:c r="O1503" s="14" t="n">
        <x:f>ROUND(10*AL1503,1)</x:f>
        <x:v>2.5</x:v>
      </x:c>
      <x:c r="P1503" s="14" t="n">
        <x:f>IF((AG1503-1)=0,"",ROUND(10*X1503/(AG1503-1),1))</x:f>
        <x:v>0</x:v>
      </x:c>
      <x:c r="Q1503" s="15" t="n">
        <x:f>COUNTIFS(Relaciones!$E$19212:$E$19585,A1503,Relaciones!$F$19212:$F$19585,"amistad")</x:f>
        <x:v>4</x:v>
      </x:c>
      <x:c r="R1503" s="15" t="n">
        <x:f>COUNTIFS(Relaciones!$D$19212:$D$19585,A1503,Relaciones!$F$19212:$F$19585,"amistad")</x:f>
        <x:v>5</x:v>
      </x:c>
      <x:c r="S1503" s="15" t="n">
        <x:f>SUMIFS(Relaciones!$G$19212:$G$19585,Relaciones!$D$19212:$D$19585,A1503,Relaciones!$F$19212:$F$19585,"amistad")</x:f>
        <x:v>4</x:v>
      </x:c>
      <x:c r="T1503" s="15" t="n">
        <x:f>COUNTIFS(Relaciones!$E$19212:$E$19585,A1503,Relaciones!$F$19212:$F$19585,"rechazo")</x:f>
        <x:v>0</x:v>
      </x:c>
      <x:c r="U1503" s="15" t="n">
        <x:f>COUNTIFS(Relaciones!$D$19212:$D$19585,A1503,Relaciones!$F$19212:$F$19585,"rechazo")</x:f>
        <x:v>3</x:v>
      </x:c>
      <x:c r="V1503" s="15" t="n">
        <x:f>SUMIFS(Relaciones!$G$19212:$G$19585,Relaciones!$D$19212:$D$19585,A1503,Relaciones!$F$19212:$F$19585,"rechazo")</x:f>
        <x:v>0</x:v>
      </x:c>
      <x:c r="W1503" s="15" t="n">
        <x:f>SUM(INDEX(Respuestas!$B$1486:$B$1513,MATCH(A1503,Respuestas!$A$1486:$A$1513,0)),INDEX(Respuestas!$C$1486:$C$1513,MATCH(A1503,Respuestas!$A$1486:$A$1513,0)),INDEX(Respuestas!$D$1486:$D$1513,MATCH(A1503,Respuestas!$A$1486:$A$1513,0)),INDEX(Respuestas!$E$1486:$E$1513,MATCH(A1503,Respuestas!$A$1486:$A$1513,0)))</x:f>
        <x:v>10</x:v>
      </x:c>
      <x:c r="X1503" s="15" t="n">
        <x:f>COUNTIFS(Relaciones!$E$19212:$E$19585,A1503,Relaciones!$F$19212:$F$19585,"mediacion")</x:f>
        <x:v>0</x:v>
      </x:c>
      <x:c r="Y1503" s="15" t="n">
        <x:f>COUNTIFS(Relaciones!$E$19212:$E$19585,A1503,Relaciones!$F$19212:$F$19585,"mediacion_negativa")</x:f>
        <x:v>0</x:v>
      </x:c>
      <x:c r="Z1503" s="15" t="n">
        <x:f>COUNTIFS(Relaciones!$E$19212:$E$19585,A1503,Relaciones!$F$19212:$F$19585,"bullying")</x:f>
        <x:v>0</x:v>
      </x:c>
      <x:c r="AA1503" s="4" t="str">
        <x:f>INDEX(Respuestas!$F$1486:$F$1513,MATCH(A1503,Respuestas!$A$1486:$A$1513,0))</x:f>
        <x:v>No</x:v>
      </x:c>
      <x:c r="AB1503" s="4" t="str">
        <x:f>INDEX(Respuestas!$G$1486:$G$1513,MATCH(A1503,Respuestas!$A$1486:$A$1513,0))</x:f>
        <x:v>Sí</x:v>
      </x:c>
      <x:c r="AC1503" s="4" t="str">
        <x:f>INDEX(Respuestas!$H$1486:$H$1513,MATCH(A1503,Respuestas!$A$1486:$A$1513,0))</x:f>
        <x:v>No</x:v>
      </x:c>
      <x:c r="AD1503" s="4" t="str">
        <x:f>INDEX(Respuestas!$I$1486:$I$1513,MATCH(A1503,Respuestas!$A$1486:$A$1513,0))</x:f>
        <x:v>Sí</x:v>
      </x:c>
      <x:c r="AE1503" s="4" t="str">
        <x:f>INDEX(Respuestas!$J$1486:$J$1513,MATCH(A1503,Respuestas!$A$1486:$A$1513,0))</x:f>
        <x:v>G2</x:v>
      </x:c>
      <x:c r="AF1503" s="4" t="str">
        <x:v>normalizada_v1</x:v>
      </x:c>
      <x:c r="AG1503" s="4" t="n">
        <x:f>COUNTIFS($B$2:$B$1513,B1503,$C$2:$C$1513,C1503,$D$2:$D$1513,D1503)</x:f>
        <x:v>28</x:v>
      </x:c>
      <x:c r="AH1503" s="4" t="n">
        <x:f>COUNTIFS(Relaciones!$D$19212:$D$19585,A1503,Relaciones!$F$19212:$F$19585,"prediccion_amistad")</x:f>
        <x:v>3</x:v>
      </x:c>
      <x:c r="AI1503" s="4" t="n">
        <x:f>SUMIFS(Relaciones!$H$19212:$H$19585,Relaciones!$D$19212:$D$19585,A1503,Relaciones!$F$19212:$F$19585,"prediccion_amistad")</x:f>
        <x:v>3</x:v>
      </x:c>
      <x:c r="AJ1503" s="4" t="n">
        <x:f>COUNTIFS(Relaciones!$D$19212:$D$19585,A1503,Relaciones!$F$19212:$F$19585,"prediccion_rechazo")</x:f>
        <x:v>0</x:v>
      </x:c>
      <x:c r="AK1503" s="4" t="n">
        <x:f>SUMIFS(Relaciones!$H$19212:$H$19585,Relaciones!$D$19212:$D$19585,A1503,Relaciones!$F$19212:$F$19585,"prediccion_rechazo")</x:f>
        <x:v>0</x:v>
      </x:c>
      <x:c r="AL1503" s="4" t="n">
        <x:v>0.2470884045033771</x:v>
      </x:c>
    </x:row>
    <x:row r="1504" ht="23" customHeight="1">
      <x:c r="A1504" s="13" t="str">
        <x:v>01503</x:v>
      </x:c>
      <x:c r="B1504" s="4" t="str">
        <x:v>Córdoba</x:v>
      </x:c>
      <x:c r="C1504" s="4" t="str">
        <x:v>2.º Bachillerato</x:v>
      </x:c>
      <x:c r="D1504" s="4" t="str">
        <x:v>C</x:v>
      </x:c>
      <x:c r="E1504" s="4" t="str">
        <x:v>alumna</x:v>
      </x:c>
      <x:c r="F1504" s="14" t="n">
        <x:f>IF((AG1504-1)=0,"",ROUND(10*Q1504/(AG1504-1),1))</x:f>
        <x:v>1.5</x:v>
      </x:c>
      <x:c r="G1504" s="14" t="n">
        <x:f>IF((AG1504-1)=0,"",ROUND(10*R1504/(AG1504-1),1))</x:f>
        <x:v>1.5</x:v>
      </x:c>
      <x:c r="H1504" s="14" t="n">
        <x:f>IF(R1504=0,"",ROUND(10*S1504/R1504,1))</x:f>
        <x:v>10</x:v>
      </x:c>
      <x:c r="I1504" s="14" t="n">
        <x:f>IF(AH1504=0,"",ROUND(10*AI1504/AH1504,1))</x:f>
        <x:v>10</x:v>
      </x:c>
      <x:c r="J1504" s="14" t="n">
        <x:f>IF((AG1504-1)=0,"",ROUND(10*T1504/(AG1504-1),1))</x:f>
        <x:v>0</x:v>
      </x:c>
      <x:c r="K1504" s="14" t="n">
        <x:f>IF((AG1504-1)=0,"",ROUND(10*U1504/(AG1504-1),1))</x:f>
        <x:v>0.7</x:v>
      </x:c>
      <x:c r="L1504" s="14" t="n">
        <x:f>IF(U1504=0,"",ROUND(10*V1504/U1504,1))</x:f>
        <x:v>0</x:v>
      </x:c>
      <x:c r="M1504" s="14" t="str">
        <x:f>IF(AJ1504=0,"",ROUND(10*AK1504/AJ1504,1))</x:f>
      </x:c>
      <x:c r="N1504" s="14" t="n">
        <x:f>ROUND(10*W1504/12,1)</x:f>
        <x:v>9.2</x:v>
      </x:c>
      <x:c r="O1504" s="14" t="n">
        <x:f>ROUND(10*AL1504,1)</x:f>
        <x:v>2.1</x:v>
      </x:c>
      <x:c r="P1504" s="14" t="n">
        <x:f>IF((AG1504-1)=0,"",ROUND(10*X1504/(AG1504-1),1))</x:f>
        <x:v>0</x:v>
      </x:c>
      <x:c r="Q1504" s="15" t="n">
        <x:f>COUNTIFS(Relaciones!$E$19212:$E$19585,A1504,Relaciones!$F$19212:$F$19585,"amistad")</x:f>
        <x:v>4</x:v>
      </x:c>
      <x:c r="R1504" s="15" t="n">
        <x:f>COUNTIFS(Relaciones!$D$19212:$D$19585,A1504,Relaciones!$F$19212:$F$19585,"amistad")</x:f>
        <x:v>4</x:v>
      </x:c>
      <x:c r="S1504" s="15" t="n">
        <x:f>SUMIFS(Relaciones!$G$19212:$G$19585,Relaciones!$D$19212:$D$19585,A1504,Relaciones!$F$19212:$F$19585,"amistad")</x:f>
        <x:v>4</x:v>
      </x:c>
      <x:c r="T1504" s="15" t="n">
        <x:f>COUNTIFS(Relaciones!$E$19212:$E$19585,A1504,Relaciones!$F$19212:$F$19585,"rechazo")</x:f>
        <x:v>0</x:v>
      </x:c>
      <x:c r="U1504" s="15" t="n">
        <x:f>COUNTIFS(Relaciones!$D$19212:$D$19585,A1504,Relaciones!$F$19212:$F$19585,"rechazo")</x:f>
        <x:v>2</x:v>
      </x:c>
      <x:c r="V1504" s="15" t="n">
        <x:f>SUMIFS(Relaciones!$G$19212:$G$19585,Relaciones!$D$19212:$D$19585,A1504,Relaciones!$F$19212:$F$19585,"rechazo")</x:f>
        <x:v>0</x:v>
      </x:c>
      <x:c r="W1504" s="15" t="n">
        <x:f>SUM(INDEX(Respuestas!$B$1486:$B$1513,MATCH(A1504,Respuestas!$A$1486:$A$1513,0)),INDEX(Respuestas!$C$1486:$C$1513,MATCH(A1504,Respuestas!$A$1486:$A$1513,0)),INDEX(Respuestas!$D$1486:$D$1513,MATCH(A1504,Respuestas!$A$1486:$A$1513,0)),INDEX(Respuestas!$E$1486:$E$1513,MATCH(A1504,Respuestas!$A$1486:$A$1513,0)))</x:f>
        <x:v>11</x:v>
      </x:c>
      <x:c r="X1504" s="15" t="n">
        <x:f>COUNTIFS(Relaciones!$E$19212:$E$19585,A1504,Relaciones!$F$19212:$F$19585,"mediacion")</x:f>
        <x:v>0</x:v>
      </x:c>
      <x:c r="Y1504" s="15" t="n">
        <x:f>COUNTIFS(Relaciones!$E$19212:$E$19585,A1504,Relaciones!$F$19212:$F$19585,"mediacion_negativa")</x:f>
        <x:v>0</x:v>
      </x:c>
      <x:c r="Z1504" s="15" t="n">
        <x:f>COUNTIFS(Relaciones!$E$19212:$E$19585,A1504,Relaciones!$F$19212:$F$19585,"bullying")</x:f>
        <x:v>0</x:v>
      </x:c>
      <x:c r="AA1504" s="4" t="str">
        <x:f>INDEX(Respuestas!$F$1486:$F$1513,MATCH(A1504,Respuestas!$A$1486:$A$1513,0))</x:f>
        <x:v>No</x:v>
      </x:c>
      <x:c r="AB1504" s="4" t="str">
        <x:f>INDEX(Respuestas!$G$1486:$G$1513,MATCH(A1504,Respuestas!$A$1486:$A$1513,0))</x:f>
        <x:v>Sí</x:v>
      </x:c>
      <x:c r="AC1504" s="4" t="str">
        <x:f>INDEX(Respuestas!$H$1486:$H$1513,MATCH(A1504,Respuestas!$A$1486:$A$1513,0))</x:f>
        <x:v>No</x:v>
      </x:c>
      <x:c r="AD1504" s="4" t="str">
        <x:f>INDEX(Respuestas!$I$1486:$I$1513,MATCH(A1504,Respuestas!$A$1486:$A$1513,0))</x:f>
        <x:v>Sí</x:v>
      </x:c>
      <x:c r="AE1504" s="4" t="str">
        <x:f>INDEX(Respuestas!$J$1486:$J$1513,MATCH(A1504,Respuestas!$A$1486:$A$1513,0))</x:f>
        <x:v>G2</x:v>
      </x:c>
      <x:c r="AF1504" s="4" t="str">
        <x:v>normalizada_v1</x:v>
      </x:c>
      <x:c r="AG1504" s="4" t="n">
        <x:f>COUNTIFS($B$2:$B$1513,B1504,$C$2:$C$1513,C1504,$D$2:$D$1513,D1504)</x:f>
        <x:v>28</x:v>
      </x:c>
      <x:c r="AH1504" s="4" t="n">
        <x:f>COUNTIFS(Relaciones!$D$19212:$D$19585,A1504,Relaciones!$F$19212:$F$19585,"prediccion_amistad")</x:f>
        <x:v>3</x:v>
      </x:c>
      <x:c r="AI1504" s="4" t="n">
        <x:f>SUMIFS(Relaciones!$H$19212:$H$19585,Relaciones!$D$19212:$D$19585,A1504,Relaciones!$F$19212:$F$19585,"prediccion_amistad")</x:f>
        <x:v>3</x:v>
      </x:c>
      <x:c r="AJ1504" s="4" t="n">
        <x:f>COUNTIFS(Relaciones!$D$19212:$D$19585,A1504,Relaciones!$F$19212:$F$19585,"prediccion_rechazo")</x:f>
        <x:v>0</x:v>
      </x:c>
      <x:c r="AK1504" s="4" t="n">
        <x:f>SUMIFS(Relaciones!$H$19212:$H$19585,Relaciones!$D$19212:$D$19585,A1504,Relaciones!$F$19212:$F$19585,"prediccion_rechazo")</x:f>
        <x:v>0</x:v>
      </x:c>
      <x:c r="AL1504" s="4" t="n">
        <x:v>0.20972453313329265</x:v>
      </x:c>
    </x:row>
    <x:row r="1505" ht="23" customHeight="1">
      <x:c r="A1505" s="13" t="str">
        <x:v>01504</x:v>
      </x:c>
      <x:c r="B1505" s="4" t="str">
        <x:v>Córdoba</x:v>
      </x:c>
      <x:c r="C1505" s="4" t="str">
        <x:v>2.º Bachillerato</x:v>
      </x:c>
      <x:c r="D1505" s="4" t="str">
        <x:v>C</x:v>
      </x:c>
      <x:c r="E1505" s="4" t="str">
        <x:v>alumno</x:v>
      </x:c>
      <x:c r="F1505" s="14" t="n">
        <x:f>IF((AG1505-1)=0,"",ROUND(10*Q1505/(AG1505-1),1))</x:f>
        <x:v>1.5</x:v>
      </x:c>
      <x:c r="G1505" s="14" t="n">
        <x:f>IF((AG1505-1)=0,"",ROUND(10*R1505/(AG1505-1),1))</x:f>
        <x:v>1.9</x:v>
      </x:c>
      <x:c r="H1505" s="14" t="n">
        <x:f>IF(R1505=0,"",ROUND(10*S1505/R1505,1))</x:f>
        <x:v>8</x:v>
      </x:c>
      <x:c r="I1505" s="14" t="n">
        <x:f>IF(AH1505=0,"",ROUND(10*AI1505/AH1505,1))</x:f>
        <x:v>7.5</x:v>
      </x:c>
      <x:c r="J1505" s="14" t="n">
        <x:f>IF((AG1505-1)=0,"",ROUND(10*T1505/(AG1505-1),1))</x:f>
        <x:v>0</x:v>
      </x:c>
      <x:c r="K1505" s="14" t="n">
        <x:f>IF((AG1505-1)=0,"",ROUND(10*U1505/(AG1505-1),1))</x:f>
        <x:v>1.1</x:v>
      </x:c>
      <x:c r="L1505" s="14" t="n">
        <x:f>IF(U1505=0,"",ROUND(10*V1505/U1505,1))</x:f>
        <x:v>0</x:v>
      </x:c>
      <x:c r="M1505" s="14" t="n">
        <x:f>IF(AJ1505=0,"",ROUND(10*AK1505/AJ1505,1))</x:f>
        <x:v>0</x:v>
      </x:c>
      <x:c r="N1505" s="14" t="n">
        <x:f>ROUND(10*W1505/12,1)</x:f>
        <x:v>10</x:v>
      </x:c>
      <x:c r="O1505" s="14" t="n">
        <x:f>ROUND(10*AL1505,1)</x:f>
        <x:v>2.4</x:v>
      </x:c>
      <x:c r="P1505" s="14" t="n">
        <x:f>IF((AG1505-1)=0,"",ROUND(10*X1505/(AG1505-1),1))</x:f>
        <x:v>0</x:v>
      </x:c>
      <x:c r="Q1505" s="15" t="n">
        <x:f>COUNTIFS(Relaciones!$E$19212:$E$19585,A1505,Relaciones!$F$19212:$F$19585,"amistad")</x:f>
        <x:v>4</x:v>
      </x:c>
      <x:c r="R1505" s="15" t="n">
        <x:f>COUNTIFS(Relaciones!$D$19212:$D$19585,A1505,Relaciones!$F$19212:$F$19585,"amistad")</x:f>
        <x:v>5</x:v>
      </x:c>
      <x:c r="S1505" s="15" t="n">
        <x:f>SUMIFS(Relaciones!$G$19212:$G$19585,Relaciones!$D$19212:$D$19585,A1505,Relaciones!$F$19212:$F$19585,"amistad")</x:f>
        <x:v>4</x:v>
      </x:c>
      <x:c r="T1505" s="15" t="n">
        <x:f>COUNTIFS(Relaciones!$E$19212:$E$19585,A1505,Relaciones!$F$19212:$F$19585,"rechazo")</x:f>
        <x:v>0</x:v>
      </x:c>
      <x:c r="U1505" s="15" t="n">
        <x:f>COUNTIFS(Relaciones!$D$19212:$D$19585,A1505,Relaciones!$F$19212:$F$19585,"rechazo")</x:f>
        <x:v>3</x:v>
      </x:c>
      <x:c r="V1505" s="15" t="n">
        <x:f>SUMIFS(Relaciones!$G$19212:$G$19585,Relaciones!$D$19212:$D$19585,A1505,Relaciones!$F$19212:$F$19585,"rechazo")</x:f>
        <x:v>0</x:v>
      </x:c>
      <x:c r="W1505" s="15" t="n">
        <x:f>SUM(INDEX(Respuestas!$B$1486:$B$1513,MATCH(A1505,Respuestas!$A$1486:$A$1513,0)),INDEX(Respuestas!$C$1486:$C$1513,MATCH(A1505,Respuestas!$A$1486:$A$1513,0)),INDEX(Respuestas!$D$1486:$D$1513,MATCH(A1505,Respuestas!$A$1486:$A$1513,0)),INDEX(Respuestas!$E$1486:$E$1513,MATCH(A1505,Respuestas!$A$1486:$A$1513,0)))</x:f>
        <x:v>12</x:v>
      </x:c>
      <x:c r="X1505" s="15" t="n">
        <x:f>COUNTIFS(Relaciones!$E$19212:$E$19585,A1505,Relaciones!$F$19212:$F$19585,"mediacion")</x:f>
        <x:v>0</x:v>
      </x:c>
      <x:c r="Y1505" s="15" t="n">
        <x:f>COUNTIFS(Relaciones!$E$19212:$E$19585,A1505,Relaciones!$F$19212:$F$19585,"mediacion_negativa")</x:f>
        <x:v>0</x:v>
      </x:c>
      <x:c r="Z1505" s="15" t="n">
        <x:f>COUNTIFS(Relaciones!$E$19212:$E$19585,A1505,Relaciones!$F$19212:$F$19585,"bullying")</x:f>
        <x:v>0</x:v>
      </x:c>
      <x:c r="AA1505" s="4" t="str">
        <x:f>INDEX(Respuestas!$F$1486:$F$1513,MATCH(A1505,Respuestas!$A$1486:$A$1513,0))</x:f>
        <x:v>No</x:v>
      </x:c>
      <x:c r="AB1505" s="4" t="str">
        <x:f>INDEX(Respuestas!$G$1486:$G$1513,MATCH(A1505,Respuestas!$A$1486:$A$1513,0))</x:f>
        <x:v>Sí</x:v>
      </x:c>
      <x:c r="AC1505" s="4" t="str">
        <x:f>INDEX(Respuestas!$H$1486:$H$1513,MATCH(A1505,Respuestas!$A$1486:$A$1513,0))</x:f>
        <x:v>No</x:v>
      </x:c>
      <x:c r="AD1505" s="4" t="str">
        <x:f>INDEX(Respuestas!$I$1486:$I$1513,MATCH(A1505,Respuestas!$A$1486:$A$1513,0))</x:f>
        <x:v>Sí</x:v>
      </x:c>
      <x:c r="AE1505" s="4" t="str">
        <x:f>INDEX(Respuestas!$J$1486:$J$1513,MATCH(A1505,Respuestas!$A$1486:$A$1513,0))</x:f>
        <x:v>G2</x:v>
      </x:c>
      <x:c r="AF1505" s="4" t="str">
        <x:v>normalizada_v1</x:v>
      </x:c>
      <x:c r="AG1505" s="4" t="n">
        <x:f>COUNTIFS($B$2:$B$1513,B1505,$C$2:$C$1513,C1505,$D$2:$D$1513,D1505)</x:f>
        <x:v>28</x:v>
      </x:c>
      <x:c r="AH1505" s="4" t="n">
        <x:f>COUNTIFS(Relaciones!$D$19212:$D$19585,A1505,Relaciones!$F$19212:$F$19585,"prediccion_amistad")</x:f>
        <x:v>4</x:v>
      </x:c>
      <x:c r="AI1505" s="4" t="n">
        <x:f>SUMIFS(Relaciones!$H$19212:$H$19585,Relaciones!$D$19212:$D$19585,A1505,Relaciones!$F$19212:$F$19585,"prediccion_amistad")</x:f>
        <x:v>3</x:v>
      </x:c>
      <x:c r="AJ1505" s="4" t="n">
        <x:f>COUNTIFS(Relaciones!$D$19212:$D$19585,A1505,Relaciones!$F$19212:$F$19585,"prediccion_rechazo")</x:f>
        <x:v>1</x:v>
      </x:c>
      <x:c r="AK1505" s="4" t="n">
        <x:f>SUMIFS(Relaciones!$H$19212:$H$19585,Relaciones!$D$19212:$D$19585,A1505,Relaciones!$F$19212:$F$19585,"prediccion_rechazo")</x:f>
        <x:v>0</x:v>
      </x:c>
      <x:c r="AL1505" s="4" t="n">
        <x:v>0.24240305661161568</x:v>
      </x:c>
    </x:row>
    <x:row r="1506" ht="23" customHeight="1">
      <x:c r="A1506" s="13" t="str">
        <x:v>01505</x:v>
      </x:c>
      <x:c r="B1506" s="4" t="str">
        <x:v>Córdoba</x:v>
      </x:c>
      <x:c r="C1506" s="4" t="str">
        <x:v>2.º Bachillerato</x:v>
      </x:c>
      <x:c r="D1506" s="4" t="str">
        <x:v>C</x:v>
      </x:c>
      <x:c r="E1506" s="4" t="str">
        <x:v>alumna</x:v>
      </x:c>
      <x:c r="F1506" s="14" t="n">
        <x:f>IF((AG1506-1)=0,"",ROUND(10*Q1506/(AG1506-1),1))</x:f>
        <x:v>1.5</x:v>
      </x:c>
      <x:c r="G1506" s="14" t="n">
        <x:f>IF((AG1506-1)=0,"",ROUND(10*R1506/(AG1506-1),1))</x:f>
        <x:v>1.5</x:v>
      </x:c>
      <x:c r="H1506" s="14" t="n">
        <x:f>IF(R1506=0,"",ROUND(10*S1506/R1506,1))</x:f>
        <x:v>10</x:v>
      </x:c>
      <x:c r="I1506" s="14" t="n">
        <x:f>IF(AH1506=0,"",ROUND(10*AI1506/AH1506,1))</x:f>
        <x:v>10</x:v>
      </x:c>
      <x:c r="J1506" s="14" t="n">
        <x:f>IF((AG1506-1)=0,"",ROUND(10*T1506/(AG1506-1),1))</x:f>
        <x:v>0</x:v>
      </x:c>
      <x:c r="K1506" s="14" t="n">
        <x:f>IF((AG1506-1)=0,"",ROUND(10*U1506/(AG1506-1),1))</x:f>
        <x:v>0.7</x:v>
      </x:c>
      <x:c r="L1506" s="14" t="n">
        <x:f>IF(U1506=0,"",ROUND(10*V1506/U1506,1))</x:f>
        <x:v>0</x:v>
      </x:c>
      <x:c r="M1506" s="14" t="str">
        <x:f>IF(AJ1506=0,"",ROUND(10*AK1506/AJ1506,1))</x:f>
      </x:c>
      <x:c r="N1506" s="14" t="n">
        <x:f>ROUND(10*W1506/12,1)</x:f>
        <x:v>7.5</x:v>
      </x:c>
      <x:c r="O1506" s="14" t="n">
        <x:f>ROUND(10*AL1506,1)</x:f>
        <x:v>2.2</x:v>
      </x:c>
      <x:c r="P1506" s="14" t="n">
        <x:f>IF((AG1506-1)=0,"",ROUND(10*X1506/(AG1506-1),1))</x:f>
        <x:v>0</x:v>
      </x:c>
      <x:c r="Q1506" s="15" t="n">
        <x:f>COUNTIFS(Relaciones!$E$19212:$E$19585,A1506,Relaciones!$F$19212:$F$19585,"amistad")</x:f>
        <x:v>4</x:v>
      </x:c>
      <x:c r="R1506" s="15" t="n">
        <x:f>COUNTIFS(Relaciones!$D$19212:$D$19585,A1506,Relaciones!$F$19212:$F$19585,"amistad")</x:f>
        <x:v>4</x:v>
      </x:c>
      <x:c r="S1506" s="15" t="n">
        <x:f>SUMIFS(Relaciones!$G$19212:$G$19585,Relaciones!$D$19212:$D$19585,A1506,Relaciones!$F$19212:$F$19585,"amistad")</x:f>
        <x:v>4</x:v>
      </x:c>
      <x:c r="T1506" s="15" t="n">
        <x:f>COUNTIFS(Relaciones!$E$19212:$E$19585,A1506,Relaciones!$F$19212:$F$19585,"rechazo")</x:f>
        <x:v>0</x:v>
      </x:c>
      <x:c r="U1506" s="15" t="n">
        <x:f>COUNTIFS(Relaciones!$D$19212:$D$19585,A1506,Relaciones!$F$19212:$F$19585,"rechazo")</x:f>
        <x:v>2</x:v>
      </x:c>
      <x:c r="V1506" s="15" t="n">
        <x:f>SUMIFS(Relaciones!$G$19212:$G$19585,Relaciones!$D$19212:$D$19585,A1506,Relaciones!$F$19212:$F$19585,"rechazo")</x:f>
        <x:v>0</x:v>
      </x:c>
      <x:c r="W1506" s="15" t="n">
        <x:f>SUM(INDEX(Respuestas!$B$1486:$B$1513,MATCH(A1506,Respuestas!$A$1486:$A$1513,0)),INDEX(Respuestas!$C$1486:$C$1513,MATCH(A1506,Respuestas!$A$1486:$A$1513,0)),INDEX(Respuestas!$D$1486:$D$1513,MATCH(A1506,Respuestas!$A$1486:$A$1513,0)),INDEX(Respuestas!$E$1486:$E$1513,MATCH(A1506,Respuestas!$A$1486:$A$1513,0)))</x:f>
        <x:v>9</x:v>
      </x:c>
      <x:c r="X1506" s="15" t="n">
        <x:f>COUNTIFS(Relaciones!$E$19212:$E$19585,A1506,Relaciones!$F$19212:$F$19585,"mediacion")</x:f>
        <x:v>0</x:v>
      </x:c>
      <x:c r="Y1506" s="15" t="n">
        <x:f>COUNTIFS(Relaciones!$E$19212:$E$19585,A1506,Relaciones!$F$19212:$F$19585,"mediacion_negativa")</x:f>
        <x:v>0</x:v>
      </x:c>
      <x:c r="Z1506" s="15" t="n">
        <x:f>COUNTIFS(Relaciones!$E$19212:$E$19585,A1506,Relaciones!$F$19212:$F$19585,"bullying")</x:f>
        <x:v>0</x:v>
      </x:c>
      <x:c r="AA1506" s="4" t="str">
        <x:f>INDEX(Respuestas!$F$1486:$F$1513,MATCH(A1506,Respuestas!$A$1486:$A$1513,0))</x:f>
        <x:v>No</x:v>
      </x:c>
      <x:c r="AB1506" s="4" t="str">
        <x:f>INDEX(Respuestas!$G$1486:$G$1513,MATCH(A1506,Respuestas!$A$1486:$A$1513,0))</x:f>
        <x:v>Sí</x:v>
      </x:c>
      <x:c r="AC1506" s="4" t="str">
        <x:f>INDEX(Respuestas!$H$1486:$H$1513,MATCH(A1506,Respuestas!$A$1486:$A$1513,0))</x:f>
        <x:v>No</x:v>
      </x:c>
      <x:c r="AD1506" s="4" t="str">
        <x:f>INDEX(Respuestas!$I$1486:$I$1513,MATCH(A1506,Respuestas!$A$1486:$A$1513,0))</x:f>
        <x:v>No</x:v>
      </x:c>
      <x:c r="AE1506" s="4" t="str">
        <x:f>INDEX(Respuestas!$J$1486:$J$1513,MATCH(A1506,Respuestas!$A$1486:$A$1513,0))</x:f>
        <x:v>G2</x:v>
      </x:c>
      <x:c r="AF1506" s="4" t="str">
        <x:v>normalizada_v1</x:v>
      </x:c>
      <x:c r="AG1506" s="4" t="n">
        <x:f>COUNTIFS($B$2:$B$1513,B1506,$C$2:$C$1513,C1506,$D$2:$D$1513,D1506)</x:f>
        <x:v>28</x:v>
      </x:c>
      <x:c r="AH1506" s="4" t="n">
        <x:f>COUNTIFS(Relaciones!$D$19212:$D$19585,A1506,Relaciones!$F$19212:$F$19585,"prediccion_amistad")</x:f>
        <x:v>3</x:v>
      </x:c>
      <x:c r="AI1506" s="4" t="n">
        <x:f>SUMIFS(Relaciones!$H$19212:$H$19585,Relaciones!$D$19212:$D$19585,A1506,Relaciones!$F$19212:$F$19585,"prediccion_amistad")</x:f>
        <x:v>3</x:v>
      </x:c>
      <x:c r="AJ1506" s="4" t="n">
        <x:f>COUNTIFS(Relaciones!$D$19212:$D$19585,A1506,Relaciones!$F$19212:$F$19585,"prediccion_rechazo")</x:f>
        <x:v>0</x:v>
      </x:c>
      <x:c r="AK1506" s="4" t="n">
        <x:f>SUMIFS(Relaciones!$H$19212:$H$19585,Relaciones!$D$19212:$D$19585,A1506,Relaciones!$F$19212:$F$19585,"prediccion_rechazo")</x:f>
        <x:v>0</x:v>
      </x:c>
      <x:c r="AL1506" s="4" t="n">
        <x:v>0.21539321742342268</x:v>
      </x:c>
    </x:row>
    <x:row r="1507" ht="23" customHeight="1">
      <x:c r="A1507" s="13" t="str">
        <x:v>01506</x:v>
      </x:c>
      <x:c r="B1507" s="4" t="str">
        <x:v>Córdoba</x:v>
      </x:c>
      <x:c r="C1507" s="4" t="str">
        <x:v>2.º Bachillerato</x:v>
      </x:c>
      <x:c r="D1507" s="4" t="str">
        <x:v>C</x:v>
      </x:c>
      <x:c r="E1507" s="4" t="str">
        <x:v>alumno</x:v>
      </x:c>
      <x:c r="F1507" s="14" t="n">
        <x:f>IF((AG1507-1)=0,"",ROUND(10*Q1507/(AG1507-1),1))</x:f>
        <x:v>2.6</x:v>
      </x:c>
      <x:c r="G1507" s="14" t="n">
        <x:f>IF((AG1507-1)=0,"",ROUND(10*R1507/(AG1507-1),1))</x:f>
        <x:v>0.7</x:v>
      </x:c>
      <x:c r="H1507" s="14" t="n">
        <x:f>IF(R1507=0,"",ROUND(10*S1507/R1507,1))</x:f>
        <x:v>10</x:v>
      </x:c>
      <x:c r="I1507" s="14" t="n">
        <x:f>IF(AH1507=0,"",ROUND(10*AI1507/AH1507,1))</x:f>
        <x:v>10</x:v>
      </x:c>
      <x:c r="J1507" s="14" t="n">
        <x:f>IF((AG1507-1)=0,"",ROUND(10*T1507/(AG1507-1),1))</x:f>
        <x:v>0</x:v>
      </x:c>
      <x:c r="K1507" s="14" t="n">
        <x:f>IF((AG1507-1)=0,"",ROUND(10*U1507/(AG1507-1),1))</x:f>
        <x:v>0</x:v>
      </x:c>
      <x:c r="L1507" s="14" t="str">
        <x:f>IF(U1507=0,"",ROUND(10*V1507/U1507,1))</x:f>
      </x:c>
      <x:c r="M1507" s="14" t="str">
        <x:f>IF(AJ1507=0,"",ROUND(10*AK1507/AJ1507,1))</x:f>
      </x:c>
      <x:c r="N1507" s="14" t="n">
        <x:f>ROUND(10*W1507/12,1)</x:f>
        <x:v>8.3</x:v>
      </x:c>
      <x:c r="O1507" s="14" t="n">
        <x:f>ROUND(10*AL1507,1)</x:f>
        <x:v>1.1</x:v>
      </x:c>
      <x:c r="P1507" s="14" t="n">
        <x:f>IF((AG1507-1)=0,"",ROUND(10*X1507/(AG1507-1),1))</x:f>
        <x:v>1.9</x:v>
      </x:c>
      <x:c r="Q1507" s="15" t="n">
        <x:f>COUNTIFS(Relaciones!$E$19212:$E$19585,A1507,Relaciones!$F$19212:$F$19585,"amistad")</x:f>
        <x:v>7</x:v>
      </x:c>
      <x:c r="R1507" s="15" t="n">
        <x:f>COUNTIFS(Relaciones!$D$19212:$D$19585,A1507,Relaciones!$F$19212:$F$19585,"amistad")</x:f>
        <x:v>2</x:v>
      </x:c>
      <x:c r="S1507" s="15" t="n">
        <x:f>SUMIFS(Relaciones!$G$19212:$G$19585,Relaciones!$D$19212:$D$19585,A1507,Relaciones!$F$19212:$F$19585,"amistad")</x:f>
        <x:v>2</x:v>
      </x:c>
      <x:c r="T1507" s="15" t="n">
        <x:f>COUNTIFS(Relaciones!$E$19212:$E$19585,A1507,Relaciones!$F$19212:$F$19585,"rechazo")</x:f>
        <x:v>0</x:v>
      </x:c>
      <x:c r="U1507" s="15" t="n">
        <x:f>COUNTIFS(Relaciones!$D$19212:$D$19585,A1507,Relaciones!$F$19212:$F$19585,"rechazo")</x:f>
        <x:v>0</x:v>
      </x:c>
      <x:c r="V1507" s="15" t="n">
        <x:f>SUMIFS(Relaciones!$G$19212:$G$19585,Relaciones!$D$19212:$D$19585,A1507,Relaciones!$F$19212:$F$19585,"rechazo")</x:f>
        <x:v>0</x:v>
      </x:c>
      <x:c r="W1507" s="15" t="n">
        <x:f>SUM(INDEX(Respuestas!$B$1486:$B$1513,MATCH(A1507,Respuestas!$A$1486:$A$1513,0)),INDEX(Respuestas!$C$1486:$C$1513,MATCH(A1507,Respuestas!$A$1486:$A$1513,0)),INDEX(Respuestas!$D$1486:$D$1513,MATCH(A1507,Respuestas!$A$1486:$A$1513,0)),INDEX(Respuestas!$E$1486:$E$1513,MATCH(A1507,Respuestas!$A$1486:$A$1513,0)))</x:f>
        <x:v>10</x:v>
      </x:c>
      <x:c r="X1507" s="15" t="n">
        <x:f>COUNTIFS(Relaciones!$E$19212:$E$19585,A1507,Relaciones!$F$19212:$F$19585,"mediacion")</x:f>
        <x:v>5</x:v>
      </x:c>
      <x:c r="Y1507" s="15" t="n">
        <x:f>COUNTIFS(Relaciones!$E$19212:$E$19585,A1507,Relaciones!$F$19212:$F$19585,"mediacion_negativa")</x:f>
        <x:v>0</x:v>
      </x:c>
      <x:c r="Z1507" s="15" t="n">
        <x:f>COUNTIFS(Relaciones!$E$19212:$E$19585,A1507,Relaciones!$F$19212:$F$19585,"bullying")</x:f>
        <x:v>0</x:v>
      </x:c>
      <x:c r="AA1507" s="4" t="str">
        <x:f>INDEX(Respuestas!$F$1486:$F$1513,MATCH(A1507,Respuestas!$A$1486:$A$1513,0))</x:f>
        <x:v>No</x:v>
      </x:c>
      <x:c r="AB1507" s="4" t="str">
        <x:f>INDEX(Respuestas!$G$1486:$G$1513,MATCH(A1507,Respuestas!$A$1486:$A$1513,0))</x:f>
        <x:v>Sí</x:v>
      </x:c>
      <x:c r="AC1507" s="4" t="str">
        <x:f>INDEX(Respuestas!$H$1486:$H$1513,MATCH(A1507,Respuestas!$A$1486:$A$1513,0))</x:f>
        <x:v>No</x:v>
      </x:c>
      <x:c r="AD1507" s="4" t="str">
        <x:f>INDEX(Respuestas!$I$1486:$I$1513,MATCH(A1507,Respuestas!$A$1486:$A$1513,0))</x:f>
        <x:v>Sí</x:v>
      </x:c>
      <x:c r="AE1507" s="4" t="str">
        <x:f>INDEX(Respuestas!$J$1486:$J$1513,MATCH(A1507,Respuestas!$A$1486:$A$1513,0))</x:f>
        <x:v>G3</x:v>
      </x:c>
      <x:c r="AF1507" s="4" t="str">
        <x:v>normalizada_v1</x:v>
      </x:c>
      <x:c r="AG1507" s="4" t="n">
        <x:f>COUNTIFS($B$2:$B$1513,B1507,$C$2:$C$1513,C1507,$D$2:$D$1513,D1507)</x:f>
        <x:v>28</x:v>
      </x:c>
      <x:c r="AH1507" s="4" t="n">
        <x:f>COUNTIFS(Relaciones!$D$19212:$D$19585,A1507,Relaciones!$F$19212:$F$19585,"prediccion_amistad")</x:f>
        <x:v>5</x:v>
      </x:c>
      <x:c r="AI1507" s="4" t="n">
        <x:f>SUMIFS(Relaciones!$H$19212:$H$19585,Relaciones!$D$19212:$D$19585,A1507,Relaciones!$F$19212:$F$19585,"prediccion_amistad")</x:f>
        <x:v>5</x:v>
      </x:c>
      <x:c r="AJ1507" s="4" t="n">
        <x:f>COUNTIFS(Relaciones!$D$19212:$D$19585,A1507,Relaciones!$F$19212:$F$19585,"prediccion_rechazo")</x:f>
        <x:v>0</x:v>
      </x:c>
      <x:c r="AK1507" s="4" t="n">
        <x:f>SUMIFS(Relaciones!$H$19212:$H$19585,Relaciones!$D$19212:$D$19585,A1507,Relaciones!$F$19212:$F$19585,"prediccion_rechazo")</x:f>
        <x:v>0</x:v>
      </x:c>
      <x:c r="AL1507" s="4" t="n">
        <x:v>0.10960633975613575</x:v>
      </x:c>
    </x:row>
    <x:row r="1508" ht="23" customHeight="1">
      <x:c r="A1508" s="13" t="str">
        <x:v>01507</x:v>
      </x:c>
      <x:c r="B1508" s="4" t="str">
        <x:v>Córdoba</x:v>
      </x:c>
      <x:c r="C1508" s="4" t="str">
        <x:v>2.º Bachillerato</x:v>
      </x:c>
      <x:c r="D1508" s="4" t="str">
        <x:v>C</x:v>
      </x:c>
      <x:c r="E1508" s="4" t="str">
        <x:v>alumna</x:v>
      </x:c>
      <x:c r="F1508" s="14" t="n">
        <x:f>IF((AG1508-1)=0,"",ROUND(10*Q1508/(AG1508-1),1))</x:f>
        <x:v>0.7</x:v>
      </x:c>
      <x:c r="G1508" s="14" t="n">
        <x:f>IF((AG1508-1)=0,"",ROUND(10*R1508/(AG1508-1),1))</x:f>
        <x:v>0.7</x:v>
      </x:c>
      <x:c r="H1508" s="14" t="n">
        <x:f>IF(R1508=0,"",ROUND(10*S1508/R1508,1))</x:f>
        <x:v>10</x:v>
      </x:c>
      <x:c r="I1508" s="14" t="n">
        <x:f>IF(AH1508=0,"",ROUND(10*AI1508/AH1508,1))</x:f>
        <x:v>5</x:v>
      </x:c>
      <x:c r="J1508" s="14" t="n">
        <x:f>IF((AG1508-1)=0,"",ROUND(10*T1508/(AG1508-1),1))</x:f>
        <x:v>0</x:v>
      </x:c>
      <x:c r="K1508" s="14" t="n">
        <x:f>IF((AG1508-1)=0,"",ROUND(10*U1508/(AG1508-1),1))</x:f>
        <x:v>0.7</x:v>
      </x:c>
      <x:c r="L1508" s="14" t="n">
        <x:f>IF(U1508=0,"",ROUND(10*V1508/U1508,1))</x:f>
        <x:v>0</x:v>
      </x:c>
      <x:c r="M1508" s="14" t="n">
        <x:f>IF(AJ1508=0,"",ROUND(10*AK1508/AJ1508,1))</x:f>
        <x:v>0</x:v>
      </x:c>
      <x:c r="N1508" s="14" t="n">
        <x:f>ROUND(10*W1508/12,1)</x:f>
        <x:v>9.2</x:v>
      </x:c>
      <x:c r="O1508" s="14" t="n">
        <x:f>ROUND(10*AL1508,1)</x:f>
        <x:v>0.2</x:v>
      </x:c>
      <x:c r="P1508" s="14" t="n">
        <x:f>IF((AG1508-1)=0,"",ROUND(10*X1508/(AG1508-1),1))</x:f>
        <x:v>0</x:v>
      </x:c>
      <x:c r="Q1508" s="15" t="n">
        <x:f>COUNTIFS(Relaciones!$E$19212:$E$19585,A1508,Relaciones!$F$19212:$F$19585,"amistad")</x:f>
        <x:v>2</x:v>
      </x:c>
      <x:c r="R1508" s="15" t="n">
        <x:f>COUNTIFS(Relaciones!$D$19212:$D$19585,A1508,Relaciones!$F$19212:$F$19585,"amistad")</x:f>
        <x:v>2</x:v>
      </x:c>
      <x:c r="S1508" s="15" t="n">
        <x:f>SUMIFS(Relaciones!$G$19212:$G$19585,Relaciones!$D$19212:$D$19585,A1508,Relaciones!$F$19212:$F$19585,"amistad")</x:f>
        <x:v>2</x:v>
      </x:c>
      <x:c r="T1508" s="15" t="n">
        <x:f>COUNTIFS(Relaciones!$E$19212:$E$19585,A1508,Relaciones!$F$19212:$F$19585,"rechazo")</x:f>
        <x:v>0</x:v>
      </x:c>
      <x:c r="U1508" s="15" t="n">
        <x:f>COUNTIFS(Relaciones!$D$19212:$D$19585,A1508,Relaciones!$F$19212:$F$19585,"rechazo")</x:f>
        <x:v>2</x:v>
      </x:c>
      <x:c r="V1508" s="15" t="n">
        <x:f>SUMIFS(Relaciones!$G$19212:$G$19585,Relaciones!$D$19212:$D$19585,A1508,Relaciones!$F$19212:$F$19585,"rechazo")</x:f>
        <x:v>0</x:v>
      </x:c>
      <x:c r="W1508" s="15" t="n">
        <x:f>SUM(INDEX(Respuestas!$B$1486:$B$1513,MATCH(A1508,Respuestas!$A$1486:$A$1513,0)),INDEX(Respuestas!$C$1486:$C$1513,MATCH(A1508,Respuestas!$A$1486:$A$1513,0)),INDEX(Respuestas!$D$1486:$D$1513,MATCH(A1508,Respuestas!$A$1486:$A$1513,0)),INDEX(Respuestas!$E$1486:$E$1513,MATCH(A1508,Respuestas!$A$1486:$A$1513,0)))</x:f>
        <x:v>11</x:v>
      </x:c>
      <x:c r="X1508" s="15" t="n">
        <x:f>COUNTIFS(Relaciones!$E$19212:$E$19585,A1508,Relaciones!$F$19212:$F$19585,"mediacion")</x:f>
        <x:v>0</x:v>
      </x:c>
      <x:c r="Y1508" s="15" t="n">
        <x:f>COUNTIFS(Relaciones!$E$19212:$E$19585,A1508,Relaciones!$F$19212:$F$19585,"mediacion_negativa")</x:f>
        <x:v>0</x:v>
      </x:c>
      <x:c r="Z1508" s="15" t="n">
        <x:f>COUNTIFS(Relaciones!$E$19212:$E$19585,A1508,Relaciones!$F$19212:$F$19585,"bullying")</x:f>
        <x:v>0</x:v>
      </x:c>
      <x:c r="AA1508" s="4" t="str">
        <x:f>INDEX(Respuestas!$F$1486:$F$1513,MATCH(A1508,Respuestas!$A$1486:$A$1513,0))</x:f>
        <x:v>No</x:v>
      </x:c>
      <x:c r="AB1508" s="4" t="str">
        <x:f>INDEX(Respuestas!$G$1486:$G$1513,MATCH(A1508,Respuestas!$A$1486:$A$1513,0))</x:f>
        <x:v>Sí</x:v>
      </x:c>
      <x:c r="AC1508" s="4" t="str">
        <x:f>INDEX(Respuestas!$H$1486:$H$1513,MATCH(A1508,Respuestas!$A$1486:$A$1513,0))</x:f>
        <x:v>No</x:v>
      </x:c>
      <x:c r="AD1508" s="4" t="str">
        <x:f>INDEX(Respuestas!$I$1486:$I$1513,MATCH(A1508,Respuestas!$A$1486:$A$1513,0))</x:f>
        <x:v>Sí</x:v>
      </x:c>
      <x:c r="AE1508" s="4" t="str">
        <x:f>INDEX(Respuestas!$J$1486:$J$1513,MATCH(A1508,Respuestas!$A$1486:$A$1513,0))</x:f>
        <x:v>G3</x:v>
      </x:c>
      <x:c r="AF1508" s="4" t="str">
        <x:v>normalizada_v1</x:v>
      </x:c>
      <x:c r="AG1508" s="4" t="n">
        <x:f>COUNTIFS($B$2:$B$1513,B1508,$C$2:$C$1513,C1508,$D$2:$D$1513,D1508)</x:f>
        <x:v>28</x:v>
      </x:c>
      <x:c r="AH1508" s="4" t="n">
        <x:f>COUNTIFS(Relaciones!$D$19212:$D$19585,A1508,Relaciones!$F$19212:$F$19585,"prediccion_amistad")</x:f>
        <x:v>2</x:v>
      </x:c>
      <x:c r="AI1508" s="4" t="n">
        <x:f>SUMIFS(Relaciones!$H$19212:$H$19585,Relaciones!$D$19212:$D$19585,A1508,Relaciones!$F$19212:$F$19585,"prediccion_amistad")</x:f>
        <x:v>1</x:v>
      </x:c>
      <x:c r="AJ1508" s="4" t="n">
        <x:f>COUNTIFS(Relaciones!$D$19212:$D$19585,A1508,Relaciones!$F$19212:$F$19585,"prediccion_rechazo")</x:f>
        <x:v>1</x:v>
      </x:c>
      <x:c r="AK1508" s="4" t="n">
        <x:f>SUMIFS(Relaciones!$H$19212:$H$19585,Relaciones!$D$19212:$D$19585,A1508,Relaciones!$F$19212:$F$19585,"prediccion_rechazo")</x:f>
        <x:v>0</x:v>
      </x:c>
      <x:c r="AL1508" s="4" t="n">
        <x:v>0.023003607387095924</x:v>
      </x:c>
    </x:row>
    <x:row r="1509" ht="23" customHeight="1">
      <x:c r="A1509" s="13" t="str">
        <x:v>01508</x:v>
      </x:c>
      <x:c r="B1509" s="4" t="str">
        <x:v>Córdoba</x:v>
      </x:c>
      <x:c r="C1509" s="4" t="str">
        <x:v>2.º Bachillerato</x:v>
      </x:c>
      <x:c r="D1509" s="4" t="str">
        <x:v>C</x:v>
      </x:c>
      <x:c r="E1509" s="4" t="str">
        <x:v>alumno</x:v>
      </x:c>
      <x:c r="F1509" s="14" t="n">
        <x:f>IF((AG1509-1)=0,"",ROUND(10*Q1509/(AG1509-1),1))</x:f>
        <x:v>0.4</x:v>
      </x:c>
      <x:c r="G1509" s="14" t="n">
        <x:f>IF((AG1509-1)=0,"",ROUND(10*R1509/(AG1509-1),1))</x:f>
        <x:v>0.7</x:v>
      </x:c>
      <x:c r="H1509" s="14" t="n">
        <x:f>IF(R1509=0,"",ROUND(10*S1509/R1509,1))</x:f>
        <x:v>5</x:v>
      </x:c>
      <x:c r="I1509" s="14" t="str">
        <x:f>IF(AH1509=0,"",ROUND(10*AI1509/AH1509,1))</x:f>
      </x:c>
      <x:c r="J1509" s="14" t="n">
        <x:f>IF((AG1509-1)=0,"",ROUND(10*T1509/(AG1509-1),1))</x:f>
        <x:v>0</x:v>
      </x:c>
      <x:c r="K1509" s="14" t="n">
        <x:f>IF((AG1509-1)=0,"",ROUND(10*U1509/(AG1509-1),1))</x:f>
        <x:v>1.1</x:v>
      </x:c>
      <x:c r="L1509" s="14" t="n">
        <x:f>IF(U1509=0,"",ROUND(10*V1509/U1509,1))</x:f>
        <x:v>0</x:v>
      </x:c>
      <x:c r="M1509" s="14" t="str">
        <x:f>IF(AJ1509=0,"",ROUND(10*AK1509/AJ1509,1))</x:f>
      </x:c>
      <x:c r="N1509" s="14" t="n">
        <x:f>ROUND(10*W1509/12,1)</x:f>
        <x:v>10</x:v>
      </x:c>
      <x:c r="O1509" s="14" t="n">
        <x:f>ROUND(10*AL1509,1)</x:f>
        <x:v>0.2</x:v>
      </x:c>
      <x:c r="P1509" s="14" t="n">
        <x:f>IF((AG1509-1)=0,"",ROUND(10*X1509/(AG1509-1),1))</x:f>
        <x:v>0</x:v>
      </x:c>
      <x:c r="Q1509" s="15" t="n">
        <x:f>COUNTIFS(Relaciones!$E$19212:$E$19585,A1509,Relaciones!$F$19212:$F$19585,"amistad")</x:f>
        <x:v>1</x:v>
      </x:c>
      <x:c r="R1509" s="15" t="n">
        <x:f>COUNTIFS(Relaciones!$D$19212:$D$19585,A1509,Relaciones!$F$19212:$F$19585,"amistad")</x:f>
        <x:v>2</x:v>
      </x:c>
      <x:c r="S1509" s="15" t="n">
        <x:f>SUMIFS(Relaciones!$G$19212:$G$19585,Relaciones!$D$19212:$D$19585,A1509,Relaciones!$F$19212:$F$19585,"amistad")</x:f>
        <x:v>1</x:v>
      </x:c>
      <x:c r="T1509" s="15" t="n">
        <x:f>COUNTIFS(Relaciones!$E$19212:$E$19585,A1509,Relaciones!$F$19212:$F$19585,"rechazo")</x:f>
        <x:v>0</x:v>
      </x:c>
      <x:c r="U1509" s="15" t="n">
        <x:f>COUNTIFS(Relaciones!$D$19212:$D$19585,A1509,Relaciones!$F$19212:$F$19585,"rechazo")</x:f>
        <x:v>3</x:v>
      </x:c>
      <x:c r="V1509" s="15" t="n">
        <x:f>SUMIFS(Relaciones!$G$19212:$G$19585,Relaciones!$D$19212:$D$19585,A1509,Relaciones!$F$19212:$F$19585,"rechazo")</x:f>
        <x:v>0</x:v>
      </x:c>
      <x:c r="W1509" s="15" t="n">
        <x:f>SUM(INDEX(Respuestas!$B$1486:$B$1513,MATCH(A1509,Respuestas!$A$1486:$A$1513,0)),INDEX(Respuestas!$C$1486:$C$1513,MATCH(A1509,Respuestas!$A$1486:$A$1513,0)),INDEX(Respuestas!$D$1486:$D$1513,MATCH(A1509,Respuestas!$A$1486:$A$1513,0)),INDEX(Respuestas!$E$1486:$E$1513,MATCH(A1509,Respuestas!$A$1486:$A$1513,0)))</x:f>
        <x:v>12</x:v>
      </x:c>
      <x:c r="X1509" s="15" t="n">
        <x:f>COUNTIFS(Relaciones!$E$19212:$E$19585,A1509,Relaciones!$F$19212:$F$19585,"mediacion")</x:f>
        <x:v>0</x:v>
      </x:c>
      <x:c r="Y1509" s="15" t="n">
        <x:f>COUNTIFS(Relaciones!$E$19212:$E$19585,A1509,Relaciones!$F$19212:$F$19585,"mediacion_negativa")</x:f>
        <x:v>0</x:v>
      </x:c>
      <x:c r="Z1509" s="15" t="n">
        <x:f>COUNTIFS(Relaciones!$E$19212:$E$19585,A1509,Relaciones!$F$19212:$F$19585,"bullying")</x:f>
        <x:v>2</x:v>
      </x:c>
      <x:c r="AA1509" s="4" t="str">
        <x:f>INDEX(Respuestas!$F$1486:$F$1513,MATCH(A1509,Respuestas!$A$1486:$A$1513,0))</x:f>
        <x:v>No</x:v>
      </x:c>
      <x:c r="AB1509" s="4" t="str">
        <x:f>INDEX(Respuestas!$G$1486:$G$1513,MATCH(A1509,Respuestas!$A$1486:$A$1513,0))</x:f>
        <x:v>Sí</x:v>
      </x:c>
      <x:c r="AC1509" s="4" t="str">
        <x:f>INDEX(Respuestas!$H$1486:$H$1513,MATCH(A1509,Respuestas!$A$1486:$A$1513,0))</x:f>
        <x:v>No</x:v>
      </x:c>
      <x:c r="AD1509" s="4" t="str">
        <x:f>INDEX(Respuestas!$I$1486:$I$1513,MATCH(A1509,Respuestas!$A$1486:$A$1513,0))</x:f>
        <x:v>Sí</x:v>
      </x:c>
      <x:c r="AE1509" s="4" t="str">
        <x:f>INDEX(Respuestas!$J$1486:$J$1513,MATCH(A1509,Respuestas!$A$1486:$A$1513,0))</x:f>
        <x:v>G3</x:v>
      </x:c>
      <x:c r="AF1509" s="4" t="str">
        <x:v>normalizada_v1</x:v>
      </x:c>
      <x:c r="AG1509" s="4" t="n">
        <x:f>COUNTIFS($B$2:$B$1513,B1509,$C$2:$C$1513,C1509,$D$2:$D$1513,D1509)</x:f>
        <x:v>28</x:v>
      </x:c>
      <x:c r="AH1509" s="4" t="n">
        <x:f>COUNTIFS(Relaciones!$D$19212:$D$19585,A1509,Relaciones!$F$19212:$F$19585,"prediccion_amistad")</x:f>
        <x:v>0</x:v>
      </x:c>
      <x:c r="AI1509" s="4" t="n">
        <x:f>SUMIFS(Relaciones!$H$19212:$H$19585,Relaciones!$D$19212:$D$19585,A1509,Relaciones!$F$19212:$F$19585,"prediccion_amistad")</x:f>
        <x:v>0</x:v>
      </x:c>
      <x:c r="AJ1509" s="4" t="n">
        <x:f>COUNTIFS(Relaciones!$D$19212:$D$19585,A1509,Relaciones!$F$19212:$F$19585,"prediccion_rechazo")</x:f>
        <x:v>0</x:v>
      </x:c>
      <x:c r="AK1509" s="4" t="n">
        <x:f>SUMIFS(Relaciones!$H$19212:$H$19585,Relaciones!$D$19212:$D$19585,A1509,Relaciones!$F$19212:$F$19585,"prediccion_rechazo")</x:f>
        <x:v>0</x:v>
      </x:c>
      <x:c r="AL1509" s="4" t="n">
        <x:v>0.023003607387095924</x:v>
      </x:c>
    </x:row>
    <x:row r="1510" ht="23" customHeight="1">
      <x:c r="A1510" s="13" t="str">
        <x:v>01509</x:v>
      </x:c>
      <x:c r="B1510" s="4" t="str">
        <x:v>Córdoba</x:v>
      </x:c>
      <x:c r="C1510" s="4" t="str">
        <x:v>2.º Bachillerato</x:v>
      </x:c>
      <x:c r="D1510" s="4" t="str">
        <x:v>C</x:v>
      </x:c>
      <x:c r="E1510" s="4" t="str">
        <x:v>alumna</x:v>
      </x:c>
      <x:c r="F1510" s="14" t="n">
        <x:f>IF((AG1510-1)=0,"",ROUND(10*Q1510/(AG1510-1),1))</x:f>
        <x:v>0</x:v>
      </x:c>
      <x:c r="G1510" s="14" t="n">
        <x:f>IF((AG1510-1)=0,"",ROUND(10*R1510/(AG1510-1),1))</x:f>
        <x:v>0.4</x:v>
      </x:c>
      <x:c r="H1510" s="14" t="n">
        <x:f>IF(R1510=0,"",ROUND(10*S1510/R1510,1))</x:f>
        <x:v>0</x:v>
      </x:c>
      <x:c r="I1510" s="14" t="str">
        <x:f>IF(AH1510=0,"",ROUND(10*AI1510/AH1510,1))</x:f>
      </x:c>
      <x:c r="J1510" s="14" t="n">
        <x:f>IF((AG1510-1)=0,"",ROUND(10*T1510/(AG1510-1),1))</x:f>
        <x:v>8.5</x:v>
      </x:c>
      <x:c r="K1510" s="14" t="n">
        <x:f>IF((AG1510-1)=0,"",ROUND(10*U1510/(AG1510-1),1))</x:f>
        <x:v>0.7</x:v>
      </x:c>
      <x:c r="L1510" s="14" t="n">
        <x:f>IF(U1510=0,"",ROUND(10*V1510/U1510,1))</x:f>
        <x:v>10</x:v>
      </x:c>
      <x:c r="M1510" s="14" t="n">
        <x:f>IF(AJ1510=0,"",ROUND(10*AK1510/AJ1510,1))</x:f>
        <x:v>10</x:v>
      </x:c>
      <x:c r="N1510" s="14" t="n">
        <x:f>ROUND(10*W1510/12,1)</x:f>
        <x:v>2.5</x:v>
      </x:c>
      <x:c r="O1510" s="14" t="n">
        <x:f>ROUND(10*AL1510,1)</x:f>
        <x:v>0.2</x:v>
      </x:c>
      <x:c r="P1510" s="14" t="n">
        <x:f>IF((AG1510-1)=0,"",ROUND(10*X1510/(AG1510-1),1))</x:f>
        <x:v>0</x:v>
      </x:c>
      <x:c r="Q1510" s="15" t="n">
        <x:f>COUNTIFS(Relaciones!$E$19212:$E$19585,A1510,Relaciones!$F$19212:$F$19585,"amistad")</x:f>
        <x:v>0</x:v>
      </x:c>
      <x:c r="R1510" s="15" t="n">
        <x:f>COUNTIFS(Relaciones!$D$19212:$D$19585,A1510,Relaciones!$F$19212:$F$19585,"amistad")</x:f>
        <x:v>1</x:v>
      </x:c>
      <x:c r="S1510" s="15" t="n">
        <x:f>SUMIFS(Relaciones!$G$19212:$G$19585,Relaciones!$D$19212:$D$19585,A1510,Relaciones!$F$19212:$F$19585,"amistad")</x:f>
        <x:v>0</x:v>
      </x:c>
      <x:c r="T1510" s="15" t="n">
        <x:f>COUNTIFS(Relaciones!$E$19212:$E$19585,A1510,Relaciones!$F$19212:$F$19585,"rechazo")</x:f>
        <x:v>23</x:v>
      </x:c>
      <x:c r="U1510" s="15" t="n">
        <x:f>COUNTIFS(Relaciones!$D$19212:$D$19585,A1510,Relaciones!$F$19212:$F$19585,"rechazo")</x:f>
        <x:v>2</x:v>
      </x:c>
      <x:c r="V1510" s="15" t="n">
        <x:f>SUMIFS(Relaciones!$G$19212:$G$19585,Relaciones!$D$19212:$D$19585,A1510,Relaciones!$F$19212:$F$19585,"rechazo")</x:f>
        <x:v>2</x:v>
      </x:c>
      <x:c r="W1510" s="15" t="n">
        <x:f>SUM(INDEX(Respuestas!$B$1486:$B$1513,MATCH(A1510,Respuestas!$A$1486:$A$1513,0)),INDEX(Respuestas!$C$1486:$C$1513,MATCH(A1510,Respuestas!$A$1486:$A$1513,0)),INDEX(Respuestas!$D$1486:$D$1513,MATCH(A1510,Respuestas!$A$1486:$A$1513,0)),INDEX(Respuestas!$E$1486:$E$1513,MATCH(A1510,Respuestas!$A$1486:$A$1513,0)))</x:f>
        <x:v>3</x:v>
      </x:c>
      <x:c r="X1510" s="15" t="n">
        <x:f>COUNTIFS(Relaciones!$E$19212:$E$19585,A1510,Relaciones!$F$19212:$F$19585,"mediacion")</x:f>
        <x:v>0</x:v>
      </x:c>
      <x:c r="Y1510" s="15" t="n">
        <x:f>COUNTIFS(Relaciones!$E$19212:$E$19585,A1510,Relaciones!$F$19212:$F$19585,"mediacion_negativa")</x:f>
        <x:v>7</x:v>
      </x:c>
      <x:c r="Z1510" s="15" t="n">
        <x:f>COUNTIFS(Relaciones!$E$19212:$E$19585,A1510,Relaciones!$F$19212:$F$19585,"bullying")</x:f>
        <x:v>3</x:v>
      </x:c>
      <x:c r="AA1510" s="4" t="str">
        <x:f>INDEX(Respuestas!$F$1486:$F$1513,MATCH(A1510,Respuestas!$A$1486:$A$1513,0))</x:f>
        <x:v>Sí</x:v>
      </x:c>
      <x:c r="AB1510" s="4" t="str">
        <x:f>INDEX(Respuestas!$G$1486:$G$1513,MATCH(A1510,Respuestas!$A$1486:$A$1513,0))</x:f>
        <x:v>Sí</x:v>
      </x:c>
      <x:c r="AC1510" s="4" t="str">
        <x:f>INDEX(Respuestas!$H$1486:$H$1513,MATCH(A1510,Respuestas!$A$1486:$A$1513,0))</x:f>
        <x:v>Sí</x:v>
      </x:c>
      <x:c r="AD1510" s="4" t="str">
        <x:f>INDEX(Respuestas!$I$1486:$I$1513,MATCH(A1510,Respuestas!$A$1486:$A$1513,0))</x:f>
        <x:v>Sí</x:v>
      </x:c>
      <x:c r="AE1510" s="4" t="str">
        <x:f>INDEX(Respuestas!$J$1486:$J$1513,MATCH(A1510,Respuestas!$A$1486:$A$1513,0))</x:f>
        <x:v>G3</x:v>
      </x:c>
      <x:c r="AF1510" s="4" t="str">
        <x:v>normalizada_v1</x:v>
      </x:c>
      <x:c r="AG1510" s="4" t="n">
        <x:f>COUNTIFS($B$2:$B$1513,B1510,$C$2:$C$1513,C1510,$D$2:$D$1513,D1510)</x:f>
        <x:v>28</x:v>
      </x:c>
      <x:c r="AH1510" s="4" t="n">
        <x:f>COUNTIFS(Relaciones!$D$19212:$D$19585,A1510,Relaciones!$F$19212:$F$19585,"prediccion_amistad")</x:f>
        <x:v>0</x:v>
      </x:c>
      <x:c r="AI1510" s="4" t="n">
        <x:f>SUMIFS(Relaciones!$H$19212:$H$19585,Relaciones!$D$19212:$D$19585,A1510,Relaciones!$F$19212:$F$19585,"prediccion_amistad")</x:f>
        <x:v>0</x:v>
      </x:c>
      <x:c r="AJ1510" s="4" t="n">
        <x:f>COUNTIFS(Relaciones!$D$19212:$D$19585,A1510,Relaciones!$F$19212:$F$19585,"prediccion_rechazo")</x:f>
        <x:v>18</x:v>
      </x:c>
      <x:c r="AK1510" s="4" t="n">
        <x:f>SUMIFS(Relaciones!$H$19212:$H$19585,Relaciones!$D$19212:$D$19585,A1510,Relaciones!$F$19212:$F$19585,"prediccion_rechazo")</x:f>
        <x:v>18</x:v>
      </x:c>
      <x:c r="AL1510" s="4" t="n">
        <x:v>0.019013213270972315</x:v>
      </x:c>
    </x:row>
    <x:row r="1511" ht="23" customHeight="1">
      <x:c r="A1511" s="13" t="str">
        <x:v>01510</x:v>
      </x:c>
      <x:c r="B1511" s="4" t="str">
        <x:v>Córdoba</x:v>
      </x:c>
      <x:c r="C1511" s="4" t="str">
        <x:v>2.º Bachillerato</x:v>
      </x:c>
      <x:c r="D1511" s="4" t="str">
        <x:v>C</x:v>
      </x:c>
      <x:c r="E1511" s="4" t="str">
        <x:v>alumno</x:v>
      </x:c>
      <x:c r="F1511" s="14" t="n">
        <x:f>IF((AG1511-1)=0,"",ROUND(10*Q1511/(AG1511-1),1))</x:f>
        <x:v>0</x:v>
      </x:c>
      <x:c r="G1511" s="14" t="n">
        <x:f>IF((AG1511-1)=0,"",ROUND(10*R1511/(AG1511-1),1))</x:f>
        <x:v>0.4</x:v>
      </x:c>
      <x:c r="H1511" s="14" t="n">
        <x:f>IF(R1511=0,"",ROUND(10*S1511/R1511,1))</x:f>
        <x:v>0</x:v>
      </x:c>
      <x:c r="I1511" s="14" t="n">
        <x:f>IF(AH1511=0,"",ROUND(10*AI1511/AH1511,1))</x:f>
        <x:v>0</x:v>
      </x:c>
      <x:c r="J1511" s="14" t="n">
        <x:f>IF((AG1511-1)=0,"",ROUND(10*T1511/(AG1511-1),1))</x:f>
        <x:v>8.5</x:v>
      </x:c>
      <x:c r="K1511" s="14" t="n">
        <x:f>IF((AG1511-1)=0,"",ROUND(10*U1511/(AG1511-1),1))</x:f>
        <x:v>1.1</x:v>
      </x:c>
      <x:c r="L1511" s="14" t="n">
        <x:f>IF(U1511=0,"",ROUND(10*V1511/U1511,1))</x:f>
        <x:v>10</x:v>
      </x:c>
      <x:c r="M1511" s="14" t="n">
        <x:f>IF(AJ1511=0,"",ROUND(10*AK1511/AJ1511,1))</x:f>
        <x:v>9.4</x:v>
      </x:c>
      <x:c r="N1511" s="14" t="n">
        <x:f>ROUND(10*W1511/12,1)</x:f>
        <x:v>3.3</x:v>
      </x:c>
      <x:c r="O1511" s="14" t="n">
        <x:f>ROUND(10*AL1511,1)</x:f>
        <x:v>0.2</x:v>
      </x:c>
      <x:c r="P1511" s="14" t="n">
        <x:f>IF((AG1511-1)=0,"",ROUND(10*X1511/(AG1511-1),1))</x:f>
        <x:v>0</x:v>
      </x:c>
      <x:c r="Q1511" s="15" t="n">
        <x:f>COUNTIFS(Relaciones!$E$19212:$E$19585,A1511,Relaciones!$F$19212:$F$19585,"amistad")</x:f>
        <x:v>0</x:v>
      </x:c>
      <x:c r="R1511" s="15" t="n">
        <x:f>COUNTIFS(Relaciones!$D$19212:$D$19585,A1511,Relaciones!$F$19212:$F$19585,"amistad")</x:f>
        <x:v>1</x:v>
      </x:c>
      <x:c r="S1511" s="15" t="n">
        <x:f>SUMIFS(Relaciones!$G$19212:$G$19585,Relaciones!$D$19212:$D$19585,A1511,Relaciones!$F$19212:$F$19585,"amistad")</x:f>
        <x:v>0</x:v>
      </x:c>
      <x:c r="T1511" s="15" t="n">
        <x:f>COUNTIFS(Relaciones!$E$19212:$E$19585,A1511,Relaciones!$F$19212:$F$19585,"rechazo")</x:f>
        <x:v>23</x:v>
      </x:c>
      <x:c r="U1511" s="15" t="n">
        <x:f>COUNTIFS(Relaciones!$D$19212:$D$19585,A1511,Relaciones!$F$19212:$F$19585,"rechazo")</x:f>
        <x:v>3</x:v>
      </x:c>
      <x:c r="V1511" s="15" t="n">
        <x:f>SUMIFS(Relaciones!$G$19212:$G$19585,Relaciones!$D$19212:$D$19585,A1511,Relaciones!$F$19212:$F$19585,"rechazo")</x:f>
        <x:v>3</x:v>
      </x:c>
      <x:c r="W1511" s="15" t="n">
        <x:f>SUM(INDEX(Respuestas!$B$1486:$B$1513,MATCH(A1511,Respuestas!$A$1486:$A$1513,0)),INDEX(Respuestas!$C$1486:$C$1513,MATCH(A1511,Respuestas!$A$1486:$A$1513,0)),INDEX(Respuestas!$D$1486:$D$1513,MATCH(A1511,Respuestas!$A$1486:$A$1513,0)),INDEX(Respuestas!$E$1486:$E$1513,MATCH(A1511,Respuestas!$A$1486:$A$1513,0)))</x:f>
        <x:v>4</x:v>
      </x:c>
      <x:c r="X1511" s="15" t="n">
        <x:f>COUNTIFS(Relaciones!$E$19212:$E$19585,A1511,Relaciones!$F$19212:$F$19585,"mediacion")</x:f>
        <x:v>0</x:v>
      </x:c>
      <x:c r="Y1511" s="15" t="n">
        <x:f>COUNTIFS(Relaciones!$E$19212:$E$19585,A1511,Relaciones!$F$19212:$F$19585,"mediacion_negativa")</x:f>
        <x:v>0</x:v>
      </x:c>
      <x:c r="Z1511" s="15" t="n">
        <x:f>COUNTIFS(Relaciones!$E$19212:$E$19585,A1511,Relaciones!$F$19212:$F$19585,"bullying")</x:f>
        <x:v>4</x:v>
      </x:c>
      <x:c r="AA1511" s="4" t="str">
        <x:f>INDEX(Respuestas!$F$1486:$F$1513,MATCH(A1511,Respuestas!$A$1486:$A$1513,0))</x:f>
        <x:v>Sí</x:v>
      </x:c>
      <x:c r="AB1511" s="4" t="str">
        <x:f>INDEX(Respuestas!$G$1486:$G$1513,MATCH(A1511,Respuestas!$A$1486:$A$1513,0))</x:f>
        <x:v>Sí</x:v>
      </x:c>
      <x:c r="AC1511" s="4" t="str">
        <x:f>INDEX(Respuestas!$H$1486:$H$1513,MATCH(A1511,Respuestas!$A$1486:$A$1513,0))</x:f>
        <x:v>Sí</x:v>
      </x:c>
      <x:c r="AD1511" s="4" t="str">
        <x:f>INDEX(Respuestas!$I$1486:$I$1513,MATCH(A1511,Respuestas!$A$1486:$A$1513,0))</x:f>
        <x:v>No</x:v>
      </x:c>
      <x:c r="AE1511" s="4" t="str">
        <x:f>INDEX(Respuestas!$J$1486:$J$1513,MATCH(A1511,Respuestas!$A$1486:$A$1513,0))</x:f>
        <x:v>G3</x:v>
      </x:c>
      <x:c r="AF1511" s="4" t="str">
        <x:v>normalizada_v1</x:v>
      </x:c>
      <x:c r="AG1511" s="4" t="n">
        <x:f>COUNTIFS($B$2:$B$1513,B1511,$C$2:$C$1513,C1511,$D$2:$D$1513,D1511)</x:f>
        <x:v>28</x:v>
      </x:c>
      <x:c r="AH1511" s="4" t="n">
        <x:f>COUNTIFS(Relaciones!$D$19212:$D$19585,A1511,Relaciones!$F$19212:$F$19585,"prediccion_amistad")</x:f>
        <x:v>1</x:v>
      </x:c>
      <x:c r="AI1511" s="4" t="n">
        <x:f>SUMIFS(Relaciones!$H$19212:$H$19585,Relaciones!$D$19212:$D$19585,A1511,Relaciones!$F$19212:$F$19585,"prediccion_amistad")</x:f>
        <x:v>0</x:v>
      </x:c>
      <x:c r="AJ1511" s="4" t="n">
        <x:f>COUNTIFS(Relaciones!$D$19212:$D$19585,A1511,Relaciones!$F$19212:$F$19585,"prediccion_rechazo")</x:f>
        <x:v>18</x:v>
      </x:c>
      <x:c r="AK1511" s="4" t="n">
        <x:f>SUMIFS(Relaciones!$H$19212:$H$19585,Relaciones!$D$19212:$D$19585,A1511,Relaciones!$F$19212:$F$19585,"prediccion_rechazo")</x:f>
        <x:v>17</x:v>
      </x:c>
      <x:c r="AL1511" s="4" t="n">
        <x:v>0.019013213270972315</x:v>
      </x:c>
    </x:row>
    <x:row r="1512" ht="23" customHeight="1">
      <x:c r="A1512" s="13" t="str">
        <x:v>01511</x:v>
      </x:c>
      <x:c r="B1512" s="4" t="str">
        <x:v>Córdoba</x:v>
      </x:c>
      <x:c r="C1512" s="4" t="str">
        <x:v>2.º Bachillerato</x:v>
      </x:c>
      <x:c r="D1512" s="4" t="str">
        <x:v>C</x:v>
      </x:c>
      <x:c r="E1512" s="4" t="str">
        <x:v>alumna</x:v>
      </x:c>
      <x:c r="F1512" s="14" t="n">
        <x:f>IF((AG1512-1)=0,"",ROUND(10*Q1512/(AG1512-1),1))</x:f>
        <x:v>0</x:v>
      </x:c>
      <x:c r="G1512" s="14" t="n">
        <x:f>IF((AG1512-1)=0,"",ROUND(10*R1512/(AG1512-1),1))</x:f>
        <x:v>0.4</x:v>
      </x:c>
      <x:c r="H1512" s="14" t="n">
        <x:f>IF(R1512=0,"",ROUND(10*S1512/R1512,1))</x:f>
        <x:v>0</x:v>
      </x:c>
      <x:c r="I1512" s="14" t="str">
        <x:f>IF(AH1512=0,"",ROUND(10*AI1512/AH1512,1))</x:f>
      </x:c>
      <x:c r="J1512" s="14" t="n">
        <x:f>IF((AG1512-1)=0,"",ROUND(10*T1512/(AG1512-1),1))</x:f>
        <x:v>4.8</x:v>
      </x:c>
      <x:c r="K1512" s="14" t="n">
        <x:f>IF((AG1512-1)=0,"",ROUND(10*U1512/(AG1512-1),1))</x:f>
        <x:v>0.7</x:v>
      </x:c>
      <x:c r="L1512" s="14" t="n">
        <x:f>IF(U1512=0,"",ROUND(10*V1512/U1512,1))</x:f>
        <x:v>10</x:v>
      </x:c>
      <x:c r="M1512" s="14" t="n">
        <x:f>IF(AJ1512=0,"",ROUND(10*AK1512/AJ1512,1))</x:f>
        <x:v>10</x:v>
      </x:c>
      <x:c r="N1512" s="14" t="n">
        <x:f>ROUND(10*W1512/12,1)</x:f>
        <x:v>4.2</x:v>
      </x:c>
      <x:c r="O1512" s="14" t="n">
        <x:f>ROUND(10*AL1512,1)</x:f>
        <x:v>0.2</x:v>
      </x:c>
      <x:c r="P1512" s="14" t="n">
        <x:f>IF((AG1512-1)=0,"",ROUND(10*X1512/(AG1512-1),1))</x:f>
        <x:v>0</x:v>
      </x:c>
      <x:c r="Q1512" s="15" t="n">
        <x:f>COUNTIFS(Relaciones!$E$19212:$E$19585,A1512,Relaciones!$F$19212:$F$19585,"amistad")</x:f>
        <x:v>0</x:v>
      </x:c>
      <x:c r="R1512" s="15" t="n">
        <x:f>COUNTIFS(Relaciones!$D$19212:$D$19585,A1512,Relaciones!$F$19212:$F$19585,"amistad")</x:f>
        <x:v>1</x:v>
      </x:c>
      <x:c r="S1512" s="15" t="n">
        <x:f>SUMIFS(Relaciones!$G$19212:$G$19585,Relaciones!$D$19212:$D$19585,A1512,Relaciones!$F$19212:$F$19585,"amistad")</x:f>
        <x:v>0</x:v>
      </x:c>
      <x:c r="T1512" s="15" t="n">
        <x:f>COUNTIFS(Relaciones!$E$19212:$E$19585,A1512,Relaciones!$F$19212:$F$19585,"rechazo")</x:f>
        <x:v>13</x:v>
      </x:c>
      <x:c r="U1512" s="15" t="n">
        <x:f>COUNTIFS(Relaciones!$D$19212:$D$19585,A1512,Relaciones!$F$19212:$F$19585,"rechazo")</x:f>
        <x:v>2</x:v>
      </x:c>
      <x:c r="V1512" s="15" t="n">
        <x:f>SUMIFS(Relaciones!$G$19212:$G$19585,Relaciones!$D$19212:$D$19585,A1512,Relaciones!$F$19212:$F$19585,"rechazo")</x:f>
        <x:v>2</x:v>
      </x:c>
      <x:c r="W1512" s="15" t="n">
        <x:f>SUM(INDEX(Respuestas!$B$1486:$B$1513,MATCH(A1512,Respuestas!$A$1486:$A$1513,0)),INDEX(Respuestas!$C$1486:$C$1513,MATCH(A1512,Respuestas!$A$1486:$A$1513,0)),INDEX(Respuestas!$D$1486:$D$1513,MATCH(A1512,Respuestas!$A$1486:$A$1513,0)),INDEX(Respuestas!$E$1486:$E$1513,MATCH(A1512,Respuestas!$A$1486:$A$1513,0)))</x:f>
        <x:v>5</x:v>
      </x:c>
      <x:c r="X1512" s="15" t="n">
        <x:f>COUNTIFS(Relaciones!$E$19212:$E$19585,A1512,Relaciones!$F$19212:$F$19585,"mediacion")</x:f>
        <x:v>0</x:v>
      </x:c>
      <x:c r="Y1512" s="15" t="n">
        <x:f>COUNTIFS(Relaciones!$E$19212:$E$19585,A1512,Relaciones!$F$19212:$F$19585,"mediacion_negativa")</x:f>
        <x:v>7</x:v>
      </x:c>
      <x:c r="Z1512" s="15" t="n">
        <x:f>COUNTIFS(Relaciones!$E$19212:$E$19585,A1512,Relaciones!$F$19212:$F$19585,"bullying")</x:f>
        <x:v>5</x:v>
      </x:c>
      <x:c r="AA1512" s="4" t="str">
        <x:f>INDEX(Respuestas!$F$1486:$F$1513,MATCH(A1512,Respuestas!$A$1486:$A$1513,0))</x:f>
        <x:v>Sí</x:v>
      </x:c>
      <x:c r="AB1512" s="4" t="str">
        <x:f>INDEX(Respuestas!$G$1486:$G$1513,MATCH(A1512,Respuestas!$A$1486:$A$1513,0))</x:f>
        <x:v>Sí</x:v>
      </x:c>
      <x:c r="AC1512" s="4" t="str">
        <x:f>INDEX(Respuestas!$H$1486:$H$1513,MATCH(A1512,Respuestas!$A$1486:$A$1513,0))</x:f>
        <x:v>Sí</x:v>
      </x:c>
      <x:c r="AD1512" s="4" t="str">
        <x:f>INDEX(Respuestas!$I$1486:$I$1513,MATCH(A1512,Respuestas!$A$1486:$A$1513,0))</x:f>
        <x:v>No</x:v>
      </x:c>
      <x:c r="AE1512" s="4" t="str">
        <x:f>INDEX(Respuestas!$J$1486:$J$1513,MATCH(A1512,Respuestas!$A$1486:$A$1513,0))</x:f>
        <x:v>G3</x:v>
      </x:c>
      <x:c r="AF1512" s="4" t="str">
        <x:v>normalizada_v1</x:v>
      </x:c>
      <x:c r="AG1512" s="4" t="n">
        <x:f>COUNTIFS($B$2:$B$1513,B1512,$C$2:$C$1513,C1512,$D$2:$D$1513,D1512)</x:f>
        <x:v>28</x:v>
      </x:c>
      <x:c r="AH1512" s="4" t="n">
        <x:f>COUNTIFS(Relaciones!$D$19212:$D$19585,A1512,Relaciones!$F$19212:$F$19585,"prediccion_amistad")</x:f>
        <x:v>0</x:v>
      </x:c>
      <x:c r="AI1512" s="4" t="n">
        <x:f>SUMIFS(Relaciones!$H$19212:$H$19585,Relaciones!$D$19212:$D$19585,A1512,Relaciones!$F$19212:$F$19585,"prediccion_amistad")</x:f>
        <x:v>0</x:v>
      </x:c>
      <x:c r="AJ1512" s="4" t="n">
        <x:f>COUNTIFS(Relaciones!$D$19212:$D$19585,A1512,Relaciones!$F$19212:$F$19585,"prediccion_rechazo")</x:f>
        <x:v>10</x:v>
      </x:c>
      <x:c r="AK1512" s="4" t="n">
        <x:f>SUMIFS(Relaciones!$H$19212:$H$19585,Relaciones!$D$19212:$D$19585,A1512,Relaciones!$F$19212:$F$19585,"prediccion_rechazo")</x:f>
        <x:v>10</x:v>
      </x:c>
      <x:c r="AL1512" s="4" t="n">
        <x:v>0.019013213270972315</x:v>
      </x:c>
    </x:row>
    <x:row r="1513" ht="23" customHeight="1">
      <x:c r="A1513" s="13" t="str">
        <x:v>01512</x:v>
      </x:c>
      <x:c r="B1513" s="4" t="str">
        <x:v>Córdoba</x:v>
      </x:c>
      <x:c r="C1513" s="4" t="str">
        <x:v>2.º Bachillerato</x:v>
      </x:c>
      <x:c r="D1513" s="4" t="str">
        <x:v>C</x:v>
      </x:c>
      <x:c r="E1513" s="4" t="str">
        <x:v>alumno</x:v>
      </x:c>
      <x:c r="F1513" s="14" t="n">
        <x:f>IF((AG1513-1)=0,"",ROUND(10*Q1513/(AG1513-1),1))</x:f>
        <x:v>0</x:v>
      </x:c>
      <x:c r="G1513" s="14" t="n">
        <x:f>IF((AG1513-1)=0,"",ROUND(10*R1513/(AG1513-1),1))</x:f>
        <x:v>0.4</x:v>
      </x:c>
      <x:c r="H1513" s="14" t="n">
        <x:f>IF(R1513=0,"",ROUND(10*S1513/R1513,1))</x:f>
        <x:v>0</x:v>
      </x:c>
      <x:c r="I1513" s="14" t="str">
        <x:f>IF(AH1513=0,"",ROUND(10*AI1513/AH1513,1))</x:f>
      </x:c>
      <x:c r="J1513" s="14" t="n">
        <x:f>IF((AG1513-1)=0,"",ROUND(10*T1513/(AG1513-1),1))</x:f>
        <x:v>0.4</x:v>
      </x:c>
      <x:c r="K1513" s="14" t="n">
        <x:f>IF((AG1513-1)=0,"",ROUND(10*U1513/(AG1513-1),1))</x:f>
        <x:v>1.1</x:v>
      </x:c>
      <x:c r="L1513" s="14" t="n">
        <x:f>IF(U1513=0,"",ROUND(10*V1513/U1513,1))</x:f>
        <x:v>3.3</x:v>
      </x:c>
      <x:c r="M1513" s="14" t="str">
        <x:f>IF(AJ1513=0,"",ROUND(10*AK1513/AJ1513,1))</x:f>
      </x:c>
      <x:c r="N1513" s="14" t="n">
        <x:f>ROUND(10*W1513/12,1)</x:f>
        <x:v>6.7</x:v>
      </x:c>
      <x:c r="O1513" s="14" t="n">
        <x:f>ROUND(10*AL1513,1)</x:f>
        <x:v>0.2</x:v>
      </x:c>
      <x:c r="P1513" s="14" t="n">
        <x:f>IF((AG1513-1)=0,"",ROUND(10*X1513/(AG1513-1),1))</x:f>
        <x:v>0</x:v>
      </x:c>
      <x:c r="Q1513" s="15" t="n">
        <x:f>COUNTIFS(Relaciones!$E$19212:$E$19585,A1513,Relaciones!$F$19212:$F$19585,"amistad")</x:f>
        <x:v>0</x:v>
      </x:c>
      <x:c r="R1513" s="15" t="n">
        <x:f>COUNTIFS(Relaciones!$D$19212:$D$19585,A1513,Relaciones!$F$19212:$F$19585,"amistad")</x:f>
        <x:v>1</x:v>
      </x:c>
      <x:c r="S1513" s="15" t="n">
        <x:f>SUMIFS(Relaciones!$G$19212:$G$19585,Relaciones!$D$19212:$D$19585,A1513,Relaciones!$F$19212:$F$19585,"amistad")</x:f>
        <x:v>0</x:v>
      </x:c>
      <x:c r="T1513" s="15" t="n">
        <x:f>COUNTIFS(Relaciones!$E$19212:$E$19585,A1513,Relaciones!$F$19212:$F$19585,"rechazo")</x:f>
        <x:v>1</x:v>
      </x:c>
      <x:c r="U1513" s="15" t="n">
        <x:f>COUNTIFS(Relaciones!$D$19212:$D$19585,A1513,Relaciones!$F$19212:$F$19585,"rechazo")</x:f>
        <x:v>3</x:v>
      </x:c>
      <x:c r="V1513" s="15" t="n">
        <x:f>SUMIFS(Relaciones!$G$19212:$G$19585,Relaciones!$D$19212:$D$19585,A1513,Relaciones!$F$19212:$F$19585,"rechazo")</x:f>
        <x:v>1</x:v>
      </x:c>
      <x:c r="W1513" s="15" t="n">
        <x:f>SUM(INDEX(Respuestas!$B$1486:$B$1513,MATCH(A1513,Respuestas!$A$1486:$A$1513,0)),INDEX(Respuestas!$C$1486:$C$1513,MATCH(A1513,Respuestas!$A$1486:$A$1513,0)),INDEX(Respuestas!$D$1486:$D$1513,MATCH(A1513,Respuestas!$A$1486:$A$1513,0)),INDEX(Respuestas!$E$1486:$E$1513,MATCH(A1513,Respuestas!$A$1486:$A$1513,0)))</x:f>
        <x:v>8</x:v>
      </x:c>
      <x:c r="X1513" s="15" t="n">
        <x:f>COUNTIFS(Relaciones!$E$19212:$E$19585,A1513,Relaciones!$F$19212:$F$19585,"mediacion")</x:f>
        <x:v>0</x:v>
      </x:c>
      <x:c r="Y1513" s="15" t="n">
        <x:f>COUNTIFS(Relaciones!$E$19212:$E$19585,A1513,Relaciones!$F$19212:$F$19585,"mediacion_negativa")</x:f>
        <x:v>7</x:v>
      </x:c>
      <x:c r="Z1513" s="15" t="n">
        <x:f>COUNTIFS(Relaciones!$E$19212:$E$19585,A1513,Relaciones!$F$19212:$F$19585,"bullying")</x:f>
        <x:v>6</x:v>
      </x:c>
      <x:c r="AA1513" s="4" t="str">
        <x:f>INDEX(Respuestas!$F$1486:$F$1513,MATCH(A1513,Respuestas!$A$1486:$A$1513,0))</x:f>
        <x:v>No</x:v>
      </x:c>
      <x:c r="AB1513" s="4" t="str">
        <x:f>INDEX(Respuestas!$G$1486:$G$1513,MATCH(A1513,Respuestas!$A$1486:$A$1513,0))</x:f>
        <x:v>Sí</x:v>
      </x:c>
      <x:c r="AC1513" s="4" t="str">
        <x:f>INDEX(Respuestas!$H$1486:$H$1513,MATCH(A1513,Respuestas!$A$1486:$A$1513,0))</x:f>
        <x:v>Sí</x:v>
      </x:c>
      <x:c r="AD1513" s="4" t="str">
        <x:f>INDEX(Respuestas!$I$1486:$I$1513,MATCH(A1513,Respuestas!$A$1486:$A$1513,0))</x:f>
        <x:v>Sí</x:v>
      </x:c>
      <x:c r="AE1513" s="4" t="str">
        <x:f>INDEX(Respuestas!$J$1486:$J$1513,MATCH(A1513,Respuestas!$A$1486:$A$1513,0))</x:f>
        <x:v>G3</x:v>
      </x:c>
      <x:c r="AF1513" s="4" t="str">
        <x:v>normalizada_v1</x:v>
      </x:c>
      <x:c r="AG1513" s="4" t="n">
        <x:f>COUNTIFS($B$2:$B$1513,B1513,$C$2:$C$1513,C1513,$D$2:$D$1513,D1513)</x:f>
        <x:v>28</x:v>
      </x:c>
      <x:c r="AH1513" s="4" t="n">
        <x:f>COUNTIFS(Relaciones!$D$19212:$D$19585,A1513,Relaciones!$F$19212:$F$19585,"prediccion_amistad")</x:f>
        <x:v>0</x:v>
      </x:c>
      <x:c r="AI1513" s="4" t="n">
        <x:f>SUMIFS(Relaciones!$H$19212:$H$19585,Relaciones!$D$19212:$D$19585,A1513,Relaciones!$F$19212:$F$19585,"prediccion_amistad")</x:f>
        <x:v>0</x:v>
      </x:c>
      <x:c r="AJ1513" s="4" t="n">
        <x:f>COUNTIFS(Relaciones!$D$19212:$D$19585,A1513,Relaciones!$F$19212:$F$19585,"prediccion_rechazo")</x:f>
        <x:v>0</x:v>
      </x:c>
      <x:c r="AK1513" s="4" t="n">
        <x:f>SUMIFS(Relaciones!$H$19212:$H$19585,Relaciones!$D$19212:$D$19585,A1513,Relaciones!$F$19212:$F$19585,"prediccion_rechazo")</x:f>
        <x:v>0</x:v>
      </x:c>
      <x:c r="AL1513" s="4" t="n">
        <x:v>0.019013213270972315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20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1" hidden="0" customWidth="1"/>
    <x:col min="6" max="6" width="25" hidden="0" customWidth="1"/>
    <x:col min="7" max="7" width="26" hidden="0" customWidth="1"/>
    <x:col min="8" max="8" width="16" hidden="0" customWidth="1"/>
    <x:col min="9" max="9" width="23" hidden="0" customWidth="1"/>
    <x:col min="10" max="10" width="21" hidden="0" customWidth="1"/>
    <x:col min="11" max="11" width="17" hidden="0" customWidth="1"/>
    <x:col min="12" max="12" width="18" hidden="0" customWidth="1"/>
    <x:col min="13" max="13" width="21" hidden="0" customWidth="1"/>
    <x:col min="14" max="14" width="16" hidden="0" customWidth="1"/>
    <x:col min="15" max="15" width="19" hidden="0" customWidth="1"/>
    <x:col min="16" max="16" width="29" hidden="0" customWidth="1"/>
    <x:col min="17" max="17" width="16" hidden="0" customWidth="1"/>
  </x:cols>
  <x:sheetData>
    <x:row r="1" ht="36" customHeight="1">
      <x:c r="A1" s="9" t="str">
        <x:v>Campus</x:v>
      </x:c>
      <x:c r="B1" s="10" t="str">
        <x:v>Curso</x:v>
      </x:c>
      <x:c r="C1" s="10" t="str">
        <x:v>Grupo</x:v>
      </x:c>
      <x:c r="D1" s="10" t="str">
        <x:v>Periodo</x:v>
      </x:c>
      <x:c r="E1" s="10" t="str">
        <x:v>salones_referencia</x:v>
      </x:c>
      <x:c r="F1" s="10" t="str">
        <x:v>pos_bullying_declarado</x:v>
      </x:c>
      <x:c r="G1" s="10" t="str">
        <x:v>pos_bullying_companeros</x:v>
      </x:c>
      <x:c r="H1" s="10" t="str">
        <x:v>pos_soledad</x:v>
      </x:c>
      <x:c r="I1" s="10" t="str">
        <x:v>pos_densidad_rechazo</x:v>
      </x:c>
      <x:c r="J1" s="10" t="str">
        <x:v>pos_sin_reciprocas</x:v>
      </x:c>
      <x:c r="K1" s="10" t="str">
        <x:v>pos_separacion</x:v>
      </x:c>
      <x:c r="L1" s="10" t="str">
        <x:v>pos_desigualdad</x:v>
      </x:c>
      <x:c r="M1" s="10" t="str">
        <x:v>pos_centralizacion</x:v>
      </x:c>
      <x:c r="N1" s="10" t="str">
        <x:v>modularidad</x:v>
      </x:c>
      <x:c r="O1" s="10" t="str">
        <x:v>gini_popularidad</x:v>
      </x:c>
      <x:c r="P1" s="10" t="str">
        <x:v>centralizacion_eigenvector</x:v>
      </x:c>
      <x:c r="Q1" s="11" t="str">
        <x:v>escala_grupo</x:v>
      </x:c>
    </x:row>
    <x:row r="2" ht="23" customHeight="1">
      <x:c r="A2" s="4" t="str">
        <x:v>Sevilla</x:v>
      </x:c>
      <x:c r="B2" s="4" t="str">
        <x:v>4.º Primaria</x:v>
      </x:c>
      <x:c r="C2" s="4" t="str">
        <x:v>A</x:v>
      </x:c>
      <x:c r="D2" s="4" t="str">
        <x:v>Septiembre 2026</x:v>
      </x:c>
      <x:c r="E2" s="4"/>
      <x:c r="F2" s="14" t="n">
        <x:f>ROUND(10*COUNTIFS(Datos!$B$2:$B$1513,A2,Datos!$C$2:$C$1513,B2,Datos!$D$2:$D$1513,C2,Datos!$AA$2:$AA$1513,"Sí")/COUNTIFS(Datos!$B$2:$B$1513,A2,Datos!$C$2:$C$1513,B2,Datos!$D$2:$D$1513,C2),1)</x:f>
        <x:v>0.4</x:v>
      </x:c>
      <x:c r="G2" s="14" t="n">
        <x:f>ROUND(10*COUNTIFS(Datos!$B$2:$B$1513,A2,Datos!$C$2:$C$1513,B2,Datos!$D$2:$D$1513,C2,Datos!$Z$2:$Z$1513,"&gt;0")/COUNTIFS(Datos!$B$2:$B$1513,A2,Datos!$C$2:$C$1513,B2,Datos!$D$2:$D$1513,C2),1)</x:f>
        <x:v>0.7</x:v>
      </x:c>
      <x:c r="H2" s="14" t="n">
        <x:f>ROUND(10*COUNTIFS(Datos!$B$2:$B$1513,A2,Datos!$C$2:$C$1513,B2,Datos!$D$2:$D$1513,C2,Datos!$AC$2:$AC$1513,"Sí")/COUNTIFS(Datos!$B$2:$B$1513,A2,Datos!$C$2:$C$1513,B2,Datos!$D$2:$D$1513,C2),1)</x:f>
        <x:v>1.1</x:v>
      </x:c>
      <x:c r="I2" s="14" t="n">
        <x:f>ROUND(10*SUMIFS(Datos!$U$2:$U$1513,Datos!$B$2:$B$1513,A2,Datos!$C$2:$C$1513,B2,Datos!$D$2:$D$1513,C2)/(COUNTIFS(Datos!$B$2:$B$1513,A2,Datos!$C$2:$C$1513,B2,Datos!$D$2:$D$1513,C2)*(COUNTIFS(Datos!$B$2:$B$1513,A2,Datos!$C$2:$C$1513,B2,Datos!$D$2:$D$1513,C2)-1)),1)</x:f>
        <x:v>0.4</x:v>
      </x:c>
      <x:c r="J2" s="14" t="n">
        <x:f>ROUND(10*COUNTIFS(Datos!$B$2:$B$1513,A2,Datos!$C$2:$C$1513,B2,Datos!$D$2:$D$1513,C2,Datos!$S$2:$S$1513,"0")/COUNTIFS(Datos!$B$2:$B$1513,A2,Datos!$C$2:$C$1513,B2,Datos!$D$2:$D$1513,C2),1)</x:f>
        <x:v>0</x:v>
      </x:c>
      <x:c r="K2" s="14" t="n">
        <x:f>ROUND(10*MAX(0,N2),1)</x:f>
        <x:v>4.8</x:v>
      </x:c>
      <x:c r="L2" s="14" t="n">
        <x:f>ROUND(10*MAX(0,O2),1)</x:f>
        <x:v>1.8</x:v>
      </x:c>
      <x:c r="M2" s="14" t="n">
        <x:f>ROUND(10*MAX(0,P2),1)</x:f>
        <x:v>6.4</x:v>
      </x:c>
      <x:c r="N2" s="16" t="n">
        <x:v>0.4812112603305784</x:v>
      </x:c>
      <x:c r="O2" s="16" t="n">
        <x:v>0.18452380952380953</x:v>
      </x:c>
      <x:c r="P2" s="16" t="n">
        <x:v>0.6428742465622371</x:v>
      </x:c>
      <x:c r="Q2" s="4" t="str">
        <x:v>normalizada_v1</x:v>
      </x:c>
    </x:row>
    <x:row r="3" ht="23" customHeight="1">
      <x:c r="A3" s="4" t="str">
        <x:v>Sevilla</x:v>
      </x:c>
      <x:c r="B3" s="4" t="str">
        <x:v>4.º Primaria</x:v>
      </x:c>
      <x:c r="C3" s="4" t="str">
        <x:v>B</x:v>
      </x:c>
      <x:c r="D3" s="4" t="str">
        <x:v>Septiembre 2026</x:v>
      </x:c>
      <x:c r="E3" s="4"/>
      <x:c r="F3" s="14" t="n">
        <x:f>ROUND(10*COUNTIFS(Datos!$B$2:$B$1513,A3,Datos!$C$2:$C$1513,B3,Datos!$D$2:$D$1513,C3,Datos!$AA$2:$AA$1513,"Sí")/COUNTIFS(Datos!$B$2:$B$1513,A3,Datos!$C$2:$C$1513,B3,Datos!$D$2:$D$1513,C3),1)</x:f>
        <x:v>1.1</x:v>
      </x:c>
      <x:c r="G3" s="14" t="n">
        <x:f>ROUND(10*COUNTIFS(Datos!$B$2:$B$1513,A3,Datos!$C$2:$C$1513,B3,Datos!$D$2:$D$1513,C3,Datos!$Z$2:$Z$1513,"&gt;0")/COUNTIFS(Datos!$B$2:$B$1513,A3,Datos!$C$2:$C$1513,B3,Datos!$D$2:$D$1513,C3),1)</x:f>
        <x:v>1.8</x:v>
      </x:c>
      <x:c r="H3" s="14" t="n">
        <x:f>ROUND(10*COUNTIFS(Datos!$B$2:$B$1513,A3,Datos!$C$2:$C$1513,B3,Datos!$D$2:$D$1513,C3,Datos!$AC$2:$AC$1513,"Sí")/COUNTIFS(Datos!$B$2:$B$1513,A3,Datos!$C$2:$C$1513,B3,Datos!$D$2:$D$1513,C3),1)</x:f>
        <x:v>1.4</x:v>
      </x:c>
      <x:c r="I3" s="14" t="n">
        <x:f>ROUND(10*SUMIFS(Datos!$U$2:$U$1513,Datos!$B$2:$B$1513,A3,Datos!$C$2:$C$1513,B3,Datos!$D$2:$D$1513,C3)/(COUNTIFS(Datos!$B$2:$B$1513,A3,Datos!$C$2:$C$1513,B3,Datos!$D$2:$D$1513,C3)*(COUNTIFS(Datos!$B$2:$B$1513,A3,Datos!$C$2:$C$1513,B3,Datos!$D$2:$D$1513,C3)-1)),1)</x:f>
        <x:v>0.8</x:v>
      </x:c>
      <x:c r="J3" s="14" t="n">
        <x:f>ROUND(10*COUNTIFS(Datos!$B$2:$B$1513,A3,Datos!$C$2:$C$1513,B3,Datos!$D$2:$D$1513,C3,Datos!$S$2:$S$1513,"0")/COUNTIFS(Datos!$B$2:$B$1513,A3,Datos!$C$2:$C$1513,B3,Datos!$D$2:$D$1513,C3),1)</x:f>
        <x:v>1.4</x:v>
      </x:c>
      <x:c r="K3" s="14" t="n">
        <x:f>ROUND(10*MAX(0,N3),1)</x:f>
        <x:v>5.6</x:v>
      </x:c>
      <x:c r="L3" s="14" t="n">
        <x:f>ROUND(10*MAX(0,O3),1)</x:f>
        <x:v>2.9</x:v>
      </x:c>
      <x:c r="M3" s="14" t="n">
        <x:f>ROUND(10*MAX(0,P3),1)</x:f>
        <x:v>7.4</x:v>
      </x:c>
      <x:c r="N3" s="16" t="n">
        <x:v>0.5573621227887594</x:v>
      </x:c>
      <x:c r="O3" s="16" t="n">
        <x:v>0.2919397116644823</x:v>
      </x:c>
      <x:c r="P3" s="16" t="n">
        <x:v>0.7373983521739631</x:v>
      </x:c>
      <x:c r="Q3" s="4" t="str">
        <x:v>normalizada_v1</x:v>
      </x:c>
    </x:row>
    <x:row r="4" ht="23" customHeight="1">
      <x:c r="A4" s="4" t="str">
        <x:v>Sevilla</x:v>
      </x:c>
      <x:c r="B4" s="4" t="str">
        <x:v>4.º Primaria</x:v>
      </x:c>
      <x:c r="C4" s="4" t="str">
        <x:v>C</x:v>
      </x:c>
      <x:c r="D4" s="4" t="str">
        <x:v>Septiembre 2026</x:v>
      </x:c>
      <x:c r="E4" s="4"/>
      <x:c r="F4" s="14" t="n">
        <x:f>ROUND(10*COUNTIFS(Datos!$B$2:$B$1513,A4,Datos!$C$2:$C$1513,B4,Datos!$D$2:$D$1513,C4,Datos!$AA$2:$AA$1513,"Sí")/COUNTIFS(Datos!$B$2:$B$1513,A4,Datos!$C$2:$C$1513,B4,Datos!$D$2:$D$1513,C4),1)</x:f>
        <x:v>0.4</x:v>
      </x:c>
      <x:c r="G4" s="14" t="n">
        <x:f>ROUND(10*COUNTIFS(Datos!$B$2:$B$1513,A4,Datos!$C$2:$C$1513,B4,Datos!$D$2:$D$1513,C4,Datos!$Z$2:$Z$1513,"&gt;0")/COUNTIFS(Datos!$B$2:$B$1513,A4,Datos!$C$2:$C$1513,B4,Datos!$D$2:$D$1513,C4),1)</x:f>
        <x:v>0.4</x:v>
      </x:c>
      <x:c r="H4" s="14" t="n">
        <x:f>ROUND(10*COUNTIFS(Datos!$B$2:$B$1513,A4,Datos!$C$2:$C$1513,B4,Datos!$D$2:$D$1513,C4,Datos!$AC$2:$AC$1513,"Sí")/COUNTIFS(Datos!$B$2:$B$1513,A4,Datos!$C$2:$C$1513,B4,Datos!$D$2:$D$1513,C4),1)</x:f>
        <x:v>0.4</x:v>
      </x:c>
      <x:c r="I4" s="14" t="n">
        <x:f>ROUND(10*SUMIFS(Datos!$U$2:$U$1513,Datos!$B$2:$B$1513,A4,Datos!$C$2:$C$1513,B4,Datos!$D$2:$D$1513,C4)/(COUNTIFS(Datos!$B$2:$B$1513,A4,Datos!$C$2:$C$1513,B4,Datos!$D$2:$D$1513,C4)*(COUNTIFS(Datos!$B$2:$B$1513,A4,Datos!$C$2:$C$1513,B4,Datos!$D$2:$D$1513,C4)-1)),1)</x:f>
        <x:v>0.4</x:v>
      </x:c>
      <x:c r="J4" s="14" t="n">
        <x:f>ROUND(10*COUNTIFS(Datos!$B$2:$B$1513,A4,Datos!$C$2:$C$1513,B4,Datos!$D$2:$D$1513,C4,Datos!$S$2:$S$1513,"0")/COUNTIFS(Datos!$B$2:$B$1513,A4,Datos!$C$2:$C$1513,B4,Datos!$D$2:$D$1513,C4),1)</x:f>
        <x:v>0</x:v>
      </x:c>
      <x:c r="K4" s="14" t="n">
        <x:f>ROUND(10*MAX(0,N4),1)</x:f>
        <x:v>2.3</x:v>
      </x:c>
      <x:c r="L4" s="14" t="n">
        <x:f>ROUND(10*MAX(0,O4),1)</x:f>
        <x:v>1</x:v>
      </x:c>
      <x:c r="M4" s="14" t="n">
        <x:f>ROUND(10*MAX(0,P4),1)</x:f>
        <x:v>5.1</x:v>
      </x:c>
      <x:c r="N4" s="16" t="n">
        <x:v>0.2326732673267327</x:v>
      </x:c>
      <x:c r="O4" s="16" t="n">
        <x:v>0.10093167701863354</x:v>
      </x:c>
      <x:c r="P4" s="16" t="n">
        <x:v>0.5128163478466918</x:v>
      </x:c>
      <x:c r="Q4" s="4" t="str">
        <x:v>normalizada_v1</x:v>
      </x:c>
    </x:row>
    <x:row r="5" ht="23" customHeight="1">
      <x:c r="A5" s="4" t="str">
        <x:v>Sevilla</x:v>
      </x:c>
      <x:c r="B5" s="4" t="str">
        <x:v>5.º Primaria</x:v>
      </x:c>
      <x:c r="C5" s="4" t="str">
        <x:v>A</x:v>
      </x:c>
      <x:c r="D5" s="4" t="str">
        <x:v>Septiembre 2026</x:v>
      </x:c>
      <x:c r="E5" s="4"/>
      <x:c r="F5" s="14" t="n">
        <x:f>ROUND(10*COUNTIFS(Datos!$B$2:$B$1513,A5,Datos!$C$2:$C$1513,B5,Datos!$D$2:$D$1513,C5,Datos!$AA$2:$AA$1513,"Sí")/COUNTIFS(Datos!$B$2:$B$1513,A5,Datos!$C$2:$C$1513,B5,Datos!$D$2:$D$1513,C5),1)</x:f>
        <x:v>0.7</x:v>
      </x:c>
      <x:c r="G5" s="14" t="n">
        <x:f>ROUND(10*COUNTIFS(Datos!$B$2:$B$1513,A5,Datos!$C$2:$C$1513,B5,Datos!$D$2:$D$1513,C5,Datos!$Z$2:$Z$1513,"&gt;0")/COUNTIFS(Datos!$B$2:$B$1513,A5,Datos!$C$2:$C$1513,B5,Datos!$D$2:$D$1513,C5),1)</x:f>
        <x:v>1.1</x:v>
      </x:c>
      <x:c r="H5" s="14" t="n">
        <x:f>ROUND(10*COUNTIFS(Datos!$B$2:$B$1513,A5,Datos!$C$2:$C$1513,B5,Datos!$D$2:$D$1513,C5,Datos!$AC$2:$AC$1513,"Sí")/COUNTIFS(Datos!$B$2:$B$1513,A5,Datos!$C$2:$C$1513,B5,Datos!$D$2:$D$1513,C5),1)</x:f>
        <x:v>1.1</x:v>
      </x:c>
      <x:c r="I5" s="14" t="n">
        <x:f>ROUND(10*SUMIFS(Datos!$U$2:$U$1513,Datos!$B$2:$B$1513,A5,Datos!$C$2:$C$1513,B5,Datos!$D$2:$D$1513,C5)/(COUNTIFS(Datos!$B$2:$B$1513,A5,Datos!$C$2:$C$1513,B5,Datos!$D$2:$D$1513,C5)*(COUNTIFS(Datos!$B$2:$B$1513,A5,Datos!$C$2:$C$1513,B5,Datos!$D$2:$D$1513,C5)-1)),1)</x:f>
        <x:v>0.4</x:v>
      </x:c>
      <x:c r="J5" s="14" t="n">
        <x:f>ROUND(10*COUNTIFS(Datos!$B$2:$B$1513,A5,Datos!$C$2:$C$1513,B5,Datos!$D$2:$D$1513,C5,Datos!$S$2:$S$1513,"0")/COUNTIFS(Datos!$B$2:$B$1513,A5,Datos!$C$2:$C$1513,B5,Datos!$D$2:$D$1513,C5),1)</x:f>
        <x:v>0</x:v>
      </x:c>
      <x:c r="K5" s="14" t="n">
        <x:f>ROUND(10*MAX(0,N5),1)</x:f>
        <x:v>3.8</x:v>
      </x:c>
      <x:c r="L5" s="14" t="n">
        <x:f>ROUND(10*MAX(0,O5),1)</x:f>
        <x:v>3.3</x:v>
      </x:c>
      <x:c r="M5" s="14" t="n">
        <x:f>ROUND(10*MAX(0,P5),1)</x:f>
        <x:v>7.4</x:v>
      </x:c>
      <x:c r="N5" s="16" t="n">
        <x:v>0.377192982456139</x:v>
      </x:c>
      <x:c r="O5" s="16" t="n">
        <x:v>0.32641196013289037</x:v>
      </x:c>
      <x:c r="P5" s="16" t="n">
        <x:v>0.7397765066491735</x:v>
      </x:c>
      <x:c r="Q5" s="4" t="str">
        <x:v>normalizada_v1</x:v>
      </x:c>
    </x:row>
    <x:row r="6" ht="23" customHeight="1">
      <x:c r="A6" s="4" t="str">
        <x:v>Sevilla</x:v>
      </x:c>
      <x:c r="B6" s="4" t="str">
        <x:v>5.º Primaria</x:v>
      </x:c>
      <x:c r="C6" s="4" t="str">
        <x:v>B</x:v>
      </x:c>
      <x:c r="D6" s="4" t="str">
        <x:v>Septiembre 2026</x:v>
      </x:c>
      <x:c r="E6" s="4"/>
      <x:c r="F6" s="14" t="n">
        <x:f>ROUND(10*COUNTIFS(Datos!$B$2:$B$1513,A6,Datos!$C$2:$C$1513,B6,Datos!$D$2:$D$1513,C6,Datos!$AA$2:$AA$1513,"Sí")/COUNTIFS(Datos!$B$2:$B$1513,A6,Datos!$C$2:$C$1513,B6,Datos!$D$2:$D$1513,C6),1)</x:f>
        <x:v>0.4</x:v>
      </x:c>
      <x:c r="G6" s="14" t="n">
        <x:f>ROUND(10*COUNTIFS(Datos!$B$2:$B$1513,A6,Datos!$C$2:$C$1513,B6,Datos!$D$2:$D$1513,C6,Datos!$Z$2:$Z$1513,"&gt;0")/COUNTIFS(Datos!$B$2:$B$1513,A6,Datos!$C$2:$C$1513,B6,Datos!$D$2:$D$1513,C6),1)</x:f>
        <x:v>0.7</x:v>
      </x:c>
      <x:c r="H6" s="14" t="n">
        <x:f>ROUND(10*COUNTIFS(Datos!$B$2:$B$1513,A6,Datos!$C$2:$C$1513,B6,Datos!$D$2:$D$1513,C6,Datos!$AC$2:$AC$1513,"Sí")/COUNTIFS(Datos!$B$2:$B$1513,A6,Datos!$C$2:$C$1513,B6,Datos!$D$2:$D$1513,C6),1)</x:f>
        <x:v>1.1</x:v>
      </x:c>
      <x:c r="I6" s="14" t="n">
        <x:f>ROUND(10*SUMIFS(Datos!$U$2:$U$1513,Datos!$B$2:$B$1513,A6,Datos!$C$2:$C$1513,B6,Datos!$D$2:$D$1513,C6)/(COUNTIFS(Datos!$B$2:$B$1513,A6,Datos!$C$2:$C$1513,B6,Datos!$D$2:$D$1513,C6)*(COUNTIFS(Datos!$B$2:$B$1513,A6,Datos!$C$2:$C$1513,B6,Datos!$D$2:$D$1513,C6)-1)),1)</x:f>
        <x:v>0.4</x:v>
      </x:c>
      <x:c r="J6" s="14" t="n">
        <x:f>ROUND(10*COUNTIFS(Datos!$B$2:$B$1513,A6,Datos!$C$2:$C$1513,B6,Datos!$D$2:$D$1513,C6,Datos!$S$2:$S$1513,"0")/COUNTIFS(Datos!$B$2:$B$1513,A6,Datos!$C$2:$C$1513,B6,Datos!$D$2:$D$1513,C6),1)</x:f>
        <x:v>0</x:v>
      </x:c>
      <x:c r="K6" s="14" t="n">
        <x:f>ROUND(10*MAX(0,N6),1)</x:f>
        <x:v>4.7</x:v>
      </x:c>
      <x:c r="L6" s="14" t="n">
        <x:f>ROUND(10*MAX(0,O6),1)</x:f>
        <x:v>1.8</x:v>
      </x:c>
      <x:c r="M6" s="14" t="n">
        <x:f>ROUND(10*MAX(0,P6),1)</x:f>
        <x:v>6.6</x:v>
      </x:c>
      <x:c r="N6" s="16" t="n">
        <x:v>0.47410762574364484</x:v>
      </x:c>
      <x:c r="O6" s="16" t="n">
        <x:v>0.18452380952380953</x:v>
      </x:c>
      <x:c r="P6" s="16" t="n">
        <x:v>0.6584481926898801</x:v>
      </x:c>
      <x:c r="Q6" s="4" t="str">
        <x:v>normalizada_v1</x:v>
      </x:c>
    </x:row>
    <x:row r="7" ht="23" customHeight="1">
      <x:c r="A7" s="4" t="str">
        <x:v>Sevilla</x:v>
      </x:c>
      <x:c r="B7" s="4" t="str">
        <x:v>5.º Primaria</x:v>
      </x:c>
      <x:c r="C7" s="4" t="str">
        <x:v>C</x:v>
      </x:c>
      <x:c r="D7" s="4" t="str">
        <x:v>Septiembre 2026</x:v>
      </x:c>
      <x:c r="E7" s="4"/>
      <x:c r="F7" s="14" t="n">
        <x:f>ROUND(10*COUNTIFS(Datos!$B$2:$B$1513,A7,Datos!$C$2:$C$1513,B7,Datos!$D$2:$D$1513,C7,Datos!$AA$2:$AA$1513,"Sí")/COUNTIFS(Datos!$B$2:$B$1513,A7,Datos!$C$2:$C$1513,B7,Datos!$D$2:$D$1513,C7),1)</x:f>
        <x:v>1.1</x:v>
      </x:c>
      <x:c r="G7" s="14" t="n">
        <x:f>ROUND(10*COUNTIFS(Datos!$B$2:$B$1513,A7,Datos!$C$2:$C$1513,B7,Datos!$D$2:$D$1513,C7,Datos!$Z$2:$Z$1513,"&gt;0")/COUNTIFS(Datos!$B$2:$B$1513,A7,Datos!$C$2:$C$1513,B7,Datos!$D$2:$D$1513,C7),1)</x:f>
        <x:v>1.8</x:v>
      </x:c>
      <x:c r="H7" s="14" t="n">
        <x:f>ROUND(10*COUNTIFS(Datos!$B$2:$B$1513,A7,Datos!$C$2:$C$1513,B7,Datos!$D$2:$D$1513,C7,Datos!$AC$2:$AC$1513,"Sí")/COUNTIFS(Datos!$B$2:$B$1513,A7,Datos!$C$2:$C$1513,B7,Datos!$D$2:$D$1513,C7),1)</x:f>
        <x:v>1.4</x:v>
      </x:c>
      <x:c r="I7" s="14" t="n">
        <x:f>ROUND(10*SUMIFS(Datos!$U$2:$U$1513,Datos!$B$2:$B$1513,A7,Datos!$C$2:$C$1513,B7,Datos!$D$2:$D$1513,C7)/(COUNTIFS(Datos!$B$2:$B$1513,A7,Datos!$C$2:$C$1513,B7,Datos!$D$2:$D$1513,C7)*(COUNTIFS(Datos!$B$2:$B$1513,A7,Datos!$C$2:$C$1513,B7,Datos!$D$2:$D$1513,C7)-1)),1)</x:f>
        <x:v>0.8</x:v>
      </x:c>
      <x:c r="J7" s="14" t="n">
        <x:f>ROUND(10*COUNTIFS(Datos!$B$2:$B$1513,A7,Datos!$C$2:$C$1513,B7,Datos!$D$2:$D$1513,C7,Datos!$S$2:$S$1513,"0")/COUNTIFS(Datos!$B$2:$B$1513,A7,Datos!$C$2:$C$1513,B7,Datos!$D$2:$D$1513,C7),1)</x:f>
        <x:v>1.4</x:v>
      </x:c>
      <x:c r="K7" s="14" t="n">
        <x:f>ROUND(10*MAX(0,N7),1)</x:f>
        <x:v>5.6</x:v>
      </x:c>
      <x:c r="L7" s="14" t="n">
        <x:f>ROUND(10*MAX(0,O7),1)</x:f>
        <x:v>3</x:v>
      </x:c>
      <x:c r="M7" s="14" t="n">
        <x:f>ROUND(10*MAX(0,P7),1)</x:f>
        <x:v>7.4</x:v>
      </x:c>
      <x:c r="N7" s="16" t="n">
        <x:v>0.5573621227887595</x:v>
      </x:c>
      <x:c r="O7" s="16" t="n">
        <x:v>0.30092592592592593</x:v>
      </x:c>
      <x:c r="P7" s="16" t="n">
        <x:v>0.7374757481834666</x:v>
      </x:c>
      <x:c r="Q7" s="4" t="str">
        <x:v>normalizada_v1</x:v>
      </x:c>
    </x:row>
    <x:row r="8" ht="23" customHeight="1">
      <x:c r="A8" s="4" t="str">
        <x:v>Sevilla</x:v>
      </x:c>
      <x:c r="B8" s="4" t="str">
        <x:v>6.º Primaria</x:v>
      </x:c>
      <x:c r="C8" s="4" t="str">
        <x:v>A</x:v>
      </x:c>
      <x:c r="D8" s="4" t="str">
        <x:v>Septiembre 2026</x:v>
      </x:c>
      <x:c r="E8" s="4"/>
      <x:c r="F8" s="14" t="n">
        <x:f>ROUND(10*COUNTIFS(Datos!$B$2:$B$1513,A8,Datos!$C$2:$C$1513,B8,Datos!$D$2:$D$1513,C8,Datos!$AA$2:$AA$1513,"Sí")/COUNTIFS(Datos!$B$2:$B$1513,A8,Datos!$C$2:$C$1513,B8,Datos!$D$2:$D$1513,C8),1)</x:f>
        <x:v>0.4</x:v>
      </x:c>
      <x:c r="G8" s="14" t="n">
        <x:f>ROUND(10*COUNTIFS(Datos!$B$2:$B$1513,A8,Datos!$C$2:$C$1513,B8,Datos!$D$2:$D$1513,C8,Datos!$Z$2:$Z$1513,"&gt;0")/COUNTIFS(Datos!$B$2:$B$1513,A8,Datos!$C$2:$C$1513,B8,Datos!$D$2:$D$1513,C8),1)</x:f>
        <x:v>0.4</x:v>
      </x:c>
      <x:c r="H8" s="14" t="n">
        <x:f>ROUND(10*COUNTIFS(Datos!$B$2:$B$1513,A8,Datos!$C$2:$C$1513,B8,Datos!$D$2:$D$1513,C8,Datos!$AC$2:$AC$1513,"Sí")/COUNTIFS(Datos!$B$2:$B$1513,A8,Datos!$C$2:$C$1513,B8,Datos!$D$2:$D$1513,C8),1)</x:f>
        <x:v>0.4</x:v>
      </x:c>
      <x:c r="I8" s="14" t="n">
        <x:f>ROUND(10*SUMIFS(Datos!$U$2:$U$1513,Datos!$B$2:$B$1513,A8,Datos!$C$2:$C$1513,B8,Datos!$D$2:$D$1513,C8)/(COUNTIFS(Datos!$B$2:$B$1513,A8,Datos!$C$2:$C$1513,B8,Datos!$D$2:$D$1513,C8)*(COUNTIFS(Datos!$B$2:$B$1513,A8,Datos!$C$2:$C$1513,B8,Datos!$D$2:$D$1513,C8)-1)),1)</x:f>
        <x:v>0.4</x:v>
      </x:c>
      <x:c r="J8" s="14" t="n">
        <x:f>ROUND(10*COUNTIFS(Datos!$B$2:$B$1513,A8,Datos!$C$2:$C$1513,B8,Datos!$D$2:$D$1513,C8,Datos!$S$2:$S$1513,"0")/COUNTIFS(Datos!$B$2:$B$1513,A8,Datos!$C$2:$C$1513,B8,Datos!$D$2:$D$1513,C8),1)</x:f>
        <x:v>0</x:v>
      </x:c>
      <x:c r="K8" s="14" t="n">
        <x:f>ROUND(10*MAX(0,N8),1)</x:f>
        <x:v>2.3</x:v>
      </x:c>
      <x:c r="L8" s="14" t="n">
        <x:f>ROUND(10*MAX(0,O8),1)</x:f>
        <x:v>1</x:v>
      </x:c>
      <x:c r="M8" s="14" t="n">
        <x:f>ROUND(10*MAX(0,P8),1)</x:f>
        <x:v>5.2</x:v>
      </x:c>
      <x:c r="N8" s="16" t="n">
        <x:v>0.2326732673267327</x:v>
      </x:c>
      <x:c r="O8" s="16" t="n">
        <x:v>0.10093167701863354</x:v>
      </x:c>
      <x:c r="P8" s="16" t="n">
        <x:v>0.5156032315266685</x:v>
      </x:c>
      <x:c r="Q8" s="4" t="str">
        <x:v>normalizada_v1</x:v>
      </x:c>
    </x:row>
    <x:row r="9" ht="23" customHeight="1">
      <x:c r="A9" s="4" t="str">
        <x:v>Sevilla</x:v>
      </x:c>
      <x:c r="B9" s="4" t="str">
        <x:v>6.º Primaria</x:v>
      </x:c>
      <x:c r="C9" s="4" t="str">
        <x:v>B</x:v>
      </x:c>
      <x:c r="D9" s="4" t="str">
        <x:v>Septiembre 2026</x:v>
      </x:c>
      <x:c r="E9" s="4"/>
      <x:c r="F9" s="14" t="n">
        <x:f>ROUND(10*COUNTIFS(Datos!$B$2:$B$1513,A9,Datos!$C$2:$C$1513,B9,Datos!$D$2:$D$1513,C9,Datos!$AA$2:$AA$1513,"Sí")/COUNTIFS(Datos!$B$2:$B$1513,A9,Datos!$C$2:$C$1513,B9,Datos!$D$2:$D$1513,C9),1)</x:f>
        <x:v>0.7</x:v>
      </x:c>
      <x:c r="G9" s="14" t="n">
        <x:f>ROUND(10*COUNTIFS(Datos!$B$2:$B$1513,A9,Datos!$C$2:$C$1513,B9,Datos!$D$2:$D$1513,C9,Datos!$Z$2:$Z$1513,"&gt;0")/COUNTIFS(Datos!$B$2:$B$1513,A9,Datos!$C$2:$C$1513,B9,Datos!$D$2:$D$1513,C9),1)</x:f>
        <x:v>1.1</x:v>
      </x:c>
      <x:c r="H9" s="14" t="n">
        <x:f>ROUND(10*COUNTIFS(Datos!$B$2:$B$1513,A9,Datos!$C$2:$C$1513,B9,Datos!$D$2:$D$1513,C9,Datos!$AC$2:$AC$1513,"Sí")/COUNTIFS(Datos!$B$2:$B$1513,A9,Datos!$C$2:$C$1513,B9,Datos!$D$2:$D$1513,C9),1)</x:f>
        <x:v>1.1</x:v>
      </x:c>
      <x:c r="I9" s="14" t="n">
        <x:f>ROUND(10*SUMIFS(Datos!$U$2:$U$1513,Datos!$B$2:$B$1513,A9,Datos!$C$2:$C$1513,B9,Datos!$D$2:$D$1513,C9)/(COUNTIFS(Datos!$B$2:$B$1513,A9,Datos!$C$2:$C$1513,B9,Datos!$D$2:$D$1513,C9)*(COUNTIFS(Datos!$B$2:$B$1513,A9,Datos!$C$2:$C$1513,B9,Datos!$D$2:$D$1513,C9)-1)),1)</x:f>
        <x:v>0.4</x:v>
      </x:c>
      <x:c r="J9" s="14" t="n">
        <x:f>ROUND(10*COUNTIFS(Datos!$B$2:$B$1513,A9,Datos!$C$2:$C$1513,B9,Datos!$D$2:$D$1513,C9,Datos!$S$2:$S$1513,"0")/COUNTIFS(Datos!$B$2:$B$1513,A9,Datos!$C$2:$C$1513,B9,Datos!$D$2:$D$1513,C9),1)</x:f>
        <x:v>0</x:v>
      </x:c>
      <x:c r="K9" s="14" t="n">
        <x:f>ROUND(10*MAX(0,N9),1)</x:f>
        <x:v>3.8</x:v>
      </x:c>
      <x:c r="L9" s="14" t="n">
        <x:f>ROUND(10*MAX(0,O9),1)</x:f>
        <x:v>3.3</x:v>
      </x:c>
      <x:c r="M9" s="14" t="n">
        <x:f>ROUND(10*MAX(0,P9),1)</x:f>
        <x:v>7.4</x:v>
      </x:c>
      <x:c r="N9" s="16" t="n">
        <x:v>0.377192982456139</x:v>
      </x:c>
      <x:c r="O9" s="16" t="n">
        <x:v>0.32641196013289037</x:v>
      </x:c>
      <x:c r="P9" s="16" t="n">
        <x:v>0.7397765066491735</x:v>
      </x:c>
      <x:c r="Q9" s="4" t="str">
        <x:v>normalizada_v1</x:v>
      </x:c>
    </x:row>
    <x:row r="10" ht="23" customHeight="1">
      <x:c r="A10" s="4" t="str">
        <x:v>Sevilla</x:v>
      </x:c>
      <x:c r="B10" s="4" t="str">
        <x:v>6.º Primaria</x:v>
      </x:c>
      <x:c r="C10" s="4" t="str">
        <x:v>C</x:v>
      </x:c>
      <x:c r="D10" s="4" t="str">
        <x:v>Septiembre 2026</x:v>
      </x:c>
      <x:c r="E10" s="4"/>
      <x:c r="F10" s="14" t="n">
        <x:f>ROUND(10*COUNTIFS(Datos!$B$2:$B$1513,A10,Datos!$C$2:$C$1513,B10,Datos!$D$2:$D$1513,C10,Datos!$AA$2:$AA$1513,"Sí")/COUNTIFS(Datos!$B$2:$B$1513,A10,Datos!$C$2:$C$1513,B10,Datos!$D$2:$D$1513,C10),1)</x:f>
        <x:v>0.4</x:v>
      </x:c>
      <x:c r="G10" s="14" t="n">
        <x:f>ROUND(10*COUNTIFS(Datos!$B$2:$B$1513,A10,Datos!$C$2:$C$1513,B10,Datos!$D$2:$D$1513,C10,Datos!$Z$2:$Z$1513,"&gt;0")/COUNTIFS(Datos!$B$2:$B$1513,A10,Datos!$C$2:$C$1513,B10,Datos!$D$2:$D$1513,C10),1)</x:f>
        <x:v>0.7</x:v>
      </x:c>
      <x:c r="H10" s="14" t="n">
        <x:f>ROUND(10*COUNTIFS(Datos!$B$2:$B$1513,A10,Datos!$C$2:$C$1513,B10,Datos!$D$2:$D$1513,C10,Datos!$AC$2:$AC$1513,"Sí")/COUNTIFS(Datos!$B$2:$B$1513,A10,Datos!$C$2:$C$1513,B10,Datos!$D$2:$D$1513,C10),1)</x:f>
        <x:v>1.1</x:v>
      </x:c>
      <x:c r="I10" s="14" t="n">
        <x:f>ROUND(10*SUMIFS(Datos!$U$2:$U$1513,Datos!$B$2:$B$1513,A10,Datos!$C$2:$C$1513,B10,Datos!$D$2:$D$1513,C10)/(COUNTIFS(Datos!$B$2:$B$1513,A10,Datos!$C$2:$C$1513,B10,Datos!$D$2:$D$1513,C10)*(COUNTIFS(Datos!$B$2:$B$1513,A10,Datos!$C$2:$C$1513,B10,Datos!$D$2:$D$1513,C10)-1)),1)</x:f>
        <x:v>0.4</x:v>
      </x:c>
      <x:c r="J10" s="14" t="n">
        <x:f>ROUND(10*COUNTIFS(Datos!$B$2:$B$1513,A10,Datos!$C$2:$C$1513,B10,Datos!$D$2:$D$1513,C10,Datos!$S$2:$S$1513,"0")/COUNTIFS(Datos!$B$2:$B$1513,A10,Datos!$C$2:$C$1513,B10,Datos!$D$2:$D$1513,C10),1)</x:f>
        <x:v>0</x:v>
      </x:c>
      <x:c r="K10" s="14" t="n">
        <x:f>ROUND(10*MAX(0,N10),1)</x:f>
        <x:v>4.8</x:v>
      </x:c>
      <x:c r="L10" s="14" t="n">
        <x:f>ROUND(10*MAX(0,O10),1)</x:f>
        <x:v>1.8</x:v>
      </x:c>
      <x:c r="M10" s="14" t="n">
        <x:f>ROUND(10*MAX(0,P10),1)</x:f>
        <x:v>6.4</x:v>
      </x:c>
      <x:c r="N10" s="16" t="n">
        <x:v>0.4812112603305784</x:v>
      </x:c>
      <x:c r="O10" s="16" t="n">
        <x:v>0.18452380952380953</x:v>
      </x:c>
      <x:c r="P10" s="16" t="n">
        <x:v>0.6428742465622371</x:v>
      </x:c>
      <x:c r="Q10" s="4" t="str">
        <x:v>normalizada_v1</x:v>
      </x:c>
    </x:row>
    <x:row r="11" ht="23" customHeight="1">
      <x:c r="A11" s="4" t="str">
        <x:v>Sevilla</x:v>
      </x:c>
      <x:c r="B11" s="4" t="str">
        <x:v>1.º ESO</x:v>
      </x:c>
      <x:c r="C11" s="4" t="str">
        <x:v>A</x:v>
      </x:c>
      <x:c r="D11" s="4" t="str">
        <x:v>Septiembre 2026</x:v>
      </x:c>
      <x:c r="E11" s="4"/>
      <x:c r="F11" s="14" t="n">
        <x:f>ROUND(10*COUNTIFS(Datos!$B$2:$B$1513,A11,Datos!$C$2:$C$1513,B11,Datos!$D$2:$D$1513,C11,Datos!$AA$2:$AA$1513,"Sí")/COUNTIFS(Datos!$B$2:$B$1513,A11,Datos!$C$2:$C$1513,B11,Datos!$D$2:$D$1513,C11),1)</x:f>
        <x:v>1.1</x:v>
      </x:c>
      <x:c r="G11" s="14" t="n">
        <x:f>ROUND(10*COUNTIFS(Datos!$B$2:$B$1513,A11,Datos!$C$2:$C$1513,B11,Datos!$D$2:$D$1513,C11,Datos!$Z$2:$Z$1513,"&gt;0")/COUNTIFS(Datos!$B$2:$B$1513,A11,Datos!$C$2:$C$1513,B11,Datos!$D$2:$D$1513,C11),1)</x:f>
        <x:v>1.8</x:v>
      </x:c>
      <x:c r="H11" s="14" t="n">
        <x:f>ROUND(10*COUNTIFS(Datos!$B$2:$B$1513,A11,Datos!$C$2:$C$1513,B11,Datos!$D$2:$D$1513,C11,Datos!$AC$2:$AC$1513,"Sí")/COUNTIFS(Datos!$B$2:$B$1513,A11,Datos!$C$2:$C$1513,B11,Datos!$D$2:$D$1513,C11),1)</x:f>
        <x:v>1.4</x:v>
      </x:c>
      <x:c r="I11" s="14" t="n">
        <x:f>ROUND(10*SUMIFS(Datos!$U$2:$U$1513,Datos!$B$2:$B$1513,A11,Datos!$C$2:$C$1513,B11,Datos!$D$2:$D$1513,C11)/(COUNTIFS(Datos!$B$2:$B$1513,A11,Datos!$C$2:$C$1513,B11,Datos!$D$2:$D$1513,C11)*(COUNTIFS(Datos!$B$2:$B$1513,A11,Datos!$C$2:$C$1513,B11,Datos!$D$2:$D$1513,C11)-1)),1)</x:f>
        <x:v>0.8</x:v>
      </x:c>
      <x:c r="J11" s="14" t="n">
        <x:f>ROUND(10*COUNTIFS(Datos!$B$2:$B$1513,A11,Datos!$C$2:$C$1513,B11,Datos!$D$2:$D$1513,C11,Datos!$S$2:$S$1513,"0")/COUNTIFS(Datos!$B$2:$B$1513,A11,Datos!$C$2:$C$1513,B11,Datos!$D$2:$D$1513,C11),1)</x:f>
        <x:v>1.4</x:v>
      </x:c>
      <x:c r="K11" s="14" t="n">
        <x:f>ROUND(10*MAX(0,N11),1)</x:f>
        <x:v>5.6</x:v>
      </x:c>
      <x:c r="L11" s="14" t="n">
        <x:f>ROUND(10*MAX(0,O11),1)</x:f>
        <x:v>2.9</x:v>
      </x:c>
      <x:c r="M11" s="14" t="n">
        <x:f>ROUND(10*MAX(0,P11),1)</x:f>
        <x:v>7.4</x:v>
      </x:c>
      <x:c r="N11" s="16" t="n">
        <x:v>0.5573621227887594</x:v>
      </x:c>
      <x:c r="O11" s="16" t="n">
        <x:v>0.2919397116644823</x:v>
      </x:c>
      <x:c r="P11" s="16" t="n">
        <x:v>0.7373983521739631</x:v>
      </x:c>
      <x:c r="Q11" s="4" t="str">
        <x:v>normalizada_v1</x:v>
      </x:c>
    </x:row>
    <x:row r="12" ht="23" customHeight="1">
      <x:c r="A12" s="4" t="str">
        <x:v>Sevilla</x:v>
      </x:c>
      <x:c r="B12" s="4" t="str">
        <x:v>1.º ESO</x:v>
      </x:c>
      <x:c r="C12" s="4" t="str">
        <x:v>B</x:v>
      </x:c>
      <x:c r="D12" s="4" t="str">
        <x:v>Septiembre 2026</x:v>
      </x:c>
      <x:c r="E12" s="4"/>
      <x:c r="F12" s="14" t="n">
        <x:f>ROUND(10*COUNTIFS(Datos!$B$2:$B$1513,A12,Datos!$C$2:$C$1513,B12,Datos!$D$2:$D$1513,C12,Datos!$AA$2:$AA$1513,"Sí")/COUNTIFS(Datos!$B$2:$B$1513,A12,Datos!$C$2:$C$1513,B12,Datos!$D$2:$D$1513,C12),1)</x:f>
        <x:v>0.4</x:v>
      </x:c>
      <x:c r="G12" s="14" t="n">
        <x:f>ROUND(10*COUNTIFS(Datos!$B$2:$B$1513,A12,Datos!$C$2:$C$1513,B12,Datos!$D$2:$D$1513,C12,Datos!$Z$2:$Z$1513,"&gt;0")/COUNTIFS(Datos!$B$2:$B$1513,A12,Datos!$C$2:$C$1513,B12,Datos!$D$2:$D$1513,C12),1)</x:f>
        <x:v>0.4</x:v>
      </x:c>
      <x:c r="H12" s="14" t="n">
        <x:f>ROUND(10*COUNTIFS(Datos!$B$2:$B$1513,A12,Datos!$C$2:$C$1513,B12,Datos!$D$2:$D$1513,C12,Datos!$AC$2:$AC$1513,"Sí")/COUNTIFS(Datos!$B$2:$B$1513,A12,Datos!$C$2:$C$1513,B12,Datos!$D$2:$D$1513,C12),1)</x:f>
        <x:v>0.4</x:v>
      </x:c>
      <x:c r="I12" s="14" t="n">
        <x:f>ROUND(10*SUMIFS(Datos!$U$2:$U$1513,Datos!$B$2:$B$1513,A12,Datos!$C$2:$C$1513,B12,Datos!$D$2:$D$1513,C12)/(COUNTIFS(Datos!$B$2:$B$1513,A12,Datos!$C$2:$C$1513,B12,Datos!$D$2:$D$1513,C12)*(COUNTIFS(Datos!$B$2:$B$1513,A12,Datos!$C$2:$C$1513,B12,Datos!$D$2:$D$1513,C12)-1)),1)</x:f>
        <x:v>0.4</x:v>
      </x:c>
      <x:c r="J12" s="14" t="n">
        <x:f>ROUND(10*COUNTIFS(Datos!$B$2:$B$1513,A12,Datos!$C$2:$C$1513,B12,Datos!$D$2:$D$1513,C12,Datos!$S$2:$S$1513,"0")/COUNTIFS(Datos!$B$2:$B$1513,A12,Datos!$C$2:$C$1513,B12,Datos!$D$2:$D$1513,C12),1)</x:f>
        <x:v>0</x:v>
      </x:c>
      <x:c r="K12" s="14" t="n">
        <x:f>ROUND(10*MAX(0,N12),1)</x:f>
        <x:v>2.3</x:v>
      </x:c>
      <x:c r="L12" s="14" t="n">
        <x:f>ROUND(10*MAX(0,O12),1)</x:f>
        <x:v>1</x:v>
      </x:c>
      <x:c r="M12" s="14" t="n">
        <x:f>ROUND(10*MAX(0,P12),1)</x:f>
        <x:v>5.1</x:v>
      </x:c>
      <x:c r="N12" s="16" t="n">
        <x:v>0.2326732673267327</x:v>
      </x:c>
      <x:c r="O12" s="16" t="n">
        <x:v>0.10093167701863354</x:v>
      </x:c>
      <x:c r="P12" s="16" t="n">
        <x:v>0.5128163478466918</x:v>
      </x:c>
      <x:c r="Q12" s="4" t="str">
        <x:v>normalizada_v1</x:v>
      </x:c>
    </x:row>
    <x:row r="13" ht="23" customHeight="1">
      <x:c r="A13" s="4" t="str">
        <x:v>Sevilla</x:v>
      </x:c>
      <x:c r="B13" s="4" t="str">
        <x:v>1.º ESO</x:v>
      </x:c>
      <x:c r="C13" s="4" t="str">
        <x:v>C</x:v>
      </x:c>
      <x:c r="D13" s="4" t="str">
        <x:v>Septiembre 2026</x:v>
      </x:c>
      <x:c r="E13" s="4"/>
      <x:c r="F13" s="14" t="n">
        <x:f>ROUND(10*COUNTIFS(Datos!$B$2:$B$1513,A13,Datos!$C$2:$C$1513,B13,Datos!$D$2:$D$1513,C13,Datos!$AA$2:$AA$1513,"Sí")/COUNTIFS(Datos!$B$2:$B$1513,A13,Datos!$C$2:$C$1513,B13,Datos!$D$2:$D$1513,C13),1)</x:f>
        <x:v>0.7</x:v>
      </x:c>
      <x:c r="G13" s="14" t="n">
        <x:f>ROUND(10*COUNTIFS(Datos!$B$2:$B$1513,A13,Datos!$C$2:$C$1513,B13,Datos!$D$2:$D$1513,C13,Datos!$Z$2:$Z$1513,"&gt;0")/COUNTIFS(Datos!$B$2:$B$1513,A13,Datos!$C$2:$C$1513,B13,Datos!$D$2:$D$1513,C13),1)</x:f>
        <x:v>1.1</x:v>
      </x:c>
      <x:c r="H13" s="14" t="n">
        <x:f>ROUND(10*COUNTIFS(Datos!$B$2:$B$1513,A13,Datos!$C$2:$C$1513,B13,Datos!$D$2:$D$1513,C13,Datos!$AC$2:$AC$1513,"Sí")/COUNTIFS(Datos!$B$2:$B$1513,A13,Datos!$C$2:$C$1513,B13,Datos!$D$2:$D$1513,C13),1)</x:f>
        <x:v>1.1</x:v>
      </x:c>
      <x:c r="I13" s="14" t="n">
        <x:f>ROUND(10*SUMIFS(Datos!$U$2:$U$1513,Datos!$B$2:$B$1513,A13,Datos!$C$2:$C$1513,B13,Datos!$D$2:$D$1513,C13)/(COUNTIFS(Datos!$B$2:$B$1513,A13,Datos!$C$2:$C$1513,B13,Datos!$D$2:$D$1513,C13)*(COUNTIFS(Datos!$B$2:$B$1513,A13,Datos!$C$2:$C$1513,B13,Datos!$D$2:$D$1513,C13)-1)),1)</x:f>
        <x:v>0.4</x:v>
      </x:c>
      <x:c r="J13" s="14" t="n">
        <x:f>ROUND(10*COUNTIFS(Datos!$B$2:$B$1513,A13,Datos!$C$2:$C$1513,B13,Datos!$D$2:$D$1513,C13,Datos!$S$2:$S$1513,"0")/COUNTIFS(Datos!$B$2:$B$1513,A13,Datos!$C$2:$C$1513,B13,Datos!$D$2:$D$1513,C13),1)</x:f>
        <x:v>0</x:v>
      </x:c>
      <x:c r="K13" s="14" t="n">
        <x:f>ROUND(10*MAX(0,N13),1)</x:f>
        <x:v>3.8</x:v>
      </x:c>
      <x:c r="L13" s="14" t="n">
        <x:f>ROUND(10*MAX(0,O13),1)</x:f>
        <x:v>3.3</x:v>
      </x:c>
      <x:c r="M13" s="14" t="n">
        <x:f>ROUND(10*MAX(0,P13),1)</x:f>
        <x:v>7.4</x:v>
      </x:c>
      <x:c r="N13" s="16" t="n">
        <x:v>0.377192982456139</x:v>
      </x:c>
      <x:c r="O13" s="16" t="n">
        <x:v>0.32641196013289037</x:v>
      </x:c>
      <x:c r="P13" s="16" t="n">
        <x:v>0.7397765066491735</x:v>
      </x:c>
      <x:c r="Q13" s="4" t="str">
        <x:v>normalizada_v1</x:v>
      </x:c>
    </x:row>
    <x:row r="14" ht="23" customHeight="1">
      <x:c r="A14" s="4" t="str">
        <x:v>Sevilla</x:v>
      </x:c>
      <x:c r="B14" s="4" t="str">
        <x:v>2.º ESO</x:v>
      </x:c>
      <x:c r="C14" s="4" t="str">
        <x:v>A</x:v>
      </x:c>
      <x:c r="D14" s="4" t="str">
        <x:v>Septiembre 2026</x:v>
      </x:c>
      <x:c r="E14" s="4"/>
      <x:c r="F14" s="14" t="n">
        <x:f>ROUND(10*COUNTIFS(Datos!$B$2:$B$1513,A14,Datos!$C$2:$C$1513,B14,Datos!$D$2:$D$1513,C14,Datos!$AA$2:$AA$1513,"Sí")/COUNTIFS(Datos!$B$2:$B$1513,A14,Datos!$C$2:$C$1513,B14,Datos!$D$2:$D$1513,C14),1)</x:f>
        <x:v>0.4</x:v>
      </x:c>
      <x:c r="G14" s="14" t="n">
        <x:f>ROUND(10*COUNTIFS(Datos!$B$2:$B$1513,A14,Datos!$C$2:$C$1513,B14,Datos!$D$2:$D$1513,C14,Datos!$Z$2:$Z$1513,"&gt;0")/COUNTIFS(Datos!$B$2:$B$1513,A14,Datos!$C$2:$C$1513,B14,Datos!$D$2:$D$1513,C14),1)</x:f>
        <x:v>0.7</x:v>
      </x:c>
      <x:c r="H14" s="14" t="n">
        <x:f>ROUND(10*COUNTIFS(Datos!$B$2:$B$1513,A14,Datos!$C$2:$C$1513,B14,Datos!$D$2:$D$1513,C14,Datos!$AC$2:$AC$1513,"Sí")/COUNTIFS(Datos!$B$2:$B$1513,A14,Datos!$C$2:$C$1513,B14,Datos!$D$2:$D$1513,C14),1)</x:f>
        <x:v>1.1</x:v>
      </x:c>
      <x:c r="I14" s="14" t="n">
        <x:f>ROUND(10*SUMIFS(Datos!$U$2:$U$1513,Datos!$B$2:$B$1513,A14,Datos!$C$2:$C$1513,B14,Datos!$D$2:$D$1513,C14)/(COUNTIFS(Datos!$B$2:$B$1513,A14,Datos!$C$2:$C$1513,B14,Datos!$D$2:$D$1513,C14)*(COUNTIFS(Datos!$B$2:$B$1513,A14,Datos!$C$2:$C$1513,B14,Datos!$D$2:$D$1513,C14)-1)),1)</x:f>
        <x:v>0.4</x:v>
      </x:c>
      <x:c r="J14" s="14" t="n">
        <x:f>ROUND(10*COUNTIFS(Datos!$B$2:$B$1513,A14,Datos!$C$2:$C$1513,B14,Datos!$D$2:$D$1513,C14,Datos!$S$2:$S$1513,"0")/COUNTIFS(Datos!$B$2:$B$1513,A14,Datos!$C$2:$C$1513,B14,Datos!$D$2:$D$1513,C14),1)</x:f>
        <x:v>0</x:v>
      </x:c>
      <x:c r="K14" s="14" t="n">
        <x:f>ROUND(10*MAX(0,N14),1)</x:f>
        <x:v>4.7</x:v>
      </x:c>
      <x:c r="L14" s="14" t="n">
        <x:f>ROUND(10*MAX(0,O14),1)</x:f>
        <x:v>1.8</x:v>
      </x:c>
      <x:c r="M14" s="14" t="n">
        <x:f>ROUND(10*MAX(0,P14),1)</x:f>
        <x:v>6.6</x:v>
      </x:c>
      <x:c r="N14" s="16" t="n">
        <x:v>0.47410762574364484</x:v>
      </x:c>
      <x:c r="O14" s="16" t="n">
        <x:v>0.18452380952380953</x:v>
      </x:c>
      <x:c r="P14" s="16" t="n">
        <x:v>0.6584481926898801</x:v>
      </x:c>
      <x:c r="Q14" s="4" t="str">
        <x:v>normalizada_v1</x:v>
      </x:c>
    </x:row>
    <x:row r="15" ht="23" customHeight="1">
      <x:c r="A15" s="4" t="str">
        <x:v>Sevilla</x:v>
      </x:c>
      <x:c r="B15" s="4" t="str">
        <x:v>2.º ESO</x:v>
      </x:c>
      <x:c r="C15" s="4" t="str">
        <x:v>B</x:v>
      </x:c>
      <x:c r="D15" s="4" t="str">
        <x:v>Septiembre 2026</x:v>
      </x:c>
      <x:c r="E15" s="4"/>
      <x:c r="F15" s="14" t="n">
        <x:f>ROUND(10*COUNTIFS(Datos!$B$2:$B$1513,A15,Datos!$C$2:$C$1513,B15,Datos!$D$2:$D$1513,C15,Datos!$AA$2:$AA$1513,"Sí")/COUNTIFS(Datos!$B$2:$B$1513,A15,Datos!$C$2:$C$1513,B15,Datos!$D$2:$D$1513,C15),1)</x:f>
        <x:v>1.1</x:v>
      </x:c>
      <x:c r="G15" s="14" t="n">
        <x:f>ROUND(10*COUNTIFS(Datos!$B$2:$B$1513,A15,Datos!$C$2:$C$1513,B15,Datos!$D$2:$D$1513,C15,Datos!$Z$2:$Z$1513,"&gt;0")/COUNTIFS(Datos!$B$2:$B$1513,A15,Datos!$C$2:$C$1513,B15,Datos!$D$2:$D$1513,C15),1)</x:f>
        <x:v>1.8</x:v>
      </x:c>
      <x:c r="H15" s="14" t="n">
        <x:f>ROUND(10*COUNTIFS(Datos!$B$2:$B$1513,A15,Datos!$C$2:$C$1513,B15,Datos!$D$2:$D$1513,C15,Datos!$AC$2:$AC$1513,"Sí")/COUNTIFS(Datos!$B$2:$B$1513,A15,Datos!$C$2:$C$1513,B15,Datos!$D$2:$D$1513,C15),1)</x:f>
        <x:v>1.4</x:v>
      </x:c>
      <x:c r="I15" s="14" t="n">
        <x:f>ROUND(10*SUMIFS(Datos!$U$2:$U$1513,Datos!$B$2:$B$1513,A15,Datos!$C$2:$C$1513,B15,Datos!$D$2:$D$1513,C15)/(COUNTIFS(Datos!$B$2:$B$1513,A15,Datos!$C$2:$C$1513,B15,Datos!$D$2:$D$1513,C15)*(COUNTIFS(Datos!$B$2:$B$1513,A15,Datos!$C$2:$C$1513,B15,Datos!$D$2:$D$1513,C15)-1)),1)</x:f>
        <x:v>0.8</x:v>
      </x:c>
      <x:c r="J15" s="14" t="n">
        <x:f>ROUND(10*COUNTIFS(Datos!$B$2:$B$1513,A15,Datos!$C$2:$C$1513,B15,Datos!$D$2:$D$1513,C15,Datos!$S$2:$S$1513,"0")/COUNTIFS(Datos!$B$2:$B$1513,A15,Datos!$C$2:$C$1513,B15,Datos!$D$2:$D$1513,C15),1)</x:f>
        <x:v>1.4</x:v>
      </x:c>
      <x:c r="K15" s="14" t="n">
        <x:f>ROUND(10*MAX(0,N15),1)</x:f>
        <x:v>5.6</x:v>
      </x:c>
      <x:c r="L15" s="14" t="n">
        <x:f>ROUND(10*MAX(0,O15),1)</x:f>
        <x:v>3</x:v>
      </x:c>
      <x:c r="M15" s="14" t="n">
        <x:f>ROUND(10*MAX(0,P15),1)</x:f>
        <x:v>7.4</x:v>
      </x:c>
      <x:c r="N15" s="16" t="n">
        <x:v>0.5573621227887595</x:v>
      </x:c>
      <x:c r="O15" s="16" t="n">
        <x:v>0.30092592592592593</x:v>
      </x:c>
      <x:c r="P15" s="16" t="n">
        <x:v>0.7374757481834666</x:v>
      </x:c>
      <x:c r="Q15" s="4" t="str">
        <x:v>normalizada_v1</x:v>
      </x:c>
    </x:row>
    <x:row r="16" ht="23" customHeight="1">
      <x:c r="A16" s="4" t="str">
        <x:v>Sevilla</x:v>
      </x:c>
      <x:c r="B16" s="4" t="str">
        <x:v>2.º ESO</x:v>
      </x:c>
      <x:c r="C16" s="4" t="str">
        <x:v>C</x:v>
      </x:c>
      <x:c r="D16" s="4" t="str">
        <x:v>Septiembre 2026</x:v>
      </x:c>
      <x:c r="E16" s="4"/>
      <x:c r="F16" s="14" t="n">
        <x:f>ROUND(10*COUNTIFS(Datos!$B$2:$B$1513,A16,Datos!$C$2:$C$1513,B16,Datos!$D$2:$D$1513,C16,Datos!$AA$2:$AA$1513,"Sí")/COUNTIFS(Datos!$B$2:$B$1513,A16,Datos!$C$2:$C$1513,B16,Datos!$D$2:$D$1513,C16),1)</x:f>
        <x:v>0.4</x:v>
      </x:c>
      <x:c r="G16" s="14" t="n">
        <x:f>ROUND(10*COUNTIFS(Datos!$B$2:$B$1513,A16,Datos!$C$2:$C$1513,B16,Datos!$D$2:$D$1513,C16,Datos!$Z$2:$Z$1513,"&gt;0")/COUNTIFS(Datos!$B$2:$B$1513,A16,Datos!$C$2:$C$1513,B16,Datos!$D$2:$D$1513,C16),1)</x:f>
        <x:v>0.4</x:v>
      </x:c>
      <x:c r="H16" s="14" t="n">
        <x:f>ROUND(10*COUNTIFS(Datos!$B$2:$B$1513,A16,Datos!$C$2:$C$1513,B16,Datos!$D$2:$D$1513,C16,Datos!$AC$2:$AC$1513,"Sí")/COUNTIFS(Datos!$B$2:$B$1513,A16,Datos!$C$2:$C$1513,B16,Datos!$D$2:$D$1513,C16),1)</x:f>
        <x:v>0.4</x:v>
      </x:c>
      <x:c r="I16" s="14" t="n">
        <x:f>ROUND(10*SUMIFS(Datos!$U$2:$U$1513,Datos!$B$2:$B$1513,A16,Datos!$C$2:$C$1513,B16,Datos!$D$2:$D$1513,C16)/(COUNTIFS(Datos!$B$2:$B$1513,A16,Datos!$C$2:$C$1513,B16,Datos!$D$2:$D$1513,C16)*(COUNTIFS(Datos!$B$2:$B$1513,A16,Datos!$C$2:$C$1513,B16,Datos!$D$2:$D$1513,C16)-1)),1)</x:f>
        <x:v>0.4</x:v>
      </x:c>
      <x:c r="J16" s="14" t="n">
        <x:f>ROUND(10*COUNTIFS(Datos!$B$2:$B$1513,A16,Datos!$C$2:$C$1513,B16,Datos!$D$2:$D$1513,C16,Datos!$S$2:$S$1513,"0")/COUNTIFS(Datos!$B$2:$B$1513,A16,Datos!$C$2:$C$1513,B16,Datos!$D$2:$D$1513,C16),1)</x:f>
        <x:v>0</x:v>
      </x:c>
      <x:c r="K16" s="14" t="n">
        <x:f>ROUND(10*MAX(0,N16),1)</x:f>
        <x:v>2.3</x:v>
      </x:c>
      <x:c r="L16" s="14" t="n">
        <x:f>ROUND(10*MAX(0,O16),1)</x:f>
        <x:v>1</x:v>
      </x:c>
      <x:c r="M16" s="14" t="n">
        <x:f>ROUND(10*MAX(0,P16),1)</x:f>
        <x:v>5.2</x:v>
      </x:c>
      <x:c r="N16" s="16" t="n">
        <x:v>0.2326732673267327</x:v>
      </x:c>
      <x:c r="O16" s="16" t="n">
        <x:v>0.10093167701863354</x:v>
      </x:c>
      <x:c r="P16" s="16" t="n">
        <x:v>0.5156032315266685</x:v>
      </x:c>
      <x:c r="Q16" s="4" t="str">
        <x:v>normalizada_v1</x:v>
      </x:c>
    </x:row>
    <x:row r="17" ht="23" customHeight="1">
      <x:c r="A17" s="4" t="str">
        <x:v>Sevilla</x:v>
      </x:c>
      <x:c r="B17" s="4" t="str">
        <x:v>3.º ESO</x:v>
      </x:c>
      <x:c r="C17" s="4" t="str">
        <x:v>A</x:v>
      </x:c>
      <x:c r="D17" s="4" t="str">
        <x:v>Septiembre 2026</x:v>
      </x:c>
      <x:c r="E17" s="4"/>
      <x:c r="F17" s="14" t="n">
        <x:f>ROUND(10*COUNTIFS(Datos!$B$2:$B$1513,A17,Datos!$C$2:$C$1513,B17,Datos!$D$2:$D$1513,C17,Datos!$AA$2:$AA$1513,"Sí")/COUNTIFS(Datos!$B$2:$B$1513,A17,Datos!$C$2:$C$1513,B17,Datos!$D$2:$D$1513,C17),1)</x:f>
        <x:v>0.7</x:v>
      </x:c>
      <x:c r="G17" s="14" t="n">
        <x:f>ROUND(10*COUNTIFS(Datos!$B$2:$B$1513,A17,Datos!$C$2:$C$1513,B17,Datos!$D$2:$D$1513,C17,Datos!$Z$2:$Z$1513,"&gt;0")/COUNTIFS(Datos!$B$2:$B$1513,A17,Datos!$C$2:$C$1513,B17,Datos!$D$2:$D$1513,C17),1)</x:f>
        <x:v>1.1</x:v>
      </x:c>
      <x:c r="H17" s="14" t="n">
        <x:f>ROUND(10*COUNTIFS(Datos!$B$2:$B$1513,A17,Datos!$C$2:$C$1513,B17,Datos!$D$2:$D$1513,C17,Datos!$AC$2:$AC$1513,"Sí")/COUNTIFS(Datos!$B$2:$B$1513,A17,Datos!$C$2:$C$1513,B17,Datos!$D$2:$D$1513,C17),1)</x:f>
        <x:v>1.1</x:v>
      </x:c>
      <x:c r="I17" s="14" t="n">
        <x:f>ROUND(10*SUMIFS(Datos!$U$2:$U$1513,Datos!$B$2:$B$1513,A17,Datos!$C$2:$C$1513,B17,Datos!$D$2:$D$1513,C17)/(COUNTIFS(Datos!$B$2:$B$1513,A17,Datos!$C$2:$C$1513,B17,Datos!$D$2:$D$1513,C17)*(COUNTIFS(Datos!$B$2:$B$1513,A17,Datos!$C$2:$C$1513,B17,Datos!$D$2:$D$1513,C17)-1)),1)</x:f>
        <x:v>0.4</x:v>
      </x:c>
      <x:c r="J17" s="14" t="n">
        <x:f>ROUND(10*COUNTIFS(Datos!$B$2:$B$1513,A17,Datos!$C$2:$C$1513,B17,Datos!$D$2:$D$1513,C17,Datos!$S$2:$S$1513,"0")/COUNTIFS(Datos!$B$2:$B$1513,A17,Datos!$C$2:$C$1513,B17,Datos!$D$2:$D$1513,C17),1)</x:f>
        <x:v>0</x:v>
      </x:c>
      <x:c r="K17" s="14" t="n">
        <x:f>ROUND(10*MAX(0,N17),1)</x:f>
        <x:v>3.8</x:v>
      </x:c>
      <x:c r="L17" s="14" t="n">
        <x:f>ROUND(10*MAX(0,O17),1)</x:f>
        <x:v>3.3</x:v>
      </x:c>
      <x:c r="M17" s="14" t="n">
        <x:f>ROUND(10*MAX(0,P17),1)</x:f>
        <x:v>7.4</x:v>
      </x:c>
      <x:c r="N17" s="16" t="n">
        <x:v>0.377192982456139</x:v>
      </x:c>
      <x:c r="O17" s="16" t="n">
        <x:v>0.32641196013289037</x:v>
      </x:c>
      <x:c r="P17" s="16" t="n">
        <x:v>0.7397765066491735</x:v>
      </x:c>
      <x:c r="Q17" s="4" t="str">
        <x:v>normalizada_v1</x:v>
      </x:c>
    </x:row>
    <x:row r="18" ht="23" customHeight="1">
      <x:c r="A18" s="4" t="str">
        <x:v>Sevilla</x:v>
      </x:c>
      <x:c r="B18" s="4" t="str">
        <x:v>3.º ESO</x:v>
      </x:c>
      <x:c r="C18" s="4" t="str">
        <x:v>B</x:v>
      </x:c>
      <x:c r="D18" s="4" t="str">
        <x:v>Septiembre 2026</x:v>
      </x:c>
      <x:c r="E18" s="4"/>
      <x:c r="F18" s="14" t="n">
        <x:f>ROUND(10*COUNTIFS(Datos!$B$2:$B$1513,A18,Datos!$C$2:$C$1513,B18,Datos!$D$2:$D$1513,C18,Datos!$AA$2:$AA$1513,"Sí")/COUNTIFS(Datos!$B$2:$B$1513,A18,Datos!$C$2:$C$1513,B18,Datos!$D$2:$D$1513,C18),1)</x:f>
        <x:v>0.4</x:v>
      </x:c>
      <x:c r="G18" s="14" t="n">
        <x:f>ROUND(10*COUNTIFS(Datos!$B$2:$B$1513,A18,Datos!$C$2:$C$1513,B18,Datos!$D$2:$D$1513,C18,Datos!$Z$2:$Z$1513,"&gt;0")/COUNTIFS(Datos!$B$2:$B$1513,A18,Datos!$C$2:$C$1513,B18,Datos!$D$2:$D$1513,C18),1)</x:f>
        <x:v>0.7</x:v>
      </x:c>
      <x:c r="H18" s="14" t="n">
        <x:f>ROUND(10*COUNTIFS(Datos!$B$2:$B$1513,A18,Datos!$C$2:$C$1513,B18,Datos!$D$2:$D$1513,C18,Datos!$AC$2:$AC$1513,"Sí")/COUNTIFS(Datos!$B$2:$B$1513,A18,Datos!$C$2:$C$1513,B18,Datos!$D$2:$D$1513,C18),1)</x:f>
        <x:v>1.1</x:v>
      </x:c>
      <x:c r="I18" s="14" t="n">
        <x:f>ROUND(10*SUMIFS(Datos!$U$2:$U$1513,Datos!$B$2:$B$1513,A18,Datos!$C$2:$C$1513,B18,Datos!$D$2:$D$1513,C18)/(COUNTIFS(Datos!$B$2:$B$1513,A18,Datos!$C$2:$C$1513,B18,Datos!$D$2:$D$1513,C18)*(COUNTIFS(Datos!$B$2:$B$1513,A18,Datos!$C$2:$C$1513,B18,Datos!$D$2:$D$1513,C18)-1)),1)</x:f>
        <x:v>0.4</x:v>
      </x:c>
      <x:c r="J18" s="14" t="n">
        <x:f>ROUND(10*COUNTIFS(Datos!$B$2:$B$1513,A18,Datos!$C$2:$C$1513,B18,Datos!$D$2:$D$1513,C18,Datos!$S$2:$S$1513,"0")/COUNTIFS(Datos!$B$2:$B$1513,A18,Datos!$C$2:$C$1513,B18,Datos!$D$2:$D$1513,C18),1)</x:f>
        <x:v>0</x:v>
      </x:c>
      <x:c r="K18" s="14" t="n">
        <x:f>ROUND(10*MAX(0,N18),1)</x:f>
        <x:v>4.8</x:v>
      </x:c>
      <x:c r="L18" s="14" t="n">
        <x:f>ROUND(10*MAX(0,O18),1)</x:f>
        <x:v>1.8</x:v>
      </x:c>
      <x:c r="M18" s="14" t="n">
        <x:f>ROUND(10*MAX(0,P18),1)</x:f>
        <x:v>6.4</x:v>
      </x:c>
      <x:c r="N18" s="16" t="n">
        <x:v>0.4812112603305784</x:v>
      </x:c>
      <x:c r="O18" s="16" t="n">
        <x:v>0.18452380952380953</x:v>
      </x:c>
      <x:c r="P18" s="16" t="n">
        <x:v>0.6428742465622371</x:v>
      </x:c>
      <x:c r="Q18" s="4" t="str">
        <x:v>normalizada_v1</x:v>
      </x:c>
    </x:row>
    <x:row r="19" ht="23" customHeight="1">
      <x:c r="A19" s="4" t="str">
        <x:v>Sevilla</x:v>
      </x:c>
      <x:c r="B19" s="4" t="str">
        <x:v>3.º ESO</x:v>
      </x:c>
      <x:c r="C19" s="4" t="str">
        <x:v>C</x:v>
      </x:c>
      <x:c r="D19" s="4" t="str">
        <x:v>Septiembre 2026</x:v>
      </x:c>
      <x:c r="E19" s="4"/>
      <x:c r="F19" s="14" t="n">
        <x:f>ROUND(10*COUNTIFS(Datos!$B$2:$B$1513,A19,Datos!$C$2:$C$1513,B19,Datos!$D$2:$D$1513,C19,Datos!$AA$2:$AA$1513,"Sí")/COUNTIFS(Datos!$B$2:$B$1513,A19,Datos!$C$2:$C$1513,B19,Datos!$D$2:$D$1513,C19),1)</x:f>
        <x:v>1.1</x:v>
      </x:c>
      <x:c r="G19" s="14" t="n">
        <x:f>ROUND(10*COUNTIFS(Datos!$B$2:$B$1513,A19,Datos!$C$2:$C$1513,B19,Datos!$D$2:$D$1513,C19,Datos!$Z$2:$Z$1513,"&gt;0")/COUNTIFS(Datos!$B$2:$B$1513,A19,Datos!$C$2:$C$1513,B19,Datos!$D$2:$D$1513,C19),1)</x:f>
        <x:v>1.8</x:v>
      </x:c>
      <x:c r="H19" s="14" t="n">
        <x:f>ROUND(10*COUNTIFS(Datos!$B$2:$B$1513,A19,Datos!$C$2:$C$1513,B19,Datos!$D$2:$D$1513,C19,Datos!$AC$2:$AC$1513,"Sí")/COUNTIFS(Datos!$B$2:$B$1513,A19,Datos!$C$2:$C$1513,B19,Datos!$D$2:$D$1513,C19),1)</x:f>
        <x:v>1.4</x:v>
      </x:c>
      <x:c r="I19" s="14" t="n">
        <x:f>ROUND(10*SUMIFS(Datos!$U$2:$U$1513,Datos!$B$2:$B$1513,A19,Datos!$C$2:$C$1513,B19,Datos!$D$2:$D$1513,C19)/(COUNTIFS(Datos!$B$2:$B$1513,A19,Datos!$C$2:$C$1513,B19,Datos!$D$2:$D$1513,C19)*(COUNTIFS(Datos!$B$2:$B$1513,A19,Datos!$C$2:$C$1513,B19,Datos!$D$2:$D$1513,C19)-1)),1)</x:f>
        <x:v>0.8</x:v>
      </x:c>
      <x:c r="J19" s="14" t="n">
        <x:f>ROUND(10*COUNTIFS(Datos!$B$2:$B$1513,A19,Datos!$C$2:$C$1513,B19,Datos!$D$2:$D$1513,C19,Datos!$S$2:$S$1513,"0")/COUNTIFS(Datos!$B$2:$B$1513,A19,Datos!$C$2:$C$1513,B19,Datos!$D$2:$D$1513,C19),1)</x:f>
        <x:v>1.4</x:v>
      </x:c>
      <x:c r="K19" s="14" t="n">
        <x:f>ROUND(10*MAX(0,N19),1)</x:f>
        <x:v>5.6</x:v>
      </x:c>
      <x:c r="L19" s="14" t="n">
        <x:f>ROUND(10*MAX(0,O19),1)</x:f>
        <x:v>2.9</x:v>
      </x:c>
      <x:c r="M19" s="14" t="n">
        <x:f>ROUND(10*MAX(0,P19),1)</x:f>
        <x:v>7.4</x:v>
      </x:c>
      <x:c r="N19" s="16" t="n">
        <x:v>0.5573621227887594</x:v>
      </x:c>
      <x:c r="O19" s="16" t="n">
        <x:v>0.2919397116644823</x:v>
      </x:c>
      <x:c r="P19" s="16" t="n">
        <x:v>0.7373983521739631</x:v>
      </x:c>
      <x:c r="Q19" s="4" t="str">
        <x:v>normalizada_v1</x:v>
      </x:c>
    </x:row>
    <x:row r="20" ht="23" customHeight="1">
      <x:c r="A20" s="4" t="str">
        <x:v>Sevilla</x:v>
      </x:c>
      <x:c r="B20" s="4" t="str">
        <x:v>4.º ESO</x:v>
      </x:c>
      <x:c r="C20" s="4" t="str">
        <x:v>A</x:v>
      </x:c>
      <x:c r="D20" s="4" t="str">
        <x:v>Septiembre 2026</x:v>
      </x:c>
      <x:c r="E20" s="4"/>
      <x:c r="F20" s="14" t="n">
        <x:f>ROUND(10*COUNTIFS(Datos!$B$2:$B$1513,A20,Datos!$C$2:$C$1513,B20,Datos!$D$2:$D$1513,C20,Datos!$AA$2:$AA$1513,"Sí")/COUNTIFS(Datos!$B$2:$B$1513,A20,Datos!$C$2:$C$1513,B20,Datos!$D$2:$D$1513,C20),1)</x:f>
        <x:v>0.4</x:v>
      </x:c>
      <x:c r="G20" s="14" t="n">
        <x:f>ROUND(10*COUNTIFS(Datos!$B$2:$B$1513,A20,Datos!$C$2:$C$1513,B20,Datos!$D$2:$D$1513,C20,Datos!$Z$2:$Z$1513,"&gt;0")/COUNTIFS(Datos!$B$2:$B$1513,A20,Datos!$C$2:$C$1513,B20,Datos!$D$2:$D$1513,C20),1)</x:f>
        <x:v>0.4</x:v>
      </x:c>
      <x:c r="H20" s="14" t="n">
        <x:f>ROUND(10*COUNTIFS(Datos!$B$2:$B$1513,A20,Datos!$C$2:$C$1513,B20,Datos!$D$2:$D$1513,C20,Datos!$AC$2:$AC$1513,"Sí")/COUNTIFS(Datos!$B$2:$B$1513,A20,Datos!$C$2:$C$1513,B20,Datos!$D$2:$D$1513,C20),1)</x:f>
        <x:v>0.4</x:v>
      </x:c>
      <x:c r="I20" s="14" t="n">
        <x:f>ROUND(10*SUMIFS(Datos!$U$2:$U$1513,Datos!$B$2:$B$1513,A20,Datos!$C$2:$C$1513,B20,Datos!$D$2:$D$1513,C20)/(COUNTIFS(Datos!$B$2:$B$1513,A20,Datos!$C$2:$C$1513,B20,Datos!$D$2:$D$1513,C20)*(COUNTIFS(Datos!$B$2:$B$1513,A20,Datos!$C$2:$C$1513,B20,Datos!$D$2:$D$1513,C20)-1)),1)</x:f>
        <x:v>0.4</x:v>
      </x:c>
      <x:c r="J20" s="14" t="n">
        <x:f>ROUND(10*COUNTIFS(Datos!$B$2:$B$1513,A20,Datos!$C$2:$C$1513,B20,Datos!$D$2:$D$1513,C20,Datos!$S$2:$S$1513,"0")/COUNTIFS(Datos!$B$2:$B$1513,A20,Datos!$C$2:$C$1513,B20,Datos!$D$2:$D$1513,C20),1)</x:f>
        <x:v>0</x:v>
      </x:c>
      <x:c r="K20" s="14" t="n">
        <x:f>ROUND(10*MAX(0,N20),1)</x:f>
        <x:v>2.3</x:v>
      </x:c>
      <x:c r="L20" s="14" t="n">
        <x:f>ROUND(10*MAX(0,O20),1)</x:f>
        <x:v>1</x:v>
      </x:c>
      <x:c r="M20" s="14" t="n">
        <x:f>ROUND(10*MAX(0,P20),1)</x:f>
        <x:v>5.1</x:v>
      </x:c>
      <x:c r="N20" s="16" t="n">
        <x:v>0.2326732673267327</x:v>
      </x:c>
      <x:c r="O20" s="16" t="n">
        <x:v>0.10093167701863354</x:v>
      </x:c>
      <x:c r="P20" s="16" t="n">
        <x:v>0.5128163478466918</x:v>
      </x:c>
      <x:c r="Q20" s="4" t="str">
        <x:v>normalizada_v1</x:v>
      </x:c>
    </x:row>
    <x:row r="21" ht="23" customHeight="1">
      <x:c r="A21" s="4" t="str">
        <x:v>Sevilla</x:v>
      </x:c>
      <x:c r="B21" s="4" t="str">
        <x:v>4.º ESO</x:v>
      </x:c>
      <x:c r="C21" s="4" t="str">
        <x:v>B</x:v>
      </x:c>
      <x:c r="D21" s="4" t="str">
        <x:v>Septiembre 2026</x:v>
      </x:c>
      <x:c r="E21" s="4"/>
      <x:c r="F21" s="14" t="n">
        <x:f>ROUND(10*COUNTIFS(Datos!$B$2:$B$1513,A21,Datos!$C$2:$C$1513,B21,Datos!$D$2:$D$1513,C21,Datos!$AA$2:$AA$1513,"Sí")/COUNTIFS(Datos!$B$2:$B$1513,A21,Datos!$C$2:$C$1513,B21,Datos!$D$2:$D$1513,C21),1)</x:f>
        <x:v>0.7</x:v>
      </x:c>
      <x:c r="G21" s="14" t="n">
        <x:f>ROUND(10*COUNTIFS(Datos!$B$2:$B$1513,A21,Datos!$C$2:$C$1513,B21,Datos!$D$2:$D$1513,C21,Datos!$Z$2:$Z$1513,"&gt;0")/COUNTIFS(Datos!$B$2:$B$1513,A21,Datos!$C$2:$C$1513,B21,Datos!$D$2:$D$1513,C21),1)</x:f>
        <x:v>1.1</x:v>
      </x:c>
      <x:c r="H21" s="14" t="n">
        <x:f>ROUND(10*COUNTIFS(Datos!$B$2:$B$1513,A21,Datos!$C$2:$C$1513,B21,Datos!$D$2:$D$1513,C21,Datos!$AC$2:$AC$1513,"Sí")/COUNTIFS(Datos!$B$2:$B$1513,A21,Datos!$C$2:$C$1513,B21,Datos!$D$2:$D$1513,C21),1)</x:f>
        <x:v>1.1</x:v>
      </x:c>
      <x:c r="I21" s="14" t="n">
        <x:f>ROUND(10*SUMIFS(Datos!$U$2:$U$1513,Datos!$B$2:$B$1513,A21,Datos!$C$2:$C$1513,B21,Datos!$D$2:$D$1513,C21)/(COUNTIFS(Datos!$B$2:$B$1513,A21,Datos!$C$2:$C$1513,B21,Datos!$D$2:$D$1513,C21)*(COUNTIFS(Datos!$B$2:$B$1513,A21,Datos!$C$2:$C$1513,B21,Datos!$D$2:$D$1513,C21)-1)),1)</x:f>
        <x:v>0.4</x:v>
      </x:c>
      <x:c r="J21" s="14" t="n">
        <x:f>ROUND(10*COUNTIFS(Datos!$B$2:$B$1513,A21,Datos!$C$2:$C$1513,B21,Datos!$D$2:$D$1513,C21,Datos!$S$2:$S$1513,"0")/COUNTIFS(Datos!$B$2:$B$1513,A21,Datos!$C$2:$C$1513,B21,Datos!$D$2:$D$1513,C21),1)</x:f>
        <x:v>0</x:v>
      </x:c>
      <x:c r="K21" s="14" t="n">
        <x:f>ROUND(10*MAX(0,N21),1)</x:f>
        <x:v>3.8</x:v>
      </x:c>
      <x:c r="L21" s="14" t="n">
        <x:f>ROUND(10*MAX(0,O21),1)</x:f>
        <x:v>3.3</x:v>
      </x:c>
      <x:c r="M21" s="14" t="n">
        <x:f>ROUND(10*MAX(0,P21),1)</x:f>
        <x:v>7.4</x:v>
      </x:c>
      <x:c r="N21" s="16" t="n">
        <x:v>0.377192982456139</x:v>
      </x:c>
      <x:c r="O21" s="16" t="n">
        <x:v>0.32641196013289037</x:v>
      </x:c>
      <x:c r="P21" s="16" t="n">
        <x:v>0.7397765066491735</x:v>
      </x:c>
      <x:c r="Q21" s="4" t="str">
        <x:v>normalizada_v1</x:v>
      </x:c>
    </x:row>
    <x:row r="22" ht="23" customHeight="1">
      <x:c r="A22" s="4" t="str">
        <x:v>Sevilla</x:v>
      </x:c>
      <x:c r="B22" s="4" t="str">
        <x:v>4.º ESO</x:v>
      </x:c>
      <x:c r="C22" s="4" t="str">
        <x:v>C</x:v>
      </x:c>
      <x:c r="D22" s="4" t="str">
        <x:v>Septiembre 2026</x:v>
      </x:c>
      <x:c r="E22" s="4"/>
      <x:c r="F22" s="14" t="n">
        <x:f>ROUND(10*COUNTIFS(Datos!$B$2:$B$1513,A22,Datos!$C$2:$C$1513,B22,Datos!$D$2:$D$1513,C22,Datos!$AA$2:$AA$1513,"Sí")/COUNTIFS(Datos!$B$2:$B$1513,A22,Datos!$C$2:$C$1513,B22,Datos!$D$2:$D$1513,C22),1)</x:f>
        <x:v>0.4</x:v>
      </x:c>
      <x:c r="G22" s="14" t="n">
        <x:f>ROUND(10*COUNTIFS(Datos!$B$2:$B$1513,A22,Datos!$C$2:$C$1513,B22,Datos!$D$2:$D$1513,C22,Datos!$Z$2:$Z$1513,"&gt;0")/COUNTIFS(Datos!$B$2:$B$1513,A22,Datos!$C$2:$C$1513,B22,Datos!$D$2:$D$1513,C22),1)</x:f>
        <x:v>0.7</x:v>
      </x:c>
      <x:c r="H22" s="14" t="n">
        <x:f>ROUND(10*COUNTIFS(Datos!$B$2:$B$1513,A22,Datos!$C$2:$C$1513,B22,Datos!$D$2:$D$1513,C22,Datos!$AC$2:$AC$1513,"Sí")/COUNTIFS(Datos!$B$2:$B$1513,A22,Datos!$C$2:$C$1513,B22,Datos!$D$2:$D$1513,C22),1)</x:f>
        <x:v>1.1</x:v>
      </x:c>
      <x:c r="I22" s="14" t="n">
        <x:f>ROUND(10*SUMIFS(Datos!$U$2:$U$1513,Datos!$B$2:$B$1513,A22,Datos!$C$2:$C$1513,B22,Datos!$D$2:$D$1513,C22)/(COUNTIFS(Datos!$B$2:$B$1513,A22,Datos!$C$2:$C$1513,B22,Datos!$D$2:$D$1513,C22)*(COUNTIFS(Datos!$B$2:$B$1513,A22,Datos!$C$2:$C$1513,B22,Datos!$D$2:$D$1513,C22)-1)),1)</x:f>
        <x:v>0.4</x:v>
      </x:c>
      <x:c r="J22" s="14" t="n">
        <x:f>ROUND(10*COUNTIFS(Datos!$B$2:$B$1513,A22,Datos!$C$2:$C$1513,B22,Datos!$D$2:$D$1513,C22,Datos!$S$2:$S$1513,"0")/COUNTIFS(Datos!$B$2:$B$1513,A22,Datos!$C$2:$C$1513,B22,Datos!$D$2:$D$1513,C22),1)</x:f>
        <x:v>0</x:v>
      </x:c>
      <x:c r="K22" s="14" t="n">
        <x:f>ROUND(10*MAX(0,N22),1)</x:f>
        <x:v>4.7</x:v>
      </x:c>
      <x:c r="L22" s="14" t="n">
        <x:f>ROUND(10*MAX(0,O22),1)</x:f>
        <x:v>1.8</x:v>
      </x:c>
      <x:c r="M22" s="14" t="n">
        <x:f>ROUND(10*MAX(0,P22),1)</x:f>
        <x:v>6.6</x:v>
      </x:c>
      <x:c r="N22" s="16" t="n">
        <x:v>0.47410762574364484</x:v>
      </x:c>
      <x:c r="O22" s="16" t="n">
        <x:v>0.18452380952380953</x:v>
      </x:c>
      <x:c r="P22" s="16" t="n">
        <x:v>0.6584481926898801</x:v>
      </x:c>
      <x:c r="Q22" s="4" t="str">
        <x:v>normalizada_v1</x:v>
      </x:c>
    </x:row>
    <x:row r="23" ht="23" customHeight="1">
      <x:c r="A23" s="4" t="str">
        <x:v>Sevilla</x:v>
      </x:c>
      <x:c r="B23" s="4" t="str">
        <x:v>1.º Bachillerato</x:v>
      </x:c>
      <x:c r="C23" s="4" t="str">
        <x:v>A</x:v>
      </x:c>
      <x:c r="D23" s="4" t="str">
        <x:v>Septiembre 2026</x:v>
      </x:c>
      <x:c r="E23" s="4"/>
      <x:c r="F23" s="14" t="n">
        <x:f>ROUND(10*COUNTIFS(Datos!$B$2:$B$1513,A23,Datos!$C$2:$C$1513,B23,Datos!$D$2:$D$1513,C23,Datos!$AA$2:$AA$1513,"Sí")/COUNTIFS(Datos!$B$2:$B$1513,A23,Datos!$C$2:$C$1513,B23,Datos!$D$2:$D$1513,C23),1)</x:f>
        <x:v>1.1</x:v>
      </x:c>
      <x:c r="G23" s="14" t="n">
        <x:f>ROUND(10*COUNTIFS(Datos!$B$2:$B$1513,A23,Datos!$C$2:$C$1513,B23,Datos!$D$2:$D$1513,C23,Datos!$Z$2:$Z$1513,"&gt;0")/COUNTIFS(Datos!$B$2:$B$1513,A23,Datos!$C$2:$C$1513,B23,Datos!$D$2:$D$1513,C23),1)</x:f>
        <x:v>1.8</x:v>
      </x:c>
      <x:c r="H23" s="14" t="n">
        <x:f>ROUND(10*COUNTIFS(Datos!$B$2:$B$1513,A23,Datos!$C$2:$C$1513,B23,Datos!$D$2:$D$1513,C23,Datos!$AC$2:$AC$1513,"Sí")/COUNTIFS(Datos!$B$2:$B$1513,A23,Datos!$C$2:$C$1513,B23,Datos!$D$2:$D$1513,C23),1)</x:f>
        <x:v>1.4</x:v>
      </x:c>
      <x:c r="I23" s="14" t="n">
        <x:f>ROUND(10*SUMIFS(Datos!$U$2:$U$1513,Datos!$B$2:$B$1513,A23,Datos!$C$2:$C$1513,B23,Datos!$D$2:$D$1513,C23)/(COUNTIFS(Datos!$B$2:$B$1513,A23,Datos!$C$2:$C$1513,B23,Datos!$D$2:$D$1513,C23)*(COUNTIFS(Datos!$B$2:$B$1513,A23,Datos!$C$2:$C$1513,B23,Datos!$D$2:$D$1513,C23)-1)),1)</x:f>
        <x:v>0.8</x:v>
      </x:c>
      <x:c r="J23" s="14" t="n">
        <x:f>ROUND(10*COUNTIFS(Datos!$B$2:$B$1513,A23,Datos!$C$2:$C$1513,B23,Datos!$D$2:$D$1513,C23,Datos!$S$2:$S$1513,"0")/COUNTIFS(Datos!$B$2:$B$1513,A23,Datos!$C$2:$C$1513,B23,Datos!$D$2:$D$1513,C23),1)</x:f>
        <x:v>1.4</x:v>
      </x:c>
      <x:c r="K23" s="14" t="n">
        <x:f>ROUND(10*MAX(0,N23),1)</x:f>
        <x:v>5.6</x:v>
      </x:c>
      <x:c r="L23" s="14" t="n">
        <x:f>ROUND(10*MAX(0,O23),1)</x:f>
        <x:v>3</x:v>
      </x:c>
      <x:c r="M23" s="14" t="n">
        <x:f>ROUND(10*MAX(0,P23),1)</x:f>
        <x:v>7.4</x:v>
      </x:c>
      <x:c r="N23" s="16" t="n">
        <x:v>0.5573621227887595</x:v>
      </x:c>
      <x:c r="O23" s="16" t="n">
        <x:v>0.30092592592592593</x:v>
      </x:c>
      <x:c r="P23" s="16" t="n">
        <x:v>0.7374757481834666</x:v>
      </x:c>
      <x:c r="Q23" s="4" t="str">
        <x:v>normalizada_v1</x:v>
      </x:c>
    </x:row>
    <x:row r="24" ht="23" customHeight="1">
      <x:c r="A24" s="4" t="str">
        <x:v>Sevilla</x:v>
      </x:c>
      <x:c r="B24" s="4" t="str">
        <x:v>1.º Bachillerato</x:v>
      </x:c>
      <x:c r="C24" s="4" t="str">
        <x:v>B</x:v>
      </x:c>
      <x:c r="D24" s="4" t="str">
        <x:v>Septiembre 2026</x:v>
      </x:c>
      <x:c r="E24" s="4"/>
      <x:c r="F24" s="14" t="n">
        <x:f>ROUND(10*COUNTIFS(Datos!$B$2:$B$1513,A24,Datos!$C$2:$C$1513,B24,Datos!$D$2:$D$1513,C24,Datos!$AA$2:$AA$1513,"Sí")/COUNTIFS(Datos!$B$2:$B$1513,A24,Datos!$C$2:$C$1513,B24,Datos!$D$2:$D$1513,C24),1)</x:f>
        <x:v>0.4</x:v>
      </x:c>
      <x:c r="G24" s="14" t="n">
        <x:f>ROUND(10*COUNTIFS(Datos!$B$2:$B$1513,A24,Datos!$C$2:$C$1513,B24,Datos!$D$2:$D$1513,C24,Datos!$Z$2:$Z$1513,"&gt;0")/COUNTIFS(Datos!$B$2:$B$1513,A24,Datos!$C$2:$C$1513,B24,Datos!$D$2:$D$1513,C24),1)</x:f>
        <x:v>0.4</x:v>
      </x:c>
      <x:c r="H24" s="14" t="n">
        <x:f>ROUND(10*COUNTIFS(Datos!$B$2:$B$1513,A24,Datos!$C$2:$C$1513,B24,Datos!$D$2:$D$1513,C24,Datos!$AC$2:$AC$1513,"Sí")/COUNTIFS(Datos!$B$2:$B$1513,A24,Datos!$C$2:$C$1513,B24,Datos!$D$2:$D$1513,C24),1)</x:f>
        <x:v>0.4</x:v>
      </x:c>
      <x:c r="I24" s="14" t="n">
        <x:f>ROUND(10*SUMIFS(Datos!$U$2:$U$1513,Datos!$B$2:$B$1513,A24,Datos!$C$2:$C$1513,B24,Datos!$D$2:$D$1513,C24)/(COUNTIFS(Datos!$B$2:$B$1513,A24,Datos!$C$2:$C$1513,B24,Datos!$D$2:$D$1513,C24)*(COUNTIFS(Datos!$B$2:$B$1513,A24,Datos!$C$2:$C$1513,B24,Datos!$D$2:$D$1513,C24)-1)),1)</x:f>
        <x:v>0.4</x:v>
      </x:c>
      <x:c r="J24" s="14" t="n">
        <x:f>ROUND(10*COUNTIFS(Datos!$B$2:$B$1513,A24,Datos!$C$2:$C$1513,B24,Datos!$D$2:$D$1513,C24,Datos!$S$2:$S$1513,"0")/COUNTIFS(Datos!$B$2:$B$1513,A24,Datos!$C$2:$C$1513,B24,Datos!$D$2:$D$1513,C24),1)</x:f>
        <x:v>0</x:v>
      </x:c>
      <x:c r="K24" s="14" t="n">
        <x:f>ROUND(10*MAX(0,N24),1)</x:f>
        <x:v>2.3</x:v>
      </x:c>
      <x:c r="L24" s="14" t="n">
        <x:f>ROUND(10*MAX(0,O24),1)</x:f>
        <x:v>1</x:v>
      </x:c>
      <x:c r="M24" s="14" t="n">
        <x:f>ROUND(10*MAX(0,P24),1)</x:f>
        <x:v>5.2</x:v>
      </x:c>
      <x:c r="N24" s="16" t="n">
        <x:v>0.2326732673267327</x:v>
      </x:c>
      <x:c r="O24" s="16" t="n">
        <x:v>0.10093167701863354</x:v>
      </x:c>
      <x:c r="P24" s="16" t="n">
        <x:v>0.5156032315266685</x:v>
      </x:c>
      <x:c r="Q24" s="4" t="str">
        <x:v>normalizada_v1</x:v>
      </x:c>
    </x:row>
    <x:row r="25" ht="23" customHeight="1">
      <x:c r="A25" s="4" t="str">
        <x:v>Sevilla</x:v>
      </x:c>
      <x:c r="B25" s="4" t="str">
        <x:v>1.º Bachillerato</x:v>
      </x:c>
      <x:c r="C25" s="4" t="str">
        <x:v>C</x:v>
      </x:c>
      <x:c r="D25" s="4" t="str">
        <x:v>Septiembre 2026</x:v>
      </x:c>
      <x:c r="E25" s="4"/>
      <x:c r="F25" s="14" t="n">
        <x:f>ROUND(10*COUNTIFS(Datos!$B$2:$B$1513,A25,Datos!$C$2:$C$1513,B25,Datos!$D$2:$D$1513,C25,Datos!$AA$2:$AA$1513,"Sí")/COUNTIFS(Datos!$B$2:$B$1513,A25,Datos!$C$2:$C$1513,B25,Datos!$D$2:$D$1513,C25),1)</x:f>
        <x:v>0.7</x:v>
      </x:c>
      <x:c r="G25" s="14" t="n">
        <x:f>ROUND(10*COUNTIFS(Datos!$B$2:$B$1513,A25,Datos!$C$2:$C$1513,B25,Datos!$D$2:$D$1513,C25,Datos!$Z$2:$Z$1513,"&gt;0")/COUNTIFS(Datos!$B$2:$B$1513,A25,Datos!$C$2:$C$1513,B25,Datos!$D$2:$D$1513,C25),1)</x:f>
        <x:v>1.1</x:v>
      </x:c>
      <x:c r="H25" s="14" t="n">
        <x:f>ROUND(10*COUNTIFS(Datos!$B$2:$B$1513,A25,Datos!$C$2:$C$1513,B25,Datos!$D$2:$D$1513,C25,Datos!$AC$2:$AC$1513,"Sí")/COUNTIFS(Datos!$B$2:$B$1513,A25,Datos!$C$2:$C$1513,B25,Datos!$D$2:$D$1513,C25),1)</x:f>
        <x:v>1.1</x:v>
      </x:c>
      <x:c r="I25" s="14" t="n">
        <x:f>ROUND(10*SUMIFS(Datos!$U$2:$U$1513,Datos!$B$2:$B$1513,A25,Datos!$C$2:$C$1513,B25,Datos!$D$2:$D$1513,C25)/(COUNTIFS(Datos!$B$2:$B$1513,A25,Datos!$C$2:$C$1513,B25,Datos!$D$2:$D$1513,C25)*(COUNTIFS(Datos!$B$2:$B$1513,A25,Datos!$C$2:$C$1513,B25,Datos!$D$2:$D$1513,C25)-1)),1)</x:f>
        <x:v>0.4</x:v>
      </x:c>
      <x:c r="J25" s="14" t="n">
        <x:f>ROUND(10*COUNTIFS(Datos!$B$2:$B$1513,A25,Datos!$C$2:$C$1513,B25,Datos!$D$2:$D$1513,C25,Datos!$S$2:$S$1513,"0")/COUNTIFS(Datos!$B$2:$B$1513,A25,Datos!$C$2:$C$1513,B25,Datos!$D$2:$D$1513,C25),1)</x:f>
        <x:v>0</x:v>
      </x:c>
      <x:c r="K25" s="14" t="n">
        <x:f>ROUND(10*MAX(0,N25),1)</x:f>
        <x:v>3.8</x:v>
      </x:c>
      <x:c r="L25" s="14" t="n">
        <x:f>ROUND(10*MAX(0,O25),1)</x:f>
        <x:v>3.3</x:v>
      </x:c>
      <x:c r="M25" s="14" t="n">
        <x:f>ROUND(10*MAX(0,P25),1)</x:f>
        <x:v>7.4</x:v>
      </x:c>
      <x:c r="N25" s="16" t="n">
        <x:v>0.377192982456139</x:v>
      </x:c>
      <x:c r="O25" s="16" t="n">
        <x:v>0.32641196013289037</x:v>
      </x:c>
      <x:c r="P25" s="16" t="n">
        <x:v>0.7397765066491735</x:v>
      </x:c>
      <x:c r="Q25" s="4" t="str">
        <x:v>normalizada_v1</x:v>
      </x:c>
    </x:row>
    <x:row r="26" ht="23" customHeight="1">
      <x:c r="A26" s="4" t="str">
        <x:v>Sevilla</x:v>
      </x:c>
      <x:c r="B26" s="4" t="str">
        <x:v>2.º Bachillerato</x:v>
      </x:c>
      <x:c r="C26" s="4" t="str">
        <x:v>A</x:v>
      </x:c>
      <x:c r="D26" s="4" t="str">
        <x:v>Septiembre 2026</x:v>
      </x:c>
      <x:c r="E26" s="4"/>
      <x:c r="F26" s="14" t="n">
        <x:f>ROUND(10*COUNTIFS(Datos!$B$2:$B$1513,A26,Datos!$C$2:$C$1513,B26,Datos!$D$2:$D$1513,C26,Datos!$AA$2:$AA$1513,"Sí")/COUNTIFS(Datos!$B$2:$B$1513,A26,Datos!$C$2:$C$1513,B26,Datos!$D$2:$D$1513,C26),1)</x:f>
        <x:v>0.4</x:v>
      </x:c>
      <x:c r="G26" s="14" t="n">
        <x:f>ROUND(10*COUNTIFS(Datos!$B$2:$B$1513,A26,Datos!$C$2:$C$1513,B26,Datos!$D$2:$D$1513,C26,Datos!$Z$2:$Z$1513,"&gt;0")/COUNTIFS(Datos!$B$2:$B$1513,A26,Datos!$C$2:$C$1513,B26,Datos!$D$2:$D$1513,C26),1)</x:f>
        <x:v>0.7</x:v>
      </x:c>
      <x:c r="H26" s="14" t="n">
        <x:f>ROUND(10*COUNTIFS(Datos!$B$2:$B$1513,A26,Datos!$C$2:$C$1513,B26,Datos!$D$2:$D$1513,C26,Datos!$AC$2:$AC$1513,"Sí")/COUNTIFS(Datos!$B$2:$B$1513,A26,Datos!$C$2:$C$1513,B26,Datos!$D$2:$D$1513,C26),1)</x:f>
        <x:v>1.1</x:v>
      </x:c>
      <x:c r="I26" s="14" t="n">
        <x:f>ROUND(10*SUMIFS(Datos!$U$2:$U$1513,Datos!$B$2:$B$1513,A26,Datos!$C$2:$C$1513,B26,Datos!$D$2:$D$1513,C26)/(COUNTIFS(Datos!$B$2:$B$1513,A26,Datos!$C$2:$C$1513,B26,Datos!$D$2:$D$1513,C26)*(COUNTIFS(Datos!$B$2:$B$1513,A26,Datos!$C$2:$C$1513,B26,Datos!$D$2:$D$1513,C26)-1)),1)</x:f>
        <x:v>0.4</x:v>
      </x:c>
      <x:c r="J26" s="14" t="n">
        <x:f>ROUND(10*COUNTIFS(Datos!$B$2:$B$1513,A26,Datos!$C$2:$C$1513,B26,Datos!$D$2:$D$1513,C26,Datos!$S$2:$S$1513,"0")/COUNTIFS(Datos!$B$2:$B$1513,A26,Datos!$C$2:$C$1513,B26,Datos!$D$2:$D$1513,C26),1)</x:f>
        <x:v>0</x:v>
      </x:c>
      <x:c r="K26" s="14" t="n">
        <x:f>ROUND(10*MAX(0,N26),1)</x:f>
        <x:v>4.8</x:v>
      </x:c>
      <x:c r="L26" s="14" t="n">
        <x:f>ROUND(10*MAX(0,O26),1)</x:f>
        <x:v>1.8</x:v>
      </x:c>
      <x:c r="M26" s="14" t="n">
        <x:f>ROUND(10*MAX(0,P26),1)</x:f>
        <x:v>6.4</x:v>
      </x:c>
      <x:c r="N26" s="16" t="n">
        <x:v>0.4812112603305784</x:v>
      </x:c>
      <x:c r="O26" s="16" t="n">
        <x:v>0.18452380952380953</x:v>
      </x:c>
      <x:c r="P26" s="16" t="n">
        <x:v>0.6428742465622371</x:v>
      </x:c>
      <x:c r="Q26" s="4" t="str">
        <x:v>normalizada_v1</x:v>
      </x:c>
    </x:row>
    <x:row r="27" ht="23" customHeight="1">
      <x:c r="A27" s="4" t="str">
        <x:v>Sevilla</x:v>
      </x:c>
      <x:c r="B27" s="4" t="str">
        <x:v>2.º Bachillerato</x:v>
      </x:c>
      <x:c r="C27" s="4" t="str">
        <x:v>B</x:v>
      </x:c>
      <x:c r="D27" s="4" t="str">
        <x:v>Septiembre 2026</x:v>
      </x:c>
      <x:c r="E27" s="4"/>
      <x:c r="F27" s="14" t="n">
        <x:f>ROUND(10*COUNTIFS(Datos!$B$2:$B$1513,A27,Datos!$C$2:$C$1513,B27,Datos!$D$2:$D$1513,C27,Datos!$AA$2:$AA$1513,"Sí")/COUNTIFS(Datos!$B$2:$B$1513,A27,Datos!$C$2:$C$1513,B27,Datos!$D$2:$D$1513,C27),1)</x:f>
        <x:v>1.1</x:v>
      </x:c>
      <x:c r="G27" s="14" t="n">
        <x:f>ROUND(10*COUNTIFS(Datos!$B$2:$B$1513,A27,Datos!$C$2:$C$1513,B27,Datos!$D$2:$D$1513,C27,Datos!$Z$2:$Z$1513,"&gt;0")/COUNTIFS(Datos!$B$2:$B$1513,A27,Datos!$C$2:$C$1513,B27,Datos!$D$2:$D$1513,C27),1)</x:f>
        <x:v>1.8</x:v>
      </x:c>
      <x:c r="H27" s="14" t="n">
        <x:f>ROUND(10*COUNTIFS(Datos!$B$2:$B$1513,A27,Datos!$C$2:$C$1513,B27,Datos!$D$2:$D$1513,C27,Datos!$AC$2:$AC$1513,"Sí")/COUNTIFS(Datos!$B$2:$B$1513,A27,Datos!$C$2:$C$1513,B27,Datos!$D$2:$D$1513,C27),1)</x:f>
        <x:v>1.4</x:v>
      </x:c>
      <x:c r="I27" s="14" t="n">
        <x:f>ROUND(10*SUMIFS(Datos!$U$2:$U$1513,Datos!$B$2:$B$1513,A27,Datos!$C$2:$C$1513,B27,Datos!$D$2:$D$1513,C27)/(COUNTIFS(Datos!$B$2:$B$1513,A27,Datos!$C$2:$C$1513,B27,Datos!$D$2:$D$1513,C27)*(COUNTIFS(Datos!$B$2:$B$1513,A27,Datos!$C$2:$C$1513,B27,Datos!$D$2:$D$1513,C27)-1)),1)</x:f>
        <x:v>0.8</x:v>
      </x:c>
      <x:c r="J27" s="14" t="n">
        <x:f>ROUND(10*COUNTIFS(Datos!$B$2:$B$1513,A27,Datos!$C$2:$C$1513,B27,Datos!$D$2:$D$1513,C27,Datos!$S$2:$S$1513,"0")/COUNTIFS(Datos!$B$2:$B$1513,A27,Datos!$C$2:$C$1513,B27,Datos!$D$2:$D$1513,C27),1)</x:f>
        <x:v>1.4</x:v>
      </x:c>
      <x:c r="K27" s="14" t="n">
        <x:f>ROUND(10*MAX(0,N27),1)</x:f>
        <x:v>5.6</x:v>
      </x:c>
      <x:c r="L27" s="14" t="n">
        <x:f>ROUND(10*MAX(0,O27),1)</x:f>
        <x:v>2.9</x:v>
      </x:c>
      <x:c r="M27" s="14" t="n">
        <x:f>ROUND(10*MAX(0,P27),1)</x:f>
        <x:v>7.4</x:v>
      </x:c>
      <x:c r="N27" s="16" t="n">
        <x:v>0.5573621227887594</x:v>
      </x:c>
      <x:c r="O27" s="16" t="n">
        <x:v>0.2919397116644823</x:v>
      </x:c>
      <x:c r="P27" s="16" t="n">
        <x:v>0.7373983521739631</x:v>
      </x:c>
      <x:c r="Q27" s="4" t="str">
        <x:v>normalizada_v1</x:v>
      </x:c>
    </x:row>
    <x:row r="28" ht="23" customHeight="1">
      <x:c r="A28" s="4" t="str">
        <x:v>Sevilla</x:v>
      </x:c>
      <x:c r="B28" s="4" t="str">
        <x:v>2.º Bachillerato</x:v>
      </x:c>
      <x:c r="C28" s="4" t="str">
        <x:v>C</x:v>
      </x:c>
      <x:c r="D28" s="4" t="str">
        <x:v>Septiembre 2026</x:v>
      </x:c>
      <x:c r="E28" s="4"/>
      <x:c r="F28" s="14" t="n">
        <x:f>ROUND(10*COUNTIFS(Datos!$B$2:$B$1513,A28,Datos!$C$2:$C$1513,B28,Datos!$D$2:$D$1513,C28,Datos!$AA$2:$AA$1513,"Sí")/COUNTIFS(Datos!$B$2:$B$1513,A28,Datos!$C$2:$C$1513,B28,Datos!$D$2:$D$1513,C28),1)</x:f>
        <x:v>0.4</x:v>
      </x:c>
      <x:c r="G28" s="14" t="n">
        <x:f>ROUND(10*COUNTIFS(Datos!$B$2:$B$1513,A28,Datos!$C$2:$C$1513,B28,Datos!$D$2:$D$1513,C28,Datos!$Z$2:$Z$1513,"&gt;0")/COUNTIFS(Datos!$B$2:$B$1513,A28,Datos!$C$2:$C$1513,B28,Datos!$D$2:$D$1513,C28),1)</x:f>
        <x:v>0.4</x:v>
      </x:c>
      <x:c r="H28" s="14" t="n">
        <x:f>ROUND(10*COUNTIFS(Datos!$B$2:$B$1513,A28,Datos!$C$2:$C$1513,B28,Datos!$D$2:$D$1513,C28,Datos!$AC$2:$AC$1513,"Sí")/COUNTIFS(Datos!$B$2:$B$1513,A28,Datos!$C$2:$C$1513,B28,Datos!$D$2:$D$1513,C28),1)</x:f>
        <x:v>0.4</x:v>
      </x:c>
      <x:c r="I28" s="14" t="n">
        <x:f>ROUND(10*SUMIFS(Datos!$U$2:$U$1513,Datos!$B$2:$B$1513,A28,Datos!$C$2:$C$1513,B28,Datos!$D$2:$D$1513,C28)/(COUNTIFS(Datos!$B$2:$B$1513,A28,Datos!$C$2:$C$1513,B28,Datos!$D$2:$D$1513,C28)*(COUNTIFS(Datos!$B$2:$B$1513,A28,Datos!$C$2:$C$1513,B28,Datos!$D$2:$D$1513,C28)-1)),1)</x:f>
        <x:v>0.4</x:v>
      </x:c>
      <x:c r="J28" s="14" t="n">
        <x:f>ROUND(10*COUNTIFS(Datos!$B$2:$B$1513,A28,Datos!$C$2:$C$1513,B28,Datos!$D$2:$D$1513,C28,Datos!$S$2:$S$1513,"0")/COUNTIFS(Datos!$B$2:$B$1513,A28,Datos!$C$2:$C$1513,B28,Datos!$D$2:$D$1513,C28),1)</x:f>
        <x:v>0</x:v>
      </x:c>
      <x:c r="K28" s="14" t="n">
        <x:f>ROUND(10*MAX(0,N28),1)</x:f>
        <x:v>2.3</x:v>
      </x:c>
      <x:c r="L28" s="14" t="n">
        <x:f>ROUND(10*MAX(0,O28),1)</x:f>
        <x:v>1</x:v>
      </x:c>
      <x:c r="M28" s="14" t="n">
        <x:f>ROUND(10*MAX(0,P28),1)</x:f>
        <x:v>5.1</x:v>
      </x:c>
      <x:c r="N28" s="16" t="n">
        <x:v>0.2326732673267327</x:v>
      </x:c>
      <x:c r="O28" s="16" t="n">
        <x:v>0.10093167701863354</x:v>
      </x:c>
      <x:c r="P28" s="16" t="n">
        <x:v>0.5128163478466918</x:v>
      </x:c>
      <x:c r="Q28" s="4" t="str">
        <x:v>normalizada_v1</x:v>
      </x:c>
    </x:row>
    <x:row r="29" ht="23" customHeight="1">
      <x:c r="A29" s="4" t="str">
        <x:v>Córdoba</x:v>
      </x:c>
      <x:c r="B29" s="4" t="str">
        <x:v>4.º Primaria</x:v>
      </x:c>
      <x:c r="C29" s="4" t="str">
        <x:v>A</x:v>
      </x:c>
      <x:c r="D29" s="4" t="str">
        <x:v>Septiembre 2026</x:v>
      </x:c>
      <x:c r="E29" s="4"/>
      <x:c r="F29" s="14" t="n">
        <x:f>ROUND(10*COUNTIFS(Datos!$B$2:$B$1513,A29,Datos!$C$2:$C$1513,B29,Datos!$D$2:$D$1513,C29,Datos!$AA$2:$AA$1513,"Sí")/COUNTIFS(Datos!$B$2:$B$1513,A29,Datos!$C$2:$C$1513,B29,Datos!$D$2:$D$1513,C29),1)</x:f>
        <x:v>0.7</x:v>
      </x:c>
      <x:c r="G29" s="14" t="n">
        <x:f>ROUND(10*COUNTIFS(Datos!$B$2:$B$1513,A29,Datos!$C$2:$C$1513,B29,Datos!$D$2:$D$1513,C29,Datos!$Z$2:$Z$1513,"&gt;0")/COUNTIFS(Datos!$B$2:$B$1513,A29,Datos!$C$2:$C$1513,B29,Datos!$D$2:$D$1513,C29),1)</x:f>
        <x:v>1.1</x:v>
      </x:c>
      <x:c r="H29" s="14" t="n">
        <x:f>ROUND(10*COUNTIFS(Datos!$B$2:$B$1513,A29,Datos!$C$2:$C$1513,B29,Datos!$D$2:$D$1513,C29,Datos!$AC$2:$AC$1513,"Sí")/COUNTIFS(Datos!$B$2:$B$1513,A29,Datos!$C$2:$C$1513,B29,Datos!$D$2:$D$1513,C29),1)</x:f>
        <x:v>1.1</x:v>
      </x:c>
      <x:c r="I29" s="14" t="n">
        <x:f>ROUND(10*SUMIFS(Datos!$U$2:$U$1513,Datos!$B$2:$B$1513,A29,Datos!$C$2:$C$1513,B29,Datos!$D$2:$D$1513,C29)/(COUNTIFS(Datos!$B$2:$B$1513,A29,Datos!$C$2:$C$1513,B29,Datos!$D$2:$D$1513,C29)*(COUNTIFS(Datos!$B$2:$B$1513,A29,Datos!$C$2:$C$1513,B29,Datos!$D$2:$D$1513,C29)-1)),1)</x:f>
        <x:v>0.4</x:v>
      </x:c>
      <x:c r="J29" s="14" t="n">
        <x:f>ROUND(10*COUNTIFS(Datos!$B$2:$B$1513,A29,Datos!$C$2:$C$1513,B29,Datos!$D$2:$D$1513,C29,Datos!$S$2:$S$1513,"0")/COUNTIFS(Datos!$B$2:$B$1513,A29,Datos!$C$2:$C$1513,B29,Datos!$D$2:$D$1513,C29),1)</x:f>
        <x:v>0</x:v>
      </x:c>
      <x:c r="K29" s="14" t="n">
        <x:f>ROUND(10*MAX(0,N29),1)</x:f>
        <x:v>3.8</x:v>
      </x:c>
      <x:c r="L29" s="14" t="n">
        <x:f>ROUND(10*MAX(0,O29),1)</x:f>
        <x:v>3.3</x:v>
      </x:c>
      <x:c r="M29" s="14" t="n">
        <x:f>ROUND(10*MAX(0,P29),1)</x:f>
        <x:v>7.4</x:v>
      </x:c>
      <x:c r="N29" s="16" t="n">
        <x:v>0.377192982456139</x:v>
      </x:c>
      <x:c r="O29" s="16" t="n">
        <x:v>0.32641196013289037</x:v>
      </x:c>
      <x:c r="P29" s="16" t="n">
        <x:v>0.7397765066491735</x:v>
      </x:c>
      <x:c r="Q29" s="4" t="str">
        <x:v>normalizada_v1</x:v>
      </x:c>
    </x:row>
    <x:row r="30" ht="23" customHeight="1">
      <x:c r="A30" s="4" t="str">
        <x:v>Córdoba</x:v>
      </x:c>
      <x:c r="B30" s="4" t="str">
        <x:v>4.º Primaria</x:v>
      </x:c>
      <x:c r="C30" s="4" t="str">
        <x:v>B</x:v>
      </x:c>
      <x:c r="D30" s="4" t="str">
        <x:v>Septiembre 2026</x:v>
      </x:c>
      <x:c r="E30" s="4"/>
      <x:c r="F30" s="14" t="n">
        <x:f>ROUND(10*COUNTIFS(Datos!$B$2:$B$1513,A30,Datos!$C$2:$C$1513,B30,Datos!$D$2:$D$1513,C30,Datos!$AA$2:$AA$1513,"Sí")/COUNTIFS(Datos!$B$2:$B$1513,A30,Datos!$C$2:$C$1513,B30,Datos!$D$2:$D$1513,C30),1)</x:f>
        <x:v>0.4</x:v>
      </x:c>
      <x:c r="G30" s="14" t="n">
        <x:f>ROUND(10*COUNTIFS(Datos!$B$2:$B$1513,A30,Datos!$C$2:$C$1513,B30,Datos!$D$2:$D$1513,C30,Datos!$Z$2:$Z$1513,"&gt;0")/COUNTIFS(Datos!$B$2:$B$1513,A30,Datos!$C$2:$C$1513,B30,Datos!$D$2:$D$1513,C30),1)</x:f>
        <x:v>0.7</x:v>
      </x:c>
      <x:c r="H30" s="14" t="n">
        <x:f>ROUND(10*COUNTIFS(Datos!$B$2:$B$1513,A30,Datos!$C$2:$C$1513,B30,Datos!$D$2:$D$1513,C30,Datos!$AC$2:$AC$1513,"Sí")/COUNTIFS(Datos!$B$2:$B$1513,A30,Datos!$C$2:$C$1513,B30,Datos!$D$2:$D$1513,C30),1)</x:f>
        <x:v>1.1</x:v>
      </x:c>
      <x:c r="I30" s="14" t="n">
        <x:f>ROUND(10*SUMIFS(Datos!$U$2:$U$1513,Datos!$B$2:$B$1513,A30,Datos!$C$2:$C$1513,B30,Datos!$D$2:$D$1513,C30)/(COUNTIFS(Datos!$B$2:$B$1513,A30,Datos!$C$2:$C$1513,B30,Datos!$D$2:$D$1513,C30)*(COUNTIFS(Datos!$B$2:$B$1513,A30,Datos!$C$2:$C$1513,B30,Datos!$D$2:$D$1513,C30)-1)),1)</x:f>
        <x:v>0.4</x:v>
      </x:c>
      <x:c r="J30" s="14" t="n">
        <x:f>ROUND(10*COUNTIFS(Datos!$B$2:$B$1513,A30,Datos!$C$2:$C$1513,B30,Datos!$D$2:$D$1513,C30,Datos!$S$2:$S$1513,"0")/COUNTIFS(Datos!$B$2:$B$1513,A30,Datos!$C$2:$C$1513,B30,Datos!$D$2:$D$1513,C30),1)</x:f>
        <x:v>0</x:v>
      </x:c>
      <x:c r="K30" s="14" t="n">
        <x:f>ROUND(10*MAX(0,N30),1)</x:f>
        <x:v>4.7</x:v>
      </x:c>
      <x:c r="L30" s="14" t="n">
        <x:f>ROUND(10*MAX(0,O30),1)</x:f>
        <x:v>1.8</x:v>
      </x:c>
      <x:c r="M30" s="14" t="n">
        <x:f>ROUND(10*MAX(0,P30),1)</x:f>
        <x:v>6.6</x:v>
      </x:c>
      <x:c r="N30" s="16" t="n">
        <x:v>0.47410762574364484</x:v>
      </x:c>
      <x:c r="O30" s="16" t="n">
        <x:v>0.18452380952380953</x:v>
      </x:c>
      <x:c r="P30" s="16" t="n">
        <x:v>0.6584481926898801</x:v>
      </x:c>
      <x:c r="Q30" s="4" t="str">
        <x:v>normalizada_v1</x:v>
      </x:c>
    </x:row>
    <x:row r="31" ht="23" customHeight="1">
      <x:c r="A31" s="4" t="str">
        <x:v>Córdoba</x:v>
      </x:c>
      <x:c r="B31" s="4" t="str">
        <x:v>4.º Primaria</x:v>
      </x:c>
      <x:c r="C31" s="4" t="str">
        <x:v>C</x:v>
      </x:c>
      <x:c r="D31" s="4" t="str">
        <x:v>Septiembre 2026</x:v>
      </x:c>
      <x:c r="E31" s="4"/>
      <x:c r="F31" s="14" t="n">
        <x:f>ROUND(10*COUNTIFS(Datos!$B$2:$B$1513,A31,Datos!$C$2:$C$1513,B31,Datos!$D$2:$D$1513,C31,Datos!$AA$2:$AA$1513,"Sí")/COUNTIFS(Datos!$B$2:$B$1513,A31,Datos!$C$2:$C$1513,B31,Datos!$D$2:$D$1513,C31),1)</x:f>
        <x:v>1.1</x:v>
      </x:c>
      <x:c r="G31" s="14" t="n">
        <x:f>ROUND(10*COUNTIFS(Datos!$B$2:$B$1513,A31,Datos!$C$2:$C$1513,B31,Datos!$D$2:$D$1513,C31,Datos!$Z$2:$Z$1513,"&gt;0")/COUNTIFS(Datos!$B$2:$B$1513,A31,Datos!$C$2:$C$1513,B31,Datos!$D$2:$D$1513,C31),1)</x:f>
        <x:v>1.8</x:v>
      </x:c>
      <x:c r="H31" s="14" t="n">
        <x:f>ROUND(10*COUNTIFS(Datos!$B$2:$B$1513,A31,Datos!$C$2:$C$1513,B31,Datos!$D$2:$D$1513,C31,Datos!$AC$2:$AC$1513,"Sí")/COUNTIFS(Datos!$B$2:$B$1513,A31,Datos!$C$2:$C$1513,B31,Datos!$D$2:$D$1513,C31),1)</x:f>
        <x:v>1.4</x:v>
      </x:c>
      <x:c r="I31" s="14" t="n">
        <x:f>ROUND(10*SUMIFS(Datos!$U$2:$U$1513,Datos!$B$2:$B$1513,A31,Datos!$C$2:$C$1513,B31,Datos!$D$2:$D$1513,C31)/(COUNTIFS(Datos!$B$2:$B$1513,A31,Datos!$C$2:$C$1513,B31,Datos!$D$2:$D$1513,C31)*(COUNTIFS(Datos!$B$2:$B$1513,A31,Datos!$C$2:$C$1513,B31,Datos!$D$2:$D$1513,C31)-1)),1)</x:f>
        <x:v>0.8</x:v>
      </x:c>
      <x:c r="J31" s="14" t="n">
        <x:f>ROUND(10*COUNTIFS(Datos!$B$2:$B$1513,A31,Datos!$C$2:$C$1513,B31,Datos!$D$2:$D$1513,C31,Datos!$S$2:$S$1513,"0")/COUNTIFS(Datos!$B$2:$B$1513,A31,Datos!$C$2:$C$1513,B31,Datos!$D$2:$D$1513,C31),1)</x:f>
        <x:v>1.4</x:v>
      </x:c>
      <x:c r="K31" s="14" t="n">
        <x:f>ROUND(10*MAX(0,N31),1)</x:f>
        <x:v>5.6</x:v>
      </x:c>
      <x:c r="L31" s="14" t="n">
        <x:f>ROUND(10*MAX(0,O31),1)</x:f>
        <x:v>3</x:v>
      </x:c>
      <x:c r="M31" s="14" t="n">
        <x:f>ROUND(10*MAX(0,P31),1)</x:f>
        <x:v>7.4</x:v>
      </x:c>
      <x:c r="N31" s="16" t="n">
        <x:v>0.5573621227887595</x:v>
      </x:c>
      <x:c r="O31" s="16" t="n">
        <x:v>0.30092592592592593</x:v>
      </x:c>
      <x:c r="P31" s="16" t="n">
        <x:v>0.7374757481834666</x:v>
      </x:c>
      <x:c r="Q31" s="4" t="str">
        <x:v>normalizada_v1</x:v>
      </x:c>
    </x:row>
    <x:row r="32" ht="23" customHeight="1">
      <x:c r="A32" s="4" t="str">
        <x:v>Córdoba</x:v>
      </x:c>
      <x:c r="B32" s="4" t="str">
        <x:v>5.º Primaria</x:v>
      </x:c>
      <x:c r="C32" s="4" t="str">
        <x:v>A</x:v>
      </x:c>
      <x:c r="D32" s="4" t="str">
        <x:v>Septiembre 2026</x:v>
      </x:c>
      <x:c r="E32" s="4"/>
      <x:c r="F32" s="14" t="n">
        <x:f>ROUND(10*COUNTIFS(Datos!$B$2:$B$1513,A32,Datos!$C$2:$C$1513,B32,Datos!$D$2:$D$1513,C32,Datos!$AA$2:$AA$1513,"Sí")/COUNTIFS(Datos!$B$2:$B$1513,A32,Datos!$C$2:$C$1513,B32,Datos!$D$2:$D$1513,C32),1)</x:f>
        <x:v>0.4</x:v>
      </x:c>
      <x:c r="G32" s="14" t="n">
        <x:f>ROUND(10*COUNTIFS(Datos!$B$2:$B$1513,A32,Datos!$C$2:$C$1513,B32,Datos!$D$2:$D$1513,C32,Datos!$Z$2:$Z$1513,"&gt;0")/COUNTIFS(Datos!$B$2:$B$1513,A32,Datos!$C$2:$C$1513,B32,Datos!$D$2:$D$1513,C32),1)</x:f>
        <x:v>0.4</x:v>
      </x:c>
      <x:c r="H32" s="14" t="n">
        <x:f>ROUND(10*COUNTIFS(Datos!$B$2:$B$1513,A32,Datos!$C$2:$C$1513,B32,Datos!$D$2:$D$1513,C32,Datos!$AC$2:$AC$1513,"Sí")/COUNTIFS(Datos!$B$2:$B$1513,A32,Datos!$C$2:$C$1513,B32,Datos!$D$2:$D$1513,C32),1)</x:f>
        <x:v>0.4</x:v>
      </x:c>
      <x:c r="I32" s="14" t="n">
        <x:f>ROUND(10*SUMIFS(Datos!$U$2:$U$1513,Datos!$B$2:$B$1513,A32,Datos!$C$2:$C$1513,B32,Datos!$D$2:$D$1513,C32)/(COUNTIFS(Datos!$B$2:$B$1513,A32,Datos!$C$2:$C$1513,B32,Datos!$D$2:$D$1513,C32)*(COUNTIFS(Datos!$B$2:$B$1513,A32,Datos!$C$2:$C$1513,B32,Datos!$D$2:$D$1513,C32)-1)),1)</x:f>
        <x:v>0.4</x:v>
      </x:c>
      <x:c r="J32" s="14" t="n">
        <x:f>ROUND(10*COUNTIFS(Datos!$B$2:$B$1513,A32,Datos!$C$2:$C$1513,B32,Datos!$D$2:$D$1513,C32,Datos!$S$2:$S$1513,"0")/COUNTIFS(Datos!$B$2:$B$1513,A32,Datos!$C$2:$C$1513,B32,Datos!$D$2:$D$1513,C32),1)</x:f>
        <x:v>0</x:v>
      </x:c>
      <x:c r="K32" s="14" t="n">
        <x:f>ROUND(10*MAX(0,N32),1)</x:f>
        <x:v>2.3</x:v>
      </x:c>
      <x:c r="L32" s="14" t="n">
        <x:f>ROUND(10*MAX(0,O32),1)</x:f>
        <x:v>1</x:v>
      </x:c>
      <x:c r="M32" s="14" t="n">
        <x:f>ROUND(10*MAX(0,P32),1)</x:f>
        <x:v>5.2</x:v>
      </x:c>
      <x:c r="N32" s="16" t="n">
        <x:v>0.2326732673267327</x:v>
      </x:c>
      <x:c r="O32" s="16" t="n">
        <x:v>0.10093167701863354</x:v>
      </x:c>
      <x:c r="P32" s="16" t="n">
        <x:v>0.5156032315266685</x:v>
      </x:c>
      <x:c r="Q32" s="4" t="str">
        <x:v>normalizada_v1</x:v>
      </x:c>
    </x:row>
    <x:row r="33" ht="23" customHeight="1">
      <x:c r="A33" s="4" t="str">
        <x:v>Córdoba</x:v>
      </x:c>
      <x:c r="B33" s="4" t="str">
        <x:v>5.º Primaria</x:v>
      </x:c>
      <x:c r="C33" s="4" t="str">
        <x:v>B</x:v>
      </x:c>
      <x:c r="D33" s="4" t="str">
        <x:v>Septiembre 2026</x:v>
      </x:c>
      <x:c r="E33" s="4"/>
      <x:c r="F33" s="14" t="n">
        <x:f>ROUND(10*COUNTIFS(Datos!$B$2:$B$1513,A33,Datos!$C$2:$C$1513,B33,Datos!$D$2:$D$1513,C33,Datos!$AA$2:$AA$1513,"Sí")/COUNTIFS(Datos!$B$2:$B$1513,A33,Datos!$C$2:$C$1513,B33,Datos!$D$2:$D$1513,C33),1)</x:f>
        <x:v>0.7</x:v>
      </x:c>
      <x:c r="G33" s="14" t="n">
        <x:f>ROUND(10*COUNTIFS(Datos!$B$2:$B$1513,A33,Datos!$C$2:$C$1513,B33,Datos!$D$2:$D$1513,C33,Datos!$Z$2:$Z$1513,"&gt;0")/COUNTIFS(Datos!$B$2:$B$1513,A33,Datos!$C$2:$C$1513,B33,Datos!$D$2:$D$1513,C33),1)</x:f>
        <x:v>1.1</x:v>
      </x:c>
      <x:c r="H33" s="14" t="n">
        <x:f>ROUND(10*COUNTIFS(Datos!$B$2:$B$1513,A33,Datos!$C$2:$C$1513,B33,Datos!$D$2:$D$1513,C33,Datos!$AC$2:$AC$1513,"Sí")/COUNTIFS(Datos!$B$2:$B$1513,A33,Datos!$C$2:$C$1513,B33,Datos!$D$2:$D$1513,C33),1)</x:f>
        <x:v>1.1</x:v>
      </x:c>
      <x:c r="I33" s="14" t="n">
        <x:f>ROUND(10*SUMIFS(Datos!$U$2:$U$1513,Datos!$B$2:$B$1513,A33,Datos!$C$2:$C$1513,B33,Datos!$D$2:$D$1513,C33)/(COUNTIFS(Datos!$B$2:$B$1513,A33,Datos!$C$2:$C$1513,B33,Datos!$D$2:$D$1513,C33)*(COUNTIFS(Datos!$B$2:$B$1513,A33,Datos!$C$2:$C$1513,B33,Datos!$D$2:$D$1513,C33)-1)),1)</x:f>
        <x:v>0.4</x:v>
      </x:c>
      <x:c r="J33" s="14" t="n">
        <x:f>ROUND(10*COUNTIFS(Datos!$B$2:$B$1513,A33,Datos!$C$2:$C$1513,B33,Datos!$D$2:$D$1513,C33,Datos!$S$2:$S$1513,"0")/COUNTIFS(Datos!$B$2:$B$1513,A33,Datos!$C$2:$C$1513,B33,Datos!$D$2:$D$1513,C33),1)</x:f>
        <x:v>0</x:v>
      </x:c>
      <x:c r="K33" s="14" t="n">
        <x:f>ROUND(10*MAX(0,N33),1)</x:f>
        <x:v>3.8</x:v>
      </x:c>
      <x:c r="L33" s="14" t="n">
        <x:f>ROUND(10*MAX(0,O33),1)</x:f>
        <x:v>3.3</x:v>
      </x:c>
      <x:c r="M33" s="14" t="n">
        <x:f>ROUND(10*MAX(0,P33),1)</x:f>
        <x:v>7.4</x:v>
      </x:c>
      <x:c r="N33" s="16" t="n">
        <x:v>0.377192982456139</x:v>
      </x:c>
      <x:c r="O33" s="16" t="n">
        <x:v>0.32641196013289037</x:v>
      </x:c>
      <x:c r="P33" s="16" t="n">
        <x:v>0.7397765066491735</x:v>
      </x:c>
      <x:c r="Q33" s="4" t="str">
        <x:v>normalizada_v1</x:v>
      </x:c>
    </x:row>
    <x:row r="34" ht="23" customHeight="1">
      <x:c r="A34" s="4" t="str">
        <x:v>Córdoba</x:v>
      </x:c>
      <x:c r="B34" s="4" t="str">
        <x:v>5.º Primaria</x:v>
      </x:c>
      <x:c r="C34" s="4" t="str">
        <x:v>C</x:v>
      </x:c>
      <x:c r="D34" s="4" t="str">
        <x:v>Septiembre 2026</x:v>
      </x:c>
      <x:c r="E34" s="4"/>
      <x:c r="F34" s="14" t="n">
        <x:f>ROUND(10*COUNTIFS(Datos!$B$2:$B$1513,A34,Datos!$C$2:$C$1513,B34,Datos!$D$2:$D$1513,C34,Datos!$AA$2:$AA$1513,"Sí")/COUNTIFS(Datos!$B$2:$B$1513,A34,Datos!$C$2:$C$1513,B34,Datos!$D$2:$D$1513,C34),1)</x:f>
        <x:v>0.4</x:v>
      </x:c>
      <x:c r="G34" s="14" t="n">
        <x:f>ROUND(10*COUNTIFS(Datos!$B$2:$B$1513,A34,Datos!$C$2:$C$1513,B34,Datos!$D$2:$D$1513,C34,Datos!$Z$2:$Z$1513,"&gt;0")/COUNTIFS(Datos!$B$2:$B$1513,A34,Datos!$C$2:$C$1513,B34,Datos!$D$2:$D$1513,C34),1)</x:f>
        <x:v>0.7</x:v>
      </x:c>
      <x:c r="H34" s="14" t="n">
        <x:f>ROUND(10*COUNTIFS(Datos!$B$2:$B$1513,A34,Datos!$C$2:$C$1513,B34,Datos!$D$2:$D$1513,C34,Datos!$AC$2:$AC$1513,"Sí")/COUNTIFS(Datos!$B$2:$B$1513,A34,Datos!$C$2:$C$1513,B34,Datos!$D$2:$D$1513,C34),1)</x:f>
        <x:v>1.1</x:v>
      </x:c>
      <x:c r="I34" s="14" t="n">
        <x:f>ROUND(10*SUMIFS(Datos!$U$2:$U$1513,Datos!$B$2:$B$1513,A34,Datos!$C$2:$C$1513,B34,Datos!$D$2:$D$1513,C34)/(COUNTIFS(Datos!$B$2:$B$1513,A34,Datos!$C$2:$C$1513,B34,Datos!$D$2:$D$1513,C34)*(COUNTIFS(Datos!$B$2:$B$1513,A34,Datos!$C$2:$C$1513,B34,Datos!$D$2:$D$1513,C34)-1)),1)</x:f>
        <x:v>0.4</x:v>
      </x:c>
      <x:c r="J34" s="14" t="n">
        <x:f>ROUND(10*COUNTIFS(Datos!$B$2:$B$1513,A34,Datos!$C$2:$C$1513,B34,Datos!$D$2:$D$1513,C34,Datos!$S$2:$S$1513,"0")/COUNTIFS(Datos!$B$2:$B$1513,A34,Datos!$C$2:$C$1513,B34,Datos!$D$2:$D$1513,C34),1)</x:f>
        <x:v>0</x:v>
      </x:c>
      <x:c r="K34" s="14" t="n">
        <x:f>ROUND(10*MAX(0,N34),1)</x:f>
        <x:v>4.8</x:v>
      </x:c>
      <x:c r="L34" s="14" t="n">
        <x:f>ROUND(10*MAX(0,O34),1)</x:f>
        <x:v>1.8</x:v>
      </x:c>
      <x:c r="M34" s="14" t="n">
        <x:f>ROUND(10*MAX(0,P34),1)</x:f>
        <x:v>6.4</x:v>
      </x:c>
      <x:c r="N34" s="16" t="n">
        <x:v>0.4812112603305784</x:v>
      </x:c>
      <x:c r="O34" s="16" t="n">
        <x:v>0.18452380952380953</x:v>
      </x:c>
      <x:c r="P34" s="16" t="n">
        <x:v>0.6428742465622371</x:v>
      </x:c>
      <x:c r="Q34" s="4" t="str">
        <x:v>normalizada_v1</x:v>
      </x:c>
    </x:row>
    <x:row r="35" ht="23" customHeight="1">
      <x:c r="A35" s="4" t="str">
        <x:v>Córdoba</x:v>
      </x:c>
      <x:c r="B35" s="4" t="str">
        <x:v>6.º Primaria</x:v>
      </x:c>
      <x:c r="C35" s="4" t="str">
        <x:v>A</x:v>
      </x:c>
      <x:c r="D35" s="4" t="str">
        <x:v>Septiembre 2026</x:v>
      </x:c>
      <x:c r="E35" s="4"/>
      <x:c r="F35" s="14" t="n">
        <x:f>ROUND(10*COUNTIFS(Datos!$B$2:$B$1513,A35,Datos!$C$2:$C$1513,B35,Datos!$D$2:$D$1513,C35,Datos!$AA$2:$AA$1513,"Sí")/COUNTIFS(Datos!$B$2:$B$1513,A35,Datos!$C$2:$C$1513,B35,Datos!$D$2:$D$1513,C35),1)</x:f>
        <x:v>1.1</x:v>
      </x:c>
      <x:c r="G35" s="14" t="n">
        <x:f>ROUND(10*COUNTIFS(Datos!$B$2:$B$1513,A35,Datos!$C$2:$C$1513,B35,Datos!$D$2:$D$1513,C35,Datos!$Z$2:$Z$1513,"&gt;0")/COUNTIFS(Datos!$B$2:$B$1513,A35,Datos!$C$2:$C$1513,B35,Datos!$D$2:$D$1513,C35),1)</x:f>
        <x:v>1.8</x:v>
      </x:c>
      <x:c r="H35" s="14" t="n">
        <x:f>ROUND(10*COUNTIFS(Datos!$B$2:$B$1513,A35,Datos!$C$2:$C$1513,B35,Datos!$D$2:$D$1513,C35,Datos!$AC$2:$AC$1513,"Sí")/COUNTIFS(Datos!$B$2:$B$1513,A35,Datos!$C$2:$C$1513,B35,Datos!$D$2:$D$1513,C35),1)</x:f>
        <x:v>1.4</x:v>
      </x:c>
      <x:c r="I35" s="14" t="n">
        <x:f>ROUND(10*SUMIFS(Datos!$U$2:$U$1513,Datos!$B$2:$B$1513,A35,Datos!$C$2:$C$1513,B35,Datos!$D$2:$D$1513,C35)/(COUNTIFS(Datos!$B$2:$B$1513,A35,Datos!$C$2:$C$1513,B35,Datos!$D$2:$D$1513,C35)*(COUNTIFS(Datos!$B$2:$B$1513,A35,Datos!$C$2:$C$1513,B35,Datos!$D$2:$D$1513,C35)-1)),1)</x:f>
        <x:v>0.8</x:v>
      </x:c>
      <x:c r="J35" s="14" t="n">
        <x:f>ROUND(10*COUNTIFS(Datos!$B$2:$B$1513,A35,Datos!$C$2:$C$1513,B35,Datos!$D$2:$D$1513,C35,Datos!$S$2:$S$1513,"0")/COUNTIFS(Datos!$B$2:$B$1513,A35,Datos!$C$2:$C$1513,B35,Datos!$D$2:$D$1513,C35),1)</x:f>
        <x:v>1.4</x:v>
      </x:c>
      <x:c r="K35" s="14" t="n">
        <x:f>ROUND(10*MAX(0,N35),1)</x:f>
        <x:v>5.6</x:v>
      </x:c>
      <x:c r="L35" s="14" t="n">
        <x:f>ROUND(10*MAX(0,O35),1)</x:f>
        <x:v>2.9</x:v>
      </x:c>
      <x:c r="M35" s="14" t="n">
        <x:f>ROUND(10*MAX(0,P35),1)</x:f>
        <x:v>7.4</x:v>
      </x:c>
      <x:c r="N35" s="16" t="n">
        <x:v>0.5573621227887594</x:v>
      </x:c>
      <x:c r="O35" s="16" t="n">
        <x:v>0.2919397116644823</x:v>
      </x:c>
      <x:c r="P35" s="16" t="n">
        <x:v>0.7373983521739631</x:v>
      </x:c>
      <x:c r="Q35" s="4" t="str">
        <x:v>normalizada_v1</x:v>
      </x:c>
    </x:row>
    <x:row r="36" ht="23" customHeight="1">
      <x:c r="A36" s="4" t="str">
        <x:v>Córdoba</x:v>
      </x:c>
      <x:c r="B36" s="4" t="str">
        <x:v>6.º Primaria</x:v>
      </x:c>
      <x:c r="C36" s="4" t="str">
        <x:v>B</x:v>
      </x:c>
      <x:c r="D36" s="4" t="str">
        <x:v>Septiembre 2026</x:v>
      </x:c>
      <x:c r="E36" s="4"/>
      <x:c r="F36" s="14" t="n">
        <x:f>ROUND(10*COUNTIFS(Datos!$B$2:$B$1513,A36,Datos!$C$2:$C$1513,B36,Datos!$D$2:$D$1513,C36,Datos!$AA$2:$AA$1513,"Sí")/COUNTIFS(Datos!$B$2:$B$1513,A36,Datos!$C$2:$C$1513,B36,Datos!$D$2:$D$1513,C36),1)</x:f>
        <x:v>0.4</x:v>
      </x:c>
      <x:c r="G36" s="14" t="n">
        <x:f>ROUND(10*COUNTIFS(Datos!$B$2:$B$1513,A36,Datos!$C$2:$C$1513,B36,Datos!$D$2:$D$1513,C36,Datos!$Z$2:$Z$1513,"&gt;0")/COUNTIFS(Datos!$B$2:$B$1513,A36,Datos!$C$2:$C$1513,B36,Datos!$D$2:$D$1513,C36),1)</x:f>
        <x:v>0.4</x:v>
      </x:c>
      <x:c r="H36" s="14" t="n">
        <x:f>ROUND(10*COUNTIFS(Datos!$B$2:$B$1513,A36,Datos!$C$2:$C$1513,B36,Datos!$D$2:$D$1513,C36,Datos!$AC$2:$AC$1513,"Sí")/COUNTIFS(Datos!$B$2:$B$1513,A36,Datos!$C$2:$C$1513,B36,Datos!$D$2:$D$1513,C36),1)</x:f>
        <x:v>0.4</x:v>
      </x:c>
      <x:c r="I36" s="14" t="n">
        <x:f>ROUND(10*SUMIFS(Datos!$U$2:$U$1513,Datos!$B$2:$B$1513,A36,Datos!$C$2:$C$1513,B36,Datos!$D$2:$D$1513,C36)/(COUNTIFS(Datos!$B$2:$B$1513,A36,Datos!$C$2:$C$1513,B36,Datos!$D$2:$D$1513,C36)*(COUNTIFS(Datos!$B$2:$B$1513,A36,Datos!$C$2:$C$1513,B36,Datos!$D$2:$D$1513,C36)-1)),1)</x:f>
        <x:v>0.4</x:v>
      </x:c>
      <x:c r="J36" s="14" t="n">
        <x:f>ROUND(10*COUNTIFS(Datos!$B$2:$B$1513,A36,Datos!$C$2:$C$1513,B36,Datos!$D$2:$D$1513,C36,Datos!$S$2:$S$1513,"0")/COUNTIFS(Datos!$B$2:$B$1513,A36,Datos!$C$2:$C$1513,B36,Datos!$D$2:$D$1513,C36),1)</x:f>
        <x:v>0</x:v>
      </x:c>
      <x:c r="K36" s="14" t="n">
        <x:f>ROUND(10*MAX(0,N36),1)</x:f>
        <x:v>2.3</x:v>
      </x:c>
      <x:c r="L36" s="14" t="n">
        <x:f>ROUND(10*MAX(0,O36),1)</x:f>
        <x:v>1</x:v>
      </x:c>
      <x:c r="M36" s="14" t="n">
        <x:f>ROUND(10*MAX(0,P36),1)</x:f>
        <x:v>5.1</x:v>
      </x:c>
      <x:c r="N36" s="16" t="n">
        <x:v>0.2326732673267327</x:v>
      </x:c>
      <x:c r="O36" s="16" t="n">
        <x:v>0.10093167701863354</x:v>
      </x:c>
      <x:c r="P36" s="16" t="n">
        <x:v>0.5128163478466918</x:v>
      </x:c>
      <x:c r="Q36" s="4" t="str">
        <x:v>normalizada_v1</x:v>
      </x:c>
    </x:row>
    <x:row r="37" ht="23" customHeight="1">
      <x:c r="A37" s="4" t="str">
        <x:v>Córdoba</x:v>
      </x:c>
      <x:c r="B37" s="4" t="str">
        <x:v>6.º Primaria</x:v>
      </x:c>
      <x:c r="C37" s="4" t="str">
        <x:v>C</x:v>
      </x:c>
      <x:c r="D37" s="4" t="str">
        <x:v>Septiembre 2026</x:v>
      </x:c>
      <x:c r="E37" s="4"/>
      <x:c r="F37" s="14" t="n">
        <x:f>ROUND(10*COUNTIFS(Datos!$B$2:$B$1513,A37,Datos!$C$2:$C$1513,B37,Datos!$D$2:$D$1513,C37,Datos!$AA$2:$AA$1513,"Sí")/COUNTIFS(Datos!$B$2:$B$1513,A37,Datos!$C$2:$C$1513,B37,Datos!$D$2:$D$1513,C37),1)</x:f>
        <x:v>0.7</x:v>
      </x:c>
      <x:c r="G37" s="14" t="n">
        <x:f>ROUND(10*COUNTIFS(Datos!$B$2:$B$1513,A37,Datos!$C$2:$C$1513,B37,Datos!$D$2:$D$1513,C37,Datos!$Z$2:$Z$1513,"&gt;0")/COUNTIFS(Datos!$B$2:$B$1513,A37,Datos!$C$2:$C$1513,B37,Datos!$D$2:$D$1513,C37),1)</x:f>
        <x:v>1.1</x:v>
      </x:c>
      <x:c r="H37" s="14" t="n">
        <x:f>ROUND(10*COUNTIFS(Datos!$B$2:$B$1513,A37,Datos!$C$2:$C$1513,B37,Datos!$D$2:$D$1513,C37,Datos!$AC$2:$AC$1513,"Sí")/COUNTIFS(Datos!$B$2:$B$1513,A37,Datos!$C$2:$C$1513,B37,Datos!$D$2:$D$1513,C37),1)</x:f>
        <x:v>1.1</x:v>
      </x:c>
      <x:c r="I37" s="14" t="n">
        <x:f>ROUND(10*SUMIFS(Datos!$U$2:$U$1513,Datos!$B$2:$B$1513,A37,Datos!$C$2:$C$1513,B37,Datos!$D$2:$D$1513,C37)/(COUNTIFS(Datos!$B$2:$B$1513,A37,Datos!$C$2:$C$1513,B37,Datos!$D$2:$D$1513,C37)*(COUNTIFS(Datos!$B$2:$B$1513,A37,Datos!$C$2:$C$1513,B37,Datos!$D$2:$D$1513,C37)-1)),1)</x:f>
        <x:v>0.4</x:v>
      </x:c>
      <x:c r="J37" s="14" t="n">
        <x:f>ROUND(10*COUNTIFS(Datos!$B$2:$B$1513,A37,Datos!$C$2:$C$1513,B37,Datos!$D$2:$D$1513,C37,Datos!$S$2:$S$1513,"0")/COUNTIFS(Datos!$B$2:$B$1513,A37,Datos!$C$2:$C$1513,B37,Datos!$D$2:$D$1513,C37),1)</x:f>
        <x:v>0</x:v>
      </x:c>
      <x:c r="K37" s="14" t="n">
        <x:f>ROUND(10*MAX(0,N37),1)</x:f>
        <x:v>3.8</x:v>
      </x:c>
      <x:c r="L37" s="14" t="n">
        <x:f>ROUND(10*MAX(0,O37),1)</x:f>
        <x:v>3.3</x:v>
      </x:c>
      <x:c r="M37" s="14" t="n">
        <x:f>ROUND(10*MAX(0,P37),1)</x:f>
        <x:v>7.4</x:v>
      </x:c>
      <x:c r="N37" s="16" t="n">
        <x:v>0.377192982456139</x:v>
      </x:c>
      <x:c r="O37" s="16" t="n">
        <x:v>0.32641196013289037</x:v>
      </x:c>
      <x:c r="P37" s="16" t="n">
        <x:v>0.7397765066491735</x:v>
      </x:c>
      <x:c r="Q37" s="4" t="str">
        <x:v>normalizada_v1</x:v>
      </x:c>
    </x:row>
    <x:row r="38" ht="23" customHeight="1">
      <x:c r="A38" s="4" t="str">
        <x:v>Córdoba</x:v>
      </x:c>
      <x:c r="B38" s="4" t="str">
        <x:v>1.º ESO</x:v>
      </x:c>
      <x:c r="C38" s="4" t="str">
        <x:v>A</x:v>
      </x:c>
      <x:c r="D38" s="4" t="str">
        <x:v>Septiembre 2026</x:v>
      </x:c>
      <x:c r="E38" s="4"/>
      <x:c r="F38" s="14" t="n">
        <x:f>ROUND(10*COUNTIFS(Datos!$B$2:$B$1513,A38,Datos!$C$2:$C$1513,B38,Datos!$D$2:$D$1513,C38,Datos!$AA$2:$AA$1513,"Sí")/COUNTIFS(Datos!$B$2:$B$1513,A38,Datos!$C$2:$C$1513,B38,Datos!$D$2:$D$1513,C38),1)</x:f>
        <x:v>0.4</x:v>
      </x:c>
      <x:c r="G38" s="14" t="n">
        <x:f>ROUND(10*COUNTIFS(Datos!$B$2:$B$1513,A38,Datos!$C$2:$C$1513,B38,Datos!$D$2:$D$1513,C38,Datos!$Z$2:$Z$1513,"&gt;0")/COUNTIFS(Datos!$B$2:$B$1513,A38,Datos!$C$2:$C$1513,B38,Datos!$D$2:$D$1513,C38),1)</x:f>
        <x:v>0.7</x:v>
      </x:c>
      <x:c r="H38" s="14" t="n">
        <x:f>ROUND(10*COUNTIFS(Datos!$B$2:$B$1513,A38,Datos!$C$2:$C$1513,B38,Datos!$D$2:$D$1513,C38,Datos!$AC$2:$AC$1513,"Sí")/COUNTIFS(Datos!$B$2:$B$1513,A38,Datos!$C$2:$C$1513,B38,Datos!$D$2:$D$1513,C38),1)</x:f>
        <x:v>1.1</x:v>
      </x:c>
      <x:c r="I38" s="14" t="n">
        <x:f>ROUND(10*SUMIFS(Datos!$U$2:$U$1513,Datos!$B$2:$B$1513,A38,Datos!$C$2:$C$1513,B38,Datos!$D$2:$D$1513,C38)/(COUNTIFS(Datos!$B$2:$B$1513,A38,Datos!$C$2:$C$1513,B38,Datos!$D$2:$D$1513,C38)*(COUNTIFS(Datos!$B$2:$B$1513,A38,Datos!$C$2:$C$1513,B38,Datos!$D$2:$D$1513,C38)-1)),1)</x:f>
        <x:v>0.4</x:v>
      </x:c>
      <x:c r="J38" s="14" t="n">
        <x:f>ROUND(10*COUNTIFS(Datos!$B$2:$B$1513,A38,Datos!$C$2:$C$1513,B38,Datos!$D$2:$D$1513,C38,Datos!$S$2:$S$1513,"0")/COUNTIFS(Datos!$B$2:$B$1513,A38,Datos!$C$2:$C$1513,B38,Datos!$D$2:$D$1513,C38),1)</x:f>
        <x:v>0</x:v>
      </x:c>
      <x:c r="K38" s="14" t="n">
        <x:f>ROUND(10*MAX(0,N38),1)</x:f>
        <x:v>4.7</x:v>
      </x:c>
      <x:c r="L38" s="14" t="n">
        <x:f>ROUND(10*MAX(0,O38),1)</x:f>
        <x:v>1.8</x:v>
      </x:c>
      <x:c r="M38" s="14" t="n">
        <x:f>ROUND(10*MAX(0,P38),1)</x:f>
        <x:v>6.6</x:v>
      </x:c>
      <x:c r="N38" s="16" t="n">
        <x:v>0.47410762574364484</x:v>
      </x:c>
      <x:c r="O38" s="16" t="n">
        <x:v>0.18452380952380953</x:v>
      </x:c>
      <x:c r="P38" s="16" t="n">
        <x:v>0.6584481926898801</x:v>
      </x:c>
      <x:c r="Q38" s="4" t="str">
        <x:v>normalizada_v1</x:v>
      </x:c>
    </x:row>
    <x:row r="39" ht="23" customHeight="1">
      <x:c r="A39" s="4" t="str">
        <x:v>Córdoba</x:v>
      </x:c>
      <x:c r="B39" s="4" t="str">
        <x:v>1.º ESO</x:v>
      </x:c>
      <x:c r="C39" s="4" t="str">
        <x:v>B</x:v>
      </x:c>
      <x:c r="D39" s="4" t="str">
        <x:v>Septiembre 2026</x:v>
      </x:c>
      <x:c r="E39" s="4"/>
      <x:c r="F39" s="14" t="n">
        <x:f>ROUND(10*COUNTIFS(Datos!$B$2:$B$1513,A39,Datos!$C$2:$C$1513,B39,Datos!$D$2:$D$1513,C39,Datos!$AA$2:$AA$1513,"Sí")/COUNTIFS(Datos!$B$2:$B$1513,A39,Datos!$C$2:$C$1513,B39,Datos!$D$2:$D$1513,C39),1)</x:f>
        <x:v>1.1</x:v>
      </x:c>
      <x:c r="G39" s="14" t="n">
        <x:f>ROUND(10*COUNTIFS(Datos!$B$2:$B$1513,A39,Datos!$C$2:$C$1513,B39,Datos!$D$2:$D$1513,C39,Datos!$Z$2:$Z$1513,"&gt;0")/COUNTIFS(Datos!$B$2:$B$1513,A39,Datos!$C$2:$C$1513,B39,Datos!$D$2:$D$1513,C39),1)</x:f>
        <x:v>1.8</x:v>
      </x:c>
      <x:c r="H39" s="14" t="n">
        <x:f>ROUND(10*COUNTIFS(Datos!$B$2:$B$1513,A39,Datos!$C$2:$C$1513,B39,Datos!$D$2:$D$1513,C39,Datos!$AC$2:$AC$1513,"Sí")/COUNTIFS(Datos!$B$2:$B$1513,A39,Datos!$C$2:$C$1513,B39,Datos!$D$2:$D$1513,C39),1)</x:f>
        <x:v>1.4</x:v>
      </x:c>
      <x:c r="I39" s="14" t="n">
        <x:f>ROUND(10*SUMIFS(Datos!$U$2:$U$1513,Datos!$B$2:$B$1513,A39,Datos!$C$2:$C$1513,B39,Datos!$D$2:$D$1513,C39)/(COUNTIFS(Datos!$B$2:$B$1513,A39,Datos!$C$2:$C$1513,B39,Datos!$D$2:$D$1513,C39)*(COUNTIFS(Datos!$B$2:$B$1513,A39,Datos!$C$2:$C$1513,B39,Datos!$D$2:$D$1513,C39)-1)),1)</x:f>
        <x:v>0.8</x:v>
      </x:c>
      <x:c r="J39" s="14" t="n">
        <x:f>ROUND(10*COUNTIFS(Datos!$B$2:$B$1513,A39,Datos!$C$2:$C$1513,B39,Datos!$D$2:$D$1513,C39,Datos!$S$2:$S$1513,"0")/COUNTIFS(Datos!$B$2:$B$1513,A39,Datos!$C$2:$C$1513,B39,Datos!$D$2:$D$1513,C39),1)</x:f>
        <x:v>1.4</x:v>
      </x:c>
      <x:c r="K39" s="14" t="n">
        <x:f>ROUND(10*MAX(0,N39),1)</x:f>
        <x:v>5.6</x:v>
      </x:c>
      <x:c r="L39" s="14" t="n">
        <x:f>ROUND(10*MAX(0,O39),1)</x:f>
        <x:v>3</x:v>
      </x:c>
      <x:c r="M39" s="14" t="n">
        <x:f>ROUND(10*MAX(0,P39),1)</x:f>
        <x:v>7.4</x:v>
      </x:c>
      <x:c r="N39" s="16" t="n">
        <x:v>0.5573621227887595</x:v>
      </x:c>
      <x:c r="O39" s="16" t="n">
        <x:v>0.30092592592592593</x:v>
      </x:c>
      <x:c r="P39" s="16" t="n">
        <x:v>0.7374757481834666</x:v>
      </x:c>
      <x:c r="Q39" s="4" t="str">
        <x:v>normalizada_v1</x:v>
      </x:c>
    </x:row>
    <x:row r="40" ht="23" customHeight="1">
      <x:c r="A40" s="4" t="str">
        <x:v>Córdoba</x:v>
      </x:c>
      <x:c r="B40" s="4" t="str">
        <x:v>1.º ESO</x:v>
      </x:c>
      <x:c r="C40" s="4" t="str">
        <x:v>C</x:v>
      </x:c>
      <x:c r="D40" s="4" t="str">
        <x:v>Septiembre 2026</x:v>
      </x:c>
      <x:c r="E40" s="4"/>
      <x:c r="F40" s="14" t="n">
        <x:f>ROUND(10*COUNTIFS(Datos!$B$2:$B$1513,A40,Datos!$C$2:$C$1513,B40,Datos!$D$2:$D$1513,C40,Datos!$AA$2:$AA$1513,"Sí")/COUNTIFS(Datos!$B$2:$B$1513,A40,Datos!$C$2:$C$1513,B40,Datos!$D$2:$D$1513,C40),1)</x:f>
        <x:v>0.4</x:v>
      </x:c>
      <x:c r="G40" s="14" t="n">
        <x:f>ROUND(10*COUNTIFS(Datos!$B$2:$B$1513,A40,Datos!$C$2:$C$1513,B40,Datos!$D$2:$D$1513,C40,Datos!$Z$2:$Z$1513,"&gt;0")/COUNTIFS(Datos!$B$2:$B$1513,A40,Datos!$C$2:$C$1513,B40,Datos!$D$2:$D$1513,C40),1)</x:f>
        <x:v>0.4</x:v>
      </x:c>
      <x:c r="H40" s="14" t="n">
        <x:f>ROUND(10*COUNTIFS(Datos!$B$2:$B$1513,A40,Datos!$C$2:$C$1513,B40,Datos!$D$2:$D$1513,C40,Datos!$AC$2:$AC$1513,"Sí")/COUNTIFS(Datos!$B$2:$B$1513,A40,Datos!$C$2:$C$1513,B40,Datos!$D$2:$D$1513,C40),1)</x:f>
        <x:v>0.4</x:v>
      </x:c>
      <x:c r="I40" s="14" t="n">
        <x:f>ROUND(10*SUMIFS(Datos!$U$2:$U$1513,Datos!$B$2:$B$1513,A40,Datos!$C$2:$C$1513,B40,Datos!$D$2:$D$1513,C40)/(COUNTIFS(Datos!$B$2:$B$1513,A40,Datos!$C$2:$C$1513,B40,Datos!$D$2:$D$1513,C40)*(COUNTIFS(Datos!$B$2:$B$1513,A40,Datos!$C$2:$C$1513,B40,Datos!$D$2:$D$1513,C40)-1)),1)</x:f>
        <x:v>0.4</x:v>
      </x:c>
      <x:c r="J40" s="14" t="n">
        <x:f>ROUND(10*COUNTIFS(Datos!$B$2:$B$1513,A40,Datos!$C$2:$C$1513,B40,Datos!$D$2:$D$1513,C40,Datos!$S$2:$S$1513,"0")/COUNTIFS(Datos!$B$2:$B$1513,A40,Datos!$C$2:$C$1513,B40,Datos!$D$2:$D$1513,C40),1)</x:f>
        <x:v>0</x:v>
      </x:c>
      <x:c r="K40" s="14" t="n">
        <x:f>ROUND(10*MAX(0,N40),1)</x:f>
        <x:v>2.3</x:v>
      </x:c>
      <x:c r="L40" s="14" t="n">
        <x:f>ROUND(10*MAX(0,O40),1)</x:f>
        <x:v>1</x:v>
      </x:c>
      <x:c r="M40" s="14" t="n">
        <x:f>ROUND(10*MAX(0,P40),1)</x:f>
        <x:v>5.2</x:v>
      </x:c>
      <x:c r="N40" s="16" t="n">
        <x:v>0.2326732673267327</x:v>
      </x:c>
      <x:c r="O40" s="16" t="n">
        <x:v>0.10093167701863354</x:v>
      </x:c>
      <x:c r="P40" s="16" t="n">
        <x:v>0.5156032315266685</x:v>
      </x:c>
      <x:c r="Q40" s="4" t="str">
        <x:v>normalizada_v1</x:v>
      </x:c>
    </x:row>
    <x:row r="41" ht="23" customHeight="1">
      <x:c r="A41" s="4" t="str">
        <x:v>Córdoba</x:v>
      </x:c>
      <x:c r="B41" s="4" t="str">
        <x:v>2.º ESO</x:v>
      </x:c>
      <x:c r="C41" s="4" t="str">
        <x:v>A</x:v>
      </x:c>
      <x:c r="D41" s="4" t="str">
        <x:v>Septiembre 2026</x:v>
      </x:c>
      <x:c r="E41" s="4"/>
      <x:c r="F41" s="14" t="n">
        <x:f>ROUND(10*COUNTIFS(Datos!$B$2:$B$1513,A41,Datos!$C$2:$C$1513,B41,Datos!$D$2:$D$1513,C41,Datos!$AA$2:$AA$1513,"Sí")/COUNTIFS(Datos!$B$2:$B$1513,A41,Datos!$C$2:$C$1513,B41,Datos!$D$2:$D$1513,C41),1)</x:f>
        <x:v>0.7</x:v>
      </x:c>
      <x:c r="G41" s="14" t="n">
        <x:f>ROUND(10*COUNTIFS(Datos!$B$2:$B$1513,A41,Datos!$C$2:$C$1513,B41,Datos!$D$2:$D$1513,C41,Datos!$Z$2:$Z$1513,"&gt;0")/COUNTIFS(Datos!$B$2:$B$1513,A41,Datos!$C$2:$C$1513,B41,Datos!$D$2:$D$1513,C41),1)</x:f>
        <x:v>1.1</x:v>
      </x:c>
      <x:c r="H41" s="14" t="n">
        <x:f>ROUND(10*COUNTIFS(Datos!$B$2:$B$1513,A41,Datos!$C$2:$C$1513,B41,Datos!$D$2:$D$1513,C41,Datos!$AC$2:$AC$1513,"Sí")/COUNTIFS(Datos!$B$2:$B$1513,A41,Datos!$C$2:$C$1513,B41,Datos!$D$2:$D$1513,C41),1)</x:f>
        <x:v>1.1</x:v>
      </x:c>
      <x:c r="I41" s="14" t="n">
        <x:f>ROUND(10*SUMIFS(Datos!$U$2:$U$1513,Datos!$B$2:$B$1513,A41,Datos!$C$2:$C$1513,B41,Datos!$D$2:$D$1513,C41)/(COUNTIFS(Datos!$B$2:$B$1513,A41,Datos!$C$2:$C$1513,B41,Datos!$D$2:$D$1513,C41)*(COUNTIFS(Datos!$B$2:$B$1513,A41,Datos!$C$2:$C$1513,B41,Datos!$D$2:$D$1513,C41)-1)),1)</x:f>
        <x:v>0.4</x:v>
      </x:c>
      <x:c r="J41" s="14" t="n">
        <x:f>ROUND(10*COUNTIFS(Datos!$B$2:$B$1513,A41,Datos!$C$2:$C$1513,B41,Datos!$D$2:$D$1513,C41,Datos!$S$2:$S$1513,"0")/COUNTIFS(Datos!$B$2:$B$1513,A41,Datos!$C$2:$C$1513,B41,Datos!$D$2:$D$1513,C41),1)</x:f>
        <x:v>0</x:v>
      </x:c>
      <x:c r="K41" s="14" t="n">
        <x:f>ROUND(10*MAX(0,N41),1)</x:f>
        <x:v>3.8</x:v>
      </x:c>
      <x:c r="L41" s="14" t="n">
        <x:f>ROUND(10*MAX(0,O41),1)</x:f>
        <x:v>3.3</x:v>
      </x:c>
      <x:c r="M41" s="14" t="n">
        <x:f>ROUND(10*MAX(0,P41),1)</x:f>
        <x:v>7.4</x:v>
      </x:c>
      <x:c r="N41" s="16" t="n">
        <x:v>0.377192982456139</x:v>
      </x:c>
      <x:c r="O41" s="16" t="n">
        <x:v>0.32641196013289037</x:v>
      </x:c>
      <x:c r="P41" s="16" t="n">
        <x:v>0.7397765066491735</x:v>
      </x:c>
      <x:c r="Q41" s="4" t="str">
        <x:v>normalizada_v1</x:v>
      </x:c>
    </x:row>
    <x:row r="42" ht="23" customHeight="1">
      <x:c r="A42" s="4" t="str">
        <x:v>Córdoba</x:v>
      </x:c>
      <x:c r="B42" s="4" t="str">
        <x:v>2.º ESO</x:v>
      </x:c>
      <x:c r="C42" s="4" t="str">
        <x:v>B</x:v>
      </x:c>
      <x:c r="D42" s="4" t="str">
        <x:v>Septiembre 2026</x:v>
      </x:c>
      <x:c r="E42" s="4"/>
      <x:c r="F42" s="14" t="n">
        <x:f>ROUND(10*COUNTIFS(Datos!$B$2:$B$1513,A42,Datos!$C$2:$C$1513,B42,Datos!$D$2:$D$1513,C42,Datos!$AA$2:$AA$1513,"Sí")/COUNTIFS(Datos!$B$2:$B$1513,A42,Datos!$C$2:$C$1513,B42,Datos!$D$2:$D$1513,C42),1)</x:f>
        <x:v>0.4</x:v>
      </x:c>
      <x:c r="G42" s="14" t="n">
        <x:f>ROUND(10*COUNTIFS(Datos!$B$2:$B$1513,A42,Datos!$C$2:$C$1513,B42,Datos!$D$2:$D$1513,C42,Datos!$Z$2:$Z$1513,"&gt;0")/COUNTIFS(Datos!$B$2:$B$1513,A42,Datos!$C$2:$C$1513,B42,Datos!$D$2:$D$1513,C42),1)</x:f>
        <x:v>0.7</x:v>
      </x:c>
      <x:c r="H42" s="14" t="n">
        <x:f>ROUND(10*COUNTIFS(Datos!$B$2:$B$1513,A42,Datos!$C$2:$C$1513,B42,Datos!$D$2:$D$1513,C42,Datos!$AC$2:$AC$1513,"Sí")/COUNTIFS(Datos!$B$2:$B$1513,A42,Datos!$C$2:$C$1513,B42,Datos!$D$2:$D$1513,C42),1)</x:f>
        <x:v>1.1</x:v>
      </x:c>
      <x:c r="I42" s="14" t="n">
        <x:f>ROUND(10*SUMIFS(Datos!$U$2:$U$1513,Datos!$B$2:$B$1513,A42,Datos!$C$2:$C$1513,B42,Datos!$D$2:$D$1513,C42)/(COUNTIFS(Datos!$B$2:$B$1513,A42,Datos!$C$2:$C$1513,B42,Datos!$D$2:$D$1513,C42)*(COUNTIFS(Datos!$B$2:$B$1513,A42,Datos!$C$2:$C$1513,B42,Datos!$D$2:$D$1513,C42)-1)),1)</x:f>
        <x:v>0.4</x:v>
      </x:c>
      <x:c r="J42" s="14" t="n">
        <x:f>ROUND(10*COUNTIFS(Datos!$B$2:$B$1513,A42,Datos!$C$2:$C$1513,B42,Datos!$D$2:$D$1513,C42,Datos!$S$2:$S$1513,"0")/COUNTIFS(Datos!$B$2:$B$1513,A42,Datos!$C$2:$C$1513,B42,Datos!$D$2:$D$1513,C42),1)</x:f>
        <x:v>0</x:v>
      </x:c>
      <x:c r="K42" s="14" t="n">
        <x:f>ROUND(10*MAX(0,N42),1)</x:f>
        <x:v>4.8</x:v>
      </x:c>
      <x:c r="L42" s="14" t="n">
        <x:f>ROUND(10*MAX(0,O42),1)</x:f>
        <x:v>1.8</x:v>
      </x:c>
      <x:c r="M42" s="14" t="n">
        <x:f>ROUND(10*MAX(0,P42),1)</x:f>
        <x:v>6.4</x:v>
      </x:c>
      <x:c r="N42" s="16" t="n">
        <x:v>0.4812112603305784</x:v>
      </x:c>
      <x:c r="O42" s="16" t="n">
        <x:v>0.18452380952380953</x:v>
      </x:c>
      <x:c r="P42" s="16" t="n">
        <x:v>0.6428742465622371</x:v>
      </x:c>
      <x:c r="Q42" s="4" t="str">
        <x:v>normalizada_v1</x:v>
      </x:c>
    </x:row>
    <x:row r="43" ht="23" customHeight="1">
      <x:c r="A43" s="4" t="str">
        <x:v>Córdoba</x:v>
      </x:c>
      <x:c r="B43" s="4" t="str">
        <x:v>2.º ESO</x:v>
      </x:c>
      <x:c r="C43" s="4" t="str">
        <x:v>C</x:v>
      </x:c>
      <x:c r="D43" s="4" t="str">
        <x:v>Septiembre 2026</x:v>
      </x:c>
      <x:c r="E43" s="4"/>
      <x:c r="F43" s="14" t="n">
        <x:f>ROUND(10*COUNTIFS(Datos!$B$2:$B$1513,A43,Datos!$C$2:$C$1513,B43,Datos!$D$2:$D$1513,C43,Datos!$AA$2:$AA$1513,"Sí")/COUNTIFS(Datos!$B$2:$B$1513,A43,Datos!$C$2:$C$1513,B43,Datos!$D$2:$D$1513,C43),1)</x:f>
        <x:v>1.1</x:v>
      </x:c>
      <x:c r="G43" s="14" t="n">
        <x:f>ROUND(10*COUNTIFS(Datos!$B$2:$B$1513,A43,Datos!$C$2:$C$1513,B43,Datos!$D$2:$D$1513,C43,Datos!$Z$2:$Z$1513,"&gt;0")/COUNTIFS(Datos!$B$2:$B$1513,A43,Datos!$C$2:$C$1513,B43,Datos!$D$2:$D$1513,C43),1)</x:f>
        <x:v>1.8</x:v>
      </x:c>
      <x:c r="H43" s="14" t="n">
        <x:f>ROUND(10*COUNTIFS(Datos!$B$2:$B$1513,A43,Datos!$C$2:$C$1513,B43,Datos!$D$2:$D$1513,C43,Datos!$AC$2:$AC$1513,"Sí")/COUNTIFS(Datos!$B$2:$B$1513,A43,Datos!$C$2:$C$1513,B43,Datos!$D$2:$D$1513,C43),1)</x:f>
        <x:v>1.4</x:v>
      </x:c>
      <x:c r="I43" s="14" t="n">
        <x:f>ROUND(10*SUMIFS(Datos!$U$2:$U$1513,Datos!$B$2:$B$1513,A43,Datos!$C$2:$C$1513,B43,Datos!$D$2:$D$1513,C43)/(COUNTIFS(Datos!$B$2:$B$1513,A43,Datos!$C$2:$C$1513,B43,Datos!$D$2:$D$1513,C43)*(COUNTIFS(Datos!$B$2:$B$1513,A43,Datos!$C$2:$C$1513,B43,Datos!$D$2:$D$1513,C43)-1)),1)</x:f>
        <x:v>0.8</x:v>
      </x:c>
      <x:c r="J43" s="14" t="n">
        <x:f>ROUND(10*COUNTIFS(Datos!$B$2:$B$1513,A43,Datos!$C$2:$C$1513,B43,Datos!$D$2:$D$1513,C43,Datos!$S$2:$S$1513,"0")/COUNTIFS(Datos!$B$2:$B$1513,A43,Datos!$C$2:$C$1513,B43,Datos!$D$2:$D$1513,C43),1)</x:f>
        <x:v>1.4</x:v>
      </x:c>
      <x:c r="K43" s="14" t="n">
        <x:f>ROUND(10*MAX(0,N43),1)</x:f>
        <x:v>5.6</x:v>
      </x:c>
      <x:c r="L43" s="14" t="n">
        <x:f>ROUND(10*MAX(0,O43),1)</x:f>
        <x:v>2.9</x:v>
      </x:c>
      <x:c r="M43" s="14" t="n">
        <x:f>ROUND(10*MAX(0,P43),1)</x:f>
        <x:v>7.4</x:v>
      </x:c>
      <x:c r="N43" s="16" t="n">
        <x:v>0.5573621227887594</x:v>
      </x:c>
      <x:c r="O43" s="16" t="n">
        <x:v>0.2919397116644823</x:v>
      </x:c>
      <x:c r="P43" s="16" t="n">
        <x:v>0.7373983521739631</x:v>
      </x:c>
      <x:c r="Q43" s="4" t="str">
        <x:v>normalizada_v1</x:v>
      </x:c>
    </x:row>
    <x:row r="44" ht="23" customHeight="1">
      <x:c r="A44" s="4" t="str">
        <x:v>Córdoba</x:v>
      </x:c>
      <x:c r="B44" s="4" t="str">
        <x:v>3.º ESO</x:v>
      </x:c>
      <x:c r="C44" s="4" t="str">
        <x:v>A</x:v>
      </x:c>
      <x:c r="D44" s="4" t="str">
        <x:v>Septiembre 2026</x:v>
      </x:c>
      <x:c r="E44" s="4"/>
      <x:c r="F44" s="14" t="n">
        <x:f>ROUND(10*COUNTIFS(Datos!$B$2:$B$1513,A44,Datos!$C$2:$C$1513,B44,Datos!$D$2:$D$1513,C44,Datos!$AA$2:$AA$1513,"Sí")/COUNTIFS(Datos!$B$2:$B$1513,A44,Datos!$C$2:$C$1513,B44,Datos!$D$2:$D$1513,C44),1)</x:f>
        <x:v>0.4</x:v>
      </x:c>
      <x:c r="G44" s="14" t="n">
        <x:f>ROUND(10*COUNTIFS(Datos!$B$2:$B$1513,A44,Datos!$C$2:$C$1513,B44,Datos!$D$2:$D$1513,C44,Datos!$Z$2:$Z$1513,"&gt;0")/COUNTIFS(Datos!$B$2:$B$1513,A44,Datos!$C$2:$C$1513,B44,Datos!$D$2:$D$1513,C44),1)</x:f>
        <x:v>0.4</x:v>
      </x:c>
      <x:c r="H44" s="14" t="n">
        <x:f>ROUND(10*COUNTIFS(Datos!$B$2:$B$1513,A44,Datos!$C$2:$C$1513,B44,Datos!$D$2:$D$1513,C44,Datos!$AC$2:$AC$1513,"Sí")/COUNTIFS(Datos!$B$2:$B$1513,A44,Datos!$C$2:$C$1513,B44,Datos!$D$2:$D$1513,C44),1)</x:f>
        <x:v>0.4</x:v>
      </x:c>
      <x:c r="I44" s="14" t="n">
        <x:f>ROUND(10*SUMIFS(Datos!$U$2:$U$1513,Datos!$B$2:$B$1513,A44,Datos!$C$2:$C$1513,B44,Datos!$D$2:$D$1513,C44)/(COUNTIFS(Datos!$B$2:$B$1513,A44,Datos!$C$2:$C$1513,B44,Datos!$D$2:$D$1513,C44)*(COUNTIFS(Datos!$B$2:$B$1513,A44,Datos!$C$2:$C$1513,B44,Datos!$D$2:$D$1513,C44)-1)),1)</x:f>
        <x:v>0.4</x:v>
      </x:c>
      <x:c r="J44" s="14" t="n">
        <x:f>ROUND(10*COUNTIFS(Datos!$B$2:$B$1513,A44,Datos!$C$2:$C$1513,B44,Datos!$D$2:$D$1513,C44,Datos!$S$2:$S$1513,"0")/COUNTIFS(Datos!$B$2:$B$1513,A44,Datos!$C$2:$C$1513,B44,Datos!$D$2:$D$1513,C44),1)</x:f>
        <x:v>0</x:v>
      </x:c>
      <x:c r="K44" s="14" t="n">
        <x:f>ROUND(10*MAX(0,N44),1)</x:f>
        <x:v>2.3</x:v>
      </x:c>
      <x:c r="L44" s="14" t="n">
        <x:f>ROUND(10*MAX(0,O44),1)</x:f>
        <x:v>1</x:v>
      </x:c>
      <x:c r="M44" s="14" t="n">
        <x:f>ROUND(10*MAX(0,P44),1)</x:f>
        <x:v>5.1</x:v>
      </x:c>
      <x:c r="N44" s="16" t="n">
        <x:v>0.2326732673267327</x:v>
      </x:c>
      <x:c r="O44" s="16" t="n">
        <x:v>0.10093167701863354</x:v>
      </x:c>
      <x:c r="P44" s="16" t="n">
        <x:v>0.5128163478466918</x:v>
      </x:c>
      <x:c r="Q44" s="4" t="str">
        <x:v>normalizada_v1</x:v>
      </x:c>
    </x:row>
    <x:row r="45" ht="23" customHeight="1">
      <x:c r="A45" s="4" t="str">
        <x:v>Córdoba</x:v>
      </x:c>
      <x:c r="B45" s="4" t="str">
        <x:v>3.º ESO</x:v>
      </x:c>
      <x:c r="C45" s="4" t="str">
        <x:v>B</x:v>
      </x:c>
      <x:c r="D45" s="4" t="str">
        <x:v>Septiembre 2026</x:v>
      </x:c>
      <x:c r="E45" s="4"/>
      <x:c r="F45" s="14" t="n">
        <x:f>ROUND(10*COUNTIFS(Datos!$B$2:$B$1513,A45,Datos!$C$2:$C$1513,B45,Datos!$D$2:$D$1513,C45,Datos!$AA$2:$AA$1513,"Sí")/COUNTIFS(Datos!$B$2:$B$1513,A45,Datos!$C$2:$C$1513,B45,Datos!$D$2:$D$1513,C45),1)</x:f>
        <x:v>0.7</x:v>
      </x:c>
      <x:c r="G45" s="14" t="n">
        <x:f>ROUND(10*COUNTIFS(Datos!$B$2:$B$1513,A45,Datos!$C$2:$C$1513,B45,Datos!$D$2:$D$1513,C45,Datos!$Z$2:$Z$1513,"&gt;0")/COUNTIFS(Datos!$B$2:$B$1513,A45,Datos!$C$2:$C$1513,B45,Datos!$D$2:$D$1513,C45),1)</x:f>
        <x:v>1.1</x:v>
      </x:c>
      <x:c r="H45" s="14" t="n">
        <x:f>ROUND(10*COUNTIFS(Datos!$B$2:$B$1513,A45,Datos!$C$2:$C$1513,B45,Datos!$D$2:$D$1513,C45,Datos!$AC$2:$AC$1513,"Sí")/COUNTIFS(Datos!$B$2:$B$1513,A45,Datos!$C$2:$C$1513,B45,Datos!$D$2:$D$1513,C45),1)</x:f>
        <x:v>1.1</x:v>
      </x:c>
      <x:c r="I45" s="14" t="n">
        <x:f>ROUND(10*SUMIFS(Datos!$U$2:$U$1513,Datos!$B$2:$B$1513,A45,Datos!$C$2:$C$1513,B45,Datos!$D$2:$D$1513,C45)/(COUNTIFS(Datos!$B$2:$B$1513,A45,Datos!$C$2:$C$1513,B45,Datos!$D$2:$D$1513,C45)*(COUNTIFS(Datos!$B$2:$B$1513,A45,Datos!$C$2:$C$1513,B45,Datos!$D$2:$D$1513,C45)-1)),1)</x:f>
        <x:v>0.4</x:v>
      </x:c>
      <x:c r="J45" s="14" t="n">
        <x:f>ROUND(10*COUNTIFS(Datos!$B$2:$B$1513,A45,Datos!$C$2:$C$1513,B45,Datos!$D$2:$D$1513,C45,Datos!$S$2:$S$1513,"0")/COUNTIFS(Datos!$B$2:$B$1513,A45,Datos!$C$2:$C$1513,B45,Datos!$D$2:$D$1513,C45),1)</x:f>
        <x:v>0</x:v>
      </x:c>
      <x:c r="K45" s="14" t="n">
        <x:f>ROUND(10*MAX(0,N45),1)</x:f>
        <x:v>3.8</x:v>
      </x:c>
      <x:c r="L45" s="14" t="n">
        <x:f>ROUND(10*MAX(0,O45),1)</x:f>
        <x:v>3.3</x:v>
      </x:c>
      <x:c r="M45" s="14" t="n">
        <x:f>ROUND(10*MAX(0,P45),1)</x:f>
        <x:v>7.4</x:v>
      </x:c>
      <x:c r="N45" s="16" t="n">
        <x:v>0.377192982456139</x:v>
      </x:c>
      <x:c r="O45" s="16" t="n">
        <x:v>0.32641196013289037</x:v>
      </x:c>
      <x:c r="P45" s="16" t="n">
        <x:v>0.7397765066491735</x:v>
      </x:c>
      <x:c r="Q45" s="4" t="str">
        <x:v>normalizada_v1</x:v>
      </x:c>
    </x:row>
    <x:row r="46" ht="23" customHeight="1">
      <x:c r="A46" s="4" t="str">
        <x:v>Córdoba</x:v>
      </x:c>
      <x:c r="B46" s="4" t="str">
        <x:v>3.º ESO</x:v>
      </x:c>
      <x:c r="C46" s="4" t="str">
        <x:v>C</x:v>
      </x:c>
      <x:c r="D46" s="4" t="str">
        <x:v>Septiembre 2026</x:v>
      </x:c>
      <x:c r="E46" s="4"/>
      <x:c r="F46" s="14" t="n">
        <x:f>ROUND(10*COUNTIFS(Datos!$B$2:$B$1513,A46,Datos!$C$2:$C$1513,B46,Datos!$D$2:$D$1513,C46,Datos!$AA$2:$AA$1513,"Sí")/COUNTIFS(Datos!$B$2:$B$1513,A46,Datos!$C$2:$C$1513,B46,Datos!$D$2:$D$1513,C46),1)</x:f>
        <x:v>0.4</x:v>
      </x:c>
      <x:c r="G46" s="14" t="n">
        <x:f>ROUND(10*COUNTIFS(Datos!$B$2:$B$1513,A46,Datos!$C$2:$C$1513,B46,Datos!$D$2:$D$1513,C46,Datos!$Z$2:$Z$1513,"&gt;0")/COUNTIFS(Datos!$B$2:$B$1513,A46,Datos!$C$2:$C$1513,B46,Datos!$D$2:$D$1513,C46),1)</x:f>
        <x:v>0.7</x:v>
      </x:c>
      <x:c r="H46" s="14" t="n">
        <x:f>ROUND(10*COUNTIFS(Datos!$B$2:$B$1513,A46,Datos!$C$2:$C$1513,B46,Datos!$D$2:$D$1513,C46,Datos!$AC$2:$AC$1513,"Sí")/COUNTIFS(Datos!$B$2:$B$1513,A46,Datos!$C$2:$C$1513,B46,Datos!$D$2:$D$1513,C46),1)</x:f>
        <x:v>1.1</x:v>
      </x:c>
      <x:c r="I46" s="14" t="n">
        <x:f>ROUND(10*SUMIFS(Datos!$U$2:$U$1513,Datos!$B$2:$B$1513,A46,Datos!$C$2:$C$1513,B46,Datos!$D$2:$D$1513,C46)/(COUNTIFS(Datos!$B$2:$B$1513,A46,Datos!$C$2:$C$1513,B46,Datos!$D$2:$D$1513,C46)*(COUNTIFS(Datos!$B$2:$B$1513,A46,Datos!$C$2:$C$1513,B46,Datos!$D$2:$D$1513,C46)-1)),1)</x:f>
        <x:v>0.4</x:v>
      </x:c>
      <x:c r="J46" s="14" t="n">
        <x:f>ROUND(10*COUNTIFS(Datos!$B$2:$B$1513,A46,Datos!$C$2:$C$1513,B46,Datos!$D$2:$D$1513,C46,Datos!$S$2:$S$1513,"0")/COUNTIFS(Datos!$B$2:$B$1513,A46,Datos!$C$2:$C$1513,B46,Datos!$D$2:$D$1513,C46),1)</x:f>
        <x:v>0</x:v>
      </x:c>
      <x:c r="K46" s="14" t="n">
        <x:f>ROUND(10*MAX(0,N46),1)</x:f>
        <x:v>4.7</x:v>
      </x:c>
      <x:c r="L46" s="14" t="n">
        <x:f>ROUND(10*MAX(0,O46),1)</x:f>
        <x:v>1.8</x:v>
      </x:c>
      <x:c r="M46" s="14" t="n">
        <x:f>ROUND(10*MAX(0,P46),1)</x:f>
        <x:v>6.6</x:v>
      </x:c>
      <x:c r="N46" s="16" t="n">
        <x:v>0.47410762574364484</x:v>
      </x:c>
      <x:c r="O46" s="16" t="n">
        <x:v>0.18452380952380953</x:v>
      </x:c>
      <x:c r="P46" s="16" t="n">
        <x:v>0.6584481926898801</x:v>
      </x:c>
      <x:c r="Q46" s="4" t="str">
        <x:v>normalizada_v1</x:v>
      </x:c>
    </x:row>
    <x:row r="47" ht="23" customHeight="1">
      <x:c r="A47" s="4" t="str">
        <x:v>Córdoba</x:v>
      </x:c>
      <x:c r="B47" s="4" t="str">
        <x:v>4.º ESO</x:v>
      </x:c>
      <x:c r="C47" s="4" t="str">
        <x:v>A</x:v>
      </x:c>
      <x:c r="D47" s="4" t="str">
        <x:v>Septiembre 2026</x:v>
      </x:c>
      <x:c r="E47" s="4"/>
      <x:c r="F47" s="14" t="n">
        <x:f>ROUND(10*COUNTIFS(Datos!$B$2:$B$1513,A47,Datos!$C$2:$C$1513,B47,Datos!$D$2:$D$1513,C47,Datos!$AA$2:$AA$1513,"Sí")/COUNTIFS(Datos!$B$2:$B$1513,A47,Datos!$C$2:$C$1513,B47,Datos!$D$2:$D$1513,C47),1)</x:f>
        <x:v>1.1</x:v>
      </x:c>
      <x:c r="G47" s="14" t="n">
        <x:f>ROUND(10*COUNTIFS(Datos!$B$2:$B$1513,A47,Datos!$C$2:$C$1513,B47,Datos!$D$2:$D$1513,C47,Datos!$Z$2:$Z$1513,"&gt;0")/COUNTIFS(Datos!$B$2:$B$1513,A47,Datos!$C$2:$C$1513,B47,Datos!$D$2:$D$1513,C47),1)</x:f>
        <x:v>1.8</x:v>
      </x:c>
      <x:c r="H47" s="14" t="n">
        <x:f>ROUND(10*COUNTIFS(Datos!$B$2:$B$1513,A47,Datos!$C$2:$C$1513,B47,Datos!$D$2:$D$1513,C47,Datos!$AC$2:$AC$1513,"Sí")/COUNTIFS(Datos!$B$2:$B$1513,A47,Datos!$C$2:$C$1513,B47,Datos!$D$2:$D$1513,C47),1)</x:f>
        <x:v>1.4</x:v>
      </x:c>
      <x:c r="I47" s="14" t="n">
        <x:f>ROUND(10*SUMIFS(Datos!$U$2:$U$1513,Datos!$B$2:$B$1513,A47,Datos!$C$2:$C$1513,B47,Datos!$D$2:$D$1513,C47)/(COUNTIFS(Datos!$B$2:$B$1513,A47,Datos!$C$2:$C$1513,B47,Datos!$D$2:$D$1513,C47)*(COUNTIFS(Datos!$B$2:$B$1513,A47,Datos!$C$2:$C$1513,B47,Datos!$D$2:$D$1513,C47)-1)),1)</x:f>
        <x:v>0.8</x:v>
      </x:c>
      <x:c r="J47" s="14" t="n">
        <x:f>ROUND(10*COUNTIFS(Datos!$B$2:$B$1513,A47,Datos!$C$2:$C$1513,B47,Datos!$D$2:$D$1513,C47,Datos!$S$2:$S$1513,"0")/COUNTIFS(Datos!$B$2:$B$1513,A47,Datos!$C$2:$C$1513,B47,Datos!$D$2:$D$1513,C47),1)</x:f>
        <x:v>1.4</x:v>
      </x:c>
      <x:c r="K47" s="14" t="n">
        <x:f>ROUND(10*MAX(0,N47),1)</x:f>
        <x:v>5.6</x:v>
      </x:c>
      <x:c r="L47" s="14" t="n">
        <x:f>ROUND(10*MAX(0,O47),1)</x:f>
        <x:v>3</x:v>
      </x:c>
      <x:c r="M47" s="14" t="n">
        <x:f>ROUND(10*MAX(0,P47),1)</x:f>
        <x:v>7.4</x:v>
      </x:c>
      <x:c r="N47" s="16" t="n">
        <x:v>0.5573621227887595</x:v>
      </x:c>
      <x:c r="O47" s="16" t="n">
        <x:v>0.30092592592592593</x:v>
      </x:c>
      <x:c r="P47" s="16" t="n">
        <x:v>0.7374757481834666</x:v>
      </x:c>
      <x:c r="Q47" s="4" t="str">
        <x:v>normalizada_v1</x:v>
      </x:c>
    </x:row>
    <x:row r="48" ht="23" customHeight="1">
      <x:c r="A48" s="4" t="str">
        <x:v>Córdoba</x:v>
      </x:c>
      <x:c r="B48" s="4" t="str">
        <x:v>4.º ESO</x:v>
      </x:c>
      <x:c r="C48" s="4" t="str">
        <x:v>B</x:v>
      </x:c>
      <x:c r="D48" s="4" t="str">
        <x:v>Septiembre 2026</x:v>
      </x:c>
      <x:c r="E48" s="4"/>
      <x:c r="F48" s="14" t="n">
        <x:f>ROUND(10*COUNTIFS(Datos!$B$2:$B$1513,A48,Datos!$C$2:$C$1513,B48,Datos!$D$2:$D$1513,C48,Datos!$AA$2:$AA$1513,"Sí")/COUNTIFS(Datos!$B$2:$B$1513,A48,Datos!$C$2:$C$1513,B48,Datos!$D$2:$D$1513,C48),1)</x:f>
        <x:v>0.4</x:v>
      </x:c>
      <x:c r="G48" s="14" t="n">
        <x:f>ROUND(10*COUNTIFS(Datos!$B$2:$B$1513,A48,Datos!$C$2:$C$1513,B48,Datos!$D$2:$D$1513,C48,Datos!$Z$2:$Z$1513,"&gt;0")/COUNTIFS(Datos!$B$2:$B$1513,A48,Datos!$C$2:$C$1513,B48,Datos!$D$2:$D$1513,C48),1)</x:f>
        <x:v>0.4</x:v>
      </x:c>
      <x:c r="H48" s="14" t="n">
        <x:f>ROUND(10*COUNTIFS(Datos!$B$2:$B$1513,A48,Datos!$C$2:$C$1513,B48,Datos!$D$2:$D$1513,C48,Datos!$AC$2:$AC$1513,"Sí")/COUNTIFS(Datos!$B$2:$B$1513,A48,Datos!$C$2:$C$1513,B48,Datos!$D$2:$D$1513,C48),1)</x:f>
        <x:v>0.4</x:v>
      </x:c>
      <x:c r="I48" s="14" t="n">
        <x:f>ROUND(10*SUMIFS(Datos!$U$2:$U$1513,Datos!$B$2:$B$1513,A48,Datos!$C$2:$C$1513,B48,Datos!$D$2:$D$1513,C48)/(COUNTIFS(Datos!$B$2:$B$1513,A48,Datos!$C$2:$C$1513,B48,Datos!$D$2:$D$1513,C48)*(COUNTIFS(Datos!$B$2:$B$1513,A48,Datos!$C$2:$C$1513,B48,Datos!$D$2:$D$1513,C48)-1)),1)</x:f>
        <x:v>0.4</x:v>
      </x:c>
      <x:c r="J48" s="14" t="n">
        <x:f>ROUND(10*COUNTIFS(Datos!$B$2:$B$1513,A48,Datos!$C$2:$C$1513,B48,Datos!$D$2:$D$1513,C48,Datos!$S$2:$S$1513,"0")/COUNTIFS(Datos!$B$2:$B$1513,A48,Datos!$C$2:$C$1513,B48,Datos!$D$2:$D$1513,C48),1)</x:f>
        <x:v>0</x:v>
      </x:c>
      <x:c r="K48" s="14" t="n">
        <x:f>ROUND(10*MAX(0,N48),1)</x:f>
        <x:v>2.3</x:v>
      </x:c>
      <x:c r="L48" s="14" t="n">
        <x:f>ROUND(10*MAX(0,O48),1)</x:f>
        <x:v>1</x:v>
      </x:c>
      <x:c r="M48" s="14" t="n">
        <x:f>ROUND(10*MAX(0,P48),1)</x:f>
        <x:v>5.2</x:v>
      </x:c>
      <x:c r="N48" s="16" t="n">
        <x:v>0.2326732673267327</x:v>
      </x:c>
      <x:c r="O48" s="16" t="n">
        <x:v>0.10093167701863354</x:v>
      </x:c>
      <x:c r="P48" s="16" t="n">
        <x:v>0.5156032315266685</x:v>
      </x:c>
      <x:c r="Q48" s="4" t="str">
        <x:v>normalizada_v1</x:v>
      </x:c>
    </x:row>
    <x:row r="49" ht="23" customHeight="1">
      <x:c r="A49" s="4" t="str">
        <x:v>Córdoba</x:v>
      </x:c>
      <x:c r="B49" s="4" t="str">
        <x:v>4.º ESO</x:v>
      </x:c>
      <x:c r="C49" s="4" t="str">
        <x:v>C</x:v>
      </x:c>
      <x:c r="D49" s="4" t="str">
        <x:v>Septiembre 2026</x:v>
      </x:c>
      <x:c r="E49" s="4"/>
      <x:c r="F49" s="14" t="n">
        <x:f>ROUND(10*COUNTIFS(Datos!$B$2:$B$1513,A49,Datos!$C$2:$C$1513,B49,Datos!$D$2:$D$1513,C49,Datos!$AA$2:$AA$1513,"Sí")/COUNTIFS(Datos!$B$2:$B$1513,A49,Datos!$C$2:$C$1513,B49,Datos!$D$2:$D$1513,C49),1)</x:f>
        <x:v>0.7</x:v>
      </x:c>
      <x:c r="G49" s="14" t="n">
        <x:f>ROUND(10*COUNTIFS(Datos!$B$2:$B$1513,A49,Datos!$C$2:$C$1513,B49,Datos!$D$2:$D$1513,C49,Datos!$Z$2:$Z$1513,"&gt;0")/COUNTIFS(Datos!$B$2:$B$1513,A49,Datos!$C$2:$C$1513,B49,Datos!$D$2:$D$1513,C49),1)</x:f>
        <x:v>1.1</x:v>
      </x:c>
      <x:c r="H49" s="14" t="n">
        <x:f>ROUND(10*COUNTIFS(Datos!$B$2:$B$1513,A49,Datos!$C$2:$C$1513,B49,Datos!$D$2:$D$1513,C49,Datos!$AC$2:$AC$1513,"Sí")/COUNTIFS(Datos!$B$2:$B$1513,A49,Datos!$C$2:$C$1513,B49,Datos!$D$2:$D$1513,C49),1)</x:f>
        <x:v>1.1</x:v>
      </x:c>
      <x:c r="I49" s="14" t="n">
        <x:f>ROUND(10*SUMIFS(Datos!$U$2:$U$1513,Datos!$B$2:$B$1513,A49,Datos!$C$2:$C$1513,B49,Datos!$D$2:$D$1513,C49)/(COUNTIFS(Datos!$B$2:$B$1513,A49,Datos!$C$2:$C$1513,B49,Datos!$D$2:$D$1513,C49)*(COUNTIFS(Datos!$B$2:$B$1513,A49,Datos!$C$2:$C$1513,B49,Datos!$D$2:$D$1513,C49)-1)),1)</x:f>
        <x:v>0.4</x:v>
      </x:c>
      <x:c r="J49" s="14" t="n">
        <x:f>ROUND(10*COUNTIFS(Datos!$B$2:$B$1513,A49,Datos!$C$2:$C$1513,B49,Datos!$D$2:$D$1513,C49,Datos!$S$2:$S$1513,"0")/COUNTIFS(Datos!$B$2:$B$1513,A49,Datos!$C$2:$C$1513,B49,Datos!$D$2:$D$1513,C49),1)</x:f>
        <x:v>0</x:v>
      </x:c>
      <x:c r="K49" s="14" t="n">
        <x:f>ROUND(10*MAX(0,N49),1)</x:f>
        <x:v>3.8</x:v>
      </x:c>
      <x:c r="L49" s="14" t="n">
        <x:f>ROUND(10*MAX(0,O49),1)</x:f>
        <x:v>3.3</x:v>
      </x:c>
      <x:c r="M49" s="14" t="n">
        <x:f>ROUND(10*MAX(0,P49),1)</x:f>
        <x:v>7.4</x:v>
      </x:c>
      <x:c r="N49" s="16" t="n">
        <x:v>0.377192982456139</x:v>
      </x:c>
      <x:c r="O49" s="16" t="n">
        <x:v>0.32641196013289037</x:v>
      </x:c>
      <x:c r="P49" s="16" t="n">
        <x:v>0.7397765066491735</x:v>
      </x:c>
      <x:c r="Q49" s="4" t="str">
        <x:v>normalizada_v1</x:v>
      </x:c>
    </x:row>
    <x:row r="50" ht="23" customHeight="1">
      <x:c r="A50" s="4" t="str">
        <x:v>Córdoba</x:v>
      </x:c>
      <x:c r="B50" s="4" t="str">
        <x:v>1.º Bachillerato</x:v>
      </x:c>
      <x:c r="C50" s="4" t="str">
        <x:v>A</x:v>
      </x:c>
      <x:c r="D50" s="4" t="str">
        <x:v>Septiembre 2026</x:v>
      </x:c>
      <x:c r="E50" s="4"/>
      <x:c r="F50" s="14" t="n">
        <x:f>ROUND(10*COUNTIFS(Datos!$B$2:$B$1513,A50,Datos!$C$2:$C$1513,B50,Datos!$D$2:$D$1513,C50,Datos!$AA$2:$AA$1513,"Sí")/COUNTIFS(Datos!$B$2:$B$1513,A50,Datos!$C$2:$C$1513,B50,Datos!$D$2:$D$1513,C50),1)</x:f>
        <x:v>0.4</x:v>
      </x:c>
      <x:c r="G50" s="14" t="n">
        <x:f>ROUND(10*COUNTIFS(Datos!$B$2:$B$1513,A50,Datos!$C$2:$C$1513,B50,Datos!$D$2:$D$1513,C50,Datos!$Z$2:$Z$1513,"&gt;0")/COUNTIFS(Datos!$B$2:$B$1513,A50,Datos!$C$2:$C$1513,B50,Datos!$D$2:$D$1513,C50),1)</x:f>
        <x:v>0.7</x:v>
      </x:c>
      <x:c r="H50" s="14" t="n">
        <x:f>ROUND(10*COUNTIFS(Datos!$B$2:$B$1513,A50,Datos!$C$2:$C$1513,B50,Datos!$D$2:$D$1513,C50,Datos!$AC$2:$AC$1513,"Sí")/COUNTIFS(Datos!$B$2:$B$1513,A50,Datos!$C$2:$C$1513,B50,Datos!$D$2:$D$1513,C50),1)</x:f>
        <x:v>1.1</x:v>
      </x:c>
      <x:c r="I50" s="14" t="n">
        <x:f>ROUND(10*SUMIFS(Datos!$U$2:$U$1513,Datos!$B$2:$B$1513,A50,Datos!$C$2:$C$1513,B50,Datos!$D$2:$D$1513,C50)/(COUNTIFS(Datos!$B$2:$B$1513,A50,Datos!$C$2:$C$1513,B50,Datos!$D$2:$D$1513,C50)*(COUNTIFS(Datos!$B$2:$B$1513,A50,Datos!$C$2:$C$1513,B50,Datos!$D$2:$D$1513,C50)-1)),1)</x:f>
        <x:v>0.4</x:v>
      </x:c>
      <x:c r="J50" s="14" t="n">
        <x:f>ROUND(10*COUNTIFS(Datos!$B$2:$B$1513,A50,Datos!$C$2:$C$1513,B50,Datos!$D$2:$D$1513,C50,Datos!$S$2:$S$1513,"0")/COUNTIFS(Datos!$B$2:$B$1513,A50,Datos!$C$2:$C$1513,B50,Datos!$D$2:$D$1513,C50),1)</x:f>
        <x:v>0</x:v>
      </x:c>
      <x:c r="K50" s="14" t="n">
        <x:f>ROUND(10*MAX(0,N50),1)</x:f>
        <x:v>4.8</x:v>
      </x:c>
      <x:c r="L50" s="14" t="n">
        <x:f>ROUND(10*MAX(0,O50),1)</x:f>
        <x:v>1.8</x:v>
      </x:c>
      <x:c r="M50" s="14" t="n">
        <x:f>ROUND(10*MAX(0,P50),1)</x:f>
        <x:v>6.4</x:v>
      </x:c>
      <x:c r="N50" s="16" t="n">
        <x:v>0.4812112603305784</x:v>
      </x:c>
      <x:c r="O50" s="16" t="n">
        <x:v>0.18452380952380953</x:v>
      </x:c>
      <x:c r="P50" s="16" t="n">
        <x:v>0.6428742465622371</x:v>
      </x:c>
      <x:c r="Q50" s="4" t="str">
        <x:v>normalizada_v1</x:v>
      </x:c>
    </x:row>
    <x:row r="51" ht="23" customHeight="1">
      <x:c r="A51" s="4" t="str">
        <x:v>Córdoba</x:v>
      </x:c>
      <x:c r="B51" s="4" t="str">
        <x:v>1.º Bachillerato</x:v>
      </x:c>
      <x:c r="C51" s="4" t="str">
        <x:v>B</x:v>
      </x:c>
      <x:c r="D51" s="4" t="str">
        <x:v>Septiembre 2026</x:v>
      </x:c>
      <x:c r="E51" s="4"/>
      <x:c r="F51" s="14" t="n">
        <x:f>ROUND(10*COUNTIFS(Datos!$B$2:$B$1513,A51,Datos!$C$2:$C$1513,B51,Datos!$D$2:$D$1513,C51,Datos!$AA$2:$AA$1513,"Sí")/COUNTIFS(Datos!$B$2:$B$1513,A51,Datos!$C$2:$C$1513,B51,Datos!$D$2:$D$1513,C51),1)</x:f>
        <x:v>1.1</x:v>
      </x:c>
      <x:c r="G51" s="14" t="n">
        <x:f>ROUND(10*COUNTIFS(Datos!$B$2:$B$1513,A51,Datos!$C$2:$C$1513,B51,Datos!$D$2:$D$1513,C51,Datos!$Z$2:$Z$1513,"&gt;0")/COUNTIFS(Datos!$B$2:$B$1513,A51,Datos!$C$2:$C$1513,B51,Datos!$D$2:$D$1513,C51),1)</x:f>
        <x:v>1.8</x:v>
      </x:c>
      <x:c r="H51" s="14" t="n">
        <x:f>ROUND(10*COUNTIFS(Datos!$B$2:$B$1513,A51,Datos!$C$2:$C$1513,B51,Datos!$D$2:$D$1513,C51,Datos!$AC$2:$AC$1513,"Sí")/COUNTIFS(Datos!$B$2:$B$1513,A51,Datos!$C$2:$C$1513,B51,Datos!$D$2:$D$1513,C51),1)</x:f>
        <x:v>1.4</x:v>
      </x:c>
      <x:c r="I51" s="14" t="n">
        <x:f>ROUND(10*SUMIFS(Datos!$U$2:$U$1513,Datos!$B$2:$B$1513,A51,Datos!$C$2:$C$1513,B51,Datos!$D$2:$D$1513,C51)/(COUNTIFS(Datos!$B$2:$B$1513,A51,Datos!$C$2:$C$1513,B51,Datos!$D$2:$D$1513,C51)*(COUNTIFS(Datos!$B$2:$B$1513,A51,Datos!$C$2:$C$1513,B51,Datos!$D$2:$D$1513,C51)-1)),1)</x:f>
        <x:v>0.8</x:v>
      </x:c>
      <x:c r="J51" s="14" t="n">
        <x:f>ROUND(10*COUNTIFS(Datos!$B$2:$B$1513,A51,Datos!$C$2:$C$1513,B51,Datos!$D$2:$D$1513,C51,Datos!$S$2:$S$1513,"0")/COUNTIFS(Datos!$B$2:$B$1513,A51,Datos!$C$2:$C$1513,B51,Datos!$D$2:$D$1513,C51),1)</x:f>
        <x:v>1.4</x:v>
      </x:c>
      <x:c r="K51" s="14" t="n">
        <x:f>ROUND(10*MAX(0,N51),1)</x:f>
        <x:v>5.6</x:v>
      </x:c>
      <x:c r="L51" s="14" t="n">
        <x:f>ROUND(10*MAX(0,O51),1)</x:f>
        <x:v>2.9</x:v>
      </x:c>
      <x:c r="M51" s="14" t="n">
        <x:f>ROUND(10*MAX(0,P51),1)</x:f>
        <x:v>7.4</x:v>
      </x:c>
      <x:c r="N51" s="16" t="n">
        <x:v>0.5573621227887594</x:v>
      </x:c>
      <x:c r="O51" s="16" t="n">
        <x:v>0.2919397116644823</x:v>
      </x:c>
      <x:c r="P51" s="16" t="n">
        <x:v>0.7373983521739631</x:v>
      </x:c>
      <x:c r="Q51" s="4" t="str">
        <x:v>normalizada_v1</x:v>
      </x:c>
    </x:row>
    <x:row r="52" ht="23" customHeight="1">
      <x:c r="A52" s="4" t="str">
        <x:v>Córdoba</x:v>
      </x:c>
      <x:c r="B52" s="4" t="str">
        <x:v>1.º Bachillerato</x:v>
      </x:c>
      <x:c r="C52" s="4" t="str">
        <x:v>C</x:v>
      </x:c>
      <x:c r="D52" s="4" t="str">
        <x:v>Septiembre 2026</x:v>
      </x:c>
      <x:c r="E52" s="4"/>
      <x:c r="F52" s="14" t="n">
        <x:f>ROUND(10*COUNTIFS(Datos!$B$2:$B$1513,A52,Datos!$C$2:$C$1513,B52,Datos!$D$2:$D$1513,C52,Datos!$AA$2:$AA$1513,"Sí")/COUNTIFS(Datos!$B$2:$B$1513,A52,Datos!$C$2:$C$1513,B52,Datos!$D$2:$D$1513,C52),1)</x:f>
        <x:v>0.4</x:v>
      </x:c>
      <x:c r="G52" s="14" t="n">
        <x:f>ROUND(10*COUNTIFS(Datos!$B$2:$B$1513,A52,Datos!$C$2:$C$1513,B52,Datos!$D$2:$D$1513,C52,Datos!$Z$2:$Z$1513,"&gt;0")/COUNTIFS(Datos!$B$2:$B$1513,A52,Datos!$C$2:$C$1513,B52,Datos!$D$2:$D$1513,C52),1)</x:f>
        <x:v>0.4</x:v>
      </x:c>
      <x:c r="H52" s="14" t="n">
        <x:f>ROUND(10*COUNTIFS(Datos!$B$2:$B$1513,A52,Datos!$C$2:$C$1513,B52,Datos!$D$2:$D$1513,C52,Datos!$AC$2:$AC$1513,"Sí")/COUNTIFS(Datos!$B$2:$B$1513,A52,Datos!$C$2:$C$1513,B52,Datos!$D$2:$D$1513,C52),1)</x:f>
        <x:v>0.4</x:v>
      </x:c>
      <x:c r="I52" s="14" t="n">
        <x:f>ROUND(10*SUMIFS(Datos!$U$2:$U$1513,Datos!$B$2:$B$1513,A52,Datos!$C$2:$C$1513,B52,Datos!$D$2:$D$1513,C52)/(COUNTIFS(Datos!$B$2:$B$1513,A52,Datos!$C$2:$C$1513,B52,Datos!$D$2:$D$1513,C52)*(COUNTIFS(Datos!$B$2:$B$1513,A52,Datos!$C$2:$C$1513,B52,Datos!$D$2:$D$1513,C52)-1)),1)</x:f>
        <x:v>0.4</x:v>
      </x:c>
      <x:c r="J52" s="14" t="n">
        <x:f>ROUND(10*COUNTIFS(Datos!$B$2:$B$1513,A52,Datos!$C$2:$C$1513,B52,Datos!$D$2:$D$1513,C52,Datos!$S$2:$S$1513,"0")/COUNTIFS(Datos!$B$2:$B$1513,A52,Datos!$C$2:$C$1513,B52,Datos!$D$2:$D$1513,C52),1)</x:f>
        <x:v>0</x:v>
      </x:c>
      <x:c r="K52" s="14" t="n">
        <x:f>ROUND(10*MAX(0,N52),1)</x:f>
        <x:v>2.3</x:v>
      </x:c>
      <x:c r="L52" s="14" t="n">
        <x:f>ROUND(10*MAX(0,O52),1)</x:f>
        <x:v>1</x:v>
      </x:c>
      <x:c r="M52" s="14" t="n">
        <x:f>ROUND(10*MAX(0,P52),1)</x:f>
        <x:v>5.1</x:v>
      </x:c>
      <x:c r="N52" s="16" t="n">
        <x:v>0.2326732673267327</x:v>
      </x:c>
      <x:c r="O52" s="16" t="n">
        <x:v>0.10093167701863354</x:v>
      </x:c>
      <x:c r="P52" s="16" t="n">
        <x:v>0.5128163478466918</x:v>
      </x:c>
      <x:c r="Q52" s="4" t="str">
        <x:v>normalizada_v1</x:v>
      </x:c>
    </x:row>
    <x:row r="53" ht="23" customHeight="1">
      <x:c r="A53" s="4" t="str">
        <x:v>Córdoba</x:v>
      </x:c>
      <x:c r="B53" s="4" t="str">
        <x:v>2.º Bachillerato</x:v>
      </x:c>
      <x:c r="C53" s="4" t="str">
        <x:v>A</x:v>
      </x:c>
      <x:c r="D53" s="4" t="str">
        <x:v>Septiembre 2026</x:v>
      </x:c>
      <x:c r="E53" s="4"/>
      <x:c r="F53" s="14" t="n">
        <x:f>ROUND(10*COUNTIFS(Datos!$B$2:$B$1513,A53,Datos!$C$2:$C$1513,B53,Datos!$D$2:$D$1513,C53,Datos!$AA$2:$AA$1513,"Sí")/COUNTIFS(Datos!$B$2:$B$1513,A53,Datos!$C$2:$C$1513,B53,Datos!$D$2:$D$1513,C53),1)</x:f>
        <x:v>0.7</x:v>
      </x:c>
      <x:c r="G53" s="14" t="n">
        <x:f>ROUND(10*COUNTIFS(Datos!$B$2:$B$1513,A53,Datos!$C$2:$C$1513,B53,Datos!$D$2:$D$1513,C53,Datos!$Z$2:$Z$1513,"&gt;0")/COUNTIFS(Datos!$B$2:$B$1513,A53,Datos!$C$2:$C$1513,B53,Datos!$D$2:$D$1513,C53),1)</x:f>
        <x:v>1.1</x:v>
      </x:c>
      <x:c r="H53" s="14" t="n">
        <x:f>ROUND(10*COUNTIFS(Datos!$B$2:$B$1513,A53,Datos!$C$2:$C$1513,B53,Datos!$D$2:$D$1513,C53,Datos!$AC$2:$AC$1513,"Sí")/COUNTIFS(Datos!$B$2:$B$1513,A53,Datos!$C$2:$C$1513,B53,Datos!$D$2:$D$1513,C53),1)</x:f>
        <x:v>1.1</x:v>
      </x:c>
      <x:c r="I53" s="14" t="n">
        <x:f>ROUND(10*SUMIFS(Datos!$U$2:$U$1513,Datos!$B$2:$B$1513,A53,Datos!$C$2:$C$1513,B53,Datos!$D$2:$D$1513,C53)/(COUNTIFS(Datos!$B$2:$B$1513,A53,Datos!$C$2:$C$1513,B53,Datos!$D$2:$D$1513,C53)*(COUNTIFS(Datos!$B$2:$B$1513,A53,Datos!$C$2:$C$1513,B53,Datos!$D$2:$D$1513,C53)-1)),1)</x:f>
        <x:v>0.4</x:v>
      </x:c>
      <x:c r="J53" s="14" t="n">
        <x:f>ROUND(10*COUNTIFS(Datos!$B$2:$B$1513,A53,Datos!$C$2:$C$1513,B53,Datos!$D$2:$D$1513,C53,Datos!$S$2:$S$1513,"0")/COUNTIFS(Datos!$B$2:$B$1513,A53,Datos!$C$2:$C$1513,B53,Datos!$D$2:$D$1513,C53),1)</x:f>
        <x:v>0</x:v>
      </x:c>
      <x:c r="K53" s="14" t="n">
        <x:f>ROUND(10*MAX(0,N53),1)</x:f>
        <x:v>3.8</x:v>
      </x:c>
      <x:c r="L53" s="14" t="n">
        <x:f>ROUND(10*MAX(0,O53),1)</x:f>
        <x:v>3.3</x:v>
      </x:c>
      <x:c r="M53" s="14" t="n">
        <x:f>ROUND(10*MAX(0,P53),1)</x:f>
        <x:v>7.4</x:v>
      </x:c>
      <x:c r="N53" s="16" t="n">
        <x:v>0.377192982456139</x:v>
      </x:c>
      <x:c r="O53" s="16" t="n">
        <x:v>0.32641196013289037</x:v>
      </x:c>
      <x:c r="P53" s="16" t="n">
        <x:v>0.7397765066491735</x:v>
      </x:c>
      <x:c r="Q53" s="4" t="str">
        <x:v>normalizada_v1</x:v>
      </x:c>
    </x:row>
    <x:row r="54" ht="23" customHeight="1">
      <x:c r="A54" s="4" t="str">
        <x:v>Córdoba</x:v>
      </x:c>
      <x:c r="B54" s="4" t="str">
        <x:v>2.º Bachillerato</x:v>
      </x:c>
      <x:c r="C54" s="4" t="str">
        <x:v>B</x:v>
      </x:c>
      <x:c r="D54" s="4" t="str">
        <x:v>Septiembre 2026</x:v>
      </x:c>
      <x:c r="E54" s="4"/>
      <x:c r="F54" s="14" t="n">
        <x:f>ROUND(10*COUNTIFS(Datos!$B$2:$B$1513,A54,Datos!$C$2:$C$1513,B54,Datos!$D$2:$D$1513,C54,Datos!$AA$2:$AA$1513,"Sí")/COUNTIFS(Datos!$B$2:$B$1513,A54,Datos!$C$2:$C$1513,B54,Datos!$D$2:$D$1513,C54),1)</x:f>
        <x:v>0.4</x:v>
      </x:c>
      <x:c r="G54" s="14" t="n">
        <x:f>ROUND(10*COUNTIFS(Datos!$B$2:$B$1513,A54,Datos!$C$2:$C$1513,B54,Datos!$D$2:$D$1513,C54,Datos!$Z$2:$Z$1513,"&gt;0")/COUNTIFS(Datos!$B$2:$B$1513,A54,Datos!$C$2:$C$1513,B54,Datos!$D$2:$D$1513,C54),1)</x:f>
        <x:v>0.7</x:v>
      </x:c>
      <x:c r="H54" s="14" t="n">
        <x:f>ROUND(10*COUNTIFS(Datos!$B$2:$B$1513,A54,Datos!$C$2:$C$1513,B54,Datos!$D$2:$D$1513,C54,Datos!$AC$2:$AC$1513,"Sí")/COUNTIFS(Datos!$B$2:$B$1513,A54,Datos!$C$2:$C$1513,B54,Datos!$D$2:$D$1513,C54),1)</x:f>
        <x:v>1.1</x:v>
      </x:c>
      <x:c r="I54" s="14" t="n">
        <x:f>ROUND(10*SUMIFS(Datos!$U$2:$U$1513,Datos!$B$2:$B$1513,A54,Datos!$C$2:$C$1513,B54,Datos!$D$2:$D$1513,C54)/(COUNTIFS(Datos!$B$2:$B$1513,A54,Datos!$C$2:$C$1513,B54,Datos!$D$2:$D$1513,C54)*(COUNTIFS(Datos!$B$2:$B$1513,A54,Datos!$C$2:$C$1513,B54,Datos!$D$2:$D$1513,C54)-1)),1)</x:f>
        <x:v>0.4</x:v>
      </x:c>
      <x:c r="J54" s="14" t="n">
        <x:f>ROUND(10*COUNTIFS(Datos!$B$2:$B$1513,A54,Datos!$C$2:$C$1513,B54,Datos!$D$2:$D$1513,C54,Datos!$S$2:$S$1513,"0")/COUNTIFS(Datos!$B$2:$B$1513,A54,Datos!$C$2:$C$1513,B54,Datos!$D$2:$D$1513,C54),1)</x:f>
        <x:v>0</x:v>
      </x:c>
      <x:c r="K54" s="14" t="n">
        <x:f>ROUND(10*MAX(0,N54),1)</x:f>
        <x:v>4.7</x:v>
      </x:c>
      <x:c r="L54" s="14" t="n">
        <x:f>ROUND(10*MAX(0,O54),1)</x:f>
        <x:v>1.8</x:v>
      </x:c>
      <x:c r="M54" s="14" t="n">
        <x:f>ROUND(10*MAX(0,P54),1)</x:f>
        <x:v>6.6</x:v>
      </x:c>
      <x:c r="N54" s="16" t="n">
        <x:v>0.47410762574364484</x:v>
      </x:c>
      <x:c r="O54" s="16" t="n">
        <x:v>0.18452380952380953</x:v>
      </x:c>
      <x:c r="P54" s="16" t="n">
        <x:v>0.6584481926898801</x:v>
      </x:c>
      <x:c r="Q54" s="4" t="str">
        <x:v>normalizada_v1</x:v>
      </x:c>
    </x:row>
    <x:row r="55" ht="23" customHeight="1">
      <x:c r="A55" s="4" t="str">
        <x:v>Córdoba</x:v>
      </x:c>
      <x:c r="B55" s="4" t="str">
        <x:v>2.º Bachillerato</x:v>
      </x:c>
      <x:c r="C55" s="4" t="str">
        <x:v>C</x:v>
      </x:c>
      <x:c r="D55" s="4" t="str">
        <x:v>Septiembre 2026</x:v>
      </x:c>
      <x:c r="E55" s="4"/>
      <x:c r="F55" s="14" t="n">
        <x:f>ROUND(10*COUNTIFS(Datos!$B$2:$B$1513,A55,Datos!$C$2:$C$1513,B55,Datos!$D$2:$D$1513,C55,Datos!$AA$2:$AA$1513,"Sí")/COUNTIFS(Datos!$B$2:$B$1513,A55,Datos!$C$2:$C$1513,B55,Datos!$D$2:$D$1513,C55),1)</x:f>
        <x:v>1.1</x:v>
      </x:c>
      <x:c r="G55" s="14" t="n">
        <x:f>ROUND(10*COUNTIFS(Datos!$B$2:$B$1513,A55,Datos!$C$2:$C$1513,B55,Datos!$D$2:$D$1513,C55,Datos!$Z$2:$Z$1513,"&gt;0")/COUNTIFS(Datos!$B$2:$B$1513,A55,Datos!$C$2:$C$1513,B55,Datos!$D$2:$D$1513,C55),1)</x:f>
        <x:v>1.8</x:v>
      </x:c>
      <x:c r="H55" s="14" t="n">
        <x:f>ROUND(10*COUNTIFS(Datos!$B$2:$B$1513,A55,Datos!$C$2:$C$1513,B55,Datos!$D$2:$D$1513,C55,Datos!$AC$2:$AC$1513,"Sí")/COUNTIFS(Datos!$B$2:$B$1513,A55,Datos!$C$2:$C$1513,B55,Datos!$D$2:$D$1513,C55),1)</x:f>
        <x:v>1.4</x:v>
      </x:c>
      <x:c r="I55" s="14" t="n">
        <x:f>ROUND(10*SUMIFS(Datos!$U$2:$U$1513,Datos!$B$2:$B$1513,A55,Datos!$C$2:$C$1513,B55,Datos!$D$2:$D$1513,C55)/(COUNTIFS(Datos!$B$2:$B$1513,A55,Datos!$C$2:$C$1513,B55,Datos!$D$2:$D$1513,C55)*(COUNTIFS(Datos!$B$2:$B$1513,A55,Datos!$C$2:$C$1513,B55,Datos!$D$2:$D$1513,C55)-1)),1)</x:f>
        <x:v>0.8</x:v>
      </x:c>
      <x:c r="J55" s="14" t="n">
        <x:f>ROUND(10*COUNTIFS(Datos!$B$2:$B$1513,A55,Datos!$C$2:$C$1513,B55,Datos!$D$2:$D$1513,C55,Datos!$S$2:$S$1513,"0")/COUNTIFS(Datos!$B$2:$B$1513,A55,Datos!$C$2:$C$1513,B55,Datos!$D$2:$D$1513,C55),1)</x:f>
        <x:v>1.4</x:v>
      </x:c>
      <x:c r="K55" s="14" t="n">
        <x:f>ROUND(10*MAX(0,N55),1)</x:f>
        <x:v>5.6</x:v>
      </x:c>
      <x:c r="L55" s="14" t="n">
        <x:f>ROUND(10*MAX(0,O55),1)</x:f>
        <x:v>3</x:v>
      </x:c>
      <x:c r="M55" s="14" t="n">
        <x:f>ROUND(10*MAX(0,P55),1)</x:f>
        <x:v>7.4</x:v>
      </x:c>
      <x:c r="N55" s="16" t="n">
        <x:v>0.5573621227887595</x:v>
      </x:c>
      <x:c r="O55" s="16" t="n">
        <x:v>0.30092592592592593</x:v>
      </x:c>
      <x:c r="P55" s="16" t="n">
        <x:v>0.7374757481834666</x:v>
      </x:c>
      <x:c r="Q55" s="4" t="str">
        <x:v>normalizada_v1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320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6" hidden="0" customWidth="1"/>
    <x:col min="5" max="5" width="16" hidden="0" customWidth="1"/>
    <x:col min="6" max="6" width="29" hidden="0" customWidth="1"/>
    <x:col min="7" max="7" width="20" hidden="0" customWidth="1"/>
    <x:col min="8" max="8" width="15" hidden="0" customWidth="1"/>
  </x:cols>
  <x:sheetData>
    <x:row r="1" ht="36" customHeight="1">
      <x:c r="A1" s="9" t="str">
        <x:v>Campus</x:v>
      </x:c>
      <x:c r="B1" s="10" t="str">
        <x:v>Curso</x:v>
      </x:c>
      <x:c r="C1" s="10" t="str">
        <x:v>Grupo</x:v>
      </x:c>
      <x:c r="D1" s="10" t="str">
        <x:v>ID_origen</x:v>
      </x:c>
      <x:c r="E1" s="10" t="str">
        <x:v>ID_destino</x:v>
      </x:c>
      <x:c r="F1" s="10" t="str">
        <x:v>Tipo</x:v>
      </x:c>
      <x:c r="G1" s="10" t="str">
        <x:v>Correspondida</x:v>
      </x:c>
      <x:c r="H1" s="11" t="str">
        <x:v>Acierto</x:v>
      </x:c>
    </x:row>
    <x:row r="2" ht="23" customHeight="1">
      <x:c r="A2" s="4" t="str">
        <x:v>Sevilla</x:v>
      </x:c>
      <x:c r="B2" s="4" t="str">
        <x:v>4.º Primaria</x:v>
      </x:c>
      <x:c r="C2" s="4" t="str">
        <x:v>A</x:v>
      </x:c>
      <x:c r="D2" s="13" t="str">
        <x:v>00001</x:v>
      </x:c>
      <x:c r="E2" s="13" t="str">
        <x:v>00002</x:v>
      </x:c>
      <x:c r="F2" s="4" t="str">
        <x:v>amistad</x:v>
      </x:c>
      <x:c r="G2" s="4" t="n">
        <x:f>COUNTIFS(Relaciones!$D$2:$D$368,E2,Relaciones!$E$2:$E$368,D2,Relaciones!$F$2:$F$368,F2)</x:f>
        <x:v>1</x:v>
      </x:c>
      <x:c r="H2" s="4"/>
    </x:row>
    <x:row r="3" ht="23" customHeight="1">
      <x:c r="A3" s="4" t="str">
        <x:v>Sevilla</x:v>
      </x:c>
      <x:c r="B3" s="4" t="str">
        <x:v>4.º Primaria</x:v>
      </x:c>
      <x:c r="C3" s="4" t="str">
        <x:v>A</x:v>
      </x:c>
      <x:c r="D3" s="13" t="str">
        <x:v>00001</x:v>
      </x:c>
      <x:c r="E3" s="13" t="str">
        <x:v>00003</x:v>
      </x:c>
      <x:c r="F3" s="4" t="str">
        <x:v>amistad</x:v>
      </x:c>
      <x:c r="G3" s="4" t="n">
        <x:f>COUNTIFS(Relaciones!$D$2:$D$368,E3,Relaciones!$E$2:$E$368,D3,Relaciones!$F$2:$F$368,F3)</x:f>
        <x:v>1</x:v>
      </x:c>
      <x:c r="H3" s="4"/>
    </x:row>
    <x:row r="4" ht="23" customHeight="1">
      <x:c r="A4" s="4" t="str">
        <x:v>Sevilla</x:v>
      </x:c>
      <x:c r="B4" s="4" t="str">
        <x:v>4.º Primaria</x:v>
      </x:c>
      <x:c r="C4" s="4" t="str">
        <x:v>A</x:v>
      </x:c>
      <x:c r="D4" s="13" t="str">
        <x:v>00001</x:v>
      </x:c>
      <x:c r="E4" s="13" t="str">
        <x:v>00009</x:v>
      </x:c>
      <x:c r="F4" s="4" t="str">
        <x:v>amistad</x:v>
      </x:c>
      <x:c r="G4" s="4" t="n">
        <x:f>COUNTIFS(Relaciones!$D$2:$D$368,E4,Relaciones!$E$2:$E$368,D4,Relaciones!$F$2:$F$368,F4)</x:f>
        <x:v>1</x:v>
      </x:c>
      <x:c r="H4" s="4"/>
    </x:row>
    <x:row r="5" ht="23" customHeight="1">
      <x:c r="A5" s="4" t="str">
        <x:v>Sevilla</x:v>
      </x:c>
      <x:c r="B5" s="4" t="str">
        <x:v>4.º Primaria</x:v>
      </x:c>
      <x:c r="C5" s="4" t="str">
        <x:v>A</x:v>
      </x:c>
      <x:c r="D5" s="13" t="str">
        <x:v>00001</x:v>
      </x:c>
      <x:c r="E5" s="13" t="str">
        <x:v>00010</x:v>
      </x:c>
      <x:c r="F5" s="4" t="str">
        <x:v>amistad</x:v>
      </x:c>
      <x:c r="G5" s="4" t="n">
        <x:f>COUNTIFS(Relaciones!$D$2:$D$368,E5,Relaciones!$E$2:$E$368,D5,Relaciones!$F$2:$F$368,F5)</x:f>
        <x:v>1</x:v>
      </x:c>
      <x:c r="H5" s="4"/>
    </x:row>
    <x:row r="6" ht="23" customHeight="1">
      <x:c r="A6" s="4" t="str">
        <x:v>Sevilla</x:v>
      </x:c>
      <x:c r="B6" s="4" t="str">
        <x:v>4.º Primaria</x:v>
      </x:c>
      <x:c r="C6" s="4" t="str">
        <x:v>A</x:v>
      </x:c>
      <x:c r="D6" s="13" t="str">
        <x:v>00001</x:v>
      </x:c>
      <x:c r="E6" s="13" t="str">
        <x:v>00011</x:v>
      </x:c>
      <x:c r="F6" s="4" t="str">
        <x:v>amistad</x:v>
      </x:c>
      <x:c r="G6" s="4" t="n">
        <x:f>COUNTIFS(Relaciones!$D$2:$D$368,E6,Relaciones!$E$2:$E$368,D6,Relaciones!$F$2:$F$368,F6)</x:f>
        <x:v>1</x:v>
      </x:c>
      <x:c r="H6" s="4"/>
    </x:row>
    <x:row r="7" ht="23" customHeight="1">
      <x:c r="A7" s="4" t="str">
        <x:v>Sevilla</x:v>
      </x:c>
      <x:c r="B7" s="4" t="str">
        <x:v>4.º Primaria</x:v>
      </x:c>
      <x:c r="C7" s="4" t="str">
        <x:v>A</x:v>
      </x:c>
      <x:c r="D7" s="13" t="str">
        <x:v>00001</x:v>
      </x:c>
      <x:c r="E7" s="13" t="str">
        <x:v>00012</x:v>
      </x:c>
      <x:c r="F7" s="4" t="str">
        <x:v>amistad</x:v>
      </x:c>
      <x:c r="G7" s="4" t="n">
        <x:f>COUNTIFS(Relaciones!$D$2:$D$368,E7,Relaciones!$E$2:$E$368,D7,Relaciones!$F$2:$F$368,F7)</x:f>
        <x:v>1</x:v>
      </x:c>
      <x:c r="H7" s="4"/>
    </x:row>
    <x:row r="8" ht="23" customHeight="1">
      <x:c r="A8" s="4" t="str">
        <x:v>Sevilla</x:v>
      </x:c>
      <x:c r="B8" s="4" t="str">
        <x:v>4.º Primaria</x:v>
      </x:c>
      <x:c r="C8" s="4" t="str">
        <x:v>A</x:v>
      </x:c>
      <x:c r="D8" s="13" t="str">
        <x:v>00002</x:v>
      </x:c>
      <x:c r="E8" s="13" t="str">
        <x:v>00001</x:v>
      </x:c>
      <x:c r="F8" s="4" t="str">
        <x:v>amistad</x:v>
      </x:c>
      <x:c r="G8" s="4" t="n">
        <x:f>COUNTIFS(Relaciones!$D$2:$D$368,E8,Relaciones!$E$2:$E$368,D8,Relaciones!$F$2:$F$368,F8)</x:f>
        <x:v>1</x:v>
      </x:c>
      <x:c r="H8" s="4"/>
    </x:row>
    <x:row r="9" ht="23" customHeight="1">
      <x:c r="A9" s="4" t="str">
        <x:v>Sevilla</x:v>
      </x:c>
      <x:c r="B9" s="4" t="str">
        <x:v>4.º Primaria</x:v>
      </x:c>
      <x:c r="C9" s="4" t="str">
        <x:v>A</x:v>
      </x:c>
      <x:c r="D9" s="13" t="str">
        <x:v>00002</x:v>
      </x:c>
      <x:c r="E9" s="13" t="str">
        <x:v>00003</x:v>
      </x:c>
      <x:c r="F9" s="4" t="str">
        <x:v>amistad</x:v>
      </x:c>
      <x:c r="G9" s="4" t="n">
        <x:f>COUNTIFS(Relaciones!$D$2:$D$368,E9,Relaciones!$E$2:$E$368,D9,Relaciones!$F$2:$F$368,F9)</x:f>
        <x:v>1</x:v>
      </x:c>
      <x:c r="H9" s="4"/>
    </x:row>
    <x:row r="10" ht="23" customHeight="1">
      <x:c r="A10" s="4" t="str">
        <x:v>Sevilla</x:v>
      </x:c>
      <x:c r="B10" s="4" t="str">
        <x:v>4.º Primaria</x:v>
      </x:c>
      <x:c r="C10" s="4" t="str">
        <x:v>A</x:v>
      </x:c>
      <x:c r="D10" s="13" t="str">
        <x:v>00002</x:v>
      </x:c>
      <x:c r="E10" s="13" t="str">
        <x:v>00004</x:v>
      </x:c>
      <x:c r="F10" s="4" t="str">
        <x:v>amistad</x:v>
      </x:c>
      <x:c r="G10" s="4" t="n">
        <x:f>COUNTIFS(Relaciones!$D$2:$D$368,E10,Relaciones!$E$2:$E$368,D10,Relaciones!$F$2:$F$368,F10)</x:f>
        <x:v>1</x:v>
      </x:c>
      <x:c r="H10" s="4"/>
    </x:row>
    <x:row r="11" ht="23" customHeight="1">
      <x:c r="A11" s="4" t="str">
        <x:v>Sevilla</x:v>
      </x:c>
      <x:c r="B11" s="4" t="str">
        <x:v>4.º Primaria</x:v>
      </x:c>
      <x:c r="C11" s="4" t="str">
        <x:v>A</x:v>
      </x:c>
      <x:c r="D11" s="13" t="str">
        <x:v>00002</x:v>
      </x:c>
      <x:c r="E11" s="13" t="str">
        <x:v>00010</x:v>
      </x:c>
      <x:c r="F11" s="4" t="str">
        <x:v>amistad</x:v>
      </x:c>
      <x:c r="G11" s="4" t="n">
        <x:f>COUNTIFS(Relaciones!$D$2:$D$368,E11,Relaciones!$E$2:$E$368,D11,Relaciones!$F$2:$F$368,F11)</x:f>
        <x:v>1</x:v>
      </x:c>
      <x:c r="H11" s="4"/>
    </x:row>
    <x:row r="12" ht="23" customHeight="1">
      <x:c r="A12" s="4" t="str">
        <x:v>Sevilla</x:v>
      </x:c>
      <x:c r="B12" s="4" t="str">
        <x:v>4.º Primaria</x:v>
      </x:c>
      <x:c r="C12" s="4" t="str">
        <x:v>A</x:v>
      </x:c>
      <x:c r="D12" s="13" t="str">
        <x:v>00003</x:v>
      </x:c>
      <x:c r="E12" s="13" t="str">
        <x:v>00001</x:v>
      </x:c>
      <x:c r="F12" s="4" t="str">
        <x:v>amistad</x:v>
      </x:c>
      <x:c r="G12" s="4" t="n">
        <x:f>COUNTIFS(Relaciones!$D$2:$D$368,E12,Relaciones!$E$2:$E$368,D12,Relaciones!$F$2:$F$368,F12)</x:f>
        <x:v>1</x:v>
      </x:c>
      <x:c r="H12" s="4"/>
    </x:row>
    <x:row r="13" ht="23" customHeight="1">
      <x:c r="A13" s="4" t="str">
        <x:v>Sevilla</x:v>
      </x:c>
      <x:c r="B13" s="4" t="str">
        <x:v>4.º Primaria</x:v>
      </x:c>
      <x:c r="C13" s="4" t="str">
        <x:v>A</x:v>
      </x:c>
      <x:c r="D13" s="13" t="str">
        <x:v>00003</x:v>
      </x:c>
      <x:c r="E13" s="13" t="str">
        <x:v>00002</x:v>
      </x:c>
      <x:c r="F13" s="4" t="str">
        <x:v>amistad</x:v>
      </x:c>
      <x:c r="G13" s="4" t="n">
        <x:f>COUNTIFS(Relaciones!$D$2:$D$368,E13,Relaciones!$E$2:$E$368,D13,Relaciones!$F$2:$F$368,F13)</x:f>
        <x:v>1</x:v>
      </x:c>
      <x:c r="H13" s="4"/>
    </x:row>
    <x:row r="14" ht="23" customHeight="1">
      <x:c r="A14" s="4" t="str">
        <x:v>Sevilla</x:v>
      </x:c>
      <x:c r="B14" s="4" t="str">
        <x:v>4.º Primaria</x:v>
      </x:c>
      <x:c r="C14" s="4" t="str">
        <x:v>A</x:v>
      </x:c>
      <x:c r="D14" s="13" t="str">
        <x:v>00003</x:v>
      </x:c>
      <x:c r="E14" s="13" t="str">
        <x:v>00004</x:v>
      </x:c>
      <x:c r="F14" s="4" t="str">
        <x:v>amistad</x:v>
      </x:c>
      <x:c r="G14" s="4" t="n">
        <x:f>COUNTIFS(Relaciones!$D$2:$D$368,E14,Relaciones!$E$2:$E$368,D14,Relaciones!$F$2:$F$368,F14)</x:f>
        <x:v>1</x:v>
      </x:c>
      <x:c r="H14" s="4"/>
    </x:row>
    <x:row r="15" ht="23" customHeight="1">
      <x:c r="A15" s="4" t="str">
        <x:v>Sevilla</x:v>
      </x:c>
      <x:c r="B15" s="4" t="str">
        <x:v>4.º Primaria</x:v>
      </x:c>
      <x:c r="C15" s="4" t="str">
        <x:v>A</x:v>
      </x:c>
      <x:c r="D15" s="13" t="str">
        <x:v>00003</x:v>
      </x:c>
      <x:c r="E15" s="13" t="str">
        <x:v>00005</x:v>
      </x:c>
      <x:c r="F15" s="4" t="str">
        <x:v>amistad</x:v>
      </x:c>
      <x:c r="G15" s="4" t="n">
        <x:f>COUNTIFS(Relaciones!$D$2:$D$368,E15,Relaciones!$E$2:$E$368,D15,Relaciones!$F$2:$F$368,F15)</x:f>
        <x:v>1</x:v>
      </x:c>
      <x:c r="H15" s="4"/>
    </x:row>
    <x:row r="16" ht="23" customHeight="1">
      <x:c r="A16" s="4" t="str">
        <x:v>Sevilla</x:v>
      </x:c>
      <x:c r="B16" s="4" t="str">
        <x:v>4.º Primaria</x:v>
      </x:c>
      <x:c r="C16" s="4" t="str">
        <x:v>A</x:v>
      </x:c>
      <x:c r="D16" s="13" t="str">
        <x:v>00004</x:v>
      </x:c>
      <x:c r="E16" s="13" t="str">
        <x:v>00001</x:v>
      </x:c>
      <x:c r="F16" s="4" t="str">
        <x:v>amistad</x:v>
      </x:c>
      <x:c r="G16" s="4" t="n">
        <x:f>COUNTIFS(Relaciones!$D$2:$D$368,E16,Relaciones!$E$2:$E$368,D16,Relaciones!$F$2:$F$368,F16)</x:f>
        <x:v>0</x:v>
      </x:c>
      <x:c r="H16" s="4"/>
    </x:row>
    <x:row r="17" ht="23" customHeight="1">
      <x:c r="A17" s="4" t="str">
        <x:v>Sevilla</x:v>
      </x:c>
      <x:c r="B17" s="4" t="str">
        <x:v>4.º Primaria</x:v>
      </x:c>
      <x:c r="C17" s="4" t="str">
        <x:v>A</x:v>
      </x:c>
      <x:c r="D17" s="13" t="str">
        <x:v>00004</x:v>
      </x:c>
      <x:c r="E17" s="13" t="str">
        <x:v>00002</x:v>
      </x:c>
      <x:c r="F17" s="4" t="str">
        <x:v>amistad</x:v>
      </x:c>
      <x:c r="G17" s="4" t="n">
        <x:f>COUNTIFS(Relaciones!$D$2:$D$368,E17,Relaciones!$E$2:$E$368,D17,Relaciones!$F$2:$F$368,F17)</x:f>
        <x:v>1</x:v>
      </x:c>
      <x:c r="H17" s="4"/>
    </x:row>
    <x:row r="18" ht="23" customHeight="1">
      <x:c r="A18" s="4" t="str">
        <x:v>Sevilla</x:v>
      </x:c>
      <x:c r="B18" s="4" t="str">
        <x:v>4.º Primaria</x:v>
      </x:c>
      <x:c r="C18" s="4" t="str">
        <x:v>A</x:v>
      </x:c>
      <x:c r="D18" s="13" t="str">
        <x:v>00004</x:v>
      </x:c>
      <x:c r="E18" s="13" t="str">
        <x:v>00003</x:v>
      </x:c>
      <x:c r="F18" s="4" t="str">
        <x:v>amistad</x:v>
      </x:c>
      <x:c r="G18" s="4" t="n">
        <x:f>COUNTIFS(Relaciones!$D$2:$D$368,E18,Relaciones!$E$2:$E$368,D18,Relaciones!$F$2:$F$368,F18)</x:f>
        <x:v>1</x:v>
      </x:c>
      <x:c r="H18" s="4"/>
    </x:row>
    <x:row r="19" ht="23" customHeight="1">
      <x:c r="A19" s="4" t="str">
        <x:v>Sevilla</x:v>
      </x:c>
      <x:c r="B19" s="4" t="str">
        <x:v>4.º Primaria</x:v>
      </x:c>
      <x:c r="C19" s="4" t="str">
        <x:v>A</x:v>
      </x:c>
      <x:c r="D19" s="13" t="str">
        <x:v>00004</x:v>
      </x:c>
      <x:c r="E19" s="13" t="str">
        <x:v>00005</x:v>
      </x:c>
      <x:c r="F19" s="4" t="str">
        <x:v>amistad</x:v>
      </x:c>
      <x:c r="G19" s="4" t="n">
        <x:f>COUNTIFS(Relaciones!$D$2:$D$368,E19,Relaciones!$E$2:$E$368,D19,Relaciones!$F$2:$F$368,F19)</x:f>
        <x:v>1</x:v>
      </x:c>
      <x:c r="H19" s="4"/>
    </x:row>
    <x:row r="20" ht="23" customHeight="1">
      <x:c r="A20" s="4" t="str">
        <x:v>Sevilla</x:v>
      </x:c>
      <x:c r="B20" s="4" t="str">
        <x:v>4.º Primaria</x:v>
      </x:c>
      <x:c r="C20" s="4" t="str">
        <x:v>A</x:v>
      </x:c>
      <x:c r="D20" s="13" t="str">
        <x:v>00004</x:v>
      </x:c>
      <x:c r="E20" s="13" t="str">
        <x:v>00006</x:v>
      </x:c>
      <x:c r="F20" s="4" t="str">
        <x:v>amistad</x:v>
      </x:c>
      <x:c r="G20" s="4" t="n">
        <x:f>COUNTIFS(Relaciones!$D$2:$D$368,E20,Relaciones!$E$2:$E$368,D20,Relaciones!$F$2:$F$368,F20)</x:f>
        <x:v>1</x:v>
      </x:c>
      <x:c r="H20" s="4"/>
    </x:row>
    <x:row r="21" ht="23" customHeight="1">
      <x:c r="A21" s="4" t="str">
        <x:v>Sevilla</x:v>
      </x:c>
      <x:c r="B21" s="4" t="str">
        <x:v>4.º Primaria</x:v>
      </x:c>
      <x:c r="C21" s="4" t="str">
        <x:v>A</x:v>
      </x:c>
      <x:c r="D21" s="13" t="str">
        <x:v>00004</x:v>
      </x:c>
      <x:c r="E21" s="13" t="str">
        <x:v>00015</x:v>
      </x:c>
      <x:c r="F21" s="4" t="str">
        <x:v>amistad</x:v>
      </x:c>
      <x:c r="G21" s="4" t="n">
        <x:f>COUNTIFS(Relaciones!$D$2:$D$368,E21,Relaciones!$E$2:$E$368,D21,Relaciones!$F$2:$F$368,F21)</x:f>
        <x:v>0</x:v>
      </x:c>
      <x:c r="H21" s="4"/>
    </x:row>
    <x:row r="22" ht="23" customHeight="1">
      <x:c r="A22" s="4" t="str">
        <x:v>Sevilla</x:v>
      </x:c>
      <x:c r="B22" s="4" t="str">
        <x:v>4.º Primaria</x:v>
      </x:c>
      <x:c r="C22" s="4" t="str">
        <x:v>A</x:v>
      </x:c>
      <x:c r="D22" s="13" t="str">
        <x:v>00005</x:v>
      </x:c>
      <x:c r="E22" s="13" t="str">
        <x:v>00001</x:v>
      </x:c>
      <x:c r="F22" s="4" t="str">
        <x:v>amistad</x:v>
      </x:c>
      <x:c r="G22" s="4" t="n">
        <x:f>COUNTIFS(Relaciones!$D$2:$D$368,E22,Relaciones!$E$2:$E$368,D22,Relaciones!$F$2:$F$368,F22)</x:f>
        <x:v>0</x:v>
      </x:c>
      <x:c r="H22" s="4"/>
    </x:row>
    <x:row r="23" ht="23" customHeight="1">
      <x:c r="A23" s="4" t="str">
        <x:v>Sevilla</x:v>
      </x:c>
      <x:c r="B23" s="4" t="str">
        <x:v>4.º Primaria</x:v>
      </x:c>
      <x:c r="C23" s="4" t="str">
        <x:v>A</x:v>
      </x:c>
      <x:c r="D23" s="13" t="str">
        <x:v>00005</x:v>
      </x:c>
      <x:c r="E23" s="13" t="str">
        <x:v>00003</x:v>
      </x:c>
      <x:c r="F23" s="4" t="str">
        <x:v>amistad</x:v>
      </x:c>
      <x:c r="G23" s="4" t="n">
        <x:f>COUNTIFS(Relaciones!$D$2:$D$368,E23,Relaciones!$E$2:$E$368,D23,Relaciones!$F$2:$F$368,F23)</x:f>
        <x:v>1</x:v>
      </x:c>
      <x:c r="H23" s="4"/>
    </x:row>
    <x:row r="24" ht="23" customHeight="1">
      <x:c r="A24" s="4" t="str">
        <x:v>Sevilla</x:v>
      </x:c>
      <x:c r="B24" s="4" t="str">
        <x:v>4.º Primaria</x:v>
      </x:c>
      <x:c r="C24" s="4" t="str">
        <x:v>A</x:v>
      </x:c>
      <x:c r="D24" s="13" t="str">
        <x:v>00005</x:v>
      </x:c>
      <x:c r="E24" s="13" t="str">
        <x:v>00004</x:v>
      </x:c>
      <x:c r="F24" s="4" t="str">
        <x:v>amistad</x:v>
      </x:c>
      <x:c r="G24" s="4" t="n">
        <x:f>COUNTIFS(Relaciones!$D$2:$D$368,E24,Relaciones!$E$2:$E$368,D24,Relaciones!$F$2:$F$368,F24)</x:f>
        <x:v>1</x:v>
      </x:c>
      <x:c r="H24" s="4"/>
    </x:row>
    <x:row r="25" ht="23" customHeight="1">
      <x:c r="A25" s="4" t="str">
        <x:v>Sevilla</x:v>
      </x:c>
      <x:c r="B25" s="4" t="str">
        <x:v>4.º Primaria</x:v>
      </x:c>
      <x:c r="C25" s="4" t="str">
        <x:v>A</x:v>
      </x:c>
      <x:c r="D25" s="13" t="str">
        <x:v>00005</x:v>
      </x:c>
      <x:c r="E25" s="13" t="str">
        <x:v>00006</x:v>
      </x:c>
      <x:c r="F25" s="4" t="str">
        <x:v>amistad</x:v>
      </x:c>
      <x:c r="G25" s="4" t="n">
        <x:f>COUNTIFS(Relaciones!$D$2:$D$368,E25,Relaciones!$E$2:$E$368,D25,Relaciones!$F$2:$F$368,F25)</x:f>
        <x:v>1</x:v>
      </x:c>
      <x:c r="H25" s="4"/>
    </x:row>
    <x:row r="26" ht="23" customHeight="1">
      <x:c r="A26" s="4" t="str">
        <x:v>Sevilla</x:v>
      </x:c>
      <x:c r="B26" s="4" t="str">
        <x:v>4.º Primaria</x:v>
      </x:c>
      <x:c r="C26" s="4" t="str">
        <x:v>A</x:v>
      </x:c>
      <x:c r="D26" s="13" t="str">
        <x:v>00005</x:v>
      </x:c>
      <x:c r="E26" s="13" t="str">
        <x:v>00007</x:v>
      </x:c>
      <x:c r="F26" s="4" t="str">
        <x:v>amistad</x:v>
      </x:c>
      <x:c r="G26" s="4" t="n">
        <x:f>COUNTIFS(Relaciones!$D$2:$D$368,E26,Relaciones!$E$2:$E$368,D26,Relaciones!$F$2:$F$368,F26)</x:f>
        <x:v>1</x:v>
      </x:c>
      <x:c r="H26" s="4"/>
    </x:row>
    <x:row r="27" ht="23" customHeight="1">
      <x:c r="A27" s="4" t="str">
        <x:v>Sevilla</x:v>
      </x:c>
      <x:c r="B27" s="4" t="str">
        <x:v>4.º Primaria</x:v>
      </x:c>
      <x:c r="C27" s="4" t="str">
        <x:v>A</x:v>
      </x:c>
      <x:c r="D27" s="13" t="str">
        <x:v>00006</x:v>
      </x:c>
      <x:c r="E27" s="13" t="str">
        <x:v>00001</x:v>
      </x:c>
      <x:c r="F27" s="4" t="str">
        <x:v>amistad</x:v>
      </x:c>
      <x:c r="G27" s="4" t="n">
        <x:f>COUNTIFS(Relaciones!$D$2:$D$368,E27,Relaciones!$E$2:$E$368,D27,Relaciones!$F$2:$F$368,F27)</x:f>
        <x:v>0</x:v>
      </x:c>
      <x:c r="H27" s="4"/>
    </x:row>
    <x:row r="28" ht="23" customHeight="1">
      <x:c r="A28" s="4" t="str">
        <x:v>Sevilla</x:v>
      </x:c>
      <x:c r="B28" s="4" t="str">
        <x:v>4.º Primaria</x:v>
      </x:c>
      <x:c r="C28" s="4" t="str">
        <x:v>A</x:v>
      </x:c>
      <x:c r="D28" s="13" t="str">
        <x:v>00006</x:v>
      </x:c>
      <x:c r="E28" s="13" t="str">
        <x:v>00004</x:v>
      </x:c>
      <x:c r="F28" s="4" t="str">
        <x:v>amistad</x:v>
      </x:c>
      <x:c r="G28" s="4" t="n">
        <x:f>COUNTIFS(Relaciones!$D$2:$D$368,E28,Relaciones!$E$2:$E$368,D28,Relaciones!$F$2:$F$368,F28)</x:f>
        <x:v>1</x:v>
      </x:c>
      <x:c r="H28" s="4"/>
    </x:row>
    <x:row r="29" ht="23" customHeight="1">
      <x:c r="A29" s="4" t="str">
        <x:v>Sevilla</x:v>
      </x:c>
      <x:c r="B29" s="4" t="str">
        <x:v>4.º Primaria</x:v>
      </x:c>
      <x:c r="C29" s="4" t="str">
        <x:v>A</x:v>
      </x:c>
      <x:c r="D29" s="13" t="str">
        <x:v>00006</x:v>
      </x:c>
      <x:c r="E29" s="13" t="str">
        <x:v>00005</x:v>
      </x:c>
      <x:c r="F29" s="4" t="str">
        <x:v>amistad</x:v>
      </x:c>
      <x:c r="G29" s="4" t="n">
        <x:f>COUNTIFS(Relaciones!$D$2:$D$368,E29,Relaciones!$E$2:$E$368,D29,Relaciones!$F$2:$F$368,F29)</x:f>
        <x:v>1</x:v>
      </x:c>
      <x:c r="H29" s="4"/>
    </x:row>
    <x:row r="30" ht="23" customHeight="1">
      <x:c r="A30" s="4" t="str">
        <x:v>Sevilla</x:v>
      </x:c>
      <x:c r="B30" s="4" t="str">
        <x:v>4.º Primaria</x:v>
      </x:c>
      <x:c r="C30" s="4" t="str">
        <x:v>A</x:v>
      </x:c>
      <x:c r="D30" s="13" t="str">
        <x:v>00006</x:v>
      </x:c>
      <x:c r="E30" s="13" t="str">
        <x:v>00007</x:v>
      </x:c>
      <x:c r="F30" s="4" t="str">
        <x:v>amistad</x:v>
      </x:c>
      <x:c r="G30" s="4" t="n">
        <x:f>COUNTIFS(Relaciones!$D$2:$D$368,E30,Relaciones!$E$2:$E$368,D30,Relaciones!$F$2:$F$368,F30)</x:f>
        <x:v>1</x:v>
      </x:c>
      <x:c r="H30" s="4"/>
    </x:row>
    <x:row r="31" ht="23" customHeight="1">
      <x:c r="A31" s="4" t="str">
        <x:v>Sevilla</x:v>
      </x:c>
      <x:c r="B31" s="4" t="str">
        <x:v>4.º Primaria</x:v>
      </x:c>
      <x:c r="C31" s="4" t="str">
        <x:v>A</x:v>
      </x:c>
      <x:c r="D31" s="13" t="str">
        <x:v>00006</x:v>
      </x:c>
      <x:c r="E31" s="13" t="str">
        <x:v>00008</x:v>
      </x:c>
      <x:c r="F31" s="4" t="str">
        <x:v>amistad</x:v>
      </x:c>
      <x:c r="G31" s="4" t="n">
        <x:f>COUNTIFS(Relaciones!$D$2:$D$368,E31,Relaciones!$E$2:$E$368,D31,Relaciones!$F$2:$F$368,F31)</x:f>
        <x:v>1</x:v>
      </x:c>
      <x:c r="H31" s="4"/>
    </x:row>
    <x:row r="32" ht="23" customHeight="1">
      <x:c r="A32" s="4" t="str">
        <x:v>Sevilla</x:v>
      </x:c>
      <x:c r="B32" s="4" t="str">
        <x:v>4.º Primaria</x:v>
      </x:c>
      <x:c r="C32" s="4" t="str">
        <x:v>A</x:v>
      </x:c>
      <x:c r="D32" s="13" t="str">
        <x:v>00007</x:v>
      </x:c>
      <x:c r="E32" s="13" t="str">
        <x:v>00001</x:v>
      </x:c>
      <x:c r="F32" s="4" t="str">
        <x:v>amistad</x:v>
      </x:c>
      <x:c r="G32" s="4" t="n">
        <x:f>COUNTIFS(Relaciones!$D$2:$D$368,E32,Relaciones!$E$2:$E$368,D32,Relaciones!$F$2:$F$368,F32)</x:f>
        <x:v>0</x:v>
      </x:c>
      <x:c r="H32" s="4"/>
    </x:row>
    <x:row r="33" ht="23" customHeight="1">
      <x:c r="A33" s="4" t="str">
        <x:v>Sevilla</x:v>
      </x:c>
      <x:c r="B33" s="4" t="str">
        <x:v>4.º Primaria</x:v>
      </x:c>
      <x:c r="C33" s="4" t="str">
        <x:v>A</x:v>
      </x:c>
      <x:c r="D33" s="13" t="str">
        <x:v>00007</x:v>
      </x:c>
      <x:c r="E33" s="13" t="str">
        <x:v>00005</x:v>
      </x:c>
      <x:c r="F33" s="4" t="str">
        <x:v>amistad</x:v>
      </x:c>
      <x:c r="G33" s="4" t="n">
        <x:f>COUNTIFS(Relaciones!$D$2:$D$368,E33,Relaciones!$E$2:$E$368,D33,Relaciones!$F$2:$F$368,F33)</x:f>
        <x:v>1</x:v>
      </x:c>
      <x:c r="H33" s="4"/>
    </x:row>
    <x:row r="34" ht="23" customHeight="1">
      <x:c r="A34" s="4" t="str">
        <x:v>Sevilla</x:v>
      </x:c>
      <x:c r="B34" s="4" t="str">
        <x:v>4.º Primaria</x:v>
      </x:c>
      <x:c r="C34" s="4" t="str">
        <x:v>A</x:v>
      </x:c>
      <x:c r="D34" s="13" t="str">
        <x:v>00007</x:v>
      </x:c>
      <x:c r="E34" s="13" t="str">
        <x:v>00006</x:v>
      </x:c>
      <x:c r="F34" s="4" t="str">
        <x:v>amistad</x:v>
      </x:c>
      <x:c r="G34" s="4" t="n">
        <x:f>COUNTIFS(Relaciones!$D$2:$D$368,E34,Relaciones!$E$2:$E$368,D34,Relaciones!$F$2:$F$368,F34)</x:f>
        <x:v>1</x:v>
      </x:c>
      <x:c r="H34" s="4"/>
    </x:row>
    <x:row r="35" ht="23" customHeight="1">
      <x:c r="A35" s="4" t="str">
        <x:v>Sevilla</x:v>
      </x:c>
      <x:c r="B35" s="4" t="str">
        <x:v>4.º Primaria</x:v>
      </x:c>
      <x:c r="C35" s="4" t="str">
        <x:v>A</x:v>
      </x:c>
      <x:c r="D35" s="13" t="str">
        <x:v>00007</x:v>
      </x:c>
      <x:c r="E35" s="13" t="str">
        <x:v>00008</x:v>
      </x:c>
      <x:c r="F35" s="4" t="str">
        <x:v>amistad</x:v>
      </x:c>
      <x:c r="G35" s="4" t="n">
        <x:f>COUNTIFS(Relaciones!$D$2:$D$368,E35,Relaciones!$E$2:$E$368,D35,Relaciones!$F$2:$F$368,F35)</x:f>
        <x:v>1</x:v>
      </x:c>
      <x:c r="H35" s="4"/>
    </x:row>
    <x:row r="36" ht="23" customHeight="1">
      <x:c r="A36" s="4" t="str">
        <x:v>Sevilla</x:v>
      </x:c>
      <x:c r="B36" s="4" t="str">
        <x:v>4.º Primaria</x:v>
      </x:c>
      <x:c r="C36" s="4" t="str">
        <x:v>A</x:v>
      </x:c>
      <x:c r="D36" s="13" t="str">
        <x:v>00007</x:v>
      </x:c>
      <x:c r="E36" s="13" t="str">
        <x:v>00009</x:v>
      </x:c>
      <x:c r="F36" s="4" t="str">
        <x:v>amistad</x:v>
      </x:c>
      <x:c r="G36" s="4" t="n">
        <x:f>COUNTIFS(Relaciones!$D$2:$D$368,E36,Relaciones!$E$2:$E$368,D36,Relaciones!$F$2:$F$368,F36)</x:f>
        <x:v>1</x:v>
      </x:c>
      <x:c r="H36" s="4"/>
    </x:row>
    <x:row r="37" ht="23" customHeight="1">
      <x:c r="A37" s="4" t="str">
        <x:v>Sevilla</x:v>
      </x:c>
      <x:c r="B37" s="4" t="str">
        <x:v>4.º Primaria</x:v>
      </x:c>
      <x:c r="C37" s="4" t="str">
        <x:v>A</x:v>
      </x:c>
      <x:c r="D37" s="13" t="str">
        <x:v>00007</x:v>
      </x:c>
      <x:c r="E37" s="13" t="str">
        <x:v>00018</x:v>
      </x:c>
      <x:c r="F37" s="4" t="str">
        <x:v>amistad</x:v>
      </x:c>
      <x:c r="G37" s="4" t="n">
        <x:f>COUNTIFS(Relaciones!$D$2:$D$368,E37,Relaciones!$E$2:$E$368,D37,Relaciones!$F$2:$F$368,F37)</x:f>
        <x:v>0</x:v>
      </x:c>
      <x:c r="H37" s="4"/>
    </x:row>
    <x:row r="38" ht="23" customHeight="1">
      <x:c r="A38" s="4" t="str">
        <x:v>Sevilla</x:v>
      </x:c>
      <x:c r="B38" s="4" t="str">
        <x:v>4.º Primaria</x:v>
      </x:c>
      <x:c r="C38" s="4" t="str">
        <x:v>A</x:v>
      </x:c>
      <x:c r="D38" s="13" t="str">
        <x:v>00008</x:v>
      </x:c>
      <x:c r="E38" s="13" t="str">
        <x:v>00001</x:v>
      </x:c>
      <x:c r="F38" s="4" t="str">
        <x:v>amistad</x:v>
      </x:c>
      <x:c r="G38" s="4" t="n">
        <x:f>COUNTIFS(Relaciones!$D$2:$D$368,E38,Relaciones!$E$2:$E$368,D38,Relaciones!$F$2:$F$368,F38)</x:f>
        <x:v>0</x:v>
      </x:c>
      <x:c r="H38" s="4"/>
    </x:row>
    <x:row r="39" ht="23" customHeight="1">
      <x:c r="A39" s="4" t="str">
        <x:v>Sevilla</x:v>
      </x:c>
      <x:c r="B39" s="4" t="str">
        <x:v>4.º Primaria</x:v>
      </x:c>
      <x:c r="C39" s="4" t="str">
        <x:v>A</x:v>
      </x:c>
      <x:c r="D39" s="13" t="str">
        <x:v>00008</x:v>
      </x:c>
      <x:c r="E39" s="13" t="str">
        <x:v>00006</x:v>
      </x:c>
      <x:c r="F39" s="4" t="str">
        <x:v>amistad</x:v>
      </x:c>
      <x:c r="G39" s="4" t="n">
        <x:f>COUNTIFS(Relaciones!$D$2:$D$368,E39,Relaciones!$E$2:$E$368,D39,Relaciones!$F$2:$F$368,F39)</x:f>
        <x:v>1</x:v>
      </x:c>
      <x:c r="H39" s="4"/>
    </x:row>
    <x:row r="40" ht="23" customHeight="1">
      <x:c r="A40" s="4" t="str">
        <x:v>Sevilla</x:v>
      </x:c>
      <x:c r="B40" s="4" t="str">
        <x:v>4.º Primaria</x:v>
      </x:c>
      <x:c r="C40" s="4" t="str">
        <x:v>A</x:v>
      </x:c>
      <x:c r="D40" s="13" t="str">
        <x:v>00008</x:v>
      </x:c>
      <x:c r="E40" s="13" t="str">
        <x:v>00007</x:v>
      </x:c>
      <x:c r="F40" s="4" t="str">
        <x:v>amistad</x:v>
      </x:c>
      <x:c r="G40" s="4" t="n">
        <x:f>COUNTIFS(Relaciones!$D$2:$D$368,E40,Relaciones!$E$2:$E$368,D40,Relaciones!$F$2:$F$368,F40)</x:f>
        <x:v>1</x:v>
      </x:c>
      <x:c r="H40" s="4"/>
    </x:row>
    <x:row r="41" ht="23" customHeight="1">
      <x:c r="A41" s="4" t="str">
        <x:v>Sevilla</x:v>
      </x:c>
      <x:c r="B41" s="4" t="str">
        <x:v>4.º Primaria</x:v>
      </x:c>
      <x:c r="C41" s="4" t="str">
        <x:v>A</x:v>
      </x:c>
      <x:c r="D41" s="13" t="str">
        <x:v>00008</x:v>
      </x:c>
      <x:c r="E41" s="13" t="str">
        <x:v>00009</x:v>
      </x:c>
      <x:c r="F41" s="4" t="str">
        <x:v>amistad</x:v>
      </x:c>
      <x:c r="G41" s="4" t="n">
        <x:f>COUNTIFS(Relaciones!$D$2:$D$368,E41,Relaciones!$E$2:$E$368,D41,Relaciones!$F$2:$F$368,F41)</x:f>
        <x:v>1</x:v>
      </x:c>
      <x:c r="H41" s="4"/>
    </x:row>
    <x:row r="42" ht="23" customHeight="1">
      <x:c r="A42" s="4" t="str">
        <x:v>Sevilla</x:v>
      </x:c>
      <x:c r="B42" s="4" t="str">
        <x:v>4.º Primaria</x:v>
      </x:c>
      <x:c r="C42" s="4" t="str">
        <x:v>A</x:v>
      </x:c>
      <x:c r="D42" s="13" t="str">
        <x:v>00008</x:v>
      </x:c>
      <x:c r="E42" s="13" t="str">
        <x:v>00010</x:v>
      </x:c>
      <x:c r="F42" s="4" t="str">
        <x:v>amistad</x:v>
      </x:c>
      <x:c r="G42" s="4" t="n">
        <x:f>COUNTIFS(Relaciones!$D$2:$D$368,E42,Relaciones!$E$2:$E$368,D42,Relaciones!$F$2:$F$368,F42)</x:f>
        <x:v>1</x:v>
      </x:c>
      <x:c r="H42" s="4"/>
    </x:row>
    <x:row r="43" ht="23" customHeight="1">
      <x:c r="A43" s="4" t="str">
        <x:v>Sevilla</x:v>
      </x:c>
      <x:c r="B43" s="4" t="str">
        <x:v>4.º Primaria</x:v>
      </x:c>
      <x:c r="C43" s="4" t="str">
        <x:v>A</x:v>
      </x:c>
      <x:c r="D43" s="13" t="str">
        <x:v>00009</x:v>
      </x:c>
      <x:c r="E43" s="13" t="str">
        <x:v>00001</x:v>
      </x:c>
      <x:c r="F43" s="4" t="str">
        <x:v>amistad</x:v>
      </x:c>
      <x:c r="G43" s="4" t="n">
        <x:f>COUNTIFS(Relaciones!$D$2:$D$368,E43,Relaciones!$E$2:$E$368,D43,Relaciones!$F$2:$F$368,F43)</x:f>
        <x:v>1</x:v>
      </x:c>
      <x:c r="H43" s="4"/>
    </x:row>
    <x:row r="44" ht="23" customHeight="1">
      <x:c r="A44" s="4" t="str">
        <x:v>Sevilla</x:v>
      </x:c>
      <x:c r="B44" s="4" t="str">
        <x:v>4.º Primaria</x:v>
      </x:c>
      <x:c r="C44" s="4" t="str">
        <x:v>A</x:v>
      </x:c>
      <x:c r="D44" s="13" t="str">
        <x:v>00009</x:v>
      </x:c>
      <x:c r="E44" s="13" t="str">
        <x:v>00007</x:v>
      </x:c>
      <x:c r="F44" s="4" t="str">
        <x:v>amistad</x:v>
      </x:c>
      <x:c r="G44" s="4" t="n">
        <x:f>COUNTIFS(Relaciones!$D$2:$D$368,E44,Relaciones!$E$2:$E$368,D44,Relaciones!$F$2:$F$368,F44)</x:f>
        <x:v>1</x:v>
      </x:c>
      <x:c r="H44" s="4"/>
    </x:row>
    <x:row r="45" ht="23" customHeight="1">
      <x:c r="A45" s="4" t="str">
        <x:v>Sevilla</x:v>
      </x:c>
      <x:c r="B45" s="4" t="str">
        <x:v>4.º Primaria</x:v>
      </x:c>
      <x:c r="C45" s="4" t="str">
        <x:v>A</x:v>
      </x:c>
      <x:c r="D45" s="13" t="str">
        <x:v>00009</x:v>
      </x:c>
      <x:c r="E45" s="13" t="str">
        <x:v>00008</x:v>
      </x:c>
      <x:c r="F45" s="4" t="str">
        <x:v>amistad</x:v>
      </x:c>
      <x:c r="G45" s="4" t="n">
        <x:f>COUNTIFS(Relaciones!$D$2:$D$368,E45,Relaciones!$E$2:$E$368,D45,Relaciones!$F$2:$F$368,F45)</x:f>
        <x:v>1</x:v>
      </x:c>
      <x:c r="H45" s="4"/>
    </x:row>
    <x:row r="46" ht="23" customHeight="1">
      <x:c r="A46" s="4" t="str">
        <x:v>Sevilla</x:v>
      </x:c>
      <x:c r="B46" s="4" t="str">
        <x:v>4.º Primaria</x:v>
      </x:c>
      <x:c r="C46" s="4" t="str">
        <x:v>A</x:v>
      </x:c>
      <x:c r="D46" s="13" t="str">
        <x:v>00009</x:v>
      </x:c>
      <x:c r="E46" s="13" t="str">
        <x:v>00010</x:v>
      </x:c>
      <x:c r="F46" s="4" t="str">
        <x:v>amistad</x:v>
      </x:c>
      <x:c r="G46" s="4" t="n">
        <x:f>COUNTIFS(Relaciones!$D$2:$D$368,E46,Relaciones!$E$2:$E$368,D46,Relaciones!$F$2:$F$368,F46)</x:f>
        <x:v>1</x:v>
      </x:c>
      <x:c r="H46" s="4"/>
    </x:row>
    <x:row r="47" ht="23" customHeight="1">
      <x:c r="A47" s="4" t="str">
        <x:v>Sevilla</x:v>
      </x:c>
      <x:c r="B47" s="4" t="str">
        <x:v>4.º Primaria</x:v>
      </x:c>
      <x:c r="C47" s="4" t="str">
        <x:v>A</x:v>
      </x:c>
      <x:c r="D47" s="13" t="str">
        <x:v>00010</x:v>
      </x:c>
      <x:c r="E47" s="13" t="str">
        <x:v>00001</x:v>
      </x:c>
      <x:c r="F47" s="4" t="str">
        <x:v>amistad</x:v>
      </x:c>
      <x:c r="G47" s="4" t="n">
        <x:f>COUNTIFS(Relaciones!$D$2:$D$368,E47,Relaciones!$E$2:$E$368,D47,Relaciones!$F$2:$F$368,F47)</x:f>
        <x:v>1</x:v>
      </x:c>
      <x:c r="H47" s="4"/>
    </x:row>
    <x:row r="48" ht="23" customHeight="1">
      <x:c r="A48" s="4" t="str">
        <x:v>Sevilla</x:v>
      </x:c>
      <x:c r="B48" s="4" t="str">
        <x:v>4.º Primaria</x:v>
      </x:c>
      <x:c r="C48" s="4" t="str">
        <x:v>A</x:v>
      </x:c>
      <x:c r="D48" s="13" t="str">
        <x:v>00010</x:v>
      </x:c>
      <x:c r="E48" s="13" t="str">
        <x:v>00002</x:v>
      </x:c>
      <x:c r="F48" s="4" t="str">
        <x:v>amistad</x:v>
      </x:c>
      <x:c r="G48" s="4" t="n">
        <x:f>COUNTIFS(Relaciones!$D$2:$D$368,E48,Relaciones!$E$2:$E$368,D48,Relaciones!$F$2:$F$368,F48)</x:f>
        <x:v>1</x:v>
      </x:c>
      <x:c r="H48" s="4"/>
    </x:row>
    <x:row r="49" ht="23" customHeight="1">
      <x:c r="A49" s="4" t="str">
        <x:v>Sevilla</x:v>
      </x:c>
      <x:c r="B49" s="4" t="str">
        <x:v>4.º Primaria</x:v>
      </x:c>
      <x:c r="C49" s="4" t="str">
        <x:v>A</x:v>
      </x:c>
      <x:c r="D49" s="13" t="str">
        <x:v>00010</x:v>
      </x:c>
      <x:c r="E49" s="13" t="str">
        <x:v>00008</x:v>
      </x:c>
      <x:c r="F49" s="4" t="str">
        <x:v>amistad</x:v>
      </x:c>
      <x:c r="G49" s="4" t="n">
        <x:f>COUNTIFS(Relaciones!$D$2:$D$368,E49,Relaciones!$E$2:$E$368,D49,Relaciones!$F$2:$F$368,F49)</x:f>
        <x:v>1</x:v>
      </x:c>
      <x:c r="H49" s="4"/>
    </x:row>
    <x:row r="50" ht="23" customHeight="1">
      <x:c r="A50" s="4" t="str">
        <x:v>Sevilla</x:v>
      </x:c>
      <x:c r="B50" s="4" t="str">
        <x:v>4.º Primaria</x:v>
      </x:c>
      <x:c r="C50" s="4" t="str">
        <x:v>A</x:v>
      </x:c>
      <x:c r="D50" s="13" t="str">
        <x:v>00010</x:v>
      </x:c>
      <x:c r="E50" s="13" t="str">
        <x:v>00009</x:v>
      </x:c>
      <x:c r="F50" s="4" t="str">
        <x:v>amistad</x:v>
      </x:c>
      <x:c r="G50" s="4" t="n">
        <x:f>COUNTIFS(Relaciones!$D$2:$D$368,E50,Relaciones!$E$2:$E$368,D50,Relaciones!$F$2:$F$368,F50)</x:f>
        <x:v>1</x:v>
      </x:c>
      <x:c r="H50" s="4"/>
    </x:row>
    <x:row r="51" ht="23" customHeight="1">
      <x:c r="A51" s="4" t="str">
        <x:v>Sevilla</x:v>
      </x:c>
      <x:c r="B51" s="4" t="str">
        <x:v>4.º Primaria</x:v>
      </x:c>
      <x:c r="C51" s="4" t="str">
        <x:v>A</x:v>
      </x:c>
      <x:c r="D51" s="13" t="str">
        <x:v>00010</x:v>
      </x:c>
      <x:c r="E51" s="13" t="str">
        <x:v>00021</x:v>
      </x:c>
      <x:c r="F51" s="4" t="str">
        <x:v>amistad</x:v>
      </x:c>
      <x:c r="G51" s="4" t="n">
        <x:f>COUNTIFS(Relaciones!$D$2:$D$368,E51,Relaciones!$E$2:$E$368,D51,Relaciones!$F$2:$F$368,F51)</x:f>
        <x:v>0</x:v>
      </x:c>
      <x:c r="H51" s="4"/>
    </x:row>
    <x:row r="52" ht="23" customHeight="1">
      <x:c r="A52" s="4" t="str">
        <x:v>Sevilla</x:v>
      </x:c>
      <x:c r="B52" s="4" t="str">
        <x:v>4.º Primaria</x:v>
      </x:c>
      <x:c r="C52" s="4" t="str">
        <x:v>A</x:v>
      </x:c>
      <x:c r="D52" s="13" t="str">
        <x:v>00011</x:v>
      </x:c>
      <x:c r="E52" s="13" t="str">
        <x:v>00001</x:v>
      </x:c>
      <x:c r="F52" s="4" t="str">
        <x:v>amistad</x:v>
      </x:c>
      <x:c r="G52" s="4" t="n">
        <x:f>COUNTIFS(Relaciones!$D$2:$D$368,E52,Relaciones!$E$2:$E$368,D52,Relaciones!$F$2:$F$368,F52)</x:f>
        <x:v>1</x:v>
      </x:c>
      <x:c r="H52" s="4"/>
    </x:row>
    <x:row r="53" ht="23" customHeight="1">
      <x:c r="A53" s="4" t="str">
        <x:v>Sevilla</x:v>
      </x:c>
      <x:c r="B53" s="4" t="str">
        <x:v>4.º Primaria</x:v>
      </x:c>
      <x:c r="C53" s="4" t="str">
        <x:v>A</x:v>
      </x:c>
      <x:c r="D53" s="13" t="str">
        <x:v>00011</x:v>
      </x:c>
      <x:c r="E53" s="13" t="str">
        <x:v>00012</x:v>
      </x:c>
      <x:c r="F53" s="4" t="str">
        <x:v>amistad</x:v>
      </x:c>
      <x:c r="G53" s="4" t="n">
        <x:f>COUNTIFS(Relaciones!$D$2:$D$368,E53,Relaciones!$E$2:$E$368,D53,Relaciones!$F$2:$F$368,F53)</x:f>
        <x:v>1</x:v>
      </x:c>
      <x:c r="H53" s="4"/>
    </x:row>
    <x:row r="54" ht="23" customHeight="1">
      <x:c r="A54" s="4" t="str">
        <x:v>Sevilla</x:v>
      </x:c>
      <x:c r="B54" s="4" t="str">
        <x:v>4.º Primaria</x:v>
      </x:c>
      <x:c r="C54" s="4" t="str">
        <x:v>A</x:v>
      </x:c>
      <x:c r="D54" s="13" t="str">
        <x:v>00011</x:v>
      </x:c>
      <x:c r="E54" s="13" t="str">
        <x:v>00013</x:v>
      </x:c>
      <x:c r="F54" s="4" t="str">
        <x:v>amistad</x:v>
      </x:c>
      <x:c r="G54" s="4" t="n">
        <x:f>COUNTIFS(Relaciones!$D$2:$D$368,E54,Relaciones!$E$2:$E$368,D54,Relaciones!$F$2:$F$368,F54)</x:f>
        <x:v>1</x:v>
      </x:c>
      <x:c r="H54" s="4"/>
    </x:row>
    <x:row r="55" ht="23" customHeight="1">
      <x:c r="A55" s="4" t="str">
        <x:v>Sevilla</x:v>
      </x:c>
      <x:c r="B55" s="4" t="str">
        <x:v>4.º Primaria</x:v>
      </x:c>
      <x:c r="C55" s="4" t="str">
        <x:v>A</x:v>
      </x:c>
      <x:c r="D55" s="13" t="str">
        <x:v>00011</x:v>
      </x:c>
      <x:c r="E55" s="13" t="str">
        <x:v>00019</x:v>
      </x:c>
      <x:c r="F55" s="4" t="str">
        <x:v>amistad</x:v>
      </x:c>
      <x:c r="G55" s="4" t="n">
        <x:f>COUNTIFS(Relaciones!$D$2:$D$368,E55,Relaciones!$E$2:$E$368,D55,Relaciones!$F$2:$F$368,F55)</x:f>
        <x:v>1</x:v>
      </x:c>
      <x:c r="H55" s="4"/>
    </x:row>
    <x:row r="56" ht="23" customHeight="1">
      <x:c r="A56" s="4" t="str">
        <x:v>Sevilla</x:v>
      </x:c>
      <x:c r="B56" s="4" t="str">
        <x:v>4.º Primaria</x:v>
      </x:c>
      <x:c r="C56" s="4" t="str">
        <x:v>A</x:v>
      </x:c>
      <x:c r="D56" s="13" t="str">
        <x:v>00011</x:v>
      </x:c>
      <x:c r="E56" s="13" t="str">
        <x:v>00020</x:v>
      </x:c>
      <x:c r="F56" s="4" t="str">
        <x:v>amistad</x:v>
      </x:c>
      <x:c r="G56" s="4" t="n">
        <x:f>COUNTIFS(Relaciones!$D$2:$D$368,E56,Relaciones!$E$2:$E$368,D56,Relaciones!$F$2:$F$368,F56)</x:f>
        <x:v>1</x:v>
      </x:c>
      <x:c r="H56" s="4"/>
    </x:row>
    <x:row r="57" ht="23" customHeight="1">
      <x:c r="A57" s="4" t="str">
        <x:v>Sevilla</x:v>
      </x:c>
      <x:c r="B57" s="4" t="str">
        <x:v>4.º Primaria</x:v>
      </x:c>
      <x:c r="C57" s="4" t="str">
        <x:v>A</x:v>
      </x:c>
      <x:c r="D57" s="13" t="str">
        <x:v>00011</x:v>
      </x:c>
      <x:c r="E57" s="13" t="str">
        <x:v>00021</x:v>
      </x:c>
      <x:c r="F57" s="4" t="str">
        <x:v>amistad</x:v>
      </x:c>
      <x:c r="G57" s="4" t="n">
        <x:f>COUNTIFS(Relaciones!$D$2:$D$368,E57,Relaciones!$E$2:$E$368,D57,Relaciones!$F$2:$F$368,F57)</x:f>
        <x:v>1</x:v>
      </x:c>
      <x:c r="H57" s="4"/>
    </x:row>
    <x:row r="58" ht="23" customHeight="1">
      <x:c r="A58" s="4" t="str">
        <x:v>Sevilla</x:v>
      </x:c>
      <x:c r="B58" s="4" t="str">
        <x:v>4.º Primaria</x:v>
      </x:c>
      <x:c r="C58" s="4" t="str">
        <x:v>A</x:v>
      </x:c>
      <x:c r="D58" s="13" t="str">
        <x:v>00012</x:v>
      </x:c>
      <x:c r="E58" s="13" t="str">
        <x:v>00001</x:v>
      </x:c>
      <x:c r="F58" s="4" t="str">
        <x:v>amistad</x:v>
      </x:c>
      <x:c r="G58" s="4" t="n">
        <x:f>COUNTIFS(Relaciones!$D$2:$D$368,E58,Relaciones!$E$2:$E$368,D58,Relaciones!$F$2:$F$368,F58)</x:f>
        <x:v>1</x:v>
      </x:c>
      <x:c r="H58" s="4"/>
    </x:row>
    <x:row r="59" ht="23" customHeight="1">
      <x:c r="A59" s="4" t="str">
        <x:v>Sevilla</x:v>
      </x:c>
      <x:c r="B59" s="4" t="str">
        <x:v>4.º Primaria</x:v>
      </x:c>
      <x:c r="C59" s="4" t="str">
        <x:v>A</x:v>
      </x:c>
      <x:c r="D59" s="13" t="str">
        <x:v>00012</x:v>
      </x:c>
      <x:c r="E59" s="13" t="str">
        <x:v>00011</x:v>
      </x:c>
      <x:c r="F59" s="4" t="str">
        <x:v>amistad</x:v>
      </x:c>
      <x:c r="G59" s="4" t="n">
        <x:f>COUNTIFS(Relaciones!$D$2:$D$368,E59,Relaciones!$E$2:$E$368,D59,Relaciones!$F$2:$F$368,F59)</x:f>
        <x:v>1</x:v>
      </x:c>
      <x:c r="H59" s="4"/>
    </x:row>
    <x:row r="60" ht="23" customHeight="1">
      <x:c r="A60" s="4" t="str">
        <x:v>Sevilla</x:v>
      </x:c>
      <x:c r="B60" s="4" t="str">
        <x:v>4.º Primaria</x:v>
      </x:c>
      <x:c r="C60" s="4" t="str">
        <x:v>A</x:v>
      </x:c>
      <x:c r="D60" s="13" t="str">
        <x:v>00012</x:v>
      </x:c>
      <x:c r="E60" s="13" t="str">
        <x:v>00013</x:v>
      </x:c>
      <x:c r="F60" s="4" t="str">
        <x:v>amistad</x:v>
      </x:c>
      <x:c r="G60" s="4" t="n">
        <x:f>COUNTIFS(Relaciones!$D$2:$D$368,E60,Relaciones!$E$2:$E$368,D60,Relaciones!$F$2:$F$368,F60)</x:f>
        <x:v>1</x:v>
      </x:c>
      <x:c r="H60" s="4"/>
    </x:row>
    <x:row r="61" ht="23" customHeight="1">
      <x:c r="A61" s="4" t="str">
        <x:v>Sevilla</x:v>
      </x:c>
      <x:c r="B61" s="4" t="str">
        <x:v>4.º Primaria</x:v>
      </x:c>
      <x:c r="C61" s="4" t="str">
        <x:v>A</x:v>
      </x:c>
      <x:c r="D61" s="13" t="str">
        <x:v>00012</x:v>
      </x:c>
      <x:c r="E61" s="13" t="str">
        <x:v>00014</x:v>
      </x:c>
      <x:c r="F61" s="4" t="str">
        <x:v>amistad</x:v>
      </x:c>
      <x:c r="G61" s="4" t="n">
        <x:f>COUNTIFS(Relaciones!$D$2:$D$368,E61,Relaciones!$E$2:$E$368,D61,Relaciones!$F$2:$F$368,F61)</x:f>
        <x:v>1</x:v>
      </x:c>
      <x:c r="H61" s="4"/>
    </x:row>
    <x:row r="62" ht="23" customHeight="1">
      <x:c r="A62" s="4" t="str">
        <x:v>Sevilla</x:v>
      </x:c>
      <x:c r="B62" s="4" t="str">
        <x:v>4.º Primaria</x:v>
      </x:c>
      <x:c r="C62" s="4" t="str">
        <x:v>A</x:v>
      </x:c>
      <x:c r="D62" s="13" t="str">
        <x:v>00012</x:v>
      </x:c>
      <x:c r="E62" s="13" t="str">
        <x:v>00020</x:v>
      </x:c>
      <x:c r="F62" s="4" t="str">
        <x:v>amistad</x:v>
      </x:c>
      <x:c r="G62" s="4" t="n">
        <x:f>COUNTIFS(Relaciones!$D$2:$D$368,E62,Relaciones!$E$2:$E$368,D62,Relaciones!$F$2:$F$368,F62)</x:f>
        <x:v>1</x:v>
      </x:c>
      <x:c r="H62" s="4"/>
    </x:row>
    <x:row r="63" ht="23" customHeight="1">
      <x:c r="A63" s="4" t="str">
        <x:v>Sevilla</x:v>
      </x:c>
      <x:c r="B63" s="4" t="str">
        <x:v>4.º Primaria</x:v>
      </x:c>
      <x:c r="C63" s="4" t="str">
        <x:v>A</x:v>
      </x:c>
      <x:c r="D63" s="13" t="str">
        <x:v>00013</x:v>
      </x:c>
      <x:c r="E63" s="13" t="str">
        <x:v>00001</x:v>
      </x:c>
      <x:c r="F63" s="4" t="str">
        <x:v>amistad</x:v>
      </x:c>
      <x:c r="G63" s="4" t="n">
        <x:f>COUNTIFS(Relaciones!$D$2:$D$368,E63,Relaciones!$E$2:$E$368,D63,Relaciones!$F$2:$F$368,F63)</x:f>
        <x:v>0</x:v>
      </x:c>
      <x:c r="H63" s="4"/>
    </x:row>
    <x:row r="64" ht="23" customHeight="1">
      <x:c r="A64" s="4" t="str">
        <x:v>Sevilla</x:v>
      </x:c>
      <x:c r="B64" s="4" t="str">
        <x:v>4.º Primaria</x:v>
      </x:c>
      <x:c r="C64" s="4" t="str">
        <x:v>A</x:v>
      </x:c>
      <x:c r="D64" s="13" t="str">
        <x:v>00013</x:v>
      </x:c>
      <x:c r="E64" s="13" t="str">
        <x:v>00011</x:v>
      </x:c>
      <x:c r="F64" s="4" t="str">
        <x:v>amistad</x:v>
      </x:c>
      <x:c r="G64" s="4" t="n">
        <x:f>COUNTIFS(Relaciones!$D$2:$D$368,E64,Relaciones!$E$2:$E$368,D64,Relaciones!$F$2:$F$368,F64)</x:f>
        <x:v>1</x:v>
      </x:c>
      <x:c r="H64" s="4"/>
    </x:row>
    <x:row r="65" ht="23" customHeight="1">
      <x:c r="A65" s="4" t="str">
        <x:v>Sevilla</x:v>
      </x:c>
      <x:c r="B65" s="4" t="str">
        <x:v>4.º Primaria</x:v>
      </x:c>
      <x:c r="C65" s="4" t="str">
        <x:v>A</x:v>
      </x:c>
      <x:c r="D65" s="13" t="str">
        <x:v>00013</x:v>
      </x:c>
      <x:c r="E65" s="13" t="str">
        <x:v>00012</x:v>
      </x:c>
      <x:c r="F65" s="4" t="str">
        <x:v>amistad</x:v>
      </x:c>
      <x:c r="G65" s="4" t="n">
        <x:f>COUNTIFS(Relaciones!$D$2:$D$368,E65,Relaciones!$E$2:$E$368,D65,Relaciones!$F$2:$F$368,F65)</x:f>
        <x:v>1</x:v>
      </x:c>
      <x:c r="H65" s="4"/>
    </x:row>
    <x:row r="66" ht="23" customHeight="1">
      <x:c r="A66" s="4" t="str">
        <x:v>Sevilla</x:v>
      </x:c>
      <x:c r="B66" s="4" t="str">
        <x:v>4.º Primaria</x:v>
      </x:c>
      <x:c r="C66" s="4" t="str">
        <x:v>A</x:v>
      </x:c>
      <x:c r="D66" s="13" t="str">
        <x:v>00013</x:v>
      </x:c>
      <x:c r="E66" s="13" t="str">
        <x:v>00014</x:v>
      </x:c>
      <x:c r="F66" s="4" t="str">
        <x:v>amistad</x:v>
      </x:c>
      <x:c r="G66" s="4" t="n">
        <x:f>COUNTIFS(Relaciones!$D$2:$D$368,E66,Relaciones!$E$2:$E$368,D66,Relaciones!$F$2:$F$368,F66)</x:f>
        <x:v>1</x:v>
      </x:c>
      <x:c r="H66" s="4"/>
    </x:row>
    <x:row r="67" ht="23" customHeight="1">
      <x:c r="A67" s="4" t="str">
        <x:v>Sevilla</x:v>
      </x:c>
      <x:c r="B67" s="4" t="str">
        <x:v>4.º Primaria</x:v>
      </x:c>
      <x:c r="C67" s="4" t="str">
        <x:v>A</x:v>
      </x:c>
      <x:c r="D67" s="13" t="str">
        <x:v>00013</x:v>
      </x:c>
      <x:c r="E67" s="13" t="str">
        <x:v>00015</x:v>
      </x:c>
      <x:c r="F67" s="4" t="str">
        <x:v>amistad</x:v>
      </x:c>
      <x:c r="G67" s="4" t="n">
        <x:f>COUNTIFS(Relaciones!$D$2:$D$368,E67,Relaciones!$E$2:$E$368,D67,Relaciones!$F$2:$F$368,F67)</x:f>
        <x:v>1</x:v>
      </x:c>
      <x:c r="H67" s="4"/>
    </x:row>
    <x:row r="68" ht="23" customHeight="1">
      <x:c r="A68" s="4" t="str">
        <x:v>Sevilla</x:v>
      </x:c>
      <x:c r="B68" s="4" t="str">
        <x:v>4.º Primaria</x:v>
      </x:c>
      <x:c r="C68" s="4" t="str">
        <x:v>A</x:v>
      </x:c>
      <x:c r="D68" s="13" t="str">
        <x:v>00013</x:v>
      </x:c>
      <x:c r="E68" s="13" t="str">
        <x:v>00024</x:v>
      </x:c>
      <x:c r="F68" s="4" t="str">
        <x:v>amistad</x:v>
      </x:c>
      <x:c r="G68" s="4" t="n">
        <x:f>COUNTIFS(Relaciones!$D$2:$D$368,E68,Relaciones!$E$2:$E$368,D68,Relaciones!$F$2:$F$368,F68)</x:f>
        <x:v>0</x:v>
      </x:c>
      <x:c r="H68" s="4"/>
    </x:row>
    <x:row r="69" ht="23" customHeight="1">
      <x:c r="A69" s="4" t="str">
        <x:v>Sevilla</x:v>
      </x:c>
      <x:c r="B69" s="4" t="str">
        <x:v>4.º Primaria</x:v>
      </x:c>
      <x:c r="C69" s="4" t="str">
        <x:v>A</x:v>
      </x:c>
      <x:c r="D69" s="13" t="str">
        <x:v>00014</x:v>
      </x:c>
      <x:c r="E69" s="13" t="str">
        <x:v>00001</x:v>
      </x:c>
      <x:c r="F69" s="4" t="str">
        <x:v>amistad</x:v>
      </x:c>
      <x:c r="G69" s="4" t="n">
        <x:f>COUNTIFS(Relaciones!$D$2:$D$368,E69,Relaciones!$E$2:$E$368,D69,Relaciones!$F$2:$F$368,F69)</x:f>
        <x:v>0</x:v>
      </x:c>
      <x:c r="H69" s="4"/>
    </x:row>
    <x:row r="70" ht="23" customHeight="1">
      <x:c r="A70" s="4" t="str">
        <x:v>Sevilla</x:v>
      </x:c>
      <x:c r="B70" s="4" t="str">
        <x:v>4.º Primaria</x:v>
      </x:c>
      <x:c r="C70" s="4" t="str">
        <x:v>A</x:v>
      </x:c>
      <x:c r="D70" s="13" t="str">
        <x:v>00014</x:v>
      </x:c>
      <x:c r="E70" s="13" t="str">
        <x:v>00011</x:v>
      </x:c>
      <x:c r="F70" s="4" t="str">
        <x:v>amistad</x:v>
      </x:c>
      <x:c r="G70" s="4" t="n">
        <x:f>COUNTIFS(Relaciones!$D$2:$D$368,E70,Relaciones!$E$2:$E$368,D70,Relaciones!$F$2:$F$368,F70)</x:f>
        <x:v>0</x:v>
      </x:c>
      <x:c r="H70" s="4"/>
    </x:row>
    <x:row r="71" ht="23" customHeight="1">
      <x:c r="A71" s="4" t="str">
        <x:v>Sevilla</x:v>
      </x:c>
      <x:c r="B71" s="4" t="str">
        <x:v>4.º Primaria</x:v>
      </x:c>
      <x:c r="C71" s="4" t="str">
        <x:v>A</x:v>
      </x:c>
      <x:c r="D71" s="13" t="str">
        <x:v>00014</x:v>
      </x:c>
      <x:c r="E71" s="13" t="str">
        <x:v>00012</x:v>
      </x:c>
      <x:c r="F71" s="4" t="str">
        <x:v>amistad</x:v>
      </x:c>
      <x:c r="G71" s="4" t="n">
        <x:f>COUNTIFS(Relaciones!$D$2:$D$368,E71,Relaciones!$E$2:$E$368,D71,Relaciones!$F$2:$F$368,F71)</x:f>
        <x:v>1</x:v>
      </x:c>
      <x:c r="H71" s="4"/>
    </x:row>
    <x:row r="72" ht="23" customHeight="1">
      <x:c r="A72" s="4" t="str">
        <x:v>Sevilla</x:v>
      </x:c>
      <x:c r="B72" s="4" t="str">
        <x:v>4.º Primaria</x:v>
      </x:c>
      <x:c r="C72" s="4" t="str">
        <x:v>A</x:v>
      </x:c>
      <x:c r="D72" s="13" t="str">
        <x:v>00014</x:v>
      </x:c>
      <x:c r="E72" s="13" t="str">
        <x:v>00013</x:v>
      </x:c>
      <x:c r="F72" s="4" t="str">
        <x:v>amistad</x:v>
      </x:c>
      <x:c r="G72" s="4" t="n">
        <x:f>COUNTIFS(Relaciones!$D$2:$D$368,E72,Relaciones!$E$2:$E$368,D72,Relaciones!$F$2:$F$368,F72)</x:f>
        <x:v>1</x:v>
      </x:c>
      <x:c r="H72" s="4"/>
    </x:row>
    <x:row r="73" ht="23" customHeight="1">
      <x:c r="A73" s="4" t="str">
        <x:v>Sevilla</x:v>
      </x:c>
      <x:c r="B73" s="4" t="str">
        <x:v>4.º Primaria</x:v>
      </x:c>
      <x:c r="C73" s="4" t="str">
        <x:v>A</x:v>
      </x:c>
      <x:c r="D73" s="13" t="str">
        <x:v>00014</x:v>
      </x:c>
      <x:c r="E73" s="13" t="str">
        <x:v>00015</x:v>
      </x:c>
      <x:c r="F73" s="4" t="str">
        <x:v>amistad</x:v>
      </x:c>
      <x:c r="G73" s="4" t="n">
        <x:f>COUNTIFS(Relaciones!$D$2:$D$368,E73,Relaciones!$E$2:$E$368,D73,Relaciones!$F$2:$F$368,F73)</x:f>
        <x:v>1</x:v>
      </x:c>
      <x:c r="H73" s="4"/>
    </x:row>
    <x:row r="74" ht="23" customHeight="1">
      <x:c r="A74" s="4" t="str">
        <x:v>Sevilla</x:v>
      </x:c>
      <x:c r="B74" s="4" t="str">
        <x:v>4.º Primaria</x:v>
      </x:c>
      <x:c r="C74" s="4" t="str">
        <x:v>A</x:v>
      </x:c>
      <x:c r="D74" s="13" t="str">
        <x:v>00014</x:v>
      </x:c>
      <x:c r="E74" s="13" t="str">
        <x:v>00016</x:v>
      </x:c>
      <x:c r="F74" s="4" t="str">
        <x:v>amistad</x:v>
      </x:c>
      <x:c r="G74" s="4" t="n">
        <x:f>COUNTIFS(Relaciones!$D$2:$D$368,E74,Relaciones!$E$2:$E$368,D74,Relaciones!$F$2:$F$368,F74)</x:f>
        <x:v>1</x:v>
      </x:c>
      <x:c r="H74" s="4"/>
    </x:row>
    <x:row r="75" ht="23" customHeight="1">
      <x:c r="A75" s="4" t="str">
        <x:v>Sevilla</x:v>
      </x:c>
      <x:c r="B75" s="4" t="str">
        <x:v>4.º Primaria</x:v>
      </x:c>
      <x:c r="C75" s="4" t="str">
        <x:v>A</x:v>
      </x:c>
      <x:c r="D75" s="13" t="str">
        <x:v>00015</x:v>
      </x:c>
      <x:c r="E75" s="13" t="str">
        <x:v>00001</x:v>
      </x:c>
      <x:c r="F75" s="4" t="str">
        <x:v>amistad</x:v>
      </x:c>
      <x:c r="G75" s="4" t="n">
        <x:f>COUNTIFS(Relaciones!$D$2:$D$368,E75,Relaciones!$E$2:$E$368,D75,Relaciones!$F$2:$F$368,F75)</x:f>
        <x:v>0</x:v>
      </x:c>
      <x:c r="H75" s="4"/>
    </x:row>
    <x:row r="76" ht="23" customHeight="1">
      <x:c r="A76" s="4" t="str">
        <x:v>Sevilla</x:v>
      </x:c>
      <x:c r="B76" s="4" t="str">
        <x:v>4.º Primaria</x:v>
      </x:c>
      <x:c r="C76" s="4" t="str">
        <x:v>A</x:v>
      </x:c>
      <x:c r="D76" s="13" t="str">
        <x:v>00015</x:v>
      </x:c>
      <x:c r="E76" s="13" t="str">
        <x:v>00011</x:v>
      </x:c>
      <x:c r="F76" s="4" t="str">
        <x:v>amistad</x:v>
      </x:c>
      <x:c r="G76" s="4" t="n">
        <x:f>COUNTIFS(Relaciones!$D$2:$D$368,E76,Relaciones!$E$2:$E$368,D76,Relaciones!$F$2:$F$368,F76)</x:f>
        <x:v>0</x:v>
      </x:c>
      <x:c r="H76" s="4"/>
    </x:row>
    <x:row r="77" ht="23" customHeight="1">
      <x:c r="A77" s="4" t="str">
        <x:v>Sevilla</x:v>
      </x:c>
      <x:c r="B77" s="4" t="str">
        <x:v>4.º Primaria</x:v>
      </x:c>
      <x:c r="C77" s="4" t="str">
        <x:v>A</x:v>
      </x:c>
      <x:c r="D77" s="13" t="str">
        <x:v>00015</x:v>
      </x:c>
      <x:c r="E77" s="13" t="str">
        <x:v>00013</x:v>
      </x:c>
      <x:c r="F77" s="4" t="str">
        <x:v>amistad</x:v>
      </x:c>
      <x:c r="G77" s="4" t="n">
        <x:f>COUNTIFS(Relaciones!$D$2:$D$368,E77,Relaciones!$E$2:$E$368,D77,Relaciones!$F$2:$F$368,F77)</x:f>
        <x:v>1</x:v>
      </x:c>
      <x:c r="H77" s="4"/>
    </x:row>
    <x:row r="78" ht="23" customHeight="1">
      <x:c r="A78" s="4" t="str">
        <x:v>Sevilla</x:v>
      </x:c>
      <x:c r="B78" s="4" t="str">
        <x:v>4.º Primaria</x:v>
      </x:c>
      <x:c r="C78" s="4" t="str">
        <x:v>A</x:v>
      </x:c>
      <x:c r="D78" s="13" t="str">
        <x:v>00015</x:v>
      </x:c>
      <x:c r="E78" s="13" t="str">
        <x:v>00014</x:v>
      </x:c>
      <x:c r="F78" s="4" t="str">
        <x:v>amistad</x:v>
      </x:c>
      <x:c r="G78" s="4" t="n">
        <x:f>COUNTIFS(Relaciones!$D$2:$D$368,E78,Relaciones!$E$2:$E$368,D78,Relaciones!$F$2:$F$368,F78)</x:f>
        <x:v>1</x:v>
      </x:c>
      <x:c r="H78" s="4"/>
    </x:row>
    <x:row r="79" ht="23" customHeight="1">
      <x:c r="A79" s="4" t="str">
        <x:v>Sevilla</x:v>
      </x:c>
      <x:c r="B79" s="4" t="str">
        <x:v>4.º Primaria</x:v>
      </x:c>
      <x:c r="C79" s="4" t="str">
        <x:v>A</x:v>
      </x:c>
      <x:c r="D79" s="13" t="str">
        <x:v>00015</x:v>
      </x:c>
      <x:c r="E79" s="13" t="str">
        <x:v>00016</x:v>
      </x:c>
      <x:c r="F79" s="4" t="str">
        <x:v>amistad</x:v>
      </x:c>
      <x:c r="G79" s="4" t="n">
        <x:f>COUNTIFS(Relaciones!$D$2:$D$368,E79,Relaciones!$E$2:$E$368,D79,Relaciones!$F$2:$F$368,F79)</x:f>
        <x:v>1</x:v>
      </x:c>
      <x:c r="H79" s="4"/>
    </x:row>
    <x:row r="80" ht="23" customHeight="1">
      <x:c r="A80" s="4" t="str">
        <x:v>Sevilla</x:v>
      </x:c>
      <x:c r="B80" s="4" t="str">
        <x:v>4.º Primaria</x:v>
      </x:c>
      <x:c r="C80" s="4" t="str">
        <x:v>A</x:v>
      </x:c>
      <x:c r="D80" s="13" t="str">
        <x:v>00015</x:v>
      </x:c>
      <x:c r="E80" s="13" t="str">
        <x:v>00017</x:v>
      </x:c>
      <x:c r="F80" s="4" t="str">
        <x:v>amistad</x:v>
      </x:c>
      <x:c r="G80" s="4" t="n">
        <x:f>COUNTIFS(Relaciones!$D$2:$D$368,E80,Relaciones!$E$2:$E$368,D80,Relaciones!$F$2:$F$368,F80)</x:f>
        <x:v>1</x:v>
      </x:c>
      <x:c r="H80" s="4"/>
    </x:row>
    <x:row r="81" ht="23" customHeight="1">
      <x:c r="A81" s="4" t="str">
        <x:v>Sevilla</x:v>
      </x:c>
      <x:c r="B81" s="4" t="str">
        <x:v>4.º Primaria</x:v>
      </x:c>
      <x:c r="C81" s="4" t="str">
        <x:v>A</x:v>
      </x:c>
      <x:c r="D81" s="13" t="str">
        <x:v>00016</x:v>
      </x:c>
      <x:c r="E81" s="13" t="str">
        <x:v>00001</x:v>
      </x:c>
      <x:c r="F81" s="4" t="str">
        <x:v>amistad</x:v>
      </x:c>
      <x:c r="G81" s="4" t="n">
        <x:f>COUNTIFS(Relaciones!$D$2:$D$368,E81,Relaciones!$E$2:$E$368,D81,Relaciones!$F$2:$F$368,F81)</x:f>
        <x:v>0</x:v>
      </x:c>
      <x:c r="H81" s="4"/>
    </x:row>
    <x:row r="82" ht="23" customHeight="1">
      <x:c r="A82" s="4" t="str">
        <x:v>Sevilla</x:v>
      </x:c>
      <x:c r="B82" s="4" t="str">
        <x:v>4.º Primaria</x:v>
      </x:c>
      <x:c r="C82" s="4" t="str">
        <x:v>A</x:v>
      </x:c>
      <x:c r="D82" s="13" t="str">
        <x:v>00016</x:v>
      </x:c>
      <x:c r="E82" s="13" t="str">
        <x:v>00011</x:v>
      </x:c>
      <x:c r="F82" s="4" t="str">
        <x:v>amistad</x:v>
      </x:c>
      <x:c r="G82" s="4" t="n">
        <x:f>COUNTIFS(Relaciones!$D$2:$D$368,E82,Relaciones!$E$2:$E$368,D82,Relaciones!$F$2:$F$368,F82)</x:f>
        <x:v>0</x:v>
      </x:c>
      <x:c r="H82" s="4"/>
    </x:row>
    <x:row r="83" ht="23" customHeight="1">
      <x:c r="A83" s="4" t="str">
        <x:v>Sevilla</x:v>
      </x:c>
      <x:c r="B83" s="4" t="str">
        <x:v>4.º Primaria</x:v>
      </x:c>
      <x:c r="C83" s="4" t="str">
        <x:v>A</x:v>
      </x:c>
      <x:c r="D83" s="13" t="str">
        <x:v>00016</x:v>
      </x:c>
      <x:c r="E83" s="13" t="str">
        <x:v>00014</x:v>
      </x:c>
      <x:c r="F83" s="4" t="str">
        <x:v>amistad</x:v>
      </x:c>
      <x:c r="G83" s="4" t="n">
        <x:f>COUNTIFS(Relaciones!$D$2:$D$368,E83,Relaciones!$E$2:$E$368,D83,Relaciones!$F$2:$F$368,F83)</x:f>
        <x:v>1</x:v>
      </x:c>
      <x:c r="H83" s="4"/>
    </x:row>
    <x:row r="84" ht="23" customHeight="1">
      <x:c r="A84" s="4" t="str">
        <x:v>Sevilla</x:v>
      </x:c>
      <x:c r="B84" s="4" t="str">
        <x:v>4.º Primaria</x:v>
      </x:c>
      <x:c r="C84" s="4" t="str">
        <x:v>A</x:v>
      </x:c>
      <x:c r="D84" s="13" t="str">
        <x:v>00016</x:v>
      </x:c>
      <x:c r="E84" s="13" t="str">
        <x:v>00015</x:v>
      </x:c>
      <x:c r="F84" s="4" t="str">
        <x:v>amistad</x:v>
      </x:c>
      <x:c r="G84" s="4" t="n">
        <x:f>COUNTIFS(Relaciones!$D$2:$D$368,E84,Relaciones!$E$2:$E$368,D84,Relaciones!$F$2:$F$368,F84)</x:f>
        <x:v>1</x:v>
      </x:c>
      <x:c r="H84" s="4"/>
    </x:row>
    <x:row r="85" ht="23" customHeight="1">
      <x:c r="A85" s="4" t="str">
        <x:v>Sevilla</x:v>
      </x:c>
      <x:c r="B85" s="4" t="str">
        <x:v>4.º Primaria</x:v>
      </x:c>
      <x:c r="C85" s="4" t="str">
        <x:v>A</x:v>
      </x:c>
      <x:c r="D85" s="13" t="str">
        <x:v>00016</x:v>
      </x:c>
      <x:c r="E85" s="13" t="str">
        <x:v>00017</x:v>
      </x:c>
      <x:c r="F85" s="4" t="str">
        <x:v>amistad</x:v>
      </x:c>
      <x:c r="G85" s="4" t="n">
        <x:f>COUNTIFS(Relaciones!$D$2:$D$368,E85,Relaciones!$E$2:$E$368,D85,Relaciones!$F$2:$F$368,F85)</x:f>
        <x:v>1</x:v>
      </x:c>
      <x:c r="H85" s="4"/>
    </x:row>
    <x:row r="86" ht="23" customHeight="1">
      <x:c r="A86" s="4" t="str">
        <x:v>Sevilla</x:v>
      </x:c>
      <x:c r="B86" s="4" t="str">
        <x:v>4.º Primaria</x:v>
      </x:c>
      <x:c r="C86" s="4" t="str">
        <x:v>A</x:v>
      </x:c>
      <x:c r="D86" s="13" t="str">
        <x:v>00016</x:v>
      </x:c>
      <x:c r="E86" s="13" t="str">
        <x:v>00018</x:v>
      </x:c>
      <x:c r="F86" s="4" t="str">
        <x:v>amistad</x:v>
      </x:c>
      <x:c r="G86" s="4" t="n">
        <x:f>COUNTIFS(Relaciones!$D$2:$D$368,E86,Relaciones!$E$2:$E$368,D86,Relaciones!$F$2:$F$368,F86)</x:f>
        <x:v>1</x:v>
      </x:c>
      <x:c r="H86" s="4"/>
    </x:row>
    <x:row r="87" ht="23" customHeight="1">
      <x:c r="A87" s="4" t="str">
        <x:v>Sevilla</x:v>
      </x:c>
      <x:c r="B87" s="4" t="str">
        <x:v>4.º Primaria</x:v>
      </x:c>
      <x:c r="C87" s="4" t="str">
        <x:v>A</x:v>
      </x:c>
      <x:c r="D87" s="13" t="str">
        <x:v>00017</x:v>
      </x:c>
      <x:c r="E87" s="13" t="str">
        <x:v>00001</x:v>
      </x:c>
      <x:c r="F87" s="4" t="str">
        <x:v>amistad</x:v>
      </x:c>
      <x:c r="G87" s="4" t="n">
        <x:f>COUNTIFS(Relaciones!$D$2:$D$368,E87,Relaciones!$E$2:$E$368,D87,Relaciones!$F$2:$F$368,F87)</x:f>
        <x:v>0</x:v>
      </x:c>
      <x:c r="H87" s="4"/>
    </x:row>
    <x:row r="88" ht="23" customHeight="1">
      <x:c r="A88" s="4" t="str">
        <x:v>Sevilla</x:v>
      </x:c>
      <x:c r="B88" s="4" t="str">
        <x:v>4.º Primaria</x:v>
      </x:c>
      <x:c r="C88" s="4" t="str">
        <x:v>A</x:v>
      </x:c>
      <x:c r="D88" s="13" t="str">
        <x:v>00017</x:v>
      </x:c>
      <x:c r="E88" s="13" t="str">
        <x:v>00011</x:v>
      </x:c>
      <x:c r="F88" s="4" t="str">
        <x:v>amistad</x:v>
      </x:c>
      <x:c r="G88" s="4" t="n">
        <x:f>COUNTIFS(Relaciones!$D$2:$D$368,E88,Relaciones!$E$2:$E$368,D88,Relaciones!$F$2:$F$368,F88)</x:f>
        <x:v>0</x:v>
      </x:c>
      <x:c r="H88" s="4"/>
    </x:row>
    <x:row r="89" ht="23" customHeight="1">
      <x:c r="A89" s="4" t="str">
        <x:v>Sevilla</x:v>
      </x:c>
      <x:c r="B89" s="4" t="str">
        <x:v>4.º Primaria</x:v>
      </x:c>
      <x:c r="C89" s="4" t="str">
        <x:v>A</x:v>
      </x:c>
      <x:c r="D89" s="13" t="str">
        <x:v>00017</x:v>
      </x:c>
      <x:c r="E89" s="13" t="str">
        <x:v>00015</x:v>
      </x:c>
      <x:c r="F89" s="4" t="str">
        <x:v>amistad</x:v>
      </x:c>
      <x:c r="G89" s="4" t="n">
        <x:f>COUNTIFS(Relaciones!$D$2:$D$368,E89,Relaciones!$E$2:$E$368,D89,Relaciones!$F$2:$F$368,F89)</x:f>
        <x:v>1</x:v>
      </x:c>
      <x:c r="H89" s="4"/>
    </x:row>
    <x:row r="90" ht="23" customHeight="1">
      <x:c r="A90" s="4" t="str">
        <x:v>Sevilla</x:v>
      </x:c>
      <x:c r="B90" s="4" t="str">
        <x:v>4.º Primaria</x:v>
      </x:c>
      <x:c r="C90" s="4" t="str">
        <x:v>A</x:v>
      </x:c>
      <x:c r="D90" s="13" t="str">
        <x:v>00017</x:v>
      </x:c>
      <x:c r="E90" s="13" t="str">
        <x:v>00016</x:v>
      </x:c>
      <x:c r="F90" s="4" t="str">
        <x:v>amistad</x:v>
      </x:c>
      <x:c r="G90" s="4" t="n">
        <x:f>COUNTIFS(Relaciones!$D$2:$D$368,E90,Relaciones!$E$2:$E$368,D90,Relaciones!$F$2:$F$368,F90)</x:f>
        <x:v>1</x:v>
      </x:c>
      <x:c r="H90" s="4"/>
    </x:row>
    <x:row r="91" ht="23" customHeight="1">
      <x:c r="A91" s="4" t="str">
        <x:v>Sevilla</x:v>
      </x:c>
      <x:c r="B91" s="4" t="str">
        <x:v>4.º Primaria</x:v>
      </x:c>
      <x:c r="C91" s="4" t="str">
        <x:v>A</x:v>
      </x:c>
      <x:c r="D91" s="13" t="str">
        <x:v>00017</x:v>
      </x:c>
      <x:c r="E91" s="13" t="str">
        <x:v>00018</x:v>
      </x:c>
      <x:c r="F91" s="4" t="str">
        <x:v>amistad</x:v>
      </x:c>
      <x:c r="G91" s="4" t="n">
        <x:f>COUNTIFS(Relaciones!$D$2:$D$368,E91,Relaciones!$E$2:$E$368,D91,Relaciones!$F$2:$F$368,F91)</x:f>
        <x:v>1</x:v>
      </x:c>
      <x:c r="H91" s="4"/>
    </x:row>
    <x:row r="92" ht="23" customHeight="1">
      <x:c r="A92" s="4" t="str">
        <x:v>Sevilla</x:v>
      </x:c>
      <x:c r="B92" s="4" t="str">
        <x:v>4.º Primaria</x:v>
      </x:c>
      <x:c r="C92" s="4" t="str">
        <x:v>A</x:v>
      </x:c>
      <x:c r="D92" s="13" t="str">
        <x:v>00017</x:v>
      </x:c>
      <x:c r="E92" s="13" t="str">
        <x:v>00019</x:v>
      </x:c>
      <x:c r="F92" s="4" t="str">
        <x:v>amistad</x:v>
      </x:c>
      <x:c r="G92" s="4" t="n">
        <x:f>COUNTIFS(Relaciones!$D$2:$D$368,E92,Relaciones!$E$2:$E$368,D92,Relaciones!$F$2:$F$368,F92)</x:f>
        <x:v>1</x:v>
      </x:c>
      <x:c r="H92" s="4"/>
    </x:row>
    <x:row r="93" ht="23" customHeight="1">
      <x:c r="A93" s="4" t="str">
        <x:v>Sevilla</x:v>
      </x:c>
      <x:c r="B93" s="4" t="str">
        <x:v>4.º Primaria</x:v>
      </x:c>
      <x:c r="C93" s="4" t="str">
        <x:v>A</x:v>
      </x:c>
      <x:c r="D93" s="13" t="str">
        <x:v>00018</x:v>
      </x:c>
      <x:c r="E93" s="13" t="str">
        <x:v>00011</x:v>
      </x:c>
      <x:c r="F93" s="4" t="str">
        <x:v>amistad</x:v>
      </x:c>
      <x:c r="G93" s="4" t="n">
        <x:f>COUNTIFS(Relaciones!$D$2:$D$368,E93,Relaciones!$E$2:$E$368,D93,Relaciones!$F$2:$F$368,F93)</x:f>
        <x:v>0</x:v>
      </x:c>
      <x:c r="H93" s="4"/>
    </x:row>
    <x:row r="94" ht="23" customHeight="1">
      <x:c r="A94" s="4" t="str">
        <x:v>Sevilla</x:v>
      </x:c>
      <x:c r="B94" s="4" t="str">
        <x:v>4.º Primaria</x:v>
      </x:c>
      <x:c r="C94" s="4" t="str">
        <x:v>A</x:v>
      </x:c>
      <x:c r="D94" s="13" t="str">
        <x:v>00018</x:v>
      </x:c>
      <x:c r="E94" s="13" t="str">
        <x:v>00016</x:v>
      </x:c>
      <x:c r="F94" s="4" t="str">
        <x:v>amistad</x:v>
      </x:c>
      <x:c r="G94" s="4" t="n">
        <x:f>COUNTIFS(Relaciones!$D$2:$D$368,E94,Relaciones!$E$2:$E$368,D94,Relaciones!$F$2:$F$368,F94)</x:f>
        <x:v>1</x:v>
      </x:c>
      <x:c r="H94" s="4"/>
    </x:row>
    <x:row r="95" ht="23" customHeight="1">
      <x:c r="A95" s="4" t="str">
        <x:v>Sevilla</x:v>
      </x:c>
      <x:c r="B95" s="4" t="str">
        <x:v>4.º Primaria</x:v>
      </x:c>
      <x:c r="C95" s="4" t="str">
        <x:v>A</x:v>
      </x:c>
      <x:c r="D95" s="13" t="str">
        <x:v>00018</x:v>
      </x:c>
      <x:c r="E95" s="13" t="str">
        <x:v>00017</x:v>
      </x:c>
      <x:c r="F95" s="4" t="str">
        <x:v>amistad</x:v>
      </x:c>
      <x:c r="G95" s="4" t="n">
        <x:f>COUNTIFS(Relaciones!$D$2:$D$368,E95,Relaciones!$E$2:$E$368,D95,Relaciones!$F$2:$F$368,F95)</x:f>
        <x:v>1</x:v>
      </x:c>
      <x:c r="H95" s="4"/>
    </x:row>
    <x:row r="96" ht="23" customHeight="1">
      <x:c r="A96" s="4" t="str">
        <x:v>Sevilla</x:v>
      </x:c>
      <x:c r="B96" s="4" t="str">
        <x:v>4.º Primaria</x:v>
      </x:c>
      <x:c r="C96" s="4" t="str">
        <x:v>A</x:v>
      </x:c>
      <x:c r="D96" s="13" t="str">
        <x:v>00018</x:v>
      </x:c>
      <x:c r="E96" s="13" t="str">
        <x:v>00019</x:v>
      </x:c>
      <x:c r="F96" s="4" t="str">
        <x:v>amistad</x:v>
      </x:c>
      <x:c r="G96" s="4" t="n">
        <x:f>COUNTIFS(Relaciones!$D$2:$D$368,E96,Relaciones!$E$2:$E$368,D96,Relaciones!$F$2:$F$368,F96)</x:f>
        <x:v>1</x:v>
      </x:c>
      <x:c r="H96" s="4"/>
    </x:row>
    <x:row r="97" ht="23" customHeight="1">
      <x:c r="A97" s="4" t="str">
        <x:v>Sevilla</x:v>
      </x:c>
      <x:c r="B97" s="4" t="str">
        <x:v>4.º Primaria</x:v>
      </x:c>
      <x:c r="C97" s="4" t="str">
        <x:v>A</x:v>
      </x:c>
      <x:c r="D97" s="13" t="str">
        <x:v>00018</x:v>
      </x:c>
      <x:c r="E97" s="13" t="str">
        <x:v>00020</x:v>
      </x:c>
      <x:c r="F97" s="4" t="str">
        <x:v>amistad</x:v>
      </x:c>
      <x:c r="G97" s="4" t="n">
        <x:f>COUNTIFS(Relaciones!$D$2:$D$368,E97,Relaciones!$E$2:$E$368,D97,Relaciones!$F$2:$F$368,F97)</x:f>
        <x:v>1</x:v>
      </x:c>
      <x:c r="H97" s="4"/>
    </x:row>
    <x:row r="98" ht="23" customHeight="1">
      <x:c r="A98" s="4" t="str">
        <x:v>Sevilla</x:v>
      </x:c>
      <x:c r="B98" s="4" t="str">
        <x:v>4.º Primaria</x:v>
      </x:c>
      <x:c r="C98" s="4" t="str">
        <x:v>A</x:v>
      </x:c>
      <x:c r="D98" s="13" t="str">
        <x:v>00019</x:v>
      </x:c>
      <x:c r="E98" s="13" t="str">
        <x:v>00002</x:v>
      </x:c>
      <x:c r="F98" s="4" t="str">
        <x:v>amistad</x:v>
      </x:c>
      <x:c r="G98" s="4" t="n">
        <x:f>COUNTIFS(Relaciones!$D$2:$D$368,E98,Relaciones!$E$2:$E$368,D98,Relaciones!$F$2:$F$368,F98)</x:f>
        <x:v>0</x:v>
      </x:c>
      <x:c r="H98" s="4"/>
    </x:row>
    <x:row r="99" ht="23" customHeight="1">
      <x:c r="A99" s="4" t="str">
        <x:v>Sevilla</x:v>
      </x:c>
      <x:c r="B99" s="4" t="str">
        <x:v>4.º Primaria</x:v>
      </x:c>
      <x:c r="C99" s="4" t="str">
        <x:v>A</x:v>
      </x:c>
      <x:c r="D99" s="13" t="str">
        <x:v>00019</x:v>
      </x:c>
      <x:c r="E99" s="13" t="str">
        <x:v>00011</x:v>
      </x:c>
      <x:c r="F99" s="4" t="str">
        <x:v>amistad</x:v>
      </x:c>
      <x:c r="G99" s="4" t="n">
        <x:f>COUNTIFS(Relaciones!$D$2:$D$368,E99,Relaciones!$E$2:$E$368,D99,Relaciones!$F$2:$F$368,F99)</x:f>
        <x:v>1</x:v>
      </x:c>
      <x:c r="H99" s="4"/>
    </x:row>
    <x:row r="100" ht="23" customHeight="1">
      <x:c r="A100" s="4" t="str">
        <x:v>Sevilla</x:v>
      </x:c>
      <x:c r="B100" s="4" t="str">
        <x:v>4.º Primaria</x:v>
      </x:c>
      <x:c r="C100" s="4" t="str">
        <x:v>A</x:v>
      </x:c>
      <x:c r="D100" s="13" t="str">
        <x:v>00019</x:v>
      </x:c>
      <x:c r="E100" s="13" t="str">
        <x:v>00017</x:v>
      </x:c>
      <x:c r="F100" s="4" t="str">
        <x:v>amistad</x:v>
      </x:c>
      <x:c r="G100" s="4" t="n">
        <x:f>COUNTIFS(Relaciones!$D$2:$D$368,E100,Relaciones!$E$2:$E$368,D100,Relaciones!$F$2:$F$368,F100)</x:f>
        <x:v>1</x:v>
      </x:c>
      <x:c r="H100" s="4"/>
    </x:row>
    <x:row r="101" ht="23" customHeight="1">
      <x:c r="A101" s="4" t="str">
        <x:v>Sevilla</x:v>
      </x:c>
      <x:c r="B101" s="4" t="str">
        <x:v>4.º Primaria</x:v>
      </x:c>
      <x:c r="C101" s="4" t="str">
        <x:v>A</x:v>
      </x:c>
      <x:c r="D101" s="13" t="str">
        <x:v>00019</x:v>
      </x:c>
      <x:c r="E101" s="13" t="str">
        <x:v>00018</x:v>
      </x:c>
      <x:c r="F101" s="4" t="str">
        <x:v>amistad</x:v>
      </x:c>
      <x:c r="G101" s="4" t="n">
        <x:f>COUNTIFS(Relaciones!$D$2:$D$368,E101,Relaciones!$E$2:$E$368,D101,Relaciones!$F$2:$F$368,F101)</x:f>
        <x:v>1</x:v>
      </x:c>
      <x:c r="H101" s="4"/>
    </x:row>
    <x:row r="102" ht="23" customHeight="1">
      <x:c r="A102" s="4" t="str">
        <x:v>Sevilla</x:v>
      </x:c>
      <x:c r="B102" s="4" t="str">
        <x:v>4.º Primaria</x:v>
      </x:c>
      <x:c r="C102" s="4" t="str">
        <x:v>A</x:v>
      </x:c>
      <x:c r="D102" s="13" t="str">
        <x:v>00019</x:v>
      </x:c>
      <x:c r="E102" s="13" t="str">
        <x:v>00020</x:v>
      </x:c>
      <x:c r="F102" s="4" t="str">
        <x:v>amistad</x:v>
      </x:c>
      <x:c r="G102" s="4" t="n">
        <x:f>COUNTIFS(Relaciones!$D$2:$D$368,E102,Relaciones!$E$2:$E$368,D102,Relaciones!$F$2:$F$368,F102)</x:f>
        <x:v>1</x:v>
      </x:c>
      <x:c r="H102" s="4"/>
    </x:row>
    <x:row r="103" ht="23" customHeight="1">
      <x:c r="A103" s="4" t="str">
        <x:v>Sevilla</x:v>
      </x:c>
      <x:c r="B103" s="4" t="str">
        <x:v>4.º Primaria</x:v>
      </x:c>
      <x:c r="C103" s="4" t="str">
        <x:v>A</x:v>
      </x:c>
      <x:c r="D103" s="13" t="str">
        <x:v>00020</x:v>
      </x:c>
      <x:c r="E103" s="13" t="str">
        <x:v>00011</x:v>
      </x:c>
      <x:c r="F103" s="4" t="str">
        <x:v>amistad</x:v>
      </x:c>
      <x:c r="G103" s="4" t="n">
        <x:f>COUNTIFS(Relaciones!$D$2:$D$368,E103,Relaciones!$E$2:$E$368,D103,Relaciones!$F$2:$F$368,F103)</x:f>
        <x:v>1</x:v>
      </x:c>
      <x:c r="H103" s="4"/>
    </x:row>
    <x:row r="104" ht="23" customHeight="1">
      <x:c r="A104" s="4" t="str">
        <x:v>Sevilla</x:v>
      </x:c>
      <x:c r="B104" s="4" t="str">
        <x:v>4.º Primaria</x:v>
      </x:c>
      <x:c r="C104" s="4" t="str">
        <x:v>A</x:v>
      </x:c>
      <x:c r="D104" s="13" t="str">
        <x:v>00020</x:v>
      </x:c>
      <x:c r="E104" s="13" t="str">
        <x:v>00012</x:v>
      </x:c>
      <x:c r="F104" s="4" t="str">
        <x:v>amistad</x:v>
      </x:c>
      <x:c r="G104" s="4" t="n">
        <x:f>COUNTIFS(Relaciones!$D$2:$D$368,E104,Relaciones!$E$2:$E$368,D104,Relaciones!$F$2:$F$368,F104)</x:f>
        <x:v>1</x:v>
      </x:c>
      <x:c r="H104" s="4"/>
    </x:row>
    <x:row r="105" ht="23" customHeight="1">
      <x:c r="A105" s="4" t="str">
        <x:v>Sevilla</x:v>
      </x:c>
      <x:c r="B105" s="4" t="str">
        <x:v>4.º Primaria</x:v>
      </x:c>
      <x:c r="C105" s="4" t="str">
        <x:v>A</x:v>
      </x:c>
      <x:c r="D105" s="13" t="str">
        <x:v>00020</x:v>
      </x:c>
      <x:c r="E105" s="13" t="str">
        <x:v>00018</x:v>
      </x:c>
      <x:c r="F105" s="4" t="str">
        <x:v>amistad</x:v>
      </x:c>
      <x:c r="G105" s="4" t="n">
        <x:f>COUNTIFS(Relaciones!$D$2:$D$368,E105,Relaciones!$E$2:$E$368,D105,Relaciones!$F$2:$F$368,F105)</x:f>
        <x:v>1</x:v>
      </x:c>
      <x:c r="H105" s="4"/>
    </x:row>
    <x:row r="106" ht="23" customHeight="1">
      <x:c r="A106" s="4" t="str">
        <x:v>Sevilla</x:v>
      </x:c>
      <x:c r="B106" s="4" t="str">
        <x:v>4.º Primaria</x:v>
      </x:c>
      <x:c r="C106" s="4" t="str">
        <x:v>A</x:v>
      </x:c>
      <x:c r="D106" s="13" t="str">
        <x:v>00020</x:v>
      </x:c>
      <x:c r="E106" s="13" t="str">
        <x:v>00019</x:v>
      </x:c>
      <x:c r="F106" s="4" t="str">
        <x:v>amistad</x:v>
      </x:c>
      <x:c r="G106" s="4" t="n">
        <x:f>COUNTIFS(Relaciones!$D$2:$D$368,E106,Relaciones!$E$2:$E$368,D106,Relaciones!$F$2:$F$368,F106)</x:f>
        <x:v>1</x:v>
      </x:c>
      <x:c r="H106" s="4"/>
    </x:row>
    <x:row r="107" ht="23" customHeight="1">
      <x:c r="A107" s="4" t="str">
        <x:v>Sevilla</x:v>
      </x:c>
      <x:c r="B107" s="4" t="str">
        <x:v>4.º Primaria</x:v>
      </x:c>
      <x:c r="C107" s="4" t="str">
        <x:v>A</x:v>
      </x:c>
      <x:c r="D107" s="13" t="str">
        <x:v>00021</x:v>
      </x:c>
      <x:c r="E107" s="13" t="str">
        <x:v>00011</x:v>
      </x:c>
      <x:c r="F107" s="4" t="str">
        <x:v>amistad</x:v>
      </x:c>
      <x:c r="G107" s="4" t="n">
        <x:f>COUNTIFS(Relaciones!$D$2:$D$368,E107,Relaciones!$E$2:$E$368,D107,Relaciones!$F$2:$F$368,F107)</x:f>
        <x:v>1</x:v>
      </x:c>
      <x:c r="H107" s="4"/>
    </x:row>
    <x:row r="108" ht="23" customHeight="1">
      <x:c r="A108" s="4" t="str">
        <x:v>Sevilla</x:v>
      </x:c>
      <x:c r="B108" s="4" t="str">
        <x:v>4.º Primaria</x:v>
      </x:c>
      <x:c r="C108" s="4" t="str">
        <x:v>A</x:v>
      </x:c>
      <x:c r="D108" s="13" t="str">
        <x:v>00021</x:v>
      </x:c>
      <x:c r="E108" s="13" t="str">
        <x:v>00022</x:v>
      </x:c>
      <x:c r="F108" s="4" t="str">
        <x:v>amistad</x:v>
      </x:c>
      <x:c r="G108" s="4" t="n">
        <x:f>COUNTIFS(Relaciones!$D$2:$D$368,E108,Relaciones!$E$2:$E$368,D108,Relaciones!$F$2:$F$368,F108)</x:f>
        <x:v>1</x:v>
      </x:c>
      <x:c r="H108" s="4"/>
    </x:row>
    <x:row r="109" ht="23" customHeight="1">
      <x:c r="A109" s="4" t="str">
        <x:v>Sevilla</x:v>
      </x:c>
      <x:c r="B109" s="4" t="str">
        <x:v>4.º Primaria</x:v>
      </x:c>
      <x:c r="C109" s="4" t="str">
        <x:v>A</x:v>
      </x:c>
      <x:c r="D109" s="13" t="str">
        <x:v>00021</x:v>
      </x:c>
      <x:c r="E109" s="13" t="str">
        <x:v>00023</x:v>
      </x:c>
      <x:c r="F109" s="4" t="str">
        <x:v>amistad</x:v>
      </x:c>
      <x:c r="G109" s="4" t="n">
        <x:f>COUNTIFS(Relaciones!$D$2:$D$368,E109,Relaciones!$E$2:$E$368,D109,Relaciones!$F$2:$F$368,F109)</x:f>
        <x:v>1</x:v>
      </x:c>
      <x:c r="H109" s="4"/>
    </x:row>
    <x:row r="110" ht="23" customHeight="1">
      <x:c r="A110" s="4" t="str">
        <x:v>Sevilla</x:v>
      </x:c>
      <x:c r="B110" s="4" t="str">
        <x:v>4.º Primaria</x:v>
      </x:c>
      <x:c r="C110" s="4" t="str">
        <x:v>A</x:v>
      </x:c>
      <x:c r="D110" s="13" t="str">
        <x:v>00021</x:v>
      </x:c>
      <x:c r="E110" s="13" t="str">
        <x:v>00027</x:v>
      </x:c>
      <x:c r="F110" s="4" t="str">
        <x:v>amistad</x:v>
      </x:c>
      <x:c r="G110" s="4" t="n">
        <x:f>COUNTIFS(Relaciones!$D$2:$D$368,E110,Relaciones!$E$2:$E$368,D110,Relaciones!$F$2:$F$368,F110)</x:f>
        <x:v>1</x:v>
      </x:c>
      <x:c r="H110" s="4"/>
    </x:row>
    <x:row r="111" ht="23" customHeight="1">
      <x:c r="A111" s="4" t="str">
        <x:v>Sevilla</x:v>
      </x:c>
      <x:c r="B111" s="4" t="str">
        <x:v>4.º Primaria</x:v>
      </x:c>
      <x:c r="C111" s="4" t="str">
        <x:v>A</x:v>
      </x:c>
      <x:c r="D111" s="13" t="str">
        <x:v>00021</x:v>
      </x:c>
      <x:c r="E111" s="13" t="str">
        <x:v>00028</x:v>
      </x:c>
      <x:c r="F111" s="4" t="str">
        <x:v>amistad</x:v>
      </x:c>
      <x:c r="G111" s="4" t="n">
        <x:f>COUNTIFS(Relaciones!$D$2:$D$368,E111,Relaciones!$E$2:$E$368,D111,Relaciones!$F$2:$F$368,F111)</x:f>
        <x:v>1</x:v>
      </x:c>
      <x:c r="H111" s="4"/>
    </x:row>
    <x:row r="112" ht="23" customHeight="1">
      <x:c r="A112" s="4" t="str">
        <x:v>Sevilla</x:v>
      </x:c>
      <x:c r="B112" s="4" t="str">
        <x:v>4.º Primaria</x:v>
      </x:c>
      <x:c r="C112" s="4" t="str">
        <x:v>A</x:v>
      </x:c>
      <x:c r="D112" s="13" t="str">
        <x:v>00022</x:v>
      </x:c>
      <x:c r="E112" s="13" t="str">
        <x:v>00005</x:v>
      </x:c>
      <x:c r="F112" s="4" t="str">
        <x:v>amistad</x:v>
      </x:c>
      <x:c r="G112" s="4" t="n">
        <x:f>COUNTIFS(Relaciones!$D$2:$D$368,E112,Relaciones!$E$2:$E$368,D112,Relaciones!$F$2:$F$368,F112)</x:f>
        <x:v>0</x:v>
      </x:c>
      <x:c r="H112" s="4"/>
    </x:row>
    <x:row r="113" ht="23" customHeight="1">
      <x:c r="A113" s="4" t="str">
        <x:v>Sevilla</x:v>
      </x:c>
      <x:c r="B113" s="4" t="str">
        <x:v>4.º Primaria</x:v>
      </x:c>
      <x:c r="C113" s="4" t="str">
        <x:v>A</x:v>
      </x:c>
      <x:c r="D113" s="13" t="str">
        <x:v>00022</x:v>
      </x:c>
      <x:c r="E113" s="13" t="str">
        <x:v>00021</x:v>
      </x:c>
      <x:c r="F113" s="4" t="str">
        <x:v>amistad</x:v>
      </x:c>
      <x:c r="G113" s="4" t="n">
        <x:f>COUNTIFS(Relaciones!$D$2:$D$368,E113,Relaciones!$E$2:$E$368,D113,Relaciones!$F$2:$F$368,F113)</x:f>
        <x:v>1</x:v>
      </x:c>
      <x:c r="H113" s="4"/>
    </x:row>
    <x:row r="114" ht="23" customHeight="1">
      <x:c r="A114" s="4" t="str">
        <x:v>Sevilla</x:v>
      </x:c>
      <x:c r="B114" s="4" t="str">
        <x:v>4.º Primaria</x:v>
      </x:c>
      <x:c r="C114" s="4" t="str">
        <x:v>A</x:v>
      </x:c>
      <x:c r="D114" s="13" t="str">
        <x:v>00022</x:v>
      </x:c>
      <x:c r="E114" s="13" t="str">
        <x:v>00023</x:v>
      </x:c>
      <x:c r="F114" s="4" t="str">
        <x:v>amistad</x:v>
      </x:c>
      <x:c r="G114" s="4" t="n">
        <x:f>COUNTIFS(Relaciones!$D$2:$D$368,E114,Relaciones!$E$2:$E$368,D114,Relaciones!$F$2:$F$368,F114)</x:f>
        <x:v>1</x:v>
      </x:c>
      <x:c r="H114" s="4"/>
    </x:row>
    <x:row r="115" ht="23" customHeight="1">
      <x:c r="A115" s="4" t="str">
        <x:v>Sevilla</x:v>
      </x:c>
      <x:c r="B115" s="4" t="str">
        <x:v>4.º Primaria</x:v>
      </x:c>
      <x:c r="C115" s="4" t="str">
        <x:v>A</x:v>
      </x:c>
      <x:c r="D115" s="13" t="str">
        <x:v>00022</x:v>
      </x:c>
      <x:c r="E115" s="13" t="str">
        <x:v>00024</x:v>
      </x:c>
      <x:c r="F115" s="4" t="str">
        <x:v>amistad</x:v>
      </x:c>
      <x:c r="G115" s="4" t="n">
        <x:f>COUNTIFS(Relaciones!$D$2:$D$368,E115,Relaciones!$E$2:$E$368,D115,Relaciones!$F$2:$F$368,F115)</x:f>
        <x:v>1</x:v>
      </x:c>
      <x:c r="H115" s="4"/>
    </x:row>
    <x:row r="116" ht="23" customHeight="1">
      <x:c r="A116" s="4" t="str">
        <x:v>Sevilla</x:v>
      </x:c>
      <x:c r="B116" s="4" t="str">
        <x:v>4.º Primaria</x:v>
      </x:c>
      <x:c r="C116" s="4" t="str">
        <x:v>A</x:v>
      </x:c>
      <x:c r="D116" s="13" t="str">
        <x:v>00022</x:v>
      </x:c>
      <x:c r="E116" s="13" t="str">
        <x:v>00027</x:v>
      </x:c>
      <x:c r="F116" s="4" t="str">
        <x:v>amistad</x:v>
      </x:c>
      <x:c r="G116" s="4" t="n">
        <x:f>COUNTIFS(Relaciones!$D$2:$D$368,E116,Relaciones!$E$2:$E$368,D116,Relaciones!$F$2:$F$368,F116)</x:f>
        <x:v>0</x:v>
      </x:c>
      <x:c r="H116" s="4"/>
    </x:row>
    <x:row r="117" ht="23" customHeight="1">
      <x:c r="A117" s="4" t="str">
        <x:v>Sevilla</x:v>
      </x:c>
      <x:c r="B117" s="4" t="str">
        <x:v>4.º Primaria</x:v>
      </x:c>
      <x:c r="C117" s="4" t="str">
        <x:v>A</x:v>
      </x:c>
      <x:c r="D117" s="13" t="str">
        <x:v>00022</x:v>
      </x:c>
      <x:c r="E117" s="13" t="str">
        <x:v>00028</x:v>
      </x:c>
      <x:c r="F117" s="4" t="str">
        <x:v>amistad</x:v>
      </x:c>
      <x:c r="G117" s="4" t="n">
        <x:f>COUNTIFS(Relaciones!$D$2:$D$368,E117,Relaciones!$E$2:$E$368,D117,Relaciones!$F$2:$F$368,F117)</x:f>
        <x:v>1</x:v>
      </x:c>
      <x:c r="H117" s="4"/>
    </x:row>
    <x:row r="118" ht="23" customHeight="1">
      <x:c r="A118" s="4" t="str">
        <x:v>Sevilla</x:v>
      </x:c>
      <x:c r="B118" s="4" t="str">
        <x:v>4.º Primaria</x:v>
      </x:c>
      <x:c r="C118" s="4" t="str">
        <x:v>A</x:v>
      </x:c>
      <x:c r="D118" s="13" t="str">
        <x:v>00023</x:v>
      </x:c>
      <x:c r="E118" s="13" t="str">
        <x:v>00021</x:v>
      </x:c>
      <x:c r="F118" s="4" t="str">
        <x:v>amistad</x:v>
      </x:c>
      <x:c r="G118" s="4" t="n">
        <x:f>COUNTIFS(Relaciones!$D$2:$D$368,E118,Relaciones!$E$2:$E$368,D118,Relaciones!$F$2:$F$368,F118)</x:f>
        <x:v>1</x:v>
      </x:c>
      <x:c r="H118" s="4"/>
    </x:row>
    <x:row r="119" ht="23" customHeight="1">
      <x:c r="A119" s="4" t="str">
        <x:v>Sevilla</x:v>
      </x:c>
      <x:c r="B119" s="4" t="str">
        <x:v>4.º Primaria</x:v>
      </x:c>
      <x:c r="C119" s="4" t="str">
        <x:v>A</x:v>
      </x:c>
      <x:c r="D119" s="13" t="str">
        <x:v>00023</x:v>
      </x:c>
      <x:c r="E119" s="13" t="str">
        <x:v>00022</x:v>
      </x:c>
      <x:c r="F119" s="4" t="str">
        <x:v>amistad</x:v>
      </x:c>
      <x:c r="G119" s="4" t="n">
        <x:f>COUNTIFS(Relaciones!$D$2:$D$368,E119,Relaciones!$E$2:$E$368,D119,Relaciones!$F$2:$F$368,F119)</x:f>
        <x:v>1</x:v>
      </x:c>
      <x:c r="H119" s="4"/>
    </x:row>
    <x:row r="120" ht="23" customHeight="1">
      <x:c r="A120" s="4" t="str">
        <x:v>Sevilla</x:v>
      </x:c>
      <x:c r="B120" s="4" t="str">
        <x:v>4.º Primaria</x:v>
      </x:c>
      <x:c r="C120" s="4" t="str">
        <x:v>A</x:v>
      </x:c>
      <x:c r="D120" s="13" t="str">
        <x:v>00023</x:v>
      </x:c>
      <x:c r="E120" s="13" t="str">
        <x:v>00024</x:v>
      </x:c>
      <x:c r="F120" s="4" t="str">
        <x:v>amistad</x:v>
      </x:c>
      <x:c r="G120" s="4" t="n">
        <x:f>COUNTIFS(Relaciones!$D$2:$D$368,E120,Relaciones!$E$2:$E$368,D120,Relaciones!$F$2:$F$368,F120)</x:f>
        <x:v>1</x:v>
      </x:c>
      <x:c r="H120" s="4"/>
    </x:row>
    <x:row r="121" ht="23" customHeight="1">
      <x:c r="A121" s="4" t="str">
        <x:v>Sevilla</x:v>
      </x:c>
      <x:c r="B121" s="4" t="str">
        <x:v>4.º Primaria</x:v>
      </x:c>
      <x:c r="C121" s="4" t="str">
        <x:v>A</x:v>
      </x:c>
      <x:c r="D121" s="13" t="str">
        <x:v>00023</x:v>
      </x:c>
      <x:c r="E121" s="13" t="str">
        <x:v>00025</x:v>
      </x:c>
      <x:c r="F121" s="4" t="str">
        <x:v>amistad</x:v>
      </x:c>
      <x:c r="G121" s="4" t="n">
        <x:f>COUNTIFS(Relaciones!$D$2:$D$368,E121,Relaciones!$E$2:$E$368,D121,Relaciones!$F$2:$F$368,F121)</x:f>
        <x:v>1</x:v>
      </x:c>
      <x:c r="H121" s="4"/>
    </x:row>
    <x:row r="122" ht="23" customHeight="1">
      <x:c r="A122" s="4" t="str">
        <x:v>Sevilla</x:v>
      </x:c>
      <x:c r="B122" s="4" t="str">
        <x:v>4.º Primaria</x:v>
      </x:c>
      <x:c r="C122" s="4" t="str">
        <x:v>A</x:v>
      </x:c>
      <x:c r="D122" s="13" t="str">
        <x:v>00023</x:v>
      </x:c>
      <x:c r="E122" s="13" t="str">
        <x:v>00027</x:v>
      </x:c>
      <x:c r="F122" s="4" t="str">
        <x:v>amistad</x:v>
      </x:c>
      <x:c r="G122" s="4" t="n">
        <x:f>COUNTIFS(Relaciones!$D$2:$D$368,E122,Relaciones!$E$2:$E$368,D122,Relaciones!$F$2:$F$368,F122)</x:f>
        <x:v>0</x:v>
      </x:c>
      <x:c r="H122" s="4"/>
    </x:row>
    <x:row r="123" ht="23" customHeight="1">
      <x:c r="A123" s="4" t="str">
        <x:v>Sevilla</x:v>
      </x:c>
      <x:c r="B123" s="4" t="str">
        <x:v>4.º Primaria</x:v>
      </x:c>
      <x:c r="C123" s="4" t="str">
        <x:v>A</x:v>
      </x:c>
      <x:c r="D123" s="13" t="str">
        <x:v>00024</x:v>
      </x:c>
      <x:c r="E123" s="13" t="str">
        <x:v>00021</x:v>
      </x:c>
      <x:c r="F123" s="4" t="str">
        <x:v>amistad</x:v>
      </x:c>
      <x:c r="G123" s="4" t="n">
        <x:f>COUNTIFS(Relaciones!$D$2:$D$368,E123,Relaciones!$E$2:$E$368,D123,Relaciones!$F$2:$F$368,F123)</x:f>
        <x:v>0</x:v>
      </x:c>
      <x:c r="H123" s="4"/>
    </x:row>
    <x:row r="124" ht="23" customHeight="1">
      <x:c r="A124" s="4" t="str">
        <x:v>Sevilla</x:v>
      </x:c>
      <x:c r="B124" s="4" t="str">
        <x:v>4.º Primaria</x:v>
      </x:c>
      <x:c r="C124" s="4" t="str">
        <x:v>A</x:v>
      </x:c>
      <x:c r="D124" s="13" t="str">
        <x:v>00024</x:v>
      </x:c>
      <x:c r="E124" s="13" t="str">
        <x:v>00022</x:v>
      </x:c>
      <x:c r="F124" s="4" t="str">
        <x:v>amistad</x:v>
      </x:c>
      <x:c r="G124" s="4" t="n">
        <x:f>COUNTIFS(Relaciones!$D$2:$D$368,E124,Relaciones!$E$2:$E$368,D124,Relaciones!$F$2:$F$368,F124)</x:f>
        <x:v>1</x:v>
      </x:c>
      <x:c r="H124" s="4"/>
    </x:row>
    <x:row r="125" ht="23" customHeight="1">
      <x:c r="A125" s="4" t="str">
        <x:v>Sevilla</x:v>
      </x:c>
      <x:c r="B125" s="4" t="str">
        <x:v>4.º Primaria</x:v>
      </x:c>
      <x:c r="C125" s="4" t="str">
        <x:v>A</x:v>
      </x:c>
      <x:c r="D125" s="13" t="str">
        <x:v>00024</x:v>
      </x:c>
      <x:c r="E125" s="13" t="str">
        <x:v>00023</x:v>
      </x:c>
      <x:c r="F125" s="4" t="str">
        <x:v>amistad</x:v>
      </x:c>
      <x:c r="G125" s="4" t="n">
        <x:f>COUNTIFS(Relaciones!$D$2:$D$368,E125,Relaciones!$E$2:$E$368,D125,Relaciones!$F$2:$F$368,F125)</x:f>
        <x:v>1</x:v>
      </x:c>
      <x:c r="H125" s="4"/>
    </x:row>
    <x:row r="126" ht="23" customHeight="1">
      <x:c r="A126" s="4" t="str">
        <x:v>Sevilla</x:v>
      </x:c>
      <x:c r="B126" s="4" t="str">
        <x:v>4.º Primaria</x:v>
      </x:c>
      <x:c r="C126" s="4" t="str">
        <x:v>A</x:v>
      </x:c>
      <x:c r="D126" s="13" t="str">
        <x:v>00024</x:v>
      </x:c>
      <x:c r="E126" s="13" t="str">
        <x:v>00025</x:v>
      </x:c>
      <x:c r="F126" s="4" t="str">
        <x:v>amistad</x:v>
      </x:c>
      <x:c r="G126" s="4" t="n">
        <x:f>COUNTIFS(Relaciones!$D$2:$D$368,E126,Relaciones!$E$2:$E$368,D126,Relaciones!$F$2:$F$368,F126)</x:f>
        <x:v>1</x:v>
      </x:c>
      <x:c r="H126" s="4"/>
    </x:row>
    <x:row r="127" ht="23" customHeight="1">
      <x:c r="A127" s="4" t="str">
        <x:v>Sevilla</x:v>
      </x:c>
      <x:c r="B127" s="4" t="str">
        <x:v>4.º Primaria</x:v>
      </x:c>
      <x:c r="C127" s="4" t="str">
        <x:v>A</x:v>
      </x:c>
      <x:c r="D127" s="13" t="str">
        <x:v>00024</x:v>
      </x:c>
      <x:c r="E127" s="13" t="str">
        <x:v>00026</x:v>
      </x:c>
      <x:c r="F127" s="4" t="str">
        <x:v>amistad</x:v>
      </x:c>
      <x:c r="G127" s="4" t="n">
        <x:f>COUNTIFS(Relaciones!$D$2:$D$368,E127,Relaciones!$E$2:$E$368,D127,Relaciones!$F$2:$F$368,F127)</x:f>
        <x:v>1</x:v>
      </x:c>
      <x:c r="H127" s="4"/>
    </x:row>
    <x:row r="128" ht="23" customHeight="1">
      <x:c r="A128" s="4" t="str">
        <x:v>Sevilla</x:v>
      </x:c>
      <x:c r="B128" s="4" t="str">
        <x:v>4.º Primaria</x:v>
      </x:c>
      <x:c r="C128" s="4" t="str">
        <x:v>A</x:v>
      </x:c>
      <x:c r="D128" s="13" t="str">
        <x:v>00024</x:v>
      </x:c>
      <x:c r="E128" s="13" t="str">
        <x:v>00027</x:v>
      </x:c>
      <x:c r="F128" s="4" t="str">
        <x:v>amistad</x:v>
      </x:c>
      <x:c r="G128" s="4" t="n">
        <x:f>COUNTIFS(Relaciones!$D$2:$D$368,E128,Relaciones!$E$2:$E$368,D128,Relaciones!$F$2:$F$368,F128)</x:f>
        <x:v>0</x:v>
      </x:c>
      <x:c r="H128" s="4"/>
    </x:row>
    <x:row r="129" ht="23" customHeight="1">
      <x:c r="A129" s="4" t="str">
        <x:v>Sevilla</x:v>
      </x:c>
      <x:c r="B129" s="4" t="str">
        <x:v>4.º Primaria</x:v>
      </x:c>
      <x:c r="C129" s="4" t="str">
        <x:v>A</x:v>
      </x:c>
      <x:c r="D129" s="13" t="str">
        <x:v>00025</x:v>
      </x:c>
      <x:c r="E129" s="13" t="str">
        <x:v>00008</x:v>
      </x:c>
      <x:c r="F129" s="4" t="str">
        <x:v>amistad</x:v>
      </x:c>
      <x:c r="G129" s="4" t="n">
        <x:f>COUNTIFS(Relaciones!$D$2:$D$368,E129,Relaciones!$E$2:$E$368,D129,Relaciones!$F$2:$F$368,F129)</x:f>
        <x:v>0</x:v>
      </x:c>
      <x:c r="H129" s="4"/>
    </x:row>
    <x:row r="130" ht="23" customHeight="1">
      <x:c r="A130" s="4" t="str">
        <x:v>Sevilla</x:v>
      </x:c>
      <x:c r="B130" s="4" t="str">
        <x:v>4.º Primaria</x:v>
      </x:c>
      <x:c r="C130" s="4" t="str">
        <x:v>A</x:v>
      </x:c>
      <x:c r="D130" s="13" t="str">
        <x:v>00025</x:v>
      </x:c>
      <x:c r="E130" s="13" t="str">
        <x:v>00021</x:v>
      </x:c>
      <x:c r="F130" s="4" t="str">
        <x:v>amistad</x:v>
      </x:c>
      <x:c r="G130" s="4" t="n">
        <x:f>COUNTIFS(Relaciones!$D$2:$D$368,E130,Relaciones!$E$2:$E$368,D130,Relaciones!$F$2:$F$368,F130)</x:f>
        <x:v>0</x:v>
      </x:c>
      <x:c r="H130" s="4"/>
    </x:row>
    <x:row r="131" ht="23" customHeight="1">
      <x:c r="A131" s="4" t="str">
        <x:v>Sevilla</x:v>
      </x:c>
      <x:c r="B131" s="4" t="str">
        <x:v>4.º Primaria</x:v>
      </x:c>
      <x:c r="C131" s="4" t="str">
        <x:v>A</x:v>
      </x:c>
      <x:c r="D131" s="13" t="str">
        <x:v>00025</x:v>
      </x:c>
      <x:c r="E131" s="13" t="str">
        <x:v>00023</x:v>
      </x:c>
      <x:c r="F131" s="4" t="str">
        <x:v>amistad</x:v>
      </x:c>
      <x:c r="G131" s="4" t="n">
        <x:f>COUNTIFS(Relaciones!$D$2:$D$368,E131,Relaciones!$E$2:$E$368,D131,Relaciones!$F$2:$F$368,F131)</x:f>
        <x:v>1</x:v>
      </x:c>
      <x:c r="H131" s="4"/>
    </x:row>
    <x:row r="132" ht="23" customHeight="1">
      <x:c r="A132" s="4" t="str">
        <x:v>Sevilla</x:v>
      </x:c>
      <x:c r="B132" s="4" t="str">
        <x:v>4.º Primaria</x:v>
      </x:c>
      <x:c r="C132" s="4" t="str">
        <x:v>A</x:v>
      </x:c>
      <x:c r="D132" s="13" t="str">
        <x:v>00025</x:v>
      </x:c>
      <x:c r="E132" s="13" t="str">
        <x:v>00024</x:v>
      </x:c>
      <x:c r="F132" s="4" t="str">
        <x:v>amistad</x:v>
      </x:c>
      <x:c r="G132" s="4" t="n">
        <x:f>COUNTIFS(Relaciones!$D$2:$D$368,E132,Relaciones!$E$2:$E$368,D132,Relaciones!$F$2:$F$368,F132)</x:f>
        <x:v>1</x:v>
      </x:c>
      <x:c r="H132" s="4"/>
    </x:row>
    <x:row r="133" ht="23" customHeight="1">
      <x:c r="A133" s="4" t="str">
        <x:v>Sevilla</x:v>
      </x:c>
      <x:c r="B133" s="4" t="str">
        <x:v>4.º Primaria</x:v>
      </x:c>
      <x:c r="C133" s="4" t="str">
        <x:v>A</x:v>
      </x:c>
      <x:c r="D133" s="13" t="str">
        <x:v>00025</x:v>
      </x:c>
      <x:c r="E133" s="13" t="str">
        <x:v>00026</x:v>
      </x:c>
      <x:c r="F133" s="4" t="str">
        <x:v>amistad</x:v>
      </x:c>
      <x:c r="G133" s="4" t="n">
        <x:f>COUNTIFS(Relaciones!$D$2:$D$368,E133,Relaciones!$E$2:$E$368,D133,Relaciones!$F$2:$F$368,F133)</x:f>
        <x:v>1</x:v>
      </x:c>
      <x:c r="H133" s="4"/>
    </x:row>
    <x:row r="134" ht="23" customHeight="1">
      <x:c r="A134" s="4" t="str">
        <x:v>Sevilla</x:v>
      </x:c>
      <x:c r="B134" s="4" t="str">
        <x:v>4.º Primaria</x:v>
      </x:c>
      <x:c r="C134" s="4" t="str">
        <x:v>A</x:v>
      </x:c>
      <x:c r="D134" s="13" t="str">
        <x:v>00026</x:v>
      </x:c>
      <x:c r="E134" s="13" t="str">
        <x:v>00021</x:v>
      </x:c>
      <x:c r="F134" s="4" t="str">
        <x:v>amistad</x:v>
      </x:c>
      <x:c r="G134" s="4" t="n">
        <x:f>COUNTIFS(Relaciones!$D$2:$D$368,E134,Relaciones!$E$2:$E$368,D134,Relaciones!$F$2:$F$368,F134)</x:f>
        <x:v>0</x:v>
      </x:c>
      <x:c r="H134" s="4"/>
    </x:row>
    <x:row r="135" ht="23" customHeight="1">
      <x:c r="A135" s="4" t="str">
        <x:v>Sevilla</x:v>
      </x:c>
      <x:c r="B135" s="4" t="str">
        <x:v>4.º Primaria</x:v>
      </x:c>
      <x:c r="C135" s="4" t="str">
        <x:v>A</x:v>
      </x:c>
      <x:c r="D135" s="13" t="str">
        <x:v>00026</x:v>
      </x:c>
      <x:c r="E135" s="13" t="str">
        <x:v>00024</x:v>
      </x:c>
      <x:c r="F135" s="4" t="str">
        <x:v>amistad</x:v>
      </x:c>
      <x:c r="G135" s="4" t="n">
        <x:f>COUNTIFS(Relaciones!$D$2:$D$368,E135,Relaciones!$E$2:$E$368,D135,Relaciones!$F$2:$F$368,F135)</x:f>
        <x:v>1</x:v>
      </x:c>
      <x:c r="H135" s="4"/>
    </x:row>
    <x:row r="136" ht="23" customHeight="1">
      <x:c r="A136" s="4" t="str">
        <x:v>Sevilla</x:v>
      </x:c>
      <x:c r="B136" s="4" t="str">
        <x:v>4.º Primaria</x:v>
      </x:c>
      <x:c r="C136" s="4" t="str">
        <x:v>A</x:v>
      </x:c>
      <x:c r="D136" s="13" t="str">
        <x:v>00026</x:v>
      </x:c>
      <x:c r="E136" s="13" t="str">
        <x:v>00025</x:v>
      </x:c>
      <x:c r="F136" s="4" t="str">
        <x:v>amistad</x:v>
      </x:c>
      <x:c r="G136" s="4" t="n">
        <x:f>COUNTIFS(Relaciones!$D$2:$D$368,E136,Relaciones!$E$2:$E$368,D136,Relaciones!$F$2:$F$368,F136)</x:f>
        <x:v>1</x:v>
      </x:c>
      <x:c r="H136" s="4"/>
    </x:row>
    <x:row r="137" ht="23" customHeight="1">
      <x:c r="A137" s="4" t="str">
        <x:v>Sevilla</x:v>
      </x:c>
      <x:c r="B137" s="4" t="str">
        <x:v>4.º Primaria</x:v>
      </x:c>
      <x:c r="C137" s="4" t="str">
        <x:v>A</x:v>
      </x:c>
      <x:c r="D137" s="13" t="str">
        <x:v>00026</x:v>
      </x:c>
      <x:c r="E137" s="13" t="str">
        <x:v>00028</x:v>
      </x:c>
      <x:c r="F137" s="4" t="str">
        <x:v>amistad</x:v>
      </x:c>
      <x:c r="G137" s="4" t="n">
        <x:f>COUNTIFS(Relaciones!$D$2:$D$368,E137,Relaciones!$E$2:$E$368,D137,Relaciones!$F$2:$F$368,F137)</x:f>
        <x:v>1</x:v>
      </x:c>
      <x:c r="H137" s="4"/>
    </x:row>
    <x:row r="138" ht="23" customHeight="1">
      <x:c r="A138" s="4" t="str">
        <x:v>Sevilla</x:v>
      </x:c>
      <x:c r="B138" s="4" t="str">
        <x:v>4.º Primaria</x:v>
      </x:c>
      <x:c r="C138" s="4" t="str">
        <x:v>A</x:v>
      </x:c>
      <x:c r="D138" s="13" t="str">
        <x:v>00027</x:v>
      </x:c>
      <x:c r="E138" s="13" t="str">
        <x:v>00021</x:v>
      </x:c>
      <x:c r="F138" s="4" t="str">
        <x:v>amistad</x:v>
      </x:c>
      <x:c r="G138" s="4" t="n">
        <x:f>COUNTIFS(Relaciones!$D$2:$D$368,E138,Relaciones!$E$2:$E$368,D138,Relaciones!$F$2:$F$368,F138)</x:f>
        <x:v>1</x:v>
      </x:c>
      <x:c r="H138" s="4"/>
    </x:row>
    <x:row r="139" ht="23" customHeight="1">
      <x:c r="A139" s="4" t="str">
        <x:v>Sevilla</x:v>
      </x:c>
      <x:c r="B139" s="4" t="str">
        <x:v>4.º Primaria</x:v>
      </x:c>
      <x:c r="C139" s="4" t="str">
        <x:v>A</x:v>
      </x:c>
      <x:c r="D139" s="13" t="str">
        <x:v>00027</x:v>
      </x:c>
      <x:c r="E139" s="13" t="str">
        <x:v>00025</x:v>
      </x:c>
      <x:c r="F139" s="4" t="str">
        <x:v>amistad</x:v>
      </x:c>
      <x:c r="G139" s="4" t="n">
        <x:f>COUNTIFS(Relaciones!$D$2:$D$368,E139,Relaciones!$E$2:$E$368,D139,Relaciones!$F$2:$F$368,F139)</x:f>
        <x:v>0</x:v>
      </x:c>
      <x:c r="H139" s="4"/>
    </x:row>
    <x:row r="140" ht="23" customHeight="1">
      <x:c r="A140" s="4" t="str">
        <x:v>Sevilla</x:v>
      </x:c>
      <x:c r="B140" s="4" t="str">
        <x:v>4.º Primaria</x:v>
      </x:c>
      <x:c r="C140" s="4" t="str">
        <x:v>A</x:v>
      </x:c>
      <x:c r="D140" s="13" t="str">
        <x:v>00027</x:v>
      </x:c>
      <x:c r="E140" s="13" t="str">
        <x:v>00026</x:v>
      </x:c>
      <x:c r="F140" s="4" t="str">
        <x:v>amistad</x:v>
      </x:c>
      <x:c r="G140" s="4" t="n">
        <x:f>COUNTIFS(Relaciones!$D$2:$D$368,E140,Relaciones!$E$2:$E$368,D140,Relaciones!$F$2:$F$368,F140)</x:f>
        <x:v>0</x:v>
      </x:c>
      <x:c r="H140" s="4"/>
    </x:row>
    <x:row r="141" ht="23" customHeight="1">
      <x:c r="A141" s="4" t="str">
        <x:v>Sevilla</x:v>
      </x:c>
      <x:c r="B141" s="4" t="str">
        <x:v>4.º Primaria</x:v>
      </x:c>
      <x:c r="C141" s="4" t="str">
        <x:v>A</x:v>
      </x:c>
      <x:c r="D141" s="13" t="str">
        <x:v>00027</x:v>
      </x:c>
      <x:c r="E141" s="13" t="str">
        <x:v>00028</x:v>
      </x:c>
      <x:c r="F141" s="4" t="str">
        <x:v>amistad</x:v>
      </x:c>
      <x:c r="G141" s="4" t="n">
        <x:f>COUNTIFS(Relaciones!$D$2:$D$368,E141,Relaciones!$E$2:$E$368,D141,Relaciones!$F$2:$F$368,F141)</x:f>
        <x:v>0</x:v>
      </x:c>
      <x:c r="H141" s="4"/>
    </x:row>
    <x:row r="142" ht="23" customHeight="1">
      <x:c r="A142" s="4" t="str">
        <x:v>Sevilla</x:v>
      </x:c>
      <x:c r="B142" s="4" t="str">
        <x:v>4.º Primaria</x:v>
      </x:c>
      <x:c r="C142" s="4" t="str">
        <x:v>A</x:v>
      </x:c>
      <x:c r="D142" s="13" t="str">
        <x:v>00028</x:v>
      </x:c>
      <x:c r="E142" s="13" t="str">
        <x:v>00011</x:v>
      </x:c>
      <x:c r="F142" s="4" t="str">
        <x:v>amistad</x:v>
      </x:c>
      <x:c r="G142" s="4" t="n">
        <x:f>COUNTIFS(Relaciones!$D$2:$D$368,E142,Relaciones!$E$2:$E$368,D142,Relaciones!$F$2:$F$368,F142)</x:f>
        <x:v>0</x:v>
      </x:c>
      <x:c r="H142" s="4"/>
    </x:row>
    <x:row r="143" ht="23" customHeight="1">
      <x:c r="A143" s="4" t="str">
        <x:v>Sevilla</x:v>
      </x:c>
      <x:c r="B143" s="4" t="str">
        <x:v>4.º Primaria</x:v>
      </x:c>
      <x:c r="C143" s="4" t="str">
        <x:v>A</x:v>
      </x:c>
      <x:c r="D143" s="13" t="str">
        <x:v>00028</x:v>
      </x:c>
      <x:c r="E143" s="13" t="str">
        <x:v>00021</x:v>
      </x:c>
      <x:c r="F143" s="4" t="str">
        <x:v>amistad</x:v>
      </x:c>
      <x:c r="G143" s="4" t="n">
        <x:f>COUNTIFS(Relaciones!$D$2:$D$368,E143,Relaciones!$E$2:$E$368,D143,Relaciones!$F$2:$F$368,F143)</x:f>
        <x:v>1</x:v>
      </x:c>
      <x:c r="H143" s="4"/>
    </x:row>
    <x:row r="144" ht="23" customHeight="1">
      <x:c r="A144" s="4" t="str">
        <x:v>Sevilla</x:v>
      </x:c>
      <x:c r="B144" s="4" t="str">
        <x:v>4.º Primaria</x:v>
      </x:c>
      <x:c r="C144" s="4" t="str">
        <x:v>A</x:v>
      </x:c>
      <x:c r="D144" s="13" t="str">
        <x:v>00028</x:v>
      </x:c>
      <x:c r="E144" s="13" t="str">
        <x:v>00022</x:v>
      </x:c>
      <x:c r="F144" s="4" t="str">
        <x:v>amistad</x:v>
      </x:c>
      <x:c r="G144" s="4" t="n">
        <x:f>COUNTIFS(Relaciones!$D$2:$D$368,E144,Relaciones!$E$2:$E$368,D144,Relaciones!$F$2:$F$368,F144)</x:f>
        <x:v>1</x:v>
      </x:c>
      <x:c r="H144" s="4"/>
    </x:row>
    <x:row r="145" ht="23" customHeight="1">
      <x:c r="A145" s="4" t="str">
        <x:v>Sevilla</x:v>
      </x:c>
      <x:c r="B145" s="4" t="str">
        <x:v>4.º Primaria</x:v>
      </x:c>
      <x:c r="C145" s="4" t="str">
        <x:v>A</x:v>
      </x:c>
      <x:c r="D145" s="13" t="str">
        <x:v>00028</x:v>
      </x:c>
      <x:c r="E145" s="13" t="str">
        <x:v>00026</x:v>
      </x:c>
      <x:c r="F145" s="4" t="str">
        <x:v>amistad</x:v>
      </x:c>
      <x:c r="G145" s="4" t="n">
        <x:f>COUNTIFS(Relaciones!$D$2:$D$368,E145,Relaciones!$E$2:$E$368,D145,Relaciones!$F$2:$F$368,F145)</x:f>
        <x:v>1</x:v>
      </x:c>
      <x:c r="H145" s="4"/>
    </x:row>
    <x:row r="146" ht="23" customHeight="1">
      <x:c r="A146" s="4" t="str">
        <x:v>Sevilla</x:v>
      </x:c>
      <x:c r="B146" s="4" t="str">
        <x:v>4.º Primaria</x:v>
      </x:c>
      <x:c r="C146" s="4" t="str">
        <x:v>A</x:v>
      </x:c>
      <x:c r="D146" s="13" t="str">
        <x:v>00002</x:v>
      </x:c>
      <x:c r="E146" s="13" t="str">
        <x:v>00024</x:v>
      </x:c>
      <x:c r="F146" s="4" t="str">
        <x:v>rechazo</x:v>
      </x:c>
      <x:c r="G146" s="4" t="n">
        <x:f>COUNTIFS(Relaciones!$D$2:$D$368,E146,Relaciones!$E$2:$E$368,D146,Relaciones!$F$2:$F$368,F146)</x:f>
        <x:v>0</x:v>
      </x:c>
      <x:c r="H146" s="4"/>
    </x:row>
    <x:row r="147" ht="23" customHeight="1">
      <x:c r="A147" s="4" t="str">
        <x:v>Sevilla</x:v>
      </x:c>
      <x:c r="B147" s="4" t="str">
        <x:v>4.º Primaria</x:v>
      </x:c>
      <x:c r="C147" s="4" t="str">
        <x:v>A</x:v>
      </x:c>
      <x:c r="D147" s="13" t="str">
        <x:v>00003</x:v>
      </x:c>
      <x:c r="E147" s="13" t="str">
        <x:v>00024</x:v>
      </x:c>
      <x:c r="F147" s="4" t="str">
        <x:v>rechazo</x:v>
      </x:c>
      <x:c r="G147" s="4" t="n">
        <x:f>COUNTIFS(Relaciones!$D$2:$D$368,E147,Relaciones!$E$2:$E$368,D147,Relaciones!$F$2:$F$368,F147)</x:f>
        <x:v>0</x:v>
      </x:c>
      <x:c r="H147" s="4"/>
    </x:row>
    <x:row r="148" ht="23" customHeight="1">
      <x:c r="A148" s="4" t="str">
        <x:v>Sevilla</x:v>
      </x:c>
      <x:c r="B148" s="4" t="str">
        <x:v>4.º Primaria</x:v>
      </x:c>
      <x:c r="C148" s="4" t="str">
        <x:v>A</x:v>
      </x:c>
      <x:c r="D148" s="13" t="str">
        <x:v>00004</x:v>
      </x:c>
      <x:c r="E148" s="13" t="str">
        <x:v>00024</x:v>
      </x:c>
      <x:c r="F148" s="4" t="str">
        <x:v>rechazo</x:v>
      </x:c>
      <x:c r="G148" s="4" t="n">
        <x:f>COUNTIFS(Relaciones!$D$2:$D$368,E148,Relaciones!$E$2:$E$368,D148,Relaciones!$F$2:$F$368,F148)</x:f>
        <x:v>0</x:v>
      </x:c>
      <x:c r="H148" s="4"/>
    </x:row>
    <x:row r="149" ht="23" customHeight="1">
      <x:c r="A149" s="4" t="str">
        <x:v>Sevilla</x:v>
      </x:c>
      <x:c r="B149" s="4" t="str">
        <x:v>4.º Primaria</x:v>
      </x:c>
      <x:c r="C149" s="4" t="str">
        <x:v>A</x:v>
      </x:c>
      <x:c r="D149" s="13" t="str">
        <x:v>00005</x:v>
      </x:c>
      <x:c r="E149" s="13" t="str">
        <x:v>00024</x:v>
      </x:c>
      <x:c r="F149" s="4" t="str">
        <x:v>rechazo</x:v>
      </x:c>
      <x:c r="G149" s="4" t="n">
        <x:f>COUNTIFS(Relaciones!$D$2:$D$368,E149,Relaciones!$E$2:$E$368,D149,Relaciones!$F$2:$F$368,F149)</x:f>
        <x:v>1</x:v>
      </x:c>
      <x:c r="H149" s="4"/>
    </x:row>
    <x:row r="150" ht="23" customHeight="1">
      <x:c r="A150" s="4" t="str">
        <x:v>Sevilla</x:v>
      </x:c>
      <x:c r="B150" s="4" t="str">
        <x:v>4.º Primaria</x:v>
      </x:c>
      <x:c r="C150" s="4" t="str">
        <x:v>A</x:v>
      </x:c>
      <x:c r="D150" s="13" t="str">
        <x:v>00006</x:v>
      </x:c>
      <x:c r="E150" s="13" t="str">
        <x:v>00024</x:v>
      </x:c>
      <x:c r="F150" s="4" t="str">
        <x:v>rechazo</x:v>
      </x:c>
      <x:c r="G150" s="4" t="n">
        <x:f>COUNTIFS(Relaciones!$D$2:$D$368,E150,Relaciones!$E$2:$E$368,D150,Relaciones!$F$2:$F$368,F150)</x:f>
        <x:v>0</x:v>
      </x:c>
      <x:c r="H150" s="4"/>
    </x:row>
    <x:row r="151" ht="23" customHeight="1">
      <x:c r="A151" s="4" t="str">
        <x:v>Sevilla</x:v>
      </x:c>
      <x:c r="B151" s="4" t="str">
        <x:v>4.º Primaria</x:v>
      </x:c>
      <x:c r="C151" s="4" t="str">
        <x:v>A</x:v>
      </x:c>
      <x:c r="D151" s="13" t="str">
        <x:v>00006</x:v>
      </x:c>
      <x:c r="E151" s="13" t="str">
        <x:v>00026</x:v>
      </x:c>
      <x:c r="F151" s="4" t="str">
        <x:v>rechazo</x:v>
      </x:c>
      <x:c r="G151" s="4" t="n">
        <x:f>COUNTIFS(Relaciones!$D$2:$D$368,E151,Relaciones!$E$2:$E$368,D151,Relaciones!$F$2:$F$368,F151)</x:f>
        <x:v>0</x:v>
      </x:c>
      <x:c r="H151" s="4"/>
    </x:row>
    <x:row r="152" ht="23" customHeight="1">
      <x:c r="A152" s="4" t="str">
        <x:v>Sevilla</x:v>
      </x:c>
      <x:c r="B152" s="4" t="str">
        <x:v>4.º Primaria</x:v>
      </x:c>
      <x:c r="C152" s="4" t="str">
        <x:v>A</x:v>
      </x:c>
      <x:c r="D152" s="13" t="str">
        <x:v>00007</x:v>
      </x:c>
      <x:c r="E152" s="13" t="str">
        <x:v>00024</x:v>
      </x:c>
      <x:c r="F152" s="4" t="str">
        <x:v>rechazo</x:v>
      </x:c>
      <x:c r="G152" s="4" t="n">
        <x:f>COUNTIFS(Relaciones!$D$2:$D$368,E152,Relaciones!$E$2:$E$368,D152,Relaciones!$F$2:$F$368,F152)</x:f>
        <x:v>0</x:v>
      </x:c>
      <x:c r="H152" s="4"/>
    </x:row>
    <x:row r="153" ht="23" customHeight="1">
      <x:c r="A153" s="4" t="str">
        <x:v>Sevilla</x:v>
      </x:c>
      <x:c r="B153" s="4" t="str">
        <x:v>4.º Primaria</x:v>
      </x:c>
      <x:c r="C153" s="4" t="str">
        <x:v>A</x:v>
      </x:c>
      <x:c r="D153" s="13" t="str">
        <x:v>00009</x:v>
      </x:c>
      <x:c r="E153" s="13" t="str">
        <x:v>00024</x:v>
      </x:c>
      <x:c r="F153" s="4" t="str">
        <x:v>rechazo</x:v>
      </x:c>
      <x:c r="G153" s="4" t="n">
        <x:f>COUNTIFS(Relaciones!$D$2:$D$368,E153,Relaciones!$E$2:$E$368,D153,Relaciones!$F$2:$F$368,F153)</x:f>
        <x:v>0</x:v>
      </x:c>
      <x:c r="H153" s="4"/>
    </x:row>
    <x:row r="154" ht="23" customHeight="1">
      <x:c r="A154" s="4" t="str">
        <x:v>Sevilla</x:v>
      </x:c>
      <x:c r="B154" s="4" t="str">
        <x:v>4.º Primaria</x:v>
      </x:c>
      <x:c r="C154" s="4" t="str">
        <x:v>A</x:v>
      </x:c>
      <x:c r="D154" s="13" t="str">
        <x:v>00010</x:v>
      </x:c>
      <x:c r="E154" s="13" t="str">
        <x:v>00024</x:v>
      </x:c>
      <x:c r="F154" s="4" t="str">
        <x:v>rechazo</x:v>
      </x:c>
      <x:c r="G154" s="4" t="n">
        <x:f>COUNTIFS(Relaciones!$D$2:$D$368,E154,Relaciones!$E$2:$E$368,D154,Relaciones!$F$2:$F$368,F154)</x:f>
        <x:v>0</x:v>
      </x:c>
      <x:c r="H154" s="4"/>
    </x:row>
    <x:row r="155" ht="23" customHeight="1">
      <x:c r="A155" s="4" t="str">
        <x:v>Sevilla</x:v>
      </x:c>
      <x:c r="B155" s="4" t="str">
        <x:v>4.º Primaria</x:v>
      </x:c>
      <x:c r="C155" s="4" t="str">
        <x:v>A</x:v>
      </x:c>
      <x:c r="D155" s="13" t="str">
        <x:v>00011</x:v>
      </x:c>
      <x:c r="E155" s="13" t="str">
        <x:v>00024</x:v>
      </x:c>
      <x:c r="F155" s="4" t="str">
        <x:v>rechazo</x:v>
      </x:c>
      <x:c r="G155" s="4" t="n">
        <x:f>COUNTIFS(Relaciones!$D$2:$D$368,E155,Relaciones!$E$2:$E$368,D155,Relaciones!$F$2:$F$368,F155)</x:f>
        <x:v>0</x:v>
      </x:c>
      <x:c r="H155" s="4"/>
    </x:row>
    <x:row r="156" ht="23" customHeight="1">
      <x:c r="A156" s="4" t="str">
        <x:v>Sevilla</x:v>
      </x:c>
      <x:c r="B156" s="4" t="str">
        <x:v>4.º Primaria</x:v>
      </x:c>
      <x:c r="C156" s="4" t="str">
        <x:v>A</x:v>
      </x:c>
      <x:c r="D156" s="13" t="str">
        <x:v>00011</x:v>
      </x:c>
      <x:c r="E156" s="13" t="str">
        <x:v>00026</x:v>
      </x:c>
      <x:c r="F156" s="4" t="str">
        <x:v>rechazo</x:v>
      </x:c>
      <x:c r="G156" s="4" t="n">
        <x:f>COUNTIFS(Relaciones!$D$2:$D$368,E156,Relaciones!$E$2:$E$368,D156,Relaciones!$F$2:$F$368,F156)</x:f>
        <x:v>0</x:v>
      </x:c>
      <x:c r="H156" s="4"/>
    </x:row>
    <x:row r="157" ht="23" customHeight="1">
      <x:c r="A157" s="4" t="str">
        <x:v>Sevilla</x:v>
      </x:c>
      <x:c r="B157" s="4" t="str">
        <x:v>4.º Primaria</x:v>
      </x:c>
      <x:c r="C157" s="4" t="str">
        <x:v>A</x:v>
      </x:c>
      <x:c r="D157" s="13" t="str">
        <x:v>00012</x:v>
      </x:c>
      <x:c r="E157" s="13" t="str">
        <x:v>00024</x:v>
      </x:c>
      <x:c r="F157" s="4" t="str">
        <x:v>rechazo</x:v>
      </x:c>
      <x:c r="G157" s="4" t="n">
        <x:f>COUNTIFS(Relaciones!$D$2:$D$368,E157,Relaciones!$E$2:$E$368,D157,Relaciones!$F$2:$F$368,F157)</x:f>
        <x:v>0</x:v>
      </x:c>
      <x:c r="H157" s="4"/>
    </x:row>
    <x:row r="158" ht="23" customHeight="1">
      <x:c r="A158" s="4" t="str">
        <x:v>Sevilla</x:v>
      </x:c>
      <x:c r="B158" s="4" t="str">
        <x:v>4.º Primaria</x:v>
      </x:c>
      <x:c r="C158" s="4" t="str">
        <x:v>A</x:v>
      </x:c>
      <x:c r="D158" s="13" t="str">
        <x:v>00013</x:v>
      </x:c>
      <x:c r="E158" s="13" t="str">
        <x:v>00026</x:v>
      </x:c>
      <x:c r="F158" s="4" t="str">
        <x:v>rechazo</x:v>
      </x:c>
      <x:c r="G158" s="4" t="n">
        <x:f>COUNTIFS(Relaciones!$D$2:$D$368,E158,Relaciones!$E$2:$E$368,D158,Relaciones!$F$2:$F$368,F158)</x:f>
        <x:v>0</x:v>
      </x:c>
      <x:c r="H158" s="4"/>
    </x:row>
    <x:row r="159" ht="23" customHeight="1">
      <x:c r="A159" s="4" t="str">
        <x:v>Sevilla</x:v>
      </x:c>
      <x:c r="B159" s="4" t="str">
        <x:v>4.º Primaria</x:v>
      </x:c>
      <x:c r="C159" s="4" t="str">
        <x:v>A</x:v>
      </x:c>
      <x:c r="D159" s="13" t="str">
        <x:v>00014</x:v>
      </x:c>
      <x:c r="E159" s="13" t="str">
        <x:v>00024</x:v>
      </x:c>
      <x:c r="F159" s="4" t="str">
        <x:v>rechazo</x:v>
      </x:c>
      <x:c r="G159" s="4" t="n">
        <x:f>COUNTIFS(Relaciones!$D$2:$D$368,E159,Relaciones!$E$2:$E$368,D159,Relaciones!$F$2:$F$368,F159)</x:f>
        <x:v>0</x:v>
      </x:c>
      <x:c r="H159" s="4"/>
    </x:row>
    <x:row r="160" ht="23" customHeight="1">
      <x:c r="A160" s="4" t="str">
        <x:v>Sevilla</x:v>
      </x:c>
      <x:c r="B160" s="4" t="str">
        <x:v>4.º Primaria</x:v>
      </x:c>
      <x:c r="C160" s="4" t="str">
        <x:v>A</x:v>
      </x:c>
      <x:c r="D160" s="13" t="str">
        <x:v>00016</x:v>
      </x:c>
      <x:c r="E160" s="13" t="str">
        <x:v>00024</x:v>
      </x:c>
      <x:c r="F160" s="4" t="str">
        <x:v>rechazo</x:v>
      </x:c>
      <x:c r="G160" s="4" t="n">
        <x:f>COUNTIFS(Relaciones!$D$2:$D$368,E160,Relaciones!$E$2:$E$368,D160,Relaciones!$F$2:$F$368,F160)</x:f>
        <x:v>0</x:v>
      </x:c>
      <x:c r="H160" s="4"/>
    </x:row>
    <x:row r="161" ht="23" customHeight="1">
      <x:c r="A161" s="4" t="str">
        <x:v>Sevilla</x:v>
      </x:c>
      <x:c r="B161" s="4" t="str">
        <x:v>4.º Primaria</x:v>
      </x:c>
      <x:c r="C161" s="4" t="str">
        <x:v>A</x:v>
      </x:c>
      <x:c r="D161" s="13" t="str">
        <x:v>00016</x:v>
      </x:c>
      <x:c r="E161" s="13" t="str">
        <x:v>00026</x:v>
      </x:c>
      <x:c r="F161" s="4" t="str">
        <x:v>rechazo</x:v>
      </x:c>
      <x:c r="G161" s="4" t="n">
        <x:f>COUNTIFS(Relaciones!$D$2:$D$368,E161,Relaciones!$E$2:$E$368,D161,Relaciones!$F$2:$F$368,F161)</x:f>
        <x:v>0</x:v>
      </x:c>
      <x:c r="H161" s="4"/>
    </x:row>
    <x:row r="162" ht="23" customHeight="1">
      <x:c r="A162" s="4" t="str">
        <x:v>Sevilla</x:v>
      </x:c>
      <x:c r="B162" s="4" t="str">
        <x:v>4.º Primaria</x:v>
      </x:c>
      <x:c r="C162" s="4" t="str">
        <x:v>A</x:v>
      </x:c>
      <x:c r="D162" s="13" t="str">
        <x:v>00017</x:v>
      </x:c>
      <x:c r="E162" s="13" t="str">
        <x:v>00024</x:v>
      </x:c>
      <x:c r="F162" s="4" t="str">
        <x:v>rechazo</x:v>
      </x:c>
      <x:c r="G162" s="4" t="n">
        <x:f>COUNTIFS(Relaciones!$D$2:$D$368,E162,Relaciones!$E$2:$E$368,D162,Relaciones!$F$2:$F$368,F162)</x:f>
        <x:v>0</x:v>
      </x:c>
      <x:c r="H162" s="4"/>
    </x:row>
    <x:row r="163" ht="23" customHeight="1">
      <x:c r="A163" s="4" t="str">
        <x:v>Sevilla</x:v>
      </x:c>
      <x:c r="B163" s="4" t="str">
        <x:v>4.º Primaria</x:v>
      </x:c>
      <x:c r="C163" s="4" t="str">
        <x:v>A</x:v>
      </x:c>
      <x:c r="D163" s="13" t="str">
        <x:v>00018</x:v>
      </x:c>
      <x:c r="E163" s="13" t="str">
        <x:v>00024</x:v>
      </x:c>
      <x:c r="F163" s="4" t="str">
        <x:v>rechazo</x:v>
      </x:c>
      <x:c r="G163" s="4" t="n">
        <x:f>COUNTIFS(Relaciones!$D$2:$D$368,E163,Relaciones!$E$2:$E$368,D163,Relaciones!$F$2:$F$368,F163)</x:f>
        <x:v>0</x:v>
      </x:c>
      <x:c r="H163" s="4"/>
    </x:row>
    <x:row r="164" ht="23" customHeight="1">
      <x:c r="A164" s="4" t="str">
        <x:v>Sevilla</x:v>
      </x:c>
      <x:c r="B164" s="4" t="str">
        <x:v>4.º Primaria</x:v>
      </x:c>
      <x:c r="C164" s="4" t="str">
        <x:v>A</x:v>
      </x:c>
      <x:c r="D164" s="13" t="str">
        <x:v>00019</x:v>
      </x:c>
      <x:c r="E164" s="13" t="str">
        <x:v>00024</x:v>
      </x:c>
      <x:c r="F164" s="4" t="str">
        <x:v>rechazo</x:v>
      </x:c>
      <x:c r="G164" s="4" t="n">
        <x:f>COUNTIFS(Relaciones!$D$2:$D$368,E164,Relaciones!$E$2:$E$368,D164,Relaciones!$F$2:$F$368,F164)</x:f>
        <x:v>0</x:v>
      </x:c>
      <x:c r="H164" s="4"/>
    </x:row>
    <x:row r="165" ht="23" customHeight="1">
      <x:c r="A165" s="4" t="str">
        <x:v>Sevilla</x:v>
      </x:c>
      <x:c r="B165" s="4" t="str">
        <x:v>4.º Primaria</x:v>
      </x:c>
      <x:c r="C165" s="4" t="str">
        <x:v>A</x:v>
      </x:c>
      <x:c r="D165" s="13" t="str">
        <x:v>00020</x:v>
      </x:c>
      <x:c r="E165" s="13" t="str">
        <x:v>00024</x:v>
      </x:c>
      <x:c r="F165" s="4" t="str">
        <x:v>rechazo</x:v>
      </x:c>
      <x:c r="G165" s="4" t="n">
        <x:f>COUNTIFS(Relaciones!$D$2:$D$368,E165,Relaciones!$E$2:$E$368,D165,Relaciones!$F$2:$F$368,F165)</x:f>
        <x:v>0</x:v>
      </x:c>
      <x:c r="H165" s="4"/>
    </x:row>
    <x:row r="166" ht="23" customHeight="1">
      <x:c r="A166" s="4" t="str">
        <x:v>Sevilla</x:v>
      </x:c>
      <x:c r="B166" s="4" t="str">
        <x:v>4.º Primaria</x:v>
      </x:c>
      <x:c r="C166" s="4" t="str">
        <x:v>A</x:v>
      </x:c>
      <x:c r="D166" s="13" t="str">
        <x:v>00021</x:v>
      </x:c>
      <x:c r="E166" s="13" t="str">
        <x:v>00002</x:v>
      </x:c>
      <x:c r="F166" s="4" t="str">
        <x:v>rechazo</x:v>
      </x:c>
      <x:c r="G166" s="4" t="n">
        <x:f>COUNTIFS(Relaciones!$D$2:$D$368,E166,Relaciones!$E$2:$E$368,D166,Relaciones!$F$2:$F$368,F166)</x:f>
        <x:v>0</x:v>
      </x:c>
      <x:c r="H166" s="4"/>
    </x:row>
    <x:row r="167" ht="23" customHeight="1">
      <x:c r="A167" s="4" t="str">
        <x:v>Sevilla</x:v>
      </x:c>
      <x:c r="B167" s="4" t="str">
        <x:v>4.º Primaria</x:v>
      </x:c>
      <x:c r="C167" s="4" t="str">
        <x:v>A</x:v>
      </x:c>
      <x:c r="D167" s="13" t="str">
        <x:v>00021</x:v>
      </x:c>
      <x:c r="E167" s="13" t="str">
        <x:v>00007</x:v>
      </x:c>
      <x:c r="F167" s="4" t="str">
        <x:v>rechazo</x:v>
      </x:c>
      <x:c r="G167" s="4" t="n">
        <x:f>COUNTIFS(Relaciones!$D$2:$D$368,E167,Relaciones!$E$2:$E$368,D167,Relaciones!$F$2:$F$368,F167)</x:f>
        <x:v>0</x:v>
      </x:c>
      <x:c r="H167" s="4"/>
    </x:row>
    <x:row r="168" ht="23" customHeight="1">
      <x:c r="A168" s="4" t="str">
        <x:v>Sevilla</x:v>
      </x:c>
      <x:c r="B168" s="4" t="str">
        <x:v>4.º Primaria</x:v>
      </x:c>
      <x:c r="C168" s="4" t="str">
        <x:v>A</x:v>
      </x:c>
      <x:c r="D168" s="13" t="str">
        <x:v>00023</x:v>
      </x:c>
      <x:c r="E168" s="13" t="str">
        <x:v>00026</x:v>
      </x:c>
      <x:c r="F168" s="4" t="str">
        <x:v>rechazo</x:v>
      </x:c>
      <x:c r="G168" s="4" t="n">
        <x:f>COUNTIFS(Relaciones!$D$2:$D$368,E168,Relaciones!$E$2:$E$368,D168,Relaciones!$F$2:$F$368,F168)</x:f>
        <x:v>0</x:v>
      </x:c>
      <x:c r="H168" s="4"/>
    </x:row>
    <x:row r="169" ht="23" customHeight="1">
      <x:c r="A169" s="4" t="str">
        <x:v>Sevilla</x:v>
      </x:c>
      <x:c r="B169" s="4" t="str">
        <x:v>4.º Primaria</x:v>
      </x:c>
      <x:c r="C169" s="4" t="str">
        <x:v>A</x:v>
      </x:c>
      <x:c r="D169" s="13" t="str">
        <x:v>00024</x:v>
      </x:c>
      <x:c r="E169" s="13" t="str">
        <x:v>00005</x:v>
      </x:c>
      <x:c r="F169" s="4" t="str">
        <x:v>rechazo</x:v>
      </x:c>
      <x:c r="G169" s="4" t="n">
        <x:f>COUNTIFS(Relaciones!$D$2:$D$368,E169,Relaciones!$E$2:$E$368,D169,Relaciones!$F$2:$F$368,F169)</x:f>
        <x:v>1</x:v>
      </x:c>
      <x:c r="H169" s="4"/>
    </x:row>
    <x:row r="170" ht="23" customHeight="1">
      <x:c r="A170" s="4" t="str">
        <x:v>Sevilla</x:v>
      </x:c>
      <x:c r="B170" s="4" t="str">
        <x:v>4.º Primaria</x:v>
      </x:c>
      <x:c r="C170" s="4" t="str">
        <x:v>A</x:v>
      </x:c>
      <x:c r="D170" s="13" t="str">
        <x:v>00025</x:v>
      </x:c>
      <x:c r="E170" s="13" t="str">
        <x:v>00006</x:v>
      </x:c>
      <x:c r="F170" s="4" t="str">
        <x:v>rechazo</x:v>
      </x:c>
      <x:c r="G170" s="4" t="n">
        <x:f>COUNTIFS(Relaciones!$D$2:$D$368,E170,Relaciones!$E$2:$E$368,D170,Relaciones!$F$2:$F$368,F170)</x:f>
        <x:v>0</x:v>
      </x:c>
      <x:c r="H170" s="4"/>
    </x:row>
    <x:row r="171" ht="23" customHeight="1">
      <x:c r="A171" s="4" t="str">
        <x:v>Sevilla</x:v>
      </x:c>
      <x:c r="B171" s="4" t="str">
        <x:v>4.º Primaria</x:v>
      </x:c>
      <x:c r="C171" s="4" t="str">
        <x:v>A</x:v>
      </x:c>
      <x:c r="D171" s="13" t="str">
        <x:v>00026</x:v>
      </x:c>
      <x:c r="E171" s="13" t="str">
        <x:v>00007</x:v>
      </x:c>
      <x:c r="F171" s="4" t="str">
        <x:v>rechazo</x:v>
      </x:c>
      <x:c r="G171" s="4" t="n">
        <x:f>COUNTIFS(Relaciones!$D$2:$D$368,E171,Relaciones!$E$2:$E$368,D171,Relaciones!$F$2:$F$368,F171)</x:f>
        <x:v>0</x:v>
      </x:c>
      <x:c r="H171" s="4"/>
    </x:row>
    <x:row r="172" ht="23" customHeight="1">
      <x:c r="A172" s="4" t="str">
        <x:v>Sevilla</x:v>
      </x:c>
      <x:c r="B172" s="4" t="str">
        <x:v>4.º Primaria</x:v>
      </x:c>
      <x:c r="C172" s="4" t="str">
        <x:v>A</x:v>
      </x:c>
      <x:c r="D172" s="13" t="str">
        <x:v>00026</x:v>
      </x:c>
      <x:c r="E172" s="13" t="str">
        <x:v>00012</x:v>
      </x:c>
      <x:c r="F172" s="4" t="str">
        <x:v>rechazo</x:v>
      </x:c>
      <x:c r="G172" s="4" t="n">
        <x:f>COUNTIFS(Relaciones!$D$2:$D$368,E172,Relaciones!$E$2:$E$368,D172,Relaciones!$F$2:$F$368,F172)</x:f>
        <x:v>0</x:v>
      </x:c>
      <x:c r="H172" s="4"/>
    </x:row>
    <x:row r="173" ht="23" customHeight="1">
      <x:c r="A173" s="4" t="str">
        <x:v>Sevilla</x:v>
      </x:c>
      <x:c r="B173" s="4" t="str">
        <x:v>4.º Primaria</x:v>
      </x:c>
      <x:c r="C173" s="4" t="str">
        <x:v>A</x:v>
      </x:c>
      <x:c r="D173" s="13" t="str">
        <x:v>00027</x:v>
      </x:c>
      <x:c r="E173" s="13" t="str">
        <x:v>00008</x:v>
      </x:c>
      <x:c r="F173" s="4" t="str">
        <x:v>rechazo</x:v>
      </x:c>
      <x:c r="G173" s="4" t="n">
        <x:f>COUNTIFS(Relaciones!$D$2:$D$368,E173,Relaciones!$E$2:$E$368,D173,Relaciones!$F$2:$F$368,F173)</x:f>
        <x:v>0</x:v>
      </x:c>
      <x:c r="H173" s="4"/>
    </x:row>
    <x:row r="174" ht="23" customHeight="1">
      <x:c r="A174" s="4" t="str">
        <x:v>Sevilla</x:v>
      </x:c>
      <x:c r="B174" s="4" t="str">
        <x:v>4.º Primaria</x:v>
      </x:c>
      <x:c r="C174" s="4" t="str">
        <x:v>A</x:v>
      </x:c>
      <x:c r="D174" s="13" t="str">
        <x:v>00028</x:v>
      </x:c>
      <x:c r="E174" s="13" t="str">
        <x:v>00024</x:v>
      </x:c>
      <x:c r="F174" s="4" t="str">
        <x:v>rechazo</x:v>
      </x:c>
      <x:c r="G174" s="4" t="n">
        <x:f>COUNTIFS(Relaciones!$D$2:$D$368,E174,Relaciones!$E$2:$E$368,D174,Relaciones!$F$2:$F$368,F174)</x:f>
        <x:v>0</x:v>
      </x:c>
      <x:c r="H174" s="4"/>
    </x:row>
    <x:row r="175" ht="23" customHeight="1">
      <x:c r="A175" s="4" t="str">
        <x:v>Sevilla</x:v>
      </x:c>
      <x:c r="B175" s="4" t="str">
        <x:v>4.º Primaria</x:v>
      </x:c>
      <x:c r="C175" s="4" t="str">
        <x:v>A</x:v>
      </x:c>
      <x:c r="D175" s="13" t="str">
        <x:v>00001</x:v>
      </x:c>
      <x:c r="E175" s="13" t="str">
        <x:v>00011</x:v>
      </x:c>
      <x:c r="F175" s="4" t="str">
        <x:v>mediacion</x:v>
      </x:c>
      <x:c r="G175" s="4"/>
      <x:c r="H175" s="4"/>
    </x:row>
    <x:row r="176" ht="23" customHeight="1">
      <x:c r="A176" s="4" t="str">
        <x:v>Sevilla</x:v>
      </x:c>
      <x:c r="B176" s="4" t="str">
        <x:v>4.º Primaria</x:v>
      </x:c>
      <x:c r="C176" s="4" t="str">
        <x:v>A</x:v>
      </x:c>
      <x:c r="D176" s="13" t="str">
        <x:v>00002</x:v>
      </x:c>
      <x:c r="E176" s="13" t="str">
        <x:v>00001</x:v>
      </x:c>
      <x:c r="F176" s="4" t="str">
        <x:v>mediacion</x:v>
      </x:c>
      <x:c r="G176" s="4"/>
      <x:c r="H176" s="4"/>
    </x:row>
    <x:row r="177" ht="23" customHeight="1">
      <x:c r="A177" s="4" t="str">
        <x:v>Sevilla</x:v>
      </x:c>
      <x:c r="B177" s="4" t="str">
        <x:v>4.º Primaria</x:v>
      </x:c>
      <x:c r="C177" s="4" t="str">
        <x:v>A</x:v>
      </x:c>
      <x:c r="D177" s="13" t="str">
        <x:v>00003</x:v>
      </x:c>
      <x:c r="E177" s="13" t="str">
        <x:v>00001</x:v>
      </x:c>
      <x:c r="F177" s="4" t="str">
        <x:v>mediacion</x:v>
      </x:c>
      <x:c r="G177" s="4"/>
      <x:c r="H177" s="4"/>
    </x:row>
    <x:row r="178" ht="23" customHeight="1">
      <x:c r="A178" s="4" t="str">
        <x:v>Sevilla</x:v>
      </x:c>
      <x:c r="B178" s="4" t="str">
        <x:v>4.º Primaria</x:v>
      </x:c>
      <x:c r="C178" s="4" t="str">
        <x:v>A</x:v>
      </x:c>
      <x:c r="D178" s="13" t="str">
        <x:v>00005</x:v>
      </x:c>
      <x:c r="E178" s="13" t="str">
        <x:v>00001</x:v>
      </x:c>
      <x:c r="F178" s="4" t="str">
        <x:v>mediacion</x:v>
      </x:c>
      <x:c r="G178" s="4"/>
      <x:c r="H178" s="4"/>
    </x:row>
    <x:row r="179" ht="23" customHeight="1">
      <x:c r="A179" s="4" t="str">
        <x:v>Sevilla</x:v>
      </x:c>
      <x:c r="B179" s="4" t="str">
        <x:v>4.º Primaria</x:v>
      </x:c>
      <x:c r="C179" s="4" t="str">
        <x:v>A</x:v>
      </x:c>
      <x:c r="D179" s="13" t="str">
        <x:v>00006</x:v>
      </x:c>
      <x:c r="E179" s="13" t="str">
        <x:v>00001</x:v>
      </x:c>
      <x:c r="F179" s="4" t="str">
        <x:v>mediacion</x:v>
      </x:c>
      <x:c r="G179" s="4"/>
      <x:c r="H179" s="4"/>
    </x:row>
    <x:row r="180" ht="23" customHeight="1">
      <x:c r="A180" s="4" t="str">
        <x:v>Sevilla</x:v>
      </x:c>
      <x:c r="B180" s="4" t="str">
        <x:v>4.º Primaria</x:v>
      </x:c>
      <x:c r="C180" s="4" t="str">
        <x:v>A</x:v>
      </x:c>
      <x:c r="D180" s="13" t="str">
        <x:v>00008</x:v>
      </x:c>
      <x:c r="E180" s="13" t="str">
        <x:v>00001</x:v>
      </x:c>
      <x:c r="F180" s="4" t="str">
        <x:v>mediacion</x:v>
      </x:c>
      <x:c r="G180" s="4"/>
      <x:c r="H180" s="4"/>
    </x:row>
    <x:row r="181" ht="23" customHeight="1">
      <x:c r="A181" s="4" t="str">
        <x:v>Sevilla</x:v>
      </x:c>
      <x:c r="B181" s="4" t="str">
        <x:v>4.º Primaria</x:v>
      </x:c>
      <x:c r="C181" s="4" t="str">
        <x:v>A</x:v>
      </x:c>
      <x:c r="D181" s="13" t="str">
        <x:v>00008</x:v>
      </x:c>
      <x:c r="E181" s="13" t="str">
        <x:v>00011</x:v>
      </x:c>
      <x:c r="F181" s="4" t="str">
        <x:v>mediacion</x:v>
      </x:c>
      <x:c r="G181" s="4"/>
      <x:c r="H181" s="4"/>
    </x:row>
    <x:row r="182" ht="23" customHeight="1">
      <x:c r="A182" s="4" t="str">
        <x:v>Sevilla</x:v>
      </x:c>
      <x:c r="B182" s="4" t="str">
        <x:v>4.º Primaria</x:v>
      </x:c>
      <x:c r="C182" s="4" t="str">
        <x:v>A</x:v>
      </x:c>
      <x:c r="D182" s="13" t="str">
        <x:v>00009</x:v>
      </x:c>
      <x:c r="E182" s="13" t="str">
        <x:v>00001</x:v>
      </x:c>
      <x:c r="F182" s="4" t="str">
        <x:v>mediacion</x:v>
      </x:c>
      <x:c r="G182" s="4"/>
      <x:c r="H182" s="4"/>
    </x:row>
    <x:row r="183" ht="23" customHeight="1">
      <x:c r="A183" s="4" t="str">
        <x:v>Sevilla</x:v>
      </x:c>
      <x:c r="B183" s="4" t="str">
        <x:v>4.º Primaria</x:v>
      </x:c>
      <x:c r="C183" s="4" t="str">
        <x:v>A</x:v>
      </x:c>
      <x:c r="D183" s="13" t="str">
        <x:v>00012</x:v>
      </x:c>
      <x:c r="E183" s="13" t="str">
        <x:v>00011</x:v>
      </x:c>
      <x:c r="F183" s="4" t="str">
        <x:v>mediacion</x:v>
      </x:c>
      <x:c r="G183" s="4"/>
      <x:c r="H183" s="4"/>
    </x:row>
    <x:row r="184" ht="23" customHeight="1">
      <x:c r="A184" s="4" t="str">
        <x:v>Sevilla</x:v>
      </x:c>
      <x:c r="B184" s="4" t="str">
        <x:v>4.º Primaria</x:v>
      </x:c>
      <x:c r="C184" s="4" t="str">
        <x:v>A</x:v>
      </x:c>
      <x:c r="D184" s="13" t="str">
        <x:v>00014</x:v>
      </x:c>
      <x:c r="E184" s="13" t="str">
        <x:v>00011</x:v>
      </x:c>
      <x:c r="F184" s="4" t="str">
        <x:v>mediacion</x:v>
      </x:c>
      <x:c r="G184" s="4"/>
      <x:c r="H184" s="4"/>
    </x:row>
    <x:row r="185" ht="23" customHeight="1">
      <x:c r="A185" s="4" t="str">
        <x:v>Sevilla</x:v>
      </x:c>
      <x:c r="B185" s="4" t="str">
        <x:v>4.º Primaria</x:v>
      </x:c>
      <x:c r="C185" s="4" t="str">
        <x:v>A</x:v>
      </x:c>
      <x:c r="D185" s="13" t="str">
        <x:v>00015</x:v>
      </x:c>
      <x:c r="E185" s="13" t="str">
        <x:v>00011</x:v>
      </x:c>
      <x:c r="F185" s="4" t="str">
        <x:v>mediacion</x:v>
      </x:c>
      <x:c r="G185" s="4"/>
      <x:c r="H185" s="4"/>
    </x:row>
    <x:row r="186" ht="23" customHeight="1">
      <x:c r="A186" s="4" t="str">
        <x:v>Sevilla</x:v>
      </x:c>
      <x:c r="B186" s="4" t="str">
        <x:v>4.º Primaria</x:v>
      </x:c>
      <x:c r="C186" s="4" t="str">
        <x:v>A</x:v>
      </x:c>
      <x:c r="D186" s="13" t="str">
        <x:v>00015</x:v>
      </x:c>
      <x:c r="E186" s="13" t="str">
        <x:v>00021</x:v>
      </x:c>
      <x:c r="F186" s="4" t="str">
        <x:v>mediacion</x:v>
      </x:c>
      <x:c r="G186" s="4"/>
      <x:c r="H186" s="4"/>
    </x:row>
    <x:row r="187" ht="23" customHeight="1">
      <x:c r="A187" s="4" t="str">
        <x:v>Sevilla</x:v>
      </x:c>
      <x:c r="B187" s="4" t="str">
        <x:v>4.º Primaria</x:v>
      </x:c>
      <x:c r="C187" s="4" t="str">
        <x:v>A</x:v>
      </x:c>
      <x:c r="D187" s="13" t="str">
        <x:v>00017</x:v>
      </x:c>
      <x:c r="E187" s="13" t="str">
        <x:v>00011</x:v>
      </x:c>
      <x:c r="F187" s="4" t="str">
        <x:v>mediacion</x:v>
      </x:c>
      <x:c r="G187" s="4"/>
      <x:c r="H187" s="4"/>
    </x:row>
    <x:row r="188" ht="23" customHeight="1">
      <x:c r="A188" s="4" t="str">
        <x:v>Sevilla</x:v>
      </x:c>
      <x:c r="B188" s="4" t="str">
        <x:v>4.º Primaria</x:v>
      </x:c>
      <x:c r="C188" s="4" t="str">
        <x:v>A</x:v>
      </x:c>
      <x:c r="D188" s="13" t="str">
        <x:v>00018</x:v>
      </x:c>
      <x:c r="E188" s="13" t="str">
        <x:v>00011</x:v>
      </x:c>
      <x:c r="F188" s="4" t="str">
        <x:v>mediacion</x:v>
      </x:c>
      <x:c r="G188" s="4"/>
      <x:c r="H188" s="4"/>
    </x:row>
    <x:row r="189" ht="23" customHeight="1">
      <x:c r="A189" s="4" t="str">
        <x:v>Sevilla</x:v>
      </x:c>
      <x:c r="B189" s="4" t="str">
        <x:v>4.º Primaria</x:v>
      </x:c>
      <x:c r="C189" s="4" t="str">
        <x:v>A</x:v>
      </x:c>
      <x:c r="D189" s="13" t="str">
        <x:v>00020</x:v>
      </x:c>
      <x:c r="E189" s="13" t="str">
        <x:v>00011</x:v>
      </x:c>
      <x:c r="F189" s="4" t="str">
        <x:v>mediacion</x:v>
      </x:c>
      <x:c r="G189" s="4"/>
      <x:c r="H189" s="4"/>
    </x:row>
    <x:row r="190" ht="23" customHeight="1">
      <x:c r="A190" s="4" t="str">
        <x:v>Sevilla</x:v>
      </x:c>
      <x:c r="B190" s="4" t="str">
        <x:v>4.º Primaria</x:v>
      </x:c>
      <x:c r="C190" s="4" t="str">
        <x:v>A</x:v>
      </x:c>
      <x:c r="D190" s="13" t="str">
        <x:v>00022</x:v>
      </x:c>
      <x:c r="E190" s="13" t="str">
        <x:v>00001</x:v>
      </x:c>
      <x:c r="F190" s="4" t="str">
        <x:v>mediacion</x:v>
      </x:c>
      <x:c r="G190" s="4"/>
      <x:c r="H190" s="4"/>
    </x:row>
    <x:row r="191" ht="23" customHeight="1">
      <x:c r="A191" s="4" t="str">
        <x:v>Sevilla</x:v>
      </x:c>
      <x:c r="B191" s="4" t="str">
        <x:v>4.º Primaria</x:v>
      </x:c>
      <x:c r="C191" s="4" t="str">
        <x:v>A</x:v>
      </x:c>
      <x:c r="D191" s="13" t="str">
        <x:v>00023</x:v>
      </x:c>
      <x:c r="E191" s="13" t="str">
        <x:v>00021</x:v>
      </x:c>
      <x:c r="F191" s="4" t="str">
        <x:v>mediacion</x:v>
      </x:c>
      <x:c r="G191" s="4"/>
      <x:c r="H191" s="4"/>
    </x:row>
    <x:row r="192" ht="23" customHeight="1">
      <x:c r="A192" s="4" t="str">
        <x:v>Sevilla</x:v>
      </x:c>
      <x:c r="B192" s="4" t="str">
        <x:v>4.º Primaria</x:v>
      </x:c>
      <x:c r="C192" s="4" t="str">
        <x:v>A</x:v>
      </x:c>
      <x:c r="D192" s="13" t="str">
        <x:v>00024</x:v>
      </x:c>
      <x:c r="E192" s="13" t="str">
        <x:v>00021</x:v>
      </x:c>
      <x:c r="F192" s="4" t="str">
        <x:v>mediacion</x:v>
      </x:c>
      <x:c r="G192" s="4"/>
      <x:c r="H192" s="4"/>
    </x:row>
    <x:row r="193" ht="23" customHeight="1">
      <x:c r="A193" s="4" t="str">
        <x:v>Sevilla</x:v>
      </x:c>
      <x:c r="B193" s="4" t="str">
        <x:v>4.º Primaria</x:v>
      </x:c>
      <x:c r="C193" s="4" t="str">
        <x:v>A</x:v>
      </x:c>
      <x:c r="D193" s="13" t="str">
        <x:v>00026</x:v>
      </x:c>
      <x:c r="E193" s="13" t="str">
        <x:v>00021</x:v>
      </x:c>
      <x:c r="F193" s="4" t="str">
        <x:v>mediacion</x:v>
      </x:c>
      <x:c r="G193" s="4"/>
      <x:c r="H193" s="4"/>
    </x:row>
    <x:row r="194" ht="23" customHeight="1">
      <x:c r="A194" s="4" t="str">
        <x:v>Sevilla</x:v>
      </x:c>
      <x:c r="B194" s="4" t="str">
        <x:v>4.º Primaria</x:v>
      </x:c>
      <x:c r="C194" s="4" t="str">
        <x:v>A</x:v>
      </x:c>
      <x:c r="D194" s="13" t="str">
        <x:v>00027</x:v>
      </x:c>
      <x:c r="E194" s="13" t="str">
        <x:v>00021</x:v>
      </x:c>
      <x:c r="F194" s="4" t="str">
        <x:v>mediacion</x:v>
      </x:c>
      <x:c r="G194" s="4"/>
      <x:c r="H194" s="4"/>
    </x:row>
    <x:row r="195" ht="23" customHeight="1">
      <x:c r="A195" s="4" t="str">
        <x:v>Sevilla</x:v>
      </x:c>
      <x:c r="B195" s="4" t="str">
        <x:v>4.º Primaria</x:v>
      </x:c>
      <x:c r="C195" s="4" t="str">
        <x:v>A</x:v>
      </x:c>
      <x:c r="D195" s="13" t="str">
        <x:v>00002</x:v>
      </x:c>
      <x:c r="E195" s="13" t="str">
        <x:v>00026</x:v>
      </x:c>
      <x:c r="F195" s="4" t="str">
        <x:v>mediacion_negativa</x:v>
      </x:c>
      <x:c r="G195" s="4"/>
      <x:c r="H195" s="4"/>
    </x:row>
    <x:row r="196" ht="23" customHeight="1">
      <x:c r="A196" s="4" t="str">
        <x:v>Sevilla</x:v>
      </x:c>
      <x:c r="B196" s="4" t="str">
        <x:v>4.º Primaria</x:v>
      </x:c>
      <x:c r="C196" s="4" t="str">
        <x:v>A</x:v>
      </x:c>
      <x:c r="D196" s="13" t="str">
        <x:v>00003</x:v>
      </x:c>
      <x:c r="E196" s="13" t="str">
        <x:v>00024</x:v>
      </x:c>
      <x:c r="F196" s="4" t="str">
        <x:v>mediacion_negativa</x:v>
      </x:c>
      <x:c r="G196" s="4"/>
      <x:c r="H196" s="4"/>
    </x:row>
    <x:row r="197" ht="23" customHeight="1">
      <x:c r="A197" s="4" t="str">
        <x:v>Sevilla</x:v>
      </x:c>
      <x:c r="B197" s="4" t="str">
        <x:v>4.º Primaria</x:v>
      </x:c>
      <x:c r="C197" s="4" t="str">
        <x:v>A</x:v>
      </x:c>
      <x:c r="D197" s="13" t="str">
        <x:v>00004</x:v>
      </x:c>
      <x:c r="E197" s="13" t="str">
        <x:v>00026</x:v>
      </x:c>
      <x:c r="F197" s="4" t="str">
        <x:v>mediacion_negativa</x:v>
      </x:c>
      <x:c r="G197" s="4"/>
      <x:c r="H197" s="4"/>
    </x:row>
    <x:row r="198" ht="23" customHeight="1">
      <x:c r="A198" s="4" t="str">
        <x:v>Sevilla</x:v>
      </x:c>
      <x:c r="B198" s="4" t="str">
        <x:v>4.º Primaria</x:v>
      </x:c>
      <x:c r="C198" s="4" t="str">
        <x:v>A</x:v>
      </x:c>
      <x:c r="D198" s="13" t="str">
        <x:v>00006</x:v>
      </x:c>
      <x:c r="E198" s="13" t="str">
        <x:v>00026</x:v>
      </x:c>
      <x:c r="F198" s="4" t="str">
        <x:v>mediacion_negativa</x:v>
      </x:c>
      <x:c r="G198" s="4"/>
      <x:c r="H198" s="4"/>
    </x:row>
    <x:row r="199" ht="23" customHeight="1">
      <x:c r="A199" s="4" t="str">
        <x:v>Sevilla</x:v>
      </x:c>
      <x:c r="B199" s="4" t="str">
        <x:v>4.º Primaria</x:v>
      </x:c>
      <x:c r="C199" s="4" t="str">
        <x:v>A</x:v>
      </x:c>
      <x:c r="D199" s="13" t="str">
        <x:v>00007</x:v>
      </x:c>
      <x:c r="E199" s="13" t="str">
        <x:v>00024</x:v>
      </x:c>
      <x:c r="F199" s="4" t="str">
        <x:v>mediacion_negativa</x:v>
      </x:c>
      <x:c r="G199" s="4"/>
      <x:c r="H199" s="4"/>
    </x:row>
    <x:row r="200" ht="23" customHeight="1">
      <x:c r="A200" s="4" t="str">
        <x:v>Sevilla</x:v>
      </x:c>
      <x:c r="B200" s="4" t="str">
        <x:v>4.º Primaria</x:v>
      </x:c>
      <x:c r="C200" s="4" t="str">
        <x:v>A</x:v>
      </x:c>
      <x:c r="D200" s="13" t="str">
        <x:v>00008</x:v>
      </x:c>
      <x:c r="E200" s="13" t="str">
        <x:v>00026</x:v>
      </x:c>
      <x:c r="F200" s="4" t="str">
        <x:v>mediacion_negativa</x:v>
      </x:c>
      <x:c r="G200" s="4"/>
      <x:c r="H200" s="4"/>
    </x:row>
    <x:row r="201" ht="23" customHeight="1">
      <x:c r="A201" s="4" t="str">
        <x:v>Sevilla</x:v>
      </x:c>
      <x:c r="B201" s="4" t="str">
        <x:v>4.º Primaria</x:v>
      </x:c>
      <x:c r="C201" s="4" t="str">
        <x:v>A</x:v>
      </x:c>
      <x:c r="D201" s="13" t="str">
        <x:v>00010</x:v>
      </x:c>
      <x:c r="E201" s="13" t="str">
        <x:v>00026</x:v>
      </x:c>
      <x:c r="F201" s="4" t="str">
        <x:v>mediacion_negativa</x:v>
      </x:c>
      <x:c r="G201" s="4"/>
      <x:c r="H201" s="4"/>
    </x:row>
    <x:row r="202" ht="23" customHeight="1">
      <x:c r="A202" s="4" t="str">
        <x:v>Sevilla</x:v>
      </x:c>
      <x:c r="B202" s="4" t="str">
        <x:v>4.º Primaria</x:v>
      </x:c>
      <x:c r="C202" s="4" t="str">
        <x:v>A</x:v>
      </x:c>
      <x:c r="D202" s="13" t="str">
        <x:v>00011</x:v>
      </x:c>
      <x:c r="E202" s="13" t="str">
        <x:v>00024</x:v>
      </x:c>
      <x:c r="F202" s="4" t="str">
        <x:v>mediacion_negativa</x:v>
      </x:c>
      <x:c r="G202" s="4"/>
      <x:c r="H202" s="4"/>
    </x:row>
    <x:row r="203" ht="23" customHeight="1">
      <x:c r="A203" s="4" t="str">
        <x:v>Sevilla</x:v>
      </x:c>
      <x:c r="B203" s="4" t="str">
        <x:v>4.º Primaria</x:v>
      </x:c>
      <x:c r="C203" s="4" t="str">
        <x:v>A</x:v>
      </x:c>
      <x:c r="D203" s="13" t="str">
        <x:v>00012</x:v>
      </x:c>
      <x:c r="E203" s="13" t="str">
        <x:v>00026</x:v>
      </x:c>
      <x:c r="F203" s="4" t="str">
        <x:v>mediacion_negativa</x:v>
      </x:c>
      <x:c r="G203" s="4"/>
      <x:c r="H203" s="4"/>
    </x:row>
    <x:row r="204" ht="23" customHeight="1">
      <x:c r="A204" s="4" t="str">
        <x:v>Sevilla</x:v>
      </x:c>
      <x:c r="B204" s="4" t="str">
        <x:v>4.º Primaria</x:v>
      </x:c>
      <x:c r="C204" s="4" t="str">
        <x:v>A</x:v>
      </x:c>
      <x:c r="D204" s="13" t="str">
        <x:v>00014</x:v>
      </x:c>
      <x:c r="E204" s="13" t="str">
        <x:v>00026</x:v>
      </x:c>
      <x:c r="F204" s="4" t="str">
        <x:v>mediacion_negativa</x:v>
      </x:c>
      <x:c r="G204" s="4"/>
      <x:c r="H204" s="4"/>
    </x:row>
    <x:row r="205" ht="23" customHeight="1">
      <x:c r="A205" s="4" t="str">
        <x:v>Sevilla</x:v>
      </x:c>
      <x:c r="B205" s="4" t="str">
        <x:v>4.º Primaria</x:v>
      </x:c>
      <x:c r="C205" s="4" t="str">
        <x:v>A</x:v>
      </x:c>
      <x:c r="D205" s="13" t="str">
        <x:v>00015</x:v>
      </x:c>
      <x:c r="E205" s="13" t="str">
        <x:v>00024</x:v>
      </x:c>
      <x:c r="F205" s="4" t="str">
        <x:v>mediacion_negativa</x:v>
      </x:c>
      <x:c r="G205" s="4"/>
      <x:c r="H205" s="4"/>
    </x:row>
    <x:row r="206" ht="23" customHeight="1">
      <x:c r="A206" s="4" t="str">
        <x:v>Sevilla</x:v>
      </x:c>
      <x:c r="B206" s="4" t="str">
        <x:v>4.º Primaria</x:v>
      </x:c>
      <x:c r="C206" s="4" t="str">
        <x:v>A</x:v>
      </x:c>
      <x:c r="D206" s="13" t="str">
        <x:v>00016</x:v>
      </x:c>
      <x:c r="E206" s="13" t="str">
        <x:v>00026</x:v>
      </x:c>
      <x:c r="F206" s="4" t="str">
        <x:v>mediacion_negativa</x:v>
      </x:c>
      <x:c r="G206" s="4"/>
      <x:c r="H206" s="4"/>
    </x:row>
    <x:row r="207" ht="23" customHeight="1">
      <x:c r="A207" s="4" t="str">
        <x:v>Sevilla</x:v>
      </x:c>
      <x:c r="B207" s="4" t="str">
        <x:v>4.º Primaria</x:v>
      </x:c>
      <x:c r="C207" s="4" t="str">
        <x:v>A</x:v>
      </x:c>
      <x:c r="D207" s="13" t="str">
        <x:v>00018</x:v>
      </x:c>
      <x:c r="E207" s="13" t="str">
        <x:v>00026</x:v>
      </x:c>
      <x:c r="F207" s="4" t="str">
        <x:v>mediacion_negativa</x:v>
      </x:c>
      <x:c r="G207" s="4"/>
      <x:c r="H207" s="4"/>
    </x:row>
    <x:row r="208" ht="23" customHeight="1">
      <x:c r="A208" s="4" t="str">
        <x:v>Sevilla</x:v>
      </x:c>
      <x:c r="B208" s="4" t="str">
        <x:v>4.º Primaria</x:v>
      </x:c>
      <x:c r="C208" s="4" t="str">
        <x:v>A</x:v>
      </x:c>
      <x:c r="D208" s="13" t="str">
        <x:v>00019</x:v>
      </x:c>
      <x:c r="E208" s="13" t="str">
        <x:v>00024</x:v>
      </x:c>
      <x:c r="F208" s="4" t="str">
        <x:v>mediacion_negativa</x:v>
      </x:c>
      <x:c r="G208" s="4"/>
      <x:c r="H208" s="4"/>
    </x:row>
    <x:row r="209" ht="23" customHeight="1">
      <x:c r="A209" s="4" t="str">
        <x:v>Sevilla</x:v>
      </x:c>
      <x:c r="B209" s="4" t="str">
        <x:v>4.º Primaria</x:v>
      </x:c>
      <x:c r="C209" s="4" t="str">
        <x:v>A</x:v>
      </x:c>
      <x:c r="D209" s="13" t="str">
        <x:v>00020</x:v>
      </x:c>
      <x:c r="E209" s="13" t="str">
        <x:v>00026</x:v>
      </x:c>
      <x:c r="F209" s="4" t="str">
        <x:v>mediacion_negativa</x:v>
      </x:c>
      <x:c r="G209" s="4"/>
      <x:c r="H209" s="4"/>
    </x:row>
    <x:row r="210" ht="23" customHeight="1">
      <x:c r="A210" s="4" t="str">
        <x:v>Sevilla</x:v>
      </x:c>
      <x:c r="B210" s="4" t="str">
        <x:v>4.º Primaria</x:v>
      </x:c>
      <x:c r="C210" s="4" t="str">
        <x:v>A</x:v>
      </x:c>
      <x:c r="D210" s="13" t="str">
        <x:v>00022</x:v>
      </x:c>
      <x:c r="E210" s="13" t="str">
        <x:v>00026</x:v>
      </x:c>
      <x:c r="F210" s="4" t="str">
        <x:v>mediacion_negativa</x:v>
      </x:c>
      <x:c r="G210" s="4"/>
      <x:c r="H210" s="4"/>
    </x:row>
    <x:row r="211" ht="23" customHeight="1">
      <x:c r="A211" s="4" t="str">
        <x:v>Sevilla</x:v>
      </x:c>
      <x:c r="B211" s="4" t="str">
        <x:v>4.º Primaria</x:v>
      </x:c>
      <x:c r="C211" s="4" t="str">
        <x:v>A</x:v>
      </x:c>
      <x:c r="D211" s="13" t="str">
        <x:v>00023</x:v>
      </x:c>
      <x:c r="E211" s="13" t="str">
        <x:v>00024</x:v>
      </x:c>
      <x:c r="F211" s="4" t="str">
        <x:v>mediacion_negativa</x:v>
      </x:c>
      <x:c r="G211" s="4"/>
      <x:c r="H211" s="4"/>
    </x:row>
    <x:row r="212" ht="23" customHeight="1">
      <x:c r="A212" s="4" t="str">
        <x:v>Sevilla</x:v>
      </x:c>
      <x:c r="B212" s="4" t="str">
        <x:v>4.º Primaria</x:v>
      </x:c>
      <x:c r="C212" s="4" t="str">
        <x:v>A</x:v>
      </x:c>
      <x:c r="D212" s="13" t="str">
        <x:v>00024</x:v>
      </x:c>
      <x:c r="E212" s="13" t="str">
        <x:v>00026</x:v>
      </x:c>
      <x:c r="F212" s="4" t="str">
        <x:v>mediacion_negativa</x:v>
      </x:c>
      <x:c r="G212" s="4"/>
      <x:c r="H212" s="4"/>
    </x:row>
    <x:row r="213" ht="23" customHeight="1">
      <x:c r="A213" s="4" t="str">
        <x:v>Sevilla</x:v>
      </x:c>
      <x:c r="B213" s="4" t="str">
        <x:v>4.º Primaria</x:v>
      </x:c>
      <x:c r="C213" s="4" t="str">
        <x:v>A</x:v>
      </x:c>
      <x:c r="D213" s="13" t="str">
        <x:v>00027</x:v>
      </x:c>
      <x:c r="E213" s="13" t="str">
        <x:v>00024</x:v>
      </x:c>
      <x:c r="F213" s="4" t="str">
        <x:v>mediacion_negativa</x:v>
      </x:c>
      <x:c r="G213" s="4"/>
      <x:c r="H213" s="4"/>
    </x:row>
    <x:row r="214" ht="23" customHeight="1">
      <x:c r="A214" s="4" t="str">
        <x:v>Sevilla</x:v>
      </x:c>
      <x:c r="B214" s="4" t="str">
        <x:v>4.º Primaria</x:v>
      </x:c>
      <x:c r="C214" s="4" t="str">
        <x:v>A</x:v>
      </x:c>
      <x:c r="D214" s="13" t="str">
        <x:v>00028</x:v>
      </x:c>
      <x:c r="E214" s="13" t="str">
        <x:v>00026</x:v>
      </x:c>
      <x:c r="F214" s="4" t="str">
        <x:v>mediacion_negativa</x:v>
      </x:c>
      <x:c r="G214" s="4"/>
      <x:c r="H214" s="4"/>
    </x:row>
    <x:row r="215" ht="23" customHeight="1">
      <x:c r="A215" s="4" t="str">
        <x:v>Sevilla</x:v>
      </x:c>
      <x:c r="B215" s="4" t="str">
        <x:v>4.º Primaria</x:v>
      </x:c>
      <x:c r="C215" s="4" t="str">
        <x:v>A</x:v>
      </x:c>
      <x:c r="D215" s="13" t="str">
        <x:v>00001</x:v>
      </x:c>
      <x:c r="E215" s="13" t="str">
        <x:v>00026</x:v>
      </x:c>
      <x:c r="F215" s="4" t="str">
        <x:v>bullying</x:v>
      </x:c>
      <x:c r="G215" s="4"/>
      <x:c r="H215" s="4"/>
    </x:row>
    <x:row r="216" ht="23" customHeight="1">
      <x:c r="A216" s="4" t="str">
        <x:v>Sevilla</x:v>
      </x:c>
      <x:c r="B216" s="4" t="str">
        <x:v>4.º Primaria</x:v>
      </x:c>
      <x:c r="C216" s="4" t="str">
        <x:v>A</x:v>
      </x:c>
      <x:c r="D216" s="13" t="str">
        <x:v>00002</x:v>
      </x:c>
      <x:c r="E216" s="13" t="str">
        <x:v>00026</x:v>
      </x:c>
      <x:c r="F216" s="4" t="str">
        <x:v>bullying</x:v>
      </x:c>
      <x:c r="G216" s="4"/>
      <x:c r="H216" s="4"/>
    </x:row>
    <x:row r="217" ht="23" customHeight="1">
      <x:c r="A217" s="4" t="str">
        <x:v>Sevilla</x:v>
      </x:c>
      <x:c r="B217" s="4" t="str">
        <x:v>4.º Primaria</x:v>
      </x:c>
      <x:c r="C217" s="4" t="str">
        <x:v>A</x:v>
      </x:c>
      <x:c r="D217" s="13" t="str">
        <x:v>00003</x:v>
      </x:c>
      <x:c r="E217" s="13" t="str">
        <x:v>00026</x:v>
      </x:c>
      <x:c r="F217" s="4" t="str">
        <x:v>bullying</x:v>
      </x:c>
      <x:c r="G217" s="4"/>
      <x:c r="H217" s="4"/>
    </x:row>
    <x:row r="218" ht="23" customHeight="1">
      <x:c r="A218" s="4" t="str">
        <x:v>Sevilla</x:v>
      </x:c>
      <x:c r="B218" s="4" t="str">
        <x:v>4.º Primaria</x:v>
      </x:c>
      <x:c r="C218" s="4" t="str">
        <x:v>A</x:v>
      </x:c>
      <x:c r="D218" s="13" t="str">
        <x:v>00027</x:v>
      </x:c>
      <x:c r="E218" s="13" t="str">
        <x:v>00024</x:v>
      </x:c>
      <x:c r="F218" s="4" t="str">
        <x:v>bullying</x:v>
      </x:c>
      <x:c r="G218" s="4"/>
      <x:c r="H218" s="4"/>
    </x:row>
    <x:row r="219" ht="23" customHeight="1">
      <x:c r="A219" s="4" t="str">
        <x:v>Sevilla</x:v>
      </x:c>
      <x:c r="B219" s="4" t="str">
        <x:v>4.º Primaria</x:v>
      </x:c>
      <x:c r="C219" s="4" t="str">
        <x:v>A</x:v>
      </x:c>
      <x:c r="D219" s="13" t="str">
        <x:v>00028</x:v>
      </x:c>
      <x:c r="E219" s="13" t="str">
        <x:v>00024</x:v>
      </x:c>
      <x:c r="F219" s="4" t="str">
        <x:v>bullying</x:v>
      </x:c>
      <x:c r="G219" s="4"/>
      <x:c r="H219" s="4"/>
    </x:row>
    <x:row r="220" ht="23" customHeight="1">
      <x:c r="A220" s="4" t="str">
        <x:v>Sevilla</x:v>
      </x:c>
      <x:c r="B220" s="4" t="str">
        <x:v>4.º Primaria</x:v>
      </x:c>
      <x:c r="C220" s="4" t="str">
        <x:v>A</x:v>
      </x:c>
      <x:c r="D220" s="13" t="str">
        <x:v>00001</x:v>
      </x:c>
      <x:c r="E220" s="13" t="str">
        <x:v>00003</x:v>
      </x:c>
      <x:c r="F220" s="4" t="str">
        <x:v>prediccion_amistad</x:v>
      </x:c>
      <x:c r="G220" s="4"/>
      <x:c r="H220" s="4" t="n">
        <x:f>COUNTIFS(Relaciones!$D$2:$D$368,E220,Relaciones!$E$2:$E$368,D220,Relaciones!$F$2:$F$368,"amistad")</x:f>
        <x:v>1</x:v>
      </x:c>
    </x:row>
    <x:row r="221" ht="23" customHeight="1">
      <x:c r="A221" s="4" t="str">
        <x:v>Sevilla</x:v>
      </x:c>
      <x:c r="B221" s="4" t="str">
        <x:v>4.º Primaria</x:v>
      </x:c>
      <x:c r="C221" s="4" t="str">
        <x:v>A</x:v>
      </x:c>
      <x:c r="D221" s="13" t="str">
        <x:v>00001</x:v>
      </x:c>
      <x:c r="E221" s="13" t="str">
        <x:v>00004</x:v>
      </x:c>
      <x:c r="F221" s="4" t="str">
        <x:v>prediccion_amistad</x:v>
      </x:c>
      <x:c r="G221" s="4"/>
      <x:c r="H221" s="4" t="n">
        <x:f>COUNTIFS(Relaciones!$D$2:$D$368,E221,Relaciones!$E$2:$E$368,D221,Relaciones!$F$2:$F$368,"amistad")</x:f>
        <x:v>1</x:v>
      </x:c>
    </x:row>
    <x:row r="222" ht="23" customHeight="1">
      <x:c r="A222" s="4" t="str">
        <x:v>Sevilla</x:v>
      </x:c>
      <x:c r="B222" s="4" t="str">
        <x:v>4.º Primaria</x:v>
      </x:c>
      <x:c r="C222" s="4" t="str">
        <x:v>A</x:v>
      </x:c>
      <x:c r="D222" s="13" t="str">
        <x:v>00001</x:v>
      </x:c>
      <x:c r="E222" s="13" t="str">
        <x:v>00005</x:v>
      </x:c>
      <x:c r="F222" s="4" t="str">
        <x:v>prediccion_amistad</x:v>
      </x:c>
      <x:c r="G222" s="4"/>
      <x:c r="H222" s="4" t="n">
        <x:f>COUNTIFS(Relaciones!$D$2:$D$368,E222,Relaciones!$E$2:$E$368,D222,Relaciones!$F$2:$F$368,"amistad")</x:f>
        <x:v>1</x:v>
      </x:c>
    </x:row>
    <x:row r="223" ht="23" customHeight="1">
      <x:c r="A223" s="4" t="str">
        <x:v>Sevilla</x:v>
      </x:c>
      <x:c r="B223" s="4" t="str">
        <x:v>4.º Primaria</x:v>
      </x:c>
      <x:c r="C223" s="4" t="str">
        <x:v>A</x:v>
      </x:c>
      <x:c r="D223" s="13" t="str">
        <x:v>00001</x:v>
      </x:c>
      <x:c r="E223" s="13" t="str">
        <x:v>00007</x:v>
      </x:c>
      <x:c r="F223" s="4" t="str">
        <x:v>prediccion_amistad</x:v>
      </x:c>
      <x:c r="G223" s="4"/>
      <x:c r="H223" s="4" t="n">
        <x:f>COUNTIFS(Relaciones!$D$2:$D$368,E223,Relaciones!$E$2:$E$368,D223,Relaciones!$F$2:$F$368,"amistad")</x:f>
        <x:v>1</x:v>
      </x:c>
    </x:row>
    <x:row r="224" ht="23" customHeight="1">
      <x:c r="A224" s="4" t="str">
        <x:v>Sevilla</x:v>
      </x:c>
      <x:c r="B224" s="4" t="str">
        <x:v>4.º Primaria</x:v>
      </x:c>
      <x:c r="C224" s="4" t="str">
        <x:v>A</x:v>
      </x:c>
      <x:c r="D224" s="13" t="str">
        <x:v>00001</x:v>
      </x:c>
      <x:c r="E224" s="13" t="str">
        <x:v>00008</x:v>
      </x:c>
      <x:c r="F224" s="4" t="str">
        <x:v>prediccion_amistad</x:v>
      </x:c>
      <x:c r="G224" s="4"/>
      <x:c r="H224" s="4" t="n">
        <x:f>COUNTIFS(Relaciones!$D$2:$D$368,E224,Relaciones!$E$2:$E$368,D224,Relaciones!$F$2:$F$368,"amistad")</x:f>
        <x:v>1</x:v>
      </x:c>
    </x:row>
    <x:row r="225" ht="23" customHeight="1">
      <x:c r="A225" s="4" t="str">
        <x:v>Sevilla</x:v>
      </x:c>
      <x:c r="B225" s="4" t="str">
        <x:v>4.º Primaria</x:v>
      </x:c>
      <x:c r="C225" s="4" t="str">
        <x:v>A</x:v>
      </x:c>
      <x:c r="D225" s="13" t="str">
        <x:v>00001</x:v>
      </x:c>
      <x:c r="E225" s="13" t="str">
        <x:v>00009</x:v>
      </x:c>
      <x:c r="F225" s="4" t="str">
        <x:v>prediccion_amistad</x:v>
      </x:c>
      <x:c r="G225" s="4"/>
      <x:c r="H225" s="4" t="n">
        <x:f>COUNTIFS(Relaciones!$D$2:$D$368,E225,Relaciones!$E$2:$E$368,D225,Relaciones!$F$2:$F$368,"amistad")</x:f>
        <x:v>1</x:v>
      </x:c>
    </x:row>
    <x:row r="226" ht="23" customHeight="1">
      <x:c r="A226" s="4" t="str">
        <x:v>Sevilla</x:v>
      </x:c>
      <x:c r="B226" s="4" t="str">
        <x:v>4.º Primaria</x:v>
      </x:c>
      <x:c r="C226" s="4" t="str">
        <x:v>A</x:v>
      </x:c>
      <x:c r="D226" s="13" t="str">
        <x:v>00001</x:v>
      </x:c>
      <x:c r="E226" s="13" t="str">
        <x:v>00011</x:v>
      </x:c>
      <x:c r="F226" s="4" t="str">
        <x:v>prediccion_amistad</x:v>
      </x:c>
      <x:c r="G226" s="4"/>
      <x:c r="H226" s="4" t="n">
        <x:f>COUNTIFS(Relaciones!$D$2:$D$368,E226,Relaciones!$E$2:$E$368,D226,Relaciones!$F$2:$F$368,"amistad")</x:f>
        <x:v>1</x:v>
      </x:c>
    </x:row>
    <x:row r="227" ht="23" customHeight="1">
      <x:c r="A227" s="4" t="str">
        <x:v>Sevilla</x:v>
      </x:c>
      <x:c r="B227" s="4" t="str">
        <x:v>4.º Primaria</x:v>
      </x:c>
      <x:c r="C227" s="4" t="str">
        <x:v>A</x:v>
      </x:c>
      <x:c r="D227" s="13" t="str">
        <x:v>00001</x:v>
      </x:c>
      <x:c r="E227" s="13" t="str">
        <x:v>00012</x:v>
      </x:c>
      <x:c r="F227" s="4" t="str">
        <x:v>prediccion_amistad</x:v>
      </x:c>
      <x:c r="G227" s="4"/>
      <x:c r="H227" s="4" t="n">
        <x:f>COUNTIFS(Relaciones!$D$2:$D$368,E227,Relaciones!$E$2:$E$368,D227,Relaciones!$F$2:$F$368,"amistad")</x:f>
        <x:v>1</x:v>
      </x:c>
    </x:row>
    <x:row r="228" ht="23" customHeight="1">
      <x:c r="A228" s="4" t="str">
        <x:v>Sevilla</x:v>
      </x:c>
      <x:c r="B228" s="4" t="str">
        <x:v>4.º Primaria</x:v>
      </x:c>
      <x:c r="C228" s="4" t="str">
        <x:v>A</x:v>
      </x:c>
      <x:c r="D228" s="13" t="str">
        <x:v>00001</x:v>
      </x:c>
      <x:c r="E228" s="13" t="str">
        <x:v>00013</x:v>
      </x:c>
      <x:c r="F228" s="4" t="str">
        <x:v>prediccion_amistad</x:v>
      </x:c>
      <x:c r="G228" s="4"/>
      <x:c r="H228" s="4" t="n">
        <x:f>COUNTIFS(Relaciones!$D$2:$D$368,E228,Relaciones!$E$2:$E$368,D228,Relaciones!$F$2:$F$368,"amistad")</x:f>
        <x:v>1</x:v>
      </x:c>
    </x:row>
    <x:row r="229" ht="23" customHeight="1">
      <x:c r="A229" s="4" t="str">
        <x:v>Sevilla</x:v>
      </x:c>
      <x:c r="B229" s="4" t="str">
        <x:v>4.º Primaria</x:v>
      </x:c>
      <x:c r="C229" s="4" t="str">
        <x:v>A</x:v>
      </x:c>
      <x:c r="D229" s="13" t="str">
        <x:v>00001</x:v>
      </x:c>
      <x:c r="E229" s="13" t="str">
        <x:v>00015</x:v>
      </x:c>
      <x:c r="F229" s="4" t="str">
        <x:v>prediccion_amistad</x:v>
      </x:c>
      <x:c r="G229" s="4"/>
      <x:c r="H229" s="4" t="n">
        <x:f>COUNTIFS(Relaciones!$D$2:$D$368,E229,Relaciones!$E$2:$E$368,D229,Relaciones!$F$2:$F$368,"amistad")</x:f>
        <x:v>1</x:v>
      </x:c>
    </x:row>
    <x:row r="230" ht="23" customHeight="1">
      <x:c r="A230" s="4" t="str">
        <x:v>Sevilla</x:v>
      </x:c>
      <x:c r="B230" s="4" t="str">
        <x:v>4.º Primaria</x:v>
      </x:c>
      <x:c r="C230" s="4" t="str">
        <x:v>A</x:v>
      </x:c>
      <x:c r="D230" s="13" t="str">
        <x:v>00001</x:v>
      </x:c>
      <x:c r="E230" s="13" t="str">
        <x:v>00016</x:v>
      </x:c>
      <x:c r="F230" s="4" t="str">
        <x:v>prediccion_amistad</x:v>
      </x:c>
      <x:c r="G230" s="4"/>
      <x:c r="H230" s="4" t="n">
        <x:f>COUNTIFS(Relaciones!$D$2:$D$368,E230,Relaciones!$E$2:$E$368,D230,Relaciones!$F$2:$F$368,"amistad")</x:f>
        <x:v>1</x:v>
      </x:c>
    </x:row>
    <x:row r="231" ht="23" customHeight="1">
      <x:c r="A231" s="4" t="str">
        <x:v>Sevilla</x:v>
      </x:c>
      <x:c r="B231" s="4" t="str">
        <x:v>4.º Primaria</x:v>
      </x:c>
      <x:c r="C231" s="4" t="str">
        <x:v>A</x:v>
      </x:c>
      <x:c r="D231" s="13" t="str">
        <x:v>00001</x:v>
      </x:c>
      <x:c r="E231" s="13" t="str">
        <x:v>00017</x:v>
      </x:c>
      <x:c r="F231" s="4" t="str">
        <x:v>prediccion_amistad</x:v>
      </x:c>
      <x:c r="G231" s="4"/>
      <x:c r="H231" s="4" t="n">
        <x:f>COUNTIFS(Relaciones!$D$2:$D$368,E231,Relaciones!$E$2:$E$368,D231,Relaciones!$F$2:$F$368,"amistad")</x:f>
        <x:v>1</x:v>
      </x:c>
    </x:row>
    <x:row r="232" ht="23" customHeight="1">
      <x:c r="A232" s="4" t="str">
        <x:v>Sevilla</x:v>
      </x:c>
      <x:c r="B232" s="4" t="str">
        <x:v>4.º Primaria</x:v>
      </x:c>
      <x:c r="C232" s="4" t="str">
        <x:v>A</x:v>
      </x:c>
      <x:c r="D232" s="13" t="str">
        <x:v>00002</x:v>
      </x:c>
      <x:c r="E232" s="13" t="str">
        <x:v>00001</x:v>
      </x:c>
      <x:c r="F232" s="4" t="str">
        <x:v>prediccion_amistad</x:v>
      </x:c>
      <x:c r="G232" s="4"/>
      <x:c r="H232" s="4" t="n">
        <x:f>COUNTIFS(Relaciones!$D$2:$D$368,E232,Relaciones!$E$2:$E$368,D232,Relaciones!$F$2:$F$368,"amistad")</x:f>
        <x:v>1</x:v>
      </x:c>
    </x:row>
    <x:row r="233" ht="23" customHeight="1">
      <x:c r="A233" s="4" t="str">
        <x:v>Sevilla</x:v>
      </x:c>
      <x:c r="B233" s="4" t="str">
        <x:v>4.º Primaria</x:v>
      </x:c>
      <x:c r="C233" s="4" t="str">
        <x:v>A</x:v>
      </x:c>
      <x:c r="D233" s="13" t="str">
        <x:v>00002</x:v>
      </x:c>
      <x:c r="E233" s="13" t="str">
        <x:v>00003</x:v>
      </x:c>
      <x:c r="F233" s="4" t="str">
        <x:v>prediccion_amistad</x:v>
      </x:c>
      <x:c r="G233" s="4"/>
      <x:c r="H233" s="4" t="n">
        <x:f>COUNTIFS(Relaciones!$D$2:$D$368,E233,Relaciones!$E$2:$E$368,D233,Relaciones!$F$2:$F$368,"amistad")</x:f>
        <x:v>1</x:v>
      </x:c>
    </x:row>
    <x:row r="234" ht="23" customHeight="1">
      <x:c r="A234" s="4" t="str">
        <x:v>Sevilla</x:v>
      </x:c>
      <x:c r="B234" s="4" t="str">
        <x:v>4.º Primaria</x:v>
      </x:c>
      <x:c r="C234" s="4" t="str">
        <x:v>A</x:v>
      </x:c>
      <x:c r="D234" s="13" t="str">
        <x:v>00002</x:v>
      </x:c>
      <x:c r="E234" s="13" t="str">
        <x:v>00004</x:v>
      </x:c>
      <x:c r="F234" s="4" t="str">
        <x:v>prediccion_amistad</x:v>
      </x:c>
      <x:c r="G234" s="4"/>
      <x:c r="H234" s="4" t="n">
        <x:f>COUNTIFS(Relaciones!$D$2:$D$368,E234,Relaciones!$E$2:$E$368,D234,Relaciones!$F$2:$F$368,"amistad")</x:f>
        <x:v>1</x:v>
      </x:c>
    </x:row>
    <x:row r="235" ht="23" customHeight="1">
      <x:c r="A235" s="4" t="str">
        <x:v>Sevilla</x:v>
      </x:c>
      <x:c r="B235" s="4" t="str">
        <x:v>4.º Primaria</x:v>
      </x:c>
      <x:c r="C235" s="4" t="str">
        <x:v>A</x:v>
      </x:c>
      <x:c r="D235" s="13" t="str">
        <x:v>00002</x:v>
      </x:c>
      <x:c r="E235" s="13" t="str">
        <x:v>00007</x:v>
      </x:c>
      <x:c r="F235" s="4" t="str">
        <x:v>prediccion_amistad</x:v>
      </x:c>
      <x:c r="G235" s="4"/>
      <x:c r="H235" s="4" t="n">
        <x:f>COUNTIFS(Relaciones!$D$2:$D$368,E235,Relaciones!$E$2:$E$368,D235,Relaciones!$F$2:$F$368,"amistad")</x:f>
        <x:v>0</x:v>
      </x:c>
    </x:row>
    <x:row r="236" ht="23" customHeight="1">
      <x:c r="A236" s="4" t="str">
        <x:v>Sevilla</x:v>
      </x:c>
      <x:c r="B236" s="4" t="str">
        <x:v>4.º Primaria</x:v>
      </x:c>
      <x:c r="C236" s="4" t="str">
        <x:v>A</x:v>
      </x:c>
      <x:c r="D236" s="13" t="str">
        <x:v>00002</x:v>
      </x:c>
      <x:c r="E236" s="13" t="str">
        <x:v>00019</x:v>
      </x:c>
      <x:c r="F236" s="4" t="str">
        <x:v>prediccion_amistad</x:v>
      </x:c>
      <x:c r="G236" s="4"/>
      <x:c r="H236" s="4" t="n">
        <x:f>COUNTIFS(Relaciones!$D$2:$D$368,E236,Relaciones!$E$2:$E$368,D236,Relaciones!$F$2:$F$368,"amistad")</x:f>
        <x:v>1</x:v>
      </x:c>
    </x:row>
    <x:row r="237" ht="23" customHeight="1">
      <x:c r="A237" s="4" t="str">
        <x:v>Sevilla</x:v>
      </x:c>
      <x:c r="B237" s="4" t="str">
        <x:v>4.º Primaria</x:v>
      </x:c>
      <x:c r="C237" s="4" t="str">
        <x:v>A</x:v>
      </x:c>
      <x:c r="D237" s="13" t="str">
        <x:v>00003</x:v>
      </x:c>
      <x:c r="E237" s="13" t="str">
        <x:v>00001</x:v>
      </x:c>
      <x:c r="F237" s="4" t="str">
        <x:v>prediccion_amistad</x:v>
      </x:c>
      <x:c r="G237" s="4"/>
      <x:c r="H237" s="4" t="n">
        <x:f>COUNTIFS(Relaciones!$D$2:$D$368,E237,Relaciones!$E$2:$E$368,D237,Relaciones!$F$2:$F$368,"amistad")</x:f>
        <x:v>1</x:v>
      </x:c>
    </x:row>
    <x:row r="238" ht="23" customHeight="1">
      <x:c r="A238" s="4" t="str">
        <x:v>Sevilla</x:v>
      </x:c>
      <x:c r="B238" s="4" t="str">
        <x:v>4.º Primaria</x:v>
      </x:c>
      <x:c r="C238" s="4" t="str">
        <x:v>A</x:v>
      </x:c>
      <x:c r="D238" s="13" t="str">
        <x:v>00003</x:v>
      </x:c>
      <x:c r="E238" s="13" t="str">
        <x:v>00002</x:v>
      </x:c>
      <x:c r="F238" s="4" t="str">
        <x:v>prediccion_amistad</x:v>
      </x:c>
      <x:c r="G238" s="4"/>
      <x:c r="H238" s="4" t="n">
        <x:f>COUNTIFS(Relaciones!$D$2:$D$368,E238,Relaciones!$E$2:$E$368,D238,Relaciones!$F$2:$F$368,"amistad")</x:f>
        <x:v>1</x:v>
      </x:c>
    </x:row>
    <x:row r="239" ht="23" customHeight="1">
      <x:c r="A239" s="4" t="str">
        <x:v>Sevilla</x:v>
      </x:c>
      <x:c r="B239" s="4" t="str">
        <x:v>4.º Primaria</x:v>
      </x:c>
      <x:c r="C239" s="4" t="str">
        <x:v>A</x:v>
      </x:c>
      <x:c r="D239" s="13" t="str">
        <x:v>00003</x:v>
      </x:c>
      <x:c r="E239" s="13" t="str">
        <x:v>00005</x:v>
      </x:c>
      <x:c r="F239" s="4" t="str">
        <x:v>prediccion_amistad</x:v>
      </x:c>
      <x:c r="G239" s="4"/>
      <x:c r="H239" s="4" t="n">
        <x:f>COUNTIFS(Relaciones!$D$2:$D$368,E239,Relaciones!$E$2:$E$368,D239,Relaciones!$F$2:$F$368,"amistad")</x:f>
        <x:v>1</x:v>
      </x:c>
    </x:row>
    <x:row r="240" ht="23" customHeight="1">
      <x:c r="A240" s="4" t="str">
        <x:v>Sevilla</x:v>
      </x:c>
      <x:c r="B240" s="4" t="str">
        <x:v>4.º Primaria</x:v>
      </x:c>
      <x:c r="C240" s="4" t="str">
        <x:v>A</x:v>
      </x:c>
      <x:c r="D240" s="13" t="str">
        <x:v>00004</x:v>
      </x:c>
      <x:c r="E240" s="13" t="str">
        <x:v>00002</x:v>
      </x:c>
      <x:c r="F240" s="4" t="str">
        <x:v>prediccion_amistad</x:v>
      </x:c>
      <x:c r="G240" s="4"/>
      <x:c r="H240" s="4" t="n">
        <x:f>COUNTIFS(Relaciones!$D$2:$D$368,E240,Relaciones!$E$2:$E$368,D240,Relaciones!$F$2:$F$368,"amistad")</x:f>
        <x:v>1</x:v>
      </x:c>
    </x:row>
    <x:row r="241" ht="23" customHeight="1">
      <x:c r="A241" s="4" t="str">
        <x:v>Sevilla</x:v>
      </x:c>
      <x:c r="B241" s="4" t="str">
        <x:v>4.º Primaria</x:v>
      </x:c>
      <x:c r="C241" s="4" t="str">
        <x:v>A</x:v>
      </x:c>
      <x:c r="D241" s="13" t="str">
        <x:v>00004</x:v>
      </x:c>
      <x:c r="E241" s="13" t="str">
        <x:v>00005</x:v>
      </x:c>
      <x:c r="F241" s="4" t="str">
        <x:v>prediccion_amistad</x:v>
      </x:c>
      <x:c r="G241" s="4"/>
      <x:c r="H241" s="4" t="n">
        <x:f>COUNTIFS(Relaciones!$D$2:$D$368,E241,Relaciones!$E$2:$E$368,D241,Relaciones!$F$2:$F$368,"amistad")</x:f>
        <x:v>1</x:v>
      </x:c>
    </x:row>
    <x:row r="242" ht="23" customHeight="1">
      <x:c r="A242" s="4" t="str">
        <x:v>Sevilla</x:v>
      </x:c>
      <x:c r="B242" s="4" t="str">
        <x:v>4.º Primaria</x:v>
      </x:c>
      <x:c r="C242" s="4" t="str">
        <x:v>A</x:v>
      </x:c>
      <x:c r="D242" s="13" t="str">
        <x:v>00004</x:v>
      </x:c>
      <x:c r="E242" s="13" t="str">
        <x:v>00006</x:v>
      </x:c>
      <x:c r="F242" s="4" t="str">
        <x:v>prediccion_amistad</x:v>
      </x:c>
      <x:c r="G242" s="4"/>
      <x:c r="H242" s="4" t="n">
        <x:f>COUNTIFS(Relaciones!$D$2:$D$368,E242,Relaciones!$E$2:$E$368,D242,Relaciones!$F$2:$F$368,"amistad")</x:f>
        <x:v>1</x:v>
      </x:c>
    </x:row>
    <x:row r="243" ht="23" customHeight="1">
      <x:c r="A243" s="4" t="str">
        <x:v>Sevilla</x:v>
      </x:c>
      <x:c r="B243" s="4" t="str">
        <x:v>4.º Primaria</x:v>
      </x:c>
      <x:c r="C243" s="4" t="str">
        <x:v>A</x:v>
      </x:c>
      <x:c r="D243" s="13" t="str">
        <x:v>00005</x:v>
      </x:c>
      <x:c r="E243" s="13" t="str">
        <x:v>00004</x:v>
      </x:c>
      <x:c r="F243" s="4" t="str">
        <x:v>prediccion_amistad</x:v>
      </x:c>
      <x:c r="G243" s="4"/>
      <x:c r="H243" s="4" t="n">
        <x:f>COUNTIFS(Relaciones!$D$2:$D$368,E243,Relaciones!$E$2:$E$368,D243,Relaciones!$F$2:$F$368,"amistad")</x:f>
        <x:v>1</x:v>
      </x:c>
    </x:row>
    <x:row r="244" ht="23" customHeight="1">
      <x:c r="A244" s="4" t="str">
        <x:v>Sevilla</x:v>
      </x:c>
      <x:c r="B244" s="4" t="str">
        <x:v>4.º Primaria</x:v>
      </x:c>
      <x:c r="C244" s="4" t="str">
        <x:v>A</x:v>
      </x:c>
      <x:c r="D244" s="13" t="str">
        <x:v>00005</x:v>
      </x:c>
      <x:c r="E244" s="13" t="str">
        <x:v>00006</x:v>
      </x:c>
      <x:c r="F244" s="4" t="str">
        <x:v>prediccion_amistad</x:v>
      </x:c>
      <x:c r="G244" s="4"/>
      <x:c r="H244" s="4" t="n">
        <x:f>COUNTIFS(Relaciones!$D$2:$D$368,E244,Relaciones!$E$2:$E$368,D244,Relaciones!$F$2:$F$368,"amistad")</x:f>
        <x:v>1</x:v>
      </x:c>
    </x:row>
    <x:row r="245" ht="23" customHeight="1">
      <x:c r="A245" s="4" t="str">
        <x:v>Sevilla</x:v>
      </x:c>
      <x:c r="B245" s="4" t="str">
        <x:v>4.º Primaria</x:v>
      </x:c>
      <x:c r="C245" s="4" t="str">
        <x:v>A</x:v>
      </x:c>
      <x:c r="D245" s="13" t="str">
        <x:v>00005</x:v>
      </x:c>
      <x:c r="E245" s="13" t="str">
        <x:v>00007</x:v>
      </x:c>
      <x:c r="F245" s="4" t="str">
        <x:v>prediccion_amistad</x:v>
      </x:c>
      <x:c r="G245" s="4"/>
      <x:c r="H245" s="4" t="n">
        <x:f>COUNTIFS(Relaciones!$D$2:$D$368,E245,Relaciones!$E$2:$E$368,D245,Relaciones!$F$2:$F$368,"amistad")</x:f>
        <x:v>1</x:v>
      </x:c>
    </x:row>
    <x:row r="246" ht="23" customHeight="1">
      <x:c r="A246" s="4" t="str">
        <x:v>Sevilla</x:v>
      </x:c>
      <x:c r="B246" s="4" t="str">
        <x:v>4.º Primaria</x:v>
      </x:c>
      <x:c r="C246" s="4" t="str">
        <x:v>A</x:v>
      </x:c>
      <x:c r="D246" s="13" t="str">
        <x:v>00005</x:v>
      </x:c>
      <x:c r="E246" s="13" t="str">
        <x:v>00010</x:v>
      </x:c>
      <x:c r="F246" s="4" t="str">
        <x:v>prediccion_amistad</x:v>
      </x:c>
      <x:c r="G246" s="4"/>
      <x:c r="H246" s="4" t="n">
        <x:f>COUNTIFS(Relaciones!$D$2:$D$368,E246,Relaciones!$E$2:$E$368,D246,Relaciones!$F$2:$F$368,"amistad")</x:f>
        <x:v>0</x:v>
      </x:c>
    </x:row>
    <x:row r="247" ht="23" customHeight="1">
      <x:c r="A247" s="4" t="str">
        <x:v>Sevilla</x:v>
      </x:c>
      <x:c r="B247" s="4" t="str">
        <x:v>4.º Primaria</x:v>
      </x:c>
      <x:c r="C247" s="4" t="str">
        <x:v>A</x:v>
      </x:c>
      <x:c r="D247" s="13" t="str">
        <x:v>00006</x:v>
      </x:c>
      <x:c r="E247" s="13" t="str">
        <x:v>00004</x:v>
      </x:c>
      <x:c r="F247" s="4" t="str">
        <x:v>prediccion_amistad</x:v>
      </x:c>
      <x:c r="G247" s="4"/>
      <x:c r="H247" s="4" t="n">
        <x:f>COUNTIFS(Relaciones!$D$2:$D$368,E247,Relaciones!$E$2:$E$368,D247,Relaciones!$F$2:$F$368,"amistad")</x:f>
        <x:v>1</x:v>
      </x:c>
    </x:row>
    <x:row r="248" ht="23" customHeight="1">
      <x:c r="A248" s="4" t="str">
        <x:v>Sevilla</x:v>
      </x:c>
      <x:c r="B248" s="4" t="str">
        <x:v>4.º Primaria</x:v>
      </x:c>
      <x:c r="C248" s="4" t="str">
        <x:v>A</x:v>
      </x:c>
      <x:c r="D248" s="13" t="str">
        <x:v>00006</x:v>
      </x:c>
      <x:c r="E248" s="13" t="str">
        <x:v>00005</x:v>
      </x:c>
      <x:c r="F248" s="4" t="str">
        <x:v>prediccion_amistad</x:v>
      </x:c>
      <x:c r="G248" s="4"/>
      <x:c r="H248" s="4" t="n">
        <x:f>COUNTIFS(Relaciones!$D$2:$D$368,E248,Relaciones!$E$2:$E$368,D248,Relaciones!$F$2:$F$368,"amistad")</x:f>
        <x:v>1</x:v>
      </x:c>
    </x:row>
    <x:row r="249" ht="23" customHeight="1">
      <x:c r="A249" s="4" t="str">
        <x:v>Sevilla</x:v>
      </x:c>
      <x:c r="B249" s="4" t="str">
        <x:v>4.º Primaria</x:v>
      </x:c>
      <x:c r="C249" s="4" t="str">
        <x:v>A</x:v>
      </x:c>
      <x:c r="D249" s="13" t="str">
        <x:v>00006</x:v>
      </x:c>
      <x:c r="E249" s="13" t="str">
        <x:v>00007</x:v>
      </x:c>
      <x:c r="F249" s="4" t="str">
        <x:v>prediccion_amistad</x:v>
      </x:c>
      <x:c r="G249" s="4"/>
      <x:c r="H249" s="4" t="n">
        <x:f>COUNTIFS(Relaciones!$D$2:$D$368,E249,Relaciones!$E$2:$E$368,D249,Relaciones!$F$2:$F$368,"amistad")</x:f>
        <x:v>1</x:v>
      </x:c>
    </x:row>
    <x:row r="250" ht="23" customHeight="1">
      <x:c r="A250" s="4" t="str">
        <x:v>Sevilla</x:v>
      </x:c>
      <x:c r="B250" s="4" t="str">
        <x:v>4.º Primaria</x:v>
      </x:c>
      <x:c r="C250" s="4" t="str">
        <x:v>A</x:v>
      </x:c>
      <x:c r="D250" s="13" t="str">
        <x:v>00007</x:v>
      </x:c>
      <x:c r="E250" s="13" t="str">
        <x:v>00005</x:v>
      </x:c>
      <x:c r="F250" s="4" t="str">
        <x:v>prediccion_amistad</x:v>
      </x:c>
      <x:c r="G250" s="4"/>
      <x:c r="H250" s="4" t="n">
        <x:f>COUNTIFS(Relaciones!$D$2:$D$368,E250,Relaciones!$E$2:$E$368,D250,Relaciones!$F$2:$F$368,"amistad")</x:f>
        <x:v>1</x:v>
      </x:c>
    </x:row>
    <x:row r="251" ht="23" customHeight="1">
      <x:c r="A251" s="4" t="str">
        <x:v>Sevilla</x:v>
      </x:c>
      <x:c r="B251" s="4" t="str">
        <x:v>4.º Primaria</x:v>
      </x:c>
      <x:c r="C251" s="4" t="str">
        <x:v>A</x:v>
      </x:c>
      <x:c r="D251" s="13" t="str">
        <x:v>00007</x:v>
      </x:c>
      <x:c r="E251" s="13" t="str">
        <x:v>00006</x:v>
      </x:c>
      <x:c r="F251" s="4" t="str">
        <x:v>prediccion_amistad</x:v>
      </x:c>
      <x:c r="G251" s="4"/>
      <x:c r="H251" s="4" t="n">
        <x:f>COUNTIFS(Relaciones!$D$2:$D$368,E251,Relaciones!$E$2:$E$368,D251,Relaciones!$F$2:$F$368,"amistad")</x:f>
        <x:v>1</x:v>
      </x:c>
    </x:row>
    <x:row r="252" ht="23" customHeight="1">
      <x:c r="A252" s="4" t="str">
        <x:v>Sevilla</x:v>
      </x:c>
      <x:c r="B252" s="4" t="str">
        <x:v>4.º Primaria</x:v>
      </x:c>
      <x:c r="C252" s="4" t="str">
        <x:v>A</x:v>
      </x:c>
      <x:c r="D252" s="13" t="str">
        <x:v>00007</x:v>
      </x:c>
      <x:c r="E252" s="13" t="str">
        <x:v>00009</x:v>
      </x:c>
      <x:c r="F252" s="4" t="str">
        <x:v>prediccion_amistad</x:v>
      </x:c>
      <x:c r="G252" s="4"/>
      <x:c r="H252" s="4" t="n">
        <x:f>COUNTIFS(Relaciones!$D$2:$D$368,E252,Relaciones!$E$2:$E$368,D252,Relaciones!$F$2:$F$368,"amistad")</x:f>
        <x:v>1</x:v>
      </x:c>
    </x:row>
    <x:row r="253" ht="23" customHeight="1">
      <x:c r="A253" s="4" t="str">
        <x:v>Sevilla</x:v>
      </x:c>
      <x:c r="B253" s="4" t="str">
        <x:v>4.º Primaria</x:v>
      </x:c>
      <x:c r="C253" s="4" t="str">
        <x:v>A</x:v>
      </x:c>
      <x:c r="D253" s="13" t="str">
        <x:v>00008</x:v>
      </x:c>
      <x:c r="E253" s="13" t="str">
        <x:v>00006</x:v>
      </x:c>
      <x:c r="F253" s="4" t="str">
        <x:v>prediccion_amistad</x:v>
      </x:c>
      <x:c r="G253" s="4"/>
      <x:c r="H253" s="4" t="n">
        <x:f>COUNTIFS(Relaciones!$D$2:$D$368,E253,Relaciones!$E$2:$E$368,D253,Relaciones!$F$2:$F$368,"amistad")</x:f>
        <x:v>1</x:v>
      </x:c>
    </x:row>
    <x:row r="254" ht="23" customHeight="1">
      <x:c r="A254" s="4" t="str">
        <x:v>Sevilla</x:v>
      </x:c>
      <x:c r="B254" s="4" t="str">
        <x:v>4.º Primaria</x:v>
      </x:c>
      <x:c r="C254" s="4" t="str">
        <x:v>A</x:v>
      </x:c>
      <x:c r="D254" s="13" t="str">
        <x:v>00008</x:v>
      </x:c>
      <x:c r="E254" s="13" t="str">
        <x:v>00009</x:v>
      </x:c>
      <x:c r="F254" s="4" t="str">
        <x:v>prediccion_amistad</x:v>
      </x:c>
      <x:c r="G254" s="4"/>
      <x:c r="H254" s="4" t="n">
        <x:f>COUNTIFS(Relaciones!$D$2:$D$368,E254,Relaciones!$E$2:$E$368,D254,Relaciones!$F$2:$F$368,"amistad")</x:f>
        <x:v>1</x:v>
      </x:c>
    </x:row>
    <x:row r="255" ht="23" customHeight="1">
      <x:c r="A255" s="4" t="str">
        <x:v>Sevilla</x:v>
      </x:c>
      <x:c r="B255" s="4" t="str">
        <x:v>4.º Primaria</x:v>
      </x:c>
      <x:c r="C255" s="4" t="str">
        <x:v>A</x:v>
      </x:c>
      <x:c r="D255" s="13" t="str">
        <x:v>00008</x:v>
      </x:c>
      <x:c r="E255" s="13" t="str">
        <x:v>00010</x:v>
      </x:c>
      <x:c r="F255" s="4" t="str">
        <x:v>prediccion_amistad</x:v>
      </x:c>
      <x:c r="G255" s="4"/>
      <x:c r="H255" s="4" t="n">
        <x:f>COUNTIFS(Relaciones!$D$2:$D$368,E255,Relaciones!$E$2:$E$368,D255,Relaciones!$F$2:$F$368,"amistad")</x:f>
        <x:v>1</x:v>
      </x:c>
    </x:row>
    <x:row r="256" ht="23" customHeight="1">
      <x:c r="A256" s="4" t="str">
        <x:v>Sevilla</x:v>
      </x:c>
      <x:c r="B256" s="4" t="str">
        <x:v>4.º Primaria</x:v>
      </x:c>
      <x:c r="C256" s="4" t="str">
        <x:v>A</x:v>
      </x:c>
      <x:c r="D256" s="13" t="str">
        <x:v>00008</x:v>
      </x:c>
      <x:c r="E256" s="13" t="str">
        <x:v>00013</x:v>
      </x:c>
      <x:c r="F256" s="4" t="str">
        <x:v>prediccion_amistad</x:v>
      </x:c>
      <x:c r="G256" s="4"/>
      <x:c r="H256" s="4" t="n">
        <x:f>COUNTIFS(Relaciones!$D$2:$D$368,E256,Relaciones!$E$2:$E$368,D256,Relaciones!$F$2:$F$368,"amistad")</x:f>
        <x:v>0</x:v>
      </x:c>
    </x:row>
    <x:row r="257" ht="23" customHeight="1">
      <x:c r="A257" s="4" t="str">
        <x:v>Sevilla</x:v>
      </x:c>
      <x:c r="B257" s="4" t="str">
        <x:v>4.º Primaria</x:v>
      </x:c>
      <x:c r="C257" s="4" t="str">
        <x:v>A</x:v>
      </x:c>
      <x:c r="D257" s="13" t="str">
        <x:v>00008</x:v>
      </x:c>
      <x:c r="E257" s="13" t="str">
        <x:v>00025</x:v>
      </x:c>
      <x:c r="F257" s="4" t="str">
        <x:v>prediccion_amistad</x:v>
      </x:c>
      <x:c r="G257" s="4"/>
      <x:c r="H257" s="4" t="n">
        <x:f>COUNTIFS(Relaciones!$D$2:$D$368,E257,Relaciones!$E$2:$E$368,D257,Relaciones!$F$2:$F$368,"amistad")</x:f>
        <x:v>1</x:v>
      </x:c>
    </x:row>
    <x:row r="258" ht="23" customHeight="1">
      <x:c r="A258" s="4" t="str">
        <x:v>Sevilla</x:v>
      </x:c>
      <x:c r="B258" s="4" t="str">
        <x:v>4.º Primaria</x:v>
      </x:c>
      <x:c r="C258" s="4" t="str">
        <x:v>A</x:v>
      </x:c>
      <x:c r="D258" s="13" t="str">
        <x:v>00009</x:v>
      </x:c>
      <x:c r="E258" s="13" t="str">
        <x:v>00007</x:v>
      </x:c>
      <x:c r="F258" s="4" t="str">
        <x:v>prediccion_amistad</x:v>
      </x:c>
      <x:c r="G258" s="4"/>
      <x:c r="H258" s="4" t="n">
        <x:f>COUNTIFS(Relaciones!$D$2:$D$368,E258,Relaciones!$E$2:$E$368,D258,Relaciones!$F$2:$F$368,"amistad")</x:f>
        <x:v>1</x:v>
      </x:c>
    </x:row>
    <x:row r="259" ht="23" customHeight="1">
      <x:c r="A259" s="4" t="str">
        <x:v>Sevilla</x:v>
      </x:c>
      <x:c r="B259" s="4" t="str">
        <x:v>4.º Primaria</x:v>
      </x:c>
      <x:c r="C259" s="4" t="str">
        <x:v>A</x:v>
      </x:c>
      <x:c r="D259" s="13" t="str">
        <x:v>00009</x:v>
      </x:c>
      <x:c r="E259" s="13" t="str">
        <x:v>00008</x:v>
      </x:c>
      <x:c r="F259" s="4" t="str">
        <x:v>prediccion_amistad</x:v>
      </x:c>
      <x:c r="G259" s="4"/>
      <x:c r="H259" s="4" t="n">
        <x:f>COUNTIFS(Relaciones!$D$2:$D$368,E259,Relaciones!$E$2:$E$368,D259,Relaciones!$F$2:$F$368,"amistad")</x:f>
        <x:v>1</x:v>
      </x:c>
    </x:row>
    <x:row r="260" ht="23" customHeight="1">
      <x:c r="A260" s="4" t="str">
        <x:v>Sevilla</x:v>
      </x:c>
      <x:c r="B260" s="4" t="str">
        <x:v>4.º Primaria</x:v>
      </x:c>
      <x:c r="C260" s="4" t="str">
        <x:v>A</x:v>
      </x:c>
      <x:c r="D260" s="13" t="str">
        <x:v>00009</x:v>
      </x:c>
      <x:c r="E260" s="13" t="str">
        <x:v>00010</x:v>
      </x:c>
      <x:c r="F260" s="4" t="str">
        <x:v>prediccion_amistad</x:v>
      </x:c>
      <x:c r="G260" s="4"/>
      <x:c r="H260" s="4" t="n">
        <x:f>COUNTIFS(Relaciones!$D$2:$D$368,E260,Relaciones!$E$2:$E$368,D260,Relaciones!$F$2:$F$368,"amistad")</x:f>
        <x:v>1</x:v>
      </x:c>
    </x:row>
    <x:row r="261" ht="23" customHeight="1">
      <x:c r="A261" s="4" t="str">
        <x:v>Sevilla</x:v>
      </x:c>
      <x:c r="B261" s="4" t="str">
        <x:v>4.º Primaria</x:v>
      </x:c>
      <x:c r="C261" s="4" t="str">
        <x:v>A</x:v>
      </x:c>
      <x:c r="D261" s="13" t="str">
        <x:v>00010</x:v>
      </x:c>
      <x:c r="E261" s="13" t="str">
        <x:v>00001</x:v>
      </x:c>
      <x:c r="F261" s="4" t="str">
        <x:v>prediccion_amistad</x:v>
      </x:c>
      <x:c r="G261" s="4"/>
      <x:c r="H261" s="4" t="n">
        <x:f>COUNTIFS(Relaciones!$D$2:$D$368,E261,Relaciones!$E$2:$E$368,D261,Relaciones!$F$2:$F$368,"amistad")</x:f>
        <x:v>1</x:v>
      </x:c>
    </x:row>
    <x:row r="262" ht="23" customHeight="1">
      <x:c r="A262" s="4" t="str">
        <x:v>Sevilla</x:v>
      </x:c>
      <x:c r="B262" s="4" t="str">
        <x:v>4.º Primaria</x:v>
      </x:c>
      <x:c r="C262" s="4" t="str">
        <x:v>A</x:v>
      </x:c>
      <x:c r="D262" s="13" t="str">
        <x:v>00010</x:v>
      </x:c>
      <x:c r="E262" s="13" t="str">
        <x:v>00002</x:v>
      </x:c>
      <x:c r="F262" s="4" t="str">
        <x:v>prediccion_amistad</x:v>
      </x:c>
      <x:c r="G262" s="4"/>
      <x:c r="H262" s="4" t="n">
        <x:f>COUNTIFS(Relaciones!$D$2:$D$368,E262,Relaciones!$E$2:$E$368,D262,Relaciones!$F$2:$F$368,"amistad")</x:f>
        <x:v>1</x:v>
      </x:c>
    </x:row>
    <x:row r="263" ht="23" customHeight="1">
      <x:c r="A263" s="4" t="str">
        <x:v>Sevilla</x:v>
      </x:c>
      <x:c r="B263" s="4" t="str">
        <x:v>4.º Primaria</x:v>
      </x:c>
      <x:c r="C263" s="4" t="str">
        <x:v>A</x:v>
      </x:c>
      <x:c r="D263" s="13" t="str">
        <x:v>00010</x:v>
      </x:c>
      <x:c r="E263" s="13" t="str">
        <x:v>00008</x:v>
      </x:c>
      <x:c r="F263" s="4" t="str">
        <x:v>prediccion_amistad</x:v>
      </x:c>
      <x:c r="G263" s="4"/>
      <x:c r="H263" s="4" t="n">
        <x:f>COUNTIFS(Relaciones!$D$2:$D$368,E263,Relaciones!$E$2:$E$368,D263,Relaciones!$F$2:$F$368,"amistad")</x:f>
        <x:v>1</x:v>
      </x:c>
    </x:row>
    <x:row r="264" ht="23" customHeight="1">
      <x:c r="A264" s="4" t="str">
        <x:v>Sevilla</x:v>
      </x:c>
      <x:c r="B264" s="4" t="str">
        <x:v>4.º Primaria</x:v>
      </x:c>
      <x:c r="C264" s="4" t="str">
        <x:v>A</x:v>
      </x:c>
      <x:c r="D264" s="13" t="str">
        <x:v>00011</x:v>
      </x:c>
      <x:c r="E264" s="13" t="str">
        <x:v>00001</x:v>
      </x:c>
      <x:c r="F264" s="4" t="str">
        <x:v>prediccion_amistad</x:v>
      </x:c>
      <x:c r="G264" s="4"/>
      <x:c r="H264" s="4" t="n">
        <x:f>COUNTIFS(Relaciones!$D$2:$D$368,E264,Relaciones!$E$2:$E$368,D264,Relaciones!$F$2:$F$368,"amistad")</x:f>
        <x:v>1</x:v>
      </x:c>
    </x:row>
    <x:row r="265" ht="23" customHeight="1">
      <x:c r="A265" s="4" t="str">
        <x:v>Sevilla</x:v>
      </x:c>
      <x:c r="B265" s="4" t="str">
        <x:v>4.º Primaria</x:v>
      </x:c>
      <x:c r="C265" s="4" t="str">
        <x:v>A</x:v>
      </x:c>
      <x:c r="D265" s="13" t="str">
        <x:v>00011</x:v>
      </x:c>
      <x:c r="E265" s="13" t="str">
        <x:v>00012</x:v>
      </x:c>
      <x:c r="F265" s="4" t="str">
        <x:v>prediccion_amistad</x:v>
      </x:c>
      <x:c r="G265" s="4"/>
      <x:c r="H265" s="4" t="n">
        <x:f>COUNTIFS(Relaciones!$D$2:$D$368,E265,Relaciones!$E$2:$E$368,D265,Relaciones!$F$2:$F$368,"amistad")</x:f>
        <x:v>1</x:v>
      </x:c>
    </x:row>
    <x:row r="266" ht="23" customHeight="1">
      <x:c r="A266" s="4" t="str">
        <x:v>Sevilla</x:v>
      </x:c>
      <x:c r="B266" s="4" t="str">
        <x:v>4.º Primaria</x:v>
      </x:c>
      <x:c r="C266" s="4" t="str">
        <x:v>A</x:v>
      </x:c>
      <x:c r="D266" s="13" t="str">
        <x:v>00011</x:v>
      </x:c>
      <x:c r="E266" s="13" t="str">
        <x:v>00014</x:v>
      </x:c>
      <x:c r="F266" s="4" t="str">
        <x:v>prediccion_amistad</x:v>
      </x:c>
      <x:c r="G266" s="4"/>
      <x:c r="H266" s="4" t="n">
        <x:f>COUNTIFS(Relaciones!$D$2:$D$368,E266,Relaciones!$E$2:$E$368,D266,Relaciones!$F$2:$F$368,"amistad")</x:f>
        <x:v>1</x:v>
      </x:c>
    </x:row>
    <x:row r="267" ht="23" customHeight="1">
      <x:c r="A267" s="4" t="str">
        <x:v>Sevilla</x:v>
      </x:c>
      <x:c r="B267" s="4" t="str">
        <x:v>4.º Primaria</x:v>
      </x:c>
      <x:c r="C267" s="4" t="str">
        <x:v>A</x:v>
      </x:c>
      <x:c r="D267" s="13" t="str">
        <x:v>00011</x:v>
      </x:c>
      <x:c r="E267" s="13" t="str">
        <x:v>00015</x:v>
      </x:c>
      <x:c r="F267" s="4" t="str">
        <x:v>prediccion_amistad</x:v>
      </x:c>
      <x:c r="G267" s="4"/>
      <x:c r="H267" s="4" t="n">
        <x:f>COUNTIFS(Relaciones!$D$2:$D$368,E267,Relaciones!$E$2:$E$368,D267,Relaciones!$F$2:$F$368,"amistad")</x:f>
        <x:v>1</x:v>
      </x:c>
    </x:row>
    <x:row r="268" ht="23" customHeight="1">
      <x:c r="A268" s="4" t="str">
        <x:v>Sevilla</x:v>
      </x:c>
      <x:c r="B268" s="4" t="str">
        <x:v>4.º Primaria</x:v>
      </x:c>
      <x:c r="C268" s="4" t="str">
        <x:v>A</x:v>
      </x:c>
      <x:c r="D268" s="13" t="str">
        <x:v>00011</x:v>
      </x:c>
      <x:c r="E268" s="13" t="str">
        <x:v>00016</x:v>
      </x:c>
      <x:c r="F268" s="4" t="str">
        <x:v>prediccion_amistad</x:v>
      </x:c>
      <x:c r="G268" s="4"/>
      <x:c r="H268" s="4" t="n">
        <x:f>COUNTIFS(Relaciones!$D$2:$D$368,E268,Relaciones!$E$2:$E$368,D268,Relaciones!$F$2:$F$368,"amistad")</x:f>
        <x:v>1</x:v>
      </x:c>
    </x:row>
    <x:row r="269" ht="23" customHeight="1">
      <x:c r="A269" s="4" t="str">
        <x:v>Sevilla</x:v>
      </x:c>
      <x:c r="B269" s="4" t="str">
        <x:v>4.º Primaria</x:v>
      </x:c>
      <x:c r="C269" s="4" t="str">
        <x:v>A</x:v>
      </x:c>
      <x:c r="D269" s="13" t="str">
        <x:v>00011</x:v>
      </x:c>
      <x:c r="E269" s="13" t="str">
        <x:v>00018</x:v>
      </x:c>
      <x:c r="F269" s="4" t="str">
        <x:v>prediccion_amistad</x:v>
      </x:c>
      <x:c r="G269" s="4"/>
      <x:c r="H269" s="4" t="n">
        <x:f>COUNTIFS(Relaciones!$D$2:$D$368,E269,Relaciones!$E$2:$E$368,D269,Relaciones!$F$2:$F$368,"amistad")</x:f>
        <x:v>1</x:v>
      </x:c>
    </x:row>
    <x:row r="270" ht="23" customHeight="1">
      <x:c r="A270" s="4" t="str">
        <x:v>Sevilla</x:v>
      </x:c>
      <x:c r="B270" s="4" t="str">
        <x:v>4.º Primaria</x:v>
      </x:c>
      <x:c r="C270" s="4" t="str">
        <x:v>A</x:v>
      </x:c>
      <x:c r="D270" s="13" t="str">
        <x:v>00011</x:v>
      </x:c>
      <x:c r="E270" s="13" t="str">
        <x:v>00019</x:v>
      </x:c>
      <x:c r="F270" s="4" t="str">
        <x:v>prediccion_amistad</x:v>
      </x:c>
      <x:c r="G270" s="4"/>
      <x:c r="H270" s="4" t="n">
        <x:f>COUNTIFS(Relaciones!$D$2:$D$368,E270,Relaciones!$E$2:$E$368,D270,Relaciones!$F$2:$F$368,"amistad")</x:f>
        <x:v>1</x:v>
      </x:c>
    </x:row>
    <x:row r="271" ht="23" customHeight="1">
      <x:c r="A271" s="4" t="str">
        <x:v>Sevilla</x:v>
      </x:c>
      <x:c r="B271" s="4" t="str">
        <x:v>4.º Primaria</x:v>
      </x:c>
      <x:c r="C271" s="4" t="str">
        <x:v>A</x:v>
      </x:c>
      <x:c r="D271" s="13" t="str">
        <x:v>00011</x:v>
      </x:c>
      <x:c r="E271" s="13" t="str">
        <x:v>00020</x:v>
      </x:c>
      <x:c r="F271" s="4" t="str">
        <x:v>prediccion_amistad</x:v>
      </x:c>
      <x:c r="G271" s="4"/>
      <x:c r="H271" s="4" t="n">
        <x:f>COUNTIFS(Relaciones!$D$2:$D$368,E271,Relaciones!$E$2:$E$368,D271,Relaciones!$F$2:$F$368,"amistad")</x:f>
        <x:v>1</x:v>
      </x:c>
    </x:row>
    <x:row r="272" ht="23" customHeight="1">
      <x:c r="A272" s="4" t="str">
        <x:v>Sevilla</x:v>
      </x:c>
      <x:c r="B272" s="4" t="str">
        <x:v>4.º Primaria</x:v>
      </x:c>
      <x:c r="C272" s="4" t="str">
        <x:v>A</x:v>
      </x:c>
      <x:c r="D272" s="13" t="str">
        <x:v>00011</x:v>
      </x:c>
      <x:c r="E272" s="13" t="str">
        <x:v>00022</x:v>
      </x:c>
      <x:c r="F272" s="4" t="str">
        <x:v>prediccion_amistad</x:v>
      </x:c>
      <x:c r="G272" s="4"/>
      <x:c r="H272" s="4" t="n">
        <x:f>COUNTIFS(Relaciones!$D$2:$D$368,E272,Relaciones!$E$2:$E$368,D272,Relaciones!$F$2:$F$368,"amistad")</x:f>
        <x:v>0</x:v>
      </x:c>
    </x:row>
    <x:row r="273" ht="23" customHeight="1">
      <x:c r="A273" s="4" t="str">
        <x:v>Sevilla</x:v>
      </x:c>
      <x:c r="B273" s="4" t="str">
        <x:v>4.º Primaria</x:v>
      </x:c>
      <x:c r="C273" s="4" t="str">
        <x:v>A</x:v>
      </x:c>
      <x:c r="D273" s="13" t="str">
        <x:v>00011</x:v>
      </x:c>
      <x:c r="E273" s="13" t="str">
        <x:v>00028</x:v>
      </x:c>
      <x:c r="F273" s="4" t="str">
        <x:v>prediccion_amistad</x:v>
      </x:c>
      <x:c r="G273" s="4"/>
      <x:c r="H273" s="4" t="n">
        <x:f>COUNTIFS(Relaciones!$D$2:$D$368,E273,Relaciones!$E$2:$E$368,D273,Relaciones!$F$2:$F$368,"amistad")</x:f>
        <x:v>1</x:v>
      </x:c>
    </x:row>
    <x:row r="274" ht="23" customHeight="1">
      <x:c r="A274" s="4" t="str">
        <x:v>Sevilla</x:v>
      </x:c>
      <x:c r="B274" s="4" t="str">
        <x:v>4.º Primaria</x:v>
      </x:c>
      <x:c r="C274" s="4" t="str">
        <x:v>A</x:v>
      </x:c>
      <x:c r="D274" s="13" t="str">
        <x:v>00012</x:v>
      </x:c>
      <x:c r="E274" s="13" t="str">
        <x:v>00001</x:v>
      </x:c>
      <x:c r="F274" s="4" t="str">
        <x:v>prediccion_amistad</x:v>
      </x:c>
      <x:c r="G274" s="4"/>
      <x:c r="H274" s="4" t="n">
        <x:f>COUNTIFS(Relaciones!$D$2:$D$368,E274,Relaciones!$E$2:$E$368,D274,Relaciones!$F$2:$F$368,"amistad")</x:f>
        <x:v>1</x:v>
      </x:c>
    </x:row>
    <x:row r="275" ht="23" customHeight="1">
      <x:c r="A275" s="4" t="str">
        <x:v>Sevilla</x:v>
      </x:c>
      <x:c r="B275" s="4" t="str">
        <x:v>4.º Primaria</x:v>
      </x:c>
      <x:c r="C275" s="4" t="str">
        <x:v>A</x:v>
      </x:c>
      <x:c r="D275" s="13" t="str">
        <x:v>00012</x:v>
      </x:c>
      <x:c r="E275" s="13" t="str">
        <x:v>00013</x:v>
      </x:c>
      <x:c r="F275" s="4" t="str">
        <x:v>prediccion_amistad</x:v>
      </x:c>
      <x:c r="G275" s="4"/>
      <x:c r="H275" s="4" t="n">
        <x:f>COUNTIFS(Relaciones!$D$2:$D$368,E275,Relaciones!$E$2:$E$368,D275,Relaciones!$F$2:$F$368,"amistad")</x:f>
        <x:v>1</x:v>
      </x:c>
    </x:row>
    <x:row r="276" ht="23" customHeight="1">
      <x:c r="A276" s="4" t="str">
        <x:v>Sevilla</x:v>
      </x:c>
      <x:c r="B276" s="4" t="str">
        <x:v>4.º Primaria</x:v>
      </x:c>
      <x:c r="C276" s="4" t="str">
        <x:v>A</x:v>
      </x:c>
      <x:c r="D276" s="13" t="str">
        <x:v>00012</x:v>
      </x:c>
      <x:c r="E276" s="13" t="str">
        <x:v>00014</x:v>
      </x:c>
      <x:c r="F276" s="4" t="str">
        <x:v>prediccion_amistad</x:v>
      </x:c>
      <x:c r="G276" s="4"/>
      <x:c r="H276" s="4" t="n">
        <x:f>COUNTIFS(Relaciones!$D$2:$D$368,E276,Relaciones!$E$2:$E$368,D276,Relaciones!$F$2:$F$368,"amistad")</x:f>
        <x:v>1</x:v>
      </x:c>
    </x:row>
    <x:row r="277" ht="23" customHeight="1">
      <x:c r="A277" s="4" t="str">
        <x:v>Sevilla</x:v>
      </x:c>
      <x:c r="B277" s="4" t="str">
        <x:v>4.º Primaria</x:v>
      </x:c>
      <x:c r="C277" s="4" t="str">
        <x:v>A</x:v>
      </x:c>
      <x:c r="D277" s="13" t="str">
        <x:v>00012</x:v>
      </x:c>
      <x:c r="E277" s="13" t="str">
        <x:v>00020</x:v>
      </x:c>
      <x:c r="F277" s="4" t="str">
        <x:v>prediccion_amistad</x:v>
      </x:c>
      <x:c r="G277" s="4"/>
      <x:c r="H277" s="4" t="n">
        <x:f>COUNTIFS(Relaciones!$D$2:$D$368,E277,Relaciones!$E$2:$E$368,D277,Relaciones!$F$2:$F$368,"amistad")</x:f>
        <x:v>1</x:v>
      </x:c>
    </x:row>
    <x:row r="278" ht="23" customHeight="1">
      <x:c r="A278" s="4" t="str">
        <x:v>Sevilla</x:v>
      </x:c>
      <x:c r="B278" s="4" t="str">
        <x:v>4.º Primaria</x:v>
      </x:c>
      <x:c r="C278" s="4" t="str">
        <x:v>A</x:v>
      </x:c>
      <x:c r="D278" s="13" t="str">
        <x:v>00013</x:v>
      </x:c>
      <x:c r="E278" s="13" t="str">
        <x:v>00012</x:v>
      </x:c>
      <x:c r="F278" s="4" t="str">
        <x:v>prediccion_amistad</x:v>
      </x:c>
      <x:c r="G278" s="4"/>
      <x:c r="H278" s="4" t="n">
        <x:f>COUNTIFS(Relaciones!$D$2:$D$368,E278,Relaciones!$E$2:$E$368,D278,Relaciones!$F$2:$F$368,"amistad")</x:f>
        <x:v>1</x:v>
      </x:c>
    </x:row>
    <x:row r="279" ht="23" customHeight="1">
      <x:c r="A279" s="4" t="str">
        <x:v>Sevilla</x:v>
      </x:c>
      <x:c r="B279" s="4" t="str">
        <x:v>4.º Primaria</x:v>
      </x:c>
      <x:c r="C279" s="4" t="str">
        <x:v>A</x:v>
      </x:c>
      <x:c r="D279" s="13" t="str">
        <x:v>00013</x:v>
      </x:c>
      <x:c r="E279" s="13" t="str">
        <x:v>00014</x:v>
      </x:c>
      <x:c r="F279" s="4" t="str">
        <x:v>prediccion_amistad</x:v>
      </x:c>
      <x:c r="G279" s="4"/>
      <x:c r="H279" s="4" t="n">
        <x:f>COUNTIFS(Relaciones!$D$2:$D$368,E279,Relaciones!$E$2:$E$368,D279,Relaciones!$F$2:$F$368,"amistad")</x:f>
        <x:v>1</x:v>
      </x:c>
    </x:row>
    <x:row r="280" ht="23" customHeight="1">
      <x:c r="A280" s="4" t="str">
        <x:v>Sevilla</x:v>
      </x:c>
      <x:c r="B280" s="4" t="str">
        <x:v>4.º Primaria</x:v>
      </x:c>
      <x:c r="C280" s="4" t="str">
        <x:v>A</x:v>
      </x:c>
      <x:c r="D280" s="13" t="str">
        <x:v>00013</x:v>
      </x:c>
      <x:c r="E280" s="13" t="str">
        <x:v>00015</x:v>
      </x:c>
      <x:c r="F280" s="4" t="str">
        <x:v>prediccion_amistad</x:v>
      </x:c>
      <x:c r="G280" s="4"/>
      <x:c r="H280" s="4" t="n">
        <x:f>COUNTIFS(Relaciones!$D$2:$D$368,E280,Relaciones!$E$2:$E$368,D280,Relaciones!$F$2:$F$368,"amistad")</x:f>
        <x:v>1</x:v>
      </x:c>
    </x:row>
    <x:row r="281" ht="23" customHeight="1">
      <x:c r="A281" s="4" t="str">
        <x:v>Sevilla</x:v>
      </x:c>
      <x:c r="B281" s="4" t="str">
        <x:v>4.º Primaria</x:v>
      </x:c>
      <x:c r="C281" s="4" t="str">
        <x:v>A</x:v>
      </x:c>
      <x:c r="D281" s="13" t="str">
        <x:v>00014</x:v>
      </x:c>
      <x:c r="E281" s="13" t="str">
        <x:v>00012</x:v>
      </x:c>
      <x:c r="F281" s="4" t="str">
        <x:v>prediccion_amistad</x:v>
      </x:c>
      <x:c r="G281" s="4"/>
      <x:c r="H281" s="4" t="n">
        <x:f>COUNTIFS(Relaciones!$D$2:$D$368,E281,Relaciones!$E$2:$E$368,D281,Relaciones!$F$2:$F$368,"amistad")</x:f>
        <x:v>1</x:v>
      </x:c>
    </x:row>
    <x:row r="282" ht="23" customHeight="1">
      <x:c r="A282" s="4" t="str">
        <x:v>Sevilla</x:v>
      </x:c>
      <x:c r="B282" s="4" t="str">
        <x:v>4.º Primaria</x:v>
      </x:c>
      <x:c r="C282" s="4" t="str">
        <x:v>A</x:v>
      </x:c>
      <x:c r="D282" s="13" t="str">
        <x:v>00014</x:v>
      </x:c>
      <x:c r="E282" s="13" t="str">
        <x:v>00013</x:v>
      </x:c>
      <x:c r="F282" s="4" t="str">
        <x:v>prediccion_amistad</x:v>
      </x:c>
      <x:c r="G282" s="4"/>
      <x:c r="H282" s="4" t="n">
        <x:f>COUNTIFS(Relaciones!$D$2:$D$368,E282,Relaciones!$E$2:$E$368,D282,Relaciones!$F$2:$F$368,"amistad")</x:f>
        <x:v>1</x:v>
      </x:c>
    </x:row>
    <x:row r="283" ht="23" customHeight="1">
      <x:c r="A283" s="4" t="str">
        <x:v>Sevilla</x:v>
      </x:c>
      <x:c r="B283" s="4" t="str">
        <x:v>4.º Primaria</x:v>
      </x:c>
      <x:c r="C283" s="4" t="str">
        <x:v>A</x:v>
      </x:c>
      <x:c r="D283" s="13" t="str">
        <x:v>00014</x:v>
      </x:c>
      <x:c r="E283" s="13" t="str">
        <x:v>00015</x:v>
      </x:c>
      <x:c r="F283" s="4" t="str">
        <x:v>prediccion_amistad</x:v>
      </x:c>
      <x:c r="G283" s="4"/>
      <x:c r="H283" s="4" t="n">
        <x:f>COUNTIFS(Relaciones!$D$2:$D$368,E283,Relaciones!$E$2:$E$368,D283,Relaciones!$F$2:$F$368,"amistad")</x:f>
        <x:v>1</x:v>
      </x:c>
    </x:row>
    <x:row r="284" ht="23" customHeight="1">
      <x:c r="A284" s="4" t="str">
        <x:v>Sevilla</x:v>
      </x:c>
      <x:c r="B284" s="4" t="str">
        <x:v>4.º Primaria</x:v>
      </x:c>
      <x:c r="C284" s="4" t="str">
        <x:v>A</x:v>
      </x:c>
      <x:c r="D284" s="13" t="str">
        <x:v>00014</x:v>
      </x:c>
      <x:c r="E284" s="13" t="str">
        <x:v>00019</x:v>
      </x:c>
      <x:c r="F284" s="4" t="str">
        <x:v>prediccion_amistad</x:v>
      </x:c>
      <x:c r="G284" s="4"/>
      <x:c r="H284" s="4" t="n">
        <x:f>COUNTIFS(Relaciones!$D$2:$D$368,E284,Relaciones!$E$2:$E$368,D284,Relaciones!$F$2:$F$368,"amistad")</x:f>
        <x:v>0</x:v>
      </x:c>
    </x:row>
    <x:row r="285" ht="23" customHeight="1">
      <x:c r="A285" s="4" t="str">
        <x:v>Sevilla</x:v>
      </x:c>
      <x:c r="B285" s="4" t="str">
        <x:v>4.º Primaria</x:v>
      </x:c>
      <x:c r="C285" s="4" t="str">
        <x:v>A</x:v>
      </x:c>
      <x:c r="D285" s="13" t="str">
        <x:v>00015</x:v>
      </x:c>
      <x:c r="E285" s="13" t="str">
        <x:v>00004</x:v>
      </x:c>
      <x:c r="F285" s="4" t="str">
        <x:v>prediccion_amistad</x:v>
      </x:c>
      <x:c r="G285" s="4"/>
      <x:c r="H285" s="4" t="n">
        <x:f>COUNTIFS(Relaciones!$D$2:$D$368,E285,Relaciones!$E$2:$E$368,D285,Relaciones!$F$2:$F$368,"amistad")</x:f>
        <x:v>1</x:v>
      </x:c>
    </x:row>
    <x:row r="286" ht="23" customHeight="1">
      <x:c r="A286" s="4" t="str">
        <x:v>Sevilla</x:v>
      </x:c>
      <x:c r="B286" s="4" t="str">
        <x:v>4.º Primaria</x:v>
      </x:c>
      <x:c r="C286" s="4" t="str">
        <x:v>A</x:v>
      </x:c>
      <x:c r="D286" s="13" t="str">
        <x:v>00015</x:v>
      </x:c>
      <x:c r="E286" s="13" t="str">
        <x:v>00013</x:v>
      </x:c>
      <x:c r="F286" s="4" t="str">
        <x:v>prediccion_amistad</x:v>
      </x:c>
      <x:c r="G286" s="4"/>
      <x:c r="H286" s="4" t="n">
        <x:f>COUNTIFS(Relaciones!$D$2:$D$368,E286,Relaciones!$E$2:$E$368,D286,Relaciones!$F$2:$F$368,"amistad")</x:f>
        <x:v>1</x:v>
      </x:c>
    </x:row>
    <x:row r="287" ht="23" customHeight="1">
      <x:c r="A287" s="4" t="str">
        <x:v>Sevilla</x:v>
      </x:c>
      <x:c r="B287" s="4" t="str">
        <x:v>4.º Primaria</x:v>
      </x:c>
      <x:c r="C287" s="4" t="str">
        <x:v>A</x:v>
      </x:c>
      <x:c r="D287" s="13" t="str">
        <x:v>00015</x:v>
      </x:c>
      <x:c r="E287" s="13" t="str">
        <x:v>00016</x:v>
      </x:c>
      <x:c r="F287" s="4" t="str">
        <x:v>prediccion_amistad</x:v>
      </x:c>
      <x:c r="G287" s="4"/>
      <x:c r="H287" s="4" t="n">
        <x:f>COUNTIFS(Relaciones!$D$2:$D$368,E287,Relaciones!$E$2:$E$368,D287,Relaciones!$F$2:$F$368,"amistad")</x:f>
        <x:v>1</x:v>
      </x:c>
    </x:row>
    <x:row r="288" ht="23" customHeight="1">
      <x:c r="A288" s="4" t="str">
        <x:v>Sevilla</x:v>
      </x:c>
      <x:c r="B288" s="4" t="str">
        <x:v>4.º Primaria</x:v>
      </x:c>
      <x:c r="C288" s="4" t="str">
        <x:v>A</x:v>
      </x:c>
      <x:c r="D288" s="13" t="str">
        <x:v>00015</x:v>
      </x:c>
      <x:c r="E288" s="13" t="str">
        <x:v>00017</x:v>
      </x:c>
      <x:c r="F288" s="4" t="str">
        <x:v>prediccion_amistad</x:v>
      </x:c>
      <x:c r="G288" s="4"/>
      <x:c r="H288" s="4" t="n">
        <x:f>COUNTIFS(Relaciones!$D$2:$D$368,E288,Relaciones!$E$2:$E$368,D288,Relaciones!$F$2:$F$368,"amistad")</x:f>
        <x:v>1</x:v>
      </x:c>
    </x:row>
    <x:row r="289" ht="23" customHeight="1">
      <x:c r="A289" s="4" t="str">
        <x:v>Sevilla</x:v>
      </x:c>
      <x:c r="B289" s="4" t="str">
        <x:v>4.º Primaria</x:v>
      </x:c>
      <x:c r="C289" s="4" t="str">
        <x:v>A</x:v>
      </x:c>
      <x:c r="D289" s="13" t="str">
        <x:v>00016</x:v>
      </x:c>
      <x:c r="E289" s="13" t="str">
        <x:v>00014</x:v>
      </x:c>
      <x:c r="F289" s="4" t="str">
        <x:v>prediccion_amistad</x:v>
      </x:c>
      <x:c r="G289" s="4"/>
      <x:c r="H289" s="4" t="n">
        <x:f>COUNTIFS(Relaciones!$D$2:$D$368,E289,Relaciones!$E$2:$E$368,D289,Relaciones!$F$2:$F$368,"amistad")</x:f>
        <x:v>1</x:v>
      </x:c>
    </x:row>
    <x:row r="290" ht="23" customHeight="1">
      <x:c r="A290" s="4" t="str">
        <x:v>Sevilla</x:v>
      </x:c>
      <x:c r="B290" s="4" t="str">
        <x:v>4.º Primaria</x:v>
      </x:c>
      <x:c r="C290" s="4" t="str">
        <x:v>A</x:v>
      </x:c>
      <x:c r="D290" s="13" t="str">
        <x:v>00016</x:v>
      </x:c>
      <x:c r="E290" s="13" t="str">
        <x:v>00017</x:v>
      </x:c>
      <x:c r="F290" s="4" t="str">
        <x:v>prediccion_amistad</x:v>
      </x:c>
      <x:c r="G290" s="4"/>
      <x:c r="H290" s="4" t="n">
        <x:f>COUNTIFS(Relaciones!$D$2:$D$368,E290,Relaciones!$E$2:$E$368,D290,Relaciones!$F$2:$F$368,"amistad")</x:f>
        <x:v>1</x:v>
      </x:c>
    </x:row>
    <x:row r="291" ht="23" customHeight="1">
      <x:c r="A291" s="4" t="str">
        <x:v>Sevilla</x:v>
      </x:c>
      <x:c r="B291" s="4" t="str">
        <x:v>4.º Primaria</x:v>
      </x:c>
      <x:c r="C291" s="4" t="str">
        <x:v>A</x:v>
      </x:c>
      <x:c r="D291" s="13" t="str">
        <x:v>00016</x:v>
      </x:c>
      <x:c r="E291" s="13" t="str">
        <x:v>00018</x:v>
      </x:c>
      <x:c r="F291" s="4" t="str">
        <x:v>prediccion_amistad</x:v>
      </x:c>
      <x:c r="G291" s="4"/>
      <x:c r="H291" s="4" t="n">
        <x:f>COUNTIFS(Relaciones!$D$2:$D$368,E291,Relaciones!$E$2:$E$368,D291,Relaciones!$F$2:$F$368,"amistad")</x:f>
        <x:v>1</x:v>
      </x:c>
    </x:row>
    <x:row r="292" ht="23" customHeight="1">
      <x:c r="A292" s="4" t="str">
        <x:v>Sevilla</x:v>
      </x:c>
      <x:c r="B292" s="4" t="str">
        <x:v>4.º Primaria</x:v>
      </x:c>
      <x:c r="C292" s="4" t="str">
        <x:v>A</x:v>
      </x:c>
      <x:c r="D292" s="13" t="str">
        <x:v>00017</x:v>
      </x:c>
      <x:c r="E292" s="13" t="str">
        <x:v>00016</x:v>
      </x:c>
      <x:c r="F292" s="4" t="str">
        <x:v>prediccion_amistad</x:v>
      </x:c>
      <x:c r="G292" s="4"/>
      <x:c r="H292" s="4" t="n">
        <x:f>COUNTIFS(Relaciones!$D$2:$D$368,E292,Relaciones!$E$2:$E$368,D292,Relaciones!$F$2:$F$368,"amistad")</x:f>
        <x:v>1</x:v>
      </x:c>
    </x:row>
    <x:row r="293" ht="23" customHeight="1">
      <x:c r="A293" s="4" t="str">
        <x:v>Sevilla</x:v>
      </x:c>
      <x:c r="B293" s="4" t="str">
        <x:v>4.º Primaria</x:v>
      </x:c>
      <x:c r="C293" s="4" t="str">
        <x:v>A</x:v>
      </x:c>
      <x:c r="D293" s="13" t="str">
        <x:v>00017</x:v>
      </x:c>
      <x:c r="E293" s="13" t="str">
        <x:v>00018</x:v>
      </x:c>
      <x:c r="F293" s="4" t="str">
        <x:v>prediccion_amistad</x:v>
      </x:c>
      <x:c r="G293" s="4"/>
      <x:c r="H293" s="4" t="n">
        <x:f>COUNTIFS(Relaciones!$D$2:$D$368,E293,Relaciones!$E$2:$E$368,D293,Relaciones!$F$2:$F$368,"amistad")</x:f>
        <x:v>1</x:v>
      </x:c>
    </x:row>
    <x:row r="294" ht="23" customHeight="1">
      <x:c r="A294" s="4" t="str">
        <x:v>Sevilla</x:v>
      </x:c>
      <x:c r="B294" s="4" t="str">
        <x:v>4.º Primaria</x:v>
      </x:c>
      <x:c r="C294" s="4" t="str">
        <x:v>A</x:v>
      </x:c>
      <x:c r="D294" s="13" t="str">
        <x:v>00017</x:v>
      </x:c>
      <x:c r="E294" s="13" t="str">
        <x:v>00019</x:v>
      </x:c>
      <x:c r="F294" s="4" t="str">
        <x:v>prediccion_amistad</x:v>
      </x:c>
      <x:c r="G294" s="4"/>
      <x:c r="H294" s="4" t="n">
        <x:f>COUNTIFS(Relaciones!$D$2:$D$368,E294,Relaciones!$E$2:$E$368,D294,Relaciones!$F$2:$F$368,"amistad")</x:f>
        <x:v>1</x:v>
      </x:c>
    </x:row>
    <x:row r="295" ht="23" customHeight="1">
      <x:c r="A295" s="4" t="str">
        <x:v>Sevilla</x:v>
      </x:c>
      <x:c r="B295" s="4" t="str">
        <x:v>4.º Primaria</x:v>
      </x:c>
      <x:c r="C295" s="4" t="str">
        <x:v>A</x:v>
      </x:c>
      <x:c r="D295" s="13" t="str">
        <x:v>00017</x:v>
      </x:c>
      <x:c r="E295" s="13" t="str">
        <x:v>00022</x:v>
      </x:c>
      <x:c r="F295" s="4" t="str">
        <x:v>prediccion_amistad</x:v>
      </x:c>
      <x:c r="G295" s="4"/>
      <x:c r="H295" s="4" t="n">
        <x:f>COUNTIFS(Relaciones!$D$2:$D$368,E295,Relaciones!$E$2:$E$368,D295,Relaciones!$F$2:$F$368,"amistad")</x:f>
        <x:v>0</x:v>
      </x:c>
    </x:row>
    <x:row r="296" ht="23" customHeight="1">
      <x:c r="A296" s="4" t="str">
        <x:v>Sevilla</x:v>
      </x:c>
      <x:c r="B296" s="4" t="str">
        <x:v>4.º Primaria</x:v>
      </x:c>
      <x:c r="C296" s="4" t="str">
        <x:v>A</x:v>
      </x:c>
      <x:c r="D296" s="13" t="str">
        <x:v>00018</x:v>
      </x:c>
      <x:c r="E296" s="13" t="str">
        <x:v>00007</x:v>
      </x:c>
      <x:c r="F296" s="4" t="str">
        <x:v>prediccion_amistad</x:v>
      </x:c>
      <x:c r="G296" s="4"/>
      <x:c r="H296" s="4" t="n">
        <x:f>COUNTIFS(Relaciones!$D$2:$D$368,E296,Relaciones!$E$2:$E$368,D296,Relaciones!$F$2:$F$368,"amistad")</x:f>
        <x:v>1</x:v>
      </x:c>
    </x:row>
    <x:row r="297" ht="23" customHeight="1">
      <x:c r="A297" s="4" t="str">
        <x:v>Sevilla</x:v>
      </x:c>
      <x:c r="B297" s="4" t="str">
        <x:v>4.º Primaria</x:v>
      </x:c>
      <x:c r="C297" s="4" t="str">
        <x:v>A</x:v>
      </x:c>
      <x:c r="D297" s="13" t="str">
        <x:v>00018</x:v>
      </x:c>
      <x:c r="E297" s="13" t="str">
        <x:v>00016</x:v>
      </x:c>
      <x:c r="F297" s="4" t="str">
        <x:v>prediccion_amistad</x:v>
      </x:c>
      <x:c r="G297" s="4"/>
      <x:c r="H297" s="4" t="n">
        <x:f>COUNTIFS(Relaciones!$D$2:$D$368,E297,Relaciones!$E$2:$E$368,D297,Relaciones!$F$2:$F$368,"amistad")</x:f>
        <x:v>1</x:v>
      </x:c>
    </x:row>
    <x:row r="298" ht="23" customHeight="1">
      <x:c r="A298" s="4" t="str">
        <x:v>Sevilla</x:v>
      </x:c>
      <x:c r="B298" s="4" t="str">
        <x:v>4.º Primaria</x:v>
      </x:c>
      <x:c r="C298" s="4" t="str">
        <x:v>A</x:v>
      </x:c>
      <x:c r="D298" s="13" t="str">
        <x:v>00018</x:v>
      </x:c>
      <x:c r="E298" s="13" t="str">
        <x:v>00017</x:v>
      </x:c>
      <x:c r="F298" s="4" t="str">
        <x:v>prediccion_amistad</x:v>
      </x:c>
      <x:c r="G298" s="4"/>
      <x:c r="H298" s="4" t="n">
        <x:f>COUNTIFS(Relaciones!$D$2:$D$368,E298,Relaciones!$E$2:$E$368,D298,Relaciones!$F$2:$F$368,"amistad")</x:f>
        <x:v>1</x:v>
      </x:c>
    </x:row>
    <x:row r="299" ht="23" customHeight="1">
      <x:c r="A299" s="4" t="str">
        <x:v>Sevilla</x:v>
      </x:c>
      <x:c r="B299" s="4" t="str">
        <x:v>4.º Primaria</x:v>
      </x:c>
      <x:c r="C299" s="4" t="str">
        <x:v>A</x:v>
      </x:c>
      <x:c r="D299" s="13" t="str">
        <x:v>00018</x:v>
      </x:c>
      <x:c r="E299" s="13" t="str">
        <x:v>00020</x:v>
      </x:c>
      <x:c r="F299" s="4" t="str">
        <x:v>prediccion_amistad</x:v>
      </x:c>
      <x:c r="G299" s="4"/>
      <x:c r="H299" s="4" t="n">
        <x:f>COUNTIFS(Relaciones!$D$2:$D$368,E299,Relaciones!$E$2:$E$368,D299,Relaciones!$F$2:$F$368,"amistad")</x:f>
        <x:v>1</x:v>
      </x:c>
    </x:row>
    <x:row r="300" ht="23" customHeight="1">
      <x:c r="A300" s="4" t="str">
        <x:v>Sevilla</x:v>
      </x:c>
      <x:c r="B300" s="4" t="str">
        <x:v>4.º Primaria</x:v>
      </x:c>
      <x:c r="C300" s="4" t="str">
        <x:v>A</x:v>
      </x:c>
      <x:c r="D300" s="13" t="str">
        <x:v>00019</x:v>
      </x:c>
      <x:c r="E300" s="13" t="str">
        <x:v>00011</x:v>
      </x:c>
      <x:c r="F300" s="4" t="str">
        <x:v>prediccion_amistad</x:v>
      </x:c>
      <x:c r="G300" s="4"/>
      <x:c r="H300" s="4" t="n">
        <x:f>COUNTIFS(Relaciones!$D$2:$D$368,E300,Relaciones!$E$2:$E$368,D300,Relaciones!$F$2:$F$368,"amistad")</x:f>
        <x:v>1</x:v>
      </x:c>
    </x:row>
    <x:row r="301" ht="23" customHeight="1">
      <x:c r="A301" s="4" t="str">
        <x:v>Sevilla</x:v>
      </x:c>
      <x:c r="B301" s="4" t="str">
        <x:v>4.º Primaria</x:v>
      </x:c>
      <x:c r="C301" s="4" t="str">
        <x:v>A</x:v>
      </x:c>
      <x:c r="D301" s="13" t="str">
        <x:v>00019</x:v>
      </x:c>
      <x:c r="E301" s="13" t="str">
        <x:v>00017</x:v>
      </x:c>
      <x:c r="F301" s="4" t="str">
        <x:v>prediccion_amistad</x:v>
      </x:c>
      <x:c r="G301" s="4"/>
      <x:c r="H301" s="4" t="n">
        <x:f>COUNTIFS(Relaciones!$D$2:$D$368,E301,Relaciones!$E$2:$E$368,D301,Relaciones!$F$2:$F$368,"amistad")</x:f>
        <x:v>1</x:v>
      </x:c>
    </x:row>
    <x:row r="302" ht="23" customHeight="1">
      <x:c r="A302" s="4" t="str">
        <x:v>Sevilla</x:v>
      </x:c>
      <x:c r="B302" s="4" t="str">
        <x:v>4.º Primaria</x:v>
      </x:c>
      <x:c r="C302" s="4" t="str">
        <x:v>A</x:v>
      </x:c>
      <x:c r="D302" s="13" t="str">
        <x:v>00019</x:v>
      </x:c>
      <x:c r="E302" s="13" t="str">
        <x:v>00020</x:v>
      </x:c>
      <x:c r="F302" s="4" t="str">
        <x:v>prediccion_amistad</x:v>
      </x:c>
      <x:c r="G302" s="4"/>
      <x:c r="H302" s="4" t="n">
        <x:f>COUNTIFS(Relaciones!$D$2:$D$368,E302,Relaciones!$E$2:$E$368,D302,Relaciones!$F$2:$F$368,"amistad")</x:f>
        <x:v>1</x:v>
      </x:c>
    </x:row>
    <x:row r="303" ht="23" customHeight="1">
      <x:c r="A303" s="4" t="str">
        <x:v>Sevilla</x:v>
      </x:c>
      <x:c r="B303" s="4" t="str">
        <x:v>4.º Primaria</x:v>
      </x:c>
      <x:c r="C303" s="4" t="str">
        <x:v>A</x:v>
      </x:c>
      <x:c r="D303" s="13" t="str">
        <x:v>00020</x:v>
      </x:c>
      <x:c r="E303" s="13" t="str">
        <x:v>00011</x:v>
      </x:c>
      <x:c r="F303" s="4" t="str">
        <x:v>prediccion_amistad</x:v>
      </x:c>
      <x:c r="G303" s="4"/>
      <x:c r="H303" s="4" t="n">
        <x:f>COUNTIFS(Relaciones!$D$2:$D$368,E303,Relaciones!$E$2:$E$368,D303,Relaciones!$F$2:$F$368,"amistad")</x:f>
        <x:v>1</x:v>
      </x:c>
    </x:row>
    <x:row r="304" ht="23" customHeight="1">
      <x:c r="A304" s="4" t="str">
        <x:v>Sevilla</x:v>
      </x:c>
      <x:c r="B304" s="4" t="str">
        <x:v>4.º Primaria</x:v>
      </x:c>
      <x:c r="C304" s="4" t="str">
        <x:v>A</x:v>
      </x:c>
      <x:c r="D304" s="13" t="str">
        <x:v>00020</x:v>
      </x:c>
      <x:c r="E304" s="13" t="str">
        <x:v>00018</x:v>
      </x:c>
      <x:c r="F304" s="4" t="str">
        <x:v>prediccion_amistad</x:v>
      </x:c>
      <x:c r="G304" s="4"/>
      <x:c r="H304" s="4" t="n">
        <x:f>COUNTIFS(Relaciones!$D$2:$D$368,E304,Relaciones!$E$2:$E$368,D304,Relaciones!$F$2:$F$368,"amistad")</x:f>
        <x:v>1</x:v>
      </x:c>
    </x:row>
    <x:row r="305" ht="23" customHeight="1">
      <x:c r="A305" s="4" t="str">
        <x:v>Sevilla</x:v>
      </x:c>
      <x:c r="B305" s="4" t="str">
        <x:v>4.º Primaria</x:v>
      </x:c>
      <x:c r="C305" s="4" t="str">
        <x:v>A</x:v>
      </x:c>
      <x:c r="D305" s="13" t="str">
        <x:v>00020</x:v>
      </x:c>
      <x:c r="E305" s="13" t="str">
        <x:v>00019</x:v>
      </x:c>
      <x:c r="F305" s="4" t="str">
        <x:v>prediccion_amistad</x:v>
      </x:c>
      <x:c r="G305" s="4"/>
      <x:c r="H305" s="4" t="n">
        <x:f>COUNTIFS(Relaciones!$D$2:$D$368,E305,Relaciones!$E$2:$E$368,D305,Relaciones!$F$2:$F$368,"amistad")</x:f>
        <x:v>1</x:v>
      </x:c>
    </x:row>
    <x:row r="306" ht="23" customHeight="1">
      <x:c r="A306" s="4" t="str">
        <x:v>Sevilla</x:v>
      </x:c>
      <x:c r="B306" s="4" t="str">
        <x:v>4.º Primaria</x:v>
      </x:c>
      <x:c r="C306" s="4" t="str">
        <x:v>A</x:v>
      </x:c>
      <x:c r="D306" s="13" t="str">
        <x:v>00020</x:v>
      </x:c>
      <x:c r="E306" s="13" t="str">
        <x:v>00025</x:v>
      </x:c>
      <x:c r="F306" s="4" t="str">
        <x:v>prediccion_amistad</x:v>
      </x:c>
      <x:c r="G306" s="4"/>
      <x:c r="H306" s="4" t="n">
        <x:f>COUNTIFS(Relaciones!$D$2:$D$368,E306,Relaciones!$E$2:$E$368,D306,Relaciones!$F$2:$F$368,"amistad")</x:f>
        <x:v>0</x:v>
      </x:c>
    </x:row>
    <x:row r="307" ht="23" customHeight="1">
      <x:c r="A307" s="4" t="str">
        <x:v>Sevilla</x:v>
      </x:c>
      <x:c r="B307" s="4" t="str">
        <x:v>4.º Primaria</x:v>
      </x:c>
      <x:c r="C307" s="4" t="str">
        <x:v>A</x:v>
      </x:c>
      <x:c r="D307" s="13" t="str">
        <x:v>00021</x:v>
      </x:c>
      <x:c r="E307" s="13" t="str">
        <x:v>00011</x:v>
      </x:c>
      <x:c r="F307" s="4" t="str">
        <x:v>prediccion_amistad</x:v>
      </x:c>
      <x:c r="G307" s="4"/>
      <x:c r="H307" s="4" t="n">
        <x:f>COUNTIFS(Relaciones!$D$2:$D$368,E307,Relaciones!$E$2:$E$368,D307,Relaciones!$F$2:$F$368,"amistad")</x:f>
        <x:v>1</x:v>
      </x:c>
    </x:row>
    <x:row r="308" ht="23" customHeight="1">
      <x:c r="A308" s="4" t="str">
        <x:v>Sevilla</x:v>
      </x:c>
      <x:c r="B308" s="4" t="str">
        <x:v>4.º Primaria</x:v>
      </x:c>
      <x:c r="C308" s="4" t="str">
        <x:v>A</x:v>
      </x:c>
      <x:c r="D308" s="13" t="str">
        <x:v>00021</x:v>
      </x:c>
      <x:c r="E308" s="13" t="str">
        <x:v>00022</x:v>
      </x:c>
      <x:c r="F308" s="4" t="str">
        <x:v>prediccion_amistad</x:v>
      </x:c>
      <x:c r="G308" s="4"/>
      <x:c r="H308" s="4" t="n">
        <x:f>COUNTIFS(Relaciones!$D$2:$D$368,E308,Relaciones!$E$2:$E$368,D308,Relaciones!$F$2:$F$368,"amistad")</x:f>
        <x:v>1</x:v>
      </x:c>
    </x:row>
    <x:row r="309" ht="23" customHeight="1">
      <x:c r="A309" s="4" t="str">
        <x:v>Sevilla</x:v>
      </x:c>
      <x:c r="B309" s="4" t="str">
        <x:v>4.º Primaria</x:v>
      </x:c>
      <x:c r="C309" s="4" t="str">
        <x:v>A</x:v>
      </x:c>
      <x:c r="D309" s="13" t="str">
        <x:v>00021</x:v>
      </x:c>
      <x:c r="E309" s="13" t="str">
        <x:v>00023</x:v>
      </x:c>
      <x:c r="F309" s="4" t="str">
        <x:v>prediccion_amistad</x:v>
      </x:c>
      <x:c r="G309" s="4"/>
      <x:c r="H309" s="4" t="n">
        <x:f>COUNTIFS(Relaciones!$D$2:$D$368,E309,Relaciones!$E$2:$E$368,D309,Relaciones!$F$2:$F$368,"amistad")</x:f>
        <x:v>1</x:v>
      </x:c>
    </x:row>
    <x:row r="310" ht="23" customHeight="1">
      <x:c r="A310" s="4" t="str">
        <x:v>Sevilla</x:v>
      </x:c>
      <x:c r="B310" s="4" t="str">
        <x:v>4.º Primaria</x:v>
      </x:c>
      <x:c r="C310" s="4" t="str">
        <x:v>A</x:v>
      </x:c>
      <x:c r="D310" s="13" t="str">
        <x:v>00021</x:v>
      </x:c>
      <x:c r="E310" s="13" t="str">
        <x:v>00025</x:v>
      </x:c>
      <x:c r="F310" s="4" t="str">
        <x:v>prediccion_amistad</x:v>
      </x:c>
      <x:c r="G310" s="4"/>
      <x:c r="H310" s="4" t="n">
        <x:f>COUNTIFS(Relaciones!$D$2:$D$368,E310,Relaciones!$E$2:$E$368,D310,Relaciones!$F$2:$F$368,"amistad")</x:f>
        <x:v>1</x:v>
      </x:c>
    </x:row>
    <x:row r="311" ht="23" customHeight="1">
      <x:c r="A311" s="4" t="str">
        <x:v>Sevilla</x:v>
      </x:c>
      <x:c r="B311" s="4" t="str">
        <x:v>4.º Primaria</x:v>
      </x:c>
      <x:c r="C311" s="4" t="str">
        <x:v>A</x:v>
      </x:c>
      <x:c r="D311" s="13" t="str">
        <x:v>00021</x:v>
      </x:c>
      <x:c r="E311" s="13" t="str">
        <x:v>00026</x:v>
      </x:c>
      <x:c r="F311" s="4" t="str">
        <x:v>prediccion_amistad</x:v>
      </x:c>
      <x:c r="G311" s="4"/>
      <x:c r="H311" s="4" t="n">
        <x:f>COUNTIFS(Relaciones!$D$2:$D$368,E311,Relaciones!$E$2:$E$368,D311,Relaciones!$F$2:$F$368,"amistad")</x:f>
        <x:v>1</x:v>
      </x:c>
    </x:row>
    <x:row r="312" ht="23" customHeight="1">
      <x:c r="A312" s="4" t="str">
        <x:v>Sevilla</x:v>
      </x:c>
      <x:c r="B312" s="4" t="str">
        <x:v>4.º Primaria</x:v>
      </x:c>
      <x:c r="C312" s="4" t="str">
        <x:v>A</x:v>
      </x:c>
      <x:c r="D312" s="13" t="str">
        <x:v>00021</x:v>
      </x:c>
      <x:c r="E312" s="13" t="str">
        <x:v>00027</x:v>
      </x:c>
      <x:c r="F312" s="4" t="str">
        <x:v>prediccion_amistad</x:v>
      </x:c>
      <x:c r="G312" s="4"/>
      <x:c r="H312" s="4" t="n">
        <x:f>COUNTIFS(Relaciones!$D$2:$D$368,E312,Relaciones!$E$2:$E$368,D312,Relaciones!$F$2:$F$368,"amistad")</x:f>
        <x:v>1</x:v>
      </x:c>
    </x:row>
    <x:row r="313" ht="23" customHeight="1">
      <x:c r="A313" s="4" t="str">
        <x:v>Sevilla</x:v>
      </x:c>
      <x:c r="B313" s="4" t="str">
        <x:v>4.º Primaria</x:v>
      </x:c>
      <x:c r="C313" s="4" t="str">
        <x:v>A</x:v>
      </x:c>
      <x:c r="D313" s="13" t="str">
        <x:v>00022</x:v>
      </x:c>
      <x:c r="E313" s="13" t="str">
        <x:v>00021</x:v>
      </x:c>
      <x:c r="F313" s="4" t="str">
        <x:v>prediccion_amistad</x:v>
      </x:c>
      <x:c r="G313" s="4"/>
      <x:c r="H313" s="4" t="n">
        <x:f>COUNTIFS(Relaciones!$D$2:$D$368,E313,Relaciones!$E$2:$E$368,D313,Relaciones!$F$2:$F$368,"amistad")</x:f>
        <x:v>1</x:v>
      </x:c>
    </x:row>
    <x:row r="314" ht="23" customHeight="1">
      <x:c r="A314" s="4" t="str">
        <x:v>Sevilla</x:v>
      </x:c>
      <x:c r="B314" s="4" t="str">
        <x:v>4.º Primaria</x:v>
      </x:c>
      <x:c r="C314" s="4" t="str">
        <x:v>A</x:v>
      </x:c>
      <x:c r="D314" s="13" t="str">
        <x:v>00022</x:v>
      </x:c>
      <x:c r="E314" s="13" t="str">
        <x:v>00023</x:v>
      </x:c>
      <x:c r="F314" s="4" t="str">
        <x:v>prediccion_amistad</x:v>
      </x:c>
      <x:c r="G314" s="4"/>
      <x:c r="H314" s="4" t="n">
        <x:f>COUNTIFS(Relaciones!$D$2:$D$368,E314,Relaciones!$E$2:$E$368,D314,Relaciones!$F$2:$F$368,"amistad")</x:f>
        <x:v>1</x:v>
      </x:c>
    </x:row>
    <x:row r="315" ht="23" customHeight="1">
      <x:c r="A315" s="4" t="str">
        <x:v>Sevilla</x:v>
      </x:c>
      <x:c r="B315" s="4" t="str">
        <x:v>4.º Primaria</x:v>
      </x:c>
      <x:c r="C315" s="4" t="str">
        <x:v>A</x:v>
      </x:c>
      <x:c r="D315" s="13" t="str">
        <x:v>00022</x:v>
      </x:c>
      <x:c r="E315" s="13" t="str">
        <x:v>00024</x:v>
      </x:c>
      <x:c r="F315" s="4" t="str">
        <x:v>prediccion_amistad</x:v>
      </x:c>
      <x:c r="G315" s="4"/>
      <x:c r="H315" s="4" t="n">
        <x:f>COUNTIFS(Relaciones!$D$2:$D$368,E315,Relaciones!$E$2:$E$368,D315,Relaciones!$F$2:$F$368,"amistad")</x:f>
        <x:v>1</x:v>
      </x:c>
    </x:row>
    <x:row r="316" ht="23" customHeight="1">
      <x:c r="A316" s="4" t="str">
        <x:v>Sevilla</x:v>
      </x:c>
      <x:c r="B316" s="4" t="str">
        <x:v>4.º Primaria</x:v>
      </x:c>
      <x:c r="C316" s="4" t="str">
        <x:v>A</x:v>
      </x:c>
      <x:c r="D316" s="13" t="str">
        <x:v>00023</x:v>
      </x:c>
      <x:c r="E316" s="13" t="str">
        <x:v>00021</x:v>
      </x:c>
      <x:c r="F316" s="4" t="str">
        <x:v>prediccion_amistad</x:v>
      </x:c>
      <x:c r="G316" s="4"/>
      <x:c r="H316" s="4" t="n">
        <x:f>COUNTIFS(Relaciones!$D$2:$D$368,E316,Relaciones!$E$2:$E$368,D316,Relaciones!$F$2:$F$368,"amistad")</x:f>
        <x:v>1</x:v>
      </x:c>
    </x:row>
    <x:row r="317" ht="23" customHeight="1">
      <x:c r="A317" s="4" t="str">
        <x:v>Sevilla</x:v>
      </x:c>
      <x:c r="B317" s="4" t="str">
        <x:v>4.º Primaria</x:v>
      </x:c>
      <x:c r="C317" s="4" t="str">
        <x:v>A</x:v>
      </x:c>
      <x:c r="D317" s="13" t="str">
        <x:v>00023</x:v>
      </x:c>
      <x:c r="E317" s="13" t="str">
        <x:v>00022</x:v>
      </x:c>
      <x:c r="F317" s="4" t="str">
        <x:v>prediccion_amistad</x:v>
      </x:c>
      <x:c r="G317" s="4"/>
      <x:c r="H317" s="4" t="n">
        <x:f>COUNTIFS(Relaciones!$D$2:$D$368,E317,Relaciones!$E$2:$E$368,D317,Relaciones!$F$2:$F$368,"amistad")</x:f>
        <x:v>1</x:v>
      </x:c>
    </x:row>
    <x:row r="318" ht="23" customHeight="1">
      <x:c r="A318" s="4" t="str">
        <x:v>Sevilla</x:v>
      </x:c>
      <x:c r="B318" s="4" t="str">
        <x:v>4.º Primaria</x:v>
      </x:c>
      <x:c r="C318" s="4" t="str">
        <x:v>A</x:v>
      </x:c>
      <x:c r="D318" s="13" t="str">
        <x:v>00023</x:v>
      </x:c>
      <x:c r="E318" s="13" t="str">
        <x:v>00025</x:v>
      </x:c>
      <x:c r="F318" s="4" t="str">
        <x:v>prediccion_amistad</x:v>
      </x:c>
      <x:c r="G318" s="4"/>
      <x:c r="H318" s="4" t="n">
        <x:f>COUNTIFS(Relaciones!$D$2:$D$368,E318,Relaciones!$E$2:$E$368,D318,Relaciones!$F$2:$F$368,"amistad")</x:f>
        <x:v>1</x:v>
      </x:c>
    </x:row>
    <x:row r="319" ht="23" customHeight="1">
      <x:c r="A319" s="4" t="str">
        <x:v>Sevilla</x:v>
      </x:c>
      <x:c r="B319" s="4" t="str">
        <x:v>4.º Primaria</x:v>
      </x:c>
      <x:c r="C319" s="4" t="str">
        <x:v>A</x:v>
      </x:c>
      <x:c r="D319" s="13" t="str">
        <x:v>00023</x:v>
      </x:c>
      <x:c r="E319" s="13" t="str">
        <x:v>00028</x:v>
      </x:c>
      <x:c r="F319" s="4" t="str">
        <x:v>prediccion_amistad</x:v>
      </x:c>
      <x:c r="G319" s="4"/>
      <x:c r="H319" s="4" t="n">
        <x:f>COUNTIFS(Relaciones!$D$2:$D$368,E319,Relaciones!$E$2:$E$368,D319,Relaciones!$F$2:$F$368,"amistad")</x:f>
        <x:v>0</x:v>
      </x:c>
    </x:row>
    <x:row r="320" ht="23" customHeight="1">
      <x:c r="A320" s="4" t="str">
        <x:v>Sevilla</x:v>
      </x:c>
      <x:c r="B320" s="4" t="str">
        <x:v>4.º Primaria</x:v>
      </x:c>
      <x:c r="C320" s="4" t="str">
        <x:v>A</x:v>
      </x:c>
      <x:c r="D320" s="13" t="str">
        <x:v>00024</x:v>
      </x:c>
      <x:c r="E320" s="13" t="str">
        <x:v>00013</x:v>
      </x:c>
      <x:c r="F320" s="4" t="str">
        <x:v>prediccion_amistad</x:v>
      </x:c>
      <x:c r="G320" s="4"/>
      <x:c r="H320" s="4" t="n">
        <x:f>COUNTIFS(Relaciones!$D$2:$D$368,E320,Relaciones!$E$2:$E$368,D320,Relaciones!$F$2:$F$368,"amistad")</x:f>
        <x:v>1</x:v>
      </x:c>
    </x:row>
    <x:row r="321" ht="23" customHeight="1">
      <x:c r="A321" s="4" t="str">
        <x:v>Sevilla</x:v>
      </x:c>
      <x:c r="B321" s="4" t="str">
        <x:v>4.º Primaria</x:v>
      </x:c>
      <x:c r="C321" s="4" t="str">
        <x:v>A</x:v>
      </x:c>
      <x:c r="D321" s="13" t="str">
        <x:v>00024</x:v>
      </x:c>
      <x:c r="E321" s="13" t="str">
        <x:v>00023</x:v>
      </x:c>
      <x:c r="F321" s="4" t="str">
        <x:v>prediccion_amistad</x:v>
      </x:c>
      <x:c r="G321" s="4"/>
      <x:c r="H321" s="4" t="n">
        <x:f>COUNTIFS(Relaciones!$D$2:$D$368,E321,Relaciones!$E$2:$E$368,D321,Relaciones!$F$2:$F$368,"amistad")</x:f>
        <x:v>1</x:v>
      </x:c>
    </x:row>
    <x:row r="322" ht="23" customHeight="1">
      <x:c r="A322" s="4" t="str">
        <x:v>Sevilla</x:v>
      </x:c>
      <x:c r="B322" s="4" t="str">
        <x:v>4.º Primaria</x:v>
      </x:c>
      <x:c r="C322" s="4" t="str">
        <x:v>A</x:v>
      </x:c>
      <x:c r="D322" s="13" t="str">
        <x:v>00024</x:v>
      </x:c>
      <x:c r="E322" s="13" t="str">
        <x:v>00025</x:v>
      </x:c>
      <x:c r="F322" s="4" t="str">
        <x:v>prediccion_amistad</x:v>
      </x:c>
      <x:c r="G322" s="4"/>
      <x:c r="H322" s="4" t="n">
        <x:f>COUNTIFS(Relaciones!$D$2:$D$368,E322,Relaciones!$E$2:$E$368,D322,Relaciones!$F$2:$F$368,"amistad")</x:f>
        <x:v>1</x:v>
      </x:c>
    </x:row>
    <x:row r="323" ht="23" customHeight="1">
      <x:c r="A323" s="4" t="str">
        <x:v>Sevilla</x:v>
      </x:c>
      <x:c r="B323" s="4" t="str">
        <x:v>4.º Primaria</x:v>
      </x:c>
      <x:c r="C323" s="4" t="str">
        <x:v>A</x:v>
      </x:c>
      <x:c r="D323" s="13" t="str">
        <x:v>00024</x:v>
      </x:c>
      <x:c r="E323" s="13" t="str">
        <x:v>00026</x:v>
      </x:c>
      <x:c r="F323" s="4" t="str">
        <x:v>prediccion_amistad</x:v>
      </x:c>
      <x:c r="G323" s="4"/>
      <x:c r="H323" s="4" t="n">
        <x:f>COUNTIFS(Relaciones!$D$2:$D$368,E323,Relaciones!$E$2:$E$368,D323,Relaciones!$F$2:$F$368,"amistad")</x:f>
        <x:v>1</x:v>
      </x:c>
    </x:row>
    <x:row r="324" ht="23" customHeight="1">
      <x:c r="A324" s="4" t="str">
        <x:v>Sevilla</x:v>
      </x:c>
      <x:c r="B324" s="4" t="str">
        <x:v>4.º Primaria</x:v>
      </x:c>
      <x:c r="C324" s="4" t="str">
        <x:v>A</x:v>
      </x:c>
      <x:c r="D324" s="13" t="str">
        <x:v>00025</x:v>
      </x:c>
      <x:c r="E324" s="13" t="str">
        <x:v>00024</x:v>
      </x:c>
      <x:c r="F324" s="4" t="str">
        <x:v>prediccion_amistad</x:v>
      </x:c>
      <x:c r="G324" s="4"/>
      <x:c r="H324" s="4" t="n">
        <x:f>COUNTIFS(Relaciones!$D$2:$D$368,E324,Relaciones!$E$2:$E$368,D324,Relaciones!$F$2:$F$368,"amistad")</x:f>
        <x:v>1</x:v>
      </x:c>
    </x:row>
    <x:row r="325" ht="23" customHeight="1">
      <x:c r="A325" s="4" t="str">
        <x:v>Sevilla</x:v>
      </x:c>
      <x:c r="B325" s="4" t="str">
        <x:v>4.º Primaria</x:v>
      </x:c>
      <x:c r="C325" s="4" t="str">
        <x:v>A</x:v>
      </x:c>
      <x:c r="D325" s="13" t="str">
        <x:v>00025</x:v>
      </x:c>
      <x:c r="E325" s="13" t="str">
        <x:v>00026</x:v>
      </x:c>
      <x:c r="F325" s="4" t="str">
        <x:v>prediccion_amistad</x:v>
      </x:c>
      <x:c r="G325" s="4"/>
      <x:c r="H325" s="4" t="n">
        <x:f>COUNTIFS(Relaciones!$D$2:$D$368,E325,Relaciones!$E$2:$E$368,D325,Relaciones!$F$2:$F$368,"amistad")</x:f>
        <x:v>1</x:v>
      </x:c>
    </x:row>
    <x:row r="326" ht="23" customHeight="1">
      <x:c r="A326" s="4" t="str">
        <x:v>Sevilla</x:v>
      </x:c>
      <x:c r="B326" s="4" t="str">
        <x:v>4.º Primaria</x:v>
      </x:c>
      <x:c r="C326" s="4" t="str">
        <x:v>A</x:v>
      </x:c>
      <x:c r="D326" s="13" t="str">
        <x:v>00025</x:v>
      </x:c>
      <x:c r="E326" s="13" t="str">
        <x:v>00027</x:v>
      </x:c>
      <x:c r="F326" s="4" t="str">
        <x:v>prediccion_amistad</x:v>
      </x:c>
      <x:c r="G326" s="4"/>
      <x:c r="H326" s="4" t="n">
        <x:f>COUNTIFS(Relaciones!$D$2:$D$368,E326,Relaciones!$E$2:$E$368,D326,Relaciones!$F$2:$F$368,"amistad")</x:f>
        <x:v>1</x:v>
      </x:c>
    </x:row>
    <x:row r="327" ht="23" customHeight="1">
      <x:c r="A327" s="4" t="str">
        <x:v>Sevilla</x:v>
      </x:c>
      <x:c r="B327" s="4" t="str">
        <x:v>4.º Primaria</x:v>
      </x:c>
      <x:c r="C327" s="4" t="str">
        <x:v>A</x:v>
      </x:c>
      <x:c r="D327" s="13" t="str">
        <x:v>00026</x:v>
      </x:c>
      <x:c r="E327" s="13" t="str">
        <x:v>00003</x:v>
      </x:c>
      <x:c r="F327" s="4" t="str">
        <x:v>prediccion_amistad</x:v>
      </x:c>
      <x:c r="G327" s="4"/>
      <x:c r="H327" s="4" t="n">
        <x:f>COUNTIFS(Relaciones!$D$2:$D$368,E327,Relaciones!$E$2:$E$368,D327,Relaciones!$F$2:$F$368,"amistad")</x:f>
        <x:v>0</x:v>
      </x:c>
    </x:row>
    <x:row r="328" ht="23" customHeight="1">
      <x:c r="A328" s="4" t="str">
        <x:v>Sevilla</x:v>
      </x:c>
      <x:c r="B328" s="4" t="str">
        <x:v>4.º Primaria</x:v>
      </x:c>
      <x:c r="C328" s="4" t="str">
        <x:v>A</x:v>
      </x:c>
      <x:c r="D328" s="13" t="str">
        <x:v>00026</x:v>
      </x:c>
      <x:c r="E328" s="13" t="str">
        <x:v>00024</x:v>
      </x:c>
      <x:c r="F328" s="4" t="str">
        <x:v>prediccion_amistad</x:v>
      </x:c>
      <x:c r="G328" s="4"/>
      <x:c r="H328" s="4" t="n">
        <x:f>COUNTIFS(Relaciones!$D$2:$D$368,E328,Relaciones!$E$2:$E$368,D328,Relaciones!$F$2:$F$368,"amistad")</x:f>
        <x:v>1</x:v>
      </x:c>
    </x:row>
    <x:row r="329" ht="23" customHeight="1">
      <x:c r="A329" s="4" t="str">
        <x:v>Sevilla</x:v>
      </x:c>
      <x:c r="B329" s="4" t="str">
        <x:v>4.º Primaria</x:v>
      </x:c>
      <x:c r="C329" s="4" t="str">
        <x:v>A</x:v>
      </x:c>
      <x:c r="D329" s="13" t="str">
        <x:v>00026</x:v>
      </x:c>
      <x:c r="E329" s="13" t="str">
        <x:v>00025</x:v>
      </x:c>
      <x:c r="F329" s="4" t="str">
        <x:v>prediccion_amistad</x:v>
      </x:c>
      <x:c r="G329" s="4"/>
      <x:c r="H329" s="4" t="n">
        <x:f>COUNTIFS(Relaciones!$D$2:$D$368,E329,Relaciones!$E$2:$E$368,D329,Relaciones!$F$2:$F$368,"amistad")</x:f>
        <x:v>1</x:v>
      </x:c>
    </x:row>
    <x:row r="330" ht="23" customHeight="1">
      <x:c r="A330" s="4" t="str">
        <x:v>Sevilla</x:v>
      </x:c>
      <x:c r="B330" s="4" t="str">
        <x:v>4.º Primaria</x:v>
      </x:c>
      <x:c r="C330" s="4" t="str">
        <x:v>A</x:v>
      </x:c>
      <x:c r="D330" s="13" t="str">
        <x:v>00026</x:v>
      </x:c>
      <x:c r="E330" s="13" t="str">
        <x:v>00027</x:v>
      </x:c>
      <x:c r="F330" s="4" t="str">
        <x:v>prediccion_amistad</x:v>
      </x:c>
      <x:c r="G330" s="4"/>
      <x:c r="H330" s="4" t="n">
        <x:f>COUNTIFS(Relaciones!$D$2:$D$368,E330,Relaciones!$E$2:$E$368,D330,Relaciones!$F$2:$F$368,"amistad")</x:f>
        <x:v>1</x:v>
      </x:c>
    </x:row>
    <x:row r="331" ht="23" customHeight="1">
      <x:c r="A331" s="4" t="str">
        <x:v>Sevilla</x:v>
      </x:c>
      <x:c r="B331" s="4" t="str">
        <x:v>4.º Primaria</x:v>
      </x:c>
      <x:c r="C331" s="4" t="str">
        <x:v>A</x:v>
      </x:c>
      <x:c r="D331" s="13" t="str">
        <x:v>00027</x:v>
      </x:c>
      <x:c r="E331" s="13" t="str">
        <x:v>00021</x:v>
      </x:c>
      <x:c r="F331" s="4" t="str">
        <x:v>prediccion_amistad</x:v>
      </x:c>
      <x:c r="G331" s="4"/>
      <x:c r="H331" s="4" t="n">
        <x:f>COUNTIFS(Relaciones!$D$2:$D$368,E331,Relaciones!$E$2:$E$368,D331,Relaciones!$F$2:$F$368,"amistad")</x:f>
        <x:v>1</x:v>
      </x:c>
    </x:row>
    <x:row r="332" ht="23" customHeight="1">
      <x:c r="A332" s="4" t="str">
        <x:v>Sevilla</x:v>
      </x:c>
      <x:c r="B332" s="4" t="str">
        <x:v>4.º Primaria</x:v>
      </x:c>
      <x:c r="C332" s="4" t="str">
        <x:v>A</x:v>
      </x:c>
      <x:c r="D332" s="13" t="str">
        <x:v>00027</x:v>
      </x:c>
      <x:c r="E332" s="13" t="str">
        <x:v>00022</x:v>
      </x:c>
      <x:c r="F332" s="4" t="str">
        <x:v>prediccion_amistad</x:v>
      </x:c>
      <x:c r="G332" s="4"/>
      <x:c r="H332" s="4" t="n">
        <x:f>COUNTIFS(Relaciones!$D$2:$D$368,E332,Relaciones!$E$2:$E$368,D332,Relaciones!$F$2:$F$368,"amistad")</x:f>
        <x:v>1</x:v>
      </x:c>
    </x:row>
    <x:row r="333" ht="23" customHeight="1">
      <x:c r="A333" s="4" t="str">
        <x:v>Sevilla</x:v>
      </x:c>
      <x:c r="B333" s="4" t="str">
        <x:v>4.º Primaria</x:v>
      </x:c>
      <x:c r="C333" s="4" t="str">
        <x:v>A</x:v>
      </x:c>
      <x:c r="D333" s="13" t="str">
        <x:v>00027</x:v>
      </x:c>
      <x:c r="E333" s="13" t="str">
        <x:v>00024</x:v>
      </x:c>
      <x:c r="F333" s="4" t="str">
        <x:v>prediccion_amistad</x:v>
      </x:c>
      <x:c r="G333" s="4"/>
      <x:c r="H333" s="4" t="n">
        <x:f>COUNTIFS(Relaciones!$D$2:$D$368,E333,Relaciones!$E$2:$E$368,D333,Relaciones!$F$2:$F$368,"amistad")</x:f>
        <x:v>1</x:v>
      </x:c>
    </x:row>
    <x:row r="334" ht="23" customHeight="1">
      <x:c r="A334" s="4" t="str">
        <x:v>Sevilla</x:v>
      </x:c>
      <x:c r="B334" s="4" t="str">
        <x:v>4.º Primaria</x:v>
      </x:c>
      <x:c r="C334" s="4" t="str">
        <x:v>A</x:v>
      </x:c>
      <x:c r="D334" s="13" t="str">
        <x:v>00028</x:v>
      </x:c>
      <x:c r="E334" s="13" t="str">
        <x:v>00021</x:v>
      </x:c>
      <x:c r="F334" s="4" t="str">
        <x:v>prediccion_amistad</x:v>
      </x:c>
      <x:c r="G334" s="4"/>
      <x:c r="H334" s="4" t="n">
        <x:f>COUNTIFS(Relaciones!$D$2:$D$368,E334,Relaciones!$E$2:$E$368,D334,Relaciones!$F$2:$F$368,"amistad")</x:f>
        <x:v>1</x:v>
      </x:c>
    </x:row>
    <x:row r="335" ht="23" customHeight="1">
      <x:c r="A335" s="4" t="str">
        <x:v>Sevilla</x:v>
      </x:c>
      <x:c r="B335" s="4" t="str">
        <x:v>4.º Primaria</x:v>
      </x:c>
      <x:c r="C335" s="4" t="str">
        <x:v>A</x:v>
      </x:c>
      <x:c r="D335" s="13" t="str">
        <x:v>00028</x:v>
      </x:c>
      <x:c r="E335" s="13" t="str">
        <x:v>00026</x:v>
      </x:c>
      <x:c r="F335" s="4" t="str">
        <x:v>prediccion_amistad</x:v>
      </x:c>
      <x:c r="G335" s="4"/>
      <x:c r="H335" s="4" t="n">
        <x:f>COUNTIFS(Relaciones!$D$2:$D$368,E335,Relaciones!$E$2:$E$368,D335,Relaciones!$F$2:$F$368,"amistad")</x:f>
        <x:v>1</x:v>
      </x:c>
    </x:row>
    <x:row r="336" ht="23" customHeight="1">
      <x:c r="A336" s="4" t="str">
        <x:v>Sevilla</x:v>
      </x:c>
      <x:c r="B336" s="4" t="str">
        <x:v>4.º Primaria</x:v>
      </x:c>
      <x:c r="C336" s="4" t="str">
        <x:v>A</x:v>
      </x:c>
      <x:c r="D336" s="13" t="str">
        <x:v>00028</x:v>
      </x:c>
      <x:c r="E336" s="13" t="str">
        <x:v>00027</x:v>
      </x:c>
      <x:c r="F336" s="4" t="str">
        <x:v>prediccion_amistad</x:v>
      </x:c>
      <x:c r="G336" s="4"/>
      <x:c r="H336" s="4" t="n">
        <x:f>COUNTIFS(Relaciones!$D$2:$D$368,E336,Relaciones!$E$2:$E$368,D336,Relaciones!$F$2:$F$368,"amistad")</x:f>
        <x:v>1</x:v>
      </x:c>
    </x:row>
    <x:row r="337" ht="23" customHeight="1">
      <x:c r="A337" s="4" t="str">
        <x:v>Sevilla</x:v>
      </x:c>
      <x:c r="B337" s="4" t="str">
        <x:v>4.º Primaria</x:v>
      </x:c>
      <x:c r="C337" s="4" t="str">
        <x:v>A</x:v>
      </x:c>
      <x:c r="D337" s="13" t="str">
        <x:v>00002</x:v>
      </x:c>
      <x:c r="E337" s="13" t="str">
        <x:v>00007</x:v>
      </x:c>
      <x:c r="F337" s="4" t="str">
        <x:v>prediccion_rechazo</x:v>
      </x:c>
      <x:c r="G337" s="4"/>
      <x:c r="H337" s="4" t="n">
        <x:f>COUNTIFS(Relaciones!$D$2:$D$368,E337,Relaciones!$E$2:$E$368,D337,Relaciones!$F$2:$F$368,"rechazo")</x:f>
        <x:v>0</x:v>
      </x:c>
    </x:row>
    <x:row r="338" ht="23" customHeight="1">
      <x:c r="A338" s="4" t="str">
        <x:v>Sevilla</x:v>
      </x:c>
      <x:c r="B338" s="4" t="str">
        <x:v>4.º Primaria</x:v>
      </x:c>
      <x:c r="C338" s="4" t="str">
        <x:v>A</x:v>
      </x:c>
      <x:c r="D338" s="13" t="str">
        <x:v>00002</x:v>
      </x:c>
      <x:c r="E338" s="13" t="str">
        <x:v>00021</x:v>
      </x:c>
      <x:c r="F338" s="4" t="str">
        <x:v>prediccion_rechazo</x:v>
      </x:c>
      <x:c r="G338" s="4"/>
      <x:c r="H338" s="4" t="n">
        <x:f>COUNTIFS(Relaciones!$D$2:$D$368,E338,Relaciones!$E$2:$E$368,D338,Relaciones!$F$2:$F$368,"rechazo")</x:f>
        <x:v>1</x:v>
      </x:c>
    </x:row>
    <x:row r="339" ht="23" customHeight="1">
      <x:c r="A339" s="4" t="str">
        <x:v>Sevilla</x:v>
      </x:c>
      <x:c r="B339" s="4" t="str">
        <x:v>4.º Primaria</x:v>
      </x:c>
      <x:c r="C339" s="4" t="str">
        <x:v>A</x:v>
      </x:c>
      <x:c r="D339" s="13" t="str">
        <x:v>00005</x:v>
      </x:c>
      <x:c r="E339" s="13" t="str">
        <x:v>00010</x:v>
      </x:c>
      <x:c r="F339" s="4" t="str">
        <x:v>prediccion_rechazo</x:v>
      </x:c>
      <x:c r="G339" s="4"/>
      <x:c r="H339" s="4" t="n">
        <x:f>COUNTIFS(Relaciones!$D$2:$D$368,E339,Relaciones!$E$2:$E$368,D339,Relaciones!$F$2:$F$368,"rechazo")</x:f>
        <x:v>0</x:v>
      </x:c>
    </x:row>
    <x:row r="340" ht="23" customHeight="1">
      <x:c r="A340" s="4" t="str">
        <x:v>Sevilla</x:v>
      </x:c>
      <x:c r="B340" s="4" t="str">
        <x:v>4.º Primaria</x:v>
      </x:c>
      <x:c r="C340" s="4" t="str">
        <x:v>A</x:v>
      </x:c>
      <x:c r="D340" s="13" t="str">
        <x:v>00006</x:v>
      </x:c>
      <x:c r="E340" s="13" t="str">
        <x:v>00025</x:v>
      </x:c>
      <x:c r="F340" s="4" t="str">
        <x:v>prediccion_rechazo</x:v>
      </x:c>
      <x:c r="G340" s="4"/>
      <x:c r="H340" s="4" t="n">
        <x:f>COUNTIFS(Relaciones!$D$2:$D$368,E340,Relaciones!$E$2:$E$368,D340,Relaciones!$F$2:$F$368,"rechazo")</x:f>
        <x:v>1</x:v>
      </x:c>
    </x:row>
    <x:row r="341" ht="23" customHeight="1">
      <x:c r="A341" s="4" t="str">
        <x:v>Sevilla</x:v>
      </x:c>
      <x:c r="B341" s="4" t="str">
        <x:v>4.º Primaria</x:v>
      </x:c>
      <x:c r="C341" s="4" t="str">
        <x:v>A</x:v>
      </x:c>
      <x:c r="D341" s="13" t="str">
        <x:v>00007</x:v>
      </x:c>
      <x:c r="E341" s="13" t="str">
        <x:v>00021</x:v>
      </x:c>
      <x:c r="F341" s="4" t="str">
        <x:v>prediccion_rechazo</x:v>
      </x:c>
      <x:c r="G341" s="4"/>
      <x:c r="H341" s="4" t="n">
        <x:f>COUNTIFS(Relaciones!$D$2:$D$368,E341,Relaciones!$E$2:$E$368,D341,Relaciones!$F$2:$F$368,"rechazo")</x:f>
        <x:v>1</x:v>
      </x:c>
    </x:row>
    <x:row r="342" ht="23" customHeight="1">
      <x:c r="A342" s="4" t="str">
        <x:v>Sevilla</x:v>
      </x:c>
      <x:c r="B342" s="4" t="str">
        <x:v>4.º Primaria</x:v>
      </x:c>
      <x:c r="C342" s="4" t="str">
        <x:v>A</x:v>
      </x:c>
      <x:c r="D342" s="13" t="str">
        <x:v>00007</x:v>
      </x:c>
      <x:c r="E342" s="13" t="str">
        <x:v>00026</x:v>
      </x:c>
      <x:c r="F342" s="4" t="str">
        <x:v>prediccion_rechazo</x:v>
      </x:c>
      <x:c r="G342" s="4"/>
      <x:c r="H342" s="4" t="n">
        <x:f>COUNTIFS(Relaciones!$D$2:$D$368,E342,Relaciones!$E$2:$E$368,D342,Relaciones!$F$2:$F$368,"rechazo")</x:f>
        <x:v>1</x:v>
      </x:c>
    </x:row>
    <x:row r="343" ht="23" customHeight="1">
      <x:c r="A343" s="4" t="str">
        <x:v>Sevilla</x:v>
      </x:c>
      <x:c r="B343" s="4" t="str">
        <x:v>4.º Primaria</x:v>
      </x:c>
      <x:c r="C343" s="4" t="str">
        <x:v>A</x:v>
      </x:c>
      <x:c r="D343" s="13" t="str">
        <x:v>00008</x:v>
      </x:c>
      <x:c r="E343" s="13" t="str">
        <x:v>00013</x:v>
      </x:c>
      <x:c r="F343" s="4" t="str">
        <x:v>prediccion_rechazo</x:v>
      </x:c>
      <x:c r="G343" s="4"/>
      <x:c r="H343" s="4" t="n">
        <x:f>COUNTIFS(Relaciones!$D$2:$D$368,E343,Relaciones!$E$2:$E$368,D343,Relaciones!$F$2:$F$368,"rechazo")</x:f>
        <x:v>0</x:v>
      </x:c>
    </x:row>
    <x:row r="344" ht="23" customHeight="1">
      <x:c r="A344" s="4" t="str">
        <x:v>Sevilla</x:v>
      </x:c>
      <x:c r="B344" s="4" t="str">
        <x:v>4.º Primaria</x:v>
      </x:c>
      <x:c r="C344" s="4" t="str">
        <x:v>A</x:v>
      </x:c>
      <x:c r="D344" s="13" t="str">
        <x:v>00008</x:v>
      </x:c>
      <x:c r="E344" s="13" t="str">
        <x:v>00027</x:v>
      </x:c>
      <x:c r="F344" s="4" t="str">
        <x:v>prediccion_rechazo</x:v>
      </x:c>
      <x:c r="G344" s="4"/>
      <x:c r="H344" s="4" t="n">
        <x:f>COUNTIFS(Relaciones!$D$2:$D$368,E344,Relaciones!$E$2:$E$368,D344,Relaciones!$F$2:$F$368,"rechazo")</x:f>
        <x:v>1</x:v>
      </x:c>
    </x:row>
    <x:row r="345" ht="23" customHeight="1">
      <x:c r="A345" s="4" t="str">
        <x:v>Sevilla</x:v>
      </x:c>
      <x:c r="B345" s="4" t="str">
        <x:v>4.º Primaria</x:v>
      </x:c>
      <x:c r="C345" s="4" t="str">
        <x:v>A</x:v>
      </x:c>
      <x:c r="D345" s="13" t="str">
        <x:v>00011</x:v>
      </x:c>
      <x:c r="E345" s="13" t="str">
        <x:v>00016</x:v>
      </x:c>
      <x:c r="F345" s="4" t="str">
        <x:v>prediccion_rechazo</x:v>
      </x:c>
      <x:c r="G345" s="4"/>
      <x:c r="H345" s="4" t="n">
        <x:f>COUNTIFS(Relaciones!$D$2:$D$368,E345,Relaciones!$E$2:$E$368,D345,Relaciones!$F$2:$F$368,"rechazo")</x:f>
        <x:v>0</x:v>
      </x:c>
    </x:row>
    <x:row r="346" ht="23" customHeight="1">
      <x:c r="A346" s="4" t="str">
        <x:v>Sevilla</x:v>
      </x:c>
      <x:c r="B346" s="4" t="str">
        <x:v>4.º Primaria</x:v>
      </x:c>
      <x:c r="C346" s="4" t="str">
        <x:v>A</x:v>
      </x:c>
      <x:c r="D346" s="13" t="str">
        <x:v>00012</x:v>
      </x:c>
      <x:c r="E346" s="13" t="str">
        <x:v>00026</x:v>
      </x:c>
      <x:c r="F346" s="4" t="str">
        <x:v>prediccion_rechazo</x:v>
      </x:c>
      <x:c r="G346" s="4"/>
      <x:c r="H346" s="4" t="n">
        <x:f>COUNTIFS(Relaciones!$D$2:$D$368,E346,Relaciones!$E$2:$E$368,D346,Relaciones!$F$2:$F$368,"rechazo")</x:f>
        <x:v>1</x:v>
      </x:c>
    </x:row>
    <x:row r="347" ht="23" customHeight="1">
      <x:c r="A347" s="4" t="str">
        <x:v>Sevilla</x:v>
      </x:c>
      <x:c r="B347" s="4" t="str">
        <x:v>4.º Primaria</x:v>
      </x:c>
      <x:c r="C347" s="4" t="str">
        <x:v>A</x:v>
      </x:c>
      <x:c r="D347" s="13" t="str">
        <x:v>00014</x:v>
      </x:c>
      <x:c r="E347" s="13" t="str">
        <x:v>00019</x:v>
      </x:c>
      <x:c r="F347" s="4" t="str">
        <x:v>prediccion_rechazo</x:v>
      </x:c>
      <x:c r="G347" s="4"/>
      <x:c r="H347" s="4" t="n">
        <x:f>COUNTIFS(Relaciones!$D$2:$D$368,E347,Relaciones!$E$2:$E$368,D347,Relaciones!$F$2:$F$368,"rechazo")</x:f>
        <x:v>0</x:v>
      </x:c>
    </x:row>
    <x:row r="348" ht="23" customHeight="1">
      <x:c r="A348" s="4" t="str">
        <x:v>Sevilla</x:v>
      </x:c>
      <x:c r="B348" s="4" t="str">
        <x:v>4.º Primaria</x:v>
      </x:c>
      <x:c r="C348" s="4" t="str">
        <x:v>A</x:v>
      </x:c>
      <x:c r="D348" s="13" t="str">
        <x:v>00017</x:v>
      </x:c>
      <x:c r="E348" s="13" t="str">
        <x:v>00022</x:v>
      </x:c>
      <x:c r="F348" s="4" t="str">
        <x:v>prediccion_rechazo</x:v>
      </x:c>
      <x:c r="G348" s="4"/>
      <x:c r="H348" s="4" t="n">
        <x:f>COUNTIFS(Relaciones!$D$2:$D$368,E348,Relaciones!$E$2:$E$368,D348,Relaciones!$F$2:$F$368,"rechazo")</x:f>
        <x:v>0</x:v>
      </x:c>
    </x:row>
    <x:row r="349" ht="23" customHeight="1">
      <x:c r="A349" s="4" t="str">
        <x:v>Sevilla</x:v>
      </x:c>
      <x:c r="B349" s="4" t="str">
        <x:v>4.º Primaria</x:v>
      </x:c>
      <x:c r="C349" s="4" t="str">
        <x:v>A</x:v>
      </x:c>
      <x:c r="D349" s="13" t="str">
        <x:v>00020</x:v>
      </x:c>
      <x:c r="E349" s="13" t="str">
        <x:v>00025</x:v>
      </x:c>
      <x:c r="F349" s="4" t="str">
        <x:v>prediccion_rechazo</x:v>
      </x:c>
      <x:c r="G349" s="4"/>
      <x:c r="H349" s="4" t="n">
        <x:f>COUNTIFS(Relaciones!$D$2:$D$368,E349,Relaciones!$E$2:$E$368,D349,Relaciones!$F$2:$F$368,"rechazo")</x:f>
        <x:v>0</x:v>
      </x:c>
    </x:row>
    <x:row r="350" ht="23" customHeight="1">
      <x:c r="A350" s="4" t="str">
        <x:v>Sevilla</x:v>
      </x:c>
      <x:c r="B350" s="4" t="str">
        <x:v>4.º Primaria</x:v>
      </x:c>
      <x:c r="C350" s="4" t="str">
        <x:v>A</x:v>
      </x:c>
      <x:c r="D350" s="13" t="str">
        <x:v>00023</x:v>
      </x:c>
      <x:c r="E350" s="13" t="str">
        <x:v>00028</x:v>
      </x:c>
      <x:c r="F350" s="4" t="str">
        <x:v>prediccion_rechazo</x:v>
      </x:c>
      <x:c r="G350" s="4"/>
      <x:c r="H350" s="4" t="n">
        <x:f>COUNTIFS(Relaciones!$D$2:$D$368,E350,Relaciones!$E$2:$E$368,D350,Relaciones!$F$2:$F$368,"rechazo")</x:f>
        <x:v>0</x:v>
      </x:c>
    </x:row>
    <x:row r="351" ht="23" customHeight="1">
      <x:c r="A351" s="4" t="str">
        <x:v>Sevilla</x:v>
      </x:c>
      <x:c r="B351" s="4" t="str">
        <x:v>4.º Primaria</x:v>
      </x:c>
      <x:c r="C351" s="4" t="str">
        <x:v>A</x:v>
      </x:c>
      <x:c r="D351" s="13" t="str">
        <x:v>00024</x:v>
      </x:c>
      <x:c r="E351" s="13" t="str">
        <x:v>00002</x:v>
      </x:c>
      <x:c r="F351" s="4" t="str">
        <x:v>prediccion_rechazo</x:v>
      </x:c>
      <x:c r="G351" s="4"/>
      <x:c r="H351" s="4" t="n">
        <x:f>COUNTIFS(Relaciones!$D$2:$D$368,E351,Relaciones!$E$2:$E$368,D351,Relaciones!$F$2:$F$368,"rechazo")</x:f>
        <x:v>1</x:v>
      </x:c>
    </x:row>
    <x:row r="352" ht="23" customHeight="1">
      <x:c r="A352" s="4" t="str">
        <x:v>Sevilla</x:v>
      </x:c>
      <x:c r="B352" s="4" t="str">
        <x:v>4.º Primaria</x:v>
      </x:c>
      <x:c r="C352" s="4" t="str">
        <x:v>A</x:v>
      </x:c>
      <x:c r="D352" s="13" t="str">
        <x:v>00024</x:v>
      </x:c>
      <x:c r="E352" s="13" t="str">
        <x:v>00004</x:v>
      </x:c>
      <x:c r="F352" s="4" t="str">
        <x:v>prediccion_rechazo</x:v>
      </x:c>
      <x:c r="G352" s="4"/>
      <x:c r="H352" s="4" t="n">
        <x:f>COUNTIFS(Relaciones!$D$2:$D$368,E352,Relaciones!$E$2:$E$368,D352,Relaciones!$F$2:$F$368,"rechazo")</x:f>
        <x:v>1</x:v>
      </x:c>
    </x:row>
    <x:row r="353" ht="23" customHeight="1">
      <x:c r="A353" s="4" t="str">
        <x:v>Sevilla</x:v>
      </x:c>
      <x:c r="B353" s="4" t="str">
        <x:v>4.º Primaria</x:v>
      </x:c>
      <x:c r="C353" s="4" t="str">
        <x:v>A</x:v>
      </x:c>
      <x:c r="D353" s="13" t="str">
        <x:v>00024</x:v>
      </x:c>
      <x:c r="E353" s="13" t="str">
        <x:v>00005</x:v>
      </x:c>
      <x:c r="F353" s="4" t="str">
        <x:v>prediccion_rechazo</x:v>
      </x:c>
      <x:c r="G353" s="4"/>
      <x:c r="H353" s="4" t="n">
        <x:f>COUNTIFS(Relaciones!$D$2:$D$368,E353,Relaciones!$E$2:$E$368,D353,Relaciones!$F$2:$F$368,"rechazo")</x:f>
        <x:v>1</x:v>
      </x:c>
    </x:row>
    <x:row r="354" ht="23" customHeight="1">
      <x:c r="A354" s="4" t="str">
        <x:v>Sevilla</x:v>
      </x:c>
      <x:c r="B354" s="4" t="str">
        <x:v>4.º Primaria</x:v>
      </x:c>
      <x:c r="C354" s="4" t="str">
        <x:v>A</x:v>
      </x:c>
      <x:c r="D354" s="13" t="str">
        <x:v>00024</x:v>
      </x:c>
      <x:c r="E354" s="13" t="str">
        <x:v>00006</x:v>
      </x:c>
      <x:c r="F354" s="4" t="str">
        <x:v>prediccion_rechazo</x:v>
      </x:c>
      <x:c r="G354" s="4"/>
      <x:c r="H354" s="4" t="n">
        <x:f>COUNTIFS(Relaciones!$D$2:$D$368,E354,Relaciones!$E$2:$E$368,D354,Relaciones!$F$2:$F$368,"rechazo")</x:f>
        <x:v>1</x:v>
      </x:c>
    </x:row>
    <x:row r="355" ht="23" customHeight="1">
      <x:c r="A355" s="4" t="str">
        <x:v>Sevilla</x:v>
      </x:c>
      <x:c r="B355" s="4" t="str">
        <x:v>4.º Primaria</x:v>
      </x:c>
      <x:c r="C355" s="4" t="str">
        <x:v>A</x:v>
      </x:c>
      <x:c r="D355" s="13" t="str">
        <x:v>00024</x:v>
      </x:c>
      <x:c r="E355" s="13" t="str">
        <x:v>00009</x:v>
      </x:c>
      <x:c r="F355" s="4" t="str">
        <x:v>prediccion_rechazo</x:v>
      </x:c>
      <x:c r="G355" s="4"/>
      <x:c r="H355" s="4" t="n">
        <x:f>COUNTIFS(Relaciones!$D$2:$D$368,E355,Relaciones!$E$2:$E$368,D355,Relaciones!$F$2:$F$368,"rechazo")</x:f>
        <x:v>1</x:v>
      </x:c>
    </x:row>
    <x:row r="356" ht="23" customHeight="1">
      <x:c r="A356" s="4" t="str">
        <x:v>Sevilla</x:v>
      </x:c>
      <x:c r="B356" s="4" t="str">
        <x:v>4.º Primaria</x:v>
      </x:c>
      <x:c r="C356" s="4" t="str">
        <x:v>A</x:v>
      </x:c>
      <x:c r="D356" s="13" t="str">
        <x:v>00024</x:v>
      </x:c>
      <x:c r="E356" s="13" t="str">
        <x:v>00010</x:v>
      </x:c>
      <x:c r="F356" s="4" t="str">
        <x:v>prediccion_rechazo</x:v>
      </x:c>
      <x:c r="G356" s="4"/>
      <x:c r="H356" s="4" t="n">
        <x:f>COUNTIFS(Relaciones!$D$2:$D$368,E356,Relaciones!$E$2:$E$368,D356,Relaciones!$F$2:$F$368,"rechazo")</x:f>
        <x:v>1</x:v>
      </x:c>
    </x:row>
    <x:row r="357" ht="23" customHeight="1">
      <x:c r="A357" s="4" t="str">
        <x:v>Sevilla</x:v>
      </x:c>
      <x:c r="B357" s="4" t="str">
        <x:v>4.º Primaria</x:v>
      </x:c>
      <x:c r="C357" s="4" t="str">
        <x:v>A</x:v>
      </x:c>
      <x:c r="D357" s="13" t="str">
        <x:v>00024</x:v>
      </x:c>
      <x:c r="E357" s="13" t="str">
        <x:v>00011</x:v>
      </x:c>
      <x:c r="F357" s="4" t="str">
        <x:v>prediccion_rechazo</x:v>
      </x:c>
      <x:c r="G357" s="4"/>
      <x:c r="H357" s="4" t="n">
        <x:f>COUNTIFS(Relaciones!$D$2:$D$368,E357,Relaciones!$E$2:$E$368,D357,Relaciones!$F$2:$F$368,"rechazo")</x:f>
        <x:v>1</x:v>
      </x:c>
    </x:row>
    <x:row r="358" ht="23" customHeight="1">
      <x:c r="A358" s="4" t="str">
        <x:v>Sevilla</x:v>
      </x:c>
      <x:c r="B358" s="4" t="str">
        <x:v>4.º Primaria</x:v>
      </x:c>
      <x:c r="C358" s="4" t="str">
        <x:v>A</x:v>
      </x:c>
      <x:c r="D358" s="13" t="str">
        <x:v>00024</x:v>
      </x:c>
      <x:c r="E358" s="13" t="str">
        <x:v>00014</x:v>
      </x:c>
      <x:c r="F358" s="4" t="str">
        <x:v>prediccion_rechazo</x:v>
      </x:c>
      <x:c r="G358" s="4"/>
      <x:c r="H358" s="4" t="n">
        <x:f>COUNTIFS(Relaciones!$D$2:$D$368,E358,Relaciones!$E$2:$E$368,D358,Relaciones!$F$2:$F$368,"rechazo")</x:f>
        <x:v>1</x:v>
      </x:c>
    </x:row>
    <x:row r="359" ht="23" customHeight="1">
      <x:c r="A359" s="4" t="str">
        <x:v>Sevilla</x:v>
      </x:c>
      <x:c r="B359" s="4" t="str">
        <x:v>4.º Primaria</x:v>
      </x:c>
      <x:c r="C359" s="4" t="str">
        <x:v>A</x:v>
      </x:c>
      <x:c r="D359" s="13" t="str">
        <x:v>00024</x:v>
      </x:c>
      <x:c r="E359" s="13" t="str">
        <x:v>00016</x:v>
      </x:c>
      <x:c r="F359" s="4" t="str">
        <x:v>prediccion_rechazo</x:v>
      </x:c>
      <x:c r="G359" s="4"/>
      <x:c r="H359" s="4" t="n">
        <x:f>COUNTIFS(Relaciones!$D$2:$D$368,E359,Relaciones!$E$2:$E$368,D359,Relaciones!$F$2:$F$368,"rechazo")</x:f>
        <x:v>1</x:v>
      </x:c>
    </x:row>
    <x:row r="360" ht="23" customHeight="1">
      <x:c r="A360" s="4" t="str">
        <x:v>Sevilla</x:v>
      </x:c>
      <x:c r="B360" s="4" t="str">
        <x:v>4.º Primaria</x:v>
      </x:c>
      <x:c r="C360" s="4" t="str">
        <x:v>A</x:v>
      </x:c>
      <x:c r="D360" s="13" t="str">
        <x:v>00024</x:v>
      </x:c>
      <x:c r="E360" s="13" t="str">
        <x:v>00017</x:v>
      </x:c>
      <x:c r="F360" s="4" t="str">
        <x:v>prediccion_rechazo</x:v>
      </x:c>
      <x:c r="G360" s="4"/>
      <x:c r="H360" s="4" t="n">
        <x:f>COUNTIFS(Relaciones!$D$2:$D$368,E360,Relaciones!$E$2:$E$368,D360,Relaciones!$F$2:$F$368,"rechazo")</x:f>
        <x:v>1</x:v>
      </x:c>
    </x:row>
    <x:row r="361" ht="23" customHeight="1">
      <x:c r="A361" s="4" t="str">
        <x:v>Sevilla</x:v>
      </x:c>
      <x:c r="B361" s="4" t="str">
        <x:v>4.º Primaria</x:v>
      </x:c>
      <x:c r="C361" s="4" t="str">
        <x:v>A</x:v>
      </x:c>
      <x:c r="D361" s="13" t="str">
        <x:v>00024</x:v>
      </x:c>
      <x:c r="E361" s="13" t="str">
        <x:v>00019</x:v>
      </x:c>
      <x:c r="F361" s="4" t="str">
        <x:v>prediccion_rechazo</x:v>
      </x:c>
      <x:c r="G361" s="4"/>
      <x:c r="H361" s="4" t="n">
        <x:f>COUNTIFS(Relaciones!$D$2:$D$368,E361,Relaciones!$E$2:$E$368,D361,Relaciones!$F$2:$F$368,"rechazo")</x:f>
        <x:v>1</x:v>
      </x:c>
    </x:row>
    <x:row r="362" ht="23" customHeight="1">
      <x:c r="A362" s="4" t="str">
        <x:v>Sevilla</x:v>
      </x:c>
      <x:c r="B362" s="4" t="str">
        <x:v>4.º Primaria</x:v>
      </x:c>
      <x:c r="C362" s="4" t="str">
        <x:v>A</x:v>
      </x:c>
      <x:c r="D362" s="13" t="str">
        <x:v>00024</x:v>
      </x:c>
      <x:c r="E362" s="13" t="str">
        <x:v>00020</x:v>
      </x:c>
      <x:c r="F362" s="4" t="str">
        <x:v>prediccion_rechazo</x:v>
      </x:c>
      <x:c r="G362" s="4"/>
      <x:c r="H362" s="4" t="n">
        <x:f>COUNTIFS(Relaciones!$D$2:$D$368,E362,Relaciones!$E$2:$E$368,D362,Relaciones!$F$2:$F$368,"rechazo")</x:f>
        <x:v>1</x:v>
      </x:c>
    </x:row>
    <x:row r="363" ht="23" customHeight="1">
      <x:c r="A363" s="4" t="str">
        <x:v>Sevilla</x:v>
      </x:c>
      <x:c r="B363" s="4" t="str">
        <x:v>4.º Primaria</x:v>
      </x:c>
      <x:c r="C363" s="4" t="str">
        <x:v>A</x:v>
      </x:c>
      <x:c r="D363" s="13" t="str">
        <x:v>00024</x:v>
      </x:c>
      <x:c r="E363" s="13" t="str">
        <x:v>00028</x:v>
      </x:c>
      <x:c r="F363" s="4" t="str">
        <x:v>prediccion_rechazo</x:v>
      </x:c>
      <x:c r="G363" s="4"/>
      <x:c r="H363" s="4" t="n">
        <x:f>COUNTIFS(Relaciones!$D$2:$D$368,E363,Relaciones!$E$2:$E$368,D363,Relaciones!$F$2:$F$368,"rechazo")</x:f>
        <x:v>1</x:v>
      </x:c>
    </x:row>
    <x:row r="364" ht="23" customHeight="1">
      <x:c r="A364" s="4" t="str">
        <x:v>Sevilla</x:v>
      </x:c>
      <x:c r="B364" s="4" t="str">
        <x:v>4.º Primaria</x:v>
      </x:c>
      <x:c r="C364" s="4" t="str">
        <x:v>A</x:v>
      </x:c>
      <x:c r="D364" s="13" t="str">
        <x:v>00026</x:v>
      </x:c>
      <x:c r="E364" s="13" t="str">
        <x:v>00003</x:v>
      </x:c>
      <x:c r="F364" s="4" t="str">
        <x:v>prediccion_rechazo</x:v>
      </x:c>
      <x:c r="G364" s="4"/>
      <x:c r="H364" s="4" t="n">
        <x:f>COUNTIFS(Relaciones!$D$2:$D$368,E364,Relaciones!$E$2:$E$368,D364,Relaciones!$F$2:$F$368,"rechazo")</x:f>
        <x:v>0</x:v>
      </x:c>
    </x:row>
    <x:row r="365" ht="23" customHeight="1">
      <x:c r="A365" s="4" t="str">
        <x:v>Sevilla</x:v>
      </x:c>
      <x:c r="B365" s="4" t="str">
        <x:v>4.º Primaria</x:v>
      </x:c>
      <x:c r="C365" s="4" t="str">
        <x:v>A</x:v>
      </x:c>
      <x:c r="D365" s="13" t="str">
        <x:v>00026</x:v>
      </x:c>
      <x:c r="E365" s="13" t="str">
        <x:v>00006</x:v>
      </x:c>
      <x:c r="F365" s="4" t="str">
        <x:v>prediccion_rechazo</x:v>
      </x:c>
      <x:c r="G365" s="4"/>
      <x:c r="H365" s="4" t="n">
        <x:f>COUNTIFS(Relaciones!$D$2:$D$368,E365,Relaciones!$E$2:$E$368,D365,Relaciones!$F$2:$F$368,"rechazo")</x:f>
        <x:v>1</x:v>
      </x:c>
    </x:row>
    <x:row r="366" ht="23" customHeight="1">
      <x:c r="A366" s="4" t="str">
        <x:v>Sevilla</x:v>
      </x:c>
      <x:c r="B366" s="4" t="str">
        <x:v>4.º Primaria</x:v>
      </x:c>
      <x:c r="C366" s="4" t="str">
        <x:v>A</x:v>
      </x:c>
      <x:c r="D366" s="13" t="str">
        <x:v>00026</x:v>
      </x:c>
      <x:c r="E366" s="13" t="str">
        <x:v>00011</x:v>
      </x:c>
      <x:c r="F366" s="4" t="str">
        <x:v>prediccion_rechazo</x:v>
      </x:c>
      <x:c r="G366" s="4"/>
      <x:c r="H366" s="4" t="n">
        <x:f>COUNTIFS(Relaciones!$D$2:$D$368,E366,Relaciones!$E$2:$E$368,D366,Relaciones!$F$2:$F$368,"rechazo")</x:f>
        <x:v>1</x:v>
      </x:c>
    </x:row>
    <x:row r="367" ht="23" customHeight="1">
      <x:c r="A367" s="4" t="str">
        <x:v>Sevilla</x:v>
      </x:c>
      <x:c r="B367" s="4" t="str">
        <x:v>4.º Primaria</x:v>
      </x:c>
      <x:c r="C367" s="4" t="str">
        <x:v>A</x:v>
      </x:c>
      <x:c r="D367" s="13" t="str">
        <x:v>00026</x:v>
      </x:c>
      <x:c r="E367" s="13" t="str">
        <x:v>00013</x:v>
      </x:c>
      <x:c r="F367" s="4" t="str">
        <x:v>prediccion_rechazo</x:v>
      </x:c>
      <x:c r="G367" s="4"/>
      <x:c r="H367" s="4" t="n">
        <x:f>COUNTIFS(Relaciones!$D$2:$D$368,E367,Relaciones!$E$2:$E$368,D367,Relaciones!$F$2:$F$368,"rechazo")</x:f>
        <x:v>1</x:v>
      </x:c>
    </x:row>
    <x:row r="368" ht="23" customHeight="1">
      <x:c r="A368" s="4" t="str">
        <x:v>Sevilla</x:v>
      </x:c>
      <x:c r="B368" s="4" t="str">
        <x:v>4.º Primaria</x:v>
      </x:c>
      <x:c r="C368" s="4" t="str">
        <x:v>A</x:v>
      </x:c>
      <x:c r="D368" s="13" t="str">
        <x:v>00026</x:v>
      </x:c>
      <x:c r="E368" s="13" t="str">
        <x:v>00023</x:v>
      </x:c>
      <x:c r="F368" s="4" t="str">
        <x:v>prediccion_rechazo</x:v>
      </x:c>
      <x:c r="G368" s="4"/>
      <x:c r="H368" s="4" t="n">
        <x:f>COUNTIFS(Relaciones!$D$2:$D$368,E368,Relaciones!$E$2:$E$368,D368,Relaciones!$F$2:$F$368,"rechazo")</x:f>
        <x:v>1</x:v>
      </x:c>
    </x:row>
    <x:row r="369" ht="23" customHeight="1">
      <x:c r="A369" s="4" t="str">
        <x:v>Sevilla</x:v>
      </x:c>
      <x:c r="B369" s="4" t="str">
        <x:v>4.º Primaria</x:v>
      </x:c>
      <x:c r="C369" s="4" t="str">
        <x:v>B</x:v>
      </x:c>
      <x:c r="D369" s="13" t="str">
        <x:v>00029</x:v>
      </x:c>
      <x:c r="E369" s="13" t="str">
        <x:v>00030</x:v>
      </x:c>
      <x:c r="F369" s="4" t="str">
        <x:v>amistad</x:v>
      </x:c>
      <x:c r="G369" s="4" t="n">
        <x:f>COUNTIFS(Relaciones!$D$369:$D$743,E369,Relaciones!$E$369:$E$743,D369,Relaciones!$F$369:$F$743,F369)</x:f>
        <x:v>1</x:v>
      </x:c>
      <x:c r="H369" s="4"/>
    </x:row>
    <x:row r="370" ht="23" customHeight="1">
      <x:c r="A370" s="4" t="str">
        <x:v>Sevilla</x:v>
      </x:c>
      <x:c r="B370" s="4" t="str">
        <x:v>4.º Primaria</x:v>
      </x:c>
      <x:c r="C370" s="4" t="str">
        <x:v>B</x:v>
      </x:c>
      <x:c r="D370" s="13" t="str">
        <x:v>00029</x:v>
      </x:c>
      <x:c r="E370" s="13" t="str">
        <x:v>00031</x:v>
      </x:c>
      <x:c r="F370" s="4" t="str">
        <x:v>amistad</x:v>
      </x:c>
      <x:c r="G370" s="4" t="n">
        <x:f>COUNTIFS(Relaciones!$D$369:$D$743,E370,Relaciones!$E$369:$E$743,D370,Relaciones!$F$369:$F$743,F370)</x:f>
        <x:v>1</x:v>
      </x:c>
      <x:c r="H370" s="4"/>
    </x:row>
    <x:row r="371" ht="23" customHeight="1">
      <x:c r="A371" s="4" t="str">
        <x:v>Sevilla</x:v>
      </x:c>
      <x:c r="B371" s="4" t="str">
        <x:v>4.º Primaria</x:v>
      </x:c>
      <x:c r="C371" s="4" t="str">
        <x:v>B</x:v>
      </x:c>
      <x:c r="D371" s="13" t="str">
        <x:v>00029</x:v>
      </x:c>
      <x:c r="E371" s="13" t="str">
        <x:v>00039</x:v>
      </x:c>
      <x:c r="F371" s="4" t="str">
        <x:v>amistad</x:v>
      </x:c>
      <x:c r="G371" s="4" t="n">
        <x:f>COUNTIFS(Relaciones!$D$369:$D$743,E371,Relaciones!$E$369:$E$743,D371,Relaciones!$F$369:$F$743,F371)</x:f>
        <x:v>1</x:v>
      </x:c>
      <x:c r="H371" s="4"/>
    </x:row>
    <x:row r="372" ht="23" customHeight="1">
      <x:c r="A372" s="4" t="str">
        <x:v>Sevilla</x:v>
      </x:c>
      <x:c r="B372" s="4" t="str">
        <x:v>4.º Primaria</x:v>
      </x:c>
      <x:c r="C372" s="4" t="str">
        <x:v>B</x:v>
      </x:c>
      <x:c r="D372" s="13" t="str">
        <x:v>00029</x:v>
      </x:c>
      <x:c r="E372" s="13" t="str">
        <x:v>00040</x:v>
      </x:c>
      <x:c r="F372" s="4" t="str">
        <x:v>amistad</x:v>
      </x:c>
      <x:c r="G372" s="4" t="n">
        <x:f>COUNTIFS(Relaciones!$D$369:$D$743,E372,Relaciones!$E$369:$E$743,D372,Relaciones!$F$369:$F$743,F372)</x:f>
        <x:v>1</x:v>
      </x:c>
      <x:c r="H372" s="4"/>
    </x:row>
    <x:row r="373" ht="23" customHeight="1">
      <x:c r="A373" s="4" t="str">
        <x:v>Sevilla</x:v>
      </x:c>
      <x:c r="B373" s="4" t="str">
        <x:v>4.º Primaria</x:v>
      </x:c>
      <x:c r="C373" s="4" t="str">
        <x:v>B</x:v>
      </x:c>
      <x:c r="D373" s="13" t="str">
        <x:v>00029</x:v>
      </x:c>
      <x:c r="E373" s="13" t="str">
        <x:v>00041</x:v>
      </x:c>
      <x:c r="F373" s="4" t="str">
        <x:v>amistad</x:v>
      </x:c>
      <x:c r="G373" s="4" t="n">
        <x:f>COUNTIFS(Relaciones!$D$369:$D$743,E373,Relaciones!$E$369:$E$743,D373,Relaciones!$F$369:$F$743,F373)</x:f>
        <x:v>1</x:v>
      </x:c>
      <x:c r="H373" s="4"/>
    </x:row>
    <x:row r="374" ht="23" customHeight="1">
      <x:c r="A374" s="4" t="str">
        <x:v>Sevilla</x:v>
      </x:c>
      <x:c r="B374" s="4" t="str">
        <x:v>4.º Primaria</x:v>
      </x:c>
      <x:c r="C374" s="4" t="str">
        <x:v>B</x:v>
      </x:c>
      <x:c r="D374" s="13" t="str">
        <x:v>00030</x:v>
      </x:c>
      <x:c r="E374" s="13" t="str">
        <x:v>00029</x:v>
      </x:c>
      <x:c r="F374" s="4" t="str">
        <x:v>amistad</x:v>
      </x:c>
      <x:c r="G374" s="4" t="n">
        <x:f>COUNTIFS(Relaciones!$D$369:$D$743,E374,Relaciones!$E$369:$E$743,D374,Relaciones!$F$369:$F$743,F374)</x:f>
        <x:v>1</x:v>
      </x:c>
      <x:c r="H374" s="4"/>
    </x:row>
    <x:row r="375" ht="23" customHeight="1">
      <x:c r="A375" s="4" t="str">
        <x:v>Sevilla</x:v>
      </x:c>
      <x:c r="B375" s="4" t="str">
        <x:v>4.º Primaria</x:v>
      </x:c>
      <x:c r="C375" s="4" t="str">
        <x:v>B</x:v>
      </x:c>
      <x:c r="D375" s="13" t="str">
        <x:v>00030</x:v>
      </x:c>
      <x:c r="E375" s="13" t="str">
        <x:v>00031</x:v>
      </x:c>
      <x:c r="F375" s="4" t="str">
        <x:v>amistad</x:v>
      </x:c>
      <x:c r="G375" s="4" t="n">
        <x:f>COUNTIFS(Relaciones!$D$369:$D$743,E375,Relaciones!$E$369:$E$743,D375,Relaciones!$F$369:$F$743,F375)</x:f>
        <x:v>1</x:v>
      </x:c>
      <x:c r="H375" s="4"/>
    </x:row>
    <x:row r="376" ht="23" customHeight="1">
      <x:c r="A376" s="4" t="str">
        <x:v>Sevilla</x:v>
      </x:c>
      <x:c r="B376" s="4" t="str">
        <x:v>4.º Primaria</x:v>
      </x:c>
      <x:c r="C376" s="4" t="str">
        <x:v>B</x:v>
      </x:c>
      <x:c r="D376" s="13" t="str">
        <x:v>00030</x:v>
      </x:c>
      <x:c r="E376" s="13" t="str">
        <x:v>00032</x:v>
      </x:c>
      <x:c r="F376" s="4" t="str">
        <x:v>amistad</x:v>
      </x:c>
      <x:c r="G376" s="4" t="n">
        <x:f>COUNTIFS(Relaciones!$D$369:$D$743,E376,Relaciones!$E$369:$E$743,D376,Relaciones!$F$369:$F$743,F376)</x:f>
        <x:v>1</x:v>
      </x:c>
      <x:c r="H376" s="4"/>
    </x:row>
    <x:row r="377" ht="23" customHeight="1">
      <x:c r="A377" s="4" t="str">
        <x:v>Sevilla</x:v>
      </x:c>
      <x:c r="B377" s="4" t="str">
        <x:v>4.º Primaria</x:v>
      </x:c>
      <x:c r="C377" s="4" t="str">
        <x:v>B</x:v>
      </x:c>
      <x:c r="D377" s="13" t="str">
        <x:v>00030</x:v>
      </x:c>
      <x:c r="E377" s="13" t="str">
        <x:v>00040</x:v>
      </x:c>
      <x:c r="F377" s="4" t="str">
        <x:v>amistad</x:v>
      </x:c>
      <x:c r="G377" s="4" t="n">
        <x:f>COUNTIFS(Relaciones!$D$369:$D$743,E377,Relaciones!$E$369:$E$743,D377,Relaciones!$F$369:$F$743,F377)</x:f>
        <x:v>1</x:v>
      </x:c>
      <x:c r="H377" s="4"/>
    </x:row>
    <x:row r="378" ht="23" customHeight="1">
      <x:c r="A378" s="4" t="str">
        <x:v>Sevilla</x:v>
      </x:c>
      <x:c r="B378" s="4" t="str">
        <x:v>4.º Primaria</x:v>
      </x:c>
      <x:c r="C378" s="4" t="str">
        <x:v>B</x:v>
      </x:c>
      <x:c r="D378" s="13" t="str">
        <x:v>00031</x:v>
      </x:c>
      <x:c r="E378" s="13" t="str">
        <x:v>00029</x:v>
      </x:c>
      <x:c r="F378" s="4" t="str">
        <x:v>amistad</x:v>
      </x:c>
      <x:c r="G378" s="4" t="n">
        <x:f>COUNTIFS(Relaciones!$D$369:$D$743,E378,Relaciones!$E$369:$E$743,D378,Relaciones!$F$369:$F$743,F378)</x:f>
        <x:v>1</x:v>
      </x:c>
      <x:c r="H378" s="4"/>
    </x:row>
    <x:row r="379" ht="23" customHeight="1">
      <x:c r="A379" s="4" t="str">
        <x:v>Sevilla</x:v>
      </x:c>
      <x:c r="B379" s="4" t="str">
        <x:v>4.º Primaria</x:v>
      </x:c>
      <x:c r="C379" s="4" t="str">
        <x:v>B</x:v>
      </x:c>
      <x:c r="D379" s="13" t="str">
        <x:v>00031</x:v>
      </x:c>
      <x:c r="E379" s="13" t="str">
        <x:v>00030</x:v>
      </x:c>
      <x:c r="F379" s="4" t="str">
        <x:v>amistad</x:v>
      </x:c>
      <x:c r="G379" s="4" t="n">
        <x:f>COUNTIFS(Relaciones!$D$369:$D$743,E379,Relaciones!$E$369:$E$743,D379,Relaciones!$F$369:$F$743,F379)</x:f>
        <x:v>1</x:v>
      </x:c>
      <x:c r="H379" s="4"/>
    </x:row>
    <x:row r="380" ht="23" customHeight="1">
      <x:c r="A380" s="4" t="str">
        <x:v>Sevilla</x:v>
      </x:c>
      <x:c r="B380" s="4" t="str">
        <x:v>4.º Primaria</x:v>
      </x:c>
      <x:c r="C380" s="4" t="str">
        <x:v>B</x:v>
      </x:c>
      <x:c r="D380" s="13" t="str">
        <x:v>00031</x:v>
      </x:c>
      <x:c r="E380" s="13" t="str">
        <x:v>00032</x:v>
      </x:c>
      <x:c r="F380" s="4" t="str">
        <x:v>amistad</x:v>
      </x:c>
      <x:c r="G380" s="4" t="n">
        <x:f>COUNTIFS(Relaciones!$D$369:$D$743,E380,Relaciones!$E$369:$E$743,D380,Relaciones!$F$369:$F$743,F380)</x:f>
        <x:v>1</x:v>
      </x:c>
      <x:c r="H380" s="4"/>
    </x:row>
    <x:row r="381" ht="23" customHeight="1">
      <x:c r="A381" s="4" t="str">
        <x:v>Sevilla</x:v>
      </x:c>
      <x:c r="B381" s="4" t="str">
        <x:v>4.º Primaria</x:v>
      </x:c>
      <x:c r="C381" s="4" t="str">
        <x:v>B</x:v>
      </x:c>
      <x:c r="D381" s="13" t="str">
        <x:v>00031</x:v>
      </x:c>
      <x:c r="E381" s="13" t="str">
        <x:v>00033</x:v>
      </x:c>
      <x:c r="F381" s="4" t="str">
        <x:v>amistad</x:v>
      </x:c>
      <x:c r="G381" s="4" t="n">
        <x:f>COUNTIFS(Relaciones!$D$369:$D$743,E381,Relaciones!$E$369:$E$743,D381,Relaciones!$F$369:$F$743,F381)</x:f>
        <x:v>1</x:v>
      </x:c>
      <x:c r="H381" s="4"/>
    </x:row>
    <x:row r="382" ht="23" customHeight="1">
      <x:c r="A382" s="4" t="str">
        <x:v>Sevilla</x:v>
      </x:c>
      <x:c r="B382" s="4" t="str">
        <x:v>4.º Primaria</x:v>
      </x:c>
      <x:c r="C382" s="4" t="str">
        <x:v>B</x:v>
      </x:c>
      <x:c r="D382" s="13" t="str">
        <x:v>00032</x:v>
      </x:c>
      <x:c r="E382" s="13" t="str">
        <x:v>00029</x:v>
      </x:c>
      <x:c r="F382" s="4" t="str">
        <x:v>amistad</x:v>
      </x:c>
      <x:c r="G382" s="4" t="n">
        <x:f>COUNTIFS(Relaciones!$D$369:$D$743,E382,Relaciones!$E$369:$E$743,D382,Relaciones!$F$369:$F$743,F382)</x:f>
        <x:v>0</x:v>
      </x:c>
      <x:c r="H382" s="4"/>
    </x:row>
    <x:row r="383" ht="23" customHeight="1">
      <x:c r="A383" s="4" t="str">
        <x:v>Sevilla</x:v>
      </x:c>
      <x:c r="B383" s="4" t="str">
        <x:v>4.º Primaria</x:v>
      </x:c>
      <x:c r="C383" s="4" t="str">
        <x:v>B</x:v>
      </x:c>
      <x:c r="D383" s="13" t="str">
        <x:v>00032</x:v>
      </x:c>
      <x:c r="E383" s="13" t="str">
        <x:v>00030</x:v>
      </x:c>
      <x:c r="F383" s="4" t="str">
        <x:v>amistad</x:v>
      </x:c>
      <x:c r="G383" s="4" t="n">
        <x:f>COUNTIFS(Relaciones!$D$369:$D$743,E383,Relaciones!$E$369:$E$743,D383,Relaciones!$F$369:$F$743,F383)</x:f>
        <x:v>1</x:v>
      </x:c>
      <x:c r="H383" s="4"/>
    </x:row>
    <x:row r="384" ht="23" customHeight="1">
      <x:c r="A384" s="4" t="str">
        <x:v>Sevilla</x:v>
      </x:c>
      <x:c r="B384" s="4" t="str">
        <x:v>4.º Primaria</x:v>
      </x:c>
      <x:c r="C384" s="4" t="str">
        <x:v>B</x:v>
      </x:c>
      <x:c r="D384" s="13" t="str">
        <x:v>00032</x:v>
      </x:c>
      <x:c r="E384" s="13" t="str">
        <x:v>00031</x:v>
      </x:c>
      <x:c r="F384" s="4" t="str">
        <x:v>amistad</x:v>
      </x:c>
      <x:c r="G384" s="4" t="n">
        <x:f>COUNTIFS(Relaciones!$D$369:$D$743,E384,Relaciones!$E$369:$E$743,D384,Relaciones!$F$369:$F$743,F384)</x:f>
        <x:v>1</x:v>
      </x:c>
      <x:c r="H384" s="4"/>
    </x:row>
    <x:row r="385" ht="23" customHeight="1">
      <x:c r="A385" s="4" t="str">
        <x:v>Sevilla</x:v>
      </x:c>
      <x:c r="B385" s="4" t="str">
        <x:v>4.º Primaria</x:v>
      </x:c>
      <x:c r="C385" s="4" t="str">
        <x:v>B</x:v>
      </x:c>
      <x:c r="D385" s="13" t="str">
        <x:v>00032</x:v>
      </x:c>
      <x:c r="E385" s="13" t="str">
        <x:v>00033</x:v>
      </x:c>
      <x:c r="F385" s="4" t="str">
        <x:v>amistad</x:v>
      </x:c>
      <x:c r="G385" s="4" t="n">
        <x:f>COUNTIFS(Relaciones!$D$369:$D$743,E385,Relaciones!$E$369:$E$743,D385,Relaciones!$F$369:$F$743,F385)</x:f>
        <x:v>1</x:v>
      </x:c>
      <x:c r="H385" s="4"/>
    </x:row>
    <x:row r="386" ht="23" customHeight="1">
      <x:c r="A386" s="4" t="str">
        <x:v>Sevilla</x:v>
      </x:c>
      <x:c r="B386" s="4" t="str">
        <x:v>4.º Primaria</x:v>
      </x:c>
      <x:c r="C386" s="4" t="str">
        <x:v>B</x:v>
      </x:c>
      <x:c r="D386" s="13" t="str">
        <x:v>00032</x:v>
      </x:c>
      <x:c r="E386" s="13" t="str">
        <x:v>00034</x:v>
      </x:c>
      <x:c r="F386" s="4" t="str">
        <x:v>amistad</x:v>
      </x:c>
      <x:c r="G386" s="4" t="n">
        <x:f>COUNTIFS(Relaciones!$D$369:$D$743,E386,Relaciones!$E$369:$E$743,D386,Relaciones!$F$369:$F$743,F386)</x:f>
        <x:v>1</x:v>
      </x:c>
      <x:c r="H386" s="4"/>
    </x:row>
    <x:row r="387" ht="23" customHeight="1">
      <x:c r="A387" s="4" t="str">
        <x:v>Sevilla</x:v>
      </x:c>
      <x:c r="B387" s="4" t="str">
        <x:v>4.º Primaria</x:v>
      </x:c>
      <x:c r="C387" s="4" t="str">
        <x:v>B</x:v>
      </x:c>
      <x:c r="D387" s="13" t="str">
        <x:v>00033</x:v>
      </x:c>
      <x:c r="E387" s="13" t="str">
        <x:v>00029</x:v>
      </x:c>
      <x:c r="F387" s="4" t="str">
        <x:v>amistad</x:v>
      </x:c>
      <x:c r="G387" s="4" t="n">
        <x:f>COUNTIFS(Relaciones!$D$369:$D$743,E387,Relaciones!$E$369:$E$743,D387,Relaciones!$F$369:$F$743,F387)</x:f>
        <x:v>0</x:v>
      </x:c>
      <x:c r="H387" s="4"/>
    </x:row>
    <x:row r="388" ht="23" customHeight="1">
      <x:c r="A388" s="4" t="str">
        <x:v>Sevilla</x:v>
      </x:c>
      <x:c r="B388" s="4" t="str">
        <x:v>4.º Primaria</x:v>
      </x:c>
      <x:c r="C388" s="4" t="str">
        <x:v>B</x:v>
      </x:c>
      <x:c r="D388" s="13" t="str">
        <x:v>00033</x:v>
      </x:c>
      <x:c r="E388" s="13" t="str">
        <x:v>00031</x:v>
      </x:c>
      <x:c r="F388" s="4" t="str">
        <x:v>amistad</x:v>
      </x:c>
      <x:c r="G388" s="4" t="n">
        <x:f>COUNTIFS(Relaciones!$D$369:$D$743,E388,Relaciones!$E$369:$E$743,D388,Relaciones!$F$369:$F$743,F388)</x:f>
        <x:v>1</x:v>
      </x:c>
      <x:c r="H388" s="4"/>
    </x:row>
    <x:row r="389" ht="23" customHeight="1">
      <x:c r="A389" s="4" t="str">
        <x:v>Sevilla</x:v>
      </x:c>
      <x:c r="B389" s="4" t="str">
        <x:v>4.º Primaria</x:v>
      </x:c>
      <x:c r="C389" s="4" t="str">
        <x:v>B</x:v>
      </x:c>
      <x:c r="D389" s="13" t="str">
        <x:v>00033</x:v>
      </x:c>
      <x:c r="E389" s="13" t="str">
        <x:v>00032</x:v>
      </x:c>
      <x:c r="F389" s="4" t="str">
        <x:v>amistad</x:v>
      </x:c>
      <x:c r="G389" s="4" t="n">
        <x:f>COUNTIFS(Relaciones!$D$369:$D$743,E389,Relaciones!$E$369:$E$743,D389,Relaciones!$F$369:$F$743,F389)</x:f>
        <x:v>1</x:v>
      </x:c>
      <x:c r="H389" s="4"/>
    </x:row>
    <x:row r="390" ht="23" customHeight="1">
      <x:c r="A390" s="4" t="str">
        <x:v>Sevilla</x:v>
      </x:c>
      <x:c r="B390" s="4" t="str">
        <x:v>4.º Primaria</x:v>
      </x:c>
      <x:c r="C390" s="4" t="str">
        <x:v>B</x:v>
      </x:c>
      <x:c r="D390" s="13" t="str">
        <x:v>00033</x:v>
      </x:c>
      <x:c r="E390" s="13" t="str">
        <x:v>00034</x:v>
      </x:c>
      <x:c r="F390" s="4" t="str">
        <x:v>amistad</x:v>
      </x:c>
      <x:c r="G390" s="4" t="n">
        <x:f>COUNTIFS(Relaciones!$D$369:$D$743,E390,Relaciones!$E$369:$E$743,D390,Relaciones!$F$369:$F$743,F390)</x:f>
        <x:v>1</x:v>
      </x:c>
      <x:c r="H390" s="4"/>
    </x:row>
    <x:row r="391" ht="23" customHeight="1">
      <x:c r="A391" s="4" t="str">
        <x:v>Sevilla</x:v>
      </x:c>
      <x:c r="B391" s="4" t="str">
        <x:v>4.º Primaria</x:v>
      </x:c>
      <x:c r="C391" s="4" t="str">
        <x:v>B</x:v>
      </x:c>
      <x:c r="D391" s="13" t="str">
        <x:v>00033</x:v>
      </x:c>
      <x:c r="E391" s="13" t="str">
        <x:v>00035</x:v>
      </x:c>
      <x:c r="F391" s="4" t="str">
        <x:v>amistad</x:v>
      </x:c>
      <x:c r="G391" s="4" t="n">
        <x:f>COUNTIFS(Relaciones!$D$369:$D$743,E391,Relaciones!$E$369:$E$743,D391,Relaciones!$F$369:$F$743,F391)</x:f>
        <x:v>1</x:v>
      </x:c>
      <x:c r="H391" s="4"/>
    </x:row>
    <x:row r="392" ht="23" customHeight="1">
      <x:c r="A392" s="4" t="str">
        <x:v>Sevilla</x:v>
      </x:c>
      <x:c r="B392" s="4" t="str">
        <x:v>4.º Primaria</x:v>
      </x:c>
      <x:c r="C392" s="4" t="str">
        <x:v>B</x:v>
      </x:c>
      <x:c r="D392" s="13" t="str">
        <x:v>00034</x:v>
      </x:c>
      <x:c r="E392" s="13" t="str">
        <x:v>00029</x:v>
      </x:c>
      <x:c r="F392" s="4" t="str">
        <x:v>amistad</x:v>
      </x:c>
      <x:c r="G392" s="4" t="n">
        <x:f>COUNTIFS(Relaciones!$D$369:$D$743,E392,Relaciones!$E$369:$E$743,D392,Relaciones!$F$369:$F$743,F392)</x:f>
        <x:v>0</x:v>
      </x:c>
      <x:c r="H392" s="4"/>
    </x:row>
    <x:row r="393" ht="23" customHeight="1">
      <x:c r="A393" s="4" t="str">
        <x:v>Sevilla</x:v>
      </x:c>
      <x:c r="B393" s="4" t="str">
        <x:v>4.º Primaria</x:v>
      </x:c>
      <x:c r="C393" s="4" t="str">
        <x:v>B</x:v>
      </x:c>
      <x:c r="D393" s="13" t="str">
        <x:v>00034</x:v>
      </x:c>
      <x:c r="E393" s="13" t="str">
        <x:v>00032</x:v>
      </x:c>
      <x:c r="F393" s="4" t="str">
        <x:v>amistad</x:v>
      </x:c>
      <x:c r="G393" s="4" t="n">
        <x:f>COUNTIFS(Relaciones!$D$369:$D$743,E393,Relaciones!$E$369:$E$743,D393,Relaciones!$F$369:$F$743,F393)</x:f>
        <x:v>1</x:v>
      </x:c>
      <x:c r="H393" s="4"/>
    </x:row>
    <x:row r="394" ht="23" customHeight="1">
      <x:c r="A394" s="4" t="str">
        <x:v>Sevilla</x:v>
      </x:c>
      <x:c r="B394" s="4" t="str">
        <x:v>4.º Primaria</x:v>
      </x:c>
      <x:c r="C394" s="4" t="str">
        <x:v>B</x:v>
      </x:c>
      <x:c r="D394" s="13" t="str">
        <x:v>00034</x:v>
      </x:c>
      <x:c r="E394" s="13" t="str">
        <x:v>00033</x:v>
      </x:c>
      <x:c r="F394" s="4" t="str">
        <x:v>amistad</x:v>
      </x:c>
      <x:c r="G394" s="4" t="n">
        <x:f>COUNTIFS(Relaciones!$D$369:$D$743,E394,Relaciones!$E$369:$E$743,D394,Relaciones!$F$369:$F$743,F394)</x:f>
        <x:v>1</x:v>
      </x:c>
      <x:c r="H394" s="4"/>
    </x:row>
    <x:row r="395" ht="23" customHeight="1">
      <x:c r="A395" s="4" t="str">
        <x:v>Sevilla</x:v>
      </x:c>
      <x:c r="B395" s="4" t="str">
        <x:v>4.º Primaria</x:v>
      </x:c>
      <x:c r="C395" s="4" t="str">
        <x:v>B</x:v>
      </x:c>
      <x:c r="D395" s="13" t="str">
        <x:v>00034</x:v>
      </x:c>
      <x:c r="E395" s="13" t="str">
        <x:v>00035</x:v>
      </x:c>
      <x:c r="F395" s="4" t="str">
        <x:v>amistad</x:v>
      </x:c>
      <x:c r="G395" s="4" t="n">
        <x:f>COUNTIFS(Relaciones!$D$369:$D$743,E395,Relaciones!$E$369:$E$743,D395,Relaciones!$F$369:$F$743,F395)</x:f>
        <x:v>1</x:v>
      </x:c>
      <x:c r="H395" s="4"/>
    </x:row>
    <x:row r="396" ht="23" customHeight="1">
      <x:c r="A396" s="4" t="str">
        <x:v>Sevilla</x:v>
      </x:c>
      <x:c r="B396" s="4" t="str">
        <x:v>4.º Primaria</x:v>
      </x:c>
      <x:c r="C396" s="4" t="str">
        <x:v>B</x:v>
      </x:c>
      <x:c r="D396" s="13" t="str">
        <x:v>00034</x:v>
      </x:c>
      <x:c r="E396" s="13" t="str">
        <x:v>00036</x:v>
      </x:c>
      <x:c r="F396" s="4" t="str">
        <x:v>amistad</x:v>
      </x:c>
      <x:c r="G396" s="4" t="n">
        <x:f>COUNTIFS(Relaciones!$D$369:$D$743,E396,Relaciones!$E$369:$E$743,D396,Relaciones!$F$369:$F$743,F396)</x:f>
        <x:v>1</x:v>
      </x:c>
      <x:c r="H396" s="4"/>
    </x:row>
    <x:row r="397" ht="23" customHeight="1">
      <x:c r="A397" s="4" t="str">
        <x:v>Sevilla</x:v>
      </x:c>
      <x:c r="B397" s="4" t="str">
        <x:v>4.º Primaria</x:v>
      </x:c>
      <x:c r="C397" s="4" t="str">
        <x:v>B</x:v>
      </x:c>
      <x:c r="D397" s="13" t="str">
        <x:v>00035</x:v>
      </x:c>
      <x:c r="E397" s="13" t="str">
        <x:v>00029</x:v>
      </x:c>
      <x:c r="F397" s="4" t="str">
        <x:v>amistad</x:v>
      </x:c>
      <x:c r="G397" s="4" t="n">
        <x:f>COUNTIFS(Relaciones!$D$369:$D$743,E397,Relaciones!$E$369:$E$743,D397,Relaciones!$F$369:$F$743,F397)</x:f>
        <x:v>0</x:v>
      </x:c>
      <x:c r="H397" s="4"/>
    </x:row>
    <x:row r="398" ht="23" customHeight="1">
      <x:c r="A398" s="4" t="str">
        <x:v>Sevilla</x:v>
      </x:c>
      <x:c r="B398" s="4" t="str">
        <x:v>4.º Primaria</x:v>
      </x:c>
      <x:c r="C398" s="4" t="str">
        <x:v>B</x:v>
      </x:c>
      <x:c r="D398" s="13" t="str">
        <x:v>00035</x:v>
      </x:c>
      <x:c r="E398" s="13" t="str">
        <x:v>00033</x:v>
      </x:c>
      <x:c r="F398" s="4" t="str">
        <x:v>amistad</x:v>
      </x:c>
      <x:c r="G398" s="4" t="n">
        <x:f>COUNTIFS(Relaciones!$D$369:$D$743,E398,Relaciones!$E$369:$E$743,D398,Relaciones!$F$369:$F$743,F398)</x:f>
        <x:v>1</x:v>
      </x:c>
      <x:c r="H398" s="4"/>
    </x:row>
    <x:row r="399" ht="23" customHeight="1">
      <x:c r="A399" s="4" t="str">
        <x:v>Sevilla</x:v>
      </x:c>
      <x:c r="B399" s="4" t="str">
        <x:v>4.º Primaria</x:v>
      </x:c>
      <x:c r="C399" s="4" t="str">
        <x:v>B</x:v>
      </x:c>
      <x:c r="D399" s="13" t="str">
        <x:v>00035</x:v>
      </x:c>
      <x:c r="E399" s="13" t="str">
        <x:v>00034</x:v>
      </x:c>
      <x:c r="F399" s="4" t="str">
        <x:v>amistad</x:v>
      </x:c>
      <x:c r="G399" s="4" t="n">
        <x:f>COUNTIFS(Relaciones!$D$369:$D$743,E399,Relaciones!$E$369:$E$743,D399,Relaciones!$F$369:$F$743,F399)</x:f>
        <x:v>1</x:v>
      </x:c>
      <x:c r="H399" s="4"/>
    </x:row>
    <x:row r="400" ht="23" customHeight="1">
      <x:c r="A400" s="4" t="str">
        <x:v>Sevilla</x:v>
      </x:c>
      <x:c r="B400" s="4" t="str">
        <x:v>4.º Primaria</x:v>
      </x:c>
      <x:c r="C400" s="4" t="str">
        <x:v>B</x:v>
      </x:c>
      <x:c r="D400" s="13" t="str">
        <x:v>00035</x:v>
      </x:c>
      <x:c r="E400" s="13" t="str">
        <x:v>00036</x:v>
      </x:c>
      <x:c r="F400" s="4" t="str">
        <x:v>amistad</x:v>
      </x:c>
      <x:c r="G400" s="4" t="n">
        <x:f>COUNTIFS(Relaciones!$D$369:$D$743,E400,Relaciones!$E$369:$E$743,D400,Relaciones!$F$369:$F$743,F400)</x:f>
        <x:v>1</x:v>
      </x:c>
      <x:c r="H400" s="4"/>
    </x:row>
    <x:row r="401" ht="23" customHeight="1">
      <x:c r="A401" s="4" t="str">
        <x:v>Sevilla</x:v>
      </x:c>
      <x:c r="B401" s="4" t="str">
        <x:v>4.º Primaria</x:v>
      </x:c>
      <x:c r="C401" s="4" t="str">
        <x:v>B</x:v>
      </x:c>
      <x:c r="D401" s="13" t="str">
        <x:v>00035</x:v>
      </x:c>
      <x:c r="E401" s="13" t="str">
        <x:v>00037</x:v>
      </x:c>
      <x:c r="F401" s="4" t="str">
        <x:v>amistad</x:v>
      </x:c>
      <x:c r="G401" s="4" t="n">
        <x:f>COUNTIFS(Relaciones!$D$369:$D$743,E401,Relaciones!$E$369:$E$743,D401,Relaciones!$F$369:$F$743,F401)</x:f>
        <x:v>1</x:v>
      </x:c>
      <x:c r="H401" s="4"/>
    </x:row>
    <x:row r="402" ht="23" customHeight="1">
      <x:c r="A402" s="4" t="str">
        <x:v>Sevilla</x:v>
      </x:c>
      <x:c r="B402" s="4" t="str">
        <x:v>4.º Primaria</x:v>
      </x:c>
      <x:c r="C402" s="4" t="str">
        <x:v>B</x:v>
      </x:c>
      <x:c r="D402" s="13" t="str">
        <x:v>00036</x:v>
      </x:c>
      <x:c r="E402" s="13" t="str">
        <x:v>00029</x:v>
      </x:c>
      <x:c r="F402" s="4" t="str">
        <x:v>amistad</x:v>
      </x:c>
      <x:c r="G402" s="4" t="n">
        <x:f>COUNTIFS(Relaciones!$D$369:$D$743,E402,Relaciones!$E$369:$E$743,D402,Relaciones!$F$369:$F$743,F402)</x:f>
        <x:v>0</x:v>
      </x:c>
      <x:c r="H402" s="4"/>
    </x:row>
    <x:row r="403" ht="23" customHeight="1">
      <x:c r="A403" s="4" t="str">
        <x:v>Sevilla</x:v>
      </x:c>
      <x:c r="B403" s="4" t="str">
        <x:v>4.º Primaria</x:v>
      </x:c>
      <x:c r="C403" s="4" t="str">
        <x:v>B</x:v>
      </x:c>
      <x:c r="D403" s="13" t="str">
        <x:v>00036</x:v>
      </x:c>
      <x:c r="E403" s="13" t="str">
        <x:v>00034</x:v>
      </x:c>
      <x:c r="F403" s="4" t="str">
        <x:v>amistad</x:v>
      </x:c>
      <x:c r="G403" s="4" t="n">
        <x:f>COUNTIFS(Relaciones!$D$369:$D$743,E403,Relaciones!$E$369:$E$743,D403,Relaciones!$F$369:$F$743,F403)</x:f>
        <x:v>1</x:v>
      </x:c>
      <x:c r="H403" s="4"/>
    </x:row>
    <x:row r="404" ht="23" customHeight="1">
      <x:c r="A404" s="4" t="str">
        <x:v>Sevilla</x:v>
      </x:c>
      <x:c r="B404" s="4" t="str">
        <x:v>4.º Primaria</x:v>
      </x:c>
      <x:c r="C404" s="4" t="str">
        <x:v>B</x:v>
      </x:c>
      <x:c r="D404" s="13" t="str">
        <x:v>00036</x:v>
      </x:c>
      <x:c r="E404" s="13" t="str">
        <x:v>00035</x:v>
      </x:c>
      <x:c r="F404" s="4" t="str">
        <x:v>amistad</x:v>
      </x:c>
      <x:c r="G404" s="4" t="n">
        <x:f>COUNTIFS(Relaciones!$D$369:$D$743,E404,Relaciones!$E$369:$E$743,D404,Relaciones!$F$369:$F$743,F404)</x:f>
        <x:v>1</x:v>
      </x:c>
      <x:c r="H404" s="4"/>
    </x:row>
    <x:row r="405" ht="23" customHeight="1">
      <x:c r="A405" s="4" t="str">
        <x:v>Sevilla</x:v>
      </x:c>
      <x:c r="B405" s="4" t="str">
        <x:v>4.º Primaria</x:v>
      </x:c>
      <x:c r="C405" s="4" t="str">
        <x:v>B</x:v>
      </x:c>
      <x:c r="D405" s="13" t="str">
        <x:v>00036</x:v>
      </x:c>
      <x:c r="E405" s="13" t="str">
        <x:v>00037</x:v>
      </x:c>
      <x:c r="F405" s="4" t="str">
        <x:v>amistad</x:v>
      </x:c>
      <x:c r="G405" s="4" t="n">
        <x:f>COUNTIFS(Relaciones!$D$369:$D$743,E405,Relaciones!$E$369:$E$743,D405,Relaciones!$F$369:$F$743,F405)</x:f>
        <x:v>1</x:v>
      </x:c>
      <x:c r="H405" s="4"/>
    </x:row>
    <x:row r="406" ht="23" customHeight="1">
      <x:c r="A406" s="4" t="str">
        <x:v>Sevilla</x:v>
      </x:c>
      <x:c r="B406" s="4" t="str">
        <x:v>4.º Primaria</x:v>
      </x:c>
      <x:c r="C406" s="4" t="str">
        <x:v>B</x:v>
      </x:c>
      <x:c r="D406" s="13" t="str">
        <x:v>00036</x:v>
      </x:c>
      <x:c r="E406" s="13" t="str">
        <x:v>00038</x:v>
      </x:c>
      <x:c r="F406" s="4" t="str">
        <x:v>amistad</x:v>
      </x:c>
      <x:c r="G406" s="4" t="n">
        <x:f>COUNTIFS(Relaciones!$D$369:$D$743,E406,Relaciones!$E$369:$E$743,D406,Relaciones!$F$369:$F$743,F406)</x:f>
        <x:v>1</x:v>
      </x:c>
      <x:c r="H406" s="4"/>
    </x:row>
    <x:row r="407" ht="23" customHeight="1">
      <x:c r="A407" s="4" t="str">
        <x:v>Sevilla</x:v>
      </x:c>
      <x:c r="B407" s="4" t="str">
        <x:v>4.º Primaria</x:v>
      </x:c>
      <x:c r="C407" s="4" t="str">
        <x:v>B</x:v>
      </x:c>
      <x:c r="D407" s="13" t="str">
        <x:v>00037</x:v>
      </x:c>
      <x:c r="E407" s="13" t="str">
        <x:v>00029</x:v>
      </x:c>
      <x:c r="F407" s="4" t="str">
        <x:v>amistad</x:v>
      </x:c>
      <x:c r="G407" s="4" t="n">
        <x:f>COUNTIFS(Relaciones!$D$369:$D$743,E407,Relaciones!$E$369:$E$743,D407,Relaciones!$F$369:$F$743,F407)</x:f>
        <x:v>0</x:v>
      </x:c>
      <x:c r="H407" s="4"/>
    </x:row>
    <x:row r="408" ht="23" customHeight="1">
      <x:c r="A408" s="4" t="str">
        <x:v>Sevilla</x:v>
      </x:c>
      <x:c r="B408" s="4" t="str">
        <x:v>4.º Primaria</x:v>
      </x:c>
      <x:c r="C408" s="4" t="str">
        <x:v>B</x:v>
      </x:c>
      <x:c r="D408" s="13" t="str">
        <x:v>00037</x:v>
      </x:c>
      <x:c r="E408" s="13" t="str">
        <x:v>00035</x:v>
      </x:c>
      <x:c r="F408" s="4" t="str">
        <x:v>amistad</x:v>
      </x:c>
      <x:c r="G408" s="4" t="n">
        <x:f>COUNTIFS(Relaciones!$D$369:$D$743,E408,Relaciones!$E$369:$E$743,D408,Relaciones!$F$369:$F$743,F408)</x:f>
        <x:v>1</x:v>
      </x:c>
      <x:c r="H408" s="4"/>
    </x:row>
    <x:row r="409" ht="23" customHeight="1">
      <x:c r="A409" s="4" t="str">
        <x:v>Sevilla</x:v>
      </x:c>
      <x:c r="B409" s="4" t="str">
        <x:v>4.º Primaria</x:v>
      </x:c>
      <x:c r="C409" s="4" t="str">
        <x:v>B</x:v>
      </x:c>
      <x:c r="D409" s="13" t="str">
        <x:v>00037</x:v>
      </x:c>
      <x:c r="E409" s="13" t="str">
        <x:v>00036</x:v>
      </x:c>
      <x:c r="F409" s="4" t="str">
        <x:v>amistad</x:v>
      </x:c>
      <x:c r="G409" s="4" t="n">
        <x:f>COUNTIFS(Relaciones!$D$369:$D$743,E409,Relaciones!$E$369:$E$743,D409,Relaciones!$F$369:$F$743,F409)</x:f>
        <x:v>1</x:v>
      </x:c>
      <x:c r="H409" s="4"/>
    </x:row>
    <x:row r="410" ht="23" customHeight="1">
      <x:c r="A410" s="4" t="str">
        <x:v>Sevilla</x:v>
      </x:c>
      <x:c r="B410" s="4" t="str">
        <x:v>4.º Primaria</x:v>
      </x:c>
      <x:c r="C410" s="4" t="str">
        <x:v>B</x:v>
      </x:c>
      <x:c r="D410" s="13" t="str">
        <x:v>00037</x:v>
      </x:c>
      <x:c r="E410" s="13" t="str">
        <x:v>00038</x:v>
      </x:c>
      <x:c r="F410" s="4" t="str">
        <x:v>amistad</x:v>
      </x:c>
      <x:c r="G410" s="4" t="n">
        <x:f>COUNTIFS(Relaciones!$D$369:$D$743,E410,Relaciones!$E$369:$E$743,D410,Relaciones!$F$369:$F$743,F410)</x:f>
        <x:v>1</x:v>
      </x:c>
      <x:c r="H410" s="4"/>
    </x:row>
    <x:row r="411" ht="23" customHeight="1">
      <x:c r="A411" s="4" t="str">
        <x:v>Sevilla</x:v>
      </x:c>
      <x:c r="B411" s="4" t="str">
        <x:v>4.º Primaria</x:v>
      </x:c>
      <x:c r="C411" s="4" t="str">
        <x:v>B</x:v>
      </x:c>
      <x:c r="D411" s="13" t="str">
        <x:v>00037</x:v>
      </x:c>
      <x:c r="E411" s="13" t="str">
        <x:v>00039</x:v>
      </x:c>
      <x:c r="F411" s="4" t="str">
        <x:v>amistad</x:v>
      </x:c>
      <x:c r="G411" s="4" t="n">
        <x:f>COUNTIFS(Relaciones!$D$369:$D$743,E411,Relaciones!$E$369:$E$743,D411,Relaciones!$F$369:$F$743,F411)</x:f>
        <x:v>1</x:v>
      </x:c>
      <x:c r="H411" s="4"/>
    </x:row>
    <x:row r="412" ht="23" customHeight="1">
      <x:c r="A412" s="4" t="str">
        <x:v>Sevilla</x:v>
      </x:c>
      <x:c r="B412" s="4" t="str">
        <x:v>4.º Primaria</x:v>
      </x:c>
      <x:c r="C412" s="4" t="str">
        <x:v>B</x:v>
      </x:c>
      <x:c r="D412" s="13" t="str">
        <x:v>00038</x:v>
      </x:c>
      <x:c r="E412" s="13" t="str">
        <x:v>00029</x:v>
      </x:c>
      <x:c r="F412" s="4" t="str">
        <x:v>amistad</x:v>
      </x:c>
      <x:c r="G412" s="4" t="n">
        <x:f>COUNTIFS(Relaciones!$D$369:$D$743,E412,Relaciones!$E$369:$E$743,D412,Relaciones!$F$369:$F$743,F412)</x:f>
        <x:v>0</x:v>
      </x:c>
      <x:c r="H412" s="4"/>
    </x:row>
    <x:row r="413" ht="23" customHeight="1">
      <x:c r="A413" s="4" t="str">
        <x:v>Sevilla</x:v>
      </x:c>
      <x:c r="B413" s="4" t="str">
        <x:v>4.º Primaria</x:v>
      </x:c>
      <x:c r="C413" s="4" t="str">
        <x:v>B</x:v>
      </x:c>
      <x:c r="D413" s="13" t="str">
        <x:v>00038</x:v>
      </x:c>
      <x:c r="E413" s="13" t="str">
        <x:v>00036</x:v>
      </x:c>
      <x:c r="F413" s="4" t="str">
        <x:v>amistad</x:v>
      </x:c>
      <x:c r="G413" s="4" t="n">
        <x:f>COUNTIFS(Relaciones!$D$369:$D$743,E413,Relaciones!$E$369:$E$743,D413,Relaciones!$F$369:$F$743,F413)</x:f>
        <x:v>1</x:v>
      </x:c>
      <x:c r="H413" s="4"/>
    </x:row>
    <x:row r="414" ht="23" customHeight="1">
      <x:c r="A414" s="4" t="str">
        <x:v>Sevilla</x:v>
      </x:c>
      <x:c r="B414" s="4" t="str">
        <x:v>4.º Primaria</x:v>
      </x:c>
      <x:c r="C414" s="4" t="str">
        <x:v>B</x:v>
      </x:c>
      <x:c r="D414" s="13" t="str">
        <x:v>00038</x:v>
      </x:c>
      <x:c r="E414" s="13" t="str">
        <x:v>00037</x:v>
      </x:c>
      <x:c r="F414" s="4" t="str">
        <x:v>amistad</x:v>
      </x:c>
      <x:c r="G414" s="4" t="n">
        <x:f>COUNTIFS(Relaciones!$D$369:$D$743,E414,Relaciones!$E$369:$E$743,D414,Relaciones!$F$369:$F$743,F414)</x:f>
        <x:v>1</x:v>
      </x:c>
      <x:c r="H414" s="4"/>
    </x:row>
    <x:row r="415" ht="23" customHeight="1">
      <x:c r="A415" s="4" t="str">
        <x:v>Sevilla</x:v>
      </x:c>
      <x:c r="B415" s="4" t="str">
        <x:v>4.º Primaria</x:v>
      </x:c>
      <x:c r="C415" s="4" t="str">
        <x:v>B</x:v>
      </x:c>
      <x:c r="D415" s="13" t="str">
        <x:v>00038</x:v>
      </x:c>
      <x:c r="E415" s="13" t="str">
        <x:v>00039</x:v>
      </x:c>
      <x:c r="F415" s="4" t="str">
        <x:v>amistad</x:v>
      </x:c>
      <x:c r="G415" s="4" t="n">
        <x:f>COUNTIFS(Relaciones!$D$369:$D$743,E415,Relaciones!$E$369:$E$743,D415,Relaciones!$F$369:$F$743,F415)</x:f>
        <x:v>1</x:v>
      </x:c>
      <x:c r="H415" s="4"/>
    </x:row>
    <x:row r="416" ht="23" customHeight="1">
      <x:c r="A416" s="4" t="str">
        <x:v>Sevilla</x:v>
      </x:c>
      <x:c r="B416" s="4" t="str">
        <x:v>4.º Primaria</x:v>
      </x:c>
      <x:c r="C416" s="4" t="str">
        <x:v>B</x:v>
      </x:c>
      <x:c r="D416" s="13" t="str">
        <x:v>00038</x:v>
      </x:c>
      <x:c r="E416" s="13" t="str">
        <x:v>00040</x:v>
      </x:c>
      <x:c r="F416" s="4" t="str">
        <x:v>amistad</x:v>
      </x:c>
      <x:c r="G416" s="4" t="n">
        <x:f>COUNTIFS(Relaciones!$D$369:$D$743,E416,Relaciones!$E$369:$E$743,D416,Relaciones!$F$369:$F$743,F416)</x:f>
        <x:v>1</x:v>
      </x:c>
      <x:c r="H416" s="4"/>
    </x:row>
    <x:row r="417" ht="23" customHeight="1">
      <x:c r="A417" s="4" t="str">
        <x:v>Sevilla</x:v>
      </x:c>
      <x:c r="B417" s="4" t="str">
        <x:v>4.º Primaria</x:v>
      </x:c>
      <x:c r="C417" s="4" t="str">
        <x:v>B</x:v>
      </x:c>
      <x:c r="D417" s="13" t="str">
        <x:v>00039</x:v>
      </x:c>
      <x:c r="E417" s="13" t="str">
        <x:v>00029</x:v>
      </x:c>
      <x:c r="F417" s="4" t="str">
        <x:v>amistad</x:v>
      </x:c>
      <x:c r="G417" s="4" t="n">
        <x:f>COUNTIFS(Relaciones!$D$369:$D$743,E417,Relaciones!$E$369:$E$743,D417,Relaciones!$F$369:$F$743,F417)</x:f>
        <x:v>1</x:v>
      </x:c>
      <x:c r="H417" s="4"/>
    </x:row>
    <x:row r="418" ht="23" customHeight="1">
      <x:c r="A418" s="4" t="str">
        <x:v>Sevilla</x:v>
      </x:c>
      <x:c r="B418" s="4" t="str">
        <x:v>4.º Primaria</x:v>
      </x:c>
      <x:c r="C418" s="4" t="str">
        <x:v>B</x:v>
      </x:c>
      <x:c r="D418" s="13" t="str">
        <x:v>00039</x:v>
      </x:c>
      <x:c r="E418" s="13" t="str">
        <x:v>00037</x:v>
      </x:c>
      <x:c r="F418" s="4" t="str">
        <x:v>amistad</x:v>
      </x:c>
      <x:c r="G418" s="4" t="n">
        <x:f>COUNTIFS(Relaciones!$D$369:$D$743,E418,Relaciones!$E$369:$E$743,D418,Relaciones!$F$369:$F$743,F418)</x:f>
        <x:v>1</x:v>
      </x:c>
      <x:c r="H418" s="4"/>
    </x:row>
    <x:row r="419" ht="23" customHeight="1">
      <x:c r="A419" s="4" t="str">
        <x:v>Sevilla</x:v>
      </x:c>
      <x:c r="B419" s="4" t="str">
        <x:v>4.º Primaria</x:v>
      </x:c>
      <x:c r="C419" s="4" t="str">
        <x:v>B</x:v>
      </x:c>
      <x:c r="D419" s="13" t="str">
        <x:v>00039</x:v>
      </x:c>
      <x:c r="E419" s="13" t="str">
        <x:v>00038</x:v>
      </x:c>
      <x:c r="F419" s="4" t="str">
        <x:v>amistad</x:v>
      </x:c>
      <x:c r="G419" s="4" t="n">
        <x:f>COUNTIFS(Relaciones!$D$369:$D$743,E419,Relaciones!$E$369:$E$743,D419,Relaciones!$F$369:$F$743,F419)</x:f>
        <x:v>1</x:v>
      </x:c>
      <x:c r="H419" s="4"/>
    </x:row>
    <x:row r="420" ht="23" customHeight="1">
      <x:c r="A420" s="4" t="str">
        <x:v>Sevilla</x:v>
      </x:c>
      <x:c r="B420" s="4" t="str">
        <x:v>4.º Primaria</x:v>
      </x:c>
      <x:c r="C420" s="4" t="str">
        <x:v>B</x:v>
      </x:c>
      <x:c r="D420" s="13" t="str">
        <x:v>00039</x:v>
      </x:c>
      <x:c r="E420" s="13" t="str">
        <x:v>00040</x:v>
      </x:c>
      <x:c r="F420" s="4" t="str">
        <x:v>amistad</x:v>
      </x:c>
      <x:c r="G420" s="4" t="n">
        <x:f>COUNTIFS(Relaciones!$D$369:$D$743,E420,Relaciones!$E$369:$E$743,D420,Relaciones!$F$369:$F$743,F420)</x:f>
        <x:v>1</x:v>
      </x:c>
      <x:c r="H420" s="4"/>
    </x:row>
    <x:row r="421" ht="23" customHeight="1">
      <x:c r="A421" s="4" t="str">
        <x:v>Sevilla</x:v>
      </x:c>
      <x:c r="B421" s="4" t="str">
        <x:v>4.º Primaria</x:v>
      </x:c>
      <x:c r="C421" s="4" t="str">
        <x:v>B</x:v>
      </x:c>
      <x:c r="D421" s="13" t="str">
        <x:v>00040</x:v>
      </x:c>
      <x:c r="E421" s="13" t="str">
        <x:v>00029</x:v>
      </x:c>
      <x:c r="F421" s="4" t="str">
        <x:v>amistad</x:v>
      </x:c>
      <x:c r="G421" s="4" t="n">
        <x:f>COUNTIFS(Relaciones!$D$369:$D$743,E421,Relaciones!$E$369:$E$743,D421,Relaciones!$F$369:$F$743,F421)</x:f>
        <x:v>1</x:v>
      </x:c>
      <x:c r="H421" s="4"/>
    </x:row>
    <x:row r="422" ht="23" customHeight="1">
      <x:c r="A422" s="4" t="str">
        <x:v>Sevilla</x:v>
      </x:c>
      <x:c r="B422" s="4" t="str">
        <x:v>4.º Primaria</x:v>
      </x:c>
      <x:c r="C422" s="4" t="str">
        <x:v>B</x:v>
      </x:c>
      <x:c r="D422" s="13" t="str">
        <x:v>00040</x:v>
      </x:c>
      <x:c r="E422" s="13" t="str">
        <x:v>00030</x:v>
      </x:c>
      <x:c r="F422" s="4" t="str">
        <x:v>amistad</x:v>
      </x:c>
      <x:c r="G422" s="4" t="n">
        <x:f>COUNTIFS(Relaciones!$D$369:$D$743,E422,Relaciones!$E$369:$E$743,D422,Relaciones!$F$369:$F$743,F422)</x:f>
        <x:v>1</x:v>
      </x:c>
      <x:c r="H422" s="4"/>
    </x:row>
    <x:row r="423" ht="23" customHeight="1">
      <x:c r="A423" s="4" t="str">
        <x:v>Sevilla</x:v>
      </x:c>
      <x:c r="B423" s="4" t="str">
        <x:v>4.º Primaria</x:v>
      </x:c>
      <x:c r="C423" s="4" t="str">
        <x:v>B</x:v>
      </x:c>
      <x:c r="D423" s="13" t="str">
        <x:v>00040</x:v>
      </x:c>
      <x:c r="E423" s="13" t="str">
        <x:v>00038</x:v>
      </x:c>
      <x:c r="F423" s="4" t="str">
        <x:v>amistad</x:v>
      </x:c>
      <x:c r="G423" s="4" t="n">
        <x:f>COUNTIFS(Relaciones!$D$369:$D$743,E423,Relaciones!$E$369:$E$743,D423,Relaciones!$F$369:$F$743,F423)</x:f>
        <x:v>1</x:v>
      </x:c>
      <x:c r="H423" s="4"/>
    </x:row>
    <x:row r="424" ht="23" customHeight="1">
      <x:c r="A424" s="4" t="str">
        <x:v>Sevilla</x:v>
      </x:c>
      <x:c r="B424" s="4" t="str">
        <x:v>4.º Primaria</x:v>
      </x:c>
      <x:c r="C424" s="4" t="str">
        <x:v>B</x:v>
      </x:c>
      <x:c r="D424" s="13" t="str">
        <x:v>00040</x:v>
      </x:c>
      <x:c r="E424" s="13" t="str">
        <x:v>00039</x:v>
      </x:c>
      <x:c r="F424" s="4" t="str">
        <x:v>amistad</x:v>
      </x:c>
      <x:c r="G424" s="4" t="n">
        <x:f>COUNTIFS(Relaciones!$D$369:$D$743,E424,Relaciones!$E$369:$E$743,D424,Relaciones!$F$369:$F$743,F424)</x:f>
        <x:v>1</x:v>
      </x:c>
      <x:c r="H424" s="4"/>
    </x:row>
    <x:row r="425" ht="23" customHeight="1">
      <x:c r="A425" s="4" t="str">
        <x:v>Sevilla</x:v>
      </x:c>
      <x:c r="B425" s="4" t="str">
        <x:v>4.º Primaria</x:v>
      </x:c>
      <x:c r="C425" s="4" t="str">
        <x:v>B</x:v>
      </x:c>
      <x:c r="D425" s="13" t="str">
        <x:v>00041</x:v>
      </x:c>
      <x:c r="E425" s="13" t="str">
        <x:v>00029</x:v>
      </x:c>
      <x:c r="F425" s="4" t="str">
        <x:v>amistad</x:v>
      </x:c>
      <x:c r="G425" s="4" t="n">
        <x:f>COUNTIFS(Relaciones!$D$369:$D$743,E425,Relaciones!$E$369:$E$743,D425,Relaciones!$F$369:$F$743,F425)</x:f>
        <x:v>1</x:v>
      </x:c>
      <x:c r="H425" s="4"/>
    </x:row>
    <x:row r="426" ht="23" customHeight="1">
      <x:c r="A426" s="4" t="str">
        <x:v>Sevilla</x:v>
      </x:c>
      <x:c r="B426" s="4" t="str">
        <x:v>4.º Primaria</x:v>
      </x:c>
      <x:c r="C426" s="4" t="str">
        <x:v>B</x:v>
      </x:c>
      <x:c r="D426" s="13" t="str">
        <x:v>00041</x:v>
      </x:c>
      <x:c r="E426" s="13" t="str">
        <x:v>00042</x:v>
      </x:c>
      <x:c r="F426" s="4" t="str">
        <x:v>amistad</x:v>
      </x:c>
      <x:c r="G426" s="4" t="n">
        <x:f>COUNTIFS(Relaciones!$D$369:$D$743,E426,Relaciones!$E$369:$E$743,D426,Relaciones!$F$369:$F$743,F426)</x:f>
        <x:v>1</x:v>
      </x:c>
      <x:c r="H426" s="4"/>
    </x:row>
    <x:row r="427" ht="23" customHeight="1">
      <x:c r="A427" s="4" t="str">
        <x:v>Sevilla</x:v>
      </x:c>
      <x:c r="B427" s="4" t="str">
        <x:v>4.º Primaria</x:v>
      </x:c>
      <x:c r="C427" s="4" t="str">
        <x:v>B</x:v>
      </x:c>
      <x:c r="D427" s="13" t="str">
        <x:v>00041</x:v>
      </x:c>
      <x:c r="E427" s="13" t="str">
        <x:v>00043</x:v>
      </x:c>
      <x:c r="F427" s="4" t="str">
        <x:v>amistad</x:v>
      </x:c>
      <x:c r="G427" s="4" t="n">
        <x:f>COUNTIFS(Relaciones!$D$369:$D$743,E427,Relaciones!$E$369:$E$743,D427,Relaciones!$F$369:$F$743,F427)</x:f>
        <x:v>1</x:v>
      </x:c>
      <x:c r="H427" s="4"/>
    </x:row>
    <x:row r="428" ht="23" customHeight="1">
      <x:c r="A428" s="4" t="str">
        <x:v>Sevilla</x:v>
      </x:c>
      <x:c r="B428" s="4" t="str">
        <x:v>4.º Primaria</x:v>
      </x:c>
      <x:c r="C428" s="4" t="str">
        <x:v>B</x:v>
      </x:c>
      <x:c r="D428" s="13" t="str">
        <x:v>00041</x:v>
      </x:c>
      <x:c r="E428" s="13" t="str">
        <x:v>00048</x:v>
      </x:c>
      <x:c r="F428" s="4" t="str">
        <x:v>amistad</x:v>
      </x:c>
      <x:c r="G428" s="4" t="n">
        <x:f>COUNTIFS(Relaciones!$D$369:$D$743,E428,Relaciones!$E$369:$E$743,D428,Relaciones!$F$369:$F$743,F428)</x:f>
        <x:v>1</x:v>
      </x:c>
      <x:c r="H428" s="4"/>
    </x:row>
    <x:row r="429" ht="23" customHeight="1">
      <x:c r="A429" s="4" t="str">
        <x:v>Sevilla</x:v>
      </x:c>
      <x:c r="B429" s="4" t="str">
        <x:v>4.º Primaria</x:v>
      </x:c>
      <x:c r="C429" s="4" t="str">
        <x:v>B</x:v>
      </x:c>
      <x:c r="D429" s="13" t="str">
        <x:v>00041</x:v>
      </x:c>
      <x:c r="E429" s="13" t="str">
        <x:v>00049</x:v>
      </x:c>
      <x:c r="F429" s="4" t="str">
        <x:v>amistad</x:v>
      </x:c>
      <x:c r="G429" s="4" t="n">
        <x:f>COUNTIFS(Relaciones!$D$369:$D$743,E429,Relaciones!$E$369:$E$743,D429,Relaciones!$F$369:$F$743,F429)</x:f>
        <x:v>1</x:v>
      </x:c>
      <x:c r="H429" s="4"/>
    </x:row>
    <x:row r="430" ht="23" customHeight="1">
      <x:c r="A430" s="4" t="str">
        <x:v>Sevilla</x:v>
      </x:c>
      <x:c r="B430" s="4" t="str">
        <x:v>4.º Primaria</x:v>
      </x:c>
      <x:c r="C430" s="4" t="str">
        <x:v>B</x:v>
      </x:c>
      <x:c r="D430" s="13" t="str">
        <x:v>00041</x:v>
      </x:c>
      <x:c r="E430" s="13" t="str">
        <x:v>00050</x:v>
      </x:c>
      <x:c r="F430" s="4" t="str">
        <x:v>amistad</x:v>
      </x:c>
      <x:c r="G430" s="4" t="n">
        <x:f>COUNTIFS(Relaciones!$D$369:$D$743,E430,Relaciones!$E$369:$E$743,D430,Relaciones!$F$369:$F$743,F430)</x:f>
        <x:v>1</x:v>
      </x:c>
      <x:c r="H430" s="4"/>
    </x:row>
    <x:row r="431" ht="23" customHeight="1">
      <x:c r="A431" s="4" t="str">
        <x:v>Sevilla</x:v>
      </x:c>
      <x:c r="B431" s="4" t="str">
        <x:v>4.º Primaria</x:v>
      </x:c>
      <x:c r="C431" s="4" t="str">
        <x:v>B</x:v>
      </x:c>
      <x:c r="D431" s="13" t="str">
        <x:v>00042</x:v>
      </x:c>
      <x:c r="E431" s="13" t="str">
        <x:v>00041</x:v>
      </x:c>
      <x:c r="F431" s="4" t="str">
        <x:v>amistad</x:v>
      </x:c>
      <x:c r="G431" s="4" t="n">
        <x:f>COUNTIFS(Relaciones!$D$369:$D$743,E431,Relaciones!$E$369:$E$743,D431,Relaciones!$F$369:$F$743,F431)</x:f>
        <x:v>1</x:v>
      </x:c>
      <x:c r="H431" s="4"/>
    </x:row>
    <x:row r="432" ht="23" customHeight="1">
      <x:c r="A432" s="4" t="str">
        <x:v>Sevilla</x:v>
      </x:c>
      <x:c r="B432" s="4" t="str">
        <x:v>4.º Primaria</x:v>
      </x:c>
      <x:c r="C432" s="4" t="str">
        <x:v>B</x:v>
      </x:c>
      <x:c r="D432" s="13" t="str">
        <x:v>00042</x:v>
      </x:c>
      <x:c r="E432" s="13" t="str">
        <x:v>00043</x:v>
      </x:c>
      <x:c r="F432" s="4" t="str">
        <x:v>amistad</x:v>
      </x:c>
      <x:c r="G432" s="4" t="n">
        <x:f>COUNTIFS(Relaciones!$D$369:$D$743,E432,Relaciones!$E$369:$E$743,D432,Relaciones!$F$369:$F$743,F432)</x:f>
        <x:v>1</x:v>
      </x:c>
      <x:c r="H432" s="4"/>
    </x:row>
    <x:row r="433" ht="23" customHeight="1">
      <x:c r="A433" s="4" t="str">
        <x:v>Sevilla</x:v>
      </x:c>
      <x:c r="B433" s="4" t="str">
        <x:v>4.º Primaria</x:v>
      </x:c>
      <x:c r="C433" s="4" t="str">
        <x:v>B</x:v>
      </x:c>
      <x:c r="D433" s="13" t="str">
        <x:v>00042</x:v>
      </x:c>
      <x:c r="E433" s="13" t="str">
        <x:v>00044</x:v>
      </x:c>
      <x:c r="F433" s="4" t="str">
        <x:v>amistad</x:v>
      </x:c>
      <x:c r="G433" s="4" t="n">
        <x:f>COUNTIFS(Relaciones!$D$369:$D$743,E433,Relaciones!$E$369:$E$743,D433,Relaciones!$F$369:$F$743,F433)</x:f>
        <x:v>1</x:v>
      </x:c>
      <x:c r="H433" s="4"/>
    </x:row>
    <x:row r="434" ht="23" customHeight="1">
      <x:c r="A434" s="4" t="str">
        <x:v>Sevilla</x:v>
      </x:c>
      <x:c r="B434" s="4" t="str">
        <x:v>4.º Primaria</x:v>
      </x:c>
      <x:c r="C434" s="4" t="str">
        <x:v>B</x:v>
      </x:c>
      <x:c r="D434" s="13" t="str">
        <x:v>00042</x:v>
      </x:c>
      <x:c r="E434" s="13" t="str">
        <x:v>00049</x:v>
      </x:c>
      <x:c r="F434" s="4" t="str">
        <x:v>amistad</x:v>
      </x:c>
      <x:c r="G434" s="4" t="n">
        <x:f>COUNTIFS(Relaciones!$D$369:$D$743,E434,Relaciones!$E$369:$E$743,D434,Relaciones!$F$369:$F$743,F434)</x:f>
        <x:v>1</x:v>
      </x:c>
      <x:c r="H434" s="4"/>
    </x:row>
    <x:row r="435" ht="23" customHeight="1">
      <x:c r="A435" s="4" t="str">
        <x:v>Sevilla</x:v>
      </x:c>
      <x:c r="B435" s="4" t="str">
        <x:v>4.º Primaria</x:v>
      </x:c>
      <x:c r="C435" s="4" t="str">
        <x:v>B</x:v>
      </x:c>
      <x:c r="D435" s="13" t="str">
        <x:v>00043</x:v>
      </x:c>
      <x:c r="E435" s="13" t="str">
        <x:v>00041</x:v>
      </x:c>
      <x:c r="F435" s="4" t="str">
        <x:v>amistad</x:v>
      </x:c>
      <x:c r="G435" s="4" t="n">
        <x:f>COUNTIFS(Relaciones!$D$369:$D$743,E435,Relaciones!$E$369:$E$743,D435,Relaciones!$F$369:$F$743,F435)</x:f>
        <x:v>1</x:v>
      </x:c>
      <x:c r="H435" s="4"/>
    </x:row>
    <x:row r="436" ht="23" customHeight="1">
      <x:c r="A436" s="4" t="str">
        <x:v>Sevilla</x:v>
      </x:c>
      <x:c r="B436" s="4" t="str">
        <x:v>4.º Primaria</x:v>
      </x:c>
      <x:c r="C436" s="4" t="str">
        <x:v>B</x:v>
      </x:c>
      <x:c r="D436" s="13" t="str">
        <x:v>00043</x:v>
      </x:c>
      <x:c r="E436" s="13" t="str">
        <x:v>00042</x:v>
      </x:c>
      <x:c r="F436" s="4" t="str">
        <x:v>amistad</x:v>
      </x:c>
      <x:c r="G436" s="4" t="n">
        <x:f>COUNTIFS(Relaciones!$D$369:$D$743,E436,Relaciones!$E$369:$E$743,D436,Relaciones!$F$369:$F$743,F436)</x:f>
        <x:v>1</x:v>
      </x:c>
      <x:c r="H436" s="4"/>
    </x:row>
    <x:row r="437" ht="23" customHeight="1">
      <x:c r="A437" s="4" t="str">
        <x:v>Sevilla</x:v>
      </x:c>
      <x:c r="B437" s="4" t="str">
        <x:v>4.º Primaria</x:v>
      </x:c>
      <x:c r="C437" s="4" t="str">
        <x:v>B</x:v>
      </x:c>
      <x:c r="D437" s="13" t="str">
        <x:v>00043</x:v>
      </x:c>
      <x:c r="E437" s="13" t="str">
        <x:v>00044</x:v>
      </x:c>
      <x:c r="F437" s="4" t="str">
        <x:v>amistad</x:v>
      </x:c>
      <x:c r="G437" s="4" t="n">
        <x:f>COUNTIFS(Relaciones!$D$369:$D$743,E437,Relaciones!$E$369:$E$743,D437,Relaciones!$F$369:$F$743,F437)</x:f>
        <x:v>1</x:v>
      </x:c>
      <x:c r="H437" s="4"/>
    </x:row>
    <x:row r="438" ht="23" customHeight="1">
      <x:c r="A438" s="4" t="str">
        <x:v>Sevilla</x:v>
      </x:c>
      <x:c r="B438" s="4" t="str">
        <x:v>4.º Primaria</x:v>
      </x:c>
      <x:c r="C438" s="4" t="str">
        <x:v>B</x:v>
      </x:c>
      <x:c r="D438" s="13" t="str">
        <x:v>00043</x:v>
      </x:c>
      <x:c r="E438" s="13" t="str">
        <x:v>00045</x:v>
      </x:c>
      <x:c r="F438" s="4" t="str">
        <x:v>amistad</x:v>
      </x:c>
      <x:c r="G438" s="4" t="n">
        <x:f>COUNTIFS(Relaciones!$D$369:$D$743,E438,Relaciones!$E$369:$E$743,D438,Relaciones!$F$369:$F$743,F438)</x:f>
        <x:v>1</x:v>
      </x:c>
      <x:c r="H438" s="4"/>
    </x:row>
    <x:row r="439" ht="23" customHeight="1">
      <x:c r="A439" s="4" t="str">
        <x:v>Sevilla</x:v>
      </x:c>
      <x:c r="B439" s="4" t="str">
        <x:v>4.º Primaria</x:v>
      </x:c>
      <x:c r="C439" s="4" t="str">
        <x:v>B</x:v>
      </x:c>
      <x:c r="D439" s="13" t="str">
        <x:v>00044</x:v>
      </x:c>
      <x:c r="E439" s="13" t="str">
        <x:v>00041</x:v>
      </x:c>
      <x:c r="F439" s="4" t="str">
        <x:v>amistad</x:v>
      </x:c>
      <x:c r="G439" s="4" t="n">
        <x:f>COUNTIFS(Relaciones!$D$369:$D$743,E439,Relaciones!$E$369:$E$743,D439,Relaciones!$F$369:$F$743,F439)</x:f>
        <x:v>0</x:v>
      </x:c>
      <x:c r="H439" s="4"/>
    </x:row>
    <x:row r="440" ht="23" customHeight="1">
      <x:c r="A440" s="4" t="str">
        <x:v>Sevilla</x:v>
      </x:c>
      <x:c r="B440" s="4" t="str">
        <x:v>4.º Primaria</x:v>
      </x:c>
      <x:c r="C440" s="4" t="str">
        <x:v>B</x:v>
      </x:c>
      <x:c r="D440" s="13" t="str">
        <x:v>00044</x:v>
      </x:c>
      <x:c r="E440" s="13" t="str">
        <x:v>00042</x:v>
      </x:c>
      <x:c r="F440" s="4" t="str">
        <x:v>amistad</x:v>
      </x:c>
      <x:c r="G440" s="4" t="n">
        <x:f>COUNTIFS(Relaciones!$D$369:$D$743,E440,Relaciones!$E$369:$E$743,D440,Relaciones!$F$369:$F$743,F440)</x:f>
        <x:v>1</x:v>
      </x:c>
      <x:c r="H440" s="4"/>
    </x:row>
    <x:row r="441" ht="23" customHeight="1">
      <x:c r="A441" s="4" t="str">
        <x:v>Sevilla</x:v>
      </x:c>
      <x:c r="B441" s="4" t="str">
        <x:v>4.º Primaria</x:v>
      </x:c>
      <x:c r="C441" s="4" t="str">
        <x:v>B</x:v>
      </x:c>
      <x:c r="D441" s="13" t="str">
        <x:v>00044</x:v>
      </x:c>
      <x:c r="E441" s="13" t="str">
        <x:v>00043</x:v>
      </x:c>
      <x:c r="F441" s="4" t="str">
        <x:v>amistad</x:v>
      </x:c>
      <x:c r="G441" s="4" t="n">
        <x:f>COUNTIFS(Relaciones!$D$369:$D$743,E441,Relaciones!$E$369:$E$743,D441,Relaciones!$F$369:$F$743,F441)</x:f>
        <x:v>1</x:v>
      </x:c>
      <x:c r="H441" s="4"/>
    </x:row>
    <x:row r="442" ht="23" customHeight="1">
      <x:c r="A442" s="4" t="str">
        <x:v>Sevilla</x:v>
      </x:c>
      <x:c r="B442" s="4" t="str">
        <x:v>4.º Primaria</x:v>
      </x:c>
      <x:c r="C442" s="4" t="str">
        <x:v>B</x:v>
      </x:c>
      <x:c r="D442" s="13" t="str">
        <x:v>00044</x:v>
      </x:c>
      <x:c r="E442" s="13" t="str">
        <x:v>00045</x:v>
      </x:c>
      <x:c r="F442" s="4" t="str">
        <x:v>amistad</x:v>
      </x:c>
      <x:c r="G442" s="4" t="n">
        <x:f>COUNTIFS(Relaciones!$D$369:$D$743,E442,Relaciones!$E$369:$E$743,D442,Relaciones!$F$369:$F$743,F442)</x:f>
        <x:v>1</x:v>
      </x:c>
      <x:c r="H442" s="4"/>
    </x:row>
    <x:row r="443" ht="23" customHeight="1">
      <x:c r="A443" s="4" t="str">
        <x:v>Sevilla</x:v>
      </x:c>
      <x:c r="B443" s="4" t="str">
        <x:v>4.º Primaria</x:v>
      </x:c>
      <x:c r="C443" s="4" t="str">
        <x:v>B</x:v>
      </x:c>
      <x:c r="D443" s="13" t="str">
        <x:v>00044</x:v>
      </x:c>
      <x:c r="E443" s="13" t="str">
        <x:v>00046</x:v>
      </x:c>
      <x:c r="F443" s="4" t="str">
        <x:v>amistad</x:v>
      </x:c>
      <x:c r="G443" s="4" t="n">
        <x:f>COUNTIFS(Relaciones!$D$369:$D$743,E443,Relaciones!$E$369:$E$743,D443,Relaciones!$F$369:$F$743,F443)</x:f>
        <x:v>1</x:v>
      </x:c>
      <x:c r="H443" s="4"/>
    </x:row>
    <x:row r="444" ht="23" customHeight="1">
      <x:c r="A444" s="4" t="str">
        <x:v>Sevilla</x:v>
      </x:c>
      <x:c r="B444" s="4" t="str">
        <x:v>4.º Primaria</x:v>
      </x:c>
      <x:c r="C444" s="4" t="str">
        <x:v>B</x:v>
      </x:c>
      <x:c r="D444" s="13" t="str">
        <x:v>00045</x:v>
      </x:c>
      <x:c r="E444" s="13" t="str">
        <x:v>00041</x:v>
      </x:c>
      <x:c r="F444" s="4" t="str">
        <x:v>amistad</x:v>
      </x:c>
      <x:c r="G444" s="4" t="n">
        <x:f>COUNTIFS(Relaciones!$D$369:$D$743,E444,Relaciones!$E$369:$E$743,D444,Relaciones!$F$369:$F$743,F444)</x:f>
        <x:v>0</x:v>
      </x:c>
      <x:c r="H444" s="4"/>
    </x:row>
    <x:row r="445" ht="23" customHeight="1">
      <x:c r="A445" s="4" t="str">
        <x:v>Sevilla</x:v>
      </x:c>
      <x:c r="B445" s="4" t="str">
        <x:v>4.º Primaria</x:v>
      </x:c>
      <x:c r="C445" s="4" t="str">
        <x:v>B</x:v>
      </x:c>
      <x:c r="D445" s="13" t="str">
        <x:v>00045</x:v>
      </x:c>
      <x:c r="E445" s="13" t="str">
        <x:v>00043</x:v>
      </x:c>
      <x:c r="F445" s="4" t="str">
        <x:v>amistad</x:v>
      </x:c>
      <x:c r="G445" s="4" t="n">
        <x:f>COUNTIFS(Relaciones!$D$369:$D$743,E445,Relaciones!$E$369:$E$743,D445,Relaciones!$F$369:$F$743,F445)</x:f>
        <x:v>1</x:v>
      </x:c>
      <x:c r="H445" s="4"/>
    </x:row>
    <x:row r="446" ht="23" customHeight="1">
      <x:c r="A446" s="4" t="str">
        <x:v>Sevilla</x:v>
      </x:c>
      <x:c r="B446" s="4" t="str">
        <x:v>4.º Primaria</x:v>
      </x:c>
      <x:c r="C446" s="4" t="str">
        <x:v>B</x:v>
      </x:c>
      <x:c r="D446" s="13" t="str">
        <x:v>00045</x:v>
      </x:c>
      <x:c r="E446" s="13" t="str">
        <x:v>00044</x:v>
      </x:c>
      <x:c r="F446" s="4" t="str">
        <x:v>amistad</x:v>
      </x:c>
      <x:c r="G446" s="4" t="n">
        <x:f>COUNTIFS(Relaciones!$D$369:$D$743,E446,Relaciones!$E$369:$E$743,D446,Relaciones!$F$369:$F$743,F446)</x:f>
        <x:v>1</x:v>
      </x:c>
      <x:c r="H446" s="4"/>
    </x:row>
    <x:row r="447" ht="23" customHeight="1">
      <x:c r="A447" s="4" t="str">
        <x:v>Sevilla</x:v>
      </x:c>
      <x:c r="B447" s="4" t="str">
        <x:v>4.º Primaria</x:v>
      </x:c>
      <x:c r="C447" s="4" t="str">
        <x:v>B</x:v>
      </x:c>
      <x:c r="D447" s="13" t="str">
        <x:v>00045</x:v>
      </x:c>
      <x:c r="E447" s="13" t="str">
        <x:v>00046</x:v>
      </x:c>
      <x:c r="F447" s="4" t="str">
        <x:v>amistad</x:v>
      </x:c>
      <x:c r="G447" s="4" t="n">
        <x:f>COUNTIFS(Relaciones!$D$369:$D$743,E447,Relaciones!$E$369:$E$743,D447,Relaciones!$F$369:$F$743,F447)</x:f>
        <x:v>1</x:v>
      </x:c>
      <x:c r="H447" s="4"/>
    </x:row>
    <x:row r="448" ht="23" customHeight="1">
      <x:c r="A448" s="4" t="str">
        <x:v>Sevilla</x:v>
      </x:c>
      <x:c r="B448" s="4" t="str">
        <x:v>4.º Primaria</x:v>
      </x:c>
      <x:c r="C448" s="4" t="str">
        <x:v>B</x:v>
      </x:c>
      <x:c r="D448" s="13" t="str">
        <x:v>00045</x:v>
      </x:c>
      <x:c r="E448" s="13" t="str">
        <x:v>00047</x:v>
      </x:c>
      <x:c r="F448" s="4" t="str">
        <x:v>amistad</x:v>
      </x:c>
      <x:c r="G448" s="4" t="n">
        <x:f>COUNTIFS(Relaciones!$D$369:$D$743,E448,Relaciones!$E$369:$E$743,D448,Relaciones!$F$369:$F$743,F448)</x:f>
        <x:v>1</x:v>
      </x:c>
      <x:c r="H448" s="4"/>
    </x:row>
    <x:row r="449" ht="23" customHeight="1">
      <x:c r="A449" s="4" t="str">
        <x:v>Sevilla</x:v>
      </x:c>
      <x:c r="B449" s="4" t="str">
        <x:v>4.º Primaria</x:v>
      </x:c>
      <x:c r="C449" s="4" t="str">
        <x:v>B</x:v>
      </x:c>
      <x:c r="D449" s="13" t="str">
        <x:v>00046</x:v>
      </x:c>
      <x:c r="E449" s="13" t="str">
        <x:v>00041</x:v>
      </x:c>
      <x:c r="F449" s="4" t="str">
        <x:v>amistad</x:v>
      </x:c>
      <x:c r="G449" s="4" t="n">
        <x:f>COUNTIFS(Relaciones!$D$369:$D$743,E449,Relaciones!$E$369:$E$743,D449,Relaciones!$F$369:$F$743,F449)</x:f>
        <x:v>0</x:v>
      </x:c>
      <x:c r="H449" s="4"/>
    </x:row>
    <x:row r="450" ht="23" customHeight="1">
      <x:c r="A450" s="4" t="str">
        <x:v>Sevilla</x:v>
      </x:c>
      <x:c r="B450" s="4" t="str">
        <x:v>4.º Primaria</x:v>
      </x:c>
      <x:c r="C450" s="4" t="str">
        <x:v>B</x:v>
      </x:c>
      <x:c r="D450" s="13" t="str">
        <x:v>00046</x:v>
      </x:c>
      <x:c r="E450" s="13" t="str">
        <x:v>00044</x:v>
      </x:c>
      <x:c r="F450" s="4" t="str">
        <x:v>amistad</x:v>
      </x:c>
      <x:c r="G450" s="4" t="n">
        <x:f>COUNTIFS(Relaciones!$D$369:$D$743,E450,Relaciones!$E$369:$E$743,D450,Relaciones!$F$369:$F$743,F450)</x:f>
        <x:v>1</x:v>
      </x:c>
      <x:c r="H450" s="4"/>
    </x:row>
    <x:row r="451" ht="23" customHeight="1">
      <x:c r="A451" s="4" t="str">
        <x:v>Sevilla</x:v>
      </x:c>
      <x:c r="B451" s="4" t="str">
        <x:v>4.º Primaria</x:v>
      </x:c>
      <x:c r="C451" s="4" t="str">
        <x:v>B</x:v>
      </x:c>
      <x:c r="D451" s="13" t="str">
        <x:v>00046</x:v>
      </x:c>
      <x:c r="E451" s="13" t="str">
        <x:v>00045</x:v>
      </x:c>
      <x:c r="F451" s="4" t="str">
        <x:v>amistad</x:v>
      </x:c>
      <x:c r="G451" s="4" t="n">
        <x:f>COUNTIFS(Relaciones!$D$369:$D$743,E451,Relaciones!$E$369:$E$743,D451,Relaciones!$F$369:$F$743,F451)</x:f>
        <x:v>1</x:v>
      </x:c>
      <x:c r="H451" s="4"/>
    </x:row>
    <x:row r="452" ht="23" customHeight="1">
      <x:c r="A452" s="4" t="str">
        <x:v>Sevilla</x:v>
      </x:c>
      <x:c r="B452" s="4" t="str">
        <x:v>4.º Primaria</x:v>
      </x:c>
      <x:c r="C452" s="4" t="str">
        <x:v>B</x:v>
      </x:c>
      <x:c r="D452" s="13" t="str">
        <x:v>00046</x:v>
      </x:c>
      <x:c r="E452" s="13" t="str">
        <x:v>00047</x:v>
      </x:c>
      <x:c r="F452" s="4" t="str">
        <x:v>amistad</x:v>
      </x:c>
      <x:c r="G452" s="4" t="n">
        <x:f>COUNTIFS(Relaciones!$D$369:$D$743,E452,Relaciones!$E$369:$E$743,D452,Relaciones!$F$369:$F$743,F452)</x:f>
        <x:v>1</x:v>
      </x:c>
      <x:c r="H452" s="4"/>
    </x:row>
    <x:row r="453" ht="23" customHeight="1">
      <x:c r="A453" s="4" t="str">
        <x:v>Sevilla</x:v>
      </x:c>
      <x:c r="B453" s="4" t="str">
        <x:v>4.º Primaria</x:v>
      </x:c>
      <x:c r="C453" s="4" t="str">
        <x:v>B</x:v>
      </x:c>
      <x:c r="D453" s="13" t="str">
        <x:v>00046</x:v>
      </x:c>
      <x:c r="E453" s="13" t="str">
        <x:v>00048</x:v>
      </x:c>
      <x:c r="F453" s="4" t="str">
        <x:v>amistad</x:v>
      </x:c>
      <x:c r="G453" s="4" t="n">
        <x:f>COUNTIFS(Relaciones!$D$369:$D$743,E453,Relaciones!$E$369:$E$743,D453,Relaciones!$F$369:$F$743,F453)</x:f>
        <x:v>1</x:v>
      </x:c>
      <x:c r="H453" s="4"/>
    </x:row>
    <x:row r="454" ht="23" customHeight="1">
      <x:c r="A454" s="4" t="str">
        <x:v>Sevilla</x:v>
      </x:c>
      <x:c r="B454" s="4" t="str">
        <x:v>4.º Primaria</x:v>
      </x:c>
      <x:c r="C454" s="4" t="str">
        <x:v>B</x:v>
      </x:c>
      <x:c r="D454" s="13" t="str">
        <x:v>00047</x:v>
      </x:c>
      <x:c r="E454" s="13" t="str">
        <x:v>00041</x:v>
      </x:c>
      <x:c r="F454" s="4" t="str">
        <x:v>amistad</x:v>
      </x:c>
      <x:c r="G454" s="4" t="n">
        <x:f>COUNTIFS(Relaciones!$D$369:$D$743,E454,Relaciones!$E$369:$E$743,D454,Relaciones!$F$369:$F$743,F454)</x:f>
        <x:v>0</x:v>
      </x:c>
      <x:c r="H454" s="4"/>
    </x:row>
    <x:row r="455" ht="23" customHeight="1">
      <x:c r="A455" s="4" t="str">
        <x:v>Sevilla</x:v>
      </x:c>
      <x:c r="B455" s="4" t="str">
        <x:v>4.º Primaria</x:v>
      </x:c>
      <x:c r="C455" s="4" t="str">
        <x:v>B</x:v>
      </x:c>
      <x:c r="D455" s="13" t="str">
        <x:v>00047</x:v>
      </x:c>
      <x:c r="E455" s="13" t="str">
        <x:v>00045</x:v>
      </x:c>
      <x:c r="F455" s="4" t="str">
        <x:v>amistad</x:v>
      </x:c>
      <x:c r="G455" s="4" t="n">
        <x:f>COUNTIFS(Relaciones!$D$369:$D$743,E455,Relaciones!$E$369:$E$743,D455,Relaciones!$F$369:$F$743,F455)</x:f>
        <x:v>1</x:v>
      </x:c>
      <x:c r="H455" s="4"/>
    </x:row>
    <x:row r="456" ht="23" customHeight="1">
      <x:c r="A456" s="4" t="str">
        <x:v>Sevilla</x:v>
      </x:c>
      <x:c r="B456" s="4" t="str">
        <x:v>4.º Primaria</x:v>
      </x:c>
      <x:c r="C456" s="4" t="str">
        <x:v>B</x:v>
      </x:c>
      <x:c r="D456" s="13" t="str">
        <x:v>00047</x:v>
      </x:c>
      <x:c r="E456" s="13" t="str">
        <x:v>00046</x:v>
      </x:c>
      <x:c r="F456" s="4" t="str">
        <x:v>amistad</x:v>
      </x:c>
      <x:c r="G456" s="4" t="n">
        <x:f>COUNTIFS(Relaciones!$D$369:$D$743,E456,Relaciones!$E$369:$E$743,D456,Relaciones!$F$369:$F$743,F456)</x:f>
        <x:v>1</x:v>
      </x:c>
      <x:c r="H456" s="4"/>
    </x:row>
    <x:row r="457" ht="23" customHeight="1">
      <x:c r="A457" s="4" t="str">
        <x:v>Sevilla</x:v>
      </x:c>
      <x:c r="B457" s="4" t="str">
        <x:v>4.º Primaria</x:v>
      </x:c>
      <x:c r="C457" s="4" t="str">
        <x:v>B</x:v>
      </x:c>
      <x:c r="D457" s="13" t="str">
        <x:v>00047</x:v>
      </x:c>
      <x:c r="E457" s="13" t="str">
        <x:v>00048</x:v>
      </x:c>
      <x:c r="F457" s="4" t="str">
        <x:v>amistad</x:v>
      </x:c>
      <x:c r="G457" s="4" t="n">
        <x:f>COUNTIFS(Relaciones!$D$369:$D$743,E457,Relaciones!$E$369:$E$743,D457,Relaciones!$F$369:$F$743,F457)</x:f>
        <x:v>1</x:v>
      </x:c>
      <x:c r="H457" s="4"/>
    </x:row>
    <x:row r="458" ht="23" customHeight="1">
      <x:c r="A458" s="4" t="str">
        <x:v>Sevilla</x:v>
      </x:c>
      <x:c r="B458" s="4" t="str">
        <x:v>4.º Primaria</x:v>
      </x:c>
      <x:c r="C458" s="4" t="str">
        <x:v>B</x:v>
      </x:c>
      <x:c r="D458" s="13" t="str">
        <x:v>00047</x:v>
      </x:c>
      <x:c r="E458" s="13" t="str">
        <x:v>00049</x:v>
      </x:c>
      <x:c r="F458" s="4" t="str">
        <x:v>amistad</x:v>
      </x:c>
      <x:c r="G458" s="4" t="n">
        <x:f>COUNTIFS(Relaciones!$D$369:$D$743,E458,Relaciones!$E$369:$E$743,D458,Relaciones!$F$369:$F$743,F458)</x:f>
        <x:v>1</x:v>
      </x:c>
      <x:c r="H458" s="4"/>
    </x:row>
    <x:row r="459" ht="23" customHeight="1">
      <x:c r="A459" s="4" t="str">
        <x:v>Sevilla</x:v>
      </x:c>
      <x:c r="B459" s="4" t="str">
        <x:v>4.º Primaria</x:v>
      </x:c>
      <x:c r="C459" s="4" t="str">
        <x:v>B</x:v>
      </x:c>
      <x:c r="D459" s="13" t="str">
        <x:v>00048</x:v>
      </x:c>
      <x:c r="E459" s="13" t="str">
        <x:v>00041</x:v>
      </x:c>
      <x:c r="F459" s="4" t="str">
        <x:v>amistad</x:v>
      </x:c>
      <x:c r="G459" s="4" t="n">
        <x:f>COUNTIFS(Relaciones!$D$369:$D$743,E459,Relaciones!$E$369:$E$743,D459,Relaciones!$F$369:$F$743,F459)</x:f>
        <x:v>1</x:v>
      </x:c>
      <x:c r="H459" s="4"/>
    </x:row>
    <x:row r="460" ht="23" customHeight="1">
      <x:c r="A460" s="4" t="str">
        <x:v>Sevilla</x:v>
      </x:c>
      <x:c r="B460" s="4" t="str">
        <x:v>4.º Primaria</x:v>
      </x:c>
      <x:c r="C460" s="4" t="str">
        <x:v>B</x:v>
      </x:c>
      <x:c r="D460" s="13" t="str">
        <x:v>00048</x:v>
      </x:c>
      <x:c r="E460" s="13" t="str">
        <x:v>00046</x:v>
      </x:c>
      <x:c r="F460" s="4" t="str">
        <x:v>amistad</x:v>
      </x:c>
      <x:c r="G460" s="4" t="n">
        <x:f>COUNTIFS(Relaciones!$D$369:$D$743,E460,Relaciones!$E$369:$E$743,D460,Relaciones!$F$369:$F$743,F460)</x:f>
        <x:v>1</x:v>
      </x:c>
      <x:c r="H460" s="4"/>
    </x:row>
    <x:row r="461" ht="23" customHeight="1">
      <x:c r="A461" s="4" t="str">
        <x:v>Sevilla</x:v>
      </x:c>
      <x:c r="B461" s="4" t="str">
        <x:v>4.º Primaria</x:v>
      </x:c>
      <x:c r="C461" s="4" t="str">
        <x:v>B</x:v>
      </x:c>
      <x:c r="D461" s="13" t="str">
        <x:v>00048</x:v>
      </x:c>
      <x:c r="E461" s="13" t="str">
        <x:v>00047</x:v>
      </x:c>
      <x:c r="F461" s="4" t="str">
        <x:v>amistad</x:v>
      </x:c>
      <x:c r="G461" s="4" t="n">
        <x:f>COUNTIFS(Relaciones!$D$369:$D$743,E461,Relaciones!$E$369:$E$743,D461,Relaciones!$F$369:$F$743,F461)</x:f>
        <x:v>1</x:v>
      </x:c>
      <x:c r="H461" s="4"/>
    </x:row>
    <x:row r="462" ht="23" customHeight="1">
      <x:c r="A462" s="4" t="str">
        <x:v>Sevilla</x:v>
      </x:c>
      <x:c r="B462" s="4" t="str">
        <x:v>4.º Primaria</x:v>
      </x:c>
      <x:c r="C462" s="4" t="str">
        <x:v>B</x:v>
      </x:c>
      <x:c r="D462" s="13" t="str">
        <x:v>00048</x:v>
      </x:c>
      <x:c r="E462" s="13" t="str">
        <x:v>00049</x:v>
      </x:c>
      <x:c r="F462" s="4" t="str">
        <x:v>amistad</x:v>
      </x:c>
      <x:c r="G462" s="4" t="n">
        <x:f>COUNTIFS(Relaciones!$D$369:$D$743,E462,Relaciones!$E$369:$E$743,D462,Relaciones!$F$369:$F$743,F462)</x:f>
        <x:v>1</x:v>
      </x:c>
      <x:c r="H462" s="4"/>
    </x:row>
    <x:row r="463" ht="23" customHeight="1">
      <x:c r="A463" s="4" t="str">
        <x:v>Sevilla</x:v>
      </x:c>
      <x:c r="B463" s="4" t="str">
        <x:v>4.º Primaria</x:v>
      </x:c>
      <x:c r="C463" s="4" t="str">
        <x:v>B</x:v>
      </x:c>
      <x:c r="D463" s="13" t="str">
        <x:v>00049</x:v>
      </x:c>
      <x:c r="E463" s="13" t="str">
        <x:v>00041</x:v>
      </x:c>
      <x:c r="F463" s="4" t="str">
        <x:v>amistad</x:v>
      </x:c>
      <x:c r="G463" s="4" t="n">
        <x:f>COUNTIFS(Relaciones!$D$369:$D$743,E463,Relaciones!$E$369:$E$743,D463,Relaciones!$F$369:$F$743,F463)</x:f>
        <x:v>1</x:v>
      </x:c>
      <x:c r="H463" s="4"/>
    </x:row>
    <x:row r="464" ht="23" customHeight="1">
      <x:c r="A464" s="4" t="str">
        <x:v>Sevilla</x:v>
      </x:c>
      <x:c r="B464" s="4" t="str">
        <x:v>4.º Primaria</x:v>
      </x:c>
      <x:c r="C464" s="4" t="str">
        <x:v>B</x:v>
      </x:c>
      <x:c r="D464" s="13" t="str">
        <x:v>00049</x:v>
      </x:c>
      <x:c r="E464" s="13" t="str">
        <x:v>00042</x:v>
      </x:c>
      <x:c r="F464" s="4" t="str">
        <x:v>amistad</x:v>
      </x:c>
      <x:c r="G464" s="4" t="n">
        <x:f>COUNTIFS(Relaciones!$D$369:$D$743,E464,Relaciones!$E$369:$E$743,D464,Relaciones!$F$369:$F$743,F464)</x:f>
        <x:v>1</x:v>
      </x:c>
      <x:c r="H464" s="4"/>
    </x:row>
    <x:row r="465" ht="23" customHeight="1">
      <x:c r="A465" s="4" t="str">
        <x:v>Sevilla</x:v>
      </x:c>
      <x:c r="B465" s="4" t="str">
        <x:v>4.º Primaria</x:v>
      </x:c>
      <x:c r="C465" s="4" t="str">
        <x:v>B</x:v>
      </x:c>
      <x:c r="D465" s="13" t="str">
        <x:v>00049</x:v>
      </x:c>
      <x:c r="E465" s="13" t="str">
        <x:v>00047</x:v>
      </x:c>
      <x:c r="F465" s="4" t="str">
        <x:v>amistad</x:v>
      </x:c>
      <x:c r="G465" s="4" t="n">
        <x:f>COUNTIFS(Relaciones!$D$369:$D$743,E465,Relaciones!$E$369:$E$743,D465,Relaciones!$F$369:$F$743,F465)</x:f>
        <x:v>1</x:v>
      </x:c>
      <x:c r="H465" s="4"/>
    </x:row>
    <x:row r="466" ht="23" customHeight="1">
      <x:c r="A466" s="4" t="str">
        <x:v>Sevilla</x:v>
      </x:c>
      <x:c r="B466" s="4" t="str">
        <x:v>4.º Primaria</x:v>
      </x:c>
      <x:c r="C466" s="4" t="str">
        <x:v>B</x:v>
      </x:c>
      <x:c r="D466" s="13" t="str">
        <x:v>00049</x:v>
      </x:c>
      <x:c r="E466" s="13" t="str">
        <x:v>00048</x:v>
      </x:c>
      <x:c r="F466" s="4" t="str">
        <x:v>amistad</x:v>
      </x:c>
      <x:c r="G466" s="4" t="n">
        <x:f>COUNTIFS(Relaciones!$D$369:$D$743,E466,Relaciones!$E$369:$E$743,D466,Relaciones!$F$369:$F$743,F466)</x:f>
        <x:v>1</x:v>
      </x:c>
      <x:c r="H466" s="4"/>
    </x:row>
    <x:row r="467" ht="23" customHeight="1">
      <x:c r="A467" s="4" t="str">
        <x:v>Sevilla</x:v>
      </x:c>
      <x:c r="B467" s="4" t="str">
        <x:v>4.º Primaria</x:v>
      </x:c>
      <x:c r="C467" s="4" t="str">
        <x:v>B</x:v>
      </x:c>
      <x:c r="D467" s="13" t="str">
        <x:v>00050</x:v>
      </x:c>
      <x:c r="E467" s="13" t="str">
        <x:v>00041</x:v>
      </x:c>
      <x:c r="F467" s="4" t="str">
        <x:v>amistad</x:v>
      </x:c>
      <x:c r="G467" s="4" t="n">
        <x:f>COUNTIFS(Relaciones!$D$369:$D$743,E467,Relaciones!$E$369:$E$743,D467,Relaciones!$F$369:$F$743,F467)</x:f>
        <x:v>1</x:v>
      </x:c>
      <x:c r="H467" s="4"/>
    </x:row>
    <x:row r="468" ht="23" customHeight="1">
      <x:c r="A468" s="4" t="str">
        <x:v>Sevilla</x:v>
      </x:c>
      <x:c r="B468" s="4" t="str">
        <x:v>4.º Primaria</x:v>
      </x:c>
      <x:c r="C468" s="4" t="str">
        <x:v>B</x:v>
      </x:c>
      <x:c r="D468" s="13" t="str">
        <x:v>00050</x:v>
      </x:c>
      <x:c r="E468" s="13" t="str">
        <x:v>00051</x:v>
      </x:c>
      <x:c r="F468" s="4" t="str">
        <x:v>amistad</x:v>
      </x:c>
      <x:c r="G468" s="4" t="n">
        <x:f>COUNTIFS(Relaciones!$D$369:$D$743,E468,Relaciones!$E$369:$E$743,D468,Relaciones!$F$369:$F$743,F468)</x:f>
        <x:v>1</x:v>
      </x:c>
      <x:c r="H468" s="4"/>
    </x:row>
    <x:row r="469" ht="23" customHeight="1">
      <x:c r="A469" s="4" t="str">
        <x:v>Sevilla</x:v>
      </x:c>
      <x:c r="B469" s="4" t="str">
        <x:v>4.º Primaria</x:v>
      </x:c>
      <x:c r="C469" s="4" t="str">
        <x:v>B</x:v>
      </x:c>
      <x:c r="D469" s="13" t="str">
        <x:v>00050</x:v>
      </x:c>
      <x:c r="E469" s="13" t="str">
        <x:v>00052</x:v>
      </x:c>
      <x:c r="F469" s="4" t="str">
        <x:v>amistad</x:v>
      </x:c>
      <x:c r="G469" s="4" t="n">
        <x:f>COUNTIFS(Relaciones!$D$369:$D$743,E469,Relaciones!$E$369:$E$743,D469,Relaciones!$F$369:$F$743,F469)</x:f>
        <x:v>1</x:v>
      </x:c>
      <x:c r="H469" s="4"/>
    </x:row>
    <x:row r="470" ht="23" customHeight="1">
      <x:c r="A470" s="4" t="str">
        <x:v>Sevilla</x:v>
      </x:c>
      <x:c r="B470" s="4" t="str">
        <x:v>4.º Primaria</x:v>
      </x:c>
      <x:c r="C470" s="4" t="str">
        <x:v>B</x:v>
      </x:c>
      <x:c r="D470" s="13" t="str">
        <x:v>00051</x:v>
      </x:c>
      <x:c r="E470" s="13" t="str">
        <x:v>00050</x:v>
      </x:c>
      <x:c r="F470" s="4" t="str">
        <x:v>amistad</x:v>
      </x:c>
      <x:c r="G470" s="4" t="n">
        <x:f>COUNTIFS(Relaciones!$D$369:$D$743,E470,Relaciones!$E$369:$E$743,D470,Relaciones!$F$369:$F$743,F470)</x:f>
        <x:v>1</x:v>
      </x:c>
      <x:c r="H470" s="4"/>
    </x:row>
    <x:row r="471" ht="23" customHeight="1">
      <x:c r="A471" s="4" t="str">
        <x:v>Sevilla</x:v>
      </x:c>
      <x:c r="B471" s="4" t="str">
        <x:v>4.º Primaria</x:v>
      </x:c>
      <x:c r="C471" s="4" t="str">
        <x:v>B</x:v>
      </x:c>
      <x:c r="D471" s="13" t="str">
        <x:v>00051</x:v>
      </x:c>
      <x:c r="E471" s="13" t="str">
        <x:v>00052</x:v>
      </x:c>
      <x:c r="F471" s="4" t="str">
        <x:v>amistad</x:v>
      </x:c>
      <x:c r="G471" s="4" t="n">
        <x:f>COUNTIFS(Relaciones!$D$369:$D$743,E471,Relaciones!$E$369:$E$743,D471,Relaciones!$F$369:$F$743,F471)</x:f>
        <x:v>1</x:v>
      </x:c>
      <x:c r="H471" s="4"/>
    </x:row>
    <x:row r="472" ht="23" customHeight="1">
      <x:c r="A472" s="4" t="str">
        <x:v>Sevilla</x:v>
      </x:c>
      <x:c r="B472" s="4" t="str">
        <x:v>4.º Primaria</x:v>
      </x:c>
      <x:c r="C472" s="4" t="str">
        <x:v>B</x:v>
      </x:c>
      <x:c r="D472" s="13" t="str">
        <x:v>00052</x:v>
      </x:c>
      <x:c r="E472" s="13" t="str">
        <x:v>00050</x:v>
      </x:c>
      <x:c r="F472" s="4" t="str">
        <x:v>amistad</x:v>
      </x:c>
      <x:c r="G472" s="4" t="n">
        <x:f>COUNTIFS(Relaciones!$D$369:$D$743,E472,Relaciones!$E$369:$E$743,D472,Relaciones!$F$369:$F$743,F472)</x:f>
        <x:v>1</x:v>
      </x:c>
      <x:c r="H472" s="4"/>
    </x:row>
    <x:row r="473" ht="23" customHeight="1">
      <x:c r="A473" s="4" t="str">
        <x:v>Sevilla</x:v>
      </x:c>
      <x:c r="B473" s="4" t="str">
        <x:v>4.º Primaria</x:v>
      </x:c>
      <x:c r="C473" s="4" t="str">
        <x:v>B</x:v>
      </x:c>
      <x:c r="D473" s="13" t="str">
        <x:v>00052</x:v>
      </x:c>
      <x:c r="E473" s="13" t="str">
        <x:v>00051</x:v>
      </x:c>
      <x:c r="F473" s="4" t="str">
        <x:v>amistad</x:v>
      </x:c>
      <x:c r="G473" s="4" t="n">
        <x:f>COUNTIFS(Relaciones!$D$369:$D$743,E473,Relaciones!$E$369:$E$743,D473,Relaciones!$F$369:$F$743,F473)</x:f>
        <x:v>1</x:v>
      </x:c>
      <x:c r="H473" s="4"/>
    </x:row>
    <x:row r="474" ht="23" customHeight="1">
      <x:c r="A474" s="4" t="str">
        <x:v>Sevilla</x:v>
      </x:c>
      <x:c r="B474" s="4" t="str">
        <x:v>4.º Primaria</x:v>
      </x:c>
      <x:c r="C474" s="4" t="str">
        <x:v>B</x:v>
      </x:c>
      <x:c r="D474" s="13" t="str">
        <x:v>00053</x:v>
      </x:c>
      <x:c r="E474" s="13" t="str">
        <x:v>00050</x:v>
      </x:c>
      <x:c r="F474" s="4" t="str">
        <x:v>amistad</x:v>
      </x:c>
      <x:c r="G474" s="4" t="n">
        <x:f>COUNTIFS(Relaciones!$D$369:$D$743,E474,Relaciones!$E$369:$E$743,D474,Relaciones!$F$369:$F$743,F474)</x:f>
        <x:v>0</x:v>
      </x:c>
      <x:c r="H474" s="4"/>
    </x:row>
    <x:row r="475" ht="23" customHeight="1">
      <x:c r="A475" s="4" t="str">
        <x:v>Sevilla</x:v>
      </x:c>
      <x:c r="B475" s="4" t="str">
        <x:v>4.º Primaria</x:v>
      </x:c>
      <x:c r="C475" s="4" t="str">
        <x:v>B</x:v>
      </x:c>
      <x:c r="D475" s="13" t="str">
        <x:v>00054</x:v>
      </x:c>
      <x:c r="E475" s="13" t="str">
        <x:v>00050</x:v>
      </x:c>
      <x:c r="F475" s="4" t="str">
        <x:v>amistad</x:v>
      </x:c>
      <x:c r="G475" s="4" t="n">
        <x:f>COUNTIFS(Relaciones!$D$369:$D$743,E475,Relaciones!$E$369:$E$743,D475,Relaciones!$F$369:$F$743,F475)</x:f>
        <x:v>0</x:v>
      </x:c>
      <x:c r="H475" s="4"/>
    </x:row>
    <x:row r="476" ht="23" customHeight="1">
      <x:c r="A476" s="4" t="str">
        <x:v>Sevilla</x:v>
      </x:c>
      <x:c r="B476" s="4" t="str">
        <x:v>4.º Primaria</x:v>
      </x:c>
      <x:c r="C476" s="4" t="str">
        <x:v>B</x:v>
      </x:c>
      <x:c r="D476" s="13" t="str">
        <x:v>00055</x:v>
      </x:c>
      <x:c r="E476" s="13" t="str">
        <x:v>00050</x:v>
      </x:c>
      <x:c r="F476" s="4" t="str">
        <x:v>amistad</x:v>
      </x:c>
      <x:c r="G476" s="4" t="n">
        <x:f>COUNTIFS(Relaciones!$D$369:$D$743,E476,Relaciones!$E$369:$E$743,D476,Relaciones!$F$369:$F$743,F476)</x:f>
        <x:v>0</x:v>
      </x:c>
      <x:c r="H476" s="4"/>
    </x:row>
    <x:row r="477" ht="23" customHeight="1">
      <x:c r="A477" s="4" t="str">
        <x:v>Sevilla</x:v>
      </x:c>
      <x:c r="B477" s="4" t="str">
        <x:v>4.º Primaria</x:v>
      </x:c>
      <x:c r="C477" s="4" t="str">
        <x:v>B</x:v>
      </x:c>
      <x:c r="D477" s="13" t="str">
        <x:v>00056</x:v>
      </x:c>
      <x:c r="E477" s="13" t="str">
        <x:v>00050</x:v>
      </x:c>
      <x:c r="F477" s="4" t="str">
        <x:v>amistad</x:v>
      </x:c>
      <x:c r="G477" s="4" t="n">
        <x:f>COUNTIFS(Relaciones!$D$369:$D$743,E477,Relaciones!$E$369:$E$743,D477,Relaciones!$F$369:$F$743,F477)</x:f>
        <x:v>0</x:v>
      </x:c>
      <x:c r="H477" s="4"/>
    </x:row>
    <x:row r="478" ht="23" customHeight="1">
      <x:c r="A478" s="4" t="str">
        <x:v>Sevilla</x:v>
      </x:c>
      <x:c r="B478" s="4" t="str">
        <x:v>4.º Primaria</x:v>
      </x:c>
      <x:c r="C478" s="4" t="str">
        <x:v>B</x:v>
      </x:c>
      <x:c r="D478" s="13" t="str">
        <x:v>00030</x:v>
      </x:c>
      <x:c r="E478" s="13" t="str">
        <x:v>00053</x:v>
      </x:c>
      <x:c r="F478" s="4" t="str">
        <x:v>rechazo</x:v>
      </x:c>
      <x:c r="G478" s="4" t="n">
        <x:f>COUNTIFS(Relaciones!$D$369:$D$743,E478,Relaciones!$E$369:$E$743,D478,Relaciones!$F$369:$F$743,F478)</x:f>
        <x:v>0</x:v>
      </x:c>
      <x:c r="H478" s="4"/>
    </x:row>
    <x:row r="479" ht="23" customHeight="1">
      <x:c r="A479" s="4" t="str">
        <x:v>Sevilla</x:v>
      </x:c>
      <x:c r="B479" s="4" t="str">
        <x:v>4.º Primaria</x:v>
      </x:c>
      <x:c r="C479" s="4" t="str">
        <x:v>B</x:v>
      </x:c>
      <x:c r="D479" s="13" t="str">
        <x:v>00030</x:v>
      </x:c>
      <x:c r="E479" s="13" t="str">
        <x:v>00054</x:v>
      </x:c>
      <x:c r="F479" s="4" t="str">
        <x:v>rechazo</x:v>
      </x:c>
      <x:c r="G479" s="4" t="n">
        <x:f>COUNTIFS(Relaciones!$D$369:$D$743,E479,Relaciones!$E$369:$E$743,D479,Relaciones!$F$369:$F$743,F479)</x:f>
        <x:v>0</x:v>
      </x:c>
      <x:c r="H479" s="4"/>
    </x:row>
    <x:row r="480" ht="23" customHeight="1">
      <x:c r="A480" s="4" t="str">
        <x:v>Sevilla</x:v>
      </x:c>
      <x:c r="B480" s="4" t="str">
        <x:v>4.º Primaria</x:v>
      </x:c>
      <x:c r="C480" s="4" t="str">
        <x:v>B</x:v>
      </x:c>
      <x:c r="D480" s="13" t="str">
        <x:v>00030</x:v>
      </x:c>
      <x:c r="E480" s="13" t="str">
        <x:v>00055</x:v>
      </x:c>
      <x:c r="F480" s="4" t="str">
        <x:v>rechazo</x:v>
      </x:c>
      <x:c r="G480" s="4" t="n">
        <x:f>COUNTIFS(Relaciones!$D$369:$D$743,E480,Relaciones!$E$369:$E$743,D480,Relaciones!$F$369:$F$743,F480)</x:f>
        <x:v>0</x:v>
      </x:c>
      <x:c r="H480" s="4"/>
    </x:row>
    <x:row r="481" ht="23" customHeight="1">
      <x:c r="A481" s="4" t="str">
        <x:v>Sevilla</x:v>
      </x:c>
      <x:c r="B481" s="4" t="str">
        <x:v>4.º Primaria</x:v>
      </x:c>
      <x:c r="C481" s="4" t="str">
        <x:v>B</x:v>
      </x:c>
      <x:c r="D481" s="13" t="str">
        <x:v>00031</x:v>
      </x:c>
      <x:c r="E481" s="13" t="str">
        <x:v>00053</x:v>
      </x:c>
      <x:c r="F481" s="4" t="str">
        <x:v>rechazo</x:v>
      </x:c>
      <x:c r="G481" s="4" t="n">
        <x:f>COUNTIFS(Relaciones!$D$369:$D$743,E481,Relaciones!$E$369:$E$743,D481,Relaciones!$F$369:$F$743,F481)</x:f>
        <x:v>0</x:v>
      </x:c>
      <x:c r="H481" s="4"/>
    </x:row>
    <x:row r="482" ht="23" customHeight="1">
      <x:c r="A482" s="4" t="str">
        <x:v>Sevilla</x:v>
      </x:c>
      <x:c r="B482" s="4" t="str">
        <x:v>4.º Primaria</x:v>
      </x:c>
      <x:c r="C482" s="4" t="str">
        <x:v>B</x:v>
      </x:c>
      <x:c r="D482" s="13" t="str">
        <x:v>00031</x:v>
      </x:c>
      <x:c r="E482" s="13" t="str">
        <x:v>00054</x:v>
      </x:c>
      <x:c r="F482" s="4" t="str">
        <x:v>rechazo</x:v>
      </x:c>
      <x:c r="G482" s="4" t="n">
        <x:f>COUNTIFS(Relaciones!$D$369:$D$743,E482,Relaciones!$E$369:$E$743,D482,Relaciones!$F$369:$F$743,F482)</x:f>
        <x:v>0</x:v>
      </x:c>
      <x:c r="H482" s="4"/>
    </x:row>
    <x:row r="483" ht="23" customHeight="1">
      <x:c r="A483" s="4" t="str">
        <x:v>Sevilla</x:v>
      </x:c>
      <x:c r="B483" s="4" t="str">
        <x:v>4.º Primaria</x:v>
      </x:c>
      <x:c r="C483" s="4" t="str">
        <x:v>B</x:v>
      </x:c>
      <x:c r="D483" s="13" t="str">
        <x:v>00032</x:v>
      </x:c>
      <x:c r="E483" s="13" t="str">
        <x:v>00053</x:v>
      </x:c>
      <x:c r="F483" s="4" t="str">
        <x:v>rechazo</x:v>
      </x:c>
      <x:c r="G483" s="4" t="n">
        <x:f>COUNTIFS(Relaciones!$D$369:$D$743,E483,Relaciones!$E$369:$E$743,D483,Relaciones!$F$369:$F$743,F483)</x:f>
        <x:v>0</x:v>
      </x:c>
      <x:c r="H483" s="4"/>
    </x:row>
    <x:row r="484" ht="23" customHeight="1">
      <x:c r="A484" s="4" t="str">
        <x:v>Sevilla</x:v>
      </x:c>
      <x:c r="B484" s="4" t="str">
        <x:v>4.º Primaria</x:v>
      </x:c>
      <x:c r="C484" s="4" t="str">
        <x:v>B</x:v>
      </x:c>
      <x:c r="D484" s="13" t="str">
        <x:v>00032</x:v>
      </x:c>
      <x:c r="E484" s="13" t="str">
        <x:v>00054</x:v>
      </x:c>
      <x:c r="F484" s="4" t="str">
        <x:v>rechazo</x:v>
      </x:c>
      <x:c r="G484" s="4" t="n">
        <x:f>COUNTIFS(Relaciones!$D$369:$D$743,E484,Relaciones!$E$369:$E$743,D484,Relaciones!$F$369:$F$743,F484)</x:f>
        <x:v>0</x:v>
      </x:c>
      <x:c r="H484" s="4"/>
    </x:row>
    <x:row r="485" ht="23" customHeight="1">
      <x:c r="A485" s="4" t="str">
        <x:v>Sevilla</x:v>
      </x:c>
      <x:c r="B485" s="4" t="str">
        <x:v>4.º Primaria</x:v>
      </x:c>
      <x:c r="C485" s="4" t="str">
        <x:v>B</x:v>
      </x:c>
      <x:c r="D485" s="13" t="str">
        <x:v>00032</x:v>
      </x:c>
      <x:c r="E485" s="13" t="str">
        <x:v>00055</x:v>
      </x:c>
      <x:c r="F485" s="4" t="str">
        <x:v>rechazo</x:v>
      </x:c>
      <x:c r="G485" s="4" t="n">
        <x:f>COUNTIFS(Relaciones!$D$369:$D$743,E485,Relaciones!$E$369:$E$743,D485,Relaciones!$F$369:$F$743,F485)</x:f>
        <x:v>0</x:v>
      </x:c>
      <x:c r="H485" s="4"/>
    </x:row>
    <x:row r="486" ht="23" customHeight="1">
      <x:c r="A486" s="4" t="str">
        <x:v>Sevilla</x:v>
      </x:c>
      <x:c r="B486" s="4" t="str">
        <x:v>4.º Primaria</x:v>
      </x:c>
      <x:c r="C486" s="4" t="str">
        <x:v>B</x:v>
      </x:c>
      <x:c r="D486" s="13" t="str">
        <x:v>00033</x:v>
      </x:c>
      <x:c r="E486" s="13" t="str">
        <x:v>00053</x:v>
      </x:c>
      <x:c r="F486" s="4" t="str">
        <x:v>rechazo</x:v>
      </x:c>
      <x:c r="G486" s="4" t="n">
        <x:f>COUNTIFS(Relaciones!$D$369:$D$743,E486,Relaciones!$E$369:$E$743,D486,Relaciones!$F$369:$F$743,F486)</x:f>
        <x:v>0</x:v>
      </x:c>
      <x:c r="H486" s="4"/>
    </x:row>
    <x:row r="487" ht="23" customHeight="1">
      <x:c r="A487" s="4" t="str">
        <x:v>Sevilla</x:v>
      </x:c>
      <x:c r="B487" s="4" t="str">
        <x:v>4.º Primaria</x:v>
      </x:c>
      <x:c r="C487" s="4" t="str">
        <x:v>B</x:v>
      </x:c>
      <x:c r="D487" s="13" t="str">
        <x:v>00033</x:v>
      </x:c>
      <x:c r="E487" s="13" t="str">
        <x:v>00054</x:v>
      </x:c>
      <x:c r="F487" s="4" t="str">
        <x:v>rechazo</x:v>
      </x:c>
      <x:c r="G487" s="4" t="n">
        <x:f>COUNTIFS(Relaciones!$D$369:$D$743,E487,Relaciones!$E$369:$E$743,D487,Relaciones!$F$369:$F$743,F487)</x:f>
        <x:v>0</x:v>
      </x:c>
      <x:c r="H487" s="4"/>
    </x:row>
    <x:row r="488" ht="23" customHeight="1">
      <x:c r="A488" s="4" t="str">
        <x:v>Sevilla</x:v>
      </x:c>
      <x:c r="B488" s="4" t="str">
        <x:v>4.º Primaria</x:v>
      </x:c>
      <x:c r="C488" s="4" t="str">
        <x:v>B</x:v>
      </x:c>
      <x:c r="D488" s="13" t="str">
        <x:v>00034</x:v>
      </x:c>
      <x:c r="E488" s="13" t="str">
        <x:v>00053</x:v>
      </x:c>
      <x:c r="F488" s="4" t="str">
        <x:v>rechazo</x:v>
      </x:c>
      <x:c r="G488" s="4" t="n">
        <x:f>COUNTIFS(Relaciones!$D$369:$D$743,E488,Relaciones!$E$369:$E$743,D488,Relaciones!$F$369:$F$743,F488)</x:f>
        <x:v>0</x:v>
      </x:c>
      <x:c r="H488" s="4"/>
    </x:row>
    <x:row r="489" ht="23" customHeight="1">
      <x:c r="A489" s="4" t="str">
        <x:v>Sevilla</x:v>
      </x:c>
      <x:c r="B489" s="4" t="str">
        <x:v>4.º Primaria</x:v>
      </x:c>
      <x:c r="C489" s="4" t="str">
        <x:v>B</x:v>
      </x:c>
      <x:c r="D489" s="13" t="str">
        <x:v>00034</x:v>
      </x:c>
      <x:c r="E489" s="13" t="str">
        <x:v>00054</x:v>
      </x:c>
      <x:c r="F489" s="4" t="str">
        <x:v>rechazo</x:v>
      </x:c>
      <x:c r="G489" s="4" t="n">
        <x:f>COUNTIFS(Relaciones!$D$369:$D$743,E489,Relaciones!$E$369:$E$743,D489,Relaciones!$F$369:$F$743,F489)</x:f>
        <x:v>0</x:v>
      </x:c>
      <x:c r="H489" s="4"/>
    </x:row>
    <x:row r="490" ht="23" customHeight="1">
      <x:c r="A490" s="4" t="str">
        <x:v>Sevilla</x:v>
      </x:c>
      <x:c r="B490" s="4" t="str">
        <x:v>4.º Primaria</x:v>
      </x:c>
      <x:c r="C490" s="4" t="str">
        <x:v>B</x:v>
      </x:c>
      <x:c r="D490" s="13" t="str">
        <x:v>00034</x:v>
      </x:c>
      <x:c r="E490" s="13" t="str">
        <x:v>00055</x:v>
      </x:c>
      <x:c r="F490" s="4" t="str">
        <x:v>rechazo</x:v>
      </x:c>
      <x:c r="G490" s="4" t="n">
        <x:f>COUNTIFS(Relaciones!$D$369:$D$743,E490,Relaciones!$E$369:$E$743,D490,Relaciones!$F$369:$F$743,F490)</x:f>
        <x:v>0</x:v>
      </x:c>
      <x:c r="H490" s="4"/>
    </x:row>
    <x:row r="491" ht="23" customHeight="1">
      <x:c r="A491" s="4" t="str">
        <x:v>Sevilla</x:v>
      </x:c>
      <x:c r="B491" s="4" t="str">
        <x:v>4.º Primaria</x:v>
      </x:c>
      <x:c r="C491" s="4" t="str">
        <x:v>B</x:v>
      </x:c>
      <x:c r="D491" s="13" t="str">
        <x:v>00035</x:v>
      </x:c>
      <x:c r="E491" s="13" t="str">
        <x:v>00053</x:v>
      </x:c>
      <x:c r="F491" s="4" t="str">
        <x:v>rechazo</x:v>
      </x:c>
      <x:c r="G491" s="4" t="n">
        <x:f>COUNTIFS(Relaciones!$D$369:$D$743,E491,Relaciones!$E$369:$E$743,D491,Relaciones!$F$369:$F$743,F491)</x:f>
        <x:v>0</x:v>
      </x:c>
      <x:c r="H491" s="4"/>
    </x:row>
    <x:row r="492" ht="23" customHeight="1">
      <x:c r="A492" s="4" t="str">
        <x:v>Sevilla</x:v>
      </x:c>
      <x:c r="B492" s="4" t="str">
        <x:v>4.º Primaria</x:v>
      </x:c>
      <x:c r="C492" s="4" t="str">
        <x:v>B</x:v>
      </x:c>
      <x:c r="D492" s="13" t="str">
        <x:v>00035</x:v>
      </x:c>
      <x:c r="E492" s="13" t="str">
        <x:v>00054</x:v>
      </x:c>
      <x:c r="F492" s="4" t="str">
        <x:v>rechazo</x:v>
      </x:c>
      <x:c r="G492" s="4" t="n">
        <x:f>COUNTIFS(Relaciones!$D$369:$D$743,E492,Relaciones!$E$369:$E$743,D492,Relaciones!$F$369:$F$743,F492)</x:f>
        <x:v>0</x:v>
      </x:c>
      <x:c r="H492" s="4"/>
    </x:row>
    <x:row r="493" ht="23" customHeight="1">
      <x:c r="A493" s="4" t="str">
        <x:v>Sevilla</x:v>
      </x:c>
      <x:c r="B493" s="4" t="str">
        <x:v>4.º Primaria</x:v>
      </x:c>
      <x:c r="C493" s="4" t="str">
        <x:v>B</x:v>
      </x:c>
      <x:c r="D493" s="13" t="str">
        <x:v>00037</x:v>
      </x:c>
      <x:c r="E493" s="13" t="str">
        <x:v>00053</x:v>
      </x:c>
      <x:c r="F493" s="4" t="str">
        <x:v>rechazo</x:v>
      </x:c>
      <x:c r="G493" s="4" t="n">
        <x:f>COUNTIFS(Relaciones!$D$369:$D$743,E493,Relaciones!$E$369:$E$743,D493,Relaciones!$F$369:$F$743,F493)</x:f>
        <x:v>0</x:v>
      </x:c>
      <x:c r="H493" s="4"/>
    </x:row>
    <x:row r="494" ht="23" customHeight="1">
      <x:c r="A494" s="4" t="str">
        <x:v>Sevilla</x:v>
      </x:c>
      <x:c r="B494" s="4" t="str">
        <x:v>4.º Primaria</x:v>
      </x:c>
      <x:c r="C494" s="4" t="str">
        <x:v>B</x:v>
      </x:c>
      <x:c r="D494" s="13" t="str">
        <x:v>00037</x:v>
      </x:c>
      <x:c r="E494" s="13" t="str">
        <x:v>00054</x:v>
      </x:c>
      <x:c r="F494" s="4" t="str">
        <x:v>rechazo</x:v>
      </x:c>
      <x:c r="G494" s="4" t="n">
        <x:f>COUNTIFS(Relaciones!$D$369:$D$743,E494,Relaciones!$E$369:$E$743,D494,Relaciones!$F$369:$F$743,F494)</x:f>
        <x:v>0</x:v>
      </x:c>
      <x:c r="H494" s="4"/>
    </x:row>
    <x:row r="495" ht="23" customHeight="1">
      <x:c r="A495" s="4" t="str">
        <x:v>Sevilla</x:v>
      </x:c>
      <x:c r="B495" s="4" t="str">
        <x:v>4.º Primaria</x:v>
      </x:c>
      <x:c r="C495" s="4" t="str">
        <x:v>B</x:v>
      </x:c>
      <x:c r="D495" s="13" t="str">
        <x:v>00038</x:v>
      </x:c>
      <x:c r="E495" s="13" t="str">
        <x:v>00053</x:v>
      </x:c>
      <x:c r="F495" s="4" t="str">
        <x:v>rechazo</x:v>
      </x:c>
      <x:c r="G495" s="4" t="n">
        <x:f>COUNTIFS(Relaciones!$D$369:$D$743,E495,Relaciones!$E$369:$E$743,D495,Relaciones!$F$369:$F$743,F495)</x:f>
        <x:v>0</x:v>
      </x:c>
      <x:c r="H495" s="4"/>
    </x:row>
    <x:row r="496" ht="23" customHeight="1">
      <x:c r="A496" s="4" t="str">
        <x:v>Sevilla</x:v>
      </x:c>
      <x:c r="B496" s="4" t="str">
        <x:v>4.º Primaria</x:v>
      </x:c>
      <x:c r="C496" s="4" t="str">
        <x:v>B</x:v>
      </x:c>
      <x:c r="D496" s="13" t="str">
        <x:v>00038</x:v>
      </x:c>
      <x:c r="E496" s="13" t="str">
        <x:v>00054</x:v>
      </x:c>
      <x:c r="F496" s="4" t="str">
        <x:v>rechazo</x:v>
      </x:c>
      <x:c r="G496" s="4" t="n">
        <x:f>COUNTIFS(Relaciones!$D$369:$D$743,E496,Relaciones!$E$369:$E$743,D496,Relaciones!$F$369:$F$743,F496)</x:f>
        <x:v>0</x:v>
      </x:c>
      <x:c r="H496" s="4"/>
    </x:row>
    <x:row r="497" ht="23" customHeight="1">
      <x:c r="A497" s="4" t="str">
        <x:v>Sevilla</x:v>
      </x:c>
      <x:c r="B497" s="4" t="str">
        <x:v>4.º Primaria</x:v>
      </x:c>
      <x:c r="C497" s="4" t="str">
        <x:v>B</x:v>
      </x:c>
      <x:c r="D497" s="13" t="str">
        <x:v>00038</x:v>
      </x:c>
      <x:c r="E497" s="13" t="str">
        <x:v>00055</x:v>
      </x:c>
      <x:c r="F497" s="4" t="str">
        <x:v>rechazo</x:v>
      </x:c>
      <x:c r="G497" s="4" t="n">
        <x:f>COUNTIFS(Relaciones!$D$369:$D$743,E497,Relaciones!$E$369:$E$743,D497,Relaciones!$F$369:$F$743,F497)</x:f>
        <x:v>0</x:v>
      </x:c>
      <x:c r="H497" s="4"/>
    </x:row>
    <x:row r="498" ht="23" customHeight="1">
      <x:c r="A498" s="4" t="str">
        <x:v>Sevilla</x:v>
      </x:c>
      <x:c r="B498" s="4" t="str">
        <x:v>4.º Primaria</x:v>
      </x:c>
      <x:c r="C498" s="4" t="str">
        <x:v>B</x:v>
      </x:c>
      <x:c r="D498" s="13" t="str">
        <x:v>00039</x:v>
      </x:c>
      <x:c r="E498" s="13" t="str">
        <x:v>00053</x:v>
      </x:c>
      <x:c r="F498" s="4" t="str">
        <x:v>rechazo</x:v>
      </x:c>
      <x:c r="G498" s="4" t="n">
        <x:f>COUNTIFS(Relaciones!$D$369:$D$743,E498,Relaciones!$E$369:$E$743,D498,Relaciones!$F$369:$F$743,F498)</x:f>
        <x:v>0</x:v>
      </x:c>
      <x:c r="H498" s="4"/>
    </x:row>
    <x:row r="499" ht="23" customHeight="1">
      <x:c r="A499" s="4" t="str">
        <x:v>Sevilla</x:v>
      </x:c>
      <x:c r="B499" s="4" t="str">
        <x:v>4.º Primaria</x:v>
      </x:c>
      <x:c r="C499" s="4" t="str">
        <x:v>B</x:v>
      </x:c>
      <x:c r="D499" s="13" t="str">
        <x:v>00039</x:v>
      </x:c>
      <x:c r="E499" s="13" t="str">
        <x:v>00054</x:v>
      </x:c>
      <x:c r="F499" s="4" t="str">
        <x:v>rechazo</x:v>
      </x:c>
      <x:c r="G499" s="4" t="n">
        <x:f>COUNTIFS(Relaciones!$D$369:$D$743,E499,Relaciones!$E$369:$E$743,D499,Relaciones!$F$369:$F$743,F499)</x:f>
        <x:v>0</x:v>
      </x:c>
      <x:c r="H499" s="4"/>
    </x:row>
    <x:row r="500" ht="23" customHeight="1">
      <x:c r="A500" s="4" t="str">
        <x:v>Sevilla</x:v>
      </x:c>
      <x:c r="B500" s="4" t="str">
        <x:v>4.º Primaria</x:v>
      </x:c>
      <x:c r="C500" s="4" t="str">
        <x:v>B</x:v>
      </x:c>
      <x:c r="D500" s="13" t="str">
        <x:v>00040</x:v>
      </x:c>
      <x:c r="E500" s="13" t="str">
        <x:v>00053</x:v>
      </x:c>
      <x:c r="F500" s="4" t="str">
        <x:v>rechazo</x:v>
      </x:c>
      <x:c r="G500" s="4" t="n">
        <x:f>COUNTIFS(Relaciones!$D$369:$D$743,E500,Relaciones!$E$369:$E$743,D500,Relaciones!$F$369:$F$743,F500)</x:f>
        <x:v>0</x:v>
      </x:c>
      <x:c r="H500" s="4"/>
    </x:row>
    <x:row r="501" ht="23" customHeight="1">
      <x:c r="A501" s="4" t="str">
        <x:v>Sevilla</x:v>
      </x:c>
      <x:c r="B501" s="4" t="str">
        <x:v>4.º Primaria</x:v>
      </x:c>
      <x:c r="C501" s="4" t="str">
        <x:v>B</x:v>
      </x:c>
      <x:c r="D501" s="13" t="str">
        <x:v>00040</x:v>
      </x:c>
      <x:c r="E501" s="13" t="str">
        <x:v>00054</x:v>
      </x:c>
      <x:c r="F501" s="4" t="str">
        <x:v>rechazo</x:v>
      </x:c>
      <x:c r="G501" s="4" t="n">
        <x:f>COUNTIFS(Relaciones!$D$369:$D$743,E501,Relaciones!$E$369:$E$743,D501,Relaciones!$F$369:$F$743,F501)</x:f>
        <x:v>0</x:v>
      </x:c>
      <x:c r="H501" s="4"/>
    </x:row>
    <x:row r="502" ht="23" customHeight="1">
      <x:c r="A502" s="4" t="str">
        <x:v>Sevilla</x:v>
      </x:c>
      <x:c r="B502" s="4" t="str">
        <x:v>4.º Primaria</x:v>
      </x:c>
      <x:c r="C502" s="4" t="str">
        <x:v>B</x:v>
      </x:c>
      <x:c r="D502" s="13" t="str">
        <x:v>00040</x:v>
      </x:c>
      <x:c r="E502" s="13" t="str">
        <x:v>00055</x:v>
      </x:c>
      <x:c r="F502" s="4" t="str">
        <x:v>rechazo</x:v>
      </x:c>
      <x:c r="G502" s="4" t="n">
        <x:f>COUNTIFS(Relaciones!$D$369:$D$743,E502,Relaciones!$E$369:$E$743,D502,Relaciones!$F$369:$F$743,F502)</x:f>
        <x:v>0</x:v>
      </x:c>
      <x:c r="H502" s="4"/>
    </x:row>
    <x:row r="503" ht="23" customHeight="1">
      <x:c r="A503" s="4" t="str">
        <x:v>Sevilla</x:v>
      </x:c>
      <x:c r="B503" s="4" t="str">
        <x:v>4.º Primaria</x:v>
      </x:c>
      <x:c r="C503" s="4" t="str">
        <x:v>B</x:v>
      </x:c>
      <x:c r="D503" s="13" t="str">
        <x:v>00041</x:v>
      </x:c>
      <x:c r="E503" s="13" t="str">
        <x:v>00053</x:v>
      </x:c>
      <x:c r="F503" s="4" t="str">
        <x:v>rechazo</x:v>
      </x:c>
      <x:c r="G503" s="4" t="n">
        <x:f>COUNTIFS(Relaciones!$D$369:$D$743,E503,Relaciones!$E$369:$E$743,D503,Relaciones!$F$369:$F$743,F503)</x:f>
        <x:v>0</x:v>
      </x:c>
      <x:c r="H503" s="4"/>
    </x:row>
    <x:row r="504" ht="23" customHeight="1">
      <x:c r="A504" s="4" t="str">
        <x:v>Sevilla</x:v>
      </x:c>
      <x:c r="B504" s="4" t="str">
        <x:v>4.º Primaria</x:v>
      </x:c>
      <x:c r="C504" s="4" t="str">
        <x:v>B</x:v>
      </x:c>
      <x:c r="D504" s="13" t="str">
        <x:v>00041</x:v>
      </x:c>
      <x:c r="E504" s="13" t="str">
        <x:v>00054</x:v>
      </x:c>
      <x:c r="F504" s="4" t="str">
        <x:v>rechazo</x:v>
      </x:c>
      <x:c r="G504" s="4" t="n">
        <x:f>COUNTIFS(Relaciones!$D$369:$D$743,E504,Relaciones!$E$369:$E$743,D504,Relaciones!$F$369:$F$743,F504)</x:f>
        <x:v>0</x:v>
      </x:c>
      <x:c r="H504" s="4"/>
    </x:row>
    <x:row r="505" ht="23" customHeight="1">
      <x:c r="A505" s="4" t="str">
        <x:v>Sevilla</x:v>
      </x:c>
      <x:c r="B505" s="4" t="str">
        <x:v>4.º Primaria</x:v>
      </x:c>
      <x:c r="C505" s="4" t="str">
        <x:v>B</x:v>
      </x:c>
      <x:c r="D505" s="13" t="str">
        <x:v>00042</x:v>
      </x:c>
      <x:c r="E505" s="13" t="str">
        <x:v>00053</x:v>
      </x:c>
      <x:c r="F505" s="4" t="str">
        <x:v>rechazo</x:v>
      </x:c>
      <x:c r="G505" s="4" t="n">
        <x:f>COUNTIFS(Relaciones!$D$369:$D$743,E505,Relaciones!$E$369:$E$743,D505,Relaciones!$F$369:$F$743,F505)</x:f>
        <x:v>0</x:v>
      </x:c>
      <x:c r="H505" s="4"/>
    </x:row>
    <x:row r="506" ht="23" customHeight="1">
      <x:c r="A506" s="4" t="str">
        <x:v>Sevilla</x:v>
      </x:c>
      <x:c r="B506" s="4" t="str">
        <x:v>4.º Primaria</x:v>
      </x:c>
      <x:c r="C506" s="4" t="str">
        <x:v>B</x:v>
      </x:c>
      <x:c r="D506" s="13" t="str">
        <x:v>00042</x:v>
      </x:c>
      <x:c r="E506" s="13" t="str">
        <x:v>00054</x:v>
      </x:c>
      <x:c r="F506" s="4" t="str">
        <x:v>rechazo</x:v>
      </x:c>
      <x:c r="G506" s="4" t="n">
        <x:f>COUNTIFS(Relaciones!$D$369:$D$743,E506,Relaciones!$E$369:$E$743,D506,Relaciones!$F$369:$F$743,F506)</x:f>
        <x:v>0</x:v>
      </x:c>
      <x:c r="H506" s="4"/>
    </x:row>
    <x:row r="507" ht="23" customHeight="1">
      <x:c r="A507" s="4" t="str">
        <x:v>Sevilla</x:v>
      </x:c>
      <x:c r="B507" s="4" t="str">
        <x:v>4.º Primaria</x:v>
      </x:c>
      <x:c r="C507" s="4" t="str">
        <x:v>B</x:v>
      </x:c>
      <x:c r="D507" s="13" t="str">
        <x:v>00042</x:v>
      </x:c>
      <x:c r="E507" s="13" t="str">
        <x:v>00055</x:v>
      </x:c>
      <x:c r="F507" s="4" t="str">
        <x:v>rechazo</x:v>
      </x:c>
      <x:c r="G507" s="4" t="n">
        <x:f>COUNTIFS(Relaciones!$D$369:$D$743,E507,Relaciones!$E$369:$E$743,D507,Relaciones!$F$369:$F$743,F507)</x:f>
        <x:v>0</x:v>
      </x:c>
      <x:c r="H507" s="4"/>
    </x:row>
    <x:row r="508" ht="23" customHeight="1">
      <x:c r="A508" s="4" t="str">
        <x:v>Sevilla</x:v>
      </x:c>
      <x:c r="B508" s="4" t="str">
        <x:v>4.º Primaria</x:v>
      </x:c>
      <x:c r="C508" s="4" t="str">
        <x:v>B</x:v>
      </x:c>
      <x:c r="D508" s="13" t="str">
        <x:v>00044</x:v>
      </x:c>
      <x:c r="E508" s="13" t="str">
        <x:v>00053</x:v>
      </x:c>
      <x:c r="F508" s="4" t="str">
        <x:v>rechazo</x:v>
      </x:c>
      <x:c r="G508" s="4" t="n">
        <x:f>COUNTIFS(Relaciones!$D$369:$D$743,E508,Relaciones!$E$369:$E$743,D508,Relaciones!$F$369:$F$743,F508)</x:f>
        <x:v>0</x:v>
      </x:c>
      <x:c r="H508" s="4"/>
    </x:row>
    <x:row r="509" ht="23" customHeight="1">
      <x:c r="A509" s="4" t="str">
        <x:v>Sevilla</x:v>
      </x:c>
      <x:c r="B509" s="4" t="str">
        <x:v>4.º Primaria</x:v>
      </x:c>
      <x:c r="C509" s="4" t="str">
        <x:v>B</x:v>
      </x:c>
      <x:c r="D509" s="13" t="str">
        <x:v>00044</x:v>
      </x:c>
      <x:c r="E509" s="13" t="str">
        <x:v>00054</x:v>
      </x:c>
      <x:c r="F509" s="4" t="str">
        <x:v>rechazo</x:v>
      </x:c>
      <x:c r="G509" s="4" t="n">
        <x:f>COUNTIFS(Relaciones!$D$369:$D$743,E509,Relaciones!$E$369:$E$743,D509,Relaciones!$F$369:$F$743,F509)</x:f>
        <x:v>0</x:v>
      </x:c>
      <x:c r="H509" s="4"/>
    </x:row>
    <x:row r="510" ht="23" customHeight="1">
      <x:c r="A510" s="4" t="str">
        <x:v>Sevilla</x:v>
      </x:c>
      <x:c r="B510" s="4" t="str">
        <x:v>4.º Primaria</x:v>
      </x:c>
      <x:c r="C510" s="4" t="str">
        <x:v>B</x:v>
      </x:c>
      <x:c r="D510" s="13" t="str">
        <x:v>00044</x:v>
      </x:c>
      <x:c r="E510" s="13" t="str">
        <x:v>00055</x:v>
      </x:c>
      <x:c r="F510" s="4" t="str">
        <x:v>rechazo</x:v>
      </x:c>
      <x:c r="G510" s="4" t="n">
        <x:f>COUNTIFS(Relaciones!$D$369:$D$743,E510,Relaciones!$E$369:$E$743,D510,Relaciones!$F$369:$F$743,F510)</x:f>
        <x:v>0</x:v>
      </x:c>
      <x:c r="H510" s="4"/>
    </x:row>
    <x:row r="511" ht="23" customHeight="1">
      <x:c r="A511" s="4" t="str">
        <x:v>Sevilla</x:v>
      </x:c>
      <x:c r="B511" s="4" t="str">
        <x:v>4.º Primaria</x:v>
      </x:c>
      <x:c r="C511" s="4" t="str">
        <x:v>B</x:v>
      </x:c>
      <x:c r="D511" s="13" t="str">
        <x:v>00045</x:v>
      </x:c>
      <x:c r="E511" s="13" t="str">
        <x:v>00053</x:v>
      </x:c>
      <x:c r="F511" s="4" t="str">
        <x:v>rechazo</x:v>
      </x:c>
      <x:c r="G511" s="4" t="n">
        <x:f>COUNTIFS(Relaciones!$D$369:$D$743,E511,Relaciones!$E$369:$E$743,D511,Relaciones!$F$369:$F$743,F511)</x:f>
        <x:v>0</x:v>
      </x:c>
      <x:c r="H511" s="4"/>
    </x:row>
    <x:row r="512" ht="23" customHeight="1">
      <x:c r="A512" s="4" t="str">
        <x:v>Sevilla</x:v>
      </x:c>
      <x:c r="B512" s="4" t="str">
        <x:v>4.º Primaria</x:v>
      </x:c>
      <x:c r="C512" s="4" t="str">
        <x:v>B</x:v>
      </x:c>
      <x:c r="D512" s="13" t="str">
        <x:v>00045</x:v>
      </x:c>
      <x:c r="E512" s="13" t="str">
        <x:v>00054</x:v>
      </x:c>
      <x:c r="F512" s="4" t="str">
        <x:v>rechazo</x:v>
      </x:c>
      <x:c r="G512" s="4" t="n">
        <x:f>COUNTIFS(Relaciones!$D$369:$D$743,E512,Relaciones!$E$369:$E$743,D512,Relaciones!$F$369:$F$743,F512)</x:f>
        <x:v>0</x:v>
      </x:c>
      <x:c r="H512" s="4"/>
    </x:row>
    <x:row r="513" ht="23" customHeight="1">
      <x:c r="A513" s="4" t="str">
        <x:v>Sevilla</x:v>
      </x:c>
      <x:c r="B513" s="4" t="str">
        <x:v>4.º Primaria</x:v>
      </x:c>
      <x:c r="C513" s="4" t="str">
        <x:v>B</x:v>
      </x:c>
      <x:c r="D513" s="13" t="str">
        <x:v>00046</x:v>
      </x:c>
      <x:c r="E513" s="13" t="str">
        <x:v>00053</x:v>
      </x:c>
      <x:c r="F513" s="4" t="str">
        <x:v>rechazo</x:v>
      </x:c>
      <x:c r="G513" s="4" t="n">
        <x:f>COUNTIFS(Relaciones!$D$369:$D$743,E513,Relaciones!$E$369:$E$743,D513,Relaciones!$F$369:$F$743,F513)</x:f>
        <x:v>0</x:v>
      </x:c>
      <x:c r="H513" s="4"/>
    </x:row>
    <x:row r="514" ht="23" customHeight="1">
      <x:c r="A514" s="4" t="str">
        <x:v>Sevilla</x:v>
      </x:c>
      <x:c r="B514" s="4" t="str">
        <x:v>4.º Primaria</x:v>
      </x:c>
      <x:c r="C514" s="4" t="str">
        <x:v>B</x:v>
      </x:c>
      <x:c r="D514" s="13" t="str">
        <x:v>00046</x:v>
      </x:c>
      <x:c r="E514" s="13" t="str">
        <x:v>00054</x:v>
      </x:c>
      <x:c r="F514" s="4" t="str">
        <x:v>rechazo</x:v>
      </x:c>
      <x:c r="G514" s="4" t="n">
        <x:f>COUNTIFS(Relaciones!$D$369:$D$743,E514,Relaciones!$E$369:$E$743,D514,Relaciones!$F$369:$F$743,F514)</x:f>
        <x:v>0</x:v>
      </x:c>
      <x:c r="H514" s="4"/>
    </x:row>
    <x:row r="515" ht="23" customHeight="1">
      <x:c r="A515" s="4" t="str">
        <x:v>Sevilla</x:v>
      </x:c>
      <x:c r="B515" s="4" t="str">
        <x:v>4.º Primaria</x:v>
      </x:c>
      <x:c r="C515" s="4" t="str">
        <x:v>B</x:v>
      </x:c>
      <x:c r="D515" s="13" t="str">
        <x:v>00046</x:v>
      </x:c>
      <x:c r="E515" s="13" t="str">
        <x:v>00055</x:v>
      </x:c>
      <x:c r="F515" s="4" t="str">
        <x:v>rechazo</x:v>
      </x:c>
      <x:c r="G515" s="4" t="n">
        <x:f>COUNTIFS(Relaciones!$D$369:$D$743,E515,Relaciones!$E$369:$E$743,D515,Relaciones!$F$369:$F$743,F515)</x:f>
        <x:v>0</x:v>
      </x:c>
      <x:c r="H515" s="4"/>
    </x:row>
    <x:row r="516" ht="23" customHeight="1">
      <x:c r="A516" s="4" t="str">
        <x:v>Sevilla</x:v>
      </x:c>
      <x:c r="B516" s="4" t="str">
        <x:v>4.º Primaria</x:v>
      </x:c>
      <x:c r="C516" s="4" t="str">
        <x:v>B</x:v>
      </x:c>
      <x:c r="D516" s="13" t="str">
        <x:v>00047</x:v>
      </x:c>
      <x:c r="E516" s="13" t="str">
        <x:v>00053</x:v>
      </x:c>
      <x:c r="F516" s="4" t="str">
        <x:v>rechazo</x:v>
      </x:c>
      <x:c r="G516" s="4" t="n">
        <x:f>COUNTIFS(Relaciones!$D$369:$D$743,E516,Relaciones!$E$369:$E$743,D516,Relaciones!$F$369:$F$743,F516)</x:f>
        <x:v>0</x:v>
      </x:c>
      <x:c r="H516" s="4"/>
    </x:row>
    <x:row r="517" ht="23" customHeight="1">
      <x:c r="A517" s="4" t="str">
        <x:v>Sevilla</x:v>
      </x:c>
      <x:c r="B517" s="4" t="str">
        <x:v>4.º Primaria</x:v>
      </x:c>
      <x:c r="C517" s="4" t="str">
        <x:v>B</x:v>
      </x:c>
      <x:c r="D517" s="13" t="str">
        <x:v>00047</x:v>
      </x:c>
      <x:c r="E517" s="13" t="str">
        <x:v>00054</x:v>
      </x:c>
      <x:c r="F517" s="4" t="str">
        <x:v>rechazo</x:v>
      </x:c>
      <x:c r="G517" s="4" t="n">
        <x:f>COUNTIFS(Relaciones!$D$369:$D$743,E517,Relaciones!$E$369:$E$743,D517,Relaciones!$F$369:$F$743,F517)</x:f>
        <x:v>0</x:v>
      </x:c>
      <x:c r="H517" s="4"/>
    </x:row>
    <x:row r="518" ht="23" customHeight="1">
      <x:c r="A518" s="4" t="str">
        <x:v>Sevilla</x:v>
      </x:c>
      <x:c r="B518" s="4" t="str">
        <x:v>4.º Primaria</x:v>
      </x:c>
      <x:c r="C518" s="4" t="str">
        <x:v>B</x:v>
      </x:c>
      <x:c r="D518" s="13" t="str">
        <x:v>00048</x:v>
      </x:c>
      <x:c r="E518" s="13" t="str">
        <x:v>00053</x:v>
      </x:c>
      <x:c r="F518" s="4" t="str">
        <x:v>rechazo</x:v>
      </x:c>
      <x:c r="G518" s="4" t="n">
        <x:f>COUNTIFS(Relaciones!$D$369:$D$743,E518,Relaciones!$E$369:$E$743,D518,Relaciones!$F$369:$F$743,F518)</x:f>
        <x:v>0</x:v>
      </x:c>
      <x:c r="H518" s="4"/>
    </x:row>
    <x:row r="519" ht="23" customHeight="1">
      <x:c r="A519" s="4" t="str">
        <x:v>Sevilla</x:v>
      </x:c>
      <x:c r="B519" s="4" t="str">
        <x:v>4.º Primaria</x:v>
      </x:c>
      <x:c r="C519" s="4" t="str">
        <x:v>B</x:v>
      </x:c>
      <x:c r="D519" s="13" t="str">
        <x:v>00048</x:v>
      </x:c>
      <x:c r="E519" s="13" t="str">
        <x:v>00054</x:v>
      </x:c>
      <x:c r="F519" s="4" t="str">
        <x:v>rechazo</x:v>
      </x:c>
      <x:c r="G519" s="4" t="n">
        <x:f>COUNTIFS(Relaciones!$D$369:$D$743,E519,Relaciones!$E$369:$E$743,D519,Relaciones!$F$369:$F$743,F519)</x:f>
        <x:v>0</x:v>
      </x:c>
      <x:c r="H519" s="4"/>
    </x:row>
    <x:row r="520" ht="23" customHeight="1">
      <x:c r="A520" s="4" t="str">
        <x:v>Sevilla</x:v>
      </x:c>
      <x:c r="B520" s="4" t="str">
        <x:v>4.º Primaria</x:v>
      </x:c>
      <x:c r="C520" s="4" t="str">
        <x:v>B</x:v>
      </x:c>
      <x:c r="D520" s="13" t="str">
        <x:v>00048</x:v>
      </x:c>
      <x:c r="E520" s="13" t="str">
        <x:v>00055</x:v>
      </x:c>
      <x:c r="F520" s="4" t="str">
        <x:v>rechazo</x:v>
      </x:c>
      <x:c r="G520" s="4" t="n">
        <x:f>COUNTIFS(Relaciones!$D$369:$D$743,E520,Relaciones!$E$369:$E$743,D520,Relaciones!$F$369:$F$743,F520)</x:f>
        <x:v>0</x:v>
      </x:c>
      <x:c r="H520" s="4"/>
    </x:row>
    <x:row r="521" ht="23" customHeight="1">
      <x:c r="A521" s="4" t="str">
        <x:v>Sevilla</x:v>
      </x:c>
      <x:c r="B521" s="4" t="str">
        <x:v>4.º Primaria</x:v>
      </x:c>
      <x:c r="C521" s="4" t="str">
        <x:v>B</x:v>
      </x:c>
      <x:c r="D521" s="13" t="str">
        <x:v>00049</x:v>
      </x:c>
      <x:c r="E521" s="13" t="str">
        <x:v>00053</x:v>
      </x:c>
      <x:c r="F521" s="4" t="str">
        <x:v>rechazo</x:v>
      </x:c>
      <x:c r="G521" s="4" t="n">
        <x:f>COUNTIFS(Relaciones!$D$369:$D$743,E521,Relaciones!$E$369:$E$743,D521,Relaciones!$F$369:$F$743,F521)</x:f>
        <x:v>0</x:v>
      </x:c>
      <x:c r="H521" s="4"/>
    </x:row>
    <x:row r="522" ht="23" customHeight="1">
      <x:c r="A522" s="4" t="str">
        <x:v>Sevilla</x:v>
      </x:c>
      <x:c r="B522" s="4" t="str">
        <x:v>4.º Primaria</x:v>
      </x:c>
      <x:c r="C522" s="4" t="str">
        <x:v>B</x:v>
      </x:c>
      <x:c r="D522" s="13" t="str">
        <x:v>00049</x:v>
      </x:c>
      <x:c r="E522" s="13" t="str">
        <x:v>00054</x:v>
      </x:c>
      <x:c r="F522" s="4" t="str">
        <x:v>rechazo</x:v>
      </x:c>
      <x:c r="G522" s="4" t="n">
        <x:f>COUNTIFS(Relaciones!$D$369:$D$743,E522,Relaciones!$E$369:$E$743,D522,Relaciones!$F$369:$F$743,F522)</x:f>
        <x:v>0</x:v>
      </x:c>
      <x:c r="H522" s="4"/>
    </x:row>
    <x:row r="523" ht="23" customHeight="1">
      <x:c r="A523" s="4" t="str">
        <x:v>Sevilla</x:v>
      </x:c>
      <x:c r="B523" s="4" t="str">
        <x:v>4.º Primaria</x:v>
      </x:c>
      <x:c r="C523" s="4" t="str">
        <x:v>B</x:v>
      </x:c>
      <x:c r="D523" s="13" t="str">
        <x:v>00051</x:v>
      </x:c>
      <x:c r="E523" s="13" t="str">
        <x:v>00053</x:v>
      </x:c>
      <x:c r="F523" s="4" t="str">
        <x:v>rechazo</x:v>
      </x:c>
      <x:c r="G523" s="4" t="n">
        <x:f>COUNTIFS(Relaciones!$D$369:$D$743,E523,Relaciones!$E$369:$E$743,D523,Relaciones!$F$369:$F$743,F523)</x:f>
        <x:v>0</x:v>
      </x:c>
      <x:c r="H523" s="4"/>
    </x:row>
    <x:row r="524" ht="23" customHeight="1">
      <x:c r="A524" s="4" t="str">
        <x:v>Sevilla</x:v>
      </x:c>
      <x:c r="B524" s="4" t="str">
        <x:v>4.º Primaria</x:v>
      </x:c>
      <x:c r="C524" s="4" t="str">
        <x:v>B</x:v>
      </x:c>
      <x:c r="D524" s="13" t="str">
        <x:v>00051</x:v>
      </x:c>
      <x:c r="E524" s="13" t="str">
        <x:v>00054</x:v>
      </x:c>
      <x:c r="F524" s="4" t="str">
        <x:v>rechazo</x:v>
      </x:c>
      <x:c r="G524" s="4" t="n">
        <x:f>COUNTIFS(Relaciones!$D$369:$D$743,E524,Relaciones!$E$369:$E$743,D524,Relaciones!$F$369:$F$743,F524)</x:f>
        <x:v>0</x:v>
      </x:c>
      <x:c r="H524" s="4"/>
    </x:row>
    <x:row r="525" ht="23" customHeight="1">
      <x:c r="A525" s="4" t="str">
        <x:v>Sevilla</x:v>
      </x:c>
      <x:c r="B525" s="4" t="str">
        <x:v>4.º Primaria</x:v>
      </x:c>
      <x:c r="C525" s="4" t="str">
        <x:v>B</x:v>
      </x:c>
      <x:c r="D525" s="13" t="str">
        <x:v>00052</x:v>
      </x:c>
      <x:c r="E525" s="13" t="str">
        <x:v>00053</x:v>
      </x:c>
      <x:c r="F525" s="4" t="str">
        <x:v>rechazo</x:v>
      </x:c>
      <x:c r="G525" s="4" t="n">
        <x:f>COUNTIFS(Relaciones!$D$369:$D$743,E525,Relaciones!$E$369:$E$743,D525,Relaciones!$F$369:$F$743,F525)</x:f>
        <x:v>0</x:v>
      </x:c>
      <x:c r="H525" s="4"/>
    </x:row>
    <x:row r="526" ht="23" customHeight="1">
      <x:c r="A526" s="4" t="str">
        <x:v>Sevilla</x:v>
      </x:c>
      <x:c r="B526" s="4" t="str">
        <x:v>4.º Primaria</x:v>
      </x:c>
      <x:c r="C526" s="4" t="str">
        <x:v>B</x:v>
      </x:c>
      <x:c r="D526" s="13" t="str">
        <x:v>00052</x:v>
      </x:c>
      <x:c r="E526" s="13" t="str">
        <x:v>00054</x:v>
      </x:c>
      <x:c r="F526" s="4" t="str">
        <x:v>rechazo</x:v>
      </x:c>
      <x:c r="G526" s="4" t="n">
        <x:f>COUNTIFS(Relaciones!$D$369:$D$743,E526,Relaciones!$E$369:$E$743,D526,Relaciones!$F$369:$F$743,F526)</x:f>
        <x:v>0</x:v>
      </x:c>
      <x:c r="H526" s="4"/>
    </x:row>
    <x:row r="527" ht="23" customHeight="1">
      <x:c r="A527" s="4" t="str">
        <x:v>Sevilla</x:v>
      </x:c>
      <x:c r="B527" s="4" t="str">
        <x:v>4.º Primaria</x:v>
      </x:c>
      <x:c r="C527" s="4" t="str">
        <x:v>B</x:v>
      </x:c>
      <x:c r="D527" s="13" t="str">
        <x:v>00052</x:v>
      </x:c>
      <x:c r="E527" s="13" t="str">
        <x:v>00055</x:v>
      </x:c>
      <x:c r="F527" s="4" t="str">
        <x:v>rechazo</x:v>
      </x:c>
      <x:c r="G527" s="4" t="n">
        <x:f>COUNTIFS(Relaciones!$D$369:$D$743,E527,Relaciones!$E$369:$E$743,D527,Relaciones!$F$369:$F$743,F527)</x:f>
        <x:v>0</x:v>
      </x:c>
      <x:c r="H527" s="4"/>
    </x:row>
    <x:row r="528" ht="23" customHeight="1">
      <x:c r="A528" s="4" t="str">
        <x:v>Sevilla</x:v>
      </x:c>
      <x:c r="B528" s="4" t="str">
        <x:v>4.º Primaria</x:v>
      </x:c>
      <x:c r="C528" s="4" t="str">
        <x:v>B</x:v>
      </x:c>
      <x:c r="D528" s="13" t="str">
        <x:v>00053</x:v>
      </x:c>
      <x:c r="E528" s="13" t="str">
        <x:v>00054</x:v>
      </x:c>
      <x:c r="F528" s="4" t="str">
        <x:v>rechazo</x:v>
      </x:c>
      <x:c r="G528" s="4" t="n">
        <x:f>COUNTIFS(Relaciones!$D$369:$D$743,E528,Relaciones!$E$369:$E$743,D528,Relaciones!$F$369:$F$743,F528)</x:f>
        <x:v>1</x:v>
      </x:c>
      <x:c r="H528" s="4"/>
    </x:row>
    <x:row r="529" ht="23" customHeight="1">
      <x:c r="A529" s="4" t="str">
        <x:v>Sevilla</x:v>
      </x:c>
      <x:c r="B529" s="4" t="str">
        <x:v>4.º Primaria</x:v>
      </x:c>
      <x:c r="C529" s="4" t="str">
        <x:v>B</x:v>
      </x:c>
      <x:c r="D529" s="13" t="str">
        <x:v>00053</x:v>
      </x:c>
      <x:c r="E529" s="13" t="str">
        <x:v>00055</x:v>
      </x:c>
      <x:c r="F529" s="4" t="str">
        <x:v>rechazo</x:v>
      </x:c>
      <x:c r="G529" s="4" t="n">
        <x:f>COUNTIFS(Relaciones!$D$369:$D$743,E529,Relaciones!$E$369:$E$743,D529,Relaciones!$F$369:$F$743,F529)</x:f>
        <x:v>1</x:v>
      </x:c>
      <x:c r="H529" s="4"/>
    </x:row>
    <x:row r="530" ht="23" customHeight="1">
      <x:c r="A530" s="4" t="str">
        <x:v>Sevilla</x:v>
      </x:c>
      <x:c r="B530" s="4" t="str">
        <x:v>4.º Primaria</x:v>
      </x:c>
      <x:c r="C530" s="4" t="str">
        <x:v>B</x:v>
      </x:c>
      <x:c r="D530" s="13" t="str">
        <x:v>00054</x:v>
      </x:c>
      <x:c r="E530" s="13" t="str">
        <x:v>00053</x:v>
      </x:c>
      <x:c r="F530" s="4" t="str">
        <x:v>rechazo</x:v>
      </x:c>
      <x:c r="G530" s="4" t="n">
        <x:f>COUNTIFS(Relaciones!$D$369:$D$743,E530,Relaciones!$E$369:$E$743,D530,Relaciones!$F$369:$F$743,F530)</x:f>
        <x:v>1</x:v>
      </x:c>
      <x:c r="H530" s="4"/>
    </x:row>
    <x:row r="531" ht="23" customHeight="1">
      <x:c r="A531" s="4" t="str">
        <x:v>Sevilla</x:v>
      </x:c>
      <x:c r="B531" s="4" t="str">
        <x:v>4.º Primaria</x:v>
      </x:c>
      <x:c r="C531" s="4" t="str">
        <x:v>B</x:v>
      </x:c>
      <x:c r="D531" s="13" t="str">
        <x:v>00054</x:v>
      </x:c>
      <x:c r="E531" s="13" t="str">
        <x:v>00055</x:v>
      </x:c>
      <x:c r="F531" s="4" t="str">
        <x:v>rechazo</x:v>
      </x:c>
      <x:c r="G531" s="4" t="n">
        <x:f>COUNTIFS(Relaciones!$D$369:$D$743,E531,Relaciones!$E$369:$E$743,D531,Relaciones!$F$369:$F$743,F531)</x:f>
        <x:v>1</x:v>
      </x:c>
      <x:c r="H531" s="4"/>
    </x:row>
    <x:row r="532" ht="23" customHeight="1">
      <x:c r="A532" s="4" t="str">
        <x:v>Sevilla</x:v>
      </x:c>
      <x:c r="B532" s="4" t="str">
        <x:v>4.º Primaria</x:v>
      </x:c>
      <x:c r="C532" s="4" t="str">
        <x:v>B</x:v>
      </x:c>
      <x:c r="D532" s="13" t="str">
        <x:v>00054</x:v>
      </x:c>
      <x:c r="E532" s="13" t="str">
        <x:v>00056</x:v>
      </x:c>
      <x:c r="F532" s="4" t="str">
        <x:v>rechazo</x:v>
      </x:c>
      <x:c r="G532" s="4" t="n">
        <x:f>COUNTIFS(Relaciones!$D$369:$D$743,E532,Relaciones!$E$369:$E$743,D532,Relaciones!$F$369:$F$743,F532)</x:f>
        <x:v>1</x:v>
      </x:c>
      <x:c r="H532" s="4"/>
    </x:row>
    <x:row r="533" ht="23" customHeight="1">
      <x:c r="A533" s="4" t="str">
        <x:v>Sevilla</x:v>
      </x:c>
      <x:c r="B533" s="4" t="str">
        <x:v>4.º Primaria</x:v>
      </x:c>
      <x:c r="C533" s="4" t="str">
        <x:v>B</x:v>
      </x:c>
      <x:c r="D533" s="13" t="str">
        <x:v>00055</x:v>
      </x:c>
      <x:c r="E533" s="13" t="str">
        <x:v>00053</x:v>
      </x:c>
      <x:c r="F533" s="4" t="str">
        <x:v>rechazo</x:v>
      </x:c>
      <x:c r="G533" s="4" t="n">
        <x:f>COUNTIFS(Relaciones!$D$369:$D$743,E533,Relaciones!$E$369:$E$743,D533,Relaciones!$F$369:$F$743,F533)</x:f>
        <x:v>1</x:v>
      </x:c>
      <x:c r="H533" s="4"/>
    </x:row>
    <x:row r="534" ht="23" customHeight="1">
      <x:c r="A534" s="4" t="str">
        <x:v>Sevilla</x:v>
      </x:c>
      <x:c r="B534" s="4" t="str">
        <x:v>4.º Primaria</x:v>
      </x:c>
      <x:c r="C534" s="4" t="str">
        <x:v>B</x:v>
      </x:c>
      <x:c r="D534" s="13" t="str">
        <x:v>00055</x:v>
      </x:c>
      <x:c r="E534" s="13" t="str">
        <x:v>00054</x:v>
      </x:c>
      <x:c r="F534" s="4" t="str">
        <x:v>rechazo</x:v>
      </x:c>
      <x:c r="G534" s="4" t="n">
        <x:f>COUNTIFS(Relaciones!$D$369:$D$743,E534,Relaciones!$E$369:$E$743,D534,Relaciones!$F$369:$F$743,F534)</x:f>
        <x:v>1</x:v>
      </x:c>
      <x:c r="H534" s="4"/>
    </x:row>
    <x:row r="535" ht="23" customHeight="1">
      <x:c r="A535" s="4" t="str">
        <x:v>Sevilla</x:v>
      </x:c>
      <x:c r="B535" s="4" t="str">
        <x:v>4.º Primaria</x:v>
      </x:c>
      <x:c r="C535" s="4" t="str">
        <x:v>B</x:v>
      </x:c>
      <x:c r="D535" s="13" t="str">
        <x:v>00056</x:v>
      </x:c>
      <x:c r="E535" s="13" t="str">
        <x:v>00053</x:v>
      </x:c>
      <x:c r="F535" s="4" t="str">
        <x:v>rechazo</x:v>
      </x:c>
      <x:c r="G535" s="4" t="n">
        <x:f>COUNTIFS(Relaciones!$D$369:$D$743,E535,Relaciones!$E$369:$E$743,D535,Relaciones!$F$369:$F$743,F535)</x:f>
        <x:v>0</x:v>
      </x:c>
      <x:c r="H535" s="4"/>
    </x:row>
    <x:row r="536" ht="23" customHeight="1">
      <x:c r="A536" s="4" t="str">
        <x:v>Sevilla</x:v>
      </x:c>
      <x:c r="B536" s="4" t="str">
        <x:v>4.º Primaria</x:v>
      </x:c>
      <x:c r="C536" s="4" t="str">
        <x:v>B</x:v>
      </x:c>
      <x:c r="D536" s="13" t="str">
        <x:v>00056</x:v>
      </x:c>
      <x:c r="E536" s="13" t="str">
        <x:v>00054</x:v>
      </x:c>
      <x:c r="F536" s="4" t="str">
        <x:v>rechazo</x:v>
      </x:c>
      <x:c r="G536" s="4" t="n">
        <x:f>COUNTIFS(Relaciones!$D$369:$D$743,E536,Relaciones!$E$369:$E$743,D536,Relaciones!$F$369:$F$743,F536)</x:f>
        <x:v>1</x:v>
      </x:c>
      <x:c r="H536" s="4"/>
    </x:row>
    <x:row r="537" ht="23" customHeight="1">
      <x:c r="A537" s="4" t="str">
        <x:v>Sevilla</x:v>
      </x:c>
      <x:c r="B537" s="4" t="str">
        <x:v>4.º Primaria</x:v>
      </x:c>
      <x:c r="C537" s="4" t="str">
        <x:v>B</x:v>
      </x:c>
      <x:c r="D537" s="13" t="str">
        <x:v>00056</x:v>
      </x:c>
      <x:c r="E537" s="13" t="str">
        <x:v>00055</x:v>
      </x:c>
      <x:c r="F537" s="4" t="str">
        <x:v>rechazo</x:v>
      </x:c>
      <x:c r="G537" s="4" t="n">
        <x:f>COUNTIFS(Relaciones!$D$369:$D$743,E537,Relaciones!$E$369:$E$743,D537,Relaciones!$F$369:$F$743,F537)</x:f>
        <x:v>0</x:v>
      </x:c>
      <x:c r="H537" s="4"/>
    </x:row>
    <x:row r="538" ht="23" customHeight="1">
      <x:c r="A538" s="4" t="str">
        <x:v>Sevilla</x:v>
      </x:c>
      <x:c r="B538" s="4" t="str">
        <x:v>4.º Primaria</x:v>
      </x:c>
      <x:c r="C538" s="4" t="str">
        <x:v>B</x:v>
      </x:c>
      <x:c r="D538" s="13" t="str">
        <x:v>00029</x:v>
      </x:c>
      <x:c r="E538" s="13" t="str">
        <x:v>00041</x:v>
      </x:c>
      <x:c r="F538" s="4" t="str">
        <x:v>mediacion</x:v>
      </x:c>
      <x:c r="G538" s="4"/>
      <x:c r="H538" s="4"/>
    </x:row>
    <x:row r="539" ht="23" customHeight="1">
      <x:c r="A539" s="4" t="str">
        <x:v>Sevilla</x:v>
      </x:c>
      <x:c r="B539" s="4" t="str">
        <x:v>4.º Primaria</x:v>
      </x:c>
      <x:c r="C539" s="4" t="str">
        <x:v>B</x:v>
      </x:c>
      <x:c r="D539" s="13" t="str">
        <x:v>00030</x:v>
      </x:c>
      <x:c r="E539" s="13" t="str">
        <x:v>00029</x:v>
      </x:c>
      <x:c r="F539" s="4" t="str">
        <x:v>mediacion</x:v>
      </x:c>
      <x:c r="G539" s="4"/>
      <x:c r="H539" s="4"/>
    </x:row>
    <x:row r="540" ht="23" customHeight="1">
      <x:c r="A540" s="4" t="str">
        <x:v>Sevilla</x:v>
      </x:c>
      <x:c r="B540" s="4" t="str">
        <x:v>4.º Primaria</x:v>
      </x:c>
      <x:c r="C540" s="4" t="str">
        <x:v>B</x:v>
      </x:c>
      <x:c r="D540" s="13" t="str">
        <x:v>00031</x:v>
      </x:c>
      <x:c r="E540" s="13" t="str">
        <x:v>00029</x:v>
      </x:c>
      <x:c r="F540" s="4" t="str">
        <x:v>mediacion</x:v>
      </x:c>
      <x:c r="G540" s="4"/>
      <x:c r="H540" s="4"/>
    </x:row>
    <x:row r="541" ht="23" customHeight="1">
      <x:c r="A541" s="4" t="str">
        <x:v>Sevilla</x:v>
      </x:c>
      <x:c r="B541" s="4" t="str">
        <x:v>4.º Primaria</x:v>
      </x:c>
      <x:c r="C541" s="4" t="str">
        <x:v>B</x:v>
      </x:c>
      <x:c r="D541" s="13" t="str">
        <x:v>00033</x:v>
      </x:c>
      <x:c r="E541" s="13" t="str">
        <x:v>00029</x:v>
      </x:c>
      <x:c r="F541" s="4" t="str">
        <x:v>mediacion</x:v>
      </x:c>
      <x:c r="G541" s="4"/>
      <x:c r="H541" s="4"/>
    </x:row>
    <x:row r="542" ht="23" customHeight="1">
      <x:c r="A542" s="4" t="str">
        <x:v>Sevilla</x:v>
      </x:c>
      <x:c r="B542" s="4" t="str">
        <x:v>4.º Primaria</x:v>
      </x:c>
      <x:c r="C542" s="4" t="str">
        <x:v>B</x:v>
      </x:c>
      <x:c r="D542" s="13" t="str">
        <x:v>00034</x:v>
      </x:c>
      <x:c r="E542" s="13" t="str">
        <x:v>00029</x:v>
      </x:c>
      <x:c r="F542" s="4" t="str">
        <x:v>mediacion</x:v>
      </x:c>
      <x:c r="G542" s="4"/>
      <x:c r="H542" s="4"/>
    </x:row>
    <x:row r="543" ht="23" customHeight="1">
      <x:c r="A543" s="4" t="str">
        <x:v>Sevilla</x:v>
      </x:c>
      <x:c r="B543" s="4" t="str">
        <x:v>4.º Primaria</x:v>
      </x:c>
      <x:c r="C543" s="4" t="str">
        <x:v>B</x:v>
      </x:c>
      <x:c r="D543" s="13" t="str">
        <x:v>00036</x:v>
      </x:c>
      <x:c r="E543" s="13" t="str">
        <x:v>00029</x:v>
      </x:c>
      <x:c r="F543" s="4" t="str">
        <x:v>mediacion</x:v>
      </x:c>
      <x:c r="G543" s="4"/>
      <x:c r="H543" s="4"/>
    </x:row>
    <x:row r="544" ht="23" customHeight="1">
      <x:c r="A544" s="4" t="str">
        <x:v>Sevilla</x:v>
      </x:c>
      <x:c r="B544" s="4" t="str">
        <x:v>4.º Primaria</x:v>
      </x:c>
      <x:c r="C544" s="4" t="str">
        <x:v>B</x:v>
      </x:c>
      <x:c r="D544" s="13" t="str">
        <x:v>00036</x:v>
      </x:c>
      <x:c r="E544" s="13" t="str">
        <x:v>00041</x:v>
      </x:c>
      <x:c r="F544" s="4" t="str">
        <x:v>mediacion</x:v>
      </x:c>
      <x:c r="G544" s="4"/>
      <x:c r="H544" s="4"/>
    </x:row>
    <x:row r="545" ht="23" customHeight="1">
      <x:c r="A545" s="4" t="str">
        <x:v>Sevilla</x:v>
      </x:c>
      <x:c r="B545" s="4" t="str">
        <x:v>4.º Primaria</x:v>
      </x:c>
      <x:c r="C545" s="4" t="str">
        <x:v>B</x:v>
      </x:c>
      <x:c r="D545" s="13" t="str">
        <x:v>00037</x:v>
      </x:c>
      <x:c r="E545" s="13" t="str">
        <x:v>00029</x:v>
      </x:c>
      <x:c r="F545" s="4" t="str">
        <x:v>mediacion</x:v>
      </x:c>
      <x:c r="G545" s="4"/>
      <x:c r="H545" s="4"/>
    </x:row>
    <x:row r="546" ht="23" customHeight="1">
      <x:c r="A546" s="4" t="str">
        <x:v>Sevilla</x:v>
      </x:c>
      <x:c r="B546" s="4" t="str">
        <x:v>4.º Primaria</x:v>
      </x:c>
      <x:c r="C546" s="4" t="str">
        <x:v>B</x:v>
      </x:c>
      <x:c r="D546" s="13" t="str">
        <x:v>00039</x:v>
      </x:c>
      <x:c r="E546" s="13" t="str">
        <x:v>00029</x:v>
      </x:c>
      <x:c r="F546" s="4" t="str">
        <x:v>mediacion</x:v>
      </x:c>
      <x:c r="G546" s="4"/>
      <x:c r="H546" s="4"/>
    </x:row>
    <x:row r="547" ht="23" customHeight="1">
      <x:c r="A547" s="4" t="str">
        <x:v>Sevilla</x:v>
      </x:c>
      <x:c r="B547" s="4" t="str">
        <x:v>4.º Primaria</x:v>
      </x:c>
      <x:c r="C547" s="4" t="str">
        <x:v>B</x:v>
      </x:c>
      <x:c r="D547" s="13" t="str">
        <x:v>00040</x:v>
      </x:c>
      <x:c r="E547" s="13" t="str">
        <x:v>00029</x:v>
      </x:c>
      <x:c r="F547" s="4" t="str">
        <x:v>mediacion</x:v>
      </x:c>
      <x:c r="G547" s="4"/>
      <x:c r="H547" s="4"/>
    </x:row>
    <x:row r="548" ht="23" customHeight="1">
      <x:c r="A548" s="4" t="str">
        <x:v>Sevilla</x:v>
      </x:c>
      <x:c r="B548" s="4" t="str">
        <x:v>4.º Primaria</x:v>
      </x:c>
      <x:c r="C548" s="4" t="str">
        <x:v>B</x:v>
      </x:c>
      <x:c r="D548" s="13" t="str">
        <x:v>00042</x:v>
      </x:c>
      <x:c r="E548" s="13" t="str">
        <x:v>00041</x:v>
      </x:c>
      <x:c r="F548" s="4" t="str">
        <x:v>mediacion</x:v>
      </x:c>
      <x:c r="G548" s="4"/>
      <x:c r="H548" s="4"/>
    </x:row>
    <x:row r="549" ht="23" customHeight="1">
      <x:c r="A549" s="4" t="str">
        <x:v>Sevilla</x:v>
      </x:c>
      <x:c r="B549" s="4" t="str">
        <x:v>4.º Primaria</x:v>
      </x:c>
      <x:c r="C549" s="4" t="str">
        <x:v>B</x:v>
      </x:c>
      <x:c r="D549" s="13" t="str">
        <x:v>00043</x:v>
      </x:c>
      <x:c r="E549" s="13" t="str">
        <x:v>00041</x:v>
      </x:c>
      <x:c r="F549" s="4" t="str">
        <x:v>mediacion</x:v>
      </x:c>
      <x:c r="G549" s="4"/>
      <x:c r="H549" s="4"/>
    </x:row>
    <x:row r="550" ht="23" customHeight="1">
      <x:c r="A550" s="4" t="str">
        <x:v>Sevilla</x:v>
      </x:c>
      <x:c r="B550" s="4" t="str">
        <x:v>4.º Primaria</x:v>
      </x:c>
      <x:c r="C550" s="4" t="str">
        <x:v>B</x:v>
      </x:c>
      <x:c r="D550" s="13" t="str">
        <x:v>00043</x:v>
      </x:c>
      <x:c r="E550" s="13" t="str">
        <x:v>00050</x:v>
      </x:c>
      <x:c r="F550" s="4" t="str">
        <x:v>mediacion</x:v>
      </x:c>
      <x:c r="G550" s="4"/>
      <x:c r="H550" s="4"/>
    </x:row>
    <x:row r="551" ht="23" customHeight="1">
      <x:c r="A551" s="4" t="str">
        <x:v>Sevilla</x:v>
      </x:c>
      <x:c r="B551" s="4" t="str">
        <x:v>4.º Primaria</x:v>
      </x:c>
      <x:c r="C551" s="4" t="str">
        <x:v>B</x:v>
      </x:c>
      <x:c r="D551" s="13" t="str">
        <x:v>00045</x:v>
      </x:c>
      <x:c r="E551" s="13" t="str">
        <x:v>00041</x:v>
      </x:c>
      <x:c r="F551" s="4" t="str">
        <x:v>mediacion</x:v>
      </x:c>
      <x:c r="G551" s="4"/>
      <x:c r="H551" s="4"/>
    </x:row>
    <x:row r="552" ht="23" customHeight="1">
      <x:c r="A552" s="4" t="str">
        <x:v>Sevilla</x:v>
      </x:c>
      <x:c r="B552" s="4" t="str">
        <x:v>4.º Primaria</x:v>
      </x:c>
      <x:c r="C552" s="4" t="str">
        <x:v>B</x:v>
      </x:c>
      <x:c r="D552" s="13" t="str">
        <x:v>00046</x:v>
      </x:c>
      <x:c r="E552" s="13" t="str">
        <x:v>00041</x:v>
      </x:c>
      <x:c r="F552" s="4" t="str">
        <x:v>mediacion</x:v>
      </x:c>
      <x:c r="G552" s="4"/>
      <x:c r="H552" s="4"/>
    </x:row>
    <x:row r="553" ht="23" customHeight="1">
      <x:c r="A553" s="4" t="str">
        <x:v>Sevilla</x:v>
      </x:c>
      <x:c r="B553" s="4" t="str">
        <x:v>4.º Primaria</x:v>
      </x:c>
      <x:c r="C553" s="4" t="str">
        <x:v>B</x:v>
      </x:c>
      <x:c r="D553" s="13" t="str">
        <x:v>00048</x:v>
      </x:c>
      <x:c r="E553" s="13" t="str">
        <x:v>00041</x:v>
      </x:c>
      <x:c r="F553" s="4" t="str">
        <x:v>mediacion</x:v>
      </x:c>
      <x:c r="G553" s="4"/>
      <x:c r="H553" s="4"/>
    </x:row>
    <x:row r="554" ht="23" customHeight="1">
      <x:c r="A554" s="4" t="str">
        <x:v>Sevilla</x:v>
      </x:c>
      <x:c r="B554" s="4" t="str">
        <x:v>4.º Primaria</x:v>
      </x:c>
      <x:c r="C554" s="4" t="str">
        <x:v>B</x:v>
      </x:c>
      <x:c r="D554" s="13" t="str">
        <x:v>00049</x:v>
      </x:c>
      <x:c r="E554" s="13" t="str">
        <x:v>00041</x:v>
      </x:c>
      <x:c r="F554" s="4" t="str">
        <x:v>mediacion</x:v>
      </x:c>
      <x:c r="G554" s="4"/>
      <x:c r="H554" s="4"/>
    </x:row>
    <x:row r="555" ht="23" customHeight="1">
      <x:c r="A555" s="4" t="str">
        <x:v>Sevilla</x:v>
      </x:c>
      <x:c r="B555" s="4" t="str">
        <x:v>4.º Primaria</x:v>
      </x:c>
      <x:c r="C555" s="4" t="str">
        <x:v>B</x:v>
      </x:c>
      <x:c r="D555" s="13" t="str">
        <x:v>00050</x:v>
      </x:c>
      <x:c r="E555" s="13" t="str">
        <x:v>00029</x:v>
      </x:c>
      <x:c r="F555" s="4" t="str">
        <x:v>mediacion</x:v>
      </x:c>
      <x:c r="G555" s="4"/>
      <x:c r="H555" s="4"/>
    </x:row>
    <x:row r="556" ht="23" customHeight="1">
      <x:c r="A556" s="4" t="str">
        <x:v>Sevilla</x:v>
      </x:c>
      <x:c r="B556" s="4" t="str">
        <x:v>4.º Primaria</x:v>
      </x:c>
      <x:c r="C556" s="4" t="str">
        <x:v>B</x:v>
      </x:c>
      <x:c r="D556" s="13" t="str">
        <x:v>00051</x:v>
      </x:c>
      <x:c r="E556" s="13" t="str">
        <x:v>00050</x:v>
      </x:c>
      <x:c r="F556" s="4" t="str">
        <x:v>mediacion</x:v>
      </x:c>
      <x:c r="G556" s="4"/>
      <x:c r="H556" s="4"/>
    </x:row>
    <x:row r="557" ht="23" customHeight="1">
      <x:c r="A557" s="4" t="str">
        <x:v>Sevilla</x:v>
      </x:c>
      <x:c r="B557" s="4" t="str">
        <x:v>4.º Primaria</x:v>
      </x:c>
      <x:c r="C557" s="4" t="str">
        <x:v>B</x:v>
      </x:c>
      <x:c r="D557" s="13" t="str">
        <x:v>00052</x:v>
      </x:c>
      <x:c r="E557" s="13" t="str">
        <x:v>00050</x:v>
      </x:c>
      <x:c r="F557" s="4" t="str">
        <x:v>mediacion</x:v>
      </x:c>
      <x:c r="G557" s="4"/>
      <x:c r="H557" s="4"/>
    </x:row>
    <x:row r="558" ht="23" customHeight="1">
      <x:c r="A558" s="4" t="str">
        <x:v>Sevilla</x:v>
      </x:c>
      <x:c r="B558" s="4" t="str">
        <x:v>4.º Primaria</x:v>
      </x:c>
      <x:c r="C558" s="4" t="str">
        <x:v>B</x:v>
      </x:c>
      <x:c r="D558" s="13" t="str">
        <x:v>00054</x:v>
      </x:c>
      <x:c r="E558" s="13" t="str">
        <x:v>00050</x:v>
      </x:c>
      <x:c r="F558" s="4" t="str">
        <x:v>mediacion</x:v>
      </x:c>
      <x:c r="G558" s="4"/>
      <x:c r="H558" s="4"/>
    </x:row>
    <x:row r="559" ht="23" customHeight="1">
      <x:c r="A559" s="4" t="str">
        <x:v>Sevilla</x:v>
      </x:c>
      <x:c r="B559" s="4" t="str">
        <x:v>4.º Primaria</x:v>
      </x:c>
      <x:c r="C559" s="4" t="str">
        <x:v>B</x:v>
      </x:c>
      <x:c r="D559" s="13" t="str">
        <x:v>00055</x:v>
      </x:c>
      <x:c r="E559" s="13" t="str">
        <x:v>00050</x:v>
      </x:c>
      <x:c r="F559" s="4" t="str">
        <x:v>mediacion</x:v>
      </x:c>
      <x:c r="G559" s="4"/>
      <x:c r="H559" s="4"/>
    </x:row>
    <x:row r="560" ht="23" customHeight="1">
      <x:c r="A560" s="4" t="str">
        <x:v>Sevilla</x:v>
      </x:c>
      <x:c r="B560" s="4" t="str">
        <x:v>4.º Primaria</x:v>
      </x:c>
      <x:c r="C560" s="4" t="str">
        <x:v>B</x:v>
      </x:c>
      <x:c r="D560" s="13" t="str">
        <x:v>00030</x:v>
      </x:c>
      <x:c r="E560" s="13" t="str">
        <x:v>00054</x:v>
      </x:c>
      <x:c r="F560" s="4" t="str">
        <x:v>mediacion_negativa</x:v>
      </x:c>
      <x:c r="G560" s="4"/>
      <x:c r="H560" s="4"/>
    </x:row>
    <x:row r="561" ht="23" customHeight="1">
      <x:c r="A561" s="4" t="str">
        <x:v>Sevilla</x:v>
      </x:c>
      <x:c r="B561" s="4" t="str">
        <x:v>4.º Primaria</x:v>
      </x:c>
      <x:c r="C561" s="4" t="str">
        <x:v>B</x:v>
      </x:c>
      <x:c r="D561" s="13" t="str">
        <x:v>00031</x:v>
      </x:c>
      <x:c r="E561" s="13" t="str">
        <x:v>00055</x:v>
      </x:c>
      <x:c r="F561" s="4" t="str">
        <x:v>mediacion_negativa</x:v>
      </x:c>
      <x:c r="G561" s="4"/>
      <x:c r="H561" s="4"/>
    </x:row>
    <x:row r="562" ht="23" customHeight="1">
      <x:c r="A562" s="4" t="str">
        <x:v>Sevilla</x:v>
      </x:c>
      <x:c r="B562" s="4" t="str">
        <x:v>4.º Primaria</x:v>
      </x:c>
      <x:c r="C562" s="4" t="str">
        <x:v>B</x:v>
      </x:c>
      <x:c r="D562" s="13" t="str">
        <x:v>00032</x:v>
      </x:c>
      <x:c r="E562" s="13" t="str">
        <x:v>00056</x:v>
      </x:c>
      <x:c r="F562" s="4" t="str">
        <x:v>mediacion_negativa</x:v>
      </x:c>
      <x:c r="G562" s="4"/>
      <x:c r="H562" s="4"/>
    </x:row>
    <x:row r="563" ht="23" customHeight="1">
      <x:c r="A563" s="4" t="str">
        <x:v>Sevilla</x:v>
      </x:c>
      <x:c r="B563" s="4" t="str">
        <x:v>4.º Primaria</x:v>
      </x:c>
      <x:c r="C563" s="4" t="str">
        <x:v>B</x:v>
      </x:c>
      <x:c r="D563" s="13" t="str">
        <x:v>00034</x:v>
      </x:c>
      <x:c r="E563" s="13" t="str">
        <x:v>00054</x:v>
      </x:c>
      <x:c r="F563" s="4" t="str">
        <x:v>mediacion_negativa</x:v>
      </x:c>
      <x:c r="G563" s="4"/>
      <x:c r="H563" s="4"/>
    </x:row>
    <x:row r="564" ht="23" customHeight="1">
      <x:c r="A564" s="4" t="str">
        <x:v>Sevilla</x:v>
      </x:c>
      <x:c r="B564" s="4" t="str">
        <x:v>4.º Primaria</x:v>
      </x:c>
      <x:c r="C564" s="4" t="str">
        <x:v>B</x:v>
      </x:c>
      <x:c r="D564" s="13" t="str">
        <x:v>00035</x:v>
      </x:c>
      <x:c r="E564" s="13" t="str">
        <x:v>00055</x:v>
      </x:c>
      <x:c r="F564" s="4" t="str">
        <x:v>mediacion_negativa</x:v>
      </x:c>
      <x:c r="G564" s="4"/>
      <x:c r="H564" s="4"/>
    </x:row>
    <x:row r="565" ht="23" customHeight="1">
      <x:c r="A565" s="4" t="str">
        <x:v>Sevilla</x:v>
      </x:c>
      <x:c r="B565" s="4" t="str">
        <x:v>4.º Primaria</x:v>
      </x:c>
      <x:c r="C565" s="4" t="str">
        <x:v>B</x:v>
      </x:c>
      <x:c r="D565" s="13" t="str">
        <x:v>00036</x:v>
      </x:c>
      <x:c r="E565" s="13" t="str">
        <x:v>00056</x:v>
      </x:c>
      <x:c r="F565" s="4" t="str">
        <x:v>mediacion_negativa</x:v>
      </x:c>
      <x:c r="G565" s="4"/>
      <x:c r="H565" s="4"/>
    </x:row>
    <x:row r="566" ht="23" customHeight="1">
      <x:c r="A566" s="4" t="str">
        <x:v>Sevilla</x:v>
      </x:c>
      <x:c r="B566" s="4" t="str">
        <x:v>4.º Primaria</x:v>
      </x:c>
      <x:c r="C566" s="4" t="str">
        <x:v>B</x:v>
      </x:c>
      <x:c r="D566" s="13" t="str">
        <x:v>00038</x:v>
      </x:c>
      <x:c r="E566" s="13" t="str">
        <x:v>00054</x:v>
      </x:c>
      <x:c r="F566" s="4" t="str">
        <x:v>mediacion_negativa</x:v>
      </x:c>
      <x:c r="G566" s="4"/>
      <x:c r="H566" s="4"/>
    </x:row>
    <x:row r="567" ht="23" customHeight="1">
      <x:c r="A567" s="4" t="str">
        <x:v>Sevilla</x:v>
      </x:c>
      <x:c r="B567" s="4" t="str">
        <x:v>4.º Primaria</x:v>
      </x:c>
      <x:c r="C567" s="4" t="str">
        <x:v>B</x:v>
      </x:c>
      <x:c r="D567" s="13" t="str">
        <x:v>00039</x:v>
      </x:c>
      <x:c r="E567" s="13" t="str">
        <x:v>00055</x:v>
      </x:c>
      <x:c r="F567" s="4" t="str">
        <x:v>mediacion_negativa</x:v>
      </x:c>
      <x:c r="G567" s="4"/>
      <x:c r="H567" s="4"/>
    </x:row>
    <x:row r="568" ht="23" customHeight="1">
      <x:c r="A568" s="4" t="str">
        <x:v>Sevilla</x:v>
      </x:c>
      <x:c r="B568" s="4" t="str">
        <x:v>4.º Primaria</x:v>
      </x:c>
      <x:c r="C568" s="4" t="str">
        <x:v>B</x:v>
      </x:c>
      <x:c r="D568" s="13" t="str">
        <x:v>00040</x:v>
      </x:c>
      <x:c r="E568" s="13" t="str">
        <x:v>00056</x:v>
      </x:c>
      <x:c r="F568" s="4" t="str">
        <x:v>mediacion_negativa</x:v>
      </x:c>
      <x:c r="G568" s="4"/>
      <x:c r="H568" s="4"/>
    </x:row>
    <x:row r="569" ht="23" customHeight="1">
      <x:c r="A569" s="4" t="str">
        <x:v>Sevilla</x:v>
      </x:c>
      <x:c r="B569" s="4" t="str">
        <x:v>4.º Primaria</x:v>
      </x:c>
      <x:c r="C569" s="4" t="str">
        <x:v>B</x:v>
      </x:c>
      <x:c r="D569" s="13" t="str">
        <x:v>00042</x:v>
      </x:c>
      <x:c r="E569" s="13" t="str">
        <x:v>00054</x:v>
      </x:c>
      <x:c r="F569" s="4" t="str">
        <x:v>mediacion_negativa</x:v>
      </x:c>
      <x:c r="G569" s="4"/>
      <x:c r="H569" s="4"/>
    </x:row>
    <x:row r="570" ht="23" customHeight="1">
      <x:c r="A570" s="4" t="str">
        <x:v>Sevilla</x:v>
      </x:c>
      <x:c r="B570" s="4" t="str">
        <x:v>4.º Primaria</x:v>
      </x:c>
      <x:c r="C570" s="4" t="str">
        <x:v>B</x:v>
      </x:c>
      <x:c r="D570" s="13" t="str">
        <x:v>00043</x:v>
      </x:c>
      <x:c r="E570" s="13" t="str">
        <x:v>00055</x:v>
      </x:c>
      <x:c r="F570" s="4" t="str">
        <x:v>mediacion_negativa</x:v>
      </x:c>
      <x:c r="G570" s="4"/>
      <x:c r="H570" s="4"/>
    </x:row>
    <x:row r="571" ht="23" customHeight="1">
      <x:c r="A571" s="4" t="str">
        <x:v>Sevilla</x:v>
      </x:c>
      <x:c r="B571" s="4" t="str">
        <x:v>4.º Primaria</x:v>
      </x:c>
      <x:c r="C571" s="4" t="str">
        <x:v>B</x:v>
      </x:c>
      <x:c r="D571" s="13" t="str">
        <x:v>00044</x:v>
      </x:c>
      <x:c r="E571" s="13" t="str">
        <x:v>00056</x:v>
      </x:c>
      <x:c r="F571" s="4" t="str">
        <x:v>mediacion_negativa</x:v>
      </x:c>
      <x:c r="G571" s="4"/>
      <x:c r="H571" s="4"/>
    </x:row>
    <x:row r="572" ht="23" customHeight="1">
      <x:c r="A572" s="4" t="str">
        <x:v>Sevilla</x:v>
      </x:c>
      <x:c r="B572" s="4" t="str">
        <x:v>4.º Primaria</x:v>
      </x:c>
      <x:c r="C572" s="4" t="str">
        <x:v>B</x:v>
      </x:c>
      <x:c r="D572" s="13" t="str">
        <x:v>00046</x:v>
      </x:c>
      <x:c r="E572" s="13" t="str">
        <x:v>00054</x:v>
      </x:c>
      <x:c r="F572" s="4" t="str">
        <x:v>mediacion_negativa</x:v>
      </x:c>
      <x:c r="G572" s="4"/>
      <x:c r="H572" s="4"/>
    </x:row>
    <x:row r="573" ht="23" customHeight="1">
      <x:c r="A573" s="4" t="str">
        <x:v>Sevilla</x:v>
      </x:c>
      <x:c r="B573" s="4" t="str">
        <x:v>4.º Primaria</x:v>
      </x:c>
      <x:c r="C573" s="4" t="str">
        <x:v>B</x:v>
      </x:c>
      <x:c r="D573" s="13" t="str">
        <x:v>00047</x:v>
      </x:c>
      <x:c r="E573" s="13" t="str">
        <x:v>00055</x:v>
      </x:c>
      <x:c r="F573" s="4" t="str">
        <x:v>mediacion_negativa</x:v>
      </x:c>
      <x:c r="G573" s="4"/>
      <x:c r="H573" s="4"/>
    </x:row>
    <x:row r="574" ht="23" customHeight="1">
      <x:c r="A574" s="4" t="str">
        <x:v>Sevilla</x:v>
      </x:c>
      <x:c r="B574" s="4" t="str">
        <x:v>4.º Primaria</x:v>
      </x:c>
      <x:c r="C574" s="4" t="str">
        <x:v>B</x:v>
      </x:c>
      <x:c r="D574" s="13" t="str">
        <x:v>00048</x:v>
      </x:c>
      <x:c r="E574" s="13" t="str">
        <x:v>00056</x:v>
      </x:c>
      <x:c r="F574" s="4" t="str">
        <x:v>mediacion_negativa</x:v>
      </x:c>
      <x:c r="G574" s="4"/>
      <x:c r="H574" s="4"/>
    </x:row>
    <x:row r="575" ht="23" customHeight="1">
      <x:c r="A575" s="4" t="str">
        <x:v>Sevilla</x:v>
      </x:c>
      <x:c r="B575" s="4" t="str">
        <x:v>4.º Primaria</x:v>
      </x:c>
      <x:c r="C575" s="4" t="str">
        <x:v>B</x:v>
      </x:c>
      <x:c r="D575" s="13" t="str">
        <x:v>00050</x:v>
      </x:c>
      <x:c r="E575" s="13" t="str">
        <x:v>00054</x:v>
      </x:c>
      <x:c r="F575" s="4" t="str">
        <x:v>mediacion_negativa</x:v>
      </x:c>
      <x:c r="G575" s="4"/>
      <x:c r="H575" s="4"/>
    </x:row>
    <x:row r="576" ht="23" customHeight="1">
      <x:c r="A576" s="4" t="str">
        <x:v>Sevilla</x:v>
      </x:c>
      <x:c r="B576" s="4" t="str">
        <x:v>4.º Primaria</x:v>
      </x:c>
      <x:c r="C576" s="4" t="str">
        <x:v>B</x:v>
      </x:c>
      <x:c r="D576" s="13" t="str">
        <x:v>00051</x:v>
      </x:c>
      <x:c r="E576" s="13" t="str">
        <x:v>00055</x:v>
      </x:c>
      <x:c r="F576" s="4" t="str">
        <x:v>mediacion_negativa</x:v>
      </x:c>
      <x:c r="G576" s="4"/>
      <x:c r="H576" s="4"/>
    </x:row>
    <x:row r="577" ht="23" customHeight="1">
      <x:c r="A577" s="4" t="str">
        <x:v>Sevilla</x:v>
      </x:c>
      <x:c r="B577" s="4" t="str">
        <x:v>4.º Primaria</x:v>
      </x:c>
      <x:c r="C577" s="4" t="str">
        <x:v>B</x:v>
      </x:c>
      <x:c r="D577" s="13" t="str">
        <x:v>00052</x:v>
      </x:c>
      <x:c r="E577" s="13" t="str">
        <x:v>00056</x:v>
      </x:c>
      <x:c r="F577" s="4" t="str">
        <x:v>mediacion_negativa</x:v>
      </x:c>
      <x:c r="G577" s="4"/>
      <x:c r="H577" s="4"/>
    </x:row>
    <x:row r="578" ht="23" customHeight="1">
      <x:c r="A578" s="4" t="str">
        <x:v>Sevilla</x:v>
      </x:c>
      <x:c r="B578" s="4" t="str">
        <x:v>4.º Primaria</x:v>
      </x:c>
      <x:c r="C578" s="4" t="str">
        <x:v>B</x:v>
      </x:c>
      <x:c r="D578" s="13" t="str">
        <x:v>00029</x:v>
      </x:c>
      <x:c r="E578" s="13" t="str">
        <x:v>00053</x:v>
      </x:c>
      <x:c r="F578" s="4" t="str">
        <x:v>bullying</x:v>
      </x:c>
      <x:c r="G578" s="4"/>
      <x:c r="H578" s="4"/>
    </x:row>
    <x:row r="579" ht="23" customHeight="1">
      <x:c r="A579" s="4" t="str">
        <x:v>Sevilla</x:v>
      </x:c>
      <x:c r="B579" s="4" t="str">
        <x:v>4.º Primaria</x:v>
      </x:c>
      <x:c r="C579" s="4" t="str">
        <x:v>B</x:v>
      </x:c>
      <x:c r="D579" s="13" t="str">
        <x:v>00029</x:v>
      </x:c>
      <x:c r="E579" s="13" t="str">
        <x:v>00054</x:v>
      </x:c>
      <x:c r="F579" s="4" t="str">
        <x:v>bullying</x:v>
      </x:c>
      <x:c r="G579" s="4"/>
      <x:c r="H579" s="4"/>
    </x:row>
    <x:row r="580" ht="23" customHeight="1">
      <x:c r="A580" s="4" t="str">
        <x:v>Sevilla</x:v>
      </x:c>
      <x:c r="B580" s="4" t="str">
        <x:v>4.º Primaria</x:v>
      </x:c>
      <x:c r="C580" s="4" t="str">
        <x:v>B</x:v>
      </x:c>
      <x:c r="D580" s="13" t="str">
        <x:v>00030</x:v>
      </x:c>
      <x:c r="E580" s="13" t="str">
        <x:v>00053</x:v>
      </x:c>
      <x:c r="F580" s="4" t="str">
        <x:v>bullying</x:v>
      </x:c>
      <x:c r="G580" s="4"/>
      <x:c r="H580" s="4"/>
    </x:row>
    <x:row r="581" ht="23" customHeight="1">
      <x:c r="A581" s="4" t="str">
        <x:v>Sevilla</x:v>
      </x:c>
      <x:c r="B581" s="4" t="str">
        <x:v>4.º Primaria</x:v>
      </x:c>
      <x:c r="C581" s="4" t="str">
        <x:v>B</x:v>
      </x:c>
      <x:c r="D581" s="13" t="str">
        <x:v>00030</x:v>
      </x:c>
      <x:c r="E581" s="13" t="str">
        <x:v>00054</x:v>
      </x:c>
      <x:c r="F581" s="4" t="str">
        <x:v>bullying</x:v>
      </x:c>
      <x:c r="G581" s="4"/>
      <x:c r="H581" s="4"/>
    </x:row>
    <x:row r="582" ht="23" customHeight="1">
      <x:c r="A582" s="4" t="str">
        <x:v>Sevilla</x:v>
      </x:c>
      <x:c r="B582" s="4" t="str">
        <x:v>4.º Primaria</x:v>
      </x:c>
      <x:c r="C582" s="4" t="str">
        <x:v>B</x:v>
      </x:c>
      <x:c r="D582" s="13" t="str">
        <x:v>00030</x:v>
      </x:c>
      <x:c r="E582" s="13" t="str">
        <x:v>00055</x:v>
      </x:c>
      <x:c r="F582" s="4" t="str">
        <x:v>bullying</x:v>
      </x:c>
      <x:c r="G582" s="4"/>
      <x:c r="H582" s="4"/>
    </x:row>
    <x:row r="583" ht="23" customHeight="1">
      <x:c r="A583" s="4" t="str">
        <x:v>Sevilla</x:v>
      </x:c>
      <x:c r="B583" s="4" t="str">
        <x:v>4.º Primaria</x:v>
      </x:c>
      <x:c r="C583" s="4" t="str">
        <x:v>B</x:v>
      </x:c>
      <x:c r="D583" s="13" t="str">
        <x:v>00031</x:v>
      </x:c>
      <x:c r="E583" s="13" t="str">
        <x:v>00054</x:v>
      </x:c>
      <x:c r="F583" s="4" t="str">
        <x:v>bullying</x:v>
      </x:c>
      <x:c r="G583" s="4"/>
      <x:c r="H583" s="4"/>
    </x:row>
    <x:row r="584" ht="23" customHeight="1">
      <x:c r="A584" s="4" t="str">
        <x:v>Sevilla</x:v>
      </x:c>
      <x:c r="B584" s="4" t="str">
        <x:v>4.º Primaria</x:v>
      </x:c>
      <x:c r="C584" s="4" t="str">
        <x:v>B</x:v>
      </x:c>
      <x:c r="D584" s="13" t="str">
        <x:v>00031</x:v>
      </x:c>
      <x:c r="E584" s="13" t="str">
        <x:v>00055</x:v>
      </x:c>
      <x:c r="F584" s="4" t="str">
        <x:v>bullying</x:v>
      </x:c>
      <x:c r="G584" s="4"/>
      <x:c r="H584" s="4"/>
    </x:row>
    <x:row r="585" ht="23" customHeight="1">
      <x:c r="A585" s="4" t="str">
        <x:v>Sevilla</x:v>
      </x:c>
      <x:c r="B585" s="4" t="str">
        <x:v>4.º Primaria</x:v>
      </x:c>
      <x:c r="C585" s="4" t="str">
        <x:v>B</x:v>
      </x:c>
      <x:c r="D585" s="13" t="str">
        <x:v>00031</x:v>
      </x:c>
      <x:c r="E585" s="13" t="str">
        <x:v>00056</x:v>
      </x:c>
      <x:c r="F585" s="4" t="str">
        <x:v>bullying</x:v>
      </x:c>
      <x:c r="G585" s="4"/>
      <x:c r="H585" s="4"/>
    </x:row>
    <x:row r="586" ht="23" customHeight="1">
      <x:c r="A586" s="4" t="str">
        <x:v>Sevilla</x:v>
      </x:c>
      <x:c r="B586" s="4" t="str">
        <x:v>4.º Primaria</x:v>
      </x:c>
      <x:c r="C586" s="4" t="str">
        <x:v>B</x:v>
      </x:c>
      <x:c r="D586" s="13" t="str">
        <x:v>00032</x:v>
      </x:c>
      <x:c r="E586" s="13" t="str">
        <x:v>00054</x:v>
      </x:c>
      <x:c r="F586" s="4" t="str">
        <x:v>bullying</x:v>
      </x:c>
      <x:c r="G586" s="4"/>
      <x:c r="H586" s="4"/>
    </x:row>
    <x:row r="587" ht="23" customHeight="1">
      <x:c r="A587" s="4" t="str">
        <x:v>Sevilla</x:v>
      </x:c>
      <x:c r="B587" s="4" t="str">
        <x:v>4.º Primaria</x:v>
      </x:c>
      <x:c r="C587" s="4" t="str">
        <x:v>B</x:v>
      </x:c>
      <x:c r="D587" s="13" t="str">
        <x:v>00032</x:v>
      </x:c>
      <x:c r="E587" s="13" t="str">
        <x:v>00055</x:v>
      </x:c>
      <x:c r="F587" s="4" t="str">
        <x:v>bullying</x:v>
      </x:c>
      <x:c r="G587" s="4"/>
      <x:c r="H587" s="4"/>
    </x:row>
    <x:row r="588" ht="23" customHeight="1">
      <x:c r="A588" s="4" t="str">
        <x:v>Sevilla</x:v>
      </x:c>
      <x:c r="B588" s="4" t="str">
        <x:v>4.º Primaria</x:v>
      </x:c>
      <x:c r="C588" s="4" t="str">
        <x:v>B</x:v>
      </x:c>
      <x:c r="D588" s="13" t="str">
        <x:v>00032</x:v>
      </x:c>
      <x:c r="E588" s="13" t="str">
        <x:v>00056</x:v>
      </x:c>
      <x:c r="F588" s="4" t="str">
        <x:v>bullying</x:v>
      </x:c>
      <x:c r="G588" s="4"/>
      <x:c r="H588" s="4"/>
    </x:row>
    <x:row r="589" ht="23" customHeight="1">
      <x:c r="A589" s="4" t="str">
        <x:v>Sevilla</x:v>
      </x:c>
      <x:c r="B589" s="4" t="str">
        <x:v>4.º Primaria</x:v>
      </x:c>
      <x:c r="C589" s="4" t="str">
        <x:v>B</x:v>
      </x:c>
      <x:c r="D589" s="13" t="str">
        <x:v>00033</x:v>
      </x:c>
      <x:c r="E589" s="13" t="str">
        <x:v>00055</x:v>
      </x:c>
      <x:c r="F589" s="4" t="str">
        <x:v>bullying</x:v>
      </x:c>
      <x:c r="G589" s="4"/>
      <x:c r="H589" s="4"/>
    </x:row>
    <x:row r="590" ht="23" customHeight="1">
      <x:c r="A590" s="4" t="str">
        <x:v>Sevilla</x:v>
      </x:c>
      <x:c r="B590" s="4" t="str">
        <x:v>4.º Primaria</x:v>
      </x:c>
      <x:c r="C590" s="4" t="str">
        <x:v>B</x:v>
      </x:c>
      <x:c r="D590" s="13" t="str">
        <x:v>00033</x:v>
      </x:c>
      <x:c r="E590" s="13" t="str">
        <x:v>00056</x:v>
      </x:c>
      <x:c r="F590" s="4" t="str">
        <x:v>bullying</x:v>
      </x:c>
      <x:c r="G590" s="4"/>
      <x:c r="H590" s="4"/>
    </x:row>
    <x:row r="591" ht="23" customHeight="1">
      <x:c r="A591" s="4" t="str">
        <x:v>Sevilla</x:v>
      </x:c>
      <x:c r="B591" s="4" t="str">
        <x:v>4.º Primaria</x:v>
      </x:c>
      <x:c r="C591" s="4" t="str">
        <x:v>B</x:v>
      </x:c>
      <x:c r="D591" s="13" t="str">
        <x:v>00034</x:v>
      </x:c>
      <x:c r="E591" s="13" t="str">
        <x:v>00055</x:v>
      </x:c>
      <x:c r="F591" s="4" t="str">
        <x:v>bullying</x:v>
      </x:c>
      <x:c r="G591" s="4"/>
      <x:c r="H591" s="4"/>
    </x:row>
    <x:row r="592" ht="23" customHeight="1">
      <x:c r="A592" s="4" t="str">
        <x:v>Sevilla</x:v>
      </x:c>
      <x:c r="B592" s="4" t="str">
        <x:v>4.º Primaria</x:v>
      </x:c>
      <x:c r="C592" s="4" t="str">
        <x:v>B</x:v>
      </x:c>
      <x:c r="D592" s="13" t="str">
        <x:v>00034</x:v>
      </x:c>
      <x:c r="E592" s="13" t="str">
        <x:v>00056</x:v>
      </x:c>
      <x:c r="F592" s="4" t="str">
        <x:v>bullying</x:v>
      </x:c>
      <x:c r="G592" s="4"/>
      <x:c r="H592" s="4"/>
    </x:row>
    <x:row r="593" ht="23" customHeight="1">
      <x:c r="A593" s="4" t="str">
        <x:v>Sevilla</x:v>
      </x:c>
      <x:c r="B593" s="4" t="str">
        <x:v>4.º Primaria</x:v>
      </x:c>
      <x:c r="C593" s="4" t="str">
        <x:v>B</x:v>
      </x:c>
      <x:c r="D593" s="13" t="str">
        <x:v>00035</x:v>
      </x:c>
      <x:c r="E593" s="13" t="str">
        <x:v>00056</x:v>
      </x:c>
      <x:c r="F593" s="4" t="str">
        <x:v>bullying</x:v>
      </x:c>
      <x:c r="G593" s="4"/>
      <x:c r="H593" s="4"/>
    </x:row>
    <x:row r="594" ht="23" customHeight="1">
      <x:c r="A594" s="4" t="str">
        <x:v>Sevilla</x:v>
      </x:c>
      <x:c r="B594" s="4" t="str">
        <x:v>4.º Primaria</x:v>
      </x:c>
      <x:c r="C594" s="4" t="str">
        <x:v>B</x:v>
      </x:c>
      <x:c r="D594" s="13" t="str">
        <x:v>00036</x:v>
      </x:c>
      <x:c r="E594" s="13" t="str">
        <x:v>00056</x:v>
      </x:c>
      <x:c r="F594" s="4" t="str">
        <x:v>bullying</x:v>
      </x:c>
      <x:c r="G594" s="4"/>
      <x:c r="H594" s="4"/>
    </x:row>
    <x:row r="595" ht="23" customHeight="1">
      <x:c r="A595" s="4" t="str">
        <x:v>Sevilla</x:v>
      </x:c>
      <x:c r="B595" s="4" t="str">
        <x:v>4.º Primaria</x:v>
      </x:c>
      <x:c r="C595" s="4" t="str">
        <x:v>B</x:v>
      </x:c>
      <x:c r="D595" s="13" t="str">
        <x:v>00055</x:v>
      </x:c>
      <x:c r="E595" s="13" t="str">
        <x:v>00052</x:v>
      </x:c>
      <x:c r="F595" s="4" t="str">
        <x:v>bullying</x:v>
      </x:c>
      <x:c r="G595" s="4"/>
      <x:c r="H595" s="4"/>
    </x:row>
    <x:row r="596" ht="23" customHeight="1">
      <x:c r="A596" s="4" t="str">
        <x:v>Sevilla</x:v>
      </x:c>
      <x:c r="B596" s="4" t="str">
        <x:v>4.º Primaria</x:v>
      </x:c>
      <x:c r="C596" s="4" t="str">
        <x:v>B</x:v>
      </x:c>
      <x:c r="D596" s="13" t="str">
        <x:v>00056</x:v>
      </x:c>
      <x:c r="E596" s="13" t="str">
        <x:v>00052</x:v>
      </x:c>
      <x:c r="F596" s="4" t="str">
        <x:v>bullying</x:v>
      </x:c>
      <x:c r="G596" s="4"/>
      <x:c r="H596" s="4"/>
    </x:row>
    <x:row r="597" ht="23" customHeight="1">
      <x:c r="A597" s="4" t="str">
        <x:v>Sevilla</x:v>
      </x:c>
      <x:c r="B597" s="4" t="str">
        <x:v>4.º Primaria</x:v>
      </x:c>
      <x:c r="C597" s="4" t="str">
        <x:v>B</x:v>
      </x:c>
      <x:c r="D597" s="13" t="str">
        <x:v>00056</x:v>
      </x:c>
      <x:c r="E597" s="13" t="str">
        <x:v>00053</x:v>
      </x:c>
      <x:c r="F597" s="4" t="str">
        <x:v>bullying</x:v>
      </x:c>
      <x:c r="G597" s="4"/>
      <x:c r="H597" s="4"/>
    </x:row>
    <x:row r="598" ht="23" customHeight="1">
      <x:c r="A598" s="4" t="str">
        <x:v>Sevilla</x:v>
      </x:c>
      <x:c r="B598" s="4" t="str">
        <x:v>4.º Primaria</x:v>
      </x:c>
      <x:c r="C598" s="4" t="str">
        <x:v>B</x:v>
      </x:c>
      <x:c r="D598" s="13" t="str">
        <x:v>00029</x:v>
      </x:c>
      <x:c r="E598" s="13" t="str">
        <x:v>00031</x:v>
      </x:c>
      <x:c r="F598" s="4" t="str">
        <x:v>prediccion_amistad</x:v>
      </x:c>
      <x:c r="G598" s="4"/>
      <x:c r="H598" s="4" t="n">
        <x:f>COUNTIFS(Relaciones!$D$369:$D$743,E598,Relaciones!$E$369:$E$743,D598,Relaciones!$F$369:$F$743,"amistad")</x:f>
        <x:v>1</x:v>
      </x:c>
    </x:row>
    <x:row r="599" ht="23" customHeight="1">
      <x:c r="A599" s="4" t="str">
        <x:v>Sevilla</x:v>
      </x:c>
      <x:c r="B599" s="4" t="str">
        <x:v>4.º Primaria</x:v>
      </x:c>
      <x:c r="C599" s="4" t="str">
        <x:v>B</x:v>
      </x:c>
      <x:c r="D599" s="13" t="str">
        <x:v>00029</x:v>
      </x:c>
      <x:c r="E599" s="13" t="str">
        <x:v>00032</x:v>
      </x:c>
      <x:c r="F599" s="4" t="str">
        <x:v>prediccion_amistad</x:v>
      </x:c>
      <x:c r="G599" s="4"/>
      <x:c r="H599" s="4" t="n">
        <x:f>COUNTIFS(Relaciones!$D$369:$D$743,E599,Relaciones!$E$369:$E$743,D599,Relaciones!$F$369:$F$743,"amistad")</x:f>
        <x:v>1</x:v>
      </x:c>
    </x:row>
    <x:row r="600" ht="23" customHeight="1">
      <x:c r="A600" s="4" t="str">
        <x:v>Sevilla</x:v>
      </x:c>
      <x:c r="B600" s="4" t="str">
        <x:v>4.º Primaria</x:v>
      </x:c>
      <x:c r="C600" s="4" t="str">
        <x:v>B</x:v>
      </x:c>
      <x:c r="D600" s="13" t="str">
        <x:v>00029</x:v>
      </x:c>
      <x:c r="E600" s="13" t="str">
        <x:v>00033</x:v>
      </x:c>
      <x:c r="F600" s="4" t="str">
        <x:v>prediccion_amistad</x:v>
      </x:c>
      <x:c r="G600" s="4"/>
      <x:c r="H600" s="4" t="n">
        <x:f>COUNTIFS(Relaciones!$D$369:$D$743,E600,Relaciones!$E$369:$E$743,D600,Relaciones!$F$369:$F$743,"amistad")</x:f>
        <x:v>1</x:v>
      </x:c>
    </x:row>
    <x:row r="601" ht="23" customHeight="1">
      <x:c r="A601" s="4" t="str">
        <x:v>Sevilla</x:v>
      </x:c>
      <x:c r="B601" s="4" t="str">
        <x:v>4.º Primaria</x:v>
      </x:c>
      <x:c r="C601" s="4" t="str">
        <x:v>B</x:v>
      </x:c>
      <x:c r="D601" s="13" t="str">
        <x:v>00029</x:v>
      </x:c>
      <x:c r="E601" s="13" t="str">
        <x:v>00035</x:v>
      </x:c>
      <x:c r="F601" s="4" t="str">
        <x:v>prediccion_amistad</x:v>
      </x:c>
      <x:c r="G601" s="4"/>
      <x:c r="H601" s="4" t="n">
        <x:f>COUNTIFS(Relaciones!$D$369:$D$743,E601,Relaciones!$E$369:$E$743,D601,Relaciones!$F$369:$F$743,"amistad")</x:f>
        <x:v>1</x:v>
      </x:c>
    </x:row>
    <x:row r="602" ht="23" customHeight="1">
      <x:c r="A602" s="4" t="str">
        <x:v>Sevilla</x:v>
      </x:c>
      <x:c r="B602" s="4" t="str">
        <x:v>4.º Primaria</x:v>
      </x:c>
      <x:c r="C602" s="4" t="str">
        <x:v>B</x:v>
      </x:c>
      <x:c r="D602" s="13" t="str">
        <x:v>00029</x:v>
      </x:c>
      <x:c r="E602" s="13" t="str">
        <x:v>00036</x:v>
      </x:c>
      <x:c r="F602" s="4" t="str">
        <x:v>prediccion_amistad</x:v>
      </x:c>
      <x:c r="G602" s="4"/>
      <x:c r="H602" s="4" t="n">
        <x:f>COUNTIFS(Relaciones!$D$369:$D$743,E602,Relaciones!$E$369:$E$743,D602,Relaciones!$F$369:$F$743,"amistad")</x:f>
        <x:v>1</x:v>
      </x:c>
    </x:row>
    <x:row r="603" ht="23" customHeight="1">
      <x:c r="A603" s="4" t="str">
        <x:v>Sevilla</x:v>
      </x:c>
      <x:c r="B603" s="4" t="str">
        <x:v>4.º Primaria</x:v>
      </x:c>
      <x:c r="C603" s="4" t="str">
        <x:v>B</x:v>
      </x:c>
      <x:c r="D603" s="13" t="str">
        <x:v>00029</x:v>
      </x:c>
      <x:c r="E603" s="13" t="str">
        <x:v>00037</x:v>
      </x:c>
      <x:c r="F603" s="4" t="str">
        <x:v>prediccion_amistad</x:v>
      </x:c>
      <x:c r="G603" s="4"/>
      <x:c r="H603" s="4" t="n">
        <x:f>COUNTIFS(Relaciones!$D$369:$D$743,E603,Relaciones!$E$369:$E$743,D603,Relaciones!$F$369:$F$743,"amistad")</x:f>
        <x:v>1</x:v>
      </x:c>
    </x:row>
    <x:row r="604" ht="23" customHeight="1">
      <x:c r="A604" s="4" t="str">
        <x:v>Sevilla</x:v>
      </x:c>
      <x:c r="B604" s="4" t="str">
        <x:v>4.º Primaria</x:v>
      </x:c>
      <x:c r="C604" s="4" t="str">
        <x:v>B</x:v>
      </x:c>
      <x:c r="D604" s="13" t="str">
        <x:v>00029</x:v>
      </x:c>
      <x:c r="E604" s="13" t="str">
        <x:v>00039</x:v>
      </x:c>
      <x:c r="F604" s="4" t="str">
        <x:v>prediccion_amistad</x:v>
      </x:c>
      <x:c r="G604" s="4"/>
      <x:c r="H604" s="4" t="n">
        <x:f>COUNTIFS(Relaciones!$D$369:$D$743,E604,Relaciones!$E$369:$E$743,D604,Relaciones!$F$369:$F$743,"amistad")</x:f>
        <x:v>1</x:v>
      </x:c>
    </x:row>
    <x:row r="605" ht="23" customHeight="1">
      <x:c r="A605" s="4" t="str">
        <x:v>Sevilla</x:v>
      </x:c>
      <x:c r="B605" s="4" t="str">
        <x:v>4.º Primaria</x:v>
      </x:c>
      <x:c r="C605" s="4" t="str">
        <x:v>B</x:v>
      </x:c>
      <x:c r="D605" s="13" t="str">
        <x:v>00029</x:v>
      </x:c>
      <x:c r="E605" s="13" t="str">
        <x:v>00040</x:v>
      </x:c>
      <x:c r="F605" s="4" t="str">
        <x:v>prediccion_amistad</x:v>
      </x:c>
      <x:c r="G605" s="4"/>
      <x:c r="H605" s="4" t="n">
        <x:f>COUNTIFS(Relaciones!$D$369:$D$743,E605,Relaciones!$E$369:$E$743,D605,Relaciones!$F$369:$F$743,"amistad")</x:f>
        <x:v>1</x:v>
      </x:c>
    </x:row>
    <x:row r="606" ht="23" customHeight="1">
      <x:c r="A606" s="4" t="str">
        <x:v>Sevilla</x:v>
      </x:c>
      <x:c r="B606" s="4" t="str">
        <x:v>4.º Primaria</x:v>
      </x:c>
      <x:c r="C606" s="4" t="str">
        <x:v>B</x:v>
      </x:c>
      <x:c r="D606" s="13" t="str">
        <x:v>00029</x:v>
      </x:c>
      <x:c r="E606" s="13" t="str">
        <x:v>00041</x:v>
      </x:c>
      <x:c r="F606" s="4" t="str">
        <x:v>prediccion_amistad</x:v>
      </x:c>
      <x:c r="G606" s="4"/>
      <x:c r="H606" s="4" t="n">
        <x:f>COUNTIFS(Relaciones!$D$369:$D$743,E606,Relaciones!$E$369:$E$743,D606,Relaciones!$F$369:$F$743,"amistad")</x:f>
        <x:v>1</x:v>
      </x:c>
    </x:row>
    <x:row r="607" ht="23" customHeight="1">
      <x:c r="A607" s="4" t="str">
        <x:v>Sevilla</x:v>
      </x:c>
      <x:c r="B607" s="4" t="str">
        <x:v>4.º Primaria</x:v>
      </x:c>
      <x:c r="C607" s="4" t="str">
        <x:v>B</x:v>
      </x:c>
      <x:c r="D607" s="13" t="str">
        <x:v>00030</x:v>
      </x:c>
      <x:c r="E607" s="13" t="str">
        <x:v>00029</x:v>
      </x:c>
      <x:c r="F607" s="4" t="str">
        <x:v>prediccion_amistad</x:v>
      </x:c>
      <x:c r="G607" s="4"/>
      <x:c r="H607" s="4" t="n">
        <x:f>COUNTIFS(Relaciones!$D$369:$D$743,E607,Relaciones!$E$369:$E$743,D607,Relaciones!$F$369:$F$743,"amistad")</x:f>
        <x:v>1</x:v>
      </x:c>
    </x:row>
    <x:row r="608" ht="23" customHeight="1">
      <x:c r="A608" s="4" t="str">
        <x:v>Sevilla</x:v>
      </x:c>
      <x:c r="B608" s="4" t="str">
        <x:v>4.º Primaria</x:v>
      </x:c>
      <x:c r="C608" s="4" t="str">
        <x:v>B</x:v>
      </x:c>
      <x:c r="D608" s="13" t="str">
        <x:v>00030</x:v>
      </x:c>
      <x:c r="E608" s="13" t="str">
        <x:v>00031</x:v>
      </x:c>
      <x:c r="F608" s="4" t="str">
        <x:v>prediccion_amistad</x:v>
      </x:c>
      <x:c r="G608" s="4"/>
      <x:c r="H608" s="4" t="n">
        <x:f>COUNTIFS(Relaciones!$D$369:$D$743,E608,Relaciones!$E$369:$E$743,D608,Relaciones!$F$369:$F$743,"amistad")</x:f>
        <x:v>1</x:v>
      </x:c>
    </x:row>
    <x:row r="609" ht="23" customHeight="1">
      <x:c r="A609" s="4" t="str">
        <x:v>Sevilla</x:v>
      </x:c>
      <x:c r="B609" s="4" t="str">
        <x:v>4.º Primaria</x:v>
      </x:c>
      <x:c r="C609" s="4" t="str">
        <x:v>B</x:v>
      </x:c>
      <x:c r="D609" s="13" t="str">
        <x:v>00030</x:v>
      </x:c>
      <x:c r="E609" s="13" t="str">
        <x:v>00032</x:v>
      </x:c>
      <x:c r="F609" s="4" t="str">
        <x:v>prediccion_amistad</x:v>
      </x:c>
      <x:c r="G609" s="4"/>
      <x:c r="H609" s="4" t="n">
        <x:f>COUNTIFS(Relaciones!$D$369:$D$743,E609,Relaciones!$E$369:$E$743,D609,Relaciones!$F$369:$F$743,"amistad")</x:f>
        <x:v>1</x:v>
      </x:c>
    </x:row>
    <x:row r="610" ht="23" customHeight="1">
      <x:c r="A610" s="4" t="str">
        <x:v>Sevilla</x:v>
      </x:c>
      <x:c r="B610" s="4" t="str">
        <x:v>4.º Primaria</x:v>
      </x:c>
      <x:c r="C610" s="4" t="str">
        <x:v>B</x:v>
      </x:c>
      <x:c r="D610" s="13" t="str">
        <x:v>00030</x:v>
      </x:c>
      <x:c r="E610" s="13" t="str">
        <x:v>00035</x:v>
      </x:c>
      <x:c r="F610" s="4" t="str">
        <x:v>prediccion_amistad</x:v>
      </x:c>
      <x:c r="G610" s="4"/>
      <x:c r="H610" s="4" t="n">
        <x:f>COUNTIFS(Relaciones!$D$369:$D$743,E610,Relaciones!$E$369:$E$743,D610,Relaciones!$F$369:$F$743,"amistad")</x:f>
        <x:v>0</x:v>
      </x:c>
    </x:row>
    <x:row r="611" ht="23" customHeight="1">
      <x:c r="A611" s="4" t="str">
        <x:v>Sevilla</x:v>
      </x:c>
      <x:c r="B611" s="4" t="str">
        <x:v>4.º Primaria</x:v>
      </x:c>
      <x:c r="C611" s="4" t="str">
        <x:v>B</x:v>
      </x:c>
      <x:c r="D611" s="13" t="str">
        <x:v>00031</x:v>
      </x:c>
      <x:c r="E611" s="13" t="str">
        <x:v>00029</x:v>
      </x:c>
      <x:c r="F611" s="4" t="str">
        <x:v>prediccion_amistad</x:v>
      </x:c>
      <x:c r="G611" s="4"/>
      <x:c r="H611" s="4" t="n">
        <x:f>COUNTIFS(Relaciones!$D$369:$D$743,E611,Relaciones!$E$369:$E$743,D611,Relaciones!$F$369:$F$743,"amistad")</x:f>
        <x:v>1</x:v>
      </x:c>
    </x:row>
    <x:row r="612" ht="23" customHeight="1">
      <x:c r="A612" s="4" t="str">
        <x:v>Sevilla</x:v>
      </x:c>
      <x:c r="B612" s="4" t="str">
        <x:v>4.º Primaria</x:v>
      </x:c>
      <x:c r="C612" s="4" t="str">
        <x:v>B</x:v>
      </x:c>
      <x:c r="D612" s="13" t="str">
        <x:v>00031</x:v>
      </x:c>
      <x:c r="E612" s="13" t="str">
        <x:v>00030</x:v>
      </x:c>
      <x:c r="F612" s="4" t="str">
        <x:v>prediccion_amistad</x:v>
      </x:c>
      <x:c r="G612" s="4"/>
      <x:c r="H612" s="4" t="n">
        <x:f>COUNTIFS(Relaciones!$D$369:$D$743,E612,Relaciones!$E$369:$E$743,D612,Relaciones!$F$369:$F$743,"amistad")</x:f>
        <x:v>1</x:v>
      </x:c>
    </x:row>
    <x:row r="613" ht="23" customHeight="1">
      <x:c r="A613" s="4" t="str">
        <x:v>Sevilla</x:v>
      </x:c>
      <x:c r="B613" s="4" t="str">
        <x:v>4.º Primaria</x:v>
      </x:c>
      <x:c r="C613" s="4" t="str">
        <x:v>B</x:v>
      </x:c>
      <x:c r="D613" s="13" t="str">
        <x:v>00031</x:v>
      </x:c>
      <x:c r="E613" s="13" t="str">
        <x:v>00033</x:v>
      </x:c>
      <x:c r="F613" s="4" t="str">
        <x:v>prediccion_amistad</x:v>
      </x:c>
      <x:c r="G613" s="4"/>
      <x:c r="H613" s="4" t="n">
        <x:f>COUNTIFS(Relaciones!$D$369:$D$743,E613,Relaciones!$E$369:$E$743,D613,Relaciones!$F$369:$F$743,"amistad")</x:f>
        <x:v>1</x:v>
      </x:c>
    </x:row>
    <x:row r="614" ht="23" customHeight="1">
      <x:c r="A614" s="4" t="str">
        <x:v>Sevilla</x:v>
      </x:c>
      <x:c r="B614" s="4" t="str">
        <x:v>4.º Primaria</x:v>
      </x:c>
      <x:c r="C614" s="4" t="str">
        <x:v>B</x:v>
      </x:c>
      <x:c r="D614" s="13" t="str">
        <x:v>00032</x:v>
      </x:c>
      <x:c r="E614" s="13" t="str">
        <x:v>00030</x:v>
      </x:c>
      <x:c r="F614" s="4" t="str">
        <x:v>prediccion_amistad</x:v>
      </x:c>
      <x:c r="G614" s="4"/>
      <x:c r="H614" s="4" t="n">
        <x:f>COUNTIFS(Relaciones!$D$369:$D$743,E614,Relaciones!$E$369:$E$743,D614,Relaciones!$F$369:$F$743,"amistad")</x:f>
        <x:v>1</x:v>
      </x:c>
    </x:row>
    <x:row r="615" ht="23" customHeight="1">
      <x:c r="A615" s="4" t="str">
        <x:v>Sevilla</x:v>
      </x:c>
      <x:c r="B615" s="4" t="str">
        <x:v>4.º Primaria</x:v>
      </x:c>
      <x:c r="C615" s="4" t="str">
        <x:v>B</x:v>
      </x:c>
      <x:c r="D615" s="13" t="str">
        <x:v>00032</x:v>
      </x:c>
      <x:c r="E615" s="13" t="str">
        <x:v>00033</x:v>
      </x:c>
      <x:c r="F615" s="4" t="str">
        <x:v>prediccion_amistad</x:v>
      </x:c>
      <x:c r="G615" s="4"/>
      <x:c r="H615" s="4" t="n">
        <x:f>COUNTIFS(Relaciones!$D$369:$D$743,E615,Relaciones!$E$369:$E$743,D615,Relaciones!$F$369:$F$743,"amistad")</x:f>
        <x:v>1</x:v>
      </x:c>
    </x:row>
    <x:row r="616" ht="23" customHeight="1">
      <x:c r="A616" s="4" t="str">
        <x:v>Sevilla</x:v>
      </x:c>
      <x:c r="B616" s="4" t="str">
        <x:v>4.º Primaria</x:v>
      </x:c>
      <x:c r="C616" s="4" t="str">
        <x:v>B</x:v>
      </x:c>
      <x:c r="D616" s="13" t="str">
        <x:v>00032</x:v>
      </x:c>
      <x:c r="E616" s="13" t="str">
        <x:v>00034</x:v>
      </x:c>
      <x:c r="F616" s="4" t="str">
        <x:v>prediccion_amistad</x:v>
      </x:c>
      <x:c r="G616" s="4"/>
      <x:c r="H616" s="4" t="n">
        <x:f>COUNTIFS(Relaciones!$D$369:$D$743,E616,Relaciones!$E$369:$E$743,D616,Relaciones!$F$369:$F$743,"amistad")</x:f>
        <x:v>1</x:v>
      </x:c>
    </x:row>
    <x:row r="617" ht="23" customHeight="1">
      <x:c r="A617" s="4" t="str">
        <x:v>Sevilla</x:v>
      </x:c>
      <x:c r="B617" s="4" t="str">
        <x:v>4.º Primaria</x:v>
      </x:c>
      <x:c r="C617" s="4" t="str">
        <x:v>B</x:v>
      </x:c>
      <x:c r="D617" s="13" t="str">
        <x:v>00033</x:v>
      </x:c>
      <x:c r="E617" s="13" t="str">
        <x:v>00032</x:v>
      </x:c>
      <x:c r="F617" s="4" t="str">
        <x:v>prediccion_amistad</x:v>
      </x:c>
      <x:c r="G617" s="4"/>
      <x:c r="H617" s="4" t="n">
        <x:f>COUNTIFS(Relaciones!$D$369:$D$743,E617,Relaciones!$E$369:$E$743,D617,Relaciones!$F$369:$F$743,"amistad")</x:f>
        <x:v>1</x:v>
      </x:c>
    </x:row>
    <x:row r="618" ht="23" customHeight="1">
      <x:c r="A618" s="4" t="str">
        <x:v>Sevilla</x:v>
      </x:c>
      <x:c r="B618" s="4" t="str">
        <x:v>4.º Primaria</x:v>
      </x:c>
      <x:c r="C618" s="4" t="str">
        <x:v>B</x:v>
      </x:c>
      <x:c r="D618" s="13" t="str">
        <x:v>00033</x:v>
      </x:c>
      <x:c r="E618" s="13" t="str">
        <x:v>00034</x:v>
      </x:c>
      <x:c r="F618" s="4" t="str">
        <x:v>prediccion_amistad</x:v>
      </x:c>
      <x:c r="G618" s="4"/>
      <x:c r="H618" s="4" t="n">
        <x:f>COUNTIFS(Relaciones!$D$369:$D$743,E618,Relaciones!$E$369:$E$743,D618,Relaciones!$F$369:$F$743,"amistad")</x:f>
        <x:v>1</x:v>
      </x:c>
    </x:row>
    <x:row r="619" ht="23" customHeight="1">
      <x:c r="A619" s="4" t="str">
        <x:v>Sevilla</x:v>
      </x:c>
      <x:c r="B619" s="4" t="str">
        <x:v>4.º Primaria</x:v>
      </x:c>
      <x:c r="C619" s="4" t="str">
        <x:v>B</x:v>
      </x:c>
      <x:c r="D619" s="13" t="str">
        <x:v>00033</x:v>
      </x:c>
      <x:c r="E619" s="13" t="str">
        <x:v>00035</x:v>
      </x:c>
      <x:c r="F619" s="4" t="str">
        <x:v>prediccion_amistad</x:v>
      </x:c>
      <x:c r="G619" s="4"/>
      <x:c r="H619" s="4" t="n">
        <x:f>COUNTIFS(Relaciones!$D$369:$D$743,E619,Relaciones!$E$369:$E$743,D619,Relaciones!$F$369:$F$743,"amistad")</x:f>
        <x:v>1</x:v>
      </x:c>
    </x:row>
    <x:row r="620" ht="23" customHeight="1">
      <x:c r="A620" s="4" t="str">
        <x:v>Sevilla</x:v>
      </x:c>
      <x:c r="B620" s="4" t="str">
        <x:v>4.º Primaria</x:v>
      </x:c>
      <x:c r="C620" s="4" t="str">
        <x:v>B</x:v>
      </x:c>
      <x:c r="D620" s="13" t="str">
        <x:v>00033</x:v>
      </x:c>
      <x:c r="E620" s="13" t="str">
        <x:v>00038</x:v>
      </x:c>
      <x:c r="F620" s="4" t="str">
        <x:v>prediccion_amistad</x:v>
      </x:c>
      <x:c r="G620" s="4"/>
      <x:c r="H620" s="4" t="n">
        <x:f>COUNTIFS(Relaciones!$D$369:$D$743,E620,Relaciones!$E$369:$E$743,D620,Relaciones!$F$369:$F$743,"amistad")</x:f>
        <x:v>0</x:v>
      </x:c>
    </x:row>
    <x:row r="621" ht="23" customHeight="1">
      <x:c r="A621" s="4" t="str">
        <x:v>Sevilla</x:v>
      </x:c>
      <x:c r="B621" s="4" t="str">
        <x:v>4.º Primaria</x:v>
      </x:c>
      <x:c r="C621" s="4" t="str">
        <x:v>B</x:v>
      </x:c>
      <x:c r="D621" s="13" t="str">
        <x:v>00034</x:v>
      </x:c>
      <x:c r="E621" s="13" t="str">
        <x:v>00032</x:v>
      </x:c>
      <x:c r="F621" s="4" t="str">
        <x:v>prediccion_amistad</x:v>
      </x:c>
      <x:c r="G621" s="4"/>
      <x:c r="H621" s="4" t="n">
        <x:f>COUNTIFS(Relaciones!$D$369:$D$743,E621,Relaciones!$E$369:$E$743,D621,Relaciones!$F$369:$F$743,"amistad")</x:f>
        <x:v>1</x:v>
      </x:c>
    </x:row>
    <x:row r="622" ht="23" customHeight="1">
      <x:c r="A622" s="4" t="str">
        <x:v>Sevilla</x:v>
      </x:c>
      <x:c r="B622" s="4" t="str">
        <x:v>4.º Primaria</x:v>
      </x:c>
      <x:c r="C622" s="4" t="str">
        <x:v>B</x:v>
      </x:c>
      <x:c r="D622" s="13" t="str">
        <x:v>00034</x:v>
      </x:c>
      <x:c r="E622" s="13" t="str">
        <x:v>00033</x:v>
      </x:c>
      <x:c r="F622" s="4" t="str">
        <x:v>prediccion_amistad</x:v>
      </x:c>
      <x:c r="G622" s="4"/>
      <x:c r="H622" s="4" t="n">
        <x:f>COUNTIFS(Relaciones!$D$369:$D$743,E622,Relaciones!$E$369:$E$743,D622,Relaciones!$F$369:$F$743,"amistad")</x:f>
        <x:v>1</x:v>
      </x:c>
    </x:row>
    <x:row r="623" ht="23" customHeight="1">
      <x:c r="A623" s="4" t="str">
        <x:v>Sevilla</x:v>
      </x:c>
      <x:c r="B623" s="4" t="str">
        <x:v>4.º Primaria</x:v>
      </x:c>
      <x:c r="C623" s="4" t="str">
        <x:v>B</x:v>
      </x:c>
      <x:c r="D623" s="13" t="str">
        <x:v>00034</x:v>
      </x:c>
      <x:c r="E623" s="13" t="str">
        <x:v>00035</x:v>
      </x:c>
      <x:c r="F623" s="4" t="str">
        <x:v>prediccion_amistad</x:v>
      </x:c>
      <x:c r="G623" s="4"/>
      <x:c r="H623" s="4" t="n">
        <x:f>COUNTIFS(Relaciones!$D$369:$D$743,E623,Relaciones!$E$369:$E$743,D623,Relaciones!$F$369:$F$743,"amistad")</x:f>
        <x:v>1</x:v>
      </x:c>
    </x:row>
    <x:row r="624" ht="23" customHeight="1">
      <x:c r="A624" s="4" t="str">
        <x:v>Sevilla</x:v>
      </x:c>
      <x:c r="B624" s="4" t="str">
        <x:v>4.º Primaria</x:v>
      </x:c>
      <x:c r="C624" s="4" t="str">
        <x:v>B</x:v>
      </x:c>
      <x:c r="D624" s="13" t="str">
        <x:v>00035</x:v>
      </x:c>
      <x:c r="E624" s="13" t="str">
        <x:v>00033</x:v>
      </x:c>
      <x:c r="F624" s="4" t="str">
        <x:v>prediccion_amistad</x:v>
      </x:c>
      <x:c r="G624" s="4"/>
      <x:c r="H624" s="4" t="n">
        <x:f>COUNTIFS(Relaciones!$D$369:$D$743,E624,Relaciones!$E$369:$E$743,D624,Relaciones!$F$369:$F$743,"amistad")</x:f>
        <x:v>1</x:v>
      </x:c>
    </x:row>
    <x:row r="625" ht="23" customHeight="1">
      <x:c r="A625" s="4" t="str">
        <x:v>Sevilla</x:v>
      </x:c>
      <x:c r="B625" s="4" t="str">
        <x:v>4.º Primaria</x:v>
      </x:c>
      <x:c r="C625" s="4" t="str">
        <x:v>B</x:v>
      </x:c>
      <x:c r="D625" s="13" t="str">
        <x:v>00035</x:v>
      </x:c>
      <x:c r="E625" s="13" t="str">
        <x:v>00034</x:v>
      </x:c>
      <x:c r="F625" s="4" t="str">
        <x:v>prediccion_amistad</x:v>
      </x:c>
      <x:c r="G625" s="4"/>
      <x:c r="H625" s="4" t="n">
        <x:f>COUNTIFS(Relaciones!$D$369:$D$743,E625,Relaciones!$E$369:$E$743,D625,Relaciones!$F$369:$F$743,"amistad")</x:f>
        <x:v>1</x:v>
      </x:c>
    </x:row>
    <x:row r="626" ht="23" customHeight="1">
      <x:c r="A626" s="4" t="str">
        <x:v>Sevilla</x:v>
      </x:c>
      <x:c r="B626" s="4" t="str">
        <x:v>4.º Primaria</x:v>
      </x:c>
      <x:c r="C626" s="4" t="str">
        <x:v>B</x:v>
      </x:c>
      <x:c r="D626" s="13" t="str">
        <x:v>00035</x:v>
      </x:c>
      <x:c r="E626" s="13" t="str">
        <x:v>00037</x:v>
      </x:c>
      <x:c r="F626" s="4" t="str">
        <x:v>prediccion_amistad</x:v>
      </x:c>
      <x:c r="G626" s="4"/>
      <x:c r="H626" s="4" t="n">
        <x:f>COUNTIFS(Relaciones!$D$369:$D$743,E626,Relaciones!$E$369:$E$743,D626,Relaciones!$F$369:$F$743,"amistad")</x:f>
        <x:v>1</x:v>
      </x:c>
    </x:row>
    <x:row r="627" ht="23" customHeight="1">
      <x:c r="A627" s="4" t="str">
        <x:v>Sevilla</x:v>
      </x:c>
      <x:c r="B627" s="4" t="str">
        <x:v>4.º Primaria</x:v>
      </x:c>
      <x:c r="C627" s="4" t="str">
        <x:v>B</x:v>
      </x:c>
      <x:c r="D627" s="13" t="str">
        <x:v>00036</x:v>
      </x:c>
      <x:c r="E627" s="13" t="str">
        <x:v>00034</x:v>
      </x:c>
      <x:c r="F627" s="4" t="str">
        <x:v>prediccion_amistad</x:v>
      </x:c>
      <x:c r="G627" s="4"/>
      <x:c r="H627" s="4" t="n">
        <x:f>COUNTIFS(Relaciones!$D$369:$D$743,E627,Relaciones!$E$369:$E$743,D627,Relaciones!$F$369:$F$743,"amistad")</x:f>
        <x:v>1</x:v>
      </x:c>
    </x:row>
    <x:row r="628" ht="23" customHeight="1">
      <x:c r="A628" s="4" t="str">
        <x:v>Sevilla</x:v>
      </x:c>
      <x:c r="B628" s="4" t="str">
        <x:v>4.º Primaria</x:v>
      </x:c>
      <x:c r="C628" s="4" t="str">
        <x:v>B</x:v>
      </x:c>
      <x:c r="D628" s="13" t="str">
        <x:v>00036</x:v>
      </x:c>
      <x:c r="E628" s="13" t="str">
        <x:v>00037</x:v>
      </x:c>
      <x:c r="F628" s="4" t="str">
        <x:v>prediccion_amistad</x:v>
      </x:c>
      <x:c r="G628" s="4"/>
      <x:c r="H628" s="4" t="n">
        <x:f>COUNTIFS(Relaciones!$D$369:$D$743,E628,Relaciones!$E$369:$E$743,D628,Relaciones!$F$369:$F$743,"amistad")</x:f>
        <x:v>1</x:v>
      </x:c>
    </x:row>
    <x:row r="629" ht="23" customHeight="1">
      <x:c r="A629" s="4" t="str">
        <x:v>Sevilla</x:v>
      </x:c>
      <x:c r="B629" s="4" t="str">
        <x:v>4.º Primaria</x:v>
      </x:c>
      <x:c r="C629" s="4" t="str">
        <x:v>B</x:v>
      </x:c>
      <x:c r="D629" s="13" t="str">
        <x:v>00036</x:v>
      </x:c>
      <x:c r="E629" s="13" t="str">
        <x:v>00038</x:v>
      </x:c>
      <x:c r="F629" s="4" t="str">
        <x:v>prediccion_amistad</x:v>
      </x:c>
      <x:c r="G629" s="4"/>
      <x:c r="H629" s="4" t="n">
        <x:f>COUNTIFS(Relaciones!$D$369:$D$743,E629,Relaciones!$E$369:$E$743,D629,Relaciones!$F$369:$F$743,"amistad")</x:f>
        <x:v>1</x:v>
      </x:c>
    </x:row>
    <x:row r="630" ht="23" customHeight="1">
      <x:c r="A630" s="4" t="str">
        <x:v>Sevilla</x:v>
      </x:c>
      <x:c r="B630" s="4" t="str">
        <x:v>4.º Primaria</x:v>
      </x:c>
      <x:c r="C630" s="4" t="str">
        <x:v>B</x:v>
      </x:c>
      <x:c r="D630" s="13" t="str">
        <x:v>00036</x:v>
      </x:c>
      <x:c r="E630" s="13" t="str">
        <x:v>00041</x:v>
      </x:c>
      <x:c r="F630" s="4" t="str">
        <x:v>prediccion_amistad</x:v>
      </x:c>
      <x:c r="G630" s="4"/>
      <x:c r="H630" s="4" t="n">
        <x:f>COUNTIFS(Relaciones!$D$369:$D$743,E630,Relaciones!$E$369:$E$743,D630,Relaciones!$F$369:$F$743,"amistad")</x:f>
        <x:v>0</x:v>
      </x:c>
    </x:row>
    <x:row r="631" ht="23" customHeight="1">
      <x:c r="A631" s="4" t="str">
        <x:v>Sevilla</x:v>
      </x:c>
      <x:c r="B631" s="4" t="str">
        <x:v>4.º Primaria</x:v>
      </x:c>
      <x:c r="C631" s="4" t="str">
        <x:v>B</x:v>
      </x:c>
      <x:c r="D631" s="13" t="str">
        <x:v>00037</x:v>
      </x:c>
      <x:c r="E631" s="13" t="str">
        <x:v>00036</x:v>
      </x:c>
      <x:c r="F631" s="4" t="str">
        <x:v>prediccion_amistad</x:v>
      </x:c>
      <x:c r="G631" s="4"/>
      <x:c r="H631" s="4" t="n">
        <x:f>COUNTIFS(Relaciones!$D$369:$D$743,E631,Relaciones!$E$369:$E$743,D631,Relaciones!$F$369:$F$743,"amistad")</x:f>
        <x:v>1</x:v>
      </x:c>
    </x:row>
    <x:row r="632" ht="23" customHeight="1">
      <x:c r="A632" s="4" t="str">
        <x:v>Sevilla</x:v>
      </x:c>
      <x:c r="B632" s="4" t="str">
        <x:v>4.º Primaria</x:v>
      </x:c>
      <x:c r="C632" s="4" t="str">
        <x:v>B</x:v>
      </x:c>
      <x:c r="D632" s="13" t="str">
        <x:v>00037</x:v>
      </x:c>
      <x:c r="E632" s="13" t="str">
        <x:v>00038</x:v>
      </x:c>
      <x:c r="F632" s="4" t="str">
        <x:v>prediccion_amistad</x:v>
      </x:c>
      <x:c r="G632" s="4"/>
      <x:c r="H632" s="4" t="n">
        <x:f>COUNTIFS(Relaciones!$D$369:$D$743,E632,Relaciones!$E$369:$E$743,D632,Relaciones!$F$369:$F$743,"amistad")</x:f>
        <x:v>1</x:v>
      </x:c>
    </x:row>
    <x:row r="633" ht="23" customHeight="1">
      <x:c r="A633" s="4" t="str">
        <x:v>Sevilla</x:v>
      </x:c>
      <x:c r="B633" s="4" t="str">
        <x:v>4.º Primaria</x:v>
      </x:c>
      <x:c r="C633" s="4" t="str">
        <x:v>B</x:v>
      </x:c>
      <x:c r="D633" s="13" t="str">
        <x:v>00037</x:v>
      </x:c>
      <x:c r="E633" s="13" t="str">
        <x:v>00039</x:v>
      </x:c>
      <x:c r="F633" s="4" t="str">
        <x:v>prediccion_amistad</x:v>
      </x:c>
      <x:c r="G633" s="4"/>
      <x:c r="H633" s="4" t="n">
        <x:f>COUNTIFS(Relaciones!$D$369:$D$743,E633,Relaciones!$E$369:$E$743,D633,Relaciones!$F$369:$F$743,"amistad")</x:f>
        <x:v>1</x:v>
      </x:c>
    </x:row>
    <x:row r="634" ht="23" customHeight="1">
      <x:c r="A634" s="4" t="str">
        <x:v>Sevilla</x:v>
      </x:c>
      <x:c r="B634" s="4" t="str">
        <x:v>4.º Primaria</x:v>
      </x:c>
      <x:c r="C634" s="4" t="str">
        <x:v>B</x:v>
      </x:c>
      <x:c r="D634" s="13" t="str">
        <x:v>00038</x:v>
      </x:c>
      <x:c r="E634" s="13" t="str">
        <x:v>00036</x:v>
      </x:c>
      <x:c r="F634" s="4" t="str">
        <x:v>prediccion_amistad</x:v>
      </x:c>
      <x:c r="G634" s="4"/>
      <x:c r="H634" s="4" t="n">
        <x:f>COUNTIFS(Relaciones!$D$369:$D$743,E634,Relaciones!$E$369:$E$743,D634,Relaciones!$F$369:$F$743,"amistad")</x:f>
        <x:v>1</x:v>
      </x:c>
    </x:row>
    <x:row r="635" ht="23" customHeight="1">
      <x:c r="A635" s="4" t="str">
        <x:v>Sevilla</x:v>
      </x:c>
      <x:c r="B635" s="4" t="str">
        <x:v>4.º Primaria</x:v>
      </x:c>
      <x:c r="C635" s="4" t="str">
        <x:v>B</x:v>
      </x:c>
      <x:c r="D635" s="13" t="str">
        <x:v>00038</x:v>
      </x:c>
      <x:c r="E635" s="13" t="str">
        <x:v>00037</x:v>
      </x:c>
      <x:c r="F635" s="4" t="str">
        <x:v>prediccion_amistad</x:v>
      </x:c>
      <x:c r="G635" s="4"/>
      <x:c r="H635" s="4" t="n">
        <x:f>COUNTIFS(Relaciones!$D$369:$D$743,E635,Relaciones!$E$369:$E$743,D635,Relaciones!$F$369:$F$743,"amistad")</x:f>
        <x:v>1</x:v>
      </x:c>
    </x:row>
    <x:row r="636" ht="23" customHeight="1">
      <x:c r="A636" s="4" t="str">
        <x:v>Sevilla</x:v>
      </x:c>
      <x:c r="B636" s="4" t="str">
        <x:v>4.º Primaria</x:v>
      </x:c>
      <x:c r="C636" s="4" t="str">
        <x:v>B</x:v>
      </x:c>
      <x:c r="D636" s="13" t="str">
        <x:v>00038</x:v>
      </x:c>
      <x:c r="E636" s="13" t="str">
        <x:v>00039</x:v>
      </x:c>
      <x:c r="F636" s="4" t="str">
        <x:v>prediccion_amistad</x:v>
      </x:c>
      <x:c r="G636" s="4"/>
      <x:c r="H636" s="4" t="n">
        <x:f>COUNTIFS(Relaciones!$D$369:$D$743,E636,Relaciones!$E$369:$E$743,D636,Relaciones!$F$369:$F$743,"amistad")</x:f>
        <x:v>1</x:v>
      </x:c>
    </x:row>
    <x:row r="637" ht="23" customHeight="1">
      <x:c r="A637" s="4" t="str">
        <x:v>Sevilla</x:v>
      </x:c>
      <x:c r="B637" s="4" t="str">
        <x:v>4.º Primaria</x:v>
      </x:c>
      <x:c r="C637" s="4" t="str">
        <x:v>B</x:v>
      </x:c>
      <x:c r="D637" s="13" t="str">
        <x:v>00039</x:v>
      </x:c>
      <x:c r="E637" s="13" t="str">
        <x:v>00029</x:v>
      </x:c>
      <x:c r="F637" s="4" t="str">
        <x:v>prediccion_amistad</x:v>
      </x:c>
      <x:c r="G637" s="4"/>
      <x:c r="H637" s="4" t="n">
        <x:f>COUNTIFS(Relaciones!$D$369:$D$743,E637,Relaciones!$E$369:$E$743,D637,Relaciones!$F$369:$F$743,"amistad")</x:f>
        <x:v>1</x:v>
      </x:c>
    </x:row>
    <x:row r="638" ht="23" customHeight="1">
      <x:c r="A638" s="4" t="str">
        <x:v>Sevilla</x:v>
      </x:c>
      <x:c r="B638" s="4" t="str">
        <x:v>4.º Primaria</x:v>
      </x:c>
      <x:c r="C638" s="4" t="str">
        <x:v>B</x:v>
      </x:c>
      <x:c r="D638" s="13" t="str">
        <x:v>00039</x:v>
      </x:c>
      <x:c r="E638" s="13" t="str">
        <x:v>00037</x:v>
      </x:c>
      <x:c r="F638" s="4" t="str">
        <x:v>prediccion_amistad</x:v>
      </x:c>
      <x:c r="G638" s="4"/>
      <x:c r="H638" s="4" t="n">
        <x:f>COUNTIFS(Relaciones!$D$369:$D$743,E638,Relaciones!$E$369:$E$743,D638,Relaciones!$F$369:$F$743,"amistad")</x:f>
        <x:v>1</x:v>
      </x:c>
    </x:row>
    <x:row r="639" ht="23" customHeight="1">
      <x:c r="A639" s="4" t="str">
        <x:v>Sevilla</x:v>
      </x:c>
      <x:c r="B639" s="4" t="str">
        <x:v>4.º Primaria</x:v>
      </x:c>
      <x:c r="C639" s="4" t="str">
        <x:v>B</x:v>
      </x:c>
      <x:c r="D639" s="13" t="str">
        <x:v>00039</x:v>
      </x:c>
      <x:c r="E639" s="13" t="str">
        <x:v>00040</x:v>
      </x:c>
      <x:c r="F639" s="4" t="str">
        <x:v>prediccion_amistad</x:v>
      </x:c>
      <x:c r="G639" s="4"/>
      <x:c r="H639" s="4" t="n">
        <x:f>COUNTIFS(Relaciones!$D$369:$D$743,E639,Relaciones!$E$369:$E$743,D639,Relaciones!$F$369:$F$743,"amistad")</x:f>
        <x:v>1</x:v>
      </x:c>
    </x:row>
    <x:row r="640" ht="23" customHeight="1">
      <x:c r="A640" s="4" t="str">
        <x:v>Sevilla</x:v>
      </x:c>
      <x:c r="B640" s="4" t="str">
        <x:v>4.º Primaria</x:v>
      </x:c>
      <x:c r="C640" s="4" t="str">
        <x:v>B</x:v>
      </x:c>
      <x:c r="D640" s="13" t="str">
        <x:v>00039</x:v>
      </x:c>
      <x:c r="E640" s="13" t="str">
        <x:v>00044</x:v>
      </x:c>
      <x:c r="F640" s="4" t="str">
        <x:v>prediccion_amistad</x:v>
      </x:c>
      <x:c r="G640" s="4"/>
      <x:c r="H640" s="4" t="n">
        <x:f>COUNTIFS(Relaciones!$D$369:$D$743,E640,Relaciones!$E$369:$E$743,D640,Relaciones!$F$369:$F$743,"amistad")</x:f>
        <x:v>0</x:v>
      </x:c>
    </x:row>
    <x:row r="641" ht="23" customHeight="1">
      <x:c r="A641" s="4" t="str">
        <x:v>Sevilla</x:v>
      </x:c>
      <x:c r="B641" s="4" t="str">
        <x:v>4.º Primaria</x:v>
      </x:c>
      <x:c r="C641" s="4" t="str">
        <x:v>B</x:v>
      </x:c>
      <x:c r="D641" s="13" t="str">
        <x:v>00040</x:v>
      </x:c>
      <x:c r="E641" s="13" t="str">
        <x:v>00029</x:v>
      </x:c>
      <x:c r="F641" s="4" t="str">
        <x:v>prediccion_amistad</x:v>
      </x:c>
      <x:c r="G641" s="4"/>
      <x:c r="H641" s="4" t="n">
        <x:f>COUNTIFS(Relaciones!$D$369:$D$743,E641,Relaciones!$E$369:$E$743,D641,Relaciones!$F$369:$F$743,"amistad")</x:f>
        <x:v>1</x:v>
      </x:c>
    </x:row>
    <x:row r="642" ht="23" customHeight="1">
      <x:c r="A642" s="4" t="str">
        <x:v>Sevilla</x:v>
      </x:c>
      <x:c r="B642" s="4" t="str">
        <x:v>4.º Primaria</x:v>
      </x:c>
      <x:c r="C642" s="4" t="str">
        <x:v>B</x:v>
      </x:c>
      <x:c r="D642" s="13" t="str">
        <x:v>00040</x:v>
      </x:c>
      <x:c r="E642" s="13" t="str">
        <x:v>00038</x:v>
      </x:c>
      <x:c r="F642" s="4" t="str">
        <x:v>prediccion_amistad</x:v>
      </x:c>
      <x:c r="G642" s="4"/>
      <x:c r="H642" s="4" t="n">
        <x:f>COUNTIFS(Relaciones!$D$369:$D$743,E642,Relaciones!$E$369:$E$743,D642,Relaciones!$F$369:$F$743,"amistad")</x:f>
        <x:v>1</x:v>
      </x:c>
    </x:row>
    <x:row r="643" ht="23" customHeight="1">
      <x:c r="A643" s="4" t="str">
        <x:v>Sevilla</x:v>
      </x:c>
      <x:c r="B643" s="4" t="str">
        <x:v>4.º Primaria</x:v>
      </x:c>
      <x:c r="C643" s="4" t="str">
        <x:v>B</x:v>
      </x:c>
      <x:c r="D643" s="13" t="str">
        <x:v>00040</x:v>
      </x:c>
      <x:c r="E643" s="13" t="str">
        <x:v>00039</x:v>
      </x:c>
      <x:c r="F643" s="4" t="str">
        <x:v>prediccion_amistad</x:v>
      </x:c>
      <x:c r="G643" s="4"/>
      <x:c r="H643" s="4" t="n">
        <x:f>COUNTIFS(Relaciones!$D$369:$D$743,E643,Relaciones!$E$369:$E$743,D643,Relaciones!$F$369:$F$743,"amistad")</x:f>
        <x:v>1</x:v>
      </x:c>
    </x:row>
    <x:row r="644" ht="23" customHeight="1">
      <x:c r="A644" s="4" t="str">
        <x:v>Sevilla</x:v>
      </x:c>
      <x:c r="B644" s="4" t="str">
        <x:v>4.º Primaria</x:v>
      </x:c>
      <x:c r="C644" s="4" t="str">
        <x:v>B</x:v>
      </x:c>
      <x:c r="D644" s="13" t="str">
        <x:v>00041</x:v>
      </x:c>
      <x:c r="E644" s="13" t="str">
        <x:v>00042</x:v>
      </x:c>
      <x:c r="F644" s="4" t="str">
        <x:v>prediccion_amistad</x:v>
      </x:c>
      <x:c r="G644" s="4"/>
      <x:c r="H644" s="4" t="n">
        <x:f>COUNTIFS(Relaciones!$D$369:$D$743,E644,Relaciones!$E$369:$E$743,D644,Relaciones!$F$369:$F$743,"amistad")</x:f>
        <x:v>1</x:v>
      </x:c>
    </x:row>
    <x:row r="645" ht="23" customHeight="1">
      <x:c r="A645" s="4" t="str">
        <x:v>Sevilla</x:v>
      </x:c>
      <x:c r="B645" s="4" t="str">
        <x:v>4.º Primaria</x:v>
      </x:c>
      <x:c r="C645" s="4" t="str">
        <x:v>B</x:v>
      </x:c>
      <x:c r="D645" s="13" t="str">
        <x:v>00041</x:v>
      </x:c>
      <x:c r="E645" s="13" t="str">
        <x:v>00043</x:v>
      </x:c>
      <x:c r="F645" s="4" t="str">
        <x:v>prediccion_amistad</x:v>
      </x:c>
      <x:c r="G645" s="4"/>
      <x:c r="H645" s="4" t="n">
        <x:f>COUNTIFS(Relaciones!$D$369:$D$743,E645,Relaciones!$E$369:$E$743,D645,Relaciones!$F$369:$F$743,"amistad")</x:f>
        <x:v>1</x:v>
      </x:c>
    </x:row>
    <x:row r="646" ht="23" customHeight="1">
      <x:c r="A646" s="4" t="str">
        <x:v>Sevilla</x:v>
      </x:c>
      <x:c r="B646" s="4" t="str">
        <x:v>4.º Primaria</x:v>
      </x:c>
      <x:c r="C646" s="4" t="str">
        <x:v>B</x:v>
      </x:c>
      <x:c r="D646" s="13" t="str">
        <x:v>00041</x:v>
      </x:c>
      <x:c r="E646" s="13" t="str">
        <x:v>00044</x:v>
      </x:c>
      <x:c r="F646" s="4" t="str">
        <x:v>prediccion_amistad</x:v>
      </x:c>
      <x:c r="G646" s="4"/>
      <x:c r="H646" s="4" t="n">
        <x:f>COUNTIFS(Relaciones!$D$369:$D$743,E646,Relaciones!$E$369:$E$743,D646,Relaciones!$F$369:$F$743,"amistad")</x:f>
        <x:v>1</x:v>
      </x:c>
    </x:row>
    <x:row r="647" ht="23" customHeight="1">
      <x:c r="A647" s="4" t="str">
        <x:v>Sevilla</x:v>
      </x:c>
      <x:c r="B647" s="4" t="str">
        <x:v>4.º Primaria</x:v>
      </x:c>
      <x:c r="C647" s="4" t="str">
        <x:v>B</x:v>
      </x:c>
      <x:c r="D647" s="13" t="str">
        <x:v>00041</x:v>
      </x:c>
      <x:c r="E647" s="13" t="str">
        <x:v>00046</x:v>
      </x:c>
      <x:c r="F647" s="4" t="str">
        <x:v>prediccion_amistad</x:v>
      </x:c>
      <x:c r="G647" s="4"/>
      <x:c r="H647" s="4" t="n">
        <x:f>COUNTIFS(Relaciones!$D$369:$D$743,E647,Relaciones!$E$369:$E$743,D647,Relaciones!$F$369:$F$743,"amistad")</x:f>
        <x:v>1</x:v>
      </x:c>
    </x:row>
    <x:row r="648" ht="23" customHeight="1">
      <x:c r="A648" s="4" t="str">
        <x:v>Sevilla</x:v>
      </x:c>
      <x:c r="B648" s="4" t="str">
        <x:v>4.º Primaria</x:v>
      </x:c>
      <x:c r="C648" s="4" t="str">
        <x:v>B</x:v>
      </x:c>
      <x:c r="D648" s="13" t="str">
        <x:v>00041</x:v>
      </x:c>
      <x:c r="E648" s="13" t="str">
        <x:v>00047</x:v>
      </x:c>
      <x:c r="F648" s="4" t="str">
        <x:v>prediccion_amistad</x:v>
      </x:c>
      <x:c r="G648" s="4"/>
      <x:c r="H648" s="4" t="n">
        <x:f>COUNTIFS(Relaciones!$D$369:$D$743,E648,Relaciones!$E$369:$E$743,D648,Relaciones!$F$369:$F$743,"amistad")</x:f>
        <x:v>1</x:v>
      </x:c>
    </x:row>
    <x:row r="649" ht="23" customHeight="1">
      <x:c r="A649" s="4" t="str">
        <x:v>Sevilla</x:v>
      </x:c>
      <x:c r="B649" s="4" t="str">
        <x:v>4.º Primaria</x:v>
      </x:c>
      <x:c r="C649" s="4" t="str">
        <x:v>B</x:v>
      </x:c>
      <x:c r="D649" s="13" t="str">
        <x:v>00041</x:v>
      </x:c>
      <x:c r="E649" s="13" t="str">
        <x:v>00048</x:v>
      </x:c>
      <x:c r="F649" s="4" t="str">
        <x:v>prediccion_amistad</x:v>
      </x:c>
      <x:c r="G649" s="4"/>
      <x:c r="H649" s="4" t="n">
        <x:f>COUNTIFS(Relaciones!$D$369:$D$743,E649,Relaciones!$E$369:$E$743,D649,Relaciones!$F$369:$F$743,"amistad")</x:f>
        <x:v>1</x:v>
      </x:c>
    </x:row>
    <x:row r="650" ht="23" customHeight="1">
      <x:c r="A650" s="4" t="str">
        <x:v>Sevilla</x:v>
      </x:c>
      <x:c r="B650" s="4" t="str">
        <x:v>4.º Primaria</x:v>
      </x:c>
      <x:c r="C650" s="4" t="str">
        <x:v>B</x:v>
      </x:c>
      <x:c r="D650" s="13" t="str">
        <x:v>00041</x:v>
      </x:c>
      <x:c r="E650" s="13" t="str">
        <x:v>00050</x:v>
      </x:c>
      <x:c r="F650" s="4" t="str">
        <x:v>prediccion_amistad</x:v>
      </x:c>
      <x:c r="G650" s="4"/>
      <x:c r="H650" s="4" t="n">
        <x:f>COUNTIFS(Relaciones!$D$369:$D$743,E650,Relaciones!$E$369:$E$743,D650,Relaciones!$F$369:$F$743,"amistad")</x:f>
        <x:v>1</x:v>
      </x:c>
    </x:row>
    <x:row r="651" ht="23" customHeight="1">
      <x:c r="A651" s="4" t="str">
        <x:v>Sevilla</x:v>
      </x:c>
      <x:c r="B651" s="4" t="str">
        <x:v>4.º Primaria</x:v>
      </x:c>
      <x:c r="C651" s="4" t="str">
        <x:v>B</x:v>
      </x:c>
      <x:c r="D651" s="13" t="str">
        <x:v>00042</x:v>
      </x:c>
      <x:c r="E651" s="13" t="str">
        <x:v>00041</x:v>
      </x:c>
      <x:c r="F651" s="4" t="str">
        <x:v>prediccion_amistad</x:v>
      </x:c>
      <x:c r="G651" s="4"/>
      <x:c r="H651" s="4" t="n">
        <x:f>COUNTIFS(Relaciones!$D$369:$D$743,E651,Relaciones!$E$369:$E$743,D651,Relaciones!$F$369:$F$743,"amistad")</x:f>
        <x:v>1</x:v>
      </x:c>
    </x:row>
    <x:row r="652" ht="23" customHeight="1">
      <x:c r="A652" s="4" t="str">
        <x:v>Sevilla</x:v>
      </x:c>
      <x:c r="B652" s="4" t="str">
        <x:v>4.º Primaria</x:v>
      </x:c>
      <x:c r="C652" s="4" t="str">
        <x:v>B</x:v>
      </x:c>
      <x:c r="D652" s="13" t="str">
        <x:v>00042</x:v>
      </x:c>
      <x:c r="E652" s="13" t="str">
        <x:v>00043</x:v>
      </x:c>
      <x:c r="F652" s="4" t="str">
        <x:v>prediccion_amistad</x:v>
      </x:c>
      <x:c r="G652" s="4"/>
      <x:c r="H652" s="4" t="n">
        <x:f>COUNTIFS(Relaciones!$D$369:$D$743,E652,Relaciones!$E$369:$E$743,D652,Relaciones!$F$369:$F$743,"amistad")</x:f>
        <x:v>1</x:v>
      </x:c>
    </x:row>
    <x:row r="653" ht="23" customHeight="1">
      <x:c r="A653" s="4" t="str">
        <x:v>Sevilla</x:v>
      </x:c>
      <x:c r="B653" s="4" t="str">
        <x:v>4.º Primaria</x:v>
      </x:c>
      <x:c r="C653" s="4" t="str">
        <x:v>B</x:v>
      </x:c>
      <x:c r="D653" s="13" t="str">
        <x:v>00042</x:v>
      </x:c>
      <x:c r="E653" s="13" t="str">
        <x:v>00044</x:v>
      </x:c>
      <x:c r="F653" s="4" t="str">
        <x:v>prediccion_amistad</x:v>
      </x:c>
      <x:c r="G653" s="4"/>
      <x:c r="H653" s="4" t="n">
        <x:f>COUNTIFS(Relaciones!$D$369:$D$743,E653,Relaciones!$E$369:$E$743,D653,Relaciones!$F$369:$F$743,"amistad")</x:f>
        <x:v>1</x:v>
      </x:c>
    </x:row>
    <x:row r="654" ht="23" customHeight="1">
      <x:c r="A654" s="4" t="str">
        <x:v>Sevilla</x:v>
      </x:c>
      <x:c r="B654" s="4" t="str">
        <x:v>4.º Primaria</x:v>
      </x:c>
      <x:c r="C654" s="4" t="str">
        <x:v>B</x:v>
      </x:c>
      <x:c r="D654" s="13" t="str">
        <x:v>00042</x:v>
      </x:c>
      <x:c r="E654" s="13" t="str">
        <x:v>00047</x:v>
      </x:c>
      <x:c r="F654" s="4" t="str">
        <x:v>prediccion_amistad</x:v>
      </x:c>
      <x:c r="G654" s="4"/>
      <x:c r="H654" s="4" t="n">
        <x:f>COUNTIFS(Relaciones!$D$369:$D$743,E654,Relaciones!$E$369:$E$743,D654,Relaciones!$F$369:$F$743,"amistad")</x:f>
        <x:v>0</x:v>
      </x:c>
    </x:row>
    <x:row r="655" ht="23" customHeight="1">
      <x:c r="A655" s="4" t="str">
        <x:v>Sevilla</x:v>
      </x:c>
      <x:c r="B655" s="4" t="str">
        <x:v>4.º Primaria</x:v>
      </x:c>
      <x:c r="C655" s="4" t="str">
        <x:v>B</x:v>
      </x:c>
      <x:c r="D655" s="13" t="str">
        <x:v>00043</x:v>
      </x:c>
      <x:c r="E655" s="13" t="str">
        <x:v>00041</x:v>
      </x:c>
      <x:c r="F655" s="4" t="str">
        <x:v>prediccion_amistad</x:v>
      </x:c>
      <x:c r="G655" s="4"/>
      <x:c r="H655" s="4" t="n">
        <x:f>COUNTIFS(Relaciones!$D$369:$D$743,E655,Relaciones!$E$369:$E$743,D655,Relaciones!$F$369:$F$743,"amistad")</x:f>
        <x:v>1</x:v>
      </x:c>
    </x:row>
    <x:row r="656" ht="23" customHeight="1">
      <x:c r="A656" s="4" t="str">
        <x:v>Sevilla</x:v>
      </x:c>
      <x:c r="B656" s="4" t="str">
        <x:v>4.º Primaria</x:v>
      </x:c>
      <x:c r="C656" s="4" t="str">
        <x:v>B</x:v>
      </x:c>
      <x:c r="D656" s="13" t="str">
        <x:v>00043</x:v>
      </x:c>
      <x:c r="E656" s="13" t="str">
        <x:v>00042</x:v>
      </x:c>
      <x:c r="F656" s="4" t="str">
        <x:v>prediccion_amistad</x:v>
      </x:c>
      <x:c r="G656" s="4"/>
      <x:c r="H656" s="4" t="n">
        <x:f>COUNTIFS(Relaciones!$D$369:$D$743,E656,Relaciones!$E$369:$E$743,D656,Relaciones!$F$369:$F$743,"amistad")</x:f>
        <x:v>1</x:v>
      </x:c>
    </x:row>
    <x:row r="657" ht="23" customHeight="1">
      <x:c r="A657" s="4" t="str">
        <x:v>Sevilla</x:v>
      </x:c>
      <x:c r="B657" s="4" t="str">
        <x:v>4.º Primaria</x:v>
      </x:c>
      <x:c r="C657" s="4" t="str">
        <x:v>B</x:v>
      </x:c>
      <x:c r="D657" s="13" t="str">
        <x:v>00043</x:v>
      </x:c>
      <x:c r="E657" s="13" t="str">
        <x:v>00045</x:v>
      </x:c>
      <x:c r="F657" s="4" t="str">
        <x:v>prediccion_amistad</x:v>
      </x:c>
      <x:c r="G657" s="4"/>
      <x:c r="H657" s="4" t="n">
        <x:f>COUNTIFS(Relaciones!$D$369:$D$743,E657,Relaciones!$E$369:$E$743,D657,Relaciones!$F$369:$F$743,"amistad")</x:f>
        <x:v>1</x:v>
      </x:c>
    </x:row>
    <x:row r="658" ht="23" customHeight="1">
      <x:c r="A658" s="4" t="str">
        <x:v>Sevilla</x:v>
      </x:c>
      <x:c r="B658" s="4" t="str">
        <x:v>4.º Primaria</x:v>
      </x:c>
      <x:c r="C658" s="4" t="str">
        <x:v>B</x:v>
      </x:c>
      <x:c r="D658" s="13" t="str">
        <x:v>00044</x:v>
      </x:c>
      <x:c r="E658" s="13" t="str">
        <x:v>00042</x:v>
      </x:c>
      <x:c r="F658" s="4" t="str">
        <x:v>prediccion_amistad</x:v>
      </x:c>
      <x:c r="G658" s="4"/>
      <x:c r="H658" s="4" t="n">
        <x:f>COUNTIFS(Relaciones!$D$369:$D$743,E658,Relaciones!$E$369:$E$743,D658,Relaciones!$F$369:$F$743,"amistad")</x:f>
        <x:v>1</x:v>
      </x:c>
    </x:row>
    <x:row r="659" ht="23" customHeight="1">
      <x:c r="A659" s="4" t="str">
        <x:v>Sevilla</x:v>
      </x:c>
      <x:c r="B659" s="4" t="str">
        <x:v>4.º Primaria</x:v>
      </x:c>
      <x:c r="C659" s="4" t="str">
        <x:v>B</x:v>
      </x:c>
      <x:c r="D659" s="13" t="str">
        <x:v>00044</x:v>
      </x:c>
      <x:c r="E659" s="13" t="str">
        <x:v>00045</x:v>
      </x:c>
      <x:c r="F659" s="4" t="str">
        <x:v>prediccion_amistad</x:v>
      </x:c>
      <x:c r="G659" s="4"/>
      <x:c r="H659" s="4" t="n">
        <x:f>COUNTIFS(Relaciones!$D$369:$D$743,E659,Relaciones!$E$369:$E$743,D659,Relaciones!$F$369:$F$743,"amistad")</x:f>
        <x:v>1</x:v>
      </x:c>
    </x:row>
    <x:row r="660" ht="23" customHeight="1">
      <x:c r="A660" s="4" t="str">
        <x:v>Sevilla</x:v>
      </x:c>
      <x:c r="B660" s="4" t="str">
        <x:v>4.º Primaria</x:v>
      </x:c>
      <x:c r="C660" s="4" t="str">
        <x:v>B</x:v>
      </x:c>
      <x:c r="D660" s="13" t="str">
        <x:v>00044</x:v>
      </x:c>
      <x:c r="E660" s="13" t="str">
        <x:v>00046</x:v>
      </x:c>
      <x:c r="F660" s="4" t="str">
        <x:v>prediccion_amistad</x:v>
      </x:c>
      <x:c r="G660" s="4"/>
      <x:c r="H660" s="4" t="n">
        <x:f>COUNTIFS(Relaciones!$D$369:$D$743,E660,Relaciones!$E$369:$E$743,D660,Relaciones!$F$369:$F$743,"amistad")</x:f>
        <x:v>1</x:v>
      </x:c>
    </x:row>
    <x:row r="661" ht="23" customHeight="1">
      <x:c r="A661" s="4" t="str">
        <x:v>Sevilla</x:v>
      </x:c>
      <x:c r="B661" s="4" t="str">
        <x:v>4.º Primaria</x:v>
      </x:c>
      <x:c r="C661" s="4" t="str">
        <x:v>B</x:v>
      </x:c>
      <x:c r="D661" s="13" t="str">
        <x:v>00045</x:v>
      </x:c>
      <x:c r="E661" s="13" t="str">
        <x:v>00044</x:v>
      </x:c>
      <x:c r="F661" s="4" t="str">
        <x:v>prediccion_amistad</x:v>
      </x:c>
      <x:c r="G661" s="4"/>
      <x:c r="H661" s="4" t="n">
        <x:f>COUNTIFS(Relaciones!$D$369:$D$743,E661,Relaciones!$E$369:$E$743,D661,Relaciones!$F$369:$F$743,"amistad")</x:f>
        <x:v>1</x:v>
      </x:c>
    </x:row>
    <x:row r="662" ht="23" customHeight="1">
      <x:c r="A662" s="4" t="str">
        <x:v>Sevilla</x:v>
      </x:c>
      <x:c r="B662" s="4" t="str">
        <x:v>4.º Primaria</x:v>
      </x:c>
      <x:c r="C662" s="4" t="str">
        <x:v>B</x:v>
      </x:c>
      <x:c r="D662" s="13" t="str">
        <x:v>00045</x:v>
      </x:c>
      <x:c r="E662" s="13" t="str">
        <x:v>00046</x:v>
      </x:c>
      <x:c r="F662" s="4" t="str">
        <x:v>prediccion_amistad</x:v>
      </x:c>
      <x:c r="G662" s="4"/>
      <x:c r="H662" s="4" t="n">
        <x:f>COUNTIFS(Relaciones!$D$369:$D$743,E662,Relaciones!$E$369:$E$743,D662,Relaciones!$F$369:$F$743,"amistad")</x:f>
        <x:v>1</x:v>
      </x:c>
    </x:row>
    <x:row r="663" ht="23" customHeight="1">
      <x:c r="A663" s="4" t="str">
        <x:v>Sevilla</x:v>
      </x:c>
      <x:c r="B663" s="4" t="str">
        <x:v>4.º Primaria</x:v>
      </x:c>
      <x:c r="C663" s="4" t="str">
        <x:v>B</x:v>
      </x:c>
      <x:c r="D663" s="13" t="str">
        <x:v>00045</x:v>
      </x:c>
      <x:c r="E663" s="13" t="str">
        <x:v>00047</x:v>
      </x:c>
      <x:c r="F663" s="4" t="str">
        <x:v>prediccion_amistad</x:v>
      </x:c>
      <x:c r="G663" s="4"/>
      <x:c r="H663" s="4" t="n">
        <x:f>COUNTIFS(Relaciones!$D$369:$D$743,E663,Relaciones!$E$369:$E$743,D663,Relaciones!$F$369:$F$743,"amistad")</x:f>
        <x:v>1</x:v>
      </x:c>
    </x:row>
    <x:row r="664" ht="23" customHeight="1">
      <x:c r="A664" s="4" t="str">
        <x:v>Sevilla</x:v>
      </x:c>
      <x:c r="B664" s="4" t="str">
        <x:v>4.º Primaria</x:v>
      </x:c>
      <x:c r="C664" s="4" t="str">
        <x:v>B</x:v>
      </x:c>
      <x:c r="D664" s="13" t="str">
        <x:v>00045</x:v>
      </x:c>
      <x:c r="E664" s="13" t="str">
        <x:v>00050</x:v>
      </x:c>
      <x:c r="F664" s="4" t="str">
        <x:v>prediccion_amistad</x:v>
      </x:c>
      <x:c r="G664" s="4"/>
      <x:c r="H664" s="4" t="n">
        <x:f>COUNTIFS(Relaciones!$D$369:$D$743,E664,Relaciones!$E$369:$E$743,D664,Relaciones!$F$369:$F$743,"amistad")</x:f>
        <x:v>0</x:v>
      </x:c>
    </x:row>
    <x:row r="665" ht="23" customHeight="1">
      <x:c r="A665" s="4" t="str">
        <x:v>Sevilla</x:v>
      </x:c>
      <x:c r="B665" s="4" t="str">
        <x:v>4.º Primaria</x:v>
      </x:c>
      <x:c r="C665" s="4" t="str">
        <x:v>B</x:v>
      </x:c>
      <x:c r="D665" s="13" t="str">
        <x:v>00046</x:v>
      </x:c>
      <x:c r="E665" s="13" t="str">
        <x:v>00044</x:v>
      </x:c>
      <x:c r="F665" s="4" t="str">
        <x:v>prediccion_amistad</x:v>
      </x:c>
      <x:c r="G665" s="4"/>
      <x:c r="H665" s="4" t="n">
        <x:f>COUNTIFS(Relaciones!$D$369:$D$743,E665,Relaciones!$E$369:$E$743,D665,Relaciones!$F$369:$F$743,"amistad")</x:f>
        <x:v>1</x:v>
      </x:c>
    </x:row>
    <x:row r="666" ht="23" customHeight="1">
      <x:c r="A666" s="4" t="str">
        <x:v>Sevilla</x:v>
      </x:c>
      <x:c r="B666" s="4" t="str">
        <x:v>4.º Primaria</x:v>
      </x:c>
      <x:c r="C666" s="4" t="str">
        <x:v>B</x:v>
      </x:c>
      <x:c r="D666" s="13" t="str">
        <x:v>00046</x:v>
      </x:c>
      <x:c r="E666" s="13" t="str">
        <x:v>00045</x:v>
      </x:c>
      <x:c r="F666" s="4" t="str">
        <x:v>prediccion_amistad</x:v>
      </x:c>
      <x:c r="G666" s="4"/>
      <x:c r="H666" s="4" t="n">
        <x:f>COUNTIFS(Relaciones!$D$369:$D$743,E666,Relaciones!$E$369:$E$743,D666,Relaciones!$F$369:$F$743,"amistad")</x:f>
        <x:v>1</x:v>
      </x:c>
    </x:row>
    <x:row r="667" ht="23" customHeight="1">
      <x:c r="A667" s="4" t="str">
        <x:v>Sevilla</x:v>
      </x:c>
      <x:c r="B667" s="4" t="str">
        <x:v>4.º Primaria</x:v>
      </x:c>
      <x:c r="C667" s="4" t="str">
        <x:v>B</x:v>
      </x:c>
      <x:c r="D667" s="13" t="str">
        <x:v>00046</x:v>
      </x:c>
      <x:c r="E667" s="13" t="str">
        <x:v>00047</x:v>
      </x:c>
      <x:c r="F667" s="4" t="str">
        <x:v>prediccion_amistad</x:v>
      </x:c>
      <x:c r="G667" s="4"/>
      <x:c r="H667" s="4" t="n">
        <x:f>COUNTIFS(Relaciones!$D$369:$D$743,E667,Relaciones!$E$369:$E$743,D667,Relaciones!$F$369:$F$743,"amistad")</x:f>
        <x:v>1</x:v>
      </x:c>
    </x:row>
    <x:row r="668" ht="23" customHeight="1">
      <x:c r="A668" s="4" t="str">
        <x:v>Sevilla</x:v>
      </x:c>
      <x:c r="B668" s="4" t="str">
        <x:v>4.º Primaria</x:v>
      </x:c>
      <x:c r="C668" s="4" t="str">
        <x:v>B</x:v>
      </x:c>
      <x:c r="D668" s="13" t="str">
        <x:v>00047</x:v>
      </x:c>
      <x:c r="E668" s="13" t="str">
        <x:v>00045</x:v>
      </x:c>
      <x:c r="F668" s="4" t="str">
        <x:v>prediccion_amistad</x:v>
      </x:c>
      <x:c r="G668" s="4"/>
      <x:c r="H668" s="4" t="n">
        <x:f>COUNTIFS(Relaciones!$D$369:$D$743,E668,Relaciones!$E$369:$E$743,D668,Relaciones!$F$369:$F$743,"amistad")</x:f>
        <x:v>1</x:v>
      </x:c>
    </x:row>
    <x:row r="669" ht="23" customHeight="1">
      <x:c r="A669" s="4" t="str">
        <x:v>Sevilla</x:v>
      </x:c>
      <x:c r="B669" s="4" t="str">
        <x:v>4.º Primaria</x:v>
      </x:c>
      <x:c r="C669" s="4" t="str">
        <x:v>B</x:v>
      </x:c>
      <x:c r="D669" s="13" t="str">
        <x:v>00047</x:v>
      </x:c>
      <x:c r="E669" s="13" t="str">
        <x:v>00046</x:v>
      </x:c>
      <x:c r="F669" s="4" t="str">
        <x:v>prediccion_amistad</x:v>
      </x:c>
      <x:c r="G669" s="4"/>
      <x:c r="H669" s="4" t="n">
        <x:f>COUNTIFS(Relaciones!$D$369:$D$743,E669,Relaciones!$E$369:$E$743,D669,Relaciones!$F$369:$F$743,"amistad")</x:f>
        <x:v>1</x:v>
      </x:c>
    </x:row>
    <x:row r="670" ht="23" customHeight="1">
      <x:c r="A670" s="4" t="str">
        <x:v>Sevilla</x:v>
      </x:c>
      <x:c r="B670" s="4" t="str">
        <x:v>4.º Primaria</x:v>
      </x:c>
      <x:c r="C670" s="4" t="str">
        <x:v>B</x:v>
      </x:c>
      <x:c r="D670" s="13" t="str">
        <x:v>00047</x:v>
      </x:c>
      <x:c r="E670" s="13" t="str">
        <x:v>00049</x:v>
      </x:c>
      <x:c r="F670" s="4" t="str">
        <x:v>prediccion_amistad</x:v>
      </x:c>
      <x:c r="G670" s="4"/>
      <x:c r="H670" s="4" t="n">
        <x:f>COUNTIFS(Relaciones!$D$369:$D$743,E670,Relaciones!$E$369:$E$743,D670,Relaciones!$F$369:$F$743,"amistad")</x:f>
        <x:v>1</x:v>
      </x:c>
    </x:row>
    <x:row r="671" ht="23" customHeight="1">
      <x:c r="A671" s="4" t="str">
        <x:v>Sevilla</x:v>
      </x:c>
      <x:c r="B671" s="4" t="str">
        <x:v>4.º Primaria</x:v>
      </x:c>
      <x:c r="C671" s="4" t="str">
        <x:v>B</x:v>
      </x:c>
      <x:c r="D671" s="13" t="str">
        <x:v>00048</x:v>
      </x:c>
      <x:c r="E671" s="13" t="str">
        <x:v>00041</x:v>
      </x:c>
      <x:c r="F671" s="4" t="str">
        <x:v>prediccion_amistad</x:v>
      </x:c>
      <x:c r="G671" s="4"/>
      <x:c r="H671" s="4" t="n">
        <x:f>COUNTIFS(Relaciones!$D$369:$D$743,E671,Relaciones!$E$369:$E$743,D671,Relaciones!$F$369:$F$743,"amistad")</x:f>
        <x:v>1</x:v>
      </x:c>
    </x:row>
    <x:row r="672" ht="23" customHeight="1">
      <x:c r="A672" s="4" t="str">
        <x:v>Sevilla</x:v>
      </x:c>
      <x:c r="B672" s="4" t="str">
        <x:v>4.º Primaria</x:v>
      </x:c>
      <x:c r="C672" s="4" t="str">
        <x:v>B</x:v>
      </x:c>
      <x:c r="D672" s="13" t="str">
        <x:v>00048</x:v>
      </x:c>
      <x:c r="E672" s="13" t="str">
        <x:v>00047</x:v>
      </x:c>
      <x:c r="F672" s="4" t="str">
        <x:v>prediccion_amistad</x:v>
      </x:c>
      <x:c r="G672" s="4"/>
      <x:c r="H672" s="4" t="n">
        <x:f>COUNTIFS(Relaciones!$D$369:$D$743,E672,Relaciones!$E$369:$E$743,D672,Relaciones!$F$369:$F$743,"amistad")</x:f>
        <x:v>1</x:v>
      </x:c>
    </x:row>
    <x:row r="673" ht="23" customHeight="1">
      <x:c r="A673" s="4" t="str">
        <x:v>Sevilla</x:v>
      </x:c>
      <x:c r="B673" s="4" t="str">
        <x:v>4.º Primaria</x:v>
      </x:c>
      <x:c r="C673" s="4" t="str">
        <x:v>B</x:v>
      </x:c>
      <x:c r="D673" s="13" t="str">
        <x:v>00048</x:v>
      </x:c>
      <x:c r="E673" s="13" t="str">
        <x:v>00049</x:v>
      </x:c>
      <x:c r="F673" s="4" t="str">
        <x:v>prediccion_amistad</x:v>
      </x:c>
      <x:c r="G673" s="4"/>
      <x:c r="H673" s="4" t="n">
        <x:f>COUNTIFS(Relaciones!$D$369:$D$743,E673,Relaciones!$E$369:$E$743,D673,Relaciones!$F$369:$F$743,"amistad")</x:f>
        <x:v>1</x:v>
      </x:c>
    </x:row>
    <x:row r="674" ht="23" customHeight="1">
      <x:c r="A674" s="4" t="str">
        <x:v>Sevilla</x:v>
      </x:c>
      <x:c r="B674" s="4" t="str">
        <x:v>4.º Primaria</x:v>
      </x:c>
      <x:c r="C674" s="4" t="str">
        <x:v>B</x:v>
      </x:c>
      <x:c r="D674" s="13" t="str">
        <x:v>00048</x:v>
      </x:c>
      <x:c r="E674" s="13" t="str">
        <x:v>00053</x:v>
      </x:c>
      <x:c r="F674" s="4" t="str">
        <x:v>prediccion_amistad</x:v>
      </x:c>
      <x:c r="G674" s="4"/>
      <x:c r="H674" s="4" t="n">
        <x:f>COUNTIFS(Relaciones!$D$369:$D$743,E674,Relaciones!$E$369:$E$743,D674,Relaciones!$F$369:$F$743,"amistad")</x:f>
        <x:v>0</x:v>
      </x:c>
    </x:row>
    <x:row r="675" ht="23" customHeight="1">
      <x:c r="A675" s="4" t="str">
        <x:v>Sevilla</x:v>
      </x:c>
      <x:c r="B675" s="4" t="str">
        <x:v>4.º Primaria</x:v>
      </x:c>
      <x:c r="C675" s="4" t="str">
        <x:v>B</x:v>
      </x:c>
      <x:c r="D675" s="13" t="str">
        <x:v>00049</x:v>
      </x:c>
      <x:c r="E675" s="13" t="str">
        <x:v>00042</x:v>
      </x:c>
      <x:c r="F675" s="4" t="str">
        <x:v>prediccion_amistad</x:v>
      </x:c>
      <x:c r="G675" s="4"/>
      <x:c r="H675" s="4" t="n">
        <x:f>COUNTIFS(Relaciones!$D$369:$D$743,E675,Relaciones!$E$369:$E$743,D675,Relaciones!$F$369:$F$743,"amistad")</x:f>
        <x:v>1</x:v>
      </x:c>
    </x:row>
    <x:row r="676" ht="23" customHeight="1">
      <x:c r="A676" s="4" t="str">
        <x:v>Sevilla</x:v>
      </x:c>
      <x:c r="B676" s="4" t="str">
        <x:v>4.º Primaria</x:v>
      </x:c>
      <x:c r="C676" s="4" t="str">
        <x:v>B</x:v>
      </x:c>
      <x:c r="D676" s="13" t="str">
        <x:v>00049</x:v>
      </x:c>
      <x:c r="E676" s="13" t="str">
        <x:v>00047</x:v>
      </x:c>
      <x:c r="F676" s="4" t="str">
        <x:v>prediccion_amistad</x:v>
      </x:c>
      <x:c r="G676" s="4"/>
      <x:c r="H676" s="4" t="n">
        <x:f>COUNTIFS(Relaciones!$D$369:$D$743,E676,Relaciones!$E$369:$E$743,D676,Relaciones!$F$369:$F$743,"amistad")</x:f>
        <x:v>1</x:v>
      </x:c>
    </x:row>
    <x:row r="677" ht="23" customHeight="1">
      <x:c r="A677" s="4" t="str">
        <x:v>Sevilla</x:v>
      </x:c>
      <x:c r="B677" s="4" t="str">
        <x:v>4.º Primaria</x:v>
      </x:c>
      <x:c r="C677" s="4" t="str">
        <x:v>B</x:v>
      </x:c>
      <x:c r="D677" s="13" t="str">
        <x:v>00049</x:v>
      </x:c>
      <x:c r="E677" s="13" t="str">
        <x:v>00048</x:v>
      </x:c>
      <x:c r="F677" s="4" t="str">
        <x:v>prediccion_amistad</x:v>
      </x:c>
      <x:c r="G677" s="4"/>
      <x:c r="H677" s="4" t="n">
        <x:f>COUNTIFS(Relaciones!$D$369:$D$743,E677,Relaciones!$E$369:$E$743,D677,Relaciones!$F$369:$F$743,"amistad")</x:f>
        <x:v>1</x:v>
      </x:c>
    </x:row>
    <x:row r="678" ht="23" customHeight="1">
      <x:c r="A678" s="4" t="str">
        <x:v>Sevilla</x:v>
      </x:c>
      <x:c r="B678" s="4" t="str">
        <x:v>4.º Primaria</x:v>
      </x:c>
      <x:c r="C678" s="4" t="str">
        <x:v>B</x:v>
      </x:c>
      <x:c r="D678" s="13" t="str">
        <x:v>00050</x:v>
      </x:c>
      <x:c r="E678" s="13" t="str">
        <x:v>00041</x:v>
      </x:c>
      <x:c r="F678" s="4" t="str">
        <x:v>prediccion_amistad</x:v>
      </x:c>
      <x:c r="G678" s="4"/>
      <x:c r="H678" s="4" t="n">
        <x:f>COUNTIFS(Relaciones!$D$369:$D$743,E678,Relaciones!$E$369:$E$743,D678,Relaciones!$F$369:$F$743,"amistad")</x:f>
        <x:v>1</x:v>
      </x:c>
    </x:row>
    <x:row r="679" ht="23" customHeight="1">
      <x:c r="A679" s="4" t="str">
        <x:v>Sevilla</x:v>
      </x:c>
      <x:c r="B679" s="4" t="str">
        <x:v>4.º Primaria</x:v>
      </x:c>
      <x:c r="C679" s="4" t="str">
        <x:v>B</x:v>
      </x:c>
      <x:c r="D679" s="13" t="str">
        <x:v>00050</x:v>
      </x:c>
      <x:c r="E679" s="13" t="str">
        <x:v>00051</x:v>
      </x:c>
      <x:c r="F679" s="4" t="str">
        <x:v>prediccion_amistad</x:v>
      </x:c>
      <x:c r="G679" s="4"/>
      <x:c r="H679" s="4" t="n">
        <x:f>COUNTIFS(Relaciones!$D$369:$D$743,E679,Relaciones!$E$369:$E$743,D679,Relaciones!$F$369:$F$743,"amistad")</x:f>
        <x:v>1</x:v>
      </x:c>
    </x:row>
    <x:row r="680" ht="23" customHeight="1">
      <x:c r="A680" s="4" t="str">
        <x:v>Sevilla</x:v>
      </x:c>
      <x:c r="B680" s="4" t="str">
        <x:v>4.º Primaria</x:v>
      </x:c>
      <x:c r="C680" s="4" t="str">
        <x:v>B</x:v>
      </x:c>
      <x:c r="D680" s="13" t="str">
        <x:v>00050</x:v>
      </x:c>
      <x:c r="E680" s="13" t="str">
        <x:v>00052</x:v>
      </x:c>
      <x:c r="F680" s="4" t="str">
        <x:v>prediccion_amistad</x:v>
      </x:c>
      <x:c r="G680" s="4"/>
      <x:c r="H680" s="4" t="n">
        <x:f>COUNTIFS(Relaciones!$D$369:$D$743,E680,Relaciones!$E$369:$E$743,D680,Relaciones!$F$369:$F$743,"amistad")</x:f>
        <x:v>1</x:v>
      </x:c>
    </x:row>
    <x:row r="681" ht="23" customHeight="1">
      <x:c r="A681" s="4" t="str">
        <x:v>Sevilla</x:v>
      </x:c>
      <x:c r="B681" s="4" t="str">
        <x:v>4.º Primaria</x:v>
      </x:c>
      <x:c r="C681" s="4" t="str">
        <x:v>B</x:v>
      </x:c>
      <x:c r="D681" s="13" t="str">
        <x:v>00050</x:v>
      </x:c>
      <x:c r="E681" s="13" t="str">
        <x:v>00054</x:v>
      </x:c>
      <x:c r="F681" s="4" t="str">
        <x:v>prediccion_amistad</x:v>
      </x:c>
      <x:c r="G681" s="4"/>
      <x:c r="H681" s="4" t="n">
        <x:f>COUNTIFS(Relaciones!$D$369:$D$743,E681,Relaciones!$E$369:$E$743,D681,Relaciones!$F$369:$F$743,"amistad")</x:f>
        <x:v>1</x:v>
      </x:c>
    </x:row>
    <x:row r="682" ht="23" customHeight="1">
      <x:c r="A682" s="4" t="str">
        <x:v>Sevilla</x:v>
      </x:c>
      <x:c r="B682" s="4" t="str">
        <x:v>4.º Primaria</x:v>
      </x:c>
      <x:c r="C682" s="4" t="str">
        <x:v>B</x:v>
      </x:c>
      <x:c r="D682" s="13" t="str">
        <x:v>00050</x:v>
      </x:c>
      <x:c r="E682" s="13" t="str">
        <x:v>00055</x:v>
      </x:c>
      <x:c r="F682" s="4" t="str">
        <x:v>prediccion_amistad</x:v>
      </x:c>
      <x:c r="G682" s="4"/>
      <x:c r="H682" s="4" t="n">
        <x:f>COUNTIFS(Relaciones!$D$369:$D$743,E682,Relaciones!$E$369:$E$743,D682,Relaciones!$F$369:$F$743,"amistad")</x:f>
        <x:v>1</x:v>
      </x:c>
    </x:row>
    <x:row r="683" ht="23" customHeight="1">
      <x:c r="A683" s="4" t="str">
        <x:v>Sevilla</x:v>
      </x:c>
      <x:c r="B683" s="4" t="str">
        <x:v>4.º Primaria</x:v>
      </x:c>
      <x:c r="C683" s="4" t="str">
        <x:v>B</x:v>
      </x:c>
      <x:c r="D683" s="13" t="str">
        <x:v>00050</x:v>
      </x:c>
      <x:c r="E683" s="13" t="str">
        <x:v>00056</x:v>
      </x:c>
      <x:c r="F683" s="4" t="str">
        <x:v>prediccion_amistad</x:v>
      </x:c>
      <x:c r="G683" s="4"/>
      <x:c r="H683" s="4" t="n">
        <x:f>COUNTIFS(Relaciones!$D$369:$D$743,E683,Relaciones!$E$369:$E$743,D683,Relaciones!$F$369:$F$743,"amistad")</x:f>
        <x:v>1</x:v>
      </x:c>
    </x:row>
    <x:row r="684" ht="23" customHeight="1">
      <x:c r="A684" s="4" t="str">
        <x:v>Sevilla</x:v>
      </x:c>
      <x:c r="B684" s="4" t="str">
        <x:v>4.º Primaria</x:v>
      </x:c>
      <x:c r="C684" s="4" t="str">
        <x:v>B</x:v>
      </x:c>
      <x:c r="D684" s="13" t="str">
        <x:v>00051</x:v>
      </x:c>
      <x:c r="E684" s="13" t="str">
        <x:v>00050</x:v>
      </x:c>
      <x:c r="F684" s="4" t="str">
        <x:v>prediccion_amistad</x:v>
      </x:c>
      <x:c r="G684" s="4"/>
      <x:c r="H684" s="4" t="n">
        <x:f>COUNTIFS(Relaciones!$D$369:$D$743,E684,Relaciones!$E$369:$E$743,D684,Relaciones!$F$369:$F$743,"amistad")</x:f>
        <x:v>1</x:v>
      </x:c>
    </x:row>
    <x:row r="685" ht="23" customHeight="1">
      <x:c r="A685" s="4" t="str">
        <x:v>Sevilla</x:v>
      </x:c>
      <x:c r="B685" s="4" t="str">
        <x:v>4.º Primaria</x:v>
      </x:c>
      <x:c r="C685" s="4" t="str">
        <x:v>B</x:v>
      </x:c>
      <x:c r="D685" s="13" t="str">
        <x:v>00051</x:v>
      </x:c>
      <x:c r="E685" s="13" t="str">
        <x:v>00052</x:v>
      </x:c>
      <x:c r="F685" s="4" t="str">
        <x:v>prediccion_amistad</x:v>
      </x:c>
      <x:c r="G685" s="4"/>
      <x:c r="H685" s="4" t="n">
        <x:f>COUNTIFS(Relaciones!$D$369:$D$743,E685,Relaciones!$E$369:$E$743,D685,Relaciones!$F$369:$F$743,"amistad")</x:f>
        <x:v>1</x:v>
      </x:c>
    </x:row>
    <x:row r="686" ht="23" customHeight="1">
      <x:c r="A686" s="4" t="str">
        <x:v>Sevilla</x:v>
      </x:c>
      <x:c r="B686" s="4" t="str">
        <x:v>4.º Primaria</x:v>
      </x:c>
      <x:c r="C686" s="4" t="str">
        <x:v>B</x:v>
      </x:c>
      <x:c r="D686" s="13" t="str">
        <x:v>00051</x:v>
      </x:c>
      <x:c r="E686" s="13" t="str">
        <x:v>00056</x:v>
      </x:c>
      <x:c r="F686" s="4" t="str">
        <x:v>prediccion_amistad</x:v>
      </x:c>
      <x:c r="G686" s="4"/>
      <x:c r="H686" s="4" t="n">
        <x:f>COUNTIFS(Relaciones!$D$369:$D$743,E686,Relaciones!$E$369:$E$743,D686,Relaciones!$F$369:$F$743,"amistad")</x:f>
        <x:v>0</x:v>
      </x:c>
    </x:row>
    <x:row r="687" ht="23" customHeight="1">
      <x:c r="A687" s="4" t="str">
        <x:v>Sevilla</x:v>
      </x:c>
      <x:c r="B687" s="4" t="str">
        <x:v>4.º Primaria</x:v>
      </x:c>
      <x:c r="C687" s="4" t="str">
        <x:v>B</x:v>
      </x:c>
      <x:c r="D687" s="13" t="str">
        <x:v>00052</x:v>
      </x:c>
      <x:c r="E687" s="13" t="str">
        <x:v>00050</x:v>
      </x:c>
      <x:c r="F687" s="4" t="str">
        <x:v>prediccion_amistad</x:v>
      </x:c>
      <x:c r="G687" s="4"/>
      <x:c r="H687" s="4" t="n">
        <x:f>COUNTIFS(Relaciones!$D$369:$D$743,E687,Relaciones!$E$369:$E$743,D687,Relaciones!$F$369:$F$743,"amistad")</x:f>
        <x:v>1</x:v>
      </x:c>
    </x:row>
    <x:row r="688" ht="23" customHeight="1">
      <x:c r="A688" s="4" t="str">
        <x:v>Sevilla</x:v>
      </x:c>
      <x:c r="B688" s="4" t="str">
        <x:v>4.º Primaria</x:v>
      </x:c>
      <x:c r="C688" s="4" t="str">
        <x:v>B</x:v>
      </x:c>
      <x:c r="D688" s="13" t="str">
        <x:v>00054</x:v>
      </x:c>
      <x:c r="E688" s="13" t="str">
        <x:v>00031</x:v>
      </x:c>
      <x:c r="F688" s="4" t="str">
        <x:v>prediccion_amistad</x:v>
      </x:c>
      <x:c r="G688" s="4"/>
      <x:c r="H688" s="4" t="n">
        <x:f>COUNTIFS(Relaciones!$D$369:$D$743,E688,Relaciones!$E$369:$E$743,D688,Relaciones!$F$369:$F$743,"amistad")</x:f>
        <x:v>0</x:v>
      </x:c>
    </x:row>
    <x:row r="689" ht="23" customHeight="1">
      <x:c r="A689" s="4" t="str">
        <x:v>Sevilla</x:v>
      </x:c>
      <x:c r="B689" s="4" t="str">
        <x:v>4.º Primaria</x:v>
      </x:c>
      <x:c r="C689" s="4" t="str">
        <x:v>B</x:v>
      </x:c>
      <x:c r="D689" s="13" t="str">
        <x:v>00030</x:v>
      </x:c>
      <x:c r="E689" s="13" t="str">
        <x:v>00035</x:v>
      </x:c>
      <x:c r="F689" s="4" t="str">
        <x:v>prediccion_rechazo</x:v>
      </x:c>
      <x:c r="G689" s="4"/>
      <x:c r="H689" s="4" t="n">
        <x:f>COUNTIFS(Relaciones!$D$369:$D$743,E689,Relaciones!$E$369:$E$743,D689,Relaciones!$F$369:$F$743,"rechazo")</x:f>
        <x:v>0</x:v>
      </x:c>
    </x:row>
    <x:row r="690" ht="23" customHeight="1">
      <x:c r="A690" s="4" t="str">
        <x:v>Sevilla</x:v>
      </x:c>
      <x:c r="B690" s="4" t="str">
        <x:v>4.º Primaria</x:v>
      </x:c>
      <x:c r="C690" s="4" t="str">
        <x:v>B</x:v>
      </x:c>
      <x:c r="D690" s="13" t="str">
        <x:v>00033</x:v>
      </x:c>
      <x:c r="E690" s="13" t="str">
        <x:v>00038</x:v>
      </x:c>
      <x:c r="F690" s="4" t="str">
        <x:v>prediccion_rechazo</x:v>
      </x:c>
      <x:c r="G690" s="4"/>
      <x:c r="H690" s="4" t="n">
        <x:f>COUNTIFS(Relaciones!$D$369:$D$743,E690,Relaciones!$E$369:$E$743,D690,Relaciones!$F$369:$F$743,"rechazo")</x:f>
        <x:v>0</x:v>
      </x:c>
    </x:row>
    <x:row r="691" ht="23" customHeight="1">
      <x:c r="A691" s="4" t="str">
        <x:v>Sevilla</x:v>
      </x:c>
      <x:c r="B691" s="4" t="str">
        <x:v>4.º Primaria</x:v>
      </x:c>
      <x:c r="C691" s="4" t="str">
        <x:v>B</x:v>
      </x:c>
      <x:c r="D691" s="13" t="str">
        <x:v>00036</x:v>
      </x:c>
      <x:c r="E691" s="13" t="str">
        <x:v>00041</x:v>
      </x:c>
      <x:c r="F691" s="4" t="str">
        <x:v>prediccion_rechazo</x:v>
      </x:c>
      <x:c r="G691" s="4"/>
      <x:c r="H691" s="4" t="n">
        <x:f>COUNTIFS(Relaciones!$D$369:$D$743,E691,Relaciones!$E$369:$E$743,D691,Relaciones!$F$369:$F$743,"rechazo")</x:f>
        <x:v>0</x:v>
      </x:c>
    </x:row>
    <x:row r="692" ht="23" customHeight="1">
      <x:c r="A692" s="4" t="str">
        <x:v>Sevilla</x:v>
      </x:c>
      <x:c r="B692" s="4" t="str">
        <x:v>4.º Primaria</x:v>
      </x:c>
      <x:c r="C692" s="4" t="str">
        <x:v>B</x:v>
      </x:c>
      <x:c r="D692" s="13" t="str">
        <x:v>00039</x:v>
      </x:c>
      <x:c r="E692" s="13" t="str">
        <x:v>00044</x:v>
      </x:c>
      <x:c r="F692" s="4" t="str">
        <x:v>prediccion_rechazo</x:v>
      </x:c>
      <x:c r="G692" s="4"/>
      <x:c r="H692" s="4" t="n">
        <x:f>COUNTIFS(Relaciones!$D$369:$D$743,E692,Relaciones!$E$369:$E$743,D692,Relaciones!$F$369:$F$743,"rechazo")</x:f>
        <x:v>0</x:v>
      </x:c>
    </x:row>
    <x:row r="693" ht="23" customHeight="1">
      <x:c r="A693" s="4" t="str">
        <x:v>Sevilla</x:v>
      </x:c>
      <x:c r="B693" s="4" t="str">
        <x:v>4.º Primaria</x:v>
      </x:c>
      <x:c r="C693" s="4" t="str">
        <x:v>B</x:v>
      </x:c>
      <x:c r="D693" s="13" t="str">
        <x:v>00042</x:v>
      </x:c>
      <x:c r="E693" s="13" t="str">
        <x:v>00047</x:v>
      </x:c>
      <x:c r="F693" s="4" t="str">
        <x:v>prediccion_rechazo</x:v>
      </x:c>
      <x:c r="G693" s="4"/>
      <x:c r="H693" s="4" t="n">
        <x:f>COUNTIFS(Relaciones!$D$369:$D$743,E693,Relaciones!$E$369:$E$743,D693,Relaciones!$F$369:$F$743,"rechazo")</x:f>
        <x:v>0</x:v>
      </x:c>
    </x:row>
    <x:row r="694" ht="23" customHeight="1">
      <x:c r="A694" s="4" t="str">
        <x:v>Sevilla</x:v>
      </x:c>
      <x:c r="B694" s="4" t="str">
        <x:v>4.º Primaria</x:v>
      </x:c>
      <x:c r="C694" s="4" t="str">
        <x:v>B</x:v>
      </x:c>
      <x:c r="D694" s="13" t="str">
        <x:v>00045</x:v>
      </x:c>
      <x:c r="E694" s="13" t="str">
        <x:v>00050</x:v>
      </x:c>
      <x:c r="F694" s="4" t="str">
        <x:v>prediccion_rechazo</x:v>
      </x:c>
      <x:c r="G694" s="4"/>
      <x:c r="H694" s="4" t="n">
        <x:f>COUNTIFS(Relaciones!$D$369:$D$743,E694,Relaciones!$E$369:$E$743,D694,Relaciones!$F$369:$F$743,"rechazo")</x:f>
        <x:v>0</x:v>
      </x:c>
    </x:row>
    <x:row r="695" ht="23" customHeight="1">
      <x:c r="A695" s="4" t="str">
        <x:v>Sevilla</x:v>
      </x:c>
      <x:c r="B695" s="4" t="str">
        <x:v>4.º Primaria</x:v>
      </x:c>
      <x:c r="C695" s="4" t="str">
        <x:v>B</x:v>
      </x:c>
      <x:c r="D695" s="13" t="str">
        <x:v>00048</x:v>
      </x:c>
      <x:c r="E695" s="13" t="str">
        <x:v>00053</x:v>
      </x:c>
      <x:c r="F695" s="4" t="str">
        <x:v>prediccion_rechazo</x:v>
      </x:c>
      <x:c r="G695" s="4"/>
      <x:c r="H695" s="4" t="n">
        <x:f>COUNTIFS(Relaciones!$D$369:$D$743,E695,Relaciones!$E$369:$E$743,D695,Relaciones!$F$369:$F$743,"rechazo")</x:f>
        <x:v>0</x:v>
      </x:c>
    </x:row>
    <x:row r="696" ht="23" customHeight="1">
      <x:c r="A696" s="4" t="str">
        <x:v>Sevilla</x:v>
      </x:c>
      <x:c r="B696" s="4" t="str">
        <x:v>4.º Primaria</x:v>
      </x:c>
      <x:c r="C696" s="4" t="str">
        <x:v>B</x:v>
      </x:c>
      <x:c r="D696" s="13" t="str">
        <x:v>00051</x:v>
      </x:c>
      <x:c r="E696" s="13" t="str">
        <x:v>00056</x:v>
      </x:c>
      <x:c r="F696" s="4" t="str">
        <x:v>prediccion_rechazo</x:v>
      </x:c>
      <x:c r="G696" s="4"/>
      <x:c r="H696" s="4" t="n">
        <x:f>COUNTIFS(Relaciones!$D$369:$D$743,E696,Relaciones!$E$369:$E$743,D696,Relaciones!$F$369:$F$743,"rechazo")</x:f>
        <x:v>0</x:v>
      </x:c>
    </x:row>
    <x:row r="697" ht="23" customHeight="1">
      <x:c r="A697" s="4" t="str">
        <x:v>Sevilla</x:v>
      </x:c>
      <x:c r="B697" s="4" t="str">
        <x:v>4.º Primaria</x:v>
      </x:c>
      <x:c r="C697" s="4" t="str">
        <x:v>B</x:v>
      </x:c>
      <x:c r="D697" s="13" t="str">
        <x:v>00053</x:v>
      </x:c>
      <x:c r="E697" s="13" t="str">
        <x:v>00031</x:v>
      </x:c>
      <x:c r="F697" s="4" t="str">
        <x:v>prediccion_rechazo</x:v>
      </x:c>
      <x:c r="G697" s="4"/>
      <x:c r="H697" s="4" t="n">
        <x:f>COUNTIFS(Relaciones!$D$369:$D$743,E697,Relaciones!$E$369:$E$743,D697,Relaciones!$F$369:$F$743,"rechazo")</x:f>
        <x:v>1</x:v>
      </x:c>
    </x:row>
    <x:row r="698" ht="23" customHeight="1">
      <x:c r="A698" s="4" t="str">
        <x:v>Sevilla</x:v>
      </x:c>
      <x:c r="B698" s="4" t="str">
        <x:v>4.º Primaria</x:v>
      </x:c>
      <x:c r="C698" s="4" t="str">
        <x:v>B</x:v>
      </x:c>
      <x:c r="D698" s="13" t="str">
        <x:v>00053</x:v>
      </x:c>
      <x:c r="E698" s="13" t="str">
        <x:v>00032</x:v>
      </x:c>
      <x:c r="F698" s="4" t="str">
        <x:v>prediccion_rechazo</x:v>
      </x:c>
      <x:c r="G698" s="4"/>
      <x:c r="H698" s="4" t="n">
        <x:f>COUNTIFS(Relaciones!$D$369:$D$743,E698,Relaciones!$E$369:$E$743,D698,Relaciones!$F$369:$F$743,"rechazo")</x:f>
        <x:v>1</x:v>
      </x:c>
    </x:row>
    <x:row r="699" ht="23" customHeight="1">
      <x:c r="A699" s="4" t="str">
        <x:v>Sevilla</x:v>
      </x:c>
      <x:c r="B699" s="4" t="str">
        <x:v>4.º Primaria</x:v>
      </x:c>
      <x:c r="C699" s="4" t="str">
        <x:v>B</x:v>
      </x:c>
      <x:c r="D699" s="13" t="str">
        <x:v>00053</x:v>
      </x:c>
      <x:c r="E699" s="13" t="str">
        <x:v>00033</x:v>
      </x:c>
      <x:c r="F699" s="4" t="str">
        <x:v>prediccion_rechazo</x:v>
      </x:c>
      <x:c r="G699" s="4"/>
      <x:c r="H699" s="4" t="n">
        <x:f>COUNTIFS(Relaciones!$D$369:$D$743,E699,Relaciones!$E$369:$E$743,D699,Relaciones!$F$369:$F$743,"rechazo")</x:f>
        <x:v>1</x:v>
      </x:c>
    </x:row>
    <x:row r="700" ht="23" customHeight="1">
      <x:c r="A700" s="4" t="str">
        <x:v>Sevilla</x:v>
      </x:c>
      <x:c r="B700" s="4" t="str">
        <x:v>4.º Primaria</x:v>
      </x:c>
      <x:c r="C700" s="4" t="str">
        <x:v>B</x:v>
      </x:c>
      <x:c r="D700" s="13" t="str">
        <x:v>00053</x:v>
      </x:c>
      <x:c r="E700" s="13" t="str">
        <x:v>00035</x:v>
      </x:c>
      <x:c r="F700" s="4" t="str">
        <x:v>prediccion_rechazo</x:v>
      </x:c>
      <x:c r="G700" s="4"/>
      <x:c r="H700" s="4" t="n">
        <x:f>COUNTIFS(Relaciones!$D$369:$D$743,E700,Relaciones!$E$369:$E$743,D700,Relaciones!$F$369:$F$743,"rechazo")</x:f>
        <x:v>1</x:v>
      </x:c>
    </x:row>
    <x:row r="701" ht="23" customHeight="1">
      <x:c r="A701" s="4" t="str">
        <x:v>Sevilla</x:v>
      </x:c>
      <x:c r="B701" s="4" t="str">
        <x:v>4.º Primaria</x:v>
      </x:c>
      <x:c r="C701" s="4" t="str">
        <x:v>B</x:v>
      </x:c>
      <x:c r="D701" s="13" t="str">
        <x:v>00053</x:v>
      </x:c>
      <x:c r="E701" s="13" t="str">
        <x:v>00037</x:v>
      </x:c>
      <x:c r="F701" s="4" t="str">
        <x:v>prediccion_rechazo</x:v>
      </x:c>
      <x:c r="G701" s="4"/>
      <x:c r="H701" s="4" t="n">
        <x:f>COUNTIFS(Relaciones!$D$369:$D$743,E701,Relaciones!$E$369:$E$743,D701,Relaciones!$F$369:$F$743,"rechazo")</x:f>
        <x:v>1</x:v>
      </x:c>
    </x:row>
    <x:row r="702" ht="23" customHeight="1">
      <x:c r="A702" s="4" t="str">
        <x:v>Sevilla</x:v>
      </x:c>
      <x:c r="B702" s="4" t="str">
        <x:v>4.º Primaria</x:v>
      </x:c>
      <x:c r="C702" s="4" t="str">
        <x:v>B</x:v>
      </x:c>
      <x:c r="D702" s="13" t="str">
        <x:v>00053</x:v>
      </x:c>
      <x:c r="E702" s="13" t="str">
        <x:v>00038</x:v>
      </x:c>
      <x:c r="F702" s="4" t="str">
        <x:v>prediccion_rechazo</x:v>
      </x:c>
      <x:c r="G702" s="4"/>
      <x:c r="H702" s="4" t="n">
        <x:f>COUNTIFS(Relaciones!$D$369:$D$743,E702,Relaciones!$E$369:$E$743,D702,Relaciones!$F$369:$F$743,"rechazo")</x:f>
        <x:v>1</x:v>
      </x:c>
    </x:row>
    <x:row r="703" ht="23" customHeight="1">
      <x:c r="A703" s="4" t="str">
        <x:v>Sevilla</x:v>
      </x:c>
      <x:c r="B703" s="4" t="str">
        <x:v>4.º Primaria</x:v>
      </x:c>
      <x:c r="C703" s="4" t="str">
        <x:v>B</x:v>
      </x:c>
      <x:c r="D703" s="13" t="str">
        <x:v>00053</x:v>
      </x:c>
      <x:c r="E703" s="13" t="str">
        <x:v>00040</x:v>
      </x:c>
      <x:c r="F703" s="4" t="str">
        <x:v>prediccion_rechazo</x:v>
      </x:c>
      <x:c r="G703" s="4"/>
      <x:c r="H703" s="4" t="n">
        <x:f>COUNTIFS(Relaciones!$D$369:$D$743,E703,Relaciones!$E$369:$E$743,D703,Relaciones!$F$369:$F$743,"rechazo")</x:f>
        <x:v>1</x:v>
      </x:c>
    </x:row>
    <x:row r="704" ht="23" customHeight="1">
      <x:c r="A704" s="4" t="str">
        <x:v>Sevilla</x:v>
      </x:c>
      <x:c r="B704" s="4" t="str">
        <x:v>4.º Primaria</x:v>
      </x:c>
      <x:c r="C704" s="4" t="str">
        <x:v>B</x:v>
      </x:c>
      <x:c r="D704" s="13" t="str">
        <x:v>00053</x:v>
      </x:c>
      <x:c r="E704" s="13" t="str">
        <x:v>00041</x:v>
      </x:c>
      <x:c r="F704" s="4" t="str">
        <x:v>prediccion_rechazo</x:v>
      </x:c>
      <x:c r="G704" s="4"/>
      <x:c r="H704" s="4" t="n">
        <x:f>COUNTIFS(Relaciones!$D$369:$D$743,E704,Relaciones!$E$369:$E$743,D704,Relaciones!$F$369:$F$743,"rechazo")</x:f>
        <x:v>1</x:v>
      </x:c>
    </x:row>
    <x:row r="705" ht="23" customHeight="1">
      <x:c r="A705" s="4" t="str">
        <x:v>Sevilla</x:v>
      </x:c>
      <x:c r="B705" s="4" t="str">
        <x:v>4.º Primaria</x:v>
      </x:c>
      <x:c r="C705" s="4" t="str">
        <x:v>B</x:v>
      </x:c>
      <x:c r="D705" s="13" t="str">
        <x:v>00053</x:v>
      </x:c>
      <x:c r="E705" s="13" t="str">
        <x:v>00042</x:v>
      </x:c>
      <x:c r="F705" s="4" t="str">
        <x:v>prediccion_rechazo</x:v>
      </x:c>
      <x:c r="G705" s="4"/>
      <x:c r="H705" s="4" t="n">
        <x:f>COUNTIFS(Relaciones!$D$369:$D$743,E705,Relaciones!$E$369:$E$743,D705,Relaciones!$F$369:$F$743,"rechazo")</x:f>
        <x:v>1</x:v>
      </x:c>
    </x:row>
    <x:row r="706" ht="23" customHeight="1">
      <x:c r="A706" s="4" t="str">
        <x:v>Sevilla</x:v>
      </x:c>
      <x:c r="B706" s="4" t="str">
        <x:v>4.º Primaria</x:v>
      </x:c>
      <x:c r="C706" s="4" t="str">
        <x:v>B</x:v>
      </x:c>
      <x:c r="D706" s="13" t="str">
        <x:v>00053</x:v>
      </x:c>
      <x:c r="E706" s="13" t="str">
        <x:v>00045</x:v>
      </x:c>
      <x:c r="F706" s="4" t="str">
        <x:v>prediccion_rechazo</x:v>
      </x:c>
      <x:c r="G706" s="4"/>
      <x:c r="H706" s="4" t="n">
        <x:f>COUNTIFS(Relaciones!$D$369:$D$743,E706,Relaciones!$E$369:$E$743,D706,Relaciones!$F$369:$F$743,"rechazo")</x:f>
        <x:v>1</x:v>
      </x:c>
    </x:row>
    <x:row r="707" ht="23" customHeight="1">
      <x:c r="A707" s="4" t="str">
        <x:v>Sevilla</x:v>
      </x:c>
      <x:c r="B707" s="4" t="str">
        <x:v>4.º Primaria</x:v>
      </x:c>
      <x:c r="C707" s="4" t="str">
        <x:v>B</x:v>
      </x:c>
      <x:c r="D707" s="13" t="str">
        <x:v>00053</x:v>
      </x:c>
      <x:c r="E707" s="13" t="str">
        <x:v>00046</x:v>
      </x:c>
      <x:c r="F707" s="4" t="str">
        <x:v>prediccion_rechazo</x:v>
      </x:c>
      <x:c r="G707" s="4"/>
      <x:c r="H707" s="4" t="n">
        <x:f>COUNTIFS(Relaciones!$D$369:$D$743,E707,Relaciones!$E$369:$E$743,D707,Relaciones!$F$369:$F$743,"rechazo")</x:f>
        <x:v>1</x:v>
      </x:c>
    </x:row>
    <x:row r="708" ht="23" customHeight="1">
      <x:c r="A708" s="4" t="str">
        <x:v>Sevilla</x:v>
      </x:c>
      <x:c r="B708" s="4" t="str">
        <x:v>4.º Primaria</x:v>
      </x:c>
      <x:c r="C708" s="4" t="str">
        <x:v>B</x:v>
      </x:c>
      <x:c r="D708" s="13" t="str">
        <x:v>00053</x:v>
      </x:c>
      <x:c r="E708" s="13" t="str">
        <x:v>00047</x:v>
      </x:c>
      <x:c r="F708" s="4" t="str">
        <x:v>prediccion_rechazo</x:v>
      </x:c>
      <x:c r="G708" s="4"/>
      <x:c r="H708" s="4" t="n">
        <x:f>COUNTIFS(Relaciones!$D$369:$D$743,E708,Relaciones!$E$369:$E$743,D708,Relaciones!$F$369:$F$743,"rechazo")</x:f>
        <x:v>1</x:v>
      </x:c>
    </x:row>
    <x:row r="709" ht="23" customHeight="1">
      <x:c r="A709" s="4" t="str">
        <x:v>Sevilla</x:v>
      </x:c>
      <x:c r="B709" s="4" t="str">
        <x:v>4.º Primaria</x:v>
      </x:c>
      <x:c r="C709" s="4" t="str">
        <x:v>B</x:v>
      </x:c>
      <x:c r="D709" s="13" t="str">
        <x:v>00053</x:v>
      </x:c>
      <x:c r="E709" s="13" t="str">
        <x:v>00049</x:v>
      </x:c>
      <x:c r="F709" s="4" t="str">
        <x:v>prediccion_rechazo</x:v>
      </x:c>
      <x:c r="G709" s="4"/>
      <x:c r="H709" s="4" t="n">
        <x:f>COUNTIFS(Relaciones!$D$369:$D$743,E709,Relaciones!$E$369:$E$743,D709,Relaciones!$F$369:$F$743,"rechazo")</x:f>
        <x:v>1</x:v>
      </x:c>
    </x:row>
    <x:row r="710" ht="23" customHeight="1">
      <x:c r="A710" s="4" t="str">
        <x:v>Sevilla</x:v>
      </x:c>
      <x:c r="B710" s="4" t="str">
        <x:v>4.º Primaria</x:v>
      </x:c>
      <x:c r="C710" s="4" t="str">
        <x:v>B</x:v>
      </x:c>
      <x:c r="D710" s="13" t="str">
        <x:v>00053</x:v>
      </x:c>
      <x:c r="E710" s="13" t="str">
        <x:v>00051</x:v>
      </x:c>
      <x:c r="F710" s="4" t="str">
        <x:v>prediccion_rechazo</x:v>
      </x:c>
      <x:c r="G710" s="4"/>
      <x:c r="H710" s="4" t="n">
        <x:f>COUNTIFS(Relaciones!$D$369:$D$743,E710,Relaciones!$E$369:$E$743,D710,Relaciones!$F$369:$F$743,"rechazo")</x:f>
        <x:v>1</x:v>
      </x:c>
    </x:row>
    <x:row r="711" ht="23" customHeight="1">
      <x:c r="A711" s="4" t="str">
        <x:v>Sevilla</x:v>
      </x:c>
      <x:c r="B711" s="4" t="str">
        <x:v>4.º Primaria</x:v>
      </x:c>
      <x:c r="C711" s="4" t="str">
        <x:v>B</x:v>
      </x:c>
      <x:c r="D711" s="13" t="str">
        <x:v>00053</x:v>
      </x:c>
      <x:c r="E711" s="13" t="str">
        <x:v>00052</x:v>
      </x:c>
      <x:c r="F711" s="4" t="str">
        <x:v>prediccion_rechazo</x:v>
      </x:c>
      <x:c r="G711" s="4"/>
      <x:c r="H711" s="4" t="n">
        <x:f>COUNTIFS(Relaciones!$D$369:$D$743,E711,Relaciones!$E$369:$E$743,D711,Relaciones!$F$369:$F$743,"rechazo")</x:f>
        <x:v>1</x:v>
      </x:c>
    </x:row>
    <x:row r="712" ht="23" customHeight="1">
      <x:c r="A712" s="4" t="str">
        <x:v>Sevilla</x:v>
      </x:c>
      <x:c r="B712" s="4" t="str">
        <x:v>4.º Primaria</x:v>
      </x:c>
      <x:c r="C712" s="4" t="str">
        <x:v>B</x:v>
      </x:c>
      <x:c r="D712" s="13" t="str">
        <x:v>00053</x:v>
      </x:c>
      <x:c r="E712" s="13" t="str">
        <x:v>00055</x:v>
      </x:c>
      <x:c r="F712" s="4" t="str">
        <x:v>prediccion_rechazo</x:v>
      </x:c>
      <x:c r="G712" s="4"/>
      <x:c r="H712" s="4" t="n">
        <x:f>COUNTIFS(Relaciones!$D$369:$D$743,E712,Relaciones!$E$369:$E$743,D712,Relaciones!$F$369:$F$743,"rechazo")</x:f>
        <x:v>1</x:v>
      </x:c>
    </x:row>
    <x:row r="713" ht="23" customHeight="1">
      <x:c r="A713" s="4" t="str">
        <x:v>Sevilla</x:v>
      </x:c>
      <x:c r="B713" s="4" t="str">
        <x:v>4.º Primaria</x:v>
      </x:c>
      <x:c r="C713" s="4" t="str">
        <x:v>B</x:v>
      </x:c>
      <x:c r="D713" s="13" t="str">
        <x:v>00053</x:v>
      </x:c>
      <x:c r="E713" s="13" t="str">
        <x:v>00056</x:v>
      </x:c>
      <x:c r="F713" s="4" t="str">
        <x:v>prediccion_rechazo</x:v>
      </x:c>
      <x:c r="G713" s="4"/>
      <x:c r="H713" s="4" t="n">
        <x:f>COUNTIFS(Relaciones!$D$369:$D$743,E713,Relaciones!$E$369:$E$743,D713,Relaciones!$F$369:$F$743,"rechazo")</x:f>
        <x:v>1</x:v>
      </x:c>
    </x:row>
    <x:row r="714" ht="23" customHeight="1">
      <x:c r="A714" s="4" t="str">
        <x:v>Sevilla</x:v>
      </x:c>
      <x:c r="B714" s="4" t="str">
        <x:v>4.º Primaria</x:v>
      </x:c>
      <x:c r="C714" s="4" t="str">
        <x:v>B</x:v>
      </x:c>
      <x:c r="D714" s="13" t="str">
        <x:v>00054</x:v>
      </x:c>
      <x:c r="E714" s="13" t="str">
        <x:v>00030</x:v>
      </x:c>
      <x:c r="F714" s="4" t="str">
        <x:v>prediccion_rechazo</x:v>
      </x:c>
      <x:c r="G714" s="4"/>
      <x:c r="H714" s="4" t="n">
        <x:f>COUNTIFS(Relaciones!$D$369:$D$743,E714,Relaciones!$E$369:$E$743,D714,Relaciones!$F$369:$F$743,"rechazo")</x:f>
        <x:v>1</x:v>
      </x:c>
    </x:row>
    <x:row r="715" ht="23" customHeight="1">
      <x:c r="A715" s="4" t="str">
        <x:v>Sevilla</x:v>
      </x:c>
      <x:c r="B715" s="4" t="str">
        <x:v>4.º Primaria</x:v>
      </x:c>
      <x:c r="C715" s="4" t="str">
        <x:v>B</x:v>
      </x:c>
      <x:c r="D715" s="13" t="str">
        <x:v>00054</x:v>
      </x:c>
      <x:c r="E715" s="13" t="str">
        <x:v>00031</x:v>
      </x:c>
      <x:c r="F715" s="4" t="str">
        <x:v>prediccion_rechazo</x:v>
      </x:c>
      <x:c r="G715" s="4"/>
      <x:c r="H715" s="4" t="n">
        <x:f>COUNTIFS(Relaciones!$D$369:$D$743,E715,Relaciones!$E$369:$E$743,D715,Relaciones!$F$369:$F$743,"rechazo")</x:f>
        <x:v>1</x:v>
      </x:c>
    </x:row>
    <x:row r="716" ht="23" customHeight="1">
      <x:c r="A716" s="4" t="str">
        <x:v>Sevilla</x:v>
      </x:c>
      <x:c r="B716" s="4" t="str">
        <x:v>4.º Primaria</x:v>
      </x:c>
      <x:c r="C716" s="4" t="str">
        <x:v>B</x:v>
      </x:c>
      <x:c r="D716" s="13" t="str">
        <x:v>00054</x:v>
      </x:c>
      <x:c r="E716" s="13" t="str">
        <x:v>00032</x:v>
      </x:c>
      <x:c r="F716" s="4" t="str">
        <x:v>prediccion_rechazo</x:v>
      </x:c>
      <x:c r="G716" s="4"/>
      <x:c r="H716" s="4" t="n">
        <x:f>COUNTIFS(Relaciones!$D$369:$D$743,E716,Relaciones!$E$369:$E$743,D716,Relaciones!$F$369:$F$743,"rechazo")</x:f>
        <x:v>1</x:v>
      </x:c>
    </x:row>
    <x:row r="717" ht="23" customHeight="1">
      <x:c r="A717" s="4" t="str">
        <x:v>Sevilla</x:v>
      </x:c>
      <x:c r="B717" s="4" t="str">
        <x:v>4.º Primaria</x:v>
      </x:c>
      <x:c r="C717" s="4" t="str">
        <x:v>B</x:v>
      </x:c>
      <x:c r="D717" s="13" t="str">
        <x:v>00054</x:v>
      </x:c>
      <x:c r="E717" s="13" t="str">
        <x:v>00034</x:v>
      </x:c>
      <x:c r="F717" s="4" t="str">
        <x:v>prediccion_rechazo</x:v>
      </x:c>
      <x:c r="G717" s="4"/>
      <x:c r="H717" s="4" t="n">
        <x:f>COUNTIFS(Relaciones!$D$369:$D$743,E717,Relaciones!$E$369:$E$743,D717,Relaciones!$F$369:$F$743,"rechazo")</x:f>
        <x:v>1</x:v>
      </x:c>
    </x:row>
    <x:row r="718" ht="23" customHeight="1">
      <x:c r="A718" s="4" t="str">
        <x:v>Sevilla</x:v>
      </x:c>
      <x:c r="B718" s="4" t="str">
        <x:v>4.º Primaria</x:v>
      </x:c>
      <x:c r="C718" s="4" t="str">
        <x:v>B</x:v>
      </x:c>
      <x:c r="D718" s="13" t="str">
        <x:v>00054</x:v>
      </x:c>
      <x:c r="E718" s="13" t="str">
        <x:v>00035</x:v>
      </x:c>
      <x:c r="F718" s="4" t="str">
        <x:v>prediccion_rechazo</x:v>
      </x:c>
      <x:c r="G718" s="4"/>
      <x:c r="H718" s="4" t="n">
        <x:f>COUNTIFS(Relaciones!$D$369:$D$743,E718,Relaciones!$E$369:$E$743,D718,Relaciones!$F$369:$F$743,"rechazo")</x:f>
        <x:v>1</x:v>
      </x:c>
    </x:row>
    <x:row r="719" ht="23" customHeight="1">
      <x:c r="A719" s="4" t="str">
        <x:v>Sevilla</x:v>
      </x:c>
      <x:c r="B719" s="4" t="str">
        <x:v>4.º Primaria</x:v>
      </x:c>
      <x:c r="C719" s="4" t="str">
        <x:v>B</x:v>
      </x:c>
      <x:c r="D719" s="13" t="str">
        <x:v>00054</x:v>
      </x:c>
      <x:c r="E719" s="13" t="str">
        <x:v>00036</x:v>
      </x:c>
      <x:c r="F719" s="4" t="str">
        <x:v>prediccion_rechazo</x:v>
      </x:c>
      <x:c r="G719" s="4"/>
      <x:c r="H719" s="4" t="n">
        <x:f>COUNTIFS(Relaciones!$D$369:$D$743,E719,Relaciones!$E$369:$E$743,D719,Relaciones!$F$369:$F$743,"rechazo")</x:f>
        <x:v>0</x:v>
      </x:c>
    </x:row>
    <x:row r="720" ht="23" customHeight="1">
      <x:c r="A720" s="4" t="str">
        <x:v>Sevilla</x:v>
      </x:c>
      <x:c r="B720" s="4" t="str">
        <x:v>4.º Primaria</x:v>
      </x:c>
      <x:c r="C720" s="4" t="str">
        <x:v>B</x:v>
      </x:c>
      <x:c r="D720" s="13" t="str">
        <x:v>00054</x:v>
      </x:c>
      <x:c r="E720" s="13" t="str">
        <x:v>00037</x:v>
      </x:c>
      <x:c r="F720" s="4" t="str">
        <x:v>prediccion_rechazo</x:v>
      </x:c>
      <x:c r="G720" s="4"/>
      <x:c r="H720" s="4" t="n">
        <x:f>COUNTIFS(Relaciones!$D$369:$D$743,E720,Relaciones!$E$369:$E$743,D720,Relaciones!$F$369:$F$743,"rechazo")</x:f>
        <x:v>1</x:v>
      </x:c>
    </x:row>
    <x:row r="721" ht="23" customHeight="1">
      <x:c r="A721" s="4" t="str">
        <x:v>Sevilla</x:v>
      </x:c>
      <x:c r="B721" s="4" t="str">
        <x:v>4.º Primaria</x:v>
      </x:c>
      <x:c r="C721" s="4" t="str">
        <x:v>B</x:v>
      </x:c>
      <x:c r="D721" s="13" t="str">
        <x:v>00054</x:v>
      </x:c>
      <x:c r="E721" s="13" t="str">
        <x:v>00039</x:v>
      </x:c>
      <x:c r="F721" s="4" t="str">
        <x:v>prediccion_rechazo</x:v>
      </x:c>
      <x:c r="G721" s="4"/>
      <x:c r="H721" s="4" t="n">
        <x:f>COUNTIFS(Relaciones!$D$369:$D$743,E721,Relaciones!$E$369:$E$743,D721,Relaciones!$F$369:$F$743,"rechazo")</x:f>
        <x:v>1</x:v>
      </x:c>
    </x:row>
    <x:row r="722" ht="23" customHeight="1">
      <x:c r="A722" s="4" t="str">
        <x:v>Sevilla</x:v>
      </x:c>
      <x:c r="B722" s="4" t="str">
        <x:v>4.º Primaria</x:v>
      </x:c>
      <x:c r="C722" s="4" t="str">
        <x:v>B</x:v>
      </x:c>
      <x:c r="D722" s="13" t="str">
        <x:v>00054</x:v>
      </x:c>
      <x:c r="E722" s="13" t="str">
        <x:v>00040</x:v>
      </x:c>
      <x:c r="F722" s="4" t="str">
        <x:v>prediccion_rechazo</x:v>
      </x:c>
      <x:c r="G722" s="4"/>
      <x:c r="H722" s="4" t="n">
        <x:f>COUNTIFS(Relaciones!$D$369:$D$743,E722,Relaciones!$E$369:$E$743,D722,Relaciones!$F$369:$F$743,"rechazo")</x:f>
        <x:v>1</x:v>
      </x:c>
    </x:row>
    <x:row r="723" ht="23" customHeight="1">
      <x:c r="A723" s="4" t="str">
        <x:v>Sevilla</x:v>
      </x:c>
      <x:c r="B723" s="4" t="str">
        <x:v>4.º Primaria</x:v>
      </x:c>
      <x:c r="C723" s="4" t="str">
        <x:v>B</x:v>
      </x:c>
      <x:c r="D723" s="13" t="str">
        <x:v>00054</x:v>
      </x:c>
      <x:c r="E723" s="13" t="str">
        <x:v>00041</x:v>
      </x:c>
      <x:c r="F723" s="4" t="str">
        <x:v>prediccion_rechazo</x:v>
      </x:c>
      <x:c r="G723" s="4"/>
      <x:c r="H723" s="4" t="n">
        <x:f>COUNTIFS(Relaciones!$D$369:$D$743,E723,Relaciones!$E$369:$E$743,D723,Relaciones!$F$369:$F$743,"rechazo")</x:f>
        <x:v>1</x:v>
      </x:c>
    </x:row>
    <x:row r="724" ht="23" customHeight="1">
      <x:c r="A724" s="4" t="str">
        <x:v>Sevilla</x:v>
      </x:c>
      <x:c r="B724" s="4" t="str">
        <x:v>4.º Primaria</x:v>
      </x:c>
      <x:c r="C724" s="4" t="str">
        <x:v>B</x:v>
      </x:c>
      <x:c r="D724" s="13" t="str">
        <x:v>00054</x:v>
      </x:c>
      <x:c r="E724" s="13" t="str">
        <x:v>00044</x:v>
      </x:c>
      <x:c r="F724" s="4" t="str">
        <x:v>prediccion_rechazo</x:v>
      </x:c>
      <x:c r="G724" s="4"/>
      <x:c r="H724" s="4" t="n">
        <x:f>COUNTIFS(Relaciones!$D$369:$D$743,E724,Relaciones!$E$369:$E$743,D724,Relaciones!$F$369:$F$743,"rechazo")</x:f>
        <x:v>1</x:v>
      </x:c>
    </x:row>
    <x:row r="725" ht="23" customHeight="1">
      <x:c r="A725" s="4" t="str">
        <x:v>Sevilla</x:v>
      </x:c>
      <x:c r="B725" s="4" t="str">
        <x:v>4.º Primaria</x:v>
      </x:c>
      <x:c r="C725" s="4" t="str">
        <x:v>B</x:v>
      </x:c>
      <x:c r="D725" s="13" t="str">
        <x:v>00054</x:v>
      </x:c>
      <x:c r="E725" s="13" t="str">
        <x:v>00045</x:v>
      </x:c>
      <x:c r="F725" s="4" t="str">
        <x:v>prediccion_rechazo</x:v>
      </x:c>
      <x:c r="G725" s="4"/>
      <x:c r="H725" s="4" t="n">
        <x:f>COUNTIFS(Relaciones!$D$369:$D$743,E725,Relaciones!$E$369:$E$743,D725,Relaciones!$F$369:$F$743,"rechazo")</x:f>
        <x:v>1</x:v>
      </x:c>
    </x:row>
    <x:row r="726" ht="23" customHeight="1">
      <x:c r="A726" s="4" t="str">
        <x:v>Sevilla</x:v>
      </x:c>
      <x:c r="B726" s="4" t="str">
        <x:v>4.º Primaria</x:v>
      </x:c>
      <x:c r="C726" s="4" t="str">
        <x:v>B</x:v>
      </x:c>
      <x:c r="D726" s="13" t="str">
        <x:v>00054</x:v>
      </x:c>
      <x:c r="E726" s="13" t="str">
        <x:v>00046</x:v>
      </x:c>
      <x:c r="F726" s="4" t="str">
        <x:v>prediccion_rechazo</x:v>
      </x:c>
      <x:c r="G726" s="4"/>
      <x:c r="H726" s="4" t="n">
        <x:f>COUNTIFS(Relaciones!$D$369:$D$743,E726,Relaciones!$E$369:$E$743,D726,Relaciones!$F$369:$F$743,"rechazo")</x:f>
        <x:v>1</x:v>
      </x:c>
    </x:row>
    <x:row r="727" ht="23" customHeight="1">
      <x:c r="A727" s="4" t="str">
        <x:v>Sevilla</x:v>
      </x:c>
      <x:c r="B727" s="4" t="str">
        <x:v>4.º Primaria</x:v>
      </x:c>
      <x:c r="C727" s="4" t="str">
        <x:v>B</x:v>
      </x:c>
      <x:c r="D727" s="13" t="str">
        <x:v>00054</x:v>
      </x:c>
      <x:c r="E727" s="13" t="str">
        <x:v>00048</x:v>
      </x:c>
      <x:c r="F727" s="4" t="str">
        <x:v>prediccion_rechazo</x:v>
      </x:c>
      <x:c r="G727" s="4"/>
      <x:c r="H727" s="4" t="n">
        <x:f>COUNTIFS(Relaciones!$D$369:$D$743,E727,Relaciones!$E$369:$E$743,D727,Relaciones!$F$369:$F$743,"rechazo")</x:f>
        <x:v>1</x:v>
      </x:c>
    </x:row>
    <x:row r="728" ht="23" customHeight="1">
      <x:c r="A728" s="4" t="str">
        <x:v>Sevilla</x:v>
      </x:c>
      <x:c r="B728" s="4" t="str">
        <x:v>4.º Primaria</x:v>
      </x:c>
      <x:c r="C728" s="4" t="str">
        <x:v>B</x:v>
      </x:c>
      <x:c r="D728" s="13" t="str">
        <x:v>00054</x:v>
      </x:c>
      <x:c r="E728" s="13" t="str">
        <x:v>00049</x:v>
      </x:c>
      <x:c r="F728" s="4" t="str">
        <x:v>prediccion_rechazo</x:v>
      </x:c>
      <x:c r="G728" s="4"/>
      <x:c r="H728" s="4" t="n">
        <x:f>COUNTIFS(Relaciones!$D$369:$D$743,E728,Relaciones!$E$369:$E$743,D728,Relaciones!$F$369:$F$743,"rechazo")</x:f>
        <x:v>1</x:v>
      </x:c>
    </x:row>
    <x:row r="729" ht="23" customHeight="1">
      <x:c r="A729" s="4" t="str">
        <x:v>Sevilla</x:v>
      </x:c>
      <x:c r="B729" s="4" t="str">
        <x:v>4.º Primaria</x:v>
      </x:c>
      <x:c r="C729" s="4" t="str">
        <x:v>B</x:v>
      </x:c>
      <x:c r="D729" s="13" t="str">
        <x:v>00054</x:v>
      </x:c>
      <x:c r="E729" s="13" t="str">
        <x:v>00051</x:v>
      </x:c>
      <x:c r="F729" s="4" t="str">
        <x:v>prediccion_rechazo</x:v>
      </x:c>
      <x:c r="G729" s="4"/>
      <x:c r="H729" s="4" t="n">
        <x:f>COUNTIFS(Relaciones!$D$369:$D$743,E729,Relaciones!$E$369:$E$743,D729,Relaciones!$F$369:$F$743,"rechazo")</x:f>
        <x:v>1</x:v>
      </x:c>
    </x:row>
    <x:row r="730" ht="23" customHeight="1">
      <x:c r="A730" s="4" t="str">
        <x:v>Sevilla</x:v>
      </x:c>
      <x:c r="B730" s="4" t="str">
        <x:v>4.º Primaria</x:v>
      </x:c>
      <x:c r="C730" s="4" t="str">
        <x:v>B</x:v>
      </x:c>
      <x:c r="D730" s="13" t="str">
        <x:v>00054</x:v>
      </x:c>
      <x:c r="E730" s="13" t="str">
        <x:v>00053</x:v>
      </x:c>
      <x:c r="F730" s="4" t="str">
        <x:v>prediccion_rechazo</x:v>
      </x:c>
      <x:c r="G730" s="4"/>
      <x:c r="H730" s="4" t="n">
        <x:f>COUNTIFS(Relaciones!$D$369:$D$743,E730,Relaciones!$E$369:$E$743,D730,Relaciones!$F$369:$F$743,"rechazo")</x:f>
        <x:v>1</x:v>
      </x:c>
    </x:row>
    <x:row r="731" ht="23" customHeight="1">
      <x:c r="A731" s="4" t="str">
        <x:v>Sevilla</x:v>
      </x:c>
      <x:c r="B731" s="4" t="str">
        <x:v>4.º Primaria</x:v>
      </x:c>
      <x:c r="C731" s="4" t="str">
        <x:v>B</x:v>
      </x:c>
      <x:c r="D731" s="13" t="str">
        <x:v>00054</x:v>
      </x:c>
      <x:c r="E731" s="13" t="str">
        <x:v>00055</x:v>
      </x:c>
      <x:c r="F731" s="4" t="str">
        <x:v>prediccion_rechazo</x:v>
      </x:c>
      <x:c r="G731" s="4"/>
      <x:c r="H731" s="4" t="n">
        <x:f>COUNTIFS(Relaciones!$D$369:$D$743,E731,Relaciones!$E$369:$E$743,D731,Relaciones!$F$369:$F$743,"rechazo")</x:f>
        <x:v>1</x:v>
      </x:c>
    </x:row>
    <x:row r="732" ht="23" customHeight="1">
      <x:c r="A732" s="4" t="str">
        <x:v>Sevilla</x:v>
      </x:c>
      <x:c r="B732" s="4" t="str">
        <x:v>4.º Primaria</x:v>
      </x:c>
      <x:c r="C732" s="4" t="str">
        <x:v>B</x:v>
      </x:c>
      <x:c r="D732" s="13" t="str">
        <x:v>00054</x:v>
      </x:c>
      <x:c r="E732" s="13" t="str">
        <x:v>00056</x:v>
      </x:c>
      <x:c r="F732" s="4" t="str">
        <x:v>prediccion_rechazo</x:v>
      </x:c>
      <x:c r="G732" s="4"/>
      <x:c r="H732" s="4" t="n">
        <x:f>COUNTIFS(Relaciones!$D$369:$D$743,E732,Relaciones!$E$369:$E$743,D732,Relaciones!$F$369:$F$743,"rechazo")</x:f>
        <x:v>1</x:v>
      </x:c>
    </x:row>
    <x:row r="733" ht="23" customHeight="1">
      <x:c r="A733" s="4" t="str">
        <x:v>Sevilla</x:v>
      </x:c>
      <x:c r="B733" s="4" t="str">
        <x:v>4.º Primaria</x:v>
      </x:c>
      <x:c r="C733" s="4" t="str">
        <x:v>B</x:v>
      </x:c>
      <x:c r="D733" s="13" t="str">
        <x:v>00055</x:v>
      </x:c>
      <x:c r="E733" s="13" t="str">
        <x:v>00030</x:v>
      </x:c>
      <x:c r="F733" s="4" t="str">
        <x:v>prediccion_rechazo</x:v>
      </x:c>
      <x:c r="G733" s="4"/>
      <x:c r="H733" s="4" t="n">
        <x:f>COUNTIFS(Relaciones!$D$369:$D$743,E733,Relaciones!$E$369:$E$743,D733,Relaciones!$F$369:$F$743,"rechazo")</x:f>
        <x:v>1</x:v>
      </x:c>
    </x:row>
    <x:row r="734" ht="23" customHeight="1">
      <x:c r="A734" s="4" t="str">
        <x:v>Sevilla</x:v>
      </x:c>
      <x:c r="B734" s="4" t="str">
        <x:v>4.º Primaria</x:v>
      </x:c>
      <x:c r="C734" s="4" t="str">
        <x:v>B</x:v>
      </x:c>
      <x:c r="D734" s="13" t="str">
        <x:v>00055</x:v>
      </x:c>
      <x:c r="E734" s="13" t="str">
        <x:v>00032</x:v>
      </x:c>
      <x:c r="F734" s="4" t="str">
        <x:v>prediccion_rechazo</x:v>
      </x:c>
      <x:c r="G734" s="4"/>
      <x:c r="H734" s="4" t="n">
        <x:f>COUNTIFS(Relaciones!$D$369:$D$743,E734,Relaciones!$E$369:$E$743,D734,Relaciones!$F$369:$F$743,"rechazo")</x:f>
        <x:v>1</x:v>
      </x:c>
    </x:row>
    <x:row r="735" ht="23" customHeight="1">
      <x:c r="A735" s="4" t="str">
        <x:v>Sevilla</x:v>
      </x:c>
      <x:c r="B735" s="4" t="str">
        <x:v>4.º Primaria</x:v>
      </x:c>
      <x:c r="C735" s="4" t="str">
        <x:v>B</x:v>
      </x:c>
      <x:c r="D735" s="13" t="str">
        <x:v>00055</x:v>
      </x:c>
      <x:c r="E735" s="13" t="str">
        <x:v>00038</x:v>
      </x:c>
      <x:c r="F735" s="4" t="str">
        <x:v>prediccion_rechazo</x:v>
      </x:c>
      <x:c r="G735" s="4"/>
      <x:c r="H735" s="4" t="n">
        <x:f>COUNTIFS(Relaciones!$D$369:$D$743,E735,Relaciones!$E$369:$E$743,D735,Relaciones!$F$369:$F$743,"rechazo")</x:f>
        <x:v>1</x:v>
      </x:c>
    </x:row>
    <x:row r="736" ht="23" customHeight="1">
      <x:c r="A736" s="4" t="str">
        <x:v>Sevilla</x:v>
      </x:c>
      <x:c r="B736" s="4" t="str">
        <x:v>4.º Primaria</x:v>
      </x:c>
      <x:c r="C736" s="4" t="str">
        <x:v>B</x:v>
      </x:c>
      <x:c r="D736" s="13" t="str">
        <x:v>00055</x:v>
      </x:c>
      <x:c r="E736" s="13" t="str">
        <x:v>00040</x:v>
      </x:c>
      <x:c r="F736" s="4" t="str">
        <x:v>prediccion_rechazo</x:v>
      </x:c>
      <x:c r="G736" s="4"/>
      <x:c r="H736" s="4" t="n">
        <x:f>COUNTIFS(Relaciones!$D$369:$D$743,E736,Relaciones!$E$369:$E$743,D736,Relaciones!$F$369:$F$743,"rechazo")</x:f>
        <x:v>1</x:v>
      </x:c>
    </x:row>
    <x:row r="737" ht="23" customHeight="1">
      <x:c r="A737" s="4" t="str">
        <x:v>Sevilla</x:v>
      </x:c>
      <x:c r="B737" s="4" t="str">
        <x:v>4.º Primaria</x:v>
      </x:c>
      <x:c r="C737" s="4" t="str">
        <x:v>B</x:v>
      </x:c>
      <x:c r="D737" s="13" t="str">
        <x:v>00055</x:v>
      </x:c>
      <x:c r="E737" s="13" t="str">
        <x:v>00042</x:v>
      </x:c>
      <x:c r="F737" s="4" t="str">
        <x:v>prediccion_rechazo</x:v>
      </x:c>
      <x:c r="G737" s="4"/>
      <x:c r="H737" s="4" t="n">
        <x:f>COUNTIFS(Relaciones!$D$369:$D$743,E737,Relaciones!$E$369:$E$743,D737,Relaciones!$F$369:$F$743,"rechazo")</x:f>
        <x:v>1</x:v>
      </x:c>
    </x:row>
    <x:row r="738" ht="23" customHeight="1">
      <x:c r="A738" s="4" t="str">
        <x:v>Sevilla</x:v>
      </x:c>
      <x:c r="B738" s="4" t="str">
        <x:v>4.º Primaria</x:v>
      </x:c>
      <x:c r="C738" s="4" t="str">
        <x:v>B</x:v>
      </x:c>
      <x:c r="D738" s="13" t="str">
        <x:v>00055</x:v>
      </x:c>
      <x:c r="E738" s="13" t="str">
        <x:v>00046</x:v>
      </x:c>
      <x:c r="F738" s="4" t="str">
        <x:v>prediccion_rechazo</x:v>
      </x:c>
      <x:c r="G738" s="4"/>
      <x:c r="H738" s="4" t="n">
        <x:f>COUNTIFS(Relaciones!$D$369:$D$743,E738,Relaciones!$E$369:$E$743,D738,Relaciones!$F$369:$F$743,"rechazo")</x:f>
        <x:v>1</x:v>
      </x:c>
    </x:row>
    <x:row r="739" ht="23" customHeight="1">
      <x:c r="A739" s="4" t="str">
        <x:v>Sevilla</x:v>
      </x:c>
      <x:c r="B739" s="4" t="str">
        <x:v>4.º Primaria</x:v>
      </x:c>
      <x:c r="C739" s="4" t="str">
        <x:v>B</x:v>
      </x:c>
      <x:c r="D739" s="13" t="str">
        <x:v>00055</x:v>
      </x:c>
      <x:c r="E739" s="13" t="str">
        <x:v>00048</x:v>
      </x:c>
      <x:c r="F739" s="4" t="str">
        <x:v>prediccion_rechazo</x:v>
      </x:c>
      <x:c r="G739" s="4"/>
      <x:c r="H739" s="4" t="n">
        <x:f>COUNTIFS(Relaciones!$D$369:$D$743,E739,Relaciones!$E$369:$E$743,D739,Relaciones!$F$369:$F$743,"rechazo")</x:f>
        <x:v>1</x:v>
      </x:c>
    </x:row>
    <x:row r="740" ht="23" customHeight="1">
      <x:c r="A740" s="4" t="str">
        <x:v>Sevilla</x:v>
      </x:c>
      <x:c r="B740" s="4" t="str">
        <x:v>4.º Primaria</x:v>
      </x:c>
      <x:c r="C740" s="4" t="str">
        <x:v>B</x:v>
      </x:c>
      <x:c r="D740" s="13" t="str">
        <x:v>00055</x:v>
      </x:c>
      <x:c r="E740" s="13" t="str">
        <x:v>00052</x:v>
      </x:c>
      <x:c r="F740" s="4" t="str">
        <x:v>prediccion_rechazo</x:v>
      </x:c>
      <x:c r="G740" s="4"/>
      <x:c r="H740" s="4" t="n">
        <x:f>COUNTIFS(Relaciones!$D$369:$D$743,E740,Relaciones!$E$369:$E$743,D740,Relaciones!$F$369:$F$743,"rechazo")</x:f>
        <x:v>1</x:v>
      </x:c>
    </x:row>
    <x:row r="741" ht="23" customHeight="1">
      <x:c r="A741" s="4" t="str">
        <x:v>Sevilla</x:v>
      </x:c>
      <x:c r="B741" s="4" t="str">
        <x:v>4.º Primaria</x:v>
      </x:c>
      <x:c r="C741" s="4" t="str">
        <x:v>B</x:v>
      </x:c>
      <x:c r="D741" s="13" t="str">
        <x:v>00055</x:v>
      </x:c>
      <x:c r="E741" s="13" t="str">
        <x:v>00054</x:v>
      </x:c>
      <x:c r="F741" s="4" t="str">
        <x:v>prediccion_rechazo</x:v>
      </x:c>
      <x:c r="G741" s="4"/>
      <x:c r="H741" s="4" t="n">
        <x:f>COUNTIFS(Relaciones!$D$369:$D$743,E741,Relaciones!$E$369:$E$743,D741,Relaciones!$F$369:$F$743,"rechazo")</x:f>
        <x:v>1</x:v>
      </x:c>
    </x:row>
    <x:row r="742" ht="23" customHeight="1">
      <x:c r="A742" s="4" t="str">
        <x:v>Sevilla</x:v>
      </x:c>
      <x:c r="B742" s="4" t="str">
        <x:v>4.º Primaria</x:v>
      </x:c>
      <x:c r="C742" s="4" t="str">
        <x:v>B</x:v>
      </x:c>
      <x:c r="D742" s="13" t="str">
        <x:v>00055</x:v>
      </x:c>
      <x:c r="E742" s="13" t="str">
        <x:v>00056</x:v>
      </x:c>
      <x:c r="F742" s="4" t="str">
        <x:v>prediccion_rechazo</x:v>
      </x:c>
      <x:c r="G742" s="4"/>
      <x:c r="H742" s="4" t="n">
        <x:f>COUNTIFS(Relaciones!$D$369:$D$743,E742,Relaciones!$E$369:$E$743,D742,Relaciones!$F$369:$F$743,"rechazo")</x:f>
        <x:v>1</x:v>
      </x:c>
    </x:row>
    <x:row r="743" ht="23" customHeight="1">
      <x:c r="A743" s="4" t="str">
        <x:v>Sevilla</x:v>
      </x:c>
      <x:c r="B743" s="4" t="str">
        <x:v>4.º Primaria</x:v>
      </x:c>
      <x:c r="C743" s="4" t="str">
        <x:v>B</x:v>
      </x:c>
      <x:c r="D743" s="13" t="str">
        <x:v>00056</x:v>
      </x:c>
      <x:c r="E743" s="13" t="str">
        <x:v>00054</x:v>
      </x:c>
      <x:c r="F743" s="4" t="str">
        <x:v>prediccion_rechazo</x:v>
      </x:c>
      <x:c r="G743" s="4"/>
      <x:c r="H743" s="4" t="n">
        <x:f>COUNTIFS(Relaciones!$D$369:$D$743,E743,Relaciones!$E$369:$E$743,D743,Relaciones!$F$369:$F$743,"rechazo")</x:f>
        <x:v>1</x:v>
      </x:c>
    </x:row>
    <x:row r="744" ht="23" customHeight="1">
      <x:c r="A744" s="4" t="str">
        <x:v>Sevilla</x:v>
      </x:c>
      <x:c r="B744" s="4" t="str">
        <x:v>4.º Primaria</x:v>
      </x:c>
      <x:c r="C744" s="4" t="str">
        <x:v>C</x:v>
      </x:c>
      <x:c r="D744" s="13" t="str">
        <x:v>00057</x:v>
      </x:c>
      <x:c r="E744" s="13" t="str">
        <x:v>00058</x:v>
      </x:c>
      <x:c r="F744" s="4" t="str">
        <x:v>amistad</x:v>
      </x:c>
      <x:c r="G744" s="4" t="n">
        <x:f>COUNTIFS(Relaciones!$D$744:$D$1179,E744,Relaciones!$E$744:$E$1179,D744,Relaciones!$F$744:$F$1179,F744)</x:f>
        <x:v>1</x:v>
      </x:c>
      <x:c r="H744" s="4"/>
    </x:row>
    <x:row r="745" ht="23" customHeight="1">
      <x:c r="A745" s="4" t="str">
        <x:v>Sevilla</x:v>
      </x:c>
      <x:c r="B745" s="4" t="str">
        <x:v>4.º Primaria</x:v>
      </x:c>
      <x:c r="C745" s="4" t="str">
        <x:v>C</x:v>
      </x:c>
      <x:c r="D745" s="13" t="str">
        <x:v>00057</x:v>
      </x:c>
      <x:c r="E745" s="13" t="str">
        <x:v>00059</x:v>
      </x:c>
      <x:c r="F745" s="4" t="str">
        <x:v>amistad</x:v>
      </x:c>
      <x:c r="G745" s="4" t="n">
        <x:f>COUNTIFS(Relaciones!$D$744:$D$1179,E745,Relaciones!$E$744:$E$1179,D745,Relaciones!$F$744:$F$1179,F745)</x:f>
        <x:v>1</x:v>
      </x:c>
      <x:c r="H745" s="4"/>
    </x:row>
    <x:row r="746" ht="23" customHeight="1">
      <x:c r="A746" s="4" t="str">
        <x:v>Sevilla</x:v>
      </x:c>
      <x:c r="B746" s="4" t="str">
        <x:v>4.º Primaria</x:v>
      </x:c>
      <x:c r="C746" s="4" t="str">
        <x:v>C</x:v>
      </x:c>
      <x:c r="D746" s="13" t="str">
        <x:v>00057</x:v>
      </x:c>
      <x:c r="E746" s="13" t="str">
        <x:v>00069</x:v>
      </x:c>
      <x:c r="F746" s="4" t="str">
        <x:v>amistad</x:v>
      </x:c>
      <x:c r="G746" s="4" t="n">
        <x:f>COUNTIFS(Relaciones!$D$744:$D$1179,E746,Relaciones!$E$744:$E$1179,D746,Relaciones!$F$744:$F$1179,F746)</x:f>
        <x:v>1</x:v>
      </x:c>
      <x:c r="H746" s="4"/>
    </x:row>
    <x:row r="747" ht="23" customHeight="1">
      <x:c r="A747" s="4" t="str">
        <x:v>Sevilla</x:v>
      </x:c>
      <x:c r="B747" s="4" t="str">
        <x:v>4.º Primaria</x:v>
      </x:c>
      <x:c r="C747" s="4" t="str">
        <x:v>C</x:v>
      </x:c>
      <x:c r="D747" s="13" t="str">
        <x:v>00057</x:v>
      </x:c>
      <x:c r="E747" s="13" t="str">
        <x:v>00070</x:v>
      </x:c>
      <x:c r="F747" s="4" t="str">
        <x:v>amistad</x:v>
      </x:c>
      <x:c r="G747" s="4" t="n">
        <x:f>COUNTIFS(Relaciones!$D$744:$D$1179,E747,Relaciones!$E$744:$E$1179,D747,Relaciones!$F$744:$F$1179,F747)</x:f>
        <x:v>1</x:v>
      </x:c>
      <x:c r="H747" s="4"/>
    </x:row>
    <x:row r="748" ht="23" customHeight="1">
      <x:c r="A748" s="4" t="str">
        <x:v>Sevilla</x:v>
      </x:c>
      <x:c r="B748" s="4" t="str">
        <x:v>4.º Primaria</x:v>
      </x:c>
      <x:c r="C748" s="4" t="str">
        <x:v>C</x:v>
      </x:c>
      <x:c r="D748" s="13" t="str">
        <x:v>00057</x:v>
      </x:c>
      <x:c r="E748" s="13" t="str">
        <x:v>00071</x:v>
      </x:c>
      <x:c r="F748" s="4" t="str">
        <x:v>amistad</x:v>
      </x:c>
      <x:c r="G748" s="4" t="n">
        <x:f>COUNTIFS(Relaciones!$D$744:$D$1179,E748,Relaciones!$E$744:$E$1179,D748,Relaciones!$F$744:$F$1179,F748)</x:f>
        <x:v>1</x:v>
      </x:c>
      <x:c r="H748" s="4"/>
    </x:row>
    <x:row r="749" ht="23" customHeight="1">
      <x:c r="A749" s="4" t="str">
        <x:v>Sevilla</x:v>
      </x:c>
      <x:c r="B749" s="4" t="str">
        <x:v>4.º Primaria</x:v>
      </x:c>
      <x:c r="C749" s="4" t="str">
        <x:v>C</x:v>
      </x:c>
      <x:c r="D749" s="13" t="str">
        <x:v>00057</x:v>
      </x:c>
      <x:c r="E749" s="13" t="str">
        <x:v>00072</x:v>
      </x:c>
      <x:c r="F749" s="4" t="str">
        <x:v>amistad</x:v>
      </x:c>
      <x:c r="G749" s="4" t="n">
        <x:f>COUNTIFS(Relaciones!$D$744:$D$1179,E749,Relaciones!$E$744:$E$1179,D749,Relaciones!$F$744:$F$1179,F749)</x:f>
        <x:v>1</x:v>
      </x:c>
      <x:c r="H749" s="4"/>
    </x:row>
    <x:row r="750" ht="23" customHeight="1">
      <x:c r="A750" s="4" t="str">
        <x:v>Sevilla</x:v>
      </x:c>
      <x:c r="B750" s="4" t="str">
        <x:v>4.º Primaria</x:v>
      </x:c>
      <x:c r="C750" s="4" t="str">
        <x:v>C</x:v>
      </x:c>
      <x:c r="D750" s="13" t="str">
        <x:v>00058</x:v>
      </x:c>
      <x:c r="E750" s="13" t="str">
        <x:v>00057</x:v>
      </x:c>
      <x:c r="F750" s="4" t="str">
        <x:v>amistad</x:v>
      </x:c>
      <x:c r="G750" s="4" t="n">
        <x:f>COUNTIFS(Relaciones!$D$744:$D$1179,E750,Relaciones!$E$744:$E$1179,D750,Relaciones!$F$744:$F$1179,F750)</x:f>
        <x:v>1</x:v>
      </x:c>
      <x:c r="H750" s="4"/>
    </x:row>
    <x:row r="751" ht="23" customHeight="1">
      <x:c r="A751" s="4" t="str">
        <x:v>Sevilla</x:v>
      </x:c>
      <x:c r="B751" s="4" t="str">
        <x:v>4.º Primaria</x:v>
      </x:c>
      <x:c r="C751" s="4" t="str">
        <x:v>C</x:v>
      </x:c>
      <x:c r="D751" s="13" t="str">
        <x:v>00058</x:v>
      </x:c>
      <x:c r="E751" s="13" t="str">
        <x:v>00059</x:v>
      </x:c>
      <x:c r="F751" s="4" t="str">
        <x:v>amistad</x:v>
      </x:c>
      <x:c r="G751" s="4" t="n">
        <x:f>COUNTIFS(Relaciones!$D$744:$D$1179,E751,Relaciones!$E$744:$E$1179,D751,Relaciones!$F$744:$F$1179,F751)</x:f>
        <x:v>1</x:v>
      </x:c>
      <x:c r="H751" s="4"/>
    </x:row>
    <x:row r="752" ht="23" customHeight="1">
      <x:c r="A752" s="4" t="str">
        <x:v>Sevilla</x:v>
      </x:c>
      <x:c r="B752" s="4" t="str">
        <x:v>4.º Primaria</x:v>
      </x:c>
      <x:c r="C752" s="4" t="str">
        <x:v>C</x:v>
      </x:c>
      <x:c r="D752" s="13" t="str">
        <x:v>00058</x:v>
      </x:c>
      <x:c r="E752" s="13" t="str">
        <x:v>00060</x:v>
      </x:c>
      <x:c r="F752" s="4" t="str">
        <x:v>amistad</x:v>
      </x:c>
      <x:c r="G752" s="4" t="n">
        <x:f>COUNTIFS(Relaciones!$D$744:$D$1179,E752,Relaciones!$E$744:$E$1179,D752,Relaciones!$F$744:$F$1179,F752)</x:f>
        <x:v>1</x:v>
      </x:c>
      <x:c r="H752" s="4"/>
    </x:row>
    <x:row r="753" ht="23" customHeight="1">
      <x:c r="A753" s="4" t="str">
        <x:v>Sevilla</x:v>
      </x:c>
      <x:c r="B753" s="4" t="str">
        <x:v>4.º Primaria</x:v>
      </x:c>
      <x:c r="C753" s="4" t="str">
        <x:v>C</x:v>
      </x:c>
      <x:c r="D753" s="13" t="str">
        <x:v>00058</x:v>
      </x:c>
      <x:c r="E753" s="13" t="str">
        <x:v>00070</x:v>
      </x:c>
      <x:c r="F753" s="4" t="str">
        <x:v>amistad</x:v>
      </x:c>
      <x:c r="G753" s="4" t="n">
        <x:f>COUNTIFS(Relaciones!$D$744:$D$1179,E753,Relaciones!$E$744:$E$1179,D753,Relaciones!$F$744:$F$1179,F753)</x:f>
        <x:v>1</x:v>
      </x:c>
      <x:c r="H753" s="4"/>
    </x:row>
    <x:row r="754" ht="23" customHeight="1">
      <x:c r="A754" s="4" t="str">
        <x:v>Sevilla</x:v>
      </x:c>
      <x:c r="B754" s="4" t="str">
        <x:v>4.º Primaria</x:v>
      </x:c>
      <x:c r="C754" s="4" t="str">
        <x:v>C</x:v>
      </x:c>
      <x:c r="D754" s="13" t="str">
        <x:v>00058</x:v>
      </x:c>
      <x:c r="E754" s="13" t="str">
        <x:v>00071</x:v>
      </x:c>
      <x:c r="F754" s="4" t="str">
        <x:v>amistad</x:v>
      </x:c>
      <x:c r="G754" s="4" t="n">
        <x:f>COUNTIFS(Relaciones!$D$744:$D$1179,E754,Relaciones!$E$744:$E$1179,D754,Relaciones!$F$744:$F$1179,F754)</x:f>
        <x:v>1</x:v>
      </x:c>
      <x:c r="H754" s="4"/>
    </x:row>
    <x:row r="755" ht="23" customHeight="1">
      <x:c r="A755" s="4" t="str">
        <x:v>Sevilla</x:v>
      </x:c>
      <x:c r="B755" s="4" t="str">
        <x:v>4.º Primaria</x:v>
      </x:c>
      <x:c r="C755" s="4" t="str">
        <x:v>C</x:v>
      </x:c>
      <x:c r="D755" s="13" t="str">
        <x:v>00058</x:v>
      </x:c>
      <x:c r="E755" s="13" t="str">
        <x:v>00073</x:v>
      </x:c>
      <x:c r="F755" s="4" t="str">
        <x:v>amistad</x:v>
      </x:c>
      <x:c r="G755" s="4" t="n">
        <x:f>COUNTIFS(Relaciones!$D$744:$D$1179,E755,Relaciones!$E$744:$E$1179,D755,Relaciones!$F$744:$F$1179,F755)</x:f>
        <x:v>1</x:v>
      </x:c>
      <x:c r="H755" s="4"/>
    </x:row>
    <x:row r="756" ht="23" customHeight="1">
      <x:c r="A756" s="4" t="str">
        <x:v>Sevilla</x:v>
      </x:c>
      <x:c r="B756" s="4" t="str">
        <x:v>4.º Primaria</x:v>
      </x:c>
      <x:c r="C756" s="4" t="str">
        <x:v>C</x:v>
      </x:c>
      <x:c r="D756" s="13" t="str">
        <x:v>00059</x:v>
      </x:c>
      <x:c r="E756" s="13" t="str">
        <x:v>00057</x:v>
      </x:c>
      <x:c r="F756" s="4" t="str">
        <x:v>amistad</x:v>
      </x:c>
      <x:c r="G756" s="4" t="n">
        <x:f>COUNTIFS(Relaciones!$D$744:$D$1179,E756,Relaciones!$E$744:$E$1179,D756,Relaciones!$F$744:$F$1179,F756)</x:f>
        <x:v>1</x:v>
      </x:c>
      <x:c r="H756" s="4"/>
    </x:row>
    <x:row r="757" ht="23" customHeight="1">
      <x:c r="A757" s="4" t="str">
        <x:v>Sevilla</x:v>
      </x:c>
      <x:c r="B757" s="4" t="str">
        <x:v>4.º Primaria</x:v>
      </x:c>
      <x:c r="C757" s="4" t="str">
        <x:v>C</x:v>
      </x:c>
      <x:c r="D757" s="13" t="str">
        <x:v>00059</x:v>
      </x:c>
      <x:c r="E757" s="13" t="str">
        <x:v>00058</x:v>
      </x:c>
      <x:c r="F757" s="4" t="str">
        <x:v>amistad</x:v>
      </x:c>
      <x:c r="G757" s="4" t="n">
        <x:f>COUNTIFS(Relaciones!$D$744:$D$1179,E757,Relaciones!$E$744:$E$1179,D757,Relaciones!$F$744:$F$1179,F757)</x:f>
        <x:v>1</x:v>
      </x:c>
      <x:c r="H757" s="4"/>
    </x:row>
    <x:row r="758" ht="23" customHeight="1">
      <x:c r="A758" s="4" t="str">
        <x:v>Sevilla</x:v>
      </x:c>
      <x:c r="B758" s="4" t="str">
        <x:v>4.º Primaria</x:v>
      </x:c>
      <x:c r="C758" s="4" t="str">
        <x:v>C</x:v>
      </x:c>
      <x:c r="D758" s="13" t="str">
        <x:v>00059</x:v>
      </x:c>
      <x:c r="E758" s="13" t="str">
        <x:v>00060</x:v>
      </x:c>
      <x:c r="F758" s="4" t="str">
        <x:v>amistad</x:v>
      </x:c>
      <x:c r="G758" s="4" t="n">
        <x:f>COUNTIFS(Relaciones!$D$744:$D$1179,E758,Relaciones!$E$744:$E$1179,D758,Relaciones!$F$744:$F$1179,F758)</x:f>
        <x:v>1</x:v>
      </x:c>
      <x:c r="H758" s="4"/>
    </x:row>
    <x:row r="759" ht="23" customHeight="1">
      <x:c r="A759" s="4" t="str">
        <x:v>Sevilla</x:v>
      </x:c>
      <x:c r="B759" s="4" t="str">
        <x:v>4.º Primaria</x:v>
      </x:c>
      <x:c r="C759" s="4" t="str">
        <x:v>C</x:v>
      </x:c>
      <x:c r="D759" s="13" t="str">
        <x:v>00059</x:v>
      </x:c>
      <x:c r="E759" s="13" t="str">
        <x:v>00061</x:v>
      </x:c>
      <x:c r="F759" s="4" t="str">
        <x:v>amistad</x:v>
      </x:c>
      <x:c r="G759" s="4" t="n">
        <x:f>COUNTIFS(Relaciones!$D$744:$D$1179,E759,Relaciones!$E$744:$E$1179,D759,Relaciones!$F$744:$F$1179,F759)</x:f>
        <x:v>1</x:v>
      </x:c>
      <x:c r="H759" s="4"/>
    </x:row>
    <x:row r="760" ht="23" customHeight="1">
      <x:c r="A760" s="4" t="str">
        <x:v>Sevilla</x:v>
      </x:c>
      <x:c r="B760" s="4" t="str">
        <x:v>4.º Primaria</x:v>
      </x:c>
      <x:c r="C760" s="4" t="str">
        <x:v>C</x:v>
      </x:c>
      <x:c r="D760" s="13" t="str">
        <x:v>00059</x:v>
      </x:c>
      <x:c r="E760" s="13" t="str">
        <x:v>00072</x:v>
      </x:c>
      <x:c r="F760" s="4" t="str">
        <x:v>amistad</x:v>
      </x:c>
      <x:c r="G760" s="4" t="n">
        <x:f>COUNTIFS(Relaciones!$D$744:$D$1179,E760,Relaciones!$E$744:$E$1179,D760,Relaciones!$F$744:$F$1179,F760)</x:f>
        <x:v>1</x:v>
      </x:c>
      <x:c r="H760" s="4"/>
    </x:row>
    <x:row r="761" ht="23" customHeight="1">
      <x:c r="A761" s="4" t="str">
        <x:v>Sevilla</x:v>
      </x:c>
      <x:c r="B761" s="4" t="str">
        <x:v>4.º Primaria</x:v>
      </x:c>
      <x:c r="C761" s="4" t="str">
        <x:v>C</x:v>
      </x:c>
      <x:c r="D761" s="13" t="str">
        <x:v>00059</x:v>
      </x:c>
      <x:c r="E761" s="13" t="str">
        <x:v>00074</x:v>
      </x:c>
      <x:c r="F761" s="4" t="str">
        <x:v>amistad</x:v>
      </x:c>
      <x:c r="G761" s="4" t="n">
        <x:f>COUNTIFS(Relaciones!$D$744:$D$1179,E761,Relaciones!$E$744:$E$1179,D761,Relaciones!$F$744:$F$1179,F761)</x:f>
        <x:v>1</x:v>
      </x:c>
      <x:c r="H761" s="4"/>
    </x:row>
    <x:row r="762" ht="23" customHeight="1">
      <x:c r="A762" s="4" t="str">
        <x:v>Sevilla</x:v>
      </x:c>
      <x:c r="B762" s="4" t="str">
        <x:v>4.º Primaria</x:v>
      </x:c>
      <x:c r="C762" s="4" t="str">
        <x:v>C</x:v>
      </x:c>
      <x:c r="D762" s="13" t="str">
        <x:v>00060</x:v>
      </x:c>
      <x:c r="E762" s="13" t="str">
        <x:v>00057</x:v>
      </x:c>
      <x:c r="F762" s="4" t="str">
        <x:v>amistad</x:v>
      </x:c>
      <x:c r="G762" s="4" t="n">
        <x:f>COUNTIFS(Relaciones!$D$744:$D$1179,E762,Relaciones!$E$744:$E$1179,D762,Relaciones!$F$744:$F$1179,F762)</x:f>
        <x:v>0</x:v>
      </x:c>
      <x:c r="H762" s="4"/>
    </x:row>
    <x:row r="763" ht="23" customHeight="1">
      <x:c r="A763" s="4" t="str">
        <x:v>Sevilla</x:v>
      </x:c>
      <x:c r="B763" s="4" t="str">
        <x:v>4.º Primaria</x:v>
      </x:c>
      <x:c r="C763" s="4" t="str">
        <x:v>C</x:v>
      </x:c>
      <x:c r="D763" s="13" t="str">
        <x:v>00060</x:v>
      </x:c>
      <x:c r="E763" s="13" t="str">
        <x:v>00058</x:v>
      </x:c>
      <x:c r="F763" s="4" t="str">
        <x:v>amistad</x:v>
      </x:c>
      <x:c r="G763" s="4" t="n">
        <x:f>COUNTIFS(Relaciones!$D$744:$D$1179,E763,Relaciones!$E$744:$E$1179,D763,Relaciones!$F$744:$F$1179,F763)</x:f>
        <x:v>1</x:v>
      </x:c>
      <x:c r="H763" s="4"/>
    </x:row>
    <x:row r="764" ht="23" customHeight="1">
      <x:c r="A764" s="4" t="str">
        <x:v>Sevilla</x:v>
      </x:c>
      <x:c r="B764" s="4" t="str">
        <x:v>4.º Primaria</x:v>
      </x:c>
      <x:c r="C764" s="4" t="str">
        <x:v>C</x:v>
      </x:c>
      <x:c r="D764" s="13" t="str">
        <x:v>00060</x:v>
      </x:c>
      <x:c r="E764" s="13" t="str">
        <x:v>00059</x:v>
      </x:c>
      <x:c r="F764" s="4" t="str">
        <x:v>amistad</x:v>
      </x:c>
      <x:c r="G764" s="4" t="n">
        <x:f>COUNTIFS(Relaciones!$D$744:$D$1179,E764,Relaciones!$E$744:$E$1179,D764,Relaciones!$F$744:$F$1179,F764)</x:f>
        <x:v>1</x:v>
      </x:c>
      <x:c r="H764" s="4"/>
    </x:row>
    <x:row r="765" ht="23" customHeight="1">
      <x:c r="A765" s="4" t="str">
        <x:v>Sevilla</x:v>
      </x:c>
      <x:c r="B765" s="4" t="str">
        <x:v>4.º Primaria</x:v>
      </x:c>
      <x:c r="C765" s="4" t="str">
        <x:v>C</x:v>
      </x:c>
      <x:c r="D765" s="13" t="str">
        <x:v>00060</x:v>
      </x:c>
      <x:c r="E765" s="13" t="str">
        <x:v>00061</x:v>
      </x:c>
      <x:c r="F765" s="4" t="str">
        <x:v>amistad</x:v>
      </x:c>
      <x:c r="G765" s="4" t="n">
        <x:f>COUNTIFS(Relaciones!$D$744:$D$1179,E765,Relaciones!$E$744:$E$1179,D765,Relaciones!$F$744:$F$1179,F765)</x:f>
        <x:v>1</x:v>
      </x:c>
      <x:c r="H765" s="4"/>
    </x:row>
    <x:row r="766" ht="23" customHeight="1">
      <x:c r="A766" s="4" t="str">
        <x:v>Sevilla</x:v>
      </x:c>
      <x:c r="B766" s="4" t="str">
        <x:v>4.º Primaria</x:v>
      </x:c>
      <x:c r="C766" s="4" t="str">
        <x:v>C</x:v>
      </x:c>
      <x:c r="D766" s="13" t="str">
        <x:v>00060</x:v>
      </x:c>
      <x:c r="E766" s="13" t="str">
        <x:v>00062</x:v>
      </x:c>
      <x:c r="F766" s="4" t="str">
        <x:v>amistad</x:v>
      </x:c>
      <x:c r="G766" s="4" t="n">
        <x:f>COUNTIFS(Relaciones!$D$744:$D$1179,E766,Relaciones!$E$744:$E$1179,D766,Relaciones!$F$744:$F$1179,F766)</x:f>
        <x:v>1</x:v>
      </x:c>
      <x:c r="H766" s="4"/>
    </x:row>
    <x:row r="767" ht="23" customHeight="1">
      <x:c r="A767" s="4" t="str">
        <x:v>Sevilla</x:v>
      </x:c>
      <x:c r="B767" s="4" t="str">
        <x:v>4.º Primaria</x:v>
      </x:c>
      <x:c r="C767" s="4" t="str">
        <x:v>C</x:v>
      </x:c>
      <x:c r="D767" s="13" t="str">
        <x:v>00060</x:v>
      </x:c>
      <x:c r="E767" s="13" t="str">
        <x:v>00073</x:v>
      </x:c>
      <x:c r="F767" s="4" t="str">
        <x:v>amistad</x:v>
      </x:c>
      <x:c r="G767" s="4" t="n">
        <x:f>COUNTIFS(Relaciones!$D$744:$D$1179,E767,Relaciones!$E$744:$E$1179,D767,Relaciones!$F$744:$F$1179,F767)</x:f>
        <x:v>1</x:v>
      </x:c>
      <x:c r="H767" s="4"/>
    </x:row>
    <x:row r="768" ht="23" customHeight="1">
      <x:c r="A768" s="4" t="str">
        <x:v>Sevilla</x:v>
      </x:c>
      <x:c r="B768" s="4" t="str">
        <x:v>4.º Primaria</x:v>
      </x:c>
      <x:c r="C768" s="4" t="str">
        <x:v>C</x:v>
      </x:c>
      <x:c r="D768" s="13" t="str">
        <x:v>00060</x:v>
      </x:c>
      <x:c r="E768" s="13" t="str">
        <x:v>00075</x:v>
      </x:c>
      <x:c r="F768" s="4" t="str">
        <x:v>amistad</x:v>
      </x:c>
      <x:c r="G768" s="4" t="n">
        <x:f>COUNTIFS(Relaciones!$D$744:$D$1179,E768,Relaciones!$E$744:$E$1179,D768,Relaciones!$F$744:$F$1179,F768)</x:f>
        <x:v>1</x:v>
      </x:c>
      <x:c r="H768" s="4"/>
    </x:row>
    <x:row r="769" ht="23" customHeight="1">
      <x:c r="A769" s="4" t="str">
        <x:v>Sevilla</x:v>
      </x:c>
      <x:c r="B769" s="4" t="str">
        <x:v>4.º Primaria</x:v>
      </x:c>
      <x:c r="C769" s="4" t="str">
        <x:v>C</x:v>
      </x:c>
      <x:c r="D769" s="13" t="str">
        <x:v>00061</x:v>
      </x:c>
      <x:c r="E769" s="13" t="str">
        <x:v>00057</x:v>
      </x:c>
      <x:c r="F769" s="4" t="str">
        <x:v>amistad</x:v>
      </x:c>
      <x:c r="G769" s="4" t="n">
        <x:f>COUNTIFS(Relaciones!$D$744:$D$1179,E769,Relaciones!$E$744:$E$1179,D769,Relaciones!$F$744:$F$1179,F769)</x:f>
        <x:v>0</x:v>
      </x:c>
      <x:c r="H769" s="4"/>
    </x:row>
    <x:row r="770" ht="23" customHeight="1">
      <x:c r="A770" s="4" t="str">
        <x:v>Sevilla</x:v>
      </x:c>
      <x:c r="B770" s="4" t="str">
        <x:v>4.º Primaria</x:v>
      </x:c>
      <x:c r="C770" s="4" t="str">
        <x:v>C</x:v>
      </x:c>
      <x:c r="D770" s="13" t="str">
        <x:v>00061</x:v>
      </x:c>
      <x:c r="E770" s="13" t="str">
        <x:v>00059</x:v>
      </x:c>
      <x:c r="F770" s="4" t="str">
        <x:v>amistad</x:v>
      </x:c>
      <x:c r="G770" s="4" t="n">
        <x:f>COUNTIFS(Relaciones!$D$744:$D$1179,E770,Relaciones!$E$744:$E$1179,D770,Relaciones!$F$744:$F$1179,F770)</x:f>
        <x:v>1</x:v>
      </x:c>
      <x:c r="H770" s="4"/>
    </x:row>
    <x:row r="771" ht="23" customHeight="1">
      <x:c r="A771" s="4" t="str">
        <x:v>Sevilla</x:v>
      </x:c>
      <x:c r="B771" s="4" t="str">
        <x:v>4.º Primaria</x:v>
      </x:c>
      <x:c r="C771" s="4" t="str">
        <x:v>C</x:v>
      </x:c>
      <x:c r="D771" s="13" t="str">
        <x:v>00061</x:v>
      </x:c>
      <x:c r="E771" s="13" t="str">
        <x:v>00060</x:v>
      </x:c>
      <x:c r="F771" s="4" t="str">
        <x:v>amistad</x:v>
      </x:c>
      <x:c r="G771" s="4" t="n">
        <x:f>COUNTIFS(Relaciones!$D$744:$D$1179,E771,Relaciones!$E$744:$E$1179,D771,Relaciones!$F$744:$F$1179,F771)</x:f>
        <x:v>1</x:v>
      </x:c>
      <x:c r="H771" s="4"/>
    </x:row>
    <x:row r="772" ht="23" customHeight="1">
      <x:c r="A772" s="4" t="str">
        <x:v>Sevilla</x:v>
      </x:c>
      <x:c r="B772" s="4" t="str">
        <x:v>4.º Primaria</x:v>
      </x:c>
      <x:c r="C772" s="4" t="str">
        <x:v>C</x:v>
      </x:c>
      <x:c r="D772" s="13" t="str">
        <x:v>00061</x:v>
      </x:c>
      <x:c r="E772" s="13" t="str">
        <x:v>00062</x:v>
      </x:c>
      <x:c r="F772" s="4" t="str">
        <x:v>amistad</x:v>
      </x:c>
      <x:c r="G772" s="4" t="n">
        <x:f>COUNTIFS(Relaciones!$D$744:$D$1179,E772,Relaciones!$E$744:$E$1179,D772,Relaciones!$F$744:$F$1179,F772)</x:f>
        <x:v>1</x:v>
      </x:c>
      <x:c r="H772" s="4"/>
    </x:row>
    <x:row r="773" ht="23" customHeight="1">
      <x:c r="A773" s="4" t="str">
        <x:v>Sevilla</x:v>
      </x:c>
      <x:c r="B773" s="4" t="str">
        <x:v>4.º Primaria</x:v>
      </x:c>
      <x:c r="C773" s="4" t="str">
        <x:v>C</x:v>
      </x:c>
      <x:c r="D773" s="13" t="str">
        <x:v>00061</x:v>
      </x:c>
      <x:c r="E773" s="13" t="str">
        <x:v>00063</x:v>
      </x:c>
      <x:c r="F773" s="4" t="str">
        <x:v>amistad</x:v>
      </x:c>
      <x:c r="G773" s="4" t="n">
        <x:f>COUNTIFS(Relaciones!$D$744:$D$1179,E773,Relaciones!$E$744:$E$1179,D773,Relaciones!$F$744:$F$1179,F773)</x:f>
        <x:v>1</x:v>
      </x:c>
      <x:c r="H773" s="4"/>
    </x:row>
    <x:row r="774" ht="23" customHeight="1">
      <x:c r="A774" s="4" t="str">
        <x:v>Sevilla</x:v>
      </x:c>
      <x:c r="B774" s="4" t="str">
        <x:v>4.º Primaria</x:v>
      </x:c>
      <x:c r="C774" s="4" t="str">
        <x:v>C</x:v>
      </x:c>
      <x:c r="D774" s="13" t="str">
        <x:v>00061</x:v>
      </x:c>
      <x:c r="E774" s="13" t="str">
        <x:v>00074</x:v>
      </x:c>
      <x:c r="F774" s="4" t="str">
        <x:v>amistad</x:v>
      </x:c>
      <x:c r="G774" s="4" t="n">
        <x:f>COUNTIFS(Relaciones!$D$744:$D$1179,E774,Relaciones!$E$744:$E$1179,D774,Relaciones!$F$744:$F$1179,F774)</x:f>
        <x:v>1</x:v>
      </x:c>
      <x:c r="H774" s="4"/>
    </x:row>
    <x:row r="775" ht="23" customHeight="1">
      <x:c r="A775" s="4" t="str">
        <x:v>Sevilla</x:v>
      </x:c>
      <x:c r="B775" s="4" t="str">
        <x:v>4.º Primaria</x:v>
      </x:c>
      <x:c r="C775" s="4" t="str">
        <x:v>C</x:v>
      </x:c>
      <x:c r="D775" s="13" t="str">
        <x:v>00061</x:v>
      </x:c>
      <x:c r="E775" s="13" t="str">
        <x:v>00076</x:v>
      </x:c>
      <x:c r="F775" s="4" t="str">
        <x:v>amistad</x:v>
      </x:c>
      <x:c r="G775" s="4" t="n">
        <x:f>COUNTIFS(Relaciones!$D$744:$D$1179,E775,Relaciones!$E$744:$E$1179,D775,Relaciones!$F$744:$F$1179,F775)</x:f>
        <x:v>1</x:v>
      </x:c>
      <x:c r="H775" s="4"/>
    </x:row>
    <x:row r="776" ht="23" customHeight="1">
      <x:c r="A776" s="4" t="str">
        <x:v>Sevilla</x:v>
      </x:c>
      <x:c r="B776" s="4" t="str">
        <x:v>4.º Primaria</x:v>
      </x:c>
      <x:c r="C776" s="4" t="str">
        <x:v>C</x:v>
      </x:c>
      <x:c r="D776" s="13" t="str">
        <x:v>00062</x:v>
      </x:c>
      <x:c r="E776" s="13" t="str">
        <x:v>00057</x:v>
      </x:c>
      <x:c r="F776" s="4" t="str">
        <x:v>amistad</x:v>
      </x:c>
      <x:c r="G776" s="4" t="n">
        <x:f>COUNTIFS(Relaciones!$D$744:$D$1179,E776,Relaciones!$E$744:$E$1179,D776,Relaciones!$F$744:$F$1179,F776)</x:f>
        <x:v>0</x:v>
      </x:c>
      <x:c r="H776" s="4"/>
    </x:row>
    <x:row r="777" ht="23" customHeight="1">
      <x:c r="A777" s="4" t="str">
        <x:v>Sevilla</x:v>
      </x:c>
      <x:c r="B777" s="4" t="str">
        <x:v>4.º Primaria</x:v>
      </x:c>
      <x:c r="C777" s="4" t="str">
        <x:v>C</x:v>
      </x:c>
      <x:c r="D777" s="13" t="str">
        <x:v>00062</x:v>
      </x:c>
      <x:c r="E777" s="13" t="str">
        <x:v>00060</x:v>
      </x:c>
      <x:c r="F777" s="4" t="str">
        <x:v>amistad</x:v>
      </x:c>
      <x:c r="G777" s="4" t="n">
        <x:f>COUNTIFS(Relaciones!$D$744:$D$1179,E777,Relaciones!$E$744:$E$1179,D777,Relaciones!$F$744:$F$1179,F777)</x:f>
        <x:v>1</x:v>
      </x:c>
      <x:c r="H777" s="4"/>
    </x:row>
    <x:row r="778" ht="23" customHeight="1">
      <x:c r="A778" s="4" t="str">
        <x:v>Sevilla</x:v>
      </x:c>
      <x:c r="B778" s="4" t="str">
        <x:v>4.º Primaria</x:v>
      </x:c>
      <x:c r="C778" s="4" t="str">
        <x:v>C</x:v>
      </x:c>
      <x:c r="D778" s="13" t="str">
        <x:v>00062</x:v>
      </x:c>
      <x:c r="E778" s="13" t="str">
        <x:v>00061</x:v>
      </x:c>
      <x:c r="F778" s="4" t="str">
        <x:v>amistad</x:v>
      </x:c>
      <x:c r="G778" s="4" t="n">
        <x:f>COUNTIFS(Relaciones!$D$744:$D$1179,E778,Relaciones!$E$744:$E$1179,D778,Relaciones!$F$744:$F$1179,F778)</x:f>
        <x:v>1</x:v>
      </x:c>
      <x:c r="H778" s="4"/>
    </x:row>
    <x:row r="779" ht="23" customHeight="1">
      <x:c r="A779" s="4" t="str">
        <x:v>Sevilla</x:v>
      </x:c>
      <x:c r="B779" s="4" t="str">
        <x:v>4.º Primaria</x:v>
      </x:c>
      <x:c r="C779" s="4" t="str">
        <x:v>C</x:v>
      </x:c>
      <x:c r="D779" s="13" t="str">
        <x:v>00062</x:v>
      </x:c>
      <x:c r="E779" s="13" t="str">
        <x:v>00063</x:v>
      </x:c>
      <x:c r="F779" s="4" t="str">
        <x:v>amistad</x:v>
      </x:c>
      <x:c r="G779" s="4" t="n">
        <x:f>COUNTIFS(Relaciones!$D$744:$D$1179,E779,Relaciones!$E$744:$E$1179,D779,Relaciones!$F$744:$F$1179,F779)</x:f>
        <x:v>1</x:v>
      </x:c>
      <x:c r="H779" s="4"/>
    </x:row>
    <x:row r="780" ht="23" customHeight="1">
      <x:c r="A780" s="4" t="str">
        <x:v>Sevilla</x:v>
      </x:c>
      <x:c r="B780" s="4" t="str">
        <x:v>4.º Primaria</x:v>
      </x:c>
      <x:c r="C780" s="4" t="str">
        <x:v>C</x:v>
      </x:c>
      <x:c r="D780" s="13" t="str">
        <x:v>00062</x:v>
      </x:c>
      <x:c r="E780" s="13" t="str">
        <x:v>00064</x:v>
      </x:c>
      <x:c r="F780" s="4" t="str">
        <x:v>amistad</x:v>
      </x:c>
      <x:c r="G780" s="4" t="n">
        <x:f>COUNTIFS(Relaciones!$D$744:$D$1179,E780,Relaciones!$E$744:$E$1179,D780,Relaciones!$F$744:$F$1179,F780)</x:f>
        <x:v>1</x:v>
      </x:c>
      <x:c r="H780" s="4"/>
    </x:row>
    <x:row r="781" ht="23" customHeight="1">
      <x:c r="A781" s="4" t="str">
        <x:v>Sevilla</x:v>
      </x:c>
      <x:c r="B781" s="4" t="str">
        <x:v>4.º Primaria</x:v>
      </x:c>
      <x:c r="C781" s="4" t="str">
        <x:v>C</x:v>
      </x:c>
      <x:c r="D781" s="13" t="str">
        <x:v>00062</x:v>
      </x:c>
      <x:c r="E781" s="13" t="str">
        <x:v>00075</x:v>
      </x:c>
      <x:c r="F781" s="4" t="str">
        <x:v>amistad</x:v>
      </x:c>
      <x:c r="G781" s="4" t="n">
        <x:f>COUNTIFS(Relaciones!$D$744:$D$1179,E781,Relaciones!$E$744:$E$1179,D781,Relaciones!$F$744:$F$1179,F781)</x:f>
        <x:v>1</x:v>
      </x:c>
      <x:c r="H781" s="4"/>
    </x:row>
    <x:row r="782" ht="23" customHeight="1">
      <x:c r="A782" s="4" t="str">
        <x:v>Sevilla</x:v>
      </x:c>
      <x:c r="B782" s="4" t="str">
        <x:v>4.º Primaria</x:v>
      </x:c>
      <x:c r="C782" s="4" t="str">
        <x:v>C</x:v>
      </x:c>
      <x:c r="D782" s="13" t="str">
        <x:v>00062</x:v>
      </x:c>
      <x:c r="E782" s="13" t="str">
        <x:v>00077</x:v>
      </x:c>
      <x:c r="F782" s="4" t="str">
        <x:v>amistad</x:v>
      </x:c>
      <x:c r="G782" s="4" t="n">
        <x:f>COUNTIFS(Relaciones!$D$744:$D$1179,E782,Relaciones!$E$744:$E$1179,D782,Relaciones!$F$744:$F$1179,F782)</x:f>
        <x:v>1</x:v>
      </x:c>
      <x:c r="H782" s="4"/>
    </x:row>
    <x:row r="783" ht="23" customHeight="1">
      <x:c r="A783" s="4" t="str">
        <x:v>Sevilla</x:v>
      </x:c>
      <x:c r="B783" s="4" t="str">
        <x:v>4.º Primaria</x:v>
      </x:c>
      <x:c r="C783" s="4" t="str">
        <x:v>C</x:v>
      </x:c>
      <x:c r="D783" s="13" t="str">
        <x:v>00063</x:v>
      </x:c>
      <x:c r="E783" s="13" t="str">
        <x:v>00057</x:v>
      </x:c>
      <x:c r="F783" s="4" t="str">
        <x:v>amistad</x:v>
      </x:c>
      <x:c r="G783" s="4" t="n">
        <x:f>COUNTIFS(Relaciones!$D$744:$D$1179,E783,Relaciones!$E$744:$E$1179,D783,Relaciones!$F$744:$F$1179,F783)</x:f>
        <x:v>0</x:v>
      </x:c>
      <x:c r="H783" s="4"/>
    </x:row>
    <x:row r="784" ht="23" customHeight="1">
      <x:c r="A784" s="4" t="str">
        <x:v>Sevilla</x:v>
      </x:c>
      <x:c r="B784" s="4" t="str">
        <x:v>4.º Primaria</x:v>
      </x:c>
      <x:c r="C784" s="4" t="str">
        <x:v>C</x:v>
      </x:c>
      <x:c r="D784" s="13" t="str">
        <x:v>00063</x:v>
      </x:c>
      <x:c r="E784" s="13" t="str">
        <x:v>00061</x:v>
      </x:c>
      <x:c r="F784" s="4" t="str">
        <x:v>amistad</x:v>
      </x:c>
      <x:c r="G784" s="4" t="n">
        <x:f>COUNTIFS(Relaciones!$D$744:$D$1179,E784,Relaciones!$E$744:$E$1179,D784,Relaciones!$F$744:$F$1179,F784)</x:f>
        <x:v>1</x:v>
      </x:c>
      <x:c r="H784" s="4"/>
    </x:row>
    <x:row r="785" ht="23" customHeight="1">
      <x:c r="A785" s="4" t="str">
        <x:v>Sevilla</x:v>
      </x:c>
      <x:c r="B785" s="4" t="str">
        <x:v>4.º Primaria</x:v>
      </x:c>
      <x:c r="C785" s="4" t="str">
        <x:v>C</x:v>
      </x:c>
      <x:c r="D785" s="13" t="str">
        <x:v>00063</x:v>
      </x:c>
      <x:c r="E785" s="13" t="str">
        <x:v>00062</x:v>
      </x:c>
      <x:c r="F785" s="4" t="str">
        <x:v>amistad</x:v>
      </x:c>
      <x:c r="G785" s="4" t="n">
        <x:f>COUNTIFS(Relaciones!$D$744:$D$1179,E785,Relaciones!$E$744:$E$1179,D785,Relaciones!$F$744:$F$1179,F785)</x:f>
        <x:v>1</x:v>
      </x:c>
      <x:c r="H785" s="4"/>
    </x:row>
    <x:row r="786" ht="23" customHeight="1">
      <x:c r="A786" s="4" t="str">
        <x:v>Sevilla</x:v>
      </x:c>
      <x:c r="B786" s="4" t="str">
        <x:v>4.º Primaria</x:v>
      </x:c>
      <x:c r="C786" s="4" t="str">
        <x:v>C</x:v>
      </x:c>
      <x:c r="D786" s="13" t="str">
        <x:v>00063</x:v>
      </x:c>
      <x:c r="E786" s="13" t="str">
        <x:v>00064</x:v>
      </x:c>
      <x:c r="F786" s="4" t="str">
        <x:v>amistad</x:v>
      </x:c>
      <x:c r="G786" s="4" t="n">
        <x:f>COUNTIFS(Relaciones!$D$744:$D$1179,E786,Relaciones!$E$744:$E$1179,D786,Relaciones!$F$744:$F$1179,F786)</x:f>
        <x:v>1</x:v>
      </x:c>
      <x:c r="H786" s="4"/>
    </x:row>
    <x:row r="787" ht="23" customHeight="1">
      <x:c r="A787" s="4" t="str">
        <x:v>Sevilla</x:v>
      </x:c>
      <x:c r="B787" s="4" t="str">
        <x:v>4.º Primaria</x:v>
      </x:c>
      <x:c r="C787" s="4" t="str">
        <x:v>C</x:v>
      </x:c>
      <x:c r="D787" s="13" t="str">
        <x:v>00063</x:v>
      </x:c>
      <x:c r="E787" s="13" t="str">
        <x:v>00065</x:v>
      </x:c>
      <x:c r="F787" s="4" t="str">
        <x:v>amistad</x:v>
      </x:c>
      <x:c r="G787" s="4" t="n">
        <x:f>COUNTIFS(Relaciones!$D$744:$D$1179,E787,Relaciones!$E$744:$E$1179,D787,Relaciones!$F$744:$F$1179,F787)</x:f>
        <x:v>1</x:v>
      </x:c>
      <x:c r="H787" s="4"/>
    </x:row>
    <x:row r="788" ht="23" customHeight="1">
      <x:c r="A788" s="4" t="str">
        <x:v>Sevilla</x:v>
      </x:c>
      <x:c r="B788" s="4" t="str">
        <x:v>4.º Primaria</x:v>
      </x:c>
      <x:c r="C788" s="4" t="str">
        <x:v>C</x:v>
      </x:c>
      <x:c r="D788" s="13" t="str">
        <x:v>00063</x:v>
      </x:c>
      <x:c r="E788" s="13" t="str">
        <x:v>00076</x:v>
      </x:c>
      <x:c r="F788" s="4" t="str">
        <x:v>amistad</x:v>
      </x:c>
      <x:c r="G788" s="4" t="n">
        <x:f>COUNTIFS(Relaciones!$D$744:$D$1179,E788,Relaciones!$E$744:$E$1179,D788,Relaciones!$F$744:$F$1179,F788)</x:f>
        <x:v>1</x:v>
      </x:c>
      <x:c r="H788" s="4"/>
    </x:row>
    <x:row r="789" ht="23" customHeight="1">
      <x:c r="A789" s="4" t="str">
        <x:v>Sevilla</x:v>
      </x:c>
      <x:c r="B789" s="4" t="str">
        <x:v>4.º Primaria</x:v>
      </x:c>
      <x:c r="C789" s="4" t="str">
        <x:v>C</x:v>
      </x:c>
      <x:c r="D789" s="13" t="str">
        <x:v>00063</x:v>
      </x:c>
      <x:c r="E789" s="13" t="str">
        <x:v>00078</x:v>
      </x:c>
      <x:c r="F789" s="4" t="str">
        <x:v>amistad</x:v>
      </x:c>
      <x:c r="G789" s="4" t="n">
        <x:f>COUNTIFS(Relaciones!$D$744:$D$1179,E789,Relaciones!$E$744:$E$1179,D789,Relaciones!$F$744:$F$1179,F789)</x:f>
        <x:v>1</x:v>
      </x:c>
      <x:c r="H789" s="4"/>
    </x:row>
    <x:row r="790" ht="23" customHeight="1">
      <x:c r="A790" s="4" t="str">
        <x:v>Sevilla</x:v>
      </x:c>
      <x:c r="B790" s="4" t="str">
        <x:v>4.º Primaria</x:v>
      </x:c>
      <x:c r="C790" s="4" t="str">
        <x:v>C</x:v>
      </x:c>
      <x:c r="D790" s="13" t="str">
        <x:v>00064</x:v>
      </x:c>
      <x:c r="E790" s="13" t="str">
        <x:v>00057</x:v>
      </x:c>
      <x:c r="F790" s="4" t="str">
        <x:v>amistad</x:v>
      </x:c>
      <x:c r="G790" s="4" t="n">
        <x:f>COUNTIFS(Relaciones!$D$744:$D$1179,E790,Relaciones!$E$744:$E$1179,D790,Relaciones!$F$744:$F$1179,F790)</x:f>
        <x:v>0</x:v>
      </x:c>
      <x:c r="H790" s="4"/>
    </x:row>
    <x:row r="791" ht="23" customHeight="1">
      <x:c r="A791" s="4" t="str">
        <x:v>Sevilla</x:v>
      </x:c>
      <x:c r="B791" s="4" t="str">
        <x:v>4.º Primaria</x:v>
      </x:c>
      <x:c r="C791" s="4" t="str">
        <x:v>C</x:v>
      </x:c>
      <x:c r="D791" s="13" t="str">
        <x:v>00064</x:v>
      </x:c>
      <x:c r="E791" s="13" t="str">
        <x:v>00062</x:v>
      </x:c>
      <x:c r="F791" s="4" t="str">
        <x:v>amistad</x:v>
      </x:c>
      <x:c r="G791" s="4" t="n">
        <x:f>COUNTIFS(Relaciones!$D$744:$D$1179,E791,Relaciones!$E$744:$E$1179,D791,Relaciones!$F$744:$F$1179,F791)</x:f>
        <x:v>1</x:v>
      </x:c>
      <x:c r="H791" s="4"/>
    </x:row>
    <x:row r="792" ht="23" customHeight="1">
      <x:c r="A792" s="4" t="str">
        <x:v>Sevilla</x:v>
      </x:c>
      <x:c r="B792" s="4" t="str">
        <x:v>4.º Primaria</x:v>
      </x:c>
      <x:c r="C792" s="4" t="str">
        <x:v>C</x:v>
      </x:c>
      <x:c r="D792" s="13" t="str">
        <x:v>00064</x:v>
      </x:c>
      <x:c r="E792" s="13" t="str">
        <x:v>00063</x:v>
      </x:c>
      <x:c r="F792" s="4" t="str">
        <x:v>amistad</x:v>
      </x:c>
      <x:c r="G792" s="4" t="n">
        <x:f>COUNTIFS(Relaciones!$D$744:$D$1179,E792,Relaciones!$E$744:$E$1179,D792,Relaciones!$F$744:$F$1179,F792)</x:f>
        <x:v>1</x:v>
      </x:c>
      <x:c r="H792" s="4"/>
    </x:row>
    <x:row r="793" ht="23" customHeight="1">
      <x:c r="A793" s="4" t="str">
        <x:v>Sevilla</x:v>
      </x:c>
      <x:c r="B793" s="4" t="str">
        <x:v>4.º Primaria</x:v>
      </x:c>
      <x:c r="C793" s="4" t="str">
        <x:v>C</x:v>
      </x:c>
      <x:c r="D793" s="13" t="str">
        <x:v>00064</x:v>
      </x:c>
      <x:c r="E793" s="13" t="str">
        <x:v>00065</x:v>
      </x:c>
      <x:c r="F793" s="4" t="str">
        <x:v>amistad</x:v>
      </x:c>
      <x:c r="G793" s="4" t="n">
        <x:f>COUNTIFS(Relaciones!$D$744:$D$1179,E793,Relaciones!$E$744:$E$1179,D793,Relaciones!$F$744:$F$1179,F793)</x:f>
        <x:v>1</x:v>
      </x:c>
      <x:c r="H793" s="4"/>
    </x:row>
    <x:row r="794" ht="23" customHeight="1">
      <x:c r="A794" s="4" t="str">
        <x:v>Sevilla</x:v>
      </x:c>
      <x:c r="B794" s="4" t="str">
        <x:v>4.º Primaria</x:v>
      </x:c>
      <x:c r="C794" s="4" t="str">
        <x:v>C</x:v>
      </x:c>
      <x:c r="D794" s="13" t="str">
        <x:v>00064</x:v>
      </x:c>
      <x:c r="E794" s="13" t="str">
        <x:v>00066</x:v>
      </x:c>
      <x:c r="F794" s="4" t="str">
        <x:v>amistad</x:v>
      </x:c>
      <x:c r="G794" s="4" t="n">
        <x:f>COUNTIFS(Relaciones!$D$744:$D$1179,E794,Relaciones!$E$744:$E$1179,D794,Relaciones!$F$744:$F$1179,F794)</x:f>
        <x:v>1</x:v>
      </x:c>
      <x:c r="H794" s="4"/>
    </x:row>
    <x:row r="795" ht="23" customHeight="1">
      <x:c r="A795" s="4" t="str">
        <x:v>Sevilla</x:v>
      </x:c>
      <x:c r="B795" s="4" t="str">
        <x:v>4.º Primaria</x:v>
      </x:c>
      <x:c r="C795" s="4" t="str">
        <x:v>C</x:v>
      </x:c>
      <x:c r="D795" s="13" t="str">
        <x:v>00064</x:v>
      </x:c>
      <x:c r="E795" s="13" t="str">
        <x:v>00077</x:v>
      </x:c>
      <x:c r="F795" s="4" t="str">
        <x:v>amistad</x:v>
      </x:c>
      <x:c r="G795" s="4" t="n">
        <x:f>COUNTIFS(Relaciones!$D$744:$D$1179,E795,Relaciones!$E$744:$E$1179,D795,Relaciones!$F$744:$F$1179,F795)</x:f>
        <x:v>1</x:v>
      </x:c>
      <x:c r="H795" s="4"/>
    </x:row>
    <x:row r="796" ht="23" customHeight="1">
      <x:c r="A796" s="4" t="str">
        <x:v>Sevilla</x:v>
      </x:c>
      <x:c r="B796" s="4" t="str">
        <x:v>4.º Primaria</x:v>
      </x:c>
      <x:c r="C796" s="4" t="str">
        <x:v>C</x:v>
      </x:c>
      <x:c r="D796" s="13" t="str">
        <x:v>00064</x:v>
      </x:c>
      <x:c r="E796" s="13" t="str">
        <x:v>00079</x:v>
      </x:c>
      <x:c r="F796" s="4" t="str">
        <x:v>amistad</x:v>
      </x:c>
      <x:c r="G796" s="4" t="n">
        <x:f>COUNTIFS(Relaciones!$D$744:$D$1179,E796,Relaciones!$E$744:$E$1179,D796,Relaciones!$F$744:$F$1179,F796)</x:f>
        <x:v>1</x:v>
      </x:c>
      <x:c r="H796" s="4"/>
    </x:row>
    <x:row r="797" ht="23" customHeight="1">
      <x:c r="A797" s="4" t="str">
        <x:v>Sevilla</x:v>
      </x:c>
      <x:c r="B797" s="4" t="str">
        <x:v>4.º Primaria</x:v>
      </x:c>
      <x:c r="C797" s="4" t="str">
        <x:v>C</x:v>
      </x:c>
      <x:c r="D797" s="13" t="str">
        <x:v>00065</x:v>
      </x:c>
      <x:c r="E797" s="13" t="str">
        <x:v>00057</x:v>
      </x:c>
      <x:c r="F797" s="4" t="str">
        <x:v>amistad</x:v>
      </x:c>
      <x:c r="G797" s="4" t="n">
        <x:f>COUNTIFS(Relaciones!$D$744:$D$1179,E797,Relaciones!$E$744:$E$1179,D797,Relaciones!$F$744:$F$1179,F797)</x:f>
        <x:v>0</x:v>
      </x:c>
      <x:c r="H797" s="4"/>
    </x:row>
    <x:row r="798" ht="23" customHeight="1">
      <x:c r="A798" s="4" t="str">
        <x:v>Sevilla</x:v>
      </x:c>
      <x:c r="B798" s="4" t="str">
        <x:v>4.º Primaria</x:v>
      </x:c>
      <x:c r="C798" s="4" t="str">
        <x:v>C</x:v>
      </x:c>
      <x:c r="D798" s="13" t="str">
        <x:v>00065</x:v>
      </x:c>
      <x:c r="E798" s="13" t="str">
        <x:v>00063</x:v>
      </x:c>
      <x:c r="F798" s="4" t="str">
        <x:v>amistad</x:v>
      </x:c>
      <x:c r="G798" s="4" t="n">
        <x:f>COUNTIFS(Relaciones!$D$744:$D$1179,E798,Relaciones!$E$744:$E$1179,D798,Relaciones!$F$744:$F$1179,F798)</x:f>
        <x:v>1</x:v>
      </x:c>
      <x:c r="H798" s="4"/>
    </x:row>
    <x:row r="799" ht="23" customHeight="1">
      <x:c r="A799" s="4" t="str">
        <x:v>Sevilla</x:v>
      </x:c>
      <x:c r="B799" s="4" t="str">
        <x:v>4.º Primaria</x:v>
      </x:c>
      <x:c r="C799" s="4" t="str">
        <x:v>C</x:v>
      </x:c>
      <x:c r="D799" s="13" t="str">
        <x:v>00065</x:v>
      </x:c>
      <x:c r="E799" s="13" t="str">
        <x:v>00064</x:v>
      </x:c>
      <x:c r="F799" s="4" t="str">
        <x:v>amistad</x:v>
      </x:c>
      <x:c r="G799" s="4" t="n">
        <x:f>COUNTIFS(Relaciones!$D$744:$D$1179,E799,Relaciones!$E$744:$E$1179,D799,Relaciones!$F$744:$F$1179,F799)</x:f>
        <x:v>1</x:v>
      </x:c>
      <x:c r="H799" s="4"/>
    </x:row>
    <x:row r="800" ht="23" customHeight="1">
      <x:c r="A800" s="4" t="str">
        <x:v>Sevilla</x:v>
      </x:c>
      <x:c r="B800" s="4" t="str">
        <x:v>4.º Primaria</x:v>
      </x:c>
      <x:c r="C800" s="4" t="str">
        <x:v>C</x:v>
      </x:c>
      <x:c r="D800" s="13" t="str">
        <x:v>00065</x:v>
      </x:c>
      <x:c r="E800" s="13" t="str">
        <x:v>00066</x:v>
      </x:c>
      <x:c r="F800" s="4" t="str">
        <x:v>amistad</x:v>
      </x:c>
      <x:c r="G800" s="4" t="n">
        <x:f>COUNTIFS(Relaciones!$D$744:$D$1179,E800,Relaciones!$E$744:$E$1179,D800,Relaciones!$F$744:$F$1179,F800)</x:f>
        <x:v>1</x:v>
      </x:c>
      <x:c r="H800" s="4"/>
    </x:row>
    <x:row r="801" ht="23" customHeight="1">
      <x:c r="A801" s="4" t="str">
        <x:v>Sevilla</x:v>
      </x:c>
      <x:c r="B801" s="4" t="str">
        <x:v>4.º Primaria</x:v>
      </x:c>
      <x:c r="C801" s="4" t="str">
        <x:v>C</x:v>
      </x:c>
      <x:c r="D801" s="13" t="str">
        <x:v>00065</x:v>
      </x:c>
      <x:c r="E801" s="13" t="str">
        <x:v>00067</x:v>
      </x:c>
      <x:c r="F801" s="4" t="str">
        <x:v>amistad</x:v>
      </x:c>
      <x:c r="G801" s="4" t="n">
        <x:f>COUNTIFS(Relaciones!$D$744:$D$1179,E801,Relaciones!$E$744:$E$1179,D801,Relaciones!$F$744:$F$1179,F801)</x:f>
        <x:v>1</x:v>
      </x:c>
      <x:c r="H801" s="4"/>
    </x:row>
    <x:row r="802" ht="23" customHeight="1">
      <x:c r="A802" s="4" t="str">
        <x:v>Sevilla</x:v>
      </x:c>
      <x:c r="B802" s="4" t="str">
        <x:v>4.º Primaria</x:v>
      </x:c>
      <x:c r="C802" s="4" t="str">
        <x:v>C</x:v>
      </x:c>
      <x:c r="D802" s="13" t="str">
        <x:v>00065</x:v>
      </x:c>
      <x:c r="E802" s="13" t="str">
        <x:v>00078</x:v>
      </x:c>
      <x:c r="F802" s="4" t="str">
        <x:v>amistad</x:v>
      </x:c>
      <x:c r="G802" s="4" t="n">
        <x:f>COUNTIFS(Relaciones!$D$744:$D$1179,E802,Relaciones!$E$744:$E$1179,D802,Relaciones!$F$744:$F$1179,F802)</x:f>
        <x:v>1</x:v>
      </x:c>
      <x:c r="H802" s="4"/>
    </x:row>
    <x:row r="803" ht="23" customHeight="1">
      <x:c r="A803" s="4" t="str">
        <x:v>Sevilla</x:v>
      </x:c>
      <x:c r="B803" s="4" t="str">
        <x:v>4.º Primaria</x:v>
      </x:c>
      <x:c r="C803" s="4" t="str">
        <x:v>C</x:v>
      </x:c>
      <x:c r="D803" s="13" t="str">
        <x:v>00065</x:v>
      </x:c>
      <x:c r="E803" s="13" t="str">
        <x:v>00080</x:v>
      </x:c>
      <x:c r="F803" s="4" t="str">
        <x:v>amistad</x:v>
      </x:c>
      <x:c r="G803" s="4" t="n">
        <x:f>COUNTIFS(Relaciones!$D$744:$D$1179,E803,Relaciones!$E$744:$E$1179,D803,Relaciones!$F$744:$F$1179,F803)</x:f>
        <x:v>1</x:v>
      </x:c>
      <x:c r="H803" s="4"/>
    </x:row>
    <x:row r="804" ht="23" customHeight="1">
      <x:c r="A804" s="4" t="str">
        <x:v>Sevilla</x:v>
      </x:c>
      <x:c r="B804" s="4" t="str">
        <x:v>4.º Primaria</x:v>
      </x:c>
      <x:c r="C804" s="4" t="str">
        <x:v>C</x:v>
      </x:c>
      <x:c r="D804" s="13" t="str">
        <x:v>00066</x:v>
      </x:c>
      <x:c r="E804" s="13" t="str">
        <x:v>00057</x:v>
      </x:c>
      <x:c r="F804" s="4" t="str">
        <x:v>amistad</x:v>
      </x:c>
      <x:c r="G804" s="4" t="n">
        <x:f>COUNTIFS(Relaciones!$D$744:$D$1179,E804,Relaciones!$E$744:$E$1179,D804,Relaciones!$F$744:$F$1179,F804)</x:f>
        <x:v>0</x:v>
      </x:c>
      <x:c r="H804" s="4"/>
    </x:row>
    <x:row r="805" ht="23" customHeight="1">
      <x:c r="A805" s="4" t="str">
        <x:v>Sevilla</x:v>
      </x:c>
      <x:c r="B805" s="4" t="str">
        <x:v>4.º Primaria</x:v>
      </x:c>
      <x:c r="C805" s="4" t="str">
        <x:v>C</x:v>
      </x:c>
      <x:c r="D805" s="13" t="str">
        <x:v>00066</x:v>
      </x:c>
      <x:c r="E805" s="13" t="str">
        <x:v>00064</x:v>
      </x:c>
      <x:c r="F805" s="4" t="str">
        <x:v>amistad</x:v>
      </x:c>
      <x:c r="G805" s="4" t="n">
        <x:f>COUNTIFS(Relaciones!$D$744:$D$1179,E805,Relaciones!$E$744:$E$1179,D805,Relaciones!$F$744:$F$1179,F805)</x:f>
        <x:v>1</x:v>
      </x:c>
      <x:c r="H805" s="4"/>
    </x:row>
    <x:row r="806" ht="23" customHeight="1">
      <x:c r="A806" s="4" t="str">
        <x:v>Sevilla</x:v>
      </x:c>
      <x:c r="B806" s="4" t="str">
        <x:v>4.º Primaria</x:v>
      </x:c>
      <x:c r="C806" s="4" t="str">
        <x:v>C</x:v>
      </x:c>
      <x:c r="D806" s="13" t="str">
        <x:v>00066</x:v>
      </x:c>
      <x:c r="E806" s="13" t="str">
        <x:v>00065</x:v>
      </x:c>
      <x:c r="F806" s="4" t="str">
        <x:v>amistad</x:v>
      </x:c>
      <x:c r="G806" s="4" t="n">
        <x:f>COUNTIFS(Relaciones!$D$744:$D$1179,E806,Relaciones!$E$744:$E$1179,D806,Relaciones!$F$744:$F$1179,F806)</x:f>
        <x:v>1</x:v>
      </x:c>
      <x:c r="H806" s="4"/>
    </x:row>
    <x:row r="807" ht="23" customHeight="1">
      <x:c r="A807" s="4" t="str">
        <x:v>Sevilla</x:v>
      </x:c>
      <x:c r="B807" s="4" t="str">
        <x:v>4.º Primaria</x:v>
      </x:c>
      <x:c r="C807" s="4" t="str">
        <x:v>C</x:v>
      </x:c>
      <x:c r="D807" s="13" t="str">
        <x:v>00066</x:v>
      </x:c>
      <x:c r="E807" s="13" t="str">
        <x:v>00067</x:v>
      </x:c>
      <x:c r="F807" s="4" t="str">
        <x:v>amistad</x:v>
      </x:c>
      <x:c r="G807" s="4" t="n">
        <x:f>COUNTIFS(Relaciones!$D$744:$D$1179,E807,Relaciones!$E$744:$E$1179,D807,Relaciones!$F$744:$F$1179,F807)</x:f>
        <x:v>1</x:v>
      </x:c>
      <x:c r="H807" s="4"/>
    </x:row>
    <x:row r="808" ht="23" customHeight="1">
      <x:c r="A808" s="4" t="str">
        <x:v>Sevilla</x:v>
      </x:c>
      <x:c r="B808" s="4" t="str">
        <x:v>4.º Primaria</x:v>
      </x:c>
      <x:c r="C808" s="4" t="str">
        <x:v>C</x:v>
      </x:c>
      <x:c r="D808" s="13" t="str">
        <x:v>00066</x:v>
      </x:c>
      <x:c r="E808" s="13" t="str">
        <x:v>00068</x:v>
      </x:c>
      <x:c r="F808" s="4" t="str">
        <x:v>amistad</x:v>
      </x:c>
      <x:c r="G808" s="4" t="n">
        <x:f>COUNTIFS(Relaciones!$D$744:$D$1179,E808,Relaciones!$E$744:$E$1179,D808,Relaciones!$F$744:$F$1179,F808)</x:f>
        <x:v>1</x:v>
      </x:c>
      <x:c r="H808" s="4"/>
    </x:row>
    <x:row r="809" ht="23" customHeight="1">
      <x:c r="A809" s="4" t="str">
        <x:v>Sevilla</x:v>
      </x:c>
      <x:c r="B809" s="4" t="str">
        <x:v>4.º Primaria</x:v>
      </x:c>
      <x:c r="C809" s="4" t="str">
        <x:v>C</x:v>
      </x:c>
      <x:c r="D809" s="13" t="str">
        <x:v>00066</x:v>
      </x:c>
      <x:c r="E809" s="13" t="str">
        <x:v>00079</x:v>
      </x:c>
      <x:c r="F809" s="4" t="str">
        <x:v>amistad</x:v>
      </x:c>
      <x:c r="G809" s="4" t="n">
        <x:f>COUNTIFS(Relaciones!$D$744:$D$1179,E809,Relaciones!$E$744:$E$1179,D809,Relaciones!$F$744:$F$1179,F809)</x:f>
        <x:v>1</x:v>
      </x:c>
      <x:c r="H809" s="4"/>
    </x:row>
    <x:row r="810" ht="23" customHeight="1">
      <x:c r="A810" s="4" t="str">
        <x:v>Sevilla</x:v>
      </x:c>
      <x:c r="B810" s="4" t="str">
        <x:v>4.º Primaria</x:v>
      </x:c>
      <x:c r="C810" s="4" t="str">
        <x:v>C</x:v>
      </x:c>
      <x:c r="D810" s="13" t="str">
        <x:v>00066</x:v>
      </x:c>
      <x:c r="E810" s="13" t="str">
        <x:v>00081</x:v>
      </x:c>
      <x:c r="F810" s="4" t="str">
        <x:v>amistad</x:v>
      </x:c>
      <x:c r="G810" s="4" t="n">
        <x:f>COUNTIFS(Relaciones!$D$744:$D$1179,E810,Relaciones!$E$744:$E$1179,D810,Relaciones!$F$744:$F$1179,F810)</x:f>
        <x:v>1</x:v>
      </x:c>
      <x:c r="H810" s="4"/>
    </x:row>
    <x:row r="811" ht="23" customHeight="1">
      <x:c r="A811" s="4" t="str">
        <x:v>Sevilla</x:v>
      </x:c>
      <x:c r="B811" s="4" t="str">
        <x:v>4.º Primaria</x:v>
      </x:c>
      <x:c r="C811" s="4" t="str">
        <x:v>C</x:v>
      </x:c>
      <x:c r="D811" s="13" t="str">
        <x:v>00067</x:v>
      </x:c>
      <x:c r="E811" s="13" t="str">
        <x:v>00057</x:v>
      </x:c>
      <x:c r="F811" s="4" t="str">
        <x:v>amistad</x:v>
      </x:c>
      <x:c r="G811" s="4" t="n">
        <x:f>COUNTIFS(Relaciones!$D$744:$D$1179,E811,Relaciones!$E$744:$E$1179,D811,Relaciones!$F$744:$F$1179,F811)</x:f>
        <x:v>0</x:v>
      </x:c>
      <x:c r="H811" s="4"/>
    </x:row>
    <x:row r="812" ht="23" customHeight="1">
      <x:c r="A812" s="4" t="str">
        <x:v>Sevilla</x:v>
      </x:c>
      <x:c r="B812" s="4" t="str">
        <x:v>4.º Primaria</x:v>
      </x:c>
      <x:c r="C812" s="4" t="str">
        <x:v>C</x:v>
      </x:c>
      <x:c r="D812" s="13" t="str">
        <x:v>00067</x:v>
      </x:c>
      <x:c r="E812" s="13" t="str">
        <x:v>00065</x:v>
      </x:c>
      <x:c r="F812" s="4" t="str">
        <x:v>amistad</x:v>
      </x:c>
      <x:c r="G812" s="4" t="n">
        <x:f>COUNTIFS(Relaciones!$D$744:$D$1179,E812,Relaciones!$E$744:$E$1179,D812,Relaciones!$F$744:$F$1179,F812)</x:f>
        <x:v>1</x:v>
      </x:c>
      <x:c r="H812" s="4"/>
    </x:row>
    <x:row r="813" ht="23" customHeight="1">
      <x:c r="A813" s="4" t="str">
        <x:v>Sevilla</x:v>
      </x:c>
      <x:c r="B813" s="4" t="str">
        <x:v>4.º Primaria</x:v>
      </x:c>
      <x:c r="C813" s="4" t="str">
        <x:v>C</x:v>
      </x:c>
      <x:c r="D813" s="13" t="str">
        <x:v>00067</x:v>
      </x:c>
      <x:c r="E813" s="13" t="str">
        <x:v>00066</x:v>
      </x:c>
      <x:c r="F813" s="4" t="str">
        <x:v>amistad</x:v>
      </x:c>
      <x:c r="G813" s="4" t="n">
        <x:f>COUNTIFS(Relaciones!$D$744:$D$1179,E813,Relaciones!$E$744:$E$1179,D813,Relaciones!$F$744:$F$1179,F813)</x:f>
        <x:v>1</x:v>
      </x:c>
      <x:c r="H813" s="4"/>
    </x:row>
    <x:row r="814" ht="23" customHeight="1">
      <x:c r="A814" s="4" t="str">
        <x:v>Sevilla</x:v>
      </x:c>
      <x:c r="B814" s="4" t="str">
        <x:v>4.º Primaria</x:v>
      </x:c>
      <x:c r="C814" s="4" t="str">
        <x:v>C</x:v>
      </x:c>
      <x:c r="D814" s="13" t="str">
        <x:v>00067</x:v>
      </x:c>
      <x:c r="E814" s="13" t="str">
        <x:v>00068</x:v>
      </x:c>
      <x:c r="F814" s="4" t="str">
        <x:v>amistad</x:v>
      </x:c>
      <x:c r="G814" s="4" t="n">
        <x:f>COUNTIFS(Relaciones!$D$744:$D$1179,E814,Relaciones!$E$744:$E$1179,D814,Relaciones!$F$744:$F$1179,F814)</x:f>
        <x:v>1</x:v>
      </x:c>
      <x:c r="H814" s="4"/>
    </x:row>
    <x:row r="815" ht="23" customHeight="1">
      <x:c r="A815" s="4" t="str">
        <x:v>Sevilla</x:v>
      </x:c>
      <x:c r="B815" s="4" t="str">
        <x:v>4.º Primaria</x:v>
      </x:c>
      <x:c r="C815" s="4" t="str">
        <x:v>C</x:v>
      </x:c>
      <x:c r="D815" s="13" t="str">
        <x:v>00067</x:v>
      </x:c>
      <x:c r="E815" s="13" t="str">
        <x:v>00069</x:v>
      </x:c>
      <x:c r="F815" s="4" t="str">
        <x:v>amistad</x:v>
      </x:c>
      <x:c r="G815" s="4" t="n">
        <x:f>COUNTIFS(Relaciones!$D$744:$D$1179,E815,Relaciones!$E$744:$E$1179,D815,Relaciones!$F$744:$F$1179,F815)</x:f>
        <x:v>1</x:v>
      </x:c>
      <x:c r="H815" s="4"/>
    </x:row>
    <x:row r="816" ht="23" customHeight="1">
      <x:c r="A816" s="4" t="str">
        <x:v>Sevilla</x:v>
      </x:c>
      <x:c r="B816" s="4" t="str">
        <x:v>4.º Primaria</x:v>
      </x:c>
      <x:c r="C816" s="4" t="str">
        <x:v>C</x:v>
      </x:c>
      <x:c r="D816" s="13" t="str">
        <x:v>00067</x:v>
      </x:c>
      <x:c r="E816" s="13" t="str">
        <x:v>00080</x:v>
      </x:c>
      <x:c r="F816" s="4" t="str">
        <x:v>amistad</x:v>
      </x:c>
      <x:c r="G816" s="4" t="n">
        <x:f>COUNTIFS(Relaciones!$D$744:$D$1179,E816,Relaciones!$E$744:$E$1179,D816,Relaciones!$F$744:$F$1179,F816)</x:f>
        <x:v>1</x:v>
      </x:c>
      <x:c r="H816" s="4"/>
    </x:row>
    <x:row r="817" ht="23" customHeight="1">
      <x:c r="A817" s="4" t="str">
        <x:v>Sevilla</x:v>
      </x:c>
      <x:c r="B817" s="4" t="str">
        <x:v>4.º Primaria</x:v>
      </x:c>
      <x:c r="C817" s="4" t="str">
        <x:v>C</x:v>
      </x:c>
      <x:c r="D817" s="13" t="str">
        <x:v>00067</x:v>
      </x:c>
      <x:c r="E817" s="13" t="str">
        <x:v>00082</x:v>
      </x:c>
      <x:c r="F817" s="4" t="str">
        <x:v>amistad</x:v>
      </x:c>
      <x:c r="G817" s="4" t="n">
        <x:f>COUNTIFS(Relaciones!$D$744:$D$1179,E817,Relaciones!$E$744:$E$1179,D817,Relaciones!$F$744:$F$1179,F817)</x:f>
        <x:v>1</x:v>
      </x:c>
      <x:c r="H817" s="4"/>
    </x:row>
    <x:row r="818" ht="23" customHeight="1">
      <x:c r="A818" s="4" t="str">
        <x:v>Sevilla</x:v>
      </x:c>
      <x:c r="B818" s="4" t="str">
        <x:v>4.º Primaria</x:v>
      </x:c>
      <x:c r="C818" s="4" t="str">
        <x:v>C</x:v>
      </x:c>
      <x:c r="D818" s="13" t="str">
        <x:v>00068</x:v>
      </x:c>
      <x:c r="E818" s="13" t="str">
        <x:v>00057</x:v>
      </x:c>
      <x:c r="F818" s="4" t="str">
        <x:v>amistad</x:v>
      </x:c>
      <x:c r="G818" s="4" t="n">
        <x:f>COUNTIFS(Relaciones!$D$744:$D$1179,E818,Relaciones!$E$744:$E$1179,D818,Relaciones!$F$744:$F$1179,F818)</x:f>
        <x:v>0</x:v>
      </x:c>
      <x:c r="H818" s="4"/>
    </x:row>
    <x:row r="819" ht="23" customHeight="1">
      <x:c r="A819" s="4" t="str">
        <x:v>Sevilla</x:v>
      </x:c>
      <x:c r="B819" s="4" t="str">
        <x:v>4.º Primaria</x:v>
      </x:c>
      <x:c r="C819" s="4" t="str">
        <x:v>C</x:v>
      </x:c>
      <x:c r="D819" s="13" t="str">
        <x:v>00068</x:v>
      </x:c>
      <x:c r="E819" s="13" t="str">
        <x:v>00066</x:v>
      </x:c>
      <x:c r="F819" s="4" t="str">
        <x:v>amistad</x:v>
      </x:c>
      <x:c r="G819" s="4" t="n">
        <x:f>COUNTIFS(Relaciones!$D$744:$D$1179,E819,Relaciones!$E$744:$E$1179,D819,Relaciones!$F$744:$F$1179,F819)</x:f>
        <x:v>1</x:v>
      </x:c>
      <x:c r="H819" s="4"/>
    </x:row>
    <x:row r="820" ht="23" customHeight="1">
      <x:c r="A820" s="4" t="str">
        <x:v>Sevilla</x:v>
      </x:c>
      <x:c r="B820" s="4" t="str">
        <x:v>4.º Primaria</x:v>
      </x:c>
      <x:c r="C820" s="4" t="str">
        <x:v>C</x:v>
      </x:c>
      <x:c r="D820" s="13" t="str">
        <x:v>00068</x:v>
      </x:c>
      <x:c r="E820" s="13" t="str">
        <x:v>00067</x:v>
      </x:c>
      <x:c r="F820" s="4" t="str">
        <x:v>amistad</x:v>
      </x:c>
      <x:c r="G820" s="4" t="n">
        <x:f>COUNTIFS(Relaciones!$D$744:$D$1179,E820,Relaciones!$E$744:$E$1179,D820,Relaciones!$F$744:$F$1179,F820)</x:f>
        <x:v>1</x:v>
      </x:c>
      <x:c r="H820" s="4"/>
    </x:row>
    <x:row r="821" ht="23" customHeight="1">
      <x:c r="A821" s="4" t="str">
        <x:v>Sevilla</x:v>
      </x:c>
      <x:c r="B821" s="4" t="str">
        <x:v>4.º Primaria</x:v>
      </x:c>
      <x:c r="C821" s="4" t="str">
        <x:v>C</x:v>
      </x:c>
      <x:c r="D821" s="13" t="str">
        <x:v>00068</x:v>
      </x:c>
      <x:c r="E821" s="13" t="str">
        <x:v>00069</x:v>
      </x:c>
      <x:c r="F821" s="4" t="str">
        <x:v>amistad</x:v>
      </x:c>
      <x:c r="G821" s="4" t="n">
        <x:f>COUNTIFS(Relaciones!$D$744:$D$1179,E821,Relaciones!$E$744:$E$1179,D821,Relaciones!$F$744:$F$1179,F821)</x:f>
        <x:v>1</x:v>
      </x:c>
      <x:c r="H821" s="4"/>
    </x:row>
    <x:row r="822" ht="23" customHeight="1">
      <x:c r="A822" s="4" t="str">
        <x:v>Sevilla</x:v>
      </x:c>
      <x:c r="B822" s="4" t="str">
        <x:v>4.º Primaria</x:v>
      </x:c>
      <x:c r="C822" s="4" t="str">
        <x:v>C</x:v>
      </x:c>
      <x:c r="D822" s="13" t="str">
        <x:v>00068</x:v>
      </x:c>
      <x:c r="E822" s="13" t="str">
        <x:v>00070</x:v>
      </x:c>
      <x:c r="F822" s="4" t="str">
        <x:v>amistad</x:v>
      </x:c>
      <x:c r="G822" s="4" t="n">
        <x:f>COUNTIFS(Relaciones!$D$744:$D$1179,E822,Relaciones!$E$744:$E$1179,D822,Relaciones!$F$744:$F$1179,F822)</x:f>
        <x:v>1</x:v>
      </x:c>
      <x:c r="H822" s="4"/>
    </x:row>
    <x:row r="823" ht="23" customHeight="1">
      <x:c r="A823" s="4" t="str">
        <x:v>Sevilla</x:v>
      </x:c>
      <x:c r="B823" s="4" t="str">
        <x:v>4.º Primaria</x:v>
      </x:c>
      <x:c r="C823" s="4" t="str">
        <x:v>C</x:v>
      </x:c>
      <x:c r="D823" s="13" t="str">
        <x:v>00068</x:v>
      </x:c>
      <x:c r="E823" s="13" t="str">
        <x:v>00081</x:v>
      </x:c>
      <x:c r="F823" s="4" t="str">
        <x:v>amistad</x:v>
      </x:c>
      <x:c r="G823" s="4" t="n">
        <x:f>COUNTIFS(Relaciones!$D$744:$D$1179,E823,Relaciones!$E$744:$E$1179,D823,Relaciones!$F$744:$F$1179,F823)</x:f>
        <x:v>1</x:v>
      </x:c>
      <x:c r="H823" s="4"/>
    </x:row>
    <x:row r="824" ht="23" customHeight="1">
      <x:c r="A824" s="4" t="str">
        <x:v>Sevilla</x:v>
      </x:c>
      <x:c r="B824" s="4" t="str">
        <x:v>4.º Primaria</x:v>
      </x:c>
      <x:c r="C824" s="4" t="str">
        <x:v>C</x:v>
      </x:c>
      <x:c r="D824" s="13" t="str">
        <x:v>00068</x:v>
      </x:c>
      <x:c r="E824" s="13" t="str">
        <x:v>00083</x:v>
      </x:c>
      <x:c r="F824" s="4" t="str">
        <x:v>amistad</x:v>
      </x:c>
      <x:c r="G824" s="4" t="n">
        <x:f>COUNTIFS(Relaciones!$D$744:$D$1179,E824,Relaciones!$E$744:$E$1179,D824,Relaciones!$F$744:$F$1179,F824)</x:f>
        <x:v>1</x:v>
      </x:c>
      <x:c r="H824" s="4"/>
    </x:row>
    <x:row r="825" ht="23" customHeight="1">
      <x:c r="A825" s="4" t="str">
        <x:v>Sevilla</x:v>
      </x:c>
      <x:c r="B825" s="4" t="str">
        <x:v>4.º Primaria</x:v>
      </x:c>
      <x:c r="C825" s="4" t="str">
        <x:v>C</x:v>
      </x:c>
      <x:c r="D825" s="13" t="str">
        <x:v>00069</x:v>
      </x:c>
      <x:c r="E825" s="13" t="str">
        <x:v>00057</x:v>
      </x:c>
      <x:c r="F825" s="4" t="str">
        <x:v>amistad</x:v>
      </x:c>
      <x:c r="G825" s="4" t="n">
        <x:f>COUNTIFS(Relaciones!$D$744:$D$1179,E825,Relaciones!$E$744:$E$1179,D825,Relaciones!$F$744:$F$1179,F825)</x:f>
        <x:v>1</x:v>
      </x:c>
      <x:c r="H825" s="4"/>
    </x:row>
    <x:row r="826" ht="23" customHeight="1">
      <x:c r="A826" s="4" t="str">
        <x:v>Sevilla</x:v>
      </x:c>
      <x:c r="B826" s="4" t="str">
        <x:v>4.º Primaria</x:v>
      </x:c>
      <x:c r="C826" s="4" t="str">
        <x:v>C</x:v>
      </x:c>
      <x:c r="D826" s="13" t="str">
        <x:v>00069</x:v>
      </x:c>
      <x:c r="E826" s="13" t="str">
        <x:v>00067</x:v>
      </x:c>
      <x:c r="F826" s="4" t="str">
        <x:v>amistad</x:v>
      </x:c>
      <x:c r="G826" s="4" t="n">
        <x:f>COUNTIFS(Relaciones!$D$744:$D$1179,E826,Relaciones!$E$744:$E$1179,D826,Relaciones!$F$744:$F$1179,F826)</x:f>
        <x:v>1</x:v>
      </x:c>
      <x:c r="H826" s="4"/>
    </x:row>
    <x:row r="827" ht="23" customHeight="1">
      <x:c r="A827" s="4" t="str">
        <x:v>Sevilla</x:v>
      </x:c>
      <x:c r="B827" s="4" t="str">
        <x:v>4.º Primaria</x:v>
      </x:c>
      <x:c r="C827" s="4" t="str">
        <x:v>C</x:v>
      </x:c>
      <x:c r="D827" s="13" t="str">
        <x:v>00069</x:v>
      </x:c>
      <x:c r="E827" s="13" t="str">
        <x:v>00068</x:v>
      </x:c>
      <x:c r="F827" s="4" t="str">
        <x:v>amistad</x:v>
      </x:c>
      <x:c r="G827" s="4" t="n">
        <x:f>COUNTIFS(Relaciones!$D$744:$D$1179,E827,Relaciones!$E$744:$E$1179,D827,Relaciones!$F$744:$F$1179,F827)</x:f>
        <x:v>1</x:v>
      </x:c>
      <x:c r="H827" s="4"/>
    </x:row>
    <x:row r="828" ht="23" customHeight="1">
      <x:c r="A828" s="4" t="str">
        <x:v>Sevilla</x:v>
      </x:c>
      <x:c r="B828" s="4" t="str">
        <x:v>4.º Primaria</x:v>
      </x:c>
      <x:c r="C828" s="4" t="str">
        <x:v>C</x:v>
      </x:c>
      <x:c r="D828" s="13" t="str">
        <x:v>00069</x:v>
      </x:c>
      <x:c r="E828" s="13" t="str">
        <x:v>00070</x:v>
      </x:c>
      <x:c r="F828" s="4" t="str">
        <x:v>amistad</x:v>
      </x:c>
      <x:c r="G828" s="4" t="n">
        <x:f>COUNTIFS(Relaciones!$D$744:$D$1179,E828,Relaciones!$E$744:$E$1179,D828,Relaciones!$F$744:$F$1179,F828)</x:f>
        <x:v>1</x:v>
      </x:c>
      <x:c r="H828" s="4"/>
    </x:row>
    <x:row r="829" ht="23" customHeight="1">
      <x:c r="A829" s="4" t="str">
        <x:v>Sevilla</x:v>
      </x:c>
      <x:c r="B829" s="4" t="str">
        <x:v>4.º Primaria</x:v>
      </x:c>
      <x:c r="C829" s="4" t="str">
        <x:v>C</x:v>
      </x:c>
      <x:c r="D829" s="13" t="str">
        <x:v>00069</x:v>
      </x:c>
      <x:c r="E829" s="13" t="str">
        <x:v>00082</x:v>
      </x:c>
      <x:c r="F829" s="4" t="str">
        <x:v>amistad</x:v>
      </x:c>
      <x:c r="G829" s="4" t="n">
        <x:f>COUNTIFS(Relaciones!$D$744:$D$1179,E829,Relaciones!$E$744:$E$1179,D829,Relaciones!$F$744:$F$1179,F829)</x:f>
        <x:v>1</x:v>
      </x:c>
      <x:c r="H829" s="4"/>
    </x:row>
    <x:row r="830" ht="23" customHeight="1">
      <x:c r="A830" s="4" t="str">
        <x:v>Sevilla</x:v>
      </x:c>
      <x:c r="B830" s="4" t="str">
        <x:v>4.º Primaria</x:v>
      </x:c>
      <x:c r="C830" s="4" t="str">
        <x:v>C</x:v>
      </x:c>
      <x:c r="D830" s="13" t="str">
        <x:v>00069</x:v>
      </x:c>
      <x:c r="E830" s="13" t="str">
        <x:v>00084</x:v>
      </x:c>
      <x:c r="F830" s="4" t="str">
        <x:v>amistad</x:v>
      </x:c>
      <x:c r="G830" s="4" t="n">
        <x:f>COUNTIFS(Relaciones!$D$744:$D$1179,E830,Relaciones!$E$744:$E$1179,D830,Relaciones!$F$744:$F$1179,F830)</x:f>
        <x:v>1</x:v>
      </x:c>
      <x:c r="H830" s="4"/>
    </x:row>
    <x:row r="831" ht="23" customHeight="1">
      <x:c r="A831" s="4" t="str">
        <x:v>Sevilla</x:v>
      </x:c>
      <x:c r="B831" s="4" t="str">
        <x:v>4.º Primaria</x:v>
      </x:c>
      <x:c r="C831" s="4" t="str">
        <x:v>C</x:v>
      </x:c>
      <x:c r="D831" s="13" t="str">
        <x:v>00070</x:v>
      </x:c>
      <x:c r="E831" s="13" t="str">
        <x:v>00057</x:v>
      </x:c>
      <x:c r="F831" s="4" t="str">
        <x:v>amistad</x:v>
      </x:c>
      <x:c r="G831" s="4" t="n">
        <x:f>COUNTIFS(Relaciones!$D$744:$D$1179,E831,Relaciones!$E$744:$E$1179,D831,Relaciones!$F$744:$F$1179,F831)</x:f>
        <x:v>1</x:v>
      </x:c>
      <x:c r="H831" s="4"/>
    </x:row>
    <x:row r="832" ht="23" customHeight="1">
      <x:c r="A832" s="4" t="str">
        <x:v>Sevilla</x:v>
      </x:c>
      <x:c r="B832" s="4" t="str">
        <x:v>4.º Primaria</x:v>
      </x:c>
      <x:c r="C832" s="4" t="str">
        <x:v>C</x:v>
      </x:c>
      <x:c r="D832" s="13" t="str">
        <x:v>00070</x:v>
      </x:c>
      <x:c r="E832" s="13" t="str">
        <x:v>00058</x:v>
      </x:c>
      <x:c r="F832" s="4" t="str">
        <x:v>amistad</x:v>
      </x:c>
      <x:c r="G832" s="4" t="n">
        <x:f>COUNTIFS(Relaciones!$D$744:$D$1179,E832,Relaciones!$E$744:$E$1179,D832,Relaciones!$F$744:$F$1179,F832)</x:f>
        <x:v>1</x:v>
      </x:c>
      <x:c r="H832" s="4"/>
    </x:row>
    <x:row r="833" ht="23" customHeight="1">
      <x:c r="A833" s="4" t="str">
        <x:v>Sevilla</x:v>
      </x:c>
      <x:c r="B833" s="4" t="str">
        <x:v>4.º Primaria</x:v>
      </x:c>
      <x:c r="C833" s="4" t="str">
        <x:v>C</x:v>
      </x:c>
      <x:c r="D833" s="13" t="str">
        <x:v>00070</x:v>
      </x:c>
      <x:c r="E833" s="13" t="str">
        <x:v>00068</x:v>
      </x:c>
      <x:c r="F833" s="4" t="str">
        <x:v>amistad</x:v>
      </x:c>
      <x:c r="G833" s="4" t="n">
        <x:f>COUNTIFS(Relaciones!$D$744:$D$1179,E833,Relaciones!$E$744:$E$1179,D833,Relaciones!$F$744:$F$1179,F833)</x:f>
        <x:v>1</x:v>
      </x:c>
      <x:c r="H833" s="4"/>
    </x:row>
    <x:row r="834" ht="23" customHeight="1">
      <x:c r="A834" s="4" t="str">
        <x:v>Sevilla</x:v>
      </x:c>
      <x:c r="B834" s="4" t="str">
        <x:v>4.º Primaria</x:v>
      </x:c>
      <x:c r="C834" s="4" t="str">
        <x:v>C</x:v>
      </x:c>
      <x:c r="D834" s="13" t="str">
        <x:v>00070</x:v>
      </x:c>
      <x:c r="E834" s="13" t="str">
        <x:v>00069</x:v>
      </x:c>
      <x:c r="F834" s="4" t="str">
        <x:v>amistad</x:v>
      </x:c>
      <x:c r="G834" s="4" t="n">
        <x:f>COUNTIFS(Relaciones!$D$744:$D$1179,E834,Relaciones!$E$744:$E$1179,D834,Relaciones!$F$744:$F$1179,F834)</x:f>
        <x:v>1</x:v>
      </x:c>
      <x:c r="H834" s="4"/>
    </x:row>
    <x:row r="835" ht="23" customHeight="1">
      <x:c r="A835" s="4" t="str">
        <x:v>Sevilla</x:v>
      </x:c>
      <x:c r="B835" s="4" t="str">
        <x:v>4.º Primaria</x:v>
      </x:c>
      <x:c r="C835" s="4" t="str">
        <x:v>C</x:v>
      </x:c>
      <x:c r="D835" s="13" t="str">
        <x:v>00070</x:v>
      </x:c>
      <x:c r="E835" s="13" t="str">
        <x:v>00083</x:v>
      </x:c>
      <x:c r="F835" s="4" t="str">
        <x:v>amistad</x:v>
      </x:c>
      <x:c r="G835" s="4" t="n">
        <x:f>COUNTIFS(Relaciones!$D$744:$D$1179,E835,Relaciones!$E$744:$E$1179,D835,Relaciones!$F$744:$F$1179,F835)</x:f>
        <x:v>1</x:v>
      </x:c>
      <x:c r="H835" s="4"/>
    </x:row>
    <x:row r="836" ht="23" customHeight="1">
      <x:c r="A836" s="4" t="str">
        <x:v>Sevilla</x:v>
      </x:c>
      <x:c r="B836" s="4" t="str">
        <x:v>4.º Primaria</x:v>
      </x:c>
      <x:c r="C836" s="4" t="str">
        <x:v>C</x:v>
      </x:c>
      <x:c r="D836" s="13" t="str">
        <x:v>00071</x:v>
      </x:c>
      <x:c r="E836" s="13" t="str">
        <x:v>00057</x:v>
      </x:c>
      <x:c r="F836" s="4" t="str">
        <x:v>amistad</x:v>
      </x:c>
      <x:c r="G836" s="4" t="n">
        <x:f>COUNTIFS(Relaciones!$D$744:$D$1179,E836,Relaciones!$E$744:$E$1179,D836,Relaciones!$F$744:$F$1179,F836)</x:f>
        <x:v>1</x:v>
      </x:c>
      <x:c r="H836" s="4"/>
    </x:row>
    <x:row r="837" ht="23" customHeight="1">
      <x:c r="A837" s="4" t="str">
        <x:v>Sevilla</x:v>
      </x:c>
      <x:c r="B837" s="4" t="str">
        <x:v>4.º Primaria</x:v>
      </x:c>
      <x:c r="C837" s="4" t="str">
        <x:v>C</x:v>
      </x:c>
      <x:c r="D837" s="13" t="str">
        <x:v>00071</x:v>
      </x:c>
      <x:c r="E837" s="13" t="str">
        <x:v>00058</x:v>
      </x:c>
      <x:c r="F837" s="4" t="str">
        <x:v>amistad</x:v>
      </x:c>
      <x:c r="G837" s="4" t="n">
        <x:f>COUNTIFS(Relaciones!$D$744:$D$1179,E837,Relaciones!$E$744:$E$1179,D837,Relaciones!$F$744:$F$1179,F837)</x:f>
        <x:v>1</x:v>
      </x:c>
      <x:c r="H837" s="4"/>
    </x:row>
    <x:row r="838" ht="23" customHeight="1">
      <x:c r="A838" s="4" t="str">
        <x:v>Sevilla</x:v>
      </x:c>
      <x:c r="B838" s="4" t="str">
        <x:v>4.º Primaria</x:v>
      </x:c>
      <x:c r="C838" s="4" t="str">
        <x:v>C</x:v>
      </x:c>
      <x:c r="D838" s="13" t="str">
        <x:v>00071</x:v>
      </x:c>
      <x:c r="E838" s="13" t="str">
        <x:v>00072</x:v>
      </x:c>
      <x:c r="F838" s="4" t="str">
        <x:v>amistad</x:v>
      </x:c>
      <x:c r="G838" s="4" t="n">
        <x:f>COUNTIFS(Relaciones!$D$744:$D$1179,E838,Relaciones!$E$744:$E$1179,D838,Relaciones!$F$744:$F$1179,F838)</x:f>
        <x:v>1</x:v>
      </x:c>
      <x:c r="H838" s="4"/>
    </x:row>
    <x:row r="839" ht="23" customHeight="1">
      <x:c r="A839" s="4" t="str">
        <x:v>Sevilla</x:v>
      </x:c>
      <x:c r="B839" s="4" t="str">
        <x:v>4.º Primaria</x:v>
      </x:c>
      <x:c r="C839" s="4" t="str">
        <x:v>C</x:v>
      </x:c>
      <x:c r="D839" s="13" t="str">
        <x:v>00071</x:v>
      </x:c>
      <x:c r="E839" s="13" t="str">
        <x:v>00073</x:v>
      </x:c>
      <x:c r="F839" s="4" t="str">
        <x:v>amistad</x:v>
      </x:c>
      <x:c r="G839" s="4" t="n">
        <x:f>COUNTIFS(Relaciones!$D$744:$D$1179,E839,Relaciones!$E$744:$E$1179,D839,Relaciones!$F$744:$F$1179,F839)</x:f>
        <x:v>1</x:v>
      </x:c>
      <x:c r="H839" s="4"/>
    </x:row>
    <x:row r="840" ht="23" customHeight="1">
      <x:c r="A840" s="4" t="str">
        <x:v>Sevilla</x:v>
      </x:c>
      <x:c r="B840" s="4" t="str">
        <x:v>4.º Primaria</x:v>
      </x:c>
      <x:c r="C840" s="4" t="str">
        <x:v>C</x:v>
      </x:c>
      <x:c r="D840" s="13" t="str">
        <x:v>00071</x:v>
      </x:c>
      <x:c r="E840" s="13" t="str">
        <x:v>00083</x:v>
      </x:c>
      <x:c r="F840" s="4" t="str">
        <x:v>amistad</x:v>
      </x:c>
      <x:c r="G840" s="4" t="n">
        <x:f>COUNTIFS(Relaciones!$D$744:$D$1179,E840,Relaciones!$E$744:$E$1179,D840,Relaciones!$F$744:$F$1179,F840)</x:f>
        <x:v>1</x:v>
      </x:c>
      <x:c r="H840" s="4"/>
    </x:row>
    <x:row r="841" ht="23" customHeight="1">
      <x:c r="A841" s="4" t="str">
        <x:v>Sevilla</x:v>
      </x:c>
      <x:c r="B841" s="4" t="str">
        <x:v>4.º Primaria</x:v>
      </x:c>
      <x:c r="C841" s="4" t="str">
        <x:v>C</x:v>
      </x:c>
      <x:c r="D841" s="13" t="str">
        <x:v>00071</x:v>
      </x:c>
      <x:c r="E841" s="13" t="str">
        <x:v>00084</x:v>
      </x:c>
      <x:c r="F841" s="4" t="str">
        <x:v>amistad</x:v>
      </x:c>
      <x:c r="G841" s="4" t="n">
        <x:f>COUNTIFS(Relaciones!$D$744:$D$1179,E841,Relaciones!$E$744:$E$1179,D841,Relaciones!$F$744:$F$1179,F841)</x:f>
        <x:v>1</x:v>
      </x:c>
      <x:c r="H841" s="4"/>
    </x:row>
    <x:row r="842" ht="23" customHeight="1">
      <x:c r="A842" s="4" t="str">
        <x:v>Sevilla</x:v>
      </x:c>
      <x:c r="B842" s="4" t="str">
        <x:v>4.º Primaria</x:v>
      </x:c>
      <x:c r="C842" s="4" t="str">
        <x:v>C</x:v>
      </x:c>
      <x:c r="D842" s="13" t="str">
        <x:v>00072</x:v>
      </x:c>
      <x:c r="E842" s="13" t="str">
        <x:v>00057</x:v>
      </x:c>
      <x:c r="F842" s="4" t="str">
        <x:v>amistad</x:v>
      </x:c>
      <x:c r="G842" s="4" t="n">
        <x:f>COUNTIFS(Relaciones!$D$744:$D$1179,E842,Relaciones!$E$744:$E$1179,D842,Relaciones!$F$744:$F$1179,F842)</x:f>
        <x:v>1</x:v>
      </x:c>
      <x:c r="H842" s="4"/>
    </x:row>
    <x:row r="843" ht="23" customHeight="1">
      <x:c r="A843" s="4" t="str">
        <x:v>Sevilla</x:v>
      </x:c>
      <x:c r="B843" s="4" t="str">
        <x:v>4.º Primaria</x:v>
      </x:c>
      <x:c r="C843" s="4" t="str">
        <x:v>C</x:v>
      </x:c>
      <x:c r="D843" s="13" t="str">
        <x:v>00072</x:v>
      </x:c>
      <x:c r="E843" s="13" t="str">
        <x:v>00059</x:v>
      </x:c>
      <x:c r="F843" s="4" t="str">
        <x:v>amistad</x:v>
      </x:c>
      <x:c r="G843" s="4" t="n">
        <x:f>COUNTIFS(Relaciones!$D$744:$D$1179,E843,Relaciones!$E$744:$E$1179,D843,Relaciones!$F$744:$F$1179,F843)</x:f>
        <x:v>1</x:v>
      </x:c>
      <x:c r="H843" s="4"/>
    </x:row>
    <x:row r="844" ht="23" customHeight="1">
      <x:c r="A844" s="4" t="str">
        <x:v>Sevilla</x:v>
      </x:c>
      <x:c r="B844" s="4" t="str">
        <x:v>4.º Primaria</x:v>
      </x:c>
      <x:c r="C844" s="4" t="str">
        <x:v>C</x:v>
      </x:c>
      <x:c r="D844" s="13" t="str">
        <x:v>00072</x:v>
      </x:c>
      <x:c r="E844" s="13" t="str">
        <x:v>00071</x:v>
      </x:c>
      <x:c r="F844" s="4" t="str">
        <x:v>amistad</x:v>
      </x:c>
      <x:c r="G844" s="4" t="n">
        <x:f>COUNTIFS(Relaciones!$D$744:$D$1179,E844,Relaciones!$E$744:$E$1179,D844,Relaciones!$F$744:$F$1179,F844)</x:f>
        <x:v>1</x:v>
      </x:c>
      <x:c r="H844" s="4"/>
    </x:row>
    <x:row r="845" ht="23" customHeight="1">
      <x:c r="A845" s="4" t="str">
        <x:v>Sevilla</x:v>
      </x:c>
      <x:c r="B845" s="4" t="str">
        <x:v>4.º Primaria</x:v>
      </x:c>
      <x:c r="C845" s="4" t="str">
        <x:v>C</x:v>
      </x:c>
      <x:c r="D845" s="13" t="str">
        <x:v>00072</x:v>
      </x:c>
      <x:c r="E845" s="13" t="str">
        <x:v>00073</x:v>
      </x:c>
      <x:c r="F845" s="4" t="str">
        <x:v>amistad</x:v>
      </x:c>
      <x:c r="G845" s="4" t="n">
        <x:f>COUNTIFS(Relaciones!$D$744:$D$1179,E845,Relaciones!$E$744:$E$1179,D845,Relaciones!$F$744:$F$1179,F845)</x:f>
        <x:v>1</x:v>
      </x:c>
      <x:c r="H845" s="4"/>
    </x:row>
    <x:row r="846" ht="23" customHeight="1">
      <x:c r="A846" s="4" t="str">
        <x:v>Sevilla</x:v>
      </x:c>
      <x:c r="B846" s="4" t="str">
        <x:v>4.º Primaria</x:v>
      </x:c>
      <x:c r="C846" s="4" t="str">
        <x:v>C</x:v>
      </x:c>
      <x:c r="D846" s="13" t="str">
        <x:v>00072</x:v>
      </x:c>
      <x:c r="E846" s="13" t="str">
        <x:v>00074</x:v>
      </x:c>
      <x:c r="F846" s="4" t="str">
        <x:v>amistad</x:v>
      </x:c>
      <x:c r="G846" s="4" t="n">
        <x:f>COUNTIFS(Relaciones!$D$744:$D$1179,E846,Relaciones!$E$744:$E$1179,D846,Relaciones!$F$744:$F$1179,F846)</x:f>
        <x:v>1</x:v>
      </x:c>
      <x:c r="H846" s="4"/>
    </x:row>
    <x:row r="847" ht="23" customHeight="1">
      <x:c r="A847" s="4" t="str">
        <x:v>Sevilla</x:v>
      </x:c>
      <x:c r="B847" s="4" t="str">
        <x:v>4.º Primaria</x:v>
      </x:c>
      <x:c r="C847" s="4" t="str">
        <x:v>C</x:v>
      </x:c>
      <x:c r="D847" s="13" t="str">
        <x:v>00072</x:v>
      </x:c>
      <x:c r="E847" s="13" t="str">
        <x:v>00084</x:v>
      </x:c>
      <x:c r="F847" s="4" t="str">
        <x:v>amistad</x:v>
      </x:c>
      <x:c r="G847" s="4" t="n">
        <x:f>COUNTIFS(Relaciones!$D$744:$D$1179,E847,Relaciones!$E$744:$E$1179,D847,Relaciones!$F$744:$F$1179,F847)</x:f>
        <x:v>1</x:v>
      </x:c>
      <x:c r="H847" s="4"/>
    </x:row>
    <x:row r="848" ht="23" customHeight="1">
      <x:c r="A848" s="4" t="str">
        <x:v>Sevilla</x:v>
      </x:c>
      <x:c r="B848" s="4" t="str">
        <x:v>4.º Primaria</x:v>
      </x:c>
      <x:c r="C848" s="4" t="str">
        <x:v>C</x:v>
      </x:c>
      <x:c r="D848" s="13" t="str">
        <x:v>00073</x:v>
      </x:c>
      <x:c r="E848" s="13" t="str">
        <x:v>00058</x:v>
      </x:c>
      <x:c r="F848" s="4" t="str">
        <x:v>amistad</x:v>
      </x:c>
      <x:c r="G848" s="4" t="n">
        <x:f>COUNTIFS(Relaciones!$D$744:$D$1179,E848,Relaciones!$E$744:$E$1179,D848,Relaciones!$F$744:$F$1179,F848)</x:f>
        <x:v>1</x:v>
      </x:c>
      <x:c r="H848" s="4"/>
    </x:row>
    <x:row r="849" ht="23" customHeight="1">
      <x:c r="A849" s="4" t="str">
        <x:v>Sevilla</x:v>
      </x:c>
      <x:c r="B849" s="4" t="str">
        <x:v>4.º Primaria</x:v>
      </x:c>
      <x:c r="C849" s="4" t="str">
        <x:v>C</x:v>
      </x:c>
      <x:c r="D849" s="13" t="str">
        <x:v>00073</x:v>
      </x:c>
      <x:c r="E849" s="13" t="str">
        <x:v>00060</x:v>
      </x:c>
      <x:c r="F849" s="4" t="str">
        <x:v>amistad</x:v>
      </x:c>
      <x:c r="G849" s="4" t="n">
        <x:f>COUNTIFS(Relaciones!$D$744:$D$1179,E849,Relaciones!$E$744:$E$1179,D849,Relaciones!$F$744:$F$1179,F849)</x:f>
        <x:v>1</x:v>
      </x:c>
      <x:c r="H849" s="4"/>
    </x:row>
    <x:row r="850" ht="23" customHeight="1">
      <x:c r="A850" s="4" t="str">
        <x:v>Sevilla</x:v>
      </x:c>
      <x:c r="B850" s="4" t="str">
        <x:v>4.º Primaria</x:v>
      </x:c>
      <x:c r="C850" s="4" t="str">
        <x:v>C</x:v>
      </x:c>
      <x:c r="D850" s="13" t="str">
        <x:v>00073</x:v>
      </x:c>
      <x:c r="E850" s="13" t="str">
        <x:v>00071</x:v>
      </x:c>
      <x:c r="F850" s="4" t="str">
        <x:v>amistad</x:v>
      </x:c>
      <x:c r="G850" s="4" t="n">
        <x:f>COUNTIFS(Relaciones!$D$744:$D$1179,E850,Relaciones!$E$744:$E$1179,D850,Relaciones!$F$744:$F$1179,F850)</x:f>
        <x:v>1</x:v>
      </x:c>
      <x:c r="H850" s="4"/>
    </x:row>
    <x:row r="851" ht="23" customHeight="1">
      <x:c r="A851" s="4" t="str">
        <x:v>Sevilla</x:v>
      </x:c>
      <x:c r="B851" s="4" t="str">
        <x:v>4.º Primaria</x:v>
      </x:c>
      <x:c r="C851" s="4" t="str">
        <x:v>C</x:v>
      </x:c>
      <x:c r="D851" s="13" t="str">
        <x:v>00073</x:v>
      </x:c>
      <x:c r="E851" s="13" t="str">
        <x:v>00072</x:v>
      </x:c>
      <x:c r="F851" s="4" t="str">
        <x:v>amistad</x:v>
      </x:c>
      <x:c r="G851" s="4" t="n">
        <x:f>COUNTIFS(Relaciones!$D$744:$D$1179,E851,Relaciones!$E$744:$E$1179,D851,Relaciones!$F$744:$F$1179,F851)</x:f>
        <x:v>1</x:v>
      </x:c>
      <x:c r="H851" s="4"/>
    </x:row>
    <x:row r="852" ht="23" customHeight="1">
      <x:c r="A852" s="4" t="str">
        <x:v>Sevilla</x:v>
      </x:c>
      <x:c r="B852" s="4" t="str">
        <x:v>4.º Primaria</x:v>
      </x:c>
      <x:c r="C852" s="4" t="str">
        <x:v>C</x:v>
      </x:c>
      <x:c r="D852" s="13" t="str">
        <x:v>00073</x:v>
      </x:c>
      <x:c r="E852" s="13" t="str">
        <x:v>00074</x:v>
      </x:c>
      <x:c r="F852" s="4" t="str">
        <x:v>amistad</x:v>
      </x:c>
      <x:c r="G852" s="4" t="n">
        <x:f>COUNTIFS(Relaciones!$D$744:$D$1179,E852,Relaciones!$E$744:$E$1179,D852,Relaciones!$F$744:$F$1179,F852)</x:f>
        <x:v>1</x:v>
      </x:c>
      <x:c r="H852" s="4"/>
    </x:row>
    <x:row r="853" ht="23" customHeight="1">
      <x:c r="A853" s="4" t="str">
        <x:v>Sevilla</x:v>
      </x:c>
      <x:c r="B853" s="4" t="str">
        <x:v>4.º Primaria</x:v>
      </x:c>
      <x:c r="C853" s="4" t="str">
        <x:v>C</x:v>
      </x:c>
      <x:c r="D853" s="13" t="str">
        <x:v>00073</x:v>
      </x:c>
      <x:c r="E853" s="13" t="str">
        <x:v>00075</x:v>
      </x:c>
      <x:c r="F853" s="4" t="str">
        <x:v>amistad</x:v>
      </x:c>
      <x:c r="G853" s="4" t="n">
        <x:f>COUNTIFS(Relaciones!$D$744:$D$1179,E853,Relaciones!$E$744:$E$1179,D853,Relaciones!$F$744:$F$1179,F853)</x:f>
        <x:v>1</x:v>
      </x:c>
      <x:c r="H853" s="4"/>
    </x:row>
    <x:row r="854" ht="23" customHeight="1">
      <x:c r="A854" s="4" t="str">
        <x:v>Sevilla</x:v>
      </x:c>
      <x:c r="B854" s="4" t="str">
        <x:v>4.º Primaria</x:v>
      </x:c>
      <x:c r="C854" s="4" t="str">
        <x:v>C</x:v>
      </x:c>
      <x:c r="D854" s="13" t="str">
        <x:v>00074</x:v>
      </x:c>
      <x:c r="E854" s="13" t="str">
        <x:v>00059</x:v>
      </x:c>
      <x:c r="F854" s="4" t="str">
        <x:v>amistad</x:v>
      </x:c>
      <x:c r="G854" s="4" t="n">
        <x:f>COUNTIFS(Relaciones!$D$744:$D$1179,E854,Relaciones!$E$744:$E$1179,D854,Relaciones!$F$744:$F$1179,F854)</x:f>
        <x:v>1</x:v>
      </x:c>
      <x:c r="H854" s="4"/>
    </x:row>
    <x:row r="855" ht="23" customHeight="1">
      <x:c r="A855" s="4" t="str">
        <x:v>Sevilla</x:v>
      </x:c>
      <x:c r="B855" s="4" t="str">
        <x:v>4.º Primaria</x:v>
      </x:c>
      <x:c r="C855" s="4" t="str">
        <x:v>C</x:v>
      </x:c>
      <x:c r="D855" s="13" t="str">
        <x:v>00074</x:v>
      </x:c>
      <x:c r="E855" s="13" t="str">
        <x:v>00061</x:v>
      </x:c>
      <x:c r="F855" s="4" t="str">
        <x:v>amistad</x:v>
      </x:c>
      <x:c r="G855" s="4" t="n">
        <x:f>COUNTIFS(Relaciones!$D$744:$D$1179,E855,Relaciones!$E$744:$E$1179,D855,Relaciones!$F$744:$F$1179,F855)</x:f>
        <x:v>1</x:v>
      </x:c>
      <x:c r="H855" s="4"/>
    </x:row>
    <x:row r="856" ht="23" customHeight="1">
      <x:c r="A856" s="4" t="str">
        <x:v>Sevilla</x:v>
      </x:c>
      <x:c r="B856" s="4" t="str">
        <x:v>4.º Primaria</x:v>
      </x:c>
      <x:c r="C856" s="4" t="str">
        <x:v>C</x:v>
      </x:c>
      <x:c r="D856" s="13" t="str">
        <x:v>00074</x:v>
      </x:c>
      <x:c r="E856" s="13" t="str">
        <x:v>00071</x:v>
      </x:c>
      <x:c r="F856" s="4" t="str">
        <x:v>amistad</x:v>
      </x:c>
      <x:c r="G856" s="4" t="n">
        <x:f>COUNTIFS(Relaciones!$D$744:$D$1179,E856,Relaciones!$E$744:$E$1179,D856,Relaciones!$F$744:$F$1179,F856)</x:f>
        <x:v>0</x:v>
      </x:c>
      <x:c r="H856" s="4"/>
    </x:row>
    <x:row r="857" ht="23" customHeight="1">
      <x:c r="A857" s="4" t="str">
        <x:v>Sevilla</x:v>
      </x:c>
      <x:c r="B857" s="4" t="str">
        <x:v>4.º Primaria</x:v>
      </x:c>
      <x:c r="C857" s="4" t="str">
        <x:v>C</x:v>
      </x:c>
      <x:c r="D857" s="13" t="str">
        <x:v>00074</x:v>
      </x:c>
      <x:c r="E857" s="13" t="str">
        <x:v>00072</x:v>
      </x:c>
      <x:c r="F857" s="4" t="str">
        <x:v>amistad</x:v>
      </x:c>
      <x:c r="G857" s="4" t="n">
        <x:f>COUNTIFS(Relaciones!$D$744:$D$1179,E857,Relaciones!$E$744:$E$1179,D857,Relaciones!$F$744:$F$1179,F857)</x:f>
        <x:v>1</x:v>
      </x:c>
      <x:c r="H857" s="4"/>
    </x:row>
    <x:row r="858" ht="23" customHeight="1">
      <x:c r="A858" s="4" t="str">
        <x:v>Sevilla</x:v>
      </x:c>
      <x:c r="B858" s="4" t="str">
        <x:v>4.º Primaria</x:v>
      </x:c>
      <x:c r="C858" s="4" t="str">
        <x:v>C</x:v>
      </x:c>
      <x:c r="D858" s="13" t="str">
        <x:v>00074</x:v>
      </x:c>
      <x:c r="E858" s="13" t="str">
        <x:v>00073</x:v>
      </x:c>
      <x:c r="F858" s="4" t="str">
        <x:v>amistad</x:v>
      </x:c>
      <x:c r="G858" s="4" t="n">
        <x:f>COUNTIFS(Relaciones!$D$744:$D$1179,E858,Relaciones!$E$744:$E$1179,D858,Relaciones!$F$744:$F$1179,F858)</x:f>
        <x:v>1</x:v>
      </x:c>
      <x:c r="H858" s="4"/>
    </x:row>
    <x:row r="859" ht="23" customHeight="1">
      <x:c r="A859" s="4" t="str">
        <x:v>Sevilla</x:v>
      </x:c>
      <x:c r="B859" s="4" t="str">
        <x:v>4.º Primaria</x:v>
      </x:c>
      <x:c r="C859" s="4" t="str">
        <x:v>C</x:v>
      </x:c>
      <x:c r="D859" s="13" t="str">
        <x:v>00074</x:v>
      </x:c>
      <x:c r="E859" s="13" t="str">
        <x:v>00075</x:v>
      </x:c>
      <x:c r="F859" s="4" t="str">
        <x:v>amistad</x:v>
      </x:c>
      <x:c r="G859" s="4" t="n">
        <x:f>COUNTIFS(Relaciones!$D$744:$D$1179,E859,Relaciones!$E$744:$E$1179,D859,Relaciones!$F$744:$F$1179,F859)</x:f>
        <x:v>1</x:v>
      </x:c>
      <x:c r="H859" s="4"/>
    </x:row>
    <x:row r="860" ht="23" customHeight="1">
      <x:c r="A860" s="4" t="str">
        <x:v>Sevilla</x:v>
      </x:c>
      <x:c r="B860" s="4" t="str">
        <x:v>4.º Primaria</x:v>
      </x:c>
      <x:c r="C860" s="4" t="str">
        <x:v>C</x:v>
      </x:c>
      <x:c r="D860" s="13" t="str">
        <x:v>00074</x:v>
      </x:c>
      <x:c r="E860" s="13" t="str">
        <x:v>00076</x:v>
      </x:c>
      <x:c r="F860" s="4" t="str">
        <x:v>amistad</x:v>
      </x:c>
      <x:c r="G860" s="4" t="n">
        <x:f>COUNTIFS(Relaciones!$D$744:$D$1179,E860,Relaciones!$E$744:$E$1179,D860,Relaciones!$F$744:$F$1179,F860)</x:f>
        <x:v>1</x:v>
      </x:c>
      <x:c r="H860" s="4"/>
    </x:row>
    <x:row r="861" ht="23" customHeight="1">
      <x:c r="A861" s="4" t="str">
        <x:v>Sevilla</x:v>
      </x:c>
      <x:c r="B861" s="4" t="str">
        <x:v>4.º Primaria</x:v>
      </x:c>
      <x:c r="C861" s="4" t="str">
        <x:v>C</x:v>
      </x:c>
      <x:c r="D861" s="13" t="str">
        <x:v>00075</x:v>
      </x:c>
      <x:c r="E861" s="13" t="str">
        <x:v>00060</x:v>
      </x:c>
      <x:c r="F861" s="4" t="str">
        <x:v>amistad</x:v>
      </x:c>
      <x:c r="G861" s="4" t="n">
        <x:f>COUNTIFS(Relaciones!$D$744:$D$1179,E861,Relaciones!$E$744:$E$1179,D861,Relaciones!$F$744:$F$1179,F861)</x:f>
        <x:v>1</x:v>
      </x:c>
      <x:c r="H861" s="4"/>
    </x:row>
    <x:row r="862" ht="23" customHeight="1">
      <x:c r="A862" s="4" t="str">
        <x:v>Sevilla</x:v>
      </x:c>
      <x:c r="B862" s="4" t="str">
        <x:v>4.º Primaria</x:v>
      </x:c>
      <x:c r="C862" s="4" t="str">
        <x:v>C</x:v>
      </x:c>
      <x:c r="D862" s="13" t="str">
        <x:v>00075</x:v>
      </x:c>
      <x:c r="E862" s="13" t="str">
        <x:v>00062</x:v>
      </x:c>
      <x:c r="F862" s="4" t="str">
        <x:v>amistad</x:v>
      </x:c>
      <x:c r="G862" s="4" t="n">
        <x:f>COUNTIFS(Relaciones!$D$744:$D$1179,E862,Relaciones!$E$744:$E$1179,D862,Relaciones!$F$744:$F$1179,F862)</x:f>
        <x:v>1</x:v>
      </x:c>
      <x:c r="H862" s="4"/>
    </x:row>
    <x:row r="863" ht="23" customHeight="1">
      <x:c r="A863" s="4" t="str">
        <x:v>Sevilla</x:v>
      </x:c>
      <x:c r="B863" s="4" t="str">
        <x:v>4.º Primaria</x:v>
      </x:c>
      <x:c r="C863" s="4" t="str">
        <x:v>C</x:v>
      </x:c>
      <x:c r="D863" s="13" t="str">
        <x:v>00075</x:v>
      </x:c>
      <x:c r="E863" s="13" t="str">
        <x:v>00071</x:v>
      </x:c>
      <x:c r="F863" s="4" t="str">
        <x:v>amistad</x:v>
      </x:c>
      <x:c r="G863" s="4" t="n">
        <x:f>COUNTIFS(Relaciones!$D$744:$D$1179,E863,Relaciones!$E$744:$E$1179,D863,Relaciones!$F$744:$F$1179,F863)</x:f>
        <x:v>0</x:v>
      </x:c>
      <x:c r="H863" s="4"/>
    </x:row>
    <x:row r="864" ht="23" customHeight="1">
      <x:c r="A864" s="4" t="str">
        <x:v>Sevilla</x:v>
      </x:c>
      <x:c r="B864" s="4" t="str">
        <x:v>4.º Primaria</x:v>
      </x:c>
      <x:c r="C864" s="4" t="str">
        <x:v>C</x:v>
      </x:c>
      <x:c r="D864" s="13" t="str">
        <x:v>00075</x:v>
      </x:c>
      <x:c r="E864" s="13" t="str">
        <x:v>00073</x:v>
      </x:c>
      <x:c r="F864" s="4" t="str">
        <x:v>amistad</x:v>
      </x:c>
      <x:c r="G864" s="4" t="n">
        <x:f>COUNTIFS(Relaciones!$D$744:$D$1179,E864,Relaciones!$E$744:$E$1179,D864,Relaciones!$F$744:$F$1179,F864)</x:f>
        <x:v>1</x:v>
      </x:c>
      <x:c r="H864" s="4"/>
    </x:row>
    <x:row r="865" ht="23" customHeight="1">
      <x:c r="A865" s="4" t="str">
        <x:v>Sevilla</x:v>
      </x:c>
      <x:c r="B865" s="4" t="str">
        <x:v>4.º Primaria</x:v>
      </x:c>
      <x:c r="C865" s="4" t="str">
        <x:v>C</x:v>
      </x:c>
      <x:c r="D865" s="13" t="str">
        <x:v>00075</x:v>
      </x:c>
      <x:c r="E865" s="13" t="str">
        <x:v>00074</x:v>
      </x:c>
      <x:c r="F865" s="4" t="str">
        <x:v>amistad</x:v>
      </x:c>
      <x:c r="G865" s="4" t="n">
        <x:f>COUNTIFS(Relaciones!$D$744:$D$1179,E865,Relaciones!$E$744:$E$1179,D865,Relaciones!$F$744:$F$1179,F865)</x:f>
        <x:v>1</x:v>
      </x:c>
      <x:c r="H865" s="4"/>
    </x:row>
    <x:row r="866" ht="23" customHeight="1">
      <x:c r="A866" s="4" t="str">
        <x:v>Sevilla</x:v>
      </x:c>
      <x:c r="B866" s="4" t="str">
        <x:v>4.º Primaria</x:v>
      </x:c>
      <x:c r="C866" s="4" t="str">
        <x:v>C</x:v>
      </x:c>
      <x:c r="D866" s="13" t="str">
        <x:v>00075</x:v>
      </x:c>
      <x:c r="E866" s="13" t="str">
        <x:v>00076</x:v>
      </x:c>
      <x:c r="F866" s="4" t="str">
        <x:v>amistad</x:v>
      </x:c>
      <x:c r="G866" s="4" t="n">
        <x:f>COUNTIFS(Relaciones!$D$744:$D$1179,E866,Relaciones!$E$744:$E$1179,D866,Relaciones!$F$744:$F$1179,F866)</x:f>
        <x:v>1</x:v>
      </x:c>
      <x:c r="H866" s="4"/>
    </x:row>
    <x:row r="867" ht="23" customHeight="1">
      <x:c r="A867" s="4" t="str">
        <x:v>Sevilla</x:v>
      </x:c>
      <x:c r="B867" s="4" t="str">
        <x:v>4.º Primaria</x:v>
      </x:c>
      <x:c r="C867" s="4" t="str">
        <x:v>C</x:v>
      </x:c>
      <x:c r="D867" s="13" t="str">
        <x:v>00075</x:v>
      </x:c>
      <x:c r="E867" s="13" t="str">
        <x:v>00077</x:v>
      </x:c>
      <x:c r="F867" s="4" t="str">
        <x:v>amistad</x:v>
      </x:c>
      <x:c r="G867" s="4" t="n">
        <x:f>COUNTIFS(Relaciones!$D$744:$D$1179,E867,Relaciones!$E$744:$E$1179,D867,Relaciones!$F$744:$F$1179,F867)</x:f>
        <x:v>1</x:v>
      </x:c>
      <x:c r="H867" s="4"/>
    </x:row>
    <x:row r="868" ht="23" customHeight="1">
      <x:c r="A868" s="4" t="str">
        <x:v>Sevilla</x:v>
      </x:c>
      <x:c r="B868" s="4" t="str">
        <x:v>4.º Primaria</x:v>
      </x:c>
      <x:c r="C868" s="4" t="str">
        <x:v>C</x:v>
      </x:c>
      <x:c r="D868" s="13" t="str">
        <x:v>00076</x:v>
      </x:c>
      <x:c r="E868" s="13" t="str">
        <x:v>00061</x:v>
      </x:c>
      <x:c r="F868" s="4" t="str">
        <x:v>amistad</x:v>
      </x:c>
      <x:c r="G868" s="4" t="n">
        <x:f>COUNTIFS(Relaciones!$D$744:$D$1179,E868,Relaciones!$E$744:$E$1179,D868,Relaciones!$F$744:$F$1179,F868)</x:f>
        <x:v>1</x:v>
      </x:c>
      <x:c r="H868" s="4"/>
    </x:row>
    <x:row r="869" ht="23" customHeight="1">
      <x:c r="A869" s="4" t="str">
        <x:v>Sevilla</x:v>
      </x:c>
      <x:c r="B869" s="4" t="str">
        <x:v>4.º Primaria</x:v>
      </x:c>
      <x:c r="C869" s="4" t="str">
        <x:v>C</x:v>
      </x:c>
      <x:c r="D869" s="13" t="str">
        <x:v>00076</x:v>
      </x:c>
      <x:c r="E869" s="13" t="str">
        <x:v>00063</x:v>
      </x:c>
      <x:c r="F869" s="4" t="str">
        <x:v>amistad</x:v>
      </x:c>
      <x:c r="G869" s="4" t="n">
        <x:f>COUNTIFS(Relaciones!$D$744:$D$1179,E869,Relaciones!$E$744:$E$1179,D869,Relaciones!$F$744:$F$1179,F869)</x:f>
        <x:v>1</x:v>
      </x:c>
      <x:c r="H869" s="4"/>
    </x:row>
    <x:row r="870" ht="23" customHeight="1">
      <x:c r="A870" s="4" t="str">
        <x:v>Sevilla</x:v>
      </x:c>
      <x:c r="B870" s="4" t="str">
        <x:v>4.º Primaria</x:v>
      </x:c>
      <x:c r="C870" s="4" t="str">
        <x:v>C</x:v>
      </x:c>
      <x:c r="D870" s="13" t="str">
        <x:v>00076</x:v>
      </x:c>
      <x:c r="E870" s="13" t="str">
        <x:v>00071</x:v>
      </x:c>
      <x:c r="F870" s="4" t="str">
        <x:v>amistad</x:v>
      </x:c>
      <x:c r="G870" s="4" t="n">
        <x:f>COUNTIFS(Relaciones!$D$744:$D$1179,E870,Relaciones!$E$744:$E$1179,D870,Relaciones!$F$744:$F$1179,F870)</x:f>
        <x:v>0</x:v>
      </x:c>
      <x:c r="H870" s="4"/>
    </x:row>
    <x:row r="871" ht="23" customHeight="1">
      <x:c r="A871" s="4" t="str">
        <x:v>Sevilla</x:v>
      </x:c>
      <x:c r="B871" s="4" t="str">
        <x:v>4.º Primaria</x:v>
      </x:c>
      <x:c r="C871" s="4" t="str">
        <x:v>C</x:v>
      </x:c>
      <x:c r="D871" s="13" t="str">
        <x:v>00076</x:v>
      </x:c>
      <x:c r="E871" s="13" t="str">
        <x:v>00074</x:v>
      </x:c>
      <x:c r="F871" s="4" t="str">
        <x:v>amistad</x:v>
      </x:c>
      <x:c r="G871" s="4" t="n">
        <x:f>COUNTIFS(Relaciones!$D$744:$D$1179,E871,Relaciones!$E$744:$E$1179,D871,Relaciones!$F$744:$F$1179,F871)</x:f>
        <x:v>1</x:v>
      </x:c>
      <x:c r="H871" s="4"/>
    </x:row>
    <x:row r="872" ht="23" customHeight="1">
      <x:c r="A872" s="4" t="str">
        <x:v>Sevilla</x:v>
      </x:c>
      <x:c r="B872" s="4" t="str">
        <x:v>4.º Primaria</x:v>
      </x:c>
      <x:c r="C872" s="4" t="str">
        <x:v>C</x:v>
      </x:c>
      <x:c r="D872" s="13" t="str">
        <x:v>00076</x:v>
      </x:c>
      <x:c r="E872" s="13" t="str">
        <x:v>00075</x:v>
      </x:c>
      <x:c r="F872" s="4" t="str">
        <x:v>amistad</x:v>
      </x:c>
      <x:c r="G872" s="4" t="n">
        <x:f>COUNTIFS(Relaciones!$D$744:$D$1179,E872,Relaciones!$E$744:$E$1179,D872,Relaciones!$F$744:$F$1179,F872)</x:f>
        <x:v>1</x:v>
      </x:c>
      <x:c r="H872" s="4"/>
    </x:row>
    <x:row r="873" ht="23" customHeight="1">
      <x:c r="A873" s="4" t="str">
        <x:v>Sevilla</x:v>
      </x:c>
      <x:c r="B873" s="4" t="str">
        <x:v>4.º Primaria</x:v>
      </x:c>
      <x:c r="C873" s="4" t="str">
        <x:v>C</x:v>
      </x:c>
      <x:c r="D873" s="13" t="str">
        <x:v>00076</x:v>
      </x:c>
      <x:c r="E873" s="13" t="str">
        <x:v>00077</x:v>
      </x:c>
      <x:c r="F873" s="4" t="str">
        <x:v>amistad</x:v>
      </x:c>
      <x:c r="G873" s="4" t="n">
        <x:f>COUNTIFS(Relaciones!$D$744:$D$1179,E873,Relaciones!$E$744:$E$1179,D873,Relaciones!$F$744:$F$1179,F873)</x:f>
        <x:v>1</x:v>
      </x:c>
      <x:c r="H873" s="4"/>
    </x:row>
    <x:row r="874" ht="23" customHeight="1">
      <x:c r="A874" s="4" t="str">
        <x:v>Sevilla</x:v>
      </x:c>
      <x:c r="B874" s="4" t="str">
        <x:v>4.º Primaria</x:v>
      </x:c>
      <x:c r="C874" s="4" t="str">
        <x:v>C</x:v>
      </x:c>
      <x:c r="D874" s="13" t="str">
        <x:v>00076</x:v>
      </x:c>
      <x:c r="E874" s="13" t="str">
        <x:v>00078</x:v>
      </x:c>
      <x:c r="F874" s="4" t="str">
        <x:v>amistad</x:v>
      </x:c>
      <x:c r="G874" s="4" t="n">
        <x:f>COUNTIFS(Relaciones!$D$744:$D$1179,E874,Relaciones!$E$744:$E$1179,D874,Relaciones!$F$744:$F$1179,F874)</x:f>
        <x:v>1</x:v>
      </x:c>
      <x:c r="H874" s="4"/>
    </x:row>
    <x:row r="875" ht="23" customHeight="1">
      <x:c r="A875" s="4" t="str">
        <x:v>Sevilla</x:v>
      </x:c>
      <x:c r="B875" s="4" t="str">
        <x:v>4.º Primaria</x:v>
      </x:c>
      <x:c r="C875" s="4" t="str">
        <x:v>C</x:v>
      </x:c>
      <x:c r="D875" s="13" t="str">
        <x:v>00077</x:v>
      </x:c>
      <x:c r="E875" s="13" t="str">
        <x:v>00062</x:v>
      </x:c>
      <x:c r="F875" s="4" t="str">
        <x:v>amistad</x:v>
      </x:c>
      <x:c r="G875" s="4" t="n">
        <x:f>COUNTIFS(Relaciones!$D$744:$D$1179,E875,Relaciones!$E$744:$E$1179,D875,Relaciones!$F$744:$F$1179,F875)</x:f>
        <x:v>1</x:v>
      </x:c>
      <x:c r="H875" s="4"/>
    </x:row>
    <x:row r="876" ht="23" customHeight="1">
      <x:c r="A876" s="4" t="str">
        <x:v>Sevilla</x:v>
      </x:c>
      <x:c r="B876" s="4" t="str">
        <x:v>4.º Primaria</x:v>
      </x:c>
      <x:c r="C876" s="4" t="str">
        <x:v>C</x:v>
      </x:c>
      <x:c r="D876" s="13" t="str">
        <x:v>00077</x:v>
      </x:c>
      <x:c r="E876" s="13" t="str">
        <x:v>00064</x:v>
      </x:c>
      <x:c r="F876" s="4" t="str">
        <x:v>amistad</x:v>
      </x:c>
      <x:c r="G876" s="4" t="n">
        <x:f>COUNTIFS(Relaciones!$D$744:$D$1179,E876,Relaciones!$E$744:$E$1179,D876,Relaciones!$F$744:$F$1179,F876)</x:f>
        <x:v>1</x:v>
      </x:c>
      <x:c r="H876" s="4"/>
    </x:row>
    <x:row r="877" ht="23" customHeight="1">
      <x:c r="A877" s="4" t="str">
        <x:v>Sevilla</x:v>
      </x:c>
      <x:c r="B877" s="4" t="str">
        <x:v>4.º Primaria</x:v>
      </x:c>
      <x:c r="C877" s="4" t="str">
        <x:v>C</x:v>
      </x:c>
      <x:c r="D877" s="13" t="str">
        <x:v>00077</x:v>
      </x:c>
      <x:c r="E877" s="13" t="str">
        <x:v>00071</x:v>
      </x:c>
      <x:c r="F877" s="4" t="str">
        <x:v>amistad</x:v>
      </x:c>
      <x:c r="G877" s="4" t="n">
        <x:f>COUNTIFS(Relaciones!$D$744:$D$1179,E877,Relaciones!$E$744:$E$1179,D877,Relaciones!$F$744:$F$1179,F877)</x:f>
        <x:v>0</x:v>
      </x:c>
      <x:c r="H877" s="4"/>
    </x:row>
    <x:row r="878" ht="23" customHeight="1">
      <x:c r="A878" s="4" t="str">
        <x:v>Sevilla</x:v>
      </x:c>
      <x:c r="B878" s="4" t="str">
        <x:v>4.º Primaria</x:v>
      </x:c>
      <x:c r="C878" s="4" t="str">
        <x:v>C</x:v>
      </x:c>
      <x:c r="D878" s="13" t="str">
        <x:v>00077</x:v>
      </x:c>
      <x:c r="E878" s="13" t="str">
        <x:v>00075</x:v>
      </x:c>
      <x:c r="F878" s="4" t="str">
        <x:v>amistad</x:v>
      </x:c>
      <x:c r="G878" s="4" t="n">
        <x:f>COUNTIFS(Relaciones!$D$744:$D$1179,E878,Relaciones!$E$744:$E$1179,D878,Relaciones!$F$744:$F$1179,F878)</x:f>
        <x:v>1</x:v>
      </x:c>
      <x:c r="H878" s="4"/>
    </x:row>
    <x:row r="879" ht="23" customHeight="1">
      <x:c r="A879" s="4" t="str">
        <x:v>Sevilla</x:v>
      </x:c>
      <x:c r="B879" s="4" t="str">
        <x:v>4.º Primaria</x:v>
      </x:c>
      <x:c r="C879" s="4" t="str">
        <x:v>C</x:v>
      </x:c>
      <x:c r="D879" s="13" t="str">
        <x:v>00077</x:v>
      </x:c>
      <x:c r="E879" s="13" t="str">
        <x:v>00076</x:v>
      </x:c>
      <x:c r="F879" s="4" t="str">
        <x:v>amistad</x:v>
      </x:c>
      <x:c r="G879" s="4" t="n">
        <x:f>COUNTIFS(Relaciones!$D$744:$D$1179,E879,Relaciones!$E$744:$E$1179,D879,Relaciones!$F$744:$F$1179,F879)</x:f>
        <x:v>1</x:v>
      </x:c>
      <x:c r="H879" s="4"/>
    </x:row>
    <x:row r="880" ht="23" customHeight="1">
      <x:c r="A880" s="4" t="str">
        <x:v>Sevilla</x:v>
      </x:c>
      <x:c r="B880" s="4" t="str">
        <x:v>4.º Primaria</x:v>
      </x:c>
      <x:c r="C880" s="4" t="str">
        <x:v>C</x:v>
      </x:c>
      <x:c r="D880" s="13" t="str">
        <x:v>00077</x:v>
      </x:c>
      <x:c r="E880" s="13" t="str">
        <x:v>00078</x:v>
      </x:c>
      <x:c r="F880" s="4" t="str">
        <x:v>amistad</x:v>
      </x:c>
      <x:c r="G880" s="4" t="n">
        <x:f>COUNTIFS(Relaciones!$D$744:$D$1179,E880,Relaciones!$E$744:$E$1179,D880,Relaciones!$F$744:$F$1179,F880)</x:f>
        <x:v>1</x:v>
      </x:c>
      <x:c r="H880" s="4"/>
    </x:row>
    <x:row r="881" ht="23" customHeight="1">
      <x:c r="A881" s="4" t="str">
        <x:v>Sevilla</x:v>
      </x:c>
      <x:c r="B881" s="4" t="str">
        <x:v>4.º Primaria</x:v>
      </x:c>
      <x:c r="C881" s="4" t="str">
        <x:v>C</x:v>
      </x:c>
      <x:c r="D881" s="13" t="str">
        <x:v>00077</x:v>
      </x:c>
      <x:c r="E881" s="13" t="str">
        <x:v>00079</x:v>
      </x:c>
      <x:c r="F881" s="4" t="str">
        <x:v>amistad</x:v>
      </x:c>
      <x:c r="G881" s="4" t="n">
        <x:f>COUNTIFS(Relaciones!$D$744:$D$1179,E881,Relaciones!$E$744:$E$1179,D881,Relaciones!$F$744:$F$1179,F881)</x:f>
        <x:v>1</x:v>
      </x:c>
      <x:c r="H881" s="4"/>
    </x:row>
    <x:row r="882" ht="23" customHeight="1">
      <x:c r="A882" s="4" t="str">
        <x:v>Sevilla</x:v>
      </x:c>
      <x:c r="B882" s="4" t="str">
        <x:v>4.º Primaria</x:v>
      </x:c>
      <x:c r="C882" s="4" t="str">
        <x:v>C</x:v>
      </x:c>
      <x:c r="D882" s="13" t="str">
        <x:v>00078</x:v>
      </x:c>
      <x:c r="E882" s="13" t="str">
        <x:v>00063</x:v>
      </x:c>
      <x:c r="F882" s="4" t="str">
        <x:v>amistad</x:v>
      </x:c>
      <x:c r="G882" s="4" t="n">
        <x:f>COUNTIFS(Relaciones!$D$744:$D$1179,E882,Relaciones!$E$744:$E$1179,D882,Relaciones!$F$744:$F$1179,F882)</x:f>
        <x:v>1</x:v>
      </x:c>
      <x:c r="H882" s="4"/>
    </x:row>
    <x:row r="883" ht="23" customHeight="1">
      <x:c r="A883" s="4" t="str">
        <x:v>Sevilla</x:v>
      </x:c>
      <x:c r="B883" s="4" t="str">
        <x:v>4.º Primaria</x:v>
      </x:c>
      <x:c r="C883" s="4" t="str">
        <x:v>C</x:v>
      </x:c>
      <x:c r="D883" s="13" t="str">
        <x:v>00078</x:v>
      </x:c>
      <x:c r="E883" s="13" t="str">
        <x:v>00065</x:v>
      </x:c>
      <x:c r="F883" s="4" t="str">
        <x:v>amistad</x:v>
      </x:c>
      <x:c r="G883" s="4" t="n">
        <x:f>COUNTIFS(Relaciones!$D$744:$D$1179,E883,Relaciones!$E$744:$E$1179,D883,Relaciones!$F$744:$F$1179,F883)</x:f>
        <x:v>1</x:v>
      </x:c>
      <x:c r="H883" s="4"/>
    </x:row>
    <x:row r="884" ht="23" customHeight="1">
      <x:c r="A884" s="4" t="str">
        <x:v>Sevilla</x:v>
      </x:c>
      <x:c r="B884" s="4" t="str">
        <x:v>4.º Primaria</x:v>
      </x:c>
      <x:c r="C884" s="4" t="str">
        <x:v>C</x:v>
      </x:c>
      <x:c r="D884" s="13" t="str">
        <x:v>00078</x:v>
      </x:c>
      <x:c r="E884" s="13" t="str">
        <x:v>00071</x:v>
      </x:c>
      <x:c r="F884" s="4" t="str">
        <x:v>amistad</x:v>
      </x:c>
      <x:c r="G884" s="4" t="n">
        <x:f>COUNTIFS(Relaciones!$D$744:$D$1179,E884,Relaciones!$E$744:$E$1179,D884,Relaciones!$F$744:$F$1179,F884)</x:f>
        <x:v>0</x:v>
      </x:c>
      <x:c r="H884" s="4"/>
    </x:row>
    <x:row r="885" ht="23" customHeight="1">
      <x:c r="A885" s="4" t="str">
        <x:v>Sevilla</x:v>
      </x:c>
      <x:c r="B885" s="4" t="str">
        <x:v>4.º Primaria</x:v>
      </x:c>
      <x:c r="C885" s="4" t="str">
        <x:v>C</x:v>
      </x:c>
      <x:c r="D885" s="13" t="str">
        <x:v>00078</x:v>
      </x:c>
      <x:c r="E885" s="13" t="str">
        <x:v>00076</x:v>
      </x:c>
      <x:c r="F885" s="4" t="str">
        <x:v>amistad</x:v>
      </x:c>
      <x:c r="G885" s="4" t="n">
        <x:f>COUNTIFS(Relaciones!$D$744:$D$1179,E885,Relaciones!$E$744:$E$1179,D885,Relaciones!$F$744:$F$1179,F885)</x:f>
        <x:v>1</x:v>
      </x:c>
      <x:c r="H885" s="4"/>
    </x:row>
    <x:row r="886" ht="23" customHeight="1">
      <x:c r="A886" s="4" t="str">
        <x:v>Sevilla</x:v>
      </x:c>
      <x:c r="B886" s="4" t="str">
        <x:v>4.º Primaria</x:v>
      </x:c>
      <x:c r="C886" s="4" t="str">
        <x:v>C</x:v>
      </x:c>
      <x:c r="D886" s="13" t="str">
        <x:v>00078</x:v>
      </x:c>
      <x:c r="E886" s="13" t="str">
        <x:v>00077</x:v>
      </x:c>
      <x:c r="F886" s="4" t="str">
        <x:v>amistad</x:v>
      </x:c>
      <x:c r="G886" s="4" t="n">
        <x:f>COUNTIFS(Relaciones!$D$744:$D$1179,E886,Relaciones!$E$744:$E$1179,D886,Relaciones!$F$744:$F$1179,F886)</x:f>
        <x:v>1</x:v>
      </x:c>
      <x:c r="H886" s="4"/>
    </x:row>
    <x:row r="887" ht="23" customHeight="1">
      <x:c r="A887" s="4" t="str">
        <x:v>Sevilla</x:v>
      </x:c>
      <x:c r="B887" s="4" t="str">
        <x:v>4.º Primaria</x:v>
      </x:c>
      <x:c r="C887" s="4" t="str">
        <x:v>C</x:v>
      </x:c>
      <x:c r="D887" s="13" t="str">
        <x:v>00078</x:v>
      </x:c>
      <x:c r="E887" s="13" t="str">
        <x:v>00079</x:v>
      </x:c>
      <x:c r="F887" s="4" t="str">
        <x:v>amistad</x:v>
      </x:c>
      <x:c r="G887" s="4" t="n">
        <x:f>COUNTIFS(Relaciones!$D$744:$D$1179,E887,Relaciones!$E$744:$E$1179,D887,Relaciones!$F$744:$F$1179,F887)</x:f>
        <x:v>1</x:v>
      </x:c>
      <x:c r="H887" s="4"/>
    </x:row>
    <x:row r="888" ht="23" customHeight="1">
      <x:c r="A888" s="4" t="str">
        <x:v>Sevilla</x:v>
      </x:c>
      <x:c r="B888" s="4" t="str">
        <x:v>4.º Primaria</x:v>
      </x:c>
      <x:c r="C888" s="4" t="str">
        <x:v>C</x:v>
      </x:c>
      <x:c r="D888" s="13" t="str">
        <x:v>00078</x:v>
      </x:c>
      <x:c r="E888" s="13" t="str">
        <x:v>00080</x:v>
      </x:c>
      <x:c r="F888" s="4" t="str">
        <x:v>amistad</x:v>
      </x:c>
      <x:c r="G888" s="4" t="n">
        <x:f>COUNTIFS(Relaciones!$D$744:$D$1179,E888,Relaciones!$E$744:$E$1179,D888,Relaciones!$F$744:$F$1179,F888)</x:f>
        <x:v>1</x:v>
      </x:c>
      <x:c r="H888" s="4"/>
    </x:row>
    <x:row r="889" ht="23" customHeight="1">
      <x:c r="A889" s="4" t="str">
        <x:v>Sevilla</x:v>
      </x:c>
      <x:c r="B889" s="4" t="str">
        <x:v>4.º Primaria</x:v>
      </x:c>
      <x:c r="C889" s="4" t="str">
        <x:v>C</x:v>
      </x:c>
      <x:c r="D889" s="13" t="str">
        <x:v>00079</x:v>
      </x:c>
      <x:c r="E889" s="13" t="str">
        <x:v>00064</x:v>
      </x:c>
      <x:c r="F889" s="4" t="str">
        <x:v>amistad</x:v>
      </x:c>
      <x:c r="G889" s="4" t="n">
        <x:f>COUNTIFS(Relaciones!$D$744:$D$1179,E889,Relaciones!$E$744:$E$1179,D889,Relaciones!$F$744:$F$1179,F889)</x:f>
        <x:v>1</x:v>
      </x:c>
      <x:c r="H889" s="4"/>
    </x:row>
    <x:row r="890" ht="23" customHeight="1">
      <x:c r="A890" s="4" t="str">
        <x:v>Sevilla</x:v>
      </x:c>
      <x:c r="B890" s="4" t="str">
        <x:v>4.º Primaria</x:v>
      </x:c>
      <x:c r="C890" s="4" t="str">
        <x:v>C</x:v>
      </x:c>
      <x:c r="D890" s="13" t="str">
        <x:v>00079</x:v>
      </x:c>
      <x:c r="E890" s="13" t="str">
        <x:v>00066</x:v>
      </x:c>
      <x:c r="F890" s="4" t="str">
        <x:v>amistad</x:v>
      </x:c>
      <x:c r="G890" s="4" t="n">
        <x:f>COUNTIFS(Relaciones!$D$744:$D$1179,E890,Relaciones!$E$744:$E$1179,D890,Relaciones!$F$744:$F$1179,F890)</x:f>
        <x:v>1</x:v>
      </x:c>
      <x:c r="H890" s="4"/>
    </x:row>
    <x:row r="891" ht="23" customHeight="1">
      <x:c r="A891" s="4" t="str">
        <x:v>Sevilla</x:v>
      </x:c>
      <x:c r="B891" s="4" t="str">
        <x:v>4.º Primaria</x:v>
      </x:c>
      <x:c r="C891" s="4" t="str">
        <x:v>C</x:v>
      </x:c>
      <x:c r="D891" s="13" t="str">
        <x:v>00079</x:v>
      </x:c>
      <x:c r="E891" s="13" t="str">
        <x:v>00071</x:v>
      </x:c>
      <x:c r="F891" s="4" t="str">
        <x:v>amistad</x:v>
      </x:c>
      <x:c r="G891" s="4" t="n">
        <x:f>COUNTIFS(Relaciones!$D$744:$D$1179,E891,Relaciones!$E$744:$E$1179,D891,Relaciones!$F$744:$F$1179,F891)</x:f>
        <x:v>0</x:v>
      </x:c>
      <x:c r="H891" s="4"/>
    </x:row>
    <x:row r="892" ht="23" customHeight="1">
      <x:c r="A892" s="4" t="str">
        <x:v>Sevilla</x:v>
      </x:c>
      <x:c r="B892" s="4" t="str">
        <x:v>4.º Primaria</x:v>
      </x:c>
      <x:c r="C892" s="4" t="str">
        <x:v>C</x:v>
      </x:c>
      <x:c r="D892" s="13" t="str">
        <x:v>00079</x:v>
      </x:c>
      <x:c r="E892" s="13" t="str">
        <x:v>00077</x:v>
      </x:c>
      <x:c r="F892" s="4" t="str">
        <x:v>amistad</x:v>
      </x:c>
      <x:c r="G892" s="4" t="n">
        <x:f>COUNTIFS(Relaciones!$D$744:$D$1179,E892,Relaciones!$E$744:$E$1179,D892,Relaciones!$F$744:$F$1179,F892)</x:f>
        <x:v>1</x:v>
      </x:c>
      <x:c r="H892" s="4"/>
    </x:row>
    <x:row r="893" ht="23" customHeight="1">
      <x:c r="A893" s="4" t="str">
        <x:v>Sevilla</x:v>
      </x:c>
      <x:c r="B893" s="4" t="str">
        <x:v>4.º Primaria</x:v>
      </x:c>
      <x:c r="C893" s="4" t="str">
        <x:v>C</x:v>
      </x:c>
      <x:c r="D893" s="13" t="str">
        <x:v>00079</x:v>
      </x:c>
      <x:c r="E893" s="13" t="str">
        <x:v>00078</x:v>
      </x:c>
      <x:c r="F893" s="4" t="str">
        <x:v>amistad</x:v>
      </x:c>
      <x:c r="G893" s="4" t="n">
        <x:f>COUNTIFS(Relaciones!$D$744:$D$1179,E893,Relaciones!$E$744:$E$1179,D893,Relaciones!$F$744:$F$1179,F893)</x:f>
        <x:v>1</x:v>
      </x:c>
      <x:c r="H893" s="4"/>
    </x:row>
    <x:row r="894" ht="23" customHeight="1">
      <x:c r="A894" s="4" t="str">
        <x:v>Sevilla</x:v>
      </x:c>
      <x:c r="B894" s="4" t="str">
        <x:v>4.º Primaria</x:v>
      </x:c>
      <x:c r="C894" s="4" t="str">
        <x:v>C</x:v>
      </x:c>
      <x:c r="D894" s="13" t="str">
        <x:v>00079</x:v>
      </x:c>
      <x:c r="E894" s="13" t="str">
        <x:v>00080</x:v>
      </x:c>
      <x:c r="F894" s="4" t="str">
        <x:v>amistad</x:v>
      </x:c>
      <x:c r="G894" s="4" t="n">
        <x:f>COUNTIFS(Relaciones!$D$744:$D$1179,E894,Relaciones!$E$744:$E$1179,D894,Relaciones!$F$744:$F$1179,F894)</x:f>
        <x:v>1</x:v>
      </x:c>
      <x:c r="H894" s="4"/>
    </x:row>
    <x:row r="895" ht="23" customHeight="1">
      <x:c r="A895" s="4" t="str">
        <x:v>Sevilla</x:v>
      </x:c>
      <x:c r="B895" s="4" t="str">
        <x:v>4.º Primaria</x:v>
      </x:c>
      <x:c r="C895" s="4" t="str">
        <x:v>C</x:v>
      </x:c>
      <x:c r="D895" s="13" t="str">
        <x:v>00079</x:v>
      </x:c>
      <x:c r="E895" s="13" t="str">
        <x:v>00081</x:v>
      </x:c>
      <x:c r="F895" s="4" t="str">
        <x:v>amistad</x:v>
      </x:c>
      <x:c r="G895" s="4" t="n">
        <x:f>COUNTIFS(Relaciones!$D$744:$D$1179,E895,Relaciones!$E$744:$E$1179,D895,Relaciones!$F$744:$F$1179,F895)</x:f>
        <x:v>1</x:v>
      </x:c>
      <x:c r="H895" s="4"/>
    </x:row>
    <x:row r="896" ht="23" customHeight="1">
      <x:c r="A896" s="4" t="str">
        <x:v>Sevilla</x:v>
      </x:c>
      <x:c r="B896" s="4" t="str">
        <x:v>4.º Primaria</x:v>
      </x:c>
      <x:c r="C896" s="4" t="str">
        <x:v>C</x:v>
      </x:c>
      <x:c r="D896" s="13" t="str">
        <x:v>00080</x:v>
      </x:c>
      <x:c r="E896" s="13" t="str">
        <x:v>00065</x:v>
      </x:c>
      <x:c r="F896" s="4" t="str">
        <x:v>amistad</x:v>
      </x:c>
      <x:c r="G896" s="4" t="n">
        <x:f>COUNTIFS(Relaciones!$D$744:$D$1179,E896,Relaciones!$E$744:$E$1179,D896,Relaciones!$F$744:$F$1179,F896)</x:f>
        <x:v>1</x:v>
      </x:c>
      <x:c r="H896" s="4"/>
    </x:row>
    <x:row r="897" ht="23" customHeight="1">
      <x:c r="A897" s="4" t="str">
        <x:v>Sevilla</x:v>
      </x:c>
      <x:c r="B897" s="4" t="str">
        <x:v>4.º Primaria</x:v>
      </x:c>
      <x:c r="C897" s="4" t="str">
        <x:v>C</x:v>
      </x:c>
      <x:c r="D897" s="13" t="str">
        <x:v>00080</x:v>
      </x:c>
      <x:c r="E897" s="13" t="str">
        <x:v>00067</x:v>
      </x:c>
      <x:c r="F897" s="4" t="str">
        <x:v>amistad</x:v>
      </x:c>
      <x:c r="G897" s="4" t="n">
        <x:f>COUNTIFS(Relaciones!$D$744:$D$1179,E897,Relaciones!$E$744:$E$1179,D897,Relaciones!$F$744:$F$1179,F897)</x:f>
        <x:v>1</x:v>
      </x:c>
      <x:c r="H897" s="4"/>
    </x:row>
    <x:row r="898" ht="23" customHeight="1">
      <x:c r="A898" s="4" t="str">
        <x:v>Sevilla</x:v>
      </x:c>
      <x:c r="B898" s="4" t="str">
        <x:v>4.º Primaria</x:v>
      </x:c>
      <x:c r="C898" s="4" t="str">
        <x:v>C</x:v>
      </x:c>
      <x:c r="D898" s="13" t="str">
        <x:v>00080</x:v>
      </x:c>
      <x:c r="E898" s="13" t="str">
        <x:v>00071</x:v>
      </x:c>
      <x:c r="F898" s="4" t="str">
        <x:v>amistad</x:v>
      </x:c>
      <x:c r="G898" s="4" t="n">
        <x:f>COUNTIFS(Relaciones!$D$744:$D$1179,E898,Relaciones!$E$744:$E$1179,D898,Relaciones!$F$744:$F$1179,F898)</x:f>
        <x:v>0</x:v>
      </x:c>
      <x:c r="H898" s="4"/>
    </x:row>
    <x:row r="899" ht="23" customHeight="1">
      <x:c r="A899" s="4" t="str">
        <x:v>Sevilla</x:v>
      </x:c>
      <x:c r="B899" s="4" t="str">
        <x:v>4.º Primaria</x:v>
      </x:c>
      <x:c r="C899" s="4" t="str">
        <x:v>C</x:v>
      </x:c>
      <x:c r="D899" s="13" t="str">
        <x:v>00080</x:v>
      </x:c>
      <x:c r="E899" s="13" t="str">
        <x:v>00078</x:v>
      </x:c>
      <x:c r="F899" s="4" t="str">
        <x:v>amistad</x:v>
      </x:c>
      <x:c r="G899" s="4" t="n">
        <x:f>COUNTIFS(Relaciones!$D$744:$D$1179,E899,Relaciones!$E$744:$E$1179,D899,Relaciones!$F$744:$F$1179,F899)</x:f>
        <x:v>1</x:v>
      </x:c>
      <x:c r="H899" s="4"/>
    </x:row>
    <x:row r="900" ht="23" customHeight="1">
      <x:c r="A900" s="4" t="str">
        <x:v>Sevilla</x:v>
      </x:c>
      <x:c r="B900" s="4" t="str">
        <x:v>4.º Primaria</x:v>
      </x:c>
      <x:c r="C900" s="4" t="str">
        <x:v>C</x:v>
      </x:c>
      <x:c r="D900" s="13" t="str">
        <x:v>00080</x:v>
      </x:c>
      <x:c r="E900" s="13" t="str">
        <x:v>00079</x:v>
      </x:c>
      <x:c r="F900" s="4" t="str">
        <x:v>amistad</x:v>
      </x:c>
      <x:c r="G900" s="4" t="n">
        <x:f>COUNTIFS(Relaciones!$D$744:$D$1179,E900,Relaciones!$E$744:$E$1179,D900,Relaciones!$F$744:$F$1179,F900)</x:f>
        <x:v>1</x:v>
      </x:c>
      <x:c r="H900" s="4"/>
    </x:row>
    <x:row r="901" ht="23" customHeight="1">
      <x:c r="A901" s="4" t="str">
        <x:v>Sevilla</x:v>
      </x:c>
      <x:c r="B901" s="4" t="str">
        <x:v>4.º Primaria</x:v>
      </x:c>
      <x:c r="C901" s="4" t="str">
        <x:v>C</x:v>
      </x:c>
      <x:c r="D901" s="13" t="str">
        <x:v>00080</x:v>
      </x:c>
      <x:c r="E901" s="13" t="str">
        <x:v>00081</x:v>
      </x:c>
      <x:c r="F901" s="4" t="str">
        <x:v>amistad</x:v>
      </x:c>
      <x:c r="G901" s="4" t="n">
        <x:f>COUNTIFS(Relaciones!$D$744:$D$1179,E901,Relaciones!$E$744:$E$1179,D901,Relaciones!$F$744:$F$1179,F901)</x:f>
        <x:v>1</x:v>
      </x:c>
      <x:c r="H901" s="4"/>
    </x:row>
    <x:row r="902" ht="23" customHeight="1">
      <x:c r="A902" s="4" t="str">
        <x:v>Sevilla</x:v>
      </x:c>
      <x:c r="B902" s="4" t="str">
        <x:v>4.º Primaria</x:v>
      </x:c>
      <x:c r="C902" s="4" t="str">
        <x:v>C</x:v>
      </x:c>
      <x:c r="D902" s="13" t="str">
        <x:v>00080</x:v>
      </x:c>
      <x:c r="E902" s="13" t="str">
        <x:v>00082</x:v>
      </x:c>
      <x:c r="F902" s="4" t="str">
        <x:v>amistad</x:v>
      </x:c>
      <x:c r="G902" s="4" t="n">
        <x:f>COUNTIFS(Relaciones!$D$744:$D$1179,E902,Relaciones!$E$744:$E$1179,D902,Relaciones!$F$744:$F$1179,F902)</x:f>
        <x:v>1</x:v>
      </x:c>
      <x:c r="H902" s="4"/>
    </x:row>
    <x:row r="903" ht="23" customHeight="1">
      <x:c r="A903" s="4" t="str">
        <x:v>Sevilla</x:v>
      </x:c>
      <x:c r="B903" s="4" t="str">
        <x:v>4.º Primaria</x:v>
      </x:c>
      <x:c r="C903" s="4" t="str">
        <x:v>C</x:v>
      </x:c>
      <x:c r="D903" s="13" t="str">
        <x:v>00081</x:v>
      </x:c>
      <x:c r="E903" s="13" t="str">
        <x:v>00066</x:v>
      </x:c>
      <x:c r="F903" s="4" t="str">
        <x:v>amistad</x:v>
      </x:c>
      <x:c r="G903" s="4" t="n">
        <x:f>COUNTIFS(Relaciones!$D$744:$D$1179,E903,Relaciones!$E$744:$E$1179,D903,Relaciones!$F$744:$F$1179,F903)</x:f>
        <x:v>1</x:v>
      </x:c>
      <x:c r="H903" s="4"/>
    </x:row>
    <x:row r="904" ht="23" customHeight="1">
      <x:c r="A904" s="4" t="str">
        <x:v>Sevilla</x:v>
      </x:c>
      <x:c r="B904" s="4" t="str">
        <x:v>4.º Primaria</x:v>
      </x:c>
      <x:c r="C904" s="4" t="str">
        <x:v>C</x:v>
      </x:c>
      <x:c r="D904" s="13" t="str">
        <x:v>00081</x:v>
      </x:c>
      <x:c r="E904" s="13" t="str">
        <x:v>00068</x:v>
      </x:c>
      <x:c r="F904" s="4" t="str">
        <x:v>amistad</x:v>
      </x:c>
      <x:c r="G904" s="4" t="n">
        <x:f>COUNTIFS(Relaciones!$D$744:$D$1179,E904,Relaciones!$E$744:$E$1179,D904,Relaciones!$F$744:$F$1179,F904)</x:f>
        <x:v>1</x:v>
      </x:c>
      <x:c r="H904" s="4"/>
    </x:row>
    <x:row r="905" ht="23" customHeight="1">
      <x:c r="A905" s="4" t="str">
        <x:v>Sevilla</x:v>
      </x:c>
      <x:c r="B905" s="4" t="str">
        <x:v>4.º Primaria</x:v>
      </x:c>
      <x:c r="C905" s="4" t="str">
        <x:v>C</x:v>
      </x:c>
      <x:c r="D905" s="13" t="str">
        <x:v>00081</x:v>
      </x:c>
      <x:c r="E905" s="13" t="str">
        <x:v>00071</x:v>
      </x:c>
      <x:c r="F905" s="4" t="str">
        <x:v>amistad</x:v>
      </x:c>
      <x:c r="G905" s="4" t="n">
        <x:f>COUNTIFS(Relaciones!$D$744:$D$1179,E905,Relaciones!$E$744:$E$1179,D905,Relaciones!$F$744:$F$1179,F905)</x:f>
        <x:v>0</x:v>
      </x:c>
      <x:c r="H905" s="4"/>
    </x:row>
    <x:row r="906" ht="23" customHeight="1">
      <x:c r="A906" s="4" t="str">
        <x:v>Sevilla</x:v>
      </x:c>
      <x:c r="B906" s="4" t="str">
        <x:v>4.º Primaria</x:v>
      </x:c>
      <x:c r="C906" s="4" t="str">
        <x:v>C</x:v>
      </x:c>
      <x:c r="D906" s="13" t="str">
        <x:v>00081</x:v>
      </x:c>
      <x:c r="E906" s="13" t="str">
        <x:v>00079</x:v>
      </x:c>
      <x:c r="F906" s="4" t="str">
        <x:v>amistad</x:v>
      </x:c>
      <x:c r="G906" s="4" t="n">
        <x:f>COUNTIFS(Relaciones!$D$744:$D$1179,E906,Relaciones!$E$744:$E$1179,D906,Relaciones!$F$744:$F$1179,F906)</x:f>
        <x:v>1</x:v>
      </x:c>
      <x:c r="H906" s="4"/>
    </x:row>
    <x:row r="907" ht="23" customHeight="1">
      <x:c r="A907" s="4" t="str">
        <x:v>Sevilla</x:v>
      </x:c>
      <x:c r="B907" s="4" t="str">
        <x:v>4.º Primaria</x:v>
      </x:c>
      <x:c r="C907" s="4" t="str">
        <x:v>C</x:v>
      </x:c>
      <x:c r="D907" s="13" t="str">
        <x:v>00081</x:v>
      </x:c>
      <x:c r="E907" s="13" t="str">
        <x:v>00080</x:v>
      </x:c>
      <x:c r="F907" s="4" t="str">
        <x:v>amistad</x:v>
      </x:c>
      <x:c r="G907" s="4" t="n">
        <x:f>COUNTIFS(Relaciones!$D$744:$D$1179,E907,Relaciones!$E$744:$E$1179,D907,Relaciones!$F$744:$F$1179,F907)</x:f>
        <x:v>1</x:v>
      </x:c>
      <x:c r="H907" s="4"/>
    </x:row>
    <x:row r="908" ht="23" customHeight="1">
      <x:c r="A908" s="4" t="str">
        <x:v>Sevilla</x:v>
      </x:c>
      <x:c r="B908" s="4" t="str">
        <x:v>4.º Primaria</x:v>
      </x:c>
      <x:c r="C908" s="4" t="str">
        <x:v>C</x:v>
      </x:c>
      <x:c r="D908" s="13" t="str">
        <x:v>00081</x:v>
      </x:c>
      <x:c r="E908" s="13" t="str">
        <x:v>00082</x:v>
      </x:c>
      <x:c r="F908" s="4" t="str">
        <x:v>amistad</x:v>
      </x:c>
      <x:c r="G908" s="4" t="n">
        <x:f>COUNTIFS(Relaciones!$D$744:$D$1179,E908,Relaciones!$E$744:$E$1179,D908,Relaciones!$F$744:$F$1179,F908)</x:f>
        <x:v>1</x:v>
      </x:c>
      <x:c r="H908" s="4"/>
    </x:row>
    <x:row r="909" ht="23" customHeight="1">
      <x:c r="A909" s="4" t="str">
        <x:v>Sevilla</x:v>
      </x:c>
      <x:c r="B909" s="4" t="str">
        <x:v>4.º Primaria</x:v>
      </x:c>
      <x:c r="C909" s="4" t="str">
        <x:v>C</x:v>
      </x:c>
      <x:c r="D909" s="13" t="str">
        <x:v>00081</x:v>
      </x:c>
      <x:c r="E909" s="13" t="str">
        <x:v>00083</x:v>
      </x:c>
      <x:c r="F909" s="4" t="str">
        <x:v>amistad</x:v>
      </x:c>
      <x:c r="G909" s="4" t="n">
        <x:f>COUNTIFS(Relaciones!$D$744:$D$1179,E909,Relaciones!$E$744:$E$1179,D909,Relaciones!$F$744:$F$1179,F909)</x:f>
        <x:v>1</x:v>
      </x:c>
      <x:c r="H909" s="4"/>
    </x:row>
    <x:row r="910" ht="23" customHeight="1">
      <x:c r="A910" s="4" t="str">
        <x:v>Sevilla</x:v>
      </x:c>
      <x:c r="B910" s="4" t="str">
        <x:v>4.º Primaria</x:v>
      </x:c>
      <x:c r="C910" s="4" t="str">
        <x:v>C</x:v>
      </x:c>
      <x:c r="D910" s="13" t="str">
        <x:v>00082</x:v>
      </x:c>
      <x:c r="E910" s="13" t="str">
        <x:v>00067</x:v>
      </x:c>
      <x:c r="F910" s="4" t="str">
        <x:v>amistad</x:v>
      </x:c>
      <x:c r="G910" s="4" t="n">
        <x:f>COUNTIFS(Relaciones!$D$744:$D$1179,E910,Relaciones!$E$744:$E$1179,D910,Relaciones!$F$744:$F$1179,F910)</x:f>
        <x:v>1</x:v>
      </x:c>
      <x:c r="H910" s="4"/>
    </x:row>
    <x:row r="911" ht="23" customHeight="1">
      <x:c r="A911" s="4" t="str">
        <x:v>Sevilla</x:v>
      </x:c>
      <x:c r="B911" s="4" t="str">
        <x:v>4.º Primaria</x:v>
      </x:c>
      <x:c r="C911" s="4" t="str">
        <x:v>C</x:v>
      </x:c>
      <x:c r="D911" s="13" t="str">
        <x:v>00082</x:v>
      </x:c>
      <x:c r="E911" s="13" t="str">
        <x:v>00069</x:v>
      </x:c>
      <x:c r="F911" s="4" t="str">
        <x:v>amistad</x:v>
      </x:c>
      <x:c r="G911" s="4" t="n">
        <x:f>COUNTIFS(Relaciones!$D$744:$D$1179,E911,Relaciones!$E$744:$E$1179,D911,Relaciones!$F$744:$F$1179,F911)</x:f>
        <x:v>1</x:v>
      </x:c>
      <x:c r="H911" s="4"/>
    </x:row>
    <x:row r="912" ht="23" customHeight="1">
      <x:c r="A912" s="4" t="str">
        <x:v>Sevilla</x:v>
      </x:c>
      <x:c r="B912" s="4" t="str">
        <x:v>4.º Primaria</x:v>
      </x:c>
      <x:c r="C912" s="4" t="str">
        <x:v>C</x:v>
      </x:c>
      <x:c r="D912" s="13" t="str">
        <x:v>00082</x:v>
      </x:c>
      <x:c r="E912" s="13" t="str">
        <x:v>00071</x:v>
      </x:c>
      <x:c r="F912" s="4" t="str">
        <x:v>amistad</x:v>
      </x:c>
      <x:c r="G912" s="4" t="n">
        <x:f>COUNTIFS(Relaciones!$D$744:$D$1179,E912,Relaciones!$E$744:$E$1179,D912,Relaciones!$F$744:$F$1179,F912)</x:f>
        <x:v>0</x:v>
      </x:c>
      <x:c r="H912" s="4"/>
    </x:row>
    <x:row r="913" ht="23" customHeight="1">
      <x:c r="A913" s="4" t="str">
        <x:v>Sevilla</x:v>
      </x:c>
      <x:c r="B913" s="4" t="str">
        <x:v>4.º Primaria</x:v>
      </x:c>
      <x:c r="C913" s="4" t="str">
        <x:v>C</x:v>
      </x:c>
      <x:c r="D913" s="13" t="str">
        <x:v>00082</x:v>
      </x:c>
      <x:c r="E913" s="13" t="str">
        <x:v>00080</x:v>
      </x:c>
      <x:c r="F913" s="4" t="str">
        <x:v>amistad</x:v>
      </x:c>
      <x:c r="G913" s="4" t="n">
        <x:f>COUNTIFS(Relaciones!$D$744:$D$1179,E913,Relaciones!$E$744:$E$1179,D913,Relaciones!$F$744:$F$1179,F913)</x:f>
        <x:v>1</x:v>
      </x:c>
      <x:c r="H913" s="4"/>
    </x:row>
    <x:row r="914" ht="23" customHeight="1">
      <x:c r="A914" s="4" t="str">
        <x:v>Sevilla</x:v>
      </x:c>
      <x:c r="B914" s="4" t="str">
        <x:v>4.º Primaria</x:v>
      </x:c>
      <x:c r="C914" s="4" t="str">
        <x:v>C</x:v>
      </x:c>
      <x:c r="D914" s="13" t="str">
        <x:v>00082</x:v>
      </x:c>
      <x:c r="E914" s="13" t="str">
        <x:v>00081</x:v>
      </x:c>
      <x:c r="F914" s="4" t="str">
        <x:v>amistad</x:v>
      </x:c>
      <x:c r="G914" s="4" t="n">
        <x:f>COUNTIFS(Relaciones!$D$744:$D$1179,E914,Relaciones!$E$744:$E$1179,D914,Relaciones!$F$744:$F$1179,F914)</x:f>
        <x:v>1</x:v>
      </x:c>
      <x:c r="H914" s="4"/>
    </x:row>
    <x:row r="915" ht="23" customHeight="1">
      <x:c r="A915" s="4" t="str">
        <x:v>Sevilla</x:v>
      </x:c>
      <x:c r="B915" s="4" t="str">
        <x:v>4.º Primaria</x:v>
      </x:c>
      <x:c r="C915" s="4" t="str">
        <x:v>C</x:v>
      </x:c>
      <x:c r="D915" s="13" t="str">
        <x:v>00082</x:v>
      </x:c>
      <x:c r="E915" s="13" t="str">
        <x:v>00083</x:v>
      </x:c>
      <x:c r="F915" s="4" t="str">
        <x:v>amistad</x:v>
      </x:c>
      <x:c r="G915" s="4" t="n">
        <x:f>COUNTIFS(Relaciones!$D$744:$D$1179,E915,Relaciones!$E$744:$E$1179,D915,Relaciones!$F$744:$F$1179,F915)</x:f>
        <x:v>1</x:v>
      </x:c>
      <x:c r="H915" s="4"/>
    </x:row>
    <x:row r="916" ht="23" customHeight="1">
      <x:c r="A916" s="4" t="str">
        <x:v>Sevilla</x:v>
      </x:c>
      <x:c r="B916" s="4" t="str">
        <x:v>4.º Primaria</x:v>
      </x:c>
      <x:c r="C916" s="4" t="str">
        <x:v>C</x:v>
      </x:c>
      <x:c r="D916" s="13" t="str">
        <x:v>00082</x:v>
      </x:c>
      <x:c r="E916" s="13" t="str">
        <x:v>00084</x:v>
      </x:c>
      <x:c r="F916" s="4" t="str">
        <x:v>amistad</x:v>
      </x:c>
      <x:c r="G916" s="4" t="n">
        <x:f>COUNTIFS(Relaciones!$D$744:$D$1179,E916,Relaciones!$E$744:$E$1179,D916,Relaciones!$F$744:$F$1179,F916)</x:f>
        <x:v>1</x:v>
      </x:c>
      <x:c r="H916" s="4"/>
    </x:row>
    <x:row r="917" ht="23" customHeight="1">
      <x:c r="A917" s="4" t="str">
        <x:v>Sevilla</x:v>
      </x:c>
      <x:c r="B917" s="4" t="str">
        <x:v>4.º Primaria</x:v>
      </x:c>
      <x:c r="C917" s="4" t="str">
        <x:v>C</x:v>
      </x:c>
      <x:c r="D917" s="13" t="str">
        <x:v>00083</x:v>
      </x:c>
      <x:c r="E917" s="13" t="str">
        <x:v>00068</x:v>
      </x:c>
      <x:c r="F917" s="4" t="str">
        <x:v>amistad</x:v>
      </x:c>
      <x:c r="G917" s="4" t="n">
        <x:f>COUNTIFS(Relaciones!$D$744:$D$1179,E917,Relaciones!$E$744:$E$1179,D917,Relaciones!$F$744:$F$1179,F917)</x:f>
        <x:v>1</x:v>
      </x:c>
      <x:c r="H917" s="4"/>
    </x:row>
    <x:row r="918" ht="23" customHeight="1">
      <x:c r="A918" s="4" t="str">
        <x:v>Sevilla</x:v>
      </x:c>
      <x:c r="B918" s="4" t="str">
        <x:v>4.º Primaria</x:v>
      </x:c>
      <x:c r="C918" s="4" t="str">
        <x:v>C</x:v>
      </x:c>
      <x:c r="D918" s="13" t="str">
        <x:v>00083</x:v>
      </x:c>
      <x:c r="E918" s="13" t="str">
        <x:v>00070</x:v>
      </x:c>
      <x:c r="F918" s="4" t="str">
        <x:v>amistad</x:v>
      </x:c>
      <x:c r="G918" s="4" t="n">
        <x:f>COUNTIFS(Relaciones!$D$744:$D$1179,E918,Relaciones!$E$744:$E$1179,D918,Relaciones!$F$744:$F$1179,F918)</x:f>
        <x:v>1</x:v>
      </x:c>
      <x:c r="H918" s="4"/>
    </x:row>
    <x:row r="919" ht="23" customHeight="1">
      <x:c r="A919" s="4" t="str">
        <x:v>Sevilla</x:v>
      </x:c>
      <x:c r="B919" s="4" t="str">
        <x:v>4.º Primaria</x:v>
      </x:c>
      <x:c r="C919" s="4" t="str">
        <x:v>C</x:v>
      </x:c>
      <x:c r="D919" s="13" t="str">
        <x:v>00083</x:v>
      </x:c>
      <x:c r="E919" s="13" t="str">
        <x:v>00071</x:v>
      </x:c>
      <x:c r="F919" s="4" t="str">
        <x:v>amistad</x:v>
      </x:c>
      <x:c r="G919" s="4" t="n">
        <x:f>COUNTIFS(Relaciones!$D$744:$D$1179,E919,Relaciones!$E$744:$E$1179,D919,Relaciones!$F$744:$F$1179,F919)</x:f>
        <x:v>1</x:v>
      </x:c>
      <x:c r="H919" s="4"/>
    </x:row>
    <x:row r="920" ht="23" customHeight="1">
      <x:c r="A920" s="4" t="str">
        <x:v>Sevilla</x:v>
      </x:c>
      <x:c r="B920" s="4" t="str">
        <x:v>4.º Primaria</x:v>
      </x:c>
      <x:c r="C920" s="4" t="str">
        <x:v>C</x:v>
      </x:c>
      <x:c r="D920" s="13" t="str">
        <x:v>00083</x:v>
      </x:c>
      <x:c r="E920" s="13" t="str">
        <x:v>00081</x:v>
      </x:c>
      <x:c r="F920" s="4" t="str">
        <x:v>amistad</x:v>
      </x:c>
      <x:c r="G920" s="4" t="n">
        <x:f>COUNTIFS(Relaciones!$D$744:$D$1179,E920,Relaciones!$E$744:$E$1179,D920,Relaciones!$F$744:$F$1179,F920)</x:f>
        <x:v>1</x:v>
      </x:c>
      <x:c r="H920" s="4"/>
    </x:row>
    <x:row r="921" ht="23" customHeight="1">
      <x:c r="A921" s="4" t="str">
        <x:v>Sevilla</x:v>
      </x:c>
      <x:c r="B921" s="4" t="str">
        <x:v>4.º Primaria</x:v>
      </x:c>
      <x:c r="C921" s="4" t="str">
        <x:v>C</x:v>
      </x:c>
      <x:c r="D921" s="13" t="str">
        <x:v>00083</x:v>
      </x:c>
      <x:c r="E921" s="13" t="str">
        <x:v>00082</x:v>
      </x:c>
      <x:c r="F921" s="4" t="str">
        <x:v>amistad</x:v>
      </x:c>
      <x:c r="G921" s="4" t="n">
        <x:f>COUNTIFS(Relaciones!$D$744:$D$1179,E921,Relaciones!$E$744:$E$1179,D921,Relaciones!$F$744:$F$1179,F921)</x:f>
        <x:v>1</x:v>
      </x:c>
      <x:c r="H921" s="4"/>
    </x:row>
    <x:row r="922" ht="23" customHeight="1">
      <x:c r="A922" s="4" t="str">
        <x:v>Sevilla</x:v>
      </x:c>
      <x:c r="B922" s="4" t="str">
        <x:v>4.º Primaria</x:v>
      </x:c>
      <x:c r="C922" s="4" t="str">
        <x:v>C</x:v>
      </x:c>
      <x:c r="D922" s="13" t="str">
        <x:v>00083</x:v>
      </x:c>
      <x:c r="E922" s="13" t="str">
        <x:v>00084</x:v>
      </x:c>
      <x:c r="F922" s="4" t="str">
        <x:v>amistad</x:v>
      </x:c>
      <x:c r="G922" s="4" t="n">
        <x:f>COUNTIFS(Relaciones!$D$744:$D$1179,E922,Relaciones!$E$744:$E$1179,D922,Relaciones!$F$744:$F$1179,F922)</x:f>
        <x:v>1</x:v>
      </x:c>
      <x:c r="H922" s="4"/>
    </x:row>
    <x:row r="923" ht="23" customHeight="1">
      <x:c r="A923" s="4" t="str">
        <x:v>Sevilla</x:v>
      </x:c>
      <x:c r="B923" s="4" t="str">
        <x:v>4.º Primaria</x:v>
      </x:c>
      <x:c r="C923" s="4" t="str">
        <x:v>C</x:v>
      </x:c>
      <x:c r="D923" s="13" t="str">
        <x:v>00084</x:v>
      </x:c>
      <x:c r="E923" s="13" t="str">
        <x:v>00069</x:v>
      </x:c>
      <x:c r="F923" s="4" t="str">
        <x:v>amistad</x:v>
      </x:c>
      <x:c r="G923" s="4" t="n">
        <x:f>COUNTIFS(Relaciones!$D$744:$D$1179,E923,Relaciones!$E$744:$E$1179,D923,Relaciones!$F$744:$F$1179,F923)</x:f>
        <x:v>1</x:v>
      </x:c>
      <x:c r="H923" s="4"/>
    </x:row>
    <x:row r="924" ht="23" customHeight="1">
      <x:c r="A924" s="4" t="str">
        <x:v>Sevilla</x:v>
      </x:c>
      <x:c r="B924" s="4" t="str">
        <x:v>4.º Primaria</x:v>
      </x:c>
      <x:c r="C924" s="4" t="str">
        <x:v>C</x:v>
      </x:c>
      <x:c r="D924" s="13" t="str">
        <x:v>00084</x:v>
      </x:c>
      <x:c r="E924" s="13" t="str">
        <x:v>00071</x:v>
      </x:c>
      <x:c r="F924" s="4" t="str">
        <x:v>amistad</x:v>
      </x:c>
      <x:c r="G924" s="4" t="n">
        <x:f>COUNTIFS(Relaciones!$D$744:$D$1179,E924,Relaciones!$E$744:$E$1179,D924,Relaciones!$F$744:$F$1179,F924)</x:f>
        <x:v>1</x:v>
      </x:c>
      <x:c r="H924" s="4"/>
    </x:row>
    <x:row r="925" ht="23" customHeight="1">
      <x:c r="A925" s="4" t="str">
        <x:v>Sevilla</x:v>
      </x:c>
      <x:c r="B925" s="4" t="str">
        <x:v>4.º Primaria</x:v>
      </x:c>
      <x:c r="C925" s="4" t="str">
        <x:v>C</x:v>
      </x:c>
      <x:c r="D925" s="13" t="str">
        <x:v>00084</x:v>
      </x:c>
      <x:c r="E925" s="13" t="str">
        <x:v>00072</x:v>
      </x:c>
      <x:c r="F925" s="4" t="str">
        <x:v>amistad</x:v>
      </x:c>
      <x:c r="G925" s="4" t="n">
        <x:f>COUNTIFS(Relaciones!$D$744:$D$1179,E925,Relaciones!$E$744:$E$1179,D925,Relaciones!$F$744:$F$1179,F925)</x:f>
        <x:v>1</x:v>
      </x:c>
      <x:c r="H925" s="4"/>
    </x:row>
    <x:row r="926" ht="23" customHeight="1">
      <x:c r="A926" s="4" t="str">
        <x:v>Sevilla</x:v>
      </x:c>
      <x:c r="B926" s="4" t="str">
        <x:v>4.º Primaria</x:v>
      </x:c>
      <x:c r="C926" s="4" t="str">
        <x:v>C</x:v>
      </x:c>
      <x:c r="D926" s="13" t="str">
        <x:v>00084</x:v>
      </x:c>
      <x:c r="E926" s="13" t="str">
        <x:v>00082</x:v>
      </x:c>
      <x:c r="F926" s="4" t="str">
        <x:v>amistad</x:v>
      </x:c>
      <x:c r="G926" s="4" t="n">
        <x:f>COUNTIFS(Relaciones!$D$744:$D$1179,E926,Relaciones!$E$744:$E$1179,D926,Relaciones!$F$744:$F$1179,F926)</x:f>
        <x:v>1</x:v>
      </x:c>
      <x:c r="H926" s="4"/>
    </x:row>
    <x:row r="927" ht="23" customHeight="1">
      <x:c r="A927" s="4" t="str">
        <x:v>Sevilla</x:v>
      </x:c>
      <x:c r="B927" s="4" t="str">
        <x:v>4.º Primaria</x:v>
      </x:c>
      <x:c r="C927" s="4" t="str">
        <x:v>C</x:v>
      </x:c>
      <x:c r="D927" s="13" t="str">
        <x:v>00084</x:v>
      </x:c>
      <x:c r="E927" s="13" t="str">
        <x:v>00083</x:v>
      </x:c>
      <x:c r="F927" s="4" t="str">
        <x:v>amistad</x:v>
      </x:c>
      <x:c r="G927" s="4" t="n">
        <x:f>COUNTIFS(Relaciones!$D$744:$D$1179,E927,Relaciones!$E$744:$E$1179,D927,Relaciones!$F$744:$F$1179,F927)</x:f>
        <x:v>1</x:v>
      </x:c>
      <x:c r="H927" s="4"/>
    </x:row>
    <x:row r="928" ht="23" customHeight="1">
      <x:c r="A928" s="4" t="str">
        <x:v>Sevilla</x:v>
      </x:c>
      <x:c r="B928" s="4" t="str">
        <x:v>4.º Primaria</x:v>
      </x:c>
      <x:c r="C928" s="4" t="str">
        <x:v>C</x:v>
      </x:c>
      <x:c r="D928" s="13" t="str">
        <x:v>00058</x:v>
      </x:c>
      <x:c r="E928" s="13" t="str">
        <x:v>00082</x:v>
      </x:c>
      <x:c r="F928" s="4" t="str">
        <x:v>rechazo</x:v>
      </x:c>
      <x:c r="G928" s="4" t="n">
        <x:f>COUNTIFS(Relaciones!$D$744:$D$1179,E928,Relaciones!$E$744:$E$1179,D928,Relaciones!$F$744:$F$1179,F928)</x:f>
        <x:v>0</x:v>
      </x:c>
      <x:c r="H928" s="4"/>
    </x:row>
    <x:row r="929" ht="23" customHeight="1">
      <x:c r="A929" s="4" t="str">
        <x:v>Sevilla</x:v>
      </x:c>
      <x:c r="B929" s="4" t="str">
        <x:v>4.º Primaria</x:v>
      </x:c>
      <x:c r="C929" s="4" t="str">
        <x:v>C</x:v>
      </x:c>
      <x:c r="D929" s="13" t="str">
        <x:v>00059</x:v>
      </x:c>
      <x:c r="E929" s="13" t="str">
        <x:v>00082</x:v>
      </x:c>
      <x:c r="F929" s="4" t="str">
        <x:v>rechazo</x:v>
      </x:c>
      <x:c r="G929" s="4" t="n">
        <x:f>COUNTIFS(Relaciones!$D$744:$D$1179,E929,Relaciones!$E$744:$E$1179,D929,Relaciones!$F$744:$F$1179,F929)</x:f>
        <x:v>0</x:v>
      </x:c>
      <x:c r="H929" s="4"/>
    </x:row>
    <x:row r="930" ht="23" customHeight="1">
      <x:c r="A930" s="4" t="str">
        <x:v>Sevilla</x:v>
      </x:c>
      <x:c r="B930" s="4" t="str">
        <x:v>4.º Primaria</x:v>
      </x:c>
      <x:c r="C930" s="4" t="str">
        <x:v>C</x:v>
      </x:c>
      <x:c r="D930" s="13" t="str">
        <x:v>00060</x:v>
      </x:c>
      <x:c r="E930" s="13" t="str">
        <x:v>00082</x:v>
      </x:c>
      <x:c r="F930" s="4" t="str">
        <x:v>rechazo</x:v>
      </x:c>
      <x:c r="G930" s="4" t="n">
        <x:f>COUNTIFS(Relaciones!$D$744:$D$1179,E930,Relaciones!$E$744:$E$1179,D930,Relaciones!$F$744:$F$1179,F930)</x:f>
        <x:v>0</x:v>
      </x:c>
      <x:c r="H930" s="4"/>
    </x:row>
    <x:row r="931" ht="23" customHeight="1">
      <x:c r="A931" s="4" t="str">
        <x:v>Sevilla</x:v>
      </x:c>
      <x:c r="B931" s="4" t="str">
        <x:v>4.º Primaria</x:v>
      </x:c>
      <x:c r="C931" s="4" t="str">
        <x:v>C</x:v>
      </x:c>
      <x:c r="D931" s="13" t="str">
        <x:v>00061</x:v>
      </x:c>
      <x:c r="E931" s="13" t="str">
        <x:v>00082</x:v>
      </x:c>
      <x:c r="F931" s="4" t="str">
        <x:v>rechazo</x:v>
      </x:c>
      <x:c r="G931" s="4" t="n">
        <x:f>COUNTIFS(Relaciones!$D$744:$D$1179,E931,Relaciones!$E$744:$E$1179,D931,Relaciones!$F$744:$F$1179,F931)</x:f>
        <x:v>0</x:v>
      </x:c>
      <x:c r="H931" s="4"/>
    </x:row>
    <x:row r="932" ht="23" customHeight="1">
      <x:c r="A932" s="4" t="str">
        <x:v>Sevilla</x:v>
      </x:c>
      <x:c r="B932" s="4" t="str">
        <x:v>4.º Primaria</x:v>
      </x:c>
      <x:c r="C932" s="4" t="str">
        <x:v>C</x:v>
      </x:c>
      <x:c r="D932" s="13" t="str">
        <x:v>00062</x:v>
      </x:c>
      <x:c r="E932" s="13" t="str">
        <x:v>00071</x:v>
      </x:c>
      <x:c r="F932" s="4" t="str">
        <x:v>rechazo</x:v>
      </x:c>
      <x:c r="G932" s="4" t="n">
        <x:f>COUNTIFS(Relaciones!$D$744:$D$1179,E932,Relaciones!$E$744:$E$1179,D932,Relaciones!$F$744:$F$1179,F932)</x:f>
        <x:v>0</x:v>
      </x:c>
      <x:c r="H932" s="4"/>
    </x:row>
    <x:row r="933" ht="23" customHeight="1">
      <x:c r="A933" s="4" t="str">
        <x:v>Sevilla</x:v>
      </x:c>
      <x:c r="B933" s="4" t="str">
        <x:v>4.º Primaria</x:v>
      </x:c>
      <x:c r="C933" s="4" t="str">
        <x:v>C</x:v>
      </x:c>
      <x:c r="D933" s="13" t="str">
        <x:v>00062</x:v>
      </x:c>
      <x:c r="E933" s="13" t="str">
        <x:v>00082</x:v>
      </x:c>
      <x:c r="F933" s="4" t="str">
        <x:v>rechazo</x:v>
      </x:c>
      <x:c r="G933" s="4" t="n">
        <x:f>COUNTIFS(Relaciones!$D$744:$D$1179,E933,Relaciones!$E$744:$E$1179,D933,Relaciones!$F$744:$F$1179,F933)</x:f>
        <x:v>0</x:v>
      </x:c>
      <x:c r="H933" s="4"/>
    </x:row>
    <x:row r="934" ht="23" customHeight="1">
      <x:c r="A934" s="4" t="str">
        <x:v>Sevilla</x:v>
      </x:c>
      <x:c r="B934" s="4" t="str">
        <x:v>4.º Primaria</x:v>
      </x:c>
      <x:c r="C934" s="4" t="str">
        <x:v>C</x:v>
      </x:c>
      <x:c r="D934" s="13" t="str">
        <x:v>00063</x:v>
      </x:c>
      <x:c r="E934" s="13" t="str">
        <x:v>00082</x:v>
      </x:c>
      <x:c r="F934" s="4" t="str">
        <x:v>rechazo</x:v>
      </x:c>
      <x:c r="G934" s="4" t="n">
        <x:f>COUNTIFS(Relaciones!$D$744:$D$1179,E934,Relaciones!$E$744:$E$1179,D934,Relaciones!$F$744:$F$1179,F934)</x:f>
        <x:v>1</x:v>
      </x:c>
      <x:c r="H934" s="4"/>
    </x:row>
    <x:row r="935" ht="23" customHeight="1">
      <x:c r="A935" s="4" t="str">
        <x:v>Sevilla</x:v>
      </x:c>
      <x:c r="B935" s="4" t="str">
        <x:v>4.º Primaria</x:v>
      </x:c>
      <x:c r="C935" s="4" t="str">
        <x:v>C</x:v>
      </x:c>
      <x:c r="D935" s="13" t="str">
        <x:v>00065</x:v>
      </x:c>
      <x:c r="E935" s="13" t="str">
        <x:v>00082</x:v>
      </x:c>
      <x:c r="F935" s="4" t="str">
        <x:v>rechazo</x:v>
      </x:c>
      <x:c r="G935" s="4" t="n">
        <x:f>COUNTIFS(Relaciones!$D$744:$D$1179,E935,Relaciones!$E$744:$E$1179,D935,Relaciones!$F$744:$F$1179,F935)</x:f>
        <x:v>0</x:v>
      </x:c>
      <x:c r="H935" s="4"/>
    </x:row>
    <x:row r="936" ht="23" customHeight="1">
      <x:c r="A936" s="4" t="str">
        <x:v>Sevilla</x:v>
      </x:c>
      <x:c r="B936" s="4" t="str">
        <x:v>4.º Primaria</x:v>
      </x:c>
      <x:c r="C936" s="4" t="str">
        <x:v>C</x:v>
      </x:c>
      <x:c r="D936" s="13" t="str">
        <x:v>00066</x:v>
      </x:c>
      <x:c r="E936" s="13" t="str">
        <x:v>00082</x:v>
      </x:c>
      <x:c r="F936" s="4" t="str">
        <x:v>rechazo</x:v>
      </x:c>
      <x:c r="G936" s="4" t="n">
        <x:f>COUNTIFS(Relaciones!$D$744:$D$1179,E936,Relaciones!$E$744:$E$1179,D936,Relaciones!$F$744:$F$1179,F936)</x:f>
        <x:v>0</x:v>
      </x:c>
      <x:c r="H936" s="4"/>
    </x:row>
    <x:row r="937" ht="23" customHeight="1">
      <x:c r="A937" s="4" t="str">
        <x:v>Sevilla</x:v>
      </x:c>
      <x:c r="B937" s="4" t="str">
        <x:v>4.º Primaria</x:v>
      </x:c>
      <x:c r="C937" s="4" t="str">
        <x:v>C</x:v>
      </x:c>
      <x:c r="D937" s="13" t="str">
        <x:v>00067</x:v>
      </x:c>
      <x:c r="E937" s="13" t="str">
        <x:v>00076</x:v>
      </x:c>
      <x:c r="F937" s="4" t="str">
        <x:v>rechazo</x:v>
      </x:c>
      <x:c r="G937" s="4" t="n">
        <x:f>COUNTIFS(Relaciones!$D$744:$D$1179,E937,Relaciones!$E$744:$E$1179,D937,Relaciones!$F$744:$F$1179,F937)</x:f>
        <x:v>0</x:v>
      </x:c>
      <x:c r="H937" s="4"/>
    </x:row>
    <x:row r="938" ht="23" customHeight="1">
      <x:c r="A938" s="4" t="str">
        <x:v>Sevilla</x:v>
      </x:c>
      <x:c r="B938" s="4" t="str">
        <x:v>4.º Primaria</x:v>
      </x:c>
      <x:c r="C938" s="4" t="str">
        <x:v>C</x:v>
      </x:c>
      <x:c r="D938" s="13" t="str">
        <x:v>00067</x:v>
      </x:c>
      <x:c r="E938" s="13" t="str">
        <x:v>00081</x:v>
      </x:c>
      <x:c r="F938" s="4" t="str">
        <x:v>rechazo</x:v>
      </x:c>
      <x:c r="G938" s="4" t="n">
        <x:f>COUNTIFS(Relaciones!$D$744:$D$1179,E938,Relaciones!$E$744:$E$1179,D938,Relaciones!$F$744:$F$1179,F938)</x:f>
        <x:v>0</x:v>
      </x:c>
      <x:c r="H938" s="4"/>
    </x:row>
    <x:row r="939" ht="23" customHeight="1">
      <x:c r="A939" s="4" t="str">
        <x:v>Sevilla</x:v>
      </x:c>
      <x:c r="B939" s="4" t="str">
        <x:v>4.º Primaria</x:v>
      </x:c>
      <x:c r="C939" s="4" t="str">
        <x:v>C</x:v>
      </x:c>
      <x:c r="D939" s="13" t="str">
        <x:v>00068</x:v>
      </x:c>
      <x:c r="E939" s="13" t="str">
        <x:v>00082</x:v>
      </x:c>
      <x:c r="F939" s="4" t="str">
        <x:v>rechazo</x:v>
      </x:c>
      <x:c r="G939" s="4" t="n">
        <x:f>COUNTIFS(Relaciones!$D$744:$D$1179,E939,Relaciones!$E$744:$E$1179,D939,Relaciones!$F$744:$F$1179,F939)</x:f>
        <x:v>1</x:v>
      </x:c>
      <x:c r="H939" s="4"/>
    </x:row>
    <x:row r="940" ht="23" customHeight="1">
      <x:c r="A940" s="4" t="str">
        <x:v>Sevilla</x:v>
      </x:c>
      <x:c r="B940" s="4" t="str">
        <x:v>4.º Primaria</x:v>
      </x:c>
      <x:c r="C940" s="4" t="str">
        <x:v>C</x:v>
      </x:c>
      <x:c r="D940" s="13" t="str">
        <x:v>00069</x:v>
      </x:c>
      <x:c r="E940" s="13" t="str">
        <x:v>00078</x:v>
      </x:c>
      <x:c r="F940" s="4" t="str">
        <x:v>rechazo</x:v>
      </x:c>
      <x:c r="G940" s="4" t="n">
        <x:f>COUNTIFS(Relaciones!$D$744:$D$1179,E940,Relaciones!$E$744:$E$1179,D940,Relaciones!$F$744:$F$1179,F940)</x:f>
        <x:v>0</x:v>
      </x:c>
      <x:c r="H940" s="4"/>
    </x:row>
    <x:row r="941" ht="23" customHeight="1">
      <x:c r="A941" s="4" t="str">
        <x:v>Sevilla</x:v>
      </x:c>
      <x:c r="B941" s="4" t="str">
        <x:v>4.º Primaria</x:v>
      </x:c>
      <x:c r="C941" s="4" t="str">
        <x:v>C</x:v>
      </x:c>
      <x:c r="D941" s="13" t="str">
        <x:v>00070</x:v>
      </x:c>
      <x:c r="E941" s="13" t="str">
        <x:v>00082</x:v>
      </x:c>
      <x:c r="F941" s="4" t="str">
        <x:v>rechazo</x:v>
      </x:c>
      <x:c r="G941" s="4" t="n">
        <x:f>COUNTIFS(Relaciones!$D$744:$D$1179,E941,Relaciones!$E$744:$E$1179,D941,Relaciones!$F$744:$F$1179,F941)</x:f>
        <x:v>0</x:v>
      </x:c>
      <x:c r="H941" s="4"/>
    </x:row>
    <x:row r="942" ht="23" customHeight="1">
      <x:c r="A942" s="4" t="str">
        <x:v>Sevilla</x:v>
      </x:c>
      <x:c r="B942" s="4" t="str">
        <x:v>4.º Primaria</x:v>
      </x:c>
      <x:c r="C942" s="4" t="str">
        <x:v>C</x:v>
      </x:c>
      <x:c r="D942" s="13" t="str">
        <x:v>00072</x:v>
      </x:c>
      <x:c r="E942" s="13" t="str">
        <x:v>00081</x:v>
      </x:c>
      <x:c r="F942" s="4" t="str">
        <x:v>rechazo</x:v>
      </x:c>
      <x:c r="G942" s="4" t="n">
        <x:f>COUNTIFS(Relaciones!$D$744:$D$1179,E942,Relaciones!$E$744:$E$1179,D942,Relaciones!$F$744:$F$1179,F942)</x:f>
        <x:v>0</x:v>
      </x:c>
      <x:c r="H942" s="4"/>
    </x:row>
    <x:row r="943" ht="23" customHeight="1">
      <x:c r="A943" s="4" t="str">
        <x:v>Sevilla</x:v>
      </x:c>
      <x:c r="B943" s="4" t="str">
        <x:v>4.º Primaria</x:v>
      </x:c>
      <x:c r="C943" s="4" t="str">
        <x:v>C</x:v>
      </x:c>
      <x:c r="D943" s="13" t="str">
        <x:v>00072</x:v>
      </x:c>
      <x:c r="E943" s="13" t="str">
        <x:v>00082</x:v>
      </x:c>
      <x:c r="F943" s="4" t="str">
        <x:v>rechazo</x:v>
      </x:c>
      <x:c r="G943" s="4" t="n">
        <x:f>COUNTIFS(Relaciones!$D$744:$D$1179,E943,Relaciones!$E$744:$E$1179,D943,Relaciones!$F$744:$F$1179,F943)</x:f>
        <x:v>0</x:v>
      </x:c>
      <x:c r="H943" s="4"/>
    </x:row>
    <x:row r="944" ht="23" customHeight="1">
      <x:c r="A944" s="4" t="str">
        <x:v>Sevilla</x:v>
      </x:c>
      <x:c r="B944" s="4" t="str">
        <x:v>4.º Primaria</x:v>
      </x:c>
      <x:c r="C944" s="4" t="str">
        <x:v>C</x:v>
      </x:c>
      <x:c r="D944" s="13" t="str">
        <x:v>00073</x:v>
      </x:c>
      <x:c r="E944" s="13" t="str">
        <x:v>00082</x:v>
      </x:c>
      <x:c r="F944" s="4" t="str">
        <x:v>rechazo</x:v>
      </x:c>
      <x:c r="G944" s="4" t="n">
        <x:f>COUNTIFS(Relaciones!$D$744:$D$1179,E944,Relaciones!$E$744:$E$1179,D944,Relaciones!$F$744:$F$1179,F944)</x:f>
        <x:v>0</x:v>
      </x:c>
      <x:c r="H944" s="4"/>
    </x:row>
    <x:row r="945" ht="23" customHeight="1">
      <x:c r="A945" s="4" t="str">
        <x:v>Sevilla</x:v>
      </x:c>
      <x:c r="B945" s="4" t="str">
        <x:v>4.º Primaria</x:v>
      </x:c>
      <x:c r="C945" s="4" t="str">
        <x:v>C</x:v>
      </x:c>
      <x:c r="D945" s="13" t="str">
        <x:v>00074</x:v>
      </x:c>
      <x:c r="E945" s="13" t="str">
        <x:v>00082</x:v>
      </x:c>
      <x:c r="F945" s="4" t="str">
        <x:v>rechazo</x:v>
      </x:c>
      <x:c r="G945" s="4" t="n">
        <x:f>COUNTIFS(Relaciones!$D$744:$D$1179,E945,Relaciones!$E$744:$E$1179,D945,Relaciones!$F$744:$F$1179,F945)</x:f>
        <x:v>0</x:v>
      </x:c>
      <x:c r="H945" s="4"/>
    </x:row>
    <x:row r="946" ht="23" customHeight="1">
      <x:c r="A946" s="4" t="str">
        <x:v>Sevilla</x:v>
      </x:c>
      <x:c r="B946" s="4" t="str">
        <x:v>4.º Primaria</x:v>
      </x:c>
      <x:c r="C946" s="4" t="str">
        <x:v>C</x:v>
      </x:c>
      <x:c r="D946" s="13" t="str">
        <x:v>00075</x:v>
      </x:c>
      <x:c r="E946" s="13" t="str">
        <x:v>00082</x:v>
      </x:c>
      <x:c r="F946" s="4" t="str">
        <x:v>rechazo</x:v>
      </x:c>
      <x:c r="G946" s="4" t="n">
        <x:f>COUNTIFS(Relaciones!$D$744:$D$1179,E946,Relaciones!$E$744:$E$1179,D946,Relaciones!$F$744:$F$1179,F946)</x:f>
        <x:v>0</x:v>
      </x:c>
      <x:c r="H946" s="4"/>
    </x:row>
    <x:row r="947" ht="23" customHeight="1">
      <x:c r="A947" s="4" t="str">
        <x:v>Sevilla</x:v>
      </x:c>
      <x:c r="B947" s="4" t="str">
        <x:v>4.º Primaria</x:v>
      </x:c>
      <x:c r="C947" s="4" t="str">
        <x:v>C</x:v>
      </x:c>
      <x:c r="D947" s="13" t="str">
        <x:v>00076</x:v>
      </x:c>
      <x:c r="E947" s="13" t="str">
        <x:v>00082</x:v>
      </x:c>
      <x:c r="F947" s="4" t="str">
        <x:v>rechazo</x:v>
      </x:c>
      <x:c r="G947" s="4" t="n">
        <x:f>COUNTIFS(Relaciones!$D$744:$D$1179,E947,Relaciones!$E$744:$E$1179,D947,Relaciones!$F$744:$F$1179,F947)</x:f>
        <x:v>0</x:v>
      </x:c>
      <x:c r="H947" s="4"/>
    </x:row>
    <x:row r="948" ht="23" customHeight="1">
      <x:c r="A948" s="4" t="str">
        <x:v>Sevilla</x:v>
      </x:c>
      <x:c r="B948" s="4" t="str">
        <x:v>4.º Primaria</x:v>
      </x:c>
      <x:c r="C948" s="4" t="str">
        <x:v>C</x:v>
      </x:c>
      <x:c r="D948" s="13" t="str">
        <x:v>00077</x:v>
      </x:c>
      <x:c r="E948" s="13" t="str">
        <x:v>00058</x:v>
      </x:c>
      <x:c r="F948" s="4" t="str">
        <x:v>rechazo</x:v>
      </x:c>
      <x:c r="G948" s="4" t="n">
        <x:f>COUNTIFS(Relaciones!$D$744:$D$1179,E948,Relaciones!$E$744:$E$1179,D948,Relaciones!$F$744:$F$1179,F948)</x:f>
        <x:v>0</x:v>
      </x:c>
      <x:c r="H948" s="4"/>
    </x:row>
    <x:row r="949" ht="23" customHeight="1">
      <x:c r="A949" s="4" t="str">
        <x:v>Sevilla</x:v>
      </x:c>
      <x:c r="B949" s="4" t="str">
        <x:v>4.º Primaria</x:v>
      </x:c>
      <x:c r="C949" s="4" t="str">
        <x:v>C</x:v>
      </x:c>
      <x:c r="D949" s="13" t="str">
        <x:v>00077</x:v>
      </x:c>
      <x:c r="E949" s="13" t="str">
        <x:v>00082</x:v>
      </x:c>
      <x:c r="F949" s="4" t="str">
        <x:v>rechazo</x:v>
      </x:c>
      <x:c r="G949" s="4" t="n">
        <x:f>COUNTIFS(Relaciones!$D$744:$D$1179,E949,Relaciones!$E$744:$E$1179,D949,Relaciones!$F$744:$F$1179,F949)</x:f>
        <x:v>0</x:v>
      </x:c>
      <x:c r="H949" s="4"/>
    </x:row>
    <x:row r="950" ht="23" customHeight="1">
      <x:c r="A950" s="4" t="str">
        <x:v>Sevilla</x:v>
      </x:c>
      <x:c r="B950" s="4" t="str">
        <x:v>4.º Primaria</x:v>
      </x:c>
      <x:c r="C950" s="4" t="str">
        <x:v>C</x:v>
      </x:c>
      <x:c r="D950" s="13" t="str">
        <x:v>00079</x:v>
      </x:c>
      <x:c r="E950" s="13" t="str">
        <x:v>00082</x:v>
      </x:c>
      <x:c r="F950" s="4" t="str">
        <x:v>rechazo</x:v>
      </x:c>
      <x:c r="G950" s="4" t="n">
        <x:f>COUNTIFS(Relaciones!$D$744:$D$1179,E950,Relaciones!$E$744:$E$1179,D950,Relaciones!$F$744:$F$1179,F950)</x:f>
        <x:v>0</x:v>
      </x:c>
      <x:c r="H950" s="4"/>
    </x:row>
    <x:row r="951" ht="23" customHeight="1">
      <x:c r="A951" s="4" t="str">
        <x:v>Sevilla</x:v>
      </x:c>
      <x:c r="B951" s="4" t="str">
        <x:v>4.º Primaria</x:v>
      </x:c>
      <x:c r="C951" s="4" t="str">
        <x:v>C</x:v>
      </x:c>
      <x:c r="D951" s="13" t="str">
        <x:v>00080</x:v>
      </x:c>
      <x:c r="E951" s="13" t="str">
        <x:v>00061</x:v>
      </x:c>
      <x:c r="F951" s="4" t="str">
        <x:v>rechazo</x:v>
      </x:c>
      <x:c r="G951" s="4" t="n">
        <x:f>COUNTIFS(Relaciones!$D$744:$D$1179,E951,Relaciones!$E$744:$E$1179,D951,Relaciones!$F$744:$F$1179,F951)</x:f>
        <x:v>0</x:v>
      </x:c>
      <x:c r="H951" s="4"/>
    </x:row>
    <x:row r="952" ht="23" customHeight="1">
      <x:c r="A952" s="4" t="str">
        <x:v>Sevilla</x:v>
      </x:c>
      <x:c r="B952" s="4" t="str">
        <x:v>4.º Primaria</x:v>
      </x:c>
      <x:c r="C952" s="4" t="str">
        <x:v>C</x:v>
      </x:c>
      <x:c r="D952" s="13" t="str">
        <x:v>00081</x:v>
      </x:c>
      <x:c r="E952" s="13" t="str">
        <x:v>00062</x:v>
      </x:c>
      <x:c r="F952" s="4" t="str">
        <x:v>rechazo</x:v>
      </x:c>
      <x:c r="G952" s="4" t="n">
        <x:f>COUNTIFS(Relaciones!$D$744:$D$1179,E952,Relaciones!$E$744:$E$1179,D952,Relaciones!$F$744:$F$1179,F952)</x:f>
        <x:v>0</x:v>
      </x:c>
      <x:c r="H952" s="4"/>
    </x:row>
    <x:row r="953" ht="23" customHeight="1">
      <x:c r="A953" s="4" t="str">
        <x:v>Sevilla</x:v>
      </x:c>
      <x:c r="B953" s="4" t="str">
        <x:v>4.º Primaria</x:v>
      </x:c>
      <x:c r="C953" s="4" t="str">
        <x:v>C</x:v>
      </x:c>
      <x:c r="D953" s="13" t="str">
        <x:v>00082</x:v>
      </x:c>
      <x:c r="E953" s="13" t="str">
        <x:v>00063</x:v>
      </x:c>
      <x:c r="F953" s="4" t="str">
        <x:v>rechazo</x:v>
      </x:c>
      <x:c r="G953" s="4" t="n">
        <x:f>COUNTIFS(Relaciones!$D$744:$D$1179,E953,Relaciones!$E$744:$E$1179,D953,Relaciones!$F$744:$F$1179,F953)</x:f>
        <x:v>1</x:v>
      </x:c>
      <x:c r="H953" s="4"/>
    </x:row>
    <x:row r="954" ht="23" customHeight="1">
      <x:c r="A954" s="4" t="str">
        <x:v>Sevilla</x:v>
      </x:c>
      <x:c r="B954" s="4" t="str">
        <x:v>4.º Primaria</x:v>
      </x:c>
      <x:c r="C954" s="4" t="str">
        <x:v>C</x:v>
      </x:c>
      <x:c r="D954" s="13" t="str">
        <x:v>00082</x:v>
      </x:c>
      <x:c r="E954" s="13" t="str">
        <x:v>00068</x:v>
      </x:c>
      <x:c r="F954" s="4" t="str">
        <x:v>rechazo</x:v>
      </x:c>
      <x:c r="G954" s="4" t="n">
        <x:f>COUNTIFS(Relaciones!$D$744:$D$1179,E954,Relaciones!$E$744:$E$1179,D954,Relaciones!$F$744:$F$1179,F954)</x:f>
        <x:v>1</x:v>
      </x:c>
      <x:c r="H954" s="4"/>
    </x:row>
    <x:row r="955" ht="23" customHeight="1">
      <x:c r="A955" s="4" t="str">
        <x:v>Sevilla</x:v>
      </x:c>
      <x:c r="B955" s="4" t="str">
        <x:v>4.º Primaria</x:v>
      </x:c>
      <x:c r="C955" s="4" t="str">
        <x:v>C</x:v>
      </x:c>
      <x:c r="D955" s="13" t="str">
        <x:v>00083</x:v>
      </x:c>
      <x:c r="E955" s="13" t="str">
        <x:v>00064</x:v>
      </x:c>
      <x:c r="F955" s="4" t="str">
        <x:v>rechazo</x:v>
      </x:c>
      <x:c r="G955" s="4" t="n">
        <x:f>COUNTIFS(Relaciones!$D$744:$D$1179,E955,Relaciones!$E$744:$E$1179,D955,Relaciones!$F$744:$F$1179,F955)</x:f>
        <x:v>0</x:v>
      </x:c>
      <x:c r="H955" s="4"/>
    </x:row>
    <x:row r="956" ht="23" customHeight="1">
      <x:c r="A956" s="4" t="str">
        <x:v>Sevilla</x:v>
      </x:c>
      <x:c r="B956" s="4" t="str">
        <x:v>4.º Primaria</x:v>
      </x:c>
      <x:c r="C956" s="4" t="str">
        <x:v>C</x:v>
      </x:c>
      <x:c r="D956" s="13" t="str">
        <x:v>00084</x:v>
      </x:c>
      <x:c r="E956" s="13" t="str">
        <x:v>00065</x:v>
      </x:c>
      <x:c r="F956" s="4" t="str">
        <x:v>rechazo</x:v>
      </x:c>
      <x:c r="G956" s="4" t="n">
        <x:f>COUNTIFS(Relaciones!$D$744:$D$1179,E956,Relaciones!$E$744:$E$1179,D956,Relaciones!$F$744:$F$1179,F956)</x:f>
        <x:v>0</x:v>
      </x:c>
      <x:c r="H956" s="4"/>
    </x:row>
    <x:row r="957" ht="23" customHeight="1">
      <x:c r="A957" s="4" t="str">
        <x:v>Sevilla</x:v>
      </x:c>
      <x:c r="B957" s="4" t="str">
        <x:v>4.º Primaria</x:v>
      </x:c>
      <x:c r="C957" s="4" t="str">
        <x:v>C</x:v>
      </x:c>
      <x:c r="D957" s="13" t="str">
        <x:v>00057</x:v>
      </x:c>
      <x:c r="E957" s="13" t="str">
        <x:v>00071</x:v>
      </x:c>
      <x:c r="F957" s="4" t="str">
        <x:v>mediacion</x:v>
      </x:c>
      <x:c r="G957" s="4"/>
      <x:c r="H957" s="4"/>
    </x:row>
    <x:row r="958" ht="23" customHeight="1">
      <x:c r="A958" s="4" t="str">
        <x:v>Sevilla</x:v>
      </x:c>
      <x:c r="B958" s="4" t="str">
        <x:v>4.º Primaria</x:v>
      </x:c>
      <x:c r="C958" s="4" t="str">
        <x:v>C</x:v>
      </x:c>
      <x:c r="D958" s="13" t="str">
        <x:v>00058</x:v>
      </x:c>
      <x:c r="E958" s="13" t="str">
        <x:v>00057</x:v>
      </x:c>
      <x:c r="F958" s="4" t="str">
        <x:v>mediacion</x:v>
      </x:c>
      <x:c r="G958" s="4"/>
      <x:c r="H958" s="4"/>
    </x:row>
    <x:row r="959" ht="23" customHeight="1">
      <x:c r="A959" s="4" t="str">
        <x:v>Sevilla</x:v>
      </x:c>
      <x:c r="B959" s="4" t="str">
        <x:v>4.º Primaria</x:v>
      </x:c>
      <x:c r="C959" s="4" t="str">
        <x:v>C</x:v>
      </x:c>
      <x:c r="D959" s="13" t="str">
        <x:v>00059</x:v>
      </x:c>
      <x:c r="E959" s="13" t="str">
        <x:v>00057</x:v>
      </x:c>
      <x:c r="F959" s="4" t="str">
        <x:v>mediacion</x:v>
      </x:c>
      <x:c r="G959" s="4"/>
      <x:c r="H959" s="4"/>
    </x:row>
    <x:row r="960" ht="23" customHeight="1">
      <x:c r="A960" s="4" t="str">
        <x:v>Sevilla</x:v>
      </x:c>
      <x:c r="B960" s="4" t="str">
        <x:v>4.º Primaria</x:v>
      </x:c>
      <x:c r="C960" s="4" t="str">
        <x:v>C</x:v>
      </x:c>
      <x:c r="D960" s="13" t="str">
        <x:v>00061</x:v>
      </x:c>
      <x:c r="E960" s="13" t="str">
        <x:v>00057</x:v>
      </x:c>
      <x:c r="F960" s="4" t="str">
        <x:v>mediacion</x:v>
      </x:c>
      <x:c r="G960" s="4"/>
      <x:c r="H960" s="4"/>
    </x:row>
    <x:row r="961" ht="23" customHeight="1">
      <x:c r="A961" s="4" t="str">
        <x:v>Sevilla</x:v>
      </x:c>
      <x:c r="B961" s="4" t="str">
        <x:v>4.º Primaria</x:v>
      </x:c>
      <x:c r="C961" s="4" t="str">
        <x:v>C</x:v>
      </x:c>
      <x:c r="D961" s="13" t="str">
        <x:v>00062</x:v>
      </x:c>
      <x:c r="E961" s="13" t="str">
        <x:v>00057</x:v>
      </x:c>
      <x:c r="F961" s="4" t="str">
        <x:v>mediacion</x:v>
      </x:c>
      <x:c r="G961" s="4"/>
      <x:c r="H961" s="4"/>
    </x:row>
    <x:row r="962" ht="23" customHeight="1">
      <x:c r="A962" s="4" t="str">
        <x:v>Sevilla</x:v>
      </x:c>
      <x:c r="B962" s="4" t="str">
        <x:v>4.º Primaria</x:v>
      </x:c>
      <x:c r="C962" s="4" t="str">
        <x:v>C</x:v>
      </x:c>
      <x:c r="D962" s="13" t="str">
        <x:v>00064</x:v>
      </x:c>
      <x:c r="E962" s="13" t="str">
        <x:v>00057</x:v>
      </x:c>
      <x:c r="F962" s="4" t="str">
        <x:v>mediacion</x:v>
      </x:c>
      <x:c r="G962" s="4"/>
      <x:c r="H962" s="4"/>
    </x:row>
    <x:row r="963" ht="23" customHeight="1">
      <x:c r="A963" s="4" t="str">
        <x:v>Sevilla</x:v>
      </x:c>
      <x:c r="B963" s="4" t="str">
        <x:v>4.º Primaria</x:v>
      </x:c>
      <x:c r="C963" s="4" t="str">
        <x:v>C</x:v>
      </x:c>
      <x:c r="D963" s="13" t="str">
        <x:v>00064</x:v>
      </x:c>
      <x:c r="E963" s="13" t="str">
        <x:v>00071</x:v>
      </x:c>
      <x:c r="F963" s="4" t="str">
        <x:v>mediacion</x:v>
      </x:c>
      <x:c r="G963" s="4"/>
      <x:c r="H963" s="4"/>
    </x:row>
    <x:row r="964" ht="23" customHeight="1">
      <x:c r="A964" s="4" t="str">
        <x:v>Sevilla</x:v>
      </x:c>
      <x:c r="B964" s="4" t="str">
        <x:v>4.º Primaria</x:v>
      </x:c>
      <x:c r="C964" s="4" t="str">
        <x:v>C</x:v>
      </x:c>
      <x:c r="D964" s="13" t="str">
        <x:v>00065</x:v>
      </x:c>
      <x:c r="E964" s="13" t="str">
        <x:v>00057</x:v>
      </x:c>
      <x:c r="F964" s="4" t="str">
        <x:v>mediacion</x:v>
      </x:c>
      <x:c r="G964" s="4"/>
      <x:c r="H964" s="4"/>
    </x:row>
    <x:row r="965" ht="23" customHeight="1">
      <x:c r="A965" s="4" t="str">
        <x:v>Sevilla</x:v>
      </x:c>
      <x:c r="B965" s="4" t="str">
        <x:v>4.º Primaria</x:v>
      </x:c>
      <x:c r="C965" s="4" t="str">
        <x:v>C</x:v>
      </x:c>
      <x:c r="D965" s="13" t="str">
        <x:v>00067</x:v>
      </x:c>
      <x:c r="E965" s="13" t="str">
        <x:v>00057</x:v>
      </x:c>
      <x:c r="F965" s="4" t="str">
        <x:v>mediacion</x:v>
      </x:c>
      <x:c r="G965" s="4"/>
      <x:c r="H965" s="4"/>
    </x:row>
    <x:row r="966" ht="23" customHeight="1">
      <x:c r="A966" s="4" t="str">
        <x:v>Sevilla</x:v>
      </x:c>
      <x:c r="B966" s="4" t="str">
        <x:v>4.º Primaria</x:v>
      </x:c>
      <x:c r="C966" s="4" t="str">
        <x:v>C</x:v>
      </x:c>
      <x:c r="D966" s="13" t="str">
        <x:v>00068</x:v>
      </x:c>
      <x:c r="E966" s="13" t="str">
        <x:v>00057</x:v>
      </x:c>
      <x:c r="F966" s="4" t="str">
        <x:v>mediacion</x:v>
      </x:c>
      <x:c r="G966" s="4"/>
      <x:c r="H966" s="4"/>
    </x:row>
    <x:row r="967" ht="23" customHeight="1">
      <x:c r="A967" s="4" t="str">
        <x:v>Sevilla</x:v>
      </x:c>
      <x:c r="B967" s="4" t="str">
        <x:v>4.º Primaria</x:v>
      </x:c>
      <x:c r="C967" s="4" t="str">
        <x:v>C</x:v>
      </x:c>
      <x:c r="D967" s="13" t="str">
        <x:v>00070</x:v>
      </x:c>
      <x:c r="E967" s="13" t="str">
        <x:v>00057</x:v>
      </x:c>
      <x:c r="F967" s="4" t="str">
        <x:v>mediacion</x:v>
      </x:c>
      <x:c r="G967" s="4"/>
      <x:c r="H967" s="4"/>
    </x:row>
    <x:row r="968" ht="23" customHeight="1">
      <x:c r="A968" s="4" t="str">
        <x:v>Sevilla</x:v>
      </x:c>
      <x:c r="B968" s="4" t="str">
        <x:v>4.º Primaria</x:v>
      </x:c>
      <x:c r="C968" s="4" t="str">
        <x:v>C</x:v>
      </x:c>
      <x:c r="D968" s="13" t="str">
        <x:v>00071</x:v>
      </x:c>
      <x:c r="E968" s="13" t="str">
        <x:v>00057</x:v>
      </x:c>
      <x:c r="F968" s="4" t="str">
        <x:v>mediacion</x:v>
      </x:c>
      <x:c r="G968" s="4"/>
      <x:c r="H968" s="4"/>
    </x:row>
    <x:row r="969" ht="23" customHeight="1">
      <x:c r="A969" s="4" t="str">
        <x:v>Sevilla</x:v>
      </x:c>
      <x:c r="B969" s="4" t="str">
        <x:v>4.º Primaria</x:v>
      </x:c>
      <x:c r="C969" s="4" t="str">
        <x:v>C</x:v>
      </x:c>
      <x:c r="D969" s="13" t="str">
        <x:v>00073</x:v>
      </x:c>
      <x:c r="E969" s="13" t="str">
        <x:v>00071</x:v>
      </x:c>
      <x:c r="F969" s="4" t="str">
        <x:v>mediacion</x:v>
      </x:c>
      <x:c r="G969" s="4"/>
      <x:c r="H969" s="4"/>
    </x:row>
    <x:row r="970" ht="23" customHeight="1">
      <x:c r="A970" s="4" t="str">
        <x:v>Sevilla</x:v>
      </x:c>
      <x:c r="B970" s="4" t="str">
        <x:v>4.º Primaria</x:v>
      </x:c>
      <x:c r="C970" s="4" t="str">
        <x:v>C</x:v>
      </x:c>
      <x:c r="D970" s="13" t="str">
        <x:v>00074</x:v>
      </x:c>
      <x:c r="E970" s="13" t="str">
        <x:v>00071</x:v>
      </x:c>
      <x:c r="F970" s="4" t="str">
        <x:v>mediacion</x:v>
      </x:c>
      <x:c r="G970" s="4"/>
      <x:c r="H970" s="4"/>
    </x:row>
    <x:row r="971" ht="23" customHeight="1">
      <x:c r="A971" s="4" t="str">
        <x:v>Sevilla</x:v>
      </x:c>
      <x:c r="B971" s="4" t="str">
        <x:v>4.º Primaria</x:v>
      </x:c>
      <x:c r="C971" s="4" t="str">
        <x:v>C</x:v>
      </x:c>
      <x:c r="D971" s="13" t="str">
        <x:v>00076</x:v>
      </x:c>
      <x:c r="E971" s="13" t="str">
        <x:v>00071</x:v>
      </x:c>
      <x:c r="F971" s="4" t="str">
        <x:v>mediacion</x:v>
      </x:c>
      <x:c r="G971" s="4"/>
      <x:c r="H971" s="4"/>
    </x:row>
    <x:row r="972" ht="23" customHeight="1">
      <x:c r="A972" s="4" t="str">
        <x:v>Sevilla</x:v>
      </x:c>
      <x:c r="B972" s="4" t="str">
        <x:v>4.º Primaria</x:v>
      </x:c>
      <x:c r="C972" s="4" t="str">
        <x:v>C</x:v>
      </x:c>
      <x:c r="D972" s="13" t="str">
        <x:v>00077</x:v>
      </x:c>
      <x:c r="E972" s="13" t="str">
        <x:v>00071</x:v>
      </x:c>
      <x:c r="F972" s="4" t="str">
        <x:v>mediacion</x:v>
      </x:c>
      <x:c r="G972" s="4"/>
      <x:c r="H972" s="4"/>
    </x:row>
    <x:row r="973" ht="23" customHeight="1">
      <x:c r="A973" s="4" t="str">
        <x:v>Sevilla</x:v>
      </x:c>
      <x:c r="B973" s="4" t="str">
        <x:v>4.º Primaria</x:v>
      </x:c>
      <x:c r="C973" s="4" t="str">
        <x:v>C</x:v>
      </x:c>
      <x:c r="D973" s="13" t="str">
        <x:v>00078</x:v>
      </x:c>
      <x:c r="E973" s="13" t="str">
        <x:v>00057</x:v>
      </x:c>
      <x:c r="F973" s="4" t="str">
        <x:v>mediacion</x:v>
      </x:c>
      <x:c r="G973" s="4"/>
      <x:c r="H973" s="4"/>
    </x:row>
    <x:row r="974" ht="23" customHeight="1">
      <x:c r="A974" s="4" t="str">
        <x:v>Sevilla</x:v>
      </x:c>
      <x:c r="B974" s="4" t="str">
        <x:v>4.º Primaria</x:v>
      </x:c>
      <x:c r="C974" s="4" t="str">
        <x:v>C</x:v>
      </x:c>
      <x:c r="D974" s="13" t="str">
        <x:v>00079</x:v>
      </x:c>
      <x:c r="E974" s="13" t="str">
        <x:v>00071</x:v>
      </x:c>
      <x:c r="F974" s="4" t="str">
        <x:v>mediacion</x:v>
      </x:c>
      <x:c r="G974" s="4"/>
      <x:c r="H974" s="4"/>
    </x:row>
    <x:row r="975" ht="23" customHeight="1">
      <x:c r="A975" s="4" t="str">
        <x:v>Sevilla</x:v>
      </x:c>
      <x:c r="B975" s="4" t="str">
        <x:v>4.º Primaria</x:v>
      </x:c>
      <x:c r="C975" s="4" t="str">
        <x:v>C</x:v>
      </x:c>
      <x:c r="D975" s="13" t="str">
        <x:v>00080</x:v>
      </x:c>
      <x:c r="E975" s="13" t="str">
        <x:v>00071</x:v>
      </x:c>
      <x:c r="F975" s="4" t="str">
        <x:v>mediacion</x:v>
      </x:c>
      <x:c r="G975" s="4"/>
      <x:c r="H975" s="4"/>
    </x:row>
    <x:row r="976" ht="23" customHeight="1">
      <x:c r="A976" s="4" t="str">
        <x:v>Sevilla</x:v>
      </x:c>
      <x:c r="B976" s="4" t="str">
        <x:v>4.º Primaria</x:v>
      </x:c>
      <x:c r="C976" s="4" t="str">
        <x:v>C</x:v>
      </x:c>
      <x:c r="D976" s="13" t="str">
        <x:v>00082</x:v>
      </x:c>
      <x:c r="E976" s="13" t="str">
        <x:v>00071</x:v>
      </x:c>
      <x:c r="F976" s="4" t="str">
        <x:v>mediacion</x:v>
      </x:c>
      <x:c r="G976" s="4"/>
      <x:c r="H976" s="4"/>
    </x:row>
    <x:row r="977" ht="23" customHeight="1">
      <x:c r="A977" s="4" t="str">
        <x:v>Sevilla</x:v>
      </x:c>
      <x:c r="B977" s="4" t="str">
        <x:v>4.º Primaria</x:v>
      </x:c>
      <x:c r="C977" s="4" t="str">
        <x:v>C</x:v>
      </x:c>
      <x:c r="D977" s="13" t="str">
        <x:v>00083</x:v>
      </x:c>
      <x:c r="E977" s="13" t="str">
        <x:v>00071</x:v>
      </x:c>
      <x:c r="F977" s="4" t="str">
        <x:v>mediacion</x:v>
      </x:c>
      <x:c r="G977" s="4"/>
      <x:c r="H977" s="4"/>
    </x:row>
    <x:row r="978" ht="23" customHeight="1">
      <x:c r="A978" s="4" t="str">
        <x:v>Sevilla</x:v>
      </x:c>
      <x:c r="B978" s="4" t="str">
        <x:v>4.º Primaria</x:v>
      </x:c>
      <x:c r="C978" s="4" t="str">
        <x:v>C</x:v>
      </x:c>
      <x:c r="D978" s="13" t="str">
        <x:v>00058</x:v>
      </x:c>
      <x:c r="E978" s="13" t="str">
        <x:v>00082</x:v>
      </x:c>
      <x:c r="F978" s="4" t="str">
        <x:v>mediacion_negativa</x:v>
      </x:c>
      <x:c r="G978" s="4"/>
      <x:c r="H978" s="4"/>
    </x:row>
    <x:row r="979" ht="23" customHeight="1">
      <x:c r="A979" s="4" t="str">
        <x:v>Sevilla</x:v>
      </x:c>
      <x:c r="B979" s="4" t="str">
        <x:v>4.º Primaria</x:v>
      </x:c>
      <x:c r="C979" s="4" t="str">
        <x:v>C</x:v>
      </x:c>
      <x:c r="D979" s="13" t="str">
        <x:v>00059</x:v>
      </x:c>
      <x:c r="E979" s="13" t="str">
        <x:v>00082</x:v>
      </x:c>
      <x:c r="F979" s="4" t="str">
        <x:v>mediacion_negativa</x:v>
      </x:c>
      <x:c r="G979" s="4"/>
      <x:c r="H979" s="4"/>
    </x:row>
    <x:row r="980" ht="23" customHeight="1">
      <x:c r="A980" s="4" t="str">
        <x:v>Sevilla</x:v>
      </x:c>
      <x:c r="B980" s="4" t="str">
        <x:v>4.º Primaria</x:v>
      </x:c>
      <x:c r="C980" s="4" t="str">
        <x:v>C</x:v>
      </x:c>
      <x:c r="D980" s="13" t="str">
        <x:v>00060</x:v>
      </x:c>
      <x:c r="E980" s="13" t="str">
        <x:v>00082</x:v>
      </x:c>
      <x:c r="F980" s="4" t="str">
        <x:v>mediacion_negativa</x:v>
      </x:c>
      <x:c r="G980" s="4"/>
      <x:c r="H980" s="4"/>
    </x:row>
    <x:row r="981" ht="23" customHeight="1">
      <x:c r="A981" s="4" t="str">
        <x:v>Sevilla</x:v>
      </x:c>
      <x:c r="B981" s="4" t="str">
        <x:v>4.º Primaria</x:v>
      </x:c>
      <x:c r="C981" s="4" t="str">
        <x:v>C</x:v>
      </x:c>
      <x:c r="D981" s="13" t="str">
        <x:v>00062</x:v>
      </x:c>
      <x:c r="E981" s="13" t="str">
        <x:v>00082</x:v>
      </x:c>
      <x:c r="F981" s="4" t="str">
        <x:v>mediacion_negativa</x:v>
      </x:c>
      <x:c r="G981" s="4"/>
      <x:c r="H981" s="4"/>
    </x:row>
    <x:row r="982" ht="23" customHeight="1">
      <x:c r="A982" s="4" t="str">
        <x:v>Sevilla</x:v>
      </x:c>
      <x:c r="B982" s="4" t="str">
        <x:v>4.º Primaria</x:v>
      </x:c>
      <x:c r="C982" s="4" t="str">
        <x:v>C</x:v>
      </x:c>
      <x:c r="D982" s="13" t="str">
        <x:v>00063</x:v>
      </x:c>
      <x:c r="E982" s="13" t="str">
        <x:v>00082</x:v>
      </x:c>
      <x:c r="F982" s="4" t="str">
        <x:v>mediacion_negativa</x:v>
      </x:c>
      <x:c r="G982" s="4"/>
      <x:c r="H982" s="4"/>
    </x:row>
    <x:row r="983" ht="23" customHeight="1">
      <x:c r="A983" s="4" t="str">
        <x:v>Sevilla</x:v>
      </x:c>
      <x:c r="B983" s="4" t="str">
        <x:v>4.º Primaria</x:v>
      </x:c>
      <x:c r="C983" s="4" t="str">
        <x:v>C</x:v>
      </x:c>
      <x:c r="D983" s="13" t="str">
        <x:v>00064</x:v>
      </x:c>
      <x:c r="E983" s="13" t="str">
        <x:v>00082</x:v>
      </x:c>
      <x:c r="F983" s="4" t="str">
        <x:v>mediacion_negativa</x:v>
      </x:c>
      <x:c r="G983" s="4"/>
      <x:c r="H983" s="4"/>
    </x:row>
    <x:row r="984" ht="23" customHeight="1">
      <x:c r="A984" s="4" t="str">
        <x:v>Sevilla</x:v>
      </x:c>
      <x:c r="B984" s="4" t="str">
        <x:v>4.º Primaria</x:v>
      </x:c>
      <x:c r="C984" s="4" t="str">
        <x:v>C</x:v>
      </x:c>
      <x:c r="D984" s="13" t="str">
        <x:v>00066</x:v>
      </x:c>
      <x:c r="E984" s="13" t="str">
        <x:v>00082</x:v>
      </x:c>
      <x:c r="F984" s="4" t="str">
        <x:v>mediacion_negativa</x:v>
      </x:c>
      <x:c r="G984" s="4"/>
      <x:c r="H984" s="4"/>
    </x:row>
    <x:row r="985" ht="23" customHeight="1">
      <x:c r="A985" s="4" t="str">
        <x:v>Sevilla</x:v>
      </x:c>
      <x:c r="B985" s="4" t="str">
        <x:v>4.º Primaria</x:v>
      </x:c>
      <x:c r="C985" s="4" t="str">
        <x:v>C</x:v>
      </x:c>
      <x:c r="D985" s="13" t="str">
        <x:v>00067</x:v>
      </x:c>
      <x:c r="E985" s="13" t="str">
        <x:v>00082</x:v>
      </x:c>
      <x:c r="F985" s="4" t="str">
        <x:v>mediacion_negativa</x:v>
      </x:c>
      <x:c r="G985" s="4"/>
      <x:c r="H985" s="4"/>
    </x:row>
    <x:row r="986" ht="23" customHeight="1">
      <x:c r="A986" s="4" t="str">
        <x:v>Sevilla</x:v>
      </x:c>
      <x:c r="B986" s="4" t="str">
        <x:v>4.º Primaria</x:v>
      </x:c>
      <x:c r="C986" s="4" t="str">
        <x:v>C</x:v>
      </x:c>
      <x:c r="D986" s="13" t="str">
        <x:v>00068</x:v>
      </x:c>
      <x:c r="E986" s="13" t="str">
        <x:v>00082</x:v>
      </x:c>
      <x:c r="F986" s="4" t="str">
        <x:v>mediacion_negativa</x:v>
      </x:c>
      <x:c r="G986" s="4"/>
      <x:c r="H986" s="4"/>
    </x:row>
    <x:row r="987" ht="23" customHeight="1">
      <x:c r="A987" s="4" t="str">
        <x:v>Sevilla</x:v>
      </x:c>
      <x:c r="B987" s="4" t="str">
        <x:v>4.º Primaria</x:v>
      </x:c>
      <x:c r="C987" s="4" t="str">
        <x:v>C</x:v>
      </x:c>
      <x:c r="D987" s="13" t="str">
        <x:v>00070</x:v>
      </x:c>
      <x:c r="E987" s="13" t="str">
        <x:v>00082</x:v>
      </x:c>
      <x:c r="F987" s="4" t="str">
        <x:v>mediacion_negativa</x:v>
      </x:c>
      <x:c r="G987" s="4"/>
      <x:c r="H987" s="4"/>
    </x:row>
    <x:row r="988" ht="23" customHeight="1">
      <x:c r="A988" s="4" t="str">
        <x:v>Sevilla</x:v>
      </x:c>
      <x:c r="B988" s="4" t="str">
        <x:v>4.º Primaria</x:v>
      </x:c>
      <x:c r="C988" s="4" t="str">
        <x:v>C</x:v>
      </x:c>
      <x:c r="D988" s="13" t="str">
        <x:v>00071</x:v>
      </x:c>
      <x:c r="E988" s="13" t="str">
        <x:v>00082</x:v>
      </x:c>
      <x:c r="F988" s="4" t="str">
        <x:v>mediacion_negativa</x:v>
      </x:c>
      <x:c r="G988" s="4"/>
      <x:c r="H988" s="4"/>
    </x:row>
    <x:row r="989" ht="23" customHeight="1">
      <x:c r="A989" s="4" t="str">
        <x:v>Sevilla</x:v>
      </x:c>
      <x:c r="B989" s="4" t="str">
        <x:v>4.º Primaria</x:v>
      </x:c>
      <x:c r="C989" s="4" t="str">
        <x:v>C</x:v>
      </x:c>
      <x:c r="D989" s="13" t="str">
        <x:v>00072</x:v>
      </x:c>
      <x:c r="E989" s="13" t="str">
        <x:v>00082</x:v>
      </x:c>
      <x:c r="F989" s="4" t="str">
        <x:v>mediacion_negativa</x:v>
      </x:c>
      <x:c r="G989" s="4"/>
      <x:c r="H989" s="4"/>
    </x:row>
    <x:row r="990" ht="23" customHeight="1">
      <x:c r="A990" s="4" t="str">
        <x:v>Sevilla</x:v>
      </x:c>
      <x:c r="B990" s="4" t="str">
        <x:v>4.º Primaria</x:v>
      </x:c>
      <x:c r="C990" s="4" t="str">
        <x:v>C</x:v>
      </x:c>
      <x:c r="D990" s="13" t="str">
        <x:v>00074</x:v>
      </x:c>
      <x:c r="E990" s="13" t="str">
        <x:v>00082</x:v>
      </x:c>
      <x:c r="F990" s="4" t="str">
        <x:v>mediacion_negativa</x:v>
      </x:c>
      <x:c r="G990" s="4"/>
      <x:c r="H990" s="4"/>
    </x:row>
    <x:row r="991" ht="23" customHeight="1">
      <x:c r="A991" s="4" t="str">
        <x:v>Sevilla</x:v>
      </x:c>
      <x:c r="B991" s="4" t="str">
        <x:v>4.º Primaria</x:v>
      </x:c>
      <x:c r="C991" s="4" t="str">
        <x:v>C</x:v>
      </x:c>
      <x:c r="D991" s="13" t="str">
        <x:v>00075</x:v>
      </x:c>
      <x:c r="E991" s="13" t="str">
        <x:v>00082</x:v>
      </x:c>
      <x:c r="F991" s="4" t="str">
        <x:v>mediacion_negativa</x:v>
      </x:c>
      <x:c r="G991" s="4"/>
      <x:c r="H991" s="4"/>
    </x:row>
    <x:row r="992" ht="23" customHeight="1">
      <x:c r="A992" s="4" t="str">
        <x:v>Sevilla</x:v>
      </x:c>
      <x:c r="B992" s="4" t="str">
        <x:v>4.º Primaria</x:v>
      </x:c>
      <x:c r="C992" s="4" t="str">
        <x:v>C</x:v>
      </x:c>
      <x:c r="D992" s="13" t="str">
        <x:v>00076</x:v>
      </x:c>
      <x:c r="E992" s="13" t="str">
        <x:v>00082</x:v>
      </x:c>
      <x:c r="F992" s="4" t="str">
        <x:v>mediacion_negativa</x:v>
      </x:c>
      <x:c r="G992" s="4"/>
      <x:c r="H992" s="4"/>
    </x:row>
    <x:row r="993" ht="23" customHeight="1">
      <x:c r="A993" s="4" t="str">
        <x:v>Sevilla</x:v>
      </x:c>
      <x:c r="B993" s="4" t="str">
        <x:v>4.º Primaria</x:v>
      </x:c>
      <x:c r="C993" s="4" t="str">
        <x:v>C</x:v>
      </x:c>
      <x:c r="D993" s="13" t="str">
        <x:v>00078</x:v>
      </x:c>
      <x:c r="E993" s="13" t="str">
        <x:v>00082</x:v>
      </x:c>
      <x:c r="F993" s="4" t="str">
        <x:v>mediacion_negativa</x:v>
      </x:c>
      <x:c r="G993" s="4"/>
      <x:c r="H993" s="4"/>
    </x:row>
    <x:row r="994" ht="23" customHeight="1">
      <x:c r="A994" s="4" t="str">
        <x:v>Sevilla</x:v>
      </x:c>
      <x:c r="B994" s="4" t="str">
        <x:v>4.º Primaria</x:v>
      </x:c>
      <x:c r="C994" s="4" t="str">
        <x:v>C</x:v>
      </x:c>
      <x:c r="D994" s="13" t="str">
        <x:v>00079</x:v>
      </x:c>
      <x:c r="E994" s="13" t="str">
        <x:v>00082</x:v>
      </x:c>
      <x:c r="F994" s="4" t="str">
        <x:v>mediacion_negativa</x:v>
      </x:c>
      <x:c r="G994" s="4"/>
      <x:c r="H994" s="4"/>
    </x:row>
    <x:row r="995" ht="23" customHeight="1">
      <x:c r="A995" s="4" t="str">
        <x:v>Sevilla</x:v>
      </x:c>
      <x:c r="B995" s="4" t="str">
        <x:v>4.º Primaria</x:v>
      </x:c>
      <x:c r="C995" s="4" t="str">
        <x:v>C</x:v>
      </x:c>
      <x:c r="D995" s="13" t="str">
        <x:v>00080</x:v>
      </x:c>
      <x:c r="E995" s="13" t="str">
        <x:v>00082</x:v>
      </x:c>
      <x:c r="F995" s="4" t="str">
        <x:v>mediacion_negativa</x:v>
      </x:c>
      <x:c r="G995" s="4"/>
      <x:c r="H995" s="4"/>
    </x:row>
    <x:row r="996" ht="23" customHeight="1">
      <x:c r="A996" s="4" t="str">
        <x:v>Sevilla</x:v>
      </x:c>
      <x:c r="B996" s="4" t="str">
        <x:v>4.º Primaria</x:v>
      </x:c>
      <x:c r="C996" s="4" t="str">
        <x:v>C</x:v>
      </x:c>
      <x:c r="D996" s="13" t="str">
        <x:v>00083</x:v>
      </x:c>
      <x:c r="E996" s="13" t="str">
        <x:v>00082</x:v>
      </x:c>
      <x:c r="F996" s="4" t="str">
        <x:v>mediacion_negativa</x:v>
      </x:c>
      <x:c r="G996" s="4"/>
      <x:c r="H996" s="4"/>
    </x:row>
    <x:row r="997" ht="23" customHeight="1">
      <x:c r="A997" s="4" t="str">
        <x:v>Sevilla</x:v>
      </x:c>
      <x:c r="B997" s="4" t="str">
        <x:v>4.º Primaria</x:v>
      </x:c>
      <x:c r="C997" s="4" t="str">
        <x:v>C</x:v>
      </x:c>
      <x:c r="D997" s="13" t="str">
        <x:v>00084</x:v>
      </x:c>
      <x:c r="E997" s="13" t="str">
        <x:v>00082</x:v>
      </x:c>
      <x:c r="F997" s="4" t="str">
        <x:v>mediacion_negativa</x:v>
      </x:c>
      <x:c r="G997" s="4"/>
      <x:c r="H997" s="4"/>
    </x:row>
    <x:row r="998" ht="23" customHeight="1">
      <x:c r="A998" s="4" t="str">
        <x:v>Sevilla</x:v>
      </x:c>
      <x:c r="B998" s="4" t="str">
        <x:v>4.º Primaria</x:v>
      </x:c>
      <x:c r="C998" s="4" t="str">
        <x:v>C</x:v>
      </x:c>
      <x:c r="D998" s="13" t="str">
        <x:v>00057</x:v>
      </x:c>
      <x:c r="E998" s="13" t="str">
        <x:v>00082</x:v>
      </x:c>
      <x:c r="F998" s="4" t="str">
        <x:v>bullying</x:v>
      </x:c>
      <x:c r="G998" s="4"/>
      <x:c r="H998" s="4"/>
    </x:row>
    <x:row r="999" ht="23" customHeight="1">
      <x:c r="A999" s="4" t="str">
        <x:v>Sevilla</x:v>
      </x:c>
      <x:c r="B999" s="4" t="str">
        <x:v>4.º Primaria</x:v>
      </x:c>
      <x:c r="C999" s="4" t="str">
        <x:v>C</x:v>
      </x:c>
      <x:c r="D999" s="13" t="str">
        <x:v>00058</x:v>
      </x:c>
      <x:c r="E999" s="13" t="str">
        <x:v>00082</x:v>
      </x:c>
      <x:c r="F999" s="4" t="str">
        <x:v>bullying</x:v>
      </x:c>
      <x:c r="G999" s="4"/>
      <x:c r="H999" s="4"/>
    </x:row>
    <x:row r="1000" ht="23" customHeight="1">
      <x:c r="A1000" s="4" t="str">
        <x:v>Sevilla</x:v>
      </x:c>
      <x:c r="B1000" s="4" t="str">
        <x:v>4.º Primaria</x:v>
      </x:c>
      <x:c r="C1000" s="4" t="str">
        <x:v>C</x:v>
      </x:c>
      <x:c r="D1000" s="13" t="str">
        <x:v>00059</x:v>
      </x:c>
      <x:c r="E1000" s="13" t="str">
        <x:v>00082</x:v>
      </x:c>
      <x:c r="F1000" s="4" t="str">
        <x:v>bullying</x:v>
      </x:c>
      <x:c r="G1000" s="4"/>
      <x:c r="H1000" s="4"/>
    </x:row>
    <x:row r="1001" ht="23" customHeight="1">
      <x:c r="A1001" s="4" t="str">
        <x:v>Sevilla</x:v>
      </x:c>
      <x:c r="B1001" s="4" t="str">
        <x:v>4.º Primaria</x:v>
      </x:c>
      <x:c r="C1001" s="4" t="str">
        <x:v>C</x:v>
      </x:c>
      <x:c r="D1001" s="13" t="str">
        <x:v>00060</x:v>
      </x:c>
      <x:c r="E1001" s="13" t="str">
        <x:v>00082</x:v>
      </x:c>
      <x:c r="F1001" s="4" t="str">
        <x:v>bullying</x:v>
      </x:c>
      <x:c r="G1001" s="4"/>
      <x:c r="H1001" s="4"/>
    </x:row>
    <x:row r="1002" ht="23" customHeight="1">
      <x:c r="A1002" s="4" t="str">
        <x:v>Sevilla</x:v>
      </x:c>
      <x:c r="B1002" s="4" t="str">
        <x:v>4.º Primaria</x:v>
      </x:c>
      <x:c r="C1002" s="4" t="str">
        <x:v>C</x:v>
      </x:c>
      <x:c r="D1002" s="13" t="str">
        <x:v>00057</x:v>
      </x:c>
      <x:c r="E1002" s="13" t="str">
        <x:v>00059</x:v>
      </x:c>
      <x:c r="F1002" s="4" t="str">
        <x:v>prediccion_amistad</x:v>
      </x:c>
      <x:c r="G1002" s="4"/>
      <x:c r="H1002" s="4" t="n">
        <x:f>COUNTIFS(Relaciones!$D$744:$D$1179,E1002,Relaciones!$E$744:$E$1179,D1002,Relaciones!$F$744:$F$1179,"amistad")</x:f>
        <x:v>1</x:v>
      </x:c>
    </x:row>
    <x:row r="1003" ht="23" customHeight="1">
      <x:c r="A1003" s="4" t="str">
        <x:v>Sevilla</x:v>
      </x:c>
      <x:c r="B1003" s="4" t="str">
        <x:v>4.º Primaria</x:v>
      </x:c>
      <x:c r="C1003" s="4" t="str">
        <x:v>C</x:v>
      </x:c>
      <x:c r="D1003" s="13" t="str">
        <x:v>00057</x:v>
      </x:c>
      <x:c r="E1003" s="13" t="str">
        <x:v>00060</x:v>
      </x:c>
      <x:c r="F1003" s="4" t="str">
        <x:v>prediccion_amistad</x:v>
      </x:c>
      <x:c r="G1003" s="4"/>
      <x:c r="H1003" s="4" t="n">
        <x:f>COUNTIFS(Relaciones!$D$744:$D$1179,E1003,Relaciones!$E$744:$E$1179,D1003,Relaciones!$F$744:$F$1179,"amistad")</x:f>
        <x:v>1</x:v>
      </x:c>
    </x:row>
    <x:row r="1004" ht="23" customHeight="1">
      <x:c r="A1004" s="4" t="str">
        <x:v>Sevilla</x:v>
      </x:c>
      <x:c r="B1004" s="4" t="str">
        <x:v>4.º Primaria</x:v>
      </x:c>
      <x:c r="C1004" s="4" t="str">
        <x:v>C</x:v>
      </x:c>
      <x:c r="D1004" s="13" t="str">
        <x:v>00057</x:v>
      </x:c>
      <x:c r="E1004" s="13" t="str">
        <x:v>00061</x:v>
      </x:c>
      <x:c r="F1004" s="4" t="str">
        <x:v>prediccion_amistad</x:v>
      </x:c>
      <x:c r="G1004" s="4"/>
      <x:c r="H1004" s="4" t="n">
        <x:f>COUNTIFS(Relaciones!$D$744:$D$1179,E1004,Relaciones!$E$744:$E$1179,D1004,Relaciones!$F$744:$F$1179,"amistad")</x:f>
        <x:v>1</x:v>
      </x:c>
    </x:row>
    <x:row r="1005" ht="23" customHeight="1">
      <x:c r="A1005" s="4" t="str">
        <x:v>Sevilla</x:v>
      </x:c>
      <x:c r="B1005" s="4" t="str">
        <x:v>4.º Primaria</x:v>
      </x:c>
      <x:c r="C1005" s="4" t="str">
        <x:v>C</x:v>
      </x:c>
      <x:c r="D1005" s="13" t="str">
        <x:v>00057</x:v>
      </x:c>
      <x:c r="E1005" s="13" t="str">
        <x:v>00063</x:v>
      </x:c>
      <x:c r="F1005" s="4" t="str">
        <x:v>prediccion_amistad</x:v>
      </x:c>
      <x:c r="G1005" s="4"/>
      <x:c r="H1005" s="4" t="n">
        <x:f>COUNTIFS(Relaciones!$D$744:$D$1179,E1005,Relaciones!$E$744:$E$1179,D1005,Relaciones!$F$744:$F$1179,"amistad")</x:f>
        <x:v>1</x:v>
      </x:c>
    </x:row>
    <x:row r="1006" ht="23" customHeight="1">
      <x:c r="A1006" s="4" t="str">
        <x:v>Sevilla</x:v>
      </x:c>
      <x:c r="B1006" s="4" t="str">
        <x:v>4.º Primaria</x:v>
      </x:c>
      <x:c r="C1006" s="4" t="str">
        <x:v>C</x:v>
      </x:c>
      <x:c r="D1006" s="13" t="str">
        <x:v>00057</x:v>
      </x:c>
      <x:c r="E1006" s="13" t="str">
        <x:v>00064</x:v>
      </x:c>
      <x:c r="F1006" s="4" t="str">
        <x:v>prediccion_amistad</x:v>
      </x:c>
      <x:c r="G1006" s="4"/>
      <x:c r="H1006" s="4" t="n">
        <x:f>COUNTIFS(Relaciones!$D$744:$D$1179,E1006,Relaciones!$E$744:$E$1179,D1006,Relaciones!$F$744:$F$1179,"amistad")</x:f>
        <x:v>1</x:v>
      </x:c>
    </x:row>
    <x:row r="1007" ht="23" customHeight="1">
      <x:c r="A1007" s="4" t="str">
        <x:v>Sevilla</x:v>
      </x:c>
      <x:c r="B1007" s="4" t="str">
        <x:v>4.º Primaria</x:v>
      </x:c>
      <x:c r="C1007" s="4" t="str">
        <x:v>C</x:v>
      </x:c>
      <x:c r="D1007" s="13" t="str">
        <x:v>00057</x:v>
      </x:c>
      <x:c r="E1007" s="13" t="str">
        <x:v>00065</x:v>
      </x:c>
      <x:c r="F1007" s="4" t="str">
        <x:v>prediccion_amistad</x:v>
      </x:c>
      <x:c r="G1007" s="4"/>
      <x:c r="H1007" s="4" t="n">
        <x:f>COUNTIFS(Relaciones!$D$744:$D$1179,E1007,Relaciones!$E$744:$E$1179,D1007,Relaciones!$F$744:$F$1179,"amistad")</x:f>
        <x:v>1</x:v>
      </x:c>
    </x:row>
    <x:row r="1008" ht="23" customHeight="1">
      <x:c r="A1008" s="4" t="str">
        <x:v>Sevilla</x:v>
      </x:c>
      <x:c r="B1008" s="4" t="str">
        <x:v>4.º Primaria</x:v>
      </x:c>
      <x:c r="C1008" s="4" t="str">
        <x:v>C</x:v>
      </x:c>
      <x:c r="D1008" s="13" t="str">
        <x:v>00057</x:v>
      </x:c>
      <x:c r="E1008" s="13" t="str">
        <x:v>00067</x:v>
      </x:c>
      <x:c r="F1008" s="4" t="str">
        <x:v>prediccion_amistad</x:v>
      </x:c>
      <x:c r="G1008" s="4"/>
      <x:c r="H1008" s="4" t="n">
        <x:f>COUNTIFS(Relaciones!$D$744:$D$1179,E1008,Relaciones!$E$744:$E$1179,D1008,Relaciones!$F$744:$F$1179,"amistad")</x:f>
        <x:v>1</x:v>
      </x:c>
    </x:row>
    <x:row r="1009" ht="23" customHeight="1">
      <x:c r="A1009" s="4" t="str">
        <x:v>Sevilla</x:v>
      </x:c>
      <x:c r="B1009" s="4" t="str">
        <x:v>4.º Primaria</x:v>
      </x:c>
      <x:c r="C1009" s="4" t="str">
        <x:v>C</x:v>
      </x:c>
      <x:c r="D1009" s="13" t="str">
        <x:v>00057</x:v>
      </x:c>
      <x:c r="E1009" s="13" t="str">
        <x:v>00068</x:v>
      </x:c>
      <x:c r="F1009" s="4" t="str">
        <x:v>prediccion_amistad</x:v>
      </x:c>
      <x:c r="G1009" s="4"/>
      <x:c r="H1009" s="4" t="n">
        <x:f>COUNTIFS(Relaciones!$D$744:$D$1179,E1009,Relaciones!$E$744:$E$1179,D1009,Relaciones!$F$744:$F$1179,"amistad")</x:f>
        <x:v>1</x:v>
      </x:c>
    </x:row>
    <x:row r="1010" ht="23" customHeight="1">
      <x:c r="A1010" s="4" t="str">
        <x:v>Sevilla</x:v>
      </x:c>
      <x:c r="B1010" s="4" t="str">
        <x:v>4.º Primaria</x:v>
      </x:c>
      <x:c r="C1010" s="4" t="str">
        <x:v>C</x:v>
      </x:c>
      <x:c r="D1010" s="13" t="str">
        <x:v>00057</x:v>
      </x:c>
      <x:c r="E1010" s="13" t="str">
        <x:v>00069</x:v>
      </x:c>
      <x:c r="F1010" s="4" t="str">
        <x:v>prediccion_amistad</x:v>
      </x:c>
      <x:c r="G1010" s="4"/>
      <x:c r="H1010" s="4" t="n">
        <x:f>COUNTIFS(Relaciones!$D$744:$D$1179,E1010,Relaciones!$E$744:$E$1179,D1010,Relaciones!$F$744:$F$1179,"amistad")</x:f>
        <x:v>1</x:v>
      </x:c>
    </x:row>
    <x:row r="1011" ht="23" customHeight="1">
      <x:c r="A1011" s="4" t="str">
        <x:v>Sevilla</x:v>
      </x:c>
      <x:c r="B1011" s="4" t="str">
        <x:v>4.º Primaria</x:v>
      </x:c>
      <x:c r="C1011" s="4" t="str">
        <x:v>C</x:v>
      </x:c>
      <x:c r="D1011" s="13" t="str">
        <x:v>00057</x:v>
      </x:c>
      <x:c r="E1011" s="13" t="str">
        <x:v>00071</x:v>
      </x:c>
      <x:c r="F1011" s="4" t="str">
        <x:v>prediccion_amistad</x:v>
      </x:c>
      <x:c r="G1011" s="4"/>
      <x:c r="H1011" s="4" t="n">
        <x:f>COUNTIFS(Relaciones!$D$744:$D$1179,E1011,Relaciones!$E$744:$E$1179,D1011,Relaciones!$F$744:$F$1179,"amistad")</x:f>
        <x:v>1</x:v>
      </x:c>
    </x:row>
    <x:row r="1012" ht="23" customHeight="1">
      <x:c r="A1012" s="4" t="str">
        <x:v>Sevilla</x:v>
      </x:c>
      <x:c r="B1012" s="4" t="str">
        <x:v>4.º Primaria</x:v>
      </x:c>
      <x:c r="C1012" s="4" t="str">
        <x:v>C</x:v>
      </x:c>
      <x:c r="D1012" s="13" t="str">
        <x:v>00057</x:v>
      </x:c>
      <x:c r="E1012" s="13" t="str">
        <x:v>00072</x:v>
      </x:c>
      <x:c r="F1012" s="4" t="str">
        <x:v>prediccion_amistad</x:v>
      </x:c>
      <x:c r="G1012" s="4"/>
      <x:c r="H1012" s="4" t="n">
        <x:f>COUNTIFS(Relaciones!$D$744:$D$1179,E1012,Relaciones!$E$744:$E$1179,D1012,Relaciones!$F$744:$F$1179,"amistad")</x:f>
        <x:v>1</x:v>
      </x:c>
    </x:row>
    <x:row r="1013" ht="23" customHeight="1">
      <x:c r="A1013" s="4" t="str">
        <x:v>Sevilla</x:v>
      </x:c>
      <x:c r="B1013" s="4" t="str">
        <x:v>4.º Primaria</x:v>
      </x:c>
      <x:c r="C1013" s="4" t="str">
        <x:v>C</x:v>
      </x:c>
      <x:c r="D1013" s="13" t="str">
        <x:v>00058</x:v>
      </x:c>
      <x:c r="E1013" s="13" t="str">
        <x:v>00057</x:v>
      </x:c>
      <x:c r="F1013" s="4" t="str">
        <x:v>prediccion_amistad</x:v>
      </x:c>
      <x:c r="G1013" s="4"/>
      <x:c r="H1013" s="4" t="n">
        <x:f>COUNTIFS(Relaciones!$D$744:$D$1179,E1013,Relaciones!$E$744:$E$1179,D1013,Relaciones!$F$744:$F$1179,"amistad")</x:f>
        <x:v>1</x:v>
      </x:c>
    </x:row>
    <x:row r="1014" ht="23" customHeight="1">
      <x:c r="A1014" s="4" t="str">
        <x:v>Sevilla</x:v>
      </x:c>
      <x:c r="B1014" s="4" t="str">
        <x:v>4.º Primaria</x:v>
      </x:c>
      <x:c r="C1014" s="4" t="str">
        <x:v>C</x:v>
      </x:c>
      <x:c r="D1014" s="13" t="str">
        <x:v>00058</x:v>
      </x:c>
      <x:c r="E1014" s="13" t="str">
        <x:v>00059</x:v>
      </x:c>
      <x:c r="F1014" s="4" t="str">
        <x:v>prediccion_amistad</x:v>
      </x:c>
      <x:c r="G1014" s="4"/>
      <x:c r="H1014" s="4" t="n">
        <x:f>COUNTIFS(Relaciones!$D$744:$D$1179,E1014,Relaciones!$E$744:$E$1179,D1014,Relaciones!$F$744:$F$1179,"amistad")</x:f>
        <x:v>1</x:v>
      </x:c>
    </x:row>
    <x:row r="1015" ht="23" customHeight="1">
      <x:c r="A1015" s="4" t="str">
        <x:v>Sevilla</x:v>
      </x:c>
      <x:c r="B1015" s="4" t="str">
        <x:v>4.º Primaria</x:v>
      </x:c>
      <x:c r="C1015" s="4" t="str">
        <x:v>C</x:v>
      </x:c>
      <x:c r="D1015" s="13" t="str">
        <x:v>00058</x:v>
      </x:c>
      <x:c r="E1015" s="13" t="str">
        <x:v>00060</x:v>
      </x:c>
      <x:c r="F1015" s="4" t="str">
        <x:v>prediccion_amistad</x:v>
      </x:c>
      <x:c r="G1015" s="4"/>
      <x:c r="H1015" s="4" t="n">
        <x:f>COUNTIFS(Relaciones!$D$744:$D$1179,E1015,Relaciones!$E$744:$E$1179,D1015,Relaciones!$F$744:$F$1179,"amistad")</x:f>
        <x:v>1</x:v>
      </x:c>
    </x:row>
    <x:row r="1016" ht="23" customHeight="1">
      <x:c r="A1016" s="4" t="str">
        <x:v>Sevilla</x:v>
      </x:c>
      <x:c r="B1016" s="4" t="str">
        <x:v>4.º Primaria</x:v>
      </x:c>
      <x:c r="C1016" s="4" t="str">
        <x:v>C</x:v>
      </x:c>
      <x:c r="D1016" s="13" t="str">
        <x:v>00058</x:v>
      </x:c>
      <x:c r="E1016" s="13" t="str">
        <x:v>00063</x:v>
      </x:c>
      <x:c r="F1016" s="4" t="str">
        <x:v>prediccion_amistad</x:v>
      </x:c>
      <x:c r="G1016" s="4"/>
      <x:c r="H1016" s="4" t="n">
        <x:f>COUNTIFS(Relaciones!$D$744:$D$1179,E1016,Relaciones!$E$744:$E$1179,D1016,Relaciones!$F$744:$F$1179,"amistad")</x:f>
        <x:v>0</x:v>
      </x:c>
    </x:row>
    <x:row r="1017" ht="23" customHeight="1">
      <x:c r="A1017" s="4" t="str">
        <x:v>Sevilla</x:v>
      </x:c>
      <x:c r="B1017" s="4" t="str">
        <x:v>4.º Primaria</x:v>
      </x:c>
      <x:c r="C1017" s="4" t="str">
        <x:v>C</x:v>
      </x:c>
      <x:c r="D1017" s="13" t="str">
        <x:v>00058</x:v>
      </x:c>
      <x:c r="E1017" s="13" t="str">
        <x:v>00071</x:v>
      </x:c>
      <x:c r="F1017" s="4" t="str">
        <x:v>prediccion_amistad</x:v>
      </x:c>
      <x:c r="G1017" s="4"/>
      <x:c r="H1017" s="4" t="n">
        <x:f>COUNTIFS(Relaciones!$D$744:$D$1179,E1017,Relaciones!$E$744:$E$1179,D1017,Relaciones!$F$744:$F$1179,"amistad")</x:f>
        <x:v>1</x:v>
      </x:c>
    </x:row>
    <x:row r="1018" ht="23" customHeight="1">
      <x:c r="A1018" s="4" t="str">
        <x:v>Sevilla</x:v>
      </x:c>
      <x:c r="B1018" s="4" t="str">
        <x:v>4.º Primaria</x:v>
      </x:c>
      <x:c r="C1018" s="4" t="str">
        <x:v>C</x:v>
      </x:c>
      <x:c r="D1018" s="13" t="str">
        <x:v>00058</x:v>
      </x:c>
      <x:c r="E1018" s="13" t="str">
        <x:v>00073</x:v>
      </x:c>
      <x:c r="F1018" s="4" t="str">
        <x:v>prediccion_amistad</x:v>
      </x:c>
      <x:c r="G1018" s="4"/>
      <x:c r="H1018" s="4" t="n">
        <x:f>COUNTIFS(Relaciones!$D$744:$D$1179,E1018,Relaciones!$E$744:$E$1179,D1018,Relaciones!$F$744:$F$1179,"amistad")</x:f>
        <x:v>1</x:v>
      </x:c>
    </x:row>
    <x:row r="1019" ht="23" customHeight="1">
      <x:c r="A1019" s="4" t="str">
        <x:v>Sevilla</x:v>
      </x:c>
      <x:c r="B1019" s="4" t="str">
        <x:v>4.º Primaria</x:v>
      </x:c>
      <x:c r="C1019" s="4" t="str">
        <x:v>C</x:v>
      </x:c>
      <x:c r="D1019" s="13" t="str">
        <x:v>00059</x:v>
      </x:c>
      <x:c r="E1019" s="13" t="str">
        <x:v>00057</x:v>
      </x:c>
      <x:c r="F1019" s="4" t="str">
        <x:v>prediccion_amistad</x:v>
      </x:c>
      <x:c r="G1019" s="4"/>
      <x:c r="H1019" s="4" t="n">
        <x:f>COUNTIFS(Relaciones!$D$744:$D$1179,E1019,Relaciones!$E$744:$E$1179,D1019,Relaciones!$F$744:$F$1179,"amistad")</x:f>
        <x:v>1</x:v>
      </x:c>
    </x:row>
    <x:row r="1020" ht="23" customHeight="1">
      <x:c r="A1020" s="4" t="str">
        <x:v>Sevilla</x:v>
      </x:c>
      <x:c r="B1020" s="4" t="str">
        <x:v>4.º Primaria</x:v>
      </x:c>
      <x:c r="C1020" s="4" t="str">
        <x:v>C</x:v>
      </x:c>
      <x:c r="D1020" s="13" t="str">
        <x:v>00059</x:v>
      </x:c>
      <x:c r="E1020" s="13" t="str">
        <x:v>00058</x:v>
      </x:c>
      <x:c r="F1020" s="4" t="str">
        <x:v>prediccion_amistad</x:v>
      </x:c>
      <x:c r="G1020" s="4"/>
      <x:c r="H1020" s="4" t="n">
        <x:f>COUNTIFS(Relaciones!$D$744:$D$1179,E1020,Relaciones!$E$744:$E$1179,D1020,Relaciones!$F$744:$F$1179,"amistad")</x:f>
        <x:v>1</x:v>
      </x:c>
    </x:row>
    <x:row r="1021" ht="23" customHeight="1">
      <x:c r="A1021" s="4" t="str">
        <x:v>Sevilla</x:v>
      </x:c>
      <x:c r="B1021" s="4" t="str">
        <x:v>4.º Primaria</x:v>
      </x:c>
      <x:c r="C1021" s="4" t="str">
        <x:v>C</x:v>
      </x:c>
      <x:c r="D1021" s="13" t="str">
        <x:v>00059</x:v>
      </x:c>
      <x:c r="E1021" s="13" t="str">
        <x:v>00061</x:v>
      </x:c>
      <x:c r="F1021" s="4" t="str">
        <x:v>prediccion_amistad</x:v>
      </x:c>
      <x:c r="G1021" s="4"/>
      <x:c r="H1021" s="4" t="n">
        <x:f>COUNTIFS(Relaciones!$D$744:$D$1179,E1021,Relaciones!$E$744:$E$1179,D1021,Relaciones!$F$744:$F$1179,"amistad")</x:f>
        <x:v>1</x:v>
      </x:c>
    </x:row>
    <x:row r="1022" ht="23" customHeight="1">
      <x:c r="A1022" s="4" t="str">
        <x:v>Sevilla</x:v>
      </x:c>
      <x:c r="B1022" s="4" t="str">
        <x:v>4.º Primaria</x:v>
      </x:c>
      <x:c r="C1022" s="4" t="str">
        <x:v>C</x:v>
      </x:c>
      <x:c r="D1022" s="13" t="str">
        <x:v>00059</x:v>
      </x:c>
      <x:c r="E1022" s="13" t="str">
        <x:v>00072</x:v>
      </x:c>
      <x:c r="F1022" s="4" t="str">
        <x:v>prediccion_amistad</x:v>
      </x:c>
      <x:c r="G1022" s="4"/>
      <x:c r="H1022" s="4" t="n">
        <x:f>COUNTIFS(Relaciones!$D$744:$D$1179,E1022,Relaciones!$E$744:$E$1179,D1022,Relaciones!$F$744:$F$1179,"amistad")</x:f>
        <x:v>1</x:v>
      </x:c>
    </x:row>
    <x:row r="1023" ht="23" customHeight="1">
      <x:c r="A1023" s="4" t="str">
        <x:v>Sevilla</x:v>
      </x:c>
      <x:c r="B1023" s="4" t="str">
        <x:v>4.º Primaria</x:v>
      </x:c>
      <x:c r="C1023" s="4" t="str">
        <x:v>C</x:v>
      </x:c>
      <x:c r="D1023" s="13" t="str">
        <x:v>00059</x:v>
      </x:c>
      <x:c r="E1023" s="13" t="str">
        <x:v>00074</x:v>
      </x:c>
      <x:c r="F1023" s="4" t="str">
        <x:v>prediccion_amistad</x:v>
      </x:c>
      <x:c r="G1023" s="4"/>
      <x:c r="H1023" s="4" t="n">
        <x:f>COUNTIFS(Relaciones!$D$744:$D$1179,E1023,Relaciones!$E$744:$E$1179,D1023,Relaciones!$F$744:$F$1179,"amistad")</x:f>
        <x:v>1</x:v>
      </x:c>
    </x:row>
    <x:row r="1024" ht="23" customHeight="1">
      <x:c r="A1024" s="4" t="str">
        <x:v>Sevilla</x:v>
      </x:c>
      <x:c r="B1024" s="4" t="str">
        <x:v>4.º Primaria</x:v>
      </x:c>
      <x:c r="C1024" s="4" t="str">
        <x:v>C</x:v>
      </x:c>
      <x:c r="D1024" s="13" t="str">
        <x:v>00060</x:v>
      </x:c>
      <x:c r="E1024" s="13" t="str">
        <x:v>00058</x:v>
      </x:c>
      <x:c r="F1024" s="4" t="str">
        <x:v>prediccion_amistad</x:v>
      </x:c>
      <x:c r="G1024" s="4"/>
      <x:c r="H1024" s="4" t="n">
        <x:f>COUNTIFS(Relaciones!$D$744:$D$1179,E1024,Relaciones!$E$744:$E$1179,D1024,Relaciones!$F$744:$F$1179,"amistad")</x:f>
        <x:v>1</x:v>
      </x:c>
    </x:row>
    <x:row r="1025" ht="23" customHeight="1">
      <x:c r="A1025" s="4" t="str">
        <x:v>Sevilla</x:v>
      </x:c>
      <x:c r="B1025" s="4" t="str">
        <x:v>4.º Primaria</x:v>
      </x:c>
      <x:c r="C1025" s="4" t="str">
        <x:v>C</x:v>
      </x:c>
      <x:c r="D1025" s="13" t="str">
        <x:v>00060</x:v>
      </x:c>
      <x:c r="E1025" s="13" t="str">
        <x:v>00061</x:v>
      </x:c>
      <x:c r="F1025" s="4" t="str">
        <x:v>prediccion_amistad</x:v>
      </x:c>
      <x:c r="G1025" s="4"/>
      <x:c r="H1025" s="4" t="n">
        <x:f>COUNTIFS(Relaciones!$D$744:$D$1179,E1025,Relaciones!$E$744:$E$1179,D1025,Relaciones!$F$744:$F$1179,"amistad")</x:f>
        <x:v>1</x:v>
      </x:c>
    </x:row>
    <x:row r="1026" ht="23" customHeight="1">
      <x:c r="A1026" s="4" t="str">
        <x:v>Sevilla</x:v>
      </x:c>
      <x:c r="B1026" s="4" t="str">
        <x:v>4.º Primaria</x:v>
      </x:c>
      <x:c r="C1026" s="4" t="str">
        <x:v>C</x:v>
      </x:c>
      <x:c r="D1026" s="13" t="str">
        <x:v>00060</x:v>
      </x:c>
      <x:c r="E1026" s="13" t="str">
        <x:v>00062</x:v>
      </x:c>
      <x:c r="F1026" s="4" t="str">
        <x:v>prediccion_amistad</x:v>
      </x:c>
      <x:c r="G1026" s="4"/>
      <x:c r="H1026" s="4" t="n">
        <x:f>COUNTIFS(Relaciones!$D$744:$D$1179,E1026,Relaciones!$E$744:$E$1179,D1026,Relaciones!$F$744:$F$1179,"amistad")</x:f>
        <x:v>1</x:v>
      </x:c>
    </x:row>
    <x:row r="1027" ht="23" customHeight="1">
      <x:c r="A1027" s="4" t="str">
        <x:v>Sevilla</x:v>
      </x:c>
      <x:c r="B1027" s="4" t="str">
        <x:v>4.º Primaria</x:v>
      </x:c>
      <x:c r="C1027" s="4" t="str">
        <x:v>C</x:v>
      </x:c>
      <x:c r="D1027" s="13" t="str">
        <x:v>00060</x:v>
      </x:c>
      <x:c r="E1027" s="13" t="str">
        <x:v>00073</x:v>
      </x:c>
      <x:c r="F1027" s="4" t="str">
        <x:v>prediccion_amistad</x:v>
      </x:c>
      <x:c r="G1027" s="4"/>
      <x:c r="H1027" s="4" t="n">
        <x:f>COUNTIFS(Relaciones!$D$744:$D$1179,E1027,Relaciones!$E$744:$E$1179,D1027,Relaciones!$F$744:$F$1179,"amistad")</x:f>
        <x:v>1</x:v>
      </x:c>
    </x:row>
    <x:row r="1028" ht="23" customHeight="1">
      <x:c r="A1028" s="4" t="str">
        <x:v>Sevilla</x:v>
      </x:c>
      <x:c r="B1028" s="4" t="str">
        <x:v>4.º Primaria</x:v>
      </x:c>
      <x:c r="C1028" s="4" t="str">
        <x:v>C</x:v>
      </x:c>
      <x:c r="D1028" s="13" t="str">
        <x:v>00061</x:v>
      </x:c>
      <x:c r="E1028" s="13" t="str">
        <x:v>00060</x:v>
      </x:c>
      <x:c r="F1028" s="4" t="str">
        <x:v>prediccion_amistad</x:v>
      </x:c>
      <x:c r="G1028" s="4"/>
      <x:c r="H1028" s="4" t="n">
        <x:f>COUNTIFS(Relaciones!$D$744:$D$1179,E1028,Relaciones!$E$744:$E$1179,D1028,Relaciones!$F$744:$F$1179,"amistad")</x:f>
        <x:v>1</x:v>
      </x:c>
    </x:row>
    <x:row r="1029" ht="23" customHeight="1">
      <x:c r="A1029" s="4" t="str">
        <x:v>Sevilla</x:v>
      </x:c>
      <x:c r="B1029" s="4" t="str">
        <x:v>4.º Primaria</x:v>
      </x:c>
      <x:c r="C1029" s="4" t="str">
        <x:v>C</x:v>
      </x:c>
      <x:c r="D1029" s="13" t="str">
        <x:v>00061</x:v>
      </x:c>
      <x:c r="E1029" s="13" t="str">
        <x:v>00062</x:v>
      </x:c>
      <x:c r="F1029" s="4" t="str">
        <x:v>prediccion_amistad</x:v>
      </x:c>
      <x:c r="G1029" s="4"/>
      <x:c r="H1029" s="4" t="n">
        <x:f>COUNTIFS(Relaciones!$D$744:$D$1179,E1029,Relaciones!$E$744:$E$1179,D1029,Relaciones!$F$744:$F$1179,"amistad")</x:f>
        <x:v>1</x:v>
      </x:c>
    </x:row>
    <x:row r="1030" ht="23" customHeight="1">
      <x:c r="A1030" s="4" t="str">
        <x:v>Sevilla</x:v>
      </x:c>
      <x:c r="B1030" s="4" t="str">
        <x:v>4.º Primaria</x:v>
      </x:c>
      <x:c r="C1030" s="4" t="str">
        <x:v>C</x:v>
      </x:c>
      <x:c r="D1030" s="13" t="str">
        <x:v>00061</x:v>
      </x:c>
      <x:c r="E1030" s="13" t="str">
        <x:v>00063</x:v>
      </x:c>
      <x:c r="F1030" s="4" t="str">
        <x:v>prediccion_amistad</x:v>
      </x:c>
      <x:c r="G1030" s="4"/>
      <x:c r="H1030" s="4" t="n">
        <x:f>COUNTIFS(Relaciones!$D$744:$D$1179,E1030,Relaciones!$E$744:$E$1179,D1030,Relaciones!$F$744:$F$1179,"amistad")</x:f>
        <x:v>1</x:v>
      </x:c>
    </x:row>
    <x:row r="1031" ht="23" customHeight="1">
      <x:c r="A1031" s="4" t="str">
        <x:v>Sevilla</x:v>
      </x:c>
      <x:c r="B1031" s="4" t="str">
        <x:v>4.º Primaria</x:v>
      </x:c>
      <x:c r="C1031" s="4" t="str">
        <x:v>C</x:v>
      </x:c>
      <x:c r="D1031" s="13" t="str">
        <x:v>00061</x:v>
      </x:c>
      <x:c r="E1031" s="13" t="str">
        <x:v>00066</x:v>
      </x:c>
      <x:c r="F1031" s="4" t="str">
        <x:v>prediccion_amistad</x:v>
      </x:c>
      <x:c r="G1031" s="4"/>
      <x:c r="H1031" s="4" t="n">
        <x:f>COUNTIFS(Relaciones!$D$744:$D$1179,E1031,Relaciones!$E$744:$E$1179,D1031,Relaciones!$F$744:$F$1179,"amistad")</x:f>
        <x:v>0</x:v>
      </x:c>
    </x:row>
    <x:row r="1032" ht="23" customHeight="1">
      <x:c r="A1032" s="4" t="str">
        <x:v>Sevilla</x:v>
      </x:c>
      <x:c r="B1032" s="4" t="str">
        <x:v>4.º Primaria</x:v>
      </x:c>
      <x:c r="C1032" s="4" t="str">
        <x:v>C</x:v>
      </x:c>
      <x:c r="D1032" s="13" t="str">
        <x:v>00061</x:v>
      </x:c>
      <x:c r="E1032" s="13" t="str">
        <x:v>00076</x:v>
      </x:c>
      <x:c r="F1032" s="4" t="str">
        <x:v>prediccion_amistad</x:v>
      </x:c>
      <x:c r="G1032" s="4"/>
      <x:c r="H1032" s="4" t="n">
        <x:f>COUNTIFS(Relaciones!$D$744:$D$1179,E1032,Relaciones!$E$744:$E$1179,D1032,Relaciones!$F$744:$F$1179,"amistad")</x:f>
        <x:v>1</x:v>
      </x:c>
    </x:row>
    <x:row r="1033" ht="23" customHeight="1">
      <x:c r="A1033" s="4" t="str">
        <x:v>Sevilla</x:v>
      </x:c>
      <x:c r="B1033" s="4" t="str">
        <x:v>4.º Primaria</x:v>
      </x:c>
      <x:c r="C1033" s="4" t="str">
        <x:v>C</x:v>
      </x:c>
      <x:c r="D1033" s="13" t="str">
        <x:v>00062</x:v>
      </x:c>
      <x:c r="E1033" s="13" t="str">
        <x:v>00060</x:v>
      </x:c>
      <x:c r="F1033" s="4" t="str">
        <x:v>prediccion_amistad</x:v>
      </x:c>
      <x:c r="G1033" s="4"/>
      <x:c r="H1033" s="4" t="n">
        <x:f>COUNTIFS(Relaciones!$D$744:$D$1179,E1033,Relaciones!$E$744:$E$1179,D1033,Relaciones!$F$744:$F$1179,"amistad")</x:f>
        <x:v>1</x:v>
      </x:c>
    </x:row>
    <x:row r="1034" ht="23" customHeight="1">
      <x:c r="A1034" s="4" t="str">
        <x:v>Sevilla</x:v>
      </x:c>
      <x:c r="B1034" s="4" t="str">
        <x:v>4.º Primaria</x:v>
      </x:c>
      <x:c r="C1034" s="4" t="str">
        <x:v>C</x:v>
      </x:c>
      <x:c r="D1034" s="13" t="str">
        <x:v>00062</x:v>
      </x:c>
      <x:c r="E1034" s="13" t="str">
        <x:v>00061</x:v>
      </x:c>
      <x:c r="F1034" s="4" t="str">
        <x:v>prediccion_amistad</x:v>
      </x:c>
      <x:c r="G1034" s="4"/>
      <x:c r="H1034" s="4" t="n">
        <x:f>COUNTIFS(Relaciones!$D$744:$D$1179,E1034,Relaciones!$E$744:$E$1179,D1034,Relaciones!$F$744:$F$1179,"amistad")</x:f>
        <x:v>1</x:v>
      </x:c>
    </x:row>
    <x:row r="1035" ht="23" customHeight="1">
      <x:c r="A1035" s="4" t="str">
        <x:v>Sevilla</x:v>
      </x:c>
      <x:c r="B1035" s="4" t="str">
        <x:v>4.º Primaria</x:v>
      </x:c>
      <x:c r="C1035" s="4" t="str">
        <x:v>C</x:v>
      </x:c>
      <x:c r="D1035" s="13" t="str">
        <x:v>00062</x:v>
      </x:c>
      <x:c r="E1035" s="13" t="str">
        <x:v>00063</x:v>
      </x:c>
      <x:c r="F1035" s="4" t="str">
        <x:v>prediccion_amistad</x:v>
      </x:c>
      <x:c r="G1035" s="4"/>
      <x:c r="H1035" s="4" t="n">
        <x:f>COUNTIFS(Relaciones!$D$744:$D$1179,E1035,Relaciones!$E$744:$E$1179,D1035,Relaciones!$F$744:$F$1179,"amistad")</x:f>
        <x:v>1</x:v>
      </x:c>
    </x:row>
    <x:row r="1036" ht="23" customHeight="1">
      <x:c r="A1036" s="4" t="str">
        <x:v>Sevilla</x:v>
      </x:c>
      <x:c r="B1036" s="4" t="str">
        <x:v>4.º Primaria</x:v>
      </x:c>
      <x:c r="C1036" s="4" t="str">
        <x:v>C</x:v>
      </x:c>
      <x:c r="D1036" s="13" t="str">
        <x:v>00062</x:v>
      </x:c>
      <x:c r="E1036" s="13" t="str">
        <x:v>00075</x:v>
      </x:c>
      <x:c r="F1036" s="4" t="str">
        <x:v>prediccion_amistad</x:v>
      </x:c>
      <x:c r="G1036" s="4"/>
      <x:c r="H1036" s="4" t="n">
        <x:f>COUNTIFS(Relaciones!$D$744:$D$1179,E1036,Relaciones!$E$744:$E$1179,D1036,Relaciones!$F$744:$F$1179,"amistad")</x:f>
        <x:v>1</x:v>
      </x:c>
    </x:row>
    <x:row r="1037" ht="23" customHeight="1">
      <x:c r="A1037" s="4" t="str">
        <x:v>Sevilla</x:v>
      </x:c>
      <x:c r="B1037" s="4" t="str">
        <x:v>4.º Primaria</x:v>
      </x:c>
      <x:c r="C1037" s="4" t="str">
        <x:v>C</x:v>
      </x:c>
      <x:c r="D1037" s="13" t="str">
        <x:v>00062</x:v>
      </x:c>
      <x:c r="E1037" s="13" t="str">
        <x:v>00077</x:v>
      </x:c>
      <x:c r="F1037" s="4" t="str">
        <x:v>prediccion_amistad</x:v>
      </x:c>
      <x:c r="G1037" s="4"/>
      <x:c r="H1037" s="4" t="n">
        <x:f>COUNTIFS(Relaciones!$D$744:$D$1179,E1037,Relaciones!$E$744:$E$1179,D1037,Relaciones!$F$744:$F$1179,"amistad")</x:f>
        <x:v>1</x:v>
      </x:c>
    </x:row>
    <x:row r="1038" ht="23" customHeight="1">
      <x:c r="A1038" s="4" t="str">
        <x:v>Sevilla</x:v>
      </x:c>
      <x:c r="B1038" s="4" t="str">
        <x:v>4.º Primaria</x:v>
      </x:c>
      <x:c r="C1038" s="4" t="str">
        <x:v>C</x:v>
      </x:c>
      <x:c r="D1038" s="13" t="str">
        <x:v>00063</x:v>
      </x:c>
      <x:c r="E1038" s="13" t="str">
        <x:v>00061</x:v>
      </x:c>
      <x:c r="F1038" s="4" t="str">
        <x:v>prediccion_amistad</x:v>
      </x:c>
      <x:c r="G1038" s="4"/>
      <x:c r="H1038" s="4" t="n">
        <x:f>COUNTIFS(Relaciones!$D$744:$D$1179,E1038,Relaciones!$E$744:$E$1179,D1038,Relaciones!$F$744:$F$1179,"amistad")</x:f>
        <x:v>1</x:v>
      </x:c>
    </x:row>
    <x:row r="1039" ht="23" customHeight="1">
      <x:c r="A1039" s="4" t="str">
        <x:v>Sevilla</x:v>
      </x:c>
      <x:c r="B1039" s="4" t="str">
        <x:v>4.º Primaria</x:v>
      </x:c>
      <x:c r="C1039" s="4" t="str">
        <x:v>C</x:v>
      </x:c>
      <x:c r="D1039" s="13" t="str">
        <x:v>00063</x:v>
      </x:c>
      <x:c r="E1039" s="13" t="str">
        <x:v>00062</x:v>
      </x:c>
      <x:c r="F1039" s="4" t="str">
        <x:v>prediccion_amistad</x:v>
      </x:c>
      <x:c r="G1039" s="4"/>
      <x:c r="H1039" s="4" t="n">
        <x:f>COUNTIFS(Relaciones!$D$744:$D$1179,E1039,Relaciones!$E$744:$E$1179,D1039,Relaciones!$F$744:$F$1179,"amistad")</x:f>
        <x:v>1</x:v>
      </x:c>
    </x:row>
    <x:row r="1040" ht="23" customHeight="1">
      <x:c r="A1040" s="4" t="str">
        <x:v>Sevilla</x:v>
      </x:c>
      <x:c r="B1040" s="4" t="str">
        <x:v>4.º Primaria</x:v>
      </x:c>
      <x:c r="C1040" s="4" t="str">
        <x:v>C</x:v>
      </x:c>
      <x:c r="D1040" s="13" t="str">
        <x:v>00063</x:v>
      </x:c>
      <x:c r="E1040" s="13" t="str">
        <x:v>00065</x:v>
      </x:c>
      <x:c r="F1040" s="4" t="str">
        <x:v>prediccion_amistad</x:v>
      </x:c>
      <x:c r="G1040" s="4"/>
      <x:c r="H1040" s="4" t="n">
        <x:f>COUNTIFS(Relaciones!$D$744:$D$1179,E1040,Relaciones!$E$744:$E$1179,D1040,Relaciones!$F$744:$F$1179,"amistad")</x:f>
        <x:v>1</x:v>
      </x:c>
    </x:row>
    <x:row r="1041" ht="23" customHeight="1">
      <x:c r="A1041" s="4" t="str">
        <x:v>Sevilla</x:v>
      </x:c>
      <x:c r="B1041" s="4" t="str">
        <x:v>4.º Primaria</x:v>
      </x:c>
      <x:c r="C1041" s="4" t="str">
        <x:v>C</x:v>
      </x:c>
      <x:c r="D1041" s="13" t="str">
        <x:v>00063</x:v>
      </x:c>
      <x:c r="E1041" s="13" t="str">
        <x:v>00076</x:v>
      </x:c>
      <x:c r="F1041" s="4" t="str">
        <x:v>prediccion_amistad</x:v>
      </x:c>
      <x:c r="G1041" s="4"/>
      <x:c r="H1041" s="4" t="n">
        <x:f>COUNTIFS(Relaciones!$D$744:$D$1179,E1041,Relaciones!$E$744:$E$1179,D1041,Relaciones!$F$744:$F$1179,"amistad")</x:f>
        <x:v>1</x:v>
      </x:c>
    </x:row>
    <x:row r="1042" ht="23" customHeight="1">
      <x:c r="A1042" s="4" t="str">
        <x:v>Sevilla</x:v>
      </x:c>
      <x:c r="B1042" s="4" t="str">
        <x:v>4.º Primaria</x:v>
      </x:c>
      <x:c r="C1042" s="4" t="str">
        <x:v>C</x:v>
      </x:c>
      <x:c r="D1042" s="13" t="str">
        <x:v>00063</x:v>
      </x:c>
      <x:c r="E1042" s="13" t="str">
        <x:v>00078</x:v>
      </x:c>
      <x:c r="F1042" s="4" t="str">
        <x:v>prediccion_amistad</x:v>
      </x:c>
      <x:c r="G1042" s="4"/>
      <x:c r="H1042" s="4" t="n">
        <x:f>COUNTIFS(Relaciones!$D$744:$D$1179,E1042,Relaciones!$E$744:$E$1179,D1042,Relaciones!$F$744:$F$1179,"amistad")</x:f>
        <x:v>1</x:v>
      </x:c>
    </x:row>
    <x:row r="1043" ht="23" customHeight="1">
      <x:c r="A1043" s="4" t="str">
        <x:v>Sevilla</x:v>
      </x:c>
      <x:c r="B1043" s="4" t="str">
        <x:v>4.º Primaria</x:v>
      </x:c>
      <x:c r="C1043" s="4" t="str">
        <x:v>C</x:v>
      </x:c>
      <x:c r="D1043" s="13" t="str">
        <x:v>00064</x:v>
      </x:c>
      <x:c r="E1043" s="13" t="str">
        <x:v>00062</x:v>
      </x:c>
      <x:c r="F1043" s="4" t="str">
        <x:v>prediccion_amistad</x:v>
      </x:c>
      <x:c r="G1043" s="4"/>
      <x:c r="H1043" s="4" t="n">
        <x:f>COUNTIFS(Relaciones!$D$744:$D$1179,E1043,Relaciones!$E$744:$E$1179,D1043,Relaciones!$F$744:$F$1179,"amistad")</x:f>
        <x:v>1</x:v>
      </x:c>
    </x:row>
    <x:row r="1044" ht="23" customHeight="1">
      <x:c r="A1044" s="4" t="str">
        <x:v>Sevilla</x:v>
      </x:c>
      <x:c r="B1044" s="4" t="str">
        <x:v>4.º Primaria</x:v>
      </x:c>
      <x:c r="C1044" s="4" t="str">
        <x:v>C</x:v>
      </x:c>
      <x:c r="D1044" s="13" t="str">
        <x:v>00064</x:v>
      </x:c>
      <x:c r="E1044" s="13" t="str">
        <x:v>00065</x:v>
      </x:c>
      <x:c r="F1044" s="4" t="str">
        <x:v>prediccion_amistad</x:v>
      </x:c>
      <x:c r="G1044" s="4"/>
      <x:c r="H1044" s="4" t="n">
        <x:f>COUNTIFS(Relaciones!$D$744:$D$1179,E1044,Relaciones!$E$744:$E$1179,D1044,Relaciones!$F$744:$F$1179,"amistad")</x:f>
        <x:v>1</x:v>
      </x:c>
    </x:row>
    <x:row r="1045" ht="23" customHeight="1">
      <x:c r="A1045" s="4" t="str">
        <x:v>Sevilla</x:v>
      </x:c>
      <x:c r="B1045" s="4" t="str">
        <x:v>4.º Primaria</x:v>
      </x:c>
      <x:c r="C1045" s="4" t="str">
        <x:v>C</x:v>
      </x:c>
      <x:c r="D1045" s="13" t="str">
        <x:v>00064</x:v>
      </x:c>
      <x:c r="E1045" s="13" t="str">
        <x:v>00066</x:v>
      </x:c>
      <x:c r="F1045" s="4" t="str">
        <x:v>prediccion_amistad</x:v>
      </x:c>
      <x:c r="G1045" s="4"/>
      <x:c r="H1045" s="4" t="n">
        <x:f>COUNTIFS(Relaciones!$D$744:$D$1179,E1045,Relaciones!$E$744:$E$1179,D1045,Relaciones!$F$744:$F$1179,"amistad")</x:f>
        <x:v>1</x:v>
      </x:c>
    </x:row>
    <x:row r="1046" ht="23" customHeight="1">
      <x:c r="A1046" s="4" t="str">
        <x:v>Sevilla</x:v>
      </x:c>
      <x:c r="B1046" s="4" t="str">
        <x:v>4.º Primaria</x:v>
      </x:c>
      <x:c r="C1046" s="4" t="str">
        <x:v>C</x:v>
      </x:c>
      <x:c r="D1046" s="13" t="str">
        <x:v>00064</x:v>
      </x:c>
      <x:c r="E1046" s="13" t="str">
        <x:v>00069</x:v>
      </x:c>
      <x:c r="F1046" s="4" t="str">
        <x:v>prediccion_amistad</x:v>
      </x:c>
      <x:c r="G1046" s="4"/>
      <x:c r="H1046" s="4" t="n">
        <x:f>COUNTIFS(Relaciones!$D$744:$D$1179,E1046,Relaciones!$E$744:$E$1179,D1046,Relaciones!$F$744:$F$1179,"amistad")</x:f>
        <x:v>0</x:v>
      </x:c>
    </x:row>
    <x:row r="1047" ht="23" customHeight="1">
      <x:c r="A1047" s="4" t="str">
        <x:v>Sevilla</x:v>
      </x:c>
      <x:c r="B1047" s="4" t="str">
        <x:v>4.º Primaria</x:v>
      </x:c>
      <x:c r="C1047" s="4" t="str">
        <x:v>C</x:v>
      </x:c>
      <x:c r="D1047" s="13" t="str">
        <x:v>00064</x:v>
      </x:c>
      <x:c r="E1047" s="13" t="str">
        <x:v>00077</x:v>
      </x:c>
      <x:c r="F1047" s="4" t="str">
        <x:v>prediccion_amistad</x:v>
      </x:c>
      <x:c r="G1047" s="4"/>
      <x:c r="H1047" s="4" t="n">
        <x:f>COUNTIFS(Relaciones!$D$744:$D$1179,E1047,Relaciones!$E$744:$E$1179,D1047,Relaciones!$F$744:$F$1179,"amistad")</x:f>
        <x:v>1</x:v>
      </x:c>
    </x:row>
    <x:row r="1048" ht="23" customHeight="1">
      <x:c r="A1048" s="4" t="str">
        <x:v>Sevilla</x:v>
      </x:c>
      <x:c r="B1048" s="4" t="str">
        <x:v>4.º Primaria</x:v>
      </x:c>
      <x:c r="C1048" s="4" t="str">
        <x:v>C</x:v>
      </x:c>
      <x:c r="D1048" s="13" t="str">
        <x:v>00065</x:v>
      </x:c>
      <x:c r="E1048" s="13" t="str">
        <x:v>00064</x:v>
      </x:c>
      <x:c r="F1048" s="4" t="str">
        <x:v>prediccion_amistad</x:v>
      </x:c>
      <x:c r="G1048" s="4"/>
      <x:c r="H1048" s="4" t="n">
        <x:f>COUNTIFS(Relaciones!$D$744:$D$1179,E1048,Relaciones!$E$744:$E$1179,D1048,Relaciones!$F$744:$F$1179,"amistad")</x:f>
        <x:v>1</x:v>
      </x:c>
    </x:row>
    <x:row r="1049" ht="23" customHeight="1">
      <x:c r="A1049" s="4" t="str">
        <x:v>Sevilla</x:v>
      </x:c>
      <x:c r="B1049" s="4" t="str">
        <x:v>4.º Primaria</x:v>
      </x:c>
      <x:c r="C1049" s="4" t="str">
        <x:v>C</x:v>
      </x:c>
      <x:c r="D1049" s="13" t="str">
        <x:v>00065</x:v>
      </x:c>
      <x:c r="E1049" s="13" t="str">
        <x:v>00066</x:v>
      </x:c>
      <x:c r="F1049" s="4" t="str">
        <x:v>prediccion_amistad</x:v>
      </x:c>
      <x:c r="G1049" s="4"/>
      <x:c r="H1049" s="4" t="n">
        <x:f>COUNTIFS(Relaciones!$D$744:$D$1179,E1049,Relaciones!$E$744:$E$1179,D1049,Relaciones!$F$744:$F$1179,"amistad")</x:f>
        <x:v>1</x:v>
      </x:c>
    </x:row>
    <x:row r="1050" ht="23" customHeight="1">
      <x:c r="A1050" s="4" t="str">
        <x:v>Sevilla</x:v>
      </x:c>
      <x:c r="B1050" s="4" t="str">
        <x:v>4.º Primaria</x:v>
      </x:c>
      <x:c r="C1050" s="4" t="str">
        <x:v>C</x:v>
      </x:c>
      <x:c r="D1050" s="13" t="str">
        <x:v>00065</x:v>
      </x:c>
      <x:c r="E1050" s="13" t="str">
        <x:v>00067</x:v>
      </x:c>
      <x:c r="F1050" s="4" t="str">
        <x:v>prediccion_amistad</x:v>
      </x:c>
      <x:c r="G1050" s="4"/>
      <x:c r="H1050" s="4" t="n">
        <x:f>COUNTIFS(Relaciones!$D$744:$D$1179,E1050,Relaciones!$E$744:$E$1179,D1050,Relaciones!$F$744:$F$1179,"amistad")</x:f>
        <x:v>1</x:v>
      </x:c>
    </x:row>
    <x:row r="1051" ht="23" customHeight="1">
      <x:c r="A1051" s="4" t="str">
        <x:v>Sevilla</x:v>
      </x:c>
      <x:c r="B1051" s="4" t="str">
        <x:v>4.º Primaria</x:v>
      </x:c>
      <x:c r="C1051" s="4" t="str">
        <x:v>C</x:v>
      </x:c>
      <x:c r="D1051" s="13" t="str">
        <x:v>00065</x:v>
      </x:c>
      <x:c r="E1051" s="13" t="str">
        <x:v>00080</x:v>
      </x:c>
      <x:c r="F1051" s="4" t="str">
        <x:v>prediccion_amistad</x:v>
      </x:c>
      <x:c r="G1051" s="4"/>
      <x:c r="H1051" s="4" t="n">
        <x:f>COUNTIFS(Relaciones!$D$744:$D$1179,E1051,Relaciones!$E$744:$E$1179,D1051,Relaciones!$F$744:$F$1179,"amistad")</x:f>
        <x:v>1</x:v>
      </x:c>
    </x:row>
    <x:row r="1052" ht="23" customHeight="1">
      <x:c r="A1052" s="4" t="str">
        <x:v>Sevilla</x:v>
      </x:c>
      <x:c r="B1052" s="4" t="str">
        <x:v>4.º Primaria</x:v>
      </x:c>
      <x:c r="C1052" s="4" t="str">
        <x:v>C</x:v>
      </x:c>
      <x:c r="D1052" s="13" t="str">
        <x:v>00066</x:v>
      </x:c>
      <x:c r="E1052" s="13" t="str">
        <x:v>00064</x:v>
      </x:c>
      <x:c r="F1052" s="4" t="str">
        <x:v>prediccion_amistad</x:v>
      </x:c>
      <x:c r="G1052" s="4"/>
      <x:c r="H1052" s="4" t="n">
        <x:f>COUNTIFS(Relaciones!$D$744:$D$1179,E1052,Relaciones!$E$744:$E$1179,D1052,Relaciones!$F$744:$F$1179,"amistad")</x:f>
        <x:v>1</x:v>
      </x:c>
    </x:row>
    <x:row r="1053" ht="23" customHeight="1">
      <x:c r="A1053" s="4" t="str">
        <x:v>Sevilla</x:v>
      </x:c>
      <x:c r="B1053" s="4" t="str">
        <x:v>4.º Primaria</x:v>
      </x:c>
      <x:c r="C1053" s="4" t="str">
        <x:v>C</x:v>
      </x:c>
      <x:c r="D1053" s="13" t="str">
        <x:v>00066</x:v>
      </x:c>
      <x:c r="E1053" s="13" t="str">
        <x:v>00065</x:v>
      </x:c>
      <x:c r="F1053" s="4" t="str">
        <x:v>prediccion_amistad</x:v>
      </x:c>
      <x:c r="G1053" s="4"/>
      <x:c r="H1053" s="4" t="n">
        <x:f>COUNTIFS(Relaciones!$D$744:$D$1179,E1053,Relaciones!$E$744:$E$1179,D1053,Relaciones!$F$744:$F$1179,"amistad")</x:f>
        <x:v>1</x:v>
      </x:c>
    </x:row>
    <x:row r="1054" ht="23" customHeight="1">
      <x:c r="A1054" s="4" t="str">
        <x:v>Sevilla</x:v>
      </x:c>
      <x:c r="B1054" s="4" t="str">
        <x:v>4.º Primaria</x:v>
      </x:c>
      <x:c r="C1054" s="4" t="str">
        <x:v>C</x:v>
      </x:c>
      <x:c r="D1054" s="13" t="str">
        <x:v>00066</x:v>
      </x:c>
      <x:c r="E1054" s="13" t="str">
        <x:v>00067</x:v>
      </x:c>
      <x:c r="F1054" s="4" t="str">
        <x:v>prediccion_amistad</x:v>
      </x:c>
      <x:c r="G1054" s="4"/>
      <x:c r="H1054" s="4" t="n">
        <x:f>COUNTIFS(Relaciones!$D$744:$D$1179,E1054,Relaciones!$E$744:$E$1179,D1054,Relaciones!$F$744:$F$1179,"amistad")</x:f>
        <x:v>1</x:v>
      </x:c>
    </x:row>
    <x:row r="1055" ht="23" customHeight="1">
      <x:c r="A1055" s="4" t="str">
        <x:v>Sevilla</x:v>
      </x:c>
      <x:c r="B1055" s="4" t="str">
        <x:v>4.º Primaria</x:v>
      </x:c>
      <x:c r="C1055" s="4" t="str">
        <x:v>C</x:v>
      </x:c>
      <x:c r="D1055" s="13" t="str">
        <x:v>00066</x:v>
      </x:c>
      <x:c r="E1055" s="13" t="str">
        <x:v>00079</x:v>
      </x:c>
      <x:c r="F1055" s="4" t="str">
        <x:v>prediccion_amistad</x:v>
      </x:c>
      <x:c r="G1055" s="4"/>
      <x:c r="H1055" s="4" t="n">
        <x:f>COUNTIFS(Relaciones!$D$744:$D$1179,E1055,Relaciones!$E$744:$E$1179,D1055,Relaciones!$F$744:$F$1179,"amistad")</x:f>
        <x:v>1</x:v>
      </x:c>
    </x:row>
    <x:row r="1056" ht="23" customHeight="1">
      <x:c r="A1056" s="4" t="str">
        <x:v>Sevilla</x:v>
      </x:c>
      <x:c r="B1056" s="4" t="str">
        <x:v>4.º Primaria</x:v>
      </x:c>
      <x:c r="C1056" s="4" t="str">
        <x:v>C</x:v>
      </x:c>
      <x:c r="D1056" s="13" t="str">
        <x:v>00066</x:v>
      </x:c>
      <x:c r="E1056" s="13" t="str">
        <x:v>00081</x:v>
      </x:c>
      <x:c r="F1056" s="4" t="str">
        <x:v>prediccion_amistad</x:v>
      </x:c>
      <x:c r="G1056" s="4"/>
      <x:c r="H1056" s="4" t="n">
        <x:f>COUNTIFS(Relaciones!$D$744:$D$1179,E1056,Relaciones!$E$744:$E$1179,D1056,Relaciones!$F$744:$F$1179,"amistad")</x:f>
        <x:v>1</x:v>
      </x:c>
    </x:row>
    <x:row r="1057" ht="23" customHeight="1">
      <x:c r="A1057" s="4" t="str">
        <x:v>Sevilla</x:v>
      </x:c>
      <x:c r="B1057" s="4" t="str">
        <x:v>4.º Primaria</x:v>
      </x:c>
      <x:c r="C1057" s="4" t="str">
        <x:v>C</x:v>
      </x:c>
      <x:c r="D1057" s="13" t="str">
        <x:v>00067</x:v>
      </x:c>
      <x:c r="E1057" s="13" t="str">
        <x:v>00065</x:v>
      </x:c>
      <x:c r="F1057" s="4" t="str">
        <x:v>prediccion_amistad</x:v>
      </x:c>
      <x:c r="G1057" s="4"/>
      <x:c r="H1057" s="4" t="n">
        <x:f>COUNTIFS(Relaciones!$D$744:$D$1179,E1057,Relaciones!$E$744:$E$1179,D1057,Relaciones!$F$744:$F$1179,"amistad")</x:f>
        <x:v>1</x:v>
      </x:c>
    </x:row>
    <x:row r="1058" ht="23" customHeight="1">
      <x:c r="A1058" s="4" t="str">
        <x:v>Sevilla</x:v>
      </x:c>
      <x:c r="B1058" s="4" t="str">
        <x:v>4.º Primaria</x:v>
      </x:c>
      <x:c r="C1058" s="4" t="str">
        <x:v>C</x:v>
      </x:c>
      <x:c r="D1058" s="13" t="str">
        <x:v>00067</x:v>
      </x:c>
      <x:c r="E1058" s="13" t="str">
        <x:v>00066</x:v>
      </x:c>
      <x:c r="F1058" s="4" t="str">
        <x:v>prediccion_amistad</x:v>
      </x:c>
      <x:c r="G1058" s="4"/>
      <x:c r="H1058" s="4" t="n">
        <x:f>COUNTIFS(Relaciones!$D$744:$D$1179,E1058,Relaciones!$E$744:$E$1179,D1058,Relaciones!$F$744:$F$1179,"amistad")</x:f>
        <x:v>1</x:v>
      </x:c>
    </x:row>
    <x:row r="1059" ht="23" customHeight="1">
      <x:c r="A1059" s="4" t="str">
        <x:v>Sevilla</x:v>
      </x:c>
      <x:c r="B1059" s="4" t="str">
        <x:v>4.º Primaria</x:v>
      </x:c>
      <x:c r="C1059" s="4" t="str">
        <x:v>C</x:v>
      </x:c>
      <x:c r="D1059" s="13" t="str">
        <x:v>00067</x:v>
      </x:c>
      <x:c r="E1059" s="13" t="str">
        <x:v>00069</x:v>
      </x:c>
      <x:c r="F1059" s="4" t="str">
        <x:v>prediccion_amistad</x:v>
      </x:c>
      <x:c r="G1059" s="4"/>
      <x:c r="H1059" s="4" t="n">
        <x:f>COUNTIFS(Relaciones!$D$744:$D$1179,E1059,Relaciones!$E$744:$E$1179,D1059,Relaciones!$F$744:$F$1179,"amistad")</x:f>
        <x:v>1</x:v>
      </x:c>
    </x:row>
    <x:row r="1060" ht="23" customHeight="1">
      <x:c r="A1060" s="4" t="str">
        <x:v>Sevilla</x:v>
      </x:c>
      <x:c r="B1060" s="4" t="str">
        <x:v>4.º Primaria</x:v>
      </x:c>
      <x:c r="C1060" s="4" t="str">
        <x:v>C</x:v>
      </x:c>
      <x:c r="D1060" s="13" t="str">
        <x:v>00067</x:v>
      </x:c>
      <x:c r="E1060" s="13" t="str">
        <x:v>00072</x:v>
      </x:c>
      <x:c r="F1060" s="4" t="str">
        <x:v>prediccion_amistad</x:v>
      </x:c>
      <x:c r="G1060" s="4"/>
      <x:c r="H1060" s="4" t="n">
        <x:f>COUNTIFS(Relaciones!$D$744:$D$1179,E1060,Relaciones!$E$744:$E$1179,D1060,Relaciones!$F$744:$F$1179,"amistad")</x:f>
        <x:v>0</x:v>
      </x:c>
    </x:row>
    <x:row r="1061" ht="23" customHeight="1">
      <x:c r="A1061" s="4" t="str">
        <x:v>Sevilla</x:v>
      </x:c>
      <x:c r="B1061" s="4" t="str">
        <x:v>4.º Primaria</x:v>
      </x:c>
      <x:c r="C1061" s="4" t="str">
        <x:v>C</x:v>
      </x:c>
      <x:c r="D1061" s="13" t="str">
        <x:v>00067</x:v>
      </x:c>
      <x:c r="E1061" s="13" t="str">
        <x:v>00080</x:v>
      </x:c>
      <x:c r="F1061" s="4" t="str">
        <x:v>prediccion_amistad</x:v>
      </x:c>
      <x:c r="G1061" s="4"/>
      <x:c r="H1061" s="4" t="n">
        <x:f>COUNTIFS(Relaciones!$D$744:$D$1179,E1061,Relaciones!$E$744:$E$1179,D1061,Relaciones!$F$744:$F$1179,"amistad")</x:f>
        <x:v>1</x:v>
      </x:c>
    </x:row>
    <x:row r="1062" ht="23" customHeight="1">
      <x:c r="A1062" s="4" t="str">
        <x:v>Sevilla</x:v>
      </x:c>
      <x:c r="B1062" s="4" t="str">
        <x:v>4.º Primaria</x:v>
      </x:c>
      <x:c r="C1062" s="4" t="str">
        <x:v>C</x:v>
      </x:c>
      <x:c r="D1062" s="13" t="str">
        <x:v>00067</x:v>
      </x:c>
      <x:c r="E1062" s="13" t="str">
        <x:v>00082</x:v>
      </x:c>
      <x:c r="F1062" s="4" t="str">
        <x:v>prediccion_amistad</x:v>
      </x:c>
      <x:c r="G1062" s="4"/>
      <x:c r="H1062" s="4" t="n">
        <x:f>COUNTIFS(Relaciones!$D$744:$D$1179,E1062,Relaciones!$E$744:$E$1179,D1062,Relaciones!$F$744:$F$1179,"amistad")</x:f>
        <x:v>1</x:v>
      </x:c>
    </x:row>
    <x:row r="1063" ht="23" customHeight="1">
      <x:c r="A1063" s="4" t="str">
        <x:v>Sevilla</x:v>
      </x:c>
      <x:c r="B1063" s="4" t="str">
        <x:v>4.º Primaria</x:v>
      </x:c>
      <x:c r="C1063" s="4" t="str">
        <x:v>C</x:v>
      </x:c>
      <x:c r="D1063" s="13" t="str">
        <x:v>00068</x:v>
      </x:c>
      <x:c r="E1063" s="13" t="str">
        <x:v>00066</x:v>
      </x:c>
      <x:c r="F1063" s="4" t="str">
        <x:v>prediccion_amistad</x:v>
      </x:c>
      <x:c r="G1063" s="4"/>
      <x:c r="H1063" s="4" t="n">
        <x:f>COUNTIFS(Relaciones!$D$744:$D$1179,E1063,Relaciones!$E$744:$E$1179,D1063,Relaciones!$F$744:$F$1179,"amistad")</x:f>
        <x:v>1</x:v>
      </x:c>
    </x:row>
    <x:row r="1064" ht="23" customHeight="1">
      <x:c r="A1064" s="4" t="str">
        <x:v>Sevilla</x:v>
      </x:c>
      <x:c r="B1064" s="4" t="str">
        <x:v>4.º Primaria</x:v>
      </x:c>
      <x:c r="C1064" s="4" t="str">
        <x:v>C</x:v>
      </x:c>
      <x:c r="D1064" s="13" t="str">
        <x:v>00068</x:v>
      </x:c>
      <x:c r="E1064" s="13" t="str">
        <x:v>00069</x:v>
      </x:c>
      <x:c r="F1064" s="4" t="str">
        <x:v>prediccion_amistad</x:v>
      </x:c>
      <x:c r="G1064" s="4"/>
      <x:c r="H1064" s="4" t="n">
        <x:f>COUNTIFS(Relaciones!$D$744:$D$1179,E1064,Relaciones!$E$744:$E$1179,D1064,Relaciones!$F$744:$F$1179,"amistad")</x:f>
        <x:v>1</x:v>
      </x:c>
    </x:row>
    <x:row r="1065" ht="23" customHeight="1">
      <x:c r="A1065" s="4" t="str">
        <x:v>Sevilla</x:v>
      </x:c>
      <x:c r="B1065" s="4" t="str">
        <x:v>4.º Primaria</x:v>
      </x:c>
      <x:c r="C1065" s="4" t="str">
        <x:v>C</x:v>
      </x:c>
      <x:c r="D1065" s="13" t="str">
        <x:v>00068</x:v>
      </x:c>
      <x:c r="E1065" s="13" t="str">
        <x:v>00070</x:v>
      </x:c>
      <x:c r="F1065" s="4" t="str">
        <x:v>prediccion_amistad</x:v>
      </x:c>
      <x:c r="G1065" s="4"/>
      <x:c r="H1065" s="4" t="n">
        <x:f>COUNTIFS(Relaciones!$D$744:$D$1179,E1065,Relaciones!$E$744:$E$1179,D1065,Relaciones!$F$744:$F$1179,"amistad")</x:f>
        <x:v>1</x:v>
      </x:c>
    </x:row>
    <x:row r="1066" ht="23" customHeight="1">
      <x:c r="A1066" s="4" t="str">
        <x:v>Sevilla</x:v>
      </x:c>
      <x:c r="B1066" s="4" t="str">
        <x:v>4.º Primaria</x:v>
      </x:c>
      <x:c r="C1066" s="4" t="str">
        <x:v>C</x:v>
      </x:c>
      <x:c r="D1066" s="13" t="str">
        <x:v>00068</x:v>
      </x:c>
      <x:c r="E1066" s="13" t="str">
        <x:v>00081</x:v>
      </x:c>
      <x:c r="F1066" s="4" t="str">
        <x:v>prediccion_amistad</x:v>
      </x:c>
      <x:c r="G1066" s="4"/>
      <x:c r="H1066" s="4" t="n">
        <x:f>COUNTIFS(Relaciones!$D$744:$D$1179,E1066,Relaciones!$E$744:$E$1179,D1066,Relaciones!$F$744:$F$1179,"amistad")</x:f>
        <x:v>1</x:v>
      </x:c>
    </x:row>
    <x:row r="1067" ht="23" customHeight="1">
      <x:c r="A1067" s="4" t="str">
        <x:v>Sevilla</x:v>
      </x:c>
      <x:c r="B1067" s="4" t="str">
        <x:v>4.º Primaria</x:v>
      </x:c>
      <x:c r="C1067" s="4" t="str">
        <x:v>C</x:v>
      </x:c>
      <x:c r="D1067" s="13" t="str">
        <x:v>00069</x:v>
      </x:c>
      <x:c r="E1067" s="13" t="str">
        <x:v>00067</x:v>
      </x:c>
      <x:c r="F1067" s="4" t="str">
        <x:v>prediccion_amistad</x:v>
      </x:c>
      <x:c r="G1067" s="4"/>
      <x:c r="H1067" s="4" t="n">
        <x:f>COUNTIFS(Relaciones!$D$744:$D$1179,E1067,Relaciones!$E$744:$E$1179,D1067,Relaciones!$F$744:$F$1179,"amistad")</x:f>
        <x:v>1</x:v>
      </x:c>
    </x:row>
    <x:row r="1068" ht="23" customHeight="1">
      <x:c r="A1068" s="4" t="str">
        <x:v>Sevilla</x:v>
      </x:c>
      <x:c r="B1068" s="4" t="str">
        <x:v>4.º Primaria</x:v>
      </x:c>
      <x:c r="C1068" s="4" t="str">
        <x:v>C</x:v>
      </x:c>
      <x:c r="D1068" s="13" t="str">
        <x:v>00069</x:v>
      </x:c>
      <x:c r="E1068" s="13" t="str">
        <x:v>00068</x:v>
      </x:c>
      <x:c r="F1068" s="4" t="str">
        <x:v>prediccion_amistad</x:v>
      </x:c>
      <x:c r="G1068" s="4"/>
      <x:c r="H1068" s="4" t="n">
        <x:f>COUNTIFS(Relaciones!$D$744:$D$1179,E1068,Relaciones!$E$744:$E$1179,D1068,Relaciones!$F$744:$F$1179,"amistad")</x:f>
        <x:v>1</x:v>
      </x:c>
    </x:row>
    <x:row r="1069" ht="23" customHeight="1">
      <x:c r="A1069" s="4" t="str">
        <x:v>Sevilla</x:v>
      </x:c>
      <x:c r="B1069" s="4" t="str">
        <x:v>4.º Primaria</x:v>
      </x:c>
      <x:c r="C1069" s="4" t="str">
        <x:v>C</x:v>
      </x:c>
      <x:c r="D1069" s="13" t="str">
        <x:v>00069</x:v>
      </x:c>
      <x:c r="E1069" s="13" t="str">
        <x:v>00070</x:v>
      </x:c>
      <x:c r="F1069" s="4" t="str">
        <x:v>prediccion_amistad</x:v>
      </x:c>
      <x:c r="G1069" s="4"/>
      <x:c r="H1069" s="4" t="n">
        <x:f>COUNTIFS(Relaciones!$D$744:$D$1179,E1069,Relaciones!$E$744:$E$1179,D1069,Relaciones!$F$744:$F$1179,"amistad")</x:f>
        <x:v>1</x:v>
      </x:c>
    </x:row>
    <x:row r="1070" ht="23" customHeight="1">
      <x:c r="A1070" s="4" t="str">
        <x:v>Sevilla</x:v>
      </x:c>
      <x:c r="B1070" s="4" t="str">
        <x:v>4.º Primaria</x:v>
      </x:c>
      <x:c r="C1070" s="4" t="str">
        <x:v>C</x:v>
      </x:c>
      <x:c r="D1070" s="13" t="str">
        <x:v>00069</x:v>
      </x:c>
      <x:c r="E1070" s="13" t="str">
        <x:v>00084</x:v>
      </x:c>
      <x:c r="F1070" s="4" t="str">
        <x:v>prediccion_amistad</x:v>
      </x:c>
      <x:c r="G1070" s="4"/>
      <x:c r="H1070" s="4" t="n">
        <x:f>COUNTIFS(Relaciones!$D$744:$D$1179,E1070,Relaciones!$E$744:$E$1179,D1070,Relaciones!$F$744:$F$1179,"amistad")</x:f>
        <x:v>1</x:v>
      </x:c>
    </x:row>
    <x:row r="1071" ht="23" customHeight="1">
      <x:c r="A1071" s="4" t="str">
        <x:v>Sevilla</x:v>
      </x:c>
      <x:c r="B1071" s="4" t="str">
        <x:v>4.º Primaria</x:v>
      </x:c>
      <x:c r="C1071" s="4" t="str">
        <x:v>C</x:v>
      </x:c>
      <x:c r="D1071" s="13" t="str">
        <x:v>00070</x:v>
      </x:c>
      <x:c r="E1071" s="13" t="str">
        <x:v>00057</x:v>
      </x:c>
      <x:c r="F1071" s="4" t="str">
        <x:v>prediccion_amistad</x:v>
      </x:c>
      <x:c r="G1071" s="4"/>
      <x:c r="H1071" s="4" t="n">
        <x:f>COUNTIFS(Relaciones!$D$744:$D$1179,E1071,Relaciones!$E$744:$E$1179,D1071,Relaciones!$F$744:$F$1179,"amistad")</x:f>
        <x:v>1</x:v>
      </x:c>
    </x:row>
    <x:row r="1072" ht="23" customHeight="1">
      <x:c r="A1072" s="4" t="str">
        <x:v>Sevilla</x:v>
      </x:c>
      <x:c r="B1072" s="4" t="str">
        <x:v>4.º Primaria</x:v>
      </x:c>
      <x:c r="C1072" s="4" t="str">
        <x:v>C</x:v>
      </x:c>
      <x:c r="D1072" s="13" t="str">
        <x:v>00070</x:v>
      </x:c>
      <x:c r="E1072" s="13" t="str">
        <x:v>00058</x:v>
      </x:c>
      <x:c r="F1072" s="4" t="str">
        <x:v>prediccion_amistad</x:v>
      </x:c>
      <x:c r="G1072" s="4"/>
      <x:c r="H1072" s="4" t="n">
        <x:f>COUNTIFS(Relaciones!$D$744:$D$1179,E1072,Relaciones!$E$744:$E$1179,D1072,Relaciones!$F$744:$F$1179,"amistad")</x:f>
        <x:v>1</x:v>
      </x:c>
    </x:row>
    <x:row r="1073" ht="23" customHeight="1">
      <x:c r="A1073" s="4" t="str">
        <x:v>Sevilla</x:v>
      </x:c>
      <x:c r="B1073" s="4" t="str">
        <x:v>4.º Primaria</x:v>
      </x:c>
      <x:c r="C1073" s="4" t="str">
        <x:v>C</x:v>
      </x:c>
      <x:c r="D1073" s="13" t="str">
        <x:v>00070</x:v>
      </x:c>
      <x:c r="E1073" s="13" t="str">
        <x:v>00068</x:v>
      </x:c>
      <x:c r="F1073" s="4" t="str">
        <x:v>prediccion_amistad</x:v>
      </x:c>
      <x:c r="G1073" s="4"/>
      <x:c r="H1073" s="4" t="n">
        <x:f>COUNTIFS(Relaciones!$D$744:$D$1179,E1073,Relaciones!$E$744:$E$1179,D1073,Relaciones!$F$744:$F$1179,"amistad")</x:f>
        <x:v>1</x:v>
      </x:c>
    </x:row>
    <x:row r="1074" ht="23" customHeight="1">
      <x:c r="A1074" s="4" t="str">
        <x:v>Sevilla</x:v>
      </x:c>
      <x:c r="B1074" s="4" t="str">
        <x:v>4.º Primaria</x:v>
      </x:c>
      <x:c r="C1074" s="4" t="str">
        <x:v>C</x:v>
      </x:c>
      <x:c r="D1074" s="13" t="str">
        <x:v>00070</x:v>
      </x:c>
      <x:c r="E1074" s="13" t="str">
        <x:v>00075</x:v>
      </x:c>
      <x:c r="F1074" s="4" t="str">
        <x:v>prediccion_amistad</x:v>
      </x:c>
      <x:c r="G1074" s="4"/>
      <x:c r="H1074" s="4" t="n">
        <x:f>COUNTIFS(Relaciones!$D$744:$D$1179,E1074,Relaciones!$E$744:$E$1179,D1074,Relaciones!$F$744:$F$1179,"amistad")</x:f>
        <x:v>0</x:v>
      </x:c>
    </x:row>
    <x:row r="1075" ht="23" customHeight="1">
      <x:c r="A1075" s="4" t="str">
        <x:v>Sevilla</x:v>
      </x:c>
      <x:c r="B1075" s="4" t="str">
        <x:v>4.º Primaria</x:v>
      </x:c>
      <x:c r="C1075" s="4" t="str">
        <x:v>C</x:v>
      </x:c>
      <x:c r="D1075" s="13" t="str">
        <x:v>00070</x:v>
      </x:c>
      <x:c r="E1075" s="13" t="str">
        <x:v>00083</x:v>
      </x:c>
      <x:c r="F1075" s="4" t="str">
        <x:v>prediccion_amistad</x:v>
      </x:c>
      <x:c r="G1075" s="4"/>
      <x:c r="H1075" s="4" t="n">
        <x:f>COUNTIFS(Relaciones!$D$744:$D$1179,E1075,Relaciones!$E$744:$E$1179,D1075,Relaciones!$F$744:$F$1179,"amistad")</x:f>
        <x:v>1</x:v>
      </x:c>
    </x:row>
    <x:row r="1076" ht="23" customHeight="1">
      <x:c r="A1076" s="4" t="str">
        <x:v>Sevilla</x:v>
      </x:c>
      <x:c r="B1076" s="4" t="str">
        <x:v>4.º Primaria</x:v>
      </x:c>
      <x:c r="C1076" s="4" t="str">
        <x:v>C</x:v>
      </x:c>
      <x:c r="D1076" s="13" t="str">
        <x:v>00071</x:v>
      </x:c>
      <x:c r="E1076" s="13" t="str">
        <x:v>00057</x:v>
      </x:c>
      <x:c r="F1076" s="4" t="str">
        <x:v>prediccion_amistad</x:v>
      </x:c>
      <x:c r="G1076" s="4"/>
      <x:c r="H1076" s="4" t="n">
        <x:f>COUNTIFS(Relaciones!$D$744:$D$1179,E1076,Relaciones!$E$744:$E$1179,D1076,Relaciones!$F$744:$F$1179,"amistad")</x:f>
        <x:v>1</x:v>
      </x:c>
    </x:row>
    <x:row r="1077" ht="23" customHeight="1">
      <x:c r="A1077" s="4" t="str">
        <x:v>Sevilla</x:v>
      </x:c>
      <x:c r="B1077" s="4" t="str">
        <x:v>4.º Primaria</x:v>
      </x:c>
      <x:c r="C1077" s="4" t="str">
        <x:v>C</x:v>
      </x:c>
      <x:c r="D1077" s="13" t="str">
        <x:v>00071</x:v>
      </x:c>
      <x:c r="E1077" s="13" t="str">
        <x:v>00058</x:v>
      </x:c>
      <x:c r="F1077" s="4" t="str">
        <x:v>prediccion_amistad</x:v>
      </x:c>
      <x:c r="G1077" s="4"/>
      <x:c r="H1077" s="4" t="n">
        <x:f>COUNTIFS(Relaciones!$D$744:$D$1179,E1077,Relaciones!$E$744:$E$1179,D1077,Relaciones!$F$744:$F$1179,"amistad")</x:f>
        <x:v>1</x:v>
      </x:c>
    </x:row>
    <x:row r="1078" ht="23" customHeight="1">
      <x:c r="A1078" s="4" t="str">
        <x:v>Sevilla</x:v>
      </x:c>
      <x:c r="B1078" s="4" t="str">
        <x:v>4.º Primaria</x:v>
      </x:c>
      <x:c r="C1078" s="4" t="str">
        <x:v>C</x:v>
      </x:c>
      <x:c r="D1078" s="13" t="str">
        <x:v>00071</x:v>
      </x:c>
      <x:c r="E1078" s="13" t="str">
        <x:v>00073</x:v>
      </x:c>
      <x:c r="F1078" s="4" t="str">
        <x:v>prediccion_amistad</x:v>
      </x:c>
      <x:c r="G1078" s="4"/>
      <x:c r="H1078" s="4" t="n">
        <x:f>COUNTIFS(Relaciones!$D$744:$D$1179,E1078,Relaciones!$E$744:$E$1179,D1078,Relaciones!$F$744:$F$1179,"amistad")</x:f>
        <x:v>1</x:v>
      </x:c>
    </x:row>
    <x:row r="1079" ht="23" customHeight="1">
      <x:c r="A1079" s="4" t="str">
        <x:v>Sevilla</x:v>
      </x:c>
      <x:c r="B1079" s="4" t="str">
        <x:v>4.º Primaria</x:v>
      </x:c>
      <x:c r="C1079" s="4" t="str">
        <x:v>C</x:v>
      </x:c>
      <x:c r="D1079" s="13" t="str">
        <x:v>00071</x:v>
      </x:c>
      <x:c r="E1079" s="13" t="str">
        <x:v>00074</x:v>
      </x:c>
      <x:c r="F1079" s="4" t="str">
        <x:v>prediccion_amistad</x:v>
      </x:c>
      <x:c r="G1079" s="4"/>
      <x:c r="H1079" s="4" t="n">
        <x:f>COUNTIFS(Relaciones!$D$744:$D$1179,E1079,Relaciones!$E$744:$E$1179,D1079,Relaciones!$F$744:$F$1179,"amistad")</x:f>
        <x:v>1</x:v>
      </x:c>
    </x:row>
    <x:row r="1080" ht="23" customHeight="1">
      <x:c r="A1080" s="4" t="str">
        <x:v>Sevilla</x:v>
      </x:c>
      <x:c r="B1080" s="4" t="str">
        <x:v>4.º Primaria</x:v>
      </x:c>
      <x:c r="C1080" s="4" t="str">
        <x:v>C</x:v>
      </x:c>
      <x:c r="D1080" s="13" t="str">
        <x:v>00071</x:v>
      </x:c>
      <x:c r="E1080" s="13" t="str">
        <x:v>00075</x:v>
      </x:c>
      <x:c r="F1080" s="4" t="str">
        <x:v>prediccion_amistad</x:v>
      </x:c>
      <x:c r="G1080" s="4"/>
      <x:c r="H1080" s="4" t="n">
        <x:f>COUNTIFS(Relaciones!$D$744:$D$1179,E1080,Relaciones!$E$744:$E$1179,D1080,Relaciones!$F$744:$F$1179,"amistad")</x:f>
        <x:v>1</x:v>
      </x:c>
    </x:row>
    <x:row r="1081" ht="23" customHeight="1">
      <x:c r="A1081" s="4" t="str">
        <x:v>Sevilla</x:v>
      </x:c>
      <x:c r="B1081" s="4" t="str">
        <x:v>4.º Primaria</x:v>
      </x:c>
      <x:c r="C1081" s="4" t="str">
        <x:v>C</x:v>
      </x:c>
      <x:c r="D1081" s="13" t="str">
        <x:v>00071</x:v>
      </x:c>
      <x:c r="E1081" s="13" t="str">
        <x:v>00077</x:v>
      </x:c>
      <x:c r="F1081" s="4" t="str">
        <x:v>prediccion_amistad</x:v>
      </x:c>
      <x:c r="G1081" s="4"/>
      <x:c r="H1081" s="4" t="n">
        <x:f>COUNTIFS(Relaciones!$D$744:$D$1179,E1081,Relaciones!$E$744:$E$1179,D1081,Relaciones!$F$744:$F$1179,"amistad")</x:f>
        <x:v>1</x:v>
      </x:c>
    </x:row>
    <x:row r="1082" ht="23" customHeight="1">
      <x:c r="A1082" s="4" t="str">
        <x:v>Sevilla</x:v>
      </x:c>
      <x:c r="B1082" s="4" t="str">
        <x:v>4.º Primaria</x:v>
      </x:c>
      <x:c r="C1082" s="4" t="str">
        <x:v>C</x:v>
      </x:c>
      <x:c r="D1082" s="13" t="str">
        <x:v>00071</x:v>
      </x:c>
      <x:c r="E1082" s="13" t="str">
        <x:v>00078</x:v>
      </x:c>
      <x:c r="F1082" s="4" t="str">
        <x:v>prediccion_amistad</x:v>
      </x:c>
      <x:c r="G1082" s="4"/>
      <x:c r="H1082" s="4" t="n">
        <x:f>COUNTIFS(Relaciones!$D$744:$D$1179,E1082,Relaciones!$E$744:$E$1179,D1082,Relaciones!$F$744:$F$1179,"amistad")</x:f>
        <x:v>1</x:v>
      </x:c>
    </x:row>
    <x:row r="1083" ht="23" customHeight="1">
      <x:c r="A1083" s="4" t="str">
        <x:v>Sevilla</x:v>
      </x:c>
      <x:c r="B1083" s="4" t="str">
        <x:v>4.º Primaria</x:v>
      </x:c>
      <x:c r="C1083" s="4" t="str">
        <x:v>C</x:v>
      </x:c>
      <x:c r="D1083" s="13" t="str">
        <x:v>00071</x:v>
      </x:c>
      <x:c r="E1083" s="13" t="str">
        <x:v>00079</x:v>
      </x:c>
      <x:c r="F1083" s="4" t="str">
        <x:v>prediccion_amistad</x:v>
      </x:c>
      <x:c r="G1083" s="4"/>
      <x:c r="H1083" s="4" t="n">
        <x:f>COUNTIFS(Relaciones!$D$744:$D$1179,E1083,Relaciones!$E$744:$E$1179,D1083,Relaciones!$F$744:$F$1179,"amistad")</x:f>
        <x:v>1</x:v>
      </x:c>
    </x:row>
    <x:row r="1084" ht="23" customHeight="1">
      <x:c r="A1084" s="4" t="str">
        <x:v>Sevilla</x:v>
      </x:c>
      <x:c r="B1084" s="4" t="str">
        <x:v>4.º Primaria</x:v>
      </x:c>
      <x:c r="C1084" s="4" t="str">
        <x:v>C</x:v>
      </x:c>
      <x:c r="D1084" s="13" t="str">
        <x:v>00071</x:v>
      </x:c>
      <x:c r="E1084" s="13" t="str">
        <x:v>00081</x:v>
      </x:c>
      <x:c r="F1084" s="4" t="str">
        <x:v>prediccion_amistad</x:v>
      </x:c>
      <x:c r="G1084" s="4"/>
      <x:c r="H1084" s="4" t="n">
        <x:f>COUNTIFS(Relaciones!$D$744:$D$1179,E1084,Relaciones!$E$744:$E$1179,D1084,Relaciones!$F$744:$F$1179,"amistad")</x:f>
        <x:v>1</x:v>
      </x:c>
    </x:row>
    <x:row r="1085" ht="23" customHeight="1">
      <x:c r="A1085" s="4" t="str">
        <x:v>Sevilla</x:v>
      </x:c>
      <x:c r="B1085" s="4" t="str">
        <x:v>4.º Primaria</x:v>
      </x:c>
      <x:c r="C1085" s="4" t="str">
        <x:v>C</x:v>
      </x:c>
      <x:c r="D1085" s="13" t="str">
        <x:v>00071</x:v>
      </x:c>
      <x:c r="E1085" s="13" t="str">
        <x:v>00082</x:v>
      </x:c>
      <x:c r="F1085" s="4" t="str">
        <x:v>prediccion_amistad</x:v>
      </x:c>
      <x:c r="G1085" s="4"/>
      <x:c r="H1085" s="4" t="n">
        <x:f>COUNTIFS(Relaciones!$D$744:$D$1179,E1085,Relaciones!$E$744:$E$1179,D1085,Relaciones!$F$744:$F$1179,"amistad")</x:f>
        <x:v>1</x:v>
      </x:c>
    </x:row>
    <x:row r="1086" ht="23" customHeight="1">
      <x:c r="A1086" s="4" t="str">
        <x:v>Sevilla</x:v>
      </x:c>
      <x:c r="B1086" s="4" t="str">
        <x:v>4.º Primaria</x:v>
      </x:c>
      <x:c r="C1086" s="4" t="str">
        <x:v>C</x:v>
      </x:c>
      <x:c r="D1086" s="13" t="str">
        <x:v>00071</x:v>
      </x:c>
      <x:c r="E1086" s="13" t="str">
        <x:v>00083</x:v>
      </x:c>
      <x:c r="F1086" s="4" t="str">
        <x:v>prediccion_amistad</x:v>
      </x:c>
      <x:c r="G1086" s="4"/>
      <x:c r="H1086" s="4" t="n">
        <x:f>COUNTIFS(Relaciones!$D$744:$D$1179,E1086,Relaciones!$E$744:$E$1179,D1086,Relaciones!$F$744:$F$1179,"amistad")</x:f>
        <x:v>1</x:v>
      </x:c>
    </x:row>
    <x:row r="1087" ht="23" customHeight="1">
      <x:c r="A1087" s="4" t="str">
        <x:v>Sevilla</x:v>
      </x:c>
      <x:c r="B1087" s="4" t="str">
        <x:v>4.º Primaria</x:v>
      </x:c>
      <x:c r="C1087" s="4" t="str">
        <x:v>C</x:v>
      </x:c>
      <x:c r="D1087" s="13" t="str">
        <x:v>00072</x:v>
      </x:c>
      <x:c r="E1087" s="13" t="str">
        <x:v>00057</x:v>
      </x:c>
      <x:c r="F1087" s="4" t="str">
        <x:v>prediccion_amistad</x:v>
      </x:c>
      <x:c r="G1087" s="4"/>
      <x:c r="H1087" s="4" t="n">
        <x:f>COUNTIFS(Relaciones!$D$744:$D$1179,E1087,Relaciones!$E$744:$E$1179,D1087,Relaciones!$F$744:$F$1179,"amistad")</x:f>
        <x:v>1</x:v>
      </x:c>
    </x:row>
    <x:row r="1088" ht="23" customHeight="1">
      <x:c r="A1088" s="4" t="str">
        <x:v>Sevilla</x:v>
      </x:c>
      <x:c r="B1088" s="4" t="str">
        <x:v>4.º Primaria</x:v>
      </x:c>
      <x:c r="C1088" s="4" t="str">
        <x:v>C</x:v>
      </x:c>
      <x:c r="D1088" s="13" t="str">
        <x:v>00072</x:v>
      </x:c>
      <x:c r="E1088" s="13" t="str">
        <x:v>00071</x:v>
      </x:c>
      <x:c r="F1088" s="4" t="str">
        <x:v>prediccion_amistad</x:v>
      </x:c>
      <x:c r="G1088" s="4"/>
      <x:c r="H1088" s="4" t="n">
        <x:f>COUNTIFS(Relaciones!$D$744:$D$1179,E1088,Relaciones!$E$744:$E$1179,D1088,Relaciones!$F$744:$F$1179,"amistad")</x:f>
        <x:v>1</x:v>
      </x:c>
    </x:row>
    <x:row r="1089" ht="23" customHeight="1">
      <x:c r="A1089" s="4" t="str">
        <x:v>Sevilla</x:v>
      </x:c>
      <x:c r="B1089" s="4" t="str">
        <x:v>4.º Primaria</x:v>
      </x:c>
      <x:c r="C1089" s="4" t="str">
        <x:v>C</x:v>
      </x:c>
      <x:c r="D1089" s="13" t="str">
        <x:v>00072</x:v>
      </x:c>
      <x:c r="E1089" s="13" t="str">
        <x:v>00073</x:v>
      </x:c>
      <x:c r="F1089" s="4" t="str">
        <x:v>prediccion_amistad</x:v>
      </x:c>
      <x:c r="G1089" s="4"/>
      <x:c r="H1089" s="4" t="n">
        <x:f>COUNTIFS(Relaciones!$D$744:$D$1179,E1089,Relaciones!$E$744:$E$1179,D1089,Relaciones!$F$744:$F$1179,"amistad")</x:f>
        <x:v>1</x:v>
      </x:c>
    </x:row>
    <x:row r="1090" ht="23" customHeight="1">
      <x:c r="A1090" s="4" t="str">
        <x:v>Sevilla</x:v>
      </x:c>
      <x:c r="B1090" s="4" t="str">
        <x:v>4.º Primaria</x:v>
      </x:c>
      <x:c r="C1090" s="4" t="str">
        <x:v>C</x:v>
      </x:c>
      <x:c r="D1090" s="13" t="str">
        <x:v>00072</x:v>
      </x:c>
      <x:c r="E1090" s="13" t="str">
        <x:v>00074</x:v>
      </x:c>
      <x:c r="F1090" s="4" t="str">
        <x:v>prediccion_amistad</x:v>
      </x:c>
      <x:c r="G1090" s="4"/>
      <x:c r="H1090" s="4" t="n">
        <x:f>COUNTIFS(Relaciones!$D$744:$D$1179,E1090,Relaciones!$E$744:$E$1179,D1090,Relaciones!$F$744:$F$1179,"amistad")</x:f>
        <x:v>1</x:v>
      </x:c>
    </x:row>
    <x:row r="1091" ht="23" customHeight="1">
      <x:c r="A1091" s="4" t="str">
        <x:v>Sevilla</x:v>
      </x:c>
      <x:c r="B1091" s="4" t="str">
        <x:v>4.º Primaria</x:v>
      </x:c>
      <x:c r="C1091" s="4" t="str">
        <x:v>C</x:v>
      </x:c>
      <x:c r="D1091" s="13" t="str">
        <x:v>00073</x:v>
      </x:c>
      <x:c r="E1091" s="13" t="str">
        <x:v>00060</x:v>
      </x:c>
      <x:c r="F1091" s="4" t="str">
        <x:v>prediccion_amistad</x:v>
      </x:c>
      <x:c r="G1091" s="4"/>
      <x:c r="H1091" s="4" t="n">
        <x:f>COUNTIFS(Relaciones!$D$744:$D$1179,E1091,Relaciones!$E$744:$E$1179,D1091,Relaciones!$F$744:$F$1179,"amistad")</x:f>
        <x:v>1</x:v>
      </x:c>
    </x:row>
    <x:row r="1092" ht="23" customHeight="1">
      <x:c r="A1092" s="4" t="str">
        <x:v>Sevilla</x:v>
      </x:c>
      <x:c r="B1092" s="4" t="str">
        <x:v>4.º Primaria</x:v>
      </x:c>
      <x:c r="C1092" s="4" t="str">
        <x:v>C</x:v>
      </x:c>
      <x:c r="D1092" s="13" t="str">
        <x:v>00073</x:v>
      </x:c>
      <x:c r="E1092" s="13" t="str">
        <x:v>00071</x:v>
      </x:c>
      <x:c r="F1092" s="4" t="str">
        <x:v>prediccion_amistad</x:v>
      </x:c>
      <x:c r="G1092" s="4"/>
      <x:c r="H1092" s="4" t="n">
        <x:f>COUNTIFS(Relaciones!$D$744:$D$1179,E1092,Relaciones!$E$744:$E$1179,D1092,Relaciones!$F$744:$F$1179,"amistad")</x:f>
        <x:v>1</x:v>
      </x:c>
    </x:row>
    <x:row r="1093" ht="23" customHeight="1">
      <x:c r="A1093" s="4" t="str">
        <x:v>Sevilla</x:v>
      </x:c>
      <x:c r="B1093" s="4" t="str">
        <x:v>4.º Primaria</x:v>
      </x:c>
      <x:c r="C1093" s="4" t="str">
        <x:v>C</x:v>
      </x:c>
      <x:c r="D1093" s="13" t="str">
        <x:v>00073</x:v>
      </x:c>
      <x:c r="E1093" s="13" t="str">
        <x:v>00072</x:v>
      </x:c>
      <x:c r="F1093" s="4" t="str">
        <x:v>prediccion_amistad</x:v>
      </x:c>
      <x:c r="G1093" s="4"/>
      <x:c r="H1093" s="4" t="n">
        <x:f>COUNTIFS(Relaciones!$D$744:$D$1179,E1093,Relaciones!$E$744:$E$1179,D1093,Relaciones!$F$744:$F$1179,"amistad")</x:f>
        <x:v>1</x:v>
      </x:c>
    </x:row>
    <x:row r="1094" ht="23" customHeight="1">
      <x:c r="A1094" s="4" t="str">
        <x:v>Sevilla</x:v>
      </x:c>
      <x:c r="B1094" s="4" t="str">
        <x:v>4.º Primaria</x:v>
      </x:c>
      <x:c r="C1094" s="4" t="str">
        <x:v>C</x:v>
      </x:c>
      <x:c r="D1094" s="13" t="str">
        <x:v>00073</x:v>
      </x:c>
      <x:c r="E1094" s="13" t="str">
        <x:v>00075</x:v>
      </x:c>
      <x:c r="F1094" s="4" t="str">
        <x:v>prediccion_amistad</x:v>
      </x:c>
      <x:c r="G1094" s="4"/>
      <x:c r="H1094" s="4" t="n">
        <x:f>COUNTIFS(Relaciones!$D$744:$D$1179,E1094,Relaciones!$E$744:$E$1179,D1094,Relaciones!$F$744:$F$1179,"amistad")</x:f>
        <x:v>1</x:v>
      </x:c>
    </x:row>
    <x:row r="1095" ht="23" customHeight="1">
      <x:c r="A1095" s="4" t="str">
        <x:v>Sevilla</x:v>
      </x:c>
      <x:c r="B1095" s="4" t="str">
        <x:v>4.º Primaria</x:v>
      </x:c>
      <x:c r="C1095" s="4" t="str">
        <x:v>C</x:v>
      </x:c>
      <x:c r="D1095" s="13" t="str">
        <x:v>00073</x:v>
      </x:c>
      <x:c r="E1095" s="13" t="str">
        <x:v>00078</x:v>
      </x:c>
      <x:c r="F1095" s="4" t="str">
        <x:v>prediccion_amistad</x:v>
      </x:c>
      <x:c r="G1095" s="4"/>
      <x:c r="H1095" s="4" t="n">
        <x:f>COUNTIFS(Relaciones!$D$744:$D$1179,E1095,Relaciones!$E$744:$E$1179,D1095,Relaciones!$F$744:$F$1179,"amistad")</x:f>
        <x:v>0</x:v>
      </x:c>
    </x:row>
    <x:row r="1096" ht="23" customHeight="1">
      <x:c r="A1096" s="4" t="str">
        <x:v>Sevilla</x:v>
      </x:c>
      <x:c r="B1096" s="4" t="str">
        <x:v>4.º Primaria</x:v>
      </x:c>
      <x:c r="C1096" s="4" t="str">
        <x:v>C</x:v>
      </x:c>
      <x:c r="D1096" s="13" t="str">
        <x:v>00074</x:v>
      </x:c>
      <x:c r="E1096" s="13" t="str">
        <x:v>00059</x:v>
      </x:c>
      <x:c r="F1096" s="4" t="str">
        <x:v>prediccion_amistad</x:v>
      </x:c>
      <x:c r="G1096" s="4"/>
      <x:c r="H1096" s="4" t="n">
        <x:f>COUNTIFS(Relaciones!$D$744:$D$1179,E1096,Relaciones!$E$744:$E$1179,D1096,Relaciones!$F$744:$F$1179,"amistad")</x:f>
        <x:v>1</x:v>
      </x:c>
    </x:row>
    <x:row r="1097" ht="23" customHeight="1">
      <x:c r="A1097" s="4" t="str">
        <x:v>Sevilla</x:v>
      </x:c>
      <x:c r="B1097" s="4" t="str">
        <x:v>4.º Primaria</x:v>
      </x:c>
      <x:c r="C1097" s="4" t="str">
        <x:v>C</x:v>
      </x:c>
      <x:c r="D1097" s="13" t="str">
        <x:v>00074</x:v>
      </x:c>
      <x:c r="E1097" s="13" t="str">
        <x:v>00061</x:v>
      </x:c>
      <x:c r="F1097" s="4" t="str">
        <x:v>prediccion_amistad</x:v>
      </x:c>
      <x:c r="G1097" s="4"/>
      <x:c r="H1097" s="4" t="n">
        <x:f>COUNTIFS(Relaciones!$D$744:$D$1179,E1097,Relaciones!$E$744:$E$1179,D1097,Relaciones!$F$744:$F$1179,"amistad")</x:f>
        <x:v>1</x:v>
      </x:c>
    </x:row>
    <x:row r="1098" ht="23" customHeight="1">
      <x:c r="A1098" s="4" t="str">
        <x:v>Sevilla</x:v>
      </x:c>
      <x:c r="B1098" s="4" t="str">
        <x:v>4.º Primaria</x:v>
      </x:c>
      <x:c r="C1098" s="4" t="str">
        <x:v>C</x:v>
      </x:c>
      <x:c r="D1098" s="13" t="str">
        <x:v>00074</x:v>
      </x:c>
      <x:c r="E1098" s="13" t="str">
        <x:v>00072</x:v>
      </x:c>
      <x:c r="F1098" s="4" t="str">
        <x:v>prediccion_amistad</x:v>
      </x:c>
      <x:c r="G1098" s="4"/>
      <x:c r="H1098" s="4" t="n">
        <x:f>COUNTIFS(Relaciones!$D$744:$D$1179,E1098,Relaciones!$E$744:$E$1179,D1098,Relaciones!$F$744:$F$1179,"amistad")</x:f>
        <x:v>1</x:v>
      </x:c>
    </x:row>
    <x:row r="1099" ht="23" customHeight="1">
      <x:c r="A1099" s="4" t="str">
        <x:v>Sevilla</x:v>
      </x:c>
      <x:c r="B1099" s="4" t="str">
        <x:v>4.º Primaria</x:v>
      </x:c>
      <x:c r="C1099" s="4" t="str">
        <x:v>C</x:v>
      </x:c>
      <x:c r="D1099" s="13" t="str">
        <x:v>00074</x:v>
      </x:c>
      <x:c r="E1099" s="13" t="str">
        <x:v>00075</x:v>
      </x:c>
      <x:c r="F1099" s="4" t="str">
        <x:v>prediccion_amistad</x:v>
      </x:c>
      <x:c r="G1099" s="4"/>
      <x:c r="H1099" s="4" t="n">
        <x:f>COUNTIFS(Relaciones!$D$744:$D$1179,E1099,Relaciones!$E$744:$E$1179,D1099,Relaciones!$F$744:$F$1179,"amistad")</x:f>
        <x:v>1</x:v>
      </x:c>
    </x:row>
    <x:row r="1100" ht="23" customHeight="1">
      <x:c r="A1100" s="4" t="str">
        <x:v>Sevilla</x:v>
      </x:c>
      <x:c r="B1100" s="4" t="str">
        <x:v>4.º Primaria</x:v>
      </x:c>
      <x:c r="C1100" s="4" t="str">
        <x:v>C</x:v>
      </x:c>
      <x:c r="D1100" s="13" t="str">
        <x:v>00074</x:v>
      </x:c>
      <x:c r="E1100" s="13" t="str">
        <x:v>00076</x:v>
      </x:c>
      <x:c r="F1100" s="4" t="str">
        <x:v>prediccion_amistad</x:v>
      </x:c>
      <x:c r="G1100" s="4"/>
      <x:c r="H1100" s="4" t="n">
        <x:f>COUNTIFS(Relaciones!$D$744:$D$1179,E1100,Relaciones!$E$744:$E$1179,D1100,Relaciones!$F$744:$F$1179,"amistad")</x:f>
        <x:v>1</x:v>
      </x:c>
    </x:row>
    <x:row r="1101" ht="23" customHeight="1">
      <x:c r="A1101" s="4" t="str">
        <x:v>Sevilla</x:v>
      </x:c>
      <x:c r="B1101" s="4" t="str">
        <x:v>4.º Primaria</x:v>
      </x:c>
      <x:c r="C1101" s="4" t="str">
        <x:v>C</x:v>
      </x:c>
      <x:c r="D1101" s="13" t="str">
        <x:v>00075</x:v>
      </x:c>
      <x:c r="E1101" s="13" t="str">
        <x:v>00060</x:v>
      </x:c>
      <x:c r="F1101" s="4" t="str">
        <x:v>prediccion_amistad</x:v>
      </x:c>
      <x:c r="G1101" s="4"/>
      <x:c r="H1101" s="4" t="n">
        <x:f>COUNTIFS(Relaciones!$D$744:$D$1179,E1101,Relaciones!$E$744:$E$1179,D1101,Relaciones!$F$744:$F$1179,"amistad")</x:f>
        <x:v>1</x:v>
      </x:c>
    </x:row>
    <x:row r="1102" ht="23" customHeight="1">
      <x:c r="A1102" s="4" t="str">
        <x:v>Sevilla</x:v>
      </x:c>
      <x:c r="B1102" s="4" t="str">
        <x:v>4.º Primaria</x:v>
      </x:c>
      <x:c r="C1102" s="4" t="str">
        <x:v>C</x:v>
      </x:c>
      <x:c r="D1102" s="13" t="str">
        <x:v>00075</x:v>
      </x:c>
      <x:c r="E1102" s="13" t="str">
        <x:v>00062</x:v>
      </x:c>
      <x:c r="F1102" s="4" t="str">
        <x:v>prediccion_amistad</x:v>
      </x:c>
      <x:c r="G1102" s="4"/>
      <x:c r="H1102" s="4" t="n">
        <x:f>COUNTIFS(Relaciones!$D$744:$D$1179,E1102,Relaciones!$E$744:$E$1179,D1102,Relaciones!$F$744:$F$1179,"amistad")</x:f>
        <x:v>1</x:v>
      </x:c>
    </x:row>
    <x:row r="1103" ht="23" customHeight="1">
      <x:c r="A1103" s="4" t="str">
        <x:v>Sevilla</x:v>
      </x:c>
      <x:c r="B1103" s="4" t="str">
        <x:v>4.º Primaria</x:v>
      </x:c>
      <x:c r="C1103" s="4" t="str">
        <x:v>C</x:v>
      </x:c>
      <x:c r="D1103" s="13" t="str">
        <x:v>00075</x:v>
      </x:c>
      <x:c r="E1103" s="13" t="str">
        <x:v>00074</x:v>
      </x:c>
      <x:c r="F1103" s="4" t="str">
        <x:v>prediccion_amistad</x:v>
      </x:c>
      <x:c r="G1103" s="4"/>
      <x:c r="H1103" s="4" t="n">
        <x:f>COUNTIFS(Relaciones!$D$744:$D$1179,E1103,Relaciones!$E$744:$E$1179,D1103,Relaciones!$F$744:$F$1179,"amistad")</x:f>
        <x:v>1</x:v>
      </x:c>
    </x:row>
    <x:row r="1104" ht="23" customHeight="1">
      <x:c r="A1104" s="4" t="str">
        <x:v>Sevilla</x:v>
      </x:c>
      <x:c r="B1104" s="4" t="str">
        <x:v>4.º Primaria</x:v>
      </x:c>
      <x:c r="C1104" s="4" t="str">
        <x:v>C</x:v>
      </x:c>
      <x:c r="D1104" s="13" t="str">
        <x:v>00075</x:v>
      </x:c>
      <x:c r="E1104" s="13" t="str">
        <x:v>00076</x:v>
      </x:c>
      <x:c r="F1104" s="4" t="str">
        <x:v>prediccion_amistad</x:v>
      </x:c>
      <x:c r="G1104" s="4"/>
      <x:c r="H1104" s="4" t="n">
        <x:f>COUNTIFS(Relaciones!$D$744:$D$1179,E1104,Relaciones!$E$744:$E$1179,D1104,Relaciones!$F$744:$F$1179,"amistad")</x:f>
        <x:v>1</x:v>
      </x:c>
    </x:row>
    <x:row r="1105" ht="23" customHeight="1">
      <x:c r="A1105" s="4" t="str">
        <x:v>Sevilla</x:v>
      </x:c>
      <x:c r="B1105" s="4" t="str">
        <x:v>4.º Primaria</x:v>
      </x:c>
      <x:c r="C1105" s="4" t="str">
        <x:v>C</x:v>
      </x:c>
      <x:c r="D1105" s="13" t="str">
        <x:v>00075</x:v>
      </x:c>
      <x:c r="E1105" s="13" t="str">
        <x:v>00077</x:v>
      </x:c>
      <x:c r="F1105" s="4" t="str">
        <x:v>prediccion_amistad</x:v>
      </x:c>
      <x:c r="G1105" s="4"/>
      <x:c r="H1105" s="4" t="n">
        <x:f>COUNTIFS(Relaciones!$D$744:$D$1179,E1105,Relaciones!$E$744:$E$1179,D1105,Relaciones!$F$744:$F$1179,"amistad")</x:f>
        <x:v>1</x:v>
      </x:c>
    </x:row>
    <x:row r="1106" ht="23" customHeight="1">
      <x:c r="A1106" s="4" t="str">
        <x:v>Sevilla</x:v>
      </x:c>
      <x:c r="B1106" s="4" t="str">
        <x:v>4.º Primaria</x:v>
      </x:c>
      <x:c r="C1106" s="4" t="str">
        <x:v>C</x:v>
      </x:c>
      <x:c r="D1106" s="13" t="str">
        <x:v>00076</x:v>
      </x:c>
      <x:c r="E1106" s="13" t="str">
        <x:v>00061</x:v>
      </x:c>
      <x:c r="F1106" s="4" t="str">
        <x:v>prediccion_amistad</x:v>
      </x:c>
      <x:c r="G1106" s="4"/>
      <x:c r="H1106" s="4" t="n">
        <x:f>COUNTIFS(Relaciones!$D$744:$D$1179,E1106,Relaciones!$E$744:$E$1179,D1106,Relaciones!$F$744:$F$1179,"amistad")</x:f>
        <x:v>1</x:v>
      </x:c>
    </x:row>
    <x:row r="1107" ht="23" customHeight="1">
      <x:c r="A1107" s="4" t="str">
        <x:v>Sevilla</x:v>
      </x:c>
      <x:c r="B1107" s="4" t="str">
        <x:v>4.º Primaria</x:v>
      </x:c>
      <x:c r="C1107" s="4" t="str">
        <x:v>C</x:v>
      </x:c>
      <x:c r="D1107" s="13" t="str">
        <x:v>00076</x:v>
      </x:c>
      <x:c r="E1107" s="13" t="str">
        <x:v>00074</x:v>
      </x:c>
      <x:c r="F1107" s="4" t="str">
        <x:v>prediccion_amistad</x:v>
      </x:c>
      <x:c r="G1107" s="4"/>
      <x:c r="H1107" s="4" t="n">
        <x:f>COUNTIFS(Relaciones!$D$744:$D$1179,E1107,Relaciones!$E$744:$E$1179,D1107,Relaciones!$F$744:$F$1179,"amistad")</x:f>
        <x:v>1</x:v>
      </x:c>
    </x:row>
    <x:row r="1108" ht="23" customHeight="1">
      <x:c r="A1108" s="4" t="str">
        <x:v>Sevilla</x:v>
      </x:c>
      <x:c r="B1108" s="4" t="str">
        <x:v>4.º Primaria</x:v>
      </x:c>
      <x:c r="C1108" s="4" t="str">
        <x:v>C</x:v>
      </x:c>
      <x:c r="D1108" s="13" t="str">
        <x:v>00076</x:v>
      </x:c>
      <x:c r="E1108" s="13" t="str">
        <x:v>00075</x:v>
      </x:c>
      <x:c r="F1108" s="4" t="str">
        <x:v>prediccion_amistad</x:v>
      </x:c>
      <x:c r="G1108" s="4"/>
      <x:c r="H1108" s="4" t="n">
        <x:f>COUNTIFS(Relaciones!$D$744:$D$1179,E1108,Relaciones!$E$744:$E$1179,D1108,Relaciones!$F$744:$F$1179,"amistad")</x:f>
        <x:v>1</x:v>
      </x:c>
    </x:row>
    <x:row r="1109" ht="23" customHeight="1">
      <x:c r="A1109" s="4" t="str">
        <x:v>Sevilla</x:v>
      </x:c>
      <x:c r="B1109" s="4" t="str">
        <x:v>4.º Primaria</x:v>
      </x:c>
      <x:c r="C1109" s="4" t="str">
        <x:v>C</x:v>
      </x:c>
      <x:c r="D1109" s="13" t="str">
        <x:v>00076</x:v>
      </x:c>
      <x:c r="E1109" s="13" t="str">
        <x:v>00077</x:v>
      </x:c>
      <x:c r="F1109" s="4" t="str">
        <x:v>prediccion_amistad</x:v>
      </x:c>
      <x:c r="G1109" s="4"/>
      <x:c r="H1109" s="4" t="n">
        <x:f>COUNTIFS(Relaciones!$D$744:$D$1179,E1109,Relaciones!$E$744:$E$1179,D1109,Relaciones!$F$744:$F$1179,"amistad")</x:f>
        <x:v>1</x:v>
      </x:c>
    </x:row>
    <x:row r="1110" ht="23" customHeight="1">
      <x:c r="A1110" s="4" t="str">
        <x:v>Sevilla</x:v>
      </x:c>
      <x:c r="B1110" s="4" t="str">
        <x:v>4.º Primaria</x:v>
      </x:c>
      <x:c r="C1110" s="4" t="str">
        <x:v>C</x:v>
      </x:c>
      <x:c r="D1110" s="13" t="str">
        <x:v>00076</x:v>
      </x:c>
      <x:c r="E1110" s="13" t="str">
        <x:v>00081</x:v>
      </x:c>
      <x:c r="F1110" s="4" t="str">
        <x:v>prediccion_amistad</x:v>
      </x:c>
      <x:c r="G1110" s="4"/>
      <x:c r="H1110" s="4" t="n">
        <x:f>COUNTIFS(Relaciones!$D$744:$D$1179,E1110,Relaciones!$E$744:$E$1179,D1110,Relaciones!$F$744:$F$1179,"amistad")</x:f>
        <x:v>0</x:v>
      </x:c>
    </x:row>
    <x:row r="1111" ht="23" customHeight="1">
      <x:c r="A1111" s="4" t="str">
        <x:v>Sevilla</x:v>
      </x:c>
      <x:c r="B1111" s="4" t="str">
        <x:v>4.º Primaria</x:v>
      </x:c>
      <x:c r="C1111" s="4" t="str">
        <x:v>C</x:v>
      </x:c>
      <x:c r="D1111" s="13" t="str">
        <x:v>00077</x:v>
      </x:c>
      <x:c r="E1111" s="13" t="str">
        <x:v>00064</x:v>
      </x:c>
      <x:c r="F1111" s="4" t="str">
        <x:v>prediccion_amistad</x:v>
      </x:c>
      <x:c r="G1111" s="4"/>
      <x:c r="H1111" s="4" t="n">
        <x:f>COUNTIFS(Relaciones!$D$744:$D$1179,E1111,Relaciones!$E$744:$E$1179,D1111,Relaciones!$F$744:$F$1179,"amistad")</x:f>
        <x:v>1</x:v>
      </x:c>
    </x:row>
    <x:row r="1112" ht="23" customHeight="1">
      <x:c r="A1112" s="4" t="str">
        <x:v>Sevilla</x:v>
      </x:c>
      <x:c r="B1112" s="4" t="str">
        <x:v>4.º Primaria</x:v>
      </x:c>
      <x:c r="C1112" s="4" t="str">
        <x:v>C</x:v>
      </x:c>
      <x:c r="D1112" s="13" t="str">
        <x:v>00077</x:v>
      </x:c>
      <x:c r="E1112" s="13" t="str">
        <x:v>00075</x:v>
      </x:c>
      <x:c r="F1112" s="4" t="str">
        <x:v>prediccion_amistad</x:v>
      </x:c>
      <x:c r="G1112" s="4"/>
      <x:c r="H1112" s="4" t="n">
        <x:f>COUNTIFS(Relaciones!$D$744:$D$1179,E1112,Relaciones!$E$744:$E$1179,D1112,Relaciones!$F$744:$F$1179,"amistad")</x:f>
        <x:v>1</x:v>
      </x:c>
    </x:row>
    <x:row r="1113" ht="23" customHeight="1">
      <x:c r="A1113" s="4" t="str">
        <x:v>Sevilla</x:v>
      </x:c>
      <x:c r="B1113" s="4" t="str">
        <x:v>4.º Primaria</x:v>
      </x:c>
      <x:c r="C1113" s="4" t="str">
        <x:v>C</x:v>
      </x:c>
      <x:c r="D1113" s="13" t="str">
        <x:v>00077</x:v>
      </x:c>
      <x:c r="E1113" s="13" t="str">
        <x:v>00076</x:v>
      </x:c>
      <x:c r="F1113" s="4" t="str">
        <x:v>prediccion_amistad</x:v>
      </x:c>
      <x:c r="G1113" s="4"/>
      <x:c r="H1113" s="4" t="n">
        <x:f>COUNTIFS(Relaciones!$D$744:$D$1179,E1113,Relaciones!$E$744:$E$1179,D1113,Relaciones!$F$744:$F$1179,"amistad")</x:f>
        <x:v>1</x:v>
      </x:c>
    </x:row>
    <x:row r="1114" ht="23" customHeight="1">
      <x:c r="A1114" s="4" t="str">
        <x:v>Sevilla</x:v>
      </x:c>
      <x:c r="B1114" s="4" t="str">
        <x:v>4.º Primaria</x:v>
      </x:c>
      <x:c r="C1114" s="4" t="str">
        <x:v>C</x:v>
      </x:c>
      <x:c r="D1114" s="13" t="str">
        <x:v>00077</x:v>
      </x:c>
      <x:c r="E1114" s="13" t="str">
        <x:v>00079</x:v>
      </x:c>
      <x:c r="F1114" s="4" t="str">
        <x:v>prediccion_amistad</x:v>
      </x:c>
      <x:c r="G1114" s="4"/>
      <x:c r="H1114" s="4" t="n">
        <x:f>COUNTIFS(Relaciones!$D$744:$D$1179,E1114,Relaciones!$E$744:$E$1179,D1114,Relaciones!$F$744:$F$1179,"amistad")</x:f>
        <x:v>1</x:v>
      </x:c>
    </x:row>
    <x:row r="1115" ht="23" customHeight="1">
      <x:c r="A1115" s="4" t="str">
        <x:v>Sevilla</x:v>
      </x:c>
      <x:c r="B1115" s="4" t="str">
        <x:v>4.º Primaria</x:v>
      </x:c>
      <x:c r="C1115" s="4" t="str">
        <x:v>C</x:v>
      </x:c>
      <x:c r="D1115" s="13" t="str">
        <x:v>00078</x:v>
      </x:c>
      <x:c r="E1115" s="13" t="str">
        <x:v>00063</x:v>
      </x:c>
      <x:c r="F1115" s="4" t="str">
        <x:v>prediccion_amistad</x:v>
      </x:c>
      <x:c r="G1115" s="4"/>
      <x:c r="H1115" s="4" t="n">
        <x:f>COUNTIFS(Relaciones!$D$744:$D$1179,E1115,Relaciones!$E$744:$E$1179,D1115,Relaciones!$F$744:$F$1179,"amistad")</x:f>
        <x:v>1</x:v>
      </x:c>
    </x:row>
    <x:row r="1116" ht="23" customHeight="1">
      <x:c r="A1116" s="4" t="str">
        <x:v>Sevilla</x:v>
      </x:c>
      <x:c r="B1116" s="4" t="str">
        <x:v>4.º Primaria</x:v>
      </x:c>
      <x:c r="C1116" s="4" t="str">
        <x:v>C</x:v>
      </x:c>
      <x:c r="D1116" s="13" t="str">
        <x:v>00078</x:v>
      </x:c>
      <x:c r="E1116" s="13" t="str">
        <x:v>00065</x:v>
      </x:c>
      <x:c r="F1116" s="4" t="str">
        <x:v>prediccion_amistad</x:v>
      </x:c>
      <x:c r="G1116" s="4"/>
      <x:c r="H1116" s="4" t="n">
        <x:f>COUNTIFS(Relaciones!$D$744:$D$1179,E1116,Relaciones!$E$744:$E$1179,D1116,Relaciones!$F$744:$F$1179,"amistad")</x:f>
        <x:v>1</x:v>
      </x:c>
    </x:row>
    <x:row r="1117" ht="23" customHeight="1">
      <x:c r="A1117" s="4" t="str">
        <x:v>Sevilla</x:v>
      </x:c>
      <x:c r="B1117" s="4" t="str">
        <x:v>4.º Primaria</x:v>
      </x:c>
      <x:c r="C1117" s="4" t="str">
        <x:v>C</x:v>
      </x:c>
      <x:c r="D1117" s="13" t="str">
        <x:v>00078</x:v>
      </x:c>
      <x:c r="E1117" s="13" t="str">
        <x:v>00076</x:v>
      </x:c>
      <x:c r="F1117" s="4" t="str">
        <x:v>prediccion_amistad</x:v>
      </x:c>
      <x:c r="G1117" s="4"/>
      <x:c r="H1117" s="4" t="n">
        <x:f>COUNTIFS(Relaciones!$D$744:$D$1179,E1117,Relaciones!$E$744:$E$1179,D1117,Relaciones!$F$744:$F$1179,"amistad")</x:f>
        <x:v>1</x:v>
      </x:c>
    </x:row>
    <x:row r="1118" ht="23" customHeight="1">
      <x:c r="A1118" s="4" t="str">
        <x:v>Sevilla</x:v>
      </x:c>
      <x:c r="B1118" s="4" t="str">
        <x:v>4.º Primaria</x:v>
      </x:c>
      <x:c r="C1118" s="4" t="str">
        <x:v>C</x:v>
      </x:c>
      <x:c r="D1118" s="13" t="str">
        <x:v>00078</x:v>
      </x:c>
      <x:c r="E1118" s="13" t="str">
        <x:v>00079</x:v>
      </x:c>
      <x:c r="F1118" s="4" t="str">
        <x:v>prediccion_amistad</x:v>
      </x:c>
      <x:c r="G1118" s="4"/>
      <x:c r="H1118" s="4" t="n">
        <x:f>COUNTIFS(Relaciones!$D$744:$D$1179,E1118,Relaciones!$E$744:$E$1179,D1118,Relaciones!$F$744:$F$1179,"amistad")</x:f>
        <x:v>1</x:v>
      </x:c>
    </x:row>
    <x:row r="1119" ht="23" customHeight="1">
      <x:c r="A1119" s="4" t="str">
        <x:v>Sevilla</x:v>
      </x:c>
      <x:c r="B1119" s="4" t="str">
        <x:v>4.º Primaria</x:v>
      </x:c>
      <x:c r="C1119" s="4" t="str">
        <x:v>C</x:v>
      </x:c>
      <x:c r="D1119" s="13" t="str">
        <x:v>00078</x:v>
      </x:c>
      <x:c r="E1119" s="13" t="str">
        <x:v>00080</x:v>
      </x:c>
      <x:c r="F1119" s="4" t="str">
        <x:v>prediccion_amistad</x:v>
      </x:c>
      <x:c r="G1119" s="4"/>
      <x:c r="H1119" s="4" t="n">
        <x:f>COUNTIFS(Relaciones!$D$744:$D$1179,E1119,Relaciones!$E$744:$E$1179,D1119,Relaciones!$F$744:$F$1179,"amistad")</x:f>
        <x:v>1</x:v>
      </x:c>
    </x:row>
    <x:row r="1120" ht="23" customHeight="1">
      <x:c r="A1120" s="4" t="str">
        <x:v>Sevilla</x:v>
      </x:c>
      <x:c r="B1120" s="4" t="str">
        <x:v>4.º Primaria</x:v>
      </x:c>
      <x:c r="C1120" s="4" t="str">
        <x:v>C</x:v>
      </x:c>
      <x:c r="D1120" s="13" t="str">
        <x:v>00079</x:v>
      </x:c>
      <x:c r="E1120" s="13" t="str">
        <x:v>00064</x:v>
      </x:c>
      <x:c r="F1120" s="4" t="str">
        <x:v>prediccion_amistad</x:v>
      </x:c>
      <x:c r="G1120" s="4"/>
      <x:c r="H1120" s="4" t="n">
        <x:f>COUNTIFS(Relaciones!$D$744:$D$1179,E1120,Relaciones!$E$744:$E$1179,D1120,Relaciones!$F$744:$F$1179,"amistad")</x:f>
        <x:v>1</x:v>
      </x:c>
    </x:row>
    <x:row r="1121" ht="23" customHeight="1">
      <x:c r="A1121" s="4" t="str">
        <x:v>Sevilla</x:v>
      </x:c>
      <x:c r="B1121" s="4" t="str">
        <x:v>4.º Primaria</x:v>
      </x:c>
      <x:c r="C1121" s="4" t="str">
        <x:v>C</x:v>
      </x:c>
      <x:c r="D1121" s="13" t="str">
        <x:v>00079</x:v>
      </x:c>
      <x:c r="E1121" s="13" t="str">
        <x:v>00066</x:v>
      </x:c>
      <x:c r="F1121" s="4" t="str">
        <x:v>prediccion_amistad</x:v>
      </x:c>
      <x:c r="G1121" s="4"/>
      <x:c r="H1121" s="4" t="n">
        <x:f>COUNTIFS(Relaciones!$D$744:$D$1179,E1121,Relaciones!$E$744:$E$1179,D1121,Relaciones!$F$744:$F$1179,"amistad")</x:f>
        <x:v>1</x:v>
      </x:c>
    </x:row>
    <x:row r="1122" ht="23" customHeight="1">
      <x:c r="A1122" s="4" t="str">
        <x:v>Sevilla</x:v>
      </x:c>
      <x:c r="B1122" s="4" t="str">
        <x:v>4.º Primaria</x:v>
      </x:c>
      <x:c r="C1122" s="4" t="str">
        <x:v>C</x:v>
      </x:c>
      <x:c r="D1122" s="13" t="str">
        <x:v>00079</x:v>
      </x:c>
      <x:c r="E1122" s="13" t="str">
        <x:v>00078</x:v>
      </x:c>
      <x:c r="F1122" s="4" t="str">
        <x:v>prediccion_amistad</x:v>
      </x:c>
      <x:c r="G1122" s="4"/>
      <x:c r="H1122" s="4" t="n">
        <x:f>COUNTIFS(Relaciones!$D$744:$D$1179,E1122,Relaciones!$E$744:$E$1179,D1122,Relaciones!$F$744:$F$1179,"amistad")</x:f>
        <x:v>1</x:v>
      </x:c>
    </x:row>
    <x:row r="1123" ht="23" customHeight="1">
      <x:c r="A1123" s="4" t="str">
        <x:v>Sevilla</x:v>
      </x:c>
      <x:c r="B1123" s="4" t="str">
        <x:v>4.º Primaria</x:v>
      </x:c>
      <x:c r="C1123" s="4" t="str">
        <x:v>C</x:v>
      </x:c>
      <x:c r="D1123" s="13" t="str">
        <x:v>00079</x:v>
      </x:c>
      <x:c r="E1123" s="13" t="str">
        <x:v>00080</x:v>
      </x:c>
      <x:c r="F1123" s="4" t="str">
        <x:v>prediccion_amistad</x:v>
      </x:c>
      <x:c r="G1123" s="4"/>
      <x:c r="H1123" s="4" t="n">
        <x:f>COUNTIFS(Relaciones!$D$744:$D$1179,E1123,Relaciones!$E$744:$E$1179,D1123,Relaciones!$F$744:$F$1179,"amistad")</x:f>
        <x:v>1</x:v>
      </x:c>
    </x:row>
    <x:row r="1124" ht="23" customHeight="1">
      <x:c r="A1124" s="4" t="str">
        <x:v>Sevilla</x:v>
      </x:c>
      <x:c r="B1124" s="4" t="str">
        <x:v>4.º Primaria</x:v>
      </x:c>
      <x:c r="C1124" s="4" t="str">
        <x:v>C</x:v>
      </x:c>
      <x:c r="D1124" s="13" t="str">
        <x:v>00079</x:v>
      </x:c>
      <x:c r="E1124" s="13" t="str">
        <x:v>00081</x:v>
      </x:c>
      <x:c r="F1124" s="4" t="str">
        <x:v>prediccion_amistad</x:v>
      </x:c>
      <x:c r="G1124" s="4"/>
      <x:c r="H1124" s="4" t="n">
        <x:f>COUNTIFS(Relaciones!$D$744:$D$1179,E1124,Relaciones!$E$744:$E$1179,D1124,Relaciones!$F$744:$F$1179,"amistad")</x:f>
        <x:v>1</x:v>
      </x:c>
    </x:row>
    <x:row r="1125" ht="23" customHeight="1">
      <x:c r="A1125" s="4" t="str">
        <x:v>Sevilla</x:v>
      </x:c>
      <x:c r="B1125" s="4" t="str">
        <x:v>4.º Primaria</x:v>
      </x:c>
      <x:c r="C1125" s="4" t="str">
        <x:v>C</x:v>
      </x:c>
      <x:c r="D1125" s="13" t="str">
        <x:v>00079</x:v>
      </x:c>
      <x:c r="E1125" s="13" t="str">
        <x:v>00084</x:v>
      </x:c>
      <x:c r="F1125" s="4" t="str">
        <x:v>prediccion_amistad</x:v>
      </x:c>
      <x:c r="G1125" s="4"/>
      <x:c r="H1125" s="4" t="n">
        <x:f>COUNTIFS(Relaciones!$D$744:$D$1179,E1125,Relaciones!$E$744:$E$1179,D1125,Relaciones!$F$744:$F$1179,"amistad")</x:f>
        <x:v>0</x:v>
      </x:c>
    </x:row>
    <x:row r="1126" ht="23" customHeight="1">
      <x:c r="A1126" s="4" t="str">
        <x:v>Sevilla</x:v>
      </x:c>
      <x:c r="B1126" s="4" t="str">
        <x:v>4.º Primaria</x:v>
      </x:c>
      <x:c r="C1126" s="4" t="str">
        <x:v>C</x:v>
      </x:c>
      <x:c r="D1126" s="13" t="str">
        <x:v>00080</x:v>
      </x:c>
      <x:c r="E1126" s="13" t="str">
        <x:v>00065</x:v>
      </x:c>
      <x:c r="F1126" s="4" t="str">
        <x:v>prediccion_amistad</x:v>
      </x:c>
      <x:c r="G1126" s="4"/>
      <x:c r="H1126" s="4" t="n">
        <x:f>COUNTIFS(Relaciones!$D$744:$D$1179,E1126,Relaciones!$E$744:$E$1179,D1126,Relaciones!$F$744:$F$1179,"amistad")</x:f>
        <x:v>1</x:v>
      </x:c>
    </x:row>
    <x:row r="1127" ht="23" customHeight="1">
      <x:c r="A1127" s="4" t="str">
        <x:v>Sevilla</x:v>
      </x:c>
      <x:c r="B1127" s="4" t="str">
        <x:v>4.º Primaria</x:v>
      </x:c>
      <x:c r="C1127" s="4" t="str">
        <x:v>C</x:v>
      </x:c>
      <x:c r="D1127" s="13" t="str">
        <x:v>00080</x:v>
      </x:c>
      <x:c r="E1127" s="13" t="str">
        <x:v>00078</x:v>
      </x:c>
      <x:c r="F1127" s="4" t="str">
        <x:v>prediccion_amistad</x:v>
      </x:c>
      <x:c r="G1127" s="4"/>
      <x:c r="H1127" s="4" t="n">
        <x:f>COUNTIFS(Relaciones!$D$744:$D$1179,E1127,Relaciones!$E$744:$E$1179,D1127,Relaciones!$F$744:$F$1179,"amistad")</x:f>
        <x:v>1</x:v>
      </x:c>
    </x:row>
    <x:row r="1128" ht="23" customHeight="1">
      <x:c r="A1128" s="4" t="str">
        <x:v>Sevilla</x:v>
      </x:c>
      <x:c r="B1128" s="4" t="str">
        <x:v>4.º Primaria</x:v>
      </x:c>
      <x:c r="C1128" s="4" t="str">
        <x:v>C</x:v>
      </x:c>
      <x:c r="D1128" s="13" t="str">
        <x:v>00080</x:v>
      </x:c>
      <x:c r="E1128" s="13" t="str">
        <x:v>00079</x:v>
      </x:c>
      <x:c r="F1128" s="4" t="str">
        <x:v>prediccion_amistad</x:v>
      </x:c>
      <x:c r="G1128" s="4"/>
      <x:c r="H1128" s="4" t="n">
        <x:f>COUNTIFS(Relaciones!$D$744:$D$1179,E1128,Relaciones!$E$744:$E$1179,D1128,Relaciones!$F$744:$F$1179,"amistad")</x:f>
        <x:v>1</x:v>
      </x:c>
    </x:row>
    <x:row r="1129" ht="23" customHeight="1">
      <x:c r="A1129" s="4" t="str">
        <x:v>Sevilla</x:v>
      </x:c>
      <x:c r="B1129" s="4" t="str">
        <x:v>4.º Primaria</x:v>
      </x:c>
      <x:c r="C1129" s="4" t="str">
        <x:v>C</x:v>
      </x:c>
      <x:c r="D1129" s="13" t="str">
        <x:v>00080</x:v>
      </x:c>
      <x:c r="E1129" s="13" t="str">
        <x:v>00081</x:v>
      </x:c>
      <x:c r="F1129" s="4" t="str">
        <x:v>prediccion_amistad</x:v>
      </x:c>
      <x:c r="G1129" s="4"/>
      <x:c r="H1129" s="4" t="n">
        <x:f>COUNTIFS(Relaciones!$D$744:$D$1179,E1129,Relaciones!$E$744:$E$1179,D1129,Relaciones!$F$744:$F$1179,"amistad")</x:f>
        <x:v>1</x:v>
      </x:c>
    </x:row>
    <x:row r="1130" ht="23" customHeight="1">
      <x:c r="A1130" s="4" t="str">
        <x:v>Sevilla</x:v>
      </x:c>
      <x:c r="B1130" s="4" t="str">
        <x:v>4.º Primaria</x:v>
      </x:c>
      <x:c r="C1130" s="4" t="str">
        <x:v>C</x:v>
      </x:c>
      <x:c r="D1130" s="13" t="str">
        <x:v>00081</x:v>
      </x:c>
      <x:c r="E1130" s="13" t="str">
        <x:v>00068</x:v>
      </x:c>
      <x:c r="F1130" s="4" t="str">
        <x:v>prediccion_amistad</x:v>
      </x:c>
      <x:c r="G1130" s="4"/>
      <x:c r="H1130" s="4" t="n">
        <x:f>COUNTIFS(Relaciones!$D$744:$D$1179,E1130,Relaciones!$E$744:$E$1179,D1130,Relaciones!$F$744:$F$1179,"amistad")</x:f>
        <x:v>1</x:v>
      </x:c>
    </x:row>
    <x:row r="1131" ht="23" customHeight="1">
      <x:c r="A1131" s="4" t="str">
        <x:v>Sevilla</x:v>
      </x:c>
      <x:c r="B1131" s="4" t="str">
        <x:v>4.º Primaria</x:v>
      </x:c>
      <x:c r="C1131" s="4" t="str">
        <x:v>C</x:v>
      </x:c>
      <x:c r="D1131" s="13" t="str">
        <x:v>00081</x:v>
      </x:c>
      <x:c r="E1131" s="13" t="str">
        <x:v>00079</x:v>
      </x:c>
      <x:c r="F1131" s="4" t="str">
        <x:v>prediccion_amistad</x:v>
      </x:c>
      <x:c r="G1131" s="4"/>
      <x:c r="H1131" s="4" t="n">
        <x:f>COUNTIFS(Relaciones!$D$744:$D$1179,E1131,Relaciones!$E$744:$E$1179,D1131,Relaciones!$F$744:$F$1179,"amistad")</x:f>
        <x:v>1</x:v>
      </x:c>
    </x:row>
    <x:row r="1132" ht="23" customHeight="1">
      <x:c r="A1132" s="4" t="str">
        <x:v>Sevilla</x:v>
      </x:c>
      <x:c r="B1132" s="4" t="str">
        <x:v>4.º Primaria</x:v>
      </x:c>
      <x:c r="C1132" s="4" t="str">
        <x:v>C</x:v>
      </x:c>
      <x:c r="D1132" s="13" t="str">
        <x:v>00081</x:v>
      </x:c>
      <x:c r="E1132" s="13" t="str">
        <x:v>00080</x:v>
      </x:c>
      <x:c r="F1132" s="4" t="str">
        <x:v>prediccion_amistad</x:v>
      </x:c>
      <x:c r="G1132" s="4"/>
      <x:c r="H1132" s="4" t="n">
        <x:f>COUNTIFS(Relaciones!$D$744:$D$1179,E1132,Relaciones!$E$744:$E$1179,D1132,Relaciones!$F$744:$F$1179,"amistad")</x:f>
        <x:v>1</x:v>
      </x:c>
    </x:row>
    <x:row r="1133" ht="23" customHeight="1">
      <x:c r="A1133" s="4" t="str">
        <x:v>Sevilla</x:v>
      </x:c>
      <x:c r="B1133" s="4" t="str">
        <x:v>4.º Primaria</x:v>
      </x:c>
      <x:c r="C1133" s="4" t="str">
        <x:v>C</x:v>
      </x:c>
      <x:c r="D1133" s="13" t="str">
        <x:v>00081</x:v>
      </x:c>
      <x:c r="E1133" s="13" t="str">
        <x:v>00083</x:v>
      </x:c>
      <x:c r="F1133" s="4" t="str">
        <x:v>prediccion_amistad</x:v>
      </x:c>
      <x:c r="G1133" s="4"/>
      <x:c r="H1133" s="4" t="n">
        <x:f>COUNTIFS(Relaciones!$D$744:$D$1179,E1133,Relaciones!$E$744:$E$1179,D1133,Relaciones!$F$744:$F$1179,"amistad")</x:f>
        <x:v>1</x:v>
      </x:c>
    </x:row>
    <x:row r="1134" ht="23" customHeight="1">
      <x:c r="A1134" s="4" t="str">
        <x:v>Sevilla</x:v>
      </x:c>
      <x:c r="B1134" s="4" t="str">
        <x:v>4.º Primaria</x:v>
      </x:c>
      <x:c r="C1134" s="4" t="str">
        <x:v>C</x:v>
      </x:c>
      <x:c r="D1134" s="13" t="str">
        <x:v>00082</x:v>
      </x:c>
      <x:c r="E1134" s="13" t="str">
        <x:v>00059</x:v>
      </x:c>
      <x:c r="F1134" s="4" t="str">
        <x:v>prediccion_amistad</x:v>
      </x:c>
      <x:c r="G1134" s="4"/>
      <x:c r="H1134" s="4" t="n">
        <x:f>COUNTIFS(Relaciones!$D$744:$D$1179,E1134,Relaciones!$E$744:$E$1179,D1134,Relaciones!$F$744:$F$1179,"amistad")</x:f>
        <x:v>0</x:v>
      </x:c>
    </x:row>
    <x:row r="1135" ht="23" customHeight="1">
      <x:c r="A1135" s="4" t="str">
        <x:v>Sevilla</x:v>
      </x:c>
      <x:c r="B1135" s="4" t="str">
        <x:v>4.º Primaria</x:v>
      </x:c>
      <x:c r="C1135" s="4" t="str">
        <x:v>C</x:v>
      </x:c>
      <x:c r="D1135" s="13" t="str">
        <x:v>00082</x:v>
      </x:c>
      <x:c r="E1135" s="13" t="str">
        <x:v>00067</x:v>
      </x:c>
      <x:c r="F1135" s="4" t="str">
        <x:v>prediccion_amistad</x:v>
      </x:c>
      <x:c r="G1135" s="4"/>
      <x:c r="H1135" s="4" t="n">
        <x:f>COUNTIFS(Relaciones!$D$744:$D$1179,E1135,Relaciones!$E$744:$E$1179,D1135,Relaciones!$F$744:$F$1179,"amistad")</x:f>
        <x:v>1</x:v>
      </x:c>
    </x:row>
    <x:row r="1136" ht="23" customHeight="1">
      <x:c r="A1136" s="4" t="str">
        <x:v>Sevilla</x:v>
      </x:c>
      <x:c r="B1136" s="4" t="str">
        <x:v>4.º Primaria</x:v>
      </x:c>
      <x:c r="C1136" s="4" t="str">
        <x:v>C</x:v>
      </x:c>
      <x:c r="D1136" s="13" t="str">
        <x:v>00082</x:v>
      </x:c>
      <x:c r="E1136" s="13" t="str">
        <x:v>00069</x:v>
      </x:c>
      <x:c r="F1136" s="4" t="str">
        <x:v>prediccion_amistad</x:v>
      </x:c>
      <x:c r="G1136" s="4"/>
      <x:c r="H1136" s="4" t="n">
        <x:f>COUNTIFS(Relaciones!$D$744:$D$1179,E1136,Relaciones!$E$744:$E$1179,D1136,Relaciones!$F$744:$F$1179,"amistad")</x:f>
        <x:v>1</x:v>
      </x:c>
    </x:row>
    <x:row r="1137" ht="23" customHeight="1">
      <x:c r="A1137" s="4" t="str">
        <x:v>Sevilla</x:v>
      </x:c>
      <x:c r="B1137" s="4" t="str">
        <x:v>4.º Primaria</x:v>
      </x:c>
      <x:c r="C1137" s="4" t="str">
        <x:v>C</x:v>
      </x:c>
      <x:c r="D1137" s="13" t="str">
        <x:v>00082</x:v>
      </x:c>
      <x:c r="E1137" s="13" t="str">
        <x:v>00080</x:v>
      </x:c>
      <x:c r="F1137" s="4" t="str">
        <x:v>prediccion_amistad</x:v>
      </x:c>
      <x:c r="G1137" s="4"/>
      <x:c r="H1137" s="4" t="n">
        <x:f>COUNTIFS(Relaciones!$D$744:$D$1179,E1137,Relaciones!$E$744:$E$1179,D1137,Relaciones!$F$744:$F$1179,"amistad")</x:f>
        <x:v>1</x:v>
      </x:c>
    </x:row>
    <x:row r="1138" ht="23" customHeight="1">
      <x:c r="A1138" s="4" t="str">
        <x:v>Sevilla</x:v>
      </x:c>
      <x:c r="B1138" s="4" t="str">
        <x:v>4.º Primaria</x:v>
      </x:c>
      <x:c r="C1138" s="4" t="str">
        <x:v>C</x:v>
      </x:c>
      <x:c r="D1138" s="13" t="str">
        <x:v>00082</x:v>
      </x:c>
      <x:c r="E1138" s="13" t="str">
        <x:v>00083</x:v>
      </x:c>
      <x:c r="F1138" s="4" t="str">
        <x:v>prediccion_amistad</x:v>
      </x:c>
      <x:c r="G1138" s="4"/>
      <x:c r="H1138" s="4" t="n">
        <x:f>COUNTIFS(Relaciones!$D$744:$D$1179,E1138,Relaciones!$E$744:$E$1179,D1138,Relaciones!$F$744:$F$1179,"amistad")</x:f>
        <x:v>1</x:v>
      </x:c>
    </x:row>
    <x:row r="1139" ht="23" customHeight="1">
      <x:c r="A1139" s="4" t="str">
        <x:v>Sevilla</x:v>
      </x:c>
      <x:c r="B1139" s="4" t="str">
        <x:v>4.º Primaria</x:v>
      </x:c>
      <x:c r="C1139" s="4" t="str">
        <x:v>C</x:v>
      </x:c>
      <x:c r="D1139" s="13" t="str">
        <x:v>00082</x:v>
      </x:c>
      <x:c r="E1139" s="13" t="str">
        <x:v>00084</x:v>
      </x:c>
      <x:c r="F1139" s="4" t="str">
        <x:v>prediccion_amistad</x:v>
      </x:c>
      <x:c r="G1139" s="4"/>
      <x:c r="H1139" s="4" t="n">
        <x:f>COUNTIFS(Relaciones!$D$744:$D$1179,E1139,Relaciones!$E$744:$E$1179,D1139,Relaciones!$F$744:$F$1179,"amistad")</x:f>
        <x:v>1</x:v>
      </x:c>
    </x:row>
    <x:row r="1140" ht="23" customHeight="1">
      <x:c r="A1140" s="4" t="str">
        <x:v>Sevilla</x:v>
      </x:c>
      <x:c r="B1140" s="4" t="str">
        <x:v>4.º Primaria</x:v>
      </x:c>
      <x:c r="C1140" s="4" t="str">
        <x:v>C</x:v>
      </x:c>
      <x:c r="D1140" s="13" t="str">
        <x:v>00083</x:v>
      </x:c>
      <x:c r="E1140" s="13" t="str">
        <x:v>00068</x:v>
      </x:c>
      <x:c r="F1140" s="4" t="str">
        <x:v>prediccion_amistad</x:v>
      </x:c>
      <x:c r="G1140" s="4"/>
      <x:c r="H1140" s="4" t="n">
        <x:f>COUNTIFS(Relaciones!$D$744:$D$1179,E1140,Relaciones!$E$744:$E$1179,D1140,Relaciones!$F$744:$F$1179,"amistad")</x:f>
        <x:v>1</x:v>
      </x:c>
    </x:row>
    <x:row r="1141" ht="23" customHeight="1">
      <x:c r="A1141" s="4" t="str">
        <x:v>Sevilla</x:v>
      </x:c>
      <x:c r="B1141" s="4" t="str">
        <x:v>4.º Primaria</x:v>
      </x:c>
      <x:c r="C1141" s="4" t="str">
        <x:v>C</x:v>
      </x:c>
      <x:c r="D1141" s="13" t="str">
        <x:v>00083</x:v>
      </x:c>
      <x:c r="E1141" s="13" t="str">
        <x:v>00070</x:v>
      </x:c>
      <x:c r="F1141" s="4" t="str">
        <x:v>prediccion_amistad</x:v>
      </x:c>
      <x:c r="G1141" s="4"/>
      <x:c r="H1141" s="4" t="n">
        <x:f>COUNTIFS(Relaciones!$D$744:$D$1179,E1141,Relaciones!$E$744:$E$1179,D1141,Relaciones!$F$744:$F$1179,"amistad")</x:f>
        <x:v>1</x:v>
      </x:c>
    </x:row>
    <x:row r="1142" ht="23" customHeight="1">
      <x:c r="A1142" s="4" t="str">
        <x:v>Sevilla</x:v>
      </x:c>
      <x:c r="B1142" s="4" t="str">
        <x:v>4.º Primaria</x:v>
      </x:c>
      <x:c r="C1142" s="4" t="str">
        <x:v>C</x:v>
      </x:c>
      <x:c r="D1142" s="13" t="str">
        <x:v>00083</x:v>
      </x:c>
      <x:c r="E1142" s="13" t="str">
        <x:v>00081</x:v>
      </x:c>
      <x:c r="F1142" s="4" t="str">
        <x:v>prediccion_amistad</x:v>
      </x:c>
      <x:c r="G1142" s="4"/>
      <x:c r="H1142" s="4" t="n">
        <x:f>COUNTIFS(Relaciones!$D$744:$D$1179,E1142,Relaciones!$E$744:$E$1179,D1142,Relaciones!$F$744:$F$1179,"amistad")</x:f>
        <x:v>1</x:v>
      </x:c>
    </x:row>
    <x:row r="1143" ht="23" customHeight="1">
      <x:c r="A1143" s="4" t="str">
        <x:v>Sevilla</x:v>
      </x:c>
      <x:c r="B1143" s="4" t="str">
        <x:v>4.º Primaria</x:v>
      </x:c>
      <x:c r="C1143" s="4" t="str">
        <x:v>C</x:v>
      </x:c>
      <x:c r="D1143" s="13" t="str">
        <x:v>00083</x:v>
      </x:c>
      <x:c r="E1143" s="13" t="str">
        <x:v>00082</x:v>
      </x:c>
      <x:c r="F1143" s="4" t="str">
        <x:v>prediccion_amistad</x:v>
      </x:c>
      <x:c r="G1143" s="4"/>
      <x:c r="H1143" s="4" t="n">
        <x:f>COUNTIFS(Relaciones!$D$744:$D$1179,E1143,Relaciones!$E$744:$E$1179,D1143,Relaciones!$F$744:$F$1179,"amistad")</x:f>
        <x:v>1</x:v>
      </x:c>
    </x:row>
    <x:row r="1144" ht="23" customHeight="1">
      <x:c r="A1144" s="4" t="str">
        <x:v>Sevilla</x:v>
      </x:c>
      <x:c r="B1144" s="4" t="str">
        <x:v>4.º Primaria</x:v>
      </x:c>
      <x:c r="C1144" s="4" t="str">
        <x:v>C</x:v>
      </x:c>
      <x:c r="D1144" s="13" t="str">
        <x:v>00083</x:v>
      </x:c>
      <x:c r="E1144" s="13" t="str">
        <x:v>00084</x:v>
      </x:c>
      <x:c r="F1144" s="4" t="str">
        <x:v>prediccion_amistad</x:v>
      </x:c>
      <x:c r="G1144" s="4"/>
      <x:c r="H1144" s="4" t="n">
        <x:f>COUNTIFS(Relaciones!$D$744:$D$1179,E1144,Relaciones!$E$744:$E$1179,D1144,Relaciones!$F$744:$F$1179,"amistad")</x:f>
        <x:v>1</x:v>
      </x:c>
    </x:row>
    <x:row r="1145" ht="23" customHeight="1">
      <x:c r="A1145" s="4" t="str">
        <x:v>Sevilla</x:v>
      </x:c>
      <x:c r="B1145" s="4" t="str">
        <x:v>4.º Primaria</x:v>
      </x:c>
      <x:c r="C1145" s="4" t="str">
        <x:v>C</x:v>
      </x:c>
      <x:c r="D1145" s="13" t="str">
        <x:v>00084</x:v>
      </x:c>
      <x:c r="E1145" s="13" t="str">
        <x:v>00069</x:v>
      </x:c>
      <x:c r="F1145" s="4" t="str">
        <x:v>prediccion_amistad</x:v>
      </x:c>
      <x:c r="G1145" s="4"/>
      <x:c r="H1145" s="4" t="n">
        <x:f>COUNTIFS(Relaciones!$D$744:$D$1179,E1145,Relaciones!$E$744:$E$1179,D1145,Relaciones!$F$744:$F$1179,"amistad")</x:f>
        <x:v>1</x:v>
      </x:c>
    </x:row>
    <x:row r="1146" ht="23" customHeight="1">
      <x:c r="A1146" s="4" t="str">
        <x:v>Sevilla</x:v>
      </x:c>
      <x:c r="B1146" s="4" t="str">
        <x:v>4.º Primaria</x:v>
      </x:c>
      <x:c r="C1146" s="4" t="str">
        <x:v>C</x:v>
      </x:c>
      <x:c r="D1146" s="13" t="str">
        <x:v>00084</x:v>
      </x:c>
      <x:c r="E1146" s="13" t="str">
        <x:v>00072</x:v>
      </x:c>
      <x:c r="F1146" s="4" t="str">
        <x:v>prediccion_amistad</x:v>
      </x:c>
      <x:c r="G1146" s="4"/>
      <x:c r="H1146" s="4" t="n">
        <x:f>COUNTIFS(Relaciones!$D$744:$D$1179,E1146,Relaciones!$E$744:$E$1179,D1146,Relaciones!$F$744:$F$1179,"amistad")</x:f>
        <x:v>1</x:v>
      </x:c>
    </x:row>
    <x:row r="1147" ht="23" customHeight="1">
      <x:c r="A1147" s="4" t="str">
        <x:v>Sevilla</x:v>
      </x:c>
      <x:c r="B1147" s="4" t="str">
        <x:v>4.º Primaria</x:v>
      </x:c>
      <x:c r="C1147" s="4" t="str">
        <x:v>C</x:v>
      </x:c>
      <x:c r="D1147" s="13" t="str">
        <x:v>00084</x:v>
      </x:c>
      <x:c r="E1147" s="13" t="str">
        <x:v>00082</x:v>
      </x:c>
      <x:c r="F1147" s="4" t="str">
        <x:v>prediccion_amistad</x:v>
      </x:c>
      <x:c r="G1147" s="4"/>
      <x:c r="H1147" s="4" t="n">
        <x:f>COUNTIFS(Relaciones!$D$744:$D$1179,E1147,Relaciones!$E$744:$E$1179,D1147,Relaciones!$F$744:$F$1179,"amistad")</x:f>
        <x:v>1</x:v>
      </x:c>
    </x:row>
    <x:row r="1148" ht="23" customHeight="1">
      <x:c r="A1148" s="4" t="str">
        <x:v>Sevilla</x:v>
      </x:c>
      <x:c r="B1148" s="4" t="str">
        <x:v>4.º Primaria</x:v>
      </x:c>
      <x:c r="C1148" s="4" t="str">
        <x:v>C</x:v>
      </x:c>
      <x:c r="D1148" s="13" t="str">
        <x:v>00084</x:v>
      </x:c>
      <x:c r="E1148" s="13" t="str">
        <x:v>00083</x:v>
      </x:c>
      <x:c r="F1148" s="4" t="str">
        <x:v>prediccion_amistad</x:v>
      </x:c>
      <x:c r="G1148" s="4"/>
      <x:c r="H1148" s="4" t="n">
        <x:f>COUNTIFS(Relaciones!$D$744:$D$1179,E1148,Relaciones!$E$744:$E$1179,D1148,Relaciones!$F$744:$F$1179,"amistad")</x:f>
        <x:v>1</x:v>
      </x:c>
    </x:row>
    <x:row r="1149" ht="23" customHeight="1">
      <x:c r="A1149" s="4" t="str">
        <x:v>Sevilla</x:v>
      </x:c>
      <x:c r="B1149" s="4" t="str">
        <x:v>4.º Primaria</x:v>
      </x:c>
      <x:c r="C1149" s="4" t="str">
        <x:v>C</x:v>
      </x:c>
      <x:c r="D1149" s="13" t="str">
        <x:v>00058</x:v>
      </x:c>
      <x:c r="E1149" s="13" t="str">
        <x:v>00063</x:v>
      </x:c>
      <x:c r="F1149" s="4" t="str">
        <x:v>prediccion_rechazo</x:v>
      </x:c>
      <x:c r="G1149" s="4"/>
      <x:c r="H1149" s="4" t="n">
        <x:f>COUNTIFS(Relaciones!$D$744:$D$1179,E1149,Relaciones!$E$744:$E$1179,D1149,Relaciones!$F$744:$F$1179,"rechazo")</x:f>
        <x:v>0</x:v>
      </x:c>
    </x:row>
    <x:row r="1150" ht="23" customHeight="1">
      <x:c r="A1150" s="4" t="str">
        <x:v>Sevilla</x:v>
      </x:c>
      <x:c r="B1150" s="4" t="str">
        <x:v>4.º Primaria</x:v>
      </x:c>
      <x:c r="C1150" s="4" t="str">
        <x:v>C</x:v>
      </x:c>
      <x:c r="D1150" s="13" t="str">
        <x:v>00058</x:v>
      </x:c>
      <x:c r="E1150" s="13" t="str">
        <x:v>00077</x:v>
      </x:c>
      <x:c r="F1150" s="4" t="str">
        <x:v>prediccion_rechazo</x:v>
      </x:c>
      <x:c r="G1150" s="4"/>
      <x:c r="H1150" s="4" t="n">
        <x:f>COUNTIFS(Relaciones!$D$744:$D$1179,E1150,Relaciones!$E$744:$E$1179,D1150,Relaciones!$F$744:$F$1179,"rechazo")</x:f>
        <x:v>1</x:v>
      </x:c>
    </x:row>
    <x:row r="1151" ht="23" customHeight="1">
      <x:c r="A1151" s="4" t="str">
        <x:v>Sevilla</x:v>
      </x:c>
      <x:c r="B1151" s="4" t="str">
        <x:v>4.º Primaria</x:v>
      </x:c>
      <x:c r="C1151" s="4" t="str">
        <x:v>C</x:v>
      </x:c>
      <x:c r="D1151" s="13" t="str">
        <x:v>00061</x:v>
      </x:c>
      <x:c r="E1151" s="13" t="str">
        <x:v>00066</x:v>
      </x:c>
      <x:c r="F1151" s="4" t="str">
        <x:v>prediccion_rechazo</x:v>
      </x:c>
      <x:c r="G1151" s="4"/>
      <x:c r="H1151" s="4" t="n">
        <x:f>COUNTIFS(Relaciones!$D$744:$D$1179,E1151,Relaciones!$E$744:$E$1179,D1151,Relaciones!$F$744:$F$1179,"rechazo")</x:f>
        <x:v>0</x:v>
      </x:c>
    </x:row>
    <x:row r="1152" ht="23" customHeight="1">
      <x:c r="A1152" s="4" t="str">
        <x:v>Sevilla</x:v>
      </x:c>
      <x:c r="B1152" s="4" t="str">
        <x:v>4.º Primaria</x:v>
      </x:c>
      <x:c r="C1152" s="4" t="str">
        <x:v>C</x:v>
      </x:c>
      <x:c r="D1152" s="13" t="str">
        <x:v>00062</x:v>
      </x:c>
      <x:c r="E1152" s="13" t="str">
        <x:v>00081</x:v>
      </x:c>
      <x:c r="F1152" s="4" t="str">
        <x:v>prediccion_rechazo</x:v>
      </x:c>
      <x:c r="G1152" s="4"/>
      <x:c r="H1152" s="4" t="n">
        <x:f>COUNTIFS(Relaciones!$D$744:$D$1179,E1152,Relaciones!$E$744:$E$1179,D1152,Relaciones!$F$744:$F$1179,"rechazo")</x:f>
        <x:v>1</x:v>
      </x:c>
    </x:row>
    <x:row r="1153" ht="23" customHeight="1">
      <x:c r="A1153" s="4" t="str">
        <x:v>Sevilla</x:v>
      </x:c>
      <x:c r="B1153" s="4" t="str">
        <x:v>4.º Primaria</x:v>
      </x:c>
      <x:c r="C1153" s="4" t="str">
        <x:v>C</x:v>
      </x:c>
      <x:c r="D1153" s="13" t="str">
        <x:v>00063</x:v>
      </x:c>
      <x:c r="E1153" s="13" t="str">
        <x:v>00082</x:v>
      </x:c>
      <x:c r="F1153" s="4" t="str">
        <x:v>prediccion_rechazo</x:v>
      </x:c>
      <x:c r="G1153" s="4"/>
      <x:c r="H1153" s="4" t="n">
        <x:f>COUNTIFS(Relaciones!$D$744:$D$1179,E1153,Relaciones!$E$744:$E$1179,D1153,Relaciones!$F$744:$F$1179,"rechazo")</x:f>
        <x:v>1</x:v>
      </x:c>
    </x:row>
    <x:row r="1154" ht="23" customHeight="1">
      <x:c r="A1154" s="4" t="str">
        <x:v>Sevilla</x:v>
      </x:c>
      <x:c r="B1154" s="4" t="str">
        <x:v>4.º Primaria</x:v>
      </x:c>
      <x:c r="C1154" s="4" t="str">
        <x:v>C</x:v>
      </x:c>
      <x:c r="D1154" s="13" t="str">
        <x:v>00064</x:v>
      </x:c>
      <x:c r="E1154" s="13" t="str">
        <x:v>00069</x:v>
      </x:c>
      <x:c r="F1154" s="4" t="str">
        <x:v>prediccion_rechazo</x:v>
      </x:c>
      <x:c r="G1154" s="4"/>
      <x:c r="H1154" s="4" t="n">
        <x:f>COUNTIFS(Relaciones!$D$744:$D$1179,E1154,Relaciones!$E$744:$E$1179,D1154,Relaciones!$F$744:$F$1179,"rechazo")</x:f>
        <x:v>0</x:v>
      </x:c>
    </x:row>
    <x:row r="1155" ht="23" customHeight="1">
      <x:c r="A1155" s="4" t="str">
        <x:v>Sevilla</x:v>
      </x:c>
      <x:c r="B1155" s="4" t="str">
        <x:v>4.º Primaria</x:v>
      </x:c>
      <x:c r="C1155" s="4" t="str">
        <x:v>C</x:v>
      </x:c>
      <x:c r="D1155" s="13" t="str">
        <x:v>00064</x:v>
      </x:c>
      <x:c r="E1155" s="13" t="str">
        <x:v>00083</x:v>
      </x:c>
      <x:c r="F1155" s="4" t="str">
        <x:v>prediccion_rechazo</x:v>
      </x:c>
      <x:c r="G1155" s="4"/>
      <x:c r="H1155" s="4" t="n">
        <x:f>COUNTIFS(Relaciones!$D$744:$D$1179,E1155,Relaciones!$E$744:$E$1179,D1155,Relaciones!$F$744:$F$1179,"rechazo")</x:f>
        <x:v>1</x:v>
      </x:c>
    </x:row>
    <x:row r="1156" ht="23" customHeight="1">
      <x:c r="A1156" s="4" t="str">
        <x:v>Sevilla</x:v>
      </x:c>
      <x:c r="B1156" s="4" t="str">
        <x:v>4.º Primaria</x:v>
      </x:c>
      <x:c r="C1156" s="4" t="str">
        <x:v>C</x:v>
      </x:c>
      <x:c r="D1156" s="13" t="str">
        <x:v>00067</x:v>
      </x:c>
      <x:c r="E1156" s="13" t="str">
        <x:v>00072</x:v>
      </x:c>
      <x:c r="F1156" s="4" t="str">
        <x:v>prediccion_rechazo</x:v>
      </x:c>
      <x:c r="G1156" s="4"/>
      <x:c r="H1156" s="4" t="n">
        <x:f>COUNTIFS(Relaciones!$D$744:$D$1179,E1156,Relaciones!$E$744:$E$1179,D1156,Relaciones!$F$744:$F$1179,"rechazo")</x:f>
        <x:v>0</x:v>
      </x:c>
    </x:row>
    <x:row r="1157" ht="23" customHeight="1">
      <x:c r="A1157" s="4" t="str">
        <x:v>Sevilla</x:v>
      </x:c>
      <x:c r="B1157" s="4" t="str">
        <x:v>4.º Primaria</x:v>
      </x:c>
      <x:c r="C1157" s="4" t="str">
        <x:v>C</x:v>
      </x:c>
      <x:c r="D1157" s="13" t="str">
        <x:v>00068</x:v>
      </x:c>
      <x:c r="E1157" s="13" t="str">
        <x:v>00082</x:v>
      </x:c>
      <x:c r="F1157" s="4" t="str">
        <x:v>prediccion_rechazo</x:v>
      </x:c>
      <x:c r="G1157" s="4"/>
      <x:c r="H1157" s="4" t="n">
        <x:f>COUNTIFS(Relaciones!$D$744:$D$1179,E1157,Relaciones!$E$744:$E$1179,D1157,Relaciones!$F$744:$F$1179,"rechazo")</x:f>
        <x:v>1</x:v>
      </x:c>
    </x:row>
    <x:row r="1158" ht="23" customHeight="1">
      <x:c r="A1158" s="4" t="str">
        <x:v>Sevilla</x:v>
      </x:c>
      <x:c r="B1158" s="4" t="str">
        <x:v>4.º Primaria</x:v>
      </x:c>
      <x:c r="C1158" s="4" t="str">
        <x:v>C</x:v>
      </x:c>
      <x:c r="D1158" s="13" t="str">
        <x:v>00070</x:v>
      </x:c>
      <x:c r="E1158" s="13" t="str">
        <x:v>00075</x:v>
      </x:c>
      <x:c r="F1158" s="4" t="str">
        <x:v>prediccion_rechazo</x:v>
      </x:c>
      <x:c r="G1158" s="4"/>
      <x:c r="H1158" s="4" t="n">
        <x:f>COUNTIFS(Relaciones!$D$744:$D$1179,E1158,Relaciones!$E$744:$E$1179,D1158,Relaciones!$F$744:$F$1179,"rechazo")</x:f>
        <x:v>0</x:v>
      </x:c>
    </x:row>
    <x:row r="1159" ht="23" customHeight="1">
      <x:c r="A1159" s="4" t="str">
        <x:v>Sevilla</x:v>
      </x:c>
      <x:c r="B1159" s="4" t="str">
        <x:v>4.º Primaria</x:v>
      </x:c>
      <x:c r="C1159" s="4" t="str">
        <x:v>C</x:v>
      </x:c>
      <x:c r="D1159" s="13" t="str">
        <x:v>00071</x:v>
      </x:c>
      <x:c r="E1159" s="13" t="str">
        <x:v>00062</x:v>
      </x:c>
      <x:c r="F1159" s="4" t="str">
        <x:v>prediccion_rechazo</x:v>
      </x:c>
      <x:c r="G1159" s="4"/>
      <x:c r="H1159" s="4" t="n">
        <x:f>COUNTIFS(Relaciones!$D$744:$D$1179,E1159,Relaciones!$E$744:$E$1179,D1159,Relaciones!$F$744:$F$1179,"rechazo")</x:f>
        <x:v>1</x:v>
      </x:c>
    </x:row>
    <x:row r="1160" ht="23" customHeight="1">
      <x:c r="A1160" s="4" t="str">
        <x:v>Sevilla</x:v>
      </x:c>
      <x:c r="B1160" s="4" t="str">
        <x:v>4.º Primaria</x:v>
      </x:c>
      <x:c r="C1160" s="4" t="str">
        <x:v>C</x:v>
      </x:c>
      <x:c r="D1160" s="13" t="str">
        <x:v>00073</x:v>
      </x:c>
      <x:c r="E1160" s="13" t="str">
        <x:v>00078</x:v>
      </x:c>
      <x:c r="F1160" s="4" t="str">
        <x:v>prediccion_rechazo</x:v>
      </x:c>
      <x:c r="G1160" s="4"/>
      <x:c r="H1160" s="4" t="n">
        <x:f>COUNTIFS(Relaciones!$D$744:$D$1179,E1160,Relaciones!$E$744:$E$1179,D1160,Relaciones!$F$744:$F$1179,"rechazo")</x:f>
        <x:v>0</x:v>
      </x:c>
    </x:row>
    <x:row r="1161" ht="23" customHeight="1">
      <x:c r="A1161" s="4" t="str">
        <x:v>Sevilla</x:v>
      </x:c>
      <x:c r="B1161" s="4" t="str">
        <x:v>4.º Primaria</x:v>
      </x:c>
      <x:c r="C1161" s="4" t="str">
        <x:v>C</x:v>
      </x:c>
      <x:c r="D1161" s="13" t="str">
        <x:v>00076</x:v>
      </x:c>
      <x:c r="E1161" s="13" t="str">
        <x:v>00067</x:v>
      </x:c>
      <x:c r="F1161" s="4" t="str">
        <x:v>prediccion_rechazo</x:v>
      </x:c>
      <x:c r="G1161" s="4"/>
      <x:c r="H1161" s="4" t="n">
        <x:f>COUNTIFS(Relaciones!$D$744:$D$1179,E1161,Relaciones!$E$744:$E$1179,D1161,Relaciones!$F$744:$F$1179,"rechazo")</x:f>
        <x:v>1</x:v>
      </x:c>
    </x:row>
    <x:row r="1162" ht="23" customHeight="1">
      <x:c r="A1162" s="4" t="str">
        <x:v>Sevilla</x:v>
      </x:c>
      <x:c r="B1162" s="4" t="str">
        <x:v>4.º Primaria</x:v>
      </x:c>
      <x:c r="C1162" s="4" t="str">
        <x:v>C</x:v>
      </x:c>
      <x:c r="D1162" s="13" t="str">
        <x:v>00076</x:v>
      </x:c>
      <x:c r="E1162" s="13" t="str">
        <x:v>00081</x:v>
      </x:c>
      <x:c r="F1162" s="4" t="str">
        <x:v>prediccion_rechazo</x:v>
      </x:c>
      <x:c r="G1162" s="4"/>
      <x:c r="H1162" s="4" t="n">
        <x:f>COUNTIFS(Relaciones!$D$744:$D$1179,E1162,Relaciones!$E$744:$E$1179,D1162,Relaciones!$F$744:$F$1179,"rechazo")</x:f>
        <x:v>0</x:v>
      </x:c>
    </x:row>
    <x:row r="1163" ht="23" customHeight="1">
      <x:c r="A1163" s="4" t="str">
        <x:v>Sevilla</x:v>
      </x:c>
      <x:c r="B1163" s="4" t="str">
        <x:v>4.º Primaria</x:v>
      </x:c>
      <x:c r="C1163" s="4" t="str">
        <x:v>C</x:v>
      </x:c>
      <x:c r="D1163" s="13" t="str">
        <x:v>00078</x:v>
      </x:c>
      <x:c r="E1163" s="13" t="str">
        <x:v>00069</x:v>
      </x:c>
      <x:c r="F1163" s="4" t="str">
        <x:v>prediccion_rechazo</x:v>
      </x:c>
      <x:c r="G1163" s="4"/>
      <x:c r="H1163" s="4" t="n">
        <x:f>COUNTIFS(Relaciones!$D$744:$D$1179,E1163,Relaciones!$E$744:$E$1179,D1163,Relaciones!$F$744:$F$1179,"rechazo")</x:f>
        <x:v>1</x:v>
      </x:c>
    </x:row>
    <x:row r="1164" ht="23" customHeight="1">
      <x:c r="A1164" s="4" t="str">
        <x:v>Sevilla</x:v>
      </x:c>
      <x:c r="B1164" s="4" t="str">
        <x:v>4.º Primaria</x:v>
      </x:c>
      <x:c r="C1164" s="4" t="str">
        <x:v>C</x:v>
      </x:c>
      <x:c r="D1164" s="13" t="str">
        <x:v>00079</x:v>
      </x:c>
      <x:c r="E1164" s="13" t="str">
        <x:v>00084</x:v>
      </x:c>
      <x:c r="F1164" s="4" t="str">
        <x:v>prediccion_rechazo</x:v>
      </x:c>
      <x:c r="G1164" s="4"/>
      <x:c r="H1164" s="4" t="n">
        <x:f>COUNTIFS(Relaciones!$D$744:$D$1179,E1164,Relaciones!$E$744:$E$1179,D1164,Relaciones!$F$744:$F$1179,"rechazo")</x:f>
        <x:v>0</x:v>
      </x:c>
    </x:row>
    <x:row r="1165" ht="23" customHeight="1">
      <x:c r="A1165" s="4" t="str">
        <x:v>Sevilla</x:v>
      </x:c>
      <x:c r="B1165" s="4" t="str">
        <x:v>4.º Primaria</x:v>
      </x:c>
      <x:c r="C1165" s="4" t="str">
        <x:v>C</x:v>
      </x:c>
      <x:c r="D1165" s="13" t="str">
        <x:v>00081</x:v>
      </x:c>
      <x:c r="E1165" s="13" t="str">
        <x:v>00072</x:v>
      </x:c>
      <x:c r="F1165" s="4" t="str">
        <x:v>prediccion_rechazo</x:v>
      </x:c>
      <x:c r="G1165" s="4"/>
      <x:c r="H1165" s="4" t="n">
        <x:f>COUNTIFS(Relaciones!$D$744:$D$1179,E1165,Relaciones!$E$744:$E$1179,D1165,Relaciones!$F$744:$F$1179,"rechazo")</x:f>
        <x:v>1</x:v>
      </x:c>
    </x:row>
    <x:row r="1166" ht="23" customHeight="1">
      <x:c r="A1166" s="4" t="str">
        <x:v>Sevilla</x:v>
      </x:c>
      <x:c r="B1166" s="4" t="str">
        <x:v>4.º Primaria</x:v>
      </x:c>
      <x:c r="C1166" s="4" t="str">
        <x:v>C</x:v>
      </x:c>
      <x:c r="D1166" s="13" t="str">
        <x:v>00082</x:v>
      </x:c>
      <x:c r="E1166" s="13" t="str">
        <x:v>00058</x:v>
      </x:c>
      <x:c r="F1166" s="4" t="str">
        <x:v>prediccion_rechazo</x:v>
      </x:c>
      <x:c r="G1166" s="4"/>
      <x:c r="H1166" s="4" t="n">
        <x:f>COUNTIFS(Relaciones!$D$744:$D$1179,E1166,Relaciones!$E$744:$E$1179,D1166,Relaciones!$F$744:$F$1179,"rechazo")</x:f>
        <x:v>1</x:v>
      </x:c>
    </x:row>
    <x:row r="1167" ht="23" customHeight="1">
      <x:c r="A1167" s="4" t="str">
        <x:v>Sevilla</x:v>
      </x:c>
      <x:c r="B1167" s="4" t="str">
        <x:v>4.º Primaria</x:v>
      </x:c>
      <x:c r="C1167" s="4" t="str">
        <x:v>C</x:v>
      </x:c>
      <x:c r="D1167" s="13" t="str">
        <x:v>00082</x:v>
      </x:c>
      <x:c r="E1167" s="13" t="str">
        <x:v>00059</x:v>
      </x:c>
      <x:c r="F1167" s="4" t="str">
        <x:v>prediccion_rechazo</x:v>
      </x:c>
      <x:c r="G1167" s="4"/>
      <x:c r="H1167" s="4" t="n">
        <x:f>COUNTIFS(Relaciones!$D$744:$D$1179,E1167,Relaciones!$E$744:$E$1179,D1167,Relaciones!$F$744:$F$1179,"rechazo")</x:f>
        <x:v>1</x:v>
      </x:c>
    </x:row>
    <x:row r="1168" ht="23" customHeight="1">
      <x:c r="A1168" s="4" t="str">
        <x:v>Sevilla</x:v>
      </x:c>
      <x:c r="B1168" s="4" t="str">
        <x:v>4.º Primaria</x:v>
      </x:c>
      <x:c r="C1168" s="4" t="str">
        <x:v>C</x:v>
      </x:c>
      <x:c r="D1168" s="13" t="str">
        <x:v>00082</x:v>
      </x:c>
      <x:c r="E1168" s="13" t="str">
        <x:v>00060</x:v>
      </x:c>
      <x:c r="F1168" s="4" t="str">
        <x:v>prediccion_rechazo</x:v>
      </x:c>
      <x:c r="G1168" s="4"/>
      <x:c r="H1168" s="4" t="n">
        <x:f>COUNTIFS(Relaciones!$D$744:$D$1179,E1168,Relaciones!$E$744:$E$1179,D1168,Relaciones!$F$744:$F$1179,"rechazo")</x:f>
        <x:v>1</x:v>
      </x:c>
    </x:row>
    <x:row r="1169" ht="23" customHeight="1">
      <x:c r="A1169" s="4" t="str">
        <x:v>Sevilla</x:v>
      </x:c>
      <x:c r="B1169" s="4" t="str">
        <x:v>4.º Primaria</x:v>
      </x:c>
      <x:c r="C1169" s="4" t="str">
        <x:v>C</x:v>
      </x:c>
      <x:c r="D1169" s="13" t="str">
        <x:v>00082</x:v>
      </x:c>
      <x:c r="E1169" s="13" t="str">
        <x:v>00062</x:v>
      </x:c>
      <x:c r="F1169" s="4" t="str">
        <x:v>prediccion_rechazo</x:v>
      </x:c>
      <x:c r="G1169" s="4"/>
      <x:c r="H1169" s="4" t="n">
        <x:f>COUNTIFS(Relaciones!$D$744:$D$1179,E1169,Relaciones!$E$744:$E$1179,D1169,Relaciones!$F$744:$F$1179,"rechazo")</x:f>
        <x:v>1</x:v>
      </x:c>
    </x:row>
    <x:row r="1170" ht="23" customHeight="1">
      <x:c r="A1170" s="4" t="str">
        <x:v>Sevilla</x:v>
      </x:c>
      <x:c r="B1170" s="4" t="str">
        <x:v>4.º Primaria</x:v>
      </x:c>
      <x:c r="C1170" s="4" t="str">
        <x:v>C</x:v>
      </x:c>
      <x:c r="D1170" s="13" t="str">
        <x:v>00082</x:v>
      </x:c>
      <x:c r="E1170" s="13" t="str">
        <x:v>00063</x:v>
      </x:c>
      <x:c r="F1170" s="4" t="str">
        <x:v>prediccion_rechazo</x:v>
      </x:c>
      <x:c r="G1170" s="4"/>
      <x:c r="H1170" s="4" t="n">
        <x:f>COUNTIFS(Relaciones!$D$744:$D$1179,E1170,Relaciones!$E$744:$E$1179,D1170,Relaciones!$F$744:$F$1179,"rechazo")</x:f>
        <x:v>1</x:v>
      </x:c>
    </x:row>
    <x:row r="1171" ht="23" customHeight="1">
      <x:c r="A1171" s="4" t="str">
        <x:v>Sevilla</x:v>
      </x:c>
      <x:c r="B1171" s="4" t="str">
        <x:v>4.º Primaria</x:v>
      </x:c>
      <x:c r="C1171" s="4" t="str">
        <x:v>C</x:v>
      </x:c>
      <x:c r="D1171" s="13" t="str">
        <x:v>00082</x:v>
      </x:c>
      <x:c r="E1171" s="13" t="str">
        <x:v>00064</x:v>
      </x:c>
      <x:c r="F1171" s="4" t="str">
        <x:v>prediccion_rechazo</x:v>
      </x:c>
      <x:c r="G1171" s="4"/>
      <x:c r="H1171" s="4" t="n">
        <x:f>COUNTIFS(Relaciones!$D$744:$D$1179,E1171,Relaciones!$E$744:$E$1179,D1171,Relaciones!$F$744:$F$1179,"rechazo")</x:f>
        <x:v>0</x:v>
      </x:c>
    </x:row>
    <x:row r="1172" ht="23" customHeight="1">
      <x:c r="A1172" s="4" t="str">
        <x:v>Sevilla</x:v>
      </x:c>
      <x:c r="B1172" s="4" t="str">
        <x:v>4.º Primaria</x:v>
      </x:c>
      <x:c r="C1172" s="4" t="str">
        <x:v>C</x:v>
      </x:c>
      <x:c r="D1172" s="13" t="str">
        <x:v>00082</x:v>
      </x:c>
      <x:c r="E1172" s="13" t="str">
        <x:v>00065</x:v>
      </x:c>
      <x:c r="F1172" s="4" t="str">
        <x:v>prediccion_rechazo</x:v>
      </x:c>
      <x:c r="G1172" s="4"/>
      <x:c r="H1172" s="4" t="n">
        <x:f>COUNTIFS(Relaciones!$D$744:$D$1179,E1172,Relaciones!$E$744:$E$1179,D1172,Relaciones!$F$744:$F$1179,"rechazo")</x:f>
        <x:v>1</x:v>
      </x:c>
    </x:row>
    <x:row r="1173" ht="23" customHeight="1">
      <x:c r="A1173" s="4" t="str">
        <x:v>Sevilla</x:v>
      </x:c>
      <x:c r="B1173" s="4" t="str">
        <x:v>4.º Primaria</x:v>
      </x:c>
      <x:c r="C1173" s="4" t="str">
        <x:v>C</x:v>
      </x:c>
      <x:c r="D1173" s="13" t="str">
        <x:v>00082</x:v>
      </x:c>
      <x:c r="E1173" s="13" t="str">
        <x:v>00068</x:v>
      </x:c>
      <x:c r="F1173" s="4" t="str">
        <x:v>prediccion_rechazo</x:v>
      </x:c>
      <x:c r="G1173" s="4"/>
      <x:c r="H1173" s="4" t="n">
        <x:f>COUNTIFS(Relaciones!$D$744:$D$1179,E1173,Relaciones!$E$744:$E$1179,D1173,Relaciones!$F$744:$F$1179,"rechazo")</x:f>
        <x:v>1</x:v>
      </x:c>
    </x:row>
    <x:row r="1174" ht="23" customHeight="1">
      <x:c r="A1174" s="4" t="str">
        <x:v>Sevilla</x:v>
      </x:c>
      <x:c r="B1174" s="4" t="str">
        <x:v>4.º Primaria</x:v>
      </x:c>
      <x:c r="C1174" s="4" t="str">
        <x:v>C</x:v>
      </x:c>
      <x:c r="D1174" s="13" t="str">
        <x:v>00082</x:v>
      </x:c>
      <x:c r="E1174" s="13" t="str">
        <x:v>00070</x:v>
      </x:c>
      <x:c r="F1174" s="4" t="str">
        <x:v>prediccion_rechazo</x:v>
      </x:c>
      <x:c r="G1174" s="4"/>
      <x:c r="H1174" s="4" t="n">
        <x:f>COUNTIFS(Relaciones!$D$744:$D$1179,E1174,Relaciones!$E$744:$E$1179,D1174,Relaciones!$F$744:$F$1179,"rechazo")</x:f>
        <x:v>1</x:v>
      </x:c>
    </x:row>
    <x:row r="1175" ht="23" customHeight="1">
      <x:c r="A1175" s="4" t="str">
        <x:v>Sevilla</x:v>
      </x:c>
      <x:c r="B1175" s="4" t="str">
        <x:v>4.º Primaria</x:v>
      </x:c>
      <x:c r="C1175" s="4" t="str">
        <x:v>C</x:v>
      </x:c>
      <x:c r="D1175" s="13" t="str">
        <x:v>00082</x:v>
      </x:c>
      <x:c r="E1175" s="13" t="str">
        <x:v>00072</x:v>
      </x:c>
      <x:c r="F1175" s="4" t="str">
        <x:v>prediccion_rechazo</x:v>
      </x:c>
      <x:c r="G1175" s="4"/>
      <x:c r="H1175" s="4" t="n">
        <x:f>COUNTIFS(Relaciones!$D$744:$D$1179,E1175,Relaciones!$E$744:$E$1179,D1175,Relaciones!$F$744:$F$1179,"rechazo")</x:f>
        <x:v>1</x:v>
      </x:c>
    </x:row>
    <x:row r="1176" ht="23" customHeight="1">
      <x:c r="A1176" s="4" t="str">
        <x:v>Sevilla</x:v>
      </x:c>
      <x:c r="B1176" s="4" t="str">
        <x:v>4.º Primaria</x:v>
      </x:c>
      <x:c r="C1176" s="4" t="str">
        <x:v>C</x:v>
      </x:c>
      <x:c r="D1176" s="13" t="str">
        <x:v>00082</x:v>
      </x:c>
      <x:c r="E1176" s="13" t="str">
        <x:v>00074</x:v>
      </x:c>
      <x:c r="F1176" s="4" t="str">
        <x:v>prediccion_rechazo</x:v>
      </x:c>
      <x:c r="G1176" s="4"/>
      <x:c r="H1176" s="4" t="n">
        <x:f>COUNTIFS(Relaciones!$D$744:$D$1179,E1176,Relaciones!$E$744:$E$1179,D1176,Relaciones!$F$744:$F$1179,"rechazo")</x:f>
        <x:v>1</x:v>
      </x:c>
    </x:row>
    <x:row r="1177" ht="23" customHeight="1">
      <x:c r="A1177" s="4" t="str">
        <x:v>Sevilla</x:v>
      </x:c>
      <x:c r="B1177" s="4" t="str">
        <x:v>4.º Primaria</x:v>
      </x:c>
      <x:c r="C1177" s="4" t="str">
        <x:v>C</x:v>
      </x:c>
      <x:c r="D1177" s="13" t="str">
        <x:v>00082</x:v>
      </x:c>
      <x:c r="E1177" s="13" t="str">
        <x:v>00075</x:v>
      </x:c>
      <x:c r="F1177" s="4" t="str">
        <x:v>prediccion_rechazo</x:v>
      </x:c>
      <x:c r="G1177" s="4"/>
      <x:c r="H1177" s="4" t="n">
        <x:f>COUNTIFS(Relaciones!$D$744:$D$1179,E1177,Relaciones!$E$744:$E$1179,D1177,Relaciones!$F$744:$F$1179,"rechazo")</x:f>
        <x:v>1</x:v>
      </x:c>
    </x:row>
    <x:row r="1178" ht="23" customHeight="1">
      <x:c r="A1178" s="4" t="str">
        <x:v>Sevilla</x:v>
      </x:c>
      <x:c r="B1178" s="4" t="str">
        <x:v>4.º Primaria</x:v>
      </x:c>
      <x:c r="C1178" s="4" t="str">
        <x:v>C</x:v>
      </x:c>
      <x:c r="D1178" s="13" t="str">
        <x:v>00082</x:v>
      </x:c>
      <x:c r="E1178" s="13" t="str">
        <x:v>00076</x:v>
      </x:c>
      <x:c r="F1178" s="4" t="str">
        <x:v>prediccion_rechazo</x:v>
      </x:c>
      <x:c r="G1178" s="4"/>
      <x:c r="H1178" s="4" t="n">
        <x:f>COUNTIFS(Relaciones!$D$744:$D$1179,E1178,Relaciones!$E$744:$E$1179,D1178,Relaciones!$F$744:$F$1179,"rechazo")</x:f>
        <x:v>1</x:v>
      </x:c>
    </x:row>
    <x:row r="1179" ht="23" customHeight="1">
      <x:c r="A1179" s="4" t="str">
        <x:v>Sevilla</x:v>
      </x:c>
      <x:c r="B1179" s="4" t="str">
        <x:v>4.º Primaria</x:v>
      </x:c>
      <x:c r="C1179" s="4" t="str">
        <x:v>C</x:v>
      </x:c>
      <x:c r="D1179" s="13" t="str">
        <x:v>00082</x:v>
      </x:c>
      <x:c r="E1179" s="13" t="str">
        <x:v>00079</x:v>
      </x:c>
      <x:c r="F1179" s="4" t="str">
        <x:v>prediccion_rechazo</x:v>
      </x:c>
      <x:c r="G1179" s="4"/>
      <x:c r="H1179" s="4" t="n">
        <x:f>COUNTIFS(Relaciones!$D$744:$D$1179,E1179,Relaciones!$E$744:$E$1179,D1179,Relaciones!$F$744:$F$1179,"rechazo")</x:f>
        <x:v>1</x:v>
      </x:c>
    </x:row>
    <x:row r="1180" ht="23" customHeight="1">
      <x:c r="A1180" s="4" t="str">
        <x:v>Sevilla</x:v>
      </x:c>
      <x:c r="B1180" s="4" t="str">
        <x:v>5.º Primaria</x:v>
      </x:c>
      <x:c r="C1180" s="4" t="str">
        <x:v>A</x:v>
      </x:c>
      <x:c r="D1180" s="13" t="str">
        <x:v>00085</x:v>
      </x:c>
      <x:c r="E1180" s="13" t="str">
        <x:v>00086</x:v>
      </x:c>
      <x:c r="F1180" s="4" t="str">
        <x:v>amistad</x:v>
      </x:c>
      <x:c r="G1180" s="4" t="n">
        <x:f>COUNTIFS(Relaciones!$D$1180:$D$1454,E1180,Relaciones!$E$1180:$E$1454,D1180,Relaciones!$F$1180:$F$1454,F1180)</x:f>
        <x:v>1</x:v>
      </x:c>
      <x:c r="H1180" s="4"/>
    </x:row>
    <x:row r="1181" ht="23" customHeight="1">
      <x:c r="A1181" s="4" t="str">
        <x:v>Sevilla</x:v>
      </x:c>
      <x:c r="B1181" s="4" t="str">
        <x:v>5.º Primaria</x:v>
      </x:c>
      <x:c r="C1181" s="4" t="str">
        <x:v>A</x:v>
      </x:c>
      <x:c r="D1181" s="13" t="str">
        <x:v>00085</x:v>
      </x:c>
      <x:c r="E1181" s="13" t="str">
        <x:v>00098</x:v>
      </x:c>
      <x:c r="F1181" s="4" t="str">
        <x:v>amistad</x:v>
      </x:c>
      <x:c r="G1181" s="4" t="n">
        <x:f>COUNTIFS(Relaciones!$D$1180:$D$1454,E1181,Relaciones!$E$1180:$E$1454,D1181,Relaciones!$F$1180:$F$1454,F1181)</x:f>
        <x:v>1</x:v>
      </x:c>
      <x:c r="H1181" s="4"/>
    </x:row>
    <x:row r="1182" ht="23" customHeight="1">
      <x:c r="A1182" s="4" t="str">
        <x:v>Sevilla</x:v>
      </x:c>
      <x:c r="B1182" s="4" t="str">
        <x:v>5.º Primaria</x:v>
      </x:c>
      <x:c r="C1182" s="4" t="str">
        <x:v>A</x:v>
      </x:c>
      <x:c r="D1182" s="13" t="str">
        <x:v>00085</x:v>
      </x:c>
      <x:c r="E1182" s="13" t="str">
        <x:v>00099</x:v>
      </x:c>
      <x:c r="F1182" s="4" t="str">
        <x:v>amistad</x:v>
      </x:c>
      <x:c r="G1182" s="4" t="n">
        <x:f>COUNTIFS(Relaciones!$D$1180:$D$1454,E1182,Relaciones!$E$1180:$E$1454,D1182,Relaciones!$F$1180:$F$1454,F1182)</x:f>
        <x:v>1</x:v>
      </x:c>
      <x:c r="H1182" s="4"/>
    </x:row>
    <x:row r="1183" ht="23" customHeight="1">
      <x:c r="A1183" s="4" t="str">
        <x:v>Sevilla</x:v>
      </x:c>
      <x:c r="B1183" s="4" t="str">
        <x:v>5.º Primaria</x:v>
      </x:c>
      <x:c r="C1183" s="4" t="str">
        <x:v>A</x:v>
      </x:c>
      <x:c r="D1183" s="13" t="str">
        <x:v>00086</x:v>
      </x:c>
      <x:c r="E1183" s="13" t="str">
        <x:v>00085</x:v>
      </x:c>
      <x:c r="F1183" s="4" t="str">
        <x:v>amistad</x:v>
      </x:c>
      <x:c r="G1183" s="4" t="n">
        <x:f>COUNTIFS(Relaciones!$D$1180:$D$1454,E1183,Relaciones!$E$1180:$E$1454,D1183,Relaciones!$F$1180:$F$1454,F1183)</x:f>
        <x:v>1</x:v>
      </x:c>
      <x:c r="H1183" s="4"/>
    </x:row>
    <x:row r="1184" ht="23" customHeight="1">
      <x:c r="A1184" s="4" t="str">
        <x:v>Sevilla</x:v>
      </x:c>
      <x:c r="B1184" s="4" t="str">
        <x:v>5.º Primaria</x:v>
      </x:c>
      <x:c r="C1184" s="4" t="str">
        <x:v>A</x:v>
      </x:c>
      <x:c r="D1184" s="13" t="str">
        <x:v>00086</x:v>
      </x:c>
      <x:c r="E1184" s="13" t="str">
        <x:v>00087</x:v>
      </x:c>
      <x:c r="F1184" s="4" t="str">
        <x:v>amistad</x:v>
      </x:c>
      <x:c r="G1184" s="4" t="n">
        <x:f>COUNTIFS(Relaciones!$D$1180:$D$1454,E1184,Relaciones!$E$1180:$E$1454,D1184,Relaciones!$F$1180:$F$1454,F1184)</x:f>
        <x:v>1</x:v>
      </x:c>
      <x:c r="H1184" s="4"/>
    </x:row>
    <x:row r="1185" ht="23" customHeight="1">
      <x:c r="A1185" s="4" t="str">
        <x:v>Sevilla</x:v>
      </x:c>
      <x:c r="B1185" s="4" t="str">
        <x:v>5.º Primaria</x:v>
      </x:c>
      <x:c r="C1185" s="4" t="str">
        <x:v>A</x:v>
      </x:c>
      <x:c r="D1185" s="13" t="str">
        <x:v>00087</x:v>
      </x:c>
      <x:c r="E1185" s="13" t="str">
        <x:v>00085</x:v>
      </x:c>
      <x:c r="F1185" s="4" t="str">
        <x:v>amistad</x:v>
      </x:c>
      <x:c r="G1185" s="4" t="n">
        <x:f>COUNTIFS(Relaciones!$D$1180:$D$1454,E1185,Relaciones!$E$1180:$E$1454,D1185,Relaciones!$F$1180:$F$1454,F1185)</x:f>
        <x:v>0</x:v>
      </x:c>
      <x:c r="H1185" s="4"/>
    </x:row>
    <x:row r="1186" ht="23" customHeight="1">
      <x:c r="A1186" s="4" t="str">
        <x:v>Sevilla</x:v>
      </x:c>
      <x:c r="B1186" s="4" t="str">
        <x:v>5.º Primaria</x:v>
      </x:c>
      <x:c r="C1186" s="4" t="str">
        <x:v>A</x:v>
      </x:c>
      <x:c r="D1186" s="13" t="str">
        <x:v>00087</x:v>
      </x:c>
      <x:c r="E1186" s="13" t="str">
        <x:v>00086</x:v>
      </x:c>
      <x:c r="F1186" s="4" t="str">
        <x:v>amistad</x:v>
      </x:c>
      <x:c r="G1186" s="4" t="n">
        <x:f>COUNTIFS(Relaciones!$D$1180:$D$1454,E1186,Relaciones!$E$1180:$E$1454,D1186,Relaciones!$F$1180:$F$1454,F1186)</x:f>
        <x:v>1</x:v>
      </x:c>
      <x:c r="H1186" s="4"/>
    </x:row>
    <x:row r="1187" ht="23" customHeight="1">
      <x:c r="A1187" s="4" t="str">
        <x:v>Sevilla</x:v>
      </x:c>
      <x:c r="B1187" s="4" t="str">
        <x:v>5.º Primaria</x:v>
      </x:c>
      <x:c r="C1187" s="4" t="str">
        <x:v>A</x:v>
      </x:c>
      <x:c r="D1187" s="13" t="str">
        <x:v>00087</x:v>
      </x:c>
      <x:c r="E1187" s="13" t="str">
        <x:v>00088</x:v>
      </x:c>
      <x:c r="F1187" s="4" t="str">
        <x:v>amistad</x:v>
      </x:c>
      <x:c r="G1187" s="4" t="n">
        <x:f>COUNTIFS(Relaciones!$D$1180:$D$1454,E1187,Relaciones!$E$1180:$E$1454,D1187,Relaciones!$F$1180:$F$1454,F1187)</x:f>
        <x:v>1</x:v>
      </x:c>
      <x:c r="H1187" s="4"/>
    </x:row>
    <x:row r="1188" ht="23" customHeight="1">
      <x:c r="A1188" s="4" t="str">
        <x:v>Sevilla</x:v>
      </x:c>
      <x:c r="B1188" s="4" t="str">
        <x:v>5.º Primaria</x:v>
      </x:c>
      <x:c r="C1188" s="4" t="str">
        <x:v>A</x:v>
      </x:c>
      <x:c r="D1188" s="13" t="str">
        <x:v>00088</x:v>
      </x:c>
      <x:c r="E1188" s="13" t="str">
        <x:v>00085</x:v>
      </x:c>
      <x:c r="F1188" s="4" t="str">
        <x:v>amistad</x:v>
      </x:c>
      <x:c r="G1188" s="4" t="n">
        <x:f>COUNTIFS(Relaciones!$D$1180:$D$1454,E1188,Relaciones!$E$1180:$E$1454,D1188,Relaciones!$F$1180:$F$1454,F1188)</x:f>
        <x:v>0</x:v>
      </x:c>
      <x:c r="H1188" s="4"/>
    </x:row>
    <x:row r="1189" ht="23" customHeight="1">
      <x:c r="A1189" s="4" t="str">
        <x:v>Sevilla</x:v>
      </x:c>
      <x:c r="B1189" s="4" t="str">
        <x:v>5.º Primaria</x:v>
      </x:c>
      <x:c r="C1189" s="4" t="str">
        <x:v>A</x:v>
      </x:c>
      <x:c r="D1189" s="13" t="str">
        <x:v>00088</x:v>
      </x:c>
      <x:c r="E1189" s="13" t="str">
        <x:v>00087</x:v>
      </x:c>
      <x:c r="F1189" s="4" t="str">
        <x:v>amistad</x:v>
      </x:c>
      <x:c r="G1189" s="4" t="n">
        <x:f>COUNTIFS(Relaciones!$D$1180:$D$1454,E1189,Relaciones!$E$1180:$E$1454,D1189,Relaciones!$F$1180:$F$1454,F1189)</x:f>
        <x:v>1</x:v>
      </x:c>
      <x:c r="H1189" s="4"/>
    </x:row>
    <x:row r="1190" ht="23" customHeight="1">
      <x:c r="A1190" s="4" t="str">
        <x:v>Sevilla</x:v>
      </x:c>
      <x:c r="B1190" s="4" t="str">
        <x:v>5.º Primaria</x:v>
      </x:c>
      <x:c r="C1190" s="4" t="str">
        <x:v>A</x:v>
      </x:c>
      <x:c r="D1190" s="13" t="str">
        <x:v>00088</x:v>
      </x:c>
      <x:c r="E1190" s="13" t="str">
        <x:v>00089</x:v>
      </x:c>
      <x:c r="F1190" s="4" t="str">
        <x:v>amistad</x:v>
      </x:c>
      <x:c r="G1190" s="4" t="n">
        <x:f>COUNTIFS(Relaciones!$D$1180:$D$1454,E1190,Relaciones!$E$1180:$E$1454,D1190,Relaciones!$F$1180:$F$1454,F1190)</x:f>
        <x:v>1</x:v>
      </x:c>
      <x:c r="H1190" s="4"/>
    </x:row>
    <x:row r="1191" ht="23" customHeight="1">
      <x:c r="A1191" s="4" t="str">
        <x:v>Sevilla</x:v>
      </x:c>
      <x:c r="B1191" s="4" t="str">
        <x:v>5.º Primaria</x:v>
      </x:c>
      <x:c r="C1191" s="4" t="str">
        <x:v>A</x:v>
      </x:c>
      <x:c r="D1191" s="13" t="str">
        <x:v>00089</x:v>
      </x:c>
      <x:c r="E1191" s="13" t="str">
        <x:v>00085</x:v>
      </x:c>
      <x:c r="F1191" s="4" t="str">
        <x:v>amistad</x:v>
      </x:c>
      <x:c r="G1191" s="4" t="n">
        <x:f>COUNTIFS(Relaciones!$D$1180:$D$1454,E1191,Relaciones!$E$1180:$E$1454,D1191,Relaciones!$F$1180:$F$1454,F1191)</x:f>
        <x:v>0</x:v>
      </x:c>
      <x:c r="H1191" s="4"/>
    </x:row>
    <x:row r="1192" ht="23" customHeight="1">
      <x:c r="A1192" s="4" t="str">
        <x:v>Sevilla</x:v>
      </x:c>
      <x:c r="B1192" s="4" t="str">
        <x:v>5.º Primaria</x:v>
      </x:c>
      <x:c r="C1192" s="4" t="str">
        <x:v>A</x:v>
      </x:c>
      <x:c r="D1192" s="13" t="str">
        <x:v>00089</x:v>
      </x:c>
      <x:c r="E1192" s="13" t="str">
        <x:v>00088</x:v>
      </x:c>
      <x:c r="F1192" s="4" t="str">
        <x:v>amistad</x:v>
      </x:c>
      <x:c r="G1192" s="4" t="n">
        <x:f>COUNTIFS(Relaciones!$D$1180:$D$1454,E1192,Relaciones!$E$1180:$E$1454,D1192,Relaciones!$F$1180:$F$1454,F1192)</x:f>
        <x:v>1</x:v>
      </x:c>
      <x:c r="H1192" s="4"/>
    </x:row>
    <x:row r="1193" ht="23" customHeight="1">
      <x:c r="A1193" s="4" t="str">
        <x:v>Sevilla</x:v>
      </x:c>
      <x:c r="B1193" s="4" t="str">
        <x:v>5.º Primaria</x:v>
      </x:c>
      <x:c r="C1193" s="4" t="str">
        <x:v>A</x:v>
      </x:c>
      <x:c r="D1193" s="13" t="str">
        <x:v>00089</x:v>
      </x:c>
      <x:c r="E1193" s="13" t="str">
        <x:v>00090</x:v>
      </x:c>
      <x:c r="F1193" s="4" t="str">
        <x:v>amistad</x:v>
      </x:c>
      <x:c r="G1193" s="4" t="n">
        <x:f>COUNTIFS(Relaciones!$D$1180:$D$1454,E1193,Relaciones!$E$1180:$E$1454,D1193,Relaciones!$F$1180:$F$1454,F1193)</x:f>
        <x:v>1</x:v>
      </x:c>
      <x:c r="H1193" s="4"/>
    </x:row>
    <x:row r="1194" ht="23" customHeight="1">
      <x:c r="A1194" s="4" t="str">
        <x:v>Sevilla</x:v>
      </x:c>
      <x:c r="B1194" s="4" t="str">
        <x:v>5.º Primaria</x:v>
      </x:c>
      <x:c r="C1194" s="4" t="str">
        <x:v>A</x:v>
      </x:c>
      <x:c r="D1194" s="13" t="str">
        <x:v>00090</x:v>
      </x:c>
      <x:c r="E1194" s="13" t="str">
        <x:v>00085</x:v>
      </x:c>
      <x:c r="F1194" s="4" t="str">
        <x:v>amistad</x:v>
      </x:c>
      <x:c r="G1194" s="4" t="n">
        <x:f>COUNTIFS(Relaciones!$D$1180:$D$1454,E1194,Relaciones!$E$1180:$E$1454,D1194,Relaciones!$F$1180:$F$1454,F1194)</x:f>
        <x:v>0</x:v>
      </x:c>
      <x:c r="H1194" s="4"/>
    </x:row>
    <x:row r="1195" ht="23" customHeight="1">
      <x:c r="A1195" s="4" t="str">
        <x:v>Sevilla</x:v>
      </x:c>
      <x:c r="B1195" s="4" t="str">
        <x:v>5.º Primaria</x:v>
      </x:c>
      <x:c r="C1195" s="4" t="str">
        <x:v>A</x:v>
      </x:c>
      <x:c r="D1195" s="13" t="str">
        <x:v>00090</x:v>
      </x:c>
      <x:c r="E1195" s="13" t="str">
        <x:v>00089</x:v>
      </x:c>
      <x:c r="F1195" s="4" t="str">
        <x:v>amistad</x:v>
      </x:c>
      <x:c r="G1195" s="4" t="n">
        <x:f>COUNTIFS(Relaciones!$D$1180:$D$1454,E1195,Relaciones!$E$1180:$E$1454,D1195,Relaciones!$F$1180:$F$1454,F1195)</x:f>
        <x:v>1</x:v>
      </x:c>
      <x:c r="H1195" s="4"/>
    </x:row>
    <x:row r="1196" ht="23" customHeight="1">
      <x:c r="A1196" s="4" t="str">
        <x:v>Sevilla</x:v>
      </x:c>
      <x:c r="B1196" s="4" t="str">
        <x:v>5.º Primaria</x:v>
      </x:c>
      <x:c r="C1196" s="4" t="str">
        <x:v>A</x:v>
      </x:c>
      <x:c r="D1196" s="13" t="str">
        <x:v>00090</x:v>
      </x:c>
      <x:c r="E1196" s="13" t="str">
        <x:v>00091</x:v>
      </x:c>
      <x:c r="F1196" s="4" t="str">
        <x:v>amistad</x:v>
      </x:c>
      <x:c r="G1196" s="4" t="n">
        <x:f>COUNTIFS(Relaciones!$D$1180:$D$1454,E1196,Relaciones!$E$1180:$E$1454,D1196,Relaciones!$F$1180:$F$1454,F1196)</x:f>
        <x:v>1</x:v>
      </x:c>
      <x:c r="H1196" s="4"/>
    </x:row>
    <x:row r="1197" ht="23" customHeight="1">
      <x:c r="A1197" s="4" t="str">
        <x:v>Sevilla</x:v>
      </x:c>
      <x:c r="B1197" s="4" t="str">
        <x:v>5.º Primaria</x:v>
      </x:c>
      <x:c r="C1197" s="4" t="str">
        <x:v>A</x:v>
      </x:c>
      <x:c r="D1197" s="13" t="str">
        <x:v>00091</x:v>
      </x:c>
      <x:c r="E1197" s="13" t="str">
        <x:v>00085</x:v>
      </x:c>
      <x:c r="F1197" s="4" t="str">
        <x:v>amistad</x:v>
      </x:c>
      <x:c r="G1197" s="4" t="n">
        <x:f>COUNTIFS(Relaciones!$D$1180:$D$1454,E1197,Relaciones!$E$1180:$E$1454,D1197,Relaciones!$F$1180:$F$1454,F1197)</x:f>
        <x:v>0</x:v>
      </x:c>
      <x:c r="H1197" s="4"/>
    </x:row>
    <x:row r="1198" ht="23" customHeight="1">
      <x:c r="A1198" s="4" t="str">
        <x:v>Sevilla</x:v>
      </x:c>
      <x:c r="B1198" s="4" t="str">
        <x:v>5.º Primaria</x:v>
      </x:c>
      <x:c r="C1198" s="4" t="str">
        <x:v>A</x:v>
      </x:c>
      <x:c r="D1198" s="13" t="str">
        <x:v>00091</x:v>
      </x:c>
      <x:c r="E1198" s="13" t="str">
        <x:v>00090</x:v>
      </x:c>
      <x:c r="F1198" s="4" t="str">
        <x:v>amistad</x:v>
      </x:c>
      <x:c r="G1198" s="4" t="n">
        <x:f>COUNTIFS(Relaciones!$D$1180:$D$1454,E1198,Relaciones!$E$1180:$E$1454,D1198,Relaciones!$F$1180:$F$1454,F1198)</x:f>
        <x:v>1</x:v>
      </x:c>
      <x:c r="H1198" s="4"/>
    </x:row>
    <x:row r="1199" ht="23" customHeight="1">
      <x:c r="A1199" s="4" t="str">
        <x:v>Sevilla</x:v>
      </x:c>
      <x:c r="B1199" s="4" t="str">
        <x:v>5.º Primaria</x:v>
      </x:c>
      <x:c r="C1199" s="4" t="str">
        <x:v>A</x:v>
      </x:c>
      <x:c r="D1199" s="13" t="str">
        <x:v>00091</x:v>
      </x:c>
      <x:c r="E1199" s="13" t="str">
        <x:v>00092</x:v>
      </x:c>
      <x:c r="F1199" s="4" t="str">
        <x:v>amistad</x:v>
      </x:c>
      <x:c r="G1199" s="4" t="n">
        <x:f>COUNTIFS(Relaciones!$D$1180:$D$1454,E1199,Relaciones!$E$1180:$E$1454,D1199,Relaciones!$F$1180:$F$1454,F1199)</x:f>
        <x:v>1</x:v>
      </x:c>
      <x:c r="H1199" s="4"/>
    </x:row>
    <x:row r="1200" ht="23" customHeight="1">
      <x:c r="A1200" s="4" t="str">
        <x:v>Sevilla</x:v>
      </x:c>
      <x:c r="B1200" s="4" t="str">
        <x:v>5.º Primaria</x:v>
      </x:c>
      <x:c r="C1200" s="4" t="str">
        <x:v>A</x:v>
      </x:c>
      <x:c r="D1200" s="13" t="str">
        <x:v>00092</x:v>
      </x:c>
      <x:c r="E1200" s="13" t="str">
        <x:v>00085</x:v>
      </x:c>
      <x:c r="F1200" s="4" t="str">
        <x:v>amistad</x:v>
      </x:c>
      <x:c r="G1200" s="4" t="n">
        <x:f>COUNTIFS(Relaciones!$D$1180:$D$1454,E1200,Relaciones!$E$1180:$E$1454,D1200,Relaciones!$F$1180:$F$1454,F1200)</x:f>
        <x:v>0</x:v>
      </x:c>
      <x:c r="H1200" s="4"/>
    </x:row>
    <x:row r="1201" ht="23" customHeight="1">
      <x:c r="A1201" s="4" t="str">
        <x:v>Sevilla</x:v>
      </x:c>
      <x:c r="B1201" s="4" t="str">
        <x:v>5.º Primaria</x:v>
      </x:c>
      <x:c r="C1201" s="4" t="str">
        <x:v>A</x:v>
      </x:c>
      <x:c r="D1201" s="13" t="str">
        <x:v>00092</x:v>
      </x:c>
      <x:c r="E1201" s="13" t="str">
        <x:v>00091</x:v>
      </x:c>
      <x:c r="F1201" s="4" t="str">
        <x:v>amistad</x:v>
      </x:c>
      <x:c r="G1201" s="4" t="n">
        <x:f>COUNTIFS(Relaciones!$D$1180:$D$1454,E1201,Relaciones!$E$1180:$E$1454,D1201,Relaciones!$F$1180:$F$1454,F1201)</x:f>
        <x:v>1</x:v>
      </x:c>
      <x:c r="H1201" s="4"/>
    </x:row>
    <x:row r="1202" ht="23" customHeight="1">
      <x:c r="A1202" s="4" t="str">
        <x:v>Sevilla</x:v>
      </x:c>
      <x:c r="B1202" s="4" t="str">
        <x:v>5.º Primaria</x:v>
      </x:c>
      <x:c r="C1202" s="4" t="str">
        <x:v>A</x:v>
      </x:c>
      <x:c r="D1202" s="13" t="str">
        <x:v>00092</x:v>
      </x:c>
      <x:c r="E1202" s="13" t="str">
        <x:v>00093</x:v>
      </x:c>
      <x:c r="F1202" s="4" t="str">
        <x:v>amistad</x:v>
      </x:c>
      <x:c r="G1202" s="4" t="n">
        <x:f>COUNTIFS(Relaciones!$D$1180:$D$1454,E1202,Relaciones!$E$1180:$E$1454,D1202,Relaciones!$F$1180:$F$1454,F1202)</x:f>
        <x:v>1</x:v>
      </x:c>
      <x:c r="H1202" s="4"/>
    </x:row>
    <x:row r="1203" ht="23" customHeight="1">
      <x:c r="A1203" s="4" t="str">
        <x:v>Sevilla</x:v>
      </x:c>
      <x:c r="B1203" s="4" t="str">
        <x:v>5.º Primaria</x:v>
      </x:c>
      <x:c r="C1203" s="4" t="str">
        <x:v>A</x:v>
      </x:c>
      <x:c r="D1203" s="13" t="str">
        <x:v>00093</x:v>
      </x:c>
      <x:c r="E1203" s="13" t="str">
        <x:v>00085</x:v>
      </x:c>
      <x:c r="F1203" s="4" t="str">
        <x:v>amistad</x:v>
      </x:c>
      <x:c r="G1203" s="4" t="n">
        <x:f>COUNTIFS(Relaciones!$D$1180:$D$1454,E1203,Relaciones!$E$1180:$E$1454,D1203,Relaciones!$F$1180:$F$1454,F1203)</x:f>
        <x:v>0</x:v>
      </x:c>
      <x:c r="H1203" s="4"/>
    </x:row>
    <x:row r="1204" ht="23" customHeight="1">
      <x:c r="A1204" s="4" t="str">
        <x:v>Sevilla</x:v>
      </x:c>
      <x:c r="B1204" s="4" t="str">
        <x:v>5.º Primaria</x:v>
      </x:c>
      <x:c r="C1204" s="4" t="str">
        <x:v>A</x:v>
      </x:c>
      <x:c r="D1204" s="13" t="str">
        <x:v>00093</x:v>
      </x:c>
      <x:c r="E1204" s="13" t="str">
        <x:v>00092</x:v>
      </x:c>
      <x:c r="F1204" s="4" t="str">
        <x:v>amistad</x:v>
      </x:c>
      <x:c r="G1204" s="4" t="n">
        <x:f>COUNTIFS(Relaciones!$D$1180:$D$1454,E1204,Relaciones!$E$1180:$E$1454,D1204,Relaciones!$F$1180:$F$1454,F1204)</x:f>
        <x:v>1</x:v>
      </x:c>
      <x:c r="H1204" s="4"/>
    </x:row>
    <x:row r="1205" ht="23" customHeight="1">
      <x:c r="A1205" s="4" t="str">
        <x:v>Sevilla</x:v>
      </x:c>
      <x:c r="B1205" s="4" t="str">
        <x:v>5.º Primaria</x:v>
      </x:c>
      <x:c r="C1205" s="4" t="str">
        <x:v>A</x:v>
      </x:c>
      <x:c r="D1205" s="13" t="str">
        <x:v>00093</x:v>
      </x:c>
      <x:c r="E1205" s="13" t="str">
        <x:v>00094</x:v>
      </x:c>
      <x:c r="F1205" s="4" t="str">
        <x:v>amistad</x:v>
      </x:c>
      <x:c r="G1205" s="4" t="n">
        <x:f>COUNTIFS(Relaciones!$D$1180:$D$1454,E1205,Relaciones!$E$1180:$E$1454,D1205,Relaciones!$F$1180:$F$1454,F1205)</x:f>
        <x:v>1</x:v>
      </x:c>
      <x:c r="H1205" s="4"/>
    </x:row>
    <x:row r="1206" ht="23" customHeight="1">
      <x:c r="A1206" s="4" t="str">
        <x:v>Sevilla</x:v>
      </x:c>
      <x:c r="B1206" s="4" t="str">
        <x:v>5.º Primaria</x:v>
      </x:c>
      <x:c r="C1206" s="4" t="str">
        <x:v>A</x:v>
      </x:c>
      <x:c r="D1206" s="13" t="str">
        <x:v>00094</x:v>
      </x:c>
      <x:c r="E1206" s="13" t="str">
        <x:v>00085</x:v>
      </x:c>
      <x:c r="F1206" s="4" t="str">
        <x:v>amistad</x:v>
      </x:c>
      <x:c r="G1206" s="4" t="n">
        <x:f>COUNTIFS(Relaciones!$D$1180:$D$1454,E1206,Relaciones!$E$1180:$E$1454,D1206,Relaciones!$F$1180:$F$1454,F1206)</x:f>
        <x:v>0</x:v>
      </x:c>
      <x:c r="H1206" s="4"/>
    </x:row>
    <x:row r="1207" ht="23" customHeight="1">
      <x:c r="A1207" s="4" t="str">
        <x:v>Sevilla</x:v>
      </x:c>
      <x:c r="B1207" s="4" t="str">
        <x:v>5.º Primaria</x:v>
      </x:c>
      <x:c r="C1207" s="4" t="str">
        <x:v>A</x:v>
      </x:c>
      <x:c r="D1207" s="13" t="str">
        <x:v>00094</x:v>
      </x:c>
      <x:c r="E1207" s="13" t="str">
        <x:v>00093</x:v>
      </x:c>
      <x:c r="F1207" s="4" t="str">
        <x:v>amistad</x:v>
      </x:c>
      <x:c r="G1207" s="4" t="n">
        <x:f>COUNTIFS(Relaciones!$D$1180:$D$1454,E1207,Relaciones!$E$1180:$E$1454,D1207,Relaciones!$F$1180:$F$1454,F1207)</x:f>
        <x:v>1</x:v>
      </x:c>
      <x:c r="H1207" s="4"/>
    </x:row>
    <x:row r="1208" ht="23" customHeight="1">
      <x:c r="A1208" s="4" t="str">
        <x:v>Sevilla</x:v>
      </x:c>
      <x:c r="B1208" s="4" t="str">
        <x:v>5.º Primaria</x:v>
      </x:c>
      <x:c r="C1208" s="4" t="str">
        <x:v>A</x:v>
      </x:c>
      <x:c r="D1208" s="13" t="str">
        <x:v>00094</x:v>
      </x:c>
      <x:c r="E1208" s="13" t="str">
        <x:v>00095</x:v>
      </x:c>
      <x:c r="F1208" s="4" t="str">
        <x:v>amistad</x:v>
      </x:c>
      <x:c r="G1208" s="4" t="n">
        <x:f>COUNTIFS(Relaciones!$D$1180:$D$1454,E1208,Relaciones!$E$1180:$E$1454,D1208,Relaciones!$F$1180:$F$1454,F1208)</x:f>
        <x:v>1</x:v>
      </x:c>
      <x:c r="H1208" s="4"/>
    </x:row>
    <x:row r="1209" ht="23" customHeight="1">
      <x:c r="A1209" s="4" t="str">
        <x:v>Sevilla</x:v>
      </x:c>
      <x:c r="B1209" s="4" t="str">
        <x:v>5.º Primaria</x:v>
      </x:c>
      <x:c r="C1209" s="4" t="str">
        <x:v>A</x:v>
      </x:c>
      <x:c r="D1209" s="13" t="str">
        <x:v>00095</x:v>
      </x:c>
      <x:c r="E1209" s="13" t="str">
        <x:v>00085</x:v>
      </x:c>
      <x:c r="F1209" s="4" t="str">
        <x:v>amistad</x:v>
      </x:c>
      <x:c r="G1209" s="4" t="n">
        <x:f>COUNTIFS(Relaciones!$D$1180:$D$1454,E1209,Relaciones!$E$1180:$E$1454,D1209,Relaciones!$F$1180:$F$1454,F1209)</x:f>
        <x:v>0</x:v>
      </x:c>
      <x:c r="H1209" s="4"/>
    </x:row>
    <x:row r="1210" ht="23" customHeight="1">
      <x:c r="A1210" s="4" t="str">
        <x:v>Sevilla</x:v>
      </x:c>
      <x:c r="B1210" s="4" t="str">
        <x:v>5.º Primaria</x:v>
      </x:c>
      <x:c r="C1210" s="4" t="str">
        <x:v>A</x:v>
      </x:c>
      <x:c r="D1210" s="13" t="str">
        <x:v>00095</x:v>
      </x:c>
      <x:c r="E1210" s="13" t="str">
        <x:v>00094</x:v>
      </x:c>
      <x:c r="F1210" s="4" t="str">
        <x:v>amistad</x:v>
      </x:c>
      <x:c r="G1210" s="4" t="n">
        <x:f>COUNTIFS(Relaciones!$D$1180:$D$1454,E1210,Relaciones!$E$1180:$E$1454,D1210,Relaciones!$F$1180:$F$1454,F1210)</x:f>
        <x:v>1</x:v>
      </x:c>
      <x:c r="H1210" s="4"/>
    </x:row>
    <x:row r="1211" ht="23" customHeight="1">
      <x:c r="A1211" s="4" t="str">
        <x:v>Sevilla</x:v>
      </x:c>
      <x:c r="B1211" s="4" t="str">
        <x:v>5.º Primaria</x:v>
      </x:c>
      <x:c r="C1211" s="4" t="str">
        <x:v>A</x:v>
      </x:c>
      <x:c r="D1211" s="13" t="str">
        <x:v>00095</x:v>
      </x:c>
      <x:c r="E1211" s="13" t="str">
        <x:v>00096</x:v>
      </x:c>
      <x:c r="F1211" s="4" t="str">
        <x:v>amistad</x:v>
      </x:c>
      <x:c r="G1211" s="4" t="n">
        <x:f>COUNTIFS(Relaciones!$D$1180:$D$1454,E1211,Relaciones!$E$1180:$E$1454,D1211,Relaciones!$F$1180:$F$1454,F1211)</x:f>
        <x:v>1</x:v>
      </x:c>
      <x:c r="H1211" s="4"/>
    </x:row>
    <x:row r="1212" ht="23" customHeight="1">
      <x:c r="A1212" s="4" t="str">
        <x:v>Sevilla</x:v>
      </x:c>
      <x:c r="B1212" s="4" t="str">
        <x:v>5.º Primaria</x:v>
      </x:c>
      <x:c r="C1212" s="4" t="str">
        <x:v>A</x:v>
      </x:c>
      <x:c r="D1212" s="13" t="str">
        <x:v>00096</x:v>
      </x:c>
      <x:c r="E1212" s="13" t="str">
        <x:v>00085</x:v>
      </x:c>
      <x:c r="F1212" s="4" t="str">
        <x:v>amistad</x:v>
      </x:c>
      <x:c r="G1212" s="4" t="n">
        <x:f>COUNTIFS(Relaciones!$D$1180:$D$1454,E1212,Relaciones!$E$1180:$E$1454,D1212,Relaciones!$F$1180:$F$1454,F1212)</x:f>
        <x:v>0</x:v>
      </x:c>
      <x:c r="H1212" s="4"/>
    </x:row>
    <x:row r="1213" ht="23" customHeight="1">
      <x:c r="A1213" s="4" t="str">
        <x:v>Sevilla</x:v>
      </x:c>
      <x:c r="B1213" s="4" t="str">
        <x:v>5.º Primaria</x:v>
      </x:c>
      <x:c r="C1213" s="4" t="str">
        <x:v>A</x:v>
      </x:c>
      <x:c r="D1213" s="13" t="str">
        <x:v>00096</x:v>
      </x:c>
      <x:c r="E1213" s="13" t="str">
        <x:v>00095</x:v>
      </x:c>
      <x:c r="F1213" s="4" t="str">
        <x:v>amistad</x:v>
      </x:c>
      <x:c r="G1213" s="4" t="n">
        <x:f>COUNTIFS(Relaciones!$D$1180:$D$1454,E1213,Relaciones!$E$1180:$E$1454,D1213,Relaciones!$F$1180:$F$1454,F1213)</x:f>
        <x:v>1</x:v>
      </x:c>
      <x:c r="H1213" s="4"/>
    </x:row>
    <x:row r="1214" ht="23" customHeight="1">
      <x:c r="A1214" s="4" t="str">
        <x:v>Sevilla</x:v>
      </x:c>
      <x:c r="B1214" s="4" t="str">
        <x:v>5.º Primaria</x:v>
      </x:c>
      <x:c r="C1214" s="4" t="str">
        <x:v>A</x:v>
      </x:c>
      <x:c r="D1214" s="13" t="str">
        <x:v>00096</x:v>
      </x:c>
      <x:c r="E1214" s="13" t="str">
        <x:v>00097</x:v>
      </x:c>
      <x:c r="F1214" s="4" t="str">
        <x:v>amistad</x:v>
      </x:c>
      <x:c r="G1214" s="4" t="n">
        <x:f>COUNTIFS(Relaciones!$D$1180:$D$1454,E1214,Relaciones!$E$1180:$E$1454,D1214,Relaciones!$F$1180:$F$1454,F1214)</x:f>
        <x:v>1</x:v>
      </x:c>
      <x:c r="H1214" s="4"/>
    </x:row>
    <x:row r="1215" ht="23" customHeight="1">
      <x:c r="A1215" s="4" t="str">
        <x:v>Sevilla</x:v>
      </x:c>
      <x:c r="B1215" s="4" t="str">
        <x:v>5.º Primaria</x:v>
      </x:c>
      <x:c r="C1215" s="4" t="str">
        <x:v>A</x:v>
      </x:c>
      <x:c r="D1215" s="13" t="str">
        <x:v>00097</x:v>
      </x:c>
      <x:c r="E1215" s="13" t="str">
        <x:v>00085</x:v>
      </x:c>
      <x:c r="F1215" s="4" t="str">
        <x:v>amistad</x:v>
      </x:c>
      <x:c r="G1215" s="4" t="n">
        <x:f>COUNTIFS(Relaciones!$D$1180:$D$1454,E1215,Relaciones!$E$1180:$E$1454,D1215,Relaciones!$F$1180:$F$1454,F1215)</x:f>
        <x:v>0</x:v>
      </x:c>
      <x:c r="H1215" s="4"/>
    </x:row>
    <x:row r="1216" ht="23" customHeight="1">
      <x:c r="A1216" s="4" t="str">
        <x:v>Sevilla</x:v>
      </x:c>
      <x:c r="B1216" s="4" t="str">
        <x:v>5.º Primaria</x:v>
      </x:c>
      <x:c r="C1216" s="4" t="str">
        <x:v>A</x:v>
      </x:c>
      <x:c r="D1216" s="13" t="str">
        <x:v>00097</x:v>
      </x:c>
      <x:c r="E1216" s="13" t="str">
        <x:v>00096</x:v>
      </x:c>
      <x:c r="F1216" s="4" t="str">
        <x:v>amistad</x:v>
      </x:c>
      <x:c r="G1216" s="4" t="n">
        <x:f>COUNTIFS(Relaciones!$D$1180:$D$1454,E1216,Relaciones!$E$1180:$E$1454,D1216,Relaciones!$F$1180:$F$1454,F1216)</x:f>
        <x:v>1</x:v>
      </x:c>
      <x:c r="H1216" s="4"/>
    </x:row>
    <x:row r="1217" ht="23" customHeight="1">
      <x:c r="A1217" s="4" t="str">
        <x:v>Sevilla</x:v>
      </x:c>
      <x:c r="B1217" s="4" t="str">
        <x:v>5.º Primaria</x:v>
      </x:c>
      <x:c r="C1217" s="4" t="str">
        <x:v>A</x:v>
      </x:c>
      <x:c r="D1217" s="13" t="str">
        <x:v>00097</x:v>
      </x:c>
      <x:c r="E1217" s="13" t="str">
        <x:v>00098</x:v>
      </x:c>
      <x:c r="F1217" s="4" t="str">
        <x:v>amistad</x:v>
      </x:c>
      <x:c r="G1217" s="4" t="n">
        <x:f>COUNTIFS(Relaciones!$D$1180:$D$1454,E1217,Relaciones!$E$1180:$E$1454,D1217,Relaciones!$F$1180:$F$1454,F1217)</x:f>
        <x:v>1</x:v>
      </x:c>
      <x:c r="H1217" s="4"/>
    </x:row>
    <x:row r="1218" ht="23" customHeight="1">
      <x:c r="A1218" s="4" t="str">
        <x:v>Sevilla</x:v>
      </x:c>
      <x:c r="B1218" s="4" t="str">
        <x:v>5.º Primaria</x:v>
      </x:c>
      <x:c r="C1218" s="4" t="str">
        <x:v>A</x:v>
      </x:c>
      <x:c r="D1218" s="13" t="str">
        <x:v>00098</x:v>
      </x:c>
      <x:c r="E1218" s="13" t="str">
        <x:v>00085</x:v>
      </x:c>
      <x:c r="F1218" s="4" t="str">
        <x:v>amistad</x:v>
      </x:c>
      <x:c r="G1218" s="4" t="n">
        <x:f>COUNTIFS(Relaciones!$D$1180:$D$1454,E1218,Relaciones!$E$1180:$E$1454,D1218,Relaciones!$F$1180:$F$1454,F1218)</x:f>
        <x:v>1</x:v>
      </x:c>
      <x:c r="H1218" s="4"/>
    </x:row>
    <x:row r="1219" ht="23" customHeight="1">
      <x:c r="A1219" s="4" t="str">
        <x:v>Sevilla</x:v>
      </x:c>
      <x:c r="B1219" s="4" t="str">
        <x:v>5.º Primaria</x:v>
      </x:c>
      <x:c r="C1219" s="4" t="str">
        <x:v>A</x:v>
      </x:c>
      <x:c r="D1219" s="13" t="str">
        <x:v>00098</x:v>
      </x:c>
      <x:c r="E1219" s="13" t="str">
        <x:v>00097</x:v>
      </x:c>
      <x:c r="F1219" s="4" t="str">
        <x:v>amistad</x:v>
      </x:c>
      <x:c r="G1219" s="4" t="n">
        <x:f>COUNTIFS(Relaciones!$D$1180:$D$1454,E1219,Relaciones!$E$1180:$E$1454,D1219,Relaciones!$F$1180:$F$1454,F1219)</x:f>
        <x:v>1</x:v>
      </x:c>
      <x:c r="H1219" s="4"/>
    </x:row>
    <x:row r="1220" ht="23" customHeight="1">
      <x:c r="A1220" s="4" t="str">
        <x:v>Sevilla</x:v>
      </x:c>
      <x:c r="B1220" s="4" t="str">
        <x:v>5.º Primaria</x:v>
      </x:c>
      <x:c r="C1220" s="4" t="str">
        <x:v>A</x:v>
      </x:c>
      <x:c r="D1220" s="13" t="str">
        <x:v>00099</x:v>
      </x:c>
      <x:c r="E1220" s="13" t="str">
        <x:v>00085</x:v>
      </x:c>
      <x:c r="F1220" s="4" t="str">
        <x:v>amistad</x:v>
      </x:c>
      <x:c r="G1220" s="4" t="n">
        <x:f>COUNTIFS(Relaciones!$D$1180:$D$1454,E1220,Relaciones!$E$1180:$E$1454,D1220,Relaciones!$F$1180:$F$1454,F1220)</x:f>
        <x:v>1</x:v>
      </x:c>
      <x:c r="H1220" s="4"/>
    </x:row>
    <x:row r="1221" ht="23" customHeight="1">
      <x:c r="A1221" s="4" t="str">
        <x:v>Sevilla</x:v>
      </x:c>
      <x:c r="B1221" s="4" t="str">
        <x:v>5.º Primaria</x:v>
      </x:c>
      <x:c r="C1221" s="4" t="str">
        <x:v>A</x:v>
      </x:c>
      <x:c r="D1221" s="13" t="str">
        <x:v>00099</x:v>
      </x:c>
      <x:c r="E1221" s="13" t="str">
        <x:v>00100</x:v>
      </x:c>
      <x:c r="F1221" s="4" t="str">
        <x:v>amistad</x:v>
      </x:c>
      <x:c r="G1221" s="4" t="n">
        <x:f>COUNTIFS(Relaciones!$D$1180:$D$1454,E1221,Relaciones!$E$1180:$E$1454,D1221,Relaciones!$F$1180:$F$1454,F1221)</x:f>
        <x:v>1</x:v>
      </x:c>
      <x:c r="H1221" s="4"/>
    </x:row>
    <x:row r="1222" ht="23" customHeight="1">
      <x:c r="A1222" s="4" t="str">
        <x:v>Sevilla</x:v>
      </x:c>
      <x:c r="B1222" s="4" t="str">
        <x:v>5.º Primaria</x:v>
      </x:c>
      <x:c r="C1222" s="4" t="str">
        <x:v>A</x:v>
      </x:c>
      <x:c r="D1222" s="13" t="str">
        <x:v>00099</x:v>
      </x:c>
      <x:c r="E1222" s="13" t="str">
        <x:v>00112</x:v>
      </x:c>
      <x:c r="F1222" s="4" t="str">
        <x:v>amistad</x:v>
      </x:c>
      <x:c r="G1222" s="4" t="n">
        <x:f>COUNTIFS(Relaciones!$D$1180:$D$1454,E1222,Relaciones!$E$1180:$E$1454,D1222,Relaciones!$F$1180:$F$1454,F1222)</x:f>
        <x:v>1</x:v>
      </x:c>
      <x:c r="H1222" s="4"/>
    </x:row>
    <x:row r="1223" ht="23" customHeight="1">
      <x:c r="A1223" s="4" t="str">
        <x:v>Sevilla</x:v>
      </x:c>
      <x:c r="B1223" s="4" t="str">
        <x:v>5.º Primaria</x:v>
      </x:c>
      <x:c r="C1223" s="4" t="str">
        <x:v>A</x:v>
      </x:c>
      <x:c r="D1223" s="13" t="str">
        <x:v>00100</x:v>
      </x:c>
      <x:c r="E1223" s="13" t="str">
        <x:v>00099</x:v>
      </x:c>
      <x:c r="F1223" s="4" t="str">
        <x:v>amistad</x:v>
      </x:c>
      <x:c r="G1223" s="4" t="n">
        <x:f>COUNTIFS(Relaciones!$D$1180:$D$1454,E1223,Relaciones!$E$1180:$E$1454,D1223,Relaciones!$F$1180:$F$1454,F1223)</x:f>
        <x:v>1</x:v>
      </x:c>
      <x:c r="H1223" s="4"/>
    </x:row>
    <x:row r="1224" ht="23" customHeight="1">
      <x:c r="A1224" s="4" t="str">
        <x:v>Sevilla</x:v>
      </x:c>
      <x:c r="B1224" s="4" t="str">
        <x:v>5.º Primaria</x:v>
      </x:c>
      <x:c r="C1224" s="4" t="str">
        <x:v>A</x:v>
      </x:c>
      <x:c r="D1224" s="13" t="str">
        <x:v>00100</x:v>
      </x:c>
      <x:c r="E1224" s="13" t="str">
        <x:v>00101</x:v>
      </x:c>
      <x:c r="F1224" s="4" t="str">
        <x:v>amistad</x:v>
      </x:c>
      <x:c r="G1224" s="4" t="n">
        <x:f>COUNTIFS(Relaciones!$D$1180:$D$1454,E1224,Relaciones!$E$1180:$E$1454,D1224,Relaciones!$F$1180:$F$1454,F1224)</x:f>
        <x:v>1</x:v>
      </x:c>
      <x:c r="H1224" s="4"/>
    </x:row>
    <x:row r="1225" ht="23" customHeight="1">
      <x:c r="A1225" s="4" t="str">
        <x:v>Sevilla</x:v>
      </x:c>
      <x:c r="B1225" s="4" t="str">
        <x:v>5.º Primaria</x:v>
      </x:c>
      <x:c r="C1225" s="4" t="str">
        <x:v>A</x:v>
      </x:c>
      <x:c r="D1225" s="13" t="str">
        <x:v>00101</x:v>
      </x:c>
      <x:c r="E1225" s="13" t="str">
        <x:v>00085</x:v>
      </x:c>
      <x:c r="F1225" s="4" t="str">
        <x:v>amistad</x:v>
      </x:c>
      <x:c r="G1225" s="4" t="n">
        <x:f>COUNTIFS(Relaciones!$D$1180:$D$1454,E1225,Relaciones!$E$1180:$E$1454,D1225,Relaciones!$F$1180:$F$1454,F1225)</x:f>
        <x:v>0</x:v>
      </x:c>
      <x:c r="H1225" s="4"/>
    </x:row>
    <x:row r="1226" ht="23" customHeight="1">
      <x:c r="A1226" s="4" t="str">
        <x:v>Sevilla</x:v>
      </x:c>
      <x:c r="B1226" s="4" t="str">
        <x:v>5.º Primaria</x:v>
      </x:c>
      <x:c r="C1226" s="4" t="str">
        <x:v>A</x:v>
      </x:c>
      <x:c r="D1226" s="13" t="str">
        <x:v>00101</x:v>
      </x:c>
      <x:c r="E1226" s="13" t="str">
        <x:v>00099</x:v>
      </x:c>
      <x:c r="F1226" s="4" t="str">
        <x:v>amistad</x:v>
      </x:c>
      <x:c r="G1226" s="4" t="n">
        <x:f>COUNTIFS(Relaciones!$D$1180:$D$1454,E1226,Relaciones!$E$1180:$E$1454,D1226,Relaciones!$F$1180:$F$1454,F1226)</x:f>
        <x:v>0</x:v>
      </x:c>
      <x:c r="H1226" s="4"/>
    </x:row>
    <x:row r="1227" ht="23" customHeight="1">
      <x:c r="A1227" s="4" t="str">
        <x:v>Sevilla</x:v>
      </x:c>
      <x:c r="B1227" s="4" t="str">
        <x:v>5.º Primaria</x:v>
      </x:c>
      <x:c r="C1227" s="4" t="str">
        <x:v>A</x:v>
      </x:c>
      <x:c r="D1227" s="13" t="str">
        <x:v>00101</x:v>
      </x:c>
      <x:c r="E1227" s="13" t="str">
        <x:v>00100</x:v>
      </x:c>
      <x:c r="F1227" s="4" t="str">
        <x:v>amistad</x:v>
      </x:c>
      <x:c r="G1227" s="4" t="n">
        <x:f>COUNTIFS(Relaciones!$D$1180:$D$1454,E1227,Relaciones!$E$1180:$E$1454,D1227,Relaciones!$F$1180:$F$1454,F1227)</x:f>
        <x:v>1</x:v>
      </x:c>
      <x:c r="H1227" s="4"/>
    </x:row>
    <x:row r="1228" ht="23" customHeight="1">
      <x:c r="A1228" s="4" t="str">
        <x:v>Sevilla</x:v>
      </x:c>
      <x:c r="B1228" s="4" t="str">
        <x:v>5.º Primaria</x:v>
      </x:c>
      <x:c r="C1228" s="4" t="str">
        <x:v>A</x:v>
      </x:c>
      <x:c r="D1228" s="13" t="str">
        <x:v>00101</x:v>
      </x:c>
      <x:c r="E1228" s="13" t="str">
        <x:v>00102</x:v>
      </x:c>
      <x:c r="F1228" s="4" t="str">
        <x:v>amistad</x:v>
      </x:c>
      <x:c r="G1228" s="4" t="n">
        <x:f>COUNTIFS(Relaciones!$D$1180:$D$1454,E1228,Relaciones!$E$1180:$E$1454,D1228,Relaciones!$F$1180:$F$1454,F1228)</x:f>
        <x:v>1</x:v>
      </x:c>
      <x:c r="H1228" s="4"/>
    </x:row>
    <x:row r="1229" ht="23" customHeight="1">
      <x:c r="A1229" s="4" t="str">
        <x:v>Sevilla</x:v>
      </x:c>
      <x:c r="B1229" s="4" t="str">
        <x:v>5.º Primaria</x:v>
      </x:c>
      <x:c r="C1229" s="4" t="str">
        <x:v>A</x:v>
      </x:c>
      <x:c r="D1229" s="13" t="str">
        <x:v>00102</x:v>
      </x:c>
      <x:c r="E1229" s="13" t="str">
        <x:v>00099</x:v>
      </x:c>
      <x:c r="F1229" s="4" t="str">
        <x:v>amistad</x:v>
      </x:c>
      <x:c r="G1229" s="4" t="n">
        <x:f>COUNTIFS(Relaciones!$D$1180:$D$1454,E1229,Relaciones!$E$1180:$E$1454,D1229,Relaciones!$F$1180:$F$1454,F1229)</x:f>
        <x:v>0</x:v>
      </x:c>
      <x:c r="H1229" s="4"/>
    </x:row>
    <x:row r="1230" ht="23" customHeight="1">
      <x:c r="A1230" s="4" t="str">
        <x:v>Sevilla</x:v>
      </x:c>
      <x:c r="B1230" s="4" t="str">
        <x:v>5.º Primaria</x:v>
      </x:c>
      <x:c r="C1230" s="4" t="str">
        <x:v>A</x:v>
      </x:c>
      <x:c r="D1230" s="13" t="str">
        <x:v>00102</x:v>
      </x:c>
      <x:c r="E1230" s="13" t="str">
        <x:v>00101</x:v>
      </x:c>
      <x:c r="F1230" s="4" t="str">
        <x:v>amistad</x:v>
      </x:c>
      <x:c r="G1230" s="4" t="n">
        <x:f>COUNTIFS(Relaciones!$D$1180:$D$1454,E1230,Relaciones!$E$1180:$E$1454,D1230,Relaciones!$F$1180:$F$1454,F1230)</x:f>
        <x:v>1</x:v>
      </x:c>
      <x:c r="H1230" s="4"/>
    </x:row>
    <x:row r="1231" ht="23" customHeight="1">
      <x:c r="A1231" s="4" t="str">
        <x:v>Sevilla</x:v>
      </x:c>
      <x:c r="B1231" s="4" t="str">
        <x:v>5.º Primaria</x:v>
      </x:c>
      <x:c r="C1231" s="4" t="str">
        <x:v>A</x:v>
      </x:c>
      <x:c r="D1231" s="13" t="str">
        <x:v>00102</x:v>
      </x:c>
      <x:c r="E1231" s="13" t="str">
        <x:v>00103</x:v>
      </x:c>
      <x:c r="F1231" s="4" t="str">
        <x:v>amistad</x:v>
      </x:c>
      <x:c r="G1231" s="4" t="n">
        <x:f>COUNTIFS(Relaciones!$D$1180:$D$1454,E1231,Relaciones!$E$1180:$E$1454,D1231,Relaciones!$F$1180:$F$1454,F1231)</x:f>
        <x:v>1</x:v>
      </x:c>
      <x:c r="H1231" s="4"/>
    </x:row>
    <x:row r="1232" ht="23" customHeight="1">
      <x:c r="A1232" s="4" t="str">
        <x:v>Sevilla</x:v>
      </x:c>
      <x:c r="B1232" s="4" t="str">
        <x:v>5.º Primaria</x:v>
      </x:c>
      <x:c r="C1232" s="4" t="str">
        <x:v>A</x:v>
      </x:c>
      <x:c r="D1232" s="13" t="str">
        <x:v>00103</x:v>
      </x:c>
      <x:c r="E1232" s="13" t="str">
        <x:v>00085</x:v>
      </x:c>
      <x:c r="F1232" s="4" t="str">
        <x:v>amistad</x:v>
      </x:c>
      <x:c r="G1232" s="4" t="n">
        <x:f>COUNTIFS(Relaciones!$D$1180:$D$1454,E1232,Relaciones!$E$1180:$E$1454,D1232,Relaciones!$F$1180:$F$1454,F1232)</x:f>
        <x:v>0</x:v>
      </x:c>
      <x:c r="H1232" s="4"/>
    </x:row>
    <x:row r="1233" ht="23" customHeight="1">
      <x:c r="A1233" s="4" t="str">
        <x:v>Sevilla</x:v>
      </x:c>
      <x:c r="B1233" s="4" t="str">
        <x:v>5.º Primaria</x:v>
      </x:c>
      <x:c r="C1233" s="4" t="str">
        <x:v>A</x:v>
      </x:c>
      <x:c r="D1233" s="13" t="str">
        <x:v>00103</x:v>
      </x:c>
      <x:c r="E1233" s="13" t="str">
        <x:v>00099</x:v>
      </x:c>
      <x:c r="F1233" s="4" t="str">
        <x:v>amistad</x:v>
      </x:c>
      <x:c r="G1233" s="4" t="n">
        <x:f>COUNTIFS(Relaciones!$D$1180:$D$1454,E1233,Relaciones!$E$1180:$E$1454,D1233,Relaciones!$F$1180:$F$1454,F1233)</x:f>
        <x:v>0</x:v>
      </x:c>
      <x:c r="H1233" s="4"/>
    </x:row>
    <x:row r="1234" ht="23" customHeight="1">
      <x:c r="A1234" s="4" t="str">
        <x:v>Sevilla</x:v>
      </x:c>
      <x:c r="B1234" s="4" t="str">
        <x:v>5.º Primaria</x:v>
      </x:c>
      <x:c r="C1234" s="4" t="str">
        <x:v>A</x:v>
      </x:c>
      <x:c r="D1234" s="13" t="str">
        <x:v>00103</x:v>
      </x:c>
      <x:c r="E1234" s="13" t="str">
        <x:v>00102</x:v>
      </x:c>
      <x:c r="F1234" s="4" t="str">
        <x:v>amistad</x:v>
      </x:c>
      <x:c r="G1234" s="4" t="n">
        <x:f>COUNTIFS(Relaciones!$D$1180:$D$1454,E1234,Relaciones!$E$1180:$E$1454,D1234,Relaciones!$F$1180:$F$1454,F1234)</x:f>
        <x:v>1</x:v>
      </x:c>
      <x:c r="H1234" s="4"/>
    </x:row>
    <x:row r="1235" ht="23" customHeight="1">
      <x:c r="A1235" s="4" t="str">
        <x:v>Sevilla</x:v>
      </x:c>
      <x:c r="B1235" s="4" t="str">
        <x:v>5.º Primaria</x:v>
      </x:c>
      <x:c r="C1235" s="4" t="str">
        <x:v>A</x:v>
      </x:c>
      <x:c r="D1235" s="13" t="str">
        <x:v>00103</x:v>
      </x:c>
      <x:c r="E1235" s="13" t="str">
        <x:v>00104</x:v>
      </x:c>
      <x:c r="F1235" s="4" t="str">
        <x:v>amistad</x:v>
      </x:c>
      <x:c r="G1235" s="4" t="n">
        <x:f>COUNTIFS(Relaciones!$D$1180:$D$1454,E1235,Relaciones!$E$1180:$E$1454,D1235,Relaciones!$F$1180:$F$1454,F1235)</x:f>
        <x:v>1</x:v>
      </x:c>
      <x:c r="H1235" s="4"/>
    </x:row>
    <x:row r="1236" ht="23" customHeight="1">
      <x:c r="A1236" s="4" t="str">
        <x:v>Sevilla</x:v>
      </x:c>
      <x:c r="B1236" s="4" t="str">
        <x:v>5.º Primaria</x:v>
      </x:c>
      <x:c r="C1236" s="4" t="str">
        <x:v>A</x:v>
      </x:c>
      <x:c r="D1236" s="13" t="str">
        <x:v>00104</x:v>
      </x:c>
      <x:c r="E1236" s="13" t="str">
        <x:v>00099</x:v>
      </x:c>
      <x:c r="F1236" s="4" t="str">
        <x:v>amistad</x:v>
      </x:c>
      <x:c r="G1236" s="4" t="n">
        <x:f>COUNTIFS(Relaciones!$D$1180:$D$1454,E1236,Relaciones!$E$1180:$E$1454,D1236,Relaciones!$F$1180:$F$1454,F1236)</x:f>
        <x:v>0</x:v>
      </x:c>
      <x:c r="H1236" s="4"/>
    </x:row>
    <x:row r="1237" ht="23" customHeight="1">
      <x:c r="A1237" s="4" t="str">
        <x:v>Sevilla</x:v>
      </x:c>
      <x:c r="B1237" s="4" t="str">
        <x:v>5.º Primaria</x:v>
      </x:c>
      <x:c r="C1237" s="4" t="str">
        <x:v>A</x:v>
      </x:c>
      <x:c r="D1237" s="13" t="str">
        <x:v>00104</x:v>
      </x:c>
      <x:c r="E1237" s="13" t="str">
        <x:v>00103</x:v>
      </x:c>
      <x:c r="F1237" s="4" t="str">
        <x:v>amistad</x:v>
      </x:c>
      <x:c r="G1237" s="4" t="n">
        <x:f>COUNTIFS(Relaciones!$D$1180:$D$1454,E1237,Relaciones!$E$1180:$E$1454,D1237,Relaciones!$F$1180:$F$1454,F1237)</x:f>
        <x:v>1</x:v>
      </x:c>
      <x:c r="H1237" s="4"/>
    </x:row>
    <x:row r="1238" ht="23" customHeight="1">
      <x:c r="A1238" s="4" t="str">
        <x:v>Sevilla</x:v>
      </x:c>
      <x:c r="B1238" s="4" t="str">
        <x:v>5.º Primaria</x:v>
      </x:c>
      <x:c r="C1238" s="4" t="str">
        <x:v>A</x:v>
      </x:c>
      <x:c r="D1238" s="13" t="str">
        <x:v>00104</x:v>
      </x:c>
      <x:c r="E1238" s="13" t="str">
        <x:v>00105</x:v>
      </x:c>
      <x:c r="F1238" s="4" t="str">
        <x:v>amistad</x:v>
      </x:c>
      <x:c r="G1238" s="4" t="n">
        <x:f>COUNTIFS(Relaciones!$D$1180:$D$1454,E1238,Relaciones!$E$1180:$E$1454,D1238,Relaciones!$F$1180:$F$1454,F1238)</x:f>
        <x:v>1</x:v>
      </x:c>
      <x:c r="H1238" s="4"/>
    </x:row>
    <x:row r="1239" ht="23" customHeight="1">
      <x:c r="A1239" s="4" t="str">
        <x:v>Sevilla</x:v>
      </x:c>
      <x:c r="B1239" s="4" t="str">
        <x:v>5.º Primaria</x:v>
      </x:c>
      <x:c r="C1239" s="4" t="str">
        <x:v>A</x:v>
      </x:c>
      <x:c r="D1239" s="13" t="str">
        <x:v>00105</x:v>
      </x:c>
      <x:c r="E1239" s="13" t="str">
        <x:v>00085</x:v>
      </x:c>
      <x:c r="F1239" s="4" t="str">
        <x:v>amistad</x:v>
      </x:c>
      <x:c r="G1239" s="4" t="n">
        <x:f>COUNTIFS(Relaciones!$D$1180:$D$1454,E1239,Relaciones!$E$1180:$E$1454,D1239,Relaciones!$F$1180:$F$1454,F1239)</x:f>
        <x:v>0</x:v>
      </x:c>
      <x:c r="H1239" s="4"/>
    </x:row>
    <x:row r="1240" ht="23" customHeight="1">
      <x:c r="A1240" s="4" t="str">
        <x:v>Sevilla</x:v>
      </x:c>
      <x:c r="B1240" s="4" t="str">
        <x:v>5.º Primaria</x:v>
      </x:c>
      <x:c r="C1240" s="4" t="str">
        <x:v>A</x:v>
      </x:c>
      <x:c r="D1240" s="13" t="str">
        <x:v>00105</x:v>
      </x:c>
      <x:c r="E1240" s="13" t="str">
        <x:v>00099</x:v>
      </x:c>
      <x:c r="F1240" s="4" t="str">
        <x:v>amistad</x:v>
      </x:c>
      <x:c r="G1240" s="4" t="n">
        <x:f>COUNTIFS(Relaciones!$D$1180:$D$1454,E1240,Relaciones!$E$1180:$E$1454,D1240,Relaciones!$F$1180:$F$1454,F1240)</x:f>
        <x:v>0</x:v>
      </x:c>
      <x:c r="H1240" s="4"/>
    </x:row>
    <x:row r="1241" ht="23" customHeight="1">
      <x:c r="A1241" s="4" t="str">
        <x:v>Sevilla</x:v>
      </x:c>
      <x:c r="B1241" s="4" t="str">
        <x:v>5.º Primaria</x:v>
      </x:c>
      <x:c r="C1241" s="4" t="str">
        <x:v>A</x:v>
      </x:c>
      <x:c r="D1241" s="13" t="str">
        <x:v>00105</x:v>
      </x:c>
      <x:c r="E1241" s="13" t="str">
        <x:v>00104</x:v>
      </x:c>
      <x:c r="F1241" s="4" t="str">
        <x:v>amistad</x:v>
      </x:c>
      <x:c r="G1241" s="4" t="n">
        <x:f>COUNTIFS(Relaciones!$D$1180:$D$1454,E1241,Relaciones!$E$1180:$E$1454,D1241,Relaciones!$F$1180:$F$1454,F1241)</x:f>
        <x:v>1</x:v>
      </x:c>
      <x:c r="H1241" s="4"/>
    </x:row>
    <x:row r="1242" ht="23" customHeight="1">
      <x:c r="A1242" s="4" t="str">
        <x:v>Sevilla</x:v>
      </x:c>
      <x:c r="B1242" s="4" t="str">
        <x:v>5.º Primaria</x:v>
      </x:c>
      <x:c r="C1242" s="4" t="str">
        <x:v>A</x:v>
      </x:c>
      <x:c r="D1242" s="13" t="str">
        <x:v>00105</x:v>
      </x:c>
      <x:c r="E1242" s="13" t="str">
        <x:v>00106</x:v>
      </x:c>
      <x:c r="F1242" s="4" t="str">
        <x:v>amistad</x:v>
      </x:c>
      <x:c r="G1242" s="4" t="n">
        <x:f>COUNTIFS(Relaciones!$D$1180:$D$1454,E1242,Relaciones!$E$1180:$E$1454,D1242,Relaciones!$F$1180:$F$1454,F1242)</x:f>
        <x:v>1</x:v>
      </x:c>
      <x:c r="H1242" s="4"/>
    </x:row>
    <x:row r="1243" ht="23" customHeight="1">
      <x:c r="A1243" s="4" t="str">
        <x:v>Sevilla</x:v>
      </x:c>
      <x:c r="B1243" s="4" t="str">
        <x:v>5.º Primaria</x:v>
      </x:c>
      <x:c r="C1243" s="4" t="str">
        <x:v>A</x:v>
      </x:c>
      <x:c r="D1243" s="13" t="str">
        <x:v>00106</x:v>
      </x:c>
      <x:c r="E1243" s="13" t="str">
        <x:v>00099</x:v>
      </x:c>
      <x:c r="F1243" s="4" t="str">
        <x:v>amistad</x:v>
      </x:c>
      <x:c r="G1243" s="4" t="n">
        <x:f>COUNTIFS(Relaciones!$D$1180:$D$1454,E1243,Relaciones!$E$1180:$E$1454,D1243,Relaciones!$F$1180:$F$1454,F1243)</x:f>
        <x:v>0</x:v>
      </x:c>
      <x:c r="H1243" s="4"/>
    </x:row>
    <x:row r="1244" ht="23" customHeight="1">
      <x:c r="A1244" s="4" t="str">
        <x:v>Sevilla</x:v>
      </x:c>
      <x:c r="B1244" s="4" t="str">
        <x:v>5.º Primaria</x:v>
      </x:c>
      <x:c r="C1244" s="4" t="str">
        <x:v>A</x:v>
      </x:c>
      <x:c r="D1244" s="13" t="str">
        <x:v>00106</x:v>
      </x:c>
      <x:c r="E1244" s="13" t="str">
        <x:v>00105</x:v>
      </x:c>
      <x:c r="F1244" s="4" t="str">
        <x:v>amistad</x:v>
      </x:c>
      <x:c r="G1244" s="4" t="n">
        <x:f>COUNTIFS(Relaciones!$D$1180:$D$1454,E1244,Relaciones!$E$1180:$E$1454,D1244,Relaciones!$F$1180:$F$1454,F1244)</x:f>
        <x:v>1</x:v>
      </x:c>
      <x:c r="H1244" s="4"/>
    </x:row>
    <x:row r="1245" ht="23" customHeight="1">
      <x:c r="A1245" s="4" t="str">
        <x:v>Sevilla</x:v>
      </x:c>
      <x:c r="B1245" s="4" t="str">
        <x:v>5.º Primaria</x:v>
      </x:c>
      <x:c r="C1245" s="4" t="str">
        <x:v>A</x:v>
      </x:c>
      <x:c r="D1245" s="13" t="str">
        <x:v>00106</x:v>
      </x:c>
      <x:c r="E1245" s="13" t="str">
        <x:v>00107</x:v>
      </x:c>
      <x:c r="F1245" s="4" t="str">
        <x:v>amistad</x:v>
      </x:c>
      <x:c r="G1245" s="4" t="n">
        <x:f>COUNTIFS(Relaciones!$D$1180:$D$1454,E1245,Relaciones!$E$1180:$E$1454,D1245,Relaciones!$F$1180:$F$1454,F1245)</x:f>
        <x:v>1</x:v>
      </x:c>
      <x:c r="H1245" s="4"/>
    </x:row>
    <x:row r="1246" ht="23" customHeight="1">
      <x:c r="A1246" s="4" t="str">
        <x:v>Sevilla</x:v>
      </x:c>
      <x:c r="B1246" s="4" t="str">
        <x:v>5.º Primaria</x:v>
      </x:c>
      <x:c r="C1246" s="4" t="str">
        <x:v>A</x:v>
      </x:c>
      <x:c r="D1246" s="13" t="str">
        <x:v>00107</x:v>
      </x:c>
      <x:c r="E1246" s="13" t="str">
        <x:v>00085</x:v>
      </x:c>
      <x:c r="F1246" s="4" t="str">
        <x:v>amistad</x:v>
      </x:c>
      <x:c r="G1246" s="4" t="n">
        <x:f>COUNTIFS(Relaciones!$D$1180:$D$1454,E1246,Relaciones!$E$1180:$E$1454,D1246,Relaciones!$F$1180:$F$1454,F1246)</x:f>
        <x:v>0</x:v>
      </x:c>
      <x:c r="H1246" s="4"/>
    </x:row>
    <x:row r="1247" ht="23" customHeight="1">
      <x:c r="A1247" s="4" t="str">
        <x:v>Sevilla</x:v>
      </x:c>
      <x:c r="B1247" s="4" t="str">
        <x:v>5.º Primaria</x:v>
      </x:c>
      <x:c r="C1247" s="4" t="str">
        <x:v>A</x:v>
      </x:c>
      <x:c r="D1247" s="13" t="str">
        <x:v>00107</x:v>
      </x:c>
      <x:c r="E1247" s="13" t="str">
        <x:v>00099</x:v>
      </x:c>
      <x:c r="F1247" s="4" t="str">
        <x:v>amistad</x:v>
      </x:c>
      <x:c r="G1247" s="4" t="n">
        <x:f>COUNTIFS(Relaciones!$D$1180:$D$1454,E1247,Relaciones!$E$1180:$E$1454,D1247,Relaciones!$F$1180:$F$1454,F1247)</x:f>
        <x:v>0</x:v>
      </x:c>
      <x:c r="H1247" s="4"/>
    </x:row>
    <x:row r="1248" ht="23" customHeight="1">
      <x:c r="A1248" s="4" t="str">
        <x:v>Sevilla</x:v>
      </x:c>
      <x:c r="B1248" s="4" t="str">
        <x:v>5.º Primaria</x:v>
      </x:c>
      <x:c r="C1248" s="4" t="str">
        <x:v>A</x:v>
      </x:c>
      <x:c r="D1248" s="13" t="str">
        <x:v>00107</x:v>
      </x:c>
      <x:c r="E1248" s="13" t="str">
        <x:v>00106</x:v>
      </x:c>
      <x:c r="F1248" s="4" t="str">
        <x:v>amistad</x:v>
      </x:c>
      <x:c r="G1248" s="4" t="n">
        <x:f>COUNTIFS(Relaciones!$D$1180:$D$1454,E1248,Relaciones!$E$1180:$E$1454,D1248,Relaciones!$F$1180:$F$1454,F1248)</x:f>
        <x:v>1</x:v>
      </x:c>
      <x:c r="H1248" s="4"/>
    </x:row>
    <x:row r="1249" ht="23" customHeight="1">
      <x:c r="A1249" s="4" t="str">
        <x:v>Sevilla</x:v>
      </x:c>
      <x:c r="B1249" s="4" t="str">
        <x:v>5.º Primaria</x:v>
      </x:c>
      <x:c r="C1249" s="4" t="str">
        <x:v>A</x:v>
      </x:c>
      <x:c r="D1249" s="13" t="str">
        <x:v>00107</x:v>
      </x:c>
      <x:c r="E1249" s="13" t="str">
        <x:v>00108</x:v>
      </x:c>
      <x:c r="F1249" s="4" t="str">
        <x:v>amistad</x:v>
      </x:c>
      <x:c r="G1249" s="4" t="n">
        <x:f>COUNTIFS(Relaciones!$D$1180:$D$1454,E1249,Relaciones!$E$1180:$E$1454,D1249,Relaciones!$F$1180:$F$1454,F1249)</x:f>
        <x:v>1</x:v>
      </x:c>
      <x:c r="H1249" s="4"/>
    </x:row>
    <x:row r="1250" ht="23" customHeight="1">
      <x:c r="A1250" s="4" t="str">
        <x:v>Sevilla</x:v>
      </x:c>
      <x:c r="B1250" s="4" t="str">
        <x:v>5.º Primaria</x:v>
      </x:c>
      <x:c r="C1250" s="4" t="str">
        <x:v>A</x:v>
      </x:c>
      <x:c r="D1250" s="13" t="str">
        <x:v>00108</x:v>
      </x:c>
      <x:c r="E1250" s="13" t="str">
        <x:v>00099</x:v>
      </x:c>
      <x:c r="F1250" s="4" t="str">
        <x:v>amistad</x:v>
      </x:c>
      <x:c r="G1250" s="4" t="n">
        <x:f>COUNTIFS(Relaciones!$D$1180:$D$1454,E1250,Relaciones!$E$1180:$E$1454,D1250,Relaciones!$F$1180:$F$1454,F1250)</x:f>
        <x:v>0</x:v>
      </x:c>
      <x:c r="H1250" s="4"/>
    </x:row>
    <x:row r="1251" ht="23" customHeight="1">
      <x:c r="A1251" s="4" t="str">
        <x:v>Sevilla</x:v>
      </x:c>
      <x:c r="B1251" s="4" t="str">
        <x:v>5.º Primaria</x:v>
      </x:c>
      <x:c r="C1251" s="4" t="str">
        <x:v>A</x:v>
      </x:c>
      <x:c r="D1251" s="13" t="str">
        <x:v>00108</x:v>
      </x:c>
      <x:c r="E1251" s="13" t="str">
        <x:v>00107</x:v>
      </x:c>
      <x:c r="F1251" s="4" t="str">
        <x:v>amistad</x:v>
      </x:c>
      <x:c r="G1251" s="4" t="n">
        <x:f>COUNTIFS(Relaciones!$D$1180:$D$1454,E1251,Relaciones!$E$1180:$E$1454,D1251,Relaciones!$F$1180:$F$1454,F1251)</x:f>
        <x:v>1</x:v>
      </x:c>
      <x:c r="H1251" s="4"/>
    </x:row>
    <x:row r="1252" ht="23" customHeight="1">
      <x:c r="A1252" s="4" t="str">
        <x:v>Sevilla</x:v>
      </x:c>
      <x:c r="B1252" s="4" t="str">
        <x:v>5.º Primaria</x:v>
      </x:c>
      <x:c r="C1252" s="4" t="str">
        <x:v>A</x:v>
      </x:c>
      <x:c r="D1252" s="13" t="str">
        <x:v>00108</x:v>
      </x:c>
      <x:c r="E1252" s="13" t="str">
        <x:v>00109</x:v>
      </x:c>
      <x:c r="F1252" s="4" t="str">
        <x:v>amistad</x:v>
      </x:c>
      <x:c r="G1252" s="4" t="n">
        <x:f>COUNTIFS(Relaciones!$D$1180:$D$1454,E1252,Relaciones!$E$1180:$E$1454,D1252,Relaciones!$F$1180:$F$1454,F1252)</x:f>
        <x:v>1</x:v>
      </x:c>
      <x:c r="H1252" s="4"/>
    </x:row>
    <x:row r="1253" ht="23" customHeight="1">
      <x:c r="A1253" s="4" t="str">
        <x:v>Sevilla</x:v>
      </x:c>
      <x:c r="B1253" s="4" t="str">
        <x:v>5.º Primaria</x:v>
      </x:c>
      <x:c r="C1253" s="4" t="str">
        <x:v>A</x:v>
      </x:c>
      <x:c r="D1253" s="13" t="str">
        <x:v>00109</x:v>
      </x:c>
      <x:c r="E1253" s="13" t="str">
        <x:v>00085</x:v>
      </x:c>
      <x:c r="F1253" s="4" t="str">
        <x:v>amistad</x:v>
      </x:c>
      <x:c r="G1253" s="4" t="n">
        <x:f>COUNTIFS(Relaciones!$D$1180:$D$1454,E1253,Relaciones!$E$1180:$E$1454,D1253,Relaciones!$F$1180:$F$1454,F1253)</x:f>
        <x:v>0</x:v>
      </x:c>
      <x:c r="H1253" s="4"/>
    </x:row>
    <x:row r="1254" ht="23" customHeight="1">
      <x:c r="A1254" s="4" t="str">
        <x:v>Sevilla</x:v>
      </x:c>
      <x:c r="B1254" s="4" t="str">
        <x:v>5.º Primaria</x:v>
      </x:c>
      <x:c r="C1254" s="4" t="str">
        <x:v>A</x:v>
      </x:c>
      <x:c r="D1254" s="13" t="str">
        <x:v>00109</x:v>
      </x:c>
      <x:c r="E1254" s="13" t="str">
        <x:v>00099</x:v>
      </x:c>
      <x:c r="F1254" s="4" t="str">
        <x:v>amistad</x:v>
      </x:c>
      <x:c r="G1254" s="4" t="n">
        <x:f>COUNTIFS(Relaciones!$D$1180:$D$1454,E1254,Relaciones!$E$1180:$E$1454,D1254,Relaciones!$F$1180:$F$1454,F1254)</x:f>
        <x:v>0</x:v>
      </x:c>
      <x:c r="H1254" s="4"/>
    </x:row>
    <x:row r="1255" ht="23" customHeight="1">
      <x:c r="A1255" s="4" t="str">
        <x:v>Sevilla</x:v>
      </x:c>
      <x:c r="B1255" s="4" t="str">
        <x:v>5.º Primaria</x:v>
      </x:c>
      <x:c r="C1255" s="4" t="str">
        <x:v>A</x:v>
      </x:c>
      <x:c r="D1255" s="13" t="str">
        <x:v>00109</x:v>
      </x:c>
      <x:c r="E1255" s="13" t="str">
        <x:v>00108</x:v>
      </x:c>
      <x:c r="F1255" s="4" t="str">
        <x:v>amistad</x:v>
      </x:c>
      <x:c r="G1255" s="4" t="n">
        <x:f>COUNTIFS(Relaciones!$D$1180:$D$1454,E1255,Relaciones!$E$1180:$E$1454,D1255,Relaciones!$F$1180:$F$1454,F1255)</x:f>
        <x:v>1</x:v>
      </x:c>
      <x:c r="H1255" s="4"/>
    </x:row>
    <x:row r="1256" ht="23" customHeight="1">
      <x:c r="A1256" s="4" t="str">
        <x:v>Sevilla</x:v>
      </x:c>
      <x:c r="B1256" s="4" t="str">
        <x:v>5.º Primaria</x:v>
      </x:c>
      <x:c r="C1256" s="4" t="str">
        <x:v>A</x:v>
      </x:c>
      <x:c r="D1256" s="13" t="str">
        <x:v>00109</x:v>
      </x:c>
      <x:c r="E1256" s="13" t="str">
        <x:v>00110</x:v>
      </x:c>
      <x:c r="F1256" s="4" t="str">
        <x:v>amistad</x:v>
      </x:c>
      <x:c r="G1256" s="4" t="n">
        <x:f>COUNTIFS(Relaciones!$D$1180:$D$1454,E1256,Relaciones!$E$1180:$E$1454,D1256,Relaciones!$F$1180:$F$1454,F1256)</x:f>
        <x:v>1</x:v>
      </x:c>
      <x:c r="H1256" s="4"/>
    </x:row>
    <x:row r="1257" ht="23" customHeight="1">
      <x:c r="A1257" s="4" t="str">
        <x:v>Sevilla</x:v>
      </x:c>
      <x:c r="B1257" s="4" t="str">
        <x:v>5.º Primaria</x:v>
      </x:c>
      <x:c r="C1257" s="4" t="str">
        <x:v>A</x:v>
      </x:c>
      <x:c r="D1257" s="13" t="str">
        <x:v>00110</x:v>
      </x:c>
      <x:c r="E1257" s="13" t="str">
        <x:v>00099</x:v>
      </x:c>
      <x:c r="F1257" s="4" t="str">
        <x:v>amistad</x:v>
      </x:c>
      <x:c r="G1257" s="4" t="n">
        <x:f>COUNTIFS(Relaciones!$D$1180:$D$1454,E1257,Relaciones!$E$1180:$E$1454,D1257,Relaciones!$F$1180:$F$1454,F1257)</x:f>
        <x:v>0</x:v>
      </x:c>
      <x:c r="H1257" s="4"/>
    </x:row>
    <x:row r="1258" ht="23" customHeight="1">
      <x:c r="A1258" s="4" t="str">
        <x:v>Sevilla</x:v>
      </x:c>
      <x:c r="B1258" s="4" t="str">
        <x:v>5.º Primaria</x:v>
      </x:c>
      <x:c r="C1258" s="4" t="str">
        <x:v>A</x:v>
      </x:c>
      <x:c r="D1258" s="13" t="str">
        <x:v>00110</x:v>
      </x:c>
      <x:c r="E1258" s="13" t="str">
        <x:v>00109</x:v>
      </x:c>
      <x:c r="F1258" s="4" t="str">
        <x:v>amistad</x:v>
      </x:c>
      <x:c r="G1258" s="4" t="n">
        <x:f>COUNTIFS(Relaciones!$D$1180:$D$1454,E1258,Relaciones!$E$1180:$E$1454,D1258,Relaciones!$F$1180:$F$1454,F1258)</x:f>
        <x:v>1</x:v>
      </x:c>
      <x:c r="H1258" s="4"/>
    </x:row>
    <x:row r="1259" ht="23" customHeight="1">
      <x:c r="A1259" s="4" t="str">
        <x:v>Sevilla</x:v>
      </x:c>
      <x:c r="B1259" s="4" t="str">
        <x:v>5.º Primaria</x:v>
      </x:c>
      <x:c r="C1259" s="4" t="str">
        <x:v>A</x:v>
      </x:c>
      <x:c r="D1259" s="13" t="str">
        <x:v>00110</x:v>
      </x:c>
      <x:c r="E1259" s="13" t="str">
        <x:v>00111</x:v>
      </x:c>
      <x:c r="F1259" s="4" t="str">
        <x:v>amistad</x:v>
      </x:c>
      <x:c r="G1259" s="4" t="n">
        <x:f>COUNTIFS(Relaciones!$D$1180:$D$1454,E1259,Relaciones!$E$1180:$E$1454,D1259,Relaciones!$F$1180:$F$1454,F1259)</x:f>
        <x:v>1</x:v>
      </x:c>
      <x:c r="H1259" s="4"/>
    </x:row>
    <x:row r="1260" ht="23" customHeight="1">
      <x:c r="A1260" s="4" t="str">
        <x:v>Sevilla</x:v>
      </x:c>
      <x:c r="B1260" s="4" t="str">
        <x:v>5.º Primaria</x:v>
      </x:c>
      <x:c r="C1260" s="4" t="str">
        <x:v>A</x:v>
      </x:c>
      <x:c r="D1260" s="13" t="str">
        <x:v>00111</x:v>
      </x:c>
      <x:c r="E1260" s="13" t="str">
        <x:v>00085</x:v>
      </x:c>
      <x:c r="F1260" s="4" t="str">
        <x:v>amistad</x:v>
      </x:c>
      <x:c r="G1260" s="4" t="n">
        <x:f>COUNTIFS(Relaciones!$D$1180:$D$1454,E1260,Relaciones!$E$1180:$E$1454,D1260,Relaciones!$F$1180:$F$1454,F1260)</x:f>
        <x:v>0</x:v>
      </x:c>
      <x:c r="H1260" s="4"/>
    </x:row>
    <x:row r="1261" ht="23" customHeight="1">
      <x:c r="A1261" s="4" t="str">
        <x:v>Sevilla</x:v>
      </x:c>
      <x:c r="B1261" s="4" t="str">
        <x:v>5.º Primaria</x:v>
      </x:c>
      <x:c r="C1261" s="4" t="str">
        <x:v>A</x:v>
      </x:c>
      <x:c r="D1261" s="13" t="str">
        <x:v>00111</x:v>
      </x:c>
      <x:c r="E1261" s="13" t="str">
        <x:v>00099</x:v>
      </x:c>
      <x:c r="F1261" s="4" t="str">
        <x:v>amistad</x:v>
      </x:c>
      <x:c r="G1261" s="4" t="n">
        <x:f>COUNTIFS(Relaciones!$D$1180:$D$1454,E1261,Relaciones!$E$1180:$E$1454,D1261,Relaciones!$F$1180:$F$1454,F1261)</x:f>
        <x:v>0</x:v>
      </x:c>
      <x:c r="H1261" s="4"/>
    </x:row>
    <x:row r="1262" ht="23" customHeight="1">
      <x:c r="A1262" s="4" t="str">
        <x:v>Sevilla</x:v>
      </x:c>
      <x:c r="B1262" s="4" t="str">
        <x:v>5.º Primaria</x:v>
      </x:c>
      <x:c r="C1262" s="4" t="str">
        <x:v>A</x:v>
      </x:c>
      <x:c r="D1262" s="13" t="str">
        <x:v>00111</x:v>
      </x:c>
      <x:c r="E1262" s="13" t="str">
        <x:v>00110</x:v>
      </x:c>
      <x:c r="F1262" s="4" t="str">
        <x:v>amistad</x:v>
      </x:c>
      <x:c r="G1262" s="4" t="n">
        <x:f>COUNTIFS(Relaciones!$D$1180:$D$1454,E1262,Relaciones!$E$1180:$E$1454,D1262,Relaciones!$F$1180:$F$1454,F1262)</x:f>
        <x:v>1</x:v>
      </x:c>
      <x:c r="H1262" s="4"/>
    </x:row>
    <x:row r="1263" ht="23" customHeight="1">
      <x:c r="A1263" s="4" t="str">
        <x:v>Sevilla</x:v>
      </x:c>
      <x:c r="B1263" s="4" t="str">
        <x:v>5.º Primaria</x:v>
      </x:c>
      <x:c r="C1263" s="4" t="str">
        <x:v>A</x:v>
      </x:c>
      <x:c r="D1263" s="13" t="str">
        <x:v>00111</x:v>
      </x:c>
      <x:c r="E1263" s="13" t="str">
        <x:v>00112</x:v>
      </x:c>
      <x:c r="F1263" s="4" t="str">
        <x:v>amistad</x:v>
      </x:c>
      <x:c r="G1263" s="4" t="n">
        <x:f>COUNTIFS(Relaciones!$D$1180:$D$1454,E1263,Relaciones!$E$1180:$E$1454,D1263,Relaciones!$F$1180:$F$1454,F1263)</x:f>
        <x:v>1</x:v>
      </x:c>
      <x:c r="H1263" s="4"/>
    </x:row>
    <x:row r="1264" ht="23" customHeight="1">
      <x:c r="A1264" s="4" t="str">
        <x:v>Sevilla</x:v>
      </x:c>
      <x:c r="B1264" s="4" t="str">
        <x:v>5.º Primaria</x:v>
      </x:c>
      <x:c r="C1264" s="4" t="str">
        <x:v>A</x:v>
      </x:c>
      <x:c r="D1264" s="13" t="str">
        <x:v>00112</x:v>
      </x:c>
      <x:c r="E1264" s="13" t="str">
        <x:v>00099</x:v>
      </x:c>
      <x:c r="F1264" s="4" t="str">
        <x:v>amistad</x:v>
      </x:c>
      <x:c r="G1264" s="4" t="n">
        <x:f>COUNTIFS(Relaciones!$D$1180:$D$1454,E1264,Relaciones!$E$1180:$E$1454,D1264,Relaciones!$F$1180:$F$1454,F1264)</x:f>
        <x:v>1</x:v>
      </x:c>
      <x:c r="H1264" s="4"/>
    </x:row>
    <x:row r="1265" ht="23" customHeight="1">
      <x:c r="A1265" s="4" t="str">
        <x:v>Sevilla</x:v>
      </x:c>
      <x:c r="B1265" s="4" t="str">
        <x:v>5.º Primaria</x:v>
      </x:c>
      <x:c r="C1265" s="4" t="str">
        <x:v>A</x:v>
      </x:c>
      <x:c r="D1265" s="13" t="str">
        <x:v>00112</x:v>
      </x:c>
      <x:c r="E1265" s="13" t="str">
        <x:v>00111</x:v>
      </x:c>
      <x:c r="F1265" s="4" t="str">
        <x:v>amistad</x:v>
      </x:c>
      <x:c r="G1265" s="4" t="n">
        <x:f>COUNTIFS(Relaciones!$D$1180:$D$1454,E1265,Relaciones!$E$1180:$E$1454,D1265,Relaciones!$F$1180:$F$1454,F1265)</x:f>
        <x:v>1</x:v>
      </x:c>
      <x:c r="H1265" s="4"/>
    </x:row>
    <x:row r="1266" ht="23" customHeight="1">
      <x:c r="A1266" s="4" t="str">
        <x:v>Sevilla</x:v>
      </x:c>
      <x:c r="B1266" s="4" t="str">
        <x:v>5.º Primaria</x:v>
      </x:c>
      <x:c r="C1266" s="4" t="str">
        <x:v>A</x:v>
      </x:c>
      <x:c r="D1266" s="13" t="str">
        <x:v>00086</x:v>
      </x:c>
      <x:c r="E1266" s="13" t="str">
        <x:v>00107</x:v>
      </x:c>
      <x:c r="F1266" s="4" t="str">
        <x:v>rechazo</x:v>
      </x:c>
      <x:c r="G1266" s="4" t="n">
        <x:f>COUNTIFS(Relaciones!$D$1180:$D$1454,E1266,Relaciones!$E$1180:$E$1454,D1266,Relaciones!$F$1180:$F$1454,F1266)</x:f>
        <x:v>0</x:v>
      </x:c>
      <x:c r="H1266" s="4"/>
    </x:row>
    <x:row r="1267" ht="23" customHeight="1">
      <x:c r="A1267" s="4" t="str">
        <x:v>Sevilla</x:v>
      </x:c>
      <x:c r="B1267" s="4" t="str">
        <x:v>5.º Primaria</x:v>
      </x:c>
      <x:c r="C1267" s="4" t="str">
        <x:v>A</x:v>
      </x:c>
      <x:c r="D1267" s="13" t="str">
        <x:v>00087</x:v>
      </x:c>
      <x:c r="E1267" s="13" t="str">
        <x:v>00107</x:v>
      </x:c>
      <x:c r="F1267" s="4" t="str">
        <x:v>rechazo</x:v>
      </x:c>
      <x:c r="G1267" s="4" t="n">
        <x:f>COUNTIFS(Relaciones!$D$1180:$D$1454,E1267,Relaciones!$E$1180:$E$1454,D1267,Relaciones!$F$1180:$F$1454,F1267)</x:f>
        <x:v>0</x:v>
      </x:c>
      <x:c r="H1267" s="4"/>
    </x:row>
    <x:row r="1268" ht="23" customHeight="1">
      <x:c r="A1268" s="4" t="str">
        <x:v>Sevilla</x:v>
      </x:c>
      <x:c r="B1268" s="4" t="str">
        <x:v>5.º Primaria</x:v>
      </x:c>
      <x:c r="C1268" s="4" t="str">
        <x:v>A</x:v>
      </x:c>
      <x:c r="D1268" s="13" t="str">
        <x:v>00088</x:v>
      </x:c>
      <x:c r="E1268" s="13" t="str">
        <x:v>00107</x:v>
      </x:c>
      <x:c r="F1268" s="4" t="str">
        <x:v>rechazo</x:v>
      </x:c>
      <x:c r="G1268" s="4" t="n">
        <x:f>COUNTIFS(Relaciones!$D$1180:$D$1454,E1268,Relaciones!$E$1180:$E$1454,D1268,Relaciones!$F$1180:$F$1454,F1268)</x:f>
        <x:v>0</x:v>
      </x:c>
      <x:c r="H1268" s="4"/>
    </x:row>
    <x:row r="1269" ht="23" customHeight="1">
      <x:c r="A1269" s="4" t="str">
        <x:v>Sevilla</x:v>
      </x:c>
      <x:c r="B1269" s="4" t="str">
        <x:v>5.º Primaria</x:v>
      </x:c>
      <x:c r="C1269" s="4" t="str">
        <x:v>A</x:v>
      </x:c>
      <x:c r="D1269" s="13" t="str">
        <x:v>00089</x:v>
      </x:c>
      <x:c r="E1269" s="13" t="str">
        <x:v>00107</x:v>
      </x:c>
      <x:c r="F1269" s="4" t="str">
        <x:v>rechazo</x:v>
      </x:c>
      <x:c r="G1269" s="4" t="n">
        <x:f>COUNTIFS(Relaciones!$D$1180:$D$1454,E1269,Relaciones!$E$1180:$E$1454,D1269,Relaciones!$F$1180:$F$1454,F1269)</x:f>
        <x:v>0</x:v>
      </x:c>
      <x:c r="H1269" s="4"/>
    </x:row>
    <x:row r="1270" ht="23" customHeight="1">
      <x:c r="A1270" s="4" t="str">
        <x:v>Sevilla</x:v>
      </x:c>
      <x:c r="B1270" s="4" t="str">
        <x:v>5.º Primaria</x:v>
      </x:c>
      <x:c r="C1270" s="4" t="str">
        <x:v>A</x:v>
      </x:c>
      <x:c r="D1270" s="13" t="str">
        <x:v>00090</x:v>
      </x:c>
      <x:c r="E1270" s="13" t="str">
        <x:v>00107</x:v>
      </x:c>
      <x:c r="F1270" s="4" t="str">
        <x:v>rechazo</x:v>
      </x:c>
      <x:c r="G1270" s="4" t="n">
        <x:f>COUNTIFS(Relaciones!$D$1180:$D$1454,E1270,Relaciones!$E$1180:$E$1454,D1270,Relaciones!$F$1180:$F$1454,F1270)</x:f>
        <x:v>0</x:v>
      </x:c>
      <x:c r="H1270" s="4"/>
    </x:row>
    <x:row r="1271" ht="23" customHeight="1">
      <x:c r="A1271" s="4" t="str">
        <x:v>Sevilla</x:v>
      </x:c>
      <x:c r="B1271" s="4" t="str">
        <x:v>5.º Primaria</x:v>
      </x:c>
      <x:c r="C1271" s="4" t="str">
        <x:v>A</x:v>
      </x:c>
      <x:c r="D1271" s="13" t="str">
        <x:v>00090</x:v>
      </x:c>
      <x:c r="E1271" s="13" t="str">
        <x:v>00110</x:v>
      </x:c>
      <x:c r="F1271" s="4" t="str">
        <x:v>rechazo</x:v>
      </x:c>
      <x:c r="G1271" s="4" t="n">
        <x:f>COUNTIFS(Relaciones!$D$1180:$D$1454,E1271,Relaciones!$E$1180:$E$1454,D1271,Relaciones!$F$1180:$F$1454,F1271)</x:f>
        <x:v>0</x:v>
      </x:c>
      <x:c r="H1271" s="4"/>
    </x:row>
    <x:row r="1272" ht="23" customHeight="1">
      <x:c r="A1272" s="4" t="str">
        <x:v>Sevilla</x:v>
      </x:c>
      <x:c r="B1272" s="4" t="str">
        <x:v>5.º Primaria</x:v>
      </x:c>
      <x:c r="C1272" s="4" t="str">
        <x:v>A</x:v>
      </x:c>
      <x:c r="D1272" s="13" t="str">
        <x:v>00091</x:v>
      </x:c>
      <x:c r="E1272" s="13" t="str">
        <x:v>00107</x:v>
      </x:c>
      <x:c r="F1272" s="4" t="str">
        <x:v>rechazo</x:v>
      </x:c>
      <x:c r="G1272" s="4" t="n">
        <x:f>COUNTIFS(Relaciones!$D$1180:$D$1454,E1272,Relaciones!$E$1180:$E$1454,D1272,Relaciones!$F$1180:$F$1454,F1272)</x:f>
        <x:v>0</x:v>
      </x:c>
      <x:c r="H1272" s="4"/>
    </x:row>
    <x:row r="1273" ht="23" customHeight="1">
      <x:c r="A1273" s="4" t="str">
        <x:v>Sevilla</x:v>
      </x:c>
      <x:c r="B1273" s="4" t="str">
        <x:v>5.º Primaria</x:v>
      </x:c>
      <x:c r="C1273" s="4" t="str">
        <x:v>A</x:v>
      </x:c>
      <x:c r="D1273" s="13" t="str">
        <x:v>00093</x:v>
      </x:c>
      <x:c r="E1273" s="13" t="str">
        <x:v>00107</x:v>
      </x:c>
      <x:c r="F1273" s="4" t="str">
        <x:v>rechazo</x:v>
      </x:c>
      <x:c r="G1273" s="4" t="n">
        <x:f>COUNTIFS(Relaciones!$D$1180:$D$1454,E1273,Relaciones!$E$1180:$E$1454,D1273,Relaciones!$F$1180:$F$1454,F1273)</x:f>
        <x:v>0</x:v>
      </x:c>
      <x:c r="H1273" s="4"/>
    </x:row>
    <x:row r="1274" ht="23" customHeight="1">
      <x:c r="A1274" s="4" t="str">
        <x:v>Sevilla</x:v>
      </x:c>
      <x:c r="B1274" s="4" t="str">
        <x:v>5.º Primaria</x:v>
      </x:c>
      <x:c r="C1274" s="4" t="str">
        <x:v>A</x:v>
      </x:c>
      <x:c r="D1274" s="13" t="str">
        <x:v>00094</x:v>
      </x:c>
      <x:c r="E1274" s="13" t="str">
        <x:v>00107</x:v>
      </x:c>
      <x:c r="F1274" s="4" t="str">
        <x:v>rechazo</x:v>
      </x:c>
      <x:c r="G1274" s="4" t="n">
        <x:f>COUNTIFS(Relaciones!$D$1180:$D$1454,E1274,Relaciones!$E$1180:$E$1454,D1274,Relaciones!$F$1180:$F$1454,F1274)</x:f>
        <x:v>0</x:v>
      </x:c>
      <x:c r="H1274" s="4"/>
    </x:row>
    <x:row r="1275" ht="23" customHeight="1">
      <x:c r="A1275" s="4" t="str">
        <x:v>Sevilla</x:v>
      </x:c>
      <x:c r="B1275" s="4" t="str">
        <x:v>5.º Primaria</x:v>
      </x:c>
      <x:c r="C1275" s="4" t="str">
        <x:v>A</x:v>
      </x:c>
      <x:c r="D1275" s="13" t="str">
        <x:v>00095</x:v>
      </x:c>
      <x:c r="E1275" s="13" t="str">
        <x:v>00107</x:v>
      </x:c>
      <x:c r="F1275" s="4" t="str">
        <x:v>rechazo</x:v>
      </x:c>
      <x:c r="G1275" s="4" t="n">
        <x:f>COUNTIFS(Relaciones!$D$1180:$D$1454,E1275,Relaciones!$E$1180:$E$1454,D1275,Relaciones!$F$1180:$F$1454,F1275)</x:f>
        <x:v>0</x:v>
      </x:c>
      <x:c r="H1275" s="4"/>
    </x:row>
    <x:row r="1276" ht="23" customHeight="1">
      <x:c r="A1276" s="4" t="str">
        <x:v>Sevilla</x:v>
      </x:c>
      <x:c r="B1276" s="4" t="str">
        <x:v>5.º Primaria</x:v>
      </x:c>
      <x:c r="C1276" s="4" t="str">
        <x:v>A</x:v>
      </x:c>
      <x:c r="D1276" s="13" t="str">
        <x:v>00095</x:v>
      </x:c>
      <x:c r="E1276" s="13" t="str">
        <x:v>00110</x:v>
      </x:c>
      <x:c r="F1276" s="4" t="str">
        <x:v>rechazo</x:v>
      </x:c>
      <x:c r="G1276" s="4" t="n">
        <x:f>COUNTIFS(Relaciones!$D$1180:$D$1454,E1276,Relaciones!$E$1180:$E$1454,D1276,Relaciones!$F$1180:$F$1454,F1276)</x:f>
        <x:v>0</x:v>
      </x:c>
      <x:c r="H1276" s="4"/>
    </x:row>
    <x:row r="1277" ht="23" customHeight="1">
      <x:c r="A1277" s="4" t="str">
        <x:v>Sevilla</x:v>
      </x:c>
      <x:c r="B1277" s="4" t="str">
        <x:v>5.º Primaria</x:v>
      </x:c>
      <x:c r="C1277" s="4" t="str">
        <x:v>A</x:v>
      </x:c>
      <x:c r="D1277" s="13" t="str">
        <x:v>00096</x:v>
      </x:c>
      <x:c r="E1277" s="13" t="str">
        <x:v>00107</x:v>
      </x:c>
      <x:c r="F1277" s="4" t="str">
        <x:v>rechazo</x:v>
      </x:c>
      <x:c r="G1277" s="4" t="n">
        <x:f>COUNTIFS(Relaciones!$D$1180:$D$1454,E1277,Relaciones!$E$1180:$E$1454,D1277,Relaciones!$F$1180:$F$1454,F1277)</x:f>
        <x:v>0</x:v>
      </x:c>
      <x:c r="H1277" s="4"/>
    </x:row>
    <x:row r="1278" ht="23" customHeight="1">
      <x:c r="A1278" s="4" t="str">
        <x:v>Sevilla</x:v>
      </x:c>
      <x:c r="B1278" s="4" t="str">
        <x:v>5.º Primaria</x:v>
      </x:c>
      <x:c r="C1278" s="4" t="str">
        <x:v>A</x:v>
      </x:c>
      <x:c r="D1278" s="13" t="str">
        <x:v>00097</x:v>
      </x:c>
      <x:c r="E1278" s="13" t="str">
        <x:v>00107</x:v>
      </x:c>
      <x:c r="F1278" s="4" t="str">
        <x:v>rechazo</x:v>
      </x:c>
      <x:c r="G1278" s="4" t="n">
        <x:f>COUNTIFS(Relaciones!$D$1180:$D$1454,E1278,Relaciones!$E$1180:$E$1454,D1278,Relaciones!$F$1180:$F$1454,F1278)</x:f>
        <x:v>0</x:v>
      </x:c>
      <x:c r="H1278" s="4"/>
    </x:row>
    <x:row r="1279" ht="23" customHeight="1">
      <x:c r="A1279" s="4" t="str">
        <x:v>Sevilla</x:v>
      </x:c>
      <x:c r="B1279" s="4" t="str">
        <x:v>5.º Primaria</x:v>
      </x:c>
      <x:c r="C1279" s="4" t="str">
        <x:v>A</x:v>
      </x:c>
      <x:c r="D1279" s="13" t="str">
        <x:v>00098</x:v>
      </x:c>
      <x:c r="E1279" s="13" t="str">
        <x:v>00107</x:v>
      </x:c>
      <x:c r="F1279" s="4" t="str">
        <x:v>rechazo</x:v>
      </x:c>
      <x:c r="G1279" s="4" t="n">
        <x:f>COUNTIFS(Relaciones!$D$1180:$D$1454,E1279,Relaciones!$E$1180:$E$1454,D1279,Relaciones!$F$1180:$F$1454,F1279)</x:f>
        <x:v>0</x:v>
      </x:c>
      <x:c r="H1279" s="4"/>
    </x:row>
    <x:row r="1280" ht="23" customHeight="1">
      <x:c r="A1280" s="4" t="str">
        <x:v>Sevilla</x:v>
      </x:c>
      <x:c r="B1280" s="4" t="str">
        <x:v>5.º Primaria</x:v>
      </x:c>
      <x:c r="C1280" s="4" t="str">
        <x:v>A</x:v>
      </x:c>
      <x:c r="D1280" s="13" t="str">
        <x:v>00100</x:v>
      </x:c>
      <x:c r="E1280" s="13" t="str">
        <x:v>00107</x:v>
      </x:c>
      <x:c r="F1280" s="4" t="str">
        <x:v>rechazo</x:v>
      </x:c>
      <x:c r="G1280" s="4" t="n">
        <x:f>COUNTIFS(Relaciones!$D$1180:$D$1454,E1280,Relaciones!$E$1180:$E$1454,D1280,Relaciones!$F$1180:$F$1454,F1280)</x:f>
        <x:v>0</x:v>
      </x:c>
      <x:c r="H1280" s="4"/>
    </x:row>
    <x:row r="1281" ht="23" customHeight="1">
      <x:c r="A1281" s="4" t="str">
        <x:v>Sevilla</x:v>
      </x:c>
      <x:c r="B1281" s="4" t="str">
        <x:v>5.º Primaria</x:v>
      </x:c>
      <x:c r="C1281" s="4" t="str">
        <x:v>A</x:v>
      </x:c>
      <x:c r="D1281" s="13" t="str">
        <x:v>00100</x:v>
      </x:c>
      <x:c r="E1281" s="13" t="str">
        <x:v>00110</x:v>
      </x:c>
      <x:c r="F1281" s="4" t="str">
        <x:v>rechazo</x:v>
      </x:c>
      <x:c r="G1281" s="4" t="n">
        <x:f>COUNTIFS(Relaciones!$D$1180:$D$1454,E1281,Relaciones!$E$1180:$E$1454,D1281,Relaciones!$F$1180:$F$1454,F1281)</x:f>
        <x:v>0</x:v>
      </x:c>
      <x:c r="H1281" s="4"/>
    </x:row>
    <x:row r="1282" ht="23" customHeight="1">
      <x:c r="A1282" s="4" t="str">
        <x:v>Sevilla</x:v>
      </x:c>
      <x:c r="B1282" s="4" t="str">
        <x:v>5.º Primaria</x:v>
      </x:c>
      <x:c r="C1282" s="4" t="str">
        <x:v>A</x:v>
      </x:c>
      <x:c r="D1282" s="13" t="str">
        <x:v>00101</x:v>
      </x:c>
      <x:c r="E1282" s="13" t="str">
        <x:v>00107</x:v>
      </x:c>
      <x:c r="F1282" s="4" t="str">
        <x:v>rechazo</x:v>
      </x:c>
      <x:c r="G1282" s="4" t="n">
        <x:f>COUNTIFS(Relaciones!$D$1180:$D$1454,E1282,Relaciones!$E$1180:$E$1454,D1282,Relaciones!$F$1180:$F$1454,F1282)</x:f>
        <x:v>0</x:v>
      </x:c>
      <x:c r="H1282" s="4"/>
    </x:row>
    <x:row r="1283" ht="23" customHeight="1">
      <x:c r="A1283" s="4" t="str">
        <x:v>Sevilla</x:v>
      </x:c>
      <x:c r="B1283" s="4" t="str">
        <x:v>5.º Primaria</x:v>
      </x:c>
      <x:c r="C1283" s="4" t="str">
        <x:v>A</x:v>
      </x:c>
      <x:c r="D1283" s="13" t="str">
        <x:v>00102</x:v>
      </x:c>
      <x:c r="E1283" s="13" t="str">
        <x:v>00107</x:v>
      </x:c>
      <x:c r="F1283" s="4" t="str">
        <x:v>rechazo</x:v>
      </x:c>
      <x:c r="G1283" s="4" t="n">
        <x:f>COUNTIFS(Relaciones!$D$1180:$D$1454,E1283,Relaciones!$E$1180:$E$1454,D1283,Relaciones!$F$1180:$F$1454,F1283)</x:f>
        <x:v>0</x:v>
      </x:c>
      <x:c r="H1283" s="4"/>
    </x:row>
    <x:row r="1284" ht="23" customHeight="1">
      <x:c r="A1284" s="4" t="str">
        <x:v>Sevilla</x:v>
      </x:c>
      <x:c r="B1284" s="4" t="str">
        <x:v>5.º Primaria</x:v>
      </x:c>
      <x:c r="C1284" s="4" t="str">
        <x:v>A</x:v>
      </x:c>
      <x:c r="D1284" s="13" t="str">
        <x:v>00103</x:v>
      </x:c>
      <x:c r="E1284" s="13" t="str">
        <x:v>00107</x:v>
      </x:c>
      <x:c r="F1284" s="4" t="str">
        <x:v>rechazo</x:v>
      </x:c>
      <x:c r="G1284" s="4" t="n">
        <x:f>COUNTIFS(Relaciones!$D$1180:$D$1454,E1284,Relaciones!$E$1180:$E$1454,D1284,Relaciones!$F$1180:$F$1454,F1284)</x:f>
        <x:v>0</x:v>
      </x:c>
      <x:c r="H1284" s="4"/>
    </x:row>
    <x:row r="1285" ht="23" customHeight="1">
      <x:c r="A1285" s="4" t="str">
        <x:v>Sevilla</x:v>
      </x:c>
      <x:c r="B1285" s="4" t="str">
        <x:v>5.º Primaria</x:v>
      </x:c>
      <x:c r="C1285" s="4" t="str">
        <x:v>A</x:v>
      </x:c>
      <x:c r="D1285" s="13" t="str">
        <x:v>00104</x:v>
      </x:c>
      <x:c r="E1285" s="13" t="str">
        <x:v>00107</x:v>
      </x:c>
      <x:c r="F1285" s="4" t="str">
        <x:v>rechazo</x:v>
      </x:c>
      <x:c r="G1285" s="4" t="n">
        <x:f>COUNTIFS(Relaciones!$D$1180:$D$1454,E1285,Relaciones!$E$1180:$E$1454,D1285,Relaciones!$F$1180:$F$1454,F1285)</x:f>
        <x:v>0</x:v>
      </x:c>
      <x:c r="H1285" s="4"/>
    </x:row>
    <x:row r="1286" ht="23" customHeight="1">
      <x:c r="A1286" s="4" t="str">
        <x:v>Sevilla</x:v>
      </x:c>
      <x:c r="B1286" s="4" t="str">
        <x:v>5.º Primaria</x:v>
      </x:c>
      <x:c r="C1286" s="4" t="str">
        <x:v>A</x:v>
      </x:c>
      <x:c r="D1286" s="13" t="str">
        <x:v>00105</x:v>
      </x:c>
      <x:c r="E1286" s="13" t="str">
        <x:v>00107</x:v>
      </x:c>
      <x:c r="F1286" s="4" t="str">
        <x:v>rechazo</x:v>
      </x:c>
      <x:c r="G1286" s="4" t="n">
        <x:f>COUNTIFS(Relaciones!$D$1180:$D$1454,E1286,Relaciones!$E$1180:$E$1454,D1286,Relaciones!$F$1180:$F$1454,F1286)</x:f>
        <x:v>0</x:v>
      </x:c>
      <x:c r="H1286" s="4"/>
    </x:row>
    <x:row r="1287" ht="23" customHeight="1">
      <x:c r="A1287" s="4" t="str">
        <x:v>Sevilla</x:v>
      </x:c>
      <x:c r="B1287" s="4" t="str">
        <x:v>5.º Primaria</x:v>
      </x:c>
      <x:c r="C1287" s="4" t="str">
        <x:v>A</x:v>
      </x:c>
      <x:c r="D1287" s="13" t="str">
        <x:v>00105</x:v>
      </x:c>
      <x:c r="E1287" s="13" t="str">
        <x:v>00110</x:v>
      </x:c>
      <x:c r="F1287" s="4" t="str">
        <x:v>rechazo</x:v>
      </x:c>
      <x:c r="G1287" s="4" t="n">
        <x:f>COUNTIFS(Relaciones!$D$1180:$D$1454,E1287,Relaciones!$E$1180:$E$1454,D1287,Relaciones!$F$1180:$F$1454,F1287)</x:f>
        <x:v>0</x:v>
      </x:c>
      <x:c r="H1287" s="4"/>
    </x:row>
    <x:row r="1288" ht="23" customHeight="1">
      <x:c r="A1288" s="4" t="str">
        <x:v>Sevilla</x:v>
      </x:c>
      <x:c r="B1288" s="4" t="str">
        <x:v>5.º Primaria</x:v>
      </x:c>
      <x:c r="C1288" s="4" t="str">
        <x:v>A</x:v>
      </x:c>
      <x:c r="D1288" s="13" t="str">
        <x:v>00107</x:v>
      </x:c>
      <x:c r="E1288" s="13" t="str">
        <x:v>00110</x:v>
      </x:c>
      <x:c r="F1288" s="4" t="str">
        <x:v>rechazo</x:v>
      </x:c>
      <x:c r="G1288" s="4" t="n">
        <x:f>COUNTIFS(Relaciones!$D$1180:$D$1454,E1288,Relaciones!$E$1180:$E$1454,D1288,Relaciones!$F$1180:$F$1454,F1288)</x:f>
        <x:v>1</x:v>
      </x:c>
      <x:c r="H1288" s="4"/>
    </x:row>
    <x:row r="1289" ht="23" customHeight="1">
      <x:c r="A1289" s="4" t="str">
        <x:v>Sevilla</x:v>
      </x:c>
      <x:c r="B1289" s="4" t="str">
        <x:v>5.º Primaria</x:v>
      </x:c>
      <x:c r="C1289" s="4" t="str">
        <x:v>A</x:v>
      </x:c>
      <x:c r="D1289" s="13" t="str">
        <x:v>00108</x:v>
      </x:c>
      <x:c r="E1289" s="13" t="str">
        <x:v>00110</x:v>
      </x:c>
      <x:c r="F1289" s="4" t="str">
        <x:v>rechazo</x:v>
      </x:c>
      <x:c r="G1289" s="4" t="n">
        <x:f>COUNTIFS(Relaciones!$D$1180:$D$1454,E1289,Relaciones!$E$1180:$E$1454,D1289,Relaciones!$F$1180:$F$1454,F1289)</x:f>
        <x:v>0</x:v>
      </x:c>
      <x:c r="H1289" s="4"/>
    </x:row>
    <x:row r="1290" ht="23" customHeight="1">
      <x:c r="A1290" s="4" t="str">
        <x:v>Sevilla</x:v>
      </x:c>
      <x:c r="B1290" s="4" t="str">
        <x:v>5.º Primaria</x:v>
      </x:c>
      <x:c r="C1290" s="4" t="str">
        <x:v>A</x:v>
      </x:c>
      <x:c r="D1290" s="13" t="str">
        <x:v>00109</x:v>
      </x:c>
      <x:c r="E1290" s="13" t="str">
        <x:v>00107</x:v>
      </x:c>
      <x:c r="F1290" s="4" t="str">
        <x:v>rechazo</x:v>
      </x:c>
      <x:c r="G1290" s="4" t="n">
        <x:f>COUNTIFS(Relaciones!$D$1180:$D$1454,E1290,Relaciones!$E$1180:$E$1454,D1290,Relaciones!$F$1180:$F$1454,F1290)</x:f>
        <x:v>0</x:v>
      </x:c>
      <x:c r="H1290" s="4"/>
    </x:row>
    <x:row r="1291" ht="23" customHeight="1">
      <x:c r="A1291" s="4" t="str">
        <x:v>Sevilla</x:v>
      </x:c>
      <x:c r="B1291" s="4" t="str">
        <x:v>5.º Primaria</x:v>
      </x:c>
      <x:c r="C1291" s="4" t="str">
        <x:v>A</x:v>
      </x:c>
      <x:c r="D1291" s="13" t="str">
        <x:v>00110</x:v>
      </x:c>
      <x:c r="E1291" s="13" t="str">
        <x:v>00107</x:v>
      </x:c>
      <x:c r="F1291" s="4" t="str">
        <x:v>rechazo</x:v>
      </x:c>
      <x:c r="G1291" s="4" t="n">
        <x:f>COUNTIFS(Relaciones!$D$1180:$D$1454,E1291,Relaciones!$E$1180:$E$1454,D1291,Relaciones!$F$1180:$F$1454,F1291)</x:f>
        <x:v>1</x:v>
      </x:c>
      <x:c r="H1291" s="4"/>
    </x:row>
    <x:row r="1292" ht="23" customHeight="1">
      <x:c r="A1292" s="4" t="str">
        <x:v>Sevilla</x:v>
      </x:c>
      <x:c r="B1292" s="4" t="str">
        <x:v>5.º Primaria</x:v>
      </x:c>
      <x:c r="C1292" s="4" t="str">
        <x:v>A</x:v>
      </x:c>
      <x:c r="D1292" s="13" t="str">
        <x:v>00110</x:v>
      </x:c>
      <x:c r="E1292" s="13" t="str">
        <x:v>00112</x:v>
      </x:c>
      <x:c r="F1292" s="4" t="str">
        <x:v>rechazo</x:v>
      </x:c>
      <x:c r="G1292" s="4" t="n">
        <x:f>COUNTIFS(Relaciones!$D$1180:$D$1454,E1292,Relaciones!$E$1180:$E$1454,D1292,Relaciones!$F$1180:$F$1454,F1292)</x:f>
        <x:v>0</x:v>
      </x:c>
      <x:c r="H1292" s="4"/>
    </x:row>
    <x:row r="1293" ht="23" customHeight="1">
      <x:c r="A1293" s="4" t="str">
        <x:v>Sevilla</x:v>
      </x:c>
      <x:c r="B1293" s="4" t="str">
        <x:v>5.º Primaria</x:v>
      </x:c>
      <x:c r="C1293" s="4" t="str">
        <x:v>A</x:v>
      </x:c>
      <x:c r="D1293" s="13" t="str">
        <x:v>00111</x:v>
      </x:c>
      <x:c r="E1293" s="13" t="str">
        <x:v>00107</x:v>
      </x:c>
      <x:c r="F1293" s="4" t="str">
        <x:v>rechazo</x:v>
      </x:c>
      <x:c r="G1293" s="4" t="n">
        <x:f>COUNTIFS(Relaciones!$D$1180:$D$1454,E1293,Relaciones!$E$1180:$E$1454,D1293,Relaciones!$F$1180:$F$1454,F1293)</x:f>
        <x:v>0</x:v>
      </x:c>
      <x:c r="H1293" s="4"/>
    </x:row>
    <x:row r="1294" ht="23" customHeight="1">
      <x:c r="A1294" s="4" t="str">
        <x:v>Sevilla</x:v>
      </x:c>
      <x:c r="B1294" s="4" t="str">
        <x:v>5.º Primaria</x:v>
      </x:c>
      <x:c r="C1294" s="4" t="str">
        <x:v>A</x:v>
      </x:c>
      <x:c r="D1294" s="13" t="str">
        <x:v>00112</x:v>
      </x:c>
      <x:c r="E1294" s="13" t="str">
        <x:v>00107</x:v>
      </x:c>
      <x:c r="F1294" s="4" t="str">
        <x:v>rechazo</x:v>
      </x:c>
      <x:c r="G1294" s="4" t="n">
        <x:f>COUNTIFS(Relaciones!$D$1180:$D$1454,E1294,Relaciones!$E$1180:$E$1454,D1294,Relaciones!$F$1180:$F$1454,F1294)</x:f>
        <x:v>0</x:v>
      </x:c>
      <x:c r="H1294" s="4"/>
    </x:row>
    <x:row r="1295" ht="23" customHeight="1">
      <x:c r="A1295" s="4" t="str">
        <x:v>Sevilla</x:v>
      </x:c>
      <x:c r="B1295" s="4" t="str">
        <x:v>5.º Primaria</x:v>
      </x:c>
      <x:c r="C1295" s="4" t="str">
        <x:v>A</x:v>
      </x:c>
      <x:c r="D1295" s="13" t="str">
        <x:v>00085</x:v>
      </x:c>
      <x:c r="E1295" s="13" t="str">
        <x:v>00099</x:v>
      </x:c>
      <x:c r="F1295" s="4" t="str">
        <x:v>mediacion</x:v>
      </x:c>
      <x:c r="G1295" s="4"/>
      <x:c r="H1295" s="4"/>
    </x:row>
    <x:row r="1296" ht="23" customHeight="1">
      <x:c r="A1296" s="4" t="str">
        <x:v>Sevilla</x:v>
      </x:c>
      <x:c r="B1296" s="4" t="str">
        <x:v>5.º Primaria</x:v>
      </x:c>
      <x:c r="C1296" s="4" t="str">
        <x:v>A</x:v>
      </x:c>
      <x:c r="D1296" s="13" t="str">
        <x:v>00086</x:v>
      </x:c>
      <x:c r="E1296" s="13" t="str">
        <x:v>00085</x:v>
      </x:c>
      <x:c r="F1296" s="4" t="str">
        <x:v>mediacion</x:v>
      </x:c>
      <x:c r="G1296" s="4"/>
      <x:c r="H1296" s="4"/>
    </x:row>
    <x:row r="1297" ht="23" customHeight="1">
      <x:c r="A1297" s="4" t="str">
        <x:v>Sevilla</x:v>
      </x:c>
      <x:c r="B1297" s="4" t="str">
        <x:v>5.º Primaria</x:v>
      </x:c>
      <x:c r="C1297" s="4" t="str">
        <x:v>A</x:v>
      </x:c>
      <x:c r="D1297" s="13" t="str">
        <x:v>00087</x:v>
      </x:c>
      <x:c r="E1297" s="13" t="str">
        <x:v>00085</x:v>
      </x:c>
      <x:c r="F1297" s="4" t="str">
        <x:v>mediacion</x:v>
      </x:c>
      <x:c r="G1297" s="4"/>
      <x:c r="H1297" s="4"/>
    </x:row>
    <x:row r="1298" ht="23" customHeight="1">
      <x:c r="A1298" s="4" t="str">
        <x:v>Sevilla</x:v>
      </x:c>
      <x:c r="B1298" s="4" t="str">
        <x:v>5.º Primaria</x:v>
      </x:c>
      <x:c r="C1298" s="4" t="str">
        <x:v>A</x:v>
      </x:c>
      <x:c r="D1298" s="13" t="str">
        <x:v>00089</x:v>
      </x:c>
      <x:c r="E1298" s="13" t="str">
        <x:v>00085</x:v>
      </x:c>
      <x:c r="F1298" s="4" t="str">
        <x:v>mediacion</x:v>
      </x:c>
      <x:c r="G1298" s="4"/>
      <x:c r="H1298" s="4"/>
    </x:row>
    <x:row r="1299" ht="23" customHeight="1">
      <x:c r="A1299" s="4" t="str">
        <x:v>Sevilla</x:v>
      </x:c>
      <x:c r="B1299" s="4" t="str">
        <x:v>5.º Primaria</x:v>
      </x:c>
      <x:c r="C1299" s="4" t="str">
        <x:v>A</x:v>
      </x:c>
      <x:c r="D1299" s="13" t="str">
        <x:v>00090</x:v>
      </x:c>
      <x:c r="E1299" s="13" t="str">
        <x:v>00085</x:v>
      </x:c>
      <x:c r="F1299" s="4" t="str">
        <x:v>mediacion</x:v>
      </x:c>
      <x:c r="G1299" s="4"/>
      <x:c r="H1299" s="4"/>
    </x:row>
    <x:row r="1300" ht="23" customHeight="1">
      <x:c r="A1300" s="4" t="str">
        <x:v>Sevilla</x:v>
      </x:c>
      <x:c r="B1300" s="4" t="str">
        <x:v>5.º Primaria</x:v>
      </x:c>
      <x:c r="C1300" s="4" t="str">
        <x:v>A</x:v>
      </x:c>
      <x:c r="D1300" s="13" t="str">
        <x:v>00092</x:v>
      </x:c>
      <x:c r="E1300" s="13" t="str">
        <x:v>00085</x:v>
      </x:c>
      <x:c r="F1300" s="4" t="str">
        <x:v>mediacion</x:v>
      </x:c>
      <x:c r="G1300" s="4"/>
      <x:c r="H1300" s="4"/>
    </x:row>
    <x:row r="1301" ht="23" customHeight="1">
      <x:c r="A1301" s="4" t="str">
        <x:v>Sevilla</x:v>
      </x:c>
      <x:c r="B1301" s="4" t="str">
        <x:v>5.º Primaria</x:v>
      </x:c>
      <x:c r="C1301" s="4" t="str">
        <x:v>A</x:v>
      </x:c>
      <x:c r="D1301" s="13" t="str">
        <x:v>00092</x:v>
      </x:c>
      <x:c r="E1301" s="13" t="str">
        <x:v>00099</x:v>
      </x:c>
      <x:c r="F1301" s="4" t="str">
        <x:v>mediacion</x:v>
      </x:c>
      <x:c r="G1301" s="4"/>
      <x:c r="H1301" s="4"/>
    </x:row>
    <x:row r="1302" ht="23" customHeight="1">
      <x:c r="A1302" s="4" t="str">
        <x:v>Sevilla</x:v>
      </x:c>
      <x:c r="B1302" s="4" t="str">
        <x:v>5.º Primaria</x:v>
      </x:c>
      <x:c r="C1302" s="4" t="str">
        <x:v>A</x:v>
      </x:c>
      <x:c r="D1302" s="13" t="str">
        <x:v>00093</x:v>
      </x:c>
      <x:c r="E1302" s="13" t="str">
        <x:v>00085</x:v>
      </x:c>
      <x:c r="F1302" s="4" t="str">
        <x:v>mediacion</x:v>
      </x:c>
      <x:c r="G1302" s="4"/>
      <x:c r="H1302" s="4"/>
    </x:row>
    <x:row r="1303" ht="23" customHeight="1">
      <x:c r="A1303" s="4" t="str">
        <x:v>Sevilla</x:v>
      </x:c>
      <x:c r="B1303" s="4" t="str">
        <x:v>5.º Primaria</x:v>
      </x:c>
      <x:c r="C1303" s="4" t="str">
        <x:v>A</x:v>
      </x:c>
      <x:c r="D1303" s="13" t="str">
        <x:v>00095</x:v>
      </x:c>
      <x:c r="E1303" s="13" t="str">
        <x:v>00085</x:v>
      </x:c>
      <x:c r="F1303" s="4" t="str">
        <x:v>mediacion</x:v>
      </x:c>
      <x:c r="G1303" s="4"/>
      <x:c r="H1303" s="4"/>
    </x:row>
    <x:row r="1304" ht="23" customHeight="1">
      <x:c r="A1304" s="4" t="str">
        <x:v>Sevilla</x:v>
      </x:c>
      <x:c r="B1304" s="4" t="str">
        <x:v>5.º Primaria</x:v>
      </x:c>
      <x:c r="C1304" s="4" t="str">
        <x:v>A</x:v>
      </x:c>
      <x:c r="D1304" s="13" t="str">
        <x:v>00096</x:v>
      </x:c>
      <x:c r="E1304" s="13" t="str">
        <x:v>00085</x:v>
      </x:c>
      <x:c r="F1304" s="4" t="str">
        <x:v>mediacion</x:v>
      </x:c>
      <x:c r="G1304" s="4"/>
      <x:c r="H1304" s="4"/>
    </x:row>
    <x:row r="1305" ht="23" customHeight="1">
      <x:c r="A1305" s="4" t="str">
        <x:v>Sevilla</x:v>
      </x:c>
      <x:c r="B1305" s="4" t="str">
        <x:v>5.º Primaria</x:v>
      </x:c>
      <x:c r="C1305" s="4" t="str">
        <x:v>A</x:v>
      </x:c>
      <x:c r="D1305" s="13" t="str">
        <x:v>00098</x:v>
      </x:c>
      <x:c r="E1305" s="13" t="str">
        <x:v>00085</x:v>
      </x:c>
      <x:c r="F1305" s="4" t="str">
        <x:v>mediacion</x:v>
      </x:c>
      <x:c r="G1305" s="4"/>
      <x:c r="H1305" s="4"/>
    </x:row>
    <x:row r="1306" ht="23" customHeight="1">
      <x:c r="A1306" s="4" t="str">
        <x:v>Sevilla</x:v>
      </x:c>
      <x:c r="B1306" s="4" t="str">
        <x:v>5.º Primaria</x:v>
      </x:c>
      <x:c r="C1306" s="4" t="str">
        <x:v>A</x:v>
      </x:c>
      <x:c r="D1306" s="13" t="str">
        <x:v>00099</x:v>
      </x:c>
      <x:c r="E1306" s="13" t="str">
        <x:v>00085</x:v>
      </x:c>
      <x:c r="F1306" s="4" t="str">
        <x:v>mediacion</x:v>
      </x:c>
      <x:c r="G1306" s="4"/>
      <x:c r="H1306" s="4"/>
    </x:row>
    <x:row r="1307" ht="23" customHeight="1">
      <x:c r="A1307" s="4" t="str">
        <x:v>Sevilla</x:v>
      </x:c>
      <x:c r="B1307" s="4" t="str">
        <x:v>5.º Primaria</x:v>
      </x:c>
      <x:c r="C1307" s="4" t="str">
        <x:v>A</x:v>
      </x:c>
      <x:c r="D1307" s="13" t="str">
        <x:v>00101</x:v>
      </x:c>
      <x:c r="E1307" s="13" t="str">
        <x:v>00099</x:v>
      </x:c>
      <x:c r="F1307" s="4" t="str">
        <x:v>mediacion</x:v>
      </x:c>
      <x:c r="G1307" s="4"/>
      <x:c r="H1307" s="4"/>
    </x:row>
    <x:row r="1308" ht="23" customHeight="1">
      <x:c r="A1308" s="4" t="str">
        <x:v>Sevilla</x:v>
      </x:c>
      <x:c r="B1308" s="4" t="str">
        <x:v>5.º Primaria</x:v>
      </x:c>
      <x:c r="C1308" s="4" t="str">
        <x:v>A</x:v>
      </x:c>
      <x:c r="D1308" s="13" t="str">
        <x:v>00102</x:v>
      </x:c>
      <x:c r="E1308" s="13" t="str">
        <x:v>00099</x:v>
      </x:c>
      <x:c r="F1308" s="4" t="str">
        <x:v>mediacion</x:v>
      </x:c>
      <x:c r="G1308" s="4"/>
      <x:c r="H1308" s="4"/>
    </x:row>
    <x:row r="1309" ht="23" customHeight="1">
      <x:c r="A1309" s="4" t="str">
        <x:v>Sevilla</x:v>
      </x:c>
      <x:c r="B1309" s="4" t="str">
        <x:v>5.º Primaria</x:v>
      </x:c>
      <x:c r="C1309" s="4" t="str">
        <x:v>A</x:v>
      </x:c>
      <x:c r="D1309" s="13" t="str">
        <x:v>00104</x:v>
      </x:c>
      <x:c r="E1309" s="13" t="str">
        <x:v>00099</x:v>
      </x:c>
      <x:c r="F1309" s="4" t="str">
        <x:v>mediacion</x:v>
      </x:c>
      <x:c r="G1309" s="4"/>
      <x:c r="H1309" s="4"/>
    </x:row>
    <x:row r="1310" ht="23" customHeight="1">
      <x:c r="A1310" s="4" t="str">
        <x:v>Sevilla</x:v>
      </x:c>
      <x:c r="B1310" s="4" t="str">
        <x:v>5.º Primaria</x:v>
      </x:c>
      <x:c r="C1310" s="4" t="str">
        <x:v>A</x:v>
      </x:c>
      <x:c r="D1310" s="13" t="str">
        <x:v>00105</x:v>
      </x:c>
      <x:c r="E1310" s="13" t="str">
        <x:v>00099</x:v>
      </x:c>
      <x:c r="F1310" s="4" t="str">
        <x:v>mediacion</x:v>
      </x:c>
      <x:c r="G1310" s="4"/>
      <x:c r="H1310" s="4"/>
    </x:row>
    <x:row r="1311" ht="23" customHeight="1">
      <x:c r="A1311" s="4" t="str">
        <x:v>Sevilla</x:v>
      </x:c>
      <x:c r="B1311" s="4" t="str">
        <x:v>5.º Primaria</x:v>
      </x:c>
      <x:c r="C1311" s="4" t="str">
        <x:v>A</x:v>
      </x:c>
      <x:c r="D1311" s="13" t="str">
        <x:v>00106</x:v>
      </x:c>
      <x:c r="E1311" s="13" t="str">
        <x:v>00085</x:v>
      </x:c>
      <x:c r="F1311" s="4" t="str">
        <x:v>mediacion</x:v>
      </x:c>
      <x:c r="G1311" s="4"/>
      <x:c r="H1311" s="4"/>
    </x:row>
    <x:row r="1312" ht="23" customHeight="1">
      <x:c r="A1312" s="4" t="str">
        <x:v>Sevilla</x:v>
      </x:c>
      <x:c r="B1312" s="4" t="str">
        <x:v>5.º Primaria</x:v>
      </x:c>
      <x:c r="C1312" s="4" t="str">
        <x:v>A</x:v>
      </x:c>
      <x:c r="D1312" s="13" t="str">
        <x:v>00107</x:v>
      </x:c>
      <x:c r="E1312" s="13" t="str">
        <x:v>00099</x:v>
      </x:c>
      <x:c r="F1312" s="4" t="str">
        <x:v>mediacion</x:v>
      </x:c>
      <x:c r="G1312" s="4"/>
      <x:c r="H1312" s="4"/>
    </x:row>
    <x:row r="1313" ht="23" customHeight="1">
      <x:c r="A1313" s="4" t="str">
        <x:v>Sevilla</x:v>
      </x:c>
      <x:c r="B1313" s="4" t="str">
        <x:v>5.º Primaria</x:v>
      </x:c>
      <x:c r="C1313" s="4" t="str">
        <x:v>A</x:v>
      </x:c>
      <x:c r="D1313" s="13" t="str">
        <x:v>00108</x:v>
      </x:c>
      <x:c r="E1313" s="13" t="str">
        <x:v>00099</x:v>
      </x:c>
      <x:c r="F1313" s="4" t="str">
        <x:v>mediacion</x:v>
      </x:c>
      <x:c r="G1313" s="4"/>
      <x:c r="H1313" s="4"/>
    </x:row>
    <x:row r="1314" ht="23" customHeight="1">
      <x:c r="A1314" s="4" t="str">
        <x:v>Sevilla</x:v>
      </x:c>
      <x:c r="B1314" s="4" t="str">
        <x:v>5.º Primaria</x:v>
      </x:c>
      <x:c r="C1314" s="4" t="str">
        <x:v>A</x:v>
      </x:c>
      <x:c r="D1314" s="13" t="str">
        <x:v>00110</x:v>
      </x:c>
      <x:c r="E1314" s="13" t="str">
        <x:v>00099</x:v>
      </x:c>
      <x:c r="F1314" s="4" t="str">
        <x:v>mediacion</x:v>
      </x:c>
      <x:c r="G1314" s="4"/>
      <x:c r="H1314" s="4"/>
    </x:row>
    <x:row r="1315" ht="23" customHeight="1">
      <x:c r="A1315" s="4" t="str">
        <x:v>Sevilla</x:v>
      </x:c>
      <x:c r="B1315" s="4" t="str">
        <x:v>5.º Primaria</x:v>
      </x:c>
      <x:c r="C1315" s="4" t="str">
        <x:v>A</x:v>
      </x:c>
      <x:c r="D1315" s="13" t="str">
        <x:v>00111</x:v>
      </x:c>
      <x:c r="E1315" s="13" t="str">
        <x:v>00099</x:v>
      </x:c>
      <x:c r="F1315" s="4" t="str">
        <x:v>mediacion</x:v>
      </x:c>
      <x:c r="G1315" s="4"/>
      <x:c r="H1315" s="4"/>
    </x:row>
    <x:row r="1316" ht="23" customHeight="1">
      <x:c r="A1316" s="4" t="str">
        <x:v>Sevilla</x:v>
      </x:c>
      <x:c r="B1316" s="4" t="str">
        <x:v>5.º Primaria</x:v>
      </x:c>
      <x:c r="C1316" s="4" t="str">
        <x:v>A</x:v>
      </x:c>
      <x:c r="D1316" s="13" t="str">
        <x:v>00086</x:v>
      </x:c>
      <x:c r="E1316" s="13" t="str">
        <x:v>00110</x:v>
      </x:c>
      <x:c r="F1316" s="4" t="str">
        <x:v>mediacion_negativa</x:v>
      </x:c>
      <x:c r="G1316" s="4"/>
      <x:c r="H1316" s="4"/>
    </x:row>
    <x:row r="1317" ht="23" customHeight="1">
      <x:c r="A1317" s="4" t="str">
        <x:v>Sevilla</x:v>
      </x:c>
      <x:c r="B1317" s="4" t="str">
        <x:v>5.º Primaria</x:v>
      </x:c>
      <x:c r="C1317" s="4" t="str">
        <x:v>A</x:v>
      </x:c>
      <x:c r="D1317" s="13" t="str">
        <x:v>00087</x:v>
      </x:c>
      <x:c r="E1317" s="13" t="str">
        <x:v>00112</x:v>
      </x:c>
      <x:c r="F1317" s="4" t="str">
        <x:v>mediacion_negativa</x:v>
      </x:c>
      <x:c r="G1317" s="4"/>
      <x:c r="H1317" s="4"/>
    </x:row>
    <x:row r="1318" ht="23" customHeight="1">
      <x:c r="A1318" s="4" t="str">
        <x:v>Sevilla</x:v>
      </x:c>
      <x:c r="B1318" s="4" t="str">
        <x:v>5.º Primaria</x:v>
      </x:c>
      <x:c r="C1318" s="4" t="str">
        <x:v>A</x:v>
      </x:c>
      <x:c r="D1318" s="13" t="str">
        <x:v>00088</x:v>
      </x:c>
      <x:c r="E1318" s="13" t="str">
        <x:v>00107</x:v>
      </x:c>
      <x:c r="F1318" s="4" t="str">
        <x:v>mediacion_negativa</x:v>
      </x:c>
      <x:c r="G1318" s="4"/>
      <x:c r="H1318" s="4"/>
    </x:row>
    <x:row r="1319" ht="23" customHeight="1">
      <x:c r="A1319" s="4" t="str">
        <x:v>Sevilla</x:v>
      </x:c>
      <x:c r="B1319" s="4" t="str">
        <x:v>5.º Primaria</x:v>
      </x:c>
      <x:c r="C1319" s="4" t="str">
        <x:v>A</x:v>
      </x:c>
      <x:c r="D1319" s="13" t="str">
        <x:v>00090</x:v>
      </x:c>
      <x:c r="E1319" s="13" t="str">
        <x:v>00112</x:v>
      </x:c>
      <x:c r="F1319" s="4" t="str">
        <x:v>mediacion_negativa</x:v>
      </x:c>
      <x:c r="G1319" s="4"/>
      <x:c r="H1319" s="4"/>
    </x:row>
    <x:row r="1320" ht="23" customHeight="1">
      <x:c r="A1320" s="4" t="str">
        <x:v>Sevilla</x:v>
      </x:c>
      <x:c r="B1320" s="4" t="str">
        <x:v>5.º Primaria</x:v>
      </x:c>
      <x:c r="C1320" s="4" t="str">
        <x:v>A</x:v>
      </x:c>
      <x:c r="D1320" s="13" t="str">
        <x:v>00091</x:v>
      </x:c>
      <x:c r="E1320" s="13" t="str">
        <x:v>00107</x:v>
      </x:c>
      <x:c r="F1320" s="4" t="str">
        <x:v>mediacion_negativa</x:v>
      </x:c>
      <x:c r="G1320" s="4"/>
      <x:c r="H1320" s="4"/>
    </x:row>
    <x:row r="1321" ht="23" customHeight="1">
      <x:c r="A1321" s="4" t="str">
        <x:v>Sevilla</x:v>
      </x:c>
      <x:c r="B1321" s="4" t="str">
        <x:v>5.º Primaria</x:v>
      </x:c>
      <x:c r="C1321" s="4" t="str">
        <x:v>A</x:v>
      </x:c>
      <x:c r="D1321" s="13" t="str">
        <x:v>00092</x:v>
      </x:c>
      <x:c r="E1321" s="13" t="str">
        <x:v>00110</x:v>
      </x:c>
      <x:c r="F1321" s="4" t="str">
        <x:v>mediacion_negativa</x:v>
      </x:c>
      <x:c r="G1321" s="4"/>
      <x:c r="H1321" s="4"/>
    </x:row>
    <x:row r="1322" ht="23" customHeight="1">
      <x:c r="A1322" s="4" t="str">
        <x:v>Sevilla</x:v>
      </x:c>
      <x:c r="B1322" s="4" t="str">
        <x:v>5.º Primaria</x:v>
      </x:c>
      <x:c r="C1322" s="4" t="str">
        <x:v>A</x:v>
      </x:c>
      <x:c r="D1322" s="13" t="str">
        <x:v>00094</x:v>
      </x:c>
      <x:c r="E1322" s="13" t="str">
        <x:v>00107</x:v>
      </x:c>
      <x:c r="F1322" s="4" t="str">
        <x:v>mediacion_negativa</x:v>
      </x:c>
      <x:c r="G1322" s="4"/>
      <x:c r="H1322" s="4"/>
    </x:row>
    <x:row r="1323" ht="23" customHeight="1">
      <x:c r="A1323" s="4" t="str">
        <x:v>Sevilla</x:v>
      </x:c>
      <x:c r="B1323" s="4" t="str">
        <x:v>5.º Primaria</x:v>
      </x:c>
      <x:c r="C1323" s="4" t="str">
        <x:v>A</x:v>
      </x:c>
      <x:c r="D1323" s="13" t="str">
        <x:v>00095</x:v>
      </x:c>
      <x:c r="E1323" s="13" t="str">
        <x:v>00110</x:v>
      </x:c>
      <x:c r="F1323" s="4" t="str">
        <x:v>mediacion_negativa</x:v>
      </x:c>
      <x:c r="G1323" s="4"/>
      <x:c r="H1323" s="4"/>
    </x:row>
    <x:row r="1324" ht="23" customHeight="1">
      <x:c r="A1324" s="4" t="str">
        <x:v>Sevilla</x:v>
      </x:c>
      <x:c r="B1324" s="4" t="str">
        <x:v>5.º Primaria</x:v>
      </x:c>
      <x:c r="C1324" s="4" t="str">
        <x:v>A</x:v>
      </x:c>
      <x:c r="D1324" s="13" t="str">
        <x:v>00096</x:v>
      </x:c>
      <x:c r="E1324" s="13" t="str">
        <x:v>00112</x:v>
      </x:c>
      <x:c r="F1324" s="4" t="str">
        <x:v>mediacion_negativa</x:v>
      </x:c>
      <x:c r="G1324" s="4"/>
      <x:c r="H1324" s="4"/>
    </x:row>
    <x:row r="1325" ht="23" customHeight="1">
      <x:c r="A1325" s="4" t="str">
        <x:v>Sevilla</x:v>
      </x:c>
      <x:c r="B1325" s="4" t="str">
        <x:v>5.º Primaria</x:v>
      </x:c>
      <x:c r="C1325" s="4" t="str">
        <x:v>A</x:v>
      </x:c>
      <x:c r="D1325" s="13" t="str">
        <x:v>00098</x:v>
      </x:c>
      <x:c r="E1325" s="13" t="str">
        <x:v>00110</x:v>
      </x:c>
      <x:c r="F1325" s="4" t="str">
        <x:v>mediacion_negativa</x:v>
      </x:c>
      <x:c r="G1325" s="4"/>
      <x:c r="H1325" s="4"/>
    </x:row>
    <x:row r="1326" ht="23" customHeight="1">
      <x:c r="A1326" s="4" t="str">
        <x:v>Sevilla</x:v>
      </x:c>
      <x:c r="B1326" s="4" t="str">
        <x:v>5.º Primaria</x:v>
      </x:c>
      <x:c r="C1326" s="4" t="str">
        <x:v>A</x:v>
      </x:c>
      <x:c r="D1326" s="13" t="str">
        <x:v>00099</x:v>
      </x:c>
      <x:c r="E1326" s="13" t="str">
        <x:v>00112</x:v>
      </x:c>
      <x:c r="F1326" s="4" t="str">
        <x:v>mediacion_negativa</x:v>
      </x:c>
      <x:c r="G1326" s="4"/>
      <x:c r="H1326" s="4"/>
    </x:row>
    <x:row r="1327" ht="23" customHeight="1">
      <x:c r="A1327" s="4" t="str">
        <x:v>Sevilla</x:v>
      </x:c>
      <x:c r="B1327" s="4" t="str">
        <x:v>5.º Primaria</x:v>
      </x:c>
      <x:c r="C1327" s="4" t="str">
        <x:v>A</x:v>
      </x:c>
      <x:c r="D1327" s="13" t="str">
        <x:v>00100</x:v>
      </x:c>
      <x:c r="E1327" s="13" t="str">
        <x:v>00107</x:v>
      </x:c>
      <x:c r="F1327" s="4" t="str">
        <x:v>mediacion_negativa</x:v>
      </x:c>
      <x:c r="G1327" s="4"/>
      <x:c r="H1327" s="4"/>
    </x:row>
    <x:row r="1328" ht="23" customHeight="1">
      <x:c r="A1328" s="4" t="str">
        <x:v>Sevilla</x:v>
      </x:c>
      <x:c r="B1328" s="4" t="str">
        <x:v>5.º Primaria</x:v>
      </x:c>
      <x:c r="C1328" s="4" t="str">
        <x:v>A</x:v>
      </x:c>
      <x:c r="D1328" s="13" t="str">
        <x:v>00102</x:v>
      </x:c>
      <x:c r="E1328" s="13" t="str">
        <x:v>00112</x:v>
      </x:c>
      <x:c r="F1328" s="4" t="str">
        <x:v>mediacion_negativa</x:v>
      </x:c>
      <x:c r="G1328" s="4"/>
      <x:c r="H1328" s="4"/>
    </x:row>
    <x:row r="1329" ht="23" customHeight="1">
      <x:c r="A1329" s="4" t="str">
        <x:v>Sevilla</x:v>
      </x:c>
      <x:c r="B1329" s="4" t="str">
        <x:v>5.º Primaria</x:v>
      </x:c>
      <x:c r="C1329" s="4" t="str">
        <x:v>A</x:v>
      </x:c>
      <x:c r="D1329" s="13" t="str">
        <x:v>00103</x:v>
      </x:c>
      <x:c r="E1329" s="13" t="str">
        <x:v>00107</x:v>
      </x:c>
      <x:c r="F1329" s="4" t="str">
        <x:v>mediacion_negativa</x:v>
      </x:c>
      <x:c r="G1329" s="4"/>
      <x:c r="H1329" s="4"/>
    </x:row>
    <x:row r="1330" ht="23" customHeight="1">
      <x:c r="A1330" s="4" t="str">
        <x:v>Sevilla</x:v>
      </x:c>
      <x:c r="B1330" s="4" t="str">
        <x:v>5.º Primaria</x:v>
      </x:c>
      <x:c r="C1330" s="4" t="str">
        <x:v>A</x:v>
      </x:c>
      <x:c r="D1330" s="13" t="str">
        <x:v>00104</x:v>
      </x:c>
      <x:c r="E1330" s="13" t="str">
        <x:v>00110</x:v>
      </x:c>
      <x:c r="F1330" s="4" t="str">
        <x:v>mediacion_negativa</x:v>
      </x:c>
      <x:c r="G1330" s="4"/>
      <x:c r="H1330" s="4"/>
    </x:row>
    <x:row r="1331" ht="23" customHeight="1">
      <x:c r="A1331" s="4" t="str">
        <x:v>Sevilla</x:v>
      </x:c>
      <x:c r="B1331" s="4" t="str">
        <x:v>5.º Primaria</x:v>
      </x:c>
      <x:c r="C1331" s="4" t="str">
        <x:v>A</x:v>
      </x:c>
      <x:c r="D1331" s="13" t="str">
        <x:v>00106</x:v>
      </x:c>
      <x:c r="E1331" s="13" t="str">
        <x:v>00107</x:v>
      </x:c>
      <x:c r="F1331" s="4" t="str">
        <x:v>mediacion_negativa</x:v>
      </x:c>
      <x:c r="G1331" s="4"/>
      <x:c r="H1331" s="4"/>
    </x:row>
    <x:row r="1332" ht="23" customHeight="1">
      <x:c r="A1332" s="4" t="str">
        <x:v>Sevilla</x:v>
      </x:c>
      <x:c r="B1332" s="4" t="str">
        <x:v>5.º Primaria</x:v>
      </x:c>
      <x:c r="C1332" s="4" t="str">
        <x:v>A</x:v>
      </x:c>
      <x:c r="D1332" s="13" t="str">
        <x:v>00107</x:v>
      </x:c>
      <x:c r="E1332" s="13" t="str">
        <x:v>00110</x:v>
      </x:c>
      <x:c r="F1332" s="4" t="str">
        <x:v>mediacion_negativa</x:v>
      </x:c>
      <x:c r="G1332" s="4"/>
      <x:c r="H1332" s="4"/>
    </x:row>
    <x:row r="1333" ht="23" customHeight="1">
      <x:c r="A1333" s="4" t="str">
        <x:v>Sevilla</x:v>
      </x:c>
      <x:c r="B1333" s="4" t="str">
        <x:v>5.º Primaria</x:v>
      </x:c>
      <x:c r="C1333" s="4" t="str">
        <x:v>A</x:v>
      </x:c>
      <x:c r="D1333" s="13" t="str">
        <x:v>00108</x:v>
      </x:c>
      <x:c r="E1333" s="13" t="str">
        <x:v>00112</x:v>
      </x:c>
      <x:c r="F1333" s="4" t="str">
        <x:v>mediacion_negativa</x:v>
      </x:c>
      <x:c r="G1333" s="4"/>
      <x:c r="H1333" s="4"/>
    </x:row>
    <x:row r="1334" ht="23" customHeight="1">
      <x:c r="A1334" s="4" t="str">
        <x:v>Sevilla</x:v>
      </x:c>
      <x:c r="B1334" s="4" t="str">
        <x:v>5.º Primaria</x:v>
      </x:c>
      <x:c r="C1334" s="4" t="str">
        <x:v>A</x:v>
      </x:c>
      <x:c r="D1334" s="13" t="str">
        <x:v>00111</x:v>
      </x:c>
      <x:c r="E1334" s="13" t="str">
        <x:v>00112</x:v>
      </x:c>
      <x:c r="F1334" s="4" t="str">
        <x:v>mediacion_negativa</x:v>
      </x:c>
      <x:c r="G1334" s="4"/>
      <x:c r="H1334" s="4"/>
    </x:row>
    <x:row r="1335" ht="23" customHeight="1">
      <x:c r="A1335" s="4" t="str">
        <x:v>Sevilla</x:v>
      </x:c>
      <x:c r="B1335" s="4" t="str">
        <x:v>5.º Primaria</x:v>
      </x:c>
      <x:c r="C1335" s="4" t="str">
        <x:v>A</x:v>
      </x:c>
      <x:c r="D1335" s="13" t="str">
        <x:v>00112</x:v>
      </x:c>
      <x:c r="E1335" s="13" t="str">
        <x:v>00107</x:v>
      </x:c>
      <x:c r="F1335" s="4" t="str">
        <x:v>mediacion_negativa</x:v>
      </x:c>
      <x:c r="G1335" s="4"/>
      <x:c r="H1335" s="4"/>
    </x:row>
    <x:row r="1336" ht="23" customHeight="1">
      <x:c r="A1336" s="4" t="str">
        <x:v>Sevilla</x:v>
      </x:c>
      <x:c r="B1336" s="4" t="str">
        <x:v>5.º Primaria</x:v>
      </x:c>
      <x:c r="C1336" s="4" t="str">
        <x:v>A</x:v>
      </x:c>
      <x:c r="D1336" s="13" t="str">
        <x:v>00085</x:v>
      </x:c>
      <x:c r="E1336" s="13" t="str">
        <x:v>00107</x:v>
      </x:c>
      <x:c r="F1336" s="4" t="str">
        <x:v>bullying</x:v>
      </x:c>
      <x:c r="G1336" s="4"/>
      <x:c r="H1336" s="4"/>
    </x:row>
    <x:row r="1337" ht="23" customHeight="1">
      <x:c r="A1337" s="4" t="str">
        <x:v>Sevilla</x:v>
      </x:c>
      <x:c r="B1337" s="4" t="str">
        <x:v>5.º Primaria</x:v>
      </x:c>
      <x:c r="C1337" s="4" t="str">
        <x:v>A</x:v>
      </x:c>
      <x:c r="D1337" s="13" t="str">
        <x:v>00085</x:v>
      </x:c>
      <x:c r="E1337" s="13" t="str">
        <x:v>00110</x:v>
      </x:c>
      <x:c r="F1337" s="4" t="str">
        <x:v>bullying</x:v>
      </x:c>
      <x:c r="G1337" s="4"/>
      <x:c r="H1337" s="4"/>
    </x:row>
    <x:row r="1338" ht="23" customHeight="1">
      <x:c r="A1338" s="4" t="str">
        <x:v>Sevilla</x:v>
      </x:c>
      <x:c r="B1338" s="4" t="str">
        <x:v>5.º Primaria</x:v>
      </x:c>
      <x:c r="C1338" s="4" t="str">
        <x:v>A</x:v>
      </x:c>
      <x:c r="D1338" s="13" t="str">
        <x:v>00086</x:v>
      </x:c>
      <x:c r="E1338" s="13" t="str">
        <x:v>00107</x:v>
      </x:c>
      <x:c r="F1338" s="4" t="str">
        <x:v>bullying</x:v>
      </x:c>
      <x:c r="G1338" s="4"/>
      <x:c r="H1338" s="4"/>
    </x:row>
    <x:row r="1339" ht="23" customHeight="1">
      <x:c r="A1339" s="4" t="str">
        <x:v>Sevilla</x:v>
      </x:c>
      <x:c r="B1339" s="4" t="str">
        <x:v>5.º Primaria</x:v>
      </x:c>
      <x:c r="C1339" s="4" t="str">
        <x:v>A</x:v>
      </x:c>
      <x:c r="D1339" s="13" t="str">
        <x:v>00086</x:v>
      </x:c>
      <x:c r="E1339" s="13" t="str">
        <x:v>00110</x:v>
      </x:c>
      <x:c r="F1339" s="4" t="str">
        <x:v>bullying</x:v>
      </x:c>
      <x:c r="G1339" s="4"/>
      <x:c r="H1339" s="4"/>
    </x:row>
    <x:row r="1340" ht="23" customHeight="1">
      <x:c r="A1340" s="4" t="str">
        <x:v>Sevilla</x:v>
      </x:c>
      <x:c r="B1340" s="4" t="str">
        <x:v>5.º Primaria</x:v>
      </x:c>
      <x:c r="C1340" s="4" t="str">
        <x:v>A</x:v>
      </x:c>
      <x:c r="D1340" s="13" t="str">
        <x:v>00087</x:v>
      </x:c>
      <x:c r="E1340" s="13" t="str">
        <x:v>00110</x:v>
      </x:c>
      <x:c r="F1340" s="4" t="str">
        <x:v>bullying</x:v>
      </x:c>
      <x:c r="G1340" s="4"/>
      <x:c r="H1340" s="4"/>
    </x:row>
    <x:row r="1341" ht="23" customHeight="1">
      <x:c r="A1341" s="4" t="str">
        <x:v>Sevilla</x:v>
      </x:c>
      <x:c r="B1341" s="4" t="str">
        <x:v>5.º Primaria</x:v>
      </x:c>
      <x:c r="C1341" s="4" t="str">
        <x:v>A</x:v>
      </x:c>
      <x:c r="D1341" s="13" t="str">
        <x:v>00087</x:v>
      </x:c>
      <x:c r="E1341" s="13" t="str">
        <x:v>00112</x:v>
      </x:c>
      <x:c r="F1341" s="4" t="str">
        <x:v>bullying</x:v>
      </x:c>
      <x:c r="G1341" s="4"/>
      <x:c r="H1341" s="4"/>
    </x:row>
    <x:row r="1342" ht="23" customHeight="1">
      <x:c r="A1342" s="4" t="str">
        <x:v>Sevilla</x:v>
      </x:c>
      <x:c r="B1342" s="4" t="str">
        <x:v>5.º Primaria</x:v>
      </x:c>
      <x:c r="C1342" s="4" t="str">
        <x:v>A</x:v>
      </x:c>
      <x:c r="D1342" s="13" t="str">
        <x:v>00088</x:v>
      </x:c>
      <x:c r="E1342" s="13" t="str">
        <x:v>00110</x:v>
      </x:c>
      <x:c r="F1342" s="4" t="str">
        <x:v>bullying</x:v>
      </x:c>
      <x:c r="G1342" s="4"/>
      <x:c r="H1342" s="4"/>
    </x:row>
    <x:row r="1343" ht="23" customHeight="1">
      <x:c r="A1343" s="4" t="str">
        <x:v>Sevilla</x:v>
      </x:c>
      <x:c r="B1343" s="4" t="str">
        <x:v>5.º Primaria</x:v>
      </x:c>
      <x:c r="C1343" s="4" t="str">
        <x:v>A</x:v>
      </x:c>
      <x:c r="D1343" s="13" t="str">
        <x:v>00088</x:v>
      </x:c>
      <x:c r="E1343" s="13" t="str">
        <x:v>00112</x:v>
      </x:c>
      <x:c r="F1343" s="4" t="str">
        <x:v>bullying</x:v>
      </x:c>
      <x:c r="G1343" s="4"/>
      <x:c r="H1343" s="4"/>
    </x:row>
    <x:row r="1344" ht="23" customHeight="1">
      <x:c r="A1344" s="4" t="str">
        <x:v>Sevilla</x:v>
      </x:c>
      <x:c r="B1344" s="4" t="str">
        <x:v>5.º Primaria</x:v>
      </x:c>
      <x:c r="C1344" s="4" t="str">
        <x:v>A</x:v>
      </x:c>
      <x:c r="D1344" s="13" t="str">
        <x:v>00089</x:v>
      </x:c>
      <x:c r="E1344" s="13" t="str">
        <x:v>00110</x:v>
      </x:c>
      <x:c r="F1344" s="4" t="str">
        <x:v>bullying</x:v>
      </x:c>
      <x:c r="G1344" s="4"/>
      <x:c r="H1344" s="4"/>
    </x:row>
    <x:row r="1345" ht="23" customHeight="1">
      <x:c r="A1345" s="4" t="str">
        <x:v>Sevilla</x:v>
      </x:c>
      <x:c r="B1345" s="4" t="str">
        <x:v>5.º Primaria</x:v>
      </x:c>
      <x:c r="C1345" s="4" t="str">
        <x:v>A</x:v>
      </x:c>
      <x:c r="D1345" s="13" t="str">
        <x:v>00090</x:v>
      </x:c>
      <x:c r="E1345" s="13" t="str">
        <x:v>00110</x:v>
      </x:c>
      <x:c r="F1345" s="4" t="str">
        <x:v>bullying</x:v>
      </x:c>
      <x:c r="G1345" s="4"/>
      <x:c r="H1345" s="4"/>
    </x:row>
    <x:row r="1346" ht="23" customHeight="1">
      <x:c r="A1346" s="4" t="str">
        <x:v>Sevilla</x:v>
      </x:c>
      <x:c r="B1346" s="4" t="str">
        <x:v>5.º Primaria</x:v>
      </x:c>
      <x:c r="C1346" s="4" t="str">
        <x:v>A</x:v>
      </x:c>
      <x:c r="D1346" s="13" t="str">
        <x:v>00110</x:v>
      </x:c>
      <x:c r="E1346" s="13" t="str">
        <x:v>00107</x:v>
      </x:c>
      <x:c r="F1346" s="4" t="str">
        <x:v>bullying</x:v>
      </x:c>
      <x:c r="G1346" s="4"/>
      <x:c r="H1346" s="4"/>
    </x:row>
    <x:row r="1347" ht="23" customHeight="1">
      <x:c r="A1347" s="4" t="str">
        <x:v>Sevilla</x:v>
      </x:c>
      <x:c r="B1347" s="4" t="str">
        <x:v>5.º Primaria</x:v>
      </x:c>
      <x:c r="C1347" s="4" t="str">
        <x:v>A</x:v>
      </x:c>
      <x:c r="D1347" s="13" t="str">
        <x:v>00111</x:v>
      </x:c>
      <x:c r="E1347" s="13" t="str">
        <x:v>00107</x:v>
      </x:c>
      <x:c r="F1347" s="4" t="str">
        <x:v>bullying</x:v>
      </x:c>
      <x:c r="G1347" s="4"/>
      <x:c r="H1347" s="4"/>
    </x:row>
    <x:row r="1348" ht="23" customHeight="1">
      <x:c r="A1348" s="4" t="str">
        <x:v>Sevilla</x:v>
      </x:c>
      <x:c r="B1348" s="4" t="str">
        <x:v>5.º Primaria</x:v>
      </x:c>
      <x:c r="C1348" s="4" t="str">
        <x:v>A</x:v>
      </x:c>
      <x:c r="D1348" s="13" t="str">
        <x:v>00112</x:v>
      </x:c>
      <x:c r="E1348" s="13" t="str">
        <x:v>00107</x:v>
      </x:c>
      <x:c r="F1348" s="4" t="str">
        <x:v>bullying</x:v>
      </x:c>
      <x:c r="G1348" s="4"/>
      <x:c r="H1348" s="4"/>
    </x:row>
    <x:row r="1349" ht="23" customHeight="1">
      <x:c r="A1349" s="4" t="str">
        <x:v>Sevilla</x:v>
      </x:c>
      <x:c r="B1349" s="4" t="str">
        <x:v>5.º Primaria</x:v>
      </x:c>
      <x:c r="C1349" s="4" t="str">
        <x:v>A</x:v>
      </x:c>
      <x:c r="D1349" s="13" t="str">
        <x:v>00085</x:v>
      </x:c>
      <x:c r="E1349" s="13" t="str">
        <x:v>00087</x:v>
      </x:c>
      <x:c r="F1349" s="4" t="str">
        <x:v>prediccion_amistad</x:v>
      </x:c>
      <x:c r="G1349" s="4"/>
      <x:c r="H1349" s="4" t="n">
        <x:f>COUNTIFS(Relaciones!$D$1180:$D$1454,E1349,Relaciones!$E$1180:$E$1454,D1349,Relaciones!$F$1180:$F$1454,"amistad")</x:f>
        <x:v>1</x:v>
      </x:c>
    </x:row>
    <x:row r="1350" ht="23" customHeight="1">
      <x:c r="A1350" s="4" t="str">
        <x:v>Sevilla</x:v>
      </x:c>
      <x:c r="B1350" s="4" t="str">
        <x:v>5.º Primaria</x:v>
      </x:c>
      <x:c r="C1350" s="4" t="str">
        <x:v>A</x:v>
      </x:c>
      <x:c r="D1350" s="13" t="str">
        <x:v>00085</x:v>
      </x:c>
      <x:c r="E1350" s="13" t="str">
        <x:v>00088</x:v>
      </x:c>
      <x:c r="F1350" s="4" t="str">
        <x:v>prediccion_amistad</x:v>
      </x:c>
      <x:c r="G1350" s="4"/>
      <x:c r="H1350" s="4" t="n">
        <x:f>COUNTIFS(Relaciones!$D$1180:$D$1454,E1350,Relaciones!$E$1180:$E$1454,D1350,Relaciones!$F$1180:$F$1454,"amistad")</x:f>
        <x:v>1</x:v>
      </x:c>
    </x:row>
    <x:row r="1351" ht="23" customHeight="1">
      <x:c r="A1351" s="4" t="str">
        <x:v>Sevilla</x:v>
      </x:c>
      <x:c r="B1351" s="4" t="str">
        <x:v>5.º Primaria</x:v>
      </x:c>
      <x:c r="C1351" s="4" t="str">
        <x:v>A</x:v>
      </x:c>
      <x:c r="D1351" s="13" t="str">
        <x:v>00085</x:v>
      </x:c>
      <x:c r="E1351" s="13" t="str">
        <x:v>00089</x:v>
      </x:c>
      <x:c r="F1351" s="4" t="str">
        <x:v>prediccion_amistad</x:v>
      </x:c>
      <x:c r="G1351" s="4"/>
      <x:c r="H1351" s="4" t="n">
        <x:f>COUNTIFS(Relaciones!$D$1180:$D$1454,E1351,Relaciones!$E$1180:$E$1454,D1351,Relaciones!$F$1180:$F$1454,"amistad")</x:f>
        <x:v>1</x:v>
      </x:c>
    </x:row>
    <x:row r="1352" ht="23" customHeight="1">
      <x:c r="A1352" s="4" t="str">
        <x:v>Sevilla</x:v>
      </x:c>
      <x:c r="B1352" s="4" t="str">
        <x:v>5.º Primaria</x:v>
      </x:c>
      <x:c r="C1352" s="4" t="str">
        <x:v>A</x:v>
      </x:c>
      <x:c r="D1352" s="13" t="str">
        <x:v>00085</x:v>
      </x:c>
      <x:c r="E1352" s="13" t="str">
        <x:v>00091</x:v>
      </x:c>
      <x:c r="F1352" s="4" t="str">
        <x:v>prediccion_amistad</x:v>
      </x:c>
      <x:c r="G1352" s="4"/>
      <x:c r="H1352" s="4" t="n">
        <x:f>COUNTIFS(Relaciones!$D$1180:$D$1454,E1352,Relaciones!$E$1180:$E$1454,D1352,Relaciones!$F$1180:$F$1454,"amistad")</x:f>
        <x:v>1</x:v>
      </x:c>
    </x:row>
    <x:row r="1353" ht="23" customHeight="1">
      <x:c r="A1353" s="4" t="str">
        <x:v>Sevilla</x:v>
      </x:c>
      <x:c r="B1353" s="4" t="str">
        <x:v>5.º Primaria</x:v>
      </x:c>
      <x:c r="C1353" s="4" t="str">
        <x:v>A</x:v>
      </x:c>
      <x:c r="D1353" s="13" t="str">
        <x:v>00085</x:v>
      </x:c>
      <x:c r="E1353" s="13" t="str">
        <x:v>00092</x:v>
      </x:c>
      <x:c r="F1353" s="4" t="str">
        <x:v>prediccion_amistad</x:v>
      </x:c>
      <x:c r="G1353" s="4"/>
      <x:c r="H1353" s="4" t="n">
        <x:f>COUNTIFS(Relaciones!$D$1180:$D$1454,E1353,Relaciones!$E$1180:$E$1454,D1353,Relaciones!$F$1180:$F$1454,"amistad")</x:f>
        <x:v>1</x:v>
      </x:c>
    </x:row>
    <x:row r="1354" ht="23" customHeight="1">
      <x:c r="A1354" s="4" t="str">
        <x:v>Sevilla</x:v>
      </x:c>
      <x:c r="B1354" s="4" t="str">
        <x:v>5.º Primaria</x:v>
      </x:c>
      <x:c r="C1354" s="4" t="str">
        <x:v>A</x:v>
      </x:c>
      <x:c r="D1354" s="13" t="str">
        <x:v>00085</x:v>
      </x:c>
      <x:c r="E1354" s="13" t="str">
        <x:v>00093</x:v>
      </x:c>
      <x:c r="F1354" s="4" t="str">
        <x:v>prediccion_amistad</x:v>
      </x:c>
      <x:c r="G1354" s="4"/>
      <x:c r="H1354" s="4" t="n">
        <x:f>COUNTIFS(Relaciones!$D$1180:$D$1454,E1354,Relaciones!$E$1180:$E$1454,D1354,Relaciones!$F$1180:$F$1454,"amistad")</x:f>
        <x:v>1</x:v>
      </x:c>
    </x:row>
    <x:row r="1355" ht="23" customHeight="1">
      <x:c r="A1355" s="4" t="str">
        <x:v>Sevilla</x:v>
      </x:c>
      <x:c r="B1355" s="4" t="str">
        <x:v>5.º Primaria</x:v>
      </x:c>
      <x:c r="C1355" s="4" t="str">
        <x:v>A</x:v>
      </x:c>
      <x:c r="D1355" s="13" t="str">
        <x:v>00085</x:v>
      </x:c>
      <x:c r="E1355" s="13" t="str">
        <x:v>00095</x:v>
      </x:c>
      <x:c r="F1355" s="4" t="str">
        <x:v>prediccion_amistad</x:v>
      </x:c>
      <x:c r="G1355" s="4"/>
      <x:c r="H1355" s="4" t="n">
        <x:f>COUNTIFS(Relaciones!$D$1180:$D$1454,E1355,Relaciones!$E$1180:$E$1454,D1355,Relaciones!$F$1180:$F$1454,"amistad")</x:f>
        <x:v>1</x:v>
      </x:c>
    </x:row>
    <x:row r="1356" ht="23" customHeight="1">
      <x:c r="A1356" s="4" t="str">
        <x:v>Sevilla</x:v>
      </x:c>
      <x:c r="B1356" s="4" t="str">
        <x:v>5.º Primaria</x:v>
      </x:c>
      <x:c r="C1356" s="4" t="str">
        <x:v>A</x:v>
      </x:c>
      <x:c r="D1356" s="13" t="str">
        <x:v>00085</x:v>
      </x:c>
      <x:c r="E1356" s="13" t="str">
        <x:v>00096</x:v>
      </x:c>
      <x:c r="F1356" s="4" t="str">
        <x:v>prediccion_amistad</x:v>
      </x:c>
      <x:c r="G1356" s="4"/>
      <x:c r="H1356" s="4" t="n">
        <x:f>COUNTIFS(Relaciones!$D$1180:$D$1454,E1356,Relaciones!$E$1180:$E$1454,D1356,Relaciones!$F$1180:$F$1454,"amistad")</x:f>
        <x:v>1</x:v>
      </x:c>
    </x:row>
    <x:row r="1357" ht="23" customHeight="1">
      <x:c r="A1357" s="4" t="str">
        <x:v>Sevilla</x:v>
      </x:c>
      <x:c r="B1357" s="4" t="str">
        <x:v>5.º Primaria</x:v>
      </x:c>
      <x:c r="C1357" s="4" t="str">
        <x:v>A</x:v>
      </x:c>
      <x:c r="D1357" s="13" t="str">
        <x:v>00085</x:v>
      </x:c>
      <x:c r="E1357" s="13" t="str">
        <x:v>00097</x:v>
      </x:c>
      <x:c r="F1357" s="4" t="str">
        <x:v>prediccion_amistad</x:v>
      </x:c>
      <x:c r="G1357" s="4"/>
      <x:c r="H1357" s="4" t="n">
        <x:f>COUNTIFS(Relaciones!$D$1180:$D$1454,E1357,Relaciones!$E$1180:$E$1454,D1357,Relaciones!$F$1180:$F$1454,"amistad")</x:f>
        <x:v>1</x:v>
      </x:c>
    </x:row>
    <x:row r="1358" ht="23" customHeight="1">
      <x:c r="A1358" s="4" t="str">
        <x:v>Sevilla</x:v>
      </x:c>
      <x:c r="B1358" s="4" t="str">
        <x:v>5.º Primaria</x:v>
      </x:c>
      <x:c r="C1358" s="4" t="str">
        <x:v>A</x:v>
      </x:c>
      <x:c r="D1358" s="13" t="str">
        <x:v>00085</x:v>
      </x:c>
      <x:c r="E1358" s="13" t="str">
        <x:v>00099</x:v>
      </x:c>
      <x:c r="F1358" s="4" t="str">
        <x:v>prediccion_amistad</x:v>
      </x:c>
      <x:c r="G1358" s="4"/>
      <x:c r="H1358" s="4" t="n">
        <x:f>COUNTIFS(Relaciones!$D$1180:$D$1454,E1358,Relaciones!$E$1180:$E$1454,D1358,Relaciones!$F$1180:$F$1454,"amistad")</x:f>
        <x:v>1</x:v>
      </x:c>
    </x:row>
    <x:row r="1359" ht="23" customHeight="1">
      <x:c r="A1359" s="4" t="str">
        <x:v>Sevilla</x:v>
      </x:c>
      <x:c r="B1359" s="4" t="str">
        <x:v>5.º Primaria</x:v>
      </x:c>
      <x:c r="C1359" s="4" t="str">
        <x:v>A</x:v>
      </x:c>
      <x:c r="D1359" s="13" t="str">
        <x:v>00085</x:v>
      </x:c>
      <x:c r="E1359" s="13" t="str">
        <x:v>00101</x:v>
      </x:c>
      <x:c r="F1359" s="4" t="str">
        <x:v>prediccion_amistad</x:v>
      </x:c>
      <x:c r="G1359" s="4"/>
      <x:c r="H1359" s="4" t="n">
        <x:f>COUNTIFS(Relaciones!$D$1180:$D$1454,E1359,Relaciones!$E$1180:$E$1454,D1359,Relaciones!$F$1180:$F$1454,"amistad")</x:f>
        <x:v>1</x:v>
      </x:c>
    </x:row>
    <x:row r="1360" ht="23" customHeight="1">
      <x:c r="A1360" s="4" t="str">
        <x:v>Sevilla</x:v>
      </x:c>
      <x:c r="B1360" s="4" t="str">
        <x:v>5.º Primaria</x:v>
      </x:c>
      <x:c r="C1360" s="4" t="str">
        <x:v>A</x:v>
      </x:c>
      <x:c r="D1360" s="13" t="str">
        <x:v>00085</x:v>
      </x:c>
      <x:c r="E1360" s="13" t="str">
        <x:v>00103</x:v>
      </x:c>
      <x:c r="F1360" s="4" t="str">
        <x:v>prediccion_amistad</x:v>
      </x:c>
      <x:c r="G1360" s="4"/>
      <x:c r="H1360" s="4" t="n">
        <x:f>COUNTIFS(Relaciones!$D$1180:$D$1454,E1360,Relaciones!$E$1180:$E$1454,D1360,Relaciones!$F$1180:$F$1454,"amistad")</x:f>
        <x:v>1</x:v>
      </x:c>
    </x:row>
    <x:row r="1361" ht="23" customHeight="1">
      <x:c r="A1361" s="4" t="str">
        <x:v>Sevilla</x:v>
      </x:c>
      <x:c r="B1361" s="4" t="str">
        <x:v>5.º Primaria</x:v>
      </x:c>
      <x:c r="C1361" s="4" t="str">
        <x:v>A</x:v>
      </x:c>
      <x:c r="D1361" s="13" t="str">
        <x:v>00085</x:v>
      </x:c>
      <x:c r="E1361" s="13" t="str">
        <x:v>00107</x:v>
      </x:c>
      <x:c r="F1361" s="4" t="str">
        <x:v>prediccion_amistad</x:v>
      </x:c>
      <x:c r="G1361" s="4"/>
      <x:c r="H1361" s="4" t="n">
        <x:f>COUNTIFS(Relaciones!$D$1180:$D$1454,E1361,Relaciones!$E$1180:$E$1454,D1361,Relaciones!$F$1180:$F$1454,"amistad")</x:f>
        <x:v>1</x:v>
      </x:c>
    </x:row>
    <x:row r="1362" ht="23" customHeight="1">
      <x:c r="A1362" s="4" t="str">
        <x:v>Sevilla</x:v>
      </x:c>
      <x:c r="B1362" s="4" t="str">
        <x:v>5.º Primaria</x:v>
      </x:c>
      <x:c r="C1362" s="4" t="str">
        <x:v>A</x:v>
      </x:c>
      <x:c r="D1362" s="13" t="str">
        <x:v>00085</x:v>
      </x:c>
      <x:c r="E1362" s="13" t="str">
        <x:v>00109</x:v>
      </x:c>
      <x:c r="F1362" s="4" t="str">
        <x:v>prediccion_amistad</x:v>
      </x:c>
      <x:c r="G1362" s="4"/>
      <x:c r="H1362" s="4" t="n">
        <x:f>COUNTIFS(Relaciones!$D$1180:$D$1454,E1362,Relaciones!$E$1180:$E$1454,D1362,Relaciones!$F$1180:$F$1454,"amistad")</x:f>
        <x:v>1</x:v>
      </x:c>
    </x:row>
    <x:row r="1363" ht="23" customHeight="1">
      <x:c r="A1363" s="4" t="str">
        <x:v>Sevilla</x:v>
      </x:c>
      <x:c r="B1363" s="4" t="str">
        <x:v>5.º Primaria</x:v>
      </x:c>
      <x:c r="C1363" s="4" t="str">
        <x:v>A</x:v>
      </x:c>
      <x:c r="D1363" s="13" t="str">
        <x:v>00085</x:v>
      </x:c>
      <x:c r="E1363" s="13" t="str">
        <x:v>00111</x:v>
      </x:c>
      <x:c r="F1363" s="4" t="str">
        <x:v>prediccion_amistad</x:v>
      </x:c>
      <x:c r="G1363" s="4"/>
      <x:c r="H1363" s="4" t="n">
        <x:f>COUNTIFS(Relaciones!$D$1180:$D$1454,E1363,Relaciones!$E$1180:$E$1454,D1363,Relaciones!$F$1180:$F$1454,"amistad")</x:f>
        <x:v>1</x:v>
      </x:c>
    </x:row>
    <x:row r="1364" ht="23" customHeight="1">
      <x:c r="A1364" s="4" t="str">
        <x:v>Sevilla</x:v>
      </x:c>
      <x:c r="B1364" s="4" t="str">
        <x:v>5.º Primaria</x:v>
      </x:c>
      <x:c r="C1364" s="4" t="str">
        <x:v>A</x:v>
      </x:c>
      <x:c r="D1364" s="13" t="str">
        <x:v>00086</x:v>
      </x:c>
      <x:c r="E1364" s="13" t="str">
        <x:v>00085</x:v>
      </x:c>
      <x:c r="F1364" s="4" t="str">
        <x:v>prediccion_amistad</x:v>
      </x:c>
      <x:c r="G1364" s="4"/>
      <x:c r="H1364" s="4" t="n">
        <x:f>COUNTIFS(Relaciones!$D$1180:$D$1454,E1364,Relaciones!$E$1180:$E$1454,D1364,Relaciones!$F$1180:$F$1454,"amistad")</x:f>
        <x:v>1</x:v>
      </x:c>
    </x:row>
    <x:row r="1365" ht="23" customHeight="1">
      <x:c r="A1365" s="4" t="str">
        <x:v>Sevilla</x:v>
      </x:c>
      <x:c r="B1365" s="4" t="str">
        <x:v>5.º Primaria</x:v>
      </x:c>
      <x:c r="C1365" s="4" t="str">
        <x:v>A</x:v>
      </x:c>
      <x:c r="D1365" s="13" t="str">
        <x:v>00086</x:v>
      </x:c>
      <x:c r="E1365" s="13" t="str">
        <x:v>00087</x:v>
      </x:c>
      <x:c r="F1365" s="4" t="str">
        <x:v>prediccion_amistad</x:v>
      </x:c>
      <x:c r="G1365" s="4"/>
      <x:c r="H1365" s="4" t="n">
        <x:f>COUNTIFS(Relaciones!$D$1180:$D$1454,E1365,Relaciones!$E$1180:$E$1454,D1365,Relaciones!$F$1180:$F$1454,"amistad")</x:f>
        <x:v>1</x:v>
      </x:c>
    </x:row>
    <x:row r="1366" ht="23" customHeight="1">
      <x:c r="A1366" s="4" t="str">
        <x:v>Sevilla</x:v>
      </x:c>
      <x:c r="B1366" s="4" t="str">
        <x:v>5.º Primaria</x:v>
      </x:c>
      <x:c r="C1366" s="4" t="str">
        <x:v>A</x:v>
      </x:c>
      <x:c r="D1366" s="13" t="str">
        <x:v>00086</x:v>
      </x:c>
      <x:c r="E1366" s="13" t="str">
        <x:v>00091</x:v>
      </x:c>
      <x:c r="F1366" s="4" t="str">
        <x:v>prediccion_amistad</x:v>
      </x:c>
      <x:c r="G1366" s="4"/>
      <x:c r="H1366" s="4" t="n">
        <x:f>COUNTIFS(Relaciones!$D$1180:$D$1454,E1366,Relaciones!$E$1180:$E$1454,D1366,Relaciones!$F$1180:$F$1454,"amistad")</x:f>
        <x:v>0</x:v>
      </x:c>
    </x:row>
    <x:row r="1367" ht="23" customHeight="1">
      <x:c r="A1367" s="4" t="str">
        <x:v>Sevilla</x:v>
      </x:c>
      <x:c r="B1367" s="4" t="str">
        <x:v>5.º Primaria</x:v>
      </x:c>
      <x:c r="C1367" s="4" t="str">
        <x:v>A</x:v>
      </x:c>
      <x:c r="D1367" s="13" t="str">
        <x:v>00087</x:v>
      </x:c>
      <x:c r="E1367" s="13" t="str">
        <x:v>00086</x:v>
      </x:c>
      <x:c r="F1367" s="4" t="str">
        <x:v>prediccion_amistad</x:v>
      </x:c>
      <x:c r="G1367" s="4"/>
      <x:c r="H1367" s="4" t="n">
        <x:f>COUNTIFS(Relaciones!$D$1180:$D$1454,E1367,Relaciones!$E$1180:$E$1454,D1367,Relaciones!$F$1180:$F$1454,"amistad")</x:f>
        <x:v>1</x:v>
      </x:c>
    </x:row>
    <x:row r="1368" ht="23" customHeight="1">
      <x:c r="A1368" s="4" t="str">
        <x:v>Sevilla</x:v>
      </x:c>
      <x:c r="B1368" s="4" t="str">
        <x:v>5.º Primaria</x:v>
      </x:c>
      <x:c r="C1368" s="4" t="str">
        <x:v>A</x:v>
      </x:c>
      <x:c r="D1368" s="13" t="str">
        <x:v>00087</x:v>
      </x:c>
      <x:c r="E1368" s="13" t="str">
        <x:v>00088</x:v>
      </x:c>
      <x:c r="F1368" s="4" t="str">
        <x:v>prediccion_amistad</x:v>
      </x:c>
      <x:c r="G1368" s="4"/>
      <x:c r="H1368" s="4" t="n">
        <x:f>COUNTIFS(Relaciones!$D$1180:$D$1454,E1368,Relaciones!$E$1180:$E$1454,D1368,Relaciones!$F$1180:$F$1454,"amistad")</x:f>
        <x:v>1</x:v>
      </x:c>
    </x:row>
    <x:row r="1369" ht="23" customHeight="1">
      <x:c r="A1369" s="4" t="str">
        <x:v>Sevilla</x:v>
      </x:c>
      <x:c r="B1369" s="4" t="str">
        <x:v>5.º Primaria</x:v>
      </x:c>
      <x:c r="C1369" s="4" t="str">
        <x:v>A</x:v>
      </x:c>
      <x:c r="D1369" s="13" t="str">
        <x:v>00088</x:v>
      </x:c>
      <x:c r="E1369" s="13" t="str">
        <x:v>00087</x:v>
      </x:c>
      <x:c r="F1369" s="4" t="str">
        <x:v>prediccion_amistad</x:v>
      </x:c>
      <x:c r="G1369" s="4"/>
      <x:c r="H1369" s="4" t="n">
        <x:f>COUNTIFS(Relaciones!$D$1180:$D$1454,E1369,Relaciones!$E$1180:$E$1454,D1369,Relaciones!$F$1180:$F$1454,"amistad")</x:f>
        <x:v>1</x:v>
      </x:c>
    </x:row>
    <x:row r="1370" ht="23" customHeight="1">
      <x:c r="A1370" s="4" t="str">
        <x:v>Sevilla</x:v>
      </x:c>
      <x:c r="B1370" s="4" t="str">
        <x:v>5.º Primaria</x:v>
      </x:c>
      <x:c r="C1370" s="4" t="str">
        <x:v>A</x:v>
      </x:c>
      <x:c r="D1370" s="13" t="str">
        <x:v>00089</x:v>
      </x:c>
      <x:c r="E1370" s="13" t="str">
        <x:v>00090</x:v>
      </x:c>
      <x:c r="F1370" s="4" t="str">
        <x:v>prediccion_amistad</x:v>
      </x:c>
      <x:c r="G1370" s="4"/>
      <x:c r="H1370" s="4" t="n">
        <x:f>COUNTIFS(Relaciones!$D$1180:$D$1454,E1370,Relaciones!$E$1180:$E$1454,D1370,Relaciones!$F$1180:$F$1454,"amistad")</x:f>
        <x:v>1</x:v>
      </x:c>
    </x:row>
    <x:row r="1371" ht="23" customHeight="1">
      <x:c r="A1371" s="4" t="str">
        <x:v>Sevilla</x:v>
      </x:c>
      <x:c r="B1371" s="4" t="str">
        <x:v>5.º Primaria</x:v>
      </x:c>
      <x:c r="C1371" s="4" t="str">
        <x:v>A</x:v>
      </x:c>
      <x:c r="D1371" s="13" t="str">
        <x:v>00089</x:v>
      </x:c>
      <x:c r="E1371" s="13" t="str">
        <x:v>00094</x:v>
      </x:c>
      <x:c r="F1371" s="4" t="str">
        <x:v>prediccion_amistad</x:v>
      </x:c>
      <x:c r="G1371" s="4"/>
      <x:c r="H1371" s="4" t="n">
        <x:f>COUNTIFS(Relaciones!$D$1180:$D$1454,E1371,Relaciones!$E$1180:$E$1454,D1371,Relaciones!$F$1180:$F$1454,"amistad")</x:f>
        <x:v>0</x:v>
      </x:c>
    </x:row>
    <x:row r="1372" ht="23" customHeight="1">
      <x:c r="A1372" s="4" t="str">
        <x:v>Sevilla</x:v>
      </x:c>
      <x:c r="B1372" s="4" t="str">
        <x:v>5.º Primaria</x:v>
      </x:c>
      <x:c r="C1372" s="4" t="str">
        <x:v>A</x:v>
      </x:c>
      <x:c r="D1372" s="13" t="str">
        <x:v>00090</x:v>
      </x:c>
      <x:c r="E1372" s="13" t="str">
        <x:v>00089</x:v>
      </x:c>
      <x:c r="F1372" s="4" t="str">
        <x:v>prediccion_amistad</x:v>
      </x:c>
      <x:c r="G1372" s="4"/>
      <x:c r="H1372" s="4" t="n">
        <x:f>COUNTIFS(Relaciones!$D$1180:$D$1454,E1372,Relaciones!$E$1180:$E$1454,D1372,Relaciones!$F$1180:$F$1454,"amistad")</x:f>
        <x:v>1</x:v>
      </x:c>
    </x:row>
    <x:row r="1373" ht="23" customHeight="1">
      <x:c r="A1373" s="4" t="str">
        <x:v>Sevilla</x:v>
      </x:c>
      <x:c r="B1373" s="4" t="str">
        <x:v>5.º Primaria</x:v>
      </x:c>
      <x:c r="C1373" s="4" t="str">
        <x:v>A</x:v>
      </x:c>
      <x:c r="D1373" s="13" t="str">
        <x:v>00090</x:v>
      </x:c>
      <x:c r="E1373" s="13" t="str">
        <x:v>00091</x:v>
      </x:c>
      <x:c r="F1373" s="4" t="str">
        <x:v>prediccion_amistad</x:v>
      </x:c>
      <x:c r="G1373" s="4"/>
      <x:c r="H1373" s="4" t="n">
        <x:f>COUNTIFS(Relaciones!$D$1180:$D$1454,E1373,Relaciones!$E$1180:$E$1454,D1373,Relaciones!$F$1180:$F$1454,"amistad")</x:f>
        <x:v>1</x:v>
      </x:c>
    </x:row>
    <x:row r="1374" ht="23" customHeight="1">
      <x:c r="A1374" s="4" t="str">
        <x:v>Sevilla</x:v>
      </x:c>
      <x:c r="B1374" s="4" t="str">
        <x:v>5.º Primaria</x:v>
      </x:c>
      <x:c r="C1374" s="4" t="str">
        <x:v>A</x:v>
      </x:c>
      <x:c r="D1374" s="13" t="str">
        <x:v>00091</x:v>
      </x:c>
      <x:c r="E1374" s="13" t="str">
        <x:v>00090</x:v>
      </x:c>
      <x:c r="F1374" s="4" t="str">
        <x:v>prediccion_amistad</x:v>
      </x:c>
      <x:c r="G1374" s="4"/>
      <x:c r="H1374" s="4" t="n">
        <x:f>COUNTIFS(Relaciones!$D$1180:$D$1454,E1374,Relaciones!$E$1180:$E$1454,D1374,Relaciones!$F$1180:$F$1454,"amistad")</x:f>
        <x:v>1</x:v>
      </x:c>
    </x:row>
    <x:row r="1375" ht="23" customHeight="1">
      <x:c r="A1375" s="4" t="str">
        <x:v>Sevilla</x:v>
      </x:c>
      <x:c r="B1375" s="4" t="str">
        <x:v>5.º Primaria</x:v>
      </x:c>
      <x:c r="C1375" s="4" t="str">
        <x:v>A</x:v>
      </x:c>
      <x:c r="D1375" s="13" t="str">
        <x:v>00091</x:v>
      </x:c>
      <x:c r="E1375" s="13" t="str">
        <x:v>00092</x:v>
      </x:c>
      <x:c r="F1375" s="4" t="str">
        <x:v>prediccion_amistad</x:v>
      </x:c>
      <x:c r="G1375" s="4"/>
      <x:c r="H1375" s="4" t="n">
        <x:f>COUNTIFS(Relaciones!$D$1180:$D$1454,E1375,Relaciones!$E$1180:$E$1454,D1375,Relaciones!$F$1180:$F$1454,"amistad")</x:f>
        <x:v>1</x:v>
      </x:c>
    </x:row>
    <x:row r="1376" ht="23" customHeight="1">
      <x:c r="A1376" s="4" t="str">
        <x:v>Sevilla</x:v>
      </x:c>
      <x:c r="B1376" s="4" t="str">
        <x:v>5.º Primaria</x:v>
      </x:c>
      <x:c r="C1376" s="4" t="str">
        <x:v>A</x:v>
      </x:c>
      <x:c r="D1376" s="13" t="str">
        <x:v>00092</x:v>
      </x:c>
      <x:c r="E1376" s="13" t="str">
        <x:v>00091</x:v>
      </x:c>
      <x:c r="F1376" s="4" t="str">
        <x:v>prediccion_amistad</x:v>
      </x:c>
      <x:c r="G1376" s="4"/>
      <x:c r="H1376" s="4" t="n">
        <x:f>COUNTIFS(Relaciones!$D$1180:$D$1454,E1376,Relaciones!$E$1180:$E$1454,D1376,Relaciones!$F$1180:$F$1454,"amistad")</x:f>
        <x:v>1</x:v>
      </x:c>
    </x:row>
    <x:row r="1377" ht="23" customHeight="1">
      <x:c r="A1377" s="4" t="str">
        <x:v>Sevilla</x:v>
      </x:c>
      <x:c r="B1377" s="4" t="str">
        <x:v>5.º Primaria</x:v>
      </x:c>
      <x:c r="C1377" s="4" t="str">
        <x:v>A</x:v>
      </x:c>
      <x:c r="D1377" s="13" t="str">
        <x:v>00092</x:v>
      </x:c>
      <x:c r="E1377" s="13" t="str">
        <x:v>00097</x:v>
      </x:c>
      <x:c r="F1377" s="4" t="str">
        <x:v>prediccion_amistad</x:v>
      </x:c>
      <x:c r="G1377" s="4"/>
      <x:c r="H1377" s="4" t="n">
        <x:f>COUNTIFS(Relaciones!$D$1180:$D$1454,E1377,Relaciones!$E$1180:$E$1454,D1377,Relaciones!$F$1180:$F$1454,"amistad")</x:f>
        <x:v>0</x:v>
      </x:c>
    </x:row>
    <x:row r="1378" ht="23" customHeight="1">
      <x:c r="A1378" s="4" t="str">
        <x:v>Sevilla</x:v>
      </x:c>
      <x:c r="B1378" s="4" t="str">
        <x:v>5.º Primaria</x:v>
      </x:c>
      <x:c r="C1378" s="4" t="str">
        <x:v>A</x:v>
      </x:c>
      <x:c r="D1378" s="13" t="str">
        <x:v>00093</x:v>
      </x:c>
      <x:c r="E1378" s="13" t="str">
        <x:v>00094</x:v>
      </x:c>
      <x:c r="F1378" s="4" t="str">
        <x:v>prediccion_amistad</x:v>
      </x:c>
      <x:c r="G1378" s="4"/>
      <x:c r="H1378" s="4" t="n">
        <x:f>COUNTIFS(Relaciones!$D$1180:$D$1454,E1378,Relaciones!$E$1180:$E$1454,D1378,Relaciones!$F$1180:$F$1454,"amistad")</x:f>
        <x:v>1</x:v>
      </x:c>
    </x:row>
    <x:row r="1379" ht="23" customHeight="1">
      <x:c r="A1379" s="4" t="str">
        <x:v>Sevilla</x:v>
      </x:c>
      <x:c r="B1379" s="4" t="str">
        <x:v>5.º Primaria</x:v>
      </x:c>
      <x:c r="C1379" s="4" t="str">
        <x:v>A</x:v>
      </x:c>
      <x:c r="D1379" s="13" t="str">
        <x:v>00094</x:v>
      </x:c>
      <x:c r="E1379" s="13" t="str">
        <x:v>00093</x:v>
      </x:c>
      <x:c r="F1379" s="4" t="str">
        <x:v>prediccion_amistad</x:v>
      </x:c>
      <x:c r="G1379" s="4"/>
      <x:c r="H1379" s="4" t="n">
        <x:f>COUNTIFS(Relaciones!$D$1180:$D$1454,E1379,Relaciones!$E$1180:$E$1454,D1379,Relaciones!$F$1180:$F$1454,"amistad")</x:f>
        <x:v>1</x:v>
      </x:c>
    </x:row>
    <x:row r="1380" ht="23" customHeight="1">
      <x:c r="A1380" s="4" t="str">
        <x:v>Sevilla</x:v>
      </x:c>
      <x:c r="B1380" s="4" t="str">
        <x:v>5.º Primaria</x:v>
      </x:c>
      <x:c r="C1380" s="4" t="str">
        <x:v>A</x:v>
      </x:c>
      <x:c r="D1380" s="13" t="str">
        <x:v>00094</x:v>
      </x:c>
      <x:c r="E1380" s="13" t="str">
        <x:v>00095</x:v>
      </x:c>
      <x:c r="F1380" s="4" t="str">
        <x:v>prediccion_amistad</x:v>
      </x:c>
      <x:c r="G1380" s="4"/>
      <x:c r="H1380" s="4" t="n">
        <x:f>COUNTIFS(Relaciones!$D$1180:$D$1454,E1380,Relaciones!$E$1180:$E$1454,D1380,Relaciones!$F$1180:$F$1454,"amistad")</x:f>
        <x:v>1</x:v>
      </x:c>
    </x:row>
    <x:row r="1381" ht="23" customHeight="1">
      <x:c r="A1381" s="4" t="str">
        <x:v>Sevilla</x:v>
      </x:c>
      <x:c r="B1381" s="4" t="str">
        <x:v>5.º Primaria</x:v>
      </x:c>
      <x:c r="C1381" s="4" t="str">
        <x:v>A</x:v>
      </x:c>
      <x:c r="D1381" s="13" t="str">
        <x:v>00095</x:v>
      </x:c>
      <x:c r="E1381" s="13" t="str">
        <x:v>00094</x:v>
      </x:c>
      <x:c r="F1381" s="4" t="str">
        <x:v>prediccion_amistad</x:v>
      </x:c>
      <x:c r="G1381" s="4"/>
      <x:c r="H1381" s="4" t="n">
        <x:f>COUNTIFS(Relaciones!$D$1180:$D$1454,E1381,Relaciones!$E$1180:$E$1454,D1381,Relaciones!$F$1180:$F$1454,"amistad")</x:f>
        <x:v>1</x:v>
      </x:c>
    </x:row>
    <x:row r="1382" ht="23" customHeight="1">
      <x:c r="A1382" s="4" t="str">
        <x:v>Sevilla</x:v>
      </x:c>
      <x:c r="B1382" s="4" t="str">
        <x:v>5.º Primaria</x:v>
      </x:c>
      <x:c r="C1382" s="4" t="str">
        <x:v>A</x:v>
      </x:c>
      <x:c r="D1382" s="13" t="str">
        <x:v>00095</x:v>
      </x:c>
      <x:c r="E1382" s="13" t="str">
        <x:v>00096</x:v>
      </x:c>
      <x:c r="F1382" s="4" t="str">
        <x:v>prediccion_amistad</x:v>
      </x:c>
      <x:c r="G1382" s="4"/>
      <x:c r="H1382" s="4" t="n">
        <x:f>COUNTIFS(Relaciones!$D$1180:$D$1454,E1382,Relaciones!$E$1180:$E$1454,D1382,Relaciones!$F$1180:$F$1454,"amistad")</x:f>
        <x:v>1</x:v>
      </x:c>
    </x:row>
    <x:row r="1383" ht="23" customHeight="1">
      <x:c r="A1383" s="4" t="str">
        <x:v>Sevilla</x:v>
      </x:c>
      <x:c r="B1383" s="4" t="str">
        <x:v>5.º Primaria</x:v>
      </x:c>
      <x:c r="C1383" s="4" t="str">
        <x:v>A</x:v>
      </x:c>
      <x:c r="D1383" s="13" t="str">
        <x:v>00095</x:v>
      </x:c>
      <x:c r="E1383" s="13" t="str">
        <x:v>00100</x:v>
      </x:c>
      <x:c r="F1383" s="4" t="str">
        <x:v>prediccion_amistad</x:v>
      </x:c>
      <x:c r="G1383" s="4"/>
      <x:c r="H1383" s="4" t="n">
        <x:f>COUNTIFS(Relaciones!$D$1180:$D$1454,E1383,Relaciones!$E$1180:$E$1454,D1383,Relaciones!$F$1180:$F$1454,"amistad")</x:f>
        <x:v>0</x:v>
      </x:c>
    </x:row>
    <x:row r="1384" ht="23" customHeight="1">
      <x:c r="A1384" s="4" t="str">
        <x:v>Sevilla</x:v>
      </x:c>
      <x:c r="B1384" s="4" t="str">
        <x:v>5.º Primaria</x:v>
      </x:c>
      <x:c r="C1384" s="4" t="str">
        <x:v>A</x:v>
      </x:c>
      <x:c r="D1384" s="13" t="str">
        <x:v>00096</x:v>
      </x:c>
      <x:c r="E1384" s="13" t="str">
        <x:v>00095</x:v>
      </x:c>
      <x:c r="F1384" s="4" t="str">
        <x:v>prediccion_amistad</x:v>
      </x:c>
      <x:c r="G1384" s="4"/>
      <x:c r="H1384" s="4" t="n">
        <x:f>COUNTIFS(Relaciones!$D$1180:$D$1454,E1384,Relaciones!$E$1180:$E$1454,D1384,Relaciones!$F$1180:$F$1454,"amistad")</x:f>
        <x:v>1</x:v>
      </x:c>
    </x:row>
    <x:row r="1385" ht="23" customHeight="1">
      <x:c r="A1385" s="4" t="str">
        <x:v>Sevilla</x:v>
      </x:c>
      <x:c r="B1385" s="4" t="str">
        <x:v>5.º Primaria</x:v>
      </x:c>
      <x:c r="C1385" s="4" t="str">
        <x:v>A</x:v>
      </x:c>
      <x:c r="D1385" s="13" t="str">
        <x:v>00097</x:v>
      </x:c>
      <x:c r="E1385" s="13" t="str">
        <x:v>00098</x:v>
      </x:c>
      <x:c r="F1385" s="4" t="str">
        <x:v>prediccion_amistad</x:v>
      </x:c>
      <x:c r="G1385" s="4"/>
      <x:c r="H1385" s="4" t="n">
        <x:f>COUNTIFS(Relaciones!$D$1180:$D$1454,E1385,Relaciones!$E$1180:$E$1454,D1385,Relaciones!$F$1180:$F$1454,"amistad")</x:f>
        <x:v>1</x:v>
      </x:c>
    </x:row>
    <x:row r="1386" ht="23" customHeight="1">
      <x:c r="A1386" s="4" t="str">
        <x:v>Sevilla</x:v>
      </x:c>
      <x:c r="B1386" s="4" t="str">
        <x:v>5.º Primaria</x:v>
      </x:c>
      <x:c r="C1386" s="4" t="str">
        <x:v>A</x:v>
      </x:c>
      <x:c r="D1386" s="13" t="str">
        <x:v>00098</x:v>
      </x:c>
      <x:c r="E1386" s="13" t="str">
        <x:v>00085</x:v>
      </x:c>
      <x:c r="F1386" s="4" t="str">
        <x:v>prediccion_amistad</x:v>
      </x:c>
      <x:c r="G1386" s="4"/>
      <x:c r="H1386" s="4" t="n">
        <x:f>COUNTIFS(Relaciones!$D$1180:$D$1454,E1386,Relaciones!$E$1180:$E$1454,D1386,Relaciones!$F$1180:$F$1454,"amistad")</x:f>
        <x:v>1</x:v>
      </x:c>
    </x:row>
    <x:row r="1387" ht="23" customHeight="1">
      <x:c r="A1387" s="4" t="str">
        <x:v>Sevilla</x:v>
      </x:c>
      <x:c r="B1387" s="4" t="str">
        <x:v>5.º Primaria</x:v>
      </x:c>
      <x:c r="C1387" s="4" t="str">
        <x:v>A</x:v>
      </x:c>
      <x:c r="D1387" s="13" t="str">
        <x:v>00098</x:v>
      </x:c>
      <x:c r="E1387" s="13" t="str">
        <x:v>00097</x:v>
      </x:c>
      <x:c r="F1387" s="4" t="str">
        <x:v>prediccion_amistad</x:v>
      </x:c>
      <x:c r="G1387" s="4"/>
      <x:c r="H1387" s="4" t="n">
        <x:f>COUNTIFS(Relaciones!$D$1180:$D$1454,E1387,Relaciones!$E$1180:$E$1454,D1387,Relaciones!$F$1180:$F$1454,"amistad")</x:f>
        <x:v>1</x:v>
      </x:c>
    </x:row>
    <x:row r="1388" ht="23" customHeight="1">
      <x:c r="A1388" s="4" t="str">
        <x:v>Sevilla</x:v>
      </x:c>
      <x:c r="B1388" s="4" t="str">
        <x:v>5.º Primaria</x:v>
      </x:c>
      <x:c r="C1388" s="4" t="str">
        <x:v>A</x:v>
      </x:c>
      <x:c r="D1388" s="13" t="str">
        <x:v>00098</x:v>
      </x:c>
      <x:c r="E1388" s="13" t="str">
        <x:v>00103</x:v>
      </x:c>
      <x:c r="F1388" s="4" t="str">
        <x:v>prediccion_amistad</x:v>
      </x:c>
      <x:c r="G1388" s="4"/>
      <x:c r="H1388" s="4" t="n">
        <x:f>COUNTIFS(Relaciones!$D$1180:$D$1454,E1388,Relaciones!$E$1180:$E$1454,D1388,Relaciones!$F$1180:$F$1454,"amistad")</x:f>
        <x:v>0</x:v>
      </x:c>
    </x:row>
    <x:row r="1389" ht="23" customHeight="1">
      <x:c r="A1389" s="4" t="str">
        <x:v>Sevilla</x:v>
      </x:c>
      <x:c r="B1389" s="4" t="str">
        <x:v>5.º Primaria</x:v>
      </x:c>
      <x:c r="C1389" s="4" t="str">
        <x:v>A</x:v>
      </x:c>
      <x:c r="D1389" s="13" t="str">
        <x:v>00099</x:v>
      </x:c>
      <x:c r="E1389" s="13" t="str">
        <x:v>00085</x:v>
      </x:c>
      <x:c r="F1389" s="4" t="str">
        <x:v>prediccion_amistad</x:v>
      </x:c>
      <x:c r="G1389" s="4"/>
      <x:c r="H1389" s="4" t="n">
        <x:f>COUNTIFS(Relaciones!$D$1180:$D$1454,E1389,Relaciones!$E$1180:$E$1454,D1389,Relaciones!$F$1180:$F$1454,"amistad")</x:f>
        <x:v>1</x:v>
      </x:c>
    </x:row>
    <x:row r="1390" ht="23" customHeight="1">
      <x:c r="A1390" s="4" t="str">
        <x:v>Sevilla</x:v>
      </x:c>
      <x:c r="B1390" s="4" t="str">
        <x:v>5.º Primaria</x:v>
      </x:c>
      <x:c r="C1390" s="4" t="str">
        <x:v>A</x:v>
      </x:c>
      <x:c r="D1390" s="13" t="str">
        <x:v>00099</x:v>
      </x:c>
      <x:c r="E1390" s="13" t="str">
        <x:v>00100</x:v>
      </x:c>
      <x:c r="F1390" s="4" t="str">
        <x:v>prediccion_amistad</x:v>
      </x:c>
      <x:c r="G1390" s="4"/>
      <x:c r="H1390" s="4" t="n">
        <x:f>COUNTIFS(Relaciones!$D$1180:$D$1454,E1390,Relaciones!$E$1180:$E$1454,D1390,Relaciones!$F$1180:$F$1454,"amistad")</x:f>
        <x:v>1</x:v>
      </x:c>
    </x:row>
    <x:row r="1391" ht="23" customHeight="1">
      <x:c r="A1391" s="4" t="str">
        <x:v>Sevilla</x:v>
      </x:c>
      <x:c r="B1391" s="4" t="str">
        <x:v>5.º Primaria</x:v>
      </x:c>
      <x:c r="C1391" s="4" t="str">
        <x:v>A</x:v>
      </x:c>
      <x:c r="D1391" s="13" t="str">
        <x:v>00099</x:v>
      </x:c>
      <x:c r="E1391" s="13" t="str">
        <x:v>00102</x:v>
      </x:c>
      <x:c r="F1391" s="4" t="str">
        <x:v>prediccion_amistad</x:v>
      </x:c>
      <x:c r="G1391" s="4"/>
      <x:c r="H1391" s="4" t="n">
        <x:f>COUNTIFS(Relaciones!$D$1180:$D$1454,E1391,Relaciones!$E$1180:$E$1454,D1391,Relaciones!$F$1180:$F$1454,"amistad")</x:f>
        <x:v>1</x:v>
      </x:c>
    </x:row>
    <x:row r="1392" ht="23" customHeight="1">
      <x:c r="A1392" s="4" t="str">
        <x:v>Sevilla</x:v>
      </x:c>
      <x:c r="B1392" s="4" t="str">
        <x:v>5.º Primaria</x:v>
      </x:c>
      <x:c r="C1392" s="4" t="str">
        <x:v>A</x:v>
      </x:c>
      <x:c r="D1392" s="13" t="str">
        <x:v>00099</x:v>
      </x:c>
      <x:c r="E1392" s="13" t="str">
        <x:v>00103</x:v>
      </x:c>
      <x:c r="F1392" s="4" t="str">
        <x:v>prediccion_amistad</x:v>
      </x:c>
      <x:c r="G1392" s="4"/>
      <x:c r="H1392" s="4" t="n">
        <x:f>COUNTIFS(Relaciones!$D$1180:$D$1454,E1392,Relaciones!$E$1180:$E$1454,D1392,Relaciones!$F$1180:$F$1454,"amistad")</x:f>
        <x:v>1</x:v>
      </x:c>
    </x:row>
    <x:row r="1393" ht="23" customHeight="1">
      <x:c r="A1393" s="4" t="str">
        <x:v>Sevilla</x:v>
      </x:c>
      <x:c r="B1393" s="4" t="str">
        <x:v>5.º Primaria</x:v>
      </x:c>
      <x:c r="C1393" s="4" t="str">
        <x:v>A</x:v>
      </x:c>
      <x:c r="D1393" s="13" t="str">
        <x:v>00099</x:v>
      </x:c>
      <x:c r="E1393" s="13" t="str">
        <x:v>00104</x:v>
      </x:c>
      <x:c r="F1393" s="4" t="str">
        <x:v>prediccion_amistad</x:v>
      </x:c>
      <x:c r="G1393" s="4"/>
      <x:c r="H1393" s="4" t="n">
        <x:f>COUNTIFS(Relaciones!$D$1180:$D$1454,E1393,Relaciones!$E$1180:$E$1454,D1393,Relaciones!$F$1180:$F$1454,"amistad")</x:f>
        <x:v>1</x:v>
      </x:c>
    </x:row>
    <x:row r="1394" ht="23" customHeight="1">
      <x:c r="A1394" s="4" t="str">
        <x:v>Sevilla</x:v>
      </x:c>
      <x:c r="B1394" s="4" t="str">
        <x:v>5.º Primaria</x:v>
      </x:c>
      <x:c r="C1394" s="4" t="str">
        <x:v>A</x:v>
      </x:c>
      <x:c r="D1394" s="13" t="str">
        <x:v>00099</x:v>
      </x:c>
      <x:c r="E1394" s="13" t="str">
        <x:v>00106</x:v>
      </x:c>
      <x:c r="F1394" s="4" t="str">
        <x:v>prediccion_amistad</x:v>
      </x:c>
      <x:c r="G1394" s="4"/>
      <x:c r="H1394" s="4" t="n">
        <x:f>COUNTIFS(Relaciones!$D$1180:$D$1454,E1394,Relaciones!$E$1180:$E$1454,D1394,Relaciones!$F$1180:$F$1454,"amistad")</x:f>
        <x:v>1</x:v>
      </x:c>
    </x:row>
    <x:row r="1395" ht="23" customHeight="1">
      <x:c r="A1395" s="4" t="str">
        <x:v>Sevilla</x:v>
      </x:c>
      <x:c r="B1395" s="4" t="str">
        <x:v>5.º Primaria</x:v>
      </x:c>
      <x:c r="C1395" s="4" t="str">
        <x:v>A</x:v>
      </x:c>
      <x:c r="D1395" s="13" t="str">
        <x:v>00099</x:v>
      </x:c>
      <x:c r="E1395" s="13" t="str">
        <x:v>00107</x:v>
      </x:c>
      <x:c r="F1395" s="4" t="str">
        <x:v>prediccion_amistad</x:v>
      </x:c>
      <x:c r="G1395" s="4"/>
      <x:c r="H1395" s="4" t="n">
        <x:f>COUNTIFS(Relaciones!$D$1180:$D$1454,E1395,Relaciones!$E$1180:$E$1454,D1395,Relaciones!$F$1180:$F$1454,"amistad")</x:f>
        <x:v>1</x:v>
      </x:c>
    </x:row>
    <x:row r="1396" ht="23" customHeight="1">
      <x:c r="A1396" s="4" t="str">
        <x:v>Sevilla</x:v>
      </x:c>
      <x:c r="B1396" s="4" t="str">
        <x:v>5.º Primaria</x:v>
      </x:c>
      <x:c r="C1396" s="4" t="str">
        <x:v>A</x:v>
      </x:c>
      <x:c r="D1396" s="13" t="str">
        <x:v>00099</x:v>
      </x:c>
      <x:c r="E1396" s="13" t="str">
        <x:v>00108</x:v>
      </x:c>
      <x:c r="F1396" s="4" t="str">
        <x:v>prediccion_amistad</x:v>
      </x:c>
      <x:c r="G1396" s="4"/>
      <x:c r="H1396" s="4" t="n">
        <x:f>COUNTIFS(Relaciones!$D$1180:$D$1454,E1396,Relaciones!$E$1180:$E$1454,D1396,Relaciones!$F$1180:$F$1454,"amistad")</x:f>
        <x:v>1</x:v>
      </x:c>
    </x:row>
    <x:row r="1397" ht="23" customHeight="1">
      <x:c r="A1397" s="4" t="str">
        <x:v>Sevilla</x:v>
      </x:c>
      <x:c r="B1397" s="4" t="str">
        <x:v>5.º Primaria</x:v>
      </x:c>
      <x:c r="C1397" s="4" t="str">
        <x:v>A</x:v>
      </x:c>
      <x:c r="D1397" s="13" t="str">
        <x:v>00099</x:v>
      </x:c>
      <x:c r="E1397" s="13" t="str">
        <x:v>00110</x:v>
      </x:c>
      <x:c r="F1397" s="4" t="str">
        <x:v>prediccion_amistad</x:v>
      </x:c>
      <x:c r="G1397" s="4"/>
      <x:c r="H1397" s="4" t="n">
        <x:f>COUNTIFS(Relaciones!$D$1180:$D$1454,E1397,Relaciones!$E$1180:$E$1454,D1397,Relaciones!$F$1180:$F$1454,"amistad")</x:f>
        <x:v>1</x:v>
      </x:c>
    </x:row>
    <x:row r="1398" ht="23" customHeight="1">
      <x:c r="A1398" s="4" t="str">
        <x:v>Sevilla</x:v>
      </x:c>
      <x:c r="B1398" s="4" t="str">
        <x:v>5.º Primaria</x:v>
      </x:c>
      <x:c r="C1398" s="4" t="str">
        <x:v>A</x:v>
      </x:c>
      <x:c r="D1398" s="13" t="str">
        <x:v>00099</x:v>
      </x:c>
      <x:c r="E1398" s="13" t="str">
        <x:v>00111</x:v>
      </x:c>
      <x:c r="F1398" s="4" t="str">
        <x:v>prediccion_amistad</x:v>
      </x:c>
      <x:c r="G1398" s="4"/>
      <x:c r="H1398" s="4" t="n">
        <x:f>COUNTIFS(Relaciones!$D$1180:$D$1454,E1398,Relaciones!$E$1180:$E$1454,D1398,Relaciones!$F$1180:$F$1454,"amistad")</x:f>
        <x:v>1</x:v>
      </x:c>
    </x:row>
    <x:row r="1399" ht="23" customHeight="1">
      <x:c r="A1399" s="4" t="str">
        <x:v>Sevilla</x:v>
      </x:c>
      <x:c r="B1399" s="4" t="str">
        <x:v>5.º Primaria</x:v>
      </x:c>
      <x:c r="C1399" s="4" t="str">
        <x:v>A</x:v>
      </x:c>
      <x:c r="D1399" s="13" t="str">
        <x:v>00099</x:v>
      </x:c>
      <x:c r="E1399" s="13" t="str">
        <x:v>00112</x:v>
      </x:c>
      <x:c r="F1399" s="4" t="str">
        <x:v>prediccion_amistad</x:v>
      </x:c>
      <x:c r="G1399" s="4"/>
      <x:c r="H1399" s="4" t="n">
        <x:f>COUNTIFS(Relaciones!$D$1180:$D$1454,E1399,Relaciones!$E$1180:$E$1454,D1399,Relaciones!$F$1180:$F$1454,"amistad")</x:f>
        <x:v>1</x:v>
      </x:c>
    </x:row>
    <x:row r="1400" ht="23" customHeight="1">
      <x:c r="A1400" s="4" t="str">
        <x:v>Sevilla</x:v>
      </x:c>
      <x:c r="B1400" s="4" t="str">
        <x:v>5.º Primaria</x:v>
      </x:c>
      <x:c r="C1400" s="4" t="str">
        <x:v>A</x:v>
      </x:c>
      <x:c r="D1400" s="13" t="str">
        <x:v>00100</x:v>
      </x:c>
      <x:c r="E1400" s="13" t="str">
        <x:v>00099</x:v>
      </x:c>
      <x:c r="F1400" s="4" t="str">
        <x:v>prediccion_amistad</x:v>
      </x:c>
      <x:c r="G1400" s="4"/>
      <x:c r="H1400" s="4" t="n">
        <x:f>COUNTIFS(Relaciones!$D$1180:$D$1454,E1400,Relaciones!$E$1180:$E$1454,D1400,Relaciones!$F$1180:$F$1454,"amistad")</x:f>
        <x:v>1</x:v>
      </x:c>
    </x:row>
    <x:row r="1401" ht="23" customHeight="1">
      <x:c r="A1401" s="4" t="str">
        <x:v>Sevilla</x:v>
      </x:c>
      <x:c r="B1401" s="4" t="str">
        <x:v>5.º Primaria</x:v>
      </x:c>
      <x:c r="C1401" s="4" t="str">
        <x:v>A</x:v>
      </x:c>
      <x:c r="D1401" s="13" t="str">
        <x:v>00101</x:v>
      </x:c>
      <x:c r="E1401" s="13" t="str">
        <x:v>00102</x:v>
      </x:c>
      <x:c r="F1401" s="4" t="str">
        <x:v>prediccion_amistad</x:v>
      </x:c>
      <x:c r="G1401" s="4"/>
      <x:c r="H1401" s="4" t="n">
        <x:f>COUNTIFS(Relaciones!$D$1180:$D$1454,E1401,Relaciones!$E$1180:$E$1454,D1401,Relaciones!$F$1180:$F$1454,"amistad")</x:f>
        <x:v>1</x:v>
      </x:c>
    </x:row>
    <x:row r="1402" ht="23" customHeight="1">
      <x:c r="A1402" s="4" t="str">
        <x:v>Sevilla</x:v>
      </x:c>
      <x:c r="B1402" s="4" t="str">
        <x:v>5.º Primaria</x:v>
      </x:c>
      <x:c r="C1402" s="4" t="str">
        <x:v>A</x:v>
      </x:c>
      <x:c r="D1402" s="13" t="str">
        <x:v>00101</x:v>
      </x:c>
      <x:c r="E1402" s="13" t="str">
        <x:v>00106</x:v>
      </x:c>
      <x:c r="F1402" s="4" t="str">
        <x:v>prediccion_amistad</x:v>
      </x:c>
      <x:c r="G1402" s="4"/>
      <x:c r="H1402" s="4" t="n">
        <x:f>COUNTIFS(Relaciones!$D$1180:$D$1454,E1402,Relaciones!$E$1180:$E$1454,D1402,Relaciones!$F$1180:$F$1454,"amistad")</x:f>
        <x:v>0</x:v>
      </x:c>
    </x:row>
    <x:row r="1403" ht="23" customHeight="1">
      <x:c r="A1403" s="4" t="str">
        <x:v>Sevilla</x:v>
      </x:c>
      <x:c r="B1403" s="4" t="str">
        <x:v>5.º Primaria</x:v>
      </x:c>
      <x:c r="C1403" s="4" t="str">
        <x:v>A</x:v>
      </x:c>
      <x:c r="D1403" s="13" t="str">
        <x:v>00102</x:v>
      </x:c>
      <x:c r="E1403" s="13" t="str">
        <x:v>00101</x:v>
      </x:c>
      <x:c r="F1403" s="4" t="str">
        <x:v>prediccion_amistad</x:v>
      </x:c>
      <x:c r="G1403" s="4"/>
      <x:c r="H1403" s="4" t="n">
        <x:f>COUNTIFS(Relaciones!$D$1180:$D$1454,E1403,Relaciones!$E$1180:$E$1454,D1403,Relaciones!$F$1180:$F$1454,"amistad")</x:f>
        <x:v>1</x:v>
      </x:c>
    </x:row>
    <x:row r="1404" ht="23" customHeight="1">
      <x:c r="A1404" s="4" t="str">
        <x:v>Sevilla</x:v>
      </x:c>
      <x:c r="B1404" s="4" t="str">
        <x:v>5.º Primaria</x:v>
      </x:c>
      <x:c r="C1404" s="4" t="str">
        <x:v>A</x:v>
      </x:c>
      <x:c r="D1404" s="13" t="str">
        <x:v>00102</x:v>
      </x:c>
      <x:c r="E1404" s="13" t="str">
        <x:v>00103</x:v>
      </x:c>
      <x:c r="F1404" s="4" t="str">
        <x:v>prediccion_amistad</x:v>
      </x:c>
      <x:c r="G1404" s="4"/>
      <x:c r="H1404" s="4" t="n">
        <x:f>COUNTIFS(Relaciones!$D$1180:$D$1454,E1404,Relaciones!$E$1180:$E$1454,D1404,Relaciones!$F$1180:$F$1454,"amistad")</x:f>
        <x:v>1</x:v>
      </x:c>
    </x:row>
    <x:row r="1405" ht="23" customHeight="1">
      <x:c r="A1405" s="4" t="str">
        <x:v>Sevilla</x:v>
      </x:c>
      <x:c r="B1405" s="4" t="str">
        <x:v>5.º Primaria</x:v>
      </x:c>
      <x:c r="C1405" s="4" t="str">
        <x:v>A</x:v>
      </x:c>
      <x:c r="D1405" s="13" t="str">
        <x:v>00103</x:v>
      </x:c>
      <x:c r="E1405" s="13" t="str">
        <x:v>00102</x:v>
      </x:c>
      <x:c r="F1405" s="4" t="str">
        <x:v>prediccion_amistad</x:v>
      </x:c>
      <x:c r="G1405" s="4"/>
      <x:c r="H1405" s="4" t="n">
        <x:f>COUNTIFS(Relaciones!$D$1180:$D$1454,E1405,Relaciones!$E$1180:$E$1454,D1405,Relaciones!$F$1180:$F$1454,"amistad")</x:f>
        <x:v>1</x:v>
      </x:c>
    </x:row>
    <x:row r="1406" ht="23" customHeight="1">
      <x:c r="A1406" s="4" t="str">
        <x:v>Sevilla</x:v>
      </x:c>
      <x:c r="B1406" s="4" t="str">
        <x:v>5.º Primaria</x:v>
      </x:c>
      <x:c r="C1406" s="4" t="str">
        <x:v>A</x:v>
      </x:c>
      <x:c r="D1406" s="13" t="str">
        <x:v>00103</x:v>
      </x:c>
      <x:c r="E1406" s="13" t="str">
        <x:v>00104</x:v>
      </x:c>
      <x:c r="F1406" s="4" t="str">
        <x:v>prediccion_amistad</x:v>
      </x:c>
      <x:c r="G1406" s="4"/>
      <x:c r="H1406" s="4" t="n">
        <x:f>COUNTIFS(Relaciones!$D$1180:$D$1454,E1406,Relaciones!$E$1180:$E$1454,D1406,Relaciones!$F$1180:$F$1454,"amistad")</x:f>
        <x:v>1</x:v>
      </x:c>
    </x:row>
    <x:row r="1407" ht="23" customHeight="1">
      <x:c r="A1407" s="4" t="str">
        <x:v>Sevilla</x:v>
      </x:c>
      <x:c r="B1407" s="4" t="str">
        <x:v>5.º Primaria</x:v>
      </x:c>
      <x:c r="C1407" s="4" t="str">
        <x:v>A</x:v>
      </x:c>
      <x:c r="D1407" s="13" t="str">
        <x:v>00104</x:v>
      </x:c>
      <x:c r="E1407" s="13" t="str">
        <x:v>00103</x:v>
      </x:c>
      <x:c r="F1407" s="4" t="str">
        <x:v>prediccion_amistad</x:v>
      </x:c>
      <x:c r="G1407" s="4"/>
      <x:c r="H1407" s="4" t="n">
        <x:f>COUNTIFS(Relaciones!$D$1180:$D$1454,E1407,Relaciones!$E$1180:$E$1454,D1407,Relaciones!$F$1180:$F$1454,"amistad")</x:f>
        <x:v>1</x:v>
      </x:c>
    </x:row>
    <x:row r="1408" ht="23" customHeight="1">
      <x:c r="A1408" s="4" t="str">
        <x:v>Sevilla</x:v>
      </x:c>
      <x:c r="B1408" s="4" t="str">
        <x:v>5.º Primaria</x:v>
      </x:c>
      <x:c r="C1408" s="4" t="str">
        <x:v>A</x:v>
      </x:c>
      <x:c r="D1408" s="13" t="str">
        <x:v>00104</x:v>
      </x:c>
      <x:c r="E1408" s="13" t="str">
        <x:v>00109</x:v>
      </x:c>
      <x:c r="F1408" s="4" t="str">
        <x:v>prediccion_amistad</x:v>
      </x:c>
      <x:c r="G1408" s="4"/>
      <x:c r="H1408" s="4" t="n">
        <x:f>COUNTIFS(Relaciones!$D$1180:$D$1454,E1408,Relaciones!$E$1180:$E$1454,D1408,Relaciones!$F$1180:$F$1454,"amistad")</x:f>
        <x:v>0</x:v>
      </x:c>
    </x:row>
    <x:row r="1409" ht="23" customHeight="1">
      <x:c r="A1409" s="4" t="str">
        <x:v>Sevilla</x:v>
      </x:c>
      <x:c r="B1409" s="4" t="str">
        <x:v>5.º Primaria</x:v>
      </x:c>
      <x:c r="C1409" s="4" t="str">
        <x:v>A</x:v>
      </x:c>
      <x:c r="D1409" s="13" t="str">
        <x:v>00105</x:v>
      </x:c>
      <x:c r="E1409" s="13" t="str">
        <x:v>00106</x:v>
      </x:c>
      <x:c r="F1409" s="4" t="str">
        <x:v>prediccion_amistad</x:v>
      </x:c>
      <x:c r="G1409" s="4"/>
      <x:c r="H1409" s="4" t="n">
        <x:f>COUNTIFS(Relaciones!$D$1180:$D$1454,E1409,Relaciones!$E$1180:$E$1454,D1409,Relaciones!$F$1180:$F$1454,"amistad")</x:f>
        <x:v>1</x:v>
      </x:c>
    </x:row>
    <x:row r="1410" ht="23" customHeight="1">
      <x:c r="A1410" s="4" t="str">
        <x:v>Sevilla</x:v>
      </x:c>
      <x:c r="B1410" s="4" t="str">
        <x:v>5.º Primaria</x:v>
      </x:c>
      <x:c r="C1410" s="4" t="str">
        <x:v>A</x:v>
      </x:c>
      <x:c r="D1410" s="13" t="str">
        <x:v>00106</x:v>
      </x:c>
      <x:c r="E1410" s="13" t="str">
        <x:v>00105</x:v>
      </x:c>
      <x:c r="F1410" s="4" t="str">
        <x:v>prediccion_amistad</x:v>
      </x:c>
      <x:c r="G1410" s="4"/>
      <x:c r="H1410" s="4" t="n">
        <x:f>COUNTIFS(Relaciones!$D$1180:$D$1454,E1410,Relaciones!$E$1180:$E$1454,D1410,Relaciones!$F$1180:$F$1454,"amistad")</x:f>
        <x:v>1</x:v>
      </x:c>
    </x:row>
    <x:row r="1411" ht="23" customHeight="1">
      <x:c r="A1411" s="4" t="str">
        <x:v>Sevilla</x:v>
      </x:c>
      <x:c r="B1411" s="4" t="str">
        <x:v>5.º Primaria</x:v>
      </x:c>
      <x:c r="C1411" s="4" t="str">
        <x:v>A</x:v>
      </x:c>
      <x:c r="D1411" s="13" t="str">
        <x:v>00106</x:v>
      </x:c>
      <x:c r="E1411" s="13" t="str">
        <x:v>00107</x:v>
      </x:c>
      <x:c r="F1411" s="4" t="str">
        <x:v>prediccion_amistad</x:v>
      </x:c>
      <x:c r="G1411" s="4"/>
      <x:c r="H1411" s="4" t="n">
        <x:f>COUNTIFS(Relaciones!$D$1180:$D$1454,E1411,Relaciones!$E$1180:$E$1454,D1411,Relaciones!$F$1180:$F$1454,"amistad")</x:f>
        <x:v>1</x:v>
      </x:c>
    </x:row>
    <x:row r="1412" ht="23" customHeight="1">
      <x:c r="A1412" s="4" t="str">
        <x:v>Sevilla</x:v>
      </x:c>
      <x:c r="B1412" s="4" t="str">
        <x:v>5.º Primaria</x:v>
      </x:c>
      <x:c r="C1412" s="4" t="str">
        <x:v>A</x:v>
      </x:c>
      <x:c r="D1412" s="13" t="str">
        <x:v>00107</x:v>
      </x:c>
      <x:c r="E1412" s="13" t="str">
        <x:v>00106</x:v>
      </x:c>
      <x:c r="F1412" s="4" t="str">
        <x:v>prediccion_amistad</x:v>
      </x:c>
      <x:c r="G1412" s="4"/>
      <x:c r="H1412" s="4" t="n">
        <x:f>COUNTIFS(Relaciones!$D$1180:$D$1454,E1412,Relaciones!$E$1180:$E$1454,D1412,Relaciones!$F$1180:$F$1454,"amistad")</x:f>
        <x:v>1</x:v>
      </x:c>
    </x:row>
    <x:row r="1413" ht="23" customHeight="1">
      <x:c r="A1413" s="4" t="str">
        <x:v>Sevilla</x:v>
      </x:c>
      <x:c r="B1413" s="4" t="str">
        <x:v>5.º Primaria</x:v>
      </x:c>
      <x:c r="C1413" s="4" t="str">
        <x:v>A</x:v>
      </x:c>
      <x:c r="D1413" s="13" t="str">
        <x:v>00107</x:v>
      </x:c>
      <x:c r="E1413" s="13" t="str">
        <x:v>00108</x:v>
      </x:c>
      <x:c r="F1413" s="4" t="str">
        <x:v>prediccion_amistad</x:v>
      </x:c>
      <x:c r="G1413" s="4"/>
      <x:c r="H1413" s="4" t="n">
        <x:f>COUNTIFS(Relaciones!$D$1180:$D$1454,E1413,Relaciones!$E$1180:$E$1454,D1413,Relaciones!$F$1180:$F$1454,"amistad")</x:f>
        <x:v>1</x:v>
      </x:c>
    </x:row>
    <x:row r="1414" ht="23" customHeight="1">
      <x:c r="A1414" s="4" t="str">
        <x:v>Sevilla</x:v>
      </x:c>
      <x:c r="B1414" s="4" t="str">
        <x:v>5.º Primaria</x:v>
      </x:c>
      <x:c r="C1414" s="4" t="str">
        <x:v>A</x:v>
      </x:c>
      <x:c r="D1414" s="13" t="str">
        <x:v>00107</x:v>
      </x:c>
      <x:c r="E1414" s="13" t="str">
        <x:v>00112</x:v>
      </x:c>
      <x:c r="F1414" s="4" t="str">
        <x:v>prediccion_amistad</x:v>
      </x:c>
      <x:c r="G1414" s="4"/>
      <x:c r="H1414" s="4" t="n">
        <x:f>COUNTIFS(Relaciones!$D$1180:$D$1454,E1414,Relaciones!$E$1180:$E$1454,D1414,Relaciones!$F$1180:$F$1454,"amistad")</x:f>
        <x:v>0</x:v>
      </x:c>
    </x:row>
    <x:row r="1415" ht="23" customHeight="1">
      <x:c r="A1415" s="4" t="str">
        <x:v>Sevilla</x:v>
      </x:c>
      <x:c r="B1415" s="4" t="str">
        <x:v>5.º Primaria</x:v>
      </x:c>
      <x:c r="C1415" s="4" t="str">
        <x:v>A</x:v>
      </x:c>
      <x:c r="D1415" s="13" t="str">
        <x:v>00108</x:v>
      </x:c>
      <x:c r="E1415" s="13" t="str">
        <x:v>00107</x:v>
      </x:c>
      <x:c r="F1415" s="4" t="str">
        <x:v>prediccion_amistad</x:v>
      </x:c>
      <x:c r="G1415" s="4"/>
      <x:c r="H1415" s="4" t="n">
        <x:f>COUNTIFS(Relaciones!$D$1180:$D$1454,E1415,Relaciones!$E$1180:$E$1454,D1415,Relaciones!$F$1180:$F$1454,"amistad")</x:f>
        <x:v>1</x:v>
      </x:c>
    </x:row>
    <x:row r="1416" ht="23" customHeight="1">
      <x:c r="A1416" s="4" t="str">
        <x:v>Sevilla</x:v>
      </x:c>
      <x:c r="B1416" s="4" t="str">
        <x:v>5.º Primaria</x:v>
      </x:c>
      <x:c r="C1416" s="4" t="str">
        <x:v>A</x:v>
      </x:c>
      <x:c r="D1416" s="13" t="str">
        <x:v>00109</x:v>
      </x:c>
      <x:c r="E1416" s="13" t="str">
        <x:v>00110</x:v>
      </x:c>
      <x:c r="F1416" s="4" t="str">
        <x:v>prediccion_amistad</x:v>
      </x:c>
      <x:c r="G1416" s="4"/>
      <x:c r="H1416" s="4" t="n">
        <x:f>COUNTIFS(Relaciones!$D$1180:$D$1454,E1416,Relaciones!$E$1180:$E$1454,D1416,Relaciones!$F$1180:$F$1454,"amistad")</x:f>
        <x:v>1</x:v>
      </x:c>
    </x:row>
    <x:row r="1417" ht="23" customHeight="1">
      <x:c r="A1417" s="4" t="str">
        <x:v>Sevilla</x:v>
      </x:c>
      <x:c r="B1417" s="4" t="str">
        <x:v>5.º Primaria</x:v>
      </x:c>
      <x:c r="C1417" s="4" t="str">
        <x:v>A</x:v>
      </x:c>
      <x:c r="D1417" s="13" t="str">
        <x:v>00110</x:v>
      </x:c>
      <x:c r="E1417" s="13" t="str">
        <x:v>00087</x:v>
      </x:c>
      <x:c r="F1417" s="4" t="str">
        <x:v>prediccion_amistad</x:v>
      </x:c>
      <x:c r="G1417" s="4"/>
      <x:c r="H1417" s="4" t="n">
        <x:f>COUNTIFS(Relaciones!$D$1180:$D$1454,E1417,Relaciones!$E$1180:$E$1454,D1417,Relaciones!$F$1180:$F$1454,"amistad")</x:f>
        <x:v>0</x:v>
      </x:c>
    </x:row>
    <x:row r="1418" ht="23" customHeight="1">
      <x:c r="A1418" s="4" t="str">
        <x:v>Sevilla</x:v>
      </x:c>
      <x:c r="B1418" s="4" t="str">
        <x:v>5.º Primaria</x:v>
      </x:c>
      <x:c r="C1418" s="4" t="str">
        <x:v>A</x:v>
      </x:c>
      <x:c r="D1418" s="13" t="str">
        <x:v>00110</x:v>
      </x:c>
      <x:c r="E1418" s="13" t="str">
        <x:v>00109</x:v>
      </x:c>
      <x:c r="F1418" s="4" t="str">
        <x:v>prediccion_amistad</x:v>
      </x:c>
      <x:c r="G1418" s="4"/>
      <x:c r="H1418" s="4" t="n">
        <x:f>COUNTIFS(Relaciones!$D$1180:$D$1454,E1418,Relaciones!$E$1180:$E$1454,D1418,Relaciones!$F$1180:$F$1454,"amistad")</x:f>
        <x:v>1</x:v>
      </x:c>
    </x:row>
    <x:row r="1419" ht="23" customHeight="1">
      <x:c r="A1419" s="4" t="str">
        <x:v>Sevilla</x:v>
      </x:c>
      <x:c r="B1419" s="4" t="str">
        <x:v>5.º Primaria</x:v>
      </x:c>
      <x:c r="C1419" s="4" t="str">
        <x:v>A</x:v>
      </x:c>
      <x:c r="D1419" s="13" t="str">
        <x:v>00110</x:v>
      </x:c>
      <x:c r="E1419" s="13" t="str">
        <x:v>00111</x:v>
      </x:c>
      <x:c r="F1419" s="4" t="str">
        <x:v>prediccion_amistad</x:v>
      </x:c>
      <x:c r="G1419" s="4"/>
      <x:c r="H1419" s="4" t="n">
        <x:f>COUNTIFS(Relaciones!$D$1180:$D$1454,E1419,Relaciones!$E$1180:$E$1454,D1419,Relaciones!$F$1180:$F$1454,"amistad")</x:f>
        <x:v>1</x:v>
      </x:c>
    </x:row>
    <x:row r="1420" ht="23" customHeight="1">
      <x:c r="A1420" s="4" t="str">
        <x:v>Sevilla</x:v>
      </x:c>
      <x:c r="B1420" s="4" t="str">
        <x:v>5.º Primaria</x:v>
      </x:c>
      <x:c r="C1420" s="4" t="str">
        <x:v>A</x:v>
      </x:c>
      <x:c r="D1420" s="13" t="str">
        <x:v>00111</x:v>
      </x:c>
      <x:c r="E1420" s="13" t="str">
        <x:v>00110</x:v>
      </x:c>
      <x:c r="F1420" s="4" t="str">
        <x:v>prediccion_amistad</x:v>
      </x:c>
      <x:c r="G1420" s="4"/>
      <x:c r="H1420" s="4" t="n">
        <x:f>COUNTIFS(Relaciones!$D$1180:$D$1454,E1420,Relaciones!$E$1180:$E$1454,D1420,Relaciones!$F$1180:$F$1454,"amistad")</x:f>
        <x:v>1</x:v>
      </x:c>
    </x:row>
    <x:row r="1421" ht="23" customHeight="1">
      <x:c r="A1421" s="4" t="str">
        <x:v>Sevilla</x:v>
      </x:c>
      <x:c r="B1421" s="4" t="str">
        <x:v>5.º Primaria</x:v>
      </x:c>
      <x:c r="C1421" s="4" t="str">
        <x:v>A</x:v>
      </x:c>
      <x:c r="D1421" s="13" t="str">
        <x:v>00111</x:v>
      </x:c>
      <x:c r="E1421" s="13" t="str">
        <x:v>00112</x:v>
      </x:c>
      <x:c r="F1421" s="4" t="str">
        <x:v>prediccion_amistad</x:v>
      </x:c>
      <x:c r="G1421" s="4"/>
      <x:c r="H1421" s="4" t="n">
        <x:f>COUNTIFS(Relaciones!$D$1180:$D$1454,E1421,Relaciones!$E$1180:$E$1454,D1421,Relaciones!$F$1180:$F$1454,"amistad")</x:f>
        <x:v>1</x:v>
      </x:c>
    </x:row>
    <x:row r="1422" ht="23" customHeight="1">
      <x:c r="A1422" s="4" t="str">
        <x:v>Sevilla</x:v>
      </x:c>
      <x:c r="B1422" s="4" t="str">
        <x:v>5.º Primaria</x:v>
      </x:c>
      <x:c r="C1422" s="4" t="str">
        <x:v>A</x:v>
      </x:c>
      <x:c r="D1422" s="13" t="str">
        <x:v>00112</x:v>
      </x:c>
      <x:c r="E1422" s="13" t="str">
        <x:v>00099</x:v>
      </x:c>
      <x:c r="F1422" s="4" t="str">
        <x:v>prediccion_amistad</x:v>
      </x:c>
      <x:c r="G1422" s="4"/>
      <x:c r="H1422" s="4" t="n">
        <x:f>COUNTIFS(Relaciones!$D$1180:$D$1454,E1422,Relaciones!$E$1180:$E$1454,D1422,Relaciones!$F$1180:$F$1454,"amistad")</x:f>
        <x:v>1</x:v>
      </x:c>
    </x:row>
    <x:row r="1423" ht="23" customHeight="1">
      <x:c r="A1423" s="4" t="str">
        <x:v>Sevilla</x:v>
      </x:c>
      <x:c r="B1423" s="4" t="str">
        <x:v>5.º Primaria</x:v>
      </x:c>
      <x:c r="C1423" s="4" t="str">
        <x:v>A</x:v>
      </x:c>
      <x:c r="D1423" s="13" t="str">
        <x:v>00086</x:v>
      </x:c>
      <x:c r="E1423" s="13" t="str">
        <x:v>00091</x:v>
      </x:c>
      <x:c r="F1423" s="4" t="str">
        <x:v>prediccion_rechazo</x:v>
      </x:c>
      <x:c r="G1423" s="4"/>
      <x:c r="H1423" s="4" t="n">
        <x:f>COUNTIFS(Relaciones!$D$1180:$D$1454,E1423,Relaciones!$E$1180:$E$1454,D1423,Relaciones!$F$1180:$F$1454,"rechazo")</x:f>
        <x:v>0</x:v>
      </x:c>
    </x:row>
    <x:row r="1424" ht="23" customHeight="1">
      <x:c r="A1424" s="4" t="str">
        <x:v>Sevilla</x:v>
      </x:c>
      <x:c r="B1424" s="4" t="str">
        <x:v>5.º Primaria</x:v>
      </x:c>
      <x:c r="C1424" s="4" t="str">
        <x:v>A</x:v>
      </x:c>
      <x:c r="D1424" s="13" t="str">
        <x:v>00089</x:v>
      </x:c>
      <x:c r="E1424" s="13" t="str">
        <x:v>00094</x:v>
      </x:c>
      <x:c r="F1424" s="4" t="str">
        <x:v>prediccion_rechazo</x:v>
      </x:c>
      <x:c r="G1424" s="4"/>
      <x:c r="H1424" s="4" t="n">
        <x:f>COUNTIFS(Relaciones!$D$1180:$D$1454,E1424,Relaciones!$E$1180:$E$1454,D1424,Relaciones!$F$1180:$F$1454,"rechazo")</x:f>
        <x:v>0</x:v>
      </x:c>
    </x:row>
    <x:row r="1425" ht="23" customHeight="1">
      <x:c r="A1425" s="4" t="str">
        <x:v>Sevilla</x:v>
      </x:c>
      <x:c r="B1425" s="4" t="str">
        <x:v>5.º Primaria</x:v>
      </x:c>
      <x:c r="C1425" s="4" t="str">
        <x:v>A</x:v>
      </x:c>
      <x:c r="D1425" s="13" t="str">
        <x:v>00092</x:v>
      </x:c>
      <x:c r="E1425" s="13" t="str">
        <x:v>00097</x:v>
      </x:c>
      <x:c r="F1425" s="4" t="str">
        <x:v>prediccion_rechazo</x:v>
      </x:c>
      <x:c r="G1425" s="4"/>
      <x:c r="H1425" s="4" t="n">
        <x:f>COUNTIFS(Relaciones!$D$1180:$D$1454,E1425,Relaciones!$E$1180:$E$1454,D1425,Relaciones!$F$1180:$F$1454,"rechazo")</x:f>
        <x:v>0</x:v>
      </x:c>
    </x:row>
    <x:row r="1426" ht="23" customHeight="1">
      <x:c r="A1426" s="4" t="str">
        <x:v>Sevilla</x:v>
      </x:c>
      <x:c r="B1426" s="4" t="str">
        <x:v>5.º Primaria</x:v>
      </x:c>
      <x:c r="C1426" s="4" t="str">
        <x:v>A</x:v>
      </x:c>
      <x:c r="D1426" s="13" t="str">
        <x:v>00095</x:v>
      </x:c>
      <x:c r="E1426" s="13" t="str">
        <x:v>00100</x:v>
      </x:c>
      <x:c r="F1426" s="4" t="str">
        <x:v>prediccion_rechazo</x:v>
      </x:c>
      <x:c r="G1426" s="4"/>
      <x:c r="H1426" s="4" t="n">
        <x:f>COUNTIFS(Relaciones!$D$1180:$D$1454,E1426,Relaciones!$E$1180:$E$1454,D1426,Relaciones!$F$1180:$F$1454,"rechazo")</x:f>
        <x:v>0</x:v>
      </x:c>
    </x:row>
    <x:row r="1427" ht="23" customHeight="1">
      <x:c r="A1427" s="4" t="str">
        <x:v>Sevilla</x:v>
      </x:c>
      <x:c r="B1427" s="4" t="str">
        <x:v>5.º Primaria</x:v>
      </x:c>
      <x:c r="C1427" s="4" t="str">
        <x:v>A</x:v>
      </x:c>
      <x:c r="D1427" s="13" t="str">
        <x:v>00098</x:v>
      </x:c>
      <x:c r="E1427" s="13" t="str">
        <x:v>00103</x:v>
      </x:c>
      <x:c r="F1427" s="4" t="str">
        <x:v>prediccion_rechazo</x:v>
      </x:c>
      <x:c r="G1427" s="4"/>
      <x:c r="H1427" s="4" t="n">
        <x:f>COUNTIFS(Relaciones!$D$1180:$D$1454,E1427,Relaciones!$E$1180:$E$1454,D1427,Relaciones!$F$1180:$F$1454,"rechazo")</x:f>
        <x:v>0</x:v>
      </x:c>
    </x:row>
    <x:row r="1428" ht="23" customHeight="1">
      <x:c r="A1428" s="4" t="str">
        <x:v>Sevilla</x:v>
      </x:c>
      <x:c r="B1428" s="4" t="str">
        <x:v>5.º Primaria</x:v>
      </x:c>
      <x:c r="C1428" s="4" t="str">
        <x:v>A</x:v>
      </x:c>
      <x:c r="D1428" s="13" t="str">
        <x:v>00101</x:v>
      </x:c>
      <x:c r="E1428" s="13" t="str">
        <x:v>00106</x:v>
      </x:c>
      <x:c r="F1428" s="4" t="str">
        <x:v>prediccion_rechazo</x:v>
      </x:c>
      <x:c r="G1428" s="4"/>
      <x:c r="H1428" s="4" t="n">
        <x:f>COUNTIFS(Relaciones!$D$1180:$D$1454,E1428,Relaciones!$E$1180:$E$1454,D1428,Relaciones!$F$1180:$F$1454,"rechazo")</x:f>
        <x:v>0</x:v>
      </x:c>
    </x:row>
    <x:row r="1429" ht="23" customHeight="1">
      <x:c r="A1429" s="4" t="str">
        <x:v>Sevilla</x:v>
      </x:c>
      <x:c r="B1429" s="4" t="str">
        <x:v>5.º Primaria</x:v>
      </x:c>
      <x:c r="C1429" s="4" t="str">
        <x:v>A</x:v>
      </x:c>
      <x:c r="D1429" s="13" t="str">
        <x:v>00104</x:v>
      </x:c>
      <x:c r="E1429" s="13" t="str">
        <x:v>00109</x:v>
      </x:c>
      <x:c r="F1429" s="4" t="str">
        <x:v>prediccion_rechazo</x:v>
      </x:c>
      <x:c r="G1429" s="4"/>
      <x:c r="H1429" s="4" t="n">
        <x:f>COUNTIFS(Relaciones!$D$1180:$D$1454,E1429,Relaciones!$E$1180:$E$1454,D1429,Relaciones!$F$1180:$F$1454,"rechazo")</x:f>
        <x:v>0</x:v>
      </x:c>
    </x:row>
    <x:row r="1430" ht="23" customHeight="1">
      <x:c r="A1430" s="4" t="str">
        <x:v>Sevilla</x:v>
      </x:c>
      <x:c r="B1430" s="4" t="str">
        <x:v>5.º Primaria</x:v>
      </x:c>
      <x:c r="C1430" s="4" t="str">
        <x:v>A</x:v>
      </x:c>
      <x:c r="D1430" s="13" t="str">
        <x:v>00107</x:v>
      </x:c>
      <x:c r="E1430" s="13" t="str">
        <x:v>00085</x:v>
      </x:c>
      <x:c r="F1430" s="4" t="str">
        <x:v>prediccion_rechazo</x:v>
      </x:c>
      <x:c r="G1430" s="4"/>
      <x:c r="H1430" s="4" t="n">
        <x:f>COUNTIFS(Relaciones!$D$1180:$D$1454,E1430,Relaciones!$E$1180:$E$1454,D1430,Relaciones!$F$1180:$F$1454,"rechazo")</x:f>
        <x:v>0</x:v>
      </x:c>
    </x:row>
    <x:row r="1431" ht="23" customHeight="1">
      <x:c r="A1431" s="4" t="str">
        <x:v>Sevilla</x:v>
      </x:c>
      <x:c r="B1431" s="4" t="str">
        <x:v>5.º Primaria</x:v>
      </x:c>
      <x:c r="C1431" s="4" t="str">
        <x:v>A</x:v>
      </x:c>
      <x:c r="D1431" s="13" t="str">
        <x:v>00107</x:v>
      </x:c>
      <x:c r="E1431" s="13" t="str">
        <x:v>00086</x:v>
      </x:c>
      <x:c r="F1431" s="4" t="str">
        <x:v>prediccion_rechazo</x:v>
      </x:c>
      <x:c r="G1431" s="4"/>
      <x:c r="H1431" s="4" t="n">
        <x:f>COUNTIFS(Relaciones!$D$1180:$D$1454,E1431,Relaciones!$E$1180:$E$1454,D1431,Relaciones!$F$1180:$F$1454,"rechazo")</x:f>
        <x:v>1</x:v>
      </x:c>
    </x:row>
    <x:row r="1432" ht="23" customHeight="1">
      <x:c r="A1432" s="4" t="str">
        <x:v>Sevilla</x:v>
      </x:c>
      <x:c r="B1432" s="4" t="str">
        <x:v>5.º Primaria</x:v>
      </x:c>
      <x:c r="C1432" s="4" t="str">
        <x:v>A</x:v>
      </x:c>
      <x:c r="D1432" s="13" t="str">
        <x:v>00107</x:v>
      </x:c>
      <x:c r="E1432" s="13" t="str">
        <x:v>00087</x:v>
      </x:c>
      <x:c r="F1432" s="4" t="str">
        <x:v>prediccion_rechazo</x:v>
      </x:c>
      <x:c r="G1432" s="4"/>
      <x:c r="H1432" s="4" t="n">
        <x:f>COUNTIFS(Relaciones!$D$1180:$D$1454,E1432,Relaciones!$E$1180:$E$1454,D1432,Relaciones!$F$1180:$F$1454,"rechazo")</x:f>
        <x:v>1</x:v>
      </x:c>
    </x:row>
    <x:row r="1433" ht="23" customHeight="1">
      <x:c r="A1433" s="4" t="str">
        <x:v>Sevilla</x:v>
      </x:c>
      <x:c r="B1433" s="4" t="str">
        <x:v>5.º Primaria</x:v>
      </x:c>
      <x:c r="C1433" s="4" t="str">
        <x:v>A</x:v>
      </x:c>
      <x:c r="D1433" s="13" t="str">
        <x:v>00107</x:v>
      </x:c>
      <x:c r="E1433" s="13" t="str">
        <x:v>00089</x:v>
      </x:c>
      <x:c r="F1433" s="4" t="str">
        <x:v>prediccion_rechazo</x:v>
      </x:c>
      <x:c r="G1433" s="4"/>
      <x:c r="H1433" s="4" t="n">
        <x:f>COUNTIFS(Relaciones!$D$1180:$D$1454,E1433,Relaciones!$E$1180:$E$1454,D1433,Relaciones!$F$1180:$F$1454,"rechazo")</x:f>
        <x:v>1</x:v>
      </x:c>
    </x:row>
    <x:row r="1434" ht="23" customHeight="1">
      <x:c r="A1434" s="4" t="str">
        <x:v>Sevilla</x:v>
      </x:c>
      <x:c r="B1434" s="4" t="str">
        <x:v>5.º Primaria</x:v>
      </x:c>
      <x:c r="C1434" s="4" t="str">
        <x:v>A</x:v>
      </x:c>
      <x:c r="D1434" s="13" t="str">
        <x:v>00107</x:v>
      </x:c>
      <x:c r="E1434" s="13" t="str">
        <x:v>00090</x:v>
      </x:c>
      <x:c r="F1434" s="4" t="str">
        <x:v>prediccion_rechazo</x:v>
      </x:c>
      <x:c r="G1434" s="4"/>
      <x:c r="H1434" s="4" t="n">
        <x:f>COUNTIFS(Relaciones!$D$1180:$D$1454,E1434,Relaciones!$E$1180:$E$1454,D1434,Relaciones!$F$1180:$F$1454,"rechazo")</x:f>
        <x:v>1</x:v>
      </x:c>
    </x:row>
    <x:row r="1435" ht="23" customHeight="1">
      <x:c r="A1435" s="4" t="str">
        <x:v>Sevilla</x:v>
      </x:c>
      <x:c r="B1435" s="4" t="str">
        <x:v>5.º Primaria</x:v>
      </x:c>
      <x:c r="C1435" s="4" t="str">
        <x:v>A</x:v>
      </x:c>
      <x:c r="D1435" s="13" t="str">
        <x:v>00107</x:v>
      </x:c>
      <x:c r="E1435" s="13" t="str">
        <x:v>00091</x:v>
      </x:c>
      <x:c r="F1435" s="4" t="str">
        <x:v>prediccion_rechazo</x:v>
      </x:c>
      <x:c r="G1435" s="4"/>
      <x:c r="H1435" s="4" t="n">
        <x:f>COUNTIFS(Relaciones!$D$1180:$D$1454,E1435,Relaciones!$E$1180:$E$1454,D1435,Relaciones!$F$1180:$F$1454,"rechazo")</x:f>
        <x:v>1</x:v>
      </x:c>
    </x:row>
    <x:row r="1436" ht="23" customHeight="1">
      <x:c r="A1436" s="4" t="str">
        <x:v>Sevilla</x:v>
      </x:c>
      <x:c r="B1436" s="4" t="str">
        <x:v>5.º Primaria</x:v>
      </x:c>
      <x:c r="C1436" s="4" t="str">
        <x:v>A</x:v>
      </x:c>
      <x:c r="D1436" s="13" t="str">
        <x:v>00107</x:v>
      </x:c>
      <x:c r="E1436" s="13" t="str">
        <x:v>00094</x:v>
      </x:c>
      <x:c r="F1436" s="4" t="str">
        <x:v>prediccion_rechazo</x:v>
      </x:c>
      <x:c r="G1436" s="4"/>
      <x:c r="H1436" s="4" t="n">
        <x:f>COUNTIFS(Relaciones!$D$1180:$D$1454,E1436,Relaciones!$E$1180:$E$1454,D1436,Relaciones!$F$1180:$F$1454,"rechazo")</x:f>
        <x:v>1</x:v>
      </x:c>
    </x:row>
    <x:row r="1437" ht="23" customHeight="1">
      <x:c r="A1437" s="4" t="str">
        <x:v>Sevilla</x:v>
      </x:c>
      <x:c r="B1437" s="4" t="str">
        <x:v>5.º Primaria</x:v>
      </x:c>
      <x:c r="C1437" s="4" t="str">
        <x:v>A</x:v>
      </x:c>
      <x:c r="D1437" s="13" t="str">
        <x:v>00107</x:v>
      </x:c>
      <x:c r="E1437" s="13" t="str">
        <x:v>00095</x:v>
      </x:c>
      <x:c r="F1437" s="4" t="str">
        <x:v>prediccion_rechazo</x:v>
      </x:c>
      <x:c r="G1437" s="4"/>
      <x:c r="H1437" s="4" t="n">
        <x:f>COUNTIFS(Relaciones!$D$1180:$D$1454,E1437,Relaciones!$E$1180:$E$1454,D1437,Relaciones!$F$1180:$F$1454,"rechazo")</x:f>
        <x:v>1</x:v>
      </x:c>
    </x:row>
    <x:row r="1438" ht="23" customHeight="1">
      <x:c r="A1438" s="4" t="str">
        <x:v>Sevilla</x:v>
      </x:c>
      <x:c r="B1438" s="4" t="str">
        <x:v>5.º Primaria</x:v>
      </x:c>
      <x:c r="C1438" s="4" t="str">
        <x:v>A</x:v>
      </x:c>
      <x:c r="D1438" s="13" t="str">
        <x:v>00107</x:v>
      </x:c>
      <x:c r="E1438" s="13" t="str">
        <x:v>00096</x:v>
      </x:c>
      <x:c r="F1438" s="4" t="str">
        <x:v>prediccion_rechazo</x:v>
      </x:c>
      <x:c r="G1438" s="4"/>
      <x:c r="H1438" s="4" t="n">
        <x:f>COUNTIFS(Relaciones!$D$1180:$D$1454,E1438,Relaciones!$E$1180:$E$1454,D1438,Relaciones!$F$1180:$F$1454,"rechazo")</x:f>
        <x:v>1</x:v>
      </x:c>
    </x:row>
    <x:row r="1439" ht="23" customHeight="1">
      <x:c r="A1439" s="4" t="str">
        <x:v>Sevilla</x:v>
      </x:c>
      <x:c r="B1439" s="4" t="str">
        <x:v>5.º Primaria</x:v>
      </x:c>
      <x:c r="C1439" s="4" t="str">
        <x:v>A</x:v>
      </x:c>
      <x:c r="D1439" s="13" t="str">
        <x:v>00107</x:v>
      </x:c>
      <x:c r="E1439" s="13" t="str">
        <x:v>00098</x:v>
      </x:c>
      <x:c r="F1439" s="4" t="str">
        <x:v>prediccion_rechazo</x:v>
      </x:c>
      <x:c r="G1439" s="4"/>
      <x:c r="H1439" s="4" t="n">
        <x:f>COUNTIFS(Relaciones!$D$1180:$D$1454,E1439,Relaciones!$E$1180:$E$1454,D1439,Relaciones!$F$1180:$F$1454,"rechazo")</x:f>
        <x:v>1</x:v>
      </x:c>
    </x:row>
    <x:row r="1440" ht="23" customHeight="1">
      <x:c r="A1440" s="4" t="str">
        <x:v>Sevilla</x:v>
      </x:c>
      <x:c r="B1440" s="4" t="str">
        <x:v>5.º Primaria</x:v>
      </x:c>
      <x:c r="C1440" s="4" t="str">
        <x:v>A</x:v>
      </x:c>
      <x:c r="D1440" s="13" t="str">
        <x:v>00107</x:v>
      </x:c>
      <x:c r="E1440" s="13" t="str">
        <x:v>00100</x:v>
      </x:c>
      <x:c r="F1440" s="4" t="str">
        <x:v>prediccion_rechazo</x:v>
      </x:c>
      <x:c r="G1440" s="4"/>
      <x:c r="H1440" s="4" t="n">
        <x:f>COUNTIFS(Relaciones!$D$1180:$D$1454,E1440,Relaciones!$E$1180:$E$1454,D1440,Relaciones!$F$1180:$F$1454,"rechazo")</x:f>
        <x:v>1</x:v>
      </x:c>
    </x:row>
    <x:row r="1441" ht="23" customHeight="1">
      <x:c r="A1441" s="4" t="str">
        <x:v>Sevilla</x:v>
      </x:c>
      <x:c r="B1441" s="4" t="str">
        <x:v>5.º Primaria</x:v>
      </x:c>
      <x:c r="C1441" s="4" t="str">
        <x:v>A</x:v>
      </x:c>
      <x:c r="D1441" s="13" t="str">
        <x:v>00107</x:v>
      </x:c>
      <x:c r="E1441" s="13" t="str">
        <x:v>00101</x:v>
      </x:c>
      <x:c r="F1441" s="4" t="str">
        <x:v>prediccion_rechazo</x:v>
      </x:c>
      <x:c r="G1441" s="4"/>
      <x:c r="H1441" s="4" t="n">
        <x:f>COUNTIFS(Relaciones!$D$1180:$D$1454,E1441,Relaciones!$E$1180:$E$1454,D1441,Relaciones!$F$1180:$F$1454,"rechazo")</x:f>
        <x:v>1</x:v>
      </x:c>
    </x:row>
    <x:row r="1442" ht="23" customHeight="1">
      <x:c r="A1442" s="4" t="str">
        <x:v>Sevilla</x:v>
      </x:c>
      <x:c r="B1442" s="4" t="str">
        <x:v>5.º Primaria</x:v>
      </x:c>
      <x:c r="C1442" s="4" t="str">
        <x:v>A</x:v>
      </x:c>
      <x:c r="D1442" s="13" t="str">
        <x:v>00107</x:v>
      </x:c>
      <x:c r="E1442" s="13" t="str">
        <x:v>00103</x:v>
      </x:c>
      <x:c r="F1442" s="4" t="str">
        <x:v>prediccion_rechazo</x:v>
      </x:c>
      <x:c r="G1442" s="4"/>
      <x:c r="H1442" s="4" t="n">
        <x:f>COUNTIFS(Relaciones!$D$1180:$D$1454,E1442,Relaciones!$E$1180:$E$1454,D1442,Relaciones!$F$1180:$F$1454,"rechazo")</x:f>
        <x:v>1</x:v>
      </x:c>
    </x:row>
    <x:row r="1443" ht="23" customHeight="1">
      <x:c r="A1443" s="4" t="str">
        <x:v>Sevilla</x:v>
      </x:c>
      <x:c r="B1443" s="4" t="str">
        <x:v>5.º Primaria</x:v>
      </x:c>
      <x:c r="C1443" s="4" t="str">
        <x:v>A</x:v>
      </x:c>
      <x:c r="D1443" s="13" t="str">
        <x:v>00107</x:v>
      </x:c>
      <x:c r="E1443" s="13" t="str">
        <x:v>00104</x:v>
      </x:c>
      <x:c r="F1443" s="4" t="str">
        <x:v>prediccion_rechazo</x:v>
      </x:c>
      <x:c r="G1443" s="4"/>
      <x:c r="H1443" s="4" t="n">
        <x:f>COUNTIFS(Relaciones!$D$1180:$D$1454,E1443,Relaciones!$E$1180:$E$1454,D1443,Relaciones!$F$1180:$F$1454,"rechazo")</x:f>
        <x:v>1</x:v>
      </x:c>
    </x:row>
    <x:row r="1444" ht="23" customHeight="1">
      <x:c r="A1444" s="4" t="str">
        <x:v>Sevilla</x:v>
      </x:c>
      <x:c r="B1444" s="4" t="str">
        <x:v>5.º Primaria</x:v>
      </x:c>
      <x:c r="C1444" s="4" t="str">
        <x:v>A</x:v>
      </x:c>
      <x:c r="D1444" s="13" t="str">
        <x:v>00107</x:v>
      </x:c>
      <x:c r="E1444" s="13" t="str">
        <x:v>00105</x:v>
      </x:c>
      <x:c r="F1444" s="4" t="str">
        <x:v>prediccion_rechazo</x:v>
      </x:c>
      <x:c r="G1444" s="4"/>
      <x:c r="H1444" s="4" t="n">
        <x:f>COUNTIFS(Relaciones!$D$1180:$D$1454,E1444,Relaciones!$E$1180:$E$1454,D1444,Relaciones!$F$1180:$F$1454,"rechazo")</x:f>
        <x:v>1</x:v>
      </x:c>
    </x:row>
    <x:row r="1445" ht="23" customHeight="1">
      <x:c r="A1445" s="4" t="str">
        <x:v>Sevilla</x:v>
      </x:c>
      <x:c r="B1445" s="4" t="str">
        <x:v>5.º Primaria</x:v>
      </x:c>
      <x:c r="C1445" s="4" t="str">
        <x:v>A</x:v>
      </x:c>
      <x:c r="D1445" s="13" t="str">
        <x:v>00107</x:v>
      </x:c>
      <x:c r="E1445" s="13" t="str">
        <x:v>00110</x:v>
      </x:c>
      <x:c r="F1445" s="4" t="str">
        <x:v>prediccion_rechazo</x:v>
      </x:c>
      <x:c r="G1445" s="4"/>
      <x:c r="H1445" s="4" t="n">
        <x:f>COUNTIFS(Relaciones!$D$1180:$D$1454,E1445,Relaciones!$E$1180:$E$1454,D1445,Relaciones!$F$1180:$F$1454,"rechazo")</x:f>
        <x:v>1</x:v>
      </x:c>
    </x:row>
    <x:row r="1446" ht="23" customHeight="1">
      <x:c r="A1446" s="4" t="str">
        <x:v>Sevilla</x:v>
      </x:c>
      <x:c r="B1446" s="4" t="str">
        <x:v>5.º Primaria</x:v>
      </x:c>
      <x:c r="C1446" s="4" t="str">
        <x:v>A</x:v>
      </x:c>
      <x:c r="D1446" s="13" t="str">
        <x:v>00107</x:v>
      </x:c>
      <x:c r="E1446" s="13" t="str">
        <x:v>00111</x:v>
      </x:c>
      <x:c r="F1446" s="4" t="str">
        <x:v>prediccion_rechazo</x:v>
      </x:c>
      <x:c r="G1446" s="4"/>
      <x:c r="H1446" s="4" t="n">
        <x:f>COUNTIFS(Relaciones!$D$1180:$D$1454,E1446,Relaciones!$E$1180:$E$1454,D1446,Relaciones!$F$1180:$F$1454,"rechazo")</x:f>
        <x:v>1</x:v>
      </x:c>
    </x:row>
    <x:row r="1447" ht="23" customHeight="1">
      <x:c r="A1447" s="4" t="str">
        <x:v>Sevilla</x:v>
      </x:c>
      <x:c r="B1447" s="4" t="str">
        <x:v>5.º Primaria</x:v>
      </x:c>
      <x:c r="C1447" s="4" t="str">
        <x:v>A</x:v>
      </x:c>
      <x:c r="D1447" s="13" t="str">
        <x:v>00107</x:v>
      </x:c>
      <x:c r="E1447" s="13" t="str">
        <x:v>00112</x:v>
      </x:c>
      <x:c r="F1447" s="4" t="str">
        <x:v>prediccion_rechazo</x:v>
      </x:c>
      <x:c r="G1447" s="4"/>
      <x:c r="H1447" s="4" t="n">
        <x:f>COUNTIFS(Relaciones!$D$1180:$D$1454,E1447,Relaciones!$E$1180:$E$1454,D1447,Relaciones!$F$1180:$F$1454,"rechazo")</x:f>
        <x:v>1</x:v>
      </x:c>
    </x:row>
    <x:row r="1448" ht="23" customHeight="1">
      <x:c r="A1448" s="4" t="str">
        <x:v>Sevilla</x:v>
      </x:c>
      <x:c r="B1448" s="4" t="str">
        <x:v>5.º Primaria</x:v>
      </x:c>
      <x:c r="C1448" s="4" t="str">
        <x:v>A</x:v>
      </x:c>
      <x:c r="D1448" s="13" t="str">
        <x:v>00110</x:v>
      </x:c>
      <x:c r="E1448" s="13" t="str">
        <x:v>00087</x:v>
      </x:c>
      <x:c r="F1448" s="4" t="str">
        <x:v>prediccion_rechazo</x:v>
      </x:c>
      <x:c r="G1448" s="4"/>
      <x:c r="H1448" s="4" t="n">
        <x:f>COUNTIFS(Relaciones!$D$1180:$D$1454,E1448,Relaciones!$E$1180:$E$1454,D1448,Relaciones!$F$1180:$F$1454,"rechazo")</x:f>
        <x:v>0</x:v>
      </x:c>
    </x:row>
    <x:row r="1449" ht="23" customHeight="1">
      <x:c r="A1449" s="4" t="str">
        <x:v>Sevilla</x:v>
      </x:c>
      <x:c r="B1449" s="4" t="str">
        <x:v>5.º Primaria</x:v>
      </x:c>
      <x:c r="C1449" s="4" t="str">
        <x:v>A</x:v>
      </x:c>
      <x:c r="D1449" s="13" t="str">
        <x:v>00110</x:v>
      </x:c>
      <x:c r="E1449" s="13" t="str">
        <x:v>00090</x:v>
      </x:c>
      <x:c r="F1449" s="4" t="str">
        <x:v>prediccion_rechazo</x:v>
      </x:c>
      <x:c r="G1449" s="4"/>
      <x:c r="H1449" s="4" t="n">
        <x:f>COUNTIFS(Relaciones!$D$1180:$D$1454,E1449,Relaciones!$E$1180:$E$1454,D1449,Relaciones!$F$1180:$F$1454,"rechazo")</x:f>
        <x:v>1</x:v>
      </x:c>
    </x:row>
    <x:row r="1450" ht="23" customHeight="1">
      <x:c r="A1450" s="4" t="str">
        <x:v>Sevilla</x:v>
      </x:c>
      <x:c r="B1450" s="4" t="str">
        <x:v>5.º Primaria</x:v>
      </x:c>
      <x:c r="C1450" s="4" t="str">
        <x:v>A</x:v>
      </x:c>
      <x:c r="D1450" s="13" t="str">
        <x:v>00110</x:v>
      </x:c>
      <x:c r="E1450" s="13" t="str">
        <x:v>00095</x:v>
      </x:c>
      <x:c r="F1450" s="4" t="str">
        <x:v>prediccion_rechazo</x:v>
      </x:c>
      <x:c r="G1450" s="4"/>
      <x:c r="H1450" s="4" t="n">
        <x:f>COUNTIFS(Relaciones!$D$1180:$D$1454,E1450,Relaciones!$E$1180:$E$1454,D1450,Relaciones!$F$1180:$F$1454,"rechazo")</x:f>
        <x:v>1</x:v>
      </x:c>
    </x:row>
    <x:row r="1451" ht="23" customHeight="1">
      <x:c r="A1451" s="4" t="str">
        <x:v>Sevilla</x:v>
      </x:c>
      <x:c r="B1451" s="4" t="str">
        <x:v>5.º Primaria</x:v>
      </x:c>
      <x:c r="C1451" s="4" t="str">
        <x:v>A</x:v>
      </x:c>
      <x:c r="D1451" s="13" t="str">
        <x:v>00110</x:v>
      </x:c>
      <x:c r="E1451" s="13" t="str">
        <x:v>00100</x:v>
      </x:c>
      <x:c r="F1451" s="4" t="str">
        <x:v>prediccion_rechazo</x:v>
      </x:c>
      <x:c r="G1451" s="4"/>
      <x:c r="H1451" s="4" t="n">
        <x:f>COUNTIFS(Relaciones!$D$1180:$D$1454,E1451,Relaciones!$E$1180:$E$1454,D1451,Relaciones!$F$1180:$F$1454,"rechazo")</x:f>
        <x:v>1</x:v>
      </x:c>
    </x:row>
    <x:row r="1452" ht="23" customHeight="1">
      <x:c r="A1452" s="4" t="str">
        <x:v>Sevilla</x:v>
      </x:c>
      <x:c r="B1452" s="4" t="str">
        <x:v>5.º Primaria</x:v>
      </x:c>
      <x:c r="C1452" s="4" t="str">
        <x:v>A</x:v>
      </x:c>
      <x:c r="D1452" s="13" t="str">
        <x:v>00110</x:v>
      </x:c>
      <x:c r="E1452" s="13" t="str">
        <x:v>00107</x:v>
      </x:c>
      <x:c r="F1452" s="4" t="str">
        <x:v>prediccion_rechazo</x:v>
      </x:c>
      <x:c r="G1452" s="4"/>
      <x:c r="H1452" s="4" t="n">
        <x:f>COUNTIFS(Relaciones!$D$1180:$D$1454,E1452,Relaciones!$E$1180:$E$1454,D1452,Relaciones!$F$1180:$F$1454,"rechazo")</x:f>
        <x:v>1</x:v>
      </x:c>
    </x:row>
    <x:row r="1453" ht="23" customHeight="1">
      <x:c r="A1453" s="4" t="str">
        <x:v>Sevilla</x:v>
      </x:c>
      <x:c r="B1453" s="4" t="str">
        <x:v>5.º Primaria</x:v>
      </x:c>
      <x:c r="C1453" s="4" t="str">
        <x:v>A</x:v>
      </x:c>
      <x:c r="D1453" s="13" t="str">
        <x:v>00110</x:v>
      </x:c>
      <x:c r="E1453" s="13" t="str">
        <x:v>00108</x:v>
      </x:c>
      <x:c r="F1453" s="4" t="str">
        <x:v>prediccion_rechazo</x:v>
      </x:c>
      <x:c r="G1453" s="4"/>
      <x:c r="H1453" s="4" t="n">
        <x:f>COUNTIFS(Relaciones!$D$1180:$D$1454,E1453,Relaciones!$E$1180:$E$1454,D1453,Relaciones!$F$1180:$F$1454,"rechazo")</x:f>
        <x:v>1</x:v>
      </x:c>
    </x:row>
    <x:row r="1454" ht="23" customHeight="1">
      <x:c r="A1454" s="4" t="str">
        <x:v>Sevilla</x:v>
      </x:c>
      <x:c r="B1454" s="4" t="str">
        <x:v>5.º Primaria</x:v>
      </x:c>
      <x:c r="C1454" s="4" t="str">
        <x:v>A</x:v>
      </x:c>
      <x:c r="D1454" s="13" t="str">
        <x:v>00112</x:v>
      </x:c>
      <x:c r="E1454" s="13" t="str">
        <x:v>00110</x:v>
      </x:c>
      <x:c r="F1454" s="4" t="str">
        <x:v>prediccion_rechazo</x:v>
      </x:c>
      <x:c r="G1454" s="4"/>
      <x:c r="H1454" s="4" t="n">
        <x:f>COUNTIFS(Relaciones!$D$1180:$D$1454,E1454,Relaciones!$E$1180:$E$1454,D1454,Relaciones!$F$1180:$F$1454,"rechazo")</x:f>
        <x:v>1</x:v>
      </x:c>
    </x:row>
    <x:row r="1455" ht="23" customHeight="1">
      <x:c r="A1455" s="4" t="str">
        <x:v>Sevilla</x:v>
      </x:c>
      <x:c r="B1455" s="4" t="str">
        <x:v>5.º Primaria</x:v>
      </x:c>
      <x:c r="C1455" s="4" t="str">
        <x:v>B</x:v>
      </x:c>
      <x:c r="D1455" s="13" t="str">
        <x:v>00113</x:v>
      </x:c>
      <x:c r="E1455" s="13" t="str">
        <x:v>00114</x:v>
      </x:c>
      <x:c r="F1455" s="4" t="str">
        <x:v>amistad</x:v>
      </x:c>
      <x:c r="G1455" s="4" t="n">
        <x:f>COUNTIFS(Relaciones!$D$1455:$D$1817,E1455,Relaciones!$E$1455:$E$1817,D1455,Relaciones!$F$1455:$F$1817,F1455)</x:f>
        <x:v>1</x:v>
      </x:c>
      <x:c r="H1455" s="4"/>
    </x:row>
    <x:row r="1456" ht="23" customHeight="1">
      <x:c r="A1456" s="4" t="str">
        <x:v>Sevilla</x:v>
      </x:c>
      <x:c r="B1456" s="4" t="str">
        <x:v>5.º Primaria</x:v>
      </x:c>
      <x:c r="C1456" s="4" t="str">
        <x:v>B</x:v>
      </x:c>
      <x:c r="D1456" s="13" t="str">
        <x:v>00113</x:v>
      </x:c>
      <x:c r="E1456" s="13" t="str">
        <x:v>00116</x:v>
      </x:c>
      <x:c r="F1456" s="4" t="str">
        <x:v>amistad</x:v>
      </x:c>
      <x:c r="G1456" s="4" t="n">
        <x:f>COUNTIFS(Relaciones!$D$1455:$D$1817,E1456,Relaciones!$E$1455:$E$1817,D1456,Relaciones!$F$1455:$F$1817,F1456)</x:f>
        <x:v>1</x:v>
      </x:c>
      <x:c r="H1456" s="4"/>
    </x:row>
    <x:row r="1457" ht="23" customHeight="1">
      <x:c r="A1457" s="4" t="str">
        <x:v>Sevilla</x:v>
      </x:c>
      <x:c r="B1457" s="4" t="str">
        <x:v>5.º Primaria</x:v>
      </x:c>
      <x:c r="C1457" s="4" t="str">
        <x:v>B</x:v>
      </x:c>
      <x:c r="D1457" s="13" t="str">
        <x:v>00113</x:v>
      </x:c>
      <x:c r="E1457" s="13" t="str">
        <x:v>00120</x:v>
      </x:c>
      <x:c r="F1457" s="4" t="str">
        <x:v>amistad</x:v>
      </x:c>
      <x:c r="G1457" s="4" t="n">
        <x:f>COUNTIFS(Relaciones!$D$1455:$D$1817,E1457,Relaciones!$E$1455:$E$1817,D1457,Relaciones!$F$1455:$F$1817,F1457)</x:f>
        <x:v>1</x:v>
      </x:c>
      <x:c r="H1457" s="4"/>
    </x:row>
    <x:row r="1458" ht="23" customHeight="1">
      <x:c r="A1458" s="4" t="str">
        <x:v>Sevilla</x:v>
      </x:c>
      <x:c r="B1458" s="4" t="str">
        <x:v>5.º Primaria</x:v>
      </x:c>
      <x:c r="C1458" s="4" t="str">
        <x:v>B</x:v>
      </x:c>
      <x:c r="D1458" s="13" t="str">
        <x:v>00113</x:v>
      </x:c>
      <x:c r="E1458" s="13" t="str">
        <x:v>00122</x:v>
      </x:c>
      <x:c r="F1458" s="4" t="str">
        <x:v>amistad</x:v>
      </x:c>
      <x:c r="G1458" s="4" t="n">
        <x:f>COUNTIFS(Relaciones!$D$1455:$D$1817,E1458,Relaciones!$E$1455:$E$1817,D1458,Relaciones!$F$1455:$F$1817,F1458)</x:f>
        <x:v>1</x:v>
      </x:c>
      <x:c r="H1458" s="4"/>
    </x:row>
    <x:row r="1459" ht="23" customHeight="1">
      <x:c r="A1459" s="4" t="str">
        <x:v>Sevilla</x:v>
      </x:c>
      <x:c r="B1459" s="4" t="str">
        <x:v>5.º Primaria</x:v>
      </x:c>
      <x:c r="C1459" s="4" t="str">
        <x:v>B</x:v>
      </x:c>
      <x:c r="D1459" s="13" t="str">
        <x:v>00113</x:v>
      </x:c>
      <x:c r="E1459" s="13" t="str">
        <x:v>00123</x:v>
      </x:c>
      <x:c r="F1459" s="4" t="str">
        <x:v>amistad</x:v>
      </x:c>
      <x:c r="G1459" s="4" t="n">
        <x:f>COUNTIFS(Relaciones!$D$1455:$D$1817,E1459,Relaciones!$E$1455:$E$1817,D1459,Relaciones!$F$1455:$F$1817,F1459)</x:f>
        <x:v>1</x:v>
      </x:c>
      <x:c r="H1459" s="4"/>
    </x:row>
    <x:row r="1460" ht="23" customHeight="1">
      <x:c r="A1460" s="4" t="str">
        <x:v>Sevilla</x:v>
      </x:c>
      <x:c r="B1460" s="4" t="str">
        <x:v>5.º Primaria</x:v>
      </x:c>
      <x:c r="C1460" s="4" t="str">
        <x:v>B</x:v>
      </x:c>
      <x:c r="D1460" s="13" t="str">
        <x:v>00113</x:v>
      </x:c>
      <x:c r="E1460" s="13" t="str">
        <x:v>00124</x:v>
      </x:c>
      <x:c r="F1460" s="4" t="str">
        <x:v>amistad</x:v>
      </x:c>
      <x:c r="G1460" s="4" t="n">
        <x:f>COUNTIFS(Relaciones!$D$1455:$D$1817,E1460,Relaciones!$E$1455:$E$1817,D1460,Relaciones!$F$1455:$F$1817,F1460)</x:f>
        <x:v>1</x:v>
      </x:c>
      <x:c r="H1460" s="4"/>
    </x:row>
    <x:row r="1461" ht="23" customHeight="1">
      <x:c r="A1461" s="4" t="str">
        <x:v>Sevilla</x:v>
      </x:c>
      <x:c r="B1461" s="4" t="str">
        <x:v>5.º Primaria</x:v>
      </x:c>
      <x:c r="C1461" s="4" t="str">
        <x:v>B</x:v>
      </x:c>
      <x:c r="D1461" s="13" t="str">
        <x:v>00114</x:v>
      </x:c>
      <x:c r="E1461" s="13" t="str">
        <x:v>00113</x:v>
      </x:c>
      <x:c r="F1461" s="4" t="str">
        <x:v>amistad</x:v>
      </x:c>
      <x:c r="G1461" s="4" t="n">
        <x:f>COUNTIFS(Relaciones!$D$1455:$D$1817,E1461,Relaciones!$E$1455:$E$1817,D1461,Relaciones!$F$1455:$F$1817,F1461)</x:f>
        <x:v>1</x:v>
      </x:c>
      <x:c r="H1461" s="4"/>
    </x:row>
    <x:row r="1462" ht="23" customHeight="1">
      <x:c r="A1462" s="4" t="str">
        <x:v>Sevilla</x:v>
      </x:c>
      <x:c r="B1462" s="4" t="str">
        <x:v>5.º Primaria</x:v>
      </x:c>
      <x:c r="C1462" s="4" t="str">
        <x:v>B</x:v>
      </x:c>
      <x:c r="D1462" s="13" t="str">
        <x:v>00114</x:v>
      </x:c>
      <x:c r="E1462" s="13" t="str">
        <x:v>00115</x:v>
      </x:c>
      <x:c r="F1462" s="4" t="str">
        <x:v>amistad</x:v>
      </x:c>
      <x:c r="G1462" s="4" t="n">
        <x:f>COUNTIFS(Relaciones!$D$1455:$D$1817,E1462,Relaciones!$E$1455:$E$1817,D1462,Relaciones!$F$1455:$F$1817,F1462)</x:f>
        <x:v>1</x:v>
      </x:c>
      <x:c r="H1462" s="4"/>
    </x:row>
    <x:row r="1463" ht="23" customHeight="1">
      <x:c r="A1463" s="4" t="str">
        <x:v>Sevilla</x:v>
      </x:c>
      <x:c r="B1463" s="4" t="str">
        <x:v>5.º Primaria</x:v>
      </x:c>
      <x:c r="C1463" s="4" t="str">
        <x:v>B</x:v>
      </x:c>
      <x:c r="D1463" s="13" t="str">
        <x:v>00114</x:v>
      </x:c>
      <x:c r="E1463" s="13" t="str">
        <x:v>00117</x:v>
      </x:c>
      <x:c r="F1463" s="4" t="str">
        <x:v>amistad</x:v>
      </x:c>
      <x:c r="G1463" s="4" t="n">
        <x:f>COUNTIFS(Relaciones!$D$1455:$D$1817,E1463,Relaciones!$E$1455:$E$1817,D1463,Relaciones!$F$1455:$F$1817,F1463)</x:f>
        <x:v>1</x:v>
      </x:c>
      <x:c r="H1463" s="4"/>
    </x:row>
    <x:row r="1464" ht="23" customHeight="1">
      <x:c r="A1464" s="4" t="str">
        <x:v>Sevilla</x:v>
      </x:c>
      <x:c r="B1464" s="4" t="str">
        <x:v>5.º Primaria</x:v>
      </x:c>
      <x:c r="C1464" s="4" t="str">
        <x:v>B</x:v>
      </x:c>
      <x:c r="D1464" s="13" t="str">
        <x:v>00114</x:v>
      </x:c>
      <x:c r="E1464" s="13" t="str">
        <x:v>00121</x:v>
      </x:c>
      <x:c r="F1464" s="4" t="str">
        <x:v>amistad</x:v>
      </x:c>
      <x:c r="G1464" s="4" t="n">
        <x:f>COUNTIFS(Relaciones!$D$1455:$D$1817,E1464,Relaciones!$E$1455:$E$1817,D1464,Relaciones!$F$1455:$F$1817,F1464)</x:f>
        <x:v>1</x:v>
      </x:c>
      <x:c r="H1464" s="4"/>
    </x:row>
    <x:row r="1465" ht="23" customHeight="1">
      <x:c r="A1465" s="4" t="str">
        <x:v>Sevilla</x:v>
      </x:c>
      <x:c r="B1465" s="4" t="str">
        <x:v>5.º Primaria</x:v>
      </x:c>
      <x:c r="C1465" s="4" t="str">
        <x:v>B</x:v>
      </x:c>
      <x:c r="D1465" s="13" t="str">
        <x:v>00115</x:v>
      </x:c>
      <x:c r="E1465" s="13" t="str">
        <x:v>00113</x:v>
      </x:c>
      <x:c r="F1465" s="4" t="str">
        <x:v>amistad</x:v>
      </x:c>
      <x:c r="G1465" s="4" t="n">
        <x:f>COUNTIFS(Relaciones!$D$1455:$D$1817,E1465,Relaciones!$E$1455:$E$1817,D1465,Relaciones!$F$1455:$F$1817,F1465)</x:f>
        <x:v>0</x:v>
      </x:c>
      <x:c r="H1465" s="4"/>
    </x:row>
    <x:row r="1466" ht="23" customHeight="1">
      <x:c r="A1466" s="4" t="str">
        <x:v>Sevilla</x:v>
      </x:c>
      <x:c r="B1466" s="4" t="str">
        <x:v>5.º Primaria</x:v>
      </x:c>
      <x:c r="C1466" s="4" t="str">
        <x:v>B</x:v>
      </x:c>
      <x:c r="D1466" s="13" t="str">
        <x:v>00115</x:v>
      </x:c>
      <x:c r="E1466" s="13" t="str">
        <x:v>00114</x:v>
      </x:c>
      <x:c r="F1466" s="4" t="str">
        <x:v>amistad</x:v>
      </x:c>
      <x:c r="G1466" s="4" t="n">
        <x:f>COUNTIFS(Relaciones!$D$1455:$D$1817,E1466,Relaciones!$E$1455:$E$1817,D1466,Relaciones!$F$1455:$F$1817,F1466)</x:f>
        <x:v>1</x:v>
      </x:c>
      <x:c r="H1466" s="4"/>
    </x:row>
    <x:row r="1467" ht="23" customHeight="1">
      <x:c r="A1467" s="4" t="str">
        <x:v>Sevilla</x:v>
      </x:c>
      <x:c r="B1467" s="4" t="str">
        <x:v>5.º Primaria</x:v>
      </x:c>
      <x:c r="C1467" s="4" t="str">
        <x:v>B</x:v>
      </x:c>
      <x:c r="D1467" s="13" t="str">
        <x:v>00115</x:v>
      </x:c>
      <x:c r="E1467" s="13" t="str">
        <x:v>00116</x:v>
      </x:c>
      <x:c r="F1467" s="4" t="str">
        <x:v>amistad</x:v>
      </x:c>
      <x:c r="G1467" s="4" t="n">
        <x:f>COUNTIFS(Relaciones!$D$1455:$D$1817,E1467,Relaciones!$E$1455:$E$1817,D1467,Relaciones!$F$1455:$F$1817,F1467)</x:f>
        <x:v>1</x:v>
      </x:c>
      <x:c r="H1467" s="4"/>
    </x:row>
    <x:row r="1468" ht="23" customHeight="1">
      <x:c r="A1468" s="4" t="str">
        <x:v>Sevilla</x:v>
      </x:c>
      <x:c r="B1468" s="4" t="str">
        <x:v>5.º Primaria</x:v>
      </x:c>
      <x:c r="C1468" s="4" t="str">
        <x:v>B</x:v>
      </x:c>
      <x:c r="D1468" s="13" t="str">
        <x:v>00115</x:v>
      </x:c>
      <x:c r="E1468" s="13" t="str">
        <x:v>00118</x:v>
      </x:c>
      <x:c r="F1468" s="4" t="str">
        <x:v>amistad</x:v>
      </x:c>
      <x:c r="G1468" s="4" t="n">
        <x:f>COUNTIFS(Relaciones!$D$1455:$D$1817,E1468,Relaciones!$E$1455:$E$1817,D1468,Relaciones!$F$1455:$F$1817,F1468)</x:f>
        <x:v>1</x:v>
      </x:c>
      <x:c r="H1468" s="4"/>
    </x:row>
    <x:row r="1469" ht="23" customHeight="1">
      <x:c r="A1469" s="4" t="str">
        <x:v>Sevilla</x:v>
      </x:c>
      <x:c r="B1469" s="4" t="str">
        <x:v>5.º Primaria</x:v>
      </x:c>
      <x:c r="C1469" s="4" t="str">
        <x:v>B</x:v>
      </x:c>
      <x:c r="D1469" s="13" t="str">
        <x:v>00115</x:v>
      </x:c>
      <x:c r="E1469" s="13" t="str">
        <x:v>00122</x:v>
      </x:c>
      <x:c r="F1469" s="4" t="str">
        <x:v>amistad</x:v>
      </x:c>
      <x:c r="G1469" s="4" t="n">
        <x:f>COUNTIFS(Relaciones!$D$1455:$D$1817,E1469,Relaciones!$E$1455:$E$1817,D1469,Relaciones!$F$1455:$F$1817,F1469)</x:f>
        <x:v>1</x:v>
      </x:c>
      <x:c r="H1469" s="4"/>
    </x:row>
    <x:row r="1470" ht="23" customHeight="1">
      <x:c r="A1470" s="4" t="str">
        <x:v>Sevilla</x:v>
      </x:c>
      <x:c r="B1470" s="4" t="str">
        <x:v>5.º Primaria</x:v>
      </x:c>
      <x:c r="C1470" s="4" t="str">
        <x:v>B</x:v>
      </x:c>
      <x:c r="D1470" s="13" t="str">
        <x:v>00116</x:v>
      </x:c>
      <x:c r="E1470" s="13" t="str">
        <x:v>00113</x:v>
      </x:c>
      <x:c r="F1470" s="4" t="str">
        <x:v>amistad</x:v>
      </x:c>
      <x:c r="G1470" s="4" t="n">
        <x:f>COUNTIFS(Relaciones!$D$1455:$D$1817,E1470,Relaciones!$E$1455:$E$1817,D1470,Relaciones!$F$1455:$F$1817,F1470)</x:f>
        <x:v>1</x:v>
      </x:c>
      <x:c r="H1470" s="4"/>
    </x:row>
    <x:row r="1471" ht="23" customHeight="1">
      <x:c r="A1471" s="4" t="str">
        <x:v>Sevilla</x:v>
      </x:c>
      <x:c r="B1471" s="4" t="str">
        <x:v>5.º Primaria</x:v>
      </x:c>
      <x:c r="C1471" s="4" t="str">
        <x:v>B</x:v>
      </x:c>
      <x:c r="D1471" s="13" t="str">
        <x:v>00116</x:v>
      </x:c>
      <x:c r="E1471" s="13" t="str">
        <x:v>00115</x:v>
      </x:c>
      <x:c r="F1471" s="4" t="str">
        <x:v>amistad</x:v>
      </x:c>
      <x:c r="G1471" s="4" t="n">
        <x:f>COUNTIFS(Relaciones!$D$1455:$D$1817,E1471,Relaciones!$E$1455:$E$1817,D1471,Relaciones!$F$1455:$F$1817,F1471)</x:f>
        <x:v>1</x:v>
      </x:c>
      <x:c r="H1471" s="4"/>
    </x:row>
    <x:row r="1472" ht="23" customHeight="1">
      <x:c r="A1472" s="4" t="str">
        <x:v>Sevilla</x:v>
      </x:c>
      <x:c r="B1472" s="4" t="str">
        <x:v>5.º Primaria</x:v>
      </x:c>
      <x:c r="C1472" s="4" t="str">
        <x:v>B</x:v>
      </x:c>
      <x:c r="D1472" s="13" t="str">
        <x:v>00116</x:v>
      </x:c>
      <x:c r="E1472" s="13" t="str">
        <x:v>00117</x:v>
      </x:c>
      <x:c r="F1472" s="4" t="str">
        <x:v>amistad</x:v>
      </x:c>
      <x:c r="G1472" s="4" t="n">
        <x:f>COUNTIFS(Relaciones!$D$1455:$D$1817,E1472,Relaciones!$E$1455:$E$1817,D1472,Relaciones!$F$1455:$F$1817,F1472)</x:f>
        <x:v>1</x:v>
      </x:c>
      <x:c r="H1472" s="4"/>
    </x:row>
    <x:row r="1473" ht="23" customHeight="1">
      <x:c r="A1473" s="4" t="str">
        <x:v>Sevilla</x:v>
      </x:c>
      <x:c r="B1473" s="4" t="str">
        <x:v>5.º Primaria</x:v>
      </x:c>
      <x:c r="C1473" s="4" t="str">
        <x:v>B</x:v>
      </x:c>
      <x:c r="D1473" s="13" t="str">
        <x:v>00116</x:v>
      </x:c>
      <x:c r="E1473" s="13" t="str">
        <x:v>00119</x:v>
      </x:c>
      <x:c r="F1473" s="4" t="str">
        <x:v>amistad</x:v>
      </x:c>
      <x:c r="G1473" s="4" t="n">
        <x:f>COUNTIFS(Relaciones!$D$1455:$D$1817,E1473,Relaciones!$E$1455:$E$1817,D1473,Relaciones!$F$1455:$F$1817,F1473)</x:f>
        <x:v>1</x:v>
      </x:c>
      <x:c r="H1473" s="4"/>
    </x:row>
    <x:row r="1474" ht="23" customHeight="1">
      <x:c r="A1474" s="4" t="str">
        <x:v>Sevilla</x:v>
      </x:c>
      <x:c r="B1474" s="4" t="str">
        <x:v>5.º Primaria</x:v>
      </x:c>
      <x:c r="C1474" s="4" t="str">
        <x:v>B</x:v>
      </x:c>
      <x:c r="D1474" s="13" t="str">
        <x:v>00116</x:v>
      </x:c>
      <x:c r="E1474" s="13" t="str">
        <x:v>00127</x:v>
      </x:c>
      <x:c r="F1474" s="4" t="str">
        <x:v>amistad</x:v>
      </x:c>
      <x:c r="G1474" s="4" t="n">
        <x:f>COUNTIFS(Relaciones!$D$1455:$D$1817,E1474,Relaciones!$E$1455:$E$1817,D1474,Relaciones!$F$1455:$F$1817,F1474)</x:f>
        <x:v>0</x:v>
      </x:c>
      <x:c r="H1474" s="4"/>
    </x:row>
    <x:row r="1475" ht="23" customHeight="1">
      <x:c r="A1475" s="4" t="str">
        <x:v>Sevilla</x:v>
      </x:c>
      <x:c r="B1475" s="4" t="str">
        <x:v>5.º Primaria</x:v>
      </x:c>
      <x:c r="C1475" s="4" t="str">
        <x:v>B</x:v>
      </x:c>
      <x:c r="D1475" s="13" t="str">
        <x:v>00117</x:v>
      </x:c>
      <x:c r="E1475" s="13" t="str">
        <x:v>00113</x:v>
      </x:c>
      <x:c r="F1475" s="4" t="str">
        <x:v>amistad</x:v>
      </x:c>
      <x:c r="G1475" s="4" t="n">
        <x:f>COUNTIFS(Relaciones!$D$1455:$D$1817,E1475,Relaciones!$E$1455:$E$1817,D1475,Relaciones!$F$1455:$F$1817,F1475)</x:f>
        <x:v>0</x:v>
      </x:c>
      <x:c r="H1475" s="4"/>
    </x:row>
    <x:row r="1476" ht="23" customHeight="1">
      <x:c r="A1476" s="4" t="str">
        <x:v>Sevilla</x:v>
      </x:c>
      <x:c r="B1476" s="4" t="str">
        <x:v>5.º Primaria</x:v>
      </x:c>
      <x:c r="C1476" s="4" t="str">
        <x:v>B</x:v>
      </x:c>
      <x:c r="D1476" s="13" t="str">
        <x:v>00117</x:v>
      </x:c>
      <x:c r="E1476" s="13" t="str">
        <x:v>00114</x:v>
      </x:c>
      <x:c r="F1476" s="4" t="str">
        <x:v>amistad</x:v>
      </x:c>
      <x:c r="G1476" s="4" t="n">
        <x:f>COUNTIFS(Relaciones!$D$1455:$D$1817,E1476,Relaciones!$E$1455:$E$1817,D1476,Relaciones!$F$1455:$F$1817,F1476)</x:f>
        <x:v>1</x:v>
      </x:c>
      <x:c r="H1476" s="4"/>
    </x:row>
    <x:row r="1477" ht="23" customHeight="1">
      <x:c r="A1477" s="4" t="str">
        <x:v>Sevilla</x:v>
      </x:c>
      <x:c r="B1477" s="4" t="str">
        <x:v>5.º Primaria</x:v>
      </x:c>
      <x:c r="C1477" s="4" t="str">
        <x:v>B</x:v>
      </x:c>
      <x:c r="D1477" s="13" t="str">
        <x:v>00117</x:v>
      </x:c>
      <x:c r="E1477" s="13" t="str">
        <x:v>00116</x:v>
      </x:c>
      <x:c r="F1477" s="4" t="str">
        <x:v>amistad</x:v>
      </x:c>
      <x:c r="G1477" s="4" t="n">
        <x:f>COUNTIFS(Relaciones!$D$1455:$D$1817,E1477,Relaciones!$E$1455:$E$1817,D1477,Relaciones!$F$1455:$F$1817,F1477)</x:f>
        <x:v>1</x:v>
      </x:c>
      <x:c r="H1477" s="4"/>
    </x:row>
    <x:row r="1478" ht="23" customHeight="1">
      <x:c r="A1478" s="4" t="str">
        <x:v>Sevilla</x:v>
      </x:c>
      <x:c r="B1478" s="4" t="str">
        <x:v>5.º Primaria</x:v>
      </x:c>
      <x:c r="C1478" s="4" t="str">
        <x:v>B</x:v>
      </x:c>
      <x:c r="D1478" s="13" t="str">
        <x:v>00117</x:v>
      </x:c>
      <x:c r="E1478" s="13" t="str">
        <x:v>00118</x:v>
      </x:c>
      <x:c r="F1478" s="4" t="str">
        <x:v>amistad</x:v>
      </x:c>
      <x:c r="G1478" s="4" t="n">
        <x:f>COUNTIFS(Relaciones!$D$1455:$D$1817,E1478,Relaciones!$E$1455:$E$1817,D1478,Relaciones!$F$1455:$F$1817,F1478)</x:f>
        <x:v>1</x:v>
      </x:c>
      <x:c r="H1478" s="4"/>
    </x:row>
    <x:row r="1479" ht="23" customHeight="1">
      <x:c r="A1479" s="4" t="str">
        <x:v>Sevilla</x:v>
      </x:c>
      <x:c r="B1479" s="4" t="str">
        <x:v>5.º Primaria</x:v>
      </x:c>
      <x:c r="C1479" s="4" t="str">
        <x:v>B</x:v>
      </x:c>
      <x:c r="D1479" s="13" t="str">
        <x:v>00117</x:v>
      </x:c>
      <x:c r="E1479" s="13" t="str">
        <x:v>00120</x:v>
      </x:c>
      <x:c r="F1479" s="4" t="str">
        <x:v>amistad</x:v>
      </x:c>
      <x:c r="G1479" s="4" t="n">
        <x:f>COUNTIFS(Relaciones!$D$1455:$D$1817,E1479,Relaciones!$E$1455:$E$1817,D1479,Relaciones!$F$1455:$F$1817,F1479)</x:f>
        <x:v>1</x:v>
      </x:c>
      <x:c r="H1479" s="4"/>
    </x:row>
    <x:row r="1480" ht="23" customHeight="1">
      <x:c r="A1480" s="4" t="str">
        <x:v>Sevilla</x:v>
      </x:c>
      <x:c r="B1480" s="4" t="str">
        <x:v>5.º Primaria</x:v>
      </x:c>
      <x:c r="C1480" s="4" t="str">
        <x:v>B</x:v>
      </x:c>
      <x:c r="D1480" s="13" t="str">
        <x:v>00118</x:v>
      </x:c>
      <x:c r="E1480" s="13" t="str">
        <x:v>00113</x:v>
      </x:c>
      <x:c r="F1480" s="4" t="str">
        <x:v>amistad</x:v>
      </x:c>
      <x:c r="G1480" s="4" t="n">
        <x:f>COUNTIFS(Relaciones!$D$1455:$D$1817,E1480,Relaciones!$E$1455:$E$1817,D1480,Relaciones!$F$1455:$F$1817,F1480)</x:f>
        <x:v>0</x:v>
      </x:c>
      <x:c r="H1480" s="4"/>
    </x:row>
    <x:row r="1481" ht="23" customHeight="1">
      <x:c r="A1481" s="4" t="str">
        <x:v>Sevilla</x:v>
      </x:c>
      <x:c r="B1481" s="4" t="str">
        <x:v>5.º Primaria</x:v>
      </x:c>
      <x:c r="C1481" s="4" t="str">
        <x:v>B</x:v>
      </x:c>
      <x:c r="D1481" s="13" t="str">
        <x:v>00118</x:v>
      </x:c>
      <x:c r="E1481" s="13" t="str">
        <x:v>00115</x:v>
      </x:c>
      <x:c r="F1481" s="4" t="str">
        <x:v>amistad</x:v>
      </x:c>
      <x:c r="G1481" s="4" t="n">
        <x:f>COUNTIFS(Relaciones!$D$1455:$D$1817,E1481,Relaciones!$E$1455:$E$1817,D1481,Relaciones!$F$1455:$F$1817,F1481)</x:f>
        <x:v>1</x:v>
      </x:c>
      <x:c r="H1481" s="4"/>
    </x:row>
    <x:row r="1482" ht="23" customHeight="1">
      <x:c r="A1482" s="4" t="str">
        <x:v>Sevilla</x:v>
      </x:c>
      <x:c r="B1482" s="4" t="str">
        <x:v>5.º Primaria</x:v>
      </x:c>
      <x:c r="C1482" s="4" t="str">
        <x:v>B</x:v>
      </x:c>
      <x:c r="D1482" s="13" t="str">
        <x:v>00118</x:v>
      </x:c>
      <x:c r="E1482" s="13" t="str">
        <x:v>00117</x:v>
      </x:c>
      <x:c r="F1482" s="4" t="str">
        <x:v>amistad</x:v>
      </x:c>
      <x:c r="G1482" s="4" t="n">
        <x:f>COUNTIFS(Relaciones!$D$1455:$D$1817,E1482,Relaciones!$E$1455:$E$1817,D1482,Relaciones!$F$1455:$F$1817,F1482)</x:f>
        <x:v>1</x:v>
      </x:c>
      <x:c r="H1482" s="4"/>
    </x:row>
    <x:row r="1483" ht="23" customHeight="1">
      <x:c r="A1483" s="4" t="str">
        <x:v>Sevilla</x:v>
      </x:c>
      <x:c r="B1483" s="4" t="str">
        <x:v>5.º Primaria</x:v>
      </x:c>
      <x:c r="C1483" s="4" t="str">
        <x:v>B</x:v>
      </x:c>
      <x:c r="D1483" s="13" t="str">
        <x:v>00118</x:v>
      </x:c>
      <x:c r="E1483" s="13" t="str">
        <x:v>00119</x:v>
      </x:c>
      <x:c r="F1483" s="4" t="str">
        <x:v>amistad</x:v>
      </x:c>
      <x:c r="G1483" s="4" t="n">
        <x:f>COUNTIFS(Relaciones!$D$1455:$D$1817,E1483,Relaciones!$E$1455:$E$1817,D1483,Relaciones!$F$1455:$F$1817,F1483)</x:f>
        <x:v>1</x:v>
      </x:c>
      <x:c r="H1483" s="4"/>
    </x:row>
    <x:row r="1484" ht="23" customHeight="1">
      <x:c r="A1484" s="4" t="str">
        <x:v>Sevilla</x:v>
      </x:c>
      <x:c r="B1484" s="4" t="str">
        <x:v>5.º Primaria</x:v>
      </x:c>
      <x:c r="C1484" s="4" t="str">
        <x:v>B</x:v>
      </x:c>
      <x:c r="D1484" s="13" t="str">
        <x:v>00118</x:v>
      </x:c>
      <x:c r="E1484" s="13" t="str">
        <x:v>00121</x:v>
      </x:c>
      <x:c r="F1484" s="4" t="str">
        <x:v>amistad</x:v>
      </x:c>
      <x:c r="G1484" s="4" t="n">
        <x:f>COUNTIFS(Relaciones!$D$1455:$D$1817,E1484,Relaciones!$E$1455:$E$1817,D1484,Relaciones!$F$1455:$F$1817,F1484)</x:f>
        <x:v>1</x:v>
      </x:c>
      <x:c r="H1484" s="4"/>
    </x:row>
    <x:row r="1485" ht="23" customHeight="1">
      <x:c r="A1485" s="4" t="str">
        <x:v>Sevilla</x:v>
      </x:c>
      <x:c r="B1485" s="4" t="str">
        <x:v>5.º Primaria</x:v>
      </x:c>
      <x:c r="C1485" s="4" t="str">
        <x:v>B</x:v>
      </x:c>
      <x:c r="D1485" s="13" t="str">
        <x:v>00119</x:v>
      </x:c>
      <x:c r="E1485" s="13" t="str">
        <x:v>00113</x:v>
      </x:c>
      <x:c r="F1485" s="4" t="str">
        <x:v>amistad</x:v>
      </x:c>
      <x:c r="G1485" s="4" t="n">
        <x:f>COUNTIFS(Relaciones!$D$1455:$D$1817,E1485,Relaciones!$E$1455:$E$1817,D1485,Relaciones!$F$1455:$F$1817,F1485)</x:f>
        <x:v>0</x:v>
      </x:c>
      <x:c r="H1485" s="4"/>
    </x:row>
    <x:row r="1486" ht="23" customHeight="1">
      <x:c r="A1486" s="4" t="str">
        <x:v>Sevilla</x:v>
      </x:c>
      <x:c r="B1486" s="4" t="str">
        <x:v>5.º Primaria</x:v>
      </x:c>
      <x:c r="C1486" s="4" t="str">
        <x:v>B</x:v>
      </x:c>
      <x:c r="D1486" s="13" t="str">
        <x:v>00119</x:v>
      </x:c>
      <x:c r="E1486" s="13" t="str">
        <x:v>00116</x:v>
      </x:c>
      <x:c r="F1486" s="4" t="str">
        <x:v>amistad</x:v>
      </x:c>
      <x:c r="G1486" s="4" t="n">
        <x:f>COUNTIFS(Relaciones!$D$1455:$D$1817,E1486,Relaciones!$E$1455:$E$1817,D1486,Relaciones!$F$1455:$F$1817,F1486)</x:f>
        <x:v>1</x:v>
      </x:c>
      <x:c r="H1486" s="4"/>
    </x:row>
    <x:row r="1487" ht="23" customHeight="1">
      <x:c r="A1487" s="4" t="str">
        <x:v>Sevilla</x:v>
      </x:c>
      <x:c r="B1487" s="4" t="str">
        <x:v>5.º Primaria</x:v>
      </x:c>
      <x:c r="C1487" s="4" t="str">
        <x:v>B</x:v>
      </x:c>
      <x:c r="D1487" s="13" t="str">
        <x:v>00119</x:v>
      </x:c>
      <x:c r="E1487" s="13" t="str">
        <x:v>00118</x:v>
      </x:c>
      <x:c r="F1487" s="4" t="str">
        <x:v>amistad</x:v>
      </x:c>
      <x:c r="G1487" s="4" t="n">
        <x:f>COUNTIFS(Relaciones!$D$1455:$D$1817,E1487,Relaciones!$E$1455:$E$1817,D1487,Relaciones!$F$1455:$F$1817,F1487)</x:f>
        <x:v>1</x:v>
      </x:c>
      <x:c r="H1487" s="4"/>
    </x:row>
    <x:row r="1488" ht="23" customHeight="1">
      <x:c r="A1488" s="4" t="str">
        <x:v>Sevilla</x:v>
      </x:c>
      <x:c r="B1488" s="4" t="str">
        <x:v>5.º Primaria</x:v>
      </x:c>
      <x:c r="C1488" s="4" t="str">
        <x:v>B</x:v>
      </x:c>
      <x:c r="D1488" s="13" t="str">
        <x:v>00119</x:v>
      </x:c>
      <x:c r="E1488" s="13" t="str">
        <x:v>00120</x:v>
      </x:c>
      <x:c r="F1488" s="4" t="str">
        <x:v>amistad</x:v>
      </x:c>
      <x:c r="G1488" s="4" t="n">
        <x:f>COUNTIFS(Relaciones!$D$1455:$D$1817,E1488,Relaciones!$E$1455:$E$1817,D1488,Relaciones!$F$1455:$F$1817,F1488)</x:f>
        <x:v>1</x:v>
      </x:c>
      <x:c r="H1488" s="4"/>
    </x:row>
    <x:row r="1489" ht="23" customHeight="1">
      <x:c r="A1489" s="4" t="str">
        <x:v>Sevilla</x:v>
      </x:c>
      <x:c r="B1489" s="4" t="str">
        <x:v>5.º Primaria</x:v>
      </x:c>
      <x:c r="C1489" s="4" t="str">
        <x:v>B</x:v>
      </x:c>
      <x:c r="D1489" s="13" t="str">
        <x:v>00119</x:v>
      </x:c>
      <x:c r="E1489" s="13" t="str">
        <x:v>00122</x:v>
      </x:c>
      <x:c r="F1489" s="4" t="str">
        <x:v>amistad</x:v>
      </x:c>
      <x:c r="G1489" s="4" t="n">
        <x:f>COUNTIFS(Relaciones!$D$1455:$D$1817,E1489,Relaciones!$E$1455:$E$1817,D1489,Relaciones!$F$1455:$F$1817,F1489)</x:f>
        <x:v>1</x:v>
      </x:c>
      <x:c r="H1489" s="4"/>
    </x:row>
    <x:row r="1490" ht="23" customHeight="1">
      <x:c r="A1490" s="4" t="str">
        <x:v>Sevilla</x:v>
      </x:c>
      <x:c r="B1490" s="4" t="str">
        <x:v>5.º Primaria</x:v>
      </x:c>
      <x:c r="C1490" s="4" t="str">
        <x:v>B</x:v>
      </x:c>
      <x:c r="D1490" s="13" t="str">
        <x:v>00119</x:v>
      </x:c>
      <x:c r="E1490" s="13" t="str">
        <x:v>00130</x:v>
      </x:c>
      <x:c r="F1490" s="4" t="str">
        <x:v>amistad</x:v>
      </x:c>
      <x:c r="G1490" s="4" t="n">
        <x:f>COUNTIFS(Relaciones!$D$1455:$D$1817,E1490,Relaciones!$E$1455:$E$1817,D1490,Relaciones!$F$1455:$F$1817,F1490)</x:f>
        <x:v>0</x:v>
      </x:c>
      <x:c r="H1490" s="4"/>
    </x:row>
    <x:row r="1491" ht="23" customHeight="1">
      <x:c r="A1491" s="4" t="str">
        <x:v>Sevilla</x:v>
      </x:c>
      <x:c r="B1491" s="4" t="str">
        <x:v>5.º Primaria</x:v>
      </x:c>
      <x:c r="C1491" s="4" t="str">
        <x:v>B</x:v>
      </x:c>
      <x:c r="D1491" s="13" t="str">
        <x:v>00120</x:v>
      </x:c>
      <x:c r="E1491" s="13" t="str">
        <x:v>00113</x:v>
      </x:c>
      <x:c r="F1491" s="4" t="str">
        <x:v>amistad</x:v>
      </x:c>
      <x:c r="G1491" s="4" t="n">
        <x:f>COUNTIFS(Relaciones!$D$1455:$D$1817,E1491,Relaciones!$E$1455:$E$1817,D1491,Relaciones!$F$1455:$F$1817,F1491)</x:f>
        <x:v>1</x:v>
      </x:c>
      <x:c r="H1491" s="4"/>
    </x:row>
    <x:row r="1492" ht="23" customHeight="1">
      <x:c r="A1492" s="4" t="str">
        <x:v>Sevilla</x:v>
      </x:c>
      <x:c r="B1492" s="4" t="str">
        <x:v>5.º Primaria</x:v>
      </x:c>
      <x:c r="C1492" s="4" t="str">
        <x:v>B</x:v>
      </x:c>
      <x:c r="D1492" s="13" t="str">
        <x:v>00120</x:v>
      </x:c>
      <x:c r="E1492" s="13" t="str">
        <x:v>00117</x:v>
      </x:c>
      <x:c r="F1492" s="4" t="str">
        <x:v>amistad</x:v>
      </x:c>
      <x:c r="G1492" s="4" t="n">
        <x:f>COUNTIFS(Relaciones!$D$1455:$D$1817,E1492,Relaciones!$E$1455:$E$1817,D1492,Relaciones!$F$1455:$F$1817,F1492)</x:f>
        <x:v>1</x:v>
      </x:c>
      <x:c r="H1492" s="4"/>
    </x:row>
    <x:row r="1493" ht="23" customHeight="1">
      <x:c r="A1493" s="4" t="str">
        <x:v>Sevilla</x:v>
      </x:c>
      <x:c r="B1493" s="4" t="str">
        <x:v>5.º Primaria</x:v>
      </x:c>
      <x:c r="C1493" s="4" t="str">
        <x:v>B</x:v>
      </x:c>
      <x:c r="D1493" s="13" t="str">
        <x:v>00120</x:v>
      </x:c>
      <x:c r="E1493" s="13" t="str">
        <x:v>00119</x:v>
      </x:c>
      <x:c r="F1493" s="4" t="str">
        <x:v>amistad</x:v>
      </x:c>
      <x:c r="G1493" s="4" t="n">
        <x:f>COUNTIFS(Relaciones!$D$1455:$D$1817,E1493,Relaciones!$E$1455:$E$1817,D1493,Relaciones!$F$1455:$F$1817,F1493)</x:f>
        <x:v>1</x:v>
      </x:c>
      <x:c r="H1493" s="4"/>
    </x:row>
    <x:row r="1494" ht="23" customHeight="1">
      <x:c r="A1494" s="4" t="str">
        <x:v>Sevilla</x:v>
      </x:c>
      <x:c r="B1494" s="4" t="str">
        <x:v>5.º Primaria</x:v>
      </x:c>
      <x:c r="C1494" s="4" t="str">
        <x:v>B</x:v>
      </x:c>
      <x:c r="D1494" s="13" t="str">
        <x:v>00120</x:v>
      </x:c>
      <x:c r="E1494" s="13" t="str">
        <x:v>00121</x:v>
      </x:c>
      <x:c r="F1494" s="4" t="str">
        <x:v>amistad</x:v>
      </x:c>
      <x:c r="G1494" s="4" t="n">
        <x:f>COUNTIFS(Relaciones!$D$1455:$D$1817,E1494,Relaciones!$E$1455:$E$1817,D1494,Relaciones!$F$1455:$F$1817,F1494)</x:f>
        <x:v>1</x:v>
      </x:c>
      <x:c r="H1494" s="4"/>
    </x:row>
    <x:row r="1495" ht="23" customHeight="1">
      <x:c r="A1495" s="4" t="str">
        <x:v>Sevilla</x:v>
      </x:c>
      <x:c r="B1495" s="4" t="str">
        <x:v>5.º Primaria</x:v>
      </x:c>
      <x:c r="C1495" s="4" t="str">
        <x:v>B</x:v>
      </x:c>
      <x:c r="D1495" s="13" t="str">
        <x:v>00121</x:v>
      </x:c>
      <x:c r="E1495" s="13" t="str">
        <x:v>00113</x:v>
      </x:c>
      <x:c r="F1495" s="4" t="str">
        <x:v>amistad</x:v>
      </x:c>
      <x:c r="G1495" s="4" t="n">
        <x:f>COUNTIFS(Relaciones!$D$1455:$D$1817,E1495,Relaciones!$E$1455:$E$1817,D1495,Relaciones!$F$1455:$F$1817,F1495)</x:f>
        <x:v>0</x:v>
      </x:c>
      <x:c r="H1495" s="4"/>
    </x:row>
    <x:row r="1496" ht="23" customHeight="1">
      <x:c r="A1496" s="4" t="str">
        <x:v>Sevilla</x:v>
      </x:c>
      <x:c r="B1496" s="4" t="str">
        <x:v>5.º Primaria</x:v>
      </x:c>
      <x:c r="C1496" s="4" t="str">
        <x:v>B</x:v>
      </x:c>
      <x:c r="D1496" s="13" t="str">
        <x:v>00121</x:v>
      </x:c>
      <x:c r="E1496" s="13" t="str">
        <x:v>00114</x:v>
      </x:c>
      <x:c r="F1496" s="4" t="str">
        <x:v>amistad</x:v>
      </x:c>
      <x:c r="G1496" s="4" t="n">
        <x:f>COUNTIFS(Relaciones!$D$1455:$D$1817,E1496,Relaciones!$E$1455:$E$1817,D1496,Relaciones!$F$1455:$F$1817,F1496)</x:f>
        <x:v>1</x:v>
      </x:c>
      <x:c r="H1496" s="4"/>
    </x:row>
    <x:row r="1497" ht="23" customHeight="1">
      <x:c r="A1497" s="4" t="str">
        <x:v>Sevilla</x:v>
      </x:c>
      <x:c r="B1497" s="4" t="str">
        <x:v>5.º Primaria</x:v>
      </x:c>
      <x:c r="C1497" s="4" t="str">
        <x:v>B</x:v>
      </x:c>
      <x:c r="D1497" s="13" t="str">
        <x:v>00121</x:v>
      </x:c>
      <x:c r="E1497" s="13" t="str">
        <x:v>00118</x:v>
      </x:c>
      <x:c r="F1497" s="4" t="str">
        <x:v>amistad</x:v>
      </x:c>
      <x:c r="G1497" s="4" t="n">
        <x:f>COUNTIFS(Relaciones!$D$1455:$D$1817,E1497,Relaciones!$E$1455:$E$1817,D1497,Relaciones!$F$1455:$F$1817,F1497)</x:f>
        <x:v>1</x:v>
      </x:c>
      <x:c r="H1497" s="4"/>
    </x:row>
    <x:row r="1498" ht="23" customHeight="1">
      <x:c r="A1498" s="4" t="str">
        <x:v>Sevilla</x:v>
      </x:c>
      <x:c r="B1498" s="4" t="str">
        <x:v>5.º Primaria</x:v>
      </x:c>
      <x:c r="C1498" s="4" t="str">
        <x:v>B</x:v>
      </x:c>
      <x:c r="D1498" s="13" t="str">
        <x:v>00121</x:v>
      </x:c>
      <x:c r="E1498" s="13" t="str">
        <x:v>00120</x:v>
      </x:c>
      <x:c r="F1498" s="4" t="str">
        <x:v>amistad</x:v>
      </x:c>
      <x:c r="G1498" s="4" t="n">
        <x:f>COUNTIFS(Relaciones!$D$1455:$D$1817,E1498,Relaciones!$E$1455:$E$1817,D1498,Relaciones!$F$1455:$F$1817,F1498)</x:f>
        <x:v>1</x:v>
      </x:c>
      <x:c r="H1498" s="4"/>
    </x:row>
    <x:row r="1499" ht="23" customHeight="1">
      <x:c r="A1499" s="4" t="str">
        <x:v>Sevilla</x:v>
      </x:c>
      <x:c r="B1499" s="4" t="str">
        <x:v>5.º Primaria</x:v>
      </x:c>
      <x:c r="C1499" s="4" t="str">
        <x:v>B</x:v>
      </x:c>
      <x:c r="D1499" s="13" t="str">
        <x:v>00121</x:v>
      </x:c>
      <x:c r="E1499" s="13" t="str">
        <x:v>00122</x:v>
      </x:c>
      <x:c r="F1499" s="4" t="str">
        <x:v>amistad</x:v>
      </x:c>
      <x:c r="G1499" s="4" t="n">
        <x:f>COUNTIFS(Relaciones!$D$1455:$D$1817,E1499,Relaciones!$E$1455:$E$1817,D1499,Relaciones!$F$1455:$F$1817,F1499)</x:f>
        <x:v>1</x:v>
      </x:c>
      <x:c r="H1499" s="4"/>
    </x:row>
    <x:row r="1500" ht="23" customHeight="1">
      <x:c r="A1500" s="4" t="str">
        <x:v>Sevilla</x:v>
      </x:c>
      <x:c r="B1500" s="4" t="str">
        <x:v>5.º Primaria</x:v>
      </x:c>
      <x:c r="C1500" s="4" t="str">
        <x:v>B</x:v>
      </x:c>
      <x:c r="D1500" s="13" t="str">
        <x:v>00122</x:v>
      </x:c>
      <x:c r="E1500" s="13" t="str">
        <x:v>00113</x:v>
      </x:c>
      <x:c r="F1500" s="4" t="str">
        <x:v>amistad</x:v>
      </x:c>
      <x:c r="G1500" s="4" t="n">
        <x:f>COUNTIFS(Relaciones!$D$1455:$D$1817,E1500,Relaciones!$E$1455:$E$1817,D1500,Relaciones!$F$1455:$F$1817,F1500)</x:f>
        <x:v>1</x:v>
      </x:c>
      <x:c r="H1500" s="4"/>
    </x:row>
    <x:row r="1501" ht="23" customHeight="1">
      <x:c r="A1501" s="4" t="str">
        <x:v>Sevilla</x:v>
      </x:c>
      <x:c r="B1501" s="4" t="str">
        <x:v>5.º Primaria</x:v>
      </x:c>
      <x:c r="C1501" s="4" t="str">
        <x:v>B</x:v>
      </x:c>
      <x:c r="D1501" s="13" t="str">
        <x:v>00122</x:v>
      </x:c>
      <x:c r="E1501" s="13" t="str">
        <x:v>00115</x:v>
      </x:c>
      <x:c r="F1501" s="4" t="str">
        <x:v>amistad</x:v>
      </x:c>
      <x:c r="G1501" s="4" t="n">
        <x:f>COUNTIFS(Relaciones!$D$1455:$D$1817,E1501,Relaciones!$E$1455:$E$1817,D1501,Relaciones!$F$1455:$F$1817,F1501)</x:f>
        <x:v>1</x:v>
      </x:c>
      <x:c r="H1501" s="4"/>
    </x:row>
    <x:row r="1502" ht="23" customHeight="1">
      <x:c r="A1502" s="4" t="str">
        <x:v>Sevilla</x:v>
      </x:c>
      <x:c r="B1502" s="4" t="str">
        <x:v>5.º Primaria</x:v>
      </x:c>
      <x:c r="C1502" s="4" t="str">
        <x:v>B</x:v>
      </x:c>
      <x:c r="D1502" s="13" t="str">
        <x:v>00122</x:v>
      </x:c>
      <x:c r="E1502" s="13" t="str">
        <x:v>00119</x:v>
      </x:c>
      <x:c r="F1502" s="4" t="str">
        <x:v>amistad</x:v>
      </x:c>
      <x:c r="G1502" s="4" t="n">
        <x:f>COUNTIFS(Relaciones!$D$1455:$D$1817,E1502,Relaciones!$E$1455:$E$1817,D1502,Relaciones!$F$1455:$F$1817,F1502)</x:f>
        <x:v>1</x:v>
      </x:c>
      <x:c r="H1502" s="4"/>
    </x:row>
    <x:row r="1503" ht="23" customHeight="1">
      <x:c r="A1503" s="4" t="str">
        <x:v>Sevilla</x:v>
      </x:c>
      <x:c r="B1503" s="4" t="str">
        <x:v>5.º Primaria</x:v>
      </x:c>
      <x:c r="C1503" s="4" t="str">
        <x:v>B</x:v>
      </x:c>
      <x:c r="D1503" s="13" t="str">
        <x:v>00122</x:v>
      </x:c>
      <x:c r="E1503" s="13" t="str">
        <x:v>00121</x:v>
      </x:c>
      <x:c r="F1503" s="4" t="str">
        <x:v>amistad</x:v>
      </x:c>
      <x:c r="G1503" s="4" t="n">
        <x:f>COUNTIFS(Relaciones!$D$1455:$D$1817,E1503,Relaciones!$E$1455:$E$1817,D1503,Relaciones!$F$1455:$F$1817,F1503)</x:f>
        <x:v>1</x:v>
      </x:c>
      <x:c r="H1503" s="4"/>
    </x:row>
    <x:row r="1504" ht="23" customHeight="1">
      <x:c r="A1504" s="4" t="str">
        <x:v>Sevilla</x:v>
      </x:c>
      <x:c r="B1504" s="4" t="str">
        <x:v>5.º Primaria</x:v>
      </x:c>
      <x:c r="C1504" s="4" t="str">
        <x:v>B</x:v>
      </x:c>
      <x:c r="D1504" s="13" t="str">
        <x:v>00122</x:v>
      </x:c>
      <x:c r="E1504" s="13" t="str">
        <x:v>00133</x:v>
      </x:c>
      <x:c r="F1504" s="4" t="str">
        <x:v>amistad</x:v>
      </x:c>
      <x:c r="G1504" s="4" t="n">
        <x:f>COUNTIFS(Relaciones!$D$1455:$D$1817,E1504,Relaciones!$E$1455:$E$1817,D1504,Relaciones!$F$1455:$F$1817,F1504)</x:f>
        <x:v>0</x:v>
      </x:c>
      <x:c r="H1504" s="4"/>
    </x:row>
    <x:row r="1505" ht="23" customHeight="1">
      <x:c r="A1505" s="4" t="str">
        <x:v>Sevilla</x:v>
      </x:c>
      <x:c r="B1505" s="4" t="str">
        <x:v>5.º Primaria</x:v>
      </x:c>
      <x:c r="C1505" s="4" t="str">
        <x:v>B</x:v>
      </x:c>
      <x:c r="D1505" s="13" t="str">
        <x:v>00123</x:v>
      </x:c>
      <x:c r="E1505" s="13" t="str">
        <x:v>00113</x:v>
      </x:c>
      <x:c r="F1505" s="4" t="str">
        <x:v>amistad</x:v>
      </x:c>
      <x:c r="G1505" s="4" t="n">
        <x:f>COUNTIFS(Relaciones!$D$1455:$D$1817,E1505,Relaciones!$E$1455:$E$1817,D1505,Relaciones!$F$1455:$F$1817,F1505)</x:f>
        <x:v>1</x:v>
      </x:c>
      <x:c r="H1505" s="4"/>
    </x:row>
    <x:row r="1506" ht="23" customHeight="1">
      <x:c r="A1506" s="4" t="str">
        <x:v>Sevilla</x:v>
      </x:c>
      <x:c r="B1506" s="4" t="str">
        <x:v>5.º Primaria</x:v>
      </x:c>
      <x:c r="C1506" s="4" t="str">
        <x:v>B</x:v>
      </x:c>
      <x:c r="D1506" s="13" t="str">
        <x:v>00123</x:v>
      </x:c>
      <x:c r="E1506" s="13" t="str">
        <x:v>00124</x:v>
      </x:c>
      <x:c r="F1506" s="4" t="str">
        <x:v>amistad</x:v>
      </x:c>
      <x:c r="G1506" s="4" t="n">
        <x:f>COUNTIFS(Relaciones!$D$1455:$D$1817,E1506,Relaciones!$E$1455:$E$1817,D1506,Relaciones!$F$1455:$F$1817,F1506)</x:f>
        <x:v>1</x:v>
      </x:c>
      <x:c r="H1506" s="4"/>
    </x:row>
    <x:row r="1507" ht="23" customHeight="1">
      <x:c r="A1507" s="4" t="str">
        <x:v>Sevilla</x:v>
      </x:c>
      <x:c r="B1507" s="4" t="str">
        <x:v>5.º Primaria</x:v>
      </x:c>
      <x:c r="C1507" s="4" t="str">
        <x:v>B</x:v>
      </x:c>
      <x:c r="D1507" s="13" t="str">
        <x:v>00123</x:v>
      </x:c>
      <x:c r="E1507" s="13" t="str">
        <x:v>00126</x:v>
      </x:c>
      <x:c r="F1507" s="4" t="str">
        <x:v>amistad</x:v>
      </x:c>
      <x:c r="G1507" s="4" t="n">
        <x:f>COUNTIFS(Relaciones!$D$1455:$D$1817,E1507,Relaciones!$E$1455:$E$1817,D1507,Relaciones!$F$1455:$F$1817,F1507)</x:f>
        <x:v>1</x:v>
      </x:c>
      <x:c r="H1507" s="4"/>
    </x:row>
    <x:row r="1508" ht="23" customHeight="1">
      <x:c r="A1508" s="4" t="str">
        <x:v>Sevilla</x:v>
      </x:c>
      <x:c r="B1508" s="4" t="str">
        <x:v>5.º Primaria</x:v>
      </x:c>
      <x:c r="C1508" s="4" t="str">
        <x:v>B</x:v>
      </x:c>
      <x:c r="D1508" s="13" t="str">
        <x:v>00123</x:v>
      </x:c>
      <x:c r="E1508" s="13" t="str">
        <x:v>00130</x:v>
      </x:c>
      <x:c r="F1508" s="4" t="str">
        <x:v>amistad</x:v>
      </x:c>
      <x:c r="G1508" s="4" t="n">
        <x:f>COUNTIFS(Relaciones!$D$1455:$D$1817,E1508,Relaciones!$E$1455:$E$1817,D1508,Relaciones!$F$1455:$F$1817,F1508)</x:f>
        <x:v>1</x:v>
      </x:c>
      <x:c r="H1508" s="4"/>
    </x:row>
    <x:row r="1509" ht="23" customHeight="1">
      <x:c r="A1509" s="4" t="str">
        <x:v>Sevilla</x:v>
      </x:c>
      <x:c r="B1509" s="4" t="str">
        <x:v>5.º Primaria</x:v>
      </x:c>
      <x:c r="C1509" s="4" t="str">
        <x:v>B</x:v>
      </x:c>
      <x:c r="D1509" s="13" t="str">
        <x:v>00123</x:v>
      </x:c>
      <x:c r="E1509" s="13" t="str">
        <x:v>00132</x:v>
      </x:c>
      <x:c r="F1509" s="4" t="str">
        <x:v>amistad</x:v>
      </x:c>
      <x:c r="G1509" s="4" t="n">
        <x:f>COUNTIFS(Relaciones!$D$1455:$D$1817,E1509,Relaciones!$E$1455:$E$1817,D1509,Relaciones!$F$1455:$F$1817,F1509)</x:f>
        <x:v>1</x:v>
      </x:c>
      <x:c r="H1509" s="4"/>
    </x:row>
    <x:row r="1510" ht="23" customHeight="1">
      <x:c r="A1510" s="4" t="str">
        <x:v>Sevilla</x:v>
      </x:c>
      <x:c r="B1510" s="4" t="str">
        <x:v>5.º Primaria</x:v>
      </x:c>
      <x:c r="C1510" s="4" t="str">
        <x:v>B</x:v>
      </x:c>
      <x:c r="D1510" s="13" t="str">
        <x:v>00123</x:v>
      </x:c>
      <x:c r="E1510" s="13" t="str">
        <x:v>00133</x:v>
      </x:c>
      <x:c r="F1510" s="4" t="str">
        <x:v>amistad</x:v>
      </x:c>
      <x:c r="G1510" s="4" t="n">
        <x:f>COUNTIFS(Relaciones!$D$1455:$D$1817,E1510,Relaciones!$E$1455:$E$1817,D1510,Relaciones!$F$1455:$F$1817,F1510)</x:f>
        <x:v>1</x:v>
      </x:c>
      <x:c r="H1510" s="4"/>
    </x:row>
    <x:row r="1511" ht="23" customHeight="1">
      <x:c r="A1511" s="4" t="str">
        <x:v>Sevilla</x:v>
      </x:c>
      <x:c r="B1511" s="4" t="str">
        <x:v>5.º Primaria</x:v>
      </x:c>
      <x:c r="C1511" s="4" t="str">
        <x:v>B</x:v>
      </x:c>
      <x:c r="D1511" s="13" t="str">
        <x:v>00124</x:v>
      </x:c>
      <x:c r="E1511" s="13" t="str">
        <x:v>00113</x:v>
      </x:c>
      <x:c r="F1511" s="4" t="str">
        <x:v>amistad</x:v>
      </x:c>
      <x:c r="G1511" s="4" t="n">
        <x:f>COUNTIFS(Relaciones!$D$1455:$D$1817,E1511,Relaciones!$E$1455:$E$1817,D1511,Relaciones!$F$1455:$F$1817,F1511)</x:f>
        <x:v>1</x:v>
      </x:c>
      <x:c r="H1511" s="4"/>
    </x:row>
    <x:row r="1512" ht="23" customHeight="1">
      <x:c r="A1512" s="4" t="str">
        <x:v>Sevilla</x:v>
      </x:c>
      <x:c r="B1512" s="4" t="str">
        <x:v>5.º Primaria</x:v>
      </x:c>
      <x:c r="C1512" s="4" t="str">
        <x:v>B</x:v>
      </x:c>
      <x:c r="D1512" s="13" t="str">
        <x:v>00124</x:v>
      </x:c>
      <x:c r="E1512" s="13" t="str">
        <x:v>00123</x:v>
      </x:c>
      <x:c r="F1512" s="4" t="str">
        <x:v>amistad</x:v>
      </x:c>
      <x:c r="G1512" s="4" t="n">
        <x:f>COUNTIFS(Relaciones!$D$1455:$D$1817,E1512,Relaciones!$E$1455:$E$1817,D1512,Relaciones!$F$1455:$F$1817,F1512)</x:f>
        <x:v>1</x:v>
      </x:c>
      <x:c r="H1512" s="4"/>
    </x:row>
    <x:row r="1513" ht="23" customHeight="1">
      <x:c r="A1513" s="4" t="str">
        <x:v>Sevilla</x:v>
      </x:c>
      <x:c r="B1513" s="4" t="str">
        <x:v>5.º Primaria</x:v>
      </x:c>
      <x:c r="C1513" s="4" t="str">
        <x:v>B</x:v>
      </x:c>
      <x:c r="D1513" s="13" t="str">
        <x:v>00124</x:v>
      </x:c>
      <x:c r="E1513" s="13" t="str">
        <x:v>00125</x:v>
      </x:c>
      <x:c r="F1513" s="4" t="str">
        <x:v>amistad</x:v>
      </x:c>
      <x:c r="G1513" s="4" t="n">
        <x:f>COUNTIFS(Relaciones!$D$1455:$D$1817,E1513,Relaciones!$E$1455:$E$1817,D1513,Relaciones!$F$1455:$F$1817,F1513)</x:f>
        <x:v>1</x:v>
      </x:c>
      <x:c r="H1513" s="4"/>
    </x:row>
    <x:row r="1514" ht="23" customHeight="1">
      <x:c r="A1514" s="4" t="str">
        <x:v>Sevilla</x:v>
      </x:c>
      <x:c r="B1514" s="4" t="str">
        <x:v>5.º Primaria</x:v>
      </x:c>
      <x:c r="C1514" s="4" t="str">
        <x:v>B</x:v>
      </x:c>
      <x:c r="D1514" s="13" t="str">
        <x:v>00124</x:v>
      </x:c>
      <x:c r="E1514" s="13" t="str">
        <x:v>00127</x:v>
      </x:c>
      <x:c r="F1514" s="4" t="str">
        <x:v>amistad</x:v>
      </x:c>
      <x:c r="G1514" s="4" t="n">
        <x:f>COUNTIFS(Relaciones!$D$1455:$D$1817,E1514,Relaciones!$E$1455:$E$1817,D1514,Relaciones!$F$1455:$F$1817,F1514)</x:f>
        <x:v>1</x:v>
      </x:c>
      <x:c r="H1514" s="4"/>
    </x:row>
    <x:row r="1515" ht="23" customHeight="1">
      <x:c r="A1515" s="4" t="str">
        <x:v>Sevilla</x:v>
      </x:c>
      <x:c r="B1515" s="4" t="str">
        <x:v>5.º Primaria</x:v>
      </x:c>
      <x:c r="C1515" s="4" t="str">
        <x:v>B</x:v>
      </x:c>
      <x:c r="D1515" s="13" t="str">
        <x:v>00124</x:v>
      </x:c>
      <x:c r="E1515" s="13" t="str">
        <x:v>00131</x:v>
      </x:c>
      <x:c r="F1515" s="4" t="str">
        <x:v>amistad</x:v>
      </x:c>
      <x:c r="G1515" s="4" t="n">
        <x:f>COUNTIFS(Relaciones!$D$1455:$D$1817,E1515,Relaciones!$E$1455:$E$1817,D1515,Relaciones!$F$1455:$F$1817,F1515)</x:f>
        <x:v>1</x:v>
      </x:c>
      <x:c r="H1515" s="4"/>
    </x:row>
    <x:row r="1516" ht="23" customHeight="1">
      <x:c r="A1516" s="4" t="str">
        <x:v>Sevilla</x:v>
      </x:c>
      <x:c r="B1516" s="4" t="str">
        <x:v>5.º Primaria</x:v>
      </x:c>
      <x:c r="C1516" s="4" t="str">
        <x:v>B</x:v>
      </x:c>
      <x:c r="D1516" s="13" t="str">
        <x:v>00125</x:v>
      </x:c>
      <x:c r="E1516" s="13" t="str">
        <x:v>00113</x:v>
      </x:c>
      <x:c r="F1516" s="4" t="str">
        <x:v>amistad</x:v>
      </x:c>
      <x:c r="G1516" s="4" t="n">
        <x:f>COUNTIFS(Relaciones!$D$1455:$D$1817,E1516,Relaciones!$E$1455:$E$1817,D1516,Relaciones!$F$1455:$F$1817,F1516)</x:f>
        <x:v>0</x:v>
      </x:c>
      <x:c r="H1516" s="4"/>
    </x:row>
    <x:row r="1517" ht="23" customHeight="1">
      <x:c r="A1517" s="4" t="str">
        <x:v>Sevilla</x:v>
      </x:c>
      <x:c r="B1517" s="4" t="str">
        <x:v>5.º Primaria</x:v>
      </x:c>
      <x:c r="C1517" s="4" t="str">
        <x:v>B</x:v>
      </x:c>
      <x:c r="D1517" s="13" t="str">
        <x:v>00125</x:v>
      </x:c>
      <x:c r="E1517" s="13" t="str">
        <x:v>00123</x:v>
      </x:c>
      <x:c r="F1517" s="4" t="str">
        <x:v>amistad</x:v>
      </x:c>
      <x:c r="G1517" s="4" t="n">
        <x:f>COUNTIFS(Relaciones!$D$1455:$D$1817,E1517,Relaciones!$E$1455:$E$1817,D1517,Relaciones!$F$1455:$F$1817,F1517)</x:f>
        <x:v>0</x:v>
      </x:c>
      <x:c r="H1517" s="4"/>
    </x:row>
    <x:row r="1518" ht="23" customHeight="1">
      <x:c r="A1518" s="4" t="str">
        <x:v>Sevilla</x:v>
      </x:c>
      <x:c r="B1518" s="4" t="str">
        <x:v>5.º Primaria</x:v>
      </x:c>
      <x:c r="C1518" s="4" t="str">
        <x:v>B</x:v>
      </x:c>
      <x:c r="D1518" s="13" t="str">
        <x:v>00125</x:v>
      </x:c>
      <x:c r="E1518" s="13" t="str">
        <x:v>00124</x:v>
      </x:c>
      <x:c r="F1518" s="4" t="str">
        <x:v>amistad</x:v>
      </x:c>
      <x:c r="G1518" s="4" t="n">
        <x:f>COUNTIFS(Relaciones!$D$1455:$D$1817,E1518,Relaciones!$E$1455:$E$1817,D1518,Relaciones!$F$1455:$F$1817,F1518)</x:f>
        <x:v>1</x:v>
      </x:c>
      <x:c r="H1518" s="4"/>
    </x:row>
    <x:row r="1519" ht="23" customHeight="1">
      <x:c r="A1519" s="4" t="str">
        <x:v>Sevilla</x:v>
      </x:c>
      <x:c r="B1519" s="4" t="str">
        <x:v>5.º Primaria</x:v>
      </x:c>
      <x:c r="C1519" s="4" t="str">
        <x:v>B</x:v>
      </x:c>
      <x:c r="D1519" s="13" t="str">
        <x:v>00125</x:v>
      </x:c>
      <x:c r="E1519" s="13" t="str">
        <x:v>00126</x:v>
      </x:c>
      <x:c r="F1519" s="4" t="str">
        <x:v>amistad</x:v>
      </x:c>
      <x:c r="G1519" s="4" t="n">
        <x:f>COUNTIFS(Relaciones!$D$1455:$D$1817,E1519,Relaciones!$E$1455:$E$1817,D1519,Relaciones!$F$1455:$F$1817,F1519)</x:f>
        <x:v>1</x:v>
      </x:c>
      <x:c r="H1519" s="4"/>
    </x:row>
    <x:row r="1520" ht="23" customHeight="1">
      <x:c r="A1520" s="4" t="str">
        <x:v>Sevilla</x:v>
      </x:c>
      <x:c r="B1520" s="4" t="str">
        <x:v>5.º Primaria</x:v>
      </x:c>
      <x:c r="C1520" s="4" t="str">
        <x:v>B</x:v>
      </x:c>
      <x:c r="D1520" s="13" t="str">
        <x:v>00125</x:v>
      </x:c>
      <x:c r="E1520" s="13" t="str">
        <x:v>00128</x:v>
      </x:c>
      <x:c r="F1520" s="4" t="str">
        <x:v>amistad</x:v>
      </x:c>
      <x:c r="G1520" s="4" t="n">
        <x:f>COUNTIFS(Relaciones!$D$1455:$D$1817,E1520,Relaciones!$E$1455:$E$1817,D1520,Relaciones!$F$1455:$F$1817,F1520)</x:f>
        <x:v>1</x:v>
      </x:c>
      <x:c r="H1520" s="4"/>
    </x:row>
    <x:row r="1521" ht="23" customHeight="1">
      <x:c r="A1521" s="4" t="str">
        <x:v>Sevilla</x:v>
      </x:c>
      <x:c r="B1521" s="4" t="str">
        <x:v>5.º Primaria</x:v>
      </x:c>
      <x:c r="C1521" s="4" t="str">
        <x:v>B</x:v>
      </x:c>
      <x:c r="D1521" s="13" t="str">
        <x:v>00125</x:v>
      </x:c>
      <x:c r="E1521" s="13" t="str">
        <x:v>00132</x:v>
      </x:c>
      <x:c r="F1521" s="4" t="str">
        <x:v>amistad</x:v>
      </x:c>
      <x:c r="G1521" s="4" t="n">
        <x:f>COUNTIFS(Relaciones!$D$1455:$D$1817,E1521,Relaciones!$E$1455:$E$1817,D1521,Relaciones!$F$1455:$F$1817,F1521)</x:f>
        <x:v>1</x:v>
      </x:c>
      <x:c r="H1521" s="4"/>
    </x:row>
    <x:row r="1522" ht="23" customHeight="1">
      <x:c r="A1522" s="4" t="str">
        <x:v>Sevilla</x:v>
      </x:c>
      <x:c r="B1522" s="4" t="str">
        <x:v>5.º Primaria</x:v>
      </x:c>
      <x:c r="C1522" s="4" t="str">
        <x:v>B</x:v>
      </x:c>
      <x:c r="D1522" s="13" t="str">
        <x:v>00125</x:v>
      </x:c>
      <x:c r="E1522" s="13" t="str">
        <x:v>00136</x:v>
      </x:c>
      <x:c r="F1522" s="4" t="str">
        <x:v>amistad</x:v>
      </x:c>
      <x:c r="G1522" s="4" t="n">
        <x:f>COUNTIFS(Relaciones!$D$1455:$D$1817,E1522,Relaciones!$E$1455:$E$1817,D1522,Relaciones!$F$1455:$F$1817,F1522)</x:f>
        <x:v>0</x:v>
      </x:c>
      <x:c r="H1522" s="4"/>
    </x:row>
    <x:row r="1523" ht="23" customHeight="1">
      <x:c r="A1523" s="4" t="str">
        <x:v>Sevilla</x:v>
      </x:c>
      <x:c r="B1523" s="4" t="str">
        <x:v>5.º Primaria</x:v>
      </x:c>
      <x:c r="C1523" s="4" t="str">
        <x:v>B</x:v>
      </x:c>
      <x:c r="D1523" s="13" t="str">
        <x:v>00126</x:v>
      </x:c>
      <x:c r="E1523" s="13" t="str">
        <x:v>00113</x:v>
      </x:c>
      <x:c r="F1523" s="4" t="str">
        <x:v>amistad</x:v>
      </x:c>
      <x:c r="G1523" s="4" t="n">
        <x:f>COUNTIFS(Relaciones!$D$1455:$D$1817,E1523,Relaciones!$E$1455:$E$1817,D1523,Relaciones!$F$1455:$F$1817,F1523)</x:f>
        <x:v>0</x:v>
      </x:c>
      <x:c r="H1523" s="4"/>
    </x:row>
    <x:row r="1524" ht="23" customHeight="1">
      <x:c r="A1524" s="4" t="str">
        <x:v>Sevilla</x:v>
      </x:c>
      <x:c r="B1524" s="4" t="str">
        <x:v>5.º Primaria</x:v>
      </x:c>
      <x:c r="C1524" s="4" t="str">
        <x:v>B</x:v>
      </x:c>
      <x:c r="D1524" s="13" t="str">
        <x:v>00126</x:v>
      </x:c>
      <x:c r="E1524" s="13" t="str">
        <x:v>00123</x:v>
      </x:c>
      <x:c r="F1524" s="4" t="str">
        <x:v>amistad</x:v>
      </x:c>
      <x:c r="G1524" s="4" t="n">
        <x:f>COUNTIFS(Relaciones!$D$1455:$D$1817,E1524,Relaciones!$E$1455:$E$1817,D1524,Relaciones!$F$1455:$F$1817,F1524)</x:f>
        <x:v>1</x:v>
      </x:c>
      <x:c r="H1524" s="4"/>
    </x:row>
    <x:row r="1525" ht="23" customHeight="1">
      <x:c r="A1525" s="4" t="str">
        <x:v>Sevilla</x:v>
      </x:c>
      <x:c r="B1525" s="4" t="str">
        <x:v>5.º Primaria</x:v>
      </x:c>
      <x:c r="C1525" s="4" t="str">
        <x:v>B</x:v>
      </x:c>
      <x:c r="D1525" s="13" t="str">
        <x:v>00126</x:v>
      </x:c>
      <x:c r="E1525" s="13" t="str">
        <x:v>00125</x:v>
      </x:c>
      <x:c r="F1525" s="4" t="str">
        <x:v>amistad</x:v>
      </x:c>
      <x:c r="G1525" s="4" t="n">
        <x:f>COUNTIFS(Relaciones!$D$1455:$D$1817,E1525,Relaciones!$E$1455:$E$1817,D1525,Relaciones!$F$1455:$F$1817,F1525)</x:f>
        <x:v>1</x:v>
      </x:c>
      <x:c r="H1525" s="4"/>
    </x:row>
    <x:row r="1526" ht="23" customHeight="1">
      <x:c r="A1526" s="4" t="str">
        <x:v>Sevilla</x:v>
      </x:c>
      <x:c r="B1526" s="4" t="str">
        <x:v>5.º Primaria</x:v>
      </x:c>
      <x:c r="C1526" s="4" t="str">
        <x:v>B</x:v>
      </x:c>
      <x:c r="D1526" s="13" t="str">
        <x:v>00126</x:v>
      </x:c>
      <x:c r="E1526" s="13" t="str">
        <x:v>00127</x:v>
      </x:c>
      <x:c r="F1526" s="4" t="str">
        <x:v>amistad</x:v>
      </x:c>
      <x:c r="G1526" s="4" t="n">
        <x:f>COUNTIFS(Relaciones!$D$1455:$D$1817,E1526,Relaciones!$E$1455:$E$1817,D1526,Relaciones!$F$1455:$F$1817,F1526)</x:f>
        <x:v>1</x:v>
      </x:c>
      <x:c r="H1526" s="4"/>
    </x:row>
    <x:row r="1527" ht="23" customHeight="1">
      <x:c r="A1527" s="4" t="str">
        <x:v>Sevilla</x:v>
      </x:c>
      <x:c r="B1527" s="4" t="str">
        <x:v>5.º Primaria</x:v>
      </x:c>
      <x:c r="C1527" s="4" t="str">
        <x:v>B</x:v>
      </x:c>
      <x:c r="D1527" s="13" t="str">
        <x:v>00126</x:v>
      </x:c>
      <x:c r="E1527" s="13" t="str">
        <x:v>00129</x:v>
      </x:c>
      <x:c r="F1527" s="4" t="str">
        <x:v>amistad</x:v>
      </x:c>
      <x:c r="G1527" s="4" t="n">
        <x:f>COUNTIFS(Relaciones!$D$1455:$D$1817,E1527,Relaciones!$E$1455:$E$1817,D1527,Relaciones!$F$1455:$F$1817,F1527)</x:f>
        <x:v>1</x:v>
      </x:c>
      <x:c r="H1527" s="4"/>
    </x:row>
    <x:row r="1528" ht="23" customHeight="1">
      <x:c r="A1528" s="4" t="str">
        <x:v>Sevilla</x:v>
      </x:c>
      <x:c r="B1528" s="4" t="str">
        <x:v>5.º Primaria</x:v>
      </x:c>
      <x:c r="C1528" s="4" t="str">
        <x:v>B</x:v>
      </x:c>
      <x:c r="D1528" s="13" t="str">
        <x:v>00127</x:v>
      </x:c>
      <x:c r="E1528" s="13" t="str">
        <x:v>00113</x:v>
      </x:c>
      <x:c r="F1528" s="4" t="str">
        <x:v>amistad</x:v>
      </x:c>
      <x:c r="G1528" s="4" t="n">
        <x:f>COUNTIFS(Relaciones!$D$1455:$D$1817,E1528,Relaciones!$E$1455:$E$1817,D1528,Relaciones!$F$1455:$F$1817,F1528)</x:f>
        <x:v>0</x:v>
      </x:c>
      <x:c r="H1528" s="4"/>
    </x:row>
    <x:row r="1529" ht="23" customHeight="1">
      <x:c r="A1529" s="4" t="str">
        <x:v>Sevilla</x:v>
      </x:c>
      <x:c r="B1529" s="4" t="str">
        <x:v>5.º Primaria</x:v>
      </x:c>
      <x:c r="C1529" s="4" t="str">
        <x:v>B</x:v>
      </x:c>
      <x:c r="D1529" s="13" t="str">
        <x:v>00127</x:v>
      </x:c>
      <x:c r="E1529" s="13" t="str">
        <x:v>00123</x:v>
      </x:c>
      <x:c r="F1529" s="4" t="str">
        <x:v>amistad</x:v>
      </x:c>
      <x:c r="G1529" s="4" t="n">
        <x:f>COUNTIFS(Relaciones!$D$1455:$D$1817,E1529,Relaciones!$E$1455:$E$1817,D1529,Relaciones!$F$1455:$F$1817,F1529)</x:f>
        <x:v>0</x:v>
      </x:c>
      <x:c r="H1529" s="4"/>
    </x:row>
    <x:row r="1530" ht="23" customHeight="1">
      <x:c r="A1530" s="4" t="str">
        <x:v>Sevilla</x:v>
      </x:c>
      <x:c r="B1530" s="4" t="str">
        <x:v>5.º Primaria</x:v>
      </x:c>
      <x:c r="C1530" s="4" t="str">
        <x:v>B</x:v>
      </x:c>
      <x:c r="D1530" s="13" t="str">
        <x:v>00127</x:v>
      </x:c>
      <x:c r="E1530" s="13" t="str">
        <x:v>00124</x:v>
      </x:c>
      <x:c r="F1530" s="4" t="str">
        <x:v>amistad</x:v>
      </x:c>
      <x:c r="G1530" s="4" t="n">
        <x:f>COUNTIFS(Relaciones!$D$1455:$D$1817,E1530,Relaciones!$E$1455:$E$1817,D1530,Relaciones!$F$1455:$F$1817,F1530)</x:f>
        <x:v>1</x:v>
      </x:c>
      <x:c r="H1530" s="4"/>
    </x:row>
    <x:row r="1531" ht="23" customHeight="1">
      <x:c r="A1531" s="4" t="str">
        <x:v>Sevilla</x:v>
      </x:c>
      <x:c r="B1531" s="4" t="str">
        <x:v>5.º Primaria</x:v>
      </x:c>
      <x:c r="C1531" s="4" t="str">
        <x:v>B</x:v>
      </x:c>
      <x:c r="D1531" s="13" t="str">
        <x:v>00127</x:v>
      </x:c>
      <x:c r="E1531" s="13" t="str">
        <x:v>00126</x:v>
      </x:c>
      <x:c r="F1531" s="4" t="str">
        <x:v>amistad</x:v>
      </x:c>
      <x:c r="G1531" s="4" t="n">
        <x:f>COUNTIFS(Relaciones!$D$1455:$D$1817,E1531,Relaciones!$E$1455:$E$1817,D1531,Relaciones!$F$1455:$F$1817,F1531)</x:f>
        <x:v>1</x:v>
      </x:c>
      <x:c r="H1531" s="4"/>
    </x:row>
    <x:row r="1532" ht="23" customHeight="1">
      <x:c r="A1532" s="4" t="str">
        <x:v>Sevilla</x:v>
      </x:c>
      <x:c r="B1532" s="4" t="str">
        <x:v>5.º Primaria</x:v>
      </x:c>
      <x:c r="C1532" s="4" t="str">
        <x:v>B</x:v>
      </x:c>
      <x:c r="D1532" s="13" t="str">
        <x:v>00127</x:v>
      </x:c>
      <x:c r="E1532" s="13" t="str">
        <x:v>00128</x:v>
      </x:c>
      <x:c r="F1532" s="4" t="str">
        <x:v>amistad</x:v>
      </x:c>
      <x:c r="G1532" s="4" t="n">
        <x:f>COUNTIFS(Relaciones!$D$1455:$D$1817,E1532,Relaciones!$E$1455:$E$1817,D1532,Relaciones!$F$1455:$F$1817,F1532)</x:f>
        <x:v>1</x:v>
      </x:c>
      <x:c r="H1532" s="4"/>
    </x:row>
    <x:row r="1533" ht="23" customHeight="1">
      <x:c r="A1533" s="4" t="str">
        <x:v>Sevilla</x:v>
      </x:c>
      <x:c r="B1533" s="4" t="str">
        <x:v>5.º Primaria</x:v>
      </x:c>
      <x:c r="C1533" s="4" t="str">
        <x:v>B</x:v>
      </x:c>
      <x:c r="D1533" s="13" t="str">
        <x:v>00127</x:v>
      </x:c>
      <x:c r="E1533" s="13" t="str">
        <x:v>00130</x:v>
      </x:c>
      <x:c r="F1533" s="4" t="str">
        <x:v>amistad</x:v>
      </x:c>
      <x:c r="G1533" s="4" t="n">
        <x:f>COUNTIFS(Relaciones!$D$1455:$D$1817,E1533,Relaciones!$E$1455:$E$1817,D1533,Relaciones!$F$1455:$F$1817,F1533)</x:f>
        <x:v>1</x:v>
      </x:c>
      <x:c r="H1533" s="4"/>
    </x:row>
    <x:row r="1534" ht="23" customHeight="1">
      <x:c r="A1534" s="4" t="str">
        <x:v>Sevilla</x:v>
      </x:c>
      <x:c r="B1534" s="4" t="str">
        <x:v>5.º Primaria</x:v>
      </x:c>
      <x:c r="C1534" s="4" t="str">
        <x:v>B</x:v>
      </x:c>
      <x:c r="D1534" s="13" t="str">
        <x:v>00128</x:v>
      </x:c>
      <x:c r="E1534" s="13" t="str">
        <x:v>00113</x:v>
      </x:c>
      <x:c r="F1534" s="4" t="str">
        <x:v>amistad</x:v>
      </x:c>
      <x:c r="G1534" s="4" t="n">
        <x:f>COUNTIFS(Relaciones!$D$1455:$D$1817,E1534,Relaciones!$E$1455:$E$1817,D1534,Relaciones!$F$1455:$F$1817,F1534)</x:f>
        <x:v>0</x:v>
      </x:c>
      <x:c r="H1534" s="4"/>
    </x:row>
    <x:row r="1535" ht="23" customHeight="1">
      <x:c r="A1535" s="4" t="str">
        <x:v>Sevilla</x:v>
      </x:c>
      <x:c r="B1535" s="4" t="str">
        <x:v>5.º Primaria</x:v>
      </x:c>
      <x:c r="C1535" s="4" t="str">
        <x:v>B</x:v>
      </x:c>
      <x:c r="D1535" s="13" t="str">
        <x:v>00128</x:v>
      </x:c>
      <x:c r="E1535" s="13" t="str">
        <x:v>00123</x:v>
      </x:c>
      <x:c r="F1535" s="4" t="str">
        <x:v>amistad</x:v>
      </x:c>
      <x:c r="G1535" s="4" t="n">
        <x:f>COUNTIFS(Relaciones!$D$1455:$D$1817,E1535,Relaciones!$E$1455:$E$1817,D1535,Relaciones!$F$1455:$F$1817,F1535)</x:f>
        <x:v>0</x:v>
      </x:c>
      <x:c r="H1535" s="4"/>
    </x:row>
    <x:row r="1536" ht="23" customHeight="1">
      <x:c r="A1536" s="4" t="str">
        <x:v>Sevilla</x:v>
      </x:c>
      <x:c r="B1536" s="4" t="str">
        <x:v>5.º Primaria</x:v>
      </x:c>
      <x:c r="C1536" s="4" t="str">
        <x:v>B</x:v>
      </x:c>
      <x:c r="D1536" s="13" t="str">
        <x:v>00128</x:v>
      </x:c>
      <x:c r="E1536" s="13" t="str">
        <x:v>00125</x:v>
      </x:c>
      <x:c r="F1536" s="4" t="str">
        <x:v>amistad</x:v>
      </x:c>
      <x:c r="G1536" s="4" t="n">
        <x:f>COUNTIFS(Relaciones!$D$1455:$D$1817,E1536,Relaciones!$E$1455:$E$1817,D1536,Relaciones!$F$1455:$F$1817,F1536)</x:f>
        <x:v>1</x:v>
      </x:c>
      <x:c r="H1536" s="4"/>
    </x:row>
    <x:row r="1537" ht="23" customHeight="1">
      <x:c r="A1537" s="4" t="str">
        <x:v>Sevilla</x:v>
      </x:c>
      <x:c r="B1537" s="4" t="str">
        <x:v>5.º Primaria</x:v>
      </x:c>
      <x:c r="C1537" s="4" t="str">
        <x:v>B</x:v>
      </x:c>
      <x:c r="D1537" s="13" t="str">
        <x:v>00128</x:v>
      </x:c>
      <x:c r="E1537" s="13" t="str">
        <x:v>00127</x:v>
      </x:c>
      <x:c r="F1537" s="4" t="str">
        <x:v>amistad</x:v>
      </x:c>
      <x:c r="G1537" s="4" t="n">
        <x:f>COUNTIFS(Relaciones!$D$1455:$D$1817,E1537,Relaciones!$E$1455:$E$1817,D1537,Relaciones!$F$1455:$F$1817,F1537)</x:f>
        <x:v>1</x:v>
      </x:c>
      <x:c r="H1537" s="4"/>
    </x:row>
    <x:row r="1538" ht="23" customHeight="1">
      <x:c r="A1538" s="4" t="str">
        <x:v>Sevilla</x:v>
      </x:c>
      <x:c r="B1538" s="4" t="str">
        <x:v>5.º Primaria</x:v>
      </x:c>
      <x:c r="C1538" s="4" t="str">
        <x:v>B</x:v>
      </x:c>
      <x:c r="D1538" s="13" t="str">
        <x:v>00128</x:v>
      </x:c>
      <x:c r="E1538" s="13" t="str">
        <x:v>00129</x:v>
      </x:c>
      <x:c r="F1538" s="4" t="str">
        <x:v>amistad</x:v>
      </x:c>
      <x:c r="G1538" s="4" t="n">
        <x:f>COUNTIFS(Relaciones!$D$1455:$D$1817,E1538,Relaciones!$E$1455:$E$1817,D1538,Relaciones!$F$1455:$F$1817,F1538)</x:f>
        <x:v>1</x:v>
      </x:c>
      <x:c r="H1538" s="4"/>
    </x:row>
    <x:row r="1539" ht="23" customHeight="1">
      <x:c r="A1539" s="4" t="str">
        <x:v>Sevilla</x:v>
      </x:c>
      <x:c r="B1539" s="4" t="str">
        <x:v>5.º Primaria</x:v>
      </x:c>
      <x:c r="C1539" s="4" t="str">
        <x:v>B</x:v>
      </x:c>
      <x:c r="D1539" s="13" t="str">
        <x:v>00128</x:v>
      </x:c>
      <x:c r="E1539" s="13" t="str">
        <x:v>00131</x:v>
      </x:c>
      <x:c r="F1539" s="4" t="str">
        <x:v>amistad</x:v>
      </x:c>
      <x:c r="G1539" s="4" t="n">
        <x:f>COUNTIFS(Relaciones!$D$1455:$D$1817,E1539,Relaciones!$E$1455:$E$1817,D1539,Relaciones!$F$1455:$F$1817,F1539)</x:f>
        <x:v>1</x:v>
      </x:c>
      <x:c r="H1539" s="4"/>
    </x:row>
    <x:row r="1540" ht="23" customHeight="1">
      <x:c r="A1540" s="4" t="str">
        <x:v>Sevilla</x:v>
      </x:c>
      <x:c r="B1540" s="4" t="str">
        <x:v>5.º Primaria</x:v>
      </x:c>
      <x:c r="C1540" s="4" t="str">
        <x:v>B</x:v>
      </x:c>
      <x:c r="D1540" s="13" t="str">
        <x:v>00129</x:v>
      </x:c>
      <x:c r="E1540" s="13" t="str">
        <x:v>00113</x:v>
      </x:c>
      <x:c r="F1540" s="4" t="str">
        <x:v>amistad</x:v>
      </x:c>
      <x:c r="G1540" s="4" t="n">
        <x:f>COUNTIFS(Relaciones!$D$1455:$D$1817,E1540,Relaciones!$E$1455:$E$1817,D1540,Relaciones!$F$1455:$F$1817,F1540)</x:f>
        <x:v>0</x:v>
      </x:c>
      <x:c r="H1540" s="4"/>
    </x:row>
    <x:row r="1541" ht="23" customHeight="1">
      <x:c r="A1541" s="4" t="str">
        <x:v>Sevilla</x:v>
      </x:c>
      <x:c r="B1541" s="4" t="str">
        <x:v>5.º Primaria</x:v>
      </x:c>
      <x:c r="C1541" s="4" t="str">
        <x:v>B</x:v>
      </x:c>
      <x:c r="D1541" s="13" t="str">
        <x:v>00129</x:v>
      </x:c>
      <x:c r="E1541" s="13" t="str">
        <x:v>00123</x:v>
      </x:c>
      <x:c r="F1541" s="4" t="str">
        <x:v>amistad</x:v>
      </x:c>
      <x:c r="G1541" s="4" t="n">
        <x:f>COUNTIFS(Relaciones!$D$1455:$D$1817,E1541,Relaciones!$E$1455:$E$1817,D1541,Relaciones!$F$1455:$F$1817,F1541)</x:f>
        <x:v>0</x:v>
      </x:c>
      <x:c r="H1541" s="4"/>
    </x:row>
    <x:row r="1542" ht="23" customHeight="1">
      <x:c r="A1542" s="4" t="str">
        <x:v>Sevilla</x:v>
      </x:c>
      <x:c r="B1542" s="4" t="str">
        <x:v>5.º Primaria</x:v>
      </x:c>
      <x:c r="C1542" s="4" t="str">
        <x:v>B</x:v>
      </x:c>
      <x:c r="D1542" s="13" t="str">
        <x:v>00129</x:v>
      </x:c>
      <x:c r="E1542" s="13" t="str">
        <x:v>00126</x:v>
      </x:c>
      <x:c r="F1542" s="4" t="str">
        <x:v>amistad</x:v>
      </x:c>
      <x:c r="G1542" s="4" t="n">
        <x:f>COUNTIFS(Relaciones!$D$1455:$D$1817,E1542,Relaciones!$E$1455:$E$1817,D1542,Relaciones!$F$1455:$F$1817,F1542)</x:f>
        <x:v>1</x:v>
      </x:c>
      <x:c r="H1542" s="4"/>
    </x:row>
    <x:row r="1543" ht="23" customHeight="1">
      <x:c r="A1543" s="4" t="str">
        <x:v>Sevilla</x:v>
      </x:c>
      <x:c r="B1543" s="4" t="str">
        <x:v>5.º Primaria</x:v>
      </x:c>
      <x:c r="C1543" s="4" t="str">
        <x:v>B</x:v>
      </x:c>
      <x:c r="D1543" s="13" t="str">
        <x:v>00129</x:v>
      </x:c>
      <x:c r="E1543" s="13" t="str">
        <x:v>00128</x:v>
      </x:c>
      <x:c r="F1543" s="4" t="str">
        <x:v>amistad</x:v>
      </x:c>
      <x:c r="G1543" s="4" t="n">
        <x:f>COUNTIFS(Relaciones!$D$1455:$D$1817,E1543,Relaciones!$E$1455:$E$1817,D1543,Relaciones!$F$1455:$F$1817,F1543)</x:f>
        <x:v>1</x:v>
      </x:c>
      <x:c r="H1543" s="4"/>
    </x:row>
    <x:row r="1544" ht="23" customHeight="1">
      <x:c r="A1544" s="4" t="str">
        <x:v>Sevilla</x:v>
      </x:c>
      <x:c r="B1544" s="4" t="str">
        <x:v>5.º Primaria</x:v>
      </x:c>
      <x:c r="C1544" s="4" t="str">
        <x:v>B</x:v>
      </x:c>
      <x:c r="D1544" s="13" t="str">
        <x:v>00129</x:v>
      </x:c>
      <x:c r="E1544" s="13" t="str">
        <x:v>00130</x:v>
      </x:c>
      <x:c r="F1544" s="4" t="str">
        <x:v>amistad</x:v>
      </x:c>
      <x:c r="G1544" s="4" t="n">
        <x:f>COUNTIFS(Relaciones!$D$1455:$D$1817,E1544,Relaciones!$E$1455:$E$1817,D1544,Relaciones!$F$1455:$F$1817,F1544)</x:f>
        <x:v>1</x:v>
      </x:c>
      <x:c r="H1544" s="4"/>
    </x:row>
    <x:row r="1545" ht="23" customHeight="1">
      <x:c r="A1545" s="4" t="str">
        <x:v>Sevilla</x:v>
      </x:c>
      <x:c r="B1545" s="4" t="str">
        <x:v>5.º Primaria</x:v>
      </x:c>
      <x:c r="C1545" s="4" t="str">
        <x:v>B</x:v>
      </x:c>
      <x:c r="D1545" s="13" t="str">
        <x:v>00129</x:v>
      </x:c>
      <x:c r="E1545" s="13" t="str">
        <x:v>00132</x:v>
      </x:c>
      <x:c r="F1545" s="4" t="str">
        <x:v>amistad</x:v>
      </x:c>
      <x:c r="G1545" s="4" t="n">
        <x:f>COUNTIFS(Relaciones!$D$1455:$D$1817,E1545,Relaciones!$E$1455:$E$1817,D1545,Relaciones!$F$1455:$F$1817,F1545)</x:f>
        <x:v>1</x:v>
      </x:c>
      <x:c r="H1545" s="4"/>
    </x:row>
    <x:row r="1546" ht="23" customHeight="1">
      <x:c r="A1546" s="4" t="str">
        <x:v>Sevilla</x:v>
      </x:c>
      <x:c r="B1546" s="4" t="str">
        <x:v>5.º Primaria</x:v>
      </x:c>
      <x:c r="C1546" s="4" t="str">
        <x:v>B</x:v>
      </x:c>
      <x:c r="D1546" s="13" t="str">
        <x:v>00130</x:v>
      </x:c>
      <x:c r="E1546" s="13" t="str">
        <x:v>00123</x:v>
      </x:c>
      <x:c r="F1546" s="4" t="str">
        <x:v>amistad</x:v>
      </x:c>
      <x:c r="G1546" s="4" t="n">
        <x:f>COUNTIFS(Relaciones!$D$1455:$D$1817,E1546,Relaciones!$E$1455:$E$1817,D1546,Relaciones!$F$1455:$F$1817,F1546)</x:f>
        <x:v>1</x:v>
      </x:c>
      <x:c r="H1546" s="4"/>
    </x:row>
    <x:row r="1547" ht="23" customHeight="1">
      <x:c r="A1547" s="4" t="str">
        <x:v>Sevilla</x:v>
      </x:c>
      <x:c r="B1547" s="4" t="str">
        <x:v>5.º Primaria</x:v>
      </x:c>
      <x:c r="C1547" s="4" t="str">
        <x:v>B</x:v>
      </x:c>
      <x:c r="D1547" s="13" t="str">
        <x:v>00130</x:v>
      </x:c>
      <x:c r="E1547" s="13" t="str">
        <x:v>00127</x:v>
      </x:c>
      <x:c r="F1547" s="4" t="str">
        <x:v>amistad</x:v>
      </x:c>
      <x:c r="G1547" s="4" t="n">
        <x:f>COUNTIFS(Relaciones!$D$1455:$D$1817,E1547,Relaciones!$E$1455:$E$1817,D1547,Relaciones!$F$1455:$F$1817,F1547)</x:f>
        <x:v>1</x:v>
      </x:c>
      <x:c r="H1547" s="4"/>
    </x:row>
    <x:row r="1548" ht="23" customHeight="1">
      <x:c r="A1548" s="4" t="str">
        <x:v>Sevilla</x:v>
      </x:c>
      <x:c r="B1548" s="4" t="str">
        <x:v>5.º Primaria</x:v>
      </x:c>
      <x:c r="C1548" s="4" t="str">
        <x:v>B</x:v>
      </x:c>
      <x:c r="D1548" s="13" t="str">
        <x:v>00130</x:v>
      </x:c>
      <x:c r="E1548" s="13" t="str">
        <x:v>00129</x:v>
      </x:c>
      <x:c r="F1548" s="4" t="str">
        <x:v>amistad</x:v>
      </x:c>
      <x:c r="G1548" s="4" t="n">
        <x:f>COUNTIFS(Relaciones!$D$1455:$D$1817,E1548,Relaciones!$E$1455:$E$1817,D1548,Relaciones!$F$1455:$F$1817,F1548)</x:f>
        <x:v>1</x:v>
      </x:c>
      <x:c r="H1548" s="4"/>
    </x:row>
    <x:row r="1549" ht="23" customHeight="1">
      <x:c r="A1549" s="4" t="str">
        <x:v>Sevilla</x:v>
      </x:c>
      <x:c r="B1549" s="4" t="str">
        <x:v>5.º Primaria</x:v>
      </x:c>
      <x:c r="C1549" s="4" t="str">
        <x:v>B</x:v>
      </x:c>
      <x:c r="D1549" s="13" t="str">
        <x:v>00130</x:v>
      </x:c>
      <x:c r="E1549" s="13" t="str">
        <x:v>00131</x:v>
      </x:c>
      <x:c r="F1549" s="4" t="str">
        <x:v>amistad</x:v>
      </x:c>
      <x:c r="G1549" s="4" t="n">
        <x:f>COUNTIFS(Relaciones!$D$1455:$D$1817,E1549,Relaciones!$E$1455:$E$1817,D1549,Relaciones!$F$1455:$F$1817,F1549)</x:f>
        <x:v>1</x:v>
      </x:c>
      <x:c r="H1549" s="4"/>
    </x:row>
    <x:row r="1550" ht="23" customHeight="1">
      <x:c r="A1550" s="4" t="str">
        <x:v>Sevilla</x:v>
      </x:c>
      <x:c r="B1550" s="4" t="str">
        <x:v>5.º Primaria</x:v>
      </x:c>
      <x:c r="C1550" s="4" t="str">
        <x:v>B</x:v>
      </x:c>
      <x:c r="D1550" s="13" t="str">
        <x:v>00131</x:v>
      </x:c>
      <x:c r="E1550" s="13" t="str">
        <x:v>00114</x:v>
      </x:c>
      <x:c r="F1550" s="4" t="str">
        <x:v>amistad</x:v>
      </x:c>
      <x:c r="G1550" s="4" t="n">
        <x:f>COUNTIFS(Relaciones!$D$1455:$D$1817,E1550,Relaciones!$E$1455:$E$1817,D1550,Relaciones!$F$1455:$F$1817,F1550)</x:f>
        <x:v>0</x:v>
      </x:c>
      <x:c r="H1550" s="4"/>
    </x:row>
    <x:row r="1551" ht="23" customHeight="1">
      <x:c r="A1551" s="4" t="str">
        <x:v>Sevilla</x:v>
      </x:c>
      <x:c r="B1551" s="4" t="str">
        <x:v>5.º Primaria</x:v>
      </x:c>
      <x:c r="C1551" s="4" t="str">
        <x:v>B</x:v>
      </x:c>
      <x:c r="D1551" s="13" t="str">
        <x:v>00131</x:v>
      </x:c>
      <x:c r="E1551" s="13" t="str">
        <x:v>00123</x:v>
      </x:c>
      <x:c r="F1551" s="4" t="str">
        <x:v>amistad</x:v>
      </x:c>
      <x:c r="G1551" s="4" t="n">
        <x:f>COUNTIFS(Relaciones!$D$1455:$D$1817,E1551,Relaciones!$E$1455:$E$1817,D1551,Relaciones!$F$1455:$F$1817,F1551)</x:f>
        <x:v>0</x:v>
      </x:c>
      <x:c r="H1551" s="4"/>
    </x:row>
    <x:row r="1552" ht="23" customHeight="1">
      <x:c r="A1552" s="4" t="str">
        <x:v>Sevilla</x:v>
      </x:c>
      <x:c r="B1552" s="4" t="str">
        <x:v>5.º Primaria</x:v>
      </x:c>
      <x:c r="C1552" s="4" t="str">
        <x:v>B</x:v>
      </x:c>
      <x:c r="D1552" s="13" t="str">
        <x:v>00131</x:v>
      </x:c>
      <x:c r="E1552" s="13" t="str">
        <x:v>00124</x:v>
      </x:c>
      <x:c r="F1552" s="4" t="str">
        <x:v>amistad</x:v>
      </x:c>
      <x:c r="G1552" s="4" t="n">
        <x:f>COUNTIFS(Relaciones!$D$1455:$D$1817,E1552,Relaciones!$E$1455:$E$1817,D1552,Relaciones!$F$1455:$F$1817,F1552)</x:f>
        <x:v>1</x:v>
      </x:c>
      <x:c r="H1552" s="4"/>
    </x:row>
    <x:row r="1553" ht="23" customHeight="1">
      <x:c r="A1553" s="4" t="str">
        <x:v>Sevilla</x:v>
      </x:c>
      <x:c r="B1553" s="4" t="str">
        <x:v>5.º Primaria</x:v>
      </x:c>
      <x:c r="C1553" s="4" t="str">
        <x:v>B</x:v>
      </x:c>
      <x:c r="D1553" s="13" t="str">
        <x:v>00131</x:v>
      </x:c>
      <x:c r="E1553" s="13" t="str">
        <x:v>00128</x:v>
      </x:c>
      <x:c r="F1553" s="4" t="str">
        <x:v>amistad</x:v>
      </x:c>
      <x:c r="G1553" s="4" t="n">
        <x:f>COUNTIFS(Relaciones!$D$1455:$D$1817,E1553,Relaciones!$E$1455:$E$1817,D1553,Relaciones!$F$1455:$F$1817,F1553)</x:f>
        <x:v>1</x:v>
      </x:c>
      <x:c r="H1553" s="4"/>
    </x:row>
    <x:row r="1554" ht="23" customHeight="1">
      <x:c r="A1554" s="4" t="str">
        <x:v>Sevilla</x:v>
      </x:c>
      <x:c r="B1554" s="4" t="str">
        <x:v>5.º Primaria</x:v>
      </x:c>
      <x:c r="C1554" s="4" t="str">
        <x:v>B</x:v>
      </x:c>
      <x:c r="D1554" s="13" t="str">
        <x:v>00131</x:v>
      </x:c>
      <x:c r="E1554" s="13" t="str">
        <x:v>00130</x:v>
      </x:c>
      <x:c r="F1554" s="4" t="str">
        <x:v>amistad</x:v>
      </x:c>
      <x:c r="G1554" s="4" t="n">
        <x:f>COUNTIFS(Relaciones!$D$1455:$D$1817,E1554,Relaciones!$E$1455:$E$1817,D1554,Relaciones!$F$1455:$F$1817,F1554)</x:f>
        <x:v>1</x:v>
      </x:c>
      <x:c r="H1554" s="4"/>
    </x:row>
    <x:row r="1555" ht="23" customHeight="1">
      <x:c r="A1555" s="4" t="str">
        <x:v>Sevilla</x:v>
      </x:c>
      <x:c r="B1555" s="4" t="str">
        <x:v>5.º Primaria</x:v>
      </x:c>
      <x:c r="C1555" s="4" t="str">
        <x:v>B</x:v>
      </x:c>
      <x:c r="D1555" s="13" t="str">
        <x:v>00131</x:v>
      </x:c>
      <x:c r="E1555" s="13" t="str">
        <x:v>00132</x:v>
      </x:c>
      <x:c r="F1555" s="4" t="str">
        <x:v>amistad</x:v>
      </x:c>
      <x:c r="G1555" s="4" t="n">
        <x:f>COUNTIFS(Relaciones!$D$1455:$D$1817,E1555,Relaciones!$E$1455:$E$1817,D1555,Relaciones!$F$1455:$F$1817,F1555)</x:f>
        <x:v>1</x:v>
      </x:c>
      <x:c r="H1555" s="4"/>
    </x:row>
    <x:row r="1556" ht="23" customHeight="1">
      <x:c r="A1556" s="4" t="str">
        <x:v>Sevilla</x:v>
      </x:c>
      <x:c r="B1556" s="4" t="str">
        <x:v>5.º Primaria</x:v>
      </x:c>
      <x:c r="C1556" s="4" t="str">
        <x:v>B</x:v>
      </x:c>
      <x:c r="D1556" s="13" t="str">
        <x:v>00132</x:v>
      </x:c>
      <x:c r="E1556" s="13" t="str">
        <x:v>00123</x:v>
      </x:c>
      <x:c r="F1556" s="4" t="str">
        <x:v>amistad</x:v>
      </x:c>
      <x:c r="G1556" s="4" t="n">
        <x:f>COUNTIFS(Relaciones!$D$1455:$D$1817,E1556,Relaciones!$E$1455:$E$1817,D1556,Relaciones!$F$1455:$F$1817,F1556)</x:f>
        <x:v>1</x:v>
      </x:c>
      <x:c r="H1556" s="4"/>
    </x:row>
    <x:row r="1557" ht="23" customHeight="1">
      <x:c r="A1557" s="4" t="str">
        <x:v>Sevilla</x:v>
      </x:c>
      <x:c r="B1557" s="4" t="str">
        <x:v>5.º Primaria</x:v>
      </x:c>
      <x:c r="C1557" s="4" t="str">
        <x:v>B</x:v>
      </x:c>
      <x:c r="D1557" s="13" t="str">
        <x:v>00132</x:v>
      </x:c>
      <x:c r="E1557" s="13" t="str">
        <x:v>00125</x:v>
      </x:c>
      <x:c r="F1557" s="4" t="str">
        <x:v>amistad</x:v>
      </x:c>
      <x:c r="G1557" s="4" t="n">
        <x:f>COUNTIFS(Relaciones!$D$1455:$D$1817,E1557,Relaciones!$E$1455:$E$1817,D1557,Relaciones!$F$1455:$F$1817,F1557)</x:f>
        <x:v>1</x:v>
      </x:c>
      <x:c r="H1557" s="4"/>
    </x:row>
    <x:row r="1558" ht="23" customHeight="1">
      <x:c r="A1558" s="4" t="str">
        <x:v>Sevilla</x:v>
      </x:c>
      <x:c r="B1558" s="4" t="str">
        <x:v>5.º Primaria</x:v>
      </x:c>
      <x:c r="C1558" s="4" t="str">
        <x:v>B</x:v>
      </x:c>
      <x:c r="D1558" s="13" t="str">
        <x:v>00132</x:v>
      </x:c>
      <x:c r="E1558" s="13" t="str">
        <x:v>00129</x:v>
      </x:c>
      <x:c r="F1558" s="4" t="str">
        <x:v>amistad</x:v>
      </x:c>
      <x:c r="G1558" s="4" t="n">
        <x:f>COUNTIFS(Relaciones!$D$1455:$D$1817,E1558,Relaciones!$E$1455:$E$1817,D1558,Relaciones!$F$1455:$F$1817,F1558)</x:f>
        <x:v>1</x:v>
      </x:c>
      <x:c r="H1558" s="4"/>
    </x:row>
    <x:row r="1559" ht="23" customHeight="1">
      <x:c r="A1559" s="4" t="str">
        <x:v>Sevilla</x:v>
      </x:c>
      <x:c r="B1559" s="4" t="str">
        <x:v>5.º Primaria</x:v>
      </x:c>
      <x:c r="C1559" s="4" t="str">
        <x:v>B</x:v>
      </x:c>
      <x:c r="D1559" s="13" t="str">
        <x:v>00132</x:v>
      </x:c>
      <x:c r="E1559" s="13" t="str">
        <x:v>00131</x:v>
      </x:c>
      <x:c r="F1559" s="4" t="str">
        <x:v>amistad</x:v>
      </x:c>
      <x:c r="G1559" s="4" t="n">
        <x:f>COUNTIFS(Relaciones!$D$1455:$D$1817,E1559,Relaciones!$E$1455:$E$1817,D1559,Relaciones!$F$1455:$F$1817,F1559)</x:f>
        <x:v>1</x:v>
      </x:c>
      <x:c r="H1559" s="4"/>
    </x:row>
    <x:row r="1560" ht="23" customHeight="1">
      <x:c r="A1560" s="4" t="str">
        <x:v>Sevilla</x:v>
      </x:c>
      <x:c r="B1560" s="4" t="str">
        <x:v>5.º Primaria</x:v>
      </x:c>
      <x:c r="C1560" s="4" t="str">
        <x:v>B</x:v>
      </x:c>
      <x:c r="D1560" s="13" t="str">
        <x:v>00133</x:v>
      </x:c>
      <x:c r="E1560" s="13" t="str">
        <x:v>00123</x:v>
      </x:c>
      <x:c r="F1560" s="4" t="str">
        <x:v>amistad</x:v>
      </x:c>
      <x:c r="G1560" s="4" t="n">
        <x:f>COUNTIFS(Relaciones!$D$1455:$D$1817,E1560,Relaciones!$E$1455:$E$1817,D1560,Relaciones!$F$1455:$F$1817,F1560)</x:f>
        <x:v>1</x:v>
      </x:c>
      <x:c r="H1560" s="4"/>
    </x:row>
    <x:row r="1561" ht="23" customHeight="1">
      <x:c r="A1561" s="4" t="str">
        <x:v>Sevilla</x:v>
      </x:c>
      <x:c r="B1561" s="4" t="str">
        <x:v>5.º Primaria</x:v>
      </x:c>
      <x:c r="C1561" s="4" t="str">
        <x:v>B</x:v>
      </x:c>
      <x:c r="D1561" s="13" t="str">
        <x:v>00133</x:v>
      </x:c>
      <x:c r="E1561" s="13" t="str">
        <x:v>00134</x:v>
      </x:c>
      <x:c r="F1561" s="4" t="str">
        <x:v>amistad</x:v>
      </x:c>
      <x:c r="G1561" s="4" t="n">
        <x:f>COUNTIFS(Relaciones!$D$1455:$D$1817,E1561,Relaciones!$E$1455:$E$1817,D1561,Relaciones!$F$1455:$F$1817,F1561)</x:f>
        <x:v>1</x:v>
      </x:c>
      <x:c r="H1561" s="4"/>
    </x:row>
    <x:row r="1562" ht="23" customHeight="1">
      <x:c r="A1562" s="4" t="str">
        <x:v>Sevilla</x:v>
      </x:c>
      <x:c r="B1562" s="4" t="str">
        <x:v>5.º Primaria</x:v>
      </x:c>
      <x:c r="C1562" s="4" t="str">
        <x:v>B</x:v>
      </x:c>
      <x:c r="D1562" s="13" t="str">
        <x:v>00133</x:v>
      </x:c>
      <x:c r="E1562" s="13" t="str">
        <x:v>00136</x:v>
      </x:c>
      <x:c r="F1562" s="4" t="str">
        <x:v>amistad</x:v>
      </x:c>
      <x:c r="G1562" s="4" t="n">
        <x:f>COUNTIFS(Relaciones!$D$1455:$D$1817,E1562,Relaciones!$E$1455:$E$1817,D1562,Relaciones!$F$1455:$F$1817,F1562)</x:f>
        <x:v>1</x:v>
      </x:c>
      <x:c r="H1562" s="4"/>
    </x:row>
    <x:row r="1563" ht="23" customHeight="1">
      <x:c r="A1563" s="4" t="str">
        <x:v>Sevilla</x:v>
      </x:c>
      <x:c r="B1563" s="4" t="str">
        <x:v>5.º Primaria</x:v>
      </x:c>
      <x:c r="C1563" s="4" t="str">
        <x:v>B</x:v>
      </x:c>
      <x:c r="D1563" s="13" t="str">
        <x:v>00133</x:v>
      </x:c>
      <x:c r="E1563" s="13" t="str">
        <x:v>00138</x:v>
      </x:c>
      <x:c r="F1563" s="4" t="str">
        <x:v>amistad</x:v>
      </x:c>
      <x:c r="G1563" s="4" t="n">
        <x:f>COUNTIFS(Relaciones!$D$1455:$D$1817,E1563,Relaciones!$E$1455:$E$1817,D1563,Relaciones!$F$1455:$F$1817,F1563)</x:f>
        <x:v>1</x:v>
      </x:c>
      <x:c r="H1563" s="4"/>
    </x:row>
    <x:row r="1564" ht="23" customHeight="1">
      <x:c r="A1564" s="4" t="str">
        <x:v>Sevilla</x:v>
      </x:c>
      <x:c r="B1564" s="4" t="str">
        <x:v>5.º Primaria</x:v>
      </x:c>
      <x:c r="C1564" s="4" t="str">
        <x:v>B</x:v>
      </x:c>
      <x:c r="D1564" s="13" t="str">
        <x:v>00133</x:v>
      </x:c>
      <x:c r="E1564" s="13" t="str">
        <x:v>00139</x:v>
      </x:c>
      <x:c r="F1564" s="4" t="str">
        <x:v>amistad</x:v>
      </x:c>
      <x:c r="G1564" s="4" t="n">
        <x:f>COUNTIFS(Relaciones!$D$1455:$D$1817,E1564,Relaciones!$E$1455:$E$1817,D1564,Relaciones!$F$1455:$F$1817,F1564)</x:f>
        <x:v>1</x:v>
      </x:c>
      <x:c r="H1564" s="4"/>
    </x:row>
    <x:row r="1565" ht="23" customHeight="1">
      <x:c r="A1565" s="4" t="str">
        <x:v>Sevilla</x:v>
      </x:c>
      <x:c r="B1565" s="4" t="str">
        <x:v>5.º Primaria</x:v>
      </x:c>
      <x:c r="C1565" s="4" t="str">
        <x:v>B</x:v>
      </x:c>
      <x:c r="D1565" s="13" t="str">
        <x:v>00133</x:v>
      </x:c>
      <x:c r="E1565" s="13" t="str">
        <x:v>00140</x:v>
      </x:c>
      <x:c r="F1565" s="4" t="str">
        <x:v>amistad</x:v>
      </x:c>
      <x:c r="G1565" s="4" t="n">
        <x:f>COUNTIFS(Relaciones!$D$1455:$D$1817,E1565,Relaciones!$E$1455:$E$1817,D1565,Relaciones!$F$1455:$F$1817,F1565)</x:f>
        <x:v>1</x:v>
      </x:c>
      <x:c r="H1565" s="4"/>
    </x:row>
    <x:row r="1566" ht="23" customHeight="1">
      <x:c r="A1566" s="4" t="str">
        <x:v>Sevilla</x:v>
      </x:c>
      <x:c r="B1566" s="4" t="str">
        <x:v>5.º Primaria</x:v>
      </x:c>
      <x:c r="C1566" s="4" t="str">
        <x:v>B</x:v>
      </x:c>
      <x:c r="D1566" s="13" t="str">
        <x:v>00134</x:v>
      </x:c>
      <x:c r="E1566" s="13" t="str">
        <x:v>00117</x:v>
      </x:c>
      <x:c r="F1566" s="4" t="str">
        <x:v>amistad</x:v>
      </x:c>
      <x:c r="G1566" s="4" t="n">
        <x:f>COUNTIFS(Relaciones!$D$1455:$D$1817,E1566,Relaciones!$E$1455:$E$1817,D1566,Relaciones!$F$1455:$F$1817,F1566)</x:f>
        <x:v>0</x:v>
      </x:c>
      <x:c r="H1566" s="4"/>
    </x:row>
    <x:row r="1567" ht="23" customHeight="1">
      <x:c r="A1567" s="4" t="str">
        <x:v>Sevilla</x:v>
      </x:c>
      <x:c r="B1567" s="4" t="str">
        <x:v>5.º Primaria</x:v>
      </x:c>
      <x:c r="C1567" s="4" t="str">
        <x:v>B</x:v>
      </x:c>
      <x:c r="D1567" s="13" t="str">
        <x:v>00134</x:v>
      </x:c>
      <x:c r="E1567" s="13" t="str">
        <x:v>00133</x:v>
      </x:c>
      <x:c r="F1567" s="4" t="str">
        <x:v>amistad</x:v>
      </x:c>
      <x:c r="G1567" s="4" t="n">
        <x:f>COUNTIFS(Relaciones!$D$1455:$D$1817,E1567,Relaciones!$E$1455:$E$1817,D1567,Relaciones!$F$1455:$F$1817,F1567)</x:f>
        <x:v>1</x:v>
      </x:c>
      <x:c r="H1567" s="4"/>
    </x:row>
    <x:row r="1568" ht="23" customHeight="1">
      <x:c r="A1568" s="4" t="str">
        <x:v>Sevilla</x:v>
      </x:c>
      <x:c r="B1568" s="4" t="str">
        <x:v>5.º Primaria</x:v>
      </x:c>
      <x:c r="C1568" s="4" t="str">
        <x:v>B</x:v>
      </x:c>
      <x:c r="D1568" s="13" t="str">
        <x:v>00134</x:v>
      </x:c>
      <x:c r="E1568" s="13" t="str">
        <x:v>00135</x:v>
      </x:c>
      <x:c r="F1568" s="4" t="str">
        <x:v>amistad</x:v>
      </x:c>
      <x:c r="G1568" s="4" t="n">
        <x:f>COUNTIFS(Relaciones!$D$1455:$D$1817,E1568,Relaciones!$E$1455:$E$1817,D1568,Relaciones!$F$1455:$F$1817,F1568)</x:f>
        <x:v>1</x:v>
      </x:c>
      <x:c r="H1568" s="4"/>
    </x:row>
    <x:row r="1569" ht="23" customHeight="1">
      <x:c r="A1569" s="4" t="str">
        <x:v>Sevilla</x:v>
      </x:c>
      <x:c r="B1569" s="4" t="str">
        <x:v>5.º Primaria</x:v>
      </x:c>
      <x:c r="C1569" s="4" t="str">
        <x:v>B</x:v>
      </x:c>
      <x:c r="D1569" s="13" t="str">
        <x:v>00134</x:v>
      </x:c>
      <x:c r="E1569" s="13" t="str">
        <x:v>00137</x:v>
      </x:c>
      <x:c r="F1569" s="4" t="str">
        <x:v>amistad</x:v>
      </x:c>
      <x:c r="G1569" s="4" t="n">
        <x:f>COUNTIFS(Relaciones!$D$1455:$D$1817,E1569,Relaciones!$E$1455:$E$1817,D1569,Relaciones!$F$1455:$F$1817,F1569)</x:f>
        <x:v>1</x:v>
      </x:c>
      <x:c r="H1569" s="4"/>
    </x:row>
    <x:row r="1570" ht="23" customHeight="1">
      <x:c r="A1570" s="4" t="str">
        <x:v>Sevilla</x:v>
      </x:c>
      <x:c r="B1570" s="4" t="str">
        <x:v>5.º Primaria</x:v>
      </x:c>
      <x:c r="C1570" s="4" t="str">
        <x:v>B</x:v>
      </x:c>
      <x:c r="D1570" s="13" t="str">
        <x:v>00134</x:v>
      </x:c>
      <x:c r="E1570" s="13" t="str">
        <x:v>00139</x:v>
      </x:c>
      <x:c r="F1570" s="4" t="str">
        <x:v>amistad</x:v>
      </x:c>
      <x:c r="G1570" s="4" t="n">
        <x:f>COUNTIFS(Relaciones!$D$1455:$D$1817,E1570,Relaciones!$E$1455:$E$1817,D1570,Relaciones!$F$1455:$F$1817,F1570)</x:f>
        <x:v>1</x:v>
      </x:c>
      <x:c r="H1570" s="4"/>
    </x:row>
    <x:row r="1571" ht="23" customHeight="1">
      <x:c r="A1571" s="4" t="str">
        <x:v>Sevilla</x:v>
      </x:c>
      <x:c r="B1571" s="4" t="str">
        <x:v>5.º Primaria</x:v>
      </x:c>
      <x:c r="C1571" s="4" t="str">
        <x:v>B</x:v>
      </x:c>
      <x:c r="D1571" s="13" t="str">
        <x:v>00135</x:v>
      </x:c>
      <x:c r="E1571" s="13" t="str">
        <x:v>00133</x:v>
      </x:c>
      <x:c r="F1571" s="4" t="str">
        <x:v>amistad</x:v>
      </x:c>
      <x:c r="G1571" s="4" t="n">
        <x:f>COUNTIFS(Relaciones!$D$1455:$D$1817,E1571,Relaciones!$E$1455:$E$1817,D1571,Relaciones!$F$1455:$F$1817,F1571)</x:f>
        <x:v>0</x:v>
      </x:c>
      <x:c r="H1571" s="4"/>
    </x:row>
    <x:row r="1572" ht="23" customHeight="1">
      <x:c r="A1572" s="4" t="str">
        <x:v>Sevilla</x:v>
      </x:c>
      <x:c r="B1572" s="4" t="str">
        <x:v>5.º Primaria</x:v>
      </x:c>
      <x:c r="C1572" s="4" t="str">
        <x:v>B</x:v>
      </x:c>
      <x:c r="D1572" s="13" t="str">
        <x:v>00135</x:v>
      </x:c>
      <x:c r="E1572" s="13" t="str">
        <x:v>00134</x:v>
      </x:c>
      <x:c r="F1572" s="4" t="str">
        <x:v>amistad</x:v>
      </x:c>
      <x:c r="G1572" s="4" t="n">
        <x:f>COUNTIFS(Relaciones!$D$1455:$D$1817,E1572,Relaciones!$E$1455:$E$1817,D1572,Relaciones!$F$1455:$F$1817,F1572)</x:f>
        <x:v>1</x:v>
      </x:c>
      <x:c r="H1572" s="4"/>
    </x:row>
    <x:row r="1573" ht="23" customHeight="1">
      <x:c r="A1573" s="4" t="str">
        <x:v>Sevilla</x:v>
      </x:c>
      <x:c r="B1573" s="4" t="str">
        <x:v>5.º Primaria</x:v>
      </x:c>
      <x:c r="C1573" s="4" t="str">
        <x:v>B</x:v>
      </x:c>
      <x:c r="D1573" s="13" t="str">
        <x:v>00135</x:v>
      </x:c>
      <x:c r="E1573" s="13" t="str">
        <x:v>00136</x:v>
      </x:c>
      <x:c r="F1573" s="4" t="str">
        <x:v>amistad</x:v>
      </x:c>
      <x:c r="G1573" s="4" t="n">
        <x:f>COUNTIFS(Relaciones!$D$1455:$D$1817,E1573,Relaciones!$E$1455:$E$1817,D1573,Relaciones!$F$1455:$F$1817,F1573)</x:f>
        <x:v>1</x:v>
      </x:c>
      <x:c r="H1573" s="4"/>
    </x:row>
    <x:row r="1574" ht="23" customHeight="1">
      <x:c r="A1574" s="4" t="str">
        <x:v>Sevilla</x:v>
      </x:c>
      <x:c r="B1574" s="4" t="str">
        <x:v>5.º Primaria</x:v>
      </x:c>
      <x:c r="C1574" s="4" t="str">
        <x:v>B</x:v>
      </x:c>
      <x:c r="D1574" s="13" t="str">
        <x:v>00135</x:v>
      </x:c>
      <x:c r="E1574" s="13" t="str">
        <x:v>00138</x:v>
      </x:c>
      <x:c r="F1574" s="4" t="str">
        <x:v>amistad</x:v>
      </x:c>
      <x:c r="G1574" s="4" t="n">
        <x:f>COUNTIFS(Relaciones!$D$1455:$D$1817,E1574,Relaciones!$E$1455:$E$1817,D1574,Relaciones!$F$1455:$F$1817,F1574)</x:f>
        <x:v>1</x:v>
      </x:c>
      <x:c r="H1574" s="4"/>
    </x:row>
    <x:row r="1575" ht="23" customHeight="1">
      <x:c r="A1575" s="4" t="str">
        <x:v>Sevilla</x:v>
      </x:c>
      <x:c r="B1575" s="4" t="str">
        <x:v>5.º Primaria</x:v>
      </x:c>
      <x:c r="C1575" s="4" t="str">
        <x:v>B</x:v>
      </x:c>
      <x:c r="D1575" s="13" t="str">
        <x:v>00135</x:v>
      </x:c>
      <x:c r="E1575" s="13" t="str">
        <x:v>00139</x:v>
      </x:c>
      <x:c r="F1575" s="4" t="str">
        <x:v>amistad</x:v>
      </x:c>
      <x:c r="G1575" s="4" t="n">
        <x:f>COUNTIFS(Relaciones!$D$1455:$D$1817,E1575,Relaciones!$E$1455:$E$1817,D1575,Relaciones!$F$1455:$F$1817,F1575)</x:f>
        <x:v>0</x:v>
      </x:c>
      <x:c r="H1575" s="4"/>
    </x:row>
    <x:row r="1576" ht="23" customHeight="1">
      <x:c r="A1576" s="4" t="str">
        <x:v>Sevilla</x:v>
      </x:c>
      <x:c r="B1576" s="4" t="str">
        <x:v>5.º Primaria</x:v>
      </x:c>
      <x:c r="C1576" s="4" t="str">
        <x:v>B</x:v>
      </x:c>
      <x:c r="D1576" s="13" t="str">
        <x:v>00135</x:v>
      </x:c>
      <x:c r="E1576" s="13" t="str">
        <x:v>00140</x:v>
      </x:c>
      <x:c r="F1576" s="4" t="str">
        <x:v>amistad</x:v>
      </x:c>
      <x:c r="G1576" s="4" t="n">
        <x:f>COUNTIFS(Relaciones!$D$1455:$D$1817,E1576,Relaciones!$E$1455:$E$1817,D1576,Relaciones!$F$1455:$F$1817,F1576)</x:f>
        <x:v>1</x:v>
      </x:c>
      <x:c r="H1576" s="4"/>
    </x:row>
    <x:row r="1577" ht="23" customHeight="1">
      <x:c r="A1577" s="4" t="str">
        <x:v>Sevilla</x:v>
      </x:c>
      <x:c r="B1577" s="4" t="str">
        <x:v>5.º Primaria</x:v>
      </x:c>
      <x:c r="C1577" s="4" t="str">
        <x:v>B</x:v>
      </x:c>
      <x:c r="D1577" s="13" t="str">
        <x:v>00136</x:v>
      </x:c>
      <x:c r="E1577" s="13" t="str">
        <x:v>00133</x:v>
      </x:c>
      <x:c r="F1577" s="4" t="str">
        <x:v>amistad</x:v>
      </x:c>
      <x:c r="G1577" s="4" t="n">
        <x:f>COUNTIFS(Relaciones!$D$1455:$D$1817,E1577,Relaciones!$E$1455:$E$1817,D1577,Relaciones!$F$1455:$F$1817,F1577)</x:f>
        <x:v>1</x:v>
      </x:c>
      <x:c r="H1577" s="4"/>
    </x:row>
    <x:row r="1578" ht="23" customHeight="1">
      <x:c r="A1578" s="4" t="str">
        <x:v>Sevilla</x:v>
      </x:c>
      <x:c r="B1578" s="4" t="str">
        <x:v>5.º Primaria</x:v>
      </x:c>
      <x:c r="C1578" s="4" t="str">
        <x:v>B</x:v>
      </x:c>
      <x:c r="D1578" s="13" t="str">
        <x:v>00136</x:v>
      </x:c>
      <x:c r="E1578" s="13" t="str">
        <x:v>00135</x:v>
      </x:c>
      <x:c r="F1578" s="4" t="str">
        <x:v>amistad</x:v>
      </x:c>
      <x:c r="G1578" s="4" t="n">
        <x:f>COUNTIFS(Relaciones!$D$1455:$D$1817,E1578,Relaciones!$E$1455:$E$1817,D1578,Relaciones!$F$1455:$F$1817,F1578)</x:f>
        <x:v>1</x:v>
      </x:c>
      <x:c r="H1578" s="4"/>
    </x:row>
    <x:row r="1579" ht="23" customHeight="1">
      <x:c r="A1579" s="4" t="str">
        <x:v>Sevilla</x:v>
      </x:c>
      <x:c r="B1579" s="4" t="str">
        <x:v>5.º Primaria</x:v>
      </x:c>
      <x:c r="C1579" s="4" t="str">
        <x:v>B</x:v>
      </x:c>
      <x:c r="D1579" s="13" t="str">
        <x:v>00136</x:v>
      </x:c>
      <x:c r="E1579" s="13" t="str">
        <x:v>00137</x:v>
      </x:c>
      <x:c r="F1579" s="4" t="str">
        <x:v>amistad</x:v>
      </x:c>
      <x:c r="G1579" s="4" t="n">
        <x:f>COUNTIFS(Relaciones!$D$1455:$D$1817,E1579,Relaciones!$E$1455:$E$1817,D1579,Relaciones!$F$1455:$F$1817,F1579)</x:f>
        <x:v>1</x:v>
      </x:c>
      <x:c r="H1579" s="4"/>
    </x:row>
    <x:row r="1580" ht="23" customHeight="1">
      <x:c r="A1580" s="4" t="str">
        <x:v>Sevilla</x:v>
      </x:c>
      <x:c r="B1580" s="4" t="str">
        <x:v>5.º Primaria</x:v>
      </x:c>
      <x:c r="C1580" s="4" t="str">
        <x:v>B</x:v>
      </x:c>
      <x:c r="D1580" s="13" t="str">
        <x:v>00136</x:v>
      </x:c>
      <x:c r="E1580" s="13" t="str">
        <x:v>00139</x:v>
      </x:c>
      <x:c r="F1580" s="4" t="str">
        <x:v>amistad</x:v>
      </x:c>
      <x:c r="G1580" s="4" t="n">
        <x:f>COUNTIFS(Relaciones!$D$1455:$D$1817,E1580,Relaciones!$E$1455:$E$1817,D1580,Relaciones!$F$1455:$F$1817,F1580)</x:f>
        <x:v>1</x:v>
      </x:c>
      <x:c r="H1580" s="4"/>
    </x:row>
    <x:row r="1581" ht="23" customHeight="1">
      <x:c r="A1581" s="4" t="str">
        <x:v>Sevilla</x:v>
      </x:c>
      <x:c r="B1581" s="4" t="str">
        <x:v>5.º Primaria</x:v>
      </x:c>
      <x:c r="C1581" s="4" t="str">
        <x:v>B</x:v>
      </x:c>
      <x:c r="D1581" s="13" t="str">
        <x:v>00137</x:v>
      </x:c>
      <x:c r="E1581" s="13" t="str">
        <x:v>00120</x:v>
      </x:c>
      <x:c r="F1581" s="4" t="str">
        <x:v>amistad</x:v>
      </x:c>
      <x:c r="G1581" s="4" t="n">
        <x:f>COUNTIFS(Relaciones!$D$1455:$D$1817,E1581,Relaciones!$E$1455:$E$1817,D1581,Relaciones!$F$1455:$F$1817,F1581)</x:f>
        <x:v>0</x:v>
      </x:c>
      <x:c r="H1581" s="4"/>
    </x:row>
    <x:row r="1582" ht="23" customHeight="1">
      <x:c r="A1582" s="4" t="str">
        <x:v>Sevilla</x:v>
      </x:c>
      <x:c r="B1582" s="4" t="str">
        <x:v>5.º Primaria</x:v>
      </x:c>
      <x:c r="C1582" s="4" t="str">
        <x:v>B</x:v>
      </x:c>
      <x:c r="D1582" s="13" t="str">
        <x:v>00137</x:v>
      </x:c>
      <x:c r="E1582" s="13" t="str">
        <x:v>00133</x:v>
      </x:c>
      <x:c r="F1582" s="4" t="str">
        <x:v>amistad</x:v>
      </x:c>
      <x:c r="G1582" s="4" t="n">
        <x:f>COUNTIFS(Relaciones!$D$1455:$D$1817,E1582,Relaciones!$E$1455:$E$1817,D1582,Relaciones!$F$1455:$F$1817,F1582)</x:f>
        <x:v>0</x:v>
      </x:c>
      <x:c r="H1582" s="4"/>
    </x:row>
    <x:row r="1583" ht="23" customHeight="1">
      <x:c r="A1583" s="4" t="str">
        <x:v>Sevilla</x:v>
      </x:c>
      <x:c r="B1583" s="4" t="str">
        <x:v>5.º Primaria</x:v>
      </x:c>
      <x:c r="C1583" s="4" t="str">
        <x:v>B</x:v>
      </x:c>
      <x:c r="D1583" s="13" t="str">
        <x:v>00137</x:v>
      </x:c>
      <x:c r="E1583" s="13" t="str">
        <x:v>00134</x:v>
      </x:c>
      <x:c r="F1583" s="4" t="str">
        <x:v>amistad</x:v>
      </x:c>
      <x:c r="G1583" s="4" t="n">
        <x:f>COUNTIFS(Relaciones!$D$1455:$D$1817,E1583,Relaciones!$E$1455:$E$1817,D1583,Relaciones!$F$1455:$F$1817,F1583)</x:f>
        <x:v>1</x:v>
      </x:c>
      <x:c r="H1583" s="4"/>
    </x:row>
    <x:row r="1584" ht="23" customHeight="1">
      <x:c r="A1584" s="4" t="str">
        <x:v>Sevilla</x:v>
      </x:c>
      <x:c r="B1584" s="4" t="str">
        <x:v>5.º Primaria</x:v>
      </x:c>
      <x:c r="C1584" s="4" t="str">
        <x:v>B</x:v>
      </x:c>
      <x:c r="D1584" s="13" t="str">
        <x:v>00137</x:v>
      </x:c>
      <x:c r="E1584" s="13" t="str">
        <x:v>00136</x:v>
      </x:c>
      <x:c r="F1584" s="4" t="str">
        <x:v>amistad</x:v>
      </x:c>
      <x:c r="G1584" s="4" t="n">
        <x:f>COUNTIFS(Relaciones!$D$1455:$D$1817,E1584,Relaciones!$E$1455:$E$1817,D1584,Relaciones!$F$1455:$F$1817,F1584)</x:f>
        <x:v>1</x:v>
      </x:c>
      <x:c r="H1584" s="4"/>
    </x:row>
    <x:row r="1585" ht="23" customHeight="1">
      <x:c r="A1585" s="4" t="str">
        <x:v>Sevilla</x:v>
      </x:c>
      <x:c r="B1585" s="4" t="str">
        <x:v>5.º Primaria</x:v>
      </x:c>
      <x:c r="C1585" s="4" t="str">
        <x:v>B</x:v>
      </x:c>
      <x:c r="D1585" s="13" t="str">
        <x:v>00137</x:v>
      </x:c>
      <x:c r="E1585" s="13" t="str">
        <x:v>00138</x:v>
      </x:c>
      <x:c r="F1585" s="4" t="str">
        <x:v>amistad</x:v>
      </x:c>
      <x:c r="G1585" s="4" t="n">
        <x:f>COUNTIFS(Relaciones!$D$1455:$D$1817,E1585,Relaciones!$E$1455:$E$1817,D1585,Relaciones!$F$1455:$F$1817,F1585)</x:f>
        <x:v>1</x:v>
      </x:c>
      <x:c r="H1585" s="4"/>
    </x:row>
    <x:row r="1586" ht="23" customHeight="1">
      <x:c r="A1586" s="4" t="str">
        <x:v>Sevilla</x:v>
      </x:c>
      <x:c r="B1586" s="4" t="str">
        <x:v>5.º Primaria</x:v>
      </x:c>
      <x:c r="C1586" s="4" t="str">
        <x:v>B</x:v>
      </x:c>
      <x:c r="D1586" s="13" t="str">
        <x:v>00137</x:v>
      </x:c>
      <x:c r="E1586" s="13" t="str">
        <x:v>00140</x:v>
      </x:c>
      <x:c r="F1586" s="4" t="str">
        <x:v>amistad</x:v>
      </x:c>
      <x:c r="G1586" s="4" t="n">
        <x:f>COUNTIFS(Relaciones!$D$1455:$D$1817,E1586,Relaciones!$E$1455:$E$1817,D1586,Relaciones!$F$1455:$F$1817,F1586)</x:f>
        <x:v>1</x:v>
      </x:c>
      <x:c r="H1586" s="4"/>
    </x:row>
    <x:row r="1587" ht="23" customHeight="1">
      <x:c r="A1587" s="4" t="str">
        <x:v>Sevilla</x:v>
      </x:c>
      <x:c r="B1587" s="4" t="str">
        <x:v>5.º Primaria</x:v>
      </x:c>
      <x:c r="C1587" s="4" t="str">
        <x:v>B</x:v>
      </x:c>
      <x:c r="D1587" s="13" t="str">
        <x:v>00138</x:v>
      </x:c>
      <x:c r="E1587" s="13" t="str">
        <x:v>00133</x:v>
      </x:c>
      <x:c r="F1587" s="4" t="str">
        <x:v>amistad</x:v>
      </x:c>
      <x:c r="G1587" s="4" t="n">
        <x:f>COUNTIFS(Relaciones!$D$1455:$D$1817,E1587,Relaciones!$E$1455:$E$1817,D1587,Relaciones!$F$1455:$F$1817,F1587)</x:f>
        <x:v>1</x:v>
      </x:c>
      <x:c r="H1587" s="4"/>
    </x:row>
    <x:row r="1588" ht="23" customHeight="1">
      <x:c r="A1588" s="4" t="str">
        <x:v>Sevilla</x:v>
      </x:c>
      <x:c r="B1588" s="4" t="str">
        <x:v>5.º Primaria</x:v>
      </x:c>
      <x:c r="C1588" s="4" t="str">
        <x:v>B</x:v>
      </x:c>
      <x:c r="D1588" s="13" t="str">
        <x:v>00138</x:v>
      </x:c>
      <x:c r="E1588" s="13" t="str">
        <x:v>00135</x:v>
      </x:c>
      <x:c r="F1588" s="4" t="str">
        <x:v>amistad</x:v>
      </x:c>
      <x:c r="G1588" s="4" t="n">
        <x:f>COUNTIFS(Relaciones!$D$1455:$D$1817,E1588,Relaciones!$E$1455:$E$1817,D1588,Relaciones!$F$1455:$F$1817,F1588)</x:f>
        <x:v>1</x:v>
      </x:c>
      <x:c r="H1588" s="4"/>
    </x:row>
    <x:row r="1589" ht="23" customHeight="1">
      <x:c r="A1589" s="4" t="str">
        <x:v>Sevilla</x:v>
      </x:c>
      <x:c r="B1589" s="4" t="str">
        <x:v>5.º Primaria</x:v>
      </x:c>
      <x:c r="C1589" s="4" t="str">
        <x:v>B</x:v>
      </x:c>
      <x:c r="D1589" s="13" t="str">
        <x:v>00138</x:v>
      </x:c>
      <x:c r="E1589" s="13" t="str">
        <x:v>00137</x:v>
      </x:c>
      <x:c r="F1589" s="4" t="str">
        <x:v>amistad</x:v>
      </x:c>
      <x:c r="G1589" s="4" t="n">
        <x:f>COUNTIFS(Relaciones!$D$1455:$D$1817,E1589,Relaciones!$E$1455:$E$1817,D1589,Relaciones!$F$1455:$F$1817,F1589)</x:f>
        <x:v>1</x:v>
      </x:c>
      <x:c r="H1589" s="4"/>
    </x:row>
    <x:row r="1590" ht="23" customHeight="1">
      <x:c r="A1590" s="4" t="str">
        <x:v>Sevilla</x:v>
      </x:c>
      <x:c r="B1590" s="4" t="str">
        <x:v>5.º Primaria</x:v>
      </x:c>
      <x:c r="C1590" s="4" t="str">
        <x:v>B</x:v>
      </x:c>
      <x:c r="D1590" s="13" t="str">
        <x:v>00139</x:v>
      </x:c>
      <x:c r="E1590" s="13" t="str">
        <x:v>00133</x:v>
      </x:c>
      <x:c r="F1590" s="4" t="str">
        <x:v>amistad</x:v>
      </x:c>
      <x:c r="G1590" s="4" t="n">
        <x:f>COUNTIFS(Relaciones!$D$1455:$D$1817,E1590,Relaciones!$E$1455:$E$1817,D1590,Relaciones!$F$1455:$F$1817,F1590)</x:f>
        <x:v>1</x:v>
      </x:c>
      <x:c r="H1590" s="4"/>
    </x:row>
    <x:row r="1591" ht="23" customHeight="1">
      <x:c r="A1591" s="4" t="str">
        <x:v>Sevilla</x:v>
      </x:c>
      <x:c r="B1591" s="4" t="str">
        <x:v>5.º Primaria</x:v>
      </x:c>
      <x:c r="C1591" s="4" t="str">
        <x:v>B</x:v>
      </x:c>
      <x:c r="D1591" s="13" t="str">
        <x:v>00139</x:v>
      </x:c>
      <x:c r="E1591" s="13" t="str">
        <x:v>00134</x:v>
      </x:c>
      <x:c r="F1591" s="4" t="str">
        <x:v>amistad</x:v>
      </x:c>
      <x:c r="G1591" s="4" t="n">
        <x:f>COUNTIFS(Relaciones!$D$1455:$D$1817,E1591,Relaciones!$E$1455:$E$1817,D1591,Relaciones!$F$1455:$F$1817,F1591)</x:f>
        <x:v>1</x:v>
      </x:c>
      <x:c r="H1591" s="4"/>
    </x:row>
    <x:row r="1592" ht="23" customHeight="1">
      <x:c r="A1592" s="4" t="str">
        <x:v>Sevilla</x:v>
      </x:c>
      <x:c r="B1592" s="4" t="str">
        <x:v>5.º Primaria</x:v>
      </x:c>
      <x:c r="C1592" s="4" t="str">
        <x:v>B</x:v>
      </x:c>
      <x:c r="D1592" s="13" t="str">
        <x:v>00139</x:v>
      </x:c>
      <x:c r="E1592" s="13" t="str">
        <x:v>00136</x:v>
      </x:c>
      <x:c r="F1592" s="4" t="str">
        <x:v>amistad</x:v>
      </x:c>
      <x:c r="G1592" s="4" t="n">
        <x:f>COUNTIFS(Relaciones!$D$1455:$D$1817,E1592,Relaciones!$E$1455:$E$1817,D1592,Relaciones!$F$1455:$F$1817,F1592)</x:f>
        <x:v>1</x:v>
      </x:c>
      <x:c r="H1592" s="4"/>
    </x:row>
    <x:row r="1593" ht="23" customHeight="1">
      <x:c r="A1593" s="4" t="str">
        <x:v>Sevilla</x:v>
      </x:c>
      <x:c r="B1593" s="4" t="str">
        <x:v>5.º Primaria</x:v>
      </x:c>
      <x:c r="C1593" s="4" t="str">
        <x:v>B</x:v>
      </x:c>
      <x:c r="D1593" s="13" t="str">
        <x:v>00139</x:v>
      </x:c>
      <x:c r="E1593" s="13" t="str">
        <x:v>00138</x:v>
      </x:c>
      <x:c r="F1593" s="4" t="str">
        <x:v>amistad</x:v>
      </x:c>
      <x:c r="G1593" s="4" t="n">
        <x:f>COUNTIFS(Relaciones!$D$1455:$D$1817,E1593,Relaciones!$E$1455:$E$1817,D1593,Relaciones!$F$1455:$F$1817,F1593)</x:f>
        <x:v>0</x:v>
      </x:c>
      <x:c r="H1593" s="4"/>
    </x:row>
    <x:row r="1594" ht="23" customHeight="1">
      <x:c r="A1594" s="4" t="str">
        <x:v>Sevilla</x:v>
      </x:c>
      <x:c r="B1594" s="4" t="str">
        <x:v>5.º Primaria</x:v>
      </x:c>
      <x:c r="C1594" s="4" t="str">
        <x:v>B</x:v>
      </x:c>
      <x:c r="D1594" s="13" t="str">
        <x:v>00139</x:v>
      </x:c>
      <x:c r="E1594" s="13" t="str">
        <x:v>00140</x:v>
      </x:c>
      <x:c r="F1594" s="4" t="str">
        <x:v>amistad</x:v>
      </x:c>
      <x:c r="G1594" s="4" t="n">
        <x:f>COUNTIFS(Relaciones!$D$1455:$D$1817,E1594,Relaciones!$E$1455:$E$1817,D1594,Relaciones!$F$1455:$F$1817,F1594)</x:f>
        <x:v>0</x:v>
      </x:c>
      <x:c r="H1594" s="4"/>
    </x:row>
    <x:row r="1595" ht="23" customHeight="1">
      <x:c r="A1595" s="4" t="str">
        <x:v>Sevilla</x:v>
      </x:c>
      <x:c r="B1595" s="4" t="str">
        <x:v>5.º Primaria</x:v>
      </x:c>
      <x:c r="C1595" s="4" t="str">
        <x:v>B</x:v>
      </x:c>
      <x:c r="D1595" s="13" t="str">
        <x:v>00140</x:v>
      </x:c>
      <x:c r="E1595" s="13" t="str">
        <x:v>00123</x:v>
      </x:c>
      <x:c r="F1595" s="4" t="str">
        <x:v>amistad</x:v>
      </x:c>
      <x:c r="G1595" s="4" t="n">
        <x:f>COUNTIFS(Relaciones!$D$1455:$D$1817,E1595,Relaciones!$E$1455:$E$1817,D1595,Relaciones!$F$1455:$F$1817,F1595)</x:f>
        <x:v>0</x:v>
      </x:c>
      <x:c r="H1595" s="4"/>
    </x:row>
    <x:row r="1596" ht="23" customHeight="1">
      <x:c r="A1596" s="4" t="str">
        <x:v>Sevilla</x:v>
      </x:c>
      <x:c r="B1596" s="4" t="str">
        <x:v>5.º Primaria</x:v>
      </x:c>
      <x:c r="C1596" s="4" t="str">
        <x:v>B</x:v>
      </x:c>
      <x:c r="D1596" s="13" t="str">
        <x:v>00140</x:v>
      </x:c>
      <x:c r="E1596" s="13" t="str">
        <x:v>00133</x:v>
      </x:c>
      <x:c r="F1596" s="4" t="str">
        <x:v>amistad</x:v>
      </x:c>
      <x:c r="G1596" s="4" t="n">
        <x:f>COUNTIFS(Relaciones!$D$1455:$D$1817,E1596,Relaciones!$E$1455:$E$1817,D1596,Relaciones!$F$1455:$F$1817,F1596)</x:f>
        <x:v>1</x:v>
      </x:c>
      <x:c r="H1596" s="4"/>
    </x:row>
    <x:row r="1597" ht="23" customHeight="1">
      <x:c r="A1597" s="4" t="str">
        <x:v>Sevilla</x:v>
      </x:c>
      <x:c r="B1597" s="4" t="str">
        <x:v>5.º Primaria</x:v>
      </x:c>
      <x:c r="C1597" s="4" t="str">
        <x:v>B</x:v>
      </x:c>
      <x:c r="D1597" s="13" t="str">
        <x:v>00140</x:v>
      </x:c>
      <x:c r="E1597" s="13" t="str">
        <x:v>00135</x:v>
      </x:c>
      <x:c r="F1597" s="4" t="str">
        <x:v>amistad</x:v>
      </x:c>
      <x:c r="G1597" s="4" t="n">
        <x:f>COUNTIFS(Relaciones!$D$1455:$D$1817,E1597,Relaciones!$E$1455:$E$1817,D1597,Relaciones!$F$1455:$F$1817,F1597)</x:f>
        <x:v>1</x:v>
      </x:c>
      <x:c r="H1597" s="4"/>
    </x:row>
    <x:row r="1598" ht="23" customHeight="1">
      <x:c r="A1598" s="4" t="str">
        <x:v>Sevilla</x:v>
      </x:c>
      <x:c r="B1598" s="4" t="str">
        <x:v>5.º Primaria</x:v>
      </x:c>
      <x:c r="C1598" s="4" t="str">
        <x:v>B</x:v>
      </x:c>
      <x:c r="D1598" s="13" t="str">
        <x:v>00140</x:v>
      </x:c>
      <x:c r="E1598" s="13" t="str">
        <x:v>00137</x:v>
      </x:c>
      <x:c r="F1598" s="4" t="str">
        <x:v>amistad</x:v>
      </x:c>
      <x:c r="G1598" s="4" t="n">
        <x:f>COUNTIFS(Relaciones!$D$1455:$D$1817,E1598,Relaciones!$E$1455:$E$1817,D1598,Relaciones!$F$1455:$F$1817,F1598)</x:f>
        <x:v>1</x:v>
      </x:c>
      <x:c r="H1598" s="4"/>
    </x:row>
    <x:row r="1599" ht="23" customHeight="1">
      <x:c r="A1599" s="4" t="str">
        <x:v>Sevilla</x:v>
      </x:c>
      <x:c r="B1599" s="4" t="str">
        <x:v>5.º Primaria</x:v>
      </x:c>
      <x:c r="C1599" s="4" t="str">
        <x:v>B</x:v>
      </x:c>
      <x:c r="D1599" s="13" t="str">
        <x:v>00114</x:v>
      </x:c>
      <x:c r="E1599" s="13" t="str">
        <x:v>00136</x:v>
      </x:c>
      <x:c r="F1599" s="4" t="str">
        <x:v>rechazo</x:v>
      </x:c>
      <x:c r="G1599" s="4" t="n">
        <x:f>COUNTIFS(Relaciones!$D$1455:$D$1817,E1599,Relaciones!$E$1455:$E$1817,D1599,Relaciones!$F$1455:$F$1817,F1599)</x:f>
        <x:v>0</x:v>
      </x:c>
      <x:c r="H1599" s="4"/>
    </x:row>
    <x:row r="1600" ht="23" customHeight="1">
      <x:c r="A1600" s="4" t="str">
        <x:v>Sevilla</x:v>
      </x:c>
      <x:c r="B1600" s="4" t="str">
        <x:v>5.º Primaria</x:v>
      </x:c>
      <x:c r="C1600" s="4" t="str">
        <x:v>B</x:v>
      </x:c>
      <x:c r="D1600" s="13" t="str">
        <x:v>00115</x:v>
      </x:c>
      <x:c r="E1600" s="13" t="str">
        <x:v>00136</x:v>
      </x:c>
      <x:c r="F1600" s="4" t="str">
        <x:v>rechazo</x:v>
      </x:c>
      <x:c r="G1600" s="4" t="n">
        <x:f>COUNTIFS(Relaciones!$D$1455:$D$1817,E1600,Relaciones!$E$1455:$E$1817,D1600,Relaciones!$F$1455:$F$1817,F1600)</x:f>
        <x:v>0</x:v>
      </x:c>
      <x:c r="H1600" s="4"/>
    </x:row>
    <x:row r="1601" ht="23" customHeight="1">
      <x:c r="A1601" s="4" t="str">
        <x:v>Sevilla</x:v>
      </x:c>
      <x:c r="B1601" s="4" t="str">
        <x:v>5.º Primaria</x:v>
      </x:c>
      <x:c r="C1601" s="4" t="str">
        <x:v>B</x:v>
      </x:c>
      <x:c r="D1601" s="13" t="str">
        <x:v>00116</x:v>
      </x:c>
      <x:c r="E1601" s="13" t="str">
        <x:v>00136</x:v>
      </x:c>
      <x:c r="F1601" s="4" t="str">
        <x:v>rechazo</x:v>
      </x:c>
      <x:c r="G1601" s="4" t="n">
        <x:f>COUNTIFS(Relaciones!$D$1455:$D$1817,E1601,Relaciones!$E$1455:$E$1817,D1601,Relaciones!$F$1455:$F$1817,F1601)</x:f>
        <x:v>0</x:v>
      </x:c>
      <x:c r="H1601" s="4"/>
    </x:row>
    <x:row r="1602" ht="23" customHeight="1">
      <x:c r="A1602" s="4" t="str">
        <x:v>Sevilla</x:v>
      </x:c>
      <x:c r="B1602" s="4" t="str">
        <x:v>5.º Primaria</x:v>
      </x:c>
      <x:c r="C1602" s="4" t="str">
        <x:v>B</x:v>
      </x:c>
      <x:c r="D1602" s="13" t="str">
        <x:v>00117</x:v>
      </x:c>
      <x:c r="E1602" s="13" t="str">
        <x:v>00136</x:v>
      </x:c>
      <x:c r="F1602" s="4" t="str">
        <x:v>rechazo</x:v>
      </x:c>
      <x:c r="G1602" s="4" t="n">
        <x:f>COUNTIFS(Relaciones!$D$1455:$D$1817,E1602,Relaciones!$E$1455:$E$1817,D1602,Relaciones!$F$1455:$F$1817,F1602)</x:f>
        <x:v>0</x:v>
      </x:c>
      <x:c r="H1602" s="4"/>
    </x:row>
    <x:row r="1603" ht="23" customHeight="1">
      <x:c r="A1603" s="4" t="str">
        <x:v>Sevilla</x:v>
      </x:c>
      <x:c r="B1603" s="4" t="str">
        <x:v>5.º Primaria</x:v>
      </x:c>
      <x:c r="C1603" s="4" t="str">
        <x:v>B</x:v>
      </x:c>
      <x:c r="D1603" s="13" t="str">
        <x:v>00118</x:v>
      </x:c>
      <x:c r="E1603" s="13" t="str">
        <x:v>00136</x:v>
      </x:c>
      <x:c r="F1603" s="4" t="str">
        <x:v>rechazo</x:v>
      </x:c>
      <x:c r="G1603" s="4" t="n">
        <x:f>COUNTIFS(Relaciones!$D$1455:$D$1817,E1603,Relaciones!$E$1455:$E$1817,D1603,Relaciones!$F$1455:$F$1817,F1603)</x:f>
        <x:v>0</x:v>
      </x:c>
      <x:c r="H1603" s="4"/>
    </x:row>
    <x:row r="1604" ht="23" customHeight="1">
      <x:c r="A1604" s="4" t="str">
        <x:v>Sevilla</x:v>
      </x:c>
      <x:c r="B1604" s="4" t="str">
        <x:v>5.º Primaria</x:v>
      </x:c>
      <x:c r="C1604" s="4" t="str">
        <x:v>B</x:v>
      </x:c>
      <x:c r="D1604" s="13" t="str">
        <x:v>00118</x:v>
      </x:c>
      <x:c r="E1604" s="13" t="str">
        <x:v>00138</x:v>
      </x:c>
      <x:c r="F1604" s="4" t="str">
        <x:v>rechazo</x:v>
      </x:c>
      <x:c r="G1604" s="4" t="n">
        <x:f>COUNTIFS(Relaciones!$D$1455:$D$1817,E1604,Relaciones!$E$1455:$E$1817,D1604,Relaciones!$F$1455:$F$1817,F1604)</x:f>
        <x:v>0</x:v>
      </x:c>
      <x:c r="H1604" s="4"/>
    </x:row>
    <x:row r="1605" ht="23" customHeight="1">
      <x:c r="A1605" s="4" t="str">
        <x:v>Sevilla</x:v>
      </x:c>
      <x:c r="B1605" s="4" t="str">
        <x:v>5.º Primaria</x:v>
      </x:c>
      <x:c r="C1605" s="4" t="str">
        <x:v>B</x:v>
      </x:c>
      <x:c r="D1605" s="13" t="str">
        <x:v>00119</x:v>
      </x:c>
      <x:c r="E1605" s="13" t="str">
        <x:v>00136</x:v>
      </x:c>
      <x:c r="F1605" s="4" t="str">
        <x:v>rechazo</x:v>
      </x:c>
      <x:c r="G1605" s="4" t="n">
        <x:f>COUNTIFS(Relaciones!$D$1455:$D$1817,E1605,Relaciones!$E$1455:$E$1817,D1605,Relaciones!$F$1455:$F$1817,F1605)</x:f>
        <x:v>0</x:v>
      </x:c>
      <x:c r="H1605" s="4"/>
    </x:row>
    <x:row r="1606" ht="23" customHeight="1">
      <x:c r="A1606" s="4" t="str">
        <x:v>Sevilla</x:v>
      </x:c>
      <x:c r="B1606" s="4" t="str">
        <x:v>5.º Primaria</x:v>
      </x:c>
      <x:c r="C1606" s="4" t="str">
        <x:v>B</x:v>
      </x:c>
      <x:c r="D1606" s="13" t="str">
        <x:v>00121</x:v>
      </x:c>
      <x:c r="E1606" s="13" t="str">
        <x:v>00136</x:v>
      </x:c>
      <x:c r="F1606" s="4" t="str">
        <x:v>rechazo</x:v>
      </x:c>
      <x:c r="G1606" s="4" t="n">
        <x:f>COUNTIFS(Relaciones!$D$1455:$D$1817,E1606,Relaciones!$E$1455:$E$1817,D1606,Relaciones!$F$1455:$F$1817,F1606)</x:f>
        <x:v>0</x:v>
      </x:c>
      <x:c r="H1606" s="4"/>
    </x:row>
    <x:row r="1607" ht="23" customHeight="1">
      <x:c r="A1607" s="4" t="str">
        <x:v>Sevilla</x:v>
      </x:c>
      <x:c r="B1607" s="4" t="str">
        <x:v>5.º Primaria</x:v>
      </x:c>
      <x:c r="C1607" s="4" t="str">
        <x:v>B</x:v>
      </x:c>
      <x:c r="D1607" s="13" t="str">
        <x:v>00122</x:v>
      </x:c>
      <x:c r="E1607" s="13" t="str">
        <x:v>00136</x:v>
      </x:c>
      <x:c r="F1607" s="4" t="str">
        <x:v>rechazo</x:v>
      </x:c>
      <x:c r="G1607" s="4" t="n">
        <x:f>COUNTIFS(Relaciones!$D$1455:$D$1817,E1607,Relaciones!$E$1455:$E$1817,D1607,Relaciones!$F$1455:$F$1817,F1607)</x:f>
        <x:v>0</x:v>
      </x:c>
      <x:c r="H1607" s="4"/>
    </x:row>
    <x:row r="1608" ht="23" customHeight="1">
      <x:c r="A1608" s="4" t="str">
        <x:v>Sevilla</x:v>
      </x:c>
      <x:c r="B1608" s="4" t="str">
        <x:v>5.º Primaria</x:v>
      </x:c>
      <x:c r="C1608" s="4" t="str">
        <x:v>B</x:v>
      </x:c>
      <x:c r="D1608" s="13" t="str">
        <x:v>00123</x:v>
      </x:c>
      <x:c r="E1608" s="13" t="str">
        <x:v>00136</x:v>
      </x:c>
      <x:c r="F1608" s="4" t="str">
        <x:v>rechazo</x:v>
      </x:c>
      <x:c r="G1608" s="4" t="n">
        <x:f>COUNTIFS(Relaciones!$D$1455:$D$1817,E1608,Relaciones!$E$1455:$E$1817,D1608,Relaciones!$F$1455:$F$1817,F1608)</x:f>
        <x:v>0</x:v>
      </x:c>
      <x:c r="H1608" s="4"/>
    </x:row>
    <x:row r="1609" ht="23" customHeight="1">
      <x:c r="A1609" s="4" t="str">
        <x:v>Sevilla</x:v>
      </x:c>
      <x:c r="B1609" s="4" t="str">
        <x:v>5.º Primaria</x:v>
      </x:c>
      <x:c r="C1609" s="4" t="str">
        <x:v>B</x:v>
      </x:c>
      <x:c r="D1609" s="13" t="str">
        <x:v>00123</x:v>
      </x:c>
      <x:c r="E1609" s="13" t="str">
        <x:v>00138</x:v>
      </x:c>
      <x:c r="F1609" s="4" t="str">
        <x:v>rechazo</x:v>
      </x:c>
      <x:c r="G1609" s="4" t="n">
        <x:f>COUNTIFS(Relaciones!$D$1455:$D$1817,E1609,Relaciones!$E$1455:$E$1817,D1609,Relaciones!$F$1455:$F$1817,F1609)</x:f>
        <x:v>0</x:v>
      </x:c>
      <x:c r="H1609" s="4"/>
    </x:row>
    <x:row r="1610" ht="23" customHeight="1">
      <x:c r="A1610" s="4" t="str">
        <x:v>Sevilla</x:v>
      </x:c>
      <x:c r="B1610" s="4" t="str">
        <x:v>5.º Primaria</x:v>
      </x:c>
      <x:c r="C1610" s="4" t="str">
        <x:v>B</x:v>
      </x:c>
      <x:c r="D1610" s="13" t="str">
        <x:v>00124</x:v>
      </x:c>
      <x:c r="E1610" s="13" t="str">
        <x:v>00136</x:v>
      </x:c>
      <x:c r="F1610" s="4" t="str">
        <x:v>rechazo</x:v>
      </x:c>
      <x:c r="G1610" s="4" t="n">
        <x:f>COUNTIFS(Relaciones!$D$1455:$D$1817,E1610,Relaciones!$E$1455:$E$1817,D1610,Relaciones!$F$1455:$F$1817,F1610)</x:f>
        <x:v>0</x:v>
      </x:c>
      <x:c r="H1610" s="4"/>
    </x:row>
    <x:row r="1611" ht="23" customHeight="1">
      <x:c r="A1611" s="4" t="str">
        <x:v>Sevilla</x:v>
      </x:c>
      <x:c r="B1611" s="4" t="str">
        <x:v>5.º Primaria</x:v>
      </x:c>
      <x:c r="C1611" s="4" t="str">
        <x:v>B</x:v>
      </x:c>
      <x:c r="D1611" s="13" t="str">
        <x:v>00125</x:v>
      </x:c>
      <x:c r="E1611" s="13" t="str">
        <x:v>00138</x:v>
      </x:c>
      <x:c r="F1611" s="4" t="str">
        <x:v>rechazo</x:v>
      </x:c>
      <x:c r="G1611" s="4" t="n">
        <x:f>COUNTIFS(Relaciones!$D$1455:$D$1817,E1611,Relaciones!$E$1455:$E$1817,D1611,Relaciones!$F$1455:$F$1817,F1611)</x:f>
        <x:v>0</x:v>
      </x:c>
      <x:c r="H1611" s="4"/>
    </x:row>
    <x:row r="1612" ht="23" customHeight="1">
      <x:c r="A1612" s="4" t="str">
        <x:v>Sevilla</x:v>
      </x:c>
      <x:c r="B1612" s="4" t="str">
        <x:v>5.º Primaria</x:v>
      </x:c>
      <x:c r="C1612" s="4" t="str">
        <x:v>B</x:v>
      </x:c>
      <x:c r="D1612" s="13" t="str">
        <x:v>00126</x:v>
      </x:c>
      <x:c r="E1612" s="13" t="str">
        <x:v>00136</x:v>
      </x:c>
      <x:c r="F1612" s="4" t="str">
        <x:v>rechazo</x:v>
      </x:c>
      <x:c r="G1612" s="4" t="n">
        <x:f>COUNTIFS(Relaciones!$D$1455:$D$1817,E1612,Relaciones!$E$1455:$E$1817,D1612,Relaciones!$F$1455:$F$1817,F1612)</x:f>
        <x:v>0</x:v>
      </x:c>
      <x:c r="H1612" s="4"/>
    </x:row>
    <x:row r="1613" ht="23" customHeight="1">
      <x:c r="A1613" s="4" t="str">
        <x:v>Sevilla</x:v>
      </x:c>
      <x:c r="B1613" s="4" t="str">
        <x:v>5.º Primaria</x:v>
      </x:c>
      <x:c r="C1613" s="4" t="str">
        <x:v>B</x:v>
      </x:c>
      <x:c r="D1613" s="13" t="str">
        <x:v>00128</x:v>
      </x:c>
      <x:c r="E1613" s="13" t="str">
        <x:v>00136</x:v>
      </x:c>
      <x:c r="F1613" s="4" t="str">
        <x:v>rechazo</x:v>
      </x:c>
      <x:c r="G1613" s="4" t="n">
        <x:f>COUNTIFS(Relaciones!$D$1455:$D$1817,E1613,Relaciones!$E$1455:$E$1817,D1613,Relaciones!$F$1455:$F$1817,F1613)</x:f>
        <x:v>0</x:v>
      </x:c>
      <x:c r="H1613" s="4"/>
    </x:row>
    <x:row r="1614" ht="23" customHeight="1">
      <x:c r="A1614" s="4" t="str">
        <x:v>Sevilla</x:v>
      </x:c>
      <x:c r="B1614" s="4" t="str">
        <x:v>5.º Primaria</x:v>
      </x:c>
      <x:c r="C1614" s="4" t="str">
        <x:v>B</x:v>
      </x:c>
      <x:c r="D1614" s="13" t="str">
        <x:v>00128</x:v>
      </x:c>
      <x:c r="E1614" s="13" t="str">
        <x:v>00138</x:v>
      </x:c>
      <x:c r="F1614" s="4" t="str">
        <x:v>rechazo</x:v>
      </x:c>
      <x:c r="G1614" s="4" t="n">
        <x:f>COUNTIFS(Relaciones!$D$1455:$D$1817,E1614,Relaciones!$E$1455:$E$1817,D1614,Relaciones!$F$1455:$F$1817,F1614)</x:f>
        <x:v>0</x:v>
      </x:c>
      <x:c r="H1614" s="4"/>
    </x:row>
    <x:row r="1615" ht="23" customHeight="1">
      <x:c r="A1615" s="4" t="str">
        <x:v>Sevilla</x:v>
      </x:c>
      <x:c r="B1615" s="4" t="str">
        <x:v>5.º Primaria</x:v>
      </x:c>
      <x:c r="C1615" s="4" t="str">
        <x:v>B</x:v>
      </x:c>
      <x:c r="D1615" s="13" t="str">
        <x:v>00129</x:v>
      </x:c>
      <x:c r="E1615" s="13" t="str">
        <x:v>00136</x:v>
      </x:c>
      <x:c r="F1615" s="4" t="str">
        <x:v>rechazo</x:v>
      </x:c>
      <x:c r="G1615" s="4" t="n">
        <x:f>COUNTIFS(Relaciones!$D$1455:$D$1817,E1615,Relaciones!$E$1455:$E$1817,D1615,Relaciones!$F$1455:$F$1817,F1615)</x:f>
        <x:v>0</x:v>
      </x:c>
      <x:c r="H1615" s="4"/>
    </x:row>
    <x:row r="1616" ht="23" customHeight="1">
      <x:c r="A1616" s="4" t="str">
        <x:v>Sevilla</x:v>
      </x:c>
      <x:c r="B1616" s="4" t="str">
        <x:v>5.º Primaria</x:v>
      </x:c>
      <x:c r="C1616" s="4" t="str">
        <x:v>B</x:v>
      </x:c>
      <x:c r="D1616" s="13" t="str">
        <x:v>00130</x:v>
      </x:c>
      <x:c r="E1616" s="13" t="str">
        <x:v>00136</x:v>
      </x:c>
      <x:c r="F1616" s="4" t="str">
        <x:v>rechazo</x:v>
      </x:c>
      <x:c r="G1616" s="4" t="n">
        <x:f>COUNTIFS(Relaciones!$D$1455:$D$1817,E1616,Relaciones!$E$1455:$E$1817,D1616,Relaciones!$F$1455:$F$1817,F1616)</x:f>
        <x:v>0</x:v>
      </x:c>
      <x:c r="H1616" s="4"/>
    </x:row>
    <x:row r="1617" ht="23" customHeight="1">
      <x:c r="A1617" s="4" t="str">
        <x:v>Sevilla</x:v>
      </x:c>
      <x:c r="B1617" s="4" t="str">
        <x:v>5.º Primaria</x:v>
      </x:c>
      <x:c r="C1617" s="4" t="str">
        <x:v>B</x:v>
      </x:c>
      <x:c r="D1617" s="13" t="str">
        <x:v>00131</x:v>
      </x:c>
      <x:c r="E1617" s="13" t="str">
        <x:v>00136</x:v>
      </x:c>
      <x:c r="F1617" s="4" t="str">
        <x:v>rechazo</x:v>
      </x:c>
      <x:c r="G1617" s="4" t="n">
        <x:f>COUNTIFS(Relaciones!$D$1455:$D$1817,E1617,Relaciones!$E$1455:$E$1817,D1617,Relaciones!$F$1455:$F$1817,F1617)</x:f>
        <x:v>0</x:v>
      </x:c>
      <x:c r="H1617" s="4"/>
    </x:row>
    <x:row r="1618" ht="23" customHeight="1">
      <x:c r="A1618" s="4" t="str">
        <x:v>Sevilla</x:v>
      </x:c>
      <x:c r="B1618" s="4" t="str">
        <x:v>5.º Primaria</x:v>
      </x:c>
      <x:c r="C1618" s="4" t="str">
        <x:v>B</x:v>
      </x:c>
      <x:c r="D1618" s="13" t="str">
        <x:v>00132</x:v>
      </x:c>
      <x:c r="E1618" s="13" t="str">
        <x:v>00136</x:v>
      </x:c>
      <x:c r="F1618" s="4" t="str">
        <x:v>rechazo</x:v>
      </x:c>
      <x:c r="G1618" s="4" t="n">
        <x:f>COUNTIFS(Relaciones!$D$1455:$D$1817,E1618,Relaciones!$E$1455:$E$1817,D1618,Relaciones!$F$1455:$F$1817,F1618)</x:f>
        <x:v>0</x:v>
      </x:c>
      <x:c r="H1618" s="4"/>
    </x:row>
    <x:row r="1619" ht="23" customHeight="1">
      <x:c r="A1619" s="4" t="str">
        <x:v>Sevilla</x:v>
      </x:c>
      <x:c r="B1619" s="4" t="str">
        <x:v>5.º Primaria</x:v>
      </x:c>
      <x:c r="C1619" s="4" t="str">
        <x:v>B</x:v>
      </x:c>
      <x:c r="D1619" s="13" t="str">
        <x:v>00133</x:v>
      </x:c>
      <x:c r="E1619" s="13" t="str">
        <x:v>00114</x:v>
      </x:c>
      <x:c r="F1619" s="4" t="str">
        <x:v>rechazo</x:v>
      </x:c>
      <x:c r="G1619" s="4" t="n">
        <x:f>COUNTIFS(Relaciones!$D$1455:$D$1817,E1619,Relaciones!$E$1455:$E$1817,D1619,Relaciones!$F$1455:$F$1817,F1619)</x:f>
        <x:v>0</x:v>
      </x:c>
      <x:c r="H1619" s="4"/>
    </x:row>
    <x:row r="1620" ht="23" customHeight="1">
      <x:c r="A1620" s="4" t="str">
        <x:v>Sevilla</x:v>
      </x:c>
      <x:c r="B1620" s="4" t="str">
        <x:v>5.º Primaria</x:v>
      </x:c>
      <x:c r="C1620" s="4" t="str">
        <x:v>B</x:v>
      </x:c>
      <x:c r="D1620" s="13" t="str">
        <x:v>00133</x:v>
      </x:c>
      <x:c r="E1620" s="13" t="str">
        <x:v>00119</x:v>
      </x:c>
      <x:c r="F1620" s="4" t="str">
        <x:v>rechazo</x:v>
      </x:c>
      <x:c r="G1620" s="4" t="n">
        <x:f>COUNTIFS(Relaciones!$D$1455:$D$1817,E1620,Relaciones!$E$1455:$E$1817,D1620,Relaciones!$F$1455:$F$1817,F1620)</x:f>
        <x:v>0</x:v>
      </x:c>
      <x:c r="H1620" s="4"/>
    </x:row>
    <x:row r="1621" ht="23" customHeight="1">
      <x:c r="A1621" s="4" t="str">
        <x:v>Sevilla</x:v>
      </x:c>
      <x:c r="B1621" s="4" t="str">
        <x:v>5.º Primaria</x:v>
      </x:c>
      <x:c r="C1621" s="4" t="str">
        <x:v>B</x:v>
      </x:c>
      <x:c r="D1621" s="13" t="str">
        <x:v>00135</x:v>
      </x:c>
      <x:c r="E1621" s="13" t="str">
        <x:v>00116</x:v>
      </x:c>
      <x:c r="F1621" s="4" t="str">
        <x:v>rechazo</x:v>
      </x:c>
      <x:c r="G1621" s="4" t="n">
        <x:f>COUNTIFS(Relaciones!$D$1455:$D$1817,E1621,Relaciones!$E$1455:$E$1817,D1621,Relaciones!$F$1455:$F$1817,F1621)</x:f>
        <x:v>0</x:v>
      </x:c>
      <x:c r="H1621" s="4"/>
    </x:row>
    <x:row r="1622" ht="23" customHeight="1">
      <x:c r="A1622" s="4" t="str">
        <x:v>Sevilla</x:v>
      </x:c>
      <x:c r="B1622" s="4" t="str">
        <x:v>5.º Primaria</x:v>
      </x:c>
      <x:c r="C1622" s="4" t="str">
        <x:v>B</x:v>
      </x:c>
      <x:c r="D1622" s="13" t="str">
        <x:v>00136</x:v>
      </x:c>
      <x:c r="E1622" s="13" t="str">
        <x:v>00138</x:v>
      </x:c>
      <x:c r="F1622" s="4" t="str">
        <x:v>rechazo</x:v>
      </x:c>
      <x:c r="G1622" s="4" t="n">
        <x:f>COUNTIFS(Relaciones!$D$1455:$D$1817,E1622,Relaciones!$E$1455:$E$1817,D1622,Relaciones!$F$1455:$F$1817,F1622)</x:f>
        <x:v>1</x:v>
      </x:c>
      <x:c r="H1622" s="4"/>
    </x:row>
    <x:row r="1623" ht="23" customHeight="1">
      <x:c r="A1623" s="4" t="str">
        <x:v>Sevilla</x:v>
      </x:c>
      <x:c r="B1623" s="4" t="str">
        <x:v>5.º Primaria</x:v>
      </x:c>
      <x:c r="C1623" s="4" t="str">
        <x:v>B</x:v>
      </x:c>
      <x:c r="D1623" s="13" t="str">
        <x:v>00137</x:v>
      </x:c>
      <x:c r="E1623" s="13" t="str">
        <x:v>00118</x:v>
      </x:c>
      <x:c r="F1623" s="4" t="str">
        <x:v>rechazo</x:v>
      </x:c>
      <x:c r="G1623" s="4" t="n">
        <x:f>COUNTIFS(Relaciones!$D$1455:$D$1817,E1623,Relaciones!$E$1455:$E$1817,D1623,Relaciones!$F$1455:$F$1817,F1623)</x:f>
        <x:v>0</x:v>
      </x:c>
      <x:c r="H1623" s="4"/>
    </x:row>
    <x:row r="1624" ht="23" customHeight="1">
      <x:c r="A1624" s="4" t="str">
        <x:v>Sevilla</x:v>
      </x:c>
      <x:c r="B1624" s="4" t="str">
        <x:v>5.º Primaria</x:v>
      </x:c>
      <x:c r="C1624" s="4" t="str">
        <x:v>B</x:v>
      </x:c>
      <x:c r="D1624" s="13" t="str">
        <x:v>00138</x:v>
      </x:c>
      <x:c r="E1624" s="13" t="str">
        <x:v>00119</x:v>
      </x:c>
      <x:c r="F1624" s="4" t="str">
        <x:v>rechazo</x:v>
      </x:c>
      <x:c r="G1624" s="4" t="n">
        <x:f>COUNTIFS(Relaciones!$D$1455:$D$1817,E1624,Relaciones!$E$1455:$E$1817,D1624,Relaciones!$F$1455:$F$1817,F1624)</x:f>
        <x:v>0</x:v>
      </x:c>
      <x:c r="H1624" s="4"/>
    </x:row>
    <x:row r="1625" ht="23" customHeight="1">
      <x:c r="A1625" s="4" t="str">
        <x:v>Sevilla</x:v>
      </x:c>
      <x:c r="B1625" s="4" t="str">
        <x:v>5.º Primaria</x:v>
      </x:c>
      <x:c r="C1625" s="4" t="str">
        <x:v>B</x:v>
      </x:c>
      <x:c r="D1625" s="13" t="str">
        <x:v>00138</x:v>
      </x:c>
      <x:c r="E1625" s="13" t="str">
        <x:v>00136</x:v>
      </x:c>
      <x:c r="F1625" s="4" t="str">
        <x:v>rechazo</x:v>
      </x:c>
      <x:c r="G1625" s="4" t="n">
        <x:f>COUNTIFS(Relaciones!$D$1455:$D$1817,E1625,Relaciones!$E$1455:$E$1817,D1625,Relaciones!$F$1455:$F$1817,F1625)</x:f>
        <x:v>1</x:v>
      </x:c>
      <x:c r="H1625" s="4"/>
    </x:row>
    <x:row r="1626" ht="23" customHeight="1">
      <x:c r="A1626" s="4" t="str">
        <x:v>Sevilla</x:v>
      </x:c>
      <x:c r="B1626" s="4" t="str">
        <x:v>5.º Primaria</x:v>
      </x:c>
      <x:c r="C1626" s="4" t="str">
        <x:v>B</x:v>
      </x:c>
      <x:c r="D1626" s="13" t="str">
        <x:v>00139</x:v>
      </x:c>
      <x:c r="E1626" s="13" t="str">
        <x:v>00120</x:v>
      </x:c>
      <x:c r="F1626" s="4" t="str">
        <x:v>rechazo</x:v>
      </x:c>
      <x:c r="G1626" s="4" t="n">
        <x:f>COUNTIFS(Relaciones!$D$1455:$D$1817,E1626,Relaciones!$E$1455:$E$1817,D1626,Relaciones!$F$1455:$F$1817,F1626)</x:f>
        <x:v>0</x:v>
      </x:c>
      <x:c r="H1626" s="4"/>
    </x:row>
    <x:row r="1627" ht="23" customHeight="1">
      <x:c r="A1627" s="4" t="str">
        <x:v>Sevilla</x:v>
      </x:c>
      <x:c r="B1627" s="4" t="str">
        <x:v>5.º Primaria</x:v>
      </x:c>
      <x:c r="C1627" s="4" t="str">
        <x:v>B</x:v>
      </x:c>
      <x:c r="D1627" s="13" t="str">
        <x:v>00140</x:v>
      </x:c>
      <x:c r="E1627" s="13" t="str">
        <x:v>00136</x:v>
      </x:c>
      <x:c r="F1627" s="4" t="str">
        <x:v>rechazo</x:v>
      </x:c>
      <x:c r="G1627" s="4" t="n">
        <x:f>COUNTIFS(Relaciones!$D$1455:$D$1817,E1627,Relaciones!$E$1455:$E$1817,D1627,Relaciones!$F$1455:$F$1817,F1627)</x:f>
        <x:v>0</x:v>
      </x:c>
      <x:c r="H1627" s="4"/>
    </x:row>
    <x:row r="1628" ht="23" customHeight="1">
      <x:c r="A1628" s="4" t="str">
        <x:v>Sevilla</x:v>
      </x:c>
      <x:c r="B1628" s="4" t="str">
        <x:v>5.º Primaria</x:v>
      </x:c>
      <x:c r="C1628" s="4" t="str">
        <x:v>B</x:v>
      </x:c>
      <x:c r="D1628" s="13" t="str">
        <x:v>00113</x:v>
      </x:c>
      <x:c r="E1628" s="13" t="str">
        <x:v>00123</x:v>
      </x:c>
      <x:c r="F1628" s="4" t="str">
        <x:v>mediacion</x:v>
      </x:c>
      <x:c r="G1628" s="4"/>
      <x:c r="H1628" s="4"/>
    </x:row>
    <x:row r="1629" ht="23" customHeight="1">
      <x:c r="A1629" s="4" t="str">
        <x:v>Sevilla</x:v>
      </x:c>
      <x:c r="B1629" s="4" t="str">
        <x:v>5.º Primaria</x:v>
      </x:c>
      <x:c r="C1629" s="4" t="str">
        <x:v>B</x:v>
      </x:c>
      <x:c r="D1629" s="13" t="str">
        <x:v>00114</x:v>
      </x:c>
      <x:c r="E1629" s="13" t="str">
        <x:v>00113</x:v>
      </x:c>
      <x:c r="F1629" s="4" t="str">
        <x:v>mediacion</x:v>
      </x:c>
      <x:c r="G1629" s="4"/>
      <x:c r="H1629" s="4"/>
    </x:row>
    <x:row r="1630" ht="23" customHeight="1">
      <x:c r="A1630" s="4" t="str">
        <x:v>Sevilla</x:v>
      </x:c>
      <x:c r="B1630" s="4" t="str">
        <x:v>5.º Primaria</x:v>
      </x:c>
      <x:c r="C1630" s="4" t="str">
        <x:v>B</x:v>
      </x:c>
      <x:c r="D1630" s="13" t="str">
        <x:v>00115</x:v>
      </x:c>
      <x:c r="E1630" s="13" t="str">
        <x:v>00113</x:v>
      </x:c>
      <x:c r="F1630" s="4" t="str">
        <x:v>mediacion</x:v>
      </x:c>
      <x:c r="G1630" s="4"/>
      <x:c r="H1630" s="4"/>
    </x:row>
    <x:row r="1631" ht="23" customHeight="1">
      <x:c r="A1631" s="4" t="str">
        <x:v>Sevilla</x:v>
      </x:c>
      <x:c r="B1631" s="4" t="str">
        <x:v>5.º Primaria</x:v>
      </x:c>
      <x:c r="C1631" s="4" t="str">
        <x:v>B</x:v>
      </x:c>
      <x:c r="D1631" s="13" t="str">
        <x:v>00117</x:v>
      </x:c>
      <x:c r="E1631" s="13" t="str">
        <x:v>00113</x:v>
      </x:c>
      <x:c r="F1631" s="4" t="str">
        <x:v>mediacion</x:v>
      </x:c>
      <x:c r="G1631" s="4"/>
      <x:c r="H1631" s="4"/>
    </x:row>
    <x:row r="1632" ht="23" customHeight="1">
      <x:c r="A1632" s="4" t="str">
        <x:v>Sevilla</x:v>
      </x:c>
      <x:c r="B1632" s="4" t="str">
        <x:v>5.º Primaria</x:v>
      </x:c>
      <x:c r="C1632" s="4" t="str">
        <x:v>B</x:v>
      </x:c>
      <x:c r="D1632" s="13" t="str">
        <x:v>00118</x:v>
      </x:c>
      <x:c r="E1632" s="13" t="str">
        <x:v>00113</x:v>
      </x:c>
      <x:c r="F1632" s="4" t="str">
        <x:v>mediacion</x:v>
      </x:c>
      <x:c r="G1632" s="4"/>
      <x:c r="H1632" s="4"/>
    </x:row>
    <x:row r="1633" ht="23" customHeight="1">
      <x:c r="A1633" s="4" t="str">
        <x:v>Sevilla</x:v>
      </x:c>
      <x:c r="B1633" s="4" t="str">
        <x:v>5.º Primaria</x:v>
      </x:c>
      <x:c r="C1633" s="4" t="str">
        <x:v>B</x:v>
      </x:c>
      <x:c r="D1633" s="13" t="str">
        <x:v>00120</x:v>
      </x:c>
      <x:c r="E1633" s="13" t="str">
        <x:v>00113</x:v>
      </x:c>
      <x:c r="F1633" s="4" t="str">
        <x:v>mediacion</x:v>
      </x:c>
      <x:c r="G1633" s="4"/>
      <x:c r="H1633" s="4"/>
    </x:row>
    <x:row r="1634" ht="23" customHeight="1">
      <x:c r="A1634" s="4" t="str">
        <x:v>Sevilla</x:v>
      </x:c>
      <x:c r="B1634" s="4" t="str">
        <x:v>5.º Primaria</x:v>
      </x:c>
      <x:c r="C1634" s="4" t="str">
        <x:v>B</x:v>
      </x:c>
      <x:c r="D1634" s="13" t="str">
        <x:v>00120</x:v>
      </x:c>
      <x:c r="E1634" s="13" t="str">
        <x:v>00123</x:v>
      </x:c>
      <x:c r="F1634" s="4" t="str">
        <x:v>mediacion</x:v>
      </x:c>
      <x:c r="G1634" s="4"/>
      <x:c r="H1634" s="4"/>
    </x:row>
    <x:row r="1635" ht="23" customHeight="1">
      <x:c r="A1635" s="4" t="str">
        <x:v>Sevilla</x:v>
      </x:c>
      <x:c r="B1635" s="4" t="str">
        <x:v>5.º Primaria</x:v>
      </x:c>
      <x:c r="C1635" s="4" t="str">
        <x:v>B</x:v>
      </x:c>
      <x:c r="D1635" s="13" t="str">
        <x:v>00121</x:v>
      </x:c>
      <x:c r="E1635" s="13" t="str">
        <x:v>00113</x:v>
      </x:c>
      <x:c r="F1635" s="4" t="str">
        <x:v>mediacion</x:v>
      </x:c>
      <x:c r="G1635" s="4"/>
      <x:c r="H1635" s="4"/>
    </x:row>
    <x:row r="1636" ht="23" customHeight="1">
      <x:c r="A1636" s="4" t="str">
        <x:v>Sevilla</x:v>
      </x:c>
      <x:c r="B1636" s="4" t="str">
        <x:v>5.º Primaria</x:v>
      </x:c>
      <x:c r="C1636" s="4" t="str">
        <x:v>B</x:v>
      </x:c>
      <x:c r="D1636" s="13" t="str">
        <x:v>00124</x:v>
      </x:c>
      <x:c r="E1636" s="13" t="str">
        <x:v>00123</x:v>
      </x:c>
      <x:c r="F1636" s="4" t="str">
        <x:v>mediacion</x:v>
      </x:c>
      <x:c r="G1636" s="4"/>
      <x:c r="H1636" s="4"/>
    </x:row>
    <x:row r="1637" ht="23" customHeight="1">
      <x:c r="A1637" s="4" t="str">
        <x:v>Sevilla</x:v>
      </x:c>
      <x:c r="B1637" s="4" t="str">
        <x:v>5.º Primaria</x:v>
      </x:c>
      <x:c r="C1637" s="4" t="str">
        <x:v>B</x:v>
      </x:c>
      <x:c r="D1637" s="13" t="str">
        <x:v>00126</x:v>
      </x:c>
      <x:c r="E1637" s="13" t="str">
        <x:v>00123</x:v>
      </x:c>
      <x:c r="F1637" s="4" t="str">
        <x:v>mediacion</x:v>
      </x:c>
      <x:c r="G1637" s="4"/>
      <x:c r="H1637" s="4"/>
    </x:row>
    <x:row r="1638" ht="23" customHeight="1">
      <x:c r="A1638" s="4" t="str">
        <x:v>Sevilla</x:v>
      </x:c>
      <x:c r="B1638" s="4" t="str">
        <x:v>5.º Primaria</x:v>
      </x:c>
      <x:c r="C1638" s="4" t="str">
        <x:v>B</x:v>
      </x:c>
      <x:c r="D1638" s="13" t="str">
        <x:v>00127</x:v>
      </x:c>
      <x:c r="E1638" s="13" t="str">
        <x:v>00123</x:v>
      </x:c>
      <x:c r="F1638" s="4" t="str">
        <x:v>mediacion</x:v>
      </x:c>
      <x:c r="G1638" s="4"/>
      <x:c r="H1638" s="4"/>
    </x:row>
    <x:row r="1639" ht="23" customHeight="1">
      <x:c r="A1639" s="4" t="str">
        <x:v>Sevilla</x:v>
      </x:c>
      <x:c r="B1639" s="4" t="str">
        <x:v>5.º Primaria</x:v>
      </x:c>
      <x:c r="C1639" s="4" t="str">
        <x:v>B</x:v>
      </x:c>
      <x:c r="D1639" s="13" t="str">
        <x:v>00127</x:v>
      </x:c>
      <x:c r="E1639" s="13" t="str">
        <x:v>00133</x:v>
      </x:c>
      <x:c r="F1639" s="4" t="str">
        <x:v>mediacion</x:v>
      </x:c>
      <x:c r="G1639" s="4"/>
      <x:c r="H1639" s="4"/>
    </x:row>
    <x:row r="1640" ht="23" customHeight="1">
      <x:c r="A1640" s="4" t="str">
        <x:v>Sevilla</x:v>
      </x:c>
      <x:c r="B1640" s="4" t="str">
        <x:v>5.º Primaria</x:v>
      </x:c>
      <x:c r="C1640" s="4" t="str">
        <x:v>B</x:v>
      </x:c>
      <x:c r="D1640" s="13" t="str">
        <x:v>00129</x:v>
      </x:c>
      <x:c r="E1640" s="13" t="str">
        <x:v>00123</x:v>
      </x:c>
      <x:c r="F1640" s="4" t="str">
        <x:v>mediacion</x:v>
      </x:c>
      <x:c r="G1640" s="4"/>
      <x:c r="H1640" s="4"/>
    </x:row>
    <x:row r="1641" ht="23" customHeight="1">
      <x:c r="A1641" s="4" t="str">
        <x:v>Sevilla</x:v>
      </x:c>
      <x:c r="B1641" s="4" t="str">
        <x:v>5.º Primaria</x:v>
      </x:c>
      <x:c r="C1641" s="4" t="str">
        <x:v>B</x:v>
      </x:c>
      <x:c r="D1641" s="13" t="str">
        <x:v>00130</x:v>
      </x:c>
      <x:c r="E1641" s="13" t="str">
        <x:v>00123</x:v>
      </x:c>
      <x:c r="F1641" s="4" t="str">
        <x:v>mediacion</x:v>
      </x:c>
      <x:c r="G1641" s="4"/>
      <x:c r="H1641" s="4"/>
    </x:row>
    <x:row r="1642" ht="23" customHeight="1">
      <x:c r="A1642" s="4" t="str">
        <x:v>Sevilla</x:v>
      </x:c>
      <x:c r="B1642" s="4" t="str">
        <x:v>5.º Primaria</x:v>
      </x:c>
      <x:c r="C1642" s="4" t="str">
        <x:v>B</x:v>
      </x:c>
      <x:c r="D1642" s="13" t="str">
        <x:v>00132</x:v>
      </x:c>
      <x:c r="E1642" s="13" t="str">
        <x:v>00123</x:v>
      </x:c>
      <x:c r="F1642" s="4" t="str">
        <x:v>mediacion</x:v>
      </x:c>
      <x:c r="G1642" s="4"/>
      <x:c r="H1642" s="4"/>
    </x:row>
    <x:row r="1643" ht="23" customHeight="1">
      <x:c r="A1643" s="4" t="str">
        <x:v>Sevilla</x:v>
      </x:c>
      <x:c r="B1643" s="4" t="str">
        <x:v>5.º Primaria</x:v>
      </x:c>
      <x:c r="C1643" s="4" t="str">
        <x:v>B</x:v>
      </x:c>
      <x:c r="D1643" s="13" t="str">
        <x:v>00134</x:v>
      </x:c>
      <x:c r="E1643" s="13" t="str">
        <x:v>00113</x:v>
      </x:c>
      <x:c r="F1643" s="4" t="str">
        <x:v>mediacion</x:v>
      </x:c>
      <x:c r="G1643" s="4"/>
      <x:c r="H1643" s="4"/>
    </x:row>
    <x:row r="1644" ht="23" customHeight="1">
      <x:c r="A1644" s="4" t="str">
        <x:v>Sevilla</x:v>
      </x:c>
      <x:c r="B1644" s="4" t="str">
        <x:v>5.º Primaria</x:v>
      </x:c>
      <x:c r="C1644" s="4" t="str">
        <x:v>B</x:v>
      </x:c>
      <x:c r="D1644" s="13" t="str">
        <x:v>00135</x:v>
      </x:c>
      <x:c r="E1644" s="13" t="str">
        <x:v>00133</x:v>
      </x:c>
      <x:c r="F1644" s="4" t="str">
        <x:v>mediacion</x:v>
      </x:c>
      <x:c r="G1644" s="4"/>
      <x:c r="H1644" s="4"/>
    </x:row>
    <x:row r="1645" ht="23" customHeight="1">
      <x:c r="A1645" s="4" t="str">
        <x:v>Sevilla</x:v>
      </x:c>
      <x:c r="B1645" s="4" t="str">
        <x:v>5.º Primaria</x:v>
      </x:c>
      <x:c r="C1645" s="4" t="str">
        <x:v>B</x:v>
      </x:c>
      <x:c r="D1645" s="13" t="str">
        <x:v>00136</x:v>
      </x:c>
      <x:c r="E1645" s="13" t="str">
        <x:v>00133</x:v>
      </x:c>
      <x:c r="F1645" s="4" t="str">
        <x:v>mediacion</x:v>
      </x:c>
      <x:c r="G1645" s="4"/>
      <x:c r="H1645" s="4"/>
    </x:row>
    <x:row r="1646" ht="23" customHeight="1">
      <x:c r="A1646" s="4" t="str">
        <x:v>Sevilla</x:v>
      </x:c>
      <x:c r="B1646" s="4" t="str">
        <x:v>5.º Primaria</x:v>
      </x:c>
      <x:c r="C1646" s="4" t="str">
        <x:v>B</x:v>
      </x:c>
      <x:c r="D1646" s="13" t="str">
        <x:v>00138</x:v>
      </x:c>
      <x:c r="E1646" s="13" t="str">
        <x:v>00133</x:v>
      </x:c>
      <x:c r="F1646" s="4" t="str">
        <x:v>mediacion</x:v>
      </x:c>
      <x:c r="G1646" s="4"/>
      <x:c r="H1646" s="4"/>
    </x:row>
    <x:row r="1647" ht="23" customHeight="1">
      <x:c r="A1647" s="4" t="str">
        <x:v>Sevilla</x:v>
      </x:c>
      <x:c r="B1647" s="4" t="str">
        <x:v>5.º Primaria</x:v>
      </x:c>
      <x:c r="C1647" s="4" t="str">
        <x:v>B</x:v>
      </x:c>
      <x:c r="D1647" s="13" t="str">
        <x:v>00139</x:v>
      </x:c>
      <x:c r="E1647" s="13" t="str">
        <x:v>00133</x:v>
      </x:c>
      <x:c r="F1647" s="4" t="str">
        <x:v>mediacion</x:v>
      </x:c>
      <x:c r="G1647" s="4"/>
      <x:c r="H1647" s="4"/>
    </x:row>
    <x:row r="1648" ht="23" customHeight="1">
      <x:c r="A1648" s="4" t="str">
        <x:v>Sevilla</x:v>
      </x:c>
      <x:c r="B1648" s="4" t="str">
        <x:v>5.º Primaria</x:v>
      </x:c>
      <x:c r="C1648" s="4" t="str">
        <x:v>B</x:v>
      </x:c>
      <x:c r="D1648" s="13" t="str">
        <x:v>00114</x:v>
      </x:c>
      <x:c r="E1648" s="13" t="str">
        <x:v>00136</x:v>
      </x:c>
      <x:c r="F1648" s="4" t="str">
        <x:v>mediacion_negativa</x:v>
      </x:c>
      <x:c r="G1648" s="4"/>
      <x:c r="H1648" s="4"/>
    </x:row>
    <x:row r="1649" ht="23" customHeight="1">
      <x:c r="A1649" s="4" t="str">
        <x:v>Sevilla</x:v>
      </x:c>
      <x:c r="B1649" s="4" t="str">
        <x:v>5.º Primaria</x:v>
      </x:c>
      <x:c r="C1649" s="4" t="str">
        <x:v>B</x:v>
      </x:c>
      <x:c r="D1649" s="13" t="str">
        <x:v>00115</x:v>
      </x:c>
      <x:c r="E1649" s="13" t="str">
        <x:v>00138</x:v>
      </x:c>
      <x:c r="F1649" s="4" t="str">
        <x:v>mediacion_negativa</x:v>
      </x:c>
      <x:c r="G1649" s="4"/>
      <x:c r="H1649" s="4"/>
    </x:row>
    <x:row r="1650" ht="23" customHeight="1">
      <x:c r="A1650" s="4" t="str">
        <x:v>Sevilla</x:v>
      </x:c>
      <x:c r="B1650" s="4" t="str">
        <x:v>5.º Primaria</x:v>
      </x:c>
      <x:c r="C1650" s="4" t="str">
        <x:v>B</x:v>
      </x:c>
      <x:c r="D1650" s="13" t="str">
        <x:v>00116</x:v>
      </x:c>
      <x:c r="E1650" s="13" t="str">
        <x:v>00136</x:v>
      </x:c>
      <x:c r="F1650" s="4" t="str">
        <x:v>mediacion_negativa</x:v>
      </x:c>
      <x:c r="G1650" s="4"/>
      <x:c r="H1650" s="4"/>
    </x:row>
    <x:row r="1651" ht="23" customHeight="1">
      <x:c r="A1651" s="4" t="str">
        <x:v>Sevilla</x:v>
      </x:c>
      <x:c r="B1651" s="4" t="str">
        <x:v>5.º Primaria</x:v>
      </x:c>
      <x:c r="C1651" s="4" t="str">
        <x:v>B</x:v>
      </x:c>
      <x:c r="D1651" s="13" t="str">
        <x:v>00118</x:v>
      </x:c>
      <x:c r="E1651" s="13" t="str">
        <x:v>00136</x:v>
      </x:c>
      <x:c r="F1651" s="4" t="str">
        <x:v>mediacion_negativa</x:v>
      </x:c>
      <x:c r="G1651" s="4"/>
      <x:c r="H1651" s="4"/>
    </x:row>
    <x:row r="1652" ht="23" customHeight="1">
      <x:c r="A1652" s="4" t="str">
        <x:v>Sevilla</x:v>
      </x:c>
      <x:c r="B1652" s="4" t="str">
        <x:v>5.º Primaria</x:v>
      </x:c>
      <x:c r="C1652" s="4" t="str">
        <x:v>B</x:v>
      </x:c>
      <x:c r="D1652" s="13" t="str">
        <x:v>00119</x:v>
      </x:c>
      <x:c r="E1652" s="13" t="str">
        <x:v>00138</x:v>
      </x:c>
      <x:c r="F1652" s="4" t="str">
        <x:v>mediacion_negativa</x:v>
      </x:c>
      <x:c r="G1652" s="4"/>
      <x:c r="H1652" s="4"/>
    </x:row>
    <x:row r="1653" ht="23" customHeight="1">
      <x:c r="A1653" s="4" t="str">
        <x:v>Sevilla</x:v>
      </x:c>
      <x:c r="B1653" s="4" t="str">
        <x:v>5.º Primaria</x:v>
      </x:c>
      <x:c r="C1653" s="4" t="str">
        <x:v>B</x:v>
      </x:c>
      <x:c r="D1653" s="13" t="str">
        <x:v>00120</x:v>
      </x:c>
      <x:c r="E1653" s="13" t="str">
        <x:v>00136</x:v>
      </x:c>
      <x:c r="F1653" s="4" t="str">
        <x:v>mediacion_negativa</x:v>
      </x:c>
      <x:c r="G1653" s="4"/>
      <x:c r="H1653" s="4"/>
    </x:row>
    <x:row r="1654" ht="23" customHeight="1">
      <x:c r="A1654" s="4" t="str">
        <x:v>Sevilla</x:v>
      </x:c>
      <x:c r="B1654" s="4" t="str">
        <x:v>5.º Primaria</x:v>
      </x:c>
      <x:c r="C1654" s="4" t="str">
        <x:v>B</x:v>
      </x:c>
      <x:c r="D1654" s="13" t="str">
        <x:v>00122</x:v>
      </x:c>
      <x:c r="E1654" s="13" t="str">
        <x:v>00136</x:v>
      </x:c>
      <x:c r="F1654" s="4" t="str">
        <x:v>mediacion_negativa</x:v>
      </x:c>
      <x:c r="G1654" s="4"/>
      <x:c r="H1654" s="4"/>
    </x:row>
    <x:row r="1655" ht="23" customHeight="1">
      <x:c r="A1655" s="4" t="str">
        <x:v>Sevilla</x:v>
      </x:c>
      <x:c r="B1655" s="4" t="str">
        <x:v>5.º Primaria</x:v>
      </x:c>
      <x:c r="C1655" s="4" t="str">
        <x:v>B</x:v>
      </x:c>
      <x:c r="D1655" s="13" t="str">
        <x:v>00123</x:v>
      </x:c>
      <x:c r="E1655" s="13" t="str">
        <x:v>00138</x:v>
      </x:c>
      <x:c r="F1655" s="4" t="str">
        <x:v>mediacion_negativa</x:v>
      </x:c>
      <x:c r="G1655" s="4"/>
      <x:c r="H1655" s="4"/>
    </x:row>
    <x:row r="1656" ht="23" customHeight="1">
      <x:c r="A1656" s="4" t="str">
        <x:v>Sevilla</x:v>
      </x:c>
      <x:c r="B1656" s="4" t="str">
        <x:v>5.º Primaria</x:v>
      </x:c>
      <x:c r="C1656" s="4" t="str">
        <x:v>B</x:v>
      </x:c>
      <x:c r="D1656" s="13" t="str">
        <x:v>00124</x:v>
      </x:c>
      <x:c r="E1656" s="13" t="str">
        <x:v>00136</x:v>
      </x:c>
      <x:c r="F1656" s="4" t="str">
        <x:v>mediacion_negativa</x:v>
      </x:c>
      <x:c r="G1656" s="4"/>
      <x:c r="H1656" s="4"/>
    </x:row>
    <x:row r="1657" ht="23" customHeight="1">
      <x:c r="A1657" s="4" t="str">
        <x:v>Sevilla</x:v>
      </x:c>
      <x:c r="B1657" s="4" t="str">
        <x:v>5.º Primaria</x:v>
      </x:c>
      <x:c r="C1657" s="4" t="str">
        <x:v>B</x:v>
      </x:c>
      <x:c r="D1657" s="13" t="str">
        <x:v>00126</x:v>
      </x:c>
      <x:c r="E1657" s="13" t="str">
        <x:v>00136</x:v>
      </x:c>
      <x:c r="F1657" s="4" t="str">
        <x:v>mediacion_negativa</x:v>
      </x:c>
      <x:c r="G1657" s="4"/>
      <x:c r="H1657" s="4"/>
    </x:row>
    <x:row r="1658" ht="23" customHeight="1">
      <x:c r="A1658" s="4" t="str">
        <x:v>Sevilla</x:v>
      </x:c>
      <x:c r="B1658" s="4" t="str">
        <x:v>5.º Primaria</x:v>
      </x:c>
      <x:c r="C1658" s="4" t="str">
        <x:v>B</x:v>
      </x:c>
      <x:c r="D1658" s="13" t="str">
        <x:v>00127</x:v>
      </x:c>
      <x:c r="E1658" s="13" t="str">
        <x:v>00138</x:v>
      </x:c>
      <x:c r="F1658" s="4" t="str">
        <x:v>mediacion_negativa</x:v>
      </x:c>
      <x:c r="G1658" s="4"/>
      <x:c r="H1658" s="4"/>
    </x:row>
    <x:row r="1659" ht="23" customHeight="1">
      <x:c r="A1659" s="4" t="str">
        <x:v>Sevilla</x:v>
      </x:c>
      <x:c r="B1659" s="4" t="str">
        <x:v>5.º Primaria</x:v>
      </x:c>
      <x:c r="C1659" s="4" t="str">
        <x:v>B</x:v>
      </x:c>
      <x:c r="D1659" s="13" t="str">
        <x:v>00128</x:v>
      </x:c>
      <x:c r="E1659" s="13" t="str">
        <x:v>00136</x:v>
      </x:c>
      <x:c r="F1659" s="4" t="str">
        <x:v>mediacion_negativa</x:v>
      </x:c>
      <x:c r="G1659" s="4"/>
      <x:c r="H1659" s="4"/>
    </x:row>
    <x:row r="1660" ht="23" customHeight="1">
      <x:c r="A1660" s="4" t="str">
        <x:v>Sevilla</x:v>
      </x:c>
      <x:c r="B1660" s="4" t="str">
        <x:v>5.º Primaria</x:v>
      </x:c>
      <x:c r="C1660" s="4" t="str">
        <x:v>B</x:v>
      </x:c>
      <x:c r="D1660" s="13" t="str">
        <x:v>00130</x:v>
      </x:c>
      <x:c r="E1660" s="13" t="str">
        <x:v>00136</x:v>
      </x:c>
      <x:c r="F1660" s="4" t="str">
        <x:v>mediacion_negativa</x:v>
      </x:c>
      <x:c r="G1660" s="4"/>
      <x:c r="H1660" s="4"/>
    </x:row>
    <x:row r="1661" ht="23" customHeight="1">
      <x:c r="A1661" s="4" t="str">
        <x:v>Sevilla</x:v>
      </x:c>
      <x:c r="B1661" s="4" t="str">
        <x:v>5.º Primaria</x:v>
      </x:c>
      <x:c r="C1661" s="4" t="str">
        <x:v>B</x:v>
      </x:c>
      <x:c r="D1661" s="13" t="str">
        <x:v>00131</x:v>
      </x:c>
      <x:c r="E1661" s="13" t="str">
        <x:v>00138</x:v>
      </x:c>
      <x:c r="F1661" s="4" t="str">
        <x:v>mediacion_negativa</x:v>
      </x:c>
      <x:c r="G1661" s="4"/>
      <x:c r="H1661" s="4"/>
    </x:row>
    <x:row r="1662" ht="23" customHeight="1">
      <x:c r="A1662" s="4" t="str">
        <x:v>Sevilla</x:v>
      </x:c>
      <x:c r="B1662" s="4" t="str">
        <x:v>5.º Primaria</x:v>
      </x:c>
      <x:c r="C1662" s="4" t="str">
        <x:v>B</x:v>
      </x:c>
      <x:c r="D1662" s="13" t="str">
        <x:v>00132</x:v>
      </x:c>
      <x:c r="E1662" s="13" t="str">
        <x:v>00136</x:v>
      </x:c>
      <x:c r="F1662" s="4" t="str">
        <x:v>mediacion_negativa</x:v>
      </x:c>
      <x:c r="G1662" s="4"/>
      <x:c r="H1662" s="4"/>
    </x:row>
    <x:row r="1663" ht="23" customHeight="1">
      <x:c r="A1663" s="4" t="str">
        <x:v>Sevilla</x:v>
      </x:c>
      <x:c r="B1663" s="4" t="str">
        <x:v>5.º Primaria</x:v>
      </x:c>
      <x:c r="C1663" s="4" t="str">
        <x:v>B</x:v>
      </x:c>
      <x:c r="D1663" s="13" t="str">
        <x:v>00134</x:v>
      </x:c>
      <x:c r="E1663" s="13" t="str">
        <x:v>00136</x:v>
      </x:c>
      <x:c r="F1663" s="4" t="str">
        <x:v>mediacion_negativa</x:v>
      </x:c>
      <x:c r="G1663" s="4"/>
      <x:c r="H1663" s="4"/>
    </x:row>
    <x:row r="1664" ht="23" customHeight="1">
      <x:c r="A1664" s="4" t="str">
        <x:v>Sevilla</x:v>
      </x:c>
      <x:c r="B1664" s="4" t="str">
        <x:v>5.º Primaria</x:v>
      </x:c>
      <x:c r="C1664" s="4" t="str">
        <x:v>B</x:v>
      </x:c>
      <x:c r="D1664" s="13" t="str">
        <x:v>00135</x:v>
      </x:c>
      <x:c r="E1664" s="13" t="str">
        <x:v>00138</x:v>
      </x:c>
      <x:c r="F1664" s="4" t="str">
        <x:v>mediacion_negativa</x:v>
      </x:c>
      <x:c r="G1664" s="4"/>
      <x:c r="H1664" s="4"/>
    </x:row>
    <x:row r="1665" ht="23" customHeight="1">
      <x:c r="A1665" s="4" t="str">
        <x:v>Sevilla</x:v>
      </x:c>
      <x:c r="B1665" s="4" t="str">
        <x:v>5.º Primaria</x:v>
      </x:c>
      <x:c r="C1665" s="4" t="str">
        <x:v>B</x:v>
      </x:c>
      <x:c r="D1665" s="13" t="str">
        <x:v>00138</x:v>
      </x:c>
      <x:c r="E1665" s="13" t="str">
        <x:v>00136</x:v>
      </x:c>
      <x:c r="F1665" s="4" t="str">
        <x:v>mediacion_negativa</x:v>
      </x:c>
      <x:c r="G1665" s="4"/>
      <x:c r="H1665" s="4"/>
    </x:row>
    <x:row r="1666" ht="23" customHeight="1">
      <x:c r="A1666" s="4" t="str">
        <x:v>Sevilla</x:v>
      </x:c>
      <x:c r="B1666" s="4" t="str">
        <x:v>5.º Primaria</x:v>
      </x:c>
      <x:c r="C1666" s="4" t="str">
        <x:v>B</x:v>
      </x:c>
      <x:c r="D1666" s="13" t="str">
        <x:v>00139</x:v>
      </x:c>
      <x:c r="E1666" s="13" t="str">
        <x:v>00138</x:v>
      </x:c>
      <x:c r="F1666" s="4" t="str">
        <x:v>mediacion_negativa</x:v>
      </x:c>
      <x:c r="G1666" s="4"/>
      <x:c r="H1666" s="4"/>
    </x:row>
    <x:row r="1667" ht="23" customHeight="1">
      <x:c r="A1667" s="4" t="str">
        <x:v>Sevilla</x:v>
      </x:c>
      <x:c r="B1667" s="4" t="str">
        <x:v>5.º Primaria</x:v>
      </x:c>
      <x:c r="C1667" s="4" t="str">
        <x:v>B</x:v>
      </x:c>
      <x:c r="D1667" s="13" t="str">
        <x:v>00140</x:v>
      </x:c>
      <x:c r="E1667" s="13" t="str">
        <x:v>00136</x:v>
      </x:c>
      <x:c r="F1667" s="4" t="str">
        <x:v>mediacion_negativa</x:v>
      </x:c>
      <x:c r="G1667" s="4"/>
      <x:c r="H1667" s="4"/>
    </x:row>
    <x:row r="1668" ht="23" customHeight="1">
      <x:c r="A1668" s="4" t="str">
        <x:v>Sevilla</x:v>
      </x:c>
      <x:c r="B1668" s="4" t="str">
        <x:v>5.º Primaria</x:v>
      </x:c>
      <x:c r="C1668" s="4" t="str">
        <x:v>B</x:v>
      </x:c>
      <x:c r="D1668" s="13" t="str">
        <x:v>00113</x:v>
      </x:c>
      <x:c r="E1668" s="13" t="str">
        <x:v>00138</x:v>
      </x:c>
      <x:c r="F1668" s="4" t="str">
        <x:v>bullying</x:v>
      </x:c>
      <x:c r="G1668" s="4"/>
      <x:c r="H1668" s="4"/>
    </x:row>
    <x:row r="1669" ht="23" customHeight="1">
      <x:c r="A1669" s="4" t="str">
        <x:v>Sevilla</x:v>
      </x:c>
      <x:c r="B1669" s="4" t="str">
        <x:v>5.º Primaria</x:v>
      </x:c>
      <x:c r="C1669" s="4" t="str">
        <x:v>B</x:v>
      </x:c>
      <x:c r="D1669" s="13" t="str">
        <x:v>00114</x:v>
      </x:c>
      <x:c r="E1669" s="13" t="str">
        <x:v>00138</x:v>
      </x:c>
      <x:c r="F1669" s="4" t="str">
        <x:v>bullying</x:v>
      </x:c>
      <x:c r="G1669" s="4"/>
      <x:c r="H1669" s="4"/>
    </x:row>
    <x:row r="1670" ht="23" customHeight="1">
      <x:c r="A1670" s="4" t="str">
        <x:v>Sevilla</x:v>
      </x:c>
      <x:c r="B1670" s="4" t="str">
        <x:v>5.º Primaria</x:v>
      </x:c>
      <x:c r="C1670" s="4" t="str">
        <x:v>B</x:v>
      </x:c>
      <x:c r="D1670" s="13" t="str">
        <x:v>00115</x:v>
      </x:c>
      <x:c r="E1670" s="13" t="str">
        <x:v>00138</x:v>
      </x:c>
      <x:c r="F1670" s="4" t="str">
        <x:v>bullying</x:v>
      </x:c>
      <x:c r="G1670" s="4"/>
      <x:c r="H1670" s="4"/>
    </x:row>
    <x:row r="1671" ht="23" customHeight="1">
      <x:c r="A1671" s="4" t="str">
        <x:v>Sevilla</x:v>
      </x:c>
      <x:c r="B1671" s="4" t="str">
        <x:v>5.º Primaria</x:v>
      </x:c>
      <x:c r="C1671" s="4" t="str">
        <x:v>B</x:v>
      </x:c>
      <x:c r="D1671" s="13" t="str">
        <x:v>00139</x:v>
      </x:c>
      <x:c r="E1671" s="13" t="str">
        <x:v>00136</x:v>
      </x:c>
      <x:c r="F1671" s="4" t="str">
        <x:v>bullying</x:v>
      </x:c>
      <x:c r="G1671" s="4"/>
      <x:c r="H1671" s="4"/>
    </x:row>
    <x:row r="1672" ht="23" customHeight="1">
      <x:c r="A1672" s="4" t="str">
        <x:v>Sevilla</x:v>
      </x:c>
      <x:c r="B1672" s="4" t="str">
        <x:v>5.º Primaria</x:v>
      </x:c>
      <x:c r="C1672" s="4" t="str">
        <x:v>B</x:v>
      </x:c>
      <x:c r="D1672" s="13" t="str">
        <x:v>00140</x:v>
      </x:c>
      <x:c r="E1672" s="13" t="str">
        <x:v>00136</x:v>
      </x:c>
      <x:c r="F1672" s="4" t="str">
        <x:v>bullying</x:v>
      </x:c>
      <x:c r="G1672" s="4"/>
      <x:c r="H1672" s="4"/>
    </x:row>
    <x:row r="1673" ht="23" customHeight="1">
      <x:c r="A1673" s="4" t="str">
        <x:v>Sevilla</x:v>
      </x:c>
      <x:c r="B1673" s="4" t="str">
        <x:v>5.º Primaria</x:v>
      </x:c>
      <x:c r="C1673" s="4" t="str">
        <x:v>B</x:v>
      </x:c>
      <x:c r="D1673" s="13" t="str">
        <x:v>00113</x:v>
      </x:c>
      <x:c r="E1673" s="13" t="str">
        <x:v>00114</x:v>
      </x:c>
      <x:c r="F1673" s="4" t="str">
        <x:v>prediccion_amistad</x:v>
      </x:c>
      <x:c r="G1673" s="4"/>
      <x:c r="H1673" s="4" t="n">
        <x:f>COUNTIFS(Relaciones!$D$1455:$D$1817,E1673,Relaciones!$E$1455:$E$1817,D1673,Relaciones!$F$1455:$F$1817,"amistad")</x:f>
        <x:v>1</x:v>
      </x:c>
    </x:row>
    <x:row r="1674" ht="23" customHeight="1">
      <x:c r="A1674" s="4" t="str">
        <x:v>Sevilla</x:v>
      </x:c>
      <x:c r="B1674" s="4" t="str">
        <x:v>5.º Primaria</x:v>
      </x:c>
      <x:c r="C1674" s="4" t="str">
        <x:v>B</x:v>
      </x:c>
      <x:c r="D1674" s="13" t="str">
        <x:v>00113</x:v>
      </x:c>
      <x:c r="E1674" s="13" t="str">
        <x:v>00115</x:v>
      </x:c>
      <x:c r="F1674" s="4" t="str">
        <x:v>prediccion_amistad</x:v>
      </x:c>
      <x:c r="G1674" s="4"/>
      <x:c r="H1674" s="4" t="n">
        <x:f>COUNTIFS(Relaciones!$D$1455:$D$1817,E1674,Relaciones!$E$1455:$E$1817,D1674,Relaciones!$F$1455:$F$1817,"amistad")</x:f>
        <x:v>1</x:v>
      </x:c>
    </x:row>
    <x:row r="1675" ht="23" customHeight="1">
      <x:c r="A1675" s="4" t="str">
        <x:v>Sevilla</x:v>
      </x:c>
      <x:c r="B1675" s="4" t="str">
        <x:v>5.º Primaria</x:v>
      </x:c>
      <x:c r="C1675" s="4" t="str">
        <x:v>B</x:v>
      </x:c>
      <x:c r="D1675" s="13" t="str">
        <x:v>00113</x:v>
      </x:c>
      <x:c r="E1675" s="13" t="str">
        <x:v>00116</x:v>
      </x:c>
      <x:c r="F1675" s="4" t="str">
        <x:v>prediccion_amistad</x:v>
      </x:c>
      <x:c r="G1675" s="4"/>
      <x:c r="H1675" s="4" t="n">
        <x:f>COUNTIFS(Relaciones!$D$1455:$D$1817,E1675,Relaciones!$E$1455:$E$1817,D1675,Relaciones!$F$1455:$F$1817,"amistad")</x:f>
        <x:v>1</x:v>
      </x:c>
    </x:row>
    <x:row r="1676" ht="23" customHeight="1">
      <x:c r="A1676" s="4" t="str">
        <x:v>Sevilla</x:v>
      </x:c>
      <x:c r="B1676" s="4" t="str">
        <x:v>5.º Primaria</x:v>
      </x:c>
      <x:c r="C1676" s="4" t="str">
        <x:v>B</x:v>
      </x:c>
      <x:c r="D1676" s="13" t="str">
        <x:v>00113</x:v>
      </x:c>
      <x:c r="E1676" s="13" t="str">
        <x:v>00118</x:v>
      </x:c>
      <x:c r="F1676" s="4" t="str">
        <x:v>prediccion_amistad</x:v>
      </x:c>
      <x:c r="G1676" s="4"/>
      <x:c r="H1676" s="4" t="n">
        <x:f>COUNTIFS(Relaciones!$D$1455:$D$1817,E1676,Relaciones!$E$1455:$E$1817,D1676,Relaciones!$F$1455:$F$1817,"amistad")</x:f>
        <x:v>1</x:v>
      </x:c>
    </x:row>
    <x:row r="1677" ht="23" customHeight="1">
      <x:c r="A1677" s="4" t="str">
        <x:v>Sevilla</x:v>
      </x:c>
      <x:c r="B1677" s="4" t="str">
        <x:v>5.º Primaria</x:v>
      </x:c>
      <x:c r="C1677" s="4" t="str">
        <x:v>B</x:v>
      </x:c>
      <x:c r="D1677" s="13" t="str">
        <x:v>00113</x:v>
      </x:c>
      <x:c r="E1677" s="13" t="str">
        <x:v>00119</x:v>
      </x:c>
      <x:c r="F1677" s="4" t="str">
        <x:v>prediccion_amistad</x:v>
      </x:c>
      <x:c r="G1677" s="4"/>
      <x:c r="H1677" s="4" t="n">
        <x:f>COUNTIFS(Relaciones!$D$1455:$D$1817,E1677,Relaciones!$E$1455:$E$1817,D1677,Relaciones!$F$1455:$F$1817,"amistad")</x:f>
        <x:v>1</x:v>
      </x:c>
    </x:row>
    <x:row r="1678" ht="23" customHeight="1">
      <x:c r="A1678" s="4" t="str">
        <x:v>Sevilla</x:v>
      </x:c>
      <x:c r="B1678" s="4" t="str">
        <x:v>5.º Primaria</x:v>
      </x:c>
      <x:c r="C1678" s="4" t="str">
        <x:v>B</x:v>
      </x:c>
      <x:c r="D1678" s="13" t="str">
        <x:v>00113</x:v>
      </x:c>
      <x:c r="E1678" s="13" t="str">
        <x:v>00120</x:v>
      </x:c>
      <x:c r="F1678" s="4" t="str">
        <x:v>prediccion_amistad</x:v>
      </x:c>
      <x:c r="G1678" s="4"/>
      <x:c r="H1678" s="4" t="n">
        <x:f>COUNTIFS(Relaciones!$D$1455:$D$1817,E1678,Relaciones!$E$1455:$E$1817,D1678,Relaciones!$F$1455:$F$1817,"amistad")</x:f>
        <x:v>1</x:v>
      </x:c>
    </x:row>
    <x:row r="1679" ht="23" customHeight="1">
      <x:c r="A1679" s="4" t="str">
        <x:v>Sevilla</x:v>
      </x:c>
      <x:c r="B1679" s="4" t="str">
        <x:v>5.º Primaria</x:v>
      </x:c>
      <x:c r="C1679" s="4" t="str">
        <x:v>B</x:v>
      </x:c>
      <x:c r="D1679" s="13" t="str">
        <x:v>00113</x:v>
      </x:c>
      <x:c r="E1679" s="13" t="str">
        <x:v>00122</x:v>
      </x:c>
      <x:c r="F1679" s="4" t="str">
        <x:v>prediccion_amistad</x:v>
      </x:c>
      <x:c r="G1679" s="4"/>
      <x:c r="H1679" s="4" t="n">
        <x:f>COUNTIFS(Relaciones!$D$1455:$D$1817,E1679,Relaciones!$E$1455:$E$1817,D1679,Relaciones!$F$1455:$F$1817,"amistad")</x:f>
        <x:v>1</x:v>
      </x:c>
    </x:row>
    <x:row r="1680" ht="23" customHeight="1">
      <x:c r="A1680" s="4" t="str">
        <x:v>Sevilla</x:v>
      </x:c>
      <x:c r="B1680" s="4" t="str">
        <x:v>5.º Primaria</x:v>
      </x:c>
      <x:c r="C1680" s="4" t="str">
        <x:v>B</x:v>
      </x:c>
      <x:c r="D1680" s="13" t="str">
        <x:v>00113</x:v>
      </x:c>
      <x:c r="E1680" s="13" t="str">
        <x:v>00123</x:v>
      </x:c>
      <x:c r="F1680" s="4" t="str">
        <x:v>prediccion_amistad</x:v>
      </x:c>
      <x:c r="G1680" s="4"/>
      <x:c r="H1680" s="4" t="n">
        <x:f>COUNTIFS(Relaciones!$D$1455:$D$1817,E1680,Relaciones!$E$1455:$E$1817,D1680,Relaciones!$F$1455:$F$1817,"amistad")</x:f>
        <x:v>1</x:v>
      </x:c>
    </x:row>
    <x:row r="1681" ht="23" customHeight="1">
      <x:c r="A1681" s="4" t="str">
        <x:v>Sevilla</x:v>
      </x:c>
      <x:c r="B1681" s="4" t="str">
        <x:v>5.º Primaria</x:v>
      </x:c>
      <x:c r="C1681" s="4" t="str">
        <x:v>B</x:v>
      </x:c>
      <x:c r="D1681" s="13" t="str">
        <x:v>00113</x:v>
      </x:c>
      <x:c r="E1681" s="13" t="str">
        <x:v>00124</x:v>
      </x:c>
      <x:c r="F1681" s="4" t="str">
        <x:v>prediccion_amistad</x:v>
      </x:c>
      <x:c r="G1681" s="4"/>
      <x:c r="H1681" s="4" t="n">
        <x:f>COUNTIFS(Relaciones!$D$1455:$D$1817,E1681,Relaciones!$E$1455:$E$1817,D1681,Relaciones!$F$1455:$F$1817,"amistad")</x:f>
        <x:v>1</x:v>
      </x:c>
    </x:row>
    <x:row r="1682" ht="23" customHeight="1">
      <x:c r="A1682" s="4" t="str">
        <x:v>Sevilla</x:v>
      </x:c>
      <x:c r="B1682" s="4" t="str">
        <x:v>5.º Primaria</x:v>
      </x:c>
      <x:c r="C1682" s="4" t="str">
        <x:v>B</x:v>
      </x:c>
      <x:c r="D1682" s="13" t="str">
        <x:v>00113</x:v>
      </x:c>
      <x:c r="E1682" s="13" t="str">
        <x:v>00126</x:v>
      </x:c>
      <x:c r="F1682" s="4" t="str">
        <x:v>prediccion_amistad</x:v>
      </x:c>
      <x:c r="G1682" s="4"/>
      <x:c r="H1682" s="4" t="n">
        <x:f>COUNTIFS(Relaciones!$D$1455:$D$1817,E1682,Relaciones!$E$1455:$E$1817,D1682,Relaciones!$F$1455:$F$1817,"amistad")</x:f>
        <x:v>1</x:v>
      </x:c>
    </x:row>
    <x:row r="1683" ht="23" customHeight="1">
      <x:c r="A1683" s="4" t="str">
        <x:v>Sevilla</x:v>
      </x:c>
      <x:c r="B1683" s="4" t="str">
        <x:v>5.º Primaria</x:v>
      </x:c>
      <x:c r="C1683" s="4" t="str">
        <x:v>B</x:v>
      </x:c>
      <x:c r="D1683" s="13" t="str">
        <x:v>00113</x:v>
      </x:c>
      <x:c r="E1683" s="13" t="str">
        <x:v>00127</x:v>
      </x:c>
      <x:c r="F1683" s="4" t="str">
        <x:v>prediccion_amistad</x:v>
      </x:c>
      <x:c r="G1683" s="4"/>
      <x:c r="H1683" s="4" t="n">
        <x:f>COUNTIFS(Relaciones!$D$1455:$D$1817,E1683,Relaciones!$E$1455:$E$1817,D1683,Relaciones!$F$1455:$F$1817,"amistad")</x:f>
        <x:v>1</x:v>
      </x:c>
    </x:row>
    <x:row r="1684" ht="23" customHeight="1">
      <x:c r="A1684" s="4" t="str">
        <x:v>Sevilla</x:v>
      </x:c>
      <x:c r="B1684" s="4" t="str">
        <x:v>5.º Primaria</x:v>
      </x:c>
      <x:c r="C1684" s="4" t="str">
        <x:v>B</x:v>
      </x:c>
      <x:c r="D1684" s="13" t="str">
        <x:v>00113</x:v>
      </x:c>
      <x:c r="E1684" s="13" t="str">
        <x:v>00128</x:v>
      </x:c>
      <x:c r="F1684" s="4" t="str">
        <x:v>prediccion_amistad</x:v>
      </x:c>
      <x:c r="G1684" s="4"/>
      <x:c r="H1684" s="4" t="n">
        <x:f>COUNTIFS(Relaciones!$D$1455:$D$1817,E1684,Relaciones!$E$1455:$E$1817,D1684,Relaciones!$F$1455:$F$1817,"amistad")</x:f>
        <x:v>1</x:v>
      </x:c>
    </x:row>
    <x:row r="1685" ht="23" customHeight="1">
      <x:c r="A1685" s="4" t="str">
        <x:v>Sevilla</x:v>
      </x:c>
      <x:c r="B1685" s="4" t="str">
        <x:v>5.º Primaria</x:v>
      </x:c>
      <x:c r="C1685" s="4" t="str">
        <x:v>B</x:v>
      </x:c>
      <x:c r="D1685" s="13" t="str">
        <x:v>00114</x:v>
      </x:c>
      <x:c r="E1685" s="13" t="str">
        <x:v>00113</x:v>
      </x:c>
      <x:c r="F1685" s="4" t="str">
        <x:v>prediccion_amistad</x:v>
      </x:c>
      <x:c r="G1685" s="4"/>
      <x:c r="H1685" s="4" t="n">
        <x:f>COUNTIFS(Relaciones!$D$1455:$D$1817,E1685,Relaciones!$E$1455:$E$1817,D1685,Relaciones!$F$1455:$F$1817,"amistad")</x:f>
        <x:v>1</x:v>
      </x:c>
    </x:row>
    <x:row r="1686" ht="23" customHeight="1">
      <x:c r="A1686" s="4" t="str">
        <x:v>Sevilla</x:v>
      </x:c>
      <x:c r="B1686" s="4" t="str">
        <x:v>5.º Primaria</x:v>
      </x:c>
      <x:c r="C1686" s="4" t="str">
        <x:v>B</x:v>
      </x:c>
      <x:c r="D1686" s="13" t="str">
        <x:v>00114</x:v>
      </x:c>
      <x:c r="E1686" s="13" t="str">
        <x:v>00115</x:v>
      </x:c>
      <x:c r="F1686" s="4" t="str">
        <x:v>prediccion_amistad</x:v>
      </x:c>
      <x:c r="G1686" s="4"/>
      <x:c r="H1686" s="4" t="n">
        <x:f>COUNTIFS(Relaciones!$D$1455:$D$1817,E1686,Relaciones!$E$1455:$E$1817,D1686,Relaciones!$F$1455:$F$1817,"amistad")</x:f>
        <x:v>1</x:v>
      </x:c>
    </x:row>
    <x:row r="1687" ht="23" customHeight="1">
      <x:c r="A1687" s="4" t="str">
        <x:v>Sevilla</x:v>
      </x:c>
      <x:c r="B1687" s="4" t="str">
        <x:v>5.º Primaria</x:v>
      </x:c>
      <x:c r="C1687" s="4" t="str">
        <x:v>B</x:v>
      </x:c>
      <x:c r="D1687" s="13" t="str">
        <x:v>00114</x:v>
      </x:c>
      <x:c r="E1687" s="13" t="str">
        <x:v>00119</x:v>
      </x:c>
      <x:c r="F1687" s="4" t="str">
        <x:v>prediccion_amistad</x:v>
      </x:c>
      <x:c r="G1687" s="4"/>
      <x:c r="H1687" s="4" t="n">
        <x:f>COUNTIFS(Relaciones!$D$1455:$D$1817,E1687,Relaciones!$E$1455:$E$1817,D1687,Relaciones!$F$1455:$F$1817,"amistad")</x:f>
        <x:v>0</x:v>
      </x:c>
    </x:row>
    <x:row r="1688" ht="23" customHeight="1">
      <x:c r="A1688" s="4" t="str">
        <x:v>Sevilla</x:v>
      </x:c>
      <x:c r="B1688" s="4" t="str">
        <x:v>5.º Primaria</x:v>
      </x:c>
      <x:c r="C1688" s="4" t="str">
        <x:v>B</x:v>
      </x:c>
      <x:c r="D1688" s="13" t="str">
        <x:v>00114</x:v>
      </x:c>
      <x:c r="E1688" s="13" t="str">
        <x:v>00121</x:v>
      </x:c>
      <x:c r="F1688" s="4" t="str">
        <x:v>prediccion_amistad</x:v>
      </x:c>
      <x:c r="G1688" s="4"/>
      <x:c r="H1688" s="4" t="n">
        <x:f>COUNTIFS(Relaciones!$D$1455:$D$1817,E1688,Relaciones!$E$1455:$E$1817,D1688,Relaciones!$F$1455:$F$1817,"amistad")</x:f>
        <x:v>1</x:v>
      </x:c>
    </x:row>
    <x:row r="1689" ht="23" customHeight="1">
      <x:c r="A1689" s="4" t="str">
        <x:v>Sevilla</x:v>
      </x:c>
      <x:c r="B1689" s="4" t="str">
        <x:v>5.º Primaria</x:v>
      </x:c>
      <x:c r="C1689" s="4" t="str">
        <x:v>B</x:v>
      </x:c>
      <x:c r="D1689" s="13" t="str">
        <x:v>00114</x:v>
      </x:c>
      <x:c r="E1689" s="13" t="str">
        <x:v>00131</x:v>
      </x:c>
      <x:c r="F1689" s="4" t="str">
        <x:v>prediccion_amistad</x:v>
      </x:c>
      <x:c r="G1689" s="4"/>
      <x:c r="H1689" s="4" t="n">
        <x:f>COUNTIFS(Relaciones!$D$1455:$D$1817,E1689,Relaciones!$E$1455:$E$1817,D1689,Relaciones!$F$1455:$F$1817,"amistad")</x:f>
        <x:v>1</x:v>
      </x:c>
    </x:row>
    <x:row r="1690" ht="23" customHeight="1">
      <x:c r="A1690" s="4" t="str">
        <x:v>Sevilla</x:v>
      </x:c>
      <x:c r="B1690" s="4" t="str">
        <x:v>5.º Primaria</x:v>
      </x:c>
      <x:c r="C1690" s="4" t="str">
        <x:v>B</x:v>
      </x:c>
      <x:c r="D1690" s="13" t="str">
        <x:v>00115</x:v>
      </x:c>
      <x:c r="E1690" s="13" t="str">
        <x:v>00114</x:v>
      </x:c>
      <x:c r="F1690" s="4" t="str">
        <x:v>prediccion_amistad</x:v>
      </x:c>
      <x:c r="G1690" s="4"/>
      <x:c r="H1690" s="4" t="n">
        <x:f>COUNTIFS(Relaciones!$D$1455:$D$1817,E1690,Relaciones!$E$1455:$E$1817,D1690,Relaciones!$F$1455:$F$1817,"amistad")</x:f>
        <x:v>1</x:v>
      </x:c>
    </x:row>
    <x:row r="1691" ht="23" customHeight="1">
      <x:c r="A1691" s="4" t="str">
        <x:v>Sevilla</x:v>
      </x:c>
      <x:c r="B1691" s="4" t="str">
        <x:v>5.º Primaria</x:v>
      </x:c>
      <x:c r="C1691" s="4" t="str">
        <x:v>B</x:v>
      </x:c>
      <x:c r="D1691" s="13" t="str">
        <x:v>00115</x:v>
      </x:c>
      <x:c r="E1691" s="13" t="str">
        <x:v>00118</x:v>
      </x:c>
      <x:c r="F1691" s="4" t="str">
        <x:v>prediccion_amistad</x:v>
      </x:c>
      <x:c r="G1691" s="4"/>
      <x:c r="H1691" s="4" t="n">
        <x:f>COUNTIFS(Relaciones!$D$1455:$D$1817,E1691,Relaciones!$E$1455:$E$1817,D1691,Relaciones!$F$1455:$F$1817,"amistad")</x:f>
        <x:v>1</x:v>
      </x:c>
    </x:row>
    <x:row r="1692" ht="23" customHeight="1">
      <x:c r="A1692" s="4" t="str">
        <x:v>Sevilla</x:v>
      </x:c>
      <x:c r="B1692" s="4" t="str">
        <x:v>5.º Primaria</x:v>
      </x:c>
      <x:c r="C1692" s="4" t="str">
        <x:v>B</x:v>
      </x:c>
      <x:c r="D1692" s="13" t="str">
        <x:v>00115</x:v>
      </x:c>
      <x:c r="E1692" s="13" t="str">
        <x:v>00122</x:v>
      </x:c>
      <x:c r="F1692" s="4" t="str">
        <x:v>prediccion_amistad</x:v>
      </x:c>
      <x:c r="G1692" s="4"/>
      <x:c r="H1692" s="4" t="n">
        <x:f>COUNTIFS(Relaciones!$D$1455:$D$1817,E1692,Relaciones!$E$1455:$E$1817,D1692,Relaciones!$F$1455:$F$1817,"amistad")</x:f>
        <x:v>1</x:v>
      </x:c>
    </x:row>
    <x:row r="1693" ht="23" customHeight="1">
      <x:c r="A1693" s="4" t="str">
        <x:v>Sevilla</x:v>
      </x:c>
      <x:c r="B1693" s="4" t="str">
        <x:v>5.º Primaria</x:v>
      </x:c>
      <x:c r="C1693" s="4" t="str">
        <x:v>B</x:v>
      </x:c>
      <x:c r="D1693" s="13" t="str">
        <x:v>00116</x:v>
      </x:c>
      <x:c r="E1693" s="13" t="str">
        <x:v>00115</x:v>
      </x:c>
      <x:c r="F1693" s="4" t="str">
        <x:v>prediccion_amistad</x:v>
      </x:c>
      <x:c r="G1693" s="4"/>
      <x:c r="H1693" s="4" t="n">
        <x:f>COUNTIFS(Relaciones!$D$1455:$D$1817,E1693,Relaciones!$E$1455:$E$1817,D1693,Relaciones!$F$1455:$F$1817,"amistad")</x:f>
        <x:v>1</x:v>
      </x:c>
    </x:row>
    <x:row r="1694" ht="23" customHeight="1">
      <x:c r="A1694" s="4" t="str">
        <x:v>Sevilla</x:v>
      </x:c>
      <x:c r="B1694" s="4" t="str">
        <x:v>5.º Primaria</x:v>
      </x:c>
      <x:c r="C1694" s="4" t="str">
        <x:v>B</x:v>
      </x:c>
      <x:c r="D1694" s="13" t="str">
        <x:v>00116</x:v>
      </x:c>
      <x:c r="E1694" s="13" t="str">
        <x:v>00117</x:v>
      </x:c>
      <x:c r="F1694" s="4" t="str">
        <x:v>prediccion_amistad</x:v>
      </x:c>
      <x:c r="G1694" s="4"/>
      <x:c r="H1694" s="4" t="n">
        <x:f>COUNTIFS(Relaciones!$D$1455:$D$1817,E1694,Relaciones!$E$1455:$E$1817,D1694,Relaciones!$F$1455:$F$1817,"amistad")</x:f>
        <x:v>1</x:v>
      </x:c>
    </x:row>
    <x:row r="1695" ht="23" customHeight="1">
      <x:c r="A1695" s="4" t="str">
        <x:v>Sevilla</x:v>
      </x:c>
      <x:c r="B1695" s="4" t="str">
        <x:v>5.º Primaria</x:v>
      </x:c>
      <x:c r="C1695" s="4" t="str">
        <x:v>B</x:v>
      </x:c>
      <x:c r="D1695" s="13" t="str">
        <x:v>00116</x:v>
      </x:c>
      <x:c r="E1695" s="13" t="str">
        <x:v>00119</x:v>
      </x:c>
      <x:c r="F1695" s="4" t="str">
        <x:v>prediccion_amistad</x:v>
      </x:c>
      <x:c r="G1695" s="4"/>
      <x:c r="H1695" s="4" t="n">
        <x:f>COUNTIFS(Relaciones!$D$1455:$D$1817,E1695,Relaciones!$E$1455:$E$1817,D1695,Relaciones!$F$1455:$F$1817,"amistad")</x:f>
        <x:v>1</x:v>
      </x:c>
    </x:row>
    <x:row r="1696" ht="23" customHeight="1">
      <x:c r="A1696" s="4" t="str">
        <x:v>Sevilla</x:v>
      </x:c>
      <x:c r="B1696" s="4" t="str">
        <x:v>5.º Primaria</x:v>
      </x:c>
      <x:c r="C1696" s="4" t="str">
        <x:v>B</x:v>
      </x:c>
      <x:c r="D1696" s="13" t="str">
        <x:v>00117</x:v>
      </x:c>
      <x:c r="E1696" s="13" t="str">
        <x:v>00114</x:v>
      </x:c>
      <x:c r="F1696" s="4" t="str">
        <x:v>prediccion_amistad</x:v>
      </x:c>
      <x:c r="G1696" s="4"/>
      <x:c r="H1696" s="4" t="n">
        <x:f>COUNTIFS(Relaciones!$D$1455:$D$1817,E1696,Relaciones!$E$1455:$E$1817,D1696,Relaciones!$F$1455:$F$1817,"amistad")</x:f>
        <x:v>1</x:v>
      </x:c>
    </x:row>
    <x:row r="1697" ht="23" customHeight="1">
      <x:c r="A1697" s="4" t="str">
        <x:v>Sevilla</x:v>
      </x:c>
      <x:c r="B1697" s="4" t="str">
        <x:v>5.º Primaria</x:v>
      </x:c>
      <x:c r="C1697" s="4" t="str">
        <x:v>B</x:v>
      </x:c>
      <x:c r="D1697" s="13" t="str">
        <x:v>00117</x:v>
      </x:c>
      <x:c r="E1697" s="13" t="str">
        <x:v>00116</x:v>
      </x:c>
      <x:c r="F1697" s="4" t="str">
        <x:v>prediccion_amistad</x:v>
      </x:c>
      <x:c r="G1697" s="4"/>
      <x:c r="H1697" s="4" t="n">
        <x:f>COUNTIFS(Relaciones!$D$1455:$D$1817,E1697,Relaciones!$E$1455:$E$1817,D1697,Relaciones!$F$1455:$F$1817,"amistad")</x:f>
        <x:v>1</x:v>
      </x:c>
    </x:row>
    <x:row r="1698" ht="23" customHeight="1">
      <x:c r="A1698" s="4" t="str">
        <x:v>Sevilla</x:v>
      </x:c>
      <x:c r="B1698" s="4" t="str">
        <x:v>5.º Primaria</x:v>
      </x:c>
      <x:c r="C1698" s="4" t="str">
        <x:v>B</x:v>
      </x:c>
      <x:c r="D1698" s="13" t="str">
        <x:v>00117</x:v>
      </x:c>
      <x:c r="E1698" s="13" t="str">
        <x:v>00118</x:v>
      </x:c>
      <x:c r="F1698" s="4" t="str">
        <x:v>prediccion_amistad</x:v>
      </x:c>
      <x:c r="G1698" s="4"/>
      <x:c r="H1698" s="4" t="n">
        <x:f>COUNTIFS(Relaciones!$D$1455:$D$1817,E1698,Relaciones!$E$1455:$E$1817,D1698,Relaciones!$F$1455:$F$1817,"amistad")</x:f>
        <x:v>1</x:v>
      </x:c>
    </x:row>
    <x:row r="1699" ht="23" customHeight="1">
      <x:c r="A1699" s="4" t="str">
        <x:v>Sevilla</x:v>
      </x:c>
      <x:c r="B1699" s="4" t="str">
        <x:v>5.º Primaria</x:v>
      </x:c>
      <x:c r="C1699" s="4" t="str">
        <x:v>B</x:v>
      </x:c>
      <x:c r="D1699" s="13" t="str">
        <x:v>00117</x:v>
      </x:c>
      <x:c r="E1699" s="13" t="str">
        <x:v>00122</x:v>
      </x:c>
      <x:c r="F1699" s="4" t="str">
        <x:v>prediccion_amistad</x:v>
      </x:c>
      <x:c r="G1699" s="4"/>
      <x:c r="H1699" s="4" t="n">
        <x:f>COUNTIFS(Relaciones!$D$1455:$D$1817,E1699,Relaciones!$E$1455:$E$1817,D1699,Relaciones!$F$1455:$F$1817,"amistad")</x:f>
        <x:v>0</x:v>
      </x:c>
    </x:row>
    <x:row r="1700" ht="23" customHeight="1">
      <x:c r="A1700" s="4" t="str">
        <x:v>Sevilla</x:v>
      </x:c>
      <x:c r="B1700" s="4" t="str">
        <x:v>5.º Primaria</x:v>
      </x:c>
      <x:c r="C1700" s="4" t="str">
        <x:v>B</x:v>
      </x:c>
      <x:c r="D1700" s="13" t="str">
        <x:v>00117</x:v>
      </x:c>
      <x:c r="E1700" s="13" t="str">
        <x:v>00134</x:v>
      </x:c>
      <x:c r="F1700" s="4" t="str">
        <x:v>prediccion_amistad</x:v>
      </x:c>
      <x:c r="G1700" s="4"/>
      <x:c r="H1700" s="4" t="n">
        <x:f>COUNTIFS(Relaciones!$D$1455:$D$1817,E1700,Relaciones!$E$1455:$E$1817,D1700,Relaciones!$F$1455:$F$1817,"amistad")</x:f>
        <x:v>1</x:v>
      </x:c>
    </x:row>
    <x:row r="1701" ht="23" customHeight="1">
      <x:c r="A1701" s="4" t="str">
        <x:v>Sevilla</x:v>
      </x:c>
      <x:c r="B1701" s="4" t="str">
        <x:v>5.º Primaria</x:v>
      </x:c>
      <x:c r="C1701" s="4" t="str">
        <x:v>B</x:v>
      </x:c>
      <x:c r="D1701" s="13" t="str">
        <x:v>00118</x:v>
      </x:c>
      <x:c r="E1701" s="13" t="str">
        <x:v>00115</x:v>
      </x:c>
      <x:c r="F1701" s="4" t="str">
        <x:v>prediccion_amistad</x:v>
      </x:c>
      <x:c r="G1701" s="4"/>
      <x:c r="H1701" s="4" t="n">
        <x:f>COUNTIFS(Relaciones!$D$1455:$D$1817,E1701,Relaciones!$E$1455:$E$1817,D1701,Relaciones!$F$1455:$F$1817,"amistad")</x:f>
        <x:v>1</x:v>
      </x:c>
    </x:row>
    <x:row r="1702" ht="23" customHeight="1">
      <x:c r="A1702" s="4" t="str">
        <x:v>Sevilla</x:v>
      </x:c>
      <x:c r="B1702" s="4" t="str">
        <x:v>5.º Primaria</x:v>
      </x:c>
      <x:c r="C1702" s="4" t="str">
        <x:v>B</x:v>
      </x:c>
      <x:c r="D1702" s="13" t="str">
        <x:v>00118</x:v>
      </x:c>
      <x:c r="E1702" s="13" t="str">
        <x:v>00117</x:v>
      </x:c>
      <x:c r="F1702" s="4" t="str">
        <x:v>prediccion_amistad</x:v>
      </x:c>
      <x:c r="G1702" s="4"/>
      <x:c r="H1702" s="4" t="n">
        <x:f>COUNTIFS(Relaciones!$D$1455:$D$1817,E1702,Relaciones!$E$1455:$E$1817,D1702,Relaciones!$F$1455:$F$1817,"amistad")</x:f>
        <x:v>1</x:v>
      </x:c>
    </x:row>
    <x:row r="1703" ht="23" customHeight="1">
      <x:c r="A1703" s="4" t="str">
        <x:v>Sevilla</x:v>
      </x:c>
      <x:c r="B1703" s="4" t="str">
        <x:v>5.º Primaria</x:v>
      </x:c>
      <x:c r="C1703" s="4" t="str">
        <x:v>B</x:v>
      </x:c>
      <x:c r="D1703" s="13" t="str">
        <x:v>00118</x:v>
      </x:c>
      <x:c r="E1703" s="13" t="str">
        <x:v>00121</x:v>
      </x:c>
      <x:c r="F1703" s="4" t="str">
        <x:v>prediccion_amistad</x:v>
      </x:c>
      <x:c r="G1703" s="4"/>
      <x:c r="H1703" s="4" t="n">
        <x:f>COUNTIFS(Relaciones!$D$1455:$D$1817,E1703,Relaciones!$E$1455:$E$1817,D1703,Relaciones!$F$1455:$F$1817,"amistad")</x:f>
        <x:v>1</x:v>
      </x:c>
    </x:row>
    <x:row r="1704" ht="23" customHeight="1">
      <x:c r="A1704" s="4" t="str">
        <x:v>Sevilla</x:v>
      </x:c>
      <x:c r="B1704" s="4" t="str">
        <x:v>5.º Primaria</x:v>
      </x:c>
      <x:c r="C1704" s="4" t="str">
        <x:v>B</x:v>
      </x:c>
      <x:c r="D1704" s="13" t="str">
        <x:v>00119</x:v>
      </x:c>
      <x:c r="E1704" s="13" t="str">
        <x:v>00116</x:v>
      </x:c>
      <x:c r="F1704" s="4" t="str">
        <x:v>prediccion_amistad</x:v>
      </x:c>
      <x:c r="G1704" s="4"/>
      <x:c r="H1704" s="4" t="n">
        <x:f>COUNTIFS(Relaciones!$D$1455:$D$1817,E1704,Relaciones!$E$1455:$E$1817,D1704,Relaciones!$F$1455:$F$1817,"amistad")</x:f>
        <x:v>1</x:v>
      </x:c>
    </x:row>
    <x:row r="1705" ht="23" customHeight="1">
      <x:c r="A1705" s="4" t="str">
        <x:v>Sevilla</x:v>
      </x:c>
      <x:c r="B1705" s="4" t="str">
        <x:v>5.º Primaria</x:v>
      </x:c>
      <x:c r="C1705" s="4" t="str">
        <x:v>B</x:v>
      </x:c>
      <x:c r="D1705" s="13" t="str">
        <x:v>00119</x:v>
      </x:c>
      <x:c r="E1705" s="13" t="str">
        <x:v>00120</x:v>
      </x:c>
      <x:c r="F1705" s="4" t="str">
        <x:v>prediccion_amistad</x:v>
      </x:c>
      <x:c r="G1705" s="4"/>
      <x:c r="H1705" s="4" t="n">
        <x:f>COUNTIFS(Relaciones!$D$1455:$D$1817,E1705,Relaciones!$E$1455:$E$1817,D1705,Relaciones!$F$1455:$F$1817,"amistad")</x:f>
        <x:v>1</x:v>
      </x:c>
    </x:row>
    <x:row r="1706" ht="23" customHeight="1">
      <x:c r="A1706" s="4" t="str">
        <x:v>Sevilla</x:v>
      </x:c>
      <x:c r="B1706" s="4" t="str">
        <x:v>5.º Primaria</x:v>
      </x:c>
      <x:c r="C1706" s="4" t="str">
        <x:v>B</x:v>
      </x:c>
      <x:c r="D1706" s="13" t="str">
        <x:v>00119</x:v>
      </x:c>
      <x:c r="E1706" s="13" t="str">
        <x:v>00122</x:v>
      </x:c>
      <x:c r="F1706" s="4" t="str">
        <x:v>prediccion_amistad</x:v>
      </x:c>
      <x:c r="G1706" s="4"/>
      <x:c r="H1706" s="4" t="n">
        <x:f>COUNTIFS(Relaciones!$D$1455:$D$1817,E1706,Relaciones!$E$1455:$E$1817,D1706,Relaciones!$F$1455:$F$1817,"amistad")</x:f>
        <x:v>1</x:v>
      </x:c>
    </x:row>
    <x:row r="1707" ht="23" customHeight="1">
      <x:c r="A1707" s="4" t="str">
        <x:v>Sevilla</x:v>
      </x:c>
      <x:c r="B1707" s="4" t="str">
        <x:v>5.º Primaria</x:v>
      </x:c>
      <x:c r="C1707" s="4" t="str">
        <x:v>B</x:v>
      </x:c>
      <x:c r="D1707" s="13" t="str">
        <x:v>00120</x:v>
      </x:c>
      <x:c r="E1707" s="13" t="str">
        <x:v>00117</x:v>
      </x:c>
      <x:c r="F1707" s="4" t="str">
        <x:v>prediccion_amistad</x:v>
      </x:c>
      <x:c r="G1707" s="4"/>
      <x:c r="H1707" s="4" t="n">
        <x:f>COUNTIFS(Relaciones!$D$1455:$D$1817,E1707,Relaciones!$E$1455:$E$1817,D1707,Relaciones!$F$1455:$F$1817,"amistad")</x:f>
        <x:v>1</x:v>
      </x:c>
    </x:row>
    <x:row r="1708" ht="23" customHeight="1">
      <x:c r="A1708" s="4" t="str">
        <x:v>Sevilla</x:v>
      </x:c>
      <x:c r="B1708" s="4" t="str">
        <x:v>5.º Primaria</x:v>
      </x:c>
      <x:c r="C1708" s="4" t="str">
        <x:v>B</x:v>
      </x:c>
      <x:c r="D1708" s="13" t="str">
        <x:v>00120</x:v>
      </x:c>
      <x:c r="E1708" s="13" t="str">
        <x:v>00119</x:v>
      </x:c>
      <x:c r="F1708" s="4" t="str">
        <x:v>prediccion_amistad</x:v>
      </x:c>
      <x:c r="G1708" s="4"/>
      <x:c r="H1708" s="4" t="n">
        <x:f>COUNTIFS(Relaciones!$D$1455:$D$1817,E1708,Relaciones!$E$1455:$E$1817,D1708,Relaciones!$F$1455:$F$1817,"amistad")</x:f>
        <x:v>1</x:v>
      </x:c>
    </x:row>
    <x:row r="1709" ht="23" customHeight="1">
      <x:c r="A1709" s="4" t="str">
        <x:v>Sevilla</x:v>
      </x:c>
      <x:c r="B1709" s="4" t="str">
        <x:v>5.º Primaria</x:v>
      </x:c>
      <x:c r="C1709" s="4" t="str">
        <x:v>B</x:v>
      </x:c>
      <x:c r="D1709" s="13" t="str">
        <x:v>00120</x:v>
      </x:c>
      <x:c r="E1709" s="13" t="str">
        <x:v>00121</x:v>
      </x:c>
      <x:c r="F1709" s="4" t="str">
        <x:v>prediccion_amistad</x:v>
      </x:c>
      <x:c r="G1709" s="4"/>
      <x:c r="H1709" s="4" t="n">
        <x:f>COUNTIFS(Relaciones!$D$1455:$D$1817,E1709,Relaciones!$E$1455:$E$1817,D1709,Relaciones!$F$1455:$F$1817,"amistad")</x:f>
        <x:v>1</x:v>
      </x:c>
    </x:row>
    <x:row r="1710" ht="23" customHeight="1">
      <x:c r="A1710" s="4" t="str">
        <x:v>Sevilla</x:v>
      </x:c>
      <x:c r="B1710" s="4" t="str">
        <x:v>5.º Primaria</x:v>
      </x:c>
      <x:c r="C1710" s="4" t="str">
        <x:v>B</x:v>
      </x:c>
      <x:c r="D1710" s="13" t="str">
        <x:v>00120</x:v>
      </x:c>
      <x:c r="E1710" s="13" t="str">
        <x:v>00125</x:v>
      </x:c>
      <x:c r="F1710" s="4" t="str">
        <x:v>prediccion_amistad</x:v>
      </x:c>
      <x:c r="G1710" s="4"/>
      <x:c r="H1710" s="4" t="n">
        <x:f>COUNTIFS(Relaciones!$D$1455:$D$1817,E1710,Relaciones!$E$1455:$E$1817,D1710,Relaciones!$F$1455:$F$1817,"amistad")</x:f>
        <x:v>0</x:v>
      </x:c>
    </x:row>
    <x:row r="1711" ht="23" customHeight="1">
      <x:c r="A1711" s="4" t="str">
        <x:v>Sevilla</x:v>
      </x:c>
      <x:c r="B1711" s="4" t="str">
        <x:v>5.º Primaria</x:v>
      </x:c>
      <x:c r="C1711" s="4" t="str">
        <x:v>B</x:v>
      </x:c>
      <x:c r="D1711" s="13" t="str">
        <x:v>00121</x:v>
      </x:c>
      <x:c r="E1711" s="13" t="str">
        <x:v>00114</x:v>
      </x:c>
      <x:c r="F1711" s="4" t="str">
        <x:v>prediccion_amistad</x:v>
      </x:c>
      <x:c r="G1711" s="4"/>
      <x:c r="H1711" s="4" t="n">
        <x:f>COUNTIFS(Relaciones!$D$1455:$D$1817,E1711,Relaciones!$E$1455:$E$1817,D1711,Relaciones!$F$1455:$F$1817,"amistad")</x:f>
        <x:v>1</x:v>
      </x:c>
    </x:row>
    <x:row r="1712" ht="23" customHeight="1">
      <x:c r="A1712" s="4" t="str">
        <x:v>Sevilla</x:v>
      </x:c>
      <x:c r="B1712" s="4" t="str">
        <x:v>5.º Primaria</x:v>
      </x:c>
      <x:c r="C1712" s="4" t="str">
        <x:v>B</x:v>
      </x:c>
      <x:c r="D1712" s="13" t="str">
        <x:v>00121</x:v>
      </x:c>
      <x:c r="E1712" s="13" t="str">
        <x:v>00118</x:v>
      </x:c>
      <x:c r="F1712" s="4" t="str">
        <x:v>prediccion_amistad</x:v>
      </x:c>
      <x:c r="G1712" s="4"/>
      <x:c r="H1712" s="4" t="n">
        <x:f>COUNTIFS(Relaciones!$D$1455:$D$1817,E1712,Relaciones!$E$1455:$E$1817,D1712,Relaciones!$F$1455:$F$1817,"amistad")</x:f>
        <x:v>1</x:v>
      </x:c>
    </x:row>
    <x:row r="1713" ht="23" customHeight="1">
      <x:c r="A1713" s="4" t="str">
        <x:v>Sevilla</x:v>
      </x:c>
      <x:c r="B1713" s="4" t="str">
        <x:v>5.º Primaria</x:v>
      </x:c>
      <x:c r="C1713" s="4" t="str">
        <x:v>B</x:v>
      </x:c>
      <x:c r="D1713" s="13" t="str">
        <x:v>00121</x:v>
      </x:c>
      <x:c r="E1713" s="13" t="str">
        <x:v>00120</x:v>
      </x:c>
      <x:c r="F1713" s="4" t="str">
        <x:v>prediccion_amistad</x:v>
      </x:c>
      <x:c r="G1713" s="4"/>
      <x:c r="H1713" s="4" t="n">
        <x:f>COUNTIFS(Relaciones!$D$1455:$D$1817,E1713,Relaciones!$E$1455:$E$1817,D1713,Relaciones!$F$1455:$F$1817,"amistad")</x:f>
        <x:v>1</x:v>
      </x:c>
    </x:row>
    <x:row r="1714" ht="23" customHeight="1">
      <x:c r="A1714" s="4" t="str">
        <x:v>Sevilla</x:v>
      </x:c>
      <x:c r="B1714" s="4" t="str">
        <x:v>5.º Primaria</x:v>
      </x:c>
      <x:c r="C1714" s="4" t="str">
        <x:v>B</x:v>
      </x:c>
      <x:c r="D1714" s="13" t="str">
        <x:v>00122</x:v>
      </x:c>
      <x:c r="E1714" s="13" t="str">
        <x:v>00113</x:v>
      </x:c>
      <x:c r="F1714" s="4" t="str">
        <x:v>prediccion_amistad</x:v>
      </x:c>
      <x:c r="G1714" s="4"/>
      <x:c r="H1714" s="4" t="n">
        <x:f>COUNTIFS(Relaciones!$D$1455:$D$1817,E1714,Relaciones!$E$1455:$E$1817,D1714,Relaciones!$F$1455:$F$1817,"amistad")</x:f>
        <x:v>1</x:v>
      </x:c>
    </x:row>
    <x:row r="1715" ht="23" customHeight="1">
      <x:c r="A1715" s="4" t="str">
        <x:v>Sevilla</x:v>
      </x:c>
      <x:c r="B1715" s="4" t="str">
        <x:v>5.º Primaria</x:v>
      </x:c>
      <x:c r="C1715" s="4" t="str">
        <x:v>B</x:v>
      </x:c>
      <x:c r="D1715" s="13" t="str">
        <x:v>00122</x:v>
      </x:c>
      <x:c r="E1715" s="13" t="str">
        <x:v>00115</x:v>
      </x:c>
      <x:c r="F1715" s="4" t="str">
        <x:v>prediccion_amistad</x:v>
      </x:c>
      <x:c r="G1715" s="4"/>
      <x:c r="H1715" s="4" t="n">
        <x:f>COUNTIFS(Relaciones!$D$1455:$D$1817,E1715,Relaciones!$E$1455:$E$1817,D1715,Relaciones!$F$1455:$F$1817,"amistad")</x:f>
        <x:v>1</x:v>
      </x:c>
    </x:row>
    <x:row r="1716" ht="23" customHeight="1">
      <x:c r="A1716" s="4" t="str">
        <x:v>Sevilla</x:v>
      </x:c>
      <x:c r="B1716" s="4" t="str">
        <x:v>5.º Primaria</x:v>
      </x:c>
      <x:c r="C1716" s="4" t="str">
        <x:v>B</x:v>
      </x:c>
      <x:c r="D1716" s="13" t="str">
        <x:v>00122</x:v>
      </x:c>
      <x:c r="E1716" s="13" t="str">
        <x:v>00121</x:v>
      </x:c>
      <x:c r="F1716" s="4" t="str">
        <x:v>prediccion_amistad</x:v>
      </x:c>
      <x:c r="G1716" s="4"/>
      <x:c r="H1716" s="4" t="n">
        <x:f>COUNTIFS(Relaciones!$D$1455:$D$1817,E1716,Relaciones!$E$1455:$E$1817,D1716,Relaciones!$F$1455:$F$1817,"amistad")</x:f>
        <x:v>1</x:v>
      </x:c>
    </x:row>
    <x:row r="1717" ht="23" customHeight="1">
      <x:c r="A1717" s="4" t="str">
        <x:v>Sevilla</x:v>
      </x:c>
      <x:c r="B1717" s="4" t="str">
        <x:v>5.º Primaria</x:v>
      </x:c>
      <x:c r="C1717" s="4" t="str">
        <x:v>B</x:v>
      </x:c>
      <x:c r="D1717" s="13" t="str">
        <x:v>00123</x:v>
      </x:c>
      <x:c r="E1717" s="13" t="str">
        <x:v>00113</x:v>
      </x:c>
      <x:c r="F1717" s="4" t="str">
        <x:v>prediccion_amistad</x:v>
      </x:c>
      <x:c r="G1717" s="4"/>
      <x:c r="H1717" s="4" t="n">
        <x:f>COUNTIFS(Relaciones!$D$1455:$D$1817,E1717,Relaciones!$E$1455:$E$1817,D1717,Relaciones!$F$1455:$F$1817,"amistad")</x:f>
        <x:v>1</x:v>
      </x:c>
    </x:row>
    <x:row r="1718" ht="23" customHeight="1">
      <x:c r="A1718" s="4" t="str">
        <x:v>Sevilla</x:v>
      </x:c>
      <x:c r="B1718" s="4" t="str">
        <x:v>5.º Primaria</x:v>
      </x:c>
      <x:c r="C1718" s="4" t="str">
        <x:v>B</x:v>
      </x:c>
      <x:c r="D1718" s="13" t="str">
        <x:v>00123</x:v>
      </x:c>
      <x:c r="E1718" s="13" t="str">
        <x:v>00125</x:v>
      </x:c>
      <x:c r="F1718" s="4" t="str">
        <x:v>prediccion_amistad</x:v>
      </x:c>
      <x:c r="G1718" s="4"/>
      <x:c r="H1718" s="4" t="n">
        <x:f>COUNTIFS(Relaciones!$D$1455:$D$1817,E1718,Relaciones!$E$1455:$E$1817,D1718,Relaciones!$F$1455:$F$1817,"amistad")</x:f>
        <x:v>1</x:v>
      </x:c>
    </x:row>
    <x:row r="1719" ht="23" customHeight="1">
      <x:c r="A1719" s="4" t="str">
        <x:v>Sevilla</x:v>
      </x:c>
      <x:c r="B1719" s="4" t="str">
        <x:v>5.º Primaria</x:v>
      </x:c>
      <x:c r="C1719" s="4" t="str">
        <x:v>B</x:v>
      </x:c>
      <x:c r="D1719" s="13" t="str">
        <x:v>00123</x:v>
      </x:c>
      <x:c r="E1719" s="13" t="str">
        <x:v>00126</x:v>
      </x:c>
      <x:c r="F1719" s="4" t="str">
        <x:v>prediccion_amistad</x:v>
      </x:c>
      <x:c r="G1719" s="4"/>
      <x:c r="H1719" s="4" t="n">
        <x:f>COUNTIFS(Relaciones!$D$1455:$D$1817,E1719,Relaciones!$E$1455:$E$1817,D1719,Relaciones!$F$1455:$F$1817,"amistad")</x:f>
        <x:v>1</x:v>
      </x:c>
    </x:row>
    <x:row r="1720" ht="23" customHeight="1">
      <x:c r="A1720" s="4" t="str">
        <x:v>Sevilla</x:v>
      </x:c>
      <x:c r="B1720" s="4" t="str">
        <x:v>5.º Primaria</x:v>
      </x:c>
      <x:c r="C1720" s="4" t="str">
        <x:v>B</x:v>
      </x:c>
      <x:c r="D1720" s="13" t="str">
        <x:v>00123</x:v>
      </x:c>
      <x:c r="E1720" s="13" t="str">
        <x:v>00127</x:v>
      </x:c>
      <x:c r="F1720" s="4" t="str">
        <x:v>prediccion_amistad</x:v>
      </x:c>
      <x:c r="G1720" s="4"/>
      <x:c r="H1720" s="4" t="n">
        <x:f>COUNTIFS(Relaciones!$D$1455:$D$1817,E1720,Relaciones!$E$1455:$E$1817,D1720,Relaciones!$F$1455:$F$1817,"amistad")</x:f>
        <x:v>1</x:v>
      </x:c>
    </x:row>
    <x:row r="1721" ht="23" customHeight="1">
      <x:c r="A1721" s="4" t="str">
        <x:v>Sevilla</x:v>
      </x:c>
      <x:c r="B1721" s="4" t="str">
        <x:v>5.º Primaria</x:v>
      </x:c>
      <x:c r="C1721" s="4" t="str">
        <x:v>B</x:v>
      </x:c>
      <x:c r="D1721" s="13" t="str">
        <x:v>00123</x:v>
      </x:c>
      <x:c r="E1721" s="13" t="str">
        <x:v>00129</x:v>
      </x:c>
      <x:c r="F1721" s="4" t="str">
        <x:v>prediccion_amistad</x:v>
      </x:c>
      <x:c r="G1721" s="4"/>
      <x:c r="H1721" s="4" t="n">
        <x:f>COUNTIFS(Relaciones!$D$1455:$D$1817,E1721,Relaciones!$E$1455:$E$1817,D1721,Relaciones!$F$1455:$F$1817,"amistad")</x:f>
        <x:v>1</x:v>
      </x:c>
    </x:row>
    <x:row r="1722" ht="23" customHeight="1">
      <x:c r="A1722" s="4" t="str">
        <x:v>Sevilla</x:v>
      </x:c>
      <x:c r="B1722" s="4" t="str">
        <x:v>5.º Primaria</x:v>
      </x:c>
      <x:c r="C1722" s="4" t="str">
        <x:v>B</x:v>
      </x:c>
      <x:c r="D1722" s="13" t="str">
        <x:v>00123</x:v>
      </x:c>
      <x:c r="E1722" s="13" t="str">
        <x:v>00130</x:v>
      </x:c>
      <x:c r="F1722" s="4" t="str">
        <x:v>prediccion_amistad</x:v>
      </x:c>
      <x:c r="G1722" s="4"/>
      <x:c r="H1722" s="4" t="n">
        <x:f>COUNTIFS(Relaciones!$D$1455:$D$1817,E1722,Relaciones!$E$1455:$E$1817,D1722,Relaciones!$F$1455:$F$1817,"amistad")</x:f>
        <x:v>1</x:v>
      </x:c>
    </x:row>
    <x:row r="1723" ht="23" customHeight="1">
      <x:c r="A1723" s="4" t="str">
        <x:v>Sevilla</x:v>
      </x:c>
      <x:c r="B1723" s="4" t="str">
        <x:v>5.º Primaria</x:v>
      </x:c>
      <x:c r="C1723" s="4" t="str">
        <x:v>B</x:v>
      </x:c>
      <x:c r="D1723" s="13" t="str">
        <x:v>00123</x:v>
      </x:c>
      <x:c r="E1723" s="13" t="str">
        <x:v>00131</x:v>
      </x:c>
      <x:c r="F1723" s="4" t="str">
        <x:v>prediccion_amistad</x:v>
      </x:c>
      <x:c r="G1723" s="4"/>
      <x:c r="H1723" s="4" t="n">
        <x:f>COUNTIFS(Relaciones!$D$1455:$D$1817,E1723,Relaciones!$E$1455:$E$1817,D1723,Relaciones!$F$1455:$F$1817,"amistad")</x:f>
        <x:v>1</x:v>
      </x:c>
    </x:row>
    <x:row r="1724" ht="23" customHeight="1">
      <x:c r="A1724" s="4" t="str">
        <x:v>Sevilla</x:v>
      </x:c>
      <x:c r="B1724" s="4" t="str">
        <x:v>5.º Primaria</x:v>
      </x:c>
      <x:c r="C1724" s="4" t="str">
        <x:v>B</x:v>
      </x:c>
      <x:c r="D1724" s="13" t="str">
        <x:v>00123</x:v>
      </x:c>
      <x:c r="E1724" s="13" t="str">
        <x:v>00133</x:v>
      </x:c>
      <x:c r="F1724" s="4" t="str">
        <x:v>prediccion_amistad</x:v>
      </x:c>
      <x:c r="G1724" s="4"/>
      <x:c r="H1724" s="4" t="n">
        <x:f>COUNTIFS(Relaciones!$D$1455:$D$1817,E1724,Relaciones!$E$1455:$E$1817,D1724,Relaciones!$F$1455:$F$1817,"amistad")</x:f>
        <x:v>1</x:v>
      </x:c>
    </x:row>
    <x:row r="1725" ht="23" customHeight="1">
      <x:c r="A1725" s="4" t="str">
        <x:v>Sevilla</x:v>
      </x:c>
      <x:c r="B1725" s="4" t="str">
        <x:v>5.º Primaria</x:v>
      </x:c>
      <x:c r="C1725" s="4" t="str">
        <x:v>B</x:v>
      </x:c>
      <x:c r="D1725" s="13" t="str">
        <x:v>00123</x:v>
      </x:c>
      <x:c r="E1725" s="13" t="str">
        <x:v>00134</x:v>
      </x:c>
      <x:c r="F1725" s="4" t="str">
        <x:v>prediccion_amistad</x:v>
      </x:c>
      <x:c r="G1725" s="4"/>
      <x:c r="H1725" s="4" t="n">
        <x:f>COUNTIFS(Relaciones!$D$1455:$D$1817,E1725,Relaciones!$E$1455:$E$1817,D1725,Relaciones!$F$1455:$F$1817,"amistad")</x:f>
        <x:v>0</x:v>
      </x:c>
    </x:row>
    <x:row r="1726" ht="23" customHeight="1">
      <x:c r="A1726" s="4" t="str">
        <x:v>Sevilla</x:v>
      </x:c>
      <x:c r="B1726" s="4" t="str">
        <x:v>5.º Primaria</x:v>
      </x:c>
      <x:c r="C1726" s="4" t="str">
        <x:v>B</x:v>
      </x:c>
      <x:c r="D1726" s="13" t="str">
        <x:v>00123</x:v>
      </x:c>
      <x:c r="E1726" s="13" t="str">
        <x:v>00140</x:v>
      </x:c>
      <x:c r="F1726" s="4" t="str">
        <x:v>prediccion_amistad</x:v>
      </x:c>
      <x:c r="G1726" s="4"/>
      <x:c r="H1726" s="4" t="n">
        <x:f>COUNTIFS(Relaciones!$D$1455:$D$1817,E1726,Relaciones!$E$1455:$E$1817,D1726,Relaciones!$F$1455:$F$1817,"amistad")</x:f>
        <x:v>1</x:v>
      </x:c>
    </x:row>
    <x:row r="1727" ht="23" customHeight="1">
      <x:c r="A1727" s="4" t="str">
        <x:v>Sevilla</x:v>
      </x:c>
      <x:c r="B1727" s="4" t="str">
        <x:v>5.º Primaria</x:v>
      </x:c>
      <x:c r="C1727" s="4" t="str">
        <x:v>B</x:v>
      </x:c>
      <x:c r="D1727" s="13" t="str">
        <x:v>00124</x:v>
      </x:c>
      <x:c r="E1727" s="13" t="str">
        <x:v>00123</x:v>
      </x:c>
      <x:c r="F1727" s="4" t="str">
        <x:v>prediccion_amistad</x:v>
      </x:c>
      <x:c r="G1727" s="4"/>
      <x:c r="H1727" s="4" t="n">
        <x:f>COUNTIFS(Relaciones!$D$1455:$D$1817,E1727,Relaciones!$E$1455:$E$1817,D1727,Relaciones!$F$1455:$F$1817,"amistad")</x:f>
        <x:v>1</x:v>
      </x:c>
    </x:row>
    <x:row r="1728" ht="23" customHeight="1">
      <x:c r="A1728" s="4" t="str">
        <x:v>Sevilla</x:v>
      </x:c>
      <x:c r="B1728" s="4" t="str">
        <x:v>5.º Primaria</x:v>
      </x:c>
      <x:c r="C1728" s="4" t="str">
        <x:v>B</x:v>
      </x:c>
      <x:c r="D1728" s="13" t="str">
        <x:v>00124</x:v>
      </x:c>
      <x:c r="E1728" s="13" t="str">
        <x:v>00125</x:v>
      </x:c>
      <x:c r="F1728" s="4" t="str">
        <x:v>prediccion_amistad</x:v>
      </x:c>
      <x:c r="G1728" s="4"/>
      <x:c r="H1728" s="4" t="n">
        <x:f>COUNTIFS(Relaciones!$D$1455:$D$1817,E1728,Relaciones!$E$1455:$E$1817,D1728,Relaciones!$F$1455:$F$1817,"amistad")</x:f>
        <x:v>1</x:v>
      </x:c>
    </x:row>
    <x:row r="1729" ht="23" customHeight="1">
      <x:c r="A1729" s="4" t="str">
        <x:v>Sevilla</x:v>
      </x:c>
      <x:c r="B1729" s="4" t="str">
        <x:v>5.º Primaria</x:v>
      </x:c>
      <x:c r="C1729" s="4" t="str">
        <x:v>B</x:v>
      </x:c>
      <x:c r="D1729" s="13" t="str">
        <x:v>00124</x:v>
      </x:c>
      <x:c r="E1729" s="13" t="str">
        <x:v>00127</x:v>
      </x:c>
      <x:c r="F1729" s="4" t="str">
        <x:v>prediccion_amistad</x:v>
      </x:c>
      <x:c r="G1729" s="4"/>
      <x:c r="H1729" s="4" t="n">
        <x:f>COUNTIFS(Relaciones!$D$1455:$D$1817,E1729,Relaciones!$E$1455:$E$1817,D1729,Relaciones!$F$1455:$F$1817,"amistad")</x:f>
        <x:v>1</x:v>
      </x:c>
    </x:row>
    <x:row r="1730" ht="23" customHeight="1">
      <x:c r="A1730" s="4" t="str">
        <x:v>Sevilla</x:v>
      </x:c>
      <x:c r="B1730" s="4" t="str">
        <x:v>5.º Primaria</x:v>
      </x:c>
      <x:c r="C1730" s="4" t="str">
        <x:v>B</x:v>
      </x:c>
      <x:c r="D1730" s="13" t="str">
        <x:v>00125</x:v>
      </x:c>
      <x:c r="E1730" s="13" t="str">
        <x:v>00124</x:v>
      </x:c>
      <x:c r="F1730" s="4" t="str">
        <x:v>prediccion_amistad</x:v>
      </x:c>
      <x:c r="G1730" s="4"/>
      <x:c r="H1730" s="4" t="n">
        <x:f>COUNTIFS(Relaciones!$D$1455:$D$1817,E1730,Relaciones!$E$1455:$E$1817,D1730,Relaciones!$F$1455:$F$1817,"amistad")</x:f>
        <x:v>1</x:v>
      </x:c>
    </x:row>
    <x:row r="1731" ht="23" customHeight="1">
      <x:c r="A1731" s="4" t="str">
        <x:v>Sevilla</x:v>
      </x:c>
      <x:c r="B1731" s="4" t="str">
        <x:v>5.º Primaria</x:v>
      </x:c>
      <x:c r="C1731" s="4" t="str">
        <x:v>B</x:v>
      </x:c>
      <x:c r="D1731" s="13" t="str">
        <x:v>00125</x:v>
      </x:c>
      <x:c r="E1731" s="13" t="str">
        <x:v>00126</x:v>
      </x:c>
      <x:c r="F1731" s="4" t="str">
        <x:v>prediccion_amistad</x:v>
      </x:c>
      <x:c r="G1731" s="4"/>
      <x:c r="H1731" s="4" t="n">
        <x:f>COUNTIFS(Relaciones!$D$1455:$D$1817,E1731,Relaciones!$E$1455:$E$1817,D1731,Relaciones!$F$1455:$F$1817,"amistad")</x:f>
        <x:v>1</x:v>
      </x:c>
    </x:row>
    <x:row r="1732" ht="23" customHeight="1">
      <x:c r="A1732" s="4" t="str">
        <x:v>Sevilla</x:v>
      </x:c>
      <x:c r="B1732" s="4" t="str">
        <x:v>5.º Primaria</x:v>
      </x:c>
      <x:c r="C1732" s="4" t="str">
        <x:v>B</x:v>
      </x:c>
      <x:c r="D1732" s="13" t="str">
        <x:v>00125</x:v>
      </x:c>
      <x:c r="E1732" s="13" t="str">
        <x:v>00128</x:v>
      </x:c>
      <x:c r="F1732" s="4" t="str">
        <x:v>prediccion_amistad</x:v>
      </x:c>
      <x:c r="G1732" s="4"/>
      <x:c r="H1732" s="4" t="n">
        <x:f>COUNTIFS(Relaciones!$D$1455:$D$1817,E1732,Relaciones!$E$1455:$E$1817,D1732,Relaciones!$F$1455:$F$1817,"amistad")</x:f>
        <x:v>1</x:v>
      </x:c>
    </x:row>
    <x:row r="1733" ht="23" customHeight="1">
      <x:c r="A1733" s="4" t="str">
        <x:v>Sevilla</x:v>
      </x:c>
      <x:c r="B1733" s="4" t="str">
        <x:v>5.º Primaria</x:v>
      </x:c>
      <x:c r="C1733" s="4" t="str">
        <x:v>B</x:v>
      </x:c>
      <x:c r="D1733" s="13" t="str">
        <x:v>00126</x:v>
      </x:c>
      <x:c r="E1733" s="13" t="str">
        <x:v>00123</x:v>
      </x:c>
      <x:c r="F1733" s="4" t="str">
        <x:v>prediccion_amistad</x:v>
      </x:c>
      <x:c r="G1733" s="4"/>
      <x:c r="H1733" s="4" t="n">
        <x:f>COUNTIFS(Relaciones!$D$1455:$D$1817,E1733,Relaciones!$E$1455:$E$1817,D1733,Relaciones!$F$1455:$F$1817,"amistad")</x:f>
        <x:v>1</x:v>
      </x:c>
    </x:row>
    <x:row r="1734" ht="23" customHeight="1">
      <x:c r="A1734" s="4" t="str">
        <x:v>Sevilla</x:v>
      </x:c>
      <x:c r="B1734" s="4" t="str">
        <x:v>5.º Primaria</x:v>
      </x:c>
      <x:c r="C1734" s="4" t="str">
        <x:v>B</x:v>
      </x:c>
      <x:c r="D1734" s="13" t="str">
        <x:v>00126</x:v>
      </x:c>
      <x:c r="E1734" s="13" t="str">
        <x:v>00125</x:v>
      </x:c>
      <x:c r="F1734" s="4" t="str">
        <x:v>prediccion_amistad</x:v>
      </x:c>
      <x:c r="G1734" s="4"/>
      <x:c r="H1734" s="4" t="n">
        <x:f>COUNTIFS(Relaciones!$D$1455:$D$1817,E1734,Relaciones!$E$1455:$E$1817,D1734,Relaciones!$F$1455:$F$1817,"amistad")</x:f>
        <x:v>1</x:v>
      </x:c>
    </x:row>
    <x:row r="1735" ht="23" customHeight="1">
      <x:c r="A1735" s="4" t="str">
        <x:v>Sevilla</x:v>
      </x:c>
      <x:c r="B1735" s="4" t="str">
        <x:v>5.º Primaria</x:v>
      </x:c>
      <x:c r="C1735" s="4" t="str">
        <x:v>B</x:v>
      </x:c>
      <x:c r="D1735" s="13" t="str">
        <x:v>00126</x:v>
      </x:c>
      <x:c r="E1735" s="13" t="str">
        <x:v>00129</x:v>
      </x:c>
      <x:c r="F1735" s="4" t="str">
        <x:v>prediccion_amistad</x:v>
      </x:c>
      <x:c r="G1735" s="4"/>
      <x:c r="H1735" s="4" t="n">
        <x:f>COUNTIFS(Relaciones!$D$1455:$D$1817,E1735,Relaciones!$E$1455:$E$1817,D1735,Relaciones!$F$1455:$F$1817,"amistad")</x:f>
        <x:v>1</x:v>
      </x:c>
    </x:row>
    <x:row r="1736" ht="23" customHeight="1">
      <x:c r="A1736" s="4" t="str">
        <x:v>Sevilla</x:v>
      </x:c>
      <x:c r="B1736" s="4" t="str">
        <x:v>5.º Primaria</x:v>
      </x:c>
      <x:c r="C1736" s="4" t="str">
        <x:v>B</x:v>
      </x:c>
      <x:c r="D1736" s="13" t="str">
        <x:v>00126</x:v>
      </x:c>
      <x:c r="E1736" s="13" t="str">
        <x:v>00131</x:v>
      </x:c>
      <x:c r="F1736" s="4" t="str">
        <x:v>prediccion_amistad</x:v>
      </x:c>
      <x:c r="G1736" s="4"/>
      <x:c r="H1736" s="4" t="n">
        <x:f>COUNTIFS(Relaciones!$D$1455:$D$1817,E1736,Relaciones!$E$1455:$E$1817,D1736,Relaciones!$F$1455:$F$1817,"amistad")</x:f>
        <x:v>0</x:v>
      </x:c>
    </x:row>
    <x:row r="1737" ht="23" customHeight="1">
      <x:c r="A1737" s="4" t="str">
        <x:v>Sevilla</x:v>
      </x:c>
      <x:c r="B1737" s="4" t="str">
        <x:v>5.º Primaria</x:v>
      </x:c>
      <x:c r="C1737" s="4" t="str">
        <x:v>B</x:v>
      </x:c>
      <x:c r="D1737" s="13" t="str">
        <x:v>00127</x:v>
      </x:c>
      <x:c r="E1737" s="13" t="str">
        <x:v>00116</x:v>
      </x:c>
      <x:c r="F1737" s="4" t="str">
        <x:v>prediccion_amistad</x:v>
      </x:c>
      <x:c r="G1737" s="4"/>
      <x:c r="H1737" s="4" t="n">
        <x:f>COUNTIFS(Relaciones!$D$1455:$D$1817,E1737,Relaciones!$E$1455:$E$1817,D1737,Relaciones!$F$1455:$F$1817,"amistad")</x:f>
        <x:v>1</x:v>
      </x:c>
    </x:row>
    <x:row r="1738" ht="23" customHeight="1">
      <x:c r="A1738" s="4" t="str">
        <x:v>Sevilla</x:v>
      </x:c>
      <x:c r="B1738" s="4" t="str">
        <x:v>5.º Primaria</x:v>
      </x:c>
      <x:c r="C1738" s="4" t="str">
        <x:v>B</x:v>
      </x:c>
      <x:c r="D1738" s="13" t="str">
        <x:v>00127</x:v>
      </x:c>
      <x:c r="E1738" s="13" t="str">
        <x:v>00126</x:v>
      </x:c>
      <x:c r="F1738" s="4" t="str">
        <x:v>prediccion_amistad</x:v>
      </x:c>
      <x:c r="G1738" s="4"/>
      <x:c r="H1738" s="4" t="n">
        <x:f>COUNTIFS(Relaciones!$D$1455:$D$1817,E1738,Relaciones!$E$1455:$E$1817,D1738,Relaciones!$F$1455:$F$1817,"amistad")</x:f>
        <x:v>1</x:v>
      </x:c>
    </x:row>
    <x:row r="1739" ht="23" customHeight="1">
      <x:c r="A1739" s="4" t="str">
        <x:v>Sevilla</x:v>
      </x:c>
      <x:c r="B1739" s="4" t="str">
        <x:v>5.º Primaria</x:v>
      </x:c>
      <x:c r="C1739" s="4" t="str">
        <x:v>B</x:v>
      </x:c>
      <x:c r="D1739" s="13" t="str">
        <x:v>00127</x:v>
      </x:c>
      <x:c r="E1739" s="13" t="str">
        <x:v>00128</x:v>
      </x:c>
      <x:c r="F1739" s="4" t="str">
        <x:v>prediccion_amistad</x:v>
      </x:c>
      <x:c r="G1739" s="4"/>
      <x:c r="H1739" s="4" t="n">
        <x:f>COUNTIFS(Relaciones!$D$1455:$D$1817,E1739,Relaciones!$E$1455:$E$1817,D1739,Relaciones!$F$1455:$F$1817,"amistad")</x:f>
        <x:v>1</x:v>
      </x:c>
    </x:row>
    <x:row r="1740" ht="23" customHeight="1">
      <x:c r="A1740" s="4" t="str">
        <x:v>Sevilla</x:v>
      </x:c>
      <x:c r="B1740" s="4" t="str">
        <x:v>5.º Primaria</x:v>
      </x:c>
      <x:c r="C1740" s="4" t="str">
        <x:v>B</x:v>
      </x:c>
      <x:c r="D1740" s="13" t="str">
        <x:v>00127</x:v>
      </x:c>
      <x:c r="E1740" s="13" t="str">
        <x:v>00130</x:v>
      </x:c>
      <x:c r="F1740" s="4" t="str">
        <x:v>prediccion_amistad</x:v>
      </x:c>
      <x:c r="G1740" s="4"/>
      <x:c r="H1740" s="4" t="n">
        <x:f>COUNTIFS(Relaciones!$D$1455:$D$1817,E1740,Relaciones!$E$1455:$E$1817,D1740,Relaciones!$F$1455:$F$1817,"amistad")</x:f>
        <x:v>1</x:v>
      </x:c>
    </x:row>
    <x:row r="1741" ht="23" customHeight="1">
      <x:c r="A1741" s="4" t="str">
        <x:v>Sevilla</x:v>
      </x:c>
      <x:c r="B1741" s="4" t="str">
        <x:v>5.º Primaria</x:v>
      </x:c>
      <x:c r="C1741" s="4" t="str">
        <x:v>B</x:v>
      </x:c>
      <x:c r="D1741" s="13" t="str">
        <x:v>00128</x:v>
      </x:c>
      <x:c r="E1741" s="13" t="str">
        <x:v>00127</x:v>
      </x:c>
      <x:c r="F1741" s="4" t="str">
        <x:v>prediccion_amistad</x:v>
      </x:c>
      <x:c r="G1741" s="4"/>
      <x:c r="H1741" s="4" t="n">
        <x:f>COUNTIFS(Relaciones!$D$1455:$D$1817,E1741,Relaciones!$E$1455:$E$1817,D1741,Relaciones!$F$1455:$F$1817,"amistad")</x:f>
        <x:v>1</x:v>
      </x:c>
    </x:row>
    <x:row r="1742" ht="23" customHeight="1">
      <x:c r="A1742" s="4" t="str">
        <x:v>Sevilla</x:v>
      </x:c>
      <x:c r="B1742" s="4" t="str">
        <x:v>5.º Primaria</x:v>
      </x:c>
      <x:c r="C1742" s="4" t="str">
        <x:v>B</x:v>
      </x:c>
      <x:c r="D1742" s="13" t="str">
        <x:v>00128</x:v>
      </x:c>
      <x:c r="E1742" s="13" t="str">
        <x:v>00129</x:v>
      </x:c>
      <x:c r="F1742" s="4" t="str">
        <x:v>prediccion_amistad</x:v>
      </x:c>
      <x:c r="G1742" s="4"/>
      <x:c r="H1742" s="4" t="n">
        <x:f>COUNTIFS(Relaciones!$D$1455:$D$1817,E1742,Relaciones!$E$1455:$E$1817,D1742,Relaciones!$F$1455:$F$1817,"amistad")</x:f>
        <x:v>1</x:v>
      </x:c>
    </x:row>
    <x:row r="1743" ht="23" customHeight="1">
      <x:c r="A1743" s="4" t="str">
        <x:v>Sevilla</x:v>
      </x:c>
      <x:c r="B1743" s="4" t="str">
        <x:v>5.º Primaria</x:v>
      </x:c>
      <x:c r="C1743" s="4" t="str">
        <x:v>B</x:v>
      </x:c>
      <x:c r="D1743" s="13" t="str">
        <x:v>00128</x:v>
      </x:c>
      <x:c r="E1743" s="13" t="str">
        <x:v>00131</x:v>
      </x:c>
      <x:c r="F1743" s="4" t="str">
        <x:v>prediccion_amistad</x:v>
      </x:c>
      <x:c r="G1743" s="4"/>
      <x:c r="H1743" s="4" t="n">
        <x:f>COUNTIFS(Relaciones!$D$1455:$D$1817,E1743,Relaciones!$E$1455:$E$1817,D1743,Relaciones!$F$1455:$F$1817,"amistad")</x:f>
        <x:v>1</x:v>
      </x:c>
    </x:row>
    <x:row r="1744" ht="23" customHeight="1">
      <x:c r="A1744" s="4" t="str">
        <x:v>Sevilla</x:v>
      </x:c>
      <x:c r="B1744" s="4" t="str">
        <x:v>5.º Primaria</x:v>
      </x:c>
      <x:c r="C1744" s="4" t="str">
        <x:v>B</x:v>
      </x:c>
      <x:c r="D1744" s="13" t="str">
        <x:v>00129</x:v>
      </x:c>
      <x:c r="E1744" s="13" t="str">
        <x:v>00126</x:v>
      </x:c>
      <x:c r="F1744" s="4" t="str">
        <x:v>prediccion_amistad</x:v>
      </x:c>
      <x:c r="G1744" s="4"/>
      <x:c r="H1744" s="4" t="n">
        <x:f>COUNTIFS(Relaciones!$D$1455:$D$1817,E1744,Relaciones!$E$1455:$E$1817,D1744,Relaciones!$F$1455:$F$1817,"amistad")</x:f>
        <x:v>1</x:v>
      </x:c>
    </x:row>
    <x:row r="1745" ht="23" customHeight="1">
      <x:c r="A1745" s="4" t="str">
        <x:v>Sevilla</x:v>
      </x:c>
      <x:c r="B1745" s="4" t="str">
        <x:v>5.º Primaria</x:v>
      </x:c>
      <x:c r="C1745" s="4" t="str">
        <x:v>B</x:v>
      </x:c>
      <x:c r="D1745" s="13" t="str">
        <x:v>00129</x:v>
      </x:c>
      <x:c r="E1745" s="13" t="str">
        <x:v>00128</x:v>
      </x:c>
      <x:c r="F1745" s="4" t="str">
        <x:v>prediccion_amistad</x:v>
      </x:c>
      <x:c r="G1745" s="4"/>
      <x:c r="H1745" s="4" t="n">
        <x:f>COUNTIFS(Relaciones!$D$1455:$D$1817,E1745,Relaciones!$E$1455:$E$1817,D1745,Relaciones!$F$1455:$F$1817,"amistad")</x:f>
        <x:v>1</x:v>
      </x:c>
    </x:row>
    <x:row r="1746" ht="23" customHeight="1">
      <x:c r="A1746" s="4" t="str">
        <x:v>Sevilla</x:v>
      </x:c>
      <x:c r="B1746" s="4" t="str">
        <x:v>5.º Primaria</x:v>
      </x:c>
      <x:c r="C1746" s="4" t="str">
        <x:v>B</x:v>
      </x:c>
      <x:c r="D1746" s="13" t="str">
        <x:v>00129</x:v>
      </x:c>
      <x:c r="E1746" s="13" t="str">
        <x:v>00130</x:v>
      </x:c>
      <x:c r="F1746" s="4" t="str">
        <x:v>prediccion_amistad</x:v>
      </x:c>
      <x:c r="G1746" s="4"/>
      <x:c r="H1746" s="4" t="n">
        <x:f>COUNTIFS(Relaciones!$D$1455:$D$1817,E1746,Relaciones!$E$1455:$E$1817,D1746,Relaciones!$F$1455:$F$1817,"amistad")</x:f>
        <x:v>1</x:v>
      </x:c>
    </x:row>
    <x:row r="1747" ht="23" customHeight="1">
      <x:c r="A1747" s="4" t="str">
        <x:v>Sevilla</x:v>
      </x:c>
      <x:c r="B1747" s="4" t="str">
        <x:v>5.º Primaria</x:v>
      </x:c>
      <x:c r="C1747" s="4" t="str">
        <x:v>B</x:v>
      </x:c>
      <x:c r="D1747" s="13" t="str">
        <x:v>00129</x:v>
      </x:c>
      <x:c r="E1747" s="13" t="str">
        <x:v>00134</x:v>
      </x:c>
      <x:c r="F1747" s="4" t="str">
        <x:v>prediccion_amistad</x:v>
      </x:c>
      <x:c r="G1747" s="4"/>
      <x:c r="H1747" s="4" t="n">
        <x:f>COUNTIFS(Relaciones!$D$1455:$D$1817,E1747,Relaciones!$E$1455:$E$1817,D1747,Relaciones!$F$1455:$F$1817,"amistad")</x:f>
        <x:v>0</x:v>
      </x:c>
    </x:row>
    <x:row r="1748" ht="23" customHeight="1">
      <x:c r="A1748" s="4" t="str">
        <x:v>Sevilla</x:v>
      </x:c>
      <x:c r="B1748" s="4" t="str">
        <x:v>5.º Primaria</x:v>
      </x:c>
      <x:c r="C1748" s="4" t="str">
        <x:v>B</x:v>
      </x:c>
      <x:c r="D1748" s="13" t="str">
        <x:v>00130</x:v>
      </x:c>
      <x:c r="E1748" s="13" t="str">
        <x:v>00119</x:v>
      </x:c>
      <x:c r="F1748" s="4" t="str">
        <x:v>prediccion_amistad</x:v>
      </x:c>
      <x:c r="G1748" s="4"/>
      <x:c r="H1748" s="4" t="n">
        <x:f>COUNTIFS(Relaciones!$D$1455:$D$1817,E1748,Relaciones!$E$1455:$E$1817,D1748,Relaciones!$F$1455:$F$1817,"amistad")</x:f>
        <x:v>1</x:v>
      </x:c>
    </x:row>
    <x:row r="1749" ht="23" customHeight="1">
      <x:c r="A1749" s="4" t="str">
        <x:v>Sevilla</x:v>
      </x:c>
      <x:c r="B1749" s="4" t="str">
        <x:v>5.º Primaria</x:v>
      </x:c>
      <x:c r="C1749" s="4" t="str">
        <x:v>B</x:v>
      </x:c>
      <x:c r="D1749" s="13" t="str">
        <x:v>00130</x:v>
      </x:c>
      <x:c r="E1749" s="13" t="str">
        <x:v>00123</x:v>
      </x:c>
      <x:c r="F1749" s="4" t="str">
        <x:v>prediccion_amistad</x:v>
      </x:c>
      <x:c r="G1749" s="4"/>
      <x:c r="H1749" s="4" t="n">
        <x:f>COUNTIFS(Relaciones!$D$1455:$D$1817,E1749,Relaciones!$E$1455:$E$1817,D1749,Relaciones!$F$1455:$F$1817,"amistad")</x:f>
        <x:v>1</x:v>
      </x:c>
    </x:row>
    <x:row r="1750" ht="23" customHeight="1">
      <x:c r="A1750" s="4" t="str">
        <x:v>Sevilla</x:v>
      </x:c>
      <x:c r="B1750" s="4" t="str">
        <x:v>5.º Primaria</x:v>
      </x:c>
      <x:c r="C1750" s="4" t="str">
        <x:v>B</x:v>
      </x:c>
      <x:c r="D1750" s="13" t="str">
        <x:v>00130</x:v>
      </x:c>
      <x:c r="E1750" s="13" t="str">
        <x:v>00129</x:v>
      </x:c>
      <x:c r="F1750" s="4" t="str">
        <x:v>prediccion_amistad</x:v>
      </x:c>
      <x:c r="G1750" s="4"/>
      <x:c r="H1750" s="4" t="n">
        <x:f>COUNTIFS(Relaciones!$D$1455:$D$1817,E1750,Relaciones!$E$1455:$E$1817,D1750,Relaciones!$F$1455:$F$1817,"amistad")</x:f>
        <x:v>1</x:v>
      </x:c>
    </x:row>
    <x:row r="1751" ht="23" customHeight="1">
      <x:c r="A1751" s="4" t="str">
        <x:v>Sevilla</x:v>
      </x:c>
      <x:c r="B1751" s="4" t="str">
        <x:v>5.º Primaria</x:v>
      </x:c>
      <x:c r="C1751" s="4" t="str">
        <x:v>B</x:v>
      </x:c>
      <x:c r="D1751" s="13" t="str">
        <x:v>00130</x:v>
      </x:c>
      <x:c r="E1751" s="13" t="str">
        <x:v>00131</x:v>
      </x:c>
      <x:c r="F1751" s="4" t="str">
        <x:v>prediccion_amistad</x:v>
      </x:c>
      <x:c r="G1751" s="4"/>
      <x:c r="H1751" s="4" t="n">
        <x:f>COUNTIFS(Relaciones!$D$1455:$D$1817,E1751,Relaciones!$E$1455:$E$1817,D1751,Relaciones!$F$1455:$F$1817,"amistad")</x:f>
        <x:v>1</x:v>
      </x:c>
    </x:row>
    <x:row r="1752" ht="23" customHeight="1">
      <x:c r="A1752" s="4" t="str">
        <x:v>Sevilla</x:v>
      </x:c>
      <x:c r="B1752" s="4" t="str">
        <x:v>5.º Primaria</x:v>
      </x:c>
      <x:c r="C1752" s="4" t="str">
        <x:v>B</x:v>
      </x:c>
      <x:c r="D1752" s="13" t="str">
        <x:v>00131</x:v>
      </x:c>
      <x:c r="E1752" s="13" t="str">
        <x:v>00124</x:v>
      </x:c>
      <x:c r="F1752" s="4" t="str">
        <x:v>prediccion_amistad</x:v>
      </x:c>
      <x:c r="G1752" s="4"/>
      <x:c r="H1752" s="4" t="n">
        <x:f>COUNTIFS(Relaciones!$D$1455:$D$1817,E1752,Relaciones!$E$1455:$E$1817,D1752,Relaciones!$F$1455:$F$1817,"amistad")</x:f>
        <x:v>1</x:v>
      </x:c>
    </x:row>
    <x:row r="1753" ht="23" customHeight="1">
      <x:c r="A1753" s="4" t="str">
        <x:v>Sevilla</x:v>
      </x:c>
      <x:c r="B1753" s="4" t="str">
        <x:v>5.º Primaria</x:v>
      </x:c>
      <x:c r="C1753" s="4" t="str">
        <x:v>B</x:v>
      </x:c>
      <x:c r="D1753" s="13" t="str">
        <x:v>00131</x:v>
      </x:c>
      <x:c r="E1753" s="13" t="str">
        <x:v>00130</x:v>
      </x:c>
      <x:c r="F1753" s="4" t="str">
        <x:v>prediccion_amistad</x:v>
      </x:c>
      <x:c r="G1753" s="4"/>
      <x:c r="H1753" s="4" t="n">
        <x:f>COUNTIFS(Relaciones!$D$1455:$D$1817,E1753,Relaciones!$E$1455:$E$1817,D1753,Relaciones!$F$1455:$F$1817,"amistad")</x:f>
        <x:v>1</x:v>
      </x:c>
    </x:row>
    <x:row r="1754" ht="23" customHeight="1">
      <x:c r="A1754" s="4" t="str">
        <x:v>Sevilla</x:v>
      </x:c>
      <x:c r="B1754" s="4" t="str">
        <x:v>5.º Primaria</x:v>
      </x:c>
      <x:c r="C1754" s="4" t="str">
        <x:v>B</x:v>
      </x:c>
      <x:c r="D1754" s="13" t="str">
        <x:v>00131</x:v>
      </x:c>
      <x:c r="E1754" s="13" t="str">
        <x:v>00132</x:v>
      </x:c>
      <x:c r="F1754" s="4" t="str">
        <x:v>prediccion_amistad</x:v>
      </x:c>
      <x:c r="G1754" s="4"/>
      <x:c r="H1754" s="4" t="n">
        <x:f>COUNTIFS(Relaciones!$D$1455:$D$1817,E1754,Relaciones!$E$1455:$E$1817,D1754,Relaciones!$F$1455:$F$1817,"amistad")</x:f>
        <x:v>1</x:v>
      </x:c>
    </x:row>
    <x:row r="1755" ht="23" customHeight="1">
      <x:c r="A1755" s="4" t="str">
        <x:v>Sevilla</x:v>
      </x:c>
      <x:c r="B1755" s="4" t="str">
        <x:v>5.º Primaria</x:v>
      </x:c>
      <x:c r="C1755" s="4" t="str">
        <x:v>B</x:v>
      </x:c>
      <x:c r="D1755" s="13" t="str">
        <x:v>00132</x:v>
      </x:c>
      <x:c r="E1755" s="13" t="str">
        <x:v>00125</x:v>
      </x:c>
      <x:c r="F1755" s="4" t="str">
        <x:v>prediccion_amistad</x:v>
      </x:c>
      <x:c r="G1755" s="4"/>
      <x:c r="H1755" s="4" t="n">
        <x:f>COUNTIFS(Relaciones!$D$1455:$D$1817,E1755,Relaciones!$E$1455:$E$1817,D1755,Relaciones!$F$1455:$F$1817,"amistad")</x:f>
        <x:v>1</x:v>
      </x:c>
    </x:row>
    <x:row r="1756" ht="23" customHeight="1">
      <x:c r="A1756" s="4" t="str">
        <x:v>Sevilla</x:v>
      </x:c>
      <x:c r="B1756" s="4" t="str">
        <x:v>5.º Primaria</x:v>
      </x:c>
      <x:c r="C1756" s="4" t="str">
        <x:v>B</x:v>
      </x:c>
      <x:c r="D1756" s="13" t="str">
        <x:v>00132</x:v>
      </x:c>
      <x:c r="E1756" s="13" t="str">
        <x:v>00129</x:v>
      </x:c>
      <x:c r="F1756" s="4" t="str">
        <x:v>prediccion_amistad</x:v>
      </x:c>
      <x:c r="G1756" s="4"/>
      <x:c r="H1756" s="4" t="n">
        <x:f>COUNTIFS(Relaciones!$D$1455:$D$1817,E1756,Relaciones!$E$1455:$E$1817,D1756,Relaciones!$F$1455:$F$1817,"amistad")</x:f>
        <x:v>1</x:v>
      </x:c>
    </x:row>
    <x:row r="1757" ht="23" customHeight="1">
      <x:c r="A1757" s="4" t="str">
        <x:v>Sevilla</x:v>
      </x:c>
      <x:c r="B1757" s="4" t="str">
        <x:v>5.º Primaria</x:v>
      </x:c>
      <x:c r="C1757" s="4" t="str">
        <x:v>B</x:v>
      </x:c>
      <x:c r="D1757" s="13" t="str">
        <x:v>00132</x:v>
      </x:c>
      <x:c r="E1757" s="13" t="str">
        <x:v>00131</x:v>
      </x:c>
      <x:c r="F1757" s="4" t="str">
        <x:v>prediccion_amistad</x:v>
      </x:c>
      <x:c r="G1757" s="4"/>
      <x:c r="H1757" s="4" t="n">
        <x:f>COUNTIFS(Relaciones!$D$1455:$D$1817,E1757,Relaciones!$E$1455:$E$1817,D1757,Relaciones!$F$1455:$F$1817,"amistad")</x:f>
        <x:v>1</x:v>
      </x:c>
    </x:row>
    <x:row r="1758" ht="23" customHeight="1">
      <x:c r="A1758" s="4" t="str">
        <x:v>Sevilla</x:v>
      </x:c>
      <x:c r="B1758" s="4" t="str">
        <x:v>5.º Primaria</x:v>
      </x:c>
      <x:c r="C1758" s="4" t="str">
        <x:v>B</x:v>
      </x:c>
      <x:c r="D1758" s="13" t="str">
        <x:v>00132</x:v>
      </x:c>
      <x:c r="E1758" s="13" t="str">
        <x:v>00137</x:v>
      </x:c>
      <x:c r="F1758" s="4" t="str">
        <x:v>prediccion_amistad</x:v>
      </x:c>
      <x:c r="G1758" s="4"/>
      <x:c r="H1758" s="4" t="n">
        <x:f>COUNTIFS(Relaciones!$D$1455:$D$1817,E1758,Relaciones!$E$1455:$E$1817,D1758,Relaciones!$F$1455:$F$1817,"amistad")</x:f>
        <x:v>0</x:v>
      </x:c>
    </x:row>
    <x:row r="1759" ht="23" customHeight="1">
      <x:c r="A1759" s="4" t="str">
        <x:v>Sevilla</x:v>
      </x:c>
      <x:c r="B1759" s="4" t="str">
        <x:v>5.º Primaria</x:v>
      </x:c>
      <x:c r="C1759" s="4" t="str">
        <x:v>B</x:v>
      </x:c>
      <x:c r="D1759" s="13" t="str">
        <x:v>00133</x:v>
      </x:c>
      <x:c r="E1759" s="13" t="str">
        <x:v>00122</x:v>
      </x:c>
      <x:c r="F1759" s="4" t="str">
        <x:v>prediccion_amistad</x:v>
      </x:c>
      <x:c r="G1759" s="4"/>
      <x:c r="H1759" s="4" t="n">
        <x:f>COUNTIFS(Relaciones!$D$1455:$D$1817,E1759,Relaciones!$E$1455:$E$1817,D1759,Relaciones!$F$1455:$F$1817,"amistad")</x:f>
        <x:v>1</x:v>
      </x:c>
    </x:row>
    <x:row r="1760" ht="23" customHeight="1">
      <x:c r="A1760" s="4" t="str">
        <x:v>Sevilla</x:v>
      </x:c>
      <x:c r="B1760" s="4" t="str">
        <x:v>5.º Primaria</x:v>
      </x:c>
      <x:c r="C1760" s="4" t="str">
        <x:v>B</x:v>
      </x:c>
      <x:c r="D1760" s="13" t="str">
        <x:v>00133</x:v>
      </x:c>
      <x:c r="E1760" s="13" t="str">
        <x:v>00123</x:v>
      </x:c>
      <x:c r="F1760" s="4" t="str">
        <x:v>prediccion_amistad</x:v>
      </x:c>
      <x:c r="G1760" s="4"/>
      <x:c r="H1760" s="4" t="n">
        <x:f>COUNTIFS(Relaciones!$D$1455:$D$1817,E1760,Relaciones!$E$1455:$E$1817,D1760,Relaciones!$F$1455:$F$1817,"amistad")</x:f>
        <x:v>1</x:v>
      </x:c>
    </x:row>
    <x:row r="1761" ht="23" customHeight="1">
      <x:c r="A1761" s="4" t="str">
        <x:v>Sevilla</x:v>
      </x:c>
      <x:c r="B1761" s="4" t="str">
        <x:v>5.º Primaria</x:v>
      </x:c>
      <x:c r="C1761" s="4" t="str">
        <x:v>B</x:v>
      </x:c>
      <x:c r="D1761" s="13" t="str">
        <x:v>00133</x:v>
      </x:c>
      <x:c r="E1761" s="13" t="str">
        <x:v>00134</x:v>
      </x:c>
      <x:c r="F1761" s="4" t="str">
        <x:v>prediccion_amistad</x:v>
      </x:c>
      <x:c r="G1761" s="4"/>
      <x:c r="H1761" s="4" t="n">
        <x:f>COUNTIFS(Relaciones!$D$1455:$D$1817,E1761,Relaciones!$E$1455:$E$1817,D1761,Relaciones!$F$1455:$F$1817,"amistad")</x:f>
        <x:v>1</x:v>
      </x:c>
    </x:row>
    <x:row r="1762" ht="23" customHeight="1">
      <x:c r="A1762" s="4" t="str">
        <x:v>Sevilla</x:v>
      </x:c>
      <x:c r="B1762" s="4" t="str">
        <x:v>5.º Primaria</x:v>
      </x:c>
      <x:c r="C1762" s="4" t="str">
        <x:v>B</x:v>
      </x:c>
      <x:c r="D1762" s="13" t="str">
        <x:v>00133</x:v>
      </x:c>
      <x:c r="E1762" s="13" t="str">
        <x:v>00136</x:v>
      </x:c>
      <x:c r="F1762" s="4" t="str">
        <x:v>prediccion_amistad</x:v>
      </x:c>
      <x:c r="G1762" s="4"/>
      <x:c r="H1762" s="4" t="n">
        <x:f>COUNTIFS(Relaciones!$D$1455:$D$1817,E1762,Relaciones!$E$1455:$E$1817,D1762,Relaciones!$F$1455:$F$1817,"amistad")</x:f>
        <x:v>1</x:v>
      </x:c>
    </x:row>
    <x:row r="1763" ht="23" customHeight="1">
      <x:c r="A1763" s="4" t="str">
        <x:v>Sevilla</x:v>
      </x:c>
      <x:c r="B1763" s="4" t="str">
        <x:v>5.º Primaria</x:v>
      </x:c>
      <x:c r="C1763" s="4" t="str">
        <x:v>B</x:v>
      </x:c>
      <x:c r="D1763" s="13" t="str">
        <x:v>00133</x:v>
      </x:c>
      <x:c r="E1763" s="13" t="str">
        <x:v>00137</x:v>
      </x:c>
      <x:c r="F1763" s="4" t="str">
        <x:v>prediccion_amistad</x:v>
      </x:c>
      <x:c r="G1763" s="4"/>
      <x:c r="H1763" s="4" t="n">
        <x:f>COUNTIFS(Relaciones!$D$1455:$D$1817,E1763,Relaciones!$E$1455:$E$1817,D1763,Relaciones!$F$1455:$F$1817,"amistad")</x:f>
        <x:v>1</x:v>
      </x:c>
    </x:row>
    <x:row r="1764" ht="23" customHeight="1">
      <x:c r="A1764" s="4" t="str">
        <x:v>Sevilla</x:v>
      </x:c>
      <x:c r="B1764" s="4" t="str">
        <x:v>5.º Primaria</x:v>
      </x:c>
      <x:c r="C1764" s="4" t="str">
        <x:v>B</x:v>
      </x:c>
      <x:c r="D1764" s="13" t="str">
        <x:v>00133</x:v>
      </x:c>
      <x:c r="E1764" s="13" t="str">
        <x:v>00138</x:v>
      </x:c>
      <x:c r="F1764" s="4" t="str">
        <x:v>prediccion_amistad</x:v>
      </x:c>
      <x:c r="G1764" s="4"/>
      <x:c r="H1764" s="4" t="n">
        <x:f>COUNTIFS(Relaciones!$D$1455:$D$1817,E1764,Relaciones!$E$1455:$E$1817,D1764,Relaciones!$F$1455:$F$1817,"amistad")</x:f>
        <x:v>1</x:v>
      </x:c>
    </x:row>
    <x:row r="1765" ht="23" customHeight="1">
      <x:c r="A1765" s="4" t="str">
        <x:v>Sevilla</x:v>
      </x:c>
      <x:c r="B1765" s="4" t="str">
        <x:v>5.º Primaria</x:v>
      </x:c>
      <x:c r="C1765" s="4" t="str">
        <x:v>B</x:v>
      </x:c>
      <x:c r="D1765" s="13" t="str">
        <x:v>00133</x:v>
      </x:c>
      <x:c r="E1765" s="13" t="str">
        <x:v>00140</x:v>
      </x:c>
      <x:c r="F1765" s="4" t="str">
        <x:v>prediccion_amistad</x:v>
      </x:c>
      <x:c r="G1765" s="4"/>
      <x:c r="H1765" s="4" t="n">
        <x:f>COUNTIFS(Relaciones!$D$1455:$D$1817,E1765,Relaciones!$E$1455:$E$1817,D1765,Relaciones!$F$1455:$F$1817,"amistad")</x:f>
        <x:v>1</x:v>
      </x:c>
    </x:row>
    <x:row r="1766" ht="23" customHeight="1">
      <x:c r="A1766" s="4" t="str">
        <x:v>Sevilla</x:v>
      </x:c>
      <x:c r="B1766" s="4" t="str">
        <x:v>5.º Primaria</x:v>
      </x:c>
      <x:c r="C1766" s="4" t="str">
        <x:v>B</x:v>
      </x:c>
      <x:c r="D1766" s="13" t="str">
        <x:v>00134</x:v>
      </x:c>
      <x:c r="E1766" s="13" t="str">
        <x:v>00133</x:v>
      </x:c>
      <x:c r="F1766" s="4" t="str">
        <x:v>prediccion_amistad</x:v>
      </x:c>
      <x:c r="G1766" s="4"/>
      <x:c r="H1766" s="4" t="n">
        <x:f>COUNTIFS(Relaciones!$D$1455:$D$1817,E1766,Relaciones!$E$1455:$E$1817,D1766,Relaciones!$F$1455:$F$1817,"amistad")</x:f>
        <x:v>1</x:v>
      </x:c>
    </x:row>
    <x:row r="1767" ht="23" customHeight="1">
      <x:c r="A1767" s="4" t="str">
        <x:v>Sevilla</x:v>
      </x:c>
      <x:c r="B1767" s="4" t="str">
        <x:v>5.º Primaria</x:v>
      </x:c>
      <x:c r="C1767" s="4" t="str">
        <x:v>B</x:v>
      </x:c>
      <x:c r="D1767" s="13" t="str">
        <x:v>00134</x:v>
      </x:c>
      <x:c r="E1767" s="13" t="str">
        <x:v>00135</x:v>
      </x:c>
      <x:c r="F1767" s="4" t="str">
        <x:v>prediccion_amistad</x:v>
      </x:c>
      <x:c r="G1767" s="4"/>
      <x:c r="H1767" s="4" t="n">
        <x:f>COUNTIFS(Relaciones!$D$1455:$D$1817,E1767,Relaciones!$E$1455:$E$1817,D1767,Relaciones!$F$1455:$F$1817,"amistad")</x:f>
        <x:v>1</x:v>
      </x:c>
    </x:row>
    <x:row r="1768" ht="23" customHeight="1">
      <x:c r="A1768" s="4" t="str">
        <x:v>Sevilla</x:v>
      </x:c>
      <x:c r="B1768" s="4" t="str">
        <x:v>5.º Primaria</x:v>
      </x:c>
      <x:c r="C1768" s="4" t="str">
        <x:v>B</x:v>
      </x:c>
      <x:c r="D1768" s="13" t="str">
        <x:v>00134</x:v>
      </x:c>
      <x:c r="E1768" s="13" t="str">
        <x:v>00139</x:v>
      </x:c>
      <x:c r="F1768" s="4" t="str">
        <x:v>prediccion_amistad</x:v>
      </x:c>
      <x:c r="G1768" s="4"/>
      <x:c r="H1768" s="4" t="n">
        <x:f>COUNTIFS(Relaciones!$D$1455:$D$1817,E1768,Relaciones!$E$1455:$E$1817,D1768,Relaciones!$F$1455:$F$1817,"amistad")</x:f>
        <x:v>1</x:v>
      </x:c>
    </x:row>
    <x:row r="1769" ht="23" customHeight="1">
      <x:c r="A1769" s="4" t="str">
        <x:v>Sevilla</x:v>
      </x:c>
      <x:c r="B1769" s="4" t="str">
        <x:v>5.º Primaria</x:v>
      </x:c>
      <x:c r="C1769" s="4" t="str">
        <x:v>B</x:v>
      </x:c>
      <x:c r="D1769" s="13" t="str">
        <x:v>00135</x:v>
      </x:c>
      <x:c r="E1769" s="13" t="str">
        <x:v>00113</x:v>
      </x:c>
      <x:c r="F1769" s="4" t="str">
        <x:v>prediccion_amistad</x:v>
      </x:c>
      <x:c r="G1769" s="4"/>
      <x:c r="H1769" s="4" t="n">
        <x:f>COUNTIFS(Relaciones!$D$1455:$D$1817,E1769,Relaciones!$E$1455:$E$1817,D1769,Relaciones!$F$1455:$F$1817,"amistad")</x:f>
        <x:v>0</x:v>
      </x:c>
    </x:row>
    <x:row r="1770" ht="23" customHeight="1">
      <x:c r="A1770" s="4" t="str">
        <x:v>Sevilla</x:v>
      </x:c>
      <x:c r="B1770" s="4" t="str">
        <x:v>5.º Primaria</x:v>
      </x:c>
      <x:c r="C1770" s="4" t="str">
        <x:v>B</x:v>
      </x:c>
      <x:c r="D1770" s="13" t="str">
        <x:v>00135</x:v>
      </x:c>
      <x:c r="E1770" s="13" t="str">
        <x:v>00134</x:v>
      </x:c>
      <x:c r="F1770" s="4" t="str">
        <x:v>prediccion_amistad</x:v>
      </x:c>
      <x:c r="G1770" s="4"/>
      <x:c r="H1770" s="4" t="n">
        <x:f>COUNTIFS(Relaciones!$D$1455:$D$1817,E1770,Relaciones!$E$1455:$E$1817,D1770,Relaciones!$F$1455:$F$1817,"amistad")</x:f>
        <x:v>1</x:v>
      </x:c>
    </x:row>
    <x:row r="1771" ht="23" customHeight="1">
      <x:c r="A1771" s="4" t="str">
        <x:v>Sevilla</x:v>
      </x:c>
      <x:c r="B1771" s="4" t="str">
        <x:v>5.º Primaria</x:v>
      </x:c>
      <x:c r="C1771" s="4" t="str">
        <x:v>B</x:v>
      </x:c>
      <x:c r="D1771" s="13" t="str">
        <x:v>00135</x:v>
      </x:c>
      <x:c r="E1771" s="13" t="str">
        <x:v>00138</x:v>
      </x:c>
      <x:c r="F1771" s="4" t="str">
        <x:v>prediccion_amistad</x:v>
      </x:c>
      <x:c r="G1771" s="4"/>
      <x:c r="H1771" s="4" t="n">
        <x:f>COUNTIFS(Relaciones!$D$1455:$D$1817,E1771,Relaciones!$E$1455:$E$1817,D1771,Relaciones!$F$1455:$F$1817,"amistad")</x:f>
        <x:v>1</x:v>
      </x:c>
    </x:row>
    <x:row r="1772" ht="23" customHeight="1">
      <x:c r="A1772" s="4" t="str">
        <x:v>Sevilla</x:v>
      </x:c>
      <x:c r="B1772" s="4" t="str">
        <x:v>5.º Primaria</x:v>
      </x:c>
      <x:c r="C1772" s="4" t="str">
        <x:v>B</x:v>
      </x:c>
      <x:c r="D1772" s="13" t="str">
        <x:v>00135</x:v>
      </x:c>
      <x:c r="E1772" s="13" t="str">
        <x:v>00140</x:v>
      </x:c>
      <x:c r="F1772" s="4" t="str">
        <x:v>prediccion_amistad</x:v>
      </x:c>
      <x:c r="G1772" s="4"/>
      <x:c r="H1772" s="4" t="n">
        <x:f>COUNTIFS(Relaciones!$D$1455:$D$1817,E1772,Relaciones!$E$1455:$E$1817,D1772,Relaciones!$F$1455:$F$1817,"amistad")</x:f>
        <x:v>1</x:v>
      </x:c>
    </x:row>
    <x:row r="1773" ht="23" customHeight="1">
      <x:c r="A1773" s="4" t="str">
        <x:v>Sevilla</x:v>
      </x:c>
      <x:c r="B1773" s="4" t="str">
        <x:v>5.º Primaria</x:v>
      </x:c>
      <x:c r="C1773" s="4" t="str">
        <x:v>B</x:v>
      </x:c>
      <x:c r="D1773" s="13" t="str">
        <x:v>00136</x:v>
      </x:c>
      <x:c r="E1773" s="13" t="str">
        <x:v>00133</x:v>
      </x:c>
      <x:c r="F1773" s="4" t="str">
        <x:v>prediccion_amistad</x:v>
      </x:c>
      <x:c r="G1773" s="4"/>
      <x:c r="H1773" s="4" t="n">
        <x:f>COUNTIFS(Relaciones!$D$1455:$D$1817,E1773,Relaciones!$E$1455:$E$1817,D1773,Relaciones!$F$1455:$F$1817,"amistad")</x:f>
        <x:v>1</x:v>
      </x:c>
    </x:row>
    <x:row r="1774" ht="23" customHeight="1">
      <x:c r="A1774" s="4" t="str">
        <x:v>Sevilla</x:v>
      </x:c>
      <x:c r="B1774" s="4" t="str">
        <x:v>5.º Primaria</x:v>
      </x:c>
      <x:c r="C1774" s="4" t="str">
        <x:v>B</x:v>
      </x:c>
      <x:c r="D1774" s="13" t="str">
        <x:v>00136</x:v>
      </x:c>
      <x:c r="E1774" s="13" t="str">
        <x:v>00135</x:v>
      </x:c>
      <x:c r="F1774" s="4" t="str">
        <x:v>prediccion_amistad</x:v>
      </x:c>
      <x:c r="G1774" s="4"/>
      <x:c r="H1774" s="4" t="n">
        <x:f>COUNTIFS(Relaciones!$D$1455:$D$1817,E1774,Relaciones!$E$1455:$E$1817,D1774,Relaciones!$F$1455:$F$1817,"amistad")</x:f>
        <x:v>1</x:v>
      </x:c>
    </x:row>
    <x:row r="1775" ht="23" customHeight="1">
      <x:c r="A1775" s="4" t="str">
        <x:v>Sevilla</x:v>
      </x:c>
      <x:c r="B1775" s="4" t="str">
        <x:v>5.º Primaria</x:v>
      </x:c>
      <x:c r="C1775" s="4" t="str">
        <x:v>B</x:v>
      </x:c>
      <x:c r="D1775" s="13" t="str">
        <x:v>00136</x:v>
      </x:c>
      <x:c r="E1775" s="13" t="str">
        <x:v>00137</x:v>
      </x:c>
      <x:c r="F1775" s="4" t="str">
        <x:v>prediccion_amistad</x:v>
      </x:c>
      <x:c r="G1775" s="4"/>
      <x:c r="H1775" s="4" t="n">
        <x:f>COUNTIFS(Relaciones!$D$1455:$D$1817,E1775,Relaciones!$E$1455:$E$1817,D1775,Relaciones!$F$1455:$F$1817,"amistad")</x:f>
        <x:v>1</x:v>
      </x:c>
    </x:row>
    <x:row r="1776" ht="23" customHeight="1">
      <x:c r="A1776" s="4" t="str">
        <x:v>Sevilla</x:v>
      </x:c>
      <x:c r="B1776" s="4" t="str">
        <x:v>5.º Primaria</x:v>
      </x:c>
      <x:c r="C1776" s="4" t="str">
        <x:v>B</x:v>
      </x:c>
      <x:c r="D1776" s="13" t="str">
        <x:v>00137</x:v>
      </x:c>
      <x:c r="E1776" s="13" t="str">
        <x:v>00134</x:v>
      </x:c>
      <x:c r="F1776" s="4" t="str">
        <x:v>prediccion_amistad</x:v>
      </x:c>
      <x:c r="G1776" s="4"/>
      <x:c r="H1776" s="4" t="n">
        <x:f>COUNTIFS(Relaciones!$D$1455:$D$1817,E1776,Relaciones!$E$1455:$E$1817,D1776,Relaciones!$F$1455:$F$1817,"amistad")</x:f>
        <x:v>1</x:v>
      </x:c>
    </x:row>
    <x:row r="1777" ht="23" customHeight="1">
      <x:c r="A1777" s="4" t="str">
        <x:v>Sevilla</x:v>
      </x:c>
      <x:c r="B1777" s="4" t="str">
        <x:v>5.º Primaria</x:v>
      </x:c>
      <x:c r="C1777" s="4" t="str">
        <x:v>B</x:v>
      </x:c>
      <x:c r="D1777" s="13" t="str">
        <x:v>00137</x:v>
      </x:c>
      <x:c r="E1777" s="13" t="str">
        <x:v>00136</x:v>
      </x:c>
      <x:c r="F1777" s="4" t="str">
        <x:v>prediccion_amistad</x:v>
      </x:c>
      <x:c r="G1777" s="4"/>
      <x:c r="H1777" s="4" t="n">
        <x:f>COUNTIFS(Relaciones!$D$1455:$D$1817,E1777,Relaciones!$E$1455:$E$1817,D1777,Relaciones!$F$1455:$F$1817,"amistad")</x:f>
        <x:v>1</x:v>
      </x:c>
    </x:row>
    <x:row r="1778" ht="23" customHeight="1">
      <x:c r="A1778" s="4" t="str">
        <x:v>Sevilla</x:v>
      </x:c>
      <x:c r="B1778" s="4" t="str">
        <x:v>5.º Primaria</x:v>
      </x:c>
      <x:c r="C1778" s="4" t="str">
        <x:v>B</x:v>
      </x:c>
      <x:c r="D1778" s="13" t="str">
        <x:v>00137</x:v>
      </x:c>
      <x:c r="E1778" s="13" t="str">
        <x:v>00138</x:v>
      </x:c>
      <x:c r="F1778" s="4" t="str">
        <x:v>prediccion_amistad</x:v>
      </x:c>
      <x:c r="G1778" s="4"/>
      <x:c r="H1778" s="4" t="n">
        <x:f>COUNTIFS(Relaciones!$D$1455:$D$1817,E1778,Relaciones!$E$1455:$E$1817,D1778,Relaciones!$F$1455:$F$1817,"amistad")</x:f>
        <x:v>1</x:v>
      </x:c>
    </x:row>
    <x:row r="1779" ht="23" customHeight="1">
      <x:c r="A1779" s="4" t="str">
        <x:v>Sevilla</x:v>
      </x:c>
      <x:c r="B1779" s="4" t="str">
        <x:v>5.º Primaria</x:v>
      </x:c>
      <x:c r="C1779" s="4" t="str">
        <x:v>B</x:v>
      </x:c>
      <x:c r="D1779" s="13" t="str">
        <x:v>00138</x:v>
      </x:c>
      <x:c r="E1779" s="13" t="str">
        <x:v>00115</x:v>
      </x:c>
      <x:c r="F1779" s="4" t="str">
        <x:v>prediccion_amistad</x:v>
      </x:c>
      <x:c r="G1779" s="4"/>
      <x:c r="H1779" s="4" t="n">
        <x:f>COUNTIFS(Relaciones!$D$1455:$D$1817,E1779,Relaciones!$E$1455:$E$1817,D1779,Relaciones!$F$1455:$F$1817,"amistad")</x:f>
        <x:v>0</x:v>
      </x:c>
    </x:row>
    <x:row r="1780" ht="23" customHeight="1">
      <x:c r="A1780" s="4" t="str">
        <x:v>Sevilla</x:v>
      </x:c>
      <x:c r="B1780" s="4" t="str">
        <x:v>5.º Primaria</x:v>
      </x:c>
      <x:c r="C1780" s="4" t="str">
        <x:v>B</x:v>
      </x:c>
      <x:c r="D1780" s="13" t="str">
        <x:v>00138</x:v>
      </x:c>
      <x:c r="E1780" s="13" t="str">
        <x:v>00133</x:v>
      </x:c>
      <x:c r="F1780" s="4" t="str">
        <x:v>prediccion_amistad</x:v>
      </x:c>
      <x:c r="G1780" s="4"/>
      <x:c r="H1780" s="4" t="n">
        <x:f>COUNTIFS(Relaciones!$D$1455:$D$1817,E1780,Relaciones!$E$1455:$E$1817,D1780,Relaciones!$F$1455:$F$1817,"amistad")</x:f>
        <x:v>1</x:v>
      </x:c>
    </x:row>
    <x:row r="1781" ht="23" customHeight="1">
      <x:c r="A1781" s="4" t="str">
        <x:v>Sevilla</x:v>
      </x:c>
      <x:c r="B1781" s="4" t="str">
        <x:v>5.º Primaria</x:v>
      </x:c>
      <x:c r="C1781" s="4" t="str">
        <x:v>B</x:v>
      </x:c>
      <x:c r="D1781" s="13" t="str">
        <x:v>00138</x:v>
      </x:c>
      <x:c r="E1781" s="13" t="str">
        <x:v>00135</x:v>
      </x:c>
      <x:c r="F1781" s="4" t="str">
        <x:v>prediccion_amistad</x:v>
      </x:c>
      <x:c r="G1781" s="4"/>
      <x:c r="H1781" s="4" t="n">
        <x:f>COUNTIFS(Relaciones!$D$1455:$D$1817,E1781,Relaciones!$E$1455:$E$1817,D1781,Relaciones!$F$1455:$F$1817,"amistad")</x:f>
        <x:v>1</x:v>
      </x:c>
    </x:row>
    <x:row r="1782" ht="23" customHeight="1">
      <x:c r="A1782" s="4" t="str">
        <x:v>Sevilla</x:v>
      </x:c>
      <x:c r="B1782" s="4" t="str">
        <x:v>5.º Primaria</x:v>
      </x:c>
      <x:c r="C1782" s="4" t="str">
        <x:v>B</x:v>
      </x:c>
      <x:c r="D1782" s="13" t="str">
        <x:v>00138</x:v>
      </x:c>
      <x:c r="E1782" s="13" t="str">
        <x:v>00139</x:v>
      </x:c>
      <x:c r="F1782" s="4" t="str">
        <x:v>prediccion_amistad</x:v>
      </x:c>
      <x:c r="G1782" s="4"/>
      <x:c r="H1782" s="4" t="n">
        <x:f>COUNTIFS(Relaciones!$D$1455:$D$1817,E1782,Relaciones!$E$1455:$E$1817,D1782,Relaciones!$F$1455:$F$1817,"amistad")</x:f>
        <x:v>1</x:v>
      </x:c>
    </x:row>
    <x:row r="1783" ht="23" customHeight="1">
      <x:c r="A1783" s="4" t="str">
        <x:v>Sevilla</x:v>
      </x:c>
      <x:c r="B1783" s="4" t="str">
        <x:v>5.º Primaria</x:v>
      </x:c>
      <x:c r="C1783" s="4" t="str">
        <x:v>B</x:v>
      </x:c>
      <x:c r="D1783" s="13" t="str">
        <x:v>00139</x:v>
      </x:c>
      <x:c r="E1783" s="13" t="str">
        <x:v>00133</x:v>
      </x:c>
      <x:c r="F1783" s="4" t="str">
        <x:v>prediccion_amistad</x:v>
      </x:c>
      <x:c r="G1783" s="4"/>
      <x:c r="H1783" s="4" t="n">
        <x:f>COUNTIFS(Relaciones!$D$1455:$D$1817,E1783,Relaciones!$E$1455:$E$1817,D1783,Relaciones!$F$1455:$F$1817,"amistad")</x:f>
        <x:v>1</x:v>
      </x:c>
    </x:row>
    <x:row r="1784" ht="23" customHeight="1">
      <x:c r="A1784" s="4" t="str">
        <x:v>Sevilla</x:v>
      </x:c>
      <x:c r="B1784" s="4" t="str">
        <x:v>5.º Primaria</x:v>
      </x:c>
      <x:c r="C1784" s="4" t="str">
        <x:v>B</x:v>
      </x:c>
      <x:c r="D1784" s="13" t="str">
        <x:v>00139</x:v>
      </x:c>
      <x:c r="E1784" s="13" t="str">
        <x:v>00135</x:v>
      </x:c>
      <x:c r="F1784" s="4" t="str">
        <x:v>prediccion_amistad</x:v>
      </x:c>
      <x:c r="G1784" s="4"/>
      <x:c r="H1784" s="4" t="n">
        <x:f>COUNTIFS(Relaciones!$D$1455:$D$1817,E1784,Relaciones!$E$1455:$E$1817,D1784,Relaciones!$F$1455:$F$1817,"amistad")</x:f>
        <x:v>1</x:v>
      </x:c>
    </x:row>
    <x:row r="1785" ht="23" customHeight="1">
      <x:c r="A1785" s="4" t="str">
        <x:v>Sevilla</x:v>
      </x:c>
      <x:c r="B1785" s="4" t="str">
        <x:v>5.º Primaria</x:v>
      </x:c>
      <x:c r="C1785" s="4" t="str">
        <x:v>B</x:v>
      </x:c>
      <x:c r="D1785" s="13" t="str">
        <x:v>00139</x:v>
      </x:c>
      <x:c r="E1785" s="13" t="str">
        <x:v>00136</x:v>
      </x:c>
      <x:c r="F1785" s="4" t="str">
        <x:v>prediccion_amistad</x:v>
      </x:c>
      <x:c r="G1785" s="4"/>
      <x:c r="H1785" s="4" t="n">
        <x:f>COUNTIFS(Relaciones!$D$1455:$D$1817,E1785,Relaciones!$E$1455:$E$1817,D1785,Relaciones!$F$1455:$F$1817,"amistad")</x:f>
        <x:v>1</x:v>
      </x:c>
    </x:row>
    <x:row r="1786" ht="23" customHeight="1">
      <x:c r="A1786" s="4" t="str">
        <x:v>Sevilla</x:v>
      </x:c>
      <x:c r="B1786" s="4" t="str">
        <x:v>5.º Primaria</x:v>
      </x:c>
      <x:c r="C1786" s="4" t="str">
        <x:v>B</x:v>
      </x:c>
      <x:c r="D1786" s="13" t="str">
        <x:v>00140</x:v>
      </x:c>
      <x:c r="E1786" s="13" t="str">
        <x:v>00135</x:v>
      </x:c>
      <x:c r="F1786" s="4" t="str">
        <x:v>prediccion_amistad</x:v>
      </x:c>
      <x:c r="G1786" s="4"/>
      <x:c r="H1786" s="4" t="n">
        <x:f>COUNTIFS(Relaciones!$D$1455:$D$1817,E1786,Relaciones!$E$1455:$E$1817,D1786,Relaciones!$F$1455:$F$1817,"amistad")</x:f>
        <x:v>1</x:v>
      </x:c>
    </x:row>
    <x:row r="1787" ht="23" customHeight="1">
      <x:c r="A1787" s="4" t="str">
        <x:v>Sevilla</x:v>
      </x:c>
      <x:c r="B1787" s="4" t="str">
        <x:v>5.º Primaria</x:v>
      </x:c>
      <x:c r="C1787" s="4" t="str">
        <x:v>B</x:v>
      </x:c>
      <x:c r="D1787" s="13" t="str">
        <x:v>00140</x:v>
      </x:c>
      <x:c r="E1787" s="13" t="str">
        <x:v>00137</x:v>
      </x:c>
      <x:c r="F1787" s="4" t="str">
        <x:v>prediccion_amistad</x:v>
      </x:c>
      <x:c r="G1787" s="4"/>
      <x:c r="H1787" s="4" t="n">
        <x:f>COUNTIFS(Relaciones!$D$1455:$D$1817,E1787,Relaciones!$E$1455:$E$1817,D1787,Relaciones!$F$1455:$F$1817,"amistad")</x:f>
        <x:v>1</x:v>
      </x:c>
    </x:row>
    <x:row r="1788" ht="23" customHeight="1">
      <x:c r="A1788" s="4" t="str">
        <x:v>Sevilla</x:v>
      </x:c>
      <x:c r="B1788" s="4" t="str">
        <x:v>5.º Primaria</x:v>
      </x:c>
      <x:c r="C1788" s="4" t="str">
        <x:v>B</x:v>
      </x:c>
      <x:c r="D1788" s="13" t="str">
        <x:v>00140</x:v>
      </x:c>
      <x:c r="E1788" s="13" t="str">
        <x:v>00139</x:v>
      </x:c>
      <x:c r="F1788" s="4" t="str">
        <x:v>prediccion_amistad</x:v>
      </x:c>
      <x:c r="G1788" s="4"/>
      <x:c r="H1788" s="4" t="n">
        <x:f>COUNTIFS(Relaciones!$D$1455:$D$1817,E1788,Relaciones!$E$1455:$E$1817,D1788,Relaciones!$F$1455:$F$1817,"amistad")</x:f>
        <x:v>1</x:v>
      </x:c>
    </x:row>
    <x:row r="1789" ht="23" customHeight="1">
      <x:c r="A1789" s="4" t="str">
        <x:v>Sevilla</x:v>
      </x:c>
      <x:c r="B1789" s="4" t="str">
        <x:v>5.º Primaria</x:v>
      </x:c>
      <x:c r="C1789" s="4" t="str">
        <x:v>B</x:v>
      </x:c>
      <x:c r="D1789" s="13" t="str">
        <x:v>00114</x:v>
      </x:c>
      <x:c r="E1789" s="13" t="str">
        <x:v>00119</x:v>
      </x:c>
      <x:c r="F1789" s="4" t="str">
        <x:v>prediccion_rechazo</x:v>
      </x:c>
      <x:c r="G1789" s="4"/>
      <x:c r="H1789" s="4" t="n">
        <x:f>COUNTIFS(Relaciones!$D$1455:$D$1817,E1789,Relaciones!$E$1455:$E$1817,D1789,Relaciones!$F$1455:$F$1817,"rechazo")</x:f>
        <x:v>0</x:v>
      </x:c>
    </x:row>
    <x:row r="1790" ht="23" customHeight="1">
      <x:c r="A1790" s="4" t="str">
        <x:v>Sevilla</x:v>
      </x:c>
      <x:c r="B1790" s="4" t="str">
        <x:v>5.º Primaria</x:v>
      </x:c>
      <x:c r="C1790" s="4" t="str">
        <x:v>B</x:v>
      </x:c>
      <x:c r="D1790" s="13" t="str">
        <x:v>00114</x:v>
      </x:c>
      <x:c r="E1790" s="13" t="str">
        <x:v>00133</x:v>
      </x:c>
      <x:c r="F1790" s="4" t="str">
        <x:v>prediccion_rechazo</x:v>
      </x:c>
      <x:c r="G1790" s="4"/>
      <x:c r="H1790" s="4" t="n">
        <x:f>COUNTIFS(Relaciones!$D$1455:$D$1817,E1790,Relaciones!$E$1455:$E$1817,D1790,Relaciones!$F$1455:$F$1817,"rechazo")</x:f>
        <x:v>1</x:v>
      </x:c>
    </x:row>
    <x:row r="1791" ht="23" customHeight="1">
      <x:c r="A1791" s="4" t="str">
        <x:v>Sevilla</x:v>
      </x:c>
      <x:c r="B1791" s="4" t="str">
        <x:v>5.º Primaria</x:v>
      </x:c>
      <x:c r="C1791" s="4" t="str">
        <x:v>B</x:v>
      </x:c>
      <x:c r="D1791" s="13" t="str">
        <x:v>00117</x:v>
      </x:c>
      <x:c r="E1791" s="13" t="str">
        <x:v>00122</x:v>
      </x:c>
      <x:c r="F1791" s="4" t="str">
        <x:v>prediccion_rechazo</x:v>
      </x:c>
      <x:c r="G1791" s="4"/>
      <x:c r="H1791" s="4" t="n">
        <x:f>COUNTIFS(Relaciones!$D$1455:$D$1817,E1791,Relaciones!$E$1455:$E$1817,D1791,Relaciones!$F$1455:$F$1817,"rechazo")</x:f>
        <x:v>0</x:v>
      </x:c>
    </x:row>
    <x:row r="1792" ht="23" customHeight="1">
      <x:c r="A1792" s="4" t="str">
        <x:v>Sevilla</x:v>
      </x:c>
      <x:c r="B1792" s="4" t="str">
        <x:v>5.º Primaria</x:v>
      </x:c>
      <x:c r="C1792" s="4" t="str">
        <x:v>B</x:v>
      </x:c>
      <x:c r="D1792" s="13" t="str">
        <x:v>00118</x:v>
      </x:c>
      <x:c r="E1792" s="13" t="str">
        <x:v>00137</x:v>
      </x:c>
      <x:c r="F1792" s="4" t="str">
        <x:v>prediccion_rechazo</x:v>
      </x:c>
      <x:c r="G1792" s="4"/>
      <x:c r="H1792" s="4" t="n">
        <x:f>COUNTIFS(Relaciones!$D$1455:$D$1817,E1792,Relaciones!$E$1455:$E$1817,D1792,Relaciones!$F$1455:$F$1817,"rechazo")</x:f>
        <x:v>1</x:v>
      </x:c>
    </x:row>
    <x:row r="1793" ht="23" customHeight="1">
      <x:c r="A1793" s="4" t="str">
        <x:v>Sevilla</x:v>
      </x:c>
      <x:c r="B1793" s="4" t="str">
        <x:v>5.º Primaria</x:v>
      </x:c>
      <x:c r="C1793" s="4" t="str">
        <x:v>B</x:v>
      </x:c>
      <x:c r="D1793" s="13" t="str">
        <x:v>00119</x:v>
      </x:c>
      <x:c r="E1793" s="13" t="str">
        <x:v>00133</x:v>
      </x:c>
      <x:c r="F1793" s="4" t="str">
        <x:v>prediccion_rechazo</x:v>
      </x:c>
      <x:c r="G1793" s="4"/>
      <x:c r="H1793" s="4" t="n">
        <x:f>COUNTIFS(Relaciones!$D$1455:$D$1817,E1793,Relaciones!$E$1455:$E$1817,D1793,Relaciones!$F$1455:$F$1817,"rechazo")</x:f>
        <x:v>1</x:v>
      </x:c>
    </x:row>
    <x:row r="1794" ht="23" customHeight="1">
      <x:c r="A1794" s="4" t="str">
        <x:v>Sevilla</x:v>
      </x:c>
      <x:c r="B1794" s="4" t="str">
        <x:v>5.º Primaria</x:v>
      </x:c>
      <x:c r="C1794" s="4" t="str">
        <x:v>B</x:v>
      </x:c>
      <x:c r="D1794" s="13" t="str">
        <x:v>00120</x:v>
      </x:c>
      <x:c r="E1794" s="13" t="str">
        <x:v>00125</x:v>
      </x:c>
      <x:c r="F1794" s="4" t="str">
        <x:v>prediccion_rechazo</x:v>
      </x:c>
      <x:c r="G1794" s="4"/>
      <x:c r="H1794" s="4" t="n">
        <x:f>COUNTIFS(Relaciones!$D$1455:$D$1817,E1794,Relaciones!$E$1455:$E$1817,D1794,Relaciones!$F$1455:$F$1817,"rechazo")</x:f>
        <x:v>0</x:v>
      </x:c>
    </x:row>
    <x:row r="1795" ht="23" customHeight="1">
      <x:c r="A1795" s="4" t="str">
        <x:v>Sevilla</x:v>
      </x:c>
      <x:c r="B1795" s="4" t="str">
        <x:v>5.º Primaria</x:v>
      </x:c>
      <x:c r="C1795" s="4" t="str">
        <x:v>B</x:v>
      </x:c>
      <x:c r="D1795" s="13" t="str">
        <x:v>00123</x:v>
      </x:c>
      <x:c r="E1795" s="13" t="str">
        <x:v>00128</x:v>
      </x:c>
      <x:c r="F1795" s="4" t="str">
        <x:v>prediccion_rechazo</x:v>
      </x:c>
      <x:c r="G1795" s="4"/>
      <x:c r="H1795" s="4" t="n">
        <x:f>COUNTIFS(Relaciones!$D$1455:$D$1817,E1795,Relaciones!$E$1455:$E$1817,D1795,Relaciones!$F$1455:$F$1817,"rechazo")</x:f>
        <x:v>0</x:v>
      </x:c>
    </x:row>
    <x:row r="1796" ht="23" customHeight="1">
      <x:c r="A1796" s="4" t="str">
        <x:v>Sevilla</x:v>
      </x:c>
      <x:c r="B1796" s="4" t="str">
        <x:v>5.º Primaria</x:v>
      </x:c>
      <x:c r="C1796" s="4" t="str">
        <x:v>B</x:v>
      </x:c>
      <x:c r="D1796" s="13" t="str">
        <x:v>00126</x:v>
      </x:c>
      <x:c r="E1796" s="13" t="str">
        <x:v>00131</x:v>
      </x:c>
      <x:c r="F1796" s="4" t="str">
        <x:v>prediccion_rechazo</x:v>
      </x:c>
      <x:c r="G1796" s="4"/>
      <x:c r="H1796" s="4" t="n">
        <x:f>COUNTIFS(Relaciones!$D$1455:$D$1817,E1796,Relaciones!$E$1455:$E$1817,D1796,Relaciones!$F$1455:$F$1817,"rechazo")</x:f>
        <x:v>0</x:v>
      </x:c>
    </x:row>
    <x:row r="1797" ht="23" customHeight="1">
      <x:c r="A1797" s="4" t="str">
        <x:v>Sevilla</x:v>
      </x:c>
      <x:c r="B1797" s="4" t="str">
        <x:v>5.º Primaria</x:v>
      </x:c>
      <x:c r="C1797" s="4" t="str">
        <x:v>B</x:v>
      </x:c>
      <x:c r="D1797" s="13" t="str">
        <x:v>00129</x:v>
      </x:c>
      <x:c r="E1797" s="13" t="str">
        <x:v>00134</x:v>
      </x:c>
      <x:c r="F1797" s="4" t="str">
        <x:v>prediccion_rechazo</x:v>
      </x:c>
      <x:c r="G1797" s="4"/>
      <x:c r="H1797" s="4" t="n">
        <x:f>COUNTIFS(Relaciones!$D$1455:$D$1817,E1797,Relaciones!$E$1455:$E$1817,D1797,Relaciones!$F$1455:$F$1817,"rechazo")</x:f>
        <x:v>0</x:v>
      </x:c>
    </x:row>
    <x:row r="1798" ht="23" customHeight="1">
      <x:c r="A1798" s="4" t="str">
        <x:v>Sevilla</x:v>
      </x:c>
      <x:c r="B1798" s="4" t="str">
        <x:v>5.º Primaria</x:v>
      </x:c>
      <x:c r="C1798" s="4" t="str">
        <x:v>B</x:v>
      </x:c>
      <x:c r="D1798" s="13" t="str">
        <x:v>00132</x:v>
      </x:c>
      <x:c r="E1798" s="13" t="str">
        <x:v>00137</x:v>
      </x:c>
      <x:c r="F1798" s="4" t="str">
        <x:v>prediccion_rechazo</x:v>
      </x:c>
      <x:c r="G1798" s="4"/>
      <x:c r="H1798" s="4" t="n">
        <x:f>COUNTIFS(Relaciones!$D$1455:$D$1817,E1798,Relaciones!$E$1455:$E$1817,D1798,Relaciones!$F$1455:$F$1817,"rechazo")</x:f>
        <x:v>0</x:v>
      </x:c>
    </x:row>
    <x:row r="1799" ht="23" customHeight="1">
      <x:c r="A1799" s="4" t="str">
        <x:v>Sevilla</x:v>
      </x:c>
      <x:c r="B1799" s="4" t="str">
        <x:v>5.º Primaria</x:v>
      </x:c>
      <x:c r="C1799" s="4" t="str">
        <x:v>B</x:v>
      </x:c>
      <x:c r="D1799" s="13" t="str">
        <x:v>00135</x:v>
      </x:c>
      <x:c r="E1799" s="13" t="str">
        <x:v>00140</x:v>
      </x:c>
      <x:c r="F1799" s="4" t="str">
        <x:v>prediccion_rechazo</x:v>
      </x:c>
      <x:c r="G1799" s="4"/>
      <x:c r="H1799" s="4" t="n">
        <x:f>COUNTIFS(Relaciones!$D$1455:$D$1817,E1799,Relaciones!$E$1455:$E$1817,D1799,Relaciones!$F$1455:$F$1817,"rechazo")</x:f>
        <x:v>0</x:v>
      </x:c>
    </x:row>
    <x:row r="1800" ht="23" customHeight="1">
      <x:c r="A1800" s="4" t="str">
        <x:v>Sevilla</x:v>
      </x:c>
      <x:c r="B1800" s="4" t="str">
        <x:v>5.º Primaria</x:v>
      </x:c>
      <x:c r="C1800" s="4" t="str">
        <x:v>B</x:v>
      </x:c>
      <x:c r="D1800" s="13" t="str">
        <x:v>00136</x:v>
      </x:c>
      <x:c r="E1800" s="13" t="str">
        <x:v>00115</x:v>
      </x:c>
      <x:c r="F1800" s="4" t="str">
        <x:v>prediccion_rechazo</x:v>
      </x:c>
      <x:c r="G1800" s="4"/>
      <x:c r="H1800" s="4" t="n">
        <x:f>COUNTIFS(Relaciones!$D$1455:$D$1817,E1800,Relaciones!$E$1455:$E$1817,D1800,Relaciones!$F$1455:$F$1817,"rechazo")</x:f>
        <x:v>1</x:v>
      </x:c>
    </x:row>
    <x:row r="1801" ht="23" customHeight="1">
      <x:c r="A1801" s="4" t="str">
        <x:v>Sevilla</x:v>
      </x:c>
      <x:c r="B1801" s="4" t="str">
        <x:v>5.º Primaria</x:v>
      </x:c>
      <x:c r="C1801" s="4" t="str">
        <x:v>B</x:v>
      </x:c>
      <x:c r="D1801" s="13" t="str">
        <x:v>00136</x:v>
      </x:c>
      <x:c r="E1801" s="13" t="str">
        <x:v>00116</x:v>
      </x:c>
      <x:c r="F1801" s="4" t="str">
        <x:v>prediccion_rechazo</x:v>
      </x:c>
      <x:c r="G1801" s="4"/>
      <x:c r="H1801" s="4" t="n">
        <x:f>COUNTIFS(Relaciones!$D$1455:$D$1817,E1801,Relaciones!$E$1455:$E$1817,D1801,Relaciones!$F$1455:$F$1817,"rechazo")</x:f>
        <x:v>1</x:v>
      </x:c>
    </x:row>
    <x:row r="1802" ht="23" customHeight="1">
      <x:c r="A1802" s="4" t="str">
        <x:v>Sevilla</x:v>
      </x:c>
      <x:c r="B1802" s="4" t="str">
        <x:v>5.º Primaria</x:v>
      </x:c>
      <x:c r="C1802" s="4" t="str">
        <x:v>B</x:v>
      </x:c>
      <x:c r="D1802" s="13" t="str">
        <x:v>00136</x:v>
      </x:c>
      <x:c r="E1802" s="13" t="str">
        <x:v>00117</x:v>
      </x:c>
      <x:c r="F1802" s="4" t="str">
        <x:v>prediccion_rechazo</x:v>
      </x:c>
      <x:c r="G1802" s="4"/>
      <x:c r="H1802" s="4" t="n">
        <x:f>COUNTIFS(Relaciones!$D$1455:$D$1817,E1802,Relaciones!$E$1455:$E$1817,D1802,Relaciones!$F$1455:$F$1817,"rechazo")</x:f>
        <x:v>1</x:v>
      </x:c>
    </x:row>
    <x:row r="1803" ht="23" customHeight="1">
      <x:c r="A1803" s="4" t="str">
        <x:v>Sevilla</x:v>
      </x:c>
      <x:c r="B1803" s="4" t="str">
        <x:v>5.º Primaria</x:v>
      </x:c>
      <x:c r="C1803" s="4" t="str">
        <x:v>B</x:v>
      </x:c>
      <x:c r="D1803" s="13" t="str">
        <x:v>00136</x:v>
      </x:c>
      <x:c r="E1803" s="13" t="str">
        <x:v>00119</x:v>
      </x:c>
      <x:c r="F1803" s="4" t="str">
        <x:v>prediccion_rechazo</x:v>
      </x:c>
      <x:c r="G1803" s="4"/>
      <x:c r="H1803" s="4" t="n">
        <x:f>COUNTIFS(Relaciones!$D$1455:$D$1817,E1803,Relaciones!$E$1455:$E$1817,D1803,Relaciones!$F$1455:$F$1817,"rechazo")</x:f>
        <x:v>1</x:v>
      </x:c>
    </x:row>
    <x:row r="1804" ht="23" customHeight="1">
      <x:c r="A1804" s="4" t="str">
        <x:v>Sevilla</x:v>
      </x:c>
      <x:c r="B1804" s="4" t="str">
        <x:v>5.º Primaria</x:v>
      </x:c>
      <x:c r="C1804" s="4" t="str">
        <x:v>B</x:v>
      </x:c>
      <x:c r="D1804" s="13" t="str">
        <x:v>00136</x:v>
      </x:c>
      <x:c r="E1804" s="13" t="str">
        <x:v>00121</x:v>
      </x:c>
      <x:c r="F1804" s="4" t="str">
        <x:v>prediccion_rechazo</x:v>
      </x:c>
      <x:c r="G1804" s="4"/>
      <x:c r="H1804" s="4" t="n">
        <x:f>COUNTIFS(Relaciones!$D$1455:$D$1817,E1804,Relaciones!$E$1455:$E$1817,D1804,Relaciones!$F$1455:$F$1817,"rechazo")</x:f>
        <x:v>1</x:v>
      </x:c>
    </x:row>
    <x:row r="1805" ht="23" customHeight="1">
      <x:c r="A1805" s="4" t="str">
        <x:v>Sevilla</x:v>
      </x:c>
      <x:c r="B1805" s="4" t="str">
        <x:v>5.º Primaria</x:v>
      </x:c>
      <x:c r="C1805" s="4" t="str">
        <x:v>B</x:v>
      </x:c>
      <x:c r="D1805" s="13" t="str">
        <x:v>00136</x:v>
      </x:c>
      <x:c r="E1805" s="13" t="str">
        <x:v>00122</x:v>
      </x:c>
      <x:c r="F1805" s="4" t="str">
        <x:v>prediccion_rechazo</x:v>
      </x:c>
      <x:c r="G1805" s="4"/>
      <x:c r="H1805" s="4" t="n">
        <x:f>COUNTIFS(Relaciones!$D$1455:$D$1817,E1805,Relaciones!$E$1455:$E$1817,D1805,Relaciones!$F$1455:$F$1817,"rechazo")</x:f>
        <x:v>1</x:v>
      </x:c>
    </x:row>
    <x:row r="1806" ht="23" customHeight="1">
      <x:c r="A1806" s="4" t="str">
        <x:v>Sevilla</x:v>
      </x:c>
      <x:c r="B1806" s="4" t="str">
        <x:v>5.º Primaria</x:v>
      </x:c>
      <x:c r="C1806" s="4" t="str">
        <x:v>B</x:v>
      </x:c>
      <x:c r="D1806" s="13" t="str">
        <x:v>00136</x:v>
      </x:c>
      <x:c r="E1806" s="13" t="str">
        <x:v>00124</x:v>
      </x:c>
      <x:c r="F1806" s="4" t="str">
        <x:v>prediccion_rechazo</x:v>
      </x:c>
      <x:c r="G1806" s="4"/>
      <x:c r="H1806" s="4" t="n">
        <x:f>COUNTIFS(Relaciones!$D$1455:$D$1817,E1806,Relaciones!$E$1455:$E$1817,D1806,Relaciones!$F$1455:$F$1817,"rechazo")</x:f>
        <x:v>1</x:v>
      </x:c>
    </x:row>
    <x:row r="1807" ht="23" customHeight="1">
      <x:c r="A1807" s="4" t="str">
        <x:v>Sevilla</x:v>
      </x:c>
      <x:c r="B1807" s="4" t="str">
        <x:v>5.º Primaria</x:v>
      </x:c>
      <x:c r="C1807" s="4" t="str">
        <x:v>B</x:v>
      </x:c>
      <x:c r="D1807" s="13" t="str">
        <x:v>00136</x:v>
      </x:c>
      <x:c r="E1807" s="13" t="str">
        <x:v>00126</x:v>
      </x:c>
      <x:c r="F1807" s="4" t="str">
        <x:v>prediccion_rechazo</x:v>
      </x:c>
      <x:c r="G1807" s="4"/>
      <x:c r="H1807" s="4" t="n">
        <x:f>COUNTIFS(Relaciones!$D$1455:$D$1817,E1807,Relaciones!$E$1455:$E$1817,D1807,Relaciones!$F$1455:$F$1817,"rechazo")</x:f>
        <x:v>1</x:v>
      </x:c>
    </x:row>
    <x:row r="1808" ht="23" customHeight="1">
      <x:c r="A1808" s="4" t="str">
        <x:v>Sevilla</x:v>
      </x:c>
      <x:c r="B1808" s="4" t="str">
        <x:v>5.º Primaria</x:v>
      </x:c>
      <x:c r="C1808" s="4" t="str">
        <x:v>B</x:v>
      </x:c>
      <x:c r="D1808" s="13" t="str">
        <x:v>00136</x:v>
      </x:c>
      <x:c r="E1808" s="13" t="str">
        <x:v>00128</x:v>
      </x:c>
      <x:c r="F1808" s="4" t="str">
        <x:v>prediccion_rechazo</x:v>
      </x:c>
      <x:c r="G1808" s="4"/>
      <x:c r="H1808" s="4" t="n">
        <x:f>COUNTIFS(Relaciones!$D$1455:$D$1817,E1808,Relaciones!$E$1455:$E$1817,D1808,Relaciones!$F$1455:$F$1817,"rechazo")</x:f>
        <x:v>1</x:v>
      </x:c>
    </x:row>
    <x:row r="1809" ht="23" customHeight="1">
      <x:c r="A1809" s="4" t="str">
        <x:v>Sevilla</x:v>
      </x:c>
      <x:c r="B1809" s="4" t="str">
        <x:v>5.º Primaria</x:v>
      </x:c>
      <x:c r="C1809" s="4" t="str">
        <x:v>B</x:v>
      </x:c>
      <x:c r="D1809" s="13" t="str">
        <x:v>00136</x:v>
      </x:c>
      <x:c r="E1809" s="13" t="str">
        <x:v>00130</x:v>
      </x:c>
      <x:c r="F1809" s="4" t="str">
        <x:v>prediccion_rechazo</x:v>
      </x:c>
      <x:c r="G1809" s="4"/>
      <x:c r="H1809" s="4" t="n">
        <x:f>COUNTIFS(Relaciones!$D$1455:$D$1817,E1809,Relaciones!$E$1455:$E$1817,D1809,Relaciones!$F$1455:$F$1817,"rechazo")</x:f>
        <x:v>1</x:v>
      </x:c>
    </x:row>
    <x:row r="1810" ht="23" customHeight="1">
      <x:c r="A1810" s="4" t="str">
        <x:v>Sevilla</x:v>
      </x:c>
      <x:c r="B1810" s="4" t="str">
        <x:v>5.º Primaria</x:v>
      </x:c>
      <x:c r="C1810" s="4" t="str">
        <x:v>B</x:v>
      </x:c>
      <x:c r="D1810" s="13" t="str">
        <x:v>00136</x:v>
      </x:c>
      <x:c r="E1810" s="13" t="str">
        <x:v>00131</x:v>
      </x:c>
      <x:c r="F1810" s="4" t="str">
        <x:v>prediccion_rechazo</x:v>
      </x:c>
      <x:c r="G1810" s="4"/>
      <x:c r="H1810" s="4" t="n">
        <x:f>COUNTIFS(Relaciones!$D$1455:$D$1817,E1810,Relaciones!$E$1455:$E$1817,D1810,Relaciones!$F$1455:$F$1817,"rechazo")</x:f>
        <x:v>1</x:v>
      </x:c>
    </x:row>
    <x:row r="1811" ht="23" customHeight="1">
      <x:c r="A1811" s="4" t="str">
        <x:v>Sevilla</x:v>
      </x:c>
      <x:c r="B1811" s="4" t="str">
        <x:v>5.º Primaria</x:v>
      </x:c>
      <x:c r="C1811" s="4" t="str">
        <x:v>B</x:v>
      </x:c>
      <x:c r="D1811" s="13" t="str">
        <x:v>00136</x:v>
      </x:c>
      <x:c r="E1811" s="13" t="str">
        <x:v>00132</x:v>
      </x:c>
      <x:c r="F1811" s="4" t="str">
        <x:v>prediccion_rechazo</x:v>
      </x:c>
      <x:c r="G1811" s="4"/>
      <x:c r="H1811" s="4" t="n">
        <x:f>COUNTIFS(Relaciones!$D$1455:$D$1817,E1811,Relaciones!$E$1455:$E$1817,D1811,Relaciones!$F$1455:$F$1817,"rechazo")</x:f>
        <x:v>1</x:v>
      </x:c>
    </x:row>
    <x:row r="1812" ht="23" customHeight="1">
      <x:c r="A1812" s="4" t="str">
        <x:v>Sevilla</x:v>
      </x:c>
      <x:c r="B1812" s="4" t="str">
        <x:v>5.º Primaria</x:v>
      </x:c>
      <x:c r="C1812" s="4" t="str">
        <x:v>B</x:v>
      </x:c>
      <x:c r="D1812" s="13" t="str">
        <x:v>00136</x:v>
      </x:c>
      <x:c r="E1812" s="13" t="str">
        <x:v>00140</x:v>
      </x:c>
      <x:c r="F1812" s="4" t="str">
        <x:v>prediccion_rechazo</x:v>
      </x:c>
      <x:c r="G1812" s="4"/>
      <x:c r="H1812" s="4" t="n">
        <x:f>COUNTIFS(Relaciones!$D$1455:$D$1817,E1812,Relaciones!$E$1455:$E$1817,D1812,Relaciones!$F$1455:$F$1817,"rechazo")</x:f>
        <x:v>1</x:v>
      </x:c>
    </x:row>
    <x:row r="1813" ht="23" customHeight="1">
      <x:c r="A1813" s="4" t="str">
        <x:v>Sevilla</x:v>
      </x:c>
      <x:c r="B1813" s="4" t="str">
        <x:v>5.º Primaria</x:v>
      </x:c>
      <x:c r="C1813" s="4" t="str">
        <x:v>B</x:v>
      </x:c>
      <x:c r="D1813" s="13" t="str">
        <x:v>00138</x:v>
      </x:c>
      <x:c r="E1813" s="13" t="str">
        <x:v>00115</x:v>
      </x:c>
      <x:c r="F1813" s="4" t="str">
        <x:v>prediccion_rechazo</x:v>
      </x:c>
      <x:c r="G1813" s="4"/>
      <x:c r="H1813" s="4" t="n">
        <x:f>COUNTIFS(Relaciones!$D$1455:$D$1817,E1813,Relaciones!$E$1455:$E$1817,D1813,Relaciones!$F$1455:$F$1817,"rechazo")</x:f>
        <x:v>0</x:v>
      </x:c>
    </x:row>
    <x:row r="1814" ht="23" customHeight="1">
      <x:c r="A1814" s="4" t="str">
        <x:v>Sevilla</x:v>
      </x:c>
      <x:c r="B1814" s="4" t="str">
        <x:v>5.º Primaria</x:v>
      </x:c>
      <x:c r="C1814" s="4" t="str">
        <x:v>B</x:v>
      </x:c>
      <x:c r="D1814" s="13" t="str">
        <x:v>00138</x:v>
      </x:c>
      <x:c r="E1814" s="13" t="str">
        <x:v>00118</x:v>
      </x:c>
      <x:c r="F1814" s="4" t="str">
        <x:v>prediccion_rechazo</x:v>
      </x:c>
      <x:c r="G1814" s="4"/>
      <x:c r="H1814" s="4" t="n">
        <x:f>COUNTIFS(Relaciones!$D$1455:$D$1817,E1814,Relaciones!$E$1455:$E$1817,D1814,Relaciones!$F$1455:$F$1817,"rechazo")</x:f>
        <x:v>1</x:v>
      </x:c>
    </x:row>
    <x:row r="1815" ht="23" customHeight="1">
      <x:c r="A1815" s="4" t="str">
        <x:v>Sevilla</x:v>
      </x:c>
      <x:c r="B1815" s="4" t="str">
        <x:v>5.º Primaria</x:v>
      </x:c>
      <x:c r="C1815" s="4" t="str">
        <x:v>B</x:v>
      </x:c>
      <x:c r="D1815" s="13" t="str">
        <x:v>00138</x:v>
      </x:c>
      <x:c r="E1815" s="13" t="str">
        <x:v>00123</x:v>
      </x:c>
      <x:c r="F1815" s="4" t="str">
        <x:v>prediccion_rechazo</x:v>
      </x:c>
      <x:c r="G1815" s="4"/>
      <x:c r="H1815" s="4" t="n">
        <x:f>COUNTIFS(Relaciones!$D$1455:$D$1817,E1815,Relaciones!$E$1455:$E$1817,D1815,Relaciones!$F$1455:$F$1817,"rechazo")</x:f>
        <x:v>1</x:v>
      </x:c>
    </x:row>
    <x:row r="1816" ht="23" customHeight="1">
      <x:c r="A1816" s="4" t="str">
        <x:v>Sevilla</x:v>
      </x:c>
      <x:c r="B1816" s="4" t="str">
        <x:v>5.º Primaria</x:v>
      </x:c>
      <x:c r="C1816" s="4" t="str">
        <x:v>B</x:v>
      </x:c>
      <x:c r="D1816" s="13" t="str">
        <x:v>00138</x:v>
      </x:c>
      <x:c r="E1816" s="13" t="str">
        <x:v>00128</x:v>
      </x:c>
      <x:c r="F1816" s="4" t="str">
        <x:v>prediccion_rechazo</x:v>
      </x:c>
      <x:c r="G1816" s="4"/>
      <x:c r="H1816" s="4" t="n">
        <x:f>COUNTIFS(Relaciones!$D$1455:$D$1817,E1816,Relaciones!$E$1455:$E$1817,D1816,Relaciones!$F$1455:$F$1817,"rechazo")</x:f>
        <x:v>1</x:v>
      </x:c>
    </x:row>
    <x:row r="1817" ht="23" customHeight="1">
      <x:c r="A1817" s="4" t="str">
        <x:v>Sevilla</x:v>
      </x:c>
      <x:c r="B1817" s="4" t="str">
        <x:v>5.º Primaria</x:v>
      </x:c>
      <x:c r="C1817" s="4" t="str">
        <x:v>B</x:v>
      </x:c>
      <x:c r="D1817" s="13" t="str">
        <x:v>00138</x:v>
      </x:c>
      <x:c r="E1817" s="13" t="str">
        <x:v>00136</x:v>
      </x:c>
      <x:c r="F1817" s="4" t="str">
        <x:v>prediccion_rechazo</x:v>
      </x:c>
      <x:c r="G1817" s="4"/>
      <x:c r="H1817" s="4" t="n">
        <x:f>COUNTIFS(Relaciones!$D$1455:$D$1817,E1817,Relaciones!$E$1455:$E$1817,D1817,Relaciones!$F$1455:$F$1817,"rechazo")</x:f>
        <x:v>1</x:v>
      </x:c>
    </x:row>
    <x:row r="1818" ht="23" customHeight="1">
      <x:c r="A1818" s="4" t="str">
        <x:v>Sevilla</x:v>
      </x:c>
      <x:c r="B1818" s="4" t="str">
        <x:v>5.º Primaria</x:v>
      </x:c>
      <x:c r="C1818" s="4" t="str">
        <x:v>C</x:v>
      </x:c>
      <x:c r="D1818" s="13" t="str">
        <x:v>00141</x:v>
      </x:c>
      <x:c r="E1818" s="13" t="str">
        <x:v>00142</x:v>
      </x:c>
      <x:c r="F1818" s="4" t="str">
        <x:v>amistad</x:v>
      </x:c>
      <x:c r="G1818" s="4" t="n">
        <x:f>COUNTIFS(Relaciones!$D$1818:$D$2191,E1818,Relaciones!$E$1818:$E$2191,D1818,Relaciones!$F$1818:$F$2191,F1818)</x:f>
        <x:v>1</x:v>
      </x:c>
      <x:c r="H1818" s="4"/>
    </x:row>
    <x:row r="1819" ht="23" customHeight="1">
      <x:c r="A1819" s="4" t="str">
        <x:v>Sevilla</x:v>
      </x:c>
      <x:c r="B1819" s="4" t="str">
        <x:v>5.º Primaria</x:v>
      </x:c>
      <x:c r="C1819" s="4" t="str">
        <x:v>C</x:v>
      </x:c>
      <x:c r="D1819" s="13" t="str">
        <x:v>00141</x:v>
      </x:c>
      <x:c r="E1819" s="13" t="str">
        <x:v>00144</x:v>
      </x:c>
      <x:c r="F1819" s="4" t="str">
        <x:v>amistad</x:v>
      </x:c>
      <x:c r="G1819" s="4" t="n">
        <x:f>COUNTIFS(Relaciones!$D$1818:$D$2191,E1819,Relaciones!$E$1818:$E$2191,D1819,Relaciones!$F$1818:$F$2191,F1819)</x:f>
        <x:v>1</x:v>
      </x:c>
      <x:c r="H1819" s="4"/>
    </x:row>
    <x:row r="1820" ht="23" customHeight="1">
      <x:c r="A1820" s="4" t="str">
        <x:v>Sevilla</x:v>
      </x:c>
      <x:c r="B1820" s="4" t="str">
        <x:v>5.º Primaria</x:v>
      </x:c>
      <x:c r="C1820" s="4" t="str">
        <x:v>C</x:v>
      </x:c>
      <x:c r="D1820" s="13" t="str">
        <x:v>00141</x:v>
      </x:c>
      <x:c r="E1820" s="13" t="str">
        <x:v>00150</x:v>
      </x:c>
      <x:c r="F1820" s="4" t="str">
        <x:v>amistad</x:v>
      </x:c>
      <x:c r="G1820" s="4" t="n">
        <x:f>COUNTIFS(Relaciones!$D$1818:$D$2191,E1820,Relaciones!$E$1818:$E$2191,D1820,Relaciones!$F$1818:$F$2191,F1820)</x:f>
        <x:v>1</x:v>
      </x:c>
      <x:c r="H1820" s="4"/>
    </x:row>
    <x:row r="1821" ht="23" customHeight="1">
      <x:c r="A1821" s="4" t="str">
        <x:v>Sevilla</x:v>
      </x:c>
      <x:c r="B1821" s="4" t="str">
        <x:v>5.º Primaria</x:v>
      </x:c>
      <x:c r="C1821" s="4" t="str">
        <x:v>C</x:v>
      </x:c>
      <x:c r="D1821" s="13" t="str">
        <x:v>00141</x:v>
      </x:c>
      <x:c r="E1821" s="13" t="str">
        <x:v>00152</x:v>
      </x:c>
      <x:c r="F1821" s="4" t="str">
        <x:v>amistad</x:v>
      </x:c>
      <x:c r="G1821" s="4" t="n">
        <x:f>COUNTIFS(Relaciones!$D$1818:$D$2191,E1821,Relaciones!$E$1818:$E$2191,D1821,Relaciones!$F$1818:$F$2191,F1821)</x:f>
        <x:v>1</x:v>
      </x:c>
      <x:c r="H1821" s="4"/>
    </x:row>
    <x:row r="1822" ht="23" customHeight="1">
      <x:c r="A1822" s="4" t="str">
        <x:v>Sevilla</x:v>
      </x:c>
      <x:c r="B1822" s="4" t="str">
        <x:v>5.º Primaria</x:v>
      </x:c>
      <x:c r="C1822" s="4" t="str">
        <x:v>C</x:v>
      </x:c>
      <x:c r="D1822" s="13" t="str">
        <x:v>00141</x:v>
      </x:c>
      <x:c r="E1822" s="13" t="str">
        <x:v>00153</x:v>
      </x:c>
      <x:c r="F1822" s="4" t="str">
        <x:v>amistad</x:v>
      </x:c>
      <x:c r="G1822" s="4" t="n">
        <x:f>COUNTIFS(Relaciones!$D$1818:$D$2191,E1822,Relaciones!$E$1818:$E$2191,D1822,Relaciones!$F$1818:$F$2191,F1822)</x:f>
        <x:v>1</x:v>
      </x:c>
      <x:c r="H1822" s="4"/>
    </x:row>
    <x:row r="1823" ht="23" customHeight="1">
      <x:c r="A1823" s="4" t="str">
        <x:v>Sevilla</x:v>
      </x:c>
      <x:c r="B1823" s="4" t="str">
        <x:v>5.º Primaria</x:v>
      </x:c>
      <x:c r="C1823" s="4" t="str">
        <x:v>C</x:v>
      </x:c>
      <x:c r="D1823" s="13" t="str">
        <x:v>00142</x:v>
      </x:c>
      <x:c r="E1823" s="13" t="str">
        <x:v>00141</x:v>
      </x:c>
      <x:c r="F1823" s="4" t="str">
        <x:v>amistad</x:v>
      </x:c>
      <x:c r="G1823" s="4" t="n">
        <x:f>COUNTIFS(Relaciones!$D$1818:$D$2191,E1823,Relaciones!$E$1818:$E$2191,D1823,Relaciones!$F$1818:$F$2191,F1823)</x:f>
        <x:v>1</x:v>
      </x:c>
      <x:c r="H1823" s="4"/>
    </x:row>
    <x:row r="1824" ht="23" customHeight="1">
      <x:c r="A1824" s="4" t="str">
        <x:v>Sevilla</x:v>
      </x:c>
      <x:c r="B1824" s="4" t="str">
        <x:v>5.º Primaria</x:v>
      </x:c>
      <x:c r="C1824" s="4" t="str">
        <x:v>C</x:v>
      </x:c>
      <x:c r="D1824" s="13" t="str">
        <x:v>00142</x:v>
      </x:c>
      <x:c r="E1824" s="13" t="str">
        <x:v>00143</x:v>
      </x:c>
      <x:c r="F1824" s="4" t="str">
        <x:v>amistad</x:v>
      </x:c>
      <x:c r="G1824" s="4" t="n">
        <x:f>COUNTIFS(Relaciones!$D$1818:$D$2191,E1824,Relaciones!$E$1818:$E$2191,D1824,Relaciones!$F$1818:$F$2191,F1824)</x:f>
        <x:v>1</x:v>
      </x:c>
      <x:c r="H1824" s="4"/>
    </x:row>
    <x:row r="1825" ht="23" customHeight="1">
      <x:c r="A1825" s="4" t="str">
        <x:v>Sevilla</x:v>
      </x:c>
      <x:c r="B1825" s="4" t="str">
        <x:v>5.º Primaria</x:v>
      </x:c>
      <x:c r="C1825" s="4" t="str">
        <x:v>C</x:v>
      </x:c>
      <x:c r="D1825" s="13" t="str">
        <x:v>00142</x:v>
      </x:c>
      <x:c r="E1825" s="13" t="str">
        <x:v>00145</x:v>
      </x:c>
      <x:c r="F1825" s="4" t="str">
        <x:v>amistad</x:v>
      </x:c>
      <x:c r="G1825" s="4" t="n">
        <x:f>COUNTIFS(Relaciones!$D$1818:$D$2191,E1825,Relaciones!$E$1818:$E$2191,D1825,Relaciones!$F$1818:$F$2191,F1825)</x:f>
        <x:v>1</x:v>
      </x:c>
      <x:c r="H1825" s="4"/>
    </x:row>
    <x:row r="1826" ht="23" customHeight="1">
      <x:c r="A1826" s="4" t="str">
        <x:v>Sevilla</x:v>
      </x:c>
      <x:c r="B1826" s="4" t="str">
        <x:v>5.º Primaria</x:v>
      </x:c>
      <x:c r="C1826" s="4" t="str">
        <x:v>C</x:v>
      </x:c>
      <x:c r="D1826" s="13" t="str">
        <x:v>00142</x:v>
      </x:c>
      <x:c r="E1826" s="13" t="str">
        <x:v>00151</x:v>
      </x:c>
      <x:c r="F1826" s="4" t="str">
        <x:v>amistad</x:v>
      </x:c>
      <x:c r="G1826" s="4" t="n">
        <x:f>COUNTIFS(Relaciones!$D$1818:$D$2191,E1826,Relaciones!$E$1818:$E$2191,D1826,Relaciones!$F$1818:$F$2191,F1826)</x:f>
        <x:v>1</x:v>
      </x:c>
      <x:c r="H1826" s="4"/>
    </x:row>
    <x:row r="1827" ht="23" customHeight="1">
      <x:c r="A1827" s="4" t="str">
        <x:v>Sevilla</x:v>
      </x:c>
      <x:c r="B1827" s="4" t="str">
        <x:v>5.º Primaria</x:v>
      </x:c>
      <x:c r="C1827" s="4" t="str">
        <x:v>C</x:v>
      </x:c>
      <x:c r="D1827" s="13" t="str">
        <x:v>00143</x:v>
      </x:c>
      <x:c r="E1827" s="13" t="str">
        <x:v>00141</x:v>
      </x:c>
      <x:c r="F1827" s="4" t="str">
        <x:v>amistad</x:v>
      </x:c>
      <x:c r="G1827" s="4" t="n">
        <x:f>COUNTIFS(Relaciones!$D$1818:$D$2191,E1827,Relaciones!$E$1818:$E$2191,D1827,Relaciones!$F$1818:$F$2191,F1827)</x:f>
        <x:v>0</x:v>
      </x:c>
      <x:c r="H1827" s="4"/>
    </x:row>
    <x:row r="1828" ht="23" customHeight="1">
      <x:c r="A1828" s="4" t="str">
        <x:v>Sevilla</x:v>
      </x:c>
      <x:c r="B1828" s="4" t="str">
        <x:v>5.º Primaria</x:v>
      </x:c>
      <x:c r="C1828" s="4" t="str">
        <x:v>C</x:v>
      </x:c>
      <x:c r="D1828" s="13" t="str">
        <x:v>00143</x:v>
      </x:c>
      <x:c r="E1828" s="13" t="str">
        <x:v>00142</x:v>
      </x:c>
      <x:c r="F1828" s="4" t="str">
        <x:v>amistad</x:v>
      </x:c>
      <x:c r="G1828" s="4" t="n">
        <x:f>COUNTIFS(Relaciones!$D$1818:$D$2191,E1828,Relaciones!$E$1818:$E$2191,D1828,Relaciones!$F$1818:$F$2191,F1828)</x:f>
        <x:v>1</x:v>
      </x:c>
      <x:c r="H1828" s="4"/>
    </x:row>
    <x:row r="1829" ht="23" customHeight="1">
      <x:c r="A1829" s="4" t="str">
        <x:v>Sevilla</x:v>
      </x:c>
      <x:c r="B1829" s="4" t="str">
        <x:v>5.º Primaria</x:v>
      </x:c>
      <x:c r="C1829" s="4" t="str">
        <x:v>C</x:v>
      </x:c>
      <x:c r="D1829" s="13" t="str">
        <x:v>00143</x:v>
      </x:c>
      <x:c r="E1829" s="13" t="str">
        <x:v>00144</x:v>
      </x:c>
      <x:c r="F1829" s="4" t="str">
        <x:v>amistad</x:v>
      </x:c>
      <x:c r="G1829" s="4" t="n">
        <x:f>COUNTIFS(Relaciones!$D$1818:$D$2191,E1829,Relaciones!$E$1818:$E$2191,D1829,Relaciones!$F$1818:$F$2191,F1829)</x:f>
        <x:v>1</x:v>
      </x:c>
      <x:c r="H1829" s="4"/>
    </x:row>
    <x:row r="1830" ht="23" customHeight="1">
      <x:c r="A1830" s="4" t="str">
        <x:v>Sevilla</x:v>
      </x:c>
      <x:c r="B1830" s="4" t="str">
        <x:v>5.º Primaria</x:v>
      </x:c>
      <x:c r="C1830" s="4" t="str">
        <x:v>C</x:v>
      </x:c>
      <x:c r="D1830" s="13" t="str">
        <x:v>00143</x:v>
      </x:c>
      <x:c r="E1830" s="13" t="str">
        <x:v>00146</x:v>
      </x:c>
      <x:c r="F1830" s="4" t="str">
        <x:v>amistad</x:v>
      </x:c>
      <x:c r="G1830" s="4" t="n">
        <x:f>COUNTIFS(Relaciones!$D$1818:$D$2191,E1830,Relaciones!$E$1818:$E$2191,D1830,Relaciones!$F$1818:$F$2191,F1830)</x:f>
        <x:v>1</x:v>
      </x:c>
      <x:c r="H1830" s="4"/>
    </x:row>
    <x:row r="1831" ht="23" customHeight="1">
      <x:c r="A1831" s="4" t="str">
        <x:v>Sevilla</x:v>
      </x:c>
      <x:c r="B1831" s="4" t="str">
        <x:v>5.º Primaria</x:v>
      </x:c>
      <x:c r="C1831" s="4" t="str">
        <x:v>C</x:v>
      </x:c>
      <x:c r="D1831" s="13" t="str">
        <x:v>00143</x:v>
      </x:c>
      <x:c r="E1831" s="13" t="str">
        <x:v>00152</x:v>
      </x:c>
      <x:c r="F1831" s="4" t="str">
        <x:v>amistad</x:v>
      </x:c>
      <x:c r="G1831" s="4" t="n">
        <x:f>COUNTIFS(Relaciones!$D$1818:$D$2191,E1831,Relaciones!$E$1818:$E$2191,D1831,Relaciones!$F$1818:$F$2191,F1831)</x:f>
        <x:v>1</x:v>
      </x:c>
      <x:c r="H1831" s="4"/>
    </x:row>
    <x:row r="1832" ht="23" customHeight="1">
      <x:c r="A1832" s="4" t="str">
        <x:v>Sevilla</x:v>
      </x:c>
      <x:c r="B1832" s="4" t="str">
        <x:v>5.º Primaria</x:v>
      </x:c>
      <x:c r="C1832" s="4" t="str">
        <x:v>C</x:v>
      </x:c>
      <x:c r="D1832" s="13" t="str">
        <x:v>00144</x:v>
      </x:c>
      <x:c r="E1832" s="13" t="str">
        <x:v>00141</x:v>
      </x:c>
      <x:c r="F1832" s="4" t="str">
        <x:v>amistad</x:v>
      </x:c>
      <x:c r="G1832" s="4" t="n">
        <x:f>COUNTIFS(Relaciones!$D$1818:$D$2191,E1832,Relaciones!$E$1818:$E$2191,D1832,Relaciones!$F$1818:$F$2191,F1832)</x:f>
        <x:v>1</x:v>
      </x:c>
      <x:c r="H1832" s="4"/>
    </x:row>
    <x:row r="1833" ht="23" customHeight="1">
      <x:c r="A1833" s="4" t="str">
        <x:v>Sevilla</x:v>
      </x:c>
      <x:c r="B1833" s="4" t="str">
        <x:v>5.º Primaria</x:v>
      </x:c>
      <x:c r="C1833" s="4" t="str">
        <x:v>C</x:v>
      </x:c>
      <x:c r="D1833" s="13" t="str">
        <x:v>00144</x:v>
      </x:c>
      <x:c r="E1833" s="13" t="str">
        <x:v>00143</x:v>
      </x:c>
      <x:c r="F1833" s="4" t="str">
        <x:v>amistad</x:v>
      </x:c>
      <x:c r="G1833" s="4" t="n">
        <x:f>COUNTIFS(Relaciones!$D$1818:$D$2191,E1833,Relaciones!$E$1818:$E$2191,D1833,Relaciones!$F$1818:$F$2191,F1833)</x:f>
        <x:v>1</x:v>
      </x:c>
      <x:c r="H1833" s="4"/>
    </x:row>
    <x:row r="1834" ht="23" customHeight="1">
      <x:c r="A1834" s="4" t="str">
        <x:v>Sevilla</x:v>
      </x:c>
      <x:c r="B1834" s="4" t="str">
        <x:v>5.º Primaria</x:v>
      </x:c>
      <x:c r="C1834" s="4" t="str">
        <x:v>C</x:v>
      </x:c>
      <x:c r="D1834" s="13" t="str">
        <x:v>00144</x:v>
      </x:c>
      <x:c r="E1834" s="13" t="str">
        <x:v>00145</x:v>
      </x:c>
      <x:c r="F1834" s="4" t="str">
        <x:v>amistad</x:v>
      </x:c>
      <x:c r="G1834" s="4" t="n">
        <x:f>COUNTIFS(Relaciones!$D$1818:$D$2191,E1834,Relaciones!$E$1818:$E$2191,D1834,Relaciones!$F$1818:$F$2191,F1834)</x:f>
        <x:v>1</x:v>
      </x:c>
      <x:c r="H1834" s="4"/>
    </x:row>
    <x:row r="1835" ht="23" customHeight="1">
      <x:c r="A1835" s="4" t="str">
        <x:v>Sevilla</x:v>
      </x:c>
      <x:c r="B1835" s="4" t="str">
        <x:v>5.º Primaria</x:v>
      </x:c>
      <x:c r="C1835" s="4" t="str">
        <x:v>C</x:v>
      </x:c>
      <x:c r="D1835" s="13" t="str">
        <x:v>00144</x:v>
      </x:c>
      <x:c r="E1835" s="13" t="str">
        <x:v>00147</x:v>
      </x:c>
      <x:c r="F1835" s="4" t="str">
        <x:v>amistad</x:v>
      </x:c>
      <x:c r="G1835" s="4" t="n">
        <x:f>COUNTIFS(Relaciones!$D$1818:$D$2191,E1835,Relaciones!$E$1818:$E$2191,D1835,Relaciones!$F$1818:$F$2191,F1835)</x:f>
        <x:v>1</x:v>
      </x:c>
      <x:c r="H1835" s="4"/>
    </x:row>
    <x:row r="1836" ht="23" customHeight="1">
      <x:c r="A1836" s="4" t="str">
        <x:v>Sevilla</x:v>
      </x:c>
      <x:c r="B1836" s="4" t="str">
        <x:v>5.º Primaria</x:v>
      </x:c>
      <x:c r="C1836" s="4" t="str">
        <x:v>C</x:v>
      </x:c>
      <x:c r="D1836" s="13" t="str">
        <x:v>00145</x:v>
      </x:c>
      <x:c r="E1836" s="13" t="str">
        <x:v>00141</x:v>
      </x:c>
      <x:c r="F1836" s="4" t="str">
        <x:v>amistad</x:v>
      </x:c>
      <x:c r="G1836" s="4" t="n">
        <x:f>COUNTIFS(Relaciones!$D$1818:$D$2191,E1836,Relaciones!$E$1818:$E$2191,D1836,Relaciones!$F$1818:$F$2191,F1836)</x:f>
        <x:v>0</x:v>
      </x:c>
      <x:c r="H1836" s="4"/>
    </x:row>
    <x:row r="1837" ht="23" customHeight="1">
      <x:c r="A1837" s="4" t="str">
        <x:v>Sevilla</x:v>
      </x:c>
      <x:c r="B1837" s="4" t="str">
        <x:v>5.º Primaria</x:v>
      </x:c>
      <x:c r="C1837" s="4" t="str">
        <x:v>C</x:v>
      </x:c>
      <x:c r="D1837" s="13" t="str">
        <x:v>00145</x:v>
      </x:c>
      <x:c r="E1837" s="13" t="str">
        <x:v>00142</x:v>
      </x:c>
      <x:c r="F1837" s="4" t="str">
        <x:v>amistad</x:v>
      </x:c>
      <x:c r="G1837" s="4" t="n">
        <x:f>COUNTIFS(Relaciones!$D$1818:$D$2191,E1837,Relaciones!$E$1818:$E$2191,D1837,Relaciones!$F$1818:$F$2191,F1837)</x:f>
        <x:v>1</x:v>
      </x:c>
      <x:c r="H1837" s="4"/>
    </x:row>
    <x:row r="1838" ht="23" customHeight="1">
      <x:c r="A1838" s="4" t="str">
        <x:v>Sevilla</x:v>
      </x:c>
      <x:c r="B1838" s="4" t="str">
        <x:v>5.º Primaria</x:v>
      </x:c>
      <x:c r="C1838" s="4" t="str">
        <x:v>C</x:v>
      </x:c>
      <x:c r="D1838" s="13" t="str">
        <x:v>00145</x:v>
      </x:c>
      <x:c r="E1838" s="13" t="str">
        <x:v>00144</x:v>
      </x:c>
      <x:c r="F1838" s="4" t="str">
        <x:v>amistad</x:v>
      </x:c>
      <x:c r="G1838" s="4" t="n">
        <x:f>COUNTIFS(Relaciones!$D$1818:$D$2191,E1838,Relaciones!$E$1818:$E$2191,D1838,Relaciones!$F$1818:$F$2191,F1838)</x:f>
        <x:v>1</x:v>
      </x:c>
      <x:c r="H1838" s="4"/>
    </x:row>
    <x:row r="1839" ht="23" customHeight="1">
      <x:c r="A1839" s="4" t="str">
        <x:v>Sevilla</x:v>
      </x:c>
      <x:c r="B1839" s="4" t="str">
        <x:v>5.º Primaria</x:v>
      </x:c>
      <x:c r="C1839" s="4" t="str">
        <x:v>C</x:v>
      </x:c>
      <x:c r="D1839" s="13" t="str">
        <x:v>00145</x:v>
      </x:c>
      <x:c r="E1839" s="13" t="str">
        <x:v>00146</x:v>
      </x:c>
      <x:c r="F1839" s="4" t="str">
        <x:v>amistad</x:v>
      </x:c>
      <x:c r="G1839" s="4" t="n">
        <x:f>COUNTIFS(Relaciones!$D$1818:$D$2191,E1839,Relaciones!$E$1818:$E$2191,D1839,Relaciones!$F$1818:$F$2191,F1839)</x:f>
        <x:v>1</x:v>
      </x:c>
      <x:c r="H1839" s="4"/>
    </x:row>
    <x:row r="1840" ht="23" customHeight="1">
      <x:c r="A1840" s="4" t="str">
        <x:v>Sevilla</x:v>
      </x:c>
      <x:c r="B1840" s="4" t="str">
        <x:v>5.º Primaria</x:v>
      </x:c>
      <x:c r="C1840" s="4" t="str">
        <x:v>C</x:v>
      </x:c>
      <x:c r="D1840" s="13" t="str">
        <x:v>00145</x:v>
      </x:c>
      <x:c r="E1840" s="13" t="str">
        <x:v>00148</x:v>
      </x:c>
      <x:c r="F1840" s="4" t="str">
        <x:v>amistad</x:v>
      </x:c>
      <x:c r="G1840" s="4" t="n">
        <x:f>COUNTIFS(Relaciones!$D$1818:$D$2191,E1840,Relaciones!$E$1818:$E$2191,D1840,Relaciones!$F$1818:$F$2191,F1840)</x:f>
        <x:v>1</x:v>
      </x:c>
      <x:c r="H1840" s="4"/>
    </x:row>
    <x:row r="1841" ht="23" customHeight="1">
      <x:c r="A1841" s="4" t="str">
        <x:v>Sevilla</x:v>
      </x:c>
      <x:c r="B1841" s="4" t="str">
        <x:v>5.º Primaria</x:v>
      </x:c>
      <x:c r="C1841" s="4" t="str">
        <x:v>C</x:v>
      </x:c>
      <x:c r="D1841" s="13" t="str">
        <x:v>00146</x:v>
      </x:c>
      <x:c r="E1841" s="13" t="str">
        <x:v>00141</x:v>
      </x:c>
      <x:c r="F1841" s="4" t="str">
        <x:v>amistad</x:v>
      </x:c>
      <x:c r="G1841" s="4" t="n">
        <x:f>COUNTIFS(Relaciones!$D$1818:$D$2191,E1841,Relaciones!$E$1818:$E$2191,D1841,Relaciones!$F$1818:$F$2191,F1841)</x:f>
        <x:v>0</x:v>
      </x:c>
      <x:c r="H1841" s="4"/>
    </x:row>
    <x:row r="1842" ht="23" customHeight="1">
      <x:c r="A1842" s="4" t="str">
        <x:v>Sevilla</x:v>
      </x:c>
      <x:c r="B1842" s="4" t="str">
        <x:v>5.º Primaria</x:v>
      </x:c>
      <x:c r="C1842" s="4" t="str">
        <x:v>C</x:v>
      </x:c>
      <x:c r="D1842" s="13" t="str">
        <x:v>00146</x:v>
      </x:c>
      <x:c r="E1842" s="13" t="str">
        <x:v>00143</x:v>
      </x:c>
      <x:c r="F1842" s="4" t="str">
        <x:v>amistad</x:v>
      </x:c>
      <x:c r="G1842" s="4" t="n">
        <x:f>COUNTIFS(Relaciones!$D$1818:$D$2191,E1842,Relaciones!$E$1818:$E$2191,D1842,Relaciones!$F$1818:$F$2191,F1842)</x:f>
        <x:v>1</x:v>
      </x:c>
      <x:c r="H1842" s="4"/>
    </x:row>
    <x:row r="1843" ht="23" customHeight="1">
      <x:c r="A1843" s="4" t="str">
        <x:v>Sevilla</x:v>
      </x:c>
      <x:c r="B1843" s="4" t="str">
        <x:v>5.º Primaria</x:v>
      </x:c>
      <x:c r="C1843" s="4" t="str">
        <x:v>C</x:v>
      </x:c>
      <x:c r="D1843" s="13" t="str">
        <x:v>00146</x:v>
      </x:c>
      <x:c r="E1843" s="13" t="str">
        <x:v>00145</x:v>
      </x:c>
      <x:c r="F1843" s="4" t="str">
        <x:v>amistad</x:v>
      </x:c>
      <x:c r="G1843" s="4" t="n">
        <x:f>COUNTIFS(Relaciones!$D$1818:$D$2191,E1843,Relaciones!$E$1818:$E$2191,D1843,Relaciones!$F$1818:$F$2191,F1843)</x:f>
        <x:v>1</x:v>
      </x:c>
      <x:c r="H1843" s="4"/>
    </x:row>
    <x:row r="1844" ht="23" customHeight="1">
      <x:c r="A1844" s="4" t="str">
        <x:v>Sevilla</x:v>
      </x:c>
      <x:c r="B1844" s="4" t="str">
        <x:v>5.º Primaria</x:v>
      </x:c>
      <x:c r="C1844" s="4" t="str">
        <x:v>C</x:v>
      </x:c>
      <x:c r="D1844" s="13" t="str">
        <x:v>00146</x:v>
      </x:c>
      <x:c r="E1844" s="13" t="str">
        <x:v>00147</x:v>
      </x:c>
      <x:c r="F1844" s="4" t="str">
        <x:v>amistad</x:v>
      </x:c>
      <x:c r="G1844" s="4" t="n">
        <x:f>COUNTIFS(Relaciones!$D$1818:$D$2191,E1844,Relaciones!$E$1818:$E$2191,D1844,Relaciones!$F$1818:$F$2191,F1844)</x:f>
        <x:v>1</x:v>
      </x:c>
      <x:c r="H1844" s="4"/>
    </x:row>
    <x:row r="1845" ht="23" customHeight="1">
      <x:c r="A1845" s="4" t="str">
        <x:v>Sevilla</x:v>
      </x:c>
      <x:c r="B1845" s="4" t="str">
        <x:v>5.º Primaria</x:v>
      </x:c>
      <x:c r="C1845" s="4" t="str">
        <x:v>C</x:v>
      </x:c>
      <x:c r="D1845" s="13" t="str">
        <x:v>00146</x:v>
      </x:c>
      <x:c r="E1845" s="13" t="str">
        <x:v>00149</x:v>
      </x:c>
      <x:c r="F1845" s="4" t="str">
        <x:v>amistad</x:v>
      </x:c>
      <x:c r="G1845" s="4" t="n">
        <x:f>COUNTIFS(Relaciones!$D$1818:$D$2191,E1845,Relaciones!$E$1818:$E$2191,D1845,Relaciones!$F$1818:$F$2191,F1845)</x:f>
        <x:v>1</x:v>
      </x:c>
      <x:c r="H1845" s="4"/>
    </x:row>
    <x:row r="1846" ht="23" customHeight="1">
      <x:c r="A1846" s="4" t="str">
        <x:v>Sevilla</x:v>
      </x:c>
      <x:c r="B1846" s="4" t="str">
        <x:v>5.º Primaria</x:v>
      </x:c>
      <x:c r="C1846" s="4" t="str">
        <x:v>C</x:v>
      </x:c>
      <x:c r="D1846" s="13" t="str">
        <x:v>00147</x:v>
      </x:c>
      <x:c r="E1846" s="13" t="str">
        <x:v>00141</x:v>
      </x:c>
      <x:c r="F1846" s="4" t="str">
        <x:v>amistad</x:v>
      </x:c>
      <x:c r="G1846" s="4" t="n">
        <x:f>COUNTIFS(Relaciones!$D$1818:$D$2191,E1846,Relaciones!$E$1818:$E$2191,D1846,Relaciones!$F$1818:$F$2191,F1846)</x:f>
        <x:v>0</x:v>
      </x:c>
      <x:c r="H1846" s="4"/>
    </x:row>
    <x:row r="1847" ht="23" customHeight="1">
      <x:c r="A1847" s="4" t="str">
        <x:v>Sevilla</x:v>
      </x:c>
      <x:c r="B1847" s="4" t="str">
        <x:v>5.º Primaria</x:v>
      </x:c>
      <x:c r="C1847" s="4" t="str">
        <x:v>C</x:v>
      </x:c>
      <x:c r="D1847" s="13" t="str">
        <x:v>00147</x:v>
      </x:c>
      <x:c r="E1847" s="13" t="str">
        <x:v>00144</x:v>
      </x:c>
      <x:c r="F1847" s="4" t="str">
        <x:v>amistad</x:v>
      </x:c>
      <x:c r="G1847" s="4" t="n">
        <x:f>COUNTIFS(Relaciones!$D$1818:$D$2191,E1847,Relaciones!$E$1818:$E$2191,D1847,Relaciones!$F$1818:$F$2191,F1847)</x:f>
        <x:v>1</x:v>
      </x:c>
      <x:c r="H1847" s="4"/>
    </x:row>
    <x:row r="1848" ht="23" customHeight="1">
      <x:c r="A1848" s="4" t="str">
        <x:v>Sevilla</x:v>
      </x:c>
      <x:c r="B1848" s="4" t="str">
        <x:v>5.º Primaria</x:v>
      </x:c>
      <x:c r="C1848" s="4" t="str">
        <x:v>C</x:v>
      </x:c>
      <x:c r="D1848" s="13" t="str">
        <x:v>00147</x:v>
      </x:c>
      <x:c r="E1848" s="13" t="str">
        <x:v>00146</x:v>
      </x:c>
      <x:c r="F1848" s="4" t="str">
        <x:v>amistad</x:v>
      </x:c>
      <x:c r="G1848" s="4" t="n">
        <x:f>COUNTIFS(Relaciones!$D$1818:$D$2191,E1848,Relaciones!$E$1818:$E$2191,D1848,Relaciones!$F$1818:$F$2191,F1848)</x:f>
        <x:v>1</x:v>
      </x:c>
      <x:c r="H1848" s="4"/>
    </x:row>
    <x:row r="1849" ht="23" customHeight="1">
      <x:c r="A1849" s="4" t="str">
        <x:v>Sevilla</x:v>
      </x:c>
      <x:c r="B1849" s="4" t="str">
        <x:v>5.º Primaria</x:v>
      </x:c>
      <x:c r="C1849" s="4" t="str">
        <x:v>C</x:v>
      </x:c>
      <x:c r="D1849" s="13" t="str">
        <x:v>00147</x:v>
      </x:c>
      <x:c r="E1849" s="13" t="str">
        <x:v>00148</x:v>
      </x:c>
      <x:c r="F1849" s="4" t="str">
        <x:v>amistad</x:v>
      </x:c>
      <x:c r="G1849" s="4" t="n">
        <x:f>COUNTIFS(Relaciones!$D$1818:$D$2191,E1849,Relaciones!$E$1818:$E$2191,D1849,Relaciones!$F$1818:$F$2191,F1849)</x:f>
        <x:v>1</x:v>
      </x:c>
      <x:c r="H1849" s="4"/>
    </x:row>
    <x:row r="1850" ht="23" customHeight="1">
      <x:c r="A1850" s="4" t="str">
        <x:v>Sevilla</x:v>
      </x:c>
      <x:c r="B1850" s="4" t="str">
        <x:v>5.º Primaria</x:v>
      </x:c>
      <x:c r="C1850" s="4" t="str">
        <x:v>C</x:v>
      </x:c>
      <x:c r="D1850" s="13" t="str">
        <x:v>00147</x:v>
      </x:c>
      <x:c r="E1850" s="13" t="str">
        <x:v>00150</x:v>
      </x:c>
      <x:c r="F1850" s="4" t="str">
        <x:v>amistad</x:v>
      </x:c>
      <x:c r="G1850" s="4" t="n">
        <x:f>COUNTIFS(Relaciones!$D$1818:$D$2191,E1850,Relaciones!$E$1818:$E$2191,D1850,Relaciones!$F$1818:$F$2191,F1850)</x:f>
        <x:v>1</x:v>
      </x:c>
      <x:c r="H1850" s="4"/>
    </x:row>
    <x:row r="1851" ht="23" customHeight="1">
      <x:c r="A1851" s="4" t="str">
        <x:v>Sevilla</x:v>
      </x:c>
      <x:c r="B1851" s="4" t="str">
        <x:v>5.º Primaria</x:v>
      </x:c>
      <x:c r="C1851" s="4" t="str">
        <x:v>C</x:v>
      </x:c>
      <x:c r="D1851" s="13" t="str">
        <x:v>00148</x:v>
      </x:c>
      <x:c r="E1851" s="13" t="str">
        <x:v>00141</x:v>
      </x:c>
      <x:c r="F1851" s="4" t="str">
        <x:v>amistad</x:v>
      </x:c>
      <x:c r="G1851" s="4" t="n">
        <x:f>COUNTIFS(Relaciones!$D$1818:$D$2191,E1851,Relaciones!$E$1818:$E$2191,D1851,Relaciones!$F$1818:$F$2191,F1851)</x:f>
        <x:v>0</x:v>
      </x:c>
      <x:c r="H1851" s="4"/>
    </x:row>
    <x:row r="1852" ht="23" customHeight="1">
      <x:c r="A1852" s="4" t="str">
        <x:v>Sevilla</x:v>
      </x:c>
      <x:c r="B1852" s="4" t="str">
        <x:v>5.º Primaria</x:v>
      </x:c>
      <x:c r="C1852" s="4" t="str">
        <x:v>C</x:v>
      </x:c>
      <x:c r="D1852" s="13" t="str">
        <x:v>00148</x:v>
      </x:c>
      <x:c r="E1852" s="13" t="str">
        <x:v>00145</x:v>
      </x:c>
      <x:c r="F1852" s="4" t="str">
        <x:v>amistad</x:v>
      </x:c>
      <x:c r="G1852" s="4" t="n">
        <x:f>COUNTIFS(Relaciones!$D$1818:$D$2191,E1852,Relaciones!$E$1818:$E$2191,D1852,Relaciones!$F$1818:$F$2191,F1852)</x:f>
        <x:v>1</x:v>
      </x:c>
      <x:c r="H1852" s="4"/>
    </x:row>
    <x:row r="1853" ht="23" customHeight="1">
      <x:c r="A1853" s="4" t="str">
        <x:v>Sevilla</x:v>
      </x:c>
      <x:c r="B1853" s="4" t="str">
        <x:v>5.º Primaria</x:v>
      </x:c>
      <x:c r="C1853" s="4" t="str">
        <x:v>C</x:v>
      </x:c>
      <x:c r="D1853" s="13" t="str">
        <x:v>00148</x:v>
      </x:c>
      <x:c r="E1853" s="13" t="str">
        <x:v>00147</x:v>
      </x:c>
      <x:c r="F1853" s="4" t="str">
        <x:v>amistad</x:v>
      </x:c>
      <x:c r="G1853" s="4" t="n">
        <x:f>COUNTIFS(Relaciones!$D$1818:$D$2191,E1853,Relaciones!$E$1818:$E$2191,D1853,Relaciones!$F$1818:$F$2191,F1853)</x:f>
        <x:v>1</x:v>
      </x:c>
      <x:c r="H1853" s="4"/>
    </x:row>
    <x:row r="1854" ht="23" customHeight="1">
      <x:c r="A1854" s="4" t="str">
        <x:v>Sevilla</x:v>
      </x:c>
      <x:c r="B1854" s="4" t="str">
        <x:v>5.º Primaria</x:v>
      </x:c>
      <x:c r="C1854" s="4" t="str">
        <x:v>C</x:v>
      </x:c>
      <x:c r="D1854" s="13" t="str">
        <x:v>00148</x:v>
      </x:c>
      <x:c r="E1854" s="13" t="str">
        <x:v>00149</x:v>
      </x:c>
      <x:c r="F1854" s="4" t="str">
        <x:v>amistad</x:v>
      </x:c>
      <x:c r="G1854" s="4" t="n">
        <x:f>COUNTIFS(Relaciones!$D$1818:$D$2191,E1854,Relaciones!$E$1818:$E$2191,D1854,Relaciones!$F$1818:$F$2191,F1854)</x:f>
        <x:v>1</x:v>
      </x:c>
      <x:c r="H1854" s="4"/>
    </x:row>
    <x:row r="1855" ht="23" customHeight="1">
      <x:c r="A1855" s="4" t="str">
        <x:v>Sevilla</x:v>
      </x:c>
      <x:c r="B1855" s="4" t="str">
        <x:v>5.º Primaria</x:v>
      </x:c>
      <x:c r="C1855" s="4" t="str">
        <x:v>C</x:v>
      </x:c>
      <x:c r="D1855" s="13" t="str">
        <x:v>00148</x:v>
      </x:c>
      <x:c r="E1855" s="13" t="str">
        <x:v>00151</x:v>
      </x:c>
      <x:c r="F1855" s="4" t="str">
        <x:v>amistad</x:v>
      </x:c>
      <x:c r="G1855" s="4" t="n">
        <x:f>COUNTIFS(Relaciones!$D$1818:$D$2191,E1855,Relaciones!$E$1818:$E$2191,D1855,Relaciones!$F$1818:$F$2191,F1855)</x:f>
        <x:v>1</x:v>
      </x:c>
      <x:c r="H1855" s="4"/>
    </x:row>
    <x:row r="1856" ht="23" customHeight="1">
      <x:c r="A1856" s="4" t="str">
        <x:v>Sevilla</x:v>
      </x:c>
      <x:c r="B1856" s="4" t="str">
        <x:v>5.º Primaria</x:v>
      </x:c>
      <x:c r="C1856" s="4" t="str">
        <x:v>C</x:v>
      </x:c>
      <x:c r="D1856" s="13" t="str">
        <x:v>00149</x:v>
      </x:c>
      <x:c r="E1856" s="13" t="str">
        <x:v>00141</x:v>
      </x:c>
      <x:c r="F1856" s="4" t="str">
        <x:v>amistad</x:v>
      </x:c>
      <x:c r="G1856" s="4" t="n">
        <x:f>COUNTIFS(Relaciones!$D$1818:$D$2191,E1856,Relaciones!$E$1818:$E$2191,D1856,Relaciones!$F$1818:$F$2191,F1856)</x:f>
        <x:v>0</x:v>
      </x:c>
      <x:c r="H1856" s="4"/>
    </x:row>
    <x:row r="1857" ht="23" customHeight="1">
      <x:c r="A1857" s="4" t="str">
        <x:v>Sevilla</x:v>
      </x:c>
      <x:c r="B1857" s="4" t="str">
        <x:v>5.º Primaria</x:v>
      </x:c>
      <x:c r="C1857" s="4" t="str">
        <x:v>C</x:v>
      </x:c>
      <x:c r="D1857" s="13" t="str">
        <x:v>00149</x:v>
      </x:c>
      <x:c r="E1857" s="13" t="str">
        <x:v>00146</x:v>
      </x:c>
      <x:c r="F1857" s="4" t="str">
        <x:v>amistad</x:v>
      </x:c>
      <x:c r="G1857" s="4" t="n">
        <x:f>COUNTIFS(Relaciones!$D$1818:$D$2191,E1857,Relaciones!$E$1818:$E$2191,D1857,Relaciones!$F$1818:$F$2191,F1857)</x:f>
        <x:v>1</x:v>
      </x:c>
      <x:c r="H1857" s="4"/>
    </x:row>
    <x:row r="1858" ht="23" customHeight="1">
      <x:c r="A1858" s="4" t="str">
        <x:v>Sevilla</x:v>
      </x:c>
      <x:c r="B1858" s="4" t="str">
        <x:v>5.º Primaria</x:v>
      </x:c>
      <x:c r="C1858" s="4" t="str">
        <x:v>C</x:v>
      </x:c>
      <x:c r="D1858" s="13" t="str">
        <x:v>00149</x:v>
      </x:c>
      <x:c r="E1858" s="13" t="str">
        <x:v>00148</x:v>
      </x:c>
      <x:c r="F1858" s="4" t="str">
        <x:v>amistad</x:v>
      </x:c>
      <x:c r="G1858" s="4" t="n">
        <x:f>COUNTIFS(Relaciones!$D$1818:$D$2191,E1858,Relaciones!$E$1818:$E$2191,D1858,Relaciones!$F$1818:$F$2191,F1858)</x:f>
        <x:v>1</x:v>
      </x:c>
      <x:c r="H1858" s="4"/>
    </x:row>
    <x:row r="1859" ht="23" customHeight="1">
      <x:c r="A1859" s="4" t="str">
        <x:v>Sevilla</x:v>
      </x:c>
      <x:c r="B1859" s="4" t="str">
        <x:v>5.º Primaria</x:v>
      </x:c>
      <x:c r="C1859" s="4" t="str">
        <x:v>C</x:v>
      </x:c>
      <x:c r="D1859" s="13" t="str">
        <x:v>00149</x:v>
      </x:c>
      <x:c r="E1859" s="13" t="str">
        <x:v>00150</x:v>
      </x:c>
      <x:c r="F1859" s="4" t="str">
        <x:v>amistad</x:v>
      </x:c>
      <x:c r="G1859" s="4" t="n">
        <x:f>COUNTIFS(Relaciones!$D$1818:$D$2191,E1859,Relaciones!$E$1818:$E$2191,D1859,Relaciones!$F$1818:$F$2191,F1859)</x:f>
        <x:v>1</x:v>
      </x:c>
      <x:c r="H1859" s="4"/>
    </x:row>
    <x:row r="1860" ht="23" customHeight="1">
      <x:c r="A1860" s="4" t="str">
        <x:v>Sevilla</x:v>
      </x:c>
      <x:c r="B1860" s="4" t="str">
        <x:v>5.º Primaria</x:v>
      </x:c>
      <x:c r="C1860" s="4" t="str">
        <x:v>C</x:v>
      </x:c>
      <x:c r="D1860" s="13" t="str">
        <x:v>00149</x:v>
      </x:c>
      <x:c r="E1860" s="13" t="str">
        <x:v>00152</x:v>
      </x:c>
      <x:c r="F1860" s="4" t="str">
        <x:v>amistad</x:v>
      </x:c>
      <x:c r="G1860" s="4" t="n">
        <x:f>COUNTIFS(Relaciones!$D$1818:$D$2191,E1860,Relaciones!$E$1818:$E$2191,D1860,Relaciones!$F$1818:$F$2191,F1860)</x:f>
        <x:v>1</x:v>
      </x:c>
      <x:c r="H1860" s="4"/>
    </x:row>
    <x:row r="1861" ht="23" customHeight="1">
      <x:c r="A1861" s="4" t="str">
        <x:v>Sevilla</x:v>
      </x:c>
      <x:c r="B1861" s="4" t="str">
        <x:v>5.º Primaria</x:v>
      </x:c>
      <x:c r="C1861" s="4" t="str">
        <x:v>C</x:v>
      </x:c>
      <x:c r="D1861" s="13" t="str">
        <x:v>00150</x:v>
      </x:c>
      <x:c r="E1861" s="13" t="str">
        <x:v>00141</x:v>
      </x:c>
      <x:c r="F1861" s="4" t="str">
        <x:v>amistad</x:v>
      </x:c>
      <x:c r="G1861" s="4" t="n">
        <x:f>COUNTIFS(Relaciones!$D$1818:$D$2191,E1861,Relaciones!$E$1818:$E$2191,D1861,Relaciones!$F$1818:$F$2191,F1861)</x:f>
        <x:v>1</x:v>
      </x:c>
      <x:c r="H1861" s="4"/>
    </x:row>
    <x:row r="1862" ht="23" customHeight="1">
      <x:c r="A1862" s="4" t="str">
        <x:v>Sevilla</x:v>
      </x:c>
      <x:c r="B1862" s="4" t="str">
        <x:v>5.º Primaria</x:v>
      </x:c>
      <x:c r="C1862" s="4" t="str">
        <x:v>C</x:v>
      </x:c>
      <x:c r="D1862" s="13" t="str">
        <x:v>00150</x:v>
      </x:c>
      <x:c r="E1862" s="13" t="str">
        <x:v>00147</x:v>
      </x:c>
      <x:c r="F1862" s="4" t="str">
        <x:v>amistad</x:v>
      </x:c>
      <x:c r="G1862" s="4" t="n">
        <x:f>COUNTIFS(Relaciones!$D$1818:$D$2191,E1862,Relaciones!$E$1818:$E$2191,D1862,Relaciones!$F$1818:$F$2191,F1862)</x:f>
        <x:v>1</x:v>
      </x:c>
      <x:c r="H1862" s="4"/>
    </x:row>
    <x:row r="1863" ht="23" customHeight="1">
      <x:c r="A1863" s="4" t="str">
        <x:v>Sevilla</x:v>
      </x:c>
      <x:c r="B1863" s="4" t="str">
        <x:v>5.º Primaria</x:v>
      </x:c>
      <x:c r="C1863" s="4" t="str">
        <x:v>C</x:v>
      </x:c>
      <x:c r="D1863" s="13" t="str">
        <x:v>00150</x:v>
      </x:c>
      <x:c r="E1863" s="13" t="str">
        <x:v>00149</x:v>
      </x:c>
      <x:c r="F1863" s="4" t="str">
        <x:v>amistad</x:v>
      </x:c>
      <x:c r="G1863" s="4" t="n">
        <x:f>COUNTIFS(Relaciones!$D$1818:$D$2191,E1863,Relaciones!$E$1818:$E$2191,D1863,Relaciones!$F$1818:$F$2191,F1863)</x:f>
        <x:v>1</x:v>
      </x:c>
      <x:c r="H1863" s="4"/>
    </x:row>
    <x:row r="1864" ht="23" customHeight="1">
      <x:c r="A1864" s="4" t="str">
        <x:v>Sevilla</x:v>
      </x:c>
      <x:c r="B1864" s="4" t="str">
        <x:v>5.º Primaria</x:v>
      </x:c>
      <x:c r="C1864" s="4" t="str">
        <x:v>C</x:v>
      </x:c>
      <x:c r="D1864" s="13" t="str">
        <x:v>00150</x:v>
      </x:c>
      <x:c r="E1864" s="13" t="str">
        <x:v>00151</x:v>
      </x:c>
      <x:c r="F1864" s="4" t="str">
        <x:v>amistad</x:v>
      </x:c>
      <x:c r="G1864" s="4" t="n">
        <x:f>COUNTIFS(Relaciones!$D$1818:$D$2191,E1864,Relaciones!$E$1818:$E$2191,D1864,Relaciones!$F$1818:$F$2191,F1864)</x:f>
        <x:v>1</x:v>
      </x:c>
      <x:c r="H1864" s="4"/>
    </x:row>
    <x:row r="1865" ht="23" customHeight="1">
      <x:c r="A1865" s="4" t="str">
        <x:v>Sevilla</x:v>
      </x:c>
      <x:c r="B1865" s="4" t="str">
        <x:v>5.º Primaria</x:v>
      </x:c>
      <x:c r="C1865" s="4" t="str">
        <x:v>C</x:v>
      </x:c>
      <x:c r="D1865" s="13" t="str">
        <x:v>00151</x:v>
      </x:c>
      <x:c r="E1865" s="13" t="str">
        <x:v>00141</x:v>
      </x:c>
      <x:c r="F1865" s="4" t="str">
        <x:v>amistad</x:v>
      </x:c>
      <x:c r="G1865" s="4" t="n">
        <x:f>COUNTIFS(Relaciones!$D$1818:$D$2191,E1865,Relaciones!$E$1818:$E$2191,D1865,Relaciones!$F$1818:$F$2191,F1865)</x:f>
        <x:v>0</x:v>
      </x:c>
      <x:c r="H1865" s="4"/>
    </x:row>
    <x:row r="1866" ht="23" customHeight="1">
      <x:c r="A1866" s="4" t="str">
        <x:v>Sevilla</x:v>
      </x:c>
      <x:c r="B1866" s="4" t="str">
        <x:v>5.º Primaria</x:v>
      </x:c>
      <x:c r="C1866" s="4" t="str">
        <x:v>C</x:v>
      </x:c>
      <x:c r="D1866" s="13" t="str">
        <x:v>00151</x:v>
      </x:c>
      <x:c r="E1866" s="13" t="str">
        <x:v>00142</x:v>
      </x:c>
      <x:c r="F1866" s="4" t="str">
        <x:v>amistad</x:v>
      </x:c>
      <x:c r="G1866" s="4" t="n">
        <x:f>COUNTIFS(Relaciones!$D$1818:$D$2191,E1866,Relaciones!$E$1818:$E$2191,D1866,Relaciones!$F$1818:$F$2191,F1866)</x:f>
        <x:v>1</x:v>
      </x:c>
      <x:c r="H1866" s="4"/>
    </x:row>
    <x:row r="1867" ht="23" customHeight="1">
      <x:c r="A1867" s="4" t="str">
        <x:v>Sevilla</x:v>
      </x:c>
      <x:c r="B1867" s="4" t="str">
        <x:v>5.º Primaria</x:v>
      </x:c>
      <x:c r="C1867" s="4" t="str">
        <x:v>C</x:v>
      </x:c>
      <x:c r="D1867" s="13" t="str">
        <x:v>00151</x:v>
      </x:c>
      <x:c r="E1867" s="13" t="str">
        <x:v>00148</x:v>
      </x:c>
      <x:c r="F1867" s="4" t="str">
        <x:v>amistad</x:v>
      </x:c>
      <x:c r="G1867" s="4" t="n">
        <x:f>COUNTIFS(Relaciones!$D$1818:$D$2191,E1867,Relaciones!$E$1818:$E$2191,D1867,Relaciones!$F$1818:$F$2191,F1867)</x:f>
        <x:v>1</x:v>
      </x:c>
      <x:c r="H1867" s="4"/>
    </x:row>
    <x:row r="1868" ht="23" customHeight="1">
      <x:c r="A1868" s="4" t="str">
        <x:v>Sevilla</x:v>
      </x:c>
      <x:c r="B1868" s="4" t="str">
        <x:v>5.º Primaria</x:v>
      </x:c>
      <x:c r="C1868" s="4" t="str">
        <x:v>C</x:v>
      </x:c>
      <x:c r="D1868" s="13" t="str">
        <x:v>00151</x:v>
      </x:c>
      <x:c r="E1868" s="13" t="str">
        <x:v>00150</x:v>
      </x:c>
      <x:c r="F1868" s="4" t="str">
        <x:v>amistad</x:v>
      </x:c>
      <x:c r="G1868" s="4" t="n">
        <x:f>COUNTIFS(Relaciones!$D$1818:$D$2191,E1868,Relaciones!$E$1818:$E$2191,D1868,Relaciones!$F$1818:$F$2191,F1868)</x:f>
        <x:v>1</x:v>
      </x:c>
      <x:c r="H1868" s="4"/>
    </x:row>
    <x:row r="1869" ht="23" customHeight="1">
      <x:c r="A1869" s="4" t="str">
        <x:v>Sevilla</x:v>
      </x:c>
      <x:c r="B1869" s="4" t="str">
        <x:v>5.º Primaria</x:v>
      </x:c>
      <x:c r="C1869" s="4" t="str">
        <x:v>C</x:v>
      </x:c>
      <x:c r="D1869" s="13" t="str">
        <x:v>00151</x:v>
      </x:c>
      <x:c r="E1869" s="13" t="str">
        <x:v>00152</x:v>
      </x:c>
      <x:c r="F1869" s="4" t="str">
        <x:v>amistad</x:v>
      </x:c>
      <x:c r="G1869" s="4" t="n">
        <x:f>COUNTIFS(Relaciones!$D$1818:$D$2191,E1869,Relaciones!$E$1818:$E$2191,D1869,Relaciones!$F$1818:$F$2191,F1869)</x:f>
        <x:v>1</x:v>
      </x:c>
      <x:c r="H1869" s="4"/>
    </x:row>
    <x:row r="1870" ht="23" customHeight="1">
      <x:c r="A1870" s="4" t="str">
        <x:v>Sevilla</x:v>
      </x:c>
      <x:c r="B1870" s="4" t="str">
        <x:v>5.º Primaria</x:v>
      </x:c>
      <x:c r="C1870" s="4" t="str">
        <x:v>C</x:v>
      </x:c>
      <x:c r="D1870" s="13" t="str">
        <x:v>00152</x:v>
      </x:c>
      <x:c r="E1870" s="13" t="str">
        <x:v>00141</x:v>
      </x:c>
      <x:c r="F1870" s="4" t="str">
        <x:v>amistad</x:v>
      </x:c>
      <x:c r="G1870" s="4" t="n">
        <x:f>COUNTIFS(Relaciones!$D$1818:$D$2191,E1870,Relaciones!$E$1818:$E$2191,D1870,Relaciones!$F$1818:$F$2191,F1870)</x:f>
        <x:v>1</x:v>
      </x:c>
      <x:c r="H1870" s="4"/>
    </x:row>
    <x:row r="1871" ht="23" customHeight="1">
      <x:c r="A1871" s="4" t="str">
        <x:v>Sevilla</x:v>
      </x:c>
      <x:c r="B1871" s="4" t="str">
        <x:v>5.º Primaria</x:v>
      </x:c>
      <x:c r="C1871" s="4" t="str">
        <x:v>C</x:v>
      </x:c>
      <x:c r="D1871" s="13" t="str">
        <x:v>00152</x:v>
      </x:c>
      <x:c r="E1871" s="13" t="str">
        <x:v>00143</x:v>
      </x:c>
      <x:c r="F1871" s="4" t="str">
        <x:v>amistad</x:v>
      </x:c>
      <x:c r="G1871" s="4" t="n">
        <x:f>COUNTIFS(Relaciones!$D$1818:$D$2191,E1871,Relaciones!$E$1818:$E$2191,D1871,Relaciones!$F$1818:$F$2191,F1871)</x:f>
        <x:v>1</x:v>
      </x:c>
      <x:c r="H1871" s="4"/>
    </x:row>
    <x:row r="1872" ht="23" customHeight="1">
      <x:c r="A1872" s="4" t="str">
        <x:v>Sevilla</x:v>
      </x:c>
      <x:c r="B1872" s="4" t="str">
        <x:v>5.º Primaria</x:v>
      </x:c>
      <x:c r="C1872" s="4" t="str">
        <x:v>C</x:v>
      </x:c>
      <x:c r="D1872" s="13" t="str">
        <x:v>00152</x:v>
      </x:c>
      <x:c r="E1872" s="13" t="str">
        <x:v>00149</x:v>
      </x:c>
      <x:c r="F1872" s="4" t="str">
        <x:v>amistad</x:v>
      </x:c>
      <x:c r="G1872" s="4" t="n">
        <x:f>COUNTIFS(Relaciones!$D$1818:$D$2191,E1872,Relaciones!$E$1818:$E$2191,D1872,Relaciones!$F$1818:$F$2191,F1872)</x:f>
        <x:v>1</x:v>
      </x:c>
      <x:c r="H1872" s="4"/>
    </x:row>
    <x:row r="1873" ht="23" customHeight="1">
      <x:c r="A1873" s="4" t="str">
        <x:v>Sevilla</x:v>
      </x:c>
      <x:c r="B1873" s="4" t="str">
        <x:v>5.º Primaria</x:v>
      </x:c>
      <x:c r="C1873" s="4" t="str">
        <x:v>C</x:v>
      </x:c>
      <x:c r="D1873" s="13" t="str">
        <x:v>00152</x:v>
      </x:c>
      <x:c r="E1873" s="13" t="str">
        <x:v>00151</x:v>
      </x:c>
      <x:c r="F1873" s="4" t="str">
        <x:v>amistad</x:v>
      </x:c>
      <x:c r="G1873" s="4" t="n">
        <x:f>COUNTIFS(Relaciones!$D$1818:$D$2191,E1873,Relaciones!$E$1818:$E$2191,D1873,Relaciones!$F$1818:$F$2191,F1873)</x:f>
        <x:v>1</x:v>
      </x:c>
      <x:c r="H1873" s="4"/>
    </x:row>
    <x:row r="1874" ht="23" customHeight="1">
      <x:c r="A1874" s="4" t="str">
        <x:v>Sevilla</x:v>
      </x:c>
      <x:c r="B1874" s="4" t="str">
        <x:v>5.º Primaria</x:v>
      </x:c>
      <x:c r="C1874" s="4" t="str">
        <x:v>C</x:v>
      </x:c>
      <x:c r="D1874" s="13" t="str">
        <x:v>00153</x:v>
      </x:c>
      <x:c r="E1874" s="13" t="str">
        <x:v>00141</x:v>
      </x:c>
      <x:c r="F1874" s="4" t="str">
        <x:v>amistad</x:v>
      </x:c>
      <x:c r="G1874" s="4" t="n">
        <x:f>COUNTIFS(Relaciones!$D$1818:$D$2191,E1874,Relaciones!$E$1818:$E$2191,D1874,Relaciones!$F$1818:$F$2191,F1874)</x:f>
        <x:v>1</x:v>
      </x:c>
      <x:c r="H1874" s="4"/>
    </x:row>
    <x:row r="1875" ht="23" customHeight="1">
      <x:c r="A1875" s="4" t="str">
        <x:v>Sevilla</x:v>
      </x:c>
      <x:c r="B1875" s="4" t="str">
        <x:v>5.º Primaria</x:v>
      </x:c>
      <x:c r="C1875" s="4" t="str">
        <x:v>C</x:v>
      </x:c>
      <x:c r="D1875" s="13" t="str">
        <x:v>00153</x:v>
      </x:c>
      <x:c r="E1875" s="13" t="str">
        <x:v>00154</x:v>
      </x:c>
      <x:c r="F1875" s="4" t="str">
        <x:v>amistad</x:v>
      </x:c>
      <x:c r="G1875" s="4" t="n">
        <x:f>COUNTIFS(Relaciones!$D$1818:$D$2191,E1875,Relaciones!$E$1818:$E$2191,D1875,Relaciones!$F$1818:$F$2191,F1875)</x:f>
        <x:v>1</x:v>
      </x:c>
      <x:c r="H1875" s="4"/>
    </x:row>
    <x:row r="1876" ht="23" customHeight="1">
      <x:c r="A1876" s="4" t="str">
        <x:v>Sevilla</x:v>
      </x:c>
      <x:c r="B1876" s="4" t="str">
        <x:v>5.º Primaria</x:v>
      </x:c>
      <x:c r="C1876" s="4" t="str">
        <x:v>C</x:v>
      </x:c>
      <x:c r="D1876" s="13" t="str">
        <x:v>00153</x:v>
      </x:c>
      <x:c r="E1876" s="13" t="str">
        <x:v>00156</x:v>
      </x:c>
      <x:c r="F1876" s="4" t="str">
        <x:v>amistad</x:v>
      </x:c>
      <x:c r="G1876" s="4" t="n">
        <x:f>COUNTIFS(Relaciones!$D$1818:$D$2191,E1876,Relaciones!$E$1818:$E$2191,D1876,Relaciones!$F$1818:$F$2191,F1876)</x:f>
        <x:v>1</x:v>
      </x:c>
      <x:c r="H1876" s="4"/>
    </x:row>
    <x:row r="1877" ht="23" customHeight="1">
      <x:c r="A1877" s="4" t="str">
        <x:v>Sevilla</x:v>
      </x:c>
      <x:c r="B1877" s="4" t="str">
        <x:v>5.º Primaria</x:v>
      </x:c>
      <x:c r="C1877" s="4" t="str">
        <x:v>C</x:v>
      </x:c>
      <x:c r="D1877" s="13" t="str">
        <x:v>00153</x:v>
      </x:c>
      <x:c r="E1877" s="13" t="str">
        <x:v>00159</x:v>
      </x:c>
      <x:c r="F1877" s="4" t="str">
        <x:v>amistad</x:v>
      </x:c>
      <x:c r="G1877" s="4" t="n">
        <x:f>COUNTIFS(Relaciones!$D$1818:$D$2191,E1877,Relaciones!$E$1818:$E$2191,D1877,Relaciones!$F$1818:$F$2191,F1877)</x:f>
        <x:v>1</x:v>
      </x:c>
      <x:c r="H1877" s="4"/>
    </x:row>
    <x:row r="1878" ht="23" customHeight="1">
      <x:c r="A1878" s="4" t="str">
        <x:v>Sevilla</x:v>
      </x:c>
      <x:c r="B1878" s="4" t="str">
        <x:v>5.º Primaria</x:v>
      </x:c>
      <x:c r="C1878" s="4" t="str">
        <x:v>C</x:v>
      </x:c>
      <x:c r="D1878" s="13" t="str">
        <x:v>00153</x:v>
      </x:c>
      <x:c r="E1878" s="13" t="str">
        <x:v>00161</x:v>
      </x:c>
      <x:c r="F1878" s="4" t="str">
        <x:v>amistad</x:v>
      </x:c>
      <x:c r="G1878" s="4" t="n">
        <x:f>COUNTIFS(Relaciones!$D$1818:$D$2191,E1878,Relaciones!$E$1818:$E$2191,D1878,Relaciones!$F$1818:$F$2191,F1878)</x:f>
        <x:v>1</x:v>
      </x:c>
      <x:c r="H1878" s="4"/>
    </x:row>
    <x:row r="1879" ht="23" customHeight="1">
      <x:c r="A1879" s="4" t="str">
        <x:v>Sevilla</x:v>
      </x:c>
      <x:c r="B1879" s="4" t="str">
        <x:v>5.º Primaria</x:v>
      </x:c>
      <x:c r="C1879" s="4" t="str">
        <x:v>C</x:v>
      </x:c>
      <x:c r="D1879" s="13" t="str">
        <x:v>00153</x:v>
      </x:c>
      <x:c r="E1879" s="13" t="str">
        <x:v>00162</x:v>
      </x:c>
      <x:c r="F1879" s="4" t="str">
        <x:v>amistad</x:v>
      </x:c>
      <x:c r="G1879" s="4" t="n">
        <x:f>COUNTIFS(Relaciones!$D$1818:$D$2191,E1879,Relaciones!$E$1818:$E$2191,D1879,Relaciones!$F$1818:$F$2191,F1879)</x:f>
        <x:v>1</x:v>
      </x:c>
      <x:c r="H1879" s="4"/>
    </x:row>
    <x:row r="1880" ht="23" customHeight="1">
      <x:c r="A1880" s="4" t="str">
        <x:v>Sevilla</x:v>
      </x:c>
      <x:c r="B1880" s="4" t="str">
        <x:v>5.º Primaria</x:v>
      </x:c>
      <x:c r="C1880" s="4" t="str">
        <x:v>C</x:v>
      </x:c>
      <x:c r="D1880" s="13" t="str">
        <x:v>00154</x:v>
      </x:c>
      <x:c r="E1880" s="13" t="str">
        <x:v>00153</x:v>
      </x:c>
      <x:c r="F1880" s="4" t="str">
        <x:v>amistad</x:v>
      </x:c>
      <x:c r="G1880" s="4" t="n">
        <x:f>COUNTIFS(Relaciones!$D$1818:$D$2191,E1880,Relaciones!$E$1818:$E$2191,D1880,Relaciones!$F$1818:$F$2191,F1880)</x:f>
        <x:v>1</x:v>
      </x:c>
      <x:c r="H1880" s="4"/>
    </x:row>
    <x:row r="1881" ht="23" customHeight="1">
      <x:c r="A1881" s="4" t="str">
        <x:v>Sevilla</x:v>
      </x:c>
      <x:c r="B1881" s="4" t="str">
        <x:v>5.º Primaria</x:v>
      </x:c>
      <x:c r="C1881" s="4" t="str">
        <x:v>C</x:v>
      </x:c>
      <x:c r="D1881" s="13" t="str">
        <x:v>00154</x:v>
      </x:c>
      <x:c r="E1881" s="13" t="str">
        <x:v>00155</x:v>
      </x:c>
      <x:c r="F1881" s="4" t="str">
        <x:v>amistad</x:v>
      </x:c>
      <x:c r="G1881" s="4" t="n">
        <x:f>COUNTIFS(Relaciones!$D$1818:$D$2191,E1881,Relaciones!$E$1818:$E$2191,D1881,Relaciones!$F$1818:$F$2191,F1881)</x:f>
        <x:v>1</x:v>
      </x:c>
      <x:c r="H1881" s="4"/>
    </x:row>
    <x:row r="1882" ht="23" customHeight="1">
      <x:c r="A1882" s="4" t="str">
        <x:v>Sevilla</x:v>
      </x:c>
      <x:c r="B1882" s="4" t="str">
        <x:v>5.º Primaria</x:v>
      </x:c>
      <x:c r="C1882" s="4" t="str">
        <x:v>C</x:v>
      </x:c>
      <x:c r="D1882" s="13" t="str">
        <x:v>00154</x:v>
      </x:c>
      <x:c r="E1882" s="13" t="str">
        <x:v>00157</x:v>
      </x:c>
      <x:c r="F1882" s="4" t="str">
        <x:v>amistad</x:v>
      </x:c>
      <x:c r="G1882" s="4" t="n">
        <x:f>COUNTIFS(Relaciones!$D$1818:$D$2191,E1882,Relaciones!$E$1818:$E$2191,D1882,Relaciones!$F$1818:$F$2191,F1882)</x:f>
        <x:v>1</x:v>
      </x:c>
      <x:c r="H1882" s="4"/>
    </x:row>
    <x:row r="1883" ht="23" customHeight="1">
      <x:c r="A1883" s="4" t="str">
        <x:v>Sevilla</x:v>
      </x:c>
      <x:c r="B1883" s="4" t="str">
        <x:v>5.º Primaria</x:v>
      </x:c>
      <x:c r="C1883" s="4" t="str">
        <x:v>C</x:v>
      </x:c>
      <x:c r="D1883" s="13" t="str">
        <x:v>00154</x:v>
      </x:c>
      <x:c r="E1883" s="13" t="str">
        <x:v>00160</x:v>
      </x:c>
      <x:c r="F1883" s="4" t="str">
        <x:v>amistad</x:v>
      </x:c>
      <x:c r="G1883" s="4" t="n">
        <x:f>COUNTIFS(Relaciones!$D$1818:$D$2191,E1883,Relaciones!$E$1818:$E$2191,D1883,Relaciones!$F$1818:$F$2191,F1883)</x:f>
        <x:v>1</x:v>
      </x:c>
      <x:c r="H1883" s="4"/>
    </x:row>
    <x:row r="1884" ht="23" customHeight="1">
      <x:c r="A1884" s="4" t="str">
        <x:v>Sevilla</x:v>
      </x:c>
      <x:c r="B1884" s="4" t="str">
        <x:v>5.º Primaria</x:v>
      </x:c>
      <x:c r="C1884" s="4" t="str">
        <x:v>C</x:v>
      </x:c>
      <x:c r="D1884" s="13" t="str">
        <x:v>00155</x:v>
      </x:c>
      <x:c r="E1884" s="13" t="str">
        <x:v>00153</x:v>
      </x:c>
      <x:c r="F1884" s="4" t="str">
        <x:v>amistad</x:v>
      </x:c>
      <x:c r="G1884" s="4" t="n">
        <x:f>COUNTIFS(Relaciones!$D$1818:$D$2191,E1884,Relaciones!$E$1818:$E$2191,D1884,Relaciones!$F$1818:$F$2191,F1884)</x:f>
        <x:v>0</x:v>
      </x:c>
      <x:c r="H1884" s="4"/>
    </x:row>
    <x:row r="1885" ht="23" customHeight="1">
      <x:c r="A1885" s="4" t="str">
        <x:v>Sevilla</x:v>
      </x:c>
      <x:c r="B1885" s="4" t="str">
        <x:v>5.º Primaria</x:v>
      </x:c>
      <x:c r="C1885" s="4" t="str">
        <x:v>C</x:v>
      </x:c>
      <x:c r="D1885" s="13" t="str">
        <x:v>00155</x:v>
      </x:c>
      <x:c r="E1885" s="13" t="str">
        <x:v>00154</x:v>
      </x:c>
      <x:c r="F1885" s="4" t="str">
        <x:v>amistad</x:v>
      </x:c>
      <x:c r="G1885" s="4" t="n">
        <x:f>COUNTIFS(Relaciones!$D$1818:$D$2191,E1885,Relaciones!$E$1818:$E$2191,D1885,Relaciones!$F$1818:$F$2191,F1885)</x:f>
        <x:v>1</x:v>
      </x:c>
      <x:c r="H1885" s="4"/>
    </x:row>
    <x:row r="1886" ht="23" customHeight="1">
      <x:c r="A1886" s="4" t="str">
        <x:v>Sevilla</x:v>
      </x:c>
      <x:c r="B1886" s="4" t="str">
        <x:v>5.º Primaria</x:v>
      </x:c>
      <x:c r="C1886" s="4" t="str">
        <x:v>C</x:v>
      </x:c>
      <x:c r="D1886" s="13" t="str">
        <x:v>00155</x:v>
      </x:c>
      <x:c r="E1886" s="13" t="str">
        <x:v>00156</x:v>
      </x:c>
      <x:c r="F1886" s="4" t="str">
        <x:v>amistad</x:v>
      </x:c>
      <x:c r="G1886" s="4" t="n">
        <x:f>COUNTIFS(Relaciones!$D$1818:$D$2191,E1886,Relaciones!$E$1818:$E$2191,D1886,Relaciones!$F$1818:$F$2191,F1886)</x:f>
        <x:v>1</x:v>
      </x:c>
      <x:c r="H1886" s="4"/>
    </x:row>
    <x:row r="1887" ht="23" customHeight="1">
      <x:c r="A1887" s="4" t="str">
        <x:v>Sevilla</x:v>
      </x:c>
      <x:c r="B1887" s="4" t="str">
        <x:v>5.º Primaria</x:v>
      </x:c>
      <x:c r="C1887" s="4" t="str">
        <x:v>C</x:v>
      </x:c>
      <x:c r="D1887" s="13" t="str">
        <x:v>00155</x:v>
      </x:c>
      <x:c r="E1887" s="13" t="str">
        <x:v>00158</x:v>
      </x:c>
      <x:c r="F1887" s="4" t="str">
        <x:v>amistad</x:v>
      </x:c>
      <x:c r="G1887" s="4" t="n">
        <x:f>COUNTIFS(Relaciones!$D$1818:$D$2191,E1887,Relaciones!$E$1818:$E$2191,D1887,Relaciones!$F$1818:$F$2191,F1887)</x:f>
        <x:v>1</x:v>
      </x:c>
      <x:c r="H1887" s="4"/>
    </x:row>
    <x:row r="1888" ht="23" customHeight="1">
      <x:c r="A1888" s="4" t="str">
        <x:v>Sevilla</x:v>
      </x:c>
      <x:c r="B1888" s="4" t="str">
        <x:v>5.º Primaria</x:v>
      </x:c>
      <x:c r="C1888" s="4" t="str">
        <x:v>C</x:v>
      </x:c>
      <x:c r="D1888" s="13" t="str">
        <x:v>00155</x:v>
      </x:c>
      <x:c r="E1888" s="13" t="str">
        <x:v>00161</x:v>
      </x:c>
      <x:c r="F1888" s="4" t="str">
        <x:v>amistad</x:v>
      </x:c>
      <x:c r="G1888" s="4" t="n">
        <x:f>COUNTIFS(Relaciones!$D$1818:$D$2191,E1888,Relaciones!$E$1818:$E$2191,D1888,Relaciones!$F$1818:$F$2191,F1888)</x:f>
        <x:v>1</x:v>
      </x:c>
      <x:c r="H1888" s="4"/>
    </x:row>
    <x:row r="1889" ht="23" customHeight="1">
      <x:c r="A1889" s="4" t="str">
        <x:v>Sevilla</x:v>
      </x:c>
      <x:c r="B1889" s="4" t="str">
        <x:v>5.º Primaria</x:v>
      </x:c>
      <x:c r="C1889" s="4" t="str">
        <x:v>C</x:v>
      </x:c>
      <x:c r="D1889" s="13" t="str">
        <x:v>00156</x:v>
      </x:c>
      <x:c r="E1889" s="13" t="str">
        <x:v>00153</x:v>
      </x:c>
      <x:c r="F1889" s="4" t="str">
        <x:v>amistad</x:v>
      </x:c>
      <x:c r="G1889" s="4" t="n">
        <x:f>COUNTIFS(Relaciones!$D$1818:$D$2191,E1889,Relaciones!$E$1818:$E$2191,D1889,Relaciones!$F$1818:$F$2191,F1889)</x:f>
        <x:v>1</x:v>
      </x:c>
      <x:c r="H1889" s="4"/>
    </x:row>
    <x:row r="1890" ht="23" customHeight="1">
      <x:c r="A1890" s="4" t="str">
        <x:v>Sevilla</x:v>
      </x:c>
      <x:c r="B1890" s="4" t="str">
        <x:v>5.º Primaria</x:v>
      </x:c>
      <x:c r="C1890" s="4" t="str">
        <x:v>C</x:v>
      </x:c>
      <x:c r="D1890" s="13" t="str">
        <x:v>00156</x:v>
      </x:c>
      <x:c r="E1890" s="13" t="str">
        <x:v>00155</x:v>
      </x:c>
      <x:c r="F1890" s="4" t="str">
        <x:v>amistad</x:v>
      </x:c>
      <x:c r="G1890" s="4" t="n">
        <x:f>COUNTIFS(Relaciones!$D$1818:$D$2191,E1890,Relaciones!$E$1818:$E$2191,D1890,Relaciones!$F$1818:$F$2191,F1890)</x:f>
        <x:v>1</x:v>
      </x:c>
      <x:c r="H1890" s="4"/>
    </x:row>
    <x:row r="1891" ht="23" customHeight="1">
      <x:c r="A1891" s="4" t="str">
        <x:v>Sevilla</x:v>
      </x:c>
      <x:c r="B1891" s="4" t="str">
        <x:v>5.º Primaria</x:v>
      </x:c>
      <x:c r="C1891" s="4" t="str">
        <x:v>C</x:v>
      </x:c>
      <x:c r="D1891" s="13" t="str">
        <x:v>00156</x:v>
      </x:c>
      <x:c r="E1891" s="13" t="str">
        <x:v>00157</x:v>
      </x:c>
      <x:c r="F1891" s="4" t="str">
        <x:v>amistad</x:v>
      </x:c>
      <x:c r="G1891" s="4" t="n">
        <x:f>COUNTIFS(Relaciones!$D$1818:$D$2191,E1891,Relaciones!$E$1818:$E$2191,D1891,Relaciones!$F$1818:$F$2191,F1891)</x:f>
        <x:v>1</x:v>
      </x:c>
      <x:c r="H1891" s="4"/>
    </x:row>
    <x:row r="1892" ht="23" customHeight="1">
      <x:c r="A1892" s="4" t="str">
        <x:v>Sevilla</x:v>
      </x:c>
      <x:c r="B1892" s="4" t="str">
        <x:v>5.º Primaria</x:v>
      </x:c>
      <x:c r="C1892" s="4" t="str">
        <x:v>C</x:v>
      </x:c>
      <x:c r="D1892" s="13" t="str">
        <x:v>00156</x:v>
      </x:c>
      <x:c r="E1892" s="13" t="str">
        <x:v>00159</x:v>
      </x:c>
      <x:c r="F1892" s="4" t="str">
        <x:v>amistad</x:v>
      </x:c>
      <x:c r="G1892" s="4" t="n">
        <x:f>COUNTIFS(Relaciones!$D$1818:$D$2191,E1892,Relaciones!$E$1818:$E$2191,D1892,Relaciones!$F$1818:$F$2191,F1892)</x:f>
        <x:v>1</x:v>
      </x:c>
      <x:c r="H1892" s="4"/>
    </x:row>
    <x:row r="1893" ht="23" customHeight="1">
      <x:c r="A1893" s="4" t="str">
        <x:v>Sevilla</x:v>
      </x:c>
      <x:c r="B1893" s="4" t="str">
        <x:v>5.º Primaria</x:v>
      </x:c>
      <x:c r="C1893" s="4" t="str">
        <x:v>C</x:v>
      </x:c>
      <x:c r="D1893" s="13" t="str">
        <x:v>00157</x:v>
      </x:c>
      <x:c r="E1893" s="13" t="str">
        <x:v>00153</x:v>
      </x:c>
      <x:c r="F1893" s="4" t="str">
        <x:v>amistad</x:v>
      </x:c>
      <x:c r="G1893" s="4" t="n">
        <x:f>COUNTIFS(Relaciones!$D$1818:$D$2191,E1893,Relaciones!$E$1818:$E$2191,D1893,Relaciones!$F$1818:$F$2191,F1893)</x:f>
        <x:v>0</x:v>
      </x:c>
      <x:c r="H1893" s="4"/>
    </x:row>
    <x:row r="1894" ht="23" customHeight="1">
      <x:c r="A1894" s="4" t="str">
        <x:v>Sevilla</x:v>
      </x:c>
      <x:c r="B1894" s="4" t="str">
        <x:v>5.º Primaria</x:v>
      </x:c>
      <x:c r="C1894" s="4" t="str">
        <x:v>C</x:v>
      </x:c>
      <x:c r="D1894" s="13" t="str">
        <x:v>00157</x:v>
      </x:c>
      <x:c r="E1894" s="13" t="str">
        <x:v>00154</x:v>
      </x:c>
      <x:c r="F1894" s="4" t="str">
        <x:v>amistad</x:v>
      </x:c>
      <x:c r="G1894" s="4" t="n">
        <x:f>COUNTIFS(Relaciones!$D$1818:$D$2191,E1894,Relaciones!$E$1818:$E$2191,D1894,Relaciones!$F$1818:$F$2191,F1894)</x:f>
        <x:v>1</x:v>
      </x:c>
      <x:c r="H1894" s="4"/>
    </x:row>
    <x:row r="1895" ht="23" customHeight="1">
      <x:c r="A1895" s="4" t="str">
        <x:v>Sevilla</x:v>
      </x:c>
      <x:c r="B1895" s="4" t="str">
        <x:v>5.º Primaria</x:v>
      </x:c>
      <x:c r="C1895" s="4" t="str">
        <x:v>C</x:v>
      </x:c>
      <x:c r="D1895" s="13" t="str">
        <x:v>00157</x:v>
      </x:c>
      <x:c r="E1895" s="13" t="str">
        <x:v>00156</x:v>
      </x:c>
      <x:c r="F1895" s="4" t="str">
        <x:v>amistad</x:v>
      </x:c>
      <x:c r="G1895" s="4" t="n">
        <x:f>COUNTIFS(Relaciones!$D$1818:$D$2191,E1895,Relaciones!$E$1818:$E$2191,D1895,Relaciones!$F$1818:$F$2191,F1895)</x:f>
        <x:v>1</x:v>
      </x:c>
      <x:c r="H1895" s="4"/>
    </x:row>
    <x:row r="1896" ht="23" customHeight="1">
      <x:c r="A1896" s="4" t="str">
        <x:v>Sevilla</x:v>
      </x:c>
      <x:c r="B1896" s="4" t="str">
        <x:v>5.º Primaria</x:v>
      </x:c>
      <x:c r="C1896" s="4" t="str">
        <x:v>C</x:v>
      </x:c>
      <x:c r="D1896" s="13" t="str">
        <x:v>00157</x:v>
      </x:c>
      <x:c r="E1896" s="13" t="str">
        <x:v>00158</x:v>
      </x:c>
      <x:c r="F1896" s="4" t="str">
        <x:v>amistad</x:v>
      </x:c>
      <x:c r="G1896" s="4" t="n">
        <x:f>COUNTIFS(Relaciones!$D$1818:$D$2191,E1896,Relaciones!$E$1818:$E$2191,D1896,Relaciones!$F$1818:$F$2191,F1896)</x:f>
        <x:v>1</x:v>
      </x:c>
      <x:c r="H1896" s="4"/>
    </x:row>
    <x:row r="1897" ht="23" customHeight="1">
      <x:c r="A1897" s="4" t="str">
        <x:v>Sevilla</x:v>
      </x:c>
      <x:c r="B1897" s="4" t="str">
        <x:v>5.º Primaria</x:v>
      </x:c>
      <x:c r="C1897" s="4" t="str">
        <x:v>C</x:v>
      </x:c>
      <x:c r="D1897" s="13" t="str">
        <x:v>00157</x:v>
      </x:c>
      <x:c r="E1897" s="13" t="str">
        <x:v>00160</x:v>
      </x:c>
      <x:c r="F1897" s="4" t="str">
        <x:v>amistad</x:v>
      </x:c>
      <x:c r="G1897" s="4" t="n">
        <x:f>COUNTIFS(Relaciones!$D$1818:$D$2191,E1897,Relaciones!$E$1818:$E$2191,D1897,Relaciones!$F$1818:$F$2191,F1897)</x:f>
        <x:v>1</x:v>
      </x:c>
      <x:c r="H1897" s="4"/>
    </x:row>
    <x:row r="1898" ht="23" customHeight="1">
      <x:c r="A1898" s="4" t="str">
        <x:v>Sevilla</x:v>
      </x:c>
      <x:c r="B1898" s="4" t="str">
        <x:v>5.º Primaria</x:v>
      </x:c>
      <x:c r="C1898" s="4" t="str">
        <x:v>C</x:v>
      </x:c>
      <x:c r="D1898" s="13" t="str">
        <x:v>00158</x:v>
      </x:c>
      <x:c r="E1898" s="13" t="str">
        <x:v>00153</x:v>
      </x:c>
      <x:c r="F1898" s="4" t="str">
        <x:v>amistad</x:v>
      </x:c>
      <x:c r="G1898" s="4" t="n">
        <x:f>COUNTIFS(Relaciones!$D$1818:$D$2191,E1898,Relaciones!$E$1818:$E$2191,D1898,Relaciones!$F$1818:$F$2191,F1898)</x:f>
        <x:v>0</x:v>
      </x:c>
      <x:c r="H1898" s="4"/>
    </x:row>
    <x:row r="1899" ht="23" customHeight="1">
      <x:c r="A1899" s="4" t="str">
        <x:v>Sevilla</x:v>
      </x:c>
      <x:c r="B1899" s="4" t="str">
        <x:v>5.º Primaria</x:v>
      </x:c>
      <x:c r="C1899" s="4" t="str">
        <x:v>C</x:v>
      </x:c>
      <x:c r="D1899" s="13" t="str">
        <x:v>00158</x:v>
      </x:c>
      <x:c r="E1899" s="13" t="str">
        <x:v>00155</x:v>
      </x:c>
      <x:c r="F1899" s="4" t="str">
        <x:v>amistad</x:v>
      </x:c>
      <x:c r="G1899" s="4" t="n">
        <x:f>COUNTIFS(Relaciones!$D$1818:$D$2191,E1899,Relaciones!$E$1818:$E$2191,D1899,Relaciones!$F$1818:$F$2191,F1899)</x:f>
        <x:v>1</x:v>
      </x:c>
      <x:c r="H1899" s="4"/>
    </x:row>
    <x:row r="1900" ht="23" customHeight="1">
      <x:c r="A1900" s="4" t="str">
        <x:v>Sevilla</x:v>
      </x:c>
      <x:c r="B1900" s="4" t="str">
        <x:v>5.º Primaria</x:v>
      </x:c>
      <x:c r="C1900" s="4" t="str">
        <x:v>C</x:v>
      </x:c>
      <x:c r="D1900" s="13" t="str">
        <x:v>00158</x:v>
      </x:c>
      <x:c r="E1900" s="13" t="str">
        <x:v>00157</x:v>
      </x:c>
      <x:c r="F1900" s="4" t="str">
        <x:v>amistad</x:v>
      </x:c>
      <x:c r="G1900" s="4" t="n">
        <x:f>COUNTIFS(Relaciones!$D$1818:$D$2191,E1900,Relaciones!$E$1818:$E$2191,D1900,Relaciones!$F$1818:$F$2191,F1900)</x:f>
        <x:v>1</x:v>
      </x:c>
      <x:c r="H1900" s="4"/>
    </x:row>
    <x:row r="1901" ht="23" customHeight="1">
      <x:c r="A1901" s="4" t="str">
        <x:v>Sevilla</x:v>
      </x:c>
      <x:c r="B1901" s="4" t="str">
        <x:v>5.º Primaria</x:v>
      </x:c>
      <x:c r="C1901" s="4" t="str">
        <x:v>C</x:v>
      </x:c>
      <x:c r="D1901" s="13" t="str">
        <x:v>00158</x:v>
      </x:c>
      <x:c r="E1901" s="13" t="str">
        <x:v>00159</x:v>
      </x:c>
      <x:c r="F1901" s="4" t="str">
        <x:v>amistad</x:v>
      </x:c>
      <x:c r="G1901" s="4" t="n">
        <x:f>COUNTIFS(Relaciones!$D$1818:$D$2191,E1901,Relaciones!$E$1818:$E$2191,D1901,Relaciones!$F$1818:$F$2191,F1901)</x:f>
        <x:v>1</x:v>
      </x:c>
      <x:c r="H1901" s="4"/>
    </x:row>
    <x:row r="1902" ht="23" customHeight="1">
      <x:c r="A1902" s="4" t="str">
        <x:v>Sevilla</x:v>
      </x:c>
      <x:c r="B1902" s="4" t="str">
        <x:v>5.º Primaria</x:v>
      </x:c>
      <x:c r="C1902" s="4" t="str">
        <x:v>C</x:v>
      </x:c>
      <x:c r="D1902" s="13" t="str">
        <x:v>00158</x:v>
      </x:c>
      <x:c r="E1902" s="13" t="str">
        <x:v>00161</x:v>
      </x:c>
      <x:c r="F1902" s="4" t="str">
        <x:v>amistad</x:v>
      </x:c>
      <x:c r="G1902" s="4" t="n">
        <x:f>COUNTIFS(Relaciones!$D$1818:$D$2191,E1902,Relaciones!$E$1818:$E$2191,D1902,Relaciones!$F$1818:$F$2191,F1902)</x:f>
        <x:v>1</x:v>
      </x:c>
      <x:c r="H1902" s="4"/>
    </x:row>
    <x:row r="1903" ht="23" customHeight="1">
      <x:c r="A1903" s="4" t="str">
        <x:v>Sevilla</x:v>
      </x:c>
      <x:c r="B1903" s="4" t="str">
        <x:v>5.º Primaria</x:v>
      </x:c>
      <x:c r="C1903" s="4" t="str">
        <x:v>C</x:v>
      </x:c>
      <x:c r="D1903" s="13" t="str">
        <x:v>00159</x:v>
      </x:c>
      <x:c r="E1903" s="13" t="str">
        <x:v>00153</x:v>
      </x:c>
      <x:c r="F1903" s="4" t="str">
        <x:v>amistad</x:v>
      </x:c>
      <x:c r="G1903" s="4" t="n">
        <x:f>COUNTIFS(Relaciones!$D$1818:$D$2191,E1903,Relaciones!$E$1818:$E$2191,D1903,Relaciones!$F$1818:$F$2191,F1903)</x:f>
        <x:v>1</x:v>
      </x:c>
      <x:c r="H1903" s="4"/>
    </x:row>
    <x:row r="1904" ht="23" customHeight="1">
      <x:c r="A1904" s="4" t="str">
        <x:v>Sevilla</x:v>
      </x:c>
      <x:c r="B1904" s="4" t="str">
        <x:v>5.º Primaria</x:v>
      </x:c>
      <x:c r="C1904" s="4" t="str">
        <x:v>C</x:v>
      </x:c>
      <x:c r="D1904" s="13" t="str">
        <x:v>00159</x:v>
      </x:c>
      <x:c r="E1904" s="13" t="str">
        <x:v>00156</x:v>
      </x:c>
      <x:c r="F1904" s="4" t="str">
        <x:v>amistad</x:v>
      </x:c>
      <x:c r="G1904" s="4" t="n">
        <x:f>COUNTIFS(Relaciones!$D$1818:$D$2191,E1904,Relaciones!$E$1818:$E$2191,D1904,Relaciones!$F$1818:$F$2191,F1904)</x:f>
        <x:v>1</x:v>
      </x:c>
      <x:c r="H1904" s="4"/>
    </x:row>
    <x:row r="1905" ht="23" customHeight="1">
      <x:c r="A1905" s="4" t="str">
        <x:v>Sevilla</x:v>
      </x:c>
      <x:c r="B1905" s="4" t="str">
        <x:v>5.º Primaria</x:v>
      </x:c>
      <x:c r="C1905" s="4" t="str">
        <x:v>C</x:v>
      </x:c>
      <x:c r="D1905" s="13" t="str">
        <x:v>00159</x:v>
      </x:c>
      <x:c r="E1905" s="13" t="str">
        <x:v>00158</x:v>
      </x:c>
      <x:c r="F1905" s="4" t="str">
        <x:v>amistad</x:v>
      </x:c>
      <x:c r="G1905" s="4" t="n">
        <x:f>COUNTIFS(Relaciones!$D$1818:$D$2191,E1905,Relaciones!$E$1818:$E$2191,D1905,Relaciones!$F$1818:$F$2191,F1905)</x:f>
        <x:v>1</x:v>
      </x:c>
      <x:c r="H1905" s="4"/>
    </x:row>
    <x:row r="1906" ht="23" customHeight="1">
      <x:c r="A1906" s="4" t="str">
        <x:v>Sevilla</x:v>
      </x:c>
      <x:c r="B1906" s="4" t="str">
        <x:v>5.º Primaria</x:v>
      </x:c>
      <x:c r="C1906" s="4" t="str">
        <x:v>C</x:v>
      </x:c>
      <x:c r="D1906" s="13" t="str">
        <x:v>00159</x:v>
      </x:c>
      <x:c r="E1906" s="13" t="str">
        <x:v>00160</x:v>
      </x:c>
      <x:c r="F1906" s="4" t="str">
        <x:v>amistad</x:v>
      </x:c>
      <x:c r="G1906" s="4" t="n">
        <x:f>COUNTIFS(Relaciones!$D$1818:$D$2191,E1906,Relaciones!$E$1818:$E$2191,D1906,Relaciones!$F$1818:$F$2191,F1906)</x:f>
        <x:v>1</x:v>
      </x:c>
      <x:c r="H1906" s="4"/>
    </x:row>
    <x:row r="1907" ht="23" customHeight="1">
      <x:c r="A1907" s="4" t="str">
        <x:v>Sevilla</x:v>
      </x:c>
      <x:c r="B1907" s="4" t="str">
        <x:v>5.º Primaria</x:v>
      </x:c>
      <x:c r="C1907" s="4" t="str">
        <x:v>C</x:v>
      </x:c>
      <x:c r="D1907" s="13" t="str">
        <x:v>00160</x:v>
      </x:c>
      <x:c r="E1907" s="13" t="str">
        <x:v>00153</x:v>
      </x:c>
      <x:c r="F1907" s="4" t="str">
        <x:v>amistad</x:v>
      </x:c>
      <x:c r="G1907" s="4" t="n">
        <x:f>COUNTIFS(Relaciones!$D$1818:$D$2191,E1907,Relaciones!$E$1818:$E$2191,D1907,Relaciones!$F$1818:$F$2191,F1907)</x:f>
        <x:v>0</x:v>
      </x:c>
      <x:c r="H1907" s="4"/>
    </x:row>
    <x:row r="1908" ht="23" customHeight="1">
      <x:c r="A1908" s="4" t="str">
        <x:v>Sevilla</x:v>
      </x:c>
      <x:c r="B1908" s="4" t="str">
        <x:v>5.º Primaria</x:v>
      </x:c>
      <x:c r="C1908" s="4" t="str">
        <x:v>C</x:v>
      </x:c>
      <x:c r="D1908" s="13" t="str">
        <x:v>00160</x:v>
      </x:c>
      <x:c r="E1908" s="13" t="str">
        <x:v>00154</x:v>
      </x:c>
      <x:c r="F1908" s="4" t="str">
        <x:v>amistad</x:v>
      </x:c>
      <x:c r="G1908" s="4" t="n">
        <x:f>COUNTIFS(Relaciones!$D$1818:$D$2191,E1908,Relaciones!$E$1818:$E$2191,D1908,Relaciones!$F$1818:$F$2191,F1908)</x:f>
        <x:v>1</x:v>
      </x:c>
      <x:c r="H1908" s="4"/>
    </x:row>
    <x:row r="1909" ht="23" customHeight="1">
      <x:c r="A1909" s="4" t="str">
        <x:v>Sevilla</x:v>
      </x:c>
      <x:c r="B1909" s="4" t="str">
        <x:v>5.º Primaria</x:v>
      </x:c>
      <x:c r="C1909" s="4" t="str">
        <x:v>C</x:v>
      </x:c>
      <x:c r="D1909" s="13" t="str">
        <x:v>00160</x:v>
      </x:c>
      <x:c r="E1909" s="13" t="str">
        <x:v>00157</x:v>
      </x:c>
      <x:c r="F1909" s="4" t="str">
        <x:v>amistad</x:v>
      </x:c>
      <x:c r="G1909" s="4" t="n">
        <x:f>COUNTIFS(Relaciones!$D$1818:$D$2191,E1909,Relaciones!$E$1818:$E$2191,D1909,Relaciones!$F$1818:$F$2191,F1909)</x:f>
        <x:v>1</x:v>
      </x:c>
      <x:c r="H1909" s="4"/>
    </x:row>
    <x:row r="1910" ht="23" customHeight="1">
      <x:c r="A1910" s="4" t="str">
        <x:v>Sevilla</x:v>
      </x:c>
      <x:c r="B1910" s="4" t="str">
        <x:v>5.º Primaria</x:v>
      </x:c>
      <x:c r="C1910" s="4" t="str">
        <x:v>C</x:v>
      </x:c>
      <x:c r="D1910" s="13" t="str">
        <x:v>00160</x:v>
      </x:c>
      <x:c r="E1910" s="13" t="str">
        <x:v>00159</x:v>
      </x:c>
      <x:c r="F1910" s="4" t="str">
        <x:v>amistad</x:v>
      </x:c>
      <x:c r="G1910" s="4" t="n">
        <x:f>COUNTIFS(Relaciones!$D$1818:$D$2191,E1910,Relaciones!$E$1818:$E$2191,D1910,Relaciones!$F$1818:$F$2191,F1910)</x:f>
        <x:v>1</x:v>
      </x:c>
      <x:c r="H1910" s="4"/>
    </x:row>
    <x:row r="1911" ht="23" customHeight="1">
      <x:c r="A1911" s="4" t="str">
        <x:v>Sevilla</x:v>
      </x:c>
      <x:c r="B1911" s="4" t="str">
        <x:v>5.º Primaria</x:v>
      </x:c>
      <x:c r="C1911" s="4" t="str">
        <x:v>C</x:v>
      </x:c>
      <x:c r="D1911" s="13" t="str">
        <x:v>00160</x:v>
      </x:c>
      <x:c r="E1911" s="13" t="str">
        <x:v>00161</x:v>
      </x:c>
      <x:c r="F1911" s="4" t="str">
        <x:v>amistad</x:v>
      </x:c>
      <x:c r="G1911" s="4" t="n">
        <x:f>COUNTIFS(Relaciones!$D$1818:$D$2191,E1911,Relaciones!$E$1818:$E$2191,D1911,Relaciones!$F$1818:$F$2191,F1911)</x:f>
        <x:v>1</x:v>
      </x:c>
      <x:c r="H1911" s="4"/>
    </x:row>
    <x:row r="1912" ht="23" customHeight="1">
      <x:c r="A1912" s="4" t="str">
        <x:v>Sevilla</x:v>
      </x:c>
      <x:c r="B1912" s="4" t="str">
        <x:v>5.º Primaria</x:v>
      </x:c>
      <x:c r="C1912" s="4" t="str">
        <x:v>C</x:v>
      </x:c>
      <x:c r="D1912" s="13" t="str">
        <x:v>00161</x:v>
      </x:c>
      <x:c r="E1912" s="13" t="str">
        <x:v>00153</x:v>
      </x:c>
      <x:c r="F1912" s="4" t="str">
        <x:v>amistad</x:v>
      </x:c>
      <x:c r="G1912" s="4" t="n">
        <x:f>COUNTIFS(Relaciones!$D$1818:$D$2191,E1912,Relaciones!$E$1818:$E$2191,D1912,Relaciones!$F$1818:$F$2191,F1912)</x:f>
        <x:v>1</x:v>
      </x:c>
      <x:c r="H1912" s="4"/>
    </x:row>
    <x:row r="1913" ht="23" customHeight="1">
      <x:c r="A1913" s="4" t="str">
        <x:v>Sevilla</x:v>
      </x:c>
      <x:c r="B1913" s="4" t="str">
        <x:v>5.º Primaria</x:v>
      </x:c>
      <x:c r="C1913" s="4" t="str">
        <x:v>C</x:v>
      </x:c>
      <x:c r="D1913" s="13" t="str">
        <x:v>00161</x:v>
      </x:c>
      <x:c r="E1913" s="13" t="str">
        <x:v>00155</x:v>
      </x:c>
      <x:c r="F1913" s="4" t="str">
        <x:v>amistad</x:v>
      </x:c>
      <x:c r="G1913" s="4" t="n">
        <x:f>COUNTIFS(Relaciones!$D$1818:$D$2191,E1913,Relaciones!$E$1818:$E$2191,D1913,Relaciones!$F$1818:$F$2191,F1913)</x:f>
        <x:v>1</x:v>
      </x:c>
      <x:c r="H1913" s="4"/>
    </x:row>
    <x:row r="1914" ht="23" customHeight="1">
      <x:c r="A1914" s="4" t="str">
        <x:v>Sevilla</x:v>
      </x:c>
      <x:c r="B1914" s="4" t="str">
        <x:v>5.º Primaria</x:v>
      </x:c>
      <x:c r="C1914" s="4" t="str">
        <x:v>C</x:v>
      </x:c>
      <x:c r="D1914" s="13" t="str">
        <x:v>00161</x:v>
      </x:c>
      <x:c r="E1914" s="13" t="str">
        <x:v>00158</x:v>
      </x:c>
      <x:c r="F1914" s="4" t="str">
        <x:v>amistad</x:v>
      </x:c>
      <x:c r="G1914" s="4" t="n">
        <x:f>COUNTIFS(Relaciones!$D$1818:$D$2191,E1914,Relaciones!$E$1818:$E$2191,D1914,Relaciones!$F$1818:$F$2191,F1914)</x:f>
        <x:v>1</x:v>
      </x:c>
      <x:c r="H1914" s="4"/>
    </x:row>
    <x:row r="1915" ht="23" customHeight="1">
      <x:c r="A1915" s="4" t="str">
        <x:v>Sevilla</x:v>
      </x:c>
      <x:c r="B1915" s="4" t="str">
        <x:v>5.º Primaria</x:v>
      </x:c>
      <x:c r="C1915" s="4" t="str">
        <x:v>C</x:v>
      </x:c>
      <x:c r="D1915" s="13" t="str">
        <x:v>00161</x:v>
      </x:c>
      <x:c r="E1915" s="13" t="str">
        <x:v>00160</x:v>
      </x:c>
      <x:c r="F1915" s="4" t="str">
        <x:v>amistad</x:v>
      </x:c>
      <x:c r="G1915" s="4" t="n">
        <x:f>COUNTIFS(Relaciones!$D$1818:$D$2191,E1915,Relaciones!$E$1818:$E$2191,D1915,Relaciones!$F$1818:$F$2191,F1915)</x:f>
        <x:v>1</x:v>
      </x:c>
      <x:c r="H1915" s="4"/>
    </x:row>
    <x:row r="1916" ht="23" customHeight="1">
      <x:c r="A1916" s="4" t="str">
        <x:v>Sevilla</x:v>
      </x:c>
      <x:c r="B1916" s="4" t="str">
        <x:v>5.º Primaria</x:v>
      </x:c>
      <x:c r="C1916" s="4" t="str">
        <x:v>C</x:v>
      </x:c>
      <x:c r="D1916" s="13" t="str">
        <x:v>00162</x:v>
      </x:c>
      <x:c r="E1916" s="13" t="str">
        <x:v>00153</x:v>
      </x:c>
      <x:c r="F1916" s="4" t="str">
        <x:v>amistad</x:v>
      </x:c>
      <x:c r="G1916" s="4" t="n">
        <x:f>COUNTIFS(Relaciones!$D$1818:$D$2191,E1916,Relaciones!$E$1818:$E$2191,D1916,Relaciones!$F$1818:$F$2191,F1916)</x:f>
        <x:v>1</x:v>
      </x:c>
      <x:c r="H1916" s="4"/>
    </x:row>
    <x:row r="1917" ht="23" customHeight="1">
      <x:c r="A1917" s="4" t="str">
        <x:v>Sevilla</x:v>
      </x:c>
      <x:c r="B1917" s="4" t="str">
        <x:v>5.º Primaria</x:v>
      </x:c>
      <x:c r="C1917" s="4" t="str">
        <x:v>C</x:v>
      </x:c>
      <x:c r="D1917" s="13" t="str">
        <x:v>00162</x:v>
      </x:c>
      <x:c r="E1917" s="13" t="str">
        <x:v>00163</x:v>
      </x:c>
      <x:c r="F1917" s="4" t="str">
        <x:v>amistad</x:v>
      </x:c>
      <x:c r="G1917" s="4" t="n">
        <x:f>COUNTIFS(Relaciones!$D$1818:$D$2191,E1917,Relaciones!$E$1818:$E$2191,D1917,Relaciones!$F$1818:$F$2191,F1917)</x:f>
        <x:v>1</x:v>
      </x:c>
      <x:c r="H1917" s="4"/>
    </x:row>
    <x:row r="1918" ht="23" customHeight="1">
      <x:c r="A1918" s="4" t="str">
        <x:v>Sevilla</x:v>
      </x:c>
      <x:c r="B1918" s="4" t="str">
        <x:v>5.º Primaria</x:v>
      </x:c>
      <x:c r="C1918" s="4" t="str">
        <x:v>C</x:v>
      </x:c>
      <x:c r="D1918" s="13" t="str">
        <x:v>00163</x:v>
      </x:c>
      <x:c r="E1918" s="13" t="str">
        <x:v>00162</x:v>
      </x:c>
      <x:c r="F1918" s="4" t="str">
        <x:v>amistad</x:v>
      </x:c>
      <x:c r="G1918" s="4" t="n">
        <x:f>COUNTIFS(Relaciones!$D$1818:$D$2191,E1918,Relaciones!$E$1818:$E$2191,D1918,Relaciones!$F$1818:$F$2191,F1918)</x:f>
        <x:v>1</x:v>
      </x:c>
      <x:c r="H1918" s="4"/>
    </x:row>
    <x:row r="1919" ht="23" customHeight="1">
      <x:c r="A1919" s="4" t="str">
        <x:v>Sevilla</x:v>
      </x:c>
      <x:c r="B1919" s="4" t="str">
        <x:v>5.º Primaria</x:v>
      </x:c>
      <x:c r="C1919" s="4" t="str">
        <x:v>C</x:v>
      </x:c>
      <x:c r="D1919" s="13" t="str">
        <x:v>00163</x:v>
      </x:c>
      <x:c r="E1919" s="13" t="str">
        <x:v>00164</x:v>
      </x:c>
      <x:c r="F1919" s="4" t="str">
        <x:v>amistad</x:v>
      </x:c>
      <x:c r="G1919" s="4" t="n">
        <x:f>COUNTIFS(Relaciones!$D$1818:$D$2191,E1919,Relaciones!$E$1818:$E$2191,D1919,Relaciones!$F$1818:$F$2191,F1919)</x:f>
        <x:v>1</x:v>
      </x:c>
      <x:c r="H1919" s="4"/>
    </x:row>
    <x:row r="1920" ht="23" customHeight="1">
      <x:c r="A1920" s="4" t="str">
        <x:v>Sevilla</x:v>
      </x:c>
      <x:c r="B1920" s="4" t="str">
        <x:v>5.º Primaria</x:v>
      </x:c>
      <x:c r="C1920" s="4" t="str">
        <x:v>C</x:v>
      </x:c>
      <x:c r="D1920" s="13" t="str">
        <x:v>00164</x:v>
      </x:c>
      <x:c r="E1920" s="13" t="str">
        <x:v>00162</x:v>
      </x:c>
      <x:c r="F1920" s="4" t="str">
        <x:v>amistad</x:v>
      </x:c>
      <x:c r="G1920" s="4" t="n">
        <x:f>COUNTIFS(Relaciones!$D$1818:$D$2191,E1920,Relaciones!$E$1818:$E$2191,D1920,Relaciones!$F$1818:$F$2191,F1920)</x:f>
        <x:v>0</x:v>
      </x:c>
      <x:c r="H1920" s="4"/>
    </x:row>
    <x:row r="1921" ht="23" customHeight="1">
      <x:c r="A1921" s="4" t="str">
        <x:v>Sevilla</x:v>
      </x:c>
      <x:c r="B1921" s="4" t="str">
        <x:v>5.º Primaria</x:v>
      </x:c>
      <x:c r="C1921" s="4" t="str">
        <x:v>C</x:v>
      </x:c>
      <x:c r="D1921" s="13" t="str">
        <x:v>00164</x:v>
      </x:c>
      <x:c r="E1921" s="13" t="str">
        <x:v>00163</x:v>
      </x:c>
      <x:c r="F1921" s="4" t="str">
        <x:v>amistad</x:v>
      </x:c>
      <x:c r="G1921" s="4" t="n">
        <x:f>COUNTIFS(Relaciones!$D$1818:$D$2191,E1921,Relaciones!$E$1818:$E$2191,D1921,Relaciones!$F$1818:$F$2191,F1921)</x:f>
        <x:v>1</x:v>
      </x:c>
      <x:c r="H1921" s="4"/>
    </x:row>
    <x:row r="1922" ht="23" customHeight="1">
      <x:c r="A1922" s="4" t="str">
        <x:v>Sevilla</x:v>
      </x:c>
      <x:c r="B1922" s="4" t="str">
        <x:v>5.º Primaria</x:v>
      </x:c>
      <x:c r="C1922" s="4" t="str">
        <x:v>C</x:v>
      </x:c>
      <x:c r="D1922" s="13" t="str">
        <x:v>00165</x:v>
      </x:c>
      <x:c r="E1922" s="13" t="str">
        <x:v>00162</x:v>
      </x:c>
      <x:c r="F1922" s="4" t="str">
        <x:v>amistad</x:v>
      </x:c>
      <x:c r="G1922" s="4" t="n">
        <x:f>COUNTIFS(Relaciones!$D$1818:$D$2191,E1922,Relaciones!$E$1818:$E$2191,D1922,Relaciones!$F$1818:$F$2191,F1922)</x:f>
        <x:v>0</x:v>
      </x:c>
      <x:c r="H1922" s="4"/>
    </x:row>
    <x:row r="1923" ht="23" customHeight="1">
      <x:c r="A1923" s="4" t="str">
        <x:v>Sevilla</x:v>
      </x:c>
      <x:c r="B1923" s="4" t="str">
        <x:v>5.º Primaria</x:v>
      </x:c>
      <x:c r="C1923" s="4" t="str">
        <x:v>C</x:v>
      </x:c>
      <x:c r="D1923" s="13" t="str">
        <x:v>00166</x:v>
      </x:c>
      <x:c r="E1923" s="13" t="str">
        <x:v>00162</x:v>
      </x:c>
      <x:c r="F1923" s="4" t="str">
        <x:v>amistad</x:v>
      </x:c>
      <x:c r="G1923" s="4" t="n">
        <x:f>COUNTIFS(Relaciones!$D$1818:$D$2191,E1923,Relaciones!$E$1818:$E$2191,D1923,Relaciones!$F$1818:$F$2191,F1923)</x:f>
        <x:v>0</x:v>
      </x:c>
      <x:c r="H1923" s="4"/>
    </x:row>
    <x:row r="1924" ht="23" customHeight="1">
      <x:c r="A1924" s="4" t="str">
        <x:v>Sevilla</x:v>
      </x:c>
      <x:c r="B1924" s="4" t="str">
        <x:v>5.º Primaria</x:v>
      </x:c>
      <x:c r="C1924" s="4" t="str">
        <x:v>C</x:v>
      </x:c>
      <x:c r="D1924" s="13" t="str">
        <x:v>00167</x:v>
      </x:c>
      <x:c r="E1924" s="13" t="str">
        <x:v>00162</x:v>
      </x:c>
      <x:c r="F1924" s="4" t="str">
        <x:v>amistad</x:v>
      </x:c>
      <x:c r="G1924" s="4" t="n">
        <x:f>COUNTIFS(Relaciones!$D$1818:$D$2191,E1924,Relaciones!$E$1818:$E$2191,D1924,Relaciones!$F$1818:$F$2191,F1924)</x:f>
        <x:v>0</x:v>
      </x:c>
      <x:c r="H1924" s="4"/>
    </x:row>
    <x:row r="1925" ht="23" customHeight="1">
      <x:c r="A1925" s="4" t="str">
        <x:v>Sevilla</x:v>
      </x:c>
      <x:c r="B1925" s="4" t="str">
        <x:v>5.º Primaria</x:v>
      </x:c>
      <x:c r="C1925" s="4" t="str">
        <x:v>C</x:v>
      </x:c>
      <x:c r="D1925" s="13" t="str">
        <x:v>00168</x:v>
      </x:c>
      <x:c r="E1925" s="13" t="str">
        <x:v>00162</x:v>
      </x:c>
      <x:c r="F1925" s="4" t="str">
        <x:v>amistad</x:v>
      </x:c>
      <x:c r="G1925" s="4" t="n">
        <x:f>COUNTIFS(Relaciones!$D$1818:$D$2191,E1925,Relaciones!$E$1818:$E$2191,D1925,Relaciones!$F$1818:$F$2191,F1925)</x:f>
        <x:v>0</x:v>
      </x:c>
      <x:c r="H1925" s="4"/>
    </x:row>
    <x:row r="1926" ht="23" customHeight="1">
      <x:c r="A1926" s="4" t="str">
        <x:v>Sevilla</x:v>
      </x:c>
      <x:c r="B1926" s="4" t="str">
        <x:v>5.º Primaria</x:v>
      </x:c>
      <x:c r="C1926" s="4" t="str">
        <x:v>C</x:v>
      </x:c>
      <x:c r="D1926" s="13" t="str">
        <x:v>00142</x:v>
      </x:c>
      <x:c r="E1926" s="13" t="str">
        <x:v>00165</x:v>
      </x:c>
      <x:c r="F1926" s="4" t="str">
        <x:v>rechazo</x:v>
      </x:c>
      <x:c r="G1926" s="4" t="n">
        <x:f>COUNTIFS(Relaciones!$D$1818:$D$2191,E1926,Relaciones!$E$1818:$E$2191,D1926,Relaciones!$F$1818:$F$2191,F1926)</x:f>
        <x:v>0</x:v>
      </x:c>
      <x:c r="H1926" s="4"/>
    </x:row>
    <x:row r="1927" ht="23" customHeight="1">
      <x:c r="A1927" s="4" t="str">
        <x:v>Sevilla</x:v>
      </x:c>
      <x:c r="B1927" s="4" t="str">
        <x:v>5.º Primaria</x:v>
      </x:c>
      <x:c r="C1927" s="4" t="str">
        <x:v>C</x:v>
      </x:c>
      <x:c r="D1927" s="13" t="str">
        <x:v>00142</x:v>
      </x:c>
      <x:c r="E1927" s="13" t="str">
        <x:v>00166</x:v>
      </x:c>
      <x:c r="F1927" s="4" t="str">
        <x:v>rechazo</x:v>
      </x:c>
      <x:c r="G1927" s="4" t="n">
        <x:f>COUNTIFS(Relaciones!$D$1818:$D$2191,E1927,Relaciones!$E$1818:$E$2191,D1927,Relaciones!$F$1818:$F$2191,F1927)</x:f>
        <x:v>0</x:v>
      </x:c>
      <x:c r="H1927" s="4"/>
    </x:row>
    <x:row r="1928" ht="23" customHeight="1">
      <x:c r="A1928" s="4" t="str">
        <x:v>Sevilla</x:v>
      </x:c>
      <x:c r="B1928" s="4" t="str">
        <x:v>5.º Primaria</x:v>
      </x:c>
      <x:c r="C1928" s="4" t="str">
        <x:v>C</x:v>
      </x:c>
      <x:c r="D1928" s="13" t="str">
        <x:v>00142</x:v>
      </x:c>
      <x:c r="E1928" s="13" t="str">
        <x:v>00167</x:v>
      </x:c>
      <x:c r="F1928" s="4" t="str">
        <x:v>rechazo</x:v>
      </x:c>
      <x:c r="G1928" s="4" t="n">
        <x:f>COUNTIFS(Relaciones!$D$1818:$D$2191,E1928,Relaciones!$E$1818:$E$2191,D1928,Relaciones!$F$1818:$F$2191,F1928)</x:f>
        <x:v>0</x:v>
      </x:c>
      <x:c r="H1928" s="4"/>
    </x:row>
    <x:row r="1929" ht="23" customHeight="1">
      <x:c r="A1929" s="4" t="str">
        <x:v>Sevilla</x:v>
      </x:c>
      <x:c r="B1929" s="4" t="str">
        <x:v>5.º Primaria</x:v>
      </x:c>
      <x:c r="C1929" s="4" t="str">
        <x:v>C</x:v>
      </x:c>
      <x:c r="D1929" s="13" t="str">
        <x:v>00143</x:v>
      </x:c>
      <x:c r="E1929" s="13" t="str">
        <x:v>00165</x:v>
      </x:c>
      <x:c r="F1929" s="4" t="str">
        <x:v>rechazo</x:v>
      </x:c>
      <x:c r="G1929" s="4" t="n">
        <x:f>COUNTIFS(Relaciones!$D$1818:$D$2191,E1929,Relaciones!$E$1818:$E$2191,D1929,Relaciones!$F$1818:$F$2191,F1929)</x:f>
        <x:v>0</x:v>
      </x:c>
      <x:c r="H1929" s="4"/>
    </x:row>
    <x:row r="1930" ht="23" customHeight="1">
      <x:c r="A1930" s="4" t="str">
        <x:v>Sevilla</x:v>
      </x:c>
      <x:c r="B1930" s="4" t="str">
        <x:v>5.º Primaria</x:v>
      </x:c>
      <x:c r="C1930" s="4" t="str">
        <x:v>C</x:v>
      </x:c>
      <x:c r="D1930" s="13" t="str">
        <x:v>00143</x:v>
      </x:c>
      <x:c r="E1930" s="13" t="str">
        <x:v>00166</x:v>
      </x:c>
      <x:c r="F1930" s="4" t="str">
        <x:v>rechazo</x:v>
      </x:c>
      <x:c r="G1930" s="4" t="n">
        <x:f>COUNTIFS(Relaciones!$D$1818:$D$2191,E1930,Relaciones!$E$1818:$E$2191,D1930,Relaciones!$F$1818:$F$2191,F1930)</x:f>
        <x:v>0</x:v>
      </x:c>
      <x:c r="H1930" s="4"/>
    </x:row>
    <x:row r="1931" ht="23" customHeight="1">
      <x:c r="A1931" s="4" t="str">
        <x:v>Sevilla</x:v>
      </x:c>
      <x:c r="B1931" s="4" t="str">
        <x:v>5.º Primaria</x:v>
      </x:c>
      <x:c r="C1931" s="4" t="str">
        <x:v>C</x:v>
      </x:c>
      <x:c r="D1931" s="13" t="str">
        <x:v>00144</x:v>
      </x:c>
      <x:c r="E1931" s="13" t="str">
        <x:v>00165</x:v>
      </x:c>
      <x:c r="F1931" s="4" t="str">
        <x:v>rechazo</x:v>
      </x:c>
      <x:c r="G1931" s="4" t="n">
        <x:f>COUNTIFS(Relaciones!$D$1818:$D$2191,E1931,Relaciones!$E$1818:$E$2191,D1931,Relaciones!$F$1818:$F$2191,F1931)</x:f>
        <x:v>0</x:v>
      </x:c>
      <x:c r="H1931" s="4"/>
    </x:row>
    <x:row r="1932" ht="23" customHeight="1">
      <x:c r="A1932" s="4" t="str">
        <x:v>Sevilla</x:v>
      </x:c>
      <x:c r="B1932" s="4" t="str">
        <x:v>5.º Primaria</x:v>
      </x:c>
      <x:c r="C1932" s="4" t="str">
        <x:v>C</x:v>
      </x:c>
      <x:c r="D1932" s="13" t="str">
        <x:v>00144</x:v>
      </x:c>
      <x:c r="E1932" s="13" t="str">
        <x:v>00166</x:v>
      </x:c>
      <x:c r="F1932" s="4" t="str">
        <x:v>rechazo</x:v>
      </x:c>
      <x:c r="G1932" s="4" t="n">
        <x:f>COUNTIFS(Relaciones!$D$1818:$D$2191,E1932,Relaciones!$E$1818:$E$2191,D1932,Relaciones!$F$1818:$F$2191,F1932)</x:f>
        <x:v>0</x:v>
      </x:c>
      <x:c r="H1932" s="4"/>
    </x:row>
    <x:row r="1933" ht="23" customHeight="1">
      <x:c r="A1933" s="4" t="str">
        <x:v>Sevilla</x:v>
      </x:c>
      <x:c r="B1933" s="4" t="str">
        <x:v>5.º Primaria</x:v>
      </x:c>
      <x:c r="C1933" s="4" t="str">
        <x:v>C</x:v>
      </x:c>
      <x:c r="D1933" s="13" t="str">
        <x:v>00144</x:v>
      </x:c>
      <x:c r="E1933" s="13" t="str">
        <x:v>00167</x:v>
      </x:c>
      <x:c r="F1933" s="4" t="str">
        <x:v>rechazo</x:v>
      </x:c>
      <x:c r="G1933" s="4" t="n">
        <x:f>COUNTIFS(Relaciones!$D$1818:$D$2191,E1933,Relaciones!$E$1818:$E$2191,D1933,Relaciones!$F$1818:$F$2191,F1933)</x:f>
        <x:v>0</x:v>
      </x:c>
      <x:c r="H1933" s="4"/>
    </x:row>
    <x:row r="1934" ht="23" customHeight="1">
      <x:c r="A1934" s="4" t="str">
        <x:v>Sevilla</x:v>
      </x:c>
      <x:c r="B1934" s="4" t="str">
        <x:v>5.º Primaria</x:v>
      </x:c>
      <x:c r="C1934" s="4" t="str">
        <x:v>C</x:v>
      </x:c>
      <x:c r="D1934" s="13" t="str">
        <x:v>00145</x:v>
      </x:c>
      <x:c r="E1934" s="13" t="str">
        <x:v>00165</x:v>
      </x:c>
      <x:c r="F1934" s="4" t="str">
        <x:v>rechazo</x:v>
      </x:c>
      <x:c r="G1934" s="4" t="n">
        <x:f>COUNTIFS(Relaciones!$D$1818:$D$2191,E1934,Relaciones!$E$1818:$E$2191,D1934,Relaciones!$F$1818:$F$2191,F1934)</x:f>
        <x:v>0</x:v>
      </x:c>
      <x:c r="H1934" s="4"/>
    </x:row>
    <x:row r="1935" ht="23" customHeight="1">
      <x:c r="A1935" s="4" t="str">
        <x:v>Sevilla</x:v>
      </x:c>
      <x:c r="B1935" s="4" t="str">
        <x:v>5.º Primaria</x:v>
      </x:c>
      <x:c r="C1935" s="4" t="str">
        <x:v>C</x:v>
      </x:c>
      <x:c r="D1935" s="13" t="str">
        <x:v>00145</x:v>
      </x:c>
      <x:c r="E1935" s="13" t="str">
        <x:v>00166</x:v>
      </x:c>
      <x:c r="F1935" s="4" t="str">
        <x:v>rechazo</x:v>
      </x:c>
      <x:c r="G1935" s="4" t="n">
        <x:f>COUNTIFS(Relaciones!$D$1818:$D$2191,E1935,Relaciones!$E$1818:$E$2191,D1935,Relaciones!$F$1818:$F$2191,F1935)</x:f>
        <x:v>0</x:v>
      </x:c>
      <x:c r="H1935" s="4"/>
    </x:row>
    <x:row r="1936" ht="23" customHeight="1">
      <x:c r="A1936" s="4" t="str">
        <x:v>Sevilla</x:v>
      </x:c>
      <x:c r="B1936" s="4" t="str">
        <x:v>5.º Primaria</x:v>
      </x:c>
      <x:c r="C1936" s="4" t="str">
        <x:v>C</x:v>
      </x:c>
      <x:c r="D1936" s="13" t="str">
        <x:v>00146</x:v>
      </x:c>
      <x:c r="E1936" s="13" t="str">
        <x:v>00165</x:v>
      </x:c>
      <x:c r="F1936" s="4" t="str">
        <x:v>rechazo</x:v>
      </x:c>
      <x:c r="G1936" s="4" t="n">
        <x:f>COUNTIFS(Relaciones!$D$1818:$D$2191,E1936,Relaciones!$E$1818:$E$2191,D1936,Relaciones!$F$1818:$F$2191,F1936)</x:f>
        <x:v>0</x:v>
      </x:c>
      <x:c r="H1936" s="4"/>
    </x:row>
    <x:row r="1937" ht="23" customHeight="1">
      <x:c r="A1937" s="4" t="str">
        <x:v>Sevilla</x:v>
      </x:c>
      <x:c r="B1937" s="4" t="str">
        <x:v>5.º Primaria</x:v>
      </x:c>
      <x:c r="C1937" s="4" t="str">
        <x:v>C</x:v>
      </x:c>
      <x:c r="D1937" s="13" t="str">
        <x:v>00146</x:v>
      </x:c>
      <x:c r="E1937" s="13" t="str">
        <x:v>00166</x:v>
      </x:c>
      <x:c r="F1937" s="4" t="str">
        <x:v>rechazo</x:v>
      </x:c>
      <x:c r="G1937" s="4" t="n">
        <x:f>COUNTIFS(Relaciones!$D$1818:$D$2191,E1937,Relaciones!$E$1818:$E$2191,D1937,Relaciones!$F$1818:$F$2191,F1937)</x:f>
        <x:v>0</x:v>
      </x:c>
      <x:c r="H1937" s="4"/>
    </x:row>
    <x:row r="1938" ht="23" customHeight="1">
      <x:c r="A1938" s="4" t="str">
        <x:v>Sevilla</x:v>
      </x:c>
      <x:c r="B1938" s="4" t="str">
        <x:v>5.º Primaria</x:v>
      </x:c>
      <x:c r="C1938" s="4" t="str">
        <x:v>C</x:v>
      </x:c>
      <x:c r="D1938" s="13" t="str">
        <x:v>00146</x:v>
      </x:c>
      <x:c r="E1938" s="13" t="str">
        <x:v>00167</x:v>
      </x:c>
      <x:c r="F1938" s="4" t="str">
        <x:v>rechazo</x:v>
      </x:c>
      <x:c r="G1938" s="4" t="n">
        <x:f>COUNTIFS(Relaciones!$D$1818:$D$2191,E1938,Relaciones!$E$1818:$E$2191,D1938,Relaciones!$F$1818:$F$2191,F1938)</x:f>
        <x:v>0</x:v>
      </x:c>
      <x:c r="H1938" s="4"/>
    </x:row>
    <x:row r="1939" ht="23" customHeight="1">
      <x:c r="A1939" s="4" t="str">
        <x:v>Sevilla</x:v>
      </x:c>
      <x:c r="B1939" s="4" t="str">
        <x:v>5.º Primaria</x:v>
      </x:c>
      <x:c r="C1939" s="4" t="str">
        <x:v>C</x:v>
      </x:c>
      <x:c r="D1939" s="13" t="str">
        <x:v>00147</x:v>
      </x:c>
      <x:c r="E1939" s="13" t="str">
        <x:v>00165</x:v>
      </x:c>
      <x:c r="F1939" s="4" t="str">
        <x:v>rechazo</x:v>
      </x:c>
      <x:c r="G1939" s="4" t="n">
        <x:f>COUNTIFS(Relaciones!$D$1818:$D$2191,E1939,Relaciones!$E$1818:$E$2191,D1939,Relaciones!$F$1818:$F$2191,F1939)</x:f>
        <x:v>0</x:v>
      </x:c>
      <x:c r="H1939" s="4"/>
    </x:row>
    <x:row r="1940" ht="23" customHeight="1">
      <x:c r="A1940" s="4" t="str">
        <x:v>Sevilla</x:v>
      </x:c>
      <x:c r="B1940" s="4" t="str">
        <x:v>5.º Primaria</x:v>
      </x:c>
      <x:c r="C1940" s="4" t="str">
        <x:v>C</x:v>
      </x:c>
      <x:c r="D1940" s="13" t="str">
        <x:v>00147</x:v>
      </x:c>
      <x:c r="E1940" s="13" t="str">
        <x:v>00166</x:v>
      </x:c>
      <x:c r="F1940" s="4" t="str">
        <x:v>rechazo</x:v>
      </x:c>
      <x:c r="G1940" s="4" t="n">
        <x:f>COUNTIFS(Relaciones!$D$1818:$D$2191,E1940,Relaciones!$E$1818:$E$2191,D1940,Relaciones!$F$1818:$F$2191,F1940)</x:f>
        <x:v>0</x:v>
      </x:c>
      <x:c r="H1940" s="4"/>
    </x:row>
    <x:row r="1941" ht="23" customHeight="1">
      <x:c r="A1941" s="4" t="str">
        <x:v>Sevilla</x:v>
      </x:c>
      <x:c r="B1941" s="4" t="str">
        <x:v>5.º Primaria</x:v>
      </x:c>
      <x:c r="C1941" s="4" t="str">
        <x:v>C</x:v>
      </x:c>
      <x:c r="D1941" s="13" t="str">
        <x:v>00149</x:v>
      </x:c>
      <x:c r="E1941" s="13" t="str">
        <x:v>00165</x:v>
      </x:c>
      <x:c r="F1941" s="4" t="str">
        <x:v>rechazo</x:v>
      </x:c>
      <x:c r="G1941" s="4" t="n">
        <x:f>COUNTIFS(Relaciones!$D$1818:$D$2191,E1941,Relaciones!$E$1818:$E$2191,D1941,Relaciones!$F$1818:$F$2191,F1941)</x:f>
        <x:v>0</x:v>
      </x:c>
      <x:c r="H1941" s="4"/>
    </x:row>
    <x:row r="1942" ht="23" customHeight="1">
      <x:c r="A1942" s="4" t="str">
        <x:v>Sevilla</x:v>
      </x:c>
      <x:c r="B1942" s="4" t="str">
        <x:v>5.º Primaria</x:v>
      </x:c>
      <x:c r="C1942" s="4" t="str">
        <x:v>C</x:v>
      </x:c>
      <x:c r="D1942" s="13" t="str">
        <x:v>00149</x:v>
      </x:c>
      <x:c r="E1942" s="13" t="str">
        <x:v>00166</x:v>
      </x:c>
      <x:c r="F1942" s="4" t="str">
        <x:v>rechazo</x:v>
      </x:c>
      <x:c r="G1942" s="4" t="n">
        <x:f>COUNTIFS(Relaciones!$D$1818:$D$2191,E1942,Relaciones!$E$1818:$E$2191,D1942,Relaciones!$F$1818:$F$2191,F1942)</x:f>
        <x:v>0</x:v>
      </x:c>
      <x:c r="H1942" s="4"/>
    </x:row>
    <x:row r="1943" ht="23" customHeight="1">
      <x:c r="A1943" s="4" t="str">
        <x:v>Sevilla</x:v>
      </x:c>
      <x:c r="B1943" s="4" t="str">
        <x:v>5.º Primaria</x:v>
      </x:c>
      <x:c r="C1943" s="4" t="str">
        <x:v>C</x:v>
      </x:c>
      <x:c r="D1943" s="13" t="str">
        <x:v>00150</x:v>
      </x:c>
      <x:c r="E1943" s="13" t="str">
        <x:v>00165</x:v>
      </x:c>
      <x:c r="F1943" s="4" t="str">
        <x:v>rechazo</x:v>
      </x:c>
      <x:c r="G1943" s="4" t="n">
        <x:f>COUNTIFS(Relaciones!$D$1818:$D$2191,E1943,Relaciones!$E$1818:$E$2191,D1943,Relaciones!$F$1818:$F$2191,F1943)</x:f>
        <x:v>0</x:v>
      </x:c>
      <x:c r="H1943" s="4"/>
    </x:row>
    <x:row r="1944" ht="23" customHeight="1">
      <x:c r="A1944" s="4" t="str">
        <x:v>Sevilla</x:v>
      </x:c>
      <x:c r="B1944" s="4" t="str">
        <x:v>5.º Primaria</x:v>
      </x:c>
      <x:c r="C1944" s="4" t="str">
        <x:v>C</x:v>
      </x:c>
      <x:c r="D1944" s="13" t="str">
        <x:v>00150</x:v>
      </x:c>
      <x:c r="E1944" s="13" t="str">
        <x:v>00166</x:v>
      </x:c>
      <x:c r="F1944" s="4" t="str">
        <x:v>rechazo</x:v>
      </x:c>
      <x:c r="G1944" s="4" t="n">
        <x:f>COUNTIFS(Relaciones!$D$1818:$D$2191,E1944,Relaciones!$E$1818:$E$2191,D1944,Relaciones!$F$1818:$F$2191,F1944)</x:f>
        <x:v>0</x:v>
      </x:c>
      <x:c r="H1944" s="4"/>
    </x:row>
    <x:row r="1945" ht="23" customHeight="1">
      <x:c r="A1945" s="4" t="str">
        <x:v>Sevilla</x:v>
      </x:c>
      <x:c r="B1945" s="4" t="str">
        <x:v>5.º Primaria</x:v>
      </x:c>
      <x:c r="C1945" s="4" t="str">
        <x:v>C</x:v>
      </x:c>
      <x:c r="D1945" s="13" t="str">
        <x:v>00150</x:v>
      </x:c>
      <x:c r="E1945" s="13" t="str">
        <x:v>00167</x:v>
      </x:c>
      <x:c r="F1945" s="4" t="str">
        <x:v>rechazo</x:v>
      </x:c>
      <x:c r="G1945" s="4" t="n">
        <x:f>COUNTIFS(Relaciones!$D$1818:$D$2191,E1945,Relaciones!$E$1818:$E$2191,D1945,Relaciones!$F$1818:$F$2191,F1945)</x:f>
        <x:v>0</x:v>
      </x:c>
      <x:c r="H1945" s="4"/>
    </x:row>
    <x:row r="1946" ht="23" customHeight="1">
      <x:c r="A1946" s="4" t="str">
        <x:v>Sevilla</x:v>
      </x:c>
      <x:c r="B1946" s="4" t="str">
        <x:v>5.º Primaria</x:v>
      </x:c>
      <x:c r="C1946" s="4" t="str">
        <x:v>C</x:v>
      </x:c>
      <x:c r="D1946" s="13" t="str">
        <x:v>00151</x:v>
      </x:c>
      <x:c r="E1946" s="13" t="str">
        <x:v>00165</x:v>
      </x:c>
      <x:c r="F1946" s="4" t="str">
        <x:v>rechazo</x:v>
      </x:c>
      <x:c r="G1946" s="4" t="n">
        <x:f>COUNTIFS(Relaciones!$D$1818:$D$2191,E1946,Relaciones!$E$1818:$E$2191,D1946,Relaciones!$F$1818:$F$2191,F1946)</x:f>
        <x:v>0</x:v>
      </x:c>
      <x:c r="H1946" s="4"/>
    </x:row>
    <x:row r="1947" ht="23" customHeight="1">
      <x:c r="A1947" s="4" t="str">
        <x:v>Sevilla</x:v>
      </x:c>
      <x:c r="B1947" s="4" t="str">
        <x:v>5.º Primaria</x:v>
      </x:c>
      <x:c r="C1947" s="4" t="str">
        <x:v>C</x:v>
      </x:c>
      <x:c r="D1947" s="13" t="str">
        <x:v>00151</x:v>
      </x:c>
      <x:c r="E1947" s="13" t="str">
        <x:v>00166</x:v>
      </x:c>
      <x:c r="F1947" s="4" t="str">
        <x:v>rechazo</x:v>
      </x:c>
      <x:c r="G1947" s="4" t="n">
        <x:f>COUNTIFS(Relaciones!$D$1818:$D$2191,E1947,Relaciones!$E$1818:$E$2191,D1947,Relaciones!$F$1818:$F$2191,F1947)</x:f>
        <x:v>0</x:v>
      </x:c>
      <x:c r="H1947" s="4"/>
    </x:row>
    <x:row r="1948" ht="23" customHeight="1">
      <x:c r="A1948" s="4" t="str">
        <x:v>Sevilla</x:v>
      </x:c>
      <x:c r="B1948" s="4" t="str">
        <x:v>5.º Primaria</x:v>
      </x:c>
      <x:c r="C1948" s="4" t="str">
        <x:v>C</x:v>
      </x:c>
      <x:c r="D1948" s="13" t="str">
        <x:v>00152</x:v>
      </x:c>
      <x:c r="E1948" s="13" t="str">
        <x:v>00165</x:v>
      </x:c>
      <x:c r="F1948" s="4" t="str">
        <x:v>rechazo</x:v>
      </x:c>
      <x:c r="G1948" s="4" t="n">
        <x:f>COUNTIFS(Relaciones!$D$1818:$D$2191,E1948,Relaciones!$E$1818:$E$2191,D1948,Relaciones!$F$1818:$F$2191,F1948)</x:f>
        <x:v>0</x:v>
      </x:c>
      <x:c r="H1948" s="4"/>
    </x:row>
    <x:row r="1949" ht="23" customHeight="1">
      <x:c r="A1949" s="4" t="str">
        <x:v>Sevilla</x:v>
      </x:c>
      <x:c r="B1949" s="4" t="str">
        <x:v>5.º Primaria</x:v>
      </x:c>
      <x:c r="C1949" s="4" t="str">
        <x:v>C</x:v>
      </x:c>
      <x:c r="D1949" s="13" t="str">
        <x:v>00152</x:v>
      </x:c>
      <x:c r="E1949" s="13" t="str">
        <x:v>00166</x:v>
      </x:c>
      <x:c r="F1949" s="4" t="str">
        <x:v>rechazo</x:v>
      </x:c>
      <x:c r="G1949" s="4" t="n">
        <x:f>COUNTIFS(Relaciones!$D$1818:$D$2191,E1949,Relaciones!$E$1818:$E$2191,D1949,Relaciones!$F$1818:$F$2191,F1949)</x:f>
        <x:v>0</x:v>
      </x:c>
      <x:c r="H1949" s="4"/>
    </x:row>
    <x:row r="1950" ht="23" customHeight="1">
      <x:c r="A1950" s="4" t="str">
        <x:v>Sevilla</x:v>
      </x:c>
      <x:c r="B1950" s="4" t="str">
        <x:v>5.º Primaria</x:v>
      </x:c>
      <x:c r="C1950" s="4" t="str">
        <x:v>C</x:v>
      </x:c>
      <x:c r="D1950" s="13" t="str">
        <x:v>00152</x:v>
      </x:c>
      <x:c r="E1950" s="13" t="str">
        <x:v>00167</x:v>
      </x:c>
      <x:c r="F1950" s="4" t="str">
        <x:v>rechazo</x:v>
      </x:c>
      <x:c r="G1950" s="4" t="n">
        <x:f>COUNTIFS(Relaciones!$D$1818:$D$2191,E1950,Relaciones!$E$1818:$E$2191,D1950,Relaciones!$F$1818:$F$2191,F1950)</x:f>
        <x:v>0</x:v>
      </x:c>
      <x:c r="H1950" s="4"/>
    </x:row>
    <x:row r="1951" ht="23" customHeight="1">
      <x:c r="A1951" s="4" t="str">
        <x:v>Sevilla</x:v>
      </x:c>
      <x:c r="B1951" s="4" t="str">
        <x:v>5.º Primaria</x:v>
      </x:c>
      <x:c r="C1951" s="4" t="str">
        <x:v>C</x:v>
      </x:c>
      <x:c r="D1951" s="13" t="str">
        <x:v>00153</x:v>
      </x:c>
      <x:c r="E1951" s="13" t="str">
        <x:v>00165</x:v>
      </x:c>
      <x:c r="F1951" s="4" t="str">
        <x:v>rechazo</x:v>
      </x:c>
      <x:c r="G1951" s="4" t="n">
        <x:f>COUNTIFS(Relaciones!$D$1818:$D$2191,E1951,Relaciones!$E$1818:$E$2191,D1951,Relaciones!$F$1818:$F$2191,F1951)</x:f>
        <x:v>0</x:v>
      </x:c>
      <x:c r="H1951" s="4"/>
    </x:row>
    <x:row r="1952" ht="23" customHeight="1">
      <x:c r="A1952" s="4" t="str">
        <x:v>Sevilla</x:v>
      </x:c>
      <x:c r="B1952" s="4" t="str">
        <x:v>5.º Primaria</x:v>
      </x:c>
      <x:c r="C1952" s="4" t="str">
        <x:v>C</x:v>
      </x:c>
      <x:c r="D1952" s="13" t="str">
        <x:v>00153</x:v>
      </x:c>
      <x:c r="E1952" s="13" t="str">
        <x:v>00166</x:v>
      </x:c>
      <x:c r="F1952" s="4" t="str">
        <x:v>rechazo</x:v>
      </x:c>
      <x:c r="G1952" s="4" t="n">
        <x:f>COUNTIFS(Relaciones!$D$1818:$D$2191,E1952,Relaciones!$E$1818:$E$2191,D1952,Relaciones!$F$1818:$F$2191,F1952)</x:f>
        <x:v>0</x:v>
      </x:c>
      <x:c r="H1952" s="4"/>
    </x:row>
    <x:row r="1953" ht="23" customHeight="1">
      <x:c r="A1953" s="4" t="str">
        <x:v>Sevilla</x:v>
      </x:c>
      <x:c r="B1953" s="4" t="str">
        <x:v>5.º Primaria</x:v>
      </x:c>
      <x:c r="C1953" s="4" t="str">
        <x:v>C</x:v>
      </x:c>
      <x:c r="D1953" s="13" t="str">
        <x:v>00154</x:v>
      </x:c>
      <x:c r="E1953" s="13" t="str">
        <x:v>00165</x:v>
      </x:c>
      <x:c r="F1953" s="4" t="str">
        <x:v>rechazo</x:v>
      </x:c>
      <x:c r="G1953" s="4" t="n">
        <x:f>COUNTIFS(Relaciones!$D$1818:$D$2191,E1953,Relaciones!$E$1818:$E$2191,D1953,Relaciones!$F$1818:$F$2191,F1953)</x:f>
        <x:v>0</x:v>
      </x:c>
      <x:c r="H1953" s="4"/>
    </x:row>
    <x:row r="1954" ht="23" customHeight="1">
      <x:c r="A1954" s="4" t="str">
        <x:v>Sevilla</x:v>
      </x:c>
      <x:c r="B1954" s="4" t="str">
        <x:v>5.º Primaria</x:v>
      </x:c>
      <x:c r="C1954" s="4" t="str">
        <x:v>C</x:v>
      </x:c>
      <x:c r="D1954" s="13" t="str">
        <x:v>00154</x:v>
      </x:c>
      <x:c r="E1954" s="13" t="str">
        <x:v>00166</x:v>
      </x:c>
      <x:c r="F1954" s="4" t="str">
        <x:v>rechazo</x:v>
      </x:c>
      <x:c r="G1954" s="4" t="n">
        <x:f>COUNTIFS(Relaciones!$D$1818:$D$2191,E1954,Relaciones!$E$1818:$E$2191,D1954,Relaciones!$F$1818:$F$2191,F1954)</x:f>
        <x:v>0</x:v>
      </x:c>
      <x:c r="H1954" s="4"/>
    </x:row>
    <x:row r="1955" ht="23" customHeight="1">
      <x:c r="A1955" s="4" t="str">
        <x:v>Sevilla</x:v>
      </x:c>
      <x:c r="B1955" s="4" t="str">
        <x:v>5.º Primaria</x:v>
      </x:c>
      <x:c r="C1955" s="4" t="str">
        <x:v>C</x:v>
      </x:c>
      <x:c r="D1955" s="13" t="str">
        <x:v>00154</x:v>
      </x:c>
      <x:c r="E1955" s="13" t="str">
        <x:v>00167</x:v>
      </x:c>
      <x:c r="F1955" s="4" t="str">
        <x:v>rechazo</x:v>
      </x:c>
      <x:c r="G1955" s="4" t="n">
        <x:f>COUNTIFS(Relaciones!$D$1818:$D$2191,E1955,Relaciones!$E$1818:$E$2191,D1955,Relaciones!$F$1818:$F$2191,F1955)</x:f>
        <x:v>0</x:v>
      </x:c>
      <x:c r="H1955" s="4"/>
    </x:row>
    <x:row r="1956" ht="23" customHeight="1">
      <x:c r="A1956" s="4" t="str">
        <x:v>Sevilla</x:v>
      </x:c>
      <x:c r="B1956" s="4" t="str">
        <x:v>5.º Primaria</x:v>
      </x:c>
      <x:c r="C1956" s="4" t="str">
        <x:v>C</x:v>
      </x:c>
      <x:c r="D1956" s="13" t="str">
        <x:v>00156</x:v>
      </x:c>
      <x:c r="E1956" s="13" t="str">
        <x:v>00165</x:v>
      </x:c>
      <x:c r="F1956" s="4" t="str">
        <x:v>rechazo</x:v>
      </x:c>
      <x:c r="G1956" s="4" t="n">
        <x:f>COUNTIFS(Relaciones!$D$1818:$D$2191,E1956,Relaciones!$E$1818:$E$2191,D1956,Relaciones!$F$1818:$F$2191,F1956)</x:f>
        <x:v>0</x:v>
      </x:c>
      <x:c r="H1956" s="4"/>
    </x:row>
    <x:row r="1957" ht="23" customHeight="1">
      <x:c r="A1957" s="4" t="str">
        <x:v>Sevilla</x:v>
      </x:c>
      <x:c r="B1957" s="4" t="str">
        <x:v>5.º Primaria</x:v>
      </x:c>
      <x:c r="C1957" s="4" t="str">
        <x:v>C</x:v>
      </x:c>
      <x:c r="D1957" s="13" t="str">
        <x:v>00156</x:v>
      </x:c>
      <x:c r="E1957" s="13" t="str">
        <x:v>00166</x:v>
      </x:c>
      <x:c r="F1957" s="4" t="str">
        <x:v>rechazo</x:v>
      </x:c>
      <x:c r="G1957" s="4" t="n">
        <x:f>COUNTIFS(Relaciones!$D$1818:$D$2191,E1957,Relaciones!$E$1818:$E$2191,D1957,Relaciones!$F$1818:$F$2191,F1957)</x:f>
        <x:v>0</x:v>
      </x:c>
      <x:c r="H1957" s="4"/>
    </x:row>
    <x:row r="1958" ht="23" customHeight="1">
      <x:c r="A1958" s="4" t="str">
        <x:v>Sevilla</x:v>
      </x:c>
      <x:c r="B1958" s="4" t="str">
        <x:v>5.º Primaria</x:v>
      </x:c>
      <x:c r="C1958" s="4" t="str">
        <x:v>C</x:v>
      </x:c>
      <x:c r="D1958" s="13" t="str">
        <x:v>00156</x:v>
      </x:c>
      <x:c r="E1958" s="13" t="str">
        <x:v>00167</x:v>
      </x:c>
      <x:c r="F1958" s="4" t="str">
        <x:v>rechazo</x:v>
      </x:c>
      <x:c r="G1958" s="4" t="n">
        <x:f>COUNTIFS(Relaciones!$D$1818:$D$2191,E1958,Relaciones!$E$1818:$E$2191,D1958,Relaciones!$F$1818:$F$2191,F1958)</x:f>
        <x:v>0</x:v>
      </x:c>
      <x:c r="H1958" s="4"/>
    </x:row>
    <x:row r="1959" ht="23" customHeight="1">
      <x:c r="A1959" s="4" t="str">
        <x:v>Sevilla</x:v>
      </x:c>
      <x:c r="B1959" s="4" t="str">
        <x:v>5.º Primaria</x:v>
      </x:c>
      <x:c r="C1959" s="4" t="str">
        <x:v>C</x:v>
      </x:c>
      <x:c r="D1959" s="13" t="str">
        <x:v>00157</x:v>
      </x:c>
      <x:c r="E1959" s="13" t="str">
        <x:v>00165</x:v>
      </x:c>
      <x:c r="F1959" s="4" t="str">
        <x:v>rechazo</x:v>
      </x:c>
      <x:c r="G1959" s="4" t="n">
        <x:f>COUNTIFS(Relaciones!$D$1818:$D$2191,E1959,Relaciones!$E$1818:$E$2191,D1959,Relaciones!$F$1818:$F$2191,F1959)</x:f>
        <x:v>0</x:v>
      </x:c>
      <x:c r="H1959" s="4"/>
    </x:row>
    <x:row r="1960" ht="23" customHeight="1">
      <x:c r="A1960" s="4" t="str">
        <x:v>Sevilla</x:v>
      </x:c>
      <x:c r="B1960" s="4" t="str">
        <x:v>5.º Primaria</x:v>
      </x:c>
      <x:c r="C1960" s="4" t="str">
        <x:v>C</x:v>
      </x:c>
      <x:c r="D1960" s="13" t="str">
        <x:v>00157</x:v>
      </x:c>
      <x:c r="E1960" s="13" t="str">
        <x:v>00166</x:v>
      </x:c>
      <x:c r="F1960" s="4" t="str">
        <x:v>rechazo</x:v>
      </x:c>
      <x:c r="G1960" s="4" t="n">
        <x:f>COUNTIFS(Relaciones!$D$1818:$D$2191,E1960,Relaciones!$E$1818:$E$2191,D1960,Relaciones!$F$1818:$F$2191,F1960)</x:f>
        <x:v>0</x:v>
      </x:c>
      <x:c r="H1960" s="4"/>
    </x:row>
    <x:row r="1961" ht="23" customHeight="1">
      <x:c r="A1961" s="4" t="str">
        <x:v>Sevilla</x:v>
      </x:c>
      <x:c r="B1961" s="4" t="str">
        <x:v>5.º Primaria</x:v>
      </x:c>
      <x:c r="C1961" s="4" t="str">
        <x:v>C</x:v>
      </x:c>
      <x:c r="D1961" s="13" t="str">
        <x:v>00158</x:v>
      </x:c>
      <x:c r="E1961" s="13" t="str">
        <x:v>00165</x:v>
      </x:c>
      <x:c r="F1961" s="4" t="str">
        <x:v>rechazo</x:v>
      </x:c>
      <x:c r="G1961" s="4" t="n">
        <x:f>COUNTIFS(Relaciones!$D$1818:$D$2191,E1961,Relaciones!$E$1818:$E$2191,D1961,Relaciones!$F$1818:$F$2191,F1961)</x:f>
        <x:v>0</x:v>
      </x:c>
      <x:c r="H1961" s="4"/>
    </x:row>
    <x:row r="1962" ht="23" customHeight="1">
      <x:c r="A1962" s="4" t="str">
        <x:v>Sevilla</x:v>
      </x:c>
      <x:c r="B1962" s="4" t="str">
        <x:v>5.º Primaria</x:v>
      </x:c>
      <x:c r="C1962" s="4" t="str">
        <x:v>C</x:v>
      </x:c>
      <x:c r="D1962" s="13" t="str">
        <x:v>00158</x:v>
      </x:c>
      <x:c r="E1962" s="13" t="str">
        <x:v>00166</x:v>
      </x:c>
      <x:c r="F1962" s="4" t="str">
        <x:v>rechazo</x:v>
      </x:c>
      <x:c r="G1962" s="4" t="n">
        <x:f>COUNTIFS(Relaciones!$D$1818:$D$2191,E1962,Relaciones!$E$1818:$E$2191,D1962,Relaciones!$F$1818:$F$2191,F1962)</x:f>
        <x:v>0</x:v>
      </x:c>
      <x:c r="H1962" s="4"/>
    </x:row>
    <x:row r="1963" ht="23" customHeight="1">
      <x:c r="A1963" s="4" t="str">
        <x:v>Sevilla</x:v>
      </x:c>
      <x:c r="B1963" s="4" t="str">
        <x:v>5.º Primaria</x:v>
      </x:c>
      <x:c r="C1963" s="4" t="str">
        <x:v>C</x:v>
      </x:c>
      <x:c r="D1963" s="13" t="str">
        <x:v>00158</x:v>
      </x:c>
      <x:c r="E1963" s="13" t="str">
        <x:v>00167</x:v>
      </x:c>
      <x:c r="F1963" s="4" t="str">
        <x:v>rechazo</x:v>
      </x:c>
      <x:c r="G1963" s="4" t="n">
        <x:f>COUNTIFS(Relaciones!$D$1818:$D$2191,E1963,Relaciones!$E$1818:$E$2191,D1963,Relaciones!$F$1818:$F$2191,F1963)</x:f>
        <x:v>0</x:v>
      </x:c>
      <x:c r="H1963" s="4"/>
    </x:row>
    <x:row r="1964" ht="23" customHeight="1">
      <x:c r="A1964" s="4" t="str">
        <x:v>Sevilla</x:v>
      </x:c>
      <x:c r="B1964" s="4" t="str">
        <x:v>5.º Primaria</x:v>
      </x:c>
      <x:c r="C1964" s="4" t="str">
        <x:v>C</x:v>
      </x:c>
      <x:c r="D1964" s="13" t="str">
        <x:v>00159</x:v>
      </x:c>
      <x:c r="E1964" s="13" t="str">
        <x:v>00165</x:v>
      </x:c>
      <x:c r="F1964" s="4" t="str">
        <x:v>rechazo</x:v>
      </x:c>
      <x:c r="G1964" s="4" t="n">
        <x:f>COUNTIFS(Relaciones!$D$1818:$D$2191,E1964,Relaciones!$E$1818:$E$2191,D1964,Relaciones!$F$1818:$F$2191,F1964)</x:f>
        <x:v>0</x:v>
      </x:c>
      <x:c r="H1964" s="4"/>
    </x:row>
    <x:row r="1965" ht="23" customHeight="1">
      <x:c r="A1965" s="4" t="str">
        <x:v>Sevilla</x:v>
      </x:c>
      <x:c r="B1965" s="4" t="str">
        <x:v>5.º Primaria</x:v>
      </x:c>
      <x:c r="C1965" s="4" t="str">
        <x:v>C</x:v>
      </x:c>
      <x:c r="D1965" s="13" t="str">
        <x:v>00159</x:v>
      </x:c>
      <x:c r="E1965" s="13" t="str">
        <x:v>00166</x:v>
      </x:c>
      <x:c r="F1965" s="4" t="str">
        <x:v>rechazo</x:v>
      </x:c>
      <x:c r="G1965" s="4" t="n">
        <x:f>COUNTIFS(Relaciones!$D$1818:$D$2191,E1965,Relaciones!$E$1818:$E$2191,D1965,Relaciones!$F$1818:$F$2191,F1965)</x:f>
        <x:v>0</x:v>
      </x:c>
      <x:c r="H1965" s="4"/>
    </x:row>
    <x:row r="1966" ht="23" customHeight="1">
      <x:c r="A1966" s="4" t="str">
        <x:v>Sevilla</x:v>
      </x:c>
      <x:c r="B1966" s="4" t="str">
        <x:v>5.º Primaria</x:v>
      </x:c>
      <x:c r="C1966" s="4" t="str">
        <x:v>C</x:v>
      </x:c>
      <x:c r="D1966" s="13" t="str">
        <x:v>00160</x:v>
      </x:c>
      <x:c r="E1966" s="13" t="str">
        <x:v>00165</x:v>
      </x:c>
      <x:c r="F1966" s="4" t="str">
        <x:v>rechazo</x:v>
      </x:c>
      <x:c r="G1966" s="4" t="n">
        <x:f>COUNTIFS(Relaciones!$D$1818:$D$2191,E1966,Relaciones!$E$1818:$E$2191,D1966,Relaciones!$F$1818:$F$2191,F1966)</x:f>
        <x:v>0</x:v>
      </x:c>
      <x:c r="H1966" s="4"/>
    </x:row>
    <x:row r="1967" ht="23" customHeight="1">
      <x:c r="A1967" s="4" t="str">
        <x:v>Sevilla</x:v>
      </x:c>
      <x:c r="B1967" s="4" t="str">
        <x:v>5.º Primaria</x:v>
      </x:c>
      <x:c r="C1967" s="4" t="str">
        <x:v>C</x:v>
      </x:c>
      <x:c r="D1967" s="13" t="str">
        <x:v>00160</x:v>
      </x:c>
      <x:c r="E1967" s="13" t="str">
        <x:v>00166</x:v>
      </x:c>
      <x:c r="F1967" s="4" t="str">
        <x:v>rechazo</x:v>
      </x:c>
      <x:c r="G1967" s="4" t="n">
        <x:f>COUNTIFS(Relaciones!$D$1818:$D$2191,E1967,Relaciones!$E$1818:$E$2191,D1967,Relaciones!$F$1818:$F$2191,F1967)</x:f>
        <x:v>0</x:v>
      </x:c>
      <x:c r="H1967" s="4"/>
    </x:row>
    <x:row r="1968" ht="23" customHeight="1">
      <x:c r="A1968" s="4" t="str">
        <x:v>Sevilla</x:v>
      </x:c>
      <x:c r="B1968" s="4" t="str">
        <x:v>5.º Primaria</x:v>
      </x:c>
      <x:c r="C1968" s="4" t="str">
        <x:v>C</x:v>
      </x:c>
      <x:c r="D1968" s="13" t="str">
        <x:v>00160</x:v>
      </x:c>
      <x:c r="E1968" s="13" t="str">
        <x:v>00167</x:v>
      </x:c>
      <x:c r="F1968" s="4" t="str">
        <x:v>rechazo</x:v>
      </x:c>
      <x:c r="G1968" s="4" t="n">
        <x:f>COUNTIFS(Relaciones!$D$1818:$D$2191,E1968,Relaciones!$E$1818:$E$2191,D1968,Relaciones!$F$1818:$F$2191,F1968)</x:f>
        <x:v>0</x:v>
      </x:c>
      <x:c r="H1968" s="4"/>
    </x:row>
    <x:row r="1969" ht="23" customHeight="1">
      <x:c r="A1969" s="4" t="str">
        <x:v>Sevilla</x:v>
      </x:c>
      <x:c r="B1969" s="4" t="str">
        <x:v>5.º Primaria</x:v>
      </x:c>
      <x:c r="C1969" s="4" t="str">
        <x:v>C</x:v>
      </x:c>
      <x:c r="D1969" s="13" t="str">
        <x:v>00161</x:v>
      </x:c>
      <x:c r="E1969" s="13" t="str">
        <x:v>00165</x:v>
      </x:c>
      <x:c r="F1969" s="4" t="str">
        <x:v>rechazo</x:v>
      </x:c>
      <x:c r="G1969" s="4" t="n">
        <x:f>COUNTIFS(Relaciones!$D$1818:$D$2191,E1969,Relaciones!$E$1818:$E$2191,D1969,Relaciones!$F$1818:$F$2191,F1969)</x:f>
        <x:v>0</x:v>
      </x:c>
      <x:c r="H1969" s="4"/>
    </x:row>
    <x:row r="1970" ht="23" customHeight="1">
      <x:c r="A1970" s="4" t="str">
        <x:v>Sevilla</x:v>
      </x:c>
      <x:c r="B1970" s="4" t="str">
        <x:v>5.º Primaria</x:v>
      </x:c>
      <x:c r="C1970" s="4" t="str">
        <x:v>C</x:v>
      </x:c>
      <x:c r="D1970" s="13" t="str">
        <x:v>00161</x:v>
      </x:c>
      <x:c r="E1970" s="13" t="str">
        <x:v>00166</x:v>
      </x:c>
      <x:c r="F1970" s="4" t="str">
        <x:v>rechazo</x:v>
      </x:c>
      <x:c r="G1970" s="4" t="n">
        <x:f>COUNTIFS(Relaciones!$D$1818:$D$2191,E1970,Relaciones!$E$1818:$E$2191,D1970,Relaciones!$F$1818:$F$2191,F1970)</x:f>
        <x:v>0</x:v>
      </x:c>
      <x:c r="H1970" s="4"/>
    </x:row>
    <x:row r="1971" ht="23" customHeight="1">
      <x:c r="A1971" s="4" t="str">
        <x:v>Sevilla</x:v>
      </x:c>
      <x:c r="B1971" s="4" t="str">
        <x:v>5.º Primaria</x:v>
      </x:c>
      <x:c r="C1971" s="4" t="str">
        <x:v>C</x:v>
      </x:c>
      <x:c r="D1971" s="13" t="str">
        <x:v>00163</x:v>
      </x:c>
      <x:c r="E1971" s="13" t="str">
        <x:v>00165</x:v>
      </x:c>
      <x:c r="F1971" s="4" t="str">
        <x:v>rechazo</x:v>
      </x:c>
      <x:c r="G1971" s="4" t="n">
        <x:f>COUNTIFS(Relaciones!$D$1818:$D$2191,E1971,Relaciones!$E$1818:$E$2191,D1971,Relaciones!$F$1818:$F$2191,F1971)</x:f>
        <x:v>0</x:v>
      </x:c>
      <x:c r="H1971" s="4"/>
    </x:row>
    <x:row r="1972" ht="23" customHeight="1">
      <x:c r="A1972" s="4" t="str">
        <x:v>Sevilla</x:v>
      </x:c>
      <x:c r="B1972" s="4" t="str">
        <x:v>5.º Primaria</x:v>
      </x:c>
      <x:c r="C1972" s="4" t="str">
        <x:v>C</x:v>
      </x:c>
      <x:c r="D1972" s="13" t="str">
        <x:v>00163</x:v>
      </x:c>
      <x:c r="E1972" s="13" t="str">
        <x:v>00166</x:v>
      </x:c>
      <x:c r="F1972" s="4" t="str">
        <x:v>rechazo</x:v>
      </x:c>
      <x:c r="G1972" s="4" t="n">
        <x:f>COUNTIFS(Relaciones!$D$1818:$D$2191,E1972,Relaciones!$E$1818:$E$2191,D1972,Relaciones!$F$1818:$F$2191,F1972)</x:f>
        <x:v>0</x:v>
      </x:c>
      <x:c r="H1972" s="4"/>
    </x:row>
    <x:row r="1973" ht="23" customHeight="1">
      <x:c r="A1973" s="4" t="str">
        <x:v>Sevilla</x:v>
      </x:c>
      <x:c r="B1973" s="4" t="str">
        <x:v>5.º Primaria</x:v>
      </x:c>
      <x:c r="C1973" s="4" t="str">
        <x:v>C</x:v>
      </x:c>
      <x:c r="D1973" s="13" t="str">
        <x:v>00164</x:v>
      </x:c>
      <x:c r="E1973" s="13" t="str">
        <x:v>00165</x:v>
      </x:c>
      <x:c r="F1973" s="4" t="str">
        <x:v>rechazo</x:v>
      </x:c>
      <x:c r="G1973" s="4" t="n">
        <x:f>COUNTIFS(Relaciones!$D$1818:$D$2191,E1973,Relaciones!$E$1818:$E$2191,D1973,Relaciones!$F$1818:$F$2191,F1973)</x:f>
        <x:v>0</x:v>
      </x:c>
      <x:c r="H1973" s="4"/>
    </x:row>
    <x:row r="1974" ht="23" customHeight="1">
      <x:c r="A1974" s="4" t="str">
        <x:v>Sevilla</x:v>
      </x:c>
      <x:c r="B1974" s="4" t="str">
        <x:v>5.º Primaria</x:v>
      </x:c>
      <x:c r="C1974" s="4" t="str">
        <x:v>C</x:v>
      </x:c>
      <x:c r="D1974" s="13" t="str">
        <x:v>00164</x:v>
      </x:c>
      <x:c r="E1974" s="13" t="str">
        <x:v>00166</x:v>
      </x:c>
      <x:c r="F1974" s="4" t="str">
        <x:v>rechazo</x:v>
      </x:c>
      <x:c r="G1974" s="4" t="n">
        <x:f>COUNTIFS(Relaciones!$D$1818:$D$2191,E1974,Relaciones!$E$1818:$E$2191,D1974,Relaciones!$F$1818:$F$2191,F1974)</x:f>
        <x:v>0</x:v>
      </x:c>
      <x:c r="H1974" s="4"/>
    </x:row>
    <x:row r="1975" ht="23" customHeight="1">
      <x:c r="A1975" s="4" t="str">
        <x:v>Sevilla</x:v>
      </x:c>
      <x:c r="B1975" s="4" t="str">
        <x:v>5.º Primaria</x:v>
      </x:c>
      <x:c r="C1975" s="4" t="str">
        <x:v>C</x:v>
      </x:c>
      <x:c r="D1975" s="13" t="str">
        <x:v>00164</x:v>
      </x:c>
      <x:c r="E1975" s="13" t="str">
        <x:v>00167</x:v>
      </x:c>
      <x:c r="F1975" s="4" t="str">
        <x:v>rechazo</x:v>
      </x:c>
      <x:c r="G1975" s="4" t="n">
        <x:f>COUNTIFS(Relaciones!$D$1818:$D$2191,E1975,Relaciones!$E$1818:$E$2191,D1975,Relaciones!$F$1818:$F$2191,F1975)</x:f>
        <x:v>0</x:v>
      </x:c>
      <x:c r="H1975" s="4"/>
    </x:row>
    <x:row r="1976" ht="23" customHeight="1">
      <x:c r="A1976" s="4" t="str">
        <x:v>Sevilla</x:v>
      </x:c>
      <x:c r="B1976" s="4" t="str">
        <x:v>5.º Primaria</x:v>
      </x:c>
      <x:c r="C1976" s="4" t="str">
        <x:v>C</x:v>
      </x:c>
      <x:c r="D1976" s="13" t="str">
        <x:v>00165</x:v>
      </x:c>
      <x:c r="E1976" s="13" t="str">
        <x:v>00166</x:v>
      </x:c>
      <x:c r="F1976" s="4" t="str">
        <x:v>rechazo</x:v>
      </x:c>
      <x:c r="G1976" s="4" t="n">
        <x:f>COUNTIFS(Relaciones!$D$1818:$D$2191,E1976,Relaciones!$E$1818:$E$2191,D1976,Relaciones!$F$1818:$F$2191,F1976)</x:f>
        <x:v>1</x:v>
      </x:c>
      <x:c r="H1976" s="4"/>
    </x:row>
    <x:row r="1977" ht="23" customHeight="1">
      <x:c r="A1977" s="4" t="str">
        <x:v>Sevilla</x:v>
      </x:c>
      <x:c r="B1977" s="4" t="str">
        <x:v>5.º Primaria</x:v>
      </x:c>
      <x:c r="C1977" s="4" t="str">
        <x:v>C</x:v>
      </x:c>
      <x:c r="D1977" s="13" t="str">
        <x:v>00165</x:v>
      </x:c>
      <x:c r="E1977" s="13" t="str">
        <x:v>00167</x:v>
      </x:c>
      <x:c r="F1977" s="4" t="str">
        <x:v>rechazo</x:v>
      </x:c>
      <x:c r="G1977" s="4" t="n">
        <x:f>COUNTIFS(Relaciones!$D$1818:$D$2191,E1977,Relaciones!$E$1818:$E$2191,D1977,Relaciones!$F$1818:$F$2191,F1977)</x:f>
        <x:v>1</x:v>
      </x:c>
      <x:c r="H1977" s="4"/>
    </x:row>
    <x:row r="1978" ht="23" customHeight="1">
      <x:c r="A1978" s="4" t="str">
        <x:v>Sevilla</x:v>
      </x:c>
      <x:c r="B1978" s="4" t="str">
        <x:v>5.º Primaria</x:v>
      </x:c>
      <x:c r="C1978" s="4" t="str">
        <x:v>C</x:v>
      </x:c>
      <x:c r="D1978" s="13" t="str">
        <x:v>00166</x:v>
      </x:c>
      <x:c r="E1978" s="13" t="str">
        <x:v>00165</x:v>
      </x:c>
      <x:c r="F1978" s="4" t="str">
        <x:v>rechazo</x:v>
      </x:c>
      <x:c r="G1978" s="4" t="n">
        <x:f>COUNTIFS(Relaciones!$D$1818:$D$2191,E1978,Relaciones!$E$1818:$E$2191,D1978,Relaciones!$F$1818:$F$2191,F1978)</x:f>
        <x:v>1</x:v>
      </x:c>
      <x:c r="H1978" s="4"/>
    </x:row>
    <x:row r="1979" ht="23" customHeight="1">
      <x:c r="A1979" s="4" t="str">
        <x:v>Sevilla</x:v>
      </x:c>
      <x:c r="B1979" s="4" t="str">
        <x:v>5.º Primaria</x:v>
      </x:c>
      <x:c r="C1979" s="4" t="str">
        <x:v>C</x:v>
      </x:c>
      <x:c r="D1979" s="13" t="str">
        <x:v>00166</x:v>
      </x:c>
      <x:c r="E1979" s="13" t="str">
        <x:v>00167</x:v>
      </x:c>
      <x:c r="F1979" s="4" t="str">
        <x:v>rechazo</x:v>
      </x:c>
      <x:c r="G1979" s="4" t="n">
        <x:f>COUNTIFS(Relaciones!$D$1818:$D$2191,E1979,Relaciones!$E$1818:$E$2191,D1979,Relaciones!$F$1818:$F$2191,F1979)</x:f>
        <x:v>1</x:v>
      </x:c>
      <x:c r="H1979" s="4"/>
    </x:row>
    <x:row r="1980" ht="23" customHeight="1">
      <x:c r="A1980" s="4" t="str">
        <x:v>Sevilla</x:v>
      </x:c>
      <x:c r="B1980" s="4" t="str">
        <x:v>5.º Primaria</x:v>
      </x:c>
      <x:c r="C1980" s="4" t="str">
        <x:v>C</x:v>
      </x:c>
      <x:c r="D1980" s="13" t="str">
        <x:v>00166</x:v>
      </x:c>
      <x:c r="E1980" s="13" t="str">
        <x:v>00168</x:v>
      </x:c>
      <x:c r="F1980" s="4" t="str">
        <x:v>rechazo</x:v>
      </x:c>
      <x:c r="G1980" s="4" t="n">
        <x:f>COUNTIFS(Relaciones!$D$1818:$D$2191,E1980,Relaciones!$E$1818:$E$2191,D1980,Relaciones!$F$1818:$F$2191,F1980)</x:f>
        <x:v>1</x:v>
      </x:c>
      <x:c r="H1980" s="4"/>
    </x:row>
    <x:row r="1981" ht="23" customHeight="1">
      <x:c r="A1981" s="4" t="str">
        <x:v>Sevilla</x:v>
      </x:c>
      <x:c r="B1981" s="4" t="str">
        <x:v>5.º Primaria</x:v>
      </x:c>
      <x:c r="C1981" s="4" t="str">
        <x:v>C</x:v>
      </x:c>
      <x:c r="D1981" s="13" t="str">
        <x:v>00167</x:v>
      </x:c>
      <x:c r="E1981" s="13" t="str">
        <x:v>00165</x:v>
      </x:c>
      <x:c r="F1981" s="4" t="str">
        <x:v>rechazo</x:v>
      </x:c>
      <x:c r="G1981" s="4" t="n">
        <x:f>COUNTIFS(Relaciones!$D$1818:$D$2191,E1981,Relaciones!$E$1818:$E$2191,D1981,Relaciones!$F$1818:$F$2191,F1981)</x:f>
        <x:v>1</x:v>
      </x:c>
      <x:c r="H1981" s="4"/>
    </x:row>
    <x:row r="1982" ht="23" customHeight="1">
      <x:c r="A1982" s="4" t="str">
        <x:v>Sevilla</x:v>
      </x:c>
      <x:c r="B1982" s="4" t="str">
        <x:v>5.º Primaria</x:v>
      </x:c>
      <x:c r="C1982" s="4" t="str">
        <x:v>C</x:v>
      </x:c>
      <x:c r="D1982" s="13" t="str">
        <x:v>00167</x:v>
      </x:c>
      <x:c r="E1982" s="13" t="str">
        <x:v>00166</x:v>
      </x:c>
      <x:c r="F1982" s="4" t="str">
        <x:v>rechazo</x:v>
      </x:c>
      <x:c r="G1982" s="4" t="n">
        <x:f>COUNTIFS(Relaciones!$D$1818:$D$2191,E1982,Relaciones!$E$1818:$E$2191,D1982,Relaciones!$F$1818:$F$2191,F1982)</x:f>
        <x:v>1</x:v>
      </x:c>
      <x:c r="H1982" s="4"/>
    </x:row>
    <x:row r="1983" ht="23" customHeight="1">
      <x:c r="A1983" s="4" t="str">
        <x:v>Sevilla</x:v>
      </x:c>
      <x:c r="B1983" s="4" t="str">
        <x:v>5.º Primaria</x:v>
      </x:c>
      <x:c r="C1983" s="4" t="str">
        <x:v>C</x:v>
      </x:c>
      <x:c r="D1983" s="13" t="str">
        <x:v>00168</x:v>
      </x:c>
      <x:c r="E1983" s="13" t="str">
        <x:v>00165</x:v>
      </x:c>
      <x:c r="F1983" s="4" t="str">
        <x:v>rechazo</x:v>
      </x:c>
      <x:c r="G1983" s="4" t="n">
        <x:f>COUNTIFS(Relaciones!$D$1818:$D$2191,E1983,Relaciones!$E$1818:$E$2191,D1983,Relaciones!$F$1818:$F$2191,F1983)</x:f>
        <x:v>0</x:v>
      </x:c>
      <x:c r="H1983" s="4"/>
    </x:row>
    <x:row r="1984" ht="23" customHeight="1">
      <x:c r="A1984" s="4" t="str">
        <x:v>Sevilla</x:v>
      </x:c>
      <x:c r="B1984" s="4" t="str">
        <x:v>5.º Primaria</x:v>
      </x:c>
      <x:c r="C1984" s="4" t="str">
        <x:v>C</x:v>
      </x:c>
      <x:c r="D1984" s="13" t="str">
        <x:v>00168</x:v>
      </x:c>
      <x:c r="E1984" s="13" t="str">
        <x:v>00166</x:v>
      </x:c>
      <x:c r="F1984" s="4" t="str">
        <x:v>rechazo</x:v>
      </x:c>
      <x:c r="G1984" s="4" t="n">
        <x:f>COUNTIFS(Relaciones!$D$1818:$D$2191,E1984,Relaciones!$E$1818:$E$2191,D1984,Relaciones!$F$1818:$F$2191,F1984)</x:f>
        <x:v>1</x:v>
      </x:c>
      <x:c r="H1984" s="4"/>
    </x:row>
    <x:row r="1985" ht="23" customHeight="1">
      <x:c r="A1985" s="4" t="str">
        <x:v>Sevilla</x:v>
      </x:c>
      <x:c r="B1985" s="4" t="str">
        <x:v>5.º Primaria</x:v>
      </x:c>
      <x:c r="C1985" s="4" t="str">
        <x:v>C</x:v>
      </x:c>
      <x:c r="D1985" s="13" t="str">
        <x:v>00168</x:v>
      </x:c>
      <x:c r="E1985" s="13" t="str">
        <x:v>00167</x:v>
      </x:c>
      <x:c r="F1985" s="4" t="str">
        <x:v>rechazo</x:v>
      </x:c>
      <x:c r="G1985" s="4" t="n">
        <x:f>COUNTIFS(Relaciones!$D$1818:$D$2191,E1985,Relaciones!$E$1818:$E$2191,D1985,Relaciones!$F$1818:$F$2191,F1985)</x:f>
        <x:v>0</x:v>
      </x:c>
      <x:c r="H1985" s="4"/>
    </x:row>
    <x:row r="1986" ht="23" customHeight="1">
      <x:c r="A1986" s="4" t="str">
        <x:v>Sevilla</x:v>
      </x:c>
      <x:c r="B1986" s="4" t="str">
        <x:v>5.º Primaria</x:v>
      </x:c>
      <x:c r="C1986" s="4" t="str">
        <x:v>C</x:v>
      </x:c>
      <x:c r="D1986" s="13" t="str">
        <x:v>00141</x:v>
      </x:c>
      <x:c r="E1986" s="13" t="str">
        <x:v>00153</x:v>
      </x:c>
      <x:c r="F1986" s="4" t="str">
        <x:v>mediacion</x:v>
      </x:c>
      <x:c r="G1986" s="4"/>
      <x:c r="H1986" s="4"/>
    </x:row>
    <x:row r="1987" ht="23" customHeight="1">
      <x:c r="A1987" s="4" t="str">
        <x:v>Sevilla</x:v>
      </x:c>
      <x:c r="B1987" s="4" t="str">
        <x:v>5.º Primaria</x:v>
      </x:c>
      <x:c r="C1987" s="4" t="str">
        <x:v>C</x:v>
      </x:c>
      <x:c r="D1987" s="13" t="str">
        <x:v>00142</x:v>
      </x:c>
      <x:c r="E1987" s="13" t="str">
        <x:v>00141</x:v>
      </x:c>
      <x:c r="F1987" s="4" t="str">
        <x:v>mediacion</x:v>
      </x:c>
      <x:c r="G1987" s="4"/>
      <x:c r="H1987" s="4"/>
    </x:row>
    <x:row r="1988" ht="23" customHeight="1">
      <x:c r="A1988" s="4" t="str">
        <x:v>Sevilla</x:v>
      </x:c>
      <x:c r="B1988" s="4" t="str">
        <x:v>5.º Primaria</x:v>
      </x:c>
      <x:c r="C1988" s="4" t="str">
        <x:v>C</x:v>
      </x:c>
      <x:c r="D1988" s="13" t="str">
        <x:v>00143</x:v>
      </x:c>
      <x:c r="E1988" s="13" t="str">
        <x:v>00141</x:v>
      </x:c>
      <x:c r="F1988" s="4" t="str">
        <x:v>mediacion</x:v>
      </x:c>
      <x:c r="G1988" s="4"/>
      <x:c r="H1988" s="4"/>
    </x:row>
    <x:row r="1989" ht="23" customHeight="1">
      <x:c r="A1989" s="4" t="str">
        <x:v>Sevilla</x:v>
      </x:c>
      <x:c r="B1989" s="4" t="str">
        <x:v>5.º Primaria</x:v>
      </x:c>
      <x:c r="C1989" s="4" t="str">
        <x:v>C</x:v>
      </x:c>
      <x:c r="D1989" s="13" t="str">
        <x:v>00145</x:v>
      </x:c>
      <x:c r="E1989" s="13" t="str">
        <x:v>00141</x:v>
      </x:c>
      <x:c r="F1989" s="4" t="str">
        <x:v>mediacion</x:v>
      </x:c>
      <x:c r="G1989" s="4"/>
      <x:c r="H1989" s="4"/>
    </x:row>
    <x:row r="1990" ht="23" customHeight="1">
      <x:c r="A1990" s="4" t="str">
        <x:v>Sevilla</x:v>
      </x:c>
      <x:c r="B1990" s="4" t="str">
        <x:v>5.º Primaria</x:v>
      </x:c>
      <x:c r="C1990" s="4" t="str">
        <x:v>C</x:v>
      </x:c>
      <x:c r="D1990" s="13" t="str">
        <x:v>00146</x:v>
      </x:c>
      <x:c r="E1990" s="13" t="str">
        <x:v>00141</x:v>
      </x:c>
      <x:c r="F1990" s="4" t="str">
        <x:v>mediacion</x:v>
      </x:c>
      <x:c r="G1990" s="4"/>
      <x:c r="H1990" s="4"/>
    </x:row>
    <x:row r="1991" ht="23" customHeight="1">
      <x:c r="A1991" s="4" t="str">
        <x:v>Sevilla</x:v>
      </x:c>
      <x:c r="B1991" s="4" t="str">
        <x:v>5.º Primaria</x:v>
      </x:c>
      <x:c r="C1991" s="4" t="str">
        <x:v>C</x:v>
      </x:c>
      <x:c r="D1991" s="13" t="str">
        <x:v>00148</x:v>
      </x:c>
      <x:c r="E1991" s="13" t="str">
        <x:v>00141</x:v>
      </x:c>
      <x:c r="F1991" s="4" t="str">
        <x:v>mediacion</x:v>
      </x:c>
      <x:c r="G1991" s="4"/>
      <x:c r="H1991" s="4"/>
    </x:row>
    <x:row r="1992" ht="23" customHeight="1">
      <x:c r="A1992" s="4" t="str">
        <x:v>Sevilla</x:v>
      </x:c>
      <x:c r="B1992" s="4" t="str">
        <x:v>5.º Primaria</x:v>
      </x:c>
      <x:c r="C1992" s="4" t="str">
        <x:v>C</x:v>
      </x:c>
      <x:c r="D1992" s="13" t="str">
        <x:v>00148</x:v>
      </x:c>
      <x:c r="E1992" s="13" t="str">
        <x:v>00153</x:v>
      </x:c>
      <x:c r="F1992" s="4" t="str">
        <x:v>mediacion</x:v>
      </x:c>
      <x:c r="G1992" s="4"/>
      <x:c r="H1992" s="4"/>
    </x:row>
    <x:row r="1993" ht="23" customHeight="1">
      <x:c r="A1993" s="4" t="str">
        <x:v>Sevilla</x:v>
      </x:c>
      <x:c r="B1993" s="4" t="str">
        <x:v>5.º Primaria</x:v>
      </x:c>
      <x:c r="C1993" s="4" t="str">
        <x:v>C</x:v>
      </x:c>
      <x:c r="D1993" s="13" t="str">
        <x:v>00149</x:v>
      </x:c>
      <x:c r="E1993" s="13" t="str">
        <x:v>00141</x:v>
      </x:c>
      <x:c r="F1993" s="4" t="str">
        <x:v>mediacion</x:v>
      </x:c>
      <x:c r="G1993" s="4"/>
      <x:c r="H1993" s="4"/>
    </x:row>
    <x:row r="1994" ht="23" customHeight="1">
      <x:c r="A1994" s="4" t="str">
        <x:v>Sevilla</x:v>
      </x:c>
      <x:c r="B1994" s="4" t="str">
        <x:v>5.º Primaria</x:v>
      </x:c>
      <x:c r="C1994" s="4" t="str">
        <x:v>C</x:v>
      </x:c>
      <x:c r="D1994" s="13" t="str">
        <x:v>00151</x:v>
      </x:c>
      <x:c r="E1994" s="13" t="str">
        <x:v>00141</x:v>
      </x:c>
      <x:c r="F1994" s="4" t="str">
        <x:v>mediacion</x:v>
      </x:c>
      <x:c r="G1994" s="4"/>
      <x:c r="H1994" s="4"/>
    </x:row>
    <x:row r="1995" ht="23" customHeight="1">
      <x:c r="A1995" s="4" t="str">
        <x:v>Sevilla</x:v>
      </x:c>
      <x:c r="B1995" s="4" t="str">
        <x:v>5.º Primaria</x:v>
      </x:c>
      <x:c r="C1995" s="4" t="str">
        <x:v>C</x:v>
      </x:c>
      <x:c r="D1995" s="13" t="str">
        <x:v>00152</x:v>
      </x:c>
      <x:c r="E1995" s="13" t="str">
        <x:v>00141</x:v>
      </x:c>
      <x:c r="F1995" s="4" t="str">
        <x:v>mediacion</x:v>
      </x:c>
      <x:c r="G1995" s="4"/>
      <x:c r="H1995" s="4"/>
    </x:row>
    <x:row r="1996" ht="23" customHeight="1">
      <x:c r="A1996" s="4" t="str">
        <x:v>Sevilla</x:v>
      </x:c>
      <x:c r="B1996" s="4" t="str">
        <x:v>5.º Primaria</x:v>
      </x:c>
      <x:c r="C1996" s="4" t="str">
        <x:v>C</x:v>
      </x:c>
      <x:c r="D1996" s="13" t="str">
        <x:v>00154</x:v>
      </x:c>
      <x:c r="E1996" s="13" t="str">
        <x:v>00153</x:v>
      </x:c>
      <x:c r="F1996" s="4" t="str">
        <x:v>mediacion</x:v>
      </x:c>
      <x:c r="G1996" s="4"/>
      <x:c r="H1996" s="4"/>
    </x:row>
    <x:row r="1997" ht="23" customHeight="1">
      <x:c r="A1997" s="4" t="str">
        <x:v>Sevilla</x:v>
      </x:c>
      <x:c r="B1997" s="4" t="str">
        <x:v>5.º Primaria</x:v>
      </x:c>
      <x:c r="C1997" s="4" t="str">
        <x:v>C</x:v>
      </x:c>
      <x:c r="D1997" s="13" t="str">
        <x:v>00155</x:v>
      </x:c>
      <x:c r="E1997" s="13" t="str">
        <x:v>00153</x:v>
      </x:c>
      <x:c r="F1997" s="4" t="str">
        <x:v>mediacion</x:v>
      </x:c>
      <x:c r="G1997" s="4"/>
      <x:c r="H1997" s="4"/>
    </x:row>
    <x:row r="1998" ht="23" customHeight="1">
      <x:c r="A1998" s="4" t="str">
        <x:v>Sevilla</x:v>
      </x:c>
      <x:c r="B1998" s="4" t="str">
        <x:v>5.º Primaria</x:v>
      </x:c>
      <x:c r="C1998" s="4" t="str">
        <x:v>C</x:v>
      </x:c>
      <x:c r="D1998" s="13" t="str">
        <x:v>00155</x:v>
      </x:c>
      <x:c r="E1998" s="13" t="str">
        <x:v>00162</x:v>
      </x:c>
      <x:c r="F1998" s="4" t="str">
        <x:v>mediacion</x:v>
      </x:c>
      <x:c r="G1998" s="4"/>
      <x:c r="H1998" s="4"/>
    </x:row>
    <x:row r="1999" ht="23" customHeight="1">
      <x:c r="A1999" s="4" t="str">
        <x:v>Sevilla</x:v>
      </x:c>
      <x:c r="B1999" s="4" t="str">
        <x:v>5.º Primaria</x:v>
      </x:c>
      <x:c r="C1999" s="4" t="str">
        <x:v>C</x:v>
      </x:c>
      <x:c r="D1999" s="13" t="str">
        <x:v>00157</x:v>
      </x:c>
      <x:c r="E1999" s="13" t="str">
        <x:v>00153</x:v>
      </x:c>
      <x:c r="F1999" s="4" t="str">
        <x:v>mediacion</x:v>
      </x:c>
      <x:c r="G1999" s="4"/>
      <x:c r="H1999" s="4"/>
    </x:row>
    <x:row r="2000" ht="23" customHeight="1">
      <x:c r="A2000" s="4" t="str">
        <x:v>Sevilla</x:v>
      </x:c>
      <x:c r="B2000" s="4" t="str">
        <x:v>5.º Primaria</x:v>
      </x:c>
      <x:c r="C2000" s="4" t="str">
        <x:v>C</x:v>
      </x:c>
      <x:c r="D2000" s="13" t="str">
        <x:v>00158</x:v>
      </x:c>
      <x:c r="E2000" s="13" t="str">
        <x:v>00153</x:v>
      </x:c>
      <x:c r="F2000" s="4" t="str">
        <x:v>mediacion</x:v>
      </x:c>
      <x:c r="G2000" s="4"/>
      <x:c r="H2000" s="4"/>
    </x:row>
    <x:row r="2001" ht="23" customHeight="1">
      <x:c r="A2001" s="4" t="str">
        <x:v>Sevilla</x:v>
      </x:c>
      <x:c r="B2001" s="4" t="str">
        <x:v>5.º Primaria</x:v>
      </x:c>
      <x:c r="C2001" s="4" t="str">
        <x:v>C</x:v>
      </x:c>
      <x:c r="D2001" s="13" t="str">
        <x:v>00160</x:v>
      </x:c>
      <x:c r="E2001" s="13" t="str">
        <x:v>00153</x:v>
      </x:c>
      <x:c r="F2001" s="4" t="str">
        <x:v>mediacion</x:v>
      </x:c>
      <x:c r="G2001" s="4"/>
      <x:c r="H2001" s="4"/>
    </x:row>
    <x:row r="2002" ht="23" customHeight="1">
      <x:c r="A2002" s="4" t="str">
        <x:v>Sevilla</x:v>
      </x:c>
      <x:c r="B2002" s="4" t="str">
        <x:v>5.º Primaria</x:v>
      </x:c>
      <x:c r="C2002" s="4" t="str">
        <x:v>C</x:v>
      </x:c>
      <x:c r="D2002" s="13" t="str">
        <x:v>00161</x:v>
      </x:c>
      <x:c r="E2002" s="13" t="str">
        <x:v>00153</x:v>
      </x:c>
      <x:c r="F2002" s="4" t="str">
        <x:v>mediacion</x:v>
      </x:c>
      <x:c r="G2002" s="4"/>
      <x:c r="H2002" s="4"/>
    </x:row>
    <x:row r="2003" ht="23" customHeight="1">
      <x:c r="A2003" s="4" t="str">
        <x:v>Sevilla</x:v>
      </x:c>
      <x:c r="B2003" s="4" t="str">
        <x:v>5.º Primaria</x:v>
      </x:c>
      <x:c r="C2003" s="4" t="str">
        <x:v>C</x:v>
      </x:c>
      <x:c r="D2003" s="13" t="str">
        <x:v>00162</x:v>
      </x:c>
      <x:c r="E2003" s="13" t="str">
        <x:v>00141</x:v>
      </x:c>
      <x:c r="F2003" s="4" t="str">
        <x:v>mediacion</x:v>
      </x:c>
      <x:c r="G2003" s="4"/>
      <x:c r="H2003" s="4"/>
    </x:row>
    <x:row r="2004" ht="23" customHeight="1">
      <x:c r="A2004" s="4" t="str">
        <x:v>Sevilla</x:v>
      </x:c>
      <x:c r="B2004" s="4" t="str">
        <x:v>5.º Primaria</x:v>
      </x:c>
      <x:c r="C2004" s="4" t="str">
        <x:v>C</x:v>
      </x:c>
      <x:c r="D2004" s="13" t="str">
        <x:v>00163</x:v>
      </x:c>
      <x:c r="E2004" s="13" t="str">
        <x:v>00162</x:v>
      </x:c>
      <x:c r="F2004" s="4" t="str">
        <x:v>mediacion</x:v>
      </x:c>
      <x:c r="G2004" s="4"/>
      <x:c r="H2004" s="4"/>
    </x:row>
    <x:row r="2005" ht="23" customHeight="1">
      <x:c r="A2005" s="4" t="str">
        <x:v>Sevilla</x:v>
      </x:c>
      <x:c r="B2005" s="4" t="str">
        <x:v>5.º Primaria</x:v>
      </x:c>
      <x:c r="C2005" s="4" t="str">
        <x:v>C</x:v>
      </x:c>
      <x:c r="D2005" s="13" t="str">
        <x:v>00164</x:v>
      </x:c>
      <x:c r="E2005" s="13" t="str">
        <x:v>00162</x:v>
      </x:c>
      <x:c r="F2005" s="4" t="str">
        <x:v>mediacion</x:v>
      </x:c>
      <x:c r="G2005" s="4"/>
      <x:c r="H2005" s="4"/>
    </x:row>
    <x:row r="2006" ht="23" customHeight="1">
      <x:c r="A2006" s="4" t="str">
        <x:v>Sevilla</x:v>
      </x:c>
      <x:c r="B2006" s="4" t="str">
        <x:v>5.º Primaria</x:v>
      </x:c>
      <x:c r="C2006" s="4" t="str">
        <x:v>C</x:v>
      </x:c>
      <x:c r="D2006" s="13" t="str">
        <x:v>00166</x:v>
      </x:c>
      <x:c r="E2006" s="13" t="str">
        <x:v>00162</x:v>
      </x:c>
      <x:c r="F2006" s="4" t="str">
        <x:v>mediacion</x:v>
      </x:c>
      <x:c r="G2006" s="4"/>
      <x:c r="H2006" s="4"/>
    </x:row>
    <x:row r="2007" ht="23" customHeight="1">
      <x:c r="A2007" s="4" t="str">
        <x:v>Sevilla</x:v>
      </x:c>
      <x:c r="B2007" s="4" t="str">
        <x:v>5.º Primaria</x:v>
      </x:c>
      <x:c r="C2007" s="4" t="str">
        <x:v>C</x:v>
      </x:c>
      <x:c r="D2007" s="13" t="str">
        <x:v>00167</x:v>
      </x:c>
      <x:c r="E2007" s="13" t="str">
        <x:v>00162</x:v>
      </x:c>
      <x:c r="F2007" s="4" t="str">
        <x:v>mediacion</x:v>
      </x:c>
      <x:c r="G2007" s="4"/>
      <x:c r="H2007" s="4"/>
    </x:row>
    <x:row r="2008" ht="23" customHeight="1">
      <x:c r="A2008" s="4" t="str">
        <x:v>Sevilla</x:v>
      </x:c>
      <x:c r="B2008" s="4" t="str">
        <x:v>5.º Primaria</x:v>
      </x:c>
      <x:c r="C2008" s="4" t="str">
        <x:v>C</x:v>
      </x:c>
      <x:c r="D2008" s="13" t="str">
        <x:v>00142</x:v>
      </x:c>
      <x:c r="E2008" s="13" t="str">
        <x:v>00167</x:v>
      </x:c>
      <x:c r="F2008" s="4" t="str">
        <x:v>mediacion_negativa</x:v>
      </x:c>
      <x:c r="G2008" s="4"/>
      <x:c r="H2008" s="4"/>
    </x:row>
    <x:row r="2009" ht="23" customHeight="1">
      <x:c r="A2009" s="4" t="str">
        <x:v>Sevilla</x:v>
      </x:c>
      <x:c r="B2009" s="4" t="str">
        <x:v>5.º Primaria</x:v>
      </x:c>
      <x:c r="C2009" s="4" t="str">
        <x:v>C</x:v>
      </x:c>
      <x:c r="D2009" s="13" t="str">
        <x:v>00143</x:v>
      </x:c>
      <x:c r="E2009" s="13" t="str">
        <x:v>00168</x:v>
      </x:c>
      <x:c r="F2009" s="4" t="str">
        <x:v>mediacion_negativa</x:v>
      </x:c>
      <x:c r="G2009" s="4"/>
      <x:c r="H2009" s="4"/>
    </x:row>
    <x:row r="2010" ht="23" customHeight="1">
      <x:c r="A2010" s="4" t="str">
        <x:v>Sevilla</x:v>
      </x:c>
      <x:c r="B2010" s="4" t="str">
        <x:v>5.º Primaria</x:v>
      </x:c>
      <x:c r="C2010" s="4" t="str">
        <x:v>C</x:v>
      </x:c>
      <x:c r="D2010" s="13" t="str">
        <x:v>00144</x:v>
      </x:c>
      <x:c r="E2010" s="13" t="str">
        <x:v>00165</x:v>
      </x:c>
      <x:c r="F2010" s="4" t="str">
        <x:v>mediacion_negativa</x:v>
      </x:c>
      <x:c r="G2010" s="4"/>
      <x:c r="H2010" s="4"/>
    </x:row>
    <x:row r="2011" ht="23" customHeight="1">
      <x:c r="A2011" s="4" t="str">
        <x:v>Sevilla</x:v>
      </x:c>
      <x:c r="B2011" s="4" t="str">
        <x:v>5.º Primaria</x:v>
      </x:c>
      <x:c r="C2011" s="4" t="str">
        <x:v>C</x:v>
      </x:c>
      <x:c r="D2011" s="13" t="str">
        <x:v>00146</x:v>
      </x:c>
      <x:c r="E2011" s="13" t="str">
        <x:v>00167</x:v>
      </x:c>
      <x:c r="F2011" s="4" t="str">
        <x:v>mediacion_negativa</x:v>
      </x:c>
      <x:c r="G2011" s="4"/>
      <x:c r="H2011" s="4"/>
    </x:row>
    <x:row r="2012" ht="23" customHeight="1">
      <x:c r="A2012" s="4" t="str">
        <x:v>Sevilla</x:v>
      </x:c>
      <x:c r="B2012" s="4" t="str">
        <x:v>5.º Primaria</x:v>
      </x:c>
      <x:c r="C2012" s="4" t="str">
        <x:v>C</x:v>
      </x:c>
      <x:c r="D2012" s="13" t="str">
        <x:v>00147</x:v>
      </x:c>
      <x:c r="E2012" s="13" t="str">
        <x:v>00168</x:v>
      </x:c>
      <x:c r="F2012" s="4" t="str">
        <x:v>mediacion_negativa</x:v>
      </x:c>
      <x:c r="G2012" s="4"/>
      <x:c r="H2012" s="4"/>
    </x:row>
    <x:row r="2013" ht="23" customHeight="1">
      <x:c r="A2013" s="4" t="str">
        <x:v>Sevilla</x:v>
      </x:c>
      <x:c r="B2013" s="4" t="str">
        <x:v>5.º Primaria</x:v>
      </x:c>
      <x:c r="C2013" s="4" t="str">
        <x:v>C</x:v>
      </x:c>
      <x:c r="D2013" s="13" t="str">
        <x:v>00148</x:v>
      </x:c>
      <x:c r="E2013" s="13" t="str">
        <x:v>00165</x:v>
      </x:c>
      <x:c r="F2013" s="4" t="str">
        <x:v>mediacion_negativa</x:v>
      </x:c>
      <x:c r="G2013" s="4"/>
      <x:c r="H2013" s="4"/>
    </x:row>
    <x:row r="2014" ht="23" customHeight="1">
      <x:c r="A2014" s="4" t="str">
        <x:v>Sevilla</x:v>
      </x:c>
      <x:c r="B2014" s="4" t="str">
        <x:v>5.º Primaria</x:v>
      </x:c>
      <x:c r="C2014" s="4" t="str">
        <x:v>C</x:v>
      </x:c>
      <x:c r="D2014" s="13" t="str">
        <x:v>00150</x:v>
      </x:c>
      <x:c r="E2014" s="13" t="str">
        <x:v>00167</x:v>
      </x:c>
      <x:c r="F2014" s="4" t="str">
        <x:v>mediacion_negativa</x:v>
      </x:c>
      <x:c r="G2014" s="4"/>
      <x:c r="H2014" s="4"/>
    </x:row>
    <x:row r="2015" ht="23" customHeight="1">
      <x:c r="A2015" s="4" t="str">
        <x:v>Sevilla</x:v>
      </x:c>
      <x:c r="B2015" s="4" t="str">
        <x:v>5.º Primaria</x:v>
      </x:c>
      <x:c r="C2015" s="4" t="str">
        <x:v>C</x:v>
      </x:c>
      <x:c r="D2015" s="13" t="str">
        <x:v>00151</x:v>
      </x:c>
      <x:c r="E2015" s="13" t="str">
        <x:v>00168</x:v>
      </x:c>
      <x:c r="F2015" s="4" t="str">
        <x:v>mediacion_negativa</x:v>
      </x:c>
      <x:c r="G2015" s="4"/>
      <x:c r="H2015" s="4"/>
    </x:row>
    <x:row r="2016" ht="23" customHeight="1">
      <x:c r="A2016" s="4" t="str">
        <x:v>Sevilla</x:v>
      </x:c>
      <x:c r="B2016" s="4" t="str">
        <x:v>5.º Primaria</x:v>
      </x:c>
      <x:c r="C2016" s="4" t="str">
        <x:v>C</x:v>
      </x:c>
      <x:c r="D2016" s="13" t="str">
        <x:v>00152</x:v>
      </x:c>
      <x:c r="E2016" s="13" t="str">
        <x:v>00165</x:v>
      </x:c>
      <x:c r="F2016" s="4" t="str">
        <x:v>mediacion_negativa</x:v>
      </x:c>
      <x:c r="G2016" s="4"/>
      <x:c r="H2016" s="4"/>
    </x:row>
    <x:row r="2017" ht="23" customHeight="1">
      <x:c r="A2017" s="4" t="str">
        <x:v>Sevilla</x:v>
      </x:c>
      <x:c r="B2017" s="4" t="str">
        <x:v>5.º Primaria</x:v>
      </x:c>
      <x:c r="C2017" s="4" t="str">
        <x:v>C</x:v>
      </x:c>
      <x:c r="D2017" s="13" t="str">
        <x:v>00154</x:v>
      </x:c>
      <x:c r="E2017" s="13" t="str">
        <x:v>00167</x:v>
      </x:c>
      <x:c r="F2017" s="4" t="str">
        <x:v>mediacion_negativa</x:v>
      </x:c>
      <x:c r="G2017" s="4"/>
      <x:c r="H2017" s="4"/>
    </x:row>
    <x:row r="2018" ht="23" customHeight="1">
      <x:c r="A2018" s="4" t="str">
        <x:v>Sevilla</x:v>
      </x:c>
      <x:c r="B2018" s="4" t="str">
        <x:v>5.º Primaria</x:v>
      </x:c>
      <x:c r="C2018" s="4" t="str">
        <x:v>C</x:v>
      </x:c>
      <x:c r="D2018" s="13" t="str">
        <x:v>00155</x:v>
      </x:c>
      <x:c r="E2018" s="13" t="str">
        <x:v>00168</x:v>
      </x:c>
      <x:c r="F2018" s="4" t="str">
        <x:v>mediacion_negativa</x:v>
      </x:c>
      <x:c r="G2018" s="4"/>
      <x:c r="H2018" s="4"/>
    </x:row>
    <x:row r="2019" ht="23" customHeight="1">
      <x:c r="A2019" s="4" t="str">
        <x:v>Sevilla</x:v>
      </x:c>
      <x:c r="B2019" s="4" t="str">
        <x:v>5.º Primaria</x:v>
      </x:c>
      <x:c r="C2019" s="4" t="str">
        <x:v>C</x:v>
      </x:c>
      <x:c r="D2019" s="13" t="str">
        <x:v>00156</x:v>
      </x:c>
      <x:c r="E2019" s="13" t="str">
        <x:v>00165</x:v>
      </x:c>
      <x:c r="F2019" s="4" t="str">
        <x:v>mediacion_negativa</x:v>
      </x:c>
      <x:c r="G2019" s="4"/>
      <x:c r="H2019" s="4"/>
    </x:row>
    <x:row r="2020" ht="23" customHeight="1">
      <x:c r="A2020" s="4" t="str">
        <x:v>Sevilla</x:v>
      </x:c>
      <x:c r="B2020" s="4" t="str">
        <x:v>5.º Primaria</x:v>
      </x:c>
      <x:c r="C2020" s="4" t="str">
        <x:v>C</x:v>
      </x:c>
      <x:c r="D2020" s="13" t="str">
        <x:v>00158</x:v>
      </x:c>
      <x:c r="E2020" s="13" t="str">
        <x:v>00167</x:v>
      </x:c>
      <x:c r="F2020" s="4" t="str">
        <x:v>mediacion_negativa</x:v>
      </x:c>
      <x:c r="G2020" s="4"/>
      <x:c r="H2020" s="4"/>
    </x:row>
    <x:row r="2021" ht="23" customHeight="1">
      <x:c r="A2021" s="4" t="str">
        <x:v>Sevilla</x:v>
      </x:c>
      <x:c r="B2021" s="4" t="str">
        <x:v>5.º Primaria</x:v>
      </x:c>
      <x:c r="C2021" s="4" t="str">
        <x:v>C</x:v>
      </x:c>
      <x:c r="D2021" s="13" t="str">
        <x:v>00159</x:v>
      </x:c>
      <x:c r="E2021" s="13" t="str">
        <x:v>00168</x:v>
      </x:c>
      <x:c r="F2021" s="4" t="str">
        <x:v>mediacion_negativa</x:v>
      </x:c>
      <x:c r="G2021" s="4"/>
      <x:c r="H2021" s="4"/>
    </x:row>
    <x:row r="2022" ht="23" customHeight="1">
      <x:c r="A2022" s="4" t="str">
        <x:v>Sevilla</x:v>
      </x:c>
      <x:c r="B2022" s="4" t="str">
        <x:v>5.º Primaria</x:v>
      </x:c>
      <x:c r="C2022" s="4" t="str">
        <x:v>C</x:v>
      </x:c>
      <x:c r="D2022" s="13" t="str">
        <x:v>00160</x:v>
      </x:c>
      <x:c r="E2022" s="13" t="str">
        <x:v>00165</x:v>
      </x:c>
      <x:c r="F2022" s="4" t="str">
        <x:v>mediacion_negativa</x:v>
      </x:c>
      <x:c r="G2022" s="4"/>
      <x:c r="H2022" s="4"/>
    </x:row>
    <x:row r="2023" ht="23" customHeight="1">
      <x:c r="A2023" s="4" t="str">
        <x:v>Sevilla</x:v>
      </x:c>
      <x:c r="B2023" s="4" t="str">
        <x:v>5.º Primaria</x:v>
      </x:c>
      <x:c r="C2023" s="4" t="str">
        <x:v>C</x:v>
      </x:c>
      <x:c r="D2023" s="13" t="str">
        <x:v>00162</x:v>
      </x:c>
      <x:c r="E2023" s="13" t="str">
        <x:v>00167</x:v>
      </x:c>
      <x:c r="F2023" s="4" t="str">
        <x:v>mediacion_negativa</x:v>
      </x:c>
      <x:c r="G2023" s="4"/>
      <x:c r="H2023" s="4"/>
    </x:row>
    <x:row r="2024" ht="23" customHeight="1">
      <x:c r="A2024" s="4" t="str">
        <x:v>Sevilla</x:v>
      </x:c>
      <x:c r="B2024" s="4" t="str">
        <x:v>5.º Primaria</x:v>
      </x:c>
      <x:c r="C2024" s="4" t="str">
        <x:v>C</x:v>
      </x:c>
      <x:c r="D2024" s="13" t="str">
        <x:v>00163</x:v>
      </x:c>
      <x:c r="E2024" s="13" t="str">
        <x:v>00168</x:v>
      </x:c>
      <x:c r="F2024" s="4" t="str">
        <x:v>mediacion_negativa</x:v>
      </x:c>
      <x:c r="G2024" s="4"/>
      <x:c r="H2024" s="4"/>
    </x:row>
    <x:row r="2025" ht="23" customHeight="1">
      <x:c r="A2025" s="4" t="str">
        <x:v>Sevilla</x:v>
      </x:c>
      <x:c r="B2025" s="4" t="str">
        <x:v>5.º Primaria</x:v>
      </x:c>
      <x:c r="C2025" s="4" t="str">
        <x:v>C</x:v>
      </x:c>
      <x:c r="D2025" s="13" t="str">
        <x:v>00164</x:v>
      </x:c>
      <x:c r="E2025" s="13" t="str">
        <x:v>00165</x:v>
      </x:c>
      <x:c r="F2025" s="4" t="str">
        <x:v>mediacion_negativa</x:v>
      </x:c>
      <x:c r="G2025" s="4"/>
      <x:c r="H2025" s="4"/>
    </x:row>
    <x:row r="2026" ht="23" customHeight="1">
      <x:c r="A2026" s="4" t="str">
        <x:v>Sevilla</x:v>
      </x:c>
      <x:c r="B2026" s="4" t="str">
        <x:v>5.º Primaria</x:v>
      </x:c>
      <x:c r="C2026" s="4" t="str">
        <x:v>C</x:v>
      </x:c>
      <x:c r="D2026" s="13" t="str">
        <x:v>00166</x:v>
      </x:c>
      <x:c r="E2026" s="13" t="str">
        <x:v>00167</x:v>
      </x:c>
      <x:c r="F2026" s="4" t="str">
        <x:v>mediacion_negativa</x:v>
      </x:c>
      <x:c r="G2026" s="4"/>
      <x:c r="H2026" s="4"/>
    </x:row>
    <x:row r="2027" ht="23" customHeight="1">
      <x:c r="A2027" s="4" t="str">
        <x:v>Sevilla</x:v>
      </x:c>
      <x:c r="B2027" s="4" t="str">
        <x:v>5.º Primaria</x:v>
      </x:c>
      <x:c r="C2027" s="4" t="str">
        <x:v>C</x:v>
      </x:c>
      <x:c r="D2027" s="13" t="str">
        <x:v>00167</x:v>
      </x:c>
      <x:c r="E2027" s="13" t="str">
        <x:v>00168</x:v>
      </x:c>
      <x:c r="F2027" s="4" t="str">
        <x:v>mediacion_negativa</x:v>
      </x:c>
      <x:c r="G2027" s="4"/>
      <x:c r="H2027" s="4"/>
    </x:row>
    <x:row r="2028" ht="23" customHeight="1">
      <x:c r="A2028" s="4" t="str">
        <x:v>Sevilla</x:v>
      </x:c>
      <x:c r="B2028" s="4" t="str">
        <x:v>5.º Primaria</x:v>
      </x:c>
      <x:c r="C2028" s="4" t="str">
        <x:v>C</x:v>
      </x:c>
      <x:c r="D2028" s="13" t="str">
        <x:v>00168</x:v>
      </x:c>
      <x:c r="E2028" s="13" t="str">
        <x:v>00165</x:v>
      </x:c>
      <x:c r="F2028" s="4" t="str">
        <x:v>mediacion_negativa</x:v>
      </x:c>
      <x:c r="G2028" s="4"/>
      <x:c r="H2028" s="4"/>
    </x:row>
    <x:row r="2029" ht="23" customHeight="1">
      <x:c r="A2029" s="4" t="str">
        <x:v>Sevilla</x:v>
      </x:c>
      <x:c r="B2029" s="4" t="str">
        <x:v>5.º Primaria</x:v>
      </x:c>
      <x:c r="C2029" s="4" t="str">
        <x:v>C</x:v>
      </x:c>
      <x:c r="D2029" s="13" t="str">
        <x:v>00141</x:v>
      </x:c>
      <x:c r="E2029" s="13" t="str">
        <x:v>00165</x:v>
      </x:c>
      <x:c r="F2029" s="4" t="str">
        <x:v>bullying</x:v>
      </x:c>
      <x:c r="G2029" s="4"/>
      <x:c r="H2029" s="4"/>
    </x:row>
    <x:row r="2030" ht="23" customHeight="1">
      <x:c r="A2030" s="4" t="str">
        <x:v>Sevilla</x:v>
      </x:c>
      <x:c r="B2030" s="4" t="str">
        <x:v>5.º Primaria</x:v>
      </x:c>
      <x:c r="C2030" s="4" t="str">
        <x:v>C</x:v>
      </x:c>
      <x:c r="D2030" s="13" t="str">
        <x:v>00141</x:v>
      </x:c>
      <x:c r="E2030" s="13" t="str">
        <x:v>00166</x:v>
      </x:c>
      <x:c r="F2030" s="4" t="str">
        <x:v>bullying</x:v>
      </x:c>
      <x:c r="G2030" s="4"/>
      <x:c r="H2030" s="4"/>
    </x:row>
    <x:row r="2031" ht="23" customHeight="1">
      <x:c r="A2031" s="4" t="str">
        <x:v>Sevilla</x:v>
      </x:c>
      <x:c r="B2031" s="4" t="str">
        <x:v>5.º Primaria</x:v>
      </x:c>
      <x:c r="C2031" s="4" t="str">
        <x:v>C</x:v>
      </x:c>
      <x:c r="D2031" s="13" t="str">
        <x:v>00142</x:v>
      </x:c>
      <x:c r="E2031" s="13" t="str">
        <x:v>00165</x:v>
      </x:c>
      <x:c r="F2031" s="4" t="str">
        <x:v>bullying</x:v>
      </x:c>
      <x:c r="G2031" s="4"/>
      <x:c r="H2031" s="4"/>
    </x:row>
    <x:row r="2032" ht="23" customHeight="1">
      <x:c r="A2032" s="4" t="str">
        <x:v>Sevilla</x:v>
      </x:c>
      <x:c r="B2032" s="4" t="str">
        <x:v>5.º Primaria</x:v>
      </x:c>
      <x:c r="C2032" s="4" t="str">
        <x:v>C</x:v>
      </x:c>
      <x:c r="D2032" s="13" t="str">
        <x:v>00142</x:v>
      </x:c>
      <x:c r="E2032" s="13" t="str">
        <x:v>00166</x:v>
      </x:c>
      <x:c r="F2032" s="4" t="str">
        <x:v>bullying</x:v>
      </x:c>
      <x:c r="G2032" s="4"/>
      <x:c r="H2032" s="4"/>
    </x:row>
    <x:row r="2033" ht="23" customHeight="1">
      <x:c r="A2033" s="4" t="str">
        <x:v>Sevilla</x:v>
      </x:c>
      <x:c r="B2033" s="4" t="str">
        <x:v>5.º Primaria</x:v>
      </x:c>
      <x:c r="C2033" s="4" t="str">
        <x:v>C</x:v>
      </x:c>
      <x:c r="D2033" s="13" t="str">
        <x:v>00142</x:v>
      </x:c>
      <x:c r="E2033" s="13" t="str">
        <x:v>00167</x:v>
      </x:c>
      <x:c r="F2033" s="4" t="str">
        <x:v>bullying</x:v>
      </x:c>
      <x:c r="G2033" s="4"/>
      <x:c r="H2033" s="4"/>
    </x:row>
    <x:row r="2034" ht="23" customHeight="1">
      <x:c r="A2034" s="4" t="str">
        <x:v>Sevilla</x:v>
      </x:c>
      <x:c r="B2034" s="4" t="str">
        <x:v>5.º Primaria</x:v>
      </x:c>
      <x:c r="C2034" s="4" t="str">
        <x:v>C</x:v>
      </x:c>
      <x:c r="D2034" s="13" t="str">
        <x:v>00143</x:v>
      </x:c>
      <x:c r="E2034" s="13" t="str">
        <x:v>00166</x:v>
      </x:c>
      <x:c r="F2034" s="4" t="str">
        <x:v>bullying</x:v>
      </x:c>
      <x:c r="G2034" s="4"/>
      <x:c r="H2034" s="4"/>
    </x:row>
    <x:row r="2035" ht="23" customHeight="1">
      <x:c r="A2035" s="4" t="str">
        <x:v>Sevilla</x:v>
      </x:c>
      <x:c r="B2035" s="4" t="str">
        <x:v>5.º Primaria</x:v>
      </x:c>
      <x:c r="C2035" s="4" t="str">
        <x:v>C</x:v>
      </x:c>
      <x:c r="D2035" s="13" t="str">
        <x:v>00143</x:v>
      </x:c>
      <x:c r="E2035" s="13" t="str">
        <x:v>00167</x:v>
      </x:c>
      <x:c r="F2035" s="4" t="str">
        <x:v>bullying</x:v>
      </x:c>
      <x:c r="G2035" s="4"/>
      <x:c r="H2035" s="4"/>
    </x:row>
    <x:row r="2036" ht="23" customHeight="1">
      <x:c r="A2036" s="4" t="str">
        <x:v>Sevilla</x:v>
      </x:c>
      <x:c r="B2036" s="4" t="str">
        <x:v>5.º Primaria</x:v>
      </x:c>
      <x:c r="C2036" s="4" t="str">
        <x:v>C</x:v>
      </x:c>
      <x:c r="D2036" s="13" t="str">
        <x:v>00143</x:v>
      </x:c>
      <x:c r="E2036" s="13" t="str">
        <x:v>00168</x:v>
      </x:c>
      <x:c r="F2036" s="4" t="str">
        <x:v>bullying</x:v>
      </x:c>
      <x:c r="G2036" s="4"/>
      <x:c r="H2036" s="4"/>
    </x:row>
    <x:row r="2037" ht="23" customHeight="1">
      <x:c r="A2037" s="4" t="str">
        <x:v>Sevilla</x:v>
      </x:c>
      <x:c r="B2037" s="4" t="str">
        <x:v>5.º Primaria</x:v>
      </x:c>
      <x:c r="C2037" s="4" t="str">
        <x:v>C</x:v>
      </x:c>
      <x:c r="D2037" s="13" t="str">
        <x:v>00144</x:v>
      </x:c>
      <x:c r="E2037" s="13" t="str">
        <x:v>00166</x:v>
      </x:c>
      <x:c r="F2037" s="4" t="str">
        <x:v>bullying</x:v>
      </x:c>
      <x:c r="G2037" s="4"/>
      <x:c r="H2037" s="4"/>
    </x:row>
    <x:row r="2038" ht="23" customHeight="1">
      <x:c r="A2038" s="4" t="str">
        <x:v>Sevilla</x:v>
      </x:c>
      <x:c r="B2038" s="4" t="str">
        <x:v>5.º Primaria</x:v>
      </x:c>
      <x:c r="C2038" s="4" t="str">
        <x:v>C</x:v>
      </x:c>
      <x:c r="D2038" s="13" t="str">
        <x:v>00144</x:v>
      </x:c>
      <x:c r="E2038" s="13" t="str">
        <x:v>00167</x:v>
      </x:c>
      <x:c r="F2038" s="4" t="str">
        <x:v>bullying</x:v>
      </x:c>
      <x:c r="G2038" s="4"/>
      <x:c r="H2038" s="4"/>
    </x:row>
    <x:row r="2039" ht="23" customHeight="1">
      <x:c r="A2039" s="4" t="str">
        <x:v>Sevilla</x:v>
      </x:c>
      <x:c r="B2039" s="4" t="str">
        <x:v>5.º Primaria</x:v>
      </x:c>
      <x:c r="C2039" s="4" t="str">
        <x:v>C</x:v>
      </x:c>
      <x:c r="D2039" s="13" t="str">
        <x:v>00144</x:v>
      </x:c>
      <x:c r="E2039" s="13" t="str">
        <x:v>00168</x:v>
      </x:c>
      <x:c r="F2039" s="4" t="str">
        <x:v>bullying</x:v>
      </x:c>
      <x:c r="G2039" s="4"/>
      <x:c r="H2039" s="4"/>
    </x:row>
    <x:row r="2040" ht="23" customHeight="1">
      <x:c r="A2040" s="4" t="str">
        <x:v>Sevilla</x:v>
      </x:c>
      <x:c r="B2040" s="4" t="str">
        <x:v>5.º Primaria</x:v>
      </x:c>
      <x:c r="C2040" s="4" t="str">
        <x:v>C</x:v>
      </x:c>
      <x:c r="D2040" s="13" t="str">
        <x:v>00145</x:v>
      </x:c>
      <x:c r="E2040" s="13" t="str">
        <x:v>00167</x:v>
      </x:c>
      <x:c r="F2040" s="4" t="str">
        <x:v>bullying</x:v>
      </x:c>
      <x:c r="G2040" s="4"/>
      <x:c r="H2040" s="4"/>
    </x:row>
    <x:row r="2041" ht="23" customHeight="1">
      <x:c r="A2041" s="4" t="str">
        <x:v>Sevilla</x:v>
      </x:c>
      <x:c r="B2041" s="4" t="str">
        <x:v>5.º Primaria</x:v>
      </x:c>
      <x:c r="C2041" s="4" t="str">
        <x:v>C</x:v>
      </x:c>
      <x:c r="D2041" s="13" t="str">
        <x:v>00145</x:v>
      </x:c>
      <x:c r="E2041" s="13" t="str">
        <x:v>00168</x:v>
      </x:c>
      <x:c r="F2041" s="4" t="str">
        <x:v>bullying</x:v>
      </x:c>
      <x:c r="G2041" s="4"/>
      <x:c r="H2041" s="4"/>
    </x:row>
    <x:row r="2042" ht="23" customHeight="1">
      <x:c r="A2042" s="4" t="str">
        <x:v>Sevilla</x:v>
      </x:c>
      <x:c r="B2042" s="4" t="str">
        <x:v>5.º Primaria</x:v>
      </x:c>
      <x:c r="C2042" s="4" t="str">
        <x:v>C</x:v>
      </x:c>
      <x:c r="D2042" s="13" t="str">
        <x:v>00146</x:v>
      </x:c>
      <x:c r="E2042" s="13" t="str">
        <x:v>00167</x:v>
      </x:c>
      <x:c r="F2042" s="4" t="str">
        <x:v>bullying</x:v>
      </x:c>
      <x:c r="G2042" s="4"/>
      <x:c r="H2042" s="4"/>
    </x:row>
    <x:row r="2043" ht="23" customHeight="1">
      <x:c r="A2043" s="4" t="str">
        <x:v>Sevilla</x:v>
      </x:c>
      <x:c r="B2043" s="4" t="str">
        <x:v>5.º Primaria</x:v>
      </x:c>
      <x:c r="C2043" s="4" t="str">
        <x:v>C</x:v>
      </x:c>
      <x:c r="D2043" s="13" t="str">
        <x:v>00146</x:v>
      </x:c>
      <x:c r="E2043" s="13" t="str">
        <x:v>00168</x:v>
      </x:c>
      <x:c r="F2043" s="4" t="str">
        <x:v>bullying</x:v>
      </x:c>
      <x:c r="G2043" s="4"/>
      <x:c r="H2043" s="4"/>
    </x:row>
    <x:row r="2044" ht="23" customHeight="1">
      <x:c r="A2044" s="4" t="str">
        <x:v>Sevilla</x:v>
      </x:c>
      <x:c r="B2044" s="4" t="str">
        <x:v>5.º Primaria</x:v>
      </x:c>
      <x:c r="C2044" s="4" t="str">
        <x:v>C</x:v>
      </x:c>
      <x:c r="D2044" s="13" t="str">
        <x:v>00147</x:v>
      </x:c>
      <x:c r="E2044" s="13" t="str">
        <x:v>00168</x:v>
      </x:c>
      <x:c r="F2044" s="4" t="str">
        <x:v>bullying</x:v>
      </x:c>
      <x:c r="G2044" s="4"/>
      <x:c r="H2044" s="4"/>
    </x:row>
    <x:row r="2045" ht="23" customHeight="1">
      <x:c r="A2045" s="4" t="str">
        <x:v>Sevilla</x:v>
      </x:c>
      <x:c r="B2045" s="4" t="str">
        <x:v>5.º Primaria</x:v>
      </x:c>
      <x:c r="C2045" s="4" t="str">
        <x:v>C</x:v>
      </x:c>
      <x:c r="D2045" s="13" t="str">
        <x:v>00148</x:v>
      </x:c>
      <x:c r="E2045" s="13" t="str">
        <x:v>00168</x:v>
      </x:c>
      <x:c r="F2045" s="4" t="str">
        <x:v>bullying</x:v>
      </x:c>
      <x:c r="G2045" s="4"/>
      <x:c r="H2045" s="4"/>
    </x:row>
    <x:row r="2046" ht="23" customHeight="1">
      <x:c r="A2046" s="4" t="str">
        <x:v>Sevilla</x:v>
      </x:c>
      <x:c r="B2046" s="4" t="str">
        <x:v>5.º Primaria</x:v>
      </x:c>
      <x:c r="C2046" s="4" t="str">
        <x:v>C</x:v>
      </x:c>
      <x:c r="D2046" s="13" t="str">
        <x:v>00167</x:v>
      </x:c>
      <x:c r="E2046" s="13" t="str">
        <x:v>00164</x:v>
      </x:c>
      <x:c r="F2046" s="4" t="str">
        <x:v>bullying</x:v>
      </x:c>
      <x:c r="G2046" s="4"/>
      <x:c r="H2046" s="4"/>
    </x:row>
    <x:row r="2047" ht="23" customHeight="1">
      <x:c r="A2047" s="4" t="str">
        <x:v>Sevilla</x:v>
      </x:c>
      <x:c r="B2047" s="4" t="str">
        <x:v>5.º Primaria</x:v>
      </x:c>
      <x:c r="C2047" s="4" t="str">
        <x:v>C</x:v>
      </x:c>
      <x:c r="D2047" s="13" t="str">
        <x:v>00168</x:v>
      </x:c>
      <x:c r="E2047" s="13" t="str">
        <x:v>00164</x:v>
      </x:c>
      <x:c r="F2047" s="4" t="str">
        <x:v>bullying</x:v>
      </x:c>
      <x:c r="G2047" s="4"/>
      <x:c r="H2047" s="4"/>
    </x:row>
    <x:row r="2048" ht="23" customHeight="1">
      <x:c r="A2048" s="4" t="str">
        <x:v>Sevilla</x:v>
      </x:c>
      <x:c r="B2048" s="4" t="str">
        <x:v>5.º Primaria</x:v>
      </x:c>
      <x:c r="C2048" s="4" t="str">
        <x:v>C</x:v>
      </x:c>
      <x:c r="D2048" s="13" t="str">
        <x:v>00168</x:v>
      </x:c>
      <x:c r="E2048" s="13" t="str">
        <x:v>00165</x:v>
      </x:c>
      <x:c r="F2048" s="4" t="str">
        <x:v>bullying</x:v>
      </x:c>
      <x:c r="G2048" s="4"/>
      <x:c r="H2048" s="4"/>
    </x:row>
    <x:row r="2049" ht="23" customHeight="1">
      <x:c r="A2049" s="4" t="str">
        <x:v>Sevilla</x:v>
      </x:c>
      <x:c r="B2049" s="4" t="str">
        <x:v>5.º Primaria</x:v>
      </x:c>
      <x:c r="C2049" s="4" t="str">
        <x:v>C</x:v>
      </x:c>
      <x:c r="D2049" s="13" t="str">
        <x:v>00141</x:v>
      </x:c>
      <x:c r="E2049" s="13" t="str">
        <x:v>00142</x:v>
      </x:c>
      <x:c r="F2049" s="4" t="str">
        <x:v>prediccion_amistad</x:v>
      </x:c>
      <x:c r="G2049" s="4"/>
      <x:c r="H2049" s="4" t="n">
        <x:f>COUNTIFS(Relaciones!$D$1818:$D$2191,E2049,Relaciones!$E$1818:$E$2191,D2049,Relaciones!$F$1818:$F$2191,"amistad")</x:f>
        <x:v>1</x:v>
      </x:c>
    </x:row>
    <x:row r="2050" ht="23" customHeight="1">
      <x:c r="A2050" s="4" t="str">
        <x:v>Sevilla</x:v>
      </x:c>
      <x:c r="B2050" s="4" t="str">
        <x:v>5.º Primaria</x:v>
      </x:c>
      <x:c r="C2050" s="4" t="str">
        <x:v>C</x:v>
      </x:c>
      <x:c r="D2050" s="13" t="str">
        <x:v>00141</x:v>
      </x:c>
      <x:c r="E2050" s="13" t="str">
        <x:v>00143</x:v>
      </x:c>
      <x:c r="F2050" s="4" t="str">
        <x:v>prediccion_amistad</x:v>
      </x:c>
      <x:c r="G2050" s="4"/>
      <x:c r="H2050" s="4" t="n">
        <x:f>COUNTIFS(Relaciones!$D$1818:$D$2191,E2050,Relaciones!$E$1818:$E$2191,D2050,Relaciones!$F$1818:$F$2191,"amistad")</x:f>
        <x:v>1</x:v>
      </x:c>
    </x:row>
    <x:row r="2051" ht="23" customHeight="1">
      <x:c r="A2051" s="4" t="str">
        <x:v>Sevilla</x:v>
      </x:c>
      <x:c r="B2051" s="4" t="str">
        <x:v>5.º Primaria</x:v>
      </x:c>
      <x:c r="C2051" s="4" t="str">
        <x:v>C</x:v>
      </x:c>
      <x:c r="D2051" s="13" t="str">
        <x:v>00141</x:v>
      </x:c>
      <x:c r="E2051" s="13" t="str">
        <x:v>00144</x:v>
      </x:c>
      <x:c r="F2051" s="4" t="str">
        <x:v>prediccion_amistad</x:v>
      </x:c>
      <x:c r="G2051" s="4"/>
      <x:c r="H2051" s="4" t="n">
        <x:f>COUNTIFS(Relaciones!$D$1818:$D$2191,E2051,Relaciones!$E$1818:$E$2191,D2051,Relaciones!$F$1818:$F$2191,"amistad")</x:f>
        <x:v>1</x:v>
      </x:c>
    </x:row>
    <x:row r="2052" ht="23" customHeight="1">
      <x:c r="A2052" s="4" t="str">
        <x:v>Sevilla</x:v>
      </x:c>
      <x:c r="B2052" s="4" t="str">
        <x:v>5.º Primaria</x:v>
      </x:c>
      <x:c r="C2052" s="4" t="str">
        <x:v>C</x:v>
      </x:c>
      <x:c r="D2052" s="13" t="str">
        <x:v>00141</x:v>
      </x:c>
      <x:c r="E2052" s="13" t="str">
        <x:v>00146</x:v>
      </x:c>
      <x:c r="F2052" s="4" t="str">
        <x:v>prediccion_amistad</x:v>
      </x:c>
      <x:c r="G2052" s="4"/>
      <x:c r="H2052" s="4" t="n">
        <x:f>COUNTIFS(Relaciones!$D$1818:$D$2191,E2052,Relaciones!$E$1818:$E$2191,D2052,Relaciones!$F$1818:$F$2191,"amistad")</x:f>
        <x:v>1</x:v>
      </x:c>
    </x:row>
    <x:row r="2053" ht="23" customHeight="1">
      <x:c r="A2053" s="4" t="str">
        <x:v>Sevilla</x:v>
      </x:c>
      <x:c r="B2053" s="4" t="str">
        <x:v>5.º Primaria</x:v>
      </x:c>
      <x:c r="C2053" s="4" t="str">
        <x:v>C</x:v>
      </x:c>
      <x:c r="D2053" s="13" t="str">
        <x:v>00141</x:v>
      </x:c>
      <x:c r="E2053" s="13" t="str">
        <x:v>00147</x:v>
      </x:c>
      <x:c r="F2053" s="4" t="str">
        <x:v>prediccion_amistad</x:v>
      </x:c>
      <x:c r="G2053" s="4"/>
      <x:c r="H2053" s="4" t="n">
        <x:f>COUNTIFS(Relaciones!$D$1818:$D$2191,E2053,Relaciones!$E$1818:$E$2191,D2053,Relaciones!$F$1818:$F$2191,"amistad")</x:f>
        <x:v>1</x:v>
      </x:c>
    </x:row>
    <x:row r="2054" ht="23" customHeight="1">
      <x:c r="A2054" s="4" t="str">
        <x:v>Sevilla</x:v>
      </x:c>
      <x:c r="B2054" s="4" t="str">
        <x:v>5.º Primaria</x:v>
      </x:c>
      <x:c r="C2054" s="4" t="str">
        <x:v>C</x:v>
      </x:c>
      <x:c r="D2054" s="13" t="str">
        <x:v>00141</x:v>
      </x:c>
      <x:c r="E2054" s="13" t="str">
        <x:v>00148</x:v>
      </x:c>
      <x:c r="F2054" s="4" t="str">
        <x:v>prediccion_amistad</x:v>
      </x:c>
      <x:c r="G2054" s="4"/>
      <x:c r="H2054" s="4" t="n">
        <x:f>COUNTIFS(Relaciones!$D$1818:$D$2191,E2054,Relaciones!$E$1818:$E$2191,D2054,Relaciones!$F$1818:$F$2191,"amistad")</x:f>
        <x:v>1</x:v>
      </x:c>
    </x:row>
    <x:row r="2055" ht="23" customHeight="1">
      <x:c r="A2055" s="4" t="str">
        <x:v>Sevilla</x:v>
      </x:c>
      <x:c r="B2055" s="4" t="str">
        <x:v>5.º Primaria</x:v>
      </x:c>
      <x:c r="C2055" s="4" t="str">
        <x:v>C</x:v>
      </x:c>
      <x:c r="D2055" s="13" t="str">
        <x:v>00141</x:v>
      </x:c>
      <x:c r="E2055" s="13" t="str">
        <x:v>00150</x:v>
      </x:c>
      <x:c r="F2055" s="4" t="str">
        <x:v>prediccion_amistad</x:v>
      </x:c>
      <x:c r="G2055" s="4"/>
      <x:c r="H2055" s="4" t="n">
        <x:f>COUNTIFS(Relaciones!$D$1818:$D$2191,E2055,Relaciones!$E$1818:$E$2191,D2055,Relaciones!$F$1818:$F$2191,"amistad")</x:f>
        <x:v>1</x:v>
      </x:c>
    </x:row>
    <x:row r="2056" ht="23" customHeight="1">
      <x:c r="A2056" s="4" t="str">
        <x:v>Sevilla</x:v>
      </x:c>
      <x:c r="B2056" s="4" t="str">
        <x:v>5.º Primaria</x:v>
      </x:c>
      <x:c r="C2056" s="4" t="str">
        <x:v>C</x:v>
      </x:c>
      <x:c r="D2056" s="13" t="str">
        <x:v>00141</x:v>
      </x:c>
      <x:c r="E2056" s="13" t="str">
        <x:v>00151</x:v>
      </x:c>
      <x:c r="F2056" s="4" t="str">
        <x:v>prediccion_amistad</x:v>
      </x:c>
      <x:c r="G2056" s="4"/>
      <x:c r="H2056" s="4" t="n">
        <x:f>COUNTIFS(Relaciones!$D$1818:$D$2191,E2056,Relaciones!$E$1818:$E$2191,D2056,Relaciones!$F$1818:$F$2191,"amistad")</x:f>
        <x:v>1</x:v>
      </x:c>
    </x:row>
    <x:row r="2057" ht="23" customHeight="1">
      <x:c r="A2057" s="4" t="str">
        <x:v>Sevilla</x:v>
      </x:c>
      <x:c r="B2057" s="4" t="str">
        <x:v>5.º Primaria</x:v>
      </x:c>
      <x:c r="C2057" s="4" t="str">
        <x:v>C</x:v>
      </x:c>
      <x:c r="D2057" s="13" t="str">
        <x:v>00141</x:v>
      </x:c>
      <x:c r="E2057" s="13" t="str">
        <x:v>00152</x:v>
      </x:c>
      <x:c r="F2057" s="4" t="str">
        <x:v>prediccion_amistad</x:v>
      </x:c>
      <x:c r="G2057" s="4"/>
      <x:c r="H2057" s="4" t="n">
        <x:f>COUNTIFS(Relaciones!$D$1818:$D$2191,E2057,Relaciones!$E$1818:$E$2191,D2057,Relaciones!$F$1818:$F$2191,"amistad")</x:f>
        <x:v>1</x:v>
      </x:c>
    </x:row>
    <x:row r="2058" ht="23" customHeight="1">
      <x:c r="A2058" s="4" t="str">
        <x:v>Sevilla</x:v>
      </x:c>
      <x:c r="B2058" s="4" t="str">
        <x:v>5.º Primaria</x:v>
      </x:c>
      <x:c r="C2058" s="4" t="str">
        <x:v>C</x:v>
      </x:c>
      <x:c r="D2058" s="13" t="str">
        <x:v>00142</x:v>
      </x:c>
      <x:c r="E2058" s="13" t="str">
        <x:v>00141</x:v>
      </x:c>
      <x:c r="F2058" s="4" t="str">
        <x:v>prediccion_amistad</x:v>
      </x:c>
      <x:c r="G2058" s="4"/>
      <x:c r="H2058" s="4" t="n">
        <x:f>COUNTIFS(Relaciones!$D$1818:$D$2191,E2058,Relaciones!$E$1818:$E$2191,D2058,Relaciones!$F$1818:$F$2191,"amistad")</x:f>
        <x:v>1</x:v>
      </x:c>
    </x:row>
    <x:row r="2059" ht="23" customHeight="1">
      <x:c r="A2059" s="4" t="str">
        <x:v>Sevilla</x:v>
      </x:c>
      <x:c r="B2059" s="4" t="str">
        <x:v>5.º Primaria</x:v>
      </x:c>
      <x:c r="C2059" s="4" t="str">
        <x:v>C</x:v>
      </x:c>
      <x:c r="D2059" s="13" t="str">
        <x:v>00142</x:v>
      </x:c>
      <x:c r="E2059" s="13" t="str">
        <x:v>00143</x:v>
      </x:c>
      <x:c r="F2059" s="4" t="str">
        <x:v>prediccion_amistad</x:v>
      </x:c>
      <x:c r="G2059" s="4"/>
      <x:c r="H2059" s="4" t="n">
        <x:f>COUNTIFS(Relaciones!$D$1818:$D$2191,E2059,Relaciones!$E$1818:$E$2191,D2059,Relaciones!$F$1818:$F$2191,"amistad")</x:f>
        <x:v>1</x:v>
      </x:c>
    </x:row>
    <x:row r="2060" ht="23" customHeight="1">
      <x:c r="A2060" s="4" t="str">
        <x:v>Sevilla</x:v>
      </x:c>
      <x:c r="B2060" s="4" t="str">
        <x:v>5.º Primaria</x:v>
      </x:c>
      <x:c r="C2060" s="4" t="str">
        <x:v>C</x:v>
      </x:c>
      <x:c r="D2060" s="13" t="str">
        <x:v>00142</x:v>
      </x:c>
      <x:c r="E2060" s="13" t="str">
        <x:v>00147</x:v>
      </x:c>
      <x:c r="F2060" s="4" t="str">
        <x:v>prediccion_amistad</x:v>
      </x:c>
      <x:c r="G2060" s="4"/>
      <x:c r="H2060" s="4" t="n">
        <x:f>COUNTIFS(Relaciones!$D$1818:$D$2191,E2060,Relaciones!$E$1818:$E$2191,D2060,Relaciones!$F$1818:$F$2191,"amistad")</x:f>
        <x:v>0</x:v>
      </x:c>
    </x:row>
    <x:row r="2061" ht="23" customHeight="1">
      <x:c r="A2061" s="4" t="str">
        <x:v>Sevilla</x:v>
      </x:c>
      <x:c r="B2061" s="4" t="str">
        <x:v>5.º Primaria</x:v>
      </x:c>
      <x:c r="C2061" s="4" t="str">
        <x:v>C</x:v>
      </x:c>
      <x:c r="D2061" s="13" t="str">
        <x:v>00142</x:v>
      </x:c>
      <x:c r="E2061" s="13" t="str">
        <x:v>00151</x:v>
      </x:c>
      <x:c r="F2061" s="4" t="str">
        <x:v>prediccion_amistad</x:v>
      </x:c>
      <x:c r="G2061" s="4"/>
      <x:c r="H2061" s="4" t="n">
        <x:f>COUNTIFS(Relaciones!$D$1818:$D$2191,E2061,Relaciones!$E$1818:$E$2191,D2061,Relaciones!$F$1818:$F$2191,"amistad")</x:f>
        <x:v>1</x:v>
      </x:c>
    </x:row>
    <x:row r="2062" ht="23" customHeight="1">
      <x:c r="A2062" s="4" t="str">
        <x:v>Sevilla</x:v>
      </x:c>
      <x:c r="B2062" s="4" t="str">
        <x:v>5.º Primaria</x:v>
      </x:c>
      <x:c r="C2062" s="4" t="str">
        <x:v>C</x:v>
      </x:c>
      <x:c r="D2062" s="13" t="str">
        <x:v>00143</x:v>
      </x:c>
      <x:c r="E2062" s="13" t="str">
        <x:v>00142</x:v>
      </x:c>
      <x:c r="F2062" s="4" t="str">
        <x:v>prediccion_amistad</x:v>
      </x:c>
      <x:c r="G2062" s="4"/>
      <x:c r="H2062" s="4" t="n">
        <x:f>COUNTIFS(Relaciones!$D$1818:$D$2191,E2062,Relaciones!$E$1818:$E$2191,D2062,Relaciones!$F$1818:$F$2191,"amistad")</x:f>
        <x:v>1</x:v>
      </x:c>
    </x:row>
    <x:row r="2063" ht="23" customHeight="1">
      <x:c r="A2063" s="4" t="str">
        <x:v>Sevilla</x:v>
      </x:c>
      <x:c r="B2063" s="4" t="str">
        <x:v>5.º Primaria</x:v>
      </x:c>
      <x:c r="C2063" s="4" t="str">
        <x:v>C</x:v>
      </x:c>
      <x:c r="D2063" s="13" t="str">
        <x:v>00143</x:v>
      </x:c>
      <x:c r="E2063" s="13" t="str">
        <x:v>00146</x:v>
      </x:c>
      <x:c r="F2063" s="4" t="str">
        <x:v>prediccion_amistad</x:v>
      </x:c>
      <x:c r="G2063" s="4"/>
      <x:c r="H2063" s="4" t="n">
        <x:f>COUNTIFS(Relaciones!$D$1818:$D$2191,E2063,Relaciones!$E$1818:$E$2191,D2063,Relaciones!$F$1818:$F$2191,"amistad")</x:f>
        <x:v>1</x:v>
      </x:c>
    </x:row>
    <x:row r="2064" ht="23" customHeight="1">
      <x:c r="A2064" s="4" t="str">
        <x:v>Sevilla</x:v>
      </x:c>
      <x:c r="B2064" s="4" t="str">
        <x:v>5.º Primaria</x:v>
      </x:c>
      <x:c r="C2064" s="4" t="str">
        <x:v>C</x:v>
      </x:c>
      <x:c r="D2064" s="13" t="str">
        <x:v>00143</x:v>
      </x:c>
      <x:c r="E2064" s="13" t="str">
        <x:v>00152</x:v>
      </x:c>
      <x:c r="F2064" s="4" t="str">
        <x:v>prediccion_amistad</x:v>
      </x:c>
      <x:c r="G2064" s="4"/>
      <x:c r="H2064" s="4" t="n">
        <x:f>COUNTIFS(Relaciones!$D$1818:$D$2191,E2064,Relaciones!$E$1818:$E$2191,D2064,Relaciones!$F$1818:$F$2191,"amistad")</x:f>
        <x:v>1</x:v>
      </x:c>
    </x:row>
    <x:row r="2065" ht="23" customHeight="1">
      <x:c r="A2065" s="4" t="str">
        <x:v>Sevilla</x:v>
      </x:c>
      <x:c r="B2065" s="4" t="str">
        <x:v>5.º Primaria</x:v>
      </x:c>
      <x:c r="C2065" s="4" t="str">
        <x:v>C</x:v>
      </x:c>
      <x:c r="D2065" s="13" t="str">
        <x:v>00144</x:v>
      </x:c>
      <x:c r="E2065" s="13" t="str">
        <x:v>00143</x:v>
      </x:c>
      <x:c r="F2065" s="4" t="str">
        <x:v>prediccion_amistad</x:v>
      </x:c>
      <x:c r="G2065" s="4"/>
      <x:c r="H2065" s="4" t="n">
        <x:f>COUNTIFS(Relaciones!$D$1818:$D$2191,E2065,Relaciones!$E$1818:$E$2191,D2065,Relaciones!$F$1818:$F$2191,"amistad")</x:f>
        <x:v>1</x:v>
      </x:c>
    </x:row>
    <x:row r="2066" ht="23" customHeight="1">
      <x:c r="A2066" s="4" t="str">
        <x:v>Sevilla</x:v>
      </x:c>
      <x:c r="B2066" s="4" t="str">
        <x:v>5.º Primaria</x:v>
      </x:c>
      <x:c r="C2066" s="4" t="str">
        <x:v>C</x:v>
      </x:c>
      <x:c r="D2066" s="13" t="str">
        <x:v>00144</x:v>
      </x:c>
      <x:c r="E2066" s="13" t="str">
        <x:v>00145</x:v>
      </x:c>
      <x:c r="F2066" s="4" t="str">
        <x:v>prediccion_amistad</x:v>
      </x:c>
      <x:c r="G2066" s="4"/>
      <x:c r="H2066" s="4" t="n">
        <x:f>COUNTIFS(Relaciones!$D$1818:$D$2191,E2066,Relaciones!$E$1818:$E$2191,D2066,Relaciones!$F$1818:$F$2191,"amistad")</x:f>
        <x:v>1</x:v>
      </x:c>
    </x:row>
    <x:row r="2067" ht="23" customHeight="1">
      <x:c r="A2067" s="4" t="str">
        <x:v>Sevilla</x:v>
      </x:c>
      <x:c r="B2067" s="4" t="str">
        <x:v>5.º Primaria</x:v>
      </x:c>
      <x:c r="C2067" s="4" t="str">
        <x:v>C</x:v>
      </x:c>
      <x:c r="D2067" s="13" t="str">
        <x:v>00144</x:v>
      </x:c>
      <x:c r="E2067" s="13" t="str">
        <x:v>00147</x:v>
      </x:c>
      <x:c r="F2067" s="4" t="str">
        <x:v>prediccion_amistad</x:v>
      </x:c>
      <x:c r="G2067" s="4"/>
      <x:c r="H2067" s="4" t="n">
        <x:f>COUNTIFS(Relaciones!$D$1818:$D$2191,E2067,Relaciones!$E$1818:$E$2191,D2067,Relaciones!$F$1818:$F$2191,"amistad")</x:f>
        <x:v>1</x:v>
      </x:c>
    </x:row>
    <x:row r="2068" ht="23" customHeight="1">
      <x:c r="A2068" s="4" t="str">
        <x:v>Sevilla</x:v>
      </x:c>
      <x:c r="B2068" s="4" t="str">
        <x:v>5.º Primaria</x:v>
      </x:c>
      <x:c r="C2068" s="4" t="str">
        <x:v>C</x:v>
      </x:c>
      <x:c r="D2068" s="13" t="str">
        <x:v>00145</x:v>
      </x:c>
      <x:c r="E2068" s="13" t="str">
        <x:v>00142</x:v>
      </x:c>
      <x:c r="F2068" s="4" t="str">
        <x:v>prediccion_amistad</x:v>
      </x:c>
      <x:c r="G2068" s="4"/>
      <x:c r="H2068" s="4" t="n">
        <x:f>COUNTIFS(Relaciones!$D$1818:$D$2191,E2068,Relaciones!$E$1818:$E$2191,D2068,Relaciones!$F$1818:$F$2191,"amistad")</x:f>
        <x:v>1</x:v>
      </x:c>
    </x:row>
    <x:row r="2069" ht="23" customHeight="1">
      <x:c r="A2069" s="4" t="str">
        <x:v>Sevilla</x:v>
      </x:c>
      <x:c r="B2069" s="4" t="str">
        <x:v>5.º Primaria</x:v>
      </x:c>
      <x:c r="C2069" s="4" t="str">
        <x:v>C</x:v>
      </x:c>
      <x:c r="D2069" s="13" t="str">
        <x:v>00145</x:v>
      </x:c>
      <x:c r="E2069" s="13" t="str">
        <x:v>00144</x:v>
      </x:c>
      <x:c r="F2069" s="4" t="str">
        <x:v>prediccion_amistad</x:v>
      </x:c>
      <x:c r="G2069" s="4"/>
      <x:c r="H2069" s="4" t="n">
        <x:f>COUNTIFS(Relaciones!$D$1818:$D$2191,E2069,Relaciones!$E$1818:$E$2191,D2069,Relaciones!$F$1818:$F$2191,"amistad")</x:f>
        <x:v>1</x:v>
      </x:c>
    </x:row>
    <x:row r="2070" ht="23" customHeight="1">
      <x:c r="A2070" s="4" t="str">
        <x:v>Sevilla</x:v>
      </x:c>
      <x:c r="B2070" s="4" t="str">
        <x:v>5.º Primaria</x:v>
      </x:c>
      <x:c r="C2070" s="4" t="str">
        <x:v>C</x:v>
      </x:c>
      <x:c r="D2070" s="13" t="str">
        <x:v>00145</x:v>
      </x:c>
      <x:c r="E2070" s="13" t="str">
        <x:v>00146</x:v>
      </x:c>
      <x:c r="F2070" s="4" t="str">
        <x:v>prediccion_amistad</x:v>
      </x:c>
      <x:c r="G2070" s="4"/>
      <x:c r="H2070" s="4" t="n">
        <x:f>COUNTIFS(Relaciones!$D$1818:$D$2191,E2070,Relaciones!$E$1818:$E$2191,D2070,Relaciones!$F$1818:$F$2191,"amistad")</x:f>
        <x:v>1</x:v>
      </x:c>
    </x:row>
    <x:row r="2071" ht="23" customHeight="1">
      <x:c r="A2071" s="4" t="str">
        <x:v>Sevilla</x:v>
      </x:c>
      <x:c r="B2071" s="4" t="str">
        <x:v>5.º Primaria</x:v>
      </x:c>
      <x:c r="C2071" s="4" t="str">
        <x:v>C</x:v>
      </x:c>
      <x:c r="D2071" s="13" t="str">
        <x:v>00145</x:v>
      </x:c>
      <x:c r="E2071" s="13" t="str">
        <x:v>00150</x:v>
      </x:c>
      <x:c r="F2071" s="4" t="str">
        <x:v>prediccion_amistad</x:v>
      </x:c>
      <x:c r="G2071" s="4"/>
      <x:c r="H2071" s="4" t="n">
        <x:f>COUNTIFS(Relaciones!$D$1818:$D$2191,E2071,Relaciones!$E$1818:$E$2191,D2071,Relaciones!$F$1818:$F$2191,"amistad")</x:f>
        <x:v>0</x:v>
      </x:c>
    </x:row>
    <x:row r="2072" ht="23" customHeight="1">
      <x:c r="A2072" s="4" t="str">
        <x:v>Sevilla</x:v>
      </x:c>
      <x:c r="B2072" s="4" t="str">
        <x:v>5.º Primaria</x:v>
      </x:c>
      <x:c r="C2072" s="4" t="str">
        <x:v>C</x:v>
      </x:c>
      <x:c r="D2072" s="13" t="str">
        <x:v>00146</x:v>
      </x:c>
      <x:c r="E2072" s="13" t="str">
        <x:v>00143</x:v>
      </x:c>
      <x:c r="F2072" s="4" t="str">
        <x:v>prediccion_amistad</x:v>
      </x:c>
      <x:c r="G2072" s="4"/>
      <x:c r="H2072" s="4" t="n">
        <x:f>COUNTIFS(Relaciones!$D$1818:$D$2191,E2072,Relaciones!$E$1818:$E$2191,D2072,Relaciones!$F$1818:$F$2191,"amistad")</x:f>
        <x:v>1</x:v>
      </x:c>
    </x:row>
    <x:row r="2073" ht="23" customHeight="1">
      <x:c r="A2073" s="4" t="str">
        <x:v>Sevilla</x:v>
      </x:c>
      <x:c r="B2073" s="4" t="str">
        <x:v>5.º Primaria</x:v>
      </x:c>
      <x:c r="C2073" s="4" t="str">
        <x:v>C</x:v>
      </x:c>
      <x:c r="D2073" s="13" t="str">
        <x:v>00146</x:v>
      </x:c>
      <x:c r="E2073" s="13" t="str">
        <x:v>00145</x:v>
      </x:c>
      <x:c r="F2073" s="4" t="str">
        <x:v>prediccion_amistad</x:v>
      </x:c>
      <x:c r="G2073" s="4"/>
      <x:c r="H2073" s="4" t="n">
        <x:f>COUNTIFS(Relaciones!$D$1818:$D$2191,E2073,Relaciones!$E$1818:$E$2191,D2073,Relaciones!$F$1818:$F$2191,"amistad")</x:f>
        <x:v>1</x:v>
      </x:c>
    </x:row>
    <x:row r="2074" ht="23" customHeight="1">
      <x:c r="A2074" s="4" t="str">
        <x:v>Sevilla</x:v>
      </x:c>
      <x:c r="B2074" s="4" t="str">
        <x:v>5.º Primaria</x:v>
      </x:c>
      <x:c r="C2074" s="4" t="str">
        <x:v>C</x:v>
      </x:c>
      <x:c r="D2074" s="13" t="str">
        <x:v>00146</x:v>
      </x:c>
      <x:c r="E2074" s="13" t="str">
        <x:v>00149</x:v>
      </x:c>
      <x:c r="F2074" s="4" t="str">
        <x:v>prediccion_amistad</x:v>
      </x:c>
      <x:c r="G2074" s="4"/>
      <x:c r="H2074" s="4" t="n">
        <x:f>COUNTIFS(Relaciones!$D$1818:$D$2191,E2074,Relaciones!$E$1818:$E$2191,D2074,Relaciones!$F$1818:$F$2191,"amistad")</x:f>
        <x:v>1</x:v>
      </x:c>
    </x:row>
    <x:row r="2075" ht="23" customHeight="1">
      <x:c r="A2075" s="4" t="str">
        <x:v>Sevilla</x:v>
      </x:c>
      <x:c r="B2075" s="4" t="str">
        <x:v>5.º Primaria</x:v>
      </x:c>
      <x:c r="C2075" s="4" t="str">
        <x:v>C</x:v>
      </x:c>
      <x:c r="D2075" s="13" t="str">
        <x:v>00147</x:v>
      </x:c>
      <x:c r="E2075" s="13" t="str">
        <x:v>00144</x:v>
      </x:c>
      <x:c r="F2075" s="4" t="str">
        <x:v>prediccion_amistad</x:v>
      </x:c>
      <x:c r="G2075" s="4"/>
      <x:c r="H2075" s="4" t="n">
        <x:f>COUNTIFS(Relaciones!$D$1818:$D$2191,E2075,Relaciones!$E$1818:$E$2191,D2075,Relaciones!$F$1818:$F$2191,"amistad")</x:f>
        <x:v>1</x:v>
      </x:c>
    </x:row>
    <x:row r="2076" ht="23" customHeight="1">
      <x:c r="A2076" s="4" t="str">
        <x:v>Sevilla</x:v>
      </x:c>
      <x:c r="B2076" s="4" t="str">
        <x:v>5.º Primaria</x:v>
      </x:c>
      <x:c r="C2076" s="4" t="str">
        <x:v>C</x:v>
      </x:c>
      <x:c r="D2076" s="13" t="str">
        <x:v>00147</x:v>
      </x:c>
      <x:c r="E2076" s="13" t="str">
        <x:v>00148</x:v>
      </x:c>
      <x:c r="F2076" s="4" t="str">
        <x:v>prediccion_amistad</x:v>
      </x:c>
      <x:c r="G2076" s="4"/>
      <x:c r="H2076" s="4" t="n">
        <x:f>COUNTIFS(Relaciones!$D$1818:$D$2191,E2076,Relaciones!$E$1818:$E$2191,D2076,Relaciones!$F$1818:$F$2191,"amistad")</x:f>
        <x:v>1</x:v>
      </x:c>
    </x:row>
    <x:row r="2077" ht="23" customHeight="1">
      <x:c r="A2077" s="4" t="str">
        <x:v>Sevilla</x:v>
      </x:c>
      <x:c r="B2077" s="4" t="str">
        <x:v>5.º Primaria</x:v>
      </x:c>
      <x:c r="C2077" s="4" t="str">
        <x:v>C</x:v>
      </x:c>
      <x:c r="D2077" s="13" t="str">
        <x:v>00147</x:v>
      </x:c>
      <x:c r="E2077" s="13" t="str">
        <x:v>00150</x:v>
      </x:c>
      <x:c r="F2077" s="4" t="str">
        <x:v>prediccion_amistad</x:v>
      </x:c>
      <x:c r="G2077" s="4"/>
      <x:c r="H2077" s="4" t="n">
        <x:f>COUNTIFS(Relaciones!$D$1818:$D$2191,E2077,Relaciones!$E$1818:$E$2191,D2077,Relaciones!$F$1818:$F$2191,"amistad")</x:f>
        <x:v>1</x:v>
      </x:c>
    </x:row>
    <x:row r="2078" ht="23" customHeight="1">
      <x:c r="A2078" s="4" t="str">
        <x:v>Sevilla</x:v>
      </x:c>
      <x:c r="B2078" s="4" t="str">
        <x:v>5.º Primaria</x:v>
      </x:c>
      <x:c r="C2078" s="4" t="str">
        <x:v>C</x:v>
      </x:c>
      <x:c r="D2078" s="13" t="str">
        <x:v>00148</x:v>
      </x:c>
      <x:c r="E2078" s="13" t="str">
        <x:v>00147</x:v>
      </x:c>
      <x:c r="F2078" s="4" t="str">
        <x:v>prediccion_amistad</x:v>
      </x:c>
      <x:c r="G2078" s="4"/>
      <x:c r="H2078" s="4" t="n">
        <x:f>COUNTIFS(Relaciones!$D$1818:$D$2191,E2078,Relaciones!$E$1818:$E$2191,D2078,Relaciones!$F$1818:$F$2191,"amistad")</x:f>
        <x:v>1</x:v>
      </x:c>
    </x:row>
    <x:row r="2079" ht="23" customHeight="1">
      <x:c r="A2079" s="4" t="str">
        <x:v>Sevilla</x:v>
      </x:c>
      <x:c r="B2079" s="4" t="str">
        <x:v>5.º Primaria</x:v>
      </x:c>
      <x:c r="C2079" s="4" t="str">
        <x:v>C</x:v>
      </x:c>
      <x:c r="D2079" s="13" t="str">
        <x:v>00148</x:v>
      </x:c>
      <x:c r="E2079" s="13" t="str">
        <x:v>00149</x:v>
      </x:c>
      <x:c r="F2079" s="4" t="str">
        <x:v>prediccion_amistad</x:v>
      </x:c>
      <x:c r="G2079" s="4"/>
      <x:c r="H2079" s="4" t="n">
        <x:f>COUNTIFS(Relaciones!$D$1818:$D$2191,E2079,Relaciones!$E$1818:$E$2191,D2079,Relaciones!$F$1818:$F$2191,"amistad")</x:f>
        <x:v>1</x:v>
      </x:c>
    </x:row>
    <x:row r="2080" ht="23" customHeight="1">
      <x:c r="A2080" s="4" t="str">
        <x:v>Sevilla</x:v>
      </x:c>
      <x:c r="B2080" s="4" t="str">
        <x:v>5.º Primaria</x:v>
      </x:c>
      <x:c r="C2080" s="4" t="str">
        <x:v>C</x:v>
      </x:c>
      <x:c r="D2080" s="13" t="str">
        <x:v>00148</x:v>
      </x:c>
      <x:c r="E2080" s="13" t="str">
        <x:v>00151</x:v>
      </x:c>
      <x:c r="F2080" s="4" t="str">
        <x:v>prediccion_amistad</x:v>
      </x:c>
      <x:c r="G2080" s="4"/>
      <x:c r="H2080" s="4" t="n">
        <x:f>COUNTIFS(Relaciones!$D$1818:$D$2191,E2080,Relaciones!$E$1818:$E$2191,D2080,Relaciones!$F$1818:$F$2191,"amistad")</x:f>
        <x:v>1</x:v>
      </x:c>
    </x:row>
    <x:row r="2081" ht="23" customHeight="1">
      <x:c r="A2081" s="4" t="str">
        <x:v>Sevilla</x:v>
      </x:c>
      <x:c r="B2081" s="4" t="str">
        <x:v>5.º Primaria</x:v>
      </x:c>
      <x:c r="C2081" s="4" t="str">
        <x:v>C</x:v>
      </x:c>
      <x:c r="D2081" s="13" t="str">
        <x:v>00148</x:v>
      </x:c>
      <x:c r="E2081" s="13" t="str">
        <x:v>00153</x:v>
      </x:c>
      <x:c r="F2081" s="4" t="str">
        <x:v>prediccion_amistad</x:v>
      </x:c>
      <x:c r="G2081" s="4"/>
      <x:c r="H2081" s="4" t="n">
        <x:f>COUNTIFS(Relaciones!$D$1818:$D$2191,E2081,Relaciones!$E$1818:$E$2191,D2081,Relaciones!$F$1818:$F$2191,"amistad")</x:f>
        <x:v>0</x:v>
      </x:c>
    </x:row>
    <x:row r="2082" ht="23" customHeight="1">
      <x:c r="A2082" s="4" t="str">
        <x:v>Sevilla</x:v>
      </x:c>
      <x:c r="B2082" s="4" t="str">
        <x:v>5.º Primaria</x:v>
      </x:c>
      <x:c r="C2082" s="4" t="str">
        <x:v>C</x:v>
      </x:c>
      <x:c r="D2082" s="13" t="str">
        <x:v>00149</x:v>
      </x:c>
      <x:c r="E2082" s="13" t="str">
        <x:v>00146</x:v>
      </x:c>
      <x:c r="F2082" s="4" t="str">
        <x:v>prediccion_amistad</x:v>
      </x:c>
      <x:c r="G2082" s="4"/>
      <x:c r="H2082" s="4" t="n">
        <x:f>COUNTIFS(Relaciones!$D$1818:$D$2191,E2082,Relaciones!$E$1818:$E$2191,D2082,Relaciones!$F$1818:$F$2191,"amistad")</x:f>
        <x:v>1</x:v>
      </x:c>
    </x:row>
    <x:row r="2083" ht="23" customHeight="1">
      <x:c r="A2083" s="4" t="str">
        <x:v>Sevilla</x:v>
      </x:c>
      <x:c r="B2083" s="4" t="str">
        <x:v>5.º Primaria</x:v>
      </x:c>
      <x:c r="C2083" s="4" t="str">
        <x:v>C</x:v>
      </x:c>
      <x:c r="D2083" s="13" t="str">
        <x:v>00149</x:v>
      </x:c>
      <x:c r="E2083" s="13" t="str">
        <x:v>00148</x:v>
      </x:c>
      <x:c r="F2083" s="4" t="str">
        <x:v>prediccion_amistad</x:v>
      </x:c>
      <x:c r="G2083" s="4"/>
      <x:c r="H2083" s="4" t="n">
        <x:f>COUNTIFS(Relaciones!$D$1818:$D$2191,E2083,Relaciones!$E$1818:$E$2191,D2083,Relaciones!$F$1818:$F$2191,"amistad")</x:f>
        <x:v>1</x:v>
      </x:c>
    </x:row>
    <x:row r="2084" ht="23" customHeight="1">
      <x:c r="A2084" s="4" t="str">
        <x:v>Sevilla</x:v>
      </x:c>
      <x:c r="B2084" s="4" t="str">
        <x:v>5.º Primaria</x:v>
      </x:c>
      <x:c r="C2084" s="4" t="str">
        <x:v>C</x:v>
      </x:c>
      <x:c r="D2084" s="13" t="str">
        <x:v>00149</x:v>
      </x:c>
      <x:c r="E2084" s="13" t="str">
        <x:v>00150</x:v>
      </x:c>
      <x:c r="F2084" s="4" t="str">
        <x:v>prediccion_amistad</x:v>
      </x:c>
      <x:c r="G2084" s="4"/>
      <x:c r="H2084" s="4" t="n">
        <x:f>COUNTIFS(Relaciones!$D$1818:$D$2191,E2084,Relaciones!$E$1818:$E$2191,D2084,Relaciones!$F$1818:$F$2191,"amistad")</x:f>
        <x:v>1</x:v>
      </x:c>
    </x:row>
    <x:row r="2085" ht="23" customHeight="1">
      <x:c r="A2085" s="4" t="str">
        <x:v>Sevilla</x:v>
      </x:c>
      <x:c r="B2085" s="4" t="str">
        <x:v>5.º Primaria</x:v>
      </x:c>
      <x:c r="C2085" s="4" t="str">
        <x:v>C</x:v>
      </x:c>
      <x:c r="D2085" s="13" t="str">
        <x:v>00150</x:v>
      </x:c>
      <x:c r="E2085" s="13" t="str">
        <x:v>00141</x:v>
      </x:c>
      <x:c r="F2085" s="4" t="str">
        <x:v>prediccion_amistad</x:v>
      </x:c>
      <x:c r="G2085" s="4"/>
      <x:c r="H2085" s="4" t="n">
        <x:f>COUNTIFS(Relaciones!$D$1818:$D$2191,E2085,Relaciones!$E$1818:$E$2191,D2085,Relaciones!$F$1818:$F$2191,"amistad")</x:f>
        <x:v>1</x:v>
      </x:c>
    </x:row>
    <x:row r="2086" ht="23" customHeight="1">
      <x:c r="A2086" s="4" t="str">
        <x:v>Sevilla</x:v>
      </x:c>
      <x:c r="B2086" s="4" t="str">
        <x:v>5.º Primaria</x:v>
      </x:c>
      <x:c r="C2086" s="4" t="str">
        <x:v>C</x:v>
      </x:c>
      <x:c r="D2086" s="13" t="str">
        <x:v>00150</x:v>
      </x:c>
      <x:c r="E2086" s="13" t="str">
        <x:v>00147</x:v>
      </x:c>
      <x:c r="F2086" s="4" t="str">
        <x:v>prediccion_amistad</x:v>
      </x:c>
      <x:c r="G2086" s="4"/>
      <x:c r="H2086" s="4" t="n">
        <x:f>COUNTIFS(Relaciones!$D$1818:$D$2191,E2086,Relaciones!$E$1818:$E$2191,D2086,Relaciones!$F$1818:$F$2191,"amistad")</x:f>
        <x:v>1</x:v>
      </x:c>
    </x:row>
    <x:row r="2087" ht="23" customHeight="1">
      <x:c r="A2087" s="4" t="str">
        <x:v>Sevilla</x:v>
      </x:c>
      <x:c r="B2087" s="4" t="str">
        <x:v>5.º Primaria</x:v>
      </x:c>
      <x:c r="C2087" s="4" t="str">
        <x:v>C</x:v>
      </x:c>
      <x:c r="D2087" s="13" t="str">
        <x:v>00150</x:v>
      </x:c>
      <x:c r="E2087" s="13" t="str">
        <x:v>00151</x:v>
      </x:c>
      <x:c r="F2087" s="4" t="str">
        <x:v>prediccion_amistad</x:v>
      </x:c>
      <x:c r="G2087" s="4"/>
      <x:c r="H2087" s="4" t="n">
        <x:f>COUNTIFS(Relaciones!$D$1818:$D$2191,E2087,Relaciones!$E$1818:$E$2191,D2087,Relaciones!$F$1818:$F$2191,"amistad")</x:f>
        <x:v>1</x:v>
      </x:c>
    </x:row>
    <x:row r="2088" ht="23" customHeight="1">
      <x:c r="A2088" s="4" t="str">
        <x:v>Sevilla</x:v>
      </x:c>
      <x:c r="B2088" s="4" t="str">
        <x:v>5.º Primaria</x:v>
      </x:c>
      <x:c r="C2088" s="4" t="str">
        <x:v>C</x:v>
      </x:c>
      <x:c r="D2088" s="13" t="str">
        <x:v>00151</x:v>
      </x:c>
      <x:c r="E2088" s="13" t="str">
        <x:v>00142</x:v>
      </x:c>
      <x:c r="F2088" s="4" t="str">
        <x:v>prediccion_amistad</x:v>
      </x:c>
      <x:c r="G2088" s="4"/>
      <x:c r="H2088" s="4" t="n">
        <x:f>COUNTIFS(Relaciones!$D$1818:$D$2191,E2088,Relaciones!$E$1818:$E$2191,D2088,Relaciones!$F$1818:$F$2191,"amistad")</x:f>
        <x:v>1</x:v>
      </x:c>
    </x:row>
    <x:row r="2089" ht="23" customHeight="1">
      <x:c r="A2089" s="4" t="str">
        <x:v>Sevilla</x:v>
      </x:c>
      <x:c r="B2089" s="4" t="str">
        <x:v>5.º Primaria</x:v>
      </x:c>
      <x:c r="C2089" s="4" t="str">
        <x:v>C</x:v>
      </x:c>
      <x:c r="D2089" s="13" t="str">
        <x:v>00151</x:v>
      </x:c>
      <x:c r="E2089" s="13" t="str">
        <x:v>00150</x:v>
      </x:c>
      <x:c r="F2089" s="4" t="str">
        <x:v>prediccion_amistad</x:v>
      </x:c>
      <x:c r="G2089" s="4"/>
      <x:c r="H2089" s="4" t="n">
        <x:f>COUNTIFS(Relaciones!$D$1818:$D$2191,E2089,Relaciones!$E$1818:$E$2191,D2089,Relaciones!$F$1818:$F$2191,"amistad")</x:f>
        <x:v>1</x:v>
      </x:c>
    </x:row>
    <x:row r="2090" ht="23" customHeight="1">
      <x:c r="A2090" s="4" t="str">
        <x:v>Sevilla</x:v>
      </x:c>
      <x:c r="B2090" s="4" t="str">
        <x:v>5.º Primaria</x:v>
      </x:c>
      <x:c r="C2090" s="4" t="str">
        <x:v>C</x:v>
      </x:c>
      <x:c r="D2090" s="13" t="str">
        <x:v>00151</x:v>
      </x:c>
      <x:c r="E2090" s="13" t="str">
        <x:v>00152</x:v>
      </x:c>
      <x:c r="F2090" s="4" t="str">
        <x:v>prediccion_amistad</x:v>
      </x:c>
      <x:c r="G2090" s="4"/>
      <x:c r="H2090" s="4" t="n">
        <x:f>COUNTIFS(Relaciones!$D$1818:$D$2191,E2090,Relaciones!$E$1818:$E$2191,D2090,Relaciones!$F$1818:$F$2191,"amistad")</x:f>
        <x:v>1</x:v>
      </x:c>
    </x:row>
    <x:row r="2091" ht="23" customHeight="1">
      <x:c r="A2091" s="4" t="str">
        <x:v>Sevilla</x:v>
      </x:c>
      <x:c r="B2091" s="4" t="str">
        <x:v>5.º Primaria</x:v>
      </x:c>
      <x:c r="C2091" s="4" t="str">
        <x:v>C</x:v>
      </x:c>
      <x:c r="D2091" s="13" t="str">
        <x:v>00151</x:v>
      </x:c>
      <x:c r="E2091" s="13" t="str">
        <x:v>00156</x:v>
      </x:c>
      <x:c r="F2091" s="4" t="str">
        <x:v>prediccion_amistad</x:v>
      </x:c>
      <x:c r="G2091" s="4"/>
      <x:c r="H2091" s="4" t="n">
        <x:f>COUNTIFS(Relaciones!$D$1818:$D$2191,E2091,Relaciones!$E$1818:$E$2191,D2091,Relaciones!$F$1818:$F$2191,"amistad")</x:f>
        <x:v>0</x:v>
      </x:c>
    </x:row>
    <x:row r="2092" ht="23" customHeight="1">
      <x:c r="A2092" s="4" t="str">
        <x:v>Sevilla</x:v>
      </x:c>
      <x:c r="B2092" s="4" t="str">
        <x:v>5.º Primaria</x:v>
      </x:c>
      <x:c r="C2092" s="4" t="str">
        <x:v>C</x:v>
      </x:c>
      <x:c r="D2092" s="13" t="str">
        <x:v>00152</x:v>
      </x:c>
      <x:c r="E2092" s="13" t="str">
        <x:v>00143</x:v>
      </x:c>
      <x:c r="F2092" s="4" t="str">
        <x:v>prediccion_amistad</x:v>
      </x:c>
      <x:c r="G2092" s="4"/>
      <x:c r="H2092" s="4" t="n">
        <x:f>COUNTIFS(Relaciones!$D$1818:$D$2191,E2092,Relaciones!$E$1818:$E$2191,D2092,Relaciones!$F$1818:$F$2191,"amistad")</x:f>
        <x:v>1</x:v>
      </x:c>
    </x:row>
    <x:row r="2093" ht="23" customHeight="1">
      <x:c r="A2093" s="4" t="str">
        <x:v>Sevilla</x:v>
      </x:c>
      <x:c r="B2093" s="4" t="str">
        <x:v>5.º Primaria</x:v>
      </x:c>
      <x:c r="C2093" s="4" t="str">
        <x:v>C</x:v>
      </x:c>
      <x:c r="D2093" s="13" t="str">
        <x:v>00152</x:v>
      </x:c>
      <x:c r="E2093" s="13" t="str">
        <x:v>00149</x:v>
      </x:c>
      <x:c r="F2093" s="4" t="str">
        <x:v>prediccion_amistad</x:v>
      </x:c>
      <x:c r="G2093" s="4"/>
      <x:c r="H2093" s="4" t="n">
        <x:f>COUNTIFS(Relaciones!$D$1818:$D$2191,E2093,Relaciones!$E$1818:$E$2191,D2093,Relaciones!$F$1818:$F$2191,"amistad")</x:f>
        <x:v>1</x:v>
      </x:c>
    </x:row>
    <x:row r="2094" ht="23" customHeight="1">
      <x:c r="A2094" s="4" t="str">
        <x:v>Sevilla</x:v>
      </x:c>
      <x:c r="B2094" s="4" t="str">
        <x:v>5.º Primaria</x:v>
      </x:c>
      <x:c r="C2094" s="4" t="str">
        <x:v>C</x:v>
      </x:c>
      <x:c r="D2094" s="13" t="str">
        <x:v>00152</x:v>
      </x:c>
      <x:c r="E2094" s="13" t="str">
        <x:v>00151</x:v>
      </x:c>
      <x:c r="F2094" s="4" t="str">
        <x:v>prediccion_amistad</x:v>
      </x:c>
      <x:c r="G2094" s="4"/>
      <x:c r="H2094" s="4" t="n">
        <x:f>COUNTIFS(Relaciones!$D$1818:$D$2191,E2094,Relaciones!$E$1818:$E$2191,D2094,Relaciones!$F$1818:$F$2191,"amistad")</x:f>
        <x:v>1</x:v>
      </x:c>
    </x:row>
    <x:row r="2095" ht="23" customHeight="1">
      <x:c r="A2095" s="4" t="str">
        <x:v>Sevilla</x:v>
      </x:c>
      <x:c r="B2095" s="4" t="str">
        <x:v>5.º Primaria</x:v>
      </x:c>
      <x:c r="C2095" s="4" t="str">
        <x:v>C</x:v>
      </x:c>
      <x:c r="D2095" s="13" t="str">
        <x:v>00153</x:v>
      </x:c>
      <x:c r="E2095" s="13" t="str">
        <x:v>00141</x:v>
      </x:c>
      <x:c r="F2095" s="4" t="str">
        <x:v>prediccion_amistad</x:v>
      </x:c>
      <x:c r="G2095" s="4"/>
      <x:c r="H2095" s="4" t="n">
        <x:f>COUNTIFS(Relaciones!$D$1818:$D$2191,E2095,Relaciones!$E$1818:$E$2191,D2095,Relaciones!$F$1818:$F$2191,"amistad")</x:f>
        <x:v>1</x:v>
      </x:c>
    </x:row>
    <x:row r="2096" ht="23" customHeight="1">
      <x:c r="A2096" s="4" t="str">
        <x:v>Sevilla</x:v>
      </x:c>
      <x:c r="B2096" s="4" t="str">
        <x:v>5.º Primaria</x:v>
      </x:c>
      <x:c r="C2096" s="4" t="str">
        <x:v>C</x:v>
      </x:c>
      <x:c r="D2096" s="13" t="str">
        <x:v>00153</x:v>
      </x:c>
      <x:c r="E2096" s="13" t="str">
        <x:v>00154</x:v>
      </x:c>
      <x:c r="F2096" s="4" t="str">
        <x:v>prediccion_amistad</x:v>
      </x:c>
      <x:c r="G2096" s="4"/>
      <x:c r="H2096" s="4" t="n">
        <x:f>COUNTIFS(Relaciones!$D$1818:$D$2191,E2096,Relaciones!$E$1818:$E$2191,D2096,Relaciones!$F$1818:$F$2191,"amistad")</x:f>
        <x:v>1</x:v>
      </x:c>
    </x:row>
    <x:row r="2097" ht="23" customHeight="1">
      <x:c r="A2097" s="4" t="str">
        <x:v>Sevilla</x:v>
      </x:c>
      <x:c r="B2097" s="4" t="str">
        <x:v>5.º Primaria</x:v>
      </x:c>
      <x:c r="C2097" s="4" t="str">
        <x:v>C</x:v>
      </x:c>
      <x:c r="D2097" s="13" t="str">
        <x:v>00153</x:v>
      </x:c>
      <x:c r="E2097" s="13" t="str">
        <x:v>00155</x:v>
      </x:c>
      <x:c r="F2097" s="4" t="str">
        <x:v>prediccion_amistad</x:v>
      </x:c>
      <x:c r="G2097" s="4"/>
      <x:c r="H2097" s="4" t="n">
        <x:f>COUNTIFS(Relaciones!$D$1818:$D$2191,E2097,Relaciones!$E$1818:$E$2191,D2097,Relaciones!$F$1818:$F$2191,"amistad")</x:f>
        <x:v>1</x:v>
      </x:c>
    </x:row>
    <x:row r="2098" ht="23" customHeight="1">
      <x:c r="A2098" s="4" t="str">
        <x:v>Sevilla</x:v>
      </x:c>
      <x:c r="B2098" s="4" t="str">
        <x:v>5.º Primaria</x:v>
      </x:c>
      <x:c r="C2098" s="4" t="str">
        <x:v>C</x:v>
      </x:c>
      <x:c r="D2098" s="13" t="str">
        <x:v>00153</x:v>
      </x:c>
      <x:c r="E2098" s="13" t="str">
        <x:v>00157</x:v>
      </x:c>
      <x:c r="F2098" s="4" t="str">
        <x:v>prediccion_amistad</x:v>
      </x:c>
      <x:c r="G2098" s="4"/>
      <x:c r="H2098" s="4" t="n">
        <x:f>COUNTIFS(Relaciones!$D$1818:$D$2191,E2098,Relaciones!$E$1818:$E$2191,D2098,Relaciones!$F$1818:$F$2191,"amistad")</x:f>
        <x:v>1</x:v>
      </x:c>
    </x:row>
    <x:row r="2099" ht="23" customHeight="1">
      <x:c r="A2099" s="4" t="str">
        <x:v>Sevilla</x:v>
      </x:c>
      <x:c r="B2099" s="4" t="str">
        <x:v>5.º Primaria</x:v>
      </x:c>
      <x:c r="C2099" s="4" t="str">
        <x:v>C</x:v>
      </x:c>
      <x:c r="D2099" s="13" t="str">
        <x:v>00153</x:v>
      </x:c>
      <x:c r="E2099" s="13" t="str">
        <x:v>00158</x:v>
      </x:c>
      <x:c r="F2099" s="4" t="str">
        <x:v>prediccion_amistad</x:v>
      </x:c>
      <x:c r="G2099" s="4"/>
      <x:c r="H2099" s="4" t="n">
        <x:f>COUNTIFS(Relaciones!$D$1818:$D$2191,E2099,Relaciones!$E$1818:$E$2191,D2099,Relaciones!$F$1818:$F$2191,"amistad")</x:f>
        <x:v>1</x:v>
      </x:c>
    </x:row>
    <x:row r="2100" ht="23" customHeight="1">
      <x:c r="A2100" s="4" t="str">
        <x:v>Sevilla</x:v>
      </x:c>
      <x:c r="B2100" s="4" t="str">
        <x:v>5.º Primaria</x:v>
      </x:c>
      <x:c r="C2100" s="4" t="str">
        <x:v>C</x:v>
      </x:c>
      <x:c r="D2100" s="13" t="str">
        <x:v>00153</x:v>
      </x:c>
      <x:c r="E2100" s="13" t="str">
        <x:v>00159</x:v>
      </x:c>
      <x:c r="F2100" s="4" t="str">
        <x:v>prediccion_amistad</x:v>
      </x:c>
      <x:c r="G2100" s="4"/>
      <x:c r="H2100" s="4" t="n">
        <x:f>COUNTIFS(Relaciones!$D$1818:$D$2191,E2100,Relaciones!$E$1818:$E$2191,D2100,Relaciones!$F$1818:$F$2191,"amistad")</x:f>
        <x:v>1</x:v>
      </x:c>
    </x:row>
    <x:row r="2101" ht="23" customHeight="1">
      <x:c r="A2101" s="4" t="str">
        <x:v>Sevilla</x:v>
      </x:c>
      <x:c r="B2101" s="4" t="str">
        <x:v>5.º Primaria</x:v>
      </x:c>
      <x:c r="C2101" s="4" t="str">
        <x:v>C</x:v>
      </x:c>
      <x:c r="D2101" s="13" t="str">
        <x:v>00153</x:v>
      </x:c>
      <x:c r="E2101" s="13" t="str">
        <x:v>00161</x:v>
      </x:c>
      <x:c r="F2101" s="4" t="str">
        <x:v>prediccion_amistad</x:v>
      </x:c>
      <x:c r="G2101" s="4"/>
      <x:c r="H2101" s="4" t="n">
        <x:f>COUNTIFS(Relaciones!$D$1818:$D$2191,E2101,Relaciones!$E$1818:$E$2191,D2101,Relaciones!$F$1818:$F$2191,"amistad")</x:f>
        <x:v>1</x:v>
      </x:c>
    </x:row>
    <x:row r="2102" ht="23" customHeight="1">
      <x:c r="A2102" s="4" t="str">
        <x:v>Sevilla</x:v>
      </x:c>
      <x:c r="B2102" s="4" t="str">
        <x:v>5.º Primaria</x:v>
      </x:c>
      <x:c r="C2102" s="4" t="str">
        <x:v>C</x:v>
      </x:c>
      <x:c r="D2102" s="13" t="str">
        <x:v>00153</x:v>
      </x:c>
      <x:c r="E2102" s="13" t="str">
        <x:v>00162</x:v>
      </x:c>
      <x:c r="F2102" s="4" t="str">
        <x:v>prediccion_amistad</x:v>
      </x:c>
      <x:c r="G2102" s="4"/>
      <x:c r="H2102" s="4" t="n">
        <x:f>COUNTIFS(Relaciones!$D$1818:$D$2191,E2102,Relaciones!$E$1818:$E$2191,D2102,Relaciones!$F$1818:$F$2191,"amistad")</x:f>
        <x:v>1</x:v>
      </x:c>
    </x:row>
    <x:row r="2103" ht="23" customHeight="1">
      <x:c r="A2103" s="4" t="str">
        <x:v>Sevilla</x:v>
      </x:c>
      <x:c r="B2103" s="4" t="str">
        <x:v>5.º Primaria</x:v>
      </x:c>
      <x:c r="C2103" s="4" t="str">
        <x:v>C</x:v>
      </x:c>
      <x:c r="D2103" s="13" t="str">
        <x:v>00154</x:v>
      </x:c>
      <x:c r="E2103" s="13" t="str">
        <x:v>00153</x:v>
      </x:c>
      <x:c r="F2103" s="4" t="str">
        <x:v>prediccion_amistad</x:v>
      </x:c>
      <x:c r="G2103" s="4"/>
      <x:c r="H2103" s="4" t="n">
        <x:f>COUNTIFS(Relaciones!$D$1818:$D$2191,E2103,Relaciones!$E$1818:$E$2191,D2103,Relaciones!$F$1818:$F$2191,"amistad")</x:f>
        <x:v>1</x:v>
      </x:c>
    </x:row>
    <x:row r="2104" ht="23" customHeight="1">
      <x:c r="A2104" s="4" t="str">
        <x:v>Sevilla</x:v>
      </x:c>
      <x:c r="B2104" s="4" t="str">
        <x:v>5.º Primaria</x:v>
      </x:c>
      <x:c r="C2104" s="4" t="str">
        <x:v>C</x:v>
      </x:c>
      <x:c r="D2104" s="13" t="str">
        <x:v>00154</x:v>
      </x:c>
      <x:c r="E2104" s="13" t="str">
        <x:v>00155</x:v>
      </x:c>
      <x:c r="F2104" s="4" t="str">
        <x:v>prediccion_amistad</x:v>
      </x:c>
      <x:c r="G2104" s="4"/>
      <x:c r="H2104" s="4" t="n">
        <x:f>COUNTIFS(Relaciones!$D$1818:$D$2191,E2104,Relaciones!$E$1818:$E$2191,D2104,Relaciones!$F$1818:$F$2191,"amistad")</x:f>
        <x:v>1</x:v>
      </x:c>
    </x:row>
    <x:row r="2105" ht="23" customHeight="1">
      <x:c r="A2105" s="4" t="str">
        <x:v>Sevilla</x:v>
      </x:c>
      <x:c r="B2105" s="4" t="str">
        <x:v>5.º Primaria</x:v>
      </x:c>
      <x:c r="C2105" s="4" t="str">
        <x:v>C</x:v>
      </x:c>
      <x:c r="D2105" s="13" t="str">
        <x:v>00154</x:v>
      </x:c>
      <x:c r="E2105" s="13" t="str">
        <x:v>00159</x:v>
      </x:c>
      <x:c r="F2105" s="4" t="str">
        <x:v>prediccion_amistad</x:v>
      </x:c>
      <x:c r="G2105" s="4"/>
      <x:c r="H2105" s="4" t="n">
        <x:f>COUNTIFS(Relaciones!$D$1818:$D$2191,E2105,Relaciones!$E$1818:$E$2191,D2105,Relaciones!$F$1818:$F$2191,"amistad")</x:f>
        <x:v>0</x:v>
      </x:c>
    </x:row>
    <x:row r="2106" ht="23" customHeight="1">
      <x:c r="A2106" s="4" t="str">
        <x:v>Sevilla</x:v>
      </x:c>
      <x:c r="B2106" s="4" t="str">
        <x:v>5.º Primaria</x:v>
      </x:c>
      <x:c r="C2106" s="4" t="str">
        <x:v>C</x:v>
      </x:c>
      <x:c r="D2106" s="13" t="str">
        <x:v>00154</x:v>
      </x:c>
      <x:c r="E2106" s="13" t="str">
        <x:v>00160</x:v>
      </x:c>
      <x:c r="F2106" s="4" t="str">
        <x:v>prediccion_amistad</x:v>
      </x:c>
      <x:c r="G2106" s="4"/>
      <x:c r="H2106" s="4" t="n">
        <x:f>COUNTIFS(Relaciones!$D$1818:$D$2191,E2106,Relaciones!$E$1818:$E$2191,D2106,Relaciones!$F$1818:$F$2191,"amistad")</x:f>
        <x:v>1</x:v>
      </x:c>
    </x:row>
    <x:row r="2107" ht="23" customHeight="1">
      <x:c r="A2107" s="4" t="str">
        <x:v>Sevilla</x:v>
      </x:c>
      <x:c r="B2107" s="4" t="str">
        <x:v>5.º Primaria</x:v>
      </x:c>
      <x:c r="C2107" s="4" t="str">
        <x:v>C</x:v>
      </x:c>
      <x:c r="D2107" s="13" t="str">
        <x:v>00155</x:v>
      </x:c>
      <x:c r="E2107" s="13" t="str">
        <x:v>00154</x:v>
      </x:c>
      <x:c r="F2107" s="4" t="str">
        <x:v>prediccion_amistad</x:v>
      </x:c>
      <x:c r="G2107" s="4"/>
      <x:c r="H2107" s="4" t="n">
        <x:f>COUNTIFS(Relaciones!$D$1818:$D$2191,E2107,Relaciones!$E$1818:$E$2191,D2107,Relaciones!$F$1818:$F$2191,"amistad")</x:f>
        <x:v>1</x:v>
      </x:c>
    </x:row>
    <x:row r="2108" ht="23" customHeight="1">
      <x:c r="A2108" s="4" t="str">
        <x:v>Sevilla</x:v>
      </x:c>
      <x:c r="B2108" s="4" t="str">
        <x:v>5.º Primaria</x:v>
      </x:c>
      <x:c r="C2108" s="4" t="str">
        <x:v>C</x:v>
      </x:c>
      <x:c r="D2108" s="13" t="str">
        <x:v>00155</x:v>
      </x:c>
      <x:c r="E2108" s="13" t="str">
        <x:v>00158</x:v>
      </x:c>
      <x:c r="F2108" s="4" t="str">
        <x:v>prediccion_amistad</x:v>
      </x:c>
      <x:c r="G2108" s="4"/>
      <x:c r="H2108" s="4" t="n">
        <x:f>COUNTIFS(Relaciones!$D$1818:$D$2191,E2108,Relaciones!$E$1818:$E$2191,D2108,Relaciones!$F$1818:$F$2191,"amistad")</x:f>
        <x:v>1</x:v>
      </x:c>
    </x:row>
    <x:row r="2109" ht="23" customHeight="1">
      <x:c r="A2109" s="4" t="str">
        <x:v>Sevilla</x:v>
      </x:c>
      <x:c r="B2109" s="4" t="str">
        <x:v>5.º Primaria</x:v>
      </x:c>
      <x:c r="C2109" s="4" t="str">
        <x:v>C</x:v>
      </x:c>
      <x:c r="D2109" s="13" t="str">
        <x:v>00155</x:v>
      </x:c>
      <x:c r="E2109" s="13" t="str">
        <x:v>00161</x:v>
      </x:c>
      <x:c r="F2109" s="4" t="str">
        <x:v>prediccion_amistad</x:v>
      </x:c>
      <x:c r="G2109" s="4"/>
      <x:c r="H2109" s="4" t="n">
        <x:f>COUNTIFS(Relaciones!$D$1818:$D$2191,E2109,Relaciones!$E$1818:$E$2191,D2109,Relaciones!$F$1818:$F$2191,"amistad")</x:f>
        <x:v>1</x:v>
      </x:c>
    </x:row>
    <x:row r="2110" ht="23" customHeight="1">
      <x:c r="A2110" s="4" t="str">
        <x:v>Sevilla</x:v>
      </x:c>
      <x:c r="B2110" s="4" t="str">
        <x:v>5.º Primaria</x:v>
      </x:c>
      <x:c r="C2110" s="4" t="str">
        <x:v>C</x:v>
      </x:c>
      <x:c r="D2110" s="13" t="str">
        <x:v>00156</x:v>
      </x:c>
      <x:c r="E2110" s="13" t="str">
        <x:v>00155</x:v>
      </x:c>
      <x:c r="F2110" s="4" t="str">
        <x:v>prediccion_amistad</x:v>
      </x:c>
      <x:c r="G2110" s="4"/>
      <x:c r="H2110" s="4" t="n">
        <x:f>COUNTIFS(Relaciones!$D$1818:$D$2191,E2110,Relaciones!$E$1818:$E$2191,D2110,Relaciones!$F$1818:$F$2191,"amistad")</x:f>
        <x:v>1</x:v>
      </x:c>
    </x:row>
    <x:row r="2111" ht="23" customHeight="1">
      <x:c r="A2111" s="4" t="str">
        <x:v>Sevilla</x:v>
      </x:c>
      <x:c r="B2111" s="4" t="str">
        <x:v>5.º Primaria</x:v>
      </x:c>
      <x:c r="C2111" s="4" t="str">
        <x:v>C</x:v>
      </x:c>
      <x:c r="D2111" s="13" t="str">
        <x:v>00156</x:v>
      </x:c>
      <x:c r="E2111" s="13" t="str">
        <x:v>00157</x:v>
      </x:c>
      <x:c r="F2111" s="4" t="str">
        <x:v>prediccion_amistad</x:v>
      </x:c>
      <x:c r="G2111" s="4"/>
      <x:c r="H2111" s="4" t="n">
        <x:f>COUNTIFS(Relaciones!$D$1818:$D$2191,E2111,Relaciones!$E$1818:$E$2191,D2111,Relaciones!$F$1818:$F$2191,"amistad")</x:f>
        <x:v>1</x:v>
      </x:c>
    </x:row>
    <x:row r="2112" ht="23" customHeight="1">
      <x:c r="A2112" s="4" t="str">
        <x:v>Sevilla</x:v>
      </x:c>
      <x:c r="B2112" s="4" t="str">
        <x:v>5.º Primaria</x:v>
      </x:c>
      <x:c r="C2112" s="4" t="str">
        <x:v>C</x:v>
      </x:c>
      <x:c r="D2112" s="13" t="str">
        <x:v>00156</x:v>
      </x:c>
      <x:c r="E2112" s="13" t="str">
        <x:v>00159</x:v>
      </x:c>
      <x:c r="F2112" s="4" t="str">
        <x:v>prediccion_amistad</x:v>
      </x:c>
      <x:c r="G2112" s="4"/>
      <x:c r="H2112" s="4" t="n">
        <x:f>COUNTIFS(Relaciones!$D$1818:$D$2191,E2112,Relaciones!$E$1818:$E$2191,D2112,Relaciones!$F$1818:$F$2191,"amistad")</x:f>
        <x:v>1</x:v>
      </x:c>
    </x:row>
    <x:row r="2113" ht="23" customHeight="1">
      <x:c r="A2113" s="4" t="str">
        <x:v>Sevilla</x:v>
      </x:c>
      <x:c r="B2113" s="4" t="str">
        <x:v>5.º Primaria</x:v>
      </x:c>
      <x:c r="C2113" s="4" t="str">
        <x:v>C</x:v>
      </x:c>
      <x:c r="D2113" s="13" t="str">
        <x:v>00157</x:v>
      </x:c>
      <x:c r="E2113" s="13" t="str">
        <x:v>00154</x:v>
      </x:c>
      <x:c r="F2113" s="4" t="str">
        <x:v>prediccion_amistad</x:v>
      </x:c>
      <x:c r="G2113" s="4"/>
      <x:c r="H2113" s="4" t="n">
        <x:f>COUNTIFS(Relaciones!$D$1818:$D$2191,E2113,Relaciones!$E$1818:$E$2191,D2113,Relaciones!$F$1818:$F$2191,"amistad")</x:f>
        <x:v>1</x:v>
      </x:c>
    </x:row>
    <x:row r="2114" ht="23" customHeight="1">
      <x:c r="A2114" s="4" t="str">
        <x:v>Sevilla</x:v>
      </x:c>
      <x:c r="B2114" s="4" t="str">
        <x:v>5.º Primaria</x:v>
      </x:c>
      <x:c r="C2114" s="4" t="str">
        <x:v>C</x:v>
      </x:c>
      <x:c r="D2114" s="13" t="str">
        <x:v>00157</x:v>
      </x:c>
      <x:c r="E2114" s="13" t="str">
        <x:v>00156</x:v>
      </x:c>
      <x:c r="F2114" s="4" t="str">
        <x:v>prediccion_amistad</x:v>
      </x:c>
      <x:c r="G2114" s="4"/>
      <x:c r="H2114" s="4" t="n">
        <x:f>COUNTIFS(Relaciones!$D$1818:$D$2191,E2114,Relaciones!$E$1818:$E$2191,D2114,Relaciones!$F$1818:$F$2191,"amistad")</x:f>
        <x:v>1</x:v>
      </x:c>
    </x:row>
    <x:row r="2115" ht="23" customHeight="1">
      <x:c r="A2115" s="4" t="str">
        <x:v>Sevilla</x:v>
      </x:c>
      <x:c r="B2115" s="4" t="str">
        <x:v>5.º Primaria</x:v>
      </x:c>
      <x:c r="C2115" s="4" t="str">
        <x:v>C</x:v>
      </x:c>
      <x:c r="D2115" s="13" t="str">
        <x:v>00157</x:v>
      </x:c>
      <x:c r="E2115" s="13" t="str">
        <x:v>00158</x:v>
      </x:c>
      <x:c r="F2115" s="4" t="str">
        <x:v>prediccion_amistad</x:v>
      </x:c>
      <x:c r="G2115" s="4"/>
      <x:c r="H2115" s="4" t="n">
        <x:f>COUNTIFS(Relaciones!$D$1818:$D$2191,E2115,Relaciones!$E$1818:$E$2191,D2115,Relaciones!$F$1818:$F$2191,"amistad")</x:f>
        <x:v>1</x:v>
      </x:c>
    </x:row>
    <x:row r="2116" ht="23" customHeight="1">
      <x:c r="A2116" s="4" t="str">
        <x:v>Sevilla</x:v>
      </x:c>
      <x:c r="B2116" s="4" t="str">
        <x:v>5.º Primaria</x:v>
      </x:c>
      <x:c r="C2116" s="4" t="str">
        <x:v>C</x:v>
      </x:c>
      <x:c r="D2116" s="13" t="str">
        <x:v>00157</x:v>
      </x:c>
      <x:c r="E2116" s="13" t="str">
        <x:v>00162</x:v>
      </x:c>
      <x:c r="F2116" s="4" t="str">
        <x:v>prediccion_amistad</x:v>
      </x:c>
      <x:c r="G2116" s="4"/>
      <x:c r="H2116" s="4" t="n">
        <x:f>COUNTIFS(Relaciones!$D$1818:$D$2191,E2116,Relaciones!$E$1818:$E$2191,D2116,Relaciones!$F$1818:$F$2191,"amistad")</x:f>
        <x:v>0</x:v>
      </x:c>
    </x:row>
    <x:row r="2117" ht="23" customHeight="1">
      <x:c r="A2117" s="4" t="str">
        <x:v>Sevilla</x:v>
      </x:c>
      <x:c r="B2117" s="4" t="str">
        <x:v>5.º Primaria</x:v>
      </x:c>
      <x:c r="C2117" s="4" t="str">
        <x:v>C</x:v>
      </x:c>
      <x:c r="D2117" s="13" t="str">
        <x:v>00158</x:v>
      </x:c>
      <x:c r="E2117" s="13" t="str">
        <x:v>00155</x:v>
      </x:c>
      <x:c r="F2117" s="4" t="str">
        <x:v>prediccion_amistad</x:v>
      </x:c>
      <x:c r="G2117" s="4"/>
      <x:c r="H2117" s="4" t="n">
        <x:f>COUNTIFS(Relaciones!$D$1818:$D$2191,E2117,Relaciones!$E$1818:$E$2191,D2117,Relaciones!$F$1818:$F$2191,"amistad")</x:f>
        <x:v>1</x:v>
      </x:c>
    </x:row>
    <x:row r="2118" ht="23" customHeight="1">
      <x:c r="A2118" s="4" t="str">
        <x:v>Sevilla</x:v>
      </x:c>
      <x:c r="B2118" s="4" t="str">
        <x:v>5.º Primaria</x:v>
      </x:c>
      <x:c r="C2118" s="4" t="str">
        <x:v>C</x:v>
      </x:c>
      <x:c r="D2118" s="13" t="str">
        <x:v>00158</x:v>
      </x:c>
      <x:c r="E2118" s="13" t="str">
        <x:v>00157</x:v>
      </x:c>
      <x:c r="F2118" s="4" t="str">
        <x:v>prediccion_amistad</x:v>
      </x:c>
      <x:c r="G2118" s="4"/>
      <x:c r="H2118" s="4" t="n">
        <x:f>COUNTIFS(Relaciones!$D$1818:$D$2191,E2118,Relaciones!$E$1818:$E$2191,D2118,Relaciones!$F$1818:$F$2191,"amistad")</x:f>
        <x:v>1</x:v>
      </x:c>
    </x:row>
    <x:row r="2119" ht="23" customHeight="1">
      <x:c r="A2119" s="4" t="str">
        <x:v>Sevilla</x:v>
      </x:c>
      <x:c r="B2119" s="4" t="str">
        <x:v>5.º Primaria</x:v>
      </x:c>
      <x:c r="C2119" s="4" t="str">
        <x:v>C</x:v>
      </x:c>
      <x:c r="D2119" s="13" t="str">
        <x:v>00158</x:v>
      </x:c>
      <x:c r="E2119" s="13" t="str">
        <x:v>00161</x:v>
      </x:c>
      <x:c r="F2119" s="4" t="str">
        <x:v>prediccion_amistad</x:v>
      </x:c>
      <x:c r="G2119" s="4"/>
      <x:c r="H2119" s="4" t="n">
        <x:f>COUNTIFS(Relaciones!$D$1818:$D$2191,E2119,Relaciones!$E$1818:$E$2191,D2119,Relaciones!$F$1818:$F$2191,"amistad")</x:f>
        <x:v>1</x:v>
      </x:c>
    </x:row>
    <x:row r="2120" ht="23" customHeight="1">
      <x:c r="A2120" s="4" t="str">
        <x:v>Sevilla</x:v>
      </x:c>
      <x:c r="B2120" s="4" t="str">
        <x:v>5.º Primaria</x:v>
      </x:c>
      <x:c r="C2120" s="4" t="str">
        <x:v>C</x:v>
      </x:c>
      <x:c r="D2120" s="13" t="str">
        <x:v>00159</x:v>
      </x:c>
      <x:c r="E2120" s="13" t="str">
        <x:v>00153</x:v>
      </x:c>
      <x:c r="F2120" s="4" t="str">
        <x:v>prediccion_amistad</x:v>
      </x:c>
      <x:c r="G2120" s="4"/>
      <x:c r="H2120" s="4" t="n">
        <x:f>COUNTIFS(Relaciones!$D$1818:$D$2191,E2120,Relaciones!$E$1818:$E$2191,D2120,Relaciones!$F$1818:$F$2191,"amistad")</x:f>
        <x:v>1</x:v>
      </x:c>
    </x:row>
    <x:row r="2121" ht="23" customHeight="1">
      <x:c r="A2121" s="4" t="str">
        <x:v>Sevilla</x:v>
      </x:c>
      <x:c r="B2121" s="4" t="str">
        <x:v>5.º Primaria</x:v>
      </x:c>
      <x:c r="C2121" s="4" t="str">
        <x:v>C</x:v>
      </x:c>
      <x:c r="D2121" s="13" t="str">
        <x:v>00159</x:v>
      </x:c>
      <x:c r="E2121" s="13" t="str">
        <x:v>00158</x:v>
      </x:c>
      <x:c r="F2121" s="4" t="str">
        <x:v>prediccion_amistad</x:v>
      </x:c>
      <x:c r="G2121" s="4"/>
      <x:c r="H2121" s="4" t="n">
        <x:f>COUNTIFS(Relaciones!$D$1818:$D$2191,E2121,Relaciones!$E$1818:$E$2191,D2121,Relaciones!$F$1818:$F$2191,"amistad")</x:f>
        <x:v>1</x:v>
      </x:c>
    </x:row>
    <x:row r="2122" ht="23" customHeight="1">
      <x:c r="A2122" s="4" t="str">
        <x:v>Sevilla</x:v>
      </x:c>
      <x:c r="B2122" s="4" t="str">
        <x:v>5.º Primaria</x:v>
      </x:c>
      <x:c r="C2122" s="4" t="str">
        <x:v>C</x:v>
      </x:c>
      <x:c r="D2122" s="13" t="str">
        <x:v>00159</x:v>
      </x:c>
      <x:c r="E2122" s="13" t="str">
        <x:v>00160</x:v>
      </x:c>
      <x:c r="F2122" s="4" t="str">
        <x:v>prediccion_amistad</x:v>
      </x:c>
      <x:c r="G2122" s="4"/>
      <x:c r="H2122" s="4" t="n">
        <x:f>COUNTIFS(Relaciones!$D$1818:$D$2191,E2122,Relaciones!$E$1818:$E$2191,D2122,Relaciones!$F$1818:$F$2191,"amistad")</x:f>
        <x:v>1</x:v>
      </x:c>
    </x:row>
    <x:row r="2123" ht="23" customHeight="1">
      <x:c r="A2123" s="4" t="str">
        <x:v>Sevilla</x:v>
      </x:c>
      <x:c r="B2123" s="4" t="str">
        <x:v>5.º Primaria</x:v>
      </x:c>
      <x:c r="C2123" s="4" t="str">
        <x:v>C</x:v>
      </x:c>
      <x:c r="D2123" s="13" t="str">
        <x:v>00160</x:v>
      </x:c>
      <x:c r="E2123" s="13" t="str">
        <x:v>00157</x:v>
      </x:c>
      <x:c r="F2123" s="4" t="str">
        <x:v>prediccion_amistad</x:v>
      </x:c>
      <x:c r="G2123" s="4"/>
      <x:c r="H2123" s="4" t="n">
        <x:f>COUNTIFS(Relaciones!$D$1818:$D$2191,E2123,Relaciones!$E$1818:$E$2191,D2123,Relaciones!$F$1818:$F$2191,"amistad")</x:f>
        <x:v>1</x:v>
      </x:c>
    </x:row>
    <x:row r="2124" ht="23" customHeight="1">
      <x:c r="A2124" s="4" t="str">
        <x:v>Sevilla</x:v>
      </x:c>
      <x:c r="B2124" s="4" t="str">
        <x:v>5.º Primaria</x:v>
      </x:c>
      <x:c r="C2124" s="4" t="str">
        <x:v>C</x:v>
      </x:c>
      <x:c r="D2124" s="13" t="str">
        <x:v>00160</x:v>
      </x:c>
      <x:c r="E2124" s="13" t="str">
        <x:v>00159</x:v>
      </x:c>
      <x:c r="F2124" s="4" t="str">
        <x:v>prediccion_amistad</x:v>
      </x:c>
      <x:c r="G2124" s="4"/>
      <x:c r="H2124" s="4" t="n">
        <x:f>COUNTIFS(Relaciones!$D$1818:$D$2191,E2124,Relaciones!$E$1818:$E$2191,D2124,Relaciones!$F$1818:$F$2191,"amistad")</x:f>
        <x:v>1</x:v>
      </x:c>
    </x:row>
    <x:row r="2125" ht="23" customHeight="1">
      <x:c r="A2125" s="4" t="str">
        <x:v>Sevilla</x:v>
      </x:c>
      <x:c r="B2125" s="4" t="str">
        <x:v>5.º Primaria</x:v>
      </x:c>
      <x:c r="C2125" s="4" t="str">
        <x:v>C</x:v>
      </x:c>
      <x:c r="D2125" s="13" t="str">
        <x:v>00160</x:v>
      </x:c>
      <x:c r="E2125" s="13" t="str">
        <x:v>00161</x:v>
      </x:c>
      <x:c r="F2125" s="4" t="str">
        <x:v>prediccion_amistad</x:v>
      </x:c>
      <x:c r="G2125" s="4"/>
      <x:c r="H2125" s="4" t="n">
        <x:f>COUNTIFS(Relaciones!$D$1818:$D$2191,E2125,Relaciones!$E$1818:$E$2191,D2125,Relaciones!$F$1818:$F$2191,"amistad")</x:f>
        <x:v>1</x:v>
      </x:c>
    </x:row>
    <x:row r="2126" ht="23" customHeight="1">
      <x:c r="A2126" s="4" t="str">
        <x:v>Sevilla</x:v>
      </x:c>
      <x:c r="B2126" s="4" t="str">
        <x:v>5.º Primaria</x:v>
      </x:c>
      <x:c r="C2126" s="4" t="str">
        <x:v>C</x:v>
      </x:c>
      <x:c r="D2126" s="13" t="str">
        <x:v>00160</x:v>
      </x:c>
      <x:c r="E2126" s="13" t="str">
        <x:v>00165</x:v>
      </x:c>
      <x:c r="F2126" s="4" t="str">
        <x:v>prediccion_amistad</x:v>
      </x:c>
      <x:c r="G2126" s="4"/>
      <x:c r="H2126" s="4" t="n">
        <x:f>COUNTIFS(Relaciones!$D$1818:$D$2191,E2126,Relaciones!$E$1818:$E$2191,D2126,Relaciones!$F$1818:$F$2191,"amistad")</x:f>
        <x:v>0</x:v>
      </x:c>
    </x:row>
    <x:row r="2127" ht="23" customHeight="1">
      <x:c r="A2127" s="4" t="str">
        <x:v>Sevilla</x:v>
      </x:c>
      <x:c r="B2127" s="4" t="str">
        <x:v>5.º Primaria</x:v>
      </x:c>
      <x:c r="C2127" s="4" t="str">
        <x:v>C</x:v>
      </x:c>
      <x:c r="D2127" s="13" t="str">
        <x:v>00161</x:v>
      </x:c>
      <x:c r="E2127" s="13" t="str">
        <x:v>00153</x:v>
      </x:c>
      <x:c r="F2127" s="4" t="str">
        <x:v>prediccion_amistad</x:v>
      </x:c>
      <x:c r="G2127" s="4"/>
      <x:c r="H2127" s="4" t="n">
        <x:f>COUNTIFS(Relaciones!$D$1818:$D$2191,E2127,Relaciones!$E$1818:$E$2191,D2127,Relaciones!$F$1818:$F$2191,"amistad")</x:f>
        <x:v>1</x:v>
      </x:c>
    </x:row>
    <x:row r="2128" ht="23" customHeight="1">
      <x:c r="A2128" s="4" t="str">
        <x:v>Sevilla</x:v>
      </x:c>
      <x:c r="B2128" s="4" t="str">
        <x:v>5.º Primaria</x:v>
      </x:c>
      <x:c r="C2128" s="4" t="str">
        <x:v>C</x:v>
      </x:c>
      <x:c r="D2128" s="13" t="str">
        <x:v>00161</x:v>
      </x:c>
      <x:c r="E2128" s="13" t="str">
        <x:v>00155</x:v>
      </x:c>
      <x:c r="F2128" s="4" t="str">
        <x:v>prediccion_amistad</x:v>
      </x:c>
      <x:c r="G2128" s="4"/>
      <x:c r="H2128" s="4" t="n">
        <x:f>COUNTIFS(Relaciones!$D$1818:$D$2191,E2128,Relaciones!$E$1818:$E$2191,D2128,Relaciones!$F$1818:$F$2191,"amistad")</x:f>
        <x:v>1</x:v>
      </x:c>
    </x:row>
    <x:row r="2129" ht="23" customHeight="1">
      <x:c r="A2129" s="4" t="str">
        <x:v>Sevilla</x:v>
      </x:c>
      <x:c r="B2129" s="4" t="str">
        <x:v>5.º Primaria</x:v>
      </x:c>
      <x:c r="C2129" s="4" t="str">
        <x:v>C</x:v>
      </x:c>
      <x:c r="D2129" s="13" t="str">
        <x:v>00161</x:v>
      </x:c>
      <x:c r="E2129" s="13" t="str">
        <x:v>00158</x:v>
      </x:c>
      <x:c r="F2129" s="4" t="str">
        <x:v>prediccion_amistad</x:v>
      </x:c>
      <x:c r="G2129" s="4"/>
      <x:c r="H2129" s="4" t="n">
        <x:f>COUNTIFS(Relaciones!$D$1818:$D$2191,E2129,Relaciones!$E$1818:$E$2191,D2129,Relaciones!$F$1818:$F$2191,"amistad")</x:f>
        <x:v>1</x:v>
      </x:c>
    </x:row>
    <x:row r="2130" ht="23" customHeight="1">
      <x:c r="A2130" s="4" t="str">
        <x:v>Sevilla</x:v>
      </x:c>
      <x:c r="B2130" s="4" t="str">
        <x:v>5.º Primaria</x:v>
      </x:c>
      <x:c r="C2130" s="4" t="str">
        <x:v>C</x:v>
      </x:c>
      <x:c r="D2130" s="13" t="str">
        <x:v>00162</x:v>
      </x:c>
      <x:c r="E2130" s="13" t="str">
        <x:v>00153</x:v>
      </x:c>
      <x:c r="F2130" s="4" t="str">
        <x:v>prediccion_amistad</x:v>
      </x:c>
      <x:c r="G2130" s="4"/>
      <x:c r="H2130" s="4" t="n">
        <x:f>COUNTIFS(Relaciones!$D$1818:$D$2191,E2130,Relaciones!$E$1818:$E$2191,D2130,Relaciones!$F$1818:$F$2191,"amistad")</x:f>
        <x:v>1</x:v>
      </x:c>
    </x:row>
    <x:row r="2131" ht="23" customHeight="1">
      <x:c r="A2131" s="4" t="str">
        <x:v>Sevilla</x:v>
      </x:c>
      <x:c r="B2131" s="4" t="str">
        <x:v>5.º Primaria</x:v>
      </x:c>
      <x:c r="C2131" s="4" t="str">
        <x:v>C</x:v>
      </x:c>
      <x:c r="D2131" s="13" t="str">
        <x:v>00162</x:v>
      </x:c>
      <x:c r="E2131" s="13" t="str">
        <x:v>00163</x:v>
      </x:c>
      <x:c r="F2131" s="4" t="str">
        <x:v>prediccion_amistad</x:v>
      </x:c>
      <x:c r="G2131" s="4"/>
      <x:c r="H2131" s="4" t="n">
        <x:f>COUNTIFS(Relaciones!$D$1818:$D$2191,E2131,Relaciones!$E$1818:$E$2191,D2131,Relaciones!$F$1818:$F$2191,"amistad")</x:f>
        <x:v>1</x:v>
      </x:c>
    </x:row>
    <x:row r="2132" ht="23" customHeight="1">
      <x:c r="A2132" s="4" t="str">
        <x:v>Sevilla</x:v>
      </x:c>
      <x:c r="B2132" s="4" t="str">
        <x:v>5.º Primaria</x:v>
      </x:c>
      <x:c r="C2132" s="4" t="str">
        <x:v>C</x:v>
      </x:c>
      <x:c r="D2132" s="13" t="str">
        <x:v>00162</x:v>
      </x:c>
      <x:c r="E2132" s="13" t="str">
        <x:v>00165</x:v>
      </x:c>
      <x:c r="F2132" s="4" t="str">
        <x:v>prediccion_amistad</x:v>
      </x:c>
      <x:c r="G2132" s="4"/>
      <x:c r="H2132" s="4" t="n">
        <x:f>COUNTIFS(Relaciones!$D$1818:$D$2191,E2132,Relaciones!$E$1818:$E$2191,D2132,Relaciones!$F$1818:$F$2191,"amistad")</x:f>
        <x:v>1</x:v>
      </x:c>
    </x:row>
    <x:row r="2133" ht="23" customHeight="1">
      <x:c r="A2133" s="4" t="str">
        <x:v>Sevilla</x:v>
      </x:c>
      <x:c r="B2133" s="4" t="str">
        <x:v>5.º Primaria</x:v>
      </x:c>
      <x:c r="C2133" s="4" t="str">
        <x:v>C</x:v>
      </x:c>
      <x:c r="D2133" s="13" t="str">
        <x:v>00162</x:v>
      </x:c>
      <x:c r="E2133" s="13" t="str">
        <x:v>00166</x:v>
      </x:c>
      <x:c r="F2133" s="4" t="str">
        <x:v>prediccion_amistad</x:v>
      </x:c>
      <x:c r="G2133" s="4"/>
      <x:c r="H2133" s="4" t="n">
        <x:f>COUNTIFS(Relaciones!$D$1818:$D$2191,E2133,Relaciones!$E$1818:$E$2191,D2133,Relaciones!$F$1818:$F$2191,"amistad")</x:f>
        <x:v>1</x:v>
      </x:c>
    </x:row>
    <x:row r="2134" ht="23" customHeight="1">
      <x:c r="A2134" s="4" t="str">
        <x:v>Sevilla</x:v>
      </x:c>
      <x:c r="B2134" s="4" t="str">
        <x:v>5.º Primaria</x:v>
      </x:c>
      <x:c r="C2134" s="4" t="str">
        <x:v>C</x:v>
      </x:c>
      <x:c r="D2134" s="13" t="str">
        <x:v>00162</x:v>
      </x:c>
      <x:c r="E2134" s="13" t="str">
        <x:v>00167</x:v>
      </x:c>
      <x:c r="F2134" s="4" t="str">
        <x:v>prediccion_amistad</x:v>
      </x:c>
      <x:c r="G2134" s="4"/>
      <x:c r="H2134" s="4" t="n">
        <x:f>COUNTIFS(Relaciones!$D$1818:$D$2191,E2134,Relaciones!$E$1818:$E$2191,D2134,Relaciones!$F$1818:$F$2191,"amistad")</x:f>
        <x:v>1</x:v>
      </x:c>
    </x:row>
    <x:row r="2135" ht="23" customHeight="1">
      <x:c r="A2135" s="4" t="str">
        <x:v>Sevilla</x:v>
      </x:c>
      <x:c r="B2135" s="4" t="str">
        <x:v>5.º Primaria</x:v>
      </x:c>
      <x:c r="C2135" s="4" t="str">
        <x:v>C</x:v>
      </x:c>
      <x:c r="D2135" s="13" t="str">
        <x:v>00163</x:v>
      </x:c>
      <x:c r="E2135" s="13" t="str">
        <x:v>00162</x:v>
      </x:c>
      <x:c r="F2135" s="4" t="str">
        <x:v>prediccion_amistad</x:v>
      </x:c>
      <x:c r="G2135" s="4"/>
      <x:c r="H2135" s="4" t="n">
        <x:f>COUNTIFS(Relaciones!$D$1818:$D$2191,E2135,Relaciones!$E$1818:$E$2191,D2135,Relaciones!$F$1818:$F$2191,"amistad")</x:f>
        <x:v>1</x:v>
      </x:c>
    </x:row>
    <x:row r="2136" ht="23" customHeight="1">
      <x:c r="A2136" s="4" t="str">
        <x:v>Sevilla</x:v>
      </x:c>
      <x:c r="B2136" s="4" t="str">
        <x:v>5.º Primaria</x:v>
      </x:c>
      <x:c r="C2136" s="4" t="str">
        <x:v>C</x:v>
      </x:c>
      <x:c r="D2136" s="13" t="str">
        <x:v>00163</x:v>
      </x:c>
      <x:c r="E2136" s="13" t="str">
        <x:v>00168</x:v>
      </x:c>
      <x:c r="F2136" s="4" t="str">
        <x:v>prediccion_amistad</x:v>
      </x:c>
      <x:c r="G2136" s="4"/>
      <x:c r="H2136" s="4" t="n">
        <x:f>COUNTIFS(Relaciones!$D$1818:$D$2191,E2136,Relaciones!$E$1818:$E$2191,D2136,Relaciones!$F$1818:$F$2191,"amistad")</x:f>
        <x:v>0</x:v>
      </x:c>
    </x:row>
    <x:row r="2137" ht="23" customHeight="1">
      <x:c r="A2137" s="4" t="str">
        <x:v>Sevilla</x:v>
      </x:c>
      <x:c r="B2137" s="4" t="str">
        <x:v>5.º Primaria</x:v>
      </x:c>
      <x:c r="C2137" s="4" t="str">
        <x:v>C</x:v>
      </x:c>
      <x:c r="D2137" s="13" t="str">
        <x:v>00166</x:v>
      </x:c>
      <x:c r="E2137" s="13" t="str">
        <x:v>00143</x:v>
      </x:c>
      <x:c r="F2137" s="4" t="str">
        <x:v>prediccion_amistad</x:v>
      </x:c>
      <x:c r="G2137" s="4"/>
      <x:c r="H2137" s="4" t="n">
        <x:f>COUNTIFS(Relaciones!$D$1818:$D$2191,E2137,Relaciones!$E$1818:$E$2191,D2137,Relaciones!$F$1818:$F$2191,"amistad")</x:f>
        <x:v>0</x:v>
      </x:c>
    </x:row>
    <x:row r="2138" ht="23" customHeight="1">
      <x:c r="A2138" s="4" t="str">
        <x:v>Sevilla</x:v>
      </x:c>
      <x:c r="B2138" s="4" t="str">
        <x:v>5.º Primaria</x:v>
      </x:c>
      <x:c r="C2138" s="4" t="str">
        <x:v>C</x:v>
      </x:c>
      <x:c r="D2138" s="13" t="str">
        <x:v>00142</x:v>
      </x:c>
      <x:c r="E2138" s="13" t="str">
        <x:v>00147</x:v>
      </x:c>
      <x:c r="F2138" s="4" t="str">
        <x:v>prediccion_rechazo</x:v>
      </x:c>
      <x:c r="G2138" s="4"/>
      <x:c r="H2138" s="4" t="n">
        <x:f>COUNTIFS(Relaciones!$D$1818:$D$2191,E2138,Relaciones!$E$1818:$E$2191,D2138,Relaciones!$F$1818:$F$2191,"rechazo")</x:f>
        <x:v>0</x:v>
      </x:c>
    </x:row>
    <x:row r="2139" ht="23" customHeight="1">
      <x:c r="A2139" s="4" t="str">
        <x:v>Sevilla</x:v>
      </x:c>
      <x:c r="B2139" s="4" t="str">
        <x:v>5.º Primaria</x:v>
      </x:c>
      <x:c r="C2139" s="4" t="str">
        <x:v>C</x:v>
      </x:c>
      <x:c r="D2139" s="13" t="str">
        <x:v>00145</x:v>
      </x:c>
      <x:c r="E2139" s="13" t="str">
        <x:v>00150</x:v>
      </x:c>
      <x:c r="F2139" s="4" t="str">
        <x:v>prediccion_rechazo</x:v>
      </x:c>
      <x:c r="G2139" s="4"/>
      <x:c r="H2139" s="4" t="n">
        <x:f>COUNTIFS(Relaciones!$D$1818:$D$2191,E2139,Relaciones!$E$1818:$E$2191,D2139,Relaciones!$F$1818:$F$2191,"rechazo")</x:f>
        <x:v>0</x:v>
      </x:c>
    </x:row>
    <x:row r="2140" ht="23" customHeight="1">
      <x:c r="A2140" s="4" t="str">
        <x:v>Sevilla</x:v>
      </x:c>
      <x:c r="B2140" s="4" t="str">
        <x:v>5.º Primaria</x:v>
      </x:c>
      <x:c r="C2140" s="4" t="str">
        <x:v>C</x:v>
      </x:c>
      <x:c r="D2140" s="13" t="str">
        <x:v>00148</x:v>
      </x:c>
      <x:c r="E2140" s="13" t="str">
        <x:v>00153</x:v>
      </x:c>
      <x:c r="F2140" s="4" t="str">
        <x:v>prediccion_rechazo</x:v>
      </x:c>
      <x:c r="G2140" s="4"/>
      <x:c r="H2140" s="4" t="n">
        <x:f>COUNTIFS(Relaciones!$D$1818:$D$2191,E2140,Relaciones!$E$1818:$E$2191,D2140,Relaciones!$F$1818:$F$2191,"rechazo")</x:f>
        <x:v>0</x:v>
      </x:c>
    </x:row>
    <x:row r="2141" ht="23" customHeight="1">
      <x:c r="A2141" s="4" t="str">
        <x:v>Sevilla</x:v>
      </x:c>
      <x:c r="B2141" s="4" t="str">
        <x:v>5.º Primaria</x:v>
      </x:c>
      <x:c r="C2141" s="4" t="str">
        <x:v>C</x:v>
      </x:c>
      <x:c r="D2141" s="13" t="str">
        <x:v>00151</x:v>
      </x:c>
      <x:c r="E2141" s="13" t="str">
        <x:v>00156</x:v>
      </x:c>
      <x:c r="F2141" s="4" t="str">
        <x:v>prediccion_rechazo</x:v>
      </x:c>
      <x:c r="G2141" s="4"/>
      <x:c r="H2141" s="4" t="n">
        <x:f>COUNTIFS(Relaciones!$D$1818:$D$2191,E2141,Relaciones!$E$1818:$E$2191,D2141,Relaciones!$F$1818:$F$2191,"rechazo")</x:f>
        <x:v>0</x:v>
      </x:c>
    </x:row>
    <x:row r="2142" ht="23" customHeight="1">
      <x:c r="A2142" s="4" t="str">
        <x:v>Sevilla</x:v>
      </x:c>
      <x:c r="B2142" s="4" t="str">
        <x:v>5.º Primaria</x:v>
      </x:c>
      <x:c r="C2142" s="4" t="str">
        <x:v>C</x:v>
      </x:c>
      <x:c r="D2142" s="13" t="str">
        <x:v>00154</x:v>
      </x:c>
      <x:c r="E2142" s="13" t="str">
        <x:v>00159</x:v>
      </x:c>
      <x:c r="F2142" s="4" t="str">
        <x:v>prediccion_rechazo</x:v>
      </x:c>
      <x:c r="G2142" s="4"/>
      <x:c r="H2142" s="4" t="n">
        <x:f>COUNTIFS(Relaciones!$D$1818:$D$2191,E2142,Relaciones!$E$1818:$E$2191,D2142,Relaciones!$F$1818:$F$2191,"rechazo")</x:f>
        <x:v>0</x:v>
      </x:c>
    </x:row>
    <x:row r="2143" ht="23" customHeight="1">
      <x:c r="A2143" s="4" t="str">
        <x:v>Sevilla</x:v>
      </x:c>
      <x:c r="B2143" s="4" t="str">
        <x:v>5.º Primaria</x:v>
      </x:c>
      <x:c r="C2143" s="4" t="str">
        <x:v>C</x:v>
      </x:c>
      <x:c r="D2143" s="13" t="str">
        <x:v>00157</x:v>
      </x:c>
      <x:c r="E2143" s="13" t="str">
        <x:v>00162</x:v>
      </x:c>
      <x:c r="F2143" s="4" t="str">
        <x:v>prediccion_rechazo</x:v>
      </x:c>
      <x:c r="G2143" s="4"/>
      <x:c r="H2143" s="4" t="n">
        <x:f>COUNTIFS(Relaciones!$D$1818:$D$2191,E2143,Relaciones!$E$1818:$E$2191,D2143,Relaciones!$F$1818:$F$2191,"rechazo")</x:f>
        <x:v>0</x:v>
      </x:c>
    </x:row>
    <x:row r="2144" ht="23" customHeight="1">
      <x:c r="A2144" s="4" t="str">
        <x:v>Sevilla</x:v>
      </x:c>
      <x:c r="B2144" s="4" t="str">
        <x:v>5.º Primaria</x:v>
      </x:c>
      <x:c r="C2144" s="4" t="str">
        <x:v>C</x:v>
      </x:c>
      <x:c r="D2144" s="13" t="str">
        <x:v>00160</x:v>
      </x:c>
      <x:c r="E2144" s="13" t="str">
        <x:v>00165</x:v>
      </x:c>
      <x:c r="F2144" s="4" t="str">
        <x:v>prediccion_rechazo</x:v>
      </x:c>
      <x:c r="G2144" s="4"/>
      <x:c r="H2144" s="4" t="n">
        <x:f>COUNTIFS(Relaciones!$D$1818:$D$2191,E2144,Relaciones!$E$1818:$E$2191,D2144,Relaciones!$F$1818:$F$2191,"rechazo")</x:f>
        <x:v>0</x:v>
      </x:c>
    </x:row>
    <x:row r="2145" ht="23" customHeight="1">
      <x:c r="A2145" s="4" t="str">
        <x:v>Sevilla</x:v>
      </x:c>
      <x:c r="B2145" s="4" t="str">
        <x:v>5.º Primaria</x:v>
      </x:c>
      <x:c r="C2145" s="4" t="str">
        <x:v>C</x:v>
      </x:c>
      <x:c r="D2145" s="13" t="str">
        <x:v>00163</x:v>
      </x:c>
      <x:c r="E2145" s="13" t="str">
        <x:v>00168</x:v>
      </x:c>
      <x:c r="F2145" s="4" t="str">
        <x:v>prediccion_rechazo</x:v>
      </x:c>
      <x:c r="G2145" s="4"/>
      <x:c r="H2145" s="4" t="n">
        <x:f>COUNTIFS(Relaciones!$D$1818:$D$2191,E2145,Relaciones!$E$1818:$E$2191,D2145,Relaciones!$F$1818:$F$2191,"rechazo")</x:f>
        <x:v>0</x:v>
      </x:c>
    </x:row>
    <x:row r="2146" ht="23" customHeight="1">
      <x:c r="A2146" s="4" t="str">
        <x:v>Sevilla</x:v>
      </x:c>
      <x:c r="B2146" s="4" t="str">
        <x:v>5.º Primaria</x:v>
      </x:c>
      <x:c r="C2146" s="4" t="str">
        <x:v>C</x:v>
      </x:c>
      <x:c r="D2146" s="13" t="str">
        <x:v>00165</x:v>
      </x:c>
      <x:c r="E2146" s="13" t="str">
        <x:v>00142</x:v>
      </x:c>
      <x:c r="F2146" s="4" t="str">
        <x:v>prediccion_rechazo</x:v>
      </x:c>
      <x:c r="G2146" s="4"/>
      <x:c r="H2146" s="4" t="n">
        <x:f>COUNTIFS(Relaciones!$D$1818:$D$2191,E2146,Relaciones!$E$1818:$E$2191,D2146,Relaciones!$F$1818:$F$2191,"rechazo")</x:f>
        <x:v>1</x:v>
      </x:c>
    </x:row>
    <x:row r="2147" ht="23" customHeight="1">
      <x:c r="A2147" s="4" t="str">
        <x:v>Sevilla</x:v>
      </x:c>
      <x:c r="B2147" s="4" t="str">
        <x:v>5.º Primaria</x:v>
      </x:c>
      <x:c r="C2147" s="4" t="str">
        <x:v>C</x:v>
      </x:c>
      <x:c r="D2147" s="13" t="str">
        <x:v>00165</x:v>
      </x:c>
      <x:c r="E2147" s="13" t="str">
        <x:v>00143</x:v>
      </x:c>
      <x:c r="F2147" s="4" t="str">
        <x:v>prediccion_rechazo</x:v>
      </x:c>
      <x:c r="G2147" s="4"/>
      <x:c r="H2147" s="4" t="n">
        <x:f>COUNTIFS(Relaciones!$D$1818:$D$2191,E2147,Relaciones!$E$1818:$E$2191,D2147,Relaciones!$F$1818:$F$2191,"rechazo")</x:f>
        <x:v>1</x:v>
      </x:c>
    </x:row>
    <x:row r="2148" ht="23" customHeight="1">
      <x:c r="A2148" s="4" t="str">
        <x:v>Sevilla</x:v>
      </x:c>
      <x:c r="B2148" s="4" t="str">
        <x:v>5.º Primaria</x:v>
      </x:c>
      <x:c r="C2148" s="4" t="str">
        <x:v>C</x:v>
      </x:c>
      <x:c r="D2148" s="13" t="str">
        <x:v>00165</x:v>
      </x:c>
      <x:c r="E2148" s="13" t="str">
        <x:v>00144</x:v>
      </x:c>
      <x:c r="F2148" s="4" t="str">
        <x:v>prediccion_rechazo</x:v>
      </x:c>
      <x:c r="G2148" s="4"/>
      <x:c r="H2148" s="4" t="n">
        <x:f>COUNTIFS(Relaciones!$D$1818:$D$2191,E2148,Relaciones!$E$1818:$E$2191,D2148,Relaciones!$F$1818:$F$2191,"rechazo")</x:f>
        <x:v>1</x:v>
      </x:c>
    </x:row>
    <x:row r="2149" ht="23" customHeight="1">
      <x:c r="A2149" s="4" t="str">
        <x:v>Sevilla</x:v>
      </x:c>
      <x:c r="B2149" s="4" t="str">
        <x:v>5.º Primaria</x:v>
      </x:c>
      <x:c r="C2149" s="4" t="str">
        <x:v>C</x:v>
      </x:c>
      <x:c r="D2149" s="13" t="str">
        <x:v>00165</x:v>
      </x:c>
      <x:c r="E2149" s="13" t="str">
        <x:v>00146</x:v>
      </x:c>
      <x:c r="F2149" s="4" t="str">
        <x:v>prediccion_rechazo</x:v>
      </x:c>
      <x:c r="G2149" s="4"/>
      <x:c r="H2149" s="4" t="n">
        <x:f>COUNTIFS(Relaciones!$D$1818:$D$2191,E2149,Relaciones!$E$1818:$E$2191,D2149,Relaciones!$F$1818:$F$2191,"rechazo")</x:f>
        <x:v>1</x:v>
      </x:c>
    </x:row>
    <x:row r="2150" ht="23" customHeight="1">
      <x:c r="A2150" s="4" t="str">
        <x:v>Sevilla</x:v>
      </x:c>
      <x:c r="B2150" s="4" t="str">
        <x:v>5.º Primaria</x:v>
      </x:c>
      <x:c r="C2150" s="4" t="str">
        <x:v>C</x:v>
      </x:c>
      <x:c r="D2150" s="13" t="str">
        <x:v>00165</x:v>
      </x:c>
      <x:c r="E2150" s="13" t="str">
        <x:v>00147</x:v>
      </x:c>
      <x:c r="F2150" s="4" t="str">
        <x:v>prediccion_rechazo</x:v>
      </x:c>
      <x:c r="G2150" s="4"/>
      <x:c r="H2150" s="4" t="n">
        <x:f>COUNTIFS(Relaciones!$D$1818:$D$2191,E2150,Relaciones!$E$1818:$E$2191,D2150,Relaciones!$F$1818:$F$2191,"rechazo")</x:f>
        <x:v>1</x:v>
      </x:c>
    </x:row>
    <x:row r="2151" ht="23" customHeight="1">
      <x:c r="A2151" s="4" t="str">
        <x:v>Sevilla</x:v>
      </x:c>
      <x:c r="B2151" s="4" t="str">
        <x:v>5.º Primaria</x:v>
      </x:c>
      <x:c r="C2151" s="4" t="str">
        <x:v>C</x:v>
      </x:c>
      <x:c r="D2151" s="13" t="str">
        <x:v>00165</x:v>
      </x:c>
      <x:c r="E2151" s="13" t="str">
        <x:v>00149</x:v>
      </x:c>
      <x:c r="F2151" s="4" t="str">
        <x:v>prediccion_rechazo</x:v>
      </x:c>
      <x:c r="G2151" s="4"/>
      <x:c r="H2151" s="4" t="n">
        <x:f>COUNTIFS(Relaciones!$D$1818:$D$2191,E2151,Relaciones!$E$1818:$E$2191,D2151,Relaciones!$F$1818:$F$2191,"rechazo")</x:f>
        <x:v>1</x:v>
      </x:c>
    </x:row>
    <x:row r="2152" ht="23" customHeight="1">
      <x:c r="A2152" s="4" t="str">
        <x:v>Sevilla</x:v>
      </x:c>
      <x:c r="B2152" s="4" t="str">
        <x:v>5.º Primaria</x:v>
      </x:c>
      <x:c r="C2152" s="4" t="str">
        <x:v>C</x:v>
      </x:c>
      <x:c r="D2152" s="13" t="str">
        <x:v>00165</x:v>
      </x:c>
      <x:c r="E2152" s="13" t="str">
        <x:v>00151</x:v>
      </x:c>
      <x:c r="F2152" s="4" t="str">
        <x:v>prediccion_rechazo</x:v>
      </x:c>
      <x:c r="G2152" s="4"/>
      <x:c r="H2152" s="4" t="n">
        <x:f>COUNTIFS(Relaciones!$D$1818:$D$2191,E2152,Relaciones!$E$1818:$E$2191,D2152,Relaciones!$F$1818:$F$2191,"rechazo")</x:f>
        <x:v>1</x:v>
      </x:c>
    </x:row>
    <x:row r="2153" ht="23" customHeight="1">
      <x:c r="A2153" s="4" t="str">
        <x:v>Sevilla</x:v>
      </x:c>
      <x:c r="B2153" s="4" t="str">
        <x:v>5.º Primaria</x:v>
      </x:c>
      <x:c r="C2153" s="4" t="str">
        <x:v>C</x:v>
      </x:c>
      <x:c r="D2153" s="13" t="str">
        <x:v>00165</x:v>
      </x:c>
      <x:c r="E2153" s="13" t="str">
        <x:v>00152</x:v>
      </x:c>
      <x:c r="F2153" s="4" t="str">
        <x:v>prediccion_rechazo</x:v>
      </x:c>
      <x:c r="G2153" s="4"/>
      <x:c r="H2153" s="4" t="n">
        <x:f>COUNTIFS(Relaciones!$D$1818:$D$2191,E2153,Relaciones!$E$1818:$E$2191,D2153,Relaciones!$F$1818:$F$2191,"rechazo")</x:f>
        <x:v>1</x:v>
      </x:c>
    </x:row>
    <x:row r="2154" ht="23" customHeight="1">
      <x:c r="A2154" s="4" t="str">
        <x:v>Sevilla</x:v>
      </x:c>
      <x:c r="B2154" s="4" t="str">
        <x:v>5.º Primaria</x:v>
      </x:c>
      <x:c r="C2154" s="4" t="str">
        <x:v>C</x:v>
      </x:c>
      <x:c r="D2154" s="13" t="str">
        <x:v>00165</x:v>
      </x:c>
      <x:c r="E2154" s="13" t="str">
        <x:v>00153</x:v>
      </x:c>
      <x:c r="F2154" s="4" t="str">
        <x:v>prediccion_rechazo</x:v>
      </x:c>
      <x:c r="G2154" s="4"/>
      <x:c r="H2154" s="4" t="n">
        <x:f>COUNTIFS(Relaciones!$D$1818:$D$2191,E2154,Relaciones!$E$1818:$E$2191,D2154,Relaciones!$F$1818:$F$2191,"rechazo")</x:f>
        <x:v>1</x:v>
      </x:c>
    </x:row>
    <x:row r="2155" ht="23" customHeight="1">
      <x:c r="A2155" s="4" t="str">
        <x:v>Sevilla</x:v>
      </x:c>
      <x:c r="B2155" s="4" t="str">
        <x:v>5.º Primaria</x:v>
      </x:c>
      <x:c r="C2155" s="4" t="str">
        <x:v>C</x:v>
      </x:c>
      <x:c r="D2155" s="13" t="str">
        <x:v>00165</x:v>
      </x:c>
      <x:c r="E2155" s="13" t="str">
        <x:v>00156</x:v>
      </x:c>
      <x:c r="F2155" s="4" t="str">
        <x:v>prediccion_rechazo</x:v>
      </x:c>
      <x:c r="G2155" s="4"/>
      <x:c r="H2155" s="4" t="n">
        <x:f>COUNTIFS(Relaciones!$D$1818:$D$2191,E2155,Relaciones!$E$1818:$E$2191,D2155,Relaciones!$F$1818:$F$2191,"rechazo")</x:f>
        <x:v>1</x:v>
      </x:c>
    </x:row>
    <x:row r="2156" ht="23" customHeight="1">
      <x:c r="A2156" s="4" t="str">
        <x:v>Sevilla</x:v>
      </x:c>
      <x:c r="B2156" s="4" t="str">
        <x:v>5.º Primaria</x:v>
      </x:c>
      <x:c r="C2156" s="4" t="str">
        <x:v>C</x:v>
      </x:c>
      <x:c r="D2156" s="13" t="str">
        <x:v>00165</x:v>
      </x:c>
      <x:c r="E2156" s="13" t="str">
        <x:v>00157</x:v>
      </x:c>
      <x:c r="F2156" s="4" t="str">
        <x:v>prediccion_rechazo</x:v>
      </x:c>
      <x:c r="G2156" s="4"/>
      <x:c r="H2156" s="4" t="n">
        <x:f>COUNTIFS(Relaciones!$D$1818:$D$2191,E2156,Relaciones!$E$1818:$E$2191,D2156,Relaciones!$F$1818:$F$2191,"rechazo")</x:f>
        <x:v>1</x:v>
      </x:c>
    </x:row>
    <x:row r="2157" ht="23" customHeight="1">
      <x:c r="A2157" s="4" t="str">
        <x:v>Sevilla</x:v>
      </x:c>
      <x:c r="B2157" s="4" t="str">
        <x:v>5.º Primaria</x:v>
      </x:c>
      <x:c r="C2157" s="4" t="str">
        <x:v>C</x:v>
      </x:c>
      <x:c r="D2157" s="13" t="str">
        <x:v>00165</x:v>
      </x:c>
      <x:c r="E2157" s="13" t="str">
        <x:v>00158</x:v>
      </x:c>
      <x:c r="F2157" s="4" t="str">
        <x:v>prediccion_rechazo</x:v>
      </x:c>
      <x:c r="G2157" s="4"/>
      <x:c r="H2157" s="4" t="n">
        <x:f>COUNTIFS(Relaciones!$D$1818:$D$2191,E2157,Relaciones!$E$1818:$E$2191,D2157,Relaciones!$F$1818:$F$2191,"rechazo")</x:f>
        <x:v>1</x:v>
      </x:c>
    </x:row>
    <x:row r="2158" ht="23" customHeight="1">
      <x:c r="A2158" s="4" t="str">
        <x:v>Sevilla</x:v>
      </x:c>
      <x:c r="B2158" s="4" t="str">
        <x:v>5.º Primaria</x:v>
      </x:c>
      <x:c r="C2158" s="4" t="str">
        <x:v>C</x:v>
      </x:c>
      <x:c r="D2158" s="13" t="str">
        <x:v>00165</x:v>
      </x:c>
      <x:c r="E2158" s="13" t="str">
        <x:v>00160</x:v>
      </x:c>
      <x:c r="F2158" s="4" t="str">
        <x:v>prediccion_rechazo</x:v>
      </x:c>
      <x:c r="G2158" s="4"/>
      <x:c r="H2158" s="4" t="n">
        <x:f>COUNTIFS(Relaciones!$D$1818:$D$2191,E2158,Relaciones!$E$1818:$E$2191,D2158,Relaciones!$F$1818:$F$2191,"rechazo")</x:f>
        <x:v>1</x:v>
      </x:c>
    </x:row>
    <x:row r="2159" ht="23" customHeight="1">
      <x:c r="A2159" s="4" t="str">
        <x:v>Sevilla</x:v>
      </x:c>
      <x:c r="B2159" s="4" t="str">
        <x:v>5.º Primaria</x:v>
      </x:c>
      <x:c r="C2159" s="4" t="str">
        <x:v>C</x:v>
      </x:c>
      <x:c r="D2159" s="13" t="str">
        <x:v>00165</x:v>
      </x:c>
      <x:c r="E2159" s="13" t="str">
        <x:v>00161</x:v>
      </x:c>
      <x:c r="F2159" s="4" t="str">
        <x:v>prediccion_rechazo</x:v>
      </x:c>
      <x:c r="G2159" s="4"/>
      <x:c r="H2159" s="4" t="n">
        <x:f>COUNTIFS(Relaciones!$D$1818:$D$2191,E2159,Relaciones!$E$1818:$E$2191,D2159,Relaciones!$F$1818:$F$2191,"rechazo")</x:f>
        <x:v>1</x:v>
      </x:c>
    </x:row>
    <x:row r="2160" ht="23" customHeight="1">
      <x:c r="A2160" s="4" t="str">
        <x:v>Sevilla</x:v>
      </x:c>
      <x:c r="B2160" s="4" t="str">
        <x:v>5.º Primaria</x:v>
      </x:c>
      <x:c r="C2160" s="4" t="str">
        <x:v>C</x:v>
      </x:c>
      <x:c r="D2160" s="13" t="str">
        <x:v>00165</x:v>
      </x:c>
      <x:c r="E2160" s="13" t="str">
        <x:v>00163</x:v>
      </x:c>
      <x:c r="F2160" s="4" t="str">
        <x:v>prediccion_rechazo</x:v>
      </x:c>
      <x:c r="G2160" s="4"/>
      <x:c r="H2160" s="4" t="n">
        <x:f>COUNTIFS(Relaciones!$D$1818:$D$2191,E2160,Relaciones!$E$1818:$E$2191,D2160,Relaciones!$F$1818:$F$2191,"rechazo")</x:f>
        <x:v>1</x:v>
      </x:c>
    </x:row>
    <x:row r="2161" ht="23" customHeight="1">
      <x:c r="A2161" s="4" t="str">
        <x:v>Sevilla</x:v>
      </x:c>
      <x:c r="B2161" s="4" t="str">
        <x:v>5.º Primaria</x:v>
      </x:c>
      <x:c r="C2161" s="4" t="str">
        <x:v>C</x:v>
      </x:c>
      <x:c r="D2161" s="13" t="str">
        <x:v>00165</x:v>
      </x:c>
      <x:c r="E2161" s="13" t="str">
        <x:v>00166</x:v>
      </x:c>
      <x:c r="F2161" s="4" t="str">
        <x:v>prediccion_rechazo</x:v>
      </x:c>
      <x:c r="G2161" s="4"/>
      <x:c r="H2161" s="4" t="n">
        <x:f>COUNTIFS(Relaciones!$D$1818:$D$2191,E2161,Relaciones!$E$1818:$E$2191,D2161,Relaciones!$F$1818:$F$2191,"rechazo")</x:f>
        <x:v>1</x:v>
      </x:c>
    </x:row>
    <x:row r="2162" ht="23" customHeight="1">
      <x:c r="A2162" s="4" t="str">
        <x:v>Sevilla</x:v>
      </x:c>
      <x:c r="B2162" s="4" t="str">
        <x:v>5.º Primaria</x:v>
      </x:c>
      <x:c r="C2162" s="4" t="str">
        <x:v>C</x:v>
      </x:c>
      <x:c r="D2162" s="13" t="str">
        <x:v>00165</x:v>
      </x:c>
      <x:c r="E2162" s="13" t="str">
        <x:v>00167</x:v>
      </x:c>
      <x:c r="F2162" s="4" t="str">
        <x:v>prediccion_rechazo</x:v>
      </x:c>
      <x:c r="G2162" s="4"/>
      <x:c r="H2162" s="4" t="n">
        <x:f>COUNTIFS(Relaciones!$D$1818:$D$2191,E2162,Relaciones!$E$1818:$E$2191,D2162,Relaciones!$F$1818:$F$2191,"rechazo")</x:f>
        <x:v>1</x:v>
      </x:c>
    </x:row>
    <x:row r="2163" ht="23" customHeight="1">
      <x:c r="A2163" s="4" t="str">
        <x:v>Sevilla</x:v>
      </x:c>
      <x:c r="B2163" s="4" t="str">
        <x:v>5.º Primaria</x:v>
      </x:c>
      <x:c r="C2163" s="4" t="str">
        <x:v>C</x:v>
      </x:c>
      <x:c r="D2163" s="13" t="str">
        <x:v>00165</x:v>
      </x:c>
      <x:c r="E2163" s="13" t="str">
        <x:v>00168</x:v>
      </x:c>
      <x:c r="F2163" s="4" t="str">
        <x:v>prediccion_rechazo</x:v>
      </x:c>
      <x:c r="G2163" s="4"/>
      <x:c r="H2163" s="4" t="n">
        <x:f>COUNTIFS(Relaciones!$D$1818:$D$2191,E2163,Relaciones!$E$1818:$E$2191,D2163,Relaciones!$F$1818:$F$2191,"rechazo")</x:f>
        <x:v>1</x:v>
      </x:c>
    </x:row>
    <x:row r="2164" ht="23" customHeight="1">
      <x:c r="A2164" s="4" t="str">
        <x:v>Sevilla</x:v>
      </x:c>
      <x:c r="B2164" s="4" t="str">
        <x:v>5.º Primaria</x:v>
      </x:c>
      <x:c r="C2164" s="4" t="str">
        <x:v>C</x:v>
      </x:c>
      <x:c r="D2164" s="13" t="str">
        <x:v>00166</x:v>
      </x:c>
      <x:c r="E2164" s="13" t="str">
        <x:v>00142</x:v>
      </x:c>
      <x:c r="F2164" s="4" t="str">
        <x:v>prediccion_rechazo</x:v>
      </x:c>
      <x:c r="G2164" s="4"/>
      <x:c r="H2164" s="4" t="n">
        <x:f>COUNTIFS(Relaciones!$D$1818:$D$2191,E2164,Relaciones!$E$1818:$E$2191,D2164,Relaciones!$F$1818:$F$2191,"rechazo")</x:f>
        <x:v>1</x:v>
      </x:c>
    </x:row>
    <x:row r="2165" ht="23" customHeight="1">
      <x:c r="A2165" s="4" t="str">
        <x:v>Sevilla</x:v>
      </x:c>
      <x:c r="B2165" s="4" t="str">
        <x:v>5.º Primaria</x:v>
      </x:c>
      <x:c r="C2165" s="4" t="str">
        <x:v>C</x:v>
      </x:c>
      <x:c r="D2165" s="13" t="str">
        <x:v>00166</x:v>
      </x:c>
      <x:c r="E2165" s="13" t="str">
        <x:v>00143</x:v>
      </x:c>
      <x:c r="F2165" s="4" t="str">
        <x:v>prediccion_rechazo</x:v>
      </x:c>
      <x:c r="G2165" s="4"/>
      <x:c r="H2165" s="4" t="n">
        <x:f>COUNTIFS(Relaciones!$D$1818:$D$2191,E2165,Relaciones!$E$1818:$E$2191,D2165,Relaciones!$F$1818:$F$2191,"rechazo")</x:f>
        <x:v>1</x:v>
      </x:c>
    </x:row>
    <x:row r="2166" ht="23" customHeight="1">
      <x:c r="A2166" s="4" t="str">
        <x:v>Sevilla</x:v>
      </x:c>
      <x:c r="B2166" s="4" t="str">
        <x:v>5.º Primaria</x:v>
      </x:c>
      <x:c r="C2166" s="4" t="str">
        <x:v>C</x:v>
      </x:c>
      <x:c r="D2166" s="13" t="str">
        <x:v>00166</x:v>
      </x:c>
      <x:c r="E2166" s="13" t="str">
        <x:v>00145</x:v>
      </x:c>
      <x:c r="F2166" s="4" t="str">
        <x:v>prediccion_rechazo</x:v>
      </x:c>
      <x:c r="G2166" s="4"/>
      <x:c r="H2166" s="4" t="n">
        <x:f>COUNTIFS(Relaciones!$D$1818:$D$2191,E2166,Relaciones!$E$1818:$E$2191,D2166,Relaciones!$F$1818:$F$2191,"rechazo")</x:f>
        <x:v>1</x:v>
      </x:c>
    </x:row>
    <x:row r="2167" ht="23" customHeight="1">
      <x:c r="A2167" s="4" t="str">
        <x:v>Sevilla</x:v>
      </x:c>
      <x:c r="B2167" s="4" t="str">
        <x:v>5.º Primaria</x:v>
      </x:c>
      <x:c r="C2167" s="4" t="str">
        <x:v>C</x:v>
      </x:c>
      <x:c r="D2167" s="13" t="str">
        <x:v>00166</x:v>
      </x:c>
      <x:c r="E2167" s="13" t="str">
        <x:v>00146</x:v>
      </x:c>
      <x:c r="F2167" s="4" t="str">
        <x:v>prediccion_rechazo</x:v>
      </x:c>
      <x:c r="G2167" s="4"/>
      <x:c r="H2167" s="4" t="n">
        <x:f>COUNTIFS(Relaciones!$D$1818:$D$2191,E2167,Relaciones!$E$1818:$E$2191,D2167,Relaciones!$F$1818:$F$2191,"rechazo")</x:f>
        <x:v>1</x:v>
      </x:c>
    </x:row>
    <x:row r="2168" ht="23" customHeight="1">
      <x:c r="A2168" s="4" t="str">
        <x:v>Sevilla</x:v>
      </x:c>
      <x:c r="B2168" s="4" t="str">
        <x:v>5.º Primaria</x:v>
      </x:c>
      <x:c r="C2168" s="4" t="str">
        <x:v>C</x:v>
      </x:c>
      <x:c r="D2168" s="13" t="str">
        <x:v>00166</x:v>
      </x:c>
      <x:c r="E2168" s="13" t="str">
        <x:v>00147</x:v>
      </x:c>
      <x:c r="F2168" s="4" t="str">
        <x:v>prediccion_rechazo</x:v>
      </x:c>
      <x:c r="G2168" s="4"/>
      <x:c r="H2168" s="4" t="n">
        <x:f>COUNTIFS(Relaciones!$D$1818:$D$2191,E2168,Relaciones!$E$1818:$E$2191,D2168,Relaciones!$F$1818:$F$2191,"rechazo")</x:f>
        <x:v>1</x:v>
      </x:c>
    </x:row>
    <x:row r="2169" ht="23" customHeight="1">
      <x:c r="A2169" s="4" t="str">
        <x:v>Sevilla</x:v>
      </x:c>
      <x:c r="B2169" s="4" t="str">
        <x:v>5.º Primaria</x:v>
      </x:c>
      <x:c r="C2169" s="4" t="str">
        <x:v>C</x:v>
      </x:c>
      <x:c r="D2169" s="13" t="str">
        <x:v>00166</x:v>
      </x:c>
      <x:c r="E2169" s="13" t="str">
        <x:v>00148</x:v>
      </x:c>
      <x:c r="F2169" s="4" t="str">
        <x:v>prediccion_rechazo</x:v>
      </x:c>
      <x:c r="G2169" s="4"/>
      <x:c r="H2169" s="4" t="n">
        <x:f>COUNTIFS(Relaciones!$D$1818:$D$2191,E2169,Relaciones!$E$1818:$E$2191,D2169,Relaciones!$F$1818:$F$2191,"rechazo")</x:f>
        <x:v>0</x:v>
      </x:c>
    </x:row>
    <x:row r="2170" ht="23" customHeight="1">
      <x:c r="A2170" s="4" t="str">
        <x:v>Sevilla</x:v>
      </x:c>
      <x:c r="B2170" s="4" t="str">
        <x:v>5.º Primaria</x:v>
      </x:c>
      <x:c r="C2170" s="4" t="str">
        <x:v>C</x:v>
      </x:c>
      <x:c r="D2170" s="13" t="str">
        <x:v>00166</x:v>
      </x:c>
      <x:c r="E2170" s="13" t="str">
        <x:v>00150</x:v>
      </x:c>
      <x:c r="F2170" s="4" t="str">
        <x:v>prediccion_rechazo</x:v>
      </x:c>
      <x:c r="G2170" s="4"/>
      <x:c r="H2170" s="4" t="n">
        <x:f>COUNTIFS(Relaciones!$D$1818:$D$2191,E2170,Relaciones!$E$1818:$E$2191,D2170,Relaciones!$F$1818:$F$2191,"rechazo")</x:f>
        <x:v>1</x:v>
      </x:c>
    </x:row>
    <x:row r="2171" ht="23" customHeight="1">
      <x:c r="A2171" s="4" t="str">
        <x:v>Sevilla</x:v>
      </x:c>
      <x:c r="B2171" s="4" t="str">
        <x:v>5.º Primaria</x:v>
      </x:c>
      <x:c r="C2171" s="4" t="str">
        <x:v>C</x:v>
      </x:c>
      <x:c r="D2171" s="13" t="str">
        <x:v>00166</x:v>
      </x:c>
      <x:c r="E2171" s="13" t="str">
        <x:v>00151</x:v>
      </x:c>
      <x:c r="F2171" s="4" t="str">
        <x:v>prediccion_rechazo</x:v>
      </x:c>
      <x:c r="G2171" s="4"/>
      <x:c r="H2171" s="4" t="n">
        <x:f>COUNTIFS(Relaciones!$D$1818:$D$2191,E2171,Relaciones!$E$1818:$E$2191,D2171,Relaciones!$F$1818:$F$2191,"rechazo")</x:f>
        <x:v>1</x:v>
      </x:c>
    </x:row>
    <x:row r="2172" ht="23" customHeight="1">
      <x:c r="A2172" s="4" t="str">
        <x:v>Sevilla</x:v>
      </x:c>
      <x:c r="B2172" s="4" t="str">
        <x:v>5.º Primaria</x:v>
      </x:c>
      <x:c r="C2172" s="4" t="str">
        <x:v>C</x:v>
      </x:c>
      <x:c r="D2172" s="13" t="str">
        <x:v>00166</x:v>
      </x:c>
      <x:c r="E2172" s="13" t="str">
        <x:v>00152</x:v>
      </x:c>
      <x:c r="F2172" s="4" t="str">
        <x:v>prediccion_rechazo</x:v>
      </x:c>
      <x:c r="G2172" s="4"/>
      <x:c r="H2172" s="4" t="n">
        <x:f>COUNTIFS(Relaciones!$D$1818:$D$2191,E2172,Relaciones!$E$1818:$E$2191,D2172,Relaciones!$F$1818:$F$2191,"rechazo")</x:f>
        <x:v>1</x:v>
      </x:c>
    </x:row>
    <x:row r="2173" ht="23" customHeight="1">
      <x:c r="A2173" s="4" t="str">
        <x:v>Sevilla</x:v>
      </x:c>
      <x:c r="B2173" s="4" t="str">
        <x:v>5.º Primaria</x:v>
      </x:c>
      <x:c r="C2173" s="4" t="str">
        <x:v>C</x:v>
      </x:c>
      <x:c r="D2173" s="13" t="str">
        <x:v>00166</x:v>
      </x:c>
      <x:c r="E2173" s="13" t="str">
        <x:v>00154</x:v>
      </x:c>
      <x:c r="F2173" s="4" t="str">
        <x:v>prediccion_rechazo</x:v>
      </x:c>
      <x:c r="G2173" s="4"/>
      <x:c r="H2173" s="4" t="n">
        <x:f>COUNTIFS(Relaciones!$D$1818:$D$2191,E2173,Relaciones!$E$1818:$E$2191,D2173,Relaciones!$F$1818:$F$2191,"rechazo")</x:f>
        <x:v>1</x:v>
      </x:c>
    </x:row>
    <x:row r="2174" ht="23" customHeight="1">
      <x:c r="A2174" s="4" t="str">
        <x:v>Sevilla</x:v>
      </x:c>
      <x:c r="B2174" s="4" t="str">
        <x:v>5.º Primaria</x:v>
      </x:c>
      <x:c r="C2174" s="4" t="str">
        <x:v>C</x:v>
      </x:c>
      <x:c r="D2174" s="13" t="str">
        <x:v>00166</x:v>
      </x:c>
      <x:c r="E2174" s="13" t="str">
        <x:v>00156</x:v>
      </x:c>
      <x:c r="F2174" s="4" t="str">
        <x:v>prediccion_rechazo</x:v>
      </x:c>
      <x:c r="G2174" s="4"/>
      <x:c r="H2174" s="4" t="n">
        <x:f>COUNTIFS(Relaciones!$D$1818:$D$2191,E2174,Relaciones!$E$1818:$E$2191,D2174,Relaciones!$F$1818:$F$2191,"rechazo")</x:f>
        <x:v>1</x:v>
      </x:c>
    </x:row>
    <x:row r="2175" ht="23" customHeight="1">
      <x:c r="A2175" s="4" t="str">
        <x:v>Sevilla</x:v>
      </x:c>
      <x:c r="B2175" s="4" t="str">
        <x:v>5.º Primaria</x:v>
      </x:c>
      <x:c r="C2175" s="4" t="str">
        <x:v>C</x:v>
      </x:c>
      <x:c r="D2175" s="13" t="str">
        <x:v>00166</x:v>
      </x:c>
      <x:c r="E2175" s="13" t="str">
        <x:v>00157</x:v>
      </x:c>
      <x:c r="F2175" s="4" t="str">
        <x:v>prediccion_rechazo</x:v>
      </x:c>
      <x:c r="G2175" s="4"/>
      <x:c r="H2175" s="4" t="n">
        <x:f>COUNTIFS(Relaciones!$D$1818:$D$2191,E2175,Relaciones!$E$1818:$E$2191,D2175,Relaciones!$F$1818:$F$2191,"rechazo")</x:f>
        <x:v>1</x:v>
      </x:c>
    </x:row>
    <x:row r="2176" ht="23" customHeight="1">
      <x:c r="A2176" s="4" t="str">
        <x:v>Sevilla</x:v>
      </x:c>
      <x:c r="B2176" s="4" t="str">
        <x:v>5.º Primaria</x:v>
      </x:c>
      <x:c r="C2176" s="4" t="str">
        <x:v>C</x:v>
      </x:c>
      <x:c r="D2176" s="13" t="str">
        <x:v>00166</x:v>
      </x:c>
      <x:c r="E2176" s="13" t="str">
        <x:v>00159</x:v>
      </x:c>
      <x:c r="F2176" s="4" t="str">
        <x:v>prediccion_rechazo</x:v>
      </x:c>
      <x:c r="G2176" s="4"/>
      <x:c r="H2176" s="4" t="n">
        <x:f>COUNTIFS(Relaciones!$D$1818:$D$2191,E2176,Relaciones!$E$1818:$E$2191,D2176,Relaciones!$F$1818:$F$2191,"rechazo")</x:f>
        <x:v>1</x:v>
      </x:c>
    </x:row>
    <x:row r="2177" ht="23" customHeight="1">
      <x:c r="A2177" s="4" t="str">
        <x:v>Sevilla</x:v>
      </x:c>
      <x:c r="B2177" s="4" t="str">
        <x:v>5.º Primaria</x:v>
      </x:c>
      <x:c r="C2177" s="4" t="str">
        <x:v>C</x:v>
      </x:c>
      <x:c r="D2177" s="13" t="str">
        <x:v>00166</x:v>
      </x:c>
      <x:c r="E2177" s="13" t="str">
        <x:v>00160</x:v>
      </x:c>
      <x:c r="F2177" s="4" t="str">
        <x:v>prediccion_rechazo</x:v>
      </x:c>
      <x:c r="G2177" s="4"/>
      <x:c r="H2177" s="4" t="n">
        <x:f>COUNTIFS(Relaciones!$D$1818:$D$2191,E2177,Relaciones!$E$1818:$E$2191,D2177,Relaciones!$F$1818:$F$2191,"rechazo")</x:f>
        <x:v>1</x:v>
      </x:c>
    </x:row>
    <x:row r="2178" ht="23" customHeight="1">
      <x:c r="A2178" s="4" t="str">
        <x:v>Sevilla</x:v>
      </x:c>
      <x:c r="B2178" s="4" t="str">
        <x:v>5.º Primaria</x:v>
      </x:c>
      <x:c r="C2178" s="4" t="str">
        <x:v>C</x:v>
      </x:c>
      <x:c r="D2178" s="13" t="str">
        <x:v>00166</x:v>
      </x:c>
      <x:c r="E2178" s="13" t="str">
        <x:v>00161</x:v>
      </x:c>
      <x:c r="F2178" s="4" t="str">
        <x:v>prediccion_rechazo</x:v>
      </x:c>
      <x:c r="G2178" s="4"/>
      <x:c r="H2178" s="4" t="n">
        <x:f>COUNTIFS(Relaciones!$D$1818:$D$2191,E2178,Relaciones!$E$1818:$E$2191,D2178,Relaciones!$F$1818:$F$2191,"rechazo")</x:f>
        <x:v>1</x:v>
      </x:c>
    </x:row>
    <x:row r="2179" ht="23" customHeight="1">
      <x:c r="A2179" s="4" t="str">
        <x:v>Sevilla</x:v>
      </x:c>
      <x:c r="B2179" s="4" t="str">
        <x:v>5.º Primaria</x:v>
      </x:c>
      <x:c r="C2179" s="4" t="str">
        <x:v>C</x:v>
      </x:c>
      <x:c r="D2179" s="13" t="str">
        <x:v>00166</x:v>
      </x:c>
      <x:c r="E2179" s="13" t="str">
        <x:v>00164</x:v>
      </x:c>
      <x:c r="F2179" s="4" t="str">
        <x:v>prediccion_rechazo</x:v>
      </x:c>
      <x:c r="G2179" s="4"/>
      <x:c r="H2179" s="4" t="n">
        <x:f>COUNTIFS(Relaciones!$D$1818:$D$2191,E2179,Relaciones!$E$1818:$E$2191,D2179,Relaciones!$F$1818:$F$2191,"rechazo")</x:f>
        <x:v>1</x:v>
      </x:c>
    </x:row>
    <x:row r="2180" ht="23" customHeight="1">
      <x:c r="A2180" s="4" t="str">
        <x:v>Sevilla</x:v>
      </x:c>
      <x:c r="B2180" s="4" t="str">
        <x:v>5.º Primaria</x:v>
      </x:c>
      <x:c r="C2180" s="4" t="str">
        <x:v>C</x:v>
      </x:c>
      <x:c r="D2180" s="13" t="str">
        <x:v>00166</x:v>
      </x:c>
      <x:c r="E2180" s="13" t="str">
        <x:v>00165</x:v>
      </x:c>
      <x:c r="F2180" s="4" t="str">
        <x:v>prediccion_rechazo</x:v>
      </x:c>
      <x:c r="G2180" s="4"/>
      <x:c r="H2180" s="4" t="n">
        <x:f>COUNTIFS(Relaciones!$D$1818:$D$2191,E2180,Relaciones!$E$1818:$E$2191,D2180,Relaciones!$F$1818:$F$2191,"rechazo")</x:f>
        <x:v>1</x:v>
      </x:c>
    </x:row>
    <x:row r="2181" ht="23" customHeight="1">
      <x:c r="A2181" s="4" t="str">
        <x:v>Sevilla</x:v>
      </x:c>
      <x:c r="B2181" s="4" t="str">
        <x:v>5.º Primaria</x:v>
      </x:c>
      <x:c r="C2181" s="4" t="str">
        <x:v>C</x:v>
      </x:c>
      <x:c r="D2181" s="13" t="str">
        <x:v>00166</x:v>
      </x:c>
      <x:c r="E2181" s="13" t="str">
        <x:v>00167</x:v>
      </x:c>
      <x:c r="F2181" s="4" t="str">
        <x:v>prediccion_rechazo</x:v>
      </x:c>
      <x:c r="G2181" s="4"/>
      <x:c r="H2181" s="4" t="n">
        <x:f>COUNTIFS(Relaciones!$D$1818:$D$2191,E2181,Relaciones!$E$1818:$E$2191,D2181,Relaciones!$F$1818:$F$2191,"rechazo")</x:f>
        <x:v>1</x:v>
      </x:c>
    </x:row>
    <x:row r="2182" ht="23" customHeight="1">
      <x:c r="A2182" s="4" t="str">
        <x:v>Sevilla</x:v>
      </x:c>
      <x:c r="B2182" s="4" t="str">
        <x:v>5.º Primaria</x:v>
      </x:c>
      <x:c r="C2182" s="4" t="str">
        <x:v>C</x:v>
      </x:c>
      <x:c r="D2182" s="13" t="str">
        <x:v>00167</x:v>
      </x:c>
      <x:c r="E2182" s="13" t="str">
        <x:v>00142</x:v>
      </x:c>
      <x:c r="F2182" s="4" t="str">
        <x:v>prediccion_rechazo</x:v>
      </x:c>
      <x:c r="G2182" s="4"/>
      <x:c r="H2182" s="4" t="n">
        <x:f>COUNTIFS(Relaciones!$D$1818:$D$2191,E2182,Relaciones!$E$1818:$E$2191,D2182,Relaciones!$F$1818:$F$2191,"rechazo")</x:f>
        <x:v>1</x:v>
      </x:c>
    </x:row>
    <x:row r="2183" ht="23" customHeight="1">
      <x:c r="A2183" s="4" t="str">
        <x:v>Sevilla</x:v>
      </x:c>
      <x:c r="B2183" s="4" t="str">
        <x:v>5.º Primaria</x:v>
      </x:c>
      <x:c r="C2183" s="4" t="str">
        <x:v>C</x:v>
      </x:c>
      <x:c r="D2183" s="13" t="str">
        <x:v>00167</x:v>
      </x:c>
      <x:c r="E2183" s="13" t="str">
        <x:v>00146</x:v>
      </x:c>
      <x:c r="F2183" s="4" t="str">
        <x:v>prediccion_rechazo</x:v>
      </x:c>
      <x:c r="G2183" s="4"/>
      <x:c r="H2183" s="4" t="n">
        <x:f>COUNTIFS(Relaciones!$D$1818:$D$2191,E2183,Relaciones!$E$1818:$E$2191,D2183,Relaciones!$F$1818:$F$2191,"rechazo")</x:f>
        <x:v>1</x:v>
      </x:c>
    </x:row>
    <x:row r="2184" ht="23" customHeight="1">
      <x:c r="A2184" s="4" t="str">
        <x:v>Sevilla</x:v>
      </x:c>
      <x:c r="B2184" s="4" t="str">
        <x:v>5.º Primaria</x:v>
      </x:c>
      <x:c r="C2184" s="4" t="str">
        <x:v>C</x:v>
      </x:c>
      <x:c r="D2184" s="13" t="str">
        <x:v>00167</x:v>
      </x:c>
      <x:c r="E2184" s="13" t="str">
        <x:v>00150</x:v>
      </x:c>
      <x:c r="F2184" s="4" t="str">
        <x:v>prediccion_rechazo</x:v>
      </x:c>
      <x:c r="G2184" s="4"/>
      <x:c r="H2184" s="4" t="n">
        <x:f>COUNTIFS(Relaciones!$D$1818:$D$2191,E2184,Relaciones!$E$1818:$E$2191,D2184,Relaciones!$F$1818:$F$2191,"rechazo")</x:f>
        <x:v>1</x:v>
      </x:c>
    </x:row>
    <x:row r="2185" ht="23" customHeight="1">
      <x:c r="A2185" s="4" t="str">
        <x:v>Sevilla</x:v>
      </x:c>
      <x:c r="B2185" s="4" t="str">
        <x:v>5.º Primaria</x:v>
      </x:c>
      <x:c r="C2185" s="4" t="str">
        <x:v>C</x:v>
      </x:c>
      <x:c r="D2185" s="13" t="str">
        <x:v>00167</x:v>
      </x:c>
      <x:c r="E2185" s="13" t="str">
        <x:v>00152</x:v>
      </x:c>
      <x:c r="F2185" s="4" t="str">
        <x:v>prediccion_rechazo</x:v>
      </x:c>
      <x:c r="G2185" s="4"/>
      <x:c r="H2185" s="4" t="n">
        <x:f>COUNTIFS(Relaciones!$D$1818:$D$2191,E2185,Relaciones!$E$1818:$E$2191,D2185,Relaciones!$F$1818:$F$2191,"rechazo")</x:f>
        <x:v>1</x:v>
      </x:c>
    </x:row>
    <x:row r="2186" ht="23" customHeight="1">
      <x:c r="A2186" s="4" t="str">
        <x:v>Sevilla</x:v>
      </x:c>
      <x:c r="B2186" s="4" t="str">
        <x:v>5.º Primaria</x:v>
      </x:c>
      <x:c r="C2186" s="4" t="str">
        <x:v>C</x:v>
      </x:c>
      <x:c r="D2186" s="13" t="str">
        <x:v>00167</x:v>
      </x:c>
      <x:c r="E2186" s="13" t="str">
        <x:v>00156</x:v>
      </x:c>
      <x:c r="F2186" s="4" t="str">
        <x:v>prediccion_rechazo</x:v>
      </x:c>
      <x:c r="G2186" s="4"/>
      <x:c r="H2186" s="4" t="n">
        <x:f>COUNTIFS(Relaciones!$D$1818:$D$2191,E2186,Relaciones!$E$1818:$E$2191,D2186,Relaciones!$F$1818:$F$2191,"rechazo")</x:f>
        <x:v>1</x:v>
      </x:c>
    </x:row>
    <x:row r="2187" ht="23" customHeight="1">
      <x:c r="A2187" s="4" t="str">
        <x:v>Sevilla</x:v>
      </x:c>
      <x:c r="B2187" s="4" t="str">
        <x:v>5.º Primaria</x:v>
      </x:c>
      <x:c r="C2187" s="4" t="str">
        <x:v>C</x:v>
      </x:c>
      <x:c r="D2187" s="13" t="str">
        <x:v>00167</x:v>
      </x:c>
      <x:c r="E2187" s="13" t="str">
        <x:v>00158</x:v>
      </x:c>
      <x:c r="F2187" s="4" t="str">
        <x:v>prediccion_rechazo</x:v>
      </x:c>
      <x:c r="G2187" s="4"/>
      <x:c r="H2187" s="4" t="n">
        <x:f>COUNTIFS(Relaciones!$D$1818:$D$2191,E2187,Relaciones!$E$1818:$E$2191,D2187,Relaciones!$F$1818:$F$2191,"rechazo")</x:f>
        <x:v>1</x:v>
      </x:c>
    </x:row>
    <x:row r="2188" ht="23" customHeight="1">
      <x:c r="A2188" s="4" t="str">
        <x:v>Sevilla</x:v>
      </x:c>
      <x:c r="B2188" s="4" t="str">
        <x:v>5.º Primaria</x:v>
      </x:c>
      <x:c r="C2188" s="4" t="str">
        <x:v>C</x:v>
      </x:c>
      <x:c r="D2188" s="13" t="str">
        <x:v>00167</x:v>
      </x:c>
      <x:c r="E2188" s="13" t="str">
        <x:v>00160</x:v>
      </x:c>
      <x:c r="F2188" s="4" t="str">
        <x:v>prediccion_rechazo</x:v>
      </x:c>
      <x:c r="G2188" s="4"/>
      <x:c r="H2188" s="4" t="n">
        <x:f>COUNTIFS(Relaciones!$D$1818:$D$2191,E2188,Relaciones!$E$1818:$E$2191,D2188,Relaciones!$F$1818:$F$2191,"rechazo")</x:f>
        <x:v>1</x:v>
      </x:c>
    </x:row>
    <x:row r="2189" ht="23" customHeight="1">
      <x:c r="A2189" s="4" t="str">
        <x:v>Sevilla</x:v>
      </x:c>
      <x:c r="B2189" s="4" t="str">
        <x:v>5.º Primaria</x:v>
      </x:c>
      <x:c r="C2189" s="4" t="str">
        <x:v>C</x:v>
      </x:c>
      <x:c r="D2189" s="13" t="str">
        <x:v>00167</x:v>
      </x:c>
      <x:c r="E2189" s="13" t="str">
        <x:v>00165</x:v>
      </x:c>
      <x:c r="F2189" s="4" t="str">
        <x:v>prediccion_rechazo</x:v>
      </x:c>
      <x:c r="G2189" s="4"/>
      <x:c r="H2189" s="4" t="n">
        <x:f>COUNTIFS(Relaciones!$D$1818:$D$2191,E2189,Relaciones!$E$1818:$E$2191,D2189,Relaciones!$F$1818:$F$2191,"rechazo")</x:f>
        <x:v>1</x:v>
      </x:c>
    </x:row>
    <x:row r="2190" ht="23" customHeight="1">
      <x:c r="A2190" s="4" t="str">
        <x:v>Sevilla</x:v>
      </x:c>
      <x:c r="B2190" s="4" t="str">
        <x:v>5.º Primaria</x:v>
      </x:c>
      <x:c r="C2190" s="4" t="str">
        <x:v>C</x:v>
      </x:c>
      <x:c r="D2190" s="13" t="str">
        <x:v>00167</x:v>
      </x:c>
      <x:c r="E2190" s="13" t="str">
        <x:v>00166</x:v>
      </x:c>
      <x:c r="F2190" s="4" t="str">
        <x:v>prediccion_rechazo</x:v>
      </x:c>
      <x:c r="G2190" s="4"/>
      <x:c r="H2190" s="4" t="n">
        <x:f>COUNTIFS(Relaciones!$D$1818:$D$2191,E2190,Relaciones!$E$1818:$E$2191,D2190,Relaciones!$F$1818:$F$2191,"rechazo")</x:f>
        <x:v>1</x:v>
      </x:c>
    </x:row>
    <x:row r="2191" ht="23" customHeight="1">
      <x:c r="A2191" s="4" t="str">
        <x:v>Sevilla</x:v>
      </x:c>
      <x:c r="B2191" s="4" t="str">
        <x:v>5.º Primaria</x:v>
      </x:c>
      <x:c r="C2191" s="4" t="str">
        <x:v>C</x:v>
      </x:c>
      <x:c r="D2191" s="13" t="str">
        <x:v>00167</x:v>
      </x:c>
      <x:c r="E2191" s="13" t="str">
        <x:v>00168</x:v>
      </x:c>
      <x:c r="F2191" s="4" t="str">
        <x:v>prediccion_rechazo</x:v>
      </x:c>
      <x:c r="G2191" s="4"/>
      <x:c r="H2191" s="4" t="n">
        <x:f>COUNTIFS(Relaciones!$D$1818:$D$2191,E2191,Relaciones!$E$1818:$E$2191,D2191,Relaciones!$F$1818:$F$2191,"rechazo")</x:f>
        <x:v>1</x:v>
      </x:c>
    </x:row>
    <x:row r="2192" ht="23" customHeight="1">
      <x:c r="A2192" s="4" t="str">
        <x:v>Sevilla</x:v>
      </x:c>
      <x:c r="B2192" s="4" t="str">
        <x:v>6.º Primaria</x:v>
      </x:c>
      <x:c r="C2192" s="4" t="str">
        <x:v>A</x:v>
      </x:c>
      <x:c r="D2192" s="13" t="str">
        <x:v>00169</x:v>
      </x:c>
      <x:c r="E2192" s="13" t="str">
        <x:v>00170</x:v>
      </x:c>
      <x:c r="F2192" s="4" t="str">
        <x:v>amistad</x:v>
      </x:c>
      <x:c r="G2192" s="4" t="n">
        <x:f>COUNTIFS(Relaciones!$D$2192:$D$2626,E2192,Relaciones!$E$2192:$E$2626,D2192,Relaciones!$F$2192:$F$2626,F2192)</x:f>
        <x:v>1</x:v>
      </x:c>
      <x:c r="H2192" s="4"/>
    </x:row>
    <x:row r="2193" ht="23" customHeight="1">
      <x:c r="A2193" s="4" t="str">
        <x:v>Sevilla</x:v>
      </x:c>
      <x:c r="B2193" s="4" t="str">
        <x:v>6.º Primaria</x:v>
      </x:c>
      <x:c r="C2193" s="4" t="str">
        <x:v>A</x:v>
      </x:c>
      <x:c r="D2193" s="13" t="str">
        <x:v>00169</x:v>
      </x:c>
      <x:c r="E2193" s="13" t="str">
        <x:v>00172</x:v>
      </x:c>
      <x:c r="F2193" s="4" t="str">
        <x:v>amistad</x:v>
      </x:c>
      <x:c r="G2193" s="4" t="n">
        <x:f>COUNTIFS(Relaciones!$D$2192:$D$2626,E2193,Relaciones!$E$2192:$E$2626,D2193,Relaciones!$F$2192:$F$2626,F2193)</x:f>
        <x:v>1</x:v>
      </x:c>
      <x:c r="H2193" s="4"/>
    </x:row>
    <x:row r="2194" ht="23" customHeight="1">
      <x:c r="A2194" s="4" t="str">
        <x:v>Sevilla</x:v>
      </x:c>
      <x:c r="B2194" s="4" t="str">
        <x:v>6.º Primaria</x:v>
      </x:c>
      <x:c r="C2194" s="4" t="str">
        <x:v>A</x:v>
      </x:c>
      <x:c r="D2194" s="13" t="str">
        <x:v>00169</x:v>
      </x:c>
      <x:c r="E2194" s="13" t="str">
        <x:v>00180</x:v>
      </x:c>
      <x:c r="F2194" s="4" t="str">
        <x:v>amistad</x:v>
      </x:c>
      <x:c r="G2194" s="4" t="n">
        <x:f>COUNTIFS(Relaciones!$D$2192:$D$2626,E2194,Relaciones!$E$2192:$E$2626,D2194,Relaciones!$F$2192:$F$2626,F2194)</x:f>
        <x:v>1</x:v>
      </x:c>
      <x:c r="H2194" s="4"/>
    </x:row>
    <x:row r="2195" ht="23" customHeight="1">
      <x:c r="A2195" s="4" t="str">
        <x:v>Sevilla</x:v>
      </x:c>
      <x:c r="B2195" s="4" t="str">
        <x:v>6.º Primaria</x:v>
      </x:c>
      <x:c r="C2195" s="4" t="str">
        <x:v>A</x:v>
      </x:c>
      <x:c r="D2195" s="13" t="str">
        <x:v>00169</x:v>
      </x:c>
      <x:c r="E2195" s="13" t="str">
        <x:v>00182</x:v>
      </x:c>
      <x:c r="F2195" s="4" t="str">
        <x:v>amistad</x:v>
      </x:c>
      <x:c r="G2195" s="4" t="n">
        <x:f>COUNTIFS(Relaciones!$D$2192:$D$2626,E2195,Relaciones!$E$2192:$E$2626,D2195,Relaciones!$F$2192:$F$2626,F2195)</x:f>
        <x:v>1</x:v>
      </x:c>
      <x:c r="H2195" s="4"/>
    </x:row>
    <x:row r="2196" ht="23" customHeight="1">
      <x:c r="A2196" s="4" t="str">
        <x:v>Sevilla</x:v>
      </x:c>
      <x:c r="B2196" s="4" t="str">
        <x:v>6.º Primaria</x:v>
      </x:c>
      <x:c r="C2196" s="4" t="str">
        <x:v>A</x:v>
      </x:c>
      <x:c r="D2196" s="13" t="str">
        <x:v>00169</x:v>
      </x:c>
      <x:c r="E2196" s="13" t="str">
        <x:v>00183</x:v>
      </x:c>
      <x:c r="F2196" s="4" t="str">
        <x:v>amistad</x:v>
      </x:c>
      <x:c r="G2196" s="4" t="n">
        <x:f>COUNTIFS(Relaciones!$D$2192:$D$2626,E2196,Relaciones!$E$2192:$E$2626,D2196,Relaciones!$F$2192:$F$2626,F2196)</x:f>
        <x:v>1</x:v>
      </x:c>
      <x:c r="H2196" s="4"/>
    </x:row>
    <x:row r="2197" ht="23" customHeight="1">
      <x:c r="A2197" s="4" t="str">
        <x:v>Sevilla</x:v>
      </x:c>
      <x:c r="B2197" s="4" t="str">
        <x:v>6.º Primaria</x:v>
      </x:c>
      <x:c r="C2197" s="4" t="str">
        <x:v>A</x:v>
      </x:c>
      <x:c r="D2197" s="13" t="str">
        <x:v>00169</x:v>
      </x:c>
      <x:c r="E2197" s="13" t="str">
        <x:v>00184</x:v>
      </x:c>
      <x:c r="F2197" s="4" t="str">
        <x:v>amistad</x:v>
      </x:c>
      <x:c r="G2197" s="4" t="n">
        <x:f>COUNTIFS(Relaciones!$D$2192:$D$2626,E2197,Relaciones!$E$2192:$E$2626,D2197,Relaciones!$F$2192:$F$2626,F2197)</x:f>
        <x:v>1</x:v>
      </x:c>
      <x:c r="H2197" s="4"/>
    </x:row>
    <x:row r="2198" ht="23" customHeight="1">
      <x:c r="A2198" s="4" t="str">
        <x:v>Sevilla</x:v>
      </x:c>
      <x:c r="B2198" s="4" t="str">
        <x:v>6.º Primaria</x:v>
      </x:c>
      <x:c r="C2198" s="4" t="str">
        <x:v>A</x:v>
      </x:c>
      <x:c r="D2198" s="13" t="str">
        <x:v>00170</x:v>
      </x:c>
      <x:c r="E2198" s="13" t="str">
        <x:v>00169</x:v>
      </x:c>
      <x:c r="F2198" s="4" t="str">
        <x:v>amistad</x:v>
      </x:c>
      <x:c r="G2198" s="4" t="n">
        <x:f>COUNTIFS(Relaciones!$D$2192:$D$2626,E2198,Relaciones!$E$2192:$E$2626,D2198,Relaciones!$F$2192:$F$2626,F2198)</x:f>
        <x:v>1</x:v>
      </x:c>
      <x:c r="H2198" s="4"/>
    </x:row>
    <x:row r="2199" ht="23" customHeight="1">
      <x:c r="A2199" s="4" t="str">
        <x:v>Sevilla</x:v>
      </x:c>
      <x:c r="B2199" s="4" t="str">
        <x:v>6.º Primaria</x:v>
      </x:c>
      <x:c r="C2199" s="4" t="str">
        <x:v>A</x:v>
      </x:c>
      <x:c r="D2199" s="13" t="str">
        <x:v>00170</x:v>
      </x:c>
      <x:c r="E2199" s="13" t="str">
        <x:v>00171</x:v>
      </x:c>
      <x:c r="F2199" s="4" t="str">
        <x:v>amistad</x:v>
      </x:c>
      <x:c r="G2199" s="4" t="n">
        <x:f>COUNTIFS(Relaciones!$D$2192:$D$2626,E2199,Relaciones!$E$2192:$E$2626,D2199,Relaciones!$F$2192:$F$2626,F2199)</x:f>
        <x:v>1</x:v>
      </x:c>
      <x:c r="H2199" s="4"/>
    </x:row>
    <x:row r="2200" ht="23" customHeight="1">
      <x:c r="A2200" s="4" t="str">
        <x:v>Sevilla</x:v>
      </x:c>
      <x:c r="B2200" s="4" t="str">
        <x:v>6.º Primaria</x:v>
      </x:c>
      <x:c r="C2200" s="4" t="str">
        <x:v>A</x:v>
      </x:c>
      <x:c r="D2200" s="13" t="str">
        <x:v>00170</x:v>
      </x:c>
      <x:c r="E2200" s="13" t="str">
        <x:v>00173</x:v>
      </x:c>
      <x:c r="F2200" s="4" t="str">
        <x:v>amistad</x:v>
      </x:c>
      <x:c r="G2200" s="4" t="n">
        <x:f>COUNTIFS(Relaciones!$D$2192:$D$2626,E2200,Relaciones!$E$2192:$E$2626,D2200,Relaciones!$F$2192:$F$2626,F2200)</x:f>
        <x:v>1</x:v>
      </x:c>
      <x:c r="H2200" s="4"/>
    </x:row>
    <x:row r="2201" ht="23" customHeight="1">
      <x:c r="A2201" s="4" t="str">
        <x:v>Sevilla</x:v>
      </x:c>
      <x:c r="B2201" s="4" t="str">
        <x:v>6.º Primaria</x:v>
      </x:c>
      <x:c r="C2201" s="4" t="str">
        <x:v>A</x:v>
      </x:c>
      <x:c r="D2201" s="13" t="str">
        <x:v>00170</x:v>
      </x:c>
      <x:c r="E2201" s="13" t="str">
        <x:v>00181</x:v>
      </x:c>
      <x:c r="F2201" s="4" t="str">
        <x:v>amistad</x:v>
      </x:c>
      <x:c r="G2201" s="4" t="n">
        <x:f>COUNTIFS(Relaciones!$D$2192:$D$2626,E2201,Relaciones!$E$2192:$E$2626,D2201,Relaciones!$F$2192:$F$2626,F2201)</x:f>
        <x:v>1</x:v>
      </x:c>
      <x:c r="H2201" s="4"/>
    </x:row>
    <x:row r="2202" ht="23" customHeight="1">
      <x:c r="A2202" s="4" t="str">
        <x:v>Sevilla</x:v>
      </x:c>
      <x:c r="B2202" s="4" t="str">
        <x:v>6.º Primaria</x:v>
      </x:c>
      <x:c r="C2202" s="4" t="str">
        <x:v>A</x:v>
      </x:c>
      <x:c r="D2202" s="13" t="str">
        <x:v>00170</x:v>
      </x:c>
      <x:c r="E2202" s="13" t="str">
        <x:v>00183</x:v>
      </x:c>
      <x:c r="F2202" s="4" t="str">
        <x:v>amistad</x:v>
      </x:c>
      <x:c r="G2202" s="4" t="n">
        <x:f>COUNTIFS(Relaciones!$D$2192:$D$2626,E2202,Relaciones!$E$2192:$E$2626,D2202,Relaciones!$F$2192:$F$2626,F2202)</x:f>
        <x:v>1</x:v>
      </x:c>
      <x:c r="H2202" s="4"/>
    </x:row>
    <x:row r="2203" ht="23" customHeight="1">
      <x:c r="A2203" s="4" t="str">
        <x:v>Sevilla</x:v>
      </x:c>
      <x:c r="B2203" s="4" t="str">
        <x:v>6.º Primaria</x:v>
      </x:c>
      <x:c r="C2203" s="4" t="str">
        <x:v>A</x:v>
      </x:c>
      <x:c r="D2203" s="13" t="str">
        <x:v>00170</x:v>
      </x:c>
      <x:c r="E2203" s="13" t="str">
        <x:v>00185</x:v>
      </x:c>
      <x:c r="F2203" s="4" t="str">
        <x:v>amistad</x:v>
      </x:c>
      <x:c r="G2203" s="4" t="n">
        <x:f>COUNTIFS(Relaciones!$D$2192:$D$2626,E2203,Relaciones!$E$2192:$E$2626,D2203,Relaciones!$F$2192:$F$2626,F2203)</x:f>
        <x:v>1</x:v>
      </x:c>
      <x:c r="H2203" s="4"/>
    </x:row>
    <x:row r="2204" ht="23" customHeight="1">
      <x:c r="A2204" s="4" t="str">
        <x:v>Sevilla</x:v>
      </x:c>
      <x:c r="B2204" s="4" t="str">
        <x:v>6.º Primaria</x:v>
      </x:c>
      <x:c r="C2204" s="4" t="str">
        <x:v>A</x:v>
      </x:c>
      <x:c r="D2204" s="13" t="str">
        <x:v>00171</x:v>
      </x:c>
      <x:c r="E2204" s="13" t="str">
        <x:v>00169</x:v>
      </x:c>
      <x:c r="F2204" s="4" t="str">
        <x:v>amistad</x:v>
      </x:c>
      <x:c r="G2204" s="4" t="n">
        <x:f>COUNTIFS(Relaciones!$D$2192:$D$2626,E2204,Relaciones!$E$2192:$E$2626,D2204,Relaciones!$F$2192:$F$2626,F2204)</x:f>
        <x:v>0</x:v>
      </x:c>
      <x:c r="H2204" s="4"/>
    </x:row>
    <x:row r="2205" ht="23" customHeight="1">
      <x:c r="A2205" s="4" t="str">
        <x:v>Sevilla</x:v>
      </x:c>
      <x:c r="B2205" s="4" t="str">
        <x:v>6.º Primaria</x:v>
      </x:c>
      <x:c r="C2205" s="4" t="str">
        <x:v>A</x:v>
      </x:c>
      <x:c r="D2205" s="13" t="str">
        <x:v>00171</x:v>
      </x:c>
      <x:c r="E2205" s="13" t="str">
        <x:v>00170</x:v>
      </x:c>
      <x:c r="F2205" s="4" t="str">
        <x:v>amistad</x:v>
      </x:c>
      <x:c r="G2205" s="4" t="n">
        <x:f>COUNTIFS(Relaciones!$D$2192:$D$2626,E2205,Relaciones!$E$2192:$E$2626,D2205,Relaciones!$F$2192:$F$2626,F2205)</x:f>
        <x:v>1</x:v>
      </x:c>
      <x:c r="H2205" s="4"/>
    </x:row>
    <x:row r="2206" ht="23" customHeight="1">
      <x:c r="A2206" s="4" t="str">
        <x:v>Sevilla</x:v>
      </x:c>
      <x:c r="B2206" s="4" t="str">
        <x:v>6.º Primaria</x:v>
      </x:c>
      <x:c r="C2206" s="4" t="str">
        <x:v>A</x:v>
      </x:c>
      <x:c r="D2206" s="13" t="str">
        <x:v>00171</x:v>
      </x:c>
      <x:c r="E2206" s="13" t="str">
        <x:v>00172</x:v>
      </x:c>
      <x:c r="F2206" s="4" t="str">
        <x:v>amistad</x:v>
      </x:c>
      <x:c r="G2206" s="4" t="n">
        <x:f>COUNTIFS(Relaciones!$D$2192:$D$2626,E2206,Relaciones!$E$2192:$E$2626,D2206,Relaciones!$F$2192:$F$2626,F2206)</x:f>
        <x:v>1</x:v>
      </x:c>
      <x:c r="H2206" s="4"/>
    </x:row>
    <x:row r="2207" ht="23" customHeight="1">
      <x:c r="A2207" s="4" t="str">
        <x:v>Sevilla</x:v>
      </x:c>
      <x:c r="B2207" s="4" t="str">
        <x:v>6.º Primaria</x:v>
      </x:c>
      <x:c r="C2207" s="4" t="str">
        <x:v>A</x:v>
      </x:c>
      <x:c r="D2207" s="13" t="str">
        <x:v>00171</x:v>
      </x:c>
      <x:c r="E2207" s="13" t="str">
        <x:v>00174</x:v>
      </x:c>
      <x:c r="F2207" s="4" t="str">
        <x:v>amistad</x:v>
      </x:c>
      <x:c r="G2207" s="4" t="n">
        <x:f>COUNTIFS(Relaciones!$D$2192:$D$2626,E2207,Relaciones!$E$2192:$E$2626,D2207,Relaciones!$F$2192:$F$2626,F2207)</x:f>
        <x:v>1</x:v>
      </x:c>
      <x:c r="H2207" s="4"/>
    </x:row>
    <x:row r="2208" ht="23" customHeight="1">
      <x:c r="A2208" s="4" t="str">
        <x:v>Sevilla</x:v>
      </x:c>
      <x:c r="B2208" s="4" t="str">
        <x:v>6.º Primaria</x:v>
      </x:c>
      <x:c r="C2208" s="4" t="str">
        <x:v>A</x:v>
      </x:c>
      <x:c r="D2208" s="13" t="str">
        <x:v>00171</x:v>
      </x:c>
      <x:c r="E2208" s="13" t="str">
        <x:v>00182</x:v>
      </x:c>
      <x:c r="F2208" s="4" t="str">
        <x:v>amistad</x:v>
      </x:c>
      <x:c r="G2208" s="4" t="n">
        <x:f>COUNTIFS(Relaciones!$D$2192:$D$2626,E2208,Relaciones!$E$2192:$E$2626,D2208,Relaciones!$F$2192:$F$2626,F2208)</x:f>
        <x:v>1</x:v>
      </x:c>
      <x:c r="H2208" s="4"/>
    </x:row>
    <x:row r="2209" ht="23" customHeight="1">
      <x:c r="A2209" s="4" t="str">
        <x:v>Sevilla</x:v>
      </x:c>
      <x:c r="B2209" s="4" t="str">
        <x:v>6.º Primaria</x:v>
      </x:c>
      <x:c r="C2209" s="4" t="str">
        <x:v>A</x:v>
      </x:c>
      <x:c r="D2209" s="13" t="str">
        <x:v>00171</x:v>
      </x:c>
      <x:c r="E2209" s="13" t="str">
        <x:v>00184</x:v>
      </x:c>
      <x:c r="F2209" s="4" t="str">
        <x:v>amistad</x:v>
      </x:c>
      <x:c r="G2209" s="4" t="n">
        <x:f>COUNTIFS(Relaciones!$D$2192:$D$2626,E2209,Relaciones!$E$2192:$E$2626,D2209,Relaciones!$F$2192:$F$2626,F2209)</x:f>
        <x:v>1</x:v>
      </x:c>
      <x:c r="H2209" s="4"/>
    </x:row>
    <x:row r="2210" ht="23" customHeight="1">
      <x:c r="A2210" s="4" t="str">
        <x:v>Sevilla</x:v>
      </x:c>
      <x:c r="B2210" s="4" t="str">
        <x:v>6.º Primaria</x:v>
      </x:c>
      <x:c r="C2210" s="4" t="str">
        <x:v>A</x:v>
      </x:c>
      <x:c r="D2210" s="13" t="str">
        <x:v>00171</x:v>
      </x:c>
      <x:c r="E2210" s="13" t="str">
        <x:v>00186</x:v>
      </x:c>
      <x:c r="F2210" s="4" t="str">
        <x:v>amistad</x:v>
      </x:c>
      <x:c r="G2210" s="4" t="n">
        <x:f>COUNTIFS(Relaciones!$D$2192:$D$2626,E2210,Relaciones!$E$2192:$E$2626,D2210,Relaciones!$F$2192:$F$2626,F2210)</x:f>
        <x:v>1</x:v>
      </x:c>
      <x:c r="H2210" s="4"/>
    </x:row>
    <x:row r="2211" ht="23" customHeight="1">
      <x:c r="A2211" s="4" t="str">
        <x:v>Sevilla</x:v>
      </x:c>
      <x:c r="B2211" s="4" t="str">
        <x:v>6.º Primaria</x:v>
      </x:c>
      <x:c r="C2211" s="4" t="str">
        <x:v>A</x:v>
      </x:c>
      <x:c r="D2211" s="13" t="str">
        <x:v>00172</x:v>
      </x:c>
      <x:c r="E2211" s="13" t="str">
        <x:v>00169</x:v>
      </x:c>
      <x:c r="F2211" s="4" t="str">
        <x:v>amistad</x:v>
      </x:c>
      <x:c r="G2211" s="4" t="n">
        <x:f>COUNTIFS(Relaciones!$D$2192:$D$2626,E2211,Relaciones!$E$2192:$E$2626,D2211,Relaciones!$F$2192:$F$2626,F2211)</x:f>
        <x:v>1</x:v>
      </x:c>
      <x:c r="H2211" s="4"/>
    </x:row>
    <x:row r="2212" ht="23" customHeight="1">
      <x:c r="A2212" s="4" t="str">
        <x:v>Sevilla</x:v>
      </x:c>
      <x:c r="B2212" s="4" t="str">
        <x:v>6.º Primaria</x:v>
      </x:c>
      <x:c r="C2212" s="4" t="str">
        <x:v>A</x:v>
      </x:c>
      <x:c r="D2212" s="13" t="str">
        <x:v>00172</x:v>
      </x:c>
      <x:c r="E2212" s="13" t="str">
        <x:v>00171</x:v>
      </x:c>
      <x:c r="F2212" s="4" t="str">
        <x:v>amistad</x:v>
      </x:c>
      <x:c r="G2212" s="4" t="n">
        <x:f>COUNTIFS(Relaciones!$D$2192:$D$2626,E2212,Relaciones!$E$2192:$E$2626,D2212,Relaciones!$F$2192:$F$2626,F2212)</x:f>
        <x:v>1</x:v>
      </x:c>
      <x:c r="H2212" s="4"/>
    </x:row>
    <x:row r="2213" ht="23" customHeight="1">
      <x:c r="A2213" s="4" t="str">
        <x:v>Sevilla</x:v>
      </x:c>
      <x:c r="B2213" s="4" t="str">
        <x:v>6.º Primaria</x:v>
      </x:c>
      <x:c r="C2213" s="4" t="str">
        <x:v>A</x:v>
      </x:c>
      <x:c r="D2213" s="13" t="str">
        <x:v>00172</x:v>
      </x:c>
      <x:c r="E2213" s="13" t="str">
        <x:v>00173</x:v>
      </x:c>
      <x:c r="F2213" s="4" t="str">
        <x:v>amistad</x:v>
      </x:c>
      <x:c r="G2213" s="4" t="n">
        <x:f>COUNTIFS(Relaciones!$D$2192:$D$2626,E2213,Relaciones!$E$2192:$E$2626,D2213,Relaciones!$F$2192:$F$2626,F2213)</x:f>
        <x:v>1</x:v>
      </x:c>
      <x:c r="H2213" s="4"/>
    </x:row>
    <x:row r="2214" ht="23" customHeight="1">
      <x:c r="A2214" s="4" t="str">
        <x:v>Sevilla</x:v>
      </x:c>
      <x:c r="B2214" s="4" t="str">
        <x:v>6.º Primaria</x:v>
      </x:c>
      <x:c r="C2214" s="4" t="str">
        <x:v>A</x:v>
      </x:c>
      <x:c r="D2214" s="13" t="str">
        <x:v>00172</x:v>
      </x:c>
      <x:c r="E2214" s="13" t="str">
        <x:v>00175</x:v>
      </x:c>
      <x:c r="F2214" s="4" t="str">
        <x:v>amistad</x:v>
      </x:c>
      <x:c r="G2214" s="4" t="n">
        <x:f>COUNTIFS(Relaciones!$D$2192:$D$2626,E2214,Relaciones!$E$2192:$E$2626,D2214,Relaciones!$F$2192:$F$2626,F2214)</x:f>
        <x:v>1</x:v>
      </x:c>
      <x:c r="H2214" s="4"/>
    </x:row>
    <x:row r="2215" ht="23" customHeight="1">
      <x:c r="A2215" s="4" t="str">
        <x:v>Sevilla</x:v>
      </x:c>
      <x:c r="B2215" s="4" t="str">
        <x:v>6.º Primaria</x:v>
      </x:c>
      <x:c r="C2215" s="4" t="str">
        <x:v>A</x:v>
      </x:c>
      <x:c r="D2215" s="13" t="str">
        <x:v>00172</x:v>
      </x:c>
      <x:c r="E2215" s="13" t="str">
        <x:v>00185</x:v>
      </x:c>
      <x:c r="F2215" s="4" t="str">
        <x:v>amistad</x:v>
      </x:c>
      <x:c r="G2215" s="4" t="n">
        <x:f>COUNTIFS(Relaciones!$D$2192:$D$2626,E2215,Relaciones!$E$2192:$E$2626,D2215,Relaciones!$F$2192:$F$2626,F2215)</x:f>
        <x:v>1</x:v>
      </x:c>
      <x:c r="H2215" s="4"/>
    </x:row>
    <x:row r="2216" ht="23" customHeight="1">
      <x:c r="A2216" s="4" t="str">
        <x:v>Sevilla</x:v>
      </x:c>
      <x:c r="B2216" s="4" t="str">
        <x:v>6.º Primaria</x:v>
      </x:c>
      <x:c r="C2216" s="4" t="str">
        <x:v>A</x:v>
      </x:c>
      <x:c r="D2216" s="13" t="str">
        <x:v>00172</x:v>
      </x:c>
      <x:c r="E2216" s="13" t="str">
        <x:v>00187</x:v>
      </x:c>
      <x:c r="F2216" s="4" t="str">
        <x:v>amistad</x:v>
      </x:c>
      <x:c r="G2216" s="4" t="n">
        <x:f>COUNTIFS(Relaciones!$D$2192:$D$2626,E2216,Relaciones!$E$2192:$E$2626,D2216,Relaciones!$F$2192:$F$2626,F2216)</x:f>
        <x:v>1</x:v>
      </x:c>
      <x:c r="H2216" s="4"/>
    </x:row>
    <x:row r="2217" ht="23" customHeight="1">
      <x:c r="A2217" s="4" t="str">
        <x:v>Sevilla</x:v>
      </x:c>
      <x:c r="B2217" s="4" t="str">
        <x:v>6.º Primaria</x:v>
      </x:c>
      <x:c r="C2217" s="4" t="str">
        <x:v>A</x:v>
      </x:c>
      <x:c r="D2217" s="13" t="str">
        <x:v>00173</x:v>
      </x:c>
      <x:c r="E2217" s="13" t="str">
        <x:v>00169</x:v>
      </x:c>
      <x:c r="F2217" s="4" t="str">
        <x:v>amistad</x:v>
      </x:c>
      <x:c r="G2217" s="4" t="n">
        <x:f>COUNTIFS(Relaciones!$D$2192:$D$2626,E2217,Relaciones!$E$2192:$E$2626,D2217,Relaciones!$F$2192:$F$2626,F2217)</x:f>
        <x:v>0</x:v>
      </x:c>
      <x:c r="H2217" s="4"/>
    </x:row>
    <x:row r="2218" ht="23" customHeight="1">
      <x:c r="A2218" s="4" t="str">
        <x:v>Sevilla</x:v>
      </x:c>
      <x:c r="B2218" s="4" t="str">
        <x:v>6.º Primaria</x:v>
      </x:c>
      <x:c r="C2218" s="4" t="str">
        <x:v>A</x:v>
      </x:c>
      <x:c r="D2218" s="13" t="str">
        <x:v>00173</x:v>
      </x:c>
      <x:c r="E2218" s="13" t="str">
        <x:v>00170</x:v>
      </x:c>
      <x:c r="F2218" s="4" t="str">
        <x:v>amistad</x:v>
      </x:c>
      <x:c r="G2218" s="4" t="n">
        <x:f>COUNTIFS(Relaciones!$D$2192:$D$2626,E2218,Relaciones!$E$2192:$E$2626,D2218,Relaciones!$F$2192:$F$2626,F2218)</x:f>
        <x:v>1</x:v>
      </x:c>
      <x:c r="H2218" s="4"/>
    </x:row>
    <x:row r="2219" ht="23" customHeight="1">
      <x:c r="A2219" s="4" t="str">
        <x:v>Sevilla</x:v>
      </x:c>
      <x:c r="B2219" s="4" t="str">
        <x:v>6.º Primaria</x:v>
      </x:c>
      <x:c r="C2219" s="4" t="str">
        <x:v>A</x:v>
      </x:c>
      <x:c r="D2219" s="13" t="str">
        <x:v>00173</x:v>
      </x:c>
      <x:c r="E2219" s="13" t="str">
        <x:v>00172</x:v>
      </x:c>
      <x:c r="F2219" s="4" t="str">
        <x:v>amistad</x:v>
      </x:c>
      <x:c r="G2219" s="4" t="n">
        <x:f>COUNTIFS(Relaciones!$D$2192:$D$2626,E2219,Relaciones!$E$2192:$E$2626,D2219,Relaciones!$F$2192:$F$2626,F2219)</x:f>
        <x:v>1</x:v>
      </x:c>
      <x:c r="H2219" s="4"/>
    </x:row>
    <x:row r="2220" ht="23" customHeight="1">
      <x:c r="A2220" s="4" t="str">
        <x:v>Sevilla</x:v>
      </x:c>
      <x:c r="B2220" s="4" t="str">
        <x:v>6.º Primaria</x:v>
      </x:c>
      <x:c r="C2220" s="4" t="str">
        <x:v>A</x:v>
      </x:c>
      <x:c r="D2220" s="13" t="str">
        <x:v>00173</x:v>
      </x:c>
      <x:c r="E2220" s="13" t="str">
        <x:v>00174</x:v>
      </x:c>
      <x:c r="F2220" s="4" t="str">
        <x:v>amistad</x:v>
      </x:c>
      <x:c r="G2220" s="4" t="n">
        <x:f>COUNTIFS(Relaciones!$D$2192:$D$2626,E2220,Relaciones!$E$2192:$E$2626,D2220,Relaciones!$F$2192:$F$2626,F2220)</x:f>
        <x:v>1</x:v>
      </x:c>
      <x:c r="H2220" s="4"/>
    </x:row>
    <x:row r="2221" ht="23" customHeight="1">
      <x:c r="A2221" s="4" t="str">
        <x:v>Sevilla</x:v>
      </x:c>
      <x:c r="B2221" s="4" t="str">
        <x:v>6.º Primaria</x:v>
      </x:c>
      <x:c r="C2221" s="4" t="str">
        <x:v>A</x:v>
      </x:c>
      <x:c r="D2221" s="13" t="str">
        <x:v>00173</x:v>
      </x:c>
      <x:c r="E2221" s="13" t="str">
        <x:v>00176</x:v>
      </x:c>
      <x:c r="F2221" s="4" t="str">
        <x:v>amistad</x:v>
      </x:c>
      <x:c r="G2221" s="4" t="n">
        <x:f>COUNTIFS(Relaciones!$D$2192:$D$2626,E2221,Relaciones!$E$2192:$E$2626,D2221,Relaciones!$F$2192:$F$2626,F2221)</x:f>
        <x:v>1</x:v>
      </x:c>
      <x:c r="H2221" s="4"/>
    </x:row>
    <x:row r="2222" ht="23" customHeight="1">
      <x:c r="A2222" s="4" t="str">
        <x:v>Sevilla</x:v>
      </x:c>
      <x:c r="B2222" s="4" t="str">
        <x:v>6.º Primaria</x:v>
      </x:c>
      <x:c r="C2222" s="4" t="str">
        <x:v>A</x:v>
      </x:c>
      <x:c r="D2222" s="13" t="str">
        <x:v>00173</x:v>
      </x:c>
      <x:c r="E2222" s="13" t="str">
        <x:v>00186</x:v>
      </x:c>
      <x:c r="F2222" s="4" t="str">
        <x:v>amistad</x:v>
      </x:c>
      <x:c r="G2222" s="4" t="n">
        <x:f>COUNTIFS(Relaciones!$D$2192:$D$2626,E2222,Relaciones!$E$2192:$E$2626,D2222,Relaciones!$F$2192:$F$2626,F2222)</x:f>
        <x:v>1</x:v>
      </x:c>
      <x:c r="H2222" s="4"/>
    </x:row>
    <x:row r="2223" ht="23" customHeight="1">
      <x:c r="A2223" s="4" t="str">
        <x:v>Sevilla</x:v>
      </x:c>
      <x:c r="B2223" s="4" t="str">
        <x:v>6.º Primaria</x:v>
      </x:c>
      <x:c r="C2223" s="4" t="str">
        <x:v>A</x:v>
      </x:c>
      <x:c r="D2223" s="13" t="str">
        <x:v>00173</x:v>
      </x:c>
      <x:c r="E2223" s="13" t="str">
        <x:v>00188</x:v>
      </x:c>
      <x:c r="F2223" s="4" t="str">
        <x:v>amistad</x:v>
      </x:c>
      <x:c r="G2223" s="4" t="n">
        <x:f>COUNTIFS(Relaciones!$D$2192:$D$2626,E2223,Relaciones!$E$2192:$E$2626,D2223,Relaciones!$F$2192:$F$2626,F2223)</x:f>
        <x:v>1</x:v>
      </x:c>
      <x:c r="H2223" s="4"/>
    </x:row>
    <x:row r="2224" ht="23" customHeight="1">
      <x:c r="A2224" s="4" t="str">
        <x:v>Sevilla</x:v>
      </x:c>
      <x:c r="B2224" s="4" t="str">
        <x:v>6.º Primaria</x:v>
      </x:c>
      <x:c r="C2224" s="4" t="str">
        <x:v>A</x:v>
      </x:c>
      <x:c r="D2224" s="13" t="str">
        <x:v>00174</x:v>
      </x:c>
      <x:c r="E2224" s="13" t="str">
        <x:v>00169</x:v>
      </x:c>
      <x:c r="F2224" s="4" t="str">
        <x:v>amistad</x:v>
      </x:c>
      <x:c r="G2224" s="4" t="n">
        <x:f>COUNTIFS(Relaciones!$D$2192:$D$2626,E2224,Relaciones!$E$2192:$E$2626,D2224,Relaciones!$F$2192:$F$2626,F2224)</x:f>
        <x:v>0</x:v>
      </x:c>
      <x:c r="H2224" s="4"/>
    </x:row>
    <x:row r="2225" ht="23" customHeight="1">
      <x:c r="A2225" s="4" t="str">
        <x:v>Sevilla</x:v>
      </x:c>
      <x:c r="B2225" s="4" t="str">
        <x:v>6.º Primaria</x:v>
      </x:c>
      <x:c r="C2225" s="4" t="str">
        <x:v>A</x:v>
      </x:c>
      <x:c r="D2225" s="13" t="str">
        <x:v>00174</x:v>
      </x:c>
      <x:c r="E2225" s="13" t="str">
        <x:v>00171</x:v>
      </x:c>
      <x:c r="F2225" s="4" t="str">
        <x:v>amistad</x:v>
      </x:c>
      <x:c r="G2225" s="4" t="n">
        <x:f>COUNTIFS(Relaciones!$D$2192:$D$2626,E2225,Relaciones!$E$2192:$E$2626,D2225,Relaciones!$F$2192:$F$2626,F2225)</x:f>
        <x:v>1</x:v>
      </x:c>
      <x:c r="H2225" s="4"/>
    </x:row>
    <x:row r="2226" ht="23" customHeight="1">
      <x:c r="A2226" s="4" t="str">
        <x:v>Sevilla</x:v>
      </x:c>
      <x:c r="B2226" s="4" t="str">
        <x:v>6.º Primaria</x:v>
      </x:c>
      <x:c r="C2226" s="4" t="str">
        <x:v>A</x:v>
      </x:c>
      <x:c r="D2226" s="13" t="str">
        <x:v>00174</x:v>
      </x:c>
      <x:c r="E2226" s="13" t="str">
        <x:v>00173</x:v>
      </x:c>
      <x:c r="F2226" s="4" t="str">
        <x:v>amistad</x:v>
      </x:c>
      <x:c r="G2226" s="4" t="n">
        <x:f>COUNTIFS(Relaciones!$D$2192:$D$2626,E2226,Relaciones!$E$2192:$E$2626,D2226,Relaciones!$F$2192:$F$2626,F2226)</x:f>
        <x:v>1</x:v>
      </x:c>
      <x:c r="H2226" s="4"/>
    </x:row>
    <x:row r="2227" ht="23" customHeight="1">
      <x:c r="A2227" s="4" t="str">
        <x:v>Sevilla</x:v>
      </x:c>
      <x:c r="B2227" s="4" t="str">
        <x:v>6.º Primaria</x:v>
      </x:c>
      <x:c r="C2227" s="4" t="str">
        <x:v>A</x:v>
      </x:c>
      <x:c r="D2227" s="13" t="str">
        <x:v>00174</x:v>
      </x:c>
      <x:c r="E2227" s="13" t="str">
        <x:v>00175</x:v>
      </x:c>
      <x:c r="F2227" s="4" t="str">
        <x:v>amistad</x:v>
      </x:c>
      <x:c r="G2227" s="4" t="n">
        <x:f>COUNTIFS(Relaciones!$D$2192:$D$2626,E2227,Relaciones!$E$2192:$E$2626,D2227,Relaciones!$F$2192:$F$2626,F2227)</x:f>
        <x:v>1</x:v>
      </x:c>
      <x:c r="H2227" s="4"/>
    </x:row>
    <x:row r="2228" ht="23" customHeight="1">
      <x:c r="A2228" s="4" t="str">
        <x:v>Sevilla</x:v>
      </x:c>
      <x:c r="B2228" s="4" t="str">
        <x:v>6.º Primaria</x:v>
      </x:c>
      <x:c r="C2228" s="4" t="str">
        <x:v>A</x:v>
      </x:c>
      <x:c r="D2228" s="13" t="str">
        <x:v>00174</x:v>
      </x:c>
      <x:c r="E2228" s="13" t="str">
        <x:v>00177</x:v>
      </x:c>
      <x:c r="F2228" s="4" t="str">
        <x:v>amistad</x:v>
      </x:c>
      <x:c r="G2228" s="4" t="n">
        <x:f>COUNTIFS(Relaciones!$D$2192:$D$2626,E2228,Relaciones!$E$2192:$E$2626,D2228,Relaciones!$F$2192:$F$2626,F2228)</x:f>
        <x:v>1</x:v>
      </x:c>
      <x:c r="H2228" s="4"/>
    </x:row>
    <x:row r="2229" ht="23" customHeight="1">
      <x:c r="A2229" s="4" t="str">
        <x:v>Sevilla</x:v>
      </x:c>
      <x:c r="B2229" s="4" t="str">
        <x:v>6.º Primaria</x:v>
      </x:c>
      <x:c r="C2229" s="4" t="str">
        <x:v>A</x:v>
      </x:c>
      <x:c r="D2229" s="13" t="str">
        <x:v>00174</x:v>
      </x:c>
      <x:c r="E2229" s="13" t="str">
        <x:v>00187</x:v>
      </x:c>
      <x:c r="F2229" s="4" t="str">
        <x:v>amistad</x:v>
      </x:c>
      <x:c r="G2229" s="4" t="n">
        <x:f>COUNTIFS(Relaciones!$D$2192:$D$2626,E2229,Relaciones!$E$2192:$E$2626,D2229,Relaciones!$F$2192:$F$2626,F2229)</x:f>
        <x:v>1</x:v>
      </x:c>
      <x:c r="H2229" s="4"/>
    </x:row>
    <x:row r="2230" ht="23" customHeight="1">
      <x:c r="A2230" s="4" t="str">
        <x:v>Sevilla</x:v>
      </x:c>
      <x:c r="B2230" s="4" t="str">
        <x:v>6.º Primaria</x:v>
      </x:c>
      <x:c r="C2230" s="4" t="str">
        <x:v>A</x:v>
      </x:c>
      <x:c r="D2230" s="13" t="str">
        <x:v>00174</x:v>
      </x:c>
      <x:c r="E2230" s="13" t="str">
        <x:v>00189</x:v>
      </x:c>
      <x:c r="F2230" s="4" t="str">
        <x:v>amistad</x:v>
      </x:c>
      <x:c r="G2230" s="4" t="n">
        <x:f>COUNTIFS(Relaciones!$D$2192:$D$2626,E2230,Relaciones!$E$2192:$E$2626,D2230,Relaciones!$F$2192:$F$2626,F2230)</x:f>
        <x:v>1</x:v>
      </x:c>
      <x:c r="H2230" s="4"/>
    </x:row>
    <x:row r="2231" ht="23" customHeight="1">
      <x:c r="A2231" s="4" t="str">
        <x:v>Sevilla</x:v>
      </x:c>
      <x:c r="B2231" s="4" t="str">
        <x:v>6.º Primaria</x:v>
      </x:c>
      <x:c r="C2231" s="4" t="str">
        <x:v>A</x:v>
      </x:c>
      <x:c r="D2231" s="13" t="str">
        <x:v>00175</x:v>
      </x:c>
      <x:c r="E2231" s="13" t="str">
        <x:v>00169</x:v>
      </x:c>
      <x:c r="F2231" s="4" t="str">
        <x:v>amistad</x:v>
      </x:c>
      <x:c r="G2231" s="4" t="n">
        <x:f>COUNTIFS(Relaciones!$D$2192:$D$2626,E2231,Relaciones!$E$2192:$E$2626,D2231,Relaciones!$F$2192:$F$2626,F2231)</x:f>
        <x:v>0</x:v>
      </x:c>
      <x:c r="H2231" s="4"/>
    </x:row>
    <x:row r="2232" ht="23" customHeight="1">
      <x:c r="A2232" s="4" t="str">
        <x:v>Sevilla</x:v>
      </x:c>
      <x:c r="B2232" s="4" t="str">
        <x:v>6.º Primaria</x:v>
      </x:c>
      <x:c r="C2232" s="4" t="str">
        <x:v>A</x:v>
      </x:c>
      <x:c r="D2232" s="13" t="str">
        <x:v>00175</x:v>
      </x:c>
      <x:c r="E2232" s="13" t="str">
        <x:v>00172</x:v>
      </x:c>
      <x:c r="F2232" s="4" t="str">
        <x:v>amistad</x:v>
      </x:c>
      <x:c r="G2232" s="4" t="n">
        <x:f>COUNTIFS(Relaciones!$D$2192:$D$2626,E2232,Relaciones!$E$2192:$E$2626,D2232,Relaciones!$F$2192:$F$2626,F2232)</x:f>
        <x:v>1</x:v>
      </x:c>
      <x:c r="H2232" s="4"/>
    </x:row>
    <x:row r="2233" ht="23" customHeight="1">
      <x:c r="A2233" s="4" t="str">
        <x:v>Sevilla</x:v>
      </x:c>
      <x:c r="B2233" s="4" t="str">
        <x:v>6.º Primaria</x:v>
      </x:c>
      <x:c r="C2233" s="4" t="str">
        <x:v>A</x:v>
      </x:c>
      <x:c r="D2233" s="13" t="str">
        <x:v>00175</x:v>
      </x:c>
      <x:c r="E2233" s="13" t="str">
        <x:v>00174</x:v>
      </x:c>
      <x:c r="F2233" s="4" t="str">
        <x:v>amistad</x:v>
      </x:c>
      <x:c r="G2233" s="4" t="n">
        <x:f>COUNTIFS(Relaciones!$D$2192:$D$2626,E2233,Relaciones!$E$2192:$E$2626,D2233,Relaciones!$F$2192:$F$2626,F2233)</x:f>
        <x:v>1</x:v>
      </x:c>
      <x:c r="H2233" s="4"/>
    </x:row>
    <x:row r="2234" ht="23" customHeight="1">
      <x:c r="A2234" s="4" t="str">
        <x:v>Sevilla</x:v>
      </x:c>
      <x:c r="B2234" s="4" t="str">
        <x:v>6.º Primaria</x:v>
      </x:c>
      <x:c r="C2234" s="4" t="str">
        <x:v>A</x:v>
      </x:c>
      <x:c r="D2234" s="13" t="str">
        <x:v>00175</x:v>
      </x:c>
      <x:c r="E2234" s="13" t="str">
        <x:v>00176</x:v>
      </x:c>
      <x:c r="F2234" s="4" t="str">
        <x:v>amistad</x:v>
      </x:c>
      <x:c r="G2234" s="4" t="n">
        <x:f>COUNTIFS(Relaciones!$D$2192:$D$2626,E2234,Relaciones!$E$2192:$E$2626,D2234,Relaciones!$F$2192:$F$2626,F2234)</x:f>
        <x:v>1</x:v>
      </x:c>
      <x:c r="H2234" s="4"/>
    </x:row>
    <x:row r="2235" ht="23" customHeight="1">
      <x:c r="A2235" s="4" t="str">
        <x:v>Sevilla</x:v>
      </x:c>
      <x:c r="B2235" s="4" t="str">
        <x:v>6.º Primaria</x:v>
      </x:c>
      <x:c r="C2235" s="4" t="str">
        <x:v>A</x:v>
      </x:c>
      <x:c r="D2235" s="13" t="str">
        <x:v>00175</x:v>
      </x:c>
      <x:c r="E2235" s="13" t="str">
        <x:v>00178</x:v>
      </x:c>
      <x:c r="F2235" s="4" t="str">
        <x:v>amistad</x:v>
      </x:c>
      <x:c r="G2235" s="4" t="n">
        <x:f>COUNTIFS(Relaciones!$D$2192:$D$2626,E2235,Relaciones!$E$2192:$E$2626,D2235,Relaciones!$F$2192:$F$2626,F2235)</x:f>
        <x:v>1</x:v>
      </x:c>
      <x:c r="H2235" s="4"/>
    </x:row>
    <x:row r="2236" ht="23" customHeight="1">
      <x:c r="A2236" s="4" t="str">
        <x:v>Sevilla</x:v>
      </x:c>
      <x:c r="B2236" s="4" t="str">
        <x:v>6.º Primaria</x:v>
      </x:c>
      <x:c r="C2236" s="4" t="str">
        <x:v>A</x:v>
      </x:c>
      <x:c r="D2236" s="13" t="str">
        <x:v>00175</x:v>
      </x:c>
      <x:c r="E2236" s="13" t="str">
        <x:v>00188</x:v>
      </x:c>
      <x:c r="F2236" s="4" t="str">
        <x:v>amistad</x:v>
      </x:c>
      <x:c r="G2236" s="4" t="n">
        <x:f>COUNTIFS(Relaciones!$D$2192:$D$2626,E2236,Relaciones!$E$2192:$E$2626,D2236,Relaciones!$F$2192:$F$2626,F2236)</x:f>
        <x:v>1</x:v>
      </x:c>
      <x:c r="H2236" s="4"/>
    </x:row>
    <x:row r="2237" ht="23" customHeight="1">
      <x:c r="A2237" s="4" t="str">
        <x:v>Sevilla</x:v>
      </x:c>
      <x:c r="B2237" s="4" t="str">
        <x:v>6.º Primaria</x:v>
      </x:c>
      <x:c r="C2237" s="4" t="str">
        <x:v>A</x:v>
      </x:c>
      <x:c r="D2237" s="13" t="str">
        <x:v>00175</x:v>
      </x:c>
      <x:c r="E2237" s="13" t="str">
        <x:v>00190</x:v>
      </x:c>
      <x:c r="F2237" s="4" t="str">
        <x:v>amistad</x:v>
      </x:c>
      <x:c r="G2237" s="4" t="n">
        <x:f>COUNTIFS(Relaciones!$D$2192:$D$2626,E2237,Relaciones!$E$2192:$E$2626,D2237,Relaciones!$F$2192:$F$2626,F2237)</x:f>
        <x:v>1</x:v>
      </x:c>
      <x:c r="H2237" s="4"/>
    </x:row>
    <x:row r="2238" ht="23" customHeight="1">
      <x:c r="A2238" s="4" t="str">
        <x:v>Sevilla</x:v>
      </x:c>
      <x:c r="B2238" s="4" t="str">
        <x:v>6.º Primaria</x:v>
      </x:c>
      <x:c r="C2238" s="4" t="str">
        <x:v>A</x:v>
      </x:c>
      <x:c r="D2238" s="13" t="str">
        <x:v>00176</x:v>
      </x:c>
      <x:c r="E2238" s="13" t="str">
        <x:v>00169</x:v>
      </x:c>
      <x:c r="F2238" s="4" t="str">
        <x:v>amistad</x:v>
      </x:c>
      <x:c r="G2238" s="4" t="n">
        <x:f>COUNTIFS(Relaciones!$D$2192:$D$2626,E2238,Relaciones!$E$2192:$E$2626,D2238,Relaciones!$F$2192:$F$2626,F2238)</x:f>
        <x:v>0</x:v>
      </x:c>
      <x:c r="H2238" s="4"/>
    </x:row>
    <x:row r="2239" ht="23" customHeight="1">
      <x:c r="A2239" s="4" t="str">
        <x:v>Sevilla</x:v>
      </x:c>
      <x:c r="B2239" s="4" t="str">
        <x:v>6.º Primaria</x:v>
      </x:c>
      <x:c r="C2239" s="4" t="str">
        <x:v>A</x:v>
      </x:c>
      <x:c r="D2239" s="13" t="str">
        <x:v>00176</x:v>
      </x:c>
      <x:c r="E2239" s="13" t="str">
        <x:v>00173</x:v>
      </x:c>
      <x:c r="F2239" s="4" t="str">
        <x:v>amistad</x:v>
      </x:c>
      <x:c r="G2239" s="4" t="n">
        <x:f>COUNTIFS(Relaciones!$D$2192:$D$2626,E2239,Relaciones!$E$2192:$E$2626,D2239,Relaciones!$F$2192:$F$2626,F2239)</x:f>
        <x:v>1</x:v>
      </x:c>
      <x:c r="H2239" s="4"/>
    </x:row>
    <x:row r="2240" ht="23" customHeight="1">
      <x:c r="A2240" s="4" t="str">
        <x:v>Sevilla</x:v>
      </x:c>
      <x:c r="B2240" s="4" t="str">
        <x:v>6.º Primaria</x:v>
      </x:c>
      <x:c r="C2240" s="4" t="str">
        <x:v>A</x:v>
      </x:c>
      <x:c r="D2240" s="13" t="str">
        <x:v>00176</x:v>
      </x:c>
      <x:c r="E2240" s="13" t="str">
        <x:v>00175</x:v>
      </x:c>
      <x:c r="F2240" s="4" t="str">
        <x:v>amistad</x:v>
      </x:c>
      <x:c r="G2240" s="4" t="n">
        <x:f>COUNTIFS(Relaciones!$D$2192:$D$2626,E2240,Relaciones!$E$2192:$E$2626,D2240,Relaciones!$F$2192:$F$2626,F2240)</x:f>
        <x:v>1</x:v>
      </x:c>
      <x:c r="H2240" s="4"/>
    </x:row>
    <x:row r="2241" ht="23" customHeight="1">
      <x:c r="A2241" s="4" t="str">
        <x:v>Sevilla</x:v>
      </x:c>
      <x:c r="B2241" s="4" t="str">
        <x:v>6.º Primaria</x:v>
      </x:c>
      <x:c r="C2241" s="4" t="str">
        <x:v>A</x:v>
      </x:c>
      <x:c r="D2241" s="13" t="str">
        <x:v>00176</x:v>
      </x:c>
      <x:c r="E2241" s="13" t="str">
        <x:v>00177</x:v>
      </x:c>
      <x:c r="F2241" s="4" t="str">
        <x:v>amistad</x:v>
      </x:c>
      <x:c r="G2241" s="4" t="n">
        <x:f>COUNTIFS(Relaciones!$D$2192:$D$2626,E2241,Relaciones!$E$2192:$E$2626,D2241,Relaciones!$F$2192:$F$2626,F2241)</x:f>
        <x:v>1</x:v>
      </x:c>
      <x:c r="H2241" s="4"/>
    </x:row>
    <x:row r="2242" ht="23" customHeight="1">
      <x:c r="A2242" s="4" t="str">
        <x:v>Sevilla</x:v>
      </x:c>
      <x:c r="B2242" s="4" t="str">
        <x:v>6.º Primaria</x:v>
      </x:c>
      <x:c r="C2242" s="4" t="str">
        <x:v>A</x:v>
      </x:c>
      <x:c r="D2242" s="13" t="str">
        <x:v>00176</x:v>
      </x:c>
      <x:c r="E2242" s="13" t="str">
        <x:v>00179</x:v>
      </x:c>
      <x:c r="F2242" s="4" t="str">
        <x:v>amistad</x:v>
      </x:c>
      <x:c r="G2242" s="4" t="n">
        <x:f>COUNTIFS(Relaciones!$D$2192:$D$2626,E2242,Relaciones!$E$2192:$E$2626,D2242,Relaciones!$F$2192:$F$2626,F2242)</x:f>
        <x:v>1</x:v>
      </x:c>
      <x:c r="H2242" s="4"/>
    </x:row>
    <x:row r="2243" ht="23" customHeight="1">
      <x:c r="A2243" s="4" t="str">
        <x:v>Sevilla</x:v>
      </x:c>
      <x:c r="B2243" s="4" t="str">
        <x:v>6.º Primaria</x:v>
      </x:c>
      <x:c r="C2243" s="4" t="str">
        <x:v>A</x:v>
      </x:c>
      <x:c r="D2243" s="13" t="str">
        <x:v>00176</x:v>
      </x:c>
      <x:c r="E2243" s="13" t="str">
        <x:v>00189</x:v>
      </x:c>
      <x:c r="F2243" s="4" t="str">
        <x:v>amistad</x:v>
      </x:c>
      <x:c r="G2243" s="4" t="n">
        <x:f>COUNTIFS(Relaciones!$D$2192:$D$2626,E2243,Relaciones!$E$2192:$E$2626,D2243,Relaciones!$F$2192:$F$2626,F2243)</x:f>
        <x:v>1</x:v>
      </x:c>
      <x:c r="H2243" s="4"/>
    </x:row>
    <x:row r="2244" ht="23" customHeight="1">
      <x:c r="A2244" s="4" t="str">
        <x:v>Sevilla</x:v>
      </x:c>
      <x:c r="B2244" s="4" t="str">
        <x:v>6.º Primaria</x:v>
      </x:c>
      <x:c r="C2244" s="4" t="str">
        <x:v>A</x:v>
      </x:c>
      <x:c r="D2244" s="13" t="str">
        <x:v>00176</x:v>
      </x:c>
      <x:c r="E2244" s="13" t="str">
        <x:v>00191</x:v>
      </x:c>
      <x:c r="F2244" s="4" t="str">
        <x:v>amistad</x:v>
      </x:c>
      <x:c r="G2244" s="4" t="n">
        <x:f>COUNTIFS(Relaciones!$D$2192:$D$2626,E2244,Relaciones!$E$2192:$E$2626,D2244,Relaciones!$F$2192:$F$2626,F2244)</x:f>
        <x:v>1</x:v>
      </x:c>
      <x:c r="H2244" s="4"/>
    </x:row>
    <x:row r="2245" ht="23" customHeight="1">
      <x:c r="A2245" s="4" t="str">
        <x:v>Sevilla</x:v>
      </x:c>
      <x:c r="B2245" s="4" t="str">
        <x:v>6.º Primaria</x:v>
      </x:c>
      <x:c r="C2245" s="4" t="str">
        <x:v>A</x:v>
      </x:c>
      <x:c r="D2245" s="13" t="str">
        <x:v>00177</x:v>
      </x:c>
      <x:c r="E2245" s="13" t="str">
        <x:v>00169</x:v>
      </x:c>
      <x:c r="F2245" s="4" t="str">
        <x:v>amistad</x:v>
      </x:c>
      <x:c r="G2245" s="4" t="n">
        <x:f>COUNTIFS(Relaciones!$D$2192:$D$2626,E2245,Relaciones!$E$2192:$E$2626,D2245,Relaciones!$F$2192:$F$2626,F2245)</x:f>
        <x:v>0</x:v>
      </x:c>
      <x:c r="H2245" s="4"/>
    </x:row>
    <x:row r="2246" ht="23" customHeight="1">
      <x:c r="A2246" s="4" t="str">
        <x:v>Sevilla</x:v>
      </x:c>
      <x:c r="B2246" s="4" t="str">
        <x:v>6.º Primaria</x:v>
      </x:c>
      <x:c r="C2246" s="4" t="str">
        <x:v>A</x:v>
      </x:c>
      <x:c r="D2246" s="13" t="str">
        <x:v>00177</x:v>
      </x:c>
      <x:c r="E2246" s="13" t="str">
        <x:v>00174</x:v>
      </x:c>
      <x:c r="F2246" s="4" t="str">
        <x:v>amistad</x:v>
      </x:c>
      <x:c r="G2246" s="4" t="n">
        <x:f>COUNTIFS(Relaciones!$D$2192:$D$2626,E2246,Relaciones!$E$2192:$E$2626,D2246,Relaciones!$F$2192:$F$2626,F2246)</x:f>
        <x:v>1</x:v>
      </x:c>
      <x:c r="H2246" s="4"/>
    </x:row>
    <x:row r="2247" ht="23" customHeight="1">
      <x:c r="A2247" s="4" t="str">
        <x:v>Sevilla</x:v>
      </x:c>
      <x:c r="B2247" s="4" t="str">
        <x:v>6.º Primaria</x:v>
      </x:c>
      <x:c r="C2247" s="4" t="str">
        <x:v>A</x:v>
      </x:c>
      <x:c r="D2247" s="13" t="str">
        <x:v>00177</x:v>
      </x:c>
      <x:c r="E2247" s="13" t="str">
        <x:v>00176</x:v>
      </x:c>
      <x:c r="F2247" s="4" t="str">
        <x:v>amistad</x:v>
      </x:c>
      <x:c r="G2247" s="4" t="n">
        <x:f>COUNTIFS(Relaciones!$D$2192:$D$2626,E2247,Relaciones!$E$2192:$E$2626,D2247,Relaciones!$F$2192:$F$2626,F2247)</x:f>
        <x:v>1</x:v>
      </x:c>
      <x:c r="H2247" s="4"/>
    </x:row>
    <x:row r="2248" ht="23" customHeight="1">
      <x:c r="A2248" s="4" t="str">
        <x:v>Sevilla</x:v>
      </x:c>
      <x:c r="B2248" s="4" t="str">
        <x:v>6.º Primaria</x:v>
      </x:c>
      <x:c r="C2248" s="4" t="str">
        <x:v>A</x:v>
      </x:c>
      <x:c r="D2248" s="13" t="str">
        <x:v>00177</x:v>
      </x:c>
      <x:c r="E2248" s="13" t="str">
        <x:v>00178</x:v>
      </x:c>
      <x:c r="F2248" s="4" t="str">
        <x:v>amistad</x:v>
      </x:c>
      <x:c r="G2248" s="4" t="n">
        <x:f>COUNTIFS(Relaciones!$D$2192:$D$2626,E2248,Relaciones!$E$2192:$E$2626,D2248,Relaciones!$F$2192:$F$2626,F2248)</x:f>
        <x:v>1</x:v>
      </x:c>
      <x:c r="H2248" s="4"/>
    </x:row>
    <x:row r="2249" ht="23" customHeight="1">
      <x:c r="A2249" s="4" t="str">
        <x:v>Sevilla</x:v>
      </x:c>
      <x:c r="B2249" s="4" t="str">
        <x:v>6.º Primaria</x:v>
      </x:c>
      <x:c r="C2249" s="4" t="str">
        <x:v>A</x:v>
      </x:c>
      <x:c r="D2249" s="13" t="str">
        <x:v>00177</x:v>
      </x:c>
      <x:c r="E2249" s="13" t="str">
        <x:v>00180</x:v>
      </x:c>
      <x:c r="F2249" s="4" t="str">
        <x:v>amistad</x:v>
      </x:c>
      <x:c r="G2249" s="4" t="n">
        <x:f>COUNTIFS(Relaciones!$D$2192:$D$2626,E2249,Relaciones!$E$2192:$E$2626,D2249,Relaciones!$F$2192:$F$2626,F2249)</x:f>
        <x:v>1</x:v>
      </x:c>
      <x:c r="H2249" s="4"/>
    </x:row>
    <x:row r="2250" ht="23" customHeight="1">
      <x:c r="A2250" s="4" t="str">
        <x:v>Sevilla</x:v>
      </x:c>
      <x:c r="B2250" s="4" t="str">
        <x:v>6.º Primaria</x:v>
      </x:c>
      <x:c r="C2250" s="4" t="str">
        <x:v>A</x:v>
      </x:c>
      <x:c r="D2250" s="13" t="str">
        <x:v>00177</x:v>
      </x:c>
      <x:c r="E2250" s="13" t="str">
        <x:v>00190</x:v>
      </x:c>
      <x:c r="F2250" s="4" t="str">
        <x:v>amistad</x:v>
      </x:c>
      <x:c r="G2250" s="4" t="n">
        <x:f>COUNTIFS(Relaciones!$D$2192:$D$2626,E2250,Relaciones!$E$2192:$E$2626,D2250,Relaciones!$F$2192:$F$2626,F2250)</x:f>
        <x:v>1</x:v>
      </x:c>
      <x:c r="H2250" s="4"/>
    </x:row>
    <x:row r="2251" ht="23" customHeight="1">
      <x:c r="A2251" s="4" t="str">
        <x:v>Sevilla</x:v>
      </x:c>
      <x:c r="B2251" s="4" t="str">
        <x:v>6.º Primaria</x:v>
      </x:c>
      <x:c r="C2251" s="4" t="str">
        <x:v>A</x:v>
      </x:c>
      <x:c r="D2251" s="13" t="str">
        <x:v>00177</x:v>
      </x:c>
      <x:c r="E2251" s="13" t="str">
        <x:v>00192</x:v>
      </x:c>
      <x:c r="F2251" s="4" t="str">
        <x:v>amistad</x:v>
      </x:c>
      <x:c r="G2251" s="4" t="n">
        <x:f>COUNTIFS(Relaciones!$D$2192:$D$2626,E2251,Relaciones!$E$2192:$E$2626,D2251,Relaciones!$F$2192:$F$2626,F2251)</x:f>
        <x:v>1</x:v>
      </x:c>
      <x:c r="H2251" s="4"/>
    </x:row>
    <x:row r="2252" ht="23" customHeight="1">
      <x:c r="A2252" s="4" t="str">
        <x:v>Sevilla</x:v>
      </x:c>
      <x:c r="B2252" s="4" t="str">
        <x:v>6.º Primaria</x:v>
      </x:c>
      <x:c r="C2252" s="4" t="str">
        <x:v>A</x:v>
      </x:c>
      <x:c r="D2252" s="13" t="str">
        <x:v>00178</x:v>
      </x:c>
      <x:c r="E2252" s="13" t="str">
        <x:v>00169</x:v>
      </x:c>
      <x:c r="F2252" s="4" t="str">
        <x:v>amistad</x:v>
      </x:c>
      <x:c r="G2252" s="4" t="n">
        <x:f>COUNTIFS(Relaciones!$D$2192:$D$2626,E2252,Relaciones!$E$2192:$E$2626,D2252,Relaciones!$F$2192:$F$2626,F2252)</x:f>
        <x:v>0</x:v>
      </x:c>
      <x:c r="H2252" s="4"/>
    </x:row>
    <x:row r="2253" ht="23" customHeight="1">
      <x:c r="A2253" s="4" t="str">
        <x:v>Sevilla</x:v>
      </x:c>
      <x:c r="B2253" s="4" t="str">
        <x:v>6.º Primaria</x:v>
      </x:c>
      <x:c r="C2253" s="4" t="str">
        <x:v>A</x:v>
      </x:c>
      <x:c r="D2253" s="13" t="str">
        <x:v>00178</x:v>
      </x:c>
      <x:c r="E2253" s="13" t="str">
        <x:v>00175</x:v>
      </x:c>
      <x:c r="F2253" s="4" t="str">
        <x:v>amistad</x:v>
      </x:c>
      <x:c r="G2253" s="4" t="n">
        <x:f>COUNTIFS(Relaciones!$D$2192:$D$2626,E2253,Relaciones!$E$2192:$E$2626,D2253,Relaciones!$F$2192:$F$2626,F2253)</x:f>
        <x:v>1</x:v>
      </x:c>
      <x:c r="H2253" s="4"/>
    </x:row>
    <x:row r="2254" ht="23" customHeight="1">
      <x:c r="A2254" s="4" t="str">
        <x:v>Sevilla</x:v>
      </x:c>
      <x:c r="B2254" s="4" t="str">
        <x:v>6.º Primaria</x:v>
      </x:c>
      <x:c r="C2254" s="4" t="str">
        <x:v>A</x:v>
      </x:c>
      <x:c r="D2254" s="13" t="str">
        <x:v>00178</x:v>
      </x:c>
      <x:c r="E2254" s="13" t="str">
        <x:v>00177</x:v>
      </x:c>
      <x:c r="F2254" s="4" t="str">
        <x:v>amistad</x:v>
      </x:c>
      <x:c r="G2254" s="4" t="n">
        <x:f>COUNTIFS(Relaciones!$D$2192:$D$2626,E2254,Relaciones!$E$2192:$E$2626,D2254,Relaciones!$F$2192:$F$2626,F2254)</x:f>
        <x:v>1</x:v>
      </x:c>
      <x:c r="H2254" s="4"/>
    </x:row>
    <x:row r="2255" ht="23" customHeight="1">
      <x:c r="A2255" s="4" t="str">
        <x:v>Sevilla</x:v>
      </x:c>
      <x:c r="B2255" s="4" t="str">
        <x:v>6.º Primaria</x:v>
      </x:c>
      <x:c r="C2255" s="4" t="str">
        <x:v>A</x:v>
      </x:c>
      <x:c r="D2255" s="13" t="str">
        <x:v>00178</x:v>
      </x:c>
      <x:c r="E2255" s="13" t="str">
        <x:v>00179</x:v>
      </x:c>
      <x:c r="F2255" s="4" t="str">
        <x:v>amistad</x:v>
      </x:c>
      <x:c r="G2255" s="4" t="n">
        <x:f>COUNTIFS(Relaciones!$D$2192:$D$2626,E2255,Relaciones!$E$2192:$E$2626,D2255,Relaciones!$F$2192:$F$2626,F2255)</x:f>
        <x:v>1</x:v>
      </x:c>
      <x:c r="H2255" s="4"/>
    </x:row>
    <x:row r="2256" ht="23" customHeight="1">
      <x:c r="A2256" s="4" t="str">
        <x:v>Sevilla</x:v>
      </x:c>
      <x:c r="B2256" s="4" t="str">
        <x:v>6.º Primaria</x:v>
      </x:c>
      <x:c r="C2256" s="4" t="str">
        <x:v>A</x:v>
      </x:c>
      <x:c r="D2256" s="13" t="str">
        <x:v>00178</x:v>
      </x:c>
      <x:c r="E2256" s="13" t="str">
        <x:v>00181</x:v>
      </x:c>
      <x:c r="F2256" s="4" t="str">
        <x:v>amistad</x:v>
      </x:c>
      <x:c r="G2256" s="4" t="n">
        <x:f>COUNTIFS(Relaciones!$D$2192:$D$2626,E2256,Relaciones!$E$2192:$E$2626,D2256,Relaciones!$F$2192:$F$2626,F2256)</x:f>
        <x:v>1</x:v>
      </x:c>
      <x:c r="H2256" s="4"/>
    </x:row>
    <x:row r="2257" ht="23" customHeight="1">
      <x:c r="A2257" s="4" t="str">
        <x:v>Sevilla</x:v>
      </x:c>
      <x:c r="B2257" s="4" t="str">
        <x:v>6.º Primaria</x:v>
      </x:c>
      <x:c r="C2257" s="4" t="str">
        <x:v>A</x:v>
      </x:c>
      <x:c r="D2257" s="13" t="str">
        <x:v>00178</x:v>
      </x:c>
      <x:c r="E2257" s="13" t="str">
        <x:v>00191</x:v>
      </x:c>
      <x:c r="F2257" s="4" t="str">
        <x:v>amistad</x:v>
      </x:c>
      <x:c r="G2257" s="4" t="n">
        <x:f>COUNTIFS(Relaciones!$D$2192:$D$2626,E2257,Relaciones!$E$2192:$E$2626,D2257,Relaciones!$F$2192:$F$2626,F2257)</x:f>
        <x:v>1</x:v>
      </x:c>
      <x:c r="H2257" s="4"/>
    </x:row>
    <x:row r="2258" ht="23" customHeight="1">
      <x:c r="A2258" s="4" t="str">
        <x:v>Sevilla</x:v>
      </x:c>
      <x:c r="B2258" s="4" t="str">
        <x:v>6.º Primaria</x:v>
      </x:c>
      <x:c r="C2258" s="4" t="str">
        <x:v>A</x:v>
      </x:c>
      <x:c r="D2258" s="13" t="str">
        <x:v>00178</x:v>
      </x:c>
      <x:c r="E2258" s="13" t="str">
        <x:v>00193</x:v>
      </x:c>
      <x:c r="F2258" s="4" t="str">
        <x:v>amistad</x:v>
      </x:c>
      <x:c r="G2258" s="4" t="n">
        <x:f>COUNTIFS(Relaciones!$D$2192:$D$2626,E2258,Relaciones!$E$2192:$E$2626,D2258,Relaciones!$F$2192:$F$2626,F2258)</x:f>
        <x:v>1</x:v>
      </x:c>
      <x:c r="H2258" s="4"/>
    </x:row>
    <x:row r="2259" ht="23" customHeight="1">
      <x:c r="A2259" s="4" t="str">
        <x:v>Sevilla</x:v>
      </x:c>
      <x:c r="B2259" s="4" t="str">
        <x:v>6.º Primaria</x:v>
      </x:c>
      <x:c r="C2259" s="4" t="str">
        <x:v>A</x:v>
      </x:c>
      <x:c r="D2259" s="13" t="str">
        <x:v>00179</x:v>
      </x:c>
      <x:c r="E2259" s="13" t="str">
        <x:v>00169</x:v>
      </x:c>
      <x:c r="F2259" s="4" t="str">
        <x:v>amistad</x:v>
      </x:c>
      <x:c r="G2259" s="4" t="n">
        <x:f>COUNTIFS(Relaciones!$D$2192:$D$2626,E2259,Relaciones!$E$2192:$E$2626,D2259,Relaciones!$F$2192:$F$2626,F2259)</x:f>
        <x:v>0</x:v>
      </x:c>
      <x:c r="H2259" s="4"/>
    </x:row>
    <x:row r="2260" ht="23" customHeight="1">
      <x:c r="A2260" s="4" t="str">
        <x:v>Sevilla</x:v>
      </x:c>
      <x:c r="B2260" s="4" t="str">
        <x:v>6.º Primaria</x:v>
      </x:c>
      <x:c r="C2260" s="4" t="str">
        <x:v>A</x:v>
      </x:c>
      <x:c r="D2260" s="13" t="str">
        <x:v>00179</x:v>
      </x:c>
      <x:c r="E2260" s="13" t="str">
        <x:v>00176</x:v>
      </x:c>
      <x:c r="F2260" s="4" t="str">
        <x:v>amistad</x:v>
      </x:c>
      <x:c r="G2260" s="4" t="n">
        <x:f>COUNTIFS(Relaciones!$D$2192:$D$2626,E2260,Relaciones!$E$2192:$E$2626,D2260,Relaciones!$F$2192:$F$2626,F2260)</x:f>
        <x:v>1</x:v>
      </x:c>
      <x:c r="H2260" s="4"/>
    </x:row>
    <x:row r="2261" ht="23" customHeight="1">
      <x:c r="A2261" s="4" t="str">
        <x:v>Sevilla</x:v>
      </x:c>
      <x:c r="B2261" s="4" t="str">
        <x:v>6.º Primaria</x:v>
      </x:c>
      <x:c r="C2261" s="4" t="str">
        <x:v>A</x:v>
      </x:c>
      <x:c r="D2261" s="13" t="str">
        <x:v>00179</x:v>
      </x:c>
      <x:c r="E2261" s="13" t="str">
        <x:v>00178</x:v>
      </x:c>
      <x:c r="F2261" s="4" t="str">
        <x:v>amistad</x:v>
      </x:c>
      <x:c r="G2261" s="4" t="n">
        <x:f>COUNTIFS(Relaciones!$D$2192:$D$2626,E2261,Relaciones!$E$2192:$E$2626,D2261,Relaciones!$F$2192:$F$2626,F2261)</x:f>
        <x:v>1</x:v>
      </x:c>
      <x:c r="H2261" s="4"/>
    </x:row>
    <x:row r="2262" ht="23" customHeight="1">
      <x:c r="A2262" s="4" t="str">
        <x:v>Sevilla</x:v>
      </x:c>
      <x:c r="B2262" s="4" t="str">
        <x:v>6.º Primaria</x:v>
      </x:c>
      <x:c r="C2262" s="4" t="str">
        <x:v>A</x:v>
      </x:c>
      <x:c r="D2262" s="13" t="str">
        <x:v>00179</x:v>
      </x:c>
      <x:c r="E2262" s="13" t="str">
        <x:v>00180</x:v>
      </x:c>
      <x:c r="F2262" s="4" t="str">
        <x:v>amistad</x:v>
      </x:c>
      <x:c r="G2262" s="4" t="n">
        <x:f>COUNTIFS(Relaciones!$D$2192:$D$2626,E2262,Relaciones!$E$2192:$E$2626,D2262,Relaciones!$F$2192:$F$2626,F2262)</x:f>
        <x:v>1</x:v>
      </x:c>
      <x:c r="H2262" s="4"/>
    </x:row>
    <x:row r="2263" ht="23" customHeight="1">
      <x:c r="A2263" s="4" t="str">
        <x:v>Sevilla</x:v>
      </x:c>
      <x:c r="B2263" s="4" t="str">
        <x:v>6.º Primaria</x:v>
      </x:c>
      <x:c r="C2263" s="4" t="str">
        <x:v>A</x:v>
      </x:c>
      <x:c r="D2263" s="13" t="str">
        <x:v>00179</x:v>
      </x:c>
      <x:c r="E2263" s="13" t="str">
        <x:v>00182</x:v>
      </x:c>
      <x:c r="F2263" s="4" t="str">
        <x:v>amistad</x:v>
      </x:c>
      <x:c r="G2263" s="4" t="n">
        <x:f>COUNTIFS(Relaciones!$D$2192:$D$2626,E2263,Relaciones!$E$2192:$E$2626,D2263,Relaciones!$F$2192:$F$2626,F2263)</x:f>
        <x:v>1</x:v>
      </x:c>
      <x:c r="H2263" s="4"/>
    </x:row>
    <x:row r="2264" ht="23" customHeight="1">
      <x:c r="A2264" s="4" t="str">
        <x:v>Sevilla</x:v>
      </x:c>
      <x:c r="B2264" s="4" t="str">
        <x:v>6.º Primaria</x:v>
      </x:c>
      <x:c r="C2264" s="4" t="str">
        <x:v>A</x:v>
      </x:c>
      <x:c r="D2264" s="13" t="str">
        <x:v>00179</x:v>
      </x:c>
      <x:c r="E2264" s="13" t="str">
        <x:v>00192</x:v>
      </x:c>
      <x:c r="F2264" s="4" t="str">
        <x:v>amistad</x:v>
      </x:c>
      <x:c r="G2264" s="4" t="n">
        <x:f>COUNTIFS(Relaciones!$D$2192:$D$2626,E2264,Relaciones!$E$2192:$E$2626,D2264,Relaciones!$F$2192:$F$2626,F2264)</x:f>
        <x:v>1</x:v>
      </x:c>
      <x:c r="H2264" s="4"/>
    </x:row>
    <x:row r="2265" ht="23" customHeight="1">
      <x:c r="A2265" s="4" t="str">
        <x:v>Sevilla</x:v>
      </x:c>
      <x:c r="B2265" s="4" t="str">
        <x:v>6.º Primaria</x:v>
      </x:c>
      <x:c r="C2265" s="4" t="str">
        <x:v>A</x:v>
      </x:c>
      <x:c r="D2265" s="13" t="str">
        <x:v>00179</x:v>
      </x:c>
      <x:c r="E2265" s="13" t="str">
        <x:v>00194</x:v>
      </x:c>
      <x:c r="F2265" s="4" t="str">
        <x:v>amistad</x:v>
      </x:c>
      <x:c r="G2265" s="4" t="n">
        <x:f>COUNTIFS(Relaciones!$D$2192:$D$2626,E2265,Relaciones!$E$2192:$E$2626,D2265,Relaciones!$F$2192:$F$2626,F2265)</x:f>
        <x:v>1</x:v>
      </x:c>
      <x:c r="H2265" s="4"/>
    </x:row>
    <x:row r="2266" ht="23" customHeight="1">
      <x:c r="A2266" s="4" t="str">
        <x:v>Sevilla</x:v>
      </x:c>
      <x:c r="B2266" s="4" t="str">
        <x:v>6.º Primaria</x:v>
      </x:c>
      <x:c r="C2266" s="4" t="str">
        <x:v>A</x:v>
      </x:c>
      <x:c r="D2266" s="13" t="str">
        <x:v>00180</x:v>
      </x:c>
      <x:c r="E2266" s="13" t="str">
        <x:v>00169</x:v>
      </x:c>
      <x:c r="F2266" s="4" t="str">
        <x:v>amistad</x:v>
      </x:c>
      <x:c r="G2266" s="4" t="n">
        <x:f>COUNTIFS(Relaciones!$D$2192:$D$2626,E2266,Relaciones!$E$2192:$E$2626,D2266,Relaciones!$F$2192:$F$2626,F2266)</x:f>
        <x:v>1</x:v>
      </x:c>
      <x:c r="H2266" s="4"/>
    </x:row>
    <x:row r="2267" ht="23" customHeight="1">
      <x:c r="A2267" s="4" t="str">
        <x:v>Sevilla</x:v>
      </x:c>
      <x:c r="B2267" s="4" t="str">
        <x:v>6.º Primaria</x:v>
      </x:c>
      <x:c r="C2267" s="4" t="str">
        <x:v>A</x:v>
      </x:c>
      <x:c r="D2267" s="13" t="str">
        <x:v>00180</x:v>
      </x:c>
      <x:c r="E2267" s="13" t="str">
        <x:v>00177</x:v>
      </x:c>
      <x:c r="F2267" s="4" t="str">
        <x:v>amistad</x:v>
      </x:c>
      <x:c r="G2267" s="4" t="n">
        <x:f>COUNTIFS(Relaciones!$D$2192:$D$2626,E2267,Relaciones!$E$2192:$E$2626,D2267,Relaciones!$F$2192:$F$2626,F2267)</x:f>
        <x:v>1</x:v>
      </x:c>
      <x:c r="H2267" s="4"/>
    </x:row>
    <x:row r="2268" ht="23" customHeight="1">
      <x:c r="A2268" s="4" t="str">
        <x:v>Sevilla</x:v>
      </x:c>
      <x:c r="B2268" s="4" t="str">
        <x:v>6.º Primaria</x:v>
      </x:c>
      <x:c r="C2268" s="4" t="str">
        <x:v>A</x:v>
      </x:c>
      <x:c r="D2268" s="13" t="str">
        <x:v>00180</x:v>
      </x:c>
      <x:c r="E2268" s="13" t="str">
        <x:v>00179</x:v>
      </x:c>
      <x:c r="F2268" s="4" t="str">
        <x:v>amistad</x:v>
      </x:c>
      <x:c r="G2268" s="4" t="n">
        <x:f>COUNTIFS(Relaciones!$D$2192:$D$2626,E2268,Relaciones!$E$2192:$E$2626,D2268,Relaciones!$F$2192:$F$2626,F2268)</x:f>
        <x:v>1</x:v>
      </x:c>
      <x:c r="H2268" s="4"/>
    </x:row>
    <x:row r="2269" ht="23" customHeight="1">
      <x:c r="A2269" s="4" t="str">
        <x:v>Sevilla</x:v>
      </x:c>
      <x:c r="B2269" s="4" t="str">
        <x:v>6.º Primaria</x:v>
      </x:c>
      <x:c r="C2269" s="4" t="str">
        <x:v>A</x:v>
      </x:c>
      <x:c r="D2269" s="13" t="str">
        <x:v>00180</x:v>
      </x:c>
      <x:c r="E2269" s="13" t="str">
        <x:v>00181</x:v>
      </x:c>
      <x:c r="F2269" s="4" t="str">
        <x:v>amistad</x:v>
      </x:c>
      <x:c r="G2269" s="4" t="n">
        <x:f>COUNTIFS(Relaciones!$D$2192:$D$2626,E2269,Relaciones!$E$2192:$E$2626,D2269,Relaciones!$F$2192:$F$2626,F2269)</x:f>
        <x:v>1</x:v>
      </x:c>
      <x:c r="H2269" s="4"/>
    </x:row>
    <x:row r="2270" ht="23" customHeight="1">
      <x:c r="A2270" s="4" t="str">
        <x:v>Sevilla</x:v>
      </x:c>
      <x:c r="B2270" s="4" t="str">
        <x:v>6.º Primaria</x:v>
      </x:c>
      <x:c r="C2270" s="4" t="str">
        <x:v>A</x:v>
      </x:c>
      <x:c r="D2270" s="13" t="str">
        <x:v>00180</x:v>
      </x:c>
      <x:c r="E2270" s="13" t="str">
        <x:v>00193</x:v>
      </x:c>
      <x:c r="F2270" s="4" t="str">
        <x:v>amistad</x:v>
      </x:c>
      <x:c r="G2270" s="4" t="n">
        <x:f>COUNTIFS(Relaciones!$D$2192:$D$2626,E2270,Relaciones!$E$2192:$E$2626,D2270,Relaciones!$F$2192:$F$2626,F2270)</x:f>
        <x:v>1</x:v>
      </x:c>
      <x:c r="H2270" s="4"/>
    </x:row>
    <x:row r="2271" ht="23" customHeight="1">
      <x:c r="A2271" s="4" t="str">
        <x:v>Sevilla</x:v>
      </x:c>
      <x:c r="B2271" s="4" t="str">
        <x:v>6.º Primaria</x:v>
      </x:c>
      <x:c r="C2271" s="4" t="str">
        <x:v>A</x:v>
      </x:c>
      <x:c r="D2271" s="13" t="str">
        <x:v>00180</x:v>
      </x:c>
      <x:c r="E2271" s="13" t="str">
        <x:v>00195</x:v>
      </x:c>
      <x:c r="F2271" s="4" t="str">
        <x:v>amistad</x:v>
      </x:c>
      <x:c r="G2271" s="4" t="n">
        <x:f>COUNTIFS(Relaciones!$D$2192:$D$2626,E2271,Relaciones!$E$2192:$E$2626,D2271,Relaciones!$F$2192:$F$2626,F2271)</x:f>
        <x:v>1</x:v>
      </x:c>
      <x:c r="H2271" s="4"/>
    </x:row>
    <x:row r="2272" ht="23" customHeight="1">
      <x:c r="A2272" s="4" t="str">
        <x:v>Sevilla</x:v>
      </x:c>
      <x:c r="B2272" s="4" t="str">
        <x:v>6.º Primaria</x:v>
      </x:c>
      <x:c r="C2272" s="4" t="str">
        <x:v>A</x:v>
      </x:c>
      <x:c r="D2272" s="13" t="str">
        <x:v>00181</x:v>
      </x:c>
      <x:c r="E2272" s="13" t="str">
        <x:v>00169</x:v>
      </x:c>
      <x:c r="F2272" s="4" t="str">
        <x:v>amistad</x:v>
      </x:c>
      <x:c r="G2272" s="4" t="n">
        <x:f>COUNTIFS(Relaciones!$D$2192:$D$2626,E2272,Relaciones!$E$2192:$E$2626,D2272,Relaciones!$F$2192:$F$2626,F2272)</x:f>
        <x:v>0</x:v>
      </x:c>
      <x:c r="H2272" s="4"/>
    </x:row>
    <x:row r="2273" ht="23" customHeight="1">
      <x:c r="A2273" s="4" t="str">
        <x:v>Sevilla</x:v>
      </x:c>
      <x:c r="B2273" s="4" t="str">
        <x:v>6.º Primaria</x:v>
      </x:c>
      <x:c r="C2273" s="4" t="str">
        <x:v>A</x:v>
      </x:c>
      <x:c r="D2273" s="13" t="str">
        <x:v>00181</x:v>
      </x:c>
      <x:c r="E2273" s="13" t="str">
        <x:v>00170</x:v>
      </x:c>
      <x:c r="F2273" s="4" t="str">
        <x:v>amistad</x:v>
      </x:c>
      <x:c r="G2273" s="4" t="n">
        <x:f>COUNTIFS(Relaciones!$D$2192:$D$2626,E2273,Relaciones!$E$2192:$E$2626,D2273,Relaciones!$F$2192:$F$2626,F2273)</x:f>
        <x:v>1</x:v>
      </x:c>
      <x:c r="H2273" s="4"/>
    </x:row>
    <x:row r="2274" ht="23" customHeight="1">
      <x:c r="A2274" s="4" t="str">
        <x:v>Sevilla</x:v>
      </x:c>
      <x:c r="B2274" s="4" t="str">
        <x:v>6.º Primaria</x:v>
      </x:c>
      <x:c r="C2274" s="4" t="str">
        <x:v>A</x:v>
      </x:c>
      <x:c r="D2274" s="13" t="str">
        <x:v>00181</x:v>
      </x:c>
      <x:c r="E2274" s="13" t="str">
        <x:v>00178</x:v>
      </x:c>
      <x:c r="F2274" s="4" t="str">
        <x:v>amistad</x:v>
      </x:c>
      <x:c r="G2274" s="4" t="n">
        <x:f>COUNTIFS(Relaciones!$D$2192:$D$2626,E2274,Relaciones!$E$2192:$E$2626,D2274,Relaciones!$F$2192:$F$2626,F2274)</x:f>
        <x:v>1</x:v>
      </x:c>
      <x:c r="H2274" s="4"/>
    </x:row>
    <x:row r="2275" ht="23" customHeight="1">
      <x:c r="A2275" s="4" t="str">
        <x:v>Sevilla</x:v>
      </x:c>
      <x:c r="B2275" s="4" t="str">
        <x:v>6.º Primaria</x:v>
      </x:c>
      <x:c r="C2275" s="4" t="str">
        <x:v>A</x:v>
      </x:c>
      <x:c r="D2275" s="13" t="str">
        <x:v>00181</x:v>
      </x:c>
      <x:c r="E2275" s="13" t="str">
        <x:v>00180</x:v>
      </x:c>
      <x:c r="F2275" s="4" t="str">
        <x:v>amistad</x:v>
      </x:c>
      <x:c r="G2275" s="4" t="n">
        <x:f>COUNTIFS(Relaciones!$D$2192:$D$2626,E2275,Relaciones!$E$2192:$E$2626,D2275,Relaciones!$F$2192:$F$2626,F2275)</x:f>
        <x:v>1</x:v>
      </x:c>
      <x:c r="H2275" s="4"/>
    </x:row>
    <x:row r="2276" ht="23" customHeight="1">
      <x:c r="A2276" s="4" t="str">
        <x:v>Sevilla</x:v>
      </x:c>
      <x:c r="B2276" s="4" t="str">
        <x:v>6.º Primaria</x:v>
      </x:c>
      <x:c r="C2276" s="4" t="str">
        <x:v>A</x:v>
      </x:c>
      <x:c r="D2276" s="13" t="str">
        <x:v>00181</x:v>
      </x:c>
      <x:c r="E2276" s="13" t="str">
        <x:v>00182</x:v>
      </x:c>
      <x:c r="F2276" s="4" t="str">
        <x:v>amistad</x:v>
      </x:c>
      <x:c r="G2276" s="4" t="n">
        <x:f>COUNTIFS(Relaciones!$D$2192:$D$2626,E2276,Relaciones!$E$2192:$E$2626,D2276,Relaciones!$F$2192:$F$2626,F2276)</x:f>
        <x:v>1</x:v>
      </x:c>
      <x:c r="H2276" s="4"/>
    </x:row>
    <x:row r="2277" ht="23" customHeight="1">
      <x:c r="A2277" s="4" t="str">
        <x:v>Sevilla</x:v>
      </x:c>
      <x:c r="B2277" s="4" t="str">
        <x:v>6.º Primaria</x:v>
      </x:c>
      <x:c r="C2277" s="4" t="str">
        <x:v>A</x:v>
      </x:c>
      <x:c r="D2277" s="13" t="str">
        <x:v>00181</x:v>
      </x:c>
      <x:c r="E2277" s="13" t="str">
        <x:v>00194</x:v>
      </x:c>
      <x:c r="F2277" s="4" t="str">
        <x:v>amistad</x:v>
      </x:c>
      <x:c r="G2277" s="4" t="n">
        <x:f>COUNTIFS(Relaciones!$D$2192:$D$2626,E2277,Relaciones!$E$2192:$E$2626,D2277,Relaciones!$F$2192:$F$2626,F2277)</x:f>
        <x:v>1</x:v>
      </x:c>
      <x:c r="H2277" s="4"/>
    </x:row>
    <x:row r="2278" ht="23" customHeight="1">
      <x:c r="A2278" s="4" t="str">
        <x:v>Sevilla</x:v>
      </x:c>
      <x:c r="B2278" s="4" t="str">
        <x:v>6.º Primaria</x:v>
      </x:c>
      <x:c r="C2278" s="4" t="str">
        <x:v>A</x:v>
      </x:c>
      <x:c r="D2278" s="13" t="str">
        <x:v>00181</x:v>
      </x:c>
      <x:c r="E2278" s="13" t="str">
        <x:v>00196</x:v>
      </x:c>
      <x:c r="F2278" s="4" t="str">
        <x:v>amistad</x:v>
      </x:c>
      <x:c r="G2278" s="4" t="n">
        <x:f>COUNTIFS(Relaciones!$D$2192:$D$2626,E2278,Relaciones!$E$2192:$E$2626,D2278,Relaciones!$F$2192:$F$2626,F2278)</x:f>
        <x:v>1</x:v>
      </x:c>
      <x:c r="H2278" s="4"/>
    </x:row>
    <x:row r="2279" ht="23" customHeight="1">
      <x:c r="A2279" s="4" t="str">
        <x:v>Sevilla</x:v>
      </x:c>
      <x:c r="B2279" s="4" t="str">
        <x:v>6.º Primaria</x:v>
      </x:c>
      <x:c r="C2279" s="4" t="str">
        <x:v>A</x:v>
      </x:c>
      <x:c r="D2279" s="13" t="str">
        <x:v>00182</x:v>
      </x:c>
      <x:c r="E2279" s="13" t="str">
        <x:v>00169</x:v>
      </x:c>
      <x:c r="F2279" s="4" t="str">
        <x:v>amistad</x:v>
      </x:c>
      <x:c r="G2279" s="4" t="n">
        <x:f>COUNTIFS(Relaciones!$D$2192:$D$2626,E2279,Relaciones!$E$2192:$E$2626,D2279,Relaciones!$F$2192:$F$2626,F2279)</x:f>
        <x:v>1</x:v>
      </x:c>
      <x:c r="H2279" s="4"/>
    </x:row>
    <x:row r="2280" ht="23" customHeight="1">
      <x:c r="A2280" s="4" t="str">
        <x:v>Sevilla</x:v>
      </x:c>
      <x:c r="B2280" s="4" t="str">
        <x:v>6.º Primaria</x:v>
      </x:c>
      <x:c r="C2280" s="4" t="str">
        <x:v>A</x:v>
      </x:c>
      <x:c r="D2280" s="13" t="str">
        <x:v>00182</x:v>
      </x:c>
      <x:c r="E2280" s="13" t="str">
        <x:v>00171</x:v>
      </x:c>
      <x:c r="F2280" s="4" t="str">
        <x:v>amistad</x:v>
      </x:c>
      <x:c r="G2280" s="4" t="n">
        <x:f>COUNTIFS(Relaciones!$D$2192:$D$2626,E2280,Relaciones!$E$2192:$E$2626,D2280,Relaciones!$F$2192:$F$2626,F2280)</x:f>
        <x:v>1</x:v>
      </x:c>
      <x:c r="H2280" s="4"/>
    </x:row>
    <x:row r="2281" ht="23" customHeight="1">
      <x:c r="A2281" s="4" t="str">
        <x:v>Sevilla</x:v>
      </x:c>
      <x:c r="B2281" s="4" t="str">
        <x:v>6.º Primaria</x:v>
      </x:c>
      <x:c r="C2281" s="4" t="str">
        <x:v>A</x:v>
      </x:c>
      <x:c r="D2281" s="13" t="str">
        <x:v>00182</x:v>
      </x:c>
      <x:c r="E2281" s="13" t="str">
        <x:v>00179</x:v>
      </x:c>
      <x:c r="F2281" s="4" t="str">
        <x:v>amistad</x:v>
      </x:c>
      <x:c r="G2281" s="4" t="n">
        <x:f>COUNTIFS(Relaciones!$D$2192:$D$2626,E2281,Relaciones!$E$2192:$E$2626,D2281,Relaciones!$F$2192:$F$2626,F2281)</x:f>
        <x:v>1</x:v>
      </x:c>
      <x:c r="H2281" s="4"/>
    </x:row>
    <x:row r="2282" ht="23" customHeight="1">
      <x:c r="A2282" s="4" t="str">
        <x:v>Sevilla</x:v>
      </x:c>
      <x:c r="B2282" s="4" t="str">
        <x:v>6.º Primaria</x:v>
      </x:c>
      <x:c r="C2282" s="4" t="str">
        <x:v>A</x:v>
      </x:c>
      <x:c r="D2282" s="13" t="str">
        <x:v>00182</x:v>
      </x:c>
      <x:c r="E2282" s="13" t="str">
        <x:v>00181</x:v>
      </x:c>
      <x:c r="F2282" s="4" t="str">
        <x:v>amistad</x:v>
      </x:c>
      <x:c r="G2282" s="4" t="n">
        <x:f>COUNTIFS(Relaciones!$D$2192:$D$2626,E2282,Relaciones!$E$2192:$E$2626,D2282,Relaciones!$F$2192:$F$2626,F2282)</x:f>
        <x:v>1</x:v>
      </x:c>
      <x:c r="H2282" s="4"/>
    </x:row>
    <x:row r="2283" ht="23" customHeight="1">
      <x:c r="A2283" s="4" t="str">
        <x:v>Sevilla</x:v>
      </x:c>
      <x:c r="B2283" s="4" t="str">
        <x:v>6.º Primaria</x:v>
      </x:c>
      <x:c r="C2283" s="4" t="str">
        <x:v>A</x:v>
      </x:c>
      <x:c r="D2283" s="13" t="str">
        <x:v>00182</x:v>
      </x:c>
      <x:c r="E2283" s="13" t="str">
        <x:v>00195</x:v>
      </x:c>
      <x:c r="F2283" s="4" t="str">
        <x:v>amistad</x:v>
      </x:c>
      <x:c r="G2283" s="4" t="n">
        <x:f>COUNTIFS(Relaciones!$D$2192:$D$2626,E2283,Relaciones!$E$2192:$E$2626,D2283,Relaciones!$F$2192:$F$2626,F2283)</x:f>
        <x:v>1</x:v>
      </x:c>
      <x:c r="H2283" s="4"/>
    </x:row>
    <x:row r="2284" ht="23" customHeight="1">
      <x:c r="A2284" s="4" t="str">
        <x:v>Sevilla</x:v>
      </x:c>
      <x:c r="B2284" s="4" t="str">
        <x:v>6.º Primaria</x:v>
      </x:c>
      <x:c r="C2284" s="4" t="str">
        <x:v>A</x:v>
      </x:c>
      <x:c r="D2284" s="13" t="str">
        <x:v>00183</x:v>
      </x:c>
      <x:c r="E2284" s="13" t="str">
        <x:v>00169</x:v>
      </x:c>
      <x:c r="F2284" s="4" t="str">
        <x:v>amistad</x:v>
      </x:c>
      <x:c r="G2284" s="4" t="n">
        <x:f>COUNTIFS(Relaciones!$D$2192:$D$2626,E2284,Relaciones!$E$2192:$E$2626,D2284,Relaciones!$F$2192:$F$2626,F2284)</x:f>
        <x:v>1</x:v>
      </x:c>
      <x:c r="H2284" s="4"/>
    </x:row>
    <x:row r="2285" ht="23" customHeight="1">
      <x:c r="A2285" s="4" t="str">
        <x:v>Sevilla</x:v>
      </x:c>
      <x:c r="B2285" s="4" t="str">
        <x:v>6.º Primaria</x:v>
      </x:c>
      <x:c r="C2285" s="4" t="str">
        <x:v>A</x:v>
      </x:c>
      <x:c r="D2285" s="13" t="str">
        <x:v>00183</x:v>
      </x:c>
      <x:c r="E2285" s="13" t="str">
        <x:v>00170</x:v>
      </x:c>
      <x:c r="F2285" s="4" t="str">
        <x:v>amistad</x:v>
      </x:c>
      <x:c r="G2285" s="4" t="n">
        <x:f>COUNTIFS(Relaciones!$D$2192:$D$2626,E2285,Relaciones!$E$2192:$E$2626,D2285,Relaciones!$F$2192:$F$2626,F2285)</x:f>
        <x:v>1</x:v>
      </x:c>
      <x:c r="H2285" s="4"/>
    </x:row>
    <x:row r="2286" ht="23" customHeight="1">
      <x:c r="A2286" s="4" t="str">
        <x:v>Sevilla</x:v>
      </x:c>
      <x:c r="B2286" s="4" t="str">
        <x:v>6.º Primaria</x:v>
      </x:c>
      <x:c r="C2286" s="4" t="str">
        <x:v>A</x:v>
      </x:c>
      <x:c r="D2286" s="13" t="str">
        <x:v>00183</x:v>
      </x:c>
      <x:c r="E2286" s="13" t="str">
        <x:v>00184</x:v>
      </x:c>
      <x:c r="F2286" s="4" t="str">
        <x:v>amistad</x:v>
      </x:c>
      <x:c r="G2286" s="4" t="n">
        <x:f>COUNTIFS(Relaciones!$D$2192:$D$2626,E2286,Relaciones!$E$2192:$E$2626,D2286,Relaciones!$F$2192:$F$2626,F2286)</x:f>
        <x:v>1</x:v>
      </x:c>
      <x:c r="H2286" s="4"/>
    </x:row>
    <x:row r="2287" ht="23" customHeight="1">
      <x:c r="A2287" s="4" t="str">
        <x:v>Sevilla</x:v>
      </x:c>
      <x:c r="B2287" s="4" t="str">
        <x:v>6.º Primaria</x:v>
      </x:c>
      <x:c r="C2287" s="4" t="str">
        <x:v>A</x:v>
      </x:c>
      <x:c r="D2287" s="13" t="str">
        <x:v>00183</x:v>
      </x:c>
      <x:c r="E2287" s="13" t="str">
        <x:v>00186</x:v>
      </x:c>
      <x:c r="F2287" s="4" t="str">
        <x:v>amistad</x:v>
      </x:c>
      <x:c r="G2287" s="4" t="n">
        <x:f>COUNTIFS(Relaciones!$D$2192:$D$2626,E2287,Relaciones!$E$2192:$E$2626,D2287,Relaciones!$F$2192:$F$2626,F2287)</x:f>
        <x:v>1</x:v>
      </x:c>
      <x:c r="H2287" s="4"/>
    </x:row>
    <x:row r="2288" ht="23" customHeight="1">
      <x:c r="A2288" s="4" t="str">
        <x:v>Sevilla</x:v>
      </x:c>
      <x:c r="B2288" s="4" t="str">
        <x:v>6.º Primaria</x:v>
      </x:c>
      <x:c r="C2288" s="4" t="str">
        <x:v>A</x:v>
      </x:c>
      <x:c r="D2288" s="13" t="str">
        <x:v>00183</x:v>
      </x:c>
      <x:c r="E2288" s="13" t="str">
        <x:v>00194</x:v>
      </x:c>
      <x:c r="F2288" s="4" t="str">
        <x:v>amistad</x:v>
      </x:c>
      <x:c r="G2288" s="4" t="n">
        <x:f>COUNTIFS(Relaciones!$D$2192:$D$2626,E2288,Relaciones!$E$2192:$E$2626,D2288,Relaciones!$F$2192:$F$2626,F2288)</x:f>
        <x:v>1</x:v>
      </x:c>
      <x:c r="H2288" s="4"/>
    </x:row>
    <x:row r="2289" ht="23" customHeight="1">
      <x:c r="A2289" s="4" t="str">
        <x:v>Sevilla</x:v>
      </x:c>
      <x:c r="B2289" s="4" t="str">
        <x:v>6.º Primaria</x:v>
      </x:c>
      <x:c r="C2289" s="4" t="str">
        <x:v>A</x:v>
      </x:c>
      <x:c r="D2289" s="13" t="str">
        <x:v>00183</x:v>
      </x:c>
      <x:c r="E2289" s="13" t="str">
        <x:v>00196</x:v>
      </x:c>
      <x:c r="F2289" s="4" t="str">
        <x:v>amistad</x:v>
      </x:c>
      <x:c r="G2289" s="4" t="n">
        <x:f>COUNTIFS(Relaciones!$D$2192:$D$2626,E2289,Relaciones!$E$2192:$E$2626,D2289,Relaciones!$F$2192:$F$2626,F2289)</x:f>
        <x:v>1</x:v>
      </x:c>
      <x:c r="H2289" s="4"/>
    </x:row>
    <x:row r="2290" ht="23" customHeight="1">
      <x:c r="A2290" s="4" t="str">
        <x:v>Sevilla</x:v>
      </x:c>
      <x:c r="B2290" s="4" t="str">
        <x:v>6.º Primaria</x:v>
      </x:c>
      <x:c r="C2290" s="4" t="str">
        <x:v>A</x:v>
      </x:c>
      <x:c r="D2290" s="13" t="str">
        <x:v>00184</x:v>
      </x:c>
      <x:c r="E2290" s="13" t="str">
        <x:v>00169</x:v>
      </x:c>
      <x:c r="F2290" s="4" t="str">
        <x:v>amistad</x:v>
      </x:c>
      <x:c r="G2290" s="4" t="n">
        <x:f>COUNTIFS(Relaciones!$D$2192:$D$2626,E2290,Relaciones!$E$2192:$E$2626,D2290,Relaciones!$F$2192:$F$2626,F2290)</x:f>
        <x:v>1</x:v>
      </x:c>
      <x:c r="H2290" s="4"/>
    </x:row>
    <x:row r="2291" ht="23" customHeight="1">
      <x:c r="A2291" s="4" t="str">
        <x:v>Sevilla</x:v>
      </x:c>
      <x:c r="B2291" s="4" t="str">
        <x:v>6.º Primaria</x:v>
      </x:c>
      <x:c r="C2291" s="4" t="str">
        <x:v>A</x:v>
      </x:c>
      <x:c r="D2291" s="13" t="str">
        <x:v>00184</x:v>
      </x:c>
      <x:c r="E2291" s="13" t="str">
        <x:v>00171</x:v>
      </x:c>
      <x:c r="F2291" s="4" t="str">
        <x:v>amistad</x:v>
      </x:c>
      <x:c r="G2291" s="4" t="n">
        <x:f>COUNTIFS(Relaciones!$D$2192:$D$2626,E2291,Relaciones!$E$2192:$E$2626,D2291,Relaciones!$F$2192:$F$2626,F2291)</x:f>
        <x:v>1</x:v>
      </x:c>
      <x:c r="H2291" s="4"/>
    </x:row>
    <x:row r="2292" ht="23" customHeight="1">
      <x:c r="A2292" s="4" t="str">
        <x:v>Sevilla</x:v>
      </x:c>
      <x:c r="B2292" s="4" t="str">
        <x:v>6.º Primaria</x:v>
      </x:c>
      <x:c r="C2292" s="4" t="str">
        <x:v>A</x:v>
      </x:c>
      <x:c r="D2292" s="13" t="str">
        <x:v>00184</x:v>
      </x:c>
      <x:c r="E2292" s="13" t="str">
        <x:v>00183</x:v>
      </x:c>
      <x:c r="F2292" s="4" t="str">
        <x:v>amistad</x:v>
      </x:c>
      <x:c r="G2292" s="4" t="n">
        <x:f>COUNTIFS(Relaciones!$D$2192:$D$2626,E2292,Relaciones!$E$2192:$E$2626,D2292,Relaciones!$F$2192:$F$2626,F2292)</x:f>
        <x:v>1</x:v>
      </x:c>
      <x:c r="H2292" s="4"/>
    </x:row>
    <x:row r="2293" ht="23" customHeight="1">
      <x:c r="A2293" s="4" t="str">
        <x:v>Sevilla</x:v>
      </x:c>
      <x:c r="B2293" s="4" t="str">
        <x:v>6.º Primaria</x:v>
      </x:c>
      <x:c r="C2293" s="4" t="str">
        <x:v>A</x:v>
      </x:c>
      <x:c r="D2293" s="13" t="str">
        <x:v>00184</x:v>
      </x:c>
      <x:c r="E2293" s="13" t="str">
        <x:v>00185</x:v>
      </x:c>
      <x:c r="F2293" s="4" t="str">
        <x:v>amistad</x:v>
      </x:c>
      <x:c r="G2293" s="4" t="n">
        <x:f>COUNTIFS(Relaciones!$D$2192:$D$2626,E2293,Relaciones!$E$2192:$E$2626,D2293,Relaciones!$F$2192:$F$2626,F2293)</x:f>
        <x:v>1</x:v>
      </x:c>
      <x:c r="H2293" s="4"/>
    </x:row>
    <x:row r="2294" ht="23" customHeight="1">
      <x:c r="A2294" s="4" t="str">
        <x:v>Sevilla</x:v>
      </x:c>
      <x:c r="B2294" s="4" t="str">
        <x:v>6.º Primaria</x:v>
      </x:c>
      <x:c r="C2294" s="4" t="str">
        <x:v>A</x:v>
      </x:c>
      <x:c r="D2294" s="13" t="str">
        <x:v>00184</x:v>
      </x:c>
      <x:c r="E2294" s="13" t="str">
        <x:v>00187</x:v>
      </x:c>
      <x:c r="F2294" s="4" t="str">
        <x:v>amistad</x:v>
      </x:c>
      <x:c r="G2294" s="4" t="n">
        <x:f>COUNTIFS(Relaciones!$D$2192:$D$2626,E2294,Relaciones!$E$2192:$E$2626,D2294,Relaciones!$F$2192:$F$2626,F2294)</x:f>
        <x:v>1</x:v>
      </x:c>
      <x:c r="H2294" s="4"/>
    </x:row>
    <x:row r="2295" ht="23" customHeight="1">
      <x:c r="A2295" s="4" t="str">
        <x:v>Sevilla</x:v>
      </x:c>
      <x:c r="B2295" s="4" t="str">
        <x:v>6.º Primaria</x:v>
      </x:c>
      <x:c r="C2295" s="4" t="str">
        <x:v>A</x:v>
      </x:c>
      <x:c r="D2295" s="13" t="str">
        <x:v>00184</x:v>
      </x:c>
      <x:c r="E2295" s="13" t="str">
        <x:v>00195</x:v>
      </x:c>
      <x:c r="F2295" s="4" t="str">
        <x:v>amistad</x:v>
      </x:c>
      <x:c r="G2295" s="4" t="n">
        <x:f>COUNTIFS(Relaciones!$D$2192:$D$2626,E2295,Relaciones!$E$2192:$E$2626,D2295,Relaciones!$F$2192:$F$2626,F2295)</x:f>
        <x:v>1</x:v>
      </x:c>
      <x:c r="H2295" s="4"/>
    </x:row>
    <x:row r="2296" ht="23" customHeight="1">
      <x:c r="A2296" s="4" t="str">
        <x:v>Sevilla</x:v>
      </x:c>
      <x:c r="B2296" s="4" t="str">
        <x:v>6.º Primaria</x:v>
      </x:c>
      <x:c r="C2296" s="4" t="str">
        <x:v>A</x:v>
      </x:c>
      <x:c r="D2296" s="13" t="str">
        <x:v>00185</x:v>
      </x:c>
      <x:c r="E2296" s="13" t="str">
        <x:v>00170</x:v>
      </x:c>
      <x:c r="F2296" s="4" t="str">
        <x:v>amistad</x:v>
      </x:c>
      <x:c r="G2296" s="4" t="n">
        <x:f>COUNTIFS(Relaciones!$D$2192:$D$2626,E2296,Relaciones!$E$2192:$E$2626,D2296,Relaciones!$F$2192:$F$2626,F2296)</x:f>
        <x:v>1</x:v>
      </x:c>
      <x:c r="H2296" s="4"/>
    </x:row>
    <x:row r="2297" ht="23" customHeight="1">
      <x:c r="A2297" s="4" t="str">
        <x:v>Sevilla</x:v>
      </x:c>
      <x:c r="B2297" s="4" t="str">
        <x:v>6.º Primaria</x:v>
      </x:c>
      <x:c r="C2297" s="4" t="str">
        <x:v>A</x:v>
      </x:c>
      <x:c r="D2297" s="13" t="str">
        <x:v>00185</x:v>
      </x:c>
      <x:c r="E2297" s="13" t="str">
        <x:v>00172</x:v>
      </x:c>
      <x:c r="F2297" s="4" t="str">
        <x:v>amistad</x:v>
      </x:c>
      <x:c r="G2297" s="4" t="n">
        <x:f>COUNTIFS(Relaciones!$D$2192:$D$2626,E2297,Relaciones!$E$2192:$E$2626,D2297,Relaciones!$F$2192:$F$2626,F2297)</x:f>
        <x:v>1</x:v>
      </x:c>
      <x:c r="H2297" s="4"/>
    </x:row>
    <x:row r="2298" ht="23" customHeight="1">
      <x:c r="A2298" s="4" t="str">
        <x:v>Sevilla</x:v>
      </x:c>
      <x:c r="B2298" s="4" t="str">
        <x:v>6.º Primaria</x:v>
      </x:c>
      <x:c r="C2298" s="4" t="str">
        <x:v>A</x:v>
      </x:c>
      <x:c r="D2298" s="13" t="str">
        <x:v>00185</x:v>
      </x:c>
      <x:c r="E2298" s="13" t="str">
        <x:v>00183</x:v>
      </x:c>
      <x:c r="F2298" s="4" t="str">
        <x:v>amistad</x:v>
      </x:c>
      <x:c r="G2298" s="4" t="n">
        <x:f>COUNTIFS(Relaciones!$D$2192:$D$2626,E2298,Relaciones!$E$2192:$E$2626,D2298,Relaciones!$F$2192:$F$2626,F2298)</x:f>
        <x:v>0</x:v>
      </x:c>
      <x:c r="H2298" s="4"/>
    </x:row>
    <x:row r="2299" ht="23" customHeight="1">
      <x:c r="A2299" s="4" t="str">
        <x:v>Sevilla</x:v>
      </x:c>
      <x:c r="B2299" s="4" t="str">
        <x:v>6.º Primaria</x:v>
      </x:c>
      <x:c r="C2299" s="4" t="str">
        <x:v>A</x:v>
      </x:c>
      <x:c r="D2299" s="13" t="str">
        <x:v>00185</x:v>
      </x:c>
      <x:c r="E2299" s="13" t="str">
        <x:v>00184</x:v>
      </x:c>
      <x:c r="F2299" s="4" t="str">
        <x:v>amistad</x:v>
      </x:c>
      <x:c r="G2299" s="4" t="n">
        <x:f>COUNTIFS(Relaciones!$D$2192:$D$2626,E2299,Relaciones!$E$2192:$E$2626,D2299,Relaciones!$F$2192:$F$2626,F2299)</x:f>
        <x:v>1</x:v>
      </x:c>
      <x:c r="H2299" s="4"/>
    </x:row>
    <x:row r="2300" ht="23" customHeight="1">
      <x:c r="A2300" s="4" t="str">
        <x:v>Sevilla</x:v>
      </x:c>
      <x:c r="B2300" s="4" t="str">
        <x:v>6.º Primaria</x:v>
      </x:c>
      <x:c r="C2300" s="4" t="str">
        <x:v>A</x:v>
      </x:c>
      <x:c r="D2300" s="13" t="str">
        <x:v>00185</x:v>
      </x:c>
      <x:c r="E2300" s="13" t="str">
        <x:v>00186</x:v>
      </x:c>
      <x:c r="F2300" s="4" t="str">
        <x:v>amistad</x:v>
      </x:c>
      <x:c r="G2300" s="4" t="n">
        <x:f>COUNTIFS(Relaciones!$D$2192:$D$2626,E2300,Relaciones!$E$2192:$E$2626,D2300,Relaciones!$F$2192:$F$2626,F2300)</x:f>
        <x:v>1</x:v>
      </x:c>
      <x:c r="H2300" s="4"/>
    </x:row>
    <x:row r="2301" ht="23" customHeight="1">
      <x:c r="A2301" s="4" t="str">
        <x:v>Sevilla</x:v>
      </x:c>
      <x:c r="B2301" s="4" t="str">
        <x:v>6.º Primaria</x:v>
      </x:c>
      <x:c r="C2301" s="4" t="str">
        <x:v>A</x:v>
      </x:c>
      <x:c r="D2301" s="13" t="str">
        <x:v>00185</x:v>
      </x:c>
      <x:c r="E2301" s="13" t="str">
        <x:v>00188</x:v>
      </x:c>
      <x:c r="F2301" s="4" t="str">
        <x:v>amistad</x:v>
      </x:c>
      <x:c r="G2301" s="4" t="n">
        <x:f>COUNTIFS(Relaciones!$D$2192:$D$2626,E2301,Relaciones!$E$2192:$E$2626,D2301,Relaciones!$F$2192:$F$2626,F2301)</x:f>
        <x:v>1</x:v>
      </x:c>
      <x:c r="H2301" s="4"/>
    </x:row>
    <x:row r="2302" ht="23" customHeight="1">
      <x:c r="A2302" s="4" t="str">
        <x:v>Sevilla</x:v>
      </x:c>
      <x:c r="B2302" s="4" t="str">
        <x:v>6.º Primaria</x:v>
      </x:c>
      <x:c r="C2302" s="4" t="str">
        <x:v>A</x:v>
      </x:c>
      <x:c r="D2302" s="13" t="str">
        <x:v>00185</x:v>
      </x:c>
      <x:c r="E2302" s="13" t="str">
        <x:v>00196</x:v>
      </x:c>
      <x:c r="F2302" s="4" t="str">
        <x:v>amistad</x:v>
      </x:c>
      <x:c r="G2302" s="4" t="n">
        <x:f>COUNTIFS(Relaciones!$D$2192:$D$2626,E2302,Relaciones!$E$2192:$E$2626,D2302,Relaciones!$F$2192:$F$2626,F2302)</x:f>
        <x:v>1</x:v>
      </x:c>
      <x:c r="H2302" s="4"/>
    </x:row>
    <x:row r="2303" ht="23" customHeight="1">
      <x:c r="A2303" s="4" t="str">
        <x:v>Sevilla</x:v>
      </x:c>
      <x:c r="B2303" s="4" t="str">
        <x:v>6.º Primaria</x:v>
      </x:c>
      <x:c r="C2303" s="4" t="str">
        <x:v>A</x:v>
      </x:c>
      <x:c r="D2303" s="13" t="str">
        <x:v>00186</x:v>
      </x:c>
      <x:c r="E2303" s="13" t="str">
        <x:v>00171</x:v>
      </x:c>
      <x:c r="F2303" s="4" t="str">
        <x:v>amistad</x:v>
      </x:c>
      <x:c r="G2303" s="4" t="n">
        <x:f>COUNTIFS(Relaciones!$D$2192:$D$2626,E2303,Relaciones!$E$2192:$E$2626,D2303,Relaciones!$F$2192:$F$2626,F2303)</x:f>
        <x:v>1</x:v>
      </x:c>
      <x:c r="H2303" s="4"/>
    </x:row>
    <x:row r="2304" ht="23" customHeight="1">
      <x:c r="A2304" s="4" t="str">
        <x:v>Sevilla</x:v>
      </x:c>
      <x:c r="B2304" s="4" t="str">
        <x:v>6.º Primaria</x:v>
      </x:c>
      <x:c r="C2304" s="4" t="str">
        <x:v>A</x:v>
      </x:c>
      <x:c r="D2304" s="13" t="str">
        <x:v>00186</x:v>
      </x:c>
      <x:c r="E2304" s="13" t="str">
        <x:v>00173</x:v>
      </x:c>
      <x:c r="F2304" s="4" t="str">
        <x:v>amistad</x:v>
      </x:c>
      <x:c r="G2304" s="4" t="n">
        <x:f>COUNTIFS(Relaciones!$D$2192:$D$2626,E2304,Relaciones!$E$2192:$E$2626,D2304,Relaciones!$F$2192:$F$2626,F2304)</x:f>
        <x:v>1</x:v>
      </x:c>
      <x:c r="H2304" s="4"/>
    </x:row>
    <x:row r="2305" ht="23" customHeight="1">
      <x:c r="A2305" s="4" t="str">
        <x:v>Sevilla</x:v>
      </x:c>
      <x:c r="B2305" s="4" t="str">
        <x:v>6.º Primaria</x:v>
      </x:c>
      <x:c r="C2305" s="4" t="str">
        <x:v>A</x:v>
      </x:c>
      <x:c r="D2305" s="13" t="str">
        <x:v>00186</x:v>
      </x:c>
      <x:c r="E2305" s="13" t="str">
        <x:v>00183</x:v>
      </x:c>
      <x:c r="F2305" s="4" t="str">
        <x:v>amistad</x:v>
      </x:c>
      <x:c r="G2305" s="4" t="n">
        <x:f>COUNTIFS(Relaciones!$D$2192:$D$2626,E2305,Relaciones!$E$2192:$E$2626,D2305,Relaciones!$F$2192:$F$2626,F2305)</x:f>
        <x:v>1</x:v>
      </x:c>
      <x:c r="H2305" s="4"/>
    </x:row>
    <x:row r="2306" ht="23" customHeight="1">
      <x:c r="A2306" s="4" t="str">
        <x:v>Sevilla</x:v>
      </x:c>
      <x:c r="B2306" s="4" t="str">
        <x:v>6.º Primaria</x:v>
      </x:c>
      <x:c r="C2306" s="4" t="str">
        <x:v>A</x:v>
      </x:c>
      <x:c r="D2306" s="13" t="str">
        <x:v>00186</x:v>
      </x:c>
      <x:c r="E2306" s="13" t="str">
        <x:v>00185</x:v>
      </x:c>
      <x:c r="F2306" s="4" t="str">
        <x:v>amistad</x:v>
      </x:c>
      <x:c r="G2306" s="4" t="n">
        <x:f>COUNTIFS(Relaciones!$D$2192:$D$2626,E2306,Relaciones!$E$2192:$E$2626,D2306,Relaciones!$F$2192:$F$2626,F2306)</x:f>
        <x:v>1</x:v>
      </x:c>
      <x:c r="H2306" s="4"/>
    </x:row>
    <x:row r="2307" ht="23" customHeight="1">
      <x:c r="A2307" s="4" t="str">
        <x:v>Sevilla</x:v>
      </x:c>
      <x:c r="B2307" s="4" t="str">
        <x:v>6.º Primaria</x:v>
      </x:c>
      <x:c r="C2307" s="4" t="str">
        <x:v>A</x:v>
      </x:c>
      <x:c r="D2307" s="13" t="str">
        <x:v>00186</x:v>
      </x:c>
      <x:c r="E2307" s="13" t="str">
        <x:v>00187</x:v>
      </x:c>
      <x:c r="F2307" s="4" t="str">
        <x:v>amistad</x:v>
      </x:c>
      <x:c r="G2307" s="4" t="n">
        <x:f>COUNTIFS(Relaciones!$D$2192:$D$2626,E2307,Relaciones!$E$2192:$E$2626,D2307,Relaciones!$F$2192:$F$2626,F2307)</x:f>
        <x:v>1</x:v>
      </x:c>
      <x:c r="H2307" s="4"/>
    </x:row>
    <x:row r="2308" ht="23" customHeight="1">
      <x:c r="A2308" s="4" t="str">
        <x:v>Sevilla</x:v>
      </x:c>
      <x:c r="B2308" s="4" t="str">
        <x:v>6.º Primaria</x:v>
      </x:c>
      <x:c r="C2308" s="4" t="str">
        <x:v>A</x:v>
      </x:c>
      <x:c r="D2308" s="13" t="str">
        <x:v>00186</x:v>
      </x:c>
      <x:c r="E2308" s="13" t="str">
        <x:v>00189</x:v>
      </x:c>
      <x:c r="F2308" s="4" t="str">
        <x:v>amistad</x:v>
      </x:c>
      <x:c r="G2308" s="4" t="n">
        <x:f>COUNTIFS(Relaciones!$D$2192:$D$2626,E2308,Relaciones!$E$2192:$E$2626,D2308,Relaciones!$F$2192:$F$2626,F2308)</x:f>
        <x:v>1</x:v>
      </x:c>
      <x:c r="H2308" s="4"/>
    </x:row>
    <x:row r="2309" ht="23" customHeight="1">
      <x:c r="A2309" s="4" t="str">
        <x:v>Sevilla</x:v>
      </x:c>
      <x:c r="B2309" s="4" t="str">
        <x:v>6.º Primaria</x:v>
      </x:c>
      <x:c r="C2309" s="4" t="str">
        <x:v>A</x:v>
      </x:c>
      <x:c r="D2309" s="13" t="str">
        <x:v>00187</x:v>
      </x:c>
      <x:c r="E2309" s="13" t="str">
        <x:v>00172</x:v>
      </x:c>
      <x:c r="F2309" s="4" t="str">
        <x:v>amistad</x:v>
      </x:c>
      <x:c r="G2309" s="4" t="n">
        <x:f>COUNTIFS(Relaciones!$D$2192:$D$2626,E2309,Relaciones!$E$2192:$E$2626,D2309,Relaciones!$F$2192:$F$2626,F2309)</x:f>
        <x:v>1</x:v>
      </x:c>
      <x:c r="H2309" s="4"/>
    </x:row>
    <x:row r="2310" ht="23" customHeight="1">
      <x:c r="A2310" s="4" t="str">
        <x:v>Sevilla</x:v>
      </x:c>
      <x:c r="B2310" s="4" t="str">
        <x:v>6.º Primaria</x:v>
      </x:c>
      <x:c r="C2310" s="4" t="str">
        <x:v>A</x:v>
      </x:c>
      <x:c r="D2310" s="13" t="str">
        <x:v>00187</x:v>
      </x:c>
      <x:c r="E2310" s="13" t="str">
        <x:v>00174</x:v>
      </x:c>
      <x:c r="F2310" s="4" t="str">
        <x:v>amistad</x:v>
      </x:c>
      <x:c r="G2310" s="4" t="n">
        <x:f>COUNTIFS(Relaciones!$D$2192:$D$2626,E2310,Relaciones!$E$2192:$E$2626,D2310,Relaciones!$F$2192:$F$2626,F2310)</x:f>
        <x:v>1</x:v>
      </x:c>
      <x:c r="H2310" s="4"/>
    </x:row>
    <x:row r="2311" ht="23" customHeight="1">
      <x:c r="A2311" s="4" t="str">
        <x:v>Sevilla</x:v>
      </x:c>
      <x:c r="B2311" s="4" t="str">
        <x:v>6.º Primaria</x:v>
      </x:c>
      <x:c r="C2311" s="4" t="str">
        <x:v>A</x:v>
      </x:c>
      <x:c r="D2311" s="13" t="str">
        <x:v>00187</x:v>
      </x:c>
      <x:c r="E2311" s="13" t="str">
        <x:v>00183</x:v>
      </x:c>
      <x:c r="F2311" s="4" t="str">
        <x:v>amistad</x:v>
      </x:c>
      <x:c r="G2311" s="4" t="n">
        <x:f>COUNTIFS(Relaciones!$D$2192:$D$2626,E2311,Relaciones!$E$2192:$E$2626,D2311,Relaciones!$F$2192:$F$2626,F2311)</x:f>
        <x:v>0</x:v>
      </x:c>
      <x:c r="H2311" s="4"/>
    </x:row>
    <x:row r="2312" ht="23" customHeight="1">
      <x:c r="A2312" s="4" t="str">
        <x:v>Sevilla</x:v>
      </x:c>
      <x:c r="B2312" s="4" t="str">
        <x:v>6.º Primaria</x:v>
      </x:c>
      <x:c r="C2312" s="4" t="str">
        <x:v>A</x:v>
      </x:c>
      <x:c r="D2312" s="13" t="str">
        <x:v>00187</x:v>
      </x:c>
      <x:c r="E2312" s="13" t="str">
        <x:v>00184</x:v>
      </x:c>
      <x:c r="F2312" s="4" t="str">
        <x:v>amistad</x:v>
      </x:c>
      <x:c r="G2312" s="4" t="n">
        <x:f>COUNTIFS(Relaciones!$D$2192:$D$2626,E2312,Relaciones!$E$2192:$E$2626,D2312,Relaciones!$F$2192:$F$2626,F2312)</x:f>
        <x:v>1</x:v>
      </x:c>
      <x:c r="H2312" s="4"/>
    </x:row>
    <x:row r="2313" ht="23" customHeight="1">
      <x:c r="A2313" s="4" t="str">
        <x:v>Sevilla</x:v>
      </x:c>
      <x:c r="B2313" s="4" t="str">
        <x:v>6.º Primaria</x:v>
      </x:c>
      <x:c r="C2313" s="4" t="str">
        <x:v>A</x:v>
      </x:c>
      <x:c r="D2313" s="13" t="str">
        <x:v>00187</x:v>
      </x:c>
      <x:c r="E2313" s="13" t="str">
        <x:v>00186</x:v>
      </x:c>
      <x:c r="F2313" s="4" t="str">
        <x:v>amistad</x:v>
      </x:c>
      <x:c r="G2313" s="4" t="n">
        <x:f>COUNTIFS(Relaciones!$D$2192:$D$2626,E2313,Relaciones!$E$2192:$E$2626,D2313,Relaciones!$F$2192:$F$2626,F2313)</x:f>
        <x:v>1</x:v>
      </x:c>
      <x:c r="H2313" s="4"/>
    </x:row>
    <x:row r="2314" ht="23" customHeight="1">
      <x:c r="A2314" s="4" t="str">
        <x:v>Sevilla</x:v>
      </x:c>
      <x:c r="B2314" s="4" t="str">
        <x:v>6.º Primaria</x:v>
      </x:c>
      <x:c r="C2314" s="4" t="str">
        <x:v>A</x:v>
      </x:c>
      <x:c r="D2314" s="13" t="str">
        <x:v>00187</x:v>
      </x:c>
      <x:c r="E2314" s="13" t="str">
        <x:v>00188</x:v>
      </x:c>
      <x:c r="F2314" s="4" t="str">
        <x:v>amistad</x:v>
      </x:c>
      <x:c r="G2314" s="4" t="n">
        <x:f>COUNTIFS(Relaciones!$D$2192:$D$2626,E2314,Relaciones!$E$2192:$E$2626,D2314,Relaciones!$F$2192:$F$2626,F2314)</x:f>
        <x:v>1</x:v>
      </x:c>
      <x:c r="H2314" s="4"/>
    </x:row>
    <x:row r="2315" ht="23" customHeight="1">
      <x:c r="A2315" s="4" t="str">
        <x:v>Sevilla</x:v>
      </x:c>
      <x:c r="B2315" s="4" t="str">
        <x:v>6.º Primaria</x:v>
      </x:c>
      <x:c r="C2315" s="4" t="str">
        <x:v>A</x:v>
      </x:c>
      <x:c r="D2315" s="13" t="str">
        <x:v>00187</x:v>
      </x:c>
      <x:c r="E2315" s="13" t="str">
        <x:v>00190</x:v>
      </x:c>
      <x:c r="F2315" s="4" t="str">
        <x:v>amistad</x:v>
      </x:c>
      <x:c r="G2315" s="4" t="n">
        <x:f>COUNTIFS(Relaciones!$D$2192:$D$2626,E2315,Relaciones!$E$2192:$E$2626,D2315,Relaciones!$F$2192:$F$2626,F2315)</x:f>
        <x:v>1</x:v>
      </x:c>
      <x:c r="H2315" s="4"/>
    </x:row>
    <x:row r="2316" ht="23" customHeight="1">
      <x:c r="A2316" s="4" t="str">
        <x:v>Sevilla</x:v>
      </x:c>
      <x:c r="B2316" s="4" t="str">
        <x:v>6.º Primaria</x:v>
      </x:c>
      <x:c r="C2316" s="4" t="str">
        <x:v>A</x:v>
      </x:c>
      <x:c r="D2316" s="13" t="str">
        <x:v>00188</x:v>
      </x:c>
      <x:c r="E2316" s="13" t="str">
        <x:v>00173</x:v>
      </x:c>
      <x:c r="F2316" s="4" t="str">
        <x:v>amistad</x:v>
      </x:c>
      <x:c r="G2316" s="4" t="n">
        <x:f>COUNTIFS(Relaciones!$D$2192:$D$2626,E2316,Relaciones!$E$2192:$E$2626,D2316,Relaciones!$F$2192:$F$2626,F2316)</x:f>
        <x:v>1</x:v>
      </x:c>
      <x:c r="H2316" s="4"/>
    </x:row>
    <x:row r="2317" ht="23" customHeight="1">
      <x:c r="A2317" s="4" t="str">
        <x:v>Sevilla</x:v>
      </x:c>
      <x:c r="B2317" s="4" t="str">
        <x:v>6.º Primaria</x:v>
      </x:c>
      <x:c r="C2317" s="4" t="str">
        <x:v>A</x:v>
      </x:c>
      <x:c r="D2317" s="13" t="str">
        <x:v>00188</x:v>
      </x:c>
      <x:c r="E2317" s="13" t="str">
        <x:v>00175</x:v>
      </x:c>
      <x:c r="F2317" s="4" t="str">
        <x:v>amistad</x:v>
      </x:c>
      <x:c r="G2317" s="4" t="n">
        <x:f>COUNTIFS(Relaciones!$D$2192:$D$2626,E2317,Relaciones!$E$2192:$E$2626,D2317,Relaciones!$F$2192:$F$2626,F2317)</x:f>
        <x:v>1</x:v>
      </x:c>
      <x:c r="H2317" s="4"/>
    </x:row>
    <x:row r="2318" ht="23" customHeight="1">
      <x:c r="A2318" s="4" t="str">
        <x:v>Sevilla</x:v>
      </x:c>
      <x:c r="B2318" s="4" t="str">
        <x:v>6.º Primaria</x:v>
      </x:c>
      <x:c r="C2318" s="4" t="str">
        <x:v>A</x:v>
      </x:c>
      <x:c r="D2318" s="13" t="str">
        <x:v>00188</x:v>
      </x:c>
      <x:c r="E2318" s="13" t="str">
        <x:v>00183</x:v>
      </x:c>
      <x:c r="F2318" s="4" t="str">
        <x:v>amistad</x:v>
      </x:c>
      <x:c r="G2318" s="4" t="n">
        <x:f>COUNTIFS(Relaciones!$D$2192:$D$2626,E2318,Relaciones!$E$2192:$E$2626,D2318,Relaciones!$F$2192:$F$2626,F2318)</x:f>
        <x:v>0</x:v>
      </x:c>
      <x:c r="H2318" s="4"/>
    </x:row>
    <x:row r="2319" ht="23" customHeight="1">
      <x:c r="A2319" s="4" t="str">
        <x:v>Sevilla</x:v>
      </x:c>
      <x:c r="B2319" s="4" t="str">
        <x:v>6.º Primaria</x:v>
      </x:c>
      <x:c r="C2319" s="4" t="str">
        <x:v>A</x:v>
      </x:c>
      <x:c r="D2319" s="13" t="str">
        <x:v>00188</x:v>
      </x:c>
      <x:c r="E2319" s="13" t="str">
        <x:v>00185</x:v>
      </x:c>
      <x:c r="F2319" s="4" t="str">
        <x:v>amistad</x:v>
      </x:c>
      <x:c r="G2319" s="4" t="n">
        <x:f>COUNTIFS(Relaciones!$D$2192:$D$2626,E2319,Relaciones!$E$2192:$E$2626,D2319,Relaciones!$F$2192:$F$2626,F2319)</x:f>
        <x:v>1</x:v>
      </x:c>
      <x:c r="H2319" s="4"/>
    </x:row>
    <x:row r="2320" ht="23" customHeight="1">
      <x:c r="A2320" s="4" t="str">
        <x:v>Sevilla</x:v>
      </x:c>
      <x:c r="B2320" s="4" t="str">
        <x:v>6.º Primaria</x:v>
      </x:c>
      <x:c r="C2320" s="4" t="str">
        <x:v>A</x:v>
      </x:c>
      <x:c r="D2320" s="13" t="str">
        <x:v>00188</x:v>
      </x:c>
      <x:c r="E2320" s="13" t="str">
        <x:v>00187</x:v>
      </x:c>
      <x:c r="F2320" s="4" t="str">
        <x:v>amistad</x:v>
      </x:c>
      <x:c r="G2320" s="4" t="n">
        <x:f>COUNTIFS(Relaciones!$D$2192:$D$2626,E2320,Relaciones!$E$2192:$E$2626,D2320,Relaciones!$F$2192:$F$2626,F2320)</x:f>
        <x:v>1</x:v>
      </x:c>
      <x:c r="H2320" s="4"/>
    </x:row>
    <x:row r="2321" ht="23" customHeight="1">
      <x:c r="A2321" s="4" t="str">
        <x:v>Sevilla</x:v>
      </x:c>
      <x:c r="B2321" s="4" t="str">
        <x:v>6.º Primaria</x:v>
      </x:c>
      <x:c r="C2321" s="4" t="str">
        <x:v>A</x:v>
      </x:c>
      <x:c r="D2321" s="13" t="str">
        <x:v>00188</x:v>
      </x:c>
      <x:c r="E2321" s="13" t="str">
        <x:v>00189</x:v>
      </x:c>
      <x:c r="F2321" s="4" t="str">
        <x:v>amistad</x:v>
      </x:c>
      <x:c r="G2321" s="4" t="n">
        <x:f>COUNTIFS(Relaciones!$D$2192:$D$2626,E2321,Relaciones!$E$2192:$E$2626,D2321,Relaciones!$F$2192:$F$2626,F2321)</x:f>
        <x:v>1</x:v>
      </x:c>
      <x:c r="H2321" s="4"/>
    </x:row>
    <x:row r="2322" ht="23" customHeight="1">
      <x:c r="A2322" s="4" t="str">
        <x:v>Sevilla</x:v>
      </x:c>
      <x:c r="B2322" s="4" t="str">
        <x:v>6.º Primaria</x:v>
      </x:c>
      <x:c r="C2322" s="4" t="str">
        <x:v>A</x:v>
      </x:c>
      <x:c r="D2322" s="13" t="str">
        <x:v>00188</x:v>
      </x:c>
      <x:c r="E2322" s="13" t="str">
        <x:v>00191</x:v>
      </x:c>
      <x:c r="F2322" s="4" t="str">
        <x:v>amistad</x:v>
      </x:c>
      <x:c r="G2322" s="4" t="n">
        <x:f>COUNTIFS(Relaciones!$D$2192:$D$2626,E2322,Relaciones!$E$2192:$E$2626,D2322,Relaciones!$F$2192:$F$2626,F2322)</x:f>
        <x:v>1</x:v>
      </x:c>
      <x:c r="H2322" s="4"/>
    </x:row>
    <x:row r="2323" ht="23" customHeight="1">
      <x:c r="A2323" s="4" t="str">
        <x:v>Sevilla</x:v>
      </x:c>
      <x:c r="B2323" s="4" t="str">
        <x:v>6.º Primaria</x:v>
      </x:c>
      <x:c r="C2323" s="4" t="str">
        <x:v>A</x:v>
      </x:c>
      <x:c r="D2323" s="13" t="str">
        <x:v>00189</x:v>
      </x:c>
      <x:c r="E2323" s="13" t="str">
        <x:v>00174</x:v>
      </x:c>
      <x:c r="F2323" s="4" t="str">
        <x:v>amistad</x:v>
      </x:c>
      <x:c r="G2323" s="4" t="n">
        <x:f>COUNTIFS(Relaciones!$D$2192:$D$2626,E2323,Relaciones!$E$2192:$E$2626,D2323,Relaciones!$F$2192:$F$2626,F2323)</x:f>
        <x:v>1</x:v>
      </x:c>
      <x:c r="H2323" s="4"/>
    </x:row>
    <x:row r="2324" ht="23" customHeight="1">
      <x:c r="A2324" s="4" t="str">
        <x:v>Sevilla</x:v>
      </x:c>
      <x:c r="B2324" s="4" t="str">
        <x:v>6.º Primaria</x:v>
      </x:c>
      <x:c r="C2324" s="4" t="str">
        <x:v>A</x:v>
      </x:c>
      <x:c r="D2324" s="13" t="str">
        <x:v>00189</x:v>
      </x:c>
      <x:c r="E2324" s="13" t="str">
        <x:v>00176</x:v>
      </x:c>
      <x:c r="F2324" s="4" t="str">
        <x:v>amistad</x:v>
      </x:c>
      <x:c r="G2324" s="4" t="n">
        <x:f>COUNTIFS(Relaciones!$D$2192:$D$2626,E2324,Relaciones!$E$2192:$E$2626,D2324,Relaciones!$F$2192:$F$2626,F2324)</x:f>
        <x:v>1</x:v>
      </x:c>
      <x:c r="H2324" s="4"/>
    </x:row>
    <x:row r="2325" ht="23" customHeight="1">
      <x:c r="A2325" s="4" t="str">
        <x:v>Sevilla</x:v>
      </x:c>
      <x:c r="B2325" s="4" t="str">
        <x:v>6.º Primaria</x:v>
      </x:c>
      <x:c r="C2325" s="4" t="str">
        <x:v>A</x:v>
      </x:c>
      <x:c r="D2325" s="13" t="str">
        <x:v>00189</x:v>
      </x:c>
      <x:c r="E2325" s="13" t="str">
        <x:v>00183</x:v>
      </x:c>
      <x:c r="F2325" s="4" t="str">
        <x:v>amistad</x:v>
      </x:c>
      <x:c r="G2325" s="4" t="n">
        <x:f>COUNTIFS(Relaciones!$D$2192:$D$2626,E2325,Relaciones!$E$2192:$E$2626,D2325,Relaciones!$F$2192:$F$2626,F2325)</x:f>
        <x:v>0</x:v>
      </x:c>
      <x:c r="H2325" s="4"/>
    </x:row>
    <x:row r="2326" ht="23" customHeight="1">
      <x:c r="A2326" s="4" t="str">
        <x:v>Sevilla</x:v>
      </x:c>
      <x:c r="B2326" s="4" t="str">
        <x:v>6.º Primaria</x:v>
      </x:c>
      <x:c r="C2326" s="4" t="str">
        <x:v>A</x:v>
      </x:c>
      <x:c r="D2326" s="13" t="str">
        <x:v>00189</x:v>
      </x:c>
      <x:c r="E2326" s="13" t="str">
        <x:v>00186</x:v>
      </x:c>
      <x:c r="F2326" s="4" t="str">
        <x:v>amistad</x:v>
      </x:c>
      <x:c r="G2326" s="4" t="n">
        <x:f>COUNTIFS(Relaciones!$D$2192:$D$2626,E2326,Relaciones!$E$2192:$E$2626,D2326,Relaciones!$F$2192:$F$2626,F2326)</x:f>
        <x:v>1</x:v>
      </x:c>
      <x:c r="H2326" s="4"/>
    </x:row>
    <x:row r="2327" ht="23" customHeight="1">
      <x:c r="A2327" s="4" t="str">
        <x:v>Sevilla</x:v>
      </x:c>
      <x:c r="B2327" s="4" t="str">
        <x:v>6.º Primaria</x:v>
      </x:c>
      <x:c r="C2327" s="4" t="str">
        <x:v>A</x:v>
      </x:c>
      <x:c r="D2327" s="13" t="str">
        <x:v>00189</x:v>
      </x:c>
      <x:c r="E2327" s="13" t="str">
        <x:v>00188</x:v>
      </x:c>
      <x:c r="F2327" s="4" t="str">
        <x:v>amistad</x:v>
      </x:c>
      <x:c r="G2327" s="4" t="n">
        <x:f>COUNTIFS(Relaciones!$D$2192:$D$2626,E2327,Relaciones!$E$2192:$E$2626,D2327,Relaciones!$F$2192:$F$2626,F2327)</x:f>
        <x:v>1</x:v>
      </x:c>
      <x:c r="H2327" s="4"/>
    </x:row>
    <x:row r="2328" ht="23" customHeight="1">
      <x:c r="A2328" s="4" t="str">
        <x:v>Sevilla</x:v>
      </x:c>
      <x:c r="B2328" s="4" t="str">
        <x:v>6.º Primaria</x:v>
      </x:c>
      <x:c r="C2328" s="4" t="str">
        <x:v>A</x:v>
      </x:c>
      <x:c r="D2328" s="13" t="str">
        <x:v>00189</x:v>
      </x:c>
      <x:c r="E2328" s="13" t="str">
        <x:v>00190</x:v>
      </x:c>
      <x:c r="F2328" s="4" t="str">
        <x:v>amistad</x:v>
      </x:c>
      <x:c r="G2328" s="4" t="n">
        <x:f>COUNTIFS(Relaciones!$D$2192:$D$2626,E2328,Relaciones!$E$2192:$E$2626,D2328,Relaciones!$F$2192:$F$2626,F2328)</x:f>
        <x:v>1</x:v>
      </x:c>
      <x:c r="H2328" s="4"/>
    </x:row>
    <x:row r="2329" ht="23" customHeight="1">
      <x:c r="A2329" s="4" t="str">
        <x:v>Sevilla</x:v>
      </x:c>
      <x:c r="B2329" s="4" t="str">
        <x:v>6.º Primaria</x:v>
      </x:c>
      <x:c r="C2329" s="4" t="str">
        <x:v>A</x:v>
      </x:c>
      <x:c r="D2329" s="13" t="str">
        <x:v>00189</x:v>
      </x:c>
      <x:c r="E2329" s="13" t="str">
        <x:v>00192</x:v>
      </x:c>
      <x:c r="F2329" s="4" t="str">
        <x:v>amistad</x:v>
      </x:c>
      <x:c r="G2329" s="4" t="n">
        <x:f>COUNTIFS(Relaciones!$D$2192:$D$2626,E2329,Relaciones!$E$2192:$E$2626,D2329,Relaciones!$F$2192:$F$2626,F2329)</x:f>
        <x:v>1</x:v>
      </x:c>
      <x:c r="H2329" s="4"/>
    </x:row>
    <x:row r="2330" ht="23" customHeight="1">
      <x:c r="A2330" s="4" t="str">
        <x:v>Sevilla</x:v>
      </x:c>
      <x:c r="B2330" s="4" t="str">
        <x:v>6.º Primaria</x:v>
      </x:c>
      <x:c r="C2330" s="4" t="str">
        <x:v>A</x:v>
      </x:c>
      <x:c r="D2330" s="13" t="str">
        <x:v>00190</x:v>
      </x:c>
      <x:c r="E2330" s="13" t="str">
        <x:v>00175</x:v>
      </x:c>
      <x:c r="F2330" s="4" t="str">
        <x:v>amistad</x:v>
      </x:c>
      <x:c r="G2330" s="4" t="n">
        <x:f>COUNTIFS(Relaciones!$D$2192:$D$2626,E2330,Relaciones!$E$2192:$E$2626,D2330,Relaciones!$F$2192:$F$2626,F2330)</x:f>
        <x:v>1</x:v>
      </x:c>
      <x:c r="H2330" s="4"/>
    </x:row>
    <x:row r="2331" ht="23" customHeight="1">
      <x:c r="A2331" s="4" t="str">
        <x:v>Sevilla</x:v>
      </x:c>
      <x:c r="B2331" s="4" t="str">
        <x:v>6.º Primaria</x:v>
      </x:c>
      <x:c r="C2331" s="4" t="str">
        <x:v>A</x:v>
      </x:c>
      <x:c r="D2331" s="13" t="str">
        <x:v>00190</x:v>
      </x:c>
      <x:c r="E2331" s="13" t="str">
        <x:v>00177</x:v>
      </x:c>
      <x:c r="F2331" s="4" t="str">
        <x:v>amistad</x:v>
      </x:c>
      <x:c r="G2331" s="4" t="n">
        <x:f>COUNTIFS(Relaciones!$D$2192:$D$2626,E2331,Relaciones!$E$2192:$E$2626,D2331,Relaciones!$F$2192:$F$2626,F2331)</x:f>
        <x:v>1</x:v>
      </x:c>
      <x:c r="H2331" s="4"/>
    </x:row>
    <x:row r="2332" ht="23" customHeight="1">
      <x:c r="A2332" s="4" t="str">
        <x:v>Sevilla</x:v>
      </x:c>
      <x:c r="B2332" s="4" t="str">
        <x:v>6.º Primaria</x:v>
      </x:c>
      <x:c r="C2332" s="4" t="str">
        <x:v>A</x:v>
      </x:c>
      <x:c r="D2332" s="13" t="str">
        <x:v>00190</x:v>
      </x:c>
      <x:c r="E2332" s="13" t="str">
        <x:v>00183</x:v>
      </x:c>
      <x:c r="F2332" s="4" t="str">
        <x:v>amistad</x:v>
      </x:c>
      <x:c r="G2332" s="4" t="n">
        <x:f>COUNTIFS(Relaciones!$D$2192:$D$2626,E2332,Relaciones!$E$2192:$E$2626,D2332,Relaciones!$F$2192:$F$2626,F2332)</x:f>
        <x:v>0</x:v>
      </x:c>
      <x:c r="H2332" s="4"/>
    </x:row>
    <x:row r="2333" ht="23" customHeight="1">
      <x:c r="A2333" s="4" t="str">
        <x:v>Sevilla</x:v>
      </x:c>
      <x:c r="B2333" s="4" t="str">
        <x:v>6.º Primaria</x:v>
      </x:c>
      <x:c r="C2333" s="4" t="str">
        <x:v>A</x:v>
      </x:c>
      <x:c r="D2333" s="13" t="str">
        <x:v>00190</x:v>
      </x:c>
      <x:c r="E2333" s="13" t="str">
        <x:v>00187</x:v>
      </x:c>
      <x:c r="F2333" s="4" t="str">
        <x:v>amistad</x:v>
      </x:c>
      <x:c r="G2333" s="4" t="n">
        <x:f>COUNTIFS(Relaciones!$D$2192:$D$2626,E2333,Relaciones!$E$2192:$E$2626,D2333,Relaciones!$F$2192:$F$2626,F2333)</x:f>
        <x:v>1</x:v>
      </x:c>
      <x:c r="H2333" s="4"/>
    </x:row>
    <x:row r="2334" ht="23" customHeight="1">
      <x:c r="A2334" s="4" t="str">
        <x:v>Sevilla</x:v>
      </x:c>
      <x:c r="B2334" s="4" t="str">
        <x:v>6.º Primaria</x:v>
      </x:c>
      <x:c r="C2334" s="4" t="str">
        <x:v>A</x:v>
      </x:c>
      <x:c r="D2334" s="13" t="str">
        <x:v>00190</x:v>
      </x:c>
      <x:c r="E2334" s="13" t="str">
        <x:v>00189</x:v>
      </x:c>
      <x:c r="F2334" s="4" t="str">
        <x:v>amistad</x:v>
      </x:c>
      <x:c r="G2334" s="4" t="n">
        <x:f>COUNTIFS(Relaciones!$D$2192:$D$2626,E2334,Relaciones!$E$2192:$E$2626,D2334,Relaciones!$F$2192:$F$2626,F2334)</x:f>
        <x:v>1</x:v>
      </x:c>
      <x:c r="H2334" s="4"/>
    </x:row>
    <x:row r="2335" ht="23" customHeight="1">
      <x:c r="A2335" s="4" t="str">
        <x:v>Sevilla</x:v>
      </x:c>
      <x:c r="B2335" s="4" t="str">
        <x:v>6.º Primaria</x:v>
      </x:c>
      <x:c r="C2335" s="4" t="str">
        <x:v>A</x:v>
      </x:c>
      <x:c r="D2335" s="13" t="str">
        <x:v>00190</x:v>
      </x:c>
      <x:c r="E2335" s="13" t="str">
        <x:v>00191</x:v>
      </x:c>
      <x:c r="F2335" s="4" t="str">
        <x:v>amistad</x:v>
      </x:c>
      <x:c r="G2335" s="4" t="n">
        <x:f>COUNTIFS(Relaciones!$D$2192:$D$2626,E2335,Relaciones!$E$2192:$E$2626,D2335,Relaciones!$F$2192:$F$2626,F2335)</x:f>
        <x:v>1</x:v>
      </x:c>
      <x:c r="H2335" s="4"/>
    </x:row>
    <x:row r="2336" ht="23" customHeight="1">
      <x:c r="A2336" s="4" t="str">
        <x:v>Sevilla</x:v>
      </x:c>
      <x:c r="B2336" s="4" t="str">
        <x:v>6.º Primaria</x:v>
      </x:c>
      <x:c r="C2336" s="4" t="str">
        <x:v>A</x:v>
      </x:c>
      <x:c r="D2336" s="13" t="str">
        <x:v>00190</x:v>
      </x:c>
      <x:c r="E2336" s="13" t="str">
        <x:v>00193</x:v>
      </x:c>
      <x:c r="F2336" s="4" t="str">
        <x:v>amistad</x:v>
      </x:c>
      <x:c r="G2336" s="4" t="n">
        <x:f>COUNTIFS(Relaciones!$D$2192:$D$2626,E2336,Relaciones!$E$2192:$E$2626,D2336,Relaciones!$F$2192:$F$2626,F2336)</x:f>
        <x:v>1</x:v>
      </x:c>
      <x:c r="H2336" s="4"/>
    </x:row>
    <x:row r="2337" ht="23" customHeight="1">
      <x:c r="A2337" s="4" t="str">
        <x:v>Sevilla</x:v>
      </x:c>
      <x:c r="B2337" s="4" t="str">
        <x:v>6.º Primaria</x:v>
      </x:c>
      <x:c r="C2337" s="4" t="str">
        <x:v>A</x:v>
      </x:c>
      <x:c r="D2337" s="13" t="str">
        <x:v>00191</x:v>
      </x:c>
      <x:c r="E2337" s="13" t="str">
        <x:v>00176</x:v>
      </x:c>
      <x:c r="F2337" s="4" t="str">
        <x:v>amistad</x:v>
      </x:c>
      <x:c r="G2337" s="4" t="n">
        <x:f>COUNTIFS(Relaciones!$D$2192:$D$2626,E2337,Relaciones!$E$2192:$E$2626,D2337,Relaciones!$F$2192:$F$2626,F2337)</x:f>
        <x:v>1</x:v>
      </x:c>
      <x:c r="H2337" s="4"/>
    </x:row>
    <x:row r="2338" ht="23" customHeight="1">
      <x:c r="A2338" s="4" t="str">
        <x:v>Sevilla</x:v>
      </x:c>
      <x:c r="B2338" s="4" t="str">
        <x:v>6.º Primaria</x:v>
      </x:c>
      <x:c r="C2338" s="4" t="str">
        <x:v>A</x:v>
      </x:c>
      <x:c r="D2338" s="13" t="str">
        <x:v>00191</x:v>
      </x:c>
      <x:c r="E2338" s="13" t="str">
        <x:v>00178</x:v>
      </x:c>
      <x:c r="F2338" s="4" t="str">
        <x:v>amistad</x:v>
      </x:c>
      <x:c r="G2338" s="4" t="n">
        <x:f>COUNTIFS(Relaciones!$D$2192:$D$2626,E2338,Relaciones!$E$2192:$E$2626,D2338,Relaciones!$F$2192:$F$2626,F2338)</x:f>
        <x:v>1</x:v>
      </x:c>
      <x:c r="H2338" s="4"/>
    </x:row>
    <x:row r="2339" ht="23" customHeight="1">
      <x:c r="A2339" s="4" t="str">
        <x:v>Sevilla</x:v>
      </x:c>
      <x:c r="B2339" s="4" t="str">
        <x:v>6.º Primaria</x:v>
      </x:c>
      <x:c r="C2339" s="4" t="str">
        <x:v>A</x:v>
      </x:c>
      <x:c r="D2339" s="13" t="str">
        <x:v>00191</x:v>
      </x:c>
      <x:c r="E2339" s="13" t="str">
        <x:v>00183</x:v>
      </x:c>
      <x:c r="F2339" s="4" t="str">
        <x:v>amistad</x:v>
      </x:c>
      <x:c r="G2339" s="4" t="n">
        <x:f>COUNTIFS(Relaciones!$D$2192:$D$2626,E2339,Relaciones!$E$2192:$E$2626,D2339,Relaciones!$F$2192:$F$2626,F2339)</x:f>
        <x:v>0</x:v>
      </x:c>
      <x:c r="H2339" s="4"/>
    </x:row>
    <x:row r="2340" ht="23" customHeight="1">
      <x:c r="A2340" s="4" t="str">
        <x:v>Sevilla</x:v>
      </x:c>
      <x:c r="B2340" s="4" t="str">
        <x:v>6.º Primaria</x:v>
      </x:c>
      <x:c r="C2340" s="4" t="str">
        <x:v>A</x:v>
      </x:c>
      <x:c r="D2340" s="13" t="str">
        <x:v>00191</x:v>
      </x:c>
      <x:c r="E2340" s="13" t="str">
        <x:v>00188</x:v>
      </x:c>
      <x:c r="F2340" s="4" t="str">
        <x:v>amistad</x:v>
      </x:c>
      <x:c r="G2340" s="4" t="n">
        <x:f>COUNTIFS(Relaciones!$D$2192:$D$2626,E2340,Relaciones!$E$2192:$E$2626,D2340,Relaciones!$F$2192:$F$2626,F2340)</x:f>
        <x:v>1</x:v>
      </x:c>
      <x:c r="H2340" s="4"/>
    </x:row>
    <x:row r="2341" ht="23" customHeight="1">
      <x:c r="A2341" s="4" t="str">
        <x:v>Sevilla</x:v>
      </x:c>
      <x:c r="B2341" s="4" t="str">
        <x:v>6.º Primaria</x:v>
      </x:c>
      <x:c r="C2341" s="4" t="str">
        <x:v>A</x:v>
      </x:c>
      <x:c r="D2341" s="13" t="str">
        <x:v>00191</x:v>
      </x:c>
      <x:c r="E2341" s="13" t="str">
        <x:v>00190</x:v>
      </x:c>
      <x:c r="F2341" s="4" t="str">
        <x:v>amistad</x:v>
      </x:c>
      <x:c r="G2341" s="4" t="n">
        <x:f>COUNTIFS(Relaciones!$D$2192:$D$2626,E2341,Relaciones!$E$2192:$E$2626,D2341,Relaciones!$F$2192:$F$2626,F2341)</x:f>
        <x:v>1</x:v>
      </x:c>
      <x:c r="H2341" s="4"/>
    </x:row>
    <x:row r="2342" ht="23" customHeight="1">
      <x:c r="A2342" s="4" t="str">
        <x:v>Sevilla</x:v>
      </x:c>
      <x:c r="B2342" s="4" t="str">
        <x:v>6.º Primaria</x:v>
      </x:c>
      <x:c r="C2342" s="4" t="str">
        <x:v>A</x:v>
      </x:c>
      <x:c r="D2342" s="13" t="str">
        <x:v>00191</x:v>
      </x:c>
      <x:c r="E2342" s="13" t="str">
        <x:v>00192</x:v>
      </x:c>
      <x:c r="F2342" s="4" t="str">
        <x:v>amistad</x:v>
      </x:c>
      <x:c r="G2342" s="4" t="n">
        <x:f>COUNTIFS(Relaciones!$D$2192:$D$2626,E2342,Relaciones!$E$2192:$E$2626,D2342,Relaciones!$F$2192:$F$2626,F2342)</x:f>
        <x:v>1</x:v>
      </x:c>
      <x:c r="H2342" s="4"/>
    </x:row>
    <x:row r="2343" ht="23" customHeight="1">
      <x:c r="A2343" s="4" t="str">
        <x:v>Sevilla</x:v>
      </x:c>
      <x:c r="B2343" s="4" t="str">
        <x:v>6.º Primaria</x:v>
      </x:c>
      <x:c r="C2343" s="4" t="str">
        <x:v>A</x:v>
      </x:c>
      <x:c r="D2343" s="13" t="str">
        <x:v>00191</x:v>
      </x:c>
      <x:c r="E2343" s="13" t="str">
        <x:v>00194</x:v>
      </x:c>
      <x:c r="F2343" s="4" t="str">
        <x:v>amistad</x:v>
      </x:c>
      <x:c r="G2343" s="4" t="n">
        <x:f>COUNTIFS(Relaciones!$D$2192:$D$2626,E2343,Relaciones!$E$2192:$E$2626,D2343,Relaciones!$F$2192:$F$2626,F2343)</x:f>
        <x:v>1</x:v>
      </x:c>
      <x:c r="H2343" s="4"/>
    </x:row>
    <x:row r="2344" ht="23" customHeight="1">
      <x:c r="A2344" s="4" t="str">
        <x:v>Sevilla</x:v>
      </x:c>
      <x:c r="B2344" s="4" t="str">
        <x:v>6.º Primaria</x:v>
      </x:c>
      <x:c r="C2344" s="4" t="str">
        <x:v>A</x:v>
      </x:c>
      <x:c r="D2344" s="13" t="str">
        <x:v>00192</x:v>
      </x:c>
      <x:c r="E2344" s="13" t="str">
        <x:v>00177</x:v>
      </x:c>
      <x:c r="F2344" s="4" t="str">
        <x:v>amistad</x:v>
      </x:c>
      <x:c r="G2344" s="4" t="n">
        <x:f>COUNTIFS(Relaciones!$D$2192:$D$2626,E2344,Relaciones!$E$2192:$E$2626,D2344,Relaciones!$F$2192:$F$2626,F2344)</x:f>
        <x:v>1</x:v>
      </x:c>
      <x:c r="H2344" s="4"/>
    </x:row>
    <x:row r="2345" ht="23" customHeight="1">
      <x:c r="A2345" s="4" t="str">
        <x:v>Sevilla</x:v>
      </x:c>
      <x:c r="B2345" s="4" t="str">
        <x:v>6.º Primaria</x:v>
      </x:c>
      <x:c r="C2345" s="4" t="str">
        <x:v>A</x:v>
      </x:c>
      <x:c r="D2345" s="13" t="str">
        <x:v>00192</x:v>
      </x:c>
      <x:c r="E2345" s="13" t="str">
        <x:v>00179</x:v>
      </x:c>
      <x:c r="F2345" s="4" t="str">
        <x:v>amistad</x:v>
      </x:c>
      <x:c r="G2345" s="4" t="n">
        <x:f>COUNTIFS(Relaciones!$D$2192:$D$2626,E2345,Relaciones!$E$2192:$E$2626,D2345,Relaciones!$F$2192:$F$2626,F2345)</x:f>
        <x:v>1</x:v>
      </x:c>
      <x:c r="H2345" s="4"/>
    </x:row>
    <x:row r="2346" ht="23" customHeight="1">
      <x:c r="A2346" s="4" t="str">
        <x:v>Sevilla</x:v>
      </x:c>
      <x:c r="B2346" s="4" t="str">
        <x:v>6.º Primaria</x:v>
      </x:c>
      <x:c r="C2346" s="4" t="str">
        <x:v>A</x:v>
      </x:c>
      <x:c r="D2346" s="13" t="str">
        <x:v>00192</x:v>
      </x:c>
      <x:c r="E2346" s="13" t="str">
        <x:v>00183</x:v>
      </x:c>
      <x:c r="F2346" s="4" t="str">
        <x:v>amistad</x:v>
      </x:c>
      <x:c r="G2346" s="4" t="n">
        <x:f>COUNTIFS(Relaciones!$D$2192:$D$2626,E2346,Relaciones!$E$2192:$E$2626,D2346,Relaciones!$F$2192:$F$2626,F2346)</x:f>
        <x:v>0</x:v>
      </x:c>
      <x:c r="H2346" s="4"/>
    </x:row>
    <x:row r="2347" ht="23" customHeight="1">
      <x:c r="A2347" s="4" t="str">
        <x:v>Sevilla</x:v>
      </x:c>
      <x:c r="B2347" s="4" t="str">
        <x:v>6.º Primaria</x:v>
      </x:c>
      <x:c r="C2347" s="4" t="str">
        <x:v>A</x:v>
      </x:c>
      <x:c r="D2347" s="13" t="str">
        <x:v>00192</x:v>
      </x:c>
      <x:c r="E2347" s="13" t="str">
        <x:v>00189</x:v>
      </x:c>
      <x:c r="F2347" s="4" t="str">
        <x:v>amistad</x:v>
      </x:c>
      <x:c r="G2347" s="4" t="n">
        <x:f>COUNTIFS(Relaciones!$D$2192:$D$2626,E2347,Relaciones!$E$2192:$E$2626,D2347,Relaciones!$F$2192:$F$2626,F2347)</x:f>
        <x:v>1</x:v>
      </x:c>
      <x:c r="H2347" s="4"/>
    </x:row>
    <x:row r="2348" ht="23" customHeight="1">
      <x:c r="A2348" s="4" t="str">
        <x:v>Sevilla</x:v>
      </x:c>
      <x:c r="B2348" s="4" t="str">
        <x:v>6.º Primaria</x:v>
      </x:c>
      <x:c r="C2348" s="4" t="str">
        <x:v>A</x:v>
      </x:c>
      <x:c r="D2348" s="13" t="str">
        <x:v>00192</x:v>
      </x:c>
      <x:c r="E2348" s="13" t="str">
        <x:v>00191</x:v>
      </x:c>
      <x:c r="F2348" s="4" t="str">
        <x:v>amistad</x:v>
      </x:c>
      <x:c r="G2348" s="4" t="n">
        <x:f>COUNTIFS(Relaciones!$D$2192:$D$2626,E2348,Relaciones!$E$2192:$E$2626,D2348,Relaciones!$F$2192:$F$2626,F2348)</x:f>
        <x:v>1</x:v>
      </x:c>
      <x:c r="H2348" s="4"/>
    </x:row>
    <x:row r="2349" ht="23" customHeight="1">
      <x:c r="A2349" s="4" t="str">
        <x:v>Sevilla</x:v>
      </x:c>
      <x:c r="B2349" s="4" t="str">
        <x:v>6.º Primaria</x:v>
      </x:c>
      <x:c r="C2349" s="4" t="str">
        <x:v>A</x:v>
      </x:c>
      <x:c r="D2349" s="13" t="str">
        <x:v>00192</x:v>
      </x:c>
      <x:c r="E2349" s="13" t="str">
        <x:v>00193</x:v>
      </x:c>
      <x:c r="F2349" s="4" t="str">
        <x:v>amistad</x:v>
      </x:c>
      <x:c r="G2349" s="4" t="n">
        <x:f>COUNTIFS(Relaciones!$D$2192:$D$2626,E2349,Relaciones!$E$2192:$E$2626,D2349,Relaciones!$F$2192:$F$2626,F2349)</x:f>
        <x:v>1</x:v>
      </x:c>
      <x:c r="H2349" s="4"/>
    </x:row>
    <x:row r="2350" ht="23" customHeight="1">
      <x:c r="A2350" s="4" t="str">
        <x:v>Sevilla</x:v>
      </x:c>
      <x:c r="B2350" s="4" t="str">
        <x:v>6.º Primaria</x:v>
      </x:c>
      <x:c r="C2350" s="4" t="str">
        <x:v>A</x:v>
      </x:c>
      <x:c r="D2350" s="13" t="str">
        <x:v>00192</x:v>
      </x:c>
      <x:c r="E2350" s="13" t="str">
        <x:v>00195</x:v>
      </x:c>
      <x:c r="F2350" s="4" t="str">
        <x:v>amistad</x:v>
      </x:c>
      <x:c r="G2350" s="4" t="n">
        <x:f>COUNTIFS(Relaciones!$D$2192:$D$2626,E2350,Relaciones!$E$2192:$E$2626,D2350,Relaciones!$F$2192:$F$2626,F2350)</x:f>
        <x:v>1</x:v>
      </x:c>
      <x:c r="H2350" s="4"/>
    </x:row>
    <x:row r="2351" ht="23" customHeight="1">
      <x:c r="A2351" s="4" t="str">
        <x:v>Sevilla</x:v>
      </x:c>
      <x:c r="B2351" s="4" t="str">
        <x:v>6.º Primaria</x:v>
      </x:c>
      <x:c r="C2351" s="4" t="str">
        <x:v>A</x:v>
      </x:c>
      <x:c r="D2351" s="13" t="str">
        <x:v>00193</x:v>
      </x:c>
      <x:c r="E2351" s="13" t="str">
        <x:v>00178</x:v>
      </x:c>
      <x:c r="F2351" s="4" t="str">
        <x:v>amistad</x:v>
      </x:c>
      <x:c r="G2351" s="4" t="n">
        <x:f>COUNTIFS(Relaciones!$D$2192:$D$2626,E2351,Relaciones!$E$2192:$E$2626,D2351,Relaciones!$F$2192:$F$2626,F2351)</x:f>
        <x:v>1</x:v>
      </x:c>
      <x:c r="H2351" s="4"/>
    </x:row>
    <x:row r="2352" ht="23" customHeight="1">
      <x:c r="A2352" s="4" t="str">
        <x:v>Sevilla</x:v>
      </x:c>
      <x:c r="B2352" s="4" t="str">
        <x:v>6.º Primaria</x:v>
      </x:c>
      <x:c r="C2352" s="4" t="str">
        <x:v>A</x:v>
      </x:c>
      <x:c r="D2352" s="13" t="str">
        <x:v>00193</x:v>
      </x:c>
      <x:c r="E2352" s="13" t="str">
        <x:v>00180</x:v>
      </x:c>
      <x:c r="F2352" s="4" t="str">
        <x:v>amistad</x:v>
      </x:c>
      <x:c r="G2352" s="4" t="n">
        <x:f>COUNTIFS(Relaciones!$D$2192:$D$2626,E2352,Relaciones!$E$2192:$E$2626,D2352,Relaciones!$F$2192:$F$2626,F2352)</x:f>
        <x:v>1</x:v>
      </x:c>
      <x:c r="H2352" s="4"/>
    </x:row>
    <x:row r="2353" ht="23" customHeight="1">
      <x:c r="A2353" s="4" t="str">
        <x:v>Sevilla</x:v>
      </x:c>
      <x:c r="B2353" s="4" t="str">
        <x:v>6.º Primaria</x:v>
      </x:c>
      <x:c r="C2353" s="4" t="str">
        <x:v>A</x:v>
      </x:c>
      <x:c r="D2353" s="13" t="str">
        <x:v>00193</x:v>
      </x:c>
      <x:c r="E2353" s="13" t="str">
        <x:v>00183</x:v>
      </x:c>
      <x:c r="F2353" s="4" t="str">
        <x:v>amistad</x:v>
      </x:c>
      <x:c r="G2353" s="4" t="n">
        <x:f>COUNTIFS(Relaciones!$D$2192:$D$2626,E2353,Relaciones!$E$2192:$E$2626,D2353,Relaciones!$F$2192:$F$2626,F2353)</x:f>
        <x:v>0</x:v>
      </x:c>
      <x:c r="H2353" s="4"/>
    </x:row>
    <x:row r="2354" ht="23" customHeight="1">
      <x:c r="A2354" s="4" t="str">
        <x:v>Sevilla</x:v>
      </x:c>
      <x:c r="B2354" s="4" t="str">
        <x:v>6.º Primaria</x:v>
      </x:c>
      <x:c r="C2354" s="4" t="str">
        <x:v>A</x:v>
      </x:c>
      <x:c r="D2354" s="13" t="str">
        <x:v>00193</x:v>
      </x:c>
      <x:c r="E2354" s="13" t="str">
        <x:v>00190</x:v>
      </x:c>
      <x:c r="F2354" s="4" t="str">
        <x:v>amistad</x:v>
      </x:c>
      <x:c r="G2354" s="4" t="n">
        <x:f>COUNTIFS(Relaciones!$D$2192:$D$2626,E2354,Relaciones!$E$2192:$E$2626,D2354,Relaciones!$F$2192:$F$2626,F2354)</x:f>
        <x:v>1</x:v>
      </x:c>
      <x:c r="H2354" s="4"/>
    </x:row>
    <x:row r="2355" ht="23" customHeight="1">
      <x:c r="A2355" s="4" t="str">
        <x:v>Sevilla</x:v>
      </x:c>
      <x:c r="B2355" s="4" t="str">
        <x:v>6.º Primaria</x:v>
      </x:c>
      <x:c r="C2355" s="4" t="str">
        <x:v>A</x:v>
      </x:c>
      <x:c r="D2355" s="13" t="str">
        <x:v>00193</x:v>
      </x:c>
      <x:c r="E2355" s="13" t="str">
        <x:v>00192</x:v>
      </x:c>
      <x:c r="F2355" s="4" t="str">
        <x:v>amistad</x:v>
      </x:c>
      <x:c r="G2355" s="4" t="n">
        <x:f>COUNTIFS(Relaciones!$D$2192:$D$2626,E2355,Relaciones!$E$2192:$E$2626,D2355,Relaciones!$F$2192:$F$2626,F2355)</x:f>
        <x:v>1</x:v>
      </x:c>
      <x:c r="H2355" s="4"/>
    </x:row>
    <x:row r="2356" ht="23" customHeight="1">
      <x:c r="A2356" s="4" t="str">
        <x:v>Sevilla</x:v>
      </x:c>
      <x:c r="B2356" s="4" t="str">
        <x:v>6.º Primaria</x:v>
      </x:c>
      <x:c r="C2356" s="4" t="str">
        <x:v>A</x:v>
      </x:c>
      <x:c r="D2356" s="13" t="str">
        <x:v>00193</x:v>
      </x:c>
      <x:c r="E2356" s="13" t="str">
        <x:v>00194</x:v>
      </x:c>
      <x:c r="F2356" s="4" t="str">
        <x:v>amistad</x:v>
      </x:c>
      <x:c r="G2356" s="4" t="n">
        <x:f>COUNTIFS(Relaciones!$D$2192:$D$2626,E2356,Relaciones!$E$2192:$E$2626,D2356,Relaciones!$F$2192:$F$2626,F2356)</x:f>
        <x:v>1</x:v>
      </x:c>
      <x:c r="H2356" s="4"/>
    </x:row>
    <x:row r="2357" ht="23" customHeight="1">
      <x:c r="A2357" s="4" t="str">
        <x:v>Sevilla</x:v>
      </x:c>
      <x:c r="B2357" s="4" t="str">
        <x:v>6.º Primaria</x:v>
      </x:c>
      <x:c r="C2357" s="4" t="str">
        <x:v>A</x:v>
      </x:c>
      <x:c r="D2357" s="13" t="str">
        <x:v>00193</x:v>
      </x:c>
      <x:c r="E2357" s="13" t="str">
        <x:v>00196</x:v>
      </x:c>
      <x:c r="F2357" s="4" t="str">
        <x:v>amistad</x:v>
      </x:c>
      <x:c r="G2357" s="4" t="n">
        <x:f>COUNTIFS(Relaciones!$D$2192:$D$2626,E2357,Relaciones!$E$2192:$E$2626,D2357,Relaciones!$F$2192:$F$2626,F2357)</x:f>
        <x:v>1</x:v>
      </x:c>
      <x:c r="H2357" s="4"/>
    </x:row>
    <x:row r="2358" ht="23" customHeight="1">
      <x:c r="A2358" s="4" t="str">
        <x:v>Sevilla</x:v>
      </x:c>
      <x:c r="B2358" s="4" t="str">
        <x:v>6.º Primaria</x:v>
      </x:c>
      <x:c r="C2358" s="4" t="str">
        <x:v>A</x:v>
      </x:c>
      <x:c r="D2358" s="13" t="str">
        <x:v>00194</x:v>
      </x:c>
      <x:c r="E2358" s="13" t="str">
        <x:v>00179</x:v>
      </x:c>
      <x:c r="F2358" s="4" t="str">
        <x:v>amistad</x:v>
      </x:c>
      <x:c r="G2358" s="4" t="n">
        <x:f>COUNTIFS(Relaciones!$D$2192:$D$2626,E2358,Relaciones!$E$2192:$E$2626,D2358,Relaciones!$F$2192:$F$2626,F2358)</x:f>
        <x:v>1</x:v>
      </x:c>
      <x:c r="H2358" s="4"/>
    </x:row>
    <x:row r="2359" ht="23" customHeight="1">
      <x:c r="A2359" s="4" t="str">
        <x:v>Sevilla</x:v>
      </x:c>
      <x:c r="B2359" s="4" t="str">
        <x:v>6.º Primaria</x:v>
      </x:c>
      <x:c r="C2359" s="4" t="str">
        <x:v>A</x:v>
      </x:c>
      <x:c r="D2359" s="13" t="str">
        <x:v>00194</x:v>
      </x:c>
      <x:c r="E2359" s="13" t="str">
        <x:v>00181</x:v>
      </x:c>
      <x:c r="F2359" s="4" t="str">
        <x:v>amistad</x:v>
      </x:c>
      <x:c r="G2359" s="4" t="n">
        <x:f>COUNTIFS(Relaciones!$D$2192:$D$2626,E2359,Relaciones!$E$2192:$E$2626,D2359,Relaciones!$F$2192:$F$2626,F2359)</x:f>
        <x:v>1</x:v>
      </x:c>
      <x:c r="H2359" s="4"/>
    </x:row>
    <x:row r="2360" ht="23" customHeight="1">
      <x:c r="A2360" s="4" t="str">
        <x:v>Sevilla</x:v>
      </x:c>
      <x:c r="B2360" s="4" t="str">
        <x:v>6.º Primaria</x:v>
      </x:c>
      <x:c r="C2360" s="4" t="str">
        <x:v>A</x:v>
      </x:c>
      <x:c r="D2360" s="13" t="str">
        <x:v>00194</x:v>
      </x:c>
      <x:c r="E2360" s="13" t="str">
        <x:v>00183</x:v>
      </x:c>
      <x:c r="F2360" s="4" t="str">
        <x:v>amistad</x:v>
      </x:c>
      <x:c r="G2360" s="4" t="n">
        <x:f>COUNTIFS(Relaciones!$D$2192:$D$2626,E2360,Relaciones!$E$2192:$E$2626,D2360,Relaciones!$F$2192:$F$2626,F2360)</x:f>
        <x:v>1</x:v>
      </x:c>
      <x:c r="H2360" s="4"/>
    </x:row>
    <x:row r="2361" ht="23" customHeight="1">
      <x:c r="A2361" s="4" t="str">
        <x:v>Sevilla</x:v>
      </x:c>
      <x:c r="B2361" s="4" t="str">
        <x:v>6.º Primaria</x:v>
      </x:c>
      <x:c r="C2361" s="4" t="str">
        <x:v>A</x:v>
      </x:c>
      <x:c r="D2361" s="13" t="str">
        <x:v>00194</x:v>
      </x:c>
      <x:c r="E2361" s="13" t="str">
        <x:v>00191</x:v>
      </x:c>
      <x:c r="F2361" s="4" t="str">
        <x:v>amistad</x:v>
      </x:c>
      <x:c r="G2361" s="4" t="n">
        <x:f>COUNTIFS(Relaciones!$D$2192:$D$2626,E2361,Relaciones!$E$2192:$E$2626,D2361,Relaciones!$F$2192:$F$2626,F2361)</x:f>
        <x:v>1</x:v>
      </x:c>
      <x:c r="H2361" s="4"/>
    </x:row>
    <x:row r="2362" ht="23" customHeight="1">
      <x:c r="A2362" s="4" t="str">
        <x:v>Sevilla</x:v>
      </x:c>
      <x:c r="B2362" s="4" t="str">
        <x:v>6.º Primaria</x:v>
      </x:c>
      <x:c r="C2362" s="4" t="str">
        <x:v>A</x:v>
      </x:c>
      <x:c r="D2362" s="13" t="str">
        <x:v>00194</x:v>
      </x:c>
      <x:c r="E2362" s="13" t="str">
        <x:v>00193</x:v>
      </x:c>
      <x:c r="F2362" s="4" t="str">
        <x:v>amistad</x:v>
      </x:c>
      <x:c r="G2362" s="4" t="n">
        <x:f>COUNTIFS(Relaciones!$D$2192:$D$2626,E2362,Relaciones!$E$2192:$E$2626,D2362,Relaciones!$F$2192:$F$2626,F2362)</x:f>
        <x:v>1</x:v>
      </x:c>
      <x:c r="H2362" s="4"/>
    </x:row>
    <x:row r="2363" ht="23" customHeight="1">
      <x:c r="A2363" s="4" t="str">
        <x:v>Sevilla</x:v>
      </x:c>
      <x:c r="B2363" s="4" t="str">
        <x:v>6.º Primaria</x:v>
      </x:c>
      <x:c r="C2363" s="4" t="str">
        <x:v>A</x:v>
      </x:c>
      <x:c r="D2363" s="13" t="str">
        <x:v>00194</x:v>
      </x:c>
      <x:c r="E2363" s="13" t="str">
        <x:v>00195</x:v>
      </x:c>
      <x:c r="F2363" s="4" t="str">
        <x:v>amistad</x:v>
      </x:c>
      <x:c r="G2363" s="4" t="n">
        <x:f>COUNTIFS(Relaciones!$D$2192:$D$2626,E2363,Relaciones!$E$2192:$E$2626,D2363,Relaciones!$F$2192:$F$2626,F2363)</x:f>
        <x:v>1</x:v>
      </x:c>
      <x:c r="H2363" s="4"/>
    </x:row>
    <x:row r="2364" ht="23" customHeight="1">
      <x:c r="A2364" s="4" t="str">
        <x:v>Sevilla</x:v>
      </x:c>
      <x:c r="B2364" s="4" t="str">
        <x:v>6.º Primaria</x:v>
      </x:c>
      <x:c r="C2364" s="4" t="str">
        <x:v>A</x:v>
      </x:c>
      <x:c r="D2364" s="13" t="str">
        <x:v>00195</x:v>
      </x:c>
      <x:c r="E2364" s="13" t="str">
        <x:v>00180</x:v>
      </x:c>
      <x:c r="F2364" s="4" t="str">
        <x:v>amistad</x:v>
      </x:c>
      <x:c r="G2364" s="4" t="n">
        <x:f>COUNTIFS(Relaciones!$D$2192:$D$2626,E2364,Relaciones!$E$2192:$E$2626,D2364,Relaciones!$F$2192:$F$2626,F2364)</x:f>
        <x:v>1</x:v>
      </x:c>
      <x:c r="H2364" s="4"/>
    </x:row>
    <x:row r="2365" ht="23" customHeight="1">
      <x:c r="A2365" s="4" t="str">
        <x:v>Sevilla</x:v>
      </x:c>
      <x:c r="B2365" s="4" t="str">
        <x:v>6.º Primaria</x:v>
      </x:c>
      <x:c r="C2365" s="4" t="str">
        <x:v>A</x:v>
      </x:c>
      <x:c r="D2365" s="13" t="str">
        <x:v>00195</x:v>
      </x:c>
      <x:c r="E2365" s="13" t="str">
        <x:v>00182</x:v>
      </x:c>
      <x:c r="F2365" s="4" t="str">
        <x:v>amistad</x:v>
      </x:c>
      <x:c r="G2365" s="4" t="n">
        <x:f>COUNTIFS(Relaciones!$D$2192:$D$2626,E2365,Relaciones!$E$2192:$E$2626,D2365,Relaciones!$F$2192:$F$2626,F2365)</x:f>
        <x:v>1</x:v>
      </x:c>
      <x:c r="H2365" s="4"/>
    </x:row>
    <x:row r="2366" ht="23" customHeight="1">
      <x:c r="A2366" s="4" t="str">
        <x:v>Sevilla</x:v>
      </x:c>
      <x:c r="B2366" s="4" t="str">
        <x:v>6.º Primaria</x:v>
      </x:c>
      <x:c r="C2366" s="4" t="str">
        <x:v>A</x:v>
      </x:c>
      <x:c r="D2366" s="13" t="str">
        <x:v>00195</x:v>
      </x:c>
      <x:c r="E2366" s="13" t="str">
        <x:v>00183</x:v>
      </x:c>
      <x:c r="F2366" s="4" t="str">
        <x:v>amistad</x:v>
      </x:c>
      <x:c r="G2366" s="4" t="n">
        <x:f>COUNTIFS(Relaciones!$D$2192:$D$2626,E2366,Relaciones!$E$2192:$E$2626,D2366,Relaciones!$F$2192:$F$2626,F2366)</x:f>
        <x:v>0</x:v>
      </x:c>
      <x:c r="H2366" s="4"/>
    </x:row>
    <x:row r="2367" ht="23" customHeight="1">
      <x:c r="A2367" s="4" t="str">
        <x:v>Sevilla</x:v>
      </x:c>
      <x:c r="B2367" s="4" t="str">
        <x:v>6.º Primaria</x:v>
      </x:c>
      <x:c r="C2367" s="4" t="str">
        <x:v>A</x:v>
      </x:c>
      <x:c r="D2367" s="13" t="str">
        <x:v>00195</x:v>
      </x:c>
      <x:c r="E2367" s="13" t="str">
        <x:v>00184</x:v>
      </x:c>
      <x:c r="F2367" s="4" t="str">
        <x:v>amistad</x:v>
      </x:c>
      <x:c r="G2367" s="4" t="n">
        <x:f>COUNTIFS(Relaciones!$D$2192:$D$2626,E2367,Relaciones!$E$2192:$E$2626,D2367,Relaciones!$F$2192:$F$2626,F2367)</x:f>
        <x:v>1</x:v>
      </x:c>
      <x:c r="H2367" s="4"/>
    </x:row>
    <x:row r="2368" ht="23" customHeight="1">
      <x:c r="A2368" s="4" t="str">
        <x:v>Sevilla</x:v>
      </x:c>
      <x:c r="B2368" s="4" t="str">
        <x:v>6.º Primaria</x:v>
      </x:c>
      <x:c r="C2368" s="4" t="str">
        <x:v>A</x:v>
      </x:c>
      <x:c r="D2368" s="13" t="str">
        <x:v>00195</x:v>
      </x:c>
      <x:c r="E2368" s="13" t="str">
        <x:v>00192</x:v>
      </x:c>
      <x:c r="F2368" s="4" t="str">
        <x:v>amistad</x:v>
      </x:c>
      <x:c r="G2368" s="4" t="n">
        <x:f>COUNTIFS(Relaciones!$D$2192:$D$2626,E2368,Relaciones!$E$2192:$E$2626,D2368,Relaciones!$F$2192:$F$2626,F2368)</x:f>
        <x:v>1</x:v>
      </x:c>
      <x:c r="H2368" s="4"/>
    </x:row>
    <x:row r="2369" ht="23" customHeight="1">
      <x:c r="A2369" s="4" t="str">
        <x:v>Sevilla</x:v>
      </x:c>
      <x:c r="B2369" s="4" t="str">
        <x:v>6.º Primaria</x:v>
      </x:c>
      <x:c r="C2369" s="4" t="str">
        <x:v>A</x:v>
      </x:c>
      <x:c r="D2369" s="13" t="str">
        <x:v>00195</x:v>
      </x:c>
      <x:c r="E2369" s="13" t="str">
        <x:v>00194</x:v>
      </x:c>
      <x:c r="F2369" s="4" t="str">
        <x:v>amistad</x:v>
      </x:c>
      <x:c r="G2369" s="4" t="n">
        <x:f>COUNTIFS(Relaciones!$D$2192:$D$2626,E2369,Relaciones!$E$2192:$E$2626,D2369,Relaciones!$F$2192:$F$2626,F2369)</x:f>
        <x:v>1</x:v>
      </x:c>
      <x:c r="H2369" s="4"/>
    </x:row>
    <x:row r="2370" ht="23" customHeight="1">
      <x:c r="A2370" s="4" t="str">
        <x:v>Sevilla</x:v>
      </x:c>
      <x:c r="B2370" s="4" t="str">
        <x:v>6.º Primaria</x:v>
      </x:c>
      <x:c r="C2370" s="4" t="str">
        <x:v>A</x:v>
      </x:c>
      <x:c r="D2370" s="13" t="str">
        <x:v>00195</x:v>
      </x:c>
      <x:c r="E2370" s="13" t="str">
        <x:v>00196</x:v>
      </x:c>
      <x:c r="F2370" s="4" t="str">
        <x:v>amistad</x:v>
      </x:c>
      <x:c r="G2370" s="4" t="n">
        <x:f>COUNTIFS(Relaciones!$D$2192:$D$2626,E2370,Relaciones!$E$2192:$E$2626,D2370,Relaciones!$F$2192:$F$2626,F2370)</x:f>
        <x:v>1</x:v>
      </x:c>
      <x:c r="H2370" s="4"/>
    </x:row>
    <x:row r="2371" ht="23" customHeight="1">
      <x:c r="A2371" s="4" t="str">
        <x:v>Sevilla</x:v>
      </x:c>
      <x:c r="B2371" s="4" t="str">
        <x:v>6.º Primaria</x:v>
      </x:c>
      <x:c r="C2371" s="4" t="str">
        <x:v>A</x:v>
      </x:c>
      <x:c r="D2371" s="13" t="str">
        <x:v>00196</x:v>
      </x:c>
      <x:c r="E2371" s="13" t="str">
        <x:v>00181</x:v>
      </x:c>
      <x:c r="F2371" s="4" t="str">
        <x:v>amistad</x:v>
      </x:c>
      <x:c r="G2371" s="4" t="n">
        <x:f>COUNTIFS(Relaciones!$D$2192:$D$2626,E2371,Relaciones!$E$2192:$E$2626,D2371,Relaciones!$F$2192:$F$2626,F2371)</x:f>
        <x:v>1</x:v>
      </x:c>
      <x:c r="H2371" s="4"/>
    </x:row>
    <x:row r="2372" ht="23" customHeight="1">
      <x:c r="A2372" s="4" t="str">
        <x:v>Sevilla</x:v>
      </x:c>
      <x:c r="B2372" s="4" t="str">
        <x:v>6.º Primaria</x:v>
      </x:c>
      <x:c r="C2372" s="4" t="str">
        <x:v>A</x:v>
      </x:c>
      <x:c r="D2372" s="13" t="str">
        <x:v>00196</x:v>
      </x:c>
      <x:c r="E2372" s="13" t="str">
        <x:v>00183</x:v>
      </x:c>
      <x:c r="F2372" s="4" t="str">
        <x:v>amistad</x:v>
      </x:c>
      <x:c r="G2372" s="4" t="n">
        <x:f>COUNTIFS(Relaciones!$D$2192:$D$2626,E2372,Relaciones!$E$2192:$E$2626,D2372,Relaciones!$F$2192:$F$2626,F2372)</x:f>
        <x:v>1</x:v>
      </x:c>
      <x:c r="H2372" s="4"/>
    </x:row>
    <x:row r="2373" ht="23" customHeight="1">
      <x:c r="A2373" s="4" t="str">
        <x:v>Sevilla</x:v>
      </x:c>
      <x:c r="B2373" s="4" t="str">
        <x:v>6.º Primaria</x:v>
      </x:c>
      <x:c r="C2373" s="4" t="str">
        <x:v>A</x:v>
      </x:c>
      <x:c r="D2373" s="13" t="str">
        <x:v>00196</x:v>
      </x:c>
      <x:c r="E2373" s="13" t="str">
        <x:v>00185</x:v>
      </x:c>
      <x:c r="F2373" s="4" t="str">
        <x:v>amistad</x:v>
      </x:c>
      <x:c r="G2373" s="4" t="n">
        <x:f>COUNTIFS(Relaciones!$D$2192:$D$2626,E2373,Relaciones!$E$2192:$E$2626,D2373,Relaciones!$F$2192:$F$2626,F2373)</x:f>
        <x:v>1</x:v>
      </x:c>
      <x:c r="H2373" s="4"/>
    </x:row>
    <x:row r="2374" ht="23" customHeight="1">
      <x:c r="A2374" s="4" t="str">
        <x:v>Sevilla</x:v>
      </x:c>
      <x:c r="B2374" s="4" t="str">
        <x:v>6.º Primaria</x:v>
      </x:c>
      <x:c r="C2374" s="4" t="str">
        <x:v>A</x:v>
      </x:c>
      <x:c r="D2374" s="13" t="str">
        <x:v>00196</x:v>
      </x:c>
      <x:c r="E2374" s="13" t="str">
        <x:v>00193</x:v>
      </x:c>
      <x:c r="F2374" s="4" t="str">
        <x:v>amistad</x:v>
      </x:c>
      <x:c r="G2374" s="4" t="n">
        <x:f>COUNTIFS(Relaciones!$D$2192:$D$2626,E2374,Relaciones!$E$2192:$E$2626,D2374,Relaciones!$F$2192:$F$2626,F2374)</x:f>
        <x:v>1</x:v>
      </x:c>
      <x:c r="H2374" s="4"/>
    </x:row>
    <x:row r="2375" ht="23" customHeight="1">
      <x:c r="A2375" s="4" t="str">
        <x:v>Sevilla</x:v>
      </x:c>
      <x:c r="B2375" s="4" t="str">
        <x:v>6.º Primaria</x:v>
      </x:c>
      <x:c r="C2375" s="4" t="str">
        <x:v>A</x:v>
      </x:c>
      <x:c r="D2375" s="13" t="str">
        <x:v>00196</x:v>
      </x:c>
      <x:c r="E2375" s="13" t="str">
        <x:v>00195</x:v>
      </x:c>
      <x:c r="F2375" s="4" t="str">
        <x:v>amistad</x:v>
      </x:c>
      <x:c r="G2375" s="4" t="n">
        <x:f>COUNTIFS(Relaciones!$D$2192:$D$2626,E2375,Relaciones!$E$2192:$E$2626,D2375,Relaciones!$F$2192:$F$2626,F2375)</x:f>
        <x:v>1</x:v>
      </x:c>
      <x:c r="H2375" s="4"/>
    </x:row>
    <x:row r="2376" ht="23" customHeight="1">
      <x:c r="A2376" s="4" t="str">
        <x:v>Sevilla</x:v>
      </x:c>
      <x:c r="B2376" s="4" t="str">
        <x:v>6.º Primaria</x:v>
      </x:c>
      <x:c r="C2376" s="4" t="str">
        <x:v>A</x:v>
      </x:c>
      <x:c r="D2376" s="13" t="str">
        <x:v>00170</x:v>
      </x:c>
      <x:c r="E2376" s="13" t="str">
        <x:v>00194</x:v>
      </x:c>
      <x:c r="F2376" s="4" t="str">
        <x:v>rechazo</x:v>
      </x:c>
      <x:c r="G2376" s="4" t="n">
        <x:f>COUNTIFS(Relaciones!$D$2192:$D$2626,E2376,Relaciones!$E$2192:$E$2626,D2376,Relaciones!$F$2192:$F$2626,F2376)</x:f>
        <x:v>0</x:v>
      </x:c>
      <x:c r="H2376" s="4"/>
    </x:row>
    <x:row r="2377" ht="23" customHeight="1">
      <x:c r="A2377" s="4" t="str">
        <x:v>Sevilla</x:v>
      </x:c>
      <x:c r="B2377" s="4" t="str">
        <x:v>6.º Primaria</x:v>
      </x:c>
      <x:c r="C2377" s="4" t="str">
        <x:v>A</x:v>
      </x:c>
      <x:c r="D2377" s="13" t="str">
        <x:v>00171</x:v>
      </x:c>
      <x:c r="E2377" s="13" t="str">
        <x:v>00194</x:v>
      </x:c>
      <x:c r="F2377" s="4" t="str">
        <x:v>rechazo</x:v>
      </x:c>
      <x:c r="G2377" s="4" t="n">
        <x:f>COUNTIFS(Relaciones!$D$2192:$D$2626,E2377,Relaciones!$E$2192:$E$2626,D2377,Relaciones!$F$2192:$F$2626,F2377)</x:f>
        <x:v>0</x:v>
      </x:c>
      <x:c r="H2377" s="4"/>
    </x:row>
    <x:row r="2378" ht="23" customHeight="1">
      <x:c r="A2378" s="4" t="str">
        <x:v>Sevilla</x:v>
      </x:c>
      <x:c r="B2378" s="4" t="str">
        <x:v>6.º Primaria</x:v>
      </x:c>
      <x:c r="C2378" s="4" t="str">
        <x:v>A</x:v>
      </x:c>
      <x:c r="D2378" s="13" t="str">
        <x:v>00172</x:v>
      </x:c>
      <x:c r="E2378" s="13" t="str">
        <x:v>00194</x:v>
      </x:c>
      <x:c r="F2378" s="4" t="str">
        <x:v>rechazo</x:v>
      </x:c>
      <x:c r="G2378" s="4" t="n">
        <x:f>COUNTIFS(Relaciones!$D$2192:$D$2626,E2378,Relaciones!$E$2192:$E$2626,D2378,Relaciones!$F$2192:$F$2626,F2378)</x:f>
        <x:v>0</x:v>
      </x:c>
      <x:c r="H2378" s="4"/>
    </x:row>
    <x:row r="2379" ht="23" customHeight="1">
      <x:c r="A2379" s="4" t="str">
        <x:v>Sevilla</x:v>
      </x:c>
      <x:c r="B2379" s="4" t="str">
        <x:v>6.º Primaria</x:v>
      </x:c>
      <x:c r="C2379" s="4" t="str">
        <x:v>A</x:v>
      </x:c>
      <x:c r="D2379" s="13" t="str">
        <x:v>00173</x:v>
      </x:c>
      <x:c r="E2379" s="13" t="str">
        <x:v>00194</x:v>
      </x:c>
      <x:c r="F2379" s="4" t="str">
        <x:v>rechazo</x:v>
      </x:c>
      <x:c r="G2379" s="4" t="n">
        <x:f>COUNTIFS(Relaciones!$D$2192:$D$2626,E2379,Relaciones!$E$2192:$E$2626,D2379,Relaciones!$F$2192:$F$2626,F2379)</x:f>
        <x:v>0</x:v>
      </x:c>
      <x:c r="H2379" s="4"/>
    </x:row>
    <x:row r="2380" ht="23" customHeight="1">
      <x:c r="A2380" s="4" t="str">
        <x:v>Sevilla</x:v>
      </x:c>
      <x:c r="B2380" s="4" t="str">
        <x:v>6.º Primaria</x:v>
      </x:c>
      <x:c r="C2380" s="4" t="str">
        <x:v>A</x:v>
      </x:c>
      <x:c r="D2380" s="13" t="str">
        <x:v>00174</x:v>
      </x:c>
      <x:c r="E2380" s="13" t="str">
        <x:v>00183</x:v>
      </x:c>
      <x:c r="F2380" s="4" t="str">
        <x:v>rechazo</x:v>
      </x:c>
      <x:c r="G2380" s="4" t="n">
        <x:f>COUNTIFS(Relaciones!$D$2192:$D$2626,E2380,Relaciones!$E$2192:$E$2626,D2380,Relaciones!$F$2192:$F$2626,F2380)</x:f>
        <x:v>0</x:v>
      </x:c>
      <x:c r="H2380" s="4"/>
    </x:row>
    <x:row r="2381" ht="23" customHeight="1">
      <x:c r="A2381" s="4" t="str">
        <x:v>Sevilla</x:v>
      </x:c>
      <x:c r="B2381" s="4" t="str">
        <x:v>6.º Primaria</x:v>
      </x:c>
      <x:c r="C2381" s="4" t="str">
        <x:v>A</x:v>
      </x:c>
      <x:c r="D2381" s="13" t="str">
        <x:v>00174</x:v>
      </x:c>
      <x:c r="E2381" s="13" t="str">
        <x:v>00194</x:v>
      </x:c>
      <x:c r="F2381" s="4" t="str">
        <x:v>rechazo</x:v>
      </x:c>
      <x:c r="G2381" s="4" t="n">
        <x:f>COUNTIFS(Relaciones!$D$2192:$D$2626,E2381,Relaciones!$E$2192:$E$2626,D2381,Relaciones!$F$2192:$F$2626,F2381)</x:f>
        <x:v>0</x:v>
      </x:c>
      <x:c r="H2381" s="4"/>
    </x:row>
    <x:row r="2382" ht="23" customHeight="1">
      <x:c r="A2382" s="4" t="str">
        <x:v>Sevilla</x:v>
      </x:c>
      <x:c r="B2382" s="4" t="str">
        <x:v>6.º Primaria</x:v>
      </x:c>
      <x:c r="C2382" s="4" t="str">
        <x:v>A</x:v>
      </x:c>
      <x:c r="D2382" s="13" t="str">
        <x:v>00175</x:v>
      </x:c>
      <x:c r="E2382" s="13" t="str">
        <x:v>00194</x:v>
      </x:c>
      <x:c r="F2382" s="4" t="str">
        <x:v>rechazo</x:v>
      </x:c>
      <x:c r="G2382" s="4" t="n">
        <x:f>COUNTIFS(Relaciones!$D$2192:$D$2626,E2382,Relaciones!$E$2192:$E$2626,D2382,Relaciones!$F$2192:$F$2626,F2382)</x:f>
        <x:v>1</x:v>
      </x:c>
      <x:c r="H2382" s="4"/>
    </x:row>
    <x:row r="2383" ht="23" customHeight="1">
      <x:c r="A2383" s="4" t="str">
        <x:v>Sevilla</x:v>
      </x:c>
      <x:c r="B2383" s="4" t="str">
        <x:v>6.º Primaria</x:v>
      </x:c>
      <x:c r="C2383" s="4" t="str">
        <x:v>A</x:v>
      </x:c>
      <x:c r="D2383" s="13" t="str">
        <x:v>00177</x:v>
      </x:c>
      <x:c r="E2383" s="13" t="str">
        <x:v>00194</x:v>
      </x:c>
      <x:c r="F2383" s="4" t="str">
        <x:v>rechazo</x:v>
      </x:c>
      <x:c r="G2383" s="4" t="n">
        <x:f>COUNTIFS(Relaciones!$D$2192:$D$2626,E2383,Relaciones!$E$2192:$E$2626,D2383,Relaciones!$F$2192:$F$2626,F2383)</x:f>
        <x:v>0</x:v>
      </x:c>
      <x:c r="H2383" s="4"/>
    </x:row>
    <x:row r="2384" ht="23" customHeight="1">
      <x:c r="A2384" s="4" t="str">
        <x:v>Sevilla</x:v>
      </x:c>
      <x:c r="B2384" s="4" t="str">
        <x:v>6.º Primaria</x:v>
      </x:c>
      <x:c r="C2384" s="4" t="str">
        <x:v>A</x:v>
      </x:c>
      <x:c r="D2384" s="13" t="str">
        <x:v>00178</x:v>
      </x:c>
      <x:c r="E2384" s="13" t="str">
        <x:v>00194</x:v>
      </x:c>
      <x:c r="F2384" s="4" t="str">
        <x:v>rechazo</x:v>
      </x:c>
      <x:c r="G2384" s="4" t="n">
        <x:f>COUNTIFS(Relaciones!$D$2192:$D$2626,E2384,Relaciones!$E$2192:$E$2626,D2384,Relaciones!$F$2192:$F$2626,F2384)</x:f>
        <x:v>0</x:v>
      </x:c>
      <x:c r="H2384" s="4"/>
    </x:row>
    <x:row r="2385" ht="23" customHeight="1">
      <x:c r="A2385" s="4" t="str">
        <x:v>Sevilla</x:v>
      </x:c>
      <x:c r="B2385" s="4" t="str">
        <x:v>6.º Primaria</x:v>
      </x:c>
      <x:c r="C2385" s="4" t="str">
        <x:v>A</x:v>
      </x:c>
      <x:c r="D2385" s="13" t="str">
        <x:v>00179</x:v>
      </x:c>
      <x:c r="E2385" s="13" t="str">
        <x:v>00188</x:v>
      </x:c>
      <x:c r="F2385" s="4" t="str">
        <x:v>rechazo</x:v>
      </x:c>
      <x:c r="G2385" s="4" t="n">
        <x:f>COUNTIFS(Relaciones!$D$2192:$D$2626,E2385,Relaciones!$E$2192:$E$2626,D2385,Relaciones!$F$2192:$F$2626,F2385)</x:f>
        <x:v>0</x:v>
      </x:c>
      <x:c r="H2385" s="4"/>
    </x:row>
    <x:row r="2386" ht="23" customHeight="1">
      <x:c r="A2386" s="4" t="str">
        <x:v>Sevilla</x:v>
      </x:c>
      <x:c r="B2386" s="4" t="str">
        <x:v>6.º Primaria</x:v>
      </x:c>
      <x:c r="C2386" s="4" t="str">
        <x:v>A</x:v>
      </x:c>
      <x:c r="D2386" s="13" t="str">
        <x:v>00179</x:v>
      </x:c>
      <x:c r="E2386" s="13" t="str">
        <x:v>00193</x:v>
      </x:c>
      <x:c r="F2386" s="4" t="str">
        <x:v>rechazo</x:v>
      </x:c>
      <x:c r="G2386" s="4" t="n">
        <x:f>COUNTIFS(Relaciones!$D$2192:$D$2626,E2386,Relaciones!$E$2192:$E$2626,D2386,Relaciones!$F$2192:$F$2626,F2386)</x:f>
        <x:v>0</x:v>
      </x:c>
      <x:c r="H2386" s="4"/>
    </x:row>
    <x:row r="2387" ht="23" customHeight="1">
      <x:c r="A2387" s="4" t="str">
        <x:v>Sevilla</x:v>
      </x:c>
      <x:c r="B2387" s="4" t="str">
        <x:v>6.º Primaria</x:v>
      </x:c>
      <x:c r="C2387" s="4" t="str">
        <x:v>A</x:v>
      </x:c>
      <x:c r="D2387" s="13" t="str">
        <x:v>00180</x:v>
      </x:c>
      <x:c r="E2387" s="13" t="str">
        <x:v>00194</x:v>
      </x:c>
      <x:c r="F2387" s="4" t="str">
        <x:v>rechazo</x:v>
      </x:c>
      <x:c r="G2387" s="4" t="n">
        <x:f>COUNTIFS(Relaciones!$D$2192:$D$2626,E2387,Relaciones!$E$2192:$E$2626,D2387,Relaciones!$F$2192:$F$2626,F2387)</x:f>
        <x:v>1</x:v>
      </x:c>
      <x:c r="H2387" s="4"/>
    </x:row>
    <x:row r="2388" ht="23" customHeight="1">
      <x:c r="A2388" s="4" t="str">
        <x:v>Sevilla</x:v>
      </x:c>
      <x:c r="B2388" s="4" t="str">
        <x:v>6.º Primaria</x:v>
      </x:c>
      <x:c r="C2388" s="4" t="str">
        <x:v>A</x:v>
      </x:c>
      <x:c r="D2388" s="13" t="str">
        <x:v>00181</x:v>
      </x:c>
      <x:c r="E2388" s="13" t="str">
        <x:v>00190</x:v>
      </x:c>
      <x:c r="F2388" s="4" t="str">
        <x:v>rechazo</x:v>
      </x:c>
      <x:c r="G2388" s="4" t="n">
        <x:f>COUNTIFS(Relaciones!$D$2192:$D$2626,E2388,Relaciones!$E$2192:$E$2626,D2388,Relaciones!$F$2192:$F$2626,F2388)</x:f>
        <x:v>0</x:v>
      </x:c>
      <x:c r="H2388" s="4"/>
    </x:row>
    <x:row r="2389" ht="23" customHeight="1">
      <x:c r="A2389" s="4" t="str">
        <x:v>Sevilla</x:v>
      </x:c>
      <x:c r="B2389" s="4" t="str">
        <x:v>6.º Primaria</x:v>
      </x:c>
      <x:c r="C2389" s="4" t="str">
        <x:v>A</x:v>
      </x:c>
      <x:c r="D2389" s="13" t="str">
        <x:v>00182</x:v>
      </x:c>
      <x:c r="E2389" s="13" t="str">
        <x:v>00194</x:v>
      </x:c>
      <x:c r="F2389" s="4" t="str">
        <x:v>rechazo</x:v>
      </x:c>
      <x:c r="G2389" s="4" t="n">
        <x:f>COUNTIFS(Relaciones!$D$2192:$D$2626,E2389,Relaciones!$E$2192:$E$2626,D2389,Relaciones!$F$2192:$F$2626,F2389)</x:f>
        <x:v>0</x:v>
      </x:c>
      <x:c r="H2389" s="4"/>
    </x:row>
    <x:row r="2390" ht="23" customHeight="1">
      <x:c r="A2390" s="4" t="str">
        <x:v>Sevilla</x:v>
      </x:c>
      <x:c r="B2390" s="4" t="str">
        <x:v>6.º Primaria</x:v>
      </x:c>
      <x:c r="C2390" s="4" t="str">
        <x:v>A</x:v>
      </x:c>
      <x:c r="D2390" s="13" t="str">
        <x:v>00184</x:v>
      </x:c>
      <x:c r="E2390" s="13" t="str">
        <x:v>00193</x:v>
      </x:c>
      <x:c r="F2390" s="4" t="str">
        <x:v>rechazo</x:v>
      </x:c>
      <x:c r="G2390" s="4" t="n">
        <x:f>COUNTIFS(Relaciones!$D$2192:$D$2626,E2390,Relaciones!$E$2192:$E$2626,D2390,Relaciones!$F$2192:$F$2626,F2390)</x:f>
        <x:v>0</x:v>
      </x:c>
      <x:c r="H2390" s="4"/>
    </x:row>
    <x:row r="2391" ht="23" customHeight="1">
      <x:c r="A2391" s="4" t="str">
        <x:v>Sevilla</x:v>
      </x:c>
      <x:c r="B2391" s="4" t="str">
        <x:v>6.º Primaria</x:v>
      </x:c>
      <x:c r="C2391" s="4" t="str">
        <x:v>A</x:v>
      </x:c>
      <x:c r="D2391" s="13" t="str">
        <x:v>00184</x:v>
      </x:c>
      <x:c r="E2391" s="13" t="str">
        <x:v>00194</x:v>
      </x:c>
      <x:c r="F2391" s="4" t="str">
        <x:v>rechazo</x:v>
      </x:c>
      <x:c r="G2391" s="4" t="n">
        <x:f>COUNTIFS(Relaciones!$D$2192:$D$2626,E2391,Relaciones!$E$2192:$E$2626,D2391,Relaciones!$F$2192:$F$2626,F2391)</x:f>
        <x:v>0</x:v>
      </x:c>
      <x:c r="H2391" s="4"/>
    </x:row>
    <x:row r="2392" ht="23" customHeight="1">
      <x:c r="A2392" s="4" t="str">
        <x:v>Sevilla</x:v>
      </x:c>
      <x:c r="B2392" s="4" t="str">
        <x:v>6.º Primaria</x:v>
      </x:c>
      <x:c r="C2392" s="4" t="str">
        <x:v>A</x:v>
      </x:c>
      <x:c r="D2392" s="13" t="str">
        <x:v>00185</x:v>
      </x:c>
      <x:c r="E2392" s="13" t="str">
        <x:v>00194</x:v>
      </x:c>
      <x:c r="F2392" s="4" t="str">
        <x:v>rechazo</x:v>
      </x:c>
      <x:c r="G2392" s="4" t="n">
        <x:f>COUNTIFS(Relaciones!$D$2192:$D$2626,E2392,Relaciones!$E$2192:$E$2626,D2392,Relaciones!$F$2192:$F$2626,F2392)</x:f>
        <x:v>0</x:v>
      </x:c>
      <x:c r="H2392" s="4"/>
    </x:row>
    <x:row r="2393" ht="23" customHeight="1">
      <x:c r="A2393" s="4" t="str">
        <x:v>Sevilla</x:v>
      </x:c>
      <x:c r="B2393" s="4" t="str">
        <x:v>6.º Primaria</x:v>
      </x:c>
      <x:c r="C2393" s="4" t="str">
        <x:v>A</x:v>
      </x:c>
      <x:c r="D2393" s="13" t="str">
        <x:v>00186</x:v>
      </x:c>
      <x:c r="E2393" s="13" t="str">
        <x:v>00194</x:v>
      </x:c>
      <x:c r="F2393" s="4" t="str">
        <x:v>rechazo</x:v>
      </x:c>
      <x:c r="G2393" s="4" t="n">
        <x:f>COUNTIFS(Relaciones!$D$2192:$D$2626,E2393,Relaciones!$E$2192:$E$2626,D2393,Relaciones!$F$2192:$F$2626,F2393)</x:f>
        <x:v>0</x:v>
      </x:c>
      <x:c r="H2393" s="4"/>
    </x:row>
    <x:row r="2394" ht="23" customHeight="1">
      <x:c r="A2394" s="4" t="str">
        <x:v>Sevilla</x:v>
      </x:c>
      <x:c r="B2394" s="4" t="str">
        <x:v>6.º Primaria</x:v>
      </x:c>
      <x:c r="C2394" s="4" t="str">
        <x:v>A</x:v>
      </x:c>
      <x:c r="D2394" s="13" t="str">
        <x:v>00187</x:v>
      </x:c>
      <x:c r="E2394" s="13" t="str">
        <x:v>00194</x:v>
      </x:c>
      <x:c r="F2394" s="4" t="str">
        <x:v>rechazo</x:v>
      </x:c>
      <x:c r="G2394" s="4" t="n">
        <x:f>COUNTIFS(Relaciones!$D$2192:$D$2626,E2394,Relaciones!$E$2192:$E$2626,D2394,Relaciones!$F$2192:$F$2626,F2394)</x:f>
        <x:v>0</x:v>
      </x:c>
      <x:c r="H2394" s="4"/>
    </x:row>
    <x:row r="2395" ht="23" customHeight="1">
      <x:c r="A2395" s="4" t="str">
        <x:v>Sevilla</x:v>
      </x:c>
      <x:c r="B2395" s="4" t="str">
        <x:v>6.º Primaria</x:v>
      </x:c>
      <x:c r="C2395" s="4" t="str">
        <x:v>A</x:v>
      </x:c>
      <x:c r="D2395" s="13" t="str">
        <x:v>00188</x:v>
      </x:c>
      <x:c r="E2395" s="13" t="str">
        <x:v>00194</x:v>
      </x:c>
      <x:c r="F2395" s="4" t="str">
        <x:v>rechazo</x:v>
      </x:c>
      <x:c r="G2395" s="4" t="n">
        <x:f>COUNTIFS(Relaciones!$D$2192:$D$2626,E2395,Relaciones!$E$2192:$E$2626,D2395,Relaciones!$F$2192:$F$2626,F2395)</x:f>
        <x:v>0</x:v>
      </x:c>
      <x:c r="H2395" s="4"/>
    </x:row>
    <x:row r="2396" ht="23" customHeight="1">
      <x:c r="A2396" s="4" t="str">
        <x:v>Sevilla</x:v>
      </x:c>
      <x:c r="B2396" s="4" t="str">
        <x:v>6.º Primaria</x:v>
      </x:c>
      <x:c r="C2396" s="4" t="str">
        <x:v>A</x:v>
      </x:c>
      <x:c r="D2396" s="13" t="str">
        <x:v>00189</x:v>
      </x:c>
      <x:c r="E2396" s="13" t="str">
        <x:v>00170</x:v>
      </x:c>
      <x:c r="F2396" s="4" t="str">
        <x:v>rechazo</x:v>
      </x:c>
      <x:c r="G2396" s="4" t="n">
        <x:f>COUNTIFS(Relaciones!$D$2192:$D$2626,E2396,Relaciones!$E$2192:$E$2626,D2396,Relaciones!$F$2192:$F$2626,F2396)</x:f>
        <x:v>0</x:v>
      </x:c>
      <x:c r="H2396" s="4"/>
    </x:row>
    <x:row r="2397" ht="23" customHeight="1">
      <x:c r="A2397" s="4" t="str">
        <x:v>Sevilla</x:v>
      </x:c>
      <x:c r="B2397" s="4" t="str">
        <x:v>6.º Primaria</x:v>
      </x:c>
      <x:c r="C2397" s="4" t="str">
        <x:v>A</x:v>
      </x:c>
      <x:c r="D2397" s="13" t="str">
        <x:v>00189</x:v>
      </x:c>
      <x:c r="E2397" s="13" t="str">
        <x:v>00194</x:v>
      </x:c>
      <x:c r="F2397" s="4" t="str">
        <x:v>rechazo</x:v>
      </x:c>
      <x:c r="G2397" s="4" t="n">
        <x:f>COUNTIFS(Relaciones!$D$2192:$D$2626,E2397,Relaciones!$E$2192:$E$2626,D2397,Relaciones!$F$2192:$F$2626,F2397)</x:f>
        <x:v>0</x:v>
      </x:c>
      <x:c r="H2397" s="4"/>
    </x:row>
    <x:row r="2398" ht="23" customHeight="1">
      <x:c r="A2398" s="4" t="str">
        <x:v>Sevilla</x:v>
      </x:c>
      <x:c r="B2398" s="4" t="str">
        <x:v>6.º Primaria</x:v>
      </x:c>
      <x:c r="C2398" s="4" t="str">
        <x:v>A</x:v>
      </x:c>
      <x:c r="D2398" s="13" t="str">
        <x:v>00191</x:v>
      </x:c>
      <x:c r="E2398" s="13" t="str">
        <x:v>00172</x:v>
      </x:c>
      <x:c r="F2398" s="4" t="str">
        <x:v>rechazo</x:v>
      </x:c>
      <x:c r="G2398" s="4" t="n">
        <x:f>COUNTIFS(Relaciones!$D$2192:$D$2626,E2398,Relaciones!$E$2192:$E$2626,D2398,Relaciones!$F$2192:$F$2626,F2398)</x:f>
        <x:v>0</x:v>
      </x:c>
      <x:c r="H2398" s="4"/>
    </x:row>
    <x:row r="2399" ht="23" customHeight="1">
      <x:c r="A2399" s="4" t="str">
        <x:v>Sevilla</x:v>
      </x:c>
      <x:c r="B2399" s="4" t="str">
        <x:v>6.º Primaria</x:v>
      </x:c>
      <x:c r="C2399" s="4" t="str">
        <x:v>A</x:v>
      </x:c>
      <x:c r="D2399" s="13" t="str">
        <x:v>00192</x:v>
      </x:c>
      <x:c r="E2399" s="13" t="str">
        <x:v>00194</x:v>
      </x:c>
      <x:c r="F2399" s="4" t="str">
        <x:v>rechazo</x:v>
      </x:c>
      <x:c r="G2399" s="4" t="n">
        <x:f>COUNTIFS(Relaciones!$D$2192:$D$2626,E2399,Relaciones!$E$2192:$E$2626,D2399,Relaciones!$F$2192:$F$2626,F2399)</x:f>
        <x:v>0</x:v>
      </x:c>
      <x:c r="H2399" s="4"/>
    </x:row>
    <x:row r="2400" ht="23" customHeight="1">
      <x:c r="A2400" s="4" t="str">
        <x:v>Sevilla</x:v>
      </x:c>
      <x:c r="B2400" s="4" t="str">
        <x:v>6.º Primaria</x:v>
      </x:c>
      <x:c r="C2400" s="4" t="str">
        <x:v>A</x:v>
      </x:c>
      <x:c r="D2400" s="13" t="str">
        <x:v>00193</x:v>
      </x:c>
      <x:c r="E2400" s="13" t="str">
        <x:v>00174</x:v>
      </x:c>
      <x:c r="F2400" s="4" t="str">
        <x:v>rechazo</x:v>
      </x:c>
      <x:c r="G2400" s="4" t="n">
        <x:f>COUNTIFS(Relaciones!$D$2192:$D$2626,E2400,Relaciones!$E$2192:$E$2626,D2400,Relaciones!$F$2192:$F$2626,F2400)</x:f>
        <x:v>0</x:v>
      </x:c>
      <x:c r="H2400" s="4"/>
    </x:row>
    <x:row r="2401" ht="23" customHeight="1">
      <x:c r="A2401" s="4" t="str">
        <x:v>Sevilla</x:v>
      </x:c>
      <x:c r="B2401" s="4" t="str">
        <x:v>6.º Primaria</x:v>
      </x:c>
      <x:c r="C2401" s="4" t="str">
        <x:v>A</x:v>
      </x:c>
      <x:c r="D2401" s="13" t="str">
        <x:v>00194</x:v>
      </x:c>
      <x:c r="E2401" s="13" t="str">
        <x:v>00175</x:v>
      </x:c>
      <x:c r="F2401" s="4" t="str">
        <x:v>rechazo</x:v>
      </x:c>
      <x:c r="G2401" s="4" t="n">
        <x:f>COUNTIFS(Relaciones!$D$2192:$D$2626,E2401,Relaciones!$E$2192:$E$2626,D2401,Relaciones!$F$2192:$F$2626,F2401)</x:f>
        <x:v>1</x:v>
      </x:c>
      <x:c r="H2401" s="4"/>
    </x:row>
    <x:row r="2402" ht="23" customHeight="1">
      <x:c r="A2402" s="4" t="str">
        <x:v>Sevilla</x:v>
      </x:c>
      <x:c r="B2402" s="4" t="str">
        <x:v>6.º Primaria</x:v>
      </x:c>
      <x:c r="C2402" s="4" t="str">
        <x:v>A</x:v>
      </x:c>
      <x:c r="D2402" s="13" t="str">
        <x:v>00194</x:v>
      </x:c>
      <x:c r="E2402" s="13" t="str">
        <x:v>00180</x:v>
      </x:c>
      <x:c r="F2402" s="4" t="str">
        <x:v>rechazo</x:v>
      </x:c>
      <x:c r="G2402" s="4" t="n">
        <x:f>COUNTIFS(Relaciones!$D$2192:$D$2626,E2402,Relaciones!$E$2192:$E$2626,D2402,Relaciones!$F$2192:$F$2626,F2402)</x:f>
        <x:v>1</x:v>
      </x:c>
      <x:c r="H2402" s="4"/>
    </x:row>
    <x:row r="2403" ht="23" customHeight="1">
      <x:c r="A2403" s="4" t="str">
        <x:v>Sevilla</x:v>
      </x:c>
      <x:c r="B2403" s="4" t="str">
        <x:v>6.º Primaria</x:v>
      </x:c>
      <x:c r="C2403" s="4" t="str">
        <x:v>A</x:v>
      </x:c>
      <x:c r="D2403" s="13" t="str">
        <x:v>00195</x:v>
      </x:c>
      <x:c r="E2403" s="13" t="str">
        <x:v>00176</x:v>
      </x:c>
      <x:c r="F2403" s="4" t="str">
        <x:v>rechazo</x:v>
      </x:c>
      <x:c r="G2403" s="4" t="n">
        <x:f>COUNTIFS(Relaciones!$D$2192:$D$2626,E2403,Relaciones!$E$2192:$E$2626,D2403,Relaciones!$F$2192:$F$2626,F2403)</x:f>
        <x:v>0</x:v>
      </x:c>
      <x:c r="H2403" s="4"/>
    </x:row>
    <x:row r="2404" ht="23" customHeight="1">
      <x:c r="A2404" s="4" t="str">
        <x:v>Sevilla</x:v>
      </x:c>
      <x:c r="B2404" s="4" t="str">
        <x:v>6.º Primaria</x:v>
      </x:c>
      <x:c r="C2404" s="4" t="str">
        <x:v>A</x:v>
      </x:c>
      <x:c r="D2404" s="13" t="str">
        <x:v>00196</x:v>
      </x:c>
      <x:c r="E2404" s="13" t="str">
        <x:v>00194</x:v>
      </x:c>
      <x:c r="F2404" s="4" t="str">
        <x:v>rechazo</x:v>
      </x:c>
      <x:c r="G2404" s="4" t="n">
        <x:f>COUNTIFS(Relaciones!$D$2192:$D$2626,E2404,Relaciones!$E$2192:$E$2626,D2404,Relaciones!$F$2192:$F$2626,F2404)</x:f>
        <x:v>0</x:v>
      </x:c>
      <x:c r="H2404" s="4"/>
    </x:row>
    <x:row r="2405" ht="23" customHeight="1">
      <x:c r="A2405" s="4" t="str">
        <x:v>Sevilla</x:v>
      </x:c>
      <x:c r="B2405" s="4" t="str">
        <x:v>6.º Primaria</x:v>
      </x:c>
      <x:c r="C2405" s="4" t="str">
        <x:v>A</x:v>
      </x:c>
      <x:c r="D2405" s="13" t="str">
        <x:v>00169</x:v>
      </x:c>
      <x:c r="E2405" s="13" t="str">
        <x:v>00183</x:v>
      </x:c>
      <x:c r="F2405" s="4" t="str">
        <x:v>mediacion</x:v>
      </x:c>
      <x:c r="G2405" s="4"/>
      <x:c r="H2405" s="4"/>
    </x:row>
    <x:row r="2406" ht="23" customHeight="1">
      <x:c r="A2406" s="4" t="str">
        <x:v>Sevilla</x:v>
      </x:c>
      <x:c r="B2406" s="4" t="str">
        <x:v>6.º Primaria</x:v>
      </x:c>
      <x:c r="C2406" s="4" t="str">
        <x:v>A</x:v>
      </x:c>
      <x:c r="D2406" s="13" t="str">
        <x:v>00170</x:v>
      </x:c>
      <x:c r="E2406" s="13" t="str">
        <x:v>00169</x:v>
      </x:c>
      <x:c r="F2406" s="4" t="str">
        <x:v>mediacion</x:v>
      </x:c>
      <x:c r="G2406" s="4"/>
      <x:c r="H2406" s="4"/>
    </x:row>
    <x:row r="2407" ht="23" customHeight="1">
      <x:c r="A2407" s="4" t="str">
        <x:v>Sevilla</x:v>
      </x:c>
      <x:c r="B2407" s="4" t="str">
        <x:v>6.º Primaria</x:v>
      </x:c>
      <x:c r="C2407" s="4" t="str">
        <x:v>A</x:v>
      </x:c>
      <x:c r="D2407" s="13" t="str">
        <x:v>00171</x:v>
      </x:c>
      <x:c r="E2407" s="13" t="str">
        <x:v>00169</x:v>
      </x:c>
      <x:c r="F2407" s="4" t="str">
        <x:v>mediacion</x:v>
      </x:c>
      <x:c r="G2407" s="4"/>
      <x:c r="H2407" s="4"/>
    </x:row>
    <x:row r="2408" ht="23" customHeight="1">
      <x:c r="A2408" s="4" t="str">
        <x:v>Sevilla</x:v>
      </x:c>
      <x:c r="B2408" s="4" t="str">
        <x:v>6.º Primaria</x:v>
      </x:c>
      <x:c r="C2408" s="4" t="str">
        <x:v>A</x:v>
      </x:c>
      <x:c r="D2408" s="13" t="str">
        <x:v>00173</x:v>
      </x:c>
      <x:c r="E2408" s="13" t="str">
        <x:v>00169</x:v>
      </x:c>
      <x:c r="F2408" s="4" t="str">
        <x:v>mediacion</x:v>
      </x:c>
      <x:c r="G2408" s="4"/>
      <x:c r="H2408" s="4"/>
    </x:row>
    <x:row r="2409" ht="23" customHeight="1">
      <x:c r="A2409" s="4" t="str">
        <x:v>Sevilla</x:v>
      </x:c>
      <x:c r="B2409" s="4" t="str">
        <x:v>6.º Primaria</x:v>
      </x:c>
      <x:c r="C2409" s="4" t="str">
        <x:v>A</x:v>
      </x:c>
      <x:c r="D2409" s="13" t="str">
        <x:v>00174</x:v>
      </x:c>
      <x:c r="E2409" s="13" t="str">
        <x:v>00169</x:v>
      </x:c>
      <x:c r="F2409" s="4" t="str">
        <x:v>mediacion</x:v>
      </x:c>
      <x:c r="G2409" s="4"/>
      <x:c r="H2409" s="4"/>
    </x:row>
    <x:row r="2410" ht="23" customHeight="1">
      <x:c r="A2410" s="4" t="str">
        <x:v>Sevilla</x:v>
      </x:c>
      <x:c r="B2410" s="4" t="str">
        <x:v>6.º Primaria</x:v>
      </x:c>
      <x:c r="C2410" s="4" t="str">
        <x:v>A</x:v>
      </x:c>
      <x:c r="D2410" s="13" t="str">
        <x:v>00176</x:v>
      </x:c>
      <x:c r="E2410" s="13" t="str">
        <x:v>00169</x:v>
      </x:c>
      <x:c r="F2410" s="4" t="str">
        <x:v>mediacion</x:v>
      </x:c>
      <x:c r="G2410" s="4"/>
      <x:c r="H2410" s="4"/>
    </x:row>
    <x:row r="2411" ht="23" customHeight="1">
      <x:c r="A2411" s="4" t="str">
        <x:v>Sevilla</x:v>
      </x:c>
      <x:c r="B2411" s="4" t="str">
        <x:v>6.º Primaria</x:v>
      </x:c>
      <x:c r="C2411" s="4" t="str">
        <x:v>A</x:v>
      </x:c>
      <x:c r="D2411" s="13" t="str">
        <x:v>00176</x:v>
      </x:c>
      <x:c r="E2411" s="13" t="str">
        <x:v>00183</x:v>
      </x:c>
      <x:c r="F2411" s="4" t="str">
        <x:v>mediacion</x:v>
      </x:c>
      <x:c r="G2411" s="4"/>
      <x:c r="H2411" s="4"/>
    </x:row>
    <x:row r="2412" ht="23" customHeight="1">
      <x:c r="A2412" s="4" t="str">
        <x:v>Sevilla</x:v>
      </x:c>
      <x:c r="B2412" s="4" t="str">
        <x:v>6.º Primaria</x:v>
      </x:c>
      <x:c r="C2412" s="4" t="str">
        <x:v>A</x:v>
      </x:c>
      <x:c r="D2412" s="13" t="str">
        <x:v>00177</x:v>
      </x:c>
      <x:c r="E2412" s="13" t="str">
        <x:v>00169</x:v>
      </x:c>
      <x:c r="F2412" s="4" t="str">
        <x:v>mediacion</x:v>
      </x:c>
      <x:c r="G2412" s="4"/>
      <x:c r="H2412" s="4"/>
    </x:row>
    <x:row r="2413" ht="23" customHeight="1">
      <x:c r="A2413" s="4" t="str">
        <x:v>Sevilla</x:v>
      </x:c>
      <x:c r="B2413" s="4" t="str">
        <x:v>6.º Primaria</x:v>
      </x:c>
      <x:c r="C2413" s="4" t="str">
        <x:v>A</x:v>
      </x:c>
      <x:c r="D2413" s="13" t="str">
        <x:v>00179</x:v>
      </x:c>
      <x:c r="E2413" s="13" t="str">
        <x:v>00169</x:v>
      </x:c>
      <x:c r="F2413" s="4" t="str">
        <x:v>mediacion</x:v>
      </x:c>
      <x:c r="G2413" s="4"/>
      <x:c r="H2413" s="4"/>
    </x:row>
    <x:row r="2414" ht="23" customHeight="1">
      <x:c r="A2414" s="4" t="str">
        <x:v>Sevilla</x:v>
      </x:c>
      <x:c r="B2414" s="4" t="str">
        <x:v>6.º Primaria</x:v>
      </x:c>
      <x:c r="C2414" s="4" t="str">
        <x:v>A</x:v>
      </x:c>
      <x:c r="D2414" s="13" t="str">
        <x:v>00180</x:v>
      </x:c>
      <x:c r="E2414" s="13" t="str">
        <x:v>00169</x:v>
      </x:c>
      <x:c r="F2414" s="4" t="str">
        <x:v>mediacion</x:v>
      </x:c>
      <x:c r="G2414" s="4"/>
      <x:c r="H2414" s="4"/>
    </x:row>
    <x:row r="2415" ht="23" customHeight="1">
      <x:c r="A2415" s="4" t="str">
        <x:v>Sevilla</x:v>
      </x:c>
      <x:c r="B2415" s="4" t="str">
        <x:v>6.º Primaria</x:v>
      </x:c>
      <x:c r="C2415" s="4" t="str">
        <x:v>A</x:v>
      </x:c>
      <x:c r="D2415" s="13" t="str">
        <x:v>00182</x:v>
      </x:c>
      <x:c r="E2415" s="13" t="str">
        <x:v>00169</x:v>
      </x:c>
      <x:c r="F2415" s="4" t="str">
        <x:v>mediacion</x:v>
      </x:c>
      <x:c r="G2415" s="4"/>
      <x:c r="H2415" s="4"/>
    </x:row>
    <x:row r="2416" ht="23" customHeight="1">
      <x:c r="A2416" s="4" t="str">
        <x:v>Sevilla</x:v>
      </x:c>
      <x:c r="B2416" s="4" t="str">
        <x:v>6.º Primaria</x:v>
      </x:c>
      <x:c r="C2416" s="4" t="str">
        <x:v>A</x:v>
      </x:c>
      <x:c r="D2416" s="13" t="str">
        <x:v>00183</x:v>
      </x:c>
      <x:c r="E2416" s="13" t="str">
        <x:v>00169</x:v>
      </x:c>
      <x:c r="F2416" s="4" t="str">
        <x:v>mediacion</x:v>
      </x:c>
      <x:c r="G2416" s="4"/>
      <x:c r="H2416" s="4"/>
    </x:row>
    <x:row r="2417" ht="23" customHeight="1">
      <x:c r="A2417" s="4" t="str">
        <x:v>Sevilla</x:v>
      </x:c>
      <x:c r="B2417" s="4" t="str">
        <x:v>6.º Primaria</x:v>
      </x:c>
      <x:c r="C2417" s="4" t="str">
        <x:v>A</x:v>
      </x:c>
      <x:c r="D2417" s="13" t="str">
        <x:v>00185</x:v>
      </x:c>
      <x:c r="E2417" s="13" t="str">
        <x:v>00183</x:v>
      </x:c>
      <x:c r="F2417" s="4" t="str">
        <x:v>mediacion</x:v>
      </x:c>
      <x:c r="G2417" s="4"/>
      <x:c r="H2417" s="4"/>
    </x:row>
    <x:row r="2418" ht="23" customHeight="1">
      <x:c r="A2418" s="4" t="str">
        <x:v>Sevilla</x:v>
      </x:c>
      <x:c r="B2418" s="4" t="str">
        <x:v>6.º Primaria</x:v>
      </x:c>
      <x:c r="C2418" s="4" t="str">
        <x:v>A</x:v>
      </x:c>
      <x:c r="D2418" s="13" t="str">
        <x:v>00186</x:v>
      </x:c>
      <x:c r="E2418" s="13" t="str">
        <x:v>00183</x:v>
      </x:c>
      <x:c r="F2418" s="4" t="str">
        <x:v>mediacion</x:v>
      </x:c>
      <x:c r="G2418" s="4"/>
      <x:c r="H2418" s="4"/>
    </x:row>
    <x:row r="2419" ht="23" customHeight="1">
      <x:c r="A2419" s="4" t="str">
        <x:v>Sevilla</x:v>
      </x:c>
      <x:c r="B2419" s="4" t="str">
        <x:v>6.º Primaria</x:v>
      </x:c>
      <x:c r="C2419" s="4" t="str">
        <x:v>A</x:v>
      </x:c>
      <x:c r="D2419" s="13" t="str">
        <x:v>00188</x:v>
      </x:c>
      <x:c r="E2419" s="13" t="str">
        <x:v>00183</x:v>
      </x:c>
      <x:c r="F2419" s="4" t="str">
        <x:v>mediacion</x:v>
      </x:c>
      <x:c r="G2419" s="4"/>
      <x:c r="H2419" s="4"/>
    </x:row>
    <x:row r="2420" ht="23" customHeight="1">
      <x:c r="A2420" s="4" t="str">
        <x:v>Sevilla</x:v>
      </x:c>
      <x:c r="B2420" s="4" t="str">
        <x:v>6.º Primaria</x:v>
      </x:c>
      <x:c r="C2420" s="4" t="str">
        <x:v>A</x:v>
      </x:c>
      <x:c r="D2420" s="13" t="str">
        <x:v>00189</x:v>
      </x:c>
      <x:c r="E2420" s="13" t="str">
        <x:v>00183</x:v>
      </x:c>
      <x:c r="F2420" s="4" t="str">
        <x:v>mediacion</x:v>
      </x:c>
      <x:c r="G2420" s="4"/>
      <x:c r="H2420" s="4"/>
    </x:row>
    <x:row r="2421" ht="23" customHeight="1">
      <x:c r="A2421" s="4" t="str">
        <x:v>Sevilla</x:v>
      </x:c>
      <x:c r="B2421" s="4" t="str">
        <x:v>6.º Primaria</x:v>
      </x:c>
      <x:c r="C2421" s="4" t="str">
        <x:v>A</x:v>
      </x:c>
      <x:c r="D2421" s="13" t="str">
        <x:v>00190</x:v>
      </x:c>
      <x:c r="E2421" s="13" t="str">
        <x:v>00169</x:v>
      </x:c>
      <x:c r="F2421" s="4" t="str">
        <x:v>mediacion</x:v>
      </x:c>
      <x:c r="G2421" s="4"/>
      <x:c r="H2421" s="4"/>
    </x:row>
    <x:row r="2422" ht="23" customHeight="1">
      <x:c r="A2422" s="4" t="str">
        <x:v>Sevilla</x:v>
      </x:c>
      <x:c r="B2422" s="4" t="str">
        <x:v>6.º Primaria</x:v>
      </x:c>
      <x:c r="C2422" s="4" t="str">
        <x:v>A</x:v>
      </x:c>
      <x:c r="D2422" s="13" t="str">
        <x:v>00191</x:v>
      </x:c>
      <x:c r="E2422" s="13" t="str">
        <x:v>00183</x:v>
      </x:c>
      <x:c r="F2422" s="4" t="str">
        <x:v>mediacion</x:v>
      </x:c>
      <x:c r="G2422" s="4"/>
      <x:c r="H2422" s="4"/>
    </x:row>
    <x:row r="2423" ht="23" customHeight="1">
      <x:c r="A2423" s="4" t="str">
        <x:v>Sevilla</x:v>
      </x:c>
      <x:c r="B2423" s="4" t="str">
        <x:v>6.º Primaria</x:v>
      </x:c>
      <x:c r="C2423" s="4" t="str">
        <x:v>A</x:v>
      </x:c>
      <x:c r="D2423" s="13" t="str">
        <x:v>00192</x:v>
      </x:c>
      <x:c r="E2423" s="13" t="str">
        <x:v>00183</x:v>
      </x:c>
      <x:c r="F2423" s="4" t="str">
        <x:v>mediacion</x:v>
      </x:c>
      <x:c r="G2423" s="4"/>
      <x:c r="H2423" s="4"/>
    </x:row>
    <x:row r="2424" ht="23" customHeight="1">
      <x:c r="A2424" s="4" t="str">
        <x:v>Sevilla</x:v>
      </x:c>
      <x:c r="B2424" s="4" t="str">
        <x:v>6.º Primaria</x:v>
      </x:c>
      <x:c r="C2424" s="4" t="str">
        <x:v>A</x:v>
      </x:c>
      <x:c r="D2424" s="13" t="str">
        <x:v>00194</x:v>
      </x:c>
      <x:c r="E2424" s="13" t="str">
        <x:v>00183</x:v>
      </x:c>
      <x:c r="F2424" s="4" t="str">
        <x:v>mediacion</x:v>
      </x:c>
      <x:c r="G2424" s="4"/>
      <x:c r="H2424" s="4"/>
    </x:row>
    <x:row r="2425" ht="23" customHeight="1">
      <x:c r="A2425" s="4" t="str">
        <x:v>Sevilla</x:v>
      </x:c>
      <x:c r="B2425" s="4" t="str">
        <x:v>6.º Primaria</x:v>
      </x:c>
      <x:c r="C2425" s="4" t="str">
        <x:v>A</x:v>
      </x:c>
      <x:c r="D2425" s="13" t="str">
        <x:v>00195</x:v>
      </x:c>
      <x:c r="E2425" s="13" t="str">
        <x:v>00183</x:v>
      </x:c>
      <x:c r="F2425" s="4" t="str">
        <x:v>mediacion</x:v>
      </x:c>
      <x:c r="G2425" s="4"/>
      <x:c r="H2425" s="4"/>
    </x:row>
    <x:row r="2426" ht="23" customHeight="1">
      <x:c r="A2426" s="4" t="str">
        <x:v>Sevilla</x:v>
      </x:c>
      <x:c r="B2426" s="4" t="str">
        <x:v>6.º Primaria</x:v>
      </x:c>
      <x:c r="C2426" s="4" t="str">
        <x:v>A</x:v>
      </x:c>
      <x:c r="D2426" s="13" t="str">
        <x:v>00170</x:v>
      </x:c>
      <x:c r="E2426" s="13" t="str">
        <x:v>00194</x:v>
      </x:c>
      <x:c r="F2426" s="4" t="str">
        <x:v>mediacion_negativa</x:v>
      </x:c>
      <x:c r="G2426" s="4"/>
      <x:c r="H2426" s="4"/>
    </x:row>
    <x:row r="2427" ht="23" customHeight="1">
      <x:c r="A2427" s="4" t="str">
        <x:v>Sevilla</x:v>
      </x:c>
      <x:c r="B2427" s="4" t="str">
        <x:v>6.º Primaria</x:v>
      </x:c>
      <x:c r="C2427" s="4" t="str">
        <x:v>A</x:v>
      </x:c>
      <x:c r="D2427" s="13" t="str">
        <x:v>00171</x:v>
      </x:c>
      <x:c r="E2427" s="13" t="str">
        <x:v>00194</x:v>
      </x:c>
      <x:c r="F2427" s="4" t="str">
        <x:v>mediacion_negativa</x:v>
      </x:c>
      <x:c r="G2427" s="4"/>
      <x:c r="H2427" s="4"/>
    </x:row>
    <x:row r="2428" ht="23" customHeight="1">
      <x:c r="A2428" s="4" t="str">
        <x:v>Sevilla</x:v>
      </x:c>
      <x:c r="B2428" s="4" t="str">
        <x:v>6.º Primaria</x:v>
      </x:c>
      <x:c r="C2428" s="4" t="str">
        <x:v>A</x:v>
      </x:c>
      <x:c r="D2428" s="13" t="str">
        <x:v>00172</x:v>
      </x:c>
      <x:c r="E2428" s="13" t="str">
        <x:v>00194</x:v>
      </x:c>
      <x:c r="F2428" s="4" t="str">
        <x:v>mediacion_negativa</x:v>
      </x:c>
      <x:c r="G2428" s="4"/>
      <x:c r="H2428" s="4"/>
    </x:row>
    <x:row r="2429" ht="23" customHeight="1">
      <x:c r="A2429" s="4" t="str">
        <x:v>Sevilla</x:v>
      </x:c>
      <x:c r="B2429" s="4" t="str">
        <x:v>6.º Primaria</x:v>
      </x:c>
      <x:c r="C2429" s="4" t="str">
        <x:v>A</x:v>
      </x:c>
      <x:c r="D2429" s="13" t="str">
        <x:v>00174</x:v>
      </x:c>
      <x:c r="E2429" s="13" t="str">
        <x:v>00194</x:v>
      </x:c>
      <x:c r="F2429" s="4" t="str">
        <x:v>mediacion_negativa</x:v>
      </x:c>
      <x:c r="G2429" s="4"/>
      <x:c r="H2429" s="4"/>
    </x:row>
    <x:row r="2430" ht="23" customHeight="1">
      <x:c r="A2430" s="4" t="str">
        <x:v>Sevilla</x:v>
      </x:c>
      <x:c r="B2430" s="4" t="str">
        <x:v>6.º Primaria</x:v>
      </x:c>
      <x:c r="C2430" s="4" t="str">
        <x:v>A</x:v>
      </x:c>
      <x:c r="D2430" s="13" t="str">
        <x:v>00175</x:v>
      </x:c>
      <x:c r="E2430" s="13" t="str">
        <x:v>00194</x:v>
      </x:c>
      <x:c r="F2430" s="4" t="str">
        <x:v>mediacion_negativa</x:v>
      </x:c>
      <x:c r="G2430" s="4"/>
      <x:c r="H2430" s="4"/>
    </x:row>
    <x:row r="2431" ht="23" customHeight="1">
      <x:c r="A2431" s="4" t="str">
        <x:v>Sevilla</x:v>
      </x:c>
      <x:c r="B2431" s="4" t="str">
        <x:v>6.º Primaria</x:v>
      </x:c>
      <x:c r="C2431" s="4" t="str">
        <x:v>A</x:v>
      </x:c>
      <x:c r="D2431" s="13" t="str">
        <x:v>00176</x:v>
      </x:c>
      <x:c r="E2431" s="13" t="str">
        <x:v>00194</x:v>
      </x:c>
      <x:c r="F2431" s="4" t="str">
        <x:v>mediacion_negativa</x:v>
      </x:c>
      <x:c r="G2431" s="4"/>
      <x:c r="H2431" s="4"/>
    </x:row>
    <x:row r="2432" ht="23" customHeight="1">
      <x:c r="A2432" s="4" t="str">
        <x:v>Sevilla</x:v>
      </x:c>
      <x:c r="B2432" s="4" t="str">
        <x:v>6.º Primaria</x:v>
      </x:c>
      <x:c r="C2432" s="4" t="str">
        <x:v>A</x:v>
      </x:c>
      <x:c r="D2432" s="13" t="str">
        <x:v>00178</x:v>
      </x:c>
      <x:c r="E2432" s="13" t="str">
        <x:v>00194</x:v>
      </x:c>
      <x:c r="F2432" s="4" t="str">
        <x:v>mediacion_negativa</x:v>
      </x:c>
      <x:c r="G2432" s="4"/>
      <x:c r="H2432" s="4"/>
    </x:row>
    <x:row r="2433" ht="23" customHeight="1">
      <x:c r="A2433" s="4" t="str">
        <x:v>Sevilla</x:v>
      </x:c>
      <x:c r="B2433" s="4" t="str">
        <x:v>6.º Primaria</x:v>
      </x:c>
      <x:c r="C2433" s="4" t="str">
        <x:v>A</x:v>
      </x:c>
      <x:c r="D2433" s="13" t="str">
        <x:v>00179</x:v>
      </x:c>
      <x:c r="E2433" s="13" t="str">
        <x:v>00194</x:v>
      </x:c>
      <x:c r="F2433" s="4" t="str">
        <x:v>mediacion_negativa</x:v>
      </x:c>
      <x:c r="G2433" s="4"/>
      <x:c r="H2433" s="4"/>
    </x:row>
    <x:row r="2434" ht="23" customHeight="1">
      <x:c r="A2434" s="4" t="str">
        <x:v>Sevilla</x:v>
      </x:c>
      <x:c r="B2434" s="4" t="str">
        <x:v>6.º Primaria</x:v>
      </x:c>
      <x:c r="C2434" s="4" t="str">
        <x:v>A</x:v>
      </x:c>
      <x:c r="D2434" s="13" t="str">
        <x:v>00180</x:v>
      </x:c>
      <x:c r="E2434" s="13" t="str">
        <x:v>00194</x:v>
      </x:c>
      <x:c r="F2434" s="4" t="str">
        <x:v>mediacion_negativa</x:v>
      </x:c>
      <x:c r="G2434" s="4"/>
      <x:c r="H2434" s="4"/>
    </x:row>
    <x:row r="2435" ht="23" customHeight="1">
      <x:c r="A2435" s="4" t="str">
        <x:v>Sevilla</x:v>
      </x:c>
      <x:c r="B2435" s="4" t="str">
        <x:v>6.º Primaria</x:v>
      </x:c>
      <x:c r="C2435" s="4" t="str">
        <x:v>A</x:v>
      </x:c>
      <x:c r="D2435" s="13" t="str">
        <x:v>00182</x:v>
      </x:c>
      <x:c r="E2435" s="13" t="str">
        <x:v>00194</x:v>
      </x:c>
      <x:c r="F2435" s="4" t="str">
        <x:v>mediacion_negativa</x:v>
      </x:c>
      <x:c r="G2435" s="4"/>
      <x:c r="H2435" s="4"/>
    </x:row>
    <x:row r="2436" ht="23" customHeight="1">
      <x:c r="A2436" s="4" t="str">
        <x:v>Sevilla</x:v>
      </x:c>
      <x:c r="B2436" s="4" t="str">
        <x:v>6.º Primaria</x:v>
      </x:c>
      <x:c r="C2436" s="4" t="str">
        <x:v>A</x:v>
      </x:c>
      <x:c r="D2436" s="13" t="str">
        <x:v>00183</x:v>
      </x:c>
      <x:c r="E2436" s="13" t="str">
        <x:v>00194</x:v>
      </x:c>
      <x:c r="F2436" s="4" t="str">
        <x:v>mediacion_negativa</x:v>
      </x:c>
      <x:c r="G2436" s="4"/>
      <x:c r="H2436" s="4"/>
    </x:row>
    <x:row r="2437" ht="23" customHeight="1">
      <x:c r="A2437" s="4" t="str">
        <x:v>Sevilla</x:v>
      </x:c>
      <x:c r="B2437" s="4" t="str">
        <x:v>6.º Primaria</x:v>
      </x:c>
      <x:c r="C2437" s="4" t="str">
        <x:v>A</x:v>
      </x:c>
      <x:c r="D2437" s="13" t="str">
        <x:v>00184</x:v>
      </x:c>
      <x:c r="E2437" s="13" t="str">
        <x:v>00194</x:v>
      </x:c>
      <x:c r="F2437" s="4" t="str">
        <x:v>mediacion_negativa</x:v>
      </x:c>
      <x:c r="G2437" s="4"/>
      <x:c r="H2437" s="4"/>
    </x:row>
    <x:row r="2438" ht="23" customHeight="1">
      <x:c r="A2438" s="4" t="str">
        <x:v>Sevilla</x:v>
      </x:c>
      <x:c r="B2438" s="4" t="str">
        <x:v>6.º Primaria</x:v>
      </x:c>
      <x:c r="C2438" s="4" t="str">
        <x:v>A</x:v>
      </x:c>
      <x:c r="D2438" s="13" t="str">
        <x:v>00186</x:v>
      </x:c>
      <x:c r="E2438" s="13" t="str">
        <x:v>00194</x:v>
      </x:c>
      <x:c r="F2438" s="4" t="str">
        <x:v>mediacion_negativa</x:v>
      </x:c>
      <x:c r="G2438" s="4"/>
      <x:c r="H2438" s="4"/>
    </x:row>
    <x:row r="2439" ht="23" customHeight="1">
      <x:c r="A2439" s="4" t="str">
        <x:v>Sevilla</x:v>
      </x:c>
      <x:c r="B2439" s="4" t="str">
        <x:v>6.º Primaria</x:v>
      </x:c>
      <x:c r="C2439" s="4" t="str">
        <x:v>A</x:v>
      </x:c>
      <x:c r="D2439" s="13" t="str">
        <x:v>00187</x:v>
      </x:c>
      <x:c r="E2439" s="13" t="str">
        <x:v>00194</x:v>
      </x:c>
      <x:c r="F2439" s="4" t="str">
        <x:v>mediacion_negativa</x:v>
      </x:c>
      <x:c r="G2439" s="4"/>
      <x:c r="H2439" s="4"/>
    </x:row>
    <x:row r="2440" ht="23" customHeight="1">
      <x:c r="A2440" s="4" t="str">
        <x:v>Sevilla</x:v>
      </x:c>
      <x:c r="B2440" s="4" t="str">
        <x:v>6.º Primaria</x:v>
      </x:c>
      <x:c r="C2440" s="4" t="str">
        <x:v>A</x:v>
      </x:c>
      <x:c r="D2440" s="13" t="str">
        <x:v>00188</x:v>
      </x:c>
      <x:c r="E2440" s="13" t="str">
        <x:v>00194</x:v>
      </x:c>
      <x:c r="F2440" s="4" t="str">
        <x:v>mediacion_negativa</x:v>
      </x:c>
      <x:c r="G2440" s="4"/>
      <x:c r="H2440" s="4"/>
    </x:row>
    <x:row r="2441" ht="23" customHeight="1">
      <x:c r="A2441" s="4" t="str">
        <x:v>Sevilla</x:v>
      </x:c>
      <x:c r="B2441" s="4" t="str">
        <x:v>6.º Primaria</x:v>
      </x:c>
      <x:c r="C2441" s="4" t="str">
        <x:v>A</x:v>
      </x:c>
      <x:c r="D2441" s="13" t="str">
        <x:v>00190</x:v>
      </x:c>
      <x:c r="E2441" s="13" t="str">
        <x:v>00194</x:v>
      </x:c>
      <x:c r="F2441" s="4" t="str">
        <x:v>mediacion_negativa</x:v>
      </x:c>
      <x:c r="G2441" s="4"/>
      <x:c r="H2441" s="4"/>
    </x:row>
    <x:row r="2442" ht="23" customHeight="1">
      <x:c r="A2442" s="4" t="str">
        <x:v>Sevilla</x:v>
      </x:c>
      <x:c r="B2442" s="4" t="str">
        <x:v>6.º Primaria</x:v>
      </x:c>
      <x:c r="C2442" s="4" t="str">
        <x:v>A</x:v>
      </x:c>
      <x:c r="D2442" s="13" t="str">
        <x:v>00191</x:v>
      </x:c>
      <x:c r="E2442" s="13" t="str">
        <x:v>00194</x:v>
      </x:c>
      <x:c r="F2442" s="4" t="str">
        <x:v>mediacion_negativa</x:v>
      </x:c>
      <x:c r="G2442" s="4"/>
      <x:c r="H2442" s="4"/>
    </x:row>
    <x:row r="2443" ht="23" customHeight="1">
      <x:c r="A2443" s="4" t="str">
        <x:v>Sevilla</x:v>
      </x:c>
      <x:c r="B2443" s="4" t="str">
        <x:v>6.º Primaria</x:v>
      </x:c>
      <x:c r="C2443" s="4" t="str">
        <x:v>A</x:v>
      </x:c>
      <x:c r="D2443" s="13" t="str">
        <x:v>00192</x:v>
      </x:c>
      <x:c r="E2443" s="13" t="str">
        <x:v>00194</x:v>
      </x:c>
      <x:c r="F2443" s="4" t="str">
        <x:v>mediacion_negativa</x:v>
      </x:c>
      <x:c r="G2443" s="4"/>
      <x:c r="H2443" s="4"/>
    </x:row>
    <x:row r="2444" ht="23" customHeight="1">
      <x:c r="A2444" s="4" t="str">
        <x:v>Sevilla</x:v>
      </x:c>
      <x:c r="B2444" s="4" t="str">
        <x:v>6.º Primaria</x:v>
      </x:c>
      <x:c r="C2444" s="4" t="str">
        <x:v>A</x:v>
      </x:c>
      <x:c r="D2444" s="13" t="str">
        <x:v>00195</x:v>
      </x:c>
      <x:c r="E2444" s="13" t="str">
        <x:v>00194</x:v>
      </x:c>
      <x:c r="F2444" s="4" t="str">
        <x:v>mediacion_negativa</x:v>
      </x:c>
      <x:c r="G2444" s="4"/>
      <x:c r="H2444" s="4"/>
    </x:row>
    <x:row r="2445" ht="23" customHeight="1">
      <x:c r="A2445" s="4" t="str">
        <x:v>Sevilla</x:v>
      </x:c>
      <x:c r="B2445" s="4" t="str">
        <x:v>6.º Primaria</x:v>
      </x:c>
      <x:c r="C2445" s="4" t="str">
        <x:v>A</x:v>
      </x:c>
      <x:c r="D2445" s="13" t="str">
        <x:v>00196</x:v>
      </x:c>
      <x:c r="E2445" s="13" t="str">
        <x:v>00194</x:v>
      </x:c>
      <x:c r="F2445" s="4" t="str">
        <x:v>mediacion_negativa</x:v>
      </x:c>
      <x:c r="G2445" s="4"/>
      <x:c r="H2445" s="4"/>
    </x:row>
    <x:row r="2446" ht="23" customHeight="1">
      <x:c r="A2446" s="4" t="str">
        <x:v>Sevilla</x:v>
      </x:c>
      <x:c r="B2446" s="4" t="str">
        <x:v>6.º Primaria</x:v>
      </x:c>
      <x:c r="C2446" s="4" t="str">
        <x:v>A</x:v>
      </x:c>
      <x:c r="D2446" s="13" t="str">
        <x:v>00169</x:v>
      </x:c>
      <x:c r="E2446" s="13" t="str">
        <x:v>00194</x:v>
      </x:c>
      <x:c r="F2446" s="4" t="str">
        <x:v>bullying</x:v>
      </x:c>
      <x:c r="G2446" s="4"/>
      <x:c r="H2446" s="4"/>
    </x:row>
    <x:row r="2447" ht="23" customHeight="1">
      <x:c r="A2447" s="4" t="str">
        <x:v>Sevilla</x:v>
      </x:c>
      <x:c r="B2447" s="4" t="str">
        <x:v>6.º Primaria</x:v>
      </x:c>
      <x:c r="C2447" s="4" t="str">
        <x:v>A</x:v>
      </x:c>
      <x:c r="D2447" s="13" t="str">
        <x:v>00170</x:v>
      </x:c>
      <x:c r="E2447" s="13" t="str">
        <x:v>00194</x:v>
      </x:c>
      <x:c r="F2447" s="4" t="str">
        <x:v>bullying</x:v>
      </x:c>
      <x:c r="G2447" s="4"/>
      <x:c r="H2447" s="4"/>
    </x:row>
    <x:row r="2448" ht="23" customHeight="1">
      <x:c r="A2448" s="4" t="str">
        <x:v>Sevilla</x:v>
      </x:c>
      <x:c r="B2448" s="4" t="str">
        <x:v>6.º Primaria</x:v>
      </x:c>
      <x:c r="C2448" s="4" t="str">
        <x:v>A</x:v>
      </x:c>
      <x:c r="D2448" s="13" t="str">
        <x:v>00171</x:v>
      </x:c>
      <x:c r="E2448" s="13" t="str">
        <x:v>00194</x:v>
      </x:c>
      <x:c r="F2448" s="4" t="str">
        <x:v>bullying</x:v>
      </x:c>
      <x:c r="G2448" s="4"/>
      <x:c r="H2448" s="4"/>
    </x:row>
    <x:row r="2449" ht="23" customHeight="1">
      <x:c r="A2449" s="4" t="str">
        <x:v>Sevilla</x:v>
      </x:c>
      <x:c r="B2449" s="4" t="str">
        <x:v>6.º Primaria</x:v>
      </x:c>
      <x:c r="C2449" s="4" t="str">
        <x:v>A</x:v>
      </x:c>
      <x:c r="D2449" s="13" t="str">
        <x:v>00172</x:v>
      </x:c>
      <x:c r="E2449" s="13" t="str">
        <x:v>00194</x:v>
      </x:c>
      <x:c r="F2449" s="4" t="str">
        <x:v>bullying</x:v>
      </x:c>
      <x:c r="G2449" s="4"/>
      <x:c r="H2449" s="4"/>
    </x:row>
    <x:row r="2450" ht="23" customHeight="1">
      <x:c r="A2450" s="4" t="str">
        <x:v>Sevilla</x:v>
      </x:c>
      <x:c r="B2450" s="4" t="str">
        <x:v>6.º Primaria</x:v>
      </x:c>
      <x:c r="C2450" s="4" t="str">
        <x:v>A</x:v>
      </x:c>
      <x:c r="D2450" s="13" t="str">
        <x:v>00169</x:v>
      </x:c>
      <x:c r="E2450" s="13" t="str">
        <x:v>00170</x:v>
      </x:c>
      <x:c r="F2450" s="4" t="str">
        <x:v>prediccion_amistad</x:v>
      </x:c>
      <x:c r="G2450" s="4"/>
      <x:c r="H2450" s="4" t="n">
        <x:f>COUNTIFS(Relaciones!$D$2192:$D$2626,E2450,Relaciones!$E$2192:$E$2626,D2450,Relaciones!$F$2192:$F$2626,"amistad")</x:f>
        <x:v>1</x:v>
      </x:c>
    </x:row>
    <x:row r="2451" ht="23" customHeight="1">
      <x:c r="A2451" s="4" t="str">
        <x:v>Sevilla</x:v>
      </x:c>
      <x:c r="B2451" s="4" t="str">
        <x:v>6.º Primaria</x:v>
      </x:c>
      <x:c r="C2451" s="4" t="str">
        <x:v>A</x:v>
      </x:c>
      <x:c r="D2451" s="13" t="str">
        <x:v>00169</x:v>
      </x:c>
      <x:c r="E2451" s="13" t="str">
        <x:v>00171</x:v>
      </x:c>
      <x:c r="F2451" s="4" t="str">
        <x:v>prediccion_amistad</x:v>
      </x:c>
      <x:c r="G2451" s="4"/>
      <x:c r="H2451" s="4" t="n">
        <x:f>COUNTIFS(Relaciones!$D$2192:$D$2626,E2451,Relaciones!$E$2192:$E$2626,D2451,Relaciones!$F$2192:$F$2626,"amistad")</x:f>
        <x:v>1</x:v>
      </x:c>
    </x:row>
    <x:row r="2452" ht="23" customHeight="1">
      <x:c r="A2452" s="4" t="str">
        <x:v>Sevilla</x:v>
      </x:c>
      <x:c r="B2452" s="4" t="str">
        <x:v>6.º Primaria</x:v>
      </x:c>
      <x:c r="C2452" s="4" t="str">
        <x:v>A</x:v>
      </x:c>
      <x:c r="D2452" s="13" t="str">
        <x:v>00169</x:v>
      </x:c>
      <x:c r="E2452" s="13" t="str">
        <x:v>00172</x:v>
      </x:c>
      <x:c r="F2452" s="4" t="str">
        <x:v>prediccion_amistad</x:v>
      </x:c>
      <x:c r="G2452" s="4"/>
      <x:c r="H2452" s="4" t="n">
        <x:f>COUNTIFS(Relaciones!$D$2192:$D$2626,E2452,Relaciones!$E$2192:$E$2626,D2452,Relaciones!$F$2192:$F$2626,"amistad")</x:f>
        <x:v>1</x:v>
      </x:c>
    </x:row>
    <x:row r="2453" ht="23" customHeight="1">
      <x:c r="A2453" s="4" t="str">
        <x:v>Sevilla</x:v>
      </x:c>
      <x:c r="B2453" s="4" t="str">
        <x:v>6.º Primaria</x:v>
      </x:c>
      <x:c r="C2453" s="4" t="str">
        <x:v>A</x:v>
      </x:c>
      <x:c r="D2453" s="13" t="str">
        <x:v>00169</x:v>
      </x:c>
      <x:c r="E2453" s="13" t="str">
        <x:v>00174</x:v>
      </x:c>
      <x:c r="F2453" s="4" t="str">
        <x:v>prediccion_amistad</x:v>
      </x:c>
      <x:c r="G2453" s="4"/>
      <x:c r="H2453" s="4" t="n">
        <x:f>COUNTIFS(Relaciones!$D$2192:$D$2626,E2453,Relaciones!$E$2192:$E$2626,D2453,Relaciones!$F$2192:$F$2626,"amistad")</x:f>
        <x:v>1</x:v>
      </x:c>
    </x:row>
    <x:row r="2454" ht="23" customHeight="1">
      <x:c r="A2454" s="4" t="str">
        <x:v>Sevilla</x:v>
      </x:c>
      <x:c r="B2454" s="4" t="str">
        <x:v>6.º Primaria</x:v>
      </x:c>
      <x:c r="C2454" s="4" t="str">
        <x:v>A</x:v>
      </x:c>
      <x:c r="D2454" s="13" t="str">
        <x:v>00169</x:v>
      </x:c>
      <x:c r="E2454" s="13" t="str">
        <x:v>00175</x:v>
      </x:c>
      <x:c r="F2454" s="4" t="str">
        <x:v>prediccion_amistad</x:v>
      </x:c>
      <x:c r="G2454" s="4"/>
      <x:c r="H2454" s="4" t="n">
        <x:f>COUNTIFS(Relaciones!$D$2192:$D$2626,E2454,Relaciones!$E$2192:$E$2626,D2454,Relaciones!$F$2192:$F$2626,"amistad")</x:f>
        <x:v>1</x:v>
      </x:c>
    </x:row>
    <x:row r="2455" ht="23" customHeight="1">
      <x:c r="A2455" s="4" t="str">
        <x:v>Sevilla</x:v>
      </x:c>
      <x:c r="B2455" s="4" t="str">
        <x:v>6.º Primaria</x:v>
      </x:c>
      <x:c r="C2455" s="4" t="str">
        <x:v>A</x:v>
      </x:c>
      <x:c r="D2455" s="13" t="str">
        <x:v>00169</x:v>
      </x:c>
      <x:c r="E2455" s="13" t="str">
        <x:v>00176</x:v>
      </x:c>
      <x:c r="F2455" s="4" t="str">
        <x:v>prediccion_amistad</x:v>
      </x:c>
      <x:c r="G2455" s="4"/>
      <x:c r="H2455" s="4" t="n">
        <x:f>COUNTIFS(Relaciones!$D$2192:$D$2626,E2455,Relaciones!$E$2192:$E$2626,D2455,Relaciones!$F$2192:$F$2626,"amistad")</x:f>
        <x:v>1</x:v>
      </x:c>
    </x:row>
    <x:row r="2456" ht="23" customHeight="1">
      <x:c r="A2456" s="4" t="str">
        <x:v>Sevilla</x:v>
      </x:c>
      <x:c r="B2456" s="4" t="str">
        <x:v>6.º Primaria</x:v>
      </x:c>
      <x:c r="C2456" s="4" t="str">
        <x:v>A</x:v>
      </x:c>
      <x:c r="D2456" s="13" t="str">
        <x:v>00169</x:v>
      </x:c>
      <x:c r="E2456" s="13" t="str">
        <x:v>00178</x:v>
      </x:c>
      <x:c r="F2456" s="4" t="str">
        <x:v>prediccion_amistad</x:v>
      </x:c>
      <x:c r="G2456" s="4"/>
      <x:c r="H2456" s="4" t="n">
        <x:f>COUNTIFS(Relaciones!$D$2192:$D$2626,E2456,Relaciones!$E$2192:$E$2626,D2456,Relaciones!$F$2192:$F$2626,"amistad")</x:f>
        <x:v>1</x:v>
      </x:c>
    </x:row>
    <x:row r="2457" ht="23" customHeight="1">
      <x:c r="A2457" s="4" t="str">
        <x:v>Sevilla</x:v>
      </x:c>
      <x:c r="B2457" s="4" t="str">
        <x:v>6.º Primaria</x:v>
      </x:c>
      <x:c r="C2457" s="4" t="str">
        <x:v>A</x:v>
      </x:c>
      <x:c r="D2457" s="13" t="str">
        <x:v>00169</x:v>
      </x:c>
      <x:c r="E2457" s="13" t="str">
        <x:v>00179</x:v>
      </x:c>
      <x:c r="F2457" s="4" t="str">
        <x:v>prediccion_amistad</x:v>
      </x:c>
      <x:c r="G2457" s="4"/>
      <x:c r="H2457" s="4" t="n">
        <x:f>COUNTIFS(Relaciones!$D$2192:$D$2626,E2457,Relaciones!$E$2192:$E$2626,D2457,Relaciones!$F$2192:$F$2626,"amistad")</x:f>
        <x:v>1</x:v>
      </x:c>
    </x:row>
    <x:row r="2458" ht="23" customHeight="1">
      <x:c r="A2458" s="4" t="str">
        <x:v>Sevilla</x:v>
      </x:c>
      <x:c r="B2458" s="4" t="str">
        <x:v>6.º Primaria</x:v>
      </x:c>
      <x:c r="C2458" s="4" t="str">
        <x:v>A</x:v>
      </x:c>
      <x:c r="D2458" s="13" t="str">
        <x:v>00169</x:v>
      </x:c>
      <x:c r="E2458" s="13" t="str">
        <x:v>00180</x:v>
      </x:c>
      <x:c r="F2458" s="4" t="str">
        <x:v>prediccion_amistad</x:v>
      </x:c>
      <x:c r="G2458" s="4"/>
      <x:c r="H2458" s="4" t="n">
        <x:f>COUNTIFS(Relaciones!$D$2192:$D$2626,E2458,Relaciones!$E$2192:$E$2626,D2458,Relaciones!$F$2192:$F$2626,"amistad")</x:f>
        <x:v>1</x:v>
      </x:c>
    </x:row>
    <x:row r="2459" ht="23" customHeight="1">
      <x:c r="A2459" s="4" t="str">
        <x:v>Sevilla</x:v>
      </x:c>
      <x:c r="B2459" s="4" t="str">
        <x:v>6.º Primaria</x:v>
      </x:c>
      <x:c r="C2459" s="4" t="str">
        <x:v>A</x:v>
      </x:c>
      <x:c r="D2459" s="13" t="str">
        <x:v>00169</x:v>
      </x:c>
      <x:c r="E2459" s="13" t="str">
        <x:v>00182</x:v>
      </x:c>
      <x:c r="F2459" s="4" t="str">
        <x:v>prediccion_amistad</x:v>
      </x:c>
      <x:c r="G2459" s="4"/>
      <x:c r="H2459" s="4" t="n">
        <x:f>COUNTIFS(Relaciones!$D$2192:$D$2626,E2459,Relaciones!$E$2192:$E$2626,D2459,Relaciones!$F$2192:$F$2626,"amistad")</x:f>
        <x:v>1</x:v>
      </x:c>
    </x:row>
    <x:row r="2460" ht="23" customHeight="1">
      <x:c r="A2460" s="4" t="str">
        <x:v>Sevilla</x:v>
      </x:c>
      <x:c r="B2460" s="4" t="str">
        <x:v>6.º Primaria</x:v>
      </x:c>
      <x:c r="C2460" s="4" t="str">
        <x:v>A</x:v>
      </x:c>
      <x:c r="D2460" s="13" t="str">
        <x:v>00169</x:v>
      </x:c>
      <x:c r="E2460" s="13" t="str">
        <x:v>00183</x:v>
      </x:c>
      <x:c r="F2460" s="4" t="str">
        <x:v>prediccion_amistad</x:v>
      </x:c>
      <x:c r="G2460" s="4"/>
      <x:c r="H2460" s="4" t="n">
        <x:f>COUNTIFS(Relaciones!$D$2192:$D$2626,E2460,Relaciones!$E$2192:$E$2626,D2460,Relaciones!$F$2192:$F$2626,"amistad")</x:f>
        <x:v>1</x:v>
      </x:c>
    </x:row>
    <x:row r="2461" ht="23" customHeight="1">
      <x:c r="A2461" s="4" t="str">
        <x:v>Sevilla</x:v>
      </x:c>
      <x:c r="B2461" s="4" t="str">
        <x:v>6.º Primaria</x:v>
      </x:c>
      <x:c r="C2461" s="4" t="str">
        <x:v>A</x:v>
      </x:c>
      <x:c r="D2461" s="13" t="str">
        <x:v>00169</x:v>
      </x:c>
      <x:c r="E2461" s="13" t="str">
        <x:v>00184</x:v>
      </x:c>
      <x:c r="F2461" s="4" t="str">
        <x:v>prediccion_amistad</x:v>
      </x:c>
      <x:c r="G2461" s="4"/>
      <x:c r="H2461" s="4" t="n">
        <x:f>COUNTIFS(Relaciones!$D$2192:$D$2626,E2461,Relaciones!$E$2192:$E$2626,D2461,Relaciones!$F$2192:$F$2626,"amistad")</x:f>
        <x:v>1</x:v>
      </x:c>
    </x:row>
    <x:row r="2462" ht="23" customHeight="1">
      <x:c r="A2462" s="4" t="str">
        <x:v>Sevilla</x:v>
      </x:c>
      <x:c r="B2462" s="4" t="str">
        <x:v>6.º Primaria</x:v>
      </x:c>
      <x:c r="C2462" s="4" t="str">
        <x:v>A</x:v>
      </x:c>
      <x:c r="D2462" s="13" t="str">
        <x:v>00170</x:v>
      </x:c>
      <x:c r="E2462" s="13" t="str">
        <x:v>00169</x:v>
      </x:c>
      <x:c r="F2462" s="4" t="str">
        <x:v>prediccion_amistad</x:v>
      </x:c>
      <x:c r="G2462" s="4"/>
      <x:c r="H2462" s="4" t="n">
        <x:f>COUNTIFS(Relaciones!$D$2192:$D$2626,E2462,Relaciones!$E$2192:$E$2626,D2462,Relaciones!$F$2192:$F$2626,"amistad")</x:f>
        <x:v>1</x:v>
      </x:c>
    </x:row>
    <x:row r="2463" ht="23" customHeight="1">
      <x:c r="A2463" s="4" t="str">
        <x:v>Sevilla</x:v>
      </x:c>
      <x:c r="B2463" s="4" t="str">
        <x:v>6.º Primaria</x:v>
      </x:c>
      <x:c r="C2463" s="4" t="str">
        <x:v>A</x:v>
      </x:c>
      <x:c r="D2463" s="13" t="str">
        <x:v>00170</x:v>
      </x:c>
      <x:c r="E2463" s="13" t="str">
        <x:v>00171</x:v>
      </x:c>
      <x:c r="F2463" s="4" t="str">
        <x:v>prediccion_amistad</x:v>
      </x:c>
      <x:c r="G2463" s="4"/>
      <x:c r="H2463" s="4" t="n">
        <x:f>COUNTIFS(Relaciones!$D$2192:$D$2626,E2463,Relaciones!$E$2192:$E$2626,D2463,Relaciones!$F$2192:$F$2626,"amistad")</x:f>
        <x:v>1</x:v>
      </x:c>
    </x:row>
    <x:row r="2464" ht="23" customHeight="1">
      <x:c r="A2464" s="4" t="str">
        <x:v>Sevilla</x:v>
      </x:c>
      <x:c r="B2464" s="4" t="str">
        <x:v>6.º Primaria</x:v>
      </x:c>
      <x:c r="C2464" s="4" t="str">
        <x:v>A</x:v>
      </x:c>
      <x:c r="D2464" s="13" t="str">
        <x:v>00170</x:v>
      </x:c>
      <x:c r="E2464" s="13" t="str">
        <x:v>00175</x:v>
      </x:c>
      <x:c r="F2464" s="4" t="str">
        <x:v>prediccion_amistad</x:v>
      </x:c>
      <x:c r="G2464" s="4"/>
      <x:c r="H2464" s="4" t="n">
        <x:f>COUNTIFS(Relaciones!$D$2192:$D$2626,E2464,Relaciones!$E$2192:$E$2626,D2464,Relaciones!$F$2192:$F$2626,"amistad")</x:f>
        <x:v>0</x:v>
      </x:c>
    </x:row>
    <x:row r="2465" ht="23" customHeight="1">
      <x:c r="A2465" s="4" t="str">
        <x:v>Sevilla</x:v>
      </x:c>
      <x:c r="B2465" s="4" t="str">
        <x:v>6.º Primaria</x:v>
      </x:c>
      <x:c r="C2465" s="4" t="str">
        <x:v>A</x:v>
      </x:c>
      <x:c r="D2465" s="13" t="str">
        <x:v>00170</x:v>
      </x:c>
      <x:c r="E2465" s="13" t="str">
        <x:v>00181</x:v>
      </x:c>
      <x:c r="F2465" s="4" t="str">
        <x:v>prediccion_amistad</x:v>
      </x:c>
      <x:c r="G2465" s="4"/>
      <x:c r="H2465" s="4" t="n">
        <x:f>COUNTIFS(Relaciones!$D$2192:$D$2626,E2465,Relaciones!$E$2192:$E$2626,D2465,Relaciones!$F$2192:$F$2626,"amistad")</x:f>
        <x:v>1</x:v>
      </x:c>
    </x:row>
    <x:row r="2466" ht="23" customHeight="1">
      <x:c r="A2466" s="4" t="str">
        <x:v>Sevilla</x:v>
      </x:c>
      <x:c r="B2466" s="4" t="str">
        <x:v>6.º Primaria</x:v>
      </x:c>
      <x:c r="C2466" s="4" t="str">
        <x:v>A</x:v>
      </x:c>
      <x:c r="D2466" s="13" t="str">
        <x:v>00170</x:v>
      </x:c>
      <x:c r="E2466" s="13" t="str">
        <x:v>00183</x:v>
      </x:c>
      <x:c r="F2466" s="4" t="str">
        <x:v>prediccion_amistad</x:v>
      </x:c>
      <x:c r="G2466" s="4"/>
      <x:c r="H2466" s="4" t="n">
        <x:f>COUNTIFS(Relaciones!$D$2192:$D$2626,E2466,Relaciones!$E$2192:$E$2626,D2466,Relaciones!$F$2192:$F$2626,"amistad")</x:f>
        <x:v>1</x:v>
      </x:c>
    </x:row>
    <x:row r="2467" ht="23" customHeight="1">
      <x:c r="A2467" s="4" t="str">
        <x:v>Sevilla</x:v>
      </x:c>
      <x:c r="B2467" s="4" t="str">
        <x:v>6.º Primaria</x:v>
      </x:c>
      <x:c r="C2467" s="4" t="str">
        <x:v>A</x:v>
      </x:c>
      <x:c r="D2467" s="13" t="str">
        <x:v>00170</x:v>
      </x:c>
      <x:c r="E2467" s="13" t="str">
        <x:v>00185</x:v>
      </x:c>
      <x:c r="F2467" s="4" t="str">
        <x:v>prediccion_amistad</x:v>
      </x:c>
      <x:c r="G2467" s="4"/>
      <x:c r="H2467" s="4" t="n">
        <x:f>COUNTIFS(Relaciones!$D$2192:$D$2626,E2467,Relaciones!$E$2192:$E$2626,D2467,Relaciones!$F$2192:$F$2626,"amistad")</x:f>
        <x:v>1</x:v>
      </x:c>
    </x:row>
    <x:row r="2468" ht="23" customHeight="1">
      <x:c r="A2468" s="4" t="str">
        <x:v>Sevilla</x:v>
      </x:c>
      <x:c r="B2468" s="4" t="str">
        <x:v>6.º Primaria</x:v>
      </x:c>
      <x:c r="C2468" s="4" t="str">
        <x:v>A</x:v>
      </x:c>
      <x:c r="D2468" s="13" t="str">
        <x:v>00171</x:v>
      </x:c>
      <x:c r="E2468" s="13" t="str">
        <x:v>00170</x:v>
      </x:c>
      <x:c r="F2468" s="4" t="str">
        <x:v>prediccion_amistad</x:v>
      </x:c>
      <x:c r="G2468" s="4"/>
      <x:c r="H2468" s="4" t="n">
        <x:f>COUNTIFS(Relaciones!$D$2192:$D$2626,E2468,Relaciones!$E$2192:$E$2626,D2468,Relaciones!$F$2192:$F$2626,"amistad")</x:f>
        <x:v>1</x:v>
      </x:c>
    </x:row>
    <x:row r="2469" ht="23" customHeight="1">
      <x:c r="A2469" s="4" t="str">
        <x:v>Sevilla</x:v>
      </x:c>
      <x:c r="B2469" s="4" t="str">
        <x:v>6.º Primaria</x:v>
      </x:c>
      <x:c r="C2469" s="4" t="str">
        <x:v>A</x:v>
      </x:c>
      <x:c r="D2469" s="13" t="str">
        <x:v>00171</x:v>
      </x:c>
      <x:c r="E2469" s="13" t="str">
        <x:v>00174</x:v>
      </x:c>
      <x:c r="F2469" s="4" t="str">
        <x:v>prediccion_amistad</x:v>
      </x:c>
      <x:c r="G2469" s="4"/>
      <x:c r="H2469" s="4" t="n">
        <x:f>COUNTIFS(Relaciones!$D$2192:$D$2626,E2469,Relaciones!$E$2192:$E$2626,D2469,Relaciones!$F$2192:$F$2626,"amistad")</x:f>
        <x:v>1</x:v>
      </x:c>
    </x:row>
    <x:row r="2470" ht="23" customHeight="1">
      <x:c r="A2470" s="4" t="str">
        <x:v>Sevilla</x:v>
      </x:c>
      <x:c r="B2470" s="4" t="str">
        <x:v>6.º Primaria</x:v>
      </x:c>
      <x:c r="C2470" s="4" t="str">
        <x:v>A</x:v>
      </x:c>
      <x:c r="D2470" s="13" t="str">
        <x:v>00171</x:v>
      </x:c>
      <x:c r="E2470" s="13" t="str">
        <x:v>00182</x:v>
      </x:c>
      <x:c r="F2470" s="4" t="str">
        <x:v>prediccion_amistad</x:v>
      </x:c>
      <x:c r="G2470" s="4"/>
      <x:c r="H2470" s="4" t="n">
        <x:f>COUNTIFS(Relaciones!$D$2192:$D$2626,E2470,Relaciones!$E$2192:$E$2626,D2470,Relaciones!$F$2192:$F$2626,"amistad")</x:f>
        <x:v>1</x:v>
      </x:c>
    </x:row>
    <x:row r="2471" ht="23" customHeight="1">
      <x:c r="A2471" s="4" t="str">
        <x:v>Sevilla</x:v>
      </x:c>
      <x:c r="B2471" s="4" t="str">
        <x:v>6.º Primaria</x:v>
      </x:c>
      <x:c r="C2471" s="4" t="str">
        <x:v>A</x:v>
      </x:c>
      <x:c r="D2471" s="13" t="str">
        <x:v>00171</x:v>
      </x:c>
      <x:c r="E2471" s="13" t="str">
        <x:v>00184</x:v>
      </x:c>
      <x:c r="F2471" s="4" t="str">
        <x:v>prediccion_amistad</x:v>
      </x:c>
      <x:c r="G2471" s="4"/>
      <x:c r="H2471" s="4" t="n">
        <x:f>COUNTIFS(Relaciones!$D$2192:$D$2626,E2471,Relaciones!$E$2192:$E$2626,D2471,Relaciones!$F$2192:$F$2626,"amistad")</x:f>
        <x:v>1</x:v>
      </x:c>
    </x:row>
    <x:row r="2472" ht="23" customHeight="1">
      <x:c r="A2472" s="4" t="str">
        <x:v>Sevilla</x:v>
      </x:c>
      <x:c r="B2472" s="4" t="str">
        <x:v>6.º Primaria</x:v>
      </x:c>
      <x:c r="C2472" s="4" t="str">
        <x:v>A</x:v>
      </x:c>
      <x:c r="D2472" s="13" t="str">
        <x:v>00172</x:v>
      </x:c>
      <x:c r="E2472" s="13" t="str">
        <x:v>00171</x:v>
      </x:c>
      <x:c r="F2472" s="4" t="str">
        <x:v>prediccion_amistad</x:v>
      </x:c>
      <x:c r="G2472" s="4"/>
      <x:c r="H2472" s="4" t="n">
        <x:f>COUNTIFS(Relaciones!$D$2192:$D$2626,E2472,Relaciones!$E$2192:$E$2626,D2472,Relaciones!$F$2192:$F$2626,"amistad")</x:f>
        <x:v>1</x:v>
      </x:c>
    </x:row>
    <x:row r="2473" ht="23" customHeight="1">
      <x:c r="A2473" s="4" t="str">
        <x:v>Sevilla</x:v>
      </x:c>
      <x:c r="B2473" s="4" t="str">
        <x:v>6.º Primaria</x:v>
      </x:c>
      <x:c r="C2473" s="4" t="str">
        <x:v>A</x:v>
      </x:c>
      <x:c r="D2473" s="13" t="str">
        <x:v>00172</x:v>
      </x:c>
      <x:c r="E2473" s="13" t="str">
        <x:v>00173</x:v>
      </x:c>
      <x:c r="F2473" s="4" t="str">
        <x:v>prediccion_amistad</x:v>
      </x:c>
      <x:c r="G2473" s="4"/>
      <x:c r="H2473" s="4" t="n">
        <x:f>COUNTIFS(Relaciones!$D$2192:$D$2626,E2473,Relaciones!$E$2192:$E$2626,D2473,Relaciones!$F$2192:$F$2626,"amistad")</x:f>
        <x:v>1</x:v>
      </x:c>
    </x:row>
    <x:row r="2474" ht="23" customHeight="1">
      <x:c r="A2474" s="4" t="str">
        <x:v>Sevilla</x:v>
      </x:c>
      <x:c r="B2474" s="4" t="str">
        <x:v>6.º Primaria</x:v>
      </x:c>
      <x:c r="C2474" s="4" t="str">
        <x:v>A</x:v>
      </x:c>
      <x:c r="D2474" s="13" t="str">
        <x:v>00172</x:v>
      </x:c>
      <x:c r="E2474" s="13" t="str">
        <x:v>00175</x:v>
      </x:c>
      <x:c r="F2474" s="4" t="str">
        <x:v>prediccion_amistad</x:v>
      </x:c>
      <x:c r="G2474" s="4"/>
      <x:c r="H2474" s="4" t="n">
        <x:f>COUNTIFS(Relaciones!$D$2192:$D$2626,E2474,Relaciones!$E$2192:$E$2626,D2474,Relaciones!$F$2192:$F$2626,"amistad")</x:f>
        <x:v>1</x:v>
      </x:c>
    </x:row>
    <x:row r="2475" ht="23" customHeight="1">
      <x:c r="A2475" s="4" t="str">
        <x:v>Sevilla</x:v>
      </x:c>
      <x:c r="B2475" s="4" t="str">
        <x:v>6.º Primaria</x:v>
      </x:c>
      <x:c r="C2475" s="4" t="str">
        <x:v>A</x:v>
      </x:c>
      <x:c r="D2475" s="13" t="str">
        <x:v>00172</x:v>
      </x:c>
      <x:c r="E2475" s="13" t="str">
        <x:v>00187</x:v>
      </x:c>
      <x:c r="F2475" s="4" t="str">
        <x:v>prediccion_amistad</x:v>
      </x:c>
      <x:c r="G2475" s="4"/>
      <x:c r="H2475" s="4" t="n">
        <x:f>COUNTIFS(Relaciones!$D$2192:$D$2626,E2475,Relaciones!$E$2192:$E$2626,D2475,Relaciones!$F$2192:$F$2626,"amistad")</x:f>
        <x:v>1</x:v>
      </x:c>
    </x:row>
    <x:row r="2476" ht="23" customHeight="1">
      <x:c r="A2476" s="4" t="str">
        <x:v>Sevilla</x:v>
      </x:c>
      <x:c r="B2476" s="4" t="str">
        <x:v>6.º Primaria</x:v>
      </x:c>
      <x:c r="C2476" s="4" t="str">
        <x:v>A</x:v>
      </x:c>
      <x:c r="D2476" s="13" t="str">
        <x:v>00173</x:v>
      </x:c>
      <x:c r="E2476" s="13" t="str">
        <x:v>00170</x:v>
      </x:c>
      <x:c r="F2476" s="4" t="str">
        <x:v>prediccion_amistad</x:v>
      </x:c>
      <x:c r="G2476" s="4"/>
      <x:c r="H2476" s="4" t="n">
        <x:f>COUNTIFS(Relaciones!$D$2192:$D$2626,E2476,Relaciones!$E$2192:$E$2626,D2476,Relaciones!$F$2192:$F$2626,"amistad")</x:f>
        <x:v>1</x:v>
      </x:c>
    </x:row>
    <x:row r="2477" ht="23" customHeight="1">
      <x:c r="A2477" s="4" t="str">
        <x:v>Sevilla</x:v>
      </x:c>
      <x:c r="B2477" s="4" t="str">
        <x:v>6.º Primaria</x:v>
      </x:c>
      <x:c r="C2477" s="4" t="str">
        <x:v>A</x:v>
      </x:c>
      <x:c r="D2477" s="13" t="str">
        <x:v>00173</x:v>
      </x:c>
      <x:c r="E2477" s="13" t="str">
        <x:v>00172</x:v>
      </x:c>
      <x:c r="F2477" s="4" t="str">
        <x:v>prediccion_amistad</x:v>
      </x:c>
      <x:c r="G2477" s="4"/>
      <x:c r="H2477" s="4" t="n">
        <x:f>COUNTIFS(Relaciones!$D$2192:$D$2626,E2477,Relaciones!$E$2192:$E$2626,D2477,Relaciones!$F$2192:$F$2626,"amistad")</x:f>
        <x:v>1</x:v>
      </x:c>
    </x:row>
    <x:row r="2478" ht="23" customHeight="1">
      <x:c r="A2478" s="4" t="str">
        <x:v>Sevilla</x:v>
      </x:c>
      <x:c r="B2478" s="4" t="str">
        <x:v>6.º Primaria</x:v>
      </x:c>
      <x:c r="C2478" s="4" t="str">
        <x:v>A</x:v>
      </x:c>
      <x:c r="D2478" s="13" t="str">
        <x:v>00173</x:v>
      </x:c>
      <x:c r="E2478" s="13" t="str">
        <x:v>00174</x:v>
      </x:c>
      <x:c r="F2478" s="4" t="str">
        <x:v>prediccion_amistad</x:v>
      </x:c>
      <x:c r="G2478" s="4"/>
      <x:c r="H2478" s="4" t="n">
        <x:f>COUNTIFS(Relaciones!$D$2192:$D$2626,E2478,Relaciones!$E$2192:$E$2626,D2478,Relaciones!$F$2192:$F$2626,"amistad")</x:f>
        <x:v>1</x:v>
      </x:c>
    </x:row>
    <x:row r="2479" ht="23" customHeight="1">
      <x:c r="A2479" s="4" t="str">
        <x:v>Sevilla</x:v>
      </x:c>
      <x:c r="B2479" s="4" t="str">
        <x:v>6.º Primaria</x:v>
      </x:c>
      <x:c r="C2479" s="4" t="str">
        <x:v>A</x:v>
      </x:c>
      <x:c r="D2479" s="13" t="str">
        <x:v>00173</x:v>
      </x:c>
      <x:c r="E2479" s="13" t="str">
        <x:v>00178</x:v>
      </x:c>
      <x:c r="F2479" s="4" t="str">
        <x:v>prediccion_amistad</x:v>
      </x:c>
      <x:c r="G2479" s="4"/>
      <x:c r="H2479" s="4" t="n">
        <x:f>COUNTIFS(Relaciones!$D$2192:$D$2626,E2479,Relaciones!$E$2192:$E$2626,D2479,Relaciones!$F$2192:$F$2626,"amistad")</x:f>
        <x:v>0</x:v>
      </x:c>
    </x:row>
    <x:row r="2480" ht="23" customHeight="1">
      <x:c r="A2480" s="4" t="str">
        <x:v>Sevilla</x:v>
      </x:c>
      <x:c r="B2480" s="4" t="str">
        <x:v>6.º Primaria</x:v>
      </x:c>
      <x:c r="C2480" s="4" t="str">
        <x:v>A</x:v>
      </x:c>
      <x:c r="D2480" s="13" t="str">
        <x:v>00173</x:v>
      </x:c>
      <x:c r="E2480" s="13" t="str">
        <x:v>00186</x:v>
      </x:c>
      <x:c r="F2480" s="4" t="str">
        <x:v>prediccion_amistad</x:v>
      </x:c>
      <x:c r="G2480" s="4"/>
      <x:c r="H2480" s="4" t="n">
        <x:f>COUNTIFS(Relaciones!$D$2192:$D$2626,E2480,Relaciones!$E$2192:$E$2626,D2480,Relaciones!$F$2192:$F$2626,"amistad")</x:f>
        <x:v>1</x:v>
      </x:c>
    </x:row>
    <x:row r="2481" ht="23" customHeight="1">
      <x:c r="A2481" s="4" t="str">
        <x:v>Sevilla</x:v>
      </x:c>
      <x:c r="B2481" s="4" t="str">
        <x:v>6.º Primaria</x:v>
      </x:c>
      <x:c r="C2481" s="4" t="str">
        <x:v>A</x:v>
      </x:c>
      <x:c r="D2481" s="13" t="str">
        <x:v>00173</x:v>
      </x:c>
      <x:c r="E2481" s="13" t="str">
        <x:v>00188</x:v>
      </x:c>
      <x:c r="F2481" s="4" t="str">
        <x:v>prediccion_amistad</x:v>
      </x:c>
      <x:c r="G2481" s="4"/>
      <x:c r="H2481" s="4" t="n">
        <x:f>COUNTIFS(Relaciones!$D$2192:$D$2626,E2481,Relaciones!$E$2192:$E$2626,D2481,Relaciones!$F$2192:$F$2626,"amistad")</x:f>
        <x:v>1</x:v>
      </x:c>
    </x:row>
    <x:row r="2482" ht="23" customHeight="1">
      <x:c r="A2482" s="4" t="str">
        <x:v>Sevilla</x:v>
      </x:c>
      <x:c r="B2482" s="4" t="str">
        <x:v>6.º Primaria</x:v>
      </x:c>
      <x:c r="C2482" s="4" t="str">
        <x:v>A</x:v>
      </x:c>
      <x:c r="D2482" s="13" t="str">
        <x:v>00174</x:v>
      </x:c>
      <x:c r="E2482" s="13" t="str">
        <x:v>00171</x:v>
      </x:c>
      <x:c r="F2482" s="4" t="str">
        <x:v>prediccion_amistad</x:v>
      </x:c>
      <x:c r="G2482" s="4"/>
      <x:c r="H2482" s="4" t="n">
        <x:f>COUNTIFS(Relaciones!$D$2192:$D$2626,E2482,Relaciones!$E$2192:$E$2626,D2482,Relaciones!$F$2192:$F$2626,"amistad")</x:f>
        <x:v>1</x:v>
      </x:c>
    </x:row>
    <x:row r="2483" ht="23" customHeight="1">
      <x:c r="A2483" s="4" t="str">
        <x:v>Sevilla</x:v>
      </x:c>
      <x:c r="B2483" s="4" t="str">
        <x:v>6.º Primaria</x:v>
      </x:c>
      <x:c r="C2483" s="4" t="str">
        <x:v>A</x:v>
      </x:c>
      <x:c r="D2483" s="13" t="str">
        <x:v>00174</x:v>
      </x:c>
      <x:c r="E2483" s="13" t="str">
        <x:v>00173</x:v>
      </x:c>
      <x:c r="F2483" s="4" t="str">
        <x:v>prediccion_amistad</x:v>
      </x:c>
      <x:c r="G2483" s="4"/>
      <x:c r="H2483" s="4" t="n">
        <x:f>COUNTIFS(Relaciones!$D$2192:$D$2626,E2483,Relaciones!$E$2192:$E$2626,D2483,Relaciones!$F$2192:$F$2626,"amistad")</x:f>
        <x:v>1</x:v>
      </x:c>
    </x:row>
    <x:row r="2484" ht="23" customHeight="1">
      <x:c r="A2484" s="4" t="str">
        <x:v>Sevilla</x:v>
      </x:c>
      <x:c r="B2484" s="4" t="str">
        <x:v>6.º Primaria</x:v>
      </x:c>
      <x:c r="C2484" s="4" t="str">
        <x:v>A</x:v>
      </x:c>
      <x:c r="D2484" s="13" t="str">
        <x:v>00174</x:v>
      </x:c>
      <x:c r="E2484" s="13" t="str">
        <x:v>00177</x:v>
      </x:c>
      <x:c r="F2484" s="4" t="str">
        <x:v>prediccion_amistad</x:v>
      </x:c>
      <x:c r="G2484" s="4"/>
      <x:c r="H2484" s="4" t="n">
        <x:f>COUNTIFS(Relaciones!$D$2192:$D$2626,E2484,Relaciones!$E$2192:$E$2626,D2484,Relaciones!$F$2192:$F$2626,"amistad")</x:f>
        <x:v>1</x:v>
      </x:c>
    </x:row>
    <x:row r="2485" ht="23" customHeight="1">
      <x:c r="A2485" s="4" t="str">
        <x:v>Sevilla</x:v>
      </x:c>
      <x:c r="B2485" s="4" t="str">
        <x:v>6.º Primaria</x:v>
      </x:c>
      <x:c r="C2485" s="4" t="str">
        <x:v>A</x:v>
      </x:c>
      <x:c r="D2485" s="13" t="str">
        <x:v>00174</x:v>
      </x:c>
      <x:c r="E2485" s="13" t="str">
        <x:v>00187</x:v>
      </x:c>
      <x:c r="F2485" s="4" t="str">
        <x:v>prediccion_amistad</x:v>
      </x:c>
      <x:c r="G2485" s="4"/>
      <x:c r="H2485" s="4" t="n">
        <x:f>COUNTIFS(Relaciones!$D$2192:$D$2626,E2485,Relaciones!$E$2192:$E$2626,D2485,Relaciones!$F$2192:$F$2626,"amistad")</x:f>
        <x:v>1</x:v>
      </x:c>
    </x:row>
    <x:row r="2486" ht="23" customHeight="1">
      <x:c r="A2486" s="4" t="str">
        <x:v>Sevilla</x:v>
      </x:c>
      <x:c r="B2486" s="4" t="str">
        <x:v>6.º Primaria</x:v>
      </x:c>
      <x:c r="C2486" s="4" t="str">
        <x:v>A</x:v>
      </x:c>
      <x:c r="D2486" s="13" t="str">
        <x:v>00174</x:v>
      </x:c>
      <x:c r="E2486" s="13" t="str">
        <x:v>00189</x:v>
      </x:c>
      <x:c r="F2486" s="4" t="str">
        <x:v>prediccion_amistad</x:v>
      </x:c>
      <x:c r="G2486" s="4"/>
      <x:c r="H2486" s="4" t="n">
        <x:f>COUNTIFS(Relaciones!$D$2192:$D$2626,E2486,Relaciones!$E$2192:$E$2626,D2486,Relaciones!$F$2192:$F$2626,"amistad")</x:f>
        <x:v>1</x:v>
      </x:c>
    </x:row>
    <x:row r="2487" ht="23" customHeight="1">
      <x:c r="A2487" s="4" t="str">
        <x:v>Sevilla</x:v>
      </x:c>
      <x:c r="B2487" s="4" t="str">
        <x:v>6.º Primaria</x:v>
      </x:c>
      <x:c r="C2487" s="4" t="str">
        <x:v>A</x:v>
      </x:c>
      <x:c r="D2487" s="13" t="str">
        <x:v>00175</x:v>
      </x:c>
      <x:c r="E2487" s="13" t="str">
        <x:v>00172</x:v>
      </x:c>
      <x:c r="F2487" s="4" t="str">
        <x:v>prediccion_amistad</x:v>
      </x:c>
      <x:c r="G2487" s="4"/>
      <x:c r="H2487" s="4" t="n">
        <x:f>COUNTIFS(Relaciones!$D$2192:$D$2626,E2487,Relaciones!$E$2192:$E$2626,D2487,Relaciones!$F$2192:$F$2626,"amistad")</x:f>
        <x:v>1</x:v>
      </x:c>
    </x:row>
    <x:row r="2488" ht="23" customHeight="1">
      <x:c r="A2488" s="4" t="str">
        <x:v>Sevilla</x:v>
      </x:c>
      <x:c r="B2488" s="4" t="str">
        <x:v>6.º Primaria</x:v>
      </x:c>
      <x:c r="C2488" s="4" t="str">
        <x:v>A</x:v>
      </x:c>
      <x:c r="D2488" s="13" t="str">
        <x:v>00175</x:v>
      </x:c>
      <x:c r="E2488" s="13" t="str">
        <x:v>00176</x:v>
      </x:c>
      <x:c r="F2488" s="4" t="str">
        <x:v>prediccion_amistad</x:v>
      </x:c>
      <x:c r="G2488" s="4"/>
      <x:c r="H2488" s="4" t="n">
        <x:f>COUNTIFS(Relaciones!$D$2192:$D$2626,E2488,Relaciones!$E$2192:$E$2626,D2488,Relaciones!$F$2192:$F$2626,"amistad")</x:f>
        <x:v>1</x:v>
      </x:c>
    </x:row>
    <x:row r="2489" ht="23" customHeight="1">
      <x:c r="A2489" s="4" t="str">
        <x:v>Sevilla</x:v>
      </x:c>
      <x:c r="B2489" s="4" t="str">
        <x:v>6.º Primaria</x:v>
      </x:c>
      <x:c r="C2489" s="4" t="str">
        <x:v>A</x:v>
      </x:c>
      <x:c r="D2489" s="13" t="str">
        <x:v>00175</x:v>
      </x:c>
      <x:c r="E2489" s="13" t="str">
        <x:v>00178</x:v>
      </x:c>
      <x:c r="F2489" s="4" t="str">
        <x:v>prediccion_amistad</x:v>
      </x:c>
      <x:c r="G2489" s="4"/>
      <x:c r="H2489" s="4" t="n">
        <x:f>COUNTIFS(Relaciones!$D$2192:$D$2626,E2489,Relaciones!$E$2192:$E$2626,D2489,Relaciones!$F$2192:$F$2626,"amistad")</x:f>
        <x:v>1</x:v>
      </x:c>
    </x:row>
    <x:row r="2490" ht="23" customHeight="1">
      <x:c r="A2490" s="4" t="str">
        <x:v>Sevilla</x:v>
      </x:c>
      <x:c r="B2490" s="4" t="str">
        <x:v>6.º Primaria</x:v>
      </x:c>
      <x:c r="C2490" s="4" t="str">
        <x:v>A</x:v>
      </x:c>
      <x:c r="D2490" s="13" t="str">
        <x:v>00175</x:v>
      </x:c>
      <x:c r="E2490" s="13" t="str">
        <x:v>00188</x:v>
      </x:c>
      <x:c r="F2490" s="4" t="str">
        <x:v>prediccion_amistad</x:v>
      </x:c>
      <x:c r="G2490" s="4"/>
      <x:c r="H2490" s="4" t="n">
        <x:f>COUNTIFS(Relaciones!$D$2192:$D$2626,E2490,Relaciones!$E$2192:$E$2626,D2490,Relaciones!$F$2192:$F$2626,"amistad")</x:f>
        <x:v>1</x:v>
      </x:c>
    </x:row>
    <x:row r="2491" ht="23" customHeight="1">
      <x:c r="A2491" s="4" t="str">
        <x:v>Sevilla</x:v>
      </x:c>
      <x:c r="B2491" s="4" t="str">
        <x:v>6.º Primaria</x:v>
      </x:c>
      <x:c r="C2491" s="4" t="str">
        <x:v>A</x:v>
      </x:c>
      <x:c r="D2491" s="13" t="str">
        <x:v>00176</x:v>
      </x:c>
      <x:c r="E2491" s="13" t="str">
        <x:v>00175</x:v>
      </x:c>
      <x:c r="F2491" s="4" t="str">
        <x:v>prediccion_amistad</x:v>
      </x:c>
      <x:c r="G2491" s="4"/>
      <x:c r="H2491" s="4" t="n">
        <x:f>COUNTIFS(Relaciones!$D$2192:$D$2626,E2491,Relaciones!$E$2192:$E$2626,D2491,Relaciones!$F$2192:$F$2626,"amistad")</x:f>
        <x:v>1</x:v>
      </x:c>
    </x:row>
    <x:row r="2492" ht="23" customHeight="1">
      <x:c r="A2492" s="4" t="str">
        <x:v>Sevilla</x:v>
      </x:c>
      <x:c r="B2492" s="4" t="str">
        <x:v>6.º Primaria</x:v>
      </x:c>
      <x:c r="C2492" s="4" t="str">
        <x:v>A</x:v>
      </x:c>
      <x:c r="D2492" s="13" t="str">
        <x:v>00176</x:v>
      </x:c>
      <x:c r="E2492" s="13" t="str">
        <x:v>00177</x:v>
      </x:c>
      <x:c r="F2492" s="4" t="str">
        <x:v>prediccion_amistad</x:v>
      </x:c>
      <x:c r="G2492" s="4"/>
      <x:c r="H2492" s="4" t="n">
        <x:f>COUNTIFS(Relaciones!$D$2192:$D$2626,E2492,Relaciones!$E$2192:$E$2626,D2492,Relaciones!$F$2192:$F$2626,"amistad")</x:f>
        <x:v>1</x:v>
      </x:c>
    </x:row>
    <x:row r="2493" ht="23" customHeight="1">
      <x:c r="A2493" s="4" t="str">
        <x:v>Sevilla</x:v>
      </x:c>
      <x:c r="B2493" s="4" t="str">
        <x:v>6.º Primaria</x:v>
      </x:c>
      <x:c r="C2493" s="4" t="str">
        <x:v>A</x:v>
      </x:c>
      <x:c r="D2493" s="13" t="str">
        <x:v>00176</x:v>
      </x:c>
      <x:c r="E2493" s="13" t="str">
        <x:v>00179</x:v>
      </x:c>
      <x:c r="F2493" s="4" t="str">
        <x:v>prediccion_amistad</x:v>
      </x:c>
      <x:c r="G2493" s="4"/>
      <x:c r="H2493" s="4" t="n">
        <x:f>COUNTIFS(Relaciones!$D$2192:$D$2626,E2493,Relaciones!$E$2192:$E$2626,D2493,Relaciones!$F$2192:$F$2626,"amistad")</x:f>
        <x:v>1</x:v>
      </x:c>
    </x:row>
    <x:row r="2494" ht="23" customHeight="1">
      <x:c r="A2494" s="4" t="str">
        <x:v>Sevilla</x:v>
      </x:c>
      <x:c r="B2494" s="4" t="str">
        <x:v>6.º Primaria</x:v>
      </x:c>
      <x:c r="C2494" s="4" t="str">
        <x:v>A</x:v>
      </x:c>
      <x:c r="D2494" s="13" t="str">
        <x:v>00176</x:v>
      </x:c>
      <x:c r="E2494" s="13" t="str">
        <x:v>00181</x:v>
      </x:c>
      <x:c r="F2494" s="4" t="str">
        <x:v>prediccion_amistad</x:v>
      </x:c>
      <x:c r="G2494" s="4"/>
      <x:c r="H2494" s="4" t="n">
        <x:f>COUNTIFS(Relaciones!$D$2192:$D$2626,E2494,Relaciones!$E$2192:$E$2626,D2494,Relaciones!$F$2192:$F$2626,"amistad")</x:f>
        <x:v>0</x:v>
      </x:c>
    </x:row>
    <x:row r="2495" ht="23" customHeight="1">
      <x:c r="A2495" s="4" t="str">
        <x:v>Sevilla</x:v>
      </x:c>
      <x:c r="B2495" s="4" t="str">
        <x:v>6.º Primaria</x:v>
      </x:c>
      <x:c r="C2495" s="4" t="str">
        <x:v>A</x:v>
      </x:c>
      <x:c r="D2495" s="13" t="str">
        <x:v>00176</x:v>
      </x:c>
      <x:c r="E2495" s="13" t="str">
        <x:v>00191</x:v>
      </x:c>
      <x:c r="F2495" s="4" t="str">
        <x:v>prediccion_amistad</x:v>
      </x:c>
      <x:c r="G2495" s="4"/>
      <x:c r="H2495" s="4" t="n">
        <x:f>COUNTIFS(Relaciones!$D$2192:$D$2626,E2495,Relaciones!$E$2192:$E$2626,D2495,Relaciones!$F$2192:$F$2626,"amistad")</x:f>
        <x:v>1</x:v>
      </x:c>
    </x:row>
    <x:row r="2496" ht="23" customHeight="1">
      <x:c r="A2496" s="4" t="str">
        <x:v>Sevilla</x:v>
      </x:c>
      <x:c r="B2496" s="4" t="str">
        <x:v>6.º Primaria</x:v>
      </x:c>
      <x:c r="C2496" s="4" t="str">
        <x:v>A</x:v>
      </x:c>
      <x:c r="D2496" s="13" t="str">
        <x:v>00177</x:v>
      </x:c>
      <x:c r="E2496" s="13" t="str">
        <x:v>00174</x:v>
      </x:c>
      <x:c r="F2496" s="4" t="str">
        <x:v>prediccion_amistad</x:v>
      </x:c>
      <x:c r="G2496" s="4"/>
      <x:c r="H2496" s="4" t="n">
        <x:f>COUNTIFS(Relaciones!$D$2192:$D$2626,E2496,Relaciones!$E$2192:$E$2626,D2496,Relaciones!$F$2192:$F$2626,"amistad")</x:f>
        <x:v>1</x:v>
      </x:c>
    </x:row>
    <x:row r="2497" ht="23" customHeight="1">
      <x:c r="A2497" s="4" t="str">
        <x:v>Sevilla</x:v>
      </x:c>
      <x:c r="B2497" s="4" t="str">
        <x:v>6.º Primaria</x:v>
      </x:c>
      <x:c r="C2497" s="4" t="str">
        <x:v>A</x:v>
      </x:c>
      <x:c r="D2497" s="13" t="str">
        <x:v>00177</x:v>
      </x:c>
      <x:c r="E2497" s="13" t="str">
        <x:v>00176</x:v>
      </x:c>
      <x:c r="F2497" s="4" t="str">
        <x:v>prediccion_amistad</x:v>
      </x:c>
      <x:c r="G2497" s="4"/>
      <x:c r="H2497" s="4" t="n">
        <x:f>COUNTIFS(Relaciones!$D$2192:$D$2626,E2497,Relaciones!$E$2192:$E$2626,D2497,Relaciones!$F$2192:$F$2626,"amistad")</x:f>
        <x:v>1</x:v>
      </x:c>
    </x:row>
    <x:row r="2498" ht="23" customHeight="1">
      <x:c r="A2498" s="4" t="str">
        <x:v>Sevilla</x:v>
      </x:c>
      <x:c r="B2498" s="4" t="str">
        <x:v>6.º Primaria</x:v>
      </x:c>
      <x:c r="C2498" s="4" t="str">
        <x:v>A</x:v>
      </x:c>
      <x:c r="D2498" s="13" t="str">
        <x:v>00177</x:v>
      </x:c>
      <x:c r="E2498" s="13" t="str">
        <x:v>00178</x:v>
      </x:c>
      <x:c r="F2498" s="4" t="str">
        <x:v>prediccion_amistad</x:v>
      </x:c>
      <x:c r="G2498" s="4"/>
      <x:c r="H2498" s="4" t="n">
        <x:f>COUNTIFS(Relaciones!$D$2192:$D$2626,E2498,Relaciones!$E$2192:$E$2626,D2498,Relaciones!$F$2192:$F$2626,"amistad")</x:f>
        <x:v>1</x:v>
      </x:c>
    </x:row>
    <x:row r="2499" ht="23" customHeight="1">
      <x:c r="A2499" s="4" t="str">
        <x:v>Sevilla</x:v>
      </x:c>
      <x:c r="B2499" s="4" t="str">
        <x:v>6.º Primaria</x:v>
      </x:c>
      <x:c r="C2499" s="4" t="str">
        <x:v>A</x:v>
      </x:c>
      <x:c r="D2499" s="13" t="str">
        <x:v>00177</x:v>
      </x:c>
      <x:c r="E2499" s="13" t="str">
        <x:v>00190</x:v>
      </x:c>
      <x:c r="F2499" s="4" t="str">
        <x:v>prediccion_amistad</x:v>
      </x:c>
      <x:c r="G2499" s="4"/>
      <x:c r="H2499" s="4" t="n">
        <x:f>COUNTIFS(Relaciones!$D$2192:$D$2626,E2499,Relaciones!$E$2192:$E$2626,D2499,Relaciones!$F$2192:$F$2626,"amistad")</x:f>
        <x:v>1</x:v>
      </x:c>
    </x:row>
    <x:row r="2500" ht="23" customHeight="1">
      <x:c r="A2500" s="4" t="str">
        <x:v>Sevilla</x:v>
      </x:c>
      <x:c r="B2500" s="4" t="str">
        <x:v>6.º Primaria</x:v>
      </x:c>
      <x:c r="C2500" s="4" t="str">
        <x:v>A</x:v>
      </x:c>
      <x:c r="D2500" s="13" t="str">
        <x:v>00177</x:v>
      </x:c>
      <x:c r="E2500" s="13" t="str">
        <x:v>00192</x:v>
      </x:c>
      <x:c r="F2500" s="4" t="str">
        <x:v>prediccion_amistad</x:v>
      </x:c>
      <x:c r="G2500" s="4"/>
      <x:c r="H2500" s="4" t="n">
        <x:f>COUNTIFS(Relaciones!$D$2192:$D$2626,E2500,Relaciones!$E$2192:$E$2626,D2500,Relaciones!$F$2192:$F$2626,"amistad")</x:f>
        <x:v>1</x:v>
      </x:c>
    </x:row>
    <x:row r="2501" ht="23" customHeight="1">
      <x:c r="A2501" s="4" t="str">
        <x:v>Sevilla</x:v>
      </x:c>
      <x:c r="B2501" s="4" t="str">
        <x:v>6.º Primaria</x:v>
      </x:c>
      <x:c r="C2501" s="4" t="str">
        <x:v>A</x:v>
      </x:c>
      <x:c r="D2501" s="13" t="str">
        <x:v>00178</x:v>
      </x:c>
      <x:c r="E2501" s="13" t="str">
        <x:v>00175</x:v>
      </x:c>
      <x:c r="F2501" s="4" t="str">
        <x:v>prediccion_amistad</x:v>
      </x:c>
      <x:c r="G2501" s="4"/>
      <x:c r="H2501" s="4" t="n">
        <x:f>COUNTIFS(Relaciones!$D$2192:$D$2626,E2501,Relaciones!$E$2192:$E$2626,D2501,Relaciones!$F$2192:$F$2626,"amistad")</x:f>
        <x:v>1</x:v>
      </x:c>
    </x:row>
    <x:row r="2502" ht="23" customHeight="1">
      <x:c r="A2502" s="4" t="str">
        <x:v>Sevilla</x:v>
      </x:c>
      <x:c r="B2502" s="4" t="str">
        <x:v>6.º Primaria</x:v>
      </x:c>
      <x:c r="C2502" s="4" t="str">
        <x:v>A</x:v>
      </x:c>
      <x:c r="D2502" s="13" t="str">
        <x:v>00178</x:v>
      </x:c>
      <x:c r="E2502" s="13" t="str">
        <x:v>00177</x:v>
      </x:c>
      <x:c r="F2502" s="4" t="str">
        <x:v>prediccion_amistad</x:v>
      </x:c>
      <x:c r="G2502" s="4"/>
      <x:c r="H2502" s="4" t="n">
        <x:f>COUNTIFS(Relaciones!$D$2192:$D$2626,E2502,Relaciones!$E$2192:$E$2626,D2502,Relaciones!$F$2192:$F$2626,"amistad")</x:f>
        <x:v>1</x:v>
      </x:c>
    </x:row>
    <x:row r="2503" ht="23" customHeight="1">
      <x:c r="A2503" s="4" t="str">
        <x:v>Sevilla</x:v>
      </x:c>
      <x:c r="B2503" s="4" t="str">
        <x:v>6.º Primaria</x:v>
      </x:c>
      <x:c r="C2503" s="4" t="str">
        <x:v>A</x:v>
      </x:c>
      <x:c r="D2503" s="13" t="str">
        <x:v>00178</x:v>
      </x:c>
      <x:c r="E2503" s="13" t="str">
        <x:v>00181</x:v>
      </x:c>
      <x:c r="F2503" s="4" t="str">
        <x:v>prediccion_amistad</x:v>
      </x:c>
      <x:c r="G2503" s="4"/>
      <x:c r="H2503" s="4" t="n">
        <x:f>COUNTIFS(Relaciones!$D$2192:$D$2626,E2503,Relaciones!$E$2192:$E$2626,D2503,Relaciones!$F$2192:$F$2626,"amistad")</x:f>
        <x:v>1</x:v>
      </x:c>
    </x:row>
    <x:row r="2504" ht="23" customHeight="1">
      <x:c r="A2504" s="4" t="str">
        <x:v>Sevilla</x:v>
      </x:c>
      <x:c r="B2504" s="4" t="str">
        <x:v>6.º Primaria</x:v>
      </x:c>
      <x:c r="C2504" s="4" t="str">
        <x:v>A</x:v>
      </x:c>
      <x:c r="D2504" s="13" t="str">
        <x:v>00178</x:v>
      </x:c>
      <x:c r="E2504" s="13" t="str">
        <x:v>00191</x:v>
      </x:c>
      <x:c r="F2504" s="4" t="str">
        <x:v>prediccion_amistad</x:v>
      </x:c>
      <x:c r="G2504" s="4"/>
      <x:c r="H2504" s="4" t="n">
        <x:f>COUNTIFS(Relaciones!$D$2192:$D$2626,E2504,Relaciones!$E$2192:$E$2626,D2504,Relaciones!$F$2192:$F$2626,"amistad")</x:f>
        <x:v>1</x:v>
      </x:c>
    </x:row>
    <x:row r="2505" ht="23" customHeight="1">
      <x:c r="A2505" s="4" t="str">
        <x:v>Sevilla</x:v>
      </x:c>
      <x:c r="B2505" s="4" t="str">
        <x:v>6.º Primaria</x:v>
      </x:c>
      <x:c r="C2505" s="4" t="str">
        <x:v>A</x:v>
      </x:c>
      <x:c r="D2505" s="13" t="str">
        <x:v>00178</x:v>
      </x:c>
      <x:c r="E2505" s="13" t="str">
        <x:v>00193</x:v>
      </x:c>
      <x:c r="F2505" s="4" t="str">
        <x:v>prediccion_amistad</x:v>
      </x:c>
      <x:c r="G2505" s="4"/>
      <x:c r="H2505" s="4" t="n">
        <x:f>COUNTIFS(Relaciones!$D$2192:$D$2626,E2505,Relaciones!$E$2192:$E$2626,D2505,Relaciones!$F$2192:$F$2626,"amistad")</x:f>
        <x:v>1</x:v>
      </x:c>
    </x:row>
    <x:row r="2506" ht="23" customHeight="1">
      <x:c r="A2506" s="4" t="str">
        <x:v>Sevilla</x:v>
      </x:c>
      <x:c r="B2506" s="4" t="str">
        <x:v>6.º Primaria</x:v>
      </x:c>
      <x:c r="C2506" s="4" t="str">
        <x:v>A</x:v>
      </x:c>
      <x:c r="D2506" s="13" t="str">
        <x:v>00179</x:v>
      </x:c>
      <x:c r="E2506" s="13" t="str">
        <x:v>00176</x:v>
      </x:c>
      <x:c r="F2506" s="4" t="str">
        <x:v>prediccion_amistad</x:v>
      </x:c>
      <x:c r="G2506" s="4"/>
      <x:c r="H2506" s="4" t="n">
        <x:f>COUNTIFS(Relaciones!$D$2192:$D$2626,E2506,Relaciones!$E$2192:$E$2626,D2506,Relaciones!$F$2192:$F$2626,"amistad")</x:f>
        <x:v>1</x:v>
      </x:c>
    </x:row>
    <x:row r="2507" ht="23" customHeight="1">
      <x:c r="A2507" s="4" t="str">
        <x:v>Sevilla</x:v>
      </x:c>
      <x:c r="B2507" s="4" t="str">
        <x:v>6.º Primaria</x:v>
      </x:c>
      <x:c r="C2507" s="4" t="str">
        <x:v>A</x:v>
      </x:c>
      <x:c r="D2507" s="13" t="str">
        <x:v>00179</x:v>
      </x:c>
      <x:c r="E2507" s="13" t="str">
        <x:v>00180</x:v>
      </x:c>
      <x:c r="F2507" s="4" t="str">
        <x:v>prediccion_amistad</x:v>
      </x:c>
      <x:c r="G2507" s="4"/>
      <x:c r="H2507" s="4" t="n">
        <x:f>COUNTIFS(Relaciones!$D$2192:$D$2626,E2507,Relaciones!$E$2192:$E$2626,D2507,Relaciones!$F$2192:$F$2626,"amistad")</x:f>
        <x:v>1</x:v>
      </x:c>
    </x:row>
    <x:row r="2508" ht="23" customHeight="1">
      <x:c r="A2508" s="4" t="str">
        <x:v>Sevilla</x:v>
      </x:c>
      <x:c r="B2508" s="4" t="str">
        <x:v>6.º Primaria</x:v>
      </x:c>
      <x:c r="C2508" s="4" t="str">
        <x:v>A</x:v>
      </x:c>
      <x:c r="D2508" s="13" t="str">
        <x:v>00179</x:v>
      </x:c>
      <x:c r="E2508" s="13" t="str">
        <x:v>00182</x:v>
      </x:c>
      <x:c r="F2508" s="4" t="str">
        <x:v>prediccion_amistad</x:v>
      </x:c>
      <x:c r="G2508" s="4"/>
      <x:c r="H2508" s="4" t="n">
        <x:f>COUNTIFS(Relaciones!$D$2192:$D$2626,E2508,Relaciones!$E$2192:$E$2626,D2508,Relaciones!$F$2192:$F$2626,"amistad")</x:f>
        <x:v>1</x:v>
      </x:c>
    </x:row>
    <x:row r="2509" ht="23" customHeight="1">
      <x:c r="A2509" s="4" t="str">
        <x:v>Sevilla</x:v>
      </x:c>
      <x:c r="B2509" s="4" t="str">
        <x:v>6.º Primaria</x:v>
      </x:c>
      <x:c r="C2509" s="4" t="str">
        <x:v>A</x:v>
      </x:c>
      <x:c r="D2509" s="13" t="str">
        <x:v>00179</x:v>
      </x:c>
      <x:c r="E2509" s="13" t="str">
        <x:v>00184</x:v>
      </x:c>
      <x:c r="F2509" s="4" t="str">
        <x:v>prediccion_amistad</x:v>
      </x:c>
      <x:c r="G2509" s="4"/>
      <x:c r="H2509" s="4" t="n">
        <x:f>COUNTIFS(Relaciones!$D$2192:$D$2626,E2509,Relaciones!$E$2192:$E$2626,D2509,Relaciones!$F$2192:$F$2626,"amistad")</x:f>
        <x:v>0</x:v>
      </x:c>
    </x:row>
    <x:row r="2510" ht="23" customHeight="1">
      <x:c r="A2510" s="4" t="str">
        <x:v>Sevilla</x:v>
      </x:c>
      <x:c r="B2510" s="4" t="str">
        <x:v>6.º Primaria</x:v>
      </x:c>
      <x:c r="C2510" s="4" t="str">
        <x:v>A</x:v>
      </x:c>
      <x:c r="D2510" s="13" t="str">
        <x:v>00179</x:v>
      </x:c>
      <x:c r="E2510" s="13" t="str">
        <x:v>00192</x:v>
      </x:c>
      <x:c r="F2510" s="4" t="str">
        <x:v>prediccion_amistad</x:v>
      </x:c>
      <x:c r="G2510" s="4"/>
      <x:c r="H2510" s="4" t="n">
        <x:f>COUNTIFS(Relaciones!$D$2192:$D$2626,E2510,Relaciones!$E$2192:$E$2626,D2510,Relaciones!$F$2192:$F$2626,"amistad")</x:f>
        <x:v>1</x:v>
      </x:c>
    </x:row>
    <x:row r="2511" ht="23" customHeight="1">
      <x:c r="A2511" s="4" t="str">
        <x:v>Sevilla</x:v>
      </x:c>
      <x:c r="B2511" s="4" t="str">
        <x:v>6.º Primaria</x:v>
      </x:c>
      <x:c r="C2511" s="4" t="str">
        <x:v>A</x:v>
      </x:c>
      <x:c r="D2511" s="13" t="str">
        <x:v>00180</x:v>
      </x:c>
      <x:c r="E2511" s="13" t="str">
        <x:v>00177</x:v>
      </x:c>
      <x:c r="F2511" s="4" t="str">
        <x:v>prediccion_amistad</x:v>
      </x:c>
      <x:c r="G2511" s="4"/>
      <x:c r="H2511" s="4" t="n">
        <x:f>COUNTIFS(Relaciones!$D$2192:$D$2626,E2511,Relaciones!$E$2192:$E$2626,D2511,Relaciones!$F$2192:$F$2626,"amistad")</x:f>
        <x:v>1</x:v>
      </x:c>
    </x:row>
    <x:row r="2512" ht="23" customHeight="1">
      <x:c r="A2512" s="4" t="str">
        <x:v>Sevilla</x:v>
      </x:c>
      <x:c r="B2512" s="4" t="str">
        <x:v>6.º Primaria</x:v>
      </x:c>
      <x:c r="C2512" s="4" t="str">
        <x:v>A</x:v>
      </x:c>
      <x:c r="D2512" s="13" t="str">
        <x:v>00180</x:v>
      </x:c>
      <x:c r="E2512" s="13" t="str">
        <x:v>00179</x:v>
      </x:c>
      <x:c r="F2512" s="4" t="str">
        <x:v>prediccion_amistad</x:v>
      </x:c>
      <x:c r="G2512" s="4"/>
      <x:c r="H2512" s="4" t="n">
        <x:f>COUNTIFS(Relaciones!$D$2192:$D$2626,E2512,Relaciones!$E$2192:$E$2626,D2512,Relaciones!$F$2192:$F$2626,"amistad")</x:f>
        <x:v>1</x:v>
      </x:c>
    </x:row>
    <x:row r="2513" ht="23" customHeight="1">
      <x:c r="A2513" s="4" t="str">
        <x:v>Sevilla</x:v>
      </x:c>
      <x:c r="B2513" s="4" t="str">
        <x:v>6.º Primaria</x:v>
      </x:c>
      <x:c r="C2513" s="4" t="str">
        <x:v>A</x:v>
      </x:c>
      <x:c r="D2513" s="13" t="str">
        <x:v>00180</x:v>
      </x:c>
      <x:c r="E2513" s="13" t="str">
        <x:v>00181</x:v>
      </x:c>
      <x:c r="F2513" s="4" t="str">
        <x:v>prediccion_amistad</x:v>
      </x:c>
      <x:c r="G2513" s="4"/>
      <x:c r="H2513" s="4" t="n">
        <x:f>COUNTIFS(Relaciones!$D$2192:$D$2626,E2513,Relaciones!$E$2192:$E$2626,D2513,Relaciones!$F$2192:$F$2626,"amistad")</x:f>
        <x:v>1</x:v>
      </x:c>
    </x:row>
    <x:row r="2514" ht="23" customHeight="1">
      <x:c r="A2514" s="4" t="str">
        <x:v>Sevilla</x:v>
      </x:c>
      <x:c r="B2514" s="4" t="str">
        <x:v>6.º Primaria</x:v>
      </x:c>
      <x:c r="C2514" s="4" t="str">
        <x:v>A</x:v>
      </x:c>
      <x:c r="D2514" s="13" t="str">
        <x:v>00180</x:v>
      </x:c>
      <x:c r="E2514" s="13" t="str">
        <x:v>00195</x:v>
      </x:c>
      <x:c r="F2514" s="4" t="str">
        <x:v>prediccion_amistad</x:v>
      </x:c>
      <x:c r="G2514" s="4"/>
      <x:c r="H2514" s="4" t="n">
        <x:f>COUNTIFS(Relaciones!$D$2192:$D$2626,E2514,Relaciones!$E$2192:$E$2626,D2514,Relaciones!$F$2192:$F$2626,"amistad")</x:f>
        <x:v>1</x:v>
      </x:c>
    </x:row>
    <x:row r="2515" ht="23" customHeight="1">
      <x:c r="A2515" s="4" t="str">
        <x:v>Sevilla</x:v>
      </x:c>
      <x:c r="B2515" s="4" t="str">
        <x:v>6.º Primaria</x:v>
      </x:c>
      <x:c r="C2515" s="4" t="str">
        <x:v>A</x:v>
      </x:c>
      <x:c r="D2515" s="13" t="str">
        <x:v>00181</x:v>
      </x:c>
      <x:c r="E2515" s="13" t="str">
        <x:v>00170</x:v>
      </x:c>
      <x:c r="F2515" s="4" t="str">
        <x:v>prediccion_amistad</x:v>
      </x:c>
      <x:c r="G2515" s="4"/>
      <x:c r="H2515" s="4" t="n">
        <x:f>COUNTIFS(Relaciones!$D$2192:$D$2626,E2515,Relaciones!$E$2192:$E$2626,D2515,Relaciones!$F$2192:$F$2626,"amistad")</x:f>
        <x:v>1</x:v>
      </x:c>
    </x:row>
    <x:row r="2516" ht="23" customHeight="1">
      <x:c r="A2516" s="4" t="str">
        <x:v>Sevilla</x:v>
      </x:c>
      <x:c r="B2516" s="4" t="str">
        <x:v>6.º Primaria</x:v>
      </x:c>
      <x:c r="C2516" s="4" t="str">
        <x:v>A</x:v>
      </x:c>
      <x:c r="D2516" s="13" t="str">
        <x:v>00181</x:v>
      </x:c>
      <x:c r="E2516" s="13" t="str">
        <x:v>00178</x:v>
      </x:c>
      <x:c r="F2516" s="4" t="str">
        <x:v>prediccion_amistad</x:v>
      </x:c>
      <x:c r="G2516" s="4"/>
      <x:c r="H2516" s="4" t="n">
        <x:f>COUNTIFS(Relaciones!$D$2192:$D$2626,E2516,Relaciones!$E$2192:$E$2626,D2516,Relaciones!$F$2192:$F$2626,"amistad")</x:f>
        <x:v>1</x:v>
      </x:c>
    </x:row>
    <x:row r="2517" ht="23" customHeight="1">
      <x:c r="A2517" s="4" t="str">
        <x:v>Sevilla</x:v>
      </x:c>
      <x:c r="B2517" s="4" t="str">
        <x:v>6.º Primaria</x:v>
      </x:c>
      <x:c r="C2517" s="4" t="str">
        <x:v>A</x:v>
      </x:c>
      <x:c r="D2517" s="13" t="str">
        <x:v>00181</x:v>
      </x:c>
      <x:c r="E2517" s="13" t="str">
        <x:v>00180</x:v>
      </x:c>
      <x:c r="F2517" s="4" t="str">
        <x:v>prediccion_amistad</x:v>
      </x:c>
      <x:c r="G2517" s="4"/>
      <x:c r="H2517" s="4" t="n">
        <x:f>COUNTIFS(Relaciones!$D$2192:$D$2626,E2517,Relaciones!$E$2192:$E$2626,D2517,Relaciones!$F$2192:$F$2626,"amistad")</x:f>
        <x:v>1</x:v>
      </x:c>
    </x:row>
    <x:row r="2518" ht="23" customHeight="1">
      <x:c r="A2518" s="4" t="str">
        <x:v>Sevilla</x:v>
      </x:c>
      <x:c r="B2518" s="4" t="str">
        <x:v>6.º Primaria</x:v>
      </x:c>
      <x:c r="C2518" s="4" t="str">
        <x:v>A</x:v>
      </x:c>
      <x:c r="D2518" s="13" t="str">
        <x:v>00181</x:v>
      </x:c>
      <x:c r="E2518" s="13" t="str">
        <x:v>00194</x:v>
      </x:c>
      <x:c r="F2518" s="4" t="str">
        <x:v>prediccion_amistad</x:v>
      </x:c>
      <x:c r="G2518" s="4"/>
      <x:c r="H2518" s="4" t="n">
        <x:f>COUNTIFS(Relaciones!$D$2192:$D$2626,E2518,Relaciones!$E$2192:$E$2626,D2518,Relaciones!$F$2192:$F$2626,"amistad")</x:f>
        <x:v>1</x:v>
      </x:c>
    </x:row>
    <x:row r="2519" ht="23" customHeight="1">
      <x:c r="A2519" s="4" t="str">
        <x:v>Sevilla</x:v>
      </x:c>
      <x:c r="B2519" s="4" t="str">
        <x:v>6.º Primaria</x:v>
      </x:c>
      <x:c r="C2519" s="4" t="str">
        <x:v>A</x:v>
      </x:c>
      <x:c r="D2519" s="13" t="str">
        <x:v>00181</x:v>
      </x:c>
      <x:c r="E2519" s="13" t="str">
        <x:v>00196</x:v>
      </x:c>
      <x:c r="F2519" s="4" t="str">
        <x:v>prediccion_amistad</x:v>
      </x:c>
      <x:c r="G2519" s="4"/>
      <x:c r="H2519" s="4" t="n">
        <x:f>COUNTIFS(Relaciones!$D$2192:$D$2626,E2519,Relaciones!$E$2192:$E$2626,D2519,Relaciones!$F$2192:$F$2626,"amistad")</x:f>
        <x:v>1</x:v>
      </x:c>
    </x:row>
    <x:row r="2520" ht="23" customHeight="1">
      <x:c r="A2520" s="4" t="str">
        <x:v>Sevilla</x:v>
      </x:c>
      <x:c r="B2520" s="4" t="str">
        <x:v>6.º Primaria</x:v>
      </x:c>
      <x:c r="C2520" s="4" t="str">
        <x:v>A</x:v>
      </x:c>
      <x:c r="D2520" s="13" t="str">
        <x:v>00182</x:v>
      </x:c>
      <x:c r="E2520" s="13" t="str">
        <x:v>00169</x:v>
      </x:c>
      <x:c r="F2520" s="4" t="str">
        <x:v>prediccion_amistad</x:v>
      </x:c>
      <x:c r="G2520" s="4"/>
      <x:c r="H2520" s="4" t="n">
        <x:f>COUNTIFS(Relaciones!$D$2192:$D$2626,E2520,Relaciones!$E$2192:$E$2626,D2520,Relaciones!$F$2192:$F$2626,"amistad")</x:f>
        <x:v>1</x:v>
      </x:c>
    </x:row>
    <x:row r="2521" ht="23" customHeight="1">
      <x:c r="A2521" s="4" t="str">
        <x:v>Sevilla</x:v>
      </x:c>
      <x:c r="B2521" s="4" t="str">
        <x:v>6.º Primaria</x:v>
      </x:c>
      <x:c r="C2521" s="4" t="str">
        <x:v>A</x:v>
      </x:c>
      <x:c r="D2521" s="13" t="str">
        <x:v>00182</x:v>
      </x:c>
      <x:c r="E2521" s="13" t="str">
        <x:v>00171</x:v>
      </x:c>
      <x:c r="F2521" s="4" t="str">
        <x:v>prediccion_amistad</x:v>
      </x:c>
      <x:c r="G2521" s="4"/>
      <x:c r="H2521" s="4" t="n">
        <x:f>COUNTIFS(Relaciones!$D$2192:$D$2626,E2521,Relaciones!$E$2192:$E$2626,D2521,Relaciones!$F$2192:$F$2626,"amistad")</x:f>
        <x:v>1</x:v>
      </x:c>
    </x:row>
    <x:row r="2522" ht="23" customHeight="1">
      <x:c r="A2522" s="4" t="str">
        <x:v>Sevilla</x:v>
      </x:c>
      <x:c r="B2522" s="4" t="str">
        <x:v>6.º Primaria</x:v>
      </x:c>
      <x:c r="C2522" s="4" t="str">
        <x:v>A</x:v>
      </x:c>
      <x:c r="D2522" s="13" t="str">
        <x:v>00182</x:v>
      </x:c>
      <x:c r="E2522" s="13" t="str">
        <x:v>00181</x:v>
      </x:c>
      <x:c r="F2522" s="4" t="str">
        <x:v>prediccion_amistad</x:v>
      </x:c>
      <x:c r="G2522" s="4"/>
      <x:c r="H2522" s="4" t="n">
        <x:f>COUNTIFS(Relaciones!$D$2192:$D$2626,E2522,Relaciones!$E$2192:$E$2626,D2522,Relaciones!$F$2192:$F$2626,"amistad")</x:f>
        <x:v>1</x:v>
      </x:c>
    </x:row>
    <x:row r="2523" ht="23" customHeight="1">
      <x:c r="A2523" s="4" t="str">
        <x:v>Sevilla</x:v>
      </x:c>
      <x:c r="B2523" s="4" t="str">
        <x:v>6.º Primaria</x:v>
      </x:c>
      <x:c r="C2523" s="4" t="str">
        <x:v>A</x:v>
      </x:c>
      <x:c r="D2523" s="13" t="str">
        <x:v>00182</x:v>
      </x:c>
      <x:c r="E2523" s="13" t="str">
        <x:v>00187</x:v>
      </x:c>
      <x:c r="F2523" s="4" t="str">
        <x:v>prediccion_amistad</x:v>
      </x:c>
      <x:c r="G2523" s="4"/>
      <x:c r="H2523" s="4" t="n">
        <x:f>COUNTIFS(Relaciones!$D$2192:$D$2626,E2523,Relaciones!$E$2192:$E$2626,D2523,Relaciones!$F$2192:$F$2626,"amistad")</x:f>
        <x:v>0</x:v>
      </x:c>
    </x:row>
    <x:row r="2524" ht="23" customHeight="1">
      <x:c r="A2524" s="4" t="str">
        <x:v>Sevilla</x:v>
      </x:c>
      <x:c r="B2524" s="4" t="str">
        <x:v>6.º Primaria</x:v>
      </x:c>
      <x:c r="C2524" s="4" t="str">
        <x:v>A</x:v>
      </x:c>
      <x:c r="D2524" s="13" t="str">
        <x:v>00182</x:v>
      </x:c>
      <x:c r="E2524" s="13" t="str">
        <x:v>00195</x:v>
      </x:c>
      <x:c r="F2524" s="4" t="str">
        <x:v>prediccion_amistad</x:v>
      </x:c>
      <x:c r="G2524" s="4"/>
      <x:c r="H2524" s="4" t="n">
        <x:f>COUNTIFS(Relaciones!$D$2192:$D$2626,E2524,Relaciones!$E$2192:$E$2626,D2524,Relaciones!$F$2192:$F$2626,"amistad")</x:f>
        <x:v>1</x:v>
      </x:c>
    </x:row>
    <x:row r="2525" ht="23" customHeight="1">
      <x:c r="A2525" s="4" t="str">
        <x:v>Sevilla</x:v>
      </x:c>
      <x:c r="B2525" s="4" t="str">
        <x:v>6.º Primaria</x:v>
      </x:c>
      <x:c r="C2525" s="4" t="str">
        <x:v>A</x:v>
      </x:c>
      <x:c r="D2525" s="13" t="str">
        <x:v>00183</x:v>
      </x:c>
      <x:c r="E2525" s="13" t="str">
        <x:v>00169</x:v>
      </x:c>
      <x:c r="F2525" s="4" t="str">
        <x:v>prediccion_amistad</x:v>
      </x:c>
      <x:c r="G2525" s="4"/>
      <x:c r="H2525" s="4" t="n">
        <x:f>COUNTIFS(Relaciones!$D$2192:$D$2626,E2525,Relaciones!$E$2192:$E$2626,D2525,Relaciones!$F$2192:$F$2626,"amistad")</x:f>
        <x:v>1</x:v>
      </x:c>
    </x:row>
    <x:row r="2526" ht="23" customHeight="1">
      <x:c r="A2526" s="4" t="str">
        <x:v>Sevilla</x:v>
      </x:c>
      <x:c r="B2526" s="4" t="str">
        <x:v>6.º Primaria</x:v>
      </x:c>
      <x:c r="C2526" s="4" t="str">
        <x:v>A</x:v>
      </x:c>
      <x:c r="D2526" s="13" t="str">
        <x:v>00183</x:v>
      </x:c>
      <x:c r="E2526" s="13" t="str">
        <x:v>00184</x:v>
      </x:c>
      <x:c r="F2526" s="4" t="str">
        <x:v>prediccion_amistad</x:v>
      </x:c>
      <x:c r="G2526" s="4"/>
      <x:c r="H2526" s="4" t="n">
        <x:f>COUNTIFS(Relaciones!$D$2192:$D$2626,E2526,Relaciones!$E$2192:$E$2626,D2526,Relaciones!$F$2192:$F$2626,"amistad")</x:f>
        <x:v>1</x:v>
      </x:c>
    </x:row>
    <x:row r="2527" ht="23" customHeight="1">
      <x:c r="A2527" s="4" t="str">
        <x:v>Sevilla</x:v>
      </x:c>
      <x:c r="B2527" s="4" t="str">
        <x:v>6.º Primaria</x:v>
      </x:c>
      <x:c r="C2527" s="4" t="str">
        <x:v>A</x:v>
      </x:c>
      <x:c r="D2527" s="13" t="str">
        <x:v>00183</x:v>
      </x:c>
      <x:c r="E2527" s="13" t="str">
        <x:v>00185</x:v>
      </x:c>
      <x:c r="F2527" s="4" t="str">
        <x:v>prediccion_amistad</x:v>
      </x:c>
      <x:c r="G2527" s="4"/>
      <x:c r="H2527" s="4" t="n">
        <x:f>COUNTIFS(Relaciones!$D$2192:$D$2626,E2527,Relaciones!$E$2192:$E$2626,D2527,Relaciones!$F$2192:$F$2626,"amistad")</x:f>
        <x:v>1</x:v>
      </x:c>
    </x:row>
    <x:row r="2528" ht="23" customHeight="1">
      <x:c r="A2528" s="4" t="str">
        <x:v>Sevilla</x:v>
      </x:c>
      <x:c r="B2528" s="4" t="str">
        <x:v>6.º Primaria</x:v>
      </x:c>
      <x:c r="C2528" s="4" t="str">
        <x:v>A</x:v>
      </x:c>
      <x:c r="D2528" s="13" t="str">
        <x:v>00183</x:v>
      </x:c>
      <x:c r="E2528" s="13" t="str">
        <x:v>00186</x:v>
      </x:c>
      <x:c r="F2528" s="4" t="str">
        <x:v>prediccion_amistad</x:v>
      </x:c>
      <x:c r="G2528" s="4"/>
      <x:c r="H2528" s="4" t="n">
        <x:f>COUNTIFS(Relaciones!$D$2192:$D$2626,E2528,Relaciones!$E$2192:$E$2626,D2528,Relaciones!$F$2192:$F$2626,"amistad")</x:f>
        <x:v>1</x:v>
      </x:c>
    </x:row>
    <x:row r="2529" ht="23" customHeight="1">
      <x:c r="A2529" s="4" t="str">
        <x:v>Sevilla</x:v>
      </x:c>
      <x:c r="B2529" s="4" t="str">
        <x:v>6.º Primaria</x:v>
      </x:c>
      <x:c r="C2529" s="4" t="str">
        <x:v>A</x:v>
      </x:c>
      <x:c r="D2529" s="13" t="str">
        <x:v>00183</x:v>
      </x:c>
      <x:c r="E2529" s="13" t="str">
        <x:v>00188</x:v>
      </x:c>
      <x:c r="F2529" s="4" t="str">
        <x:v>prediccion_amistad</x:v>
      </x:c>
      <x:c r="G2529" s="4"/>
      <x:c r="H2529" s="4" t="n">
        <x:f>COUNTIFS(Relaciones!$D$2192:$D$2626,E2529,Relaciones!$E$2192:$E$2626,D2529,Relaciones!$F$2192:$F$2626,"amistad")</x:f>
        <x:v>1</x:v>
      </x:c>
    </x:row>
    <x:row r="2530" ht="23" customHeight="1">
      <x:c r="A2530" s="4" t="str">
        <x:v>Sevilla</x:v>
      </x:c>
      <x:c r="B2530" s="4" t="str">
        <x:v>6.º Primaria</x:v>
      </x:c>
      <x:c r="C2530" s="4" t="str">
        <x:v>A</x:v>
      </x:c>
      <x:c r="D2530" s="13" t="str">
        <x:v>00183</x:v>
      </x:c>
      <x:c r="E2530" s="13" t="str">
        <x:v>00189</x:v>
      </x:c>
      <x:c r="F2530" s="4" t="str">
        <x:v>prediccion_amistad</x:v>
      </x:c>
      <x:c r="G2530" s="4"/>
      <x:c r="H2530" s="4" t="n">
        <x:f>COUNTIFS(Relaciones!$D$2192:$D$2626,E2530,Relaciones!$E$2192:$E$2626,D2530,Relaciones!$F$2192:$F$2626,"amistad")</x:f>
        <x:v>1</x:v>
      </x:c>
    </x:row>
    <x:row r="2531" ht="23" customHeight="1">
      <x:c r="A2531" s="4" t="str">
        <x:v>Sevilla</x:v>
      </x:c>
      <x:c r="B2531" s="4" t="str">
        <x:v>6.º Primaria</x:v>
      </x:c>
      <x:c r="C2531" s="4" t="str">
        <x:v>A</x:v>
      </x:c>
      <x:c r="D2531" s="13" t="str">
        <x:v>00183</x:v>
      </x:c>
      <x:c r="E2531" s="13" t="str">
        <x:v>00190</x:v>
      </x:c>
      <x:c r="F2531" s="4" t="str">
        <x:v>prediccion_amistad</x:v>
      </x:c>
      <x:c r="G2531" s="4"/>
      <x:c r="H2531" s="4" t="n">
        <x:f>COUNTIFS(Relaciones!$D$2192:$D$2626,E2531,Relaciones!$E$2192:$E$2626,D2531,Relaciones!$F$2192:$F$2626,"amistad")</x:f>
        <x:v>1</x:v>
      </x:c>
    </x:row>
    <x:row r="2532" ht="23" customHeight="1">
      <x:c r="A2532" s="4" t="str">
        <x:v>Sevilla</x:v>
      </x:c>
      <x:c r="B2532" s="4" t="str">
        <x:v>6.º Primaria</x:v>
      </x:c>
      <x:c r="C2532" s="4" t="str">
        <x:v>A</x:v>
      </x:c>
      <x:c r="D2532" s="13" t="str">
        <x:v>00183</x:v>
      </x:c>
      <x:c r="E2532" s="13" t="str">
        <x:v>00192</x:v>
      </x:c>
      <x:c r="F2532" s="4" t="str">
        <x:v>prediccion_amistad</x:v>
      </x:c>
      <x:c r="G2532" s="4"/>
      <x:c r="H2532" s="4" t="n">
        <x:f>COUNTIFS(Relaciones!$D$2192:$D$2626,E2532,Relaciones!$E$2192:$E$2626,D2532,Relaciones!$F$2192:$F$2626,"amistad")</x:f>
        <x:v>1</x:v>
      </x:c>
    </x:row>
    <x:row r="2533" ht="23" customHeight="1">
      <x:c r="A2533" s="4" t="str">
        <x:v>Sevilla</x:v>
      </x:c>
      <x:c r="B2533" s="4" t="str">
        <x:v>6.º Primaria</x:v>
      </x:c>
      <x:c r="C2533" s="4" t="str">
        <x:v>A</x:v>
      </x:c>
      <x:c r="D2533" s="13" t="str">
        <x:v>00183</x:v>
      </x:c>
      <x:c r="E2533" s="13" t="str">
        <x:v>00193</x:v>
      </x:c>
      <x:c r="F2533" s="4" t="str">
        <x:v>prediccion_amistad</x:v>
      </x:c>
      <x:c r="G2533" s="4"/>
      <x:c r="H2533" s="4" t="n">
        <x:f>COUNTIFS(Relaciones!$D$2192:$D$2626,E2533,Relaciones!$E$2192:$E$2626,D2533,Relaciones!$F$2192:$F$2626,"amistad")</x:f>
        <x:v>1</x:v>
      </x:c>
    </x:row>
    <x:row r="2534" ht="23" customHeight="1">
      <x:c r="A2534" s="4" t="str">
        <x:v>Sevilla</x:v>
      </x:c>
      <x:c r="B2534" s="4" t="str">
        <x:v>6.º Primaria</x:v>
      </x:c>
      <x:c r="C2534" s="4" t="str">
        <x:v>A</x:v>
      </x:c>
      <x:c r="D2534" s="13" t="str">
        <x:v>00183</x:v>
      </x:c>
      <x:c r="E2534" s="13" t="str">
        <x:v>00194</x:v>
      </x:c>
      <x:c r="F2534" s="4" t="str">
        <x:v>prediccion_amistad</x:v>
      </x:c>
      <x:c r="G2534" s="4"/>
      <x:c r="H2534" s="4" t="n">
        <x:f>COUNTIFS(Relaciones!$D$2192:$D$2626,E2534,Relaciones!$E$2192:$E$2626,D2534,Relaciones!$F$2192:$F$2626,"amistad")</x:f>
        <x:v>1</x:v>
      </x:c>
    </x:row>
    <x:row r="2535" ht="23" customHeight="1">
      <x:c r="A2535" s="4" t="str">
        <x:v>Sevilla</x:v>
      </x:c>
      <x:c r="B2535" s="4" t="str">
        <x:v>6.º Primaria</x:v>
      </x:c>
      <x:c r="C2535" s="4" t="str">
        <x:v>A</x:v>
      </x:c>
      <x:c r="D2535" s="13" t="str">
        <x:v>00183</x:v>
      </x:c>
      <x:c r="E2535" s="13" t="str">
        <x:v>00196</x:v>
      </x:c>
      <x:c r="F2535" s="4" t="str">
        <x:v>prediccion_amistad</x:v>
      </x:c>
      <x:c r="G2535" s="4"/>
      <x:c r="H2535" s="4" t="n">
        <x:f>COUNTIFS(Relaciones!$D$2192:$D$2626,E2535,Relaciones!$E$2192:$E$2626,D2535,Relaciones!$F$2192:$F$2626,"amistad")</x:f>
        <x:v>1</x:v>
      </x:c>
    </x:row>
    <x:row r="2536" ht="23" customHeight="1">
      <x:c r="A2536" s="4" t="str">
        <x:v>Sevilla</x:v>
      </x:c>
      <x:c r="B2536" s="4" t="str">
        <x:v>6.º Primaria</x:v>
      </x:c>
      <x:c r="C2536" s="4" t="str">
        <x:v>A</x:v>
      </x:c>
      <x:c r="D2536" s="13" t="str">
        <x:v>00184</x:v>
      </x:c>
      <x:c r="E2536" s="13" t="str">
        <x:v>00171</x:v>
      </x:c>
      <x:c r="F2536" s="4" t="str">
        <x:v>prediccion_amistad</x:v>
      </x:c>
      <x:c r="G2536" s="4"/>
      <x:c r="H2536" s="4" t="n">
        <x:f>COUNTIFS(Relaciones!$D$2192:$D$2626,E2536,Relaciones!$E$2192:$E$2626,D2536,Relaciones!$F$2192:$F$2626,"amistad")</x:f>
        <x:v>1</x:v>
      </x:c>
    </x:row>
    <x:row r="2537" ht="23" customHeight="1">
      <x:c r="A2537" s="4" t="str">
        <x:v>Sevilla</x:v>
      </x:c>
      <x:c r="B2537" s="4" t="str">
        <x:v>6.º Primaria</x:v>
      </x:c>
      <x:c r="C2537" s="4" t="str">
        <x:v>A</x:v>
      </x:c>
      <x:c r="D2537" s="13" t="str">
        <x:v>00184</x:v>
      </x:c>
      <x:c r="E2537" s="13" t="str">
        <x:v>00183</x:v>
      </x:c>
      <x:c r="F2537" s="4" t="str">
        <x:v>prediccion_amistad</x:v>
      </x:c>
      <x:c r="G2537" s="4"/>
      <x:c r="H2537" s="4" t="n">
        <x:f>COUNTIFS(Relaciones!$D$2192:$D$2626,E2537,Relaciones!$E$2192:$E$2626,D2537,Relaciones!$F$2192:$F$2626,"amistad")</x:f>
        <x:v>1</x:v>
      </x:c>
    </x:row>
    <x:row r="2538" ht="23" customHeight="1">
      <x:c r="A2538" s="4" t="str">
        <x:v>Sevilla</x:v>
      </x:c>
      <x:c r="B2538" s="4" t="str">
        <x:v>6.º Primaria</x:v>
      </x:c>
      <x:c r="C2538" s="4" t="str">
        <x:v>A</x:v>
      </x:c>
      <x:c r="D2538" s="13" t="str">
        <x:v>00184</x:v>
      </x:c>
      <x:c r="E2538" s="13" t="str">
        <x:v>00185</x:v>
      </x:c>
      <x:c r="F2538" s="4" t="str">
        <x:v>prediccion_amistad</x:v>
      </x:c>
      <x:c r="G2538" s="4"/>
      <x:c r="H2538" s="4" t="n">
        <x:f>COUNTIFS(Relaciones!$D$2192:$D$2626,E2538,Relaciones!$E$2192:$E$2626,D2538,Relaciones!$F$2192:$F$2626,"amistad")</x:f>
        <x:v>1</x:v>
      </x:c>
    </x:row>
    <x:row r="2539" ht="23" customHeight="1">
      <x:c r="A2539" s="4" t="str">
        <x:v>Sevilla</x:v>
      </x:c>
      <x:c r="B2539" s="4" t="str">
        <x:v>6.º Primaria</x:v>
      </x:c>
      <x:c r="C2539" s="4" t="str">
        <x:v>A</x:v>
      </x:c>
      <x:c r="D2539" s="13" t="str">
        <x:v>00184</x:v>
      </x:c>
      <x:c r="E2539" s="13" t="str">
        <x:v>00195</x:v>
      </x:c>
      <x:c r="F2539" s="4" t="str">
        <x:v>prediccion_amistad</x:v>
      </x:c>
      <x:c r="G2539" s="4"/>
      <x:c r="H2539" s="4" t="n">
        <x:f>COUNTIFS(Relaciones!$D$2192:$D$2626,E2539,Relaciones!$E$2192:$E$2626,D2539,Relaciones!$F$2192:$F$2626,"amistad")</x:f>
        <x:v>1</x:v>
      </x:c>
    </x:row>
    <x:row r="2540" ht="23" customHeight="1">
      <x:c r="A2540" s="4" t="str">
        <x:v>Sevilla</x:v>
      </x:c>
      <x:c r="B2540" s="4" t="str">
        <x:v>6.º Primaria</x:v>
      </x:c>
      <x:c r="C2540" s="4" t="str">
        <x:v>A</x:v>
      </x:c>
      <x:c r="D2540" s="13" t="str">
        <x:v>00185</x:v>
      </x:c>
      <x:c r="E2540" s="13" t="str">
        <x:v>00170</x:v>
      </x:c>
      <x:c r="F2540" s="4" t="str">
        <x:v>prediccion_amistad</x:v>
      </x:c>
      <x:c r="G2540" s="4"/>
      <x:c r="H2540" s="4" t="n">
        <x:f>COUNTIFS(Relaciones!$D$2192:$D$2626,E2540,Relaciones!$E$2192:$E$2626,D2540,Relaciones!$F$2192:$F$2626,"amistad")</x:f>
        <x:v>1</x:v>
      </x:c>
    </x:row>
    <x:row r="2541" ht="23" customHeight="1">
      <x:c r="A2541" s="4" t="str">
        <x:v>Sevilla</x:v>
      </x:c>
      <x:c r="B2541" s="4" t="str">
        <x:v>6.º Primaria</x:v>
      </x:c>
      <x:c r="C2541" s="4" t="str">
        <x:v>A</x:v>
      </x:c>
      <x:c r="D2541" s="13" t="str">
        <x:v>00185</x:v>
      </x:c>
      <x:c r="E2541" s="13" t="str">
        <x:v>00172</x:v>
      </x:c>
      <x:c r="F2541" s="4" t="str">
        <x:v>prediccion_amistad</x:v>
      </x:c>
      <x:c r="G2541" s="4"/>
      <x:c r="H2541" s="4" t="n">
        <x:f>COUNTIFS(Relaciones!$D$2192:$D$2626,E2541,Relaciones!$E$2192:$E$2626,D2541,Relaciones!$F$2192:$F$2626,"amistad")</x:f>
        <x:v>1</x:v>
      </x:c>
    </x:row>
    <x:row r="2542" ht="23" customHeight="1">
      <x:c r="A2542" s="4" t="str">
        <x:v>Sevilla</x:v>
      </x:c>
      <x:c r="B2542" s="4" t="str">
        <x:v>6.º Primaria</x:v>
      </x:c>
      <x:c r="C2542" s="4" t="str">
        <x:v>A</x:v>
      </x:c>
      <x:c r="D2542" s="13" t="str">
        <x:v>00185</x:v>
      </x:c>
      <x:c r="E2542" s="13" t="str">
        <x:v>00184</x:v>
      </x:c>
      <x:c r="F2542" s="4" t="str">
        <x:v>prediccion_amistad</x:v>
      </x:c>
      <x:c r="G2542" s="4"/>
      <x:c r="H2542" s="4" t="n">
        <x:f>COUNTIFS(Relaciones!$D$2192:$D$2626,E2542,Relaciones!$E$2192:$E$2626,D2542,Relaciones!$F$2192:$F$2626,"amistad")</x:f>
        <x:v>1</x:v>
      </x:c>
    </x:row>
    <x:row r="2543" ht="23" customHeight="1">
      <x:c r="A2543" s="4" t="str">
        <x:v>Sevilla</x:v>
      </x:c>
      <x:c r="B2543" s="4" t="str">
        <x:v>6.º Primaria</x:v>
      </x:c>
      <x:c r="C2543" s="4" t="str">
        <x:v>A</x:v>
      </x:c>
      <x:c r="D2543" s="13" t="str">
        <x:v>00185</x:v>
      </x:c>
      <x:c r="E2543" s="13" t="str">
        <x:v>00188</x:v>
      </x:c>
      <x:c r="F2543" s="4" t="str">
        <x:v>prediccion_amistad</x:v>
      </x:c>
      <x:c r="G2543" s="4"/>
      <x:c r="H2543" s="4" t="n">
        <x:f>COUNTIFS(Relaciones!$D$2192:$D$2626,E2543,Relaciones!$E$2192:$E$2626,D2543,Relaciones!$F$2192:$F$2626,"amistad")</x:f>
        <x:v>1</x:v>
      </x:c>
    </x:row>
    <x:row r="2544" ht="23" customHeight="1">
      <x:c r="A2544" s="4" t="str">
        <x:v>Sevilla</x:v>
      </x:c>
      <x:c r="B2544" s="4" t="str">
        <x:v>6.º Primaria</x:v>
      </x:c>
      <x:c r="C2544" s="4" t="str">
        <x:v>A</x:v>
      </x:c>
      <x:c r="D2544" s="13" t="str">
        <x:v>00185</x:v>
      </x:c>
      <x:c r="E2544" s="13" t="str">
        <x:v>00190</x:v>
      </x:c>
      <x:c r="F2544" s="4" t="str">
        <x:v>prediccion_amistad</x:v>
      </x:c>
      <x:c r="G2544" s="4"/>
      <x:c r="H2544" s="4" t="n">
        <x:f>COUNTIFS(Relaciones!$D$2192:$D$2626,E2544,Relaciones!$E$2192:$E$2626,D2544,Relaciones!$F$2192:$F$2626,"amistad")</x:f>
        <x:v>0</x:v>
      </x:c>
    </x:row>
    <x:row r="2545" ht="23" customHeight="1">
      <x:c r="A2545" s="4" t="str">
        <x:v>Sevilla</x:v>
      </x:c>
      <x:c r="B2545" s="4" t="str">
        <x:v>6.º Primaria</x:v>
      </x:c>
      <x:c r="C2545" s="4" t="str">
        <x:v>A</x:v>
      </x:c>
      <x:c r="D2545" s="13" t="str">
        <x:v>00185</x:v>
      </x:c>
      <x:c r="E2545" s="13" t="str">
        <x:v>00196</x:v>
      </x:c>
      <x:c r="F2545" s="4" t="str">
        <x:v>prediccion_amistad</x:v>
      </x:c>
      <x:c r="G2545" s="4"/>
      <x:c r="H2545" s="4" t="n">
        <x:f>COUNTIFS(Relaciones!$D$2192:$D$2626,E2545,Relaciones!$E$2192:$E$2626,D2545,Relaciones!$F$2192:$F$2626,"amistad")</x:f>
        <x:v>1</x:v>
      </x:c>
    </x:row>
    <x:row r="2546" ht="23" customHeight="1">
      <x:c r="A2546" s="4" t="str">
        <x:v>Sevilla</x:v>
      </x:c>
      <x:c r="B2546" s="4" t="str">
        <x:v>6.º Primaria</x:v>
      </x:c>
      <x:c r="C2546" s="4" t="str">
        <x:v>A</x:v>
      </x:c>
      <x:c r="D2546" s="13" t="str">
        <x:v>00186</x:v>
      </x:c>
      <x:c r="E2546" s="13" t="str">
        <x:v>00171</x:v>
      </x:c>
      <x:c r="F2546" s="4" t="str">
        <x:v>prediccion_amistad</x:v>
      </x:c>
      <x:c r="G2546" s="4"/>
      <x:c r="H2546" s="4" t="n">
        <x:f>COUNTIFS(Relaciones!$D$2192:$D$2626,E2546,Relaciones!$E$2192:$E$2626,D2546,Relaciones!$F$2192:$F$2626,"amistad")</x:f>
        <x:v>1</x:v>
      </x:c>
    </x:row>
    <x:row r="2547" ht="23" customHeight="1">
      <x:c r="A2547" s="4" t="str">
        <x:v>Sevilla</x:v>
      </x:c>
      <x:c r="B2547" s="4" t="str">
        <x:v>6.º Primaria</x:v>
      </x:c>
      <x:c r="C2547" s="4" t="str">
        <x:v>A</x:v>
      </x:c>
      <x:c r="D2547" s="13" t="str">
        <x:v>00186</x:v>
      </x:c>
      <x:c r="E2547" s="13" t="str">
        <x:v>00173</x:v>
      </x:c>
      <x:c r="F2547" s="4" t="str">
        <x:v>prediccion_amistad</x:v>
      </x:c>
      <x:c r="G2547" s="4"/>
      <x:c r="H2547" s="4" t="n">
        <x:f>COUNTIFS(Relaciones!$D$2192:$D$2626,E2547,Relaciones!$E$2192:$E$2626,D2547,Relaciones!$F$2192:$F$2626,"amistad")</x:f>
        <x:v>1</x:v>
      </x:c>
    </x:row>
    <x:row r="2548" ht="23" customHeight="1">
      <x:c r="A2548" s="4" t="str">
        <x:v>Sevilla</x:v>
      </x:c>
      <x:c r="B2548" s="4" t="str">
        <x:v>6.º Primaria</x:v>
      </x:c>
      <x:c r="C2548" s="4" t="str">
        <x:v>A</x:v>
      </x:c>
      <x:c r="D2548" s="13" t="str">
        <x:v>00186</x:v>
      </x:c>
      <x:c r="E2548" s="13" t="str">
        <x:v>00185</x:v>
      </x:c>
      <x:c r="F2548" s="4" t="str">
        <x:v>prediccion_amistad</x:v>
      </x:c>
      <x:c r="G2548" s="4"/>
      <x:c r="H2548" s="4" t="n">
        <x:f>COUNTIFS(Relaciones!$D$2192:$D$2626,E2548,Relaciones!$E$2192:$E$2626,D2548,Relaciones!$F$2192:$F$2626,"amistad")</x:f>
        <x:v>1</x:v>
      </x:c>
    </x:row>
    <x:row r="2549" ht="23" customHeight="1">
      <x:c r="A2549" s="4" t="str">
        <x:v>Sevilla</x:v>
      </x:c>
      <x:c r="B2549" s="4" t="str">
        <x:v>6.º Primaria</x:v>
      </x:c>
      <x:c r="C2549" s="4" t="str">
        <x:v>A</x:v>
      </x:c>
      <x:c r="D2549" s="13" t="str">
        <x:v>00186</x:v>
      </x:c>
      <x:c r="E2549" s="13" t="str">
        <x:v>00187</x:v>
      </x:c>
      <x:c r="F2549" s="4" t="str">
        <x:v>prediccion_amistad</x:v>
      </x:c>
      <x:c r="G2549" s="4"/>
      <x:c r="H2549" s="4" t="n">
        <x:f>COUNTIFS(Relaciones!$D$2192:$D$2626,E2549,Relaciones!$E$2192:$E$2626,D2549,Relaciones!$F$2192:$F$2626,"amistad")</x:f>
        <x:v>1</x:v>
      </x:c>
    </x:row>
    <x:row r="2550" ht="23" customHeight="1">
      <x:c r="A2550" s="4" t="str">
        <x:v>Sevilla</x:v>
      </x:c>
      <x:c r="B2550" s="4" t="str">
        <x:v>6.º Primaria</x:v>
      </x:c>
      <x:c r="C2550" s="4" t="str">
        <x:v>A</x:v>
      </x:c>
      <x:c r="D2550" s="13" t="str">
        <x:v>00186</x:v>
      </x:c>
      <x:c r="E2550" s="13" t="str">
        <x:v>00189</x:v>
      </x:c>
      <x:c r="F2550" s="4" t="str">
        <x:v>prediccion_amistad</x:v>
      </x:c>
      <x:c r="G2550" s="4"/>
      <x:c r="H2550" s="4" t="n">
        <x:f>COUNTIFS(Relaciones!$D$2192:$D$2626,E2550,Relaciones!$E$2192:$E$2626,D2550,Relaciones!$F$2192:$F$2626,"amistad")</x:f>
        <x:v>1</x:v>
      </x:c>
    </x:row>
    <x:row r="2551" ht="23" customHeight="1">
      <x:c r="A2551" s="4" t="str">
        <x:v>Sevilla</x:v>
      </x:c>
      <x:c r="B2551" s="4" t="str">
        <x:v>6.º Primaria</x:v>
      </x:c>
      <x:c r="C2551" s="4" t="str">
        <x:v>A</x:v>
      </x:c>
      <x:c r="D2551" s="13" t="str">
        <x:v>00187</x:v>
      </x:c>
      <x:c r="E2551" s="13" t="str">
        <x:v>00172</x:v>
      </x:c>
      <x:c r="F2551" s="4" t="str">
        <x:v>prediccion_amistad</x:v>
      </x:c>
      <x:c r="G2551" s="4"/>
      <x:c r="H2551" s="4" t="n">
        <x:f>COUNTIFS(Relaciones!$D$2192:$D$2626,E2551,Relaciones!$E$2192:$E$2626,D2551,Relaciones!$F$2192:$F$2626,"amistad")</x:f>
        <x:v>1</x:v>
      </x:c>
    </x:row>
    <x:row r="2552" ht="23" customHeight="1">
      <x:c r="A2552" s="4" t="str">
        <x:v>Sevilla</x:v>
      </x:c>
      <x:c r="B2552" s="4" t="str">
        <x:v>6.º Primaria</x:v>
      </x:c>
      <x:c r="C2552" s="4" t="str">
        <x:v>A</x:v>
      </x:c>
      <x:c r="D2552" s="13" t="str">
        <x:v>00187</x:v>
      </x:c>
      <x:c r="E2552" s="13" t="str">
        <x:v>00184</x:v>
      </x:c>
      <x:c r="F2552" s="4" t="str">
        <x:v>prediccion_amistad</x:v>
      </x:c>
      <x:c r="G2552" s="4"/>
      <x:c r="H2552" s="4" t="n">
        <x:f>COUNTIFS(Relaciones!$D$2192:$D$2626,E2552,Relaciones!$E$2192:$E$2626,D2552,Relaciones!$F$2192:$F$2626,"amistad")</x:f>
        <x:v>1</x:v>
      </x:c>
    </x:row>
    <x:row r="2553" ht="23" customHeight="1">
      <x:c r="A2553" s="4" t="str">
        <x:v>Sevilla</x:v>
      </x:c>
      <x:c r="B2553" s="4" t="str">
        <x:v>6.º Primaria</x:v>
      </x:c>
      <x:c r="C2553" s="4" t="str">
        <x:v>A</x:v>
      </x:c>
      <x:c r="D2553" s="13" t="str">
        <x:v>00187</x:v>
      </x:c>
      <x:c r="E2553" s="13" t="str">
        <x:v>00186</x:v>
      </x:c>
      <x:c r="F2553" s="4" t="str">
        <x:v>prediccion_amistad</x:v>
      </x:c>
      <x:c r="G2553" s="4"/>
      <x:c r="H2553" s="4" t="n">
        <x:f>COUNTIFS(Relaciones!$D$2192:$D$2626,E2553,Relaciones!$E$2192:$E$2626,D2553,Relaciones!$F$2192:$F$2626,"amistad")</x:f>
        <x:v>1</x:v>
      </x:c>
    </x:row>
    <x:row r="2554" ht="23" customHeight="1">
      <x:c r="A2554" s="4" t="str">
        <x:v>Sevilla</x:v>
      </x:c>
      <x:c r="B2554" s="4" t="str">
        <x:v>6.º Primaria</x:v>
      </x:c>
      <x:c r="C2554" s="4" t="str">
        <x:v>A</x:v>
      </x:c>
      <x:c r="D2554" s="13" t="str">
        <x:v>00187</x:v>
      </x:c>
      <x:c r="E2554" s="13" t="str">
        <x:v>00188</x:v>
      </x:c>
      <x:c r="F2554" s="4" t="str">
        <x:v>prediccion_amistad</x:v>
      </x:c>
      <x:c r="G2554" s="4"/>
      <x:c r="H2554" s="4" t="n">
        <x:f>COUNTIFS(Relaciones!$D$2192:$D$2626,E2554,Relaciones!$E$2192:$E$2626,D2554,Relaciones!$F$2192:$F$2626,"amistad")</x:f>
        <x:v>1</x:v>
      </x:c>
    </x:row>
    <x:row r="2555" ht="23" customHeight="1">
      <x:c r="A2555" s="4" t="str">
        <x:v>Sevilla</x:v>
      </x:c>
      <x:c r="B2555" s="4" t="str">
        <x:v>6.º Primaria</x:v>
      </x:c>
      <x:c r="C2555" s="4" t="str">
        <x:v>A</x:v>
      </x:c>
      <x:c r="D2555" s="13" t="str">
        <x:v>00188</x:v>
      </x:c>
      <x:c r="E2555" s="13" t="str">
        <x:v>00175</x:v>
      </x:c>
      <x:c r="F2555" s="4" t="str">
        <x:v>prediccion_amistad</x:v>
      </x:c>
      <x:c r="G2555" s="4"/>
      <x:c r="H2555" s="4" t="n">
        <x:f>COUNTIFS(Relaciones!$D$2192:$D$2626,E2555,Relaciones!$E$2192:$E$2626,D2555,Relaciones!$F$2192:$F$2626,"amistad")</x:f>
        <x:v>1</x:v>
      </x:c>
    </x:row>
    <x:row r="2556" ht="23" customHeight="1">
      <x:c r="A2556" s="4" t="str">
        <x:v>Sevilla</x:v>
      </x:c>
      <x:c r="B2556" s="4" t="str">
        <x:v>6.º Primaria</x:v>
      </x:c>
      <x:c r="C2556" s="4" t="str">
        <x:v>A</x:v>
      </x:c>
      <x:c r="D2556" s="13" t="str">
        <x:v>00188</x:v>
      </x:c>
      <x:c r="E2556" s="13" t="str">
        <x:v>00185</x:v>
      </x:c>
      <x:c r="F2556" s="4" t="str">
        <x:v>prediccion_amistad</x:v>
      </x:c>
      <x:c r="G2556" s="4"/>
      <x:c r="H2556" s="4" t="n">
        <x:f>COUNTIFS(Relaciones!$D$2192:$D$2626,E2556,Relaciones!$E$2192:$E$2626,D2556,Relaciones!$F$2192:$F$2626,"amistad")</x:f>
        <x:v>1</x:v>
      </x:c>
    </x:row>
    <x:row r="2557" ht="23" customHeight="1">
      <x:c r="A2557" s="4" t="str">
        <x:v>Sevilla</x:v>
      </x:c>
      <x:c r="B2557" s="4" t="str">
        <x:v>6.º Primaria</x:v>
      </x:c>
      <x:c r="C2557" s="4" t="str">
        <x:v>A</x:v>
      </x:c>
      <x:c r="D2557" s="13" t="str">
        <x:v>00188</x:v>
      </x:c>
      <x:c r="E2557" s="13" t="str">
        <x:v>00187</x:v>
      </x:c>
      <x:c r="F2557" s="4" t="str">
        <x:v>prediccion_amistad</x:v>
      </x:c>
      <x:c r="G2557" s="4"/>
      <x:c r="H2557" s="4" t="n">
        <x:f>COUNTIFS(Relaciones!$D$2192:$D$2626,E2557,Relaciones!$E$2192:$E$2626,D2557,Relaciones!$F$2192:$F$2626,"amistad")</x:f>
        <x:v>1</x:v>
      </x:c>
    </x:row>
    <x:row r="2558" ht="23" customHeight="1">
      <x:c r="A2558" s="4" t="str">
        <x:v>Sevilla</x:v>
      </x:c>
      <x:c r="B2558" s="4" t="str">
        <x:v>6.º Primaria</x:v>
      </x:c>
      <x:c r="C2558" s="4" t="str">
        <x:v>A</x:v>
      </x:c>
      <x:c r="D2558" s="13" t="str">
        <x:v>00188</x:v>
      </x:c>
      <x:c r="E2558" s="13" t="str">
        <x:v>00191</x:v>
      </x:c>
      <x:c r="F2558" s="4" t="str">
        <x:v>prediccion_amistad</x:v>
      </x:c>
      <x:c r="G2558" s="4"/>
      <x:c r="H2558" s="4" t="n">
        <x:f>COUNTIFS(Relaciones!$D$2192:$D$2626,E2558,Relaciones!$E$2192:$E$2626,D2558,Relaciones!$F$2192:$F$2626,"amistad")</x:f>
        <x:v>1</x:v>
      </x:c>
    </x:row>
    <x:row r="2559" ht="23" customHeight="1">
      <x:c r="A2559" s="4" t="str">
        <x:v>Sevilla</x:v>
      </x:c>
      <x:c r="B2559" s="4" t="str">
        <x:v>6.º Primaria</x:v>
      </x:c>
      <x:c r="C2559" s="4" t="str">
        <x:v>A</x:v>
      </x:c>
      <x:c r="D2559" s="13" t="str">
        <x:v>00188</x:v>
      </x:c>
      <x:c r="E2559" s="13" t="str">
        <x:v>00193</x:v>
      </x:c>
      <x:c r="F2559" s="4" t="str">
        <x:v>prediccion_amistad</x:v>
      </x:c>
      <x:c r="G2559" s="4"/>
      <x:c r="H2559" s="4" t="n">
        <x:f>COUNTIFS(Relaciones!$D$2192:$D$2626,E2559,Relaciones!$E$2192:$E$2626,D2559,Relaciones!$F$2192:$F$2626,"amistad")</x:f>
        <x:v>0</x:v>
      </x:c>
    </x:row>
    <x:row r="2560" ht="23" customHeight="1">
      <x:c r="A2560" s="4" t="str">
        <x:v>Sevilla</x:v>
      </x:c>
      <x:c r="B2560" s="4" t="str">
        <x:v>6.º Primaria</x:v>
      </x:c>
      <x:c r="C2560" s="4" t="str">
        <x:v>A</x:v>
      </x:c>
      <x:c r="D2560" s="13" t="str">
        <x:v>00189</x:v>
      </x:c>
      <x:c r="E2560" s="13" t="str">
        <x:v>00174</x:v>
      </x:c>
      <x:c r="F2560" s="4" t="str">
        <x:v>prediccion_amistad</x:v>
      </x:c>
      <x:c r="G2560" s="4"/>
      <x:c r="H2560" s="4" t="n">
        <x:f>COUNTIFS(Relaciones!$D$2192:$D$2626,E2560,Relaciones!$E$2192:$E$2626,D2560,Relaciones!$F$2192:$F$2626,"amistad")</x:f>
        <x:v>1</x:v>
      </x:c>
    </x:row>
    <x:row r="2561" ht="23" customHeight="1">
      <x:c r="A2561" s="4" t="str">
        <x:v>Sevilla</x:v>
      </x:c>
      <x:c r="B2561" s="4" t="str">
        <x:v>6.º Primaria</x:v>
      </x:c>
      <x:c r="C2561" s="4" t="str">
        <x:v>A</x:v>
      </x:c>
      <x:c r="D2561" s="13" t="str">
        <x:v>00189</x:v>
      </x:c>
      <x:c r="E2561" s="13" t="str">
        <x:v>00176</x:v>
      </x:c>
      <x:c r="F2561" s="4" t="str">
        <x:v>prediccion_amistad</x:v>
      </x:c>
      <x:c r="G2561" s="4"/>
      <x:c r="H2561" s="4" t="n">
        <x:f>COUNTIFS(Relaciones!$D$2192:$D$2626,E2561,Relaciones!$E$2192:$E$2626,D2561,Relaciones!$F$2192:$F$2626,"amistad")</x:f>
        <x:v>1</x:v>
      </x:c>
    </x:row>
    <x:row r="2562" ht="23" customHeight="1">
      <x:c r="A2562" s="4" t="str">
        <x:v>Sevilla</x:v>
      </x:c>
      <x:c r="B2562" s="4" t="str">
        <x:v>6.º Primaria</x:v>
      </x:c>
      <x:c r="C2562" s="4" t="str">
        <x:v>A</x:v>
      </x:c>
      <x:c r="D2562" s="13" t="str">
        <x:v>00189</x:v>
      </x:c>
      <x:c r="E2562" s="13" t="str">
        <x:v>00186</x:v>
      </x:c>
      <x:c r="F2562" s="4" t="str">
        <x:v>prediccion_amistad</x:v>
      </x:c>
      <x:c r="G2562" s="4"/>
      <x:c r="H2562" s="4" t="n">
        <x:f>COUNTIFS(Relaciones!$D$2192:$D$2626,E2562,Relaciones!$E$2192:$E$2626,D2562,Relaciones!$F$2192:$F$2626,"amistad")</x:f>
        <x:v>1</x:v>
      </x:c>
    </x:row>
    <x:row r="2563" ht="23" customHeight="1">
      <x:c r="A2563" s="4" t="str">
        <x:v>Sevilla</x:v>
      </x:c>
      <x:c r="B2563" s="4" t="str">
        <x:v>6.º Primaria</x:v>
      </x:c>
      <x:c r="C2563" s="4" t="str">
        <x:v>A</x:v>
      </x:c>
      <x:c r="D2563" s="13" t="str">
        <x:v>00189</x:v>
      </x:c>
      <x:c r="E2563" s="13" t="str">
        <x:v>00190</x:v>
      </x:c>
      <x:c r="F2563" s="4" t="str">
        <x:v>prediccion_amistad</x:v>
      </x:c>
      <x:c r="G2563" s="4"/>
      <x:c r="H2563" s="4" t="n">
        <x:f>COUNTIFS(Relaciones!$D$2192:$D$2626,E2563,Relaciones!$E$2192:$E$2626,D2563,Relaciones!$F$2192:$F$2626,"amistad")</x:f>
        <x:v>1</x:v>
      </x:c>
    </x:row>
    <x:row r="2564" ht="23" customHeight="1">
      <x:c r="A2564" s="4" t="str">
        <x:v>Sevilla</x:v>
      </x:c>
      <x:c r="B2564" s="4" t="str">
        <x:v>6.º Primaria</x:v>
      </x:c>
      <x:c r="C2564" s="4" t="str">
        <x:v>A</x:v>
      </x:c>
      <x:c r="D2564" s="13" t="str">
        <x:v>00189</x:v>
      </x:c>
      <x:c r="E2564" s="13" t="str">
        <x:v>00192</x:v>
      </x:c>
      <x:c r="F2564" s="4" t="str">
        <x:v>prediccion_amistad</x:v>
      </x:c>
      <x:c r="G2564" s="4"/>
      <x:c r="H2564" s="4" t="n">
        <x:f>COUNTIFS(Relaciones!$D$2192:$D$2626,E2564,Relaciones!$E$2192:$E$2626,D2564,Relaciones!$F$2192:$F$2626,"amistad")</x:f>
        <x:v>1</x:v>
      </x:c>
    </x:row>
    <x:row r="2565" ht="23" customHeight="1">
      <x:c r="A2565" s="4" t="str">
        <x:v>Sevilla</x:v>
      </x:c>
      <x:c r="B2565" s="4" t="str">
        <x:v>6.º Primaria</x:v>
      </x:c>
      <x:c r="C2565" s="4" t="str">
        <x:v>A</x:v>
      </x:c>
      <x:c r="D2565" s="13" t="str">
        <x:v>00190</x:v>
      </x:c>
      <x:c r="E2565" s="13" t="str">
        <x:v>00175</x:v>
      </x:c>
      <x:c r="F2565" s="4" t="str">
        <x:v>prediccion_amistad</x:v>
      </x:c>
      <x:c r="G2565" s="4"/>
      <x:c r="H2565" s="4" t="n">
        <x:f>COUNTIFS(Relaciones!$D$2192:$D$2626,E2565,Relaciones!$E$2192:$E$2626,D2565,Relaciones!$F$2192:$F$2626,"amistad")</x:f>
        <x:v>1</x:v>
      </x:c>
    </x:row>
    <x:row r="2566" ht="23" customHeight="1">
      <x:c r="A2566" s="4" t="str">
        <x:v>Sevilla</x:v>
      </x:c>
      <x:c r="B2566" s="4" t="str">
        <x:v>6.º Primaria</x:v>
      </x:c>
      <x:c r="C2566" s="4" t="str">
        <x:v>A</x:v>
      </x:c>
      <x:c r="D2566" s="13" t="str">
        <x:v>00190</x:v>
      </x:c>
      <x:c r="E2566" s="13" t="str">
        <x:v>00177</x:v>
      </x:c>
      <x:c r="F2566" s="4" t="str">
        <x:v>prediccion_amistad</x:v>
      </x:c>
      <x:c r="G2566" s="4"/>
      <x:c r="H2566" s="4" t="n">
        <x:f>COUNTIFS(Relaciones!$D$2192:$D$2626,E2566,Relaciones!$E$2192:$E$2626,D2566,Relaciones!$F$2192:$F$2626,"amistad")</x:f>
        <x:v>1</x:v>
      </x:c>
    </x:row>
    <x:row r="2567" ht="23" customHeight="1">
      <x:c r="A2567" s="4" t="str">
        <x:v>Sevilla</x:v>
      </x:c>
      <x:c r="B2567" s="4" t="str">
        <x:v>6.º Primaria</x:v>
      </x:c>
      <x:c r="C2567" s="4" t="str">
        <x:v>A</x:v>
      </x:c>
      <x:c r="D2567" s="13" t="str">
        <x:v>00190</x:v>
      </x:c>
      <x:c r="E2567" s="13" t="str">
        <x:v>00189</x:v>
      </x:c>
      <x:c r="F2567" s="4" t="str">
        <x:v>prediccion_amistad</x:v>
      </x:c>
      <x:c r="G2567" s="4"/>
      <x:c r="H2567" s="4" t="n">
        <x:f>COUNTIFS(Relaciones!$D$2192:$D$2626,E2567,Relaciones!$E$2192:$E$2626,D2567,Relaciones!$F$2192:$F$2626,"amistad")</x:f>
        <x:v>1</x:v>
      </x:c>
    </x:row>
    <x:row r="2568" ht="23" customHeight="1">
      <x:c r="A2568" s="4" t="str">
        <x:v>Sevilla</x:v>
      </x:c>
      <x:c r="B2568" s="4" t="str">
        <x:v>6.º Primaria</x:v>
      </x:c>
      <x:c r="C2568" s="4" t="str">
        <x:v>A</x:v>
      </x:c>
      <x:c r="D2568" s="13" t="str">
        <x:v>00190</x:v>
      </x:c>
      <x:c r="E2568" s="13" t="str">
        <x:v>00191</x:v>
      </x:c>
      <x:c r="F2568" s="4" t="str">
        <x:v>prediccion_amistad</x:v>
      </x:c>
      <x:c r="G2568" s="4"/>
      <x:c r="H2568" s="4" t="n">
        <x:f>COUNTIFS(Relaciones!$D$2192:$D$2626,E2568,Relaciones!$E$2192:$E$2626,D2568,Relaciones!$F$2192:$F$2626,"amistad")</x:f>
        <x:v>1</x:v>
      </x:c>
    </x:row>
    <x:row r="2569" ht="23" customHeight="1">
      <x:c r="A2569" s="4" t="str">
        <x:v>Sevilla</x:v>
      </x:c>
      <x:c r="B2569" s="4" t="str">
        <x:v>6.º Primaria</x:v>
      </x:c>
      <x:c r="C2569" s="4" t="str">
        <x:v>A</x:v>
      </x:c>
      <x:c r="D2569" s="13" t="str">
        <x:v>00190</x:v>
      </x:c>
      <x:c r="E2569" s="13" t="str">
        <x:v>00193</x:v>
      </x:c>
      <x:c r="F2569" s="4" t="str">
        <x:v>prediccion_amistad</x:v>
      </x:c>
      <x:c r="G2569" s="4"/>
      <x:c r="H2569" s="4" t="n">
        <x:f>COUNTIFS(Relaciones!$D$2192:$D$2626,E2569,Relaciones!$E$2192:$E$2626,D2569,Relaciones!$F$2192:$F$2626,"amistad")</x:f>
        <x:v>1</x:v>
      </x:c>
    </x:row>
    <x:row r="2570" ht="23" customHeight="1">
      <x:c r="A2570" s="4" t="str">
        <x:v>Sevilla</x:v>
      </x:c>
      <x:c r="B2570" s="4" t="str">
        <x:v>6.º Primaria</x:v>
      </x:c>
      <x:c r="C2570" s="4" t="str">
        <x:v>A</x:v>
      </x:c>
      <x:c r="D2570" s="13" t="str">
        <x:v>00191</x:v>
      </x:c>
      <x:c r="E2570" s="13" t="str">
        <x:v>00176</x:v>
      </x:c>
      <x:c r="F2570" s="4" t="str">
        <x:v>prediccion_amistad</x:v>
      </x:c>
      <x:c r="G2570" s="4"/>
      <x:c r="H2570" s="4" t="n">
        <x:f>COUNTIFS(Relaciones!$D$2192:$D$2626,E2570,Relaciones!$E$2192:$E$2626,D2570,Relaciones!$F$2192:$F$2626,"amistad")</x:f>
        <x:v>1</x:v>
      </x:c>
    </x:row>
    <x:row r="2571" ht="23" customHeight="1">
      <x:c r="A2571" s="4" t="str">
        <x:v>Sevilla</x:v>
      </x:c>
      <x:c r="B2571" s="4" t="str">
        <x:v>6.º Primaria</x:v>
      </x:c>
      <x:c r="C2571" s="4" t="str">
        <x:v>A</x:v>
      </x:c>
      <x:c r="D2571" s="13" t="str">
        <x:v>00191</x:v>
      </x:c>
      <x:c r="E2571" s="13" t="str">
        <x:v>00188</x:v>
      </x:c>
      <x:c r="F2571" s="4" t="str">
        <x:v>prediccion_amistad</x:v>
      </x:c>
      <x:c r="G2571" s="4"/>
      <x:c r="H2571" s="4" t="n">
        <x:f>COUNTIFS(Relaciones!$D$2192:$D$2626,E2571,Relaciones!$E$2192:$E$2626,D2571,Relaciones!$F$2192:$F$2626,"amistad")</x:f>
        <x:v>1</x:v>
      </x:c>
    </x:row>
    <x:row r="2572" ht="23" customHeight="1">
      <x:c r="A2572" s="4" t="str">
        <x:v>Sevilla</x:v>
      </x:c>
      <x:c r="B2572" s="4" t="str">
        <x:v>6.º Primaria</x:v>
      </x:c>
      <x:c r="C2572" s="4" t="str">
        <x:v>A</x:v>
      </x:c>
      <x:c r="D2572" s="13" t="str">
        <x:v>00191</x:v>
      </x:c>
      <x:c r="E2572" s="13" t="str">
        <x:v>00190</x:v>
      </x:c>
      <x:c r="F2572" s="4" t="str">
        <x:v>prediccion_amistad</x:v>
      </x:c>
      <x:c r="G2572" s="4"/>
      <x:c r="H2572" s="4" t="n">
        <x:f>COUNTIFS(Relaciones!$D$2192:$D$2626,E2572,Relaciones!$E$2192:$E$2626,D2572,Relaciones!$F$2192:$F$2626,"amistad")</x:f>
        <x:v>1</x:v>
      </x:c>
    </x:row>
    <x:row r="2573" ht="23" customHeight="1">
      <x:c r="A2573" s="4" t="str">
        <x:v>Sevilla</x:v>
      </x:c>
      <x:c r="B2573" s="4" t="str">
        <x:v>6.º Primaria</x:v>
      </x:c>
      <x:c r="C2573" s="4" t="str">
        <x:v>A</x:v>
      </x:c>
      <x:c r="D2573" s="13" t="str">
        <x:v>00191</x:v>
      </x:c>
      <x:c r="E2573" s="13" t="str">
        <x:v>00192</x:v>
      </x:c>
      <x:c r="F2573" s="4" t="str">
        <x:v>prediccion_amistad</x:v>
      </x:c>
      <x:c r="G2573" s="4"/>
      <x:c r="H2573" s="4" t="n">
        <x:f>COUNTIFS(Relaciones!$D$2192:$D$2626,E2573,Relaciones!$E$2192:$E$2626,D2573,Relaciones!$F$2192:$F$2626,"amistad")</x:f>
        <x:v>1</x:v>
      </x:c>
    </x:row>
    <x:row r="2574" ht="23" customHeight="1">
      <x:c r="A2574" s="4" t="str">
        <x:v>Sevilla</x:v>
      </x:c>
      <x:c r="B2574" s="4" t="str">
        <x:v>6.º Primaria</x:v>
      </x:c>
      <x:c r="C2574" s="4" t="str">
        <x:v>A</x:v>
      </x:c>
      <x:c r="D2574" s="13" t="str">
        <x:v>00191</x:v>
      </x:c>
      <x:c r="E2574" s="13" t="str">
        <x:v>00196</x:v>
      </x:c>
      <x:c r="F2574" s="4" t="str">
        <x:v>prediccion_amistad</x:v>
      </x:c>
      <x:c r="G2574" s="4"/>
      <x:c r="H2574" s="4" t="n">
        <x:f>COUNTIFS(Relaciones!$D$2192:$D$2626,E2574,Relaciones!$E$2192:$E$2626,D2574,Relaciones!$F$2192:$F$2626,"amistad")</x:f>
        <x:v>0</x:v>
      </x:c>
    </x:row>
    <x:row r="2575" ht="23" customHeight="1">
      <x:c r="A2575" s="4" t="str">
        <x:v>Sevilla</x:v>
      </x:c>
      <x:c r="B2575" s="4" t="str">
        <x:v>6.º Primaria</x:v>
      </x:c>
      <x:c r="C2575" s="4" t="str">
        <x:v>A</x:v>
      </x:c>
      <x:c r="D2575" s="13" t="str">
        <x:v>00192</x:v>
      </x:c>
      <x:c r="E2575" s="13" t="str">
        <x:v>00179</x:v>
      </x:c>
      <x:c r="F2575" s="4" t="str">
        <x:v>prediccion_amistad</x:v>
      </x:c>
      <x:c r="G2575" s="4"/>
      <x:c r="H2575" s="4" t="n">
        <x:f>COUNTIFS(Relaciones!$D$2192:$D$2626,E2575,Relaciones!$E$2192:$E$2626,D2575,Relaciones!$F$2192:$F$2626,"amistad")</x:f>
        <x:v>1</x:v>
      </x:c>
    </x:row>
    <x:row r="2576" ht="23" customHeight="1">
      <x:c r="A2576" s="4" t="str">
        <x:v>Sevilla</x:v>
      </x:c>
      <x:c r="B2576" s="4" t="str">
        <x:v>6.º Primaria</x:v>
      </x:c>
      <x:c r="C2576" s="4" t="str">
        <x:v>A</x:v>
      </x:c>
      <x:c r="D2576" s="13" t="str">
        <x:v>00192</x:v>
      </x:c>
      <x:c r="E2576" s="13" t="str">
        <x:v>00189</x:v>
      </x:c>
      <x:c r="F2576" s="4" t="str">
        <x:v>prediccion_amistad</x:v>
      </x:c>
      <x:c r="G2576" s="4"/>
      <x:c r="H2576" s="4" t="n">
        <x:f>COUNTIFS(Relaciones!$D$2192:$D$2626,E2576,Relaciones!$E$2192:$E$2626,D2576,Relaciones!$F$2192:$F$2626,"amistad")</x:f>
        <x:v>1</x:v>
      </x:c>
    </x:row>
    <x:row r="2577" ht="23" customHeight="1">
      <x:c r="A2577" s="4" t="str">
        <x:v>Sevilla</x:v>
      </x:c>
      <x:c r="B2577" s="4" t="str">
        <x:v>6.º Primaria</x:v>
      </x:c>
      <x:c r="C2577" s="4" t="str">
        <x:v>A</x:v>
      </x:c>
      <x:c r="D2577" s="13" t="str">
        <x:v>00192</x:v>
      </x:c>
      <x:c r="E2577" s="13" t="str">
        <x:v>00191</x:v>
      </x:c>
      <x:c r="F2577" s="4" t="str">
        <x:v>prediccion_amistad</x:v>
      </x:c>
      <x:c r="G2577" s="4"/>
      <x:c r="H2577" s="4" t="n">
        <x:f>COUNTIFS(Relaciones!$D$2192:$D$2626,E2577,Relaciones!$E$2192:$E$2626,D2577,Relaciones!$F$2192:$F$2626,"amistad")</x:f>
        <x:v>1</x:v>
      </x:c>
    </x:row>
    <x:row r="2578" ht="23" customHeight="1">
      <x:c r="A2578" s="4" t="str">
        <x:v>Sevilla</x:v>
      </x:c>
      <x:c r="B2578" s="4" t="str">
        <x:v>6.º Primaria</x:v>
      </x:c>
      <x:c r="C2578" s="4" t="str">
        <x:v>A</x:v>
      </x:c>
      <x:c r="D2578" s="13" t="str">
        <x:v>00192</x:v>
      </x:c>
      <x:c r="E2578" s="13" t="str">
        <x:v>00195</x:v>
      </x:c>
      <x:c r="F2578" s="4" t="str">
        <x:v>prediccion_amistad</x:v>
      </x:c>
      <x:c r="G2578" s="4"/>
      <x:c r="H2578" s="4" t="n">
        <x:f>COUNTIFS(Relaciones!$D$2192:$D$2626,E2578,Relaciones!$E$2192:$E$2626,D2578,Relaciones!$F$2192:$F$2626,"amistad")</x:f>
        <x:v>1</x:v>
      </x:c>
    </x:row>
    <x:row r="2579" ht="23" customHeight="1">
      <x:c r="A2579" s="4" t="str">
        <x:v>Sevilla</x:v>
      </x:c>
      <x:c r="B2579" s="4" t="str">
        <x:v>6.º Primaria</x:v>
      </x:c>
      <x:c r="C2579" s="4" t="str">
        <x:v>A</x:v>
      </x:c>
      <x:c r="D2579" s="13" t="str">
        <x:v>00193</x:v>
      </x:c>
      <x:c r="E2579" s="13" t="str">
        <x:v>00178</x:v>
      </x:c>
      <x:c r="F2579" s="4" t="str">
        <x:v>prediccion_amistad</x:v>
      </x:c>
      <x:c r="G2579" s="4"/>
      <x:c r="H2579" s="4" t="n">
        <x:f>COUNTIFS(Relaciones!$D$2192:$D$2626,E2579,Relaciones!$E$2192:$E$2626,D2579,Relaciones!$F$2192:$F$2626,"amistad")</x:f>
        <x:v>1</x:v>
      </x:c>
    </x:row>
    <x:row r="2580" ht="23" customHeight="1">
      <x:c r="A2580" s="4" t="str">
        <x:v>Sevilla</x:v>
      </x:c>
      <x:c r="B2580" s="4" t="str">
        <x:v>6.º Primaria</x:v>
      </x:c>
      <x:c r="C2580" s="4" t="str">
        <x:v>A</x:v>
      </x:c>
      <x:c r="D2580" s="13" t="str">
        <x:v>00193</x:v>
      </x:c>
      <x:c r="E2580" s="13" t="str">
        <x:v>00180</x:v>
      </x:c>
      <x:c r="F2580" s="4" t="str">
        <x:v>prediccion_amistad</x:v>
      </x:c>
      <x:c r="G2580" s="4"/>
      <x:c r="H2580" s="4" t="n">
        <x:f>COUNTIFS(Relaciones!$D$2192:$D$2626,E2580,Relaciones!$E$2192:$E$2626,D2580,Relaciones!$F$2192:$F$2626,"amistad")</x:f>
        <x:v>1</x:v>
      </x:c>
    </x:row>
    <x:row r="2581" ht="23" customHeight="1">
      <x:c r="A2581" s="4" t="str">
        <x:v>Sevilla</x:v>
      </x:c>
      <x:c r="B2581" s="4" t="str">
        <x:v>6.º Primaria</x:v>
      </x:c>
      <x:c r="C2581" s="4" t="str">
        <x:v>A</x:v>
      </x:c>
      <x:c r="D2581" s="13" t="str">
        <x:v>00193</x:v>
      </x:c>
      <x:c r="E2581" s="13" t="str">
        <x:v>00190</x:v>
      </x:c>
      <x:c r="F2581" s="4" t="str">
        <x:v>prediccion_amistad</x:v>
      </x:c>
      <x:c r="G2581" s="4"/>
      <x:c r="H2581" s="4" t="n">
        <x:f>COUNTIFS(Relaciones!$D$2192:$D$2626,E2581,Relaciones!$E$2192:$E$2626,D2581,Relaciones!$F$2192:$F$2626,"amistad")</x:f>
        <x:v>1</x:v>
      </x:c>
    </x:row>
    <x:row r="2582" ht="23" customHeight="1">
      <x:c r="A2582" s="4" t="str">
        <x:v>Sevilla</x:v>
      </x:c>
      <x:c r="B2582" s="4" t="str">
        <x:v>6.º Primaria</x:v>
      </x:c>
      <x:c r="C2582" s="4" t="str">
        <x:v>A</x:v>
      </x:c>
      <x:c r="D2582" s="13" t="str">
        <x:v>00193</x:v>
      </x:c>
      <x:c r="E2582" s="13" t="str">
        <x:v>00194</x:v>
      </x:c>
      <x:c r="F2582" s="4" t="str">
        <x:v>prediccion_amistad</x:v>
      </x:c>
      <x:c r="G2582" s="4"/>
      <x:c r="H2582" s="4" t="n">
        <x:f>COUNTIFS(Relaciones!$D$2192:$D$2626,E2582,Relaciones!$E$2192:$E$2626,D2582,Relaciones!$F$2192:$F$2626,"amistad")</x:f>
        <x:v>1</x:v>
      </x:c>
    </x:row>
    <x:row r="2583" ht="23" customHeight="1">
      <x:c r="A2583" s="4" t="str">
        <x:v>Sevilla</x:v>
      </x:c>
      <x:c r="B2583" s="4" t="str">
        <x:v>6.º Primaria</x:v>
      </x:c>
      <x:c r="C2583" s="4" t="str">
        <x:v>A</x:v>
      </x:c>
      <x:c r="D2583" s="13" t="str">
        <x:v>00193</x:v>
      </x:c>
      <x:c r="E2583" s="13" t="str">
        <x:v>00196</x:v>
      </x:c>
      <x:c r="F2583" s="4" t="str">
        <x:v>prediccion_amistad</x:v>
      </x:c>
      <x:c r="G2583" s="4"/>
      <x:c r="H2583" s="4" t="n">
        <x:f>COUNTIFS(Relaciones!$D$2192:$D$2626,E2583,Relaciones!$E$2192:$E$2626,D2583,Relaciones!$F$2192:$F$2626,"amistad")</x:f>
        <x:v>1</x:v>
      </x:c>
    </x:row>
    <x:row r="2584" ht="23" customHeight="1">
      <x:c r="A2584" s="4" t="str">
        <x:v>Sevilla</x:v>
      </x:c>
      <x:c r="B2584" s="4" t="str">
        <x:v>6.º Primaria</x:v>
      </x:c>
      <x:c r="C2584" s="4" t="str">
        <x:v>A</x:v>
      </x:c>
      <x:c r="D2584" s="13" t="str">
        <x:v>00194</x:v>
      </x:c>
      <x:c r="E2584" s="13" t="str">
        <x:v>00171</x:v>
      </x:c>
      <x:c r="F2584" s="4" t="str">
        <x:v>prediccion_amistad</x:v>
      </x:c>
      <x:c r="G2584" s="4"/>
      <x:c r="H2584" s="4" t="n">
        <x:f>COUNTIFS(Relaciones!$D$2192:$D$2626,E2584,Relaciones!$E$2192:$E$2626,D2584,Relaciones!$F$2192:$F$2626,"amistad")</x:f>
        <x:v>0</x:v>
      </x:c>
    </x:row>
    <x:row r="2585" ht="23" customHeight="1">
      <x:c r="A2585" s="4" t="str">
        <x:v>Sevilla</x:v>
      </x:c>
      <x:c r="B2585" s="4" t="str">
        <x:v>6.º Primaria</x:v>
      </x:c>
      <x:c r="C2585" s="4" t="str">
        <x:v>A</x:v>
      </x:c>
      <x:c r="D2585" s="13" t="str">
        <x:v>00194</x:v>
      </x:c>
      <x:c r="E2585" s="13" t="str">
        <x:v>00179</x:v>
      </x:c>
      <x:c r="F2585" s="4" t="str">
        <x:v>prediccion_amistad</x:v>
      </x:c>
      <x:c r="G2585" s="4"/>
      <x:c r="H2585" s="4" t="n">
        <x:f>COUNTIFS(Relaciones!$D$2192:$D$2626,E2585,Relaciones!$E$2192:$E$2626,D2585,Relaciones!$F$2192:$F$2626,"amistad")</x:f>
        <x:v>1</x:v>
      </x:c>
    </x:row>
    <x:row r="2586" ht="23" customHeight="1">
      <x:c r="A2586" s="4" t="str">
        <x:v>Sevilla</x:v>
      </x:c>
      <x:c r="B2586" s="4" t="str">
        <x:v>6.º Primaria</x:v>
      </x:c>
      <x:c r="C2586" s="4" t="str">
        <x:v>A</x:v>
      </x:c>
      <x:c r="D2586" s="13" t="str">
        <x:v>00194</x:v>
      </x:c>
      <x:c r="E2586" s="13" t="str">
        <x:v>00181</x:v>
      </x:c>
      <x:c r="F2586" s="4" t="str">
        <x:v>prediccion_amistad</x:v>
      </x:c>
      <x:c r="G2586" s="4"/>
      <x:c r="H2586" s="4" t="n">
        <x:f>COUNTIFS(Relaciones!$D$2192:$D$2626,E2586,Relaciones!$E$2192:$E$2626,D2586,Relaciones!$F$2192:$F$2626,"amistad")</x:f>
        <x:v>1</x:v>
      </x:c>
    </x:row>
    <x:row r="2587" ht="23" customHeight="1">
      <x:c r="A2587" s="4" t="str">
        <x:v>Sevilla</x:v>
      </x:c>
      <x:c r="B2587" s="4" t="str">
        <x:v>6.º Primaria</x:v>
      </x:c>
      <x:c r="C2587" s="4" t="str">
        <x:v>A</x:v>
      </x:c>
      <x:c r="D2587" s="13" t="str">
        <x:v>00194</x:v>
      </x:c>
      <x:c r="E2587" s="13" t="str">
        <x:v>00191</x:v>
      </x:c>
      <x:c r="F2587" s="4" t="str">
        <x:v>prediccion_amistad</x:v>
      </x:c>
      <x:c r="G2587" s="4"/>
      <x:c r="H2587" s="4" t="n">
        <x:f>COUNTIFS(Relaciones!$D$2192:$D$2626,E2587,Relaciones!$E$2192:$E$2626,D2587,Relaciones!$F$2192:$F$2626,"amistad")</x:f>
        <x:v>1</x:v>
      </x:c>
    </x:row>
    <x:row r="2588" ht="23" customHeight="1">
      <x:c r="A2588" s="4" t="str">
        <x:v>Sevilla</x:v>
      </x:c>
      <x:c r="B2588" s="4" t="str">
        <x:v>6.º Primaria</x:v>
      </x:c>
      <x:c r="C2588" s="4" t="str">
        <x:v>A</x:v>
      </x:c>
      <x:c r="D2588" s="13" t="str">
        <x:v>00194</x:v>
      </x:c>
      <x:c r="E2588" s="13" t="str">
        <x:v>00193</x:v>
      </x:c>
      <x:c r="F2588" s="4" t="str">
        <x:v>prediccion_amistad</x:v>
      </x:c>
      <x:c r="G2588" s="4"/>
      <x:c r="H2588" s="4" t="n">
        <x:f>COUNTIFS(Relaciones!$D$2192:$D$2626,E2588,Relaciones!$E$2192:$E$2626,D2588,Relaciones!$F$2192:$F$2626,"amistad")</x:f>
        <x:v>1</x:v>
      </x:c>
    </x:row>
    <x:row r="2589" ht="23" customHeight="1">
      <x:c r="A2589" s="4" t="str">
        <x:v>Sevilla</x:v>
      </x:c>
      <x:c r="B2589" s="4" t="str">
        <x:v>6.º Primaria</x:v>
      </x:c>
      <x:c r="C2589" s="4" t="str">
        <x:v>A</x:v>
      </x:c>
      <x:c r="D2589" s="13" t="str">
        <x:v>00194</x:v>
      </x:c>
      <x:c r="E2589" s="13" t="str">
        <x:v>00195</x:v>
      </x:c>
      <x:c r="F2589" s="4" t="str">
        <x:v>prediccion_amistad</x:v>
      </x:c>
      <x:c r="G2589" s="4"/>
      <x:c r="H2589" s="4" t="n">
        <x:f>COUNTIFS(Relaciones!$D$2192:$D$2626,E2589,Relaciones!$E$2192:$E$2626,D2589,Relaciones!$F$2192:$F$2626,"amistad")</x:f>
        <x:v>1</x:v>
      </x:c>
    </x:row>
    <x:row r="2590" ht="23" customHeight="1">
      <x:c r="A2590" s="4" t="str">
        <x:v>Sevilla</x:v>
      </x:c>
      <x:c r="B2590" s="4" t="str">
        <x:v>6.º Primaria</x:v>
      </x:c>
      <x:c r="C2590" s="4" t="str">
        <x:v>A</x:v>
      </x:c>
      <x:c r="D2590" s="13" t="str">
        <x:v>00195</x:v>
      </x:c>
      <x:c r="E2590" s="13" t="str">
        <x:v>00180</x:v>
      </x:c>
      <x:c r="F2590" s="4" t="str">
        <x:v>prediccion_amistad</x:v>
      </x:c>
      <x:c r="G2590" s="4"/>
      <x:c r="H2590" s="4" t="n">
        <x:f>COUNTIFS(Relaciones!$D$2192:$D$2626,E2590,Relaciones!$E$2192:$E$2626,D2590,Relaciones!$F$2192:$F$2626,"amistad")</x:f>
        <x:v>1</x:v>
      </x:c>
    </x:row>
    <x:row r="2591" ht="23" customHeight="1">
      <x:c r="A2591" s="4" t="str">
        <x:v>Sevilla</x:v>
      </x:c>
      <x:c r="B2591" s="4" t="str">
        <x:v>6.º Primaria</x:v>
      </x:c>
      <x:c r="C2591" s="4" t="str">
        <x:v>A</x:v>
      </x:c>
      <x:c r="D2591" s="13" t="str">
        <x:v>00195</x:v>
      </x:c>
      <x:c r="E2591" s="13" t="str">
        <x:v>00184</x:v>
      </x:c>
      <x:c r="F2591" s="4" t="str">
        <x:v>prediccion_amistad</x:v>
      </x:c>
      <x:c r="G2591" s="4"/>
      <x:c r="H2591" s="4" t="n">
        <x:f>COUNTIFS(Relaciones!$D$2192:$D$2626,E2591,Relaciones!$E$2192:$E$2626,D2591,Relaciones!$F$2192:$F$2626,"amistad")</x:f>
        <x:v>1</x:v>
      </x:c>
    </x:row>
    <x:row r="2592" ht="23" customHeight="1">
      <x:c r="A2592" s="4" t="str">
        <x:v>Sevilla</x:v>
      </x:c>
      <x:c r="B2592" s="4" t="str">
        <x:v>6.º Primaria</x:v>
      </x:c>
      <x:c r="C2592" s="4" t="str">
        <x:v>A</x:v>
      </x:c>
      <x:c r="D2592" s="13" t="str">
        <x:v>00195</x:v>
      </x:c>
      <x:c r="E2592" s="13" t="str">
        <x:v>00192</x:v>
      </x:c>
      <x:c r="F2592" s="4" t="str">
        <x:v>prediccion_amistad</x:v>
      </x:c>
      <x:c r="G2592" s="4"/>
      <x:c r="H2592" s="4" t="n">
        <x:f>COUNTIFS(Relaciones!$D$2192:$D$2626,E2592,Relaciones!$E$2192:$E$2626,D2592,Relaciones!$F$2192:$F$2626,"amistad")</x:f>
        <x:v>1</x:v>
      </x:c>
    </x:row>
    <x:row r="2593" ht="23" customHeight="1">
      <x:c r="A2593" s="4" t="str">
        <x:v>Sevilla</x:v>
      </x:c>
      <x:c r="B2593" s="4" t="str">
        <x:v>6.º Primaria</x:v>
      </x:c>
      <x:c r="C2593" s="4" t="str">
        <x:v>A</x:v>
      </x:c>
      <x:c r="D2593" s="13" t="str">
        <x:v>00195</x:v>
      </x:c>
      <x:c r="E2593" s="13" t="str">
        <x:v>00194</x:v>
      </x:c>
      <x:c r="F2593" s="4" t="str">
        <x:v>prediccion_amistad</x:v>
      </x:c>
      <x:c r="G2593" s="4"/>
      <x:c r="H2593" s="4" t="n">
        <x:f>COUNTIFS(Relaciones!$D$2192:$D$2626,E2593,Relaciones!$E$2192:$E$2626,D2593,Relaciones!$F$2192:$F$2626,"amistad")</x:f>
        <x:v>1</x:v>
      </x:c>
    </x:row>
    <x:row r="2594" ht="23" customHeight="1">
      <x:c r="A2594" s="4" t="str">
        <x:v>Sevilla</x:v>
      </x:c>
      <x:c r="B2594" s="4" t="str">
        <x:v>6.º Primaria</x:v>
      </x:c>
      <x:c r="C2594" s="4" t="str">
        <x:v>A</x:v>
      </x:c>
      <x:c r="D2594" s="13" t="str">
        <x:v>00196</x:v>
      </x:c>
      <x:c r="E2594" s="13" t="str">
        <x:v>00183</x:v>
      </x:c>
      <x:c r="F2594" s="4" t="str">
        <x:v>prediccion_amistad</x:v>
      </x:c>
      <x:c r="G2594" s="4"/>
      <x:c r="H2594" s="4" t="n">
        <x:f>COUNTIFS(Relaciones!$D$2192:$D$2626,E2594,Relaciones!$E$2192:$E$2626,D2594,Relaciones!$F$2192:$F$2626,"amistad")</x:f>
        <x:v>1</x:v>
      </x:c>
    </x:row>
    <x:row r="2595" ht="23" customHeight="1">
      <x:c r="A2595" s="4" t="str">
        <x:v>Sevilla</x:v>
      </x:c>
      <x:c r="B2595" s="4" t="str">
        <x:v>6.º Primaria</x:v>
      </x:c>
      <x:c r="C2595" s="4" t="str">
        <x:v>A</x:v>
      </x:c>
      <x:c r="D2595" s="13" t="str">
        <x:v>00196</x:v>
      </x:c>
      <x:c r="E2595" s="13" t="str">
        <x:v>00185</x:v>
      </x:c>
      <x:c r="F2595" s="4" t="str">
        <x:v>prediccion_amistad</x:v>
      </x:c>
      <x:c r="G2595" s="4"/>
      <x:c r="H2595" s="4" t="n">
        <x:f>COUNTIFS(Relaciones!$D$2192:$D$2626,E2595,Relaciones!$E$2192:$E$2626,D2595,Relaciones!$F$2192:$F$2626,"amistad")</x:f>
        <x:v>1</x:v>
      </x:c>
    </x:row>
    <x:row r="2596" ht="23" customHeight="1">
      <x:c r="A2596" s="4" t="str">
        <x:v>Sevilla</x:v>
      </x:c>
      <x:c r="B2596" s="4" t="str">
        <x:v>6.º Primaria</x:v>
      </x:c>
      <x:c r="C2596" s="4" t="str">
        <x:v>A</x:v>
      </x:c>
      <x:c r="D2596" s="13" t="str">
        <x:v>00196</x:v>
      </x:c>
      <x:c r="E2596" s="13" t="str">
        <x:v>00193</x:v>
      </x:c>
      <x:c r="F2596" s="4" t="str">
        <x:v>prediccion_amistad</x:v>
      </x:c>
      <x:c r="G2596" s="4"/>
      <x:c r="H2596" s="4" t="n">
        <x:f>COUNTIFS(Relaciones!$D$2192:$D$2626,E2596,Relaciones!$E$2192:$E$2626,D2596,Relaciones!$F$2192:$F$2626,"amistad")</x:f>
        <x:v>1</x:v>
      </x:c>
    </x:row>
    <x:row r="2597" ht="23" customHeight="1">
      <x:c r="A2597" s="4" t="str">
        <x:v>Sevilla</x:v>
      </x:c>
      <x:c r="B2597" s="4" t="str">
        <x:v>6.º Primaria</x:v>
      </x:c>
      <x:c r="C2597" s="4" t="str">
        <x:v>A</x:v>
      </x:c>
      <x:c r="D2597" s="13" t="str">
        <x:v>00170</x:v>
      </x:c>
      <x:c r="E2597" s="13" t="str">
        <x:v>00175</x:v>
      </x:c>
      <x:c r="F2597" s="4" t="str">
        <x:v>prediccion_rechazo</x:v>
      </x:c>
      <x:c r="G2597" s="4"/>
      <x:c r="H2597" s="4" t="n">
        <x:f>COUNTIFS(Relaciones!$D$2192:$D$2626,E2597,Relaciones!$E$2192:$E$2626,D2597,Relaciones!$F$2192:$F$2626,"rechazo")</x:f>
        <x:v>0</x:v>
      </x:c>
    </x:row>
    <x:row r="2598" ht="23" customHeight="1">
      <x:c r="A2598" s="4" t="str">
        <x:v>Sevilla</x:v>
      </x:c>
      <x:c r="B2598" s="4" t="str">
        <x:v>6.º Primaria</x:v>
      </x:c>
      <x:c r="C2598" s="4" t="str">
        <x:v>A</x:v>
      </x:c>
      <x:c r="D2598" s="13" t="str">
        <x:v>00170</x:v>
      </x:c>
      <x:c r="E2598" s="13" t="str">
        <x:v>00189</x:v>
      </x:c>
      <x:c r="F2598" s="4" t="str">
        <x:v>prediccion_rechazo</x:v>
      </x:c>
      <x:c r="G2598" s="4"/>
      <x:c r="H2598" s="4" t="n">
        <x:f>COUNTIFS(Relaciones!$D$2192:$D$2626,E2598,Relaciones!$E$2192:$E$2626,D2598,Relaciones!$F$2192:$F$2626,"rechazo")</x:f>
        <x:v>1</x:v>
      </x:c>
    </x:row>
    <x:row r="2599" ht="23" customHeight="1">
      <x:c r="A2599" s="4" t="str">
        <x:v>Sevilla</x:v>
      </x:c>
      <x:c r="B2599" s="4" t="str">
        <x:v>6.º Primaria</x:v>
      </x:c>
      <x:c r="C2599" s="4" t="str">
        <x:v>A</x:v>
      </x:c>
      <x:c r="D2599" s="13" t="str">
        <x:v>00173</x:v>
      </x:c>
      <x:c r="E2599" s="13" t="str">
        <x:v>00178</x:v>
      </x:c>
      <x:c r="F2599" s="4" t="str">
        <x:v>prediccion_rechazo</x:v>
      </x:c>
      <x:c r="G2599" s="4"/>
      <x:c r="H2599" s="4" t="n">
        <x:f>COUNTIFS(Relaciones!$D$2192:$D$2626,E2599,Relaciones!$E$2192:$E$2626,D2599,Relaciones!$F$2192:$F$2626,"rechazo")</x:f>
        <x:v>0</x:v>
      </x:c>
    </x:row>
    <x:row r="2600" ht="23" customHeight="1">
      <x:c r="A2600" s="4" t="str">
        <x:v>Sevilla</x:v>
      </x:c>
      <x:c r="B2600" s="4" t="str">
        <x:v>6.º Primaria</x:v>
      </x:c>
      <x:c r="C2600" s="4" t="str">
        <x:v>A</x:v>
      </x:c>
      <x:c r="D2600" s="13" t="str">
        <x:v>00174</x:v>
      </x:c>
      <x:c r="E2600" s="13" t="str">
        <x:v>00193</x:v>
      </x:c>
      <x:c r="F2600" s="4" t="str">
        <x:v>prediccion_rechazo</x:v>
      </x:c>
      <x:c r="G2600" s="4"/>
      <x:c r="H2600" s="4" t="n">
        <x:f>COUNTIFS(Relaciones!$D$2192:$D$2626,E2600,Relaciones!$E$2192:$E$2626,D2600,Relaciones!$F$2192:$F$2626,"rechazo")</x:f>
        <x:v>1</x:v>
      </x:c>
    </x:row>
    <x:row r="2601" ht="23" customHeight="1">
      <x:c r="A2601" s="4" t="str">
        <x:v>Sevilla</x:v>
      </x:c>
      <x:c r="B2601" s="4" t="str">
        <x:v>6.º Primaria</x:v>
      </x:c>
      <x:c r="C2601" s="4" t="str">
        <x:v>A</x:v>
      </x:c>
      <x:c r="D2601" s="13" t="str">
        <x:v>00175</x:v>
      </x:c>
      <x:c r="E2601" s="13" t="str">
        <x:v>00194</x:v>
      </x:c>
      <x:c r="F2601" s="4" t="str">
        <x:v>prediccion_rechazo</x:v>
      </x:c>
      <x:c r="G2601" s="4"/>
      <x:c r="H2601" s="4" t="n">
        <x:f>COUNTIFS(Relaciones!$D$2192:$D$2626,E2601,Relaciones!$E$2192:$E$2626,D2601,Relaciones!$F$2192:$F$2626,"rechazo")</x:f>
        <x:v>1</x:v>
      </x:c>
    </x:row>
    <x:row r="2602" ht="23" customHeight="1">
      <x:c r="A2602" s="4" t="str">
        <x:v>Sevilla</x:v>
      </x:c>
      <x:c r="B2602" s="4" t="str">
        <x:v>6.º Primaria</x:v>
      </x:c>
      <x:c r="C2602" s="4" t="str">
        <x:v>A</x:v>
      </x:c>
      <x:c r="D2602" s="13" t="str">
        <x:v>00176</x:v>
      </x:c>
      <x:c r="E2602" s="13" t="str">
        <x:v>00181</x:v>
      </x:c>
      <x:c r="F2602" s="4" t="str">
        <x:v>prediccion_rechazo</x:v>
      </x:c>
      <x:c r="G2602" s="4"/>
      <x:c r="H2602" s="4" t="n">
        <x:f>COUNTIFS(Relaciones!$D$2192:$D$2626,E2602,Relaciones!$E$2192:$E$2626,D2602,Relaciones!$F$2192:$F$2626,"rechazo")</x:f>
        <x:v>0</x:v>
      </x:c>
    </x:row>
    <x:row r="2603" ht="23" customHeight="1">
      <x:c r="A2603" s="4" t="str">
        <x:v>Sevilla</x:v>
      </x:c>
      <x:c r="B2603" s="4" t="str">
        <x:v>6.º Primaria</x:v>
      </x:c>
      <x:c r="C2603" s="4" t="str">
        <x:v>A</x:v>
      </x:c>
      <x:c r="D2603" s="13" t="str">
        <x:v>00179</x:v>
      </x:c>
      <x:c r="E2603" s="13" t="str">
        <x:v>00184</x:v>
      </x:c>
      <x:c r="F2603" s="4" t="str">
        <x:v>prediccion_rechazo</x:v>
      </x:c>
      <x:c r="G2603" s="4"/>
      <x:c r="H2603" s="4" t="n">
        <x:f>COUNTIFS(Relaciones!$D$2192:$D$2626,E2603,Relaciones!$E$2192:$E$2626,D2603,Relaciones!$F$2192:$F$2626,"rechazo")</x:f>
        <x:v>0</x:v>
      </x:c>
    </x:row>
    <x:row r="2604" ht="23" customHeight="1">
      <x:c r="A2604" s="4" t="str">
        <x:v>Sevilla</x:v>
      </x:c>
      <x:c r="B2604" s="4" t="str">
        <x:v>6.º Primaria</x:v>
      </x:c>
      <x:c r="C2604" s="4" t="str">
        <x:v>A</x:v>
      </x:c>
      <x:c r="D2604" s="13" t="str">
        <x:v>00182</x:v>
      </x:c>
      <x:c r="E2604" s="13" t="str">
        <x:v>00187</x:v>
      </x:c>
      <x:c r="F2604" s="4" t="str">
        <x:v>prediccion_rechazo</x:v>
      </x:c>
      <x:c r="G2604" s="4"/>
      <x:c r="H2604" s="4" t="n">
        <x:f>COUNTIFS(Relaciones!$D$2192:$D$2626,E2604,Relaciones!$E$2192:$E$2626,D2604,Relaciones!$F$2192:$F$2626,"rechazo")</x:f>
        <x:v>0</x:v>
      </x:c>
    </x:row>
    <x:row r="2605" ht="23" customHeight="1">
      <x:c r="A2605" s="4" t="str">
        <x:v>Sevilla</x:v>
      </x:c>
      <x:c r="B2605" s="4" t="str">
        <x:v>6.º Primaria</x:v>
      </x:c>
      <x:c r="C2605" s="4" t="str">
        <x:v>A</x:v>
      </x:c>
      <x:c r="D2605" s="13" t="str">
        <x:v>00183</x:v>
      </x:c>
      <x:c r="E2605" s="13" t="str">
        <x:v>00174</x:v>
      </x:c>
      <x:c r="F2605" s="4" t="str">
        <x:v>prediccion_rechazo</x:v>
      </x:c>
      <x:c r="G2605" s="4"/>
      <x:c r="H2605" s="4" t="n">
        <x:f>COUNTIFS(Relaciones!$D$2192:$D$2626,E2605,Relaciones!$E$2192:$E$2626,D2605,Relaciones!$F$2192:$F$2626,"rechazo")</x:f>
        <x:v>1</x:v>
      </x:c>
    </x:row>
    <x:row r="2606" ht="23" customHeight="1">
      <x:c r="A2606" s="4" t="str">
        <x:v>Sevilla</x:v>
      </x:c>
      <x:c r="B2606" s="4" t="str">
        <x:v>6.º Primaria</x:v>
      </x:c>
      <x:c r="C2606" s="4" t="str">
        <x:v>A</x:v>
      </x:c>
      <x:c r="D2606" s="13" t="str">
        <x:v>00185</x:v>
      </x:c>
      <x:c r="E2606" s="13" t="str">
        <x:v>00190</x:v>
      </x:c>
      <x:c r="F2606" s="4" t="str">
        <x:v>prediccion_rechazo</x:v>
      </x:c>
      <x:c r="G2606" s="4"/>
      <x:c r="H2606" s="4" t="n">
        <x:f>COUNTIFS(Relaciones!$D$2192:$D$2626,E2606,Relaciones!$E$2192:$E$2626,D2606,Relaciones!$F$2192:$F$2626,"rechazo")</x:f>
        <x:v>0</x:v>
      </x:c>
    </x:row>
    <x:row r="2607" ht="23" customHeight="1">
      <x:c r="A2607" s="4" t="str">
        <x:v>Sevilla</x:v>
      </x:c>
      <x:c r="B2607" s="4" t="str">
        <x:v>6.º Primaria</x:v>
      </x:c>
      <x:c r="C2607" s="4" t="str">
        <x:v>A</x:v>
      </x:c>
      <x:c r="D2607" s="13" t="str">
        <x:v>00188</x:v>
      </x:c>
      <x:c r="E2607" s="13" t="str">
        <x:v>00193</x:v>
      </x:c>
      <x:c r="F2607" s="4" t="str">
        <x:v>prediccion_rechazo</x:v>
      </x:c>
      <x:c r="G2607" s="4"/>
      <x:c r="H2607" s="4" t="n">
        <x:f>COUNTIFS(Relaciones!$D$2192:$D$2626,E2607,Relaciones!$E$2192:$E$2626,D2607,Relaciones!$F$2192:$F$2626,"rechazo")</x:f>
        <x:v>0</x:v>
      </x:c>
    </x:row>
    <x:row r="2608" ht="23" customHeight="1">
      <x:c r="A2608" s="4" t="str">
        <x:v>Sevilla</x:v>
      </x:c>
      <x:c r="B2608" s="4" t="str">
        <x:v>6.º Primaria</x:v>
      </x:c>
      <x:c r="C2608" s="4" t="str">
        <x:v>A</x:v>
      </x:c>
      <x:c r="D2608" s="13" t="str">
        <x:v>00190</x:v>
      </x:c>
      <x:c r="E2608" s="13" t="str">
        <x:v>00181</x:v>
      </x:c>
      <x:c r="F2608" s="4" t="str">
        <x:v>prediccion_rechazo</x:v>
      </x:c>
      <x:c r="G2608" s="4"/>
      <x:c r="H2608" s="4" t="n">
        <x:f>COUNTIFS(Relaciones!$D$2192:$D$2626,E2608,Relaciones!$E$2192:$E$2626,D2608,Relaciones!$F$2192:$F$2626,"rechazo")</x:f>
        <x:v>1</x:v>
      </x:c>
    </x:row>
    <x:row r="2609" ht="23" customHeight="1">
      <x:c r="A2609" s="4" t="str">
        <x:v>Sevilla</x:v>
      </x:c>
      <x:c r="B2609" s="4" t="str">
        <x:v>6.º Primaria</x:v>
      </x:c>
      <x:c r="C2609" s="4" t="str">
        <x:v>A</x:v>
      </x:c>
      <x:c r="D2609" s="13" t="str">
        <x:v>00191</x:v>
      </x:c>
      <x:c r="E2609" s="13" t="str">
        <x:v>00196</x:v>
      </x:c>
      <x:c r="F2609" s="4" t="str">
        <x:v>prediccion_rechazo</x:v>
      </x:c>
      <x:c r="G2609" s="4"/>
      <x:c r="H2609" s="4" t="n">
        <x:f>COUNTIFS(Relaciones!$D$2192:$D$2626,E2609,Relaciones!$E$2192:$E$2626,D2609,Relaciones!$F$2192:$F$2626,"rechazo")</x:f>
        <x:v>0</x:v>
      </x:c>
    </x:row>
    <x:row r="2610" ht="23" customHeight="1">
      <x:c r="A2610" s="4" t="str">
        <x:v>Sevilla</x:v>
      </x:c>
      <x:c r="B2610" s="4" t="str">
        <x:v>6.º Primaria</x:v>
      </x:c>
      <x:c r="C2610" s="4" t="str">
        <x:v>A</x:v>
      </x:c>
      <x:c r="D2610" s="13" t="str">
        <x:v>00193</x:v>
      </x:c>
      <x:c r="E2610" s="13" t="str">
        <x:v>00179</x:v>
      </x:c>
      <x:c r="F2610" s="4" t="str">
        <x:v>prediccion_rechazo</x:v>
      </x:c>
      <x:c r="G2610" s="4"/>
      <x:c r="H2610" s="4" t="n">
        <x:f>COUNTIFS(Relaciones!$D$2192:$D$2626,E2610,Relaciones!$E$2192:$E$2626,D2610,Relaciones!$F$2192:$F$2626,"rechazo")</x:f>
        <x:v>1</x:v>
      </x:c>
    </x:row>
    <x:row r="2611" ht="23" customHeight="1">
      <x:c r="A2611" s="4" t="str">
        <x:v>Sevilla</x:v>
      </x:c>
      <x:c r="B2611" s="4" t="str">
        <x:v>6.º Primaria</x:v>
      </x:c>
      <x:c r="C2611" s="4" t="str">
        <x:v>A</x:v>
      </x:c>
      <x:c r="D2611" s="13" t="str">
        <x:v>00193</x:v>
      </x:c>
      <x:c r="E2611" s="13" t="str">
        <x:v>00184</x:v>
      </x:c>
      <x:c r="F2611" s="4" t="str">
        <x:v>prediccion_rechazo</x:v>
      </x:c>
      <x:c r="G2611" s="4"/>
      <x:c r="H2611" s="4" t="n">
        <x:f>COUNTIFS(Relaciones!$D$2192:$D$2626,E2611,Relaciones!$E$2192:$E$2626,D2611,Relaciones!$F$2192:$F$2626,"rechazo")</x:f>
        <x:v>1</x:v>
      </x:c>
    </x:row>
    <x:row r="2612" ht="23" customHeight="1">
      <x:c r="A2612" s="4" t="str">
        <x:v>Sevilla</x:v>
      </x:c>
      <x:c r="B2612" s="4" t="str">
        <x:v>6.º Primaria</x:v>
      </x:c>
      <x:c r="C2612" s="4" t="str">
        <x:v>A</x:v>
      </x:c>
      <x:c r="D2612" s="13" t="str">
        <x:v>00194</x:v>
      </x:c>
      <x:c r="E2612" s="13" t="str">
        <x:v>00170</x:v>
      </x:c>
      <x:c r="F2612" s="4" t="str">
        <x:v>prediccion_rechazo</x:v>
      </x:c>
      <x:c r="G2612" s="4"/>
      <x:c r="H2612" s="4" t="n">
        <x:f>COUNTIFS(Relaciones!$D$2192:$D$2626,E2612,Relaciones!$E$2192:$E$2626,D2612,Relaciones!$F$2192:$F$2626,"rechazo")</x:f>
        <x:v>1</x:v>
      </x:c>
    </x:row>
    <x:row r="2613" ht="23" customHeight="1">
      <x:c r="A2613" s="4" t="str">
        <x:v>Sevilla</x:v>
      </x:c>
      <x:c r="B2613" s="4" t="str">
        <x:v>6.º Primaria</x:v>
      </x:c>
      <x:c r="C2613" s="4" t="str">
        <x:v>A</x:v>
      </x:c>
      <x:c r="D2613" s="13" t="str">
        <x:v>00194</x:v>
      </x:c>
      <x:c r="E2613" s="13" t="str">
        <x:v>00171</x:v>
      </x:c>
      <x:c r="F2613" s="4" t="str">
        <x:v>prediccion_rechazo</x:v>
      </x:c>
      <x:c r="G2613" s="4"/>
      <x:c r="H2613" s="4" t="n">
        <x:f>COUNTIFS(Relaciones!$D$2192:$D$2626,E2613,Relaciones!$E$2192:$E$2626,D2613,Relaciones!$F$2192:$F$2626,"rechazo")</x:f>
        <x:v>1</x:v>
      </x:c>
    </x:row>
    <x:row r="2614" ht="23" customHeight="1">
      <x:c r="A2614" s="4" t="str">
        <x:v>Sevilla</x:v>
      </x:c>
      <x:c r="B2614" s="4" t="str">
        <x:v>6.º Primaria</x:v>
      </x:c>
      <x:c r="C2614" s="4" t="str">
        <x:v>A</x:v>
      </x:c>
      <x:c r="D2614" s="13" t="str">
        <x:v>00194</x:v>
      </x:c>
      <x:c r="E2614" s="13" t="str">
        <x:v>00173</x:v>
      </x:c>
      <x:c r="F2614" s="4" t="str">
        <x:v>prediccion_rechazo</x:v>
      </x:c>
      <x:c r="G2614" s="4"/>
      <x:c r="H2614" s="4" t="n">
        <x:f>COUNTIFS(Relaciones!$D$2192:$D$2626,E2614,Relaciones!$E$2192:$E$2626,D2614,Relaciones!$F$2192:$F$2626,"rechazo")</x:f>
        <x:v>1</x:v>
      </x:c>
    </x:row>
    <x:row r="2615" ht="23" customHeight="1">
      <x:c r="A2615" s="4" t="str">
        <x:v>Sevilla</x:v>
      </x:c>
      <x:c r="B2615" s="4" t="str">
        <x:v>6.º Primaria</x:v>
      </x:c>
      <x:c r="C2615" s="4" t="str">
        <x:v>A</x:v>
      </x:c>
      <x:c r="D2615" s="13" t="str">
        <x:v>00194</x:v>
      </x:c>
      <x:c r="E2615" s="13" t="str">
        <x:v>00174</x:v>
      </x:c>
      <x:c r="F2615" s="4" t="str">
        <x:v>prediccion_rechazo</x:v>
      </x:c>
      <x:c r="G2615" s="4"/>
      <x:c r="H2615" s="4" t="n">
        <x:f>COUNTIFS(Relaciones!$D$2192:$D$2626,E2615,Relaciones!$E$2192:$E$2626,D2615,Relaciones!$F$2192:$F$2626,"rechazo")</x:f>
        <x:v>1</x:v>
      </x:c>
    </x:row>
    <x:row r="2616" ht="23" customHeight="1">
      <x:c r="A2616" s="4" t="str">
        <x:v>Sevilla</x:v>
      </x:c>
      <x:c r="B2616" s="4" t="str">
        <x:v>6.º Primaria</x:v>
      </x:c>
      <x:c r="C2616" s="4" t="str">
        <x:v>A</x:v>
      </x:c>
      <x:c r="D2616" s="13" t="str">
        <x:v>00194</x:v>
      </x:c>
      <x:c r="E2616" s="13" t="str">
        <x:v>00175</x:v>
      </x:c>
      <x:c r="F2616" s="4" t="str">
        <x:v>prediccion_rechazo</x:v>
      </x:c>
      <x:c r="G2616" s="4"/>
      <x:c r="H2616" s="4" t="n">
        <x:f>COUNTIFS(Relaciones!$D$2192:$D$2626,E2616,Relaciones!$E$2192:$E$2626,D2616,Relaciones!$F$2192:$F$2626,"rechazo")</x:f>
        <x:v>1</x:v>
      </x:c>
    </x:row>
    <x:row r="2617" ht="23" customHeight="1">
      <x:c r="A2617" s="4" t="str">
        <x:v>Sevilla</x:v>
      </x:c>
      <x:c r="B2617" s="4" t="str">
        <x:v>6.º Primaria</x:v>
      </x:c>
      <x:c r="C2617" s="4" t="str">
        <x:v>A</x:v>
      </x:c>
      <x:c r="D2617" s="13" t="str">
        <x:v>00194</x:v>
      </x:c>
      <x:c r="E2617" s="13" t="str">
        <x:v>00176</x:v>
      </x:c>
      <x:c r="F2617" s="4" t="str">
        <x:v>prediccion_rechazo</x:v>
      </x:c>
      <x:c r="G2617" s="4"/>
      <x:c r="H2617" s="4" t="n">
        <x:f>COUNTIFS(Relaciones!$D$2192:$D$2626,E2617,Relaciones!$E$2192:$E$2626,D2617,Relaciones!$F$2192:$F$2626,"rechazo")</x:f>
        <x:v>0</x:v>
      </x:c>
    </x:row>
    <x:row r="2618" ht="23" customHeight="1">
      <x:c r="A2618" s="4" t="str">
        <x:v>Sevilla</x:v>
      </x:c>
      <x:c r="B2618" s="4" t="str">
        <x:v>6.º Primaria</x:v>
      </x:c>
      <x:c r="C2618" s="4" t="str">
        <x:v>A</x:v>
      </x:c>
      <x:c r="D2618" s="13" t="str">
        <x:v>00194</x:v>
      </x:c>
      <x:c r="E2618" s="13" t="str">
        <x:v>00178</x:v>
      </x:c>
      <x:c r="F2618" s="4" t="str">
        <x:v>prediccion_rechazo</x:v>
      </x:c>
      <x:c r="G2618" s="4"/>
      <x:c r="H2618" s="4" t="n">
        <x:f>COUNTIFS(Relaciones!$D$2192:$D$2626,E2618,Relaciones!$E$2192:$E$2626,D2618,Relaciones!$F$2192:$F$2626,"rechazo")</x:f>
        <x:v>1</x:v>
      </x:c>
    </x:row>
    <x:row r="2619" ht="23" customHeight="1">
      <x:c r="A2619" s="4" t="str">
        <x:v>Sevilla</x:v>
      </x:c>
      <x:c r="B2619" s="4" t="str">
        <x:v>6.º Primaria</x:v>
      </x:c>
      <x:c r="C2619" s="4" t="str">
        <x:v>A</x:v>
      </x:c>
      <x:c r="D2619" s="13" t="str">
        <x:v>00194</x:v>
      </x:c>
      <x:c r="E2619" s="13" t="str">
        <x:v>00180</x:v>
      </x:c>
      <x:c r="F2619" s="4" t="str">
        <x:v>prediccion_rechazo</x:v>
      </x:c>
      <x:c r="G2619" s="4"/>
      <x:c r="H2619" s="4" t="n">
        <x:f>COUNTIFS(Relaciones!$D$2192:$D$2626,E2619,Relaciones!$E$2192:$E$2626,D2619,Relaciones!$F$2192:$F$2626,"rechazo")</x:f>
        <x:v>1</x:v>
      </x:c>
    </x:row>
    <x:row r="2620" ht="23" customHeight="1">
      <x:c r="A2620" s="4" t="str">
        <x:v>Sevilla</x:v>
      </x:c>
      <x:c r="B2620" s="4" t="str">
        <x:v>6.º Primaria</x:v>
      </x:c>
      <x:c r="C2620" s="4" t="str">
        <x:v>A</x:v>
      </x:c>
      <x:c r="D2620" s="13" t="str">
        <x:v>00194</x:v>
      </x:c>
      <x:c r="E2620" s="13" t="str">
        <x:v>00182</x:v>
      </x:c>
      <x:c r="F2620" s="4" t="str">
        <x:v>prediccion_rechazo</x:v>
      </x:c>
      <x:c r="G2620" s="4"/>
      <x:c r="H2620" s="4" t="n">
        <x:f>COUNTIFS(Relaciones!$D$2192:$D$2626,E2620,Relaciones!$E$2192:$E$2626,D2620,Relaciones!$F$2192:$F$2626,"rechazo")</x:f>
        <x:v>1</x:v>
      </x:c>
    </x:row>
    <x:row r="2621" ht="23" customHeight="1">
      <x:c r="A2621" s="4" t="str">
        <x:v>Sevilla</x:v>
      </x:c>
      <x:c r="B2621" s="4" t="str">
        <x:v>6.º Primaria</x:v>
      </x:c>
      <x:c r="C2621" s="4" t="str">
        <x:v>A</x:v>
      </x:c>
      <x:c r="D2621" s="13" t="str">
        <x:v>00194</x:v>
      </x:c>
      <x:c r="E2621" s="13" t="str">
        <x:v>00185</x:v>
      </x:c>
      <x:c r="F2621" s="4" t="str">
        <x:v>prediccion_rechazo</x:v>
      </x:c>
      <x:c r="G2621" s="4"/>
      <x:c r="H2621" s="4" t="n">
        <x:f>COUNTIFS(Relaciones!$D$2192:$D$2626,E2621,Relaciones!$E$2192:$E$2626,D2621,Relaciones!$F$2192:$F$2626,"rechazo")</x:f>
        <x:v>1</x:v>
      </x:c>
    </x:row>
    <x:row r="2622" ht="23" customHeight="1">
      <x:c r="A2622" s="4" t="str">
        <x:v>Sevilla</x:v>
      </x:c>
      <x:c r="B2622" s="4" t="str">
        <x:v>6.º Primaria</x:v>
      </x:c>
      <x:c r="C2622" s="4" t="str">
        <x:v>A</x:v>
      </x:c>
      <x:c r="D2622" s="13" t="str">
        <x:v>00194</x:v>
      </x:c>
      <x:c r="E2622" s="13" t="str">
        <x:v>00186</x:v>
      </x:c>
      <x:c r="F2622" s="4" t="str">
        <x:v>prediccion_rechazo</x:v>
      </x:c>
      <x:c r="G2622" s="4"/>
      <x:c r="H2622" s="4" t="n">
        <x:f>COUNTIFS(Relaciones!$D$2192:$D$2626,E2622,Relaciones!$E$2192:$E$2626,D2622,Relaciones!$F$2192:$F$2626,"rechazo")</x:f>
        <x:v>1</x:v>
      </x:c>
    </x:row>
    <x:row r="2623" ht="23" customHeight="1">
      <x:c r="A2623" s="4" t="str">
        <x:v>Sevilla</x:v>
      </x:c>
      <x:c r="B2623" s="4" t="str">
        <x:v>6.º Primaria</x:v>
      </x:c>
      <x:c r="C2623" s="4" t="str">
        <x:v>A</x:v>
      </x:c>
      <x:c r="D2623" s="13" t="str">
        <x:v>00194</x:v>
      </x:c>
      <x:c r="E2623" s="13" t="str">
        <x:v>00187</x:v>
      </x:c>
      <x:c r="F2623" s="4" t="str">
        <x:v>prediccion_rechazo</x:v>
      </x:c>
      <x:c r="G2623" s="4"/>
      <x:c r="H2623" s="4" t="n">
        <x:f>COUNTIFS(Relaciones!$D$2192:$D$2626,E2623,Relaciones!$E$2192:$E$2626,D2623,Relaciones!$F$2192:$F$2626,"rechazo")</x:f>
        <x:v>1</x:v>
      </x:c>
    </x:row>
    <x:row r="2624" ht="23" customHeight="1">
      <x:c r="A2624" s="4" t="str">
        <x:v>Sevilla</x:v>
      </x:c>
      <x:c r="B2624" s="4" t="str">
        <x:v>6.º Primaria</x:v>
      </x:c>
      <x:c r="C2624" s="4" t="str">
        <x:v>A</x:v>
      </x:c>
      <x:c r="D2624" s="13" t="str">
        <x:v>00194</x:v>
      </x:c>
      <x:c r="E2624" s="13" t="str">
        <x:v>00189</x:v>
      </x:c>
      <x:c r="F2624" s="4" t="str">
        <x:v>prediccion_rechazo</x:v>
      </x:c>
      <x:c r="G2624" s="4"/>
      <x:c r="H2624" s="4" t="n">
        <x:f>COUNTIFS(Relaciones!$D$2192:$D$2626,E2624,Relaciones!$E$2192:$E$2626,D2624,Relaciones!$F$2192:$F$2626,"rechazo")</x:f>
        <x:v>1</x:v>
      </x:c>
    </x:row>
    <x:row r="2625" ht="23" customHeight="1">
      <x:c r="A2625" s="4" t="str">
        <x:v>Sevilla</x:v>
      </x:c>
      <x:c r="B2625" s="4" t="str">
        <x:v>6.º Primaria</x:v>
      </x:c>
      <x:c r="C2625" s="4" t="str">
        <x:v>A</x:v>
      </x:c>
      <x:c r="D2625" s="13" t="str">
        <x:v>00194</x:v>
      </x:c>
      <x:c r="E2625" s="13" t="str">
        <x:v>00192</x:v>
      </x:c>
      <x:c r="F2625" s="4" t="str">
        <x:v>prediccion_rechazo</x:v>
      </x:c>
      <x:c r="G2625" s="4"/>
      <x:c r="H2625" s="4" t="n">
        <x:f>COUNTIFS(Relaciones!$D$2192:$D$2626,E2625,Relaciones!$E$2192:$E$2626,D2625,Relaciones!$F$2192:$F$2626,"rechazo")</x:f>
        <x:v>1</x:v>
      </x:c>
    </x:row>
    <x:row r="2626" ht="23" customHeight="1">
      <x:c r="A2626" s="4" t="str">
        <x:v>Sevilla</x:v>
      </x:c>
      <x:c r="B2626" s="4" t="str">
        <x:v>6.º Primaria</x:v>
      </x:c>
      <x:c r="C2626" s="4" t="str">
        <x:v>A</x:v>
      </x:c>
      <x:c r="D2626" s="13" t="str">
        <x:v>00194</x:v>
      </x:c>
      <x:c r="E2626" s="13" t="str">
        <x:v>00196</x:v>
      </x:c>
      <x:c r="F2626" s="4" t="str">
        <x:v>prediccion_rechazo</x:v>
      </x:c>
      <x:c r="G2626" s="4"/>
      <x:c r="H2626" s="4" t="n">
        <x:f>COUNTIFS(Relaciones!$D$2192:$D$2626,E2626,Relaciones!$E$2192:$E$2626,D2626,Relaciones!$F$2192:$F$2626,"rechazo")</x:f>
        <x:v>1</x:v>
      </x:c>
    </x:row>
    <x:row r="2627" ht="23" customHeight="1">
      <x:c r="A2627" s="4" t="str">
        <x:v>Sevilla</x:v>
      </x:c>
      <x:c r="B2627" s="4" t="str">
        <x:v>6.º Primaria</x:v>
      </x:c>
      <x:c r="C2627" s="4" t="str">
        <x:v>B</x:v>
      </x:c>
      <x:c r="D2627" s="13" t="str">
        <x:v>00197</x:v>
      </x:c>
      <x:c r="E2627" s="13" t="str">
        <x:v>00198</x:v>
      </x:c>
      <x:c r="F2627" s="4" t="str">
        <x:v>amistad</x:v>
      </x:c>
      <x:c r="G2627" s="4" t="n">
        <x:f>COUNTIFS(Relaciones!$D$2627:$D$2899,E2627,Relaciones!$E$2627:$E$2899,D2627,Relaciones!$F$2627:$F$2899,F2627)</x:f>
        <x:v>1</x:v>
      </x:c>
      <x:c r="H2627" s="4"/>
    </x:row>
    <x:row r="2628" ht="23" customHeight="1">
      <x:c r="A2628" s="4" t="str">
        <x:v>Sevilla</x:v>
      </x:c>
      <x:c r="B2628" s="4" t="str">
        <x:v>6.º Primaria</x:v>
      </x:c>
      <x:c r="C2628" s="4" t="str">
        <x:v>B</x:v>
      </x:c>
      <x:c r="D2628" s="13" t="str">
        <x:v>00197</x:v>
      </x:c>
      <x:c r="E2628" s="13" t="str">
        <x:v>00210</x:v>
      </x:c>
      <x:c r="F2628" s="4" t="str">
        <x:v>amistad</x:v>
      </x:c>
      <x:c r="G2628" s="4" t="n">
        <x:f>COUNTIFS(Relaciones!$D$2627:$D$2899,E2628,Relaciones!$E$2627:$E$2899,D2628,Relaciones!$F$2627:$F$2899,F2628)</x:f>
        <x:v>1</x:v>
      </x:c>
      <x:c r="H2628" s="4"/>
    </x:row>
    <x:row r="2629" ht="23" customHeight="1">
      <x:c r="A2629" s="4" t="str">
        <x:v>Sevilla</x:v>
      </x:c>
      <x:c r="B2629" s="4" t="str">
        <x:v>6.º Primaria</x:v>
      </x:c>
      <x:c r="C2629" s="4" t="str">
        <x:v>B</x:v>
      </x:c>
      <x:c r="D2629" s="13" t="str">
        <x:v>00197</x:v>
      </x:c>
      <x:c r="E2629" s="13" t="str">
        <x:v>00211</x:v>
      </x:c>
      <x:c r="F2629" s="4" t="str">
        <x:v>amistad</x:v>
      </x:c>
      <x:c r="G2629" s="4" t="n">
        <x:f>COUNTIFS(Relaciones!$D$2627:$D$2899,E2629,Relaciones!$E$2627:$E$2899,D2629,Relaciones!$F$2627:$F$2899,F2629)</x:f>
        <x:v>1</x:v>
      </x:c>
      <x:c r="H2629" s="4"/>
    </x:row>
    <x:row r="2630" ht="23" customHeight="1">
      <x:c r="A2630" s="4" t="str">
        <x:v>Sevilla</x:v>
      </x:c>
      <x:c r="B2630" s="4" t="str">
        <x:v>6.º Primaria</x:v>
      </x:c>
      <x:c r="C2630" s="4" t="str">
        <x:v>B</x:v>
      </x:c>
      <x:c r="D2630" s="13" t="str">
        <x:v>00198</x:v>
      </x:c>
      <x:c r="E2630" s="13" t="str">
        <x:v>00197</x:v>
      </x:c>
      <x:c r="F2630" s="4" t="str">
        <x:v>amistad</x:v>
      </x:c>
      <x:c r="G2630" s="4" t="n">
        <x:f>COUNTIFS(Relaciones!$D$2627:$D$2899,E2630,Relaciones!$E$2627:$E$2899,D2630,Relaciones!$F$2627:$F$2899,F2630)</x:f>
        <x:v>1</x:v>
      </x:c>
      <x:c r="H2630" s="4"/>
    </x:row>
    <x:row r="2631" ht="23" customHeight="1">
      <x:c r="A2631" s="4" t="str">
        <x:v>Sevilla</x:v>
      </x:c>
      <x:c r="B2631" s="4" t="str">
        <x:v>6.º Primaria</x:v>
      </x:c>
      <x:c r="C2631" s="4" t="str">
        <x:v>B</x:v>
      </x:c>
      <x:c r="D2631" s="13" t="str">
        <x:v>00198</x:v>
      </x:c>
      <x:c r="E2631" s="13" t="str">
        <x:v>00199</x:v>
      </x:c>
      <x:c r="F2631" s="4" t="str">
        <x:v>amistad</x:v>
      </x:c>
      <x:c r="G2631" s="4" t="n">
        <x:f>COUNTIFS(Relaciones!$D$2627:$D$2899,E2631,Relaciones!$E$2627:$E$2899,D2631,Relaciones!$F$2627:$F$2899,F2631)</x:f>
        <x:v>1</x:v>
      </x:c>
      <x:c r="H2631" s="4"/>
    </x:row>
    <x:row r="2632" ht="23" customHeight="1">
      <x:c r="A2632" s="4" t="str">
        <x:v>Sevilla</x:v>
      </x:c>
      <x:c r="B2632" s="4" t="str">
        <x:v>6.º Primaria</x:v>
      </x:c>
      <x:c r="C2632" s="4" t="str">
        <x:v>B</x:v>
      </x:c>
      <x:c r="D2632" s="13" t="str">
        <x:v>00199</x:v>
      </x:c>
      <x:c r="E2632" s="13" t="str">
        <x:v>00197</x:v>
      </x:c>
      <x:c r="F2632" s="4" t="str">
        <x:v>amistad</x:v>
      </x:c>
      <x:c r="G2632" s="4" t="n">
        <x:f>COUNTIFS(Relaciones!$D$2627:$D$2899,E2632,Relaciones!$E$2627:$E$2899,D2632,Relaciones!$F$2627:$F$2899,F2632)</x:f>
        <x:v>0</x:v>
      </x:c>
      <x:c r="H2632" s="4"/>
    </x:row>
    <x:row r="2633" ht="23" customHeight="1">
      <x:c r="A2633" s="4" t="str">
        <x:v>Sevilla</x:v>
      </x:c>
      <x:c r="B2633" s="4" t="str">
        <x:v>6.º Primaria</x:v>
      </x:c>
      <x:c r="C2633" s="4" t="str">
        <x:v>B</x:v>
      </x:c>
      <x:c r="D2633" s="13" t="str">
        <x:v>00199</x:v>
      </x:c>
      <x:c r="E2633" s="13" t="str">
        <x:v>00198</x:v>
      </x:c>
      <x:c r="F2633" s="4" t="str">
        <x:v>amistad</x:v>
      </x:c>
      <x:c r="G2633" s="4" t="n">
        <x:f>COUNTIFS(Relaciones!$D$2627:$D$2899,E2633,Relaciones!$E$2627:$E$2899,D2633,Relaciones!$F$2627:$F$2899,F2633)</x:f>
        <x:v>1</x:v>
      </x:c>
      <x:c r="H2633" s="4"/>
    </x:row>
    <x:row r="2634" ht="23" customHeight="1">
      <x:c r="A2634" s="4" t="str">
        <x:v>Sevilla</x:v>
      </x:c>
      <x:c r="B2634" s="4" t="str">
        <x:v>6.º Primaria</x:v>
      </x:c>
      <x:c r="C2634" s="4" t="str">
        <x:v>B</x:v>
      </x:c>
      <x:c r="D2634" s="13" t="str">
        <x:v>00199</x:v>
      </x:c>
      <x:c r="E2634" s="13" t="str">
        <x:v>00200</x:v>
      </x:c>
      <x:c r="F2634" s="4" t="str">
        <x:v>amistad</x:v>
      </x:c>
      <x:c r="G2634" s="4" t="n">
        <x:f>COUNTIFS(Relaciones!$D$2627:$D$2899,E2634,Relaciones!$E$2627:$E$2899,D2634,Relaciones!$F$2627:$F$2899,F2634)</x:f>
        <x:v>1</x:v>
      </x:c>
      <x:c r="H2634" s="4"/>
    </x:row>
    <x:row r="2635" ht="23" customHeight="1">
      <x:c r="A2635" s="4" t="str">
        <x:v>Sevilla</x:v>
      </x:c>
      <x:c r="B2635" s="4" t="str">
        <x:v>6.º Primaria</x:v>
      </x:c>
      <x:c r="C2635" s="4" t="str">
        <x:v>B</x:v>
      </x:c>
      <x:c r="D2635" s="13" t="str">
        <x:v>00200</x:v>
      </x:c>
      <x:c r="E2635" s="13" t="str">
        <x:v>00197</x:v>
      </x:c>
      <x:c r="F2635" s="4" t="str">
        <x:v>amistad</x:v>
      </x:c>
      <x:c r="G2635" s="4" t="n">
        <x:f>COUNTIFS(Relaciones!$D$2627:$D$2899,E2635,Relaciones!$E$2627:$E$2899,D2635,Relaciones!$F$2627:$F$2899,F2635)</x:f>
        <x:v>0</x:v>
      </x:c>
      <x:c r="H2635" s="4"/>
    </x:row>
    <x:row r="2636" ht="23" customHeight="1">
      <x:c r="A2636" s="4" t="str">
        <x:v>Sevilla</x:v>
      </x:c>
      <x:c r="B2636" s="4" t="str">
        <x:v>6.º Primaria</x:v>
      </x:c>
      <x:c r="C2636" s="4" t="str">
        <x:v>B</x:v>
      </x:c>
      <x:c r="D2636" s="13" t="str">
        <x:v>00200</x:v>
      </x:c>
      <x:c r="E2636" s="13" t="str">
        <x:v>00199</x:v>
      </x:c>
      <x:c r="F2636" s="4" t="str">
        <x:v>amistad</x:v>
      </x:c>
      <x:c r="G2636" s="4" t="n">
        <x:f>COUNTIFS(Relaciones!$D$2627:$D$2899,E2636,Relaciones!$E$2627:$E$2899,D2636,Relaciones!$F$2627:$F$2899,F2636)</x:f>
        <x:v>1</x:v>
      </x:c>
      <x:c r="H2636" s="4"/>
    </x:row>
    <x:row r="2637" ht="23" customHeight="1">
      <x:c r="A2637" s="4" t="str">
        <x:v>Sevilla</x:v>
      </x:c>
      <x:c r="B2637" s="4" t="str">
        <x:v>6.º Primaria</x:v>
      </x:c>
      <x:c r="C2637" s="4" t="str">
        <x:v>B</x:v>
      </x:c>
      <x:c r="D2637" s="13" t="str">
        <x:v>00200</x:v>
      </x:c>
      <x:c r="E2637" s="13" t="str">
        <x:v>00201</x:v>
      </x:c>
      <x:c r="F2637" s="4" t="str">
        <x:v>amistad</x:v>
      </x:c>
      <x:c r="G2637" s="4" t="n">
        <x:f>COUNTIFS(Relaciones!$D$2627:$D$2899,E2637,Relaciones!$E$2627:$E$2899,D2637,Relaciones!$F$2627:$F$2899,F2637)</x:f>
        <x:v>1</x:v>
      </x:c>
      <x:c r="H2637" s="4"/>
    </x:row>
    <x:row r="2638" ht="23" customHeight="1">
      <x:c r="A2638" s="4" t="str">
        <x:v>Sevilla</x:v>
      </x:c>
      <x:c r="B2638" s="4" t="str">
        <x:v>6.º Primaria</x:v>
      </x:c>
      <x:c r="C2638" s="4" t="str">
        <x:v>B</x:v>
      </x:c>
      <x:c r="D2638" s="13" t="str">
        <x:v>00201</x:v>
      </x:c>
      <x:c r="E2638" s="13" t="str">
        <x:v>00197</x:v>
      </x:c>
      <x:c r="F2638" s="4" t="str">
        <x:v>amistad</x:v>
      </x:c>
      <x:c r="G2638" s="4" t="n">
        <x:f>COUNTIFS(Relaciones!$D$2627:$D$2899,E2638,Relaciones!$E$2627:$E$2899,D2638,Relaciones!$F$2627:$F$2899,F2638)</x:f>
        <x:v>0</x:v>
      </x:c>
      <x:c r="H2638" s="4"/>
    </x:row>
    <x:row r="2639" ht="23" customHeight="1">
      <x:c r="A2639" s="4" t="str">
        <x:v>Sevilla</x:v>
      </x:c>
      <x:c r="B2639" s="4" t="str">
        <x:v>6.º Primaria</x:v>
      </x:c>
      <x:c r="C2639" s="4" t="str">
        <x:v>B</x:v>
      </x:c>
      <x:c r="D2639" s="13" t="str">
        <x:v>00201</x:v>
      </x:c>
      <x:c r="E2639" s="13" t="str">
        <x:v>00200</x:v>
      </x:c>
      <x:c r="F2639" s="4" t="str">
        <x:v>amistad</x:v>
      </x:c>
      <x:c r="G2639" s="4" t="n">
        <x:f>COUNTIFS(Relaciones!$D$2627:$D$2899,E2639,Relaciones!$E$2627:$E$2899,D2639,Relaciones!$F$2627:$F$2899,F2639)</x:f>
        <x:v>1</x:v>
      </x:c>
      <x:c r="H2639" s="4"/>
    </x:row>
    <x:row r="2640" ht="23" customHeight="1">
      <x:c r="A2640" s="4" t="str">
        <x:v>Sevilla</x:v>
      </x:c>
      <x:c r="B2640" s="4" t="str">
        <x:v>6.º Primaria</x:v>
      </x:c>
      <x:c r="C2640" s="4" t="str">
        <x:v>B</x:v>
      </x:c>
      <x:c r="D2640" s="13" t="str">
        <x:v>00201</x:v>
      </x:c>
      <x:c r="E2640" s="13" t="str">
        <x:v>00202</x:v>
      </x:c>
      <x:c r="F2640" s="4" t="str">
        <x:v>amistad</x:v>
      </x:c>
      <x:c r="G2640" s="4" t="n">
        <x:f>COUNTIFS(Relaciones!$D$2627:$D$2899,E2640,Relaciones!$E$2627:$E$2899,D2640,Relaciones!$F$2627:$F$2899,F2640)</x:f>
        <x:v>1</x:v>
      </x:c>
      <x:c r="H2640" s="4"/>
    </x:row>
    <x:row r="2641" ht="23" customHeight="1">
      <x:c r="A2641" s="4" t="str">
        <x:v>Sevilla</x:v>
      </x:c>
      <x:c r="B2641" s="4" t="str">
        <x:v>6.º Primaria</x:v>
      </x:c>
      <x:c r="C2641" s="4" t="str">
        <x:v>B</x:v>
      </x:c>
      <x:c r="D2641" s="13" t="str">
        <x:v>00202</x:v>
      </x:c>
      <x:c r="E2641" s="13" t="str">
        <x:v>00197</x:v>
      </x:c>
      <x:c r="F2641" s="4" t="str">
        <x:v>amistad</x:v>
      </x:c>
      <x:c r="G2641" s="4" t="n">
        <x:f>COUNTIFS(Relaciones!$D$2627:$D$2899,E2641,Relaciones!$E$2627:$E$2899,D2641,Relaciones!$F$2627:$F$2899,F2641)</x:f>
        <x:v>0</x:v>
      </x:c>
      <x:c r="H2641" s="4"/>
    </x:row>
    <x:row r="2642" ht="23" customHeight="1">
      <x:c r="A2642" s="4" t="str">
        <x:v>Sevilla</x:v>
      </x:c>
      <x:c r="B2642" s="4" t="str">
        <x:v>6.º Primaria</x:v>
      </x:c>
      <x:c r="C2642" s="4" t="str">
        <x:v>B</x:v>
      </x:c>
      <x:c r="D2642" s="13" t="str">
        <x:v>00202</x:v>
      </x:c>
      <x:c r="E2642" s="13" t="str">
        <x:v>00201</x:v>
      </x:c>
      <x:c r="F2642" s="4" t="str">
        <x:v>amistad</x:v>
      </x:c>
      <x:c r="G2642" s="4" t="n">
        <x:f>COUNTIFS(Relaciones!$D$2627:$D$2899,E2642,Relaciones!$E$2627:$E$2899,D2642,Relaciones!$F$2627:$F$2899,F2642)</x:f>
        <x:v>1</x:v>
      </x:c>
      <x:c r="H2642" s="4"/>
    </x:row>
    <x:row r="2643" ht="23" customHeight="1">
      <x:c r="A2643" s="4" t="str">
        <x:v>Sevilla</x:v>
      </x:c>
      <x:c r="B2643" s="4" t="str">
        <x:v>6.º Primaria</x:v>
      </x:c>
      <x:c r="C2643" s="4" t="str">
        <x:v>B</x:v>
      </x:c>
      <x:c r="D2643" s="13" t="str">
        <x:v>00202</x:v>
      </x:c>
      <x:c r="E2643" s="13" t="str">
        <x:v>00203</x:v>
      </x:c>
      <x:c r="F2643" s="4" t="str">
        <x:v>amistad</x:v>
      </x:c>
      <x:c r="G2643" s="4" t="n">
        <x:f>COUNTIFS(Relaciones!$D$2627:$D$2899,E2643,Relaciones!$E$2627:$E$2899,D2643,Relaciones!$F$2627:$F$2899,F2643)</x:f>
        <x:v>1</x:v>
      </x:c>
      <x:c r="H2643" s="4"/>
    </x:row>
    <x:row r="2644" ht="23" customHeight="1">
      <x:c r="A2644" s="4" t="str">
        <x:v>Sevilla</x:v>
      </x:c>
      <x:c r="B2644" s="4" t="str">
        <x:v>6.º Primaria</x:v>
      </x:c>
      <x:c r="C2644" s="4" t="str">
        <x:v>B</x:v>
      </x:c>
      <x:c r="D2644" s="13" t="str">
        <x:v>00203</x:v>
      </x:c>
      <x:c r="E2644" s="13" t="str">
        <x:v>00197</x:v>
      </x:c>
      <x:c r="F2644" s="4" t="str">
        <x:v>amistad</x:v>
      </x:c>
      <x:c r="G2644" s="4" t="n">
        <x:f>COUNTIFS(Relaciones!$D$2627:$D$2899,E2644,Relaciones!$E$2627:$E$2899,D2644,Relaciones!$F$2627:$F$2899,F2644)</x:f>
        <x:v>0</x:v>
      </x:c>
      <x:c r="H2644" s="4"/>
    </x:row>
    <x:row r="2645" ht="23" customHeight="1">
      <x:c r="A2645" s="4" t="str">
        <x:v>Sevilla</x:v>
      </x:c>
      <x:c r="B2645" s="4" t="str">
        <x:v>6.º Primaria</x:v>
      </x:c>
      <x:c r="C2645" s="4" t="str">
        <x:v>B</x:v>
      </x:c>
      <x:c r="D2645" s="13" t="str">
        <x:v>00203</x:v>
      </x:c>
      <x:c r="E2645" s="13" t="str">
        <x:v>00202</x:v>
      </x:c>
      <x:c r="F2645" s="4" t="str">
        <x:v>amistad</x:v>
      </x:c>
      <x:c r="G2645" s="4" t="n">
        <x:f>COUNTIFS(Relaciones!$D$2627:$D$2899,E2645,Relaciones!$E$2627:$E$2899,D2645,Relaciones!$F$2627:$F$2899,F2645)</x:f>
        <x:v>1</x:v>
      </x:c>
      <x:c r="H2645" s="4"/>
    </x:row>
    <x:row r="2646" ht="23" customHeight="1">
      <x:c r="A2646" s="4" t="str">
        <x:v>Sevilla</x:v>
      </x:c>
      <x:c r="B2646" s="4" t="str">
        <x:v>6.º Primaria</x:v>
      </x:c>
      <x:c r="C2646" s="4" t="str">
        <x:v>B</x:v>
      </x:c>
      <x:c r="D2646" s="13" t="str">
        <x:v>00203</x:v>
      </x:c>
      <x:c r="E2646" s="13" t="str">
        <x:v>00204</x:v>
      </x:c>
      <x:c r="F2646" s="4" t="str">
        <x:v>amistad</x:v>
      </x:c>
      <x:c r="G2646" s="4" t="n">
        <x:f>COUNTIFS(Relaciones!$D$2627:$D$2899,E2646,Relaciones!$E$2627:$E$2899,D2646,Relaciones!$F$2627:$F$2899,F2646)</x:f>
        <x:v>1</x:v>
      </x:c>
      <x:c r="H2646" s="4"/>
    </x:row>
    <x:row r="2647" ht="23" customHeight="1">
      <x:c r="A2647" s="4" t="str">
        <x:v>Sevilla</x:v>
      </x:c>
      <x:c r="B2647" s="4" t="str">
        <x:v>6.º Primaria</x:v>
      </x:c>
      <x:c r="C2647" s="4" t="str">
        <x:v>B</x:v>
      </x:c>
      <x:c r="D2647" s="13" t="str">
        <x:v>00204</x:v>
      </x:c>
      <x:c r="E2647" s="13" t="str">
        <x:v>00197</x:v>
      </x:c>
      <x:c r="F2647" s="4" t="str">
        <x:v>amistad</x:v>
      </x:c>
      <x:c r="G2647" s="4" t="n">
        <x:f>COUNTIFS(Relaciones!$D$2627:$D$2899,E2647,Relaciones!$E$2627:$E$2899,D2647,Relaciones!$F$2627:$F$2899,F2647)</x:f>
        <x:v>0</x:v>
      </x:c>
      <x:c r="H2647" s="4"/>
    </x:row>
    <x:row r="2648" ht="23" customHeight="1">
      <x:c r="A2648" s="4" t="str">
        <x:v>Sevilla</x:v>
      </x:c>
      <x:c r="B2648" s="4" t="str">
        <x:v>6.º Primaria</x:v>
      </x:c>
      <x:c r="C2648" s="4" t="str">
        <x:v>B</x:v>
      </x:c>
      <x:c r="D2648" s="13" t="str">
        <x:v>00204</x:v>
      </x:c>
      <x:c r="E2648" s="13" t="str">
        <x:v>00203</x:v>
      </x:c>
      <x:c r="F2648" s="4" t="str">
        <x:v>amistad</x:v>
      </x:c>
      <x:c r="G2648" s="4" t="n">
        <x:f>COUNTIFS(Relaciones!$D$2627:$D$2899,E2648,Relaciones!$E$2627:$E$2899,D2648,Relaciones!$F$2627:$F$2899,F2648)</x:f>
        <x:v>1</x:v>
      </x:c>
      <x:c r="H2648" s="4"/>
    </x:row>
    <x:row r="2649" ht="23" customHeight="1">
      <x:c r="A2649" s="4" t="str">
        <x:v>Sevilla</x:v>
      </x:c>
      <x:c r="B2649" s="4" t="str">
        <x:v>6.º Primaria</x:v>
      </x:c>
      <x:c r="C2649" s="4" t="str">
        <x:v>B</x:v>
      </x:c>
      <x:c r="D2649" s="13" t="str">
        <x:v>00204</x:v>
      </x:c>
      <x:c r="E2649" s="13" t="str">
        <x:v>00205</x:v>
      </x:c>
      <x:c r="F2649" s="4" t="str">
        <x:v>amistad</x:v>
      </x:c>
      <x:c r="G2649" s="4" t="n">
        <x:f>COUNTIFS(Relaciones!$D$2627:$D$2899,E2649,Relaciones!$E$2627:$E$2899,D2649,Relaciones!$F$2627:$F$2899,F2649)</x:f>
        <x:v>1</x:v>
      </x:c>
      <x:c r="H2649" s="4"/>
    </x:row>
    <x:row r="2650" ht="23" customHeight="1">
      <x:c r="A2650" s="4" t="str">
        <x:v>Sevilla</x:v>
      </x:c>
      <x:c r="B2650" s="4" t="str">
        <x:v>6.º Primaria</x:v>
      </x:c>
      <x:c r="C2650" s="4" t="str">
        <x:v>B</x:v>
      </x:c>
      <x:c r="D2650" s="13" t="str">
        <x:v>00205</x:v>
      </x:c>
      <x:c r="E2650" s="13" t="str">
        <x:v>00197</x:v>
      </x:c>
      <x:c r="F2650" s="4" t="str">
        <x:v>amistad</x:v>
      </x:c>
      <x:c r="G2650" s="4" t="n">
        <x:f>COUNTIFS(Relaciones!$D$2627:$D$2899,E2650,Relaciones!$E$2627:$E$2899,D2650,Relaciones!$F$2627:$F$2899,F2650)</x:f>
        <x:v>0</x:v>
      </x:c>
      <x:c r="H2650" s="4"/>
    </x:row>
    <x:row r="2651" ht="23" customHeight="1">
      <x:c r="A2651" s="4" t="str">
        <x:v>Sevilla</x:v>
      </x:c>
      <x:c r="B2651" s="4" t="str">
        <x:v>6.º Primaria</x:v>
      </x:c>
      <x:c r="C2651" s="4" t="str">
        <x:v>B</x:v>
      </x:c>
      <x:c r="D2651" s="13" t="str">
        <x:v>00205</x:v>
      </x:c>
      <x:c r="E2651" s="13" t="str">
        <x:v>00204</x:v>
      </x:c>
      <x:c r="F2651" s="4" t="str">
        <x:v>amistad</x:v>
      </x:c>
      <x:c r="G2651" s="4" t="n">
        <x:f>COUNTIFS(Relaciones!$D$2627:$D$2899,E2651,Relaciones!$E$2627:$E$2899,D2651,Relaciones!$F$2627:$F$2899,F2651)</x:f>
        <x:v>1</x:v>
      </x:c>
      <x:c r="H2651" s="4"/>
    </x:row>
    <x:row r="2652" ht="23" customHeight="1">
      <x:c r="A2652" s="4" t="str">
        <x:v>Sevilla</x:v>
      </x:c>
      <x:c r="B2652" s="4" t="str">
        <x:v>6.º Primaria</x:v>
      </x:c>
      <x:c r="C2652" s="4" t="str">
        <x:v>B</x:v>
      </x:c>
      <x:c r="D2652" s="13" t="str">
        <x:v>00205</x:v>
      </x:c>
      <x:c r="E2652" s="13" t="str">
        <x:v>00206</x:v>
      </x:c>
      <x:c r="F2652" s="4" t="str">
        <x:v>amistad</x:v>
      </x:c>
      <x:c r="G2652" s="4" t="n">
        <x:f>COUNTIFS(Relaciones!$D$2627:$D$2899,E2652,Relaciones!$E$2627:$E$2899,D2652,Relaciones!$F$2627:$F$2899,F2652)</x:f>
        <x:v>1</x:v>
      </x:c>
      <x:c r="H2652" s="4"/>
    </x:row>
    <x:row r="2653" ht="23" customHeight="1">
      <x:c r="A2653" s="4" t="str">
        <x:v>Sevilla</x:v>
      </x:c>
      <x:c r="B2653" s="4" t="str">
        <x:v>6.º Primaria</x:v>
      </x:c>
      <x:c r="C2653" s="4" t="str">
        <x:v>B</x:v>
      </x:c>
      <x:c r="D2653" s="13" t="str">
        <x:v>00206</x:v>
      </x:c>
      <x:c r="E2653" s="13" t="str">
        <x:v>00197</x:v>
      </x:c>
      <x:c r="F2653" s="4" t="str">
        <x:v>amistad</x:v>
      </x:c>
      <x:c r="G2653" s="4" t="n">
        <x:f>COUNTIFS(Relaciones!$D$2627:$D$2899,E2653,Relaciones!$E$2627:$E$2899,D2653,Relaciones!$F$2627:$F$2899,F2653)</x:f>
        <x:v>0</x:v>
      </x:c>
      <x:c r="H2653" s="4"/>
    </x:row>
    <x:row r="2654" ht="23" customHeight="1">
      <x:c r="A2654" s="4" t="str">
        <x:v>Sevilla</x:v>
      </x:c>
      <x:c r="B2654" s="4" t="str">
        <x:v>6.º Primaria</x:v>
      </x:c>
      <x:c r="C2654" s="4" t="str">
        <x:v>B</x:v>
      </x:c>
      <x:c r="D2654" s="13" t="str">
        <x:v>00206</x:v>
      </x:c>
      <x:c r="E2654" s="13" t="str">
        <x:v>00205</x:v>
      </x:c>
      <x:c r="F2654" s="4" t="str">
        <x:v>amistad</x:v>
      </x:c>
      <x:c r="G2654" s="4" t="n">
        <x:f>COUNTIFS(Relaciones!$D$2627:$D$2899,E2654,Relaciones!$E$2627:$E$2899,D2654,Relaciones!$F$2627:$F$2899,F2654)</x:f>
        <x:v>1</x:v>
      </x:c>
      <x:c r="H2654" s="4"/>
    </x:row>
    <x:row r="2655" ht="23" customHeight="1">
      <x:c r="A2655" s="4" t="str">
        <x:v>Sevilla</x:v>
      </x:c>
      <x:c r="B2655" s="4" t="str">
        <x:v>6.º Primaria</x:v>
      </x:c>
      <x:c r="C2655" s="4" t="str">
        <x:v>B</x:v>
      </x:c>
      <x:c r="D2655" s="13" t="str">
        <x:v>00206</x:v>
      </x:c>
      <x:c r="E2655" s="13" t="str">
        <x:v>00207</x:v>
      </x:c>
      <x:c r="F2655" s="4" t="str">
        <x:v>amistad</x:v>
      </x:c>
      <x:c r="G2655" s="4" t="n">
        <x:f>COUNTIFS(Relaciones!$D$2627:$D$2899,E2655,Relaciones!$E$2627:$E$2899,D2655,Relaciones!$F$2627:$F$2899,F2655)</x:f>
        <x:v>1</x:v>
      </x:c>
      <x:c r="H2655" s="4"/>
    </x:row>
    <x:row r="2656" ht="23" customHeight="1">
      <x:c r="A2656" s="4" t="str">
        <x:v>Sevilla</x:v>
      </x:c>
      <x:c r="B2656" s="4" t="str">
        <x:v>6.º Primaria</x:v>
      </x:c>
      <x:c r="C2656" s="4" t="str">
        <x:v>B</x:v>
      </x:c>
      <x:c r="D2656" s="13" t="str">
        <x:v>00207</x:v>
      </x:c>
      <x:c r="E2656" s="13" t="str">
        <x:v>00197</x:v>
      </x:c>
      <x:c r="F2656" s="4" t="str">
        <x:v>amistad</x:v>
      </x:c>
      <x:c r="G2656" s="4" t="n">
        <x:f>COUNTIFS(Relaciones!$D$2627:$D$2899,E2656,Relaciones!$E$2627:$E$2899,D2656,Relaciones!$F$2627:$F$2899,F2656)</x:f>
        <x:v>0</x:v>
      </x:c>
      <x:c r="H2656" s="4"/>
    </x:row>
    <x:row r="2657" ht="23" customHeight="1">
      <x:c r="A2657" s="4" t="str">
        <x:v>Sevilla</x:v>
      </x:c>
      <x:c r="B2657" s="4" t="str">
        <x:v>6.º Primaria</x:v>
      </x:c>
      <x:c r="C2657" s="4" t="str">
        <x:v>B</x:v>
      </x:c>
      <x:c r="D2657" s="13" t="str">
        <x:v>00207</x:v>
      </x:c>
      <x:c r="E2657" s="13" t="str">
        <x:v>00206</x:v>
      </x:c>
      <x:c r="F2657" s="4" t="str">
        <x:v>amistad</x:v>
      </x:c>
      <x:c r="G2657" s="4" t="n">
        <x:f>COUNTIFS(Relaciones!$D$2627:$D$2899,E2657,Relaciones!$E$2627:$E$2899,D2657,Relaciones!$F$2627:$F$2899,F2657)</x:f>
        <x:v>1</x:v>
      </x:c>
      <x:c r="H2657" s="4"/>
    </x:row>
    <x:row r="2658" ht="23" customHeight="1">
      <x:c r="A2658" s="4" t="str">
        <x:v>Sevilla</x:v>
      </x:c>
      <x:c r="B2658" s="4" t="str">
        <x:v>6.º Primaria</x:v>
      </x:c>
      <x:c r="C2658" s="4" t="str">
        <x:v>B</x:v>
      </x:c>
      <x:c r="D2658" s="13" t="str">
        <x:v>00207</x:v>
      </x:c>
      <x:c r="E2658" s="13" t="str">
        <x:v>00208</x:v>
      </x:c>
      <x:c r="F2658" s="4" t="str">
        <x:v>amistad</x:v>
      </x:c>
      <x:c r="G2658" s="4" t="n">
        <x:f>COUNTIFS(Relaciones!$D$2627:$D$2899,E2658,Relaciones!$E$2627:$E$2899,D2658,Relaciones!$F$2627:$F$2899,F2658)</x:f>
        <x:v>1</x:v>
      </x:c>
      <x:c r="H2658" s="4"/>
    </x:row>
    <x:row r="2659" ht="23" customHeight="1">
      <x:c r="A2659" s="4" t="str">
        <x:v>Sevilla</x:v>
      </x:c>
      <x:c r="B2659" s="4" t="str">
        <x:v>6.º Primaria</x:v>
      </x:c>
      <x:c r="C2659" s="4" t="str">
        <x:v>B</x:v>
      </x:c>
      <x:c r="D2659" s="13" t="str">
        <x:v>00208</x:v>
      </x:c>
      <x:c r="E2659" s="13" t="str">
        <x:v>00197</x:v>
      </x:c>
      <x:c r="F2659" s="4" t="str">
        <x:v>amistad</x:v>
      </x:c>
      <x:c r="G2659" s="4" t="n">
        <x:f>COUNTIFS(Relaciones!$D$2627:$D$2899,E2659,Relaciones!$E$2627:$E$2899,D2659,Relaciones!$F$2627:$F$2899,F2659)</x:f>
        <x:v>0</x:v>
      </x:c>
      <x:c r="H2659" s="4"/>
    </x:row>
    <x:row r="2660" ht="23" customHeight="1">
      <x:c r="A2660" s="4" t="str">
        <x:v>Sevilla</x:v>
      </x:c>
      <x:c r="B2660" s="4" t="str">
        <x:v>6.º Primaria</x:v>
      </x:c>
      <x:c r="C2660" s="4" t="str">
        <x:v>B</x:v>
      </x:c>
      <x:c r="D2660" s="13" t="str">
        <x:v>00208</x:v>
      </x:c>
      <x:c r="E2660" s="13" t="str">
        <x:v>00207</x:v>
      </x:c>
      <x:c r="F2660" s="4" t="str">
        <x:v>amistad</x:v>
      </x:c>
      <x:c r="G2660" s="4" t="n">
        <x:f>COUNTIFS(Relaciones!$D$2627:$D$2899,E2660,Relaciones!$E$2627:$E$2899,D2660,Relaciones!$F$2627:$F$2899,F2660)</x:f>
        <x:v>1</x:v>
      </x:c>
      <x:c r="H2660" s="4"/>
    </x:row>
    <x:row r="2661" ht="23" customHeight="1">
      <x:c r="A2661" s="4" t="str">
        <x:v>Sevilla</x:v>
      </x:c>
      <x:c r="B2661" s="4" t="str">
        <x:v>6.º Primaria</x:v>
      </x:c>
      <x:c r="C2661" s="4" t="str">
        <x:v>B</x:v>
      </x:c>
      <x:c r="D2661" s="13" t="str">
        <x:v>00208</x:v>
      </x:c>
      <x:c r="E2661" s="13" t="str">
        <x:v>00209</x:v>
      </x:c>
      <x:c r="F2661" s="4" t="str">
        <x:v>amistad</x:v>
      </x:c>
      <x:c r="G2661" s="4" t="n">
        <x:f>COUNTIFS(Relaciones!$D$2627:$D$2899,E2661,Relaciones!$E$2627:$E$2899,D2661,Relaciones!$F$2627:$F$2899,F2661)</x:f>
        <x:v>1</x:v>
      </x:c>
      <x:c r="H2661" s="4"/>
    </x:row>
    <x:row r="2662" ht="23" customHeight="1">
      <x:c r="A2662" s="4" t="str">
        <x:v>Sevilla</x:v>
      </x:c>
      <x:c r="B2662" s="4" t="str">
        <x:v>6.º Primaria</x:v>
      </x:c>
      <x:c r="C2662" s="4" t="str">
        <x:v>B</x:v>
      </x:c>
      <x:c r="D2662" s="13" t="str">
        <x:v>00209</x:v>
      </x:c>
      <x:c r="E2662" s="13" t="str">
        <x:v>00197</x:v>
      </x:c>
      <x:c r="F2662" s="4" t="str">
        <x:v>amistad</x:v>
      </x:c>
      <x:c r="G2662" s="4" t="n">
        <x:f>COUNTIFS(Relaciones!$D$2627:$D$2899,E2662,Relaciones!$E$2627:$E$2899,D2662,Relaciones!$F$2627:$F$2899,F2662)</x:f>
        <x:v>0</x:v>
      </x:c>
      <x:c r="H2662" s="4"/>
    </x:row>
    <x:row r="2663" ht="23" customHeight="1">
      <x:c r="A2663" s="4" t="str">
        <x:v>Sevilla</x:v>
      </x:c>
      <x:c r="B2663" s="4" t="str">
        <x:v>6.º Primaria</x:v>
      </x:c>
      <x:c r="C2663" s="4" t="str">
        <x:v>B</x:v>
      </x:c>
      <x:c r="D2663" s="13" t="str">
        <x:v>00209</x:v>
      </x:c>
      <x:c r="E2663" s="13" t="str">
        <x:v>00208</x:v>
      </x:c>
      <x:c r="F2663" s="4" t="str">
        <x:v>amistad</x:v>
      </x:c>
      <x:c r="G2663" s="4" t="n">
        <x:f>COUNTIFS(Relaciones!$D$2627:$D$2899,E2663,Relaciones!$E$2627:$E$2899,D2663,Relaciones!$F$2627:$F$2899,F2663)</x:f>
        <x:v>1</x:v>
      </x:c>
      <x:c r="H2663" s="4"/>
    </x:row>
    <x:row r="2664" ht="23" customHeight="1">
      <x:c r="A2664" s="4" t="str">
        <x:v>Sevilla</x:v>
      </x:c>
      <x:c r="B2664" s="4" t="str">
        <x:v>6.º Primaria</x:v>
      </x:c>
      <x:c r="C2664" s="4" t="str">
        <x:v>B</x:v>
      </x:c>
      <x:c r="D2664" s="13" t="str">
        <x:v>00209</x:v>
      </x:c>
      <x:c r="E2664" s="13" t="str">
        <x:v>00210</x:v>
      </x:c>
      <x:c r="F2664" s="4" t="str">
        <x:v>amistad</x:v>
      </x:c>
      <x:c r="G2664" s="4" t="n">
        <x:f>COUNTIFS(Relaciones!$D$2627:$D$2899,E2664,Relaciones!$E$2627:$E$2899,D2664,Relaciones!$F$2627:$F$2899,F2664)</x:f>
        <x:v>1</x:v>
      </x:c>
      <x:c r="H2664" s="4"/>
    </x:row>
    <x:row r="2665" ht="23" customHeight="1">
      <x:c r="A2665" s="4" t="str">
        <x:v>Sevilla</x:v>
      </x:c>
      <x:c r="B2665" s="4" t="str">
        <x:v>6.º Primaria</x:v>
      </x:c>
      <x:c r="C2665" s="4" t="str">
        <x:v>B</x:v>
      </x:c>
      <x:c r="D2665" s="13" t="str">
        <x:v>00210</x:v>
      </x:c>
      <x:c r="E2665" s="13" t="str">
        <x:v>00197</x:v>
      </x:c>
      <x:c r="F2665" s="4" t="str">
        <x:v>amistad</x:v>
      </x:c>
      <x:c r="G2665" s="4" t="n">
        <x:f>COUNTIFS(Relaciones!$D$2627:$D$2899,E2665,Relaciones!$E$2627:$E$2899,D2665,Relaciones!$F$2627:$F$2899,F2665)</x:f>
        <x:v>1</x:v>
      </x:c>
      <x:c r="H2665" s="4"/>
    </x:row>
    <x:row r="2666" ht="23" customHeight="1">
      <x:c r="A2666" s="4" t="str">
        <x:v>Sevilla</x:v>
      </x:c>
      <x:c r="B2666" s="4" t="str">
        <x:v>6.º Primaria</x:v>
      </x:c>
      <x:c r="C2666" s="4" t="str">
        <x:v>B</x:v>
      </x:c>
      <x:c r="D2666" s="13" t="str">
        <x:v>00210</x:v>
      </x:c>
      <x:c r="E2666" s="13" t="str">
        <x:v>00209</x:v>
      </x:c>
      <x:c r="F2666" s="4" t="str">
        <x:v>amistad</x:v>
      </x:c>
      <x:c r="G2666" s="4" t="n">
        <x:f>COUNTIFS(Relaciones!$D$2627:$D$2899,E2666,Relaciones!$E$2627:$E$2899,D2666,Relaciones!$F$2627:$F$2899,F2666)</x:f>
        <x:v>1</x:v>
      </x:c>
      <x:c r="H2666" s="4"/>
    </x:row>
    <x:row r="2667" ht="23" customHeight="1">
      <x:c r="A2667" s="4" t="str">
        <x:v>Sevilla</x:v>
      </x:c>
      <x:c r="B2667" s="4" t="str">
        <x:v>6.º Primaria</x:v>
      </x:c>
      <x:c r="C2667" s="4" t="str">
        <x:v>B</x:v>
      </x:c>
      <x:c r="D2667" s="13" t="str">
        <x:v>00211</x:v>
      </x:c>
      <x:c r="E2667" s="13" t="str">
        <x:v>00197</x:v>
      </x:c>
      <x:c r="F2667" s="4" t="str">
        <x:v>amistad</x:v>
      </x:c>
      <x:c r="G2667" s="4" t="n">
        <x:f>COUNTIFS(Relaciones!$D$2627:$D$2899,E2667,Relaciones!$E$2627:$E$2899,D2667,Relaciones!$F$2627:$F$2899,F2667)</x:f>
        <x:v>1</x:v>
      </x:c>
      <x:c r="H2667" s="4"/>
    </x:row>
    <x:row r="2668" ht="23" customHeight="1">
      <x:c r="A2668" s="4" t="str">
        <x:v>Sevilla</x:v>
      </x:c>
      <x:c r="B2668" s="4" t="str">
        <x:v>6.º Primaria</x:v>
      </x:c>
      <x:c r="C2668" s="4" t="str">
        <x:v>B</x:v>
      </x:c>
      <x:c r="D2668" s="13" t="str">
        <x:v>00211</x:v>
      </x:c>
      <x:c r="E2668" s="13" t="str">
        <x:v>00212</x:v>
      </x:c>
      <x:c r="F2668" s="4" t="str">
        <x:v>amistad</x:v>
      </x:c>
      <x:c r="G2668" s="4" t="n">
        <x:f>COUNTIFS(Relaciones!$D$2627:$D$2899,E2668,Relaciones!$E$2627:$E$2899,D2668,Relaciones!$F$2627:$F$2899,F2668)</x:f>
        <x:v>1</x:v>
      </x:c>
      <x:c r="H2668" s="4"/>
    </x:row>
    <x:row r="2669" ht="23" customHeight="1">
      <x:c r="A2669" s="4" t="str">
        <x:v>Sevilla</x:v>
      </x:c>
      <x:c r="B2669" s="4" t="str">
        <x:v>6.º Primaria</x:v>
      </x:c>
      <x:c r="C2669" s="4" t="str">
        <x:v>B</x:v>
      </x:c>
      <x:c r="D2669" s="13" t="str">
        <x:v>00211</x:v>
      </x:c>
      <x:c r="E2669" s="13" t="str">
        <x:v>00224</x:v>
      </x:c>
      <x:c r="F2669" s="4" t="str">
        <x:v>amistad</x:v>
      </x:c>
      <x:c r="G2669" s="4" t="n">
        <x:f>COUNTIFS(Relaciones!$D$2627:$D$2899,E2669,Relaciones!$E$2627:$E$2899,D2669,Relaciones!$F$2627:$F$2899,F2669)</x:f>
        <x:v>1</x:v>
      </x:c>
      <x:c r="H2669" s="4"/>
    </x:row>
    <x:row r="2670" ht="23" customHeight="1">
      <x:c r="A2670" s="4" t="str">
        <x:v>Sevilla</x:v>
      </x:c>
      <x:c r="B2670" s="4" t="str">
        <x:v>6.º Primaria</x:v>
      </x:c>
      <x:c r="C2670" s="4" t="str">
        <x:v>B</x:v>
      </x:c>
      <x:c r="D2670" s="13" t="str">
        <x:v>00212</x:v>
      </x:c>
      <x:c r="E2670" s="13" t="str">
        <x:v>00211</x:v>
      </x:c>
      <x:c r="F2670" s="4" t="str">
        <x:v>amistad</x:v>
      </x:c>
      <x:c r="G2670" s="4" t="n">
        <x:f>COUNTIFS(Relaciones!$D$2627:$D$2899,E2670,Relaciones!$E$2627:$E$2899,D2670,Relaciones!$F$2627:$F$2899,F2670)</x:f>
        <x:v>1</x:v>
      </x:c>
      <x:c r="H2670" s="4"/>
    </x:row>
    <x:row r="2671" ht="23" customHeight="1">
      <x:c r="A2671" s="4" t="str">
        <x:v>Sevilla</x:v>
      </x:c>
      <x:c r="B2671" s="4" t="str">
        <x:v>6.º Primaria</x:v>
      </x:c>
      <x:c r="C2671" s="4" t="str">
        <x:v>B</x:v>
      </x:c>
      <x:c r="D2671" s="13" t="str">
        <x:v>00212</x:v>
      </x:c>
      <x:c r="E2671" s="13" t="str">
        <x:v>00213</x:v>
      </x:c>
      <x:c r="F2671" s="4" t="str">
        <x:v>amistad</x:v>
      </x:c>
      <x:c r="G2671" s="4" t="n">
        <x:f>COUNTIFS(Relaciones!$D$2627:$D$2899,E2671,Relaciones!$E$2627:$E$2899,D2671,Relaciones!$F$2627:$F$2899,F2671)</x:f>
        <x:v>1</x:v>
      </x:c>
      <x:c r="H2671" s="4"/>
    </x:row>
    <x:row r="2672" ht="23" customHeight="1">
      <x:c r="A2672" s="4" t="str">
        <x:v>Sevilla</x:v>
      </x:c>
      <x:c r="B2672" s="4" t="str">
        <x:v>6.º Primaria</x:v>
      </x:c>
      <x:c r="C2672" s="4" t="str">
        <x:v>B</x:v>
      </x:c>
      <x:c r="D2672" s="13" t="str">
        <x:v>00213</x:v>
      </x:c>
      <x:c r="E2672" s="13" t="str">
        <x:v>00197</x:v>
      </x:c>
      <x:c r="F2672" s="4" t="str">
        <x:v>amistad</x:v>
      </x:c>
      <x:c r="G2672" s="4" t="n">
        <x:f>COUNTIFS(Relaciones!$D$2627:$D$2899,E2672,Relaciones!$E$2627:$E$2899,D2672,Relaciones!$F$2627:$F$2899,F2672)</x:f>
        <x:v>0</x:v>
      </x:c>
      <x:c r="H2672" s="4"/>
    </x:row>
    <x:row r="2673" ht="23" customHeight="1">
      <x:c r="A2673" s="4" t="str">
        <x:v>Sevilla</x:v>
      </x:c>
      <x:c r="B2673" s="4" t="str">
        <x:v>6.º Primaria</x:v>
      </x:c>
      <x:c r="C2673" s="4" t="str">
        <x:v>B</x:v>
      </x:c>
      <x:c r="D2673" s="13" t="str">
        <x:v>00213</x:v>
      </x:c>
      <x:c r="E2673" s="13" t="str">
        <x:v>00211</x:v>
      </x:c>
      <x:c r="F2673" s="4" t="str">
        <x:v>amistad</x:v>
      </x:c>
      <x:c r="G2673" s="4" t="n">
        <x:f>COUNTIFS(Relaciones!$D$2627:$D$2899,E2673,Relaciones!$E$2627:$E$2899,D2673,Relaciones!$F$2627:$F$2899,F2673)</x:f>
        <x:v>0</x:v>
      </x:c>
      <x:c r="H2673" s="4"/>
    </x:row>
    <x:row r="2674" ht="23" customHeight="1">
      <x:c r="A2674" s="4" t="str">
        <x:v>Sevilla</x:v>
      </x:c>
      <x:c r="B2674" s="4" t="str">
        <x:v>6.º Primaria</x:v>
      </x:c>
      <x:c r="C2674" s="4" t="str">
        <x:v>B</x:v>
      </x:c>
      <x:c r="D2674" s="13" t="str">
        <x:v>00213</x:v>
      </x:c>
      <x:c r="E2674" s="13" t="str">
        <x:v>00212</x:v>
      </x:c>
      <x:c r="F2674" s="4" t="str">
        <x:v>amistad</x:v>
      </x:c>
      <x:c r="G2674" s="4" t="n">
        <x:f>COUNTIFS(Relaciones!$D$2627:$D$2899,E2674,Relaciones!$E$2627:$E$2899,D2674,Relaciones!$F$2627:$F$2899,F2674)</x:f>
        <x:v>1</x:v>
      </x:c>
      <x:c r="H2674" s="4"/>
    </x:row>
    <x:row r="2675" ht="23" customHeight="1">
      <x:c r="A2675" s="4" t="str">
        <x:v>Sevilla</x:v>
      </x:c>
      <x:c r="B2675" s="4" t="str">
        <x:v>6.º Primaria</x:v>
      </x:c>
      <x:c r="C2675" s="4" t="str">
        <x:v>B</x:v>
      </x:c>
      <x:c r="D2675" s="13" t="str">
        <x:v>00213</x:v>
      </x:c>
      <x:c r="E2675" s="13" t="str">
        <x:v>00214</x:v>
      </x:c>
      <x:c r="F2675" s="4" t="str">
        <x:v>amistad</x:v>
      </x:c>
      <x:c r="G2675" s="4" t="n">
        <x:f>COUNTIFS(Relaciones!$D$2627:$D$2899,E2675,Relaciones!$E$2627:$E$2899,D2675,Relaciones!$F$2627:$F$2899,F2675)</x:f>
        <x:v>1</x:v>
      </x:c>
      <x:c r="H2675" s="4"/>
    </x:row>
    <x:row r="2676" ht="23" customHeight="1">
      <x:c r="A2676" s="4" t="str">
        <x:v>Sevilla</x:v>
      </x:c>
      <x:c r="B2676" s="4" t="str">
        <x:v>6.º Primaria</x:v>
      </x:c>
      <x:c r="C2676" s="4" t="str">
        <x:v>B</x:v>
      </x:c>
      <x:c r="D2676" s="13" t="str">
        <x:v>00214</x:v>
      </x:c>
      <x:c r="E2676" s="13" t="str">
        <x:v>00211</x:v>
      </x:c>
      <x:c r="F2676" s="4" t="str">
        <x:v>amistad</x:v>
      </x:c>
      <x:c r="G2676" s="4" t="n">
        <x:f>COUNTIFS(Relaciones!$D$2627:$D$2899,E2676,Relaciones!$E$2627:$E$2899,D2676,Relaciones!$F$2627:$F$2899,F2676)</x:f>
        <x:v>0</x:v>
      </x:c>
      <x:c r="H2676" s="4"/>
    </x:row>
    <x:row r="2677" ht="23" customHeight="1">
      <x:c r="A2677" s="4" t="str">
        <x:v>Sevilla</x:v>
      </x:c>
      <x:c r="B2677" s="4" t="str">
        <x:v>6.º Primaria</x:v>
      </x:c>
      <x:c r="C2677" s="4" t="str">
        <x:v>B</x:v>
      </x:c>
      <x:c r="D2677" s="13" t="str">
        <x:v>00214</x:v>
      </x:c>
      <x:c r="E2677" s="13" t="str">
        <x:v>00213</x:v>
      </x:c>
      <x:c r="F2677" s="4" t="str">
        <x:v>amistad</x:v>
      </x:c>
      <x:c r="G2677" s="4" t="n">
        <x:f>COUNTIFS(Relaciones!$D$2627:$D$2899,E2677,Relaciones!$E$2627:$E$2899,D2677,Relaciones!$F$2627:$F$2899,F2677)</x:f>
        <x:v>1</x:v>
      </x:c>
      <x:c r="H2677" s="4"/>
    </x:row>
    <x:row r="2678" ht="23" customHeight="1">
      <x:c r="A2678" s="4" t="str">
        <x:v>Sevilla</x:v>
      </x:c>
      <x:c r="B2678" s="4" t="str">
        <x:v>6.º Primaria</x:v>
      </x:c>
      <x:c r="C2678" s="4" t="str">
        <x:v>B</x:v>
      </x:c>
      <x:c r="D2678" s="13" t="str">
        <x:v>00214</x:v>
      </x:c>
      <x:c r="E2678" s="13" t="str">
        <x:v>00215</x:v>
      </x:c>
      <x:c r="F2678" s="4" t="str">
        <x:v>amistad</x:v>
      </x:c>
      <x:c r="G2678" s="4" t="n">
        <x:f>COUNTIFS(Relaciones!$D$2627:$D$2899,E2678,Relaciones!$E$2627:$E$2899,D2678,Relaciones!$F$2627:$F$2899,F2678)</x:f>
        <x:v>1</x:v>
      </x:c>
      <x:c r="H2678" s="4"/>
    </x:row>
    <x:row r="2679" ht="23" customHeight="1">
      <x:c r="A2679" s="4" t="str">
        <x:v>Sevilla</x:v>
      </x:c>
      <x:c r="B2679" s="4" t="str">
        <x:v>6.º Primaria</x:v>
      </x:c>
      <x:c r="C2679" s="4" t="str">
        <x:v>B</x:v>
      </x:c>
      <x:c r="D2679" s="13" t="str">
        <x:v>00215</x:v>
      </x:c>
      <x:c r="E2679" s="13" t="str">
        <x:v>00197</x:v>
      </x:c>
      <x:c r="F2679" s="4" t="str">
        <x:v>amistad</x:v>
      </x:c>
      <x:c r="G2679" s="4" t="n">
        <x:f>COUNTIFS(Relaciones!$D$2627:$D$2899,E2679,Relaciones!$E$2627:$E$2899,D2679,Relaciones!$F$2627:$F$2899,F2679)</x:f>
        <x:v>0</x:v>
      </x:c>
      <x:c r="H2679" s="4"/>
    </x:row>
    <x:row r="2680" ht="23" customHeight="1">
      <x:c r="A2680" s="4" t="str">
        <x:v>Sevilla</x:v>
      </x:c>
      <x:c r="B2680" s="4" t="str">
        <x:v>6.º Primaria</x:v>
      </x:c>
      <x:c r="C2680" s="4" t="str">
        <x:v>B</x:v>
      </x:c>
      <x:c r="D2680" s="13" t="str">
        <x:v>00215</x:v>
      </x:c>
      <x:c r="E2680" s="13" t="str">
        <x:v>00211</x:v>
      </x:c>
      <x:c r="F2680" s="4" t="str">
        <x:v>amistad</x:v>
      </x:c>
      <x:c r="G2680" s="4" t="n">
        <x:f>COUNTIFS(Relaciones!$D$2627:$D$2899,E2680,Relaciones!$E$2627:$E$2899,D2680,Relaciones!$F$2627:$F$2899,F2680)</x:f>
        <x:v>0</x:v>
      </x:c>
      <x:c r="H2680" s="4"/>
    </x:row>
    <x:row r="2681" ht="23" customHeight="1">
      <x:c r="A2681" s="4" t="str">
        <x:v>Sevilla</x:v>
      </x:c>
      <x:c r="B2681" s="4" t="str">
        <x:v>6.º Primaria</x:v>
      </x:c>
      <x:c r="C2681" s="4" t="str">
        <x:v>B</x:v>
      </x:c>
      <x:c r="D2681" s="13" t="str">
        <x:v>00215</x:v>
      </x:c>
      <x:c r="E2681" s="13" t="str">
        <x:v>00214</x:v>
      </x:c>
      <x:c r="F2681" s="4" t="str">
        <x:v>amistad</x:v>
      </x:c>
      <x:c r="G2681" s="4" t="n">
        <x:f>COUNTIFS(Relaciones!$D$2627:$D$2899,E2681,Relaciones!$E$2627:$E$2899,D2681,Relaciones!$F$2627:$F$2899,F2681)</x:f>
        <x:v>1</x:v>
      </x:c>
      <x:c r="H2681" s="4"/>
    </x:row>
    <x:row r="2682" ht="23" customHeight="1">
      <x:c r="A2682" s="4" t="str">
        <x:v>Sevilla</x:v>
      </x:c>
      <x:c r="B2682" s="4" t="str">
        <x:v>6.º Primaria</x:v>
      </x:c>
      <x:c r="C2682" s="4" t="str">
        <x:v>B</x:v>
      </x:c>
      <x:c r="D2682" s="13" t="str">
        <x:v>00215</x:v>
      </x:c>
      <x:c r="E2682" s="13" t="str">
        <x:v>00216</x:v>
      </x:c>
      <x:c r="F2682" s="4" t="str">
        <x:v>amistad</x:v>
      </x:c>
      <x:c r="G2682" s="4" t="n">
        <x:f>COUNTIFS(Relaciones!$D$2627:$D$2899,E2682,Relaciones!$E$2627:$E$2899,D2682,Relaciones!$F$2627:$F$2899,F2682)</x:f>
        <x:v>1</x:v>
      </x:c>
      <x:c r="H2682" s="4"/>
    </x:row>
    <x:row r="2683" ht="23" customHeight="1">
      <x:c r="A2683" s="4" t="str">
        <x:v>Sevilla</x:v>
      </x:c>
      <x:c r="B2683" s="4" t="str">
        <x:v>6.º Primaria</x:v>
      </x:c>
      <x:c r="C2683" s="4" t="str">
        <x:v>B</x:v>
      </x:c>
      <x:c r="D2683" s="13" t="str">
        <x:v>00216</x:v>
      </x:c>
      <x:c r="E2683" s="13" t="str">
        <x:v>00211</x:v>
      </x:c>
      <x:c r="F2683" s="4" t="str">
        <x:v>amistad</x:v>
      </x:c>
      <x:c r="G2683" s="4" t="n">
        <x:f>COUNTIFS(Relaciones!$D$2627:$D$2899,E2683,Relaciones!$E$2627:$E$2899,D2683,Relaciones!$F$2627:$F$2899,F2683)</x:f>
        <x:v>0</x:v>
      </x:c>
      <x:c r="H2683" s="4"/>
    </x:row>
    <x:row r="2684" ht="23" customHeight="1">
      <x:c r="A2684" s="4" t="str">
        <x:v>Sevilla</x:v>
      </x:c>
      <x:c r="B2684" s="4" t="str">
        <x:v>6.º Primaria</x:v>
      </x:c>
      <x:c r="C2684" s="4" t="str">
        <x:v>B</x:v>
      </x:c>
      <x:c r="D2684" s="13" t="str">
        <x:v>00216</x:v>
      </x:c>
      <x:c r="E2684" s="13" t="str">
        <x:v>00215</x:v>
      </x:c>
      <x:c r="F2684" s="4" t="str">
        <x:v>amistad</x:v>
      </x:c>
      <x:c r="G2684" s="4" t="n">
        <x:f>COUNTIFS(Relaciones!$D$2627:$D$2899,E2684,Relaciones!$E$2627:$E$2899,D2684,Relaciones!$F$2627:$F$2899,F2684)</x:f>
        <x:v>1</x:v>
      </x:c>
      <x:c r="H2684" s="4"/>
    </x:row>
    <x:row r="2685" ht="23" customHeight="1">
      <x:c r="A2685" s="4" t="str">
        <x:v>Sevilla</x:v>
      </x:c>
      <x:c r="B2685" s="4" t="str">
        <x:v>6.º Primaria</x:v>
      </x:c>
      <x:c r="C2685" s="4" t="str">
        <x:v>B</x:v>
      </x:c>
      <x:c r="D2685" s="13" t="str">
        <x:v>00216</x:v>
      </x:c>
      <x:c r="E2685" s="13" t="str">
        <x:v>00217</x:v>
      </x:c>
      <x:c r="F2685" s="4" t="str">
        <x:v>amistad</x:v>
      </x:c>
      <x:c r="G2685" s="4" t="n">
        <x:f>COUNTIFS(Relaciones!$D$2627:$D$2899,E2685,Relaciones!$E$2627:$E$2899,D2685,Relaciones!$F$2627:$F$2899,F2685)</x:f>
        <x:v>1</x:v>
      </x:c>
      <x:c r="H2685" s="4"/>
    </x:row>
    <x:row r="2686" ht="23" customHeight="1">
      <x:c r="A2686" s="4" t="str">
        <x:v>Sevilla</x:v>
      </x:c>
      <x:c r="B2686" s="4" t="str">
        <x:v>6.º Primaria</x:v>
      </x:c>
      <x:c r="C2686" s="4" t="str">
        <x:v>B</x:v>
      </x:c>
      <x:c r="D2686" s="13" t="str">
        <x:v>00217</x:v>
      </x:c>
      <x:c r="E2686" s="13" t="str">
        <x:v>00197</x:v>
      </x:c>
      <x:c r="F2686" s="4" t="str">
        <x:v>amistad</x:v>
      </x:c>
      <x:c r="G2686" s="4" t="n">
        <x:f>COUNTIFS(Relaciones!$D$2627:$D$2899,E2686,Relaciones!$E$2627:$E$2899,D2686,Relaciones!$F$2627:$F$2899,F2686)</x:f>
        <x:v>0</x:v>
      </x:c>
      <x:c r="H2686" s="4"/>
    </x:row>
    <x:row r="2687" ht="23" customHeight="1">
      <x:c r="A2687" s="4" t="str">
        <x:v>Sevilla</x:v>
      </x:c>
      <x:c r="B2687" s="4" t="str">
        <x:v>6.º Primaria</x:v>
      </x:c>
      <x:c r="C2687" s="4" t="str">
        <x:v>B</x:v>
      </x:c>
      <x:c r="D2687" s="13" t="str">
        <x:v>00217</x:v>
      </x:c>
      <x:c r="E2687" s="13" t="str">
        <x:v>00211</x:v>
      </x:c>
      <x:c r="F2687" s="4" t="str">
        <x:v>amistad</x:v>
      </x:c>
      <x:c r="G2687" s="4" t="n">
        <x:f>COUNTIFS(Relaciones!$D$2627:$D$2899,E2687,Relaciones!$E$2627:$E$2899,D2687,Relaciones!$F$2627:$F$2899,F2687)</x:f>
        <x:v>0</x:v>
      </x:c>
      <x:c r="H2687" s="4"/>
    </x:row>
    <x:row r="2688" ht="23" customHeight="1">
      <x:c r="A2688" s="4" t="str">
        <x:v>Sevilla</x:v>
      </x:c>
      <x:c r="B2688" s="4" t="str">
        <x:v>6.º Primaria</x:v>
      </x:c>
      <x:c r="C2688" s="4" t="str">
        <x:v>B</x:v>
      </x:c>
      <x:c r="D2688" s="13" t="str">
        <x:v>00217</x:v>
      </x:c>
      <x:c r="E2688" s="13" t="str">
        <x:v>00216</x:v>
      </x:c>
      <x:c r="F2688" s="4" t="str">
        <x:v>amistad</x:v>
      </x:c>
      <x:c r="G2688" s="4" t="n">
        <x:f>COUNTIFS(Relaciones!$D$2627:$D$2899,E2688,Relaciones!$E$2627:$E$2899,D2688,Relaciones!$F$2627:$F$2899,F2688)</x:f>
        <x:v>1</x:v>
      </x:c>
      <x:c r="H2688" s="4"/>
    </x:row>
    <x:row r="2689" ht="23" customHeight="1">
      <x:c r="A2689" s="4" t="str">
        <x:v>Sevilla</x:v>
      </x:c>
      <x:c r="B2689" s="4" t="str">
        <x:v>6.º Primaria</x:v>
      </x:c>
      <x:c r="C2689" s="4" t="str">
        <x:v>B</x:v>
      </x:c>
      <x:c r="D2689" s="13" t="str">
        <x:v>00217</x:v>
      </x:c>
      <x:c r="E2689" s="13" t="str">
        <x:v>00218</x:v>
      </x:c>
      <x:c r="F2689" s="4" t="str">
        <x:v>amistad</x:v>
      </x:c>
      <x:c r="G2689" s="4" t="n">
        <x:f>COUNTIFS(Relaciones!$D$2627:$D$2899,E2689,Relaciones!$E$2627:$E$2899,D2689,Relaciones!$F$2627:$F$2899,F2689)</x:f>
        <x:v>1</x:v>
      </x:c>
      <x:c r="H2689" s="4"/>
    </x:row>
    <x:row r="2690" ht="23" customHeight="1">
      <x:c r="A2690" s="4" t="str">
        <x:v>Sevilla</x:v>
      </x:c>
      <x:c r="B2690" s="4" t="str">
        <x:v>6.º Primaria</x:v>
      </x:c>
      <x:c r="C2690" s="4" t="str">
        <x:v>B</x:v>
      </x:c>
      <x:c r="D2690" s="13" t="str">
        <x:v>00218</x:v>
      </x:c>
      <x:c r="E2690" s="13" t="str">
        <x:v>00211</x:v>
      </x:c>
      <x:c r="F2690" s="4" t="str">
        <x:v>amistad</x:v>
      </x:c>
      <x:c r="G2690" s="4" t="n">
        <x:f>COUNTIFS(Relaciones!$D$2627:$D$2899,E2690,Relaciones!$E$2627:$E$2899,D2690,Relaciones!$F$2627:$F$2899,F2690)</x:f>
        <x:v>0</x:v>
      </x:c>
      <x:c r="H2690" s="4"/>
    </x:row>
    <x:row r="2691" ht="23" customHeight="1">
      <x:c r="A2691" s="4" t="str">
        <x:v>Sevilla</x:v>
      </x:c>
      <x:c r="B2691" s="4" t="str">
        <x:v>6.º Primaria</x:v>
      </x:c>
      <x:c r="C2691" s="4" t="str">
        <x:v>B</x:v>
      </x:c>
      <x:c r="D2691" s="13" t="str">
        <x:v>00218</x:v>
      </x:c>
      <x:c r="E2691" s="13" t="str">
        <x:v>00217</x:v>
      </x:c>
      <x:c r="F2691" s="4" t="str">
        <x:v>amistad</x:v>
      </x:c>
      <x:c r="G2691" s="4" t="n">
        <x:f>COUNTIFS(Relaciones!$D$2627:$D$2899,E2691,Relaciones!$E$2627:$E$2899,D2691,Relaciones!$F$2627:$F$2899,F2691)</x:f>
        <x:v>1</x:v>
      </x:c>
      <x:c r="H2691" s="4"/>
    </x:row>
    <x:row r="2692" ht="23" customHeight="1">
      <x:c r="A2692" s="4" t="str">
        <x:v>Sevilla</x:v>
      </x:c>
      <x:c r="B2692" s="4" t="str">
        <x:v>6.º Primaria</x:v>
      </x:c>
      <x:c r="C2692" s="4" t="str">
        <x:v>B</x:v>
      </x:c>
      <x:c r="D2692" s="13" t="str">
        <x:v>00218</x:v>
      </x:c>
      <x:c r="E2692" s="13" t="str">
        <x:v>00219</x:v>
      </x:c>
      <x:c r="F2692" s="4" t="str">
        <x:v>amistad</x:v>
      </x:c>
      <x:c r="G2692" s="4" t="n">
        <x:f>COUNTIFS(Relaciones!$D$2627:$D$2899,E2692,Relaciones!$E$2627:$E$2899,D2692,Relaciones!$F$2627:$F$2899,F2692)</x:f>
        <x:v>1</x:v>
      </x:c>
      <x:c r="H2692" s="4"/>
    </x:row>
    <x:row r="2693" ht="23" customHeight="1">
      <x:c r="A2693" s="4" t="str">
        <x:v>Sevilla</x:v>
      </x:c>
      <x:c r="B2693" s="4" t="str">
        <x:v>6.º Primaria</x:v>
      </x:c>
      <x:c r="C2693" s="4" t="str">
        <x:v>B</x:v>
      </x:c>
      <x:c r="D2693" s="13" t="str">
        <x:v>00219</x:v>
      </x:c>
      <x:c r="E2693" s="13" t="str">
        <x:v>00197</x:v>
      </x:c>
      <x:c r="F2693" s="4" t="str">
        <x:v>amistad</x:v>
      </x:c>
      <x:c r="G2693" s="4" t="n">
        <x:f>COUNTIFS(Relaciones!$D$2627:$D$2899,E2693,Relaciones!$E$2627:$E$2899,D2693,Relaciones!$F$2627:$F$2899,F2693)</x:f>
        <x:v>0</x:v>
      </x:c>
      <x:c r="H2693" s="4"/>
    </x:row>
    <x:row r="2694" ht="23" customHeight="1">
      <x:c r="A2694" s="4" t="str">
        <x:v>Sevilla</x:v>
      </x:c>
      <x:c r="B2694" s="4" t="str">
        <x:v>6.º Primaria</x:v>
      </x:c>
      <x:c r="C2694" s="4" t="str">
        <x:v>B</x:v>
      </x:c>
      <x:c r="D2694" s="13" t="str">
        <x:v>00219</x:v>
      </x:c>
      <x:c r="E2694" s="13" t="str">
        <x:v>00211</x:v>
      </x:c>
      <x:c r="F2694" s="4" t="str">
        <x:v>amistad</x:v>
      </x:c>
      <x:c r="G2694" s="4" t="n">
        <x:f>COUNTIFS(Relaciones!$D$2627:$D$2899,E2694,Relaciones!$E$2627:$E$2899,D2694,Relaciones!$F$2627:$F$2899,F2694)</x:f>
        <x:v>0</x:v>
      </x:c>
      <x:c r="H2694" s="4"/>
    </x:row>
    <x:row r="2695" ht="23" customHeight="1">
      <x:c r="A2695" s="4" t="str">
        <x:v>Sevilla</x:v>
      </x:c>
      <x:c r="B2695" s="4" t="str">
        <x:v>6.º Primaria</x:v>
      </x:c>
      <x:c r="C2695" s="4" t="str">
        <x:v>B</x:v>
      </x:c>
      <x:c r="D2695" s="13" t="str">
        <x:v>00219</x:v>
      </x:c>
      <x:c r="E2695" s="13" t="str">
        <x:v>00218</x:v>
      </x:c>
      <x:c r="F2695" s="4" t="str">
        <x:v>amistad</x:v>
      </x:c>
      <x:c r="G2695" s="4" t="n">
        <x:f>COUNTIFS(Relaciones!$D$2627:$D$2899,E2695,Relaciones!$E$2627:$E$2899,D2695,Relaciones!$F$2627:$F$2899,F2695)</x:f>
        <x:v>1</x:v>
      </x:c>
      <x:c r="H2695" s="4"/>
    </x:row>
    <x:row r="2696" ht="23" customHeight="1">
      <x:c r="A2696" s="4" t="str">
        <x:v>Sevilla</x:v>
      </x:c>
      <x:c r="B2696" s="4" t="str">
        <x:v>6.º Primaria</x:v>
      </x:c>
      <x:c r="C2696" s="4" t="str">
        <x:v>B</x:v>
      </x:c>
      <x:c r="D2696" s="13" t="str">
        <x:v>00219</x:v>
      </x:c>
      <x:c r="E2696" s="13" t="str">
        <x:v>00220</x:v>
      </x:c>
      <x:c r="F2696" s="4" t="str">
        <x:v>amistad</x:v>
      </x:c>
      <x:c r="G2696" s="4" t="n">
        <x:f>COUNTIFS(Relaciones!$D$2627:$D$2899,E2696,Relaciones!$E$2627:$E$2899,D2696,Relaciones!$F$2627:$F$2899,F2696)</x:f>
        <x:v>1</x:v>
      </x:c>
      <x:c r="H2696" s="4"/>
    </x:row>
    <x:row r="2697" ht="23" customHeight="1">
      <x:c r="A2697" s="4" t="str">
        <x:v>Sevilla</x:v>
      </x:c>
      <x:c r="B2697" s="4" t="str">
        <x:v>6.º Primaria</x:v>
      </x:c>
      <x:c r="C2697" s="4" t="str">
        <x:v>B</x:v>
      </x:c>
      <x:c r="D2697" s="13" t="str">
        <x:v>00220</x:v>
      </x:c>
      <x:c r="E2697" s="13" t="str">
        <x:v>00211</x:v>
      </x:c>
      <x:c r="F2697" s="4" t="str">
        <x:v>amistad</x:v>
      </x:c>
      <x:c r="G2697" s="4" t="n">
        <x:f>COUNTIFS(Relaciones!$D$2627:$D$2899,E2697,Relaciones!$E$2627:$E$2899,D2697,Relaciones!$F$2627:$F$2899,F2697)</x:f>
        <x:v>0</x:v>
      </x:c>
      <x:c r="H2697" s="4"/>
    </x:row>
    <x:row r="2698" ht="23" customHeight="1">
      <x:c r="A2698" s="4" t="str">
        <x:v>Sevilla</x:v>
      </x:c>
      <x:c r="B2698" s="4" t="str">
        <x:v>6.º Primaria</x:v>
      </x:c>
      <x:c r="C2698" s="4" t="str">
        <x:v>B</x:v>
      </x:c>
      <x:c r="D2698" s="13" t="str">
        <x:v>00220</x:v>
      </x:c>
      <x:c r="E2698" s="13" t="str">
        <x:v>00219</x:v>
      </x:c>
      <x:c r="F2698" s="4" t="str">
        <x:v>amistad</x:v>
      </x:c>
      <x:c r="G2698" s="4" t="n">
        <x:f>COUNTIFS(Relaciones!$D$2627:$D$2899,E2698,Relaciones!$E$2627:$E$2899,D2698,Relaciones!$F$2627:$F$2899,F2698)</x:f>
        <x:v>1</x:v>
      </x:c>
      <x:c r="H2698" s="4"/>
    </x:row>
    <x:row r="2699" ht="23" customHeight="1">
      <x:c r="A2699" s="4" t="str">
        <x:v>Sevilla</x:v>
      </x:c>
      <x:c r="B2699" s="4" t="str">
        <x:v>6.º Primaria</x:v>
      </x:c>
      <x:c r="C2699" s="4" t="str">
        <x:v>B</x:v>
      </x:c>
      <x:c r="D2699" s="13" t="str">
        <x:v>00220</x:v>
      </x:c>
      <x:c r="E2699" s="13" t="str">
        <x:v>00221</x:v>
      </x:c>
      <x:c r="F2699" s="4" t="str">
        <x:v>amistad</x:v>
      </x:c>
      <x:c r="G2699" s="4" t="n">
        <x:f>COUNTIFS(Relaciones!$D$2627:$D$2899,E2699,Relaciones!$E$2627:$E$2899,D2699,Relaciones!$F$2627:$F$2899,F2699)</x:f>
        <x:v>1</x:v>
      </x:c>
      <x:c r="H2699" s="4"/>
    </x:row>
    <x:row r="2700" ht="23" customHeight="1">
      <x:c r="A2700" s="4" t="str">
        <x:v>Sevilla</x:v>
      </x:c>
      <x:c r="B2700" s="4" t="str">
        <x:v>6.º Primaria</x:v>
      </x:c>
      <x:c r="C2700" s="4" t="str">
        <x:v>B</x:v>
      </x:c>
      <x:c r="D2700" s="13" t="str">
        <x:v>00221</x:v>
      </x:c>
      <x:c r="E2700" s="13" t="str">
        <x:v>00197</x:v>
      </x:c>
      <x:c r="F2700" s="4" t="str">
        <x:v>amistad</x:v>
      </x:c>
      <x:c r="G2700" s="4" t="n">
        <x:f>COUNTIFS(Relaciones!$D$2627:$D$2899,E2700,Relaciones!$E$2627:$E$2899,D2700,Relaciones!$F$2627:$F$2899,F2700)</x:f>
        <x:v>0</x:v>
      </x:c>
      <x:c r="H2700" s="4"/>
    </x:row>
    <x:row r="2701" ht="23" customHeight="1">
      <x:c r="A2701" s="4" t="str">
        <x:v>Sevilla</x:v>
      </x:c>
      <x:c r="B2701" s="4" t="str">
        <x:v>6.º Primaria</x:v>
      </x:c>
      <x:c r="C2701" s="4" t="str">
        <x:v>B</x:v>
      </x:c>
      <x:c r="D2701" s="13" t="str">
        <x:v>00221</x:v>
      </x:c>
      <x:c r="E2701" s="13" t="str">
        <x:v>00211</x:v>
      </x:c>
      <x:c r="F2701" s="4" t="str">
        <x:v>amistad</x:v>
      </x:c>
      <x:c r="G2701" s="4" t="n">
        <x:f>COUNTIFS(Relaciones!$D$2627:$D$2899,E2701,Relaciones!$E$2627:$E$2899,D2701,Relaciones!$F$2627:$F$2899,F2701)</x:f>
        <x:v>0</x:v>
      </x:c>
      <x:c r="H2701" s="4"/>
    </x:row>
    <x:row r="2702" ht="23" customHeight="1">
      <x:c r="A2702" s="4" t="str">
        <x:v>Sevilla</x:v>
      </x:c>
      <x:c r="B2702" s="4" t="str">
        <x:v>6.º Primaria</x:v>
      </x:c>
      <x:c r="C2702" s="4" t="str">
        <x:v>B</x:v>
      </x:c>
      <x:c r="D2702" s="13" t="str">
        <x:v>00221</x:v>
      </x:c>
      <x:c r="E2702" s="13" t="str">
        <x:v>00220</x:v>
      </x:c>
      <x:c r="F2702" s="4" t="str">
        <x:v>amistad</x:v>
      </x:c>
      <x:c r="G2702" s="4" t="n">
        <x:f>COUNTIFS(Relaciones!$D$2627:$D$2899,E2702,Relaciones!$E$2627:$E$2899,D2702,Relaciones!$F$2627:$F$2899,F2702)</x:f>
        <x:v>1</x:v>
      </x:c>
      <x:c r="H2702" s="4"/>
    </x:row>
    <x:row r="2703" ht="23" customHeight="1">
      <x:c r="A2703" s="4" t="str">
        <x:v>Sevilla</x:v>
      </x:c>
      <x:c r="B2703" s="4" t="str">
        <x:v>6.º Primaria</x:v>
      </x:c>
      <x:c r="C2703" s="4" t="str">
        <x:v>B</x:v>
      </x:c>
      <x:c r="D2703" s="13" t="str">
        <x:v>00221</x:v>
      </x:c>
      <x:c r="E2703" s="13" t="str">
        <x:v>00222</x:v>
      </x:c>
      <x:c r="F2703" s="4" t="str">
        <x:v>amistad</x:v>
      </x:c>
      <x:c r="G2703" s="4" t="n">
        <x:f>COUNTIFS(Relaciones!$D$2627:$D$2899,E2703,Relaciones!$E$2627:$E$2899,D2703,Relaciones!$F$2627:$F$2899,F2703)</x:f>
        <x:v>1</x:v>
      </x:c>
      <x:c r="H2703" s="4"/>
    </x:row>
    <x:row r="2704" ht="23" customHeight="1">
      <x:c r="A2704" s="4" t="str">
        <x:v>Sevilla</x:v>
      </x:c>
      <x:c r="B2704" s="4" t="str">
        <x:v>6.º Primaria</x:v>
      </x:c>
      <x:c r="C2704" s="4" t="str">
        <x:v>B</x:v>
      </x:c>
      <x:c r="D2704" s="13" t="str">
        <x:v>00222</x:v>
      </x:c>
      <x:c r="E2704" s="13" t="str">
        <x:v>00211</x:v>
      </x:c>
      <x:c r="F2704" s="4" t="str">
        <x:v>amistad</x:v>
      </x:c>
      <x:c r="G2704" s="4" t="n">
        <x:f>COUNTIFS(Relaciones!$D$2627:$D$2899,E2704,Relaciones!$E$2627:$E$2899,D2704,Relaciones!$F$2627:$F$2899,F2704)</x:f>
        <x:v>0</x:v>
      </x:c>
      <x:c r="H2704" s="4"/>
    </x:row>
    <x:row r="2705" ht="23" customHeight="1">
      <x:c r="A2705" s="4" t="str">
        <x:v>Sevilla</x:v>
      </x:c>
      <x:c r="B2705" s="4" t="str">
        <x:v>6.º Primaria</x:v>
      </x:c>
      <x:c r="C2705" s="4" t="str">
        <x:v>B</x:v>
      </x:c>
      <x:c r="D2705" s="13" t="str">
        <x:v>00222</x:v>
      </x:c>
      <x:c r="E2705" s="13" t="str">
        <x:v>00221</x:v>
      </x:c>
      <x:c r="F2705" s="4" t="str">
        <x:v>amistad</x:v>
      </x:c>
      <x:c r="G2705" s="4" t="n">
        <x:f>COUNTIFS(Relaciones!$D$2627:$D$2899,E2705,Relaciones!$E$2627:$E$2899,D2705,Relaciones!$F$2627:$F$2899,F2705)</x:f>
        <x:v>1</x:v>
      </x:c>
      <x:c r="H2705" s="4"/>
    </x:row>
    <x:row r="2706" ht="23" customHeight="1">
      <x:c r="A2706" s="4" t="str">
        <x:v>Sevilla</x:v>
      </x:c>
      <x:c r="B2706" s="4" t="str">
        <x:v>6.º Primaria</x:v>
      </x:c>
      <x:c r="C2706" s="4" t="str">
        <x:v>B</x:v>
      </x:c>
      <x:c r="D2706" s="13" t="str">
        <x:v>00222</x:v>
      </x:c>
      <x:c r="E2706" s="13" t="str">
        <x:v>00223</x:v>
      </x:c>
      <x:c r="F2706" s="4" t="str">
        <x:v>amistad</x:v>
      </x:c>
      <x:c r="G2706" s="4" t="n">
        <x:f>COUNTIFS(Relaciones!$D$2627:$D$2899,E2706,Relaciones!$E$2627:$E$2899,D2706,Relaciones!$F$2627:$F$2899,F2706)</x:f>
        <x:v>1</x:v>
      </x:c>
      <x:c r="H2706" s="4"/>
    </x:row>
    <x:row r="2707" ht="23" customHeight="1">
      <x:c r="A2707" s="4" t="str">
        <x:v>Sevilla</x:v>
      </x:c>
      <x:c r="B2707" s="4" t="str">
        <x:v>6.º Primaria</x:v>
      </x:c>
      <x:c r="C2707" s="4" t="str">
        <x:v>B</x:v>
      </x:c>
      <x:c r="D2707" s="13" t="str">
        <x:v>00223</x:v>
      </x:c>
      <x:c r="E2707" s="13" t="str">
        <x:v>00197</x:v>
      </x:c>
      <x:c r="F2707" s="4" t="str">
        <x:v>amistad</x:v>
      </x:c>
      <x:c r="G2707" s="4" t="n">
        <x:f>COUNTIFS(Relaciones!$D$2627:$D$2899,E2707,Relaciones!$E$2627:$E$2899,D2707,Relaciones!$F$2627:$F$2899,F2707)</x:f>
        <x:v>0</x:v>
      </x:c>
      <x:c r="H2707" s="4"/>
    </x:row>
    <x:row r="2708" ht="23" customHeight="1">
      <x:c r="A2708" s="4" t="str">
        <x:v>Sevilla</x:v>
      </x:c>
      <x:c r="B2708" s="4" t="str">
        <x:v>6.º Primaria</x:v>
      </x:c>
      <x:c r="C2708" s="4" t="str">
        <x:v>B</x:v>
      </x:c>
      <x:c r="D2708" s="13" t="str">
        <x:v>00223</x:v>
      </x:c>
      <x:c r="E2708" s="13" t="str">
        <x:v>00211</x:v>
      </x:c>
      <x:c r="F2708" s="4" t="str">
        <x:v>amistad</x:v>
      </x:c>
      <x:c r="G2708" s="4" t="n">
        <x:f>COUNTIFS(Relaciones!$D$2627:$D$2899,E2708,Relaciones!$E$2627:$E$2899,D2708,Relaciones!$F$2627:$F$2899,F2708)</x:f>
        <x:v>0</x:v>
      </x:c>
      <x:c r="H2708" s="4"/>
    </x:row>
    <x:row r="2709" ht="23" customHeight="1">
      <x:c r="A2709" s="4" t="str">
        <x:v>Sevilla</x:v>
      </x:c>
      <x:c r="B2709" s="4" t="str">
        <x:v>6.º Primaria</x:v>
      </x:c>
      <x:c r="C2709" s="4" t="str">
        <x:v>B</x:v>
      </x:c>
      <x:c r="D2709" s="13" t="str">
        <x:v>00223</x:v>
      </x:c>
      <x:c r="E2709" s="13" t="str">
        <x:v>00222</x:v>
      </x:c>
      <x:c r="F2709" s="4" t="str">
        <x:v>amistad</x:v>
      </x:c>
      <x:c r="G2709" s="4" t="n">
        <x:f>COUNTIFS(Relaciones!$D$2627:$D$2899,E2709,Relaciones!$E$2627:$E$2899,D2709,Relaciones!$F$2627:$F$2899,F2709)</x:f>
        <x:v>1</x:v>
      </x:c>
      <x:c r="H2709" s="4"/>
    </x:row>
    <x:row r="2710" ht="23" customHeight="1">
      <x:c r="A2710" s="4" t="str">
        <x:v>Sevilla</x:v>
      </x:c>
      <x:c r="B2710" s="4" t="str">
        <x:v>6.º Primaria</x:v>
      </x:c>
      <x:c r="C2710" s="4" t="str">
        <x:v>B</x:v>
      </x:c>
      <x:c r="D2710" s="13" t="str">
        <x:v>00223</x:v>
      </x:c>
      <x:c r="E2710" s="13" t="str">
        <x:v>00224</x:v>
      </x:c>
      <x:c r="F2710" s="4" t="str">
        <x:v>amistad</x:v>
      </x:c>
      <x:c r="G2710" s="4" t="n">
        <x:f>COUNTIFS(Relaciones!$D$2627:$D$2899,E2710,Relaciones!$E$2627:$E$2899,D2710,Relaciones!$F$2627:$F$2899,F2710)</x:f>
        <x:v>1</x:v>
      </x:c>
      <x:c r="H2710" s="4"/>
    </x:row>
    <x:row r="2711" ht="23" customHeight="1">
      <x:c r="A2711" s="4" t="str">
        <x:v>Sevilla</x:v>
      </x:c>
      <x:c r="B2711" s="4" t="str">
        <x:v>6.º Primaria</x:v>
      </x:c>
      <x:c r="C2711" s="4" t="str">
        <x:v>B</x:v>
      </x:c>
      <x:c r="D2711" s="13" t="str">
        <x:v>00224</x:v>
      </x:c>
      <x:c r="E2711" s="13" t="str">
        <x:v>00211</x:v>
      </x:c>
      <x:c r="F2711" s="4" t="str">
        <x:v>amistad</x:v>
      </x:c>
      <x:c r="G2711" s="4" t="n">
        <x:f>COUNTIFS(Relaciones!$D$2627:$D$2899,E2711,Relaciones!$E$2627:$E$2899,D2711,Relaciones!$F$2627:$F$2899,F2711)</x:f>
        <x:v>1</x:v>
      </x:c>
      <x:c r="H2711" s="4"/>
    </x:row>
    <x:row r="2712" ht="23" customHeight="1">
      <x:c r="A2712" s="4" t="str">
        <x:v>Sevilla</x:v>
      </x:c>
      <x:c r="B2712" s="4" t="str">
        <x:v>6.º Primaria</x:v>
      </x:c>
      <x:c r="C2712" s="4" t="str">
        <x:v>B</x:v>
      </x:c>
      <x:c r="D2712" s="13" t="str">
        <x:v>00224</x:v>
      </x:c>
      <x:c r="E2712" s="13" t="str">
        <x:v>00223</x:v>
      </x:c>
      <x:c r="F2712" s="4" t="str">
        <x:v>amistad</x:v>
      </x:c>
      <x:c r="G2712" s="4" t="n">
        <x:f>COUNTIFS(Relaciones!$D$2627:$D$2899,E2712,Relaciones!$E$2627:$E$2899,D2712,Relaciones!$F$2627:$F$2899,F2712)</x:f>
        <x:v>1</x:v>
      </x:c>
      <x:c r="H2712" s="4"/>
    </x:row>
    <x:row r="2713" ht="23" customHeight="1">
      <x:c r="A2713" s="4" t="str">
        <x:v>Sevilla</x:v>
      </x:c>
      <x:c r="B2713" s="4" t="str">
        <x:v>6.º Primaria</x:v>
      </x:c>
      <x:c r="C2713" s="4" t="str">
        <x:v>B</x:v>
      </x:c>
      <x:c r="D2713" s="13" t="str">
        <x:v>00198</x:v>
      </x:c>
      <x:c r="E2713" s="13" t="str">
        <x:v>00219</x:v>
      </x:c>
      <x:c r="F2713" s="4" t="str">
        <x:v>rechazo</x:v>
      </x:c>
      <x:c r="G2713" s="4" t="n">
        <x:f>COUNTIFS(Relaciones!$D$2627:$D$2899,E2713,Relaciones!$E$2627:$E$2899,D2713,Relaciones!$F$2627:$F$2899,F2713)</x:f>
        <x:v>0</x:v>
      </x:c>
      <x:c r="H2713" s="4"/>
    </x:row>
    <x:row r="2714" ht="23" customHeight="1">
      <x:c r="A2714" s="4" t="str">
        <x:v>Sevilla</x:v>
      </x:c>
      <x:c r="B2714" s="4" t="str">
        <x:v>6.º Primaria</x:v>
      </x:c>
      <x:c r="C2714" s="4" t="str">
        <x:v>B</x:v>
      </x:c>
      <x:c r="D2714" s="13" t="str">
        <x:v>00199</x:v>
      </x:c>
      <x:c r="E2714" s="13" t="str">
        <x:v>00219</x:v>
      </x:c>
      <x:c r="F2714" s="4" t="str">
        <x:v>rechazo</x:v>
      </x:c>
      <x:c r="G2714" s="4" t="n">
        <x:f>COUNTIFS(Relaciones!$D$2627:$D$2899,E2714,Relaciones!$E$2627:$E$2899,D2714,Relaciones!$F$2627:$F$2899,F2714)</x:f>
        <x:v>0</x:v>
      </x:c>
      <x:c r="H2714" s="4"/>
    </x:row>
    <x:row r="2715" ht="23" customHeight="1">
      <x:c r="A2715" s="4" t="str">
        <x:v>Sevilla</x:v>
      </x:c>
      <x:c r="B2715" s="4" t="str">
        <x:v>6.º Primaria</x:v>
      </x:c>
      <x:c r="C2715" s="4" t="str">
        <x:v>B</x:v>
      </x:c>
      <x:c r="D2715" s="13" t="str">
        <x:v>00200</x:v>
      </x:c>
      <x:c r="E2715" s="13" t="str">
        <x:v>00219</x:v>
      </x:c>
      <x:c r="F2715" s="4" t="str">
        <x:v>rechazo</x:v>
      </x:c>
      <x:c r="G2715" s="4" t="n">
        <x:f>COUNTIFS(Relaciones!$D$2627:$D$2899,E2715,Relaciones!$E$2627:$E$2899,D2715,Relaciones!$F$2627:$F$2899,F2715)</x:f>
        <x:v>0</x:v>
      </x:c>
      <x:c r="H2715" s="4"/>
    </x:row>
    <x:row r="2716" ht="23" customHeight="1">
      <x:c r="A2716" s="4" t="str">
        <x:v>Sevilla</x:v>
      </x:c>
      <x:c r="B2716" s="4" t="str">
        <x:v>6.º Primaria</x:v>
      </x:c>
      <x:c r="C2716" s="4" t="str">
        <x:v>B</x:v>
      </x:c>
      <x:c r="D2716" s="13" t="str">
        <x:v>00201</x:v>
      </x:c>
      <x:c r="E2716" s="13" t="str">
        <x:v>00219</x:v>
      </x:c>
      <x:c r="F2716" s="4" t="str">
        <x:v>rechazo</x:v>
      </x:c>
      <x:c r="G2716" s="4" t="n">
        <x:f>COUNTIFS(Relaciones!$D$2627:$D$2899,E2716,Relaciones!$E$2627:$E$2899,D2716,Relaciones!$F$2627:$F$2899,F2716)</x:f>
        <x:v>0</x:v>
      </x:c>
      <x:c r="H2716" s="4"/>
    </x:row>
    <x:row r="2717" ht="23" customHeight="1">
      <x:c r="A2717" s="4" t="str">
        <x:v>Sevilla</x:v>
      </x:c>
      <x:c r="B2717" s="4" t="str">
        <x:v>6.º Primaria</x:v>
      </x:c>
      <x:c r="C2717" s="4" t="str">
        <x:v>B</x:v>
      </x:c>
      <x:c r="D2717" s="13" t="str">
        <x:v>00202</x:v>
      </x:c>
      <x:c r="E2717" s="13" t="str">
        <x:v>00219</x:v>
      </x:c>
      <x:c r="F2717" s="4" t="str">
        <x:v>rechazo</x:v>
      </x:c>
      <x:c r="G2717" s="4" t="n">
        <x:f>COUNTIFS(Relaciones!$D$2627:$D$2899,E2717,Relaciones!$E$2627:$E$2899,D2717,Relaciones!$F$2627:$F$2899,F2717)</x:f>
        <x:v>0</x:v>
      </x:c>
      <x:c r="H2717" s="4"/>
    </x:row>
    <x:row r="2718" ht="23" customHeight="1">
      <x:c r="A2718" s="4" t="str">
        <x:v>Sevilla</x:v>
      </x:c>
      <x:c r="B2718" s="4" t="str">
        <x:v>6.º Primaria</x:v>
      </x:c>
      <x:c r="C2718" s="4" t="str">
        <x:v>B</x:v>
      </x:c>
      <x:c r="D2718" s="13" t="str">
        <x:v>00202</x:v>
      </x:c>
      <x:c r="E2718" s="13" t="str">
        <x:v>00222</x:v>
      </x:c>
      <x:c r="F2718" s="4" t="str">
        <x:v>rechazo</x:v>
      </x:c>
      <x:c r="G2718" s="4" t="n">
        <x:f>COUNTIFS(Relaciones!$D$2627:$D$2899,E2718,Relaciones!$E$2627:$E$2899,D2718,Relaciones!$F$2627:$F$2899,F2718)</x:f>
        <x:v>0</x:v>
      </x:c>
      <x:c r="H2718" s="4"/>
    </x:row>
    <x:row r="2719" ht="23" customHeight="1">
      <x:c r="A2719" s="4" t="str">
        <x:v>Sevilla</x:v>
      </x:c>
      <x:c r="B2719" s="4" t="str">
        <x:v>6.º Primaria</x:v>
      </x:c>
      <x:c r="C2719" s="4" t="str">
        <x:v>B</x:v>
      </x:c>
      <x:c r="D2719" s="13" t="str">
        <x:v>00203</x:v>
      </x:c>
      <x:c r="E2719" s="13" t="str">
        <x:v>00219</x:v>
      </x:c>
      <x:c r="F2719" s="4" t="str">
        <x:v>rechazo</x:v>
      </x:c>
      <x:c r="G2719" s="4" t="n">
        <x:f>COUNTIFS(Relaciones!$D$2627:$D$2899,E2719,Relaciones!$E$2627:$E$2899,D2719,Relaciones!$F$2627:$F$2899,F2719)</x:f>
        <x:v>0</x:v>
      </x:c>
      <x:c r="H2719" s="4"/>
    </x:row>
    <x:row r="2720" ht="23" customHeight="1">
      <x:c r="A2720" s="4" t="str">
        <x:v>Sevilla</x:v>
      </x:c>
      <x:c r="B2720" s="4" t="str">
        <x:v>6.º Primaria</x:v>
      </x:c>
      <x:c r="C2720" s="4" t="str">
        <x:v>B</x:v>
      </x:c>
      <x:c r="D2720" s="13" t="str">
        <x:v>00205</x:v>
      </x:c>
      <x:c r="E2720" s="13" t="str">
        <x:v>00219</x:v>
      </x:c>
      <x:c r="F2720" s="4" t="str">
        <x:v>rechazo</x:v>
      </x:c>
      <x:c r="G2720" s="4" t="n">
        <x:f>COUNTIFS(Relaciones!$D$2627:$D$2899,E2720,Relaciones!$E$2627:$E$2899,D2720,Relaciones!$F$2627:$F$2899,F2720)</x:f>
        <x:v>0</x:v>
      </x:c>
      <x:c r="H2720" s="4"/>
    </x:row>
    <x:row r="2721" ht="23" customHeight="1">
      <x:c r="A2721" s="4" t="str">
        <x:v>Sevilla</x:v>
      </x:c>
      <x:c r="B2721" s="4" t="str">
        <x:v>6.º Primaria</x:v>
      </x:c>
      <x:c r="C2721" s="4" t="str">
        <x:v>B</x:v>
      </x:c>
      <x:c r="D2721" s="13" t="str">
        <x:v>00206</x:v>
      </x:c>
      <x:c r="E2721" s="13" t="str">
        <x:v>00219</x:v>
      </x:c>
      <x:c r="F2721" s="4" t="str">
        <x:v>rechazo</x:v>
      </x:c>
      <x:c r="G2721" s="4" t="n">
        <x:f>COUNTIFS(Relaciones!$D$2627:$D$2899,E2721,Relaciones!$E$2627:$E$2899,D2721,Relaciones!$F$2627:$F$2899,F2721)</x:f>
        <x:v>0</x:v>
      </x:c>
      <x:c r="H2721" s="4"/>
    </x:row>
    <x:row r="2722" ht="23" customHeight="1">
      <x:c r="A2722" s="4" t="str">
        <x:v>Sevilla</x:v>
      </x:c>
      <x:c r="B2722" s="4" t="str">
        <x:v>6.º Primaria</x:v>
      </x:c>
      <x:c r="C2722" s="4" t="str">
        <x:v>B</x:v>
      </x:c>
      <x:c r="D2722" s="13" t="str">
        <x:v>00207</x:v>
      </x:c>
      <x:c r="E2722" s="13" t="str">
        <x:v>00219</x:v>
      </x:c>
      <x:c r="F2722" s="4" t="str">
        <x:v>rechazo</x:v>
      </x:c>
      <x:c r="G2722" s="4" t="n">
        <x:f>COUNTIFS(Relaciones!$D$2627:$D$2899,E2722,Relaciones!$E$2627:$E$2899,D2722,Relaciones!$F$2627:$F$2899,F2722)</x:f>
        <x:v>0</x:v>
      </x:c>
      <x:c r="H2722" s="4"/>
    </x:row>
    <x:row r="2723" ht="23" customHeight="1">
      <x:c r="A2723" s="4" t="str">
        <x:v>Sevilla</x:v>
      </x:c>
      <x:c r="B2723" s="4" t="str">
        <x:v>6.º Primaria</x:v>
      </x:c>
      <x:c r="C2723" s="4" t="str">
        <x:v>B</x:v>
      </x:c>
      <x:c r="D2723" s="13" t="str">
        <x:v>00207</x:v>
      </x:c>
      <x:c r="E2723" s="13" t="str">
        <x:v>00222</x:v>
      </x:c>
      <x:c r="F2723" s="4" t="str">
        <x:v>rechazo</x:v>
      </x:c>
      <x:c r="G2723" s="4" t="n">
        <x:f>COUNTIFS(Relaciones!$D$2627:$D$2899,E2723,Relaciones!$E$2627:$E$2899,D2723,Relaciones!$F$2627:$F$2899,F2723)</x:f>
        <x:v>0</x:v>
      </x:c>
      <x:c r="H2723" s="4"/>
    </x:row>
    <x:row r="2724" ht="23" customHeight="1">
      <x:c r="A2724" s="4" t="str">
        <x:v>Sevilla</x:v>
      </x:c>
      <x:c r="B2724" s="4" t="str">
        <x:v>6.º Primaria</x:v>
      </x:c>
      <x:c r="C2724" s="4" t="str">
        <x:v>B</x:v>
      </x:c>
      <x:c r="D2724" s="13" t="str">
        <x:v>00208</x:v>
      </x:c>
      <x:c r="E2724" s="13" t="str">
        <x:v>00219</x:v>
      </x:c>
      <x:c r="F2724" s="4" t="str">
        <x:v>rechazo</x:v>
      </x:c>
      <x:c r="G2724" s="4" t="n">
        <x:f>COUNTIFS(Relaciones!$D$2627:$D$2899,E2724,Relaciones!$E$2627:$E$2899,D2724,Relaciones!$F$2627:$F$2899,F2724)</x:f>
        <x:v>0</x:v>
      </x:c>
      <x:c r="H2724" s="4"/>
    </x:row>
    <x:row r="2725" ht="23" customHeight="1">
      <x:c r="A2725" s="4" t="str">
        <x:v>Sevilla</x:v>
      </x:c>
      <x:c r="B2725" s="4" t="str">
        <x:v>6.º Primaria</x:v>
      </x:c>
      <x:c r="C2725" s="4" t="str">
        <x:v>B</x:v>
      </x:c>
      <x:c r="D2725" s="13" t="str">
        <x:v>00209</x:v>
      </x:c>
      <x:c r="E2725" s="13" t="str">
        <x:v>00219</x:v>
      </x:c>
      <x:c r="F2725" s="4" t="str">
        <x:v>rechazo</x:v>
      </x:c>
      <x:c r="G2725" s="4" t="n">
        <x:f>COUNTIFS(Relaciones!$D$2627:$D$2899,E2725,Relaciones!$E$2627:$E$2899,D2725,Relaciones!$F$2627:$F$2899,F2725)</x:f>
        <x:v>0</x:v>
      </x:c>
      <x:c r="H2725" s="4"/>
    </x:row>
    <x:row r="2726" ht="23" customHeight="1">
      <x:c r="A2726" s="4" t="str">
        <x:v>Sevilla</x:v>
      </x:c>
      <x:c r="B2726" s="4" t="str">
        <x:v>6.º Primaria</x:v>
      </x:c>
      <x:c r="C2726" s="4" t="str">
        <x:v>B</x:v>
      </x:c>
      <x:c r="D2726" s="13" t="str">
        <x:v>00210</x:v>
      </x:c>
      <x:c r="E2726" s="13" t="str">
        <x:v>00219</x:v>
      </x:c>
      <x:c r="F2726" s="4" t="str">
        <x:v>rechazo</x:v>
      </x:c>
      <x:c r="G2726" s="4" t="n">
        <x:f>COUNTIFS(Relaciones!$D$2627:$D$2899,E2726,Relaciones!$E$2627:$E$2899,D2726,Relaciones!$F$2627:$F$2899,F2726)</x:f>
        <x:v>0</x:v>
      </x:c>
      <x:c r="H2726" s="4"/>
    </x:row>
    <x:row r="2727" ht="23" customHeight="1">
      <x:c r="A2727" s="4" t="str">
        <x:v>Sevilla</x:v>
      </x:c>
      <x:c r="B2727" s="4" t="str">
        <x:v>6.º Primaria</x:v>
      </x:c>
      <x:c r="C2727" s="4" t="str">
        <x:v>B</x:v>
      </x:c>
      <x:c r="D2727" s="13" t="str">
        <x:v>00212</x:v>
      </x:c>
      <x:c r="E2727" s="13" t="str">
        <x:v>00219</x:v>
      </x:c>
      <x:c r="F2727" s="4" t="str">
        <x:v>rechazo</x:v>
      </x:c>
      <x:c r="G2727" s="4" t="n">
        <x:f>COUNTIFS(Relaciones!$D$2627:$D$2899,E2727,Relaciones!$E$2627:$E$2899,D2727,Relaciones!$F$2627:$F$2899,F2727)</x:f>
        <x:v>0</x:v>
      </x:c>
      <x:c r="H2727" s="4"/>
    </x:row>
    <x:row r="2728" ht="23" customHeight="1">
      <x:c r="A2728" s="4" t="str">
        <x:v>Sevilla</x:v>
      </x:c>
      <x:c r="B2728" s="4" t="str">
        <x:v>6.º Primaria</x:v>
      </x:c>
      <x:c r="C2728" s="4" t="str">
        <x:v>B</x:v>
      </x:c>
      <x:c r="D2728" s="13" t="str">
        <x:v>00212</x:v>
      </x:c>
      <x:c r="E2728" s="13" t="str">
        <x:v>00222</x:v>
      </x:c>
      <x:c r="F2728" s="4" t="str">
        <x:v>rechazo</x:v>
      </x:c>
      <x:c r="G2728" s="4" t="n">
        <x:f>COUNTIFS(Relaciones!$D$2627:$D$2899,E2728,Relaciones!$E$2627:$E$2899,D2728,Relaciones!$F$2627:$F$2899,F2728)</x:f>
        <x:v>0</x:v>
      </x:c>
      <x:c r="H2728" s="4"/>
    </x:row>
    <x:row r="2729" ht="23" customHeight="1">
      <x:c r="A2729" s="4" t="str">
        <x:v>Sevilla</x:v>
      </x:c>
      <x:c r="B2729" s="4" t="str">
        <x:v>6.º Primaria</x:v>
      </x:c>
      <x:c r="C2729" s="4" t="str">
        <x:v>B</x:v>
      </x:c>
      <x:c r="D2729" s="13" t="str">
        <x:v>00213</x:v>
      </x:c>
      <x:c r="E2729" s="13" t="str">
        <x:v>00219</x:v>
      </x:c>
      <x:c r="F2729" s="4" t="str">
        <x:v>rechazo</x:v>
      </x:c>
      <x:c r="G2729" s="4" t="n">
        <x:f>COUNTIFS(Relaciones!$D$2627:$D$2899,E2729,Relaciones!$E$2627:$E$2899,D2729,Relaciones!$F$2627:$F$2899,F2729)</x:f>
        <x:v>0</x:v>
      </x:c>
      <x:c r="H2729" s="4"/>
    </x:row>
    <x:row r="2730" ht="23" customHeight="1">
      <x:c r="A2730" s="4" t="str">
        <x:v>Sevilla</x:v>
      </x:c>
      <x:c r="B2730" s="4" t="str">
        <x:v>6.º Primaria</x:v>
      </x:c>
      <x:c r="C2730" s="4" t="str">
        <x:v>B</x:v>
      </x:c>
      <x:c r="D2730" s="13" t="str">
        <x:v>00214</x:v>
      </x:c>
      <x:c r="E2730" s="13" t="str">
        <x:v>00219</x:v>
      </x:c>
      <x:c r="F2730" s="4" t="str">
        <x:v>rechazo</x:v>
      </x:c>
      <x:c r="G2730" s="4" t="n">
        <x:f>COUNTIFS(Relaciones!$D$2627:$D$2899,E2730,Relaciones!$E$2627:$E$2899,D2730,Relaciones!$F$2627:$F$2899,F2730)</x:f>
        <x:v>0</x:v>
      </x:c>
      <x:c r="H2730" s="4"/>
    </x:row>
    <x:row r="2731" ht="23" customHeight="1">
      <x:c r="A2731" s="4" t="str">
        <x:v>Sevilla</x:v>
      </x:c>
      <x:c r="B2731" s="4" t="str">
        <x:v>6.º Primaria</x:v>
      </x:c>
      <x:c r="C2731" s="4" t="str">
        <x:v>B</x:v>
      </x:c>
      <x:c r="D2731" s="13" t="str">
        <x:v>00215</x:v>
      </x:c>
      <x:c r="E2731" s="13" t="str">
        <x:v>00219</x:v>
      </x:c>
      <x:c r="F2731" s="4" t="str">
        <x:v>rechazo</x:v>
      </x:c>
      <x:c r="G2731" s="4" t="n">
        <x:f>COUNTIFS(Relaciones!$D$2627:$D$2899,E2731,Relaciones!$E$2627:$E$2899,D2731,Relaciones!$F$2627:$F$2899,F2731)</x:f>
        <x:v>0</x:v>
      </x:c>
      <x:c r="H2731" s="4"/>
    </x:row>
    <x:row r="2732" ht="23" customHeight="1">
      <x:c r="A2732" s="4" t="str">
        <x:v>Sevilla</x:v>
      </x:c>
      <x:c r="B2732" s="4" t="str">
        <x:v>6.º Primaria</x:v>
      </x:c>
      <x:c r="C2732" s="4" t="str">
        <x:v>B</x:v>
      </x:c>
      <x:c r="D2732" s="13" t="str">
        <x:v>00216</x:v>
      </x:c>
      <x:c r="E2732" s="13" t="str">
        <x:v>00219</x:v>
      </x:c>
      <x:c r="F2732" s="4" t="str">
        <x:v>rechazo</x:v>
      </x:c>
      <x:c r="G2732" s="4" t="n">
        <x:f>COUNTIFS(Relaciones!$D$2627:$D$2899,E2732,Relaciones!$E$2627:$E$2899,D2732,Relaciones!$F$2627:$F$2899,F2732)</x:f>
        <x:v>0</x:v>
      </x:c>
      <x:c r="H2732" s="4"/>
    </x:row>
    <x:row r="2733" ht="23" customHeight="1">
      <x:c r="A2733" s="4" t="str">
        <x:v>Sevilla</x:v>
      </x:c>
      <x:c r="B2733" s="4" t="str">
        <x:v>6.º Primaria</x:v>
      </x:c>
      <x:c r="C2733" s="4" t="str">
        <x:v>B</x:v>
      </x:c>
      <x:c r="D2733" s="13" t="str">
        <x:v>00217</x:v>
      </x:c>
      <x:c r="E2733" s="13" t="str">
        <x:v>00219</x:v>
      </x:c>
      <x:c r="F2733" s="4" t="str">
        <x:v>rechazo</x:v>
      </x:c>
      <x:c r="G2733" s="4" t="n">
        <x:f>COUNTIFS(Relaciones!$D$2627:$D$2899,E2733,Relaciones!$E$2627:$E$2899,D2733,Relaciones!$F$2627:$F$2899,F2733)</x:f>
        <x:v>0</x:v>
      </x:c>
      <x:c r="H2733" s="4"/>
    </x:row>
    <x:row r="2734" ht="23" customHeight="1">
      <x:c r="A2734" s="4" t="str">
        <x:v>Sevilla</x:v>
      </x:c>
      <x:c r="B2734" s="4" t="str">
        <x:v>6.º Primaria</x:v>
      </x:c>
      <x:c r="C2734" s="4" t="str">
        <x:v>B</x:v>
      </x:c>
      <x:c r="D2734" s="13" t="str">
        <x:v>00217</x:v>
      </x:c>
      <x:c r="E2734" s="13" t="str">
        <x:v>00222</x:v>
      </x:c>
      <x:c r="F2734" s="4" t="str">
        <x:v>rechazo</x:v>
      </x:c>
      <x:c r="G2734" s="4" t="n">
        <x:f>COUNTIFS(Relaciones!$D$2627:$D$2899,E2734,Relaciones!$E$2627:$E$2899,D2734,Relaciones!$F$2627:$F$2899,F2734)</x:f>
        <x:v>0</x:v>
      </x:c>
      <x:c r="H2734" s="4"/>
    </x:row>
    <x:row r="2735" ht="23" customHeight="1">
      <x:c r="A2735" s="4" t="str">
        <x:v>Sevilla</x:v>
      </x:c>
      <x:c r="B2735" s="4" t="str">
        <x:v>6.º Primaria</x:v>
      </x:c>
      <x:c r="C2735" s="4" t="str">
        <x:v>B</x:v>
      </x:c>
      <x:c r="D2735" s="13" t="str">
        <x:v>00219</x:v>
      </x:c>
      <x:c r="E2735" s="13" t="str">
        <x:v>00222</x:v>
      </x:c>
      <x:c r="F2735" s="4" t="str">
        <x:v>rechazo</x:v>
      </x:c>
      <x:c r="G2735" s="4" t="n">
        <x:f>COUNTIFS(Relaciones!$D$2627:$D$2899,E2735,Relaciones!$E$2627:$E$2899,D2735,Relaciones!$F$2627:$F$2899,F2735)</x:f>
        <x:v>1</x:v>
      </x:c>
      <x:c r="H2735" s="4"/>
    </x:row>
    <x:row r="2736" ht="23" customHeight="1">
      <x:c r="A2736" s="4" t="str">
        <x:v>Sevilla</x:v>
      </x:c>
      <x:c r="B2736" s="4" t="str">
        <x:v>6.º Primaria</x:v>
      </x:c>
      <x:c r="C2736" s="4" t="str">
        <x:v>B</x:v>
      </x:c>
      <x:c r="D2736" s="13" t="str">
        <x:v>00220</x:v>
      </x:c>
      <x:c r="E2736" s="13" t="str">
        <x:v>00222</x:v>
      </x:c>
      <x:c r="F2736" s="4" t="str">
        <x:v>rechazo</x:v>
      </x:c>
      <x:c r="G2736" s="4" t="n">
        <x:f>COUNTIFS(Relaciones!$D$2627:$D$2899,E2736,Relaciones!$E$2627:$E$2899,D2736,Relaciones!$F$2627:$F$2899,F2736)</x:f>
        <x:v>0</x:v>
      </x:c>
      <x:c r="H2736" s="4"/>
    </x:row>
    <x:row r="2737" ht="23" customHeight="1">
      <x:c r="A2737" s="4" t="str">
        <x:v>Sevilla</x:v>
      </x:c>
      <x:c r="B2737" s="4" t="str">
        <x:v>6.º Primaria</x:v>
      </x:c>
      <x:c r="C2737" s="4" t="str">
        <x:v>B</x:v>
      </x:c>
      <x:c r="D2737" s="13" t="str">
        <x:v>00221</x:v>
      </x:c>
      <x:c r="E2737" s="13" t="str">
        <x:v>00219</x:v>
      </x:c>
      <x:c r="F2737" s="4" t="str">
        <x:v>rechazo</x:v>
      </x:c>
      <x:c r="G2737" s="4" t="n">
        <x:f>COUNTIFS(Relaciones!$D$2627:$D$2899,E2737,Relaciones!$E$2627:$E$2899,D2737,Relaciones!$F$2627:$F$2899,F2737)</x:f>
        <x:v>0</x:v>
      </x:c>
      <x:c r="H2737" s="4"/>
    </x:row>
    <x:row r="2738" ht="23" customHeight="1">
      <x:c r="A2738" s="4" t="str">
        <x:v>Sevilla</x:v>
      </x:c>
      <x:c r="B2738" s="4" t="str">
        <x:v>6.º Primaria</x:v>
      </x:c>
      <x:c r="C2738" s="4" t="str">
        <x:v>B</x:v>
      </x:c>
      <x:c r="D2738" s="13" t="str">
        <x:v>00222</x:v>
      </x:c>
      <x:c r="E2738" s="13" t="str">
        <x:v>00219</x:v>
      </x:c>
      <x:c r="F2738" s="4" t="str">
        <x:v>rechazo</x:v>
      </x:c>
      <x:c r="G2738" s="4" t="n">
        <x:f>COUNTIFS(Relaciones!$D$2627:$D$2899,E2738,Relaciones!$E$2627:$E$2899,D2738,Relaciones!$F$2627:$F$2899,F2738)</x:f>
        <x:v>1</x:v>
      </x:c>
      <x:c r="H2738" s="4"/>
    </x:row>
    <x:row r="2739" ht="23" customHeight="1">
      <x:c r="A2739" s="4" t="str">
        <x:v>Sevilla</x:v>
      </x:c>
      <x:c r="B2739" s="4" t="str">
        <x:v>6.º Primaria</x:v>
      </x:c>
      <x:c r="C2739" s="4" t="str">
        <x:v>B</x:v>
      </x:c>
      <x:c r="D2739" s="13" t="str">
        <x:v>00222</x:v>
      </x:c>
      <x:c r="E2739" s="13" t="str">
        <x:v>00224</x:v>
      </x:c>
      <x:c r="F2739" s="4" t="str">
        <x:v>rechazo</x:v>
      </x:c>
      <x:c r="G2739" s="4" t="n">
        <x:f>COUNTIFS(Relaciones!$D$2627:$D$2899,E2739,Relaciones!$E$2627:$E$2899,D2739,Relaciones!$F$2627:$F$2899,F2739)</x:f>
        <x:v>0</x:v>
      </x:c>
      <x:c r="H2739" s="4"/>
    </x:row>
    <x:row r="2740" ht="23" customHeight="1">
      <x:c r="A2740" s="4" t="str">
        <x:v>Sevilla</x:v>
      </x:c>
      <x:c r="B2740" s="4" t="str">
        <x:v>6.º Primaria</x:v>
      </x:c>
      <x:c r="C2740" s="4" t="str">
        <x:v>B</x:v>
      </x:c>
      <x:c r="D2740" s="13" t="str">
        <x:v>00223</x:v>
      </x:c>
      <x:c r="E2740" s="13" t="str">
        <x:v>00219</x:v>
      </x:c>
      <x:c r="F2740" s="4" t="str">
        <x:v>rechazo</x:v>
      </x:c>
      <x:c r="G2740" s="4" t="n">
        <x:f>COUNTIFS(Relaciones!$D$2627:$D$2899,E2740,Relaciones!$E$2627:$E$2899,D2740,Relaciones!$F$2627:$F$2899,F2740)</x:f>
        <x:v>0</x:v>
      </x:c>
      <x:c r="H2740" s="4"/>
    </x:row>
    <x:row r="2741" ht="23" customHeight="1">
      <x:c r="A2741" s="4" t="str">
        <x:v>Sevilla</x:v>
      </x:c>
      <x:c r="B2741" s="4" t="str">
        <x:v>6.º Primaria</x:v>
      </x:c>
      <x:c r="C2741" s="4" t="str">
        <x:v>B</x:v>
      </x:c>
      <x:c r="D2741" s="13" t="str">
        <x:v>00224</x:v>
      </x:c>
      <x:c r="E2741" s="13" t="str">
        <x:v>00219</x:v>
      </x:c>
      <x:c r="F2741" s="4" t="str">
        <x:v>rechazo</x:v>
      </x:c>
      <x:c r="G2741" s="4" t="n">
        <x:f>COUNTIFS(Relaciones!$D$2627:$D$2899,E2741,Relaciones!$E$2627:$E$2899,D2741,Relaciones!$F$2627:$F$2899,F2741)</x:f>
        <x:v>0</x:v>
      </x:c>
      <x:c r="H2741" s="4"/>
    </x:row>
    <x:row r="2742" ht="23" customHeight="1">
      <x:c r="A2742" s="4" t="str">
        <x:v>Sevilla</x:v>
      </x:c>
      <x:c r="B2742" s="4" t="str">
        <x:v>6.º Primaria</x:v>
      </x:c>
      <x:c r="C2742" s="4" t="str">
        <x:v>B</x:v>
      </x:c>
      <x:c r="D2742" s="13" t="str">
        <x:v>00197</x:v>
      </x:c>
      <x:c r="E2742" s="13" t="str">
        <x:v>00211</x:v>
      </x:c>
      <x:c r="F2742" s="4" t="str">
        <x:v>mediacion</x:v>
      </x:c>
      <x:c r="G2742" s="4"/>
      <x:c r="H2742" s="4"/>
    </x:row>
    <x:row r="2743" ht="23" customHeight="1">
      <x:c r="A2743" s="4" t="str">
        <x:v>Sevilla</x:v>
      </x:c>
      <x:c r="B2743" s="4" t="str">
        <x:v>6.º Primaria</x:v>
      </x:c>
      <x:c r="C2743" s="4" t="str">
        <x:v>B</x:v>
      </x:c>
      <x:c r="D2743" s="13" t="str">
        <x:v>00198</x:v>
      </x:c>
      <x:c r="E2743" s="13" t="str">
        <x:v>00197</x:v>
      </x:c>
      <x:c r="F2743" s="4" t="str">
        <x:v>mediacion</x:v>
      </x:c>
      <x:c r="G2743" s="4"/>
      <x:c r="H2743" s="4"/>
    </x:row>
    <x:row r="2744" ht="23" customHeight="1">
      <x:c r="A2744" s="4" t="str">
        <x:v>Sevilla</x:v>
      </x:c>
      <x:c r="B2744" s="4" t="str">
        <x:v>6.º Primaria</x:v>
      </x:c>
      <x:c r="C2744" s="4" t="str">
        <x:v>B</x:v>
      </x:c>
      <x:c r="D2744" s="13" t="str">
        <x:v>00199</x:v>
      </x:c>
      <x:c r="E2744" s="13" t="str">
        <x:v>00197</x:v>
      </x:c>
      <x:c r="F2744" s="4" t="str">
        <x:v>mediacion</x:v>
      </x:c>
      <x:c r="G2744" s="4"/>
      <x:c r="H2744" s="4"/>
    </x:row>
    <x:row r="2745" ht="23" customHeight="1">
      <x:c r="A2745" s="4" t="str">
        <x:v>Sevilla</x:v>
      </x:c>
      <x:c r="B2745" s="4" t="str">
        <x:v>6.º Primaria</x:v>
      </x:c>
      <x:c r="C2745" s="4" t="str">
        <x:v>B</x:v>
      </x:c>
      <x:c r="D2745" s="13" t="str">
        <x:v>00201</x:v>
      </x:c>
      <x:c r="E2745" s="13" t="str">
        <x:v>00197</x:v>
      </x:c>
      <x:c r="F2745" s="4" t="str">
        <x:v>mediacion</x:v>
      </x:c>
      <x:c r="G2745" s="4"/>
      <x:c r="H2745" s="4"/>
    </x:row>
    <x:row r="2746" ht="23" customHeight="1">
      <x:c r="A2746" s="4" t="str">
        <x:v>Sevilla</x:v>
      </x:c>
      <x:c r="B2746" s="4" t="str">
        <x:v>6.º Primaria</x:v>
      </x:c>
      <x:c r="C2746" s="4" t="str">
        <x:v>B</x:v>
      </x:c>
      <x:c r="D2746" s="13" t="str">
        <x:v>00202</x:v>
      </x:c>
      <x:c r="E2746" s="13" t="str">
        <x:v>00197</x:v>
      </x:c>
      <x:c r="F2746" s="4" t="str">
        <x:v>mediacion</x:v>
      </x:c>
      <x:c r="G2746" s="4"/>
      <x:c r="H2746" s="4"/>
    </x:row>
    <x:row r="2747" ht="23" customHeight="1">
      <x:c r="A2747" s="4" t="str">
        <x:v>Sevilla</x:v>
      </x:c>
      <x:c r="B2747" s="4" t="str">
        <x:v>6.º Primaria</x:v>
      </x:c>
      <x:c r="C2747" s="4" t="str">
        <x:v>B</x:v>
      </x:c>
      <x:c r="D2747" s="13" t="str">
        <x:v>00204</x:v>
      </x:c>
      <x:c r="E2747" s="13" t="str">
        <x:v>00197</x:v>
      </x:c>
      <x:c r="F2747" s="4" t="str">
        <x:v>mediacion</x:v>
      </x:c>
      <x:c r="G2747" s="4"/>
      <x:c r="H2747" s="4"/>
    </x:row>
    <x:row r="2748" ht="23" customHeight="1">
      <x:c r="A2748" s="4" t="str">
        <x:v>Sevilla</x:v>
      </x:c>
      <x:c r="B2748" s="4" t="str">
        <x:v>6.º Primaria</x:v>
      </x:c>
      <x:c r="C2748" s="4" t="str">
        <x:v>B</x:v>
      </x:c>
      <x:c r="D2748" s="13" t="str">
        <x:v>00204</x:v>
      </x:c>
      <x:c r="E2748" s="13" t="str">
        <x:v>00211</x:v>
      </x:c>
      <x:c r="F2748" s="4" t="str">
        <x:v>mediacion</x:v>
      </x:c>
      <x:c r="G2748" s="4"/>
      <x:c r="H2748" s="4"/>
    </x:row>
    <x:row r="2749" ht="23" customHeight="1">
      <x:c r="A2749" s="4" t="str">
        <x:v>Sevilla</x:v>
      </x:c>
      <x:c r="B2749" s="4" t="str">
        <x:v>6.º Primaria</x:v>
      </x:c>
      <x:c r="C2749" s="4" t="str">
        <x:v>B</x:v>
      </x:c>
      <x:c r="D2749" s="13" t="str">
        <x:v>00205</x:v>
      </x:c>
      <x:c r="E2749" s="13" t="str">
        <x:v>00197</x:v>
      </x:c>
      <x:c r="F2749" s="4" t="str">
        <x:v>mediacion</x:v>
      </x:c>
      <x:c r="G2749" s="4"/>
      <x:c r="H2749" s="4"/>
    </x:row>
    <x:row r="2750" ht="23" customHeight="1">
      <x:c r="A2750" s="4" t="str">
        <x:v>Sevilla</x:v>
      </x:c>
      <x:c r="B2750" s="4" t="str">
        <x:v>6.º Primaria</x:v>
      </x:c>
      <x:c r="C2750" s="4" t="str">
        <x:v>B</x:v>
      </x:c>
      <x:c r="D2750" s="13" t="str">
        <x:v>00207</x:v>
      </x:c>
      <x:c r="E2750" s="13" t="str">
        <x:v>00197</x:v>
      </x:c>
      <x:c r="F2750" s="4" t="str">
        <x:v>mediacion</x:v>
      </x:c>
      <x:c r="G2750" s="4"/>
      <x:c r="H2750" s="4"/>
    </x:row>
    <x:row r="2751" ht="23" customHeight="1">
      <x:c r="A2751" s="4" t="str">
        <x:v>Sevilla</x:v>
      </x:c>
      <x:c r="B2751" s="4" t="str">
        <x:v>6.º Primaria</x:v>
      </x:c>
      <x:c r="C2751" s="4" t="str">
        <x:v>B</x:v>
      </x:c>
      <x:c r="D2751" s="13" t="str">
        <x:v>00208</x:v>
      </x:c>
      <x:c r="E2751" s="13" t="str">
        <x:v>00197</x:v>
      </x:c>
      <x:c r="F2751" s="4" t="str">
        <x:v>mediacion</x:v>
      </x:c>
      <x:c r="G2751" s="4"/>
      <x:c r="H2751" s="4"/>
    </x:row>
    <x:row r="2752" ht="23" customHeight="1">
      <x:c r="A2752" s="4" t="str">
        <x:v>Sevilla</x:v>
      </x:c>
      <x:c r="B2752" s="4" t="str">
        <x:v>6.º Primaria</x:v>
      </x:c>
      <x:c r="C2752" s="4" t="str">
        <x:v>B</x:v>
      </x:c>
      <x:c r="D2752" s="13" t="str">
        <x:v>00210</x:v>
      </x:c>
      <x:c r="E2752" s="13" t="str">
        <x:v>00197</x:v>
      </x:c>
      <x:c r="F2752" s="4" t="str">
        <x:v>mediacion</x:v>
      </x:c>
      <x:c r="G2752" s="4"/>
      <x:c r="H2752" s="4"/>
    </x:row>
    <x:row r="2753" ht="23" customHeight="1">
      <x:c r="A2753" s="4" t="str">
        <x:v>Sevilla</x:v>
      </x:c>
      <x:c r="B2753" s="4" t="str">
        <x:v>6.º Primaria</x:v>
      </x:c>
      <x:c r="C2753" s="4" t="str">
        <x:v>B</x:v>
      </x:c>
      <x:c r="D2753" s="13" t="str">
        <x:v>00211</x:v>
      </x:c>
      <x:c r="E2753" s="13" t="str">
        <x:v>00197</x:v>
      </x:c>
      <x:c r="F2753" s="4" t="str">
        <x:v>mediacion</x:v>
      </x:c>
      <x:c r="G2753" s="4"/>
      <x:c r="H2753" s="4"/>
    </x:row>
    <x:row r="2754" ht="23" customHeight="1">
      <x:c r="A2754" s="4" t="str">
        <x:v>Sevilla</x:v>
      </x:c>
      <x:c r="B2754" s="4" t="str">
        <x:v>6.º Primaria</x:v>
      </x:c>
      <x:c r="C2754" s="4" t="str">
        <x:v>B</x:v>
      </x:c>
      <x:c r="D2754" s="13" t="str">
        <x:v>00213</x:v>
      </x:c>
      <x:c r="E2754" s="13" t="str">
        <x:v>00211</x:v>
      </x:c>
      <x:c r="F2754" s="4" t="str">
        <x:v>mediacion</x:v>
      </x:c>
      <x:c r="G2754" s="4"/>
      <x:c r="H2754" s="4"/>
    </x:row>
    <x:row r="2755" ht="23" customHeight="1">
      <x:c r="A2755" s="4" t="str">
        <x:v>Sevilla</x:v>
      </x:c>
      <x:c r="B2755" s="4" t="str">
        <x:v>6.º Primaria</x:v>
      </x:c>
      <x:c r="C2755" s="4" t="str">
        <x:v>B</x:v>
      </x:c>
      <x:c r="D2755" s="13" t="str">
        <x:v>00214</x:v>
      </x:c>
      <x:c r="E2755" s="13" t="str">
        <x:v>00211</x:v>
      </x:c>
      <x:c r="F2755" s="4" t="str">
        <x:v>mediacion</x:v>
      </x:c>
      <x:c r="G2755" s="4"/>
      <x:c r="H2755" s="4"/>
    </x:row>
    <x:row r="2756" ht="23" customHeight="1">
      <x:c r="A2756" s="4" t="str">
        <x:v>Sevilla</x:v>
      </x:c>
      <x:c r="B2756" s="4" t="str">
        <x:v>6.º Primaria</x:v>
      </x:c>
      <x:c r="C2756" s="4" t="str">
        <x:v>B</x:v>
      </x:c>
      <x:c r="D2756" s="13" t="str">
        <x:v>00216</x:v>
      </x:c>
      <x:c r="E2756" s="13" t="str">
        <x:v>00211</x:v>
      </x:c>
      <x:c r="F2756" s="4" t="str">
        <x:v>mediacion</x:v>
      </x:c>
      <x:c r="G2756" s="4"/>
      <x:c r="H2756" s="4"/>
    </x:row>
    <x:row r="2757" ht="23" customHeight="1">
      <x:c r="A2757" s="4" t="str">
        <x:v>Sevilla</x:v>
      </x:c>
      <x:c r="B2757" s="4" t="str">
        <x:v>6.º Primaria</x:v>
      </x:c>
      <x:c r="C2757" s="4" t="str">
        <x:v>B</x:v>
      </x:c>
      <x:c r="D2757" s="13" t="str">
        <x:v>00217</x:v>
      </x:c>
      <x:c r="E2757" s="13" t="str">
        <x:v>00211</x:v>
      </x:c>
      <x:c r="F2757" s="4" t="str">
        <x:v>mediacion</x:v>
      </x:c>
      <x:c r="G2757" s="4"/>
      <x:c r="H2757" s="4"/>
    </x:row>
    <x:row r="2758" ht="23" customHeight="1">
      <x:c r="A2758" s="4" t="str">
        <x:v>Sevilla</x:v>
      </x:c>
      <x:c r="B2758" s="4" t="str">
        <x:v>6.º Primaria</x:v>
      </x:c>
      <x:c r="C2758" s="4" t="str">
        <x:v>B</x:v>
      </x:c>
      <x:c r="D2758" s="13" t="str">
        <x:v>00218</x:v>
      </x:c>
      <x:c r="E2758" s="13" t="str">
        <x:v>00197</x:v>
      </x:c>
      <x:c r="F2758" s="4" t="str">
        <x:v>mediacion</x:v>
      </x:c>
      <x:c r="G2758" s="4"/>
      <x:c r="H2758" s="4"/>
    </x:row>
    <x:row r="2759" ht="23" customHeight="1">
      <x:c r="A2759" s="4" t="str">
        <x:v>Sevilla</x:v>
      </x:c>
      <x:c r="B2759" s="4" t="str">
        <x:v>6.º Primaria</x:v>
      </x:c>
      <x:c r="C2759" s="4" t="str">
        <x:v>B</x:v>
      </x:c>
      <x:c r="D2759" s="13" t="str">
        <x:v>00219</x:v>
      </x:c>
      <x:c r="E2759" s="13" t="str">
        <x:v>00211</x:v>
      </x:c>
      <x:c r="F2759" s="4" t="str">
        <x:v>mediacion</x:v>
      </x:c>
      <x:c r="G2759" s="4"/>
      <x:c r="H2759" s="4"/>
    </x:row>
    <x:row r="2760" ht="23" customHeight="1">
      <x:c r="A2760" s="4" t="str">
        <x:v>Sevilla</x:v>
      </x:c>
      <x:c r="B2760" s="4" t="str">
        <x:v>6.º Primaria</x:v>
      </x:c>
      <x:c r="C2760" s="4" t="str">
        <x:v>B</x:v>
      </x:c>
      <x:c r="D2760" s="13" t="str">
        <x:v>00220</x:v>
      </x:c>
      <x:c r="E2760" s="13" t="str">
        <x:v>00211</x:v>
      </x:c>
      <x:c r="F2760" s="4" t="str">
        <x:v>mediacion</x:v>
      </x:c>
      <x:c r="G2760" s="4"/>
      <x:c r="H2760" s="4"/>
    </x:row>
    <x:row r="2761" ht="23" customHeight="1">
      <x:c r="A2761" s="4" t="str">
        <x:v>Sevilla</x:v>
      </x:c>
      <x:c r="B2761" s="4" t="str">
        <x:v>6.º Primaria</x:v>
      </x:c>
      <x:c r="C2761" s="4" t="str">
        <x:v>B</x:v>
      </x:c>
      <x:c r="D2761" s="13" t="str">
        <x:v>00222</x:v>
      </x:c>
      <x:c r="E2761" s="13" t="str">
        <x:v>00211</x:v>
      </x:c>
      <x:c r="F2761" s="4" t="str">
        <x:v>mediacion</x:v>
      </x:c>
      <x:c r="G2761" s="4"/>
      <x:c r="H2761" s="4"/>
    </x:row>
    <x:row r="2762" ht="23" customHeight="1">
      <x:c r="A2762" s="4" t="str">
        <x:v>Sevilla</x:v>
      </x:c>
      <x:c r="B2762" s="4" t="str">
        <x:v>6.º Primaria</x:v>
      </x:c>
      <x:c r="C2762" s="4" t="str">
        <x:v>B</x:v>
      </x:c>
      <x:c r="D2762" s="13" t="str">
        <x:v>00223</x:v>
      </x:c>
      <x:c r="E2762" s="13" t="str">
        <x:v>00211</x:v>
      </x:c>
      <x:c r="F2762" s="4" t="str">
        <x:v>mediacion</x:v>
      </x:c>
      <x:c r="G2762" s="4"/>
      <x:c r="H2762" s="4"/>
    </x:row>
    <x:row r="2763" ht="23" customHeight="1">
      <x:c r="A2763" s="4" t="str">
        <x:v>Sevilla</x:v>
      </x:c>
      <x:c r="B2763" s="4" t="str">
        <x:v>6.º Primaria</x:v>
      </x:c>
      <x:c r="C2763" s="4" t="str">
        <x:v>B</x:v>
      </x:c>
      <x:c r="D2763" s="13" t="str">
        <x:v>00198</x:v>
      </x:c>
      <x:c r="E2763" s="13" t="str">
        <x:v>00224</x:v>
      </x:c>
      <x:c r="F2763" s="4" t="str">
        <x:v>mediacion_negativa</x:v>
      </x:c>
      <x:c r="G2763" s="4"/>
      <x:c r="H2763" s="4"/>
    </x:row>
    <x:row r="2764" ht="23" customHeight="1">
      <x:c r="A2764" s="4" t="str">
        <x:v>Sevilla</x:v>
      </x:c>
      <x:c r="B2764" s="4" t="str">
        <x:v>6.º Primaria</x:v>
      </x:c>
      <x:c r="C2764" s="4" t="str">
        <x:v>B</x:v>
      </x:c>
      <x:c r="D2764" s="13" t="str">
        <x:v>00199</x:v>
      </x:c>
      <x:c r="E2764" s="13" t="str">
        <x:v>00219</x:v>
      </x:c>
      <x:c r="F2764" s="4" t="str">
        <x:v>mediacion_negativa</x:v>
      </x:c>
      <x:c r="G2764" s="4"/>
      <x:c r="H2764" s="4"/>
    </x:row>
    <x:row r="2765" ht="23" customHeight="1">
      <x:c r="A2765" s="4" t="str">
        <x:v>Sevilla</x:v>
      </x:c>
      <x:c r="B2765" s="4" t="str">
        <x:v>6.º Primaria</x:v>
      </x:c>
      <x:c r="C2765" s="4" t="str">
        <x:v>B</x:v>
      </x:c>
      <x:c r="D2765" s="13" t="str">
        <x:v>00200</x:v>
      </x:c>
      <x:c r="E2765" s="13" t="str">
        <x:v>00222</x:v>
      </x:c>
      <x:c r="F2765" s="4" t="str">
        <x:v>mediacion_negativa</x:v>
      </x:c>
      <x:c r="G2765" s="4"/>
      <x:c r="H2765" s="4"/>
    </x:row>
    <x:row r="2766" ht="23" customHeight="1">
      <x:c r="A2766" s="4" t="str">
        <x:v>Sevilla</x:v>
      </x:c>
      <x:c r="B2766" s="4" t="str">
        <x:v>6.º Primaria</x:v>
      </x:c>
      <x:c r="C2766" s="4" t="str">
        <x:v>B</x:v>
      </x:c>
      <x:c r="D2766" s="13" t="str">
        <x:v>00202</x:v>
      </x:c>
      <x:c r="E2766" s="13" t="str">
        <x:v>00219</x:v>
      </x:c>
      <x:c r="F2766" s="4" t="str">
        <x:v>mediacion_negativa</x:v>
      </x:c>
      <x:c r="G2766" s="4"/>
      <x:c r="H2766" s="4"/>
    </x:row>
    <x:row r="2767" ht="23" customHeight="1">
      <x:c r="A2767" s="4" t="str">
        <x:v>Sevilla</x:v>
      </x:c>
      <x:c r="B2767" s="4" t="str">
        <x:v>6.º Primaria</x:v>
      </x:c>
      <x:c r="C2767" s="4" t="str">
        <x:v>B</x:v>
      </x:c>
      <x:c r="D2767" s="13" t="str">
        <x:v>00203</x:v>
      </x:c>
      <x:c r="E2767" s="13" t="str">
        <x:v>00222</x:v>
      </x:c>
      <x:c r="F2767" s="4" t="str">
        <x:v>mediacion_negativa</x:v>
      </x:c>
      <x:c r="G2767" s="4"/>
      <x:c r="H2767" s="4"/>
    </x:row>
    <x:row r="2768" ht="23" customHeight="1">
      <x:c r="A2768" s="4" t="str">
        <x:v>Sevilla</x:v>
      </x:c>
      <x:c r="B2768" s="4" t="str">
        <x:v>6.º Primaria</x:v>
      </x:c>
      <x:c r="C2768" s="4" t="str">
        <x:v>B</x:v>
      </x:c>
      <x:c r="D2768" s="13" t="str">
        <x:v>00204</x:v>
      </x:c>
      <x:c r="E2768" s="13" t="str">
        <x:v>00224</x:v>
      </x:c>
      <x:c r="F2768" s="4" t="str">
        <x:v>mediacion_negativa</x:v>
      </x:c>
      <x:c r="G2768" s="4"/>
      <x:c r="H2768" s="4"/>
    </x:row>
    <x:row r="2769" ht="23" customHeight="1">
      <x:c r="A2769" s="4" t="str">
        <x:v>Sevilla</x:v>
      </x:c>
      <x:c r="B2769" s="4" t="str">
        <x:v>6.º Primaria</x:v>
      </x:c>
      <x:c r="C2769" s="4" t="str">
        <x:v>B</x:v>
      </x:c>
      <x:c r="D2769" s="13" t="str">
        <x:v>00206</x:v>
      </x:c>
      <x:c r="E2769" s="13" t="str">
        <x:v>00222</x:v>
      </x:c>
      <x:c r="F2769" s="4" t="str">
        <x:v>mediacion_negativa</x:v>
      </x:c>
      <x:c r="G2769" s="4"/>
      <x:c r="H2769" s="4"/>
    </x:row>
    <x:row r="2770" ht="23" customHeight="1">
      <x:c r="A2770" s="4" t="str">
        <x:v>Sevilla</x:v>
      </x:c>
      <x:c r="B2770" s="4" t="str">
        <x:v>6.º Primaria</x:v>
      </x:c>
      <x:c r="C2770" s="4" t="str">
        <x:v>B</x:v>
      </x:c>
      <x:c r="D2770" s="13" t="str">
        <x:v>00207</x:v>
      </x:c>
      <x:c r="E2770" s="13" t="str">
        <x:v>00224</x:v>
      </x:c>
      <x:c r="F2770" s="4" t="str">
        <x:v>mediacion_negativa</x:v>
      </x:c>
      <x:c r="G2770" s="4"/>
      <x:c r="H2770" s="4"/>
    </x:row>
    <x:row r="2771" ht="23" customHeight="1">
      <x:c r="A2771" s="4" t="str">
        <x:v>Sevilla</x:v>
      </x:c>
      <x:c r="B2771" s="4" t="str">
        <x:v>6.º Primaria</x:v>
      </x:c>
      <x:c r="C2771" s="4" t="str">
        <x:v>B</x:v>
      </x:c>
      <x:c r="D2771" s="13" t="str">
        <x:v>00208</x:v>
      </x:c>
      <x:c r="E2771" s="13" t="str">
        <x:v>00219</x:v>
      </x:c>
      <x:c r="F2771" s="4" t="str">
        <x:v>mediacion_negativa</x:v>
      </x:c>
      <x:c r="G2771" s="4"/>
      <x:c r="H2771" s="4"/>
    </x:row>
    <x:row r="2772" ht="23" customHeight="1">
      <x:c r="A2772" s="4" t="str">
        <x:v>Sevilla</x:v>
      </x:c>
      <x:c r="B2772" s="4" t="str">
        <x:v>6.º Primaria</x:v>
      </x:c>
      <x:c r="C2772" s="4" t="str">
        <x:v>B</x:v>
      </x:c>
      <x:c r="D2772" s="13" t="str">
        <x:v>00210</x:v>
      </x:c>
      <x:c r="E2772" s="13" t="str">
        <x:v>00224</x:v>
      </x:c>
      <x:c r="F2772" s="4" t="str">
        <x:v>mediacion_negativa</x:v>
      </x:c>
      <x:c r="G2772" s="4"/>
      <x:c r="H2772" s="4"/>
    </x:row>
    <x:row r="2773" ht="23" customHeight="1">
      <x:c r="A2773" s="4" t="str">
        <x:v>Sevilla</x:v>
      </x:c>
      <x:c r="B2773" s="4" t="str">
        <x:v>6.º Primaria</x:v>
      </x:c>
      <x:c r="C2773" s="4" t="str">
        <x:v>B</x:v>
      </x:c>
      <x:c r="D2773" s="13" t="str">
        <x:v>00211</x:v>
      </x:c>
      <x:c r="E2773" s="13" t="str">
        <x:v>00219</x:v>
      </x:c>
      <x:c r="F2773" s="4" t="str">
        <x:v>mediacion_negativa</x:v>
      </x:c>
      <x:c r="G2773" s="4"/>
      <x:c r="H2773" s="4"/>
    </x:row>
    <x:row r="2774" ht="23" customHeight="1">
      <x:c r="A2774" s="4" t="str">
        <x:v>Sevilla</x:v>
      </x:c>
      <x:c r="B2774" s="4" t="str">
        <x:v>6.º Primaria</x:v>
      </x:c>
      <x:c r="C2774" s="4" t="str">
        <x:v>B</x:v>
      </x:c>
      <x:c r="D2774" s="13" t="str">
        <x:v>00212</x:v>
      </x:c>
      <x:c r="E2774" s="13" t="str">
        <x:v>00222</x:v>
      </x:c>
      <x:c r="F2774" s="4" t="str">
        <x:v>mediacion_negativa</x:v>
      </x:c>
      <x:c r="G2774" s="4"/>
      <x:c r="H2774" s="4"/>
    </x:row>
    <x:row r="2775" ht="23" customHeight="1">
      <x:c r="A2775" s="4" t="str">
        <x:v>Sevilla</x:v>
      </x:c>
      <x:c r="B2775" s="4" t="str">
        <x:v>6.º Primaria</x:v>
      </x:c>
      <x:c r="C2775" s="4" t="str">
        <x:v>B</x:v>
      </x:c>
      <x:c r="D2775" s="13" t="str">
        <x:v>00214</x:v>
      </x:c>
      <x:c r="E2775" s="13" t="str">
        <x:v>00219</x:v>
      </x:c>
      <x:c r="F2775" s="4" t="str">
        <x:v>mediacion_negativa</x:v>
      </x:c>
      <x:c r="G2775" s="4"/>
      <x:c r="H2775" s="4"/>
    </x:row>
    <x:row r="2776" ht="23" customHeight="1">
      <x:c r="A2776" s="4" t="str">
        <x:v>Sevilla</x:v>
      </x:c>
      <x:c r="B2776" s="4" t="str">
        <x:v>6.º Primaria</x:v>
      </x:c>
      <x:c r="C2776" s="4" t="str">
        <x:v>B</x:v>
      </x:c>
      <x:c r="D2776" s="13" t="str">
        <x:v>00215</x:v>
      </x:c>
      <x:c r="E2776" s="13" t="str">
        <x:v>00222</x:v>
      </x:c>
      <x:c r="F2776" s="4" t="str">
        <x:v>mediacion_negativa</x:v>
      </x:c>
      <x:c r="G2776" s="4"/>
      <x:c r="H2776" s="4"/>
    </x:row>
    <x:row r="2777" ht="23" customHeight="1">
      <x:c r="A2777" s="4" t="str">
        <x:v>Sevilla</x:v>
      </x:c>
      <x:c r="B2777" s="4" t="str">
        <x:v>6.º Primaria</x:v>
      </x:c>
      <x:c r="C2777" s="4" t="str">
        <x:v>B</x:v>
      </x:c>
      <x:c r="D2777" s="13" t="str">
        <x:v>00216</x:v>
      </x:c>
      <x:c r="E2777" s="13" t="str">
        <x:v>00224</x:v>
      </x:c>
      <x:c r="F2777" s="4" t="str">
        <x:v>mediacion_negativa</x:v>
      </x:c>
      <x:c r="G2777" s="4"/>
      <x:c r="H2777" s="4"/>
    </x:row>
    <x:row r="2778" ht="23" customHeight="1">
      <x:c r="A2778" s="4" t="str">
        <x:v>Sevilla</x:v>
      </x:c>
      <x:c r="B2778" s="4" t="str">
        <x:v>6.º Primaria</x:v>
      </x:c>
      <x:c r="C2778" s="4" t="str">
        <x:v>B</x:v>
      </x:c>
      <x:c r="D2778" s="13" t="str">
        <x:v>00218</x:v>
      </x:c>
      <x:c r="E2778" s="13" t="str">
        <x:v>00222</x:v>
      </x:c>
      <x:c r="F2778" s="4" t="str">
        <x:v>mediacion_negativa</x:v>
      </x:c>
      <x:c r="G2778" s="4"/>
      <x:c r="H2778" s="4"/>
    </x:row>
    <x:row r="2779" ht="23" customHeight="1">
      <x:c r="A2779" s="4" t="str">
        <x:v>Sevilla</x:v>
      </x:c>
      <x:c r="B2779" s="4" t="str">
        <x:v>6.º Primaria</x:v>
      </x:c>
      <x:c r="C2779" s="4" t="str">
        <x:v>B</x:v>
      </x:c>
      <x:c r="D2779" s="13" t="str">
        <x:v>00219</x:v>
      </x:c>
      <x:c r="E2779" s="13" t="str">
        <x:v>00224</x:v>
      </x:c>
      <x:c r="F2779" s="4" t="str">
        <x:v>mediacion_negativa</x:v>
      </x:c>
      <x:c r="G2779" s="4"/>
      <x:c r="H2779" s="4"/>
    </x:row>
    <x:row r="2780" ht="23" customHeight="1">
      <x:c r="A2780" s="4" t="str">
        <x:v>Sevilla</x:v>
      </x:c>
      <x:c r="B2780" s="4" t="str">
        <x:v>6.º Primaria</x:v>
      </x:c>
      <x:c r="C2780" s="4" t="str">
        <x:v>B</x:v>
      </x:c>
      <x:c r="D2780" s="13" t="str">
        <x:v>00220</x:v>
      </x:c>
      <x:c r="E2780" s="13" t="str">
        <x:v>00219</x:v>
      </x:c>
      <x:c r="F2780" s="4" t="str">
        <x:v>mediacion_negativa</x:v>
      </x:c>
      <x:c r="G2780" s="4"/>
      <x:c r="H2780" s="4"/>
    </x:row>
    <x:row r="2781" ht="23" customHeight="1">
      <x:c r="A2781" s="4" t="str">
        <x:v>Sevilla</x:v>
      </x:c>
      <x:c r="B2781" s="4" t="str">
        <x:v>6.º Primaria</x:v>
      </x:c>
      <x:c r="C2781" s="4" t="str">
        <x:v>B</x:v>
      </x:c>
      <x:c r="D2781" s="13" t="str">
        <x:v>00222</x:v>
      </x:c>
      <x:c r="E2781" s="13" t="str">
        <x:v>00224</x:v>
      </x:c>
      <x:c r="F2781" s="4" t="str">
        <x:v>mediacion_negativa</x:v>
      </x:c>
      <x:c r="G2781" s="4"/>
      <x:c r="H2781" s="4"/>
    </x:row>
    <x:row r="2782" ht="23" customHeight="1">
      <x:c r="A2782" s="4" t="str">
        <x:v>Sevilla</x:v>
      </x:c>
      <x:c r="B2782" s="4" t="str">
        <x:v>6.º Primaria</x:v>
      </x:c>
      <x:c r="C2782" s="4" t="str">
        <x:v>B</x:v>
      </x:c>
      <x:c r="D2782" s="13" t="str">
        <x:v>00223</x:v>
      </x:c>
      <x:c r="E2782" s="13" t="str">
        <x:v>00219</x:v>
      </x:c>
      <x:c r="F2782" s="4" t="str">
        <x:v>mediacion_negativa</x:v>
      </x:c>
      <x:c r="G2782" s="4"/>
      <x:c r="H2782" s="4"/>
    </x:row>
    <x:row r="2783" ht="23" customHeight="1">
      <x:c r="A2783" s="4" t="str">
        <x:v>Sevilla</x:v>
      </x:c>
      <x:c r="B2783" s="4" t="str">
        <x:v>6.º Primaria</x:v>
      </x:c>
      <x:c r="C2783" s="4" t="str">
        <x:v>B</x:v>
      </x:c>
      <x:c r="D2783" s="13" t="str">
        <x:v>00224</x:v>
      </x:c>
      <x:c r="E2783" s="13" t="str">
        <x:v>00222</x:v>
      </x:c>
      <x:c r="F2783" s="4" t="str">
        <x:v>mediacion_negativa</x:v>
      </x:c>
      <x:c r="G2783" s="4"/>
      <x:c r="H2783" s="4"/>
    </x:row>
    <x:row r="2784" ht="23" customHeight="1">
      <x:c r="A2784" s="4" t="str">
        <x:v>Sevilla</x:v>
      </x:c>
      <x:c r="B2784" s="4" t="str">
        <x:v>6.º Primaria</x:v>
      </x:c>
      <x:c r="C2784" s="4" t="str">
        <x:v>B</x:v>
      </x:c>
      <x:c r="D2784" s="13" t="str">
        <x:v>00197</x:v>
      </x:c>
      <x:c r="E2784" s="13" t="str">
        <x:v>00219</x:v>
      </x:c>
      <x:c r="F2784" s="4" t="str">
        <x:v>bullying</x:v>
      </x:c>
      <x:c r="G2784" s="4"/>
      <x:c r="H2784" s="4"/>
    </x:row>
    <x:row r="2785" ht="23" customHeight="1">
      <x:c r="A2785" s="4" t="str">
        <x:v>Sevilla</x:v>
      </x:c>
      <x:c r="B2785" s="4" t="str">
        <x:v>6.º Primaria</x:v>
      </x:c>
      <x:c r="C2785" s="4" t="str">
        <x:v>B</x:v>
      </x:c>
      <x:c r="D2785" s="13" t="str">
        <x:v>00197</x:v>
      </x:c>
      <x:c r="E2785" s="13" t="str">
        <x:v>00222</x:v>
      </x:c>
      <x:c r="F2785" s="4" t="str">
        <x:v>bullying</x:v>
      </x:c>
      <x:c r="G2785" s="4"/>
      <x:c r="H2785" s="4"/>
    </x:row>
    <x:row r="2786" ht="23" customHeight="1">
      <x:c r="A2786" s="4" t="str">
        <x:v>Sevilla</x:v>
      </x:c>
      <x:c r="B2786" s="4" t="str">
        <x:v>6.º Primaria</x:v>
      </x:c>
      <x:c r="C2786" s="4" t="str">
        <x:v>B</x:v>
      </x:c>
      <x:c r="D2786" s="13" t="str">
        <x:v>00198</x:v>
      </x:c>
      <x:c r="E2786" s="13" t="str">
        <x:v>00219</x:v>
      </x:c>
      <x:c r="F2786" s="4" t="str">
        <x:v>bullying</x:v>
      </x:c>
      <x:c r="G2786" s="4"/>
      <x:c r="H2786" s="4"/>
    </x:row>
    <x:row r="2787" ht="23" customHeight="1">
      <x:c r="A2787" s="4" t="str">
        <x:v>Sevilla</x:v>
      </x:c>
      <x:c r="B2787" s="4" t="str">
        <x:v>6.º Primaria</x:v>
      </x:c>
      <x:c r="C2787" s="4" t="str">
        <x:v>B</x:v>
      </x:c>
      <x:c r="D2787" s="13" t="str">
        <x:v>00198</x:v>
      </x:c>
      <x:c r="E2787" s="13" t="str">
        <x:v>00222</x:v>
      </x:c>
      <x:c r="F2787" s="4" t="str">
        <x:v>bullying</x:v>
      </x:c>
      <x:c r="G2787" s="4"/>
      <x:c r="H2787" s="4"/>
    </x:row>
    <x:row r="2788" ht="23" customHeight="1">
      <x:c r="A2788" s="4" t="str">
        <x:v>Sevilla</x:v>
      </x:c>
      <x:c r="B2788" s="4" t="str">
        <x:v>6.º Primaria</x:v>
      </x:c>
      <x:c r="C2788" s="4" t="str">
        <x:v>B</x:v>
      </x:c>
      <x:c r="D2788" s="13" t="str">
        <x:v>00199</x:v>
      </x:c>
      <x:c r="E2788" s="13" t="str">
        <x:v>00222</x:v>
      </x:c>
      <x:c r="F2788" s="4" t="str">
        <x:v>bullying</x:v>
      </x:c>
      <x:c r="G2788" s="4"/>
      <x:c r="H2788" s="4"/>
    </x:row>
    <x:row r="2789" ht="23" customHeight="1">
      <x:c r="A2789" s="4" t="str">
        <x:v>Sevilla</x:v>
      </x:c>
      <x:c r="B2789" s="4" t="str">
        <x:v>6.º Primaria</x:v>
      </x:c>
      <x:c r="C2789" s="4" t="str">
        <x:v>B</x:v>
      </x:c>
      <x:c r="D2789" s="13" t="str">
        <x:v>00199</x:v>
      </x:c>
      <x:c r="E2789" s="13" t="str">
        <x:v>00224</x:v>
      </x:c>
      <x:c r="F2789" s="4" t="str">
        <x:v>bullying</x:v>
      </x:c>
      <x:c r="G2789" s="4"/>
      <x:c r="H2789" s="4"/>
    </x:row>
    <x:row r="2790" ht="23" customHeight="1">
      <x:c r="A2790" s="4" t="str">
        <x:v>Sevilla</x:v>
      </x:c>
      <x:c r="B2790" s="4" t="str">
        <x:v>6.º Primaria</x:v>
      </x:c>
      <x:c r="C2790" s="4" t="str">
        <x:v>B</x:v>
      </x:c>
      <x:c r="D2790" s="13" t="str">
        <x:v>00200</x:v>
      </x:c>
      <x:c r="E2790" s="13" t="str">
        <x:v>00222</x:v>
      </x:c>
      <x:c r="F2790" s="4" t="str">
        <x:v>bullying</x:v>
      </x:c>
      <x:c r="G2790" s="4"/>
      <x:c r="H2790" s="4"/>
    </x:row>
    <x:row r="2791" ht="23" customHeight="1">
      <x:c r="A2791" s="4" t="str">
        <x:v>Sevilla</x:v>
      </x:c>
      <x:c r="B2791" s="4" t="str">
        <x:v>6.º Primaria</x:v>
      </x:c>
      <x:c r="C2791" s="4" t="str">
        <x:v>B</x:v>
      </x:c>
      <x:c r="D2791" s="13" t="str">
        <x:v>00200</x:v>
      </x:c>
      <x:c r="E2791" s="13" t="str">
        <x:v>00224</x:v>
      </x:c>
      <x:c r="F2791" s="4" t="str">
        <x:v>bullying</x:v>
      </x:c>
      <x:c r="G2791" s="4"/>
      <x:c r="H2791" s="4"/>
    </x:row>
    <x:row r="2792" ht="23" customHeight="1">
      <x:c r="A2792" s="4" t="str">
        <x:v>Sevilla</x:v>
      </x:c>
      <x:c r="B2792" s="4" t="str">
        <x:v>6.º Primaria</x:v>
      </x:c>
      <x:c r="C2792" s="4" t="str">
        <x:v>B</x:v>
      </x:c>
      <x:c r="D2792" s="13" t="str">
        <x:v>00201</x:v>
      </x:c>
      <x:c r="E2792" s="13" t="str">
        <x:v>00222</x:v>
      </x:c>
      <x:c r="F2792" s="4" t="str">
        <x:v>bullying</x:v>
      </x:c>
      <x:c r="G2792" s="4"/>
      <x:c r="H2792" s="4"/>
    </x:row>
    <x:row r="2793" ht="23" customHeight="1">
      <x:c r="A2793" s="4" t="str">
        <x:v>Sevilla</x:v>
      </x:c>
      <x:c r="B2793" s="4" t="str">
        <x:v>6.º Primaria</x:v>
      </x:c>
      <x:c r="C2793" s="4" t="str">
        <x:v>B</x:v>
      </x:c>
      <x:c r="D2793" s="13" t="str">
        <x:v>00202</x:v>
      </x:c>
      <x:c r="E2793" s="13" t="str">
        <x:v>00222</x:v>
      </x:c>
      <x:c r="F2793" s="4" t="str">
        <x:v>bullying</x:v>
      </x:c>
      <x:c r="G2793" s="4"/>
      <x:c r="H2793" s="4"/>
    </x:row>
    <x:row r="2794" ht="23" customHeight="1">
      <x:c r="A2794" s="4" t="str">
        <x:v>Sevilla</x:v>
      </x:c>
      <x:c r="B2794" s="4" t="str">
        <x:v>6.º Primaria</x:v>
      </x:c>
      <x:c r="C2794" s="4" t="str">
        <x:v>B</x:v>
      </x:c>
      <x:c r="D2794" s="13" t="str">
        <x:v>00222</x:v>
      </x:c>
      <x:c r="E2794" s="13" t="str">
        <x:v>00219</x:v>
      </x:c>
      <x:c r="F2794" s="4" t="str">
        <x:v>bullying</x:v>
      </x:c>
      <x:c r="G2794" s="4"/>
      <x:c r="H2794" s="4"/>
    </x:row>
    <x:row r="2795" ht="23" customHeight="1">
      <x:c r="A2795" s="4" t="str">
        <x:v>Sevilla</x:v>
      </x:c>
      <x:c r="B2795" s="4" t="str">
        <x:v>6.º Primaria</x:v>
      </x:c>
      <x:c r="C2795" s="4" t="str">
        <x:v>B</x:v>
      </x:c>
      <x:c r="D2795" s="13" t="str">
        <x:v>00223</x:v>
      </x:c>
      <x:c r="E2795" s="13" t="str">
        <x:v>00219</x:v>
      </x:c>
      <x:c r="F2795" s="4" t="str">
        <x:v>bullying</x:v>
      </x:c>
      <x:c r="G2795" s="4"/>
      <x:c r="H2795" s="4"/>
    </x:row>
    <x:row r="2796" ht="23" customHeight="1">
      <x:c r="A2796" s="4" t="str">
        <x:v>Sevilla</x:v>
      </x:c>
      <x:c r="B2796" s="4" t="str">
        <x:v>6.º Primaria</x:v>
      </x:c>
      <x:c r="C2796" s="4" t="str">
        <x:v>B</x:v>
      </x:c>
      <x:c r="D2796" s="13" t="str">
        <x:v>00224</x:v>
      </x:c>
      <x:c r="E2796" s="13" t="str">
        <x:v>00219</x:v>
      </x:c>
      <x:c r="F2796" s="4" t="str">
        <x:v>bullying</x:v>
      </x:c>
      <x:c r="G2796" s="4"/>
      <x:c r="H2796" s="4"/>
    </x:row>
    <x:row r="2797" ht="23" customHeight="1">
      <x:c r="A2797" s="4" t="str">
        <x:v>Sevilla</x:v>
      </x:c>
      <x:c r="B2797" s="4" t="str">
        <x:v>6.º Primaria</x:v>
      </x:c>
      <x:c r="C2797" s="4" t="str">
        <x:v>B</x:v>
      </x:c>
      <x:c r="D2797" s="13" t="str">
        <x:v>00197</x:v>
      </x:c>
      <x:c r="E2797" s="13" t="str">
        <x:v>00198</x:v>
      </x:c>
      <x:c r="F2797" s="4" t="str">
        <x:v>prediccion_amistad</x:v>
      </x:c>
      <x:c r="G2797" s="4"/>
      <x:c r="H2797" s="4" t="n">
        <x:f>COUNTIFS(Relaciones!$D$2627:$D$2899,E2797,Relaciones!$E$2627:$E$2899,D2797,Relaciones!$F$2627:$F$2899,"amistad")</x:f>
        <x:v>1</x:v>
      </x:c>
    </x:row>
    <x:row r="2798" ht="23" customHeight="1">
      <x:c r="A2798" s="4" t="str">
        <x:v>Sevilla</x:v>
      </x:c>
      <x:c r="B2798" s="4" t="str">
        <x:v>6.º Primaria</x:v>
      </x:c>
      <x:c r="C2798" s="4" t="str">
        <x:v>B</x:v>
      </x:c>
      <x:c r="D2798" s="13" t="str">
        <x:v>00197</x:v>
      </x:c>
      <x:c r="E2798" s="13" t="str">
        <x:v>00199</x:v>
      </x:c>
      <x:c r="F2798" s="4" t="str">
        <x:v>prediccion_amistad</x:v>
      </x:c>
      <x:c r="G2798" s="4"/>
      <x:c r="H2798" s="4" t="n">
        <x:f>COUNTIFS(Relaciones!$D$2627:$D$2899,E2798,Relaciones!$E$2627:$E$2899,D2798,Relaciones!$F$2627:$F$2899,"amistad")</x:f>
        <x:v>1</x:v>
      </x:c>
    </x:row>
    <x:row r="2799" ht="23" customHeight="1">
      <x:c r="A2799" s="4" t="str">
        <x:v>Sevilla</x:v>
      </x:c>
      <x:c r="B2799" s="4" t="str">
        <x:v>6.º Primaria</x:v>
      </x:c>
      <x:c r="C2799" s="4" t="str">
        <x:v>B</x:v>
      </x:c>
      <x:c r="D2799" s="13" t="str">
        <x:v>00197</x:v>
      </x:c>
      <x:c r="E2799" s="13" t="str">
        <x:v>00200</x:v>
      </x:c>
      <x:c r="F2799" s="4" t="str">
        <x:v>prediccion_amistad</x:v>
      </x:c>
      <x:c r="G2799" s="4"/>
      <x:c r="H2799" s="4" t="n">
        <x:f>COUNTIFS(Relaciones!$D$2627:$D$2899,E2799,Relaciones!$E$2627:$E$2899,D2799,Relaciones!$F$2627:$F$2899,"amistad")</x:f>
        <x:v>1</x:v>
      </x:c>
    </x:row>
    <x:row r="2800" ht="23" customHeight="1">
      <x:c r="A2800" s="4" t="str">
        <x:v>Sevilla</x:v>
      </x:c>
      <x:c r="B2800" s="4" t="str">
        <x:v>6.º Primaria</x:v>
      </x:c>
      <x:c r="C2800" s="4" t="str">
        <x:v>B</x:v>
      </x:c>
      <x:c r="D2800" s="13" t="str">
        <x:v>00197</x:v>
      </x:c>
      <x:c r="E2800" s="13" t="str">
        <x:v>00202</x:v>
      </x:c>
      <x:c r="F2800" s="4" t="str">
        <x:v>prediccion_amistad</x:v>
      </x:c>
      <x:c r="G2800" s="4"/>
      <x:c r="H2800" s="4" t="n">
        <x:f>COUNTIFS(Relaciones!$D$2627:$D$2899,E2800,Relaciones!$E$2627:$E$2899,D2800,Relaciones!$F$2627:$F$2899,"amistad")</x:f>
        <x:v>1</x:v>
      </x:c>
    </x:row>
    <x:row r="2801" ht="23" customHeight="1">
      <x:c r="A2801" s="4" t="str">
        <x:v>Sevilla</x:v>
      </x:c>
      <x:c r="B2801" s="4" t="str">
        <x:v>6.º Primaria</x:v>
      </x:c>
      <x:c r="C2801" s="4" t="str">
        <x:v>B</x:v>
      </x:c>
      <x:c r="D2801" s="13" t="str">
        <x:v>00197</x:v>
      </x:c>
      <x:c r="E2801" s="13" t="str">
        <x:v>00203</x:v>
      </x:c>
      <x:c r="F2801" s="4" t="str">
        <x:v>prediccion_amistad</x:v>
      </x:c>
      <x:c r="G2801" s="4"/>
      <x:c r="H2801" s="4" t="n">
        <x:f>COUNTIFS(Relaciones!$D$2627:$D$2899,E2801,Relaciones!$E$2627:$E$2899,D2801,Relaciones!$F$2627:$F$2899,"amistad")</x:f>
        <x:v>1</x:v>
      </x:c>
    </x:row>
    <x:row r="2802" ht="23" customHeight="1">
      <x:c r="A2802" s="4" t="str">
        <x:v>Sevilla</x:v>
      </x:c>
      <x:c r="B2802" s="4" t="str">
        <x:v>6.º Primaria</x:v>
      </x:c>
      <x:c r="C2802" s="4" t="str">
        <x:v>B</x:v>
      </x:c>
      <x:c r="D2802" s="13" t="str">
        <x:v>00197</x:v>
      </x:c>
      <x:c r="E2802" s="13" t="str">
        <x:v>00204</x:v>
      </x:c>
      <x:c r="F2802" s="4" t="str">
        <x:v>prediccion_amistad</x:v>
      </x:c>
      <x:c r="G2802" s="4"/>
      <x:c r="H2802" s="4" t="n">
        <x:f>COUNTIFS(Relaciones!$D$2627:$D$2899,E2802,Relaciones!$E$2627:$E$2899,D2802,Relaciones!$F$2627:$F$2899,"amistad")</x:f>
        <x:v>1</x:v>
      </x:c>
    </x:row>
    <x:row r="2803" ht="23" customHeight="1">
      <x:c r="A2803" s="4" t="str">
        <x:v>Sevilla</x:v>
      </x:c>
      <x:c r="B2803" s="4" t="str">
        <x:v>6.º Primaria</x:v>
      </x:c>
      <x:c r="C2803" s="4" t="str">
        <x:v>B</x:v>
      </x:c>
      <x:c r="D2803" s="13" t="str">
        <x:v>00197</x:v>
      </x:c>
      <x:c r="E2803" s="13" t="str">
        <x:v>00206</x:v>
      </x:c>
      <x:c r="F2803" s="4" t="str">
        <x:v>prediccion_amistad</x:v>
      </x:c>
      <x:c r="G2803" s="4"/>
      <x:c r="H2803" s="4" t="n">
        <x:f>COUNTIFS(Relaciones!$D$2627:$D$2899,E2803,Relaciones!$E$2627:$E$2899,D2803,Relaciones!$F$2627:$F$2899,"amistad")</x:f>
        <x:v>1</x:v>
      </x:c>
    </x:row>
    <x:row r="2804" ht="23" customHeight="1">
      <x:c r="A2804" s="4" t="str">
        <x:v>Sevilla</x:v>
      </x:c>
      <x:c r="B2804" s="4" t="str">
        <x:v>6.º Primaria</x:v>
      </x:c>
      <x:c r="C2804" s="4" t="str">
        <x:v>B</x:v>
      </x:c>
      <x:c r="D2804" s="13" t="str">
        <x:v>00197</x:v>
      </x:c>
      <x:c r="E2804" s="13" t="str">
        <x:v>00207</x:v>
      </x:c>
      <x:c r="F2804" s="4" t="str">
        <x:v>prediccion_amistad</x:v>
      </x:c>
      <x:c r="G2804" s="4"/>
      <x:c r="H2804" s="4" t="n">
        <x:f>COUNTIFS(Relaciones!$D$2627:$D$2899,E2804,Relaciones!$E$2627:$E$2899,D2804,Relaciones!$F$2627:$F$2899,"amistad")</x:f>
        <x:v>1</x:v>
      </x:c>
    </x:row>
    <x:row r="2805" ht="23" customHeight="1">
      <x:c r="A2805" s="4" t="str">
        <x:v>Sevilla</x:v>
      </x:c>
      <x:c r="B2805" s="4" t="str">
        <x:v>6.º Primaria</x:v>
      </x:c>
      <x:c r="C2805" s="4" t="str">
        <x:v>B</x:v>
      </x:c>
      <x:c r="D2805" s="13" t="str">
        <x:v>00197</x:v>
      </x:c>
      <x:c r="E2805" s="13" t="str">
        <x:v>00208</x:v>
      </x:c>
      <x:c r="F2805" s="4" t="str">
        <x:v>prediccion_amistad</x:v>
      </x:c>
      <x:c r="G2805" s="4"/>
      <x:c r="H2805" s="4" t="n">
        <x:f>COUNTIFS(Relaciones!$D$2627:$D$2899,E2805,Relaciones!$E$2627:$E$2899,D2805,Relaciones!$F$2627:$F$2899,"amistad")</x:f>
        <x:v>1</x:v>
      </x:c>
    </x:row>
    <x:row r="2806" ht="23" customHeight="1">
      <x:c r="A2806" s="4" t="str">
        <x:v>Sevilla</x:v>
      </x:c>
      <x:c r="B2806" s="4" t="str">
        <x:v>6.º Primaria</x:v>
      </x:c>
      <x:c r="C2806" s="4" t="str">
        <x:v>B</x:v>
      </x:c>
      <x:c r="D2806" s="13" t="str">
        <x:v>00197</x:v>
      </x:c>
      <x:c r="E2806" s="13" t="str">
        <x:v>00210</x:v>
      </x:c>
      <x:c r="F2806" s="4" t="str">
        <x:v>prediccion_amistad</x:v>
      </x:c>
      <x:c r="G2806" s="4"/>
      <x:c r="H2806" s="4" t="n">
        <x:f>COUNTIFS(Relaciones!$D$2627:$D$2899,E2806,Relaciones!$E$2627:$E$2899,D2806,Relaciones!$F$2627:$F$2899,"amistad")</x:f>
        <x:v>1</x:v>
      </x:c>
    </x:row>
    <x:row r="2807" ht="23" customHeight="1">
      <x:c r="A2807" s="4" t="str">
        <x:v>Sevilla</x:v>
      </x:c>
      <x:c r="B2807" s="4" t="str">
        <x:v>6.º Primaria</x:v>
      </x:c>
      <x:c r="C2807" s="4" t="str">
        <x:v>B</x:v>
      </x:c>
      <x:c r="D2807" s="13" t="str">
        <x:v>00197</x:v>
      </x:c>
      <x:c r="E2807" s="13" t="str">
        <x:v>00211</x:v>
      </x:c>
      <x:c r="F2807" s="4" t="str">
        <x:v>prediccion_amistad</x:v>
      </x:c>
      <x:c r="G2807" s="4"/>
      <x:c r="H2807" s="4" t="n">
        <x:f>COUNTIFS(Relaciones!$D$2627:$D$2899,E2807,Relaciones!$E$2627:$E$2899,D2807,Relaciones!$F$2627:$F$2899,"amistad")</x:f>
        <x:v>1</x:v>
      </x:c>
    </x:row>
    <x:row r="2808" ht="23" customHeight="1">
      <x:c r="A2808" s="4" t="str">
        <x:v>Sevilla</x:v>
      </x:c>
      <x:c r="B2808" s="4" t="str">
        <x:v>6.º Primaria</x:v>
      </x:c>
      <x:c r="C2808" s="4" t="str">
        <x:v>B</x:v>
      </x:c>
      <x:c r="D2808" s="13" t="str">
        <x:v>00197</x:v>
      </x:c>
      <x:c r="E2808" s="13" t="str">
        <x:v>00213</x:v>
      </x:c>
      <x:c r="F2808" s="4" t="str">
        <x:v>prediccion_amistad</x:v>
      </x:c>
      <x:c r="G2808" s="4"/>
      <x:c r="H2808" s="4" t="n">
        <x:f>COUNTIFS(Relaciones!$D$2627:$D$2899,E2808,Relaciones!$E$2627:$E$2899,D2808,Relaciones!$F$2627:$F$2899,"amistad")</x:f>
        <x:v>1</x:v>
      </x:c>
    </x:row>
    <x:row r="2809" ht="23" customHeight="1">
      <x:c r="A2809" s="4" t="str">
        <x:v>Sevilla</x:v>
      </x:c>
      <x:c r="B2809" s="4" t="str">
        <x:v>6.º Primaria</x:v>
      </x:c>
      <x:c r="C2809" s="4" t="str">
        <x:v>B</x:v>
      </x:c>
      <x:c r="D2809" s="13" t="str">
        <x:v>00197</x:v>
      </x:c>
      <x:c r="E2809" s="13" t="str">
        <x:v>00217</x:v>
      </x:c>
      <x:c r="F2809" s="4" t="str">
        <x:v>prediccion_amistad</x:v>
      </x:c>
      <x:c r="G2809" s="4"/>
      <x:c r="H2809" s="4" t="n">
        <x:f>COUNTIFS(Relaciones!$D$2627:$D$2899,E2809,Relaciones!$E$2627:$E$2899,D2809,Relaciones!$F$2627:$F$2899,"amistad")</x:f>
        <x:v>1</x:v>
      </x:c>
    </x:row>
    <x:row r="2810" ht="23" customHeight="1">
      <x:c r="A2810" s="4" t="str">
        <x:v>Sevilla</x:v>
      </x:c>
      <x:c r="B2810" s="4" t="str">
        <x:v>6.º Primaria</x:v>
      </x:c>
      <x:c r="C2810" s="4" t="str">
        <x:v>B</x:v>
      </x:c>
      <x:c r="D2810" s="13" t="str">
        <x:v>00197</x:v>
      </x:c>
      <x:c r="E2810" s="13" t="str">
        <x:v>00219</x:v>
      </x:c>
      <x:c r="F2810" s="4" t="str">
        <x:v>prediccion_amistad</x:v>
      </x:c>
      <x:c r="G2810" s="4"/>
      <x:c r="H2810" s="4" t="n">
        <x:f>COUNTIFS(Relaciones!$D$2627:$D$2899,E2810,Relaciones!$E$2627:$E$2899,D2810,Relaciones!$F$2627:$F$2899,"amistad")</x:f>
        <x:v>1</x:v>
      </x:c>
    </x:row>
    <x:row r="2811" ht="23" customHeight="1">
      <x:c r="A2811" s="4" t="str">
        <x:v>Sevilla</x:v>
      </x:c>
      <x:c r="B2811" s="4" t="str">
        <x:v>6.º Primaria</x:v>
      </x:c>
      <x:c r="C2811" s="4" t="str">
        <x:v>B</x:v>
      </x:c>
      <x:c r="D2811" s="13" t="str">
        <x:v>00197</x:v>
      </x:c>
      <x:c r="E2811" s="13" t="str">
        <x:v>00221</x:v>
      </x:c>
      <x:c r="F2811" s="4" t="str">
        <x:v>prediccion_amistad</x:v>
      </x:c>
      <x:c r="G2811" s="4"/>
      <x:c r="H2811" s="4" t="n">
        <x:f>COUNTIFS(Relaciones!$D$2627:$D$2899,E2811,Relaciones!$E$2627:$E$2899,D2811,Relaciones!$F$2627:$F$2899,"amistad")</x:f>
        <x:v>1</x:v>
      </x:c>
    </x:row>
    <x:row r="2812" ht="23" customHeight="1">
      <x:c r="A2812" s="4" t="str">
        <x:v>Sevilla</x:v>
      </x:c>
      <x:c r="B2812" s="4" t="str">
        <x:v>6.º Primaria</x:v>
      </x:c>
      <x:c r="C2812" s="4" t="str">
        <x:v>B</x:v>
      </x:c>
      <x:c r="D2812" s="13" t="str">
        <x:v>00198</x:v>
      </x:c>
      <x:c r="E2812" s="13" t="str">
        <x:v>00197</x:v>
      </x:c>
      <x:c r="F2812" s="4" t="str">
        <x:v>prediccion_amistad</x:v>
      </x:c>
      <x:c r="G2812" s="4"/>
      <x:c r="H2812" s="4" t="n">
        <x:f>COUNTIFS(Relaciones!$D$2627:$D$2899,E2812,Relaciones!$E$2627:$E$2899,D2812,Relaciones!$F$2627:$F$2899,"amistad")</x:f>
        <x:v>1</x:v>
      </x:c>
    </x:row>
    <x:row r="2813" ht="23" customHeight="1">
      <x:c r="A2813" s="4" t="str">
        <x:v>Sevilla</x:v>
      </x:c>
      <x:c r="B2813" s="4" t="str">
        <x:v>6.º Primaria</x:v>
      </x:c>
      <x:c r="C2813" s="4" t="str">
        <x:v>B</x:v>
      </x:c>
      <x:c r="D2813" s="13" t="str">
        <x:v>00198</x:v>
      </x:c>
      <x:c r="E2813" s="13" t="str">
        <x:v>00199</x:v>
      </x:c>
      <x:c r="F2813" s="4" t="str">
        <x:v>prediccion_amistad</x:v>
      </x:c>
      <x:c r="G2813" s="4"/>
      <x:c r="H2813" s="4" t="n">
        <x:f>COUNTIFS(Relaciones!$D$2627:$D$2899,E2813,Relaciones!$E$2627:$E$2899,D2813,Relaciones!$F$2627:$F$2899,"amistad")</x:f>
        <x:v>1</x:v>
      </x:c>
    </x:row>
    <x:row r="2814" ht="23" customHeight="1">
      <x:c r="A2814" s="4" t="str">
        <x:v>Sevilla</x:v>
      </x:c>
      <x:c r="B2814" s="4" t="str">
        <x:v>6.º Primaria</x:v>
      </x:c>
      <x:c r="C2814" s="4" t="str">
        <x:v>B</x:v>
      </x:c>
      <x:c r="D2814" s="13" t="str">
        <x:v>00198</x:v>
      </x:c>
      <x:c r="E2814" s="13" t="str">
        <x:v>00203</x:v>
      </x:c>
      <x:c r="F2814" s="4" t="str">
        <x:v>prediccion_amistad</x:v>
      </x:c>
      <x:c r="G2814" s="4"/>
      <x:c r="H2814" s="4" t="n">
        <x:f>COUNTIFS(Relaciones!$D$2627:$D$2899,E2814,Relaciones!$E$2627:$E$2899,D2814,Relaciones!$F$2627:$F$2899,"amistad")</x:f>
        <x:v>0</x:v>
      </x:c>
    </x:row>
    <x:row r="2815" ht="23" customHeight="1">
      <x:c r="A2815" s="4" t="str">
        <x:v>Sevilla</x:v>
      </x:c>
      <x:c r="B2815" s="4" t="str">
        <x:v>6.º Primaria</x:v>
      </x:c>
      <x:c r="C2815" s="4" t="str">
        <x:v>B</x:v>
      </x:c>
      <x:c r="D2815" s="13" t="str">
        <x:v>00199</x:v>
      </x:c>
      <x:c r="E2815" s="13" t="str">
        <x:v>00198</x:v>
      </x:c>
      <x:c r="F2815" s="4" t="str">
        <x:v>prediccion_amistad</x:v>
      </x:c>
      <x:c r="G2815" s="4"/>
      <x:c r="H2815" s="4" t="n">
        <x:f>COUNTIFS(Relaciones!$D$2627:$D$2899,E2815,Relaciones!$E$2627:$E$2899,D2815,Relaciones!$F$2627:$F$2899,"amistad")</x:f>
        <x:v>1</x:v>
      </x:c>
    </x:row>
    <x:row r="2816" ht="23" customHeight="1">
      <x:c r="A2816" s="4" t="str">
        <x:v>Sevilla</x:v>
      </x:c>
      <x:c r="B2816" s="4" t="str">
        <x:v>6.º Primaria</x:v>
      </x:c>
      <x:c r="C2816" s="4" t="str">
        <x:v>B</x:v>
      </x:c>
      <x:c r="D2816" s="13" t="str">
        <x:v>00200</x:v>
      </x:c>
      <x:c r="E2816" s="13" t="str">
        <x:v>00201</x:v>
      </x:c>
      <x:c r="F2816" s="4" t="str">
        <x:v>prediccion_amistad</x:v>
      </x:c>
      <x:c r="G2816" s="4"/>
      <x:c r="H2816" s="4" t="n">
        <x:f>COUNTIFS(Relaciones!$D$2627:$D$2899,E2816,Relaciones!$E$2627:$E$2899,D2816,Relaciones!$F$2627:$F$2899,"amistad")</x:f>
        <x:v>1</x:v>
      </x:c>
    </x:row>
    <x:row r="2817" ht="23" customHeight="1">
      <x:c r="A2817" s="4" t="str">
        <x:v>Sevilla</x:v>
      </x:c>
      <x:c r="B2817" s="4" t="str">
        <x:v>6.º Primaria</x:v>
      </x:c>
      <x:c r="C2817" s="4" t="str">
        <x:v>B</x:v>
      </x:c>
      <x:c r="D2817" s="13" t="str">
        <x:v>00201</x:v>
      </x:c>
      <x:c r="E2817" s="13" t="str">
        <x:v>00200</x:v>
      </x:c>
      <x:c r="F2817" s="4" t="str">
        <x:v>prediccion_amistad</x:v>
      </x:c>
      <x:c r="G2817" s="4"/>
      <x:c r="H2817" s="4" t="n">
        <x:f>COUNTIFS(Relaciones!$D$2627:$D$2899,E2817,Relaciones!$E$2627:$E$2899,D2817,Relaciones!$F$2627:$F$2899,"amistad")</x:f>
        <x:v>1</x:v>
      </x:c>
    </x:row>
    <x:row r="2818" ht="23" customHeight="1">
      <x:c r="A2818" s="4" t="str">
        <x:v>Sevilla</x:v>
      </x:c>
      <x:c r="B2818" s="4" t="str">
        <x:v>6.º Primaria</x:v>
      </x:c>
      <x:c r="C2818" s="4" t="str">
        <x:v>B</x:v>
      </x:c>
      <x:c r="D2818" s="13" t="str">
        <x:v>00201</x:v>
      </x:c>
      <x:c r="E2818" s="13" t="str">
        <x:v>00202</x:v>
      </x:c>
      <x:c r="F2818" s="4" t="str">
        <x:v>prediccion_amistad</x:v>
      </x:c>
      <x:c r="G2818" s="4"/>
      <x:c r="H2818" s="4" t="n">
        <x:f>COUNTIFS(Relaciones!$D$2627:$D$2899,E2818,Relaciones!$E$2627:$E$2899,D2818,Relaciones!$F$2627:$F$2899,"amistad")</x:f>
        <x:v>1</x:v>
      </x:c>
    </x:row>
    <x:row r="2819" ht="23" customHeight="1">
      <x:c r="A2819" s="4" t="str">
        <x:v>Sevilla</x:v>
      </x:c>
      <x:c r="B2819" s="4" t="str">
        <x:v>6.º Primaria</x:v>
      </x:c>
      <x:c r="C2819" s="4" t="str">
        <x:v>B</x:v>
      </x:c>
      <x:c r="D2819" s="13" t="str">
        <x:v>00201</x:v>
      </x:c>
      <x:c r="E2819" s="13" t="str">
        <x:v>00206</x:v>
      </x:c>
      <x:c r="F2819" s="4" t="str">
        <x:v>prediccion_amistad</x:v>
      </x:c>
      <x:c r="G2819" s="4"/>
      <x:c r="H2819" s="4" t="n">
        <x:f>COUNTIFS(Relaciones!$D$2627:$D$2899,E2819,Relaciones!$E$2627:$E$2899,D2819,Relaciones!$F$2627:$F$2899,"amistad")</x:f>
        <x:v>0</x:v>
      </x:c>
    </x:row>
    <x:row r="2820" ht="23" customHeight="1">
      <x:c r="A2820" s="4" t="str">
        <x:v>Sevilla</x:v>
      </x:c>
      <x:c r="B2820" s="4" t="str">
        <x:v>6.º Primaria</x:v>
      </x:c>
      <x:c r="C2820" s="4" t="str">
        <x:v>B</x:v>
      </x:c>
      <x:c r="D2820" s="13" t="str">
        <x:v>00202</x:v>
      </x:c>
      <x:c r="E2820" s="13" t="str">
        <x:v>00201</x:v>
      </x:c>
      <x:c r="F2820" s="4" t="str">
        <x:v>prediccion_amistad</x:v>
      </x:c>
      <x:c r="G2820" s="4"/>
      <x:c r="H2820" s="4" t="n">
        <x:f>COUNTIFS(Relaciones!$D$2627:$D$2899,E2820,Relaciones!$E$2627:$E$2899,D2820,Relaciones!$F$2627:$F$2899,"amistad")</x:f>
        <x:v>1</x:v>
      </x:c>
    </x:row>
    <x:row r="2821" ht="23" customHeight="1">
      <x:c r="A2821" s="4" t="str">
        <x:v>Sevilla</x:v>
      </x:c>
      <x:c r="B2821" s="4" t="str">
        <x:v>6.º Primaria</x:v>
      </x:c>
      <x:c r="C2821" s="4" t="str">
        <x:v>B</x:v>
      </x:c>
      <x:c r="D2821" s="13" t="str">
        <x:v>00202</x:v>
      </x:c>
      <x:c r="E2821" s="13" t="str">
        <x:v>00203</x:v>
      </x:c>
      <x:c r="F2821" s="4" t="str">
        <x:v>prediccion_amistad</x:v>
      </x:c>
      <x:c r="G2821" s="4"/>
      <x:c r="H2821" s="4" t="n">
        <x:f>COUNTIFS(Relaciones!$D$2627:$D$2899,E2821,Relaciones!$E$2627:$E$2899,D2821,Relaciones!$F$2627:$F$2899,"amistad")</x:f>
        <x:v>1</x:v>
      </x:c>
    </x:row>
    <x:row r="2822" ht="23" customHeight="1">
      <x:c r="A2822" s="4" t="str">
        <x:v>Sevilla</x:v>
      </x:c>
      <x:c r="B2822" s="4" t="str">
        <x:v>6.º Primaria</x:v>
      </x:c>
      <x:c r="C2822" s="4" t="str">
        <x:v>B</x:v>
      </x:c>
      <x:c r="D2822" s="13" t="str">
        <x:v>00203</x:v>
      </x:c>
      <x:c r="E2822" s="13" t="str">
        <x:v>00202</x:v>
      </x:c>
      <x:c r="F2822" s="4" t="str">
        <x:v>prediccion_amistad</x:v>
      </x:c>
      <x:c r="G2822" s="4"/>
      <x:c r="H2822" s="4" t="n">
        <x:f>COUNTIFS(Relaciones!$D$2627:$D$2899,E2822,Relaciones!$E$2627:$E$2899,D2822,Relaciones!$F$2627:$F$2899,"amistad")</x:f>
        <x:v>1</x:v>
      </x:c>
    </x:row>
    <x:row r="2823" ht="23" customHeight="1">
      <x:c r="A2823" s="4" t="str">
        <x:v>Sevilla</x:v>
      </x:c>
      <x:c r="B2823" s="4" t="str">
        <x:v>6.º Primaria</x:v>
      </x:c>
      <x:c r="C2823" s="4" t="str">
        <x:v>B</x:v>
      </x:c>
      <x:c r="D2823" s="13" t="str">
        <x:v>00204</x:v>
      </x:c>
      <x:c r="E2823" s="13" t="str">
        <x:v>00205</x:v>
      </x:c>
      <x:c r="F2823" s="4" t="str">
        <x:v>prediccion_amistad</x:v>
      </x:c>
      <x:c r="G2823" s="4"/>
      <x:c r="H2823" s="4" t="n">
        <x:f>COUNTIFS(Relaciones!$D$2627:$D$2899,E2823,Relaciones!$E$2627:$E$2899,D2823,Relaciones!$F$2627:$F$2899,"amistad")</x:f>
        <x:v>1</x:v>
      </x:c>
    </x:row>
    <x:row r="2824" ht="23" customHeight="1">
      <x:c r="A2824" s="4" t="str">
        <x:v>Sevilla</x:v>
      </x:c>
      <x:c r="B2824" s="4" t="str">
        <x:v>6.º Primaria</x:v>
      </x:c>
      <x:c r="C2824" s="4" t="str">
        <x:v>B</x:v>
      </x:c>
      <x:c r="D2824" s="13" t="str">
        <x:v>00204</x:v>
      </x:c>
      <x:c r="E2824" s="13" t="str">
        <x:v>00209</x:v>
      </x:c>
      <x:c r="F2824" s="4" t="str">
        <x:v>prediccion_amistad</x:v>
      </x:c>
      <x:c r="G2824" s="4"/>
      <x:c r="H2824" s="4" t="n">
        <x:f>COUNTIFS(Relaciones!$D$2627:$D$2899,E2824,Relaciones!$E$2627:$E$2899,D2824,Relaciones!$F$2627:$F$2899,"amistad")</x:f>
        <x:v>0</x:v>
      </x:c>
    </x:row>
    <x:row r="2825" ht="23" customHeight="1">
      <x:c r="A2825" s="4" t="str">
        <x:v>Sevilla</x:v>
      </x:c>
      <x:c r="B2825" s="4" t="str">
        <x:v>6.º Primaria</x:v>
      </x:c>
      <x:c r="C2825" s="4" t="str">
        <x:v>B</x:v>
      </x:c>
      <x:c r="D2825" s="13" t="str">
        <x:v>00205</x:v>
      </x:c>
      <x:c r="E2825" s="13" t="str">
        <x:v>00204</x:v>
      </x:c>
      <x:c r="F2825" s="4" t="str">
        <x:v>prediccion_amistad</x:v>
      </x:c>
      <x:c r="G2825" s="4"/>
      <x:c r="H2825" s="4" t="n">
        <x:f>COUNTIFS(Relaciones!$D$2627:$D$2899,E2825,Relaciones!$E$2627:$E$2899,D2825,Relaciones!$F$2627:$F$2899,"amistad")</x:f>
        <x:v>1</x:v>
      </x:c>
    </x:row>
    <x:row r="2826" ht="23" customHeight="1">
      <x:c r="A2826" s="4" t="str">
        <x:v>Sevilla</x:v>
      </x:c>
      <x:c r="B2826" s="4" t="str">
        <x:v>6.º Primaria</x:v>
      </x:c>
      <x:c r="C2826" s="4" t="str">
        <x:v>B</x:v>
      </x:c>
      <x:c r="D2826" s="13" t="str">
        <x:v>00205</x:v>
      </x:c>
      <x:c r="E2826" s="13" t="str">
        <x:v>00206</x:v>
      </x:c>
      <x:c r="F2826" s="4" t="str">
        <x:v>prediccion_amistad</x:v>
      </x:c>
      <x:c r="G2826" s="4"/>
      <x:c r="H2826" s="4" t="n">
        <x:f>COUNTIFS(Relaciones!$D$2627:$D$2899,E2826,Relaciones!$E$2627:$E$2899,D2826,Relaciones!$F$2627:$F$2899,"amistad")</x:f>
        <x:v>1</x:v>
      </x:c>
    </x:row>
    <x:row r="2827" ht="23" customHeight="1">
      <x:c r="A2827" s="4" t="str">
        <x:v>Sevilla</x:v>
      </x:c>
      <x:c r="B2827" s="4" t="str">
        <x:v>6.º Primaria</x:v>
      </x:c>
      <x:c r="C2827" s="4" t="str">
        <x:v>B</x:v>
      </x:c>
      <x:c r="D2827" s="13" t="str">
        <x:v>00206</x:v>
      </x:c>
      <x:c r="E2827" s="13" t="str">
        <x:v>00205</x:v>
      </x:c>
      <x:c r="F2827" s="4" t="str">
        <x:v>prediccion_amistad</x:v>
      </x:c>
      <x:c r="G2827" s="4"/>
      <x:c r="H2827" s="4" t="n">
        <x:f>COUNTIFS(Relaciones!$D$2627:$D$2899,E2827,Relaciones!$E$2627:$E$2899,D2827,Relaciones!$F$2627:$F$2899,"amistad")</x:f>
        <x:v>1</x:v>
      </x:c>
    </x:row>
    <x:row r="2828" ht="23" customHeight="1">
      <x:c r="A2828" s="4" t="str">
        <x:v>Sevilla</x:v>
      </x:c>
      <x:c r="B2828" s="4" t="str">
        <x:v>6.º Primaria</x:v>
      </x:c>
      <x:c r="C2828" s="4" t="str">
        <x:v>B</x:v>
      </x:c>
      <x:c r="D2828" s="13" t="str">
        <x:v>00206</x:v>
      </x:c>
      <x:c r="E2828" s="13" t="str">
        <x:v>00207</x:v>
      </x:c>
      <x:c r="F2828" s="4" t="str">
        <x:v>prediccion_amistad</x:v>
      </x:c>
      <x:c r="G2828" s="4"/>
      <x:c r="H2828" s="4" t="n">
        <x:f>COUNTIFS(Relaciones!$D$2627:$D$2899,E2828,Relaciones!$E$2627:$E$2899,D2828,Relaciones!$F$2627:$F$2899,"amistad")</x:f>
        <x:v>1</x:v>
      </x:c>
    </x:row>
    <x:row r="2829" ht="23" customHeight="1">
      <x:c r="A2829" s="4" t="str">
        <x:v>Sevilla</x:v>
      </x:c>
      <x:c r="B2829" s="4" t="str">
        <x:v>6.º Primaria</x:v>
      </x:c>
      <x:c r="C2829" s="4" t="str">
        <x:v>B</x:v>
      </x:c>
      <x:c r="D2829" s="13" t="str">
        <x:v>00207</x:v>
      </x:c>
      <x:c r="E2829" s="13" t="str">
        <x:v>00206</x:v>
      </x:c>
      <x:c r="F2829" s="4" t="str">
        <x:v>prediccion_amistad</x:v>
      </x:c>
      <x:c r="G2829" s="4"/>
      <x:c r="H2829" s="4" t="n">
        <x:f>COUNTIFS(Relaciones!$D$2627:$D$2899,E2829,Relaciones!$E$2627:$E$2899,D2829,Relaciones!$F$2627:$F$2899,"amistad")</x:f>
        <x:v>1</x:v>
      </x:c>
    </x:row>
    <x:row r="2830" ht="23" customHeight="1">
      <x:c r="A2830" s="4" t="str">
        <x:v>Sevilla</x:v>
      </x:c>
      <x:c r="B2830" s="4" t="str">
        <x:v>6.º Primaria</x:v>
      </x:c>
      <x:c r="C2830" s="4" t="str">
        <x:v>B</x:v>
      </x:c>
      <x:c r="D2830" s="13" t="str">
        <x:v>00207</x:v>
      </x:c>
      <x:c r="E2830" s="13" t="str">
        <x:v>00212</x:v>
      </x:c>
      <x:c r="F2830" s="4" t="str">
        <x:v>prediccion_amistad</x:v>
      </x:c>
      <x:c r="G2830" s="4"/>
      <x:c r="H2830" s="4" t="n">
        <x:f>COUNTIFS(Relaciones!$D$2627:$D$2899,E2830,Relaciones!$E$2627:$E$2899,D2830,Relaciones!$F$2627:$F$2899,"amistad")</x:f>
        <x:v>0</x:v>
      </x:c>
    </x:row>
    <x:row r="2831" ht="23" customHeight="1">
      <x:c r="A2831" s="4" t="str">
        <x:v>Sevilla</x:v>
      </x:c>
      <x:c r="B2831" s="4" t="str">
        <x:v>6.º Primaria</x:v>
      </x:c>
      <x:c r="C2831" s="4" t="str">
        <x:v>B</x:v>
      </x:c>
      <x:c r="D2831" s="13" t="str">
        <x:v>00208</x:v>
      </x:c>
      <x:c r="E2831" s="13" t="str">
        <x:v>00209</x:v>
      </x:c>
      <x:c r="F2831" s="4" t="str">
        <x:v>prediccion_amistad</x:v>
      </x:c>
      <x:c r="G2831" s="4"/>
      <x:c r="H2831" s="4" t="n">
        <x:f>COUNTIFS(Relaciones!$D$2627:$D$2899,E2831,Relaciones!$E$2627:$E$2899,D2831,Relaciones!$F$2627:$F$2899,"amistad")</x:f>
        <x:v>1</x:v>
      </x:c>
    </x:row>
    <x:row r="2832" ht="23" customHeight="1">
      <x:c r="A2832" s="4" t="str">
        <x:v>Sevilla</x:v>
      </x:c>
      <x:c r="B2832" s="4" t="str">
        <x:v>6.º Primaria</x:v>
      </x:c>
      <x:c r="C2832" s="4" t="str">
        <x:v>B</x:v>
      </x:c>
      <x:c r="D2832" s="13" t="str">
        <x:v>00209</x:v>
      </x:c>
      <x:c r="E2832" s="13" t="str">
        <x:v>00208</x:v>
      </x:c>
      <x:c r="F2832" s="4" t="str">
        <x:v>prediccion_amistad</x:v>
      </x:c>
      <x:c r="G2832" s="4"/>
      <x:c r="H2832" s="4" t="n">
        <x:f>COUNTIFS(Relaciones!$D$2627:$D$2899,E2832,Relaciones!$E$2627:$E$2899,D2832,Relaciones!$F$2627:$F$2899,"amistad")</x:f>
        <x:v>1</x:v>
      </x:c>
    </x:row>
    <x:row r="2833" ht="23" customHeight="1">
      <x:c r="A2833" s="4" t="str">
        <x:v>Sevilla</x:v>
      </x:c>
      <x:c r="B2833" s="4" t="str">
        <x:v>6.º Primaria</x:v>
      </x:c>
      <x:c r="C2833" s="4" t="str">
        <x:v>B</x:v>
      </x:c>
      <x:c r="D2833" s="13" t="str">
        <x:v>00209</x:v>
      </x:c>
      <x:c r="E2833" s="13" t="str">
        <x:v>00210</x:v>
      </x:c>
      <x:c r="F2833" s="4" t="str">
        <x:v>prediccion_amistad</x:v>
      </x:c>
      <x:c r="G2833" s="4"/>
      <x:c r="H2833" s="4" t="n">
        <x:f>COUNTIFS(Relaciones!$D$2627:$D$2899,E2833,Relaciones!$E$2627:$E$2899,D2833,Relaciones!$F$2627:$F$2899,"amistad")</x:f>
        <x:v>1</x:v>
      </x:c>
    </x:row>
    <x:row r="2834" ht="23" customHeight="1">
      <x:c r="A2834" s="4" t="str">
        <x:v>Sevilla</x:v>
      </x:c>
      <x:c r="B2834" s="4" t="str">
        <x:v>6.º Primaria</x:v>
      </x:c>
      <x:c r="C2834" s="4" t="str">
        <x:v>B</x:v>
      </x:c>
      <x:c r="D2834" s="13" t="str">
        <x:v>00210</x:v>
      </x:c>
      <x:c r="E2834" s="13" t="str">
        <x:v>00197</x:v>
      </x:c>
      <x:c r="F2834" s="4" t="str">
        <x:v>prediccion_amistad</x:v>
      </x:c>
      <x:c r="G2834" s="4"/>
      <x:c r="H2834" s="4" t="n">
        <x:f>COUNTIFS(Relaciones!$D$2627:$D$2899,E2834,Relaciones!$E$2627:$E$2899,D2834,Relaciones!$F$2627:$F$2899,"amistad")</x:f>
        <x:v>1</x:v>
      </x:c>
    </x:row>
    <x:row r="2835" ht="23" customHeight="1">
      <x:c r="A2835" s="4" t="str">
        <x:v>Sevilla</x:v>
      </x:c>
      <x:c r="B2835" s="4" t="str">
        <x:v>6.º Primaria</x:v>
      </x:c>
      <x:c r="C2835" s="4" t="str">
        <x:v>B</x:v>
      </x:c>
      <x:c r="D2835" s="13" t="str">
        <x:v>00210</x:v>
      </x:c>
      <x:c r="E2835" s="13" t="str">
        <x:v>00209</x:v>
      </x:c>
      <x:c r="F2835" s="4" t="str">
        <x:v>prediccion_amistad</x:v>
      </x:c>
      <x:c r="G2835" s="4"/>
      <x:c r="H2835" s="4" t="n">
        <x:f>COUNTIFS(Relaciones!$D$2627:$D$2899,E2835,Relaciones!$E$2627:$E$2899,D2835,Relaciones!$F$2627:$F$2899,"amistad")</x:f>
        <x:v>1</x:v>
      </x:c>
    </x:row>
    <x:row r="2836" ht="23" customHeight="1">
      <x:c r="A2836" s="4" t="str">
        <x:v>Sevilla</x:v>
      </x:c>
      <x:c r="B2836" s="4" t="str">
        <x:v>6.º Primaria</x:v>
      </x:c>
      <x:c r="C2836" s="4" t="str">
        <x:v>B</x:v>
      </x:c>
      <x:c r="D2836" s="13" t="str">
        <x:v>00210</x:v>
      </x:c>
      <x:c r="E2836" s="13" t="str">
        <x:v>00215</x:v>
      </x:c>
      <x:c r="F2836" s="4" t="str">
        <x:v>prediccion_amistad</x:v>
      </x:c>
      <x:c r="G2836" s="4"/>
      <x:c r="H2836" s="4" t="n">
        <x:f>COUNTIFS(Relaciones!$D$2627:$D$2899,E2836,Relaciones!$E$2627:$E$2899,D2836,Relaciones!$F$2627:$F$2899,"amistad")</x:f>
        <x:v>0</x:v>
      </x:c>
    </x:row>
    <x:row r="2837" ht="23" customHeight="1">
      <x:c r="A2837" s="4" t="str">
        <x:v>Sevilla</x:v>
      </x:c>
      <x:c r="B2837" s="4" t="str">
        <x:v>6.º Primaria</x:v>
      </x:c>
      <x:c r="C2837" s="4" t="str">
        <x:v>B</x:v>
      </x:c>
      <x:c r="D2837" s="13" t="str">
        <x:v>00211</x:v>
      </x:c>
      <x:c r="E2837" s="13" t="str">
        <x:v>00197</x:v>
      </x:c>
      <x:c r="F2837" s="4" t="str">
        <x:v>prediccion_amistad</x:v>
      </x:c>
      <x:c r="G2837" s="4"/>
      <x:c r="H2837" s="4" t="n">
        <x:f>COUNTIFS(Relaciones!$D$2627:$D$2899,E2837,Relaciones!$E$2627:$E$2899,D2837,Relaciones!$F$2627:$F$2899,"amistad")</x:f>
        <x:v>1</x:v>
      </x:c>
    </x:row>
    <x:row r="2838" ht="23" customHeight="1">
      <x:c r="A2838" s="4" t="str">
        <x:v>Sevilla</x:v>
      </x:c>
      <x:c r="B2838" s="4" t="str">
        <x:v>6.º Primaria</x:v>
      </x:c>
      <x:c r="C2838" s="4" t="str">
        <x:v>B</x:v>
      </x:c>
      <x:c r="D2838" s="13" t="str">
        <x:v>00211</x:v>
      </x:c>
      <x:c r="E2838" s="13" t="str">
        <x:v>00213</x:v>
      </x:c>
      <x:c r="F2838" s="4" t="str">
        <x:v>prediccion_amistad</x:v>
      </x:c>
      <x:c r="G2838" s="4"/>
      <x:c r="H2838" s="4" t="n">
        <x:f>COUNTIFS(Relaciones!$D$2627:$D$2899,E2838,Relaciones!$E$2627:$E$2899,D2838,Relaciones!$F$2627:$F$2899,"amistad")</x:f>
        <x:v>1</x:v>
      </x:c>
    </x:row>
    <x:row r="2839" ht="23" customHeight="1">
      <x:c r="A2839" s="4" t="str">
        <x:v>Sevilla</x:v>
      </x:c>
      <x:c r="B2839" s="4" t="str">
        <x:v>6.º Primaria</x:v>
      </x:c>
      <x:c r="C2839" s="4" t="str">
        <x:v>B</x:v>
      </x:c>
      <x:c r="D2839" s="13" t="str">
        <x:v>00211</x:v>
      </x:c>
      <x:c r="E2839" s="13" t="str">
        <x:v>00214</x:v>
      </x:c>
      <x:c r="F2839" s="4" t="str">
        <x:v>prediccion_amistad</x:v>
      </x:c>
      <x:c r="G2839" s="4"/>
      <x:c r="H2839" s="4" t="n">
        <x:f>COUNTIFS(Relaciones!$D$2627:$D$2899,E2839,Relaciones!$E$2627:$E$2899,D2839,Relaciones!$F$2627:$F$2899,"amistad")</x:f>
        <x:v>1</x:v>
      </x:c>
    </x:row>
    <x:row r="2840" ht="23" customHeight="1">
      <x:c r="A2840" s="4" t="str">
        <x:v>Sevilla</x:v>
      </x:c>
      <x:c r="B2840" s="4" t="str">
        <x:v>6.º Primaria</x:v>
      </x:c>
      <x:c r="C2840" s="4" t="str">
        <x:v>B</x:v>
      </x:c>
      <x:c r="D2840" s="13" t="str">
        <x:v>00211</x:v>
      </x:c>
      <x:c r="E2840" s="13" t="str">
        <x:v>00215</x:v>
      </x:c>
      <x:c r="F2840" s="4" t="str">
        <x:v>prediccion_amistad</x:v>
      </x:c>
      <x:c r="G2840" s="4"/>
      <x:c r="H2840" s="4" t="n">
        <x:f>COUNTIFS(Relaciones!$D$2627:$D$2899,E2840,Relaciones!$E$2627:$E$2899,D2840,Relaciones!$F$2627:$F$2899,"amistad")</x:f>
        <x:v>1</x:v>
      </x:c>
    </x:row>
    <x:row r="2841" ht="23" customHeight="1">
      <x:c r="A2841" s="4" t="str">
        <x:v>Sevilla</x:v>
      </x:c>
      <x:c r="B2841" s="4" t="str">
        <x:v>6.º Primaria</x:v>
      </x:c>
      <x:c r="C2841" s="4" t="str">
        <x:v>B</x:v>
      </x:c>
      <x:c r="D2841" s="13" t="str">
        <x:v>00211</x:v>
      </x:c>
      <x:c r="E2841" s="13" t="str">
        <x:v>00217</x:v>
      </x:c>
      <x:c r="F2841" s="4" t="str">
        <x:v>prediccion_amistad</x:v>
      </x:c>
      <x:c r="G2841" s="4"/>
      <x:c r="H2841" s="4" t="n">
        <x:f>COUNTIFS(Relaciones!$D$2627:$D$2899,E2841,Relaciones!$E$2627:$E$2899,D2841,Relaciones!$F$2627:$F$2899,"amistad")</x:f>
        <x:v>1</x:v>
      </x:c>
    </x:row>
    <x:row r="2842" ht="23" customHeight="1">
      <x:c r="A2842" s="4" t="str">
        <x:v>Sevilla</x:v>
      </x:c>
      <x:c r="B2842" s="4" t="str">
        <x:v>6.º Primaria</x:v>
      </x:c>
      <x:c r="C2842" s="4" t="str">
        <x:v>B</x:v>
      </x:c>
      <x:c r="D2842" s="13" t="str">
        <x:v>00211</x:v>
      </x:c>
      <x:c r="E2842" s="13" t="str">
        <x:v>00218</x:v>
      </x:c>
      <x:c r="F2842" s="4" t="str">
        <x:v>prediccion_amistad</x:v>
      </x:c>
      <x:c r="G2842" s="4"/>
      <x:c r="H2842" s="4" t="n">
        <x:f>COUNTIFS(Relaciones!$D$2627:$D$2899,E2842,Relaciones!$E$2627:$E$2899,D2842,Relaciones!$F$2627:$F$2899,"amistad")</x:f>
        <x:v>1</x:v>
      </x:c>
    </x:row>
    <x:row r="2843" ht="23" customHeight="1">
      <x:c r="A2843" s="4" t="str">
        <x:v>Sevilla</x:v>
      </x:c>
      <x:c r="B2843" s="4" t="str">
        <x:v>6.º Primaria</x:v>
      </x:c>
      <x:c r="C2843" s="4" t="str">
        <x:v>B</x:v>
      </x:c>
      <x:c r="D2843" s="13" t="str">
        <x:v>00211</x:v>
      </x:c>
      <x:c r="E2843" s="13" t="str">
        <x:v>00219</x:v>
      </x:c>
      <x:c r="F2843" s="4" t="str">
        <x:v>prediccion_amistad</x:v>
      </x:c>
      <x:c r="G2843" s="4"/>
      <x:c r="H2843" s="4" t="n">
        <x:f>COUNTIFS(Relaciones!$D$2627:$D$2899,E2843,Relaciones!$E$2627:$E$2899,D2843,Relaciones!$F$2627:$F$2899,"amistad")</x:f>
        <x:v>1</x:v>
      </x:c>
    </x:row>
    <x:row r="2844" ht="23" customHeight="1">
      <x:c r="A2844" s="4" t="str">
        <x:v>Sevilla</x:v>
      </x:c>
      <x:c r="B2844" s="4" t="str">
        <x:v>6.º Primaria</x:v>
      </x:c>
      <x:c r="C2844" s="4" t="str">
        <x:v>B</x:v>
      </x:c>
      <x:c r="D2844" s="13" t="str">
        <x:v>00211</x:v>
      </x:c>
      <x:c r="E2844" s="13" t="str">
        <x:v>00221</x:v>
      </x:c>
      <x:c r="F2844" s="4" t="str">
        <x:v>prediccion_amistad</x:v>
      </x:c>
      <x:c r="G2844" s="4"/>
      <x:c r="H2844" s="4" t="n">
        <x:f>COUNTIFS(Relaciones!$D$2627:$D$2899,E2844,Relaciones!$E$2627:$E$2899,D2844,Relaciones!$F$2627:$F$2899,"amistad")</x:f>
        <x:v>1</x:v>
      </x:c>
    </x:row>
    <x:row r="2845" ht="23" customHeight="1">
      <x:c r="A2845" s="4" t="str">
        <x:v>Sevilla</x:v>
      </x:c>
      <x:c r="B2845" s="4" t="str">
        <x:v>6.º Primaria</x:v>
      </x:c>
      <x:c r="C2845" s="4" t="str">
        <x:v>B</x:v>
      </x:c>
      <x:c r="D2845" s="13" t="str">
        <x:v>00211</x:v>
      </x:c>
      <x:c r="E2845" s="13" t="str">
        <x:v>00222</x:v>
      </x:c>
      <x:c r="F2845" s="4" t="str">
        <x:v>prediccion_amistad</x:v>
      </x:c>
      <x:c r="G2845" s="4"/>
      <x:c r="H2845" s="4" t="n">
        <x:f>COUNTIFS(Relaciones!$D$2627:$D$2899,E2845,Relaciones!$E$2627:$E$2899,D2845,Relaciones!$F$2627:$F$2899,"amistad")</x:f>
        <x:v>1</x:v>
      </x:c>
    </x:row>
    <x:row r="2846" ht="23" customHeight="1">
      <x:c r="A2846" s="4" t="str">
        <x:v>Sevilla</x:v>
      </x:c>
      <x:c r="B2846" s="4" t="str">
        <x:v>6.º Primaria</x:v>
      </x:c>
      <x:c r="C2846" s="4" t="str">
        <x:v>B</x:v>
      </x:c>
      <x:c r="D2846" s="13" t="str">
        <x:v>00211</x:v>
      </x:c>
      <x:c r="E2846" s="13" t="str">
        <x:v>00223</x:v>
      </x:c>
      <x:c r="F2846" s="4" t="str">
        <x:v>prediccion_amistad</x:v>
      </x:c>
      <x:c r="G2846" s="4"/>
      <x:c r="H2846" s="4" t="n">
        <x:f>COUNTIFS(Relaciones!$D$2627:$D$2899,E2846,Relaciones!$E$2627:$E$2899,D2846,Relaciones!$F$2627:$F$2899,"amistad")</x:f>
        <x:v>1</x:v>
      </x:c>
    </x:row>
    <x:row r="2847" ht="23" customHeight="1">
      <x:c r="A2847" s="4" t="str">
        <x:v>Sevilla</x:v>
      </x:c>
      <x:c r="B2847" s="4" t="str">
        <x:v>6.º Primaria</x:v>
      </x:c>
      <x:c r="C2847" s="4" t="str">
        <x:v>B</x:v>
      </x:c>
      <x:c r="D2847" s="13" t="str">
        <x:v>00212</x:v>
      </x:c>
      <x:c r="E2847" s="13" t="str">
        <x:v>00213</x:v>
      </x:c>
      <x:c r="F2847" s="4" t="str">
        <x:v>prediccion_amistad</x:v>
      </x:c>
      <x:c r="G2847" s="4"/>
      <x:c r="H2847" s="4" t="n">
        <x:f>COUNTIFS(Relaciones!$D$2627:$D$2899,E2847,Relaciones!$E$2627:$E$2899,D2847,Relaciones!$F$2627:$F$2899,"amistad")</x:f>
        <x:v>1</x:v>
      </x:c>
    </x:row>
    <x:row r="2848" ht="23" customHeight="1">
      <x:c r="A2848" s="4" t="str">
        <x:v>Sevilla</x:v>
      </x:c>
      <x:c r="B2848" s="4" t="str">
        <x:v>6.º Primaria</x:v>
      </x:c>
      <x:c r="C2848" s="4" t="str">
        <x:v>B</x:v>
      </x:c>
      <x:c r="D2848" s="13" t="str">
        <x:v>00213</x:v>
      </x:c>
      <x:c r="E2848" s="13" t="str">
        <x:v>00212</x:v>
      </x:c>
      <x:c r="F2848" s="4" t="str">
        <x:v>prediccion_amistad</x:v>
      </x:c>
      <x:c r="G2848" s="4"/>
      <x:c r="H2848" s="4" t="n">
        <x:f>COUNTIFS(Relaciones!$D$2627:$D$2899,E2848,Relaciones!$E$2627:$E$2899,D2848,Relaciones!$F$2627:$F$2899,"amistad")</x:f>
        <x:v>1</x:v>
      </x:c>
    </x:row>
    <x:row r="2849" ht="23" customHeight="1">
      <x:c r="A2849" s="4" t="str">
        <x:v>Sevilla</x:v>
      </x:c>
      <x:c r="B2849" s="4" t="str">
        <x:v>6.º Primaria</x:v>
      </x:c>
      <x:c r="C2849" s="4" t="str">
        <x:v>B</x:v>
      </x:c>
      <x:c r="D2849" s="13" t="str">
        <x:v>00213</x:v>
      </x:c>
      <x:c r="E2849" s="13" t="str">
        <x:v>00214</x:v>
      </x:c>
      <x:c r="F2849" s="4" t="str">
        <x:v>prediccion_amistad</x:v>
      </x:c>
      <x:c r="G2849" s="4"/>
      <x:c r="H2849" s="4" t="n">
        <x:f>COUNTIFS(Relaciones!$D$2627:$D$2899,E2849,Relaciones!$E$2627:$E$2899,D2849,Relaciones!$F$2627:$F$2899,"amistad")</x:f>
        <x:v>1</x:v>
      </x:c>
    </x:row>
    <x:row r="2850" ht="23" customHeight="1">
      <x:c r="A2850" s="4" t="str">
        <x:v>Sevilla</x:v>
      </x:c>
      <x:c r="B2850" s="4" t="str">
        <x:v>6.º Primaria</x:v>
      </x:c>
      <x:c r="C2850" s="4" t="str">
        <x:v>B</x:v>
      </x:c>
      <x:c r="D2850" s="13" t="str">
        <x:v>00213</x:v>
      </x:c>
      <x:c r="E2850" s="13" t="str">
        <x:v>00218</x:v>
      </x:c>
      <x:c r="F2850" s="4" t="str">
        <x:v>prediccion_amistad</x:v>
      </x:c>
      <x:c r="G2850" s="4"/>
      <x:c r="H2850" s="4" t="n">
        <x:f>COUNTIFS(Relaciones!$D$2627:$D$2899,E2850,Relaciones!$E$2627:$E$2899,D2850,Relaciones!$F$2627:$F$2899,"amistad")</x:f>
        <x:v>0</x:v>
      </x:c>
    </x:row>
    <x:row r="2851" ht="23" customHeight="1">
      <x:c r="A2851" s="4" t="str">
        <x:v>Sevilla</x:v>
      </x:c>
      <x:c r="B2851" s="4" t="str">
        <x:v>6.º Primaria</x:v>
      </x:c>
      <x:c r="C2851" s="4" t="str">
        <x:v>B</x:v>
      </x:c>
      <x:c r="D2851" s="13" t="str">
        <x:v>00214</x:v>
      </x:c>
      <x:c r="E2851" s="13" t="str">
        <x:v>00213</x:v>
      </x:c>
      <x:c r="F2851" s="4" t="str">
        <x:v>prediccion_amistad</x:v>
      </x:c>
      <x:c r="G2851" s="4"/>
      <x:c r="H2851" s="4" t="n">
        <x:f>COUNTIFS(Relaciones!$D$2627:$D$2899,E2851,Relaciones!$E$2627:$E$2899,D2851,Relaciones!$F$2627:$F$2899,"amistad")</x:f>
        <x:v>1</x:v>
      </x:c>
    </x:row>
    <x:row r="2852" ht="23" customHeight="1">
      <x:c r="A2852" s="4" t="str">
        <x:v>Sevilla</x:v>
      </x:c>
      <x:c r="B2852" s="4" t="str">
        <x:v>6.º Primaria</x:v>
      </x:c>
      <x:c r="C2852" s="4" t="str">
        <x:v>B</x:v>
      </x:c>
      <x:c r="D2852" s="13" t="str">
        <x:v>00214</x:v>
      </x:c>
      <x:c r="E2852" s="13" t="str">
        <x:v>00215</x:v>
      </x:c>
      <x:c r="F2852" s="4" t="str">
        <x:v>prediccion_amistad</x:v>
      </x:c>
      <x:c r="G2852" s="4"/>
      <x:c r="H2852" s="4" t="n">
        <x:f>COUNTIFS(Relaciones!$D$2627:$D$2899,E2852,Relaciones!$E$2627:$E$2899,D2852,Relaciones!$F$2627:$F$2899,"amistad")</x:f>
        <x:v>1</x:v>
      </x:c>
    </x:row>
    <x:row r="2853" ht="23" customHeight="1">
      <x:c r="A2853" s="4" t="str">
        <x:v>Sevilla</x:v>
      </x:c>
      <x:c r="B2853" s="4" t="str">
        <x:v>6.º Primaria</x:v>
      </x:c>
      <x:c r="C2853" s="4" t="str">
        <x:v>B</x:v>
      </x:c>
      <x:c r="D2853" s="13" t="str">
        <x:v>00215</x:v>
      </x:c>
      <x:c r="E2853" s="13" t="str">
        <x:v>00214</x:v>
      </x:c>
      <x:c r="F2853" s="4" t="str">
        <x:v>prediccion_amistad</x:v>
      </x:c>
      <x:c r="G2853" s="4"/>
      <x:c r="H2853" s="4" t="n">
        <x:f>COUNTIFS(Relaciones!$D$2627:$D$2899,E2853,Relaciones!$E$2627:$E$2899,D2853,Relaciones!$F$2627:$F$2899,"amistad")</x:f>
        <x:v>1</x:v>
      </x:c>
    </x:row>
    <x:row r="2854" ht="23" customHeight="1">
      <x:c r="A2854" s="4" t="str">
        <x:v>Sevilla</x:v>
      </x:c>
      <x:c r="B2854" s="4" t="str">
        <x:v>6.º Primaria</x:v>
      </x:c>
      <x:c r="C2854" s="4" t="str">
        <x:v>B</x:v>
      </x:c>
      <x:c r="D2854" s="13" t="str">
        <x:v>00216</x:v>
      </x:c>
      <x:c r="E2854" s="13" t="str">
        <x:v>00217</x:v>
      </x:c>
      <x:c r="F2854" s="4" t="str">
        <x:v>prediccion_amistad</x:v>
      </x:c>
      <x:c r="G2854" s="4"/>
      <x:c r="H2854" s="4" t="n">
        <x:f>COUNTIFS(Relaciones!$D$2627:$D$2899,E2854,Relaciones!$E$2627:$E$2899,D2854,Relaciones!$F$2627:$F$2899,"amistad")</x:f>
        <x:v>1</x:v>
      </x:c>
    </x:row>
    <x:row r="2855" ht="23" customHeight="1">
      <x:c r="A2855" s="4" t="str">
        <x:v>Sevilla</x:v>
      </x:c>
      <x:c r="B2855" s="4" t="str">
        <x:v>6.º Primaria</x:v>
      </x:c>
      <x:c r="C2855" s="4" t="str">
        <x:v>B</x:v>
      </x:c>
      <x:c r="D2855" s="13" t="str">
        <x:v>00216</x:v>
      </x:c>
      <x:c r="E2855" s="13" t="str">
        <x:v>00221</x:v>
      </x:c>
      <x:c r="F2855" s="4" t="str">
        <x:v>prediccion_amistad</x:v>
      </x:c>
      <x:c r="G2855" s="4"/>
      <x:c r="H2855" s="4" t="n">
        <x:f>COUNTIFS(Relaciones!$D$2627:$D$2899,E2855,Relaciones!$E$2627:$E$2899,D2855,Relaciones!$F$2627:$F$2899,"amistad")</x:f>
        <x:v>0</x:v>
      </x:c>
    </x:row>
    <x:row r="2856" ht="23" customHeight="1">
      <x:c r="A2856" s="4" t="str">
        <x:v>Sevilla</x:v>
      </x:c>
      <x:c r="B2856" s="4" t="str">
        <x:v>6.º Primaria</x:v>
      </x:c>
      <x:c r="C2856" s="4" t="str">
        <x:v>B</x:v>
      </x:c>
      <x:c r="D2856" s="13" t="str">
        <x:v>00217</x:v>
      </x:c>
      <x:c r="E2856" s="13" t="str">
        <x:v>00216</x:v>
      </x:c>
      <x:c r="F2856" s="4" t="str">
        <x:v>prediccion_amistad</x:v>
      </x:c>
      <x:c r="G2856" s="4"/>
      <x:c r="H2856" s="4" t="n">
        <x:f>COUNTIFS(Relaciones!$D$2627:$D$2899,E2856,Relaciones!$E$2627:$E$2899,D2856,Relaciones!$F$2627:$F$2899,"amistad")</x:f>
        <x:v>1</x:v>
      </x:c>
    </x:row>
    <x:row r="2857" ht="23" customHeight="1">
      <x:c r="A2857" s="4" t="str">
        <x:v>Sevilla</x:v>
      </x:c>
      <x:c r="B2857" s="4" t="str">
        <x:v>6.º Primaria</x:v>
      </x:c>
      <x:c r="C2857" s="4" t="str">
        <x:v>B</x:v>
      </x:c>
      <x:c r="D2857" s="13" t="str">
        <x:v>00217</x:v>
      </x:c>
      <x:c r="E2857" s="13" t="str">
        <x:v>00218</x:v>
      </x:c>
      <x:c r="F2857" s="4" t="str">
        <x:v>prediccion_amistad</x:v>
      </x:c>
      <x:c r="G2857" s="4"/>
      <x:c r="H2857" s="4" t="n">
        <x:f>COUNTIFS(Relaciones!$D$2627:$D$2899,E2857,Relaciones!$E$2627:$E$2899,D2857,Relaciones!$F$2627:$F$2899,"amistad")</x:f>
        <x:v>1</x:v>
      </x:c>
    </x:row>
    <x:row r="2858" ht="23" customHeight="1">
      <x:c r="A2858" s="4" t="str">
        <x:v>Sevilla</x:v>
      </x:c>
      <x:c r="B2858" s="4" t="str">
        <x:v>6.º Primaria</x:v>
      </x:c>
      <x:c r="C2858" s="4" t="str">
        <x:v>B</x:v>
      </x:c>
      <x:c r="D2858" s="13" t="str">
        <x:v>00218</x:v>
      </x:c>
      <x:c r="E2858" s="13" t="str">
        <x:v>00217</x:v>
      </x:c>
      <x:c r="F2858" s="4" t="str">
        <x:v>prediccion_amistad</x:v>
      </x:c>
      <x:c r="G2858" s="4"/>
      <x:c r="H2858" s="4" t="n">
        <x:f>COUNTIFS(Relaciones!$D$2627:$D$2899,E2858,Relaciones!$E$2627:$E$2899,D2858,Relaciones!$F$2627:$F$2899,"amistad")</x:f>
        <x:v>1</x:v>
      </x:c>
    </x:row>
    <x:row r="2859" ht="23" customHeight="1">
      <x:c r="A2859" s="4" t="str">
        <x:v>Sevilla</x:v>
      </x:c>
      <x:c r="B2859" s="4" t="str">
        <x:v>6.º Primaria</x:v>
      </x:c>
      <x:c r="C2859" s="4" t="str">
        <x:v>B</x:v>
      </x:c>
      <x:c r="D2859" s="13" t="str">
        <x:v>00218</x:v>
      </x:c>
      <x:c r="E2859" s="13" t="str">
        <x:v>00219</x:v>
      </x:c>
      <x:c r="F2859" s="4" t="str">
        <x:v>prediccion_amistad</x:v>
      </x:c>
      <x:c r="G2859" s="4"/>
      <x:c r="H2859" s="4" t="n">
        <x:f>COUNTIFS(Relaciones!$D$2627:$D$2899,E2859,Relaciones!$E$2627:$E$2899,D2859,Relaciones!$F$2627:$F$2899,"amistad")</x:f>
        <x:v>1</x:v>
      </x:c>
    </x:row>
    <x:row r="2860" ht="23" customHeight="1">
      <x:c r="A2860" s="4" t="str">
        <x:v>Sevilla</x:v>
      </x:c>
      <x:c r="B2860" s="4" t="str">
        <x:v>6.º Primaria</x:v>
      </x:c>
      <x:c r="C2860" s="4" t="str">
        <x:v>B</x:v>
      </x:c>
      <x:c r="D2860" s="13" t="str">
        <x:v>00219</x:v>
      </x:c>
      <x:c r="E2860" s="13" t="str">
        <x:v>00218</x:v>
      </x:c>
      <x:c r="F2860" s="4" t="str">
        <x:v>prediccion_amistad</x:v>
      </x:c>
      <x:c r="G2860" s="4"/>
      <x:c r="H2860" s="4" t="n">
        <x:f>COUNTIFS(Relaciones!$D$2627:$D$2899,E2860,Relaciones!$E$2627:$E$2899,D2860,Relaciones!$F$2627:$F$2899,"amistad")</x:f>
        <x:v>1</x:v>
      </x:c>
    </x:row>
    <x:row r="2861" ht="23" customHeight="1">
      <x:c r="A2861" s="4" t="str">
        <x:v>Sevilla</x:v>
      </x:c>
      <x:c r="B2861" s="4" t="str">
        <x:v>6.º Primaria</x:v>
      </x:c>
      <x:c r="C2861" s="4" t="str">
        <x:v>B</x:v>
      </x:c>
      <x:c r="D2861" s="13" t="str">
        <x:v>00219</x:v>
      </x:c>
      <x:c r="E2861" s="13" t="str">
        <x:v>00224</x:v>
      </x:c>
      <x:c r="F2861" s="4" t="str">
        <x:v>prediccion_amistad</x:v>
      </x:c>
      <x:c r="G2861" s="4"/>
      <x:c r="H2861" s="4" t="n">
        <x:f>COUNTIFS(Relaciones!$D$2627:$D$2899,E2861,Relaciones!$E$2627:$E$2899,D2861,Relaciones!$F$2627:$F$2899,"amistad")</x:f>
        <x:v>0</x:v>
      </x:c>
    </x:row>
    <x:row r="2862" ht="23" customHeight="1">
      <x:c r="A2862" s="4" t="str">
        <x:v>Sevilla</x:v>
      </x:c>
      <x:c r="B2862" s="4" t="str">
        <x:v>6.º Primaria</x:v>
      </x:c>
      <x:c r="C2862" s="4" t="str">
        <x:v>B</x:v>
      </x:c>
      <x:c r="D2862" s="13" t="str">
        <x:v>00220</x:v>
      </x:c>
      <x:c r="E2862" s="13" t="str">
        <x:v>00221</x:v>
      </x:c>
      <x:c r="F2862" s="4" t="str">
        <x:v>prediccion_amistad</x:v>
      </x:c>
      <x:c r="G2862" s="4"/>
      <x:c r="H2862" s="4" t="n">
        <x:f>COUNTIFS(Relaciones!$D$2627:$D$2899,E2862,Relaciones!$E$2627:$E$2899,D2862,Relaciones!$F$2627:$F$2899,"amistad")</x:f>
        <x:v>1</x:v>
      </x:c>
    </x:row>
    <x:row r="2863" ht="23" customHeight="1">
      <x:c r="A2863" s="4" t="str">
        <x:v>Sevilla</x:v>
      </x:c>
      <x:c r="B2863" s="4" t="str">
        <x:v>6.º Primaria</x:v>
      </x:c>
      <x:c r="C2863" s="4" t="str">
        <x:v>B</x:v>
      </x:c>
      <x:c r="D2863" s="13" t="str">
        <x:v>00221</x:v>
      </x:c>
      <x:c r="E2863" s="13" t="str">
        <x:v>00220</x:v>
      </x:c>
      <x:c r="F2863" s="4" t="str">
        <x:v>prediccion_amistad</x:v>
      </x:c>
      <x:c r="G2863" s="4"/>
      <x:c r="H2863" s="4" t="n">
        <x:f>COUNTIFS(Relaciones!$D$2627:$D$2899,E2863,Relaciones!$E$2627:$E$2899,D2863,Relaciones!$F$2627:$F$2899,"amistad")</x:f>
        <x:v>1</x:v>
      </x:c>
    </x:row>
    <x:row r="2864" ht="23" customHeight="1">
      <x:c r="A2864" s="4" t="str">
        <x:v>Sevilla</x:v>
      </x:c>
      <x:c r="B2864" s="4" t="str">
        <x:v>6.º Primaria</x:v>
      </x:c>
      <x:c r="C2864" s="4" t="str">
        <x:v>B</x:v>
      </x:c>
      <x:c r="D2864" s="13" t="str">
        <x:v>00221</x:v>
      </x:c>
      <x:c r="E2864" s="13" t="str">
        <x:v>00222</x:v>
      </x:c>
      <x:c r="F2864" s="4" t="str">
        <x:v>prediccion_amistad</x:v>
      </x:c>
      <x:c r="G2864" s="4"/>
      <x:c r="H2864" s="4" t="n">
        <x:f>COUNTIFS(Relaciones!$D$2627:$D$2899,E2864,Relaciones!$E$2627:$E$2899,D2864,Relaciones!$F$2627:$F$2899,"amistad")</x:f>
        <x:v>1</x:v>
      </x:c>
    </x:row>
    <x:row r="2865" ht="23" customHeight="1">
      <x:c r="A2865" s="4" t="str">
        <x:v>Sevilla</x:v>
      </x:c>
      <x:c r="B2865" s="4" t="str">
        <x:v>6.º Primaria</x:v>
      </x:c>
      <x:c r="C2865" s="4" t="str">
        <x:v>B</x:v>
      </x:c>
      <x:c r="D2865" s="13" t="str">
        <x:v>00222</x:v>
      </x:c>
      <x:c r="E2865" s="13" t="str">
        <x:v>00199</x:v>
      </x:c>
      <x:c r="F2865" s="4" t="str">
        <x:v>prediccion_amistad</x:v>
      </x:c>
      <x:c r="G2865" s="4"/>
      <x:c r="H2865" s="4" t="n">
        <x:f>COUNTIFS(Relaciones!$D$2627:$D$2899,E2865,Relaciones!$E$2627:$E$2899,D2865,Relaciones!$F$2627:$F$2899,"amistad")</x:f>
        <x:v>0</x:v>
      </x:c>
    </x:row>
    <x:row r="2866" ht="23" customHeight="1">
      <x:c r="A2866" s="4" t="str">
        <x:v>Sevilla</x:v>
      </x:c>
      <x:c r="B2866" s="4" t="str">
        <x:v>6.º Primaria</x:v>
      </x:c>
      <x:c r="C2866" s="4" t="str">
        <x:v>B</x:v>
      </x:c>
      <x:c r="D2866" s="13" t="str">
        <x:v>00222</x:v>
      </x:c>
      <x:c r="E2866" s="13" t="str">
        <x:v>00221</x:v>
      </x:c>
      <x:c r="F2866" s="4" t="str">
        <x:v>prediccion_amistad</x:v>
      </x:c>
      <x:c r="G2866" s="4"/>
      <x:c r="H2866" s="4" t="n">
        <x:f>COUNTIFS(Relaciones!$D$2627:$D$2899,E2866,Relaciones!$E$2627:$E$2899,D2866,Relaciones!$F$2627:$F$2899,"amistad")</x:f>
        <x:v>1</x:v>
      </x:c>
    </x:row>
    <x:row r="2867" ht="23" customHeight="1">
      <x:c r="A2867" s="4" t="str">
        <x:v>Sevilla</x:v>
      </x:c>
      <x:c r="B2867" s="4" t="str">
        <x:v>6.º Primaria</x:v>
      </x:c>
      <x:c r="C2867" s="4" t="str">
        <x:v>B</x:v>
      </x:c>
      <x:c r="D2867" s="13" t="str">
        <x:v>00222</x:v>
      </x:c>
      <x:c r="E2867" s="13" t="str">
        <x:v>00223</x:v>
      </x:c>
      <x:c r="F2867" s="4" t="str">
        <x:v>prediccion_amistad</x:v>
      </x:c>
      <x:c r="G2867" s="4"/>
      <x:c r="H2867" s="4" t="n">
        <x:f>COUNTIFS(Relaciones!$D$2627:$D$2899,E2867,Relaciones!$E$2627:$E$2899,D2867,Relaciones!$F$2627:$F$2899,"amistad")</x:f>
        <x:v>1</x:v>
      </x:c>
    </x:row>
    <x:row r="2868" ht="23" customHeight="1">
      <x:c r="A2868" s="4" t="str">
        <x:v>Sevilla</x:v>
      </x:c>
      <x:c r="B2868" s="4" t="str">
        <x:v>6.º Primaria</x:v>
      </x:c>
      <x:c r="C2868" s="4" t="str">
        <x:v>B</x:v>
      </x:c>
      <x:c r="D2868" s="13" t="str">
        <x:v>00223</x:v>
      </x:c>
      <x:c r="E2868" s="13" t="str">
        <x:v>00222</x:v>
      </x:c>
      <x:c r="F2868" s="4" t="str">
        <x:v>prediccion_amistad</x:v>
      </x:c>
      <x:c r="G2868" s="4"/>
      <x:c r="H2868" s="4" t="n">
        <x:f>COUNTIFS(Relaciones!$D$2627:$D$2899,E2868,Relaciones!$E$2627:$E$2899,D2868,Relaciones!$F$2627:$F$2899,"amistad")</x:f>
        <x:v>1</x:v>
      </x:c>
    </x:row>
    <x:row r="2869" ht="23" customHeight="1">
      <x:c r="A2869" s="4" t="str">
        <x:v>Sevilla</x:v>
      </x:c>
      <x:c r="B2869" s="4" t="str">
        <x:v>6.º Primaria</x:v>
      </x:c>
      <x:c r="C2869" s="4" t="str">
        <x:v>B</x:v>
      </x:c>
      <x:c r="D2869" s="13" t="str">
        <x:v>00224</x:v>
      </x:c>
      <x:c r="E2869" s="13" t="str">
        <x:v>00223</x:v>
      </x:c>
      <x:c r="F2869" s="4" t="str">
        <x:v>prediccion_amistad</x:v>
      </x:c>
      <x:c r="G2869" s="4"/>
      <x:c r="H2869" s="4" t="n">
        <x:f>COUNTIFS(Relaciones!$D$2627:$D$2899,E2869,Relaciones!$E$2627:$E$2899,D2869,Relaciones!$F$2627:$F$2899,"amistad")</x:f>
        <x:v>1</x:v>
      </x:c>
    </x:row>
    <x:row r="2870" ht="23" customHeight="1">
      <x:c r="A2870" s="4" t="str">
        <x:v>Sevilla</x:v>
      </x:c>
      <x:c r="B2870" s="4" t="str">
        <x:v>6.º Primaria</x:v>
      </x:c>
      <x:c r="C2870" s="4" t="str">
        <x:v>B</x:v>
      </x:c>
      <x:c r="D2870" s="13" t="str">
        <x:v>00198</x:v>
      </x:c>
      <x:c r="E2870" s="13" t="str">
        <x:v>00203</x:v>
      </x:c>
      <x:c r="F2870" s="4" t="str">
        <x:v>prediccion_rechazo</x:v>
      </x:c>
      <x:c r="G2870" s="4"/>
      <x:c r="H2870" s="4" t="n">
        <x:f>COUNTIFS(Relaciones!$D$2627:$D$2899,E2870,Relaciones!$E$2627:$E$2899,D2870,Relaciones!$F$2627:$F$2899,"rechazo")</x:f>
        <x:v>0</x:v>
      </x:c>
    </x:row>
    <x:row r="2871" ht="23" customHeight="1">
      <x:c r="A2871" s="4" t="str">
        <x:v>Sevilla</x:v>
      </x:c>
      <x:c r="B2871" s="4" t="str">
        <x:v>6.º Primaria</x:v>
      </x:c>
      <x:c r="C2871" s="4" t="str">
        <x:v>B</x:v>
      </x:c>
      <x:c r="D2871" s="13" t="str">
        <x:v>00201</x:v>
      </x:c>
      <x:c r="E2871" s="13" t="str">
        <x:v>00206</x:v>
      </x:c>
      <x:c r="F2871" s="4" t="str">
        <x:v>prediccion_rechazo</x:v>
      </x:c>
      <x:c r="G2871" s="4"/>
      <x:c r="H2871" s="4" t="n">
        <x:f>COUNTIFS(Relaciones!$D$2627:$D$2899,E2871,Relaciones!$E$2627:$E$2899,D2871,Relaciones!$F$2627:$F$2899,"rechazo")</x:f>
        <x:v>0</x:v>
      </x:c>
    </x:row>
    <x:row r="2872" ht="23" customHeight="1">
      <x:c r="A2872" s="4" t="str">
        <x:v>Sevilla</x:v>
      </x:c>
      <x:c r="B2872" s="4" t="str">
        <x:v>6.º Primaria</x:v>
      </x:c>
      <x:c r="C2872" s="4" t="str">
        <x:v>B</x:v>
      </x:c>
      <x:c r="D2872" s="13" t="str">
        <x:v>00204</x:v>
      </x:c>
      <x:c r="E2872" s="13" t="str">
        <x:v>00209</x:v>
      </x:c>
      <x:c r="F2872" s="4" t="str">
        <x:v>prediccion_rechazo</x:v>
      </x:c>
      <x:c r="G2872" s="4"/>
      <x:c r="H2872" s="4" t="n">
        <x:f>COUNTIFS(Relaciones!$D$2627:$D$2899,E2872,Relaciones!$E$2627:$E$2899,D2872,Relaciones!$F$2627:$F$2899,"rechazo")</x:f>
        <x:v>0</x:v>
      </x:c>
    </x:row>
    <x:row r="2873" ht="23" customHeight="1">
      <x:c r="A2873" s="4" t="str">
        <x:v>Sevilla</x:v>
      </x:c>
      <x:c r="B2873" s="4" t="str">
        <x:v>6.º Primaria</x:v>
      </x:c>
      <x:c r="C2873" s="4" t="str">
        <x:v>B</x:v>
      </x:c>
      <x:c r="D2873" s="13" t="str">
        <x:v>00207</x:v>
      </x:c>
      <x:c r="E2873" s="13" t="str">
        <x:v>00212</x:v>
      </x:c>
      <x:c r="F2873" s="4" t="str">
        <x:v>prediccion_rechazo</x:v>
      </x:c>
      <x:c r="G2873" s="4"/>
      <x:c r="H2873" s="4" t="n">
        <x:f>COUNTIFS(Relaciones!$D$2627:$D$2899,E2873,Relaciones!$E$2627:$E$2899,D2873,Relaciones!$F$2627:$F$2899,"rechazo")</x:f>
        <x:v>0</x:v>
      </x:c>
    </x:row>
    <x:row r="2874" ht="23" customHeight="1">
      <x:c r="A2874" s="4" t="str">
        <x:v>Sevilla</x:v>
      </x:c>
      <x:c r="B2874" s="4" t="str">
        <x:v>6.º Primaria</x:v>
      </x:c>
      <x:c r="C2874" s="4" t="str">
        <x:v>B</x:v>
      </x:c>
      <x:c r="D2874" s="13" t="str">
        <x:v>00210</x:v>
      </x:c>
      <x:c r="E2874" s="13" t="str">
        <x:v>00215</x:v>
      </x:c>
      <x:c r="F2874" s="4" t="str">
        <x:v>prediccion_rechazo</x:v>
      </x:c>
      <x:c r="G2874" s="4"/>
      <x:c r="H2874" s="4" t="n">
        <x:f>COUNTIFS(Relaciones!$D$2627:$D$2899,E2874,Relaciones!$E$2627:$E$2899,D2874,Relaciones!$F$2627:$F$2899,"rechazo")</x:f>
        <x:v>0</x:v>
      </x:c>
    </x:row>
    <x:row r="2875" ht="23" customHeight="1">
      <x:c r="A2875" s="4" t="str">
        <x:v>Sevilla</x:v>
      </x:c>
      <x:c r="B2875" s="4" t="str">
        <x:v>6.º Primaria</x:v>
      </x:c>
      <x:c r="C2875" s="4" t="str">
        <x:v>B</x:v>
      </x:c>
      <x:c r="D2875" s="13" t="str">
        <x:v>00213</x:v>
      </x:c>
      <x:c r="E2875" s="13" t="str">
        <x:v>00218</x:v>
      </x:c>
      <x:c r="F2875" s="4" t="str">
        <x:v>prediccion_rechazo</x:v>
      </x:c>
      <x:c r="G2875" s="4"/>
      <x:c r="H2875" s="4" t="n">
        <x:f>COUNTIFS(Relaciones!$D$2627:$D$2899,E2875,Relaciones!$E$2627:$E$2899,D2875,Relaciones!$F$2627:$F$2899,"rechazo")</x:f>
        <x:v>0</x:v>
      </x:c>
    </x:row>
    <x:row r="2876" ht="23" customHeight="1">
      <x:c r="A2876" s="4" t="str">
        <x:v>Sevilla</x:v>
      </x:c>
      <x:c r="B2876" s="4" t="str">
        <x:v>6.º Primaria</x:v>
      </x:c>
      <x:c r="C2876" s="4" t="str">
        <x:v>B</x:v>
      </x:c>
      <x:c r="D2876" s="13" t="str">
        <x:v>00216</x:v>
      </x:c>
      <x:c r="E2876" s="13" t="str">
        <x:v>00221</x:v>
      </x:c>
      <x:c r="F2876" s="4" t="str">
        <x:v>prediccion_rechazo</x:v>
      </x:c>
      <x:c r="G2876" s="4"/>
      <x:c r="H2876" s="4" t="n">
        <x:f>COUNTIFS(Relaciones!$D$2627:$D$2899,E2876,Relaciones!$E$2627:$E$2899,D2876,Relaciones!$F$2627:$F$2899,"rechazo")</x:f>
        <x:v>0</x:v>
      </x:c>
    </x:row>
    <x:row r="2877" ht="23" customHeight="1">
      <x:c r="A2877" s="4" t="str">
        <x:v>Sevilla</x:v>
      </x:c>
      <x:c r="B2877" s="4" t="str">
        <x:v>6.º Primaria</x:v>
      </x:c>
      <x:c r="C2877" s="4" t="str">
        <x:v>B</x:v>
      </x:c>
      <x:c r="D2877" s="13" t="str">
        <x:v>00219</x:v>
      </x:c>
      <x:c r="E2877" s="13" t="str">
        <x:v>00197</x:v>
      </x:c>
      <x:c r="F2877" s="4" t="str">
        <x:v>prediccion_rechazo</x:v>
      </x:c>
      <x:c r="G2877" s="4"/>
      <x:c r="H2877" s="4" t="n">
        <x:f>COUNTIFS(Relaciones!$D$2627:$D$2899,E2877,Relaciones!$E$2627:$E$2899,D2877,Relaciones!$F$2627:$F$2899,"rechazo")</x:f>
        <x:v>0</x:v>
      </x:c>
    </x:row>
    <x:row r="2878" ht="23" customHeight="1">
      <x:c r="A2878" s="4" t="str">
        <x:v>Sevilla</x:v>
      </x:c>
      <x:c r="B2878" s="4" t="str">
        <x:v>6.º Primaria</x:v>
      </x:c>
      <x:c r="C2878" s="4" t="str">
        <x:v>B</x:v>
      </x:c>
      <x:c r="D2878" s="13" t="str">
        <x:v>00219</x:v>
      </x:c>
      <x:c r="E2878" s="13" t="str">
        <x:v>00198</x:v>
      </x:c>
      <x:c r="F2878" s="4" t="str">
        <x:v>prediccion_rechazo</x:v>
      </x:c>
      <x:c r="G2878" s="4"/>
      <x:c r="H2878" s="4" t="n">
        <x:f>COUNTIFS(Relaciones!$D$2627:$D$2899,E2878,Relaciones!$E$2627:$E$2899,D2878,Relaciones!$F$2627:$F$2899,"rechazo")</x:f>
        <x:v>1</x:v>
      </x:c>
    </x:row>
    <x:row r="2879" ht="23" customHeight="1">
      <x:c r="A2879" s="4" t="str">
        <x:v>Sevilla</x:v>
      </x:c>
      <x:c r="B2879" s="4" t="str">
        <x:v>6.º Primaria</x:v>
      </x:c>
      <x:c r="C2879" s="4" t="str">
        <x:v>B</x:v>
      </x:c>
      <x:c r="D2879" s="13" t="str">
        <x:v>00219</x:v>
      </x:c>
      <x:c r="E2879" s="13" t="str">
        <x:v>00200</x:v>
      </x:c>
      <x:c r="F2879" s="4" t="str">
        <x:v>prediccion_rechazo</x:v>
      </x:c>
      <x:c r="G2879" s="4"/>
      <x:c r="H2879" s="4" t="n">
        <x:f>COUNTIFS(Relaciones!$D$2627:$D$2899,E2879,Relaciones!$E$2627:$E$2899,D2879,Relaciones!$F$2627:$F$2899,"rechazo")</x:f>
        <x:v>1</x:v>
      </x:c>
    </x:row>
    <x:row r="2880" ht="23" customHeight="1">
      <x:c r="A2880" s="4" t="str">
        <x:v>Sevilla</x:v>
      </x:c>
      <x:c r="B2880" s="4" t="str">
        <x:v>6.º Primaria</x:v>
      </x:c>
      <x:c r="C2880" s="4" t="str">
        <x:v>B</x:v>
      </x:c>
      <x:c r="D2880" s="13" t="str">
        <x:v>00219</x:v>
      </x:c>
      <x:c r="E2880" s="13" t="str">
        <x:v>00201</x:v>
      </x:c>
      <x:c r="F2880" s="4" t="str">
        <x:v>prediccion_rechazo</x:v>
      </x:c>
      <x:c r="G2880" s="4"/>
      <x:c r="H2880" s="4" t="n">
        <x:f>COUNTIFS(Relaciones!$D$2627:$D$2899,E2880,Relaciones!$E$2627:$E$2899,D2880,Relaciones!$F$2627:$F$2899,"rechazo")</x:f>
        <x:v>1</x:v>
      </x:c>
    </x:row>
    <x:row r="2881" ht="23" customHeight="1">
      <x:c r="A2881" s="4" t="str">
        <x:v>Sevilla</x:v>
      </x:c>
      <x:c r="B2881" s="4" t="str">
        <x:v>6.º Primaria</x:v>
      </x:c>
      <x:c r="C2881" s="4" t="str">
        <x:v>B</x:v>
      </x:c>
      <x:c r="D2881" s="13" t="str">
        <x:v>00219</x:v>
      </x:c>
      <x:c r="E2881" s="13" t="str">
        <x:v>00202</x:v>
      </x:c>
      <x:c r="F2881" s="4" t="str">
        <x:v>prediccion_rechazo</x:v>
      </x:c>
      <x:c r="G2881" s="4"/>
      <x:c r="H2881" s="4" t="n">
        <x:f>COUNTIFS(Relaciones!$D$2627:$D$2899,E2881,Relaciones!$E$2627:$E$2899,D2881,Relaciones!$F$2627:$F$2899,"rechazo")</x:f>
        <x:v>1</x:v>
      </x:c>
    </x:row>
    <x:row r="2882" ht="23" customHeight="1">
      <x:c r="A2882" s="4" t="str">
        <x:v>Sevilla</x:v>
      </x:c>
      <x:c r="B2882" s="4" t="str">
        <x:v>6.º Primaria</x:v>
      </x:c>
      <x:c r="C2882" s="4" t="str">
        <x:v>B</x:v>
      </x:c>
      <x:c r="D2882" s="13" t="str">
        <x:v>00219</x:v>
      </x:c>
      <x:c r="E2882" s="13" t="str">
        <x:v>00205</x:v>
      </x:c>
      <x:c r="F2882" s="4" t="str">
        <x:v>prediccion_rechazo</x:v>
      </x:c>
      <x:c r="G2882" s="4"/>
      <x:c r="H2882" s="4" t="n">
        <x:f>COUNTIFS(Relaciones!$D$2627:$D$2899,E2882,Relaciones!$E$2627:$E$2899,D2882,Relaciones!$F$2627:$F$2899,"rechazo")</x:f>
        <x:v>1</x:v>
      </x:c>
    </x:row>
    <x:row r="2883" ht="23" customHeight="1">
      <x:c r="A2883" s="4" t="str">
        <x:v>Sevilla</x:v>
      </x:c>
      <x:c r="B2883" s="4" t="str">
        <x:v>6.º Primaria</x:v>
      </x:c>
      <x:c r="C2883" s="4" t="str">
        <x:v>B</x:v>
      </x:c>
      <x:c r="D2883" s="13" t="str">
        <x:v>00219</x:v>
      </x:c>
      <x:c r="E2883" s="13" t="str">
        <x:v>00206</x:v>
      </x:c>
      <x:c r="F2883" s="4" t="str">
        <x:v>prediccion_rechazo</x:v>
      </x:c>
      <x:c r="G2883" s="4"/>
      <x:c r="H2883" s="4" t="n">
        <x:f>COUNTIFS(Relaciones!$D$2627:$D$2899,E2883,Relaciones!$E$2627:$E$2899,D2883,Relaciones!$F$2627:$F$2899,"rechazo")</x:f>
        <x:v>1</x:v>
      </x:c>
    </x:row>
    <x:row r="2884" ht="23" customHeight="1">
      <x:c r="A2884" s="4" t="str">
        <x:v>Sevilla</x:v>
      </x:c>
      <x:c r="B2884" s="4" t="str">
        <x:v>6.º Primaria</x:v>
      </x:c>
      <x:c r="C2884" s="4" t="str">
        <x:v>B</x:v>
      </x:c>
      <x:c r="D2884" s="13" t="str">
        <x:v>00219</x:v>
      </x:c>
      <x:c r="E2884" s="13" t="str">
        <x:v>00207</x:v>
      </x:c>
      <x:c r="F2884" s="4" t="str">
        <x:v>prediccion_rechazo</x:v>
      </x:c>
      <x:c r="G2884" s="4"/>
      <x:c r="H2884" s="4" t="n">
        <x:f>COUNTIFS(Relaciones!$D$2627:$D$2899,E2884,Relaciones!$E$2627:$E$2899,D2884,Relaciones!$F$2627:$F$2899,"rechazo")</x:f>
        <x:v>1</x:v>
      </x:c>
    </x:row>
    <x:row r="2885" ht="23" customHeight="1">
      <x:c r="A2885" s="4" t="str">
        <x:v>Sevilla</x:v>
      </x:c>
      <x:c r="B2885" s="4" t="str">
        <x:v>6.º Primaria</x:v>
      </x:c>
      <x:c r="C2885" s="4" t="str">
        <x:v>B</x:v>
      </x:c>
      <x:c r="D2885" s="13" t="str">
        <x:v>00219</x:v>
      </x:c>
      <x:c r="E2885" s="13" t="str">
        <x:v>00209</x:v>
      </x:c>
      <x:c r="F2885" s="4" t="str">
        <x:v>prediccion_rechazo</x:v>
      </x:c>
      <x:c r="G2885" s="4"/>
      <x:c r="H2885" s="4" t="n">
        <x:f>COUNTIFS(Relaciones!$D$2627:$D$2899,E2885,Relaciones!$E$2627:$E$2899,D2885,Relaciones!$F$2627:$F$2899,"rechazo")</x:f>
        <x:v>1</x:v>
      </x:c>
    </x:row>
    <x:row r="2886" ht="23" customHeight="1">
      <x:c r="A2886" s="4" t="str">
        <x:v>Sevilla</x:v>
      </x:c>
      <x:c r="B2886" s="4" t="str">
        <x:v>6.º Primaria</x:v>
      </x:c>
      <x:c r="C2886" s="4" t="str">
        <x:v>B</x:v>
      </x:c>
      <x:c r="D2886" s="13" t="str">
        <x:v>00219</x:v>
      </x:c>
      <x:c r="E2886" s="13" t="str">
        <x:v>00210</x:v>
      </x:c>
      <x:c r="F2886" s="4" t="str">
        <x:v>prediccion_rechazo</x:v>
      </x:c>
      <x:c r="G2886" s="4"/>
      <x:c r="H2886" s="4" t="n">
        <x:f>COUNTIFS(Relaciones!$D$2627:$D$2899,E2886,Relaciones!$E$2627:$E$2899,D2886,Relaciones!$F$2627:$F$2899,"rechazo")</x:f>
        <x:v>1</x:v>
      </x:c>
    </x:row>
    <x:row r="2887" ht="23" customHeight="1">
      <x:c r="A2887" s="4" t="str">
        <x:v>Sevilla</x:v>
      </x:c>
      <x:c r="B2887" s="4" t="str">
        <x:v>6.º Primaria</x:v>
      </x:c>
      <x:c r="C2887" s="4" t="str">
        <x:v>B</x:v>
      </x:c>
      <x:c r="D2887" s="13" t="str">
        <x:v>00219</x:v>
      </x:c>
      <x:c r="E2887" s="13" t="str">
        <x:v>00212</x:v>
      </x:c>
      <x:c r="F2887" s="4" t="str">
        <x:v>prediccion_rechazo</x:v>
      </x:c>
      <x:c r="G2887" s="4"/>
      <x:c r="H2887" s="4" t="n">
        <x:f>COUNTIFS(Relaciones!$D$2627:$D$2899,E2887,Relaciones!$E$2627:$E$2899,D2887,Relaciones!$F$2627:$F$2899,"rechazo")</x:f>
        <x:v>1</x:v>
      </x:c>
    </x:row>
    <x:row r="2888" ht="23" customHeight="1">
      <x:c r="A2888" s="4" t="str">
        <x:v>Sevilla</x:v>
      </x:c>
      <x:c r="B2888" s="4" t="str">
        <x:v>6.º Primaria</x:v>
      </x:c>
      <x:c r="C2888" s="4" t="str">
        <x:v>B</x:v>
      </x:c>
      <x:c r="D2888" s="13" t="str">
        <x:v>00219</x:v>
      </x:c>
      <x:c r="E2888" s="13" t="str">
        <x:v>00214</x:v>
      </x:c>
      <x:c r="F2888" s="4" t="str">
        <x:v>prediccion_rechazo</x:v>
      </x:c>
      <x:c r="G2888" s="4"/>
      <x:c r="H2888" s="4" t="n">
        <x:f>COUNTIFS(Relaciones!$D$2627:$D$2899,E2888,Relaciones!$E$2627:$E$2899,D2888,Relaciones!$F$2627:$F$2899,"rechazo")</x:f>
        <x:v>1</x:v>
      </x:c>
    </x:row>
    <x:row r="2889" ht="23" customHeight="1">
      <x:c r="A2889" s="4" t="str">
        <x:v>Sevilla</x:v>
      </x:c>
      <x:c r="B2889" s="4" t="str">
        <x:v>6.º Primaria</x:v>
      </x:c>
      <x:c r="C2889" s="4" t="str">
        <x:v>B</x:v>
      </x:c>
      <x:c r="D2889" s="13" t="str">
        <x:v>00219</x:v>
      </x:c>
      <x:c r="E2889" s="13" t="str">
        <x:v>00215</x:v>
      </x:c>
      <x:c r="F2889" s="4" t="str">
        <x:v>prediccion_rechazo</x:v>
      </x:c>
      <x:c r="G2889" s="4"/>
      <x:c r="H2889" s="4" t="n">
        <x:f>COUNTIFS(Relaciones!$D$2627:$D$2899,E2889,Relaciones!$E$2627:$E$2899,D2889,Relaciones!$F$2627:$F$2899,"rechazo")</x:f>
        <x:v>1</x:v>
      </x:c>
    </x:row>
    <x:row r="2890" ht="23" customHeight="1">
      <x:c r="A2890" s="4" t="str">
        <x:v>Sevilla</x:v>
      </x:c>
      <x:c r="B2890" s="4" t="str">
        <x:v>6.º Primaria</x:v>
      </x:c>
      <x:c r="C2890" s="4" t="str">
        <x:v>B</x:v>
      </x:c>
      <x:c r="D2890" s="13" t="str">
        <x:v>00219</x:v>
      </x:c>
      <x:c r="E2890" s="13" t="str">
        <x:v>00216</x:v>
      </x:c>
      <x:c r="F2890" s="4" t="str">
        <x:v>prediccion_rechazo</x:v>
      </x:c>
      <x:c r="G2890" s="4"/>
      <x:c r="H2890" s="4" t="n">
        <x:f>COUNTIFS(Relaciones!$D$2627:$D$2899,E2890,Relaciones!$E$2627:$E$2899,D2890,Relaciones!$F$2627:$F$2899,"rechazo")</x:f>
        <x:v>1</x:v>
      </x:c>
    </x:row>
    <x:row r="2891" ht="23" customHeight="1">
      <x:c r="A2891" s="4" t="str">
        <x:v>Sevilla</x:v>
      </x:c>
      <x:c r="B2891" s="4" t="str">
        <x:v>6.º Primaria</x:v>
      </x:c>
      <x:c r="C2891" s="4" t="str">
        <x:v>B</x:v>
      </x:c>
      <x:c r="D2891" s="13" t="str">
        <x:v>00219</x:v>
      </x:c>
      <x:c r="E2891" s="13" t="str">
        <x:v>00221</x:v>
      </x:c>
      <x:c r="F2891" s="4" t="str">
        <x:v>prediccion_rechazo</x:v>
      </x:c>
      <x:c r="G2891" s="4"/>
      <x:c r="H2891" s="4" t="n">
        <x:f>COUNTIFS(Relaciones!$D$2627:$D$2899,E2891,Relaciones!$E$2627:$E$2899,D2891,Relaciones!$F$2627:$F$2899,"rechazo")</x:f>
        <x:v>1</x:v>
      </x:c>
    </x:row>
    <x:row r="2892" ht="23" customHeight="1">
      <x:c r="A2892" s="4" t="str">
        <x:v>Sevilla</x:v>
      </x:c>
      <x:c r="B2892" s="4" t="str">
        <x:v>6.º Primaria</x:v>
      </x:c>
      <x:c r="C2892" s="4" t="str">
        <x:v>B</x:v>
      </x:c>
      <x:c r="D2892" s="13" t="str">
        <x:v>00219</x:v>
      </x:c>
      <x:c r="E2892" s="13" t="str">
        <x:v>00222</x:v>
      </x:c>
      <x:c r="F2892" s="4" t="str">
        <x:v>prediccion_rechazo</x:v>
      </x:c>
      <x:c r="G2892" s="4"/>
      <x:c r="H2892" s="4" t="n">
        <x:f>COUNTIFS(Relaciones!$D$2627:$D$2899,E2892,Relaciones!$E$2627:$E$2899,D2892,Relaciones!$F$2627:$F$2899,"rechazo")</x:f>
        <x:v>1</x:v>
      </x:c>
    </x:row>
    <x:row r="2893" ht="23" customHeight="1">
      <x:c r="A2893" s="4" t="str">
        <x:v>Sevilla</x:v>
      </x:c>
      <x:c r="B2893" s="4" t="str">
        <x:v>6.º Primaria</x:v>
      </x:c>
      <x:c r="C2893" s="4" t="str">
        <x:v>B</x:v>
      </x:c>
      <x:c r="D2893" s="13" t="str">
        <x:v>00219</x:v>
      </x:c>
      <x:c r="E2893" s="13" t="str">
        <x:v>00223</x:v>
      </x:c>
      <x:c r="F2893" s="4" t="str">
        <x:v>prediccion_rechazo</x:v>
      </x:c>
      <x:c r="G2893" s="4"/>
      <x:c r="H2893" s="4" t="n">
        <x:f>COUNTIFS(Relaciones!$D$2627:$D$2899,E2893,Relaciones!$E$2627:$E$2899,D2893,Relaciones!$F$2627:$F$2899,"rechazo")</x:f>
        <x:v>1</x:v>
      </x:c>
    </x:row>
    <x:row r="2894" ht="23" customHeight="1">
      <x:c r="A2894" s="4" t="str">
        <x:v>Sevilla</x:v>
      </x:c>
      <x:c r="B2894" s="4" t="str">
        <x:v>6.º Primaria</x:v>
      </x:c>
      <x:c r="C2894" s="4" t="str">
        <x:v>B</x:v>
      </x:c>
      <x:c r="D2894" s="13" t="str">
        <x:v>00222</x:v>
      </x:c>
      <x:c r="E2894" s="13" t="str">
        <x:v>00199</x:v>
      </x:c>
      <x:c r="F2894" s="4" t="str">
        <x:v>prediccion_rechazo</x:v>
      </x:c>
      <x:c r="G2894" s="4"/>
      <x:c r="H2894" s="4" t="n">
        <x:f>COUNTIFS(Relaciones!$D$2627:$D$2899,E2894,Relaciones!$E$2627:$E$2899,D2894,Relaciones!$F$2627:$F$2899,"rechazo")</x:f>
        <x:v>0</x:v>
      </x:c>
    </x:row>
    <x:row r="2895" ht="23" customHeight="1">
      <x:c r="A2895" s="4" t="str">
        <x:v>Sevilla</x:v>
      </x:c>
      <x:c r="B2895" s="4" t="str">
        <x:v>6.º Primaria</x:v>
      </x:c>
      <x:c r="C2895" s="4" t="str">
        <x:v>B</x:v>
      </x:c>
      <x:c r="D2895" s="13" t="str">
        <x:v>00222</x:v>
      </x:c>
      <x:c r="E2895" s="13" t="str">
        <x:v>00202</x:v>
      </x:c>
      <x:c r="F2895" s="4" t="str">
        <x:v>prediccion_rechazo</x:v>
      </x:c>
      <x:c r="G2895" s="4"/>
      <x:c r="H2895" s="4" t="n">
        <x:f>COUNTIFS(Relaciones!$D$2627:$D$2899,E2895,Relaciones!$E$2627:$E$2899,D2895,Relaciones!$F$2627:$F$2899,"rechazo")</x:f>
        <x:v>1</x:v>
      </x:c>
    </x:row>
    <x:row r="2896" ht="23" customHeight="1">
      <x:c r="A2896" s="4" t="str">
        <x:v>Sevilla</x:v>
      </x:c>
      <x:c r="B2896" s="4" t="str">
        <x:v>6.º Primaria</x:v>
      </x:c>
      <x:c r="C2896" s="4" t="str">
        <x:v>B</x:v>
      </x:c>
      <x:c r="D2896" s="13" t="str">
        <x:v>00222</x:v>
      </x:c>
      <x:c r="E2896" s="13" t="str">
        <x:v>00207</x:v>
      </x:c>
      <x:c r="F2896" s="4" t="str">
        <x:v>prediccion_rechazo</x:v>
      </x:c>
      <x:c r="G2896" s="4"/>
      <x:c r="H2896" s="4" t="n">
        <x:f>COUNTIFS(Relaciones!$D$2627:$D$2899,E2896,Relaciones!$E$2627:$E$2899,D2896,Relaciones!$F$2627:$F$2899,"rechazo")</x:f>
        <x:v>1</x:v>
      </x:c>
    </x:row>
    <x:row r="2897" ht="23" customHeight="1">
      <x:c r="A2897" s="4" t="str">
        <x:v>Sevilla</x:v>
      </x:c>
      <x:c r="B2897" s="4" t="str">
        <x:v>6.º Primaria</x:v>
      </x:c>
      <x:c r="C2897" s="4" t="str">
        <x:v>B</x:v>
      </x:c>
      <x:c r="D2897" s="13" t="str">
        <x:v>00222</x:v>
      </x:c>
      <x:c r="E2897" s="13" t="str">
        <x:v>00217</x:v>
      </x:c>
      <x:c r="F2897" s="4" t="str">
        <x:v>prediccion_rechazo</x:v>
      </x:c>
      <x:c r="G2897" s="4"/>
      <x:c r="H2897" s="4" t="n">
        <x:f>COUNTIFS(Relaciones!$D$2627:$D$2899,E2897,Relaciones!$E$2627:$E$2899,D2897,Relaciones!$F$2627:$F$2899,"rechazo")</x:f>
        <x:v>1</x:v>
      </x:c>
    </x:row>
    <x:row r="2898" ht="23" customHeight="1">
      <x:c r="A2898" s="4" t="str">
        <x:v>Sevilla</x:v>
      </x:c>
      <x:c r="B2898" s="4" t="str">
        <x:v>6.º Primaria</x:v>
      </x:c>
      <x:c r="C2898" s="4" t="str">
        <x:v>B</x:v>
      </x:c>
      <x:c r="D2898" s="13" t="str">
        <x:v>00222</x:v>
      </x:c>
      <x:c r="E2898" s="13" t="str">
        <x:v>00219</x:v>
      </x:c>
      <x:c r="F2898" s="4" t="str">
        <x:v>prediccion_rechazo</x:v>
      </x:c>
      <x:c r="G2898" s="4"/>
      <x:c r="H2898" s="4" t="n">
        <x:f>COUNTIFS(Relaciones!$D$2627:$D$2899,E2898,Relaciones!$E$2627:$E$2899,D2898,Relaciones!$F$2627:$F$2899,"rechazo")</x:f>
        <x:v>1</x:v>
      </x:c>
    </x:row>
    <x:row r="2899" ht="23" customHeight="1">
      <x:c r="A2899" s="4" t="str">
        <x:v>Sevilla</x:v>
      </x:c>
      <x:c r="B2899" s="4" t="str">
        <x:v>6.º Primaria</x:v>
      </x:c>
      <x:c r="C2899" s="4" t="str">
        <x:v>B</x:v>
      </x:c>
      <x:c r="D2899" s="13" t="str">
        <x:v>00222</x:v>
      </x:c>
      <x:c r="E2899" s="13" t="str">
        <x:v>00220</x:v>
      </x:c>
      <x:c r="F2899" s="4" t="str">
        <x:v>prediccion_rechazo</x:v>
      </x:c>
      <x:c r="G2899" s="4"/>
      <x:c r="H2899" s="4" t="n">
        <x:f>COUNTIFS(Relaciones!$D$2627:$D$2899,E2899,Relaciones!$E$2627:$E$2899,D2899,Relaciones!$F$2627:$F$2899,"rechazo")</x:f>
        <x:v>1</x:v>
      </x:c>
    </x:row>
    <x:row r="2900" ht="23" customHeight="1">
      <x:c r="A2900" s="4" t="str">
        <x:v>Sevilla</x:v>
      </x:c>
      <x:c r="B2900" s="4" t="str">
        <x:v>6.º Primaria</x:v>
      </x:c>
      <x:c r="C2900" s="4" t="str">
        <x:v>C</x:v>
      </x:c>
      <x:c r="D2900" s="13" t="str">
        <x:v>00225</x:v>
      </x:c>
      <x:c r="E2900" s="13" t="str">
        <x:v>00226</x:v>
      </x:c>
      <x:c r="F2900" s="4" t="str">
        <x:v>amistad</x:v>
      </x:c>
      <x:c r="G2900" s="4" t="n">
        <x:f>COUNTIFS(Relaciones!$D$2900:$D$3267,E2900,Relaciones!$E$2900:$E$3267,D2900,Relaciones!$F$2900:$F$3267,F2900)</x:f>
        <x:v>1</x:v>
      </x:c>
      <x:c r="H2900" s="4"/>
    </x:row>
    <x:row r="2901" ht="23" customHeight="1">
      <x:c r="A2901" s="4" t="str">
        <x:v>Sevilla</x:v>
      </x:c>
      <x:c r="B2901" s="4" t="str">
        <x:v>6.º Primaria</x:v>
      </x:c>
      <x:c r="C2901" s="4" t="str">
        <x:v>C</x:v>
      </x:c>
      <x:c r="D2901" s="13" t="str">
        <x:v>00225</x:v>
      </x:c>
      <x:c r="E2901" s="13" t="str">
        <x:v>00227</x:v>
      </x:c>
      <x:c r="F2901" s="4" t="str">
        <x:v>amistad</x:v>
      </x:c>
      <x:c r="G2901" s="4" t="n">
        <x:f>COUNTIFS(Relaciones!$D$2900:$D$3267,E2901,Relaciones!$E$2900:$E$3267,D2901,Relaciones!$F$2900:$F$3267,F2901)</x:f>
        <x:v>1</x:v>
      </x:c>
      <x:c r="H2901" s="4"/>
    </x:row>
    <x:row r="2902" ht="23" customHeight="1">
      <x:c r="A2902" s="4" t="str">
        <x:v>Sevilla</x:v>
      </x:c>
      <x:c r="B2902" s="4" t="str">
        <x:v>6.º Primaria</x:v>
      </x:c>
      <x:c r="C2902" s="4" t="str">
        <x:v>C</x:v>
      </x:c>
      <x:c r="D2902" s="13" t="str">
        <x:v>00225</x:v>
      </x:c>
      <x:c r="E2902" s="13" t="str">
        <x:v>00233</x:v>
      </x:c>
      <x:c r="F2902" s="4" t="str">
        <x:v>amistad</x:v>
      </x:c>
      <x:c r="G2902" s="4" t="n">
        <x:f>COUNTIFS(Relaciones!$D$2900:$D$3267,E2902,Relaciones!$E$2900:$E$3267,D2902,Relaciones!$F$2900:$F$3267,F2902)</x:f>
        <x:v>1</x:v>
      </x:c>
      <x:c r="H2902" s="4"/>
    </x:row>
    <x:row r="2903" ht="23" customHeight="1">
      <x:c r="A2903" s="4" t="str">
        <x:v>Sevilla</x:v>
      </x:c>
      <x:c r="B2903" s="4" t="str">
        <x:v>6.º Primaria</x:v>
      </x:c>
      <x:c r="C2903" s="4" t="str">
        <x:v>C</x:v>
      </x:c>
      <x:c r="D2903" s="13" t="str">
        <x:v>00225</x:v>
      </x:c>
      <x:c r="E2903" s="13" t="str">
        <x:v>00234</x:v>
      </x:c>
      <x:c r="F2903" s="4" t="str">
        <x:v>amistad</x:v>
      </x:c>
      <x:c r="G2903" s="4" t="n">
        <x:f>COUNTIFS(Relaciones!$D$2900:$D$3267,E2903,Relaciones!$E$2900:$E$3267,D2903,Relaciones!$F$2900:$F$3267,F2903)</x:f>
        <x:v>1</x:v>
      </x:c>
      <x:c r="H2903" s="4"/>
    </x:row>
    <x:row r="2904" ht="23" customHeight="1">
      <x:c r="A2904" s="4" t="str">
        <x:v>Sevilla</x:v>
      </x:c>
      <x:c r="B2904" s="4" t="str">
        <x:v>6.º Primaria</x:v>
      </x:c>
      <x:c r="C2904" s="4" t="str">
        <x:v>C</x:v>
      </x:c>
      <x:c r="D2904" s="13" t="str">
        <x:v>00225</x:v>
      </x:c>
      <x:c r="E2904" s="13" t="str">
        <x:v>00235</x:v>
      </x:c>
      <x:c r="F2904" s="4" t="str">
        <x:v>amistad</x:v>
      </x:c>
      <x:c r="G2904" s="4" t="n">
        <x:f>COUNTIFS(Relaciones!$D$2900:$D$3267,E2904,Relaciones!$E$2900:$E$3267,D2904,Relaciones!$F$2900:$F$3267,F2904)</x:f>
        <x:v>1</x:v>
      </x:c>
      <x:c r="H2904" s="4"/>
    </x:row>
    <x:row r="2905" ht="23" customHeight="1">
      <x:c r="A2905" s="4" t="str">
        <x:v>Sevilla</x:v>
      </x:c>
      <x:c r="B2905" s="4" t="str">
        <x:v>6.º Primaria</x:v>
      </x:c>
      <x:c r="C2905" s="4" t="str">
        <x:v>C</x:v>
      </x:c>
      <x:c r="D2905" s="13" t="str">
        <x:v>00225</x:v>
      </x:c>
      <x:c r="E2905" s="13" t="str">
        <x:v>00236</x:v>
      </x:c>
      <x:c r="F2905" s="4" t="str">
        <x:v>amistad</x:v>
      </x:c>
      <x:c r="G2905" s="4" t="n">
        <x:f>COUNTIFS(Relaciones!$D$2900:$D$3267,E2905,Relaciones!$E$2900:$E$3267,D2905,Relaciones!$F$2900:$F$3267,F2905)</x:f>
        <x:v>1</x:v>
      </x:c>
      <x:c r="H2905" s="4"/>
    </x:row>
    <x:row r="2906" ht="23" customHeight="1">
      <x:c r="A2906" s="4" t="str">
        <x:v>Sevilla</x:v>
      </x:c>
      <x:c r="B2906" s="4" t="str">
        <x:v>6.º Primaria</x:v>
      </x:c>
      <x:c r="C2906" s="4" t="str">
        <x:v>C</x:v>
      </x:c>
      <x:c r="D2906" s="13" t="str">
        <x:v>00226</x:v>
      </x:c>
      <x:c r="E2906" s="13" t="str">
        <x:v>00225</x:v>
      </x:c>
      <x:c r="F2906" s="4" t="str">
        <x:v>amistad</x:v>
      </x:c>
      <x:c r="G2906" s="4" t="n">
        <x:f>COUNTIFS(Relaciones!$D$2900:$D$3267,E2906,Relaciones!$E$2900:$E$3267,D2906,Relaciones!$F$2900:$F$3267,F2906)</x:f>
        <x:v>1</x:v>
      </x:c>
      <x:c r="H2906" s="4"/>
    </x:row>
    <x:row r="2907" ht="23" customHeight="1">
      <x:c r="A2907" s="4" t="str">
        <x:v>Sevilla</x:v>
      </x:c>
      <x:c r="B2907" s="4" t="str">
        <x:v>6.º Primaria</x:v>
      </x:c>
      <x:c r="C2907" s="4" t="str">
        <x:v>C</x:v>
      </x:c>
      <x:c r="D2907" s="13" t="str">
        <x:v>00226</x:v>
      </x:c>
      <x:c r="E2907" s="13" t="str">
        <x:v>00227</x:v>
      </x:c>
      <x:c r="F2907" s="4" t="str">
        <x:v>amistad</x:v>
      </x:c>
      <x:c r="G2907" s="4" t="n">
        <x:f>COUNTIFS(Relaciones!$D$2900:$D$3267,E2907,Relaciones!$E$2900:$E$3267,D2907,Relaciones!$F$2900:$F$3267,F2907)</x:f>
        <x:v>1</x:v>
      </x:c>
      <x:c r="H2907" s="4"/>
    </x:row>
    <x:row r="2908" ht="23" customHeight="1">
      <x:c r="A2908" s="4" t="str">
        <x:v>Sevilla</x:v>
      </x:c>
      <x:c r="B2908" s="4" t="str">
        <x:v>6.º Primaria</x:v>
      </x:c>
      <x:c r="C2908" s="4" t="str">
        <x:v>C</x:v>
      </x:c>
      <x:c r="D2908" s="13" t="str">
        <x:v>00226</x:v>
      </x:c>
      <x:c r="E2908" s="13" t="str">
        <x:v>00228</x:v>
      </x:c>
      <x:c r="F2908" s="4" t="str">
        <x:v>amistad</x:v>
      </x:c>
      <x:c r="G2908" s="4" t="n">
        <x:f>COUNTIFS(Relaciones!$D$2900:$D$3267,E2908,Relaciones!$E$2900:$E$3267,D2908,Relaciones!$F$2900:$F$3267,F2908)</x:f>
        <x:v>1</x:v>
      </x:c>
      <x:c r="H2908" s="4"/>
    </x:row>
    <x:row r="2909" ht="23" customHeight="1">
      <x:c r="A2909" s="4" t="str">
        <x:v>Sevilla</x:v>
      </x:c>
      <x:c r="B2909" s="4" t="str">
        <x:v>6.º Primaria</x:v>
      </x:c>
      <x:c r="C2909" s="4" t="str">
        <x:v>C</x:v>
      </x:c>
      <x:c r="D2909" s="13" t="str">
        <x:v>00226</x:v>
      </x:c>
      <x:c r="E2909" s="13" t="str">
        <x:v>00234</x:v>
      </x:c>
      <x:c r="F2909" s="4" t="str">
        <x:v>amistad</x:v>
      </x:c>
      <x:c r="G2909" s="4" t="n">
        <x:f>COUNTIFS(Relaciones!$D$2900:$D$3267,E2909,Relaciones!$E$2900:$E$3267,D2909,Relaciones!$F$2900:$F$3267,F2909)</x:f>
        <x:v>1</x:v>
      </x:c>
      <x:c r="H2909" s="4"/>
    </x:row>
    <x:row r="2910" ht="23" customHeight="1">
      <x:c r="A2910" s="4" t="str">
        <x:v>Sevilla</x:v>
      </x:c>
      <x:c r="B2910" s="4" t="str">
        <x:v>6.º Primaria</x:v>
      </x:c>
      <x:c r="C2910" s="4" t="str">
        <x:v>C</x:v>
      </x:c>
      <x:c r="D2910" s="13" t="str">
        <x:v>00227</x:v>
      </x:c>
      <x:c r="E2910" s="13" t="str">
        <x:v>00225</x:v>
      </x:c>
      <x:c r="F2910" s="4" t="str">
        <x:v>amistad</x:v>
      </x:c>
      <x:c r="G2910" s="4" t="n">
        <x:f>COUNTIFS(Relaciones!$D$2900:$D$3267,E2910,Relaciones!$E$2900:$E$3267,D2910,Relaciones!$F$2900:$F$3267,F2910)</x:f>
        <x:v>1</x:v>
      </x:c>
      <x:c r="H2910" s="4"/>
    </x:row>
    <x:row r="2911" ht="23" customHeight="1">
      <x:c r="A2911" s="4" t="str">
        <x:v>Sevilla</x:v>
      </x:c>
      <x:c r="B2911" s="4" t="str">
        <x:v>6.º Primaria</x:v>
      </x:c>
      <x:c r="C2911" s="4" t="str">
        <x:v>C</x:v>
      </x:c>
      <x:c r="D2911" s="13" t="str">
        <x:v>00227</x:v>
      </x:c>
      <x:c r="E2911" s="13" t="str">
        <x:v>00226</x:v>
      </x:c>
      <x:c r="F2911" s="4" t="str">
        <x:v>amistad</x:v>
      </x:c>
      <x:c r="G2911" s="4" t="n">
        <x:f>COUNTIFS(Relaciones!$D$2900:$D$3267,E2911,Relaciones!$E$2900:$E$3267,D2911,Relaciones!$F$2900:$F$3267,F2911)</x:f>
        <x:v>1</x:v>
      </x:c>
      <x:c r="H2911" s="4"/>
    </x:row>
    <x:row r="2912" ht="23" customHeight="1">
      <x:c r="A2912" s="4" t="str">
        <x:v>Sevilla</x:v>
      </x:c>
      <x:c r="B2912" s="4" t="str">
        <x:v>6.º Primaria</x:v>
      </x:c>
      <x:c r="C2912" s="4" t="str">
        <x:v>C</x:v>
      </x:c>
      <x:c r="D2912" s="13" t="str">
        <x:v>00227</x:v>
      </x:c>
      <x:c r="E2912" s="13" t="str">
        <x:v>00228</x:v>
      </x:c>
      <x:c r="F2912" s="4" t="str">
        <x:v>amistad</x:v>
      </x:c>
      <x:c r="G2912" s="4" t="n">
        <x:f>COUNTIFS(Relaciones!$D$2900:$D$3267,E2912,Relaciones!$E$2900:$E$3267,D2912,Relaciones!$F$2900:$F$3267,F2912)</x:f>
        <x:v>1</x:v>
      </x:c>
      <x:c r="H2912" s="4"/>
    </x:row>
    <x:row r="2913" ht="23" customHeight="1">
      <x:c r="A2913" s="4" t="str">
        <x:v>Sevilla</x:v>
      </x:c>
      <x:c r="B2913" s="4" t="str">
        <x:v>6.º Primaria</x:v>
      </x:c>
      <x:c r="C2913" s="4" t="str">
        <x:v>C</x:v>
      </x:c>
      <x:c r="D2913" s="13" t="str">
        <x:v>00227</x:v>
      </x:c>
      <x:c r="E2913" s="13" t="str">
        <x:v>00229</x:v>
      </x:c>
      <x:c r="F2913" s="4" t="str">
        <x:v>amistad</x:v>
      </x:c>
      <x:c r="G2913" s="4" t="n">
        <x:f>COUNTIFS(Relaciones!$D$2900:$D$3267,E2913,Relaciones!$E$2900:$E$3267,D2913,Relaciones!$F$2900:$F$3267,F2913)</x:f>
        <x:v>1</x:v>
      </x:c>
      <x:c r="H2913" s="4"/>
    </x:row>
    <x:row r="2914" ht="23" customHeight="1">
      <x:c r="A2914" s="4" t="str">
        <x:v>Sevilla</x:v>
      </x:c>
      <x:c r="B2914" s="4" t="str">
        <x:v>6.º Primaria</x:v>
      </x:c>
      <x:c r="C2914" s="4" t="str">
        <x:v>C</x:v>
      </x:c>
      <x:c r="D2914" s="13" t="str">
        <x:v>00228</x:v>
      </x:c>
      <x:c r="E2914" s="13" t="str">
        <x:v>00225</x:v>
      </x:c>
      <x:c r="F2914" s="4" t="str">
        <x:v>amistad</x:v>
      </x:c>
      <x:c r="G2914" s="4" t="n">
        <x:f>COUNTIFS(Relaciones!$D$2900:$D$3267,E2914,Relaciones!$E$2900:$E$3267,D2914,Relaciones!$F$2900:$F$3267,F2914)</x:f>
        <x:v>0</x:v>
      </x:c>
      <x:c r="H2914" s="4"/>
    </x:row>
    <x:row r="2915" ht="23" customHeight="1">
      <x:c r="A2915" s="4" t="str">
        <x:v>Sevilla</x:v>
      </x:c>
      <x:c r="B2915" s="4" t="str">
        <x:v>6.º Primaria</x:v>
      </x:c>
      <x:c r="C2915" s="4" t="str">
        <x:v>C</x:v>
      </x:c>
      <x:c r="D2915" s="13" t="str">
        <x:v>00228</x:v>
      </x:c>
      <x:c r="E2915" s="13" t="str">
        <x:v>00226</x:v>
      </x:c>
      <x:c r="F2915" s="4" t="str">
        <x:v>amistad</x:v>
      </x:c>
      <x:c r="G2915" s="4" t="n">
        <x:f>COUNTIFS(Relaciones!$D$2900:$D$3267,E2915,Relaciones!$E$2900:$E$3267,D2915,Relaciones!$F$2900:$F$3267,F2915)</x:f>
        <x:v>1</x:v>
      </x:c>
      <x:c r="H2915" s="4"/>
    </x:row>
    <x:row r="2916" ht="23" customHeight="1">
      <x:c r="A2916" s="4" t="str">
        <x:v>Sevilla</x:v>
      </x:c>
      <x:c r="B2916" s="4" t="str">
        <x:v>6.º Primaria</x:v>
      </x:c>
      <x:c r="C2916" s="4" t="str">
        <x:v>C</x:v>
      </x:c>
      <x:c r="D2916" s="13" t="str">
        <x:v>00228</x:v>
      </x:c>
      <x:c r="E2916" s="13" t="str">
        <x:v>00227</x:v>
      </x:c>
      <x:c r="F2916" s="4" t="str">
        <x:v>amistad</x:v>
      </x:c>
      <x:c r="G2916" s="4" t="n">
        <x:f>COUNTIFS(Relaciones!$D$2900:$D$3267,E2916,Relaciones!$E$2900:$E$3267,D2916,Relaciones!$F$2900:$F$3267,F2916)</x:f>
        <x:v>1</x:v>
      </x:c>
      <x:c r="H2916" s="4"/>
    </x:row>
    <x:row r="2917" ht="23" customHeight="1">
      <x:c r="A2917" s="4" t="str">
        <x:v>Sevilla</x:v>
      </x:c>
      <x:c r="B2917" s="4" t="str">
        <x:v>6.º Primaria</x:v>
      </x:c>
      <x:c r="C2917" s="4" t="str">
        <x:v>C</x:v>
      </x:c>
      <x:c r="D2917" s="13" t="str">
        <x:v>00228</x:v>
      </x:c>
      <x:c r="E2917" s="13" t="str">
        <x:v>00229</x:v>
      </x:c>
      <x:c r="F2917" s="4" t="str">
        <x:v>amistad</x:v>
      </x:c>
      <x:c r="G2917" s="4" t="n">
        <x:f>COUNTIFS(Relaciones!$D$2900:$D$3267,E2917,Relaciones!$E$2900:$E$3267,D2917,Relaciones!$F$2900:$F$3267,F2917)</x:f>
        <x:v>1</x:v>
      </x:c>
      <x:c r="H2917" s="4"/>
    </x:row>
    <x:row r="2918" ht="23" customHeight="1">
      <x:c r="A2918" s="4" t="str">
        <x:v>Sevilla</x:v>
      </x:c>
      <x:c r="B2918" s="4" t="str">
        <x:v>6.º Primaria</x:v>
      </x:c>
      <x:c r="C2918" s="4" t="str">
        <x:v>C</x:v>
      </x:c>
      <x:c r="D2918" s="13" t="str">
        <x:v>00228</x:v>
      </x:c>
      <x:c r="E2918" s="13" t="str">
        <x:v>00230</x:v>
      </x:c>
      <x:c r="F2918" s="4" t="str">
        <x:v>amistad</x:v>
      </x:c>
      <x:c r="G2918" s="4" t="n">
        <x:f>COUNTIFS(Relaciones!$D$2900:$D$3267,E2918,Relaciones!$E$2900:$E$3267,D2918,Relaciones!$F$2900:$F$3267,F2918)</x:f>
        <x:v>1</x:v>
      </x:c>
      <x:c r="H2918" s="4"/>
    </x:row>
    <x:row r="2919" ht="23" customHeight="1">
      <x:c r="A2919" s="4" t="str">
        <x:v>Sevilla</x:v>
      </x:c>
      <x:c r="B2919" s="4" t="str">
        <x:v>6.º Primaria</x:v>
      </x:c>
      <x:c r="C2919" s="4" t="str">
        <x:v>C</x:v>
      </x:c>
      <x:c r="D2919" s="13" t="str">
        <x:v>00228</x:v>
      </x:c>
      <x:c r="E2919" s="13" t="str">
        <x:v>00239</x:v>
      </x:c>
      <x:c r="F2919" s="4" t="str">
        <x:v>amistad</x:v>
      </x:c>
      <x:c r="G2919" s="4" t="n">
        <x:f>COUNTIFS(Relaciones!$D$2900:$D$3267,E2919,Relaciones!$E$2900:$E$3267,D2919,Relaciones!$F$2900:$F$3267,F2919)</x:f>
        <x:v>0</x:v>
      </x:c>
      <x:c r="H2919" s="4"/>
    </x:row>
    <x:row r="2920" ht="23" customHeight="1">
      <x:c r="A2920" s="4" t="str">
        <x:v>Sevilla</x:v>
      </x:c>
      <x:c r="B2920" s="4" t="str">
        <x:v>6.º Primaria</x:v>
      </x:c>
      <x:c r="C2920" s="4" t="str">
        <x:v>C</x:v>
      </x:c>
      <x:c r="D2920" s="13" t="str">
        <x:v>00229</x:v>
      </x:c>
      <x:c r="E2920" s="13" t="str">
        <x:v>00225</x:v>
      </x:c>
      <x:c r="F2920" s="4" t="str">
        <x:v>amistad</x:v>
      </x:c>
      <x:c r="G2920" s="4" t="n">
        <x:f>COUNTIFS(Relaciones!$D$2900:$D$3267,E2920,Relaciones!$E$2900:$E$3267,D2920,Relaciones!$F$2900:$F$3267,F2920)</x:f>
        <x:v>0</x:v>
      </x:c>
      <x:c r="H2920" s="4"/>
    </x:row>
    <x:row r="2921" ht="23" customHeight="1">
      <x:c r="A2921" s="4" t="str">
        <x:v>Sevilla</x:v>
      </x:c>
      <x:c r="B2921" s="4" t="str">
        <x:v>6.º Primaria</x:v>
      </x:c>
      <x:c r="C2921" s="4" t="str">
        <x:v>C</x:v>
      </x:c>
      <x:c r="D2921" s="13" t="str">
        <x:v>00229</x:v>
      </x:c>
      <x:c r="E2921" s="13" t="str">
        <x:v>00227</x:v>
      </x:c>
      <x:c r="F2921" s="4" t="str">
        <x:v>amistad</x:v>
      </x:c>
      <x:c r="G2921" s="4" t="n">
        <x:f>COUNTIFS(Relaciones!$D$2900:$D$3267,E2921,Relaciones!$E$2900:$E$3267,D2921,Relaciones!$F$2900:$F$3267,F2921)</x:f>
        <x:v>1</x:v>
      </x:c>
      <x:c r="H2921" s="4"/>
    </x:row>
    <x:row r="2922" ht="23" customHeight="1">
      <x:c r="A2922" s="4" t="str">
        <x:v>Sevilla</x:v>
      </x:c>
      <x:c r="B2922" s="4" t="str">
        <x:v>6.º Primaria</x:v>
      </x:c>
      <x:c r="C2922" s="4" t="str">
        <x:v>C</x:v>
      </x:c>
      <x:c r="D2922" s="13" t="str">
        <x:v>00229</x:v>
      </x:c>
      <x:c r="E2922" s="13" t="str">
        <x:v>00228</x:v>
      </x:c>
      <x:c r="F2922" s="4" t="str">
        <x:v>amistad</x:v>
      </x:c>
      <x:c r="G2922" s="4" t="n">
        <x:f>COUNTIFS(Relaciones!$D$2900:$D$3267,E2922,Relaciones!$E$2900:$E$3267,D2922,Relaciones!$F$2900:$F$3267,F2922)</x:f>
        <x:v>1</x:v>
      </x:c>
      <x:c r="H2922" s="4"/>
    </x:row>
    <x:row r="2923" ht="23" customHeight="1">
      <x:c r="A2923" s="4" t="str">
        <x:v>Sevilla</x:v>
      </x:c>
      <x:c r="B2923" s="4" t="str">
        <x:v>6.º Primaria</x:v>
      </x:c>
      <x:c r="C2923" s="4" t="str">
        <x:v>C</x:v>
      </x:c>
      <x:c r="D2923" s="13" t="str">
        <x:v>00229</x:v>
      </x:c>
      <x:c r="E2923" s="13" t="str">
        <x:v>00230</x:v>
      </x:c>
      <x:c r="F2923" s="4" t="str">
        <x:v>amistad</x:v>
      </x:c>
      <x:c r="G2923" s="4" t="n">
        <x:f>COUNTIFS(Relaciones!$D$2900:$D$3267,E2923,Relaciones!$E$2900:$E$3267,D2923,Relaciones!$F$2900:$F$3267,F2923)</x:f>
        <x:v>1</x:v>
      </x:c>
      <x:c r="H2923" s="4"/>
    </x:row>
    <x:row r="2924" ht="23" customHeight="1">
      <x:c r="A2924" s="4" t="str">
        <x:v>Sevilla</x:v>
      </x:c>
      <x:c r="B2924" s="4" t="str">
        <x:v>6.º Primaria</x:v>
      </x:c>
      <x:c r="C2924" s="4" t="str">
        <x:v>C</x:v>
      </x:c>
      <x:c r="D2924" s="13" t="str">
        <x:v>00229</x:v>
      </x:c>
      <x:c r="E2924" s="13" t="str">
        <x:v>00231</x:v>
      </x:c>
      <x:c r="F2924" s="4" t="str">
        <x:v>amistad</x:v>
      </x:c>
      <x:c r="G2924" s="4" t="n">
        <x:f>COUNTIFS(Relaciones!$D$2900:$D$3267,E2924,Relaciones!$E$2900:$E$3267,D2924,Relaciones!$F$2900:$F$3267,F2924)</x:f>
        <x:v>1</x:v>
      </x:c>
      <x:c r="H2924" s="4"/>
    </x:row>
    <x:row r="2925" ht="23" customHeight="1">
      <x:c r="A2925" s="4" t="str">
        <x:v>Sevilla</x:v>
      </x:c>
      <x:c r="B2925" s="4" t="str">
        <x:v>6.º Primaria</x:v>
      </x:c>
      <x:c r="C2925" s="4" t="str">
        <x:v>C</x:v>
      </x:c>
      <x:c r="D2925" s="13" t="str">
        <x:v>00230</x:v>
      </x:c>
      <x:c r="E2925" s="13" t="str">
        <x:v>00225</x:v>
      </x:c>
      <x:c r="F2925" s="4" t="str">
        <x:v>amistad</x:v>
      </x:c>
      <x:c r="G2925" s="4" t="n">
        <x:f>COUNTIFS(Relaciones!$D$2900:$D$3267,E2925,Relaciones!$E$2900:$E$3267,D2925,Relaciones!$F$2900:$F$3267,F2925)</x:f>
        <x:v>0</x:v>
      </x:c>
      <x:c r="H2925" s="4"/>
    </x:row>
    <x:row r="2926" ht="23" customHeight="1">
      <x:c r="A2926" s="4" t="str">
        <x:v>Sevilla</x:v>
      </x:c>
      <x:c r="B2926" s="4" t="str">
        <x:v>6.º Primaria</x:v>
      </x:c>
      <x:c r="C2926" s="4" t="str">
        <x:v>C</x:v>
      </x:c>
      <x:c r="D2926" s="13" t="str">
        <x:v>00230</x:v>
      </x:c>
      <x:c r="E2926" s="13" t="str">
        <x:v>00228</x:v>
      </x:c>
      <x:c r="F2926" s="4" t="str">
        <x:v>amistad</x:v>
      </x:c>
      <x:c r="G2926" s="4" t="n">
        <x:f>COUNTIFS(Relaciones!$D$2900:$D$3267,E2926,Relaciones!$E$2900:$E$3267,D2926,Relaciones!$F$2900:$F$3267,F2926)</x:f>
        <x:v>1</x:v>
      </x:c>
      <x:c r="H2926" s="4"/>
    </x:row>
    <x:row r="2927" ht="23" customHeight="1">
      <x:c r="A2927" s="4" t="str">
        <x:v>Sevilla</x:v>
      </x:c>
      <x:c r="B2927" s="4" t="str">
        <x:v>6.º Primaria</x:v>
      </x:c>
      <x:c r="C2927" s="4" t="str">
        <x:v>C</x:v>
      </x:c>
      <x:c r="D2927" s="13" t="str">
        <x:v>00230</x:v>
      </x:c>
      <x:c r="E2927" s="13" t="str">
        <x:v>00229</x:v>
      </x:c>
      <x:c r="F2927" s="4" t="str">
        <x:v>amistad</x:v>
      </x:c>
      <x:c r="G2927" s="4" t="n">
        <x:f>COUNTIFS(Relaciones!$D$2900:$D$3267,E2927,Relaciones!$E$2900:$E$3267,D2927,Relaciones!$F$2900:$F$3267,F2927)</x:f>
        <x:v>1</x:v>
      </x:c>
      <x:c r="H2927" s="4"/>
    </x:row>
    <x:row r="2928" ht="23" customHeight="1">
      <x:c r="A2928" s="4" t="str">
        <x:v>Sevilla</x:v>
      </x:c>
      <x:c r="B2928" s="4" t="str">
        <x:v>6.º Primaria</x:v>
      </x:c>
      <x:c r="C2928" s="4" t="str">
        <x:v>C</x:v>
      </x:c>
      <x:c r="D2928" s="13" t="str">
        <x:v>00230</x:v>
      </x:c>
      <x:c r="E2928" s="13" t="str">
        <x:v>00231</x:v>
      </x:c>
      <x:c r="F2928" s="4" t="str">
        <x:v>amistad</x:v>
      </x:c>
      <x:c r="G2928" s="4" t="n">
        <x:f>COUNTIFS(Relaciones!$D$2900:$D$3267,E2928,Relaciones!$E$2900:$E$3267,D2928,Relaciones!$F$2900:$F$3267,F2928)</x:f>
        <x:v>1</x:v>
      </x:c>
      <x:c r="H2928" s="4"/>
    </x:row>
    <x:row r="2929" ht="23" customHeight="1">
      <x:c r="A2929" s="4" t="str">
        <x:v>Sevilla</x:v>
      </x:c>
      <x:c r="B2929" s="4" t="str">
        <x:v>6.º Primaria</x:v>
      </x:c>
      <x:c r="C2929" s="4" t="str">
        <x:v>C</x:v>
      </x:c>
      <x:c r="D2929" s="13" t="str">
        <x:v>00230</x:v>
      </x:c>
      <x:c r="E2929" s="13" t="str">
        <x:v>00232</x:v>
      </x:c>
      <x:c r="F2929" s="4" t="str">
        <x:v>amistad</x:v>
      </x:c>
      <x:c r="G2929" s="4" t="n">
        <x:f>COUNTIFS(Relaciones!$D$2900:$D$3267,E2929,Relaciones!$E$2900:$E$3267,D2929,Relaciones!$F$2900:$F$3267,F2929)</x:f>
        <x:v>1</x:v>
      </x:c>
      <x:c r="H2929" s="4"/>
    </x:row>
    <x:row r="2930" ht="23" customHeight="1">
      <x:c r="A2930" s="4" t="str">
        <x:v>Sevilla</x:v>
      </x:c>
      <x:c r="B2930" s="4" t="str">
        <x:v>6.º Primaria</x:v>
      </x:c>
      <x:c r="C2930" s="4" t="str">
        <x:v>C</x:v>
      </x:c>
      <x:c r="D2930" s="13" t="str">
        <x:v>00231</x:v>
      </x:c>
      <x:c r="E2930" s="13" t="str">
        <x:v>00225</x:v>
      </x:c>
      <x:c r="F2930" s="4" t="str">
        <x:v>amistad</x:v>
      </x:c>
      <x:c r="G2930" s="4" t="n">
        <x:f>COUNTIFS(Relaciones!$D$2900:$D$3267,E2930,Relaciones!$E$2900:$E$3267,D2930,Relaciones!$F$2900:$F$3267,F2930)</x:f>
        <x:v>0</x:v>
      </x:c>
      <x:c r="H2930" s="4"/>
    </x:row>
    <x:row r="2931" ht="23" customHeight="1">
      <x:c r="A2931" s="4" t="str">
        <x:v>Sevilla</x:v>
      </x:c>
      <x:c r="B2931" s="4" t="str">
        <x:v>6.º Primaria</x:v>
      </x:c>
      <x:c r="C2931" s="4" t="str">
        <x:v>C</x:v>
      </x:c>
      <x:c r="D2931" s="13" t="str">
        <x:v>00231</x:v>
      </x:c>
      <x:c r="E2931" s="13" t="str">
        <x:v>00229</x:v>
      </x:c>
      <x:c r="F2931" s="4" t="str">
        <x:v>amistad</x:v>
      </x:c>
      <x:c r="G2931" s="4" t="n">
        <x:f>COUNTIFS(Relaciones!$D$2900:$D$3267,E2931,Relaciones!$E$2900:$E$3267,D2931,Relaciones!$F$2900:$F$3267,F2931)</x:f>
        <x:v>1</x:v>
      </x:c>
      <x:c r="H2931" s="4"/>
    </x:row>
    <x:row r="2932" ht="23" customHeight="1">
      <x:c r="A2932" s="4" t="str">
        <x:v>Sevilla</x:v>
      </x:c>
      <x:c r="B2932" s="4" t="str">
        <x:v>6.º Primaria</x:v>
      </x:c>
      <x:c r="C2932" s="4" t="str">
        <x:v>C</x:v>
      </x:c>
      <x:c r="D2932" s="13" t="str">
        <x:v>00231</x:v>
      </x:c>
      <x:c r="E2932" s="13" t="str">
        <x:v>00230</x:v>
      </x:c>
      <x:c r="F2932" s="4" t="str">
        <x:v>amistad</x:v>
      </x:c>
      <x:c r="G2932" s="4" t="n">
        <x:f>COUNTIFS(Relaciones!$D$2900:$D$3267,E2932,Relaciones!$E$2900:$E$3267,D2932,Relaciones!$F$2900:$F$3267,F2932)</x:f>
        <x:v>1</x:v>
      </x:c>
      <x:c r="H2932" s="4"/>
    </x:row>
    <x:row r="2933" ht="23" customHeight="1">
      <x:c r="A2933" s="4" t="str">
        <x:v>Sevilla</x:v>
      </x:c>
      <x:c r="B2933" s="4" t="str">
        <x:v>6.º Primaria</x:v>
      </x:c>
      <x:c r="C2933" s="4" t="str">
        <x:v>C</x:v>
      </x:c>
      <x:c r="D2933" s="13" t="str">
        <x:v>00231</x:v>
      </x:c>
      <x:c r="E2933" s="13" t="str">
        <x:v>00232</x:v>
      </x:c>
      <x:c r="F2933" s="4" t="str">
        <x:v>amistad</x:v>
      </x:c>
      <x:c r="G2933" s="4" t="n">
        <x:f>COUNTIFS(Relaciones!$D$2900:$D$3267,E2933,Relaciones!$E$2900:$E$3267,D2933,Relaciones!$F$2900:$F$3267,F2933)</x:f>
        <x:v>1</x:v>
      </x:c>
      <x:c r="H2933" s="4"/>
    </x:row>
    <x:row r="2934" ht="23" customHeight="1">
      <x:c r="A2934" s="4" t="str">
        <x:v>Sevilla</x:v>
      </x:c>
      <x:c r="B2934" s="4" t="str">
        <x:v>6.º Primaria</x:v>
      </x:c>
      <x:c r="C2934" s="4" t="str">
        <x:v>C</x:v>
      </x:c>
      <x:c r="D2934" s="13" t="str">
        <x:v>00231</x:v>
      </x:c>
      <x:c r="E2934" s="13" t="str">
        <x:v>00233</x:v>
      </x:c>
      <x:c r="F2934" s="4" t="str">
        <x:v>amistad</x:v>
      </x:c>
      <x:c r="G2934" s="4" t="n">
        <x:f>COUNTIFS(Relaciones!$D$2900:$D$3267,E2934,Relaciones!$E$2900:$E$3267,D2934,Relaciones!$F$2900:$F$3267,F2934)</x:f>
        <x:v>1</x:v>
      </x:c>
      <x:c r="H2934" s="4"/>
    </x:row>
    <x:row r="2935" ht="23" customHeight="1">
      <x:c r="A2935" s="4" t="str">
        <x:v>Sevilla</x:v>
      </x:c>
      <x:c r="B2935" s="4" t="str">
        <x:v>6.º Primaria</x:v>
      </x:c>
      <x:c r="C2935" s="4" t="str">
        <x:v>C</x:v>
      </x:c>
      <x:c r="D2935" s="13" t="str">
        <x:v>00231</x:v>
      </x:c>
      <x:c r="E2935" s="13" t="str">
        <x:v>00242</x:v>
      </x:c>
      <x:c r="F2935" s="4" t="str">
        <x:v>amistad</x:v>
      </x:c>
      <x:c r="G2935" s="4" t="n">
        <x:f>COUNTIFS(Relaciones!$D$2900:$D$3267,E2935,Relaciones!$E$2900:$E$3267,D2935,Relaciones!$F$2900:$F$3267,F2935)</x:f>
        <x:v>0</x:v>
      </x:c>
      <x:c r="H2935" s="4"/>
    </x:row>
    <x:row r="2936" ht="23" customHeight="1">
      <x:c r="A2936" s="4" t="str">
        <x:v>Sevilla</x:v>
      </x:c>
      <x:c r="B2936" s="4" t="str">
        <x:v>6.º Primaria</x:v>
      </x:c>
      <x:c r="C2936" s="4" t="str">
        <x:v>C</x:v>
      </x:c>
      <x:c r="D2936" s="13" t="str">
        <x:v>00232</x:v>
      </x:c>
      <x:c r="E2936" s="13" t="str">
        <x:v>00225</x:v>
      </x:c>
      <x:c r="F2936" s="4" t="str">
        <x:v>amistad</x:v>
      </x:c>
      <x:c r="G2936" s="4" t="n">
        <x:f>COUNTIFS(Relaciones!$D$2900:$D$3267,E2936,Relaciones!$E$2900:$E$3267,D2936,Relaciones!$F$2900:$F$3267,F2936)</x:f>
        <x:v>0</x:v>
      </x:c>
      <x:c r="H2936" s="4"/>
    </x:row>
    <x:row r="2937" ht="23" customHeight="1">
      <x:c r="A2937" s="4" t="str">
        <x:v>Sevilla</x:v>
      </x:c>
      <x:c r="B2937" s="4" t="str">
        <x:v>6.º Primaria</x:v>
      </x:c>
      <x:c r="C2937" s="4" t="str">
        <x:v>C</x:v>
      </x:c>
      <x:c r="D2937" s="13" t="str">
        <x:v>00232</x:v>
      </x:c>
      <x:c r="E2937" s="13" t="str">
        <x:v>00230</x:v>
      </x:c>
      <x:c r="F2937" s="4" t="str">
        <x:v>amistad</x:v>
      </x:c>
      <x:c r="G2937" s="4" t="n">
        <x:f>COUNTIFS(Relaciones!$D$2900:$D$3267,E2937,Relaciones!$E$2900:$E$3267,D2937,Relaciones!$F$2900:$F$3267,F2937)</x:f>
        <x:v>1</x:v>
      </x:c>
      <x:c r="H2937" s="4"/>
    </x:row>
    <x:row r="2938" ht="23" customHeight="1">
      <x:c r="A2938" s="4" t="str">
        <x:v>Sevilla</x:v>
      </x:c>
      <x:c r="B2938" s="4" t="str">
        <x:v>6.º Primaria</x:v>
      </x:c>
      <x:c r="C2938" s="4" t="str">
        <x:v>C</x:v>
      </x:c>
      <x:c r="D2938" s="13" t="str">
        <x:v>00232</x:v>
      </x:c>
      <x:c r="E2938" s="13" t="str">
        <x:v>00231</x:v>
      </x:c>
      <x:c r="F2938" s="4" t="str">
        <x:v>amistad</x:v>
      </x:c>
      <x:c r="G2938" s="4" t="n">
        <x:f>COUNTIFS(Relaciones!$D$2900:$D$3267,E2938,Relaciones!$E$2900:$E$3267,D2938,Relaciones!$F$2900:$F$3267,F2938)</x:f>
        <x:v>1</x:v>
      </x:c>
      <x:c r="H2938" s="4"/>
    </x:row>
    <x:row r="2939" ht="23" customHeight="1">
      <x:c r="A2939" s="4" t="str">
        <x:v>Sevilla</x:v>
      </x:c>
      <x:c r="B2939" s="4" t="str">
        <x:v>6.º Primaria</x:v>
      </x:c>
      <x:c r="C2939" s="4" t="str">
        <x:v>C</x:v>
      </x:c>
      <x:c r="D2939" s="13" t="str">
        <x:v>00232</x:v>
      </x:c>
      <x:c r="E2939" s="13" t="str">
        <x:v>00233</x:v>
      </x:c>
      <x:c r="F2939" s="4" t="str">
        <x:v>amistad</x:v>
      </x:c>
      <x:c r="G2939" s="4" t="n">
        <x:f>COUNTIFS(Relaciones!$D$2900:$D$3267,E2939,Relaciones!$E$2900:$E$3267,D2939,Relaciones!$F$2900:$F$3267,F2939)</x:f>
        <x:v>1</x:v>
      </x:c>
      <x:c r="H2939" s="4"/>
    </x:row>
    <x:row r="2940" ht="23" customHeight="1">
      <x:c r="A2940" s="4" t="str">
        <x:v>Sevilla</x:v>
      </x:c>
      <x:c r="B2940" s="4" t="str">
        <x:v>6.º Primaria</x:v>
      </x:c>
      <x:c r="C2940" s="4" t="str">
        <x:v>C</x:v>
      </x:c>
      <x:c r="D2940" s="13" t="str">
        <x:v>00232</x:v>
      </x:c>
      <x:c r="E2940" s="13" t="str">
        <x:v>00234</x:v>
      </x:c>
      <x:c r="F2940" s="4" t="str">
        <x:v>amistad</x:v>
      </x:c>
      <x:c r="G2940" s="4" t="n">
        <x:f>COUNTIFS(Relaciones!$D$2900:$D$3267,E2940,Relaciones!$E$2900:$E$3267,D2940,Relaciones!$F$2900:$F$3267,F2940)</x:f>
        <x:v>1</x:v>
      </x:c>
      <x:c r="H2940" s="4"/>
    </x:row>
    <x:row r="2941" ht="23" customHeight="1">
      <x:c r="A2941" s="4" t="str">
        <x:v>Sevilla</x:v>
      </x:c>
      <x:c r="B2941" s="4" t="str">
        <x:v>6.º Primaria</x:v>
      </x:c>
      <x:c r="C2941" s="4" t="str">
        <x:v>C</x:v>
      </x:c>
      <x:c r="D2941" s="13" t="str">
        <x:v>00233</x:v>
      </x:c>
      <x:c r="E2941" s="13" t="str">
        <x:v>00225</x:v>
      </x:c>
      <x:c r="F2941" s="4" t="str">
        <x:v>amistad</x:v>
      </x:c>
      <x:c r="G2941" s="4" t="n">
        <x:f>COUNTIFS(Relaciones!$D$2900:$D$3267,E2941,Relaciones!$E$2900:$E$3267,D2941,Relaciones!$F$2900:$F$3267,F2941)</x:f>
        <x:v>1</x:v>
      </x:c>
      <x:c r="H2941" s="4"/>
    </x:row>
    <x:row r="2942" ht="23" customHeight="1">
      <x:c r="A2942" s="4" t="str">
        <x:v>Sevilla</x:v>
      </x:c>
      <x:c r="B2942" s="4" t="str">
        <x:v>6.º Primaria</x:v>
      </x:c>
      <x:c r="C2942" s="4" t="str">
        <x:v>C</x:v>
      </x:c>
      <x:c r="D2942" s="13" t="str">
        <x:v>00233</x:v>
      </x:c>
      <x:c r="E2942" s="13" t="str">
        <x:v>00231</x:v>
      </x:c>
      <x:c r="F2942" s="4" t="str">
        <x:v>amistad</x:v>
      </x:c>
      <x:c r="G2942" s="4" t="n">
        <x:f>COUNTIFS(Relaciones!$D$2900:$D$3267,E2942,Relaciones!$E$2900:$E$3267,D2942,Relaciones!$F$2900:$F$3267,F2942)</x:f>
        <x:v>1</x:v>
      </x:c>
      <x:c r="H2942" s="4"/>
    </x:row>
    <x:row r="2943" ht="23" customHeight="1">
      <x:c r="A2943" s="4" t="str">
        <x:v>Sevilla</x:v>
      </x:c>
      <x:c r="B2943" s="4" t="str">
        <x:v>6.º Primaria</x:v>
      </x:c>
      <x:c r="C2943" s="4" t="str">
        <x:v>C</x:v>
      </x:c>
      <x:c r="D2943" s="13" t="str">
        <x:v>00233</x:v>
      </x:c>
      <x:c r="E2943" s="13" t="str">
        <x:v>00232</x:v>
      </x:c>
      <x:c r="F2943" s="4" t="str">
        <x:v>amistad</x:v>
      </x:c>
      <x:c r="G2943" s="4" t="n">
        <x:f>COUNTIFS(Relaciones!$D$2900:$D$3267,E2943,Relaciones!$E$2900:$E$3267,D2943,Relaciones!$F$2900:$F$3267,F2943)</x:f>
        <x:v>1</x:v>
      </x:c>
      <x:c r="H2943" s="4"/>
    </x:row>
    <x:row r="2944" ht="23" customHeight="1">
      <x:c r="A2944" s="4" t="str">
        <x:v>Sevilla</x:v>
      </x:c>
      <x:c r="B2944" s="4" t="str">
        <x:v>6.º Primaria</x:v>
      </x:c>
      <x:c r="C2944" s="4" t="str">
        <x:v>C</x:v>
      </x:c>
      <x:c r="D2944" s="13" t="str">
        <x:v>00233</x:v>
      </x:c>
      <x:c r="E2944" s="13" t="str">
        <x:v>00234</x:v>
      </x:c>
      <x:c r="F2944" s="4" t="str">
        <x:v>amistad</x:v>
      </x:c>
      <x:c r="G2944" s="4" t="n">
        <x:f>COUNTIFS(Relaciones!$D$2900:$D$3267,E2944,Relaciones!$E$2900:$E$3267,D2944,Relaciones!$F$2900:$F$3267,F2944)</x:f>
        <x:v>1</x:v>
      </x:c>
      <x:c r="H2944" s="4"/>
    </x:row>
    <x:row r="2945" ht="23" customHeight="1">
      <x:c r="A2945" s="4" t="str">
        <x:v>Sevilla</x:v>
      </x:c>
      <x:c r="B2945" s="4" t="str">
        <x:v>6.º Primaria</x:v>
      </x:c>
      <x:c r="C2945" s="4" t="str">
        <x:v>C</x:v>
      </x:c>
      <x:c r="D2945" s="13" t="str">
        <x:v>00234</x:v>
      </x:c>
      <x:c r="E2945" s="13" t="str">
        <x:v>00225</x:v>
      </x:c>
      <x:c r="F2945" s="4" t="str">
        <x:v>amistad</x:v>
      </x:c>
      <x:c r="G2945" s="4" t="n">
        <x:f>COUNTIFS(Relaciones!$D$2900:$D$3267,E2945,Relaciones!$E$2900:$E$3267,D2945,Relaciones!$F$2900:$F$3267,F2945)</x:f>
        <x:v>1</x:v>
      </x:c>
      <x:c r="H2945" s="4"/>
    </x:row>
    <x:row r="2946" ht="23" customHeight="1">
      <x:c r="A2946" s="4" t="str">
        <x:v>Sevilla</x:v>
      </x:c>
      <x:c r="B2946" s="4" t="str">
        <x:v>6.º Primaria</x:v>
      </x:c>
      <x:c r="C2946" s="4" t="str">
        <x:v>C</x:v>
      </x:c>
      <x:c r="D2946" s="13" t="str">
        <x:v>00234</x:v>
      </x:c>
      <x:c r="E2946" s="13" t="str">
        <x:v>00226</x:v>
      </x:c>
      <x:c r="F2946" s="4" t="str">
        <x:v>amistad</x:v>
      </x:c>
      <x:c r="G2946" s="4" t="n">
        <x:f>COUNTIFS(Relaciones!$D$2900:$D$3267,E2946,Relaciones!$E$2900:$E$3267,D2946,Relaciones!$F$2900:$F$3267,F2946)</x:f>
        <x:v>1</x:v>
      </x:c>
      <x:c r="H2946" s="4"/>
    </x:row>
    <x:row r="2947" ht="23" customHeight="1">
      <x:c r="A2947" s="4" t="str">
        <x:v>Sevilla</x:v>
      </x:c>
      <x:c r="B2947" s="4" t="str">
        <x:v>6.º Primaria</x:v>
      </x:c>
      <x:c r="C2947" s="4" t="str">
        <x:v>C</x:v>
      </x:c>
      <x:c r="D2947" s="13" t="str">
        <x:v>00234</x:v>
      </x:c>
      <x:c r="E2947" s="13" t="str">
        <x:v>00232</x:v>
      </x:c>
      <x:c r="F2947" s="4" t="str">
        <x:v>amistad</x:v>
      </x:c>
      <x:c r="G2947" s="4" t="n">
        <x:f>COUNTIFS(Relaciones!$D$2900:$D$3267,E2947,Relaciones!$E$2900:$E$3267,D2947,Relaciones!$F$2900:$F$3267,F2947)</x:f>
        <x:v>1</x:v>
      </x:c>
      <x:c r="H2947" s="4"/>
    </x:row>
    <x:row r="2948" ht="23" customHeight="1">
      <x:c r="A2948" s="4" t="str">
        <x:v>Sevilla</x:v>
      </x:c>
      <x:c r="B2948" s="4" t="str">
        <x:v>6.º Primaria</x:v>
      </x:c>
      <x:c r="C2948" s="4" t="str">
        <x:v>C</x:v>
      </x:c>
      <x:c r="D2948" s="13" t="str">
        <x:v>00234</x:v>
      </x:c>
      <x:c r="E2948" s="13" t="str">
        <x:v>00233</x:v>
      </x:c>
      <x:c r="F2948" s="4" t="str">
        <x:v>amistad</x:v>
      </x:c>
      <x:c r="G2948" s="4" t="n">
        <x:f>COUNTIFS(Relaciones!$D$2900:$D$3267,E2948,Relaciones!$E$2900:$E$3267,D2948,Relaciones!$F$2900:$F$3267,F2948)</x:f>
        <x:v>1</x:v>
      </x:c>
      <x:c r="H2948" s="4"/>
    </x:row>
    <x:row r="2949" ht="23" customHeight="1">
      <x:c r="A2949" s="4" t="str">
        <x:v>Sevilla</x:v>
      </x:c>
      <x:c r="B2949" s="4" t="str">
        <x:v>6.º Primaria</x:v>
      </x:c>
      <x:c r="C2949" s="4" t="str">
        <x:v>C</x:v>
      </x:c>
      <x:c r="D2949" s="13" t="str">
        <x:v>00234</x:v>
      </x:c>
      <x:c r="E2949" s="13" t="str">
        <x:v>00245</x:v>
      </x:c>
      <x:c r="F2949" s="4" t="str">
        <x:v>amistad</x:v>
      </x:c>
      <x:c r="G2949" s="4" t="n">
        <x:f>COUNTIFS(Relaciones!$D$2900:$D$3267,E2949,Relaciones!$E$2900:$E$3267,D2949,Relaciones!$F$2900:$F$3267,F2949)</x:f>
        <x:v>0</x:v>
      </x:c>
      <x:c r="H2949" s="4"/>
    </x:row>
    <x:row r="2950" ht="23" customHeight="1">
      <x:c r="A2950" s="4" t="str">
        <x:v>Sevilla</x:v>
      </x:c>
      <x:c r="B2950" s="4" t="str">
        <x:v>6.º Primaria</x:v>
      </x:c>
      <x:c r="C2950" s="4" t="str">
        <x:v>C</x:v>
      </x:c>
      <x:c r="D2950" s="13" t="str">
        <x:v>00235</x:v>
      </x:c>
      <x:c r="E2950" s="13" t="str">
        <x:v>00225</x:v>
      </x:c>
      <x:c r="F2950" s="4" t="str">
        <x:v>amistad</x:v>
      </x:c>
      <x:c r="G2950" s="4" t="n">
        <x:f>COUNTIFS(Relaciones!$D$2900:$D$3267,E2950,Relaciones!$E$2900:$E$3267,D2950,Relaciones!$F$2900:$F$3267,F2950)</x:f>
        <x:v>1</x:v>
      </x:c>
      <x:c r="H2950" s="4"/>
    </x:row>
    <x:row r="2951" ht="23" customHeight="1">
      <x:c r="A2951" s="4" t="str">
        <x:v>Sevilla</x:v>
      </x:c>
      <x:c r="B2951" s="4" t="str">
        <x:v>6.º Primaria</x:v>
      </x:c>
      <x:c r="C2951" s="4" t="str">
        <x:v>C</x:v>
      </x:c>
      <x:c r="D2951" s="13" t="str">
        <x:v>00235</x:v>
      </x:c>
      <x:c r="E2951" s="13" t="str">
        <x:v>00236</x:v>
      </x:c>
      <x:c r="F2951" s="4" t="str">
        <x:v>amistad</x:v>
      </x:c>
      <x:c r="G2951" s="4" t="n">
        <x:f>COUNTIFS(Relaciones!$D$2900:$D$3267,E2951,Relaciones!$E$2900:$E$3267,D2951,Relaciones!$F$2900:$F$3267,F2951)</x:f>
        <x:v>1</x:v>
      </x:c>
      <x:c r="H2951" s="4"/>
    </x:row>
    <x:row r="2952" ht="23" customHeight="1">
      <x:c r="A2952" s="4" t="str">
        <x:v>Sevilla</x:v>
      </x:c>
      <x:c r="B2952" s="4" t="str">
        <x:v>6.º Primaria</x:v>
      </x:c>
      <x:c r="C2952" s="4" t="str">
        <x:v>C</x:v>
      </x:c>
      <x:c r="D2952" s="13" t="str">
        <x:v>00235</x:v>
      </x:c>
      <x:c r="E2952" s="13" t="str">
        <x:v>00237</x:v>
      </x:c>
      <x:c r="F2952" s="4" t="str">
        <x:v>amistad</x:v>
      </x:c>
      <x:c r="G2952" s="4" t="n">
        <x:f>COUNTIFS(Relaciones!$D$2900:$D$3267,E2952,Relaciones!$E$2900:$E$3267,D2952,Relaciones!$F$2900:$F$3267,F2952)</x:f>
        <x:v>1</x:v>
      </x:c>
      <x:c r="H2952" s="4"/>
    </x:row>
    <x:row r="2953" ht="23" customHeight="1">
      <x:c r="A2953" s="4" t="str">
        <x:v>Sevilla</x:v>
      </x:c>
      <x:c r="B2953" s="4" t="str">
        <x:v>6.º Primaria</x:v>
      </x:c>
      <x:c r="C2953" s="4" t="str">
        <x:v>C</x:v>
      </x:c>
      <x:c r="D2953" s="13" t="str">
        <x:v>00235</x:v>
      </x:c>
      <x:c r="E2953" s="13" t="str">
        <x:v>00243</x:v>
      </x:c>
      <x:c r="F2953" s="4" t="str">
        <x:v>amistad</x:v>
      </x:c>
      <x:c r="G2953" s="4" t="n">
        <x:f>COUNTIFS(Relaciones!$D$2900:$D$3267,E2953,Relaciones!$E$2900:$E$3267,D2953,Relaciones!$F$2900:$F$3267,F2953)</x:f>
        <x:v>1</x:v>
      </x:c>
      <x:c r="H2953" s="4"/>
    </x:row>
    <x:row r="2954" ht="23" customHeight="1">
      <x:c r="A2954" s="4" t="str">
        <x:v>Sevilla</x:v>
      </x:c>
      <x:c r="B2954" s="4" t="str">
        <x:v>6.º Primaria</x:v>
      </x:c>
      <x:c r="C2954" s="4" t="str">
        <x:v>C</x:v>
      </x:c>
      <x:c r="D2954" s="13" t="str">
        <x:v>00235</x:v>
      </x:c>
      <x:c r="E2954" s="13" t="str">
        <x:v>00244</x:v>
      </x:c>
      <x:c r="F2954" s="4" t="str">
        <x:v>amistad</x:v>
      </x:c>
      <x:c r="G2954" s="4" t="n">
        <x:f>COUNTIFS(Relaciones!$D$2900:$D$3267,E2954,Relaciones!$E$2900:$E$3267,D2954,Relaciones!$F$2900:$F$3267,F2954)</x:f>
        <x:v>1</x:v>
      </x:c>
      <x:c r="H2954" s="4"/>
    </x:row>
    <x:row r="2955" ht="23" customHeight="1">
      <x:c r="A2955" s="4" t="str">
        <x:v>Sevilla</x:v>
      </x:c>
      <x:c r="B2955" s="4" t="str">
        <x:v>6.º Primaria</x:v>
      </x:c>
      <x:c r="C2955" s="4" t="str">
        <x:v>C</x:v>
      </x:c>
      <x:c r="D2955" s="13" t="str">
        <x:v>00235</x:v>
      </x:c>
      <x:c r="E2955" s="13" t="str">
        <x:v>00245</x:v>
      </x:c>
      <x:c r="F2955" s="4" t="str">
        <x:v>amistad</x:v>
      </x:c>
      <x:c r="G2955" s="4" t="n">
        <x:f>COUNTIFS(Relaciones!$D$2900:$D$3267,E2955,Relaciones!$E$2900:$E$3267,D2955,Relaciones!$F$2900:$F$3267,F2955)</x:f>
        <x:v>1</x:v>
      </x:c>
      <x:c r="H2955" s="4"/>
    </x:row>
    <x:row r="2956" ht="23" customHeight="1">
      <x:c r="A2956" s="4" t="str">
        <x:v>Sevilla</x:v>
      </x:c>
      <x:c r="B2956" s="4" t="str">
        <x:v>6.º Primaria</x:v>
      </x:c>
      <x:c r="C2956" s="4" t="str">
        <x:v>C</x:v>
      </x:c>
      <x:c r="D2956" s="13" t="str">
        <x:v>00236</x:v>
      </x:c>
      <x:c r="E2956" s="13" t="str">
        <x:v>00225</x:v>
      </x:c>
      <x:c r="F2956" s="4" t="str">
        <x:v>amistad</x:v>
      </x:c>
      <x:c r="G2956" s="4" t="n">
        <x:f>COUNTIFS(Relaciones!$D$2900:$D$3267,E2956,Relaciones!$E$2900:$E$3267,D2956,Relaciones!$F$2900:$F$3267,F2956)</x:f>
        <x:v>1</x:v>
      </x:c>
      <x:c r="H2956" s="4"/>
    </x:row>
    <x:row r="2957" ht="23" customHeight="1">
      <x:c r="A2957" s="4" t="str">
        <x:v>Sevilla</x:v>
      </x:c>
      <x:c r="B2957" s="4" t="str">
        <x:v>6.º Primaria</x:v>
      </x:c>
      <x:c r="C2957" s="4" t="str">
        <x:v>C</x:v>
      </x:c>
      <x:c r="D2957" s="13" t="str">
        <x:v>00236</x:v>
      </x:c>
      <x:c r="E2957" s="13" t="str">
        <x:v>00235</x:v>
      </x:c>
      <x:c r="F2957" s="4" t="str">
        <x:v>amistad</x:v>
      </x:c>
      <x:c r="G2957" s="4" t="n">
        <x:f>COUNTIFS(Relaciones!$D$2900:$D$3267,E2957,Relaciones!$E$2900:$E$3267,D2957,Relaciones!$F$2900:$F$3267,F2957)</x:f>
        <x:v>1</x:v>
      </x:c>
      <x:c r="H2957" s="4"/>
    </x:row>
    <x:row r="2958" ht="23" customHeight="1">
      <x:c r="A2958" s="4" t="str">
        <x:v>Sevilla</x:v>
      </x:c>
      <x:c r="B2958" s="4" t="str">
        <x:v>6.º Primaria</x:v>
      </x:c>
      <x:c r="C2958" s="4" t="str">
        <x:v>C</x:v>
      </x:c>
      <x:c r="D2958" s="13" t="str">
        <x:v>00236</x:v>
      </x:c>
      <x:c r="E2958" s="13" t="str">
        <x:v>00237</x:v>
      </x:c>
      <x:c r="F2958" s="4" t="str">
        <x:v>amistad</x:v>
      </x:c>
      <x:c r="G2958" s="4" t="n">
        <x:f>COUNTIFS(Relaciones!$D$2900:$D$3267,E2958,Relaciones!$E$2900:$E$3267,D2958,Relaciones!$F$2900:$F$3267,F2958)</x:f>
        <x:v>1</x:v>
      </x:c>
      <x:c r="H2958" s="4"/>
    </x:row>
    <x:row r="2959" ht="23" customHeight="1">
      <x:c r="A2959" s="4" t="str">
        <x:v>Sevilla</x:v>
      </x:c>
      <x:c r="B2959" s="4" t="str">
        <x:v>6.º Primaria</x:v>
      </x:c>
      <x:c r="C2959" s="4" t="str">
        <x:v>C</x:v>
      </x:c>
      <x:c r="D2959" s="13" t="str">
        <x:v>00236</x:v>
      </x:c>
      <x:c r="E2959" s="13" t="str">
        <x:v>00238</x:v>
      </x:c>
      <x:c r="F2959" s="4" t="str">
        <x:v>amistad</x:v>
      </x:c>
      <x:c r="G2959" s="4" t="n">
        <x:f>COUNTIFS(Relaciones!$D$2900:$D$3267,E2959,Relaciones!$E$2900:$E$3267,D2959,Relaciones!$F$2900:$F$3267,F2959)</x:f>
        <x:v>1</x:v>
      </x:c>
      <x:c r="H2959" s="4"/>
    </x:row>
    <x:row r="2960" ht="23" customHeight="1">
      <x:c r="A2960" s="4" t="str">
        <x:v>Sevilla</x:v>
      </x:c>
      <x:c r="B2960" s="4" t="str">
        <x:v>6.º Primaria</x:v>
      </x:c>
      <x:c r="C2960" s="4" t="str">
        <x:v>C</x:v>
      </x:c>
      <x:c r="D2960" s="13" t="str">
        <x:v>00236</x:v>
      </x:c>
      <x:c r="E2960" s="13" t="str">
        <x:v>00244</x:v>
      </x:c>
      <x:c r="F2960" s="4" t="str">
        <x:v>amistad</x:v>
      </x:c>
      <x:c r="G2960" s="4" t="n">
        <x:f>COUNTIFS(Relaciones!$D$2900:$D$3267,E2960,Relaciones!$E$2900:$E$3267,D2960,Relaciones!$F$2900:$F$3267,F2960)</x:f>
        <x:v>1</x:v>
      </x:c>
      <x:c r="H2960" s="4"/>
    </x:row>
    <x:row r="2961" ht="23" customHeight="1">
      <x:c r="A2961" s="4" t="str">
        <x:v>Sevilla</x:v>
      </x:c>
      <x:c r="B2961" s="4" t="str">
        <x:v>6.º Primaria</x:v>
      </x:c>
      <x:c r="C2961" s="4" t="str">
        <x:v>C</x:v>
      </x:c>
      <x:c r="D2961" s="13" t="str">
        <x:v>00237</x:v>
      </x:c>
      <x:c r="E2961" s="13" t="str">
        <x:v>00225</x:v>
      </x:c>
      <x:c r="F2961" s="4" t="str">
        <x:v>amistad</x:v>
      </x:c>
      <x:c r="G2961" s="4" t="n">
        <x:f>COUNTIFS(Relaciones!$D$2900:$D$3267,E2961,Relaciones!$E$2900:$E$3267,D2961,Relaciones!$F$2900:$F$3267,F2961)</x:f>
        <x:v>0</x:v>
      </x:c>
      <x:c r="H2961" s="4"/>
    </x:row>
    <x:row r="2962" ht="23" customHeight="1">
      <x:c r="A2962" s="4" t="str">
        <x:v>Sevilla</x:v>
      </x:c>
      <x:c r="B2962" s="4" t="str">
        <x:v>6.º Primaria</x:v>
      </x:c>
      <x:c r="C2962" s="4" t="str">
        <x:v>C</x:v>
      </x:c>
      <x:c r="D2962" s="13" t="str">
        <x:v>00237</x:v>
      </x:c>
      <x:c r="E2962" s="13" t="str">
        <x:v>00235</x:v>
      </x:c>
      <x:c r="F2962" s="4" t="str">
        <x:v>amistad</x:v>
      </x:c>
      <x:c r="G2962" s="4" t="n">
        <x:f>COUNTIFS(Relaciones!$D$2900:$D$3267,E2962,Relaciones!$E$2900:$E$3267,D2962,Relaciones!$F$2900:$F$3267,F2962)</x:f>
        <x:v>1</x:v>
      </x:c>
      <x:c r="H2962" s="4"/>
    </x:row>
    <x:row r="2963" ht="23" customHeight="1">
      <x:c r="A2963" s="4" t="str">
        <x:v>Sevilla</x:v>
      </x:c>
      <x:c r="B2963" s="4" t="str">
        <x:v>6.º Primaria</x:v>
      </x:c>
      <x:c r="C2963" s="4" t="str">
        <x:v>C</x:v>
      </x:c>
      <x:c r="D2963" s="13" t="str">
        <x:v>00237</x:v>
      </x:c>
      <x:c r="E2963" s="13" t="str">
        <x:v>00236</x:v>
      </x:c>
      <x:c r="F2963" s="4" t="str">
        <x:v>amistad</x:v>
      </x:c>
      <x:c r="G2963" s="4" t="n">
        <x:f>COUNTIFS(Relaciones!$D$2900:$D$3267,E2963,Relaciones!$E$2900:$E$3267,D2963,Relaciones!$F$2900:$F$3267,F2963)</x:f>
        <x:v>1</x:v>
      </x:c>
      <x:c r="H2963" s="4"/>
    </x:row>
    <x:row r="2964" ht="23" customHeight="1">
      <x:c r="A2964" s="4" t="str">
        <x:v>Sevilla</x:v>
      </x:c>
      <x:c r="B2964" s="4" t="str">
        <x:v>6.º Primaria</x:v>
      </x:c>
      <x:c r="C2964" s="4" t="str">
        <x:v>C</x:v>
      </x:c>
      <x:c r="D2964" s="13" t="str">
        <x:v>00237</x:v>
      </x:c>
      <x:c r="E2964" s="13" t="str">
        <x:v>00238</x:v>
      </x:c>
      <x:c r="F2964" s="4" t="str">
        <x:v>amistad</x:v>
      </x:c>
      <x:c r="G2964" s="4" t="n">
        <x:f>COUNTIFS(Relaciones!$D$2900:$D$3267,E2964,Relaciones!$E$2900:$E$3267,D2964,Relaciones!$F$2900:$F$3267,F2964)</x:f>
        <x:v>1</x:v>
      </x:c>
      <x:c r="H2964" s="4"/>
    </x:row>
    <x:row r="2965" ht="23" customHeight="1">
      <x:c r="A2965" s="4" t="str">
        <x:v>Sevilla</x:v>
      </x:c>
      <x:c r="B2965" s="4" t="str">
        <x:v>6.º Primaria</x:v>
      </x:c>
      <x:c r="C2965" s="4" t="str">
        <x:v>C</x:v>
      </x:c>
      <x:c r="D2965" s="13" t="str">
        <x:v>00237</x:v>
      </x:c>
      <x:c r="E2965" s="13" t="str">
        <x:v>00239</x:v>
      </x:c>
      <x:c r="F2965" s="4" t="str">
        <x:v>amistad</x:v>
      </x:c>
      <x:c r="G2965" s="4" t="n">
        <x:f>COUNTIFS(Relaciones!$D$2900:$D$3267,E2965,Relaciones!$E$2900:$E$3267,D2965,Relaciones!$F$2900:$F$3267,F2965)</x:f>
        <x:v>1</x:v>
      </x:c>
      <x:c r="H2965" s="4"/>
    </x:row>
    <x:row r="2966" ht="23" customHeight="1">
      <x:c r="A2966" s="4" t="str">
        <x:v>Sevilla</x:v>
      </x:c>
      <x:c r="B2966" s="4" t="str">
        <x:v>6.º Primaria</x:v>
      </x:c>
      <x:c r="C2966" s="4" t="str">
        <x:v>C</x:v>
      </x:c>
      <x:c r="D2966" s="13" t="str">
        <x:v>00237</x:v>
      </x:c>
      <x:c r="E2966" s="13" t="str">
        <x:v>00248</x:v>
      </x:c>
      <x:c r="F2966" s="4" t="str">
        <x:v>amistad</x:v>
      </x:c>
      <x:c r="G2966" s="4" t="n">
        <x:f>COUNTIFS(Relaciones!$D$2900:$D$3267,E2966,Relaciones!$E$2900:$E$3267,D2966,Relaciones!$F$2900:$F$3267,F2966)</x:f>
        <x:v>0</x:v>
      </x:c>
      <x:c r="H2966" s="4"/>
    </x:row>
    <x:row r="2967" ht="23" customHeight="1">
      <x:c r="A2967" s="4" t="str">
        <x:v>Sevilla</x:v>
      </x:c>
      <x:c r="B2967" s="4" t="str">
        <x:v>6.º Primaria</x:v>
      </x:c>
      <x:c r="C2967" s="4" t="str">
        <x:v>C</x:v>
      </x:c>
      <x:c r="D2967" s="13" t="str">
        <x:v>00238</x:v>
      </x:c>
      <x:c r="E2967" s="13" t="str">
        <x:v>00225</x:v>
      </x:c>
      <x:c r="F2967" s="4" t="str">
        <x:v>amistad</x:v>
      </x:c>
      <x:c r="G2967" s="4" t="n">
        <x:f>COUNTIFS(Relaciones!$D$2900:$D$3267,E2967,Relaciones!$E$2900:$E$3267,D2967,Relaciones!$F$2900:$F$3267,F2967)</x:f>
        <x:v>0</x:v>
      </x:c>
      <x:c r="H2967" s="4"/>
    </x:row>
    <x:row r="2968" ht="23" customHeight="1">
      <x:c r="A2968" s="4" t="str">
        <x:v>Sevilla</x:v>
      </x:c>
      <x:c r="B2968" s="4" t="str">
        <x:v>6.º Primaria</x:v>
      </x:c>
      <x:c r="C2968" s="4" t="str">
        <x:v>C</x:v>
      </x:c>
      <x:c r="D2968" s="13" t="str">
        <x:v>00238</x:v>
      </x:c>
      <x:c r="E2968" s="13" t="str">
        <x:v>00235</x:v>
      </x:c>
      <x:c r="F2968" s="4" t="str">
        <x:v>amistad</x:v>
      </x:c>
      <x:c r="G2968" s="4" t="n">
        <x:f>COUNTIFS(Relaciones!$D$2900:$D$3267,E2968,Relaciones!$E$2900:$E$3267,D2968,Relaciones!$F$2900:$F$3267,F2968)</x:f>
        <x:v>0</x:v>
      </x:c>
      <x:c r="H2968" s="4"/>
    </x:row>
    <x:row r="2969" ht="23" customHeight="1">
      <x:c r="A2969" s="4" t="str">
        <x:v>Sevilla</x:v>
      </x:c>
      <x:c r="B2969" s="4" t="str">
        <x:v>6.º Primaria</x:v>
      </x:c>
      <x:c r="C2969" s="4" t="str">
        <x:v>C</x:v>
      </x:c>
      <x:c r="D2969" s="13" t="str">
        <x:v>00238</x:v>
      </x:c>
      <x:c r="E2969" s="13" t="str">
        <x:v>00236</x:v>
      </x:c>
      <x:c r="F2969" s="4" t="str">
        <x:v>amistad</x:v>
      </x:c>
      <x:c r="G2969" s="4" t="n">
        <x:f>COUNTIFS(Relaciones!$D$2900:$D$3267,E2969,Relaciones!$E$2900:$E$3267,D2969,Relaciones!$F$2900:$F$3267,F2969)</x:f>
        <x:v>1</x:v>
      </x:c>
      <x:c r="H2969" s="4"/>
    </x:row>
    <x:row r="2970" ht="23" customHeight="1">
      <x:c r="A2970" s="4" t="str">
        <x:v>Sevilla</x:v>
      </x:c>
      <x:c r="B2970" s="4" t="str">
        <x:v>6.º Primaria</x:v>
      </x:c>
      <x:c r="C2970" s="4" t="str">
        <x:v>C</x:v>
      </x:c>
      <x:c r="D2970" s="13" t="str">
        <x:v>00238</x:v>
      </x:c>
      <x:c r="E2970" s="13" t="str">
        <x:v>00237</x:v>
      </x:c>
      <x:c r="F2970" s="4" t="str">
        <x:v>amistad</x:v>
      </x:c>
      <x:c r="G2970" s="4" t="n">
        <x:f>COUNTIFS(Relaciones!$D$2900:$D$3267,E2970,Relaciones!$E$2900:$E$3267,D2970,Relaciones!$F$2900:$F$3267,F2970)</x:f>
        <x:v>1</x:v>
      </x:c>
      <x:c r="H2970" s="4"/>
    </x:row>
    <x:row r="2971" ht="23" customHeight="1">
      <x:c r="A2971" s="4" t="str">
        <x:v>Sevilla</x:v>
      </x:c>
      <x:c r="B2971" s="4" t="str">
        <x:v>6.º Primaria</x:v>
      </x:c>
      <x:c r="C2971" s="4" t="str">
        <x:v>C</x:v>
      </x:c>
      <x:c r="D2971" s="13" t="str">
        <x:v>00238</x:v>
      </x:c>
      <x:c r="E2971" s="13" t="str">
        <x:v>00239</x:v>
      </x:c>
      <x:c r="F2971" s="4" t="str">
        <x:v>amistad</x:v>
      </x:c>
      <x:c r="G2971" s="4" t="n">
        <x:f>COUNTIFS(Relaciones!$D$2900:$D$3267,E2971,Relaciones!$E$2900:$E$3267,D2971,Relaciones!$F$2900:$F$3267,F2971)</x:f>
        <x:v>1</x:v>
      </x:c>
      <x:c r="H2971" s="4"/>
    </x:row>
    <x:row r="2972" ht="23" customHeight="1">
      <x:c r="A2972" s="4" t="str">
        <x:v>Sevilla</x:v>
      </x:c>
      <x:c r="B2972" s="4" t="str">
        <x:v>6.º Primaria</x:v>
      </x:c>
      <x:c r="C2972" s="4" t="str">
        <x:v>C</x:v>
      </x:c>
      <x:c r="D2972" s="13" t="str">
        <x:v>00238</x:v>
      </x:c>
      <x:c r="E2972" s="13" t="str">
        <x:v>00240</x:v>
      </x:c>
      <x:c r="F2972" s="4" t="str">
        <x:v>amistad</x:v>
      </x:c>
      <x:c r="G2972" s="4" t="n">
        <x:f>COUNTIFS(Relaciones!$D$2900:$D$3267,E2972,Relaciones!$E$2900:$E$3267,D2972,Relaciones!$F$2900:$F$3267,F2972)</x:f>
        <x:v>1</x:v>
      </x:c>
      <x:c r="H2972" s="4"/>
    </x:row>
    <x:row r="2973" ht="23" customHeight="1">
      <x:c r="A2973" s="4" t="str">
        <x:v>Sevilla</x:v>
      </x:c>
      <x:c r="B2973" s="4" t="str">
        <x:v>6.º Primaria</x:v>
      </x:c>
      <x:c r="C2973" s="4" t="str">
        <x:v>C</x:v>
      </x:c>
      <x:c r="D2973" s="13" t="str">
        <x:v>00239</x:v>
      </x:c>
      <x:c r="E2973" s="13" t="str">
        <x:v>00225</x:v>
      </x:c>
      <x:c r="F2973" s="4" t="str">
        <x:v>amistad</x:v>
      </x:c>
      <x:c r="G2973" s="4" t="n">
        <x:f>COUNTIFS(Relaciones!$D$2900:$D$3267,E2973,Relaciones!$E$2900:$E$3267,D2973,Relaciones!$F$2900:$F$3267,F2973)</x:f>
        <x:v>0</x:v>
      </x:c>
      <x:c r="H2973" s="4"/>
    </x:row>
    <x:row r="2974" ht="23" customHeight="1">
      <x:c r="A2974" s="4" t="str">
        <x:v>Sevilla</x:v>
      </x:c>
      <x:c r="B2974" s="4" t="str">
        <x:v>6.º Primaria</x:v>
      </x:c>
      <x:c r="C2974" s="4" t="str">
        <x:v>C</x:v>
      </x:c>
      <x:c r="D2974" s="13" t="str">
        <x:v>00239</x:v>
      </x:c>
      <x:c r="E2974" s="13" t="str">
        <x:v>00235</x:v>
      </x:c>
      <x:c r="F2974" s="4" t="str">
        <x:v>amistad</x:v>
      </x:c>
      <x:c r="G2974" s="4" t="n">
        <x:f>COUNTIFS(Relaciones!$D$2900:$D$3267,E2974,Relaciones!$E$2900:$E$3267,D2974,Relaciones!$F$2900:$F$3267,F2974)</x:f>
        <x:v>0</x:v>
      </x:c>
      <x:c r="H2974" s="4"/>
    </x:row>
    <x:row r="2975" ht="23" customHeight="1">
      <x:c r="A2975" s="4" t="str">
        <x:v>Sevilla</x:v>
      </x:c>
      <x:c r="B2975" s="4" t="str">
        <x:v>6.º Primaria</x:v>
      </x:c>
      <x:c r="C2975" s="4" t="str">
        <x:v>C</x:v>
      </x:c>
      <x:c r="D2975" s="13" t="str">
        <x:v>00239</x:v>
      </x:c>
      <x:c r="E2975" s="13" t="str">
        <x:v>00237</x:v>
      </x:c>
      <x:c r="F2975" s="4" t="str">
        <x:v>amistad</x:v>
      </x:c>
      <x:c r="G2975" s="4" t="n">
        <x:f>COUNTIFS(Relaciones!$D$2900:$D$3267,E2975,Relaciones!$E$2900:$E$3267,D2975,Relaciones!$F$2900:$F$3267,F2975)</x:f>
        <x:v>1</x:v>
      </x:c>
      <x:c r="H2975" s="4"/>
    </x:row>
    <x:row r="2976" ht="23" customHeight="1">
      <x:c r="A2976" s="4" t="str">
        <x:v>Sevilla</x:v>
      </x:c>
      <x:c r="B2976" s="4" t="str">
        <x:v>6.º Primaria</x:v>
      </x:c>
      <x:c r="C2976" s="4" t="str">
        <x:v>C</x:v>
      </x:c>
      <x:c r="D2976" s="13" t="str">
        <x:v>00239</x:v>
      </x:c>
      <x:c r="E2976" s="13" t="str">
        <x:v>00238</x:v>
      </x:c>
      <x:c r="F2976" s="4" t="str">
        <x:v>amistad</x:v>
      </x:c>
      <x:c r="G2976" s="4" t="n">
        <x:f>COUNTIFS(Relaciones!$D$2900:$D$3267,E2976,Relaciones!$E$2900:$E$3267,D2976,Relaciones!$F$2900:$F$3267,F2976)</x:f>
        <x:v>1</x:v>
      </x:c>
      <x:c r="H2976" s="4"/>
    </x:row>
    <x:row r="2977" ht="23" customHeight="1">
      <x:c r="A2977" s="4" t="str">
        <x:v>Sevilla</x:v>
      </x:c>
      <x:c r="B2977" s="4" t="str">
        <x:v>6.º Primaria</x:v>
      </x:c>
      <x:c r="C2977" s="4" t="str">
        <x:v>C</x:v>
      </x:c>
      <x:c r="D2977" s="13" t="str">
        <x:v>00239</x:v>
      </x:c>
      <x:c r="E2977" s="13" t="str">
        <x:v>00240</x:v>
      </x:c>
      <x:c r="F2977" s="4" t="str">
        <x:v>amistad</x:v>
      </x:c>
      <x:c r="G2977" s="4" t="n">
        <x:f>COUNTIFS(Relaciones!$D$2900:$D$3267,E2977,Relaciones!$E$2900:$E$3267,D2977,Relaciones!$F$2900:$F$3267,F2977)</x:f>
        <x:v>1</x:v>
      </x:c>
      <x:c r="H2977" s="4"/>
    </x:row>
    <x:row r="2978" ht="23" customHeight="1">
      <x:c r="A2978" s="4" t="str">
        <x:v>Sevilla</x:v>
      </x:c>
      <x:c r="B2978" s="4" t="str">
        <x:v>6.º Primaria</x:v>
      </x:c>
      <x:c r="C2978" s="4" t="str">
        <x:v>C</x:v>
      </x:c>
      <x:c r="D2978" s="13" t="str">
        <x:v>00239</x:v>
      </x:c>
      <x:c r="E2978" s="13" t="str">
        <x:v>00241</x:v>
      </x:c>
      <x:c r="F2978" s="4" t="str">
        <x:v>amistad</x:v>
      </x:c>
      <x:c r="G2978" s="4" t="n">
        <x:f>COUNTIFS(Relaciones!$D$2900:$D$3267,E2978,Relaciones!$E$2900:$E$3267,D2978,Relaciones!$F$2900:$F$3267,F2978)</x:f>
        <x:v>1</x:v>
      </x:c>
      <x:c r="H2978" s="4"/>
    </x:row>
    <x:row r="2979" ht="23" customHeight="1">
      <x:c r="A2979" s="4" t="str">
        <x:v>Sevilla</x:v>
      </x:c>
      <x:c r="B2979" s="4" t="str">
        <x:v>6.º Primaria</x:v>
      </x:c>
      <x:c r="C2979" s="4" t="str">
        <x:v>C</x:v>
      </x:c>
      <x:c r="D2979" s="13" t="str">
        <x:v>00240</x:v>
      </x:c>
      <x:c r="E2979" s="13" t="str">
        <x:v>00225</x:v>
      </x:c>
      <x:c r="F2979" s="4" t="str">
        <x:v>amistad</x:v>
      </x:c>
      <x:c r="G2979" s="4" t="n">
        <x:f>COUNTIFS(Relaciones!$D$2900:$D$3267,E2979,Relaciones!$E$2900:$E$3267,D2979,Relaciones!$F$2900:$F$3267,F2979)</x:f>
        <x:v>0</x:v>
      </x:c>
      <x:c r="H2979" s="4"/>
    </x:row>
    <x:row r="2980" ht="23" customHeight="1">
      <x:c r="A2980" s="4" t="str">
        <x:v>Sevilla</x:v>
      </x:c>
      <x:c r="B2980" s="4" t="str">
        <x:v>6.º Primaria</x:v>
      </x:c>
      <x:c r="C2980" s="4" t="str">
        <x:v>C</x:v>
      </x:c>
      <x:c r="D2980" s="13" t="str">
        <x:v>00240</x:v>
      </x:c>
      <x:c r="E2980" s="13" t="str">
        <x:v>00235</x:v>
      </x:c>
      <x:c r="F2980" s="4" t="str">
        <x:v>amistad</x:v>
      </x:c>
      <x:c r="G2980" s="4" t="n">
        <x:f>COUNTIFS(Relaciones!$D$2900:$D$3267,E2980,Relaciones!$E$2900:$E$3267,D2980,Relaciones!$F$2900:$F$3267,F2980)</x:f>
        <x:v>0</x:v>
      </x:c>
      <x:c r="H2980" s="4"/>
    </x:row>
    <x:row r="2981" ht="23" customHeight="1">
      <x:c r="A2981" s="4" t="str">
        <x:v>Sevilla</x:v>
      </x:c>
      <x:c r="B2981" s="4" t="str">
        <x:v>6.º Primaria</x:v>
      </x:c>
      <x:c r="C2981" s="4" t="str">
        <x:v>C</x:v>
      </x:c>
      <x:c r="D2981" s="13" t="str">
        <x:v>00240</x:v>
      </x:c>
      <x:c r="E2981" s="13" t="str">
        <x:v>00238</x:v>
      </x:c>
      <x:c r="F2981" s="4" t="str">
        <x:v>amistad</x:v>
      </x:c>
      <x:c r="G2981" s="4" t="n">
        <x:f>COUNTIFS(Relaciones!$D$2900:$D$3267,E2981,Relaciones!$E$2900:$E$3267,D2981,Relaciones!$F$2900:$F$3267,F2981)</x:f>
        <x:v>1</x:v>
      </x:c>
      <x:c r="H2981" s="4"/>
    </x:row>
    <x:row r="2982" ht="23" customHeight="1">
      <x:c r="A2982" s="4" t="str">
        <x:v>Sevilla</x:v>
      </x:c>
      <x:c r="B2982" s="4" t="str">
        <x:v>6.º Primaria</x:v>
      </x:c>
      <x:c r="C2982" s="4" t="str">
        <x:v>C</x:v>
      </x:c>
      <x:c r="D2982" s="13" t="str">
        <x:v>00240</x:v>
      </x:c>
      <x:c r="E2982" s="13" t="str">
        <x:v>00239</x:v>
      </x:c>
      <x:c r="F2982" s="4" t="str">
        <x:v>amistad</x:v>
      </x:c>
      <x:c r="G2982" s="4" t="n">
        <x:f>COUNTIFS(Relaciones!$D$2900:$D$3267,E2982,Relaciones!$E$2900:$E$3267,D2982,Relaciones!$F$2900:$F$3267,F2982)</x:f>
        <x:v>1</x:v>
      </x:c>
      <x:c r="H2982" s="4"/>
    </x:row>
    <x:row r="2983" ht="23" customHeight="1">
      <x:c r="A2983" s="4" t="str">
        <x:v>Sevilla</x:v>
      </x:c>
      <x:c r="B2983" s="4" t="str">
        <x:v>6.º Primaria</x:v>
      </x:c>
      <x:c r="C2983" s="4" t="str">
        <x:v>C</x:v>
      </x:c>
      <x:c r="D2983" s="13" t="str">
        <x:v>00240</x:v>
      </x:c>
      <x:c r="E2983" s="13" t="str">
        <x:v>00241</x:v>
      </x:c>
      <x:c r="F2983" s="4" t="str">
        <x:v>amistad</x:v>
      </x:c>
      <x:c r="G2983" s="4" t="n">
        <x:f>COUNTIFS(Relaciones!$D$2900:$D$3267,E2983,Relaciones!$E$2900:$E$3267,D2983,Relaciones!$F$2900:$F$3267,F2983)</x:f>
        <x:v>1</x:v>
      </x:c>
      <x:c r="H2983" s="4"/>
    </x:row>
    <x:row r="2984" ht="23" customHeight="1">
      <x:c r="A2984" s="4" t="str">
        <x:v>Sevilla</x:v>
      </x:c>
      <x:c r="B2984" s="4" t="str">
        <x:v>6.º Primaria</x:v>
      </x:c>
      <x:c r="C2984" s="4" t="str">
        <x:v>C</x:v>
      </x:c>
      <x:c r="D2984" s="13" t="str">
        <x:v>00240</x:v>
      </x:c>
      <x:c r="E2984" s="13" t="str">
        <x:v>00242</x:v>
      </x:c>
      <x:c r="F2984" s="4" t="str">
        <x:v>amistad</x:v>
      </x:c>
      <x:c r="G2984" s="4" t="n">
        <x:f>COUNTIFS(Relaciones!$D$2900:$D$3267,E2984,Relaciones!$E$2900:$E$3267,D2984,Relaciones!$F$2900:$F$3267,F2984)</x:f>
        <x:v>1</x:v>
      </x:c>
      <x:c r="H2984" s="4"/>
    </x:row>
    <x:row r="2985" ht="23" customHeight="1">
      <x:c r="A2985" s="4" t="str">
        <x:v>Sevilla</x:v>
      </x:c>
      <x:c r="B2985" s="4" t="str">
        <x:v>6.º Primaria</x:v>
      </x:c>
      <x:c r="C2985" s="4" t="str">
        <x:v>C</x:v>
      </x:c>
      <x:c r="D2985" s="13" t="str">
        <x:v>00241</x:v>
      </x:c>
      <x:c r="E2985" s="13" t="str">
        <x:v>00225</x:v>
      </x:c>
      <x:c r="F2985" s="4" t="str">
        <x:v>amistad</x:v>
      </x:c>
      <x:c r="G2985" s="4" t="n">
        <x:f>COUNTIFS(Relaciones!$D$2900:$D$3267,E2985,Relaciones!$E$2900:$E$3267,D2985,Relaciones!$F$2900:$F$3267,F2985)</x:f>
        <x:v>0</x:v>
      </x:c>
      <x:c r="H2985" s="4"/>
    </x:row>
    <x:row r="2986" ht="23" customHeight="1">
      <x:c r="A2986" s="4" t="str">
        <x:v>Sevilla</x:v>
      </x:c>
      <x:c r="B2986" s="4" t="str">
        <x:v>6.º Primaria</x:v>
      </x:c>
      <x:c r="C2986" s="4" t="str">
        <x:v>C</x:v>
      </x:c>
      <x:c r="D2986" s="13" t="str">
        <x:v>00241</x:v>
      </x:c>
      <x:c r="E2986" s="13" t="str">
        <x:v>00235</x:v>
      </x:c>
      <x:c r="F2986" s="4" t="str">
        <x:v>amistad</x:v>
      </x:c>
      <x:c r="G2986" s="4" t="n">
        <x:f>COUNTIFS(Relaciones!$D$2900:$D$3267,E2986,Relaciones!$E$2900:$E$3267,D2986,Relaciones!$F$2900:$F$3267,F2986)</x:f>
        <x:v>0</x:v>
      </x:c>
      <x:c r="H2986" s="4"/>
    </x:row>
    <x:row r="2987" ht="23" customHeight="1">
      <x:c r="A2987" s="4" t="str">
        <x:v>Sevilla</x:v>
      </x:c>
      <x:c r="B2987" s="4" t="str">
        <x:v>6.º Primaria</x:v>
      </x:c>
      <x:c r="C2987" s="4" t="str">
        <x:v>C</x:v>
      </x:c>
      <x:c r="D2987" s="13" t="str">
        <x:v>00241</x:v>
      </x:c>
      <x:c r="E2987" s="13" t="str">
        <x:v>00239</x:v>
      </x:c>
      <x:c r="F2987" s="4" t="str">
        <x:v>amistad</x:v>
      </x:c>
      <x:c r="G2987" s="4" t="n">
        <x:f>COUNTIFS(Relaciones!$D$2900:$D$3267,E2987,Relaciones!$E$2900:$E$3267,D2987,Relaciones!$F$2900:$F$3267,F2987)</x:f>
        <x:v>1</x:v>
      </x:c>
      <x:c r="H2987" s="4"/>
    </x:row>
    <x:row r="2988" ht="23" customHeight="1">
      <x:c r="A2988" s="4" t="str">
        <x:v>Sevilla</x:v>
      </x:c>
      <x:c r="B2988" s="4" t="str">
        <x:v>6.º Primaria</x:v>
      </x:c>
      <x:c r="C2988" s="4" t="str">
        <x:v>C</x:v>
      </x:c>
      <x:c r="D2988" s="13" t="str">
        <x:v>00241</x:v>
      </x:c>
      <x:c r="E2988" s="13" t="str">
        <x:v>00240</x:v>
      </x:c>
      <x:c r="F2988" s="4" t="str">
        <x:v>amistad</x:v>
      </x:c>
      <x:c r="G2988" s="4" t="n">
        <x:f>COUNTIFS(Relaciones!$D$2900:$D$3267,E2988,Relaciones!$E$2900:$E$3267,D2988,Relaciones!$F$2900:$F$3267,F2988)</x:f>
        <x:v>1</x:v>
      </x:c>
      <x:c r="H2988" s="4"/>
    </x:row>
    <x:row r="2989" ht="23" customHeight="1">
      <x:c r="A2989" s="4" t="str">
        <x:v>Sevilla</x:v>
      </x:c>
      <x:c r="B2989" s="4" t="str">
        <x:v>6.º Primaria</x:v>
      </x:c>
      <x:c r="C2989" s="4" t="str">
        <x:v>C</x:v>
      </x:c>
      <x:c r="D2989" s="13" t="str">
        <x:v>00241</x:v>
      </x:c>
      <x:c r="E2989" s="13" t="str">
        <x:v>00242</x:v>
      </x:c>
      <x:c r="F2989" s="4" t="str">
        <x:v>amistad</x:v>
      </x:c>
      <x:c r="G2989" s="4" t="n">
        <x:f>COUNTIFS(Relaciones!$D$2900:$D$3267,E2989,Relaciones!$E$2900:$E$3267,D2989,Relaciones!$F$2900:$F$3267,F2989)</x:f>
        <x:v>1</x:v>
      </x:c>
      <x:c r="H2989" s="4"/>
    </x:row>
    <x:row r="2990" ht="23" customHeight="1">
      <x:c r="A2990" s="4" t="str">
        <x:v>Sevilla</x:v>
      </x:c>
      <x:c r="B2990" s="4" t="str">
        <x:v>6.º Primaria</x:v>
      </x:c>
      <x:c r="C2990" s="4" t="str">
        <x:v>C</x:v>
      </x:c>
      <x:c r="D2990" s="13" t="str">
        <x:v>00241</x:v>
      </x:c>
      <x:c r="E2990" s="13" t="str">
        <x:v>00243</x:v>
      </x:c>
      <x:c r="F2990" s="4" t="str">
        <x:v>amistad</x:v>
      </x:c>
      <x:c r="G2990" s="4" t="n">
        <x:f>COUNTIFS(Relaciones!$D$2900:$D$3267,E2990,Relaciones!$E$2900:$E$3267,D2990,Relaciones!$F$2900:$F$3267,F2990)</x:f>
        <x:v>1</x:v>
      </x:c>
      <x:c r="H2990" s="4"/>
    </x:row>
    <x:row r="2991" ht="23" customHeight="1">
      <x:c r="A2991" s="4" t="str">
        <x:v>Sevilla</x:v>
      </x:c>
      <x:c r="B2991" s="4" t="str">
        <x:v>6.º Primaria</x:v>
      </x:c>
      <x:c r="C2991" s="4" t="str">
        <x:v>C</x:v>
      </x:c>
      <x:c r="D2991" s="13" t="str">
        <x:v>00242</x:v>
      </x:c>
      <x:c r="E2991" s="13" t="str">
        <x:v>00235</x:v>
      </x:c>
      <x:c r="F2991" s="4" t="str">
        <x:v>amistad</x:v>
      </x:c>
      <x:c r="G2991" s="4" t="n">
        <x:f>COUNTIFS(Relaciones!$D$2900:$D$3267,E2991,Relaciones!$E$2900:$E$3267,D2991,Relaciones!$F$2900:$F$3267,F2991)</x:f>
        <x:v>0</x:v>
      </x:c>
      <x:c r="H2991" s="4"/>
    </x:row>
    <x:row r="2992" ht="23" customHeight="1">
      <x:c r="A2992" s="4" t="str">
        <x:v>Sevilla</x:v>
      </x:c>
      <x:c r="B2992" s="4" t="str">
        <x:v>6.º Primaria</x:v>
      </x:c>
      <x:c r="C2992" s="4" t="str">
        <x:v>C</x:v>
      </x:c>
      <x:c r="D2992" s="13" t="str">
        <x:v>00242</x:v>
      </x:c>
      <x:c r="E2992" s="13" t="str">
        <x:v>00240</x:v>
      </x:c>
      <x:c r="F2992" s="4" t="str">
        <x:v>amistad</x:v>
      </x:c>
      <x:c r="G2992" s="4" t="n">
        <x:f>COUNTIFS(Relaciones!$D$2900:$D$3267,E2992,Relaciones!$E$2900:$E$3267,D2992,Relaciones!$F$2900:$F$3267,F2992)</x:f>
        <x:v>1</x:v>
      </x:c>
      <x:c r="H2992" s="4"/>
    </x:row>
    <x:row r="2993" ht="23" customHeight="1">
      <x:c r="A2993" s="4" t="str">
        <x:v>Sevilla</x:v>
      </x:c>
      <x:c r="B2993" s="4" t="str">
        <x:v>6.º Primaria</x:v>
      </x:c>
      <x:c r="C2993" s="4" t="str">
        <x:v>C</x:v>
      </x:c>
      <x:c r="D2993" s="13" t="str">
        <x:v>00242</x:v>
      </x:c>
      <x:c r="E2993" s="13" t="str">
        <x:v>00241</x:v>
      </x:c>
      <x:c r="F2993" s="4" t="str">
        <x:v>amistad</x:v>
      </x:c>
      <x:c r="G2993" s="4" t="n">
        <x:f>COUNTIFS(Relaciones!$D$2900:$D$3267,E2993,Relaciones!$E$2900:$E$3267,D2993,Relaciones!$F$2900:$F$3267,F2993)</x:f>
        <x:v>1</x:v>
      </x:c>
      <x:c r="H2993" s="4"/>
    </x:row>
    <x:row r="2994" ht="23" customHeight="1">
      <x:c r="A2994" s="4" t="str">
        <x:v>Sevilla</x:v>
      </x:c>
      <x:c r="B2994" s="4" t="str">
        <x:v>6.º Primaria</x:v>
      </x:c>
      <x:c r="C2994" s="4" t="str">
        <x:v>C</x:v>
      </x:c>
      <x:c r="D2994" s="13" t="str">
        <x:v>00242</x:v>
      </x:c>
      <x:c r="E2994" s="13" t="str">
        <x:v>00243</x:v>
      </x:c>
      <x:c r="F2994" s="4" t="str">
        <x:v>amistad</x:v>
      </x:c>
      <x:c r="G2994" s="4" t="n">
        <x:f>COUNTIFS(Relaciones!$D$2900:$D$3267,E2994,Relaciones!$E$2900:$E$3267,D2994,Relaciones!$F$2900:$F$3267,F2994)</x:f>
        <x:v>1</x:v>
      </x:c>
      <x:c r="H2994" s="4"/>
    </x:row>
    <x:row r="2995" ht="23" customHeight="1">
      <x:c r="A2995" s="4" t="str">
        <x:v>Sevilla</x:v>
      </x:c>
      <x:c r="B2995" s="4" t="str">
        <x:v>6.º Primaria</x:v>
      </x:c>
      <x:c r="C2995" s="4" t="str">
        <x:v>C</x:v>
      </x:c>
      <x:c r="D2995" s="13" t="str">
        <x:v>00242</x:v>
      </x:c>
      <x:c r="E2995" s="13" t="str">
        <x:v>00244</x:v>
      </x:c>
      <x:c r="F2995" s="4" t="str">
        <x:v>amistad</x:v>
      </x:c>
      <x:c r="G2995" s="4" t="n">
        <x:f>COUNTIFS(Relaciones!$D$2900:$D$3267,E2995,Relaciones!$E$2900:$E$3267,D2995,Relaciones!$F$2900:$F$3267,F2995)</x:f>
        <x:v>1</x:v>
      </x:c>
      <x:c r="H2995" s="4"/>
    </x:row>
    <x:row r="2996" ht="23" customHeight="1">
      <x:c r="A2996" s="4" t="str">
        <x:v>Sevilla</x:v>
      </x:c>
      <x:c r="B2996" s="4" t="str">
        <x:v>6.º Primaria</x:v>
      </x:c>
      <x:c r="C2996" s="4" t="str">
        <x:v>C</x:v>
      </x:c>
      <x:c r="D2996" s="13" t="str">
        <x:v>00243</x:v>
      </x:c>
      <x:c r="E2996" s="13" t="str">
        <x:v>00226</x:v>
      </x:c>
      <x:c r="F2996" s="4" t="str">
        <x:v>amistad</x:v>
      </x:c>
      <x:c r="G2996" s="4" t="n">
        <x:f>COUNTIFS(Relaciones!$D$2900:$D$3267,E2996,Relaciones!$E$2900:$E$3267,D2996,Relaciones!$F$2900:$F$3267,F2996)</x:f>
        <x:v>0</x:v>
      </x:c>
      <x:c r="H2996" s="4"/>
    </x:row>
    <x:row r="2997" ht="23" customHeight="1">
      <x:c r="A2997" s="4" t="str">
        <x:v>Sevilla</x:v>
      </x:c>
      <x:c r="B2997" s="4" t="str">
        <x:v>6.º Primaria</x:v>
      </x:c>
      <x:c r="C2997" s="4" t="str">
        <x:v>C</x:v>
      </x:c>
      <x:c r="D2997" s="13" t="str">
        <x:v>00243</x:v>
      </x:c>
      <x:c r="E2997" s="13" t="str">
        <x:v>00235</x:v>
      </x:c>
      <x:c r="F2997" s="4" t="str">
        <x:v>amistad</x:v>
      </x:c>
      <x:c r="G2997" s="4" t="n">
        <x:f>COUNTIFS(Relaciones!$D$2900:$D$3267,E2997,Relaciones!$E$2900:$E$3267,D2997,Relaciones!$F$2900:$F$3267,F2997)</x:f>
        <x:v>1</x:v>
      </x:c>
      <x:c r="H2997" s="4"/>
    </x:row>
    <x:row r="2998" ht="23" customHeight="1">
      <x:c r="A2998" s="4" t="str">
        <x:v>Sevilla</x:v>
      </x:c>
      <x:c r="B2998" s="4" t="str">
        <x:v>6.º Primaria</x:v>
      </x:c>
      <x:c r="C2998" s="4" t="str">
        <x:v>C</x:v>
      </x:c>
      <x:c r="D2998" s="13" t="str">
        <x:v>00243</x:v>
      </x:c>
      <x:c r="E2998" s="13" t="str">
        <x:v>00241</x:v>
      </x:c>
      <x:c r="F2998" s="4" t="str">
        <x:v>amistad</x:v>
      </x:c>
      <x:c r="G2998" s="4" t="n">
        <x:f>COUNTIFS(Relaciones!$D$2900:$D$3267,E2998,Relaciones!$E$2900:$E$3267,D2998,Relaciones!$F$2900:$F$3267,F2998)</x:f>
        <x:v>1</x:v>
      </x:c>
      <x:c r="H2998" s="4"/>
    </x:row>
    <x:row r="2999" ht="23" customHeight="1">
      <x:c r="A2999" s="4" t="str">
        <x:v>Sevilla</x:v>
      </x:c>
      <x:c r="B2999" s="4" t="str">
        <x:v>6.º Primaria</x:v>
      </x:c>
      <x:c r="C2999" s="4" t="str">
        <x:v>C</x:v>
      </x:c>
      <x:c r="D2999" s="13" t="str">
        <x:v>00243</x:v>
      </x:c>
      <x:c r="E2999" s="13" t="str">
        <x:v>00242</x:v>
      </x:c>
      <x:c r="F2999" s="4" t="str">
        <x:v>amistad</x:v>
      </x:c>
      <x:c r="G2999" s="4" t="n">
        <x:f>COUNTIFS(Relaciones!$D$2900:$D$3267,E2999,Relaciones!$E$2900:$E$3267,D2999,Relaciones!$F$2900:$F$3267,F2999)</x:f>
        <x:v>1</x:v>
      </x:c>
      <x:c r="H2999" s="4"/>
    </x:row>
    <x:row r="3000" ht="23" customHeight="1">
      <x:c r="A3000" s="4" t="str">
        <x:v>Sevilla</x:v>
      </x:c>
      <x:c r="B3000" s="4" t="str">
        <x:v>6.º Primaria</x:v>
      </x:c>
      <x:c r="C3000" s="4" t="str">
        <x:v>C</x:v>
      </x:c>
      <x:c r="D3000" s="13" t="str">
        <x:v>00243</x:v>
      </x:c>
      <x:c r="E3000" s="13" t="str">
        <x:v>00244</x:v>
      </x:c>
      <x:c r="F3000" s="4" t="str">
        <x:v>amistad</x:v>
      </x:c>
      <x:c r="G3000" s="4" t="n">
        <x:f>COUNTIFS(Relaciones!$D$2900:$D$3267,E3000,Relaciones!$E$2900:$E$3267,D3000,Relaciones!$F$2900:$F$3267,F3000)</x:f>
        <x:v>1</x:v>
      </x:c>
      <x:c r="H3000" s="4"/>
    </x:row>
    <x:row r="3001" ht="23" customHeight="1">
      <x:c r="A3001" s="4" t="str">
        <x:v>Sevilla</x:v>
      </x:c>
      <x:c r="B3001" s="4" t="str">
        <x:v>6.º Primaria</x:v>
      </x:c>
      <x:c r="C3001" s="4" t="str">
        <x:v>C</x:v>
      </x:c>
      <x:c r="D3001" s="13" t="str">
        <x:v>00244</x:v>
      </x:c>
      <x:c r="E3001" s="13" t="str">
        <x:v>00235</x:v>
      </x:c>
      <x:c r="F3001" s="4" t="str">
        <x:v>amistad</x:v>
      </x:c>
      <x:c r="G3001" s="4" t="n">
        <x:f>COUNTIFS(Relaciones!$D$2900:$D$3267,E3001,Relaciones!$E$2900:$E$3267,D3001,Relaciones!$F$2900:$F$3267,F3001)</x:f>
        <x:v>1</x:v>
      </x:c>
      <x:c r="H3001" s="4"/>
    </x:row>
    <x:row r="3002" ht="23" customHeight="1">
      <x:c r="A3002" s="4" t="str">
        <x:v>Sevilla</x:v>
      </x:c>
      <x:c r="B3002" s="4" t="str">
        <x:v>6.º Primaria</x:v>
      </x:c>
      <x:c r="C3002" s="4" t="str">
        <x:v>C</x:v>
      </x:c>
      <x:c r="D3002" s="13" t="str">
        <x:v>00244</x:v>
      </x:c>
      <x:c r="E3002" s="13" t="str">
        <x:v>00236</x:v>
      </x:c>
      <x:c r="F3002" s="4" t="str">
        <x:v>amistad</x:v>
      </x:c>
      <x:c r="G3002" s="4" t="n">
        <x:f>COUNTIFS(Relaciones!$D$2900:$D$3267,E3002,Relaciones!$E$2900:$E$3267,D3002,Relaciones!$F$2900:$F$3267,F3002)</x:f>
        <x:v>1</x:v>
      </x:c>
      <x:c r="H3002" s="4"/>
    </x:row>
    <x:row r="3003" ht="23" customHeight="1">
      <x:c r="A3003" s="4" t="str">
        <x:v>Sevilla</x:v>
      </x:c>
      <x:c r="B3003" s="4" t="str">
        <x:v>6.º Primaria</x:v>
      </x:c>
      <x:c r="C3003" s="4" t="str">
        <x:v>C</x:v>
      </x:c>
      <x:c r="D3003" s="13" t="str">
        <x:v>00244</x:v>
      </x:c>
      <x:c r="E3003" s="13" t="str">
        <x:v>00242</x:v>
      </x:c>
      <x:c r="F3003" s="4" t="str">
        <x:v>amistad</x:v>
      </x:c>
      <x:c r="G3003" s="4" t="n">
        <x:f>COUNTIFS(Relaciones!$D$2900:$D$3267,E3003,Relaciones!$E$2900:$E$3267,D3003,Relaciones!$F$2900:$F$3267,F3003)</x:f>
        <x:v>1</x:v>
      </x:c>
      <x:c r="H3003" s="4"/>
    </x:row>
    <x:row r="3004" ht="23" customHeight="1">
      <x:c r="A3004" s="4" t="str">
        <x:v>Sevilla</x:v>
      </x:c>
      <x:c r="B3004" s="4" t="str">
        <x:v>6.º Primaria</x:v>
      </x:c>
      <x:c r="C3004" s="4" t="str">
        <x:v>C</x:v>
      </x:c>
      <x:c r="D3004" s="13" t="str">
        <x:v>00244</x:v>
      </x:c>
      <x:c r="E3004" s="13" t="str">
        <x:v>00243</x:v>
      </x:c>
      <x:c r="F3004" s="4" t="str">
        <x:v>amistad</x:v>
      </x:c>
      <x:c r="G3004" s="4" t="n">
        <x:f>COUNTIFS(Relaciones!$D$2900:$D$3267,E3004,Relaciones!$E$2900:$E$3267,D3004,Relaciones!$F$2900:$F$3267,F3004)</x:f>
        <x:v>1</x:v>
      </x:c>
      <x:c r="H3004" s="4"/>
    </x:row>
    <x:row r="3005" ht="23" customHeight="1">
      <x:c r="A3005" s="4" t="str">
        <x:v>Sevilla</x:v>
      </x:c>
      <x:c r="B3005" s="4" t="str">
        <x:v>6.º Primaria</x:v>
      </x:c>
      <x:c r="C3005" s="4" t="str">
        <x:v>C</x:v>
      </x:c>
      <x:c r="D3005" s="13" t="str">
        <x:v>00245</x:v>
      </x:c>
      <x:c r="E3005" s="13" t="str">
        <x:v>00235</x:v>
      </x:c>
      <x:c r="F3005" s="4" t="str">
        <x:v>amistad</x:v>
      </x:c>
      <x:c r="G3005" s="4" t="n">
        <x:f>COUNTIFS(Relaciones!$D$2900:$D$3267,E3005,Relaciones!$E$2900:$E$3267,D3005,Relaciones!$F$2900:$F$3267,F3005)</x:f>
        <x:v>1</x:v>
      </x:c>
      <x:c r="H3005" s="4"/>
    </x:row>
    <x:row r="3006" ht="23" customHeight="1">
      <x:c r="A3006" s="4" t="str">
        <x:v>Sevilla</x:v>
      </x:c>
      <x:c r="B3006" s="4" t="str">
        <x:v>6.º Primaria</x:v>
      </x:c>
      <x:c r="C3006" s="4" t="str">
        <x:v>C</x:v>
      </x:c>
      <x:c r="D3006" s="13" t="str">
        <x:v>00245</x:v>
      </x:c>
      <x:c r="E3006" s="13" t="str">
        <x:v>00246</x:v>
      </x:c>
      <x:c r="F3006" s="4" t="str">
        <x:v>amistad</x:v>
      </x:c>
      <x:c r="G3006" s="4" t="n">
        <x:f>COUNTIFS(Relaciones!$D$2900:$D$3267,E3006,Relaciones!$E$2900:$E$3267,D3006,Relaciones!$F$2900:$F$3267,F3006)</x:f>
        <x:v>1</x:v>
      </x:c>
      <x:c r="H3006" s="4"/>
    </x:row>
    <x:row r="3007" ht="23" customHeight="1">
      <x:c r="A3007" s="4" t="str">
        <x:v>Sevilla</x:v>
      </x:c>
      <x:c r="B3007" s="4" t="str">
        <x:v>6.º Primaria</x:v>
      </x:c>
      <x:c r="C3007" s="4" t="str">
        <x:v>C</x:v>
      </x:c>
      <x:c r="D3007" s="13" t="str">
        <x:v>00245</x:v>
      </x:c>
      <x:c r="E3007" s="13" t="str">
        <x:v>00247</x:v>
      </x:c>
      <x:c r="F3007" s="4" t="str">
        <x:v>amistad</x:v>
      </x:c>
      <x:c r="G3007" s="4" t="n">
        <x:f>COUNTIFS(Relaciones!$D$2900:$D$3267,E3007,Relaciones!$E$2900:$E$3267,D3007,Relaciones!$F$2900:$F$3267,F3007)</x:f>
        <x:v>1</x:v>
      </x:c>
      <x:c r="H3007" s="4"/>
    </x:row>
    <x:row r="3008" ht="23" customHeight="1">
      <x:c r="A3008" s="4" t="str">
        <x:v>Sevilla</x:v>
      </x:c>
      <x:c r="B3008" s="4" t="str">
        <x:v>6.º Primaria</x:v>
      </x:c>
      <x:c r="C3008" s="4" t="str">
        <x:v>C</x:v>
      </x:c>
      <x:c r="D3008" s="13" t="str">
        <x:v>00245</x:v>
      </x:c>
      <x:c r="E3008" s="13" t="str">
        <x:v>00251</x:v>
      </x:c>
      <x:c r="F3008" s="4" t="str">
        <x:v>amistad</x:v>
      </x:c>
      <x:c r="G3008" s="4" t="n">
        <x:f>COUNTIFS(Relaciones!$D$2900:$D$3267,E3008,Relaciones!$E$2900:$E$3267,D3008,Relaciones!$F$2900:$F$3267,F3008)</x:f>
        <x:v>1</x:v>
      </x:c>
      <x:c r="H3008" s="4"/>
    </x:row>
    <x:row r="3009" ht="23" customHeight="1">
      <x:c r="A3009" s="4" t="str">
        <x:v>Sevilla</x:v>
      </x:c>
      <x:c r="B3009" s="4" t="str">
        <x:v>6.º Primaria</x:v>
      </x:c>
      <x:c r="C3009" s="4" t="str">
        <x:v>C</x:v>
      </x:c>
      <x:c r="D3009" s="13" t="str">
        <x:v>00245</x:v>
      </x:c>
      <x:c r="E3009" s="13" t="str">
        <x:v>00252</x:v>
      </x:c>
      <x:c r="F3009" s="4" t="str">
        <x:v>amistad</x:v>
      </x:c>
      <x:c r="G3009" s="4" t="n">
        <x:f>COUNTIFS(Relaciones!$D$2900:$D$3267,E3009,Relaciones!$E$2900:$E$3267,D3009,Relaciones!$F$2900:$F$3267,F3009)</x:f>
        <x:v>1</x:v>
      </x:c>
      <x:c r="H3009" s="4"/>
    </x:row>
    <x:row r="3010" ht="23" customHeight="1">
      <x:c r="A3010" s="4" t="str">
        <x:v>Sevilla</x:v>
      </x:c>
      <x:c r="B3010" s="4" t="str">
        <x:v>6.º Primaria</x:v>
      </x:c>
      <x:c r="C3010" s="4" t="str">
        <x:v>C</x:v>
      </x:c>
      <x:c r="D3010" s="13" t="str">
        <x:v>00246</x:v>
      </x:c>
      <x:c r="E3010" s="13" t="str">
        <x:v>00229</x:v>
      </x:c>
      <x:c r="F3010" s="4" t="str">
        <x:v>amistad</x:v>
      </x:c>
      <x:c r="G3010" s="4" t="n">
        <x:f>COUNTIFS(Relaciones!$D$2900:$D$3267,E3010,Relaciones!$E$2900:$E$3267,D3010,Relaciones!$F$2900:$F$3267,F3010)</x:f>
        <x:v>0</x:v>
      </x:c>
      <x:c r="H3010" s="4"/>
    </x:row>
    <x:row r="3011" ht="23" customHeight="1">
      <x:c r="A3011" s="4" t="str">
        <x:v>Sevilla</x:v>
      </x:c>
      <x:c r="B3011" s="4" t="str">
        <x:v>6.º Primaria</x:v>
      </x:c>
      <x:c r="C3011" s="4" t="str">
        <x:v>C</x:v>
      </x:c>
      <x:c r="D3011" s="13" t="str">
        <x:v>00246</x:v>
      </x:c>
      <x:c r="E3011" s="13" t="str">
        <x:v>00245</x:v>
      </x:c>
      <x:c r="F3011" s="4" t="str">
        <x:v>amistad</x:v>
      </x:c>
      <x:c r="G3011" s="4" t="n">
        <x:f>COUNTIFS(Relaciones!$D$2900:$D$3267,E3011,Relaciones!$E$2900:$E$3267,D3011,Relaciones!$F$2900:$F$3267,F3011)</x:f>
        <x:v>1</x:v>
      </x:c>
      <x:c r="H3011" s="4"/>
    </x:row>
    <x:row r="3012" ht="23" customHeight="1">
      <x:c r="A3012" s="4" t="str">
        <x:v>Sevilla</x:v>
      </x:c>
      <x:c r="B3012" s="4" t="str">
        <x:v>6.º Primaria</x:v>
      </x:c>
      <x:c r="C3012" s="4" t="str">
        <x:v>C</x:v>
      </x:c>
      <x:c r="D3012" s="13" t="str">
        <x:v>00246</x:v>
      </x:c>
      <x:c r="E3012" s="13" t="str">
        <x:v>00247</x:v>
      </x:c>
      <x:c r="F3012" s="4" t="str">
        <x:v>amistad</x:v>
      </x:c>
      <x:c r="G3012" s="4" t="n">
        <x:f>COUNTIFS(Relaciones!$D$2900:$D$3267,E3012,Relaciones!$E$2900:$E$3267,D3012,Relaciones!$F$2900:$F$3267,F3012)</x:f>
        <x:v>1</x:v>
      </x:c>
      <x:c r="H3012" s="4"/>
    </x:row>
    <x:row r="3013" ht="23" customHeight="1">
      <x:c r="A3013" s="4" t="str">
        <x:v>Sevilla</x:v>
      </x:c>
      <x:c r="B3013" s="4" t="str">
        <x:v>6.º Primaria</x:v>
      </x:c>
      <x:c r="C3013" s="4" t="str">
        <x:v>C</x:v>
      </x:c>
      <x:c r="D3013" s="13" t="str">
        <x:v>00246</x:v>
      </x:c>
      <x:c r="E3013" s="13" t="str">
        <x:v>00248</x:v>
      </x:c>
      <x:c r="F3013" s="4" t="str">
        <x:v>amistad</x:v>
      </x:c>
      <x:c r="G3013" s="4" t="n">
        <x:f>COUNTIFS(Relaciones!$D$2900:$D$3267,E3013,Relaciones!$E$2900:$E$3267,D3013,Relaciones!$F$2900:$F$3267,F3013)</x:f>
        <x:v>1</x:v>
      </x:c>
      <x:c r="H3013" s="4"/>
    </x:row>
    <x:row r="3014" ht="23" customHeight="1">
      <x:c r="A3014" s="4" t="str">
        <x:v>Sevilla</x:v>
      </x:c>
      <x:c r="B3014" s="4" t="str">
        <x:v>6.º Primaria</x:v>
      </x:c>
      <x:c r="C3014" s="4" t="str">
        <x:v>C</x:v>
      </x:c>
      <x:c r="D3014" s="13" t="str">
        <x:v>00246</x:v>
      </x:c>
      <x:c r="E3014" s="13" t="str">
        <x:v>00251</x:v>
      </x:c>
      <x:c r="F3014" s="4" t="str">
        <x:v>amistad</x:v>
      </x:c>
      <x:c r="G3014" s="4" t="n">
        <x:f>COUNTIFS(Relaciones!$D$2900:$D$3267,E3014,Relaciones!$E$2900:$E$3267,D3014,Relaciones!$F$2900:$F$3267,F3014)</x:f>
        <x:v>0</x:v>
      </x:c>
      <x:c r="H3014" s="4"/>
    </x:row>
    <x:row r="3015" ht="23" customHeight="1">
      <x:c r="A3015" s="4" t="str">
        <x:v>Sevilla</x:v>
      </x:c>
      <x:c r="B3015" s="4" t="str">
        <x:v>6.º Primaria</x:v>
      </x:c>
      <x:c r="C3015" s="4" t="str">
        <x:v>C</x:v>
      </x:c>
      <x:c r="D3015" s="13" t="str">
        <x:v>00246</x:v>
      </x:c>
      <x:c r="E3015" s="13" t="str">
        <x:v>00252</x:v>
      </x:c>
      <x:c r="F3015" s="4" t="str">
        <x:v>amistad</x:v>
      </x:c>
      <x:c r="G3015" s="4" t="n">
        <x:f>COUNTIFS(Relaciones!$D$2900:$D$3267,E3015,Relaciones!$E$2900:$E$3267,D3015,Relaciones!$F$2900:$F$3267,F3015)</x:f>
        <x:v>1</x:v>
      </x:c>
      <x:c r="H3015" s="4"/>
    </x:row>
    <x:row r="3016" ht="23" customHeight="1">
      <x:c r="A3016" s="4" t="str">
        <x:v>Sevilla</x:v>
      </x:c>
      <x:c r="B3016" s="4" t="str">
        <x:v>6.º Primaria</x:v>
      </x:c>
      <x:c r="C3016" s="4" t="str">
        <x:v>C</x:v>
      </x:c>
      <x:c r="D3016" s="13" t="str">
        <x:v>00247</x:v>
      </x:c>
      <x:c r="E3016" s="13" t="str">
        <x:v>00245</x:v>
      </x:c>
      <x:c r="F3016" s="4" t="str">
        <x:v>amistad</x:v>
      </x:c>
      <x:c r="G3016" s="4" t="n">
        <x:f>COUNTIFS(Relaciones!$D$2900:$D$3267,E3016,Relaciones!$E$2900:$E$3267,D3016,Relaciones!$F$2900:$F$3267,F3016)</x:f>
        <x:v>1</x:v>
      </x:c>
      <x:c r="H3016" s="4"/>
    </x:row>
    <x:row r="3017" ht="23" customHeight="1">
      <x:c r="A3017" s="4" t="str">
        <x:v>Sevilla</x:v>
      </x:c>
      <x:c r="B3017" s="4" t="str">
        <x:v>6.º Primaria</x:v>
      </x:c>
      <x:c r="C3017" s="4" t="str">
        <x:v>C</x:v>
      </x:c>
      <x:c r="D3017" s="13" t="str">
        <x:v>00247</x:v>
      </x:c>
      <x:c r="E3017" s="13" t="str">
        <x:v>00246</x:v>
      </x:c>
      <x:c r="F3017" s="4" t="str">
        <x:v>amistad</x:v>
      </x:c>
      <x:c r="G3017" s="4" t="n">
        <x:f>COUNTIFS(Relaciones!$D$2900:$D$3267,E3017,Relaciones!$E$2900:$E$3267,D3017,Relaciones!$F$2900:$F$3267,F3017)</x:f>
        <x:v>1</x:v>
      </x:c>
      <x:c r="H3017" s="4"/>
    </x:row>
    <x:row r="3018" ht="23" customHeight="1">
      <x:c r="A3018" s="4" t="str">
        <x:v>Sevilla</x:v>
      </x:c>
      <x:c r="B3018" s="4" t="str">
        <x:v>6.º Primaria</x:v>
      </x:c>
      <x:c r="C3018" s="4" t="str">
        <x:v>C</x:v>
      </x:c>
      <x:c r="D3018" s="13" t="str">
        <x:v>00247</x:v>
      </x:c>
      <x:c r="E3018" s="13" t="str">
        <x:v>00248</x:v>
      </x:c>
      <x:c r="F3018" s="4" t="str">
        <x:v>amistad</x:v>
      </x:c>
      <x:c r="G3018" s="4" t="n">
        <x:f>COUNTIFS(Relaciones!$D$2900:$D$3267,E3018,Relaciones!$E$2900:$E$3267,D3018,Relaciones!$F$2900:$F$3267,F3018)</x:f>
        <x:v>1</x:v>
      </x:c>
      <x:c r="H3018" s="4"/>
    </x:row>
    <x:row r="3019" ht="23" customHeight="1">
      <x:c r="A3019" s="4" t="str">
        <x:v>Sevilla</x:v>
      </x:c>
      <x:c r="B3019" s="4" t="str">
        <x:v>6.º Primaria</x:v>
      </x:c>
      <x:c r="C3019" s="4" t="str">
        <x:v>C</x:v>
      </x:c>
      <x:c r="D3019" s="13" t="str">
        <x:v>00247</x:v>
      </x:c>
      <x:c r="E3019" s="13" t="str">
        <x:v>00249</x:v>
      </x:c>
      <x:c r="F3019" s="4" t="str">
        <x:v>amistad</x:v>
      </x:c>
      <x:c r="G3019" s="4" t="n">
        <x:f>COUNTIFS(Relaciones!$D$2900:$D$3267,E3019,Relaciones!$E$2900:$E$3267,D3019,Relaciones!$F$2900:$F$3267,F3019)</x:f>
        <x:v>1</x:v>
      </x:c>
      <x:c r="H3019" s="4"/>
    </x:row>
    <x:row r="3020" ht="23" customHeight="1">
      <x:c r="A3020" s="4" t="str">
        <x:v>Sevilla</x:v>
      </x:c>
      <x:c r="B3020" s="4" t="str">
        <x:v>6.º Primaria</x:v>
      </x:c>
      <x:c r="C3020" s="4" t="str">
        <x:v>C</x:v>
      </x:c>
      <x:c r="D3020" s="13" t="str">
        <x:v>00247</x:v>
      </x:c>
      <x:c r="E3020" s="13" t="str">
        <x:v>00251</x:v>
      </x:c>
      <x:c r="F3020" s="4" t="str">
        <x:v>amistad</x:v>
      </x:c>
      <x:c r="G3020" s="4" t="n">
        <x:f>COUNTIFS(Relaciones!$D$2900:$D$3267,E3020,Relaciones!$E$2900:$E$3267,D3020,Relaciones!$F$2900:$F$3267,F3020)</x:f>
        <x:v>0</x:v>
      </x:c>
      <x:c r="H3020" s="4"/>
    </x:row>
    <x:row r="3021" ht="23" customHeight="1">
      <x:c r="A3021" s="4" t="str">
        <x:v>Sevilla</x:v>
      </x:c>
      <x:c r="B3021" s="4" t="str">
        <x:v>6.º Primaria</x:v>
      </x:c>
      <x:c r="C3021" s="4" t="str">
        <x:v>C</x:v>
      </x:c>
      <x:c r="D3021" s="13" t="str">
        <x:v>00248</x:v>
      </x:c>
      <x:c r="E3021" s="13" t="str">
        <x:v>00245</x:v>
      </x:c>
      <x:c r="F3021" s="4" t="str">
        <x:v>amistad</x:v>
      </x:c>
      <x:c r="G3021" s="4" t="n">
        <x:f>COUNTIFS(Relaciones!$D$2900:$D$3267,E3021,Relaciones!$E$2900:$E$3267,D3021,Relaciones!$F$2900:$F$3267,F3021)</x:f>
        <x:v>0</x:v>
      </x:c>
      <x:c r="H3021" s="4"/>
    </x:row>
    <x:row r="3022" ht="23" customHeight="1">
      <x:c r="A3022" s="4" t="str">
        <x:v>Sevilla</x:v>
      </x:c>
      <x:c r="B3022" s="4" t="str">
        <x:v>6.º Primaria</x:v>
      </x:c>
      <x:c r="C3022" s="4" t="str">
        <x:v>C</x:v>
      </x:c>
      <x:c r="D3022" s="13" t="str">
        <x:v>00248</x:v>
      </x:c>
      <x:c r="E3022" s="13" t="str">
        <x:v>00246</x:v>
      </x:c>
      <x:c r="F3022" s="4" t="str">
        <x:v>amistad</x:v>
      </x:c>
      <x:c r="G3022" s="4" t="n">
        <x:f>COUNTIFS(Relaciones!$D$2900:$D$3267,E3022,Relaciones!$E$2900:$E$3267,D3022,Relaciones!$F$2900:$F$3267,F3022)</x:f>
        <x:v>1</x:v>
      </x:c>
      <x:c r="H3022" s="4"/>
    </x:row>
    <x:row r="3023" ht="23" customHeight="1">
      <x:c r="A3023" s="4" t="str">
        <x:v>Sevilla</x:v>
      </x:c>
      <x:c r="B3023" s="4" t="str">
        <x:v>6.º Primaria</x:v>
      </x:c>
      <x:c r="C3023" s="4" t="str">
        <x:v>C</x:v>
      </x:c>
      <x:c r="D3023" s="13" t="str">
        <x:v>00248</x:v>
      </x:c>
      <x:c r="E3023" s="13" t="str">
        <x:v>00247</x:v>
      </x:c>
      <x:c r="F3023" s="4" t="str">
        <x:v>amistad</x:v>
      </x:c>
      <x:c r="G3023" s="4" t="n">
        <x:f>COUNTIFS(Relaciones!$D$2900:$D$3267,E3023,Relaciones!$E$2900:$E$3267,D3023,Relaciones!$F$2900:$F$3267,F3023)</x:f>
        <x:v>1</x:v>
      </x:c>
      <x:c r="H3023" s="4"/>
    </x:row>
    <x:row r="3024" ht="23" customHeight="1">
      <x:c r="A3024" s="4" t="str">
        <x:v>Sevilla</x:v>
      </x:c>
      <x:c r="B3024" s="4" t="str">
        <x:v>6.º Primaria</x:v>
      </x:c>
      <x:c r="C3024" s="4" t="str">
        <x:v>C</x:v>
      </x:c>
      <x:c r="D3024" s="13" t="str">
        <x:v>00248</x:v>
      </x:c>
      <x:c r="E3024" s="13" t="str">
        <x:v>00249</x:v>
      </x:c>
      <x:c r="F3024" s="4" t="str">
        <x:v>amistad</x:v>
      </x:c>
      <x:c r="G3024" s="4" t="n">
        <x:f>COUNTIFS(Relaciones!$D$2900:$D$3267,E3024,Relaciones!$E$2900:$E$3267,D3024,Relaciones!$F$2900:$F$3267,F3024)</x:f>
        <x:v>1</x:v>
      </x:c>
      <x:c r="H3024" s="4"/>
    </x:row>
    <x:row r="3025" ht="23" customHeight="1">
      <x:c r="A3025" s="4" t="str">
        <x:v>Sevilla</x:v>
      </x:c>
      <x:c r="B3025" s="4" t="str">
        <x:v>6.º Primaria</x:v>
      </x:c>
      <x:c r="C3025" s="4" t="str">
        <x:v>C</x:v>
      </x:c>
      <x:c r="D3025" s="13" t="str">
        <x:v>00248</x:v>
      </x:c>
      <x:c r="E3025" s="13" t="str">
        <x:v>00250</x:v>
      </x:c>
      <x:c r="F3025" s="4" t="str">
        <x:v>amistad</x:v>
      </x:c>
      <x:c r="G3025" s="4" t="n">
        <x:f>COUNTIFS(Relaciones!$D$2900:$D$3267,E3025,Relaciones!$E$2900:$E$3267,D3025,Relaciones!$F$2900:$F$3267,F3025)</x:f>
        <x:v>1</x:v>
      </x:c>
      <x:c r="H3025" s="4"/>
    </x:row>
    <x:row r="3026" ht="23" customHeight="1">
      <x:c r="A3026" s="4" t="str">
        <x:v>Sevilla</x:v>
      </x:c>
      <x:c r="B3026" s="4" t="str">
        <x:v>6.º Primaria</x:v>
      </x:c>
      <x:c r="C3026" s="4" t="str">
        <x:v>C</x:v>
      </x:c>
      <x:c r="D3026" s="13" t="str">
        <x:v>00248</x:v>
      </x:c>
      <x:c r="E3026" s="13" t="str">
        <x:v>00251</x:v>
      </x:c>
      <x:c r="F3026" s="4" t="str">
        <x:v>amistad</x:v>
      </x:c>
      <x:c r="G3026" s="4" t="n">
        <x:f>COUNTIFS(Relaciones!$D$2900:$D$3267,E3026,Relaciones!$E$2900:$E$3267,D3026,Relaciones!$F$2900:$F$3267,F3026)</x:f>
        <x:v>0</x:v>
      </x:c>
      <x:c r="H3026" s="4"/>
    </x:row>
    <x:row r="3027" ht="23" customHeight="1">
      <x:c r="A3027" s="4" t="str">
        <x:v>Sevilla</x:v>
      </x:c>
      <x:c r="B3027" s="4" t="str">
        <x:v>6.º Primaria</x:v>
      </x:c>
      <x:c r="C3027" s="4" t="str">
        <x:v>C</x:v>
      </x:c>
      <x:c r="D3027" s="13" t="str">
        <x:v>00249</x:v>
      </x:c>
      <x:c r="E3027" s="13" t="str">
        <x:v>00232</x:v>
      </x:c>
      <x:c r="F3027" s="4" t="str">
        <x:v>amistad</x:v>
      </x:c>
      <x:c r="G3027" s="4" t="n">
        <x:f>COUNTIFS(Relaciones!$D$2900:$D$3267,E3027,Relaciones!$E$2900:$E$3267,D3027,Relaciones!$F$2900:$F$3267,F3027)</x:f>
        <x:v>0</x:v>
      </x:c>
      <x:c r="H3027" s="4"/>
    </x:row>
    <x:row r="3028" ht="23" customHeight="1">
      <x:c r="A3028" s="4" t="str">
        <x:v>Sevilla</x:v>
      </x:c>
      <x:c r="B3028" s="4" t="str">
        <x:v>6.º Primaria</x:v>
      </x:c>
      <x:c r="C3028" s="4" t="str">
        <x:v>C</x:v>
      </x:c>
      <x:c r="D3028" s="13" t="str">
        <x:v>00249</x:v>
      </x:c>
      <x:c r="E3028" s="13" t="str">
        <x:v>00245</x:v>
      </x:c>
      <x:c r="F3028" s="4" t="str">
        <x:v>amistad</x:v>
      </x:c>
      <x:c r="G3028" s="4" t="n">
        <x:f>COUNTIFS(Relaciones!$D$2900:$D$3267,E3028,Relaciones!$E$2900:$E$3267,D3028,Relaciones!$F$2900:$F$3267,F3028)</x:f>
        <x:v>0</x:v>
      </x:c>
      <x:c r="H3028" s="4"/>
    </x:row>
    <x:row r="3029" ht="23" customHeight="1">
      <x:c r="A3029" s="4" t="str">
        <x:v>Sevilla</x:v>
      </x:c>
      <x:c r="B3029" s="4" t="str">
        <x:v>6.º Primaria</x:v>
      </x:c>
      <x:c r="C3029" s="4" t="str">
        <x:v>C</x:v>
      </x:c>
      <x:c r="D3029" s="13" t="str">
        <x:v>00249</x:v>
      </x:c>
      <x:c r="E3029" s="13" t="str">
        <x:v>00247</x:v>
      </x:c>
      <x:c r="F3029" s="4" t="str">
        <x:v>amistad</x:v>
      </x:c>
      <x:c r="G3029" s="4" t="n">
        <x:f>COUNTIFS(Relaciones!$D$2900:$D$3267,E3029,Relaciones!$E$2900:$E$3267,D3029,Relaciones!$F$2900:$F$3267,F3029)</x:f>
        <x:v>1</x:v>
      </x:c>
      <x:c r="H3029" s="4"/>
    </x:row>
    <x:row r="3030" ht="23" customHeight="1">
      <x:c r="A3030" s="4" t="str">
        <x:v>Sevilla</x:v>
      </x:c>
      <x:c r="B3030" s="4" t="str">
        <x:v>6.º Primaria</x:v>
      </x:c>
      <x:c r="C3030" s="4" t="str">
        <x:v>C</x:v>
      </x:c>
      <x:c r="D3030" s="13" t="str">
        <x:v>00249</x:v>
      </x:c>
      <x:c r="E3030" s="13" t="str">
        <x:v>00248</x:v>
      </x:c>
      <x:c r="F3030" s="4" t="str">
        <x:v>amistad</x:v>
      </x:c>
      <x:c r="G3030" s="4" t="n">
        <x:f>COUNTIFS(Relaciones!$D$2900:$D$3267,E3030,Relaciones!$E$2900:$E$3267,D3030,Relaciones!$F$2900:$F$3267,F3030)</x:f>
        <x:v>1</x:v>
      </x:c>
      <x:c r="H3030" s="4"/>
    </x:row>
    <x:row r="3031" ht="23" customHeight="1">
      <x:c r="A3031" s="4" t="str">
        <x:v>Sevilla</x:v>
      </x:c>
      <x:c r="B3031" s="4" t="str">
        <x:v>6.º Primaria</x:v>
      </x:c>
      <x:c r="C3031" s="4" t="str">
        <x:v>C</x:v>
      </x:c>
      <x:c r="D3031" s="13" t="str">
        <x:v>00249</x:v>
      </x:c>
      <x:c r="E3031" s="13" t="str">
        <x:v>00250</x:v>
      </x:c>
      <x:c r="F3031" s="4" t="str">
        <x:v>amistad</x:v>
      </x:c>
      <x:c r="G3031" s="4" t="n">
        <x:f>COUNTIFS(Relaciones!$D$2900:$D$3267,E3031,Relaciones!$E$2900:$E$3267,D3031,Relaciones!$F$2900:$F$3267,F3031)</x:f>
        <x:v>1</x:v>
      </x:c>
      <x:c r="H3031" s="4"/>
    </x:row>
    <x:row r="3032" ht="23" customHeight="1">
      <x:c r="A3032" s="4" t="str">
        <x:v>Sevilla</x:v>
      </x:c>
      <x:c r="B3032" s="4" t="str">
        <x:v>6.º Primaria</x:v>
      </x:c>
      <x:c r="C3032" s="4" t="str">
        <x:v>C</x:v>
      </x:c>
      <x:c r="D3032" s="13" t="str">
        <x:v>00250</x:v>
      </x:c>
      <x:c r="E3032" s="13" t="str">
        <x:v>00245</x:v>
      </x:c>
      <x:c r="F3032" s="4" t="str">
        <x:v>amistad</x:v>
      </x:c>
      <x:c r="G3032" s="4" t="n">
        <x:f>COUNTIFS(Relaciones!$D$2900:$D$3267,E3032,Relaciones!$E$2900:$E$3267,D3032,Relaciones!$F$2900:$F$3267,F3032)</x:f>
        <x:v>0</x:v>
      </x:c>
      <x:c r="H3032" s="4"/>
    </x:row>
    <x:row r="3033" ht="23" customHeight="1">
      <x:c r="A3033" s="4" t="str">
        <x:v>Sevilla</x:v>
      </x:c>
      <x:c r="B3033" s="4" t="str">
        <x:v>6.º Primaria</x:v>
      </x:c>
      <x:c r="C3033" s="4" t="str">
        <x:v>C</x:v>
      </x:c>
      <x:c r="D3033" s="13" t="str">
        <x:v>00250</x:v>
      </x:c>
      <x:c r="E3033" s="13" t="str">
        <x:v>00248</x:v>
      </x:c>
      <x:c r="F3033" s="4" t="str">
        <x:v>amistad</x:v>
      </x:c>
      <x:c r="G3033" s="4" t="n">
        <x:f>COUNTIFS(Relaciones!$D$2900:$D$3267,E3033,Relaciones!$E$2900:$E$3267,D3033,Relaciones!$F$2900:$F$3267,F3033)</x:f>
        <x:v>1</x:v>
      </x:c>
      <x:c r="H3033" s="4"/>
    </x:row>
    <x:row r="3034" ht="23" customHeight="1">
      <x:c r="A3034" s="4" t="str">
        <x:v>Sevilla</x:v>
      </x:c>
      <x:c r="B3034" s="4" t="str">
        <x:v>6.º Primaria</x:v>
      </x:c>
      <x:c r="C3034" s="4" t="str">
        <x:v>C</x:v>
      </x:c>
      <x:c r="D3034" s="13" t="str">
        <x:v>00250</x:v>
      </x:c>
      <x:c r="E3034" s="13" t="str">
        <x:v>00249</x:v>
      </x:c>
      <x:c r="F3034" s="4" t="str">
        <x:v>amistad</x:v>
      </x:c>
      <x:c r="G3034" s="4" t="n">
        <x:f>COUNTIFS(Relaciones!$D$2900:$D$3267,E3034,Relaciones!$E$2900:$E$3267,D3034,Relaciones!$F$2900:$F$3267,F3034)</x:f>
        <x:v>1</x:v>
      </x:c>
      <x:c r="H3034" s="4"/>
    </x:row>
    <x:row r="3035" ht="23" customHeight="1">
      <x:c r="A3035" s="4" t="str">
        <x:v>Sevilla</x:v>
      </x:c>
      <x:c r="B3035" s="4" t="str">
        <x:v>6.º Primaria</x:v>
      </x:c>
      <x:c r="C3035" s="4" t="str">
        <x:v>C</x:v>
      </x:c>
      <x:c r="D3035" s="13" t="str">
        <x:v>00250</x:v>
      </x:c>
      <x:c r="E3035" s="13" t="str">
        <x:v>00252</x:v>
      </x:c>
      <x:c r="F3035" s="4" t="str">
        <x:v>amistad</x:v>
      </x:c>
      <x:c r="G3035" s="4" t="n">
        <x:f>COUNTIFS(Relaciones!$D$2900:$D$3267,E3035,Relaciones!$E$2900:$E$3267,D3035,Relaciones!$F$2900:$F$3267,F3035)</x:f>
        <x:v>1</x:v>
      </x:c>
      <x:c r="H3035" s="4"/>
    </x:row>
    <x:row r="3036" ht="23" customHeight="1">
      <x:c r="A3036" s="4" t="str">
        <x:v>Sevilla</x:v>
      </x:c>
      <x:c r="B3036" s="4" t="str">
        <x:v>6.º Primaria</x:v>
      </x:c>
      <x:c r="C3036" s="4" t="str">
        <x:v>C</x:v>
      </x:c>
      <x:c r="D3036" s="13" t="str">
        <x:v>00251</x:v>
      </x:c>
      <x:c r="E3036" s="13" t="str">
        <x:v>00245</x:v>
      </x:c>
      <x:c r="F3036" s="4" t="str">
        <x:v>amistad</x:v>
      </x:c>
      <x:c r="G3036" s="4" t="n">
        <x:f>COUNTIFS(Relaciones!$D$2900:$D$3267,E3036,Relaciones!$E$2900:$E$3267,D3036,Relaciones!$F$2900:$F$3267,F3036)</x:f>
        <x:v>1</x:v>
      </x:c>
      <x:c r="H3036" s="4"/>
    </x:row>
    <x:row r="3037" ht="23" customHeight="1">
      <x:c r="A3037" s="4" t="str">
        <x:v>Sevilla</x:v>
      </x:c>
      <x:c r="B3037" s="4" t="str">
        <x:v>6.º Primaria</x:v>
      </x:c>
      <x:c r="C3037" s="4" t="str">
        <x:v>C</x:v>
      </x:c>
      <x:c r="D3037" s="13" t="str">
        <x:v>00251</x:v>
      </x:c>
      <x:c r="E3037" s="13" t="str">
        <x:v>00249</x:v>
      </x:c>
      <x:c r="F3037" s="4" t="str">
        <x:v>amistad</x:v>
      </x:c>
      <x:c r="G3037" s="4" t="n">
        <x:f>COUNTIFS(Relaciones!$D$2900:$D$3267,E3037,Relaciones!$E$2900:$E$3267,D3037,Relaciones!$F$2900:$F$3267,F3037)</x:f>
        <x:v>0</x:v>
      </x:c>
      <x:c r="H3037" s="4"/>
    </x:row>
    <x:row r="3038" ht="23" customHeight="1">
      <x:c r="A3038" s="4" t="str">
        <x:v>Sevilla</x:v>
      </x:c>
      <x:c r="B3038" s="4" t="str">
        <x:v>6.º Primaria</x:v>
      </x:c>
      <x:c r="C3038" s="4" t="str">
        <x:v>C</x:v>
      </x:c>
      <x:c r="D3038" s="13" t="str">
        <x:v>00251</x:v>
      </x:c>
      <x:c r="E3038" s="13" t="str">
        <x:v>00250</x:v>
      </x:c>
      <x:c r="F3038" s="4" t="str">
        <x:v>amistad</x:v>
      </x:c>
      <x:c r="G3038" s="4" t="n">
        <x:f>COUNTIFS(Relaciones!$D$2900:$D$3267,E3038,Relaciones!$E$2900:$E$3267,D3038,Relaciones!$F$2900:$F$3267,F3038)</x:f>
        <x:v>0</x:v>
      </x:c>
      <x:c r="H3038" s="4"/>
    </x:row>
    <x:row r="3039" ht="23" customHeight="1">
      <x:c r="A3039" s="4" t="str">
        <x:v>Sevilla</x:v>
      </x:c>
      <x:c r="B3039" s="4" t="str">
        <x:v>6.º Primaria</x:v>
      </x:c>
      <x:c r="C3039" s="4" t="str">
        <x:v>C</x:v>
      </x:c>
      <x:c r="D3039" s="13" t="str">
        <x:v>00251</x:v>
      </x:c>
      <x:c r="E3039" s="13" t="str">
        <x:v>00252</x:v>
      </x:c>
      <x:c r="F3039" s="4" t="str">
        <x:v>amistad</x:v>
      </x:c>
      <x:c r="G3039" s="4" t="n">
        <x:f>COUNTIFS(Relaciones!$D$2900:$D$3267,E3039,Relaciones!$E$2900:$E$3267,D3039,Relaciones!$F$2900:$F$3267,F3039)</x:f>
        <x:v>0</x:v>
      </x:c>
      <x:c r="H3039" s="4"/>
    </x:row>
    <x:row r="3040" ht="23" customHeight="1">
      <x:c r="A3040" s="4" t="str">
        <x:v>Sevilla</x:v>
      </x:c>
      <x:c r="B3040" s="4" t="str">
        <x:v>6.º Primaria</x:v>
      </x:c>
      <x:c r="C3040" s="4" t="str">
        <x:v>C</x:v>
      </x:c>
      <x:c r="D3040" s="13" t="str">
        <x:v>00252</x:v>
      </x:c>
      <x:c r="E3040" s="13" t="str">
        <x:v>00235</x:v>
      </x:c>
      <x:c r="F3040" s="4" t="str">
        <x:v>amistad</x:v>
      </x:c>
      <x:c r="G3040" s="4" t="n">
        <x:f>COUNTIFS(Relaciones!$D$2900:$D$3267,E3040,Relaciones!$E$2900:$E$3267,D3040,Relaciones!$F$2900:$F$3267,F3040)</x:f>
        <x:v>0</x:v>
      </x:c>
      <x:c r="H3040" s="4"/>
    </x:row>
    <x:row r="3041" ht="23" customHeight="1">
      <x:c r="A3041" s="4" t="str">
        <x:v>Sevilla</x:v>
      </x:c>
      <x:c r="B3041" s="4" t="str">
        <x:v>6.º Primaria</x:v>
      </x:c>
      <x:c r="C3041" s="4" t="str">
        <x:v>C</x:v>
      </x:c>
      <x:c r="D3041" s="13" t="str">
        <x:v>00252</x:v>
      </x:c>
      <x:c r="E3041" s="13" t="str">
        <x:v>00245</x:v>
      </x:c>
      <x:c r="F3041" s="4" t="str">
        <x:v>amistad</x:v>
      </x:c>
      <x:c r="G3041" s="4" t="n">
        <x:f>COUNTIFS(Relaciones!$D$2900:$D$3267,E3041,Relaciones!$E$2900:$E$3267,D3041,Relaciones!$F$2900:$F$3267,F3041)</x:f>
        <x:v>1</x:v>
      </x:c>
      <x:c r="H3041" s="4"/>
    </x:row>
    <x:row r="3042" ht="23" customHeight="1">
      <x:c r="A3042" s="4" t="str">
        <x:v>Sevilla</x:v>
      </x:c>
      <x:c r="B3042" s="4" t="str">
        <x:v>6.º Primaria</x:v>
      </x:c>
      <x:c r="C3042" s="4" t="str">
        <x:v>C</x:v>
      </x:c>
      <x:c r="D3042" s="13" t="str">
        <x:v>00252</x:v>
      </x:c>
      <x:c r="E3042" s="13" t="str">
        <x:v>00246</x:v>
      </x:c>
      <x:c r="F3042" s="4" t="str">
        <x:v>amistad</x:v>
      </x:c>
      <x:c r="G3042" s="4" t="n">
        <x:f>COUNTIFS(Relaciones!$D$2900:$D$3267,E3042,Relaciones!$E$2900:$E$3267,D3042,Relaciones!$F$2900:$F$3267,F3042)</x:f>
        <x:v>1</x:v>
      </x:c>
      <x:c r="H3042" s="4"/>
    </x:row>
    <x:row r="3043" ht="23" customHeight="1">
      <x:c r="A3043" s="4" t="str">
        <x:v>Sevilla</x:v>
      </x:c>
      <x:c r="B3043" s="4" t="str">
        <x:v>6.º Primaria</x:v>
      </x:c>
      <x:c r="C3043" s="4" t="str">
        <x:v>C</x:v>
      </x:c>
      <x:c r="D3043" s="13" t="str">
        <x:v>00252</x:v>
      </x:c>
      <x:c r="E3043" s="13" t="str">
        <x:v>00250</x:v>
      </x:c>
      <x:c r="F3043" s="4" t="str">
        <x:v>amistad</x:v>
      </x:c>
      <x:c r="G3043" s="4" t="n">
        <x:f>COUNTIFS(Relaciones!$D$2900:$D$3267,E3043,Relaciones!$E$2900:$E$3267,D3043,Relaciones!$F$2900:$F$3267,F3043)</x:f>
        <x:v>1</x:v>
      </x:c>
      <x:c r="H3043" s="4"/>
    </x:row>
    <x:row r="3044" ht="23" customHeight="1">
      <x:c r="A3044" s="4" t="str">
        <x:v>Sevilla</x:v>
      </x:c>
      <x:c r="B3044" s="4" t="str">
        <x:v>6.º Primaria</x:v>
      </x:c>
      <x:c r="C3044" s="4" t="str">
        <x:v>C</x:v>
      </x:c>
      <x:c r="D3044" s="13" t="str">
        <x:v>00226</x:v>
      </x:c>
      <x:c r="E3044" s="13" t="str">
        <x:v>00248</x:v>
      </x:c>
      <x:c r="F3044" s="4" t="str">
        <x:v>rechazo</x:v>
      </x:c>
      <x:c r="G3044" s="4" t="n">
        <x:f>COUNTIFS(Relaciones!$D$2900:$D$3267,E3044,Relaciones!$E$2900:$E$3267,D3044,Relaciones!$F$2900:$F$3267,F3044)</x:f>
        <x:v>0</x:v>
      </x:c>
      <x:c r="H3044" s="4"/>
    </x:row>
    <x:row r="3045" ht="23" customHeight="1">
      <x:c r="A3045" s="4" t="str">
        <x:v>Sevilla</x:v>
      </x:c>
      <x:c r="B3045" s="4" t="str">
        <x:v>6.º Primaria</x:v>
      </x:c>
      <x:c r="C3045" s="4" t="str">
        <x:v>C</x:v>
      </x:c>
      <x:c r="D3045" s="13" t="str">
        <x:v>00227</x:v>
      </x:c>
      <x:c r="E3045" s="13" t="str">
        <x:v>00248</x:v>
      </x:c>
      <x:c r="F3045" s="4" t="str">
        <x:v>rechazo</x:v>
      </x:c>
      <x:c r="G3045" s="4" t="n">
        <x:f>COUNTIFS(Relaciones!$D$2900:$D$3267,E3045,Relaciones!$E$2900:$E$3267,D3045,Relaciones!$F$2900:$F$3267,F3045)</x:f>
        <x:v>0</x:v>
      </x:c>
      <x:c r="H3045" s="4"/>
    </x:row>
    <x:row r="3046" ht="23" customHeight="1">
      <x:c r="A3046" s="4" t="str">
        <x:v>Sevilla</x:v>
      </x:c>
      <x:c r="B3046" s="4" t="str">
        <x:v>6.º Primaria</x:v>
      </x:c>
      <x:c r="C3046" s="4" t="str">
        <x:v>C</x:v>
      </x:c>
      <x:c r="D3046" s="13" t="str">
        <x:v>00228</x:v>
      </x:c>
      <x:c r="E3046" s="13" t="str">
        <x:v>00248</x:v>
      </x:c>
      <x:c r="F3046" s="4" t="str">
        <x:v>rechazo</x:v>
      </x:c>
      <x:c r="G3046" s="4" t="n">
        <x:f>COUNTIFS(Relaciones!$D$2900:$D$3267,E3046,Relaciones!$E$2900:$E$3267,D3046,Relaciones!$F$2900:$F$3267,F3046)</x:f>
        <x:v>0</x:v>
      </x:c>
      <x:c r="H3046" s="4"/>
    </x:row>
    <x:row r="3047" ht="23" customHeight="1">
      <x:c r="A3047" s="4" t="str">
        <x:v>Sevilla</x:v>
      </x:c>
      <x:c r="B3047" s="4" t="str">
        <x:v>6.º Primaria</x:v>
      </x:c>
      <x:c r="C3047" s="4" t="str">
        <x:v>C</x:v>
      </x:c>
      <x:c r="D3047" s="13" t="str">
        <x:v>00229</x:v>
      </x:c>
      <x:c r="E3047" s="13" t="str">
        <x:v>00248</x:v>
      </x:c>
      <x:c r="F3047" s="4" t="str">
        <x:v>rechazo</x:v>
      </x:c>
      <x:c r="G3047" s="4" t="n">
        <x:f>COUNTIFS(Relaciones!$D$2900:$D$3267,E3047,Relaciones!$E$2900:$E$3267,D3047,Relaciones!$F$2900:$F$3267,F3047)</x:f>
        <x:v>1</x:v>
      </x:c>
      <x:c r="H3047" s="4"/>
    </x:row>
    <x:row r="3048" ht="23" customHeight="1">
      <x:c r="A3048" s="4" t="str">
        <x:v>Sevilla</x:v>
      </x:c>
      <x:c r="B3048" s="4" t="str">
        <x:v>6.º Primaria</x:v>
      </x:c>
      <x:c r="C3048" s="4" t="str">
        <x:v>C</x:v>
      </x:c>
      <x:c r="D3048" s="13" t="str">
        <x:v>00230</x:v>
      </x:c>
      <x:c r="E3048" s="13" t="str">
        <x:v>00248</x:v>
      </x:c>
      <x:c r="F3048" s="4" t="str">
        <x:v>rechazo</x:v>
      </x:c>
      <x:c r="G3048" s="4" t="n">
        <x:f>COUNTIFS(Relaciones!$D$2900:$D$3267,E3048,Relaciones!$E$2900:$E$3267,D3048,Relaciones!$F$2900:$F$3267,F3048)</x:f>
        <x:v>0</x:v>
      </x:c>
      <x:c r="H3048" s="4"/>
    </x:row>
    <x:row r="3049" ht="23" customHeight="1">
      <x:c r="A3049" s="4" t="str">
        <x:v>Sevilla</x:v>
      </x:c>
      <x:c r="B3049" s="4" t="str">
        <x:v>6.º Primaria</x:v>
      </x:c>
      <x:c r="C3049" s="4" t="str">
        <x:v>C</x:v>
      </x:c>
      <x:c r="D3049" s="13" t="str">
        <x:v>00230</x:v>
      </x:c>
      <x:c r="E3049" s="13" t="str">
        <x:v>00250</x:v>
      </x:c>
      <x:c r="F3049" s="4" t="str">
        <x:v>rechazo</x:v>
      </x:c>
      <x:c r="G3049" s="4" t="n">
        <x:f>COUNTIFS(Relaciones!$D$2900:$D$3267,E3049,Relaciones!$E$2900:$E$3267,D3049,Relaciones!$F$2900:$F$3267,F3049)</x:f>
        <x:v>0</x:v>
      </x:c>
      <x:c r="H3049" s="4"/>
    </x:row>
    <x:row r="3050" ht="23" customHeight="1">
      <x:c r="A3050" s="4" t="str">
        <x:v>Sevilla</x:v>
      </x:c>
      <x:c r="B3050" s="4" t="str">
        <x:v>6.º Primaria</x:v>
      </x:c>
      <x:c r="C3050" s="4" t="str">
        <x:v>C</x:v>
      </x:c>
      <x:c r="D3050" s="13" t="str">
        <x:v>00231</x:v>
      </x:c>
      <x:c r="E3050" s="13" t="str">
        <x:v>00248</x:v>
      </x:c>
      <x:c r="F3050" s="4" t="str">
        <x:v>rechazo</x:v>
      </x:c>
      <x:c r="G3050" s="4" t="n">
        <x:f>COUNTIFS(Relaciones!$D$2900:$D$3267,E3050,Relaciones!$E$2900:$E$3267,D3050,Relaciones!$F$2900:$F$3267,F3050)</x:f>
        <x:v>0</x:v>
      </x:c>
      <x:c r="H3050" s="4"/>
    </x:row>
    <x:row r="3051" ht="23" customHeight="1">
      <x:c r="A3051" s="4" t="str">
        <x:v>Sevilla</x:v>
      </x:c>
      <x:c r="B3051" s="4" t="str">
        <x:v>6.º Primaria</x:v>
      </x:c>
      <x:c r="C3051" s="4" t="str">
        <x:v>C</x:v>
      </x:c>
      <x:c r="D3051" s="13" t="str">
        <x:v>00233</x:v>
      </x:c>
      <x:c r="E3051" s="13" t="str">
        <x:v>00248</x:v>
      </x:c>
      <x:c r="F3051" s="4" t="str">
        <x:v>rechazo</x:v>
      </x:c>
      <x:c r="G3051" s="4" t="n">
        <x:f>COUNTIFS(Relaciones!$D$2900:$D$3267,E3051,Relaciones!$E$2900:$E$3267,D3051,Relaciones!$F$2900:$F$3267,F3051)</x:f>
        <x:v>0</x:v>
      </x:c>
      <x:c r="H3051" s="4"/>
    </x:row>
    <x:row r="3052" ht="23" customHeight="1">
      <x:c r="A3052" s="4" t="str">
        <x:v>Sevilla</x:v>
      </x:c>
      <x:c r="B3052" s="4" t="str">
        <x:v>6.º Primaria</x:v>
      </x:c>
      <x:c r="C3052" s="4" t="str">
        <x:v>C</x:v>
      </x:c>
      <x:c r="D3052" s="13" t="str">
        <x:v>00234</x:v>
      </x:c>
      <x:c r="E3052" s="13" t="str">
        <x:v>00248</x:v>
      </x:c>
      <x:c r="F3052" s="4" t="str">
        <x:v>rechazo</x:v>
      </x:c>
      <x:c r="G3052" s="4" t="n">
        <x:f>COUNTIFS(Relaciones!$D$2900:$D$3267,E3052,Relaciones!$E$2900:$E$3267,D3052,Relaciones!$F$2900:$F$3267,F3052)</x:f>
        <x:v>0</x:v>
      </x:c>
      <x:c r="H3052" s="4"/>
    </x:row>
    <x:row r="3053" ht="23" customHeight="1">
      <x:c r="A3053" s="4" t="str">
        <x:v>Sevilla</x:v>
      </x:c>
      <x:c r="B3053" s="4" t="str">
        <x:v>6.º Primaria</x:v>
      </x:c>
      <x:c r="C3053" s="4" t="str">
        <x:v>C</x:v>
      </x:c>
      <x:c r="D3053" s="13" t="str">
        <x:v>00235</x:v>
      </x:c>
      <x:c r="E3053" s="13" t="str">
        <x:v>00248</x:v>
      </x:c>
      <x:c r="F3053" s="4" t="str">
        <x:v>rechazo</x:v>
      </x:c>
      <x:c r="G3053" s="4" t="n">
        <x:f>COUNTIFS(Relaciones!$D$2900:$D$3267,E3053,Relaciones!$E$2900:$E$3267,D3053,Relaciones!$F$2900:$F$3267,F3053)</x:f>
        <x:v>0</x:v>
      </x:c>
      <x:c r="H3053" s="4"/>
    </x:row>
    <x:row r="3054" ht="23" customHeight="1">
      <x:c r="A3054" s="4" t="str">
        <x:v>Sevilla</x:v>
      </x:c>
      <x:c r="B3054" s="4" t="str">
        <x:v>6.º Primaria</x:v>
      </x:c>
      <x:c r="C3054" s="4" t="str">
        <x:v>C</x:v>
      </x:c>
      <x:c r="D3054" s="13" t="str">
        <x:v>00235</x:v>
      </x:c>
      <x:c r="E3054" s="13" t="str">
        <x:v>00250</x:v>
      </x:c>
      <x:c r="F3054" s="4" t="str">
        <x:v>rechazo</x:v>
      </x:c>
      <x:c r="G3054" s="4" t="n">
        <x:f>COUNTIFS(Relaciones!$D$2900:$D$3267,E3054,Relaciones!$E$2900:$E$3267,D3054,Relaciones!$F$2900:$F$3267,F3054)</x:f>
        <x:v>0</x:v>
      </x:c>
      <x:c r="H3054" s="4"/>
    </x:row>
    <x:row r="3055" ht="23" customHeight="1">
      <x:c r="A3055" s="4" t="str">
        <x:v>Sevilla</x:v>
      </x:c>
      <x:c r="B3055" s="4" t="str">
        <x:v>6.º Primaria</x:v>
      </x:c>
      <x:c r="C3055" s="4" t="str">
        <x:v>C</x:v>
      </x:c>
      <x:c r="D3055" s="13" t="str">
        <x:v>00236</x:v>
      </x:c>
      <x:c r="E3055" s="13" t="str">
        <x:v>00248</x:v>
      </x:c>
      <x:c r="F3055" s="4" t="str">
        <x:v>rechazo</x:v>
      </x:c>
      <x:c r="G3055" s="4" t="n">
        <x:f>COUNTIFS(Relaciones!$D$2900:$D$3267,E3055,Relaciones!$E$2900:$E$3267,D3055,Relaciones!$F$2900:$F$3267,F3055)</x:f>
        <x:v>0</x:v>
      </x:c>
      <x:c r="H3055" s="4"/>
    </x:row>
    <x:row r="3056" ht="23" customHeight="1">
      <x:c r="A3056" s="4" t="str">
        <x:v>Sevilla</x:v>
      </x:c>
      <x:c r="B3056" s="4" t="str">
        <x:v>6.º Primaria</x:v>
      </x:c>
      <x:c r="C3056" s="4" t="str">
        <x:v>C</x:v>
      </x:c>
      <x:c r="D3056" s="13" t="str">
        <x:v>00237</x:v>
      </x:c>
      <x:c r="E3056" s="13" t="str">
        <x:v>00250</x:v>
      </x:c>
      <x:c r="F3056" s="4" t="str">
        <x:v>rechazo</x:v>
      </x:c>
      <x:c r="G3056" s="4" t="n">
        <x:f>COUNTIFS(Relaciones!$D$2900:$D$3267,E3056,Relaciones!$E$2900:$E$3267,D3056,Relaciones!$F$2900:$F$3267,F3056)</x:f>
        <x:v>0</x:v>
      </x:c>
      <x:c r="H3056" s="4"/>
    </x:row>
    <x:row r="3057" ht="23" customHeight="1">
      <x:c r="A3057" s="4" t="str">
        <x:v>Sevilla</x:v>
      </x:c>
      <x:c r="B3057" s="4" t="str">
        <x:v>6.º Primaria</x:v>
      </x:c>
      <x:c r="C3057" s="4" t="str">
        <x:v>C</x:v>
      </x:c>
      <x:c r="D3057" s="13" t="str">
        <x:v>00238</x:v>
      </x:c>
      <x:c r="E3057" s="13" t="str">
        <x:v>00248</x:v>
      </x:c>
      <x:c r="F3057" s="4" t="str">
        <x:v>rechazo</x:v>
      </x:c>
      <x:c r="G3057" s="4" t="n">
        <x:f>COUNTIFS(Relaciones!$D$2900:$D$3267,E3057,Relaciones!$E$2900:$E$3267,D3057,Relaciones!$F$2900:$F$3267,F3057)</x:f>
        <x:v>0</x:v>
      </x:c>
      <x:c r="H3057" s="4"/>
    </x:row>
    <x:row r="3058" ht="23" customHeight="1">
      <x:c r="A3058" s="4" t="str">
        <x:v>Sevilla</x:v>
      </x:c>
      <x:c r="B3058" s="4" t="str">
        <x:v>6.º Primaria</x:v>
      </x:c>
      <x:c r="C3058" s="4" t="str">
        <x:v>C</x:v>
      </x:c>
      <x:c r="D3058" s="13" t="str">
        <x:v>00240</x:v>
      </x:c>
      <x:c r="E3058" s="13" t="str">
        <x:v>00248</x:v>
      </x:c>
      <x:c r="F3058" s="4" t="str">
        <x:v>rechazo</x:v>
      </x:c>
      <x:c r="G3058" s="4" t="n">
        <x:f>COUNTIFS(Relaciones!$D$2900:$D$3267,E3058,Relaciones!$E$2900:$E$3267,D3058,Relaciones!$F$2900:$F$3267,F3058)</x:f>
        <x:v>0</x:v>
      </x:c>
      <x:c r="H3058" s="4"/>
    </x:row>
    <x:row r="3059" ht="23" customHeight="1">
      <x:c r="A3059" s="4" t="str">
        <x:v>Sevilla</x:v>
      </x:c>
      <x:c r="B3059" s="4" t="str">
        <x:v>6.º Primaria</x:v>
      </x:c>
      <x:c r="C3059" s="4" t="str">
        <x:v>C</x:v>
      </x:c>
      <x:c r="D3059" s="13" t="str">
        <x:v>00240</x:v>
      </x:c>
      <x:c r="E3059" s="13" t="str">
        <x:v>00250</x:v>
      </x:c>
      <x:c r="F3059" s="4" t="str">
        <x:v>rechazo</x:v>
      </x:c>
      <x:c r="G3059" s="4" t="n">
        <x:f>COUNTIFS(Relaciones!$D$2900:$D$3267,E3059,Relaciones!$E$2900:$E$3267,D3059,Relaciones!$F$2900:$F$3267,F3059)</x:f>
        <x:v>0</x:v>
      </x:c>
      <x:c r="H3059" s="4"/>
    </x:row>
    <x:row r="3060" ht="23" customHeight="1">
      <x:c r="A3060" s="4" t="str">
        <x:v>Sevilla</x:v>
      </x:c>
      <x:c r="B3060" s="4" t="str">
        <x:v>6.º Primaria</x:v>
      </x:c>
      <x:c r="C3060" s="4" t="str">
        <x:v>C</x:v>
      </x:c>
      <x:c r="D3060" s="13" t="str">
        <x:v>00241</x:v>
      </x:c>
      <x:c r="E3060" s="13" t="str">
        <x:v>00248</x:v>
      </x:c>
      <x:c r="F3060" s="4" t="str">
        <x:v>rechazo</x:v>
      </x:c>
      <x:c r="G3060" s="4" t="n">
        <x:f>COUNTIFS(Relaciones!$D$2900:$D$3267,E3060,Relaciones!$E$2900:$E$3267,D3060,Relaciones!$F$2900:$F$3267,F3060)</x:f>
        <x:v>0</x:v>
      </x:c>
      <x:c r="H3060" s="4"/>
    </x:row>
    <x:row r="3061" ht="23" customHeight="1">
      <x:c r="A3061" s="4" t="str">
        <x:v>Sevilla</x:v>
      </x:c>
      <x:c r="B3061" s="4" t="str">
        <x:v>6.º Primaria</x:v>
      </x:c>
      <x:c r="C3061" s="4" t="str">
        <x:v>C</x:v>
      </x:c>
      <x:c r="D3061" s="13" t="str">
        <x:v>00242</x:v>
      </x:c>
      <x:c r="E3061" s="13" t="str">
        <x:v>00248</x:v>
      </x:c>
      <x:c r="F3061" s="4" t="str">
        <x:v>rechazo</x:v>
      </x:c>
      <x:c r="G3061" s="4" t="n">
        <x:f>COUNTIFS(Relaciones!$D$2900:$D$3267,E3061,Relaciones!$E$2900:$E$3267,D3061,Relaciones!$F$2900:$F$3267,F3061)</x:f>
        <x:v>0</x:v>
      </x:c>
      <x:c r="H3061" s="4"/>
    </x:row>
    <x:row r="3062" ht="23" customHeight="1">
      <x:c r="A3062" s="4" t="str">
        <x:v>Sevilla</x:v>
      </x:c>
      <x:c r="B3062" s="4" t="str">
        <x:v>6.º Primaria</x:v>
      </x:c>
      <x:c r="C3062" s="4" t="str">
        <x:v>C</x:v>
      </x:c>
      <x:c r="D3062" s="13" t="str">
        <x:v>00243</x:v>
      </x:c>
      <x:c r="E3062" s="13" t="str">
        <x:v>00248</x:v>
      </x:c>
      <x:c r="F3062" s="4" t="str">
        <x:v>rechazo</x:v>
      </x:c>
      <x:c r="G3062" s="4" t="n">
        <x:f>COUNTIFS(Relaciones!$D$2900:$D$3267,E3062,Relaciones!$E$2900:$E$3267,D3062,Relaciones!$F$2900:$F$3267,F3062)</x:f>
        <x:v>0</x:v>
      </x:c>
      <x:c r="H3062" s="4"/>
    </x:row>
    <x:row r="3063" ht="23" customHeight="1">
      <x:c r="A3063" s="4" t="str">
        <x:v>Sevilla</x:v>
      </x:c>
      <x:c r="B3063" s="4" t="str">
        <x:v>6.º Primaria</x:v>
      </x:c>
      <x:c r="C3063" s="4" t="str">
        <x:v>C</x:v>
      </x:c>
      <x:c r="D3063" s="13" t="str">
        <x:v>00244</x:v>
      </x:c>
      <x:c r="E3063" s="13" t="str">
        <x:v>00248</x:v>
      </x:c>
      <x:c r="F3063" s="4" t="str">
        <x:v>rechazo</x:v>
      </x:c>
      <x:c r="G3063" s="4" t="n">
        <x:f>COUNTIFS(Relaciones!$D$2900:$D$3267,E3063,Relaciones!$E$2900:$E$3267,D3063,Relaciones!$F$2900:$F$3267,F3063)</x:f>
        <x:v>0</x:v>
      </x:c>
      <x:c r="H3063" s="4"/>
    </x:row>
    <x:row r="3064" ht="23" customHeight="1">
      <x:c r="A3064" s="4" t="str">
        <x:v>Sevilla</x:v>
      </x:c>
      <x:c r="B3064" s="4" t="str">
        <x:v>6.º Primaria</x:v>
      </x:c>
      <x:c r="C3064" s="4" t="str">
        <x:v>C</x:v>
      </x:c>
      <x:c r="D3064" s="13" t="str">
        <x:v>00245</x:v>
      </x:c>
      <x:c r="E3064" s="13" t="str">
        <x:v>00226</x:v>
      </x:c>
      <x:c r="F3064" s="4" t="str">
        <x:v>rechazo</x:v>
      </x:c>
      <x:c r="G3064" s="4" t="n">
        <x:f>COUNTIFS(Relaciones!$D$2900:$D$3267,E3064,Relaciones!$E$2900:$E$3267,D3064,Relaciones!$F$2900:$F$3267,F3064)</x:f>
        <x:v>0</x:v>
      </x:c>
      <x:c r="H3064" s="4"/>
    </x:row>
    <x:row r="3065" ht="23" customHeight="1">
      <x:c r="A3065" s="4" t="str">
        <x:v>Sevilla</x:v>
      </x:c>
      <x:c r="B3065" s="4" t="str">
        <x:v>6.º Primaria</x:v>
      </x:c>
      <x:c r="C3065" s="4" t="str">
        <x:v>C</x:v>
      </x:c>
      <x:c r="D3065" s="13" t="str">
        <x:v>00245</x:v>
      </x:c>
      <x:c r="E3065" s="13" t="str">
        <x:v>00231</x:v>
      </x:c>
      <x:c r="F3065" s="4" t="str">
        <x:v>rechazo</x:v>
      </x:c>
      <x:c r="G3065" s="4" t="n">
        <x:f>COUNTIFS(Relaciones!$D$2900:$D$3267,E3065,Relaciones!$E$2900:$E$3267,D3065,Relaciones!$F$2900:$F$3267,F3065)</x:f>
        <x:v>0</x:v>
      </x:c>
      <x:c r="H3065" s="4"/>
    </x:row>
    <x:row r="3066" ht="23" customHeight="1">
      <x:c r="A3066" s="4" t="str">
        <x:v>Sevilla</x:v>
      </x:c>
      <x:c r="B3066" s="4" t="str">
        <x:v>6.º Primaria</x:v>
      </x:c>
      <x:c r="C3066" s="4" t="str">
        <x:v>C</x:v>
      </x:c>
      <x:c r="D3066" s="13" t="str">
        <x:v>00247</x:v>
      </x:c>
      <x:c r="E3066" s="13" t="str">
        <x:v>00250</x:v>
      </x:c>
      <x:c r="F3066" s="4" t="str">
        <x:v>rechazo</x:v>
      </x:c>
      <x:c r="G3066" s="4" t="n">
        <x:f>COUNTIFS(Relaciones!$D$2900:$D$3267,E3066,Relaciones!$E$2900:$E$3267,D3066,Relaciones!$F$2900:$F$3267,F3066)</x:f>
        <x:v>0</x:v>
      </x:c>
      <x:c r="H3066" s="4"/>
    </x:row>
    <x:row r="3067" ht="23" customHeight="1">
      <x:c r="A3067" s="4" t="str">
        <x:v>Sevilla</x:v>
      </x:c>
      <x:c r="B3067" s="4" t="str">
        <x:v>6.º Primaria</x:v>
      </x:c>
      <x:c r="C3067" s="4" t="str">
        <x:v>C</x:v>
      </x:c>
      <x:c r="D3067" s="13" t="str">
        <x:v>00248</x:v>
      </x:c>
      <x:c r="E3067" s="13" t="str">
        <x:v>00229</x:v>
      </x:c>
      <x:c r="F3067" s="4" t="str">
        <x:v>rechazo</x:v>
      </x:c>
      <x:c r="G3067" s="4" t="n">
        <x:f>COUNTIFS(Relaciones!$D$2900:$D$3267,E3067,Relaciones!$E$2900:$E$3267,D3067,Relaciones!$F$2900:$F$3267,F3067)</x:f>
        <x:v>1</x:v>
      </x:c>
      <x:c r="H3067" s="4"/>
    </x:row>
    <x:row r="3068" ht="23" customHeight="1">
      <x:c r="A3068" s="4" t="str">
        <x:v>Sevilla</x:v>
      </x:c>
      <x:c r="B3068" s="4" t="str">
        <x:v>6.º Primaria</x:v>
      </x:c>
      <x:c r="C3068" s="4" t="str">
        <x:v>C</x:v>
      </x:c>
      <x:c r="D3068" s="13" t="str">
        <x:v>00249</x:v>
      </x:c>
      <x:c r="E3068" s="13" t="str">
        <x:v>00230</x:v>
      </x:c>
      <x:c r="F3068" s="4" t="str">
        <x:v>rechazo</x:v>
      </x:c>
      <x:c r="G3068" s="4" t="n">
        <x:f>COUNTIFS(Relaciones!$D$2900:$D$3267,E3068,Relaciones!$E$2900:$E$3267,D3068,Relaciones!$F$2900:$F$3267,F3068)</x:f>
        <x:v>0</x:v>
      </x:c>
      <x:c r="H3068" s="4"/>
    </x:row>
    <x:row r="3069" ht="23" customHeight="1">
      <x:c r="A3069" s="4" t="str">
        <x:v>Sevilla</x:v>
      </x:c>
      <x:c r="B3069" s="4" t="str">
        <x:v>6.º Primaria</x:v>
      </x:c>
      <x:c r="C3069" s="4" t="str">
        <x:v>C</x:v>
      </x:c>
      <x:c r="D3069" s="13" t="str">
        <x:v>00250</x:v>
      </x:c>
      <x:c r="E3069" s="13" t="str">
        <x:v>00231</x:v>
      </x:c>
      <x:c r="F3069" s="4" t="str">
        <x:v>rechazo</x:v>
      </x:c>
      <x:c r="G3069" s="4" t="n">
        <x:f>COUNTIFS(Relaciones!$D$2900:$D$3267,E3069,Relaciones!$E$2900:$E$3267,D3069,Relaciones!$F$2900:$F$3267,F3069)</x:f>
        <x:v>0</x:v>
      </x:c>
      <x:c r="H3069" s="4"/>
    </x:row>
    <x:row r="3070" ht="23" customHeight="1">
      <x:c r="A3070" s="4" t="str">
        <x:v>Sevilla</x:v>
      </x:c>
      <x:c r="B3070" s="4" t="str">
        <x:v>6.º Primaria</x:v>
      </x:c>
      <x:c r="C3070" s="4" t="str">
        <x:v>C</x:v>
      </x:c>
      <x:c r="D3070" s="13" t="str">
        <x:v>00250</x:v>
      </x:c>
      <x:c r="E3070" s="13" t="str">
        <x:v>00236</x:v>
      </x:c>
      <x:c r="F3070" s="4" t="str">
        <x:v>rechazo</x:v>
      </x:c>
      <x:c r="G3070" s="4" t="n">
        <x:f>COUNTIFS(Relaciones!$D$2900:$D$3267,E3070,Relaciones!$E$2900:$E$3267,D3070,Relaciones!$F$2900:$F$3267,F3070)</x:f>
        <x:v>0</x:v>
      </x:c>
      <x:c r="H3070" s="4"/>
    </x:row>
    <x:row r="3071" ht="23" customHeight="1">
      <x:c r="A3071" s="4" t="str">
        <x:v>Sevilla</x:v>
      </x:c>
      <x:c r="B3071" s="4" t="str">
        <x:v>6.º Primaria</x:v>
      </x:c>
      <x:c r="C3071" s="4" t="str">
        <x:v>C</x:v>
      </x:c>
      <x:c r="D3071" s="13" t="str">
        <x:v>00251</x:v>
      </x:c>
      <x:c r="E3071" s="13" t="str">
        <x:v>00232</x:v>
      </x:c>
      <x:c r="F3071" s="4" t="str">
        <x:v>rechazo</x:v>
      </x:c>
      <x:c r="G3071" s="4" t="n">
        <x:f>COUNTIFS(Relaciones!$D$2900:$D$3267,E3071,Relaciones!$E$2900:$E$3267,D3071,Relaciones!$F$2900:$F$3267,F3071)</x:f>
        <x:v>0</x:v>
      </x:c>
      <x:c r="H3071" s="4"/>
    </x:row>
    <x:row r="3072" ht="23" customHeight="1">
      <x:c r="A3072" s="4" t="str">
        <x:v>Sevilla</x:v>
      </x:c>
      <x:c r="B3072" s="4" t="str">
        <x:v>6.º Primaria</x:v>
      </x:c>
      <x:c r="C3072" s="4" t="str">
        <x:v>C</x:v>
      </x:c>
      <x:c r="D3072" s="13" t="str">
        <x:v>00252</x:v>
      </x:c>
      <x:c r="E3072" s="13" t="str">
        <x:v>00248</x:v>
      </x:c>
      <x:c r="F3072" s="4" t="str">
        <x:v>rechazo</x:v>
      </x:c>
      <x:c r="G3072" s="4" t="n">
        <x:f>COUNTIFS(Relaciones!$D$2900:$D$3267,E3072,Relaciones!$E$2900:$E$3267,D3072,Relaciones!$F$2900:$F$3267,F3072)</x:f>
        <x:v>0</x:v>
      </x:c>
      <x:c r="H3072" s="4"/>
    </x:row>
    <x:row r="3073" ht="23" customHeight="1">
      <x:c r="A3073" s="4" t="str">
        <x:v>Sevilla</x:v>
      </x:c>
      <x:c r="B3073" s="4" t="str">
        <x:v>6.º Primaria</x:v>
      </x:c>
      <x:c r="C3073" s="4" t="str">
        <x:v>C</x:v>
      </x:c>
      <x:c r="D3073" s="13" t="str">
        <x:v>00225</x:v>
      </x:c>
      <x:c r="E3073" s="13" t="str">
        <x:v>00235</x:v>
      </x:c>
      <x:c r="F3073" s="4" t="str">
        <x:v>mediacion</x:v>
      </x:c>
      <x:c r="G3073" s="4"/>
      <x:c r="H3073" s="4"/>
    </x:row>
    <x:row r="3074" ht="23" customHeight="1">
      <x:c r="A3074" s="4" t="str">
        <x:v>Sevilla</x:v>
      </x:c>
      <x:c r="B3074" s="4" t="str">
        <x:v>6.º Primaria</x:v>
      </x:c>
      <x:c r="C3074" s="4" t="str">
        <x:v>C</x:v>
      </x:c>
      <x:c r="D3074" s="13" t="str">
        <x:v>00226</x:v>
      </x:c>
      <x:c r="E3074" s="13" t="str">
        <x:v>00225</x:v>
      </x:c>
      <x:c r="F3074" s="4" t="str">
        <x:v>mediacion</x:v>
      </x:c>
      <x:c r="G3074" s="4"/>
      <x:c r="H3074" s="4"/>
    </x:row>
    <x:row r="3075" ht="23" customHeight="1">
      <x:c r="A3075" s="4" t="str">
        <x:v>Sevilla</x:v>
      </x:c>
      <x:c r="B3075" s="4" t="str">
        <x:v>6.º Primaria</x:v>
      </x:c>
      <x:c r="C3075" s="4" t="str">
        <x:v>C</x:v>
      </x:c>
      <x:c r="D3075" s="13" t="str">
        <x:v>00227</x:v>
      </x:c>
      <x:c r="E3075" s="13" t="str">
        <x:v>00225</x:v>
      </x:c>
      <x:c r="F3075" s="4" t="str">
        <x:v>mediacion</x:v>
      </x:c>
      <x:c r="G3075" s="4"/>
      <x:c r="H3075" s="4"/>
    </x:row>
    <x:row r="3076" ht="23" customHeight="1">
      <x:c r="A3076" s="4" t="str">
        <x:v>Sevilla</x:v>
      </x:c>
      <x:c r="B3076" s="4" t="str">
        <x:v>6.º Primaria</x:v>
      </x:c>
      <x:c r="C3076" s="4" t="str">
        <x:v>C</x:v>
      </x:c>
      <x:c r="D3076" s="13" t="str">
        <x:v>00229</x:v>
      </x:c>
      <x:c r="E3076" s="13" t="str">
        <x:v>00225</x:v>
      </x:c>
      <x:c r="F3076" s="4" t="str">
        <x:v>mediacion</x:v>
      </x:c>
      <x:c r="G3076" s="4"/>
      <x:c r="H3076" s="4"/>
    </x:row>
    <x:row r="3077" ht="23" customHeight="1">
      <x:c r="A3077" s="4" t="str">
        <x:v>Sevilla</x:v>
      </x:c>
      <x:c r="B3077" s="4" t="str">
        <x:v>6.º Primaria</x:v>
      </x:c>
      <x:c r="C3077" s="4" t="str">
        <x:v>C</x:v>
      </x:c>
      <x:c r="D3077" s="13" t="str">
        <x:v>00230</x:v>
      </x:c>
      <x:c r="E3077" s="13" t="str">
        <x:v>00225</x:v>
      </x:c>
      <x:c r="F3077" s="4" t="str">
        <x:v>mediacion</x:v>
      </x:c>
      <x:c r="G3077" s="4"/>
      <x:c r="H3077" s="4"/>
    </x:row>
    <x:row r="3078" ht="23" customHeight="1">
      <x:c r="A3078" s="4" t="str">
        <x:v>Sevilla</x:v>
      </x:c>
      <x:c r="B3078" s="4" t="str">
        <x:v>6.º Primaria</x:v>
      </x:c>
      <x:c r="C3078" s="4" t="str">
        <x:v>C</x:v>
      </x:c>
      <x:c r="D3078" s="13" t="str">
        <x:v>00232</x:v>
      </x:c>
      <x:c r="E3078" s="13" t="str">
        <x:v>00225</x:v>
      </x:c>
      <x:c r="F3078" s="4" t="str">
        <x:v>mediacion</x:v>
      </x:c>
      <x:c r="G3078" s="4"/>
      <x:c r="H3078" s="4"/>
    </x:row>
    <x:row r="3079" ht="23" customHeight="1">
      <x:c r="A3079" s="4" t="str">
        <x:v>Sevilla</x:v>
      </x:c>
      <x:c r="B3079" s="4" t="str">
        <x:v>6.º Primaria</x:v>
      </x:c>
      <x:c r="C3079" s="4" t="str">
        <x:v>C</x:v>
      </x:c>
      <x:c r="D3079" s="13" t="str">
        <x:v>00232</x:v>
      </x:c>
      <x:c r="E3079" s="13" t="str">
        <x:v>00235</x:v>
      </x:c>
      <x:c r="F3079" s="4" t="str">
        <x:v>mediacion</x:v>
      </x:c>
      <x:c r="G3079" s="4"/>
      <x:c r="H3079" s="4"/>
    </x:row>
    <x:row r="3080" ht="23" customHeight="1">
      <x:c r="A3080" s="4" t="str">
        <x:v>Sevilla</x:v>
      </x:c>
      <x:c r="B3080" s="4" t="str">
        <x:v>6.º Primaria</x:v>
      </x:c>
      <x:c r="C3080" s="4" t="str">
        <x:v>C</x:v>
      </x:c>
      <x:c r="D3080" s="13" t="str">
        <x:v>00233</x:v>
      </x:c>
      <x:c r="E3080" s="13" t="str">
        <x:v>00225</x:v>
      </x:c>
      <x:c r="F3080" s="4" t="str">
        <x:v>mediacion</x:v>
      </x:c>
      <x:c r="G3080" s="4"/>
      <x:c r="H3080" s="4"/>
    </x:row>
    <x:row r="3081" ht="23" customHeight="1">
      <x:c r="A3081" s="4" t="str">
        <x:v>Sevilla</x:v>
      </x:c>
      <x:c r="B3081" s="4" t="str">
        <x:v>6.º Primaria</x:v>
      </x:c>
      <x:c r="C3081" s="4" t="str">
        <x:v>C</x:v>
      </x:c>
      <x:c r="D3081" s="13" t="str">
        <x:v>00236</x:v>
      </x:c>
      <x:c r="E3081" s="13" t="str">
        <x:v>00235</x:v>
      </x:c>
      <x:c r="F3081" s="4" t="str">
        <x:v>mediacion</x:v>
      </x:c>
      <x:c r="G3081" s="4"/>
      <x:c r="H3081" s="4"/>
    </x:row>
    <x:row r="3082" ht="23" customHeight="1">
      <x:c r="A3082" s="4" t="str">
        <x:v>Sevilla</x:v>
      </x:c>
      <x:c r="B3082" s="4" t="str">
        <x:v>6.º Primaria</x:v>
      </x:c>
      <x:c r="C3082" s="4" t="str">
        <x:v>C</x:v>
      </x:c>
      <x:c r="D3082" s="13" t="str">
        <x:v>00238</x:v>
      </x:c>
      <x:c r="E3082" s="13" t="str">
        <x:v>00235</x:v>
      </x:c>
      <x:c r="F3082" s="4" t="str">
        <x:v>mediacion</x:v>
      </x:c>
      <x:c r="G3082" s="4"/>
      <x:c r="H3082" s="4"/>
    </x:row>
    <x:row r="3083" ht="23" customHeight="1">
      <x:c r="A3083" s="4" t="str">
        <x:v>Sevilla</x:v>
      </x:c>
      <x:c r="B3083" s="4" t="str">
        <x:v>6.º Primaria</x:v>
      </x:c>
      <x:c r="C3083" s="4" t="str">
        <x:v>C</x:v>
      </x:c>
      <x:c r="D3083" s="13" t="str">
        <x:v>00239</x:v>
      </x:c>
      <x:c r="E3083" s="13" t="str">
        <x:v>00235</x:v>
      </x:c>
      <x:c r="F3083" s="4" t="str">
        <x:v>mediacion</x:v>
      </x:c>
      <x:c r="G3083" s="4"/>
      <x:c r="H3083" s="4"/>
    </x:row>
    <x:row r="3084" ht="23" customHeight="1">
      <x:c r="A3084" s="4" t="str">
        <x:v>Sevilla</x:v>
      </x:c>
      <x:c r="B3084" s="4" t="str">
        <x:v>6.º Primaria</x:v>
      </x:c>
      <x:c r="C3084" s="4" t="str">
        <x:v>C</x:v>
      </x:c>
      <x:c r="D3084" s="13" t="str">
        <x:v>00239</x:v>
      </x:c>
      <x:c r="E3084" s="13" t="str">
        <x:v>00245</x:v>
      </x:c>
      <x:c r="F3084" s="4" t="str">
        <x:v>mediacion</x:v>
      </x:c>
      <x:c r="G3084" s="4"/>
      <x:c r="H3084" s="4"/>
    </x:row>
    <x:row r="3085" ht="23" customHeight="1">
      <x:c r="A3085" s="4" t="str">
        <x:v>Sevilla</x:v>
      </x:c>
      <x:c r="B3085" s="4" t="str">
        <x:v>6.º Primaria</x:v>
      </x:c>
      <x:c r="C3085" s="4" t="str">
        <x:v>C</x:v>
      </x:c>
      <x:c r="D3085" s="13" t="str">
        <x:v>00241</x:v>
      </x:c>
      <x:c r="E3085" s="13" t="str">
        <x:v>00235</x:v>
      </x:c>
      <x:c r="F3085" s="4" t="str">
        <x:v>mediacion</x:v>
      </x:c>
      <x:c r="G3085" s="4"/>
      <x:c r="H3085" s="4"/>
    </x:row>
    <x:row r="3086" ht="23" customHeight="1">
      <x:c r="A3086" s="4" t="str">
        <x:v>Sevilla</x:v>
      </x:c>
      <x:c r="B3086" s="4" t="str">
        <x:v>6.º Primaria</x:v>
      </x:c>
      <x:c r="C3086" s="4" t="str">
        <x:v>C</x:v>
      </x:c>
      <x:c r="D3086" s="13" t="str">
        <x:v>00242</x:v>
      </x:c>
      <x:c r="E3086" s="13" t="str">
        <x:v>00235</x:v>
      </x:c>
      <x:c r="F3086" s="4" t="str">
        <x:v>mediacion</x:v>
      </x:c>
      <x:c r="G3086" s="4"/>
      <x:c r="H3086" s="4"/>
    </x:row>
    <x:row r="3087" ht="23" customHeight="1">
      <x:c r="A3087" s="4" t="str">
        <x:v>Sevilla</x:v>
      </x:c>
      <x:c r="B3087" s="4" t="str">
        <x:v>6.º Primaria</x:v>
      </x:c>
      <x:c r="C3087" s="4" t="str">
        <x:v>C</x:v>
      </x:c>
      <x:c r="D3087" s="13" t="str">
        <x:v>00244</x:v>
      </x:c>
      <x:c r="E3087" s="13" t="str">
        <x:v>00235</x:v>
      </x:c>
      <x:c r="F3087" s="4" t="str">
        <x:v>mediacion</x:v>
      </x:c>
      <x:c r="G3087" s="4"/>
      <x:c r="H3087" s="4"/>
    </x:row>
    <x:row r="3088" ht="23" customHeight="1">
      <x:c r="A3088" s="4" t="str">
        <x:v>Sevilla</x:v>
      </x:c>
      <x:c r="B3088" s="4" t="str">
        <x:v>6.º Primaria</x:v>
      </x:c>
      <x:c r="C3088" s="4" t="str">
        <x:v>C</x:v>
      </x:c>
      <x:c r="D3088" s="13" t="str">
        <x:v>00246</x:v>
      </x:c>
      <x:c r="E3088" s="13" t="str">
        <x:v>00225</x:v>
      </x:c>
      <x:c r="F3088" s="4" t="str">
        <x:v>mediacion</x:v>
      </x:c>
      <x:c r="G3088" s="4"/>
      <x:c r="H3088" s="4"/>
    </x:row>
    <x:row r="3089" ht="23" customHeight="1">
      <x:c r="A3089" s="4" t="str">
        <x:v>Sevilla</x:v>
      </x:c>
      <x:c r="B3089" s="4" t="str">
        <x:v>6.º Primaria</x:v>
      </x:c>
      <x:c r="C3089" s="4" t="str">
        <x:v>C</x:v>
      </x:c>
      <x:c r="D3089" s="13" t="str">
        <x:v>00247</x:v>
      </x:c>
      <x:c r="E3089" s="13" t="str">
        <x:v>00245</x:v>
      </x:c>
      <x:c r="F3089" s="4" t="str">
        <x:v>mediacion</x:v>
      </x:c>
      <x:c r="G3089" s="4"/>
      <x:c r="H3089" s="4"/>
    </x:row>
    <x:row r="3090" ht="23" customHeight="1">
      <x:c r="A3090" s="4" t="str">
        <x:v>Sevilla</x:v>
      </x:c>
      <x:c r="B3090" s="4" t="str">
        <x:v>6.º Primaria</x:v>
      </x:c>
      <x:c r="C3090" s="4" t="str">
        <x:v>C</x:v>
      </x:c>
      <x:c r="D3090" s="13" t="str">
        <x:v>00248</x:v>
      </x:c>
      <x:c r="E3090" s="13" t="str">
        <x:v>00245</x:v>
      </x:c>
      <x:c r="F3090" s="4" t="str">
        <x:v>mediacion</x:v>
      </x:c>
      <x:c r="G3090" s="4"/>
      <x:c r="H3090" s="4"/>
    </x:row>
    <x:row r="3091" ht="23" customHeight="1">
      <x:c r="A3091" s="4" t="str">
        <x:v>Sevilla</x:v>
      </x:c>
      <x:c r="B3091" s="4" t="str">
        <x:v>6.º Primaria</x:v>
      </x:c>
      <x:c r="C3091" s="4" t="str">
        <x:v>C</x:v>
      </x:c>
      <x:c r="D3091" s="13" t="str">
        <x:v>00250</x:v>
      </x:c>
      <x:c r="E3091" s="13" t="str">
        <x:v>00245</x:v>
      </x:c>
      <x:c r="F3091" s="4" t="str">
        <x:v>mediacion</x:v>
      </x:c>
      <x:c r="G3091" s="4"/>
      <x:c r="H3091" s="4"/>
    </x:row>
    <x:row r="3092" ht="23" customHeight="1">
      <x:c r="A3092" s="4" t="str">
        <x:v>Sevilla</x:v>
      </x:c>
      <x:c r="B3092" s="4" t="str">
        <x:v>6.º Primaria</x:v>
      </x:c>
      <x:c r="C3092" s="4" t="str">
        <x:v>C</x:v>
      </x:c>
      <x:c r="D3092" s="13" t="str">
        <x:v>00251</x:v>
      </x:c>
      <x:c r="E3092" s="13" t="str">
        <x:v>00245</x:v>
      </x:c>
      <x:c r="F3092" s="4" t="str">
        <x:v>mediacion</x:v>
      </x:c>
      <x:c r="G3092" s="4"/>
      <x:c r="H3092" s="4"/>
    </x:row>
    <x:row r="3093" ht="23" customHeight="1">
      <x:c r="A3093" s="4" t="str">
        <x:v>Sevilla</x:v>
      </x:c>
      <x:c r="B3093" s="4" t="str">
        <x:v>6.º Primaria</x:v>
      </x:c>
      <x:c r="C3093" s="4" t="str">
        <x:v>C</x:v>
      </x:c>
      <x:c r="D3093" s="13" t="str">
        <x:v>00226</x:v>
      </x:c>
      <x:c r="E3093" s="13" t="str">
        <x:v>00250</x:v>
      </x:c>
      <x:c r="F3093" s="4" t="str">
        <x:v>mediacion_negativa</x:v>
      </x:c>
      <x:c r="G3093" s="4"/>
      <x:c r="H3093" s="4"/>
    </x:row>
    <x:row r="3094" ht="23" customHeight="1">
      <x:c r="A3094" s="4" t="str">
        <x:v>Sevilla</x:v>
      </x:c>
      <x:c r="B3094" s="4" t="str">
        <x:v>6.º Primaria</x:v>
      </x:c>
      <x:c r="C3094" s="4" t="str">
        <x:v>C</x:v>
      </x:c>
      <x:c r="D3094" s="13" t="str">
        <x:v>00227</x:v>
      </x:c>
      <x:c r="E3094" s="13" t="str">
        <x:v>00248</x:v>
      </x:c>
      <x:c r="F3094" s="4" t="str">
        <x:v>mediacion_negativa</x:v>
      </x:c>
      <x:c r="G3094" s="4"/>
      <x:c r="H3094" s="4"/>
    </x:row>
    <x:row r="3095" ht="23" customHeight="1">
      <x:c r="A3095" s="4" t="str">
        <x:v>Sevilla</x:v>
      </x:c>
      <x:c r="B3095" s="4" t="str">
        <x:v>6.º Primaria</x:v>
      </x:c>
      <x:c r="C3095" s="4" t="str">
        <x:v>C</x:v>
      </x:c>
      <x:c r="D3095" s="13" t="str">
        <x:v>00228</x:v>
      </x:c>
      <x:c r="E3095" s="13" t="str">
        <x:v>00250</x:v>
      </x:c>
      <x:c r="F3095" s="4" t="str">
        <x:v>mediacion_negativa</x:v>
      </x:c>
      <x:c r="G3095" s="4"/>
      <x:c r="H3095" s="4"/>
    </x:row>
    <x:row r="3096" ht="23" customHeight="1">
      <x:c r="A3096" s="4" t="str">
        <x:v>Sevilla</x:v>
      </x:c>
      <x:c r="B3096" s="4" t="str">
        <x:v>6.º Primaria</x:v>
      </x:c>
      <x:c r="C3096" s="4" t="str">
        <x:v>C</x:v>
      </x:c>
      <x:c r="D3096" s="13" t="str">
        <x:v>00230</x:v>
      </x:c>
      <x:c r="E3096" s="13" t="str">
        <x:v>00250</x:v>
      </x:c>
      <x:c r="F3096" s="4" t="str">
        <x:v>mediacion_negativa</x:v>
      </x:c>
      <x:c r="G3096" s="4"/>
      <x:c r="H3096" s="4"/>
    </x:row>
    <x:row r="3097" ht="23" customHeight="1">
      <x:c r="A3097" s="4" t="str">
        <x:v>Sevilla</x:v>
      </x:c>
      <x:c r="B3097" s="4" t="str">
        <x:v>6.º Primaria</x:v>
      </x:c>
      <x:c r="C3097" s="4" t="str">
        <x:v>C</x:v>
      </x:c>
      <x:c r="D3097" s="13" t="str">
        <x:v>00231</x:v>
      </x:c>
      <x:c r="E3097" s="13" t="str">
        <x:v>00248</x:v>
      </x:c>
      <x:c r="F3097" s="4" t="str">
        <x:v>mediacion_negativa</x:v>
      </x:c>
      <x:c r="G3097" s="4"/>
      <x:c r="H3097" s="4"/>
    </x:row>
    <x:row r="3098" ht="23" customHeight="1">
      <x:c r="A3098" s="4" t="str">
        <x:v>Sevilla</x:v>
      </x:c>
      <x:c r="B3098" s="4" t="str">
        <x:v>6.º Primaria</x:v>
      </x:c>
      <x:c r="C3098" s="4" t="str">
        <x:v>C</x:v>
      </x:c>
      <x:c r="D3098" s="13" t="str">
        <x:v>00232</x:v>
      </x:c>
      <x:c r="E3098" s="13" t="str">
        <x:v>00250</x:v>
      </x:c>
      <x:c r="F3098" s="4" t="str">
        <x:v>mediacion_negativa</x:v>
      </x:c>
      <x:c r="G3098" s="4"/>
      <x:c r="H3098" s="4"/>
    </x:row>
    <x:row r="3099" ht="23" customHeight="1">
      <x:c r="A3099" s="4" t="str">
        <x:v>Sevilla</x:v>
      </x:c>
      <x:c r="B3099" s="4" t="str">
        <x:v>6.º Primaria</x:v>
      </x:c>
      <x:c r="C3099" s="4" t="str">
        <x:v>C</x:v>
      </x:c>
      <x:c r="D3099" s="13" t="str">
        <x:v>00234</x:v>
      </x:c>
      <x:c r="E3099" s="13" t="str">
        <x:v>00250</x:v>
      </x:c>
      <x:c r="F3099" s="4" t="str">
        <x:v>mediacion_negativa</x:v>
      </x:c>
      <x:c r="G3099" s="4"/>
      <x:c r="H3099" s="4"/>
    </x:row>
    <x:row r="3100" ht="23" customHeight="1">
      <x:c r="A3100" s="4" t="str">
        <x:v>Sevilla</x:v>
      </x:c>
      <x:c r="B3100" s="4" t="str">
        <x:v>6.º Primaria</x:v>
      </x:c>
      <x:c r="C3100" s="4" t="str">
        <x:v>C</x:v>
      </x:c>
      <x:c r="D3100" s="13" t="str">
        <x:v>00235</x:v>
      </x:c>
      <x:c r="E3100" s="13" t="str">
        <x:v>00248</x:v>
      </x:c>
      <x:c r="F3100" s="4" t="str">
        <x:v>mediacion_negativa</x:v>
      </x:c>
      <x:c r="G3100" s="4"/>
      <x:c r="H3100" s="4"/>
    </x:row>
    <x:row r="3101" ht="23" customHeight="1">
      <x:c r="A3101" s="4" t="str">
        <x:v>Sevilla</x:v>
      </x:c>
      <x:c r="B3101" s="4" t="str">
        <x:v>6.º Primaria</x:v>
      </x:c>
      <x:c r="C3101" s="4" t="str">
        <x:v>C</x:v>
      </x:c>
      <x:c r="D3101" s="13" t="str">
        <x:v>00236</x:v>
      </x:c>
      <x:c r="E3101" s="13" t="str">
        <x:v>00250</x:v>
      </x:c>
      <x:c r="F3101" s="4" t="str">
        <x:v>mediacion_negativa</x:v>
      </x:c>
      <x:c r="G3101" s="4"/>
      <x:c r="H3101" s="4"/>
    </x:row>
    <x:row r="3102" ht="23" customHeight="1">
      <x:c r="A3102" s="4" t="str">
        <x:v>Sevilla</x:v>
      </x:c>
      <x:c r="B3102" s="4" t="str">
        <x:v>6.º Primaria</x:v>
      </x:c>
      <x:c r="C3102" s="4" t="str">
        <x:v>C</x:v>
      </x:c>
      <x:c r="D3102" s="13" t="str">
        <x:v>00238</x:v>
      </x:c>
      <x:c r="E3102" s="13" t="str">
        <x:v>00250</x:v>
      </x:c>
      <x:c r="F3102" s="4" t="str">
        <x:v>mediacion_negativa</x:v>
      </x:c>
      <x:c r="G3102" s="4"/>
      <x:c r="H3102" s="4"/>
    </x:row>
    <x:row r="3103" ht="23" customHeight="1">
      <x:c r="A3103" s="4" t="str">
        <x:v>Sevilla</x:v>
      </x:c>
      <x:c r="B3103" s="4" t="str">
        <x:v>6.º Primaria</x:v>
      </x:c>
      <x:c r="C3103" s="4" t="str">
        <x:v>C</x:v>
      </x:c>
      <x:c r="D3103" s="13" t="str">
        <x:v>00239</x:v>
      </x:c>
      <x:c r="E3103" s="13" t="str">
        <x:v>00248</x:v>
      </x:c>
      <x:c r="F3103" s="4" t="str">
        <x:v>mediacion_negativa</x:v>
      </x:c>
      <x:c r="G3103" s="4"/>
      <x:c r="H3103" s="4"/>
    </x:row>
    <x:row r="3104" ht="23" customHeight="1">
      <x:c r="A3104" s="4" t="str">
        <x:v>Sevilla</x:v>
      </x:c>
      <x:c r="B3104" s="4" t="str">
        <x:v>6.º Primaria</x:v>
      </x:c>
      <x:c r="C3104" s="4" t="str">
        <x:v>C</x:v>
      </x:c>
      <x:c r="D3104" s="13" t="str">
        <x:v>00240</x:v>
      </x:c>
      <x:c r="E3104" s="13" t="str">
        <x:v>00250</x:v>
      </x:c>
      <x:c r="F3104" s="4" t="str">
        <x:v>mediacion_negativa</x:v>
      </x:c>
      <x:c r="G3104" s="4"/>
      <x:c r="H3104" s="4"/>
    </x:row>
    <x:row r="3105" ht="23" customHeight="1">
      <x:c r="A3105" s="4" t="str">
        <x:v>Sevilla</x:v>
      </x:c>
      <x:c r="B3105" s="4" t="str">
        <x:v>6.º Primaria</x:v>
      </x:c>
      <x:c r="C3105" s="4" t="str">
        <x:v>C</x:v>
      </x:c>
      <x:c r="D3105" s="13" t="str">
        <x:v>00242</x:v>
      </x:c>
      <x:c r="E3105" s="13" t="str">
        <x:v>00250</x:v>
      </x:c>
      <x:c r="F3105" s="4" t="str">
        <x:v>mediacion_negativa</x:v>
      </x:c>
      <x:c r="G3105" s="4"/>
      <x:c r="H3105" s="4"/>
    </x:row>
    <x:row r="3106" ht="23" customHeight="1">
      <x:c r="A3106" s="4" t="str">
        <x:v>Sevilla</x:v>
      </x:c>
      <x:c r="B3106" s="4" t="str">
        <x:v>6.º Primaria</x:v>
      </x:c>
      <x:c r="C3106" s="4" t="str">
        <x:v>C</x:v>
      </x:c>
      <x:c r="D3106" s="13" t="str">
        <x:v>00243</x:v>
      </x:c>
      <x:c r="E3106" s="13" t="str">
        <x:v>00248</x:v>
      </x:c>
      <x:c r="F3106" s="4" t="str">
        <x:v>mediacion_negativa</x:v>
      </x:c>
      <x:c r="G3106" s="4"/>
      <x:c r="H3106" s="4"/>
    </x:row>
    <x:row r="3107" ht="23" customHeight="1">
      <x:c r="A3107" s="4" t="str">
        <x:v>Sevilla</x:v>
      </x:c>
      <x:c r="B3107" s="4" t="str">
        <x:v>6.º Primaria</x:v>
      </x:c>
      <x:c r="C3107" s="4" t="str">
        <x:v>C</x:v>
      </x:c>
      <x:c r="D3107" s="13" t="str">
        <x:v>00244</x:v>
      </x:c>
      <x:c r="E3107" s="13" t="str">
        <x:v>00250</x:v>
      </x:c>
      <x:c r="F3107" s="4" t="str">
        <x:v>mediacion_negativa</x:v>
      </x:c>
      <x:c r="G3107" s="4"/>
      <x:c r="H3107" s="4"/>
    </x:row>
    <x:row r="3108" ht="23" customHeight="1">
      <x:c r="A3108" s="4" t="str">
        <x:v>Sevilla</x:v>
      </x:c>
      <x:c r="B3108" s="4" t="str">
        <x:v>6.º Primaria</x:v>
      </x:c>
      <x:c r="C3108" s="4" t="str">
        <x:v>C</x:v>
      </x:c>
      <x:c r="D3108" s="13" t="str">
        <x:v>00246</x:v>
      </x:c>
      <x:c r="E3108" s="13" t="str">
        <x:v>00250</x:v>
      </x:c>
      <x:c r="F3108" s="4" t="str">
        <x:v>mediacion_negativa</x:v>
      </x:c>
      <x:c r="G3108" s="4"/>
      <x:c r="H3108" s="4"/>
    </x:row>
    <x:row r="3109" ht="23" customHeight="1">
      <x:c r="A3109" s="4" t="str">
        <x:v>Sevilla</x:v>
      </x:c>
      <x:c r="B3109" s="4" t="str">
        <x:v>6.º Primaria</x:v>
      </x:c>
      <x:c r="C3109" s="4" t="str">
        <x:v>C</x:v>
      </x:c>
      <x:c r="D3109" s="13" t="str">
        <x:v>00247</x:v>
      </x:c>
      <x:c r="E3109" s="13" t="str">
        <x:v>00248</x:v>
      </x:c>
      <x:c r="F3109" s="4" t="str">
        <x:v>mediacion_negativa</x:v>
      </x:c>
      <x:c r="G3109" s="4"/>
      <x:c r="H3109" s="4"/>
    </x:row>
    <x:row r="3110" ht="23" customHeight="1">
      <x:c r="A3110" s="4" t="str">
        <x:v>Sevilla</x:v>
      </x:c>
      <x:c r="B3110" s="4" t="str">
        <x:v>6.º Primaria</x:v>
      </x:c>
      <x:c r="C3110" s="4" t="str">
        <x:v>C</x:v>
      </x:c>
      <x:c r="D3110" s="13" t="str">
        <x:v>00248</x:v>
      </x:c>
      <x:c r="E3110" s="13" t="str">
        <x:v>00250</x:v>
      </x:c>
      <x:c r="F3110" s="4" t="str">
        <x:v>mediacion_negativa</x:v>
      </x:c>
      <x:c r="G3110" s="4"/>
      <x:c r="H3110" s="4"/>
    </x:row>
    <x:row r="3111" ht="23" customHeight="1">
      <x:c r="A3111" s="4" t="str">
        <x:v>Sevilla</x:v>
      </x:c>
      <x:c r="B3111" s="4" t="str">
        <x:v>6.º Primaria</x:v>
      </x:c>
      <x:c r="C3111" s="4" t="str">
        <x:v>C</x:v>
      </x:c>
      <x:c r="D3111" s="13" t="str">
        <x:v>00251</x:v>
      </x:c>
      <x:c r="E3111" s="13" t="str">
        <x:v>00248</x:v>
      </x:c>
      <x:c r="F3111" s="4" t="str">
        <x:v>mediacion_negativa</x:v>
      </x:c>
      <x:c r="G3111" s="4"/>
      <x:c r="H3111" s="4"/>
    </x:row>
    <x:row r="3112" ht="23" customHeight="1">
      <x:c r="A3112" s="4" t="str">
        <x:v>Sevilla</x:v>
      </x:c>
      <x:c r="B3112" s="4" t="str">
        <x:v>6.º Primaria</x:v>
      </x:c>
      <x:c r="C3112" s="4" t="str">
        <x:v>C</x:v>
      </x:c>
      <x:c r="D3112" s="13" t="str">
        <x:v>00252</x:v>
      </x:c>
      <x:c r="E3112" s="13" t="str">
        <x:v>00250</x:v>
      </x:c>
      <x:c r="F3112" s="4" t="str">
        <x:v>mediacion_negativa</x:v>
      </x:c>
      <x:c r="G3112" s="4"/>
      <x:c r="H3112" s="4"/>
    </x:row>
    <x:row r="3113" ht="23" customHeight="1">
      <x:c r="A3113" s="4" t="str">
        <x:v>Sevilla</x:v>
      </x:c>
      <x:c r="B3113" s="4" t="str">
        <x:v>6.º Primaria</x:v>
      </x:c>
      <x:c r="C3113" s="4" t="str">
        <x:v>C</x:v>
      </x:c>
      <x:c r="D3113" s="13" t="str">
        <x:v>00225</x:v>
      </x:c>
      <x:c r="E3113" s="13" t="str">
        <x:v>00250</x:v>
      </x:c>
      <x:c r="F3113" s="4" t="str">
        <x:v>bullying</x:v>
      </x:c>
      <x:c r="G3113" s="4"/>
      <x:c r="H3113" s="4"/>
    </x:row>
    <x:row r="3114" ht="23" customHeight="1">
      <x:c r="A3114" s="4" t="str">
        <x:v>Sevilla</x:v>
      </x:c>
      <x:c r="B3114" s="4" t="str">
        <x:v>6.º Primaria</x:v>
      </x:c>
      <x:c r="C3114" s="4" t="str">
        <x:v>C</x:v>
      </x:c>
      <x:c r="D3114" s="13" t="str">
        <x:v>00226</x:v>
      </x:c>
      <x:c r="E3114" s="13" t="str">
        <x:v>00250</x:v>
      </x:c>
      <x:c r="F3114" s="4" t="str">
        <x:v>bullying</x:v>
      </x:c>
      <x:c r="G3114" s="4"/>
      <x:c r="H3114" s="4"/>
    </x:row>
    <x:row r="3115" ht="23" customHeight="1">
      <x:c r="A3115" s="4" t="str">
        <x:v>Sevilla</x:v>
      </x:c>
      <x:c r="B3115" s="4" t="str">
        <x:v>6.º Primaria</x:v>
      </x:c>
      <x:c r="C3115" s="4" t="str">
        <x:v>C</x:v>
      </x:c>
      <x:c r="D3115" s="13" t="str">
        <x:v>00227</x:v>
      </x:c>
      <x:c r="E3115" s="13" t="str">
        <x:v>00250</x:v>
      </x:c>
      <x:c r="F3115" s="4" t="str">
        <x:v>bullying</x:v>
      </x:c>
      <x:c r="G3115" s="4"/>
      <x:c r="H3115" s="4"/>
    </x:row>
    <x:row r="3116" ht="23" customHeight="1">
      <x:c r="A3116" s="4" t="str">
        <x:v>Sevilla</x:v>
      </x:c>
      <x:c r="B3116" s="4" t="str">
        <x:v>6.º Primaria</x:v>
      </x:c>
      <x:c r="C3116" s="4" t="str">
        <x:v>C</x:v>
      </x:c>
      <x:c r="D3116" s="13" t="str">
        <x:v>00251</x:v>
      </x:c>
      <x:c r="E3116" s="13" t="str">
        <x:v>00248</x:v>
      </x:c>
      <x:c r="F3116" s="4" t="str">
        <x:v>bullying</x:v>
      </x:c>
      <x:c r="G3116" s="4"/>
      <x:c r="H3116" s="4"/>
    </x:row>
    <x:row r="3117" ht="23" customHeight="1">
      <x:c r="A3117" s="4" t="str">
        <x:v>Sevilla</x:v>
      </x:c>
      <x:c r="B3117" s="4" t="str">
        <x:v>6.º Primaria</x:v>
      </x:c>
      <x:c r="C3117" s="4" t="str">
        <x:v>C</x:v>
      </x:c>
      <x:c r="D3117" s="13" t="str">
        <x:v>00252</x:v>
      </x:c>
      <x:c r="E3117" s="13" t="str">
        <x:v>00248</x:v>
      </x:c>
      <x:c r="F3117" s="4" t="str">
        <x:v>bullying</x:v>
      </x:c>
      <x:c r="G3117" s="4"/>
      <x:c r="H3117" s="4"/>
    </x:row>
    <x:row r="3118" ht="23" customHeight="1">
      <x:c r="A3118" s="4" t="str">
        <x:v>Sevilla</x:v>
      </x:c>
      <x:c r="B3118" s="4" t="str">
        <x:v>6.º Primaria</x:v>
      </x:c>
      <x:c r="C3118" s="4" t="str">
        <x:v>C</x:v>
      </x:c>
      <x:c r="D3118" s="13" t="str">
        <x:v>00225</x:v>
      </x:c>
      <x:c r="E3118" s="13" t="str">
        <x:v>00226</x:v>
      </x:c>
      <x:c r="F3118" s="4" t="str">
        <x:v>prediccion_amistad</x:v>
      </x:c>
      <x:c r="G3118" s="4"/>
      <x:c r="H3118" s="4" t="n">
        <x:f>COUNTIFS(Relaciones!$D$2900:$D$3267,E3118,Relaciones!$E$2900:$E$3267,D3118,Relaciones!$F$2900:$F$3267,"amistad")</x:f>
        <x:v>1</x:v>
      </x:c>
    </x:row>
    <x:row r="3119" ht="23" customHeight="1">
      <x:c r="A3119" s="4" t="str">
        <x:v>Sevilla</x:v>
      </x:c>
      <x:c r="B3119" s="4" t="str">
        <x:v>6.º Primaria</x:v>
      </x:c>
      <x:c r="C3119" s="4" t="str">
        <x:v>C</x:v>
      </x:c>
      <x:c r="D3119" s="13" t="str">
        <x:v>00225</x:v>
      </x:c>
      <x:c r="E3119" s="13" t="str">
        <x:v>00227</x:v>
      </x:c>
      <x:c r="F3119" s="4" t="str">
        <x:v>prediccion_amistad</x:v>
      </x:c>
      <x:c r="G3119" s="4"/>
      <x:c r="H3119" s="4" t="n">
        <x:f>COUNTIFS(Relaciones!$D$2900:$D$3267,E3119,Relaciones!$E$2900:$E$3267,D3119,Relaciones!$F$2900:$F$3267,"amistad")</x:f>
        <x:v>1</x:v>
      </x:c>
    </x:row>
    <x:row r="3120" ht="23" customHeight="1">
      <x:c r="A3120" s="4" t="str">
        <x:v>Sevilla</x:v>
      </x:c>
      <x:c r="B3120" s="4" t="str">
        <x:v>6.º Primaria</x:v>
      </x:c>
      <x:c r="C3120" s="4" t="str">
        <x:v>C</x:v>
      </x:c>
      <x:c r="D3120" s="13" t="str">
        <x:v>00225</x:v>
      </x:c>
      <x:c r="E3120" s="13" t="str">
        <x:v>00229</x:v>
      </x:c>
      <x:c r="F3120" s="4" t="str">
        <x:v>prediccion_amistad</x:v>
      </x:c>
      <x:c r="G3120" s="4"/>
      <x:c r="H3120" s="4" t="n">
        <x:f>COUNTIFS(Relaciones!$D$2900:$D$3267,E3120,Relaciones!$E$2900:$E$3267,D3120,Relaciones!$F$2900:$F$3267,"amistad")</x:f>
        <x:v>1</x:v>
      </x:c>
    </x:row>
    <x:row r="3121" ht="23" customHeight="1">
      <x:c r="A3121" s="4" t="str">
        <x:v>Sevilla</x:v>
      </x:c>
      <x:c r="B3121" s="4" t="str">
        <x:v>6.º Primaria</x:v>
      </x:c>
      <x:c r="C3121" s="4" t="str">
        <x:v>C</x:v>
      </x:c>
      <x:c r="D3121" s="13" t="str">
        <x:v>00225</x:v>
      </x:c>
      <x:c r="E3121" s="13" t="str">
        <x:v>00230</x:v>
      </x:c>
      <x:c r="F3121" s="4" t="str">
        <x:v>prediccion_amistad</x:v>
      </x:c>
      <x:c r="G3121" s="4"/>
      <x:c r="H3121" s="4" t="n">
        <x:f>COUNTIFS(Relaciones!$D$2900:$D$3267,E3121,Relaciones!$E$2900:$E$3267,D3121,Relaciones!$F$2900:$F$3267,"amistad")</x:f>
        <x:v>1</x:v>
      </x:c>
    </x:row>
    <x:row r="3122" ht="23" customHeight="1">
      <x:c r="A3122" s="4" t="str">
        <x:v>Sevilla</x:v>
      </x:c>
      <x:c r="B3122" s="4" t="str">
        <x:v>6.º Primaria</x:v>
      </x:c>
      <x:c r="C3122" s="4" t="str">
        <x:v>C</x:v>
      </x:c>
      <x:c r="D3122" s="13" t="str">
        <x:v>00225</x:v>
      </x:c>
      <x:c r="E3122" s="13" t="str">
        <x:v>00231</x:v>
      </x:c>
      <x:c r="F3122" s="4" t="str">
        <x:v>prediccion_amistad</x:v>
      </x:c>
      <x:c r="G3122" s="4"/>
      <x:c r="H3122" s="4" t="n">
        <x:f>COUNTIFS(Relaciones!$D$2900:$D$3267,E3122,Relaciones!$E$2900:$E$3267,D3122,Relaciones!$F$2900:$F$3267,"amistad")</x:f>
        <x:v>1</x:v>
      </x:c>
    </x:row>
    <x:row r="3123" ht="23" customHeight="1">
      <x:c r="A3123" s="4" t="str">
        <x:v>Sevilla</x:v>
      </x:c>
      <x:c r="B3123" s="4" t="str">
        <x:v>6.º Primaria</x:v>
      </x:c>
      <x:c r="C3123" s="4" t="str">
        <x:v>C</x:v>
      </x:c>
      <x:c r="D3123" s="13" t="str">
        <x:v>00225</x:v>
      </x:c>
      <x:c r="E3123" s="13" t="str">
        <x:v>00233</x:v>
      </x:c>
      <x:c r="F3123" s="4" t="str">
        <x:v>prediccion_amistad</x:v>
      </x:c>
      <x:c r="G3123" s="4"/>
      <x:c r="H3123" s="4" t="n">
        <x:f>COUNTIFS(Relaciones!$D$2900:$D$3267,E3123,Relaciones!$E$2900:$E$3267,D3123,Relaciones!$F$2900:$F$3267,"amistad")</x:f>
        <x:v>1</x:v>
      </x:c>
    </x:row>
    <x:row r="3124" ht="23" customHeight="1">
      <x:c r="A3124" s="4" t="str">
        <x:v>Sevilla</x:v>
      </x:c>
      <x:c r="B3124" s="4" t="str">
        <x:v>6.º Primaria</x:v>
      </x:c>
      <x:c r="C3124" s="4" t="str">
        <x:v>C</x:v>
      </x:c>
      <x:c r="D3124" s="13" t="str">
        <x:v>00225</x:v>
      </x:c>
      <x:c r="E3124" s="13" t="str">
        <x:v>00234</x:v>
      </x:c>
      <x:c r="F3124" s="4" t="str">
        <x:v>prediccion_amistad</x:v>
      </x:c>
      <x:c r="G3124" s="4"/>
      <x:c r="H3124" s="4" t="n">
        <x:f>COUNTIFS(Relaciones!$D$2900:$D$3267,E3124,Relaciones!$E$2900:$E$3267,D3124,Relaciones!$F$2900:$F$3267,"amistad")</x:f>
        <x:v>1</x:v>
      </x:c>
    </x:row>
    <x:row r="3125" ht="23" customHeight="1">
      <x:c r="A3125" s="4" t="str">
        <x:v>Sevilla</x:v>
      </x:c>
      <x:c r="B3125" s="4" t="str">
        <x:v>6.º Primaria</x:v>
      </x:c>
      <x:c r="C3125" s="4" t="str">
        <x:v>C</x:v>
      </x:c>
      <x:c r="D3125" s="13" t="str">
        <x:v>00225</x:v>
      </x:c>
      <x:c r="E3125" s="13" t="str">
        <x:v>00235</x:v>
      </x:c>
      <x:c r="F3125" s="4" t="str">
        <x:v>prediccion_amistad</x:v>
      </x:c>
      <x:c r="G3125" s="4"/>
      <x:c r="H3125" s="4" t="n">
        <x:f>COUNTIFS(Relaciones!$D$2900:$D$3267,E3125,Relaciones!$E$2900:$E$3267,D3125,Relaciones!$F$2900:$F$3267,"amistad")</x:f>
        <x:v>1</x:v>
      </x:c>
    </x:row>
    <x:row r="3126" ht="23" customHeight="1">
      <x:c r="A3126" s="4" t="str">
        <x:v>Sevilla</x:v>
      </x:c>
      <x:c r="B3126" s="4" t="str">
        <x:v>6.º Primaria</x:v>
      </x:c>
      <x:c r="C3126" s="4" t="str">
        <x:v>C</x:v>
      </x:c>
      <x:c r="D3126" s="13" t="str">
        <x:v>00225</x:v>
      </x:c>
      <x:c r="E3126" s="13" t="str">
        <x:v>00237</x:v>
      </x:c>
      <x:c r="F3126" s="4" t="str">
        <x:v>prediccion_amistad</x:v>
      </x:c>
      <x:c r="G3126" s="4"/>
      <x:c r="H3126" s="4" t="n">
        <x:f>COUNTIFS(Relaciones!$D$2900:$D$3267,E3126,Relaciones!$E$2900:$E$3267,D3126,Relaciones!$F$2900:$F$3267,"amistad")</x:f>
        <x:v>1</x:v>
      </x:c>
    </x:row>
    <x:row r="3127" ht="23" customHeight="1">
      <x:c r="A3127" s="4" t="str">
        <x:v>Sevilla</x:v>
      </x:c>
      <x:c r="B3127" s="4" t="str">
        <x:v>6.º Primaria</x:v>
      </x:c>
      <x:c r="C3127" s="4" t="str">
        <x:v>C</x:v>
      </x:c>
      <x:c r="D3127" s="13" t="str">
        <x:v>00225</x:v>
      </x:c>
      <x:c r="E3127" s="13" t="str">
        <x:v>00238</x:v>
      </x:c>
      <x:c r="F3127" s="4" t="str">
        <x:v>prediccion_amistad</x:v>
      </x:c>
      <x:c r="G3127" s="4"/>
      <x:c r="H3127" s="4" t="n">
        <x:f>COUNTIFS(Relaciones!$D$2900:$D$3267,E3127,Relaciones!$E$2900:$E$3267,D3127,Relaciones!$F$2900:$F$3267,"amistad")</x:f>
        <x:v>1</x:v>
      </x:c>
    </x:row>
    <x:row r="3128" ht="23" customHeight="1">
      <x:c r="A3128" s="4" t="str">
        <x:v>Sevilla</x:v>
      </x:c>
      <x:c r="B3128" s="4" t="str">
        <x:v>6.º Primaria</x:v>
      </x:c>
      <x:c r="C3128" s="4" t="str">
        <x:v>C</x:v>
      </x:c>
      <x:c r="D3128" s="13" t="str">
        <x:v>00225</x:v>
      </x:c>
      <x:c r="E3128" s="13" t="str">
        <x:v>00239</x:v>
      </x:c>
      <x:c r="F3128" s="4" t="str">
        <x:v>prediccion_amistad</x:v>
      </x:c>
      <x:c r="G3128" s="4"/>
      <x:c r="H3128" s="4" t="n">
        <x:f>COUNTIFS(Relaciones!$D$2900:$D$3267,E3128,Relaciones!$E$2900:$E$3267,D3128,Relaciones!$F$2900:$F$3267,"amistad")</x:f>
        <x:v>1</x:v>
      </x:c>
    </x:row>
    <x:row r="3129" ht="23" customHeight="1">
      <x:c r="A3129" s="4" t="str">
        <x:v>Sevilla</x:v>
      </x:c>
      <x:c r="B3129" s="4" t="str">
        <x:v>6.º Primaria</x:v>
      </x:c>
      <x:c r="C3129" s="4" t="str">
        <x:v>C</x:v>
      </x:c>
      <x:c r="D3129" s="13" t="str">
        <x:v>00225</x:v>
      </x:c>
      <x:c r="E3129" s="13" t="str">
        <x:v>00241</x:v>
      </x:c>
      <x:c r="F3129" s="4" t="str">
        <x:v>prediccion_amistad</x:v>
      </x:c>
      <x:c r="G3129" s="4"/>
      <x:c r="H3129" s="4" t="n">
        <x:f>COUNTIFS(Relaciones!$D$2900:$D$3267,E3129,Relaciones!$E$2900:$E$3267,D3129,Relaciones!$F$2900:$F$3267,"amistad")</x:f>
        <x:v>1</x:v>
      </x:c>
    </x:row>
    <x:row r="3130" ht="23" customHeight="1">
      <x:c r="A3130" s="4" t="str">
        <x:v>Sevilla</x:v>
      </x:c>
      <x:c r="B3130" s="4" t="str">
        <x:v>6.º Primaria</x:v>
      </x:c>
      <x:c r="C3130" s="4" t="str">
        <x:v>C</x:v>
      </x:c>
      <x:c r="D3130" s="13" t="str">
        <x:v>00226</x:v>
      </x:c>
      <x:c r="E3130" s="13" t="str">
        <x:v>00225</x:v>
      </x:c>
      <x:c r="F3130" s="4" t="str">
        <x:v>prediccion_amistad</x:v>
      </x:c>
      <x:c r="G3130" s="4"/>
      <x:c r="H3130" s="4" t="n">
        <x:f>COUNTIFS(Relaciones!$D$2900:$D$3267,E3130,Relaciones!$E$2900:$E$3267,D3130,Relaciones!$F$2900:$F$3267,"amistad")</x:f>
        <x:v>1</x:v>
      </x:c>
    </x:row>
    <x:row r="3131" ht="23" customHeight="1">
      <x:c r="A3131" s="4" t="str">
        <x:v>Sevilla</x:v>
      </x:c>
      <x:c r="B3131" s="4" t="str">
        <x:v>6.º Primaria</x:v>
      </x:c>
      <x:c r="C3131" s="4" t="str">
        <x:v>C</x:v>
      </x:c>
      <x:c r="D3131" s="13" t="str">
        <x:v>00226</x:v>
      </x:c>
      <x:c r="E3131" s="13" t="str">
        <x:v>00228</x:v>
      </x:c>
      <x:c r="F3131" s="4" t="str">
        <x:v>prediccion_amistad</x:v>
      </x:c>
      <x:c r="G3131" s="4"/>
      <x:c r="H3131" s="4" t="n">
        <x:f>COUNTIFS(Relaciones!$D$2900:$D$3267,E3131,Relaciones!$E$2900:$E$3267,D3131,Relaciones!$F$2900:$F$3267,"amistad")</x:f>
        <x:v>1</x:v>
      </x:c>
    </x:row>
    <x:row r="3132" ht="23" customHeight="1">
      <x:c r="A3132" s="4" t="str">
        <x:v>Sevilla</x:v>
      </x:c>
      <x:c r="B3132" s="4" t="str">
        <x:v>6.º Primaria</x:v>
      </x:c>
      <x:c r="C3132" s="4" t="str">
        <x:v>C</x:v>
      </x:c>
      <x:c r="D3132" s="13" t="str">
        <x:v>00226</x:v>
      </x:c>
      <x:c r="E3132" s="13" t="str">
        <x:v>00231</x:v>
      </x:c>
      <x:c r="F3132" s="4" t="str">
        <x:v>prediccion_amistad</x:v>
      </x:c>
      <x:c r="G3132" s="4"/>
      <x:c r="H3132" s="4" t="n">
        <x:f>COUNTIFS(Relaciones!$D$2900:$D$3267,E3132,Relaciones!$E$2900:$E$3267,D3132,Relaciones!$F$2900:$F$3267,"amistad")</x:f>
        <x:v>0</x:v>
      </x:c>
    </x:row>
    <x:row r="3133" ht="23" customHeight="1">
      <x:c r="A3133" s="4" t="str">
        <x:v>Sevilla</x:v>
      </x:c>
      <x:c r="B3133" s="4" t="str">
        <x:v>6.º Primaria</x:v>
      </x:c>
      <x:c r="C3133" s="4" t="str">
        <x:v>C</x:v>
      </x:c>
      <x:c r="D3133" s="13" t="str">
        <x:v>00226</x:v>
      </x:c>
      <x:c r="E3133" s="13" t="str">
        <x:v>00234</x:v>
      </x:c>
      <x:c r="F3133" s="4" t="str">
        <x:v>prediccion_amistad</x:v>
      </x:c>
      <x:c r="G3133" s="4"/>
      <x:c r="H3133" s="4" t="n">
        <x:f>COUNTIFS(Relaciones!$D$2900:$D$3267,E3133,Relaciones!$E$2900:$E$3267,D3133,Relaciones!$F$2900:$F$3267,"amistad")</x:f>
        <x:v>1</x:v>
      </x:c>
    </x:row>
    <x:row r="3134" ht="23" customHeight="1">
      <x:c r="A3134" s="4" t="str">
        <x:v>Sevilla</x:v>
      </x:c>
      <x:c r="B3134" s="4" t="str">
        <x:v>6.º Primaria</x:v>
      </x:c>
      <x:c r="C3134" s="4" t="str">
        <x:v>C</x:v>
      </x:c>
      <x:c r="D3134" s="13" t="str">
        <x:v>00226</x:v>
      </x:c>
      <x:c r="E3134" s="13" t="str">
        <x:v>00243</x:v>
      </x:c>
      <x:c r="F3134" s="4" t="str">
        <x:v>prediccion_amistad</x:v>
      </x:c>
      <x:c r="G3134" s="4"/>
      <x:c r="H3134" s="4" t="n">
        <x:f>COUNTIFS(Relaciones!$D$2900:$D$3267,E3134,Relaciones!$E$2900:$E$3267,D3134,Relaciones!$F$2900:$F$3267,"amistad")</x:f>
        <x:v>1</x:v>
      </x:c>
    </x:row>
    <x:row r="3135" ht="23" customHeight="1">
      <x:c r="A3135" s="4" t="str">
        <x:v>Sevilla</x:v>
      </x:c>
      <x:c r="B3135" s="4" t="str">
        <x:v>6.º Primaria</x:v>
      </x:c>
      <x:c r="C3135" s="4" t="str">
        <x:v>C</x:v>
      </x:c>
      <x:c r="D3135" s="13" t="str">
        <x:v>00227</x:v>
      </x:c>
      <x:c r="E3135" s="13" t="str">
        <x:v>00226</x:v>
      </x:c>
      <x:c r="F3135" s="4" t="str">
        <x:v>prediccion_amistad</x:v>
      </x:c>
      <x:c r="G3135" s="4"/>
      <x:c r="H3135" s="4" t="n">
        <x:f>COUNTIFS(Relaciones!$D$2900:$D$3267,E3135,Relaciones!$E$2900:$E$3267,D3135,Relaciones!$F$2900:$F$3267,"amistad")</x:f>
        <x:v>1</x:v>
      </x:c>
    </x:row>
    <x:row r="3136" ht="23" customHeight="1">
      <x:c r="A3136" s="4" t="str">
        <x:v>Sevilla</x:v>
      </x:c>
      <x:c r="B3136" s="4" t="str">
        <x:v>6.º Primaria</x:v>
      </x:c>
      <x:c r="C3136" s="4" t="str">
        <x:v>C</x:v>
      </x:c>
      <x:c r="D3136" s="13" t="str">
        <x:v>00227</x:v>
      </x:c>
      <x:c r="E3136" s="13" t="str">
        <x:v>00228</x:v>
      </x:c>
      <x:c r="F3136" s="4" t="str">
        <x:v>prediccion_amistad</x:v>
      </x:c>
      <x:c r="G3136" s="4"/>
      <x:c r="H3136" s="4" t="n">
        <x:f>COUNTIFS(Relaciones!$D$2900:$D$3267,E3136,Relaciones!$E$2900:$E$3267,D3136,Relaciones!$F$2900:$F$3267,"amistad")</x:f>
        <x:v>1</x:v>
      </x:c>
    </x:row>
    <x:row r="3137" ht="23" customHeight="1">
      <x:c r="A3137" s="4" t="str">
        <x:v>Sevilla</x:v>
      </x:c>
      <x:c r="B3137" s="4" t="str">
        <x:v>6.º Primaria</x:v>
      </x:c>
      <x:c r="C3137" s="4" t="str">
        <x:v>C</x:v>
      </x:c>
      <x:c r="D3137" s="13" t="str">
        <x:v>00227</x:v>
      </x:c>
      <x:c r="E3137" s="13" t="str">
        <x:v>00229</x:v>
      </x:c>
      <x:c r="F3137" s="4" t="str">
        <x:v>prediccion_amistad</x:v>
      </x:c>
      <x:c r="G3137" s="4"/>
      <x:c r="H3137" s="4" t="n">
        <x:f>COUNTIFS(Relaciones!$D$2900:$D$3267,E3137,Relaciones!$E$2900:$E$3267,D3137,Relaciones!$F$2900:$F$3267,"amistad")</x:f>
        <x:v>1</x:v>
      </x:c>
    </x:row>
    <x:row r="3138" ht="23" customHeight="1">
      <x:c r="A3138" s="4" t="str">
        <x:v>Sevilla</x:v>
      </x:c>
      <x:c r="B3138" s="4" t="str">
        <x:v>6.º Primaria</x:v>
      </x:c>
      <x:c r="C3138" s="4" t="str">
        <x:v>C</x:v>
      </x:c>
      <x:c r="D3138" s="13" t="str">
        <x:v>00228</x:v>
      </x:c>
      <x:c r="E3138" s="13" t="str">
        <x:v>00226</x:v>
      </x:c>
      <x:c r="F3138" s="4" t="str">
        <x:v>prediccion_amistad</x:v>
      </x:c>
      <x:c r="G3138" s="4"/>
      <x:c r="H3138" s="4" t="n">
        <x:f>COUNTIFS(Relaciones!$D$2900:$D$3267,E3138,Relaciones!$E$2900:$E$3267,D3138,Relaciones!$F$2900:$F$3267,"amistad")</x:f>
        <x:v>1</x:v>
      </x:c>
    </x:row>
    <x:row r="3139" ht="23" customHeight="1">
      <x:c r="A3139" s="4" t="str">
        <x:v>Sevilla</x:v>
      </x:c>
      <x:c r="B3139" s="4" t="str">
        <x:v>6.º Primaria</x:v>
      </x:c>
      <x:c r="C3139" s="4" t="str">
        <x:v>C</x:v>
      </x:c>
      <x:c r="D3139" s="13" t="str">
        <x:v>00228</x:v>
      </x:c>
      <x:c r="E3139" s="13" t="str">
        <x:v>00227</x:v>
      </x:c>
      <x:c r="F3139" s="4" t="str">
        <x:v>prediccion_amistad</x:v>
      </x:c>
      <x:c r="G3139" s="4"/>
      <x:c r="H3139" s="4" t="n">
        <x:f>COUNTIFS(Relaciones!$D$2900:$D$3267,E3139,Relaciones!$E$2900:$E$3267,D3139,Relaciones!$F$2900:$F$3267,"amistad")</x:f>
        <x:v>1</x:v>
      </x:c>
    </x:row>
    <x:row r="3140" ht="23" customHeight="1">
      <x:c r="A3140" s="4" t="str">
        <x:v>Sevilla</x:v>
      </x:c>
      <x:c r="B3140" s="4" t="str">
        <x:v>6.º Primaria</x:v>
      </x:c>
      <x:c r="C3140" s="4" t="str">
        <x:v>C</x:v>
      </x:c>
      <x:c r="D3140" s="13" t="str">
        <x:v>00228</x:v>
      </x:c>
      <x:c r="E3140" s="13" t="str">
        <x:v>00229</x:v>
      </x:c>
      <x:c r="F3140" s="4" t="str">
        <x:v>prediccion_amistad</x:v>
      </x:c>
      <x:c r="G3140" s="4"/>
      <x:c r="H3140" s="4" t="n">
        <x:f>COUNTIFS(Relaciones!$D$2900:$D$3267,E3140,Relaciones!$E$2900:$E$3267,D3140,Relaciones!$F$2900:$F$3267,"amistad")</x:f>
        <x:v>1</x:v>
      </x:c>
    </x:row>
    <x:row r="3141" ht="23" customHeight="1">
      <x:c r="A3141" s="4" t="str">
        <x:v>Sevilla</x:v>
      </x:c>
      <x:c r="B3141" s="4" t="str">
        <x:v>6.º Primaria</x:v>
      </x:c>
      <x:c r="C3141" s="4" t="str">
        <x:v>C</x:v>
      </x:c>
      <x:c r="D3141" s="13" t="str">
        <x:v>00229</x:v>
      </x:c>
      <x:c r="E3141" s="13" t="str">
        <x:v>00227</x:v>
      </x:c>
      <x:c r="F3141" s="4" t="str">
        <x:v>prediccion_amistad</x:v>
      </x:c>
      <x:c r="G3141" s="4"/>
      <x:c r="H3141" s="4" t="n">
        <x:f>COUNTIFS(Relaciones!$D$2900:$D$3267,E3141,Relaciones!$E$2900:$E$3267,D3141,Relaciones!$F$2900:$F$3267,"amistad")</x:f>
        <x:v>1</x:v>
      </x:c>
    </x:row>
    <x:row r="3142" ht="23" customHeight="1">
      <x:c r="A3142" s="4" t="str">
        <x:v>Sevilla</x:v>
      </x:c>
      <x:c r="B3142" s="4" t="str">
        <x:v>6.º Primaria</x:v>
      </x:c>
      <x:c r="C3142" s="4" t="str">
        <x:v>C</x:v>
      </x:c>
      <x:c r="D3142" s="13" t="str">
        <x:v>00229</x:v>
      </x:c>
      <x:c r="E3142" s="13" t="str">
        <x:v>00228</x:v>
      </x:c>
      <x:c r="F3142" s="4" t="str">
        <x:v>prediccion_amistad</x:v>
      </x:c>
      <x:c r="G3142" s="4"/>
      <x:c r="H3142" s="4" t="n">
        <x:f>COUNTIFS(Relaciones!$D$2900:$D$3267,E3142,Relaciones!$E$2900:$E$3267,D3142,Relaciones!$F$2900:$F$3267,"amistad")</x:f>
        <x:v>1</x:v>
      </x:c>
    </x:row>
    <x:row r="3143" ht="23" customHeight="1">
      <x:c r="A3143" s="4" t="str">
        <x:v>Sevilla</x:v>
      </x:c>
      <x:c r="B3143" s="4" t="str">
        <x:v>6.º Primaria</x:v>
      </x:c>
      <x:c r="C3143" s="4" t="str">
        <x:v>C</x:v>
      </x:c>
      <x:c r="D3143" s="13" t="str">
        <x:v>00229</x:v>
      </x:c>
      <x:c r="E3143" s="13" t="str">
        <x:v>00231</x:v>
      </x:c>
      <x:c r="F3143" s="4" t="str">
        <x:v>prediccion_amistad</x:v>
      </x:c>
      <x:c r="G3143" s="4"/>
      <x:c r="H3143" s="4" t="n">
        <x:f>COUNTIFS(Relaciones!$D$2900:$D$3267,E3143,Relaciones!$E$2900:$E$3267,D3143,Relaciones!$F$2900:$F$3267,"amistad")</x:f>
        <x:v>1</x:v>
      </x:c>
    </x:row>
    <x:row r="3144" ht="23" customHeight="1">
      <x:c r="A3144" s="4" t="str">
        <x:v>Sevilla</x:v>
      </x:c>
      <x:c r="B3144" s="4" t="str">
        <x:v>6.º Primaria</x:v>
      </x:c>
      <x:c r="C3144" s="4" t="str">
        <x:v>C</x:v>
      </x:c>
      <x:c r="D3144" s="13" t="str">
        <x:v>00229</x:v>
      </x:c>
      <x:c r="E3144" s="13" t="str">
        <x:v>00234</x:v>
      </x:c>
      <x:c r="F3144" s="4" t="str">
        <x:v>prediccion_amistad</x:v>
      </x:c>
      <x:c r="G3144" s="4"/>
      <x:c r="H3144" s="4" t="n">
        <x:f>COUNTIFS(Relaciones!$D$2900:$D$3267,E3144,Relaciones!$E$2900:$E$3267,D3144,Relaciones!$F$2900:$F$3267,"amistad")</x:f>
        <x:v>0</x:v>
      </x:c>
    </x:row>
    <x:row r="3145" ht="23" customHeight="1">
      <x:c r="A3145" s="4" t="str">
        <x:v>Sevilla</x:v>
      </x:c>
      <x:c r="B3145" s="4" t="str">
        <x:v>6.º Primaria</x:v>
      </x:c>
      <x:c r="C3145" s="4" t="str">
        <x:v>C</x:v>
      </x:c>
      <x:c r="D3145" s="13" t="str">
        <x:v>00229</x:v>
      </x:c>
      <x:c r="E3145" s="13" t="str">
        <x:v>00246</x:v>
      </x:c>
      <x:c r="F3145" s="4" t="str">
        <x:v>prediccion_amistad</x:v>
      </x:c>
      <x:c r="G3145" s="4"/>
      <x:c r="H3145" s="4" t="n">
        <x:f>COUNTIFS(Relaciones!$D$2900:$D$3267,E3145,Relaciones!$E$2900:$E$3267,D3145,Relaciones!$F$2900:$F$3267,"amistad")</x:f>
        <x:v>1</x:v>
      </x:c>
    </x:row>
    <x:row r="3146" ht="23" customHeight="1">
      <x:c r="A3146" s="4" t="str">
        <x:v>Sevilla</x:v>
      </x:c>
      <x:c r="B3146" s="4" t="str">
        <x:v>6.º Primaria</x:v>
      </x:c>
      <x:c r="C3146" s="4" t="str">
        <x:v>C</x:v>
      </x:c>
      <x:c r="D3146" s="13" t="str">
        <x:v>00230</x:v>
      </x:c>
      <x:c r="E3146" s="13" t="str">
        <x:v>00228</x:v>
      </x:c>
      <x:c r="F3146" s="4" t="str">
        <x:v>prediccion_amistad</x:v>
      </x:c>
      <x:c r="G3146" s="4"/>
      <x:c r="H3146" s="4" t="n">
        <x:f>COUNTIFS(Relaciones!$D$2900:$D$3267,E3146,Relaciones!$E$2900:$E$3267,D3146,Relaciones!$F$2900:$F$3267,"amistad")</x:f>
        <x:v>1</x:v>
      </x:c>
    </x:row>
    <x:row r="3147" ht="23" customHeight="1">
      <x:c r="A3147" s="4" t="str">
        <x:v>Sevilla</x:v>
      </x:c>
      <x:c r="B3147" s="4" t="str">
        <x:v>6.º Primaria</x:v>
      </x:c>
      <x:c r="C3147" s="4" t="str">
        <x:v>C</x:v>
      </x:c>
      <x:c r="D3147" s="13" t="str">
        <x:v>00230</x:v>
      </x:c>
      <x:c r="E3147" s="13" t="str">
        <x:v>00231</x:v>
      </x:c>
      <x:c r="F3147" s="4" t="str">
        <x:v>prediccion_amistad</x:v>
      </x:c>
      <x:c r="G3147" s="4"/>
      <x:c r="H3147" s="4" t="n">
        <x:f>COUNTIFS(Relaciones!$D$2900:$D$3267,E3147,Relaciones!$E$2900:$E$3267,D3147,Relaciones!$F$2900:$F$3267,"amistad")</x:f>
        <x:v>1</x:v>
      </x:c>
    </x:row>
    <x:row r="3148" ht="23" customHeight="1">
      <x:c r="A3148" s="4" t="str">
        <x:v>Sevilla</x:v>
      </x:c>
      <x:c r="B3148" s="4" t="str">
        <x:v>6.º Primaria</x:v>
      </x:c>
      <x:c r="C3148" s="4" t="str">
        <x:v>C</x:v>
      </x:c>
      <x:c r="D3148" s="13" t="str">
        <x:v>00230</x:v>
      </x:c>
      <x:c r="E3148" s="13" t="str">
        <x:v>00232</x:v>
      </x:c>
      <x:c r="F3148" s="4" t="str">
        <x:v>prediccion_amistad</x:v>
      </x:c>
      <x:c r="G3148" s="4"/>
      <x:c r="H3148" s="4" t="n">
        <x:f>COUNTIFS(Relaciones!$D$2900:$D$3267,E3148,Relaciones!$E$2900:$E$3267,D3148,Relaciones!$F$2900:$F$3267,"amistad")</x:f>
        <x:v>1</x:v>
      </x:c>
    </x:row>
    <x:row r="3149" ht="23" customHeight="1">
      <x:c r="A3149" s="4" t="str">
        <x:v>Sevilla</x:v>
      </x:c>
      <x:c r="B3149" s="4" t="str">
        <x:v>6.º Primaria</x:v>
      </x:c>
      <x:c r="C3149" s="4" t="str">
        <x:v>C</x:v>
      </x:c>
      <x:c r="D3149" s="13" t="str">
        <x:v>00231</x:v>
      </x:c>
      <x:c r="E3149" s="13" t="str">
        <x:v>00230</x:v>
      </x:c>
      <x:c r="F3149" s="4" t="str">
        <x:v>prediccion_amistad</x:v>
      </x:c>
      <x:c r="G3149" s="4"/>
      <x:c r="H3149" s="4" t="n">
        <x:f>COUNTIFS(Relaciones!$D$2900:$D$3267,E3149,Relaciones!$E$2900:$E$3267,D3149,Relaciones!$F$2900:$F$3267,"amistad")</x:f>
        <x:v>1</x:v>
      </x:c>
    </x:row>
    <x:row r="3150" ht="23" customHeight="1">
      <x:c r="A3150" s="4" t="str">
        <x:v>Sevilla</x:v>
      </x:c>
      <x:c r="B3150" s="4" t="str">
        <x:v>6.º Primaria</x:v>
      </x:c>
      <x:c r="C3150" s="4" t="str">
        <x:v>C</x:v>
      </x:c>
      <x:c r="D3150" s="13" t="str">
        <x:v>00231</x:v>
      </x:c>
      <x:c r="E3150" s="13" t="str">
        <x:v>00232</x:v>
      </x:c>
      <x:c r="F3150" s="4" t="str">
        <x:v>prediccion_amistad</x:v>
      </x:c>
      <x:c r="G3150" s="4"/>
      <x:c r="H3150" s="4" t="n">
        <x:f>COUNTIFS(Relaciones!$D$2900:$D$3267,E3150,Relaciones!$E$2900:$E$3267,D3150,Relaciones!$F$2900:$F$3267,"amistad")</x:f>
        <x:v>1</x:v>
      </x:c>
    </x:row>
    <x:row r="3151" ht="23" customHeight="1">
      <x:c r="A3151" s="4" t="str">
        <x:v>Sevilla</x:v>
      </x:c>
      <x:c r="B3151" s="4" t="str">
        <x:v>6.º Primaria</x:v>
      </x:c>
      <x:c r="C3151" s="4" t="str">
        <x:v>C</x:v>
      </x:c>
      <x:c r="D3151" s="13" t="str">
        <x:v>00231</x:v>
      </x:c>
      <x:c r="E3151" s="13" t="str">
        <x:v>00233</x:v>
      </x:c>
      <x:c r="F3151" s="4" t="str">
        <x:v>prediccion_amistad</x:v>
      </x:c>
      <x:c r="G3151" s="4"/>
      <x:c r="H3151" s="4" t="n">
        <x:f>COUNTIFS(Relaciones!$D$2900:$D$3267,E3151,Relaciones!$E$2900:$E$3267,D3151,Relaciones!$F$2900:$F$3267,"amistad")</x:f>
        <x:v>1</x:v>
      </x:c>
    </x:row>
    <x:row r="3152" ht="23" customHeight="1">
      <x:c r="A3152" s="4" t="str">
        <x:v>Sevilla</x:v>
      </x:c>
      <x:c r="B3152" s="4" t="str">
        <x:v>6.º Primaria</x:v>
      </x:c>
      <x:c r="C3152" s="4" t="str">
        <x:v>C</x:v>
      </x:c>
      <x:c r="D3152" s="13" t="str">
        <x:v>00232</x:v>
      </x:c>
      <x:c r="E3152" s="13" t="str">
        <x:v>00230</x:v>
      </x:c>
      <x:c r="F3152" s="4" t="str">
        <x:v>prediccion_amistad</x:v>
      </x:c>
      <x:c r="G3152" s="4"/>
      <x:c r="H3152" s="4" t="n">
        <x:f>COUNTIFS(Relaciones!$D$2900:$D$3267,E3152,Relaciones!$E$2900:$E$3267,D3152,Relaciones!$F$2900:$F$3267,"amistad")</x:f>
        <x:v>1</x:v>
      </x:c>
    </x:row>
    <x:row r="3153" ht="23" customHeight="1">
      <x:c r="A3153" s="4" t="str">
        <x:v>Sevilla</x:v>
      </x:c>
      <x:c r="B3153" s="4" t="str">
        <x:v>6.º Primaria</x:v>
      </x:c>
      <x:c r="C3153" s="4" t="str">
        <x:v>C</x:v>
      </x:c>
      <x:c r="D3153" s="13" t="str">
        <x:v>00232</x:v>
      </x:c>
      <x:c r="E3153" s="13" t="str">
        <x:v>00231</x:v>
      </x:c>
      <x:c r="F3153" s="4" t="str">
        <x:v>prediccion_amistad</x:v>
      </x:c>
      <x:c r="G3153" s="4"/>
      <x:c r="H3153" s="4" t="n">
        <x:f>COUNTIFS(Relaciones!$D$2900:$D$3267,E3153,Relaciones!$E$2900:$E$3267,D3153,Relaciones!$F$2900:$F$3267,"amistad")</x:f>
        <x:v>1</x:v>
      </x:c>
    </x:row>
    <x:row r="3154" ht="23" customHeight="1">
      <x:c r="A3154" s="4" t="str">
        <x:v>Sevilla</x:v>
      </x:c>
      <x:c r="B3154" s="4" t="str">
        <x:v>6.º Primaria</x:v>
      </x:c>
      <x:c r="C3154" s="4" t="str">
        <x:v>C</x:v>
      </x:c>
      <x:c r="D3154" s="13" t="str">
        <x:v>00232</x:v>
      </x:c>
      <x:c r="E3154" s="13" t="str">
        <x:v>00233</x:v>
      </x:c>
      <x:c r="F3154" s="4" t="str">
        <x:v>prediccion_amistad</x:v>
      </x:c>
      <x:c r="G3154" s="4"/>
      <x:c r="H3154" s="4" t="n">
        <x:f>COUNTIFS(Relaciones!$D$2900:$D$3267,E3154,Relaciones!$E$2900:$E$3267,D3154,Relaciones!$F$2900:$F$3267,"amistad")</x:f>
        <x:v>1</x:v>
      </x:c>
    </x:row>
    <x:row r="3155" ht="23" customHeight="1">
      <x:c r="A3155" s="4" t="str">
        <x:v>Sevilla</x:v>
      </x:c>
      <x:c r="B3155" s="4" t="str">
        <x:v>6.º Primaria</x:v>
      </x:c>
      <x:c r="C3155" s="4" t="str">
        <x:v>C</x:v>
      </x:c>
      <x:c r="D3155" s="13" t="str">
        <x:v>00232</x:v>
      </x:c>
      <x:c r="E3155" s="13" t="str">
        <x:v>00237</x:v>
      </x:c>
      <x:c r="F3155" s="4" t="str">
        <x:v>prediccion_amistad</x:v>
      </x:c>
      <x:c r="G3155" s="4"/>
      <x:c r="H3155" s="4" t="n">
        <x:f>COUNTIFS(Relaciones!$D$2900:$D$3267,E3155,Relaciones!$E$2900:$E$3267,D3155,Relaciones!$F$2900:$F$3267,"amistad")</x:f>
        <x:v>0</x:v>
      </x:c>
    </x:row>
    <x:row r="3156" ht="23" customHeight="1">
      <x:c r="A3156" s="4" t="str">
        <x:v>Sevilla</x:v>
      </x:c>
      <x:c r="B3156" s="4" t="str">
        <x:v>6.º Primaria</x:v>
      </x:c>
      <x:c r="C3156" s="4" t="str">
        <x:v>C</x:v>
      </x:c>
      <x:c r="D3156" s="13" t="str">
        <x:v>00232</x:v>
      </x:c>
      <x:c r="E3156" s="13" t="str">
        <x:v>00249</x:v>
      </x:c>
      <x:c r="F3156" s="4" t="str">
        <x:v>prediccion_amistad</x:v>
      </x:c>
      <x:c r="G3156" s="4"/>
      <x:c r="H3156" s="4" t="n">
        <x:f>COUNTIFS(Relaciones!$D$2900:$D$3267,E3156,Relaciones!$E$2900:$E$3267,D3156,Relaciones!$F$2900:$F$3267,"amistad")</x:f>
        <x:v>1</x:v>
      </x:c>
    </x:row>
    <x:row r="3157" ht="23" customHeight="1">
      <x:c r="A3157" s="4" t="str">
        <x:v>Sevilla</x:v>
      </x:c>
      <x:c r="B3157" s="4" t="str">
        <x:v>6.º Primaria</x:v>
      </x:c>
      <x:c r="C3157" s="4" t="str">
        <x:v>C</x:v>
      </x:c>
      <x:c r="D3157" s="13" t="str">
        <x:v>00233</x:v>
      </x:c>
      <x:c r="E3157" s="13" t="str">
        <x:v>00225</x:v>
      </x:c>
      <x:c r="F3157" s="4" t="str">
        <x:v>prediccion_amistad</x:v>
      </x:c>
      <x:c r="G3157" s="4"/>
      <x:c r="H3157" s="4" t="n">
        <x:f>COUNTIFS(Relaciones!$D$2900:$D$3267,E3157,Relaciones!$E$2900:$E$3267,D3157,Relaciones!$F$2900:$F$3267,"amistad")</x:f>
        <x:v>1</x:v>
      </x:c>
    </x:row>
    <x:row r="3158" ht="23" customHeight="1">
      <x:c r="A3158" s="4" t="str">
        <x:v>Sevilla</x:v>
      </x:c>
      <x:c r="B3158" s="4" t="str">
        <x:v>6.º Primaria</x:v>
      </x:c>
      <x:c r="C3158" s="4" t="str">
        <x:v>C</x:v>
      </x:c>
      <x:c r="D3158" s="13" t="str">
        <x:v>00233</x:v>
      </x:c>
      <x:c r="E3158" s="13" t="str">
        <x:v>00231</x:v>
      </x:c>
      <x:c r="F3158" s="4" t="str">
        <x:v>prediccion_amistad</x:v>
      </x:c>
      <x:c r="G3158" s="4"/>
      <x:c r="H3158" s="4" t="n">
        <x:f>COUNTIFS(Relaciones!$D$2900:$D$3267,E3158,Relaciones!$E$2900:$E$3267,D3158,Relaciones!$F$2900:$F$3267,"amistad")</x:f>
        <x:v>1</x:v>
      </x:c>
    </x:row>
    <x:row r="3159" ht="23" customHeight="1">
      <x:c r="A3159" s="4" t="str">
        <x:v>Sevilla</x:v>
      </x:c>
      <x:c r="B3159" s="4" t="str">
        <x:v>6.º Primaria</x:v>
      </x:c>
      <x:c r="C3159" s="4" t="str">
        <x:v>C</x:v>
      </x:c>
      <x:c r="D3159" s="13" t="str">
        <x:v>00233</x:v>
      </x:c>
      <x:c r="E3159" s="13" t="str">
        <x:v>00234</x:v>
      </x:c>
      <x:c r="F3159" s="4" t="str">
        <x:v>prediccion_amistad</x:v>
      </x:c>
      <x:c r="G3159" s="4"/>
      <x:c r="H3159" s="4" t="n">
        <x:f>COUNTIFS(Relaciones!$D$2900:$D$3267,E3159,Relaciones!$E$2900:$E$3267,D3159,Relaciones!$F$2900:$F$3267,"amistad")</x:f>
        <x:v>1</x:v>
      </x:c>
    </x:row>
    <x:row r="3160" ht="23" customHeight="1">
      <x:c r="A3160" s="4" t="str">
        <x:v>Sevilla</x:v>
      </x:c>
      <x:c r="B3160" s="4" t="str">
        <x:v>6.º Primaria</x:v>
      </x:c>
      <x:c r="C3160" s="4" t="str">
        <x:v>C</x:v>
      </x:c>
      <x:c r="D3160" s="13" t="str">
        <x:v>00234</x:v>
      </x:c>
      <x:c r="E3160" s="13" t="str">
        <x:v>00225</x:v>
      </x:c>
      <x:c r="F3160" s="4" t="str">
        <x:v>prediccion_amistad</x:v>
      </x:c>
      <x:c r="G3160" s="4"/>
      <x:c r="H3160" s="4" t="n">
        <x:f>COUNTIFS(Relaciones!$D$2900:$D$3267,E3160,Relaciones!$E$2900:$E$3267,D3160,Relaciones!$F$2900:$F$3267,"amistad")</x:f>
        <x:v>1</x:v>
      </x:c>
    </x:row>
    <x:row r="3161" ht="23" customHeight="1">
      <x:c r="A3161" s="4" t="str">
        <x:v>Sevilla</x:v>
      </x:c>
      <x:c r="B3161" s="4" t="str">
        <x:v>6.º Primaria</x:v>
      </x:c>
      <x:c r="C3161" s="4" t="str">
        <x:v>C</x:v>
      </x:c>
      <x:c r="D3161" s="13" t="str">
        <x:v>00234</x:v>
      </x:c>
      <x:c r="E3161" s="13" t="str">
        <x:v>00232</x:v>
      </x:c>
      <x:c r="F3161" s="4" t="str">
        <x:v>prediccion_amistad</x:v>
      </x:c>
      <x:c r="G3161" s="4"/>
      <x:c r="H3161" s="4" t="n">
        <x:f>COUNTIFS(Relaciones!$D$2900:$D$3267,E3161,Relaciones!$E$2900:$E$3267,D3161,Relaciones!$F$2900:$F$3267,"amistad")</x:f>
        <x:v>1</x:v>
      </x:c>
    </x:row>
    <x:row r="3162" ht="23" customHeight="1">
      <x:c r="A3162" s="4" t="str">
        <x:v>Sevilla</x:v>
      </x:c>
      <x:c r="B3162" s="4" t="str">
        <x:v>6.º Primaria</x:v>
      </x:c>
      <x:c r="C3162" s="4" t="str">
        <x:v>C</x:v>
      </x:c>
      <x:c r="D3162" s="13" t="str">
        <x:v>00234</x:v>
      </x:c>
      <x:c r="E3162" s="13" t="str">
        <x:v>00233</x:v>
      </x:c>
      <x:c r="F3162" s="4" t="str">
        <x:v>prediccion_amistad</x:v>
      </x:c>
      <x:c r="G3162" s="4"/>
      <x:c r="H3162" s="4" t="n">
        <x:f>COUNTIFS(Relaciones!$D$2900:$D$3267,E3162,Relaciones!$E$2900:$E$3267,D3162,Relaciones!$F$2900:$F$3267,"amistad")</x:f>
        <x:v>1</x:v>
      </x:c>
    </x:row>
    <x:row r="3163" ht="23" customHeight="1">
      <x:c r="A3163" s="4" t="str">
        <x:v>Sevilla</x:v>
      </x:c>
      <x:c r="B3163" s="4" t="str">
        <x:v>6.º Primaria</x:v>
      </x:c>
      <x:c r="C3163" s="4" t="str">
        <x:v>C</x:v>
      </x:c>
      <x:c r="D3163" s="13" t="str">
        <x:v>00235</x:v>
      </x:c>
      <x:c r="E3163" s="13" t="str">
        <x:v>00236</x:v>
      </x:c>
      <x:c r="F3163" s="4" t="str">
        <x:v>prediccion_amistad</x:v>
      </x:c>
      <x:c r="G3163" s="4"/>
      <x:c r="H3163" s="4" t="n">
        <x:f>COUNTIFS(Relaciones!$D$2900:$D$3267,E3163,Relaciones!$E$2900:$E$3267,D3163,Relaciones!$F$2900:$F$3267,"amistad")</x:f>
        <x:v>1</x:v>
      </x:c>
    </x:row>
    <x:row r="3164" ht="23" customHeight="1">
      <x:c r="A3164" s="4" t="str">
        <x:v>Sevilla</x:v>
      </x:c>
      <x:c r="B3164" s="4" t="str">
        <x:v>6.º Primaria</x:v>
      </x:c>
      <x:c r="C3164" s="4" t="str">
        <x:v>C</x:v>
      </x:c>
      <x:c r="D3164" s="13" t="str">
        <x:v>00235</x:v>
      </x:c>
      <x:c r="E3164" s="13" t="str">
        <x:v>00237</x:v>
      </x:c>
      <x:c r="F3164" s="4" t="str">
        <x:v>prediccion_amistad</x:v>
      </x:c>
      <x:c r="G3164" s="4"/>
      <x:c r="H3164" s="4" t="n">
        <x:f>COUNTIFS(Relaciones!$D$2900:$D$3267,E3164,Relaciones!$E$2900:$E$3267,D3164,Relaciones!$F$2900:$F$3267,"amistad")</x:f>
        <x:v>1</x:v>
      </x:c>
    </x:row>
    <x:row r="3165" ht="23" customHeight="1">
      <x:c r="A3165" s="4" t="str">
        <x:v>Sevilla</x:v>
      </x:c>
      <x:c r="B3165" s="4" t="str">
        <x:v>6.º Primaria</x:v>
      </x:c>
      <x:c r="C3165" s="4" t="str">
        <x:v>C</x:v>
      </x:c>
      <x:c r="D3165" s="13" t="str">
        <x:v>00235</x:v>
      </x:c>
      <x:c r="E3165" s="13" t="str">
        <x:v>00238</x:v>
      </x:c>
      <x:c r="F3165" s="4" t="str">
        <x:v>prediccion_amistad</x:v>
      </x:c>
      <x:c r="G3165" s="4"/>
      <x:c r="H3165" s="4" t="n">
        <x:f>COUNTIFS(Relaciones!$D$2900:$D$3267,E3165,Relaciones!$E$2900:$E$3267,D3165,Relaciones!$F$2900:$F$3267,"amistad")</x:f>
        <x:v>1</x:v>
      </x:c>
    </x:row>
    <x:row r="3166" ht="23" customHeight="1">
      <x:c r="A3166" s="4" t="str">
        <x:v>Sevilla</x:v>
      </x:c>
      <x:c r="B3166" s="4" t="str">
        <x:v>6.º Primaria</x:v>
      </x:c>
      <x:c r="C3166" s="4" t="str">
        <x:v>C</x:v>
      </x:c>
      <x:c r="D3166" s="13" t="str">
        <x:v>00235</x:v>
      </x:c>
      <x:c r="E3166" s="13" t="str">
        <x:v>00240</x:v>
      </x:c>
      <x:c r="F3166" s="4" t="str">
        <x:v>prediccion_amistad</x:v>
      </x:c>
      <x:c r="G3166" s="4"/>
      <x:c r="H3166" s="4" t="n">
        <x:f>COUNTIFS(Relaciones!$D$2900:$D$3267,E3166,Relaciones!$E$2900:$E$3267,D3166,Relaciones!$F$2900:$F$3267,"amistad")</x:f>
        <x:v>1</x:v>
      </x:c>
    </x:row>
    <x:row r="3167" ht="23" customHeight="1">
      <x:c r="A3167" s="4" t="str">
        <x:v>Sevilla</x:v>
      </x:c>
      <x:c r="B3167" s="4" t="str">
        <x:v>6.º Primaria</x:v>
      </x:c>
      <x:c r="C3167" s="4" t="str">
        <x:v>C</x:v>
      </x:c>
      <x:c r="D3167" s="13" t="str">
        <x:v>00235</x:v>
      </x:c>
      <x:c r="E3167" s="13" t="str">
        <x:v>00241</x:v>
      </x:c>
      <x:c r="F3167" s="4" t="str">
        <x:v>prediccion_amistad</x:v>
      </x:c>
      <x:c r="G3167" s="4"/>
      <x:c r="H3167" s="4" t="n">
        <x:f>COUNTIFS(Relaciones!$D$2900:$D$3267,E3167,Relaciones!$E$2900:$E$3267,D3167,Relaciones!$F$2900:$F$3267,"amistad")</x:f>
        <x:v>1</x:v>
      </x:c>
    </x:row>
    <x:row r="3168" ht="23" customHeight="1">
      <x:c r="A3168" s="4" t="str">
        <x:v>Sevilla</x:v>
      </x:c>
      <x:c r="B3168" s="4" t="str">
        <x:v>6.º Primaria</x:v>
      </x:c>
      <x:c r="C3168" s="4" t="str">
        <x:v>C</x:v>
      </x:c>
      <x:c r="D3168" s="13" t="str">
        <x:v>00235</x:v>
      </x:c>
      <x:c r="E3168" s="13" t="str">
        <x:v>00242</x:v>
      </x:c>
      <x:c r="F3168" s="4" t="str">
        <x:v>prediccion_amistad</x:v>
      </x:c>
      <x:c r="G3168" s="4"/>
      <x:c r="H3168" s="4" t="n">
        <x:f>COUNTIFS(Relaciones!$D$2900:$D$3267,E3168,Relaciones!$E$2900:$E$3267,D3168,Relaciones!$F$2900:$F$3267,"amistad")</x:f>
        <x:v>1</x:v>
      </x:c>
    </x:row>
    <x:row r="3169" ht="23" customHeight="1">
      <x:c r="A3169" s="4" t="str">
        <x:v>Sevilla</x:v>
      </x:c>
      <x:c r="B3169" s="4" t="str">
        <x:v>6.º Primaria</x:v>
      </x:c>
      <x:c r="C3169" s="4" t="str">
        <x:v>C</x:v>
      </x:c>
      <x:c r="D3169" s="13" t="str">
        <x:v>00235</x:v>
      </x:c>
      <x:c r="E3169" s="13" t="str">
        <x:v>00244</x:v>
      </x:c>
      <x:c r="F3169" s="4" t="str">
        <x:v>prediccion_amistad</x:v>
      </x:c>
      <x:c r="G3169" s="4"/>
      <x:c r="H3169" s="4" t="n">
        <x:f>COUNTIFS(Relaciones!$D$2900:$D$3267,E3169,Relaciones!$E$2900:$E$3267,D3169,Relaciones!$F$2900:$F$3267,"amistad")</x:f>
        <x:v>1</x:v>
      </x:c>
    </x:row>
    <x:row r="3170" ht="23" customHeight="1">
      <x:c r="A3170" s="4" t="str">
        <x:v>Sevilla</x:v>
      </x:c>
      <x:c r="B3170" s="4" t="str">
        <x:v>6.º Primaria</x:v>
      </x:c>
      <x:c r="C3170" s="4" t="str">
        <x:v>C</x:v>
      </x:c>
      <x:c r="D3170" s="13" t="str">
        <x:v>00235</x:v>
      </x:c>
      <x:c r="E3170" s="13" t="str">
        <x:v>00245</x:v>
      </x:c>
      <x:c r="F3170" s="4" t="str">
        <x:v>prediccion_amistad</x:v>
      </x:c>
      <x:c r="G3170" s="4"/>
      <x:c r="H3170" s="4" t="n">
        <x:f>COUNTIFS(Relaciones!$D$2900:$D$3267,E3170,Relaciones!$E$2900:$E$3267,D3170,Relaciones!$F$2900:$F$3267,"amistad")</x:f>
        <x:v>1</x:v>
      </x:c>
    </x:row>
    <x:row r="3171" ht="23" customHeight="1">
      <x:c r="A3171" s="4" t="str">
        <x:v>Sevilla</x:v>
      </x:c>
      <x:c r="B3171" s="4" t="str">
        <x:v>6.º Primaria</x:v>
      </x:c>
      <x:c r="C3171" s="4" t="str">
        <x:v>C</x:v>
      </x:c>
      <x:c r="D3171" s="13" t="str">
        <x:v>00235</x:v>
      </x:c>
      <x:c r="E3171" s="13" t="str">
        <x:v>00246</x:v>
      </x:c>
      <x:c r="F3171" s="4" t="str">
        <x:v>prediccion_amistad</x:v>
      </x:c>
      <x:c r="G3171" s="4"/>
      <x:c r="H3171" s="4" t="n">
        <x:f>COUNTIFS(Relaciones!$D$2900:$D$3267,E3171,Relaciones!$E$2900:$E$3267,D3171,Relaciones!$F$2900:$F$3267,"amistad")</x:f>
        <x:v>0</x:v>
      </x:c>
    </x:row>
    <x:row r="3172" ht="23" customHeight="1">
      <x:c r="A3172" s="4" t="str">
        <x:v>Sevilla</x:v>
      </x:c>
      <x:c r="B3172" s="4" t="str">
        <x:v>6.º Primaria</x:v>
      </x:c>
      <x:c r="C3172" s="4" t="str">
        <x:v>C</x:v>
      </x:c>
      <x:c r="D3172" s="13" t="str">
        <x:v>00235</x:v>
      </x:c>
      <x:c r="E3172" s="13" t="str">
        <x:v>00252</x:v>
      </x:c>
      <x:c r="F3172" s="4" t="str">
        <x:v>prediccion_amistad</x:v>
      </x:c>
      <x:c r="G3172" s="4"/>
      <x:c r="H3172" s="4" t="n">
        <x:f>COUNTIFS(Relaciones!$D$2900:$D$3267,E3172,Relaciones!$E$2900:$E$3267,D3172,Relaciones!$F$2900:$F$3267,"amistad")</x:f>
        <x:v>1</x:v>
      </x:c>
    </x:row>
    <x:row r="3173" ht="23" customHeight="1">
      <x:c r="A3173" s="4" t="str">
        <x:v>Sevilla</x:v>
      </x:c>
      <x:c r="B3173" s="4" t="str">
        <x:v>6.º Primaria</x:v>
      </x:c>
      <x:c r="C3173" s="4" t="str">
        <x:v>C</x:v>
      </x:c>
      <x:c r="D3173" s="13" t="str">
        <x:v>00236</x:v>
      </x:c>
      <x:c r="E3173" s="13" t="str">
        <x:v>00225</x:v>
      </x:c>
      <x:c r="F3173" s="4" t="str">
        <x:v>prediccion_amistad</x:v>
      </x:c>
      <x:c r="G3173" s="4"/>
      <x:c r="H3173" s="4" t="n">
        <x:f>COUNTIFS(Relaciones!$D$2900:$D$3267,E3173,Relaciones!$E$2900:$E$3267,D3173,Relaciones!$F$2900:$F$3267,"amistad")</x:f>
        <x:v>1</x:v>
      </x:c>
    </x:row>
    <x:row r="3174" ht="23" customHeight="1">
      <x:c r="A3174" s="4" t="str">
        <x:v>Sevilla</x:v>
      </x:c>
      <x:c r="B3174" s="4" t="str">
        <x:v>6.º Primaria</x:v>
      </x:c>
      <x:c r="C3174" s="4" t="str">
        <x:v>C</x:v>
      </x:c>
      <x:c r="D3174" s="13" t="str">
        <x:v>00236</x:v>
      </x:c>
      <x:c r="E3174" s="13" t="str">
        <x:v>00235</x:v>
      </x:c>
      <x:c r="F3174" s="4" t="str">
        <x:v>prediccion_amistad</x:v>
      </x:c>
      <x:c r="G3174" s="4"/>
      <x:c r="H3174" s="4" t="n">
        <x:f>COUNTIFS(Relaciones!$D$2900:$D$3267,E3174,Relaciones!$E$2900:$E$3267,D3174,Relaciones!$F$2900:$F$3267,"amistad")</x:f>
        <x:v>1</x:v>
      </x:c>
    </x:row>
    <x:row r="3175" ht="23" customHeight="1">
      <x:c r="A3175" s="4" t="str">
        <x:v>Sevilla</x:v>
      </x:c>
      <x:c r="B3175" s="4" t="str">
        <x:v>6.º Primaria</x:v>
      </x:c>
      <x:c r="C3175" s="4" t="str">
        <x:v>C</x:v>
      </x:c>
      <x:c r="D3175" s="13" t="str">
        <x:v>00236</x:v>
      </x:c>
      <x:c r="E3175" s="13" t="str">
        <x:v>00237</x:v>
      </x:c>
      <x:c r="F3175" s="4" t="str">
        <x:v>prediccion_amistad</x:v>
      </x:c>
      <x:c r="G3175" s="4"/>
      <x:c r="H3175" s="4" t="n">
        <x:f>COUNTIFS(Relaciones!$D$2900:$D$3267,E3175,Relaciones!$E$2900:$E$3267,D3175,Relaciones!$F$2900:$F$3267,"amistad")</x:f>
        <x:v>1</x:v>
      </x:c>
    </x:row>
    <x:row r="3176" ht="23" customHeight="1">
      <x:c r="A3176" s="4" t="str">
        <x:v>Sevilla</x:v>
      </x:c>
      <x:c r="B3176" s="4" t="str">
        <x:v>6.º Primaria</x:v>
      </x:c>
      <x:c r="C3176" s="4" t="str">
        <x:v>C</x:v>
      </x:c>
      <x:c r="D3176" s="13" t="str">
        <x:v>00236</x:v>
      </x:c>
      <x:c r="E3176" s="13" t="str">
        <x:v>00244</x:v>
      </x:c>
      <x:c r="F3176" s="4" t="str">
        <x:v>prediccion_amistad</x:v>
      </x:c>
      <x:c r="G3176" s="4"/>
      <x:c r="H3176" s="4" t="n">
        <x:f>COUNTIFS(Relaciones!$D$2900:$D$3267,E3176,Relaciones!$E$2900:$E$3267,D3176,Relaciones!$F$2900:$F$3267,"amistad")</x:f>
        <x:v>1</x:v>
      </x:c>
    </x:row>
    <x:row r="3177" ht="23" customHeight="1">
      <x:c r="A3177" s="4" t="str">
        <x:v>Sevilla</x:v>
      </x:c>
      <x:c r="B3177" s="4" t="str">
        <x:v>6.º Primaria</x:v>
      </x:c>
      <x:c r="C3177" s="4" t="str">
        <x:v>C</x:v>
      </x:c>
      <x:c r="D3177" s="13" t="str">
        <x:v>00237</x:v>
      </x:c>
      <x:c r="E3177" s="13" t="str">
        <x:v>00235</x:v>
      </x:c>
      <x:c r="F3177" s="4" t="str">
        <x:v>prediccion_amistad</x:v>
      </x:c>
      <x:c r="G3177" s="4"/>
      <x:c r="H3177" s="4" t="n">
        <x:f>COUNTIFS(Relaciones!$D$2900:$D$3267,E3177,Relaciones!$E$2900:$E$3267,D3177,Relaciones!$F$2900:$F$3267,"amistad")</x:f>
        <x:v>1</x:v>
      </x:c>
    </x:row>
    <x:row r="3178" ht="23" customHeight="1">
      <x:c r="A3178" s="4" t="str">
        <x:v>Sevilla</x:v>
      </x:c>
      <x:c r="B3178" s="4" t="str">
        <x:v>6.º Primaria</x:v>
      </x:c>
      <x:c r="C3178" s="4" t="str">
        <x:v>C</x:v>
      </x:c>
      <x:c r="D3178" s="13" t="str">
        <x:v>00237</x:v>
      </x:c>
      <x:c r="E3178" s="13" t="str">
        <x:v>00236</x:v>
      </x:c>
      <x:c r="F3178" s="4" t="str">
        <x:v>prediccion_amistad</x:v>
      </x:c>
      <x:c r="G3178" s="4"/>
      <x:c r="H3178" s="4" t="n">
        <x:f>COUNTIFS(Relaciones!$D$2900:$D$3267,E3178,Relaciones!$E$2900:$E$3267,D3178,Relaciones!$F$2900:$F$3267,"amistad")</x:f>
        <x:v>1</x:v>
      </x:c>
    </x:row>
    <x:row r="3179" ht="23" customHeight="1">
      <x:c r="A3179" s="4" t="str">
        <x:v>Sevilla</x:v>
      </x:c>
      <x:c r="B3179" s="4" t="str">
        <x:v>6.º Primaria</x:v>
      </x:c>
      <x:c r="C3179" s="4" t="str">
        <x:v>C</x:v>
      </x:c>
      <x:c r="D3179" s="13" t="str">
        <x:v>00237</x:v>
      </x:c>
      <x:c r="E3179" s="13" t="str">
        <x:v>00239</x:v>
      </x:c>
      <x:c r="F3179" s="4" t="str">
        <x:v>prediccion_amistad</x:v>
      </x:c>
      <x:c r="G3179" s="4"/>
      <x:c r="H3179" s="4" t="n">
        <x:f>COUNTIFS(Relaciones!$D$2900:$D$3267,E3179,Relaciones!$E$2900:$E$3267,D3179,Relaciones!$F$2900:$F$3267,"amistad")</x:f>
        <x:v>1</x:v>
      </x:c>
    </x:row>
    <x:row r="3180" ht="23" customHeight="1">
      <x:c r="A3180" s="4" t="str">
        <x:v>Sevilla</x:v>
      </x:c>
      <x:c r="B3180" s="4" t="str">
        <x:v>6.º Primaria</x:v>
      </x:c>
      <x:c r="C3180" s="4" t="str">
        <x:v>C</x:v>
      </x:c>
      <x:c r="D3180" s="13" t="str">
        <x:v>00238</x:v>
      </x:c>
      <x:c r="E3180" s="13" t="str">
        <x:v>00236</x:v>
      </x:c>
      <x:c r="F3180" s="4" t="str">
        <x:v>prediccion_amistad</x:v>
      </x:c>
      <x:c r="G3180" s="4"/>
      <x:c r="H3180" s="4" t="n">
        <x:f>COUNTIFS(Relaciones!$D$2900:$D$3267,E3180,Relaciones!$E$2900:$E$3267,D3180,Relaciones!$F$2900:$F$3267,"amistad")</x:f>
        <x:v>1</x:v>
      </x:c>
    </x:row>
    <x:row r="3181" ht="23" customHeight="1">
      <x:c r="A3181" s="4" t="str">
        <x:v>Sevilla</x:v>
      </x:c>
      <x:c r="B3181" s="4" t="str">
        <x:v>6.º Primaria</x:v>
      </x:c>
      <x:c r="C3181" s="4" t="str">
        <x:v>C</x:v>
      </x:c>
      <x:c r="D3181" s="13" t="str">
        <x:v>00238</x:v>
      </x:c>
      <x:c r="E3181" s="13" t="str">
        <x:v>00239</x:v>
      </x:c>
      <x:c r="F3181" s="4" t="str">
        <x:v>prediccion_amistad</x:v>
      </x:c>
      <x:c r="G3181" s="4"/>
      <x:c r="H3181" s="4" t="n">
        <x:f>COUNTIFS(Relaciones!$D$2900:$D$3267,E3181,Relaciones!$E$2900:$E$3267,D3181,Relaciones!$F$2900:$F$3267,"amistad")</x:f>
        <x:v>1</x:v>
      </x:c>
    </x:row>
    <x:row r="3182" ht="23" customHeight="1">
      <x:c r="A3182" s="4" t="str">
        <x:v>Sevilla</x:v>
      </x:c>
      <x:c r="B3182" s="4" t="str">
        <x:v>6.º Primaria</x:v>
      </x:c>
      <x:c r="C3182" s="4" t="str">
        <x:v>C</x:v>
      </x:c>
      <x:c r="D3182" s="13" t="str">
        <x:v>00238</x:v>
      </x:c>
      <x:c r="E3182" s="13" t="str">
        <x:v>00240</x:v>
      </x:c>
      <x:c r="F3182" s="4" t="str">
        <x:v>prediccion_amistad</x:v>
      </x:c>
      <x:c r="G3182" s="4"/>
      <x:c r="H3182" s="4" t="n">
        <x:f>COUNTIFS(Relaciones!$D$2900:$D$3267,E3182,Relaciones!$E$2900:$E$3267,D3182,Relaciones!$F$2900:$F$3267,"amistad")</x:f>
        <x:v>1</x:v>
      </x:c>
    </x:row>
    <x:row r="3183" ht="23" customHeight="1">
      <x:c r="A3183" s="4" t="str">
        <x:v>Sevilla</x:v>
      </x:c>
      <x:c r="B3183" s="4" t="str">
        <x:v>6.º Primaria</x:v>
      </x:c>
      <x:c r="C3183" s="4" t="str">
        <x:v>C</x:v>
      </x:c>
      <x:c r="D3183" s="13" t="str">
        <x:v>00238</x:v>
      </x:c>
      <x:c r="E3183" s="13" t="str">
        <x:v>00243</x:v>
      </x:c>
      <x:c r="F3183" s="4" t="str">
        <x:v>prediccion_amistad</x:v>
      </x:c>
      <x:c r="G3183" s="4"/>
      <x:c r="H3183" s="4" t="n">
        <x:f>COUNTIFS(Relaciones!$D$2900:$D$3267,E3183,Relaciones!$E$2900:$E$3267,D3183,Relaciones!$F$2900:$F$3267,"amistad")</x:f>
        <x:v>0</x:v>
      </x:c>
    </x:row>
    <x:row r="3184" ht="23" customHeight="1">
      <x:c r="A3184" s="4" t="str">
        <x:v>Sevilla</x:v>
      </x:c>
      <x:c r="B3184" s="4" t="str">
        <x:v>6.º Primaria</x:v>
      </x:c>
      <x:c r="C3184" s="4" t="str">
        <x:v>C</x:v>
      </x:c>
      <x:c r="D3184" s="13" t="str">
        <x:v>00239</x:v>
      </x:c>
      <x:c r="E3184" s="13" t="str">
        <x:v>00237</x:v>
      </x:c>
      <x:c r="F3184" s="4" t="str">
        <x:v>prediccion_amistad</x:v>
      </x:c>
      <x:c r="G3184" s="4"/>
      <x:c r="H3184" s="4" t="n">
        <x:f>COUNTIFS(Relaciones!$D$2900:$D$3267,E3184,Relaciones!$E$2900:$E$3267,D3184,Relaciones!$F$2900:$F$3267,"amistad")</x:f>
        <x:v>1</x:v>
      </x:c>
    </x:row>
    <x:row r="3185" ht="23" customHeight="1">
      <x:c r="A3185" s="4" t="str">
        <x:v>Sevilla</x:v>
      </x:c>
      <x:c r="B3185" s="4" t="str">
        <x:v>6.º Primaria</x:v>
      </x:c>
      <x:c r="C3185" s="4" t="str">
        <x:v>C</x:v>
      </x:c>
      <x:c r="D3185" s="13" t="str">
        <x:v>00239</x:v>
      </x:c>
      <x:c r="E3185" s="13" t="str">
        <x:v>00238</x:v>
      </x:c>
      <x:c r="F3185" s="4" t="str">
        <x:v>prediccion_amistad</x:v>
      </x:c>
      <x:c r="G3185" s="4"/>
      <x:c r="H3185" s="4" t="n">
        <x:f>COUNTIFS(Relaciones!$D$2900:$D$3267,E3185,Relaciones!$E$2900:$E$3267,D3185,Relaciones!$F$2900:$F$3267,"amistad")</x:f>
        <x:v>1</x:v>
      </x:c>
    </x:row>
    <x:row r="3186" ht="23" customHeight="1">
      <x:c r="A3186" s="4" t="str">
        <x:v>Sevilla</x:v>
      </x:c>
      <x:c r="B3186" s="4" t="str">
        <x:v>6.º Primaria</x:v>
      </x:c>
      <x:c r="C3186" s="4" t="str">
        <x:v>C</x:v>
      </x:c>
      <x:c r="D3186" s="13" t="str">
        <x:v>00239</x:v>
      </x:c>
      <x:c r="E3186" s="13" t="str">
        <x:v>00240</x:v>
      </x:c>
      <x:c r="F3186" s="4" t="str">
        <x:v>prediccion_amistad</x:v>
      </x:c>
      <x:c r="G3186" s="4"/>
      <x:c r="H3186" s="4" t="n">
        <x:f>COUNTIFS(Relaciones!$D$2900:$D$3267,E3186,Relaciones!$E$2900:$E$3267,D3186,Relaciones!$F$2900:$F$3267,"amistad")</x:f>
        <x:v>1</x:v>
      </x:c>
    </x:row>
    <x:row r="3187" ht="23" customHeight="1">
      <x:c r="A3187" s="4" t="str">
        <x:v>Sevilla</x:v>
      </x:c>
      <x:c r="B3187" s="4" t="str">
        <x:v>6.º Primaria</x:v>
      </x:c>
      <x:c r="C3187" s="4" t="str">
        <x:v>C</x:v>
      </x:c>
      <x:c r="D3187" s="13" t="str">
        <x:v>00240</x:v>
      </x:c>
      <x:c r="E3187" s="13" t="str">
        <x:v>00238</x:v>
      </x:c>
      <x:c r="F3187" s="4" t="str">
        <x:v>prediccion_amistad</x:v>
      </x:c>
      <x:c r="G3187" s="4"/>
      <x:c r="H3187" s="4" t="n">
        <x:f>COUNTIFS(Relaciones!$D$2900:$D$3267,E3187,Relaciones!$E$2900:$E$3267,D3187,Relaciones!$F$2900:$F$3267,"amistad")</x:f>
        <x:v>1</x:v>
      </x:c>
    </x:row>
    <x:row r="3188" ht="23" customHeight="1">
      <x:c r="A3188" s="4" t="str">
        <x:v>Sevilla</x:v>
      </x:c>
      <x:c r="B3188" s="4" t="str">
        <x:v>6.º Primaria</x:v>
      </x:c>
      <x:c r="C3188" s="4" t="str">
        <x:v>C</x:v>
      </x:c>
      <x:c r="D3188" s="13" t="str">
        <x:v>00240</x:v>
      </x:c>
      <x:c r="E3188" s="13" t="str">
        <x:v>00239</x:v>
      </x:c>
      <x:c r="F3188" s="4" t="str">
        <x:v>prediccion_amistad</x:v>
      </x:c>
      <x:c r="G3188" s="4"/>
      <x:c r="H3188" s="4" t="n">
        <x:f>COUNTIFS(Relaciones!$D$2900:$D$3267,E3188,Relaciones!$E$2900:$E$3267,D3188,Relaciones!$F$2900:$F$3267,"amistad")</x:f>
        <x:v>1</x:v>
      </x:c>
    </x:row>
    <x:row r="3189" ht="23" customHeight="1">
      <x:c r="A3189" s="4" t="str">
        <x:v>Sevilla</x:v>
      </x:c>
      <x:c r="B3189" s="4" t="str">
        <x:v>6.º Primaria</x:v>
      </x:c>
      <x:c r="C3189" s="4" t="str">
        <x:v>C</x:v>
      </x:c>
      <x:c r="D3189" s="13" t="str">
        <x:v>00240</x:v>
      </x:c>
      <x:c r="E3189" s="13" t="str">
        <x:v>00241</x:v>
      </x:c>
      <x:c r="F3189" s="4" t="str">
        <x:v>prediccion_amistad</x:v>
      </x:c>
      <x:c r="G3189" s="4"/>
      <x:c r="H3189" s="4" t="n">
        <x:f>COUNTIFS(Relaciones!$D$2900:$D$3267,E3189,Relaciones!$E$2900:$E$3267,D3189,Relaciones!$F$2900:$F$3267,"amistad")</x:f>
        <x:v>1</x:v>
      </x:c>
    </x:row>
    <x:row r="3190" ht="23" customHeight="1">
      <x:c r="A3190" s="4" t="str">
        <x:v>Sevilla</x:v>
      </x:c>
      <x:c r="B3190" s="4" t="str">
        <x:v>6.º Primaria</x:v>
      </x:c>
      <x:c r="C3190" s="4" t="str">
        <x:v>C</x:v>
      </x:c>
      <x:c r="D3190" s="13" t="str">
        <x:v>00241</x:v>
      </x:c>
      <x:c r="E3190" s="13" t="str">
        <x:v>00239</x:v>
      </x:c>
      <x:c r="F3190" s="4" t="str">
        <x:v>prediccion_amistad</x:v>
      </x:c>
      <x:c r="G3190" s="4"/>
      <x:c r="H3190" s="4" t="n">
        <x:f>COUNTIFS(Relaciones!$D$2900:$D$3267,E3190,Relaciones!$E$2900:$E$3267,D3190,Relaciones!$F$2900:$F$3267,"amistad")</x:f>
        <x:v>1</x:v>
      </x:c>
    </x:row>
    <x:row r="3191" ht="23" customHeight="1">
      <x:c r="A3191" s="4" t="str">
        <x:v>Sevilla</x:v>
      </x:c>
      <x:c r="B3191" s="4" t="str">
        <x:v>6.º Primaria</x:v>
      </x:c>
      <x:c r="C3191" s="4" t="str">
        <x:v>C</x:v>
      </x:c>
      <x:c r="D3191" s="13" t="str">
        <x:v>00241</x:v>
      </x:c>
      <x:c r="E3191" s="13" t="str">
        <x:v>00240</x:v>
      </x:c>
      <x:c r="F3191" s="4" t="str">
        <x:v>prediccion_amistad</x:v>
      </x:c>
      <x:c r="G3191" s="4"/>
      <x:c r="H3191" s="4" t="n">
        <x:f>COUNTIFS(Relaciones!$D$2900:$D$3267,E3191,Relaciones!$E$2900:$E$3267,D3191,Relaciones!$F$2900:$F$3267,"amistad")</x:f>
        <x:v>1</x:v>
      </x:c>
    </x:row>
    <x:row r="3192" ht="23" customHeight="1">
      <x:c r="A3192" s="4" t="str">
        <x:v>Sevilla</x:v>
      </x:c>
      <x:c r="B3192" s="4" t="str">
        <x:v>6.º Primaria</x:v>
      </x:c>
      <x:c r="C3192" s="4" t="str">
        <x:v>C</x:v>
      </x:c>
      <x:c r="D3192" s="13" t="str">
        <x:v>00241</x:v>
      </x:c>
      <x:c r="E3192" s="13" t="str">
        <x:v>00243</x:v>
      </x:c>
      <x:c r="F3192" s="4" t="str">
        <x:v>prediccion_amistad</x:v>
      </x:c>
      <x:c r="G3192" s="4"/>
      <x:c r="H3192" s="4" t="n">
        <x:f>COUNTIFS(Relaciones!$D$2900:$D$3267,E3192,Relaciones!$E$2900:$E$3267,D3192,Relaciones!$F$2900:$F$3267,"amistad")</x:f>
        <x:v>1</x:v>
      </x:c>
    </x:row>
    <x:row r="3193" ht="23" customHeight="1">
      <x:c r="A3193" s="4" t="str">
        <x:v>Sevilla</x:v>
      </x:c>
      <x:c r="B3193" s="4" t="str">
        <x:v>6.º Primaria</x:v>
      </x:c>
      <x:c r="C3193" s="4" t="str">
        <x:v>C</x:v>
      </x:c>
      <x:c r="D3193" s="13" t="str">
        <x:v>00241</x:v>
      </x:c>
      <x:c r="E3193" s="13" t="str">
        <x:v>00246</x:v>
      </x:c>
      <x:c r="F3193" s="4" t="str">
        <x:v>prediccion_amistad</x:v>
      </x:c>
      <x:c r="G3193" s="4"/>
      <x:c r="H3193" s="4" t="n">
        <x:f>COUNTIFS(Relaciones!$D$2900:$D$3267,E3193,Relaciones!$E$2900:$E$3267,D3193,Relaciones!$F$2900:$F$3267,"amistad")</x:f>
        <x:v>0</x:v>
      </x:c>
    </x:row>
    <x:row r="3194" ht="23" customHeight="1">
      <x:c r="A3194" s="4" t="str">
        <x:v>Sevilla</x:v>
      </x:c>
      <x:c r="B3194" s="4" t="str">
        <x:v>6.º Primaria</x:v>
      </x:c>
      <x:c r="C3194" s="4" t="str">
        <x:v>C</x:v>
      </x:c>
      <x:c r="D3194" s="13" t="str">
        <x:v>00242</x:v>
      </x:c>
      <x:c r="E3194" s="13" t="str">
        <x:v>00231</x:v>
      </x:c>
      <x:c r="F3194" s="4" t="str">
        <x:v>prediccion_amistad</x:v>
      </x:c>
      <x:c r="G3194" s="4"/>
      <x:c r="H3194" s="4" t="n">
        <x:f>COUNTIFS(Relaciones!$D$2900:$D$3267,E3194,Relaciones!$E$2900:$E$3267,D3194,Relaciones!$F$2900:$F$3267,"amistad")</x:f>
        <x:v>1</x:v>
      </x:c>
    </x:row>
    <x:row r="3195" ht="23" customHeight="1">
      <x:c r="A3195" s="4" t="str">
        <x:v>Sevilla</x:v>
      </x:c>
      <x:c r="B3195" s="4" t="str">
        <x:v>6.º Primaria</x:v>
      </x:c>
      <x:c r="C3195" s="4" t="str">
        <x:v>C</x:v>
      </x:c>
      <x:c r="D3195" s="13" t="str">
        <x:v>00242</x:v>
      </x:c>
      <x:c r="E3195" s="13" t="str">
        <x:v>00241</x:v>
      </x:c>
      <x:c r="F3195" s="4" t="str">
        <x:v>prediccion_amistad</x:v>
      </x:c>
      <x:c r="G3195" s="4"/>
      <x:c r="H3195" s="4" t="n">
        <x:f>COUNTIFS(Relaciones!$D$2900:$D$3267,E3195,Relaciones!$E$2900:$E$3267,D3195,Relaciones!$F$2900:$F$3267,"amistad")</x:f>
        <x:v>1</x:v>
      </x:c>
    </x:row>
    <x:row r="3196" ht="23" customHeight="1">
      <x:c r="A3196" s="4" t="str">
        <x:v>Sevilla</x:v>
      </x:c>
      <x:c r="B3196" s="4" t="str">
        <x:v>6.º Primaria</x:v>
      </x:c>
      <x:c r="C3196" s="4" t="str">
        <x:v>C</x:v>
      </x:c>
      <x:c r="D3196" s="13" t="str">
        <x:v>00242</x:v>
      </x:c>
      <x:c r="E3196" s="13" t="str">
        <x:v>00243</x:v>
      </x:c>
      <x:c r="F3196" s="4" t="str">
        <x:v>prediccion_amistad</x:v>
      </x:c>
      <x:c r="G3196" s="4"/>
      <x:c r="H3196" s="4" t="n">
        <x:f>COUNTIFS(Relaciones!$D$2900:$D$3267,E3196,Relaciones!$E$2900:$E$3267,D3196,Relaciones!$F$2900:$F$3267,"amistad")</x:f>
        <x:v>1</x:v>
      </x:c>
    </x:row>
    <x:row r="3197" ht="23" customHeight="1">
      <x:c r="A3197" s="4" t="str">
        <x:v>Sevilla</x:v>
      </x:c>
      <x:c r="B3197" s="4" t="str">
        <x:v>6.º Primaria</x:v>
      </x:c>
      <x:c r="C3197" s="4" t="str">
        <x:v>C</x:v>
      </x:c>
      <x:c r="D3197" s="13" t="str">
        <x:v>00242</x:v>
      </x:c>
      <x:c r="E3197" s="13" t="str">
        <x:v>00244</x:v>
      </x:c>
      <x:c r="F3197" s="4" t="str">
        <x:v>prediccion_amistad</x:v>
      </x:c>
      <x:c r="G3197" s="4"/>
      <x:c r="H3197" s="4" t="n">
        <x:f>COUNTIFS(Relaciones!$D$2900:$D$3267,E3197,Relaciones!$E$2900:$E$3267,D3197,Relaciones!$F$2900:$F$3267,"amistad")</x:f>
        <x:v>1</x:v>
      </x:c>
    </x:row>
    <x:row r="3198" ht="23" customHeight="1">
      <x:c r="A3198" s="4" t="str">
        <x:v>Sevilla</x:v>
      </x:c>
      <x:c r="B3198" s="4" t="str">
        <x:v>6.º Primaria</x:v>
      </x:c>
      <x:c r="C3198" s="4" t="str">
        <x:v>C</x:v>
      </x:c>
      <x:c r="D3198" s="13" t="str">
        <x:v>00243</x:v>
      </x:c>
      <x:c r="E3198" s="13" t="str">
        <x:v>00241</x:v>
      </x:c>
      <x:c r="F3198" s="4" t="str">
        <x:v>prediccion_amistad</x:v>
      </x:c>
      <x:c r="G3198" s="4"/>
      <x:c r="H3198" s="4" t="n">
        <x:f>COUNTIFS(Relaciones!$D$2900:$D$3267,E3198,Relaciones!$E$2900:$E$3267,D3198,Relaciones!$F$2900:$F$3267,"amistad")</x:f>
        <x:v>1</x:v>
      </x:c>
    </x:row>
    <x:row r="3199" ht="23" customHeight="1">
      <x:c r="A3199" s="4" t="str">
        <x:v>Sevilla</x:v>
      </x:c>
      <x:c r="B3199" s="4" t="str">
        <x:v>6.º Primaria</x:v>
      </x:c>
      <x:c r="C3199" s="4" t="str">
        <x:v>C</x:v>
      </x:c>
      <x:c r="D3199" s="13" t="str">
        <x:v>00243</x:v>
      </x:c>
      <x:c r="E3199" s="13" t="str">
        <x:v>00242</x:v>
      </x:c>
      <x:c r="F3199" s="4" t="str">
        <x:v>prediccion_amistad</x:v>
      </x:c>
      <x:c r="G3199" s="4"/>
      <x:c r="H3199" s="4" t="n">
        <x:f>COUNTIFS(Relaciones!$D$2900:$D$3267,E3199,Relaciones!$E$2900:$E$3267,D3199,Relaciones!$F$2900:$F$3267,"amistad")</x:f>
        <x:v>1</x:v>
      </x:c>
    </x:row>
    <x:row r="3200" ht="23" customHeight="1">
      <x:c r="A3200" s="4" t="str">
        <x:v>Sevilla</x:v>
      </x:c>
      <x:c r="B3200" s="4" t="str">
        <x:v>6.º Primaria</x:v>
      </x:c>
      <x:c r="C3200" s="4" t="str">
        <x:v>C</x:v>
      </x:c>
      <x:c r="D3200" s="13" t="str">
        <x:v>00243</x:v>
      </x:c>
      <x:c r="E3200" s="13" t="str">
        <x:v>00244</x:v>
      </x:c>
      <x:c r="F3200" s="4" t="str">
        <x:v>prediccion_amistad</x:v>
      </x:c>
      <x:c r="G3200" s="4"/>
      <x:c r="H3200" s="4" t="n">
        <x:f>COUNTIFS(Relaciones!$D$2900:$D$3267,E3200,Relaciones!$E$2900:$E$3267,D3200,Relaciones!$F$2900:$F$3267,"amistad")</x:f>
        <x:v>1</x:v>
      </x:c>
    </x:row>
    <x:row r="3201" ht="23" customHeight="1">
      <x:c r="A3201" s="4" t="str">
        <x:v>Sevilla</x:v>
      </x:c>
      <x:c r="B3201" s="4" t="str">
        <x:v>6.º Primaria</x:v>
      </x:c>
      <x:c r="C3201" s="4" t="str">
        <x:v>C</x:v>
      </x:c>
      <x:c r="D3201" s="13" t="str">
        <x:v>00244</x:v>
      </x:c>
      <x:c r="E3201" s="13" t="str">
        <x:v>00235</x:v>
      </x:c>
      <x:c r="F3201" s="4" t="str">
        <x:v>prediccion_amistad</x:v>
      </x:c>
      <x:c r="G3201" s="4"/>
      <x:c r="H3201" s="4" t="n">
        <x:f>COUNTIFS(Relaciones!$D$2900:$D$3267,E3201,Relaciones!$E$2900:$E$3267,D3201,Relaciones!$F$2900:$F$3267,"amistad")</x:f>
        <x:v>1</x:v>
      </x:c>
    </x:row>
    <x:row r="3202" ht="23" customHeight="1">
      <x:c r="A3202" s="4" t="str">
        <x:v>Sevilla</x:v>
      </x:c>
      <x:c r="B3202" s="4" t="str">
        <x:v>6.º Primaria</x:v>
      </x:c>
      <x:c r="C3202" s="4" t="str">
        <x:v>C</x:v>
      </x:c>
      <x:c r="D3202" s="13" t="str">
        <x:v>00244</x:v>
      </x:c>
      <x:c r="E3202" s="13" t="str">
        <x:v>00236</x:v>
      </x:c>
      <x:c r="F3202" s="4" t="str">
        <x:v>prediccion_amistad</x:v>
      </x:c>
      <x:c r="G3202" s="4"/>
      <x:c r="H3202" s="4" t="n">
        <x:f>COUNTIFS(Relaciones!$D$2900:$D$3267,E3202,Relaciones!$E$2900:$E$3267,D3202,Relaciones!$F$2900:$F$3267,"amistad")</x:f>
        <x:v>1</x:v>
      </x:c>
    </x:row>
    <x:row r="3203" ht="23" customHeight="1">
      <x:c r="A3203" s="4" t="str">
        <x:v>Sevilla</x:v>
      </x:c>
      <x:c r="B3203" s="4" t="str">
        <x:v>6.º Primaria</x:v>
      </x:c>
      <x:c r="C3203" s="4" t="str">
        <x:v>C</x:v>
      </x:c>
      <x:c r="D3203" s="13" t="str">
        <x:v>00244</x:v>
      </x:c>
      <x:c r="E3203" s="13" t="str">
        <x:v>00242</x:v>
      </x:c>
      <x:c r="F3203" s="4" t="str">
        <x:v>prediccion_amistad</x:v>
      </x:c>
      <x:c r="G3203" s="4"/>
      <x:c r="H3203" s="4" t="n">
        <x:f>COUNTIFS(Relaciones!$D$2900:$D$3267,E3203,Relaciones!$E$2900:$E$3267,D3203,Relaciones!$F$2900:$F$3267,"amistad")</x:f>
        <x:v>1</x:v>
      </x:c>
    </x:row>
    <x:row r="3204" ht="23" customHeight="1">
      <x:c r="A3204" s="4" t="str">
        <x:v>Sevilla</x:v>
      </x:c>
      <x:c r="B3204" s="4" t="str">
        <x:v>6.º Primaria</x:v>
      </x:c>
      <x:c r="C3204" s="4" t="str">
        <x:v>C</x:v>
      </x:c>
      <x:c r="D3204" s="13" t="str">
        <x:v>00244</x:v>
      </x:c>
      <x:c r="E3204" s="13" t="str">
        <x:v>00249</x:v>
      </x:c>
      <x:c r="F3204" s="4" t="str">
        <x:v>prediccion_amistad</x:v>
      </x:c>
      <x:c r="G3204" s="4"/>
      <x:c r="H3204" s="4" t="n">
        <x:f>COUNTIFS(Relaciones!$D$2900:$D$3267,E3204,Relaciones!$E$2900:$E$3267,D3204,Relaciones!$F$2900:$F$3267,"amistad")</x:f>
        <x:v>0</x:v>
      </x:c>
    </x:row>
    <x:row r="3205" ht="23" customHeight="1">
      <x:c r="A3205" s="4" t="str">
        <x:v>Sevilla</x:v>
      </x:c>
      <x:c r="B3205" s="4" t="str">
        <x:v>6.º Primaria</x:v>
      </x:c>
      <x:c r="C3205" s="4" t="str">
        <x:v>C</x:v>
      </x:c>
      <x:c r="D3205" s="13" t="str">
        <x:v>00245</x:v>
      </x:c>
      <x:c r="E3205" s="13" t="str">
        <x:v>00234</x:v>
      </x:c>
      <x:c r="F3205" s="4" t="str">
        <x:v>prediccion_amistad</x:v>
      </x:c>
      <x:c r="G3205" s="4"/>
      <x:c r="H3205" s="4" t="n">
        <x:f>COUNTIFS(Relaciones!$D$2900:$D$3267,E3205,Relaciones!$E$2900:$E$3267,D3205,Relaciones!$F$2900:$F$3267,"amistad")</x:f>
        <x:v>1</x:v>
      </x:c>
    </x:row>
    <x:row r="3206" ht="23" customHeight="1">
      <x:c r="A3206" s="4" t="str">
        <x:v>Sevilla</x:v>
      </x:c>
      <x:c r="B3206" s="4" t="str">
        <x:v>6.º Primaria</x:v>
      </x:c>
      <x:c r="C3206" s="4" t="str">
        <x:v>C</x:v>
      </x:c>
      <x:c r="D3206" s="13" t="str">
        <x:v>00245</x:v>
      </x:c>
      <x:c r="E3206" s="13" t="str">
        <x:v>00235</x:v>
      </x:c>
      <x:c r="F3206" s="4" t="str">
        <x:v>prediccion_amistad</x:v>
      </x:c>
      <x:c r="G3206" s="4"/>
      <x:c r="H3206" s="4" t="n">
        <x:f>COUNTIFS(Relaciones!$D$2900:$D$3267,E3206,Relaciones!$E$2900:$E$3267,D3206,Relaciones!$F$2900:$F$3267,"amistad")</x:f>
        <x:v>1</x:v>
      </x:c>
    </x:row>
    <x:row r="3207" ht="23" customHeight="1">
      <x:c r="A3207" s="4" t="str">
        <x:v>Sevilla</x:v>
      </x:c>
      <x:c r="B3207" s="4" t="str">
        <x:v>6.º Primaria</x:v>
      </x:c>
      <x:c r="C3207" s="4" t="str">
        <x:v>C</x:v>
      </x:c>
      <x:c r="D3207" s="13" t="str">
        <x:v>00245</x:v>
      </x:c>
      <x:c r="E3207" s="13" t="str">
        <x:v>00247</x:v>
      </x:c>
      <x:c r="F3207" s="4" t="str">
        <x:v>prediccion_amistad</x:v>
      </x:c>
      <x:c r="G3207" s="4"/>
      <x:c r="H3207" s="4" t="n">
        <x:f>COUNTIFS(Relaciones!$D$2900:$D$3267,E3207,Relaciones!$E$2900:$E$3267,D3207,Relaciones!$F$2900:$F$3267,"amistad")</x:f>
        <x:v>1</x:v>
      </x:c>
    </x:row>
    <x:row r="3208" ht="23" customHeight="1">
      <x:c r="A3208" s="4" t="str">
        <x:v>Sevilla</x:v>
      </x:c>
      <x:c r="B3208" s="4" t="str">
        <x:v>6.º Primaria</x:v>
      </x:c>
      <x:c r="C3208" s="4" t="str">
        <x:v>C</x:v>
      </x:c>
      <x:c r="D3208" s="13" t="str">
        <x:v>00245</x:v>
      </x:c>
      <x:c r="E3208" s="13" t="str">
        <x:v>00248</x:v>
      </x:c>
      <x:c r="F3208" s="4" t="str">
        <x:v>prediccion_amistad</x:v>
      </x:c>
      <x:c r="G3208" s="4"/>
      <x:c r="H3208" s="4" t="n">
        <x:f>COUNTIFS(Relaciones!$D$2900:$D$3267,E3208,Relaciones!$E$2900:$E$3267,D3208,Relaciones!$F$2900:$F$3267,"amistad")</x:f>
        <x:v>1</x:v>
      </x:c>
    </x:row>
    <x:row r="3209" ht="23" customHeight="1">
      <x:c r="A3209" s="4" t="str">
        <x:v>Sevilla</x:v>
      </x:c>
      <x:c r="B3209" s="4" t="str">
        <x:v>6.º Primaria</x:v>
      </x:c>
      <x:c r="C3209" s="4" t="str">
        <x:v>C</x:v>
      </x:c>
      <x:c r="D3209" s="13" t="str">
        <x:v>00245</x:v>
      </x:c>
      <x:c r="E3209" s="13" t="str">
        <x:v>00249</x:v>
      </x:c>
      <x:c r="F3209" s="4" t="str">
        <x:v>prediccion_amistad</x:v>
      </x:c>
      <x:c r="G3209" s="4"/>
      <x:c r="H3209" s="4" t="n">
        <x:f>COUNTIFS(Relaciones!$D$2900:$D$3267,E3209,Relaciones!$E$2900:$E$3267,D3209,Relaciones!$F$2900:$F$3267,"amistad")</x:f>
        <x:v>1</x:v>
      </x:c>
    </x:row>
    <x:row r="3210" ht="23" customHeight="1">
      <x:c r="A3210" s="4" t="str">
        <x:v>Sevilla</x:v>
      </x:c>
      <x:c r="B3210" s="4" t="str">
        <x:v>6.º Primaria</x:v>
      </x:c>
      <x:c r="C3210" s="4" t="str">
        <x:v>C</x:v>
      </x:c>
      <x:c r="D3210" s="13" t="str">
        <x:v>00245</x:v>
      </x:c>
      <x:c r="E3210" s="13" t="str">
        <x:v>00251</x:v>
      </x:c>
      <x:c r="F3210" s="4" t="str">
        <x:v>prediccion_amistad</x:v>
      </x:c>
      <x:c r="G3210" s="4"/>
      <x:c r="H3210" s="4" t="n">
        <x:f>COUNTIFS(Relaciones!$D$2900:$D$3267,E3210,Relaciones!$E$2900:$E$3267,D3210,Relaciones!$F$2900:$F$3267,"amistad")</x:f>
        <x:v>1</x:v>
      </x:c>
    </x:row>
    <x:row r="3211" ht="23" customHeight="1">
      <x:c r="A3211" s="4" t="str">
        <x:v>Sevilla</x:v>
      </x:c>
      <x:c r="B3211" s="4" t="str">
        <x:v>6.º Primaria</x:v>
      </x:c>
      <x:c r="C3211" s="4" t="str">
        <x:v>C</x:v>
      </x:c>
      <x:c r="D3211" s="13" t="str">
        <x:v>00245</x:v>
      </x:c>
      <x:c r="E3211" s="13" t="str">
        <x:v>00252</x:v>
      </x:c>
      <x:c r="F3211" s="4" t="str">
        <x:v>prediccion_amistad</x:v>
      </x:c>
      <x:c r="G3211" s="4"/>
      <x:c r="H3211" s="4" t="n">
        <x:f>COUNTIFS(Relaciones!$D$2900:$D$3267,E3211,Relaciones!$E$2900:$E$3267,D3211,Relaciones!$F$2900:$F$3267,"amistad")</x:f>
        <x:v>1</x:v>
      </x:c>
    </x:row>
    <x:row r="3212" ht="23" customHeight="1">
      <x:c r="A3212" s="4" t="str">
        <x:v>Sevilla</x:v>
      </x:c>
      <x:c r="B3212" s="4" t="str">
        <x:v>6.º Primaria</x:v>
      </x:c>
      <x:c r="C3212" s="4" t="str">
        <x:v>C</x:v>
      </x:c>
      <x:c r="D3212" s="13" t="str">
        <x:v>00246</x:v>
      </x:c>
      <x:c r="E3212" s="13" t="str">
        <x:v>00245</x:v>
      </x:c>
      <x:c r="F3212" s="4" t="str">
        <x:v>prediccion_amistad</x:v>
      </x:c>
      <x:c r="G3212" s="4"/>
      <x:c r="H3212" s="4" t="n">
        <x:f>COUNTIFS(Relaciones!$D$2900:$D$3267,E3212,Relaciones!$E$2900:$E$3267,D3212,Relaciones!$F$2900:$F$3267,"amistad")</x:f>
        <x:v>1</x:v>
      </x:c>
    </x:row>
    <x:row r="3213" ht="23" customHeight="1">
      <x:c r="A3213" s="4" t="str">
        <x:v>Sevilla</x:v>
      </x:c>
      <x:c r="B3213" s="4" t="str">
        <x:v>6.º Primaria</x:v>
      </x:c>
      <x:c r="C3213" s="4" t="str">
        <x:v>C</x:v>
      </x:c>
      <x:c r="D3213" s="13" t="str">
        <x:v>00246</x:v>
      </x:c>
      <x:c r="E3213" s="13" t="str">
        <x:v>00248</x:v>
      </x:c>
      <x:c r="F3213" s="4" t="str">
        <x:v>prediccion_amistad</x:v>
      </x:c>
      <x:c r="G3213" s="4"/>
      <x:c r="H3213" s="4" t="n">
        <x:f>COUNTIFS(Relaciones!$D$2900:$D$3267,E3213,Relaciones!$E$2900:$E$3267,D3213,Relaciones!$F$2900:$F$3267,"amistad")</x:f>
        <x:v>1</x:v>
      </x:c>
    </x:row>
    <x:row r="3214" ht="23" customHeight="1">
      <x:c r="A3214" s="4" t="str">
        <x:v>Sevilla</x:v>
      </x:c>
      <x:c r="B3214" s="4" t="str">
        <x:v>6.º Primaria</x:v>
      </x:c>
      <x:c r="C3214" s="4" t="str">
        <x:v>C</x:v>
      </x:c>
      <x:c r="D3214" s="13" t="str">
        <x:v>00246</x:v>
      </x:c>
      <x:c r="E3214" s="13" t="str">
        <x:v>00252</x:v>
      </x:c>
      <x:c r="F3214" s="4" t="str">
        <x:v>prediccion_amistad</x:v>
      </x:c>
      <x:c r="G3214" s="4"/>
      <x:c r="H3214" s="4" t="n">
        <x:f>COUNTIFS(Relaciones!$D$2900:$D$3267,E3214,Relaciones!$E$2900:$E$3267,D3214,Relaciones!$F$2900:$F$3267,"amistad")</x:f>
        <x:v>1</x:v>
      </x:c>
    </x:row>
    <x:row r="3215" ht="23" customHeight="1">
      <x:c r="A3215" s="4" t="str">
        <x:v>Sevilla</x:v>
      </x:c>
      <x:c r="B3215" s="4" t="str">
        <x:v>6.º Primaria</x:v>
      </x:c>
      <x:c r="C3215" s="4" t="str">
        <x:v>C</x:v>
      </x:c>
      <x:c r="D3215" s="13" t="str">
        <x:v>00247</x:v>
      </x:c>
      <x:c r="E3215" s="13" t="str">
        <x:v>00246</x:v>
      </x:c>
      <x:c r="F3215" s="4" t="str">
        <x:v>prediccion_amistad</x:v>
      </x:c>
      <x:c r="G3215" s="4"/>
      <x:c r="H3215" s="4" t="n">
        <x:f>COUNTIFS(Relaciones!$D$2900:$D$3267,E3215,Relaciones!$E$2900:$E$3267,D3215,Relaciones!$F$2900:$F$3267,"amistad")</x:f>
        <x:v>1</x:v>
      </x:c>
    </x:row>
    <x:row r="3216" ht="23" customHeight="1">
      <x:c r="A3216" s="4" t="str">
        <x:v>Sevilla</x:v>
      </x:c>
      <x:c r="B3216" s="4" t="str">
        <x:v>6.º Primaria</x:v>
      </x:c>
      <x:c r="C3216" s="4" t="str">
        <x:v>C</x:v>
      </x:c>
      <x:c r="D3216" s="13" t="str">
        <x:v>00247</x:v>
      </x:c>
      <x:c r="E3216" s="13" t="str">
        <x:v>00248</x:v>
      </x:c>
      <x:c r="F3216" s="4" t="str">
        <x:v>prediccion_amistad</x:v>
      </x:c>
      <x:c r="G3216" s="4"/>
      <x:c r="H3216" s="4" t="n">
        <x:f>COUNTIFS(Relaciones!$D$2900:$D$3267,E3216,Relaciones!$E$2900:$E$3267,D3216,Relaciones!$F$2900:$F$3267,"amistad")</x:f>
        <x:v>1</x:v>
      </x:c>
    </x:row>
    <x:row r="3217" ht="23" customHeight="1">
      <x:c r="A3217" s="4" t="str">
        <x:v>Sevilla</x:v>
      </x:c>
      <x:c r="B3217" s="4" t="str">
        <x:v>6.º Primaria</x:v>
      </x:c>
      <x:c r="C3217" s="4" t="str">
        <x:v>C</x:v>
      </x:c>
      <x:c r="D3217" s="13" t="str">
        <x:v>00247</x:v>
      </x:c>
      <x:c r="E3217" s="13" t="str">
        <x:v>00249</x:v>
      </x:c>
      <x:c r="F3217" s="4" t="str">
        <x:v>prediccion_amistad</x:v>
      </x:c>
      <x:c r="G3217" s="4"/>
      <x:c r="H3217" s="4" t="n">
        <x:f>COUNTIFS(Relaciones!$D$2900:$D$3267,E3217,Relaciones!$E$2900:$E$3267,D3217,Relaciones!$F$2900:$F$3267,"amistad")</x:f>
        <x:v>1</x:v>
      </x:c>
    </x:row>
    <x:row r="3218" ht="23" customHeight="1">
      <x:c r="A3218" s="4" t="str">
        <x:v>Sevilla</x:v>
      </x:c>
      <x:c r="B3218" s="4" t="str">
        <x:v>6.º Primaria</x:v>
      </x:c>
      <x:c r="C3218" s="4" t="str">
        <x:v>C</x:v>
      </x:c>
      <x:c r="D3218" s="13" t="str">
        <x:v>00247</x:v>
      </x:c>
      <x:c r="E3218" s="13" t="str">
        <x:v>00252</x:v>
      </x:c>
      <x:c r="F3218" s="4" t="str">
        <x:v>prediccion_amistad</x:v>
      </x:c>
      <x:c r="G3218" s="4"/>
      <x:c r="H3218" s="4" t="n">
        <x:f>COUNTIFS(Relaciones!$D$2900:$D$3267,E3218,Relaciones!$E$2900:$E$3267,D3218,Relaciones!$F$2900:$F$3267,"amistad")</x:f>
        <x:v>0</x:v>
      </x:c>
    </x:row>
    <x:row r="3219" ht="23" customHeight="1">
      <x:c r="A3219" s="4" t="str">
        <x:v>Sevilla</x:v>
      </x:c>
      <x:c r="B3219" s="4" t="str">
        <x:v>6.º Primaria</x:v>
      </x:c>
      <x:c r="C3219" s="4" t="str">
        <x:v>C</x:v>
      </x:c>
      <x:c r="D3219" s="13" t="str">
        <x:v>00248</x:v>
      </x:c>
      <x:c r="E3219" s="13" t="str">
        <x:v>00237</x:v>
      </x:c>
      <x:c r="F3219" s="4" t="str">
        <x:v>prediccion_amistad</x:v>
      </x:c>
      <x:c r="G3219" s="4"/>
      <x:c r="H3219" s="4" t="n">
        <x:f>COUNTIFS(Relaciones!$D$2900:$D$3267,E3219,Relaciones!$E$2900:$E$3267,D3219,Relaciones!$F$2900:$F$3267,"amistad")</x:f>
        <x:v>1</x:v>
      </x:c>
    </x:row>
    <x:row r="3220" ht="23" customHeight="1">
      <x:c r="A3220" s="4" t="str">
        <x:v>Sevilla</x:v>
      </x:c>
      <x:c r="B3220" s="4" t="str">
        <x:v>6.º Primaria</x:v>
      </x:c>
      <x:c r="C3220" s="4" t="str">
        <x:v>C</x:v>
      </x:c>
      <x:c r="D3220" s="13" t="str">
        <x:v>00248</x:v>
      </x:c>
      <x:c r="E3220" s="13" t="str">
        <x:v>00246</x:v>
      </x:c>
      <x:c r="F3220" s="4" t="str">
        <x:v>prediccion_amistad</x:v>
      </x:c>
      <x:c r="G3220" s="4"/>
      <x:c r="H3220" s="4" t="n">
        <x:f>COUNTIFS(Relaciones!$D$2900:$D$3267,E3220,Relaciones!$E$2900:$E$3267,D3220,Relaciones!$F$2900:$F$3267,"amistad")</x:f>
        <x:v>1</x:v>
      </x:c>
    </x:row>
    <x:row r="3221" ht="23" customHeight="1">
      <x:c r="A3221" s="4" t="str">
        <x:v>Sevilla</x:v>
      </x:c>
      <x:c r="B3221" s="4" t="str">
        <x:v>6.º Primaria</x:v>
      </x:c>
      <x:c r="C3221" s="4" t="str">
        <x:v>C</x:v>
      </x:c>
      <x:c r="D3221" s="13" t="str">
        <x:v>00248</x:v>
      </x:c>
      <x:c r="E3221" s="13" t="str">
        <x:v>00247</x:v>
      </x:c>
      <x:c r="F3221" s="4" t="str">
        <x:v>prediccion_amistad</x:v>
      </x:c>
      <x:c r="G3221" s="4"/>
      <x:c r="H3221" s="4" t="n">
        <x:f>COUNTIFS(Relaciones!$D$2900:$D$3267,E3221,Relaciones!$E$2900:$E$3267,D3221,Relaciones!$F$2900:$F$3267,"amistad")</x:f>
        <x:v>1</x:v>
      </x:c>
    </x:row>
    <x:row r="3222" ht="23" customHeight="1">
      <x:c r="A3222" s="4" t="str">
        <x:v>Sevilla</x:v>
      </x:c>
      <x:c r="B3222" s="4" t="str">
        <x:v>6.º Primaria</x:v>
      </x:c>
      <x:c r="C3222" s="4" t="str">
        <x:v>C</x:v>
      </x:c>
      <x:c r="D3222" s="13" t="str">
        <x:v>00248</x:v>
      </x:c>
      <x:c r="E3222" s="13" t="str">
        <x:v>00250</x:v>
      </x:c>
      <x:c r="F3222" s="4" t="str">
        <x:v>prediccion_amistad</x:v>
      </x:c>
      <x:c r="G3222" s="4"/>
      <x:c r="H3222" s="4" t="n">
        <x:f>COUNTIFS(Relaciones!$D$2900:$D$3267,E3222,Relaciones!$E$2900:$E$3267,D3222,Relaciones!$F$2900:$F$3267,"amistad")</x:f>
        <x:v>1</x:v>
      </x:c>
    </x:row>
    <x:row r="3223" ht="23" customHeight="1">
      <x:c r="A3223" s="4" t="str">
        <x:v>Sevilla</x:v>
      </x:c>
      <x:c r="B3223" s="4" t="str">
        <x:v>6.º Primaria</x:v>
      </x:c>
      <x:c r="C3223" s="4" t="str">
        <x:v>C</x:v>
      </x:c>
      <x:c r="D3223" s="13" t="str">
        <x:v>00249</x:v>
      </x:c>
      <x:c r="E3223" s="13" t="str">
        <x:v>00247</x:v>
      </x:c>
      <x:c r="F3223" s="4" t="str">
        <x:v>prediccion_amistad</x:v>
      </x:c>
      <x:c r="G3223" s="4"/>
      <x:c r="H3223" s="4" t="n">
        <x:f>COUNTIFS(Relaciones!$D$2900:$D$3267,E3223,Relaciones!$E$2900:$E$3267,D3223,Relaciones!$F$2900:$F$3267,"amistad")</x:f>
        <x:v>1</x:v>
      </x:c>
    </x:row>
    <x:row r="3224" ht="23" customHeight="1">
      <x:c r="A3224" s="4" t="str">
        <x:v>Sevilla</x:v>
      </x:c>
      <x:c r="B3224" s="4" t="str">
        <x:v>6.º Primaria</x:v>
      </x:c>
      <x:c r="C3224" s="4" t="str">
        <x:v>C</x:v>
      </x:c>
      <x:c r="D3224" s="13" t="str">
        <x:v>00249</x:v>
      </x:c>
      <x:c r="E3224" s="13" t="str">
        <x:v>00248</x:v>
      </x:c>
      <x:c r="F3224" s="4" t="str">
        <x:v>prediccion_amistad</x:v>
      </x:c>
      <x:c r="G3224" s="4"/>
      <x:c r="H3224" s="4" t="n">
        <x:f>COUNTIFS(Relaciones!$D$2900:$D$3267,E3224,Relaciones!$E$2900:$E$3267,D3224,Relaciones!$F$2900:$F$3267,"amistad")</x:f>
        <x:v>1</x:v>
      </x:c>
    </x:row>
    <x:row r="3225" ht="23" customHeight="1">
      <x:c r="A3225" s="4" t="str">
        <x:v>Sevilla</x:v>
      </x:c>
      <x:c r="B3225" s="4" t="str">
        <x:v>6.º Primaria</x:v>
      </x:c>
      <x:c r="C3225" s="4" t="str">
        <x:v>C</x:v>
      </x:c>
      <x:c r="D3225" s="13" t="str">
        <x:v>00249</x:v>
      </x:c>
      <x:c r="E3225" s="13" t="str">
        <x:v>00251</x:v>
      </x:c>
      <x:c r="F3225" s="4" t="str">
        <x:v>prediccion_amistad</x:v>
      </x:c>
      <x:c r="G3225" s="4"/>
      <x:c r="H3225" s="4" t="n">
        <x:f>COUNTIFS(Relaciones!$D$2900:$D$3267,E3225,Relaciones!$E$2900:$E$3267,D3225,Relaciones!$F$2900:$F$3267,"amistad")</x:f>
        <x:v>1</x:v>
      </x:c>
    </x:row>
    <x:row r="3226" ht="23" customHeight="1">
      <x:c r="A3226" s="4" t="str">
        <x:v>Sevilla</x:v>
      </x:c>
      <x:c r="B3226" s="4" t="str">
        <x:v>6.º Primaria</x:v>
      </x:c>
      <x:c r="C3226" s="4" t="str">
        <x:v>C</x:v>
      </x:c>
      <x:c r="D3226" s="13" t="str">
        <x:v>00250</x:v>
      </x:c>
      <x:c r="E3226" s="13" t="str">
        <x:v>00227</x:v>
      </x:c>
      <x:c r="F3226" s="4" t="str">
        <x:v>prediccion_amistad</x:v>
      </x:c>
      <x:c r="G3226" s="4"/>
      <x:c r="H3226" s="4" t="n">
        <x:f>COUNTIFS(Relaciones!$D$2900:$D$3267,E3226,Relaciones!$E$2900:$E$3267,D3226,Relaciones!$F$2900:$F$3267,"amistad")</x:f>
        <x:v>0</x:v>
      </x:c>
    </x:row>
    <x:row r="3227" ht="23" customHeight="1">
      <x:c r="A3227" s="4" t="str">
        <x:v>Sevilla</x:v>
      </x:c>
      <x:c r="B3227" s="4" t="str">
        <x:v>6.º Primaria</x:v>
      </x:c>
      <x:c r="C3227" s="4" t="str">
        <x:v>C</x:v>
      </x:c>
      <x:c r="D3227" s="13" t="str">
        <x:v>00250</x:v>
      </x:c>
      <x:c r="E3227" s="13" t="str">
        <x:v>00248</x:v>
      </x:c>
      <x:c r="F3227" s="4" t="str">
        <x:v>prediccion_amistad</x:v>
      </x:c>
      <x:c r="G3227" s="4"/>
      <x:c r="H3227" s="4" t="n">
        <x:f>COUNTIFS(Relaciones!$D$2900:$D$3267,E3227,Relaciones!$E$2900:$E$3267,D3227,Relaciones!$F$2900:$F$3267,"amistad")</x:f>
        <x:v>1</x:v>
      </x:c>
    </x:row>
    <x:row r="3228" ht="23" customHeight="1">
      <x:c r="A3228" s="4" t="str">
        <x:v>Sevilla</x:v>
      </x:c>
      <x:c r="B3228" s="4" t="str">
        <x:v>6.º Primaria</x:v>
      </x:c>
      <x:c r="C3228" s="4" t="str">
        <x:v>C</x:v>
      </x:c>
      <x:c r="D3228" s="13" t="str">
        <x:v>00250</x:v>
      </x:c>
      <x:c r="E3228" s="13" t="str">
        <x:v>00251</x:v>
      </x:c>
      <x:c r="F3228" s="4" t="str">
        <x:v>prediccion_amistad</x:v>
      </x:c>
      <x:c r="G3228" s="4"/>
      <x:c r="H3228" s="4" t="n">
        <x:f>COUNTIFS(Relaciones!$D$2900:$D$3267,E3228,Relaciones!$E$2900:$E$3267,D3228,Relaciones!$F$2900:$F$3267,"amistad")</x:f>
        <x:v>1</x:v>
      </x:c>
    </x:row>
    <x:row r="3229" ht="23" customHeight="1">
      <x:c r="A3229" s="4" t="str">
        <x:v>Sevilla</x:v>
      </x:c>
      <x:c r="B3229" s="4" t="str">
        <x:v>6.º Primaria</x:v>
      </x:c>
      <x:c r="C3229" s="4" t="str">
        <x:v>C</x:v>
      </x:c>
      <x:c r="D3229" s="13" t="str">
        <x:v>00250</x:v>
      </x:c>
      <x:c r="E3229" s="13" t="str">
        <x:v>00252</x:v>
      </x:c>
      <x:c r="F3229" s="4" t="str">
        <x:v>prediccion_amistad</x:v>
      </x:c>
      <x:c r="G3229" s="4"/>
      <x:c r="H3229" s="4" t="n">
        <x:f>COUNTIFS(Relaciones!$D$2900:$D$3267,E3229,Relaciones!$E$2900:$E$3267,D3229,Relaciones!$F$2900:$F$3267,"amistad")</x:f>
        <x:v>1</x:v>
      </x:c>
    </x:row>
    <x:row r="3230" ht="23" customHeight="1">
      <x:c r="A3230" s="4" t="str">
        <x:v>Sevilla</x:v>
      </x:c>
      <x:c r="B3230" s="4" t="str">
        <x:v>6.º Primaria</x:v>
      </x:c>
      <x:c r="C3230" s="4" t="str">
        <x:v>C</x:v>
      </x:c>
      <x:c r="D3230" s="13" t="str">
        <x:v>00251</x:v>
      </x:c>
      <x:c r="E3230" s="13" t="str">
        <x:v>00246</x:v>
      </x:c>
      <x:c r="F3230" s="4" t="str">
        <x:v>prediccion_amistad</x:v>
      </x:c>
      <x:c r="G3230" s="4"/>
      <x:c r="H3230" s="4" t="n">
        <x:f>COUNTIFS(Relaciones!$D$2900:$D$3267,E3230,Relaciones!$E$2900:$E$3267,D3230,Relaciones!$F$2900:$F$3267,"amistad")</x:f>
        <x:v>1</x:v>
      </x:c>
    </x:row>
    <x:row r="3231" ht="23" customHeight="1">
      <x:c r="A3231" s="4" t="str">
        <x:v>Sevilla</x:v>
      </x:c>
      <x:c r="B3231" s="4" t="str">
        <x:v>6.º Primaria</x:v>
      </x:c>
      <x:c r="C3231" s="4" t="str">
        <x:v>C</x:v>
      </x:c>
      <x:c r="D3231" s="13" t="str">
        <x:v>00251</x:v>
      </x:c>
      <x:c r="E3231" s="13" t="str">
        <x:v>00247</x:v>
      </x:c>
      <x:c r="F3231" s="4" t="str">
        <x:v>prediccion_amistad</x:v>
      </x:c>
      <x:c r="G3231" s="4"/>
      <x:c r="H3231" s="4" t="n">
        <x:f>COUNTIFS(Relaciones!$D$2900:$D$3267,E3231,Relaciones!$E$2900:$E$3267,D3231,Relaciones!$F$2900:$F$3267,"amistad")</x:f>
        <x:v>1</x:v>
      </x:c>
    </x:row>
    <x:row r="3232" ht="23" customHeight="1">
      <x:c r="A3232" s="4" t="str">
        <x:v>Sevilla</x:v>
      </x:c>
      <x:c r="B3232" s="4" t="str">
        <x:v>6.º Primaria</x:v>
      </x:c>
      <x:c r="C3232" s="4" t="str">
        <x:v>C</x:v>
      </x:c>
      <x:c r="D3232" s="13" t="str">
        <x:v>00251</x:v>
      </x:c>
      <x:c r="E3232" s="13" t="str">
        <x:v>00248</x:v>
      </x:c>
      <x:c r="F3232" s="4" t="str">
        <x:v>prediccion_amistad</x:v>
      </x:c>
      <x:c r="G3232" s="4"/>
      <x:c r="H3232" s="4" t="n">
        <x:f>COUNTIFS(Relaciones!$D$2900:$D$3267,E3232,Relaciones!$E$2900:$E$3267,D3232,Relaciones!$F$2900:$F$3267,"amistad")</x:f>
        <x:v>1</x:v>
      </x:c>
    </x:row>
    <x:row r="3233" ht="23" customHeight="1">
      <x:c r="A3233" s="4" t="str">
        <x:v>Sevilla</x:v>
      </x:c>
      <x:c r="B3233" s="4" t="str">
        <x:v>6.º Primaria</x:v>
      </x:c>
      <x:c r="C3233" s="4" t="str">
        <x:v>C</x:v>
      </x:c>
      <x:c r="D3233" s="13" t="str">
        <x:v>00252</x:v>
      </x:c>
      <x:c r="E3233" s="13" t="str">
        <x:v>00245</x:v>
      </x:c>
      <x:c r="F3233" s="4" t="str">
        <x:v>prediccion_amistad</x:v>
      </x:c>
      <x:c r="G3233" s="4"/>
      <x:c r="H3233" s="4" t="n">
        <x:f>COUNTIFS(Relaciones!$D$2900:$D$3267,E3233,Relaciones!$E$2900:$E$3267,D3233,Relaciones!$F$2900:$F$3267,"amistad")</x:f>
        <x:v>1</x:v>
      </x:c>
    </x:row>
    <x:row r="3234" ht="23" customHeight="1">
      <x:c r="A3234" s="4" t="str">
        <x:v>Sevilla</x:v>
      </x:c>
      <x:c r="B3234" s="4" t="str">
        <x:v>6.º Primaria</x:v>
      </x:c>
      <x:c r="C3234" s="4" t="str">
        <x:v>C</x:v>
      </x:c>
      <x:c r="D3234" s="13" t="str">
        <x:v>00252</x:v>
      </x:c>
      <x:c r="E3234" s="13" t="str">
        <x:v>00246</x:v>
      </x:c>
      <x:c r="F3234" s="4" t="str">
        <x:v>prediccion_amistad</x:v>
      </x:c>
      <x:c r="G3234" s="4"/>
      <x:c r="H3234" s="4" t="n">
        <x:f>COUNTIFS(Relaciones!$D$2900:$D$3267,E3234,Relaciones!$E$2900:$E$3267,D3234,Relaciones!$F$2900:$F$3267,"amistad")</x:f>
        <x:v>1</x:v>
      </x:c>
    </x:row>
    <x:row r="3235" ht="23" customHeight="1">
      <x:c r="A3235" s="4" t="str">
        <x:v>Sevilla</x:v>
      </x:c>
      <x:c r="B3235" s="4" t="str">
        <x:v>6.º Primaria</x:v>
      </x:c>
      <x:c r="C3235" s="4" t="str">
        <x:v>C</x:v>
      </x:c>
      <x:c r="D3235" s="13" t="str">
        <x:v>00252</x:v>
      </x:c>
      <x:c r="E3235" s="13" t="str">
        <x:v>00250</x:v>
      </x:c>
      <x:c r="F3235" s="4" t="str">
        <x:v>prediccion_amistad</x:v>
      </x:c>
      <x:c r="G3235" s="4"/>
      <x:c r="H3235" s="4" t="n">
        <x:f>COUNTIFS(Relaciones!$D$2900:$D$3267,E3235,Relaciones!$E$2900:$E$3267,D3235,Relaciones!$F$2900:$F$3267,"amistad")</x:f>
        <x:v>1</x:v>
      </x:c>
    </x:row>
    <x:row r="3236" ht="23" customHeight="1">
      <x:c r="A3236" s="4" t="str">
        <x:v>Sevilla</x:v>
      </x:c>
      <x:c r="B3236" s="4" t="str">
        <x:v>6.º Primaria</x:v>
      </x:c>
      <x:c r="C3236" s="4" t="str">
        <x:v>C</x:v>
      </x:c>
      <x:c r="D3236" s="13" t="str">
        <x:v>00226</x:v>
      </x:c>
      <x:c r="E3236" s="13" t="str">
        <x:v>00231</x:v>
      </x:c>
      <x:c r="F3236" s="4" t="str">
        <x:v>prediccion_rechazo</x:v>
      </x:c>
      <x:c r="G3236" s="4"/>
      <x:c r="H3236" s="4" t="n">
        <x:f>COUNTIFS(Relaciones!$D$2900:$D$3267,E3236,Relaciones!$E$2900:$E$3267,D3236,Relaciones!$F$2900:$F$3267,"rechazo")</x:f>
        <x:v>0</x:v>
      </x:c>
    </x:row>
    <x:row r="3237" ht="23" customHeight="1">
      <x:c r="A3237" s="4" t="str">
        <x:v>Sevilla</x:v>
      </x:c>
      <x:c r="B3237" s="4" t="str">
        <x:v>6.º Primaria</x:v>
      </x:c>
      <x:c r="C3237" s="4" t="str">
        <x:v>C</x:v>
      </x:c>
      <x:c r="D3237" s="13" t="str">
        <x:v>00226</x:v>
      </x:c>
      <x:c r="E3237" s="13" t="str">
        <x:v>00245</x:v>
      </x:c>
      <x:c r="F3237" s="4" t="str">
        <x:v>prediccion_rechazo</x:v>
      </x:c>
      <x:c r="G3237" s="4"/>
      <x:c r="H3237" s="4" t="n">
        <x:f>COUNTIFS(Relaciones!$D$2900:$D$3267,E3237,Relaciones!$E$2900:$E$3267,D3237,Relaciones!$F$2900:$F$3267,"rechazo")</x:f>
        <x:v>1</x:v>
      </x:c>
    </x:row>
    <x:row r="3238" ht="23" customHeight="1">
      <x:c r="A3238" s="4" t="str">
        <x:v>Sevilla</x:v>
      </x:c>
      <x:c r="B3238" s="4" t="str">
        <x:v>6.º Primaria</x:v>
      </x:c>
      <x:c r="C3238" s="4" t="str">
        <x:v>C</x:v>
      </x:c>
      <x:c r="D3238" s="13" t="str">
        <x:v>00229</x:v>
      </x:c>
      <x:c r="E3238" s="13" t="str">
        <x:v>00234</x:v>
      </x:c>
      <x:c r="F3238" s="4" t="str">
        <x:v>prediccion_rechazo</x:v>
      </x:c>
      <x:c r="G3238" s="4"/>
      <x:c r="H3238" s="4" t="n">
        <x:f>COUNTIFS(Relaciones!$D$2900:$D$3267,E3238,Relaciones!$E$2900:$E$3267,D3238,Relaciones!$F$2900:$F$3267,"rechazo")</x:f>
        <x:v>0</x:v>
      </x:c>
    </x:row>
    <x:row r="3239" ht="23" customHeight="1">
      <x:c r="A3239" s="4" t="str">
        <x:v>Sevilla</x:v>
      </x:c>
      <x:c r="B3239" s="4" t="str">
        <x:v>6.º Primaria</x:v>
      </x:c>
      <x:c r="C3239" s="4" t="str">
        <x:v>C</x:v>
      </x:c>
      <x:c r="D3239" s="13" t="str">
        <x:v>00229</x:v>
      </x:c>
      <x:c r="E3239" s="13" t="str">
        <x:v>00248</x:v>
      </x:c>
      <x:c r="F3239" s="4" t="str">
        <x:v>prediccion_rechazo</x:v>
      </x:c>
      <x:c r="G3239" s="4"/>
      <x:c r="H3239" s="4" t="n">
        <x:f>COUNTIFS(Relaciones!$D$2900:$D$3267,E3239,Relaciones!$E$2900:$E$3267,D3239,Relaciones!$F$2900:$F$3267,"rechazo")</x:f>
        <x:v>1</x:v>
      </x:c>
    </x:row>
    <x:row r="3240" ht="23" customHeight="1">
      <x:c r="A3240" s="4" t="str">
        <x:v>Sevilla</x:v>
      </x:c>
      <x:c r="B3240" s="4" t="str">
        <x:v>6.º Primaria</x:v>
      </x:c>
      <x:c r="C3240" s="4" t="str">
        <x:v>C</x:v>
      </x:c>
      <x:c r="D3240" s="13" t="str">
        <x:v>00230</x:v>
      </x:c>
      <x:c r="E3240" s="13" t="str">
        <x:v>00249</x:v>
      </x:c>
      <x:c r="F3240" s="4" t="str">
        <x:v>prediccion_rechazo</x:v>
      </x:c>
      <x:c r="G3240" s="4"/>
      <x:c r="H3240" s="4" t="n">
        <x:f>COUNTIFS(Relaciones!$D$2900:$D$3267,E3240,Relaciones!$E$2900:$E$3267,D3240,Relaciones!$F$2900:$F$3267,"rechazo")</x:f>
        <x:v>1</x:v>
      </x:c>
    </x:row>
    <x:row r="3241" ht="23" customHeight="1">
      <x:c r="A3241" s="4" t="str">
        <x:v>Sevilla</x:v>
      </x:c>
      <x:c r="B3241" s="4" t="str">
        <x:v>6.º Primaria</x:v>
      </x:c>
      <x:c r="C3241" s="4" t="str">
        <x:v>C</x:v>
      </x:c>
      <x:c r="D3241" s="13" t="str">
        <x:v>00231</x:v>
      </x:c>
      <x:c r="E3241" s="13" t="str">
        <x:v>00250</x:v>
      </x:c>
      <x:c r="F3241" s="4" t="str">
        <x:v>prediccion_rechazo</x:v>
      </x:c>
      <x:c r="G3241" s="4"/>
      <x:c r="H3241" s="4" t="n">
        <x:f>COUNTIFS(Relaciones!$D$2900:$D$3267,E3241,Relaciones!$E$2900:$E$3267,D3241,Relaciones!$F$2900:$F$3267,"rechazo")</x:f>
        <x:v>1</x:v>
      </x:c>
    </x:row>
    <x:row r="3242" ht="23" customHeight="1">
      <x:c r="A3242" s="4" t="str">
        <x:v>Sevilla</x:v>
      </x:c>
      <x:c r="B3242" s="4" t="str">
        <x:v>6.º Primaria</x:v>
      </x:c>
      <x:c r="C3242" s="4" t="str">
        <x:v>C</x:v>
      </x:c>
      <x:c r="D3242" s="13" t="str">
        <x:v>00232</x:v>
      </x:c>
      <x:c r="E3242" s="13" t="str">
        <x:v>00237</x:v>
      </x:c>
      <x:c r="F3242" s="4" t="str">
        <x:v>prediccion_rechazo</x:v>
      </x:c>
      <x:c r="G3242" s="4"/>
      <x:c r="H3242" s="4" t="n">
        <x:f>COUNTIFS(Relaciones!$D$2900:$D$3267,E3242,Relaciones!$E$2900:$E$3267,D3242,Relaciones!$F$2900:$F$3267,"rechazo")</x:f>
        <x:v>0</x:v>
      </x:c>
    </x:row>
    <x:row r="3243" ht="23" customHeight="1">
      <x:c r="A3243" s="4" t="str">
        <x:v>Sevilla</x:v>
      </x:c>
      <x:c r="B3243" s="4" t="str">
        <x:v>6.º Primaria</x:v>
      </x:c>
      <x:c r="C3243" s="4" t="str">
        <x:v>C</x:v>
      </x:c>
      <x:c r="D3243" s="13" t="str">
        <x:v>00232</x:v>
      </x:c>
      <x:c r="E3243" s="13" t="str">
        <x:v>00251</x:v>
      </x:c>
      <x:c r="F3243" s="4" t="str">
        <x:v>prediccion_rechazo</x:v>
      </x:c>
      <x:c r="G3243" s="4"/>
      <x:c r="H3243" s="4" t="n">
        <x:f>COUNTIFS(Relaciones!$D$2900:$D$3267,E3243,Relaciones!$E$2900:$E$3267,D3243,Relaciones!$F$2900:$F$3267,"rechazo")</x:f>
        <x:v>1</x:v>
      </x:c>
    </x:row>
    <x:row r="3244" ht="23" customHeight="1">
      <x:c r="A3244" s="4" t="str">
        <x:v>Sevilla</x:v>
      </x:c>
      <x:c r="B3244" s="4" t="str">
        <x:v>6.º Primaria</x:v>
      </x:c>
      <x:c r="C3244" s="4" t="str">
        <x:v>C</x:v>
      </x:c>
      <x:c r="D3244" s="13" t="str">
        <x:v>00235</x:v>
      </x:c>
      <x:c r="E3244" s="13" t="str">
        <x:v>00240</x:v>
      </x:c>
      <x:c r="F3244" s="4" t="str">
        <x:v>prediccion_rechazo</x:v>
      </x:c>
      <x:c r="G3244" s="4"/>
      <x:c r="H3244" s="4" t="n">
        <x:f>COUNTIFS(Relaciones!$D$2900:$D$3267,E3244,Relaciones!$E$2900:$E$3267,D3244,Relaciones!$F$2900:$F$3267,"rechazo")</x:f>
        <x:v>0</x:v>
      </x:c>
    </x:row>
    <x:row r="3245" ht="23" customHeight="1">
      <x:c r="A3245" s="4" t="str">
        <x:v>Sevilla</x:v>
      </x:c>
      <x:c r="B3245" s="4" t="str">
        <x:v>6.º Primaria</x:v>
      </x:c>
      <x:c r="C3245" s="4" t="str">
        <x:v>C</x:v>
      </x:c>
      <x:c r="D3245" s="13" t="str">
        <x:v>00236</x:v>
      </x:c>
      <x:c r="E3245" s="13" t="str">
        <x:v>00250</x:v>
      </x:c>
      <x:c r="F3245" s="4" t="str">
        <x:v>prediccion_rechazo</x:v>
      </x:c>
      <x:c r="G3245" s="4"/>
      <x:c r="H3245" s="4" t="n">
        <x:f>COUNTIFS(Relaciones!$D$2900:$D$3267,E3245,Relaciones!$E$2900:$E$3267,D3245,Relaciones!$F$2900:$F$3267,"rechazo")</x:f>
        <x:v>1</x:v>
      </x:c>
    </x:row>
    <x:row r="3246" ht="23" customHeight="1">
      <x:c r="A3246" s="4" t="str">
        <x:v>Sevilla</x:v>
      </x:c>
      <x:c r="B3246" s="4" t="str">
        <x:v>6.º Primaria</x:v>
      </x:c>
      <x:c r="C3246" s="4" t="str">
        <x:v>C</x:v>
      </x:c>
      <x:c r="D3246" s="13" t="str">
        <x:v>00238</x:v>
      </x:c>
      <x:c r="E3246" s="13" t="str">
        <x:v>00243</x:v>
      </x:c>
      <x:c r="F3246" s="4" t="str">
        <x:v>prediccion_rechazo</x:v>
      </x:c>
      <x:c r="G3246" s="4"/>
      <x:c r="H3246" s="4" t="n">
        <x:f>COUNTIFS(Relaciones!$D$2900:$D$3267,E3246,Relaciones!$E$2900:$E$3267,D3246,Relaciones!$F$2900:$F$3267,"rechazo")</x:f>
        <x:v>0</x:v>
      </x:c>
    </x:row>
    <x:row r="3247" ht="23" customHeight="1">
      <x:c r="A3247" s="4" t="str">
        <x:v>Sevilla</x:v>
      </x:c>
      <x:c r="B3247" s="4" t="str">
        <x:v>6.º Primaria</x:v>
      </x:c>
      <x:c r="C3247" s="4" t="str">
        <x:v>C</x:v>
      </x:c>
      <x:c r="D3247" s="13" t="str">
        <x:v>00241</x:v>
      </x:c>
      <x:c r="E3247" s="13" t="str">
        <x:v>00246</x:v>
      </x:c>
      <x:c r="F3247" s="4" t="str">
        <x:v>prediccion_rechazo</x:v>
      </x:c>
      <x:c r="G3247" s="4"/>
      <x:c r="H3247" s="4" t="n">
        <x:f>COUNTIFS(Relaciones!$D$2900:$D$3267,E3247,Relaciones!$E$2900:$E$3267,D3247,Relaciones!$F$2900:$F$3267,"rechazo")</x:f>
        <x:v>0</x:v>
      </x:c>
    </x:row>
    <x:row r="3248" ht="23" customHeight="1">
      <x:c r="A3248" s="4" t="str">
        <x:v>Sevilla</x:v>
      </x:c>
      <x:c r="B3248" s="4" t="str">
        <x:v>6.º Primaria</x:v>
      </x:c>
      <x:c r="C3248" s="4" t="str">
        <x:v>C</x:v>
      </x:c>
      <x:c r="D3248" s="13" t="str">
        <x:v>00244</x:v>
      </x:c>
      <x:c r="E3248" s="13" t="str">
        <x:v>00249</x:v>
      </x:c>
      <x:c r="F3248" s="4" t="str">
        <x:v>prediccion_rechazo</x:v>
      </x:c>
      <x:c r="G3248" s="4"/>
      <x:c r="H3248" s="4" t="n">
        <x:f>COUNTIFS(Relaciones!$D$2900:$D$3267,E3248,Relaciones!$E$2900:$E$3267,D3248,Relaciones!$F$2900:$F$3267,"rechazo")</x:f>
        <x:v>0</x:v>
      </x:c>
    </x:row>
    <x:row r="3249" ht="23" customHeight="1">
      <x:c r="A3249" s="4" t="str">
        <x:v>Sevilla</x:v>
      </x:c>
      <x:c r="B3249" s="4" t="str">
        <x:v>6.º Primaria</x:v>
      </x:c>
      <x:c r="C3249" s="4" t="str">
        <x:v>C</x:v>
      </x:c>
      <x:c r="D3249" s="13" t="str">
        <x:v>00247</x:v>
      </x:c>
      <x:c r="E3249" s="13" t="str">
        <x:v>00252</x:v>
      </x:c>
      <x:c r="F3249" s="4" t="str">
        <x:v>prediccion_rechazo</x:v>
      </x:c>
      <x:c r="G3249" s="4"/>
      <x:c r="H3249" s="4" t="n">
        <x:f>COUNTIFS(Relaciones!$D$2900:$D$3267,E3249,Relaciones!$E$2900:$E$3267,D3249,Relaciones!$F$2900:$F$3267,"rechazo")</x:f>
        <x:v>0</x:v>
      </x:c>
    </x:row>
    <x:row r="3250" ht="23" customHeight="1">
      <x:c r="A3250" s="4" t="str">
        <x:v>Sevilla</x:v>
      </x:c>
      <x:c r="B3250" s="4" t="str">
        <x:v>6.º Primaria</x:v>
      </x:c>
      <x:c r="C3250" s="4" t="str">
        <x:v>C</x:v>
      </x:c>
      <x:c r="D3250" s="13" t="str">
        <x:v>00248</x:v>
      </x:c>
      <x:c r="E3250" s="13" t="str">
        <x:v>00226</x:v>
      </x:c>
      <x:c r="F3250" s="4" t="str">
        <x:v>prediccion_rechazo</x:v>
      </x:c>
      <x:c r="G3250" s="4"/>
      <x:c r="H3250" s="4" t="n">
        <x:f>COUNTIFS(Relaciones!$D$2900:$D$3267,E3250,Relaciones!$E$2900:$E$3267,D3250,Relaciones!$F$2900:$F$3267,"rechazo")</x:f>
        <x:v>1</x:v>
      </x:c>
    </x:row>
    <x:row r="3251" ht="23" customHeight="1">
      <x:c r="A3251" s="4" t="str">
        <x:v>Sevilla</x:v>
      </x:c>
      <x:c r="B3251" s="4" t="str">
        <x:v>6.º Primaria</x:v>
      </x:c>
      <x:c r="C3251" s="4" t="str">
        <x:v>C</x:v>
      </x:c>
      <x:c r="D3251" s="13" t="str">
        <x:v>00248</x:v>
      </x:c>
      <x:c r="E3251" s="13" t="str">
        <x:v>00227</x:v>
      </x:c>
      <x:c r="F3251" s="4" t="str">
        <x:v>prediccion_rechazo</x:v>
      </x:c>
      <x:c r="G3251" s="4"/>
      <x:c r="H3251" s="4" t="n">
        <x:f>COUNTIFS(Relaciones!$D$2900:$D$3267,E3251,Relaciones!$E$2900:$E$3267,D3251,Relaciones!$F$2900:$F$3267,"rechazo")</x:f>
        <x:v>1</x:v>
      </x:c>
    </x:row>
    <x:row r="3252" ht="23" customHeight="1">
      <x:c r="A3252" s="4" t="str">
        <x:v>Sevilla</x:v>
      </x:c>
      <x:c r="B3252" s="4" t="str">
        <x:v>6.º Primaria</x:v>
      </x:c>
      <x:c r="C3252" s="4" t="str">
        <x:v>C</x:v>
      </x:c>
      <x:c r="D3252" s="13" t="str">
        <x:v>00248</x:v>
      </x:c>
      <x:c r="E3252" s="13" t="str">
        <x:v>00228</x:v>
      </x:c>
      <x:c r="F3252" s="4" t="str">
        <x:v>prediccion_rechazo</x:v>
      </x:c>
      <x:c r="G3252" s="4"/>
      <x:c r="H3252" s="4" t="n">
        <x:f>COUNTIFS(Relaciones!$D$2900:$D$3267,E3252,Relaciones!$E$2900:$E$3267,D3252,Relaciones!$F$2900:$F$3267,"rechazo")</x:f>
        <x:v>1</x:v>
      </x:c>
    </x:row>
    <x:row r="3253" ht="23" customHeight="1">
      <x:c r="A3253" s="4" t="str">
        <x:v>Sevilla</x:v>
      </x:c>
      <x:c r="B3253" s="4" t="str">
        <x:v>6.º Primaria</x:v>
      </x:c>
      <x:c r="C3253" s="4" t="str">
        <x:v>C</x:v>
      </x:c>
      <x:c r="D3253" s="13" t="str">
        <x:v>00248</x:v>
      </x:c>
      <x:c r="E3253" s="13" t="str">
        <x:v>00230</x:v>
      </x:c>
      <x:c r="F3253" s="4" t="str">
        <x:v>prediccion_rechazo</x:v>
      </x:c>
      <x:c r="G3253" s="4"/>
      <x:c r="H3253" s="4" t="n">
        <x:f>COUNTIFS(Relaciones!$D$2900:$D$3267,E3253,Relaciones!$E$2900:$E$3267,D3253,Relaciones!$F$2900:$F$3267,"rechazo")</x:f>
        <x:v>1</x:v>
      </x:c>
    </x:row>
    <x:row r="3254" ht="23" customHeight="1">
      <x:c r="A3254" s="4" t="str">
        <x:v>Sevilla</x:v>
      </x:c>
      <x:c r="B3254" s="4" t="str">
        <x:v>6.º Primaria</x:v>
      </x:c>
      <x:c r="C3254" s="4" t="str">
        <x:v>C</x:v>
      </x:c>
      <x:c r="D3254" s="13" t="str">
        <x:v>00248</x:v>
      </x:c>
      <x:c r="E3254" s="13" t="str">
        <x:v>00231</x:v>
      </x:c>
      <x:c r="F3254" s="4" t="str">
        <x:v>prediccion_rechazo</x:v>
      </x:c>
      <x:c r="G3254" s="4"/>
      <x:c r="H3254" s="4" t="n">
        <x:f>COUNTIFS(Relaciones!$D$2900:$D$3267,E3254,Relaciones!$E$2900:$E$3267,D3254,Relaciones!$F$2900:$F$3267,"rechazo")</x:f>
        <x:v>1</x:v>
      </x:c>
    </x:row>
    <x:row r="3255" ht="23" customHeight="1">
      <x:c r="A3255" s="4" t="str">
        <x:v>Sevilla</x:v>
      </x:c>
      <x:c r="B3255" s="4" t="str">
        <x:v>6.º Primaria</x:v>
      </x:c>
      <x:c r="C3255" s="4" t="str">
        <x:v>C</x:v>
      </x:c>
      <x:c r="D3255" s="13" t="str">
        <x:v>00248</x:v>
      </x:c>
      <x:c r="E3255" s="13" t="str">
        <x:v>00233</x:v>
      </x:c>
      <x:c r="F3255" s="4" t="str">
        <x:v>prediccion_rechazo</x:v>
      </x:c>
      <x:c r="G3255" s="4"/>
      <x:c r="H3255" s="4" t="n">
        <x:f>COUNTIFS(Relaciones!$D$2900:$D$3267,E3255,Relaciones!$E$2900:$E$3267,D3255,Relaciones!$F$2900:$F$3267,"rechazo")</x:f>
        <x:v>1</x:v>
      </x:c>
    </x:row>
    <x:row r="3256" ht="23" customHeight="1">
      <x:c r="A3256" s="4" t="str">
        <x:v>Sevilla</x:v>
      </x:c>
      <x:c r="B3256" s="4" t="str">
        <x:v>6.º Primaria</x:v>
      </x:c>
      <x:c r="C3256" s="4" t="str">
        <x:v>C</x:v>
      </x:c>
      <x:c r="D3256" s="13" t="str">
        <x:v>00248</x:v>
      </x:c>
      <x:c r="E3256" s="13" t="str">
        <x:v>00235</x:v>
      </x:c>
      <x:c r="F3256" s="4" t="str">
        <x:v>prediccion_rechazo</x:v>
      </x:c>
      <x:c r="G3256" s="4"/>
      <x:c r="H3256" s="4" t="n">
        <x:f>COUNTIFS(Relaciones!$D$2900:$D$3267,E3256,Relaciones!$E$2900:$E$3267,D3256,Relaciones!$F$2900:$F$3267,"rechazo")</x:f>
        <x:v>1</x:v>
      </x:c>
    </x:row>
    <x:row r="3257" ht="23" customHeight="1">
      <x:c r="A3257" s="4" t="str">
        <x:v>Sevilla</x:v>
      </x:c>
      <x:c r="B3257" s="4" t="str">
        <x:v>6.º Primaria</x:v>
      </x:c>
      <x:c r="C3257" s="4" t="str">
        <x:v>C</x:v>
      </x:c>
      <x:c r="D3257" s="13" t="str">
        <x:v>00248</x:v>
      </x:c>
      <x:c r="E3257" s="13" t="str">
        <x:v>00236</x:v>
      </x:c>
      <x:c r="F3257" s="4" t="str">
        <x:v>prediccion_rechazo</x:v>
      </x:c>
      <x:c r="G3257" s="4"/>
      <x:c r="H3257" s="4" t="n">
        <x:f>COUNTIFS(Relaciones!$D$2900:$D$3267,E3257,Relaciones!$E$2900:$E$3267,D3257,Relaciones!$F$2900:$F$3267,"rechazo")</x:f>
        <x:v>1</x:v>
      </x:c>
    </x:row>
    <x:row r="3258" ht="23" customHeight="1">
      <x:c r="A3258" s="4" t="str">
        <x:v>Sevilla</x:v>
      </x:c>
      <x:c r="B3258" s="4" t="str">
        <x:v>6.º Primaria</x:v>
      </x:c>
      <x:c r="C3258" s="4" t="str">
        <x:v>C</x:v>
      </x:c>
      <x:c r="D3258" s="13" t="str">
        <x:v>00248</x:v>
      </x:c>
      <x:c r="E3258" s="13" t="str">
        <x:v>00238</x:v>
      </x:c>
      <x:c r="F3258" s="4" t="str">
        <x:v>prediccion_rechazo</x:v>
      </x:c>
      <x:c r="G3258" s="4"/>
      <x:c r="H3258" s="4" t="n">
        <x:f>COUNTIFS(Relaciones!$D$2900:$D$3267,E3258,Relaciones!$E$2900:$E$3267,D3258,Relaciones!$F$2900:$F$3267,"rechazo")</x:f>
        <x:v>1</x:v>
      </x:c>
    </x:row>
    <x:row r="3259" ht="23" customHeight="1">
      <x:c r="A3259" s="4" t="str">
        <x:v>Sevilla</x:v>
      </x:c>
      <x:c r="B3259" s="4" t="str">
        <x:v>6.º Primaria</x:v>
      </x:c>
      <x:c r="C3259" s="4" t="str">
        <x:v>C</x:v>
      </x:c>
      <x:c r="D3259" s="13" t="str">
        <x:v>00248</x:v>
      </x:c>
      <x:c r="E3259" s="13" t="str">
        <x:v>00241</x:v>
      </x:c>
      <x:c r="F3259" s="4" t="str">
        <x:v>prediccion_rechazo</x:v>
      </x:c>
      <x:c r="G3259" s="4"/>
      <x:c r="H3259" s="4" t="n">
        <x:f>COUNTIFS(Relaciones!$D$2900:$D$3267,E3259,Relaciones!$E$2900:$E$3267,D3259,Relaciones!$F$2900:$F$3267,"rechazo")</x:f>
        <x:v>1</x:v>
      </x:c>
    </x:row>
    <x:row r="3260" ht="23" customHeight="1">
      <x:c r="A3260" s="4" t="str">
        <x:v>Sevilla</x:v>
      </x:c>
      <x:c r="B3260" s="4" t="str">
        <x:v>6.º Primaria</x:v>
      </x:c>
      <x:c r="C3260" s="4" t="str">
        <x:v>C</x:v>
      </x:c>
      <x:c r="D3260" s="13" t="str">
        <x:v>00248</x:v>
      </x:c>
      <x:c r="E3260" s="13" t="str">
        <x:v>00242</x:v>
      </x:c>
      <x:c r="F3260" s="4" t="str">
        <x:v>prediccion_rechazo</x:v>
      </x:c>
      <x:c r="G3260" s="4"/>
      <x:c r="H3260" s="4" t="n">
        <x:f>COUNTIFS(Relaciones!$D$2900:$D$3267,E3260,Relaciones!$E$2900:$E$3267,D3260,Relaciones!$F$2900:$F$3267,"rechazo")</x:f>
        <x:v>1</x:v>
      </x:c>
    </x:row>
    <x:row r="3261" ht="23" customHeight="1">
      <x:c r="A3261" s="4" t="str">
        <x:v>Sevilla</x:v>
      </x:c>
      <x:c r="B3261" s="4" t="str">
        <x:v>6.º Primaria</x:v>
      </x:c>
      <x:c r="C3261" s="4" t="str">
        <x:v>C</x:v>
      </x:c>
      <x:c r="D3261" s="13" t="str">
        <x:v>00248</x:v>
      </x:c>
      <x:c r="E3261" s="13" t="str">
        <x:v>00243</x:v>
      </x:c>
      <x:c r="F3261" s="4" t="str">
        <x:v>prediccion_rechazo</x:v>
      </x:c>
      <x:c r="G3261" s="4"/>
      <x:c r="H3261" s="4" t="n">
        <x:f>COUNTIFS(Relaciones!$D$2900:$D$3267,E3261,Relaciones!$E$2900:$E$3267,D3261,Relaciones!$F$2900:$F$3267,"rechazo")</x:f>
        <x:v>1</x:v>
      </x:c>
    </x:row>
    <x:row r="3262" ht="23" customHeight="1">
      <x:c r="A3262" s="4" t="str">
        <x:v>Sevilla</x:v>
      </x:c>
      <x:c r="B3262" s="4" t="str">
        <x:v>6.º Primaria</x:v>
      </x:c>
      <x:c r="C3262" s="4" t="str">
        <x:v>C</x:v>
      </x:c>
      <x:c r="D3262" s="13" t="str">
        <x:v>00248</x:v>
      </x:c>
      <x:c r="E3262" s="13" t="str">
        <x:v>00252</x:v>
      </x:c>
      <x:c r="F3262" s="4" t="str">
        <x:v>prediccion_rechazo</x:v>
      </x:c>
      <x:c r="G3262" s="4"/>
      <x:c r="H3262" s="4" t="n">
        <x:f>COUNTIFS(Relaciones!$D$2900:$D$3267,E3262,Relaciones!$E$2900:$E$3267,D3262,Relaciones!$F$2900:$F$3267,"rechazo")</x:f>
        <x:v>1</x:v>
      </x:c>
    </x:row>
    <x:row r="3263" ht="23" customHeight="1">
      <x:c r="A3263" s="4" t="str">
        <x:v>Sevilla</x:v>
      </x:c>
      <x:c r="B3263" s="4" t="str">
        <x:v>6.º Primaria</x:v>
      </x:c>
      <x:c r="C3263" s="4" t="str">
        <x:v>C</x:v>
      </x:c>
      <x:c r="D3263" s="13" t="str">
        <x:v>00250</x:v>
      </x:c>
      <x:c r="E3263" s="13" t="str">
        <x:v>00227</x:v>
      </x:c>
      <x:c r="F3263" s="4" t="str">
        <x:v>prediccion_rechazo</x:v>
      </x:c>
      <x:c r="G3263" s="4"/>
      <x:c r="H3263" s="4" t="n">
        <x:f>COUNTIFS(Relaciones!$D$2900:$D$3267,E3263,Relaciones!$E$2900:$E$3267,D3263,Relaciones!$F$2900:$F$3267,"rechazo")</x:f>
        <x:v>0</x:v>
      </x:c>
    </x:row>
    <x:row r="3264" ht="23" customHeight="1">
      <x:c r="A3264" s="4" t="str">
        <x:v>Sevilla</x:v>
      </x:c>
      <x:c r="B3264" s="4" t="str">
        <x:v>6.º Primaria</x:v>
      </x:c>
      <x:c r="C3264" s="4" t="str">
        <x:v>C</x:v>
      </x:c>
      <x:c r="D3264" s="13" t="str">
        <x:v>00250</x:v>
      </x:c>
      <x:c r="E3264" s="13" t="str">
        <x:v>00230</x:v>
      </x:c>
      <x:c r="F3264" s="4" t="str">
        <x:v>prediccion_rechazo</x:v>
      </x:c>
      <x:c r="G3264" s="4"/>
      <x:c r="H3264" s="4" t="n">
        <x:f>COUNTIFS(Relaciones!$D$2900:$D$3267,E3264,Relaciones!$E$2900:$E$3267,D3264,Relaciones!$F$2900:$F$3267,"rechazo")</x:f>
        <x:v>1</x:v>
      </x:c>
    </x:row>
    <x:row r="3265" ht="23" customHeight="1">
      <x:c r="A3265" s="4" t="str">
        <x:v>Sevilla</x:v>
      </x:c>
      <x:c r="B3265" s="4" t="str">
        <x:v>6.º Primaria</x:v>
      </x:c>
      <x:c r="C3265" s="4" t="str">
        <x:v>C</x:v>
      </x:c>
      <x:c r="D3265" s="13" t="str">
        <x:v>00250</x:v>
      </x:c>
      <x:c r="E3265" s="13" t="str">
        <x:v>00237</x:v>
      </x:c>
      <x:c r="F3265" s="4" t="str">
        <x:v>prediccion_rechazo</x:v>
      </x:c>
      <x:c r="G3265" s="4"/>
      <x:c r="H3265" s="4" t="n">
        <x:f>COUNTIFS(Relaciones!$D$2900:$D$3267,E3265,Relaciones!$E$2900:$E$3267,D3265,Relaciones!$F$2900:$F$3267,"rechazo")</x:f>
        <x:v>1</x:v>
      </x:c>
    </x:row>
    <x:row r="3266" ht="23" customHeight="1">
      <x:c r="A3266" s="4" t="str">
        <x:v>Sevilla</x:v>
      </x:c>
      <x:c r="B3266" s="4" t="str">
        <x:v>6.º Primaria</x:v>
      </x:c>
      <x:c r="C3266" s="4" t="str">
        <x:v>C</x:v>
      </x:c>
      <x:c r="D3266" s="13" t="str">
        <x:v>00250</x:v>
      </x:c>
      <x:c r="E3266" s="13" t="str">
        <x:v>00240</x:v>
      </x:c>
      <x:c r="F3266" s="4" t="str">
        <x:v>prediccion_rechazo</x:v>
      </x:c>
      <x:c r="G3266" s="4"/>
      <x:c r="H3266" s="4" t="n">
        <x:f>COUNTIFS(Relaciones!$D$2900:$D$3267,E3266,Relaciones!$E$2900:$E$3267,D3266,Relaciones!$F$2900:$F$3267,"rechazo")</x:f>
        <x:v>1</x:v>
      </x:c>
    </x:row>
    <x:row r="3267" ht="23" customHeight="1">
      <x:c r="A3267" s="4" t="str">
        <x:v>Sevilla</x:v>
      </x:c>
      <x:c r="B3267" s="4" t="str">
        <x:v>6.º Primaria</x:v>
      </x:c>
      <x:c r="C3267" s="4" t="str">
        <x:v>C</x:v>
      </x:c>
      <x:c r="D3267" s="13" t="str">
        <x:v>00250</x:v>
      </x:c>
      <x:c r="E3267" s="13" t="str">
        <x:v>00247</x:v>
      </x:c>
      <x:c r="F3267" s="4" t="str">
        <x:v>prediccion_rechazo</x:v>
      </x:c>
      <x:c r="G3267" s="4"/>
      <x:c r="H3267" s="4" t="n">
        <x:f>COUNTIFS(Relaciones!$D$2900:$D$3267,E3267,Relaciones!$E$2900:$E$3267,D3267,Relaciones!$F$2900:$F$3267,"rechazo")</x:f>
        <x:v>1</x:v>
      </x:c>
    </x:row>
    <x:row r="3268" ht="23" customHeight="1">
      <x:c r="A3268" s="4" t="str">
        <x:v>Sevilla</x:v>
      </x:c>
      <x:c r="B3268" s="4" t="str">
        <x:v>1.º ESO</x:v>
      </x:c>
      <x:c r="C3268" s="4" t="str">
        <x:v>A</x:v>
      </x:c>
      <x:c r="D3268" s="13" t="str">
        <x:v>00253</x:v>
      </x:c>
      <x:c r="E3268" s="13" t="str">
        <x:v>00254</x:v>
      </x:c>
      <x:c r="F3268" s="4" t="str">
        <x:v>amistad</x:v>
      </x:c>
      <x:c r="G3268" s="4" t="n">
        <x:f>COUNTIFS(Relaciones!$D$3268:$D$3643,E3268,Relaciones!$E$3268:$E$3643,D3268,Relaciones!$F$3268:$F$3643,F3268)</x:f>
        <x:v>1</x:v>
      </x:c>
      <x:c r="H3268" s="4"/>
    </x:row>
    <x:row r="3269" ht="23" customHeight="1">
      <x:c r="A3269" s="4" t="str">
        <x:v>Sevilla</x:v>
      </x:c>
      <x:c r="B3269" s="4" t="str">
        <x:v>1.º ESO</x:v>
      </x:c>
      <x:c r="C3269" s="4" t="str">
        <x:v>A</x:v>
      </x:c>
      <x:c r="D3269" s="13" t="str">
        <x:v>00253</x:v>
      </x:c>
      <x:c r="E3269" s="13" t="str">
        <x:v>00255</x:v>
      </x:c>
      <x:c r="F3269" s="4" t="str">
        <x:v>amistad</x:v>
      </x:c>
      <x:c r="G3269" s="4" t="n">
        <x:f>COUNTIFS(Relaciones!$D$3268:$D$3643,E3269,Relaciones!$E$3268:$E$3643,D3269,Relaciones!$F$3268:$F$3643,F3269)</x:f>
        <x:v>1</x:v>
      </x:c>
      <x:c r="H3269" s="4"/>
    </x:row>
    <x:row r="3270" ht="23" customHeight="1">
      <x:c r="A3270" s="4" t="str">
        <x:v>Sevilla</x:v>
      </x:c>
      <x:c r="B3270" s="4" t="str">
        <x:v>1.º ESO</x:v>
      </x:c>
      <x:c r="C3270" s="4" t="str">
        <x:v>A</x:v>
      </x:c>
      <x:c r="D3270" s="13" t="str">
        <x:v>00253</x:v>
      </x:c>
      <x:c r="E3270" s="13" t="str">
        <x:v>00263</x:v>
      </x:c>
      <x:c r="F3270" s="4" t="str">
        <x:v>amistad</x:v>
      </x:c>
      <x:c r="G3270" s="4" t="n">
        <x:f>COUNTIFS(Relaciones!$D$3268:$D$3643,E3270,Relaciones!$E$3268:$E$3643,D3270,Relaciones!$F$3268:$F$3643,F3270)</x:f>
        <x:v>1</x:v>
      </x:c>
      <x:c r="H3270" s="4"/>
    </x:row>
    <x:row r="3271" ht="23" customHeight="1">
      <x:c r="A3271" s="4" t="str">
        <x:v>Sevilla</x:v>
      </x:c>
      <x:c r="B3271" s="4" t="str">
        <x:v>1.º ESO</x:v>
      </x:c>
      <x:c r="C3271" s="4" t="str">
        <x:v>A</x:v>
      </x:c>
      <x:c r="D3271" s="13" t="str">
        <x:v>00253</x:v>
      </x:c>
      <x:c r="E3271" s="13" t="str">
        <x:v>00264</x:v>
      </x:c>
      <x:c r="F3271" s="4" t="str">
        <x:v>amistad</x:v>
      </x:c>
      <x:c r="G3271" s="4" t="n">
        <x:f>COUNTIFS(Relaciones!$D$3268:$D$3643,E3271,Relaciones!$E$3268:$E$3643,D3271,Relaciones!$F$3268:$F$3643,F3271)</x:f>
        <x:v>1</x:v>
      </x:c>
      <x:c r="H3271" s="4"/>
    </x:row>
    <x:row r="3272" ht="23" customHeight="1">
      <x:c r="A3272" s="4" t="str">
        <x:v>Sevilla</x:v>
      </x:c>
      <x:c r="B3272" s="4" t="str">
        <x:v>1.º ESO</x:v>
      </x:c>
      <x:c r="C3272" s="4" t="str">
        <x:v>A</x:v>
      </x:c>
      <x:c r="D3272" s="13" t="str">
        <x:v>00253</x:v>
      </x:c>
      <x:c r="E3272" s="13" t="str">
        <x:v>00265</x:v>
      </x:c>
      <x:c r="F3272" s="4" t="str">
        <x:v>amistad</x:v>
      </x:c>
      <x:c r="G3272" s="4" t="n">
        <x:f>COUNTIFS(Relaciones!$D$3268:$D$3643,E3272,Relaciones!$E$3268:$E$3643,D3272,Relaciones!$F$3268:$F$3643,F3272)</x:f>
        <x:v>1</x:v>
      </x:c>
      <x:c r="H3272" s="4"/>
    </x:row>
    <x:row r="3273" ht="23" customHeight="1">
      <x:c r="A3273" s="4" t="str">
        <x:v>Sevilla</x:v>
      </x:c>
      <x:c r="B3273" s="4" t="str">
        <x:v>1.º ESO</x:v>
      </x:c>
      <x:c r="C3273" s="4" t="str">
        <x:v>A</x:v>
      </x:c>
      <x:c r="D3273" s="13" t="str">
        <x:v>00254</x:v>
      </x:c>
      <x:c r="E3273" s="13" t="str">
        <x:v>00253</x:v>
      </x:c>
      <x:c r="F3273" s="4" t="str">
        <x:v>amistad</x:v>
      </x:c>
      <x:c r="G3273" s="4" t="n">
        <x:f>COUNTIFS(Relaciones!$D$3268:$D$3643,E3273,Relaciones!$E$3268:$E$3643,D3273,Relaciones!$F$3268:$F$3643,F3273)</x:f>
        <x:v>1</x:v>
      </x:c>
      <x:c r="H3273" s="4"/>
    </x:row>
    <x:row r="3274" ht="23" customHeight="1">
      <x:c r="A3274" s="4" t="str">
        <x:v>Sevilla</x:v>
      </x:c>
      <x:c r="B3274" s="4" t="str">
        <x:v>1.º ESO</x:v>
      </x:c>
      <x:c r="C3274" s="4" t="str">
        <x:v>A</x:v>
      </x:c>
      <x:c r="D3274" s="13" t="str">
        <x:v>00254</x:v>
      </x:c>
      <x:c r="E3274" s="13" t="str">
        <x:v>00255</x:v>
      </x:c>
      <x:c r="F3274" s="4" t="str">
        <x:v>amistad</x:v>
      </x:c>
      <x:c r="G3274" s="4" t="n">
        <x:f>COUNTIFS(Relaciones!$D$3268:$D$3643,E3274,Relaciones!$E$3268:$E$3643,D3274,Relaciones!$F$3268:$F$3643,F3274)</x:f>
        <x:v>1</x:v>
      </x:c>
      <x:c r="H3274" s="4"/>
    </x:row>
    <x:row r="3275" ht="23" customHeight="1">
      <x:c r="A3275" s="4" t="str">
        <x:v>Sevilla</x:v>
      </x:c>
      <x:c r="B3275" s="4" t="str">
        <x:v>1.º ESO</x:v>
      </x:c>
      <x:c r="C3275" s="4" t="str">
        <x:v>A</x:v>
      </x:c>
      <x:c r="D3275" s="13" t="str">
        <x:v>00254</x:v>
      </x:c>
      <x:c r="E3275" s="13" t="str">
        <x:v>00256</x:v>
      </x:c>
      <x:c r="F3275" s="4" t="str">
        <x:v>amistad</x:v>
      </x:c>
      <x:c r="G3275" s="4" t="n">
        <x:f>COUNTIFS(Relaciones!$D$3268:$D$3643,E3275,Relaciones!$E$3268:$E$3643,D3275,Relaciones!$F$3268:$F$3643,F3275)</x:f>
        <x:v>1</x:v>
      </x:c>
      <x:c r="H3275" s="4"/>
    </x:row>
    <x:row r="3276" ht="23" customHeight="1">
      <x:c r="A3276" s="4" t="str">
        <x:v>Sevilla</x:v>
      </x:c>
      <x:c r="B3276" s="4" t="str">
        <x:v>1.º ESO</x:v>
      </x:c>
      <x:c r="C3276" s="4" t="str">
        <x:v>A</x:v>
      </x:c>
      <x:c r="D3276" s="13" t="str">
        <x:v>00254</x:v>
      </x:c>
      <x:c r="E3276" s="13" t="str">
        <x:v>00264</x:v>
      </x:c>
      <x:c r="F3276" s="4" t="str">
        <x:v>amistad</x:v>
      </x:c>
      <x:c r="G3276" s="4" t="n">
        <x:f>COUNTIFS(Relaciones!$D$3268:$D$3643,E3276,Relaciones!$E$3268:$E$3643,D3276,Relaciones!$F$3268:$F$3643,F3276)</x:f>
        <x:v>1</x:v>
      </x:c>
      <x:c r="H3276" s="4"/>
    </x:row>
    <x:row r="3277" ht="23" customHeight="1">
      <x:c r="A3277" s="4" t="str">
        <x:v>Sevilla</x:v>
      </x:c>
      <x:c r="B3277" s="4" t="str">
        <x:v>1.º ESO</x:v>
      </x:c>
      <x:c r="C3277" s="4" t="str">
        <x:v>A</x:v>
      </x:c>
      <x:c r="D3277" s="13" t="str">
        <x:v>00255</x:v>
      </x:c>
      <x:c r="E3277" s="13" t="str">
        <x:v>00253</x:v>
      </x:c>
      <x:c r="F3277" s="4" t="str">
        <x:v>amistad</x:v>
      </x:c>
      <x:c r="G3277" s="4" t="n">
        <x:f>COUNTIFS(Relaciones!$D$3268:$D$3643,E3277,Relaciones!$E$3268:$E$3643,D3277,Relaciones!$F$3268:$F$3643,F3277)</x:f>
        <x:v>1</x:v>
      </x:c>
      <x:c r="H3277" s="4"/>
    </x:row>
    <x:row r="3278" ht="23" customHeight="1">
      <x:c r="A3278" s="4" t="str">
        <x:v>Sevilla</x:v>
      </x:c>
      <x:c r="B3278" s="4" t="str">
        <x:v>1.º ESO</x:v>
      </x:c>
      <x:c r="C3278" s="4" t="str">
        <x:v>A</x:v>
      </x:c>
      <x:c r="D3278" s="13" t="str">
        <x:v>00255</x:v>
      </x:c>
      <x:c r="E3278" s="13" t="str">
        <x:v>00254</x:v>
      </x:c>
      <x:c r="F3278" s="4" t="str">
        <x:v>amistad</x:v>
      </x:c>
      <x:c r="G3278" s="4" t="n">
        <x:f>COUNTIFS(Relaciones!$D$3268:$D$3643,E3278,Relaciones!$E$3268:$E$3643,D3278,Relaciones!$F$3268:$F$3643,F3278)</x:f>
        <x:v>1</x:v>
      </x:c>
      <x:c r="H3278" s="4"/>
    </x:row>
    <x:row r="3279" ht="23" customHeight="1">
      <x:c r="A3279" s="4" t="str">
        <x:v>Sevilla</x:v>
      </x:c>
      <x:c r="B3279" s="4" t="str">
        <x:v>1.º ESO</x:v>
      </x:c>
      <x:c r="C3279" s="4" t="str">
        <x:v>A</x:v>
      </x:c>
      <x:c r="D3279" s="13" t="str">
        <x:v>00255</x:v>
      </x:c>
      <x:c r="E3279" s="13" t="str">
        <x:v>00256</x:v>
      </x:c>
      <x:c r="F3279" s="4" t="str">
        <x:v>amistad</x:v>
      </x:c>
      <x:c r="G3279" s="4" t="n">
        <x:f>COUNTIFS(Relaciones!$D$3268:$D$3643,E3279,Relaciones!$E$3268:$E$3643,D3279,Relaciones!$F$3268:$F$3643,F3279)</x:f>
        <x:v>1</x:v>
      </x:c>
      <x:c r="H3279" s="4"/>
    </x:row>
    <x:row r="3280" ht="23" customHeight="1">
      <x:c r="A3280" s="4" t="str">
        <x:v>Sevilla</x:v>
      </x:c>
      <x:c r="B3280" s="4" t="str">
        <x:v>1.º ESO</x:v>
      </x:c>
      <x:c r="C3280" s="4" t="str">
        <x:v>A</x:v>
      </x:c>
      <x:c r="D3280" s="13" t="str">
        <x:v>00255</x:v>
      </x:c>
      <x:c r="E3280" s="13" t="str">
        <x:v>00257</x:v>
      </x:c>
      <x:c r="F3280" s="4" t="str">
        <x:v>amistad</x:v>
      </x:c>
      <x:c r="G3280" s="4" t="n">
        <x:f>COUNTIFS(Relaciones!$D$3268:$D$3643,E3280,Relaciones!$E$3268:$E$3643,D3280,Relaciones!$F$3268:$F$3643,F3280)</x:f>
        <x:v>1</x:v>
      </x:c>
      <x:c r="H3280" s="4"/>
    </x:row>
    <x:row r="3281" ht="23" customHeight="1">
      <x:c r="A3281" s="4" t="str">
        <x:v>Sevilla</x:v>
      </x:c>
      <x:c r="B3281" s="4" t="str">
        <x:v>1.º ESO</x:v>
      </x:c>
      <x:c r="C3281" s="4" t="str">
        <x:v>A</x:v>
      </x:c>
      <x:c r="D3281" s="13" t="str">
        <x:v>00256</x:v>
      </x:c>
      <x:c r="E3281" s="13" t="str">
        <x:v>00253</x:v>
      </x:c>
      <x:c r="F3281" s="4" t="str">
        <x:v>amistad</x:v>
      </x:c>
      <x:c r="G3281" s="4" t="n">
        <x:f>COUNTIFS(Relaciones!$D$3268:$D$3643,E3281,Relaciones!$E$3268:$E$3643,D3281,Relaciones!$F$3268:$F$3643,F3281)</x:f>
        <x:v>0</x:v>
      </x:c>
      <x:c r="H3281" s="4"/>
    </x:row>
    <x:row r="3282" ht="23" customHeight="1">
      <x:c r="A3282" s="4" t="str">
        <x:v>Sevilla</x:v>
      </x:c>
      <x:c r="B3282" s="4" t="str">
        <x:v>1.º ESO</x:v>
      </x:c>
      <x:c r="C3282" s="4" t="str">
        <x:v>A</x:v>
      </x:c>
      <x:c r="D3282" s="13" t="str">
        <x:v>00256</x:v>
      </x:c>
      <x:c r="E3282" s="13" t="str">
        <x:v>00254</x:v>
      </x:c>
      <x:c r="F3282" s="4" t="str">
        <x:v>amistad</x:v>
      </x:c>
      <x:c r="G3282" s="4" t="n">
        <x:f>COUNTIFS(Relaciones!$D$3268:$D$3643,E3282,Relaciones!$E$3268:$E$3643,D3282,Relaciones!$F$3268:$F$3643,F3282)</x:f>
        <x:v>1</x:v>
      </x:c>
      <x:c r="H3282" s="4"/>
    </x:row>
    <x:row r="3283" ht="23" customHeight="1">
      <x:c r="A3283" s="4" t="str">
        <x:v>Sevilla</x:v>
      </x:c>
      <x:c r="B3283" s="4" t="str">
        <x:v>1.º ESO</x:v>
      </x:c>
      <x:c r="C3283" s="4" t="str">
        <x:v>A</x:v>
      </x:c>
      <x:c r="D3283" s="13" t="str">
        <x:v>00256</x:v>
      </x:c>
      <x:c r="E3283" s="13" t="str">
        <x:v>00255</x:v>
      </x:c>
      <x:c r="F3283" s="4" t="str">
        <x:v>amistad</x:v>
      </x:c>
      <x:c r="G3283" s="4" t="n">
        <x:f>COUNTIFS(Relaciones!$D$3268:$D$3643,E3283,Relaciones!$E$3268:$E$3643,D3283,Relaciones!$F$3268:$F$3643,F3283)</x:f>
        <x:v>1</x:v>
      </x:c>
      <x:c r="H3283" s="4"/>
    </x:row>
    <x:row r="3284" ht="23" customHeight="1">
      <x:c r="A3284" s="4" t="str">
        <x:v>Sevilla</x:v>
      </x:c>
      <x:c r="B3284" s="4" t="str">
        <x:v>1.º ESO</x:v>
      </x:c>
      <x:c r="C3284" s="4" t="str">
        <x:v>A</x:v>
      </x:c>
      <x:c r="D3284" s="13" t="str">
        <x:v>00256</x:v>
      </x:c>
      <x:c r="E3284" s="13" t="str">
        <x:v>00257</x:v>
      </x:c>
      <x:c r="F3284" s="4" t="str">
        <x:v>amistad</x:v>
      </x:c>
      <x:c r="G3284" s="4" t="n">
        <x:f>COUNTIFS(Relaciones!$D$3268:$D$3643,E3284,Relaciones!$E$3268:$E$3643,D3284,Relaciones!$F$3268:$F$3643,F3284)</x:f>
        <x:v>1</x:v>
      </x:c>
      <x:c r="H3284" s="4"/>
    </x:row>
    <x:row r="3285" ht="23" customHeight="1">
      <x:c r="A3285" s="4" t="str">
        <x:v>Sevilla</x:v>
      </x:c>
      <x:c r="B3285" s="4" t="str">
        <x:v>1.º ESO</x:v>
      </x:c>
      <x:c r="C3285" s="4" t="str">
        <x:v>A</x:v>
      </x:c>
      <x:c r="D3285" s="13" t="str">
        <x:v>00256</x:v>
      </x:c>
      <x:c r="E3285" s="13" t="str">
        <x:v>00258</x:v>
      </x:c>
      <x:c r="F3285" s="4" t="str">
        <x:v>amistad</x:v>
      </x:c>
      <x:c r="G3285" s="4" t="n">
        <x:f>COUNTIFS(Relaciones!$D$3268:$D$3643,E3285,Relaciones!$E$3268:$E$3643,D3285,Relaciones!$F$3268:$F$3643,F3285)</x:f>
        <x:v>1</x:v>
      </x:c>
      <x:c r="H3285" s="4"/>
    </x:row>
    <x:row r="3286" ht="23" customHeight="1">
      <x:c r="A3286" s="4" t="str">
        <x:v>Sevilla</x:v>
      </x:c>
      <x:c r="B3286" s="4" t="str">
        <x:v>1.º ESO</x:v>
      </x:c>
      <x:c r="C3286" s="4" t="str">
        <x:v>A</x:v>
      </x:c>
      <x:c r="D3286" s="13" t="str">
        <x:v>00257</x:v>
      </x:c>
      <x:c r="E3286" s="13" t="str">
        <x:v>00253</x:v>
      </x:c>
      <x:c r="F3286" s="4" t="str">
        <x:v>amistad</x:v>
      </x:c>
      <x:c r="G3286" s="4" t="n">
        <x:f>COUNTIFS(Relaciones!$D$3268:$D$3643,E3286,Relaciones!$E$3268:$E$3643,D3286,Relaciones!$F$3268:$F$3643,F3286)</x:f>
        <x:v>0</x:v>
      </x:c>
      <x:c r="H3286" s="4"/>
    </x:row>
    <x:row r="3287" ht="23" customHeight="1">
      <x:c r="A3287" s="4" t="str">
        <x:v>Sevilla</x:v>
      </x:c>
      <x:c r="B3287" s="4" t="str">
        <x:v>1.º ESO</x:v>
      </x:c>
      <x:c r="C3287" s="4" t="str">
        <x:v>A</x:v>
      </x:c>
      <x:c r="D3287" s="13" t="str">
        <x:v>00257</x:v>
      </x:c>
      <x:c r="E3287" s="13" t="str">
        <x:v>00255</x:v>
      </x:c>
      <x:c r="F3287" s="4" t="str">
        <x:v>amistad</x:v>
      </x:c>
      <x:c r="G3287" s="4" t="n">
        <x:f>COUNTIFS(Relaciones!$D$3268:$D$3643,E3287,Relaciones!$E$3268:$E$3643,D3287,Relaciones!$F$3268:$F$3643,F3287)</x:f>
        <x:v>1</x:v>
      </x:c>
      <x:c r="H3287" s="4"/>
    </x:row>
    <x:row r="3288" ht="23" customHeight="1">
      <x:c r="A3288" s="4" t="str">
        <x:v>Sevilla</x:v>
      </x:c>
      <x:c r="B3288" s="4" t="str">
        <x:v>1.º ESO</x:v>
      </x:c>
      <x:c r="C3288" s="4" t="str">
        <x:v>A</x:v>
      </x:c>
      <x:c r="D3288" s="13" t="str">
        <x:v>00257</x:v>
      </x:c>
      <x:c r="E3288" s="13" t="str">
        <x:v>00256</x:v>
      </x:c>
      <x:c r="F3288" s="4" t="str">
        <x:v>amistad</x:v>
      </x:c>
      <x:c r="G3288" s="4" t="n">
        <x:f>COUNTIFS(Relaciones!$D$3268:$D$3643,E3288,Relaciones!$E$3268:$E$3643,D3288,Relaciones!$F$3268:$F$3643,F3288)</x:f>
        <x:v>1</x:v>
      </x:c>
      <x:c r="H3288" s="4"/>
    </x:row>
    <x:row r="3289" ht="23" customHeight="1">
      <x:c r="A3289" s="4" t="str">
        <x:v>Sevilla</x:v>
      </x:c>
      <x:c r="B3289" s="4" t="str">
        <x:v>1.º ESO</x:v>
      </x:c>
      <x:c r="C3289" s="4" t="str">
        <x:v>A</x:v>
      </x:c>
      <x:c r="D3289" s="13" t="str">
        <x:v>00257</x:v>
      </x:c>
      <x:c r="E3289" s="13" t="str">
        <x:v>00258</x:v>
      </x:c>
      <x:c r="F3289" s="4" t="str">
        <x:v>amistad</x:v>
      </x:c>
      <x:c r="G3289" s="4" t="n">
        <x:f>COUNTIFS(Relaciones!$D$3268:$D$3643,E3289,Relaciones!$E$3268:$E$3643,D3289,Relaciones!$F$3268:$F$3643,F3289)</x:f>
        <x:v>1</x:v>
      </x:c>
      <x:c r="H3289" s="4"/>
    </x:row>
    <x:row r="3290" ht="23" customHeight="1">
      <x:c r="A3290" s="4" t="str">
        <x:v>Sevilla</x:v>
      </x:c>
      <x:c r="B3290" s="4" t="str">
        <x:v>1.º ESO</x:v>
      </x:c>
      <x:c r="C3290" s="4" t="str">
        <x:v>A</x:v>
      </x:c>
      <x:c r="D3290" s="13" t="str">
        <x:v>00257</x:v>
      </x:c>
      <x:c r="E3290" s="13" t="str">
        <x:v>00259</x:v>
      </x:c>
      <x:c r="F3290" s="4" t="str">
        <x:v>amistad</x:v>
      </x:c>
      <x:c r="G3290" s="4" t="n">
        <x:f>COUNTIFS(Relaciones!$D$3268:$D$3643,E3290,Relaciones!$E$3268:$E$3643,D3290,Relaciones!$F$3268:$F$3643,F3290)</x:f>
        <x:v>1</x:v>
      </x:c>
      <x:c r="H3290" s="4"/>
    </x:row>
    <x:row r="3291" ht="23" customHeight="1">
      <x:c r="A3291" s="4" t="str">
        <x:v>Sevilla</x:v>
      </x:c>
      <x:c r="B3291" s="4" t="str">
        <x:v>1.º ESO</x:v>
      </x:c>
      <x:c r="C3291" s="4" t="str">
        <x:v>A</x:v>
      </x:c>
      <x:c r="D3291" s="13" t="str">
        <x:v>00258</x:v>
      </x:c>
      <x:c r="E3291" s="13" t="str">
        <x:v>00253</x:v>
      </x:c>
      <x:c r="F3291" s="4" t="str">
        <x:v>amistad</x:v>
      </x:c>
      <x:c r="G3291" s="4" t="n">
        <x:f>COUNTIFS(Relaciones!$D$3268:$D$3643,E3291,Relaciones!$E$3268:$E$3643,D3291,Relaciones!$F$3268:$F$3643,F3291)</x:f>
        <x:v>0</x:v>
      </x:c>
      <x:c r="H3291" s="4"/>
    </x:row>
    <x:row r="3292" ht="23" customHeight="1">
      <x:c r="A3292" s="4" t="str">
        <x:v>Sevilla</x:v>
      </x:c>
      <x:c r="B3292" s="4" t="str">
        <x:v>1.º ESO</x:v>
      </x:c>
      <x:c r="C3292" s="4" t="str">
        <x:v>A</x:v>
      </x:c>
      <x:c r="D3292" s="13" t="str">
        <x:v>00258</x:v>
      </x:c>
      <x:c r="E3292" s="13" t="str">
        <x:v>00256</x:v>
      </x:c>
      <x:c r="F3292" s="4" t="str">
        <x:v>amistad</x:v>
      </x:c>
      <x:c r="G3292" s="4" t="n">
        <x:f>COUNTIFS(Relaciones!$D$3268:$D$3643,E3292,Relaciones!$E$3268:$E$3643,D3292,Relaciones!$F$3268:$F$3643,F3292)</x:f>
        <x:v>1</x:v>
      </x:c>
      <x:c r="H3292" s="4"/>
    </x:row>
    <x:row r="3293" ht="23" customHeight="1">
      <x:c r="A3293" s="4" t="str">
        <x:v>Sevilla</x:v>
      </x:c>
      <x:c r="B3293" s="4" t="str">
        <x:v>1.º ESO</x:v>
      </x:c>
      <x:c r="C3293" s="4" t="str">
        <x:v>A</x:v>
      </x:c>
      <x:c r="D3293" s="13" t="str">
        <x:v>00258</x:v>
      </x:c>
      <x:c r="E3293" s="13" t="str">
        <x:v>00257</x:v>
      </x:c>
      <x:c r="F3293" s="4" t="str">
        <x:v>amistad</x:v>
      </x:c>
      <x:c r="G3293" s="4" t="n">
        <x:f>COUNTIFS(Relaciones!$D$3268:$D$3643,E3293,Relaciones!$E$3268:$E$3643,D3293,Relaciones!$F$3268:$F$3643,F3293)</x:f>
        <x:v>1</x:v>
      </x:c>
      <x:c r="H3293" s="4"/>
    </x:row>
    <x:row r="3294" ht="23" customHeight="1">
      <x:c r="A3294" s="4" t="str">
        <x:v>Sevilla</x:v>
      </x:c>
      <x:c r="B3294" s="4" t="str">
        <x:v>1.º ESO</x:v>
      </x:c>
      <x:c r="C3294" s="4" t="str">
        <x:v>A</x:v>
      </x:c>
      <x:c r="D3294" s="13" t="str">
        <x:v>00258</x:v>
      </x:c>
      <x:c r="E3294" s="13" t="str">
        <x:v>00259</x:v>
      </x:c>
      <x:c r="F3294" s="4" t="str">
        <x:v>amistad</x:v>
      </x:c>
      <x:c r="G3294" s="4" t="n">
        <x:f>COUNTIFS(Relaciones!$D$3268:$D$3643,E3294,Relaciones!$E$3268:$E$3643,D3294,Relaciones!$F$3268:$F$3643,F3294)</x:f>
        <x:v>1</x:v>
      </x:c>
      <x:c r="H3294" s="4"/>
    </x:row>
    <x:row r="3295" ht="23" customHeight="1">
      <x:c r="A3295" s="4" t="str">
        <x:v>Sevilla</x:v>
      </x:c>
      <x:c r="B3295" s="4" t="str">
        <x:v>1.º ESO</x:v>
      </x:c>
      <x:c r="C3295" s="4" t="str">
        <x:v>A</x:v>
      </x:c>
      <x:c r="D3295" s="13" t="str">
        <x:v>00258</x:v>
      </x:c>
      <x:c r="E3295" s="13" t="str">
        <x:v>00260</x:v>
      </x:c>
      <x:c r="F3295" s="4" t="str">
        <x:v>amistad</x:v>
      </x:c>
      <x:c r="G3295" s="4" t="n">
        <x:f>COUNTIFS(Relaciones!$D$3268:$D$3643,E3295,Relaciones!$E$3268:$E$3643,D3295,Relaciones!$F$3268:$F$3643,F3295)</x:f>
        <x:v>1</x:v>
      </x:c>
      <x:c r="H3295" s="4"/>
    </x:row>
    <x:row r="3296" ht="23" customHeight="1">
      <x:c r="A3296" s="4" t="str">
        <x:v>Sevilla</x:v>
      </x:c>
      <x:c r="B3296" s="4" t="str">
        <x:v>1.º ESO</x:v>
      </x:c>
      <x:c r="C3296" s="4" t="str">
        <x:v>A</x:v>
      </x:c>
      <x:c r="D3296" s="13" t="str">
        <x:v>00259</x:v>
      </x:c>
      <x:c r="E3296" s="13" t="str">
        <x:v>00253</x:v>
      </x:c>
      <x:c r="F3296" s="4" t="str">
        <x:v>amistad</x:v>
      </x:c>
      <x:c r="G3296" s="4" t="n">
        <x:f>COUNTIFS(Relaciones!$D$3268:$D$3643,E3296,Relaciones!$E$3268:$E$3643,D3296,Relaciones!$F$3268:$F$3643,F3296)</x:f>
        <x:v>0</x:v>
      </x:c>
      <x:c r="H3296" s="4"/>
    </x:row>
    <x:row r="3297" ht="23" customHeight="1">
      <x:c r="A3297" s="4" t="str">
        <x:v>Sevilla</x:v>
      </x:c>
      <x:c r="B3297" s="4" t="str">
        <x:v>1.º ESO</x:v>
      </x:c>
      <x:c r="C3297" s="4" t="str">
        <x:v>A</x:v>
      </x:c>
      <x:c r="D3297" s="13" t="str">
        <x:v>00259</x:v>
      </x:c>
      <x:c r="E3297" s="13" t="str">
        <x:v>00257</x:v>
      </x:c>
      <x:c r="F3297" s="4" t="str">
        <x:v>amistad</x:v>
      </x:c>
      <x:c r="G3297" s="4" t="n">
        <x:f>COUNTIFS(Relaciones!$D$3268:$D$3643,E3297,Relaciones!$E$3268:$E$3643,D3297,Relaciones!$F$3268:$F$3643,F3297)</x:f>
        <x:v>1</x:v>
      </x:c>
      <x:c r="H3297" s="4"/>
    </x:row>
    <x:row r="3298" ht="23" customHeight="1">
      <x:c r="A3298" s="4" t="str">
        <x:v>Sevilla</x:v>
      </x:c>
      <x:c r="B3298" s="4" t="str">
        <x:v>1.º ESO</x:v>
      </x:c>
      <x:c r="C3298" s="4" t="str">
        <x:v>A</x:v>
      </x:c>
      <x:c r="D3298" s="13" t="str">
        <x:v>00259</x:v>
      </x:c>
      <x:c r="E3298" s="13" t="str">
        <x:v>00258</x:v>
      </x:c>
      <x:c r="F3298" s="4" t="str">
        <x:v>amistad</x:v>
      </x:c>
      <x:c r="G3298" s="4" t="n">
        <x:f>COUNTIFS(Relaciones!$D$3268:$D$3643,E3298,Relaciones!$E$3268:$E$3643,D3298,Relaciones!$F$3268:$F$3643,F3298)</x:f>
        <x:v>1</x:v>
      </x:c>
      <x:c r="H3298" s="4"/>
    </x:row>
    <x:row r="3299" ht="23" customHeight="1">
      <x:c r="A3299" s="4" t="str">
        <x:v>Sevilla</x:v>
      </x:c>
      <x:c r="B3299" s="4" t="str">
        <x:v>1.º ESO</x:v>
      </x:c>
      <x:c r="C3299" s="4" t="str">
        <x:v>A</x:v>
      </x:c>
      <x:c r="D3299" s="13" t="str">
        <x:v>00259</x:v>
      </x:c>
      <x:c r="E3299" s="13" t="str">
        <x:v>00260</x:v>
      </x:c>
      <x:c r="F3299" s="4" t="str">
        <x:v>amistad</x:v>
      </x:c>
      <x:c r="G3299" s="4" t="n">
        <x:f>COUNTIFS(Relaciones!$D$3268:$D$3643,E3299,Relaciones!$E$3268:$E$3643,D3299,Relaciones!$F$3268:$F$3643,F3299)</x:f>
        <x:v>1</x:v>
      </x:c>
      <x:c r="H3299" s="4"/>
    </x:row>
    <x:row r="3300" ht="23" customHeight="1">
      <x:c r="A3300" s="4" t="str">
        <x:v>Sevilla</x:v>
      </x:c>
      <x:c r="B3300" s="4" t="str">
        <x:v>1.º ESO</x:v>
      </x:c>
      <x:c r="C3300" s="4" t="str">
        <x:v>A</x:v>
      </x:c>
      <x:c r="D3300" s="13" t="str">
        <x:v>00259</x:v>
      </x:c>
      <x:c r="E3300" s="13" t="str">
        <x:v>00261</x:v>
      </x:c>
      <x:c r="F3300" s="4" t="str">
        <x:v>amistad</x:v>
      </x:c>
      <x:c r="G3300" s="4" t="n">
        <x:f>COUNTIFS(Relaciones!$D$3268:$D$3643,E3300,Relaciones!$E$3268:$E$3643,D3300,Relaciones!$F$3268:$F$3643,F3300)</x:f>
        <x:v>1</x:v>
      </x:c>
      <x:c r="H3300" s="4"/>
    </x:row>
    <x:row r="3301" ht="23" customHeight="1">
      <x:c r="A3301" s="4" t="str">
        <x:v>Sevilla</x:v>
      </x:c>
      <x:c r="B3301" s="4" t="str">
        <x:v>1.º ESO</x:v>
      </x:c>
      <x:c r="C3301" s="4" t="str">
        <x:v>A</x:v>
      </x:c>
      <x:c r="D3301" s="13" t="str">
        <x:v>00260</x:v>
      </x:c>
      <x:c r="E3301" s="13" t="str">
        <x:v>00253</x:v>
      </x:c>
      <x:c r="F3301" s="4" t="str">
        <x:v>amistad</x:v>
      </x:c>
      <x:c r="G3301" s="4" t="n">
        <x:f>COUNTIFS(Relaciones!$D$3268:$D$3643,E3301,Relaciones!$E$3268:$E$3643,D3301,Relaciones!$F$3268:$F$3643,F3301)</x:f>
        <x:v>0</x:v>
      </x:c>
      <x:c r="H3301" s="4"/>
    </x:row>
    <x:row r="3302" ht="23" customHeight="1">
      <x:c r="A3302" s="4" t="str">
        <x:v>Sevilla</x:v>
      </x:c>
      <x:c r="B3302" s="4" t="str">
        <x:v>1.º ESO</x:v>
      </x:c>
      <x:c r="C3302" s="4" t="str">
        <x:v>A</x:v>
      </x:c>
      <x:c r="D3302" s="13" t="str">
        <x:v>00260</x:v>
      </x:c>
      <x:c r="E3302" s="13" t="str">
        <x:v>00258</x:v>
      </x:c>
      <x:c r="F3302" s="4" t="str">
        <x:v>amistad</x:v>
      </x:c>
      <x:c r="G3302" s="4" t="n">
        <x:f>COUNTIFS(Relaciones!$D$3268:$D$3643,E3302,Relaciones!$E$3268:$E$3643,D3302,Relaciones!$F$3268:$F$3643,F3302)</x:f>
        <x:v>1</x:v>
      </x:c>
      <x:c r="H3302" s="4"/>
    </x:row>
    <x:row r="3303" ht="23" customHeight="1">
      <x:c r="A3303" s="4" t="str">
        <x:v>Sevilla</x:v>
      </x:c>
      <x:c r="B3303" s="4" t="str">
        <x:v>1.º ESO</x:v>
      </x:c>
      <x:c r="C3303" s="4" t="str">
        <x:v>A</x:v>
      </x:c>
      <x:c r="D3303" s="13" t="str">
        <x:v>00260</x:v>
      </x:c>
      <x:c r="E3303" s="13" t="str">
        <x:v>00259</x:v>
      </x:c>
      <x:c r="F3303" s="4" t="str">
        <x:v>amistad</x:v>
      </x:c>
      <x:c r="G3303" s="4" t="n">
        <x:f>COUNTIFS(Relaciones!$D$3268:$D$3643,E3303,Relaciones!$E$3268:$E$3643,D3303,Relaciones!$F$3268:$F$3643,F3303)</x:f>
        <x:v>1</x:v>
      </x:c>
      <x:c r="H3303" s="4"/>
    </x:row>
    <x:row r="3304" ht="23" customHeight="1">
      <x:c r="A3304" s="4" t="str">
        <x:v>Sevilla</x:v>
      </x:c>
      <x:c r="B3304" s="4" t="str">
        <x:v>1.º ESO</x:v>
      </x:c>
      <x:c r="C3304" s="4" t="str">
        <x:v>A</x:v>
      </x:c>
      <x:c r="D3304" s="13" t="str">
        <x:v>00260</x:v>
      </x:c>
      <x:c r="E3304" s="13" t="str">
        <x:v>00261</x:v>
      </x:c>
      <x:c r="F3304" s="4" t="str">
        <x:v>amistad</x:v>
      </x:c>
      <x:c r="G3304" s="4" t="n">
        <x:f>COUNTIFS(Relaciones!$D$3268:$D$3643,E3304,Relaciones!$E$3268:$E$3643,D3304,Relaciones!$F$3268:$F$3643,F3304)</x:f>
        <x:v>1</x:v>
      </x:c>
      <x:c r="H3304" s="4"/>
    </x:row>
    <x:row r="3305" ht="23" customHeight="1">
      <x:c r="A3305" s="4" t="str">
        <x:v>Sevilla</x:v>
      </x:c>
      <x:c r="B3305" s="4" t="str">
        <x:v>1.º ESO</x:v>
      </x:c>
      <x:c r="C3305" s="4" t="str">
        <x:v>A</x:v>
      </x:c>
      <x:c r="D3305" s="13" t="str">
        <x:v>00260</x:v>
      </x:c>
      <x:c r="E3305" s="13" t="str">
        <x:v>00262</x:v>
      </x:c>
      <x:c r="F3305" s="4" t="str">
        <x:v>amistad</x:v>
      </x:c>
      <x:c r="G3305" s="4" t="n">
        <x:f>COUNTIFS(Relaciones!$D$3268:$D$3643,E3305,Relaciones!$E$3268:$E$3643,D3305,Relaciones!$F$3268:$F$3643,F3305)</x:f>
        <x:v>1</x:v>
      </x:c>
      <x:c r="H3305" s="4"/>
    </x:row>
    <x:row r="3306" ht="23" customHeight="1">
      <x:c r="A3306" s="4" t="str">
        <x:v>Sevilla</x:v>
      </x:c>
      <x:c r="B3306" s="4" t="str">
        <x:v>1.º ESO</x:v>
      </x:c>
      <x:c r="C3306" s="4" t="str">
        <x:v>A</x:v>
      </x:c>
      <x:c r="D3306" s="13" t="str">
        <x:v>00261</x:v>
      </x:c>
      <x:c r="E3306" s="13" t="str">
        <x:v>00253</x:v>
      </x:c>
      <x:c r="F3306" s="4" t="str">
        <x:v>amistad</x:v>
      </x:c>
      <x:c r="G3306" s="4" t="n">
        <x:f>COUNTIFS(Relaciones!$D$3268:$D$3643,E3306,Relaciones!$E$3268:$E$3643,D3306,Relaciones!$F$3268:$F$3643,F3306)</x:f>
        <x:v>0</x:v>
      </x:c>
      <x:c r="H3306" s="4"/>
    </x:row>
    <x:row r="3307" ht="23" customHeight="1">
      <x:c r="A3307" s="4" t="str">
        <x:v>Sevilla</x:v>
      </x:c>
      <x:c r="B3307" s="4" t="str">
        <x:v>1.º ESO</x:v>
      </x:c>
      <x:c r="C3307" s="4" t="str">
        <x:v>A</x:v>
      </x:c>
      <x:c r="D3307" s="13" t="str">
        <x:v>00261</x:v>
      </x:c>
      <x:c r="E3307" s="13" t="str">
        <x:v>00259</x:v>
      </x:c>
      <x:c r="F3307" s="4" t="str">
        <x:v>amistad</x:v>
      </x:c>
      <x:c r="G3307" s="4" t="n">
        <x:f>COUNTIFS(Relaciones!$D$3268:$D$3643,E3307,Relaciones!$E$3268:$E$3643,D3307,Relaciones!$F$3268:$F$3643,F3307)</x:f>
        <x:v>1</x:v>
      </x:c>
      <x:c r="H3307" s="4"/>
    </x:row>
    <x:row r="3308" ht="23" customHeight="1">
      <x:c r="A3308" s="4" t="str">
        <x:v>Sevilla</x:v>
      </x:c>
      <x:c r="B3308" s="4" t="str">
        <x:v>1.º ESO</x:v>
      </x:c>
      <x:c r="C3308" s="4" t="str">
        <x:v>A</x:v>
      </x:c>
      <x:c r="D3308" s="13" t="str">
        <x:v>00261</x:v>
      </x:c>
      <x:c r="E3308" s="13" t="str">
        <x:v>00260</x:v>
      </x:c>
      <x:c r="F3308" s="4" t="str">
        <x:v>amistad</x:v>
      </x:c>
      <x:c r="G3308" s="4" t="n">
        <x:f>COUNTIFS(Relaciones!$D$3268:$D$3643,E3308,Relaciones!$E$3268:$E$3643,D3308,Relaciones!$F$3268:$F$3643,F3308)</x:f>
        <x:v>1</x:v>
      </x:c>
      <x:c r="H3308" s="4"/>
    </x:row>
    <x:row r="3309" ht="23" customHeight="1">
      <x:c r="A3309" s="4" t="str">
        <x:v>Sevilla</x:v>
      </x:c>
      <x:c r="B3309" s="4" t="str">
        <x:v>1.º ESO</x:v>
      </x:c>
      <x:c r="C3309" s="4" t="str">
        <x:v>A</x:v>
      </x:c>
      <x:c r="D3309" s="13" t="str">
        <x:v>00261</x:v>
      </x:c>
      <x:c r="E3309" s="13" t="str">
        <x:v>00262</x:v>
      </x:c>
      <x:c r="F3309" s="4" t="str">
        <x:v>amistad</x:v>
      </x:c>
      <x:c r="G3309" s="4" t="n">
        <x:f>COUNTIFS(Relaciones!$D$3268:$D$3643,E3309,Relaciones!$E$3268:$E$3643,D3309,Relaciones!$F$3268:$F$3643,F3309)</x:f>
        <x:v>1</x:v>
      </x:c>
      <x:c r="H3309" s="4"/>
    </x:row>
    <x:row r="3310" ht="23" customHeight="1">
      <x:c r="A3310" s="4" t="str">
        <x:v>Sevilla</x:v>
      </x:c>
      <x:c r="B3310" s="4" t="str">
        <x:v>1.º ESO</x:v>
      </x:c>
      <x:c r="C3310" s="4" t="str">
        <x:v>A</x:v>
      </x:c>
      <x:c r="D3310" s="13" t="str">
        <x:v>00261</x:v>
      </x:c>
      <x:c r="E3310" s="13" t="str">
        <x:v>00263</x:v>
      </x:c>
      <x:c r="F3310" s="4" t="str">
        <x:v>amistad</x:v>
      </x:c>
      <x:c r="G3310" s="4" t="n">
        <x:f>COUNTIFS(Relaciones!$D$3268:$D$3643,E3310,Relaciones!$E$3268:$E$3643,D3310,Relaciones!$F$3268:$F$3643,F3310)</x:f>
        <x:v>1</x:v>
      </x:c>
      <x:c r="H3310" s="4"/>
    </x:row>
    <x:row r="3311" ht="23" customHeight="1">
      <x:c r="A3311" s="4" t="str">
        <x:v>Sevilla</x:v>
      </x:c>
      <x:c r="B3311" s="4" t="str">
        <x:v>1.º ESO</x:v>
      </x:c>
      <x:c r="C3311" s="4" t="str">
        <x:v>A</x:v>
      </x:c>
      <x:c r="D3311" s="13" t="str">
        <x:v>00262</x:v>
      </x:c>
      <x:c r="E3311" s="13" t="str">
        <x:v>00253</x:v>
      </x:c>
      <x:c r="F3311" s="4" t="str">
        <x:v>amistad</x:v>
      </x:c>
      <x:c r="G3311" s="4" t="n">
        <x:f>COUNTIFS(Relaciones!$D$3268:$D$3643,E3311,Relaciones!$E$3268:$E$3643,D3311,Relaciones!$F$3268:$F$3643,F3311)</x:f>
        <x:v>0</x:v>
      </x:c>
      <x:c r="H3311" s="4"/>
    </x:row>
    <x:row r="3312" ht="23" customHeight="1">
      <x:c r="A3312" s="4" t="str">
        <x:v>Sevilla</x:v>
      </x:c>
      <x:c r="B3312" s="4" t="str">
        <x:v>1.º ESO</x:v>
      </x:c>
      <x:c r="C3312" s="4" t="str">
        <x:v>A</x:v>
      </x:c>
      <x:c r="D3312" s="13" t="str">
        <x:v>00262</x:v>
      </x:c>
      <x:c r="E3312" s="13" t="str">
        <x:v>00260</x:v>
      </x:c>
      <x:c r="F3312" s="4" t="str">
        <x:v>amistad</x:v>
      </x:c>
      <x:c r="G3312" s="4" t="n">
        <x:f>COUNTIFS(Relaciones!$D$3268:$D$3643,E3312,Relaciones!$E$3268:$E$3643,D3312,Relaciones!$F$3268:$F$3643,F3312)</x:f>
        <x:v>1</x:v>
      </x:c>
      <x:c r="H3312" s="4"/>
    </x:row>
    <x:row r="3313" ht="23" customHeight="1">
      <x:c r="A3313" s="4" t="str">
        <x:v>Sevilla</x:v>
      </x:c>
      <x:c r="B3313" s="4" t="str">
        <x:v>1.º ESO</x:v>
      </x:c>
      <x:c r="C3313" s="4" t="str">
        <x:v>A</x:v>
      </x:c>
      <x:c r="D3313" s="13" t="str">
        <x:v>00262</x:v>
      </x:c>
      <x:c r="E3313" s="13" t="str">
        <x:v>00261</x:v>
      </x:c>
      <x:c r="F3313" s="4" t="str">
        <x:v>amistad</x:v>
      </x:c>
      <x:c r="G3313" s="4" t="n">
        <x:f>COUNTIFS(Relaciones!$D$3268:$D$3643,E3313,Relaciones!$E$3268:$E$3643,D3313,Relaciones!$F$3268:$F$3643,F3313)</x:f>
        <x:v>1</x:v>
      </x:c>
      <x:c r="H3313" s="4"/>
    </x:row>
    <x:row r="3314" ht="23" customHeight="1">
      <x:c r="A3314" s="4" t="str">
        <x:v>Sevilla</x:v>
      </x:c>
      <x:c r="B3314" s="4" t="str">
        <x:v>1.º ESO</x:v>
      </x:c>
      <x:c r="C3314" s="4" t="str">
        <x:v>A</x:v>
      </x:c>
      <x:c r="D3314" s="13" t="str">
        <x:v>00262</x:v>
      </x:c>
      <x:c r="E3314" s="13" t="str">
        <x:v>00263</x:v>
      </x:c>
      <x:c r="F3314" s="4" t="str">
        <x:v>amistad</x:v>
      </x:c>
      <x:c r="G3314" s="4" t="n">
        <x:f>COUNTIFS(Relaciones!$D$3268:$D$3643,E3314,Relaciones!$E$3268:$E$3643,D3314,Relaciones!$F$3268:$F$3643,F3314)</x:f>
        <x:v>1</x:v>
      </x:c>
      <x:c r="H3314" s="4"/>
    </x:row>
    <x:row r="3315" ht="23" customHeight="1">
      <x:c r="A3315" s="4" t="str">
        <x:v>Sevilla</x:v>
      </x:c>
      <x:c r="B3315" s="4" t="str">
        <x:v>1.º ESO</x:v>
      </x:c>
      <x:c r="C3315" s="4" t="str">
        <x:v>A</x:v>
      </x:c>
      <x:c r="D3315" s="13" t="str">
        <x:v>00262</x:v>
      </x:c>
      <x:c r="E3315" s="13" t="str">
        <x:v>00264</x:v>
      </x:c>
      <x:c r="F3315" s="4" t="str">
        <x:v>amistad</x:v>
      </x:c>
      <x:c r="G3315" s="4" t="n">
        <x:f>COUNTIFS(Relaciones!$D$3268:$D$3643,E3315,Relaciones!$E$3268:$E$3643,D3315,Relaciones!$F$3268:$F$3643,F3315)</x:f>
        <x:v>1</x:v>
      </x:c>
      <x:c r="H3315" s="4"/>
    </x:row>
    <x:row r="3316" ht="23" customHeight="1">
      <x:c r="A3316" s="4" t="str">
        <x:v>Sevilla</x:v>
      </x:c>
      <x:c r="B3316" s="4" t="str">
        <x:v>1.º ESO</x:v>
      </x:c>
      <x:c r="C3316" s="4" t="str">
        <x:v>A</x:v>
      </x:c>
      <x:c r="D3316" s="13" t="str">
        <x:v>00263</x:v>
      </x:c>
      <x:c r="E3316" s="13" t="str">
        <x:v>00253</x:v>
      </x:c>
      <x:c r="F3316" s="4" t="str">
        <x:v>amistad</x:v>
      </x:c>
      <x:c r="G3316" s="4" t="n">
        <x:f>COUNTIFS(Relaciones!$D$3268:$D$3643,E3316,Relaciones!$E$3268:$E$3643,D3316,Relaciones!$F$3268:$F$3643,F3316)</x:f>
        <x:v>1</x:v>
      </x:c>
      <x:c r="H3316" s="4"/>
    </x:row>
    <x:row r="3317" ht="23" customHeight="1">
      <x:c r="A3317" s="4" t="str">
        <x:v>Sevilla</x:v>
      </x:c>
      <x:c r="B3317" s="4" t="str">
        <x:v>1.º ESO</x:v>
      </x:c>
      <x:c r="C3317" s="4" t="str">
        <x:v>A</x:v>
      </x:c>
      <x:c r="D3317" s="13" t="str">
        <x:v>00263</x:v>
      </x:c>
      <x:c r="E3317" s="13" t="str">
        <x:v>00261</x:v>
      </x:c>
      <x:c r="F3317" s="4" t="str">
        <x:v>amistad</x:v>
      </x:c>
      <x:c r="G3317" s="4" t="n">
        <x:f>COUNTIFS(Relaciones!$D$3268:$D$3643,E3317,Relaciones!$E$3268:$E$3643,D3317,Relaciones!$F$3268:$F$3643,F3317)</x:f>
        <x:v>1</x:v>
      </x:c>
      <x:c r="H3317" s="4"/>
    </x:row>
    <x:row r="3318" ht="23" customHeight="1">
      <x:c r="A3318" s="4" t="str">
        <x:v>Sevilla</x:v>
      </x:c>
      <x:c r="B3318" s="4" t="str">
        <x:v>1.º ESO</x:v>
      </x:c>
      <x:c r="C3318" s="4" t="str">
        <x:v>A</x:v>
      </x:c>
      <x:c r="D3318" s="13" t="str">
        <x:v>00263</x:v>
      </x:c>
      <x:c r="E3318" s="13" t="str">
        <x:v>00262</x:v>
      </x:c>
      <x:c r="F3318" s="4" t="str">
        <x:v>amistad</x:v>
      </x:c>
      <x:c r="G3318" s="4" t="n">
        <x:f>COUNTIFS(Relaciones!$D$3268:$D$3643,E3318,Relaciones!$E$3268:$E$3643,D3318,Relaciones!$F$3268:$F$3643,F3318)</x:f>
        <x:v>1</x:v>
      </x:c>
      <x:c r="H3318" s="4"/>
    </x:row>
    <x:row r="3319" ht="23" customHeight="1">
      <x:c r="A3319" s="4" t="str">
        <x:v>Sevilla</x:v>
      </x:c>
      <x:c r="B3319" s="4" t="str">
        <x:v>1.º ESO</x:v>
      </x:c>
      <x:c r="C3319" s="4" t="str">
        <x:v>A</x:v>
      </x:c>
      <x:c r="D3319" s="13" t="str">
        <x:v>00263</x:v>
      </x:c>
      <x:c r="E3319" s="13" t="str">
        <x:v>00264</x:v>
      </x:c>
      <x:c r="F3319" s="4" t="str">
        <x:v>amistad</x:v>
      </x:c>
      <x:c r="G3319" s="4" t="n">
        <x:f>COUNTIFS(Relaciones!$D$3268:$D$3643,E3319,Relaciones!$E$3268:$E$3643,D3319,Relaciones!$F$3268:$F$3643,F3319)</x:f>
        <x:v>1</x:v>
      </x:c>
      <x:c r="H3319" s="4"/>
    </x:row>
    <x:row r="3320" ht="23" customHeight="1">
      <x:c r="A3320" s="4" t="str">
        <x:v>Sevilla</x:v>
      </x:c>
      <x:c r="B3320" s="4" t="str">
        <x:v>1.º ESO</x:v>
      </x:c>
      <x:c r="C3320" s="4" t="str">
        <x:v>A</x:v>
      </x:c>
      <x:c r="D3320" s="13" t="str">
        <x:v>00264</x:v>
      </x:c>
      <x:c r="E3320" s="13" t="str">
        <x:v>00253</x:v>
      </x:c>
      <x:c r="F3320" s="4" t="str">
        <x:v>amistad</x:v>
      </x:c>
      <x:c r="G3320" s="4" t="n">
        <x:f>COUNTIFS(Relaciones!$D$3268:$D$3643,E3320,Relaciones!$E$3268:$E$3643,D3320,Relaciones!$F$3268:$F$3643,F3320)</x:f>
        <x:v>1</x:v>
      </x:c>
      <x:c r="H3320" s="4"/>
    </x:row>
    <x:row r="3321" ht="23" customHeight="1">
      <x:c r="A3321" s="4" t="str">
        <x:v>Sevilla</x:v>
      </x:c>
      <x:c r="B3321" s="4" t="str">
        <x:v>1.º ESO</x:v>
      </x:c>
      <x:c r="C3321" s="4" t="str">
        <x:v>A</x:v>
      </x:c>
      <x:c r="D3321" s="13" t="str">
        <x:v>00264</x:v>
      </x:c>
      <x:c r="E3321" s="13" t="str">
        <x:v>00254</x:v>
      </x:c>
      <x:c r="F3321" s="4" t="str">
        <x:v>amistad</x:v>
      </x:c>
      <x:c r="G3321" s="4" t="n">
        <x:f>COUNTIFS(Relaciones!$D$3268:$D$3643,E3321,Relaciones!$E$3268:$E$3643,D3321,Relaciones!$F$3268:$F$3643,F3321)</x:f>
        <x:v>1</x:v>
      </x:c>
      <x:c r="H3321" s="4"/>
    </x:row>
    <x:row r="3322" ht="23" customHeight="1">
      <x:c r="A3322" s="4" t="str">
        <x:v>Sevilla</x:v>
      </x:c>
      <x:c r="B3322" s="4" t="str">
        <x:v>1.º ESO</x:v>
      </x:c>
      <x:c r="C3322" s="4" t="str">
        <x:v>A</x:v>
      </x:c>
      <x:c r="D3322" s="13" t="str">
        <x:v>00264</x:v>
      </x:c>
      <x:c r="E3322" s="13" t="str">
        <x:v>00262</x:v>
      </x:c>
      <x:c r="F3322" s="4" t="str">
        <x:v>amistad</x:v>
      </x:c>
      <x:c r="G3322" s="4" t="n">
        <x:f>COUNTIFS(Relaciones!$D$3268:$D$3643,E3322,Relaciones!$E$3268:$E$3643,D3322,Relaciones!$F$3268:$F$3643,F3322)</x:f>
        <x:v>1</x:v>
      </x:c>
      <x:c r="H3322" s="4"/>
    </x:row>
    <x:row r="3323" ht="23" customHeight="1">
      <x:c r="A3323" s="4" t="str">
        <x:v>Sevilla</x:v>
      </x:c>
      <x:c r="B3323" s="4" t="str">
        <x:v>1.º ESO</x:v>
      </x:c>
      <x:c r="C3323" s="4" t="str">
        <x:v>A</x:v>
      </x:c>
      <x:c r="D3323" s="13" t="str">
        <x:v>00264</x:v>
      </x:c>
      <x:c r="E3323" s="13" t="str">
        <x:v>00263</x:v>
      </x:c>
      <x:c r="F3323" s="4" t="str">
        <x:v>amistad</x:v>
      </x:c>
      <x:c r="G3323" s="4" t="n">
        <x:f>COUNTIFS(Relaciones!$D$3268:$D$3643,E3323,Relaciones!$E$3268:$E$3643,D3323,Relaciones!$F$3268:$F$3643,F3323)</x:f>
        <x:v>1</x:v>
      </x:c>
      <x:c r="H3323" s="4"/>
    </x:row>
    <x:row r="3324" ht="23" customHeight="1">
      <x:c r="A3324" s="4" t="str">
        <x:v>Sevilla</x:v>
      </x:c>
      <x:c r="B3324" s="4" t="str">
        <x:v>1.º ESO</x:v>
      </x:c>
      <x:c r="C3324" s="4" t="str">
        <x:v>A</x:v>
      </x:c>
      <x:c r="D3324" s="13" t="str">
        <x:v>00265</x:v>
      </x:c>
      <x:c r="E3324" s="13" t="str">
        <x:v>00253</x:v>
      </x:c>
      <x:c r="F3324" s="4" t="str">
        <x:v>amistad</x:v>
      </x:c>
      <x:c r="G3324" s="4" t="n">
        <x:f>COUNTIFS(Relaciones!$D$3268:$D$3643,E3324,Relaciones!$E$3268:$E$3643,D3324,Relaciones!$F$3268:$F$3643,F3324)</x:f>
        <x:v>1</x:v>
      </x:c>
      <x:c r="H3324" s="4"/>
    </x:row>
    <x:row r="3325" ht="23" customHeight="1">
      <x:c r="A3325" s="4" t="str">
        <x:v>Sevilla</x:v>
      </x:c>
      <x:c r="B3325" s="4" t="str">
        <x:v>1.º ESO</x:v>
      </x:c>
      <x:c r="C3325" s="4" t="str">
        <x:v>A</x:v>
      </x:c>
      <x:c r="D3325" s="13" t="str">
        <x:v>00265</x:v>
      </x:c>
      <x:c r="E3325" s="13" t="str">
        <x:v>00266</x:v>
      </x:c>
      <x:c r="F3325" s="4" t="str">
        <x:v>amistad</x:v>
      </x:c>
      <x:c r="G3325" s="4" t="n">
        <x:f>COUNTIFS(Relaciones!$D$3268:$D$3643,E3325,Relaciones!$E$3268:$E$3643,D3325,Relaciones!$F$3268:$F$3643,F3325)</x:f>
        <x:v>1</x:v>
      </x:c>
      <x:c r="H3325" s="4"/>
    </x:row>
    <x:row r="3326" ht="23" customHeight="1">
      <x:c r="A3326" s="4" t="str">
        <x:v>Sevilla</x:v>
      </x:c>
      <x:c r="B3326" s="4" t="str">
        <x:v>1.º ESO</x:v>
      </x:c>
      <x:c r="C3326" s="4" t="str">
        <x:v>A</x:v>
      </x:c>
      <x:c r="D3326" s="13" t="str">
        <x:v>00265</x:v>
      </x:c>
      <x:c r="E3326" s="13" t="str">
        <x:v>00267</x:v>
      </x:c>
      <x:c r="F3326" s="4" t="str">
        <x:v>amistad</x:v>
      </x:c>
      <x:c r="G3326" s="4" t="n">
        <x:f>COUNTIFS(Relaciones!$D$3268:$D$3643,E3326,Relaciones!$E$3268:$E$3643,D3326,Relaciones!$F$3268:$F$3643,F3326)</x:f>
        <x:v>1</x:v>
      </x:c>
      <x:c r="H3326" s="4"/>
    </x:row>
    <x:row r="3327" ht="23" customHeight="1">
      <x:c r="A3327" s="4" t="str">
        <x:v>Sevilla</x:v>
      </x:c>
      <x:c r="B3327" s="4" t="str">
        <x:v>1.º ESO</x:v>
      </x:c>
      <x:c r="C3327" s="4" t="str">
        <x:v>A</x:v>
      </x:c>
      <x:c r="D3327" s="13" t="str">
        <x:v>00265</x:v>
      </x:c>
      <x:c r="E3327" s="13" t="str">
        <x:v>00272</x:v>
      </x:c>
      <x:c r="F3327" s="4" t="str">
        <x:v>amistad</x:v>
      </x:c>
      <x:c r="G3327" s="4" t="n">
        <x:f>COUNTIFS(Relaciones!$D$3268:$D$3643,E3327,Relaciones!$E$3268:$E$3643,D3327,Relaciones!$F$3268:$F$3643,F3327)</x:f>
        <x:v>1</x:v>
      </x:c>
      <x:c r="H3327" s="4"/>
    </x:row>
    <x:row r="3328" ht="23" customHeight="1">
      <x:c r="A3328" s="4" t="str">
        <x:v>Sevilla</x:v>
      </x:c>
      <x:c r="B3328" s="4" t="str">
        <x:v>1.º ESO</x:v>
      </x:c>
      <x:c r="C3328" s="4" t="str">
        <x:v>A</x:v>
      </x:c>
      <x:c r="D3328" s="13" t="str">
        <x:v>00265</x:v>
      </x:c>
      <x:c r="E3328" s="13" t="str">
        <x:v>00273</x:v>
      </x:c>
      <x:c r="F3328" s="4" t="str">
        <x:v>amistad</x:v>
      </x:c>
      <x:c r="G3328" s="4" t="n">
        <x:f>COUNTIFS(Relaciones!$D$3268:$D$3643,E3328,Relaciones!$E$3268:$E$3643,D3328,Relaciones!$F$3268:$F$3643,F3328)</x:f>
        <x:v>1</x:v>
      </x:c>
      <x:c r="H3328" s="4"/>
    </x:row>
    <x:row r="3329" ht="23" customHeight="1">
      <x:c r="A3329" s="4" t="str">
        <x:v>Sevilla</x:v>
      </x:c>
      <x:c r="B3329" s="4" t="str">
        <x:v>1.º ESO</x:v>
      </x:c>
      <x:c r="C3329" s="4" t="str">
        <x:v>A</x:v>
      </x:c>
      <x:c r="D3329" s="13" t="str">
        <x:v>00265</x:v>
      </x:c>
      <x:c r="E3329" s="13" t="str">
        <x:v>00274</x:v>
      </x:c>
      <x:c r="F3329" s="4" t="str">
        <x:v>amistad</x:v>
      </x:c>
      <x:c r="G3329" s="4" t="n">
        <x:f>COUNTIFS(Relaciones!$D$3268:$D$3643,E3329,Relaciones!$E$3268:$E$3643,D3329,Relaciones!$F$3268:$F$3643,F3329)</x:f>
        <x:v>1</x:v>
      </x:c>
      <x:c r="H3329" s="4"/>
    </x:row>
    <x:row r="3330" ht="23" customHeight="1">
      <x:c r="A3330" s="4" t="str">
        <x:v>Sevilla</x:v>
      </x:c>
      <x:c r="B3330" s="4" t="str">
        <x:v>1.º ESO</x:v>
      </x:c>
      <x:c r="C3330" s="4" t="str">
        <x:v>A</x:v>
      </x:c>
      <x:c r="D3330" s="13" t="str">
        <x:v>00266</x:v>
      </x:c>
      <x:c r="E3330" s="13" t="str">
        <x:v>00265</x:v>
      </x:c>
      <x:c r="F3330" s="4" t="str">
        <x:v>amistad</x:v>
      </x:c>
      <x:c r="G3330" s="4" t="n">
        <x:f>COUNTIFS(Relaciones!$D$3268:$D$3643,E3330,Relaciones!$E$3268:$E$3643,D3330,Relaciones!$F$3268:$F$3643,F3330)</x:f>
        <x:v>1</x:v>
      </x:c>
      <x:c r="H3330" s="4"/>
    </x:row>
    <x:row r="3331" ht="23" customHeight="1">
      <x:c r="A3331" s="4" t="str">
        <x:v>Sevilla</x:v>
      </x:c>
      <x:c r="B3331" s="4" t="str">
        <x:v>1.º ESO</x:v>
      </x:c>
      <x:c r="C3331" s="4" t="str">
        <x:v>A</x:v>
      </x:c>
      <x:c r="D3331" s="13" t="str">
        <x:v>00266</x:v>
      </x:c>
      <x:c r="E3331" s="13" t="str">
        <x:v>00267</x:v>
      </x:c>
      <x:c r="F3331" s="4" t="str">
        <x:v>amistad</x:v>
      </x:c>
      <x:c r="G3331" s="4" t="n">
        <x:f>COUNTIFS(Relaciones!$D$3268:$D$3643,E3331,Relaciones!$E$3268:$E$3643,D3331,Relaciones!$F$3268:$F$3643,F3331)</x:f>
        <x:v>1</x:v>
      </x:c>
      <x:c r="H3331" s="4"/>
    </x:row>
    <x:row r="3332" ht="23" customHeight="1">
      <x:c r="A3332" s="4" t="str">
        <x:v>Sevilla</x:v>
      </x:c>
      <x:c r="B3332" s="4" t="str">
        <x:v>1.º ESO</x:v>
      </x:c>
      <x:c r="C3332" s="4" t="str">
        <x:v>A</x:v>
      </x:c>
      <x:c r="D3332" s="13" t="str">
        <x:v>00266</x:v>
      </x:c>
      <x:c r="E3332" s="13" t="str">
        <x:v>00268</x:v>
      </x:c>
      <x:c r="F3332" s="4" t="str">
        <x:v>amistad</x:v>
      </x:c>
      <x:c r="G3332" s="4" t="n">
        <x:f>COUNTIFS(Relaciones!$D$3268:$D$3643,E3332,Relaciones!$E$3268:$E$3643,D3332,Relaciones!$F$3268:$F$3643,F3332)</x:f>
        <x:v>1</x:v>
      </x:c>
      <x:c r="H3332" s="4"/>
    </x:row>
    <x:row r="3333" ht="23" customHeight="1">
      <x:c r="A3333" s="4" t="str">
        <x:v>Sevilla</x:v>
      </x:c>
      <x:c r="B3333" s="4" t="str">
        <x:v>1.º ESO</x:v>
      </x:c>
      <x:c r="C3333" s="4" t="str">
        <x:v>A</x:v>
      </x:c>
      <x:c r="D3333" s="13" t="str">
        <x:v>00266</x:v>
      </x:c>
      <x:c r="E3333" s="13" t="str">
        <x:v>00273</x:v>
      </x:c>
      <x:c r="F3333" s="4" t="str">
        <x:v>amistad</x:v>
      </x:c>
      <x:c r="G3333" s="4" t="n">
        <x:f>COUNTIFS(Relaciones!$D$3268:$D$3643,E3333,Relaciones!$E$3268:$E$3643,D3333,Relaciones!$F$3268:$F$3643,F3333)</x:f>
        <x:v>1</x:v>
      </x:c>
      <x:c r="H3333" s="4"/>
    </x:row>
    <x:row r="3334" ht="23" customHeight="1">
      <x:c r="A3334" s="4" t="str">
        <x:v>Sevilla</x:v>
      </x:c>
      <x:c r="B3334" s="4" t="str">
        <x:v>1.º ESO</x:v>
      </x:c>
      <x:c r="C3334" s="4" t="str">
        <x:v>A</x:v>
      </x:c>
      <x:c r="D3334" s="13" t="str">
        <x:v>00267</x:v>
      </x:c>
      <x:c r="E3334" s="13" t="str">
        <x:v>00265</x:v>
      </x:c>
      <x:c r="F3334" s="4" t="str">
        <x:v>amistad</x:v>
      </x:c>
      <x:c r="G3334" s="4" t="n">
        <x:f>COUNTIFS(Relaciones!$D$3268:$D$3643,E3334,Relaciones!$E$3268:$E$3643,D3334,Relaciones!$F$3268:$F$3643,F3334)</x:f>
        <x:v>1</x:v>
      </x:c>
      <x:c r="H3334" s="4"/>
    </x:row>
    <x:row r="3335" ht="23" customHeight="1">
      <x:c r="A3335" s="4" t="str">
        <x:v>Sevilla</x:v>
      </x:c>
      <x:c r="B3335" s="4" t="str">
        <x:v>1.º ESO</x:v>
      </x:c>
      <x:c r="C3335" s="4" t="str">
        <x:v>A</x:v>
      </x:c>
      <x:c r="D3335" s="13" t="str">
        <x:v>00267</x:v>
      </x:c>
      <x:c r="E3335" s="13" t="str">
        <x:v>00266</x:v>
      </x:c>
      <x:c r="F3335" s="4" t="str">
        <x:v>amistad</x:v>
      </x:c>
      <x:c r="G3335" s="4" t="n">
        <x:f>COUNTIFS(Relaciones!$D$3268:$D$3643,E3335,Relaciones!$E$3268:$E$3643,D3335,Relaciones!$F$3268:$F$3643,F3335)</x:f>
        <x:v>1</x:v>
      </x:c>
      <x:c r="H3335" s="4"/>
    </x:row>
    <x:row r="3336" ht="23" customHeight="1">
      <x:c r="A3336" s="4" t="str">
        <x:v>Sevilla</x:v>
      </x:c>
      <x:c r="B3336" s="4" t="str">
        <x:v>1.º ESO</x:v>
      </x:c>
      <x:c r="C3336" s="4" t="str">
        <x:v>A</x:v>
      </x:c>
      <x:c r="D3336" s="13" t="str">
        <x:v>00267</x:v>
      </x:c>
      <x:c r="E3336" s="13" t="str">
        <x:v>00268</x:v>
      </x:c>
      <x:c r="F3336" s="4" t="str">
        <x:v>amistad</x:v>
      </x:c>
      <x:c r="G3336" s="4" t="n">
        <x:f>COUNTIFS(Relaciones!$D$3268:$D$3643,E3336,Relaciones!$E$3268:$E$3643,D3336,Relaciones!$F$3268:$F$3643,F3336)</x:f>
        <x:v>1</x:v>
      </x:c>
      <x:c r="H3336" s="4"/>
    </x:row>
    <x:row r="3337" ht="23" customHeight="1">
      <x:c r="A3337" s="4" t="str">
        <x:v>Sevilla</x:v>
      </x:c>
      <x:c r="B3337" s="4" t="str">
        <x:v>1.º ESO</x:v>
      </x:c>
      <x:c r="C3337" s="4" t="str">
        <x:v>A</x:v>
      </x:c>
      <x:c r="D3337" s="13" t="str">
        <x:v>00267</x:v>
      </x:c>
      <x:c r="E3337" s="13" t="str">
        <x:v>00269</x:v>
      </x:c>
      <x:c r="F3337" s="4" t="str">
        <x:v>amistad</x:v>
      </x:c>
      <x:c r="G3337" s="4" t="n">
        <x:f>COUNTIFS(Relaciones!$D$3268:$D$3643,E3337,Relaciones!$E$3268:$E$3643,D3337,Relaciones!$F$3268:$F$3643,F3337)</x:f>
        <x:v>1</x:v>
      </x:c>
      <x:c r="H3337" s="4"/>
    </x:row>
    <x:row r="3338" ht="23" customHeight="1">
      <x:c r="A3338" s="4" t="str">
        <x:v>Sevilla</x:v>
      </x:c>
      <x:c r="B3338" s="4" t="str">
        <x:v>1.º ESO</x:v>
      </x:c>
      <x:c r="C3338" s="4" t="str">
        <x:v>A</x:v>
      </x:c>
      <x:c r="D3338" s="13" t="str">
        <x:v>00268</x:v>
      </x:c>
      <x:c r="E3338" s="13" t="str">
        <x:v>00265</x:v>
      </x:c>
      <x:c r="F3338" s="4" t="str">
        <x:v>amistad</x:v>
      </x:c>
      <x:c r="G3338" s="4" t="n">
        <x:f>COUNTIFS(Relaciones!$D$3268:$D$3643,E3338,Relaciones!$E$3268:$E$3643,D3338,Relaciones!$F$3268:$F$3643,F3338)</x:f>
        <x:v>0</x:v>
      </x:c>
      <x:c r="H3338" s="4"/>
    </x:row>
    <x:row r="3339" ht="23" customHeight="1">
      <x:c r="A3339" s="4" t="str">
        <x:v>Sevilla</x:v>
      </x:c>
      <x:c r="B3339" s="4" t="str">
        <x:v>1.º ESO</x:v>
      </x:c>
      <x:c r="C3339" s="4" t="str">
        <x:v>A</x:v>
      </x:c>
      <x:c r="D3339" s="13" t="str">
        <x:v>00268</x:v>
      </x:c>
      <x:c r="E3339" s="13" t="str">
        <x:v>00266</x:v>
      </x:c>
      <x:c r="F3339" s="4" t="str">
        <x:v>amistad</x:v>
      </x:c>
      <x:c r="G3339" s="4" t="n">
        <x:f>COUNTIFS(Relaciones!$D$3268:$D$3643,E3339,Relaciones!$E$3268:$E$3643,D3339,Relaciones!$F$3268:$F$3643,F3339)</x:f>
        <x:v>1</x:v>
      </x:c>
      <x:c r="H3339" s="4"/>
    </x:row>
    <x:row r="3340" ht="23" customHeight="1">
      <x:c r="A3340" s="4" t="str">
        <x:v>Sevilla</x:v>
      </x:c>
      <x:c r="B3340" s="4" t="str">
        <x:v>1.º ESO</x:v>
      </x:c>
      <x:c r="C3340" s="4" t="str">
        <x:v>A</x:v>
      </x:c>
      <x:c r="D3340" s="13" t="str">
        <x:v>00268</x:v>
      </x:c>
      <x:c r="E3340" s="13" t="str">
        <x:v>00267</x:v>
      </x:c>
      <x:c r="F3340" s="4" t="str">
        <x:v>amistad</x:v>
      </x:c>
      <x:c r="G3340" s="4" t="n">
        <x:f>COUNTIFS(Relaciones!$D$3268:$D$3643,E3340,Relaciones!$E$3268:$E$3643,D3340,Relaciones!$F$3268:$F$3643,F3340)</x:f>
        <x:v>1</x:v>
      </x:c>
      <x:c r="H3340" s="4"/>
    </x:row>
    <x:row r="3341" ht="23" customHeight="1">
      <x:c r="A3341" s="4" t="str">
        <x:v>Sevilla</x:v>
      </x:c>
      <x:c r="B3341" s="4" t="str">
        <x:v>1.º ESO</x:v>
      </x:c>
      <x:c r="C3341" s="4" t="str">
        <x:v>A</x:v>
      </x:c>
      <x:c r="D3341" s="13" t="str">
        <x:v>00268</x:v>
      </x:c>
      <x:c r="E3341" s="13" t="str">
        <x:v>00269</x:v>
      </x:c>
      <x:c r="F3341" s="4" t="str">
        <x:v>amistad</x:v>
      </x:c>
      <x:c r="G3341" s="4" t="n">
        <x:f>COUNTIFS(Relaciones!$D$3268:$D$3643,E3341,Relaciones!$E$3268:$E$3643,D3341,Relaciones!$F$3268:$F$3643,F3341)</x:f>
        <x:v>1</x:v>
      </x:c>
      <x:c r="H3341" s="4"/>
    </x:row>
    <x:row r="3342" ht="23" customHeight="1">
      <x:c r="A3342" s="4" t="str">
        <x:v>Sevilla</x:v>
      </x:c>
      <x:c r="B3342" s="4" t="str">
        <x:v>1.º ESO</x:v>
      </x:c>
      <x:c r="C3342" s="4" t="str">
        <x:v>A</x:v>
      </x:c>
      <x:c r="D3342" s="13" t="str">
        <x:v>00268</x:v>
      </x:c>
      <x:c r="E3342" s="13" t="str">
        <x:v>00270</x:v>
      </x:c>
      <x:c r="F3342" s="4" t="str">
        <x:v>amistad</x:v>
      </x:c>
      <x:c r="G3342" s="4" t="n">
        <x:f>COUNTIFS(Relaciones!$D$3268:$D$3643,E3342,Relaciones!$E$3268:$E$3643,D3342,Relaciones!$F$3268:$F$3643,F3342)</x:f>
        <x:v>1</x:v>
      </x:c>
      <x:c r="H3342" s="4"/>
    </x:row>
    <x:row r="3343" ht="23" customHeight="1">
      <x:c r="A3343" s="4" t="str">
        <x:v>Sevilla</x:v>
      </x:c>
      <x:c r="B3343" s="4" t="str">
        <x:v>1.º ESO</x:v>
      </x:c>
      <x:c r="C3343" s="4" t="str">
        <x:v>A</x:v>
      </x:c>
      <x:c r="D3343" s="13" t="str">
        <x:v>00269</x:v>
      </x:c>
      <x:c r="E3343" s="13" t="str">
        <x:v>00265</x:v>
      </x:c>
      <x:c r="F3343" s="4" t="str">
        <x:v>amistad</x:v>
      </x:c>
      <x:c r="G3343" s="4" t="n">
        <x:f>COUNTIFS(Relaciones!$D$3268:$D$3643,E3343,Relaciones!$E$3268:$E$3643,D3343,Relaciones!$F$3268:$F$3643,F3343)</x:f>
        <x:v>0</x:v>
      </x:c>
      <x:c r="H3343" s="4"/>
    </x:row>
    <x:row r="3344" ht="23" customHeight="1">
      <x:c r="A3344" s="4" t="str">
        <x:v>Sevilla</x:v>
      </x:c>
      <x:c r="B3344" s="4" t="str">
        <x:v>1.º ESO</x:v>
      </x:c>
      <x:c r="C3344" s="4" t="str">
        <x:v>A</x:v>
      </x:c>
      <x:c r="D3344" s="13" t="str">
        <x:v>00269</x:v>
      </x:c>
      <x:c r="E3344" s="13" t="str">
        <x:v>00267</x:v>
      </x:c>
      <x:c r="F3344" s="4" t="str">
        <x:v>amistad</x:v>
      </x:c>
      <x:c r="G3344" s="4" t="n">
        <x:f>COUNTIFS(Relaciones!$D$3268:$D$3643,E3344,Relaciones!$E$3268:$E$3643,D3344,Relaciones!$F$3268:$F$3643,F3344)</x:f>
        <x:v>1</x:v>
      </x:c>
      <x:c r="H3344" s="4"/>
    </x:row>
    <x:row r="3345" ht="23" customHeight="1">
      <x:c r="A3345" s="4" t="str">
        <x:v>Sevilla</x:v>
      </x:c>
      <x:c r="B3345" s="4" t="str">
        <x:v>1.º ESO</x:v>
      </x:c>
      <x:c r="C3345" s="4" t="str">
        <x:v>A</x:v>
      </x:c>
      <x:c r="D3345" s="13" t="str">
        <x:v>00269</x:v>
      </x:c>
      <x:c r="E3345" s="13" t="str">
        <x:v>00268</x:v>
      </x:c>
      <x:c r="F3345" s="4" t="str">
        <x:v>amistad</x:v>
      </x:c>
      <x:c r="G3345" s="4" t="n">
        <x:f>COUNTIFS(Relaciones!$D$3268:$D$3643,E3345,Relaciones!$E$3268:$E$3643,D3345,Relaciones!$F$3268:$F$3643,F3345)</x:f>
        <x:v>1</x:v>
      </x:c>
      <x:c r="H3345" s="4"/>
    </x:row>
    <x:row r="3346" ht="23" customHeight="1">
      <x:c r="A3346" s="4" t="str">
        <x:v>Sevilla</x:v>
      </x:c>
      <x:c r="B3346" s="4" t="str">
        <x:v>1.º ESO</x:v>
      </x:c>
      <x:c r="C3346" s="4" t="str">
        <x:v>A</x:v>
      </x:c>
      <x:c r="D3346" s="13" t="str">
        <x:v>00269</x:v>
      </x:c>
      <x:c r="E3346" s="13" t="str">
        <x:v>00270</x:v>
      </x:c>
      <x:c r="F3346" s="4" t="str">
        <x:v>amistad</x:v>
      </x:c>
      <x:c r="G3346" s="4" t="n">
        <x:f>COUNTIFS(Relaciones!$D$3268:$D$3643,E3346,Relaciones!$E$3268:$E$3643,D3346,Relaciones!$F$3268:$F$3643,F3346)</x:f>
        <x:v>1</x:v>
      </x:c>
      <x:c r="H3346" s="4"/>
    </x:row>
    <x:row r="3347" ht="23" customHeight="1">
      <x:c r="A3347" s="4" t="str">
        <x:v>Sevilla</x:v>
      </x:c>
      <x:c r="B3347" s="4" t="str">
        <x:v>1.º ESO</x:v>
      </x:c>
      <x:c r="C3347" s="4" t="str">
        <x:v>A</x:v>
      </x:c>
      <x:c r="D3347" s="13" t="str">
        <x:v>00269</x:v>
      </x:c>
      <x:c r="E3347" s="13" t="str">
        <x:v>00271</x:v>
      </x:c>
      <x:c r="F3347" s="4" t="str">
        <x:v>amistad</x:v>
      </x:c>
      <x:c r="G3347" s="4" t="n">
        <x:f>COUNTIFS(Relaciones!$D$3268:$D$3643,E3347,Relaciones!$E$3268:$E$3643,D3347,Relaciones!$F$3268:$F$3643,F3347)</x:f>
        <x:v>1</x:v>
      </x:c>
      <x:c r="H3347" s="4"/>
    </x:row>
    <x:row r="3348" ht="23" customHeight="1">
      <x:c r="A3348" s="4" t="str">
        <x:v>Sevilla</x:v>
      </x:c>
      <x:c r="B3348" s="4" t="str">
        <x:v>1.º ESO</x:v>
      </x:c>
      <x:c r="C3348" s="4" t="str">
        <x:v>A</x:v>
      </x:c>
      <x:c r="D3348" s="13" t="str">
        <x:v>00270</x:v>
      </x:c>
      <x:c r="E3348" s="13" t="str">
        <x:v>00265</x:v>
      </x:c>
      <x:c r="F3348" s="4" t="str">
        <x:v>amistad</x:v>
      </x:c>
      <x:c r="G3348" s="4" t="n">
        <x:f>COUNTIFS(Relaciones!$D$3268:$D$3643,E3348,Relaciones!$E$3268:$E$3643,D3348,Relaciones!$F$3268:$F$3643,F3348)</x:f>
        <x:v>0</x:v>
      </x:c>
      <x:c r="H3348" s="4"/>
    </x:row>
    <x:row r="3349" ht="23" customHeight="1">
      <x:c r="A3349" s="4" t="str">
        <x:v>Sevilla</x:v>
      </x:c>
      <x:c r="B3349" s="4" t="str">
        <x:v>1.º ESO</x:v>
      </x:c>
      <x:c r="C3349" s="4" t="str">
        <x:v>A</x:v>
      </x:c>
      <x:c r="D3349" s="13" t="str">
        <x:v>00270</x:v>
      </x:c>
      <x:c r="E3349" s="13" t="str">
        <x:v>00268</x:v>
      </x:c>
      <x:c r="F3349" s="4" t="str">
        <x:v>amistad</x:v>
      </x:c>
      <x:c r="G3349" s="4" t="n">
        <x:f>COUNTIFS(Relaciones!$D$3268:$D$3643,E3349,Relaciones!$E$3268:$E$3643,D3349,Relaciones!$F$3268:$F$3643,F3349)</x:f>
        <x:v>1</x:v>
      </x:c>
      <x:c r="H3349" s="4"/>
    </x:row>
    <x:row r="3350" ht="23" customHeight="1">
      <x:c r="A3350" s="4" t="str">
        <x:v>Sevilla</x:v>
      </x:c>
      <x:c r="B3350" s="4" t="str">
        <x:v>1.º ESO</x:v>
      </x:c>
      <x:c r="C3350" s="4" t="str">
        <x:v>A</x:v>
      </x:c>
      <x:c r="D3350" s="13" t="str">
        <x:v>00270</x:v>
      </x:c>
      <x:c r="E3350" s="13" t="str">
        <x:v>00269</x:v>
      </x:c>
      <x:c r="F3350" s="4" t="str">
        <x:v>amistad</x:v>
      </x:c>
      <x:c r="G3350" s="4" t="n">
        <x:f>COUNTIFS(Relaciones!$D$3268:$D$3643,E3350,Relaciones!$E$3268:$E$3643,D3350,Relaciones!$F$3268:$F$3643,F3350)</x:f>
        <x:v>1</x:v>
      </x:c>
      <x:c r="H3350" s="4"/>
    </x:row>
    <x:row r="3351" ht="23" customHeight="1">
      <x:c r="A3351" s="4" t="str">
        <x:v>Sevilla</x:v>
      </x:c>
      <x:c r="B3351" s="4" t="str">
        <x:v>1.º ESO</x:v>
      </x:c>
      <x:c r="C3351" s="4" t="str">
        <x:v>A</x:v>
      </x:c>
      <x:c r="D3351" s="13" t="str">
        <x:v>00270</x:v>
      </x:c>
      <x:c r="E3351" s="13" t="str">
        <x:v>00271</x:v>
      </x:c>
      <x:c r="F3351" s="4" t="str">
        <x:v>amistad</x:v>
      </x:c>
      <x:c r="G3351" s="4" t="n">
        <x:f>COUNTIFS(Relaciones!$D$3268:$D$3643,E3351,Relaciones!$E$3268:$E$3643,D3351,Relaciones!$F$3268:$F$3643,F3351)</x:f>
        <x:v>1</x:v>
      </x:c>
      <x:c r="H3351" s="4"/>
    </x:row>
    <x:row r="3352" ht="23" customHeight="1">
      <x:c r="A3352" s="4" t="str">
        <x:v>Sevilla</x:v>
      </x:c>
      <x:c r="B3352" s="4" t="str">
        <x:v>1.º ESO</x:v>
      </x:c>
      <x:c r="C3352" s="4" t="str">
        <x:v>A</x:v>
      </x:c>
      <x:c r="D3352" s="13" t="str">
        <x:v>00270</x:v>
      </x:c>
      <x:c r="E3352" s="13" t="str">
        <x:v>00272</x:v>
      </x:c>
      <x:c r="F3352" s="4" t="str">
        <x:v>amistad</x:v>
      </x:c>
      <x:c r="G3352" s="4" t="n">
        <x:f>COUNTIFS(Relaciones!$D$3268:$D$3643,E3352,Relaciones!$E$3268:$E$3643,D3352,Relaciones!$F$3268:$F$3643,F3352)</x:f>
        <x:v>1</x:v>
      </x:c>
      <x:c r="H3352" s="4"/>
    </x:row>
    <x:row r="3353" ht="23" customHeight="1">
      <x:c r="A3353" s="4" t="str">
        <x:v>Sevilla</x:v>
      </x:c>
      <x:c r="B3353" s="4" t="str">
        <x:v>1.º ESO</x:v>
      </x:c>
      <x:c r="C3353" s="4" t="str">
        <x:v>A</x:v>
      </x:c>
      <x:c r="D3353" s="13" t="str">
        <x:v>00271</x:v>
      </x:c>
      <x:c r="E3353" s="13" t="str">
        <x:v>00265</x:v>
      </x:c>
      <x:c r="F3353" s="4" t="str">
        <x:v>amistad</x:v>
      </x:c>
      <x:c r="G3353" s="4" t="n">
        <x:f>COUNTIFS(Relaciones!$D$3268:$D$3643,E3353,Relaciones!$E$3268:$E$3643,D3353,Relaciones!$F$3268:$F$3643,F3353)</x:f>
        <x:v>0</x:v>
      </x:c>
      <x:c r="H3353" s="4"/>
    </x:row>
    <x:row r="3354" ht="23" customHeight="1">
      <x:c r="A3354" s="4" t="str">
        <x:v>Sevilla</x:v>
      </x:c>
      <x:c r="B3354" s="4" t="str">
        <x:v>1.º ESO</x:v>
      </x:c>
      <x:c r="C3354" s="4" t="str">
        <x:v>A</x:v>
      </x:c>
      <x:c r="D3354" s="13" t="str">
        <x:v>00271</x:v>
      </x:c>
      <x:c r="E3354" s="13" t="str">
        <x:v>00269</x:v>
      </x:c>
      <x:c r="F3354" s="4" t="str">
        <x:v>amistad</x:v>
      </x:c>
      <x:c r="G3354" s="4" t="n">
        <x:f>COUNTIFS(Relaciones!$D$3268:$D$3643,E3354,Relaciones!$E$3268:$E$3643,D3354,Relaciones!$F$3268:$F$3643,F3354)</x:f>
        <x:v>1</x:v>
      </x:c>
      <x:c r="H3354" s="4"/>
    </x:row>
    <x:row r="3355" ht="23" customHeight="1">
      <x:c r="A3355" s="4" t="str">
        <x:v>Sevilla</x:v>
      </x:c>
      <x:c r="B3355" s="4" t="str">
        <x:v>1.º ESO</x:v>
      </x:c>
      <x:c r="C3355" s="4" t="str">
        <x:v>A</x:v>
      </x:c>
      <x:c r="D3355" s="13" t="str">
        <x:v>00271</x:v>
      </x:c>
      <x:c r="E3355" s="13" t="str">
        <x:v>00270</x:v>
      </x:c>
      <x:c r="F3355" s="4" t="str">
        <x:v>amistad</x:v>
      </x:c>
      <x:c r="G3355" s="4" t="n">
        <x:f>COUNTIFS(Relaciones!$D$3268:$D$3643,E3355,Relaciones!$E$3268:$E$3643,D3355,Relaciones!$F$3268:$F$3643,F3355)</x:f>
        <x:v>1</x:v>
      </x:c>
      <x:c r="H3355" s="4"/>
    </x:row>
    <x:row r="3356" ht="23" customHeight="1">
      <x:c r="A3356" s="4" t="str">
        <x:v>Sevilla</x:v>
      </x:c>
      <x:c r="B3356" s="4" t="str">
        <x:v>1.º ESO</x:v>
      </x:c>
      <x:c r="C3356" s="4" t="str">
        <x:v>A</x:v>
      </x:c>
      <x:c r="D3356" s="13" t="str">
        <x:v>00271</x:v>
      </x:c>
      <x:c r="E3356" s="13" t="str">
        <x:v>00272</x:v>
      </x:c>
      <x:c r="F3356" s="4" t="str">
        <x:v>amistad</x:v>
      </x:c>
      <x:c r="G3356" s="4" t="n">
        <x:f>COUNTIFS(Relaciones!$D$3268:$D$3643,E3356,Relaciones!$E$3268:$E$3643,D3356,Relaciones!$F$3268:$F$3643,F3356)</x:f>
        <x:v>1</x:v>
      </x:c>
      <x:c r="H3356" s="4"/>
    </x:row>
    <x:row r="3357" ht="23" customHeight="1">
      <x:c r="A3357" s="4" t="str">
        <x:v>Sevilla</x:v>
      </x:c>
      <x:c r="B3357" s="4" t="str">
        <x:v>1.º ESO</x:v>
      </x:c>
      <x:c r="C3357" s="4" t="str">
        <x:v>A</x:v>
      </x:c>
      <x:c r="D3357" s="13" t="str">
        <x:v>00271</x:v>
      </x:c>
      <x:c r="E3357" s="13" t="str">
        <x:v>00273</x:v>
      </x:c>
      <x:c r="F3357" s="4" t="str">
        <x:v>amistad</x:v>
      </x:c>
      <x:c r="G3357" s="4" t="n">
        <x:f>COUNTIFS(Relaciones!$D$3268:$D$3643,E3357,Relaciones!$E$3268:$E$3643,D3357,Relaciones!$F$3268:$F$3643,F3357)</x:f>
        <x:v>1</x:v>
      </x:c>
      <x:c r="H3357" s="4"/>
    </x:row>
    <x:row r="3358" ht="23" customHeight="1">
      <x:c r="A3358" s="4" t="str">
        <x:v>Sevilla</x:v>
      </x:c>
      <x:c r="B3358" s="4" t="str">
        <x:v>1.º ESO</x:v>
      </x:c>
      <x:c r="C3358" s="4" t="str">
        <x:v>A</x:v>
      </x:c>
      <x:c r="D3358" s="13" t="str">
        <x:v>00272</x:v>
      </x:c>
      <x:c r="E3358" s="13" t="str">
        <x:v>00265</x:v>
      </x:c>
      <x:c r="F3358" s="4" t="str">
        <x:v>amistad</x:v>
      </x:c>
      <x:c r="G3358" s="4" t="n">
        <x:f>COUNTIFS(Relaciones!$D$3268:$D$3643,E3358,Relaciones!$E$3268:$E$3643,D3358,Relaciones!$F$3268:$F$3643,F3358)</x:f>
        <x:v>1</x:v>
      </x:c>
      <x:c r="H3358" s="4"/>
    </x:row>
    <x:row r="3359" ht="23" customHeight="1">
      <x:c r="A3359" s="4" t="str">
        <x:v>Sevilla</x:v>
      </x:c>
      <x:c r="B3359" s="4" t="str">
        <x:v>1.º ESO</x:v>
      </x:c>
      <x:c r="C3359" s="4" t="str">
        <x:v>A</x:v>
      </x:c>
      <x:c r="D3359" s="13" t="str">
        <x:v>00272</x:v>
      </x:c>
      <x:c r="E3359" s="13" t="str">
        <x:v>00270</x:v>
      </x:c>
      <x:c r="F3359" s="4" t="str">
        <x:v>amistad</x:v>
      </x:c>
      <x:c r="G3359" s="4" t="n">
        <x:f>COUNTIFS(Relaciones!$D$3268:$D$3643,E3359,Relaciones!$E$3268:$E$3643,D3359,Relaciones!$F$3268:$F$3643,F3359)</x:f>
        <x:v>1</x:v>
      </x:c>
      <x:c r="H3359" s="4"/>
    </x:row>
    <x:row r="3360" ht="23" customHeight="1">
      <x:c r="A3360" s="4" t="str">
        <x:v>Sevilla</x:v>
      </x:c>
      <x:c r="B3360" s="4" t="str">
        <x:v>1.º ESO</x:v>
      </x:c>
      <x:c r="C3360" s="4" t="str">
        <x:v>A</x:v>
      </x:c>
      <x:c r="D3360" s="13" t="str">
        <x:v>00272</x:v>
      </x:c>
      <x:c r="E3360" s="13" t="str">
        <x:v>00271</x:v>
      </x:c>
      <x:c r="F3360" s="4" t="str">
        <x:v>amistad</x:v>
      </x:c>
      <x:c r="G3360" s="4" t="n">
        <x:f>COUNTIFS(Relaciones!$D$3268:$D$3643,E3360,Relaciones!$E$3268:$E$3643,D3360,Relaciones!$F$3268:$F$3643,F3360)</x:f>
        <x:v>1</x:v>
      </x:c>
      <x:c r="H3360" s="4"/>
    </x:row>
    <x:row r="3361" ht="23" customHeight="1">
      <x:c r="A3361" s="4" t="str">
        <x:v>Sevilla</x:v>
      </x:c>
      <x:c r="B3361" s="4" t="str">
        <x:v>1.º ESO</x:v>
      </x:c>
      <x:c r="C3361" s="4" t="str">
        <x:v>A</x:v>
      </x:c>
      <x:c r="D3361" s="13" t="str">
        <x:v>00272</x:v>
      </x:c>
      <x:c r="E3361" s="13" t="str">
        <x:v>00273</x:v>
      </x:c>
      <x:c r="F3361" s="4" t="str">
        <x:v>amistad</x:v>
      </x:c>
      <x:c r="G3361" s="4" t="n">
        <x:f>COUNTIFS(Relaciones!$D$3268:$D$3643,E3361,Relaciones!$E$3268:$E$3643,D3361,Relaciones!$F$3268:$F$3643,F3361)</x:f>
        <x:v>1</x:v>
      </x:c>
      <x:c r="H3361" s="4"/>
    </x:row>
    <x:row r="3362" ht="23" customHeight="1">
      <x:c r="A3362" s="4" t="str">
        <x:v>Sevilla</x:v>
      </x:c>
      <x:c r="B3362" s="4" t="str">
        <x:v>1.º ESO</x:v>
      </x:c>
      <x:c r="C3362" s="4" t="str">
        <x:v>A</x:v>
      </x:c>
      <x:c r="D3362" s="13" t="str">
        <x:v>00273</x:v>
      </x:c>
      <x:c r="E3362" s="13" t="str">
        <x:v>00265</x:v>
      </x:c>
      <x:c r="F3362" s="4" t="str">
        <x:v>amistad</x:v>
      </x:c>
      <x:c r="G3362" s="4" t="n">
        <x:f>COUNTIFS(Relaciones!$D$3268:$D$3643,E3362,Relaciones!$E$3268:$E$3643,D3362,Relaciones!$F$3268:$F$3643,F3362)</x:f>
        <x:v>1</x:v>
      </x:c>
      <x:c r="H3362" s="4"/>
    </x:row>
    <x:row r="3363" ht="23" customHeight="1">
      <x:c r="A3363" s="4" t="str">
        <x:v>Sevilla</x:v>
      </x:c>
      <x:c r="B3363" s="4" t="str">
        <x:v>1.º ESO</x:v>
      </x:c>
      <x:c r="C3363" s="4" t="str">
        <x:v>A</x:v>
      </x:c>
      <x:c r="D3363" s="13" t="str">
        <x:v>00273</x:v>
      </x:c>
      <x:c r="E3363" s="13" t="str">
        <x:v>00266</x:v>
      </x:c>
      <x:c r="F3363" s="4" t="str">
        <x:v>amistad</x:v>
      </x:c>
      <x:c r="G3363" s="4" t="n">
        <x:f>COUNTIFS(Relaciones!$D$3268:$D$3643,E3363,Relaciones!$E$3268:$E$3643,D3363,Relaciones!$F$3268:$F$3643,F3363)</x:f>
        <x:v>1</x:v>
      </x:c>
      <x:c r="H3363" s="4"/>
    </x:row>
    <x:row r="3364" ht="23" customHeight="1">
      <x:c r="A3364" s="4" t="str">
        <x:v>Sevilla</x:v>
      </x:c>
      <x:c r="B3364" s="4" t="str">
        <x:v>1.º ESO</x:v>
      </x:c>
      <x:c r="C3364" s="4" t="str">
        <x:v>A</x:v>
      </x:c>
      <x:c r="D3364" s="13" t="str">
        <x:v>00273</x:v>
      </x:c>
      <x:c r="E3364" s="13" t="str">
        <x:v>00271</x:v>
      </x:c>
      <x:c r="F3364" s="4" t="str">
        <x:v>amistad</x:v>
      </x:c>
      <x:c r="G3364" s="4" t="n">
        <x:f>COUNTIFS(Relaciones!$D$3268:$D$3643,E3364,Relaciones!$E$3268:$E$3643,D3364,Relaciones!$F$3268:$F$3643,F3364)</x:f>
        <x:v>1</x:v>
      </x:c>
      <x:c r="H3364" s="4"/>
    </x:row>
    <x:row r="3365" ht="23" customHeight="1">
      <x:c r="A3365" s="4" t="str">
        <x:v>Sevilla</x:v>
      </x:c>
      <x:c r="B3365" s="4" t="str">
        <x:v>1.º ESO</x:v>
      </x:c>
      <x:c r="C3365" s="4" t="str">
        <x:v>A</x:v>
      </x:c>
      <x:c r="D3365" s="13" t="str">
        <x:v>00273</x:v>
      </x:c>
      <x:c r="E3365" s="13" t="str">
        <x:v>00272</x:v>
      </x:c>
      <x:c r="F3365" s="4" t="str">
        <x:v>amistad</x:v>
      </x:c>
      <x:c r="G3365" s="4" t="n">
        <x:f>COUNTIFS(Relaciones!$D$3268:$D$3643,E3365,Relaciones!$E$3268:$E$3643,D3365,Relaciones!$F$3268:$F$3643,F3365)</x:f>
        <x:v>1</x:v>
      </x:c>
      <x:c r="H3365" s="4"/>
    </x:row>
    <x:row r="3366" ht="23" customHeight="1">
      <x:c r="A3366" s="4" t="str">
        <x:v>Sevilla</x:v>
      </x:c>
      <x:c r="B3366" s="4" t="str">
        <x:v>1.º ESO</x:v>
      </x:c>
      <x:c r="C3366" s="4" t="str">
        <x:v>A</x:v>
      </x:c>
      <x:c r="D3366" s="13" t="str">
        <x:v>00274</x:v>
      </x:c>
      <x:c r="E3366" s="13" t="str">
        <x:v>00265</x:v>
      </x:c>
      <x:c r="F3366" s="4" t="str">
        <x:v>amistad</x:v>
      </x:c>
      <x:c r="G3366" s="4" t="n">
        <x:f>COUNTIFS(Relaciones!$D$3268:$D$3643,E3366,Relaciones!$E$3268:$E$3643,D3366,Relaciones!$F$3268:$F$3643,F3366)</x:f>
        <x:v>1</x:v>
      </x:c>
      <x:c r="H3366" s="4"/>
    </x:row>
    <x:row r="3367" ht="23" customHeight="1">
      <x:c r="A3367" s="4" t="str">
        <x:v>Sevilla</x:v>
      </x:c>
      <x:c r="B3367" s="4" t="str">
        <x:v>1.º ESO</x:v>
      </x:c>
      <x:c r="C3367" s="4" t="str">
        <x:v>A</x:v>
      </x:c>
      <x:c r="D3367" s="13" t="str">
        <x:v>00274</x:v>
      </x:c>
      <x:c r="E3367" s="13" t="str">
        <x:v>00275</x:v>
      </x:c>
      <x:c r="F3367" s="4" t="str">
        <x:v>amistad</x:v>
      </x:c>
      <x:c r="G3367" s="4" t="n">
        <x:f>COUNTIFS(Relaciones!$D$3268:$D$3643,E3367,Relaciones!$E$3268:$E$3643,D3367,Relaciones!$F$3268:$F$3643,F3367)</x:f>
        <x:v>1</x:v>
      </x:c>
      <x:c r="H3367" s="4"/>
    </x:row>
    <x:row r="3368" ht="23" customHeight="1">
      <x:c r="A3368" s="4" t="str">
        <x:v>Sevilla</x:v>
      </x:c>
      <x:c r="B3368" s="4" t="str">
        <x:v>1.º ESO</x:v>
      </x:c>
      <x:c r="C3368" s="4" t="str">
        <x:v>A</x:v>
      </x:c>
      <x:c r="D3368" s="13" t="str">
        <x:v>00274</x:v>
      </x:c>
      <x:c r="E3368" s="13" t="str">
        <x:v>00276</x:v>
      </x:c>
      <x:c r="F3368" s="4" t="str">
        <x:v>amistad</x:v>
      </x:c>
      <x:c r="G3368" s="4" t="n">
        <x:f>COUNTIFS(Relaciones!$D$3268:$D$3643,E3368,Relaciones!$E$3268:$E$3643,D3368,Relaciones!$F$3268:$F$3643,F3368)</x:f>
        <x:v>1</x:v>
      </x:c>
      <x:c r="H3368" s="4"/>
    </x:row>
    <x:row r="3369" ht="23" customHeight="1">
      <x:c r="A3369" s="4" t="str">
        <x:v>Sevilla</x:v>
      </x:c>
      <x:c r="B3369" s="4" t="str">
        <x:v>1.º ESO</x:v>
      </x:c>
      <x:c r="C3369" s="4" t="str">
        <x:v>A</x:v>
      </x:c>
      <x:c r="D3369" s="13" t="str">
        <x:v>00275</x:v>
      </x:c>
      <x:c r="E3369" s="13" t="str">
        <x:v>00274</x:v>
      </x:c>
      <x:c r="F3369" s="4" t="str">
        <x:v>amistad</x:v>
      </x:c>
      <x:c r="G3369" s="4" t="n">
        <x:f>COUNTIFS(Relaciones!$D$3268:$D$3643,E3369,Relaciones!$E$3268:$E$3643,D3369,Relaciones!$F$3268:$F$3643,F3369)</x:f>
        <x:v>1</x:v>
      </x:c>
      <x:c r="H3369" s="4"/>
    </x:row>
    <x:row r="3370" ht="23" customHeight="1">
      <x:c r="A3370" s="4" t="str">
        <x:v>Sevilla</x:v>
      </x:c>
      <x:c r="B3370" s="4" t="str">
        <x:v>1.º ESO</x:v>
      </x:c>
      <x:c r="C3370" s="4" t="str">
        <x:v>A</x:v>
      </x:c>
      <x:c r="D3370" s="13" t="str">
        <x:v>00275</x:v>
      </x:c>
      <x:c r="E3370" s="13" t="str">
        <x:v>00276</x:v>
      </x:c>
      <x:c r="F3370" s="4" t="str">
        <x:v>amistad</x:v>
      </x:c>
      <x:c r="G3370" s="4" t="n">
        <x:f>COUNTIFS(Relaciones!$D$3268:$D$3643,E3370,Relaciones!$E$3268:$E$3643,D3370,Relaciones!$F$3268:$F$3643,F3370)</x:f>
        <x:v>1</x:v>
      </x:c>
      <x:c r="H3370" s="4"/>
    </x:row>
    <x:row r="3371" ht="23" customHeight="1">
      <x:c r="A3371" s="4" t="str">
        <x:v>Sevilla</x:v>
      </x:c>
      <x:c r="B3371" s="4" t="str">
        <x:v>1.º ESO</x:v>
      </x:c>
      <x:c r="C3371" s="4" t="str">
        <x:v>A</x:v>
      </x:c>
      <x:c r="D3371" s="13" t="str">
        <x:v>00276</x:v>
      </x:c>
      <x:c r="E3371" s="13" t="str">
        <x:v>00274</x:v>
      </x:c>
      <x:c r="F3371" s="4" t="str">
        <x:v>amistad</x:v>
      </x:c>
      <x:c r="G3371" s="4" t="n">
        <x:f>COUNTIFS(Relaciones!$D$3268:$D$3643,E3371,Relaciones!$E$3268:$E$3643,D3371,Relaciones!$F$3268:$F$3643,F3371)</x:f>
        <x:v>1</x:v>
      </x:c>
      <x:c r="H3371" s="4"/>
    </x:row>
    <x:row r="3372" ht="23" customHeight="1">
      <x:c r="A3372" s="4" t="str">
        <x:v>Sevilla</x:v>
      </x:c>
      <x:c r="B3372" s="4" t="str">
        <x:v>1.º ESO</x:v>
      </x:c>
      <x:c r="C3372" s="4" t="str">
        <x:v>A</x:v>
      </x:c>
      <x:c r="D3372" s="13" t="str">
        <x:v>00276</x:v>
      </x:c>
      <x:c r="E3372" s="13" t="str">
        <x:v>00275</x:v>
      </x:c>
      <x:c r="F3372" s="4" t="str">
        <x:v>amistad</x:v>
      </x:c>
      <x:c r="G3372" s="4" t="n">
        <x:f>COUNTIFS(Relaciones!$D$3268:$D$3643,E3372,Relaciones!$E$3268:$E$3643,D3372,Relaciones!$F$3268:$F$3643,F3372)</x:f>
        <x:v>1</x:v>
      </x:c>
      <x:c r="H3372" s="4"/>
    </x:row>
    <x:row r="3373" ht="23" customHeight="1">
      <x:c r="A3373" s="4" t="str">
        <x:v>Sevilla</x:v>
      </x:c>
      <x:c r="B3373" s="4" t="str">
        <x:v>1.º ESO</x:v>
      </x:c>
      <x:c r="C3373" s="4" t="str">
        <x:v>A</x:v>
      </x:c>
      <x:c r="D3373" s="13" t="str">
        <x:v>00277</x:v>
      </x:c>
      <x:c r="E3373" s="13" t="str">
        <x:v>00274</x:v>
      </x:c>
      <x:c r="F3373" s="4" t="str">
        <x:v>amistad</x:v>
      </x:c>
      <x:c r="G3373" s="4" t="n">
        <x:f>COUNTIFS(Relaciones!$D$3268:$D$3643,E3373,Relaciones!$E$3268:$E$3643,D3373,Relaciones!$F$3268:$F$3643,F3373)</x:f>
        <x:v>0</x:v>
      </x:c>
      <x:c r="H3373" s="4"/>
    </x:row>
    <x:row r="3374" ht="23" customHeight="1">
      <x:c r="A3374" s="4" t="str">
        <x:v>Sevilla</x:v>
      </x:c>
      <x:c r="B3374" s="4" t="str">
        <x:v>1.º ESO</x:v>
      </x:c>
      <x:c r="C3374" s="4" t="str">
        <x:v>A</x:v>
      </x:c>
      <x:c r="D3374" s="13" t="str">
        <x:v>00278</x:v>
      </x:c>
      <x:c r="E3374" s="13" t="str">
        <x:v>00274</x:v>
      </x:c>
      <x:c r="F3374" s="4" t="str">
        <x:v>amistad</x:v>
      </x:c>
      <x:c r="G3374" s="4" t="n">
        <x:f>COUNTIFS(Relaciones!$D$3268:$D$3643,E3374,Relaciones!$E$3268:$E$3643,D3374,Relaciones!$F$3268:$F$3643,F3374)</x:f>
        <x:v>0</x:v>
      </x:c>
      <x:c r="H3374" s="4"/>
    </x:row>
    <x:row r="3375" ht="23" customHeight="1">
      <x:c r="A3375" s="4" t="str">
        <x:v>Sevilla</x:v>
      </x:c>
      <x:c r="B3375" s="4" t="str">
        <x:v>1.º ESO</x:v>
      </x:c>
      <x:c r="C3375" s="4" t="str">
        <x:v>A</x:v>
      </x:c>
      <x:c r="D3375" s="13" t="str">
        <x:v>00279</x:v>
      </x:c>
      <x:c r="E3375" s="13" t="str">
        <x:v>00274</x:v>
      </x:c>
      <x:c r="F3375" s="4" t="str">
        <x:v>amistad</x:v>
      </x:c>
      <x:c r="G3375" s="4" t="n">
        <x:f>COUNTIFS(Relaciones!$D$3268:$D$3643,E3375,Relaciones!$E$3268:$E$3643,D3375,Relaciones!$F$3268:$F$3643,F3375)</x:f>
        <x:v>0</x:v>
      </x:c>
      <x:c r="H3375" s="4"/>
    </x:row>
    <x:row r="3376" ht="23" customHeight="1">
      <x:c r="A3376" s="4" t="str">
        <x:v>Sevilla</x:v>
      </x:c>
      <x:c r="B3376" s="4" t="str">
        <x:v>1.º ESO</x:v>
      </x:c>
      <x:c r="C3376" s="4" t="str">
        <x:v>A</x:v>
      </x:c>
      <x:c r="D3376" s="13" t="str">
        <x:v>00280</x:v>
      </x:c>
      <x:c r="E3376" s="13" t="str">
        <x:v>00274</x:v>
      </x:c>
      <x:c r="F3376" s="4" t="str">
        <x:v>amistad</x:v>
      </x:c>
      <x:c r="G3376" s="4" t="n">
        <x:f>COUNTIFS(Relaciones!$D$3268:$D$3643,E3376,Relaciones!$E$3268:$E$3643,D3376,Relaciones!$F$3268:$F$3643,F3376)</x:f>
        <x:v>0</x:v>
      </x:c>
      <x:c r="H3376" s="4"/>
    </x:row>
    <x:row r="3377" ht="23" customHeight="1">
      <x:c r="A3377" s="4" t="str">
        <x:v>Sevilla</x:v>
      </x:c>
      <x:c r="B3377" s="4" t="str">
        <x:v>1.º ESO</x:v>
      </x:c>
      <x:c r="C3377" s="4" t="str">
        <x:v>A</x:v>
      </x:c>
      <x:c r="D3377" s="13" t="str">
        <x:v>00254</x:v>
      </x:c>
      <x:c r="E3377" s="13" t="str">
        <x:v>00277</x:v>
      </x:c>
      <x:c r="F3377" s="4" t="str">
        <x:v>rechazo</x:v>
      </x:c>
      <x:c r="G3377" s="4" t="n">
        <x:f>COUNTIFS(Relaciones!$D$3268:$D$3643,E3377,Relaciones!$E$3268:$E$3643,D3377,Relaciones!$F$3268:$F$3643,F3377)</x:f>
        <x:v>0</x:v>
      </x:c>
      <x:c r="H3377" s="4"/>
    </x:row>
    <x:row r="3378" ht="23" customHeight="1">
      <x:c r="A3378" s="4" t="str">
        <x:v>Sevilla</x:v>
      </x:c>
      <x:c r="B3378" s="4" t="str">
        <x:v>1.º ESO</x:v>
      </x:c>
      <x:c r="C3378" s="4" t="str">
        <x:v>A</x:v>
      </x:c>
      <x:c r="D3378" s="13" t="str">
        <x:v>00254</x:v>
      </x:c>
      <x:c r="E3378" s="13" t="str">
        <x:v>00278</x:v>
      </x:c>
      <x:c r="F3378" s="4" t="str">
        <x:v>rechazo</x:v>
      </x:c>
      <x:c r="G3378" s="4" t="n">
        <x:f>COUNTIFS(Relaciones!$D$3268:$D$3643,E3378,Relaciones!$E$3268:$E$3643,D3378,Relaciones!$F$3268:$F$3643,F3378)</x:f>
        <x:v>0</x:v>
      </x:c>
      <x:c r="H3378" s="4"/>
    </x:row>
    <x:row r="3379" ht="23" customHeight="1">
      <x:c r="A3379" s="4" t="str">
        <x:v>Sevilla</x:v>
      </x:c>
      <x:c r="B3379" s="4" t="str">
        <x:v>1.º ESO</x:v>
      </x:c>
      <x:c r="C3379" s="4" t="str">
        <x:v>A</x:v>
      </x:c>
      <x:c r="D3379" s="13" t="str">
        <x:v>00254</x:v>
      </x:c>
      <x:c r="E3379" s="13" t="str">
        <x:v>00279</x:v>
      </x:c>
      <x:c r="F3379" s="4" t="str">
        <x:v>rechazo</x:v>
      </x:c>
      <x:c r="G3379" s="4" t="n">
        <x:f>COUNTIFS(Relaciones!$D$3268:$D$3643,E3379,Relaciones!$E$3268:$E$3643,D3379,Relaciones!$F$3268:$F$3643,F3379)</x:f>
        <x:v>0</x:v>
      </x:c>
      <x:c r="H3379" s="4"/>
    </x:row>
    <x:row r="3380" ht="23" customHeight="1">
      <x:c r="A3380" s="4" t="str">
        <x:v>Sevilla</x:v>
      </x:c>
      <x:c r="B3380" s="4" t="str">
        <x:v>1.º ESO</x:v>
      </x:c>
      <x:c r="C3380" s="4" t="str">
        <x:v>A</x:v>
      </x:c>
      <x:c r="D3380" s="13" t="str">
        <x:v>00255</x:v>
      </x:c>
      <x:c r="E3380" s="13" t="str">
        <x:v>00277</x:v>
      </x:c>
      <x:c r="F3380" s="4" t="str">
        <x:v>rechazo</x:v>
      </x:c>
      <x:c r="G3380" s="4" t="n">
        <x:f>COUNTIFS(Relaciones!$D$3268:$D$3643,E3380,Relaciones!$E$3268:$E$3643,D3380,Relaciones!$F$3268:$F$3643,F3380)</x:f>
        <x:v>0</x:v>
      </x:c>
      <x:c r="H3380" s="4"/>
    </x:row>
    <x:row r="3381" ht="23" customHeight="1">
      <x:c r="A3381" s="4" t="str">
        <x:v>Sevilla</x:v>
      </x:c>
      <x:c r="B3381" s="4" t="str">
        <x:v>1.º ESO</x:v>
      </x:c>
      <x:c r="C3381" s="4" t="str">
        <x:v>A</x:v>
      </x:c>
      <x:c r="D3381" s="13" t="str">
        <x:v>00255</x:v>
      </x:c>
      <x:c r="E3381" s="13" t="str">
        <x:v>00278</x:v>
      </x:c>
      <x:c r="F3381" s="4" t="str">
        <x:v>rechazo</x:v>
      </x:c>
      <x:c r="G3381" s="4" t="n">
        <x:f>COUNTIFS(Relaciones!$D$3268:$D$3643,E3381,Relaciones!$E$3268:$E$3643,D3381,Relaciones!$F$3268:$F$3643,F3381)</x:f>
        <x:v>0</x:v>
      </x:c>
      <x:c r="H3381" s="4"/>
    </x:row>
    <x:row r="3382" ht="23" customHeight="1">
      <x:c r="A3382" s="4" t="str">
        <x:v>Sevilla</x:v>
      </x:c>
      <x:c r="B3382" s="4" t="str">
        <x:v>1.º ESO</x:v>
      </x:c>
      <x:c r="C3382" s="4" t="str">
        <x:v>A</x:v>
      </x:c>
      <x:c r="D3382" s="13" t="str">
        <x:v>00256</x:v>
      </x:c>
      <x:c r="E3382" s="13" t="str">
        <x:v>00277</x:v>
      </x:c>
      <x:c r="F3382" s="4" t="str">
        <x:v>rechazo</x:v>
      </x:c>
      <x:c r="G3382" s="4" t="n">
        <x:f>COUNTIFS(Relaciones!$D$3268:$D$3643,E3382,Relaciones!$E$3268:$E$3643,D3382,Relaciones!$F$3268:$F$3643,F3382)</x:f>
        <x:v>0</x:v>
      </x:c>
      <x:c r="H3382" s="4"/>
    </x:row>
    <x:row r="3383" ht="23" customHeight="1">
      <x:c r="A3383" s="4" t="str">
        <x:v>Sevilla</x:v>
      </x:c>
      <x:c r="B3383" s="4" t="str">
        <x:v>1.º ESO</x:v>
      </x:c>
      <x:c r="C3383" s="4" t="str">
        <x:v>A</x:v>
      </x:c>
      <x:c r="D3383" s="13" t="str">
        <x:v>00256</x:v>
      </x:c>
      <x:c r="E3383" s="13" t="str">
        <x:v>00278</x:v>
      </x:c>
      <x:c r="F3383" s="4" t="str">
        <x:v>rechazo</x:v>
      </x:c>
      <x:c r="G3383" s="4" t="n">
        <x:f>COUNTIFS(Relaciones!$D$3268:$D$3643,E3383,Relaciones!$E$3268:$E$3643,D3383,Relaciones!$F$3268:$F$3643,F3383)</x:f>
        <x:v>0</x:v>
      </x:c>
      <x:c r="H3383" s="4"/>
    </x:row>
    <x:row r="3384" ht="23" customHeight="1">
      <x:c r="A3384" s="4" t="str">
        <x:v>Sevilla</x:v>
      </x:c>
      <x:c r="B3384" s="4" t="str">
        <x:v>1.º ESO</x:v>
      </x:c>
      <x:c r="C3384" s="4" t="str">
        <x:v>A</x:v>
      </x:c>
      <x:c r="D3384" s="13" t="str">
        <x:v>00256</x:v>
      </x:c>
      <x:c r="E3384" s="13" t="str">
        <x:v>00279</x:v>
      </x:c>
      <x:c r="F3384" s="4" t="str">
        <x:v>rechazo</x:v>
      </x:c>
      <x:c r="G3384" s="4" t="n">
        <x:f>COUNTIFS(Relaciones!$D$3268:$D$3643,E3384,Relaciones!$E$3268:$E$3643,D3384,Relaciones!$F$3268:$F$3643,F3384)</x:f>
        <x:v>0</x:v>
      </x:c>
      <x:c r="H3384" s="4"/>
    </x:row>
    <x:row r="3385" ht="23" customHeight="1">
      <x:c r="A3385" s="4" t="str">
        <x:v>Sevilla</x:v>
      </x:c>
      <x:c r="B3385" s="4" t="str">
        <x:v>1.º ESO</x:v>
      </x:c>
      <x:c r="C3385" s="4" t="str">
        <x:v>A</x:v>
      </x:c>
      <x:c r="D3385" s="13" t="str">
        <x:v>00257</x:v>
      </x:c>
      <x:c r="E3385" s="13" t="str">
        <x:v>00277</x:v>
      </x:c>
      <x:c r="F3385" s="4" t="str">
        <x:v>rechazo</x:v>
      </x:c>
      <x:c r="G3385" s="4" t="n">
        <x:f>COUNTIFS(Relaciones!$D$3268:$D$3643,E3385,Relaciones!$E$3268:$E$3643,D3385,Relaciones!$F$3268:$F$3643,F3385)</x:f>
        <x:v>0</x:v>
      </x:c>
      <x:c r="H3385" s="4"/>
    </x:row>
    <x:row r="3386" ht="23" customHeight="1">
      <x:c r="A3386" s="4" t="str">
        <x:v>Sevilla</x:v>
      </x:c>
      <x:c r="B3386" s="4" t="str">
        <x:v>1.º ESO</x:v>
      </x:c>
      <x:c r="C3386" s="4" t="str">
        <x:v>A</x:v>
      </x:c>
      <x:c r="D3386" s="13" t="str">
        <x:v>00257</x:v>
      </x:c>
      <x:c r="E3386" s="13" t="str">
        <x:v>00278</x:v>
      </x:c>
      <x:c r="F3386" s="4" t="str">
        <x:v>rechazo</x:v>
      </x:c>
      <x:c r="G3386" s="4" t="n">
        <x:f>COUNTIFS(Relaciones!$D$3268:$D$3643,E3386,Relaciones!$E$3268:$E$3643,D3386,Relaciones!$F$3268:$F$3643,F3386)</x:f>
        <x:v>0</x:v>
      </x:c>
      <x:c r="H3386" s="4"/>
    </x:row>
    <x:row r="3387" ht="23" customHeight="1">
      <x:c r="A3387" s="4" t="str">
        <x:v>Sevilla</x:v>
      </x:c>
      <x:c r="B3387" s="4" t="str">
        <x:v>1.º ESO</x:v>
      </x:c>
      <x:c r="C3387" s="4" t="str">
        <x:v>A</x:v>
      </x:c>
      <x:c r="D3387" s="13" t="str">
        <x:v>00258</x:v>
      </x:c>
      <x:c r="E3387" s="13" t="str">
        <x:v>00277</x:v>
      </x:c>
      <x:c r="F3387" s="4" t="str">
        <x:v>rechazo</x:v>
      </x:c>
      <x:c r="G3387" s="4" t="n">
        <x:f>COUNTIFS(Relaciones!$D$3268:$D$3643,E3387,Relaciones!$E$3268:$E$3643,D3387,Relaciones!$F$3268:$F$3643,F3387)</x:f>
        <x:v>0</x:v>
      </x:c>
      <x:c r="H3387" s="4"/>
    </x:row>
    <x:row r="3388" ht="23" customHeight="1">
      <x:c r="A3388" s="4" t="str">
        <x:v>Sevilla</x:v>
      </x:c>
      <x:c r="B3388" s="4" t="str">
        <x:v>1.º ESO</x:v>
      </x:c>
      <x:c r="C3388" s="4" t="str">
        <x:v>A</x:v>
      </x:c>
      <x:c r="D3388" s="13" t="str">
        <x:v>00258</x:v>
      </x:c>
      <x:c r="E3388" s="13" t="str">
        <x:v>00278</x:v>
      </x:c>
      <x:c r="F3388" s="4" t="str">
        <x:v>rechazo</x:v>
      </x:c>
      <x:c r="G3388" s="4" t="n">
        <x:f>COUNTIFS(Relaciones!$D$3268:$D$3643,E3388,Relaciones!$E$3268:$E$3643,D3388,Relaciones!$F$3268:$F$3643,F3388)</x:f>
        <x:v>0</x:v>
      </x:c>
      <x:c r="H3388" s="4"/>
    </x:row>
    <x:row r="3389" ht="23" customHeight="1">
      <x:c r="A3389" s="4" t="str">
        <x:v>Sevilla</x:v>
      </x:c>
      <x:c r="B3389" s="4" t="str">
        <x:v>1.º ESO</x:v>
      </x:c>
      <x:c r="C3389" s="4" t="str">
        <x:v>A</x:v>
      </x:c>
      <x:c r="D3389" s="13" t="str">
        <x:v>00258</x:v>
      </x:c>
      <x:c r="E3389" s="13" t="str">
        <x:v>00279</x:v>
      </x:c>
      <x:c r="F3389" s="4" t="str">
        <x:v>rechazo</x:v>
      </x:c>
      <x:c r="G3389" s="4" t="n">
        <x:f>COUNTIFS(Relaciones!$D$3268:$D$3643,E3389,Relaciones!$E$3268:$E$3643,D3389,Relaciones!$F$3268:$F$3643,F3389)</x:f>
        <x:v>0</x:v>
      </x:c>
      <x:c r="H3389" s="4"/>
    </x:row>
    <x:row r="3390" ht="23" customHeight="1">
      <x:c r="A3390" s="4" t="str">
        <x:v>Sevilla</x:v>
      </x:c>
      <x:c r="B3390" s="4" t="str">
        <x:v>1.º ESO</x:v>
      </x:c>
      <x:c r="C3390" s="4" t="str">
        <x:v>A</x:v>
      </x:c>
      <x:c r="D3390" s="13" t="str">
        <x:v>00259</x:v>
      </x:c>
      <x:c r="E3390" s="13" t="str">
        <x:v>00277</x:v>
      </x:c>
      <x:c r="F3390" s="4" t="str">
        <x:v>rechazo</x:v>
      </x:c>
      <x:c r="G3390" s="4" t="n">
        <x:f>COUNTIFS(Relaciones!$D$3268:$D$3643,E3390,Relaciones!$E$3268:$E$3643,D3390,Relaciones!$F$3268:$F$3643,F3390)</x:f>
        <x:v>0</x:v>
      </x:c>
      <x:c r="H3390" s="4"/>
    </x:row>
    <x:row r="3391" ht="23" customHeight="1">
      <x:c r="A3391" s="4" t="str">
        <x:v>Sevilla</x:v>
      </x:c>
      <x:c r="B3391" s="4" t="str">
        <x:v>1.º ESO</x:v>
      </x:c>
      <x:c r="C3391" s="4" t="str">
        <x:v>A</x:v>
      </x:c>
      <x:c r="D3391" s="13" t="str">
        <x:v>00259</x:v>
      </x:c>
      <x:c r="E3391" s="13" t="str">
        <x:v>00278</x:v>
      </x:c>
      <x:c r="F3391" s="4" t="str">
        <x:v>rechazo</x:v>
      </x:c>
      <x:c r="G3391" s="4" t="n">
        <x:f>COUNTIFS(Relaciones!$D$3268:$D$3643,E3391,Relaciones!$E$3268:$E$3643,D3391,Relaciones!$F$3268:$F$3643,F3391)</x:f>
        <x:v>0</x:v>
      </x:c>
      <x:c r="H3391" s="4"/>
    </x:row>
    <x:row r="3392" ht="23" customHeight="1">
      <x:c r="A3392" s="4" t="str">
        <x:v>Sevilla</x:v>
      </x:c>
      <x:c r="B3392" s="4" t="str">
        <x:v>1.º ESO</x:v>
      </x:c>
      <x:c r="C3392" s="4" t="str">
        <x:v>A</x:v>
      </x:c>
      <x:c r="D3392" s="13" t="str">
        <x:v>00261</x:v>
      </x:c>
      <x:c r="E3392" s="13" t="str">
        <x:v>00277</x:v>
      </x:c>
      <x:c r="F3392" s="4" t="str">
        <x:v>rechazo</x:v>
      </x:c>
      <x:c r="G3392" s="4" t="n">
        <x:f>COUNTIFS(Relaciones!$D$3268:$D$3643,E3392,Relaciones!$E$3268:$E$3643,D3392,Relaciones!$F$3268:$F$3643,F3392)</x:f>
        <x:v>0</x:v>
      </x:c>
      <x:c r="H3392" s="4"/>
    </x:row>
    <x:row r="3393" ht="23" customHeight="1">
      <x:c r="A3393" s="4" t="str">
        <x:v>Sevilla</x:v>
      </x:c>
      <x:c r="B3393" s="4" t="str">
        <x:v>1.º ESO</x:v>
      </x:c>
      <x:c r="C3393" s="4" t="str">
        <x:v>A</x:v>
      </x:c>
      <x:c r="D3393" s="13" t="str">
        <x:v>00261</x:v>
      </x:c>
      <x:c r="E3393" s="13" t="str">
        <x:v>00278</x:v>
      </x:c>
      <x:c r="F3393" s="4" t="str">
        <x:v>rechazo</x:v>
      </x:c>
      <x:c r="G3393" s="4" t="n">
        <x:f>COUNTIFS(Relaciones!$D$3268:$D$3643,E3393,Relaciones!$E$3268:$E$3643,D3393,Relaciones!$F$3268:$F$3643,F3393)</x:f>
        <x:v>0</x:v>
      </x:c>
      <x:c r="H3393" s="4"/>
    </x:row>
    <x:row r="3394" ht="23" customHeight="1">
      <x:c r="A3394" s="4" t="str">
        <x:v>Sevilla</x:v>
      </x:c>
      <x:c r="B3394" s="4" t="str">
        <x:v>1.º ESO</x:v>
      </x:c>
      <x:c r="C3394" s="4" t="str">
        <x:v>A</x:v>
      </x:c>
      <x:c r="D3394" s="13" t="str">
        <x:v>00262</x:v>
      </x:c>
      <x:c r="E3394" s="13" t="str">
        <x:v>00277</x:v>
      </x:c>
      <x:c r="F3394" s="4" t="str">
        <x:v>rechazo</x:v>
      </x:c>
      <x:c r="G3394" s="4" t="n">
        <x:f>COUNTIFS(Relaciones!$D$3268:$D$3643,E3394,Relaciones!$E$3268:$E$3643,D3394,Relaciones!$F$3268:$F$3643,F3394)</x:f>
        <x:v>0</x:v>
      </x:c>
      <x:c r="H3394" s="4"/>
    </x:row>
    <x:row r="3395" ht="23" customHeight="1">
      <x:c r="A3395" s="4" t="str">
        <x:v>Sevilla</x:v>
      </x:c>
      <x:c r="B3395" s="4" t="str">
        <x:v>1.º ESO</x:v>
      </x:c>
      <x:c r="C3395" s="4" t="str">
        <x:v>A</x:v>
      </x:c>
      <x:c r="D3395" s="13" t="str">
        <x:v>00262</x:v>
      </x:c>
      <x:c r="E3395" s="13" t="str">
        <x:v>00278</x:v>
      </x:c>
      <x:c r="F3395" s="4" t="str">
        <x:v>rechazo</x:v>
      </x:c>
      <x:c r="G3395" s="4" t="n">
        <x:f>COUNTIFS(Relaciones!$D$3268:$D$3643,E3395,Relaciones!$E$3268:$E$3643,D3395,Relaciones!$F$3268:$F$3643,F3395)</x:f>
        <x:v>0</x:v>
      </x:c>
      <x:c r="H3395" s="4"/>
    </x:row>
    <x:row r="3396" ht="23" customHeight="1">
      <x:c r="A3396" s="4" t="str">
        <x:v>Sevilla</x:v>
      </x:c>
      <x:c r="B3396" s="4" t="str">
        <x:v>1.º ESO</x:v>
      </x:c>
      <x:c r="C3396" s="4" t="str">
        <x:v>A</x:v>
      </x:c>
      <x:c r="D3396" s="13" t="str">
        <x:v>00262</x:v>
      </x:c>
      <x:c r="E3396" s="13" t="str">
        <x:v>00279</x:v>
      </x:c>
      <x:c r="F3396" s="4" t="str">
        <x:v>rechazo</x:v>
      </x:c>
      <x:c r="G3396" s="4" t="n">
        <x:f>COUNTIFS(Relaciones!$D$3268:$D$3643,E3396,Relaciones!$E$3268:$E$3643,D3396,Relaciones!$F$3268:$F$3643,F3396)</x:f>
        <x:v>0</x:v>
      </x:c>
      <x:c r="H3396" s="4"/>
    </x:row>
    <x:row r="3397" ht="23" customHeight="1">
      <x:c r="A3397" s="4" t="str">
        <x:v>Sevilla</x:v>
      </x:c>
      <x:c r="B3397" s="4" t="str">
        <x:v>1.º ESO</x:v>
      </x:c>
      <x:c r="C3397" s="4" t="str">
        <x:v>A</x:v>
      </x:c>
      <x:c r="D3397" s="13" t="str">
        <x:v>00263</x:v>
      </x:c>
      <x:c r="E3397" s="13" t="str">
        <x:v>00277</x:v>
      </x:c>
      <x:c r="F3397" s="4" t="str">
        <x:v>rechazo</x:v>
      </x:c>
      <x:c r="G3397" s="4" t="n">
        <x:f>COUNTIFS(Relaciones!$D$3268:$D$3643,E3397,Relaciones!$E$3268:$E$3643,D3397,Relaciones!$F$3268:$F$3643,F3397)</x:f>
        <x:v>0</x:v>
      </x:c>
      <x:c r="H3397" s="4"/>
    </x:row>
    <x:row r="3398" ht="23" customHeight="1">
      <x:c r="A3398" s="4" t="str">
        <x:v>Sevilla</x:v>
      </x:c>
      <x:c r="B3398" s="4" t="str">
        <x:v>1.º ESO</x:v>
      </x:c>
      <x:c r="C3398" s="4" t="str">
        <x:v>A</x:v>
      </x:c>
      <x:c r="D3398" s="13" t="str">
        <x:v>00263</x:v>
      </x:c>
      <x:c r="E3398" s="13" t="str">
        <x:v>00278</x:v>
      </x:c>
      <x:c r="F3398" s="4" t="str">
        <x:v>rechazo</x:v>
      </x:c>
      <x:c r="G3398" s="4" t="n">
        <x:f>COUNTIFS(Relaciones!$D$3268:$D$3643,E3398,Relaciones!$E$3268:$E$3643,D3398,Relaciones!$F$3268:$F$3643,F3398)</x:f>
        <x:v>0</x:v>
      </x:c>
      <x:c r="H3398" s="4"/>
    </x:row>
    <x:row r="3399" ht="23" customHeight="1">
      <x:c r="A3399" s="4" t="str">
        <x:v>Sevilla</x:v>
      </x:c>
      <x:c r="B3399" s="4" t="str">
        <x:v>1.º ESO</x:v>
      </x:c>
      <x:c r="C3399" s="4" t="str">
        <x:v>A</x:v>
      </x:c>
      <x:c r="D3399" s="13" t="str">
        <x:v>00264</x:v>
      </x:c>
      <x:c r="E3399" s="13" t="str">
        <x:v>00277</x:v>
      </x:c>
      <x:c r="F3399" s="4" t="str">
        <x:v>rechazo</x:v>
      </x:c>
      <x:c r="G3399" s="4" t="n">
        <x:f>COUNTIFS(Relaciones!$D$3268:$D$3643,E3399,Relaciones!$E$3268:$E$3643,D3399,Relaciones!$F$3268:$F$3643,F3399)</x:f>
        <x:v>0</x:v>
      </x:c>
      <x:c r="H3399" s="4"/>
    </x:row>
    <x:row r="3400" ht="23" customHeight="1">
      <x:c r="A3400" s="4" t="str">
        <x:v>Sevilla</x:v>
      </x:c>
      <x:c r="B3400" s="4" t="str">
        <x:v>1.º ESO</x:v>
      </x:c>
      <x:c r="C3400" s="4" t="str">
        <x:v>A</x:v>
      </x:c>
      <x:c r="D3400" s="13" t="str">
        <x:v>00264</x:v>
      </x:c>
      <x:c r="E3400" s="13" t="str">
        <x:v>00278</x:v>
      </x:c>
      <x:c r="F3400" s="4" t="str">
        <x:v>rechazo</x:v>
      </x:c>
      <x:c r="G3400" s="4" t="n">
        <x:f>COUNTIFS(Relaciones!$D$3268:$D$3643,E3400,Relaciones!$E$3268:$E$3643,D3400,Relaciones!$F$3268:$F$3643,F3400)</x:f>
        <x:v>0</x:v>
      </x:c>
      <x:c r="H3400" s="4"/>
    </x:row>
    <x:row r="3401" ht="23" customHeight="1">
      <x:c r="A3401" s="4" t="str">
        <x:v>Sevilla</x:v>
      </x:c>
      <x:c r="B3401" s="4" t="str">
        <x:v>1.º ESO</x:v>
      </x:c>
      <x:c r="C3401" s="4" t="str">
        <x:v>A</x:v>
      </x:c>
      <x:c r="D3401" s="13" t="str">
        <x:v>00264</x:v>
      </x:c>
      <x:c r="E3401" s="13" t="str">
        <x:v>00279</x:v>
      </x:c>
      <x:c r="F3401" s="4" t="str">
        <x:v>rechazo</x:v>
      </x:c>
      <x:c r="G3401" s="4" t="n">
        <x:f>COUNTIFS(Relaciones!$D$3268:$D$3643,E3401,Relaciones!$E$3268:$E$3643,D3401,Relaciones!$F$3268:$F$3643,F3401)</x:f>
        <x:v>0</x:v>
      </x:c>
      <x:c r="H3401" s="4"/>
    </x:row>
    <x:row r="3402" ht="23" customHeight="1">
      <x:c r="A3402" s="4" t="str">
        <x:v>Sevilla</x:v>
      </x:c>
      <x:c r="B3402" s="4" t="str">
        <x:v>1.º ESO</x:v>
      </x:c>
      <x:c r="C3402" s="4" t="str">
        <x:v>A</x:v>
      </x:c>
      <x:c r="D3402" s="13" t="str">
        <x:v>00265</x:v>
      </x:c>
      <x:c r="E3402" s="13" t="str">
        <x:v>00277</x:v>
      </x:c>
      <x:c r="F3402" s="4" t="str">
        <x:v>rechazo</x:v>
      </x:c>
      <x:c r="G3402" s="4" t="n">
        <x:f>COUNTIFS(Relaciones!$D$3268:$D$3643,E3402,Relaciones!$E$3268:$E$3643,D3402,Relaciones!$F$3268:$F$3643,F3402)</x:f>
        <x:v>0</x:v>
      </x:c>
      <x:c r="H3402" s="4"/>
    </x:row>
    <x:row r="3403" ht="23" customHeight="1">
      <x:c r="A3403" s="4" t="str">
        <x:v>Sevilla</x:v>
      </x:c>
      <x:c r="B3403" s="4" t="str">
        <x:v>1.º ESO</x:v>
      </x:c>
      <x:c r="C3403" s="4" t="str">
        <x:v>A</x:v>
      </x:c>
      <x:c r="D3403" s="13" t="str">
        <x:v>00265</x:v>
      </x:c>
      <x:c r="E3403" s="13" t="str">
        <x:v>00278</x:v>
      </x:c>
      <x:c r="F3403" s="4" t="str">
        <x:v>rechazo</x:v>
      </x:c>
      <x:c r="G3403" s="4" t="n">
        <x:f>COUNTIFS(Relaciones!$D$3268:$D$3643,E3403,Relaciones!$E$3268:$E$3643,D3403,Relaciones!$F$3268:$F$3643,F3403)</x:f>
        <x:v>0</x:v>
      </x:c>
      <x:c r="H3403" s="4"/>
    </x:row>
    <x:row r="3404" ht="23" customHeight="1">
      <x:c r="A3404" s="4" t="str">
        <x:v>Sevilla</x:v>
      </x:c>
      <x:c r="B3404" s="4" t="str">
        <x:v>1.º ESO</x:v>
      </x:c>
      <x:c r="C3404" s="4" t="str">
        <x:v>A</x:v>
      </x:c>
      <x:c r="D3404" s="13" t="str">
        <x:v>00266</x:v>
      </x:c>
      <x:c r="E3404" s="13" t="str">
        <x:v>00277</x:v>
      </x:c>
      <x:c r="F3404" s="4" t="str">
        <x:v>rechazo</x:v>
      </x:c>
      <x:c r="G3404" s="4" t="n">
        <x:f>COUNTIFS(Relaciones!$D$3268:$D$3643,E3404,Relaciones!$E$3268:$E$3643,D3404,Relaciones!$F$3268:$F$3643,F3404)</x:f>
        <x:v>0</x:v>
      </x:c>
      <x:c r="H3404" s="4"/>
    </x:row>
    <x:row r="3405" ht="23" customHeight="1">
      <x:c r="A3405" s="4" t="str">
        <x:v>Sevilla</x:v>
      </x:c>
      <x:c r="B3405" s="4" t="str">
        <x:v>1.º ESO</x:v>
      </x:c>
      <x:c r="C3405" s="4" t="str">
        <x:v>A</x:v>
      </x:c>
      <x:c r="D3405" s="13" t="str">
        <x:v>00266</x:v>
      </x:c>
      <x:c r="E3405" s="13" t="str">
        <x:v>00278</x:v>
      </x:c>
      <x:c r="F3405" s="4" t="str">
        <x:v>rechazo</x:v>
      </x:c>
      <x:c r="G3405" s="4" t="n">
        <x:f>COUNTIFS(Relaciones!$D$3268:$D$3643,E3405,Relaciones!$E$3268:$E$3643,D3405,Relaciones!$F$3268:$F$3643,F3405)</x:f>
        <x:v>0</x:v>
      </x:c>
      <x:c r="H3405" s="4"/>
    </x:row>
    <x:row r="3406" ht="23" customHeight="1">
      <x:c r="A3406" s="4" t="str">
        <x:v>Sevilla</x:v>
      </x:c>
      <x:c r="B3406" s="4" t="str">
        <x:v>1.º ESO</x:v>
      </x:c>
      <x:c r="C3406" s="4" t="str">
        <x:v>A</x:v>
      </x:c>
      <x:c r="D3406" s="13" t="str">
        <x:v>00266</x:v>
      </x:c>
      <x:c r="E3406" s="13" t="str">
        <x:v>00279</x:v>
      </x:c>
      <x:c r="F3406" s="4" t="str">
        <x:v>rechazo</x:v>
      </x:c>
      <x:c r="G3406" s="4" t="n">
        <x:f>COUNTIFS(Relaciones!$D$3268:$D$3643,E3406,Relaciones!$E$3268:$E$3643,D3406,Relaciones!$F$3268:$F$3643,F3406)</x:f>
        <x:v>0</x:v>
      </x:c>
      <x:c r="H3406" s="4"/>
    </x:row>
    <x:row r="3407" ht="23" customHeight="1">
      <x:c r="A3407" s="4" t="str">
        <x:v>Sevilla</x:v>
      </x:c>
      <x:c r="B3407" s="4" t="str">
        <x:v>1.º ESO</x:v>
      </x:c>
      <x:c r="C3407" s="4" t="str">
        <x:v>A</x:v>
      </x:c>
      <x:c r="D3407" s="13" t="str">
        <x:v>00268</x:v>
      </x:c>
      <x:c r="E3407" s="13" t="str">
        <x:v>00277</x:v>
      </x:c>
      <x:c r="F3407" s="4" t="str">
        <x:v>rechazo</x:v>
      </x:c>
      <x:c r="G3407" s="4" t="n">
        <x:f>COUNTIFS(Relaciones!$D$3268:$D$3643,E3407,Relaciones!$E$3268:$E$3643,D3407,Relaciones!$F$3268:$F$3643,F3407)</x:f>
        <x:v>0</x:v>
      </x:c>
      <x:c r="H3407" s="4"/>
    </x:row>
    <x:row r="3408" ht="23" customHeight="1">
      <x:c r="A3408" s="4" t="str">
        <x:v>Sevilla</x:v>
      </x:c>
      <x:c r="B3408" s="4" t="str">
        <x:v>1.º ESO</x:v>
      </x:c>
      <x:c r="C3408" s="4" t="str">
        <x:v>A</x:v>
      </x:c>
      <x:c r="D3408" s="13" t="str">
        <x:v>00268</x:v>
      </x:c>
      <x:c r="E3408" s="13" t="str">
        <x:v>00278</x:v>
      </x:c>
      <x:c r="F3408" s="4" t="str">
        <x:v>rechazo</x:v>
      </x:c>
      <x:c r="G3408" s="4" t="n">
        <x:f>COUNTIFS(Relaciones!$D$3268:$D$3643,E3408,Relaciones!$E$3268:$E$3643,D3408,Relaciones!$F$3268:$F$3643,F3408)</x:f>
        <x:v>0</x:v>
      </x:c>
      <x:c r="H3408" s="4"/>
    </x:row>
    <x:row r="3409" ht="23" customHeight="1">
      <x:c r="A3409" s="4" t="str">
        <x:v>Sevilla</x:v>
      </x:c>
      <x:c r="B3409" s="4" t="str">
        <x:v>1.º ESO</x:v>
      </x:c>
      <x:c r="C3409" s="4" t="str">
        <x:v>A</x:v>
      </x:c>
      <x:c r="D3409" s="13" t="str">
        <x:v>00268</x:v>
      </x:c>
      <x:c r="E3409" s="13" t="str">
        <x:v>00279</x:v>
      </x:c>
      <x:c r="F3409" s="4" t="str">
        <x:v>rechazo</x:v>
      </x:c>
      <x:c r="G3409" s="4" t="n">
        <x:f>COUNTIFS(Relaciones!$D$3268:$D$3643,E3409,Relaciones!$E$3268:$E$3643,D3409,Relaciones!$F$3268:$F$3643,F3409)</x:f>
        <x:v>0</x:v>
      </x:c>
      <x:c r="H3409" s="4"/>
    </x:row>
    <x:row r="3410" ht="23" customHeight="1">
      <x:c r="A3410" s="4" t="str">
        <x:v>Sevilla</x:v>
      </x:c>
      <x:c r="B3410" s="4" t="str">
        <x:v>1.º ESO</x:v>
      </x:c>
      <x:c r="C3410" s="4" t="str">
        <x:v>A</x:v>
      </x:c>
      <x:c r="D3410" s="13" t="str">
        <x:v>00269</x:v>
      </x:c>
      <x:c r="E3410" s="13" t="str">
        <x:v>00277</x:v>
      </x:c>
      <x:c r="F3410" s="4" t="str">
        <x:v>rechazo</x:v>
      </x:c>
      <x:c r="G3410" s="4" t="n">
        <x:f>COUNTIFS(Relaciones!$D$3268:$D$3643,E3410,Relaciones!$E$3268:$E$3643,D3410,Relaciones!$F$3268:$F$3643,F3410)</x:f>
        <x:v>0</x:v>
      </x:c>
      <x:c r="H3410" s="4"/>
    </x:row>
    <x:row r="3411" ht="23" customHeight="1">
      <x:c r="A3411" s="4" t="str">
        <x:v>Sevilla</x:v>
      </x:c>
      <x:c r="B3411" s="4" t="str">
        <x:v>1.º ESO</x:v>
      </x:c>
      <x:c r="C3411" s="4" t="str">
        <x:v>A</x:v>
      </x:c>
      <x:c r="D3411" s="13" t="str">
        <x:v>00269</x:v>
      </x:c>
      <x:c r="E3411" s="13" t="str">
        <x:v>00278</x:v>
      </x:c>
      <x:c r="F3411" s="4" t="str">
        <x:v>rechazo</x:v>
      </x:c>
      <x:c r="G3411" s="4" t="n">
        <x:f>COUNTIFS(Relaciones!$D$3268:$D$3643,E3411,Relaciones!$E$3268:$E$3643,D3411,Relaciones!$F$3268:$F$3643,F3411)</x:f>
        <x:v>0</x:v>
      </x:c>
      <x:c r="H3411" s="4"/>
    </x:row>
    <x:row r="3412" ht="23" customHeight="1">
      <x:c r="A3412" s="4" t="str">
        <x:v>Sevilla</x:v>
      </x:c>
      <x:c r="B3412" s="4" t="str">
        <x:v>1.º ESO</x:v>
      </x:c>
      <x:c r="C3412" s="4" t="str">
        <x:v>A</x:v>
      </x:c>
      <x:c r="D3412" s="13" t="str">
        <x:v>00270</x:v>
      </x:c>
      <x:c r="E3412" s="13" t="str">
        <x:v>00277</x:v>
      </x:c>
      <x:c r="F3412" s="4" t="str">
        <x:v>rechazo</x:v>
      </x:c>
      <x:c r="G3412" s="4" t="n">
        <x:f>COUNTIFS(Relaciones!$D$3268:$D$3643,E3412,Relaciones!$E$3268:$E$3643,D3412,Relaciones!$F$3268:$F$3643,F3412)</x:f>
        <x:v>0</x:v>
      </x:c>
      <x:c r="H3412" s="4"/>
    </x:row>
    <x:row r="3413" ht="23" customHeight="1">
      <x:c r="A3413" s="4" t="str">
        <x:v>Sevilla</x:v>
      </x:c>
      <x:c r="B3413" s="4" t="str">
        <x:v>1.º ESO</x:v>
      </x:c>
      <x:c r="C3413" s="4" t="str">
        <x:v>A</x:v>
      </x:c>
      <x:c r="D3413" s="13" t="str">
        <x:v>00270</x:v>
      </x:c>
      <x:c r="E3413" s="13" t="str">
        <x:v>00278</x:v>
      </x:c>
      <x:c r="F3413" s="4" t="str">
        <x:v>rechazo</x:v>
      </x:c>
      <x:c r="G3413" s="4" t="n">
        <x:f>COUNTIFS(Relaciones!$D$3268:$D$3643,E3413,Relaciones!$E$3268:$E$3643,D3413,Relaciones!$F$3268:$F$3643,F3413)</x:f>
        <x:v>0</x:v>
      </x:c>
      <x:c r="H3413" s="4"/>
    </x:row>
    <x:row r="3414" ht="23" customHeight="1">
      <x:c r="A3414" s="4" t="str">
        <x:v>Sevilla</x:v>
      </x:c>
      <x:c r="B3414" s="4" t="str">
        <x:v>1.º ESO</x:v>
      </x:c>
      <x:c r="C3414" s="4" t="str">
        <x:v>A</x:v>
      </x:c>
      <x:c r="D3414" s="13" t="str">
        <x:v>00270</x:v>
      </x:c>
      <x:c r="E3414" s="13" t="str">
        <x:v>00279</x:v>
      </x:c>
      <x:c r="F3414" s="4" t="str">
        <x:v>rechazo</x:v>
      </x:c>
      <x:c r="G3414" s="4" t="n">
        <x:f>COUNTIFS(Relaciones!$D$3268:$D$3643,E3414,Relaciones!$E$3268:$E$3643,D3414,Relaciones!$F$3268:$F$3643,F3414)</x:f>
        <x:v>0</x:v>
      </x:c>
      <x:c r="H3414" s="4"/>
    </x:row>
    <x:row r="3415" ht="23" customHeight="1">
      <x:c r="A3415" s="4" t="str">
        <x:v>Sevilla</x:v>
      </x:c>
      <x:c r="B3415" s="4" t="str">
        <x:v>1.º ESO</x:v>
      </x:c>
      <x:c r="C3415" s="4" t="str">
        <x:v>A</x:v>
      </x:c>
      <x:c r="D3415" s="13" t="str">
        <x:v>00271</x:v>
      </x:c>
      <x:c r="E3415" s="13" t="str">
        <x:v>00277</x:v>
      </x:c>
      <x:c r="F3415" s="4" t="str">
        <x:v>rechazo</x:v>
      </x:c>
      <x:c r="G3415" s="4" t="n">
        <x:f>COUNTIFS(Relaciones!$D$3268:$D$3643,E3415,Relaciones!$E$3268:$E$3643,D3415,Relaciones!$F$3268:$F$3643,F3415)</x:f>
        <x:v>0</x:v>
      </x:c>
      <x:c r="H3415" s="4"/>
    </x:row>
    <x:row r="3416" ht="23" customHeight="1">
      <x:c r="A3416" s="4" t="str">
        <x:v>Sevilla</x:v>
      </x:c>
      <x:c r="B3416" s="4" t="str">
        <x:v>1.º ESO</x:v>
      </x:c>
      <x:c r="C3416" s="4" t="str">
        <x:v>A</x:v>
      </x:c>
      <x:c r="D3416" s="13" t="str">
        <x:v>00271</x:v>
      </x:c>
      <x:c r="E3416" s="13" t="str">
        <x:v>00278</x:v>
      </x:c>
      <x:c r="F3416" s="4" t="str">
        <x:v>rechazo</x:v>
      </x:c>
      <x:c r="G3416" s="4" t="n">
        <x:f>COUNTIFS(Relaciones!$D$3268:$D$3643,E3416,Relaciones!$E$3268:$E$3643,D3416,Relaciones!$F$3268:$F$3643,F3416)</x:f>
        <x:v>0</x:v>
      </x:c>
      <x:c r="H3416" s="4"/>
    </x:row>
    <x:row r="3417" ht="23" customHeight="1">
      <x:c r="A3417" s="4" t="str">
        <x:v>Sevilla</x:v>
      </x:c>
      <x:c r="B3417" s="4" t="str">
        <x:v>1.º ESO</x:v>
      </x:c>
      <x:c r="C3417" s="4" t="str">
        <x:v>A</x:v>
      </x:c>
      <x:c r="D3417" s="13" t="str">
        <x:v>00272</x:v>
      </x:c>
      <x:c r="E3417" s="13" t="str">
        <x:v>00277</x:v>
      </x:c>
      <x:c r="F3417" s="4" t="str">
        <x:v>rechazo</x:v>
      </x:c>
      <x:c r="G3417" s="4" t="n">
        <x:f>COUNTIFS(Relaciones!$D$3268:$D$3643,E3417,Relaciones!$E$3268:$E$3643,D3417,Relaciones!$F$3268:$F$3643,F3417)</x:f>
        <x:v>0</x:v>
      </x:c>
      <x:c r="H3417" s="4"/>
    </x:row>
    <x:row r="3418" ht="23" customHeight="1">
      <x:c r="A3418" s="4" t="str">
        <x:v>Sevilla</x:v>
      </x:c>
      <x:c r="B3418" s="4" t="str">
        <x:v>1.º ESO</x:v>
      </x:c>
      <x:c r="C3418" s="4" t="str">
        <x:v>A</x:v>
      </x:c>
      <x:c r="D3418" s="13" t="str">
        <x:v>00272</x:v>
      </x:c>
      <x:c r="E3418" s="13" t="str">
        <x:v>00278</x:v>
      </x:c>
      <x:c r="F3418" s="4" t="str">
        <x:v>rechazo</x:v>
      </x:c>
      <x:c r="G3418" s="4" t="n">
        <x:f>COUNTIFS(Relaciones!$D$3268:$D$3643,E3418,Relaciones!$E$3268:$E$3643,D3418,Relaciones!$F$3268:$F$3643,F3418)</x:f>
        <x:v>0</x:v>
      </x:c>
      <x:c r="H3418" s="4"/>
    </x:row>
    <x:row r="3419" ht="23" customHeight="1">
      <x:c r="A3419" s="4" t="str">
        <x:v>Sevilla</x:v>
      </x:c>
      <x:c r="B3419" s="4" t="str">
        <x:v>1.º ESO</x:v>
      </x:c>
      <x:c r="C3419" s="4" t="str">
        <x:v>A</x:v>
      </x:c>
      <x:c r="D3419" s="13" t="str">
        <x:v>00272</x:v>
      </x:c>
      <x:c r="E3419" s="13" t="str">
        <x:v>00279</x:v>
      </x:c>
      <x:c r="F3419" s="4" t="str">
        <x:v>rechazo</x:v>
      </x:c>
      <x:c r="G3419" s="4" t="n">
        <x:f>COUNTIFS(Relaciones!$D$3268:$D$3643,E3419,Relaciones!$E$3268:$E$3643,D3419,Relaciones!$F$3268:$F$3643,F3419)</x:f>
        <x:v>0</x:v>
      </x:c>
      <x:c r="H3419" s="4"/>
    </x:row>
    <x:row r="3420" ht="23" customHeight="1">
      <x:c r="A3420" s="4" t="str">
        <x:v>Sevilla</x:v>
      </x:c>
      <x:c r="B3420" s="4" t="str">
        <x:v>1.º ESO</x:v>
      </x:c>
      <x:c r="C3420" s="4" t="str">
        <x:v>A</x:v>
      </x:c>
      <x:c r="D3420" s="13" t="str">
        <x:v>00273</x:v>
      </x:c>
      <x:c r="E3420" s="13" t="str">
        <x:v>00277</x:v>
      </x:c>
      <x:c r="F3420" s="4" t="str">
        <x:v>rechazo</x:v>
      </x:c>
      <x:c r="G3420" s="4" t="n">
        <x:f>COUNTIFS(Relaciones!$D$3268:$D$3643,E3420,Relaciones!$E$3268:$E$3643,D3420,Relaciones!$F$3268:$F$3643,F3420)</x:f>
        <x:v>0</x:v>
      </x:c>
      <x:c r="H3420" s="4"/>
    </x:row>
    <x:row r="3421" ht="23" customHeight="1">
      <x:c r="A3421" s="4" t="str">
        <x:v>Sevilla</x:v>
      </x:c>
      <x:c r="B3421" s="4" t="str">
        <x:v>1.º ESO</x:v>
      </x:c>
      <x:c r="C3421" s="4" t="str">
        <x:v>A</x:v>
      </x:c>
      <x:c r="D3421" s="13" t="str">
        <x:v>00273</x:v>
      </x:c>
      <x:c r="E3421" s="13" t="str">
        <x:v>00278</x:v>
      </x:c>
      <x:c r="F3421" s="4" t="str">
        <x:v>rechazo</x:v>
      </x:c>
      <x:c r="G3421" s="4" t="n">
        <x:f>COUNTIFS(Relaciones!$D$3268:$D$3643,E3421,Relaciones!$E$3268:$E$3643,D3421,Relaciones!$F$3268:$F$3643,F3421)</x:f>
        <x:v>0</x:v>
      </x:c>
      <x:c r="H3421" s="4"/>
    </x:row>
    <x:row r="3422" ht="23" customHeight="1">
      <x:c r="A3422" s="4" t="str">
        <x:v>Sevilla</x:v>
      </x:c>
      <x:c r="B3422" s="4" t="str">
        <x:v>1.º ESO</x:v>
      </x:c>
      <x:c r="C3422" s="4" t="str">
        <x:v>A</x:v>
      </x:c>
      <x:c r="D3422" s="13" t="str">
        <x:v>00275</x:v>
      </x:c>
      <x:c r="E3422" s="13" t="str">
        <x:v>00277</x:v>
      </x:c>
      <x:c r="F3422" s="4" t="str">
        <x:v>rechazo</x:v>
      </x:c>
      <x:c r="G3422" s="4" t="n">
        <x:f>COUNTIFS(Relaciones!$D$3268:$D$3643,E3422,Relaciones!$E$3268:$E$3643,D3422,Relaciones!$F$3268:$F$3643,F3422)</x:f>
        <x:v>0</x:v>
      </x:c>
      <x:c r="H3422" s="4"/>
    </x:row>
    <x:row r="3423" ht="23" customHeight="1">
      <x:c r="A3423" s="4" t="str">
        <x:v>Sevilla</x:v>
      </x:c>
      <x:c r="B3423" s="4" t="str">
        <x:v>1.º ESO</x:v>
      </x:c>
      <x:c r="C3423" s="4" t="str">
        <x:v>A</x:v>
      </x:c>
      <x:c r="D3423" s="13" t="str">
        <x:v>00275</x:v>
      </x:c>
      <x:c r="E3423" s="13" t="str">
        <x:v>00278</x:v>
      </x:c>
      <x:c r="F3423" s="4" t="str">
        <x:v>rechazo</x:v>
      </x:c>
      <x:c r="G3423" s="4" t="n">
        <x:f>COUNTIFS(Relaciones!$D$3268:$D$3643,E3423,Relaciones!$E$3268:$E$3643,D3423,Relaciones!$F$3268:$F$3643,F3423)</x:f>
        <x:v>0</x:v>
      </x:c>
      <x:c r="H3423" s="4"/>
    </x:row>
    <x:row r="3424" ht="23" customHeight="1">
      <x:c r="A3424" s="4" t="str">
        <x:v>Sevilla</x:v>
      </x:c>
      <x:c r="B3424" s="4" t="str">
        <x:v>1.º ESO</x:v>
      </x:c>
      <x:c r="C3424" s="4" t="str">
        <x:v>A</x:v>
      </x:c>
      <x:c r="D3424" s="13" t="str">
        <x:v>00276</x:v>
      </x:c>
      <x:c r="E3424" s="13" t="str">
        <x:v>00277</x:v>
      </x:c>
      <x:c r="F3424" s="4" t="str">
        <x:v>rechazo</x:v>
      </x:c>
      <x:c r="G3424" s="4" t="n">
        <x:f>COUNTIFS(Relaciones!$D$3268:$D$3643,E3424,Relaciones!$E$3268:$E$3643,D3424,Relaciones!$F$3268:$F$3643,F3424)</x:f>
        <x:v>0</x:v>
      </x:c>
      <x:c r="H3424" s="4"/>
    </x:row>
    <x:row r="3425" ht="23" customHeight="1">
      <x:c r="A3425" s="4" t="str">
        <x:v>Sevilla</x:v>
      </x:c>
      <x:c r="B3425" s="4" t="str">
        <x:v>1.º ESO</x:v>
      </x:c>
      <x:c r="C3425" s="4" t="str">
        <x:v>A</x:v>
      </x:c>
      <x:c r="D3425" s="13" t="str">
        <x:v>00276</x:v>
      </x:c>
      <x:c r="E3425" s="13" t="str">
        <x:v>00278</x:v>
      </x:c>
      <x:c r="F3425" s="4" t="str">
        <x:v>rechazo</x:v>
      </x:c>
      <x:c r="G3425" s="4" t="n">
        <x:f>COUNTIFS(Relaciones!$D$3268:$D$3643,E3425,Relaciones!$E$3268:$E$3643,D3425,Relaciones!$F$3268:$F$3643,F3425)</x:f>
        <x:v>0</x:v>
      </x:c>
      <x:c r="H3425" s="4"/>
    </x:row>
    <x:row r="3426" ht="23" customHeight="1">
      <x:c r="A3426" s="4" t="str">
        <x:v>Sevilla</x:v>
      </x:c>
      <x:c r="B3426" s="4" t="str">
        <x:v>1.º ESO</x:v>
      </x:c>
      <x:c r="C3426" s="4" t="str">
        <x:v>A</x:v>
      </x:c>
      <x:c r="D3426" s="13" t="str">
        <x:v>00276</x:v>
      </x:c>
      <x:c r="E3426" s="13" t="str">
        <x:v>00279</x:v>
      </x:c>
      <x:c r="F3426" s="4" t="str">
        <x:v>rechazo</x:v>
      </x:c>
      <x:c r="G3426" s="4" t="n">
        <x:f>COUNTIFS(Relaciones!$D$3268:$D$3643,E3426,Relaciones!$E$3268:$E$3643,D3426,Relaciones!$F$3268:$F$3643,F3426)</x:f>
        <x:v>0</x:v>
      </x:c>
      <x:c r="H3426" s="4"/>
    </x:row>
    <x:row r="3427" ht="23" customHeight="1">
      <x:c r="A3427" s="4" t="str">
        <x:v>Sevilla</x:v>
      </x:c>
      <x:c r="B3427" s="4" t="str">
        <x:v>1.º ESO</x:v>
      </x:c>
      <x:c r="C3427" s="4" t="str">
        <x:v>A</x:v>
      </x:c>
      <x:c r="D3427" s="13" t="str">
        <x:v>00277</x:v>
      </x:c>
      <x:c r="E3427" s="13" t="str">
        <x:v>00278</x:v>
      </x:c>
      <x:c r="F3427" s="4" t="str">
        <x:v>rechazo</x:v>
      </x:c>
      <x:c r="G3427" s="4" t="n">
        <x:f>COUNTIFS(Relaciones!$D$3268:$D$3643,E3427,Relaciones!$E$3268:$E$3643,D3427,Relaciones!$F$3268:$F$3643,F3427)</x:f>
        <x:v>1</x:v>
      </x:c>
      <x:c r="H3427" s="4"/>
    </x:row>
    <x:row r="3428" ht="23" customHeight="1">
      <x:c r="A3428" s="4" t="str">
        <x:v>Sevilla</x:v>
      </x:c>
      <x:c r="B3428" s="4" t="str">
        <x:v>1.º ESO</x:v>
      </x:c>
      <x:c r="C3428" s="4" t="str">
        <x:v>A</x:v>
      </x:c>
      <x:c r="D3428" s="13" t="str">
        <x:v>00277</x:v>
      </x:c>
      <x:c r="E3428" s="13" t="str">
        <x:v>00279</x:v>
      </x:c>
      <x:c r="F3428" s="4" t="str">
        <x:v>rechazo</x:v>
      </x:c>
      <x:c r="G3428" s="4" t="n">
        <x:f>COUNTIFS(Relaciones!$D$3268:$D$3643,E3428,Relaciones!$E$3268:$E$3643,D3428,Relaciones!$F$3268:$F$3643,F3428)</x:f>
        <x:v>1</x:v>
      </x:c>
      <x:c r="H3428" s="4"/>
    </x:row>
    <x:row r="3429" ht="23" customHeight="1">
      <x:c r="A3429" s="4" t="str">
        <x:v>Sevilla</x:v>
      </x:c>
      <x:c r="B3429" s="4" t="str">
        <x:v>1.º ESO</x:v>
      </x:c>
      <x:c r="C3429" s="4" t="str">
        <x:v>A</x:v>
      </x:c>
      <x:c r="D3429" s="13" t="str">
        <x:v>00278</x:v>
      </x:c>
      <x:c r="E3429" s="13" t="str">
        <x:v>00277</x:v>
      </x:c>
      <x:c r="F3429" s="4" t="str">
        <x:v>rechazo</x:v>
      </x:c>
      <x:c r="G3429" s="4" t="n">
        <x:f>COUNTIFS(Relaciones!$D$3268:$D$3643,E3429,Relaciones!$E$3268:$E$3643,D3429,Relaciones!$F$3268:$F$3643,F3429)</x:f>
        <x:v>1</x:v>
      </x:c>
      <x:c r="H3429" s="4"/>
    </x:row>
    <x:row r="3430" ht="23" customHeight="1">
      <x:c r="A3430" s="4" t="str">
        <x:v>Sevilla</x:v>
      </x:c>
      <x:c r="B3430" s="4" t="str">
        <x:v>1.º ESO</x:v>
      </x:c>
      <x:c r="C3430" s="4" t="str">
        <x:v>A</x:v>
      </x:c>
      <x:c r="D3430" s="13" t="str">
        <x:v>00278</x:v>
      </x:c>
      <x:c r="E3430" s="13" t="str">
        <x:v>00279</x:v>
      </x:c>
      <x:c r="F3430" s="4" t="str">
        <x:v>rechazo</x:v>
      </x:c>
      <x:c r="G3430" s="4" t="n">
        <x:f>COUNTIFS(Relaciones!$D$3268:$D$3643,E3430,Relaciones!$E$3268:$E$3643,D3430,Relaciones!$F$3268:$F$3643,F3430)</x:f>
        <x:v>1</x:v>
      </x:c>
      <x:c r="H3430" s="4"/>
    </x:row>
    <x:row r="3431" ht="23" customHeight="1">
      <x:c r="A3431" s="4" t="str">
        <x:v>Sevilla</x:v>
      </x:c>
      <x:c r="B3431" s="4" t="str">
        <x:v>1.º ESO</x:v>
      </x:c>
      <x:c r="C3431" s="4" t="str">
        <x:v>A</x:v>
      </x:c>
      <x:c r="D3431" s="13" t="str">
        <x:v>00278</x:v>
      </x:c>
      <x:c r="E3431" s="13" t="str">
        <x:v>00280</x:v>
      </x:c>
      <x:c r="F3431" s="4" t="str">
        <x:v>rechazo</x:v>
      </x:c>
      <x:c r="G3431" s="4" t="n">
        <x:f>COUNTIFS(Relaciones!$D$3268:$D$3643,E3431,Relaciones!$E$3268:$E$3643,D3431,Relaciones!$F$3268:$F$3643,F3431)</x:f>
        <x:v>1</x:v>
      </x:c>
      <x:c r="H3431" s="4"/>
    </x:row>
    <x:row r="3432" ht="23" customHeight="1">
      <x:c r="A3432" s="4" t="str">
        <x:v>Sevilla</x:v>
      </x:c>
      <x:c r="B3432" s="4" t="str">
        <x:v>1.º ESO</x:v>
      </x:c>
      <x:c r="C3432" s="4" t="str">
        <x:v>A</x:v>
      </x:c>
      <x:c r="D3432" s="13" t="str">
        <x:v>00279</x:v>
      </x:c>
      <x:c r="E3432" s="13" t="str">
        <x:v>00277</x:v>
      </x:c>
      <x:c r="F3432" s="4" t="str">
        <x:v>rechazo</x:v>
      </x:c>
      <x:c r="G3432" s="4" t="n">
        <x:f>COUNTIFS(Relaciones!$D$3268:$D$3643,E3432,Relaciones!$E$3268:$E$3643,D3432,Relaciones!$F$3268:$F$3643,F3432)</x:f>
        <x:v>1</x:v>
      </x:c>
      <x:c r="H3432" s="4"/>
    </x:row>
    <x:row r="3433" ht="23" customHeight="1">
      <x:c r="A3433" s="4" t="str">
        <x:v>Sevilla</x:v>
      </x:c>
      <x:c r="B3433" s="4" t="str">
        <x:v>1.º ESO</x:v>
      </x:c>
      <x:c r="C3433" s="4" t="str">
        <x:v>A</x:v>
      </x:c>
      <x:c r="D3433" s="13" t="str">
        <x:v>00279</x:v>
      </x:c>
      <x:c r="E3433" s="13" t="str">
        <x:v>00278</x:v>
      </x:c>
      <x:c r="F3433" s="4" t="str">
        <x:v>rechazo</x:v>
      </x:c>
      <x:c r="G3433" s="4" t="n">
        <x:f>COUNTIFS(Relaciones!$D$3268:$D$3643,E3433,Relaciones!$E$3268:$E$3643,D3433,Relaciones!$F$3268:$F$3643,F3433)</x:f>
        <x:v>1</x:v>
      </x:c>
      <x:c r="H3433" s="4"/>
    </x:row>
    <x:row r="3434" ht="23" customHeight="1">
      <x:c r="A3434" s="4" t="str">
        <x:v>Sevilla</x:v>
      </x:c>
      <x:c r="B3434" s="4" t="str">
        <x:v>1.º ESO</x:v>
      </x:c>
      <x:c r="C3434" s="4" t="str">
        <x:v>A</x:v>
      </x:c>
      <x:c r="D3434" s="13" t="str">
        <x:v>00280</x:v>
      </x:c>
      <x:c r="E3434" s="13" t="str">
        <x:v>00277</x:v>
      </x:c>
      <x:c r="F3434" s="4" t="str">
        <x:v>rechazo</x:v>
      </x:c>
      <x:c r="G3434" s="4" t="n">
        <x:f>COUNTIFS(Relaciones!$D$3268:$D$3643,E3434,Relaciones!$E$3268:$E$3643,D3434,Relaciones!$F$3268:$F$3643,F3434)</x:f>
        <x:v>0</x:v>
      </x:c>
      <x:c r="H3434" s="4"/>
    </x:row>
    <x:row r="3435" ht="23" customHeight="1">
      <x:c r="A3435" s="4" t="str">
        <x:v>Sevilla</x:v>
      </x:c>
      <x:c r="B3435" s="4" t="str">
        <x:v>1.º ESO</x:v>
      </x:c>
      <x:c r="C3435" s="4" t="str">
        <x:v>A</x:v>
      </x:c>
      <x:c r="D3435" s="13" t="str">
        <x:v>00280</x:v>
      </x:c>
      <x:c r="E3435" s="13" t="str">
        <x:v>00278</x:v>
      </x:c>
      <x:c r="F3435" s="4" t="str">
        <x:v>rechazo</x:v>
      </x:c>
      <x:c r="G3435" s="4" t="n">
        <x:f>COUNTIFS(Relaciones!$D$3268:$D$3643,E3435,Relaciones!$E$3268:$E$3643,D3435,Relaciones!$F$3268:$F$3643,F3435)</x:f>
        <x:v>1</x:v>
      </x:c>
      <x:c r="H3435" s="4"/>
    </x:row>
    <x:row r="3436" ht="23" customHeight="1">
      <x:c r="A3436" s="4" t="str">
        <x:v>Sevilla</x:v>
      </x:c>
      <x:c r="B3436" s="4" t="str">
        <x:v>1.º ESO</x:v>
      </x:c>
      <x:c r="C3436" s="4" t="str">
        <x:v>A</x:v>
      </x:c>
      <x:c r="D3436" s="13" t="str">
        <x:v>00280</x:v>
      </x:c>
      <x:c r="E3436" s="13" t="str">
        <x:v>00279</x:v>
      </x:c>
      <x:c r="F3436" s="4" t="str">
        <x:v>rechazo</x:v>
      </x:c>
      <x:c r="G3436" s="4" t="n">
        <x:f>COUNTIFS(Relaciones!$D$3268:$D$3643,E3436,Relaciones!$E$3268:$E$3643,D3436,Relaciones!$F$3268:$F$3643,F3436)</x:f>
        <x:v>0</x:v>
      </x:c>
      <x:c r="H3436" s="4"/>
    </x:row>
    <x:row r="3437" ht="23" customHeight="1">
      <x:c r="A3437" s="4" t="str">
        <x:v>Sevilla</x:v>
      </x:c>
      <x:c r="B3437" s="4" t="str">
        <x:v>1.º ESO</x:v>
      </x:c>
      <x:c r="C3437" s="4" t="str">
        <x:v>A</x:v>
      </x:c>
      <x:c r="D3437" s="13" t="str">
        <x:v>00253</x:v>
      </x:c>
      <x:c r="E3437" s="13" t="str">
        <x:v>00265</x:v>
      </x:c>
      <x:c r="F3437" s="4" t="str">
        <x:v>mediacion</x:v>
      </x:c>
      <x:c r="G3437" s="4"/>
      <x:c r="H3437" s="4"/>
    </x:row>
    <x:row r="3438" ht="23" customHeight="1">
      <x:c r="A3438" s="4" t="str">
        <x:v>Sevilla</x:v>
      </x:c>
      <x:c r="B3438" s="4" t="str">
        <x:v>1.º ESO</x:v>
      </x:c>
      <x:c r="C3438" s="4" t="str">
        <x:v>A</x:v>
      </x:c>
      <x:c r="D3438" s="13" t="str">
        <x:v>00254</x:v>
      </x:c>
      <x:c r="E3438" s="13" t="str">
        <x:v>00253</x:v>
      </x:c>
      <x:c r="F3438" s="4" t="str">
        <x:v>mediacion</x:v>
      </x:c>
      <x:c r="G3438" s="4"/>
      <x:c r="H3438" s="4"/>
    </x:row>
    <x:row r="3439" ht="23" customHeight="1">
      <x:c r="A3439" s="4" t="str">
        <x:v>Sevilla</x:v>
      </x:c>
      <x:c r="B3439" s="4" t="str">
        <x:v>1.º ESO</x:v>
      </x:c>
      <x:c r="C3439" s="4" t="str">
        <x:v>A</x:v>
      </x:c>
      <x:c r="D3439" s="13" t="str">
        <x:v>00255</x:v>
      </x:c>
      <x:c r="E3439" s="13" t="str">
        <x:v>00253</x:v>
      </x:c>
      <x:c r="F3439" s="4" t="str">
        <x:v>mediacion</x:v>
      </x:c>
      <x:c r="G3439" s="4"/>
      <x:c r="H3439" s="4"/>
    </x:row>
    <x:row r="3440" ht="23" customHeight="1">
      <x:c r="A3440" s="4" t="str">
        <x:v>Sevilla</x:v>
      </x:c>
      <x:c r="B3440" s="4" t="str">
        <x:v>1.º ESO</x:v>
      </x:c>
      <x:c r="C3440" s="4" t="str">
        <x:v>A</x:v>
      </x:c>
      <x:c r="D3440" s="13" t="str">
        <x:v>00257</x:v>
      </x:c>
      <x:c r="E3440" s="13" t="str">
        <x:v>00253</x:v>
      </x:c>
      <x:c r="F3440" s="4" t="str">
        <x:v>mediacion</x:v>
      </x:c>
      <x:c r="G3440" s="4"/>
      <x:c r="H3440" s="4"/>
    </x:row>
    <x:row r="3441" ht="23" customHeight="1">
      <x:c r="A3441" s="4" t="str">
        <x:v>Sevilla</x:v>
      </x:c>
      <x:c r="B3441" s="4" t="str">
        <x:v>1.º ESO</x:v>
      </x:c>
      <x:c r="C3441" s="4" t="str">
        <x:v>A</x:v>
      </x:c>
      <x:c r="D3441" s="13" t="str">
        <x:v>00258</x:v>
      </x:c>
      <x:c r="E3441" s="13" t="str">
        <x:v>00253</x:v>
      </x:c>
      <x:c r="F3441" s="4" t="str">
        <x:v>mediacion</x:v>
      </x:c>
      <x:c r="G3441" s="4"/>
      <x:c r="H3441" s="4"/>
    </x:row>
    <x:row r="3442" ht="23" customHeight="1">
      <x:c r="A3442" s="4" t="str">
        <x:v>Sevilla</x:v>
      </x:c>
      <x:c r="B3442" s="4" t="str">
        <x:v>1.º ESO</x:v>
      </x:c>
      <x:c r="C3442" s="4" t="str">
        <x:v>A</x:v>
      </x:c>
      <x:c r="D3442" s="13" t="str">
        <x:v>00260</x:v>
      </x:c>
      <x:c r="E3442" s="13" t="str">
        <x:v>00253</x:v>
      </x:c>
      <x:c r="F3442" s="4" t="str">
        <x:v>mediacion</x:v>
      </x:c>
      <x:c r="G3442" s="4"/>
      <x:c r="H3442" s="4"/>
    </x:row>
    <x:row r="3443" ht="23" customHeight="1">
      <x:c r="A3443" s="4" t="str">
        <x:v>Sevilla</x:v>
      </x:c>
      <x:c r="B3443" s="4" t="str">
        <x:v>1.º ESO</x:v>
      </x:c>
      <x:c r="C3443" s="4" t="str">
        <x:v>A</x:v>
      </x:c>
      <x:c r="D3443" s="13" t="str">
        <x:v>00260</x:v>
      </x:c>
      <x:c r="E3443" s="13" t="str">
        <x:v>00265</x:v>
      </x:c>
      <x:c r="F3443" s="4" t="str">
        <x:v>mediacion</x:v>
      </x:c>
      <x:c r="G3443" s="4"/>
      <x:c r="H3443" s="4"/>
    </x:row>
    <x:row r="3444" ht="23" customHeight="1">
      <x:c r="A3444" s="4" t="str">
        <x:v>Sevilla</x:v>
      </x:c>
      <x:c r="B3444" s="4" t="str">
        <x:v>1.º ESO</x:v>
      </x:c>
      <x:c r="C3444" s="4" t="str">
        <x:v>A</x:v>
      </x:c>
      <x:c r="D3444" s="13" t="str">
        <x:v>00261</x:v>
      </x:c>
      <x:c r="E3444" s="13" t="str">
        <x:v>00253</x:v>
      </x:c>
      <x:c r="F3444" s="4" t="str">
        <x:v>mediacion</x:v>
      </x:c>
      <x:c r="G3444" s="4"/>
      <x:c r="H3444" s="4"/>
    </x:row>
    <x:row r="3445" ht="23" customHeight="1">
      <x:c r="A3445" s="4" t="str">
        <x:v>Sevilla</x:v>
      </x:c>
      <x:c r="B3445" s="4" t="str">
        <x:v>1.º ESO</x:v>
      </x:c>
      <x:c r="C3445" s="4" t="str">
        <x:v>A</x:v>
      </x:c>
      <x:c r="D3445" s="13" t="str">
        <x:v>00263</x:v>
      </x:c>
      <x:c r="E3445" s="13" t="str">
        <x:v>00253</x:v>
      </x:c>
      <x:c r="F3445" s="4" t="str">
        <x:v>mediacion</x:v>
      </x:c>
      <x:c r="G3445" s="4"/>
      <x:c r="H3445" s="4"/>
    </x:row>
    <x:row r="3446" ht="23" customHeight="1">
      <x:c r="A3446" s="4" t="str">
        <x:v>Sevilla</x:v>
      </x:c>
      <x:c r="B3446" s="4" t="str">
        <x:v>1.º ESO</x:v>
      </x:c>
      <x:c r="C3446" s="4" t="str">
        <x:v>A</x:v>
      </x:c>
      <x:c r="D3446" s="13" t="str">
        <x:v>00264</x:v>
      </x:c>
      <x:c r="E3446" s="13" t="str">
        <x:v>00253</x:v>
      </x:c>
      <x:c r="F3446" s="4" t="str">
        <x:v>mediacion</x:v>
      </x:c>
      <x:c r="G3446" s="4"/>
      <x:c r="H3446" s="4"/>
    </x:row>
    <x:row r="3447" ht="23" customHeight="1">
      <x:c r="A3447" s="4" t="str">
        <x:v>Sevilla</x:v>
      </x:c>
      <x:c r="B3447" s="4" t="str">
        <x:v>1.º ESO</x:v>
      </x:c>
      <x:c r="C3447" s="4" t="str">
        <x:v>A</x:v>
      </x:c>
      <x:c r="D3447" s="13" t="str">
        <x:v>00266</x:v>
      </x:c>
      <x:c r="E3447" s="13" t="str">
        <x:v>00265</x:v>
      </x:c>
      <x:c r="F3447" s="4" t="str">
        <x:v>mediacion</x:v>
      </x:c>
      <x:c r="G3447" s="4"/>
      <x:c r="H3447" s="4"/>
    </x:row>
    <x:row r="3448" ht="23" customHeight="1">
      <x:c r="A3448" s="4" t="str">
        <x:v>Sevilla</x:v>
      </x:c>
      <x:c r="B3448" s="4" t="str">
        <x:v>1.º ESO</x:v>
      </x:c>
      <x:c r="C3448" s="4" t="str">
        <x:v>A</x:v>
      </x:c>
      <x:c r="D3448" s="13" t="str">
        <x:v>00267</x:v>
      </x:c>
      <x:c r="E3448" s="13" t="str">
        <x:v>00265</x:v>
      </x:c>
      <x:c r="F3448" s="4" t="str">
        <x:v>mediacion</x:v>
      </x:c>
      <x:c r="G3448" s="4"/>
      <x:c r="H3448" s="4"/>
    </x:row>
    <x:row r="3449" ht="23" customHeight="1">
      <x:c r="A3449" s="4" t="str">
        <x:v>Sevilla</x:v>
      </x:c>
      <x:c r="B3449" s="4" t="str">
        <x:v>1.º ESO</x:v>
      </x:c>
      <x:c r="C3449" s="4" t="str">
        <x:v>A</x:v>
      </x:c>
      <x:c r="D3449" s="13" t="str">
        <x:v>00267</x:v>
      </x:c>
      <x:c r="E3449" s="13" t="str">
        <x:v>00274</x:v>
      </x:c>
      <x:c r="F3449" s="4" t="str">
        <x:v>mediacion</x:v>
      </x:c>
      <x:c r="G3449" s="4"/>
      <x:c r="H3449" s="4"/>
    </x:row>
    <x:row r="3450" ht="23" customHeight="1">
      <x:c r="A3450" s="4" t="str">
        <x:v>Sevilla</x:v>
      </x:c>
      <x:c r="B3450" s="4" t="str">
        <x:v>1.º ESO</x:v>
      </x:c>
      <x:c r="C3450" s="4" t="str">
        <x:v>A</x:v>
      </x:c>
      <x:c r="D3450" s="13" t="str">
        <x:v>00269</x:v>
      </x:c>
      <x:c r="E3450" s="13" t="str">
        <x:v>00265</x:v>
      </x:c>
      <x:c r="F3450" s="4" t="str">
        <x:v>mediacion</x:v>
      </x:c>
      <x:c r="G3450" s="4"/>
      <x:c r="H3450" s="4"/>
    </x:row>
    <x:row r="3451" ht="23" customHeight="1">
      <x:c r="A3451" s="4" t="str">
        <x:v>Sevilla</x:v>
      </x:c>
      <x:c r="B3451" s="4" t="str">
        <x:v>1.º ESO</x:v>
      </x:c>
      <x:c r="C3451" s="4" t="str">
        <x:v>A</x:v>
      </x:c>
      <x:c r="D3451" s="13" t="str">
        <x:v>00270</x:v>
      </x:c>
      <x:c r="E3451" s="13" t="str">
        <x:v>00265</x:v>
      </x:c>
      <x:c r="F3451" s="4" t="str">
        <x:v>mediacion</x:v>
      </x:c>
      <x:c r="G3451" s="4"/>
      <x:c r="H3451" s="4"/>
    </x:row>
    <x:row r="3452" ht="23" customHeight="1">
      <x:c r="A3452" s="4" t="str">
        <x:v>Sevilla</x:v>
      </x:c>
      <x:c r="B3452" s="4" t="str">
        <x:v>1.º ESO</x:v>
      </x:c>
      <x:c r="C3452" s="4" t="str">
        <x:v>A</x:v>
      </x:c>
      <x:c r="D3452" s="13" t="str">
        <x:v>00272</x:v>
      </x:c>
      <x:c r="E3452" s="13" t="str">
        <x:v>00265</x:v>
      </x:c>
      <x:c r="F3452" s="4" t="str">
        <x:v>mediacion</x:v>
      </x:c>
      <x:c r="G3452" s="4"/>
      <x:c r="H3452" s="4"/>
    </x:row>
    <x:row r="3453" ht="23" customHeight="1">
      <x:c r="A3453" s="4" t="str">
        <x:v>Sevilla</x:v>
      </x:c>
      <x:c r="B3453" s="4" t="str">
        <x:v>1.º ESO</x:v>
      </x:c>
      <x:c r="C3453" s="4" t="str">
        <x:v>A</x:v>
      </x:c>
      <x:c r="D3453" s="13" t="str">
        <x:v>00273</x:v>
      </x:c>
      <x:c r="E3453" s="13" t="str">
        <x:v>00265</x:v>
      </x:c>
      <x:c r="F3453" s="4" t="str">
        <x:v>mediacion</x:v>
      </x:c>
      <x:c r="G3453" s="4"/>
      <x:c r="H3453" s="4"/>
    </x:row>
    <x:row r="3454" ht="23" customHeight="1">
      <x:c r="A3454" s="4" t="str">
        <x:v>Sevilla</x:v>
      </x:c>
      <x:c r="B3454" s="4" t="str">
        <x:v>1.º ESO</x:v>
      </x:c>
      <x:c r="C3454" s="4" t="str">
        <x:v>A</x:v>
      </x:c>
      <x:c r="D3454" s="13" t="str">
        <x:v>00274</x:v>
      </x:c>
      <x:c r="E3454" s="13" t="str">
        <x:v>00253</x:v>
      </x:c>
      <x:c r="F3454" s="4" t="str">
        <x:v>mediacion</x:v>
      </x:c>
      <x:c r="G3454" s="4"/>
      <x:c r="H3454" s="4"/>
    </x:row>
    <x:row r="3455" ht="23" customHeight="1">
      <x:c r="A3455" s="4" t="str">
        <x:v>Sevilla</x:v>
      </x:c>
      <x:c r="B3455" s="4" t="str">
        <x:v>1.º ESO</x:v>
      </x:c>
      <x:c r="C3455" s="4" t="str">
        <x:v>A</x:v>
      </x:c>
      <x:c r="D3455" s="13" t="str">
        <x:v>00275</x:v>
      </x:c>
      <x:c r="E3455" s="13" t="str">
        <x:v>00274</x:v>
      </x:c>
      <x:c r="F3455" s="4" t="str">
        <x:v>mediacion</x:v>
      </x:c>
      <x:c r="G3455" s="4"/>
      <x:c r="H3455" s="4"/>
    </x:row>
    <x:row r="3456" ht="23" customHeight="1">
      <x:c r="A3456" s="4" t="str">
        <x:v>Sevilla</x:v>
      </x:c>
      <x:c r="B3456" s="4" t="str">
        <x:v>1.º ESO</x:v>
      </x:c>
      <x:c r="C3456" s="4" t="str">
        <x:v>A</x:v>
      </x:c>
      <x:c r="D3456" s="13" t="str">
        <x:v>00276</x:v>
      </x:c>
      <x:c r="E3456" s="13" t="str">
        <x:v>00274</x:v>
      </x:c>
      <x:c r="F3456" s="4" t="str">
        <x:v>mediacion</x:v>
      </x:c>
      <x:c r="G3456" s="4"/>
      <x:c r="H3456" s="4"/>
    </x:row>
    <x:row r="3457" ht="23" customHeight="1">
      <x:c r="A3457" s="4" t="str">
        <x:v>Sevilla</x:v>
      </x:c>
      <x:c r="B3457" s="4" t="str">
        <x:v>1.º ESO</x:v>
      </x:c>
      <x:c r="C3457" s="4" t="str">
        <x:v>A</x:v>
      </x:c>
      <x:c r="D3457" s="13" t="str">
        <x:v>00278</x:v>
      </x:c>
      <x:c r="E3457" s="13" t="str">
        <x:v>00274</x:v>
      </x:c>
      <x:c r="F3457" s="4" t="str">
        <x:v>mediacion</x:v>
      </x:c>
      <x:c r="G3457" s="4"/>
      <x:c r="H3457" s="4"/>
    </x:row>
    <x:row r="3458" ht="23" customHeight="1">
      <x:c r="A3458" s="4" t="str">
        <x:v>Sevilla</x:v>
      </x:c>
      <x:c r="B3458" s="4" t="str">
        <x:v>1.º ESO</x:v>
      </x:c>
      <x:c r="C3458" s="4" t="str">
        <x:v>A</x:v>
      </x:c>
      <x:c r="D3458" s="13" t="str">
        <x:v>00279</x:v>
      </x:c>
      <x:c r="E3458" s="13" t="str">
        <x:v>00274</x:v>
      </x:c>
      <x:c r="F3458" s="4" t="str">
        <x:v>mediacion</x:v>
      </x:c>
      <x:c r="G3458" s="4"/>
      <x:c r="H3458" s="4"/>
    </x:row>
    <x:row r="3459" ht="23" customHeight="1">
      <x:c r="A3459" s="4" t="str">
        <x:v>Sevilla</x:v>
      </x:c>
      <x:c r="B3459" s="4" t="str">
        <x:v>1.º ESO</x:v>
      </x:c>
      <x:c r="C3459" s="4" t="str">
        <x:v>A</x:v>
      </x:c>
      <x:c r="D3459" s="13" t="str">
        <x:v>00254</x:v>
      </x:c>
      <x:c r="E3459" s="13" t="str">
        <x:v>00280</x:v>
      </x:c>
      <x:c r="F3459" s="4" t="str">
        <x:v>mediacion_negativa</x:v>
      </x:c>
      <x:c r="G3459" s="4"/>
      <x:c r="H3459" s="4"/>
    </x:row>
    <x:row r="3460" ht="23" customHeight="1">
      <x:c r="A3460" s="4" t="str">
        <x:v>Sevilla</x:v>
      </x:c>
      <x:c r="B3460" s="4" t="str">
        <x:v>1.º ESO</x:v>
      </x:c>
      <x:c r="C3460" s="4" t="str">
        <x:v>A</x:v>
      </x:c>
      <x:c r="D3460" s="13" t="str">
        <x:v>00255</x:v>
      </x:c>
      <x:c r="E3460" s="13" t="str">
        <x:v>00277</x:v>
      </x:c>
      <x:c r="F3460" s="4" t="str">
        <x:v>mediacion_negativa</x:v>
      </x:c>
      <x:c r="G3460" s="4"/>
      <x:c r="H3460" s="4"/>
    </x:row>
    <x:row r="3461" ht="23" customHeight="1">
      <x:c r="A3461" s="4" t="str">
        <x:v>Sevilla</x:v>
      </x:c>
      <x:c r="B3461" s="4" t="str">
        <x:v>1.º ESO</x:v>
      </x:c>
      <x:c r="C3461" s="4" t="str">
        <x:v>A</x:v>
      </x:c>
      <x:c r="D3461" s="13" t="str">
        <x:v>00256</x:v>
      </x:c>
      <x:c r="E3461" s="13" t="str">
        <x:v>00278</x:v>
      </x:c>
      <x:c r="F3461" s="4" t="str">
        <x:v>mediacion_negativa</x:v>
      </x:c>
      <x:c r="G3461" s="4"/>
      <x:c r="H3461" s="4"/>
    </x:row>
    <x:row r="3462" ht="23" customHeight="1">
      <x:c r="A3462" s="4" t="str">
        <x:v>Sevilla</x:v>
      </x:c>
      <x:c r="B3462" s="4" t="str">
        <x:v>1.º ESO</x:v>
      </x:c>
      <x:c r="C3462" s="4" t="str">
        <x:v>A</x:v>
      </x:c>
      <x:c r="D3462" s="13" t="str">
        <x:v>00258</x:v>
      </x:c>
      <x:c r="E3462" s="13" t="str">
        <x:v>00280</x:v>
      </x:c>
      <x:c r="F3462" s="4" t="str">
        <x:v>mediacion_negativa</x:v>
      </x:c>
      <x:c r="G3462" s="4"/>
      <x:c r="H3462" s="4"/>
    </x:row>
    <x:row r="3463" ht="23" customHeight="1">
      <x:c r="A3463" s="4" t="str">
        <x:v>Sevilla</x:v>
      </x:c>
      <x:c r="B3463" s="4" t="str">
        <x:v>1.º ESO</x:v>
      </x:c>
      <x:c r="C3463" s="4" t="str">
        <x:v>A</x:v>
      </x:c>
      <x:c r="D3463" s="13" t="str">
        <x:v>00259</x:v>
      </x:c>
      <x:c r="E3463" s="13" t="str">
        <x:v>00277</x:v>
      </x:c>
      <x:c r="F3463" s="4" t="str">
        <x:v>mediacion_negativa</x:v>
      </x:c>
      <x:c r="G3463" s="4"/>
      <x:c r="H3463" s="4"/>
    </x:row>
    <x:row r="3464" ht="23" customHeight="1">
      <x:c r="A3464" s="4" t="str">
        <x:v>Sevilla</x:v>
      </x:c>
      <x:c r="B3464" s="4" t="str">
        <x:v>1.º ESO</x:v>
      </x:c>
      <x:c r="C3464" s="4" t="str">
        <x:v>A</x:v>
      </x:c>
      <x:c r="D3464" s="13" t="str">
        <x:v>00260</x:v>
      </x:c>
      <x:c r="E3464" s="13" t="str">
        <x:v>00278</x:v>
      </x:c>
      <x:c r="F3464" s="4" t="str">
        <x:v>mediacion_negativa</x:v>
      </x:c>
      <x:c r="G3464" s="4"/>
      <x:c r="H3464" s="4"/>
    </x:row>
    <x:row r="3465" ht="23" customHeight="1">
      <x:c r="A3465" s="4" t="str">
        <x:v>Sevilla</x:v>
      </x:c>
      <x:c r="B3465" s="4" t="str">
        <x:v>1.º ESO</x:v>
      </x:c>
      <x:c r="C3465" s="4" t="str">
        <x:v>A</x:v>
      </x:c>
      <x:c r="D3465" s="13" t="str">
        <x:v>00262</x:v>
      </x:c>
      <x:c r="E3465" s="13" t="str">
        <x:v>00280</x:v>
      </x:c>
      <x:c r="F3465" s="4" t="str">
        <x:v>mediacion_negativa</x:v>
      </x:c>
      <x:c r="G3465" s="4"/>
      <x:c r="H3465" s="4"/>
    </x:row>
    <x:row r="3466" ht="23" customHeight="1">
      <x:c r="A3466" s="4" t="str">
        <x:v>Sevilla</x:v>
      </x:c>
      <x:c r="B3466" s="4" t="str">
        <x:v>1.º ESO</x:v>
      </x:c>
      <x:c r="C3466" s="4" t="str">
        <x:v>A</x:v>
      </x:c>
      <x:c r="D3466" s="13" t="str">
        <x:v>00263</x:v>
      </x:c>
      <x:c r="E3466" s="13" t="str">
        <x:v>00277</x:v>
      </x:c>
      <x:c r="F3466" s="4" t="str">
        <x:v>mediacion_negativa</x:v>
      </x:c>
      <x:c r="G3466" s="4"/>
      <x:c r="H3466" s="4"/>
    </x:row>
    <x:row r="3467" ht="23" customHeight="1">
      <x:c r="A3467" s="4" t="str">
        <x:v>Sevilla</x:v>
      </x:c>
      <x:c r="B3467" s="4" t="str">
        <x:v>1.º ESO</x:v>
      </x:c>
      <x:c r="C3467" s="4" t="str">
        <x:v>A</x:v>
      </x:c>
      <x:c r="D3467" s="13" t="str">
        <x:v>00264</x:v>
      </x:c>
      <x:c r="E3467" s="13" t="str">
        <x:v>00278</x:v>
      </x:c>
      <x:c r="F3467" s="4" t="str">
        <x:v>mediacion_negativa</x:v>
      </x:c>
      <x:c r="G3467" s="4"/>
      <x:c r="H3467" s="4"/>
    </x:row>
    <x:row r="3468" ht="23" customHeight="1">
      <x:c r="A3468" s="4" t="str">
        <x:v>Sevilla</x:v>
      </x:c>
      <x:c r="B3468" s="4" t="str">
        <x:v>1.º ESO</x:v>
      </x:c>
      <x:c r="C3468" s="4" t="str">
        <x:v>A</x:v>
      </x:c>
      <x:c r="D3468" s="13" t="str">
        <x:v>00266</x:v>
      </x:c>
      <x:c r="E3468" s="13" t="str">
        <x:v>00280</x:v>
      </x:c>
      <x:c r="F3468" s="4" t="str">
        <x:v>mediacion_negativa</x:v>
      </x:c>
      <x:c r="G3468" s="4"/>
      <x:c r="H3468" s="4"/>
    </x:row>
    <x:row r="3469" ht="23" customHeight="1">
      <x:c r="A3469" s="4" t="str">
        <x:v>Sevilla</x:v>
      </x:c>
      <x:c r="B3469" s="4" t="str">
        <x:v>1.º ESO</x:v>
      </x:c>
      <x:c r="C3469" s="4" t="str">
        <x:v>A</x:v>
      </x:c>
      <x:c r="D3469" s="13" t="str">
        <x:v>00267</x:v>
      </x:c>
      <x:c r="E3469" s="13" t="str">
        <x:v>00277</x:v>
      </x:c>
      <x:c r="F3469" s="4" t="str">
        <x:v>mediacion_negativa</x:v>
      </x:c>
      <x:c r="G3469" s="4"/>
      <x:c r="H3469" s="4"/>
    </x:row>
    <x:row r="3470" ht="23" customHeight="1">
      <x:c r="A3470" s="4" t="str">
        <x:v>Sevilla</x:v>
      </x:c>
      <x:c r="B3470" s="4" t="str">
        <x:v>1.º ESO</x:v>
      </x:c>
      <x:c r="C3470" s="4" t="str">
        <x:v>A</x:v>
      </x:c>
      <x:c r="D3470" s="13" t="str">
        <x:v>00268</x:v>
      </x:c>
      <x:c r="E3470" s="13" t="str">
        <x:v>00278</x:v>
      </x:c>
      <x:c r="F3470" s="4" t="str">
        <x:v>mediacion_negativa</x:v>
      </x:c>
      <x:c r="G3470" s="4"/>
      <x:c r="H3470" s="4"/>
    </x:row>
    <x:row r="3471" ht="23" customHeight="1">
      <x:c r="A3471" s="4" t="str">
        <x:v>Sevilla</x:v>
      </x:c>
      <x:c r="B3471" s="4" t="str">
        <x:v>1.º ESO</x:v>
      </x:c>
      <x:c r="C3471" s="4" t="str">
        <x:v>A</x:v>
      </x:c>
      <x:c r="D3471" s="13" t="str">
        <x:v>00270</x:v>
      </x:c>
      <x:c r="E3471" s="13" t="str">
        <x:v>00280</x:v>
      </x:c>
      <x:c r="F3471" s="4" t="str">
        <x:v>mediacion_negativa</x:v>
      </x:c>
      <x:c r="G3471" s="4"/>
      <x:c r="H3471" s="4"/>
    </x:row>
    <x:row r="3472" ht="23" customHeight="1">
      <x:c r="A3472" s="4" t="str">
        <x:v>Sevilla</x:v>
      </x:c>
      <x:c r="B3472" s="4" t="str">
        <x:v>1.º ESO</x:v>
      </x:c>
      <x:c r="C3472" s="4" t="str">
        <x:v>A</x:v>
      </x:c>
      <x:c r="D3472" s="13" t="str">
        <x:v>00271</x:v>
      </x:c>
      <x:c r="E3472" s="13" t="str">
        <x:v>00277</x:v>
      </x:c>
      <x:c r="F3472" s="4" t="str">
        <x:v>mediacion_negativa</x:v>
      </x:c>
      <x:c r="G3472" s="4"/>
      <x:c r="H3472" s="4"/>
    </x:row>
    <x:row r="3473" ht="23" customHeight="1">
      <x:c r="A3473" s="4" t="str">
        <x:v>Sevilla</x:v>
      </x:c>
      <x:c r="B3473" s="4" t="str">
        <x:v>1.º ESO</x:v>
      </x:c>
      <x:c r="C3473" s="4" t="str">
        <x:v>A</x:v>
      </x:c>
      <x:c r="D3473" s="13" t="str">
        <x:v>00272</x:v>
      </x:c>
      <x:c r="E3473" s="13" t="str">
        <x:v>00278</x:v>
      </x:c>
      <x:c r="F3473" s="4" t="str">
        <x:v>mediacion_negativa</x:v>
      </x:c>
      <x:c r="G3473" s="4"/>
      <x:c r="H3473" s="4"/>
    </x:row>
    <x:row r="3474" ht="23" customHeight="1">
      <x:c r="A3474" s="4" t="str">
        <x:v>Sevilla</x:v>
      </x:c>
      <x:c r="B3474" s="4" t="str">
        <x:v>1.º ESO</x:v>
      </x:c>
      <x:c r="C3474" s="4" t="str">
        <x:v>A</x:v>
      </x:c>
      <x:c r="D3474" s="13" t="str">
        <x:v>00274</x:v>
      </x:c>
      <x:c r="E3474" s="13" t="str">
        <x:v>00280</x:v>
      </x:c>
      <x:c r="F3474" s="4" t="str">
        <x:v>mediacion_negativa</x:v>
      </x:c>
      <x:c r="G3474" s="4"/>
      <x:c r="H3474" s="4"/>
    </x:row>
    <x:row r="3475" ht="23" customHeight="1">
      <x:c r="A3475" s="4" t="str">
        <x:v>Sevilla</x:v>
      </x:c>
      <x:c r="B3475" s="4" t="str">
        <x:v>1.º ESO</x:v>
      </x:c>
      <x:c r="C3475" s="4" t="str">
        <x:v>A</x:v>
      </x:c>
      <x:c r="D3475" s="13" t="str">
        <x:v>00275</x:v>
      </x:c>
      <x:c r="E3475" s="13" t="str">
        <x:v>00277</x:v>
      </x:c>
      <x:c r="F3475" s="4" t="str">
        <x:v>mediacion_negativa</x:v>
      </x:c>
      <x:c r="G3475" s="4"/>
      <x:c r="H3475" s="4"/>
    </x:row>
    <x:row r="3476" ht="23" customHeight="1">
      <x:c r="A3476" s="4" t="str">
        <x:v>Sevilla</x:v>
      </x:c>
      <x:c r="B3476" s="4" t="str">
        <x:v>1.º ESO</x:v>
      </x:c>
      <x:c r="C3476" s="4" t="str">
        <x:v>A</x:v>
      </x:c>
      <x:c r="D3476" s="13" t="str">
        <x:v>00276</x:v>
      </x:c>
      <x:c r="E3476" s="13" t="str">
        <x:v>00278</x:v>
      </x:c>
      <x:c r="F3476" s="4" t="str">
        <x:v>mediacion_negativa</x:v>
      </x:c>
      <x:c r="G3476" s="4"/>
      <x:c r="H3476" s="4"/>
    </x:row>
    <x:row r="3477" ht="23" customHeight="1">
      <x:c r="A3477" s="4" t="str">
        <x:v>Sevilla</x:v>
      </x:c>
      <x:c r="B3477" s="4" t="str">
        <x:v>1.º ESO</x:v>
      </x:c>
      <x:c r="C3477" s="4" t="str">
        <x:v>A</x:v>
      </x:c>
      <x:c r="D3477" s="13" t="str">
        <x:v>00278</x:v>
      </x:c>
      <x:c r="E3477" s="13" t="str">
        <x:v>00280</x:v>
      </x:c>
      <x:c r="F3477" s="4" t="str">
        <x:v>mediacion_negativa</x:v>
      </x:c>
      <x:c r="G3477" s="4"/>
      <x:c r="H3477" s="4"/>
    </x:row>
    <x:row r="3478" ht="23" customHeight="1">
      <x:c r="A3478" s="4" t="str">
        <x:v>Sevilla</x:v>
      </x:c>
      <x:c r="B3478" s="4" t="str">
        <x:v>1.º ESO</x:v>
      </x:c>
      <x:c r="C3478" s="4" t="str">
        <x:v>A</x:v>
      </x:c>
      <x:c r="D3478" s="13" t="str">
        <x:v>00279</x:v>
      </x:c>
      <x:c r="E3478" s="13" t="str">
        <x:v>00277</x:v>
      </x:c>
      <x:c r="F3478" s="4" t="str">
        <x:v>mediacion_negativa</x:v>
      </x:c>
      <x:c r="G3478" s="4"/>
      <x:c r="H3478" s="4"/>
    </x:row>
    <x:row r="3479" ht="23" customHeight="1">
      <x:c r="A3479" s="4" t="str">
        <x:v>Sevilla</x:v>
      </x:c>
      <x:c r="B3479" s="4" t="str">
        <x:v>1.º ESO</x:v>
      </x:c>
      <x:c r="C3479" s="4" t="str">
        <x:v>A</x:v>
      </x:c>
      <x:c r="D3479" s="13" t="str">
        <x:v>00280</x:v>
      </x:c>
      <x:c r="E3479" s="13" t="str">
        <x:v>00278</x:v>
      </x:c>
      <x:c r="F3479" s="4" t="str">
        <x:v>mediacion_negativa</x:v>
      </x:c>
      <x:c r="G3479" s="4"/>
      <x:c r="H3479" s="4"/>
    </x:row>
    <x:row r="3480" ht="23" customHeight="1">
      <x:c r="A3480" s="4" t="str">
        <x:v>Sevilla</x:v>
      </x:c>
      <x:c r="B3480" s="4" t="str">
        <x:v>1.º ESO</x:v>
      </x:c>
      <x:c r="C3480" s="4" t="str">
        <x:v>A</x:v>
      </x:c>
      <x:c r="D3480" s="13" t="str">
        <x:v>00253</x:v>
      </x:c>
      <x:c r="E3480" s="13" t="str">
        <x:v>00277</x:v>
      </x:c>
      <x:c r="F3480" s="4" t="str">
        <x:v>bullying</x:v>
      </x:c>
      <x:c r="G3480" s="4"/>
      <x:c r="H3480" s="4"/>
    </x:row>
    <x:row r="3481" ht="23" customHeight="1">
      <x:c r="A3481" s="4" t="str">
        <x:v>Sevilla</x:v>
      </x:c>
      <x:c r="B3481" s="4" t="str">
        <x:v>1.º ESO</x:v>
      </x:c>
      <x:c r="C3481" s="4" t="str">
        <x:v>A</x:v>
      </x:c>
      <x:c r="D3481" s="13" t="str">
        <x:v>00253</x:v>
      </x:c>
      <x:c r="E3481" s="13" t="str">
        <x:v>00278</x:v>
      </x:c>
      <x:c r="F3481" s="4" t="str">
        <x:v>bullying</x:v>
      </x:c>
      <x:c r="G3481" s="4"/>
      <x:c r="H3481" s="4"/>
    </x:row>
    <x:row r="3482" ht="23" customHeight="1">
      <x:c r="A3482" s="4" t="str">
        <x:v>Sevilla</x:v>
      </x:c>
      <x:c r="B3482" s="4" t="str">
        <x:v>1.º ESO</x:v>
      </x:c>
      <x:c r="C3482" s="4" t="str">
        <x:v>A</x:v>
      </x:c>
      <x:c r="D3482" s="13" t="str">
        <x:v>00254</x:v>
      </x:c>
      <x:c r="E3482" s="13" t="str">
        <x:v>00277</x:v>
      </x:c>
      <x:c r="F3482" s="4" t="str">
        <x:v>bullying</x:v>
      </x:c>
      <x:c r="G3482" s="4"/>
      <x:c r="H3482" s="4"/>
    </x:row>
    <x:row r="3483" ht="23" customHeight="1">
      <x:c r="A3483" s="4" t="str">
        <x:v>Sevilla</x:v>
      </x:c>
      <x:c r="B3483" s="4" t="str">
        <x:v>1.º ESO</x:v>
      </x:c>
      <x:c r="C3483" s="4" t="str">
        <x:v>A</x:v>
      </x:c>
      <x:c r="D3483" s="13" t="str">
        <x:v>00254</x:v>
      </x:c>
      <x:c r="E3483" s="13" t="str">
        <x:v>00278</x:v>
      </x:c>
      <x:c r="F3483" s="4" t="str">
        <x:v>bullying</x:v>
      </x:c>
      <x:c r="G3483" s="4"/>
      <x:c r="H3483" s="4"/>
    </x:row>
    <x:row r="3484" ht="23" customHeight="1">
      <x:c r="A3484" s="4" t="str">
        <x:v>Sevilla</x:v>
      </x:c>
      <x:c r="B3484" s="4" t="str">
        <x:v>1.º ESO</x:v>
      </x:c>
      <x:c r="C3484" s="4" t="str">
        <x:v>A</x:v>
      </x:c>
      <x:c r="D3484" s="13" t="str">
        <x:v>00254</x:v>
      </x:c>
      <x:c r="E3484" s="13" t="str">
        <x:v>00279</x:v>
      </x:c>
      <x:c r="F3484" s="4" t="str">
        <x:v>bullying</x:v>
      </x:c>
      <x:c r="G3484" s="4"/>
      <x:c r="H3484" s="4"/>
    </x:row>
    <x:row r="3485" ht="23" customHeight="1">
      <x:c r="A3485" s="4" t="str">
        <x:v>Sevilla</x:v>
      </x:c>
      <x:c r="B3485" s="4" t="str">
        <x:v>1.º ESO</x:v>
      </x:c>
      <x:c r="C3485" s="4" t="str">
        <x:v>A</x:v>
      </x:c>
      <x:c r="D3485" s="13" t="str">
        <x:v>00255</x:v>
      </x:c>
      <x:c r="E3485" s="13" t="str">
        <x:v>00278</x:v>
      </x:c>
      <x:c r="F3485" s="4" t="str">
        <x:v>bullying</x:v>
      </x:c>
      <x:c r="G3485" s="4"/>
      <x:c r="H3485" s="4"/>
    </x:row>
    <x:row r="3486" ht="23" customHeight="1">
      <x:c r="A3486" s="4" t="str">
        <x:v>Sevilla</x:v>
      </x:c>
      <x:c r="B3486" s="4" t="str">
        <x:v>1.º ESO</x:v>
      </x:c>
      <x:c r="C3486" s="4" t="str">
        <x:v>A</x:v>
      </x:c>
      <x:c r="D3486" s="13" t="str">
        <x:v>00255</x:v>
      </x:c>
      <x:c r="E3486" s="13" t="str">
        <x:v>00279</x:v>
      </x:c>
      <x:c r="F3486" s="4" t="str">
        <x:v>bullying</x:v>
      </x:c>
      <x:c r="G3486" s="4"/>
      <x:c r="H3486" s="4"/>
    </x:row>
    <x:row r="3487" ht="23" customHeight="1">
      <x:c r="A3487" s="4" t="str">
        <x:v>Sevilla</x:v>
      </x:c>
      <x:c r="B3487" s="4" t="str">
        <x:v>1.º ESO</x:v>
      </x:c>
      <x:c r="C3487" s="4" t="str">
        <x:v>A</x:v>
      </x:c>
      <x:c r="D3487" s="13" t="str">
        <x:v>00255</x:v>
      </x:c>
      <x:c r="E3487" s="13" t="str">
        <x:v>00280</x:v>
      </x:c>
      <x:c r="F3487" s="4" t="str">
        <x:v>bullying</x:v>
      </x:c>
      <x:c r="G3487" s="4"/>
      <x:c r="H3487" s="4"/>
    </x:row>
    <x:row r="3488" ht="23" customHeight="1">
      <x:c r="A3488" s="4" t="str">
        <x:v>Sevilla</x:v>
      </x:c>
      <x:c r="B3488" s="4" t="str">
        <x:v>1.º ESO</x:v>
      </x:c>
      <x:c r="C3488" s="4" t="str">
        <x:v>A</x:v>
      </x:c>
      <x:c r="D3488" s="13" t="str">
        <x:v>00256</x:v>
      </x:c>
      <x:c r="E3488" s="13" t="str">
        <x:v>00278</x:v>
      </x:c>
      <x:c r="F3488" s="4" t="str">
        <x:v>bullying</x:v>
      </x:c>
      <x:c r="G3488" s="4"/>
      <x:c r="H3488" s="4"/>
    </x:row>
    <x:row r="3489" ht="23" customHeight="1">
      <x:c r="A3489" s="4" t="str">
        <x:v>Sevilla</x:v>
      </x:c>
      <x:c r="B3489" s="4" t="str">
        <x:v>1.º ESO</x:v>
      </x:c>
      <x:c r="C3489" s="4" t="str">
        <x:v>A</x:v>
      </x:c>
      <x:c r="D3489" s="13" t="str">
        <x:v>00256</x:v>
      </x:c>
      <x:c r="E3489" s="13" t="str">
        <x:v>00279</x:v>
      </x:c>
      <x:c r="F3489" s="4" t="str">
        <x:v>bullying</x:v>
      </x:c>
      <x:c r="G3489" s="4"/>
      <x:c r="H3489" s="4"/>
    </x:row>
    <x:row r="3490" ht="23" customHeight="1">
      <x:c r="A3490" s="4" t="str">
        <x:v>Sevilla</x:v>
      </x:c>
      <x:c r="B3490" s="4" t="str">
        <x:v>1.º ESO</x:v>
      </x:c>
      <x:c r="C3490" s="4" t="str">
        <x:v>A</x:v>
      </x:c>
      <x:c r="D3490" s="13" t="str">
        <x:v>00256</x:v>
      </x:c>
      <x:c r="E3490" s="13" t="str">
        <x:v>00280</x:v>
      </x:c>
      <x:c r="F3490" s="4" t="str">
        <x:v>bullying</x:v>
      </x:c>
      <x:c r="G3490" s="4"/>
      <x:c r="H3490" s="4"/>
    </x:row>
    <x:row r="3491" ht="23" customHeight="1">
      <x:c r="A3491" s="4" t="str">
        <x:v>Sevilla</x:v>
      </x:c>
      <x:c r="B3491" s="4" t="str">
        <x:v>1.º ESO</x:v>
      </x:c>
      <x:c r="C3491" s="4" t="str">
        <x:v>A</x:v>
      </x:c>
      <x:c r="D3491" s="13" t="str">
        <x:v>00257</x:v>
      </x:c>
      <x:c r="E3491" s="13" t="str">
        <x:v>00279</x:v>
      </x:c>
      <x:c r="F3491" s="4" t="str">
        <x:v>bullying</x:v>
      </x:c>
      <x:c r="G3491" s="4"/>
      <x:c r="H3491" s="4"/>
    </x:row>
    <x:row r="3492" ht="23" customHeight="1">
      <x:c r="A3492" s="4" t="str">
        <x:v>Sevilla</x:v>
      </x:c>
      <x:c r="B3492" s="4" t="str">
        <x:v>1.º ESO</x:v>
      </x:c>
      <x:c r="C3492" s="4" t="str">
        <x:v>A</x:v>
      </x:c>
      <x:c r="D3492" s="13" t="str">
        <x:v>00257</x:v>
      </x:c>
      <x:c r="E3492" s="13" t="str">
        <x:v>00280</x:v>
      </x:c>
      <x:c r="F3492" s="4" t="str">
        <x:v>bullying</x:v>
      </x:c>
      <x:c r="G3492" s="4"/>
      <x:c r="H3492" s="4"/>
    </x:row>
    <x:row r="3493" ht="23" customHeight="1">
      <x:c r="A3493" s="4" t="str">
        <x:v>Sevilla</x:v>
      </x:c>
      <x:c r="B3493" s="4" t="str">
        <x:v>1.º ESO</x:v>
      </x:c>
      <x:c r="C3493" s="4" t="str">
        <x:v>A</x:v>
      </x:c>
      <x:c r="D3493" s="13" t="str">
        <x:v>00258</x:v>
      </x:c>
      <x:c r="E3493" s="13" t="str">
        <x:v>00279</x:v>
      </x:c>
      <x:c r="F3493" s="4" t="str">
        <x:v>bullying</x:v>
      </x:c>
      <x:c r="G3493" s="4"/>
      <x:c r="H3493" s="4"/>
    </x:row>
    <x:row r="3494" ht="23" customHeight="1">
      <x:c r="A3494" s="4" t="str">
        <x:v>Sevilla</x:v>
      </x:c>
      <x:c r="B3494" s="4" t="str">
        <x:v>1.º ESO</x:v>
      </x:c>
      <x:c r="C3494" s="4" t="str">
        <x:v>A</x:v>
      </x:c>
      <x:c r="D3494" s="13" t="str">
        <x:v>00258</x:v>
      </x:c>
      <x:c r="E3494" s="13" t="str">
        <x:v>00280</x:v>
      </x:c>
      <x:c r="F3494" s="4" t="str">
        <x:v>bullying</x:v>
      </x:c>
      <x:c r="G3494" s="4"/>
      <x:c r="H3494" s="4"/>
    </x:row>
    <x:row r="3495" ht="23" customHeight="1">
      <x:c r="A3495" s="4" t="str">
        <x:v>Sevilla</x:v>
      </x:c>
      <x:c r="B3495" s="4" t="str">
        <x:v>1.º ESO</x:v>
      </x:c>
      <x:c r="C3495" s="4" t="str">
        <x:v>A</x:v>
      </x:c>
      <x:c r="D3495" s="13" t="str">
        <x:v>00259</x:v>
      </x:c>
      <x:c r="E3495" s="13" t="str">
        <x:v>00280</x:v>
      </x:c>
      <x:c r="F3495" s="4" t="str">
        <x:v>bullying</x:v>
      </x:c>
      <x:c r="G3495" s="4"/>
      <x:c r="H3495" s="4"/>
    </x:row>
    <x:row r="3496" ht="23" customHeight="1">
      <x:c r="A3496" s="4" t="str">
        <x:v>Sevilla</x:v>
      </x:c>
      <x:c r="B3496" s="4" t="str">
        <x:v>1.º ESO</x:v>
      </x:c>
      <x:c r="C3496" s="4" t="str">
        <x:v>A</x:v>
      </x:c>
      <x:c r="D3496" s="13" t="str">
        <x:v>00260</x:v>
      </x:c>
      <x:c r="E3496" s="13" t="str">
        <x:v>00280</x:v>
      </x:c>
      <x:c r="F3496" s="4" t="str">
        <x:v>bullying</x:v>
      </x:c>
      <x:c r="G3496" s="4"/>
      <x:c r="H3496" s="4"/>
    </x:row>
    <x:row r="3497" ht="23" customHeight="1">
      <x:c r="A3497" s="4" t="str">
        <x:v>Sevilla</x:v>
      </x:c>
      <x:c r="B3497" s="4" t="str">
        <x:v>1.º ESO</x:v>
      </x:c>
      <x:c r="C3497" s="4" t="str">
        <x:v>A</x:v>
      </x:c>
      <x:c r="D3497" s="13" t="str">
        <x:v>00279</x:v>
      </x:c>
      <x:c r="E3497" s="13" t="str">
        <x:v>00276</x:v>
      </x:c>
      <x:c r="F3497" s="4" t="str">
        <x:v>bullying</x:v>
      </x:c>
      <x:c r="G3497" s="4"/>
      <x:c r="H3497" s="4"/>
    </x:row>
    <x:row r="3498" ht="23" customHeight="1">
      <x:c r="A3498" s="4" t="str">
        <x:v>Sevilla</x:v>
      </x:c>
      <x:c r="B3498" s="4" t="str">
        <x:v>1.º ESO</x:v>
      </x:c>
      <x:c r="C3498" s="4" t="str">
        <x:v>A</x:v>
      </x:c>
      <x:c r="D3498" s="13" t="str">
        <x:v>00280</x:v>
      </x:c>
      <x:c r="E3498" s="13" t="str">
        <x:v>00276</x:v>
      </x:c>
      <x:c r="F3498" s="4" t="str">
        <x:v>bullying</x:v>
      </x:c>
      <x:c r="G3498" s="4"/>
      <x:c r="H3498" s="4"/>
    </x:row>
    <x:row r="3499" ht="23" customHeight="1">
      <x:c r="A3499" s="4" t="str">
        <x:v>Sevilla</x:v>
      </x:c>
      <x:c r="B3499" s="4" t="str">
        <x:v>1.º ESO</x:v>
      </x:c>
      <x:c r="C3499" s="4" t="str">
        <x:v>A</x:v>
      </x:c>
      <x:c r="D3499" s="13" t="str">
        <x:v>00280</x:v>
      </x:c>
      <x:c r="E3499" s="13" t="str">
        <x:v>00277</x:v>
      </x:c>
      <x:c r="F3499" s="4" t="str">
        <x:v>bullying</x:v>
      </x:c>
      <x:c r="G3499" s="4"/>
      <x:c r="H3499" s="4"/>
    </x:row>
    <x:row r="3500" ht="23" customHeight="1">
      <x:c r="A3500" s="4" t="str">
        <x:v>Sevilla</x:v>
      </x:c>
      <x:c r="B3500" s="4" t="str">
        <x:v>1.º ESO</x:v>
      </x:c>
      <x:c r="C3500" s="4" t="str">
        <x:v>A</x:v>
      </x:c>
      <x:c r="D3500" s="13" t="str">
        <x:v>00253</x:v>
      </x:c>
      <x:c r="E3500" s="13" t="str">
        <x:v>00254</x:v>
      </x:c>
      <x:c r="F3500" s="4" t="str">
        <x:v>prediccion_amistad</x:v>
      </x:c>
      <x:c r="G3500" s="4"/>
      <x:c r="H3500" s="4" t="n">
        <x:f>COUNTIFS(Relaciones!$D$3268:$D$3643,E3500,Relaciones!$E$3268:$E$3643,D3500,Relaciones!$F$3268:$F$3643,"amistad")</x:f>
        <x:v>1</x:v>
      </x:c>
    </x:row>
    <x:row r="3501" ht="23" customHeight="1">
      <x:c r="A3501" s="4" t="str">
        <x:v>Sevilla</x:v>
      </x:c>
      <x:c r="B3501" s="4" t="str">
        <x:v>1.º ESO</x:v>
      </x:c>
      <x:c r="C3501" s="4" t="str">
        <x:v>A</x:v>
      </x:c>
      <x:c r="D3501" s="13" t="str">
        <x:v>00253</x:v>
      </x:c>
      <x:c r="E3501" s="13" t="str">
        <x:v>00255</x:v>
      </x:c>
      <x:c r="F3501" s="4" t="str">
        <x:v>prediccion_amistad</x:v>
      </x:c>
      <x:c r="G3501" s="4"/>
      <x:c r="H3501" s="4" t="n">
        <x:f>COUNTIFS(Relaciones!$D$3268:$D$3643,E3501,Relaciones!$E$3268:$E$3643,D3501,Relaciones!$F$3268:$F$3643,"amistad")</x:f>
        <x:v>1</x:v>
      </x:c>
    </x:row>
    <x:row r="3502" ht="23" customHeight="1">
      <x:c r="A3502" s="4" t="str">
        <x:v>Sevilla</x:v>
      </x:c>
      <x:c r="B3502" s="4" t="str">
        <x:v>1.º ESO</x:v>
      </x:c>
      <x:c r="C3502" s="4" t="str">
        <x:v>A</x:v>
      </x:c>
      <x:c r="D3502" s="13" t="str">
        <x:v>00253</x:v>
      </x:c>
      <x:c r="E3502" s="13" t="str">
        <x:v>00257</x:v>
      </x:c>
      <x:c r="F3502" s="4" t="str">
        <x:v>prediccion_amistad</x:v>
      </x:c>
      <x:c r="G3502" s="4"/>
      <x:c r="H3502" s="4" t="n">
        <x:f>COUNTIFS(Relaciones!$D$3268:$D$3643,E3502,Relaciones!$E$3268:$E$3643,D3502,Relaciones!$F$3268:$F$3643,"amistad")</x:f>
        <x:v>1</x:v>
      </x:c>
    </x:row>
    <x:row r="3503" ht="23" customHeight="1">
      <x:c r="A3503" s="4" t="str">
        <x:v>Sevilla</x:v>
      </x:c>
      <x:c r="B3503" s="4" t="str">
        <x:v>1.º ESO</x:v>
      </x:c>
      <x:c r="C3503" s="4" t="str">
        <x:v>A</x:v>
      </x:c>
      <x:c r="D3503" s="13" t="str">
        <x:v>00253</x:v>
      </x:c>
      <x:c r="E3503" s="13" t="str">
        <x:v>00258</x:v>
      </x:c>
      <x:c r="F3503" s="4" t="str">
        <x:v>prediccion_amistad</x:v>
      </x:c>
      <x:c r="G3503" s="4"/>
      <x:c r="H3503" s="4" t="n">
        <x:f>COUNTIFS(Relaciones!$D$3268:$D$3643,E3503,Relaciones!$E$3268:$E$3643,D3503,Relaciones!$F$3268:$F$3643,"amistad")</x:f>
        <x:v>1</x:v>
      </x:c>
    </x:row>
    <x:row r="3504" ht="23" customHeight="1">
      <x:c r="A3504" s="4" t="str">
        <x:v>Sevilla</x:v>
      </x:c>
      <x:c r="B3504" s="4" t="str">
        <x:v>1.º ESO</x:v>
      </x:c>
      <x:c r="C3504" s="4" t="str">
        <x:v>A</x:v>
      </x:c>
      <x:c r="D3504" s="13" t="str">
        <x:v>00253</x:v>
      </x:c>
      <x:c r="E3504" s="13" t="str">
        <x:v>00259</x:v>
      </x:c>
      <x:c r="F3504" s="4" t="str">
        <x:v>prediccion_amistad</x:v>
      </x:c>
      <x:c r="G3504" s="4"/>
      <x:c r="H3504" s="4" t="n">
        <x:f>COUNTIFS(Relaciones!$D$3268:$D$3643,E3504,Relaciones!$E$3268:$E$3643,D3504,Relaciones!$F$3268:$F$3643,"amistad")</x:f>
        <x:v>1</x:v>
      </x:c>
    </x:row>
    <x:row r="3505" ht="23" customHeight="1">
      <x:c r="A3505" s="4" t="str">
        <x:v>Sevilla</x:v>
      </x:c>
      <x:c r="B3505" s="4" t="str">
        <x:v>1.º ESO</x:v>
      </x:c>
      <x:c r="C3505" s="4" t="str">
        <x:v>A</x:v>
      </x:c>
      <x:c r="D3505" s="13" t="str">
        <x:v>00253</x:v>
      </x:c>
      <x:c r="E3505" s="13" t="str">
        <x:v>00261</x:v>
      </x:c>
      <x:c r="F3505" s="4" t="str">
        <x:v>prediccion_amistad</x:v>
      </x:c>
      <x:c r="G3505" s="4"/>
      <x:c r="H3505" s="4" t="n">
        <x:f>COUNTIFS(Relaciones!$D$3268:$D$3643,E3505,Relaciones!$E$3268:$E$3643,D3505,Relaciones!$F$3268:$F$3643,"amistad")</x:f>
        <x:v>1</x:v>
      </x:c>
    </x:row>
    <x:row r="3506" ht="23" customHeight="1">
      <x:c r="A3506" s="4" t="str">
        <x:v>Sevilla</x:v>
      </x:c>
      <x:c r="B3506" s="4" t="str">
        <x:v>1.º ESO</x:v>
      </x:c>
      <x:c r="C3506" s="4" t="str">
        <x:v>A</x:v>
      </x:c>
      <x:c r="D3506" s="13" t="str">
        <x:v>00253</x:v>
      </x:c>
      <x:c r="E3506" s="13" t="str">
        <x:v>00262</x:v>
      </x:c>
      <x:c r="F3506" s="4" t="str">
        <x:v>prediccion_amistad</x:v>
      </x:c>
      <x:c r="G3506" s="4"/>
      <x:c r="H3506" s="4" t="n">
        <x:f>COUNTIFS(Relaciones!$D$3268:$D$3643,E3506,Relaciones!$E$3268:$E$3643,D3506,Relaciones!$F$3268:$F$3643,"amistad")</x:f>
        <x:v>1</x:v>
      </x:c>
    </x:row>
    <x:row r="3507" ht="23" customHeight="1">
      <x:c r="A3507" s="4" t="str">
        <x:v>Sevilla</x:v>
      </x:c>
      <x:c r="B3507" s="4" t="str">
        <x:v>1.º ESO</x:v>
      </x:c>
      <x:c r="C3507" s="4" t="str">
        <x:v>A</x:v>
      </x:c>
      <x:c r="D3507" s="13" t="str">
        <x:v>00253</x:v>
      </x:c>
      <x:c r="E3507" s="13" t="str">
        <x:v>00263</x:v>
      </x:c>
      <x:c r="F3507" s="4" t="str">
        <x:v>prediccion_amistad</x:v>
      </x:c>
      <x:c r="G3507" s="4"/>
      <x:c r="H3507" s="4" t="n">
        <x:f>COUNTIFS(Relaciones!$D$3268:$D$3643,E3507,Relaciones!$E$3268:$E$3643,D3507,Relaciones!$F$3268:$F$3643,"amistad")</x:f>
        <x:v>1</x:v>
      </x:c>
    </x:row>
    <x:row r="3508" ht="23" customHeight="1">
      <x:c r="A3508" s="4" t="str">
        <x:v>Sevilla</x:v>
      </x:c>
      <x:c r="B3508" s="4" t="str">
        <x:v>1.º ESO</x:v>
      </x:c>
      <x:c r="C3508" s="4" t="str">
        <x:v>A</x:v>
      </x:c>
      <x:c r="D3508" s="13" t="str">
        <x:v>00253</x:v>
      </x:c>
      <x:c r="E3508" s="13" t="str">
        <x:v>00265</x:v>
      </x:c>
      <x:c r="F3508" s="4" t="str">
        <x:v>prediccion_amistad</x:v>
      </x:c>
      <x:c r="G3508" s="4"/>
      <x:c r="H3508" s="4" t="n">
        <x:f>COUNTIFS(Relaciones!$D$3268:$D$3643,E3508,Relaciones!$E$3268:$E$3643,D3508,Relaciones!$F$3268:$F$3643,"amistad")</x:f>
        <x:v>1</x:v>
      </x:c>
    </x:row>
    <x:row r="3509" ht="23" customHeight="1">
      <x:c r="A3509" s="4" t="str">
        <x:v>Sevilla</x:v>
      </x:c>
      <x:c r="B3509" s="4" t="str">
        <x:v>1.º ESO</x:v>
      </x:c>
      <x:c r="C3509" s="4" t="str">
        <x:v>A</x:v>
      </x:c>
      <x:c r="D3509" s="13" t="str">
        <x:v>00254</x:v>
      </x:c>
      <x:c r="E3509" s="13" t="str">
        <x:v>00253</x:v>
      </x:c>
      <x:c r="F3509" s="4" t="str">
        <x:v>prediccion_amistad</x:v>
      </x:c>
      <x:c r="G3509" s="4"/>
      <x:c r="H3509" s="4" t="n">
        <x:f>COUNTIFS(Relaciones!$D$3268:$D$3643,E3509,Relaciones!$E$3268:$E$3643,D3509,Relaciones!$F$3268:$F$3643,"amistad")</x:f>
        <x:v>1</x:v>
      </x:c>
    </x:row>
    <x:row r="3510" ht="23" customHeight="1">
      <x:c r="A3510" s="4" t="str">
        <x:v>Sevilla</x:v>
      </x:c>
      <x:c r="B3510" s="4" t="str">
        <x:v>1.º ESO</x:v>
      </x:c>
      <x:c r="C3510" s="4" t="str">
        <x:v>A</x:v>
      </x:c>
      <x:c r="D3510" s="13" t="str">
        <x:v>00254</x:v>
      </x:c>
      <x:c r="E3510" s="13" t="str">
        <x:v>00256</x:v>
      </x:c>
      <x:c r="F3510" s="4" t="str">
        <x:v>prediccion_amistad</x:v>
      </x:c>
      <x:c r="G3510" s="4"/>
      <x:c r="H3510" s="4" t="n">
        <x:f>COUNTIFS(Relaciones!$D$3268:$D$3643,E3510,Relaciones!$E$3268:$E$3643,D3510,Relaciones!$F$3268:$F$3643,"amistad")</x:f>
        <x:v>1</x:v>
      </x:c>
    </x:row>
    <x:row r="3511" ht="23" customHeight="1">
      <x:c r="A3511" s="4" t="str">
        <x:v>Sevilla</x:v>
      </x:c>
      <x:c r="B3511" s="4" t="str">
        <x:v>1.º ESO</x:v>
      </x:c>
      <x:c r="C3511" s="4" t="str">
        <x:v>A</x:v>
      </x:c>
      <x:c r="D3511" s="13" t="str">
        <x:v>00254</x:v>
      </x:c>
      <x:c r="E3511" s="13" t="str">
        <x:v>00259</x:v>
      </x:c>
      <x:c r="F3511" s="4" t="str">
        <x:v>prediccion_amistad</x:v>
      </x:c>
      <x:c r="G3511" s="4"/>
      <x:c r="H3511" s="4" t="n">
        <x:f>COUNTIFS(Relaciones!$D$3268:$D$3643,E3511,Relaciones!$E$3268:$E$3643,D3511,Relaciones!$F$3268:$F$3643,"amistad")</x:f>
        <x:v>0</x:v>
      </x:c>
    </x:row>
    <x:row r="3512" ht="23" customHeight="1">
      <x:c r="A3512" s="4" t="str">
        <x:v>Sevilla</x:v>
      </x:c>
      <x:c r="B3512" s="4" t="str">
        <x:v>1.º ESO</x:v>
      </x:c>
      <x:c r="C3512" s="4" t="str">
        <x:v>A</x:v>
      </x:c>
      <x:c r="D3512" s="13" t="str">
        <x:v>00254</x:v>
      </x:c>
      <x:c r="E3512" s="13" t="str">
        <x:v>00264</x:v>
      </x:c>
      <x:c r="F3512" s="4" t="str">
        <x:v>prediccion_amistad</x:v>
      </x:c>
      <x:c r="G3512" s="4"/>
      <x:c r="H3512" s="4" t="n">
        <x:f>COUNTIFS(Relaciones!$D$3268:$D$3643,E3512,Relaciones!$E$3268:$E$3643,D3512,Relaciones!$F$3268:$F$3643,"amistad")</x:f>
        <x:v>1</x:v>
      </x:c>
    </x:row>
    <x:row r="3513" ht="23" customHeight="1">
      <x:c r="A3513" s="4" t="str">
        <x:v>Sevilla</x:v>
      </x:c>
      <x:c r="B3513" s="4" t="str">
        <x:v>1.º ESO</x:v>
      </x:c>
      <x:c r="C3513" s="4" t="str">
        <x:v>A</x:v>
      </x:c>
      <x:c r="D3513" s="13" t="str">
        <x:v>00255</x:v>
      </x:c>
      <x:c r="E3513" s="13" t="str">
        <x:v>00254</x:v>
      </x:c>
      <x:c r="F3513" s="4" t="str">
        <x:v>prediccion_amistad</x:v>
      </x:c>
      <x:c r="G3513" s="4"/>
      <x:c r="H3513" s="4" t="n">
        <x:f>COUNTIFS(Relaciones!$D$3268:$D$3643,E3513,Relaciones!$E$3268:$E$3643,D3513,Relaciones!$F$3268:$F$3643,"amistad")</x:f>
        <x:v>1</x:v>
      </x:c>
    </x:row>
    <x:row r="3514" ht="23" customHeight="1">
      <x:c r="A3514" s="4" t="str">
        <x:v>Sevilla</x:v>
      </x:c>
      <x:c r="B3514" s="4" t="str">
        <x:v>1.º ESO</x:v>
      </x:c>
      <x:c r="C3514" s="4" t="str">
        <x:v>A</x:v>
      </x:c>
      <x:c r="D3514" s="13" t="str">
        <x:v>00255</x:v>
      </x:c>
      <x:c r="E3514" s="13" t="str">
        <x:v>00256</x:v>
      </x:c>
      <x:c r="F3514" s="4" t="str">
        <x:v>prediccion_amistad</x:v>
      </x:c>
      <x:c r="G3514" s="4"/>
      <x:c r="H3514" s="4" t="n">
        <x:f>COUNTIFS(Relaciones!$D$3268:$D$3643,E3514,Relaciones!$E$3268:$E$3643,D3514,Relaciones!$F$3268:$F$3643,"amistad")</x:f>
        <x:v>1</x:v>
      </x:c>
    </x:row>
    <x:row r="3515" ht="23" customHeight="1">
      <x:c r="A3515" s="4" t="str">
        <x:v>Sevilla</x:v>
      </x:c>
      <x:c r="B3515" s="4" t="str">
        <x:v>1.º ESO</x:v>
      </x:c>
      <x:c r="C3515" s="4" t="str">
        <x:v>A</x:v>
      </x:c>
      <x:c r="D3515" s="13" t="str">
        <x:v>00255</x:v>
      </x:c>
      <x:c r="E3515" s="13" t="str">
        <x:v>00257</x:v>
      </x:c>
      <x:c r="F3515" s="4" t="str">
        <x:v>prediccion_amistad</x:v>
      </x:c>
      <x:c r="G3515" s="4"/>
      <x:c r="H3515" s="4" t="n">
        <x:f>COUNTIFS(Relaciones!$D$3268:$D$3643,E3515,Relaciones!$E$3268:$E$3643,D3515,Relaciones!$F$3268:$F$3643,"amistad")</x:f>
        <x:v>1</x:v>
      </x:c>
    </x:row>
    <x:row r="3516" ht="23" customHeight="1">
      <x:c r="A3516" s="4" t="str">
        <x:v>Sevilla</x:v>
      </x:c>
      <x:c r="B3516" s="4" t="str">
        <x:v>1.º ESO</x:v>
      </x:c>
      <x:c r="C3516" s="4" t="str">
        <x:v>A</x:v>
      </x:c>
      <x:c r="D3516" s="13" t="str">
        <x:v>00256</x:v>
      </x:c>
      <x:c r="E3516" s="13" t="str">
        <x:v>00254</x:v>
      </x:c>
      <x:c r="F3516" s="4" t="str">
        <x:v>prediccion_amistad</x:v>
      </x:c>
      <x:c r="G3516" s="4"/>
      <x:c r="H3516" s="4" t="n">
        <x:f>COUNTIFS(Relaciones!$D$3268:$D$3643,E3516,Relaciones!$E$3268:$E$3643,D3516,Relaciones!$F$3268:$F$3643,"amistad")</x:f>
        <x:v>1</x:v>
      </x:c>
    </x:row>
    <x:row r="3517" ht="23" customHeight="1">
      <x:c r="A3517" s="4" t="str">
        <x:v>Sevilla</x:v>
      </x:c>
      <x:c r="B3517" s="4" t="str">
        <x:v>1.º ESO</x:v>
      </x:c>
      <x:c r="C3517" s="4" t="str">
        <x:v>A</x:v>
      </x:c>
      <x:c r="D3517" s="13" t="str">
        <x:v>00256</x:v>
      </x:c>
      <x:c r="E3517" s="13" t="str">
        <x:v>00255</x:v>
      </x:c>
      <x:c r="F3517" s="4" t="str">
        <x:v>prediccion_amistad</x:v>
      </x:c>
      <x:c r="G3517" s="4"/>
      <x:c r="H3517" s="4" t="n">
        <x:f>COUNTIFS(Relaciones!$D$3268:$D$3643,E3517,Relaciones!$E$3268:$E$3643,D3517,Relaciones!$F$3268:$F$3643,"amistad")</x:f>
        <x:v>1</x:v>
      </x:c>
    </x:row>
    <x:row r="3518" ht="23" customHeight="1">
      <x:c r="A3518" s="4" t="str">
        <x:v>Sevilla</x:v>
      </x:c>
      <x:c r="B3518" s="4" t="str">
        <x:v>1.º ESO</x:v>
      </x:c>
      <x:c r="C3518" s="4" t="str">
        <x:v>A</x:v>
      </x:c>
      <x:c r="D3518" s="13" t="str">
        <x:v>00256</x:v>
      </x:c>
      <x:c r="E3518" s="13" t="str">
        <x:v>00257</x:v>
      </x:c>
      <x:c r="F3518" s="4" t="str">
        <x:v>prediccion_amistad</x:v>
      </x:c>
      <x:c r="G3518" s="4"/>
      <x:c r="H3518" s="4" t="n">
        <x:f>COUNTIFS(Relaciones!$D$3268:$D$3643,E3518,Relaciones!$E$3268:$E$3643,D3518,Relaciones!$F$3268:$F$3643,"amistad")</x:f>
        <x:v>1</x:v>
      </x:c>
    </x:row>
    <x:row r="3519" ht="23" customHeight="1">
      <x:c r="A3519" s="4" t="str">
        <x:v>Sevilla</x:v>
      </x:c>
      <x:c r="B3519" s="4" t="str">
        <x:v>1.º ESO</x:v>
      </x:c>
      <x:c r="C3519" s="4" t="str">
        <x:v>A</x:v>
      </x:c>
      <x:c r="D3519" s="13" t="str">
        <x:v>00257</x:v>
      </x:c>
      <x:c r="E3519" s="13" t="str">
        <x:v>00255</x:v>
      </x:c>
      <x:c r="F3519" s="4" t="str">
        <x:v>prediccion_amistad</x:v>
      </x:c>
      <x:c r="G3519" s="4"/>
      <x:c r="H3519" s="4" t="n">
        <x:f>COUNTIFS(Relaciones!$D$3268:$D$3643,E3519,Relaciones!$E$3268:$E$3643,D3519,Relaciones!$F$3268:$F$3643,"amistad")</x:f>
        <x:v>1</x:v>
      </x:c>
    </x:row>
    <x:row r="3520" ht="23" customHeight="1">
      <x:c r="A3520" s="4" t="str">
        <x:v>Sevilla</x:v>
      </x:c>
      <x:c r="B3520" s="4" t="str">
        <x:v>1.º ESO</x:v>
      </x:c>
      <x:c r="C3520" s="4" t="str">
        <x:v>A</x:v>
      </x:c>
      <x:c r="D3520" s="13" t="str">
        <x:v>00257</x:v>
      </x:c>
      <x:c r="E3520" s="13" t="str">
        <x:v>00256</x:v>
      </x:c>
      <x:c r="F3520" s="4" t="str">
        <x:v>prediccion_amistad</x:v>
      </x:c>
      <x:c r="G3520" s="4"/>
      <x:c r="H3520" s="4" t="n">
        <x:f>COUNTIFS(Relaciones!$D$3268:$D$3643,E3520,Relaciones!$E$3268:$E$3643,D3520,Relaciones!$F$3268:$F$3643,"amistad")</x:f>
        <x:v>1</x:v>
      </x:c>
    </x:row>
    <x:row r="3521" ht="23" customHeight="1">
      <x:c r="A3521" s="4" t="str">
        <x:v>Sevilla</x:v>
      </x:c>
      <x:c r="B3521" s="4" t="str">
        <x:v>1.º ESO</x:v>
      </x:c>
      <x:c r="C3521" s="4" t="str">
        <x:v>A</x:v>
      </x:c>
      <x:c r="D3521" s="13" t="str">
        <x:v>00257</x:v>
      </x:c>
      <x:c r="E3521" s="13" t="str">
        <x:v>00259</x:v>
      </x:c>
      <x:c r="F3521" s="4" t="str">
        <x:v>prediccion_amistad</x:v>
      </x:c>
      <x:c r="G3521" s="4"/>
      <x:c r="H3521" s="4" t="n">
        <x:f>COUNTIFS(Relaciones!$D$3268:$D$3643,E3521,Relaciones!$E$3268:$E$3643,D3521,Relaciones!$F$3268:$F$3643,"amistad")</x:f>
        <x:v>1</x:v>
      </x:c>
    </x:row>
    <x:row r="3522" ht="23" customHeight="1">
      <x:c r="A3522" s="4" t="str">
        <x:v>Sevilla</x:v>
      </x:c>
      <x:c r="B3522" s="4" t="str">
        <x:v>1.º ESO</x:v>
      </x:c>
      <x:c r="C3522" s="4" t="str">
        <x:v>A</x:v>
      </x:c>
      <x:c r="D3522" s="13" t="str">
        <x:v>00257</x:v>
      </x:c>
      <x:c r="E3522" s="13" t="str">
        <x:v>00262</x:v>
      </x:c>
      <x:c r="F3522" s="4" t="str">
        <x:v>prediccion_amistad</x:v>
      </x:c>
      <x:c r="G3522" s="4"/>
      <x:c r="H3522" s="4" t="n">
        <x:f>COUNTIFS(Relaciones!$D$3268:$D$3643,E3522,Relaciones!$E$3268:$E$3643,D3522,Relaciones!$F$3268:$F$3643,"amistad")</x:f>
        <x:v>0</x:v>
      </x:c>
    </x:row>
    <x:row r="3523" ht="23" customHeight="1">
      <x:c r="A3523" s="4" t="str">
        <x:v>Sevilla</x:v>
      </x:c>
      <x:c r="B3523" s="4" t="str">
        <x:v>1.º ESO</x:v>
      </x:c>
      <x:c r="C3523" s="4" t="str">
        <x:v>A</x:v>
      </x:c>
      <x:c r="D3523" s="13" t="str">
        <x:v>00258</x:v>
      </x:c>
      <x:c r="E3523" s="13" t="str">
        <x:v>00256</x:v>
      </x:c>
      <x:c r="F3523" s="4" t="str">
        <x:v>prediccion_amistad</x:v>
      </x:c>
      <x:c r="G3523" s="4"/>
      <x:c r="H3523" s="4" t="n">
        <x:f>COUNTIFS(Relaciones!$D$3268:$D$3643,E3523,Relaciones!$E$3268:$E$3643,D3523,Relaciones!$F$3268:$F$3643,"amistad")</x:f>
        <x:v>1</x:v>
      </x:c>
    </x:row>
    <x:row r="3524" ht="23" customHeight="1">
      <x:c r="A3524" s="4" t="str">
        <x:v>Sevilla</x:v>
      </x:c>
      <x:c r="B3524" s="4" t="str">
        <x:v>1.º ESO</x:v>
      </x:c>
      <x:c r="C3524" s="4" t="str">
        <x:v>A</x:v>
      </x:c>
      <x:c r="D3524" s="13" t="str">
        <x:v>00258</x:v>
      </x:c>
      <x:c r="E3524" s="13" t="str">
        <x:v>00259</x:v>
      </x:c>
      <x:c r="F3524" s="4" t="str">
        <x:v>prediccion_amistad</x:v>
      </x:c>
      <x:c r="G3524" s="4"/>
      <x:c r="H3524" s="4" t="n">
        <x:f>COUNTIFS(Relaciones!$D$3268:$D$3643,E3524,Relaciones!$E$3268:$E$3643,D3524,Relaciones!$F$3268:$F$3643,"amistad")</x:f>
        <x:v>1</x:v>
      </x:c>
    </x:row>
    <x:row r="3525" ht="23" customHeight="1">
      <x:c r="A3525" s="4" t="str">
        <x:v>Sevilla</x:v>
      </x:c>
      <x:c r="B3525" s="4" t="str">
        <x:v>1.º ESO</x:v>
      </x:c>
      <x:c r="C3525" s="4" t="str">
        <x:v>A</x:v>
      </x:c>
      <x:c r="D3525" s="13" t="str">
        <x:v>00258</x:v>
      </x:c>
      <x:c r="E3525" s="13" t="str">
        <x:v>00260</x:v>
      </x:c>
      <x:c r="F3525" s="4" t="str">
        <x:v>prediccion_amistad</x:v>
      </x:c>
      <x:c r="G3525" s="4"/>
      <x:c r="H3525" s="4" t="n">
        <x:f>COUNTIFS(Relaciones!$D$3268:$D$3643,E3525,Relaciones!$E$3268:$E$3643,D3525,Relaciones!$F$3268:$F$3643,"amistad")</x:f>
        <x:v>1</x:v>
      </x:c>
    </x:row>
    <x:row r="3526" ht="23" customHeight="1">
      <x:c r="A3526" s="4" t="str">
        <x:v>Sevilla</x:v>
      </x:c>
      <x:c r="B3526" s="4" t="str">
        <x:v>1.º ESO</x:v>
      </x:c>
      <x:c r="C3526" s="4" t="str">
        <x:v>A</x:v>
      </x:c>
      <x:c r="D3526" s="13" t="str">
        <x:v>00259</x:v>
      </x:c>
      <x:c r="E3526" s="13" t="str">
        <x:v>00258</x:v>
      </x:c>
      <x:c r="F3526" s="4" t="str">
        <x:v>prediccion_amistad</x:v>
      </x:c>
      <x:c r="G3526" s="4"/>
      <x:c r="H3526" s="4" t="n">
        <x:f>COUNTIFS(Relaciones!$D$3268:$D$3643,E3526,Relaciones!$E$3268:$E$3643,D3526,Relaciones!$F$3268:$F$3643,"amistad")</x:f>
        <x:v>1</x:v>
      </x:c>
    </x:row>
    <x:row r="3527" ht="23" customHeight="1">
      <x:c r="A3527" s="4" t="str">
        <x:v>Sevilla</x:v>
      </x:c>
      <x:c r="B3527" s="4" t="str">
        <x:v>1.º ESO</x:v>
      </x:c>
      <x:c r="C3527" s="4" t="str">
        <x:v>A</x:v>
      </x:c>
      <x:c r="D3527" s="13" t="str">
        <x:v>00259</x:v>
      </x:c>
      <x:c r="E3527" s="13" t="str">
        <x:v>00260</x:v>
      </x:c>
      <x:c r="F3527" s="4" t="str">
        <x:v>prediccion_amistad</x:v>
      </x:c>
      <x:c r="G3527" s="4"/>
      <x:c r="H3527" s="4" t="n">
        <x:f>COUNTIFS(Relaciones!$D$3268:$D$3643,E3527,Relaciones!$E$3268:$E$3643,D3527,Relaciones!$F$3268:$F$3643,"amistad")</x:f>
        <x:v>1</x:v>
      </x:c>
    </x:row>
    <x:row r="3528" ht="23" customHeight="1">
      <x:c r="A3528" s="4" t="str">
        <x:v>Sevilla</x:v>
      </x:c>
      <x:c r="B3528" s="4" t="str">
        <x:v>1.º ESO</x:v>
      </x:c>
      <x:c r="C3528" s="4" t="str">
        <x:v>A</x:v>
      </x:c>
      <x:c r="D3528" s="13" t="str">
        <x:v>00259</x:v>
      </x:c>
      <x:c r="E3528" s="13" t="str">
        <x:v>00261</x:v>
      </x:c>
      <x:c r="F3528" s="4" t="str">
        <x:v>prediccion_amistad</x:v>
      </x:c>
      <x:c r="G3528" s="4"/>
      <x:c r="H3528" s="4" t="n">
        <x:f>COUNTIFS(Relaciones!$D$3268:$D$3643,E3528,Relaciones!$E$3268:$E$3643,D3528,Relaciones!$F$3268:$F$3643,"amistad")</x:f>
        <x:v>1</x:v>
      </x:c>
    </x:row>
    <x:row r="3529" ht="23" customHeight="1">
      <x:c r="A3529" s="4" t="str">
        <x:v>Sevilla</x:v>
      </x:c>
      <x:c r="B3529" s="4" t="str">
        <x:v>1.º ESO</x:v>
      </x:c>
      <x:c r="C3529" s="4" t="str">
        <x:v>A</x:v>
      </x:c>
      <x:c r="D3529" s="13" t="str">
        <x:v>00260</x:v>
      </x:c>
      <x:c r="E3529" s="13" t="str">
        <x:v>00258</x:v>
      </x:c>
      <x:c r="F3529" s="4" t="str">
        <x:v>prediccion_amistad</x:v>
      </x:c>
      <x:c r="G3529" s="4"/>
      <x:c r="H3529" s="4" t="n">
        <x:f>COUNTIFS(Relaciones!$D$3268:$D$3643,E3529,Relaciones!$E$3268:$E$3643,D3529,Relaciones!$F$3268:$F$3643,"amistad")</x:f>
        <x:v>1</x:v>
      </x:c>
    </x:row>
    <x:row r="3530" ht="23" customHeight="1">
      <x:c r="A3530" s="4" t="str">
        <x:v>Sevilla</x:v>
      </x:c>
      <x:c r="B3530" s="4" t="str">
        <x:v>1.º ESO</x:v>
      </x:c>
      <x:c r="C3530" s="4" t="str">
        <x:v>A</x:v>
      </x:c>
      <x:c r="D3530" s="13" t="str">
        <x:v>00260</x:v>
      </x:c>
      <x:c r="E3530" s="13" t="str">
        <x:v>00259</x:v>
      </x:c>
      <x:c r="F3530" s="4" t="str">
        <x:v>prediccion_amistad</x:v>
      </x:c>
      <x:c r="G3530" s="4"/>
      <x:c r="H3530" s="4" t="n">
        <x:f>COUNTIFS(Relaciones!$D$3268:$D$3643,E3530,Relaciones!$E$3268:$E$3643,D3530,Relaciones!$F$3268:$F$3643,"amistad")</x:f>
        <x:v>1</x:v>
      </x:c>
    </x:row>
    <x:row r="3531" ht="23" customHeight="1">
      <x:c r="A3531" s="4" t="str">
        <x:v>Sevilla</x:v>
      </x:c>
      <x:c r="B3531" s="4" t="str">
        <x:v>1.º ESO</x:v>
      </x:c>
      <x:c r="C3531" s="4" t="str">
        <x:v>A</x:v>
      </x:c>
      <x:c r="D3531" s="13" t="str">
        <x:v>00260</x:v>
      </x:c>
      <x:c r="E3531" s="13" t="str">
        <x:v>00261</x:v>
      </x:c>
      <x:c r="F3531" s="4" t="str">
        <x:v>prediccion_amistad</x:v>
      </x:c>
      <x:c r="G3531" s="4"/>
      <x:c r="H3531" s="4" t="n">
        <x:f>COUNTIFS(Relaciones!$D$3268:$D$3643,E3531,Relaciones!$E$3268:$E$3643,D3531,Relaciones!$F$3268:$F$3643,"amistad")</x:f>
        <x:v>1</x:v>
      </x:c>
    </x:row>
    <x:row r="3532" ht="23" customHeight="1">
      <x:c r="A3532" s="4" t="str">
        <x:v>Sevilla</x:v>
      </x:c>
      <x:c r="B3532" s="4" t="str">
        <x:v>1.º ESO</x:v>
      </x:c>
      <x:c r="C3532" s="4" t="str">
        <x:v>A</x:v>
      </x:c>
      <x:c r="D3532" s="13" t="str">
        <x:v>00260</x:v>
      </x:c>
      <x:c r="E3532" s="13" t="str">
        <x:v>00265</x:v>
      </x:c>
      <x:c r="F3532" s="4" t="str">
        <x:v>prediccion_amistad</x:v>
      </x:c>
      <x:c r="G3532" s="4"/>
      <x:c r="H3532" s="4" t="n">
        <x:f>COUNTIFS(Relaciones!$D$3268:$D$3643,E3532,Relaciones!$E$3268:$E$3643,D3532,Relaciones!$F$3268:$F$3643,"amistad")</x:f>
        <x:v>0</x:v>
      </x:c>
    </x:row>
    <x:row r="3533" ht="23" customHeight="1">
      <x:c r="A3533" s="4" t="str">
        <x:v>Sevilla</x:v>
      </x:c>
      <x:c r="B3533" s="4" t="str">
        <x:v>1.º ESO</x:v>
      </x:c>
      <x:c r="C3533" s="4" t="str">
        <x:v>A</x:v>
      </x:c>
      <x:c r="D3533" s="13" t="str">
        <x:v>00261</x:v>
      </x:c>
      <x:c r="E3533" s="13" t="str">
        <x:v>00259</x:v>
      </x:c>
      <x:c r="F3533" s="4" t="str">
        <x:v>prediccion_amistad</x:v>
      </x:c>
      <x:c r="G3533" s="4"/>
      <x:c r="H3533" s="4" t="n">
        <x:f>COUNTIFS(Relaciones!$D$3268:$D$3643,E3533,Relaciones!$E$3268:$E$3643,D3533,Relaciones!$F$3268:$F$3643,"amistad")</x:f>
        <x:v>1</x:v>
      </x:c>
    </x:row>
    <x:row r="3534" ht="23" customHeight="1">
      <x:c r="A3534" s="4" t="str">
        <x:v>Sevilla</x:v>
      </x:c>
      <x:c r="B3534" s="4" t="str">
        <x:v>1.º ESO</x:v>
      </x:c>
      <x:c r="C3534" s="4" t="str">
        <x:v>A</x:v>
      </x:c>
      <x:c r="D3534" s="13" t="str">
        <x:v>00261</x:v>
      </x:c>
      <x:c r="E3534" s="13" t="str">
        <x:v>00260</x:v>
      </x:c>
      <x:c r="F3534" s="4" t="str">
        <x:v>prediccion_amistad</x:v>
      </x:c>
      <x:c r="G3534" s="4"/>
      <x:c r="H3534" s="4" t="n">
        <x:f>COUNTIFS(Relaciones!$D$3268:$D$3643,E3534,Relaciones!$E$3268:$E$3643,D3534,Relaciones!$F$3268:$F$3643,"amistad")</x:f>
        <x:v>1</x:v>
      </x:c>
    </x:row>
    <x:row r="3535" ht="23" customHeight="1">
      <x:c r="A3535" s="4" t="str">
        <x:v>Sevilla</x:v>
      </x:c>
      <x:c r="B3535" s="4" t="str">
        <x:v>1.º ESO</x:v>
      </x:c>
      <x:c r="C3535" s="4" t="str">
        <x:v>A</x:v>
      </x:c>
      <x:c r="D3535" s="13" t="str">
        <x:v>00261</x:v>
      </x:c>
      <x:c r="E3535" s="13" t="str">
        <x:v>00263</x:v>
      </x:c>
      <x:c r="F3535" s="4" t="str">
        <x:v>prediccion_amistad</x:v>
      </x:c>
      <x:c r="G3535" s="4"/>
      <x:c r="H3535" s="4" t="n">
        <x:f>COUNTIFS(Relaciones!$D$3268:$D$3643,E3535,Relaciones!$E$3268:$E$3643,D3535,Relaciones!$F$3268:$F$3643,"amistad")</x:f>
        <x:v>1</x:v>
      </x:c>
    </x:row>
    <x:row r="3536" ht="23" customHeight="1">
      <x:c r="A3536" s="4" t="str">
        <x:v>Sevilla</x:v>
      </x:c>
      <x:c r="B3536" s="4" t="str">
        <x:v>1.º ESO</x:v>
      </x:c>
      <x:c r="C3536" s="4" t="str">
        <x:v>A</x:v>
      </x:c>
      <x:c r="D3536" s="13" t="str">
        <x:v>00262</x:v>
      </x:c>
      <x:c r="E3536" s="13" t="str">
        <x:v>00260</x:v>
      </x:c>
      <x:c r="F3536" s="4" t="str">
        <x:v>prediccion_amistad</x:v>
      </x:c>
      <x:c r="G3536" s="4"/>
      <x:c r="H3536" s="4" t="n">
        <x:f>COUNTIFS(Relaciones!$D$3268:$D$3643,E3536,Relaciones!$E$3268:$E$3643,D3536,Relaciones!$F$3268:$F$3643,"amistad")</x:f>
        <x:v>1</x:v>
      </x:c>
    </x:row>
    <x:row r="3537" ht="23" customHeight="1">
      <x:c r="A3537" s="4" t="str">
        <x:v>Sevilla</x:v>
      </x:c>
      <x:c r="B3537" s="4" t="str">
        <x:v>1.º ESO</x:v>
      </x:c>
      <x:c r="C3537" s="4" t="str">
        <x:v>A</x:v>
      </x:c>
      <x:c r="D3537" s="13" t="str">
        <x:v>00262</x:v>
      </x:c>
      <x:c r="E3537" s="13" t="str">
        <x:v>00263</x:v>
      </x:c>
      <x:c r="F3537" s="4" t="str">
        <x:v>prediccion_amistad</x:v>
      </x:c>
      <x:c r="G3537" s="4"/>
      <x:c r="H3537" s="4" t="n">
        <x:f>COUNTIFS(Relaciones!$D$3268:$D$3643,E3537,Relaciones!$E$3268:$E$3643,D3537,Relaciones!$F$3268:$F$3643,"amistad")</x:f>
        <x:v>1</x:v>
      </x:c>
    </x:row>
    <x:row r="3538" ht="23" customHeight="1">
      <x:c r="A3538" s="4" t="str">
        <x:v>Sevilla</x:v>
      </x:c>
      <x:c r="B3538" s="4" t="str">
        <x:v>1.º ESO</x:v>
      </x:c>
      <x:c r="C3538" s="4" t="str">
        <x:v>A</x:v>
      </x:c>
      <x:c r="D3538" s="13" t="str">
        <x:v>00262</x:v>
      </x:c>
      <x:c r="E3538" s="13" t="str">
        <x:v>00264</x:v>
      </x:c>
      <x:c r="F3538" s="4" t="str">
        <x:v>prediccion_amistad</x:v>
      </x:c>
      <x:c r="G3538" s="4"/>
      <x:c r="H3538" s="4" t="n">
        <x:f>COUNTIFS(Relaciones!$D$3268:$D$3643,E3538,Relaciones!$E$3268:$E$3643,D3538,Relaciones!$F$3268:$F$3643,"amistad")</x:f>
        <x:v>1</x:v>
      </x:c>
    </x:row>
    <x:row r="3539" ht="23" customHeight="1">
      <x:c r="A3539" s="4" t="str">
        <x:v>Sevilla</x:v>
      </x:c>
      <x:c r="B3539" s="4" t="str">
        <x:v>1.º ESO</x:v>
      </x:c>
      <x:c r="C3539" s="4" t="str">
        <x:v>A</x:v>
      </x:c>
      <x:c r="D3539" s="13" t="str">
        <x:v>00263</x:v>
      </x:c>
      <x:c r="E3539" s="13" t="str">
        <x:v>00261</x:v>
      </x:c>
      <x:c r="F3539" s="4" t="str">
        <x:v>prediccion_amistad</x:v>
      </x:c>
      <x:c r="G3539" s="4"/>
      <x:c r="H3539" s="4" t="n">
        <x:f>COUNTIFS(Relaciones!$D$3268:$D$3643,E3539,Relaciones!$E$3268:$E$3643,D3539,Relaciones!$F$3268:$F$3643,"amistad")</x:f>
        <x:v>1</x:v>
      </x:c>
    </x:row>
    <x:row r="3540" ht="23" customHeight="1">
      <x:c r="A3540" s="4" t="str">
        <x:v>Sevilla</x:v>
      </x:c>
      <x:c r="B3540" s="4" t="str">
        <x:v>1.º ESO</x:v>
      </x:c>
      <x:c r="C3540" s="4" t="str">
        <x:v>A</x:v>
      </x:c>
      <x:c r="D3540" s="13" t="str">
        <x:v>00263</x:v>
      </x:c>
      <x:c r="E3540" s="13" t="str">
        <x:v>00262</x:v>
      </x:c>
      <x:c r="F3540" s="4" t="str">
        <x:v>prediccion_amistad</x:v>
      </x:c>
      <x:c r="G3540" s="4"/>
      <x:c r="H3540" s="4" t="n">
        <x:f>COUNTIFS(Relaciones!$D$3268:$D$3643,E3540,Relaciones!$E$3268:$E$3643,D3540,Relaciones!$F$3268:$F$3643,"amistad")</x:f>
        <x:v>1</x:v>
      </x:c>
    </x:row>
    <x:row r="3541" ht="23" customHeight="1">
      <x:c r="A3541" s="4" t="str">
        <x:v>Sevilla</x:v>
      </x:c>
      <x:c r="B3541" s="4" t="str">
        <x:v>1.º ESO</x:v>
      </x:c>
      <x:c r="C3541" s="4" t="str">
        <x:v>A</x:v>
      </x:c>
      <x:c r="D3541" s="13" t="str">
        <x:v>00263</x:v>
      </x:c>
      <x:c r="E3541" s="13" t="str">
        <x:v>00264</x:v>
      </x:c>
      <x:c r="F3541" s="4" t="str">
        <x:v>prediccion_amistad</x:v>
      </x:c>
      <x:c r="G3541" s="4"/>
      <x:c r="H3541" s="4" t="n">
        <x:f>COUNTIFS(Relaciones!$D$3268:$D$3643,E3541,Relaciones!$E$3268:$E$3643,D3541,Relaciones!$F$3268:$F$3643,"amistad")</x:f>
        <x:v>1</x:v>
      </x:c>
    </x:row>
    <x:row r="3542" ht="23" customHeight="1">
      <x:c r="A3542" s="4" t="str">
        <x:v>Sevilla</x:v>
      </x:c>
      <x:c r="B3542" s="4" t="str">
        <x:v>1.º ESO</x:v>
      </x:c>
      <x:c r="C3542" s="4" t="str">
        <x:v>A</x:v>
      </x:c>
      <x:c r="D3542" s="13" t="str">
        <x:v>00263</x:v>
      </x:c>
      <x:c r="E3542" s="13" t="str">
        <x:v>00268</x:v>
      </x:c>
      <x:c r="F3542" s="4" t="str">
        <x:v>prediccion_amistad</x:v>
      </x:c>
      <x:c r="G3542" s="4"/>
      <x:c r="H3542" s="4" t="n">
        <x:f>COUNTIFS(Relaciones!$D$3268:$D$3643,E3542,Relaciones!$E$3268:$E$3643,D3542,Relaciones!$F$3268:$F$3643,"amistad")</x:f>
        <x:v>0</x:v>
      </x:c>
    </x:row>
    <x:row r="3543" ht="23" customHeight="1">
      <x:c r="A3543" s="4" t="str">
        <x:v>Sevilla</x:v>
      </x:c>
      <x:c r="B3543" s="4" t="str">
        <x:v>1.º ESO</x:v>
      </x:c>
      <x:c r="C3543" s="4" t="str">
        <x:v>A</x:v>
      </x:c>
      <x:c r="D3543" s="13" t="str">
        <x:v>00264</x:v>
      </x:c>
      <x:c r="E3543" s="13" t="str">
        <x:v>00253</x:v>
      </x:c>
      <x:c r="F3543" s="4" t="str">
        <x:v>prediccion_amistad</x:v>
      </x:c>
      <x:c r="G3543" s="4"/>
      <x:c r="H3543" s="4" t="n">
        <x:f>COUNTIFS(Relaciones!$D$3268:$D$3643,E3543,Relaciones!$E$3268:$E$3643,D3543,Relaciones!$F$3268:$F$3643,"amistad")</x:f>
        <x:v>1</x:v>
      </x:c>
    </x:row>
    <x:row r="3544" ht="23" customHeight="1">
      <x:c r="A3544" s="4" t="str">
        <x:v>Sevilla</x:v>
      </x:c>
      <x:c r="B3544" s="4" t="str">
        <x:v>1.º ESO</x:v>
      </x:c>
      <x:c r="C3544" s="4" t="str">
        <x:v>A</x:v>
      </x:c>
      <x:c r="D3544" s="13" t="str">
        <x:v>00264</x:v>
      </x:c>
      <x:c r="E3544" s="13" t="str">
        <x:v>00254</x:v>
      </x:c>
      <x:c r="F3544" s="4" t="str">
        <x:v>prediccion_amistad</x:v>
      </x:c>
      <x:c r="G3544" s="4"/>
      <x:c r="H3544" s="4" t="n">
        <x:f>COUNTIFS(Relaciones!$D$3268:$D$3643,E3544,Relaciones!$E$3268:$E$3643,D3544,Relaciones!$F$3268:$F$3643,"amistad")</x:f>
        <x:v>1</x:v>
      </x:c>
    </x:row>
    <x:row r="3545" ht="23" customHeight="1">
      <x:c r="A3545" s="4" t="str">
        <x:v>Sevilla</x:v>
      </x:c>
      <x:c r="B3545" s="4" t="str">
        <x:v>1.º ESO</x:v>
      </x:c>
      <x:c r="C3545" s="4" t="str">
        <x:v>A</x:v>
      </x:c>
      <x:c r="D3545" s="13" t="str">
        <x:v>00264</x:v>
      </x:c>
      <x:c r="E3545" s="13" t="str">
        <x:v>00262</x:v>
      </x:c>
      <x:c r="F3545" s="4" t="str">
        <x:v>prediccion_amistad</x:v>
      </x:c>
      <x:c r="G3545" s="4"/>
      <x:c r="H3545" s="4" t="n">
        <x:f>COUNTIFS(Relaciones!$D$3268:$D$3643,E3545,Relaciones!$E$3268:$E$3643,D3545,Relaciones!$F$3268:$F$3643,"amistad")</x:f>
        <x:v>1</x:v>
      </x:c>
    </x:row>
    <x:row r="3546" ht="23" customHeight="1">
      <x:c r="A3546" s="4" t="str">
        <x:v>Sevilla</x:v>
      </x:c>
      <x:c r="B3546" s="4" t="str">
        <x:v>1.º ESO</x:v>
      </x:c>
      <x:c r="C3546" s="4" t="str">
        <x:v>A</x:v>
      </x:c>
      <x:c r="D3546" s="13" t="str">
        <x:v>00265</x:v>
      </x:c>
      <x:c r="E3546" s="13" t="str">
        <x:v>00253</x:v>
      </x:c>
      <x:c r="F3546" s="4" t="str">
        <x:v>prediccion_amistad</x:v>
      </x:c>
      <x:c r="G3546" s="4"/>
      <x:c r="H3546" s="4" t="n">
        <x:f>COUNTIFS(Relaciones!$D$3268:$D$3643,E3546,Relaciones!$E$3268:$E$3643,D3546,Relaciones!$F$3268:$F$3643,"amistad")</x:f>
        <x:v>1</x:v>
      </x:c>
    </x:row>
    <x:row r="3547" ht="23" customHeight="1">
      <x:c r="A3547" s="4" t="str">
        <x:v>Sevilla</x:v>
      </x:c>
      <x:c r="B3547" s="4" t="str">
        <x:v>1.º ESO</x:v>
      </x:c>
      <x:c r="C3547" s="4" t="str">
        <x:v>A</x:v>
      </x:c>
      <x:c r="D3547" s="13" t="str">
        <x:v>00265</x:v>
      </x:c>
      <x:c r="E3547" s="13" t="str">
        <x:v>00266</x:v>
      </x:c>
      <x:c r="F3547" s="4" t="str">
        <x:v>prediccion_amistad</x:v>
      </x:c>
      <x:c r="G3547" s="4"/>
      <x:c r="H3547" s="4" t="n">
        <x:f>COUNTIFS(Relaciones!$D$3268:$D$3643,E3547,Relaciones!$E$3268:$E$3643,D3547,Relaciones!$F$3268:$F$3643,"amistad")</x:f>
        <x:v>1</x:v>
      </x:c>
    </x:row>
    <x:row r="3548" ht="23" customHeight="1">
      <x:c r="A3548" s="4" t="str">
        <x:v>Sevilla</x:v>
      </x:c>
      <x:c r="B3548" s="4" t="str">
        <x:v>1.º ESO</x:v>
      </x:c>
      <x:c r="C3548" s="4" t="str">
        <x:v>A</x:v>
      </x:c>
      <x:c r="D3548" s="13" t="str">
        <x:v>00265</x:v>
      </x:c>
      <x:c r="E3548" s="13" t="str">
        <x:v>00268</x:v>
      </x:c>
      <x:c r="F3548" s="4" t="str">
        <x:v>prediccion_amistad</x:v>
      </x:c>
      <x:c r="G3548" s="4"/>
      <x:c r="H3548" s="4" t="n">
        <x:f>COUNTIFS(Relaciones!$D$3268:$D$3643,E3548,Relaciones!$E$3268:$E$3643,D3548,Relaciones!$F$3268:$F$3643,"amistad")</x:f>
        <x:v>1</x:v>
      </x:c>
    </x:row>
    <x:row r="3549" ht="23" customHeight="1">
      <x:c r="A3549" s="4" t="str">
        <x:v>Sevilla</x:v>
      </x:c>
      <x:c r="B3549" s="4" t="str">
        <x:v>1.º ESO</x:v>
      </x:c>
      <x:c r="C3549" s="4" t="str">
        <x:v>A</x:v>
      </x:c>
      <x:c r="D3549" s="13" t="str">
        <x:v>00265</x:v>
      </x:c>
      <x:c r="E3549" s="13" t="str">
        <x:v>00269</x:v>
      </x:c>
      <x:c r="F3549" s="4" t="str">
        <x:v>prediccion_amistad</x:v>
      </x:c>
      <x:c r="G3549" s="4"/>
      <x:c r="H3549" s="4" t="n">
        <x:f>COUNTIFS(Relaciones!$D$3268:$D$3643,E3549,Relaciones!$E$3268:$E$3643,D3549,Relaciones!$F$3268:$F$3643,"amistad")</x:f>
        <x:v>1</x:v>
      </x:c>
    </x:row>
    <x:row r="3550" ht="23" customHeight="1">
      <x:c r="A3550" s="4" t="str">
        <x:v>Sevilla</x:v>
      </x:c>
      <x:c r="B3550" s="4" t="str">
        <x:v>1.º ESO</x:v>
      </x:c>
      <x:c r="C3550" s="4" t="str">
        <x:v>A</x:v>
      </x:c>
      <x:c r="D3550" s="13" t="str">
        <x:v>00265</x:v>
      </x:c>
      <x:c r="E3550" s="13" t="str">
        <x:v>00270</x:v>
      </x:c>
      <x:c r="F3550" s="4" t="str">
        <x:v>prediccion_amistad</x:v>
      </x:c>
      <x:c r="G3550" s="4"/>
      <x:c r="H3550" s="4" t="n">
        <x:f>COUNTIFS(Relaciones!$D$3268:$D$3643,E3550,Relaciones!$E$3268:$E$3643,D3550,Relaciones!$F$3268:$F$3643,"amistad")</x:f>
        <x:v>1</x:v>
      </x:c>
    </x:row>
    <x:row r="3551" ht="23" customHeight="1">
      <x:c r="A3551" s="4" t="str">
        <x:v>Sevilla</x:v>
      </x:c>
      <x:c r="B3551" s="4" t="str">
        <x:v>1.º ESO</x:v>
      </x:c>
      <x:c r="C3551" s="4" t="str">
        <x:v>A</x:v>
      </x:c>
      <x:c r="D3551" s="13" t="str">
        <x:v>00265</x:v>
      </x:c>
      <x:c r="E3551" s="13" t="str">
        <x:v>00272</x:v>
      </x:c>
      <x:c r="F3551" s="4" t="str">
        <x:v>prediccion_amistad</x:v>
      </x:c>
      <x:c r="G3551" s="4"/>
      <x:c r="H3551" s="4" t="n">
        <x:f>COUNTIFS(Relaciones!$D$3268:$D$3643,E3551,Relaciones!$E$3268:$E$3643,D3551,Relaciones!$F$3268:$F$3643,"amistad")</x:f>
        <x:v>1</x:v>
      </x:c>
    </x:row>
    <x:row r="3552" ht="23" customHeight="1">
      <x:c r="A3552" s="4" t="str">
        <x:v>Sevilla</x:v>
      </x:c>
      <x:c r="B3552" s="4" t="str">
        <x:v>1.º ESO</x:v>
      </x:c>
      <x:c r="C3552" s="4" t="str">
        <x:v>A</x:v>
      </x:c>
      <x:c r="D3552" s="13" t="str">
        <x:v>00265</x:v>
      </x:c>
      <x:c r="E3552" s="13" t="str">
        <x:v>00273</x:v>
      </x:c>
      <x:c r="F3552" s="4" t="str">
        <x:v>prediccion_amistad</x:v>
      </x:c>
      <x:c r="G3552" s="4"/>
      <x:c r="H3552" s="4" t="n">
        <x:f>COUNTIFS(Relaciones!$D$3268:$D$3643,E3552,Relaciones!$E$3268:$E$3643,D3552,Relaciones!$F$3268:$F$3643,"amistad")</x:f>
        <x:v>1</x:v>
      </x:c>
    </x:row>
    <x:row r="3553" ht="23" customHeight="1">
      <x:c r="A3553" s="4" t="str">
        <x:v>Sevilla</x:v>
      </x:c>
      <x:c r="B3553" s="4" t="str">
        <x:v>1.º ESO</x:v>
      </x:c>
      <x:c r="C3553" s="4" t="str">
        <x:v>A</x:v>
      </x:c>
      <x:c r="D3553" s="13" t="str">
        <x:v>00265</x:v>
      </x:c>
      <x:c r="E3553" s="13" t="str">
        <x:v>00274</x:v>
      </x:c>
      <x:c r="F3553" s="4" t="str">
        <x:v>prediccion_amistad</x:v>
      </x:c>
      <x:c r="G3553" s="4"/>
      <x:c r="H3553" s="4" t="n">
        <x:f>COUNTIFS(Relaciones!$D$3268:$D$3643,E3553,Relaciones!$E$3268:$E$3643,D3553,Relaciones!$F$3268:$F$3643,"amistad")</x:f>
        <x:v>1</x:v>
      </x:c>
    </x:row>
    <x:row r="3554" ht="23" customHeight="1">
      <x:c r="A3554" s="4" t="str">
        <x:v>Sevilla</x:v>
      </x:c>
      <x:c r="B3554" s="4" t="str">
        <x:v>1.º ESO</x:v>
      </x:c>
      <x:c r="C3554" s="4" t="str">
        <x:v>A</x:v>
      </x:c>
      <x:c r="D3554" s="13" t="str">
        <x:v>00266</x:v>
      </x:c>
      <x:c r="E3554" s="13" t="str">
        <x:v>00265</x:v>
      </x:c>
      <x:c r="F3554" s="4" t="str">
        <x:v>prediccion_amistad</x:v>
      </x:c>
      <x:c r="G3554" s="4"/>
      <x:c r="H3554" s="4" t="n">
        <x:f>COUNTIFS(Relaciones!$D$3268:$D$3643,E3554,Relaciones!$E$3268:$E$3643,D3554,Relaciones!$F$3268:$F$3643,"amistad")</x:f>
        <x:v>1</x:v>
      </x:c>
    </x:row>
    <x:row r="3555" ht="23" customHeight="1">
      <x:c r="A3555" s="4" t="str">
        <x:v>Sevilla</x:v>
      </x:c>
      <x:c r="B3555" s="4" t="str">
        <x:v>1.º ESO</x:v>
      </x:c>
      <x:c r="C3555" s="4" t="str">
        <x:v>A</x:v>
      </x:c>
      <x:c r="D3555" s="13" t="str">
        <x:v>00266</x:v>
      </x:c>
      <x:c r="E3555" s="13" t="str">
        <x:v>00268</x:v>
      </x:c>
      <x:c r="F3555" s="4" t="str">
        <x:v>prediccion_amistad</x:v>
      </x:c>
      <x:c r="G3555" s="4"/>
      <x:c r="H3555" s="4" t="n">
        <x:f>COUNTIFS(Relaciones!$D$3268:$D$3643,E3555,Relaciones!$E$3268:$E$3643,D3555,Relaciones!$F$3268:$F$3643,"amistad")</x:f>
        <x:v>1</x:v>
      </x:c>
    </x:row>
    <x:row r="3556" ht="23" customHeight="1">
      <x:c r="A3556" s="4" t="str">
        <x:v>Sevilla</x:v>
      </x:c>
      <x:c r="B3556" s="4" t="str">
        <x:v>1.º ESO</x:v>
      </x:c>
      <x:c r="C3556" s="4" t="str">
        <x:v>A</x:v>
      </x:c>
      <x:c r="D3556" s="13" t="str">
        <x:v>00266</x:v>
      </x:c>
      <x:c r="E3556" s="13" t="str">
        <x:v>00271</x:v>
      </x:c>
      <x:c r="F3556" s="4" t="str">
        <x:v>prediccion_amistad</x:v>
      </x:c>
      <x:c r="G3556" s="4"/>
      <x:c r="H3556" s="4" t="n">
        <x:f>COUNTIFS(Relaciones!$D$3268:$D$3643,E3556,Relaciones!$E$3268:$E$3643,D3556,Relaciones!$F$3268:$F$3643,"amistad")</x:f>
        <x:v>0</x:v>
      </x:c>
    </x:row>
    <x:row r="3557" ht="23" customHeight="1">
      <x:c r="A3557" s="4" t="str">
        <x:v>Sevilla</x:v>
      </x:c>
      <x:c r="B3557" s="4" t="str">
        <x:v>1.º ESO</x:v>
      </x:c>
      <x:c r="C3557" s="4" t="str">
        <x:v>A</x:v>
      </x:c>
      <x:c r="D3557" s="13" t="str">
        <x:v>00266</x:v>
      </x:c>
      <x:c r="E3557" s="13" t="str">
        <x:v>00273</x:v>
      </x:c>
      <x:c r="F3557" s="4" t="str">
        <x:v>prediccion_amistad</x:v>
      </x:c>
      <x:c r="G3557" s="4"/>
      <x:c r="H3557" s="4" t="n">
        <x:f>COUNTIFS(Relaciones!$D$3268:$D$3643,E3557,Relaciones!$E$3268:$E$3643,D3557,Relaciones!$F$3268:$F$3643,"amistad")</x:f>
        <x:v>1</x:v>
      </x:c>
    </x:row>
    <x:row r="3558" ht="23" customHeight="1">
      <x:c r="A3558" s="4" t="str">
        <x:v>Sevilla</x:v>
      </x:c>
      <x:c r="B3558" s="4" t="str">
        <x:v>1.º ESO</x:v>
      </x:c>
      <x:c r="C3558" s="4" t="str">
        <x:v>A</x:v>
      </x:c>
      <x:c r="D3558" s="13" t="str">
        <x:v>00267</x:v>
      </x:c>
      <x:c r="E3558" s="13" t="str">
        <x:v>00266</x:v>
      </x:c>
      <x:c r="F3558" s="4" t="str">
        <x:v>prediccion_amistad</x:v>
      </x:c>
      <x:c r="G3558" s="4"/>
      <x:c r="H3558" s="4" t="n">
        <x:f>COUNTIFS(Relaciones!$D$3268:$D$3643,E3558,Relaciones!$E$3268:$E$3643,D3558,Relaciones!$F$3268:$F$3643,"amistad")</x:f>
        <x:v>1</x:v>
      </x:c>
    </x:row>
    <x:row r="3559" ht="23" customHeight="1">
      <x:c r="A3559" s="4" t="str">
        <x:v>Sevilla</x:v>
      </x:c>
      <x:c r="B3559" s="4" t="str">
        <x:v>1.º ESO</x:v>
      </x:c>
      <x:c r="C3559" s="4" t="str">
        <x:v>A</x:v>
      </x:c>
      <x:c r="D3559" s="13" t="str">
        <x:v>00267</x:v>
      </x:c>
      <x:c r="E3559" s="13" t="str">
        <x:v>00268</x:v>
      </x:c>
      <x:c r="F3559" s="4" t="str">
        <x:v>prediccion_amistad</x:v>
      </x:c>
      <x:c r="G3559" s="4"/>
      <x:c r="H3559" s="4" t="n">
        <x:f>COUNTIFS(Relaciones!$D$3268:$D$3643,E3559,Relaciones!$E$3268:$E$3643,D3559,Relaciones!$F$3268:$F$3643,"amistad")</x:f>
        <x:v>1</x:v>
      </x:c>
    </x:row>
    <x:row r="3560" ht="23" customHeight="1">
      <x:c r="A3560" s="4" t="str">
        <x:v>Sevilla</x:v>
      </x:c>
      <x:c r="B3560" s="4" t="str">
        <x:v>1.º ESO</x:v>
      </x:c>
      <x:c r="C3560" s="4" t="str">
        <x:v>A</x:v>
      </x:c>
      <x:c r="D3560" s="13" t="str">
        <x:v>00267</x:v>
      </x:c>
      <x:c r="E3560" s="13" t="str">
        <x:v>00269</x:v>
      </x:c>
      <x:c r="F3560" s="4" t="str">
        <x:v>prediccion_amistad</x:v>
      </x:c>
      <x:c r="G3560" s="4"/>
      <x:c r="H3560" s="4" t="n">
        <x:f>COUNTIFS(Relaciones!$D$3268:$D$3643,E3560,Relaciones!$E$3268:$E$3643,D3560,Relaciones!$F$3268:$F$3643,"amistad")</x:f>
        <x:v>1</x:v>
      </x:c>
    </x:row>
    <x:row r="3561" ht="23" customHeight="1">
      <x:c r="A3561" s="4" t="str">
        <x:v>Sevilla</x:v>
      </x:c>
      <x:c r="B3561" s="4" t="str">
        <x:v>1.º ESO</x:v>
      </x:c>
      <x:c r="C3561" s="4" t="str">
        <x:v>A</x:v>
      </x:c>
      <x:c r="D3561" s="13" t="str">
        <x:v>00268</x:v>
      </x:c>
      <x:c r="E3561" s="13" t="str">
        <x:v>00266</x:v>
      </x:c>
      <x:c r="F3561" s="4" t="str">
        <x:v>prediccion_amistad</x:v>
      </x:c>
      <x:c r="G3561" s="4"/>
      <x:c r="H3561" s="4" t="n">
        <x:f>COUNTIFS(Relaciones!$D$3268:$D$3643,E3561,Relaciones!$E$3268:$E$3643,D3561,Relaciones!$F$3268:$F$3643,"amistad")</x:f>
        <x:v>1</x:v>
      </x:c>
    </x:row>
    <x:row r="3562" ht="23" customHeight="1">
      <x:c r="A3562" s="4" t="str">
        <x:v>Sevilla</x:v>
      </x:c>
      <x:c r="B3562" s="4" t="str">
        <x:v>1.º ESO</x:v>
      </x:c>
      <x:c r="C3562" s="4" t="str">
        <x:v>A</x:v>
      </x:c>
      <x:c r="D3562" s="13" t="str">
        <x:v>00268</x:v>
      </x:c>
      <x:c r="E3562" s="13" t="str">
        <x:v>00267</x:v>
      </x:c>
      <x:c r="F3562" s="4" t="str">
        <x:v>prediccion_amistad</x:v>
      </x:c>
      <x:c r="G3562" s="4"/>
      <x:c r="H3562" s="4" t="n">
        <x:f>COUNTIFS(Relaciones!$D$3268:$D$3643,E3562,Relaciones!$E$3268:$E$3643,D3562,Relaciones!$F$3268:$F$3643,"amistad")</x:f>
        <x:v>1</x:v>
      </x:c>
    </x:row>
    <x:row r="3563" ht="23" customHeight="1">
      <x:c r="A3563" s="4" t="str">
        <x:v>Sevilla</x:v>
      </x:c>
      <x:c r="B3563" s="4" t="str">
        <x:v>1.º ESO</x:v>
      </x:c>
      <x:c r="C3563" s="4" t="str">
        <x:v>A</x:v>
      </x:c>
      <x:c r="D3563" s="13" t="str">
        <x:v>00268</x:v>
      </x:c>
      <x:c r="E3563" s="13" t="str">
        <x:v>00269</x:v>
      </x:c>
      <x:c r="F3563" s="4" t="str">
        <x:v>prediccion_amistad</x:v>
      </x:c>
      <x:c r="G3563" s="4"/>
      <x:c r="H3563" s="4" t="n">
        <x:f>COUNTIFS(Relaciones!$D$3268:$D$3643,E3563,Relaciones!$E$3268:$E$3643,D3563,Relaciones!$F$3268:$F$3643,"amistad")</x:f>
        <x:v>1</x:v>
      </x:c>
    </x:row>
    <x:row r="3564" ht="23" customHeight="1">
      <x:c r="A3564" s="4" t="str">
        <x:v>Sevilla</x:v>
      </x:c>
      <x:c r="B3564" s="4" t="str">
        <x:v>1.º ESO</x:v>
      </x:c>
      <x:c r="C3564" s="4" t="str">
        <x:v>A</x:v>
      </x:c>
      <x:c r="D3564" s="13" t="str">
        <x:v>00269</x:v>
      </x:c>
      <x:c r="E3564" s="13" t="str">
        <x:v>00267</x:v>
      </x:c>
      <x:c r="F3564" s="4" t="str">
        <x:v>prediccion_amistad</x:v>
      </x:c>
      <x:c r="G3564" s="4"/>
      <x:c r="H3564" s="4" t="n">
        <x:f>COUNTIFS(Relaciones!$D$3268:$D$3643,E3564,Relaciones!$E$3268:$E$3643,D3564,Relaciones!$F$3268:$F$3643,"amistad")</x:f>
        <x:v>1</x:v>
      </x:c>
    </x:row>
    <x:row r="3565" ht="23" customHeight="1">
      <x:c r="A3565" s="4" t="str">
        <x:v>Sevilla</x:v>
      </x:c>
      <x:c r="B3565" s="4" t="str">
        <x:v>1.º ESO</x:v>
      </x:c>
      <x:c r="C3565" s="4" t="str">
        <x:v>A</x:v>
      </x:c>
      <x:c r="D3565" s="13" t="str">
        <x:v>00269</x:v>
      </x:c>
      <x:c r="E3565" s="13" t="str">
        <x:v>00268</x:v>
      </x:c>
      <x:c r="F3565" s="4" t="str">
        <x:v>prediccion_amistad</x:v>
      </x:c>
      <x:c r="G3565" s="4"/>
      <x:c r="H3565" s="4" t="n">
        <x:f>COUNTIFS(Relaciones!$D$3268:$D$3643,E3565,Relaciones!$E$3268:$E$3643,D3565,Relaciones!$F$3268:$F$3643,"amistad")</x:f>
        <x:v>1</x:v>
      </x:c>
    </x:row>
    <x:row r="3566" ht="23" customHeight="1">
      <x:c r="A3566" s="4" t="str">
        <x:v>Sevilla</x:v>
      </x:c>
      <x:c r="B3566" s="4" t="str">
        <x:v>1.º ESO</x:v>
      </x:c>
      <x:c r="C3566" s="4" t="str">
        <x:v>A</x:v>
      </x:c>
      <x:c r="D3566" s="13" t="str">
        <x:v>00269</x:v>
      </x:c>
      <x:c r="E3566" s="13" t="str">
        <x:v>00271</x:v>
      </x:c>
      <x:c r="F3566" s="4" t="str">
        <x:v>prediccion_amistad</x:v>
      </x:c>
      <x:c r="G3566" s="4"/>
      <x:c r="H3566" s="4" t="n">
        <x:f>COUNTIFS(Relaciones!$D$3268:$D$3643,E3566,Relaciones!$E$3268:$E$3643,D3566,Relaciones!$F$3268:$F$3643,"amistad")</x:f>
        <x:v>1</x:v>
      </x:c>
    </x:row>
    <x:row r="3567" ht="23" customHeight="1">
      <x:c r="A3567" s="4" t="str">
        <x:v>Sevilla</x:v>
      </x:c>
      <x:c r="B3567" s="4" t="str">
        <x:v>1.º ESO</x:v>
      </x:c>
      <x:c r="C3567" s="4" t="str">
        <x:v>A</x:v>
      </x:c>
      <x:c r="D3567" s="13" t="str">
        <x:v>00269</x:v>
      </x:c>
      <x:c r="E3567" s="13" t="str">
        <x:v>00274</x:v>
      </x:c>
      <x:c r="F3567" s="4" t="str">
        <x:v>prediccion_amistad</x:v>
      </x:c>
      <x:c r="G3567" s="4"/>
      <x:c r="H3567" s="4" t="n">
        <x:f>COUNTIFS(Relaciones!$D$3268:$D$3643,E3567,Relaciones!$E$3268:$E$3643,D3567,Relaciones!$F$3268:$F$3643,"amistad")</x:f>
        <x:v>0</x:v>
      </x:c>
    </x:row>
    <x:row r="3568" ht="23" customHeight="1">
      <x:c r="A3568" s="4" t="str">
        <x:v>Sevilla</x:v>
      </x:c>
      <x:c r="B3568" s="4" t="str">
        <x:v>1.º ESO</x:v>
      </x:c>
      <x:c r="C3568" s="4" t="str">
        <x:v>A</x:v>
      </x:c>
      <x:c r="D3568" s="13" t="str">
        <x:v>00270</x:v>
      </x:c>
      <x:c r="E3568" s="13" t="str">
        <x:v>00268</x:v>
      </x:c>
      <x:c r="F3568" s="4" t="str">
        <x:v>prediccion_amistad</x:v>
      </x:c>
      <x:c r="G3568" s="4"/>
      <x:c r="H3568" s="4" t="n">
        <x:f>COUNTIFS(Relaciones!$D$3268:$D$3643,E3568,Relaciones!$E$3268:$E$3643,D3568,Relaciones!$F$3268:$F$3643,"amistad")</x:f>
        <x:v>1</x:v>
      </x:c>
    </x:row>
    <x:row r="3569" ht="23" customHeight="1">
      <x:c r="A3569" s="4" t="str">
        <x:v>Sevilla</x:v>
      </x:c>
      <x:c r="B3569" s="4" t="str">
        <x:v>1.º ESO</x:v>
      </x:c>
      <x:c r="C3569" s="4" t="str">
        <x:v>A</x:v>
      </x:c>
      <x:c r="D3569" s="13" t="str">
        <x:v>00270</x:v>
      </x:c>
      <x:c r="E3569" s="13" t="str">
        <x:v>00271</x:v>
      </x:c>
      <x:c r="F3569" s="4" t="str">
        <x:v>prediccion_amistad</x:v>
      </x:c>
      <x:c r="G3569" s="4"/>
      <x:c r="H3569" s="4" t="n">
        <x:f>COUNTIFS(Relaciones!$D$3268:$D$3643,E3569,Relaciones!$E$3268:$E$3643,D3569,Relaciones!$F$3268:$F$3643,"amistad")</x:f>
        <x:v>1</x:v>
      </x:c>
    </x:row>
    <x:row r="3570" ht="23" customHeight="1">
      <x:c r="A3570" s="4" t="str">
        <x:v>Sevilla</x:v>
      </x:c>
      <x:c r="B3570" s="4" t="str">
        <x:v>1.º ESO</x:v>
      </x:c>
      <x:c r="C3570" s="4" t="str">
        <x:v>A</x:v>
      </x:c>
      <x:c r="D3570" s="13" t="str">
        <x:v>00270</x:v>
      </x:c>
      <x:c r="E3570" s="13" t="str">
        <x:v>00272</x:v>
      </x:c>
      <x:c r="F3570" s="4" t="str">
        <x:v>prediccion_amistad</x:v>
      </x:c>
      <x:c r="G3570" s="4"/>
      <x:c r="H3570" s="4" t="n">
        <x:f>COUNTIFS(Relaciones!$D$3268:$D$3643,E3570,Relaciones!$E$3268:$E$3643,D3570,Relaciones!$F$3268:$F$3643,"amistad")</x:f>
        <x:v>1</x:v>
      </x:c>
    </x:row>
    <x:row r="3571" ht="23" customHeight="1">
      <x:c r="A3571" s="4" t="str">
        <x:v>Sevilla</x:v>
      </x:c>
      <x:c r="B3571" s="4" t="str">
        <x:v>1.º ESO</x:v>
      </x:c>
      <x:c r="C3571" s="4" t="str">
        <x:v>A</x:v>
      </x:c>
      <x:c r="D3571" s="13" t="str">
        <x:v>00271</x:v>
      </x:c>
      <x:c r="E3571" s="13" t="str">
        <x:v>00270</x:v>
      </x:c>
      <x:c r="F3571" s="4" t="str">
        <x:v>prediccion_amistad</x:v>
      </x:c>
      <x:c r="G3571" s="4"/>
      <x:c r="H3571" s="4" t="n">
        <x:f>COUNTIFS(Relaciones!$D$3268:$D$3643,E3571,Relaciones!$E$3268:$E$3643,D3571,Relaciones!$F$3268:$F$3643,"amistad")</x:f>
        <x:v>1</x:v>
      </x:c>
    </x:row>
    <x:row r="3572" ht="23" customHeight="1">
      <x:c r="A3572" s="4" t="str">
        <x:v>Sevilla</x:v>
      </x:c>
      <x:c r="B3572" s="4" t="str">
        <x:v>1.º ESO</x:v>
      </x:c>
      <x:c r="C3572" s="4" t="str">
        <x:v>A</x:v>
      </x:c>
      <x:c r="D3572" s="13" t="str">
        <x:v>00271</x:v>
      </x:c>
      <x:c r="E3572" s="13" t="str">
        <x:v>00272</x:v>
      </x:c>
      <x:c r="F3572" s="4" t="str">
        <x:v>prediccion_amistad</x:v>
      </x:c>
      <x:c r="G3572" s="4"/>
      <x:c r="H3572" s="4" t="n">
        <x:f>COUNTIFS(Relaciones!$D$3268:$D$3643,E3572,Relaciones!$E$3268:$E$3643,D3572,Relaciones!$F$3268:$F$3643,"amistad")</x:f>
        <x:v>1</x:v>
      </x:c>
    </x:row>
    <x:row r="3573" ht="23" customHeight="1">
      <x:c r="A3573" s="4" t="str">
        <x:v>Sevilla</x:v>
      </x:c>
      <x:c r="B3573" s="4" t="str">
        <x:v>1.º ESO</x:v>
      </x:c>
      <x:c r="C3573" s="4" t="str">
        <x:v>A</x:v>
      </x:c>
      <x:c r="D3573" s="13" t="str">
        <x:v>00271</x:v>
      </x:c>
      <x:c r="E3573" s="13" t="str">
        <x:v>00273</x:v>
      </x:c>
      <x:c r="F3573" s="4" t="str">
        <x:v>prediccion_amistad</x:v>
      </x:c>
      <x:c r="G3573" s="4"/>
      <x:c r="H3573" s="4" t="n">
        <x:f>COUNTIFS(Relaciones!$D$3268:$D$3643,E3573,Relaciones!$E$3268:$E$3643,D3573,Relaciones!$F$3268:$F$3643,"amistad")</x:f>
        <x:v>1</x:v>
      </x:c>
    </x:row>
    <x:row r="3574" ht="23" customHeight="1">
      <x:c r="A3574" s="4" t="str">
        <x:v>Sevilla</x:v>
      </x:c>
      <x:c r="B3574" s="4" t="str">
        <x:v>1.º ESO</x:v>
      </x:c>
      <x:c r="C3574" s="4" t="str">
        <x:v>A</x:v>
      </x:c>
      <x:c r="D3574" s="13" t="str">
        <x:v>00272</x:v>
      </x:c>
      <x:c r="E3574" s="13" t="str">
        <x:v>00265</x:v>
      </x:c>
      <x:c r="F3574" s="4" t="str">
        <x:v>prediccion_amistad</x:v>
      </x:c>
      <x:c r="G3574" s="4"/>
      <x:c r="H3574" s="4" t="n">
        <x:f>COUNTIFS(Relaciones!$D$3268:$D$3643,E3574,Relaciones!$E$3268:$E$3643,D3574,Relaciones!$F$3268:$F$3643,"amistad")</x:f>
        <x:v>1</x:v>
      </x:c>
    </x:row>
    <x:row r="3575" ht="23" customHeight="1">
      <x:c r="A3575" s="4" t="str">
        <x:v>Sevilla</x:v>
      </x:c>
      <x:c r="B3575" s="4" t="str">
        <x:v>1.º ESO</x:v>
      </x:c>
      <x:c r="C3575" s="4" t="str">
        <x:v>A</x:v>
      </x:c>
      <x:c r="D3575" s="13" t="str">
        <x:v>00272</x:v>
      </x:c>
      <x:c r="E3575" s="13" t="str">
        <x:v>00270</x:v>
      </x:c>
      <x:c r="F3575" s="4" t="str">
        <x:v>prediccion_amistad</x:v>
      </x:c>
      <x:c r="G3575" s="4"/>
      <x:c r="H3575" s="4" t="n">
        <x:f>COUNTIFS(Relaciones!$D$3268:$D$3643,E3575,Relaciones!$E$3268:$E$3643,D3575,Relaciones!$F$3268:$F$3643,"amistad")</x:f>
        <x:v>1</x:v>
      </x:c>
    </x:row>
    <x:row r="3576" ht="23" customHeight="1">
      <x:c r="A3576" s="4" t="str">
        <x:v>Sevilla</x:v>
      </x:c>
      <x:c r="B3576" s="4" t="str">
        <x:v>1.º ESO</x:v>
      </x:c>
      <x:c r="C3576" s="4" t="str">
        <x:v>A</x:v>
      </x:c>
      <x:c r="D3576" s="13" t="str">
        <x:v>00272</x:v>
      </x:c>
      <x:c r="E3576" s="13" t="str">
        <x:v>00271</x:v>
      </x:c>
      <x:c r="F3576" s="4" t="str">
        <x:v>prediccion_amistad</x:v>
      </x:c>
      <x:c r="G3576" s="4"/>
      <x:c r="H3576" s="4" t="n">
        <x:f>COUNTIFS(Relaciones!$D$3268:$D$3643,E3576,Relaciones!$E$3268:$E$3643,D3576,Relaciones!$F$3268:$F$3643,"amistad")</x:f>
        <x:v>1</x:v>
      </x:c>
    </x:row>
    <x:row r="3577" ht="23" customHeight="1">
      <x:c r="A3577" s="4" t="str">
        <x:v>Sevilla</x:v>
      </x:c>
      <x:c r="B3577" s="4" t="str">
        <x:v>1.º ESO</x:v>
      </x:c>
      <x:c r="C3577" s="4" t="str">
        <x:v>A</x:v>
      </x:c>
      <x:c r="D3577" s="13" t="str">
        <x:v>00272</x:v>
      </x:c>
      <x:c r="E3577" s="13" t="str">
        <x:v>00277</x:v>
      </x:c>
      <x:c r="F3577" s="4" t="str">
        <x:v>prediccion_amistad</x:v>
      </x:c>
      <x:c r="G3577" s="4"/>
      <x:c r="H3577" s="4" t="n">
        <x:f>COUNTIFS(Relaciones!$D$3268:$D$3643,E3577,Relaciones!$E$3268:$E$3643,D3577,Relaciones!$F$3268:$F$3643,"amistad")</x:f>
        <x:v>0</x:v>
      </x:c>
    </x:row>
    <x:row r="3578" ht="23" customHeight="1">
      <x:c r="A3578" s="4" t="str">
        <x:v>Sevilla</x:v>
      </x:c>
      <x:c r="B3578" s="4" t="str">
        <x:v>1.º ESO</x:v>
      </x:c>
      <x:c r="C3578" s="4" t="str">
        <x:v>A</x:v>
      </x:c>
      <x:c r="D3578" s="13" t="str">
        <x:v>00273</x:v>
      </x:c>
      <x:c r="E3578" s="13" t="str">
        <x:v>00265</x:v>
      </x:c>
      <x:c r="F3578" s="4" t="str">
        <x:v>prediccion_amistad</x:v>
      </x:c>
      <x:c r="G3578" s="4"/>
      <x:c r="H3578" s="4" t="n">
        <x:f>COUNTIFS(Relaciones!$D$3268:$D$3643,E3578,Relaciones!$E$3268:$E$3643,D3578,Relaciones!$F$3268:$F$3643,"amistad")</x:f>
        <x:v>1</x:v>
      </x:c>
    </x:row>
    <x:row r="3579" ht="23" customHeight="1">
      <x:c r="A3579" s="4" t="str">
        <x:v>Sevilla</x:v>
      </x:c>
      <x:c r="B3579" s="4" t="str">
        <x:v>1.º ESO</x:v>
      </x:c>
      <x:c r="C3579" s="4" t="str">
        <x:v>A</x:v>
      </x:c>
      <x:c r="D3579" s="13" t="str">
        <x:v>00273</x:v>
      </x:c>
      <x:c r="E3579" s="13" t="str">
        <x:v>00266</x:v>
      </x:c>
      <x:c r="F3579" s="4" t="str">
        <x:v>prediccion_amistad</x:v>
      </x:c>
      <x:c r="G3579" s="4"/>
      <x:c r="H3579" s="4" t="n">
        <x:f>COUNTIFS(Relaciones!$D$3268:$D$3643,E3579,Relaciones!$E$3268:$E$3643,D3579,Relaciones!$F$3268:$F$3643,"amistad")</x:f>
        <x:v>1</x:v>
      </x:c>
    </x:row>
    <x:row r="3580" ht="23" customHeight="1">
      <x:c r="A3580" s="4" t="str">
        <x:v>Sevilla</x:v>
      </x:c>
      <x:c r="B3580" s="4" t="str">
        <x:v>1.º ESO</x:v>
      </x:c>
      <x:c r="C3580" s="4" t="str">
        <x:v>A</x:v>
      </x:c>
      <x:c r="D3580" s="13" t="str">
        <x:v>00273</x:v>
      </x:c>
      <x:c r="E3580" s="13" t="str">
        <x:v>00272</x:v>
      </x:c>
      <x:c r="F3580" s="4" t="str">
        <x:v>prediccion_amistad</x:v>
      </x:c>
      <x:c r="G3580" s="4"/>
      <x:c r="H3580" s="4" t="n">
        <x:f>COUNTIFS(Relaciones!$D$3268:$D$3643,E3580,Relaciones!$E$3268:$E$3643,D3580,Relaciones!$F$3268:$F$3643,"amistad")</x:f>
        <x:v>1</x:v>
      </x:c>
    </x:row>
    <x:row r="3581" ht="23" customHeight="1">
      <x:c r="A3581" s="4" t="str">
        <x:v>Sevilla</x:v>
      </x:c>
      <x:c r="B3581" s="4" t="str">
        <x:v>1.º ESO</x:v>
      </x:c>
      <x:c r="C3581" s="4" t="str">
        <x:v>A</x:v>
      </x:c>
      <x:c r="D3581" s="13" t="str">
        <x:v>00274</x:v>
      </x:c>
      <x:c r="E3581" s="13" t="str">
        <x:v>00265</x:v>
      </x:c>
      <x:c r="F3581" s="4" t="str">
        <x:v>prediccion_amistad</x:v>
      </x:c>
      <x:c r="G3581" s="4"/>
      <x:c r="H3581" s="4" t="n">
        <x:f>COUNTIFS(Relaciones!$D$3268:$D$3643,E3581,Relaciones!$E$3268:$E$3643,D3581,Relaciones!$F$3268:$F$3643,"amistad")</x:f>
        <x:v>1</x:v>
      </x:c>
    </x:row>
    <x:row r="3582" ht="23" customHeight="1">
      <x:c r="A3582" s="4" t="str">
        <x:v>Sevilla</x:v>
      </x:c>
      <x:c r="B3582" s="4" t="str">
        <x:v>1.º ESO</x:v>
      </x:c>
      <x:c r="C3582" s="4" t="str">
        <x:v>A</x:v>
      </x:c>
      <x:c r="D3582" s="13" t="str">
        <x:v>00274</x:v>
      </x:c>
      <x:c r="E3582" s="13" t="str">
        <x:v>00276</x:v>
      </x:c>
      <x:c r="F3582" s="4" t="str">
        <x:v>prediccion_amistad</x:v>
      </x:c>
      <x:c r="G3582" s="4"/>
      <x:c r="H3582" s="4" t="n">
        <x:f>COUNTIFS(Relaciones!$D$3268:$D$3643,E3582,Relaciones!$E$3268:$E$3643,D3582,Relaciones!$F$3268:$F$3643,"amistad")</x:f>
        <x:v>1</x:v>
      </x:c>
    </x:row>
    <x:row r="3583" ht="23" customHeight="1">
      <x:c r="A3583" s="4" t="str">
        <x:v>Sevilla</x:v>
      </x:c>
      <x:c r="B3583" s="4" t="str">
        <x:v>1.º ESO</x:v>
      </x:c>
      <x:c r="C3583" s="4" t="str">
        <x:v>A</x:v>
      </x:c>
      <x:c r="D3583" s="13" t="str">
        <x:v>00274</x:v>
      </x:c>
      <x:c r="E3583" s="13" t="str">
        <x:v>00277</x:v>
      </x:c>
      <x:c r="F3583" s="4" t="str">
        <x:v>prediccion_amistad</x:v>
      </x:c>
      <x:c r="G3583" s="4"/>
      <x:c r="H3583" s="4" t="n">
        <x:f>COUNTIFS(Relaciones!$D$3268:$D$3643,E3583,Relaciones!$E$3268:$E$3643,D3583,Relaciones!$F$3268:$F$3643,"amistad")</x:f>
        <x:v>1</x:v>
      </x:c>
    </x:row>
    <x:row r="3584" ht="23" customHeight="1">
      <x:c r="A3584" s="4" t="str">
        <x:v>Sevilla</x:v>
      </x:c>
      <x:c r="B3584" s="4" t="str">
        <x:v>1.º ESO</x:v>
      </x:c>
      <x:c r="C3584" s="4" t="str">
        <x:v>A</x:v>
      </x:c>
      <x:c r="D3584" s="13" t="str">
        <x:v>00274</x:v>
      </x:c>
      <x:c r="E3584" s="13" t="str">
        <x:v>00278</x:v>
      </x:c>
      <x:c r="F3584" s="4" t="str">
        <x:v>prediccion_amistad</x:v>
      </x:c>
      <x:c r="G3584" s="4"/>
      <x:c r="H3584" s="4" t="n">
        <x:f>COUNTIFS(Relaciones!$D$3268:$D$3643,E3584,Relaciones!$E$3268:$E$3643,D3584,Relaciones!$F$3268:$F$3643,"amistad")</x:f>
        <x:v>1</x:v>
      </x:c>
    </x:row>
    <x:row r="3585" ht="23" customHeight="1">
      <x:c r="A3585" s="4" t="str">
        <x:v>Sevilla</x:v>
      </x:c>
      <x:c r="B3585" s="4" t="str">
        <x:v>1.º ESO</x:v>
      </x:c>
      <x:c r="C3585" s="4" t="str">
        <x:v>A</x:v>
      </x:c>
      <x:c r="D3585" s="13" t="str">
        <x:v>00274</x:v>
      </x:c>
      <x:c r="E3585" s="13" t="str">
        <x:v>00280</x:v>
      </x:c>
      <x:c r="F3585" s="4" t="str">
        <x:v>prediccion_amistad</x:v>
      </x:c>
      <x:c r="G3585" s="4"/>
      <x:c r="H3585" s="4" t="n">
        <x:f>COUNTIFS(Relaciones!$D$3268:$D$3643,E3585,Relaciones!$E$3268:$E$3643,D3585,Relaciones!$F$3268:$F$3643,"amistad")</x:f>
        <x:v>1</x:v>
      </x:c>
    </x:row>
    <x:row r="3586" ht="23" customHeight="1">
      <x:c r="A3586" s="4" t="str">
        <x:v>Sevilla</x:v>
      </x:c>
      <x:c r="B3586" s="4" t="str">
        <x:v>1.º ESO</x:v>
      </x:c>
      <x:c r="C3586" s="4" t="str">
        <x:v>A</x:v>
      </x:c>
      <x:c r="D3586" s="13" t="str">
        <x:v>00275</x:v>
      </x:c>
      <x:c r="E3586" s="13" t="str">
        <x:v>00276</x:v>
      </x:c>
      <x:c r="F3586" s="4" t="str">
        <x:v>prediccion_amistad</x:v>
      </x:c>
      <x:c r="G3586" s="4"/>
      <x:c r="H3586" s="4" t="n">
        <x:f>COUNTIFS(Relaciones!$D$3268:$D$3643,E3586,Relaciones!$E$3268:$E$3643,D3586,Relaciones!$F$3268:$F$3643,"amistad")</x:f>
        <x:v>1</x:v>
      </x:c>
    </x:row>
    <x:row r="3587" ht="23" customHeight="1">
      <x:c r="A3587" s="4" t="str">
        <x:v>Sevilla</x:v>
      </x:c>
      <x:c r="B3587" s="4" t="str">
        <x:v>1.º ESO</x:v>
      </x:c>
      <x:c r="C3587" s="4" t="str">
        <x:v>A</x:v>
      </x:c>
      <x:c r="D3587" s="13" t="str">
        <x:v>00275</x:v>
      </x:c>
      <x:c r="E3587" s="13" t="str">
        <x:v>00280</x:v>
      </x:c>
      <x:c r="F3587" s="4" t="str">
        <x:v>prediccion_amistad</x:v>
      </x:c>
      <x:c r="G3587" s="4"/>
      <x:c r="H3587" s="4" t="n">
        <x:f>COUNTIFS(Relaciones!$D$3268:$D$3643,E3587,Relaciones!$E$3268:$E$3643,D3587,Relaciones!$F$3268:$F$3643,"amistad")</x:f>
        <x:v>0</x:v>
      </x:c>
    </x:row>
    <x:row r="3588" ht="23" customHeight="1">
      <x:c r="A3588" s="4" t="str">
        <x:v>Sevilla</x:v>
      </x:c>
      <x:c r="B3588" s="4" t="str">
        <x:v>1.º ESO</x:v>
      </x:c>
      <x:c r="C3588" s="4" t="str">
        <x:v>A</x:v>
      </x:c>
      <x:c r="D3588" s="13" t="str">
        <x:v>00276</x:v>
      </x:c>
      <x:c r="E3588" s="13" t="str">
        <x:v>00274</x:v>
      </x:c>
      <x:c r="F3588" s="4" t="str">
        <x:v>prediccion_amistad</x:v>
      </x:c>
      <x:c r="G3588" s="4"/>
      <x:c r="H3588" s="4" t="n">
        <x:f>COUNTIFS(Relaciones!$D$3268:$D$3643,E3588,Relaciones!$E$3268:$E$3643,D3588,Relaciones!$F$3268:$F$3643,"amistad")</x:f>
        <x:v>1</x:v>
      </x:c>
    </x:row>
    <x:row r="3589" ht="23" customHeight="1">
      <x:c r="A3589" s="4" t="str">
        <x:v>Sevilla</x:v>
      </x:c>
      <x:c r="B3589" s="4" t="str">
        <x:v>1.º ESO</x:v>
      </x:c>
      <x:c r="C3589" s="4" t="str">
        <x:v>A</x:v>
      </x:c>
      <x:c r="D3589" s="13" t="str">
        <x:v>00276</x:v>
      </x:c>
      <x:c r="E3589" s="13" t="str">
        <x:v>00275</x:v>
      </x:c>
      <x:c r="F3589" s="4" t="str">
        <x:v>prediccion_amistad</x:v>
      </x:c>
      <x:c r="G3589" s="4"/>
      <x:c r="H3589" s="4" t="n">
        <x:f>COUNTIFS(Relaciones!$D$3268:$D$3643,E3589,Relaciones!$E$3268:$E$3643,D3589,Relaciones!$F$3268:$F$3643,"amistad")</x:f>
        <x:v>1</x:v>
      </x:c>
    </x:row>
    <x:row r="3590" ht="23" customHeight="1">
      <x:c r="A3590" s="4" t="str">
        <x:v>Sevilla</x:v>
      </x:c>
      <x:c r="B3590" s="4" t="str">
        <x:v>1.º ESO</x:v>
      </x:c>
      <x:c r="C3590" s="4" t="str">
        <x:v>A</x:v>
      </x:c>
      <x:c r="D3590" s="13" t="str">
        <x:v>00278</x:v>
      </x:c>
      <x:c r="E3590" s="13" t="str">
        <x:v>00255</x:v>
      </x:c>
      <x:c r="F3590" s="4" t="str">
        <x:v>prediccion_amistad</x:v>
      </x:c>
      <x:c r="G3590" s="4"/>
      <x:c r="H3590" s="4" t="n">
        <x:f>COUNTIFS(Relaciones!$D$3268:$D$3643,E3590,Relaciones!$E$3268:$E$3643,D3590,Relaciones!$F$3268:$F$3643,"amistad")</x:f>
        <x:v>0</x:v>
      </x:c>
    </x:row>
    <x:row r="3591" ht="23" customHeight="1">
      <x:c r="A3591" s="4" t="str">
        <x:v>Sevilla</x:v>
      </x:c>
      <x:c r="B3591" s="4" t="str">
        <x:v>1.º ESO</x:v>
      </x:c>
      <x:c r="C3591" s="4" t="str">
        <x:v>A</x:v>
      </x:c>
      <x:c r="D3591" s="13" t="str">
        <x:v>00254</x:v>
      </x:c>
      <x:c r="E3591" s="13" t="str">
        <x:v>00259</x:v>
      </x:c>
      <x:c r="F3591" s="4" t="str">
        <x:v>prediccion_rechazo</x:v>
      </x:c>
      <x:c r="G3591" s="4"/>
      <x:c r="H3591" s="4" t="n">
        <x:f>COUNTIFS(Relaciones!$D$3268:$D$3643,E3591,Relaciones!$E$3268:$E$3643,D3591,Relaciones!$F$3268:$F$3643,"rechazo")</x:f>
        <x:v>0</x:v>
      </x:c>
    </x:row>
    <x:row r="3592" ht="23" customHeight="1">
      <x:c r="A3592" s="4" t="str">
        <x:v>Sevilla</x:v>
      </x:c>
      <x:c r="B3592" s="4" t="str">
        <x:v>1.º ESO</x:v>
      </x:c>
      <x:c r="C3592" s="4" t="str">
        <x:v>A</x:v>
      </x:c>
      <x:c r="D3592" s="13" t="str">
        <x:v>00257</x:v>
      </x:c>
      <x:c r="E3592" s="13" t="str">
        <x:v>00262</x:v>
      </x:c>
      <x:c r="F3592" s="4" t="str">
        <x:v>prediccion_rechazo</x:v>
      </x:c>
      <x:c r="G3592" s="4"/>
      <x:c r="H3592" s="4" t="n">
        <x:f>COUNTIFS(Relaciones!$D$3268:$D$3643,E3592,Relaciones!$E$3268:$E$3643,D3592,Relaciones!$F$3268:$F$3643,"rechazo")</x:f>
        <x:v>0</x:v>
      </x:c>
    </x:row>
    <x:row r="3593" ht="23" customHeight="1">
      <x:c r="A3593" s="4" t="str">
        <x:v>Sevilla</x:v>
      </x:c>
      <x:c r="B3593" s="4" t="str">
        <x:v>1.º ESO</x:v>
      </x:c>
      <x:c r="C3593" s="4" t="str">
        <x:v>A</x:v>
      </x:c>
      <x:c r="D3593" s="13" t="str">
        <x:v>00260</x:v>
      </x:c>
      <x:c r="E3593" s="13" t="str">
        <x:v>00265</x:v>
      </x:c>
      <x:c r="F3593" s="4" t="str">
        <x:v>prediccion_rechazo</x:v>
      </x:c>
      <x:c r="G3593" s="4"/>
      <x:c r="H3593" s="4" t="n">
        <x:f>COUNTIFS(Relaciones!$D$3268:$D$3643,E3593,Relaciones!$E$3268:$E$3643,D3593,Relaciones!$F$3268:$F$3643,"rechazo")</x:f>
        <x:v>0</x:v>
      </x:c>
    </x:row>
    <x:row r="3594" ht="23" customHeight="1">
      <x:c r="A3594" s="4" t="str">
        <x:v>Sevilla</x:v>
      </x:c>
      <x:c r="B3594" s="4" t="str">
        <x:v>1.º ESO</x:v>
      </x:c>
      <x:c r="C3594" s="4" t="str">
        <x:v>A</x:v>
      </x:c>
      <x:c r="D3594" s="13" t="str">
        <x:v>00263</x:v>
      </x:c>
      <x:c r="E3594" s="13" t="str">
        <x:v>00268</x:v>
      </x:c>
      <x:c r="F3594" s="4" t="str">
        <x:v>prediccion_rechazo</x:v>
      </x:c>
      <x:c r="G3594" s="4"/>
      <x:c r="H3594" s="4" t="n">
        <x:f>COUNTIFS(Relaciones!$D$3268:$D$3643,E3594,Relaciones!$E$3268:$E$3643,D3594,Relaciones!$F$3268:$F$3643,"rechazo")</x:f>
        <x:v>0</x:v>
      </x:c>
    </x:row>
    <x:row r="3595" ht="23" customHeight="1">
      <x:c r="A3595" s="4" t="str">
        <x:v>Sevilla</x:v>
      </x:c>
      <x:c r="B3595" s="4" t="str">
        <x:v>1.º ESO</x:v>
      </x:c>
      <x:c r="C3595" s="4" t="str">
        <x:v>A</x:v>
      </x:c>
      <x:c r="D3595" s="13" t="str">
        <x:v>00266</x:v>
      </x:c>
      <x:c r="E3595" s="13" t="str">
        <x:v>00271</x:v>
      </x:c>
      <x:c r="F3595" s="4" t="str">
        <x:v>prediccion_rechazo</x:v>
      </x:c>
      <x:c r="G3595" s="4"/>
      <x:c r="H3595" s="4" t="n">
        <x:f>COUNTIFS(Relaciones!$D$3268:$D$3643,E3595,Relaciones!$E$3268:$E$3643,D3595,Relaciones!$F$3268:$F$3643,"rechazo")</x:f>
        <x:v>0</x:v>
      </x:c>
    </x:row>
    <x:row r="3596" ht="23" customHeight="1">
      <x:c r="A3596" s="4" t="str">
        <x:v>Sevilla</x:v>
      </x:c>
      <x:c r="B3596" s="4" t="str">
        <x:v>1.º ESO</x:v>
      </x:c>
      <x:c r="C3596" s="4" t="str">
        <x:v>A</x:v>
      </x:c>
      <x:c r="D3596" s="13" t="str">
        <x:v>00269</x:v>
      </x:c>
      <x:c r="E3596" s="13" t="str">
        <x:v>00274</x:v>
      </x:c>
      <x:c r="F3596" s="4" t="str">
        <x:v>prediccion_rechazo</x:v>
      </x:c>
      <x:c r="G3596" s="4"/>
      <x:c r="H3596" s="4" t="n">
        <x:f>COUNTIFS(Relaciones!$D$3268:$D$3643,E3596,Relaciones!$E$3268:$E$3643,D3596,Relaciones!$F$3268:$F$3643,"rechazo")</x:f>
        <x:v>0</x:v>
      </x:c>
    </x:row>
    <x:row r="3597" ht="23" customHeight="1">
      <x:c r="A3597" s="4" t="str">
        <x:v>Sevilla</x:v>
      </x:c>
      <x:c r="B3597" s="4" t="str">
        <x:v>1.º ESO</x:v>
      </x:c>
      <x:c r="C3597" s="4" t="str">
        <x:v>A</x:v>
      </x:c>
      <x:c r="D3597" s="13" t="str">
        <x:v>00272</x:v>
      </x:c>
      <x:c r="E3597" s="13" t="str">
        <x:v>00277</x:v>
      </x:c>
      <x:c r="F3597" s="4" t="str">
        <x:v>prediccion_rechazo</x:v>
      </x:c>
      <x:c r="G3597" s="4"/>
      <x:c r="H3597" s="4" t="n">
        <x:f>COUNTIFS(Relaciones!$D$3268:$D$3643,E3597,Relaciones!$E$3268:$E$3643,D3597,Relaciones!$F$3268:$F$3643,"rechazo")</x:f>
        <x:v>0</x:v>
      </x:c>
    </x:row>
    <x:row r="3598" ht="23" customHeight="1">
      <x:c r="A3598" s="4" t="str">
        <x:v>Sevilla</x:v>
      </x:c>
      <x:c r="B3598" s="4" t="str">
        <x:v>1.º ESO</x:v>
      </x:c>
      <x:c r="C3598" s="4" t="str">
        <x:v>A</x:v>
      </x:c>
      <x:c r="D3598" s="13" t="str">
        <x:v>00275</x:v>
      </x:c>
      <x:c r="E3598" s="13" t="str">
        <x:v>00280</x:v>
      </x:c>
      <x:c r="F3598" s="4" t="str">
        <x:v>prediccion_rechazo</x:v>
      </x:c>
      <x:c r="G3598" s="4"/>
      <x:c r="H3598" s="4" t="n">
        <x:f>COUNTIFS(Relaciones!$D$3268:$D$3643,E3598,Relaciones!$E$3268:$E$3643,D3598,Relaciones!$F$3268:$F$3643,"rechazo")</x:f>
        <x:v>0</x:v>
      </x:c>
    </x:row>
    <x:row r="3599" ht="23" customHeight="1">
      <x:c r="A3599" s="4" t="str">
        <x:v>Sevilla</x:v>
      </x:c>
      <x:c r="B3599" s="4" t="str">
        <x:v>1.º ESO</x:v>
      </x:c>
      <x:c r="C3599" s="4" t="str">
        <x:v>A</x:v>
      </x:c>
      <x:c r="D3599" s="13" t="str">
        <x:v>00277</x:v>
      </x:c>
      <x:c r="E3599" s="13" t="str">
        <x:v>00254</x:v>
      </x:c>
      <x:c r="F3599" s="4" t="str">
        <x:v>prediccion_rechazo</x:v>
      </x:c>
      <x:c r="G3599" s="4"/>
      <x:c r="H3599" s="4" t="n">
        <x:f>COUNTIFS(Relaciones!$D$3268:$D$3643,E3599,Relaciones!$E$3268:$E$3643,D3599,Relaciones!$F$3268:$F$3643,"rechazo")</x:f>
        <x:v>1</x:v>
      </x:c>
    </x:row>
    <x:row r="3600" ht="23" customHeight="1">
      <x:c r="A3600" s="4" t="str">
        <x:v>Sevilla</x:v>
      </x:c>
      <x:c r="B3600" s="4" t="str">
        <x:v>1.º ESO</x:v>
      </x:c>
      <x:c r="C3600" s="4" t="str">
        <x:v>A</x:v>
      </x:c>
      <x:c r="D3600" s="13" t="str">
        <x:v>00277</x:v>
      </x:c>
      <x:c r="E3600" s="13" t="str">
        <x:v>00255</x:v>
      </x:c>
      <x:c r="F3600" s="4" t="str">
        <x:v>prediccion_rechazo</x:v>
      </x:c>
      <x:c r="G3600" s="4"/>
      <x:c r="H3600" s="4" t="n">
        <x:f>COUNTIFS(Relaciones!$D$3268:$D$3643,E3600,Relaciones!$E$3268:$E$3643,D3600,Relaciones!$F$3268:$F$3643,"rechazo")</x:f>
        <x:v>1</x:v>
      </x:c>
    </x:row>
    <x:row r="3601" ht="23" customHeight="1">
      <x:c r="A3601" s="4" t="str">
        <x:v>Sevilla</x:v>
      </x:c>
      <x:c r="B3601" s="4" t="str">
        <x:v>1.º ESO</x:v>
      </x:c>
      <x:c r="C3601" s="4" t="str">
        <x:v>A</x:v>
      </x:c>
      <x:c r="D3601" s="13" t="str">
        <x:v>00277</x:v>
      </x:c>
      <x:c r="E3601" s="13" t="str">
        <x:v>00257</x:v>
      </x:c>
      <x:c r="F3601" s="4" t="str">
        <x:v>prediccion_rechazo</x:v>
      </x:c>
      <x:c r="G3601" s="4"/>
      <x:c r="H3601" s="4" t="n">
        <x:f>COUNTIFS(Relaciones!$D$3268:$D$3643,E3601,Relaciones!$E$3268:$E$3643,D3601,Relaciones!$F$3268:$F$3643,"rechazo")</x:f>
        <x:v>1</x:v>
      </x:c>
    </x:row>
    <x:row r="3602" ht="23" customHeight="1">
      <x:c r="A3602" s="4" t="str">
        <x:v>Sevilla</x:v>
      </x:c>
      <x:c r="B3602" s="4" t="str">
        <x:v>1.º ESO</x:v>
      </x:c>
      <x:c r="C3602" s="4" t="str">
        <x:v>A</x:v>
      </x:c>
      <x:c r="D3602" s="13" t="str">
        <x:v>00277</x:v>
      </x:c>
      <x:c r="E3602" s="13" t="str">
        <x:v>00258</x:v>
      </x:c>
      <x:c r="F3602" s="4" t="str">
        <x:v>prediccion_rechazo</x:v>
      </x:c>
      <x:c r="G3602" s="4"/>
      <x:c r="H3602" s="4" t="n">
        <x:f>COUNTIFS(Relaciones!$D$3268:$D$3643,E3602,Relaciones!$E$3268:$E$3643,D3602,Relaciones!$F$3268:$F$3643,"rechazo")</x:f>
        <x:v>1</x:v>
      </x:c>
    </x:row>
    <x:row r="3603" ht="23" customHeight="1">
      <x:c r="A3603" s="4" t="str">
        <x:v>Sevilla</x:v>
      </x:c>
      <x:c r="B3603" s="4" t="str">
        <x:v>1.º ESO</x:v>
      </x:c>
      <x:c r="C3603" s="4" t="str">
        <x:v>A</x:v>
      </x:c>
      <x:c r="D3603" s="13" t="str">
        <x:v>00277</x:v>
      </x:c>
      <x:c r="E3603" s="13" t="str">
        <x:v>00259</x:v>
      </x:c>
      <x:c r="F3603" s="4" t="str">
        <x:v>prediccion_rechazo</x:v>
      </x:c>
      <x:c r="G3603" s="4"/>
      <x:c r="H3603" s="4" t="n">
        <x:f>COUNTIFS(Relaciones!$D$3268:$D$3643,E3603,Relaciones!$E$3268:$E$3643,D3603,Relaciones!$F$3268:$F$3643,"rechazo")</x:f>
        <x:v>1</x:v>
      </x:c>
    </x:row>
    <x:row r="3604" ht="23" customHeight="1">
      <x:c r="A3604" s="4" t="str">
        <x:v>Sevilla</x:v>
      </x:c>
      <x:c r="B3604" s="4" t="str">
        <x:v>1.º ESO</x:v>
      </x:c>
      <x:c r="C3604" s="4" t="str">
        <x:v>A</x:v>
      </x:c>
      <x:c r="D3604" s="13" t="str">
        <x:v>00277</x:v>
      </x:c>
      <x:c r="E3604" s="13" t="str">
        <x:v>00262</x:v>
      </x:c>
      <x:c r="F3604" s="4" t="str">
        <x:v>prediccion_rechazo</x:v>
      </x:c>
      <x:c r="G3604" s="4"/>
      <x:c r="H3604" s="4" t="n">
        <x:f>COUNTIFS(Relaciones!$D$3268:$D$3643,E3604,Relaciones!$E$3268:$E$3643,D3604,Relaciones!$F$3268:$F$3643,"rechazo")</x:f>
        <x:v>1</x:v>
      </x:c>
    </x:row>
    <x:row r="3605" ht="23" customHeight="1">
      <x:c r="A3605" s="4" t="str">
        <x:v>Sevilla</x:v>
      </x:c>
      <x:c r="B3605" s="4" t="str">
        <x:v>1.º ESO</x:v>
      </x:c>
      <x:c r="C3605" s="4" t="str">
        <x:v>A</x:v>
      </x:c>
      <x:c r="D3605" s="13" t="str">
        <x:v>00277</x:v>
      </x:c>
      <x:c r="E3605" s="13" t="str">
        <x:v>00263</x:v>
      </x:c>
      <x:c r="F3605" s="4" t="str">
        <x:v>prediccion_rechazo</x:v>
      </x:c>
      <x:c r="G3605" s="4"/>
      <x:c r="H3605" s="4" t="n">
        <x:f>COUNTIFS(Relaciones!$D$3268:$D$3643,E3605,Relaciones!$E$3268:$E$3643,D3605,Relaciones!$F$3268:$F$3643,"rechazo")</x:f>
        <x:v>1</x:v>
      </x:c>
    </x:row>
    <x:row r="3606" ht="23" customHeight="1">
      <x:c r="A3606" s="4" t="str">
        <x:v>Sevilla</x:v>
      </x:c>
      <x:c r="B3606" s="4" t="str">
        <x:v>1.º ESO</x:v>
      </x:c>
      <x:c r="C3606" s="4" t="str">
        <x:v>A</x:v>
      </x:c>
      <x:c r="D3606" s="13" t="str">
        <x:v>00277</x:v>
      </x:c>
      <x:c r="E3606" s="13" t="str">
        <x:v>00264</x:v>
      </x:c>
      <x:c r="F3606" s="4" t="str">
        <x:v>prediccion_rechazo</x:v>
      </x:c>
      <x:c r="G3606" s="4"/>
      <x:c r="H3606" s="4" t="n">
        <x:f>COUNTIFS(Relaciones!$D$3268:$D$3643,E3606,Relaciones!$E$3268:$E$3643,D3606,Relaciones!$F$3268:$F$3643,"rechazo")</x:f>
        <x:v>1</x:v>
      </x:c>
    </x:row>
    <x:row r="3607" ht="23" customHeight="1">
      <x:c r="A3607" s="4" t="str">
        <x:v>Sevilla</x:v>
      </x:c>
      <x:c r="B3607" s="4" t="str">
        <x:v>1.º ESO</x:v>
      </x:c>
      <x:c r="C3607" s="4" t="str">
        <x:v>A</x:v>
      </x:c>
      <x:c r="D3607" s="13" t="str">
        <x:v>00277</x:v>
      </x:c>
      <x:c r="E3607" s="13" t="str">
        <x:v>00266</x:v>
      </x:c>
      <x:c r="F3607" s="4" t="str">
        <x:v>prediccion_rechazo</x:v>
      </x:c>
      <x:c r="G3607" s="4"/>
      <x:c r="H3607" s="4" t="n">
        <x:f>COUNTIFS(Relaciones!$D$3268:$D$3643,E3607,Relaciones!$E$3268:$E$3643,D3607,Relaciones!$F$3268:$F$3643,"rechazo")</x:f>
        <x:v>1</x:v>
      </x:c>
    </x:row>
    <x:row r="3608" ht="23" customHeight="1">
      <x:c r="A3608" s="4" t="str">
        <x:v>Sevilla</x:v>
      </x:c>
      <x:c r="B3608" s="4" t="str">
        <x:v>1.º ESO</x:v>
      </x:c>
      <x:c r="C3608" s="4" t="str">
        <x:v>A</x:v>
      </x:c>
      <x:c r="D3608" s="13" t="str">
        <x:v>00277</x:v>
      </x:c>
      <x:c r="E3608" s="13" t="str">
        <x:v>00268</x:v>
      </x:c>
      <x:c r="F3608" s="4" t="str">
        <x:v>prediccion_rechazo</x:v>
      </x:c>
      <x:c r="G3608" s="4"/>
      <x:c r="H3608" s="4" t="n">
        <x:f>COUNTIFS(Relaciones!$D$3268:$D$3643,E3608,Relaciones!$E$3268:$E$3643,D3608,Relaciones!$F$3268:$F$3643,"rechazo")</x:f>
        <x:v>1</x:v>
      </x:c>
    </x:row>
    <x:row r="3609" ht="23" customHeight="1">
      <x:c r="A3609" s="4" t="str">
        <x:v>Sevilla</x:v>
      </x:c>
      <x:c r="B3609" s="4" t="str">
        <x:v>1.º ESO</x:v>
      </x:c>
      <x:c r="C3609" s="4" t="str">
        <x:v>A</x:v>
      </x:c>
      <x:c r="D3609" s="13" t="str">
        <x:v>00277</x:v>
      </x:c>
      <x:c r="E3609" s="13" t="str">
        <x:v>00269</x:v>
      </x:c>
      <x:c r="F3609" s="4" t="str">
        <x:v>prediccion_rechazo</x:v>
      </x:c>
      <x:c r="G3609" s="4"/>
      <x:c r="H3609" s="4" t="n">
        <x:f>COUNTIFS(Relaciones!$D$3268:$D$3643,E3609,Relaciones!$E$3268:$E$3643,D3609,Relaciones!$F$3268:$F$3643,"rechazo")</x:f>
        <x:v>1</x:v>
      </x:c>
    </x:row>
    <x:row r="3610" ht="23" customHeight="1">
      <x:c r="A3610" s="4" t="str">
        <x:v>Sevilla</x:v>
      </x:c>
      <x:c r="B3610" s="4" t="str">
        <x:v>1.º ESO</x:v>
      </x:c>
      <x:c r="C3610" s="4" t="str">
        <x:v>A</x:v>
      </x:c>
      <x:c r="D3610" s="13" t="str">
        <x:v>00277</x:v>
      </x:c>
      <x:c r="E3610" s="13" t="str">
        <x:v>00271</x:v>
      </x:c>
      <x:c r="F3610" s="4" t="str">
        <x:v>prediccion_rechazo</x:v>
      </x:c>
      <x:c r="G3610" s="4"/>
      <x:c r="H3610" s="4" t="n">
        <x:f>COUNTIFS(Relaciones!$D$3268:$D$3643,E3610,Relaciones!$E$3268:$E$3643,D3610,Relaciones!$F$3268:$F$3643,"rechazo")</x:f>
        <x:v>1</x:v>
      </x:c>
    </x:row>
    <x:row r="3611" ht="23" customHeight="1">
      <x:c r="A3611" s="4" t="str">
        <x:v>Sevilla</x:v>
      </x:c>
      <x:c r="B3611" s="4" t="str">
        <x:v>1.º ESO</x:v>
      </x:c>
      <x:c r="C3611" s="4" t="str">
        <x:v>A</x:v>
      </x:c>
      <x:c r="D3611" s="13" t="str">
        <x:v>00277</x:v>
      </x:c>
      <x:c r="E3611" s="13" t="str">
        <x:v>00272</x:v>
      </x:c>
      <x:c r="F3611" s="4" t="str">
        <x:v>prediccion_rechazo</x:v>
      </x:c>
      <x:c r="G3611" s="4"/>
      <x:c r="H3611" s="4" t="n">
        <x:f>COUNTIFS(Relaciones!$D$3268:$D$3643,E3611,Relaciones!$E$3268:$E$3643,D3611,Relaciones!$F$3268:$F$3643,"rechazo")</x:f>
        <x:v>1</x:v>
      </x:c>
    </x:row>
    <x:row r="3612" ht="23" customHeight="1">
      <x:c r="A3612" s="4" t="str">
        <x:v>Sevilla</x:v>
      </x:c>
      <x:c r="B3612" s="4" t="str">
        <x:v>1.º ESO</x:v>
      </x:c>
      <x:c r="C3612" s="4" t="str">
        <x:v>A</x:v>
      </x:c>
      <x:c r="D3612" s="13" t="str">
        <x:v>00277</x:v>
      </x:c>
      <x:c r="E3612" s="13" t="str">
        <x:v>00273</x:v>
      </x:c>
      <x:c r="F3612" s="4" t="str">
        <x:v>prediccion_rechazo</x:v>
      </x:c>
      <x:c r="G3612" s="4"/>
      <x:c r="H3612" s="4" t="n">
        <x:f>COUNTIFS(Relaciones!$D$3268:$D$3643,E3612,Relaciones!$E$3268:$E$3643,D3612,Relaciones!$F$3268:$F$3643,"rechazo")</x:f>
        <x:v>1</x:v>
      </x:c>
    </x:row>
    <x:row r="3613" ht="23" customHeight="1">
      <x:c r="A3613" s="4" t="str">
        <x:v>Sevilla</x:v>
      </x:c>
      <x:c r="B3613" s="4" t="str">
        <x:v>1.º ESO</x:v>
      </x:c>
      <x:c r="C3613" s="4" t="str">
        <x:v>A</x:v>
      </x:c>
      <x:c r="D3613" s="13" t="str">
        <x:v>00277</x:v>
      </x:c>
      <x:c r="E3613" s="13" t="str">
        <x:v>00276</x:v>
      </x:c>
      <x:c r="F3613" s="4" t="str">
        <x:v>prediccion_rechazo</x:v>
      </x:c>
      <x:c r="G3613" s="4"/>
      <x:c r="H3613" s="4" t="n">
        <x:f>COUNTIFS(Relaciones!$D$3268:$D$3643,E3613,Relaciones!$E$3268:$E$3643,D3613,Relaciones!$F$3268:$F$3643,"rechazo")</x:f>
        <x:v>1</x:v>
      </x:c>
    </x:row>
    <x:row r="3614" ht="23" customHeight="1">
      <x:c r="A3614" s="4" t="str">
        <x:v>Sevilla</x:v>
      </x:c>
      <x:c r="B3614" s="4" t="str">
        <x:v>1.º ESO</x:v>
      </x:c>
      <x:c r="C3614" s="4" t="str">
        <x:v>A</x:v>
      </x:c>
      <x:c r="D3614" s="13" t="str">
        <x:v>00277</x:v>
      </x:c>
      <x:c r="E3614" s="13" t="str">
        <x:v>00278</x:v>
      </x:c>
      <x:c r="F3614" s="4" t="str">
        <x:v>prediccion_rechazo</x:v>
      </x:c>
      <x:c r="G3614" s="4"/>
      <x:c r="H3614" s="4" t="n">
        <x:f>COUNTIFS(Relaciones!$D$3268:$D$3643,E3614,Relaciones!$E$3268:$E$3643,D3614,Relaciones!$F$3268:$F$3643,"rechazo")</x:f>
        <x:v>1</x:v>
      </x:c>
    </x:row>
    <x:row r="3615" ht="23" customHeight="1">
      <x:c r="A3615" s="4" t="str">
        <x:v>Sevilla</x:v>
      </x:c>
      <x:c r="B3615" s="4" t="str">
        <x:v>1.º ESO</x:v>
      </x:c>
      <x:c r="C3615" s="4" t="str">
        <x:v>A</x:v>
      </x:c>
      <x:c r="D3615" s="13" t="str">
        <x:v>00277</x:v>
      </x:c>
      <x:c r="E3615" s="13" t="str">
        <x:v>00279</x:v>
      </x:c>
      <x:c r="F3615" s="4" t="str">
        <x:v>prediccion_rechazo</x:v>
      </x:c>
      <x:c r="G3615" s="4"/>
      <x:c r="H3615" s="4" t="n">
        <x:f>COUNTIFS(Relaciones!$D$3268:$D$3643,E3615,Relaciones!$E$3268:$E$3643,D3615,Relaciones!$F$3268:$F$3643,"rechazo")</x:f>
        <x:v>1</x:v>
      </x:c>
    </x:row>
    <x:row r="3616" ht="23" customHeight="1">
      <x:c r="A3616" s="4" t="str">
        <x:v>Sevilla</x:v>
      </x:c>
      <x:c r="B3616" s="4" t="str">
        <x:v>1.º ESO</x:v>
      </x:c>
      <x:c r="C3616" s="4" t="str">
        <x:v>A</x:v>
      </x:c>
      <x:c r="D3616" s="13" t="str">
        <x:v>00278</x:v>
      </x:c>
      <x:c r="E3616" s="13" t="str">
        <x:v>00254</x:v>
      </x:c>
      <x:c r="F3616" s="4" t="str">
        <x:v>prediccion_rechazo</x:v>
      </x:c>
      <x:c r="G3616" s="4"/>
      <x:c r="H3616" s="4" t="n">
        <x:f>COUNTIFS(Relaciones!$D$3268:$D$3643,E3616,Relaciones!$E$3268:$E$3643,D3616,Relaciones!$F$3268:$F$3643,"rechazo")</x:f>
        <x:v>1</x:v>
      </x:c>
    </x:row>
    <x:row r="3617" ht="23" customHeight="1">
      <x:c r="A3617" s="4" t="str">
        <x:v>Sevilla</x:v>
      </x:c>
      <x:c r="B3617" s="4" t="str">
        <x:v>1.º ESO</x:v>
      </x:c>
      <x:c r="C3617" s="4" t="str">
        <x:v>A</x:v>
      </x:c>
      <x:c r="D3617" s="13" t="str">
        <x:v>00278</x:v>
      </x:c>
      <x:c r="E3617" s="13" t="str">
        <x:v>00256</x:v>
      </x:c>
      <x:c r="F3617" s="4" t="str">
        <x:v>prediccion_rechazo</x:v>
      </x:c>
      <x:c r="G3617" s="4"/>
      <x:c r="H3617" s="4" t="n">
        <x:f>COUNTIFS(Relaciones!$D$3268:$D$3643,E3617,Relaciones!$E$3268:$E$3643,D3617,Relaciones!$F$3268:$F$3643,"rechazo")</x:f>
        <x:v>1</x:v>
      </x:c>
    </x:row>
    <x:row r="3618" ht="23" customHeight="1">
      <x:c r="A3618" s="4" t="str">
        <x:v>Sevilla</x:v>
      </x:c>
      <x:c r="B3618" s="4" t="str">
        <x:v>1.º ESO</x:v>
      </x:c>
      <x:c r="C3618" s="4" t="str">
        <x:v>A</x:v>
      </x:c>
      <x:c r="D3618" s="13" t="str">
        <x:v>00278</x:v>
      </x:c>
      <x:c r="E3618" s="13" t="str">
        <x:v>00257</x:v>
      </x:c>
      <x:c r="F3618" s="4" t="str">
        <x:v>prediccion_rechazo</x:v>
      </x:c>
      <x:c r="G3618" s="4"/>
      <x:c r="H3618" s="4" t="n">
        <x:f>COUNTIFS(Relaciones!$D$3268:$D$3643,E3618,Relaciones!$E$3268:$E$3643,D3618,Relaciones!$F$3268:$F$3643,"rechazo")</x:f>
        <x:v>1</x:v>
      </x:c>
    </x:row>
    <x:row r="3619" ht="23" customHeight="1">
      <x:c r="A3619" s="4" t="str">
        <x:v>Sevilla</x:v>
      </x:c>
      <x:c r="B3619" s="4" t="str">
        <x:v>1.º ESO</x:v>
      </x:c>
      <x:c r="C3619" s="4" t="str">
        <x:v>A</x:v>
      </x:c>
      <x:c r="D3619" s="13" t="str">
        <x:v>00278</x:v>
      </x:c>
      <x:c r="E3619" s="13" t="str">
        <x:v>00258</x:v>
      </x:c>
      <x:c r="F3619" s="4" t="str">
        <x:v>prediccion_rechazo</x:v>
      </x:c>
      <x:c r="G3619" s="4"/>
      <x:c r="H3619" s="4" t="n">
        <x:f>COUNTIFS(Relaciones!$D$3268:$D$3643,E3619,Relaciones!$E$3268:$E$3643,D3619,Relaciones!$F$3268:$F$3643,"rechazo")</x:f>
        <x:v>1</x:v>
      </x:c>
    </x:row>
    <x:row r="3620" ht="23" customHeight="1">
      <x:c r="A3620" s="4" t="str">
        <x:v>Sevilla</x:v>
      </x:c>
      <x:c r="B3620" s="4" t="str">
        <x:v>1.º ESO</x:v>
      </x:c>
      <x:c r="C3620" s="4" t="str">
        <x:v>A</x:v>
      </x:c>
      <x:c r="D3620" s="13" t="str">
        <x:v>00278</x:v>
      </x:c>
      <x:c r="E3620" s="13" t="str">
        <x:v>00260</x:v>
      </x:c>
      <x:c r="F3620" s="4" t="str">
        <x:v>prediccion_rechazo</x:v>
      </x:c>
      <x:c r="G3620" s="4"/>
      <x:c r="H3620" s="4" t="n">
        <x:f>COUNTIFS(Relaciones!$D$3268:$D$3643,E3620,Relaciones!$E$3268:$E$3643,D3620,Relaciones!$F$3268:$F$3643,"rechazo")</x:f>
        <x:v>0</x:v>
      </x:c>
    </x:row>
    <x:row r="3621" ht="23" customHeight="1">
      <x:c r="A3621" s="4" t="str">
        <x:v>Sevilla</x:v>
      </x:c>
      <x:c r="B3621" s="4" t="str">
        <x:v>1.º ESO</x:v>
      </x:c>
      <x:c r="C3621" s="4" t="str">
        <x:v>A</x:v>
      </x:c>
      <x:c r="D3621" s="13" t="str">
        <x:v>00278</x:v>
      </x:c>
      <x:c r="E3621" s="13" t="str">
        <x:v>00261</x:v>
      </x:c>
      <x:c r="F3621" s="4" t="str">
        <x:v>prediccion_rechazo</x:v>
      </x:c>
      <x:c r="G3621" s="4"/>
      <x:c r="H3621" s="4" t="n">
        <x:f>COUNTIFS(Relaciones!$D$3268:$D$3643,E3621,Relaciones!$E$3268:$E$3643,D3621,Relaciones!$F$3268:$F$3643,"rechazo")</x:f>
        <x:v>1</x:v>
      </x:c>
    </x:row>
    <x:row r="3622" ht="23" customHeight="1">
      <x:c r="A3622" s="4" t="str">
        <x:v>Sevilla</x:v>
      </x:c>
      <x:c r="B3622" s="4" t="str">
        <x:v>1.º ESO</x:v>
      </x:c>
      <x:c r="C3622" s="4" t="str">
        <x:v>A</x:v>
      </x:c>
      <x:c r="D3622" s="13" t="str">
        <x:v>00278</x:v>
      </x:c>
      <x:c r="E3622" s="13" t="str">
        <x:v>00262</x:v>
      </x:c>
      <x:c r="F3622" s="4" t="str">
        <x:v>prediccion_rechazo</x:v>
      </x:c>
      <x:c r="G3622" s="4"/>
      <x:c r="H3622" s="4" t="n">
        <x:f>COUNTIFS(Relaciones!$D$3268:$D$3643,E3622,Relaciones!$E$3268:$E$3643,D3622,Relaciones!$F$3268:$F$3643,"rechazo")</x:f>
        <x:v>1</x:v>
      </x:c>
    </x:row>
    <x:row r="3623" ht="23" customHeight="1">
      <x:c r="A3623" s="4" t="str">
        <x:v>Sevilla</x:v>
      </x:c>
      <x:c r="B3623" s="4" t="str">
        <x:v>1.º ESO</x:v>
      </x:c>
      <x:c r="C3623" s="4" t="str">
        <x:v>A</x:v>
      </x:c>
      <x:c r="D3623" s="13" t="str">
        <x:v>00278</x:v>
      </x:c>
      <x:c r="E3623" s="13" t="str">
        <x:v>00263</x:v>
      </x:c>
      <x:c r="F3623" s="4" t="str">
        <x:v>prediccion_rechazo</x:v>
      </x:c>
      <x:c r="G3623" s="4"/>
      <x:c r="H3623" s="4" t="n">
        <x:f>COUNTIFS(Relaciones!$D$3268:$D$3643,E3623,Relaciones!$E$3268:$E$3643,D3623,Relaciones!$F$3268:$F$3643,"rechazo")</x:f>
        <x:v>1</x:v>
      </x:c>
    </x:row>
    <x:row r="3624" ht="23" customHeight="1">
      <x:c r="A3624" s="4" t="str">
        <x:v>Sevilla</x:v>
      </x:c>
      <x:c r="B3624" s="4" t="str">
        <x:v>1.º ESO</x:v>
      </x:c>
      <x:c r="C3624" s="4" t="str">
        <x:v>A</x:v>
      </x:c>
      <x:c r="D3624" s="13" t="str">
        <x:v>00278</x:v>
      </x:c>
      <x:c r="E3624" s="13" t="str">
        <x:v>00265</x:v>
      </x:c>
      <x:c r="F3624" s="4" t="str">
        <x:v>prediccion_rechazo</x:v>
      </x:c>
      <x:c r="G3624" s="4"/>
      <x:c r="H3624" s="4" t="n">
        <x:f>COUNTIFS(Relaciones!$D$3268:$D$3643,E3624,Relaciones!$E$3268:$E$3643,D3624,Relaciones!$F$3268:$F$3643,"rechazo")</x:f>
        <x:v>1</x:v>
      </x:c>
    </x:row>
    <x:row r="3625" ht="23" customHeight="1">
      <x:c r="A3625" s="4" t="str">
        <x:v>Sevilla</x:v>
      </x:c>
      <x:c r="B3625" s="4" t="str">
        <x:v>1.º ESO</x:v>
      </x:c>
      <x:c r="C3625" s="4" t="str">
        <x:v>A</x:v>
      </x:c>
      <x:c r="D3625" s="13" t="str">
        <x:v>00278</x:v>
      </x:c>
      <x:c r="E3625" s="13" t="str">
        <x:v>00266</x:v>
      </x:c>
      <x:c r="F3625" s="4" t="str">
        <x:v>prediccion_rechazo</x:v>
      </x:c>
      <x:c r="G3625" s="4"/>
      <x:c r="H3625" s="4" t="n">
        <x:f>COUNTIFS(Relaciones!$D$3268:$D$3643,E3625,Relaciones!$E$3268:$E$3643,D3625,Relaciones!$F$3268:$F$3643,"rechazo")</x:f>
        <x:v>1</x:v>
      </x:c>
    </x:row>
    <x:row r="3626" ht="23" customHeight="1">
      <x:c r="A3626" s="4" t="str">
        <x:v>Sevilla</x:v>
      </x:c>
      <x:c r="B3626" s="4" t="str">
        <x:v>1.º ESO</x:v>
      </x:c>
      <x:c r="C3626" s="4" t="str">
        <x:v>A</x:v>
      </x:c>
      <x:c r="D3626" s="13" t="str">
        <x:v>00278</x:v>
      </x:c>
      <x:c r="E3626" s="13" t="str">
        <x:v>00268</x:v>
      </x:c>
      <x:c r="F3626" s="4" t="str">
        <x:v>prediccion_rechazo</x:v>
      </x:c>
      <x:c r="G3626" s="4"/>
      <x:c r="H3626" s="4" t="n">
        <x:f>COUNTIFS(Relaciones!$D$3268:$D$3643,E3626,Relaciones!$E$3268:$E$3643,D3626,Relaciones!$F$3268:$F$3643,"rechazo")</x:f>
        <x:v>1</x:v>
      </x:c>
    </x:row>
    <x:row r="3627" ht="23" customHeight="1">
      <x:c r="A3627" s="4" t="str">
        <x:v>Sevilla</x:v>
      </x:c>
      <x:c r="B3627" s="4" t="str">
        <x:v>1.º ESO</x:v>
      </x:c>
      <x:c r="C3627" s="4" t="str">
        <x:v>A</x:v>
      </x:c>
      <x:c r="D3627" s="13" t="str">
        <x:v>00278</x:v>
      </x:c>
      <x:c r="E3627" s="13" t="str">
        <x:v>00270</x:v>
      </x:c>
      <x:c r="F3627" s="4" t="str">
        <x:v>prediccion_rechazo</x:v>
      </x:c>
      <x:c r="G3627" s="4"/>
      <x:c r="H3627" s="4" t="n">
        <x:f>COUNTIFS(Relaciones!$D$3268:$D$3643,E3627,Relaciones!$E$3268:$E$3643,D3627,Relaciones!$F$3268:$F$3643,"rechazo")</x:f>
        <x:v>1</x:v>
      </x:c>
    </x:row>
    <x:row r="3628" ht="23" customHeight="1">
      <x:c r="A3628" s="4" t="str">
        <x:v>Sevilla</x:v>
      </x:c>
      <x:c r="B3628" s="4" t="str">
        <x:v>1.º ESO</x:v>
      </x:c>
      <x:c r="C3628" s="4" t="str">
        <x:v>A</x:v>
      </x:c>
      <x:c r="D3628" s="13" t="str">
        <x:v>00278</x:v>
      </x:c>
      <x:c r="E3628" s="13" t="str">
        <x:v>00271</x:v>
      </x:c>
      <x:c r="F3628" s="4" t="str">
        <x:v>prediccion_rechazo</x:v>
      </x:c>
      <x:c r="G3628" s="4"/>
      <x:c r="H3628" s="4" t="n">
        <x:f>COUNTIFS(Relaciones!$D$3268:$D$3643,E3628,Relaciones!$E$3268:$E$3643,D3628,Relaciones!$F$3268:$F$3643,"rechazo")</x:f>
        <x:v>1</x:v>
      </x:c>
    </x:row>
    <x:row r="3629" ht="23" customHeight="1">
      <x:c r="A3629" s="4" t="str">
        <x:v>Sevilla</x:v>
      </x:c>
      <x:c r="B3629" s="4" t="str">
        <x:v>1.º ESO</x:v>
      </x:c>
      <x:c r="C3629" s="4" t="str">
        <x:v>A</x:v>
      </x:c>
      <x:c r="D3629" s="13" t="str">
        <x:v>00278</x:v>
      </x:c>
      <x:c r="E3629" s="13" t="str">
        <x:v>00272</x:v>
      </x:c>
      <x:c r="F3629" s="4" t="str">
        <x:v>prediccion_rechazo</x:v>
      </x:c>
      <x:c r="G3629" s="4"/>
      <x:c r="H3629" s="4" t="n">
        <x:f>COUNTIFS(Relaciones!$D$3268:$D$3643,E3629,Relaciones!$E$3268:$E$3643,D3629,Relaciones!$F$3268:$F$3643,"rechazo")</x:f>
        <x:v>1</x:v>
      </x:c>
    </x:row>
    <x:row r="3630" ht="23" customHeight="1">
      <x:c r="A3630" s="4" t="str">
        <x:v>Sevilla</x:v>
      </x:c>
      <x:c r="B3630" s="4" t="str">
        <x:v>1.º ESO</x:v>
      </x:c>
      <x:c r="C3630" s="4" t="str">
        <x:v>A</x:v>
      </x:c>
      <x:c r="D3630" s="13" t="str">
        <x:v>00278</x:v>
      </x:c>
      <x:c r="E3630" s="13" t="str">
        <x:v>00275</x:v>
      </x:c>
      <x:c r="F3630" s="4" t="str">
        <x:v>prediccion_rechazo</x:v>
      </x:c>
      <x:c r="G3630" s="4"/>
      <x:c r="H3630" s="4" t="n">
        <x:f>COUNTIFS(Relaciones!$D$3268:$D$3643,E3630,Relaciones!$E$3268:$E$3643,D3630,Relaciones!$F$3268:$F$3643,"rechazo")</x:f>
        <x:v>1</x:v>
      </x:c>
    </x:row>
    <x:row r="3631" ht="23" customHeight="1">
      <x:c r="A3631" s="4" t="str">
        <x:v>Sevilla</x:v>
      </x:c>
      <x:c r="B3631" s="4" t="str">
        <x:v>1.º ESO</x:v>
      </x:c>
      <x:c r="C3631" s="4" t="str">
        <x:v>A</x:v>
      </x:c>
      <x:c r="D3631" s="13" t="str">
        <x:v>00278</x:v>
      </x:c>
      <x:c r="E3631" s="13" t="str">
        <x:v>00276</x:v>
      </x:c>
      <x:c r="F3631" s="4" t="str">
        <x:v>prediccion_rechazo</x:v>
      </x:c>
      <x:c r="G3631" s="4"/>
      <x:c r="H3631" s="4" t="n">
        <x:f>COUNTIFS(Relaciones!$D$3268:$D$3643,E3631,Relaciones!$E$3268:$E$3643,D3631,Relaciones!$F$3268:$F$3643,"rechazo")</x:f>
        <x:v>1</x:v>
      </x:c>
    </x:row>
    <x:row r="3632" ht="23" customHeight="1">
      <x:c r="A3632" s="4" t="str">
        <x:v>Sevilla</x:v>
      </x:c>
      <x:c r="B3632" s="4" t="str">
        <x:v>1.º ESO</x:v>
      </x:c>
      <x:c r="C3632" s="4" t="str">
        <x:v>A</x:v>
      </x:c>
      <x:c r="D3632" s="13" t="str">
        <x:v>00278</x:v>
      </x:c>
      <x:c r="E3632" s="13" t="str">
        <x:v>00277</x:v>
      </x:c>
      <x:c r="F3632" s="4" t="str">
        <x:v>prediccion_rechazo</x:v>
      </x:c>
      <x:c r="G3632" s="4"/>
      <x:c r="H3632" s="4" t="n">
        <x:f>COUNTIFS(Relaciones!$D$3268:$D$3643,E3632,Relaciones!$E$3268:$E$3643,D3632,Relaciones!$F$3268:$F$3643,"rechazo")</x:f>
        <x:v>1</x:v>
      </x:c>
    </x:row>
    <x:row r="3633" ht="23" customHeight="1">
      <x:c r="A3633" s="4" t="str">
        <x:v>Sevilla</x:v>
      </x:c>
      <x:c r="B3633" s="4" t="str">
        <x:v>1.º ESO</x:v>
      </x:c>
      <x:c r="C3633" s="4" t="str">
        <x:v>A</x:v>
      </x:c>
      <x:c r="D3633" s="13" t="str">
        <x:v>00278</x:v>
      </x:c>
      <x:c r="E3633" s="13" t="str">
        <x:v>00280</x:v>
      </x:c>
      <x:c r="F3633" s="4" t="str">
        <x:v>prediccion_rechazo</x:v>
      </x:c>
      <x:c r="G3633" s="4"/>
      <x:c r="H3633" s="4" t="n">
        <x:f>COUNTIFS(Relaciones!$D$3268:$D$3643,E3633,Relaciones!$E$3268:$E$3643,D3633,Relaciones!$F$3268:$F$3643,"rechazo")</x:f>
        <x:v>1</x:v>
      </x:c>
    </x:row>
    <x:row r="3634" ht="23" customHeight="1">
      <x:c r="A3634" s="4" t="str">
        <x:v>Sevilla</x:v>
      </x:c>
      <x:c r="B3634" s="4" t="str">
        <x:v>1.º ESO</x:v>
      </x:c>
      <x:c r="C3634" s="4" t="str">
        <x:v>A</x:v>
      </x:c>
      <x:c r="D3634" s="13" t="str">
        <x:v>00279</x:v>
      </x:c>
      <x:c r="E3634" s="13" t="str">
        <x:v>00256</x:v>
      </x:c>
      <x:c r="F3634" s="4" t="str">
        <x:v>prediccion_rechazo</x:v>
      </x:c>
      <x:c r="G3634" s="4"/>
      <x:c r="H3634" s="4" t="n">
        <x:f>COUNTIFS(Relaciones!$D$3268:$D$3643,E3634,Relaciones!$E$3268:$E$3643,D3634,Relaciones!$F$3268:$F$3643,"rechazo")</x:f>
        <x:v>1</x:v>
      </x:c>
    </x:row>
    <x:row r="3635" ht="23" customHeight="1">
      <x:c r="A3635" s="4" t="str">
        <x:v>Sevilla</x:v>
      </x:c>
      <x:c r="B3635" s="4" t="str">
        <x:v>1.º ESO</x:v>
      </x:c>
      <x:c r="C3635" s="4" t="str">
        <x:v>A</x:v>
      </x:c>
      <x:c r="D3635" s="13" t="str">
        <x:v>00279</x:v>
      </x:c>
      <x:c r="E3635" s="13" t="str">
        <x:v>00258</x:v>
      </x:c>
      <x:c r="F3635" s="4" t="str">
        <x:v>prediccion_rechazo</x:v>
      </x:c>
      <x:c r="G3635" s="4"/>
      <x:c r="H3635" s="4" t="n">
        <x:f>COUNTIFS(Relaciones!$D$3268:$D$3643,E3635,Relaciones!$E$3268:$E$3643,D3635,Relaciones!$F$3268:$F$3643,"rechazo")</x:f>
        <x:v>1</x:v>
      </x:c>
    </x:row>
    <x:row r="3636" ht="23" customHeight="1">
      <x:c r="A3636" s="4" t="str">
        <x:v>Sevilla</x:v>
      </x:c>
      <x:c r="B3636" s="4" t="str">
        <x:v>1.º ESO</x:v>
      </x:c>
      <x:c r="C3636" s="4" t="str">
        <x:v>A</x:v>
      </x:c>
      <x:c r="D3636" s="13" t="str">
        <x:v>00279</x:v>
      </x:c>
      <x:c r="E3636" s="13" t="str">
        <x:v>00262</x:v>
      </x:c>
      <x:c r="F3636" s="4" t="str">
        <x:v>prediccion_rechazo</x:v>
      </x:c>
      <x:c r="G3636" s="4"/>
      <x:c r="H3636" s="4" t="n">
        <x:f>COUNTIFS(Relaciones!$D$3268:$D$3643,E3636,Relaciones!$E$3268:$E$3643,D3636,Relaciones!$F$3268:$F$3643,"rechazo")</x:f>
        <x:v>1</x:v>
      </x:c>
    </x:row>
    <x:row r="3637" ht="23" customHeight="1">
      <x:c r="A3637" s="4" t="str">
        <x:v>Sevilla</x:v>
      </x:c>
      <x:c r="B3637" s="4" t="str">
        <x:v>1.º ESO</x:v>
      </x:c>
      <x:c r="C3637" s="4" t="str">
        <x:v>A</x:v>
      </x:c>
      <x:c r="D3637" s="13" t="str">
        <x:v>00279</x:v>
      </x:c>
      <x:c r="E3637" s="13" t="str">
        <x:v>00266</x:v>
      </x:c>
      <x:c r="F3637" s="4" t="str">
        <x:v>prediccion_rechazo</x:v>
      </x:c>
      <x:c r="G3637" s="4"/>
      <x:c r="H3637" s="4" t="n">
        <x:f>COUNTIFS(Relaciones!$D$3268:$D$3643,E3637,Relaciones!$E$3268:$E$3643,D3637,Relaciones!$F$3268:$F$3643,"rechazo")</x:f>
        <x:v>1</x:v>
      </x:c>
    </x:row>
    <x:row r="3638" ht="23" customHeight="1">
      <x:c r="A3638" s="4" t="str">
        <x:v>Sevilla</x:v>
      </x:c>
      <x:c r="B3638" s="4" t="str">
        <x:v>1.º ESO</x:v>
      </x:c>
      <x:c r="C3638" s="4" t="str">
        <x:v>A</x:v>
      </x:c>
      <x:c r="D3638" s="13" t="str">
        <x:v>00279</x:v>
      </x:c>
      <x:c r="E3638" s="13" t="str">
        <x:v>00268</x:v>
      </x:c>
      <x:c r="F3638" s="4" t="str">
        <x:v>prediccion_rechazo</x:v>
      </x:c>
      <x:c r="G3638" s="4"/>
      <x:c r="H3638" s="4" t="n">
        <x:f>COUNTIFS(Relaciones!$D$3268:$D$3643,E3638,Relaciones!$E$3268:$E$3643,D3638,Relaciones!$F$3268:$F$3643,"rechazo")</x:f>
        <x:v>1</x:v>
      </x:c>
    </x:row>
    <x:row r="3639" ht="23" customHeight="1">
      <x:c r="A3639" s="4" t="str">
        <x:v>Sevilla</x:v>
      </x:c>
      <x:c r="B3639" s="4" t="str">
        <x:v>1.º ESO</x:v>
      </x:c>
      <x:c r="C3639" s="4" t="str">
        <x:v>A</x:v>
      </x:c>
      <x:c r="D3639" s="13" t="str">
        <x:v>00279</x:v>
      </x:c>
      <x:c r="E3639" s="13" t="str">
        <x:v>00270</x:v>
      </x:c>
      <x:c r="F3639" s="4" t="str">
        <x:v>prediccion_rechazo</x:v>
      </x:c>
      <x:c r="G3639" s="4"/>
      <x:c r="H3639" s="4" t="n">
        <x:f>COUNTIFS(Relaciones!$D$3268:$D$3643,E3639,Relaciones!$E$3268:$E$3643,D3639,Relaciones!$F$3268:$F$3643,"rechazo")</x:f>
        <x:v>1</x:v>
      </x:c>
    </x:row>
    <x:row r="3640" ht="23" customHeight="1">
      <x:c r="A3640" s="4" t="str">
        <x:v>Sevilla</x:v>
      </x:c>
      <x:c r="B3640" s="4" t="str">
        <x:v>1.º ESO</x:v>
      </x:c>
      <x:c r="C3640" s="4" t="str">
        <x:v>A</x:v>
      </x:c>
      <x:c r="D3640" s="13" t="str">
        <x:v>00279</x:v>
      </x:c>
      <x:c r="E3640" s="13" t="str">
        <x:v>00276</x:v>
      </x:c>
      <x:c r="F3640" s="4" t="str">
        <x:v>prediccion_rechazo</x:v>
      </x:c>
      <x:c r="G3640" s="4"/>
      <x:c r="H3640" s="4" t="n">
        <x:f>COUNTIFS(Relaciones!$D$3268:$D$3643,E3640,Relaciones!$E$3268:$E$3643,D3640,Relaciones!$F$3268:$F$3643,"rechazo")</x:f>
        <x:v>1</x:v>
      </x:c>
    </x:row>
    <x:row r="3641" ht="23" customHeight="1">
      <x:c r="A3641" s="4" t="str">
        <x:v>Sevilla</x:v>
      </x:c>
      <x:c r="B3641" s="4" t="str">
        <x:v>1.º ESO</x:v>
      </x:c>
      <x:c r="C3641" s="4" t="str">
        <x:v>A</x:v>
      </x:c>
      <x:c r="D3641" s="13" t="str">
        <x:v>00279</x:v>
      </x:c>
      <x:c r="E3641" s="13" t="str">
        <x:v>00277</x:v>
      </x:c>
      <x:c r="F3641" s="4" t="str">
        <x:v>prediccion_rechazo</x:v>
      </x:c>
      <x:c r="G3641" s="4"/>
      <x:c r="H3641" s="4" t="n">
        <x:f>COUNTIFS(Relaciones!$D$3268:$D$3643,E3641,Relaciones!$E$3268:$E$3643,D3641,Relaciones!$F$3268:$F$3643,"rechazo")</x:f>
        <x:v>1</x:v>
      </x:c>
    </x:row>
    <x:row r="3642" ht="23" customHeight="1">
      <x:c r="A3642" s="4" t="str">
        <x:v>Sevilla</x:v>
      </x:c>
      <x:c r="B3642" s="4" t="str">
        <x:v>1.º ESO</x:v>
      </x:c>
      <x:c r="C3642" s="4" t="str">
        <x:v>A</x:v>
      </x:c>
      <x:c r="D3642" s="13" t="str">
        <x:v>00279</x:v>
      </x:c>
      <x:c r="E3642" s="13" t="str">
        <x:v>00278</x:v>
      </x:c>
      <x:c r="F3642" s="4" t="str">
        <x:v>prediccion_rechazo</x:v>
      </x:c>
      <x:c r="G3642" s="4"/>
      <x:c r="H3642" s="4" t="n">
        <x:f>COUNTIFS(Relaciones!$D$3268:$D$3643,E3642,Relaciones!$E$3268:$E$3643,D3642,Relaciones!$F$3268:$F$3643,"rechazo")</x:f>
        <x:v>1</x:v>
      </x:c>
    </x:row>
    <x:row r="3643" ht="23" customHeight="1">
      <x:c r="A3643" s="4" t="str">
        <x:v>Sevilla</x:v>
      </x:c>
      <x:c r="B3643" s="4" t="str">
        <x:v>1.º ESO</x:v>
      </x:c>
      <x:c r="C3643" s="4" t="str">
        <x:v>A</x:v>
      </x:c>
      <x:c r="D3643" s="13" t="str">
        <x:v>00280</x:v>
      </x:c>
      <x:c r="E3643" s="13" t="str">
        <x:v>00278</x:v>
      </x:c>
      <x:c r="F3643" s="4" t="str">
        <x:v>prediccion_rechazo</x:v>
      </x:c>
      <x:c r="G3643" s="4"/>
      <x:c r="H3643" s="4" t="n">
        <x:f>COUNTIFS(Relaciones!$D$3268:$D$3643,E3643,Relaciones!$E$3268:$E$3643,D3643,Relaciones!$F$3268:$F$3643,"rechazo")</x:f>
        <x:v>1</x:v>
      </x:c>
    </x:row>
    <x:row r="3644" ht="23" customHeight="1">
      <x:c r="A3644" s="4" t="str">
        <x:v>Sevilla</x:v>
      </x:c>
      <x:c r="B3644" s="4" t="str">
        <x:v>1.º ESO</x:v>
      </x:c>
      <x:c r="C3644" s="4" t="str">
        <x:v>B</x:v>
      </x:c>
      <x:c r="D3644" s="13" t="str">
        <x:v>00281</x:v>
      </x:c>
      <x:c r="E3644" s="13" t="str">
        <x:v>00282</x:v>
      </x:c>
      <x:c r="F3644" s="4" t="str">
        <x:v>amistad</x:v>
      </x:c>
      <x:c r="G3644" s="4" t="n">
        <x:f>COUNTIFS(Relaciones!$D$3644:$D$4080,E3644,Relaciones!$E$3644:$E$4080,D3644,Relaciones!$F$3644:$F$4080,F3644)</x:f>
        <x:v>1</x:v>
      </x:c>
      <x:c r="H3644" s="4"/>
    </x:row>
    <x:row r="3645" ht="23" customHeight="1">
      <x:c r="A3645" s="4" t="str">
        <x:v>Sevilla</x:v>
      </x:c>
      <x:c r="B3645" s="4" t="str">
        <x:v>1.º ESO</x:v>
      </x:c>
      <x:c r="C3645" s="4" t="str">
        <x:v>B</x:v>
      </x:c>
      <x:c r="D3645" s="13" t="str">
        <x:v>00281</x:v>
      </x:c>
      <x:c r="E3645" s="13" t="str">
        <x:v>00283</x:v>
      </x:c>
      <x:c r="F3645" s="4" t="str">
        <x:v>amistad</x:v>
      </x:c>
      <x:c r="G3645" s="4" t="n">
        <x:f>COUNTIFS(Relaciones!$D$3644:$D$4080,E3645,Relaciones!$E$3644:$E$4080,D3645,Relaciones!$F$3644:$F$4080,F3645)</x:f>
        <x:v>1</x:v>
      </x:c>
      <x:c r="H3645" s="4"/>
    </x:row>
    <x:row r="3646" ht="23" customHeight="1">
      <x:c r="A3646" s="4" t="str">
        <x:v>Sevilla</x:v>
      </x:c>
      <x:c r="B3646" s="4" t="str">
        <x:v>1.º ESO</x:v>
      </x:c>
      <x:c r="C3646" s="4" t="str">
        <x:v>B</x:v>
      </x:c>
      <x:c r="D3646" s="13" t="str">
        <x:v>00281</x:v>
      </x:c>
      <x:c r="E3646" s="13" t="str">
        <x:v>00293</x:v>
      </x:c>
      <x:c r="F3646" s="4" t="str">
        <x:v>amistad</x:v>
      </x:c>
      <x:c r="G3646" s="4" t="n">
        <x:f>COUNTIFS(Relaciones!$D$3644:$D$4080,E3646,Relaciones!$E$3644:$E$4080,D3646,Relaciones!$F$3644:$F$4080,F3646)</x:f>
        <x:v>1</x:v>
      </x:c>
      <x:c r="H3646" s="4"/>
    </x:row>
    <x:row r="3647" ht="23" customHeight="1">
      <x:c r="A3647" s="4" t="str">
        <x:v>Sevilla</x:v>
      </x:c>
      <x:c r="B3647" s="4" t="str">
        <x:v>1.º ESO</x:v>
      </x:c>
      <x:c r="C3647" s="4" t="str">
        <x:v>B</x:v>
      </x:c>
      <x:c r="D3647" s="13" t="str">
        <x:v>00281</x:v>
      </x:c>
      <x:c r="E3647" s="13" t="str">
        <x:v>00294</x:v>
      </x:c>
      <x:c r="F3647" s="4" t="str">
        <x:v>amistad</x:v>
      </x:c>
      <x:c r="G3647" s="4" t="n">
        <x:f>COUNTIFS(Relaciones!$D$3644:$D$4080,E3647,Relaciones!$E$3644:$E$4080,D3647,Relaciones!$F$3644:$F$4080,F3647)</x:f>
        <x:v>1</x:v>
      </x:c>
      <x:c r="H3647" s="4"/>
    </x:row>
    <x:row r="3648" ht="23" customHeight="1">
      <x:c r="A3648" s="4" t="str">
        <x:v>Sevilla</x:v>
      </x:c>
      <x:c r="B3648" s="4" t="str">
        <x:v>1.º ESO</x:v>
      </x:c>
      <x:c r="C3648" s="4" t="str">
        <x:v>B</x:v>
      </x:c>
      <x:c r="D3648" s="13" t="str">
        <x:v>00281</x:v>
      </x:c>
      <x:c r="E3648" s="13" t="str">
        <x:v>00295</x:v>
      </x:c>
      <x:c r="F3648" s="4" t="str">
        <x:v>amistad</x:v>
      </x:c>
      <x:c r="G3648" s="4" t="n">
        <x:f>COUNTIFS(Relaciones!$D$3644:$D$4080,E3648,Relaciones!$E$3644:$E$4080,D3648,Relaciones!$F$3644:$F$4080,F3648)</x:f>
        <x:v>1</x:v>
      </x:c>
      <x:c r="H3648" s="4"/>
    </x:row>
    <x:row r="3649" ht="23" customHeight="1">
      <x:c r="A3649" s="4" t="str">
        <x:v>Sevilla</x:v>
      </x:c>
      <x:c r="B3649" s="4" t="str">
        <x:v>1.º ESO</x:v>
      </x:c>
      <x:c r="C3649" s="4" t="str">
        <x:v>B</x:v>
      </x:c>
      <x:c r="D3649" s="13" t="str">
        <x:v>00281</x:v>
      </x:c>
      <x:c r="E3649" s="13" t="str">
        <x:v>00296</x:v>
      </x:c>
      <x:c r="F3649" s="4" t="str">
        <x:v>amistad</x:v>
      </x:c>
      <x:c r="G3649" s="4" t="n">
        <x:f>COUNTIFS(Relaciones!$D$3644:$D$4080,E3649,Relaciones!$E$3644:$E$4080,D3649,Relaciones!$F$3644:$F$4080,F3649)</x:f>
        <x:v>1</x:v>
      </x:c>
      <x:c r="H3649" s="4"/>
    </x:row>
    <x:row r="3650" ht="23" customHeight="1">
      <x:c r="A3650" s="4" t="str">
        <x:v>Sevilla</x:v>
      </x:c>
      <x:c r="B3650" s="4" t="str">
        <x:v>1.º ESO</x:v>
      </x:c>
      <x:c r="C3650" s="4" t="str">
        <x:v>B</x:v>
      </x:c>
      <x:c r="D3650" s="13" t="str">
        <x:v>00282</x:v>
      </x:c>
      <x:c r="E3650" s="13" t="str">
        <x:v>00281</x:v>
      </x:c>
      <x:c r="F3650" s="4" t="str">
        <x:v>amistad</x:v>
      </x:c>
      <x:c r="G3650" s="4" t="n">
        <x:f>COUNTIFS(Relaciones!$D$3644:$D$4080,E3650,Relaciones!$E$3644:$E$4080,D3650,Relaciones!$F$3644:$F$4080,F3650)</x:f>
        <x:v>1</x:v>
      </x:c>
      <x:c r="H3650" s="4"/>
    </x:row>
    <x:row r="3651" ht="23" customHeight="1">
      <x:c r="A3651" s="4" t="str">
        <x:v>Sevilla</x:v>
      </x:c>
      <x:c r="B3651" s="4" t="str">
        <x:v>1.º ESO</x:v>
      </x:c>
      <x:c r="C3651" s="4" t="str">
        <x:v>B</x:v>
      </x:c>
      <x:c r="D3651" s="13" t="str">
        <x:v>00282</x:v>
      </x:c>
      <x:c r="E3651" s="13" t="str">
        <x:v>00283</x:v>
      </x:c>
      <x:c r="F3651" s="4" t="str">
        <x:v>amistad</x:v>
      </x:c>
      <x:c r="G3651" s="4" t="n">
        <x:f>COUNTIFS(Relaciones!$D$3644:$D$4080,E3651,Relaciones!$E$3644:$E$4080,D3651,Relaciones!$F$3644:$F$4080,F3651)</x:f>
        <x:v>1</x:v>
      </x:c>
      <x:c r="H3651" s="4"/>
    </x:row>
    <x:row r="3652" ht="23" customHeight="1">
      <x:c r="A3652" s="4" t="str">
        <x:v>Sevilla</x:v>
      </x:c>
      <x:c r="B3652" s="4" t="str">
        <x:v>1.º ESO</x:v>
      </x:c>
      <x:c r="C3652" s="4" t="str">
        <x:v>B</x:v>
      </x:c>
      <x:c r="D3652" s="13" t="str">
        <x:v>00282</x:v>
      </x:c>
      <x:c r="E3652" s="13" t="str">
        <x:v>00284</x:v>
      </x:c>
      <x:c r="F3652" s="4" t="str">
        <x:v>amistad</x:v>
      </x:c>
      <x:c r="G3652" s="4" t="n">
        <x:f>COUNTIFS(Relaciones!$D$3644:$D$4080,E3652,Relaciones!$E$3644:$E$4080,D3652,Relaciones!$F$3644:$F$4080,F3652)</x:f>
        <x:v>1</x:v>
      </x:c>
      <x:c r="H3652" s="4"/>
    </x:row>
    <x:row r="3653" ht="23" customHeight="1">
      <x:c r="A3653" s="4" t="str">
        <x:v>Sevilla</x:v>
      </x:c>
      <x:c r="B3653" s="4" t="str">
        <x:v>1.º ESO</x:v>
      </x:c>
      <x:c r="C3653" s="4" t="str">
        <x:v>B</x:v>
      </x:c>
      <x:c r="D3653" s="13" t="str">
        <x:v>00282</x:v>
      </x:c>
      <x:c r="E3653" s="13" t="str">
        <x:v>00294</x:v>
      </x:c>
      <x:c r="F3653" s="4" t="str">
        <x:v>amistad</x:v>
      </x:c>
      <x:c r="G3653" s="4" t="n">
        <x:f>COUNTIFS(Relaciones!$D$3644:$D$4080,E3653,Relaciones!$E$3644:$E$4080,D3653,Relaciones!$F$3644:$F$4080,F3653)</x:f>
        <x:v>1</x:v>
      </x:c>
      <x:c r="H3653" s="4"/>
    </x:row>
    <x:row r="3654" ht="23" customHeight="1">
      <x:c r="A3654" s="4" t="str">
        <x:v>Sevilla</x:v>
      </x:c>
      <x:c r="B3654" s="4" t="str">
        <x:v>1.º ESO</x:v>
      </x:c>
      <x:c r="C3654" s="4" t="str">
        <x:v>B</x:v>
      </x:c>
      <x:c r="D3654" s="13" t="str">
        <x:v>00282</x:v>
      </x:c>
      <x:c r="E3654" s="13" t="str">
        <x:v>00295</x:v>
      </x:c>
      <x:c r="F3654" s="4" t="str">
        <x:v>amistad</x:v>
      </x:c>
      <x:c r="G3654" s="4" t="n">
        <x:f>COUNTIFS(Relaciones!$D$3644:$D$4080,E3654,Relaciones!$E$3644:$E$4080,D3654,Relaciones!$F$3644:$F$4080,F3654)</x:f>
        <x:v>1</x:v>
      </x:c>
      <x:c r="H3654" s="4"/>
    </x:row>
    <x:row r="3655" ht="23" customHeight="1">
      <x:c r="A3655" s="4" t="str">
        <x:v>Sevilla</x:v>
      </x:c>
      <x:c r="B3655" s="4" t="str">
        <x:v>1.º ESO</x:v>
      </x:c>
      <x:c r="C3655" s="4" t="str">
        <x:v>B</x:v>
      </x:c>
      <x:c r="D3655" s="13" t="str">
        <x:v>00282</x:v>
      </x:c>
      <x:c r="E3655" s="13" t="str">
        <x:v>00297</x:v>
      </x:c>
      <x:c r="F3655" s="4" t="str">
        <x:v>amistad</x:v>
      </x:c>
      <x:c r="G3655" s="4" t="n">
        <x:f>COUNTIFS(Relaciones!$D$3644:$D$4080,E3655,Relaciones!$E$3644:$E$4080,D3655,Relaciones!$F$3644:$F$4080,F3655)</x:f>
        <x:v>1</x:v>
      </x:c>
      <x:c r="H3655" s="4"/>
    </x:row>
    <x:row r="3656" ht="23" customHeight="1">
      <x:c r="A3656" s="4" t="str">
        <x:v>Sevilla</x:v>
      </x:c>
      <x:c r="B3656" s="4" t="str">
        <x:v>1.º ESO</x:v>
      </x:c>
      <x:c r="C3656" s="4" t="str">
        <x:v>B</x:v>
      </x:c>
      <x:c r="D3656" s="13" t="str">
        <x:v>00283</x:v>
      </x:c>
      <x:c r="E3656" s="13" t="str">
        <x:v>00281</x:v>
      </x:c>
      <x:c r="F3656" s="4" t="str">
        <x:v>amistad</x:v>
      </x:c>
      <x:c r="G3656" s="4" t="n">
        <x:f>COUNTIFS(Relaciones!$D$3644:$D$4080,E3656,Relaciones!$E$3644:$E$4080,D3656,Relaciones!$F$3644:$F$4080,F3656)</x:f>
        <x:v>1</x:v>
      </x:c>
      <x:c r="H3656" s="4"/>
    </x:row>
    <x:row r="3657" ht="23" customHeight="1">
      <x:c r="A3657" s="4" t="str">
        <x:v>Sevilla</x:v>
      </x:c>
      <x:c r="B3657" s="4" t="str">
        <x:v>1.º ESO</x:v>
      </x:c>
      <x:c r="C3657" s="4" t="str">
        <x:v>B</x:v>
      </x:c>
      <x:c r="D3657" s="13" t="str">
        <x:v>00283</x:v>
      </x:c>
      <x:c r="E3657" s="13" t="str">
        <x:v>00282</x:v>
      </x:c>
      <x:c r="F3657" s="4" t="str">
        <x:v>amistad</x:v>
      </x:c>
      <x:c r="G3657" s="4" t="n">
        <x:f>COUNTIFS(Relaciones!$D$3644:$D$4080,E3657,Relaciones!$E$3644:$E$4080,D3657,Relaciones!$F$3644:$F$4080,F3657)</x:f>
        <x:v>1</x:v>
      </x:c>
      <x:c r="H3657" s="4"/>
    </x:row>
    <x:row r="3658" ht="23" customHeight="1">
      <x:c r="A3658" s="4" t="str">
        <x:v>Sevilla</x:v>
      </x:c>
      <x:c r="B3658" s="4" t="str">
        <x:v>1.º ESO</x:v>
      </x:c>
      <x:c r="C3658" s="4" t="str">
        <x:v>B</x:v>
      </x:c>
      <x:c r="D3658" s="13" t="str">
        <x:v>00283</x:v>
      </x:c>
      <x:c r="E3658" s="13" t="str">
        <x:v>00284</x:v>
      </x:c>
      <x:c r="F3658" s="4" t="str">
        <x:v>amistad</x:v>
      </x:c>
      <x:c r="G3658" s="4" t="n">
        <x:f>COUNTIFS(Relaciones!$D$3644:$D$4080,E3658,Relaciones!$E$3644:$E$4080,D3658,Relaciones!$F$3644:$F$4080,F3658)</x:f>
        <x:v>1</x:v>
      </x:c>
      <x:c r="H3658" s="4"/>
    </x:row>
    <x:row r="3659" ht="23" customHeight="1">
      <x:c r="A3659" s="4" t="str">
        <x:v>Sevilla</x:v>
      </x:c>
      <x:c r="B3659" s="4" t="str">
        <x:v>1.º ESO</x:v>
      </x:c>
      <x:c r="C3659" s="4" t="str">
        <x:v>B</x:v>
      </x:c>
      <x:c r="D3659" s="13" t="str">
        <x:v>00283</x:v>
      </x:c>
      <x:c r="E3659" s="13" t="str">
        <x:v>00285</x:v>
      </x:c>
      <x:c r="F3659" s="4" t="str">
        <x:v>amistad</x:v>
      </x:c>
      <x:c r="G3659" s="4" t="n">
        <x:f>COUNTIFS(Relaciones!$D$3644:$D$4080,E3659,Relaciones!$E$3644:$E$4080,D3659,Relaciones!$F$3644:$F$4080,F3659)</x:f>
        <x:v>1</x:v>
      </x:c>
      <x:c r="H3659" s="4"/>
    </x:row>
    <x:row r="3660" ht="23" customHeight="1">
      <x:c r="A3660" s="4" t="str">
        <x:v>Sevilla</x:v>
      </x:c>
      <x:c r="B3660" s="4" t="str">
        <x:v>1.º ESO</x:v>
      </x:c>
      <x:c r="C3660" s="4" t="str">
        <x:v>B</x:v>
      </x:c>
      <x:c r="D3660" s="13" t="str">
        <x:v>00283</x:v>
      </x:c>
      <x:c r="E3660" s="13" t="str">
        <x:v>00296</x:v>
      </x:c>
      <x:c r="F3660" s="4" t="str">
        <x:v>amistad</x:v>
      </x:c>
      <x:c r="G3660" s="4" t="n">
        <x:f>COUNTIFS(Relaciones!$D$3644:$D$4080,E3660,Relaciones!$E$3644:$E$4080,D3660,Relaciones!$F$3644:$F$4080,F3660)</x:f>
        <x:v>1</x:v>
      </x:c>
      <x:c r="H3660" s="4"/>
    </x:row>
    <x:row r="3661" ht="23" customHeight="1">
      <x:c r="A3661" s="4" t="str">
        <x:v>Sevilla</x:v>
      </x:c>
      <x:c r="B3661" s="4" t="str">
        <x:v>1.º ESO</x:v>
      </x:c>
      <x:c r="C3661" s="4" t="str">
        <x:v>B</x:v>
      </x:c>
      <x:c r="D3661" s="13" t="str">
        <x:v>00283</x:v>
      </x:c>
      <x:c r="E3661" s="13" t="str">
        <x:v>00298</x:v>
      </x:c>
      <x:c r="F3661" s="4" t="str">
        <x:v>amistad</x:v>
      </x:c>
      <x:c r="G3661" s="4" t="n">
        <x:f>COUNTIFS(Relaciones!$D$3644:$D$4080,E3661,Relaciones!$E$3644:$E$4080,D3661,Relaciones!$F$3644:$F$4080,F3661)</x:f>
        <x:v>1</x:v>
      </x:c>
      <x:c r="H3661" s="4"/>
    </x:row>
    <x:row r="3662" ht="23" customHeight="1">
      <x:c r="A3662" s="4" t="str">
        <x:v>Sevilla</x:v>
      </x:c>
      <x:c r="B3662" s="4" t="str">
        <x:v>1.º ESO</x:v>
      </x:c>
      <x:c r="C3662" s="4" t="str">
        <x:v>B</x:v>
      </x:c>
      <x:c r="D3662" s="13" t="str">
        <x:v>00284</x:v>
      </x:c>
      <x:c r="E3662" s="13" t="str">
        <x:v>00281</x:v>
      </x:c>
      <x:c r="F3662" s="4" t="str">
        <x:v>amistad</x:v>
      </x:c>
      <x:c r="G3662" s="4" t="n">
        <x:f>COUNTIFS(Relaciones!$D$3644:$D$4080,E3662,Relaciones!$E$3644:$E$4080,D3662,Relaciones!$F$3644:$F$4080,F3662)</x:f>
        <x:v>0</x:v>
      </x:c>
      <x:c r="H3662" s="4"/>
    </x:row>
    <x:row r="3663" ht="23" customHeight="1">
      <x:c r="A3663" s="4" t="str">
        <x:v>Sevilla</x:v>
      </x:c>
      <x:c r="B3663" s="4" t="str">
        <x:v>1.º ESO</x:v>
      </x:c>
      <x:c r="C3663" s="4" t="str">
        <x:v>B</x:v>
      </x:c>
      <x:c r="D3663" s="13" t="str">
        <x:v>00284</x:v>
      </x:c>
      <x:c r="E3663" s="13" t="str">
        <x:v>00282</x:v>
      </x:c>
      <x:c r="F3663" s="4" t="str">
        <x:v>amistad</x:v>
      </x:c>
      <x:c r="G3663" s="4" t="n">
        <x:f>COUNTIFS(Relaciones!$D$3644:$D$4080,E3663,Relaciones!$E$3644:$E$4080,D3663,Relaciones!$F$3644:$F$4080,F3663)</x:f>
        <x:v>1</x:v>
      </x:c>
      <x:c r="H3663" s="4"/>
    </x:row>
    <x:row r="3664" ht="23" customHeight="1">
      <x:c r="A3664" s="4" t="str">
        <x:v>Sevilla</x:v>
      </x:c>
      <x:c r="B3664" s="4" t="str">
        <x:v>1.º ESO</x:v>
      </x:c>
      <x:c r="C3664" s="4" t="str">
        <x:v>B</x:v>
      </x:c>
      <x:c r="D3664" s="13" t="str">
        <x:v>00284</x:v>
      </x:c>
      <x:c r="E3664" s="13" t="str">
        <x:v>00283</x:v>
      </x:c>
      <x:c r="F3664" s="4" t="str">
        <x:v>amistad</x:v>
      </x:c>
      <x:c r="G3664" s="4" t="n">
        <x:f>COUNTIFS(Relaciones!$D$3644:$D$4080,E3664,Relaciones!$E$3644:$E$4080,D3664,Relaciones!$F$3644:$F$4080,F3664)</x:f>
        <x:v>1</x:v>
      </x:c>
      <x:c r="H3664" s="4"/>
    </x:row>
    <x:row r="3665" ht="23" customHeight="1">
      <x:c r="A3665" s="4" t="str">
        <x:v>Sevilla</x:v>
      </x:c>
      <x:c r="B3665" s="4" t="str">
        <x:v>1.º ESO</x:v>
      </x:c>
      <x:c r="C3665" s="4" t="str">
        <x:v>B</x:v>
      </x:c>
      <x:c r="D3665" s="13" t="str">
        <x:v>00284</x:v>
      </x:c>
      <x:c r="E3665" s="13" t="str">
        <x:v>00285</x:v>
      </x:c>
      <x:c r="F3665" s="4" t="str">
        <x:v>amistad</x:v>
      </x:c>
      <x:c r="G3665" s="4" t="n">
        <x:f>COUNTIFS(Relaciones!$D$3644:$D$4080,E3665,Relaciones!$E$3644:$E$4080,D3665,Relaciones!$F$3644:$F$4080,F3665)</x:f>
        <x:v>1</x:v>
      </x:c>
      <x:c r="H3665" s="4"/>
    </x:row>
    <x:row r="3666" ht="23" customHeight="1">
      <x:c r="A3666" s="4" t="str">
        <x:v>Sevilla</x:v>
      </x:c>
      <x:c r="B3666" s="4" t="str">
        <x:v>1.º ESO</x:v>
      </x:c>
      <x:c r="C3666" s="4" t="str">
        <x:v>B</x:v>
      </x:c>
      <x:c r="D3666" s="13" t="str">
        <x:v>00284</x:v>
      </x:c>
      <x:c r="E3666" s="13" t="str">
        <x:v>00286</x:v>
      </x:c>
      <x:c r="F3666" s="4" t="str">
        <x:v>amistad</x:v>
      </x:c>
      <x:c r="G3666" s="4" t="n">
        <x:f>COUNTIFS(Relaciones!$D$3644:$D$4080,E3666,Relaciones!$E$3644:$E$4080,D3666,Relaciones!$F$3644:$F$4080,F3666)</x:f>
        <x:v>1</x:v>
      </x:c>
      <x:c r="H3666" s="4"/>
    </x:row>
    <x:row r="3667" ht="23" customHeight="1">
      <x:c r="A3667" s="4" t="str">
        <x:v>Sevilla</x:v>
      </x:c>
      <x:c r="B3667" s="4" t="str">
        <x:v>1.º ESO</x:v>
      </x:c>
      <x:c r="C3667" s="4" t="str">
        <x:v>B</x:v>
      </x:c>
      <x:c r="D3667" s="13" t="str">
        <x:v>00284</x:v>
      </x:c>
      <x:c r="E3667" s="13" t="str">
        <x:v>00297</x:v>
      </x:c>
      <x:c r="F3667" s="4" t="str">
        <x:v>amistad</x:v>
      </x:c>
      <x:c r="G3667" s="4" t="n">
        <x:f>COUNTIFS(Relaciones!$D$3644:$D$4080,E3667,Relaciones!$E$3644:$E$4080,D3667,Relaciones!$F$3644:$F$4080,F3667)</x:f>
        <x:v>1</x:v>
      </x:c>
      <x:c r="H3667" s="4"/>
    </x:row>
    <x:row r="3668" ht="23" customHeight="1">
      <x:c r="A3668" s="4" t="str">
        <x:v>Sevilla</x:v>
      </x:c>
      <x:c r="B3668" s="4" t="str">
        <x:v>1.º ESO</x:v>
      </x:c>
      <x:c r="C3668" s="4" t="str">
        <x:v>B</x:v>
      </x:c>
      <x:c r="D3668" s="13" t="str">
        <x:v>00284</x:v>
      </x:c>
      <x:c r="E3668" s="13" t="str">
        <x:v>00299</x:v>
      </x:c>
      <x:c r="F3668" s="4" t="str">
        <x:v>amistad</x:v>
      </x:c>
      <x:c r="G3668" s="4" t="n">
        <x:f>COUNTIFS(Relaciones!$D$3644:$D$4080,E3668,Relaciones!$E$3644:$E$4080,D3668,Relaciones!$F$3644:$F$4080,F3668)</x:f>
        <x:v>1</x:v>
      </x:c>
      <x:c r="H3668" s="4"/>
    </x:row>
    <x:row r="3669" ht="23" customHeight="1">
      <x:c r="A3669" s="4" t="str">
        <x:v>Sevilla</x:v>
      </x:c>
      <x:c r="B3669" s="4" t="str">
        <x:v>1.º ESO</x:v>
      </x:c>
      <x:c r="C3669" s="4" t="str">
        <x:v>B</x:v>
      </x:c>
      <x:c r="D3669" s="13" t="str">
        <x:v>00285</x:v>
      </x:c>
      <x:c r="E3669" s="13" t="str">
        <x:v>00281</x:v>
      </x:c>
      <x:c r="F3669" s="4" t="str">
        <x:v>amistad</x:v>
      </x:c>
      <x:c r="G3669" s="4" t="n">
        <x:f>COUNTIFS(Relaciones!$D$3644:$D$4080,E3669,Relaciones!$E$3644:$E$4080,D3669,Relaciones!$F$3644:$F$4080,F3669)</x:f>
        <x:v>0</x:v>
      </x:c>
      <x:c r="H3669" s="4"/>
    </x:row>
    <x:row r="3670" ht="23" customHeight="1">
      <x:c r="A3670" s="4" t="str">
        <x:v>Sevilla</x:v>
      </x:c>
      <x:c r="B3670" s="4" t="str">
        <x:v>1.º ESO</x:v>
      </x:c>
      <x:c r="C3670" s="4" t="str">
        <x:v>B</x:v>
      </x:c>
      <x:c r="D3670" s="13" t="str">
        <x:v>00285</x:v>
      </x:c>
      <x:c r="E3670" s="13" t="str">
        <x:v>00283</x:v>
      </x:c>
      <x:c r="F3670" s="4" t="str">
        <x:v>amistad</x:v>
      </x:c>
      <x:c r="G3670" s="4" t="n">
        <x:f>COUNTIFS(Relaciones!$D$3644:$D$4080,E3670,Relaciones!$E$3644:$E$4080,D3670,Relaciones!$F$3644:$F$4080,F3670)</x:f>
        <x:v>1</x:v>
      </x:c>
      <x:c r="H3670" s="4"/>
    </x:row>
    <x:row r="3671" ht="23" customHeight="1">
      <x:c r="A3671" s="4" t="str">
        <x:v>Sevilla</x:v>
      </x:c>
      <x:c r="B3671" s="4" t="str">
        <x:v>1.º ESO</x:v>
      </x:c>
      <x:c r="C3671" s="4" t="str">
        <x:v>B</x:v>
      </x:c>
      <x:c r="D3671" s="13" t="str">
        <x:v>00285</x:v>
      </x:c>
      <x:c r="E3671" s="13" t="str">
        <x:v>00284</x:v>
      </x:c>
      <x:c r="F3671" s="4" t="str">
        <x:v>amistad</x:v>
      </x:c>
      <x:c r="G3671" s="4" t="n">
        <x:f>COUNTIFS(Relaciones!$D$3644:$D$4080,E3671,Relaciones!$E$3644:$E$4080,D3671,Relaciones!$F$3644:$F$4080,F3671)</x:f>
        <x:v>1</x:v>
      </x:c>
      <x:c r="H3671" s="4"/>
    </x:row>
    <x:row r="3672" ht="23" customHeight="1">
      <x:c r="A3672" s="4" t="str">
        <x:v>Sevilla</x:v>
      </x:c>
      <x:c r="B3672" s="4" t="str">
        <x:v>1.º ESO</x:v>
      </x:c>
      <x:c r="C3672" s="4" t="str">
        <x:v>B</x:v>
      </x:c>
      <x:c r="D3672" s="13" t="str">
        <x:v>00285</x:v>
      </x:c>
      <x:c r="E3672" s="13" t="str">
        <x:v>00286</x:v>
      </x:c>
      <x:c r="F3672" s="4" t="str">
        <x:v>amistad</x:v>
      </x:c>
      <x:c r="G3672" s="4" t="n">
        <x:f>COUNTIFS(Relaciones!$D$3644:$D$4080,E3672,Relaciones!$E$3644:$E$4080,D3672,Relaciones!$F$3644:$F$4080,F3672)</x:f>
        <x:v>1</x:v>
      </x:c>
      <x:c r="H3672" s="4"/>
    </x:row>
    <x:row r="3673" ht="23" customHeight="1">
      <x:c r="A3673" s="4" t="str">
        <x:v>Sevilla</x:v>
      </x:c>
      <x:c r="B3673" s="4" t="str">
        <x:v>1.º ESO</x:v>
      </x:c>
      <x:c r="C3673" s="4" t="str">
        <x:v>B</x:v>
      </x:c>
      <x:c r="D3673" s="13" t="str">
        <x:v>00285</x:v>
      </x:c>
      <x:c r="E3673" s="13" t="str">
        <x:v>00287</x:v>
      </x:c>
      <x:c r="F3673" s="4" t="str">
        <x:v>amistad</x:v>
      </x:c>
      <x:c r="G3673" s="4" t="n">
        <x:f>COUNTIFS(Relaciones!$D$3644:$D$4080,E3673,Relaciones!$E$3644:$E$4080,D3673,Relaciones!$F$3644:$F$4080,F3673)</x:f>
        <x:v>1</x:v>
      </x:c>
      <x:c r="H3673" s="4"/>
    </x:row>
    <x:row r="3674" ht="23" customHeight="1">
      <x:c r="A3674" s="4" t="str">
        <x:v>Sevilla</x:v>
      </x:c>
      <x:c r="B3674" s="4" t="str">
        <x:v>1.º ESO</x:v>
      </x:c>
      <x:c r="C3674" s="4" t="str">
        <x:v>B</x:v>
      </x:c>
      <x:c r="D3674" s="13" t="str">
        <x:v>00285</x:v>
      </x:c>
      <x:c r="E3674" s="13" t="str">
        <x:v>00298</x:v>
      </x:c>
      <x:c r="F3674" s="4" t="str">
        <x:v>amistad</x:v>
      </x:c>
      <x:c r="G3674" s="4" t="n">
        <x:f>COUNTIFS(Relaciones!$D$3644:$D$4080,E3674,Relaciones!$E$3644:$E$4080,D3674,Relaciones!$F$3644:$F$4080,F3674)</x:f>
        <x:v>1</x:v>
      </x:c>
      <x:c r="H3674" s="4"/>
    </x:row>
    <x:row r="3675" ht="23" customHeight="1">
      <x:c r="A3675" s="4" t="str">
        <x:v>Sevilla</x:v>
      </x:c>
      <x:c r="B3675" s="4" t="str">
        <x:v>1.º ESO</x:v>
      </x:c>
      <x:c r="C3675" s="4" t="str">
        <x:v>B</x:v>
      </x:c>
      <x:c r="D3675" s="13" t="str">
        <x:v>00285</x:v>
      </x:c>
      <x:c r="E3675" s="13" t="str">
        <x:v>00300</x:v>
      </x:c>
      <x:c r="F3675" s="4" t="str">
        <x:v>amistad</x:v>
      </x:c>
      <x:c r="G3675" s="4" t="n">
        <x:f>COUNTIFS(Relaciones!$D$3644:$D$4080,E3675,Relaciones!$E$3644:$E$4080,D3675,Relaciones!$F$3644:$F$4080,F3675)</x:f>
        <x:v>1</x:v>
      </x:c>
      <x:c r="H3675" s="4"/>
    </x:row>
    <x:row r="3676" ht="23" customHeight="1">
      <x:c r="A3676" s="4" t="str">
        <x:v>Sevilla</x:v>
      </x:c>
      <x:c r="B3676" s="4" t="str">
        <x:v>1.º ESO</x:v>
      </x:c>
      <x:c r="C3676" s="4" t="str">
        <x:v>B</x:v>
      </x:c>
      <x:c r="D3676" s="13" t="str">
        <x:v>00286</x:v>
      </x:c>
      <x:c r="E3676" s="13" t="str">
        <x:v>00281</x:v>
      </x:c>
      <x:c r="F3676" s="4" t="str">
        <x:v>amistad</x:v>
      </x:c>
      <x:c r="G3676" s="4" t="n">
        <x:f>COUNTIFS(Relaciones!$D$3644:$D$4080,E3676,Relaciones!$E$3644:$E$4080,D3676,Relaciones!$F$3644:$F$4080,F3676)</x:f>
        <x:v>0</x:v>
      </x:c>
      <x:c r="H3676" s="4"/>
    </x:row>
    <x:row r="3677" ht="23" customHeight="1">
      <x:c r="A3677" s="4" t="str">
        <x:v>Sevilla</x:v>
      </x:c>
      <x:c r="B3677" s="4" t="str">
        <x:v>1.º ESO</x:v>
      </x:c>
      <x:c r="C3677" s="4" t="str">
        <x:v>B</x:v>
      </x:c>
      <x:c r="D3677" s="13" t="str">
        <x:v>00286</x:v>
      </x:c>
      <x:c r="E3677" s="13" t="str">
        <x:v>00284</x:v>
      </x:c>
      <x:c r="F3677" s="4" t="str">
        <x:v>amistad</x:v>
      </x:c>
      <x:c r="G3677" s="4" t="n">
        <x:f>COUNTIFS(Relaciones!$D$3644:$D$4080,E3677,Relaciones!$E$3644:$E$4080,D3677,Relaciones!$F$3644:$F$4080,F3677)</x:f>
        <x:v>1</x:v>
      </x:c>
      <x:c r="H3677" s="4"/>
    </x:row>
    <x:row r="3678" ht="23" customHeight="1">
      <x:c r="A3678" s="4" t="str">
        <x:v>Sevilla</x:v>
      </x:c>
      <x:c r="B3678" s="4" t="str">
        <x:v>1.º ESO</x:v>
      </x:c>
      <x:c r="C3678" s="4" t="str">
        <x:v>B</x:v>
      </x:c>
      <x:c r="D3678" s="13" t="str">
        <x:v>00286</x:v>
      </x:c>
      <x:c r="E3678" s="13" t="str">
        <x:v>00285</x:v>
      </x:c>
      <x:c r="F3678" s="4" t="str">
        <x:v>amistad</x:v>
      </x:c>
      <x:c r="G3678" s="4" t="n">
        <x:f>COUNTIFS(Relaciones!$D$3644:$D$4080,E3678,Relaciones!$E$3644:$E$4080,D3678,Relaciones!$F$3644:$F$4080,F3678)</x:f>
        <x:v>1</x:v>
      </x:c>
      <x:c r="H3678" s="4"/>
    </x:row>
    <x:row r="3679" ht="23" customHeight="1">
      <x:c r="A3679" s="4" t="str">
        <x:v>Sevilla</x:v>
      </x:c>
      <x:c r="B3679" s="4" t="str">
        <x:v>1.º ESO</x:v>
      </x:c>
      <x:c r="C3679" s="4" t="str">
        <x:v>B</x:v>
      </x:c>
      <x:c r="D3679" s="13" t="str">
        <x:v>00286</x:v>
      </x:c>
      <x:c r="E3679" s="13" t="str">
        <x:v>00287</x:v>
      </x:c>
      <x:c r="F3679" s="4" t="str">
        <x:v>amistad</x:v>
      </x:c>
      <x:c r="G3679" s="4" t="n">
        <x:f>COUNTIFS(Relaciones!$D$3644:$D$4080,E3679,Relaciones!$E$3644:$E$4080,D3679,Relaciones!$F$3644:$F$4080,F3679)</x:f>
        <x:v>1</x:v>
      </x:c>
      <x:c r="H3679" s="4"/>
    </x:row>
    <x:row r="3680" ht="23" customHeight="1">
      <x:c r="A3680" s="4" t="str">
        <x:v>Sevilla</x:v>
      </x:c>
      <x:c r="B3680" s="4" t="str">
        <x:v>1.º ESO</x:v>
      </x:c>
      <x:c r="C3680" s="4" t="str">
        <x:v>B</x:v>
      </x:c>
      <x:c r="D3680" s="13" t="str">
        <x:v>00286</x:v>
      </x:c>
      <x:c r="E3680" s="13" t="str">
        <x:v>00288</x:v>
      </x:c>
      <x:c r="F3680" s="4" t="str">
        <x:v>amistad</x:v>
      </x:c>
      <x:c r="G3680" s="4" t="n">
        <x:f>COUNTIFS(Relaciones!$D$3644:$D$4080,E3680,Relaciones!$E$3644:$E$4080,D3680,Relaciones!$F$3644:$F$4080,F3680)</x:f>
        <x:v>1</x:v>
      </x:c>
      <x:c r="H3680" s="4"/>
    </x:row>
    <x:row r="3681" ht="23" customHeight="1">
      <x:c r="A3681" s="4" t="str">
        <x:v>Sevilla</x:v>
      </x:c>
      <x:c r="B3681" s="4" t="str">
        <x:v>1.º ESO</x:v>
      </x:c>
      <x:c r="C3681" s="4" t="str">
        <x:v>B</x:v>
      </x:c>
      <x:c r="D3681" s="13" t="str">
        <x:v>00286</x:v>
      </x:c>
      <x:c r="E3681" s="13" t="str">
        <x:v>00299</x:v>
      </x:c>
      <x:c r="F3681" s="4" t="str">
        <x:v>amistad</x:v>
      </x:c>
      <x:c r="G3681" s="4" t="n">
        <x:f>COUNTIFS(Relaciones!$D$3644:$D$4080,E3681,Relaciones!$E$3644:$E$4080,D3681,Relaciones!$F$3644:$F$4080,F3681)</x:f>
        <x:v>1</x:v>
      </x:c>
      <x:c r="H3681" s="4"/>
    </x:row>
    <x:row r="3682" ht="23" customHeight="1">
      <x:c r="A3682" s="4" t="str">
        <x:v>Sevilla</x:v>
      </x:c>
      <x:c r="B3682" s="4" t="str">
        <x:v>1.º ESO</x:v>
      </x:c>
      <x:c r="C3682" s="4" t="str">
        <x:v>B</x:v>
      </x:c>
      <x:c r="D3682" s="13" t="str">
        <x:v>00286</x:v>
      </x:c>
      <x:c r="E3682" s="13" t="str">
        <x:v>00301</x:v>
      </x:c>
      <x:c r="F3682" s="4" t="str">
        <x:v>amistad</x:v>
      </x:c>
      <x:c r="G3682" s="4" t="n">
        <x:f>COUNTIFS(Relaciones!$D$3644:$D$4080,E3682,Relaciones!$E$3644:$E$4080,D3682,Relaciones!$F$3644:$F$4080,F3682)</x:f>
        <x:v>1</x:v>
      </x:c>
      <x:c r="H3682" s="4"/>
    </x:row>
    <x:row r="3683" ht="23" customHeight="1">
      <x:c r="A3683" s="4" t="str">
        <x:v>Sevilla</x:v>
      </x:c>
      <x:c r="B3683" s="4" t="str">
        <x:v>1.º ESO</x:v>
      </x:c>
      <x:c r="C3683" s="4" t="str">
        <x:v>B</x:v>
      </x:c>
      <x:c r="D3683" s="13" t="str">
        <x:v>00287</x:v>
      </x:c>
      <x:c r="E3683" s="13" t="str">
        <x:v>00281</x:v>
      </x:c>
      <x:c r="F3683" s="4" t="str">
        <x:v>amistad</x:v>
      </x:c>
      <x:c r="G3683" s="4" t="n">
        <x:f>COUNTIFS(Relaciones!$D$3644:$D$4080,E3683,Relaciones!$E$3644:$E$4080,D3683,Relaciones!$F$3644:$F$4080,F3683)</x:f>
        <x:v>0</x:v>
      </x:c>
      <x:c r="H3683" s="4"/>
    </x:row>
    <x:row r="3684" ht="23" customHeight="1">
      <x:c r="A3684" s="4" t="str">
        <x:v>Sevilla</x:v>
      </x:c>
      <x:c r="B3684" s="4" t="str">
        <x:v>1.º ESO</x:v>
      </x:c>
      <x:c r="C3684" s="4" t="str">
        <x:v>B</x:v>
      </x:c>
      <x:c r="D3684" s="13" t="str">
        <x:v>00287</x:v>
      </x:c>
      <x:c r="E3684" s="13" t="str">
        <x:v>00285</x:v>
      </x:c>
      <x:c r="F3684" s="4" t="str">
        <x:v>amistad</x:v>
      </x:c>
      <x:c r="G3684" s="4" t="n">
        <x:f>COUNTIFS(Relaciones!$D$3644:$D$4080,E3684,Relaciones!$E$3644:$E$4080,D3684,Relaciones!$F$3644:$F$4080,F3684)</x:f>
        <x:v>1</x:v>
      </x:c>
      <x:c r="H3684" s="4"/>
    </x:row>
    <x:row r="3685" ht="23" customHeight="1">
      <x:c r="A3685" s="4" t="str">
        <x:v>Sevilla</x:v>
      </x:c>
      <x:c r="B3685" s="4" t="str">
        <x:v>1.º ESO</x:v>
      </x:c>
      <x:c r="C3685" s="4" t="str">
        <x:v>B</x:v>
      </x:c>
      <x:c r="D3685" s="13" t="str">
        <x:v>00287</x:v>
      </x:c>
      <x:c r="E3685" s="13" t="str">
        <x:v>00286</x:v>
      </x:c>
      <x:c r="F3685" s="4" t="str">
        <x:v>amistad</x:v>
      </x:c>
      <x:c r="G3685" s="4" t="n">
        <x:f>COUNTIFS(Relaciones!$D$3644:$D$4080,E3685,Relaciones!$E$3644:$E$4080,D3685,Relaciones!$F$3644:$F$4080,F3685)</x:f>
        <x:v>1</x:v>
      </x:c>
      <x:c r="H3685" s="4"/>
    </x:row>
    <x:row r="3686" ht="23" customHeight="1">
      <x:c r="A3686" s="4" t="str">
        <x:v>Sevilla</x:v>
      </x:c>
      <x:c r="B3686" s="4" t="str">
        <x:v>1.º ESO</x:v>
      </x:c>
      <x:c r="C3686" s="4" t="str">
        <x:v>B</x:v>
      </x:c>
      <x:c r="D3686" s="13" t="str">
        <x:v>00287</x:v>
      </x:c>
      <x:c r="E3686" s="13" t="str">
        <x:v>00288</x:v>
      </x:c>
      <x:c r="F3686" s="4" t="str">
        <x:v>amistad</x:v>
      </x:c>
      <x:c r="G3686" s="4" t="n">
        <x:f>COUNTIFS(Relaciones!$D$3644:$D$4080,E3686,Relaciones!$E$3644:$E$4080,D3686,Relaciones!$F$3644:$F$4080,F3686)</x:f>
        <x:v>1</x:v>
      </x:c>
      <x:c r="H3686" s="4"/>
    </x:row>
    <x:row r="3687" ht="23" customHeight="1">
      <x:c r="A3687" s="4" t="str">
        <x:v>Sevilla</x:v>
      </x:c>
      <x:c r="B3687" s="4" t="str">
        <x:v>1.º ESO</x:v>
      </x:c>
      <x:c r="C3687" s="4" t="str">
        <x:v>B</x:v>
      </x:c>
      <x:c r="D3687" s="13" t="str">
        <x:v>00287</x:v>
      </x:c>
      <x:c r="E3687" s="13" t="str">
        <x:v>00289</x:v>
      </x:c>
      <x:c r="F3687" s="4" t="str">
        <x:v>amistad</x:v>
      </x:c>
      <x:c r="G3687" s="4" t="n">
        <x:f>COUNTIFS(Relaciones!$D$3644:$D$4080,E3687,Relaciones!$E$3644:$E$4080,D3687,Relaciones!$F$3644:$F$4080,F3687)</x:f>
        <x:v>1</x:v>
      </x:c>
      <x:c r="H3687" s="4"/>
    </x:row>
    <x:row r="3688" ht="23" customHeight="1">
      <x:c r="A3688" s="4" t="str">
        <x:v>Sevilla</x:v>
      </x:c>
      <x:c r="B3688" s="4" t="str">
        <x:v>1.º ESO</x:v>
      </x:c>
      <x:c r="C3688" s="4" t="str">
        <x:v>B</x:v>
      </x:c>
      <x:c r="D3688" s="13" t="str">
        <x:v>00287</x:v>
      </x:c>
      <x:c r="E3688" s="13" t="str">
        <x:v>00300</x:v>
      </x:c>
      <x:c r="F3688" s="4" t="str">
        <x:v>amistad</x:v>
      </x:c>
      <x:c r="G3688" s="4" t="n">
        <x:f>COUNTIFS(Relaciones!$D$3644:$D$4080,E3688,Relaciones!$E$3644:$E$4080,D3688,Relaciones!$F$3644:$F$4080,F3688)</x:f>
        <x:v>1</x:v>
      </x:c>
      <x:c r="H3688" s="4"/>
    </x:row>
    <x:row r="3689" ht="23" customHeight="1">
      <x:c r="A3689" s="4" t="str">
        <x:v>Sevilla</x:v>
      </x:c>
      <x:c r="B3689" s="4" t="str">
        <x:v>1.º ESO</x:v>
      </x:c>
      <x:c r="C3689" s="4" t="str">
        <x:v>B</x:v>
      </x:c>
      <x:c r="D3689" s="13" t="str">
        <x:v>00287</x:v>
      </x:c>
      <x:c r="E3689" s="13" t="str">
        <x:v>00302</x:v>
      </x:c>
      <x:c r="F3689" s="4" t="str">
        <x:v>amistad</x:v>
      </x:c>
      <x:c r="G3689" s="4" t="n">
        <x:f>COUNTIFS(Relaciones!$D$3644:$D$4080,E3689,Relaciones!$E$3644:$E$4080,D3689,Relaciones!$F$3644:$F$4080,F3689)</x:f>
        <x:v>1</x:v>
      </x:c>
      <x:c r="H3689" s="4"/>
    </x:row>
    <x:row r="3690" ht="23" customHeight="1">
      <x:c r="A3690" s="4" t="str">
        <x:v>Sevilla</x:v>
      </x:c>
      <x:c r="B3690" s="4" t="str">
        <x:v>1.º ESO</x:v>
      </x:c>
      <x:c r="C3690" s="4" t="str">
        <x:v>B</x:v>
      </x:c>
      <x:c r="D3690" s="13" t="str">
        <x:v>00288</x:v>
      </x:c>
      <x:c r="E3690" s="13" t="str">
        <x:v>00281</x:v>
      </x:c>
      <x:c r="F3690" s="4" t="str">
        <x:v>amistad</x:v>
      </x:c>
      <x:c r="G3690" s="4" t="n">
        <x:f>COUNTIFS(Relaciones!$D$3644:$D$4080,E3690,Relaciones!$E$3644:$E$4080,D3690,Relaciones!$F$3644:$F$4080,F3690)</x:f>
        <x:v>0</x:v>
      </x:c>
      <x:c r="H3690" s="4"/>
    </x:row>
    <x:row r="3691" ht="23" customHeight="1">
      <x:c r="A3691" s="4" t="str">
        <x:v>Sevilla</x:v>
      </x:c>
      <x:c r="B3691" s="4" t="str">
        <x:v>1.º ESO</x:v>
      </x:c>
      <x:c r="C3691" s="4" t="str">
        <x:v>B</x:v>
      </x:c>
      <x:c r="D3691" s="13" t="str">
        <x:v>00288</x:v>
      </x:c>
      <x:c r="E3691" s="13" t="str">
        <x:v>00286</x:v>
      </x:c>
      <x:c r="F3691" s="4" t="str">
        <x:v>amistad</x:v>
      </x:c>
      <x:c r="G3691" s="4" t="n">
        <x:f>COUNTIFS(Relaciones!$D$3644:$D$4080,E3691,Relaciones!$E$3644:$E$4080,D3691,Relaciones!$F$3644:$F$4080,F3691)</x:f>
        <x:v>1</x:v>
      </x:c>
      <x:c r="H3691" s="4"/>
    </x:row>
    <x:row r="3692" ht="23" customHeight="1">
      <x:c r="A3692" s="4" t="str">
        <x:v>Sevilla</x:v>
      </x:c>
      <x:c r="B3692" s="4" t="str">
        <x:v>1.º ESO</x:v>
      </x:c>
      <x:c r="C3692" s="4" t="str">
        <x:v>B</x:v>
      </x:c>
      <x:c r="D3692" s="13" t="str">
        <x:v>00288</x:v>
      </x:c>
      <x:c r="E3692" s="13" t="str">
        <x:v>00287</x:v>
      </x:c>
      <x:c r="F3692" s="4" t="str">
        <x:v>amistad</x:v>
      </x:c>
      <x:c r="G3692" s="4" t="n">
        <x:f>COUNTIFS(Relaciones!$D$3644:$D$4080,E3692,Relaciones!$E$3644:$E$4080,D3692,Relaciones!$F$3644:$F$4080,F3692)</x:f>
        <x:v>1</x:v>
      </x:c>
      <x:c r="H3692" s="4"/>
    </x:row>
    <x:row r="3693" ht="23" customHeight="1">
      <x:c r="A3693" s="4" t="str">
        <x:v>Sevilla</x:v>
      </x:c>
      <x:c r="B3693" s="4" t="str">
        <x:v>1.º ESO</x:v>
      </x:c>
      <x:c r="C3693" s="4" t="str">
        <x:v>B</x:v>
      </x:c>
      <x:c r="D3693" s="13" t="str">
        <x:v>00288</x:v>
      </x:c>
      <x:c r="E3693" s="13" t="str">
        <x:v>00289</x:v>
      </x:c>
      <x:c r="F3693" s="4" t="str">
        <x:v>amistad</x:v>
      </x:c>
      <x:c r="G3693" s="4" t="n">
        <x:f>COUNTIFS(Relaciones!$D$3644:$D$4080,E3693,Relaciones!$E$3644:$E$4080,D3693,Relaciones!$F$3644:$F$4080,F3693)</x:f>
        <x:v>1</x:v>
      </x:c>
      <x:c r="H3693" s="4"/>
    </x:row>
    <x:row r="3694" ht="23" customHeight="1">
      <x:c r="A3694" s="4" t="str">
        <x:v>Sevilla</x:v>
      </x:c>
      <x:c r="B3694" s="4" t="str">
        <x:v>1.º ESO</x:v>
      </x:c>
      <x:c r="C3694" s="4" t="str">
        <x:v>B</x:v>
      </x:c>
      <x:c r="D3694" s="13" t="str">
        <x:v>00288</x:v>
      </x:c>
      <x:c r="E3694" s="13" t="str">
        <x:v>00290</x:v>
      </x:c>
      <x:c r="F3694" s="4" t="str">
        <x:v>amistad</x:v>
      </x:c>
      <x:c r="G3694" s="4" t="n">
        <x:f>COUNTIFS(Relaciones!$D$3644:$D$4080,E3694,Relaciones!$E$3644:$E$4080,D3694,Relaciones!$F$3644:$F$4080,F3694)</x:f>
        <x:v>1</x:v>
      </x:c>
      <x:c r="H3694" s="4"/>
    </x:row>
    <x:row r="3695" ht="23" customHeight="1">
      <x:c r="A3695" s="4" t="str">
        <x:v>Sevilla</x:v>
      </x:c>
      <x:c r="B3695" s="4" t="str">
        <x:v>1.º ESO</x:v>
      </x:c>
      <x:c r="C3695" s="4" t="str">
        <x:v>B</x:v>
      </x:c>
      <x:c r="D3695" s="13" t="str">
        <x:v>00288</x:v>
      </x:c>
      <x:c r="E3695" s="13" t="str">
        <x:v>00301</x:v>
      </x:c>
      <x:c r="F3695" s="4" t="str">
        <x:v>amistad</x:v>
      </x:c>
      <x:c r="G3695" s="4" t="n">
        <x:f>COUNTIFS(Relaciones!$D$3644:$D$4080,E3695,Relaciones!$E$3644:$E$4080,D3695,Relaciones!$F$3644:$F$4080,F3695)</x:f>
        <x:v>1</x:v>
      </x:c>
      <x:c r="H3695" s="4"/>
    </x:row>
    <x:row r="3696" ht="23" customHeight="1">
      <x:c r="A3696" s="4" t="str">
        <x:v>Sevilla</x:v>
      </x:c>
      <x:c r="B3696" s="4" t="str">
        <x:v>1.º ESO</x:v>
      </x:c>
      <x:c r="C3696" s="4" t="str">
        <x:v>B</x:v>
      </x:c>
      <x:c r="D3696" s="13" t="str">
        <x:v>00288</x:v>
      </x:c>
      <x:c r="E3696" s="13" t="str">
        <x:v>00303</x:v>
      </x:c>
      <x:c r="F3696" s="4" t="str">
        <x:v>amistad</x:v>
      </x:c>
      <x:c r="G3696" s="4" t="n">
        <x:f>COUNTIFS(Relaciones!$D$3644:$D$4080,E3696,Relaciones!$E$3644:$E$4080,D3696,Relaciones!$F$3644:$F$4080,F3696)</x:f>
        <x:v>1</x:v>
      </x:c>
      <x:c r="H3696" s="4"/>
    </x:row>
    <x:row r="3697" ht="23" customHeight="1">
      <x:c r="A3697" s="4" t="str">
        <x:v>Sevilla</x:v>
      </x:c>
      <x:c r="B3697" s="4" t="str">
        <x:v>1.º ESO</x:v>
      </x:c>
      <x:c r="C3697" s="4" t="str">
        <x:v>B</x:v>
      </x:c>
      <x:c r="D3697" s="13" t="str">
        <x:v>00289</x:v>
      </x:c>
      <x:c r="E3697" s="13" t="str">
        <x:v>00281</x:v>
      </x:c>
      <x:c r="F3697" s="4" t="str">
        <x:v>amistad</x:v>
      </x:c>
      <x:c r="G3697" s="4" t="n">
        <x:f>COUNTIFS(Relaciones!$D$3644:$D$4080,E3697,Relaciones!$E$3644:$E$4080,D3697,Relaciones!$F$3644:$F$4080,F3697)</x:f>
        <x:v>0</x:v>
      </x:c>
      <x:c r="H3697" s="4"/>
    </x:row>
    <x:row r="3698" ht="23" customHeight="1">
      <x:c r="A3698" s="4" t="str">
        <x:v>Sevilla</x:v>
      </x:c>
      <x:c r="B3698" s="4" t="str">
        <x:v>1.º ESO</x:v>
      </x:c>
      <x:c r="C3698" s="4" t="str">
        <x:v>B</x:v>
      </x:c>
      <x:c r="D3698" s="13" t="str">
        <x:v>00289</x:v>
      </x:c>
      <x:c r="E3698" s="13" t="str">
        <x:v>00287</x:v>
      </x:c>
      <x:c r="F3698" s="4" t="str">
        <x:v>amistad</x:v>
      </x:c>
      <x:c r="G3698" s="4" t="n">
        <x:f>COUNTIFS(Relaciones!$D$3644:$D$4080,E3698,Relaciones!$E$3644:$E$4080,D3698,Relaciones!$F$3644:$F$4080,F3698)</x:f>
        <x:v>1</x:v>
      </x:c>
      <x:c r="H3698" s="4"/>
    </x:row>
    <x:row r="3699" ht="23" customHeight="1">
      <x:c r="A3699" s="4" t="str">
        <x:v>Sevilla</x:v>
      </x:c>
      <x:c r="B3699" s="4" t="str">
        <x:v>1.º ESO</x:v>
      </x:c>
      <x:c r="C3699" s="4" t="str">
        <x:v>B</x:v>
      </x:c>
      <x:c r="D3699" s="13" t="str">
        <x:v>00289</x:v>
      </x:c>
      <x:c r="E3699" s="13" t="str">
        <x:v>00288</x:v>
      </x:c>
      <x:c r="F3699" s="4" t="str">
        <x:v>amistad</x:v>
      </x:c>
      <x:c r="G3699" s="4" t="n">
        <x:f>COUNTIFS(Relaciones!$D$3644:$D$4080,E3699,Relaciones!$E$3644:$E$4080,D3699,Relaciones!$F$3644:$F$4080,F3699)</x:f>
        <x:v>1</x:v>
      </x:c>
      <x:c r="H3699" s="4"/>
    </x:row>
    <x:row r="3700" ht="23" customHeight="1">
      <x:c r="A3700" s="4" t="str">
        <x:v>Sevilla</x:v>
      </x:c>
      <x:c r="B3700" s="4" t="str">
        <x:v>1.º ESO</x:v>
      </x:c>
      <x:c r="C3700" s="4" t="str">
        <x:v>B</x:v>
      </x:c>
      <x:c r="D3700" s="13" t="str">
        <x:v>00289</x:v>
      </x:c>
      <x:c r="E3700" s="13" t="str">
        <x:v>00290</x:v>
      </x:c>
      <x:c r="F3700" s="4" t="str">
        <x:v>amistad</x:v>
      </x:c>
      <x:c r="G3700" s="4" t="n">
        <x:f>COUNTIFS(Relaciones!$D$3644:$D$4080,E3700,Relaciones!$E$3644:$E$4080,D3700,Relaciones!$F$3644:$F$4080,F3700)</x:f>
        <x:v>1</x:v>
      </x:c>
      <x:c r="H3700" s="4"/>
    </x:row>
    <x:row r="3701" ht="23" customHeight="1">
      <x:c r="A3701" s="4" t="str">
        <x:v>Sevilla</x:v>
      </x:c>
      <x:c r="B3701" s="4" t="str">
        <x:v>1.º ESO</x:v>
      </x:c>
      <x:c r="C3701" s="4" t="str">
        <x:v>B</x:v>
      </x:c>
      <x:c r="D3701" s="13" t="str">
        <x:v>00289</x:v>
      </x:c>
      <x:c r="E3701" s="13" t="str">
        <x:v>00291</x:v>
      </x:c>
      <x:c r="F3701" s="4" t="str">
        <x:v>amistad</x:v>
      </x:c>
      <x:c r="G3701" s="4" t="n">
        <x:f>COUNTIFS(Relaciones!$D$3644:$D$4080,E3701,Relaciones!$E$3644:$E$4080,D3701,Relaciones!$F$3644:$F$4080,F3701)</x:f>
        <x:v>1</x:v>
      </x:c>
      <x:c r="H3701" s="4"/>
    </x:row>
    <x:row r="3702" ht="23" customHeight="1">
      <x:c r="A3702" s="4" t="str">
        <x:v>Sevilla</x:v>
      </x:c>
      <x:c r="B3702" s="4" t="str">
        <x:v>1.º ESO</x:v>
      </x:c>
      <x:c r="C3702" s="4" t="str">
        <x:v>B</x:v>
      </x:c>
      <x:c r="D3702" s="13" t="str">
        <x:v>00289</x:v>
      </x:c>
      <x:c r="E3702" s="13" t="str">
        <x:v>00302</x:v>
      </x:c>
      <x:c r="F3702" s="4" t="str">
        <x:v>amistad</x:v>
      </x:c>
      <x:c r="G3702" s="4" t="n">
        <x:f>COUNTIFS(Relaciones!$D$3644:$D$4080,E3702,Relaciones!$E$3644:$E$4080,D3702,Relaciones!$F$3644:$F$4080,F3702)</x:f>
        <x:v>1</x:v>
      </x:c>
      <x:c r="H3702" s="4"/>
    </x:row>
    <x:row r="3703" ht="23" customHeight="1">
      <x:c r="A3703" s="4" t="str">
        <x:v>Sevilla</x:v>
      </x:c>
      <x:c r="B3703" s="4" t="str">
        <x:v>1.º ESO</x:v>
      </x:c>
      <x:c r="C3703" s="4" t="str">
        <x:v>B</x:v>
      </x:c>
      <x:c r="D3703" s="13" t="str">
        <x:v>00289</x:v>
      </x:c>
      <x:c r="E3703" s="13" t="str">
        <x:v>00304</x:v>
      </x:c>
      <x:c r="F3703" s="4" t="str">
        <x:v>amistad</x:v>
      </x:c>
      <x:c r="G3703" s="4" t="n">
        <x:f>COUNTIFS(Relaciones!$D$3644:$D$4080,E3703,Relaciones!$E$3644:$E$4080,D3703,Relaciones!$F$3644:$F$4080,F3703)</x:f>
        <x:v>1</x:v>
      </x:c>
      <x:c r="H3703" s="4"/>
    </x:row>
    <x:row r="3704" ht="23" customHeight="1">
      <x:c r="A3704" s="4" t="str">
        <x:v>Sevilla</x:v>
      </x:c>
      <x:c r="B3704" s="4" t="str">
        <x:v>1.º ESO</x:v>
      </x:c>
      <x:c r="C3704" s="4" t="str">
        <x:v>B</x:v>
      </x:c>
      <x:c r="D3704" s="13" t="str">
        <x:v>00290</x:v>
      </x:c>
      <x:c r="E3704" s="13" t="str">
        <x:v>00281</x:v>
      </x:c>
      <x:c r="F3704" s="4" t="str">
        <x:v>amistad</x:v>
      </x:c>
      <x:c r="G3704" s="4" t="n">
        <x:f>COUNTIFS(Relaciones!$D$3644:$D$4080,E3704,Relaciones!$E$3644:$E$4080,D3704,Relaciones!$F$3644:$F$4080,F3704)</x:f>
        <x:v>0</x:v>
      </x:c>
      <x:c r="H3704" s="4"/>
    </x:row>
    <x:row r="3705" ht="23" customHeight="1">
      <x:c r="A3705" s="4" t="str">
        <x:v>Sevilla</x:v>
      </x:c>
      <x:c r="B3705" s="4" t="str">
        <x:v>1.º ESO</x:v>
      </x:c>
      <x:c r="C3705" s="4" t="str">
        <x:v>B</x:v>
      </x:c>
      <x:c r="D3705" s="13" t="str">
        <x:v>00290</x:v>
      </x:c>
      <x:c r="E3705" s="13" t="str">
        <x:v>00288</x:v>
      </x:c>
      <x:c r="F3705" s="4" t="str">
        <x:v>amistad</x:v>
      </x:c>
      <x:c r="G3705" s="4" t="n">
        <x:f>COUNTIFS(Relaciones!$D$3644:$D$4080,E3705,Relaciones!$E$3644:$E$4080,D3705,Relaciones!$F$3644:$F$4080,F3705)</x:f>
        <x:v>1</x:v>
      </x:c>
      <x:c r="H3705" s="4"/>
    </x:row>
    <x:row r="3706" ht="23" customHeight="1">
      <x:c r="A3706" s="4" t="str">
        <x:v>Sevilla</x:v>
      </x:c>
      <x:c r="B3706" s="4" t="str">
        <x:v>1.º ESO</x:v>
      </x:c>
      <x:c r="C3706" s="4" t="str">
        <x:v>B</x:v>
      </x:c>
      <x:c r="D3706" s="13" t="str">
        <x:v>00290</x:v>
      </x:c>
      <x:c r="E3706" s="13" t="str">
        <x:v>00289</x:v>
      </x:c>
      <x:c r="F3706" s="4" t="str">
        <x:v>amistad</x:v>
      </x:c>
      <x:c r="G3706" s="4" t="n">
        <x:f>COUNTIFS(Relaciones!$D$3644:$D$4080,E3706,Relaciones!$E$3644:$E$4080,D3706,Relaciones!$F$3644:$F$4080,F3706)</x:f>
        <x:v>1</x:v>
      </x:c>
      <x:c r="H3706" s="4"/>
    </x:row>
    <x:row r="3707" ht="23" customHeight="1">
      <x:c r="A3707" s="4" t="str">
        <x:v>Sevilla</x:v>
      </x:c>
      <x:c r="B3707" s="4" t="str">
        <x:v>1.º ESO</x:v>
      </x:c>
      <x:c r="C3707" s="4" t="str">
        <x:v>B</x:v>
      </x:c>
      <x:c r="D3707" s="13" t="str">
        <x:v>00290</x:v>
      </x:c>
      <x:c r="E3707" s="13" t="str">
        <x:v>00291</x:v>
      </x:c>
      <x:c r="F3707" s="4" t="str">
        <x:v>amistad</x:v>
      </x:c>
      <x:c r="G3707" s="4" t="n">
        <x:f>COUNTIFS(Relaciones!$D$3644:$D$4080,E3707,Relaciones!$E$3644:$E$4080,D3707,Relaciones!$F$3644:$F$4080,F3707)</x:f>
        <x:v>1</x:v>
      </x:c>
      <x:c r="H3707" s="4"/>
    </x:row>
    <x:row r="3708" ht="23" customHeight="1">
      <x:c r="A3708" s="4" t="str">
        <x:v>Sevilla</x:v>
      </x:c>
      <x:c r="B3708" s="4" t="str">
        <x:v>1.º ESO</x:v>
      </x:c>
      <x:c r="C3708" s="4" t="str">
        <x:v>B</x:v>
      </x:c>
      <x:c r="D3708" s="13" t="str">
        <x:v>00290</x:v>
      </x:c>
      <x:c r="E3708" s="13" t="str">
        <x:v>00292</x:v>
      </x:c>
      <x:c r="F3708" s="4" t="str">
        <x:v>amistad</x:v>
      </x:c>
      <x:c r="G3708" s="4" t="n">
        <x:f>COUNTIFS(Relaciones!$D$3644:$D$4080,E3708,Relaciones!$E$3644:$E$4080,D3708,Relaciones!$F$3644:$F$4080,F3708)</x:f>
        <x:v>1</x:v>
      </x:c>
      <x:c r="H3708" s="4"/>
    </x:row>
    <x:row r="3709" ht="23" customHeight="1">
      <x:c r="A3709" s="4" t="str">
        <x:v>Sevilla</x:v>
      </x:c>
      <x:c r="B3709" s="4" t="str">
        <x:v>1.º ESO</x:v>
      </x:c>
      <x:c r="C3709" s="4" t="str">
        <x:v>B</x:v>
      </x:c>
      <x:c r="D3709" s="13" t="str">
        <x:v>00290</x:v>
      </x:c>
      <x:c r="E3709" s="13" t="str">
        <x:v>00303</x:v>
      </x:c>
      <x:c r="F3709" s="4" t="str">
        <x:v>amistad</x:v>
      </x:c>
      <x:c r="G3709" s="4" t="n">
        <x:f>COUNTIFS(Relaciones!$D$3644:$D$4080,E3709,Relaciones!$E$3644:$E$4080,D3709,Relaciones!$F$3644:$F$4080,F3709)</x:f>
        <x:v>1</x:v>
      </x:c>
      <x:c r="H3709" s="4"/>
    </x:row>
    <x:row r="3710" ht="23" customHeight="1">
      <x:c r="A3710" s="4" t="str">
        <x:v>Sevilla</x:v>
      </x:c>
      <x:c r="B3710" s="4" t="str">
        <x:v>1.º ESO</x:v>
      </x:c>
      <x:c r="C3710" s="4" t="str">
        <x:v>B</x:v>
      </x:c>
      <x:c r="D3710" s="13" t="str">
        <x:v>00290</x:v>
      </x:c>
      <x:c r="E3710" s="13" t="str">
        <x:v>00305</x:v>
      </x:c>
      <x:c r="F3710" s="4" t="str">
        <x:v>amistad</x:v>
      </x:c>
      <x:c r="G3710" s="4" t="n">
        <x:f>COUNTIFS(Relaciones!$D$3644:$D$4080,E3710,Relaciones!$E$3644:$E$4080,D3710,Relaciones!$F$3644:$F$4080,F3710)</x:f>
        <x:v>1</x:v>
      </x:c>
      <x:c r="H3710" s="4"/>
    </x:row>
    <x:row r="3711" ht="23" customHeight="1">
      <x:c r="A3711" s="4" t="str">
        <x:v>Sevilla</x:v>
      </x:c>
      <x:c r="B3711" s="4" t="str">
        <x:v>1.º ESO</x:v>
      </x:c>
      <x:c r="C3711" s="4" t="str">
        <x:v>B</x:v>
      </x:c>
      <x:c r="D3711" s="13" t="str">
        <x:v>00291</x:v>
      </x:c>
      <x:c r="E3711" s="13" t="str">
        <x:v>00281</x:v>
      </x:c>
      <x:c r="F3711" s="4" t="str">
        <x:v>amistad</x:v>
      </x:c>
      <x:c r="G3711" s="4" t="n">
        <x:f>COUNTIFS(Relaciones!$D$3644:$D$4080,E3711,Relaciones!$E$3644:$E$4080,D3711,Relaciones!$F$3644:$F$4080,F3711)</x:f>
        <x:v>0</x:v>
      </x:c>
      <x:c r="H3711" s="4"/>
    </x:row>
    <x:row r="3712" ht="23" customHeight="1">
      <x:c r="A3712" s="4" t="str">
        <x:v>Sevilla</x:v>
      </x:c>
      <x:c r="B3712" s="4" t="str">
        <x:v>1.º ESO</x:v>
      </x:c>
      <x:c r="C3712" s="4" t="str">
        <x:v>B</x:v>
      </x:c>
      <x:c r="D3712" s="13" t="str">
        <x:v>00291</x:v>
      </x:c>
      <x:c r="E3712" s="13" t="str">
        <x:v>00289</x:v>
      </x:c>
      <x:c r="F3712" s="4" t="str">
        <x:v>amistad</x:v>
      </x:c>
      <x:c r="G3712" s="4" t="n">
        <x:f>COUNTIFS(Relaciones!$D$3644:$D$4080,E3712,Relaciones!$E$3644:$E$4080,D3712,Relaciones!$F$3644:$F$4080,F3712)</x:f>
        <x:v>1</x:v>
      </x:c>
      <x:c r="H3712" s="4"/>
    </x:row>
    <x:row r="3713" ht="23" customHeight="1">
      <x:c r="A3713" s="4" t="str">
        <x:v>Sevilla</x:v>
      </x:c>
      <x:c r="B3713" s="4" t="str">
        <x:v>1.º ESO</x:v>
      </x:c>
      <x:c r="C3713" s="4" t="str">
        <x:v>B</x:v>
      </x:c>
      <x:c r="D3713" s="13" t="str">
        <x:v>00291</x:v>
      </x:c>
      <x:c r="E3713" s="13" t="str">
        <x:v>00290</x:v>
      </x:c>
      <x:c r="F3713" s="4" t="str">
        <x:v>amistad</x:v>
      </x:c>
      <x:c r="G3713" s="4" t="n">
        <x:f>COUNTIFS(Relaciones!$D$3644:$D$4080,E3713,Relaciones!$E$3644:$E$4080,D3713,Relaciones!$F$3644:$F$4080,F3713)</x:f>
        <x:v>1</x:v>
      </x:c>
      <x:c r="H3713" s="4"/>
    </x:row>
    <x:row r="3714" ht="23" customHeight="1">
      <x:c r="A3714" s="4" t="str">
        <x:v>Sevilla</x:v>
      </x:c>
      <x:c r="B3714" s="4" t="str">
        <x:v>1.º ESO</x:v>
      </x:c>
      <x:c r="C3714" s="4" t="str">
        <x:v>B</x:v>
      </x:c>
      <x:c r="D3714" s="13" t="str">
        <x:v>00291</x:v>
      </x:c>
      <x:c r="E3714" s="13" t="str">
        <x:v>00292</x:v>
      </x:c>
      <x:c r="F3714" s="4" t="str">
        <x:v>amistad</x:v>
      </x:c>
      <x:c r="G3714" s="4" t="n">
        <x:f>COUNTIFS(Relaciones!$D$3644:$D$4080,E3714,Relaciones!$E$3644:$E$4080,D3714,Relaciones!$F$3644:$F$4080,F3714)</x:f>
        <x:v>1</x:v>
      </x:c>
      <x:c r="H3714" s="4"/>
    </x:row>
    <x:row r="3715" ht="23" customHeight="1">
      <x:c r="A3715" s="4" t="str">
        <x:v>Sevilla</x:v>
      </x:c>
      <x:c r="B3715" s="4" t="str">
        <x:v>1.º ESO</x:v>
      </x:c>
      <x:c r="C3715" s="4" t="str">
        <x:v>B</x:v>
      </x:c>
      <x:c r="D3715" s="13" t="str">
        <x:v>00291</x:v>
      </x:c>
      <x:c r="E3715" s="13" t="str">
        <x:v>00293</x:v>
      </x:c>
      <x:c r="F3715" s="4" t="str">
        <x:v>amistad</x:v>
      </x:c>
      <x:c r="G3715" s="4" t="n">
        <x:f>COUNTIFS(Relaciones!$D$3644:$D$4080,E3715,Relaciones!$E$3644:$E$4080,D3715,Relaciones!$F$3644:$F$4080,F3715)</x:f>
        <x:v>1</x:v>
      </x:c>
      <x:c r="H3715" s="4"/>
    </x:row>
    <x:row r="3716" ht="23" customHeight="1">
      <x:c r="A3716" s="4" t="str">
        <x:v>Sevilla</x:v>
      </x:c>
      <x:c r="B3716" s="4" t="str">
        <x:v>1.º ESO</x:v>
      </x:c>
      <x:c r="C3716" s="4" t="str">
        <x:v>B</x:v>
      </x:c>
      <x:c r="D3716" s="13" t="str">
        <x:v>00291</x:v>
      </x:c>
      <x:c r="E3716" s="13" t="str">
        <x:v>00304</x:v>
      </x:c>
      <x:c r="F3716" s="4" t="str">
        <x:v>amistad</x:v>
      </x:c>
      <x:c r="G3716" s="4" t="n">
        <x:f>COUNTIFS(Relaciones!$D$3644:$D$4080,E3716,Relaciones!$E$3644:$E$4080,D3716,Relaciones!$F$3644:$F$4080,F3716)</x:f>
        <x:v>1</x:v>
      </x:c>
      <x:c r="H3716" s="4"/>
    </x:row>
    <x:row r="3717" ht="23" customHeight="1">
      <x:c r="A3717" s="4" t="str">
        <x:v>Sevilla</x:v>
      </x:c>
      <x:c r="B3717" s="4" t="str">
        <x:v>1.º ESO</x:v>
      </x:c>
      <x:c r="C3717" s="4" t="str">
        <x:v>B</x:v>
      </x:c>
      <x:c r="D3717" s="13" t="str">
        <x:v>00291</x:v>
      </x:c>
      <x:c r="E3717" s="13" t="str">
        <x:v>00306</x:v>
      </x:c>
      <x:c r="F3717" s="4" t="str">
        <x:v>amistad</x:v>
      </x:c>
      <x:c r="G3717" s="4" t="n">
        <x:f>COUNTIFS(Relaciones!$D$3644:$D$4080,E3717,Relaciones!$E$3644:$E$4080,D3717,Relaciones!$F$3644:$F$4080,F3717)</x:f>
        <x:v>1</x:v>
      </x:c>
      <x:c r="H3717" s="4"/>
    </x:row>
    <x:row r="3718" ht="23" customHeight="1">
      <x:c r="A3718" s="4" t="str">
        <x:v>Sevilla</x:v>
      </x:c>
      <x:c r="B3718" s="4" t="str">
        <x:v>1.º ESO</x:v>
      </x:c>
      <x:c r="C3718" s="4" t="str">
        <x:v>B</x:v>
      </x:c>
      <x:c r="D3718" s="13" t="str">
        <x:v>00292</x:v>
      </x:c>
      <x:c r="E3718" s="13" t="str">
        <x:v>00281</x:v>
      </x:c>
      <x:c r="F3718" s="4" t="str">
        <x:v>amistad</x:v>
      </x:c>
      <x:c r="G3718" s="4" t="n">
        <x:f>COUNTIFS(Relaciones!$D$3644:$D$4080,E3718,Relaciones!$E$3644:$E$4080,D3718,Relaciones!$F$3644:$F$4080,F3718)</x:f>
        <x:v>0</x:v>
      </x:c>
      <x:c r="H3718" s="4"/>
    </x:row>
    <x:row r="3719" ht="23" customHeight="1">
      <x:c r="A3719" s="4" t="str">
        <x:v>Sevilla</x:v>
      </x:c>
      <x:c r="B3719" s="4" t="str">
        <x:v>1.º ESO</x:v>
      </x:c>
      <x:c r="C3719" s="4" t="str">
        <x:v>B</x:v>
      </x:c>
      <x:c r="D3719" s="13" t="str">
        <x:v>00292</x:v>
      </x:c>
      <x:c r="E3719" s="13" t="str">
        <x:v>00290</x:v>
      </x:c>
      <x:c r="F3719" s="4" t="str">
        <x:v>amistad</x:v>
      </x:c>
      <x:c r="G3719" s="4" t="n">
        <x:f>COUNTIFS(Relaciones!$D$3644:$D$4080,E3719,Relaciones!$E$3644:$E$4080,D3719,Relaciones!$F$3644:$F$4080,F3719)</x:f>
        <x:v>1</x:v>
      </x:c>
      <x:c r="H3719" s="4"/>
    </x:row>
    <x:row r="3720" ht="23" customHeight="1">
      <x:c r="A3720" s="4" t="str">
        <x:v>Sevilla</x:v>
      </x:c>
      <x:c r="B3720" s="4" t="str">
        <x:v>1.º ESO</x:v>
      </x:c>
      <x:c r="C3720" s="4" t="str">
        <x:v>B</x:v>
      </x:c>
      <x:c r="D3720" s="13" t="str">
        <x:v>00292</x:v>
      </x:c>
      <x:c r="E3720" s="13" t="str">
        <x:v>00291</x:v>
      </x:c>
      <x:c r="F3720" s="4" t="str">
        <x:v>amistad</x:v>
      </x:c>
      <x:c r="G3720" s="4" t="n">
        <x:f>COUNTIFS(Relaciones!$D$3644:$D$4080,E3720,Relaciones!$E$3644:$E$4080,D3720,Relaciones!$F$3644:$F$4080,F3720)</x:f>
        <x:v>1</x:v>
      </x:c>
      <x:c r="H3720" s="4"/>
    </x:row>
    <x:row r="3721" ht="23" customHeight="1">
      <x:c r="A3721" s="4" t="str">
        <x:v>Sevilla</x:v>
      </x:c>
      <x:c r="B3721" s="4" t="str">
        <x:v>1.º ESO</x:v>
      </x:c>
      <x:c r="C3721" s="4" t="str">
        <x:v>B</x:v>
      </x:c>
      <x:c r="D3721" s="13" t="str">
        <x:v>00292</x:v>
      </x:c>
      <x:c r="E3721" s="13" t="str">
        <x:v>00293</x:v>
      </x:c>
      <x:c r="F3721" s="4" t="str">
        <x:v>amistad</x:v>
      </x:c>
      <x:c r="G3721" s="4" t="n">
        <x:f>COUNTIFS(Relaciones!$D$3644:$D$4080,E3721,Relaciones!$E$3644:$E$4080,D3721,Relaciones!$F$3644:$F$4080,F3721)</x:f>
        <x:v>1</x:v>
      </x:c>
      <x:c r="H3721" s="4"/>
    </x:row>
    <x:row r="3722" ht="23" customHeight="1">
      <x:c r="A3722" s="4" t="str">
        <x:v>Sevilla</x:v>
      </x:c>
      <x:c r="B3722" s="4" t="str">
        <x:v>1.º ESO</x:v>
      </x:c>
      <x:c r="C3722" s="4" t="str">
        <x:v>B</x:v>
      </x:c>
      <x:c r="D3722" s="13" t="str">
        <x:v>00292</x:v>
      </x:c>
      <x:c r="E3722" s="13" t="str">
        <x:v>00294</x:v>
      </x:c>
      <x:c r="F3722" s="4" t="str">
        <x:v>amistad</x:v>
      </x:c>
      <x:c r="G3722" s="4" t="n">
        <x:f>COUNTIFS(Relaciones!$D$3644:$D$4080,E3722,Relaciones!$E$3644:$E$4080,D3722,Relaciones!$F$3644:$F$4080,F3722)</x:f>
        <x:v>1</x:v>
      </x:c>
      <x:c r="H3722" s="4"/>
    </x:row>
    <x:row r="3723" ht="23" customHeight="1">
      <x:c r="A3723" s="4" t="str">
        <x:v>Sevilla</x:v>
      </x:c>
      <x:c r="B3723" s="4" t="str">
        <x:v>1.º ESO</x:v>
      </x:c>
      <x:c r="C3723" s="4" t="str">
        <x:v>B</x:v>
      </x:c>
      <x:c r="D3723" s="13" t="str">
        <x:v>00292</x:v>
      </x:c>
      <x:c r="E3723" s="13" t="str">
        <x:v>00305</x:v>
      </x:c>
      <x:c r="F3723" s="4" t="str">
        <x:v>amistad</x:v>
      </x:c>
      <x:c r="G3723" s="4" t="n">
        <x:f>COUNTIFS(Relaciones!$D$3644:$D$4080,E3723,Relaciones!$E$3644:$E$4080,D3723,Relaciones!$F$3644:$F$4080,F3723)</x:f>
        <x:v>1</x:v>
      </x:c>
      <x:c r="H3723" s="4"/>
    </x:row>
    <x:row r="3724" ht="23" customHeight="1">
      <x:c r="A3724" s="4" t="str">
        <x:v>Sevilla</x:v>
      </x:c>
      <x:c r="B3724" s="4" t="str">
        <x:v>1.º ESO</x:v>
      </x:c>
      <x:c r="C3724" s="4" t="str">
        <x:v>B</x:v>
      </x:c>
      <x:c r="D3724" s="13" t="str">
        <x:v>00292</x:v>
      </x:c>
      <x:c r="E3724" s="13" t="str">
        <x:v>00307</x:v>
      </x:c>
      <x:c r="F3724" s="4" t="str">
        <x:v>amistad</x:v>
      </x:c>
      <x:c r="G3724" s="4" t="n">
        <x:f>COUNTIFS(Relaciones!$D$3644:$D$4080,E3724,Relaciones!$E$3644:$E$4080,D3724,Relaciones!$F$3644:$F$4080,F3724)</x:f>
        <x:v>1</x:v>
      </x:c>
      <x:c r="H3724" s="4"/>
    </x:row>
    <x:row r="3725" ht="23" customHeight="1">
      <x:c r="A3725" s="4" t="str">
        <x:v>Sevilla</x:v>
      </x:c>
      <x:c r="B3725" s="4" t="str">
        <x:v>1.º ESO</x:v>
      </x:c>
      <x:c r="C3725" s="4" t="str">
        <x:v>B</x:v>
      </x:c>
      <x:c r="D3725" s="13" t="str">
        <x:v>00293</x:v>
      </x:c>
      <x:c r="E3725" s="13" t="str">
        <x:v>00281</x:v>
      </x:c>
      <x:c r="F3725" s="4" t="str">
        <x:v>amistad</x:v>
      </x:c>
      <x:c r="G3725" s="4" t="n">
        <x:f>COUNTIFS(Relaciones!$D$3644:$D$4080,E3725,Relaciones!$E$3644:$E$4080,D3725,Relaciones!$F$3644:$F$4080,F3725)</x:f>
        <x:v>1</x:v>
      </x:c>
      <x:c r="H3725" s="4"/>
    </x:row>
    <x:row r="3726" ht="23" customHeight="1">
      <x:c r="A3726" s="4" t="str">
        <x:v>Sevilla</x:v>
      </x:c>
      <x:c r="B3726" s="4" t="str">
        <x:v>1.º ESO</x:v>
      </x:c>
      <x:c r="C3726" s="4" t="str">
        <x:v>B</x:v>
      </x:c>
      <x:c r="D3726" s="13" t="str">
        <x:v>00293</x:v>
      </x:c>
      <x:c r="E3726" s="13" t="str">
        <x:v>00291</x:v>
      </x:c>
      <x:c r="F3726" s="4" t="str">
        <x:v>amistad</x:v>
      </x:c>
      <x:c r="G3726" s="4" t="n">
        <x:f>COUNTIFS(Relaciones!$D$3644:$D$4080,E3726,Relaciones!$E$3644:$E$4080,D3726,Relaciones!$F$3644:$F$4080,F3726)</x:f>
        <x:v>1</x:v>
      </x:c>
      <x:c r="H3726" s="4"/>
    </x:row>
    <x:row r="3727" ht="23" customHeight="1">
      <x:c r="A3727" s="4" t="str">
        <x:v>Sevilla</x:v>
      </x:c>
      <x:c r="B3727" s="4" t="str">
        <x:v>1.º ESO</x:v>
      </x:c>
      <x:c r="C3727" s="4" t="str">
        <x:v>B</x:v>
      </x:c>
      <x:c r="D3727" s="13" t="str">
        <x:v>00293</x:v>
      </x:c>
      <x:c r="E3727" s="13" t="str">
        <x:v>00292</x:v>
      </x:c>
      <x:c r="F3727" s="4" t="str">
        <x:v>amistad</x:v>
      </x:c>
      <x:c r="G3727" s="4" t="n">
        <x:f>COUNTIFS(Relaciones!$D$3644:$D$4080,E3727,Relaciones!$E$3644:$E$4080,D3727,Relaciones!$F$3644:$F$4080,F3727)</x:f>
        <x:v>1</x:v>
      </x:c>
      <x:c r="H3727" s="4"/>
    </x:row>
    <x:row r="3728" ht="23" customHeight="1">
      <x:c r="A3728" s="4" t="str">
        <x:v>Sevilla</x:v>
      </x:c>
      <x:c r="B3728" s="4" t="str">
        <x:v>1.º ESO</x:v>
      </x:c>
      <x:c r="C3728" s="4" t="str">
        <x:v>B</x:v>
      </x:c>
      <x:c r="D3728" s="13" t="str">
        <x:v>00293</x:v>
      </x:c>
      <x:c r="E3728" s="13" t="str">
        <x:v>00294</x:v>
      </x:c>
      <x:c r="F3728" s="4" t="str">
        <x:v>amistad</x:v>
      </x:c>
      <x:c r="G3728" s="4" t="n">
        <x:f>COUNTIFS(Relaciones!$D$3644:$D$4080,E3728,Relaciones!$E$3644:$E$4080,D3728,Relaciones!$F$3644:$F$4080,F3728)</x:f>
        <x:v>1</x:v>
      </x:c>
      <x:c r="H3728" s="4"/>
    </x:row>
    <x:row r="3729" ht="23" customHeight="1">
      <x:c r="A3729" s="4" t="str">
        <x:v>Sevilla</x:v>
      </x:c>
      <x:c r="B3729" s="4" t="str">
        <x:v>1.º ESO</x:v>
      </x:c>
      <x:c r="C3729" s="4" t="str">
        <x:v>B</x:v>
      </x:c>
      <x:c r="D3729" s="13" t="str">
        <x:v>00293</x:v>
      </x:c>
      <x:c r="E3729" s="13" t="str">
        <x:v>00306</x:v>
      </x:c>
      <x:c r="F3729" s="4" t="str">
        <x:v>amistad</x:v>
      </x:c>
      <x:c r="G3729" s="4" t="n">
        <x:f>COUNTIFS(Relaciones!$D$3644:$D$4080,E3729,Relaciones!$E$3644:$E$4080,D3729,Relaciones!$F$3644:$F$4080,F3729)</x:f>
        <x:v>1</x:v>
      </x:c>
      <x:c r="H3729" s="4"/>
    </x:row>
    <x:row r="3730" ht="23" customHeight="1">
      <x:c r="A3730" s="4" t="str">
        <x:v>Sevilla</x:v>
      </x:c>
      <x:c r="B3730" s="4" t="str">
        <x:v>1.º ESO</x:v>
      </x:c>
      <x:c r="C3730" s="4" t="str">
        <x:v>B</x:v>
      </x:c>
      <x:c r="D3730" s="13" t="str">
        <x:v>00293</x:v>
      </x:c>
      <x:c r="E3730" s="13" t="str">
        <x:v>00308</x:v>
      </x:c>
      <x:c r="F3730" s="4" t="str">
        <x:v>amistad</x:v>
      </x:c>
      <x:c r="G3730" s="4" t="n">
        <x:f>COUNTIFS(Relaciones!$D$3644:$D$4080,E3730,Relaciones!$E$3644:$E$4080,D3730,Relaciones!$F$3644:$F$4080,F3730)</x:f>
        <x:v>1</x:v>
      </x:c>
      <x:c r="H3730" s="4"/>
    </x:row>
    <x:row r="3731" ht="23" customHeight="1">
      <x:c r="A3731" s="4" t="str">
        <x:v>Sevilla</x:v>
      </x:c>
      <x:c r="B3731" s="4" t="str">
        <x:v>1.º ESO</x:v>
      </x:c>
      <x:c r="C3731" s="4" t="str">
        <x:v>B</x:v>
      </x:c>
      <x:c r="D3731" s="13" t="str">
        <x:v>00294</x:v>
      </x:c>
      <x:c r="E3731" s="13" t="str">
        <x:v>00281</x:v>
      </x:c>
      <x:c r="F3731" s="4" t="str">
        <x:v>amistad</x:v>
      </x:c>
      <x:c r="G3731" s="4" t="n">
        <x:f>COUNTIFS(Relaciones!$D$3644:$D$4080,E3731,Relaciones!$E$3644:$E$4080,D3731,Relaciones!$F$3644:$F$4080,F3731)</x:f>
        <x:v>1</x:v>
      </x:c>
      <x:c r="H3731" s="4"/>
    </x:row>
    <x:row r="3732" ht="23" customHeight="1">
      <x:c r="A3732" s="4" t="str">
        <x:v>Sevilla</x:v>
      </x:c>
      <x:c r="B3732" s="4" t="str">
        <x:v>1.º ESO</x:v>
      </x:c>
      <x:c r="C3732" s="4" t="str">
        <x:v>B</x:v>
      </x:c>
      <x:c r="D3732" s="13" t="str">
        <x:v>00294</x:v>
      </x:c>
      <x:c r="E3732" s="13" t="str">
        <x:v>00282</x:v>
      </x:c>
      <x:c r="F3732" s="4" t="str">
        <x:v>amistad</x:v>
      </x:c>
      <x:c r="G3732" s="4" t="n">
        <x:f>COUNTIFS(Relaciones!$D$3644:$D$4080,E3732,Relaciones!$E$3644:$E$4080,D3732,Relaciones!$F$3644:$F$4080,F3732)</x:f>
        <x:v>1</x:v>
      </x:c>
      <x:c r="H3732" s="4"/>
    </x:row>
    <x:row r="3733" ht="23" customHeight="1">
      <x:c r="A3733" s="4" t="str">
        <x:v>Sevilla</x:v>
      </x:c>
      <x:c r="B3733" s="4" t="str">
        <x:v>1.º ESO</x:v>
      </x:c>
      <x:c r="C3733" s="4" t="str">
        <x:v>B</x:v>
      </x:c>
      <x:c r="D3733" s="13" t="str">
        <x:v>00294</x:v>
      </x:c>
      <x:c r="E3733" s="13" t="str">
        <x:v>00292</x:v>
      </x:c>
      <x:c r="F3733" s="4" t="str">
        <x:v>amistad</x:v>
      </x:c>
      <x:c r="G3733" s="4" t="n">
        <x:f>COUNTIFS(Relaciones!$D$3644:$D$4080,E3733,Relaciones!$E$3644:$E$4080,D3733,Relaciones!$F$3644:$F$4080,F3733)</x:f>
        <x:v>1</x:v>
      </x:c>
      <x:c r="H3733" s="4"/>
    </x:row>
    <x:row r="3734" ht="23" customHeight="1">
      <x:c r="A3734" s="4" t="str">
        <x:v>Sevilla</x:v>
      </x:c>
      <x:c r="B3734" s="4" t="str">
        <x:v>1.º ESO</x:v>
      </x:c>
      <x:c r="C3734" s="4" t="str">
        <x:v>B</x:v>
      </x:c>
      <x:c r="D3734" s="13" t="str">
        <x:v>00294</x:v>
      </x:c>
      <x:c r="E3734" s="13" t="str">
        <x:v>00293</x:v>
      </x:c>
      <x:c r="F3734" s="4" t="str">
        <x:v>amistad</x:v>
      </x:c>
      <x:c r="G3734" s="4" t="n">
        <x:f>COUNTIFS(Relaciones!$D$3644:$D$4080,E3734,Relaciones!$E$3644:$E$4080,D3734,Relaciones!$F$3644:$F$4080,F3734)</x:f>
        <x:v>1</x:v>
      </x:c>
      <x:c r="H3734" s="4"/>
    </x:row>
    <x:row r="3735" ht="23" customHeight="1">
      <x:c r="A3735" s="4" t="str">
        <x:v>Sevilla</x:v>
      </x:c>
      <x:c r="B3735" s="4" t="str">
        <x:v>1.º ESO</x:v>
      </x:c>
      <x:c r="C3735" s="4" t="str">
        <x:v>B</x:v>
      </x:c>
      <x:c r="D3735" s="13" t="str">
        <x:v>00294</x:v>
      </x:c>
      <x:c r="E3735" s="13" t="str">
        <x:v>00307</x:v>
      </x:c>
      <x:c r="F3735" s="4" t="str">
        <x:v>amistad</x:v>
      </x:c>
      <x:c r="G3735" s="4" t="n">
        <x:f>COUNTIFS(Relaciones!$D$3644:$D$4080,E3735,Relaciones!$E$3644:$E$4080,D3735,Relaciones!$F$3644:$F$4080,F3735)</x:f>
        <x:v>1</x:v>
      </x:c>
      <x:c r="H3735" s="4"/>
    </x:row>
    <x:row r="3736" ht="23" customHeight="1">
      <x:c r="A3736" s="4" t="str">
        <x:v>Sevilla</x:v>
      </x:c>
      <x:c r="B3736" s="4" t="str">
        <x:v>1.º ESO</x:v>
      </x:c>
      <x:c r="C3736" s="4" t="str">
        <x:v>B</x:v>
      </x:c>
      <x:c r="D3736" s="13" t="str">
        <x:v>00295</x:v>
      </x:c>
      <x:c r="E3736" s="13" t="str">
        <x:v>00281</x:v>
      </x:c>
      <x:c r="F3736" s="4" t="str">
        <x:v>amistad</x:v>
      </x:c>
      <x:c r="G3736" s="4" t="n">
        <x:f>COUNTIFS(Relaciones!$D$3644:$D$4080,E3736,Relaciones!$E$3644:$E$4080,D3736,Relaciones!$F$3644:$F$4080,F3736)</x:f>
        <x:v>1</x:v>
      </x:c>
      <x:c r="H3736" s="4"/>
    </x:row>
    <x:row r="3737" ht="23" customHeight="1">
      <x:c r="A3737" s="4" t="str">
        <x:v>Sevilla</x:v>
      </x:c>
      <x:c r="B3737" s="4" t="str">
        <x:v>1.º ESO</x:v>
      </x:c>
      <x:c r="C3737" s="4" t="str">
        <x:v>B</x:v>
      </x:c>
      <x:c r="D3737" s="13" t="str">
        <x:v>00295</x:v>
      </x:c>
      <x:c r="E3737" s="13" t="str">
        <x:v>00282</x:v>
      </x:c>
      <x:c r="F3737" s="4" t="str">
        <x:v>amistad</x:v>
      </x:c>
      <x:c r="G3737" s="4" t="n">
        <x:f>COUNTIFS(Relaciones!$D$3644:$D$4080,E3737,Relaciones!$E$3644:$E$4080,D3737,Relaciones!$F$3644:$F$4080,F3737)</x:f>
        <x:v>1</x:v>
      </x:c>
      <x:c r="H3737" s="4"/>
    </x:row>
    <x:row r="3738" ht="23" customHeight="1">
      <x:c r="A3738" s="4" t="str">
        <x:v>Sevilla</x:v>
      </x:c>
      <x:c r="B3738" s="4" t="str">
        <x:v>1.º ESO</x:v>
      </x:c>
      <x:c r="C3738" s="4" t="str">
        <x:v>B</x:v>
      </x:c>
      <x:c r="D3738" s="13" t="str">
        <x:v>00295</x:v>
      </x:c>
      <x:c r="E3738" s="13" t="str">
        <x:v>00296</x:v>
      </x:c>
      <x:c r="F3738" s="4" t="str">
        <x:v>amistad</x:v>
      </x:c>
      <x:c r="G3738" s="4" t="n">
        <x:f>COUNTIFS(Relaciones!$D$3644:$D$4080,E3738,Relaciones!$E$3644:$E$4080,D3738,Relaciones!$F$3644:$F$4080,F3738)</x:f>
        <x:v>1</x:v>
      </x:c>
      <x:c r="H3738" s="4"/>
    </x:row>
    <x:row r="3739" ht="23" customHeight="1">
      <x:c r="A3739" s="4" t="str">
        <x:v>Sevilla</x:v>
      </x:c>
      <x:c r="B3739" s="4" t="str">
        <x:v>1.º ESO</x:v>
      </x:c>
      <x:c r="C3739" s="4" t="str">
        <x:v>B</x:v>
      </x:c>
      <x:c r="D3739" s="13" t="str">
        <x:v>00295</x:v>
      </x:c>
      <x:c r="E3739" s="13" t="str">
        <x:v>00297</x:v>
      </x:c>
      <x:c r="F3739" s="4" t="str">
        <x:v>amistad</x:v>
      </x:c>
      <x:c r="G3739" s="4" t="n">
        <x:f>COUNTIFS(Relaciones!$D$3644:$D$4080,E3739,Relaciones!$E$3644:$E$4080,D3739,Relaciones!$F$3644:$F$4080,F3739)</x:f>
        <x:v>1</x:v>
      </x:c>
      <x:c r="H3739" s="4"/>
    </x:row>
    <x:row r="3740" ht="23" customHeight="1">
      <x:c r="A3740" s="4" t="str">
        <x:v>Sevilla</x:v>
      </x:c>
      <x:c r="B3740" s="4" t="str">
        <x:v>1.º ESO</x:v>
      </x:c>
      <x:c r="C3740" s="4" t="str">
        <x:v>B</x:v>
      </x:c>
      <x:c r="D3740" s="13" t="str">
        <x:v>00295</x:v>
      </x:c>
      <x:c r="E3740" s="13" t="str">
        <x:v>00307</x:v>
      </x:c>
      <x:c r="F3740" s="4" t="str">
        <x:v>amistad</x:v>
      </x:c>
      <x:c r="G3740" s="4" t="n">
        <x:f>COUNTIFS(Relaciones!$D$3644:$D$4080,E3740,Relaciones!$E$3644:$E$4080,D3740,Relaciones!$F$3644:$F$4080,F3740)</x:f>
        <x:v>1</x:v>
      </x:c>
      <x:c r="H3740" s="4"/>
    </x:row>
    <x:row r="3741" ht="23" customHeight="1">
      <x:c r="A3741" s="4" t="str">
        <x:v>Sevilla</x:v>
      </x:c>
      <x:c r="B3741" s="4" t="str">
        <x:v>1.º ESO</x:v>
      </x:c>
      <x:c r="C3741" s="4" t="str">
        <x:v>B</x:v>
      </x:c>
      <x:c r="D3741" s="13" t="str">
        <x:v>00295</x:v>
      </x:c>
      <x:c r="E3741" s="13" t="str">
        <x:v>00308</x:v>
      </x:c>
      <x:c r="F3741" s="4" t="str">
        <x:v>amistad</x:v>
      </x:c>
      <x:c r="G3741" s="4" t="n">
        <x:f>COUNTIFS(Relaciones!$D$3644:$D$4080,E3741,Relaciones!$E$3644:$E$4080,D3741,Relaciones!$F$3644:$F$4080,F3741)</x:f>
        <x:v>1</x:v>
      </x:c>
      <x:c r="H3741" s="4"/>
    </x:row>
    <x:row r="3742" ht="23" customHeight="1">
      <x:c r="A3742" s="4" t="str">
        <x:v>Sevilla</x:v>
      </x:c>
      <x:c r="B3742" s="4" t="str">
        <x:v>1.º ESO</x:v>
      </x:c>
      <x:c r="C3742" s="4" t="str">
        <x:v>B</x:v>
      </x:c>
      <x:c r="D3742" s="13" t="str">
        <x:v>00296</x:v>
      </x:c>
      <x:c r="E3742" s="13" t="str">
        <x:v>00281</x:v>
      </x:c>
      <x:c r="F3742" s="4" t="str">
        <x:v>amistad</x:v>
      </x:c>
      <x:c r="G3742" s="4" t="n">
        <x:f>COUNTIFS(Relaciones!$D$3644:$D$4080,E3742,Relaciones!$E$3644:$E$4080,D3742,Relaciones!$F$3644:$F$4080,F3742)</x:f>
        <x:v>1</x:v>
      </x:c>
      <x:c r="H3742" s="4"/>
    </x:row>
    <x:row r="3743" ht="23" customHeight="1">
      <x:c r="A3743" s="4" t="str">
        <x:v>Sevilla</x:v>
      </x:c>
      <x:c r="B3743" s="4" t="str">
        <x:v>1.º ESO</x:v>
      </x:c>
      <x:c r="C3743" s="4" t="str">
        <x:v>B</x:v>
      </x:c>
      <x:c r="D3743" s="13" t="str">
        <x:v>00296</x:v>
      </x:c>
      <x:c r="E3743" s="13" t="str">
        <x:v>00283</x:v>
      </x:c>
      <x:c r="F3743" s="4" t="str">
        <x:v>amistad</x:v>
      </x:c>
      <x:c r="G3743" s="4" t="n">
        <x:f>COUNTIFS(Relaciones!$D$3644:$D$4080,E3743,Relaciones!$E$3644:$E$4080,D3743,Relaciones!$F$3644:$F$4080,F3743)</x:f>
        <x:v>1</x:v>
      </x:c>
      <x:c r="H3743" s="4"/>
    </x:row>
    <x:row r="3744" ht="23" customHeight="1">
      <x:c r="A3744" s="4" t="str">
        <x:v>Sevilla</x:v>
      </x:c>
      <x:c r="B3744" s="4" t="str">
        <x:v>1.º ESO</x:v>
      </x:c>
      <x:c r="C3744" s="4" t="str">
        <x:v>B</x:v>
      </x:c>
      <x:c r="D3744" s="13" t="str">
        <x:v>00296</x:v>
      </x:c>
      <x:c r="E3744" s="13" t="str">
        <x:v>00295</x:v>
      </x:c>
      <x:c r="F3744" s="4" t="str">
        <x:v>amistad</x:v>
      </x:c>
      <x:c r="G3744" s="4" t="n">
        <x:f>COUNTIFS(Relaciones!$D$3644:$D$4080,E3744,Relaciones!$E$3644:$E$4080,D3744,Relaciones!$F$3644:$F$4080,F3744)</x:f>
        <x:v>1</x:v>
      </x:c>
      <x:c r="H3744" s="4"/>
    </x:row>
    <x:row r="3745" ht="23" customHeight="1">
      <x:c r="A3745" s="4" t="str">
        <x:v>Sevilla</x:v>
      </x:c>
      <x:c r="B3745" s="4" t="str">
        <x:v>1.º ESO</x:v>
      </x:c>
      <x:c r="C3745" s="4" t="str">
        <x:v>B</x:v>
      </x:c>
      <x:c r="D3745" s="13" t="str">
        <x:v>00296</x:v>
      </x:c>
      <x:c r="E3745" s="13" t="str">
        <x:v>00297</x:v>
      </x:c>
      <x:c r="F3745" s="4" t="str">
        <x:v>amistad</x:v>
      </x:c>
      <x:c r="G3745" s="4" t="n">
        <x:f>COUNTIFS(Relaciones!$D$3644:$D$4080,E3745,Relaciones!$E$3644:$E$4080,D3745,Relaciones!$F$3644:$F$4080,F3745)</x:f>
        <x:v>1</x:v>
      </x:c>
      <x:c r="H3745" s="4"/>
    </x:row>
    <x:row r="3746" ht="23" customHeight="1">
      <x:c r="A3746" s="4" t="str">
        <x:v>Sevilla</x:v>
      </x:c>
      <x:c r="B3746" s="4" t="str">
        <x:v>1.º ESO</x:v>
      </x:c>
      <x:c r="C3746" s="4" t="str">
        <x:v>B</x:v>
      </x:c>
      <x:c r="D3746" s="13" t="str">
        <x:v>00296</x:v>
      </x:c>
      <x:c r="E3746" s="13" t="str">
        <x:v>00298</x:v>
      </x:c>
      <x:c r="F3746" s="4" t="str">
        <x:v>amistad</x:v>
      </x:c>
      <x:c r="G3746" s="4" t="n">
        <x:f>COUNTIFS(Relaciones!$D$3644:$D$4080,E3746,Relaciones!$E$3644:$E$4080,D3746,Relaciones!$F$3644:$F$4080,F3746)</x:f>
        <x:v>1</x:v>
      </x:c>
      <x:c r="H3746" s="4"/>
    </x:row>
    <x:row r="3747" ht="23" customHeight="1">
      <x:c r="A3747" s="4" t="str">
        <x:v>Sevilla</x:v>
      </x:c>
      <x:c r="B3747" s="4" t="str">
        <x:v>1.º ESO</x:v>
      </x:c>
      <x:c r="C3747" s="4" t="str">
        <x:v>B</x:v>
      </x:c>
      <x:c r="D3747" s="13" t="str">
        <x:v>00296</x:v>
      </x:c>
      <x:c r="E3747" s="13" t="str">
        <x:v>00308</x:v>
      </x:c>
      <x:c r="F3747" s="4" t="str">
        <x:v>amistad</x:v>
      </x:c>
      <x:c r="G3747" s="4" t="n">
        <x:f>COUNTIFS(Relaciones!$D$3644:$D$4080,E3747,Relaciones!$E$3644:$E$4080,D3747,Relaciones!$F$3644:$F$4080,F3747)</x:f>
        <x:v>1</x:v>
      </x:c>
      <x:c r="H3747" s="4"/>
    </x:row>
    <x:row r="3748" ht="23" customHeight="1">
      <x:c r="A3748" s="4" t="str">
        <x:v>Sevilla</x:v>
      </x:c>
      <x:c r="B3748" s="4" t="str">
        <x:v>1.º ESO</x:v>
      </x:c>
      <x:c r="C3748" s="4" t="str">
        <x:v>B</x:v>
      </x:c>
      <x:c r="D3748" s="13" t="str">
        <x:v>00297</x:v>
      </x:c>
      <x:c r="E3748" s="13" t="str">
        <x:v>00282</x:v>
      </x:c>
      <x:c r="F3748" s="4" t="str">
        <x:v>amistad</x:v>
      </x:c>
      <x:c r="G3748" s="4" t="n">
        <x:f>COUNTIFS(Relaciones!$D$3644:$D$4080,E3748,Relaciones!$E$3644:$E$4080,D3748,Relaciones!$F$3644:$F$4080,F3748)</x:f>
        <x:v>1</x:v>
      </x:c>
      <x:c r="H3748" s="4"/>
    </x:row>
    <x:row r="3749" ht="23" customHeight="1">
      <x:c r="A3749" s="4" t="str">
        <x:v>Sevilla</x:v>
      </x:c>
      <x:c r="B3749" s="4" t="str">
        <x:v>1.º ESO</x:v>
      </x:c>
      <x:c r="C3749" s="4" t="str">
        <x:v>B</x:v>
      </x:c>
      <x:c r="D3749" s="13" t="str">
        <x:v>00297</x:v>
      </x:c>
      <x:c r="E3749" s="13" t="str">
        <x:v>00284</x:v>
      </x:c>
      <x:c r="F3749" s="4" t="str">
        <x:v>amistad</x:v>
      </x:c>
      <x:c r="G3749" s="4" t="n">
        <x:f>COUNTIFS(Relaciones!$D$3644:$D$4080,E3749,Relaciones!$E$3644:$E$4080,D3749,Relaciones!$F$3644:$F$4080,F3749)</x:f>
        <x:v>1</x:v>
      </x:c>
      <x:c r="H3749" s="4"/>
    </x:row>
    <x:row r="3750" ht="23" customHeight="1">
      <x:c r="A3750" s="4" t="str">
        <x:v>Sevilla</x:v>
      </x:c>
      <x:c r="B3750" s="4" t="str">
        <x:v>1.º ESO</x:v>
      </x:c>
      <x:c r="C3750" s="4" t="str">
        <x:v>B</x:v>
      </x:c>
      <x:c r="D3750" s="13" t="str">
        <x:v>00297</x:v>
      </x:c>
      <x:c r="E3750" s="13" t="str">
        <x:v>00295</x:v>
      </x:c>
      <x:c r="F3750" s="4" t="str">
        <x:v>amistad</x:v>
      </x:c>
      <x:c r="G3750" s="4" t="n">
        <x:f>COUNTIFS(Relaciones!$D$3644:$D$4080,E3750,Relaciones!$E$3644:$E$4080,D3750,Relaciones!$F$3644:$F$4080,F3750)</x:f>
        <x:v>1</x:v>
      </x:c>
      <x:c r="H3750" s="4"/>
    </x:row>
    <x:row r="3751" ht="23" customHeight="1">
      <x:c r="A3751" s="4" t="str">
        <x:v>Sevilla</x:v>
      </x:c>
      <x:c r="B3751" s="4" t="str">
        <x:v>1.º ESO</x:v>
      </x:c>
      <x:c r="C3751" s="4" t="str">
        <x:v>B</x:v>
      </x:c>
      <x:c r="D3751" s="13" t="str">
        <x:v>00297</x:v>
      </x:c>
      <x:c r="E3751" s="13" t="str">
        <x:v>00296</x:v>
      </x:c>
      <x:c r="F3751" s="4" t="str">
        <x:v>amistad</x:v>
      </x:c>
      <x:c r="G3751" s="4" t="n">
        <x:f>COUNTIFS(Relaciones!$D$3644:$D$4080,E3751,Relaciones!$E$3644:$E$4080,D3751,Relaciones!$F$3644:$F$4080,F3751)</x:f>
        <x:v>1</x:v>
      </x:c>
      <x:c r="H3751" s="4"/>
    </x:row>
    <x:row r="3752" ht="23" customHeight="1">
      <x:c r="A3752" s="4" t="str">
        <x:v>Sevilla</x:v>
      </x:c>
      <x:c r="B3752" s="4" t="str">
        <x:v>1.º ESO</x:v>
      </x:c>
      <x:c r="C3752" s="4" t="str">
        <x:v>B</x:v>
      </x:c>
      <x:c r="D3752" s="13" t="str">
        <x:v>00297</x:v>
      </x:c>
      <x:c r="E3752" s="13" t="str">
        <x:v>00298</x:v>
      </x:c>
      <x:c r="F3752" s="4" t="str">
        <x:v>amistad</x:v>
      </x:c>
      <x:c r="G3752" s="4" t="n">
        <x:f>COUNTIFS(Relaciones!$D$3644:$D$4080,E3752,Relaciones!$E$3644:$E$4080,D3752,Relaciones!$F$3644:$F$4080,F3752)</x:f>
        <x:v>1</x:v>
      </x:c>
      <x:c r="H3752" s="4"/>
    </x:row>
    <x:row r="3753" ht="23" customHeight="1">
      <x:c r="A3753" s="4" t="str">
        <x:v>Sevilla</x:v>
      </x:c>
      <x:c r="B3753" s="4" t="str">
        <x:v>1.º ESO</x:v>
      </x:c>
      <x:c r="C3753" s="4" t="str">
        <x:v>B</x:v>
      </x:c>
      <x:c r="D3753" s="13" t="str">
        <x:v>00297</x:v>
      </x:c>
      <x:c r="E3753" s="13" t="str">
        <x:v>00299</x:v>
      </x:c>
      <x:c r="F3753" s="4" t="str">
        <x:v>amistad</x:v>
      </x:c>
      <x:c r="G3753" s="4" t="n">
        <x:f>COUNTIFS(Relaciones!$D$3644:$D$4080,E3753,Relaciones!$E$3644:$E$4080,D3753,Relaciones!$F$3644:$F$4080,F3753)</x:f>
        <x:v>1</x:v>
      </x:c>
      <x:c r="H3753" s="4"/>
    </x:row>
    <x:row r="3754" ht="23" customHeight="1">
      <x:c r="A3754" s="4" t="str">
        <x:v>Sevilla</x:v>
      </x:c>
      <x:c r="B3754" s="4" t="str">
        <x:v>1.º ESO</x:v>
      </x:c>
      <x:c r="C3754" s="4" t="str">
        <x:v>B</x:v>
      </x:c>
      <x:c r="D3754" s="13" t="str">
        <x:v>00298</x:v>
      </x:c>
      <x:c r="E3754" s="13" t="str">
        <x:v>00283</x:v>
      </x:c>
      <x:c r="F3754" s="4" t="str">
        <x:v>amistad</x:v>
      </x:c>
      <x:c r="G3754" s="4" t="n">
        <x:f>COUNTIFS(Relaciones!$D$3644:$D$4080,E3754,Relaciones!$E$3644:$E$4080,D3754,Relaciones!$F$3644:$F$4080,F3754)</x:f>
        <x:v>1</x:v>
      </x:c>
      <x:c r="H3754" s="4"/>
    </x:row>
    <x:row r="3755" ht="23" customHeight="1">
      <x:c r="A3755" s="4" t="str">
        <x:v>Sevilla</x:v>
      </x:c>
      <x:c r="B3755" s="4" t="str">
        <x:v>1.º ESO</x:v>
      </x:c>
      <x:c r="C3755" s="4" t="str">
        <x:v>B</x:v>
      </x:c>
      <x:c r="D3755" s="13" t="str">
        <x:v>00298</x:v>
      </x:c>
      <x:c r="E3755" s="13" t="str">
        <x:v>00285</x:v>
      </x:c>
      <x:c r="F3755" s="4" t="str">
        <x:v>amistad</x:v>
      </x:c>
      <x:c r="G3755" s="4" t="n">
        <x:f>COUNTIFS(Relaciones!$D$3644:$D$4080,E3755,Relaciones!$E$3644:$E$4080,D3755,Relaciones!$F$3644:$F$4080,F3755)</x:f>
        <x:v>1</x:v>
      </x:c>
      <x:c r="H3755" s="4"/>
    </x:row>
    <x:row r="3756" ht="23" customHeight="1">
      <x:c r="A3756" s="4" t="str">
        <x:v>Sevilla</x:v>
      </x:c>
      <x:c r="B3756" s="4" t="str">
        <x:v>1.º ESO</x:v>
      </x:c>
      <x:c r="C3756" s="4" t="str">
        <x:v>B</x:v>
      </x:c>
      <x:c r="D3756" s="13" t="str">
        <x:v>00298</x:v>
      </x:c>
      <x:c r="E3756" s="13" t="str">
        <x:v>00295</x:v>
      </x:c>
      <x:c r="F3756" s="4" t="str">
        <x:v>amistad</x:v>
      </x:c>
      <x:c r="G3756" s="4" t="n">
        <x:f>COUNTIFS(Relaciones!$D$3644:$D$4080,E3756,Relaciones!$E$3644:$E$4080,D3756,Relaciones!$F$3644:$F$4080,F3756)</x:f>
        <x:v>0</x:v>
      </x:c>
      <x:c r="H3756" s="4"/>
    </x:row>
    <x:row r="3757" ht="23" customHeight="1">
      <x:c r="A3757" s="4" t="str">
        <x:v>Sevilla</x:v>
      </x:c>
      <x:c r="B3757" s="4" t="str">
        <x:v>1.º ESO</x:v>
      </x:c>
      <x:c r="C3757" s="4" t="str">
        <x:v>B</x:v>
      </x:c>
      <x:c r="D3757" s="13" t="str">
        <x:v>00298</x:v>
      </x:c>
      <x:c r="E3757" s="13" t="str">
        <x:v>00296</x:v>
      </x:c>
      <x:c r="F3757" s="4" t="str">
        <x:v>amistad</x:v>
      </x:c>
      <x:c r="G3757" s="4" t="n">
        <x:f>COUNTIFS(Relaciones!$D$3644:$D$4080,E3757,Relaciones!$E$3644:$E$4080,D3757,Relaciones!$F$3644:$F$4080,F3757)</x:f>
        <x:v>1</x:v>
      </x:c>
      <x:c r="H3757" s="4"/>
    </x:row>
    <x:row r="3758" ht="23" customHeight="1">
      <x:c r="A3758" s="4" t="str">
        <x:v>Sevilla</x:v>
      </x:c>
      <x:c r="B3758" s="4" t="str">
        <x:v>1.º ESO</x:v>
      </x:c>
      <x:c r="C3758" s="4" t="str">
        <x:v>B</x:v>
      </x:c>
      <x:c r="D3758" s="13" t="str">
        <x:v>00298</x:v>
      </x:c>
      <x:c r="E3758" s="13" t="str">
        <x:v>00297</x:v>
      </x:c>
      <x:c r="F3758" s="4" t="str">
        <x:v>amistad</x:v>
      </x:c>
      <x:c r="G3758" s="4" t="n">
        <x:f>COUNTIFS(Relaciones!$D$3644:$D$4080,E3758,Relaciones!$E$3644:$E$4080,D3758,Relaciones!$F$3644:$F$4080,F3758)</x:f>
        <x:v>1</x:v>
      </x:c>
      <x:c r="H3758" s="4"/>
    </x:row>
    <x:row r="3759" ht="23" customHeight="1">
      <x:c r="A3759" s="4" t="str">
        <x:v>Sevilla</x:v>
      </x:c>
      <x:c r="B3759" s="4" t="str">
        <x:v>1.º ESO</x:v>
      </x:c>
      <x:c r="C3759" s="4" t="str">
        <x:v>B</x:v>
      </x:c>
      <x:c r="D3759" s="13" t="str">
        <x:v>00298</x:v>
      </x:c>
      <x:c r="E3759" s="13" t="str">
        <x:v>00299</x:v>
      </x:c>
      <x:c r="F3759" s="4" t="str">
        <x:v>amistad</x:v>
      </x:c>
      <x:c r="G3759" s="4" t="n">
        <x:f>COUNTIFS(Relaciones!$D$3644:$D$4080,E3759,Relaciones!$E$3644:$E$4080,D3759,Relaciones!$F$3644:$F$4080,F3759)</x:f>
        <x:v>1</x:v>
      </x:c>
      <x:c r="H3759" s="4"/>
    </x:row>
    <x:row r="3760" ht="23" customHeight="1">
      <x:c r="A3760" s="4" t="str">
        <x:v>Sevilla</x:v>
      </x:c>
      <x:c r="B3760" s="4" t="str">
        <x:v>1.º ESO</x:v>
      </x:c>
      <x:c r="C3760" s="4" t="str">
        <x:v>B</x:v>
      </x:c>
      <x:c r="D3760" s="13" t="str">
        <x:v>00298</x:v>
      </x:c>
      <x:c r="E3760" s="13" t="str">
        <x:v>00300</x:v>
      </x:c>
      <x:c r="F3760" s="4" t="str">
        <x:v>amistad</x:v>
      </x:c>
      <x:c r="G3760" s="4" t="n">
        <x:f>COUNTIFS(Relaciones!$D$3644:$D$4080,E3760,Relaciones!$E$3644:$E$4080,D3760,Relaciones!$F$3644:$F$4080,F3760)</x:f>
        <x:v>1</x:v>
      </x:c>
      <x:c r="H3760" s="4"/>
    </x:row>
    <x:row r="3761" ht="23" customHeight="1">
      <x:c r="A3761" s="4" t="str">
        <x:v>Sevilla</x:v>
      </x:c>
      <x:c r="B3761" s="4" t="str">
        <x:v>1.º ESO</x:v>
      </x:c>
      <x:c r="C3761" s="4" t="str">
        <x:v>B</x:v>
      </x:c>
      <x:c r="D3761" s="13" t="str">
        <x:v>00299</x:v>
      </x:c>
      <x:c r="E3761" s="13" t="str">
        <x:v>00284</x:v>
      </x:c>
      <x:c r="F3761" s="4" t="str">
        <x:v>amistad</x:v>
      </x:c>
      <x:c r="G3761" s="4" t="n">
        <x:f>COUNTIFS(Relaciones!$D$3644:$D$4080,E3761,Relaciones!$E$3644:$E$4080,D3761,Relaciones!$F$3644:$F$4080,F3761)</x:f>
        <x:v>1</x:v>
      </x:c>
      <x:c r="H3761" s="4"/>
    </x:row>
    <x:row r="3762" ht="23" customHeight="1">
      <x:c r="A3762" s="4" t="str">
        <x:v>Sevilla</x:v>
      </x:c>
      <x:c r="B3762" s="4" t="str">
        <x:v>1.º ESO</x:v>
      </x:c>
      <x:c r="C3762" s="4" t="str">
        <x:v>B</x:v>
      </x:c>
      <x:c r="D3762" s="13" t="str">
        <x:v>00299</x:v>
      </x:c>
      <x:c r="E3762" s="13" t="str">
        <x:v>00286</x:v>
      </x:c>
      <x:c r="F3762" s="4" t="str">
        <x:v>amistad</x:v>
      </x:c>
      <x:c r="G3762" s="4" t="n">
        <x:f>COUNTIFS(Relaciones!$D$3644:$D$4080,E3762,Relaciones!$E$3644:$E$4080,D3762,Relaciones!$F$3644:$F$4080,F3762)</x:f>
        <x:v>1</x:v>
      </x:c>
      <x:c r="H3762" s="4"/>
    </x:row>
    <x:row r="3763" ht="23" customHeight="1">
      <x:c r="A3763" s="4" t="str">
        <x:v>Sevilla</x:v>
      </x:c>
      <x:c r="B3763" s="4" t="str">
        <x:v>1.º ESO</x:v>
      </x:c>
      <x:c r="C3763" s="4" t="str">
        <x:v>B</x:v>
      </x:c>
      <x:c r="D3763" s="13" t="str">
        <x:v>00299</x:v>
      </x:c>
      <x:c r="E3763" s="13" t="str">
        <x:v>00295</x:v>
      </x:c>
      <x:c r="F3763" s="4" t="str">
        <x:v>amistad</x:v>
      </x:c>
      <x:c r="G3763" s="4" t="n">
        <x:f>COUNTIFS(Relaciones!$D$3644:$D$4080,E3763,Relaciones!$E$3644:$E$4080,D3763,Relaciones!$F$3644:$F$4080,F3763)</x:f>
        <x:v>0</x:v>
      </x:c>
      <x:c r="H3763" s="4"/>
    </x:row>
    <x:row r="3764" ht="23" customHeight="1">
      <x:c r="A3764" s="4" t="str">
        <x:v>Sevilla</x:v>
      </x:c>
      <x:c r="B3764" s="4" t="str">
        <x:v>1.º ESO</x:v>
      </x:c>
      <x:c r="C3764" s="4" t="str">
        <x:v>B</x:v>
      </x:c>
      <x:c r="D3764" s="13" t="str">
        <x:v>00299</x:v>
      </x:c>
      <x:c r="E3764" s="13" t="str">
        <x:v>00297</x:v>
      </x:c>
      <x:c r="F3764" s="4" t="str">
        <x:v>amistad</x:v>
      </x:c>
      <x:c r="G3764" s="4" t="n">
        <x:f>COUNTIFS(Relaciones!$D$3644:$D$4080,E3764,Relaciones!$E$3644:$E$4080,D3764,Relaciones!$F$3644:$F$4080,F3764)</x:f>
        <x:v>1</x:v>
      </x:c>
      <x:c r="H3764" s="4"/>
    </x:row>
    <x:row r="3765" ht="23" customHeight="1">
      <x:c r="A3765" s="4" t="str">
        <x:v>Sevilla</x:v>
      </x:c>
      <x:c r="B3765" s="4" t="str">
        <x:v>1.º ESO</x:v>
      </x:c>
      <x:c r="C3765" s="4" t="str">
        <x:v>B</x:v>
      </x:c>
      <x:c r="D3765" s="13" t="str">
        <x:v>00299</x:v>
      </x:c>
      <x:c r="E3765" s="13" t="str">
        <x:v>00298</x:v>
      </x:c>
      <x:c r="F3765" s="4" t="str">
        <x:v>amistad</x:v>
      </x:c>
      <x:c r="G3765" s="4" t="n">
        <x:f>COUNTIFS(Relaciones!$D$3644:$D$4080,E3765,Relaciones!$E$3644:$E$4080,D3765,Relaciones!$F$3644:$F$4080,F3765)</x:f>
        <x:v>1</x:v>
      </x:c>
      <x:c r="H3765" s="4"/>
    </x:row>
    <x:row r="3766" ht="23" customHeight="1">
      <x:c r="A3766" s="4" t="str">
        <x:v>Sevilla</x:v>
      </x:c>
      <x:c r="B3766" s="4" t="str">
        <x:v>1.º ESO</x:v>
      </x:c>
      <x:c r="C3766" s="4" t="str">
        <x:v>B</x:v>
      </x:c>
      <x:c r="D3766" s="13" t="str">
        <x:v>00299</x:v>
      </x:c>
      <x:c r="E3766" s="13" t="str">
        <x:v>00300</x:v>
      </x:c>
      <x:c r="F3766" s="4" t="str">
        <x:v>amistad</x:v>
      </x:c>
      <x:c r="G3766" s="4" t="n">
        <x:f>COUNTIFS(Relaciones!$D$3644:$D$4080,E3766,Relaciones!$E$3644:$E$4080,D3766,Relaciones!$F$3644:$F$4080,F3766)</x:f>
        <x:v>1</x:v>
      </x:c>
      <x:c r="H3766" s="4"/>
    </x:row>
    <x:row r="3767" ht="23" customHeight="1">
      <x:c r="A3767" s="4" t="str">
        <x:v>Sevilla</x:v>
      </x:c>
      <x:c r="B3767" s="4" t="str">
        <x:v>1.º ESO</x:v>
      </x:c>
      <x:c r="C3767" s="4" t="str">
        <x:v>B</x:v>
      </x:c>
      <x:c r="D3767" s="13" t="str">
        <x:v>00299</x:v>
      </x:c>
      <x:c r="E3767" s="13" t="str">
        <x:v>00301</x:v>
      </x:c>
      <x:c r="F3767" s="4" t="str">
        <x:v>amistad</x:v>
      </x:c>
      <x:c r="G3767" s="4" t="n">
        <x:f>COUNTIFS(Relaciones!$D$3644:$D$4080,E3767,Relaciones!$E$3644:$E$4080,D3767,Relaciones!$F$3644:$F$4080,F3767)</x:f>
        <x:v>1</x:v>
      </x:c>
      <x:c r="H3767" s="4"/>
    </x:row>
    <x:row r="3768" ht="23" customHeight="1">
      <x:c r="A3768" s="4" t="str">
        <x:v>Sevilla</x:v>
      </x:c>
      <x:c r="B3768" s="4" t="str">
        <x:v>1.º ESO</x:v>
      </x:c>
      <x:c r="C3768" s="4" t="str">
        <x:v>B</x:v>
      </x:c>
      <x:c r="D3768" s="13" t="str">
        <x:v>00300</x:v>
      </x:c>
      <x:c r="E3768" s="13" t="str">
        <x:v>00285</x:v>
      </x:c>
      <x:c r="F3768" s="4" t="str">
        <x:v>amistad</x:v>
      </x:c>
      <x:c r="G3768" s="4" t="n">
        <x:f>COUNTIFS(Relaciones!$D$3644:$D$4080,E3768,Relaciones!$E$3644:$E$4080,D3768,Relaciones!$F$3644:$F$4080,F3768)</x:f>
        <x:v>1</x:v>
      </x:c>
      <x:c r="H3768" s="4"/>
    </x:row>
    <x:row r="3769" ht="23" customHeight="1">
      <x:c r="A3769" s="4" t="str">
        <x:v>Sevilla</x:v>
      </x:c>
      <x:c r="B3769" s="4" t="str">
        <x:v>1.º ESO</x:v>
      </x:c>
      <x:c r="C3769" s="4" t="str">
        <x:v>B</x:v>
      </x:c>
      <x:c r="D3769" s="13" t="str">
        <x:v>00300</x:v>
      </x:c>
      <x:c r="E3769" s="13" t="str">
        <x:v>00287</x:v>
      </x:c>
      <x:c r="F3769" s="4" t="str">
        <x:v>amistad</x:v>
      </x:c>
      <x:c r="G3769" s="4" t="n">
        <x:f>COUNTIFS(Relaciones!$D$3644:$D$4080,E3769,Relaciones!$E$3644:$E$4080,D3769,Relaciones!$F$3644:$F$4080,F3769)</x:f>
        <x:v>1</x:v>
      </x:c>
      <x:c r="H3769" s="4"/>
    </x:row>
    <x:row r="3770" ht="23" customHeight="1">
      <x:c r="A3770" s="4" t="str">
        <x:v>Sevilla</x:v>
      </x:c>
      <x:c r="B3770" s="4" t="str">
        <x:v>1.º ESO</x:v>
      </x:c>
      <x:c r="C3770" s="4" t="str">
        <x:v>B</x:v>
      </x:c>
      <x:c r="D3770" s="13" t="str">
        <x:v>00300</x:v>
      </x:c>
      <x:c r="E3770" s="13" t="str">
        <x:v>00295</x:v>
      </x:c>
      <x:c r="F3770" s="4" t="str">
        <x:v>amistad</x:v>
      </x:c>
      <x:c r="G3770" s="4" t="n">
        <x:f>COUNTIFS(Relaciones!$D$3644:$D$4080,E3770,Relaciones!$E$3644:$E$4080,D3770,Relaciones!$F$3644:$F$4080,F3770)</x:f>
        <x:v>0</x:v>
      </x:c>
      <x:c r="H3770" s="4"/>
    </x:row>
    <x:row r="3771" ht="23" customHeight="1">
      <x:c r="A3771" s="4" t="str">
        <x:v>Sevilla</x:v>
      </x:c>
      <x:c r="B3771" s="4" t="str">
        <x:v>1.º ESO</x:v>
      </x:c>
      <x:c r="C3771" s="4" t="str">
        <x:v>B</x:v>
      </x:c>
      <x:c r="D3771" s="13" t="str">
        <x:v>00300</x:v>
      </x:c>
      <x:c r="E3771" s="13" t="str">
        <x:v>00298</x:v>
      </x:c>
      <x:c r="F3771" s="4" t="str">
        <x:v>amistad</x:v>
      </x:c>
      <x:c r="G3771" s="4" t="n">
        <x:f>COUNTIFS(Relaciones!$D$3644:$D$4080,E3771,Relaciones!$E$3644:$E$4080,D3771,Relaciones!$F$3644:$F$4080,F3771)</x:f>
        <x:v>1</x:v>
      </x:c>
      <x:c r="H3771" s="4"/>
    </x:row>
    <x:row r="3772" ht="23" customHeight="1">
      <x:c r="A3772" s="4" t="str">
        <x:v>Sevilla</x:v>
      </x:c>
      <x:c r="B3772" s="4" t="str">
        <x:v>1.º ESO</x:v>
      </x:c>
      <x:c r="C3772" s="4" t="str">
        <x:v>B</x:v>
      </x:c>
      <x:c r="D3772" s="13" t="str">
        <x:v>00300</x:v>
      </x:c>
      <x:c r="E3772" s="13" t="str">
        <x:v>00299</x:v>
      </x:c>
      <x:c r="F3772" s="4" t="str">
        <x:v>amistad</x:v>
      </x:c>
      <x:c r="G3772" s="4" t="n">
        <x:f>COUNTIFS(Relaciones!$D$3644:$D$4080,E3772,Relaciones!$E$3644:$E$4080,D3772,Relaciones!$F$3644:$F$4080,F3772)</x:f>
        <x:v>1</x:v>
      </x:c>
      <x:c r="H3772" s="4"/>
    </x:row>
    <x:row r="3773" ht="23" customHeight="1">
      <x:c r="A3773" s="4" t="str">
        <x:v>Sevilla</x:v>
      </x:c>
      <x:c r="B3773" s="4" t="str">
        <x:v>1.º ESO</x:v>
      </x:c>
      <x:c r="C3773" s="4" t="str">
        <x:v>B</x:v>
      </x:c>
      <x:c r="D3773" s="13" t="str">
        <x:v>00300</x:v>
      </x:c>
      <x:c r="E3773" s="13" t="str">
        <x:v>00301</x:v>
      </x:c>
      <x:c r="F3773" s="4" t="str">
        <x:v>amistad</x:v>
      </x:c>
      <x:c r="G3773" s="4" t="n">
        <x:f>COUNTIFS(Relaciones!$D$3644:$D$4080,E3773,Relaciones!$E$3644:$E$4080,D3773,Relaciones!$F$3644:$F$4080,F3773)</x:f>
        <x:v>1</x:v>
      </x:c>
      <x:c r="H3773" s="4"/>
    </x:row>
    <x:row r="3774" ht="23" customHeight="1">
      <x:c r="A3774" s="4" t="str">
        <x:v>Sevilla</x:v>
      </x:c>
      <x:c r="B3774" s="4" t="str">
        <x:v>1.º ESO</x:v>
      </x:c>
      <x:c r="C3774" s="4" t="str">
        <x:v>B</x:v>
      </x:c>
      <x:c r="D3774" s="13" t="str">
        <x:v>00300</x:v>
      </x:c>
      <x:c r="E3774" s="13" t="str">
        <x:v>00302</x:v>
      </x:c>
      <x:c r="F3774" s="4" t="str">
        <x:v>amistad</x:v>
      </x:c>
      <x:c r="G3774" s="4" t="n">
        <x:f>COUNTIFS(Relaciones!$D$3644:$D$4080,E3774,Relaciones!$E$3644:$E$4080,D3774,Relaciones!$F$3644:$F$4080,F3774)</x:f>
        <x:v>1</x:v>
      </x:c>
      <x:c r="H3774" s="4"/>
    </x:row>
    <x:row r="3775" ht="23" customHeight="1">
      <x:c r="A3775" s="4" t="str">
        <x:v>Sevilla</x:v>
      </x:c>
      <x:c r="B3775" s="4" t="str">
        <x:v>1.º ESO</x:v>
      </x:c>
      <x:c r="C3775" s="4" t="str">
        <x:v>B</x:v>
      </x:c>
      <x:c r="D3775" s="13" t="str">
        <x:v>00301</x:v>
      </x:c>
      <x:c r="E3775" s="13" t="str">
        <x:v>00286</x:v>
      </x:c>
      <x:c r="F3775" s="4" t="str">
        <x:v>amistad</x:v>
      </x:c>
      <x:c r="G3775" s="4" t="n">
        <x:f>COUNTIFS(Relaciones!$D$3644:$D$4080,E3775,Relaciones!$E$3644:$E$4080,D3775,Relaciones!$F$3644:$F$4080,F3775)</x:f>
        <x:v>1</x:v>
      </x:c>
      <x:c r="H3775" s="4"/>
    </x:row>
    <x:row r="3776" ht="23" customHeight="1">
      <x:c r="A3776" s="4" t="str">
        <x:v>Sevilla</x:v>
      </x:c>
      <x:c r="B3776" s="4" t="str">
        <x:v>1.º ESO</x:v>
      </x:c>
      <x:c r="C3776" s="4" t="str">
        <x:v>B</x:v>
      </x:c>
      <x:c r="D3776" s="13" t="str">
        <x:v>00301</x:v>
      </x:c>
      <x:c r="E3776" s="13" t="str">
        <x:v>00288</x:v>
      </x:c>
      <x:c r="F3776" s="4" t="str">
        <x:v>amistad</x:v>
      </x:c>
      <x:c r="G3776" s="4" t="n">
        <x:f>COUNTIFS(Relaciones!$D$3644:$D$4080,E3776,Relaciones!$E$3644:$E$4080,D3776,Relaciones!$F$3644:$F$4080,F3776)</x:f>
        <x:v>1</x:v>
      </x:c>
      <x:c r="H3776" s="4"/>
    </x:row>
    <x:row r="3777" ht="23" customHeight="1">
      <x:c r="A3777" s="4" t="str">
        <x:v>Sevilla</x:v>
      </x:c>
      <x:c r="B3777" s="4" t="str">
        <x:v>1.º ESO</x:v>
      </x:c>
      <x:c r="C3777" s="4" t="str">
        <x:v>B</x:v>
      </x:c>
      <x:c r="D3777" s="13" t="str">
        <x:v>00301</x:v>
      </x:c>
      <x:c r="E3777" s="13" t="str">
        <x:v>00295</x:v>
      </x:c>
      <x:c r="F3777" s="4" t="str">
        <x:v>amistad</x:v>
      </x:c>
      <x:c r="G3777" s="4" t="n">
        <x:f>COUNTIFS(Relaciones!$D$3644:$D$4080,E3777,Relaciones!$E$3644:$E$4080,D3777,Relaciones!$F$3644:$F$4080,F3777)</x:f>
        <x:v>0</x:v>
      </x:c>
      <x:c r="H3777" s="4"/>
    </x:row>
    <x:row r="3778" ht="23" customHeight="1">
      <x:c r="A3778" s="4" t="str">
        <x:v>Sevilla</x:v>
      </x:c>
      <x:c r="B3778" s="4" t="str">
        <x:v>1.º ESO</x:v>
      </x:c>
      <x:c r="C3778" s="4" t="str">
        <x:v>B</x:v>
      </x:c>
      <x:c r="D3778" s="13" t="str">
        <x:v>00301</x:v>
      </x:c>
      <x:c r="E3778" s="13" t="str">
        <x:v>00299</x:v>
      </x:c>
      <x:c r="F3778" s="4" t="str">
        <x:v>amistad</x:v>
      </x:c>
      <x:c r="G3778" s="4" t="n">
        <x:f>COUNTIFS(Relaciones!$D$3644:$D$4080,E3778,Relaciones!$E$3644:$E$4080,D3778,Relaciones!$F$3644:$F$4080,F3778)</x:f>
        <x:v>1</x:v>
      </x:c>
      <x:c r="H3778" s="4"/>
    </x:row>
    <x:row r="3779" ht="23" customHeight="1">
      <x:c r="A3779" s="4" t="str">
        <x:v>Sevilla</x:v>
      </x:c>
      <x:c r="B3779" s="4" t="str">
        <x:v>1.º ESO</x:v>
      </x:c>
      <x:c r="C3779" s="4" t="str">
        <x:v>B</x:v>
      </x:c>
      <x:c r="D3779" s="13" t="str">
        <x:v>00301</x:v>
      </x:c>
      <x:c r="E3779" s="13" t="str">
        <x:v>00300</x:v>
      </x:c>
      <x:c r="F3779" s="4" t="str">
        <x:v>amistad</x:v>
      </x:c>
      <x:c r="G3779" s="4" t="n">
        <x:f>COUNTIFS(Relaciones!$D$3644:$D$4080,E3779,Relaciones!$E$3644:$E$4080,D3779,Relaciones!$F$3644:$F$4080,F3779)</x:f>
        <x:v>1</x:v>
      </x:c>
      <x:c r="H3779" s="4"/>
    </x:row>
    <x:row r="3780" ht="23" customHeight="1">
      <x:c r="A3780" s="4" t="str">
        <x:v>Sevilla</x:v>
      </x:c>
      <x:c r="B3780" s="4" t="str">
        <x:v>1.º ESO</x:v>
      </x:c>
      <x:c r="C3780" s="4" t="str">
        <x:v>B</x:v>
      </x:c>
      <x:c r="D3780" s="13" t="str">
        <x:v>00301</x:v>
      </x:c>
      <x:c r="E3780" s="13" t="str">
        <x:v>00302</x:v>
      </x:c>
      <x:c r="F3780" s="4" t="str">
        <x:v>amistad</x:v>
      </x:c>
      <x:c r="G3780" s="4" t="n">
        <x:f>COUNTIFS(Relaciones!$D$3644:$D$4080,E3780,Relaciones!$E$3644:$E$4080,D3780,Relaciones!$F$3644:$F$4080,F3780)</x:f>
        <x:v>1</x:v>
      </x:c>
      <x:c r="H3780" s="4"/>
    </x:row>
    <x:row r="3781" ht="23" customHeight="1">
      <x:c r="A3781" s="4" t="str">
        <x:v>Sevilla</x:v>
      </x:c>
      <x:c r="B3781" s="4" t="str">
        <x:v>1.º ESO</x:v>
      </x:c>
      <x:c r="C3781" s="4" t="str">
        <x:v>B</x:v>
      </x:c>
      <x:c r="D3781" s="13" t="str">
        <x:v>00301</x:v>
      </x:c>
      <x:c r="E3781" s="13" t="str">
        <x:v>00303</x:v>
      </x:c>
      <x:c r="F3781" s="4" t="str">
        <x:v>amistad</x:v>
      </x:c>
      <x:c r="G3781" s="4" t="n">
        <x:f>COUNTIFS(Relaciones!$D$3644:$D$4080,E3781,Relaciones!$E$3644:$E$4080,D3781,Relaciones!$F$3644:$F$4080,F3781)</x:f>
        <x:v>1</x:v>
      </x:c>
      <x:c r="H3781" s="4"/>
    </x:row>
    <x:row r="3782" ht="23" customHeight="1">
      <x:c r="A3782" s="4" t="str">
        <x:v>Sevilla</x:v>
      </x:c>
      <x:c r="B3782" s="4" t="str">
        <x:v>1.º ESO</x:v>
      </x:c>
      <x:c r="C3782" s="4" t="str">
        <x:v>B</x:v>
      </x:c>
      <x:c r="D3782" s="13" t="str">
        <x:v>00302</x:v>
      </x:c>
      <x:c r="E3782" s="13" t="str">
        <x:v>00287</x:v>
      </x:c>
      <x:c r="F3782" s="4" t="str">
        <x:v>amistad</x:v>
      </x:c>
      <x:c r="G3782" s="4" t="n">
        <x:f>COUNTIFS(Relaciones!$D$3644:$D$4080,E3782,Relaciones!$E$3644:$E$4080,D3782,Relaciones!$F$3644:$F$4080,F3782)</x:f>
        <x:v>1</x:v>
      </x:c>
      <x:c r="H3782" s="4"/>
    </x:row>
    <x:row r="3783" ht="23" customHeight="1">
      <x:c r="A3783" s="4" t="str">
        <x:v>Sevilla</x:v>
      </x:c>
      <x:c r="B3783" s="4" t="str">
        <x:v>1.º ESO</x:v>
      </x:c>
      <x:c r="C3783" s="4" t="str">
        <x:v>B</x:v>
      </x:c>
      <x:c r="D3783" s="13" t="str">
        <x:v>00302</x:v>
      </x:c>
      <x:c r="E3783" s="13" t="str">
        <x:v>00289</x:v>
      </x:c>
      <x:c r="F3783" s="4" t="str">
        <x:v>amistad</x:v>
      </x:c>
      <x:c r="G3783" s="4" t="n">
        <x:f>COUNTIFS(Relaciones!$D$3644:$D$4080,E3783,Relaciones!$E$3644:$E$4080,D3783,Relaciones!$F$3644:$F$4080,F3783)</x:f>
        <x:v>1</x:v>
      </x:c>
      <x:c r="H3783" s="4"/>
    </x:row>
    <x:row r="3784" ht="23" customHeight="1">
      <x:c r="A3784" s="4" t="str">
        <x:v>Sevilla</x:v>
      </x:c>
      <x:c r="B3784" s="4" t="str">
        <x:v>1.º ESO</x:v>
      </x:c>
      <x:c r="C3784" s="4" t="str">
        <x:v>B</x:v>
      </x:c>
      <x:c r="D3784" s="13" t="str">
        <x:v>00302</x:v>
      </x:c>
      <x:c r="E3784" s="13" t="str">
        <x:v>00295</x:v>
      </x:c>
      <x:c r="F3784" s="4" t="str">
        <x:v>amistad</x:v>
      </x:c>
      <x:c r="G3784" s="4" t="n">
        <x:f>COUNTIFS(Relaciones!$D$3644:$D$4080,E3784,Relaciones!$E$3644:$E$4080,D3784,Relaciones!$F$3644:$F$4080,F3784)</x:f>
        <x:v>0</x:v>
      </x:c>
      <x:c r="H3784" s="4"/>
    </x:row>
    <x:row r="3785" ht="23" customHeight="1">
      <x:c r="A3785" s="4" t="str">
        <x:v>Sevilla</x:v>
      </x:c>
      <x:c r="B3785" s="4" t="str">
        <x:v>1.º ESO</x:v>
      </x:c>
      <x:c r="C3785" s="4" t="str">
        <x:v>B</x:v>
      </x:c>
      <x:c r="D3785" s="13" t="str">
        <x:v>00302</x:v>
      </x:c>
      <x:c r="E3785" s="13" t="str">
        <x:v>00300</x:v>
      </x:c>
      <x:c r="F3785" s="4" t="str">
        <x:v>amistad</x:v>
      </x:c>
      <x:c r="G3785" s="4" t="n">
        <x:f>COUNTIFS(Relaciones!$D$3644:$D$4080,E3785,Relaciones!$E$3644:$E$4080,D3785,Relaciones!$F$3644:$F$4080,F3785)</x:f>
        <x:v>1</x:v>
      </x:c>
      <x:c r="H3785" s="4"/>
    </x:row>
    <x:row r="3786" ht="23" customHeight="1">
      <x:c r="A3786" s="4" t="str">
        <x:v>Sevilla</x:v>
      </x:c>
      <x:c r="B3786" s="4" t="str">
        <x:v>1.º ESO</x:v>
      </x:c>
      <x:c r="C3786" s="4" t="str">
        <x:v>B</x:v>
      </x:c>
      <x:c r="D3786" s="13" t="str">
        <x:v>00302</x:v>
      </x:c>
      <x:c r="E3786" s="13" t="str">
        <x:v>00301</x:v>
      </x:c>
      <x:c r="F3786" s="4" t="str">
        <x:v>amistad</x:v>
      </x:c>
      <x:c r="G3786" s="4" t="n">
        <x:f>COUNTIFS(Relaciones!$D$3644:$D$4080,E3786,Relaciones!$E$3644:$E$4080,D3786,Relaciones!$F$3644:$F$4080,F3786)</x:f>
        <x:v>1</x:v>
      </x:c>
      <x:c r="H3786" s="4"/>
    </x:row>
    <x:row r="3787" ht="23" customHeight="1">
      <x:c r="A3787" s="4" t="str">
        <x:v>Sevilla</x:v>
      </x:c>
      <x:c r="B3787" s="4" t="str">
        <x:v>1.º ESO</x:v>
      </x:c>
      <x:c r="C3787" s="4" t="str">
        <x:v>B</x:v>
      </x:c>
      <x:c r="D3787" s="13" t="str">
        <x:v>00302</x:v>
      </x:c>
      <x:c r="E3787" s="13" t="str">
        <x:v>00303</x:v>
      </x:c>
      <x:c r="F3787" s="4" t="str">
        <x:v>amistad</x:v>
      </x:c>
      <x:c r="G3787" s="4" t="n">
        <x:f>COUNTIFS(Relaciones!$D$3644:$D$4080,E3787,Relaciones!$E$3644:$E$4080,D3787,Relaciones!$F$3644:$F$4080,F3787)</x:f>
        <x:v>1</x:v>
      </x:c>
      <x:c r="H3787" s="4"/>
    </x:row>
    <x:row r="3788" ht="23" customHeight="1">
      <x:c r="A3788" s="4" t="str">
        <x:v>Sevilla</x:v>
      </x:c>
      <x:c r="B3788" s="4" t="str">
        <x:v>1.º ESO</x:v>
      </x:c>
      <x:c r="C3788" s="4" t="str">
        <x:v>B</x:v>
      </x:c>
      <x:c r="D3788" s="13" t="str">
        <x:v>00302</x:v>
      </x:c>
      <x:c r="E3788" s="13" t="str">
        <x:v>00304</x:v>
      </x:c>
      <x:c r="F3788" s="4" t="str">
        <x:v>amistad</x:v>
      </x:c>
      <x:c r="G3788" s="4" t="n">
        <x:f>COUNTIFS(Relaciones!$D$3644:$D$4080,E3788,Relaciones!$E$3644:$E$4080,D3788,Relaciones!$F$3644:$F$4080,F3788)</x:f>
        <x:v>1</x:v>
      </x:c>
      <x:c r="H3788" s="4"/>
    </x:row>
    <x:row r="3789" ht="23" customHeight="1">
      <x:c r="A3789" s="4" t="str">
        <x:v>Sevilla</x:v>
      </x:c>
      <x:c r="B3789" s="4" t="str">
        <x:v>1.º ESO</x:v>
      </x:c>
      <x:c r="C3789" s="4" t="str">
        <x:v>B</x:v>
      </x:c>
      <x:c r="D3789" s="13" t="str">
        <x:v>00303</x:v>
      </x:c>
      <x:c r="E3789" s="13" t="str">
        <x:v>00288</x:v>
      </x:c>
      <x:c r="F3789" s="4" t="str">
        <x:v>amistad</x:v>
      </x:c>
      <x:c r="G3789" s="4" t="n">
        <x:f>COUNTIFS(Relaciones!$D$3644:$D$4080,E3789,Relaciones!$E$3644:$E$4080,D3789,Relaciones!$F$3644:$F$4080,F3789)</x:f>
        <x:v>1</x:v>
      </x:c>
      <x:c r="H3789" s="4"/>
    </x:row>
    <x:row r="3790" ht="23" customHeight="1">
      <x:c r="A3790" s="4" t="str">
        <x:v>Sevilla</x:v>
      </x:c>
      <x:c r="B3790" s="4" t="str">
        <x:v>1.º ESO</x:v>
      </x:c>
      <x:c r="C3790" s="4" t="str">
        <x:v>B</x:v>
      </x:c>
      <x:c r="D3790" s="13" t="str">
        <x:v>00303</x:v>
      </x:c>
      <x:c r="E3790" s="13" t="str">
        <x:v>00290</x:v>
      </x:c>
      <x:c r="F3790" s="4" t="str">
        <x:v>amistad</x:v>
      </x:c>
      <x:c r="G3790" s="4" t="n">
        <x:f>COUNTIFS(Relaciones!$D$3644:$D$4080,E3790,Relaciones!$E$3644:$E$4080,D3790,Relaciones!$F$3644:$F$4080,F3790)</x:f>
        <x:v>1</x:v>
      </x:c>
      <x:c r="H3790" s="4"/>
    </x:row>
    <x:row r="3791" ht="23" customHeight="1">
      <x:c r="A3791" s="4" t="str">
        <x:v>Sevilla</x:v>
      </x:c>
      <x:c r="B3791" s="4" t="str">
        <x:v>1.º ESO</x:v>
      </x:c>
      <x:c r="C3791" s="4" t="str">
        <x:v>B</x:v>
      </x:c>
      <x:c r="D3791" s="13" t="str">
        <x:v>00303</x:v>
      </x:c>
      <x:c r="E3791" s="13" t="str">
        <x:v>00295</x:v>
      </x:c>
      <x:c r="F3791" s="4" t="str">
        <x:v>amistad</x:v>
      </x:c>
      <x:c r="G3791" s="4" t="n">
        <x:f>COUNTIFS(Relaciones!$D$3644:$D$4080,E3791,Relaciones!$E$3644:$E$4080,D3791,Relaciones!$F$3644:$F$4080,F3791)</x:f>
        <x:v>0</x:v>
      </x:c>
      <x:c r="H3791" s="4"/>
    </x:row>
    <x:row r="3792" ht="23" customHeight="1">
      <x:c r="A3792" s="4" t="str">
        <x:v>Sevilla</x:v>
      </x:c>
      <x:c r="B3792" s="4" t="str">
        <x:v>1.º ESO</x:v>
      </x:c>
      <x:c r="C3792" s="4" t="str">
        <x:v>B</x:v>
      </x:c>
      <x:c r="D3792" s="13" t="str">
        <x:v>00303</x:v>
      </x:c>
      <x:c r="E3792" s="13" t="str">
        <x:v>00301</x:v>
      </x:c>
      <x:c r="F3792" s="4" t="str">
        <x:v>amistad</x:v>
      </x:c>
      <x:c r="G3792" s="4" t="n">
        <x:f>COUNTIFS(Relaciones!$D$3644:$D$4080,E3792,Relaciones!$E$3644:$E$4080,D3792,Relaciones!$F$3644:$F$4080,F3792)</x:f>
        <x:v>1</x:v>
      </x:c>
      <x:c r="H3792" s="4"/>
    </x:row>
    <x:row r="3793" ht="23" customHeight="1">
      <x:c r="A3793" s="4" t="str">
        <x:v>Sevilla</x:v>
      </x:c>
      <x:c r="B3793" s="4" t="str">
        <x:v>1.º ESO</x:v>
      </x:c>
      <x:c r="C3793" s="4" t="str">
        <x:v>B</x:v>
      </x:c>
      <x:c r="D3793" s="13" t="str">
        <x:v>00303</x:v>
      </x:c>
      <x:c r="E3793" s="13" t="str">
        <x:v>00302</x:v>
      </x:c>
      <x:c r="F3793" s="4" t="str">
        <x:v>amistad</x:v>
      </x:c>
      <x:c r="G3793" s="4" t="n">
        <x:f>COUNTIFS(Relaciones!$D$3644:$D$4080,E3793,Relaciones!$E$3644:$E$4080,D3793,Relaciones!$F$3644:$F$4080,F3793)</x:f>
        <x:v>1</x:v>
      </x:c>
      <x:c r="H3793" s="4"/>
    </x:row>
    <x:row r="3794" ht="23" customHeight="1">
      <x:c r="A3794" s="4" t="str">
        <x:v>Sevilla</x:v>
      </x:c>
      <x:c r="B3794" s="4" t="str">
        <x:v>1.º ESO</x:v>
      </x:c>
      <x:c r="C3794" s="4" t="str">
        <x:v>B</x:v>
      </x:c>
      <x:c r="D3794" s="13" t="str">
        <x:v>00303</x:v>
      </x:c>
      <x:c r="E3794" s="13" t="str">
        <x:v>00304</x:v>
      </x:c>
      <x:c r="F3794" s="4" t="str">
        <x:v>amistad</x:v>
      </x:c>
      <x:c r="G3794" s="4" t="n">
        <x:f>COUNTIFS(Relaciones!$D$3644:$D$4080,E3794,Relaciones!$E$3644:$E$4080,D3794,Relaciones!$F$3644:$F$4080,F3794)</x:f>
        <x:v>1</x:v>
      </x:c>
      <x:c r="H3794" s="4"/>
    </x:row>
    <x:row r="3795" ht="23" customHeight="1">
      <x:c r="A3795" s="4" t="str">
        <x:v>Sevilla</x:v>
      </x:c>
      <x:c r="B3795" s="4" t="str">
        <x:v>1.º ESO</x:v>
      </x:c>
      <x:c r="C3795" s="4" t="str">
        <x:v>B</x:v>
      </x:c>
      <x:c r="D3795" s="13" t="str">
        <x:v>00303</x:v>
      </x:c>
      <x:c r="E3795" s="13" t="str">
        <x:v>00305</x:v>
      </x:c>
      <x:c r="F3795" s="4" t="str">
        <x:v>amistad</x:v>
      </x:c>
      <x:c r="G3795" s="4" t="n">
        <x:f>COUNTIFS(Relaciones!$D$3644:$D$4080,E3795,Relaciones!$E$3644:$E$4080,D3795,Relaciones!$F$3644:$F$4080,F3795)</x:f>
        <x:v>1</x:v>
      </x:c>
      <x:c r="H3795" s="4"/>
    </x:row>
    <x:row r="3796" ht="23" customHeight="1">
      <x:c r="A3796" s="4" t="str">
        <x:v>Sevilla</x:v>
      </x:c>
      <x:c r="B3796" s="4" t="str">
        <x:v>1.º ESO</x:v>
      </x:c>
      <x:c r="C3796" s="4" t="str">
        <x:v>B</x:v>
      </x:c>
      <x:c r="D3796" s="13" t="str">
        <x:v>00304</x:v>
      </x:c>
      <x:c r="E3796" s="13" t="str">
        <x:v>00289</x:v>
      </x:c>
      <x:c r="F3796" s="4" t="str">
        <x:v>amistad</x:v>
      </x:c>
      <x:c r="G3796" s="4" t="n">
        <x:f>COUNTIFS(Relaciones!$D$3644:$D$4080,E3796,Relaciones!$E$3644:$E$4080,D3796,Relaciones!$F$3644:$F$4080,F3796)</x:f>
        <x:v>1</x:v>
      </x:c>
      <x:c r="H3796" s="4"/>
    </x:row>
    <x:row r="3797" ht="23" customHeight="1">
      <x:c r="A3797" s="4" t="str">
        <x:v>Sevilla</x:v>
      </x:c>
      <x:c r="B3797" s="4" t="str">
        <x:v>1.º ESO</x:v>
      </x:c>
      <x:c r="C3797" s="4" t="str">
        <x:v>B</x:v>
      </x:c>
      <x:c r="D3797" s="13" t="str">
        <x:v>00304</x:v>
      </x:c>
      <x:c r="E3797" s="13" t="str">
        <x:v>00291</x:v>
      </x:c>
      <x:c r="F3797" s="4" t="str">
        <x:v>amistad</x:v>
      </x:c>
      <x:c r="G3797" s="4" t="n">
        <x:f>COUNTIFS(Relaciones!$D$3644:$D$4080,E3797,Relaciones!$E$3644:$E$4080,D3797,Relaciones!$F$3644:$F$4080,F3797)</x:f>
        <x:v>1</x:v>
      </x:c>
      <x:c r="H3797" s="4"/>
    </x:row>
    <x:row r="3798" ht="23" customHeight="1">
      <x:c r="A3798" s="4" t="str">
        <x:v>Sevilla</x:v>
      </x:c>
      <x:c r="B3798" s="4" t="str">
        <x:v>1.º ESO</x:v>
      </x:c>
      <x:c r="C3798" s="4" t="str">
        <x:v>B</x:v>
      </x:c>
      <x:c r="D3798" s="13" t="str">
        <x:v>00304</x:v>
      </x:c>
      <x:c r="E3798" s="13" t="str">
        <x:v>00295</x:v>
      </x:c>
      <x:c r="F3798" s="4" t="str">
        <x:v>amistad</x:v>
      </x:c>
      <x:c r="G3798" s="4" t="n">
        <x:f>COUNTIFS(Relaciones!$D$3644:$D$4080,E3798,Relaciones!$E$3644:$E$4080,D3798,Relaciones!$F$3644:$F$4080,F3798)</x:f>
        <x:v>0</x:v>
      </x:c>
      <x:c r="H3798" s="4"/>
    </x:row>
    <x:row r="3799" ht="23" customHeight="1">
      <x:c r="A3799" s="4" t="str">
        <x:v>Sevilla</x:v>
      </x:c>
      <x:c r="B3799" s="4" t="str">
        <x:v>1.º ESO</x:v>
      </x:c>
      <x:c r="C3799" s="4" t="str">
        <x:v>B</x:v>
      </x:c>
      <x:c r="D3799" s="13" t="str">
        <x:v>00304</x:v>
      </x:c>
      <x:c r="E3799" s="13" t="str">
        <x:v>00302</x:v>
      </x:c>
      <x:c r="F3799" s="4" t="str">
        <x:v>amistad</x:v>
      </x:c>
      <x:c r="G3799" s="4" t="n">
        <x:f>COUNTIFS(Relaciones!$D$3644:$D$4080,E3799,Relaciones!$E$3644:$E$4080,D3799,Relaciones!$F$3644:$F$4080,F3799)</x:f>
        <x:v>1</x:v>
      </x:c>
      <x:c r="H3799" s="4"/>
    </x:row>
    <x:row r="3800" ht="23" customHeight="1">
      <x:c r="A3800" s="4" t="str">
        <x:v>Sevilla</x:v>
      </x:c>
      <x:c r="B3800" s="4" t="str">
        <x:v>1.º ESO</x:v>
      </x:c>
      <x:c r="C3800" s="4" t="str">
        <x:v>B</x:v>
      </x:c>
      <x:c r="D3800" s="13" t="str">
        <x:v>00304</x:v>
      </x:c>
      <x:c r="E3800" s="13" t="str">
        <x:v>00303</x:v>
      </x:c>
      <x:c r="F3800" s="4" t="str">
        <x:v>amistad</x:v>
      </x:c>
      <x:c r="G3800" s="4" t="n">
        <x:f>COUNTIFS(Relaciones!$D$3644:$D$4080,E3800,Relaciones!$E$3644:$E$4080,D3800,Relaciones!$F$3644:$F$4080,F3800)</x:f>
        <x:v>1</x:v>
      </x:c>
      <x:c r="H3800" s="4"/>
    </x:row>
    <x:row r="3801" ht="23" customHeight="1">
      <x:c r="A3801" s="4" t="str">
        <x:v>Sevilla</x:v>
      </x:c>
      <x:c r="B3801" s="4" t="str">
        <x:v>1.º ESO</x:v>
      </x:c>
      <x:c r="C3801" s="4" t="str">
        <x:v>B</x:v>
      </x:c>
      <x:c r="D3801" s="13" t="str">
        <x:v>00304</x:v>
      </x:c>
      <x:c r="E3801" s="13" t="str">
        <x:v>00305</x:v>
      </x:c>
      <x:c r="F3801" s="4" t="str">
        <x:v>amistad</x:v>
      </x:c>
      <x:c r="G3801" s="4" t="n">
        <x:f>COUNTIFS(Relaciones!$D$3644:$D$4080,E3801,Relaciones!$E$3644:$E$4080,D3801,Relaciones!$F$3644:$F$4080,F3801)</x:f>
        <x:v>1</x:v>
      </x:c>
      <x:c r="H3801" s="4"/>
    </x:row>
    <x:row r="3802" ht="23" customHeight="1">
      <x:c r="A3802" s="4" t="str">
        <x:v>Sevilla</x:v>
      </x:c>
      <x:c r="B3802" s="4" t="str">
        <x:v>1.º ESO</x:v>
      </x:c>
      <x:c r="C3802" s="4" t="str">
        <x:v>B</x:v>
      </x:c>
      <x:c r="D3802" s="13" t="str">
        <x:v>00304</x:v>
      </x:c>
      <x:c r="E3802" s="13" t="str">
        <x:v>00306</x:v>
      </x:c>
      <x:c r="F3802" s="4" t="str">
        <x:v>amistad</x:v>
      </x:c>
      <x:c r="G3802" s="4" t="n">
        <x:f>COUNTIFS(Relaciones!$D$3644:$D$4080,E3802,Relaciones!$E$3644:$E$4080,D3802,Relaciones!$F$3644:$F$4080,F3802)</x:f>
        <x:v>1</x:v>
      </x:c>
      <x:c r="H3802" s="4"/>
    </x:row>
    <x:row r="3803" ht="23" customHeight="1">
      <x:c r="A3803" s="4" t="str">
        <x:v>Sevilla</x:v>
      </x:c>
      <x:c r="B3803" s="4" t="str">
        <x:v>1.º ESO</x:v>
      </x:c>
      <x:c r="C3803" s="4" t="str">
        <x:v>B</x:v>
      </x:c>
      <x:c r="D3803" s="13" t="str">
        <x:v>00305</x:v>
      </x:c>
      <x:c r="E3803" s="13" t="str">
        <x:v>00290</x:v>
      </x:c>
      <x:c r="F3803" s="4" t="str">
        <x:v>amistad</x:v>
      </x:c>
      <x:c r="G3803" s="4" t="n">
        <x:f>COUNTIFS(Relaciones!$D$3644:$D$4080,E3803,Relaciones!$E$3644:$E$4080,D3803,Relaciones!$F$3644:$F$4080,F3803)</x:f>
        <x:v>1</x:v>
      </x:c>
      <x:c r="H3803" s="4"/>
    </x:row>
    <x:row r="3804" ht="23" customHeight="1">
      <x:c r="A3804" s="4" t="str">
        <x:v>Sevilla</x:v>
      </x:c>
      <x:c r="B3804" s="4" t="str">
        <x:v>1.º ESO</x:v>
      </x:c>
      <x:c r="C3804" s="4" t="str">
        <x:v>B</x:v>
      </x:c>
      <x:c r="D3804" s="13" t="str">
        <x:v>00305</x:v>
      </x:c>
      <x:c r="E3804" s="13" t="str">
        <x:v>00292</x:v>
      </x:c>
      <x:c r="F3804" s="4" t="str">
        <x:v>amistad</x:v>
      </x:c>
      <x:c r="G3804" s="4" t="n">
        <x:f>COUNTIFS(Relaciones!$D$3644:$D$4080,E3804,Relaciones!$E$3644:$E$4080,D3804,Relaciones!$F$3644:$F$4080,F3804)</x:f>
        <x:v>1</x:v>
      </x:c>
      <x:c r="H3804" s="4"/>
    </x:row>
    <x:row r="3805" ht="23" customHeight="1">
      <x:c r="A3805" s="4" t="str">
        <x:v>Sevilla</x:v>
      </x:c>
      <x:c r="B3805" s="4" t="str">
        <x:v>1.º ESO</x:v>
      </x:c>
      <x:c r="C3805" s="4" t="str">
        <x:v>B</x:v>
      </x:c>
      <x:c r="D3805" s="13" t="str">
        <x:v>00305</x:v>
      </x:c>
      <x:c r="E3805" s="13" t="str">
        <x:v>00295</x:v>
      </x:c>
      <x:c r="F3805" s="4" t="str">
        <x:v>amistad</x:v>
      </x:c>
      <x:c r="G3805" s="4" t="n">
        <x:f>COUNTIFS(Relaciones!$D$3644:$D$4080,E3805,Relaciones!$E$3644:$E$4080,D3805,Relaciones!$F$3644:$F$4080,F3805)</x:f>
        <x:v>0</x:v>
      </x:c>
      <x:c r="H3805" s="4"/>
    </x:row>
    <x:row r="3806" ht="23" customHeight="1">
      <x:c r="A3806" s="4" t="str">
        <x:v>Sevilla</x:v>
      </x:c>
      <x:c r="B3806" s="4" t="str">
        <x:v>1.º ESO</x:v>
      </x:c>
      <x:c r="C3806" s="4" t="str">
        <x:v>B</x:v>
      </x:c>
      <x:c r="D3806" s="13" t="str">
        <x:v>00305</x:v>
      </x:c>
      <x:c r="E3806" s="13" t="str">
        <x:v>00303</x:v>
      </x:c>
      <x:c r="F3806" s="4" t="str">
        <x:v>amistad</x:v>
      </x:c>
      <x:c r="G3806" s="4" t="n">
        <x:f>COUNTIFS(Relaciones!$D$3644:$D$4080,E3806,Relaciones!$E$3644:$E$4080,D3806,Relaciones!$F$3644:$F$4080,F3806)</x:f>
        <x:v>1</x:v>
      </x:c>
      <x:c r="H3806" s="4"/>
    </x:row>
    <x:row r="3807" ht="23" customHeight="1">
      <x:c r="A3807" s="4" t="str">
        <x:v>Sevilla</x:v>
      </x:c>
      <x:c r="B3807" s="4" t="str">
        <x:v>1.º ESO</x:v>
      </x:c>
      <x:c r="C3807" s="4" t="str">
        <x:v>B</x:v>
      </x:c>
      <x:c r="D3807" s="13" t="str">
        <x:v>00305</x:v>
      </x:c>
      <x:c r="E3807" s="13" t="str">
        <x:v>00304</x:v>
      </x:c>
      <x:c r="F3807" s="4" t="str">
        <x:v>amistad</x:v>
      </x:c>
      <x:c r="G3807" s="4" t="n">
        <x:f>COUNTIFS(Relaciones!$D$3644:$D$4080,E3807,Relaciones!$E$3644:$E$4080,D3807,Relaciones!$F$3644:$F$4080,F3807)</x:f>
        <x:v>1</x:v>
      </x:c>
      <x:c r="H3807" s="4"/>
    </x:row>
    <x:row r="3808" ht="23" customHeight="1">
      <x:c r="A3808" s="4" t="str">
        <x:v>Sevilla</x:v>
      </x:c>
      <x:c r="B3808" s="4" t="str">
        <x:v>1.º ESO</x:v>
      </x:c>
      <x:c r="C3808" s="4" t="str">
        <x:v>B</x:v>
      </x:c>
      <x:c r="D3808" s="13" t="str">
        <x:v>00305</x:v>
      </x:c>
      <x:c r="E3808" s="13" t="str">
        <x:v>00306</x:v>
      </x:c>
      <x:c r="F3808" s="4" t="str">
        <x:v>amistad</x:v>
      </x:c>
      <x:c r="G3808" s="4" t="n">
        <x:f>COUNTIFS(Relaciones!$D$3644:$D$4080,E3808,Relaciones!$E$3644:$E$4080,D3808,Relaciones!$F$3644:$F$4080,F3808)</x:f>
        <x:v>1</x:v>
      </x:c>
      <x:c r="H3808" s="4"/>
    </x:row>
    <x:row r="3809" ht="23" customHeight="1">
      <x:c r="A3809" s="4" t="str">
        <x:v>Sevilla</x:v>
      </x:c>
      <x:c r="B3809" s="4" t="str">
        <x:v>1.º ESO</x:v>
      </x:c>
      <x:c r="C3809" s="4" t="str">
        <x:v>B</x:v>
      </x:c>
      <x:c r="D3809" s="13" t="str">
        <x:v>00305</x:v>
      </x:c>
      <x:c r="E3809" s="13" t="str">
        <x:v>00307</x:v>
      </x:c>
      <x:c r="F3809" s="4" t="str">
        <x:v>amistad</x:v>
      </x:c>
      <x:c r="G3809" s="4" t="n">
        <x:f>COUNTIFS(Relaciones!$D$3644:$D$4080,E3809,Relaciones!$E$3644:$E$4080,D3809,Relaciones!$F$3644:$F$4080,F3809)</x:f>
        <x:v>1</x:v>
      </x:c>
      <x:c r="H3809" s="4"/>
    </x:row>
    <x:row r="3810" ht="23" customHeight="1">
      <x:c r="A3810" s="4" t="str">
        <x:v>Sevilla</x:v>
      </x:c>
      <x:c r="B3810" s="4" t="str">
        <x:v>1.º ESO</x:v>
      </x:c>
      <x:c r="C3810" s="4" t="str">
        <x:v>B</x:v>
      </x:c>
      <x:c r="D3810" s="13" t="str">
        <x:v>00306</x:v>
      </x:c>
      <x:c r="E3810" s="13" t="str">
        <x:v>00291</x:v>
      </x:c>
      <x:c r="F3810" s="4" t="str">
        <x:v>amistad</x:v>
      </x:c>
      <x:c r="G3810" s="4" t="n">
        <x:f>COUNTIFS(Relaciones!$D$3644:$D$4080,E3810,Relaciones!$E$3644:$E$4080,D3810,Relaciones!$F$3644:$F$4080,F3810)</x:f>
        <x:v>1</x:v>
      </x:c>
      <x:c r="H3810" s="4"/>
    </x:row>
    <x:row r="3811" ht="23" customHeight="1">
      <x:c r="A3811" s="4" t="str">
        <x:v>Sevilla</x:v>
      </x:c>
      <x:c r="B3811" s="4" t="str">
        <x:v>1.º ESO</x:v>
      </x:c>
      <x:c r="C3811" s="4" t="str">
        <x:v>B</x:v>
      </x:c>
      <x:c r="D3811" s="13" t="str">
        <x:v>00306</x:v>
      </x:c>
      <x:c r="E3811" s="13" t="str">
        <x:v>00293</x:v>
      </x:c>
      <x:c r="F3811" s="4" t="str">
        <x:v>amistad</x:v>
      </x:c>
      <x:c r="G3811" s="4" t="n">
        <x:f>COUNTIFS(Relaciones!$D$3644:$D$4080,E3811,Relaciones!$E$3644:$E$4080,D3811,Relaciones!$F$3644:$F$4080,F3811)</x:f>
        <x:v>1</x:v>
      </x:c>
      <x:c r="H3811" s="4"/>
    </x:row>
    <x:row r="3812" ht="23" customHeight="1">
      <x:c r="A3812" s="4" t="str">
        <x:v>Sevilla</x:v>
      </x:c>
      <x:c r="B3812" s="4" t="str">
        <x:v>1.º ESO</x:v>
      </x:c>
      <x:c r="C3812" s="4" t="str">
        <x:v>B</x:v>
      </x:c>
      <x:c r="D3812" s="13" t="str">
        <x:v>00306</x:v>
      </x:c>
      <x:c r="E3812" s="13" t="str">
        <x:v>00295</x:v>
      </x:c>
      <x:c r="F3812" s="4" t="str">
        <x:v>amistad</x:v>
      </x:c>
      <x:c r="G3812" s="4" t="n">
        <x:f>COUNTIFS(Relaciones!$D$3644:$D$4080,E3812,Relaciones!$E$3644:$E$4080,D3812,Relaciones!$F$3644:$F$4080,F3812)</x:f>
        <x:v>0</x:v>
      </x:c>
      <x:c r="H3812" s="4"/>
    </x:row>
    <x:row r="3813" ht="23" customHeight="1">
      <x:c r="A3813" s="4" t="str">
        <x:v>Sevilla</x:v>
      </x:c>
      <x:c r="B3813" s="4" t="str">
        <x:v>1.º ESO</x:v>
      </x:c>
      <x:c r="C3813" s="4" t="str">
        <x:v>B</x:v>
      </x:c>
      <x:c r="D3813" s="13" t="str">
        <x:v>00306</x:v>
      </x:c>
      <x:c r="E3813" s="13" t="str">
        <x:v>00304</x:v>
      </x:c>
      <x:c r="F3813" s="4" t="str">
        <x:v>amistad</x:v>
      </x:c>
      <x:c r="G3813" s="4" t="n">
        <x:f>COUNTIFS(Relaciones!$D$3644:$D$4080,E3813,Relaciones!$E$3644:$E$4080,D3813,Relaciones!$F$3644:$F$4080,F3813)</x:f>
        <x:v>1</x:v>
      </x:c>
      <x:c r="H3813" s="4"/>
    </x:row>
    <x:row r="3814" ht="23" customHeight="1">
      <x:c r="A3814" s="4" t="str">
        <x:v>Sevilla</x:v>
      </x:c>
      <x:c r="B3814" s="4" t="str">
        <x:v>1.º ESO</x:v>
      </x:c>
      <x:c r="C3814" s="4" t="str">
        <x:v>B</x:v>
      </x:c>
      <x:c r="D3814" s="13" t="str">
        <x:v>00306</x:v>
      </x:c>
      <x:c r="E3814" s="13" t="str">
        <x:v>00305</x:v>
      </x:c>
      <x:c r="F3814" s="4" t="str">
        <x:v>amistad</x:v>
      </x:c>
      <x:c r="G3814" s="4" t="n">
        <x:f>COUNTIFS(Relaciones!$D$3644:$D$4080,E3814,Relaciones!$E$3644:$E$4080,D3814,Relaciones!$F$3644:$F$4080,F3814)</x:f>
        <x:v>1</x:v>
      </x:c>
      <x:c r="H3814" s="4"/>
    </x:row>
    <x:row r="3815" ht="23" customHeight="1">
      <x:c r="A3815" s="4" t="str">
        <x:v>Sevilla</x:v>
      </x:c>
      <x:c r="B3815" s="4" t="str">
        <x:v>1.º ESO</x:v>
      </x:c>
      <x:c r="C3815" s="4" t="str">
        <x:v>B</x:v>
      </x:c>
      <x:c r="D3815" s="13" t="str">
        <x:v>00306</x:v>
      </x:c>
      <x:c r="E3815" s="13" t="str">
        <x:v>00307</x:v>
      </x:c>
      <x:c r="F3815" s="4" t="str">
        <x:v>amistad</x:v>
      </x:c>
      <x:c r="G3815" s="4" t="n">
        <x:f>COUNTIFS(Relaciones!$D$3644:$D$4080,E3815,Relaciones!$E$3644:$E$4080,D3815,Relaciones!$F$3644:$F$4080,F3815)</x:f>
        <x:v>1</x:v>
      </x:c>
      <x:c r="H3815" s="4"/>
    </x:row>
    <x:row r="3816" ht="23" customHeight="1">
      <x:c r="A3816" s="4" t="str">
        <x:v>Sevilla</x:v>
      </x:c>
      <x:c r="B3816" s="4" t="str">
        <x:v>1.º ESO</x:v>
      </x:c>
      <x:c r="C3816" s="4" t="str">
        <x:v>B</x:v>
      </x:c>
      <x:c r="D3816" s="13" t="str">
        <x:v>00306</x:v>
      </x:c>
      <x:c r="E3816" s="13" t="str">
        <x:v>00308</x:v>
      </x:c>
      <x:c r="F3816" s="4" t="str">
        <x:v>amistad</x:v>
      </x:c>
      <x:c r="G3816" s="4" t="n">
        <x:f>COUNTIFS(Relaciones!$D$3644:$D$4080,E3816,Relaciones!$E$3644:$E$4080,D3816,Relaciones!$F$3644:$F$4080,F3816)</x:f>
        <x:v>1</x:v>
      </x:c>
      <x:c r="H3816" s="4"/>
    </x:row>
    <x:row r="3817" ht="23" customHeight="1">
      <x:c r="A3817" s="4" t="str">
        <x:v>Sevilla</x:v>
      </x:c>
      <x:c r="B3817" s="4" t="str">
        <x:v>1.º ESO</x:v>
      </x:c>
      <x:c r="C3817" s="4" t="str">
        <x:v>B</x:v>
      </x:c>
      <x:c r="D3817" s="13" t="str">
        <x:v>00307</x:v>
      </x:c>
      <x:c r="E3817" s="13" t="str">
        <x:v>00292</x:v>
      </x:c>
      <x:c r="F3817" s="4" t="str">
        <x:v>amistad</x:v>
      </x:c>
      <x:c r="G3817" s="4" t="n">
        <x:f>COUNTIFS(Relaciones!$D$3644:$D$4080,E3817,Relaciones!$E$3644:$E$4080,D3817,Relaciones!$F$3644:$F$4080,F3817)</x:f>
        <x:v>1</x:v>
      </x:c>
      <x:c r="H3817" s="4"/>
    </x:row>
    <x:row r="3818" ht="23" customHeight="1">
      <x:c r="A3818" s="4" t="str">
        <x:v>Sevilla</x:v>
      </x:c>
      <x:c r="B3818" s="4" t="str">
        <x:v>1.º ESO</x:v>
      </x:c>
      <x:c r="C3818" s="4" t="str">
        <x:v>B</x:v>
      </x:c>
      <x:c r="D3818" s="13" t="str">
        <x:v>00307</x:v>
      </x:c>
      <x:c r="E3818" s="13" t="str">
        <x:v>00294</x:v>
      </x:c>
      <x:c r="F3818" s="4" t="str">
        <x:v>amistad</x:v>
      </x:c>
      <x:c r="G3818" s="4" t="n">
        <x:f>COUNTIFS(Relaciones!$D$3644:$D$4080,E3818,Relaciones!$E$3644:$E$4080,D3818,Relaciones!$F$3644:$F$4080,F3818)</x:f>
        <x:v>1</x:v>
      </x:c>
      <x:c r="H3818" s="4"/>
    </x:row>
    <x:row r="3819" ht="23" customHeight="1">
      <x:c r="A3819" s="4" t="str">
        <x:v>Sevilla</x:v>
      </x:c>
      <x:c r="B3819" s="4" t="str">
        <x:v>1.º ESO</x:v>
      </x:c>
      <x:c r="C3819" s="4" t="str">
        <x:v>B</x:v>
      </x:c>
      <x:c r="D3819" s="13" t="str">
        <x:v>00307</x:v>
      </x:c>
      <x:c r="E3819" s="13" t="str">
        <x:v>00295</x:v>
      </x:c>
      <x:c r="F3819" s="4" t="str">
        <x:v>amistad</x:v>
      </x:c>
      <x:c r="G3819" s="4" t="n">
        <x:f>COUNTIFS(Relaciones!$D$3644:$D$4080,E3819,Relaciones!$E$3644:$E$4080,D3819,Relaciones!$F$3644:$F$4080,F3819)</x:f>
        <x:v>1</x:v>
      </x:c>
      <x:c r="H3819" s="4"/>
    </x:row>
    <x:row r="3820" ht="23" customHeight="1">
      <x:c r="A3820" s="4" t="str">
        <x:v>Sevilla</x:v>
      </x:c>
      <x:c r="B3820" s="4" t="str">
        <x:v>1.º ESO</x:v>
      </x:c>
      <x:c r="C3820" s="4" t="str">
        <x:v>B</x:v>
      </x:c>
      <x:c r="D3820" s="13" t="str">
        <x:v>00307</x:v>
      </x:c>
      <x:c r="E3820" s="13" t="str">
        <x:v>00305</x:v>
      </x:c>
      <x:c r="F3820" s="4" t="str">
        <x:v>amistad</x:v>
      </x:c>
      <x:c r="G3820" s="4" t="n">
        <x:f>COUNTIFS(Relaciones!$D$3644:$D$4080,E3820,Relaciones!$E$3644:$E$4080,D3820,Relaciones!$F$3644:$F$4080,F3820)</x:f>
        <x:v>1</x:v>
      </x:c>
      <x:c r="H3820" s="4"/>
    </x:row>
    <x:row r="3821" ht="23" customHeight="1">
      <x:c r="A3821" s="4" t="str">
        <x:v>Sevilla</x:v>
      </x:c>
      <x:c r="B3821" s="4" t="str">
        <x:v>1.º ESO</x:v>
      </x:c>
      <x:c r="C3821" s="4" t="str">
        <x:v>B</x:v>
      </x:c>
      <x:c r="D3821" s="13" t="str">
        <x:v>00307</x:v>
      </x:c>
      <x:c r="E3821" s="13" t="str">
        <x:v>00306</x:v>
      </x:c>
      <x:c r="F3821" s="4" t="str">
        <x:v>amistad</x:v>
      </x:c>
      <x:c r="G3821" s="4" t="n">
        <x:f>COUNTIFS(Relaciones!$D$3644:$D$4080,E3821,Relaciones!$E$3644:$E$4080,D3821,Relaciones!$F$3644:$F$4080,F3821)</x:f>
        <x:v>1</x:v>
      </x:c>
      <x:c r="H3821" s="4"/>
    </x:row>
    <x:row r="3822" ht="23" customHeight="1">
      <x:c r="A3822" s="4" t="str">
        <x:v>Sevilla</x:v>
      </x:c>
      <x:c r="B3822" s="4" t="str">
        <x:v>1.º ESO</x:v>
      </x:c>
      <x:c r="C3822" s="4" t="str">
        <x:v>B</x:v>
      </x:c>
      <x:c r="D3822" s="13" t="str">
        <x:v>00307</x:v>
      </x:c>
      <x:c r="E3822" s="13" t="str">
        <x:v>00308</x:v>
      </x:c>
      <x:c r="F3822" s="4" t="str">
        <x:v>amistad</x:v>
      </x:c>
      <x:c r="G3822" s="4" t="n">
        <x:f>COUNTIFS(Relaciones!$D$3644:$D$4080,E3822,Relaciones!$E$3644:$E$4080,D3822,Relaciones!$F$3644:$F$4080,F3822)</x:f>
        <x:v>1</x:v>
      </x:c>
      <x:c r="H3822" s="4"/>
    </x:row>
    <x:row r="3823" ht="23" customHeight="1">
      <x:c r="A3823" s="4" t="str">
        <x:v>Sevilla</x:v>
      </x:c>
      <x:c r="B3823" s="4" t="str">
        <x:v>1.º ESO</x:v>
      </x:c>
      <x:c r="C3823" s="4" t="str">
        <x:v>B</x:v>
      </x:c>
      <x:c r="D3823" s="13" t="str">
        <x:v>00308</x:v>
      </x:c>
      <x:c r="E3823" s="13" t="str">
        <x:v>00293</x:v>
      </x:c>
      <x:c r="F3823" s="4" t="str">
        <x:v>amistad</x:v>
      </x:c>
      <x:c r="G3823" s="4" t="n">
        <x:f>COUNTIFS(Relaciones!$D$3644:$D$4080,E3823,Relaciones!$E$3644:$E$4080,D3823,Relaciones!$F$3644:$F$4080,F3823)</x:f>
        <x:v>1</x:v>
      </x:c>
      <x:c r="H3823" s="4"/>
    </x:row>
    <x:row r="3824" ht="23" customHeight="1">
      <x:c r="A3824" s="4" t="str">
        <x:v>Sevilla</x:v>
      </x:c>
      <x:c r="B3824" s="4" t="str">
        <x:v>1.º ESO</x:v>
      </x:c>
      <x:c r="C3824" s="4" t="str">
        <x:v>B</x:v>
      </x:c>
      <x:c r="D3824" s="13" t="str">
        <x:v>00308</x:v>
      </x:c>
      <x:c r="E3824" s="13" t="str">
        <x:v>00295</x:v>
      </x:c>
      <x:c r="F3824" s="4" t="str">
        <x:v>amistad</x:v>
      </x:c>
      <x:c r="G3824" s="4" t="n">
        <x:f>COUNTIFS(Relaciones!$D$3644:$D$4080,E3824,Relaciones!$E$3644:$E$4080,D3824,Relaciones!$F$3644:$F$4080,F3824)</x:f>
        <x:v>1</x:v>
      </x:c>
      <x:c r="H3824" s="4"/>
    </x:row>
    <x:row r="3825" ht="23" customHeight="1">
      <x:c r="A3825" s="4" t="str">
        <x:v>Sevilla</x:v>
      </x:c>
      <x:c r="B3825" s="4" t="str">
        <x:v>1.º ESO</x:v>
      </x:c>
      <x:c r="C3825" s="4" t="str">
        <x:v>B</x:v>
      </x:c>
      <x:c r="D3825" s="13" t="str">
        <x:v>00308</x:v>
      </x:c>
      <x:c r="E3825" s="13" t="str">
        <x:v>00296</x:v>
      </x:c>
      <x:c r="F3825" s="4" t="str">
        <x:v>amistad</x:v>
      </x:c>
      <x:c r="G3825" s="4" t="n">
        <x:f>COUNTIFS(Relaciones!$D$3644:$D$4080,E3825,Relaciones!$E$3644:$E$4080,D3825,Relaciones!$F$3644:$F$4080,F3825)</x:f>
        <x:v>1</x:v>
      </x:c>
      <x:c r="H3825" s="4"/>
    </x:row>
    <x:row r="3826" ht="23" customHeight="1">
      <x:c r="A3826" s="4" t="str">
        <x:v>Sevilla</x:v>
      </x:c>
      <x:c r="B3826" s="4" t="str">
        <x:v>1.º ESO</x:v>
      </x:c>
      <x:c r="C3826" s="4" t="str">
        <x:v>B</x:v>
      </x:c>
      <x:c r="D3826" s="13" t="str">
        <x:v>00308</x:v>
      </x:c>
      <x:c r="E3826" s="13" t="str">
        <x:v>00306</x:v>
      </x:c>
      <x:c r="F3826" s="4" t="str">
        <x:v>amistad</x:v>
      </x:c>
      <x:c r="G3826" s="4" t="n">
        <x:f>COUNTIFS(Relaciones!$D$3644:$D$4080,E3826,Relaciones!$E$3644:$E$4080,D3826,Relaciones!$F$3644:$F$4080,F3826)</x:f>
        <x:v>1</x:v>
      </x:c>
      <x:c r="H3826" s="4"/>
    </x:row>
    <x:row r="3827" ht="23" customHeight="1">
      <x:c r="A3827" s="4" t="str">
        <x:v>Sevilla</x:v>
      </x:c>
      <x:c r="B3827" s="4" t="str">
        <x:v>1.º ESO</x:v>
      </x:c>
      <x:c r="C3827" s="4" t="str">
        <x:v>B</x:v>
      </x:c>
      <x:c r="D3827" s="13" t="str">
        <x:v>00308</x:v>
      </x:c>
      <x:c r="E3827" s="13" t="str">
        <x:v>00307</x:v>
      </x:c>
      <x:c r="F3827" s="4" t="str">
        <x:v>amistad</x:v>
      </x:c>
      <x:c r="G3827" s="4" t="n">
        <x:f>COUNTIFS(Relaciones!$D$3644:$D$4080,E3827,Relaciones!$E$3644:$E$4080,D3827,Relaciones!$F$3644:$F$4080,F3827)</x:f>
        <x:v>1</x:v>
      </x:c>
      <x:c r="H3827" s="4"/>
    </x:row>
    <x:row r="3828" ht="23" customHeight="1">
      <x:c r="A3828" s="4" t="str">
        <x:v>Sevilla</x:v>
      </x:c>
      <x:c r="B3828" s="4" t="str">
        <x:v>1.º ESO</x:v>
      </x:c>
      <x:c r="C3828" s="4" t="str">
        <x:v>B</x:v>
      </x:c>
      <x:c r="D3828" s="13" t="str">
        <x:v>00282</x:v>
      </x:c>
      <x:c r="E3828" s="13" t="str">
        <x:v>00306</x:v>
      </x:c>
      <x:c r="F3828" s="4" t="str">
        <x:v>rechazo</x:v>
      </x:c>
      <x:c r="G3828" s="4" t="n">
        <x:f>COUNTIFS(Relaciones!$D$3644:$D$4080,E3828,Relaciones!$E$3644:$E$4080,D3828,Relaciones!$F$3644:$F$4080,F3828)</x:f>
        <x:v>0</x:v>
      </x:c>
      <x:c r="H3828" s="4"/>
    </x:row>
    <x:row r="3829" ht="23" customHeight="1">
      <x:c r="A3829" s="4" t="str">
        <x:v>Sevilla</x:v>
      </x:c>
      <x:c r="B3829" s="4" t="str">
        <x:v>1.º ESO</x:v>
      </x:c>
      <x:c r="C3829" s="4" t="str">
        <x:v>B</x:v>
      </x:c>
      <x:c r="D3829" s="13" t="str">
        <x:v>00283</x:v>
      </x:c>
      <x:c r="E3829" s="13" t="str">
        <x:v>00306</x:v>
      </x:c>
      <x:c r="F3829" s="4" t="str">
        <x:v>rechazo</x:v>
      </x:c>
      <x:c r="G3829" s="4" t="n">
        <x:f>COUNTIFS(Relaciones!$D$3644:$D$4080,E3829,Relaciones!$E$3644:$E$4080,D3829,Relaciones!$F$3644:$F$4080,F3829)</x:f>
        <x:v>0</x:v>
      </x:c>
      <x:c r="H3829" s="4"/>
    </x:row>
    <x:row r="3830" ht="23" customHeight="1">
      <x:c r="A3830" s="4" t="str">
        <x:v>Sevilla</x:v>
      </x:c>
      <x:c r="B3830" s="4" t="str">
        <x:v>1.º ESO</x:v>
      </x:c>
      <x:c r="C3830" s="4" t="str">
        <x:v>B</x:v>
      </x:c>
      <x:c r="D3830" s="13" t="str">
        <x:v>00284</x:v>
      </x:c>
      <x:c r="E3830" s="13" t="str">
        <x:v>00306</x:v>
      </x:c>
      <x:c r="F3830" s="4" t="str">
        <x:v>rechazo</x:v>
      </x:c>
      <x:c r="G3830" s="4" t="n">
        <x:f>COUNTIFS(Relaciones!$D$3644:$D$4080,E3830,Relaciones!$E$3644:$E$4080,D3830,Relaciones!$F$3644:$F$4080,F3830)</x:f>
        <x:v>0</x:v>
      </x:c>
      <x:c r="H3830" s="4"/>
    </x:row>
    <x:row r="3831" ht="23" customHeight="1">
      <x:c r="A3831" s="4" t="str">
        <x:v>Sevilla</x:v>
      </x:c>
      <x:c r="B3831" s="4" t="str">
        <x:v>1.º ESO</x:v>
      </x:c>
      <x:c r="C3831" s="4" t="str">
        <x:v>B</x:v>
      </x:c>
      <x:c r="D3831" s="13" t="str">
        <x:v>00285</x:v>
      </x:c>
      <x:c r="E3831" s="13" t="str">
        <x:v>00306</x:v>
      </x:c>
      <x:c r="F3831" s="4" t="str">
        <x:v>rechazo</x:v>
      </x:c>
      <x:c r="G3831" s="4" t="n">
        <x:f>COUNTIFS(Relaciones!$D$3644:$D$4080,E3831,Relaciones!$E$3644:$E$4080,D3831,Relaciones!$F$3644:$F$4080,F3831)</x:f>
        <x:v>0</x:v>
      </x:c>
      <x:c r="H3831" s="4"/>
    </x:row>
    <x:row r="3832" ht="23" customHeight="1">
      <x:c r="A3832" s="4" t="str">
        <x:v>Sevilla</x:v>
      </x:c>
      <x:c r="B3832" s="4" t="str">
        <x:v>1.º ESO</x:v>
      </x:c>
      <x:c r="C3832" s="4" t="str">
        <x:v>B</x:v>
      </x:c>
      <x:c r="D3832" s="13" t="str">
        <x:v>00286</x:v>
      </x:c>
      <x:c r="E3832" s="13" t="str">
        <x:v>00295</x:v>
      </x:c>
      <x:c r="F3832" s="4" t="str">
        <x:v>rechazo</x:v>
      </x:c>
      <x:c r="G3832" s="4" t="n">
        <x:f>COUNTIFS(Relaciones!$D$3644:$D$4080,E3832,Relaciones!$E$3644:$E$4080,D3832,Relaciones!$F$3644:$F$4080,F3832)</x:f>
        <x:v>0</x:v>
      </x:c>
      <x:c r="H3832" s="4"/>
    </x:row>
    <x:row r="3833" ht="23" customHeight="1">
      <x:c r="A3833" s="4" t="str">
        <x:v>Sevilla</x:v>
      </x:c>
      <x:c r="B3833" s="4" t="str">
        <x:v>1.º ESO</x:v>
      </x:c>
      <x:c r="C3833" s="4" t="str">
        <x:v>B</x:v>
      </x:c>
      <x:c r="D3833" s="13" t="str">
        <x:v>00286</x:v>
      </x:c>
      <x:c r="E3833" s="13" t="str">
        <x:v>00306</x:v>
      </x:c>
      <x:c r="F3833" s="4" t="str">
        <x:v>rechazo</x:v>
      </x:c>
      <x:c r="G3833" s="4" t="n">
        <x:f>COUNTIFS(Relaciones!$D$3644:$D$4080,E3833,Relaciones!$E$3644:$E$4080,D3833,Relaciones!$F$3644:$F$4080,F3833)</x:f>
        <x:v>0</x:v>
      </x:c>
      <x:c r="H3833" s="4"/>
    </x:row>
    <x:row r="3834" ht="23" customHeight="1">
      <x:c r="A3834" s="4" t="str">
        <x:v>Sevilla</x:v>
      </x:c>
      <x:c r="B3834" s="4" t="str">
        <x:v>1.º ESO</x:v>
      </x:c>
      <x:c r="C3834" s="4" t="str">
        <x:v>B</x:v>
      </x:c>
      <x:c r="D3834" s="13" t="str">
        <x:v>00287</x:v>
      </x:c>
      <x:c r="E3834" s="13" t="str">
        <x:v>00306</x:v>
      </x:c>
      <x:c r="F3834" s="4" t="str">
        <x:v>rechazo</x:v>
      </x:c>
      <x:c r="G3834" s="4" t="n">
        <x:f>COUNTIFS(Relaciones!$D$3644:$D$4080,E3834,Relaciones!$E$3644:$E$4080,D3834,Relaciones!$F$3644:$F$4080,F3834)</x:f>
        <x:v>1</x:v>
      </x:c>
      <x:c r="H3834" s="4"/>
    </x:row>
    <x:row r="3835" ht="23" customHeight="1">
      <x:c r="A3835" s="4" t="str">
        <x:v>Sevilla</x:v>
      </x:c>
      <x:c r="B3835" s="4" t="str">
        <x:v>1.º ESO</x:v>
      </x:c>
      <x:c r="C3835" s="4" t="str">
        <x:v>B</x:v>
      </x:c>
      <x:c r="D3835" s="13" t="str">
        <x:v>00289</x:v>
      </x:c>
      <x:c r="E3835" s="13" t="str">
        <x:v>00306</x:v>
      </x:c>
      <x:c r="F3835" s="4" t="str">
        <x:v>rechazo</x:v>
      </x:c>
      <x:c r="G3835" s="4" t="n">
        <x:f>COUNTIFS(Relaciones!$D$3644:$D$4080,E3835,Relaciones!$E$3644:$E$4080,D3835,Relaciones!$F$3644:$F$4080,F3835)</x:f>
        <x:v>0</x:v>
      </x:c>
      <x:c r="H3835" s="4"/>
    </x:row>
    <x:row r="3836" ht="23" customHeight="1">
      <x:c r="A3836" s="4" t="str">
        <x:v>Sevilla</x:v>
      </x:c>
      <x:c r="B3836" s="4" t="str">
        <x:v>1.º ESO</x:v>
      </x:c>
      <x:c r="C3836" s="4" t="str">
        <x:v>B</x:v>
      </x:c>
      <x:c r="D3836" s="13" t="str">
        <x:v>00290</x:v>
      </x:c>
      <x:c r="E3836" s="13" t="str">
        <x:v>00306</x:v>
      </x:c>
      <x:c r="F3836" s="4" t="str">
        <x:v>rechazo</x:v>
      </x:c>
      <x:c r="G3836" s="4" t="n">
        <x:f>COUNTIFS(Relaciones!$D$3644:$D$4080,E3836,Relaciones!$E$3644:$E$4080,D3836,Relaciones!$F$3644:$F$4080,F3836)</x:f>
        <x:v>0</x:v>
      </x:c>
      <x:c r="H3836" s="4"/>
    </x:row>
    <x:row r="3837" ht="23" customHeight="1">
      <x:c r="A3837" s="4" t="str">
        <x:v>Sevilla</x:v>
      </x:c>
      <x:c r="B3837" s="4" t="str">
        <x:v>1.º ESO</x:v>
      </x:c>
      <x:c r="C3837" s="4" t="str">
        <x:v>B</x:v>
      </x:c>
      <x:c r="D3837" s="13" t="str">
        <x:v>00291</x:v>
      </x:c>
      <x:c r="E3837" s="13" t="str">
        <x:v>00300</x:v>
      </x:c>
      <x:c r="F3837" s="4" t="str">
        <x:v>rechazo</x:v>
      </x:c>
      <x:c r="G3837" s="4" t="n">
        <x:f>COUNTIFS(Relaciones!$D$3644:$D$4080,E3837,Relaciones!$E$3644:$E$4080,D3837,Relaciones!$F$3644:$F$4080,F3837)</x:f>
        <x:v>0</x:v>
      </x:c>
      <x:c r="H3837" s="4"/>
    </x:row>
    <x:row r="3838" ht="23" customHeight="1">
      <x:c r="A3838" s="4" t="str">
        <x:v>Sevilla</x:v>
      </x:c>
      <x:c r="B3838" s="4" t="str">
        <x:v>1.º ESO</x:v>
      </x:c>
      <x:c r="C3838" s="4" t="str">
        <x:v>B</x:v>
      </x:c>
      <x:c r="D3838" s="13" t="str">
        <x:v>00291</x:v>
      </x:c>
      <x:c r="E3838" s="13" t="str">
        <x:v>00305</x:v>
      </x:c>
      <x:c r="F3838" s="4" t="str">
        <x:v>rechazo</x:v>
      </x:c>
      <x:c r="G3838" s="4" t="n">
        <x:f>COUNTIFS(Relaciones!$D$3644:$D$4080,E3838,Relaciones!$E$3644:$E$4080,D3838,Relaciones!$F$3644:$F$4080,F3838)</x:f>
        <x:v>0</x:v>
      </x:c>
      <x:c r="H3838" s="4"/>
    </x:row>
    <x:row r="3839" ht="23" customHeight="1">
      <x:c r="A3839" s="4" t="str">
        <x:v>Sevilla</x:v>
      </x:c>
      <x:c r="B3839" s="4" t="str">
        <x:v>1.º ESO</x:v>
      </x:c>
      <x:c r="C3839" s="4" t="str">
        <x:v>B</x:v>
      </x:c>
      <x:c r="D3839" s="13" t="str">
        <x:v>00292</x:v>
      </x:c>
      <x:c r="E3839" s="13" t="str">
        <x:v>00306</x:v>
      </x:c>
      <x:c r="F3839" s="4" t="str">
        <x:v>rechazo</x:v>
      </x:c>
      <x:c r="G3839" s="4" t="n">
        <x:f>COUNTIFS(Relaciones!$D$3644:$D$4080,E3839,Relaciones!$E$3644:$E$4080,D3839,Relaciones!$F$3644:$F$4080,F3839)</x:f>
        <x:v>1</x:v>
      </x:c>
      <x:c r="H3839" s="4"/>
    </x:row>
    <x:row r="3840" ht="23" customHeight="1">
      <x:c r="A3840" s="4" t="str">
        <x:v>Sevilla</x:v>
      </x:c>
      <x:c r="B3840" s="4" t="str">
        <x:v>1.º ESO</x:v>
      </x:c>
      <x:c r="C3840" s="4" t="str">
        <x:v>B</x:v>
      </x:c>
      <x:c r="D3840" s="13" t="str">
        <x:v>00293</x:v>
      </x:c>
      <x:c r="E3840" s="13" t="str">
        <x:v>00302</x:v>
      </x:c>
      <x:c r="F3840" s="4" t="str">
        <x:v>rechazo</x:v>
      </x:c>
      <x:c r="G3840" s="4" t="n">
        <x:f>COUNTIFS(Relaciones!$D$3644:$D$4080,E3840,Relaciones!$E$3644:$E$4080,D3840,Relaciones!$F$3644:$F$4080,F3840)</x:f>
        <x:v>0</x:v>
      </x:c>
      <x:c r="H3840" s="4"/>
    </x:row>
    <x:row r="3841" ht="23" customHeight="1">
      <x:c r="A3841" s="4" t="str">
        <x:v>Sevilla</x:v>
      </x:c>
      <x:c r="B3841" s="4" t="str">
        <x:v>1.º ESO</x:v>
      </x:c>
      <x:c r="C3841" s="4" t="str">
        <x:v>B</x:v>
      </x:c>
      <x:c r="D3841" s="13" t="str">
        <x:v>00294</x:v>
      </x:c>
      <x:c r="E3841" s="13" t="str">
        <x:v>00306</x:v>
      </x:c>
      <x:c r="F3841" s="4" t="str">
        <x:v>rechazo</x:v>
      </x:c>
      <x:c r="G3841" s="4" t="n">
        <x:f>COUNTIFS(Relaciones!$D$3644:$D$4080,E3841,Relaciones!$E$3644:$E$4080,D3841,Relaciones!$F$3644:$F$4080,F3841)</x:f>
        <x:v>0</x:v>
      </x:c>
      <x:c r="H3841" s="4"/>
    </x:row>
    <x:row r="3842" ht="23" customHeight="1">
      <x:c r="A3842" s="4" t="str">
        <x:v>Sevilla</x:v>
      </x:c>
      <x:c r="B3842" s="4" t="str">
        <x:v>1.º ESO</x:v>
      </x:c>
      <x:c r="C3842" s="4" t="str">
        <x:v>B</x:v>
      </x:c>
      <x:c r="D3842" s="13" t="str">
        <x:v>00296</x:v>
      </x:c>
      <x:c r="E3842" s="13" t="str">
        <x:v>00305</x:v>
      </x:c>
      <x:c r="F3842" s="4" t="str">
        <x:v>rechazo</x:v>
      </x:c>
      <x:c r="G3842" s="4" t="n">
        <x:f>COUNTIFS(Relaciones!$D$3644:$D$4080,E3842,Relaciones!$E$3644:$E$4080,D3842,Relaciones!$F$3644:$F$4080,F3842)</x:f>
        <x:v>0</x:v>
      </x:c>
      <x:c r="H3842" s="4"/>
    </x:row>
    <x:row r="3843" ht="23" customHeight="1">
      <x:c r="A3843" s="4" t="str">
        <x:v>Sevilla</x:v>
      </x:c>
      <x:c r="B3843" s="4" t="str">
        <x:v>1.º ESO</x:v>
      </x:c>
      <x:c r="C3843" s="4" t="str">
        <x:v>B</x:v>
      </x:c>
      <x:c r="D3843" s="13" t="str">
        <x:v>00296</x:v>
      </x:c>
      <x:c r="E3843" s="13" t="str">
        <x:v>00306</x:v>
      </x:c>
      <x:c r="F3843" s="4" t="str">
        <x:v>rechazo</x:v>
      </x:c>
      <x:c r="G3843" s="4" t="n">
        <x:f>COUNTIFS(Relaciones!$D$3644:$D$4080,E3843,Relaciones!$E$3644:$E$4080,D3843,Relaciones!$F$3644:$F$4080,F3843)</x:f>
        <x:v>0</x:v>
      </x:c>
      <x:c r="H3843" s="4"/>
    </x:row>
    <x:row r="3844" ht="23" customHeight="1">
      <x:c r="A3844" s="4" t="str">
        <x:v>Sevilla</x:v>
      </x:c>
      <x:c r="B3844" s="4" t="str">
        <x:v>1.º ESO</x:v>
      </x:c>
      <x:c r="C3844" s="4" t="str">
        <x:v>B</x:v>
      </x:c>
      <x:c r="D3844" s="13" t="str">
        <x:v>00297</x:v>
      </x:c>
      <x:c r="E3844" s="13" t="str">
        <x:v>00306</x:v>
      </x:c>
      <x:c r="F3844" s="4" t="str">
        <x:v>rechazo</x:v>
      </x:c>
      <x:c r="G3844" s="4" t="n">
        <x:f>COUNTIFS(Relaciones!$D$3644:$D$4080,E3844,Relaciones!$E$3644:$E$4080,D3844,Relaciones!$F$3644:$F$4080,F3844)</x:f>
        <x:v>0</x:v>
      </x:c>
      <x:c r="H3844" s="4"/>
    </x:row>
    <x:row r="3845" ht="23" customHeight="1">
      <x:c r="A3845" s="4" t="str">
        <x:v>Sevilla</x:v>
      </x:c>
      <x:c r="B3845" s="4" t="str">
        <x:v>1.º ESO</x:v>
      </x:c>
      <x:c r="C3845" s="4" t="str">
        <x:v>B</x:v>
      </x:c>
      <x:c r="D3845" s="13" t="str">
        <x:v>00298</x:v>
      </x:c>
      <x:c r="E3845" s="13" t="str">
        <x:v>00306</x:v>
      </x:c>
      <x:c r="F3845" s="4" t="str">
        <x:v>rechazo</x:v>
      </x:c>
      <x:c r="G3845" s="4" t="n">
        <x:f>COUNTIFS(Relaciones!$D$3644:$D$4080,E3845,Relaciones!$E$3644:$E$4080,D3845,Relaciones!$F$3644:$F$4080,F3845)</x:f>
        <x:v>0</x:v>
      </x:c>
      <x:c r="H3845" s="4"/>
    </x:row>
    <x:row r="3846" ht="23" customHeight="1">
      <x:c r="A3846" s="4" t="str">
        <x:v>Sevilla</x:v>
      </x:c>
      <x:c r="B3846" s="4" t="str">
        <x:v>1.º ESO</x:v>
      </x:c>
      <x:c r="C3846" s="4" t="str">
        <x:v>B</x:v>
      </x:c>
      <x:c r="D3846" s="13" t="str">
        <x:v>00299</x:v>
      </x:c>
      <x:c r="E3846" s="13" t="str">
        <x:v>00306</x:v>
      </x:c>
      <x:c r="F3846" s="4" t="str">
        <x:v>rechazo</x:v>
      </x:c>
      <x:c r="G3846" s="4" t="n">
        <x:f>COUNTIFS(Relaciones!$D$3644:$D$4080,E3846,Relaciones!$E$3644:$E$4080,D3846,Relaciones!$F$3644:$F$4080,F3846)</x:f>
        <x:v>0</x:v>
      </x:c>
      <x:c r="H3846" s="4"/>
    </x:row>
    <x:row r="3847" ht="23" customHeight="1">
      <x:c r="A3847" s="4" t="str">
        <x:v>Sevilla</x:v>
      </x:c>
      <x:c r="B3847" s="4" t="str">
        <x:v>1.º ESO</x:v>
      </x:c>
      <x:c r="C3847" s="4" t="str">
        <x:v>B</x:v>
      </x:c>
      <x:c r="D3847" s="13" t="str">
        <x:v>00300</x:v>
      </x:c>
      <x:c r="E3847" s="13" t="str">
        <x:v>00306</x:v>
      </x:c>
      <x:c r="F3847" s="4" t="str">
        <x:v>rechazo</x:v>
      </x:c>
      <x:c r="G3847" s="4" t="n">
        <x:f>COUNTIFS(Relaciones!$D$3644:$D$4080,E3847,Relaciones!$E$3644:$E$4080,D3847,Relaciones!$F$3644:$F$4080,F3847)</x:f>
        <x:v>0</x:v>
      </x:c>
      <x:c r="H3847" s="4"/>
    </x:row>
    <x:row r="3848" ht="23" customHeight="1">
      <x:c r="A3848" s="4" t="str">
        <x:v>Sevilla</x:v>
      </x:c>
      <x:c r="B3848" s="4" t="str">
        <x:v>1.º ESO</x:v>
      </x:c>
      <x:c r="C3848" s="4" t="str">
        <x:v>B</x:v>
      </x:c>
      <x:c r="D3848" s="13" t="str">
        <x:v>00301</x:v>
      </x:c>
      <x:c r="E3848" s="13" t="str">
        <x:v>00282</x:v>
      </x:c>
      <x:c r="F3848" s="4" t="str">
        <x:v>rechazo</x:v>
      </x:c>
      <x:c r="G3848" s="4" t="n">
        <x:f>COUNTIFS(Relaciones!$D$3644:$D$4080,E3848,Relaciones!$E$3644:$E$4080,D3848,Relaciones!$F$3644:$F$4080,F3848)</x:f>
        <x:v>0</x:v>
      </x:c>
      <x:c r="H3848" s="4"/>
    </x:row>
    <x:row r="3849" ht="23" customHeight="1">
      <x:c r="A3849" s="4" t="str">
        <x:v>Sevilla</x:v>
      </x:c>
      <x:c r="B3849" s="4" t="str">
        <x:v>1.º ESO</x:v>
      </x:c>
      <x:c r="C3849" s="4" t="str">
        <x:v>B</x:v>
      </x:c>
      <x:c r="D3849" s="13" t="str">
        <x:v>00301</x:v>
      </x:c>
      <x:c r="E3849" s="13" t="str">
        <x:v>00306</x:v>
      </x:c>
      <x:c r="F3849" s="4" t="str">
        <x:v>rechazo</x:v>
      </x:c>
      <x:c r="G3849" s="4" t="n">
        <x:f>COUNTIFS(Relaciones!$D$3644:$D$4080,E3849,Relaciones!$E$3644:$E$4080,D3849,Relaciones!$F$3644:$F$4080,F3849)</x:f>
        <x:v>0</x:v>
      </x:c>
      <x:c r="H3849" s="4"/>
    </x:row>
    <x:row r="3850" ht="23" customHeight="1">
      <x:c r="A3850" s="4" t="str">
        <x:v>Sevilla</x:v>
      </x:c>
      <x:c r="B3850" s="4" t="str">
        <x:v>1.º ESO</x:v>
      </x:c>
      <x:c r="C3850" s="4" t="str">
        <x:v>B</x:v>
      </x:c>
      <x:c r="D3850" s="13" t="str">
        <x:v>00303</x:v>
      </x:c>
      <x:c r="E3850" s="13" t="str">
        <x:v>00306</x:v>
      </x:c>
      <x:c r="F3850" s="4" t="str">
        <x:v>rechazo</x:v>
      </x:c>
      <x:c r="G3850" s="4" t="n">
        <x:f>COUNTIFS(Relaciones!$D$3644:$D$4080,E3850,Relaciones!$E$3644:$E$4080,D3850,Relaciones!$F$3644:$F$4080,F3850)</x:f>
        <x:v>0</x:v>
      </x:c>
      <x:c r="H3850" s="4"/>
    </x:row>
    <x:row r="3851" ht="23" customHeight="1">
      <x:c r="A3851" s="4" t="str">
        <x:v>Sevilla</x:v>
      </x:c>
      <x:c r="B3851" s="4" t="str">
        <x:v>1.º ESO</x:v>
      </x:c>
      <x:c r="C3851" s="4" t="str">
        <x:v>B</x:v>
      </x:c>
      <x:c r="D3851" s="13" t="str">
        <x:v>00304</x:v>
      </x:c>
      <x:c r="E3851" s="13" t="str">
        <x:v>00285</x:v>
      </x:c>
      <x:c r="F3851" s="4" t="str">
        <x:v>rechazo</x:v>
      </x:c>
      <x:c r="G3851" s="4" t="n">
        <x:f>COUNTIFS(Relaciones!$D$3644:$D$4080,E3851,Relaciones!$E$3644:$E$4080,D3851,Relaciones!$F$3644:$F$4080,F3851)</x:f>
        <x:v>0</x:v>
      </x:c>
      <x:c r="H3851" s="4"/>
    </x:row>
    <x:row r="3852" ht="23" customHeight="1">
      <x:c r="A3852" s="4" t="str">
        <x:v>Sevilla</x:v>
      </x:c>
      <x:c r="B3852" s="4" t="str">
        <x:v>1.º ESO</x:v>
      </x:c>
      <x:c r="C3852" s="4" t="str">
        <x:v>B</x:v>
      </x:c>
      <x:c r="D3852" s="13" t="str">
        <x:v>00305</x:v>
      </x:c>
      <x:c r="E3852" s="13" t="str">
        <x:v>00286</x:v>
      </x:c>
      <x:c r="F3852" s="4" t="str">
        <x:v>rechazo</x:v>
      </x:c>
      <x:c r="G3852" s="4" t="n">
        <x:f>COUNTIFS(Relaciones!$D$3644:$D$4080,E3852,Relaciones!$E$3644:$E$4080,D3852,Relaciones!$F$3644:$F$4080,F3852)</x:f>
        <x:v>0</x:v>
      </x:c>
      <x:c r="H3852" s="4"/>
    </x:row>
    <x:row r="3853" ht="23" customHeight="1">
      <x:c r="A3853" s="4" t="str">
        <x:v>Sevilla</x:v>
      </x:c>
      <x:c r="B3853" s="4" t="str">
        <x:v>1.º ESO</x:v>
      </x:c>
      <x:c r="C3853" s="4" t="str">
        <x:v>B</x:v>
      </x:c>
      <x:c r="D3853" s="13" t="str">
        <x:v>00306</x:v>
      </x:c>
      <x:c r="E3853" s="13" t="str">
        <x:v>00287</x:v>
      </x:c>
      <x:c r="F3853" s="4" t="str">
        <x:v>rechazo</x:v>
      </x:c>
      <x:c r="G3853" s="4" t="n">
        <x:f>COUNTIFS(Relaciones!$D$3644:$D$4080,E3853,Relaciones!$E$3644:$E$4080,D3853,Relaciones!$F$3644:$F$4080,F3853)</x:f>
        <x:v>1</x:v>
      </x:c>
      <x:c r="H3853" s="4"/>
    </x:row>
    <x:row r="3854" ht="23" customHeight="1">
      <x:c r="A3854" s="4" t="str">
        <x:v>Sevilla</x:v>
      </x:c>
      <x:c r="B3854" s="4" t="str">
        <x:v>1.º ESO</x:v>
      </x:c>
      <x:c r="C3854" s="4" t="str">
        <x:v>B</x:v>
      </x:c>
      <x:c r="D3854" s="13" t="str">
        <x:v>00306</x:v>
      </x:c>
      <x:c r="E3854" s="13" t="str">
        <x:v>00292</x:v>
      </x:c>
      <x:c r="F3854" s="4" t="str">
        <x:v>rechazo</x:v>
      </x:c>
      <x:c r="G3854" s="4" t="n">
        <x:f>COUNTIFS(Relaciones!$D$3644:$D$4080,E3854,Relaciones!$E$3644:$E$4080,D3854,Relaciones!$F$3644:$F$4080,F3854)</x:f>
        <x:v>1</x:v>
      </x:c>
      <x:c r="H3854" s="4"/>
    </x:row>
    <x:row r="3855" ht="23" customHeight="1">
      <x:c r="A3855" s="4" t="str">
        <x:v>Sevilla</x:v>
      </x:c>
      <x:c r="B3855" s="4" t="str">
        <x:v>1.º ESO</x:v>
      </x:c>
      <x:c r="C3855" s="4" t="str">
        <x:v>B</x:v>
      </x:c>
      <x:c r="D3855" s="13" t="str">
        <x:v>00307</x:v>
      </x:c>
      <x:c r="E3855" s="13" t="str">
        <x:v>00288</x:v>
      </x:c>
      <x:c r="F3855" s="4" t="str">
        <x:v>rechazo</x:v>
      </x:c>
      <x:c r="G3855" s="4" t="n">
        <x:f>COUNTIFS(Relaciones!$D$3644:$D$4080,E3855,Relaciones!$E$3644:$E$4080,D3855,Relaciones!$F$3644:$F$4080,F3855)</x:f>
        <x:v>0</x:v>
      </x:c>
      <x:c r="H3855" s="4"/>
    </x:row>
    <x:row r="3856" ht="23" customHeight="1">
      <x:c r="A3856" s="4" t="str">
        <x:v>Sevilla</x:v>
      </x:c>
      <x:c r="B3856" s="4" t="str">
        <x:v>1.º ESO</x:v>
      </x:c>
      <x:c r="C3856" s="4" t="str">
        <x:v>B</x:v>
      </x:c>
      <x:c r="D3856" s="13" t="str">
        <x:v>00308</x:v>
      </x:c>
      <x:c r="E3856" s="13" t="str">
        <x:v>00289</x:v>
      </x:c>
      <x:c r="F3856" s="4" t="str">
        <x:v>rechazo</x:v>
      </x:c>
      <x:c r="G3856" s="4" t="n">
        <x:f>COUNTIFS(Relaciones!$D$3644:$D$4080,E3856,Relaciones!$E$3644:$E$4080,D3856,Relaciones!$F$3644:$F$4080,F3856)</x:f>
        <x:v>0</x:v>
      </x:c>
      <x:c r="H3856" s="4"/>
    </x:row>
    <x:row r="3857" ht="23" customHeight="1">
      <x:c r="A3857" s="4" t="str">
        <x:v>Sevilla</x:v>
      </x:c>
      <x:c r="B3857" s="4" t="str">
        <x:v>1.º ESO</x:v>
      </x:c>
      <x:c r="C3857" s="4" t="str">
        <x:v>B</x:v>
      </x:c>
      <x:c r="D3857" s="13" t="str">
        <x:v>00281</x:v>
      </x:c>
      <x:c r="E3857" s="13" t="str">
        <x:v>00295</x:v>
      </x:c>
      <x:c r="F3857" s="4" t="str">
        <x:v>mediacion</x:v>
      </x:c>
      <x:c r="G3857" s="4"/>
      <x:c r="H3857" s="4"/>
    </x:row>
    <x:row r="3858" ht="23" customHeight="1">
      <x:c r="A3858" s="4" t="str">
        <x:v>Sevilla</x:v>
      </x:c>
      <x:c r="B3858" s="4" t="str">
        <x:v>1.º ESO</x:v>
      </x:c>
      <x:c r="C3858" s="4" t="str">
        <x:v>B</x:v>
      </x:c>
      <x:c r="D3858" s="13" t="str">
        <x:v>00282</x:v>
      </x:c>
      <x:c r="E3858" s="13" t="str">
        <x:v>00281</x:v>
      </x:c>
      <x:c r="F3858" s="4" t="str">
        <x:v>mediacion</x:v>
      </x:c>
      <x:c r="G3858" s="4"/>
      <x:c r="H3858" s="4"/>
    </x:row>
    <x:row r="3859" ht="23" customHeight="1">
      <x:c r="A3859" s="4" t="str">
        <x:v>Sevilla</x:v>
      </x:c>
      <x:c r="B3859" s="4" t="str">
        <x:v>1.º ESO</x:v>
      </x:c>
      <x:c r="C3859" s="4" t="str">
        <x:v>B</x:v>
      </x:c>
      <x:c r="D3859" s="13" t="str">
        <x:v>00283</x:v>
      </x:c>
      <x:c r="E3859" s="13" t="str">
        <x:v>00281</x:v>
      </x:c>
      <x:c r="F3859" s="4" t="str">
        <x:v>mediacion</x:v>
      </x:c>
      <x:c r="G3859" s="4"/>
      <x:c r="H3859" s="4"/>
    </x:row>
    <x:row r="3860" ht="23" customHeight="1">
      <x:c r="A3860" s="4" t="str">
        <x:v>Sevilla</x:v>
      </x:c>
      <x:c r="B3860" s="4" t="str">
        <x:v>1.º ESO</x:v>
      </x:c>
      <x:c r="C3860" s="4" t="str">
        <x:v>B</x:v>
      </x:c>
      <x:c r="D3860" s="13" t="str">
        <x:v>00285</x:v>
      </x:c>
      <x:c r="E3860" s="13" t="str">
        <x:v>00281</x:v>
      </x:c>
      <x:c r="F3860" s="4" t="str">
        <x:v>mediacion</x:v>
      </x:c>
      <x:c r="G3860" s="4"/>
      <x:c r="H3860" s="4"/>
    </x:row>
    <x:row r="3861" ht="23" customHeight="1">
      <x:c r="A3861" s="4" t="str">
        <x:v>Sevilla</x:v>
      </x:c>
      <x:c r="B3861" s="4" t="str">
        <x:v>1.º ESO</x:v>
      </x:c>
      <x:c r="C3861" s="4" t="str">
        <x:v>B</x:v>
      </x:c>
      <x:c r="D3861" s="13" t="str">
        <x:v>00286</x:v>
      </x:c>
      <x:c r="E3861" s="13" t="str">
        <x:v>00281</x:v>
      </x:c>
      <x:c r="F3861" s="4" t="str">
        <x:v>mediacion</x:v>
      </x:c>
      <x:c r="G3861" s="4"/>
      <x:c r="H3861" s="4"/>
    </x:row>
    <x:row r="3862" ht="23" customHeight="1">
      <x:c r="A3862" s="4" t="str">
        <x:v>Sevilla</x:v>
      </x:c>
      <x:c r="B3862" s="4" t="str">
        <x:v>1.º ESO</x:v>
      </x:c>
      <x:c r="C3862" s="4" t="str">
        <x:v>B</x:v>
      </x:c>
      <x:c r="D3862" s="13" t="str">
        <x:v>00288</x:v>
      </x:c>
      <x:c r="E3862" s="13" t="str">
        <x:v>00281</x:v>
      </x:c>
      <x:c r="F3862" s="4" t="str">
        <x:v>mediacion</x:v>
      </x:c>
      <x:c r="G3862" s="4"/>
      <x:c r="H3862" s="4"/>
    </x:row>
    <x:row r="3863" ht="23" customHeight="1">
      <x:c r="A3863" s="4" t="str">
        <x:v>Sevilla</x:v>
      </x:c>
      <x:c r="B3863" s="4" t="str">
        <x:v>1.º ESO</x:v>
      </x:c>
      <x:c r="C3863" s="4" t="str">
        <x:v>B</x:v>
      </x:c>
      <x:c r="D3863" s="13" t="str">
        <x:v>00288</x:v>
      </x:c>
      <x:c r="E3863" s="13" t="str">
        <x:v>00295</x:v>
      </x:c>
      <x:c r="F3863" s="4" t="str">
        <x:v>mediacion</x:v>
      </x:c>
      <x:c r="G3863" s="4"/>
      <x:c r="H3863" s="4"/>
    </x:row>
    <x:row r="3864" ht="23" customHeight="1">
      <x:c r="A3864" s="4" t="str">
        <x:v>Sevilla</x:v>
      </x:c>
      <x:c r="B3864" s="4" t="str">
        <x:v>1.º ESO</x:v>
      </x:c>
      <x:c r="C3864" s="4" t="str">
        <x:v>B</x:v>
      </x:c>
      <x:c r="D3864" s="13" t="str">
        <x:v>00289</x:v>
      </x:c>
      <x:c r="E3864" s="13" t="str">
        <x:v>00281</x:v>
      </x:c>
      <x:c r="F3864" s="4" t="str">
        <x:v>mediacion</x:v>
      </x:c>
      <x:c r="G3864" s="4"/>
      <x:c r="H3864" s="4"/>
    </x:row>
    <x:row r="3865" ht="23" customHeight="1">
      <x:c r="A3865" s="4" t="str">
        <x:v>Sevilla</x:v>
      </x:c>
      <x:c r="B3865" s="4" t="str">
        <x:v>1.º ESO</x:v>
      </x:c>
      <x:c r="C3865" s="4" t="str">
        <x:v>B</x:v>
      </x:c>
      <x:c r="D3865" s="13" t="str">
        <x:v>00291</x:v>
      </x:c>
      <x:c r="E3865" s="13" t="str">
        <x:v>00281</x:v>
      </x:c>
      <x:c r="F3865" s="4" t="str">
        <x:v>mediacion</x:v>
      </x:c>
      <x:c r="G3865" s="4"/>
      <x:c r="H3865" s="4"/>
    </x:row>
    <x:row r="3866" ht="23" customHeight="1">
      <x:c r="A3866" s="4" t="str">
        <x:v>Sevilla</x:v>
      </x:c>
      <x:c r="B3866" s="4" t="str">
        <x:v>1.º ESO</x:v>
      </x:c>
      <x:c r="C3866" s="4" t="str">
        <x:v>B</x:v>
      </x:c>
      <x:c r="D3866" s="13" t="str">
        <x:v>00292</x:v>
      </x:c>
      <x:c r="E3866" s="13" t="str">
        <x:v>00281</x:v>
      </x:c>
      <x:c r="F3866" s="4" t="str">
        <x:v>mediacion</x:v>
      </x:c>
      <x:c r="G3866" s="4"/>
      <x:c r="H3866" s="4"/>
    </x:row>
    <x:row r="3867" ht="23" customHeight="1">
      <x:c r="A3867" s="4" t="str">
        <x:v>Sevilla</x:v>
      </x:c>
      <x:c r="B3867" s="4" t="str">
        <x:v>1.º ESO</x:v>
      </x:c>
      <x:c r="C3867" s="4" t="str">
        <x:v>B</x:v>
      </x:c>
      <x:c r="D3867" s="13" t="str">
        <x:v>00294</x:v>
      </x:c>
      <x:c r="E3867" s="13" t="str">
        <x:v>00281</x:v>
      </x:c>
      <x:c r="F3867" s="4" t="str">
        <x:v>mediacion</x:v>
      </x:c>
      <x:c r="G3867" s="4"/>
      <x:c r="H3867" s="4"/>
    </x:row>
    <x:row r="3868" ht="23" customHeight="1">
      <x:c r="A3868" s="4" t="str">
        <x:v>Sevilla</x:v>
      </x:c>
      <x:c r="B3868" s="4" t="str">
        <x:v>1.º ESO</x:v>
      </x:c>
      <x:c r="C3868" s="4" t="str">
        <x:v>B</x:v>
      </x:c>
      <x:c r="D3868" s="13" t="str">
        <x:v>00295</x:v>
      </x:c>
      <x:c r="E3868" s="13" t="str">
        <x:v>00281</x:v>
      </x:c>
      <x:c r="F3868" s="4" t="str">
        <x:v>mediacion</x:v>
      </x:c>
      <x:c r="G3868" s="4"/>
      <x:c r="H3868" s="4"/>
    </x:row>
    <x:row r="3869" ht="23" customHeight="1">
      <x:c r="A3869" s="4" t="str">
        <x:v>Sevilla</x:v>
      </x:c>
      <x:c r="B3869" s="4" t="str">
        <x:v>1.º ESO</x:v>
      </x:c>
      <x:c r="C3869" s="4" t="str">
        <x:v>B</x:v>
      </x:c>
      <x:c r="D3869" s="13" t="str">
        <x:v>00297</x:v>
      </x:c>
      <x:c r="E3869" s="13" t="str">
        <x:v>00295</x:v>
      </x:c>
      <x:c r="F3869" s="4" t="str">
        <x:v>mediacion</x:v>
      </x:c>
      <x:c r="G3869" s="4"/>
      <x:c r="H3869" s="4"/>
    </x:row>
    <x:row r="3870" ht="23" customHeight="1">
      <x:c r="A3870" s="4" t="str">
        <x:v>Sevilla</x:v>
      </x:c>
      <x:c r="B3870" s="4" t="str">
        <x:v>1.º ESO</x:v>
      </x:c>
      <x:c r="C3870" s="4" t="str">
        <x:v>B</x:v>
      </x:c>
      <x:c r="D3870" s="13" t="str">
        <x:v>00298</x:v>
      </x:c>
      <x:c r="E3870" s="13" t="str">
        <x:v>00295</x:v>
      </x:c>
      <x:c r="F3870" s="4" t="str">
        <x:v>mediacion</x:v>
      </x:c>
      <x:c r="G3870" s="4"/>
      <x:c r="H3870" s="4"/>
    </x:row>
    <x:row r="3871" ht="23" customHeight="1">
      <x:c r="A3871" s="4" t="str">
        <x:v>Sevilla</x:v>
      </x:c>
      <x:c r="B3871" s="4" t="str">
        <x:v>1.º ESO</x:v>
      </x:c>
      <x:c r="C3871" s="4" t="str">
        <x:v>B</x:v>
      </x:c>
      <x:c r="D3871" s="13" t="str">
        <x:v>00300</x:v>
      </x:c>
      <x:c r="E3871" s="13" t="str">
        <x:v>00295</x:v>
      </x:c>
      <x:c r="F3871" s="4" t="str">
        <x:v>mediacion</x:v>
      </x:c>
      <x:c r="G3871" s="4"/>
      <x:c r="H3871" s="4"/>
    </x:row>
    <x:row r="3872" ht="23" customHeight="1">
      <x:c r="A3872" s="4" t="str">
        <x:v>Sevilla</x:v>
      </x:c>
      <x:c r="B3872" s="4" t="str">
        <x:v>1.º ESO</x:v>
      </x:c>
      <x:c r="C3872" s="4" t="str">
        <x:v>B</x:v>
      </x:c>
      <x:c r="D3872" s="13" t="str">
        <x:v>00301</x:v>
      </x:c>
      <x:c r="E3872" s="13" t="str">
        <x:v>00295</x:v>
      </x:c>
      <x:c r="F3872" s="4" t="str">
        <x:v>mediacion</x:v>
      </x:c>
      <x:c r="G3872" s="4"/>
      <x:c r="H3872" s="4"/>
    </x:row>
    <x:row r="3873" ht="23" customHeight="1">
      <x:c r="A3873" s="4" t="str">
        <x:v>Sevilla</x:v>
      </x:c>
      <x:c r="B3873" s="4" t="str">
        <x:v>1.º ESO</x:v>
      </x:c>
      <x:c r="C3873" s="4" t="str">
        <x:v>B</x:v>
      </x:c>
      <x:c r="D3873" s="13" t="str">
        <x:v>00302</x:v>
      </x:c>
      <x:c r="E3873" s="13" t="str">
        <x:v>00281</x:v>
      </x:c>
      <x:c r="F3873" s="4" t="str">
        <x:v>mediacion</x:v>
      </x:c>
      <x:c r="G3873" s="4"/>
      <x:c r="H3873" s="4"/>
    </x:row>
    <x:row r="3874" ht="23" customHeight="1">
      <x:c r="A3874" s="4" t="str">
        <x:v>Sevilla</x:v>
      </x:c>
      <x:c r="B3874" s="4" t="str">
        <x:v>1.º ESO</x:v>
      </x:c>
      <x:c r="C3874" s="4" t="str">
        <x:v>B</x:v>
      </x:c>
      <x:c r="D3874" s="13" t="str">
        <x:v>00303</x:v>
      </x:c>
      <x:c r="E3874" s="13" t="str">
        <x:v>00295</x:v>
      </x:c>
      <x:c r="F3874" s="4" t="str">
        <x:v>mediacion</x:v>
      </x:c>
      <x:c r="G3874" s="4"/>
      <x:c r="H3874" s="4"/>
    </x:row>
    <x:row r="3875" ht="23" customHeight="1">
      <x:c r="A3875" s="4" t="str">
        <x:v>Sevilla</x:v>
      </x:c>
      <x:c r="B3875" s="4" t="str">
        <x:v>1.º ESO</x:v>
      </x:c>
      <x:c r="C3875" s="4" t="str">
        <x:v>B</x:v>
      </x:c>
      <x:c r="D3875" s="13" t="str">
        <x:v>00304</x:v>
      </x:c>
      <x:c r="E3875" s="13" t="str">
        <x:v>00295</x:v>
      </x:c>
      <x:c r="F3875" s="4" t="str">
        <x:v>mediacion</x:v>
      </x:c>
      <x:c r="G3875" s="4"/>
      <x:c r="H3875" s="4"/>
    </x:row>
    <x:row r="3876" ht="23" customHeight="1">
      <x:c r="A3876" s="4" t="str">
        <x:v>Sevilla</x:v>
      </x:c>
      <x:c r="B3876" s="4" t="str">
        <x:v>1.º ESO</x:v>
      </x:c>
      <x:c r="C3876" s="4" t="str">
        <x:v>B</x:v>
      </x:c>
      <x:c r="D3876" s="13" t="str">
        <x:v>00306</x:v>
      </x:c>
      <x:c r="E3876" s="13" t="str">
        <x:v>00295</x:v>
      </x:c>
      <x:c r="F3876" s="4" t="str">
        <x:v>mediacion</x:v>
      </x:c>
      <x:c r="G3876" s="4"/>
      <x:c r="H3876" s="4"/>
    </x:row>
    <x:row r="3877" ht="23" customHeight="1">
      <x:c r="A3877" s="4" t="str">
        <x:v>Sevilla</x:v>
      </x:c>
      <x:c r="B3877" s="4" t="str">
        <x:v>1.º ESO</x:v>
      </x:c>
      <x:c r="C3877" s="4" t="str">
        <x:v>B</x:v>
      </x:c>
      <x:c r="D3877" s="13" t="str">
        <x:v>00307</x:v>
      </x:c>
      <x:c r="E3877" s="13" t="str">
        <x:v>00295</x:v>
      </x:c>
      <x:c r="F3877" s="4" t="str">
        <x:v>mediacion</x:v>
      </x:c>
      <x:c r="G3877" s="4"/>
      <x:c r="H3877" s="4"/>
    </x:row>
    <x:row r="3878" ht="23" customHeight="1">
      <x:c r="A3878" s="4" t="str">
        <x:v>Sevilla</x:v>
      </x:c>
      <x:c r="B3878" s="4" t="str">
        <x:v>1.º ESO</x:v>
      </x:c>
      <x:c r="C3878" s="4" t="str">
        <x:v>B</x:v>
      </x:c>
      <x:c r="D3878" s="13" t="str">
        <x:v>00282</x:v>
      </x:c>
      <x:c r="E3878" s="13" t="str">
        <x:v>00306</x:v>
      </x:c>
      <x:c r="F3878" s="4" t="str">
        <x:v>mediacion_negativa</x:v>
      </x:c>
      <x:c r="G3878" s="4"/>
      <x:c r="H3878" s="4"/>
    </x:row>
    <x:row r="3879" ht="23" customHeight="1">
      <x:c r="A3879" s="4" t="str">
        <x:v>Sevilla</x:v>
      </x:c>
      <x:c r="B3879" s="4" t="str">
        <x:v>1.º ESO</x:v>
      </x:c>
      <x:c r="C3879" s="4" t="str">
        <x:v>B</x:v>
      </x:c>
      <x:c r="D3879" s="13" t="str">
        <x:v>00283</x:v>
      </x:c>
      <x:c r="E3879" s="13" t="str">
        <x:v>00306</x:v>
      </x:c>
      <x:c r="F3879" s="4" t="str">
        <x:v>mediacion_negativa</x:v>
      </x:c>
      <x:c r="G3879" s="4"/>
      <x:c r="H3879" s="4"/>
    </x:row>
    <x:row r="3880" ht="23" customHeight="1">
      <x:c r="A3880" s="4" t="str">
        <x:v>Sevilla</x:v>
      </x:c>
      <x:c r="B3880" s="4" t="str">
        <x:v>1.º ESO</x:v>
      </x:c>
      <x:c r="C3880" s="4" t="str">
        <x:v>B</x:v>
      </x:c>
      <x:c r="D3880" s="13" t="str">
        <x:v>00284</x:v>
      </x:c>
      <x:c r="E3880" s="13" t="str">
        <x:v>00306</x:v>
      </x:c>
      <x:c r="F3880" s="4" t="str">
        <x:v>mediacion_negativa</x:v>
      </x:c>
      <x:c r="G3880" s="4"/>
      <x:c r="H3880" s="4"/>
    </x:row>
    <x:row r="3881" ht="23" customHeight="1">
      <x:c r="A3881" s="4" t="str">
        <x:v>Sevilla</x:v>
      </x:c>
      <x:c r="B3881" s="4" t="str">
        <x:v>1.º ESO</x:v>
      </x:c>
      <x:c r="C3881" s="4" t="str">
        <x:v>B</x:v>
      </x:c>
      <x:c r="D3881" s="13" t="str">
        <x:v>00286</x:v>
      </x:c>
      <x:c r="E3881" s="13" t="str">
        <x:v>00306</x:v>
      </x:c>
      <x:c r="F3881" s="4" t="str">
        <x:v>mediacion_negativa</x:v>
      </x:c>
      <x:c r="G3881" s="4"/>
      <x:c r="H3881" s="4"/>
    </x:row>
    <x:row r="3882" ht="23" customHeight="1">
      <x:c r="A3882" s="4" t="str">
        <x:v>Sevilla</x:v>
      </x:c>
      <x:c r="B3882" s="4" t="str">
        <x:v>1.º ESO</x:v>
      </x:c>
      <x:c r="C3882" s="4" t="str">
        <x:v>B</x:v>
      </x:c>
      <x:c r="D3882" s="13" t="str">
        <x:v>00287</x:v>
      </x:c>
      <x:c r="E3882" s="13" t="str">
        <x:v>00306</x:v>
      </x:c>
      <x:c r="F3882" s="4" t="str">
        <x:v>mediacion_negativa</x:v>
      </x:c>
      <x:c r="G3882" s="4"/>
      <x:c r="H3882" s="4"/>
    </x:row>
    <x:row r="3883" ht="23" customHeight="1">
      <x:c r="A3883" s="4" t="str">
        <x:v>Sevilla</x:v>
      </x:c>
      <x:c r="B3883" s="4" t="str">
        <x:v>1.º ESO</x:v>
      </x:c>
      <x:c r="C3883" s="4" t="str">
        <x:v>B</x:v>
      </x:c>
      <x:c r="D3883" s="13" t="str">
        <x:v>00288</x:v>
      </x:c>
      <x:c r="E3883" s="13" t="str">
        <x:v>00306</x:v>
      </x:c>
      <x:c r="F3883" s="4" t="str">
        <x:v>mediacion_negativa</x:v>
      </x:c>
      <x:c r="G3883" s="4"/>
      <x:c r="H3883" s="4"/>
    </x:row>
    <x:row r="3884" ht="23" customHeight="1">
      <x:c r="A3884" s="4" t="str">
        <x:v>Sevilla</x:v>
      </x:c>
      <x:c r="B3884" s="4" t="str">
        <x:v>1.º ESO</x:v>
      </x:c>
      <x:c r="C3884" s="4" t="str">
        <x:v>B</x:v>
      </x:c>
      <x:c r="D3884" s="13" t="str">
        <x:v>00290</x:v>
      </x:c>
      <x:c r="E3884" s="13" t="str">
        <x:v>00306</x:v>
      </x:c>
      <x:c r="F3884" s="4" t="str">
        <x:v>mediacion_negativa</x:v>
      </x:c>
      <x:c r="G3884" s="4"/>
      <x:c r="H3884" s="4"/>
    </x:row>
    <x:row r="3885" ht="23" customHeight="1">
      <x:c r="A3885" s="4" t="str">
        <x:v>Sevilla</x:v>
      </x:c>
      <x:c r="B3885" s="4" t="str">
        <x:v>1.º ESO</x:v>
      </x:c>
      <x:c r="C3885" s="4" t="str">
        <x:v>B</x:v>
      </x:c>
      <x:c r="D3885" s="13" t="str">
        <x:v>00291</x:v>
      </x:c>
      <x:c r="E3885" s="13" t="str">
        <x:v>00306</x:v>
      </x:c>
      <x:c r="F3885" s="4" t="str">
        <x:v>mediacion_negativa</x:v>
      </x:c>
      <x:c r="G3885" s="4"/>
      <x:c r="H3885" s="4"/>
    </x:row>
    <x:row r="3886" ht="23" customHeight="1">
      <x:c r="A3886" s="4" t="str">
        <x:v>Sevilla</x:v>
      </x:c>
      <x:c r="B3886" s="4" t="str">
        <x:v>1.º ESO</x:v>
      </x:c>
      <x:c r="C3886" s="4" t="str">
        <x:v>B</x:v>
      </x:c>
      <x:c r="D3886" s="13" t="str">
        <x:v>00292</x:v>
      </x:c>
      <x:c r="E3886" s="13" t="str">
        <x:v>00306</x:v>
      </x:c>
      <x:c r="F3886" s="4" t="str">
        <x:v>mediacion_negativa</x:v>
      </x:c>
      <x:c r="G3886" s="4"/>
      <x:c r="H3886" s="4"/>
    </x:row>
    <x:row r="3887" ht="23" customHeight="1">
      <x:c r="A3887" s="4" t="str">
        <x:v>Sevilla</x:v>
      </x:c>
      <x:c r="B3887" s="4" t="str">
        <x:v>1.º ESO</x:v>
      </x:c>
      <x:c r="C3887" s="4" t="str">
        <x:v>B</x:v>
      </x:c>
      <x:c r="D3887" s="13" t="str">
        <x:v>00294</x:v>
      </x:c>
      <x:c r="E3887" s="13" t="str">
        <x:v>00306</x:v>
      </x:c>
      <x:c r="F3887" s="4" t="str">
        <x:v>mediacion_negativa</x:v>
      </x:c>
      <x:c r="G3887" s="4"/>
      <x:c r="H3887" s="4"/>
    </x:row>
    <x:row r="3888" ht="23" customHeight="1">
      <x:c r="A3888" s="4" t="str">
        <x:v>Sevilla</x:v>
      </x:c>
      <x:c r="B3888" s="4" t="str">
        <x:v>1.º ESO</x:v>
      </x:c>
      <x:c r="C3888" s="4" t="str">
        <x:v>B</x:v>
      </x:c>
      <x:c r="D3888" s="13" t="str">
        <x:v>00295</x:v>
      </x:c>
      <x:c r="E3888" s="13" t="str">
        <x:v>00306</x:v>
      </x:c>
      <x:c r="F3888" s="4" t="str">
        <x:v>mediacion_negativa</x:v>
      </x:c>
      <x:c r="G3888" s="4"/>
      <x:c r="H3888" s="4"/>
    </x:row>
    <x:row r="3889" ht="23" customHeight="1">
      <x:c r="A3889" s="4" t="str">
        <x:v>Sevilla</x:v>
      </x:c>
      <x:c r="B3889" s="4" t="str">
        <x:v>1.º ESO</x:v>
      </x:c>
      <x:c r="C3889" s="4" t="str">
        <x:v>B</x:v>
      </x:c>
      <x:c r="D3889" s="13" t="str">
        <x:v>00296</x:v>
      </x:c>
      <x:c r="E3889" s="13" t="str">
        <x:v>00306</x:v>
      </x:c>
      <x:c r="F3889" s="4" t="str">
        <x:v>mediacion_negativa</x:v>
      </x:c>
      <x:c r="G3889" s="4"/>
      <x:c r="H3889" s="4"/>
    </x:row>
    <x:row r="3890" ht="23" customHeight="1">
      <x:c r="A3890" s="4" t="str">
        <x:v>Sevilla</x:v>
      </x:c>
      <x:c r="B3890" s="4" t="str">
        <x:v>1.º ESO</x:v>
      </x:c>
      <x:c r="C3890" s="4" t="str">
        <x:v>B</x:v>
      </x:c>
      <x:c r="D3890" s="13" t="str">
        <x:v>00298</x:v>
      </x:c>
      <x:c r="E3890" s="13" t="str">
        <x:v>00306</x:v>
      </x:c>
      <x:c r="F3890" s="4" t="str">
        <x:v>mediacion_negativa</x:v>
      </x:c>
      <x:c r="G3890" s="4"/>
      <x:c r="H3890" s="4"/>
    </x:row>
    <x:row r="3891" ht="23" customHeight="1">
      <x:c r="A3891" s="4" t="str">
        <x:v>Sevilla</x:v>
      </x:c>
      <x:c r="B3891" s="4" t="str">
        <x:v>1.º ESO</x:v>
      </x:c>
      <x:c r="C3891" s="4" t="str">
        <x:v>B</x:v>
      </x:c>
      <x:c r="D3891" s="13" t="str">
        <x:v>00299</x:v>
      </x:c>
      <x:c r="E3891" s="13" t="str">
        <x:v>00306</x:v>
      </x:c>
      <x:c r="F3891" s="4" t="str">
        <x:v>mediacion_negativa</x:v>
      </x:c>
      <x:c r="G3891" s="4"/>
      <x:c r="H3891" s="4"/>
    </x:row>
    <x:row r="3892" ht="23" customHeight="1">
      <x:c r="A3892" s="4" t="str">
        <x:v>Sevilla</x:v>
      </x:c>
      <x:c r="B3892" s="4" t="str">
        <x:v>1.º ESO</x:v>
      </x:c>
      <x:c r="C3892" s="4" t="str">
        <x:v>B</x:v>
      </x:c>
      <x:c r="D3892" s="13" t="str">
        <x:v>00300</x:v>
      </x:c>
      <x:c r="E3892" s="13" t="str">
        <x:v>00306</x:v>
      </x:c>
      <x:c r="F3892" s="4" t="str">
        <x:v>mediacion_negativa</x:v>
      </x:c>
      <x:c r="G3892" s="4"/>
      <x:c r="H3892" s="4"/>
    </x:row>
    <x:row r="3893" ht="23" customHeight="1">
      <x:c r="A3893" s="4" t="str">
        <x:v>Sevilla</x:v>
      </x:c>
      <x:c r="B3893" s="4" t="str">
        <x:v>1.º ESO</x:v>
      </x:c>
      <x:c r="C3893" s="4" t="str">
        <x:v>B</x:v>
      </x:c>
      <x:c r="D3893" s="13" t="str">
        <x:v>00302</x:v>
      </x:c>
      <x:c r="E3893" s="13" t="str">
        <x:v>00306</x:v>
      </x:c>
      <x:c r="F3893" s="4" t="str">
        <x:v>mediacion_negativa</x:v>
      </x:c>
      <x:c r="G3893" s="4"/>
      <x:c r="H3893" s="4"/>
    </x:row>
    <x:row r="3894" ht="23" customHeight="1">
      <x:c r="A3894" s="4" t="str">
        <x:v>Sevilla</x:v>
      </x:c>
      <x:c r="B3894" s="4" t="str">
        <x:v>1.º ESO</x:v>
      </x:c>
      <x:c r="C3894" s="4" t="str">
        <x:v>B</x:v>
      </x:c>
      <x:c r="D3894" s="13" t="str">
        <x:v>00303</x:v>
      </x:c>
      <x:c r="E3894" s="13" t="str">
        <x:v>00306</x:v>
      </x:c>
      <x:c r="F3894" s="4" t="str">
        <x:v>mediacion_negativa</x:v>
      </x:c>
      <x:c r="G3894" s="4"/>
      <x:c r="H3894" s="4"/>
    </x:row>
    <x:row r="3895" ht="23" customHeight="1">
      <x:c r="A3895" s="4" t="str">
        <x:v>Sevilla</x:v>
      </x:c>
      <x:c r="B3895" s="4" t="str">
        <x:v>1.º ESO</x:v>
      </x:c>
      <x:c r="C3895" s="4" t="str">
        <x:v>B</x:v>
      </x:c>
      <x:c r="D3895" s="13" t="str">
        <x:v>00304</x:v>
      </x:c>
      <x:c r="E3895" s="13" t="str">
        <x:v>00306</x:v>
      </x:c>
      <x:c r="F3895" s="4" t="str">
        <x:v>mediacion_negativa</x:v>
      </x:c>
      <x:c r="G3895" s="4"/>
      <x:c r="H3895" s="4"/>
    </x:row>
    <x:row r="3896" ht="23" customHeight="1">
      <x:c r="A3896" s="4" t="str">
        <x:v>Sevilla</x:v>
      </x:c>
      <x:c r="B3896" s="4" t="str">
        <x:v>1.º ESO</x:v>
      </x:c>
      <x:c r="C3896" s="4" t="str">
        <x:v>B</x:v>
      </x:c>
      <x:c r="D3896" s="13" t="str">
        <x:v>00307</x:v>
      </x:c>
      <x:c r="E3896" s="13" t="str">
        <x:v>00306</x:v>
      </x:c>
      <x:c r="F3896" s="4" t="str">
        <x:v>mediacion_negativa</x:v>
      </x:c>
      <x:c r="G3896" s="4"/>
      <x:c r="H3896" s="4"/>
    </x:row>
    <x:row r="3897" ht="23" customHeight="1">
      <x:c r="A3897" s="4" t="str">
        <x:v>Sevilla</x:v>
      </x:c>
      <x:c r="B3897" s="4" t="str">
        <x:v>1.º ESO</x:v>
      </x:c>
      <x:c r="C3897" s="4" t="str">
        <x:v>B</x:v>
      </x:c>
      <x:c r="D3897" s="13" t="str">
        <x:v>00308</x:v>
      </x:c>
      <x:c r="E3897" s="13" t="str">
        <x:v>00306</x:v>
      </x:c>
      <x:c r="F3897" s="4" t="str">
        <x:v>mediacion_negativa</x:v>
      </x:c>
      <x:c r="G3897" s="4"/>
      <x:c r="H3897" s="4"/>
    </x:row>
    <x:row r="3898" ht="23" customHeight="1">
      <x:c r="A3898" s="4" t="str">
        <x:v>Sevilla</x:v>
      </x:c>
      <x:c r="B3898" s="4" t="str">
        <x:v>1.º ESO</x:v>
      </x:c>
      <x:c r="C3898" s="4" t="str">
        <x:v>B</x:v>
      </x:c>
      <x:c r="D3898" s="13" t="str">
        <x:v>00281</x:v>
      </x:c>
      <x:c r="E3898" s="13" t="str">
        <x:v>00306</x:v>
      </x:c>
      <x:c r="F3898" s="4" t="str">
        <x:v>bullying</x:v>
      </x:c>
      <x:c r="G3898" s="4"/>
      <x:c r="H3898" s="4"/>
    </x:row>
    <x:row r="3899" ht="23" customHeight="1">
      <x:c r="A3899" s="4" t="str">
        <x:v>Sevilla</x:v>
      </x:c>
      <x:c r="B3899" s="4" t="str">
        <x:v>1.º ESO</x:v>
      </x:c>
      <x:c r="C3899" s="4" t="str">
        <x:v>B</x:v>
      </x:c>
      <x:c r="D3899" s="13" t="str">
        <x:v>00282</x:v>
      </x:c>
      <x:c r="E3899" s="13" t="str">
        <x:v>00306</x:v>
      </x:c>
      <x:c r="F3899" s="4" t="str">
        <x:v>bullying</x:v>
      </x:c>
      <x:c r="G3899" s="4"/>
      <x:c r="H3899" s="4"/>
    </x:row>
    <x:row r="3900" ht="23" customHeight="1">
      <x:c r="A3900" s="4" t="str">
        <x:v>Sevilla</x:v>
      </x:c>
      <x:c r="B3900" s="4" t="str">
        <x:v>1.º ESO</x:v>
      </x:c>
      <x:c r="C3900" s="4" t="str">
        <x:v>B</x:v>
      </x:c>
      <x:c r="D3900" s="13" t="str">
        <x:v>00283</x:v>
      </x:c>
      <x:c r="E3900" s="13" t="str">
        <x:v>00306</x:v>
      </x:c>
      <x:c r="F3900" s="4" t="str">
        <x:v>bullying</x:v>
      </x:c>
      <x:c r="G3900" s="4"/>
      <x:c r="H3900" s="4"/>
    </x:row>
    <x:row r="3901" ht="23" customHeight="1">
      <x:c r="A3901" s="4" t="str">
        <x:v>Sevilla</x:v>
      </x:c>
      <x:c r="B3901" s="4" t="str">
        <x:v>1.º ESO</x:v>
      </x:c>
      <x:c r="C3901" s="4" t="str">
        <x:v>B</x:v>
      </x:c>
      <x:c r="D3901" s="13" t="str">
        <x:v>00284</x:v>
      </x:c>
      <x:c r="E3901" s="13" t="str">
        <x:v>00306</x:v>
      </x:c>
      <x:c r="F3901" s="4" t="str">
        <x:v>bullying</x:v>
      </x:c>
      <x:c r="G3901" s="4"/>
      <x:c r="H3901" s="4"/>
    </x:row>
    <x:row r="3902" ht="23" customHeight="1">
      <x:c r="A3902" s="4" t="str">
        <x:v>Sevilla</x:v>
      </x:c>
      <x:c r="B3902" s="4" t="str">
        <x:v>1.º ESO</x:v>
      </x:c>
      <x:c r="C3902" s="4" t="str">
        <x:v>B</x:v>
      </x:c>
      <x:c r="D3902" s="13" t="str">
        <x:v>00281</x:v>
      </x:c>
      <x:c r="E3902" s="13" t="str">
        <x:v>00282</x:v>
      </x:c>
      <x:c r="F3902" s="4" t="str">
        <x:v>prediccion_amistad</x:v>
      </x:c>
      <x:c r="G3902" s="4"/>
      <x:c r="H3902" s="4" t="n">
        <x:f>COUNTIFS(Relaciones!$D$3644:$D$4080,E3902,Relaciones!$E$3644:$E$4080,D3902,Relaciones!$F$3644:$F$4080,"amistad")</x:f>
        <x:v>1</x:v>
      </x:c>
    </x:row>
    <x:row r="3903" ht="23" customHeight="1">
      <x:c r="A3903" s="4" t="str">
        <x:v>Sevilla</x:v>
      </x:c>
      <x:c r="B3903" s="4" t="str">
        <x:v>1.º ESO</x:v>
      </x:c>
      <x:c r="C3903" s="4" t="str">
        <x:v>B</x:v>
      </x:c>
      <x:c r="D3903" s="13" t="str">
        <x:v>00281</x:v>
      </x:c>
      <x:c r="E3903" s="13" t="str">
        <x:v>00283</x:v>
      </x:c>
      <x:c r="F3903" s="4" t="str">
        <x:v>prediccion_amistad</x:v>
      </x:c>
      <x:c r="G3903" s="4"/>
      <x:c r="H3903" s="4" t="n">
        <x:f>COUNTIFS(Relaciones!$D$3644:$D$4080,E3903,Relaciones!$E$3644:$E$4080,D3903,Relaciones!$F$3644:$F$4080,"amistad")</x:f>
        <x:v>1</x:v>
      </x:c>
    </x:row>
    <x:row r="3904" ht="23" customHeight="1">
      <x:c r="A3904" s="4" t="str">
        <x:v>Sevilla</x:v>
      </x:c>
      <x:c r="B3904" s="4" t="str">
        <x:v>1.º ESO</x:v>
      </x:c>
      <x:c r="C3904" s="4" t="str">
        <x:v>B</x:v>
      </x:c>
      <x:c r="D3904" s="13" t="str">
        <x:v>00281</x:v>
      </x:c>
      <x:c r="E3904" s="13" t="str">
        <x:v>00285</x:v>
      </x:c>
      <x:c r="F3904" s="4" t="str">
        <x:v>prediccion_amistad</x:v>
      </x:c>
      <x:c r="G3904" s="4"/>
      <x:c r="H3904" s="4" t="n">
        <x:f>COUNTIFS(Relaciones!$D$3644:$D$4080,E3904,Relaciones!$E$3644:$E$4080,D3904,Relaciones!$F$3644:$F$4080,"amistad")</x:f>
        <x:v>1</x:v>
      </x:c>
    </x:row>
    <x:row r="3905" ht="23" customHeight="1">
      <x:c r="A3905" s="4" t="str">
        <x:v>Sevilla</x:v>
      </x:c>
      <x:c r="B3905" s="4" t="str">
        <x:v>1.º ESO</x:v>
      </x:c>
      <x:c r="C3905" s="4" t="str">
        <x:v>B</x:v>
      </x:c>
      <x:c r="D3905" s="13" t="str">
        <x:v>00281</x:v>
      </x:c>
      <x:c r="E3905" s="13" t="str">
        <x:v>00286</x:v>
      </x:c>
      <x:c r="F3905" s="4" t="str">
        <x:v>prediccion_amistad</x:v>
      </x:c>
      <x:c r="G3905" s="4"/>
      <x:c r="H3905" s="4" t="n">
        <x:f>COUNTIFS(Relaciones!$D$3644:$D$4080,E3905,Relaciones!$E$3644:$E$4080,D3905,Relaciones!$F$3644:$F$4080,"amistad")</x:f>
        <x:v>1</x:v>
      </x:c>
    </x:row>
    <x:row r="3906" ht="23" customHeight="1">
      <x:c r="A3906" s="4" t="str">
        <x:v>Sevilla</x:v>
      </x:c>
      <x:c r="B3906" s="4" t="str">
        <x:v>1.º ESO</x:v>
      </x:c>
      <x:c r="C3906" s="4" t="str">
        <x:v>B</x:v>
      </x:c>
      <x:c r="D3906" s="13" t="str">
        <x:v>00281</x:v>
      </x:c>
      <x:c r="E3906" s="13" t="str">
        <x:v>00287</x:v>
      </x:c>
      <x:c r="F3906" s="4" t="str">
        <x:v>prediccion_amistad</x:v>
      </x:c>
      <x:c r="G3906" s="4"/>
      <x:c r="H3906" s="4" t="n">
        <x:f>COUNTIFS(Relaciones!$D$3644:$D$4080,E3906,Relaciones!$E$3644:$E$4080,D3906,Relaciones!$F$3644:$F$4080,"amistad")</x:f>
        <x:v>1</x:v>
      </x:c>
    </x:row>
    <x:row r="3907" ht="23" customHeight="1">
      <x:c r="A3907" s="4" t="str">
        <x:v>Sevilla</x:v>
      </x:c>
      <x:c r="B3907" s="4" t="str">
        <x:v>1.º ESO</x:v>
      </x:c>
      <x:c r="C3907" s="4" t="str">
        <x:v>B</x:v>
      </x:c>
      <x:c r="D3907" s="13" t="str">
        <x:v>00281</x:v>
      </x:c>
      <x:c r="E3907" s="13" t="str">
        <x:v>00289</x:v>
      </x:c>
      <x:c r="F3907" s="4" t="str">
        <x:v>prediccion_amistad</x:v>
      </x:c>
      <x:c r="G3907" s="4"/>
      <x:c r="H3907" s="4" t="n">
        <x:f>COUNTIFS(Relaciones!$D$3644:$D$4080,E3907,Relaciones!$E$3644:$E$4080,D3907,Relaciones!$F$3644:$F$4080,"amistad")</x:f>
        <x:v>1</x:v>
      </x:c>
    </x:row>
    <x:row r="3908" ht="23" customHeight="1">
      <x:c r="A3908" s="4" t="str">
        <x:v>Sevilla</x:v>
      </x:c>
      <x:c r="B3908" s="4" t="str">
        <x:v>1.º ESO</x:v>
      </x:c>
      <x:c r="C3908" s="4" t="str">
        <x:v>B</x:v>
      </x:c>
      <x:c r="D3908" s="13" t="str">
        <x:v>00281</x:v>
      </x:c>
      <x:c r="E3908" s="13" t="str">
        <x:v>00290</x:v>
      </x:c>
      <x:c r="F3908" s="4" t="str">
        <x:v>prediccion_amistad</x:v>
      </x:c>
      <x:c r="G3908" s="4"/>
      <x:c r="H3908" s="4" t="n">
        <x:f>COUNTIFS(Relaciones!$D$3644:$D$4080,E3908,Relaciones!$E$3644:$E$4080,D3908,Relaciones!$F$3644:$F$4080,"amistad")</x:f>
        <x:v>1</x:v>
      </x:c>
    </x:row>
    <x:row r="3909" ht="23" customHeight="1">
      <x:c r="A3909" s="4" t="str">
        <x:v>Sevilla</x:v>
      </x:c>
      <x:c r="B3909" s="4" t="str">
        <x:v>1.º ESO</x:v>
      </x:c>
      <x:c r="C3909" s="4" t="str">
        <x:v>B</x:v>
      </x:c>
      <x:c r="D3909" s="13" t="str">
        <x:v>00281</x:v>
      </x:c>
      <x:c r="E3909" s="13" t="str">
        <x:v>00291</x:v>
      </x:c>
      <x:c r="F3909" s="4" t="str">
        <x:v>prediccion_amistad</x:v>
      </x:c>
      <x:c r="G3909" s="4"/>
      <x:c r="H3909" s="4" t="n">
        <x:f>COUNTIFS(Relaciones!$D$3644:$D$4080,E3909,Relaciones!$E$3644:$E$4080,D3909,Relaciones!$F$3644:$F$4080,"amistad")</x:f>
        <x:v>1</x:v>
      </x:c>
    </x:row>
    <x:row r="3910" ht="23" customHeight="1">
      <x:c r="A3910" s="4" t="str">
        <x:v>Sevilla</x:v>
      </x:c>
      <x:c r="B3910" s="4" t="str">
        <x:v>1.º ESO</x:v>
      </x:c>
      <x:c r="C3910" s="4" t="str">
        <x:v>B</x:v>
      </x:c>
      <x:c r="D3910" s="13" t="str">
        <x:v>00281</x:v>
      </x:c>
      <x:c r="E3910" s="13" t="str">
        <x:v>00293</x:v>
      </x:c>
      <x:c r="F3910" s="4" t="str">
        <x:v>prediccion_amistad</x:v>
      </x:c>
      <x:c r="G3910" s="4"/>
      <x:c r="H3910" s="4" t="n">
        <x:f>COUNTIFS(Relaciones!$D$3644:$D$4080,E3910,Relaciones!$E$3644:$E$4080,D3910,Relaciones!$F$3644:$F$4080,"amistad")</x:f>
        <x:v>1</x:v>
      </x:c>
    </x:row>
    <x:row r="3911" ht="23" customHeight="1">
      <x:c r="A3911" s="4" t="str">
        <x:v>Sevilla</x:v>
      </x:c>
      <x:c r="B3911" s="4" t="str">
        <x:v>1.º ESO</x:v>
      </x:c>
      <x:c r="C3911" s="4" t="str">
        <x:v>B</x:v>
      </x:c>
      <x:c r="D3911" s="13" t="str">
        <x:v>00281</x:v>
      </x:c>
      <x:c r="E3911" s="13" t="str">
        <x:v>00294</x:v>
      </x:c>
      <x:c r="F3911" s="4" t="str">
        <x:v>prediccion_amistad</x:v>
      </x:c>
      <x:c r="G3911" s="4"/>
      <x:c r="H3911" s="4" t="n">
        <x:f>COUNTIFS(Relaciones!$D$3644:$D$4080,E3911,Relaciones!$E$3644:$E$4080,D3911,Relaciones!$F$3644:$F$4080,"amistad")</x:f>
        <x:v>1</x:v>
      </x:c>
    </x:row>
    <x:row r="3912" ht="23" customHeight="1">
      <x:c r="A3912" s="4" t="str">
        <x:v>Sevilla</x:v>
      </x:c>
      <x:c r="B3912" s="4" t="str">
        <x:v>1.º ESO</x:v>
      </x:c>
      <x:c r="C3912" s="4" t="str">
        <x:v>B</x:v>
      </x:c>
      <x:c r="D3912" s="13" t="str">
        <x:v>00281</x:v>
      </x:c>
      <x:c r="E3912" s="13" t="str">
        <x:v>00295</x:v>
      </x:c>
      <x:c r="F3912" s="4" t="str">
        <x:v>prediccion_amistad</x:v>
      </x:c>
      <x:c r="G3912" s="4"/>
      <x:c r="H3912" s="4" t="n">
        <x:f>COUNTIFS(Relaciones!$D$3644:$D$4080,E3912,Relaciones!$E$3644:$E$4080,D3912,Relaciones!$F$3644:$F$4080,"amistad")</x:f>
        <x:v>1</x:v>
      </x:c>
    </x:row>
    <x:row r="3913" ht="23" customHeight="1">
      <x:c r="A3913" s="4" t="str">
        <x:v>Sevilla</x:v>
      </x:c>
      <x:c r="B3913" s="4" t="str">
        <x:v>1.º ESO</x:v>
      </x:c>
      <x:c r="C3913" s="4" t="str">
        <x:v>B</x:v>
      </x:c>
      <x:c r="D3913" s="13" t="str">
        <x:v>00282</x:v>
      </x:c>
      <x:c r="E3913" s="13" t="str">
        <x:v>00281</x:v>
      </x:c>
      <x:c r="F3913" s="4" t="str">
        <x:v>prediccion_amistad</x:v>
      </x:c>
      <x:c r="G3913" s="4"/>
      <x:c r="H3913" s="4" t="n">
        <x:f>COUNTIFS(Relaciones!$D$3644:$D$4080,E3913,Relaciones!$E$3644:$E$4080,D3913,Relaciones!$F$3644:$F$4080,"amistad")</x:f>
        <x:v>1</x:v>
      </x:c>
    </x:row>
    <x:row r="3914" ht="23" customHeight="1">
      <x:c r="A3914" s="4" t="str">
        <x:v>Sevilla</x:v>
      </x:c>
      <x:c r="B3914" s="4" t="str">
        <x:v>1.º ESO</x:v>
      </x:c>
      <x:c r="C3914" s="4" t="str">
        <x:v>B</x:v>
      </x:c>
      <x:c r="D3914" s="13" t="str">
        <x:v>00282</x:v>
      </x:c>
      <x:c r="E3914" s="13" t="str">
        <x:v>00284</x:v>
      </x:c>
      <x:c r="F3914" s="4" t="str">
        <x:v>prediccion_amistad</x:v>
      </x:c>
      <x:c r="G3914" s="4"/>
      <x:c r="H3914" s="4" t="n">
        <x:f>COUNTIFS(Relaciones!$D$3644:$D$4080,E3914,Relaciones!$E$3644:$E$4080,D3914,Relaciones!$F$3644:$F$4080,"amistad")</x:f>
        <x:v>1</x:v>
      </x:c>
    </x:row>
    <x:row r="3915" ht="23" customHeight="1">
      <x:c r="A3915" s="4" t="str">
        <x:v>Sevilla</x:v>
      </x:c>
      <x:c r="B3915" s="4" t="str">
        <x:v>1.º ESO</x:v>
      </x:c>
      <x:c r="C3915" s="4" t="str">
        <x:v>B</x:v>
      </x:c>
      <x:c r="D3915" s="13" t="str">
        <x:v>00282</x:v>
      </x:c>
      <x:c r="E3915" s="13" t="str">
        <x:v>00287</x:v>
      </x:c>
      <x:c r="F3915" s="4" t="str">
        <x:v>prediccion_amistad</x:v>
      </x:c>
      <x:c r="G3915" s="4"/>
      <x:c r="H3915" s="4" t="n">
        <x:f>COUNTIFS(Relaciones!$D$3644:$D$4080,E3915,Relaciones!$E$3644:$E$4080,D3915,Relaciones!$F$3644:$F$4080,"amistad")</x:f>
        <x:v>0</x:v>
      </x:c>
    </x:row>
    <x:row r="3916" ht="23" customHeight="1">
      <x:c r="A3916" s="4" t="str">
        <x:v>Sevilla</x:v>
      </x:c>
      <x:c r="B3916" s="4" t="str">
        <x:v>1.º ESO</x:v>
      </x:c>
      <x:c r="C3916" s="4" t="str">
        <x:v>B</x:v>
      </x:c>
      <x:c r="D3916" s="13" t="str">
        <x:v>00282</x:v>
      </x:c>
      <x:c r="E3916" s="13" t="str">
        <x:v>00294</x:v>
      </x:c>
      <x:c r="F3916" s="4" t="str">
        <x:v>prediccion_amistad</x:v>
      </x:c>
      <x:c r="G3916" s="4"/>
      <x:c r="H3916" s="4" t="n">
        <x:f>COUNTIFS(Relaciones!$D$3644:$D$4080,E3916,Relaciones!$E$3644:$E$4080,D3916,Relaciones!$F$3644:$F$4080,"amistad")</x:f>
        <x:v>1</x:v>
      </x:c>
    </x:row>
    <x:row r="3917" ht="23" customHeight="1">
      <x:c r="A3917" s="4" t="str">
        <x:v>Sevilla</x:v>
      </x:c>
      <x:c r="B3917" s="4" t="str">
        <x:v>1.º ESO</x:v>
      </x:c>
      <x:c r="C3917" s="4" t="str">
        <x:v>B</x:v>
      </x:c>
      <x:c r="D3917" s="13" t="str">
        <x:v>00282</x:v>
      </x:c>
      <x:c r="E3917" s="13" t="str">
        <x:v>00295</x:v>
      </x:c>
      <x:c r="F3917" s="4" t="str">
        <x:v>prediccion_amistad</x:v>
      </x:c>
      <x:c r="G3917" s="4"/>
      <x:c r="H3917" s="4" t="n">
        <x:f>COUNTIFS(Relaciones!$D$3644:$D$4080,E3917,Relaciones!$E$3644:$E$4080,D3917,Relaciones!$F$3644:$F$4080,"amistad")</x:f>
        <x:v>1</x:v>
      </x:c>
    </x:row>
    <x:row r="3918" ht="23" customHeight="1">
      <x:c r="A3918" s="4" t="str">
        <x:v>Sevilla</x:v>
      </x:c>
      <x:c r="B3918" s="4" t="str">
        <x:v>1.º ESO</x:v>
      </x:c>
      <x:c r="C3918" s="4" t="str">
        <x:v>B</x:v>
      </x:c>
      <x:c r="D3918" s="13" t="str">
        <x:v>00283</x:v>
      </x:c>
      <x:c r="E3918" s="13" t="str">
        <x:v>00282</x:v>
      </x:c>
      <x:c r="F3918" s="4" t="str">
        <x:v>prediccion_amistad</x:v>
      </x:c>
      <x:c r="G3918" s="4"/>
      <x:c r="H3918" s="4" t="n">
        <x:f>COUNTIFS(Relaciones!$D$3644:$D$4080,E3918,Relaciones!$E$3644:$E$4080,D3918,Relaciones!$F$3644:$F$4080,"amistad")</x:f>
        <x:v>1</x:v>
      </x:c>
    </x:row>
    <x:row r="3919" ht="23" customHeight="1">
      <x:c r="A3919" s="4" t="str">
        <x:v>Sevilla</x:v>
      </x:c>
      <x:c r="B3919" s="4" t="str">
        <x:v>1.º ESO</x:v>
      </x:c>
      <x:c r="C3919" s="4" t="str">
        <x:v>B</x:v>
      </x:c>
      <x:c r="D3919" s="13" t="str">
        <x:v>00283</x:v>
      </x:c>
      <x:c r="E3919" s="13" t="str">
        <x:v>00284</x:v>
      </x:c>
      <x:c r="F3919" s="4" t="str">
        <x:v>prediccion_amistad</x:v>
      </x:c>
      <x:c r="G3919" s="4"/>
      <x:c r="H3919" s="4" t="n">
        <x:f>COUNTIFS(Relaciones!$D$3644:$D$4080,E3919,Relaciones!$E$3644:$E$4080,D3919,Relaciones!$F$3644:$F$4080,"amistad")</x:f>
        <x:v>1</x:v>
      </x:c>
    </x:row>
    <x:row r="3920" ht="23" customHeight="1">
      <x:c r="A3920" s="4" t="str">
        <x:v>Sevilla</x:v>
      </x:c>
      <x:c r="B3920" s="4" t="str">
        <x:v>1.º ESO</x:v>
      </x:c>
      <x:c r="C3920" s="4" t="str">
        <x:v>B</x:v>
      </x:c>
      <x:c r="D3920" s="13" t="str">
        <x:v>00283</x:v>
      </x:c>
      <x:c r="E3920" s="13" t="str">
        <x:v>00285</x:v>
      </x:c>
      <x:c r="F3920" s="4" t="str">
        <x:v>prediccion_amistad</x:v>
      </x:c>
      <x:c r="G3920" s="4"/>
      <x:c r="H3920" s="4" t="n">
        <x:f>COUNTIFS(Relaciones!$D$3644:$D$4080,E3920,Relaciones!$E$3644:$E$4080,D3920,Relaciones!$F$3644:$F$4080,"amistad")</x:f>
        <x:v>1</x:v>
      </x:c>
    </x:row>
    <x:row r="3921" ht="23" customHeight="1">
      <x:c r="A3921" s="4" t="str">
        <x:v>Sevilla</x:v>
      </x:c>
      <x:c r="B3921" s="4" t="str">
        <x:v>1.º ESO</x:v>
      </x:c>
      <x:c r="C3921" s="4" t="str">
        <x:v>B</x:v>
      </x:c>
      <x:c r="D3921" s="13" t="str">
        <x:v>00283</x:v>
      </x:c>
      <x:c r="E3921" s="13" t="str">
        <x:v>00298</x:v>
      </x:c>
      <x:c r="F3921" s="4" t="str">
        <x:v>prediccion_amistad</x:v>
      </x:c>
      <x:c r="G3921" s="4"/>
      <x:c r="H3921" s="4" t="n">
        <x:f>COUNTIFS(Relaciones!$D$3644:$D$4080,E3921,Relaciones!$E$3644:$E$4080,D3921,Relaciones!$F$3644:$F$4080,"amistad")</x:f>
        <x:v>1</x:v>
      </x:c>
    </x:row>
    <x:row r="3922" ht="23" customHeight="1">
      <x:c r="A3922" s="4" t="str">
        <x:v>Sevilla</x:v>
      </x:c>
      <x:c r="B3922" s="4" t="str">
        <x:v>1.º ESO</x:v>
      </x:c>
      <x:c r="C3922" s="4" t="str">
        <x:v>B</x:v>
      </x:c>
      <x:c r="D3922" s="13" t="str">
        <x:v>00284</x:v>
      </x:c>
      <x:c r="E3922" s="13" t="str">
        <x:v>00282</x:v>
      </x:c>
      <x:c r="F3922" s="4" t="str">
        <x:v>prediccion_amistad</x:v>
      </x:c>
      <x:c r="G3922" s="4"/>
      <x:c r="H3922" s="4" t="n">
        <x:f>COUNTIFS(Relaciones!$D$3644:$D$4080,E3922,Relaciones!$E$3644:$E$4080,D3922,Relaciones!$F$3644:$F$4080,"amistad")</x:f>
        <x:v>1</x:v>
      </x:c>
    </x:row>
    <x:row r="3923" ht="23" customHeight="1">
      <x:c r="A3923" s="4" t="str">
        <x:v>Sevilla</x:v>
      </x:c>
      <x:c r="B3923" s="4" t="str">
        <x:v>1.º ESO</x:v>
      </x:c>
      <x:c r="C3923" s="4" t="str">
        <x:v>B</x:v>
      </x:c>
      <x:c r="D3923" s="13" t="str">
        <x:v>00284</x:v>
      </x:c>
      <x:c r="E3923" s="13" t="str">
        <x:v>00283</x:v>
      </x:c>
      <x:c r="F3923" s="4" t="str">
        <x:v>prediccion_amistad</x:v>
      </x:c>
      <x:c r="G3923" s="4"/>
      <x:c r="H3923" s="4" t="n">
        <x:f>COUNTIFS(Relaciones!$D$3644:$D$4080,E3923,Relaciones!$E$3644:$E$4080,D3923,Relaciones!$F$3644:$F$4080,"amistad")</x:f>
        <x:v>1</x:v>
      </x:c>
    </x:row>
    <x:row r="3924" ht="23" customHeight="1">
      <x:c r="A3924" s="4" t="str">
        <x:v>Sevilla</x:v>
      </x:c>
      <x:c r="B3924" s="4" t="str">
        <x:v>1.º ESO</x:v>
      </x:c>
      <x:c r="C3924" s="4" t="str">
        <x:v>B</x:v>
      </x:c>
      <x:c r="D3924" s="13" t="str">
        <x:v>00284</x:v>
      </x:c>
      <x:c r="E3924" s="13" t="str">
        <x:v>00285</x:v>
      </x:c>
      <x:c r="F3924" s="4" t="str">
        <x:v>prediccion_amistad</x:v>
      </x:c>
      <x:c r="G3924" s="4"/>
      <x:c r="H3924" s="4" t="n">
        <x:f>COUNTIFS(Relaciones!$D$3644:$D$4080,E3924,Relaciones!$E$3644:$E$4080,D3924,Relaciones!$F$3644:$F$4080,"amistad")</x:f>
        <x:v>1</x:v>
      </x:c>
    </x:row>
    <x:row r="3925" ht="23" customHeight="1">
      <x:c r="A3925" s="4" t="str">
        <x:v>Sevilla</x:v>
      </x:c>
      <x:c r="B3925" s="4" t="str">
        <x:v>1.º ESO</x:v>
      </x:c>
      <x:c r="C3925" s="4" t="str">
        <x:v>B</x:v>
      </x:c>
      <x:c r="D3925" s="13" t="str">
        <x:v>00284</x:v>
      </x:c>
      <x:c r="E3925" s="13" t="str">
        <x:v>00297</x:v>
      </x:c>
      <x:c r="F3925" s="4" t="str">
        <x:v>prediccion_amistad</x:v>
      </x:c>
      <x:c r="G3925" s="4"/>
      <x:c r="H3925" s="4" t="n">
        <x:f>COUNTIFS(Relaciones!$D$3644:$D$4080,E3925,Relaciones!$E$3644:$E$4080,D3925,Relaciones!$F$3644:$F$4080,"amistad")</x:f>
        <x:v>1</x:v>
      </x:c>
    </x:row>
    <x:row r="3926" ht="23" customHeight="1">
      <x:c r="A3926" s="4" t="str">
        <x:v>Sevilla</x:v>
      </x:c>
      <x:c r="B3926" s="4" t="str">
        <x:v>1.º ESO</x:v>
      </x:c>
      <x:c r="C3926" s="4" t="str">
        <x:v>B</x:v>
      </x:c>
      <x:c r="D3926" s="13" t="str">
        <x:v>00284</x:v>
      </x:c>
      <x:c r="E3926" s="13" t="str">
        <x:v>00299</x:v>
      </x:c>
      <x:c r="F3926" s="4" t="str">
        <x:v>prediccion_amistad</x:v>
      </x:c>
      <x:c r="G3926" s="4"/>
      <x:c r="H3926" s="4" t="n">
        <x:f>COUNTIFS(Relaciones!$D$3644:$D$4080,E3926,Relaciones!$E$3644:$E$4080,D3926,Relaciones!$F$3644:$F$4080,"amistad")</x:f>
        <x:v>1</x:v>
      </x:c>
    </x:row>
    <x:row r="3927" ht="23" customHeight="1">
      <x:c r="A3927" s="4" t="str">
        <x:v>Sevilla</x:v>
      </x:c>
      <x:c r="B3927" s="4" t="str">
        <x:v>1.º ESO</x:v>
      </x:c>
      <x:c r="C3927" s="4" t="str">
        <x:v>B</x:v>
      </x:c>
      <x:c r="D3927" s="13" t="str">
        <x:v>00285</x:v>
      </x:c>
      <x:c r="E3927" s="13" t="str">
        <x:v>00283</x:v>
      </x:c>
      <x:c r="F3927" s="4" t="str">
        <x:v>prediccion_amistad</x:v>
      </x:c>
      <x:c r="G3927" s="4"/>
      <x:c r="H3927" s="4" t="n">
        <x:f>COUNTIFS(Relaciones!$D$3644:$D$4080,E3927,Relaciones!$E$3644:$E$4080,D3927,Relaciones!$F$3644:$F$4080,"amistad")</x:f>
        <x:v>1</x:v>
      </x:c>
    </x:row>
    <x:row r="3928" ht="23" customHeight="1">
      <x:c r="A3928" s="4" t="str">
        <x:v>Sevilla</x:v>
      </x:c>
      <x:c r="B3928" s="4" t="str">
        <x:v>1.º ESO</x:v>
      </x:c>
      <x:c r="C3928" s="4" t="str">
        <x:v>B</x:v>
      </x:c>
      <x:c r="D3928" s="13" t="str">
        <x:v>00285</x:v>
      </x:c>
      <x:c r="E3928" s="13" t="str">
        <x:v>00284</x:v>
      </x:c>
      <x:c r="F3928" s="4" t="str">
        <x:v>prediccion_amistad</x:v>
      </x:c>
      <x:c r="G3928" s="4"/>
      <x:c r="H3928" s="4" t="n">
        <x:f>COUNTIFS(Relaciones!$D$3644:$D$4080,E3928,Relaciones!$E$3644:$E$4080,D3928,Relaciones!$F$3644:$F$4080,"amistad")</x:f>
        <x:v>1</x:v>
      </x:c>
    </x:row>
    <x:row r="3929" ht="23" customHeight="1">
      <x:c r="A3929" s="4" t="str">
        <x:v>Sevilla</x:v>
      </x:c>
      <x:c r="B3929" s="4" t="str">
        <x:v>1.º ESO</x:v>
      </x:c>
      <x:c r="C3929" s="4" t="str">
        <x:v>B</x:v>
      </x:c>
      <x:c r="D3929" s="13" t="str">
        <x:v>00285</x:v>
      </x:c>
      <x:c r="E3929" s="13" t="str">
        <x:v>00287</x:v>
      </x:c>
      <x:c r="F3929" s="4" t="str">
        <x:v>prediccion_amistad</x:v>
      </x:c>
      <x:c r="G3929" s="4"/>
      <x:c r="H3929" s="4" t="n">
        <x:f>COUNTIFS(Relaciones!$D$3644:$D$4080,E3929,Relaciones!$E$3644:$E$4080,D3929,Relaciones!$F$3644:$F$4080,"amistad")</x:f>
        <x:v>1</x:v>
      </x:c>
    </x:row>
    <x:row r="3930" ht="23" customHeight="1">
      <x:c r="A3930" s="4" t="str">
        <x:v>Sevilla</x:v>
      </x:c>
      <x:c r="B3930" s="4" t="str">
        <x:v>1.º ESO</x:v>
      </x:c>
      <x:c r="C3930" s="4" t="str">
        <x:v>B</x:v>
      </x:c>
      <x:c r="D3930" s="13" t="str">
        <x:v>00285</x:v>
      </x:c>
      <x:c r="E3930" s="13" t="str">
        <x:v>00290</x:v>
      </x:c>
      <x:c r="F3930" s="4" t="str">
        <x:v>prediccion_amistad</x:v>
      </x:c>
      <x:c r="G3930" s="4"/>
      <x:c r="H3930" s="4" t="n">
        <x:f>COUNTIFS(Relaciones!$D$3644:$D$4080,E3930,Relaciones!$E$3644:$E$4080,D3930,Relaciones!$F$3644:$F$4080,"amistad")</x:f>
        <x:v>0</x:v>
      </x:c>
    </x:row>
    <x:row r="3931" ht="23" customHeight="1">
      <x:c r="A3931" s="4" t="str">
        <x:v>Sevilla</x:v>
      </x:c>
      <x:c r="B3931" s="4" t="str">
        <x:v>1.º ESO</x:v>
      </x:c>
      <x:c r="C3931" s="4" t="str">
        <x:v>B</x:v>
      </x:c>
      <x:c r="D3931" s="13" t="str">
        <x:v>00285</x:v>
      </x:c>
      <x:c r="E3931" s="13" t="str">
        <x:v>00298</x:v>
      </x:c>
      <x:c r="F3931" s="4" t="str">
        <x:v>prediccion_amistad</x:v>
      </x:c>
      <x:c r="G3931" s="4"/>
      <x:c r="H3931" s="4" t="n">
        <x:f>COUNTIFS(Relaciones!$D$3644:$D$4080,E3931,Relaciones!$E$3644:$E$4080,D3931,Relaciones!$F$3644:$F$4080,"amistad")</x:f>
        <x:v>1</x:v>
      </x:c>
    </x:row>
    <x:row r="3932" ht="23" customHeight="1">
      <x:c r="A3932" s="4" t="str">
        <x:v>Sevilla</x:v>
      </x:c>
      <x:c r="B3932" s="4" t="str">
        <x:v>1.º ESO</x:v>
      </x:c>
      <x:c r="C3932" s="4" t="str">
        <x:v>B</x:v>
      </x:c>
      <x:c r="D3932" s="13" t="str">
        <x:v>00285</x:v>
      </x:c>
      <x:c r="E3932" s="13" t="str">
        <x:v>00300</x:v>
      </x:c>
      <x:c r="F3932" s="4" t="str">
        <x:v>prediccion_amistad</x:v>
      </x:c>
      <x:c r="G3932" s="4"/>
      <x:c r="H3932" s="4" t="n">
        <x:f>COUNTIFS(Relaciones!$D$3644:$D$4080,E3932,Relaciones!$E$3644:$E$4080,D3932,Relaciones!$F$3644:$F$4080,"amistad")</x:f>
        <x:v>1</x:v>
      </x:c>
    </x:row>
    <x:row r="3933" ht="23" customHeight="1">
      <x:c r="A3933" s="4" t="str">
        <x:v>Sevilla</x:v>
      </x:c>
      <x:c r="B3933" s="4" t="str">
        <x:v>1.º ESO</x:v>
      </x:c>
      <x:c r="C3933" s="4" t="str">
        <x:v>B</x:v>
      </x:c>
      <x:c r="D3933" s="13" t="str">
        <x:v>00286</x:v>
      </x:c>
      <x:c r="E3933" s="13" t="str">
        <x:v>00284</x:v>
      </x:c>
      <x:c r="F3933" s="4" t="str">
        <x:v>prediccion_amistad</x:v>
      </x:c>
      <x:c r="G3933" s="4"/>
      <x:c r="H3933" s="4" t="n">
        <x:f>COUNTIFS(Relaciones!$D$3644:$D$4080,E3933,Relaciones!$E$3644:$E$4080,D3933,Relaciones!$F$3644:$F$4080,"amistad")</x:f>
        <x:v>1</x:v>
      </x:c>
    </x:row>
    <x:row r="3934" ht="23" customHeight="1">
      <x:c r="A3934" s="4" t="str">
        <x:v>Sevilla</x:v>
      </x:c>
      <x:c r="B3934" s="4" t="str">
        <x:v>1.º ESO</x:v>
      </x:c>
      <x:c r="C3934" s="4" t="str">
        <x:v>B</x:v>
      </x:c>
      <x:c r="D3934" s="13" t="str">
        <x:v>00286</x:v>
      </x:c>
      <x:c r="E3934" s="13" t="str">
        <x:v>00287</x:v>
      </x:c>
      <x:c r="F3934" s="4" t="str">
        <x:v>prediccion_amistad</x:v>
      </x:c>
      <x:c r="G3934" s="4"/>
      <x:c r="H3934" s="4" t="n">
        <x:f>COUNTIFS(Relaciones!$D$3644:$D$4080,E3934,Relaciones!$E$3644:$E$4080,D3934,Relaciones!$F$3644:$F$4080,"amistad")</x:f>
        <x:v>1</x:v>
      </x:c>
    </x:row>
    <x:row r="3935" ht="23" customHeight="1">
      <x:c r="A3935" s="4" t="str">
        <x:v>Sevilla</x:v>
      </x:c>
      <x:c r="B3935" s="4" t="str">
        <x:v>1.º ESO</x:v>
      </x:c>
      <x:c r="C3935" s="4" t="str">
        <x:v>B</x:v>
      </x:c>
      <x:c r="D3935" s="13" t="str">
        <x:v>00286</x:v>
      </x:c>
      <x:c r="E3935" s="13" t="str">
        <x:v>00288</x:v>
      </x:c>
      <x:c r="F3935" s="4" t="str">
        <x:v>prediccion_amistad</x:v>
      </x:c>
      <x:c r="G3935" s="4"/>
      <x:c r="H3935" s="4" t="n">
        <x:f>COUNTIFS(Relaciones!$D$3644:$D$4080,E3935,Relaciones!$E$3644:$E$4080,D3935,Relaciones!$F$3644:$F$4080,"amistad")</x:f>
        <x:v>1</x:v>
      </x:c>
    </x:row>
    <x:row r="3936" ht="23" customHeight="1">
      <x:c r="A3936" s="4" t="str">
        <x:v>Sevilla</x:v>
      </x:c>
      <x:c r="B3936" s="4" t="str">
        <x:v>1.º ESO</x:v>
      </x:c>
      <x:c r="C3936" s="4" t="str">
        <x:v>B</x:v>
      </x:c>
      <x:c r="D3936" s="13" t="str">
        <x:v>00286</x:v>
      </x:c>
      <x:c r="E3936" s="13" t="str">
        <x:v>00299</x:v>
      </x:c>
      <x:c r="F3936" s="4" t="str">
        <x:v>prediccion_amistad</x:v>
      </x:c>
      <x:c r="G3936" s="4"/>
      <x:c r="H3936" s="4" t="n">
        <x:f>COUNTIFS(Relaciones!$D$3644:$D$4080,E3936,Relaciones!$E$3644:$E$4080,D3936,Relaciones!$F$3644:$F$4080,"amistad")</x:f>
        <x:v>1</x:v>
      </x:c>
    </x:row>
    <x:row r="3937" ht="23" customHeight="1">
      <x:c r="A3937" s="4" t="str">
        <x:v>Sevilla</x:v>
      </x:c>
      <x:c r="B3937" s="4" t="str">
        <x:v>1.º ESO</x:v>
      </x:c>
      <x:c r="C3937" s="4" t="str">
        <x:v>B</x:v>
      </x:c>
      <x:c r="D3937" s="13" t="str">
        <x:v>00287</x:v>
      </x:c>
      <x:c r="E3937" s="13" t="str">
        <x:v>00286</x:v>
      </x:c>
      <x:c r="F3937" s="4" t="str">
        <x:v>prediccion_amistad</x:v>
      </x:c>
      <x:c r="G3937" s="4"/>
      <x:c r="H3937" s="4" t="n">
        <x:f>COUNTIFS(Relaciones!$D$3644:$D$4080,E3937,Relaciones!$E$3644:$E$4080,D3937,Relaciones!$F$3644:$F$4080,"amistad")</x:f>
        <x:v>1</x:v>
      </x:c>
    </x:row>
    <x:row r="3938" ht="23" customHeight="1">
      <x:c r="A3938" s="4" t="str">
        <x:v>Sevilla</x:v>
      </x:c>
      <x:c r="B3938" s="4" t="str">
        <x:v>1.º ESO</x:v>
      </x:c>
      <x:c r="C3938" s="4" t="str">
        <x:v>B</x:v>
      </x:c>
      <x:c r="D3938" s="13" t="str">
        <x:v>00287</x:v>
      </x:c>
      <x:c r="E3938" s="13" t="str">
        <x:v>00288</x:v>
      </x:c>
      <x:c r="F3938" s="4" t="str">
        <x:v>prediccion_amistad</x:v>
      </x:c>
      <x:c r="G3938" s="4"/>
      <x:c r="H3938" s="4" t="n">
        <x:f>COUNTIFS(Relaciones!$D$3644:$D$4080,E3938,Relaciones!$E$3644:$E$4080,D3938,Relaciones!$F$3644:$F$4080,"amistad")</x:f>
        <x:v>1</x:v>
      </x:c>
    </x:row>
    <x:row r="3939" ht="23" customHeight="1">
      <x:c r="A3939" s="4" t="str">
        <x:v>Sevilla</x:v>
      </x:c>
      <x:c r="B3939" s="4" t="str">
        <x:v>1.º ESO</x:v>
      </x:c>
      <x:c r="C3939" s="4" t="str">
        <x:v>B</x:v>
      </x:c>
      <x:c r="D3939" s="13" t="str">
        <x:v>00287</x:v>
      </x:c>
      <x:c r="E3939" s="13" t="str">
        <x:v>00289</x:v>
      </x:c>
      <x:c r="F3939" s="4" t="str">
        <x:v>prediccion_amistad</x:v>
      </x:c>
      <x:c r="G3939" s="4"/>
      <x:c r="H3939" s="4" t="n">
        <x:f>COUNTIFS(Relaciones!$D$3644:$D$4080,E3939,Relaciones!$E$3644:$E$4080,D3939,Relaciones!$F$3644:$F$4080,"amistad")</x:f>
        <x:v>1</x:v>
      </x:c>
    </x:row>
    <x:row r="3940" ht="23" customHeight="1">
      <x:c r="A3940" s="4" t="str">
        <x:v>Sevilla</x:v>
      </x:c>
      <x:c r="B3940" s="4" t="str">
        <x:v>1.º ESO</x:v>
      </x:c>
      <x:c r="C3940" s="4" t="str">
        <x:v>B</x:v>
      </x:c>
      <x:c r="D3940" s="13" t="str">
        <x:v>00287</x:v>
      </x:c>
      <x:c r="E3940" s="13" t="str">
        <x:v>00302</x:v>
      </x:c>
      <x:c r="F3940" s="4" t="str">
        <x:v>prediccion_amistad</x:v>
      </x:c>
      <x:c r="G3940" s="4"/>
      <x:c r="H3940" s="4" t="n">
        <x:f>COUNTIFS(Relaciones!$D$3644:$D$4080,E3940,Relaciones!$E$3644:$E$4080,D3940,Relaciones!$F$3644:$F$4080,"amistad")</x:f>
        <x:v>1</x:v>
      </x:c>
    </x:row>
    <x:row r="3941" ht="23" customHeight="1">
      <x:c r="A3941" s="4" t="str">
        <x:v>Sevilla</x:v>
      </x:c>
      <x:c r="B3941" s="4" t="str">
        <x:v>1.º ESO</x:v>
      </x:c>
      <x:c r="C3941" s="4" t="str">
        <x:v>B</x:v>
      </x:c>
      <x:c r="D3941" s="13" t="str">
        <x:v>00288</x:v>
      </x:c>
      <x:c r="E3941" s="13" t="str">
        <x:v>00286</x:v>
      </x:c>
      <x:c r="F3941" s="4" t="str">
        <x:v>prediccion_amistad</x:v>
      </x:c>
      <x:c r="G3941" s="4"/>
      <x:c r="H3941" s="4" t="n">
        <x:f>COUNTIFS(Relaciones!$D$3644:$D$4080,E3941,Relaciones!$E$3644:$E$4080,D3941,Relaciones!$F$3644:$F$4080,"amistad")</x:f>
        <x:v>1</x:v>
      </x:c>
    </x:row>
    <x:row r="3942" ht="23" customHeight="1">
      <x:c r="A3942" s="4" t="str">
        <x:v>Sevilla</x:v>
      </x:c>
      <x:c r="B3942" s="4" t="str">
        <x:v>1.º ESO</x:v>
      </x:c>
      <x:c r="C3942" s="4" t="str">
        <x:v>B</x:v>
      </x:c>
      <x:c r="D3942" s="13" t="str">
        <x:v>00288</x:v>
      </x:c>
      <x:c r="E3942" s="13" t="str">
        <x:v>00287</x:v>
      </x:c>
      <x:c r="F3942" s="4" t="str">
        <x:v>prediccion_amistad</x:v>
      </x:c>
      <x:c r="G3942" s="4"/>
      <x:c r="H3942" s="4" t="n">
        <x:f>COUNTIFS(Relaciones!$D$3644:$D$4080,E3942,Relaciones!$E$3644:$E$4080,D3942,Relaciones!$F$3644:$F$4080,"amistad")</x:f>
        <x:v>1</x:v>
      </x:c>
    </x:row>
    <x:row r="3943" ht="23" customHeight="1">
      <x:c r="A3943" s="4" t="str">
        <x:v>Sevilla</x:v>
      </x:c>
      <x:c r="B3943" s="4" t="str">
        <x:v>1.º ESO</x:v>
      </x:c>
      <x:c r="C3943" s="4" t="str">
        <x:v>B</x:v>
      </x:c>
      <x:c r="D3943" s="13" t="str">
        <x:v>00288</x:v>
      </x:c>
      <x:c r="E3943" s="13" t="str">
        <x:v>00289</x:v>
      </x:c>
      <x:c r="F3943" s="4" t="str">
        <x:v>prediccion_amistad</x:v>
      </x:c>
      <x:c r="G3943" s="4"/>
      <x:c r="H3943" s="4" t="n">
        <x:f>COUNTIFS(Relaciones!$D$3644:$D$4080,E3943,Relaciones!$E$3644:$E$4080,D3943,Relaciones!$F$3644:$F$4080,"amistad")</x:f>
        <x:v>1</x:v>
      </x:c>
    </x:row>
    <x:row r="3944" ht="23" customHeight="1">
      <x:c r="A3944" s="4" t="str">
        <x:v>Sevilla</x:v>
      </x:c>
      <x:c r="B3944" s="4" t="str">
        <x:v>1.º ESO</x:v>
      </x:c>
      <x:c r="C3944" s="4" t="str">
        <x:v>B</x:v>
      </x:c>
      <x:c r="D3944" s="13" t="str">
        <x:v>00288</x:v>
      </x:c>
      <x:c r="E3944" s="13" t="str">
        <x:v>00293</x:v>
      </x:c>
      <x:c r="F3944" s="4" t="str">
        <x:v>prediccion_amistad</x:v>
      </x:c>
      <x:c r="G3944" s="4"/>
      <x:c r="H3944" s="4" t="n">
        <x:f>COUNTIFS(Relaciones!$D$3644:$D$4080,E3944,Relaciones!$E$3644:$E$4080,D3944,Relaciones!$F$3644:$F$4080,"amistad")</x:f>
        <x:v>0</x:v>
      </x:c>
    </x:row>
    <x:row r="3945" ht="23" customHeight="1">
      <x:c r="A3945" s="4" t="str">
        <x:v>Sevilla</x:v>
      </x:c>
      <x:c r="B3945" s="4" t="str">
        <x:v>1.º ESO</x:v>
      </x:c>
      <x:c r="C3945" s="4" t="str">
        <x:v>B</x:v>
      </x:c>
      <x:c r="D3945" s="13" t="str">
        <x:v>00288</x:v>
      </x:c>
      <x:c r="E3945" s="13" t="str">
        <x:v>00301</x:v>
      </x:c>
      <x:c r="F3945" s="4" t="str">
        <x:v>prediccion_amistad</x:v>
      </x:c>
      <x:c r="G3945" s="4"/>
      <x:c r="H3945" s="4" t="n">
        <x:f>COUNTIFS(Relaciones!$D$3644:$D$4080,E3945,Relaciones!$E$3644:$E$4080,D3945,Relaciones!$F$3644:$F$4080,"amistad")</x:f>
        <x:v>1</x:v>
      </x:c>
    </x:row>
    <x:row r="3946" ht="23" customHeight="1">
      <x:c r="A3946" s="4" t="str">
        <x:v>Sevilla</x:v>
      </x:c>
      <x:c r="B3946" s="4" t="str">
        <x:v>1.º ESO</x:v>
      </x:c>
      <x:c r="C3946" s="4" t="str">
        <x:v>B</x:v>
      </x:c>
      <x:c r="D3946" s="13" t="str">
        <x:v>00288</x:v>
      </x:c>
      <x:c r="E3946" s="13" t="str">
        <x:v>00303</x:v>
      </x:c>
      <x:c r="F3946" s="4" t="str">
        <x:v>prediccion_amistad</x:v>
      </x:c>
      <x:c r="G3946" s="4"/>
      <x:c r="H3946" s="4" t="n">
        <x:f>COUNTIFS(Relaciones!$D$3644:$D$4080,E3946,Relaciones!$E$3644:$E$4080,D3946,Relaciones!$F$3644:$F$4080,"amistad")</x:f>
        <x:v>1</x:v>
      </x:c>
    </x:row>
    <x:row r="3947" ht="23" customHeight="1">
      <x:c r="A3947" s="4" t="str">
        <x:v>Sevilla</x:v>
      </x:c>
      <x:c r="B3947" s="4" t="str">
        <x:v>1.º ESO</x:v>
      </x:c>
      <x:c r="C3947" s="4" t="str">
        <x:v>B</x:v>
      </x:c>
      <x:c r="D3947" s="13" t="str">
        <x:v>00289</x:v>
      </x:c>
      <x:c r="E3947" s="13" t="str">
        <x:v>00287</x:v>
      </x:c>
      <x:c r="F3947" s="4" t="str">
        <x:v>prediccion_amistad</x:v>
      </x:c>
      <x:c r="G3947" s="4"/>
      <x:c r="H3947" s="4" t="n">
        <x:f>COUNTIFS(Relaciones!$D$3644:$D$4080,E3947,Relaciones!$E$3644:$E$4080,D3947,Relaciones!$F$3644:$F$4080,"amistad")</x:f>
        <x:v>1</x:v>
      </x:c>
    </x:row>
    <x:row r="3948" ht="23" customHeight="1">
      <x:c r="A3948" s="4" t="str">
        <x:v>Sevilla</x:v>
      </x:c>
      <x:c r="B3948" s="4" t="str">
        <x:v>1.º ESO</x:v>
      </x:c>
      <x:c r="C3948" s="4" t="str">
        <x:v>B</x:v>
      </x:c>
      <x:c r="D3948" s="13" t="str">
        <x:v>00289</x:v>
      </x:c>
      <x:c r="E3948" s="13" t="str">
        <x:v>00288</x:v>
      </x:c>
      <x:c r="F3948" s="4" t="str">
        <x:v>prediccion_amistad</x:v>
      </x:c>
      <x:c r="G3948" s="4"/>
      <x:c r="H3948" s="4" t="n">
        <x:f>COUNTIFS(Relaciones!$D$3644:$D$4080,E3948,Relaciones!$E$3644:$E$4080,D3948,Relaciones!$F$3644:$F$4080,"amistad")</x:f>
        <x:v>1</x:v>
      </x:c>
    </x:row>
    <x:row r="3949" ht="23" customHeight="1">
      <x:c r="A3949" s="4" t="str">
        <x:v>Sevilla</x:v>
      </x:c>
      <x:c r="B3949" s="4" t="str">
        <x:v>1.º ESO</x:v>
      </x:c>
      <x:c r="C3949" s="4" t="str">
        <x:v>B</x:v>
      </x:c>
      <x:c r="D3949" s="13" t="str">
        <x:v>00289</x:v>
      </x:c>
      <x:c r="E3949" s="13" t="str">
        <x:v>00291</x:v>
      </x:c>
      <x:c r="F3949" s="4" t="str">
        <x:v>prediccion_amistad</x:v>
      </x:c>
      <x:c r="G3949" s="4"/>
      <x:c r="H3949" s="4" t="n">
        <x:f>COUNTIFS(Relaciones!$D$3644:$D$4080,E3949,Relaciones!$E$3644:$E$4080,D3949,Relaciones!$F$3644:$F$4080,"amistad")</x:f>
        <x:v>1</x:v>
      </x:c>
    </x:row>
    <x:row r="3950" ht="23" customHeight="1">
      <x:c r="A3950" s="4" t="str">
        <x:v>Sevilla</x:v>
      </x:c>
      <x:c r="B3950" s="4" t="str">
        <x:v>1.º ESO</x:v>
      </x:c>
      <x:c r="C3950" s="4" t="str">
        <x:v>B</x:v>
      </x:c>
      <x:c r="D3950" s="13" t="str">
        <x:v>00289</x:v>
      </x:c>
      <x:c r="E3950" s="13" t="str">
        <x:v>00302</x:v>
      </x:c>
      <x:c r="F3950" s="4" t="str">
        <x:v>prediccion_amistad</x:v>
      </x:c>
      <x:c r="G3950" s="4"/>
      <x:c r="H3950" s="4" t="n">
        <x:f>COUNTIFS(Relaciones!$D$3644:$D$4080,E3950,Relaciones!$E$3644:$E$4080,D3950,Relaciones!$F$3644:$F$4080,"amistad")</x:f>
        <x:v>1</x:v>
      </x:c>
    </x:row>
    <x:row r="3951" ht="23" customHeight="1">
      <x:c r="A3951" s="4" t="str">
        <x:v>Sevilla</x:v>
      </x:c>
      <x:c r="B3951" s="4" t="str">
        <x:v>1.º ESO</x:v>
      </x:c>
      <x:c r="C3951" s="4" t="str">
        <x:v>B</x:v>
      </x:c>
      <x:c r="D3951" s="13" t="str">
        <x:v>00289</x:v>
      </x:c>
      <x:c r="E3951" s="13" t="str">
        <x:v>00304</x:v>
      </x:c>
      <x:c r="F3951" s="4" t="str">
        <x:v>prediccion_amistad</x:v>
      </x:c>
      <x:c r="G3951" s="4"/>
      <x:c r="H3951" s="4" t="n">
        <x:f>COUNTIFS(Relaciones!$D$3644:$D$4080,E3951,Relaciones!$E$3644:$E$4080,D3951,Relaciones!$F$3644:$F$4080,"amistad")</x:f>
        <x:v>1</x:v>
      </x:c>
    </x:row>
    <x:row r="3952" ht="23" customHeight="1">
      <x:c r="A3952" s="4" t="str">
        <x:v>Sevilla</x:v>
      </x:c>
      <x:c r="B3952" s="4" t="str">
        <x:v>1.º ESO</x:v>
      </x:c>
      <x:c r="C3952" s="4" t="str">
        <x:v>B</x:v>
      </x:c>
      <x:c r="D3952" s="13" t="str">
        <x:v>00290</x:v>
      </x:c>
      <x:c r="E3952" s="13" t="str">
        <x:v>00288</x:v>
      </x:c>
      <x:c r="F3952" s="4" t="str">
        <x:v>prediccion_amistad</x:v>
      </x:c>
      <x:c r="G3952" s="4"/>
      <x:c r="H3952" s="4" t="n">
        <x:f>COUNTIFS(Relaciones!$D$3644:$D$4080,E3952,Relaciones!$E$3644:$E$4080,D3952,Relaciones!$F$3644:$F$4080,"amistad")</x:f>
        <x:v>1</x:v>
      </x:c>
    </x:row>
    <x:row r="3953" ht="23" customHeight="1">
      <x:c r="A3953" s="4" t="str">
        <x:v>Sevilla</x:v>
      </x:c>
      <x:c r="B3953" s="4" t="str">
        <x:v>1.º ESO</x:v>
      </x:c>
      <x:c r="C3953" s="4" t="str">
        <x:v>B</x:v>
      </x:c>
      <x:c r="D3953" s="13" t="str">
        <x:v>00290</x:v>
      </x:c>
      <x:c r="E3953" s="13" t="str">
        <x:v>00291</x:v>
      </x:c>
      <x:c r="F3953" s="4" t="str">
        <x:v>prediccion_amistad</x:v>
      </x:c>
      <x:c r="G3953" s="4"/>
      <x:c r="H3953" s="4" t="n">
        <x:f>COUNTIFS(Relaciones!$D$3644:$D$4080,E3953,Relaciones!$E$3644:$E$4080,D3953,Relaciones!$F$3644:$F$4080,"amistad")</x:f>
        <x:v>1</x:v>
      </x:c>
    </x:row>
    <x:row r="3954" ht="23" customHeight="1">
      <x:c r="A3954" s="4" t="str">
        <x:v>Sevilla</x:v>
      </x:c>
      <x:c r="B3954" s="4" t="str">
        <x:v>1.º ESO</x:v>
      </x:c>
      <x:c r="C3954" s="4" t="str">
        <x:v>B</x:v>
      </x:c>
      <x:c r="D3954" s="13" t="str">
        <x:v>00290</x:v>
      </x:c>
      <x:c r="E3954" s="13" t="str">
        <x:v>00292</x:v>
      </x:c>
      <x:c r="F3954" s="4" t="str">
        <x:v>prediccion_amistad</x:v>
      </x:c>
      <x:c r="G3954" s="4"/>
      <x:c r="H3954" s="4" t="n">
        <x:f>COUNTIFS(Relaciones!$D$3644:$D$4080,E3954,Relaciones!$E$3644:$E$4080,D3954,Relaciones!$F$3644:$F$4080,"amistad")</x:f>
        <x:v>1</x:v>
      </x:c>
    </x:row>
    <x:row r="3955" ht="23" customHeight="1">
      <x:c r="A3955" s="4" t="str">
        <x:v>Sevilla</x:v>
      </x:c>
      <x:c r="B3955" s="4" t="str">
        <x:v>1.º ESO</x:v>
      </x:c>
      <x:c r="C3955" s="4" t="str">
        <x:v>B</x:v>
      </x:c>
      <x:c r="D3955" s="13" t="str">
        <x:v>00290</x:v>
      </x:c>
      <x:c r="E3955" s="13" t="str">
        <x:v>00303</x:v>
      </x:c>
      <x:c r="F3955" s="4" t="str">
        <x:v>prediccion_amistad</x:v>
      </x:c>
      <x:c r="G3955" s="4"/>
      <x:c r="H3955" s="4" t="n">
        <x:f>COUNTIFS(Relaciones!$D$3644:$D$4080,E3955,Relaciones!$E$3644:$E$4080,D3955,Relaciones!$F$3644:$F$4080,"amistad")</x:f>
        <x:v>1</x:v>
      </x:c>
    </x:row>
    <x:row r="3956" ht="23" customHeight="1">
      <x:c r="A3956" s="4" t="str">
        <x:v>Sevilla</x:v>
      </x:c>
      <x:c r="B3956" s="4" t="str">
        <x:v>1.º ESO</x:v>
      </x:c>
      <x:c r="C3956" s="4" t="str">
        <x:v>B</x:v>
      </x:c>
      <x:c r="D3956" s="13" t="str">
        <x:v>00291</x:v>
      </x:c>
      <x:c r="E3956" s="13" t="str">
        <x:v>00290</x:v>
      </x:c>
      <x:c r="F3956" s="4" t="str">
        <x:v>prediccion_amistad</x:v>
      </x:c>
      <x:c r="G3956" s="4"/>
      <x:c r="H3956" s="4" t="n">
        <x:f>COUNTIFS(Relaciones!$D$3644:$D$4080,E3956,Relaciones!$E$3644:$E$4080,D3956,Relaciones!$F$3644:$F$4080,"amistad")</x:f>
        <x:v>1</x:v>
      </x:c>
    </x:row>
    <x:row r="3957" ht="23" customHeight="1">
      <x:c r="A3957" s="4" t="str">
        <x:v>Sevilla</x:v>
      </x:c>
      <x:c r="B3957" s="4" t="str">
        <x:v>1.º ESO</x:v>
      </x:c>
      <x:c r="C3957" s="4" t="str">
        <x:v>B</x:v>
      </x:c>
      <x:c r="D3957" s="13" t="str">
        <x:v>00291</x:v>
      </x:c>
      <x:c r="E3957" s="13" t="str">
        <x:v>00292</x:v>
      </x:c>
      <x:c r="F3957" s="4" t="str">
        <x:v>prediccion_amistad</x:v>
      </x:c>
      <x:c r="G3957" s="4"/>
      <x:c r="H3957" s="4" t="n">
        <x:f>COUNTIFS(Relaciones!$D$3644:$D$4080,E3957,Relaciones!$E$3644:$E$4080,D3957,Relaciones!$F$3644:$F$4080,"amistad")</x:f>
        <x:v>1</x:v>
      </x:c>
    </x:row>
    <x:row r="3958" ht="23" customHeight="1">
      <x:c r="A3958" s="4" t="str">
        <x:v>Sevilla</x:v>
      </x:c>
      <x:c r="B3958" s="4" t="str">
        <x:v>1.º ESO</x:v>
      </x:c>
      <x:c r="C3958" s="4" t="str">
        <x:v>B</x:v>
      </x:c>
      <x:c r="D3958" s="13" t="str">
        <x:v>00291</x:v>
      </x:c>
      <x:c r="E3958" s="13" t="str">
        <x:v>00293</x:v>
      </x:c>
      <x:c r="F3958" s="4" t="str">
        <x:v>prediccion_amistad</x:v>
      </x:c>
      <x:c r="G3958" s="4"/>
      <x:c r="H3958" s="4" t="n">
        <x:f>COUNTIFS(Relaciones!$D$3644:$D$4080,E3958,Relaciones!$E$3644:$E$4080,D3958,Relaciones!$F$3644:$F$4080,"amistad")</x:f>
        <x:v>1</x:v>
      </x:c>
    </x:row>
    <x:row r="3959" ht="23" customHeight="1">
      <x:c r="A3959" s="4" t="str">
        <x:v>Sevilla</x:v>
      </x:c>
      <x:c r="B3959" s="4" t="str">
        <x:v>1.º ESO</x:v>
      </x:c>
      <x:c r="C3959" s="4" t="str">
        <x:v>B</x:v>
      </x:c>
      <x:c r="D3959" s="13" t="str">
        <x:v>00291</x:v>
      </x:c>
      <x:c r="E3959" s="13" t="str">
        <x:v>00296</x:v>
      </x:c>
      <x:c r="F3959" s="4" t="str">
        <x:v>prediccion_amistad</x:v>
      </x:c>
      <x:c r="G3959" s="4"/>
      <x:c r="H3959" s="4" t="n">
        <x:f>COUNTIFS(Relaciones!$D$3644:$D$4080,E3959,Relaciones!$E$3644:$E$4080,D3959,Relaciones!$F$3644:$F$4080,"amistad")</x:f>
        <x:v>0</x:v>
      </x:c>
    </x:row>
    <x:row r="3960" ht="23" customHeight="1">
      <x:c r="A3960" s="4" t="str">
        <x:v>Sevilla</x:v>
      </x:c>
      <x:c r="B3960" s="4" t="str">
        <x:v>1.º ESO</x:v>
      </x:c>
      <x:c r="C3960" s="4" t="str">
        <x:v>B</x:v>
      </x:c>
      <x:c r="D3960" s="13" t="str">
        <x:v>00291</x:v>
      </x:c>
      <x:c r="E3960" s="13" t="str">
        <x:v>00306</x:v>
      </x:c>
      <x:c r="F3960" s="4" t="str">
        <x:v>prediccion_amistad</x:v>
      </x:c>
      <x:c r="G3960" s="4"/>
      <x:c r="H3960" s="4" t="n">
        <x:f>COUNTIFS(Relaciones!$D$3644:$D$4080,E3960,Relaciones!$E$3644:$E$4080,D3960,Relaciones!$F$3644:$F$4080,"amistad")</x:f>
        <x:v>1</x:v>
      </x:c>
    </x:row>
    <x:row r="3961" ht="23" customHeight="1">
      <x:c r="A3961" s="4" t="str">
        <x:v>Sevilla</x:v>
      </x:c>
      <x:c r="B3961" s="4" t="str">
        <x:v>1.º ESO</x:v>
      </x:c>
      <x:c r="C3961" s="4" t="str">
        <x:v>B</x:v>
      </x:c>
      <x:c r="D3961" s="13" t="str">
        <x:v>00292</x:v>
      </x:c>
      <x:c r="E3961" s="13" t="str">
        <x:v>00290</x:v>
      </x:c>
      <x:c r="F3961" s="4" t="str">
        <x:v>prediccion_amistad</x:v>
      </x:c>
      <x:c r="G3961" s="4"/>
      <x:c r="H3961" s="4" t="n">
        <x:f>COUNTIFS(Relaciones!$D$3644:$D$4080,E3961,Relaciones!$E$3644:$E$4080,D3961,Relaciones!$F$3644:$F$4080,"amistad")</x:f>
        <x:v>1</x:v>
      </x:c>
    </x:row>
    <x:row r="3962" ht="23" customHeight="1">
      <x:c r="A3962" s="4" t="str">
        <x:v>Sevilla</x:v>
      </x:c>
      <x:c r="B3962" s="4" t="str">
        <x:v>1.º ESO</x:v>
      </x:c>
      <x:c r="C3962" s="4" t="str">
        <x:v>B</x:v>
      </x:c>
      <x:c r="D3962" s="13" t="str">
        <x:v>00292</x:v>
      </x:c>
      <x:c r="E3962" s="13" t="str">
        <x:v>00291</x:v>
      </x:c>
      <x:c r="F3962" s="4" t="str">
        <x:v>prediccion_amistad</x:v>
      </x:c>
      <x:c r="G3962" s="4"/>
      <x:c r="H3962" s="4" t="n">
        <x:f>COUNTIFS(Relaciones!$D$3644:$D$4080,E3962,Relaciones!$E$3644:$E$4080,D3962,Relaciones!$F$3644:$F$4080,"amistad")</x:f>
        <x:v>1</x:v>
      </x:c>
    </x:row>
    <x:row r="3963" ht="23" customHeight="1">
      <x:c r="A3963" s="4" t="str">
        <x:v>Sevilla</x:v>
      </x:c>
      <x:c r="B3963" s="4" t="str">
        <x:v>1.º ESO</x:v>
      </x:c>
      <x:c r="C3963" s="4" t="str">
        <x:v>B</x:v>
      </x:c>
      <x:c r="D3963" s="13" t="str">
        <x:v>00292</x:v>
      </x:c>
      <x:c r="E3963" s="13" t="str">
        <x:v>00293</x:v>
      </x:c>
      <x:c r="F3963" s="4" t="str">
        <x:v>prediccion_amistad</x:v>
      </x:c>
      <x:c r="G3963" s="4"/>
      <x:c r="H3963" s="4" t="n">
        <x:f>COUNTIFS(Relaciones!$D$3644:$D$4080,E3963,Relaciones!$E$3644:$E$4080,D3963,Relaciones!$F$3644:$F$4080,"amistad")</x:f>
        <x:v>1</x:v>
      </x:c>
    </x:row>
    <x:row r="3964" ht="23" customHeight="1">
      <x:c r="A3964" s="4" t="str">
        <x:v>Sevilla</x:v>
      </x:c>
      <x:c r="B3964" s="4" t="str">
        <x:v>1.º ESO</x:v>
      </x:c>
      <x:c r="C3964" s="4" t="str">
        <x:v>B</x:v>
      </x:c>
      <x:c r="D3964" s="13" t="str">
        <x:v>00292</x:v>
      </x:c>
      <x:c r="E3964" s="13" t="str">
        <x:v>00305</x:v>
      </x:c>
      <x:c r="F3964" s="4" t="str">
        <x:v>prediccion_amistad</x:v>
      </x:c>
      <x:c r="G3964" s="4"/>
      <x:c r="H3964" s="4" t="n">
        <x:f>COUNTIFS(Relaciones!$D$3644:$D$4080,E3964,Relaciones!$E$3644:$E$4080,D3964,Relaciones!$F$3644:$F$4080,"amistad")</x:f>
        <x:v>1</x:v>
      </x:c>
    </x:row>
    <x:row r="3965" ht="23" customHeight="1">
      <x:c r="A3965" s="4" t="str">
        <x:v>Sevilla</x:v>
      </x:c>
      <x:c r="B3965" s="4" t="str">
        <x:v>1.º ESO</x:v>
      </x:c>
      <x:c r="C3965" s="4" t="str">
        <x:v>B</x:v>
      </x:c>
      <x:c r="D3965" s="13" t="str">
        <x:v>00292</x:v>
      </x:c>
      <x:c r="E3965" s="13" t="str">
        <x:v>00307</x:v>
      </x:c>
      <x:c r="F3965" s="4" t="str">
        <x:v>prediccion_amistad</x:v>
      </x:c>
      <x:c r="G3965" s="4"/>
      <x:c r="H3965" s="4" t="n">
        <x:f>COUNTIFS(Relaciones!$D$3644:$D$4080,E3965,Relaciones!$E$3644:$E$4080,D3965,Relaciones!$F$3644:$F$4080,"amistad")</x:f>
        <x:v>1</x:v>
      </x:c>
    </x:row>
    <x:row r="3966" ht="23" customHeight="1">
      <x:c r="A3966" s="4" t="str">
        <x:v>Sevilla</x:v>
      </x:c>
      <x:c r="B3966" s="4" t="str">
        <x:v>1.º ESO</x:v>
      </x:c>
      <x:c r="C3966" s="4" t="str">
        <x:v>B</x:v>
      </x:c>
      <x:c r="D3966" s="13" t="str">
        <x:v>00293</x:v>
      </x:c>
      <x:c r="E3966" s="13" t="str">
        <x:v>00281</x:v>
      </x:c>
      <x:c r="F3966" s="4" t="str">
        <x:v>prediccion_amistad</x:v>
      </x:c>
      <x:c r="G3966" s="4"/>
      <x:c r="H3966" s="4" t="n">
        <x:f>COUNTIFS(Relaciones!$D$3644:$D$4080,E3966,Relaciones!$E$3644:$E$4080,D3966,Relaciones!$F$3644:$F$4080,"amistad")</x:f>
        <x:v>1</x:v>
      </x:c>
    </x:row>
    <x:row r="3967" ht="23" customHeight="1">
      <x:c r="A3967" s="4" t="str">
        <x:v>Sevilla</x:v>
      </x:c>
      <x:c r="B3967" s="4" t="str">
        <x:v>1.º ESO</x:v>
      </x:c>
      <x:c r="C3967" s="4" t="str">
        <x:v>B</x:v>
      </x:c>
      <x:c r="D3967" s="13" t="str">
        <x:v>00293</x:v>
      </x:c>
      <x:c r="E3967" s="13" t="str">
        <x:v>00291</x:v>
      </x:c>
      <x:c r="F3967" s="4" t="str">
        <x:v>prediccion_amistad</x:v>
      </x:c>
      <x:c r="G3967" s="4"/>
      <x:c r="H3967" s="4" t="n">
        <x:f>COUNTIFS(Relaciones!$D$3644:$D$4080,E3967,Relaciones!$E$3644:$E$4080,D3967,Relaciones!$F$3644:$F$4080,"amistad")</x:f>
        <x:v>1</x:v>
      </x:c>
    </x:row>
    <x:row r="3968" ht="23" customHeight="1">
      <x:c r="A3968" s="4" t="str">
        <x:v>Sevilla</x:v>
      </x:c>
      <x:c r="B3968" s="4" t="str">
        <x:v>1.º ESO</x:v>
      </x:c>
      <x:c r="C3968" s="4" t="str">
        <x:v>B</x:v>
      </x:c>
      <x:c r="D3968" s="13" t="str">
        <x:v>00293</x:v>
      </x:c>
      <x:c r="E3968" s="13" t="str">
        <x:v>00294</x:v>
      </x:c>
      <x:c r="F3968" s="4" t="str">
        <x:v>prediccion_amistad</x:v>
      </x:c>
      <x:c r="G3968" s="4"/>
      <x:c r="H3968" s="4" t="n">
        <x:f>COUNTIFS(Relaciones!$D$3644:$D$4080,E3968,Relaciones!$E$3644:$E$4080,D3968,Relaciones!$F$3644:$F$4080,"amistad")</x:f>
        <x:v>1</x:v>
      </x:c>
    </x:row>
    <x:row r="3969" ht="23" customHeight="1">
      <x:c r="A3969" s="4" t="str">
        <x:v>Sevilla</x:v>
      </x:c>
      <x:c r="B3969" s="4" t="str">
        <x:v>1.º ESO</x:v>
      </x:c>
      <x:c r="C3969" s="4" t="str">
        <x:v>B</x:v>
      </x:c>
      <x:c r="D3969" s="13" t="str">
        <x:v>00293</x:v>
      </x:c>
      <x:c r="E3969" s="13" t="str">
        <x:v>00306</x:v>
      </x:c>
      <x:c r="F3969" s="4" t="str">
        <x:v>prediccion_amistad</x:v>
      </x:c>
      <x:c r="G3969" s="4"/>
      <x:c r="H3969" s="4" t="n">
        <x:f>COUNTIFS(Relaciones!$D$3644:$D$4080,E3969,Relaciones!$E$3644:$E$4080,D3969,Relaciones!$F$3644:$F$4080,"amistad")</x:f>
        <x:v>1</x:v>
      </x:c>
    </x:row>
    <x:row r="3970" ht="23" customHeight="1">
      <x:c r="A3970" s="4" t="str">
        <x:v>Sevilla</x:v>
      </x:c>
      <x:c r="B3970" s="4" t="str">
        <x:v>1.º ESO</x:v>
      </x:c>
      <x:c r="C3970" s="4" t="str">
        <x:v>B</x:v>
      </x:c>
      <x:c r="D3970" s="13" t="str">
        <x:v>00293</x:v>
      </x:c>
      <x:c r="E3970" s="13" t="str">
        <x:v>00308</x:v>
      </x:c>
      <x:c r="F3970" s="4" t="str">
        <x:v>prediccion_amistad</x:v>
      </x:c>
      <x:c r="G3970" s="4"/>
      <x:c r="H3970" s="4" t="n">
        <x:f>COUNTIFS(Relaciones!$D$3644:$D$4080,E3970,Relaciones!$E$3644:$E$4080,D3970,Relaciones!$F$3644:$F$4080,"amistad")</x:f>
        <x:v>1</x:v>
      </x:c>
    </x:row>
    <x:row r="3971" ht="23" customHeight="1">
      <x:c r="A3971" s="4" t="str">
        <x:v>Sevilla</x:v>
      </x:c>
      <x:c r="B3971" s="4" t="str">
        <x:v>1.º ESO</x:v>
      </x:c>
      <x:c r="C3971" s="4" t="str">
        <x:v>B</x:v>
      </x:c>
      <x:c r="D3971" s="13" t="str">
        <x:v>00294</x:v>
      </x:c>
      <x:c r="E3971" s="13" t="str">
        <x:v>00281</x:v>
      </x:c>
      <x:c r="F3971" s="4" t="str">
        <x:v>prediccion_amistad</x:v>
      </x:c>
      <x:c r="G3971" s="4"/>
      <x:c r="H3971" s="4" t="n">
        <x:f>COUNTIFS(Relaciones!$D$3644:$D$4080,E3971,Relaciones!$E$3644:$E$4080,D3971,Relaciones!$F$3644:$F$4080,"amistad")</x:f>
        <x:v>1</x:v>
      </x:c>
    </x:row>
    <x:row r="3972" ht="23" customHeight="1">
      <x:c r="A3972" s="4" t="str">
        <x:v>Sevilla</x:v>
      </x:c>
      <x:c r="B3972" s="4" t="str">
        <x:v>1.º ESO</x:v>
      </x:c>
      <x:c r="C3972" s="4" t="str">
        <x:v>B</x:v>
      </x:c>
      <x:c r="D3972" s="13" t="str">
        <x:v>00294</x:v>
      </x:c>
      <x:c r="E3972" s="13" t="str">
        <x:v>00292</x:v>
      </x:c>
      <x:c r="F3972" s="4" t="str">
        <x:v>prediccion_amistad</x:v>
      </x:c>
      <x:c r="G3972" s="4"/>
      <x:c r="H3972" s="4" t="n">
        <x:f>COUNTIFS(Relaciones!$D$3644:$D$4080,E3972,Relaciones!$E$3644:$E$4080,D3972,Relaciones!$F$3644:$F$4080,"amistad")</x:f>
        <x:v>1</x:v>
      </x:c>
    </x:row>
    <x:row r="3973" ht="23" customHeight="1">
      <x:c r="A3973" s="4" t="str">
        <x:v>Sevilla</x:v>
      </x:c>
      <x:c r="B3973" s="4" t="str">
        <x:v>1.º ESO</x:v>
      </x:c>
      <x:c r="C3973" s="4" t="str">
        <x:v>B</x:v>
      </x:c>
      <x:c r="D3973" s="13" t="str">
        <x:v>00294</x:v>
      </x:c>
      <x:c r="E3973" s="13" t="str">
        <x:v>00293</x:v>
      </x:c>
      <x:c r="F3973" s="4" t="str">
        <x:v>prediccion_amistad</x:v>
      </x:c>
      <x:c r="G3973" s="4"/>
      <x:c r="H3973" s="4" t="n">
        <x:f>COUNTIFS(Relaciones!$D$3644:$D$4080,E3973,Relaciones!$E$3644:$E$4080,D3973,Relaciones!$F$3644:$F$4080,"amistad")</x:f>
        <x:v>1</x:v>
      </x:c>
    </x:row>
    <x:row r="3974" ht="23" customHeight="1">
      <x:c r="A3974" s="4" t="str">
        <x:v>Sevilla</x:v>
      </x:c>
      <x:c r="B3974" s="4" t="str">
        <x:v>1.º ESO</x:v>
      </x:c>
      <x:c r="C3974" s="4" t="str">
        <x:v>B</x:v>
      </x:c>
      <x:c r="D3974" s="13" t="str">
        <x:v>00294</x:v>
      </x:c>
      <x:c r="E3974" s="13" t="str">
        <x:v>00299</x:v>
      </x:c>
      <x:c r="F3974" s="4" t="str">
        <x:v>prediccion_amistad</x:v>
      </x:c>
      <x:c r="G3974" s="4"/>
      <x:c r="H3974" s="4" t="n">
        <x:f>COUNTIFS(Relaciones!$D$3644:$D$4080,E3974,Relaciones!$E$3644:$E$4080,D3974,Relaciones!$F$3644:$F$4080,"amistad")</x:f>
        <x:v>0</x:v>
      </x:c>
    </x:row>
    <x:row r="3975" ht="23" customHeight="1">
      <x:c r="A3975" s="4" t="str">
        <x:v>Sevilla</x:v>
      </x:c>
      <x:c r="B3975" s="4" t="str">
        <x:v>1.º ESO</x:v>
      </x:c>
      <x:c r="C3975" s="4" t="str">
        <x:v>B</x:v>
      </x:c>
      <x:c r="D3975" s="13" t="str">
        <x:v>00294</x:v>
      </x:c>
      <x:c r="E3975" s="13" t="str">
        <x:v>00307</x:v>
      </x:c>
      <x:c r="F3975" s="4" t="str">
        <x:v>prediccion_amistad</x:v>
      </x:c>
      <x:c r="G3975" s="4"/>
      <x:c r="H3975" s="4" t="n">
        <x:f>COUNTIFS(Relaciones!$D$3644:$D$4080,E3975,Relaciones!$E$3644:$E$4080,D3975,Relaciones!$F$3644:$F$4080,"amistad")</x:f>
        <x:v>1</x:v>
      </x:c>
    </x:row>
    <x:row r="3976" ht="23" customHeight="1">
      <x:c r="A3976" s="4" t="str">
        <x:v>Sevilla</x:v>
      </x:c>
      <x:c r="B3976" s="4" t="str">
        <x:v>1.º ESO</x:v>
      </x:c>
      <x:c r="C3976" s="4" t="str">
        <x:v>B</x:v>
      </x:c>
      <x:c r="D3976" s="13" t="str">
        <x:v>00295</x:v>
      </x:c>
      <x:c r="E3976" s="13" t="str">
        <x:v>00282</x:v>
      </x:c>
      <x:c r="F3976" s="4" t="str">
        <x:v>prediccion_amistad</x:v>
      </x:c>
      <x:c r="G3976" s="4"/>
      <x:c r="H3976" s="4" t="n">
        <x:f>COUNTIFS(Relaciones!$D$3644:$D$4080,E3976,Relaciones!$E$3644:$E$4080,D3976,Relaciones!$F$3644:$F$4080,"amistad")</x:f>
        <x:v>1</x:v>
      </x:c>
    </x:row>
    <x:row r="3977" ht="23" customHeight="1">
      <x:c r="A3977" s="4" t="str">
        <x:v>Sevilla</x:v>
      </x:c>
      <x:c r="B3977" s="4" t="str">
        <x:v>1.º ESO</x:v>
      </x:c>
      <x:c r="C3977" s="4" t="str">
        <x:v>B</x:v>
      </x:c>
      <x:c r="D3977" s="13" t="str">
        <x:v>00295</x:v>
      </x:c>
      <x:c r="E3977" s="13" t="str">
        <x:v>00296</x:v>
      </x:c>
      <x:c r="F3977" s="4" t="str">
        <x:v>prediccion_amistad</x:v>
      </x:c>
      <x:c r="G3977" s="4"/>
      <x:c r="H3977" s="4" t="n">
        <x:f>COUNTIFS(Relaciones!$D$3644:$D$4080,E3977,Relaciones!$E$3644:$E$4080,D3977,Relaciones!$F$3644:$F$4080,"amistad")</x:f>
        <x:v>1</x:v>
      </x:c>
    </x:row>
    <x:row r="3978" ht="23" customHeight="1">
      <x:c r="A3978" s="4" t="str">
        <x:v>Sevilla</x:v>
      </x:c>
      <x:c r="B3978" s="4" t="str">
        <x:v>1.º ESO</x:v>
      </x:c>
      <x:c r="C3978" s="4" t="str">
        <x:v>B</x:v>
      </x:c>
      <x:c r="D3978" s="13" t="str">
        <x:v>00295</x:v>
      </x:c>
      <x:c r="E3978" s="13" t="str">
        <x:v>00297</x:v>
      </x:c>
      <x:c r="F3978" s="4" t="str">
        <x:v>prediccion_amistad</x:v>
      </x:c>
      <x:c r="G3978" s="4"/>
      <x:c r="H3978" s="4" t="n">
        <x:f>COUNTIFS(Relaciones!$D$3644:$D$4080,E3978,Relaciones!$E$3644:$E$4080,D3978,Relaciones!$F$3644:$F$4080,"amistad")</x:f>
        <x:v>1</x:v>
      </x:c>
    </x:row>
    <x:row r="3979" ht="23" customHeight="1">
      <x:c r="A3979" s="4" t="str">
        <x:v>Sevilla</x:v>
      </x:c>
      <x:c r="B3979" s="4" t="str">
        <x:v>1.º ESO</x:v>
      </x:c>
      <x:c r="C3979" s="4" t="str">
        <x:v>B</x:v>
      </x:c>
      <x:c r="D3979" s="13" t="str">
        <x:v>00295</x:v>
      </x:c>
      <x:c r="E3979" s="13" t="str">
        <x:v>00299</x:v>
      </x:c>
      <x:c r="F3979" s="4" t="str">
        <x:v>prediccion_amistad</x:v>
      </x:c>
      <x:c r="G3979" s="4"/>
      <x:c r="H3979" s="4" t="n">
        <x:f>COUNTIFS(Relaciones!$D$3644:$D$4080,E3979,Relaciones!$E$3644:$E$4080,D3979,Relaciones!$F$3644:$F$4080,"amistad")</x:f>
        <x:v>1</x:v>
      </x:c>
    </x:row>
    <x:row r="3980" ht="23" customHeight="1">
      <x:c r="A3980" s="4" t="str">
        <x:v>Sevilla</x:v>
      </x:c>
      <x:c r="B3980" s="4" t="str">
        <x:v>1.º ESO</x:v>
      </x:c>
      <x:c r="C3980" s="4" t="str">
        <x:v>B</x:v>
      </x:c>
      <x:c r="D3980" s="13" t="str">
        <x:v>00295</x:v>
      </x:c>
      <x:c r="E3980" s="13" t="str">
        <x:v>00300</x:v>
      </x:c>
      <x:c r="F3980" s="4" t="str">
        <x:v>prediccion_amistad</x:v>
      </x:c>
      <x:c r="G3980" s="4"/>
      <x:c r="H3980" s="4" t="n">
        <x:f>COUNTIFS(Relaciones!$D$3644:$D$4080,E3980,Relaciones!$E$3644:$E$4080,D3980,Relaciones!$F$3644:$F$4080,"amistad")</x:f>
        <x:v>1</x:v>
      </x:c>
    </x:row>
    <x:row r="3981" ht="23" customHeight="1">
      <x:c r="A3981" s="4" t="str">
        <x:v>Sevilla</x:v>
      </x:c>
      <x:c r="B3981" s="4" t="str">
        <x:v>1.º ESO</x:v>
      </x:c>
      <x:c r="C3981" s="4" t="str">
        <x:v>B</x:v>
      </x:c>
      <x:c r="D3981" s="13" t="str">
        <x:v>00295</x:v>
      </x:c>
      <x:c r="E3981" s="13" t="str">
        <x:v>00301</x:v>
      </x:c>
      <x:c r="F3981" s="4" t="str">
        <x:v>prediccion_amistad</x:v>
      </x:c>
      <x:c r="G3981" s="4"/>
      <x:c r="H3981" s="4" t="n">
        <x:f>COUNTIFS(Relaciones!$D$3644:$D$4080,E3981,Relaciones!$E$3644:$E$4080,D3981,Relaciones!$F$3644:$F$4080,"amistad")</x:f>
        <x:v>1</x:v>
      </x:c>
    </x:row>
    <x:row r="3982" ht="23" customHeight="1">
      <x:c r="A3982" s="4" t="str">
        <x:v>Sevilla</x:v>
      </x:c>
      <x:c r="B3982" s="4" t="str">
        <x:v>1.º ESO</x:v>
      </x:c>
      <x:c r="C3982" s="4" t="str">
        <x:v>B</x:v>
      </x:c>
      <x:c r="D3982" s="13" t="str">
        <x:v>00295</x:v>
      </x:c>
      <x:c r="E3982" s="13" t="str">
        <x:v>00303</x:v>
      </x:c>
      <x:c r="F3982" s="4" t="str">
        <x:v>prediccion_amistad</x:v>
      </x:c>
      <x:c r="G3982" s="4"/>
      <x:c r="H3982" s="4" t="n">
        <x:f>COUNTIFS(Relaciones!$D$3644:$D$4080,E3982,Relaciones!$E$3644:$E$4080,D3982,Relaciones!$F$3644:$F$4080,"amistad")</x:f>
        <x:v>1</x:v>
      </x:c>
    </x:row>
    <x:row r="3983" ht="23" customHeight="1">
      <x:c r="A3983" s="4" t="str">
        <x:v>Sevilla</x:v>
      </x:c>
      <x:c r="B3983" s="4" t="str">
        <x:v>1.º ESO</x:v>
      </x:c>
      <x:c r="C3983" s="4" t="str">
        <x:v>B</x:v>
      </x:c>
      <x:c r="D3983" s="13" t="str">
        <x:v>00295</x:v>
      </x:c>
      <x:c r="E3983" s="13" t="str">
        <x:v>00304</x:v>
      </x:c>
      <x:c r="F3983" s="4" t="str">
        <x:v>prediccion_amistad</x:v>
      </x:c>
      <x:c r="G3983" s="4"/>
      <x:c r="H3983" s="4" t="n">
        <x:f>COUNTIFS(Relaciones!$D$3644:$D$4080,E3983,Relaciones!$E$3644:$E$4080,D3983,Relaciones!$F$3644:$F$4080,"amistad")</x:f>
        <x:v>1</x:v>
      </x:c>
    </x:row>
    <x:row r="3984" ht="23" customHeight="1">
      <x:c r="A3984" s="4" t="str">
        <x:v>Sevilla</x:v>
      </x:c>
      <x:c r="B3984" s="4" t="str">
        <x:v>1.º ESO</x:v>
      </x:c>
      <x:c r="C3984" s="4" t="str">
        <x:v>B</x:v>
      </x:c>
      <x:c r="D3984" s="13" t="str">
        <x:v>00295</x:v>
      </x:c>
      <x:c r="E3984" s="13" t="str">
        <x:v>00305</x:v>
      </x:c>
      <x:c r="F3984" s="4" t="str">
        <x:v>prediccion_amistad</x:v>
      </x:c>
      <x:c r="G3984" s="4"/>
      <x:c r="H3984" s="4" t="n">
        <x:f>COUNTIFS(Relaciones!$D$3644:$D$4080,E3984,Relaciones!$E$3644:$E$4080,D3984,Relaciones!$F$3644:$F$4080,"amistad")</x:f>
        <x:v>1</x:v>
      </x:c>
    </x:row>
    <x:row r="3985" ht="23" customHeight="1">
      <x:c r="A3985" s="4" t="str">
        <x:v>Sevilla</x:v>
      </x:c>
      <x:c r="B3985" s="4" t="str">
        <x:v>1.º ESO</x:v>
      </x:c>
      <x:c r="C3985" s="4" t="str">
        <x:v>B</x:v>
      </x:c>
      <x:c r="D3985" s="13" t="str">
        <x:v>00295</x:v>
      </x:c>
      <x:c r="E3985" s="13" t="str">
        <x:v>00307</x:v>
      </x:c>
      <x:c r="F3985" s="4" t="str">
        <x:v>prediccion_amistad</x:v>
      </x:c>
      <x:c r="G3985" s="4"/>
      <x:c r="H3985" s="4" t="n">
        <x:f>COUNTIFS(Relaciones!$D$3644:$D$4080,E3985,Relaciones!$E$3644:$E$4080,D3985,Relaciones!$F$3644:$F$4080,"amistad")</x:f>
        <x:v>1</x:v>
      </x:c>
    </x:row>
    <x:row r="3986" ht="23" customHeight="1">
      <x:c r="A3986" s="4" t="str">
        <x:v>Sevilla</x:v>
      </x:c>
      <x:c r="B3986" s="4" t="str">
        <x:v>1.º ESO</x:v>
      </x:c>
      <x:c r="C3986" s="4" t="str">
        <x:v>B</x:v>
      </x:c>
      <x:c r="D3986" s="13" t="str">
        <x:v>00295</x:v>
      </x:c>
      <x:c r="E3986" s="13" t="str">
        <x:v>00308</x:v>
      </x:c>
      <x:c r="F3986" s="4" t="str">
        <x:v>prediccion_amistad</x:v>
      </x:c>
      <x:c r="G3986" s="4"/>
      <x:c r="H3986" s="4" t="n">
        <x:f>COUNTIFS(Relaciones!$D$3644:$D$4080,E3986,Relaciones!$E$3644:$E$4080,D3986,Relaciones!$F$3644:$F$4080,"amistad")</x:f>
        <x:v>1</x:v>
      </x:c>
    </x:row>
    <x:row r="3987" ht="23" customHeight="1">
      <x:c r="A3987" s="4" t="str">
        <x:v>Sevilla</x:v>
      </x:c>
      <x:c r="B3987" s="4" t="str">
        <x:v>1.º ESO</x:v>
      </x:c>
      <x:c r="C3987" s="4" t="str">
        <x:v>B</x:v>
      </x:c>
      <x:c r="D3987" s="13" t="str">
        <x:v>00296</x:v>
      </x:c>
      <x:c r="E3987" s="13" t="str">
        <x:v>00281</x:v>
      </x:c>
      <x:c r="F3987" s="4" t="str">
        <x:v>prediccion_amistad</x:v>
      </x:c>
      <x:c r="G3987" s="4"/>
      <x:c r="H3987" s="4" t="n">
        <x:f>COUNTIFS(Relaciones!$D$3644:$D$4080,E3987,Relaciones!$E$3644:$E$4080,D3987,Relaciones!$F$3644:$F$4080,"amistad")</x:f>
        <x:v>1</x:v>
      </x:c>
    </x:row>
    <x:row r="3988" ht="23" customHeight="1">
      <x:c r="A3988" s="4" t="str">
        <x:v>Sevilla</x:v>
      </x:c>
      <x:c r="B3988" s="4" t="str">
        <x:v>1.º ESO</x:v>
      </x:c>
      <x:c r="C3988" s="4" t="str">
        <x:v>B</x:v>
      </x:c>
      <x:c r="D3988" s="13" t="str">
        <x:v>00296</x:v>
      </x:c>
      <x:c r="E3988" s="13" t="str">
        <x:v>00283</x:v>
      </x:c>
      <x:c r="F3988" s="4" t="str">
        <x:v>prediccion_amistad</x:v>
      </x:c>
      <x:c r="G3988" s="4"/>
      <x:c r="H3988" s="4" t="n">
        <x:f>COUNTIFS(Relaciones!$D$3644:$D$4080,E3988,Relaciones!$E$3644:$E$4080,D3988,Relaciones!$F$3644:$F$4080,"amistad")</x:f>
        <x:v>1</x:v>
      </x:c>
    </x:row>
    <x:row r="3989" ht="23" customHeight="1">
      <x:c r="A3989" s="4" t="str">
        <x:v>Sevilla</x:v>
      </x:c>
      <x:c r="B3989" s="4" t="str">
        <x:v>1.º ESO</x:v>
      </x:c>
      <x:c r="C3989" s="4" t="str">
        <x:v>B</x:v>
      </x:c>
      <x:c r="D3989" s="13" t="str">
        <x:v>00296</x:v>
      </x:c>
      <x:c r="E3989" s="13" t="str">
        <x:v>00295</x:v>
      </x:c>
      <x:c r="F3989" s="4" t="str">
        <x:v>prediccion_amistad</x:v>
      </x:c>
      <x:c r="G3989" s="4"/>
      <x:c r="H3989" s="4" t="n">
        <x:f>COUNTIFS(Relaciones!$D$3644:$D$4080,E3989,Relaciones!$E$3644:$E$4080,D3989,Relaciones!$F$3644:$F$4080,"amistad")</x:f>
        <x:v>1</x:v>
      </x:c>
    </x:row>
    <x:row r="3990" ht="23" customHeight="1">
      <x:c r="A3990" s="4" t="str">
        <x:v>Sevilla</x:v>
      </x:c>
      <x:c r="B3990" s="4" t="str">
        <x:v>1.º ESO</x:v>
      </x:c>
      <x:c r="C3990" s="4" t="str">
        <x:v>B</x:v>
      </x:c>
      <x:c r="D3990" s="13" t="str">
        <x:v>00296</x:v>
      </x:c>
      <x:c r="E3990" s="13" t="str">
        <x:v>00298</x:v>
      </x:c>
      <x:c r="F3990" s="4" t="str">
        <x:v>prediccion_amistad</x:v>
      </x:c>
      <x:c r="G3990" s="4"/>
      <x:c r="H3990" s="4" t="n">
        <x:f>COUNTIFS(Relaciones!$D$3644:$D$4080,E3990,Relaciones!$E$3644:$E$4080,D3990,Relaciones!$F$3644:$F$4080,"amistad")</x:f>
        <x:v>1</x:v>
      </x:c>
    </x:row>
    <x:row r="3991" ht="23" customHeight="1">
      <x:c r="A3991" s="4" t="str">
        <x:v>Sevilla</x:v>
      </x:c>
      <x:c r="B3991" s="4" t="str">
        <x:v>1.º ESO</x:v>
      </x:c>
      <x:c r="C3991" s="4" t="str">
        <x:v>B</x:v>
      </x:c>
      <x:c r="D3991" s="13" t="str">
        <x:v>00296</x:v>
      </x:c>
      <x:c r="E3991" s="13" t="str">
        <x:v>00308</x:v>
      </x:c>
      <x:c r="F3991" s="4" t="str">
        <x:v>prediccion_amistad</x:v>
      </x:c>
      <x:c r="G3991" s="4"/>
      <x:c r="H3991" s="4" t="n">
        <x:f>COUNTIFS(Relaciones!$D$3644:$D$4080,E3991,Relaciones!$E$3644:$E$4080,D3991,Relaciones!$F$3644:$F$4080,"amistad")</x:f>
        <x:v>1</x:v>
      </x:c>
    </x:row>
    <x:row r="3992" ht="23" customHeight="1">
      <x:c r="A3992" s="4" t="str">
        <x:v>Sevilla</x:v>
      </x:c>
      <x:c r="B3992" s="4" t="str">
        <x:v>1.º ESO</x:v>
      </x:c>
      <x:c r="C3992" s="4" t="str">
        <x:v>B</x:v>
      </x:c>
      <x:c r="D3992" s="13" t="str">
        <x:v>00297</x:v>
      </x:c>
      <x:c r="E3992" s="13" t="str">
        <x:v>00282</x:v>
      </x:c>
      <x:c r="F3992" s="4" t="str">
        <x:v>prediccion_amistad</x:v>
      </x:c>
      <x:c r="G3992" s="4"/>
      <x:c r="H3992" s="4" t="n">
        <x:f>COUNTIFS(Relaciones!$D$3644:$D$4080,E3992,Relaciones!$E$3644:$E$4080,D3992,Relaciones!$F$3644:$F$4080,"amistad")</x:f>
        <x:v>1</x:v>
      </x:c>
    </x:row>
    <x:row r="3993" ht="23" customHeight="1">
      <x:c r="A3993" s="4" t="str">
        <x:v>Sevilla</x:v>
      </x:c>
      <x:c r="B3993" s="4" t="str">
        <x:v>1.º ESO</x:v>
      </x:c>
      <x:c r="C3993" s="4" t="str">
        <x:v>B</x:v>
      </x:c>
      <x:c r="D3993" s="13" t="str">
        <x:v>00297</x:v>
      </x:c>
      <x:c r="E3993" s="13" t="str">
        <x:v>00284</x:v>
      </x:c>
      <x:c r="F3993" s="4" t="str">
        <x:v>prediccion_amistad</x:v>
      </x:c>
      <x:c r="G3993" s="4"/>
      <x:c r="H3993" s="4" t="n">
        <x:f>COUNTIFS(Relaciones!$D$3644:$D$4080,E3993,Relaciones!$E$3644:$E$4080,D3993,Relaciones!$F$3644:$F$4080,"amistad")</x:f>
        <x:v>1</x:v>
      </x:c>
    </x:row>
    <x:row r="3994" ht="23" customHeight="1">
      <x:c r="A3994" s="4" t="str">
        <x:v>Sevilla</x:v>
      </x:c>
      <x:c r="B3994" s="4" t="str">
        <x:v>1.º ESO</x:v>
      </x:c>
      <x:c r="C3994" s="4" t="str">
        <x:v>B</x:v>
      </x:c>
      <x:c r="D3994" s="13" t="str">
        <x:v>00297</x:v>
      </x:c>
      <x:c r="E3994" s="13" t="str">
        <x:v>00296</x:v>
      </x:c>
      <x:c r="F3994" s="4" t="str">
        <x:v>prediccion_amistad</x:v>
      </x:c>
      <x:c r="G3994" s="4"/>
      <x:c r="H3994" s="4" t="n">
        <x:f>COUNTIFS(Relaciones!$D$3644:$D$4080,E3994,Relaciones!$E$3644:$E$4080,D3994,Relaciones!$F$3644:$F$4080,"amistad")</x:f>
        <x:v>1</x:v>
      </x:c>
    </x:row>
    <x:row r="3995" ht="23" customHeight="1">
      <x:c r="A3995" s="4" t="str">
        <x:v>Sevilla</x:v>
      </x:c>
      <x:c r="B3995" s="4" t="str">
        <x:v>1.º ESO</x:v>
      </x:c>
      <x:c r="C3995" s="4" t="str">
        <x:v>B</x:v>
      </x:c>
      <x:c r="D3995" s="13" t="str">
        <x:v>00297</x:v>
      </x:c>
      <x:c r="E3995" s="13" t="str">
        <x:v>00298</x:v>
      </x:c>
      <x:c r="F3995" s="4" t="str">
        <x:v>prediccion_amistad</x:v>
      </x:c>
      <x:c r="G3995" s="4"/>
      <x:c r="H3995" s="4" t="n">
        <x:f>COUNTIFS(Relaciones!$D$3644:$D$4080,E3995,Relaciones!$E$3644:$E$4080,D3995,Relaciones!$F$3644:$F$4080,"amistad")</x:f>
        <x:v>1</x:v>
      </x:c>
    </x:row>
    <x:row r="3996" ht="23" customHeight="1">
      <x:c r="A3996" s="4" t="str">
        <x:v>Sevilla</x:v>
      </x:c>
      <x:c r="B3996" s="4" t="str">
        <x:v>1.º ESO</x:v>
      </x:c>
      <x:c r="C3996" s="4" t="str">
        <x:v>B</x:v>
      </x:c>
      <x:c r="D3996" s="13" t="str">
        <x:v>00297</x:v>
      </x:c>
      <x:c r="E3996" s="13" t="str">
        <x:v>00299</x:v>
      </x:c>
      <x:c r="F3996" s="4" t="str">
        <x:v>prediccion_amistad</x:v>
      </x:c>
      <x:c r="G3996" s="4"/>
      <x:c r="H3996" s="4" t="n">
        <x:f>COUNTIFS(Relaciones!$D$3644:$D$4080,E3996,Relaciones!$E$3644:$E$4080,D3996,Relaciones!$F$3644:$F$4080,"amistad")</x:f>
        <x:v>1</x:v>
      </x:c>
    </x:row>
    <x:row r="3997" ht="23" customHeight="1">
      <x:c r="A3997" s="4" t="str">
        <x:v>Sevilla</x:v>
      </x:c>
      <x:c r="B3997" s="4" t="str">
        <x:v>1.º ESO</x:v>
      </x:c>
      <x:c r="C3997" s="4" t="str">
        <x:v>B</x:v>
      </x:c>
      <x:c r="D3997" s="13" t="str">
        <x:v>00297</x:v>
      </x:c>
      <x:c r="E3997" s="13" t="str">
        <x:v>00302</x:v>
      </x:c>
      <x:c r="F3997" s="4" t="str">
        <x:v>prediccion_amistad</x:v>
      </x:c>
      <x:c r="G3997" s="4"/>
      <x:c r="H3997" s="4" t="n">
        <x:f>COUNTIFS(Relaciones!$D$3644:$D$4080,E3997,Relaciones!$E$3644:$E$4080,D3997,Relaciones!$F$3644:$F$4080,"amistad")</x:f>
        <x:v>0</x:v>
      </x:c>
    </x:row>
    <x:row r="3998" ht="23" customHeight="1">
      <x:c r="A3998" s="4" t="str">
        <x:v>Sevilla</x:v>
      </x:c>
      <x:c r="B3998" s="4" t="str">
        <x:v>1.º ESO</x:v>
      </x:c>
      <x:c r="C3998" s="4" t="str">
        <x:v>B</x:v>
      </x:c>
      <x:c r="D3998" s="13" t="str">
        <x:v>00298</x:v>
      </x:c>
      <x:c r="E3998" s="13" t="str">
        <x:v>00283</x:v>
      </x:c>
      <x:c r="F3998" s="4" t="str">
        <x:v>prediccion_amistad</x:v>
      </x:c>
      <x:c r="G3998" s="4"/>
      <x:c r="H3998" s="4" t="n">
        <x:f>COUNTIFS(Relaciones!$D$3644:$D$4080,E3998,Relaciones!$E$3644:$E$4080,D3998,Relaciones!$F$3644:$F$4080,"amistad")</x:f>
        <x:v>1</x:v>
      </x:c>
    </x:row>
    <x:row r="3999" ht="23" customHeight="1">
      <x:c r="A3999" s="4" t="str">
        <x:v>Sevilla</x:v>
      </x:c>
      <x:c r="B3999" s="4" t="str">
        <x:v>1.º ESO</x:v>
      </x:c>
      <x:c r="C3999" s="4" t="str">
        <x:v>B</x:v>
      </x:c>
      <x:c r="D3999" s="13" t="str">
        <x:v>00298</x:v>
      </x:c>
      <x:c r="E3999" s="13" t="str">
        <x:v>00296</x:v>
      </x:c>
      <x:c r="F3999" s="4" t="str">
        <x:v>prediccion_amistad</x:v>
      </x:c>
      <x:c r="G3999" s="4"/>
      <x:c r="H3999" s="4" t="n">
        <x:f>COUNTIFS(Relaciones!$D$3644:$D$4080,E3999,Relaciones!$E$3644:$E$4080,D3999,Relaciones!$F$3644:$F$4080,"amistad")</x:f>
        <x:v>1</x:v>
      </x:c>
    </x:row>
    <x:row r="4000" ht="23" customHeight="1">
      <x:c r="A4000" s="4" t="str">
        <x:v>Sevilla</x:v>
      </x:c>
      <x:c r="B4000" s="4" t="str">
        <x:v>1.º ESO</x:v>
      </x:c>
      <x:c r="C4000" s="4" t="str">
        <x:v>B</x:v>
      </x:c>
      <x:c r="D4000" s="13" t="str">
        <x:v>00298</x:v>
      </x:c>
      <x:c r="E4000" s="13" t="str">
        <x:v>00297</x:v>
      </x:c>
      <x:c r="F4000" s="4" t="str">
        <x:v>prediccion_amistad</x:v>
      </x:c>
      <x:c r="G4000" s="4"/>
      <x:c r="H4000" s="4" t="n">
        <x:f>COUNTIFS(Relaciones!$D$3644:$D$4080,E4000,Relaciones!$E$3644:$E$4080,D4000,Relaciones!$F$3644:$F$4080,"amistad")</x:f>
        <x:v>1</x:v>
      </x:c>
    </x:row>
    <x:row r="4001" ht="23" customHeight="1">
      <x:c r="A4001" s="4" t="str">
        <x:v>Sevilla</x:v>
      </x:c>
      <x:c r="B4001" s="4" t="str">
        <x:v>1.º ESO</x:v>
      </x:c>
      <x:c r="C4001" s="4" t="str">
        <x:v>B</x:v>
      </x:c>
      <x:c r="D4001" s="13" t="str">
        <x:v>00298</x:v>
      </x:c>
      <x:c r="E4001" s="13" t="str">
        <x:v>00299</x:v>
      </x:c>
      <x:c r="F4001" s="4" t="str">
        <x:v>prediccion_amistad</x:v>
      </x:c>
      <x:c r="G4001" s="4"/>
      <x:c r="H4001" s="4" t="n">
        <x:f>COUNTIFS(Relaciones!$D$3644:$D$4080,E4001,Relaciones!$E$3644:$E$4080,D4001,Relaciones!$F$3644:$F$4080,"amistad")</x:f>
        <x:v>1</x:v>
      </x:c>
    </x:row>
    <x:row r="4002" ht="23" customHeight="1">
      <x:c r="A4002" s="4" t="str">
        <x:v>Sevilla</x:v>
      </x:c>
      <x:c r="B4002" s="4" t="str">
        <x:v>1.º ESO</x:v>
      </x:c>
      <x:c r="C4002" s="4" t="str">
        <x:v>B</x:v>
      </x:c>
      <x:c r="D4002" s="13" t="str">
        <x:v>00299</x:v>
      </x:c>
      <x:c r="E4002" s="13" t="str">
        <x:v>00286</x:v>
      </x:c>
      <x:c r="F4002" s="4" t="str">
        <x:v>prediccion_amistad</x:v>
      </x:c>
      <x:c r="G4002" s="4"/>
      <x:c r="H4002" s="4" t="n">
        <x:f>COUNTIFS(Relaciones!$D$3644:$D$4080,E4002,Relaciones!$E$3644:$E$4080,D4002,Relaciones!$F$3644:$F$4080,"amistad")</x:f>
        <x:v>1</x:v>
      </x:c>
    </x:row>
    <x:row r="4003" ht="23" customHeight="1">
      <x:c r="A4003" s="4" t="str">
        <x:v>Sevilla</x:v>
      </x:c>
      <x:c r="B4003" s="4" t="str">
        <x:v>1.º ESO</x:v>
      </x:c>
      <x:c r="C4003" s="4" t="str">
        <x:v>B</x:v>
      </x:c>
      <x:c r="D4003" s="13" t="str">
        <x:v>00299</x:v>
      </x:c>
      <x:c r="E4003" s="13" t="str">
        <x:v>00297</x:v>
      </x:c>
      <x:c r="F4003" s="4" t="str">
        <x:v>prediccion_amistad</x:v>
      </x:c>
      <x:c r="G4003" s="4"/>
      <x:c r="H4003" s="4" t="n">
        <x:f>COUNTIFS(Relaciones!$D$3644:$D$4080,E4003,Relaciones!$E$3644:$E$4080,D4003,Relaciones!$F$3644:$F$4080,"amistad")</x:f>
        <x:v>1</x:v>
      </x:c>
    </x:row>
    <x:row r="4004" ht="23" customHeight="1">
      <x:c r="A4004" s="4" t="str">
        <x:v>Sevilla</x:v>
      </x:c>
      <x:c r="B4004" s="4" t="str">
        <x:v>1.º ESO</x:v>
      </x:c>
      <x:c r="C4004" s="4" t="str">
        <x:v>B</x:v>
      </x:c>
      <x:c r="D4004" s="13" t="str">
        <x:v>00299</x:v>
      </x:c>
      <x:c r="E4004" s="13" t="str">
        <x:v>00298</x:v>
      </x:c>
      <x:c r="F4004" s="4" t="str">
        <x:v>prediccion_amistad</x:v>
      </x:c>
      <x:c r="G4004" s="4"/>
      <x:c r="H4004" s="4" t="n">
        <x:f>COUNTIFS(Relaciones!$D$3644:$D$4080,E4004,Relaciones!$E$3644:$E$4080,D4004,Relaciones!$F$3644:$F$4080,"amistad")</x:f>
        <x:v>1</x:v>
      </x:c>
    </x:row>
    <x:row r="4005" ht="23" customHeight="1">
      <x:c r="A4005" s="4" t="str">
        <x:v>Sevilla</x:v>
      </x:c>
      <x:c r="B4005" s="4" t="str">
        <x:v>1.º ESO</x:v>
      </x:c>
      <x:c r="C4005" s="4" t="str">
        <x:v>B</x:v>
      </x:c>
      <x:c r="D4005" s="13" t="str">
        <x:v>00299</x:v>
      </x:c>
      <x:c r="E4005" s="13" t="str">
        <x:v>00301</x:v>
      </x:c>
      <x:c r="F4005" s="4" t="str">
        <x:v>prediccion_amistad</x:v>
      </x:c>
      <x:c r="G4005" s="4"/>
      <x:c r="H4005" s="4" t="n">
        <x:f>COUNTIFS(Relaciones!$D$3644:$D$4080,E4005,Relaciones!$E$3644:$E$4080,D4005,Relaciones!$F$3644:$F$4080,"amistad")</x:f>
        <x:v>1</x:v>
      </x:c>
    </x:row>
    <x:row r="4006" ht="23" customHeight="1">
      <x:c r="A4006" s="4" t="str">
        <x:v>Sevilla</x:v>
      </x:c>
      <x:c r="B4006" s="4" t="str">
        <x:v>1.º ESO</x:v>
      </x:c>
      <x:c r="C4006" s="4" t="str">
        <x:v>B</x:v>
      </x:c>
      <x:c r="D4006" s="13" t="str">
        <x:v>00300</x:v>
      </x:c>
      <x:c r="E4006" s="13" t="str">
        <x:v>00285</x:v>
      </x:c>
      <x:c r="F4006" s="4" t="str">
        <x:v>prediccion_amistad</x:v>
      </x:c>
      <x:c r="G4006" s="4"/>
      <x:c r="H4006" s="4" t="n">
        <x:f>COUNTIFS(Relaciones!$D$3644:$D$4080,E4006,Relaciones!$E$3644:$E$4080,D4006,Relaciones!$F$3644:$F$4080,"amistad")</x:f>
        <x:v>1</x:v>
      </x:c>
    </x:row>
    <x:row r="4007" ht="23" customHeight="1">
      <x:c r="A4007" s="4" t="str">
        <x:v>Sevilla</x:v>
      </x:c>
      <x:c r="B4007" s="4" t="str">
        <x:v>1.º ESO</x:v>
      </x:c>
      <x:c r="C4007" s="4" t="str">
        <x:v>B</x:v>
      </x:c>
      <x:c r="D4007" s="13" t="str">
        <x:v>00300</x:v>
      </x:c>
      <x:c r="E4007" s="13" t="str">
        <x:v>00287</x:v>
      </x:c>
      <x:c r="F4007" s="4" t="str">
        <x:v>prediccion_amistad</x:v>
      </x:c>
      <x:c r="G4007" s="4"/>
      <x:c r="H4007" s="4" t="n">
        <x:f>COUNTIFS(Relaciones!$D$3644:$D$4080,E4007,Relaciones!$E$3644:$E$4080,D4007,Relaciones!$F$3644:$F$4080,"amistad")</x:f>
        <x:v>1</x:v>
      </x:c>
    </x:row>
    <x:row r="4008" ht="23" customHeight="1">
      <x:c r="A4008" s="4" t="str">
        <x:v>Sevilla</x:v>
      </x:c>
      <x:c r="B4008" s="4" t="str">
        <x:v>1.º ESO</x:v>
      </x:c>
      <x:c r="C4008" s="4" t="str">
        <x:v>B</x:v>
      </x:c>
      <x:c r="D4008" s="13" t="str">
        <x:v>00300</x:v>
      </x:c>
      <x:c r="E4008" s="13" t="str">
        <x:v>00298</x:v>
      </x:c>
      <x:c r="F4008" s="4" t="str">
        <x:v>prediccion_amistad</x:v>
      </x:c>
      <x:c r="G4008" s="4"/>
      <x:c r="H4008" s="4" t="n">
        <x:f>COUNTIFS(Relaciones!$D$3644:$D$4080,E4008,Relaciones!$E$3644:$E$4080,D4008,Relaciones!$F$3644:$F$4080,"amistad")</x:f>
        <x:v>1</x:v>
      </x:c>
    </x:row>
    <x:row r="4009" ht="23" customHeight="1">
      <x:c r="A4009" s="4" t="str">
        <x:v>Sevilla</x:v>
      </x:c>
      <x:c r="B4009" s="4" t="str">
        <x:v>1.º ESO</x:v>
      </x:c>
      <x:c r="C4009" s="4" t="str">
        <x:v>B</x:v>
      </x:c>
      <x:c r="D4009" s="13" t="str">
        <x:v>00300</x:v>
      </x:c>
      <x:c r="E4009" s="13" t="str">
        <x:v>00301</x:v>
      </x:c>
      <x:c r="F4009" s="4" t="str">
        <x:v>prediccion_amistad</x:v>
      </x:c>
      <x:c r="G4009" s="4"/>
      <x:c r="H4009" s="4" t="n">
        <x:f>COUNTIFS(Relaciones!$D$3644:$D$4080,E4009,Relaciones!$E$3644:$E$4080,D4009,Relaciones!$F$3644:$F$4080,"amistad")</x:f>
        <x:v>1</x:v>
      </x:c>
    </x:row>
    <x:row r="4010" ht="23" customHeight="1">
      <x:c r="A4010" s="4" t="str">
        <x:v>Sevilla</x:v>
      </x:c>
      <x:c r="B4010" s="4" t="str">
        <x:v>1.º ESO</x:v>
      </x:c>
      <x:c r="C4010" s="4" t="str">
        <x:v>B</x:v>
      </x:c>
      <x:c r="D4010" s="13" t="str">
        <x:v>00300</x:v>
      </x:c>
      <x:c r="E4010" s="13" t="str">
        <x:v>00302</x:v>
      </x:c>
      <x:c r="F4010" s="4" t="str">
        <x:v>prediccion_amistad</x:v>
      </x:c>
      <x:c r="G4010" s="4"/>
      <x:c r="H4010" s="4" t="n">
        <x:f>COUNTIFS(Relaciones!$D$3644:$D$4080,E4010,Relaciones!$E$3644:$E$4080,D4010,Relaciones!$F$3644:$F$4080,"amistad")</x:f>
        <x:v>1</x:v>
      </x:c>
    </x:row>
    <x:row r="4011" ht="23" customHeight="1">
      <x:c r="A4011" s="4" t="str">
        <x:v>Sevilla</x:v>
      </x:c>
      <x:c r="B4011" s="4" t="str">
        <x:v>1.º ESO</x:v>
      </x:c>
      <x:c r="C4011" s="4" t="str">
        <x:v>B</x:v>
      </x:c>
      <x:c r="D4011" s="13" t="str">
        <x:v>00300</x:v>
      </x:c>
      <x:c r="E4011" s="13" t="str">
        <x:v>00305</x:v>
      </x:c>
      <x:c r="F4011" s="4" t="str">
        <x:v>prediccion_amistad</x:v>
      </x:c>
      <x:c r="G4011" s="4"/>
      <x:c r="H4011" s="4" t="n">
        <x:f>COUNTIFS(Relaciones!$D$3644:$D$4080,E4011,Relaciones!$E$3644:$E$4080,D4011,Relaciones!$F$3644:$F$4080,"amistad")</x:f>
        <x:v>0</x:v>
      </x:c>
    </x:row>
    <x:row r="4012" ht="23" customHeight="1">
      <x:c r="A4012" s="4" t="str">
        <x:v>Sevilla</x:v>
      </x:c>
      <x:c r="B4012" s="4" t="str">
        <x:v>1.º ESO</x:v>
      </x:c>
      <x:c r="C4012" s="4" t="str">
        <x:v>B</x:v>
      </x:c>
      <x:c r="D4012" s="13" t="str">
        <x:v>00301</x:v>
      </x:c>
      <x:c r="E4012" s="13" t="str">
        <x:v>00286</x:v>
      </x:c>
      <x:c r="F4012" s="4" t="str">
        <x:v>prediccion_amistad</x:v>
      </x:c>
      <x:c r="G4012" s="4"/>
      <x:c r="H4012" s="4" t="n">
        <x:f>COUNTIFS(Relaciones!$D$3644:$D$4080,E4012,Relaciones!$E$3644:$E$4080,D4012,Relaciones!$F$3644:$F$4080,"amistad")</x:f>
        <x:v>1</x:v>
      </x:c>
    </x:row>
    <x:row r="4013" ht="23" customHeight="1">
      <x:c r="A4013" s="4" t="str">
        <x:v>Sevilla</x:v>
      </x:c>
      <x:c r="B4013" s="4" t="str">
        <x:v>1.º ESO</x:v>
      </x:c>
      <x:c r="C4013" s="4" t="str">
        <x:v>B</x:v>
      </x:c>
      <x:c r="D4013" s="13" t="str">
        <x:v>00301</x:v>
      </x:c>
      <x:c r="E4013" s="13" t="str">
        <x:v>00288</x:v>
      </x:c>
      <x:c r="F4013" s="4" t="str">
        <x:v>prediccion_amistad</x:v>
      </x:c>
      <x:c r="G4013" s="4"/>
      <x:c r="H4013" s="4" t="n">
        <x:f>COUNTIFS(Relaciones!$D$3644:$D$4080,E4013,Relaciones!$E$3644:$E$4080,D4013,Relaciones!$F$3644:$F$4080,"amistad")</x:f>
        <x:v>1</x:v>
      </x:c>
    </x:row>
    <x:row r="4014" ht="23" customHeight="1">
      <x:c r="A4014" s="4" t="str">
        <x:v>Sevilla</x:v>
      </x:c>
      <x:c r="B4014" s="4" t="str">
        <x:v>1.º ESO</x:v>
      </x:c>
      <x:c r="C4014" s="4" t="str">
        <x:v>B</x:v>
      </x:c>
      <x:c r="D4014" s="13" t="str">
        <x:v>00301</x:v>
      </x:c>
      <x:c r="E4014" s="13" t="str">
        <x:v>00300</x:v>
      </x:c>
      <x:c r="F4014" s="4" t="str">
        <x:v>prediccion_amistad</x:v>
      </x:c>
      <x:c r="G4014" s="4"/>
      <x:c r="H4014" s="4" t="n">
        <x:f>COUNTIFS(Relaciones!$D$3644:$D$4080,E4014,Relaciones!$E$3644:$E$4080,D4014,Relaciones!$F$3644:$F$4080,"amistad")</x:f>
        <x:v>1</x:v>
      </x:c>
    </x:row>
    <x:row r="4015" ht="23" customHeight="1">
      <x:c r="A4015" s="4" t="str">
        <x:v>Sevilla</x:v>
      </x:c>
      <x:c r="B4015" s="4" t="str">
        <x:v>1.º ESO</x:v>
      </x:c>
      <x:c r="C4015" s="4" t="str">
        <x:v>B</x:v>
      </x:c>
      <x:c r="D4015" s="13" t="str">
        <x:v>00301</x:v>
      </x:c>
      <x:c r="E4015" s="13" t="str">
        <x:v>00302</x:v>
      </x:c>
      <x:c r="F4015" s="4" t="str">
        <x:v>prediccion_amistad</x:v>
      </x:c>
      <x:c r="G4015" s="4"/>
      <x:c r="H4015" s="4" t="n">
        <x:f>COUNTIFS(Relaciones!$D$3644:$D$4080,E4015,Relaciones!$E$3644:$E$4080,D4015,Relaciones!$F$3644:$F$4080,"amistad")</x:f>
        <x:v>1</x:v>
      </x:c>
    </x:row>
    <x:row r="4016" ht="23" customHeight="1">
      <x:c r="A4016" s="4" t="str">
        <x:v>Sevilla</x:v>
      </x:c>
      <x:c r="B4016" s="4" t="str">
        <x:v>1.º ESO</x:v>
      </x:c>
      <x:c r="C4016" s="4" t="str">
        <x:v>B</x:v>
      </x:c>
      <x:c r="D4016" s="13" t="str">
        <x:v>00301</x:v>
      </x:c>
      <x:c r="E4016" s="13" t="str">
        <x:v>00303</x:v>
      </x:c>
      <x:c r="F4016" s="4" t="str">
        <x:v>prediccion_amistad</x:v>
      </x:c>
      <x:c r="G4016" s="4"/>
      <x:c r="H4016" s="4" t="n">
        <x:f>COUNTIFS(Relaciones!$D$3644:$D$4080,E4016,Relaciones!$E$3644:$E$4080,D4016,Relaciones!$F$3644:$F$4080,"amistad")</x:f>
        <x:v>1</x:v>
      </x:c>
    </x:row>
    <x:row r="4017" ht="23" customHeight="1">
      <x:c r="A4017" s="4" t="str">
        <x:v>Sevilla</x:v>
      </x:c>
      <x:c r="B4017" s="4" t="str">
        <x:v>1.º ESO</x:v>
      </x:c>
      <x:c r="C4017" s="4" t="str">
        <x:v>B</x:v>
      </x:c>
      <x:c r="D4017" s="13" t="str">
        <x:v>00302</x:v>
      </x:c>
      <x:c r="E4017" s="13" t="str">
        <x:v>00287</x:v>
      </x:c>
      <x:c r="F4017" s="4" t="str">
        <x:v>prediccion_amistad</x:v>
      </x:c>
      <x:c r="G4017" s="4"/>
      <x:c r="H4017" s="4" t="n">
        <x:f>COUNTIFS(Relaciones!$D$3644:$D$4080,E4017,Relaciones!$E$3644:$E$4080,D4017,Relaciones!$F$3644:$F$4080,"amistad")</x:f>
        <x:v>1</x:v>
      </x:c>
    </x:row>
    <x:row r="4018" ht="23" customHeight="1">
      <x:c r="A4018" s="4" t="str">
        <x:v>Sevilla</x:v>
      </x:c>
      <x:c r="B4018" s="4" t="str">
        <x:v>1.º ESO</x:v>
      </x:c>
      <x:c r="C4018" s="4" t="str">
        <x:v>B</x:v>
      </x:c>
      <x:c r="D4018" s="13" t="str">
        <x:v>00302</x:v>
      </x:c>
      <x:c r="E4018" s="13" t="str">
        <x:v>00300</x:v>
      </x:c>
      <x:c r="F4018" s="4" t="str">
        <x:v>prediccion_amistad</x:v>
      </x:c>
      <x:c r="G4018" s="4"/>
      <x:c r="H4018" s="4" t="n">
        <x:f>COUNTIFS(Relaciones!$D$3644:$D$4080,E4018,Relaciones!$E$3644:$E$4080,D4018,Relaciones!$F$3644:$F$4080,"amistad")</x:f>
        <x:v>1</x:v>
      </x:c>
    </x:row>
    <x:row r="4019" ht="23" customHeight="1">
      <x:c r="A4019" s="4" t="str">
        <x:v>Sevilla</x:v>
      </x:c>
      <x:c r="B4019" s="4" t="str">
        <x:v>1.º ESO</x:v>
      </x:c>
      <x:c r="C4019" s="4" t="str">
        <x:v>B</x:v>
      </x:c>
      <x:c r="D4019" s="13" t="str">
        <x:v>00302</x:v>
      </x:c>
      <x:c r="E4019" s="13" t="str">
        <x:v>00301</x:v>
      </x:c>
      <x:c r="F4019" s="4" t="str">
        <x:v>prediccion_amistad</x:v>
      </x:c>
      <x:c r="G4019" s="4"/>
      <x:c r="H4019" s="4" t="n">
        <x:f>COUNTIFS(Relaciones!$D$3644:$D$4080,E4019,Relaciones!$E$3644:$E$4080,D4019,Relaciones!$F$3644:$F$4080,"amistad")</x:f>
        <x:v>1</x:v>
      </x:c>
    </x:row>
    <x:row r="4020" ht="23" customHeight="1">
      <x:c r="A4020" s="4" t="str">
        <x:v>Sevilla</x:v>
      </x:c>
      <x:c r="B4020" s="4" t="str">
        <x:v>1.º ESO</x:v>
      </x:c>
      <x:c r="C4020" s="4" t="str">
        <x:v>B</x:v>
      </x:c>
      <x:c r="D4020" s="13" t="str">
        <x:v>00302</x:v>
      </x:c>
      <x:c r="E4020" s="13" t="str">
        <x:v>00303</x:v>
      </x:c>
      <x:c r="F4020" s="4" t="str">
        <x:v>prediccion_amistad</x:v>
      </x:c>
      <x:c r="G4020" s="4"/>
      <x:c r="H4020" s="4" t="n">
        <x:f>COUNTIFS(Relaciones!$D$3644:$D$4080,E4020,Relaciones!$E$3644:$E$4080,D4020,Relaciones!$F$3644:$F$4080,"amistad")</x:f>
        <x:v>1</x:v>
      </x:c>
    </x:row>
    <x:row r="4021" ht="23" customHeight="1">
      <x:c r="A4021" s="4" t="str">
        <x:v>Sevilla</x:v>
      </x:c>
      <x:c r="B4021" s="4" t="str">
        <x:v>1.º ESO</x:v>
      </x:c>
      <x:c r="C4021" s="4" t="str">
        <x:v>B</x:v>
      </x:c>
      <x:c r="D4021" s="13" t="str">
        <x:v>00303</x:v>
      </x:c>
      <x:c r="E4021" s="13" t="str">
        <x:v>00290</x:v>
      </x:c>
      <x:c r="F4021" s="4" t="str">
        <x:v>prediccion_amistad</x:v>
      </x:c>
      <x:c r="G4021" s="4"/>
      <x:c r="H4021" s="4" t="n">
        <x:f>COUNTIFS(Relaciones!$D$3644:$D$4080,E4021,Relaciones!$E$3644:$E$4080,D4021,Relaciones!$F$3644:$F$4080,"amistad")</x:f>
        <x:v>1</x:v>
      </x:c>
    </x:row>
    <x:row r="4022" ht="23" customHeight="1">
      <x:c r="A4022" s="4" t="str">
        <x:v>Sevilla</x:v>
      </x:c>
      <x:c r="B4022" s="4" t="str">
        <x:v>1.º ESO</x:v>
      </x:c>
      <x:c r="C4022" s="4" t="str">
        <x:v>B</x:v>
      </x:c>
      <x:c r="D4022" s="13" t="str">
        <x:v>00303</x:v>
      </x:c>
      <x:c r="E4022" s="13" t="str">
        <x:v>00301</x:v>
      </x:c>
      <x:c r="F4022" s="4" t="str">
        <x:v>prediccion_amistad</x:v>
      </x:c>
      <x:c r="G4022" s="4"/>
      <x:c r="H4022" s="4" t="n">
        <x:f>COUNTIFS(Relaciones!$D$3644:$D$4080,E4022,Relaciones!$E$3644:$E$4080,D4022,Relaciones!$F$3644:$F$4080,"amistad")</x:f>
        <x:v>1</x:v>
      </x:c>
    </x:row>
    <x:row r="4023" ht="23" customHeight="1">
      <x:c r="A4023" s="4" t="str">
        <x:v>Sevilla</x:v>
      </x:c>
      <x:c r="B4023" s="4" t="str">
        <x:v>1.º ESO</x:v>
      </x:c>
      <x:c r="C4023" s="4" t="str">
        <x:v>B</x:v>
      </x:c>
      <x:c r="D4023" s="13" t="str">
        <x:v>00303</x:v>
      </x:c>
      <x:c r="E4023" s="13" t="str">
        <x:v>00302</x:v>
      </x:c>
      <x:c r="F4023" s="4" t="str">
        <x:v>prediccion_amistad</x:v>
      </x:c>
      <x:c r="G4023" s="4"/>
      <x:c r="H4023" s="4" t="n">
        <x:f>COUNTIFS(Relaciones!$D$3644:$D$4080,E4023,Relaciones!$E$3644:$E$4080,D4023,Relaciones!$F$3644:$F$4080,"amistad")</x:f>
        <x:v>1</x:v>
      </x:c>
    </x:row>
    <x:row r="4024" ht="23" customHeight="1">
      <x:c r="A4024" s="4" t="str">
        <x:v>Sevilla</x:v>
      </x:c>
      <x:c r="B4024" s="4" t="str">
        <x:v>1.º ESO</x:v>
      </x:c>
      <x:c r="C4024" s="4" t="str">
        <x:v>B</x:v>
      </x:c>
      <x:c r="D4024" s="13" t="str">
        <x:v>00303</x:v>
      </x:c>
      <x:c r="E4024" s="13" t="str">
        <x:v>00305</x:v>
      </x:c>
      <x:c r="F4024" s="4" t="str">
        <x:v>prediccion_amistad</x:v>
      </x:c>
      <x:c r="G4024" s="4"/>
      <x:c r="H4024" s="4" t="n">
        <x:f>COUNTIFS(Relaciones!$D$3644:$D$4080,E4024,Relaciones!$E$3644:$E$4080,D4024,Relaciones!$F$3644:$F$4080,"amistad")</x:f>
        <x:v>1</x:v>
      </x:c>
    </x:row>
    <x:row r="4025" ht="23" customHeight="1">
      <x:c r="A4025" s="4" t="str">
        <x:v>Sevilla</x:v>
      </x:c>
      <x:c r="B4025" s="4" t="str">
        <x:v>1.º ESO</x:v>
      </x:c>
      <x:c r="C4025" s="4" t="str">
        <x:v>B</x:v>
      </x:c>
      <x:c r="D4025" s="13" t="str">
        <x:v>00303</x:v>
      </x:c>
      <x:c r="E4025" s="13" t="str">
        <x:v>00308</x:v>
      </x:c>
      <x:c r="F4025" s="4" t="str">
        <x:v>prediccion_amistad</x:v>
      </x:c>
      <x:c r="G4025" s="4"/>
      <x:c r="H4025" s="4" t="n">
        <x:f>COUNTIFS(Relaciones!$D$3644:$D$4080,E4025,Relaciones!$E$3644:$E$4080,D4025,Relaciones!$F$3644:$F$4080,"amistad")</x:f>
        <x:v>0</x:v>
      </x:c>
    </x:row>
    <x:row r="4026" ht="23" customHeight="1">
      <x:c r="A4026" s="4" t="str">
        <x:v>Sevilla</x:v>
      </x:c>
      <x:c r="B4026" s="4" t="str">
        <x:v>1.º ESO</x:v>
      </x:c>
      <x:c r="C4026" s="4" t="str">
        <x:v>B</x:v>
      </x:c>
      <x:c r="D4026" s="13" t="str">
        <x:v>00304</x:v>
      </x:c>
      <x:c r="E4026" s="13" t="str">
        <x:v>00289</x:v>
      </x:c>
      <x:c r="F4026" s="4" t="str">
        <x:v>prediccion_amistad</x:v>
      </x:c>
      <x:c r="G4026" s="4"/>
      <x:c r="H4026" s="4" t="n">
        <x:f>COUNTIFS(Relaciones!$D$3644:$D$4080,E4026,Relaciones!$E$3644:$E$4080,D4026,Relaciones!$F$3644:$F$4080,"amistad")</x:f>
        <x:v>1</x:v>
      </x:c>
    </x:row>
    <x:row r="4027" ht="23" customHeight="1">
      <x:c r="A4027" s="4" t="str">
        <x:v>Sevilla</x:v>
      </x:c>
      <x:c r="B4027" s="4" t="str">
        <x:v>1.º ESO</x:v>
      </x:c>
      <x:c r="C4027" s="4" t="str">
        <x:v>B</x:v>
      </x:c>
      <x:c r="D4027" s="13" t="str">
        <x:v>00304</x:v>
      </x:c>
      <x:c r="E4027" s="13" t="str">
        <x:v>00291</x:v>
      </x:c>
      <x:c r="F4027" s="4" t="str">
        <x:v>prediccion_amistad</x:v>
      </x:c>
      <x:c r="G4027" s="4"/>
      <x:c r="H4027" s="4" t="n">
        <x:f>COUNTIFS(Relaciones!$D$3644:$D$4080,E4027,Relaciones!$E$3644:$E$4080,D4027,Relaciones!$F$3644:$F$4080,"amistad")</x:f>
        <x:v>1</x:v>
      </x:c>
    </x:row>
    <x:row r="4028" ht="23" customHeight="1">
      <x:c r="A4028" s="4" t="str">
        <x:v>Sevilla</x:v>
      </x:c>
      <x:c r="B4028" s="4" t="str">
        <x:v>1.º ESO</x:v>
      </x:c>
      <x:c r="C4028" s="4" t="str">
        <x:v>B</x:v>
      </x:c>
      <x:c r="D4028" s="13" t="str">
        <x:v>00304</x:v>
      </x:c>
      <x:c r="E4028" s="13" t="str">
        <x:v>00302</x:v>
      </x:c>
      <x:c r="F4028" s="4" t="str">
        <x:v>prediccion_amistad</x:v>
      </x:c>
      <x:c r="G4028" s="4"/>
      <x:c r="H4028" s="4" t="n">
        <x:f>COUNTIFS(Relaciones!$D$3644:$D$4080,E4028,Relaciones!$E$3644:$E$4080,D4028,Relaciones!$F$3644:$F$4080,"amistad")</x:f>
        <x:v>1</x:v>
      </x:c>
    </x:row>
    <x:row r="4029" ht="23" customHeight="1">
      <x:c r="A4029" s="4" t="str">
        <x:v>Sevilla</x:v>
      </x:c>
      <x:c r="B4029" s="4" t="str">
        <x:v>1.º ESO</x:v>
      </x:c>
      <x:c r="C4029" s="4" t="str">
        <x:v>B</x:v>
      </x:c>
      <x:c r="D4029" s="13" t="str">
        <x:v>00304</x:v>
      </x:c>
      <x:c r="E4029" s="13" t="str">
        <x:v>00305</x:v>
      </x:c>
      <x:c r="F4029" s="4" t="str">
        <x:v>prediccion_amistad</x:v>
      </x:c>
      <x:c r="G4029" s="4"/>
      <x:c r="H4029" s="4" t="n">
        <x:f>COUNTIFS(Relaciones!$D$3644:$D$4080,E4029,Relaciones!$E$3644:$E$4080,D4029,Relaciones!$F$3644:$F$4080,"amistad")</x:f>
        <x:v>1</x:v>
      </x:c>
    </x:row>
    <x:row r="4030" ht="23" customHeight="1">
      <x:c r="A4030" s="4" t="str">
        <x:v>Sevilla</x:v>
      </x:c>
      <x:c r="B4030" s="4" t="str">
        <x:v>1.º ESO</x:v>
      </x:c>
      <x:c r="C4030" s="4" t="str">
        <x:v>B</x:v>
      </x:c>
      <x:c r="D4030" s="13" t="str">
        <x:v>00304</x:v>
      </x:c>
      <x:c r="E4030" s="13" t="str">
        <x:v>00306</x:v>
      </x:c>
      <x:c r="F4030" s="4" t="str">
        <x:v>prediccion_amistad</x:v>
      </x:c>
      <x:c r="G4030" s="4"/>
      <x:c r="H4030" s="4" t="n">
        <x:f>COUNTIFS(Relaciones!$D$3644:$D$4080,E4030,Relaciones!$E$3644:$E$4080,D4030,Relaciones!$F$3644:$F$4080,"amistad")</x:f>
        <x:v>1</x:v>
      </x:c>
    </x:row>
    <x:row r="4031" ht="23" customHeight="1">
      <x:c r="A4031" s="4" t="str">
        <x:v>Sevilla</x:v>
      </x:c>
      <x:c r="B4031" s="4" t="str">
        <x:v>1.º ESO</x:v>
      </x:c>
      <x:c r="C4031" s="4" t="str">
        <x:v>B</x:v>
      </x:c>
      <x:c r="D4031" s="13" t="str">
        <x:v>00305</x:v>
      </x:c>
      <x:c r="E4031" s="13" t="str">
        <x:v>00290</x:v>
      </x:c>
      <x:c r="F4031" s="4" t="str">
        <x:v>prediccion_amistad</x:v>
      </x:c>
      <x:c r="G4031" s="4"/>
      <x:c r="H4031" s="4" t="n">
        <x:f>COUNTIFS(Relaciones!$D$3644:$D$4080,E4031,Relaciones!$E$3644:$E$4080,D4031,Relaciones!$F$3644:$F$4080,"amistad")</x:f>
        <x:v>1</x:v>
      </x:c>
    </x:row>
    <x:row r="4032" ht="23" customHeight="1">
      <x:c r="A4032" s="4" t="str">
        <x:v>Sevilla</x:v>
      </x:c>
      <x:c r="B4032" s="4" t="str">
        <x:v>1.º ESO</x:v>
      </x:c>
      <x:c r="C4032" s="4" t="str">
        <x:v>B</x:v>
      </x:c>
      <x:c r="D4032" s="13" t="str">
        <x:v>00305</x:v>
      </x:c>
      <x:c r="E4032" s="13" t="str">
        <x:v>00292</x:v>
      </x:c>
      <x:c r="F4032" s="4" t="str">
        <x:v>prediccion_amistad</x:v>
      </x:c>
      <x:c r="G4032" s="4"/>
      <x:c r="H4032" s="4" t="n">
        <x:f>COUNTIFS(Relaciones!$D$3644:$D$4080,E4032,Relaciones!$E$3644:$E$4080,D4032,Relaciones!$F$3644:$F$4080,"amistad")</x:f>
        <x:v>1</x:v>
      </x:c>
    </x:row>
    <x:row r="4033" ht="23" customHeight="1">
      <x:c r="A4033" s="4" t="str">
        <x:v>Sevilla</x:v>
      </x:c>
      <x:c r="B4033" s="4" t="str">
        <x:v>1.º ESO</x:v>
      </x:c>
      <x:c r="C4033" s="4" t="str">
        <x:v>B</x:v>
      </x:c>
      <x:c r="D4033" s="13" t="str">
        <x:v>00305</x:v>
      </x:c>
      <x:c r="E4033" s="13" t="str">
        <x:v>00304</x:v>
      </x:c>
      <x:c r="F4033" s="4" t="str">
        <x:v>prediccion_amistad</x:v>
      </x:c>
      <x:c r="G4033" s="4"/>
      <x:c r="H4033" s="4" t="n">
        <x:f>COUNTIFS(Relaciones!$D$3644:$D$4080,E4033,Relaciones!$E$3644:$E$4080,D4033,Relaciones!$F$3644:$F$4080,"amistad")</x:f>
        <x:v>1</x:v>
      </x:c>
    </x:row>
    <x:row r="4034" ht="23" customHeight="1">
      <x:c r="A4034" s="4" t="str">
        <x:v>Sevilla</x:v>
      </x:c>
      <x:c r="B4034" s="4" t="str">
        <x:v>1.º ESO</x:v>
      </x:c>
      <x:c r="C4034" s="4" t="str">
        <x:v>B</x:v>
      </x:c>
      <x:c r="D4034" s="13" t="str">
        <x:v>00305</x:v>
      </x:c>
      <x:c r="E4034" s="13" t="str">
        <x:v>00306</x:v>
      </x:c>
      <x:c r="F4034" s="4" t="str">
        <x:v>prediccion_amistad</x:v>
      </x:c>
      <x:c r="G4034" s="4"/>
      <x:c r="H4034" s="4" t="n">
        <x:f>COUNTIFS(Relaciones!$D$3644:$D$4080,E4034,Relaciones!$E$3644:$E$4080,D4034,Relaciones!$F$3644:$F$4080,"amistad")</x:f>
        <x:v>1</x:v>
      </x:c>
    </x:row>
    <x:row r="4035" ht="23" customHeight="1">
      <x:c r="A4035" s="4" t="str">
        <x:v>Sevilla</x:v>
      </x:c>
      <x:c r="B4035" s="4" t="str">
        <x:v>1.º ESO</x:v>
      </x:c>
      <x:c r="C4035" s="4" t="str">
        <x:v>B</x:v>
      </x:c>
      <x:c r="D4035" s="13" t="str">
        <x:v>00305</x:v>
      </x:c>
      <x:c r="E4035" s="13" t="str">
        <x:v>00307</x:v>
      </x:c>
      <x:c r="F4035" s="4" t="str">
        <x:v>prediccion_amistad</x:v>
      </x:c>
      <x:c r="G4035" s="4"/>
      <x:c r="H4035" s="4" t="n">
        <x:f>COUNTIFS(Relaciones!$D$3644:$D$4080,E4035,Relaciones!$E$3644:$E$4080,D4035,Relaciones!$F$3644:$F$4080,"amistad")</x:f>
        <x:v>1</x:v>
      </x:c>
    </x:row>
    <x:row r="4036" ht="23" customHeight="1">
      <x:c r="A4036" s="4" t="str">
        <x:v>Sevilla</x:v>
      </x:c>
      <x:c r="B4036" s="4" t="str">
        <x:v>1.º ESO</x:v>
      </x:c>
      <x:c r="C4036" s="4" t="str">
        <x:v>B</x:v>
      </x:c>
      <x:c r="D4036" s="13" t="str">
        <x:v>00306</x:v>
      </x:c>
      <x:c r="E4036" s="13" t="str">
        <x:v>00283</x:v>
      </x:c>
      <x:c r="F4036" s="4" t="str">
        <x:v>prediccion_amistad</x:v>
      </x:c>
      <x:c r="G4036" s="4"/>
      <x:c r="H4036" s="4" t="n">
        <x:f>COUNTIFS(Relaciones!$D$3644:$D$4080,E4036,Relaciones!$E$3644:$E$4080,D4036,Relaciones!$F$3644:$F$4080,"amistad")</x:f>
        <x:v>0</x:v>
      </x:c>
    </x:row>
    <x:row r="4037" ht="23" customHeight="1">
      <x:c r="A4037" s="4" t="str">
        <x:v>Sevilla</x:v>
      </x:c>
      <x:c r="B4037" s="4" t="str">
        <x:v>1.º ESO</x:v>
      </x:c>
      <x:c r="C4037" s="4" t="str">
        <x:v>B</x:v>
      </x:c>
      <x:c r="D4037" s="13" t="str">
        <x:v>00306</x:v>
      </x:c>
      <x:c r="E4037" s="13" t="str">
        <x:v>00291</x:v>
      </x:c>
      <x:c r="F4037" s="4" t="str">
        <x:v>prediccion_amistad</x:v>
      </x:c>
      <x:c r="G4037" s="4"/>
      <x:c r="H4037" s="4" t="n">
        <x:f>COUNTIFS(Relaciones!$D$3644:$D$4080,E4037,Relaciones!$E$3644:$E$4080,D4037,Relaciones!$F$3644:$F$4080,"amistad")</x:f>
        <x:v>1</x:v>
      </x:c>
    </x:row>
    <x:row r="4038" ht="23" customHeight="1">
      <x:c r="A4038" s="4" t="str">
        <x:v>Sevilla</x:v>
      </x:c>
      <x:c r="B4038" s="4" t="str">
        <x:v>1.º ESO</x:v>
      </x:c>
      <x:c r="C4038" s="4" t="str">
        <x:v>B</x:v>
      </x:c>
      <x:c r="D4038" s="13" t="str">
        <x:v>00306</x:v>
      </x:c>
      <x:c r="E4038" s="13" t="str">
        <x:v>00304</x:v>
      </x:c>
      <x:c r="F4038" s="4" t="str">
        <x:v>prediccion_amistad</x:v>
      </x:c>
      <x:c r="G4038" s="4"/>
      <x:c r="H4038" s="4" t="n">
        <x:f>COUNTIFS(Relaciones!$D$3644:$D$4080,E4038,Relaciones!$E$3644:$E$4080,D4038,Relaciones!$F$3644:$F$4080,"amistad")</x:f>
        <x:v>1</x:v>
      </x:c>
    </x:row>
    <x:row r="4039" ht="23" customHeight="1">
      <x:c r="A4039" s="4" t="str">
        <x:v>Sevilla</x:v>
      </x:c>
      <x:c r="B4039" s="4" t="str">
        <x:v>1.º ESO</x:v>
      </x:c>
      <x:c r="C4039" s="4" t="str">
        <x:v>B</x:v>
      </x:c>
      <x:c r="D4039" s="13" t="str">
        <x:v>00306</x:v>
      </x:c>
      <x:c r="E4039" s="13" t="str">
        <x:v>00305</x:v>
      </x:c>
      <x:c r="F4039" s="4" t="str">
        <x:v>prediccion_amistad</x:v>
      </x:c>
      <x:c r="G4039" s="4"/>
      <x:c r="H4039" s="4" t="n">
        <x:f>COUNTIFS(Relaciones!$D$3644:$D$4080,E4039,Relaciones!$E$3644:$E$4080,D4039,Relaciones!$F$3644:$F$4080,"amistad")</x:f>
        <x:v>1</x:v>
      </x:c>
    </x:row>
    <x:row r="4040" ht="23" customHeight="1">
      <x:c r="A4040" s="4" t="str">
        <x:v>Sevilla</x:v>
      </x:c>
      <x:c r="B4040" s="4" t="str">
        <x:v>1.º ESO</x:v>
      </x:c>
      <x:c r="C4040" s="4" t="str">
        <x:v>B</x:v>
      </x:c>
      <x:c r="D4040" s="13" t="str">
        <x:v>00306</x:v>
      </x:c>
      <x:c r="E4040" s="13" t="str">
        <x:v>00307</x:v>
      </x:c>
      <x:c r="F4040" s="4" t="str">
        <x:v>prediccion_amistad</x:v>
      </x:c>
      <x:c r="G4040" s="4"/>
      <x:c r="H4040" s="4" t="n">
        <x:f>COUNTIFS(Relaciones!$D$3644:$D$4080,E4040,Relaciones!$E$3644:$E$4080,D4040,Relaciones!$F$3644:$F$4080,"amistad")</x:f>
        <x:v>1</x:v>
      </x:c>
    </x:row>
    <x:row r="4041" ht="23" customHeight="1">
      <x:c r="A4041" s="4" t="str">
        <x:v>Sevilla</x:v>
      </x:c>
      <x:c r="B4041" s="4" t="str">
        <x:v>1.º ESO</x:v>
      </x:c>
      <x:c r="C4041" s="4" t="str">
        <x:v>B</x:v>
      </x:c>
      <x:c r="D4041" s="13" t="str">
        <x:v>00307</x:v>
      </x:c>
      <x:c r="E4041" s="13" t="str">
        <x:v>00294</x:v>
      </x:c>
      <x:c r="F4041" s="4" t="str">
        <x:v>prediccion_amistad</x:v>
      </x:c>
      <x:c r="G4041" s="4"/>
      <x:c r="H4041" s="4" t="n">
        <x:f>COUNTIFS(Relaciones!$D$3644:$D$4080,E4041,Relaciones!$E$3644:$E$4080,D4041,Relaciones!$F$3644:$F$4080,"amistad")</x:f>
        <x:v>1</x:v>
      </x:c>
    </x:row>
    <x:row r="4042" ht="23" customHeight="1">
      <x:c r="A4042" s="4" t="str">
        <x:v>Sevilla</x:v>
      </x:c>
      <x:c r="B4042" s="4" t="str">
        <x:v>1.º ESO</x:v>
      </x:c>
      <x:c r="C4042" s="4" t="str">
        <x:v>B</x:v>
      </x:c>
      <x:c r="D4042" s="13" t="str">
        <x:v>00307</x:v>
      </x:c>
      <x:c r="E4042" s="13" t="str">
        <x:v>00295</x:v>
      </x:c>
      <x:c r="F4042" s="4" t="str">
        <x:v>prediccion_amistad</x:v>
      </x:c>
      <x:c r="G4042" s="4"/>
      <x:c r="H4042" s="4" t="n">
        <x:f>COUNTIFS(Relaciones!$D$3644:$D$4080,E4042,Relaciones!$E$3644:$E$4080,D4042,Relaciones!$F$3644:$F$4080,"amistad")</x:f>
        <x:v>1</x:v>
      </x:c>
    </x:row>
    <x:row r="4043" ht="23" customHeight="1">
      <x:c r="A4043" s="4" t="str">
        <x:v>Sevilla</x:v>
      </x:c>
      <x:c r="B4043" s="4" t="str">
        <x:v>1.º ESO</x:v>
      </x:c>
      <x:c r="C4043" s="4" t="str">
        <x:v>B</x:v>
      </x:c>
      <x:c r="D4043" s="13" t="str">
        <x:v>00307</x:v>
      </x:c>
      <x:c r="E4043" s="13" t="str">
        <x:v>00305</x:v>
      </x:c>
      <x:c r="F4043" s="4" t="str">
        <x:v>prediccion_amistad</x:v>
      </x:c>
      <x:c r="G4043" s="4"/>
      <x:c r="H4043" s="4" t="n">
        <x:f>COUNTIFS(Relaciones!$D$3644:$D$4080,E4043,Relaciones!$E$3644:$E$4080,D4043,Relaciones!$F$3644:$F$4080,"amistad")</x:f>
        <x:v>1</x:v>
      </x:c>
    </x:row>
    <x:row r="4044" ht="23" customHeight="1">
      <x:c r="A4044" s="4" t="str">
        <x:v>Sevilla</x:v>
      </x:c>
      <x:c r="B4044" s="4" t="str">
        <x:v>1.º ESO</x:v>
      </x:c>
      <x:c r="C4044" s="4" t="str">
        <x:v>B</x:v>
      </x:c>
      <x:c r="D4044" s="13" t="str">
        <x:v>00307</x:v>
      </x:c>
      <x:c r="E4044" s="13" t="str">
        <x:v>00308</x:v>
      </x:c>
      <x:c r="F4044" s="4" t="str">
        <x:v>prediccion_amistad</x:v>
      </x:c>
      <x:c r="G4044" s="4"/>
      <x:c r="H4044" s="4" t="n">
        <x:f>COUNTIFS(Relaciones!$D$3644:$D$4080,E4044,Relaciones!$E$3644:$E$4080,D4044,Relaciones!$F$3644:$F$4080,"amistad")</x:f>
        <x:v>1</x:v>
      </x:c>
    </x:row>
    <x:row r="4045" ht="23" customHeight="1">
      <x:c r="A4045" s="4" t="str">
        <x:v>Sevilla</x:v>
      </x:c>
      <x:c r="B4045" s="4" t="str">
        <x:v>1.º ESO</x:v>
      </x:c>
      <x:c r="C4045" s="4" t="str">
        <x:v>B</x:v>
      </x:c>
      <x:c r="D4045" s="13" t="str">
        <x:v>00308</x:v>
      </x:c>
      <x:c r="E4045" s="13" t="str">
        <x:v>00293</x:v>
      </x:c>
      <x:c r="F4045" s="4" t="str">
        <x:v>prediccion_amistad</x:v>
      </x:c>
      <x:c r="G4045" s="4"/>
      <x:c r="H4045" s="4" t="n">
        <x:f>COUNTIFS(Relaciones!$D$3644:$D$4080,E4045,Relaciones!$E$3644:$E$4080,D4045,Relaciones!$F$3644:$F$4080,"amistad")</x:f>
        <x:v>1</x:v>
      </x:c>
    </x:row>
    <x:row r="4046" ht="23" customHeight="1">
      <x:c r="A4046" s="4" t="str">
        <x:v>Sevilla</x:v>
      </x:c>
      <x:c r="B4046" s="4" t="str">
        <x:v>1.º ESO</x:v>
      </x:c>
      <x:c r="C4046" s="4" t="str">
        <x:v>B</x:v>
      </x:c>
      <x:c r="D4046" s="13" t="str">
        <x:v>00308</x:v>
      </x:c>
      <x:c r="E4046" s="13" t="str">
        <x:v>00295</x:v>
      </x:c>
      <x:c r="F4046" s="4" t="str">
        <x:v>prediccion_amistad</x:v>
      </x:c>
      <x:c r="G4046" s="4"/>
      <x:c r="H4046" s="4" t="n">
        <x:f>COUNTIFS(Relaciones!$D$3644:$D$4080,E4046,Relaciones!$E$3644:$E$4080,D4046,Relaciones!$F$3644:$F$4080,"amistad")</x:f>
        <x:v>1</x:v>
      </x:c>
    </x:row>
    <x:row r="4047" ht="23" customHeight="1">
      <x:c r="A4047" s="4" t="str">
        <x:v>Sevilla</x:v>
      </x:c>
      <x:c r="B4047" s="4" t="str">
        <x:v>1.º ESO</x:v>
      </x:c>
      <x:c r="C4047" s="4" t="str">
        <x:v>B</x:v>
      </x:c>
      <x:c r="D4047" s="13" t="str">
        <x:v>00308</x:v>
      </x:c>
      <x:c r="E4047" s="13" t="str">
        <x:v>00296</x:v>
      </x:c>
      <x:c r="F4047" s="4" t="str">
        <x:v>prediccion_amistad</x:v>
      </x:c>
      <x:c r="G4047" s="4"/>
      <x:c r="H4047" s="4" t="n">
        <x:f>COUNTIFS(Relaciones!$D$3644:$D$4080,E4047,Relaciones!$E$3644:$E$4080,D4047,Relaciones!$F$3644:$F$4080,"amistad")</x:f>
        <x:v>1</x:v>
      </x:c>
    </x:row>
    <x:row r="4048" ht="23" customHeight="1">
      <x:c r="A4048" s="4" t="str">
        <x:v>Sevilla</x:v>
      </x:c>
      <x:c r="B4048" s="4" t="str">
        <x:v>1.º ESO</x:v>
      </x:c>
      <x:c r="C4048" s="4" t="str">
        <x:v>B</x:v>
      </x:c>
      <x:c r="D4048" s="13" t="str">
        <x:v>00308</x:v>
      </x:c>
      <x:c r="E4048" s="13" t="str">
        <x:v>00307</x:v>
      </x:c>
      <x:c r="F4048" s="4" t="str">
        <x:v>prediccion_amistad</x:v>
      </x:c>
      <x:c r="G4048" s="4"/>
      <x:c r="H4048" s="4" t="n">
        <x:f>COUNTIFS(Relaciones!$D$3644:$D$4080,E4048,Relaciones!$E$3644:$E$4080,D4048,Relaciones!$F$3644:$F$4080,"amistad")</x:f>
        <x:v>1</x:v>
      </x:c>
    </x:row>
    <x:row r="4049" ht="23" customHeight="1">
      <x:c r="A4049" s="4" t="str">
        <x:v>Sevilla</x:v>
      </x:c>
      <x:c r="B4049" s="4" t="str">
        <x:v>1.º ESO</x:v>
      </x:c>
      <x:c r="C4049" s="4" t="str">
        <x:v>B</x:v>
      </x:c>
      <x:c r="D4049" s="13" t="str">
        <x:v>00282</x:v>
      </x:c>
      <x:c r="E4049" s="13" t="str">
        <x:v>00287</x:v>
      </x:c>
      <x:c r="F4049" s="4" t="str">
        <x:v>prediccion_rechazo</x:v>
      </x:c>
      <x:c r="G4049" s="4"/>
      <x:c r="H4049" s="4" t="n">
        <x:f>COUNTIFS(Relaciones!$D$3644:$D$4080,E4049,Relaciones!$E$3644:$E$4080,D4049,Relaciones!$F$3644:$F$4080,"rechazo")</x:f>
        <x:v>0</x:v>
      </x:c>
    </x:row>
    <x:row r="4050" ht="23" customHeight="1">
      <x:c r="A4050" s="4" t="str">
        <x:v>Sevilla</x:v>
      </x:c>
      <x:c r="B4050" s="4" t="str">
        <x:v>1.º ESO</x:v>
      </x:c>
      <x:c r="C4050" s="4" t="str">
        <x:v>B</x:v>
      </x:c>
      <x:c r="D4050" s="13" t="str">
        <x:v>00282</x:v>
      </x:c>
      <x:c r="E4050" s="13" t="str">
        <x:v>00301</x:v>
      </x:c>
      <x:c r="F4050" s="4" t="str">
        <x:v>prediccion_rechazo</x:v>
      </x:c>
      <x:c r="G4050" s="4"/>
      <x:c r="H4050" s="4" t="n">
        <x:f>COUNTIFS(Relaciones!$D$3644:$D$4080,E4050,Relaciones!$E$3644:$E$4080,D4050,Relaciones!$F$3644:$F$4080,"rechazo")</x:f>
        <x:v>1</x:v>
      </x:c>
    </x:row>
    <x:row r="4051" ht="23" customHeight="1">
      <x:c r="A4051" s="4" t="str">
        <x:v>Sevilla</x:v>
      </x:c>
      <x:c r="B4051" s="4" t="str">
        <x:v>1.º ESO</x:v>
      </x:c>
      <x:c r="C4051" s="4" t="str">
        <x:v>B</x:v>
      </x:c>
      <x:c r="D4051" s="13" t="str">
        <x:v>00285</x:v>
      </x:c>
      <x:c r="E4051" s="13" t="str">
        <x:v>00290</x:v>
      </x:c>
      <x:c r="F4051" s="4" t="str">
        <x:v>prediccion_rechazo</x:v>
      </x:c>
      <x:c r="G4051" s="4"/>
      <x:c r="H4051" s="4" t="n">
        <x:f>COUNTIFS(Relaciones!$D$3644:$D$4080,E4051,Relaciones!$E$3644:$E$4080,D4051,Relaciones!$F$3644:$F$4080,"rechazo")</x:f>
        <x:v>0</x:v>
      </x:c>
    </x:row>
    <x:row r="4052" ht="23" customHeight="1">
      <x:c r="A4052" s="4" t="str">
        <x:v>Sevilla</x:v>
      </x:c>
      <x:c r="B4052" s="4" t="str">
        <x:v>1.º ESO</x:v>
      </x:c>
      <x:c r="C4052" s="4" t="str">
        <x:v>B</x:v>
      </x:c>
      <x:c r="D4052" s="13" t="str">
        <x:v>00285</x:v>
      </x:c>
      <x:c r="E4052" s="13" t="str">
        <x:v>00304</x:v>
      </x:c>
      <x:c r="F4052" s="4" t="str">
        <x:v>prediccion_rechazo</x:v>
      </x:c>
      <x:c r="G4052" s="4"/>
      <x:c r="H4052" s="4" t="n">
        <x:f>COUNTIFS(Relaciones!$D$3644:$D$4080,E4052,Relaciones!$E$3644:$E$4080,D4052,Relaciones!$F$3644:$F$4080,"rechazo")</x:f>
        <x:v>1</x:v>
      </x:c>
    </x:row>
    <x:row r="4053" ht="23" customHeight="1">
      <x:c r="A4053" s="4" t="str">
        <x:v>Sevilla</x:v>
      </x:c>
      <x:c r="B4053" s="4" t="str">
        <x:v>1.º ESO</x:v>
      </x:c>
      <x:c r="C4053" s="4" t="str">
        <x:v>B</x:v>
      </x:c>
      <x:c r="D4053" s="13" t="str">
        <x:v>00286</x:v>
      </x:c>
      <x:c r="E4053" s="13" t="str">
        <x:v>00305</x:v>
      </x:c>
      <x:c r="F4053" s="4" t="str">
        <x:v>prediccion_rechazo</x:v>
      </x:c>
      <x:c r="G4053" s="4"/>
      <x:c r="H4053" s="4" t="n">
        <x:f>COUNTIFS(Relaciones!$D$3644:$D$4080,E4053,Relaciones!$E$3644:$E$4080,D4053,Relaciones!$F$3644:$F$4080,"rechazo")</x:f>
        <x:v>1</x:v>
      </x:c>
    </x:row>
    <x:row r="4054" ht="23" customHeight="1">
      <x:c r="A4054" s="4" t="str">
        <x:v>Sevilla</x:v>
      </x:c>
      <x:c r="B4054" s="4" t="str">
        <x:v>1.º ESO</x:v>
      </x:c>
      <x:c r="C4054" s="4" t="str">
        <x:v>B</x:v>
      </x:c>
      <x:c r="D4054" s="13" t="str">
        <x:v>00288</x:v>
      </x:c>
      <x:c r="E4054" s="13" t="str">
        <x:v>00293</x:v>
      </x:c>
      <x:c r="F4054" s="4" t="str">
        <x:v>prediccion_rechazo</x:v>
      </x:c>
      <x:c r="G4054" s="4"/>
      <x:c r="H4054" s="4" t="n">
        <x:f>COUNTIFS(Relaciones!$D$3644:$D$4080,E4054,Relaciones!$E$3644:$E$4080,D4054,Relaciones!$F$3644:$F$4080,"rechazo")</x:f>
        <x:v>0</x:v>
      </x:c>
    </x:row>
    <x:row r="4055" ht="23" customHeight="1">
      <x:c r="A4055" s="4" t="str">
        <x:v>Sevilla</x:v>
      </x:c>
      <x:c r="B4055" s="4" t="str">
        <x:v>1.º ESO</x:v>
      </x:c>
      <x:c r="C4055" s="4" t="str">
        <x:v>B</x:v>
      </x:c>
      <x:c r="D4055" s="13" t="str">
        <x:v>00288</x:v>
      </x:c>
      <x:c r="E4055" s="13" t="str">
        <x:v>00307</x:v>
      </x:c>
      <x:c r="F4055" s="4" t="str">
        <x:v>prediccion_rechazo</x:v>
      </x:c>
      <x:c r="G4055" s="4"/>
      <x:c r="H4055" s="4" t="n">
        <x:f>COUNTIFS(Relaciones!$D$3644:$D$4080,E4055,Relaciones!$E$3644:$E$4080,D4055,Relaciones!$F$3644:$F$4080,"rechazo")</x:f>
        <x:v>1</x:v>
      </x:c>
    </x:row>
    <x:row r="4056" ht="23" customHeight="1">
      <x:c r="A4056" s="4" t="str">
        <x:v>Sevilla</x:v>
      </x:c>
      <x:c r="B4056" s="4" t="str">
        <x:v>1.º ESO</x:v>
      </x:c>
      <x:c r="C4056" s="4" t="str">
        <x:v>B</x:v>
      </x:c>
      <x:c r="D4056" s="13" t="str">
        <x:v>00289</x:v>
      </x:c>
      <x:c r="E4056" s="13" t="str">
        <x:v>00308</x:v>
      </x:c>
      <x:c r="F4056" s="4" t="str">
        <x:v>prediccion_rechazo</x:v>
      </x:c>
      <x:c r="G4056" s="4"/>
      <x:c r="H4056" s="4" t="n">
        <x:f>COUNTIFS(Relaciones!$D$3644:$D$4080,E4056,Relaciones!$E$3644:$E$4080,D4056,Relaciones!$F$3644:$F$4080,"rechazo")</x:f>
        <x:v>1</x:v>
      </x:c>
    </x:row>
    <x:row r="4057" ht="23" customHeight="1">
      <x:c r="A4057" s="4" t="str">
        <x:v>Sevilla</x:v>
      </x:c>
      <x:c r="B4057" s="4" t="str">
        <x:v>1.º ESO</x:v>
      </x:c>
      <x:c r="C4057" s="4" t="str">
        <x:v>B</x:v>
      </x:c>
      <x:c r="D4057" s="13" t="str">
        <x:v>00291</x:v>
      </x:c>
      <x:c r="E4057" s="13" t="str">
        <x:v>00296</x:v>
      </x:c>
      <x:c r="F4057" s="4" t="str">
        <x:v>prediccion_rechazo</x:v>
      </x:c>
      <x:c r="G4057" s="4"/>
      <x:c r="H4057" s="4" t="n">
        <x:f>COUNTIFS(Relaciones!$D$3644:$D$4080,E4057,Relaciones!$E$3644:$E$4080,D4057,Relaciones!$F$3644:$F$4080,"rechazo")</x:f>
        <x:v>0</x:v>
      </x:c>
    </x:row>
    <x:row r="4058" ht="23" customHeight="1">
      <x:c r="A4058" s="4" t="str">
        <x:v>Sevilla</x:v>
      </x:c>
      <x:c r="B4058" s="4" t="str">
        <x:v>1.º ESO</x:v>
      </x:c>
      <x:c r="C4058" s="4" t="str">
        <x:v>B</x:v>
      </x:c>
      <x:c r="D4058" s="13" t="str">
        <x:v>00292</x:v>
      </x:c>
      <x:c r="E4058" s="13" t="str">
        <x:v>00306</x:v>
      </x:c>
      <x:c r="F4058" s="4" t="str">
        <x:v>prediccion_rechazo</x:v>
      </x:c>
      <x:c r="G4058" s="4"/>
      <x:c r="H4058" s="4" t="n">
        <x:f>COUNTIFS(Relaciones!$D$3644:$D$4080,E4058,Relaciones!$E$3644:$E$4080,D4058,Relaciones!$F$3644:$F$4080,"rechazo")</x:f>
        <x:v>1</x:v>
      </x:c>
    </x:row>
    <x:row r="4059" ht="23" customHeight="1">
      <x:c r="A4059" s="4" t="str">
        <x:v>Sevilla</x:v>
      </x:c>
      <x:c r="B4059" s="4" t="str">
        <x:v>1.º ESO</x:v>
      </x:c>
      <x:c r="C4059" s="4" t="str">
        <x:v>B</x:v>
      </x:c>
      <x:c r="D4059" s="13" t="str">
        <x:v>00294</x:v>
      </x:c>
      <x:c r="E4059" s="13" t="str">
        <x:v>00299</x:v>
      </x:c>
      <x:c r="F4059" s="4" t="str">
        <x:v>prediccion_rechazo</x:v>
      </x:c>
      <x:c r="G4059" s="4"/>
      <x:c r="H4059" s="4" t="n">
        <x:f>COUNTIFS(Relaciones!$D$3644:$D$4080,E4059,Relaciones!$E$3644:$E$4080,D4059,Relaciones!$F$3644:$F$4080,"rechazo")</x:f>
        <x:v>0</x:v>
      </x:c>
    </x:row>
    <x:row r="4060" ht="23" customHeight="1">
      <x:c r="A4060" s="4" t="str">
        <x:v>Sevilla</x:v>
      </x:c>
      <x:c r="B4060" s="4" t="str">
        <x:v>1.º ESO</x:v>
      </x:c>
      <x:c r="C4060" s="4" t="str">
        <x:v>B</x:v>
      </x:c>
      <x:c r="D4060" s="13" t="str">
        <x:v>00297</x:v>
      </x:c>
      <x:c r="E4060" s="13" t="str">
        <x:v>00302</x:v>
      </x:c>
      <x:c r="F4060" s="4" t="str">
        <x:v>prediccion_rechazo</x:v>
      </x:c>
      <x:c r="G4060" s="4"/>
      <x:c r="H4060" s="4" t="n">
        <x:f>COUNTIFS(Relaciones!$D$3644:$D$4080,E4060,Relaciones!$E$3644:$E$4080,D4060,Relaciones!$F$3644:$F$4080,"rechazo")</x:f>
        <x:v>0</x:v>
      </x:c>
    </x:row>
    <x:row r="4061" ht="23" customHeight="1">
      <x:c r="A4061" s="4" t="str">
        <x:v>Sevilla</x:v>
      </x:c>
      <x:c r="B4061" s="4" t="str">
        <x:v>1.º ESO</x:v>
      </x:c>
      <x:c r="C4061" s="4" t="str">
        <x:v>B</x:v>
      </x:c>
      <x:c r="D4061" s="13" t="str">
        <x:v>00300</x:v>
      </x:c>
      <x:c r="E4061" s="13" t="str">
        <x:v>00291</x:v>
      </x:c>
      <x:c r="F4061" s="4" t="str">
        <x:v>prediccion_rechazo</x:v>
      </x:c>
      <x:c r="G4061" s="4"/>
      <x:c r="H4061" s="4" t="n">
        <x:f>COUNTIFS(Relaciones!$D$3644:$D$4080,E4061,Relaciones!$E$3644:$E$4080,D4061,Relaciones!$F$3644:$F$4080,"rechazo")</x:f>
        <x:v>1</x:v>
      </x:c>
    </x:row>
    <x:row r="4062" ht="23" customHeight="1">
      <x:c r="A4062" s="4" t="str">
        <x:v>Sevilla</x:v>
      </x:c>
      <x:c r="B4062" s="4" t="str">
        <x:v>1.º ESO</x:v>
      </x:c>
      <x:c r="C4062" s="4" t="str">
        <x:v>B</x:v>
      </x:c>
      <x:c r="D4062" s="13" t="str">
        <x:v>00300</x:v>
      </x:c>
      <x:c r="E4062" s="13" t="str">
        <x:v>00305</x:v>
      </x:c>
      <x:c r="F4062" s="4" t="str">
        <x:v>prediccion_rechazo</x:v>
      </x:c>
      <x:c r="G4062" s="4"/>
      <x:c r="H4062" s="4" t="n">
        <x:f>COUNTIFS(Relaciones!$D$3644:$D$4080,E4062,Relaciones!$E$3644:$E$4080,D4062,Relaciones!$F$3644:$F$4080,"rechazo")</x:f>
        <x:v>0</x:v>
      </x:c>
    </x:row>
    <x:row r="4063" ht="23" customHeight="1">
      <x:c r="A4063" s="4" t="str">
        <x:v>Sevilla</x:v>
      </x:c>
      <x:c r="B4063" s="4" t="str">
        <x:v>1.º ESO</x:v>
      </x:c>
      <x:c r="C4063" s="4" t="str">
        <x:v>B</x:v>
      </x:c>
      <x:c r="D4063" s="13" t="str">
        <x:v>00302</x:v>
      </x:c>
      <x:c r="E4063" s="13" t="str">
        <x:v>00293</x:v>
      </x:c>
      <x:c r="F4063" s="4" t="str">
        <x:v>prediccion_rechazo</x:v>
      </x:c>
      <x:c r="G4063" s="4"/>
      <x:c r="H4063" s="4" t="n">
        <x:f>COUNTIFS(Relaciones!$D$3644:$D$4080,E4063,Relaciones!$E$3644:$E$4080,D4063,Relaciones!$F$3644:$F$4080,"rechazo")</x:f>
        <x:v>1</x:v>
      </x:c>
    </x:row>
    <x:row r="4064" ht="23" customHeight="1">
      <x:c r="A4064" s="4" t="str">
        <x:v>Sevilla</x:v>
      </x:c>
      <x:c r="B4064" s="4" t="str">
        <x:v>1.º ESO</x:v>
      </x:c>
      <x:c r="C4064" s="4" t="str">
        <x:v>B</x:v>
      </x:c>
      <x:c r="D4064" s="13" t="str">
        <x:v>00303</x:v>
      </x:c>
      <x:c r="E4064" s="13" t="str">
        <x:v>00308</x:v>
      </x:c>
      <x:c r="F4064" s="4" t="str">
        <x:v>prediccion_rechazo</x:v>
      </x:c>
      <x:c r="G4064" s="4"/>
      <x:c r="H4064" s="4" t="n">
        <x:f>COUNTIFS(Relaciones!$D$3644:$D$4080,E4064,Relaciones!$E$3644:$E$4080,D4064,Relaciones!$F$3644:$F$4080,"rechazo")</x:f>
        <x:v>0</x:v>
      </x:c>
    </x:row>
    <x:row r="4065" ht="23" customHeight="1">
      <x:c r="A4065" s="4" t="str">
        <x:v>Sevilla</x:v>
      </x:c>
      <x:c r="B4065" s="4" t="str">
        <x:v>1.º ESO</x:v>
      </x:c>
      <x:c r="C4065" s="4" t="str">
        <x:v>B</x:v>
      </x:c>
      <x:c r="D4065" s="13" t="str">
        <x:v>00305</x:v>
      </x:c>
      <x:c r="E4065" s="13" t="str">
        <x:v>00291</x:v>
      </x:c>
      <x:c r="F4065" s="4" t="str">
        <x:v>prediccion_rechazo</x:v>
      </x:c>
      <x:c r="G4065" s="4"/>
      <x:c r="H4065" s="4" t="n">
        <x:f>COUNTIFS(Relaciones!$D$3644:$D$4080,E4065,Relaciones!$E$3644:$E$4080,D4065,Relaciones!$F$3644:$F$4080,"rechazo")</x:f>
        <x:v>1</x:v>
      </x:c>
    </x:row>
    <x:row r="4066" ht="23" customHeight="1">
      <x:c r="A4066" s="4" t="str">
        <x:v>Sevilla</x:v>
      </x:c>
      <x:c r="B4066" s="4" t="str">
        <x:v>1.º ESO</x:v>
      </x:c>
      <x:c r="C4066" s="4" t="str">
        <x:v>B</x:v>
      </x:c>
      <x:c r="D4066" s="13" t="str">
        <x:v>00305</x:v>
      </x:c>
      <x:c r="E4066" s="13" t="str">
        <x:v>00296</x:v>
      </x:c>
      <x:c r="F4066" s="4" t="str">
        <x:v>prediccion_rechazo</x:v>
      </x:c>
      <x:c r="G4066" s="4"/>
      <x:c r="H4066" s="4" t="n">
        <x:f>COUNTIFS(Relaciones!$D$3644:$D$4080,E4066,Relaciones!$E$3644:$E$4080,D4066,Relaciones!$F$3644:$F$4080,"rechazo")</x:f>
        <x:v>1</x:v>
      </x:c>
    </x:row>
    <x:row r="4067" ht="23" customHeight="1">
      <x:c r="A4067" s="4" t="str">
        <x:v>Sevilla</x:v>
      </x:c>
      <x:c r="B4067" s="4" t="str">
        <x:v>1.º ESO</x:v>
      </x:c>
      <x:c r="C4067" s="4" t="str">
        <x:v>B</x:v>
      </x:c>
      <x:c r="D4067" s="13" t="str">
        <x:v>00306</x:v>
      </x:c>
      <x:c r="E4067" s="13" t="str">
        <x:v>00282</x:v>
      </x:c>
      <x:c r="F4067" s="4" t="str">
        <x:v>prediccion_rechazo</x:v>
      </x:c>
      <x:c r="G4067" s="4"/>
      <x:c r="H4067" s="4" t="n">
        <x:f>COUNTIFS(Relaciones!$D$3644:$D$4080,E4067,Relaciones!$E$3644:$E$4080,D4067,Relaciones!$F$3644:$F$4080,"rechazo")</x:f>
        <x:v>1</x:v>
      </x:c>
    </x:row>
    <x:row r="4068" ht="23" customHeight="1">
      <x:c r="A4068" s="4" t="str">
        <x:v>Sevilla</x:v>
      </x:c>
      <x:c r="B4068" s="4" t="str">
        <x:v>1.º ESO</x:v>
      </x:c>
      <x:c r="C4068" s="4" t="str">
        <x:v>B</x:v>
      </x:c>
      <x:c r="D4068" s="13" t="str">
        <x:v>00306</x:v>
      </x:c>
      <x:c r="E4068" s="13" t="str">
        <x:v>00284</x:v>
      </x:c>
      <x:c r="F4068" s="4" t="str">
        <x:v>prediccion_rechazo</x:v>
      </x:c>
      <x:c r="G4068" s="4"/>
      <x:c r="H4068" s="4" t="n">
        <x:f>COUNTIFS(Relaciones!$D$3644:$D$4080,E4068,Relaciones!$E$3644:$E$4080,D4068,Relaciones!$F$3644:$F$4080,"rechazo")</x:f>
        <x:v>1</x:v>
      </x:c>
    </x:row>
    <x:row r="4069" ht="23" customHeight="1">
      <x:c r="A4069" s="4" t="str">
        <x:v>Sevilla</x:v>
      </x:c>
      <x:c r="B4069" s="4" t="str">
        <x:v>1.º ESO</x:v>
      </x:c>
      <x:c r="C4069" s="4" t="str">
        <x:v>B</x:v>
      </x:c>
      <x:c r="D4069" s="13" t="str">
        <x:v>00306</x:v>
      </x:c>
      <x:c r="E4069" s="13" t="str">
        <x:v>00285</x:v>
      </x:c>
      <x:c r="F4069" s="4" t="str">
        <x:v>prediccion_rechazo</x:v>
      </x:c>
      <x:c r="G4069" s="4"/>
      <x:c r="H4069" s="4" t="n">
        <x:f>COUNTIFS(Relaciones!$D$3644:$D$4080,E4069,Relaciones!$E$3644:$E$4080,D4069,Relaciones!$F$3644:$F$4080,"rechazo")</x:f>
        <x:v>1</x:v>
      </x:c>
    </x:row>
    <x:row r="4070" ht="23" customHeight="1">
      <x:c r="A4070" s="4" t="str">
        <x:v>Sevilla</x:v>
      </x:c>
      <x:c r="B4070" s="4" t="str">
        <x:v>1.º ESO</x:v>
      </x:c>
      <x:c r="C4070" s="4" t="str">
        <x:v>B</x:v>
      </x:c>
      <x:c r="D4070" s="13" t="str">
        <x:v>00306</x:v>
      </x:c>
      <x:c r="E4070" s="13" t="str">
        <x:v>00286</x:v>
      </x:c>
      <x:c r="F4070" s="4" t="str">
        <x:v>prediccion_rechazo</x:v>
      </x:c>
      <x:c r="G4070" s="4"/>
      <x:c r="H4070" s="4" t="n">
        <x:f>COUNTIFS(Relaciones!$D$3644:$D$4080,E4070,Relaciones!$E$3644:$E$4080,D4070,Relaciones!$F$3644:$F$4080,"rechazo")</x:f>
        <x:v>1</x:v>
      </x:c>
    </x:row>
    <x:row r="4071" ht="23" customHeight="1">
      <x:c r="A4071" s="4" t="str">
        <x:v>Sevilla</x:v>
      </x:c>
      <x:c r="B4071" s="4" t="str">
        <x:v>1.º ESO</x:v>
      </x:c>
      <x:c r="C4071" s="4" t="str">
        <x:v>B</x:v>
      </x:c>
      <x:c r="D4071" s="13" t="str">
        <x:v>00306</x:v>
      </x:c>
      <x:c r="E4071" s="13" t="str">
        <x:v>00288</x:v>
      </x:c>
      <x:c r="F4071" s="4" t="str">
        <x:v>prediccion_rechazo</x:v>
      </x:c>
      <x:c r="G4071" s="4"/>
      <x:c r="H4071" s="4" t="n">
        <x:f>COUNTIFS(Relaciones!$D$3644:$D$4080,E4071,Relaciones!$E$3644:$E$4080,D4071,Relaciones!$F$3644:$F$4080,"rechazo")</x:f>
        <x:v>0</x:v>
      </x:c>
    </x:row>
    <x:row r="4072" ht="23" customHeight="1">
      <x:c r="A4072" s="4" t="str">
        <x:v>Sevilla</x:v>
      </x:c>
      <x:c r="B4072" s="4" t="str">
        <x:v>1.º ESO</x:v>
      </x:c>
      <x:c r="C4072" s="4" t="str">
        <x:v>B</x:v>
      </x:c>
      <x:c r="D4072" s="13" t="str">
        <x:v>00306</x:v>
      </x:c>
      <x:c r="E4072" s="13" t="str">
        <x:v>00289</x:v>
      </x:c>
      <x:c r="F4072" s="4" t="str">
        <x:v>prediccion_rechazo</x:v>
      </x:c>
      <x:c r="G4072" s="4"/>
      <x:c r="H4072" s="4" t="n">
        <x:f>COUNTIFS(Relaciones!$D$3644:$D$4080,E4072,Relaciones!$E$3644:$E$4080,D4072,Relaciones!$F$3644:$F$4080,"rechazo")</x:f>
        <x:v>1</x:v>
      </x:c>
    </x:row>
    <x:row r="4073" ht="23" customHeight="1">
      <x:c r="A4073" s="4" t="str">
        <x:v>Sevilla</x:v>
      </x:c>
      <x:c r="B4073" s="4" t="str">
        <x:v>1.º ESO</x:v>
      </x:c>
      <x:c r="C4073" s="4" t="str">
        <x:v>B</x:v>
      </x:c>
      <x:c r="D4073" s="13" t="str">
        <x:v>00306</x:v>
      </x:c>
      <x:c r="E4073" s="13" t="str">
        <x:v>00290</x:v>
      </x:c>
      <x:c r="F4073" s="4" t="str">
        <x:v>prediccion_rechazo</x:v>
      </x:c>
      <x:c r="G4073" s="4"/>
      <x:c r="H4073" s="4" t="n">
        <x:f>COUNTIFS(Relaciones!$D$3644:$D$4080,E4073,Relaciones!$E$3644:$E$4080,D4073,Relaciones!$F$3644:$F$4080,"rechazo")</x:f>
        <x:v>1</x:v>
      </x:c>
    </x:row>
    <x:row r="4074" ht="23" customHeight="1">
      <x:c r="A4074" s="4" t="str">
        <x:v>Sevilla</x:v>
      </x:c>
      <x:c r="B4074" s="4" t="str">
        <x:v>1.º ESO</x:v>
      </x:c>
      <x:c r="C4074" s="4" t="str">
        <x:v>B</x:v>
      </x:c>
      <x:c r="D4074" s="13" t="str">
        <x:v>00306</x:v>
      </x:c>
      <x:c r="E4074" s="13" t="str">
        <x:v>00292</x:v>
      </x:c>
      <x:c r="F4074" s="4" t="str">
        <x:v>prediccion_rechazo</x:v>
      </x:c>
      <x:c r="G4074" s="4"/>
      <x:c r="H4074" s="4" t="n">
        <x:f>COUNTIFS(Relaciones!$D$3644:$D$4080,E4074,Relaciones!$E$3644:$E$4080,D4074,Relaciones!$F$3644:$F$4080,"rechazo")</x:f>
        <x:v>1</x:v>
      </x:c>
    </x:row>
    <x:row r="4075" ht="23" customHeight="1">
      <x:c r="A4075" s="4" t="str">
        <x:v>Sevilla</x:v>
      </x:c>
      <x:c r="B4075" s="4" t="str">
        <x:v>1.º ESO</x:v>
      </x:c>
      <x:c r="C4075" s="4" t="str">
        <x:v>B</x:v>
      </x:c>
      <x:c r="D4075" s="13" t="str">
        <x:v>00306</x:v>
      </x:c>
      <x:c r="E4075" s="13" t="str">
        <x:v>00296</x:v>
      </x:c>
      <x:c r="F4075" s="4" t="str">
        <x:v>prediccion_rechazo</x:v>
      </x:c>
      <x:c r="G4075" s="4"/>
      <x:c r="H4075" s="4" t="n">
        <x:f>COUNTIFS(Relaciones!$D$3644:$D$4080,E4075,Relaciones!$E$3644:$E$4080,D4075,Relaciones!$F$3644:$F$4080,"rechazo")</x:f>
        <x:v>1</x:v>
      </x:c>
    </x:row>
    <x:row r="4076" ht="23" customHeight="1">
      <x:c r="A4076" s="4" t="str">
        <x:v>Sevilla</x:v>
      </x:c>
      <x:c r="B4076" s="4" t="str">
        <x:v>1.º ESO</x:v>
      </x:c>
      <x:c r="C4076" s="4" t="str">
        <x:v>B</x:v>
      </x:c>
      <x:c r="D4076" s="13" t="str">
        <x:v>00306</x:v>
      </x:c>
      <x:c r="E4076" s="13" t="str">
        <x:v>00297</x:v>
      </x:c>
      <x:c r="F4076" s="4" t="str">
        <x:v>prediccion_rechazo</x:v>
      </x:c>
      <x:c r="G4076" s="4"/>
      <x:c r="H4076" s="4" t="n">
        <x:f>COUNTIFS(Relaciones!$D$3644:$D$4080,E4076,Relaciones!$E$3644:$E$4080,D4076,Relaciones!$F$3644:$F$4080,"rechazo")</x:f>
        <x:v>1</x:v>
      </x:c>
    </x:row>
    <x:row r="4077" ht="23" customHeight="1">
      <x:c r="A4077" s="4" t="str">
        <x:v>Sevilla</x:v>
      </x:c>
      <x:c r="B4077" s="4" t="str">
        <x:v>1.º ESO</x:v>
      </x:c>
      <x:c r="C4077" s="4" t="str">
        <x:v>B</x:v>
      </x:c>
      <x:c r="D4077" s="13" t="str">
        <x:v>00306</x:v>
      </x:c>
      <x:c r="E4077" s="13" t="str">
        <x:v>00298</x:v>
      </x:c>
      <x:c r="F4077" s="4" t="str">
        <x:v>prediccion_rechazo</x:v>
      </x:c>
      <x:c r="G4077" s="4"/>
      <x:c r="H4077" s="4" t="n">
        <x:f>COUNTIFS(Relaciones!$D$3644:$D$4080,E4077,Relaciones!$E$3644:$E$4080,D4077,Relaciones!$F$3644:$F$4080,"rechazo")</x:f>
        <x:v>1</x:v>
      </x:c>
    </x:row>
    <x:row r="4078" ht="23" customHeight="1">
      <x:c r="A4078" s="4" t="str">
        <x:v>Sevilla</x:v>
      </x:c>
      <x:c r="B4078" s="4" t="str">
        <x:v>1.º ESO</x:v>
      </x:c>
      <x:c r="C4078" s="4" t="str">
        <x:v>B</x:v>
      </x:c>
      <x:c r="D4078" s="13" t="str">
        <x:v>00306</x:v>
      </x:c>
      <x:c r="E4078" s="13" t="str">
        <x:v>00300</x:v>
      </x:c>
      <x:c r="F4078" s="4" t="str">
        <x:v>prediccion_rechazo</x:v>
      </x:c>
      <x:c r="G4078" s="4"/>
      <x:c r="H4078" s="4" t="n">
        <x:f>COUNTIFS(Relaciones!$D$3644:$D$4080,E4078,Relaciones!$E$3644:$E$4080,D4078,Relaciones!$F$3644:$F$4080,"rechazo")</x:f>
        <x:v>1</x:v>
      </x:c>
    </x:row>
    <x:row r="4079" ht="23" customHeight="1">
      <x:c r="A4079" s="4" t="str">
        <x:v>Sevilla</x:v>
      </x:c>
      <x:c r="B4079" s="4" t="str">
        <x:v>1.º ESO</x:v>
      </x:c>
      <x:c r="C4079" s="4" t="str">
        <x:v>B</x:v>
      </x:c>
      <x:c r="D4079" s="13" t="str">
        <x:v>00306</x:v>
      </x:c>
      <x:c r="E4079" s="13" t="str">
        <x:v>00301</x:v>
      </x:c>
      <x:c r="F4079" s="4" t="str">
        <x:v>prediccion_rechazo</x:v>
      </x:c>
      <x:c r="G4079" s="4"/>
      <x:c r="H4079" s="4" t="n">
        <x:f>COUNTIFS(Relaciones!$D$3644:$D$4080,E4079,Relaciones!$E$3644:$E$4080,D4079,Relaciones!$F$3644:$F$4080,"rechazo")</x:f>
        <x:v>1</x:v>
      </x:c>
    </x:row>
    <x:row r="4080" ht="23" customHeight="1">
      <x:c r="A4080" s="4" t="str">
        <x:v>Sevilla</x:v>
      </x:c>
      <x:c r="B4080" s="4" t="str">
        <x:v>1.º ESO</x:v>
      </x:c>
      <x:c r="C4080" s="4" t="str">
        <x:v>B</x:v>
      </x:c>
      <x:c r="D4080" s="13" t="str">
        <x:v>00306</x:v>
      </x:c>
      <x:c r="E4080" s="13" t="str">
        <x:v>00303</x:v>
      </x:c>
      <x:c r="F4080" s="4" t="str">
        <x:v>prediccion_rechazo</x:v>
      </x:c>
      <x:c r="G4080" s="4"/>
      <x:c r="H4080" s="4" t="n">
        <x:f>COUNTIFS(Relaciones!$D$3644:$D$4080,E4080,Relaciones!$E$3644:$E$4080,D4080,Relaciones!$F$3644:$F$4080,"rechazo")</x:f>
        <x:v>1</x:v>
      </x:c>
    </x:row>
    <x:row r="4081" ht="23" customHeight="1">
      <x:c r="A4081" s="4" t="str">
        <x:v>Sevilla</x:v>
      </x:c>
      <x:c r="B4081" s="4" t="str">
        <x:v>1.º ESO</x:v>
      </x:c>
      <x:c r="C4081" s="4" t="str">
        <x:v>C</x:v>
      </x:c>
      <x:c r="D4081" s="13" t="str">
        <x:v>00309</x:v>
      </x:c>
      <x:c r="E4081" s="13" t="str">
        <x:v>00310</x:v>
      </x:c>
      <x:c r="F4081" s="4" t="str">
        <x:v>amistad</x:v>
      </x:c>
      <x:c r="G4081" s="4" t="n">
        <x:f>COUNTIFS(Relaciones!$D$4081:$D$4351,E4081,Relaciones!$E$4081:$E$4351,D4081,Relaciones!$F$4081:$F$4351,F4081)</x:f>
        <x:v>1</x:v>
      </x:c>
      <x:c r="H4081" s="4"/>
    </x:row>
    <x:row r="4082" ht="23" customHeight="1">
      <x:c r="A4082" s="4" t="str">
        <x:v>Sevilla</x:v>
      </x:c>
      <x:c r="B4082" s="4" t="str">
        <x:v>1.º ESO</x:v>
      </x:c>
      <x:c r="C4082" s="4" t="str">
        <x:v>C</x:v>
      </x:c>
      <x:c r="D4082" s="13" t="str">
        <x:v>00309</x:v>
      </x:c>
      <x:c r="E4082" s="13" t="str">
        <x:v>00322</x:v>
      </x:c>
      <x:c r="F4082" s="4" t="str">
        <x:v>amistad</x:v>
      </x:c>
      <x:c r="G4082" s="4" t="n">
        <x:f>COUNTIFS(Relaciones!$D$4081:$D$4351,E4082,Relaciones!$E$4081:$E$4351,D4082,Relaciones!$F$4081:$F$4351,F4082)</x:f>
        <x:v>1</x:v>
      </x:c>
      <x:c r="H4082" s="4"/>
    </x:row>
    <x:row r="4083" ht="23" customHeight="1">
      <x:c r="A4083" s="4" t="str">
        <x:v>Sevilla</x:v>
      </x:c>
      <x:c r="B4083" s="4" t="str">
        <x:v>1.º ESO</x:v>
      </x:c>
      <x:c r="C4083" s="4" t="str">
        <x:v>C</x:v>
      </x:c>
      <x:c r="D4083" s="13" t="str">
        <x:v>00309</x:v>
      </x:c>
      <x:c r="E4083" s="13" t="str">
        <x:v>00323</x:v>
      </x:c>
      <x:c r="F4083" s="4" t="str">
        <x:v>amistad</x:v>
      </x:c>
      <x:c r="G4083" s="4" t="n">
        <x:f>COUNTIFS(Relaciones!$D$4081:$D$4351,E4083,Relaciones!$E$4081:$E$4351,D4083,Relaciones!$F$4081:$F$4351,F4083)</x:f>
        <x:v>1</x:v>
      </x:c>
      <x:c r="H4083" s="4"/>
    </x:row>
    <x:row r="4084" ht="23" customHeight="1">
      <x:c r="A4084" s="4" t="str">
        <x:v>Sevilla</x:v>
      </x:c>
      <x:c r="B4084" s="4" t="str">
        <x:v>1.º ESO</x:v>
      </x:c>
      <x:c r="C4084" s="4" t="str">
        <x:v>C</x:v>
      </x:c>
      <x:c r="D4084" s="13" t="str">
        <x:v>00310</x:v>
      </x:c>
      <x:c r="E4084" s="13" t="str">
        <x:v>00309</x:v>
      </x:c>
      <x:c r="F4084" s="4" t="str">
        <x:v>amistad</x:v>
      </x:c>
      <x:c r="G4084" s="4" t="n">
        <x:f>COUNTIFS(Relaciones!$D$4081:$D$4351,E4084,Relaciones!$E$4081:$E$4351,D4084,Relaciones!$F$4081:$F$4351,F4084)</x:f>
        <x:v>1</x:v>
      </x:c>
      <x:c r="H4084" s="4"/>
    </x:row>
    <x:row r="4085" ht="23" customHeight="1">
      <x:c r="A4085" s="4" t="str">
        <x:v>Sevilla</x:v>
      </x:c>
      <x:c r="B4085" s="4" t="str">
        <x:v>1.º ESO</x:v>
      </x:c>
      <x:c r="C4085" s="4" t="str">
        <x:v>C</x:v>
      </x:c>
      <x:c r="D4085" s="13" t="str">
        <x:v>00310</x:v>
      </x:c>
      <x:c r="E4085" s="13" t="str">
        <x:v>00311</x:v>
      </x:c>
      <x:c r="F4085" s="4" t="str">
        <x:v>amistad</x:v>
      </x:c>
      <x:c r="G4085" s="4" t="n">
        <x:f>COUNTIFS(Relaciones!$D$4081:$D$4351,E4085,Relaciones!$E$4081:$E$4351,D4085,Relaciones!$F$4081:$F$4351,F4085)</x:f>
        <x:v>1</x:v>
      </x:c>
      <x:c r="H4085" s="4"/>
    </x:row>
    <x:row r="4086" ht="23" customHeight="1">
      <x:c r="A4086" s="4" t="str">
        <x:v>Sevilla</x:v>
      </x:c>
      <x:c r="B4086" s="4" t="str">
        <x:v>1.º ESO</x:v>
      </x:c>
      <x:c r="C4086" s="4" t="str">
        <x:v>C</x:v>
      </x:c>
      <x:c r="D4086" s="13" t="str">
        <x:v>00311</x:v>
      </x:c>
      <x:c r="E4086" s="13" t="str">
        <x:v>00309</x:v>
      </x:c>
      <x:c r="F4086" s="4" t="str">
        <x:v>amistad</x:v>
      </x:c>
      <x:c r="G4086" s="4" t="n">
        <x:f>COUNTIFS(Relaciones!$D$4081:$D$4351,E4086,Relaciones!$E$4081:$E$4351,D4086,Relaciones!$F$4081:$F$4351,F4086)</x:f>
        <x:v>0</x:v>
      </x:c>
      <x:c r="H4086" s="4"/>
    </x:row>
    <x:row r="4087" ht="23" customHeight="1">
      <x:c r="A4087" s="4" t="str">
        <x:v>Sevilla</x:v>
      </x:c>
      <x:c r="B4087" s="4" t="str">
        <x:v>1.º ESO</x:v>
      </x:c>
      <x:c r="C4087" s="4" t="str">
        <x:v>C</x:v>
      </x:c>
      <x:c r="D4087" s="13" t="str">
        <x:v>00311</x:v>
      </x:c>
      <x:c r="E4087" s="13" t="str">
        <x:v>00310</x:v>
      </x:c>
      <x:c r="F4087" s="4" t="str">
        <x:v>amistad</x:v>
      </x:c>
      <x:c r="G4087" s="4" t="n">
        <x:f>COUNTIFS(Relaciones!$D$4081:$D$4351,E4087,Relaciones!$E$4081:$E$4351,D4087,Relaciones!$F$4081:$F$4351,F4087)</x:f>
        <x:v>1</x:v>
      </x:c>
      <x:c r="H4087" s="4"/>
    </x:row>
    <x:row r="4088" ht="23" customHeight="1">
      <x:c r="A4088" s="4" t="str">
        <x:v>Sevilla</x:v>
      </x:c>
      <x:c r="B4088" s="4" t="str">
        <x:v>1.º ESO</x:v>
      </x:c>
      <x:c r="C4088" s="4" t="str">
        <x:v>C</x:v>
      </x:c>
      <x:c r="D4088" s="13" t="str">
        <x:v>00311</x:v>
      </x:c>
      <x:c r="E4088" s="13" t="str">
        <x:v>00312</x:v>
      </x:c>
      <x:c r="F4088" s="4" t="str">
        <x:v>amistad</x:v>
      </x:c>
      <x:c r="G4088" s="4" t="n">
        <x:f>COUNTIFS(Relaciones!$D$4081:$D$4351,E4088,Relaciones!$E$4081:$E$4351,D4088,Relaciones!$F$4081:$F$4351,F4088)</x:f>
        <x:v>1</x:v>
      </x:c>
      <x:c r="H4088" s="4"/>
    </x:row>
    <x:row r="4089" ht="23" customHeight="1">
      <x:c r="A4089" s="4" t="str">
        <x:v>Sevilla</x:v>
      </x:c>
      <x:c r="B4089" s="4" t="str">
        <x:v>1.º ESO</x:v>
      </x:c>
      <x:c r="C4089" s="4" t="str">
        <x:v>C</x:v>
      </x:c>
      <x:c r="D4089" s="13" t="str">
        <x:v>00312</x:v>
      </x:c>
      <x:c r="E4089" s="13" t="str">
        <x:v>00309</x:v>
      </x:c>
      <x:c r="F4089" s="4" t="str">
        <x:v>amistad</x:v>
      </x:c>
      <x:c r="G4089" s="4" t="n">
        <x:f>COUNTIFS(Relaciones!$D$4081:$D$4351,E4089,Relaciones!$E$4081:$E$4351,D4089,Relaciones!$F$4081:$F$4351,F4089)</x:f>
        <x:v>0</x:v>
      </x:c>
      <x:c r="H4089" s="4"/>
    </x:row>
    <x:row r="4090" ht="23" customHeight="1">
      <x:c r="A4090" s="4" t="str">
        <x:v>Sevilla</x:v>
      </x:c>
      <x:c r="B4090" s="4" t="str">
        <x:v>1.º ESO</x:v>
      </x:c>
      <x:c r="C4090" s="4" t="str">
        <x:v>C</x:v>
      </x:c>
      <x:c r="D4090" s="13" t="str">
        <x:v>00312</x:v>
      </x:c>
      <x:c r="E4090" s="13" t="str">
        <x:v>00311</x:v>
      </x:c>
      <x:c r="F4090" s="4" t="str">
        <x:v>amistad</x:v>
      </x:c>
      <x:c r="G4090" s="4" t="n">
        <x:f>COUNTIFS(Relaciones!$D$4081:$D$4351,E4090,Relaciones!$E$4081:$E$4351,D4090,Relaciones!$F$4081:$F$4351,F4090)</x:f>
        <x:v>1</x:v>
      </x:c>
      <x:c r="H4090" s="4"/>
    </x:row>
    <x:row r="4091" ht="23" customHeight="1">
      <x:c r="A4091" s="4" t="str">
        <x:v>Sevilla</x:v>
      </x:c>
      <x:c r="B4091" s="4" t="str">
        <x:v>1.º ESO</x:v>
      </x:c>
      <x:c r="C4091" s="4" t="str">
        <x:v>C</x:v>
      </x:c>
      <x:c r="D4091" s="13" t="str">
        <x:v>00312</x:v>
      </x:c>
      <x:c r="E4091" s="13" t="str">
        <x:v>00313</x:v>
      </x:c>
      <x:c r="F4091" s="4" t="str">
        <x:v>amistad</x:v>
      </x:c>
      <x:c r="G4091" s="4" t="n">
        <x:f>COUNTIFS(Relaciones!$D$4081:$D$4351,E4091,Relaciones!$E$4081:$E$4351,D4091,Relaciones!$F$4081:$F$4351,F4091)</x:f>
        <x:v>1</x:v>
      </x:c>
      <x:c r="H4091" s="4"/>
    </x:row>
    <x:row r="4092" ht="23" customHeight="1">
      <x:c r="A4092" s="4" t="str">
        <x:v>Sevilla</x:v>
      </x:c>
      <x:c r="B4092" s="4" t="str">
        <x:v>1.º ESO</x:v>
      </x:c>
      <x:c r="C4092" s="4" t="str">
        <x:v>C</x:v>
      </x:c>
      <x:c r="D4092" s="13" t="str">
        <x:v>00313</x:v>
      </x:c>
      <x:c r="E4092" s="13" t="str">
        <x:v>00309</x:v>
      </x:c>
      <x:c r="F4092" s="4" t="str">
        <x:v>amistad</x:v>
      </x:c>
      <x:c r="G4092" s="4" t="n">
        <x:f>COUNTIFS(Relaciones!$D$4081:$D$4351,E4092,Relaciones!$E$4081:$E$4351,D4092,Relaciones!$F$4081:$F$4351,F4092)</x:f>
        <x:v>0</x:v>
      </x:c>
      <x:c r="H4092" s="4"/>
    </x:row>
    <x:row r="4093" ht="23" customHeight="1">
      <x:c r="A4093" s="4" t="str">
        <x:v>Sevilla</x:v>
      </x:c>
      <x:c r="B4093" s="4" t="str">
        <x:v>1.º ESO</x:v>
      </x:c>
      <x:c r="C4093" s="4" t="str">
        <x:v>C</x:v>
      </x:c>
      <x:c r="D4093" s="13" t="str">
        <x:v>00313</x:v>
      </x:c>
      <x:c r="E4093" s="13" t="str">
        <x:v>00312</x:v>
      </x:c>
      <x:c r="F4093" s="4" t="str">
        <x:v>amistad</x:v>
      </x:c>
      <x:c r="G4093" s="4" t="n">
        <x:f>COUNTIFS(Relaciones!$D$4081:$D$4351,E4093,Relaciones!$E$4081:$E$4351,D4093,Relaciones!$F$4081:$F$4351,F4093)</x:f>
        <x:v>1</x:v>
      </x:c>
      <x:c r="H4093" s="4"/>
    </x:row>
    <x:row r="4094" ht="23" customHeight="1">
      <x:c r="A4094" s="4" t="str">
        <x:v>Sevilla</x:v>
      </x:c>
      <x:c r="B4094" s="4" t="str">
        <x:v>1.º ESO</x:v>
      </x:c>
      <x:c r="C4094" s="4" t="str">
        <x:v>C</x:v>
      </x:c>
      <x:c r="D4094" s="13" t="str">
        <x:v>00313</x:v>
      </x:c>
      <x:c r="E4094" s="13" t="str">
        <x:v>00314</x:v>
      </x:c>
      <x:c r="F4094" s="4" t="str">
        <x:v>amistad</x:v>
      </x:c>
      <x:c r="G4094" s="4" t="n">
        <x:f>COUNTIFS(Relaciones!$D$4081:$D$4351,E4094,Relaciones!$E$4081:$E$4351,D4094,Relaciones!$F$4081:$F$4351,F4094)</x:f>
        <x:v>1</x:v>
      </x:c>
      <x:c r="H4094" s="4"/>
    </x:row>
    <x:row r="4095" ht="23" customHeight="1">
      <x:c r="A4095" s="4" t="str">
        <x:v>Sevilla</x:v>
      </x:c>
      <x:c r="B4095" s="4" t="str">
        <x:v>1.º ESO</x:v>
      </x:c>
      <x:c r="C4095" s="4" t="str">
        <x:v>C</x:v>
      </x:c>
      <x:c r="D4095" s="13" t="str">
        <x:v>00314</x:v>
      </x:c>
      <x:c r="E4095" s="13" t="str">
        <x:v>00309</x:v>
      </x:c>
      <x:c r="F4095" s="4" t="str">
        <x:v>amistad</x:v>
      </x:c>
      <x:c r="G4095" s="4" t="n">
        <x:f>COUNTIFS(Relaciones!$D$4081:$D$4351,E4095,Relaciones!$E$4081:$E$4351,D4095,Relaciones!$F$4081:$F$4351,F4095)</x:f>
        <x:v>0</x:v>
      </x:c>
      <x:c r="H4095" s="4"/>
    </x:row>
    <x:row r="4096" ht="23" customHeight="1">
      <x:c r="A4096" s="4" t="str">
        <x:v>Sevilla</x:v>
      </x:c>
      <x:c r="B4096" s="4" t="str">
        <x:v>1.º ESO</x:v>
      </x:c>
      <x:c r="C4096" s="4" t="str">
        <x:v>C</x:v>
      </x:c>
      <x:c r="D4096" s="13" t="str">
        <x:v>00314</x:v>
      </x:c>
      <x:c r="E4096" s="13" t="str">
        <x:v>00313</x:v>
      </x:c>
      <x:c r="F4096" s="4" t="str">
        <x:v>amistad</x:v>
      </x:c>
      <x:c r="G4096" s="4" t="n">
        <x:f>COUNTIFS(Relaciones!$D$4081:$D$4351,E4096,Relaciones!$E$4081:$E$4351,D4096,Relaciones!$F$4081:$F$4351,F4096)</x:f>
        <x:v>1</x:v>
      </x:c>
      <x:c r="H4096" s="4"/>
    </x:row>
    <x:row r="4097" ht="23" customHeight="1">
      <x:c r="A4097" s="4" t="str">
        <x:v>Sevilla</x:v>
      </x:c>
      <x:c r="B4097" s="4" t="str">
        <x:v>1.º ESO</x:v>
      </x:c>
      <x:c r="C4097" s="4" t="str">
        <x:v>C</x:v>
      </x:c>
      <x:c r="D4097" s="13" t="str">
        <x:v>00314</x:v>
      </x:c>
      <x:c r="E4097" s="13" t="str">
        <x:v>00315</x:v>
      </x:c>
      <x:c r="F4097" s="4" t="str">
        <x:v>amistad</x:v>
      </x:c>
      <x:c r="G4097" s="4" t="n">
        <x:f>COUNTIFS(Relaciones!$D$4081:$D$4351,E4097,Relaciones!$E$4081:$E$4351,D4097,Relaciones!$F$4081:$F$4351,F4097)</x:f>
        <x:v>1</x:v>
      </x:c>
      <x:c r="H4097" s="4"/>
    </x:row>
    <x:row r="4098" ht="23" customHeight="1">
      <x:c r="A4098" s="4" t="str">
        <x:v>Sevilla</x:v>
      </x:c>
      <x:c r="B4098" s="4" t="str">
        <x:v>1.º ESO</x:v>
      </x:c>
      <x:c r="C4098" s="4" t="str">
        <x:v>C</x:v>
      </x:c>
      <x:c r="D4098" s="13" t="str">
        <x:v>00315</x:v>
      </x:c>
      <x:c r="E4098" s="13" t="str">
        <x:v>00309</x:v>
      </x:c>
      <x:c r="F4098" s="4" t="str">
        <x:v>amistad</x:v>
      </x:c>
      <x:c r="G4098" s="4" t="n">
        <x:f>COUNTIFS(Relaciones!$D$4081:$D$4351,E4098,Relaciones!$E$4081:$E$4351,D4098,Relaciones!$F$4081:$F$4351,F4098)</x:f>
        <x:v>0</x:v>
      </x:c>
      <x:c r="H4098" s="4"/>
    </x:row>
    <x:row r="4099" ht="23" customHeight="1">
      <x:c r="A4099" s="4" t="str">
        <x:v>Sevilla</x:v>
      </x:c>
      <x:c r="B4099" s="4" t="str">
        <x:v>1.º ESO</x:v>
      </x:c>
      <x:c r="C4099" s="4" t="str">
        <x:v>C</x:v>
      </x:c>
      <x:c r="D4099" s="13" t="str">
        <x:v>00315</x:v>
      </x:c>
      <x:c r="E4099" s="13" t="str">
        <x:v>00314</x:v>
      </x:c>
      <x:c r="F4099" s="4" t="str">
        <x:v>amistad</x:v>
      </x:c>
      <x:c r="G4099" s="4" t="n">
        <x:f>COUNTIFS(Relaciones!$D$4081:$D$4351,E4099,Relaciones!$E$4081:$E$4351,D4099,Relaciones!$F$4081:$F$4351,F4099)</x:f>
        <x:v>1</x:v>
      </x:c>
      <x:c r="H4099" s="4"/>
    </x:row>
    <x:row r="4100" ht="23" customHeight="1">
      <x:c r="A4100" s="4" t="str">
        <x:v>Sevilla</x:v>
      </x:c>
      <x:c r="B4100" s="4" t="str">
        <x:v>1.º ESO</x:v>
      </x:c>
      <x:c r="C4100" s="4" t="str">
        <x:v>C</x:v>
      </x:c>
      <x:c r="D4100" s="13" t="str">
        <x:v>00315</x:v>
      </x:c>
      <x:c r="E4100" s="13" t="str">
        <x:v>00316</x:v>
      </x:c>
      <x:c r="F4100" s="4" t="str">
        <x:v>amistad</x:v>
      </x:c>
      <x:c r="G4100" s="4" t="n">
        <x:f>COUNTIFS(Relaciones!$D$4081:$D$4351,E4100,Relaciones!$E$4081:$E$4351,D4100,Relaciones!$F$4081:$F$4351,F4100)</x:f>
        <x:v>1</x:v>
      </x:c>
      <x:c r="H4100" s="4"/>
    </x:row>
    <x:row r="4101" ht="23" customHeight="1">
      <x:c r="A4101" s="4" t="str">
        <x:v>Sevilla</x:v>
      </x:c>
      <x:c r="B4101" s="4" t="str">
        <x:v>1.º ESO</x:v>
      </x:c>
      <x:c r="C4101" s="4" t="str">
        <x:v>C</x:v>
      </x:c>
      <x:c r="D4101" s="13" t="str">
        <x:v>00316</x:v>
      </x:c>
      <x:c r="E4101" s="13" t="str">
        <x:v>00309</x:v>
      </x:c>
      <x:c r="F4101" s="4" t="str">
        <x:v>amistad</x:v>
      </x:c>
      <x:c r="G4101" s="4" t="n">
        <x:f>COUNTIFS(Relaciones!$D$4081:$D$4351,E4101,Relaciones!$E$4081:$E$4351,D4101,Relaciones!$F$4081:$F$4351,F4101)</x:f>
        <x:v>0</x:v>
      </x:c>
      <x:c r="H4101" s="4"/>
    </x:row>
    <x:row r="4102" ht="23" customHeight="1">
      <x:c r="A4102" s="4" t="str">
        <x:v>Sevilla</x:v>
      </x:c>
      <x:c r="B4102" s="4" t="str">
        <x:v>1.º ESO</x:v>
      </x:c>
      <x:c r="C4102" s="4" t="str">
        <x:v>C</x:v>
      </x:c>
      <x:c r="D4102" s="13" t="str">
        <x:v>00316</x:v>
      </x:c>
      <x:c r="E4102" s="13" t="str">
        <x:v>00315</x:v>
      </x:c>
      <x:c r="F4102" s="4" t="str">
        <x:v>amistad</x:v>
      </x:c>
      <x:c r="G4102" s="4" t="n">
        <x:f>COUNTIFS(Relaciones!$D$4081:$D$4351,E4102,Relaciones!$E$4081:$E$4351,D4102,Relaciones!$F$4081:$F$4351,F4102)</x:f>
        <x:v>1</x:v>
      </x:c>
      <x:c r="H4102" s="4"/>
    </x:row>
    <x:row r="4103" ht="23" customHeight="1">
      <x:c r="A4103" s="4" t="str">
        <x:v>Sevilla</x:v>
      </x:c>
      <x:c r="B4103" s="4" t="str">
        <x:v>1.º ESO</x:v>
      </x:c>
      <x:c r="C4103" s="4" t="str">
        <x:v>C</x:v>
      </x:c>
      <x:c r="D4103" s="13" t="str">
        <x:v>00316</x:v>
      </x:c>
      <x:c r="E4103" s="13" t="str">
        <x:v>00317</x:v>
      </x:c>
      <x:c r="F4103" s="4" t="str">
        <x:v>amistad</x:v>
      </x:c>
      <x:c r="G4103" s="4" t="n">
        <x:f>COUNTIFS(Relaciones!$D$4081:$D$4351,E4103,Relaciones!$E$4081:$E$4351,D4103,Relaciones!$F$4081:$F$4351,F4103)</x:f>
        <x:v>1</x:v>
      </x:c>
      <x:c r="H4103" s="4"/>
    </x:row>
    <x:row r="4104" ht="23" customHeight="1">
      <x:c r="A4104" s="4" t="str">
        <x:v>Sevilla</x:v>
      </x:c>
      <x:c r="B4104" s="4" t="str">
        <x:v>1.º ESO</x:v>
      </x:c>
      <x:c r="C4104" s="4" t="str">
        <x:v>C</x:v>
      </x:c>
      <x:c r="D4104" s="13" t="str">
        <x:v>00317</x:v>
      </x:c>
      <x:c r="E4104" s="13" t="str">
        <x:v>00309</x:v>
      </x:c>
      <x:c r="F4104" s="4" t="str">
        <x:v>amistad</x:v>
      </x:c>
      <x:c r="G4104" s="4" t="n">
        <x:f>COUNTIFS(Relaciones!$D$4081:$D$4351,E4104,Relaciones!$E$4081:$E$4351,D4104,Relaciones!$F$4081:$F$4351,F4104)</x:f>
        <x:v>0</x:v>
      </x:c>
      <x:c r="H4104" s="4"/>
    </x:row>
    <x:row r="4105" ht="23" customHeight="1">
      <x:c r="A4105" s="4" t="str">
        <x:v>Sevilla</x:v>
      </x:c>
      <x:c r="B4105" s="4" t="str">
        <x:v>1.º ESO</x:v>
      </x:c>
      <x:c r="C4105" s="4" t="str">
        <x:v>C</x:v>
      </x:c>
      <x:c r="D4105" s="13" t="str">
        <x:v>00317</x:v>
      </x:c>
      <x:c r="E4105" s="13" t="str">
        <x:v>00316</x:v>
      </x:c>
      <x:c r="F4105" s="4" t="str">
        <x:v>amistad</x:v>
      </x:c>
      <x:c r="G4105" s="4" t="n">
        <x:f>COUNTIFS(Relaciones!$D$4081:$D$4351,E4105,Relaciones!$E$4081:$E$4351,D4105,Relaciones!$F$4081:$F$4351,F4105)</x:f>
        <x:v>1</x:v>
      </x:c>
      <x:c r="H4105" s="4"/>
    </x:row>
    <x:row r="4106" ht="23" customHeight="1">
      <x:c r="A4106" s="4" t="str">
        <x:v>Sevilla</x:v>
      </x:c>
      <x:c r="B4106" s="4" t="str">
        <x:v>1.º ESO</x:v>
      </x:c>
      <x:c r="C4106" s="4" t="str">
        <x:v>C</x:v>
      </x:c>
      <x:c r="D4106" s="13" t="str">
        <x:v>00317</x:v>
      </x:c>
      <x:c r="E4106" s="13" t="str">
        <x:v>00318</x:v>
      </x:c>
      <x:c r="F4106" s="4" t="str">
        <x:v>amistad</x:v>
      </x:c>
      <x:c r="G4106" s="4" t="n">
        <x:f>COUNTIFS(Relaciones!$D$4081:$D$4351,E4106,Relaciones!$E$4081:$E$4351,D4106,Relaciones!$F$4081:$F$4351,F4106)</x:f>
        <x:v>1</x:v>
      </x:c>
      <x:c r="H4106" s="4"/>
    </x:row>
    <x:row r="4107" ht="23" customHeight="1">
      <x:c r="A4107" s="4" t="str">
        <x:v>Sevilla</x:v>
      </x:c>
      <x:c r="B4107" s="4" t="str">
        <x:v>1.º ESO</x:v>
      </x:c>
      <x:c r="C4107" s="4" t="str">
        <x:v>C</x:v>
      </x:c>
      <x:c r="D4107" s="13" t="str">
        <x:v>00318</x:v>
      </x:c>
      <x:c r="E4107" s="13" t="str">
        <x:v>00309</x:v>
      </x:c>
      <x:c r="F4107" s="4" t="str">
        <x:v>amistad</x:v>
      </x:c>
      <x:c r="G4107" s="4" t="n">
        <x:f>COUNTIFS(Relaciones!$D$4081:$D$4351,E4107,Relaciones!$E$4081:$E$4351,D4107,Relaciones!$F$4081:$F$4351,F4107)</x:f>
        <x:v>0</x:v>
      </x:c>
      <x:c r="H4107" s="4"/>
    </x:row>
    <x:row r="4108" ht="23" customHeight="1">
      <x:c r="A4108" s="4" t="str">
        <x:v>Sevilla</x:v>
      </x:c>
      <x:c r="B4108" s="4" t="str">
        <x:v>1.º ESO</x:v>
      </x:c>
      <x:c r="C4108" s="4" t="str">
        <x:v>C</x:v>
      </x:c>
      <x:c r="D4108" s="13" t="str">
        <x:v>00318</x:v>
      </x:c>
      <x:c r="E4108" s="13" t="str">
        <x:v>00317</x:v>
      </x:c>
      <x:c r="F4108" s="4" t="str">
        <x:v>amistad</x:v>
      </x:c>
      <x:c r="G4108" s="4" t="n">
        <x:f>COUNTIFS(Relaciones!$D$4081:$D$4351,E4108,Relaciones!$E$4081:$E$4351,D4108,Relaciones!$F$4081:$F$4351,F4108)</x:f>
        <x:v>1</x:v>
      </x:c>
      <x:c r="H4108" s="4"/>
    </x:row>
    <x:row r="4109" ht="23" customHeight="1">
      <x:c r="A4109" s="4" t="str">
        <x:v>Sevilla</x:v>
      </x:c>
      <x:c r="B4109" s="4" t="str">
        <x:v>1.º ESO</x:v>
      </x:c>
      <x:c r="C4109" s="4" t="str">
        <x:v>C</x:v>
      </x:c>
      <x:c r="D4109" s="13" t="str">
        <x:v>00318</x:v>
      </x:c>
      <x:c r="E4109" s="13" t="str">
        <x:v>00319</x:v>
      </x:c>
      <x:c r="F4109" s="4" t="str">
        <x:v>amistad</x:v>
      </x:c>
      <x:c r="G4109" s="4" t="n">
        <x:f>COUNTIFS(Relaciones!$D$4081:$D$4351,E4109,Relaciones!$E$4081:$E$4351,D4109,Relaciones!$F$4081:$F$4351,F4109)</x:f>
        <x:v>1</x:v>
      </x:c>
      <x:c r="H4109" s="4"/>
    </x:row>
    <x:row r="4110" ht="23" customHeight="1">
      <x:c r="A4110" s="4" t="str">
        <x:v>Sevilla</x:v>
      </x:c>
      <x:c r="B4110" s="4" t="str">
        <x:v>1.º ESO</x:v>
      </x:c>
      <x:c r="C4110" s="4" t="str">
        <x:v>C</x:v>
      </x:c>
      <x:c r="D4110" s="13" t="str">
        <x:v>00319</x:v>
      </x:c>
      <x:c r="E4110" s="13" t="str">
        <x:v>00309</x:v>
      </x:c>
      <x:c r="F4110" s="4" t="str">
        <x:v>amistad</x:v>
      </x:c>
      <x:c r="G4110" s="4" t="n">
        <x:f>COUNTIFS(Relaciones!$D$4081:$D$4351,E4110,Relaciones!$E$4081:$E$4351,D4110,Relaciones!$F$4081:$F$4351,F4110)</x:f>
        <x:v>0</x:v>
      </x:c>
      <x:c r="H4110" s="4"/>
    </x:row>
    <x:row r="4111" ht="23" customHeight="1">
      <x:c r="A4111" s="4" t="str">
        <x:v>Sevilla</x:v>
      </x:c>
      <x:c r="B4111" s="4" t="str">
        <x:v>1.º ESO</x:v>
      </x:c>
      <x:c r="C4111" s="4" t="str">
        <x:v>C</x:v>
      </x:c>
      <x:c r="D4111" s="13" t="str">
        <x:v>00319</x:v>
      </x:c>
      <x:c r="E4111" s="13" t="str">
        <x:v>00318</x:v>
      </x:c>
      <x:c r="F4111" s="4" t="str">
        <x:v>amistad</x:v>
      </x:c>
      <x:c r="G4111" s="4" t="n">
        <x:f>COUNTIFS(Relaciones!$D$4081:$D$4351,E4111,Relaciones!$E$4081:$E$4351,D4111,Relaciones!$F$4081:$F$4351,F4111)</x:f>
        <x:v>1</x:v>
      </x:c>
      <x:c r="H4111" s="4"/>
    </x:row>
    <x:row r="4112" ht="23" customHeight="1">
      <x:c r="A4112" s="4" t="str">
        <x:v>Sevilla</x:v>
      </x:c>
      <x:c r="B4112" s="4" t="str">
        <x:v>1.º ESO</x:v>
      </x:c>
      <x:c r="C4112" s="4" t="str">
        <x:v>C</x:v>
      </x:c>
      <x:c r="D4112" s="13" t="str">
        <x:v>00319</x:v>
      </x:c>
      <x:c r="E4112" s="13" t="str">
        <x:v>00320</x:v>
      </x:c>
      <x:c r="F4112" s="4" t="str">
        <x:v>amistad</x:v>
      </x:c>
      <x:c r="G4112" s="4" t="n">
        <x:f>COUNTIFS(Relaciones!$D$4081:$D$4351,E4112,Relaciones!$E$4081:$E$4351,D4112,Relaciones!$F$4081:$F$4351,F4112)</x:f>
        <x:v>1</x:v>
      </x:c>
      <x:c r="H4112" s="4"/>
    </x:row>
    <x:row r="4113" ht="23" customHeight="1">
      <x:c r="A4113" s="4" t="str">
        <x:v>Sevilla</x:v>
      </x:c>
      <x:c r="B4113" s="4" t="str">
        <x:v>1.º ESO</x:v>
      </x:c>
      <x:c r="C4113" s="4" t="str">
        <x:v>C</x:v>
      </x:c>
      <x:c r="D4113" s="13" t="str">
        <x:v>00320</x:v>
      </x:c>
      <x:c r="E4113" s="13" t="str">
        <x:v>00309</x:v>
      </x:c>
      <x:c r="F4113" s="4" t="str">
        <x:v>amistad</x:v>
      </x:c>
      <x:c r="G4113" s="4" t="n">
        <x:f>COUNTIFS(Relaciones!$D$4081:$D$4351,E4113,Relaciones!$E$4081:$E$4351,D4113,Relaciones!$F$4081:$F$4351,F4113)</x:f>
        <x:v>0</x:v>
      </x:c>
      <x:c r="H4113" s="4"/>
    </x:row>
    <x:row r="4114" ht="23" customHeight="1">
      <x:c r="A4114" s="4" t="str">
        <x:v>Sevilla</x:v>
      </x:c>
      <x:c r="B4114" s="4" t="str">
        <x:v>1.º ESO</x:v>
      </x:c>
      <x:c r="C4114" s="4" t="str">
        <x:v>C</x:v>
      </x:c>
      <x:c r="D4114" s="13" t="str">
        <x:v>00320</x:v>
      </x:c>
      <x:c r="E4114" s="13" t="str">
        <x:v>00319</x:v>
      </x:c>
      <x:c r="F4114" s="4" t="str">
        <x:v>amistad</x:v>
      </x:c>
      <x:c r="G4114" s="4" t="n">
        <x:f>COUNTIFS(Relaciones!$D$4081:$D$4351,E4114,Relaciones!$E$4081:$E$4351,D4114,Relaciones!$F$4081:$F$4351,F4114)</x:f>
        <x:v>1</x:v>
      </x:c>
      <x:c r="H4114" s="4"/>
    </x:row>
    <x:row r="4115" ht="23" customHeight="1">
      <x:c r="A4115" s="4" t="str">
        <x:v>Sevilla</x:v>
      </x:c>
      <x:c r="B4115" s="4" t="str">
        <x:v>1.º ESO</x:v>
      </x:c>
      <x:c r="C4115" s="4" t="str">
        <x:v>C</x:v>
      </x:c>
      <x:c r="D4115" s="13" t="str">
        <x:v>00320</x:v>
      </x:c>
      <x:c r="E4115" s="13" t="str">
        <x:v>00321</x:v>
      </x:c>
      <x:c r="F4115" s="4" t="str">
        <x:v>amistad</x:v>
      </x:c>
      <x:c r="G4115" s="4" t="n">
        <x:f>COUNTIFS(Relaciones!$D$4081:$D$4351,E4115,Relaciones!$E$4081:$E$4351,D4115,Relaciones!$F$4081:$F$4351,F4115)</x:f>
        <x:v>1</x:v>
      </x:c>
      <x:c r="H4115" s="4"/>
    </x:row>
    <x:row r="4116" ht="23" customHeight="1">
      <x:c r="A4116" s="4" t="str">
        <x:v>Sevilla</x:v>
      </x:c>
      <x:c r="B4116" s="4" t="str">
        <x:v>1.º ESO</x:v>
      </x:c>
      <x:c r="C4116" s="4" t="str">
        <x:v>C</x:v>
      </x:c>
      <x:c r="D4116" s="13" t="str">
        <x:v>00321</x:v>
      </x:c>
      <x:c r="E4116" s="13" t="str">
        <x:v>00309</x:v>
      </x:c>
      <x:c r="F4116" s="4" t="str">
        <x:v>amistad</x:v>
      </x:c>
      <x:c r="G4116" s="4" t="n">
        <x:f>COUNTIFS(Relaciones!$D$4081:$D$4351,E4116,Relaciones!$E$4081:$E$4351,D4116,Relaciones!$F$4081:$F$4351,F4116)</x:f>
        <x:v>0</x:v>
      </x:c>
      <x:c r="H4116" s="4"/>
    </x:row>
    <x:row r="4117" ht="23" customHeight="1">
      <x:c r="A4117" s="4" t="str">
        <x:v>Sevilla</x:v>
      </x:c>
      <x:c r="B4117" s="4" t="str">
        <x:v>1.º ESO</x:v>
      </x:c>
      <x:c r="C4117" s="4" t="str">
        <x:v>C</x:v>
      </x:c>
      <x:c r="D4117" s="13" t="str">
        <x:v>00321</x:v>
      </x:c>
      <x:c r="E4117" s="13" t="str">
        <x:v>00320</x:v>
      </x:c>
      <x:c r="F4117" s="4" t="str">
        <x:v>amistad</x:v>
      </x:c>
      <x:c r="G4117" s="4" t="n">
        <x:f>COUNTIFS(Relaciones!$D$4081:$D$4351,E4117,Relaciones!$E$4081:$E$4351,D4117,Relaciones!$F$4081:$F$4351,F4117)</x:f>
        <x:v>1</x:v>
      </x:c>
      <x:c r="H4117" s="4"/>
    </x:row>
    <x:row r="4118" ht="23" customHeight="1">
      <x:c r="A4118" s="4" t="str">
        <x:v>Sevilla</x:v>
      </x:c>
      <x:c r="B4118" s="4" t="str">
        <x:v>1.º ESO</x:v>
      </x:c>
      <x:c r="C4118" s="4" t="str">
        <x:v>C</x:v>
      </x:c>
      <x:c r="D4118" s="13" t="str">
        <x:v>00321</x:v>
      </x:c>
      <x:c r="E4118" s="13" t="str">
        <x:v>00322</x:v>
      </x:c>
      <x:c r="F4118" s="4" t="str">
        <x:v>amistad</x:v>
      </x:c>
      <x:c r="G4118" s="4" t="n">
        <x:f>COUNTIFS(Relaciones!$D$4081:$D$4351,E4118,Relaciones!$E$4081:$E$4351,D4118,Relaciones!$F$4081:$F$4351,F4118)</x:f>
        <x:v>1</x:v>
      </x:c>
      <x:c r="H4118" s="4"/>
    </x:row>
    <x:row r="4119" ht="23" customHeight="1">
      <x:c r="A4119" s="4" t="str">
        <x:v>Sevilla</x:v>
      </x:c>
      <x:c r="B4119" s="4" t="str">
        <x:v>1.º ESO</x:v>
      </x:c>
      <x:c r="C4119" s="4" t="str">
        <x:v>C</x:v>
      </x:c>
      <x:c r="D4119" s="13" t="str">
        <x:v>00322</x:v>
      </x:c>
      <x:c r="E4119" s="13" t="str">
        <x:v>00309</x:v>
      </x:c>
      <x:c r="F4119" s="4" t="str">
        <x:v>amistad</x:v>
      </x:c>
      <x:c r="G4119" s="4" t="n">
        <x:f>COUNTIFS(Relaciones!$D$4081:$D$4351,E4119,Relaciones!$E$4081:$E$4351,D4119,Relaciones!$F$4081:$F$4351,F4119)</x:f>
        <x:v>1</x:v>
      </x:c>
      <x:c r="H4119" s="4"/>
    </x:row>
    <x:row r="4120" ht="23" customHeight="1">
      <x:c r="A4120" s="4" t="str">
        <x:v>Sevilla</x:v>
      </x:c>
      <x:c r="B4120" s="4" t="str">
        <x:v>1.º ESO</x:v>
      </x:c>
      <x:c r="C4120" s="4" t="str">
        <x:v>C</x:v>
      </x:c>
      <x:c r="D4120" s="13" t="str">
        <x:v>00322</x:v>
      </x:c>
      <x:c r="E4120" s="13" t="str">
        <x:v>00321</x:v>
      </x:c>
      <x:c r="F4120" s="4" t="str">
        <x:v>amistad</x:v>
      </x:c>
      <x:c r="G4120" s="4" t="n">
        <x:f>COUNTIFS(Relaciones!$D$4081:$D$4351,E4120,Relaciones!$E$4081:$E$4351,D4120,Relaciones!$F$4081:$F$4351,F4120)</x:f>
        <x:v>1</x:v>
      </x:c>
      <x:c r="H4120" s="4"/>
    </x:row>
    <x:row r="4121" ht="23" customHeight="1">
      <x:c r="A4121" s="4" t="str">
        <x:v>Sevilla</x:v>
      </x:c>
      <x:c r="B4121" s="4" t="str">
        <x:v>1.º ESO</x:v>
      </x:c>
      <x:c r="C4121" s="4" t="str">
        <x:v>C</x:v>
      </x:c>
      <x:c r="D4121" s="13" t="str">
        <x:v>00323</x:v>
      </x:c>
      <x:c r="E4121" s="13" t="str">
        <x:v>00309</x:v>
      </x:c>
      <x:c r="F4121" s="4" t="str">
        <x:v>amistad</x:v>
      </x:c>
      <x:c r="G4121" s="4" t="n">
        <x:f>COUNTIFS(Relaciones!$D$4081:$D$4351,E4121,Relaciones!$E$4081:$E$4351,D4121,Relaciones!$F$4081:$F$4351,F4121)</x:f>
        <x:v>1</x:v>
      </x:c>
      <x:c r="H4121" s="4"/>
    </x:row>
    <x:row r="4122" ht="23" customHeight="1">
      <x:c r="A4122" s="4" t="str">
        <x:v>Sevilla</x:v>
      </x:c>
      <x:c r="B4122" s="4" t="str">
        <x:v>1.º ESO</x:v>
      </x:c>
      <x:c r="C4122" s="4" t="str">
        <x:v>C</x:v>
      </x:c>
      <x:c r="D4122" s="13" t="str">
        <x:v>00323</x:v>
      </x:c>
      <x:c r="E4122" s="13" t="str">
        <x:v>00324</x:v>
      </x:c>
      <x:c r="F4122" s="4" t="str">
        <x:v>amistad</x:v>
      </x:c>
      <x:c r="G4122" s="4" t="n">
        <x:f>COUNTIFS(Relaciones!$D$4081:$D$4351,E4122,Relaciones!$E$4081:$E$4351,D4122,Relaciones!$F$4081:$F$4351,F4122)</x:f>
        <x:v>1</x:v>
      </x:c>
      <x:c r="H4122" s="4"/>
    </x:row>
    <x:row r="4123" ht="23" customHeight="1">
      <x:c r="A4123" s="4" t="str">
        <x:v>Sevilla</x:v>
      </x:c>
      <x:c r="B4123" s="4" t="str">
        <x:v>1.º ESO</x:v>
      </x:c>
      <x:c r="C4123" s="4" t="str">
        <x:v>C</x:v>
      </x:c>
      <x:c r="D4123" s="13" t="str">
        <x:v>00323</x:v>
      </x:c>
      <x:c r="E4123" s="13" t="str">
        <x:v>00336</x:v>
      </x:c>
      <x:c r="F4123" s="4" t="str">
        <x:v>amistad</x:v>
      </x:c>
      <x:c r="G4123" s="4" t="n">
        <x:f>COUNTIFS(Relaciones!$D$4081:$D$4351,E4123,Relaciones!$E$4081:$E$4351,D4123,Relaciones!$F$4081:$F$4351,F4123)</x:f>
        <x:v>1</x:v>
      </x:c>
      <x:c r="H4123" s="4"/>
    </x:row>
    <x:row r="4124" ht="23" customHeight="1">
      <x:c r="A4124" s="4" t="str">
        <x:v>Sevilla</x:v>
      </x:c>
      <x:c r="B4124" s="4" t="str">
        <x:v>1.º ESO</x:v>
      </x:c>
      <x:c r="C4124" s="4" t="str">
        <x:v>C</x:v>
      </x:c>
      <x:c r="D4124" s="13" t="str">
        <x:v>00324</x:v>
      </x:c>
      <x:c r="E4124" s="13" t="str">
        <x:v>00323</x:v>
      </x:c>
      <x:c r="F4124" s="4" t="str">
        <x:v>amistad</x:v>
      </x:c>
      <x:c r="G4124" s="4" t="n">
        <x:f>COUNTIFS(Relaciones!$D$4081:$D$4351,E4124,Relaciones!$E$4081:$E$4351,D4124,Relaciones!$F$4081:$F$4351,F4124)</x:f>
        <x:v>1</x:v>
      </x:c>
      <x:c r="H4124" s="4"/>
    </x:row>
    <x:row r="4125" ht="23" customHeight="1">
      <x:c r="A4125" s="4" t="str">
        <x:v>Sevilla</x:v>
      </x:c>
      <x:c r="B4125" s="4" t="str">
        <x:v>1.º ESO</x:v>
      </x:c>
      <x:c r="C4125" s="4" t="str">
        <x:v>C</x:v>
      </x:c>
      <x:c r="D4125" s="13" t="str">
        <x:v>00324</x:v>
      </x:c>
      <x:c r="E4125" s="13" t="str">
        <x:v>00325</x:v>
      </x:c>
      <x:c r="F4125" s="4" t="str">
        <x:v>amistad</x:v>
      </x:c>
      <x:c r="G4125" s="4" t="n">
        <x:f>COUNTIFS(Relaciones!$D$4081:$D$4351,E4125,Relaciones!$E$4081:$E$4351,D4125,Relaciones!$F$4081:$F$4351,F4125)</x:f>
        <x:v>1</x:v>
      </x:c>
      <x:c r="H4125" s="4"/>
    </x:row>
    <x:row r="4126" ht="23" customHeight="1">
      <x:c r="A4126" s="4" t="str">
        <x:v>Sevilla</x:v>
      </x:c>
      <x:c r="B4126" s="4" t="str">
        <x:v>1.º ESO</x:v>
      </x:c>
      <x:c r="C4126" s="4" t="str">
        <x:v>C</x:v>
      </x:c>
      <x:c r="D4126" s="13" t="str">
        <x:v>00325</x:v>
      </x:c>
      <x:c r="E4126" s="13" t="str">
        <x:v>00309</x:v>
      </x:c>
      <x:c r="F4126" s="4" t="str">
        <x:v>amistad</x:v>
      </x:c>
      <x:c r="G4126" s="4" t="n">
        <x:f>COUNTIFS(Relaciones!$D$4081:$D$4351,E4126,Relaciones!$E$4081:$E$4351,D4126,Relaciones!$F$4081:$F$4351,F4126)</x:f>
        <x:v>0</x:v>
      </x:c>
      <x:c r="H4126" s="4"/>
    </x:row>
    <x:row r="4127" ht="23" customHeight="1">
      <x:c r="A4127" s="4" t="str">
        <x:v>Sevilla</x:v>
      </x:c>
      <x:c r="B4127" s="4" t="str">
        <x:v>1.º ESO</x:v>
      </x:c>
      <x:c r="C4127" s="4" t="str">
        <x:v>C</x:v>
      </x:c>
      <x:c r="D4127" s="13" t="str">
        <x:v>00325</x:v>
      </x:c>
      <x:c r="E4127" s="13" t="str">
        <x:v>00323</x:v>
      </x:c>
      <x:c r="F4127" s="4" t="str">
        <x:v>amistad</x:v>
      </x:c>
      <x:c r="G4127" s="4" t="n">
        <x:f>COUNTIFS(Relaciones!$D$4081:$D$4351,E4127,Relaciones!$E$4081:$E$4351,D4127,Relaciones!$F$4081:$F$4351,F4127)</x:f>
        <x:v>0</x:v>
      </x:c>
      <x:c r="H4127" s="4"/>
    </x:row>
    <x:row r="4128" ht="23" customHeight="1">
      <x:c r="A4128" s="4" t="str">
        <x:v>Sevilla</x:v>
      </x:c>
      <x:c r="B4128" s="4" t="str">
        <x:v>1.º ESO</x:v>
      </x:c>
      <x:c r="C4128" s="4" t="str">
        <x:v>C</x:v>
      </x:c>
      <x:c r="D4128" s="13" t="str">
        <x:v>00325</x:v>
      </x:c>
      <x:c r="E4128" s="13" t="str">
        <x:v>00324</x:v>
      </x:c>
      <x:c r="F4128" s="4" t="str">
        <x:v>amistad</x:v>
      </x:c>
      <x:c r="G4128" s="4" t="n">
        <x:f>COUNTIFS(Relaciones!$D$4081:$D$4351,E4128,Relaciones!$E$4081:$E$4351,D4128,Relaciones!$F$4081:$F$4351,F4128)</x:f>
        <x:v>1</x:v>
      </x:c>
      <x:c r="H4128" s="4"/>
    </x:row>
    <x:row r="4129" ht="23" customHeight="1">
      <x:c r="A4129" s="4" t="str">
        <x:v>Sevilla</x:v>
      </x:c>
      <x:c r="B4129" s="4" t="str">
        <x:v>1.º ESO</x:v>
      </x:c>
      <x:c r="C4129" s="4" t="str">
        <x:v>C</x:v>
      </x:c>
      <x:c r="D4129" s="13" t="str">
        <x:v>00325</x:v>
      </x:c>
      <x:c r="E4129" s="13" t="str">
        <x:v>00326</x:v>
      </x:c>
      <x:c r="F4129" s="4" t="str">
        <x:v>amistad</x:v>
      </x:c>
      <x:c r="G4129" s="4" t="n">
        <x:f>COUNTIFS(Relaciones!$D$4081:$D$4351,E4129,Relaciones!$E$4081:$E$4351,D4129,Relaciones!$F$4081:$F$4351,F4129)</x:f>
        <x:v>1</x:v>
      </x:c>
      <x:c r="H4129" s="4"/>
    </x:row>
    <x:row r="4130" ht="23" customHeight="1">
      <x:c r="A4130" s="4" t="str">
        <x:v>Sevilla</x:v>
      </x:c>
      <x:c r="B4130" s="4" t="str">
        <x:v>1.º ESO</x:v>
      </x:c>
      <x:c r="C4130" s="4" t="str">
        <x:v>C</x:v>
      </x:c>
      <x:c r="D4130" s="13" t="str">
        <x:v>00326</x:v>
      </x:c>
      <x:c r="E4130" s="13" t="str">
        <x:v>00323</x:v>
      </x:c>
      <x:c r="F4130" s="4" t="str">
        <x:v>amistad</x:v>
      </x:c>
      <x:c r="G4130" s="4" t="n">
        <x:f>COUNTIFS(Relaciones!$D$4081:$D$4351,E4130,Relaciones!$E$4081:$E$4351,D4130,Relaciones!$F$4081:$F$4351,F4130)</x:f>
        <x:v>0</x:v>
      </x:c>
      <x:c r="H4130" s="4"/>
    </x:row>
    <x:row r="4131" ht="23" customHeight="1">
      <x:c r="A4131" s="4" t="str">
        <x:v>Sevilla</x:v>
      </x:c>
      <x:c r="B4131" s="4" t="str">
        <x:v>1.º ESO</x:v>
      </x:c>
      <x:c r="C4131" s="4" t="str">
        <x:v>C</x:v>
      </x:c>
      <x:c r="D4131" s="13" t="str">
        <x:v>00326</x:v>
      </x:c>
      <x:c r="E4131" s="13" t="str">
        <x:v>00325</x:v>
      </x:c>
      <x:c r="F4131" s="4" t="str">
        <x:v>amistad</x:v>
      </x:c>
      <x:c r="G4131" s="4" t="n">
        <x:f>COUNTIFS(Relaciones!$D$4081:$D$4351,E4131,Relaciones!$E$4081:$E$4351,D4131,Relaciones!$F$4081:$F$4351,F4131)</x:f>
        <x:v>1</x:v>
      </x:c>
      <x:c r="H4131" s="4"/>
    </x:row>
    <x:row r="4132" ht="23" customHeight="1">
      <x:c r="A4132" s="4" t="str">
        <x:v>Sevilla</x:v>
      </x:c>
      <x:c r="B4132" s="4" t="str">
        <x:v>1.º ESO</x:v>
      </x:c>
      <x:c r="C4132" s="4" t="str">
        <x:v>C</x:v>
      </x:c>
      <x:c r="D4132" s="13" t="str">
        <x:v>00326</x:v>
      </x:c>
      <x:c r="E4132" s="13" t="str">
        <x:v>00327</x:v>
      </x:c>
      <x:c r="F4132" s="4" t="str">
        <x:v>amistad</x:v>
      </x:c>
      <x:c r="G4132" s="4" t="n">
        <x:f>COUNTIFS(Relaciones!$D$4081:$D$4351,E4132,Relaciones!$E$4081:$E$4351,D4132,Relaciones!$F$4081:$F$4351,F4132)</x:f>
        <x:v>1</x:v>
      </x:c>
      <x:c r="H4132" s="4"/>
    </x:row>
    <x:row r="4133" ht="23" customHeight="1">
      <x:c r="A4133" s="4" t="str">
        <x:v>Sevilla</x:v>
      </x:c>
      <x:c r="B4133" s="4" t="str">
        <x:v>1.º ESO</x:v>
      </x:c>
      <x:c r="C4133" s="4" t="str">
        <x:v>C</x:v>
      </x:c>
      <x:c r="D4133" s="13" t="str">
        <x:v>00327</x:v>
      </x:c>
      <x:c r="E4133" s="13" t="str">
        <x:v>00309</x:v>
      </x:c>
      <x:c r="F4133" s="4" t="str">
        <x:v>amistad</x:v>
      </x:c>
      <x:c r="G4133" s="4" t="n">
        <x:f>COUNTIFS(Relaciones!$D$4081:$D$4351,E4133,Relaciones!$E$4081:$E$4351,D4133,Relaciones!$F$4081:$F$4351,F4133)</x:f>
        <x:v>0</x:v>
      </x:c>
      <x:c r="H4133" s="4"/>
    </x:row>
    <x:row r="4134" ht="23" customHeight="1">
      <x:c r="A4134" s="4" t="str">
        <x:v>Sevilla</x:v>
      </x:c>
      <x:c r="B4134" s="4" t="str">
        <x:v>1.º ESO</x:v>
      </x:c>
      <x:c r="C4134" s="4" t="str">
        <x:v>C</x:v>
      </x:c>
      <x:c r="D4134" s="13" t="str">
        <x:v>00327</x:v>
      </x:c>
      <x:c r="E4134" s="13" t="str">
        <x:v>00323</x:v>
      </x:c>
      <x:c r="F4134" s="4" t="str">
        <x:v>amistad</x:v>
      </x:c>
      <x:c r="G4134" s="4" t="n">
        <x:f>COUNTIFS(Relaciones!$D$4081:$D$4351,E4134,Relaciones!$E$4081:$E$4351,D4134,Relaciones!$F$4081:$F$4351,F4134)</x:f>
        <x:v>0</x:v>
      </x:c>
      <x:c r="H4134" s="4"/>
    </x:row>
    <x:row r="4135" ht="23" customHeight="1">
      <x:c r="A4135" s="4" t="str">
        <x:v>Sevilla</x:v>
      </x:c>
      <x:c r="B4135" s="4" t="str">
        <x:v>1.º ESO</x:v>
      </x:c>
      <x:c r="C4135" s="4" t="str">
        <x:v>C</x:v>
      </x:c>
      <x:c r="D4135" s="13" t="str">
        <x:v>00327</x:v>
      </x:c>
      <x:c r="E4135" s="13" t="str">
        <x:v>00326</x:v>
      </x:c>
      <x:c r="F4135" s="4" t="str">
        <x:v>amistad</x:v>
      </x:c>
      <x:c r="G4135" s="4" t="n">
        <x:f>COUNTIFS(Relaciones!$D$4081:$D$4351,E4135,Relaciones!$E$4081:$E$4351,D4135,Relaciones!$F$4081:$F$4351,F4135)</x:f>
        <x:v>1</x:v>
      </x:c>
      <x:c r="H4135" s="4"/>
    </x:row>
    <x:row r="4136" ht="23" customHeight="1">
      <x:c r="A4136" s="4" t="str">
        <x:v>Sevilla</x:v>
      </x:c>
      <x:c r="B4136" s="4" t="str">
        <x:v>1.º ESO</x:v>
      </x:c>
      <x:c r="C4136" s="4" t="str">
        <x:v>C</x:v>
      </x:c>
      <x:c r="D4136" s="13" t="str">
        <x:v>00327</x:v>
      </x:c>
      <x:c r="E4136" s="13" t="str">
        <x:v>00328</x:v>
      </x:c>
      <x:c r="F4136" s="4" t="str">
        <x:v>amistad</x:v>
      </x:c>
      <x:c r="G4136" s="4" t="n">
        <x:f>COUNTIFS(Relaciones!$D$4081:$D$4351,E4136,Relaciones!$E$4081:$E$4351,D4136,Relaciones!$F$4081:$F$4351,F4136)</x:f>
        <x:v>1</x:v>
      </x:c>
      <x:c r="H4136" s="4"/>
    </x:row>
    <x:row r="4137" ht="23" customHeight="1">
      <x:c r="A4137" s="4" t="str">
        <x:v>Sevilla</x:v>
      </x:c>
      <x:c r="B4137" s="4" t="str">
        <x:v>1.º ESO</x:v>
      </x:c>
      <x:c r="C4137" s="4" t="str">
        <x:v>C</x:v>
      </x:c>
      <x:c r="D4137" s="13" t="str">
        <x:v>00328</x:v>
      </x:c>
      <x:c r="E4137" s="13" t="str">
        <x:v>00323</x:v>
      </x:c>
      <x:c r="F4137" s="4" t="str">
        <x:v>amistad</x:v>
      </x:c>
      <x:c r="G4137" s="4" t="n">
        <x:f>COUNTIFS(Relaciones!$D$4081:$D$4351,E4137,Relaciones!$E$4081:$E$4351,D4137,Relaciones!$F$4081:$F$4351,F4137)</x:f>
        <x:v>0</x:v>
      </x:c>
      <x:c r="H4137" s="4"/>
    </x:row>
    <x:row r="4138" ht="23" customHeight="1">
      <x:c r="A4138" s="4" t="str">
        <x:v>Sevilla</x:v>
      </x:c>
      <x:c r="B4138" s="4" t="str">
        <x:v>1.º ESO</x:v>
      </x:c>
      <x:c r="C4138" s="4" t="str">
        <x:v>C</x:v>
      </x:c>
      <x:c r="D4138" s="13" t="str">
        <x:v>00328</x:v>
      </x:c>
      <x:c r="E4138" s="13" t="str">
        <x:v>00327</x:v>
      </x:c>
      <x:c r="F4138" s="4" t="str">
        <x:v>amistad</x:v>
      </x:c>
      <x:c r="G4138" s="4" t="n">
        <x:f>COUNTIFS(Relaciones!$D$4081:$D$4351,E4138,Relaciones!$E$4081:$E$4351,D4138,Relaciones!$F$4081:$F$4351,F4138)</x:f>
        <x:v>1</x:v>
      </x:c>
      <x:c r="H4138" s="4"/>
    </x:row>
    <x:row r="4139" ht="23" customHeight="1">
      <x:c r="A4139" s="4" t="str">
        <x:v>Sevilla</x:v>
      </x:c>
      <x:c r="B4139" s="4" t="str">
        <x:v>1.º ESO</x:v>
      </x:c>
      <x:c r="C4139" s="4" t="str">
        <x:v>C</x:v>
      </x:c>
      <x:c r="D4139" s="13" t="str">
        <x:v>00328</x:v>
      </x:c>
      <x:c r="E4139" s="13" t="str">
        <x:v>00329</x:v>
      </x:c>
      <x:c r="F4139" s="4" t="str">
        <x:v>amistad</x:v>
      </x:c>
      <x:c r="G4139" s="4" t="n">
        <x:f>COUNTIFS(Relaciones!$D$4081:$D$4351,E4139,Relaciones!$E$4081:$E$4351,D4139,Relaciones!$F$4081:$F$4351,F4139)</x:f>
        <x:v>1</x:v>
      </x:c>
      <x:c r="H4139" s="4"/>
    </x:row>
    <x:row r="4140" ht="23" customHeight="1">
      <x:c r="A4140" s="4" t="str">
        <x:v>Sevilla</x:v>
      </x:c>
      <x:c r="B4140" s="4" t="str">
        <x:v>1.º ESO</x:v>
      </x:c>
      <x:c r="C4140" s="4" t="str">
        <x:v>C</x:v>
      </x:c>
      <x:c r="D4140" s="13" t="str">
        <x:v>00329</x:v>
      </x:c>
      <x:c r="E4140" s="13" t="str">
        <x:v>00309</x:v>
      </x:c>
      <x:c r="F4140" s="4" t="str">
        <x:v>amistad</x:v>
      </x:c>
      <x:c r="G4140" s="4" t="n">
        <x:f>COUNTIFS(Relaciones!$D$4081:$D$4351,E4140,Relaciones!$E$4081:$E$4351,D4140,Relaciones!$F$4081:$F$4351,F4140)</x:f>
        <x:v>0</x:v>
      </x:c>
      <x:c r="H4140" s="4"/>
    </x:row>
    <x:row r="4141" ht="23" customHeight="1">
      <x:c r="A4141" s="4" t="str">
        <x:v>Sevilla</x:v>
      </x:c>
      <x:c r="B4141" s="4" t="str">
        <x:v>1.º ESO</x:v>
      </x:c>
      <x:c r="C4141" s="4" t="str">
        <x:v>C</x:v>
      </x:c>
      <x:c r="D4141" s="13" t="str">
        <x:v>00329</x:v>
      </x:c>
      <x:c r="E4141" s="13" t="str">
        <x:v>00323</x:v>
      </x:c>
      <x:c r="F4141" s="4" t="str">
        <x:v>amistad</x:v>
      </x:c>
      <x:c r="G4141" s="4" t="n">
        <x:f>COUNTIFS(Relaciones!$D$4081:$D$4351,E4141,Relaciones!$E$4081:$E$4351,D4141,Relaciones!$F$4081:$F$4351,F4141)</x:f>
        <x:v>0</x:v>
      </x:c>
      <x:c r="H4141" s="4"/>
    </x:row>
    <x:row r="4142" ht="23" customHeight="1">
      <x:c r="A4142" s="4" t="str">
        <x:v>Sevilla</x:v>
      </x:c>
      <x:c r="B4142" s="4" t="str">
        <x:v>1.º ESO</x:v>
      </x:c>
      <x:c r="C4142" s="4" t="str">
        <x:v>C</x:v>
      </x:c>
      <x:c r="D4142" s="13" t="str">
        <x:v>00329</x:v>
      </x:c>
      <x:c r="E4142" s="13" t="str">
        <x:v>00328</x:v>
      </x:c>
      <x:c r="F4142" s="4" t="str">
        <x:v>amistad</x:v>
      </x:c>
      <x:c r="G4142" s="4" t="n">
        <x:f>COUNTIFS(Relaciones!$D$4081:$D$4351,E4142,Relaciones!$E$4081:$E$4351,D4142,Relaciones!$F$4081:$F$4351,F4142)</x:f>
        <x:v>1</x:v>
      </x:c>
      <x:c r="H4142" s="4"/>
    </x:row>
    <x:row r="4143" ht="23" customHeight="1">
      <x:c r="A4143" s="4" t="str">
        <x:v>Sevilla</x:v>
      </x:c>
      <x:c r="B4143" s="4" t="str">
        <x:v>1.º ESO</x:v>
      </x:c>
      <x:c r="C4143" s="4" t="str">
        <x:v>C</x:v>
      </x:c>
      <x:c r="D4143" s="13" t="str">
        <x:v>00329</x:v>
      </x:c>
      <x:c r="E4143" s="13" t="str">
        <x:v>00330</x:v>
      </x:c>
      <x:c r="F4143" s="4" t="str">
        <x:v>amistad</x:v>
      </x:c>
      <x:c r="G4143" s="4" t="n">
        <x:f>COUNTIFS(Relaciones!$D$4081:$D$4351,E4143,Relaciones!$E$4081:$E$4351,D4143,Relaciones!$F$4081:$F$4351,F4143)</x:f>
        <x:v>1</x:v>
      </x:c>
      <x:c r="H4143" s="4"/>
    </x:row>
    <x:row r="4144" ht="23" customHeight="1">
      <x:c r="A4144" s="4" t="str">
        <x:v>Sevilla</x:v>
      </x:c>
      <x:c r="B4144" s="4" t="str">
        <x:v>1.º ESO</x:v>
      </x:c>
      <x:c r="C4144" s="4" t="str">
        <x:v>C</x:v>
      </x:c>
      <x:c r="D4144" s="13" t="str">
        <x:v>00330</x:v>
      </x:c>
      <x:c r="E4144" s="13" t="str">
        <x:v>00323</x:v>
      </x:c>
      <x:c r="F4144" s="4" t="str">
        <x:v>amistad</x:v>
      </x:c>
      <x:c r="G4144" s="4" t="n">
        <x:f>COUNTIFS(Relaciones!$D$4081:$D$4351,E4144,Relaciones!$E$4081:$E$4351,D4144,Relaciones!$F$4081:$F$4351,F4144)</x:f>
        <x:v>0</x:v>
      </x:c>
      <x:c r="H4144" s="4"/>
    </x:row>
    <x:row r="4145" ht="23" customHeight="1">
      <x:c r="A4145" s="4" t="str">
        <x:v>Sevilla</x:v>
      </x:c>
      <x:c r="B4145" s="4" t="str">
        <x:v>1.º ESO</x:v>
      </x:c>
      <x:c r="C4145" s="4" t="str">
        <x:v>C</x:v>
      </x:c>
      <x:c r="D4145" s="13" t="str">
        <x:v>00330</x:v>
      </x:c>
      <x:c r="E4145" s="13" t="str">
        <x:v>00329</x:v>
      </x:c>
      <x:c r="F4145" s="4" t="str">
        <x:v>amistad</x:v>
      </x:c>
      <x:c r="G4145" s="4" t="n">
        <x:f>COUNTIFS(Relaciones!$D$4081:$D$4351,E4145,Relaciones!$E$4081:$E$4351,D4145,Relaciones!$F$4081:$F$4351,F4145)</x:f>
        <x:v>1</x:v>
      </x:c>
      <x:c r="H4145" s="4"/>
    </x:row>
    <x:row r="4146" ht="23" customHeight="1">
      <x:c r="A4146" s="4" t="str">
        <x:v>Sevilla</x:v>
      </x:c>
      <x:c r="B4146" s="4" t="str">
        <x:v>1.º ESO</x:v>
      </x:c>
      <x:c r="C4146" s="4" t="str">
        <x:v>C</x:v>
      </x:c>
      <x:c r="D4146" s="13" t="str">
        <x:v>00330</x:v>
      </x:c>
      <x:c r="E4146" s="13" t="str">
        <x:v>00331</x:v>
      </x:c>
      <x:c r="F4146" s="4" t="str">
        <x:v>amistad</x:v>
      </x:c>
      <x:c r="G4146" s="4" t="n">
        <x:f>COUNTIFS(Relaciones!$D$4081:$D$4351,E4146,Relaciones!$E$4081:$E$4351,D4146,Relaciones!$F$4081:$F$4351,F4146)</x:f>
        <x:v>1</x:v>
      </x:c>
      <x:c r="H4146" s="4"/>
    </x:row>
    <x:row r="4147" ht="23" customHeight="1">
      <x:c r="A4147" s="4" t="str">
        <x:v>Sevilla</x:v>
      </x:c>
      <x:c r="B4147" s="4" t="str">
        <x:v>1.º ESO</x:v>
      </x:c>
      <x:c r="C4147" s="4" t="str">
        <x:v>C</x:v>
      </x:c>
      <x:c r="D4147" s="13" t="str">
        <x:v>00331</x:v>
      </x:c>
      <x:c r="E4147" s="13" t="str">
        <x:v>00309</x:v>
      </x:c>
      <x:c r="F4147" s="4" t="str">
        <x:v>amistad</x:v>
      </x:c>
      <x:c r="G4147" s="4" t="n">
        <x:f>COUNTIFS(Relaciones!$D$4081:$D$4351,E4147,Relaciones!$E$4081:$E$4351,D4147,Relaciones!$F$4081:$F$4351,F4147)</x:f>
        <x:v>0</x:v>
      </x:c>
      <x:c r="H4147" s="4"/>
    </x:row>
    <x:row r="4148" ht="23" customHeight="1">
      <x:c r="A4148" s="4" t="str">
        <x:v>Sevilla</x:v>
      </x:c>
      <x:c r="B4148" s="4" t="str">
        <x:v>1.º ESO</x:v>
      </x:c>
      <x:c r="C4148" s="4" t="str">
        <x:v>C</x:v>
      </x:c>
      <x:c r="D4148" s="13" t="str">
        <x:v>00331</x:v>
      </x:c>
      <x:c r="E4148" s="13" t="str">
        <x:v>00323</x:v>
      </x:c>
      <x:c r="F4148" s="4" t="str">
        <x:v>amistad</x:v>
      </x:c>
      <x:c r="G4148" s="4" t="n">
        <x:f>COUNTIFS(Relaciones!$D$4081:$D$4351,E4148,Relaciones!$E$4081:$E$4351,D4148,Relaciones!$F$4081:$F$4351,F4148)</x:f>
        <x:v>0</x:v>
      </x:c>
      <x:c r="H4148" s="4"/>
    </x:row>
    <x:row r="4149" ht="23" customHeight="1">
      <x:c r="A4149" s="4" t="str">
        <x:v>Sevilla</x:v>
      </x:c>
      <x:c r="B4149" s="4" t="str">
        <x:v>1.º ESO</x:v>
      </x:c>
      <x:c r="C4149" s="4" t="str">
        <x:v>C</x:v>
      </x:c>
      <x:c r="D4149" s="13" t="str">
        <x:v>00331</x:v>
      </x:c>
      <x:c r="E4149" s="13" t="str">
        <x:v>00330</x:v>
      </x:c>
      <x:c r="F4149" s="4" t="str">
        <x:v>amistad</x:v>
      </x:c>
      <x:c r="G4149" s="4" t="n">
        <x:f>COUNTIFS(Relaciones!$D$4081:$D$4351,E4149,Relaciones!$E$4081:$E$4351,D4149,Relaciones!$F$4081:$F$4351,F4149)</x:f>
        <x:v>1</x:v>
      </x:c>
      <x:c r="H4149" s="4"/>
    </x:row>
    <x:row r="4150" ht="23" customHeight="1">
      <x:c r="A4150" s="4" t="str">
        <x:v>Sevilla</x:v>
      </x:c>
      <x:c r="B4150" s="4" t="str">
        <x:v>1.º ESO</x:v>
      </x:c>
      <x:c r="C4150" s="4" t="str">
        <x:v>C</x:v>
      </x:c>
      <x:c r="D4150" s="13" t="str">
        <x:v>00331</x:v>
      </x:c>
      <x:c r="E4150" s="13" t="str">
        <x:v>00332</x:v>
      </x:c>
      <x:c r="F4150" s="4" t="str">
        <x:v>amistad</x:v>
      </x:c>
      <x:c r="G4150" s="4" t="n">
        <x:f>COUNTIFS(Relaciones!$D$4081:$D$4351,E4150,Relaciones!$E$4081:$E$4351,D4150,Relaciones!$F$4081:$F$4351,F4150)</x:f>
        <x:v>1</x:v>
      </x:c>
      <x:c r="H4150" s="4"/>
    </x:row>
    <x:row r="4151" ht="23" customHeight="1">
      <x:c r="A4151" s="4" t="str">
        <x:v>Sevilla</x:v>
      </x:c>
      <x:c r="B4151" s="4" t="str">
        <x:v>1.º ESO</x:v>
      </x:c>
      <x:c r="C4151" s="4" t="str">
        <x:v>C</x:v>
      </x:c>
      <x:c r="D4151" s="13" t="str">
        <x:v>00332</x:v>
      </x:c>
      <x:c r="E4151" s="13" t="str">
        <x:v>00323</x:v>
      </x:c>
      <x:c r="F4151" s="4" t="str">
        <x:v>amistad</x:v>
      </x:c>
      <x:c r="G4151" s="4" t="n">
        <x:f>COUNTIFS(Relaciones!$D$4081:$D$4351,E4151,Relaciones!$E$4081:$E$4351,D4151,Relaciones!$F$4081:$F$4351,F4151)</x:f>
        <x:v>0</x:v>
      </x:c>
      <x:c r="H4151" s="4"/>
    </x:row>
    <x:row r="4152" ht="23" customHeight="1">
      <x:c r="A4152" s="4" t="str">
        <x:v>Sevilla</x:v>
      </x:c>
      <x:c r="B4152" s="4" t="str">
        <x:v>1.º ESO</x:v>
      </x:c>
      <x:c r="C4152" s="4" t="str">
        <x:v>C</x:v>
      </x:c>
      <x:c r="D4152" s="13" t="str">
        <x:v>00332</x:v>
      </x:c>
      <x:c r="E4152" s="13" t="str">
        <x:v>00331</x:v>
      </x:c>
      <x:c r="F4152" s="4" t="str">
        <x:v>amistad</x:v>
      </x:c>
      <x:c r="G4152" s="4" t="n">
        <x:f>COUNTIFS(Relaciones!$D$4081:$D$4351,E4152,Relaciones!$E$4081:$E$4351,D4152,Relaciones!$F$4081:$F$4351,F4152)</x:f>
        <x:v>1</x:v>
      </x:c>
      <x:c r="H4152" s="4"/>
    </x:row>
    <x:row r="4153" ht="23" customHeight="1">
      <x:c r="A4153" s="4" t="str">
        <x:v>Sevilla</x:v>
      </x:c>
      <x:c r="B4153" s="4" t="str">
        <x:v>1.º ESO</x:v>
      </x:c>
      <x:c r="C4153" s="4" t="str">
        <x:v>C</x:v>
      </x:c>
      <x:c r="D4153" s="13" t="str">
        <x:v>00332</x:v>
      </x:c>
      <x:c r="E4153" s="13" t="str">
        <x:v>00333</x:v>
      </x:c>
      <x:c r="F4153" s="4" t="str">
        <x:v>amistad</x:v>
      </x:c>
      <x:c r="G4153" s="4" t="n">
        <x:f>COUNTIFS(Relaciones!$D$4081:$D$4351,E4153,Relaciones!$E$4081:$E$4351,D4153,Relaciones!$F$4081:$F$4351,F4153)</x:f>
        <x:v>1</x:v>
      </x:c>
      <x:c r="H4153" s="4"/>
    </x:row>
    <x:row r="4154" ht="23" customHeight="1">
      <x:c r="A4154" s="4" t="str">
        <x:v>Sevilla</x:v>
      </x:c>
      <x:c r="B4154" s="4" t="str">
        <x:v>1.º ESO</x:v>
      </x:c>
      <x:c r="C4154" s="4" t="str">
        <x:v>C</x:v>
      </x:c>
      <x:c r="D4154" s="13" t="str">
        <x:v>00333</x:v>
      </x:c>
      <x:c r="E4154" s="13" t="str">
        <x:v>00309</x:v>
      </x:c>
      <x:c r="F4154" s="4" t="str">
        <x:v>amistad</x:v>
      </x:c>
      <x:c r="G4154" s="4" t="n">
        <x:f>COUNTIFS(Relaciones!$D$4081:$D$4351,E4154,Relaciones!$E$4081:$E$4351,D4154,Relaciones!$F$4081:$F$4351,F4154)</x:f>
        <x:v>0</x:v>
      </x:c>
      <x:c r="H4154" s="4"/>
    </x:row>
    <x:row r="4155" ht="23" customHeight="1">
      <x:c r="A4155" s="4" t="str">
        <x:v>Sevilla</x:v>
      </x:c>
      <x:c r="B4155" s="4" t="str">
        <x:v>1.º ESO</x:v>
      </x:c>
      <x:c r="C4155" s="4" t="str">
        <x:v>C</x:v>
      </x:c>
      <x:c r="D4155" s="13" t="str">
        <x:v>00333</x:v>
      </x:c>
      <x:c r="E4155" s="13" t="str">
        <x:v>00323</x:v>
      </x:c>
      <x:c r="F4155" s="4" t="str">
        <x:v>amistad</x:v>
      </x:c>
      <x:c r="G4155" s="4" t="n">
        <x:f>COUNTIFS(Relaciones!$D$4081:$D$4351,E4155,Relaciones!$E$4081:$E$4351,D4155,Relaciones!$F$4081:$F$4351,F4155)</x:f>
        <x:v>0</x:v>
      </x:c>
      <x:c r="H4155" s="4"/>
    </x:row>
    <x:row r="4156" ht="23" customHeight="1">
      <x:c r="A4156" s="4" t="str">
        <x:v>Sevilla</x:v>
      </x:c>
      <x:c r="B4156" s="4" t="str">
        <x:v>1.º ESO</x:v>
      </x:c>
      <x:c r="C4156" s="4" t="str">
        <x:v>C</x:v>
      </x:c>
      <x:c r="D4156" s="13" t="str">
        <x:v>00333</x:v>
      </x:c>
      <x:c r="E4156" s="13" t="str">
        <x:v>00332</x:v>
      </x:c>
      <x:c r="F4156" s="4" t="str">
        <x:v>amistad</x:v>
      </x:c>
      <x:c r="G4156" s="4" t="n">
        <x:f>COUNTIFS(Relaciones!$D$4081:$D$4351,E4156,Relaciones!$E$4081:$E$4351,D4156,Relaciones!$F$4081:$F$4351,F4156)</x:f>
        <x:v>1</x:v>
      </x:c>
      <x:c r="H4156" s="4"/>
    </x:row>
    <x:row r="4157" ht="23" customHeight="1">
      <x:c r="A4157" s="4" t="str">
        <x:v>Sevilla</x:v>
      </x:c>
      <x:c r="B4157" s="4" t="str">
        <x:v>1.º ESO</x:v>
      </x:c>
      <x:c r="C4157" s="4" t="str">
        <x:v>C</x:v>
      </x:c>
      <x:c r="D4157" s="13" t="str">
        <x:v>00333</x:v>
      </x:c>
      <x:c r="E4157" s="13" t="str">
        <x:v>00334</x:v>
      </x:c>
      <x:c r="F4157" s="4" t="str">
        <x:v>amistad</x:v>
      </x:c>
      <x:c r="G4157" s="4" t="n">
        <x:f>COUNTIFS(Relaciones!$D$4081:$D$4351,E4157,Relaciones!$E$4081:$E$4351,D4157,Relaciones!$F$4081:$F$4351,F4157)</x:f>
        <x:v>1</x:v>
      </x:c>
      <x:c r="H4157" s="4"/>
    </x:row>
    <x:row r="4158" ht="23" customHeight="1">
      <x:c r="A4158" s="4" t="str">
        <x:v>Sevilla</x:v>
      </x:c>
      <x:c r="B4158" s="4" t="str">
        <x:v>1.º ESO</x:v>
      </x:c>
      <x:c r="C4158" s="4" t="str">
        <x:v>C</x:v>
      </x:c>
      <x:c r="D4158" s="13" t="str">
        <x:v>00334</x:v>
      </x:c>
      <x:c r="E4158" s="13" t="str">
        <x:v>00323</x:v>
      </x:c>
      <x:c r="F4158" s="4" t="str">
        <x:v>amistad</x:v>
      </x:c>
      <x:c r="G4158" s="4" t="n">
        <x:f>COUNTIFS(Relaciones!$D$4081:$D$4351,E4158,Relaciones!$E$4081:$E$4351,D4158,Relaciones!$F$4081:$F$4351,F4158)</x:f>
        <x:v>0</x:v>
      </x:c>
      <x:c r="H4158" s="4"/>
    </x:row>
    <x:row r="4159" ht="23" customHeight="1">
      <x:c r="A4159" s="4" t="str">
        <x:v>Sevilla</x:v>
      </x:c>
      <x:c r="B4159" s="4" t="str">
        <x:v>1.º ESO</x:v>
      </x:c>
      <x:c r="C4159" s="4" t="str">
        <x:v>C</x:v>
      </x:c>
      <x:c r="D4159" s="13" t="str">
        <x:v>00334</x:v>
      </x:c>
      <x:c r="E4159" s="13" t="str">
        <x:v>00333</x:v>
      </x:c>
      <x:c r="F4159" s="4" t="str">
        <x:v>amistad</x:v>
      </x:c>
      <x:c r="G4159" s="4" t="n">
        <x:f>COUNTIFS(Relaciones!$D$4081:$D$4351,E4159,Relaciones!$E$4081:$E$4351,D4159,Relaciones!$F$4081:$F$4351,F4159)</x:f>
        <x:v>1</x:v>
      </x:c>
      <x:c r="H4159" s="4"/>
    </x:row>
    <x:row r="4160" ht="23" customHeight="1">
      <x:c r="A4160" s="4" t="str">
        <x:v>Sevilla</x:v>
      </x:c>
      <x:c r="B4160" s="4" t="str">
        <x:v>1.º ESO</x:v>
      </x:c>
      <x:c r="C4160" s="4" t="str">
        <x:v>C</x:v>
      </x:c>
      <x:c r="D4160" s="13" t="str">
        <x:v>00334</x:v>
      </x:c>
      <x:c r="E4160" s="13" t="str">
        <x:v>00335</x:v>
      </x:c>
      <x:c r="F4160" s="4" t="str">
        <x:v>amistad</x:v>
      </x:c>
      <x:c r="G4160" s="4" t="n">
        <x:f>COUNTIFS(Relaciones!$D$4081:$D$4351,E4160,Relaciones!$E$4081:$E$4351,D4160,Relaciones!$F$4081:$F$4351,F4160)</x:f>
        <x:v>1</x:v>
      </x:c>
      <x:c r="H4160" s="4"/>
    </x:row>
    <x:row r="4161" ht="23" customHeight="1">
      <x:c r="A4161" s="4" t="str">
        <x:v>Sevilla</x:v>
      </x:c>
      <x:c r="B4161" s="4" t="str">
        <x:v>1.º ESO</x:v>
      </x:c>
      <x:c r="C4161" s="4" t="str">
        <x:v>C</x:v>
      </x:c>
      <x:c r="D4161" s="13" t="str">
        <x:v>00335</x:v>
      </x:c>
      <x:c r="E4161" s="13" t="str">
        <x:v>00309</x:v>
      </x:c>
      <x:c r="F4161" s="4" t="str">
        <x:v>amistad</x:v>
      </x:c>
      <x:c r="G4161" s="4" t="n">
        <x:f>COUNTIFS(Relaciones!$D$4081:$D$4351,E4161,Relaciones!$E$4081:$E$4351,D4161,Relaciones!$F$4081:$F$4351,F4161)</x:f>
        <x:v>0</x:v>
      </x:c>
      <x:c r="H4161" s="4"/>
    </x:row>
    <x:row r="4162" ht="23" customHeight="1">
      <x:c r="A4162" s="4" t="str">
        <x:v>Sevilla</x:v>
      </x:c>
      <x:c r="B4162" s="4" t="str">
        <x:v>1.º ESO</x:v>
      </x:c>
      <x:c r="C4162" s="4" t="str">
        <x:v>C</x:v>
      </x:c>
      <x:c r="D4162" s="13" t="str">
        <x:v>00335</x:v>
      </x:c>
      <x:c r="E4162" s="13" t="str">
        <x:v>00323</x:v>
      </x:c>
      <x:c r="F4162" s="4" t="str">
        <x:v>amistad</x:v>
      </x:c>
      <x:c r="G4162" s="4" t="n">
        <x:f>COUNTIFS(Relaciones!$D$4081:$D$4351,E4162,Relaciones!$E$4081:$E$4351,D4162,Relaciones!$F$4081:$F$4351,F4162)</x:f>
        <x:v>0</x:v>
      </x:c>
      <x:c r="H4162" s="4"/>
    </x:row>
    <x:row r="4163" ht="23" customHeight="1">
      <x:c r="A4163" s="4" t="str">
        <x:v>Sevilla</x:v>
      </x:c>
      <x:c r="B4163" s="4" t="str">
        <x:v>1.º ESO</x:v>
      </x:c>
      <x:c r="C4163" s="4" t="str">
        <x:v>C</x:v>
      </x:c>
      <x:c r="D4163" s="13" t="str">
        <x:v>00335</x:v>
      </x:c>
      <x:c r="E4163" s="13" t="str">
        <x:v>00334</x:v>
      </x:c>
      <x:c r="F4163" s="4" t="str">
        <x:v>amistad</x:v>
      </x:c>
      <x:c r="G4163" s="4" t="n">
        <x:f>COUNTIFS(Relaciones!$D$4081:$D$4351,E4163,Relaciones!$E$4081:$E$4351,D4163,Relaciones!$F$4081:$F$4351,F4163)</x:f>
        <x:v>1</x:v>
      </x:c>
      <x:c r="H4163" s="4"/>
    </x:row>
    <x:row r="4164" ht="23" customHeight="1">
      <x:c r="A4164" s="4" t="str">
        <x:v>Sevilla</x:v>
      </x:c>
      <x:c r="B4164" s="4" t="str">
        <x:v>1.º ESO</x:v>
      </x:c>
      <x:c r="C4164" s="4" t="str">
        <x:v>C</x:v>
      </x:c>
      <x:c r="D4164" s="13" t="str">
        <x:v>00335</x:v>
      </x:c>
      <x:c r="E4164" s="13" t="str">
        <x:v>00336</x:v>
      </x:c>
      <x:c r="F4164" s="4" t="str">
        <x:v>amistad</x:v>
      </x:c>
      <x:c r="G4164" s="4" t="n">
        <x:f>COUNTIFS(Relaciones!$D$4081:$D$4351,E4164,Relaciones!$E$4081:$E$4351,D4164,Relaciones!$F$4081:$F$4351,F4164)</x:f>
        <x:v>1</x:v>
      </x:c>
      <x:c r="H4164" s="4"/>
    </x:row>
    <x:row r="4165" ht="23" customHeight="1">
      <x:c r="A4165" s="4" t="str">
        <x:v>Sevilla</x:v>
      </x:c>
      <x:c r="B4165" s="4" t="str">
        <x:v>1.º ESO</x:v>
      </x:c>
      <x:c r="C4165" s="4" t="str">
        <x:v>C</x:v>
      </x:c>
      <x:c r="D4165" s="13" t="str">
        <x:v>00336</x:v>
      </x:c>
      <x:c r="E4165" s="13" t="str">
        <x:v>00323</x:v>
      </x:c>
      <x:c r="F4165" s="4" t="str">
        <x:v>amistad</x:v>
      </x:c>
      <x:c r="G4165" s="4" t="n">
        <x:f>COUNTIFS(Relaciones!$D$4081:$D$4351,E4165,Relaciones!$E$4081:$E$4351,D4165,Relaciones!$F$4081:$F$4351,F4165)</x:f>
        <x:v>1</x:v>
      </x:c>
      <x:c r="H4165" s="4"/>
    </x:row>
    <x:row r="4166" ht="23" customHeight="1">
      <x:c r="A4166" s="4" t="str">
        <x:v>Sevilla</x:v>
      </x:c>
      <x:c r="B4166" s="4" t="str">
        <x:v>1.º ESO</x:v>
      </x:c>
      <x:c r="C4166" s="4" t="str">
        <x:v>C</x:v>
      </x:c>
      <x:c r="D4166" s="13" t="str">
        <x:v>00336</x:v>
      </x:c>
      <x:c r="E4166" s="13" t="str">
        <x:v>00335</x:v>
      </x:c>
      <x:c r="F4166" s="4" t="str">
        <x:v>amistad</x:v>
      </x:c>
      <x:c r="G4166" s="4" t="n">
        <x:f>COUNTIFS(Relaciones!$D$4081:$D$4351,E4166,Relaciones!$E$4081:$E$4351,D4166,Relaciones!$F$4081:$F$4351,F4166)</x:f>
        <x:v>1</x:v>
      </x:c>
      <x:c r="H4166" s="4"/>
    </x:row>
    <x:row r="4167" ht="23" customHeight="1">
      <x:c r="A4167" s="4" t="str">
        <x:v>Sevilla</x:v>
      </x:c>
      <x:c r="B4167" s="4" t="str">
        <x:v>1.º ESO</x:v>
      </x:c>
      <x:c r="C4167" s="4" t="str">
        <x:v>C</x:v>
      </x:c>
      <x:c r="D4167" s="13" t="str">
        <x:v>00310</x:v>
      </x:c>
      <x:c r="E4167" s="13" t="str">
        <x:v>00331</x:v>
      </x:c>
      <x:c r="F4167" s="4" t="str">
        <x:v>rechazo</x:v>
      </x:c>
      <x:c r="G4167" s="4" t="n">
        <x:f>COUNTIFS(Relaciones!$D$4081:$D$4351,E4167,Relaciones!$E$4081:$E$4351,D4167,Relaciones!$F$4081:$F$4351,F4167)</x:f>
        <x:v>0</x:v>
      </x:c>
      <x:c r="H4167" s="4"/>
    </x:row>
    <x:row r="4168" ht="23" customHeight="1">
      <x:c r="A4168" s="4" t="str">
        <x:v>Sevilla</x:v>
      </x:c>
      <x:c r="B4168" s="4" t="str">
        <x:v>1.º ESO</x:v>
      </x:c>
      <x:c r="C4168" s="4" t="str">
        <x:v>C</x:v>
      </x:c>
      <x:c r="D4168" s="13" t="str">
        <x:v>00311</x:v>
      </x:c>
      <x:c r="E4168" s="13" t="str">
        <x:v>00331</x:v>
      </x:c>
      <x:c r="F4168" s="4" t="str">
        <x:v>rechazo</x:v>
      </x:c>
      <x:c r="G4168" s="4" t="n">
        <x:f>COUNTIFS(Relaciones!$D$4081:$D$4351,E4168,Relaciones!$E$4081:$E$4351,D4168,Relaciones!$F$4081:$F$4351,F4168)</x:f>
        <x:v>0</x:v>
      </x:c>
      <x:c r="H4168" s="4"/>
    </x:row>
    <x:row r="4169" ht="23" customHeight="1">
      <x:c r="A4169" s="4" t="str">
        <x:v>Sevilla</x:v>
      </x:c>
      <x:c r="B4169" s="4" t="str">
        <x:v>1.º ESO</x:v>
      </x:c>
      <x:c r="C4169" s="4" t="str">
        <x:v>C</x:v>
      </x:c>
      <x:c r="D4169" s="13" t="str">
        <x:v>00312</x:v>
      </x:c>
      <x:c r="E4169" s="13" t="str">
        <x:v>00331</x:v>
      </x:c>
      <x:c r="F4169" s="4" t="str">
        <x:v>rechazo</x:v>
      </x:c>
      <x:c r="G4169" s="4" t="n">
        <x:f>COUNTIFS(Relaciones!$D$4081:$D$4351,E4169,Relaciones!$E$4081:$E$4351,D4169,Relaciones!$F$4081:$F$4351,F4169)</x:f>
        <x:v>0</x:v>
      </x:c>
      <x:c r="H4169" s="4"/>
    </x:row>
    <x:row r="4170" ht="23" customHeight="1">
      <x:c r="A4170" s="4" t="str">
        <x:v>Sevilla</x:v>
      </x:c>
      <x:c r="B4170" s="4" t="str">
        <x:v>1.º ESO</x:v>
      </x:c>
      <x:c r="C4170" s="4" t="str">
        <x:v>C</x:v>
      </x:c>
      <x:c r="D4170" s="13" t="str">
        <x:v>00313</x:v>
      </x:c>
      <x:c r="E4170" s="13" t="str">
        <x:v>00331</x:v>
      </x:c>
      <x:c r="F4170" s="4" t="str">
        <x:v>rechazo</x:v>
      </x:c>
      <x:c r="G4170" s="4" t="n">
        <x:f>COUNTIFS(Relaciones!$D$4081:$D$4351,E4170,Relaciones!$E$4081:$E$4351,D4170,Relaciones!$F$4081:$F$4351,F4170)</x:f>
        <x:v>0</x:v>
      </x:c>
      <x:c r="H4170" s="4"/>
    </x:row>
    <x:row r="4171" ht="23" customHeight="1">
      <x:c r="A4171" s="4" t="str">
        <x:v>Sevilla</x:v>
      </x:c>
      <x:c r="B4171" s="4" t="str">
        <x:v>1.º ESO</x:v>
      </x:c>
      <x:c r="C4171" s="4" t="str">
        <x:v>C</x:v>
      </x:c>
      <x:c r="D4171" s="13" t="str">
        <x:v>00314</x:v>
      </x:c>
      <x:c r="E4171" s="13" t="str">
        <x:v>00331</x:v>
      </x:c>
      <x:c r="F4171" s="4" t="str">
        <x:v>rechazo</x:v>
      </x:c>
      <x:c r="G4171" s="4" t="n">
        <x:f>COUNTIFS(Relaciones!$D$4081:$D$4351,E4171,Relaciones!$E$4081:$E$4351,D4171,Relaciones!$F$4081:$F$4351,F4171)</x:f>
        <x:v>0</x:v>
      </x:c>
      <x:c r="H4171" s="4"/>
    </x:row>
    <x:row r="4172" ht="23" customHeight="1">
      <x:c r="A4172" s="4" t="str">
        <x:v>Sevilla</x:v>
      </x:c>
      <x:c r="B4172" s="4" t="str">
        <x:v>1.º ESO</x:v>
      </x:c>
      <x:c r="C4172" s="4" t="str">
        <x:v>C</x:v>
      </x:c>
      <x:c r="D4172" s="13" t="str">
        <x:v>00314</x:v>
      </x:c>
      <x:c r="E4172" s="13" t="str">
        <x:v>00334</x:v>
      </x:c>
      <x:c r="F4172" s="4" t="str">
        <x:v>rechazo</x:v>
      </x:c>
      <x:c r="G4172" s="4" t="n">
        <x:f>COUNTIFS(Relaciones!$D$4081:$D$4351,E4172,Relaciones!$E$4081:$E$4351,D4172,Relaciones!$F$4081:$F$4351,F4172)</x:f>
        <x:v>0</x:v>
      </x:c>
      <x:c r="H4172" s="4"/>
    </x:row>
    <x:row r="4173" ht="23" customHeight="1">
      <x:c r="A4173" s="4" t="str">
        <x:v>Sevilla</x:v>
      </x:c>
      <x:c r="B4173" s="4" t="str">
        <x:v>1.º ESO</x:v>
      </x:c>
      <x:c r="C4173" s="4" t="str">
        <x:v>C</x:v>
      </x:c>
      <x:c r="D4173" s="13" t="str">
        <x:v>00315</x:v>
      </x:c>
      <x:c r="E4173" s="13" t="str">
        <x:v>00331</x:v>
      </x:c>
      <x:c r="F4173" s="4" t="str">
        <x:v>rechazo</x:v>
      </x:c>
      <x:c r="G4173" s="4" t="n">
        <x:f>COUNTIFS(Relaciones!$D$4081:$D$4351,E4173,Relaciones!$E$4081:$E$4351,D4173,Relaciones!$F$4081:$F$4351,F4173)</x:f>
        <x:v>0</x:v>
      </x:c>
      <x:c r="H4173" s="4"/>
    </x:row>
    <x:row r="4174" ht="23" customHeight="1">
      <x:c r="A4174" s="4" t="str">
        <x:v>Sevilla</x:v>
      </x:c>
      <x:c r="B4174" s="4" t="str">
        <x:v>1.º ESO</x:v>
      </x:c>
      <x:c r="C4174" s="4" t="str">
        <x:v>C</x:v>
      </x:c>
      <x:c r="D4174" s="13" t="str">
        <x:v>00317</x:v>
      </x:c>
      <x:c r="E4174" s="13" t="str">
        <x:v>00331</x:v>
      </x:c>
      <x:c r="F4174" s="4" t="str">
        <x:v>rechazo</x:v>
      </x:c>
      <x:c r="G4174" s="4" t="n">
        <x:f>COUNTIFS(Relaciones!$D$4081:$D$4351,E4174,Relaciones!$E$4081:$E$4351,D4174,Relaciones!$F$4081:$F$4351,F4174)</x:f>
        <x:v>0</x:v>
      </x:c>
      <x:c r="H4174" s="4"/>
    </x:row>
    <x:row r="4175" ht="23" customHeight="1">
      <x:c r="A4175" s="4" t="str">
        <x:v>Sevilla</x:v>
      </x:c>
      <x:c r="B4175" s="4" t="str">
        <x:v>1.º ESO</x:v>
      </x:c>
      <x:c r="C4175" s="4" t="str">
        <x:v>C</x:v>
      </x:c>
      <x:c r="D4175" s="13" t="str">
        <x:v>00318</x:v>
      </x:c>
      <x:c r="E4175" s="13" t="str">
        <x:v>00331</x:v>
      </x:c>
      <x:c r="F4175" s="4" t="str">
        <x:v>rechazo</x:v>
      </x:c>
      <x:c r="G4175" s="4" t="n">
        <x:f>COUNTIFS(Relaciones!$D$4081:$D$4351,E4175,Relaciones!$E$4081:$E$4351,D4175,Relaciones!$F$4081:$F$4351,F4175)</x:f>
        <x:v>0</x:v>
      </x:c>
      <x:c r="H4175" s="4"/>
    </x:row>
    <x:row r="4176" ht="23" customHeight="1">
      <x:c r="A4176" s="4" t="str">
        <x:v>Sevilla</x:v>
      </x:c>
      <x:c r="B4176" s="4" t="str">
        <x:v>1.º ESO</x:v>
      </x:c>
      <x:c r="C4176" s="4" t="str">
        <x:v>C</x:v>
      </x:c>
      <x:c r="D4176" s="13" t="str">
        <x:v>00319</x:v>
      </x:c>
      <x:c r="E4176" s="13" t="str">
        <x:v>00331</x:v>
      </x:c>
      <x:c r="F4176" s="4" t="str">
        <x:v>rechazo</x:v>
      </x:c>
      <x:c r="G4176" s="4" t="n">
        <x:f>COUNTIFS(Relaciones!$D$4081:$D$4351,E4176,Relaciones!$E$4081:$E$4351,D4176,Relaciones!$F$4081:$F$4351,F4176)</x:f>
        <x:v>0</x:v>
      </x:c>
      <x:c r="H4176" s="4"/>
    </x:row>
    <x:row r="4177" ht="23" customHeight="1">
      <x:c r="A4177" s="4" t="str">
        <x:v>Sevilla</x:v>
      </x:c>
      <x:c r="B4177" s="4" t="str">
        <x:v>1.º ESO</x:v>
      </x:c>
      <x:c r="C4177" s="4" t="str">
        <x:v>C</x:v>
      </x:c>
      <x:c r="D4177" s="13" t="str">
        <x:v>00319</x:v>
      </x:c>
      <x:c r="E4177" s="13" t="str">
        <x:v>00334</x:v>
      </x:c>
      <x:c r="F4177" s="4" t="str">
        <x:v>rechazo</x:v>
      </x:c>
      <x:c r="G4177" s="4" t="n">
        <x:f>COUNTIFS(Relaciones!$D$4081:$D$4351,E4177,Relaciones!$E$4081:$E$4351,D4177,Relaciones!$F$4081:$F$4351,F4177)</x:f>
        <x:v>0</x:v>
      </x:c>
      <x:c r="H4177" s="4"/>
    </x:row>
    <x:row r="4178" ht="23" customHeight="1">
      <x:c r="A4178" s="4" t="str">
        <x:v>Sevilla</x:v>
      </x:c>
      <x:c r="B4178" s="4" t="str">
        <x:v>1.º ESO</x:v>
      </x:c>
      <x:c r="C4178" s="4" t="str">
        <x:v>C</x:v>
      </x:c>
      <x:c r="D4178" s="13" t="str">
        <x:v>00320</x:v>
      </x:c>
      <x:c r="E4178" s="13" t="str">
        <x:v>00331</x:v>
      </x:c>
      <x:c r="F4178" s="4" t="str">
        <x:v>rechazo</x:v>
      </x:c>
      <x:c r="G4178" s="4" t="n">
        <x:f>COUNTIFS(Relaciones!$D$4081:$D$4351,E4178,Relaciones!$E$4081:$E$4351,D4178,Relaciones!$F$4081:$F$4351,F4178)</x:f>
        <x:v>0</x:v>
      </x:c>
      <x:c r="H4178" s="4"/>
    </x:row>
    <x:row r="4179" ht="23" customHeight="1">
      <x:c r="A4179" s="4" t="str">
        <x:v>Sevilla</x:v>
      </x:c>
      <x:c r="B4179" s="4" t="str">
        <x:v>1.º ESO</x:v>
      </x:c>
      <x:c r="C4179" s="4" t="str">
        <x:v>C</x:v>
      </x:c>
      <x:c r="D4179" s="13" t="str">
        <x:v>00321</x:v>
      </x:c>
      <x:c r="E4179" s="13" t="str">
        <x:v>00331</x:v>
      </x:c>
      <x:c r="F4179" s="4" t="str">
        <x:v>rechazo</x:v>
      </x:c>
      <x:c r="G4179" s="4" t="n">
        <x:f>COUNTIFS(Relaciones!$D$4081:$D$4351,E4179,Relaciones!$E$4081:$E$4351,D4179,Relaciones!$F$4081:$F$4351,F4179)</x:f>
        <x:v>0</x:v>
      </x:c>
      <x:c r="H4179" s="4"/>
    </x:row>
    <x:row r="4180" ht="23" customHeight="1">
      <x:c r="A4180" s="4" t="str">
        <x:v>Sevilla</x:v>
      </x:c>
      <x:c r="B4180" s="4" t="str">
        <x:v>1.º ESO</x:v>
      </x:c>
      <x:c r="C4180" s="4" t="str">
        <x:v>C</x:v>
      </x:c>
      <x:c r="D4180" s="13" t="str">
        <x:v>00322</x:v>
      </x:c>
      <x:c r="E4180" s="13" t="str">
        <x:v>00331</x:v>
      </x:c>
      <x:c r="F4180" s="4" t="str">
        <x:v>rechazo</x:v>
      </x:c>
      <x:c r="G4180" s="4" t="n">
        <x:f>COUNTIFS(Relaciones!$D$4081:$D$4351,E4180,Relaciones!$E$4081:$E$4351,D4180,Relaciones!$F$4081:$F$4351,F4180)</x:f>
        <x:v>0</x:v>
      </x:c>
      <x:c r="H4180" s="4"/>
    </x:row>
    <x:row r="4181" ht="23" customHeight="1">
      <x:c r="A4181" s="4" t="str">
        <x:v>Sevilla</x:v>
      </x:c>
      <x:c r="B4181" s="4" t="str">
        <x:v>1.º ESO</x:v>
      </x:c>
      <x:c r="C4181" s="4" t="str">
        <x:v>C</x:v>
      </x:c>
      <x:c r="D4181" s="13" t="str">
        <x:v>00324</x:v>
      </x:c>
      <x:c r="E4181" s="13" t="str">
        <x:v>00331</x:v>
      </x:c>
      <x:c r="F4181" s="4" t="str">
        <x:v>rechazo</x:v>
      </x:c>
      <x:c r="G4181" s="4" t="n">
        <x:f>COUNTIFS(Relaciones!$D$4081:$D$4351,E4181,Relaciones!$E$4081:$E$4351,D4181,Relaciones!$F$4081:$F$4351,F4181)</x:f>
        <x:v>0</x:v>
      </x:c>
      <x:c r="H4181" s="4"/>
    </x:row>
    <x:row r="4182" ht="23" customHeight="1">
      <x:c r="A4182" s="4" t="str">
        <x:v>Sevilla</x:v>
      </x:c>
      <x:c r="B4182" s="4" t="str">
        <x:v>1.º ESO</x:v>
      </x:c>
      <x:c r="C4182" s="4" t="str">
        <x:v>C</x:v>
      </x:c>
      <x:c r="D4182" s="13" t="str">
        <x:v>00324</x:v>
      </x:c>
      <x:c r="E4182" s="13" t="str">
        <x:v>00334</x:v>
      </x:c>
      <x:c r="F4182" s="4" t="str">
        <x:v>rechazo</x:v>
      </x:c>
      <x:c r="G4182" s="4" t="n">
        <x:f>COUNTIFS(Relaciones!$D$4081:$D$4351,E4182,Relaciones!$E$4081:$E$4351,D4182,Relaciones!$F$4081:$F$4351,F4182)</x:f>
        <x:v>0</x:v>
      </x:c>
      <x:c r="H4182" s="4"/>
    </x:row>
    <x:row r="4183" ht="23" customHeight="1">
      <x:c r="A4183" s="4" t="str">
        <x:v>Sevilla</x:v>
      </x:c>
      <x:c r="B4183" s="4" t="str">
        <x:v>1.º ESO</x:v>
      </x:c>
      <x:c r="C4183" s="4" t="str">
        <x:v>C</x:v>
      </x:c>
      <x:c r="D4183" s="13" t="str">
        <x:v>00325</x:v>
      </x:c>
      <x:c r="E4183" s="13" t="str">
        <x:v>00331</x:v>
      </x:c>
      <x:c r="F4183" s="4" t="str">
        <x:v>rechazo</x:v>
      </x:c>
      <x:c r="G4183" s="4" t="n">
        <x:f>COUNTIFS(Relaciones!$D$4081:$D$4351,E4183,Relaciones!$E$4081:$E$4351,D4183,Relaciones!$F$4081:$F$4351,F4183)</x:f>
        <x:v>0</x:v>
      </x:c>
      <x:c r="H4183" s="4"/>
    </x:row>
    <x:row r="4184" ht="23" customHeight="1">
      <x:c r="A4184" s="4" t="str">
        <x:v>Sevilla</x:v>
      </x:c>
      <x:c r="B4184" s="4" t="str">
        <x:v>1.º ESO</x:v>
      </x:c>
      <x:c r="C4184" s="4" t="str">
        <x:v>C</x:v>
      </x:c>
      <x:c r="D4184" s="13" t="str">
        <x:v>00326</x:v>
      </x:c>
      <x:c r="E4184" s="13" t="str">
        <x:v>00331</x:v>
      </x:c>
      <x:c r="F4184" s="4" t="str">
        <x:v>rechazo</x:v>
      </x:c>
      <x:c r="G4184" s="4" t="n">
        <x:f>COUNTIFS(Relaciones!$D$4081:$D$4351,E4184,Relaciones!$E$4081:$E$4351,D4184,Relaciones!$F$4081:$F$4351,F4184)</x:f>
        <x:v>0</x:v>
      </x:c>
      <x:c r="H4184" s="4"/>
    </x:row>
    <x:row r="4185" ht="23" customHeight="1">
      <x:c r="A4185" s="4" t="str">
        <x:v>Sevilla</x:v>
      </x:c>
      <x:c r="B4185" s="4" t="str">
        <x:v>1.º ESO</x:v>
      </x:c>
      <x:c r="C4185" s="4" t="str">
        <x:v>C</x:v>
      </x:c>
      <x:c r="D4185" s="13" t="str">
        <x:v>00327</x:v>
      </x:c>
      <x:c r="E4185" s="13" t="str">
        <x:v>00331</x:v>
      </x:c>
      <x:c r="F4185" s="4" t="str">
        <x:v>rechazo</x:v>
      </x:c>
      <x:c r="G4185" s="4" t="n">
        <x:f>COUNTIFS(Relaciones!$D$4081:$D$4351,E4185,Relaciones!$E$4081:$E$4351,D4185,Relaciones!$F$4081:$F$4351,F4185)</x:f>
        <x:v>0</x:v>
      </x:c>
      <x:c r="H4185" s="4"/>
    </x:row>
    <x:row r="4186" ht="23" customHeight="1">
      <x:c r="A4186" s="4" t="str">
        <x:v>Sevilla</x:v>
      </x:c>
      <x:c r="B4186" s="4" t="str">
        <x:v>1.º ESO</x:v>
      </x:c>
      <x:c r="C4186" s="4" t="str">
        <x:v>C</x:v>
      </x:c>
      <x:c r="D4186" s="13" t="str">
        <x:v>00328</x:v>
      </x:c>
      <x:c r="E4186" s="13" t="str">
        <x:v>00331</x:v>
      </x:c>
      <x:c r="F4186" s="4" t="str">
        <x:v>rechazo</x:v>
      </x:c>
      <x:c r="G4186" s="4" t="n">
        <x:f>COUNTIFS(Relaciones!$D$4081:$D$4351,E4186,Relaciones!$E$4081:$E$4351,D4186,Relaciones!$F$4081:$F$4351,F4186)</x:f>
        <x:v>0</x:v>
      </x:c>
      <x:c r="H4186" s="4"/>
    </x:row>
    <x:row r="4187" ht="23" customHeight="1">
      <x:c r="A4187" s="4" t="str">
        <x:v>Sevilla</x:v>
      </x:c>
      <x:c r="B4187" s="4" t="str">
        <x:v>1.º ESO</x:v>
      </x:c>
      <x:c r="C4187" s="4" t="str">
        <x:v>C</x:v>
      </x:c>
      <x:c r="D4187" s="13" t="str">
        <x:v>00329</x:v>
      </x:c>
      <x:c r="E4187" s="13" t="str">
        <x:v>00331</x:v>
      </x:c>
      <x:c r="F4187" s="4" t="str">
        <x:v>rechazo</x:v>
      </x:c>
      <x:c r="G4187" s="4" t="n">
        <x:f>COUNTIFS(Relaciones!$D$4081:$D$4351,E4187,Relaciones!$E$4081:$E$4351,D4187,Relaciones!$F$4081:$F$4351,F4187)</x:f>
        <x:v>0</x:v>
      </x:c>
      <x:c r="H4187" s="4"/>
    </x:row>
    <x:row r="4188" ht="23" customHeight="1">
      <x:c r="A4188" s="4" t="str">
        <x:v>Sevilla</x:v>
      </x:c>
      <x:c r="B4188" s="4" t="str">
        <x:v>1.º ESO</x:v>
      </x:c>
      <x:c r="C4188" s="4" t="str">
        <x:v>C</x:v>
      </x:c>
      <x:c r="D4188" s="13" t="str">
        <x:v>00329</x:v>
      </x:c>
      <x:c r="E4188" s="13" t="str">
        <x:v>00334</x:v>
      </x:c>
      <x:c r="F4188" s="4" t="str">
        <x:v>rechazo</x:v>
      </x:c>
      <x:c r="G4188" s="4" t="n">
        <x:f>COUNTIFS(Relaciones!$D$4081:$D$4351,E4188,Relaciones!$E$4081:$E$4351,D4188,Relaciones!$F$4081:$F$4351,F4188)</x:f>
        <x:v>0</x:v>
      </x:c>
      <x:c r="H4188" s="4"/>
    </x:row>
    <x:row r="4189" ht="23" customHeight="1">
      <x:c r="A4189" s="4" t="str">
        <x:v>Sevilla</x:v>
      </x:c>
      <x:c r="B4189" s="4" t="str">
        <x:v>1.º ESO</x:v>
      </x:c>
      <x:c r="C4189" s="4" t="str">
        <x:v>C</x:v>
      </x:c>
      <x:c r="D4189" s="13" t="str">
        <x:v>00331</x:v>
      </x:c>
      <x:c r="E4189" s="13" t="str">
        <x:v>00334</x:v>
      </x:c>
      <x:c r="F4189" s="4" t="str">
        <x:v>rechazo</x:v>
      </x:c>
      <x:c r="G4189" s="4" t="n">
        <x:f>COUNTIFS(Relaciones!$D$4081:$D$4351,E4189,Relaciones!$E$4081:$E$4351,D4189,Relaciones!$F$4081:$F$4351,F4189)</x:f>
        <x:v>1</x:v>
      </x:c>
      <x:c r="H4189" s="4"/>
    </x:row>
    <x:row r="4190" ht="23" customHeight="1">
      <x:c r="A4190" s="4" t="str">
        <x:v>Sevilla</x:v>
      </x:c>
      <x:c r="B4190" s="4" t="str">
        <x:v>1.º ESO</x:v>
      </x:c>
      <x:c r="C4190" s="4" t="str">
        <x:v>C</x:v>
      </x:c>
      <x:c r="D4190" s="13" t="str">
        <x:v>00332</x:v>
      </x:c>
      <x:c r="E4190" s="13" t="str">
        <x:v>00334</x:v>
      </x:c>
      <x:c r="F4190" s="4" t="str">
        <x:v>rechazo</x:v>
      </x:c>
      <x:c r="G4190" s="4" t="n">
        <x:f>COUNTIFS(Relaciones!$D$4081:$D$4351,E4190,Relaciones!$E$4081:$E$4351,D4190,Relaciones!$F$4081:$F$4351,F4190)</x:f>
        <x:v>0</x:v>
      </x:c>
      <x:c r="H4190" s="4"/>
    </x:row>
    <x:row r="4191" ht="23" customHeight="1">
      <x:c r="A4191" s="4" t="str">
        <x:v>Sevilla</x:v>
      </x:c>
      <x:c r="B4191" s="4" t="str">
        <x:v>1.º ESO</x:v>
      </x:c>
      <x:c r="C4191" s="4" t="str">
        <x:v>C</x:v>
      </x:c>
      <x:c r="D4191" s="13" t="str">
        <x:v>00333</x:v>
      </x:c>
      <x:c r="E4191" s="13" t="str">
        <x:v>00331</x:v>
      </x:c>
      <x:c r="F4191" s="4" t="str">
        <x:v>rechazo</x:v>
      </x:c>
      <x:c r="G4191" s="4" t="n">
        <x:f>COUNTIFS(Relaciones!$D$4081:$D$4351,E4191,Relaciones!$E$4081:$E$4351,D4191,Relaciones!$F$4081:$F$4351,F4191)</x:f>
        <x:v>0</x:v>
      </x:c>
      <x:c r="H4191" s="4"/>
    </x:row>
    <x:row r="4192" ht="23" customHeight="1">
      <x:c r="A4192" s="4" t="str">
        <x:v>Sevilla</x:v>
      </x:c>
      <x:c r="B4192" s="4" t="str">
        <x:v>1.º ESO</x:v>
      </x:c>
      <x:c r="C4192" s="4" t="str">
        <x:v>C</x:v>
      </x:c>
      <x:c r="D4192" s="13" t="str">
        <x:v>00334</x:v>
      </x:c>
      <x:c r="E4192" s="13" t="str">
        <x:v>00331</x:v>
      </x:c>
      <x:c r="F4192" s="4" t="str">
        <x:v>rechazo</x:v>
      </x:c>
      <x:c r="G4192" s="4" t="n">
        <x:f>COUNTIFS(Relaciones!$D$4081:$D$4351,E4192,Relaciones!$E$4081:$E$4351,D4192,Relaciones!$F$4081:$F$4351,F4192)</x:f>
        <x:v>1</x:v>
      </x:c>
      <x:c r="H4192" s="4"/>
    </x:row>
    <x:row r="4193" ht="23" customHeight="1">
      <x:c r="A4193" s="4" t="str">
        <x:v>Sevilla</x:v>
      </x:c>
      <x:c r="B4193" s="4" t="str">
        <x:v>1.º ESO</x:v>
      </x:c>
      <x:c r="C4193" s="4" t="str">
        <x:v>C</x:v>
      </x:c>
      <x:c r="D4193" s="13" t="str">
        <x:v>00334</x:v>
      </x:c>
      <x:c r="E4193" s="13" t="str">
        <x:v>00336</x:v>
      </x:c>
      <x:c r="F4193" s="4" t="str">
        <x:v>rechazo</x:v>
      </x:c>
      <x:c r="G4193" s="4" t="n">
        <x:f>COUNTIFS(Relaciones!$D$4081:$D$4351,E4193,Relaciones!$E$4081:$E$4351,D4193,Relaciones!$F$4081:$F$4351,F4193)</x:f>
        <x:v>0</x:v>
      </x:c>
      <x:c r="H4193" s="4"/>
    </x:row>
    <x:row r="4194" ht="23" customHeight="1">
      <x:c r="A4194" s="4" t="str">
        <x:v>Sevilla</x:v>
      </x:c>
      <x:c r="B4194" s="4" t="str">
        <x:v>1.º ESO</x:v>
      </x:c>
      <x:c r="C4194" s="4" t="str">
        <x:v>C</x:v>
      </x:c>
      <x:c r="D4194" s="13" t="str">
        <x:v>00335</x:v>
      </x:c>
      <x:c r="E4194" s="13" t="str">
        <x:v>00331</x:v>
      </x:c>
      <x:c r="F4194" s="4" t="str">
        <x:v>rechazo</x:v>
      </x:c>
      <x:c r="G4194" s="4" t="n">
        <x:f>COUNTIFS(Relaciones!$D$4081:$D$4351,E4194,Relaciones!$E$4081:$E$4351,D4194,Relaciones!$F$4081:$F$4351,F4194)</x:f>
        <x:v>0</x:v>
      </x:c>
      <x:c r="H4194" s="4"/>
    </x:row>
    <x:row r="4195" ht="23" customHeight="1">
      <x:c r="A4195" s="4" t="str">
        <x:v>Sevilla</x:v>
      </x:c>
      <x:c r="B4195" s="4" t="str">
        <x:v>1.º ESO</x:v>
      </x:c>
      <x:c r="C4195" s="4" t="str">
        <x:v>C</x:v>
      </x:c>
      <x:c r="D4195" s="13" t="str">
        <x:v>00336</x:v>
      </x:c>
      <x:c r="E4195" s="13" t="str">
        <x:v>00331</x:v>
      </x:c>
      <x:c r="F4195" s="4" t="str">
        <x:v>rechazo</x:v>
      </x:c>
      <x:c r="G4195" s="4" t="n">
        <x:f>COUNTIFS(Relaciones!$D$4081:$D$4351,E4195,Relaciones!$E$4081:$E$4351,D4195,Relaciones!$F$4081:$F$4351,F4195)</x:f>
        <x:v>0</x:v>
      </x:c>
      <x:c r="H4195" s="4"/>
    </x:row>
    <x:row r="4196" ht="23" customHeight="1">
      <x:c r="A4196" s="4" t="str">
        <x:v>Sevilla</x:v>
      </x:c>
      <x:c r="B4196" s="4" t="str">
        <x:v>1.º ESO</x:v>
      </x:c>
      <x:c r="C4196" s="4" t="str">
        <x:v>C</x:v>
      </x:c>
      <x:c r="D4196" s="13" t="str">
        <x:v>00309</x:v>
      </x:c>
      <x:c r="E4196" s="13" t="str">
        <x:v>00323</x:v>
      </x:c>
      <x:c r="F4196" s="4" t="str">
        <x:v>mediacion</x:v>
      </x:c>
      <x:c r="G4196" s="4"/>
      <x:c r="H4196" s="4"/>
    </x:row>
    <x:row r="4197" ht="23" customHeight="1">
      <x:c r="A4197" s="4" t="str">
        <x:v>Sevilla</x:v>
      </x:c>
      <x:c r="B4197" s="4" t="str">
        <x:v>1.º ESO</x:v>
      </x:c>
      <x:c r="C4197" s="4" t="str">
        <x:v>C</x:v>
      </x:c>
      <x:c r="D4197" s="13" t="str">
        <x:v>00310</x:v>
      </x:c>
      <x:c r="E4197" s="13" t="str">
        <x:v>00309</x:v>
      </x:c>
      <x:c r="F4197" s="4" t="str">
        <x:v>mediacion</x:v>
      </x:c>
      <x:c r="G4197" s="4"/>
      <x:c r="H4197" s="4"/>
    </x:row>
    <x:row r="4198" ht="23" customHeight="1">
      <x:c r="A4198" s="4" t="str">
        <x:v>Sevilla</x:v>
      </x:c>
      <x:c r="B4198" s="4" t="str">
        <x:v>1.º ESO</x:v>
      </x:c>
      <x:c r="C4198" s="4" t="str">
        <x:v>C</x:v>
      </x:c>
      <x:c r="D4198" s="13" t="str">
        <x:v>00311</x:v>
      </x:c>
      <x:c r="E4198" s="13" t="str">
        <x:v>00309</x:v>
      </x:c>
      <x:c r="F4198" s="4" t="str">
        <x:v>mediacion</x:v>
      </x:c>
      <x:c r="G4198" s="4"/>
      <x:c r="H4198" s="4"/>
    </x:row>
    <x:row r="4199" ht="23" customHeight="1">
      <x:c r="A4199" s="4" t="str">
        <x:v>Sevilla</x:v>
      </x:c>
      <x:c r="B4199" s="4" t="str">
        <x:v>1.º ESO</x:v>
      </x:c>
      <x:c r="C4199" s="4" t="str">
        <x:v>C</x:v>
      </x:c>
      <x:c r="D4199" s="13" t="str">
        <x:v>00313</x:v>
      </x:c>
      <x:c r="E4199" s="13" t="str">
        <x:v>00309</x:v>
      </x:c>
      <x:c r="F4199" s="4" t="str">
        <x:v>mediacion</x:v>
      </x:c>
      <x:c r="G4199" s="4"/>
      <x:c r="H4199" s="4"/>
    </x:row>
    <x:row r="4200" ht="23" customHeight="1">
      <x:c r="A4200" s="4" t="str">
        <x:v>Sevilla</x:v>
      </x:c>
      <x:c r="B4200" s="4" t="str">
        <x:v>1.º ESO</x:v>
      </x:c>
      <x:c r="C4200" s="4" t="str">
        <x:v>C</x:v>
      </x:c>
      <x:c r="D4200" s="13" t="str">
        <x:v>00314</x:v>
      </x:c>
      <x:c r="E4200" s="13" t="str">
        <x:v>00309</x:v>
      </x:c>
      <x:c r="F4200" s="4" t="str">
        <x:v>mediacion</x:v>
      </x:c>
      <x:c r="G4200" s="4"/>
      <x:c r="H4200" s="4"/>
    </x:row>
    <x:row r="4201" ht="23" customHeight="1">
      <x:c r="A4201" s="4" t="str">
        <x:v>Sevilla</x:v>
      </x:c>
      <x:c r="B4201" s="4" t="str">
        <x:v>1.º ESO</x:v>
      </x:c>
      <x:c r="C4201" s="4" t="str">
        <x:v>C</x:v>
      </x:c>
      <x:c r="D4201" s="13" t="str">
        <x:v>00316</x:v>
      </x:c>
      <x:c r="E4201" s="13" t="str">
        <x:v>00309</x:v>
      </x:c>
      <x:c r="F4201" s="4" t="str">
        <x:v>mediacion</x:v>
      </x:c>
      <x:c r="G4201" s="4"/>
      <x:c r="H4201" s="4"/>
    </x:row>
    <x:row r="4202" ht="23" customHeight="1">
      <x:c r="A4202" s="4" t="str">
        <x:v>Sevilla</x:v>
      </x:c>
      <x:c r="B4202" s="4" t="str">
        <x:v>1.º ESO</x:v>
      </x:c>
      <x:c r="C4202" s="4" t="str">
        <x:v>C</x:v>
      </x:c>
      <x:c r="D4202" s="13" t="str">
        <x:v>00316</x:v>
      </x:c>
      <x:c r="E4202" s="13" t="str">
        <x:v>00323</x:v>
      </x:c>
      <x:c r="F4202" s="4" t="str">
        <x:v>mediacion</x:v>
      </x:c>
      <x:c r="G4202" s="4"/>
      <x:c r="H4202" s="4"/>
    </x:row>
    <x:row r="4203" ht="23" customHeight="1">
      <x:c r="A4203" s="4" t="str">
        <x:v>Sevilla</x:v>
      </x:c>
      <x:c r="B4203" s="4" t="str">
        <x:v>1.º ESO</x:v>
      </x:c>
      <x:c r="C4203" s="4" t="str">
        <x:v>C</x:v>
      </x:c>
      <x:c r="D4203" s="13" t="str">
        <x:v>00317</x:v>
      </x:c>
      <x:c r="E4203" s="13" t="str">
        <x:v>00309</x:v>
      </x:c>
      <x:c r="F4203" s="4" t="str">
        <x:v>mediacion</x:v>
      </x:c>
      <x:c r="G4203" s="4"/>
      <x:c r="H4203" s="4"/>
    </x:row>
    <x:row r="4204" ht="23" customHeight="1">
      <x:c r="A4204" s="4" t="str">
        <x:v>Sevilla</x:v>
      </x:c>
      <x:c r="B4204" s="4" t="str">
        <x:v>1.º ESO</x:v>
      </x:c>
      <x:c r="C4204" s="4" t="str">
        <x:v>C</x:v>
      </x:c>
      <x:c r="D4204" s="13" t="str">
        <x:v>00319</x:v>
      </x:c>
      <x:c r="E4204" s="13" t="str">
        <x:v>00309</x:v>
      </x:c>
      <x:c r="F4204" s="4" t="str">
        <x:v>mediacion</x:v>
      </x:c>
      <x:c r="G4204" s="4"/>
      <x:c r="H4204" s="4"/>
    </x:row>
    <x:row r="4205" ht="23" customHeight="1">
      <x:c r="A4205" s="4" t="str">
        <x:v>Sevilla</x:v>
      </x:c>
      <x:c r="B4205" s="4" t="str">
        <x:v>1.º ESO</x:v>
      </x:c>
      <x:c r="C4205" s="4" t="str">
        <x:v>C</x:v>
      </x:c>
      <x:c r="D4205" s="13" t="str">
        <x:v>00320</x:v>
      </x:c>
      <x:c r="E4205" s="13" t="str">
        <x:v>00309</x:v>
      </x:c>
      <x:c r="F4205" s="4" t="str">
        <x:v>mediacion</x:v>
      </x:c>
      <x:c r="G4205" s="4"/>
      <x:c r="H4205" s="4"/>
    </x:row>
    <x:row r="4206" ht="23" customHeight="1">
      <x:c r="A4206" s="4" t="str">
        <x:v>Sevilla</x:v>
      </x:c>
      <x:c r="B4206" s="4" t="str">
        <x:v>1.º ESO</x:v>
      </x:c>
      <x:c r="C4206" s="4" t="str">
        <x:v>C</x:v>
      </x:c>
      <x:c r="D4206" s="13" t="str">
        <x:v>00322</x:v>
      </x:c>
      <x:c r="E4206" s="13" t="str">
        <x:v>00309</x:v>
      </x:c>
      <x:c r="F4206" s="4" t="str">
        <x:v>mediacion</x:v>
      </x:c>
      <x:c r="G4206" s="4"/>
      <x:c r="H4206" s="4"/>
    </x:row>
    <x:row r="4207" ht="23" customHeight="1">
      <x:c r="A4207" s="4" t="str">
        <x:v>Sevilla</x:v>
      </x:c>
      <x:c r="B4207" s="4" t="str">
        <x:v>1.º ESO</x:v>
      </x:c>
      <x:c r="C4207" s="4" t="str">
        <x:v>C</x:v>
      </x:c>
      <x:c r="D4207" s="13" t="str">
        <x:v>00323</x:v>
      </x:c>
      <x:c r="E4207" s="13" t="str">
        <x:v>00309</x:v>
      </x:c>
      <x:c r="F4207" s="4" t="str">
        <x:v>mediacion</x:v>
      </x:c>
      <x:c r="G4207" s="4"/>
      <x:c r="H4207" s="4"/>
    </x:row>
    <x:row r="4208" ht="23" customHeight="1">
      <x:c r="A4208" s="4" t="str">
        <x:v>Sevilla</x:v>
      </x:c>
      <x:c r="B4208" s="4" t="str">
        <x:v>1.º ESO</x:v>
      </x:c>
      <x:c r="C4208" s="4" t="str">
        <x:v>C</x:v>
      </x:c>
      <x:c r="D4208" s="13" t="str">
        <x:v>00325</x:v>
      </x:c>
      <x:c r="E4208" s="13" t="str">
        <x:v>00323</x:v>
      </x:c>
      <x:c r="F4208" s="4" t="str">
        <x:v>mediacion</x:v>
      </x:c>
      <x:c r="G4208" s="4"/>
      <x:c r="H4208" s="4"/>
    </x:row>
    <x:row r="4209" ht="23" customHeight="1">
      <x:c r="A4209" s="4" t="str">
        <x:v>Sevilla</x:v>
      </x:c>
      <x:c r="B4209" s="4" t="str">
        <x:v>1.º ESO</x:v>
      </x:c>
      <x:c r="C4209" s="4" t="str">
        <x:v>C</x:v>
      </x:c>
      <x:c r="D4209" s="13" t="str">
        <x:v>00326</x:v>
      </x:c>
      <x:c r="E4209" s="13" t="str">
        <x:v>00323</x:v>
      </x:c>
      <x:c r="F4209" s="4" t="str">
        <x:v>mediacion</x:v>
      </x:c>
      <x:c r="G4209" s="4"/>
      <x:c r="H4209" s="4"/>
    </x:row>
    <x:row r="4210" ht="23" customHeight="1">
      <x:c r="A4210" s="4" t="str">
        <x:v>Sevilla</x:v>
      </x:c>
      <x:c r="B4210" s="4" t="str">
        <x:v>1.º ESO</x:v>
      </x:c>
      <x:c r="C4210" s="4" t="str">
        <x:v>C</x:v>
      </x:c>
      <x:c r="D4210" s="13" t="str">
        <x:v>00328</x:v>
      </x:c>
      <x:c r="E4210" s="13" t="str">
        <x:v>00323</x:v>
      </x:c>
      <x:c r="F4210" s="4" t="str">
        <x:v>mediacion</x:v>
      </x:c>
      <x:c r="G4210" s="4"/>
      <x:c r="H4210" s="4"/>
    </x:row>
    <x:row r="4211" ht="23" customHeight="1">
      <x:c r="A4211" s="4" t="str">
        <x:v>Sevilla</x:v>
      </x:c>
      <x:c r="B4211" s="4" t="str">
        <x:v>1.º ESO</x:v>
      </x:c>
      <x:c r="C4211" s="4" t="str">
        <x:v>C</x:v>
      </x:c>
      <x:c r="D4211" s="13" t="str">
        <x:v>00329</x:v>
      </x:c>
      <x:c r="E4211" s="13" t="str">
        <x:v>00323</x:v>
      </x:c>
      <x:c r="F4211" s="4" t="str">
        <x:v>mediacion</x:v>
      </x:c>
      <x:c r="G4211" s="4"/>
      <x:c r="H4211" s="4"/>
    </x:row>
    <x:row r="4212" ht="23" customHeight="1">
      <x:c r="A4212" s="4" t="str">
        <x:v>Sevilla</x:v>
      </x:c>
      <x:c r="B4212" s="4" t="str">
        <x:v>1.º ESO</x:v>
      </x:c>
      <x:c r="C4212" s="4" t="str">
        <x:v>C</x:v>
      </x:c>
      <x:c r="D4212" s="13" t="str">
        <x:v>00330</x:v>
      </x:c>
      <x:c r="E4212" s="13" t="str">
        <x:v>00309</x:v>
      </x:c>
      <x:c r="F4212" s="4" t="str">
        <x:v>mediacion</x:v>
      </x:c>
      <x:c r="G4212" s="4"/>
      <x:c r="H4212" s="4"/>
    </x:row>
    <x:row r="4213" ht="23" customHeight="1">
      <x:c r="A4213" s="4" t="str">
        <x:v>Sevilla</x:v>
      </x:c>
      <x:c r="B4213" s="4" t="str">
        <x:v>1.º ESO</x:v>
      </x:c>
      <x:c r="C4213" s="4" t="str">
        <x:v>C</x:v>
      </x:c>
      <x:c r="D4213" s="13" t="str">
        <x:v>00331</x:v>
      </x:c>
      <x:c r="E4213" s="13" t="str">
        <x:v>00323</x:v>
      </x:c>
      <x:c r="F4213" s="4" t="str">
        <x:v>mediacion</x:v>
      </x:c>
      <x:c r="G4213" s="4"/>
      <x:c r="H4213" s="4"/>
    </x:row>
    <x:row r="4214" ht="23" customHeight="1">
      <x:c r="A4214" s="4" t="str">
        <x:v>Sevilla</x:v>
      </x:c>
      <x:c r="B4214" s="4" t="str">
        <x:v>1.º ESO</x:v>
      </x:c>
      <x:c r="C4214" s="4" t="str">
        <x:v>C</x:v>
      </x:c>
      <x:c r="D4214" s="13" t="str">
        <x:v>00332</x:v>
      </x:c>
      <x:c r="E4214" s="13" t="str">
        <x:v>00323</x:v>
      </x:c>
      <x:c r="F4214" s="4" t="str">
        <x:v>mediacion</x:v>
      </x:c>
      <x:c r="G4214" s="4"/>
      <x:c r="H4214" s="4"/>
    </x:row>
    <x:row r="4215" ht="23" customHeight="1">
      <x:c r="A4215" s="4" t="str">
        <x:v>Sevilla</x:v>
      </x:c>
      <x:c r="B4215" s="4" t="str">
        <x:v>1.º ESO</x:v>
      </x:c>
      <x:c r="C4215" s="4" t="str">
        <x:v>C</x:v>
      </x:c>
      <x:c r="D4215" s="13" t="str">
        <x:v>00334</x:v>
      </x:c>
      <x:c r="E4215" s="13" t="str">
        <x:v>00323</x:v>
      </x:c>
      <x:c r="F4215" s="4" t="str">
        <x:v>mediacion</x:v>
      </x:c>
      <x:c r="G4215" s="4"/>
      <x:c r="H4215" s="4"/>
    </x:row>
    <x:row r="4216" ht="23" customHeight="1">
      <x:c r="A4216" s="4" t="str">
        <x:v>Sevilla</x:v>
      </x:c>
      <x:c r="B4216" s="4" t="str">
        <x:v>1.º ESO</x:v>
      </x:c>
      <x:c r="C4216" s="4" t="str">
        <x:v>C</x:v>
      </x:c>
      <x:c r="D4216" s="13" t="str">
        <x:v>00335</x:v>
      </x:c>
      <x:c r="E4216" s="13" t="str">
        <x:v>00323</x:v>
      </x:c>
      <x:c r="F4216" s="4" t="str">
        <x:v>mediacion</x:v>
      </x:c>
      <x:c r="G4216" s="4"/>
      <x:c r="H4216" s="4"/>
    </x:row>
    <x:row r="4217" ht="23" customHeight="1">
      <x:c r="A4217" s="4" t="str">
        <x:v>Sevilla</x:v>
      </x:c>
      <x:c r="B4217" s="4" t="str">
        <x:v>1.º ESO</x:v>
      </x:c>
      <x:c r="C4217" s="4" t="str">
        <x:v>C</x:v>
      </x:c>
      <x:c r="D4217" s="13" t="str">
        <x:v>00310</x:v>
      </x:c>
      <x:c r="E4217" s="13" t="str">
        <x:v>00331</x:v>
      </x:c>
      <x:c r="F4217" s="4" t="str">
        <x:v>mediacion_negativa</x:v>
      </x:c>
      <x:c r="G4217" s="4"/>
      <x:c r="H4217" s="4"/>
    </x:row>
    <x:row r="4218" ht="23" customHeight="1">
      <x:c r="A4218" s="4" t="str">
        <x:v>Sevilla</x:v>
      </x:c>
      <x:c r="B4218" s="4" t="str">
        <x:v>1.º ESO</x:v>
      </x:c>
      <x:c r="C4218" s="4" t="str">
        <x:v>C</x:v>
      </x:c>
      <x:c r="D4218" s="13" t="str">
        <x:v>00311</x:v>
      </x:c>
      <x:c r="E4218" s="13" t="str">
        <x:v>00334</x:v>
      </x:c>
      <x:c r="F4218" s="4" t="str">
        <x:v>mediacion_negativa</x:v>
      </x:c>
      <x:c r="G4218" s="4"/>
      <x:c r="H4218" s="4"/>
    </x:row>
    <x:row r="4219" ht="23" customHeight="1">
      <x:c r="A4219" s="4" t="str">
        <x:v>Sevilla</x:v>
      </x:c>
      <x:c r="B4219" s="4" t="str">
        <x:v>1.º ESO</x:v>
      </x:c>
      <x:c r="C4219" s="4" t="str">
        <x:v>C</x:v>
      </x:c>
      <x:c r="D4219" s="13" t="str">
        <x:v>00312</x:v>
      </x:c>
      <x:c r="E4219" s="13" t="str">
        <x:v>00336</x:v>
      </x:c>
      <x:c r="F4219" s="4" t="str">
        <x:v>mediacion_negativa</x:v>
      </x:c>
      <x:c r="G4219" s="4"/>
      <x:c r="H4219" s="4"/>
    </x:row>
    <x:row r="4220" ht="23" customHeight="1">
      <x:c r="A4220" s="4" t="str">
        <x:v>Sevilla</x:v>
      </x:c>
      <x:c r="B4220" s="4" t="str">
        <x:v>1.º ESO</x:v>
      </x:c>
      <x:c r="C4220" s="4" t="str">
        <x:v>C</x:v>
      </x:c>
      <x:c r="D4220" s="13" t="str">
        <x:v>00314</x:v>
      </x:c>
      <x:c r="E4220" s="13" t="str">
        <x:v>00334</x:v>
      </x:c>
      <x:c r="F4220" s="4" t="str">
        <x:v>mediacion_negativa</x:v>
      </x:c>
      <x:c r="G4220" s="4"/>
      <x:c r="H4220" s="4"/>
    </x:row>
    <x:row r="4221" ht="23" customHeight="1">
      <x:c r="A4221" s="4" t="str">
        <x:v>Sevilla</x:v>
      </x:c>
      <x:c r="B4221" s="4" t="str">
        <x:v>1.º ESO</x:v>
      </x:c>
      <x:c r="C4221" s="4" t="str">
        <x:v>C</x:v>
      </x:c>
      <x:c r="D4221" s="13" t="str">
        <x:v>00315</x:v>
      </x:c>
      <x:c r="E4221" s="13" t="str">
        <x:v>00336</x:v>
      </x:c>
      <x:c r="F4221" s="4" t="str">
        <x:v>mediacion_negativa</x:v>
      </x:c>
      <x:c r="G4221" s="4"/>
      <x:c r="H4221" s="4"/>
    </x:row>
    <x:row r="4222" ht="23" customHeight="1">
      <x:c r="A4222" s="4" t="str">
        <x:v>Sevilla</x:v>
      </x:c>
      <x:c r="B4222" s="4" t="str">
        <x:v>1.º ESO</x:v>
      </x:c>
      <x:c r="C4222" s="4" t="str">
        <x:v>C</x:v>
      </x:c>
      <x:c r="D4222" s="13" t="str">
        <x:v>00316</x:v>
      </x:c>
      <x:c r="E4222" s="13" t="str">
        <x:v>00331</x:v>
      </x:c>
      <x:c r="F4222" s="4" t="str">
        <x:v>mediacion_negativa</x:v>
      </x:c>
      <x:c r="G4222" s="4"/>
      <x:c r="H4222" s="4"/>
    </x:row>
    <x:row r="4223" ht="23" customHeight="1">
      <x:c r="A4223" s="4" t="str">
        <x:v>Sevilla</x:v>
      </x:c>
      <x:c r="B4223" s="4" t="str">
        <x:v>1.º ESO</x:v>
      </x:c>
      <x:c r="C4223" s="4" t="str">
        <x:v>C</x:v>
      </x:c>
      <x:c r="D4223" s="13" t="str">
        <x:v>00318</x:v>
      </x:c>
      <x:c r="E4223" s="13" t="str">
        <x:v>00336</x:v>
      </x:c>
      <x:c r="F4223" s="4" t="str">
        <x:v>mediacion_negativa</x:v>
      </x:c>
      <x:c r="G4223" s="4"/>
      <x:c r="H4223" s="4"/>
    </x:row>
    <x:row r="4224" ht="23" customHeight="1">
      <x:c r="A4224" s="4" t="str">
        <x:v>Sevilla</x:v>
      </x:c>
      <x:c r="B4224" s="4" t="str">
        <x:v>1.º ESO</x:v>
      </x:c>
      <x:c r="C4224" s="4" t="str">
        <x:v>C</x:v>
      </x:c>
      <x:c r="D4224" s="13" t="str">
        <x:v>00319</x:v>
      </x:c>
      <x:c r="E4224" s="13" t="str">
        <x:v>00331</x:v>
      </x:c>
      <x:c r="F4224" s="4" t="str">
        <x:v>mediacion_negativa</x:v>
      </x:c>
      <x:c r="G4224" s="4"/>
      <x:c r="H4224" s="4"/>
    </x:row>
    <x:row r="4225" ht="23" customHeight="1">
      <x:c r="A4225" s="4" t="str">
        <x:v>Sevilla</x:v>
      </x:c>
      <x:c r="B4225" s="4" t="str">
        <x:v>1.º ESO</x:v>
      </x:c>
      <x:c r="C4225" s="4" t="str">
        <x:v>C</x:v>
      </x:c>
      <x:c r="D4225" s="13" t="str">
        <x:v>00320</x:v>
      </x:c>
      <x:c r="E4225" s="13" t="str">
        <x:v>00334</x:v>
      </x:c>
      <x:c r="F4225" s="4" t="str">
        <x:v>mediacion_negativa</x:v>
      </x:c>
      <x:c r="G4225" s="4"/>
      <x:c r="H4225" s="4"/>
    </x:row>
    <x:row r="4226" ht="23" customHeight="1">
      <x:c r="A4226" s="4" t="str">
        <x:v>Sevilla</x:v>
      </x:c>
      <x:c r="B4226" s="4" t="str">
        <x:v>1.º ESO</x:v>
      </x:c>
      <x:c r="C4226" s="4" t="str">
        <x:v>C</x:v>
      </x:c>
      <x:c r="D4226" s="13" t="str">
        <x:v>00322</x:v>
      </x:c>
      <x:c r="E4226" s="13" t="str">
        <x:v>00331</x:v>
      </x:c>
      <x:c r="F4226" s="4" t="str">
        <x:v>mediacion_negativa</x:v>
      </x:c>
      <x:c r="G4226" s="4"/>
      <x:c r="H4226" s="4"/>
    </x:row>
    <x:row r="4227" ht="23" customHeight="1">
      <x:c r="A4227" s="4" t="str">
        <x:v>Sevilla</x:v>
      </x:c>
      <x:c r="B4227" s="4" t="str">
        <x:v>1.º ESO</x:v>
      </x:c>
      <x:c r="C4227" s="4" t="str">
        <x:v>C</x:v>
      </x:c>
      <x:c r="D4227" s="13" t="str">
        <x:v>00323</x:v>
      </x:c>
      <x:c r="E4227" s="13" t="str">
        <x:v>00334</x:v>
      </x:c>
      <x:c r="F4227" s="4" t="str">
        <x:v>mediacion_negativa</x:v>
      </x:c>
      <x:c r="G4227" s="4"/>
      <x:c r="H4227" s="4"/>
    </x:row>
    <x:row r="4228" ht="23" customHeight="1">
      <x:c r="A4228" s="4" t="str">
        <x:v>Sevilla</x:v>
      </x:c>
      <x:c r="B4228" s="4" t="str">
        <x:v>1.º ESO</x:v>
      </x:c>
      <x:c r="C4228" s="4" t="str">
        <x:v>C</x:v>
      </x:c>
      <x:c r="D4228" s="13" t="str">
        <x:v>00324</x:v>
      </x:c>
      <x:c r="E4228" s="13" t="str">
        <x:v>00336</x:v>
      </x:c>
      <x:c r="F4228" s="4" t="str">
        <x:v>mediacion_negativa</x:v>
      </x:c>
      <x:c r="G4228" s="4"/>
      <x:c r="H4228" s="4"/>
    </x:row>
    <x:row r="4229" ht="23" customHeight="1">
      <x:c r="A4229" s="4" t="str">
        <x:v>Sevilla</x:v>
      </x:c>
      <x:c r="B4229" s="4" t="str">
        <x:v>1.º ESO</x:v>
      </x:c>
      <x:c r="C4229" s="4" t="str">
        <x:v>C</x:v>
      </x:c>
      <x:c r="D4229" s="13" t="str">
        <x:v>00326</x:v>
      </x:c>
      <x:c r="E4229" s="13" t="str">
        <x:v>00334</x:v>
      </x:c>
      <x:c r="F4229" s="4" t="str">
        <x:v>mediacion_negativa</x:v>
      </x:c>
      <x:c r="G4229" s="4"/>
      <x:c r="H4229" s="4"/>
    </x:row>
    <x:row r="4230" ht="23" customHeight="1">
      <x:c r="A4230" s="4" t="str">
        <x:v>Sevilla</x:v>
      </x:c>
      <x:c r="B4230" s="4" t="str">
        <x:v>1.º ESO</x:v>
      </x:c>
      <x:c r="C4230" s="4" t="str">
        <x:v>C</x:v>
      </x:c>
      <x:c r="D4230" s="13" t="str">
        <x:v>00327</x:v>
      </x:c>
      <x:c r="E4230" s="13" t="str">
        <x:v>00336</x:v>
      </x:c>
      <x:c r="F4230" s="4" t="str">
        <x:v>mediacion_negativa</x:v>
      </x:c>
      <x:c r="G4230" s="4"/>
      <x:c r="H4230" s="4"/>
    </x:row>
    <x:row r="4231" ht="23" customHeight="1">
      <x:c r="A4231" s="4" t="str">
        <x:v>Sevilla</x:v>
      </x:c>
      <x:c r="B4231" s="4" t="str">
        <x:v>1.º ESO</x:v>
      </x:c>
      <x:c r="C4231" s="4" t="str">
        <x:v>C</x:v>
      </x:c>
      <x:c r="D4231" s="13" t="str">
        <x:v>00328</x:v>
      </x:c>
      <x:c r="E4231" s="13" t="str">
        <x:v>00331</x:v>
      </x:c>
      <x:c r="F4231" s="4" t="str">
        <x:v>mediacion_negativa</x:v>
      </x:c>
      <x:c r="G4231" s="4"/>
      <x:c r="H4231" s="4"/>
    </x:row>
    <x:row r="4232" ht="23" customHeight="1">
      <x:c r="A4232" s="4" t="str">
        <x:v>Sevilla</x:v>
      </x:c>
      <x:c r="B4232" s="4" t="str">
        <x:v>1.º ESO</x:v>
      </x:c>
      <x:c r="C4232" s="4" t="str">
        <x:v>C</x:v>
      </x:c>
      <x:c r="D4232" s="13" t="str">
        <x:v>00330</x:v>
      </x:c>
      <x:c r="E4232" s="13" t="str">
        <x:v>00336</x:v>
      </x:c>
      <x:c r="F4232" s="4" t="str">
        <x:v>mediacion_negativa</x:v>
      </x:c>
      <x:c r="G4232" s="4"/>
      <x:c r="H4232" s="4"/>
    </x:row>
    <x:row r="4233" ht="23" customHeight="1">
      <x:c r="A4233" s="4" t="str">
        <x:v>Sevilla</x:v>
      </x:c>
      <x:c r="B4233" s="4" t="str">
        <x:v>1.º ESO</x:v>
      </x:c>
      <x:c r="C4233" s="4" t="str">
        <x:v>C</x:v>
      </x:c>
      <x:c r="D4233" s="13" t="str">
        <x:v>00332</x:v>
      </x:c>
      <x:c r="E4233" s="13" t="str">
        <x:v>00334</x:v>
      </x:c>
      <x:c r="F4233" s="4" t="str">
        <x:v>mediacion_negativa</x:v>
      </x:c>
      <x:c r="G4233" s="4"/>
      <x:c r="H4233" s="4"/>
    </x:row>
    <x:row r="4234" ht="23" customHeight="1">
      <x:c r="A4234" s="4" t="str">
        <x:v>Sevilla</x:v>
      </x:c>
      <x:c r="B4234" s="4" t="str">
        <x:v>1.º ESO</x:v>
      </x:c>
      <x:c r="C4234" s="4" t="str">
        <x:v>C</x:v>
      </x:c>
      <x:c r="D4234" s="13" t="str">
        <x:v>00334</x:v>
      </x:c>
      <x:c r="E4234" s="13" t="str">
        <x:v>00331</x:v>
      </x:c>
      <x:c r="F4234" s="4" t="str">
        <x:v>mediacion_negativa</x:v>
      </x:c>
      <x:c r="G4234" s="4"/>
      <x:c r="H4234" s="4"/>
    </x:row>
    <x:row r="4235" ht="23" customHeight="1">
      <x:c r="A4235" s="4" t="str">
        <x:v>Sevilla</x:v>
      </x:c>
      <x:c r="B4235" s="4" t="str">
        <x:v>1.º ESO</x:v>
      </x:c>
      <x:c r="C4235" s="4" t="str">
        <x:v>C</x:v>
      </x:c>
      <x:c r="D4235" s="13" t="str">
        <x:v>00335</x:v>
      </x:c>
      <x:c r="E4235" s="13" t="str">
        <x:v>00334</x:v>
      </x:c>
      <x:c r="F4235" s="4" t="str">
        <x:v>mediacion_negativa</x:v>
      </x:c>
      <x:c r="G4235" s="4"/>
      <x:c r="H4235" s="4"/>
    </x:row>
    <x:row r="4236" ht="23" customHeight="1">
      <x:c r="A4236" s="4" t="str">
        <x:v>Sevilla</x:v>
      </x:c>
      <x:c r="B4236" s="4" t="str">
        <x:v>1.º ESO</x:v>
      </x:c>
      <x:c r="C4236" s="4" t="str">
        <x:v>C</x:v>
      </x:c>
      <x:c r="D4236" s="13" t="str">
        <x:v>00309</x:v>
      </x:c>
      <x:c r="E4236" s="13" t="str">
        <x:v>00331</x:v>
      </x:c>
      <x:c r="F4236" s="4" t="str">
        <x:v>bullying</x:v>
      </x:c>
      <x:c r="G4236" s="4"/>
      <x:c r="H4236" s="4"/>
    </x:row>
    <x:row r="4237" ht="23" customHeight="1">
      <x:c r="A4237" s="4" t="str">
        <x:v>Sevilla</x:v>
      </x:c>
      <x:c r="B4237" s="4" t="str">
        <x:v>1.º ESO</x:v>
      </x:c>
      <x:c r="C4237" s="4" t="str">
        <x:v>C</x:v>
      </x:c>
      <x:c r="D4237" s="13" t="str">
        <x:v>00309</x:v>
      </x:c>
      <x:c r="E4237" s="13" t="str">
        <x:v>00334</x:v>
      </x:c>
      <x:c r="F4237" s="4" t="str">
        <x:v>bullying</x:v>
      </x:c>
      <x:c r="G4237" s="4"/>
      <x:c r="H4237" s="4"/>
    </x:row>
    <x:row r="4238" ht="23" customHeight="1">
      <x:c r="A4238" s="4" t="str">
        <x:v>Sevilla</x:v>
      </x:c>
      <x:c r="B4238" s="4" t="str">
        <x:v>1.º ESO</x:v>
      </x:c>
      <x:c r="C4238" s="4" t="str">
        <x:v>C</x:v>
      </x:c>
      <x:c r="D4238" s="13" t="str">
        <x:v>00310</x:v>
      </x:c>
      <x:c r="E4238" s="13" t="str">
        <x:v>00331</x:v>
      </x:c>
      <x:c r="F4238" s="4" t="str">
        <x:v>bullying</x:v>
      </x:c>
      <x:c r="G4238" s="4"/>
      <x:c r="H4238" s="4"/>
    </x:row>
    <x:row r="4239" ht="23" customHeight="1">
      <x:c r="A4239" s="4" t="str">
        <x:v>Sevilla</x:v>
      </x:c>
      <x:c r="B4239" s="4" t="str">
        <x:v>1.º ESO</x:v>
      </x:c>
      <x:c r="C4239" s="4" t="str">
        <x:v>C</x:v>
      </x:c>
      <x:c r="D4239" s="13" t="str">
        <x:v>00310</x:v>
      </x:c>
      <x:c r="E4239" s="13" t="str">
        <x:v>00334</x:v>
      </x:c>
      <x:c r="F4239" s="4" t="str">
        <x:v>bullying</x:v>
      </x:c>
      <x:c r="G4239" s="4"/>
      <x:c r="H4239" s="4"/>
    </x:row>
    <x:row r="4240" ht="23" customHeight="1">
      <x:c r="A4240" s="4" t="str">
        <x:v>Sevilla</x:v>
      </x:c>
      <x:c r="B4240" s="4" t="str">
        <x:v>1.º ESO</x:v>
      </x:c>
      <x:c r="C4240" s="4" t="str">
        <x:v>C</x:v>
      </x:c>
      <x:c r="D4240" s="13" t="str">
        <x:v>00311</x:v>
      </x:c>
      <x:c r="E4240" s="13" t="str">
        <x:v>00334</x:v>
      </x:c>
      <x:c r="F4240" s="4" t="str">
        <x:v>bullying</x:v>
      </x:c>
      <x:c r="G4240" s="4"/>
      <x:c r="H4240" s="4"/>
    </x:row>
    <x:row r="4241" ht="23" customHeight="1">
      <x:c r="A4241" s="4" t="str">
        <x:v>Sevilla</x:v>
      </x:c>
      <x:c r="B4241" s="4" t="str">
        <x:v>1.º ESO</x:v>
      </x:c>
      <x:c r="C4241" s="4" t="str">
        <x:v>C</x:v>
      </x:c>
      <x:c r="D4241" s="13" t="str">
        <x:v>00311</x:v>
      </x:c>
      <x:c r="E4241" s="13" t="str">
        <x:v>00336</x:v>
      </x:c>
      <x:c r="F4241" s="4" t="str">
        <x:v>bullying</x:v>
      </x:c>
      <x:c r="G4241" s="4"/>
      <x:c r="H4241" s="4"/>
    </x:row>
    <x:row r="4242" ht="23" customHeight="1">
      <x:c r="A4242" s="4" t="str">
        <x:v>Sevilla</x:v>
      </x:c>
      <x:c r="B4242" s="4" t="str">
        <x:v>1.º ESO</x:v>
      </x:c>
      <x:c r="C4242" s="4" t="str">
        <x:v>C</x:v>
      </x:c>
      <x:c r="D4242" s="13" t="str">
        <x:v>00312</x:v>
      </x:c>
      <x:c r="E4242" s="13" t="str">
        <x:v>00334</x:v>
      </x:c>
      <x:c r="F4242" s="4" t="str">
        <x:v>bullying</x:v>
      </x:c>
      <x:c r="G4242" s="4"/>
      <x:c r="H4242" s="4"/>
    </x:row>
    <x:row r="4243" ht="23" customHeight="1">
      <x:c r="A4243" s="4" t="str">
        <x:v>Sevilla</x:v>
      </x:c>
      <x:c r="B4243" s="4" t="str">
        <x:v>1.º ESO</x:v>
      </x:c>
      <x:c r="C4243" s="4" t="str">
        <x:v>C</x:v>
      </x:c>
      <x:c r="D4243" s="13" t="str">
        <x:v>00312</x:v>
      </x:c>
      <x:c r="E4243" s="13" t="str">
        <x:v>00336</x:v>
      </x:c>
      <x:c r="F4243" s="4" t="str">
        <x:v>bullying</x:v>
      </x:c>
      <x:c r="G4243" s="4"/>
      <x:c r="H4243" s="4"/>
    </x:row>
    <x:row r="4244" ht="23" customHeight="1">
      <x:c r="A4244" s="4" t="str">
        <x:v>Sevilla</x:v>
      </x:c>
      <x:c r="B4244" s="4" t="str">
        <x:v>1.º ESO</x:v>
      </x:c>
      <x:c r="C4244" s="4" t="str">
        <x:v>C</x:v>
      </x:c>
      <x:c r="D4244" s="13" t="str">
        <x:v>00313</x:v>
      </x:c>
      <x:c r="E4244" s="13" t="str">
        <x:v>00334</x:v>
      </x:c>
      <x:c r="F4244" s="4" t="str">
        <x:v>bullying</x:v>
      </x:c>
      <x:c r="G4244" s="4"/>
      <x:c r="H4244" s="4"/>
    </x:row>
    <x:row r="4245" ht="23" customHeight="1">
      <x:c r="A4245" s="4" t="str">
        <x:v>Sevilla</x:v>
      </x:c>
      <x:c r="B4245" s="4" t="str">
        <x:v>1.º ESO</x:v>
      </x:c>
      <x:c r="C4245" s="4" t="str">
        <x:v>C</x:v>
      </x:c>
      <x:c r="D4245" s="13" t="str">
        <x:v>00314</x:v>
      </x:c>
      <x:c r="E4245" s="13" t="str">
        <x:v>00334</x:v>
      </x:c>
      <x:c r="F4245" s="4" t="str">
        <x:v>bullying</x:v>
      </x:c>
      <x:c r="G4245" s="4"/>
      <x:c r="H4245" s="4"/>
    </x:row>
    <x:row r="4246" ht="23" customHeight="1">
      <x:c r="A4246" s="4" t="str">
        <x:v>Sevilla</x:v>
      </x:c>
      <x:c r="B4246" s="4" t="str">
        <x:v>1.º ESO</x:v>
      </x:c>
      <x:c r="C4246" s="4" t="str">
        <x:v>C</x:v>
      </x:c>
      <x:c r="D4246" s="13" t="str">
        <x:v>00334</x:v>
      </x:c>
      <x:c r="E4246" s="13" t="str">
        <x:v>00331</x:v>
      </x:c>
      <x:c r="F4246" s="4" t="str">
        <x:v>bullying</x:v>
      </x:c>
      <x:c r="G4246" s="4"/>
      <x:c r="H4246" s="4"/>
    </x:row>
    <x:row r="4247" ht="23" customHeight="1">
      <x:c r="A4247" s="4" t="str">
        <x:v>Sevilla</x:v>
      </x:c>
      <x:c r="B4247" s="4" t="str">
        <x:v>1.º ESO</x:v>
      </x:c>
      <x:c r="C4247" s="4" t="str">
        <x:v>C</x:v>
      </x:c>
      <x:c r="D4247" s="13" t="str">
        <x:v>00335</x:v>
      </x:c>
      <x:c r="E4247" s="13" t="str">
        <x:v>00331</x:v>
      </x:c>
      <x:c r="F4247" s="4" t="str">
        <x:v>bullying</x:v>
      </x:c>
      <x:c r="G4247" s="4"/>
      <x:c r="H4247" s="4"/>
    </x:row>
    <x:row r="4248" ht="23" customHeight="1">
      <x:c r="A4248" s="4" t="str">
        <x:v>Sevilla</x:v>
      </x:c>
      <x:c r="B4248" s="4" t="str">
        <x:v>1.º ESO</x:v>
      </x:c>
      <x:c r="C4248" s="4" t="str">
        <x:v>C</x:v>
      </x:c>
      <x:c r="D4248" s="13" t="str">
        <x:v>00336</x:v>
      </x:c>
      <x:c r="E4248" s="13" t="str">
        <x:v>00331</x:v>
      </x:c>
      <x:c r="F4248" s="4" t="str">
        <x:v>bullying</x:v>
      </x:c>
      <x:c r="G4248" s="4"/>
      <x:c r="H4248" s="4"/>
    </x:row>
    <x:row r="4249" ht="23" customHeight="1">
      <x:c r="A4249" s="4" t="str">
        <x:v>Sevilla</x:v>
      </x:c>
      <x:c r="B4249" s="4" t="str">
        <x:v>1.º ESO</x:v>
      </x:c>
      <x:c r="C4249" s="4" t="str">
        <x:v>C</x:v>
      </x:c>
      <x:c r="D4249" s="13" t="str">
        <x:v>00309</x:v>
      </x:c>
      <x:c r="E4249" s="13" t="str">
        <x:v>00310</x:v>
      </x:c>
      <x:c r="F4249" s="4" t="str">
        <x:v>prediccion_amistad</x:v>
      </x:c>
      <x:c r="G4249" s="4"/>
      <x:c r="H4249" s="4" t="n">
        <x:f>COUNTIFS(Relaciones!$D$4081:$D$4351,E4249,Relaciones!$E$4081:$E$4351,D4249,Relaciones!$F$4081:$F$4351,"amistad")</x:f>
        <x:v>1</x:v>
      </x:c>
    </x:row>
    <x:row r="4250" ht="23" customHeight="1">
      <x:c r="A4250" s="4" t="str">
        <x:v>Sevilla</x:v>
      </x:c>
      <x:c r="B4250" s="4" t="str">
        <x:v>1.º ESO</x:v>
      </x:c>
      <x:c r="C4250" s="4" t="str">
        <x:v>C</x:v>
      </x:c>
      <x:c r="D4250" s="13" t="str">
        <x:v>00309</x:v>
      </x:c>
      <x:c r="E4250" s="13" t="str">
        <x:v>00311</x:v>
      </x:c>
      <x:c r="F4250" s="4" t="str">
        <x:v>prediccion_amistad</x:v>
      </x:c>
      <x:c r="G4250" s="4"/>
      <x:c r="H4250" s="4" t="n">
        <x:f>COUNTIFS(Relaciones!$D$4081:$D$4351,E4250,Relaciones!$E$4081:$E$4351,D4250,Relaciones!$F$4081:$F$4351,"amistad")</x:f>
        <x:v>1</x:v>
      </x:c>
    </x:row>
    <x:row r="4251" ht="23" customHeight="1">
      <x:c r="A4251" s="4" t="str">
        <x:v>Sevilla</x:v>
      </x:c>
      <x:c r="B4251" s="4" t="str">
        <x:v>1.º ESO</x:v>
      </x:c>
      <x:c r="C4251" s="4" t="str">
        <x:v>C</x:v>
      </x:c>
      <x:c r="D4251" s="13" t="str">
        <x:v>00309</x:v>
      </x:c>
      <x:c r="E4251" s="13" t="str">
        <x:v>00313</x:v>
      </x:c>
      <x:c r="F4251" s="4" t="str">
        <x:v>prediccion_amistad</x:v>
      </x:c>
      <x:c r="G4251" s="4"/>
      <x:c r="H4251" s="4" t="n">
        <x:f>COUNTIFS(Relaciones!$D$4081:$D$4351,E4251,Relaciones!$E$4081:$E$4351,D4251,Relaciones!$F$4081:$F$4351,"amistad")</x:f>
        <x:v>1</x:v>
      </x:c>
    </x:row>
    <x:row r="4252" ht="23" customHeight="1">
      <x:c r="A4252" s="4" t="str">
        <x:v>Sevilla</x:v>
      </x:c>
      <x:c r="B4252" s="4" t="str">
        <x:v>1.º ESO</x:v>
      </x:c>
      <x:c r="C4252" s="4" t="str">
        <x:v>C</x:v>
      </x:c>
      <x:c r="D4252" s="13" t="str">
        <x:v>00309</x:v>
      </x:c>
      <x:c r="E4252" s="13" t="str">
        <x:v>00314</x:v>
      </x:c>
      <x:c r="F4252" s="4" t="str">
        <x:v>prediccion_amistad</x:v>
      </x:c>
      <x:c r="G4252" s="4"/>
      <x:c r="H4252" s="4" t="n">
        <x:f>COUNTIFS(Relaciones!$D$4081:$D$4351,E4252,Relaciones!$E$4081:$E$4351,D4252,Relaciones!$F$4081:$F$4351,"amistad")</x:f>
        <x:v>1</x:v>
      </x:c>
    </x:row>
    <x:row r="4253" ht="23" customHeight="1">
      <x:c r="A4253" s="4" t="str">
        <x:v>Sevilla</x:v>
      </x:c>
      <x:c r="B4253" s="4" t="str">
        <x:v>1.º ESO</x:v>
      </x:c>
      <x:c r="C4253" s="4" t="str">
        <x:v>C</x:v>
      </x:c>
      <x:c r="D4253" s="13" t="str">
        <x:v>00309</x:v>
      </x:c>
      <x:c r="E4253" s="13" t="str">
        <x:v>00315</x:v>
      </x:c>
      <x:c r="F4253" s="4" t="str">
        <x:v>prediccion_amistad</x:v>
      </x:c>
      <x:c r="G4253" s="4"/>
      <x:c r="H4253" s="4" t="n">
        <x:f>COUNTIFS(Relaciones!$D$4081:$D$4351,E4253,Relaciones!$E$4081:$E$4351,D4253,Relaciones!$F$4081:$F$4351,"amistad")</x:f>
        <x:v>1</x:v>
      </x:c>
    </x:row>
    <x:row r="4254" ht="23" customHeight="1">
      <x:c r="A4254" s="4" t="str">
        <x:v>Sevilla</x:v>
      </x:c>
      <x:c r="B4254" s="4" t="str">
        <x:v>1.º ESO</x:v>
      </x:c>
      <x:c r="C4254" s="4" t="str">
        <x:v>C</x:v>
      </x:c>
      <x:c r="D4254" s="13" t="str">
        <x:v>00309</x:v>
      </x:c>
      <x:c r="E4254" s="13" t="str">
        <x:v>00317</x:v>
      </x:c>
      <x:c r="F4254" s="4" t="str">
        <x:v>prediccion_amistad</x:v>
      </x:c>
      <x:c r="G4254" s="4"/>
      <x:c r="H4254" s="4" t="n">
        <x:f>COUNTIFS(Relaciones!$D$4081:$D$4351,E4254,Relaciones!$E$4081:$E$4351,D4254,Relaciones!$F$4081:$F$4351,"amistad")</x:f>
        <x:v>1</x:v>
      </x:c>
    </x:row>
    <x:row r="4255" ht="23" customHeight="1">
      <x:c r="A4255" s="4" t="str">
        <x:v>Sevilla</x:v>
      </x:c>
      <x:c r="B4255" s="4" t="str">
        <x:v>1.º ESO</x:v>
      </x:c>
      <x:c r="C4255" s="4" t="str">
        <x:v>C</x:v>
      </x:c>
      <x:c r="D4255" s="13" t="str">
        <x:v>00309</x:v>
      </x:c>
      <x:c r="E4255" s="13" t="str">
        <x:v>00318</x:v>
      </x:c>
      <x:c r="F4255" s="4" t="str">
        <x:v>prediccion_amistad</x:v>
      </x:c>
      <x:c r="G4255" s="4"/>
      <x:c r="H4255" s="4" t="n">
        <x:f>COUNTIFS(Relaciones!$D$4081:$D$4351,E4255,Relaciones!$E$4081:$E$4351,D4255,Relaciones!$F$4081:$F$4351,"amistad")</x:f>
        <x:v>1</x:v>
      </x:c>
    </x:row>
    <x:row r="4256" ht="23" customHeight="1">
      <x:c r="A4256" s="4" t="str">
        <x:v>Sevilla</x:v>
      </x:c>
      <x:c r="B4256" s="4" t="str">
        <x:v>1.º ESO</x:v>
      </x:c>
      <x:c r="C4256" s="4" t="str">
        <x:v>C</x:v>
      </x:c>
      <x:c r="D4256" s="13" t="str">
        <x:v>00309</x:v>
      </x:c>
      <x:c r="E4256" s="13" t="str">
        <x:v>00319</x:v>
      </x:c>
      <x:c r="F4256" s="4" t="str">
        <x:v>prediccion_amistad</x:v>
      </x:c>
      <x:c r="G4256" s="4"/>
      <x:c r="H4256" s="4" t="n">
        <x:f>COUNTIFS(Relaciones!$D$4081:$D$4351,E4256,Relaciones!$E$4081:$E$4351,D4256,Relaciones!$F$4081:$F$4351,"amistad")</x:f>
        <x:v>1</x:v>
      </x:c>
    </x:row>
    <x:row r="4257" ht="23" customHeight="1">
      <x:c r="A4257" s="4" t="str">
        <x:v>Sevilla</x:v>
      </x:c>
      <x:c r="B4257" s="4" t="str">
        <x:v>1.º ESO</x:v>
      </x:c>
      <x:c r="C4257" s="4" t="str">
        <x:v>C</x:v>
      </x:c>
      <x:c r="D4257" s="13" t="str">
        <x:v>00309</x:v>
      </x:c>
      <x:c r="E4257" s="13" t="str">
        <x:v>00321</x:v>
      </x:c>
      <x:c r="F4257" s="4" t="str">
        <x:v>prediccion_amistad</x:v>
      </x:c>
      <x:c r="G4257" s="4"/>
      <x:c r="H4257" s="4" t="n">
        <x:f>COUNTIFS(Relaciones!$D$4081:$D$4351,E4257,Relaciones!$E$4081:$E$4351,D4257,Relaciones!$F$4081:$F$4351,"amistad")</x:f>
        <x:v>1</x:v>
      </x:c>
    </x:row>
    <x:row r="4258" ht="23" customHeight="1">
      <x:c r="A4258" s="4" t="str">
        <x:v>Sevilla</x:v>
      </x:c>
      <x:c r="B4258" s="4" t="str">
        <x:v>1.º ESO</x:v>
      </x:c>
      <x:c r="C4258" s="4" t="str">
        <x:v>C</x:v>
      </x:c>
      <x:c r="D4258" s="13" t="str">
        <x:v>00309</x:v>
      </x:c>
      <x:c r="E4258" s="13" t="str">
        <x:v>00322</x:v>
      </x:c>
      <x:c r="F4258" s="4" t="str">
        <x:v>prediccion_amistad</x:v>
      </x:c>
      <x:c r="G4258" s="4"/>
      <x:c r="H4258" s="4" t="n">
        <x:f>COUNTIFS(Relaciones!$D$4081:$D$4351,E4258,Relaciones!$E$4081:$E$4351,D4258,Relaciones!$F$4081:$F$4351,"amistad")</x:f>
        <x:v>1</x:v>
      </x:c>
    </x:row>
    <x:row r="4259" ht="23" customHeight="1">
      <x:c r="A4259" s="4" t="str">
        <x:v>Sevilla</x:v>
      </x:c>
      <x:c r="B4259" s="4" t="str">
        <x:v>1.º ESO</x:v>
      </x:c>
      <x:c r="C4259" s="4" t="str">
        <x:v>C</x:v>
      </x:c>
      <x:c r="D4259" s="13" t="str">
        <x:v>00309</x:v>
      </x:c>
      <x:c r="E4259" s="13" t="str">
        <x:v>00323</x:v>
      </x:c>
      <x:c r="F4259" s="4" t="str">
        <x:v>prediccion_amistad</x:v>
      </x:c>
      <x:c r="G4259" s="4"/>
      <x:c r="H4259" s="4" t="n">
        <x:f>COUNTIFS(Relaciones!$D$4081:$D$4351,E4259,Relaciones!$E$4081:$E$4351,D4259,Relaciones!$F$4081:$F$4351,"amistad")</x:f>
        <x:v>1</x:v>
      </x:c>
    </x:row>
    <x:row r="4260" ht="23" customHeight="1">
      <x:c r="A4260" s="4" t="str">
        <x:v>Sevilla</x:v>
      </x:c>
      <x:c r="B4260" s="4" t="str">
        <x:v>1.º ESO</x:v>
      </x:c>
      <x:c r="C4260" s="4" t="str">
        <x:v>C</x:v>
      </x:c>
      <x:c r="D4260" s="13" t="str">
        <x:v>00309</x:v>
      </x:c>
      <x:c r="E4260" s="13" t="str">
        <x:v>00327</x:v>
      </x:c>
      <x:c r="F4260" s="4" t="str">
        <x:v>prediccion_amistad</x:v>
      </x:c>
      <x:c r="G4260" s="4"/>
      <x:c r="H4260" s="4" t="n">
        <x:f>COUNTIFS(Relaciones!$D$4081:$D$4351,E4260,Relaciones!$E$4081:$E$4351,D4260,Relaciones!$F$4081:$F$4351,"amistad")</x:f>
        <x:v>1</x:v>
      </x:c>
    </x:row>
    <x:row r="4261" ht="23" customHeight="1">
      <x:c r="A4261" s="4" t="str">
        <x:v>Sevilla</x:v>
      </x:c>
      <x:c r="B4261" s="4" t="str">
        <x:v>1.º ESO</x:v>
      </x:c>
      <x:c r="C4261" s="4" t="str">
        <x:v>C</x:v>
      </x:c>
      <x:c r="D4261" s="13" t="str">
        <x:v>00309</x:v>
      </x:c>
      <x:c r="E4261" s="13" t="str">
        <x:v>00329</x:v>
      </x:c>
      <x:c r="F4261" s="4" t="str">
        <x:v>prediccion_amistad</x:v>
      </x:c>
      <x:c r="G4261" s="4"/>
      <x:c r="H4261" s="4" t="n">
        <x:f>COUNTIFS(Relaciones!$D$4081:$D$4351,E4261,Relaciones!$E$4081:$E$4351,D4261,Relaciones!$F$4081:$F$4351,"amistad")</x:f>
        <x:v>1</x:v>
      </x:c>
    </x:row>
    <x:row r="4262" ht="23" customHeight="1">
      <x:c r="A4262" s="4" t="str">
        <x:v>Sevilla</x:v>
      </x:c>
      <x:c r="B4262" s="4" t="str">
        <x:v>1.º ESO</x:v>
      </x:c>
      <x:c r="C4262" s="4" t="str">
        <x:v>C</x:v>
      </x:c>
      <x:c r="D4262" s="13" t="str">
        <x:v>00309</x:v>
      </x:c>
      <x:c r="E4262" s="13" t="str">
        <x:v>00331</x:v>
      </x:c>
      <x:c r="F4262" s="4" t="str">
        <x:v>prediccion_amistad</x:v>
      </x:c>
      <x:c r="G4262" s="4"/>
      <x:c r="H4262" s="4" t="n">
        <x:f>COUNTIFS(Relaciones!$D$4081:$D$4351,E4262,Relaciones!$E$4081:$E$4351,D4262,Relaciones!$F$4081:$F$4351,"amistad")</x:f>
        <x:v>1</x:v>
      </x:c>
    </x:row>
    <x:row r="4263" ht="23" customHeight="1">
      <x:c r="A4263" s="4" t="str">
        <x:v>Sevilla</x:v>
      </x:c>
      <x:c r="B4263" s="4" t="str">
        <x:v>1.º ESO</x:v>
      </x:c>
      <x:c r="C4263" s="4" t="str">
        <x:v>C</x:v>
      </x:c>
      <x:c r="D4263" s="13" t="str">
        <x:v>00309</x:v>
      </x:c>
      <x:c r="E4263" s="13" t="str">
        <x:v>00335</x:v>
      </x:c>
      <x:c r="F4263" s="4" t="str">
        <x:v>prediccion_amistad</x:v>
      </x:c>
      <x:c r="G4263" s="4"/>
      <x:c r="H4263" s="4" t="n">
        <x:f>COUNTIFS(Relaciones!$D$4081:$D$4351,E4263,Relaciones!$E$4081:$E$4351,D4263,Relaciones!$F$4081:$F$4351,"amistad")</x:f>
        <x:v>1</x:v>
      </x:c>
    </x:row>
    <x:row r="4264" ht="23" customHeight="1">
      <x:c r="A4264" s="4" t="str">
        <x:v>Sevilla</x:v>
      </x:c>
      <x:c r="B4264" s="4" t="str">
        <x:v>1.º ESO</x:v>
      </x:c>
      <x:c r="C4264" s="4" t="str">
        <x:v>C</x:v>
      </x:c>
      <x:c r="D4264" s="13" t="str">
        <x:v>00310</x:v>
      </x:c>
      <x:c r="E4264" s="13" t="str">
        <x:v>00309</x:v>
      </x:c>
      <x:c r="F4264" s="4" t="str">
        <x:v>prediccion_amistad</x:v>
      </x:c>
      <x:c r="G4264" s="4"/>
      <x:c r="H4264" s="4" t="n">
        <x:f>COUNTIFS(Relaciones!$D$4081:$D$4351,E4264,Relaciones!$E$4081:$E$4351,D4264,Relaciones!$F$4081:$F$4351,"amistad")</x:f>
        <x:v>1</x:v>
      </x:c>
    </x:row>
    <x:row r="4265" ht="23" customHeight="1">
      <x:c r="A4265" s="4" t="str">
        <x:v>Sevilla</x:v>
      </x:c>
      <x:c r="B4265" s="4" t="str">
        <x:v>1.º ESO</x:v>
      </x:c>
      <x:c r="C4265" s="4" t="str">
        <x:v>C</x:v>
      </x:c>
      <x:c r="D4265" s="13" t="str">
        <x:v>00310</x:v>
      </x:c>
      <x:c r="E4265" s="13" t="str">
        <x:v>00315</x:v>
      </x:c>
      <x:c r="F4265" s="4" t="str">
        <x:v>prediccion_amistad</x:v>
      </x:c>
      <x:c r="G4265" s="4"/>
      <x:c r="H4265" s="4" t="n">
        <x:f>COUNTIFS(Relaciones!$D$4081:$D$4351,E4265,Relaciones!$E$4081:$E$4351,D4265,Relaciones!$F$4081:$F$4351,"amistad")</x:f>
        <x:v>0</x:v>
      </x:c>
    </x:row>
    <x:row r="4266" ht="23" customHeight="1">
      <x:c r="A4266" s="4" t="str">
        <x:v>Sevilla</x:v>
      </x:c>
      <x:c r="B4266" s="4" t="str">
        <x:v>1.º ESO</x:v>
      </x:c>
      <x:c r="C4266" s="4" t="str">
        <x:v>C</x:v>
      </x:c>
      <x:c r="D4266" s="13" t="str">
        <x:v>00311</x:v>
      </x:c>
      <x:c r="E4266" s="13" t="str">
        <x:v>00312</x:v>
      </x:c>
      <x:c r="F4266" s="4" t="str">
        <x:v>prediccion_amistad</x:v>
      </x:c>
      <x:c r="G4266" s="4"/>
      <x:c r="H4266" s="4" t="n">
        <x:f>COUNTIFS(Relaciones!$D$4081:$D$4351,E4266,Relaciones!$E$4081:$E$4351,D4266,Relaciones!$F$4081:$F$4351,"amistad")</x:f>
        <x:v>1</x:v>
      </x:c>
    </x:row>
    <x:row r="4267" ht="23" customHeight="1">
      <x:c r="A4267" s="4" t="str">
        <x:v>Sevilla</x:v>
      </x:c>
      <x:c r="B4267" s="4" t="str">
        <x:v>1.º ESO</x:v>
      </x:c>
      <x:c r="C4267" s="4" t="str">
        <x:v>C</x:v>
      </x:c>
      <x:c r="D4267" s="13" t="str">
        <x:v>00312</x:v>
      </x:c>
      <x:c r="E4267" s="13" t="str">
        <x:v>00311</x:v>
      </x:c>
      <x:c r="F4267" s="4" t="str">
        <x:v>prediccion_amistad</x:v>
      </x:c>
      <x:c r="G4267" s="4"/>
      <x:c r="H4267" s="4" t="n">
        <x:f>COUNTIFS(Relaciones!$D$4081:$D$4351,E4267,Relaciones!$E$4081:$E$4351,D4267,Relaciones!$F$4081:$F$4351,"amistad")</x:f>
        <x:v>1</x:v>
      </x:c>
    </x:row>
    <x:row r="4268" ht="23" customHeight="1">
      <x:c r="A4268" s="4" t="str">
        <x:v>Sevilla</x:v>
      </x:c>
      <x:c r="B4268" s="4" t="str">
        <x:v>1.º ESO</x:v>
      </x:c>
      <x:c r="C4268" s="4" t="str">
        <x:v>C</x:v>
      </x:c>
      <x:c r="D4268" s="13" t="str">
        <x:v>00312</x:v>
      </x:c>
      <x:c r="E4268" s="13" t="str">
        <x:v>00313</x:v>
      </x:c>
      <x:c r="F4268" s="4" t="str">
        <x:v>prediccion_amistad</x:v>
      </x:c>
      <x:c r="G4268" s="4"/>
      <x:c r="H4268" s="4" t="n">
        <x:f>COUNTIFS(Relaciones!$D$4081:$D$4351,E4268,Relaciones!$E$4081:$E$4351,D4268,Relaciones!$F$4081:$F$4351,"amistad")</x:f>
        <x:v>1</x:v>
      </x:c>
    </x:row>
    <x:row r="4269" ht="23" customHeight="1">
      <x:c r="A4269" s="4" t="str">
        <x:v>Sevilla</x:v>
      </x:c>
      <x:c r="B4269" s="4" t="str">
        <x:v>1.º ESO</x:v>
      </x:c>
      <x:c r="C4269" s="4" t="str">
        <x:v>C</x:v>
      </x:c>
      <x:c r="D4269" s="13" t="str">
        <x:v>00313</x:v>
      </x:c>
      <x:c r="E4269" s="13" t="str">
        <x:v>00312</x:v>
      </x:c>
      <x:c r="F4269" s="4" t="str">
        <x:v>prediccion_amistad</x:v>
      </x:c>
      <x:c r="G4269" s="4"/>
      <x:c r="H4269" s="4" t="n">
        <x:f>COUNTIFS(Relaciones!$D$4081:$D$4351,E4269,Relaciones!$E$4081:$E$4351,D4269,Relaciones!$F$4081:$F$4351,"amistad")</x:f>
        <x:v>1</x:v>
      </x:c>
    </x:row>
    <x:row r="4270" ht="23" customHeight="1">
      <x:c r="A4270" s="4" t="str">
        <x:v>Sevilla</x:v>
      </x:c>
      <x:c r="B4270" s="4" t="str">
        <x:v>1.º ESO</x:v>
      </x:c>
      <x:c r="C4270" s="4" t="str">
        <x:v>C</x:v>
      </x:c>
      <x:c r="D4270" s="13" t="str">
        <x:v>00313</x:v>
      </x:c>
      <x:c r="E4270" s="13" t="str">
        <x:v>00314</x:v>
      </x:c>
      <x:c r="F4270" s="4" t="str">
        <x:v>prediccion_amistad</x:v>
      </x:c>
      <x:c r="G4270" s="4"/>
      <x:c r="H4270" s="4" t="n">
        <x:f>COUNTIFS(Relaciones!$D$4081:$D$4351,E4270,Relaciones!$E$4081:$E$4351,D4270,Relaciones!$F$4081:$F$4351,"amistad")</x:f>
        <x:v>1</x:v>
      </x:c>
    </x:row>
    <x:row r="4271" ht="23" customHeight="1">
      <x:c r="A4271" s="4" t="str">
        <x:v>Sevilla</x:v>
      </x:c>
      <x:c r="B4271" s="4" t="str">
        <x:v>1.º ESO</x:v>
      </x:c>
      <x:c r="C4271" s="4" t="str">
        <x:v>C</x:v>
      </x:c>
      <x:c r="D4271" s="13" t="str">
        <x:v>00313</x:v>
      </x:c>
      <x:c r="E4271" s="13" t="str">
        <x:v>00318</x:v>
      </x:c>
      <x:c r="F4271" s="4" t="str">
        <x:v>prediccion_amistad</x:v>
      </x:c>
      <x:c r="G4271" s="4"/>
      <x:c r="H4271" s="4" t="n">
        <x:f>COUNTIFS(Relaciones!$D$4081:$D$4351,E4271,Relaciones!$E$4081:$E$4351,D4271,Relaciones!$F$4081:$F$4351,"amistad")</x:f>
        <x:v>0</x:v>
      </x:c>
    </x:row>
    <x:row r="4272" ht="23" customHeight="1">
      <x:c r="A4272" s="4" t="str">
        <x:v>Sevilla</x:v>
      </x:c>
      <x:c r="B4272" s="4" t="str">
        <x:v>1.º ESO</x:v>
      </x:c>
      <x:c r="C4272" s="4" t="str">
        <x:v>C</x:v>
      </x:c>
      <x:c r="D4272" s="13" t="str">
        <x:v>00314</x:v>
      </x:c>
      <x:c r="E4272" s="13" t="str">
        <x:v>00313</x:v>
      </x:c>
      <x:c r="F4272" s="4" t="str">
        <x:v>prediccion_amistad</x:v>
      </x:c>
      <x:c r="G4272" s="4"/>
      <x:c r="H4272" s="4" t="n">
        <x:f>COUNTIFS(Relaciones!$D$4081:$D$4351,E4272,Relaciones!$E$4081:$E$4351,D4272,Relaciones!$F$4081:$F$4351,"amistad")</x:f>
        <x:v>1</x:v>
      </x:c>
    </x:row>
    <x:row r="4273" ht="23" customHeight="1">
      <x:c r="A4273" s="4" t="str">
        <x:v>Sevilla</x:v>
      </x:c>
      <x:c r="B4273" s="4" t="str">
        <x:v>1.º ESO</x:v>
      </x:c>
      <x:c r="C4273" s="4" t="str">
        <x:v>C</x:v>
      </x:c>
      <x:c r="D4273" s="13" t="str">
        <x:v>00315</x:v>
      </x:c>
      <x:c r="E4273" s="13" t="str">
        <x:v>00316</x:v>
      </x:c>
      <x:c r="F4273" s="4" t="str">
        <x:v>prediccion_amistad</x:v>
      </x:c>
      <x:c r="G4273" s="4"/>
      <x:c r="H4273" s="4" t="n">
        <x:f>COUNTIFS(Relaciones!$D$4081:$D$4351,E4273,Relaciones!$E$4081:$E$4351,D4273,Relaciones!$F$4081:$F$4351,"amistad")</x:f>
        <x:v>1</x:v>
      </x:c>
    </x:row>
    <x:row r="4274" ht="23" customHeight="1">
      <x:c r="A4274" s="4" t="str">
        <x:v>Sevilla</x:v>
      </x:c>
      <x:c r="B4274" s="4" t="str">
        <x:v>1.º ESO</x:v>
      </x:c>
      <x:c r="C4274" s="4" t="str">
        <x:v>C</x:v>
      </x:c>
      <x:c r="D4274" s="13" t="str">
        <x:v>00316</x:v>
      </x:c>
      <x:c r="E4274" s="13" t="str">
        <x:v>00315</x:v>
      </x:c>
      <x:c r="F4274" s="4" t="str">
        <x:v>prediccion_amistad</x:v>
      </x:c>
      <x:c r="G4274" s="4"/>
      <x:c r="H4274" s="4" t="n">
        <x:f>COUNTIFS(Relaciones!$D$4081:$D$4351,E4274,Relaciones!$E$4081:$E$4351,D4274,Relaciones!$F$4081:$F$4351,"amistad")</x:f>
        <x:v>1</x:v>
      </x:c>
    </x:row>
    <x:row r="4275" ht="23" customHeight="1">
      <x:c r="A4275" s="4" t="str">
        <x:v>Sevilla</x:v>
      </x:c>
      <x:c r="B4275" s="4" t="str">
        <x:v>1.º ESO</x:v>
      </x:c>
      <x:c r="C4275" s="4" t="str">
        <x:v>C</x:v>
      </x:c>
      <x:c r="D4275" s="13" t="str">
        <x:v>00316</x:v>
      </x:c>
      <x:c r="E4275" s="13" t="str">
        <x:v>00317</x:v>
      </x:c>
      <x:c r="F4275" s="4" t="str">
        <x:v>prediccion_amistad</x:v>
      </x:c>
      <x:c r="G4275" s="4"/>
      <x:c r="H4275" s="4" t="n">
        <x:f>COUNTIFS(Relaciones!$D$4081:$D$4351,E4275,Relaciones!$E$4081:$E$4351,D4275,Relaciones!$F$4081:$F$4351,"amistad")</x:f>
        <x:v>1</x:v>
      </x:c>
    </x:row>
    <x:row r="4276" ht="23" customHeight="1">
      <x:c r="A4276" s="4" t="str">
        <x:v>Sevilla</x:v>
      </x:c>
      <x:c r="B4276" s="4" t="str">
        <x:v>1.º ESO</x:v>
      </x:c>
      <x:c r="C4276" s="4" t="str">
        <x:v>C</x:v>
      </x:c>
      <x:c r="D4276" s="13" t="str">
        <x:v>00316</x:v>
      </x:c>
      <x:c r="E4276" s="13" t="str">
        <x:v>00321</x:v>
      </x:c>
      <x:c r="F4276" s="4" t="str">
        <x:v>prediccion_amistad</x:v>
      </x:c>
      <x:c r="G4276" s="4"/>
      <x:c r="H4276" s="4" t="n">
        <x:f>COUNTIFS(Relaciones!$D$4081:$D$4351,E4276,Relaciones!$E$4081:$E$4351,D4276,Relaciones!$F$4081:$F$4351,"amistad")</x:f>
        <x:v>0</x:v>
      </x:c>
    </x:row>
    <x:row r="4277" ht="23" customHeight="1">
      <x:c r="A4277" s="4" t="str">
        <x:v>Sevilla</x:v>
      </x:c>
      <x:c r="B4277" s="4" t="str">
        <x:v>1.º ESO</x:v>
      </x:c>
      <x:c r="C4277" s="4" t="str">
        <x:v>C</x:v>
      </x:c>
      <x:c r="D4277" s="13" t="str">
        <x:v>00317</x:v>
      </x:c>
      <x:c r="E4277" s="13" t="str">
        <x:v>00316</x:v>
      </x:c>
      <x:c r="F4277" s="4" t="str">
        <x:v>prediccion_amistad</x:v>
      </x:c>
      <x:c r="G4277" s="4"/>
      <x:c r="H4277" s="4" t="n">
        <x:f>COUNTIFS(Relaciones!$D$4081:$D$4351,E4277,Relaciones!$E$4081:$E$4351,D4277,Relaciones!$F$4081:$F$4351,"amistad")</x:f>
        <x:v>1</x:v>
      </x:c>
    </x:row>
    <x:row r="4278" ht="23" customHeight="1">
      <x:c r="A4278" s="4" t="str">
        <x:v>Sevilla</x:v>
      </x:c>
      <x:c r="B4278" s="4" t="str">
        <x:v>1.º ESO</x:v>
      </x:c>
      <x:c r="C4278" s="4" t="str">
        <x:v>C</x:v>
      </x:c>
      <x:c r="D4278" s="13" t="str">
        <x:v>00317</x:v>
      </x:c>
      <x:c r="E4278" s="13" t="str">
        <x:v>00318</x:v>
      </x:c>
      <x:c r="F4278" s="4" t="str">
        <x:v>prediccion_amistad</x:v>
      </x:c>
      <x:c r="G4278" s="4"/>
      <x:c r="H4278" s="4" t="n">
        <x:f>COUNTIFS(Relaciones!$D$4081:$D$4351,E4278,Relaciones!$E$4081:$E$4351,D4278,Relaciones!$F$4081:$F$4351,"amistad")</x:f>
        <x:v>1</x:v>
      </x:c>
    </x:row>
    <x:row r="4279" ht="23" customHeight="1">
      <x:c r="A4279" s="4" t="str">
        <x:v>Sevilla</x:v>
      </x:c>
      <x:c r="B4279" s="4" t="str">
        <x:v>1.º ESO</x:v>
      </x:c>
      <x:c r="C4279" s="4" t="str">
        <x:v>C</x:v>
      </x:c>
      <x:c r="D4279" s="13" t="str">
        <x:v>00318</x:v>
      </x:c>
      <x:c r="E4279" s="13" t="str">
        <x:v>00317</x:v>
      </x:c>
      <x:c r="F4279" s="4" t="str">
        <x:v>prediccion_amistad</x:v>
      </x:c>
      <x:c r="G4279" s="4"/>
      <x:c r="H4279" s="4" t="n">
        <x:f>COUNTIFS(Relaciones!$D$4081:$D$4351,E4279,Relaciones!$E$4081:$E$4351,D4279,Relaciones!$F$4081:$F$4351,"amistad")</x:f>
        <x:v>1</x:v>
      </x:c>
    </x:row>
    <x:row r="4280" ht="23" customHeight="1">
      <x:c r="A4280" s="4" t="str">
        <x:v>Sevilla</x:v>
      </x:c>
      <x:c r="B4280" s="4" t="str">
        <x:v>1.º ESO</x:v>
      </x:c>
      <x:c r="C4280" s="4" t="str">
        <x:v>C</x:v>
      </x:c>
      <x:c r="D4280" s="13" t="str">
        <x:v>00319</x:v>
      </x:c>
      <x:c r="E4280" s="13" t="str">
        <x:v>00320</x:v>
      </x:c>
      <x:c r="F4280" s="4" t="str">
        <x:v>prediccion_amistad</x:v>
      </x:c>
      <x:c r="G4280" s="4"/>
      <x:c r="H4280" s="4" t="n">
        <x:f>COUNTIFS(Relaciones!$D$4081:$D$4351,E4280,Relaciones!$E$4081:$E$4351,D4280,Relaciones!$F$4081:$F$4351,"amistad")</x:f>
        <x:v>1</x:v>
      </x:c>
    </x:row>
    <x:row r="4281" ht="23" customHeight="1">
      <x:c r="A4281" s="4" t="str">
        <x:v>Sevilla</x:v>
      </x:c>
      <x:c r="B4281" s="4" t="str">
        <x:v>1.º ESO</x:v>
      </x:c>
      <x:c r="C4281" s="4" t="str">
        <x:v>C</x:v>
      </x:c>
      <x:c r="D4281" s="13" t="str">
        <x:v>00319</x:v>
      </x:c>
      <x:c r="E4281" s="13" t="str">
        <x:v>00324</x:v>
      </x:c>
      <x:c r="F4281" s="4" t="str">
        <x:v>prediccion_amistad</x:v>
      </x:c>
      <x:c r="G4281" s="4"/>
      <x:c r="H4281" s="4" t="n">
        <x:f>COUNTIFS(Relaciones!$D$4081:$D$4351,E4281,Relaciones!$E$4081:$E$4351,D4281,Relaciones!$F$4081:$F$4351,"amistad")</x:f>
        <x:v>0</x:v>
      </x:c>
    </x:row>
    <x:row r="4282" ht="23" customHeight="1">
      <x:c r="A4282" s="4" t="str">
        <x:v>Sevilla</x:v>
      </x:c>
      <x:c r="B4282" s="4" t="str">
        <x:v>1.º ESO</x:v>
      </x:c>
      <x:c r="C4282" s="4" t="str">
        <x:v>C</x:v>
      </x:c>
      <x:c r="D4282" s="13" t="str">
        <x:v>00320</x:v>
      </x:c>
      <x:c r="E4282" s="13" t="str">
        <x:v>00319</x:v>
      </x:c>
      <x:c r="F4282" s="4" t="str">
        <x:v>prediccion_amistad</x:v>
      </x:c>
      <x:c r="G4282" s="4"/>
      <x:c r="H4282" s="4" t="n">
        <x:f>COUNTIFS(Relaciones!$D$4081:$D$4351,E4282,Relaciones!$E$4081:$E$4351,D4282,Relaciones!$F$4081:$F$4351,"amistad")</x:f>
        <x:v>1</x:v>
      </x:c>
    </x:row>
    <x:row r="4283" ht="23" customHeight="1">
      <x:c r="A4283" s="4" t="str">
        <x:v>Sevilla</x:v>
      </x:c>
      <x:c r="B4283" s="4" t="str">
        <x:v>1.º ESO</x:v>
      </x:c>
      <x:c r="C4283" s="4" t="str">
        <x:v>C</x:v>
      </x:c>
      <x:c r="D4283" s="13" t="str">
        <x:v>00320</x:v>
      </x:c>
      <x:c r="E4283" s="13" t="str">
        <x:v>00321</x:v>
      </x:c>
      <x:c r="F4283" s="4" t="str">
        <x:v>prediccion_amistad</x:v>
      </x:c>
      <x:c r="G4283" s="4"/>
      <x:c r="H4283" s="4" t="n">
        <x:f>COUNTIFS(Relaciones!$D$4081:$D$4351,E4283,Relaciones!$E$4081:$E$4351,D4283,Relaciones!$F$4081:$F$4351,"amistad")</x:f>
        <x:v>1</x:v>
      </x:c>
    </x:row>
    <x:row r="4284" ht="23" customHeight="1">
      <x:c r="A4284" s="4" t="str">
        <x:v>Sevilla</x:v>
      </x:c>
      <x:c r="B4284" s="4" t="str">
        <x:v>1.º ESO</x:v>
      </x:c>
      <x:c r="C4284" s="4" t="str">
        <x:v>C</x:v>
      </x:c>
      <x:c r="D4284" s="13" t="str">
        <x:v>00321</x:v>
      </x:c>
      <x:c r="E4284" s="13" t="str">
        <x:v>00320</x:v>
      </x:c>
      <x:c r="F4284" s="4" t="str">
        <x:v>prediccion_amistad</x:v>
      </x:c>
      <x:c r="G4284" s="4"/>
      <x:c r="H4284" s="4" t="n">
        <x:f>COUNTIFS(Relaciones!$D$4081:$D$4351,E4284,Relaciones!$E$4081:$E$4351,D4284,Relaciones!$F$4081:$F$4351,"amistad")</x:f>
        <x:v>1</x:v>
      </x:c>
    </x:row>
    <x:row r="4285" ht="23" customHeight="1">
      <x:c r="A4285" s="4" t="str">
        <x:v>Sevilla</x:v>
      </x:c>
      <x:c r="B4285" s="4" t="str">
        <x:v>1.º ESO</x:v>
      </x:c>
      <x:c r="C4285" s="4" t="str">
        <x:v>C</x:v>
      </x:c>
      <x:c r="D4285" s="13" t="str">
        <x:v>00321</x:v>
      </x:c>
      <x:c r="E4285" s="13" t="str">
        <x:v>00322</x:v>
      </x:c>
      <x:c r="F4285" s="4" t="str">
        <x:v>prediccion_amistad</x:v>
      </x:c>
      <x:c r="G4285" s="4"/>
      <x:c r="H4285" s="4" t="n">
        <x:f>COUNTIFS(Relaciones!$D$4081:$D$4351,E4285,Relaciones!$E$4081:$E$4351,D4285,Relaciones!$F$4081:$F$4351,"amistad")</x:f>
        <x:v>1</x:v>
      </x:c>
    </x:row>
    <x:row r="4286" ht="23" customHeight="1">
      <x:c r="A4286" s="4" t="str">
        <x:v>Sevilla</x:v>
      </x:c>
      <x:c r="B4286" s="4" t="str">
        <x:v>1.º ESO</x:v>
      </x:c>
      <x:c r="C4286" s="4" t="str">
        <x:v>C</x:v>
      </x:c>
      <x:c r="D4286" s="13" t="str">
        <x:v>00322</x:v>
      </x:c>
      <x:c r="E4286" s="13" t="str">
        <x:v>00309</x:v>
      </x:c>
      <x:c r="F4286" s="4" t="str">
        <x:v>prediccion_amistad</x:v>
      </x:c>
      <x:c r="G4286" s="4"/>
      <x:c r="H4286" s="4" t="n">
        <x:f>COUNTIFS(Relaciones!$D$4081:$D$4351,E4286,Relaciones!$E$4081:$E$4351,D4286,Relaciones!$F$4081:$F$4351,"amistad")</x:f>
        <x:v>1</x:v>
      </x:c>
    </x:row>
    <x:row r="4287" ht="23" customHeight="1">
      <x:c r="A4287" s="4" t="str">
        <x:v>Sevilla</x:v>
      </x:c>
      <x:c r="B4287" s="4" t="str">
        <x:v>1.º ESO</x:v>
      </x:c>
      <x:c r="C4287" s="4" t="str">
        <x:v>C</x:v>
      </x:c>
      <x:c r="D4287" s="13" t="str">
        <x:v>00322</x:v>
      </x:c>
      <x:c r="E4287" s="13" t="str">
        <x:v>00327</x:v>
      </x:c>
      <x:c r="F4287" s="4" t="str">
        <x:v>prediccion_amistad</x:v>
      </x:c>
      <x:c r="G4287" s="4"/>
      <x:c r="H4287" s="4" t="n">
        <x:f>COUNTIFS(Relaciones!$D$4081:$D$4351,E4287,Relaciones!$E$4081:$E$4351,D4287,Relaciones!$F$4081:$F$4351,"amistad")</x:f>
        <x:v>0</x:v>
      </x:c>
    </x:row>
    <x:row r="4288" ht="23" customHeight="1">
      <x:c r="A4288" s="4" t="str">
        <x:v>Sevilla</x:v>
      </x:c>
      <x:c r="B4288" s="4" t="str">
        <x:v>1.º ESO</x:v>
      </x:c>
      <x:c r="C4288" s="4" t="str">
        <x:v>C</x:v>
      </x:c>
      <x:c r="D4288" s="13" t="str">
        <x:v>00323</x:v>
      </x:c>
      <x:c r="E4288" s="13" t="str">
        <x:v>00324</x:v>
      </x:c>
      <x:c r="F4288" s="4" t="str">
        <x:v>prediccion_amistad</x:v>
      </x:c>
      <x:c r="G4288" s="4"/>
      <x:c r="H4288" s="4" t="n">
        <x:f>COUNTIFS(Relaciones!$D$4081:$D$4351,E4288,Relaciones!$E$4081:$E$4351,D4288,Relaciones!$F$4081:$F$4351,"amistad")</x:f>
        <x:v>1</x:v>
      </x:c>
    </x:row>
    <x:row r="4289" ht="23" customHeight="1">
      <x:c r="A4289" s="4" t="str">
        <x:v>Sevilla</x:v>
      </x:c>
      <x:c r="B4289" s="4" t="str">
        <x:v>1.º ESO</x:v>
      </x:c>
      <x:c r="C4289" s="4" t="str">
        <x:v>C</x:v>
      </x:c>
      <x:c r="D4289" s="13" t="str">
        <x:v>00323</x:v>
      </x:c>
      <x:c r="E4289" s="13" t="str">
        <x:v>00325</x:v>
      </x:c>
      <x:c r="F4289" s="4" t="str">
        <x:v>prediccion_amistad</x:v>
      </x:c>
      <x:c r="G4289" s="4"/>
      <x:c r="H4289" s="4" t="n">
        <x:f>COUNTIFS(Relaciones!$D$4081:$D$4351,E4289,Relaciones!$E$4081:$E$4351,D4289,Relaciones!$F$4081:$F$4351,"amistad")</x:f>
        <x:v>1</x:v>
      </x:c>
    </x:row>
    <x:row r="4290" ht="23" customHeight="1">
      <x:c r="A4290" s="4" t="str">
        <x:v>Sevilla</x:v>
      </x:c>
      <x:c r="B4290" s="4" t="str">
        <x:v>1.º ESO</x:v>
      </x:c>
      <x:c r="C4290" s="4" t="str">
        <x:v>C</x:v>
      </x:c>
      <x:c r="D4290" s="13" t="str">
        <x:v>00323</x:v>
      </x:c>
      <x:c r="E4290" s="13" t="str">
        <x:v>00326</x:v>
      </x:c>
      <x:c r="F4290" s="4" t="str">
        <x:v>prediccion_amistad</x:v>
      </x:c>
      <x:c r="G4290" s="4"/>
      <x:c r="H4290" s="4" t="n">
        <x:f>COUNTIFS(Relaciones!$D$4081:$D$4351,E4290,Relaciones!$E$4081:$E$4351,D4290,Relaciones!$F$4081:$F$4351,"amistad")</x:f>
        <x:v>1</x:v>
      </x:c>
    </x:row>
    <x:row r="4291" ht="23" customHeight="1">
      <x:c r="A4291" s="4" t="str">
        <x:v>Sevilla</x:v>
      </x:c>
      <x:c r="B4291" s="4" t="str">
        <x:v>1.º ESO</x:v>
      </x:c>
      <x:c r="C4291" s="4" t="str">
        <x:v>C</x:v>
      </x:c>
      <x:c r="D4291" s="13" t="str">
        <x:v>00323</x:v>
      </x:c>
      <x:c r="E4291" s="13" t="str">
        <x:v>00328</x:v>
      </x:c>
      <x:c r="F4291" s="4" t="str">
        <x:v>prediccion_amistad</x:v>
      </x:c>
      <x:c r="G4291" s="4"/>
      <x:c r="H4291" s="4" t="n">
        <x:f>COUNTIFS(Relaciones!$D$4081:$D$4351,E4291,Relaciones!$E$4081:$E$4351,D4291,Relaciones!$F$4081:$F$4351,"amistad")</x:f>
        <x:v>1</x:v>
      </x:c>
    </x:row>
    <x:row r="4292" ht="23" customHeight="1">
      <x:c r="A4292" s="4" t="str">
        <x:v>Sevilla</x:v>
      </x:c>
      <x:c r="B4292" s="4" t="str">
        <x:v>1.º ESO</x:v>
      </x:c>
      <x:c r="C4292" s="4" t="str">
        <x:v>C</x:v>
      </x:c>
      <x:c r="D4292" s="13" t="str">
        <x:v>00323</x:v>
      </x:c>
      <x:c r="E4292" s="13" t="str">
        <x:v>00329</x:v>
      </x:c>
      <x:c r="F4292" s="4" t="str">
        <x:v>prediccion_amistad</x:v>
      </x:c>
      <x:c r="G4292" s="4"/>
      <x:c r="H4292" s="4" t="n">
        <x:f>COUNTIFS(Relaciones!$D$4081:$D$4351,E4292,Relaciones!$E$4081:$E$4351,D4292,Relaciones!$F$4081:$F$4351,"amistad")</x:f>
        <x:v>1</x:v>
      </x:c>
    </x:row>
    <x:row r="4293" ht="23" customHeight="1">
      <x:c r="A4293" s="4" t="str">
        <x:v>Sevilla</x:v>
      </x:c>
      <x:c r="B4293" s="4" t="str">
        <x:v>1.º ESO</x:v>
      </x:c>
      <x:c r="C4293" s="4" t="str">
        <x:v>C</x:v>
      </x:c>
      <x:c r="D4293" s="13" t="str">
        <x:v>00323</x:v>
      </x:c>
      <x:c r="E4293" s="13" t="str">
        <x:v>00330</x:v>
      </x:c>
      <x:c r="F4293" s="4" t="str">
        <x:v>prediccion_amistad</x:v>
      </x:c>
      <x:c r="G4293" s="4"/>
      <x:c r="H4293" s="4" t="n">
        <x:f>COUNTIFS(Relaciones!$D$4081:$D$4351,E4293,Relaciones!$E$4081:$E$4351,D4293,Relaciones!$F$4081:$F$4351,"amistad")</x:f>
        <x:v>1</x:v>
      </x:c>
    </x:row>
    <x:row r="4294" ht="23" customHeight="1">
      <x:c r="A4294" s="4" t="str">
        <x:v>Sevilla</x:v>
      </x:c>
      <x:c r="B4294" s="4" t="str">
        <x:v>1.º ESO</x:v>
      </x:c>
      <x:c r="C4294" s="4" t="str">
        <x:v>C</x:v>
      </x:c>
      <x:c r="D4294" s="13" t="str">
        <x:v>00323</x:v>
      </x:c>
      <x:c r="E4294" s="13" t="str">
        <x:v>00332</x:v>
      </x:c>
      <x:c r="F4294" s="4" t="str">
        <x:v>prediccion_amistad</x:v>
      </x:c>
      <x:c r="G4294" s="4"/>
      <x:c r="H4294" s="4" t="n">
        <x:f>COUNTIFS(Relaciones!$D$4081:$D$4351,E4294,Relaciones!$E$4081:$E$4351,D4294,Relaciones!$F$4081:$F$4351,"amistad")</x:f>
        <x:v>1</x:v>
      </x:c>
    </x:row>
    <x:row r="4295" ht="23" customHeight="1">
      <x:c r="A4295" s="4" t="str">
        <x:v>Sevilla</x:v>
      </x:c>
      <x:c r="B4295" s="4" t="str">
        <x:v>1.º ESO</x:v>
      </x:c>
      <x:c r="C4295" s="4" t="str">
        <x:v>C</x:v>
      </x:c>
      <x:c r="D4295" s="13" t="str">
        <x:v>00323</x:v>
      </x:c>
      <x:c r="E4295" s="13" t="str">
        <x:v>00333</x:v>
      </x:c>
      <x:c r="F4295" s="4" t="str">
        <x:v>prediccion_amistad</x:v>
      </x:c>
      <x:c r="G4295" s="4"/>
      <x:c r="H4295" s="4" t="n">
        <x:f>COUNTIFS(Relaciones!$D$4081:$D$4351,E4295,Relaciones!$E$4081:$E$4351,D4295,Relaciones!$F$4081:$F$4351,"amistad")</x:f>
        <x:v>1</x:v>
      </x:c>
    </x:row>
    <x:row r="4296" ht="23" customHeight="1">
      <x:c r="A4296" s="4" t="str">
        <x:v>Sevilla</x:v>
      </x:c>
      <x:c r="B4296" s="4" t="str">
        <x:v>1.º ESO</x:v>
      </x:c>
      <x:c r="C4296" s="4" t="str">
        <x:v>C</x:v>
      </x:c>
      <x:c r="D4296" s="13" t="str">
        <x:v>00323</x:v>
      </x:c>
      <x:c r="E4296" s="13" t="str">
        <x:v>00334</x:v>
      </x:c>
      <x:c r="F4296" s="4" t="str">
        <x:v>prediccion_amistad</x:v>
      </x:c>
      <x:c r="G4296" s="4"/>
      <x:c r="H4296" s="4" t="n">
        <x:f>COUNTIFS(Relaciones!$D$4081:$D$4351,E4296,Relaciones!$E$4081:$E$4351,D4296,Relaciones!$F$4081:$F$4351,"amistad")</x:f>
        <x:v>1</x:v>
      </x:c>
    </x:row>
    <x:row r="4297" ht="23" customHeight="1">
      <x:c r="A4297" s="4" t="str">
        <x:v>Sevilla</x:v>
      </x:c>
      <x:c r="B4297" s="4" t="str">
        <x:v>1.º ESO</x:v>
      </x:c>
      <x:c r="C4297" s="4" t="str">
        <x:v>C</x:v>
      </x:c>
      <x:c r="D4297" s="13" t="str">
        <x:v>00323</x:v>
      </x:c>
      <x:c r="E4297" s="13" t="str">
        <x:v>00336</x:v>
      </x:c>
      <x:c r="F4297" s="4" t="str">
        <x:v>prediccion_amistad</x:v>
      </x:c>
      <x:c r="G4297" s="4"/>
      <x:c r="H4297" s="4" t="n">
        <x:f>COUNTIFS(Relaciones!$D$4081:$D$4351,E4297,Relaciones!$E$4081:$E$4351,D4297,Relaciones!$F$4081:$F$4351,"amistad")</x:f>
        <x:v>1</x:v>
      </x:c>
    </x:row>
    <x:row r="4298" ht="23" customHeight="1">
      <x:c r="A4298" s="4" t="str">
        <x:v>Sevilla</x:v>
      </x:c>
      <x:c r="B4298" s="4" t="str">
        <x:v>1.º ESO</x:v>
      </x:c>
      <x:c r="C4298" s="4" t="str">
        <x:v>C</x:v>
      </x:c>
      <x:c r="D4298" s="13" t="str">
        <x:v>00324</x:v>
      </x:c>
      <x:c r="E4298" s="13" t="str">
        <x:v>00323</x:v>
      </x:c>
      <x:c r="F4298" s="4" t="str">
        <x:v>prediccion_amistad</x:v>
      </x:c>
      <x:c r="G4298" s="4"/>
      <x:c r="H4298" s="4" t="n">
        <x:f>COUNTIFS(Relaciones!$D$4081:$D$4351,E4298,Relaciones!$E$4081:$E$4351,D4298,Relaciones!$F$4081:$F$4351,"amistad")</x:f>
        <x:v>1</x:v>
      </x:c>
    </x:row>
    <x:row r="4299" ht="23" customHeight="1">
      <x:c r="A4299" s="4" t="str">
        <x:v>Sevilla</x:v>
      </x:c>
      <x:c r="B4299" s="4" t="str">
        <x:v>1.º ESO</x:v>
      </x:c>
      <x:c r="C4299" s="4" t="str">
        <x:v>C</x:v>
      </x:c>
      <x:c r="D4299" s="13" t="str">
        <x:v>00324</x:v>
      </x:c>
      <x:c r="E4299" s="13" t="str">
        <x:v>00325</x:v>
      </x:c>
      <x:c r="F4299" s="4" t="str">
        <x:v>prediccion_amistad</x:v>
      </x:c>
      <x:c r="G4299" s="4"/>
      <x:c r="H4299" s="4" t="n">
        <x:f>COUNTIFS(Relaciones!$D$4081:$D$4351,E4299,Relaciones!$E$4081:$E$4351,D4299,Relaciones!$F$4081:$F$4351,"amistad")</x:f>
        <x:v>1</x:v>
      </x:c>
    </x:row>
    <x:row r="4300" ht="23" customHeight="1">
      <x:c r="A4300" s="4" t="str">
        <x:v>Sevilla</x:v>
      </x:c>
      <x:c r="B4300" s="4" t="str">
        <x:v>1.º ESO</x:v>
      </x:c>
      <x:c r="C4300" s="4" t="str">
        <x:v>C</x:v>
      </x:c>
      <x:c r="D4300" s="13" t="str">
        <x:v>00325</x:v>
      </x:c>
      <x:c r="E4300" s="13" t="str">
        <x:v>00324</x:v>
      </x:c>
      <x:c r="F4300" s="4" t="str">
        <x:v>prediccion_amistad</x:v>
      </x:c>
      <x:c r="G4300" s="4"/>
      <x:c r="H4300" s="4" t="n">
        <x:f>COUNTIFS(Relaciones!$D$4081:$D$4351,E4300,Relaciones!$E$4081:$E$4351,D4300,Relaciones!$F$4081:$F$4351,"amistad")</x:f>
        <x:v>1</x:v>
      </x:c>
    </x:row>
    <x:row r="4301" ht="23" customHeight="1">
      <x:c r="A4301" s="4" t="str">
        <x:v>Sevilla</x:v>
      </x:c>
      <x:c r="B4301" s="4" t="str">
        <x:v>1.º ESO</x:v>
      </x:c>
      <x:c r="C4301" s="4" t="str">
        <x:v>C</x:v>
      </x:c>
      <x:c r="D4301" s="13" t="str">
        <x:v>00325</x:v>
      </x:c>
      <x:c r="E4301" s="13" t="str">
        <x:v>00326</x:v>
      </x:c>
      <x:c r="F4301" s="4" t="str">
        <x:v>prediccion_amistad</x:v>
      </x:c>
      <x:c r="G4301" s="4"/>
      <x:c r="H4301" s="4" t="n">
        <x:f>COUNTIFS(Relaciones!$D$4081:$D$4351,E4301,Relaciones!$E$4081:$E$4351,D4301,Relaciones!$F$4081:$F$4351,"amistad")</x:f>
        <x:v>1</x:v>
      </x:c>
    </x:row>
    <x:row r="4302" ht="23" customHeight="1">
      <x:c r="A4302" s="4" t="str">
        <x:v>Sevilla</x:v>
      </x:c>
      <x:c r="B4302" s="4" t="str">
        <x:v>1.º ESO</x:v>
      </x:c>
      <x:c r="C4302" s="4" t="str">
        <x:v>C</x:v>
      </x:c>
      <x:c r="D4302" s="13" t="str">
        <x:v>00325</x:v>
      </x:c>
      <x:c r="E4302" s="13" t="str">
        <x:v>00330</x:v>
      </x:c>
      <x:c r="F4302" s="4" t="str">
        <x:v>prediccion_amistad</x:v>
      </x:c>
      <x:c r="G4302" s="4"/>
      <x:c r="H4302" s="4" t="n">
        <x:f>COUNTIFS(Relaciones!$D$4081:$D$4351,E4302,Relaciones!$E$4081:$E$4351,D4302,Relaciones!$F$4081:$F$4351,"amistad")</x:f>
        <x:v>0</x:v>
      </x:c>
    </x:row>
    <x:row r="4303" ht="23" customHeight="1">
      <x:c r="A4303" s="4" t="str">
        <x:v>Sevilla</x:v>
      </x:c>
      <x:c r="B4303" s="4" t="str">
        <x:v>1.º ESO</x:v>
      </x:c>
      <x:c r="C4303" s="4" t="str">
        <x:v>C</x:v>
      </x:c>
      <x:c r="D4303" s="13" t="str">
        <x:v>00326</x:v>
      </x:c>
      <x:c r="E4303" s="13" t="str">
        <x:v>00325</x:v>
      </x:c>
      <x:c r="F4303" s="4" t="str">
        <x:v>prediccion_amistad</x:v>
      </x:c>
      <x:c r="G4303" s="4"/>
      <x:c r="H4303" s="4" t="n">
        <x:f>COUNTIFS(Relaciones!$D$4081:$D$4351,E4303,Relaciones!$E$4081:$E$4351,D4303,Relaciones!$F$4081:$F$4351,"amistad")</x:f>
        <x:v>1</x:v>
      </x:c>
    </x:row>
    <x:row r="4304" ht="23" customHeight="1">
      <x:c r="A4304" s="4" t="str">
        <x:v>Sevilla</x:v>
      </x:c>
      <x:c r="B4304" s="4" t="str">
        <x:v>1.º ESO</x:v>
      </x:c>
      <x:c r="C4304" s="4" t="str">
        <x:v>C</x:v>
      </x:c>
      <x:c r="D4304" s="13" t="str">
        <x:v>00327</x:v>
      </x:c>
      <x:c r="E4304" s="13" t="str">
        <x:v>00328</x:v>
      </x:c>
      <x:c r="F4304" s="4" t="str">
        <x:v>prediccion_amistad</x:v>
      </x:c>
      <x:c r="G4304" s="4"/>
      <x:c r="H4304" s="4" t="n">
        <x:f>COUNTIFS(Relaciones!$D$4081:$D$4351,E4304,Relaciones!$E$4081:$E$4351,D4304,Relaciones!$F$4081:$F$4351,"amistad")</x:f>
        <x:v>1</x:v>
      </x:c>
    </x:row>
    <x:row r="4305" ht="23" customHeight="1">
      <x:c r="A4305" s="4" t="str">
        <x:v>Sevilla</x:v>
      </x:c>
      <x:c r="B4305" s="4" t="str">
        <x:v>1.º ESO</x:v>
      </x:c>
      <x:c r="C4305" s="4" t="str">
        <x:v>C</x:v>
      </x:c>
      <x:c r="D4305" s="13" t="str">
        <x:v>00328</x:v>
      </x:c>
      <x:c r="E4305" s="13" t="str">
        <x:v>00327</x:v>
      </x:c>
      <x:c r="F4305" s="4" t="str">
        <x:v>prediccion_amistad</x:v>
      </x:c>
      <x:c r="G4305" s="4"/>
      <x:c r="H4305" s="4" t="n">
        <x:f>COUNTIFS(Relaciones!$D$4081:$D$4351,E4305,Relaciones!$E$4081:$E$4351,D4305,Relaciones!$F$4081:$F$4351,"amistad")</x:f>
        <x:v>1</x:v>
      </x:c>
    </x:row>
    <x:row r="4306" ht="23" customHeight="1">
      <x:c r="A4306" s="4" t="str">
        <x:v>Sevilla</x:v>
      </x:c>
      <x:c r="B4306" s="4" t="str">
        <x:v>1.º ESO</x:v>
      </x:c>
      <x:c r="C4306" s="4" t="str">
        <x:v>C</x:v>
      </x:c>
      <x:c r="D4306" s="13" t="str">
        <x:v>00328</x:v>
      </x:c>
      <x:c r="E4306" s="13" t="str">
        <x:v>00329</x:v>
      </x:c>
      <x:c r="F4306" s="4" t="str">
        <x:v>prediccion_amistad</x:v>
      </x:c>
      <x:c r="G4306" s="4"/>
      <x:c r="H4306" s="4" t="n">
        <x:f>COUNTIFS(Relaciones!$D$4081:$D$4351,E4306,Relaciones!$E$4081:$E$4351,D4306,Relaciones!$F$4081:$F$4351,"amistad")</x:f>
        <x:v>1</x:v>
      </x:c>
    </x:row>
    <x:row r="4307" ht="23" customHeight="1">
      <x:c r="A4307" s="4" t="str">
        <x:v>Sevilla</x:v>
      </x:c>
      <x:c r="B4307" s="4" t="str">
        <x:v>1.º ESO</x:v>
      </x:c>
      <x:c r="C4307" s="4" t="str">
        <x:v>C</x:v>
      </x:c>
      <x:c r="D4307" s="13" t="str">
        <x:v>00328</x:v>
      </x:c>
      <x:c r="E4307" s="13" t="str">
        <x:v>00333</x:v>
      </x:c>
      <x:c r="F4307" s="4" t="str">
        <x:v>prediccion_amistad</x:v>
      </x:c>
      <x:c r="G4307" s="4"/>
      <x:c r="H4307" s="4" t="n">
        <x:f>COUNTIFS(Relaciones!$D$4081:$D$4351,E4307,Relaciones!$E$4081:$E$4351,D4307,Relaciones!$F$4081:$F$4351,"amistad")</x:f>
        <x:v>0</x:v>
      </x:c>
    </x:row>
    <x:row r="4308" ht="23" customHeight="1">
      <x:c r="A4308" s="4" t="str">
        <x:v>Sevilla</x:v>
      </x:c>
      <x:c r="B4308" s="4" t="str">
        <x:v>1.º ESO</x:v>
      </x:c>
      <x:c r="C4308" s="4" t="str">
        <x:v>C</x:v>
      </x:c>
      <x:c r="D4308" s="13" t="str">
        <x:v>00329</x:v>
      </x:c>
      <x:c r="E4308" s="13" t="str">
        <x:v>00328</x:v>
      </x:c>
      <x:c r="F4308" s="4" t="str">
        <x:v>prediccion_amistad</x:v>
      </x:c>
      <x:c r="G4308" s="4"/>
      <x:c r="H4308" s="4" t="n">
        <x:f>COUNTIFS(Relaciones!$D$4081:$D$4351,E4308,Relaciones!$E$4081:$E$4351,D4308,Relaciones!$F$4081:$F$4351,"amistad")</x:f>
        <x:v>1</x:v>
      </x:c>
    </x:row>
    <x:row r="4309" ht="23" customHeight="1">
      <x:c r="A4309" s="4" t="str">
        <x:v>Sevilla</x:v>
      </x:c>
      <x:c r="B4309" s="4" t="str">
        <x:v>1.º ESO</x:v>
      </x:c>
      <x:c r="C4309" s="4" t="str">
        <x:v>C</x:v>
      </x:c>
      <x:c r="D4309" s="13" t="str">
        <x:v>00329</x:v>
      </x:c>
      <x:c r="E4309" s="13" t="str">
        <x:v>00330</x:v>
      </x:c>
      <x:c r="F4309" s="4" t="str">
        <x:v>prediccion_amistad</x:v>
      </x:c>
      <x:c r="G4309" s="4"/>
      <x:c r="H4309" s="4" t="n">
        <x:f>COUNTIFS(Relaciones!$D$4081:$D$4351,E4309,Relaciones!$E$4081:$E$4351,D4309,Relaciones!$F$4081:$F$4351,"amistad")</x:f>
        <x:v>1</x:v>
      </x:c>
    </x:row>
    <x:row r="4310" ht="23" customHeight="1">
      <x:c r="A4310" s="4" t="str">
        <x:v>Sevilla</x:v>
      </x:c>
      <x:c r="B4310" s="4" t="str">
        <x:v>1.º ESO</x:v>
      </x:c>
      <x:c r="C4310" s="4" t="str">
        <x:v>C</x:v>
      </x:c>
      <x:c r="D4310" s="13" t="str">
        <x:v>00330</x:v>
      </x:c>
      <x:c r="E4310" s="13" t="str">
        <x:v>00329</x:v>
      </x:c>
      <x:c r="F4310" s="4" t="str">
        <x:v>prediccion_amistad</x:v>
      </x:c>
      <x:c r="G4310" s="4"/>
      <x:c r="H4310" s="4" t="n">
        <x:f>COUNTIFS(Relaciones!$D$4081:$D$4351,E4310,Relaciones!$E$4081:$E$4351,D4310,Relaciones!$F$4081:$F$4351,"amistad")</x:f>
        <x:v>1</x:v>
      </x:c>
    </x:row>
    <x:row r="4311" ht="23" customHeight="1">
      <x:c r="A4311" s="4" t="str">
        <x:v>Sevilla</x:v>
      </x:c>
      <x:c r="B4311" s="4" t="str">
        <x:v>1.º ESO</x:v>
      </x:c>
      <x:c r="C4311" s="4" t="str">
        <x:v>C</x:v>
      </x:c>
      <x:c r="D4311" s="13" t="str">
        <x:v>00331</x:v>
      </x:c>
      <x:c r="E4311" s="13" t="str">
        <x:v>00332</x:v>
      </x:c>
      <x:c r="F4311" s="4" t="str">
        <x:v>prediccion_amistad</x:v>
      </x:c>
      <x:c r="G4311" s="4"/>
      <x:c r="H4311" s="4" t="n">
        <x:f>COUNTIFS(Relaciones!$D$4081:$D$4351,E4311,Relaciones!$E$4081:$E$4351,D4311,Relaciones!$F$4081:$F$4351,"amistad")</x:f>
        <x:v>1</x:v>
      </x:c>
    </x:row>
    <x:row r="4312" ht="23" customHeight="1">
      <x:c r="A4312" s="4" t="str">
        <x:v>Sevilla</x:v>
      </x:c>
      <x:c r="B4312" s="4" t="str">
        <x:v>1.º ESO</x:v>
      </x:c>
      <x:c r="C4312" s="4" t="str">
        <x:v>C</x:v>
      </x:c>
      <x:c r="D4312" s="13" t="str">
        <x:v>00331</x:v>
      </x:c>
      <x:c r="E4312" s="13" t="str">
        <x:v>00336</x:v>
      </x:c>
      <x:c r="F4312" s="4" t="str">
        <x:v>prediccion_amistad</x:v>
      </x:c>
      <x:c r="G4312" s="4"/>
      <x:c r="H4312" s="4" t="n">
        <x:f>COUNTIFS(Relaciones!$D$4081:$D$4351,E4312,Relaciones!$E$4081:$E$4351,D4312,Relaciones!$F$4081:$F$4351,"amistad")</x:f>
        <x:v>0</x:v>
      </x:c>
    </x:row>
    <x:row r="4313" ht="23" customHeight="1">
      <x:c r="A4313" s="4" t="str">
        <x:v>Sevilla</x:v>
      </x:c>
      <x:c r="B4313" s="4" t="str">
        <x:v>1.º ESO</x:v>
      </x:c>
      <x:c r="C4313" s="4" t="str">
        <x:v>C</x:v>
      </x:c>
      <x:c r="D4313" s="13" t="str">
        <x:v>00332</x:v>
      </x:c>
      <x:c r="E4313" s="13" t="str">
        <x:v>00331</x:v>
      </x:c>
      <x:c r="F4313" s="4" t="str">
        <x:v>prediccion_amistad</x:v>
      </x:c>
      <x:c r="G4313" s="4"/>
      <x:c r="H4313" s="4" t="n">
        <x:f>COUNTIFS(Relaciones!$D$4081:$D$4351,E4313,Relaciones!$E$4081:$E$4351,D4313,Relaciones!$F$4081:$F$4351,"amistad")</x:f>
        <x:v>1</x:v>
      </x:c>
    </x:row>
    <x:row r="4314" ht="23" customHeight="1">
      <x:c r="A4314" s="4" t="str">
        <x:v>Sevilla</x:v>
      </x:c>
      <x:c r="B4314" s="4" t="str">
        <x:v>1.º ESO</x:v>
      </x:c>
      <x:c r="C4314" s="4" t="str">
        <x:v>C</x:v>
      </x:c>
      <x:c r="D4314" s="13" t="str">
        <x:v>00332</x:v>
      </x:c>
      <x:c r="E4314" s="13" t="str">
        <x:v>00333</x:v>
      </x:c>
      <x:c r="F4314" s="4" t="str">
        <x:v>prediccion_amistad</x:v>
      </x:c>
      <x:c r="G4314" s="4"/>
      <x:c r="H4314" s="4" t="n">
        <x:f>COUNTIFS(Relaciones!$D$4081:$D$4351,E4314,Relaciones!$E$4081:$E$4351,D4314,Relaciones!$F$4081:$F$4351,"amistad")</x:f>
        <x:v>1</x:v>
      </x:c>
    </x:row>
    <x:row r="4315" ht="23" customHeight="1">
      <x:c r="A4315" s="4" t="str">
        <x:v>Sevilla</x:v>
      </x:c>
      <x:c r="B4315" s="4" t="str">
        <x:v>1.º ESO</x:v>
      </x:c>
      <x:c r="C4315" s="4" t="str">
        <x:v>C</x:v>
      </x:c>
      <x:c r="D4315" s="13" t="str">
        <x:v>00333</x:v>
      </x:c>
      <x:c r="E4315" s="13" t="str">
        <x:v>00332</x:v>
      </x:c>
      <x:c r="F4315" s="4" t="str">
        <x:v>prediccion_amistad</x:v>
      </x:c>
      <x:c r="G4315" s="4"/>
      <x:c r="H4315" s="4" t="n">
        <x:f>COUNTIFS(Relaciones!$D$4081:$D$4351,E4315,Relaciones!$E$4081:$E$4351,D4315,Relaciones!$F$4081:$F$4351,"amistad")</x:f>
        <x:v>1</x:v>
      </x:c>
    </x:row>
    <x:row r="4316" ht="23" customHeight="1">
      <x:c r="A4316" s="4" t="str">
        <x:v>Sevilla</x:v>
      </x:c>
      <x:c r="B4316" s="4" t="str">
        <x:v>1.º ESO</x:v>
      </x:c>
      <x:c r="C4316" s="4" t="str">
        <x:v>C</x:v>
      </x:c>
      <x:c r="D4316" s="13" t="str">
        <x:v>00333</x:v>
      </x:c>
      <x:c r="E4316" s="13" t="str">
        <x:v>00334</x:v>
      </x:c>
      <x:c r="F4316" s="4" t="str">
        <x:v>prediccion_amistad</x:v>
      </x:c>
      <x:c r="G4316" s="4"/>
      <x:c r="H4316" s="4" t="n">
        <x:f>COUNTIFS(Relaciones!$D$4081:$D$4351,E4316,Relaciones!$E$4081:$E$4351,D4316,Relaciones!$F$4081:$F$4351,"amistad")</x:f>
        <x:v>1</x:v>
      </x:c>
    </x:row>
    <x:row r="4317" ht="23" customHeight="1">
      <x:c r="A4317" s="4" t="str">
        <x:v>Sevilla</x:v>
      </x:c>
      <x:c r="B4317" s="4" t="str">
        <x:v>1.º ESO</x:v>
      </x:c>
      <x:c r="C4317" s="4" t="str">
        <x:v>C</x:v>
      </x:c>
      <x:c r="D4317" s="13" t="str">
        <x:v>00334</x:v>
      </x:c>
      <x:c r="E4317" s="13" t="str">
        <x:v>00311</x:v>
      </x:c>
      <x:c r="F4317" s="4" t="str">
        <x:v>prediccion_amistad</x:v>
      </x:c>
      <x:c r="G4317" s="4"/>
      <x:c r="H4317" s="4" t="n">
        <x:f>COUNTIFS(Relaciones!$D$4081:$D$4351,E4317,Relaciones!$E$4081:$E$4351,D4317,Relaciones!$F$4081:$F$4351,"amistad")</x:f>
        <x:v>0</x:v>
      </x:c>
    </x:row>
    <x:row r="4318" ht="23" customHeight="1">
      <x:c r="A4318" s="4" t="str">
        <x:v>Sevilla</x:v>
      </x:c>
      <x:c r="B4318" s="4" t="str">
        <x:v>1.º ESO</x:v>
      </x:c>
      <x:c r="C4318" s="4" t="str">
        <x:v>C</x:v>
      </x:c>
      <x:c r="D4318" s="13" t="str">
        <x:v>00334</x:v>
      </x:c>
      <x:c r="E4318" s="13" t="str">
        <x:v>00333</x:v>
      </x:c>
      <x:c r="F4318" s="4" t="str">
        <x:v>prediccion_amistad</x:v>
      </x:c>
      <x:c r="G4318" s="4"/>
      <x:c r="H4318" s="4" t="n">
        <x:f>COUNTIFS(Relaciones!$D$4081:$D$4351,E4318,Relaciones!$E$4081:$E$4351,D4318,Relaciones!$F$4081:$F$4351,"amistad")</x:f>
        <x:v>1</x:v>
      </x:c>
    </x:row>
    <x:row r="4319" ht="23" customHeight="1">
      <x:c r="A4319" s="4" t="str">
        <x:v>Sevilla</x:v>
      </x:c>
      <x:c r="B4319" s="4" t="str">
        <x:v>1.º ESO</x:v>
      </x:c>
      <x:c r="C4319" s="4" t="str">
        <x:v>C</x:v>
      </x:c>
      <x:c r="D4319" s="13" t="str">
        <x:v>00335</x:v>
      </x:c>
      <x:c r="E4319" s="13" t="str">
        <x:v>00336</x:v>
      </x:c>
      <x:c r="F4319" s="4" t="str">
        <x:v>prediccion_amistad</x:v>
      </x:c>
      <x:c r="G4319" s="4"/>
      <x:c r="H4319" s="4" t="n">
        <x:f>COUNTIFS(Relaciones!$D$4081:$D$4351,E4319,Relaciones!$E$4081:$E$4351,D4319,Relaciones!$F$4081:$F$4351,"amistad")</x:f>
        <x:v>1</x:v>
      </x:c>
    </x:row>
    <x:row r="4320" ht="23" customHeight="1">
      <x:c r="A4320" s="4" t="str">
        <x:v>Sevilla</x:v>
      </x:c>
      <x:c r="B4320" s="4" t="str">
        <x:v>1.º ESO</x:v>
      </x:c>
      <x:c r="C4320" s="4" t="str">
        <x:v>C</x:v>
      </x:c>
      <x:c r="D4320" s="13" t="str">
        <x:v>00336</x:v>
      </x:c>
      <x:c r="E4320" s="13" t="str">
        <x:v>00323</x:v>
      </x:c>
      <x:c r="F4320" s="4" t="str">
        <x:v>prediccion_amistad</x:v>
      </x:c>
      <x:c r="G4320" s="4"/>
      <x:c r="H4320" s="4" t="n">
        <x:f>COUNTIFS(Relaciones!$D$4081:$D$4351,E4320,Relaciones!$E$4081:$E$4351,D4320,Relaciones!$F$4081:$F$4351,"amistad")</x:f>
        <x:v>1</x:v>
      </x:c>
    </x:row>
    <x:row r="4321" ht="23" customHeight="1">
      <x:c r="A4321" s="4" t="str">
        <x:v>Sevilla</x:v>
      </x:c>
      <x:c r="B4321" s="4" t="str">
        <x:v>1.º ESO</x:v>
      </x:c>
      <x:c r="C4321" s="4" t="str">
        <x:v>C</x:v>
      </x:c>
      <x:c r="D4321" s="13" t="str">
        <x:v>00336</x:v>
      </x:c>
      <x:c r="E4321" s="13" t="str">
        <x:v>00335</x:v>
      </x:c>
      <x:c r="F4321" s="4" t="str">
        <x:v>prediccion_amistad</x:v>
      </x:c>
      <x:c r="G4321" s="4"/>
      <x:c r="H4321" s="4" t="n">
        <x:f>COUNTIFS(Relaciones!$D$4081:$D$4351,E4321,Relaciones!$E$4081:$E$4351,D4321,Relaciones!$F$4081:$F$4351,"amistad")</x:f>
        <x:v>1</x:v>
      </x:c>
    </x:row>
    <x:row r="4322" ht="23" customHeight="1">
      <x:c r="A4322" s="4" t="str">
        <x:v>Sevilla</x:v>
      </x:c>
      <x:c r="B4322" s="4" t="str">
        <x:v>1.º ESO</x:v>
      </x:c>
      <x:c r="C4322" s="4" t="str">
        <x:v>C</x:v>
      </x:c>
      <x:c r="D4322" s="13" t="str">
        <x:v>00310</x:v>
      </x:c>
      <x:c r="E4322" s="13" t="str">
        <x:v>00315</x:v>
      </x:c>
      <x:c r="F4322" s="4" t="str">
        <x:v>prediccion_rechazo</x:v>
      </x:c>
      <x:c r="G4322" s="4"/>
      <x:c r="H4322" s="4" t="n">
        <x:f>COUNTIFS(Relaciones!$D$4081:$D$4351,E4322,Relaciones!$E$4081:$E$4351,D4322,Relaciones!$F$4081:$F$4351,"rechazo")</x:f>
        <x:v>0</x:v>
      </x:c>
    </x:row>
    <x:row r="4323" ht="23" customHeight="1">
      <x:c r="A4323" s="4" t="str">
        <x:v>Sevilla</x:v>
      </x:c>
      <x:c r="B4323" s="4" t="str">
        <x:v>1.º ESO</x:v>
      </x:c>
      <x:c r="C4323" s="4" t="str">
        <x:v>C</x:v>
      </x:c>
      <x:c r="D4323" s="13" t="str">
        <x:v>00313</x:v>
      </x:c>
      <x:c r="E4323" s="13" t="str">
        <x:v>00318</x:v>
      </x:c>
      <x:c r="F4323" s="4" t="str">
        <x:v>prediccion_rechazo</x:v>
      </x:c>
      <x:c r="G4323" s="4"/>
      <x:c r="H4323" s="4" t="n">
        <x:f>COUNTIFS(Relaciones!$D$4081:$D$4351,E4323,Relaciones!$E$4081:$E$4351,D4323,Relaciones!$F$4081:$F$4351,"rechazo")</x:f>
        <x:v>0</x:v>
      </x:c>
    </x:row>
    <x:row r="4324" ht="23" customHeight="1">
      <x:c r="A4324" s="4" t="str">
        <x:v>Sevilla</x:v>
      </x:c>
      <x:c r="B4324" s="4" t="str">
        <x:v>1.º ESO</x:v>
      </x:c>
      <x:c r="C4324" s="4" t="str">
        <x:v>C</x:v>
      </x:c>
      <x:c r="D4324" s="13" t="str">
        <x:v>00316</x:v>
      </x:c>
      <x:c r="E4324" s="13" t="str">
        <x:v>00321</x:v>
      </x:c>
      <x:c r="F4324" s="4" t="str">
        <x:v>prediccion_rechazo</x:v>
      </x:c>
      <x:c r="G4324" s="4"/>
      <x:c r="H4324" s="4" t="n">
        <x:f>COUNTIFS(Relaciones!$D$4081:$D$4351,E4324,Relaciones!$E$4081:$E$4351,D4324,Relaciones!$F$4081:$F$4351,"rechazo")</x:f>
        <x:v>0</x:v>
      </x:c>
    </x:row>
    <x:row r="4325" ht="23" customHeight="1">
      <x:c r="A4325" s="4" t="str">
        <x:v>Sevilla</x:v>
      </x:c>
      <x:c r="B4325" s="4" t="str">
        <x:v>1.º ESO</x:v>
      </x:c>
      <x:c r="C4325" s="4" t="str">
        <x:v>C</x:v>
      </x:c>
      <x:c r="D4325" s="13" t="str">
        <x:v>00319</x:v>
      </x:c>
      <x:c r="E4325" s="13" t="str">
        <x:v>00324</x:v>
      </x:c>
      <x:c r="F4325" s="4" t="str">
        <x:v>prediccion_rechazo</x:v>
      </x:c>
      <x:c r="G4325" s="4"/>
      <x:c r="H4325" s="4" t="n">
        <x:f>COUNTIFS(Relaciones!$D$4081:$D$4351,E4325,Relaciones!$E$4081:$E$4351,D4325,Relaciones!$F$4081:$F$4351,"rechazo")</x:f>
        <x:v>0</x:v>
      </x:c>
    </x:row>
    <x:row r="4326" ht="23" customHeight="1">
      <x:c r="A4326" s="4" t="str">
        <x:v>Sevilla</x:v>
      </x:c>
      <x:c r="B4326" s="4" t="str">
        <x:v>1.º ESO</x:v>
      </x:c>
      <x:c r="C4326" s="4" t="str">
        <x:v>C</x:v>
      </x:c>
      <x:c r="D4326" s="13" t="str">
        <x:v>00322</x:v>
      </x:c>
      <x:c r="E4326" s="13" t="str">
        <x:v>00327</x:v>
      </x:c>
      <x:c r="F4326" s="4" t="str">
        <x:v>prediccion_rechazo</x:v>
      </x:c>
      <x:c r="G4326" s="4"/>
      <x:c r="H4326" s="4" t="n">
        <x:f>COUNTIFS(Relaciones!$D$4081:$D$4351,E4326,Relaciones!$E$4081:$E$4351,D4326,Relaciones!$F$4081:$F$4351,"rechazo")</x:f>
        <x:v>0</x:v>
      </x:c>
    </x:row>
    <x:row r="4327" ht="23" customHeight="1">
      <x:c r="A4327" s="4" t="str">
        <x:v>Sevilla</x:v>
      </x:c>
      <x:c r="B4327" s="4" t="str">
        <x:v>1.º ESO</x:v>
      </x:c>
      <x:c r="C4327" s="4" t="str">
        <x:v>C</x:v>
      </x:c>
      <x:c r="D4327" s="13" t="str">
        <x:v>00325</x:v>
      </x:c>
      <x:c r="E4327" s="13" t="str">
        <x:v>00330</x:v>
      </x:c>
      <x:c r="F4327" s="4" t="str">
        <x:v>prediccion_rechazo</x:v>
      </x:c>
      <x:c r="G4327" s="4"/>
      <x:c r="H4327" s="4" t="n">
        <x:f>COUNTIFS(Relaciones!$D$4081:$D$4351,E4327,Relaciones!$E$4081:$E$4351,D4327,Relaciones!$F$4081:$F$4351,"rechazo")</x:f>
        <x:v>0</x:v>
      </x:c>
    </x:row>
    <x:row r="4328" ht="23" customHeight="1">
      <x:c r="A4328" s="4" t="str">
        <x:v>Sevilla</x:v>
      </x:c>
      <x:c r="B4328" s="4" t="str">
        <x:v>1.º ESO</x:v>
      </x:c>
      <x:c r="C4328" s="4" t="str">
        <x:v>C</x:v>
      </x:c>
      <x:c r="D4328" s="13" t="str">
        <x:v>00328</x:v>
      </x:c>
      <x:c r="E4328" s="13" t="str">
        <x:v>00333</x:v>
      </x:c>
      <x:c r="F4328" s="4" t="str">
        <x:v>prediccion_rechazo</x:v>
      </x:c>
      <x:c r="G4328" s="4"/>
      <x:c r="H4328" s="4" t="n">
        <x:f>COUNTIFS(Relaciones!$D$4081:$D$4351,E4328,Relaciones!$E$4081:$E$4351,D4328,Relaciones!$F$4081:$F$4351,"rechazo")</x:f>
        <x:v>0</x:v>
      </x:c>
    </x:row>
    <x:row r="4329" ht="23" customHeight="1">
      <x:c r="A4329" s="4" t="str">
        <x:v>Sevilla</x:v>
      </x:c>
      <x:c r="B4329" s="4" t="str">
        <x:v>1.º ESO</x:v>
      </x:c>
      <x:c r="C4329" s="4" t="str">
        <x:v>C</x:v>
      </x:c>
      <x:c r="D4329" s="13" t="str">
        <x:v>00331</x:v>
      </x:c>
      <x:c r="E4329" s="13" t="str">
        <x:v>00309</x:v>
      </x:c>
      <x:c r="F4329" s="4" t="str">
        <x:v>prediccion_rechazo</x:v>
      </x:c>
      <x:c r="G4329" s="4"/>
      <x:c r="H4329" s="4" t="n">
        <x:f>COUNTIFS(Relaciones!$D$4081:$D$4351,E4329,Relaciones!$E$4081:$E$4351,D4329,Relaciones!$F$4081:$F$4351,"rechazo")</x:f>
        <x:v>0</x:v>
      </x:c>
    </x:row>
    <x:row r="4330" ht="23" customHeight="1">
      <x:c r="A4330" s="4" t="str">
        <x:v>Sevilla</x:v>
      </x:c>
      <x:c r="B4330" s="4" t="str">
        <x:v>1.º ESO</x:v>
      </x:c>
      <x:c r="C4330" s="4" t="str">
        <x:v>C</x:v>
      </x:c>
      <x:c r="D4330" s="13" t="str">
        <x:v>00331</x:v>
      </x:c>
      <x:c r="E4330" s="13" t="str">
        <x:v>00311</x:v>
      </x:c>
      <x:c r="F4330" s="4" t="str">
        <x:v>prediccion_rechazo</x:v>
      </x:c>
      <x:c r="G4330" s="4"/>
      <x:c r="H4330" s="4" t="n">
        <x:f>COUNTIFS(Relaciones!$D$4081:$D$4351,E4330,Relaciones!$E$4081:$E$4351,D4330,Relaciones!$F$4081:$F$4351,"rechazo")</x:f>
        <x:v>1</x:v>
      </x:c>
    </x:row>
    <x:row r="4331" ht="23" customHeight="1">
      <x:c r="A4331" s="4" t="str">
        <x:v>Sevilla</x:v>
      </x:c>
      <x:c r="B4331" s="4" t="str">
        <x:v>1.º ESO</x:v>
      </x:c>
      <x:c r="C4331" s="4" t="str">
        <x:v>C</x:v>
      </x:c>
      <x:c r="D4331" s="13" t="str">
        <x:v>00331</x:v>
      </x:c>
      <x:c r="E4331" s="13" t="str">
        <x:v>00312</x:v>
      </x:c>
      <x:c r="F4331" s="4" t="str">
        <x:v>prediccion_rechazo</x:v>
      </x:c>
      <x:c r="G4331" s="4"/>
      <x:c r="H4331" s="4" t="n">
        <x:f>COUNTIFS(Relaciones!$D$4081:$D$4351,E4331,Relaciones!$E$4081:$E$4351,D4331,Relaciones!$F$4081:$F$4351,"rechazo")</x:f>
        <x:v>1</x:v>
      </x:c>
    </x:row>
    <x:row r="4332" ht="23" customHeight="1">
      <x:c r="A4332" s="4" t="str">
        <x:v>Sevilla</x:v>
      </x:c>
      <x:c r="B4332" s="4" t="str">
        <x:v>1.º ESO</x:v>
      </x:c>
      <x:c r="C4332" s="4" t="str">
        <x:v>C</x:v>
      </x:c>
      <x:c r="D4332" s="13" t="str">
        <x:v>00331</x:v>
      </x:c>
      <x:c r="E4332" s="13" t="str">
        <x:v>00313</x:v>
      </x:c>
      <x:c r="F4332" s="4" t="str">
        <x:v>prediccion_rechazo</x:v>
      </x:c>
      <x:c r="G4332" s="4"/>
      <x:c r="H4332" s="4" t="n">
        <x:f>COUNTIFS(Relaciones!$D$4081:$D$4351,E4332,Relaciones!$E$4081:$E$4351,D4332,Relaciones!$F$4081:$F$4351,"rechazo")</x:f>
        <x:v>1</x:v>
      </x:c>
    </x:row>
    <x:row r="4333" ht="23" customHeight="1">
      <x:c r="A4333" s="4" t="str">
        <x:v>Sevilla</x:v>
      </x:c>
      <x:c r="B4333" s="4" t="str">
        <x:v>1.º ESO</x:v>
      </x:c>
      <x:c r="C4333" s="4" t="str">
        <x:v>C</x:v>
      </x:c>
      <x:c r="D4333" s="13" t="str">
        <x:v>00331</x:v>
      </x:c>
      <x:c r="E4333" s="13" t="str">
        <x:v>00315</x:v>
      </x:c>
      <x:c r="F4333" s="4" t="str">
        <x:v>prediccion_rechazo</x:v>
      </x:c>
      <x:c r="G4333" s="4"/>
      <x:c r="H4333" s="4" t="n">
        <x:f>COUNTIFS(Relaciones!$D$4081:$D$4351,E4333,Relaciones!$E$4081:$E$4351,D4333,Relaciones!$F$4081:$F$4351,"rechazo")</x:f>
        <x:v>1</x:v>
      </x:c>
    </x:row>
    <x:row r="4334" ht="23" customHeight="1">
      <x:c r="A4334" s="4" t="str">
        <x:v>Sevilla</x:v>
      </x:c>
      <x:c r="B4334" s="4" t="str">
        <x:v>1.º ESO</x:v>
      </x:c>
      <x:c r="C4334" s="4" t="str">
        <x:v>C</x:v>
      </x:c>
      <x:c r="D4334" s="13" t="str">
        <x:v>00331</x:v>
      </x:c>
      <x:c r="E4334" s="13" t="str">
        <x:v>00317</x:v>
      </x:c>
      <x:c r="F4334" s="4" t="str">
        <x:v>prediccion_rechazo</x:v>
      </x:c>
      <x:c r="G4334" s="4"/>
      <x:c r="H4334" s="4" t="n">
        <x:f>COUNTIFS(Relaciones!$D$4081:$D$4351,E4334,Relaciones!$E$4081:$E$4351,D4334,Relaciones!$F$4081:$F$4351,"rechazo")</x:f>
        <x:v>1</x:v>
      </x:c>
    </x:row>
    <x:row r="4335" ht="23" customHeight="1">
      <x:c r="A4335" s="4" t="str">
        <x:v>Sevilla</x:v>
      </x:c>
      <x:c r="B4335" s="4" t="str">
        <x:v>1.º ESO</x:v>
      </x:c>
      <x:c r="C4335" s="4" t="str">
        <x:v>C</x:v>
      </x:c>
      <x:c r="D4335" s="13" t="str">
        <x:v>00331</x:v>
      </x:c>
      <x:c r="E4335" s="13" t="str">
        <x:v>00318</x:v>
      </x:c>
      <x:c r="F4335" s="4" t="str">
        <x:v>prediccion_rechazo</x:v>
      </x:c>
      <x:c r="G4335" s="4"/>
      <x:c r="H4335" s="4" t="n">
        <x:f>COUNTIFS(Relaciones!$D$4081:$D$4351,E4335,Relaciones!$E$4081:$E$4351,D4335,Relaciones!$F$4081:$F$4351,"rechazo")</x:f>
        <x:v>1</x:v>
      </x:c>
    </x:row>
    <x:row r="4336" ht="23" customHeight="1">
      <x:c r="A4336" s="4" t="str">
        <x:v>Sevilla</x:v>
      </x:c>
      <x:c r="B4336" s="4" t="str">
        <x:v>1.º ESO</x:v>
      </x:c>
      <x:c r="C4336" s="4" t="str">
        <x:v>C</x:v>
      </x:c>
      <x:c r="D4336" s="13" t="str">
        <x:v>00331</x:v>
      </x:c>
      <x:c r="E4336" s="13" t="str">
        <x:v>00320</x:v>
      </x:c>
      <x:c r="F4336" s="4" t="str">
        <x:v>prediccion_rechazo</x:v>
      </x:c>
      <x:c r="G4336" s="4"/>
      <x:c r="H4336" s="4" t="n">
        <x:f>COUNTIFS(Relaciones!$D$4081:$D$4351,E4336,Relaciones!$E$4081:$E$4351,D4336,Relaciones!$F$4081:$F$4351,"rechazo")</x:f>
        <x:v>1</x:v>
      </x:c>
    </x:row>
    <x:row r="4337" ht="23" customHeight="1">
      <x:c r="A4337" s="4" t="str">
        <x:v>Sevilla</x:v>
      </x:c>
      <x:c r="B4337" s="4" t="str">
        <x:v>1.º ESO</x:v>
      </x:c>
      <x:c r="C4337" s="4" t="str">
        <x:v>C</x:v>
      </x:c>
      <x:c r="D4337" s="13" t="str">
        <x:v>00331</x:v>
      </x:c>
      <x:c r="E4337" s="13" t="str">
        <x:v>00321</x:v>
      </x:c>
      <x:c r="F4337" s="4" t="str">
        <x:v>prediccion_rechazo</x:v>
      </x:c>
      <x:c r="G4337" s="4"/>
      <x:c r="H4337" s="4" t="n">
        <x:f>COUNTIFS(Relaciones!$D$4081:$D$4351,E4337,Relaciones!$E$4081:$E$4351,D4337,Relaciones!$F$4081:$F$4351,"rechazo")</x:f>
        <x:v>1</x:v>
      </x:c>
    </x:row>
    <x:row r="4338" ht="23" customHeight="1">
      <x:c r="A4338" s="4" t="str">
        <x:v>Sevilla</x:v>
      </x:c>
      <x:c r="B4338" s="4" t="str">
        <x:v>1.º ESO</x:v>
      </x:c>
      <x:c r="C4338" s="4" t="str">
        <x:v>C</x:v>
      </x:c>
      <x:c r="D4338" s="13" t="str">
        <x:v>00331</x:v>
      </x:c>
      <x:c r="E4338" s="13" t="str">
        <x:v>00322</x:v>
      </x:c>
      <x:c r="F4338" s="4" t="str">
        <x:v>prediccion_rechazo</x:v>
      </x:c>
      <x:c r="G4338" s="4"/>
      <x:c r="H4338" s="4" t="n">
        <x:f>COUNTIFS(Relaciones!$D$4081:$D$4351,E4338,Relaciones!$E$4081:$E$4351,D4338,Relaciones!$F$4081:$F$4351,"rechazo")</x:f>
        <x:v>1</x:v>
      </x:c>
    </x:row>
    <x:row r="4339" ht="23" customHeight="1">
      <x:c r="A4339" s="4" t="str">
        <x:v>Sevilla</x:v>
      </x:c>
      <x:c r="B4339" s="4" t="str">
        <x:v>1.º ESO</x:v>
      </x:c>
      <x:c r="C4339" s="4" t="str">
        <x:v>C</x:v>
      </x:c>
      <x:c r="D4339" s="13" t="str">
        <x:v>00331</x:v>
      </x:c>
      <x:c r="E4339" s="13" t="str">
        <x:v>00325</x:v>
      </x:c>
      <x:c r="F4339" s="4" t="str">
        <x:v>prediccion_rechazo</x:v>
      </x:c>
      <x:c r="G4339" s="4"/>
      <x:c r="H4339" s="4" t="n">
        <x:f>COUNTIFS(Relaciones!$D$4081:$D$4351,E4339,Relaciones!$E$4081:$E$4351,D4339,Relaciones!$F$4081:$F$4351,"rechazo")</x:f>
        <x:v>1</x:v>
      </x:c>
    </x:row>
    <x:row r="4340" ht="23" customHeight="1">
      <x:c r="A4340" s="4" t="str">
        <x:v>Sevilla</x:v>
      </x:c>
      <x:c r="B4340" s="4" t="str">
        <x:v>1.º ESO</x:v>
      </x:c>
      <x:c r="C4340" s="4" t="str">
        <x:v>C</x:v>
      </x:c>
      <x:c r="D4340" s="13" t="str">
        <x:v>00331</x:v>
      </x:c>
      <x:c r="E4340" s="13" t="str">
        <x:v>00326</x:v>
      </x:c>
      <x:c r="F4340" s="4" t="str">
        <x:v>prediccion_rechazo</x:v>
      </x:c>
      <x:c r="G4340" s="4"/>
      <x:c r="H4340" s="4" t="n">
        <x:f>COUNTIFS(Relaciones!$D$4081:$D$4351,E4340,Relaciones!$E$4081:$E$4351,D4340,Relaciones!$F$4081:$F$4351,"rechazo")</x:f>
        <x:v>1</x:v>
      </x:c>
    </x:row>
    <x:row r="4341" ht="23" customHeight="1">
      <x:c r="A4341" s="4" t="str">
        <x:v>Sevilla</x:v>
      </x:c>
      <x:c r="B4341" s="4" t="str">
        <x:v>1.º ESO</x:v>
      </x:c>
      <x:c r="C4341" s="4" t="str">
        <x:v>C</x:v>
      </x:c>
      <x:c r="D4341" s="13" t="str">
        <x:v>00331</x:v>
      </x:c>
      <x:c r="E4341" s="13" t="str">
        <x:v>00327</x:v>
      </x:c>
      <x:c r="F4341" s="4" t="str">
        <x:v>prediccion_rechazo</x:v>
      </x:c>
      <x:c r="G4341" s="4"/>
      <x:c r="H4341" s="4" t="n">
        <x:f>COUNTIFS(Relaciones!$D$4081:$D$4351,E4341,Relaciones!$E$4081:$E$4351,D4341,Relaciones!$F$4081:$F$4351,"rechazo")</x:f>
        <x:v>1</x:v>
      </x:c>
    </x:row>
    <x:row r="4342" ht="23" customHeight="1">
      <x:c r="A4342" s="4" t="str">
        <x:v>Sevilla</x:v>
      </x:c>
      <x:c r="B4342" s="4" t="str">
        <x:v>1.º ESO</x:v>
      </x:c>
      <x:c r="C4342" s="4" t="str">
        <x:v>C</x:v>
      </x:c>
      <x:c r="D4342" s="13" t="str">
        <x:v>00331</x:v>
      </x:c>
      <x:c r="E4342" s="13" t="str">
        <x:v>00329</x:v>
      </x:c>
      <x:c r="F4342" s="4" t="str">
        <x:v>prediccion_rechazo</x:v>
      </x:c>
      <x:c r="G4342" s="4"/>
      <x:c r="H4342" s="4" t="n">
        <x:f>COUNTIFS(Relaciones!$D$4081:$D$4351,E4342,Relaciones!$E$4081:$E$4351,D4342,Relaciones!$F$4081:$F$4351,"rechazo")</x:f>
        <x:v>1</x:v>
      </x:c>
    </x:row>
    <x:row r="4343" ht="23" customHeight="1">
      <x:c r="A4343" s="4" t="str">
        <x:v>Sevilla</x:v>
      </x:c>
      <x:c r="B4343" s="4" t="str">
        <x:v>1.º ESO</x:v>
      </x:c>
      <x:c r="C4343" s="4" t="str">
        <x:v>C</x:v>
      </x:c>
      <x:c r="D4343" s="13" t="str">
        <x:v>00331</x:v>
      </x:c>
      <x:c r="E4343" s="13" t="str">
        <x:v>00333</x:v>
      </x:c>
      <x:c r="F4343" s="4" t="str">
        <x:v>prediccion_rechazo</x:v>
      </x:c>
      <x:c r="G4343" s="4"/>
      <x:c r="H4343" s="4" t="n">
        <x:f>COUNTIFS(Relaciones!$D$4081:$D$4351,E4343,Relaciones!$E$4081:$E$4351,D4343,Relaciones!$F$4081:$F$4351,"rechazo")</x:f>
        <x:v>1</x:v>
      </x:c>
    </x:row>
    <x:row r="4344" ht="23" customHeight="1">
      <x:c r="A4344" s="4" t="str">
        <x:v>Sevilla</x:v>
      </x:c>
      <x:c r="B4344" s="4" t="str">
        <x:v>1.º ESO</x:v>
      </x:c>
      <x:c r="C4344" s="4" t="str">
        <x:v>C</x:v>
      </x:c>
      <x:c r="D4344" s="13" t="str">
        <x:v>00331</x:v>
      </x:c>
      <x:c r="E4344" s="13" t="str">
        <x:v>00334</x:v>
      </x:c>
      <x:c r="F4344" s="4" t="str">
        <x:v>prediccion_rechazo</x:v>
      </x:c>
      <x:c r="G4344" s="4"/>
      <x:c r="H4344" s="4" t="n">
        <x:f>COUNTIFS(Relaciones!$D$4081:$D$4351,E4344,Relaciones!$E$4081:$E$4351,D4344,Relaciones!$F$4081:$F$4351,"rechazo")</x:f>
        <x:v>1</x:v>
      </x:c>
    </x:row>
    <x:row r="4345" ht="23" customHeight="1">
      <x:c r="A4345" s="4" t="str">
        <x:v>Sevilla</x:v>
      </x:c>
      <x:c r="B4345" s="4" t="str">
        <x:v>1.º ESO</x:v>
      </x:c>
      <x:c r="C4345" s="4" t="str">
        <x:v>C</x:v>
      </x:c>
      <x:c r="D4345" s="13" t="str">
        <x:v>00331</x:v>
      </x:c>
      <x:c r="E4345" s="13" t="str">
        <x:v>00336</x:v>
      </x:c>
      <x:c r="F4345" s="4" t="str">
        <x:v>prediccion_rechazo</x:v>
      </x:c>
      <x:c r="G4345" s="4"/>
      <x:c r="H4345" s="4" t="n">
        <x:f>COUNTIFS(Relaciones!$D$4081:$D$4351,E4345,Relaciones!$E$4081:$E$4351,D4345,Relaciones!$F$4081:$F$4351,"rechazo")</x:f>
        <x:v>1</x:v>
      </x:c>
    </x:row>
    <x:row r="4346" ht="23" customHeight="1">
      <x:c r="A4346" s="4" t="str">
        <x:v>Sevilla</x:v>
      </x:c>
      <x:c r="B4346" s="4" t="str">
        <x:v>1.º ESO</x:v>
      </x:c>
      <x:c r="C4346" s="4" t="str">
        <x:v>C</x:v>
      </x:c>
      <x:c r="D4346" s="13" t="str">
        <x:v>00334</x:v>
      </x:c>
      <x:c r="E4346" s="13" t="str">
        <x:v>00311</x:v>
      </x:c>
      <x:c r="F4346" s="4" t="str">
        <x:v>prediccion_rechazo</x:v>
      </x:c>
      <x:c r="G4346" s="4"/>
      <x:c r="H4346" s="4" t="n">
        <x:f>COUNTIFS(Relaciones!$D$4081:$D$4351,E4346,Relaciones!$E$4081:$E$4351,D4346,Relaciones!$F$4081:$F$4351,"rechazo")</x:f>
        <x:v>0</x:v>
      </x:c>
    </x:row>
    <x:row r="4347" ht="23" customHeight="1">
      <x:c r="A4347" s="4" t="str">
        <x:v>Sevilla</x:v>
      </x:c>
      <x:c r="B4347" s="4" t="str">
        <x:v>1.º ESO</x:v>
      </x:c>
      <x:c r="C4347" s="4" t="str">
        <x:v>C</x:v>
      </x:c>
      <x:c r="D4347" s="13" t="str">
        <x:v>00334</x:v>
      </x:c>
      <x:c r="E4347" s="13" t="str">
        <x:v>00314</x:v>
      </x:c>
      <x:c r="F4347" s="4" t="str">
        <x:v>prediccion_rechazo</x:v>
      </x:c>
      <x:c r="G4347" s="4"/>
      <x:c r="H4347" s="4" t="n">
        <x:f>COUNTIFS(Relaciones!$D$4081:$D$4351,E4347,Relaciones!$E$4081:$E$4351,D4347,Relaciones!$F$4081:$F$4351,"rechazo")</x:f>
        <x:v>1</x:v>
      </x:c>
    </x:row>
    <x:row r="4348" ht="23" customHeight="1">
      <x:c r="A4348" s="4" t="str">
        <x:v>Sevilla</x:v>
      </x:c>
      <x:c r="B4348" s="4" t="str">
        <x:v>1.º ESO</x:v>
      </x:c>
      <x:c r="C4348" s="4" t="str">
        <x:v>C</x:v>
      </x:c>
      <x:c r="D4348" s="13" t="str">
        <x:v>00334</x:v>
      </x:c>
      <x:c r="E4348" s="13" t="str">
        <x:v>00324</x:v>
      </x:c>
      <x:c r="F4348" s="4" t="str">
        <x:v>prediccion_rechazo</x:v>
      </x:c>
      <x:c r="G4348" s="4"/>
      <x:c r="H4348" s="4" t="n">
        <x:f>COUNTIFS(Relaciones!$D$4081:$D$4351,E4348,Relaciones!$E$4081:$E$4351,D4348,Relaciones!$F$4081:$F$4351,"rechazo")</x:f>
        <x:v>1</x:v>
      </x:c>
    </x:row>
    <x:row r="4349" ht="23" customHeight="1">
      <x:c r="A4349" s="4" t="str">
        <x:v>Sevilla</x:v>
      </x:c>
      <x:c r="B4349" s="4" t="str">
        <x:v>1.º ESO</x:v>
      </x:c>
      <x:c r="C4349" s="4" t="str">
        <x:v>C</x:v>
      </x:c>
      <x:c r="D4349" s="13" t="str">
        <x:v>00334</x:v>
      </x:c>
      <x:c r="E4349" s="13" t="str">
        <x:v>00329</x:v>
      </x:c>
      <x:c r="F4349" s="4" t="str">
        <x:v>prediccion_rechazo</x:v>
      </x:c>
      <x:c r="G4349" s="4"/>
      <x:c r="H4349" s="4" t="n">
        <x:f>COUNTIFS(Relaciones!$D$4081:$D$4351,E4349,Relaciones!$E$4081:$E$4351,D4349,Relaciones!$F$4081:$F$4351,"rechazo")</x:f>
        <x:v>1</x:v>
      </x:c>
    </x:row>
    <x:row r="4350" ht="23" customHeight="1">
      <x:c r="A4350" s="4" t="str">
        <x:v>Sevilla</x:v>
      </x:c>
      <x:c r="B4350" s="4" t="str">
        <x:v>1.º ESO</x:v>
      </x:c>
      <x:c r="C4350" s="4" t="str">
        <x:v>C</x:v>
      </x:c>
      <x:c r="D4350" s="13" t="str">
        <x:v>00334</x:v>
      </x:c>
      <x:c r="E4350" s="13" t="str">
        <x:v>00331</x:v>
      </x:c>
      <x:c r="F4350" s="4" t="str">
        <x:v>prediccion_rechazo</x:v>
      </x:c>
      <x:c r="G4350" s="4"/>
      <x:c r="H4350" s="4" t="n">
        <x:f>COUNTIFS(Relaciones!$D$4081:$D$4351,E4350,Relaciones!$E$4081:$E$4351,D4350,Relaciones!$F$4081:$F$4351,"rechazo")</x:f>
        <x:v>1</x:v>
      </x:c>
    </x:row>
    <x:row r="4351" ht="23" customHeight="1">
      <x:c r="A4351" s="4" t="str">
        <x:v>Sevilla</x:v>
      </x:c>
      <x:c r="B4351" s="4" t="str">
        <x:v>1.º ESO</x:v>
      </x:c>
      <x:c r="C4351" s="4" t="str">
        <x:v>C</x:v>
      </x:c>
      <x:c r="D4351" s="13" t="str">
        <x:v>00336</x:v>
      </x:c>
      <x:c r="E4351" s="13" t="str">
        <x:v>00334</x:v>
      </x:c>
      <x:c r="F4351" s="4" t="str">
        <x:v>prediccion_rechazo</x:v>
      </x:c>
      <x:c r="G4351" s="4"/>
      <x:c r="H4351" s="4" t="n">
        <x:f>COUNTIFS(Relaciones!$D$4081:$D$4351,E4351,Relaciones!$E$4081:$E$4351,D4351,Relaciones!$F$4081:$F$4351,"rechazo")</x:f>
        <x:v>1</x:v>
      </x:c>
    </x:row>
    <x:row r="4352" ht="23" customHeight="1">
      <x:c r="A4352" s="4" t="str">
        <x:v>Sevilla</x:v>
      </x:c>
      <x:c r="B4352" s="4" t="str">
        <x:v>2.º ESO</x:v>
      </x:c>
      <x:c r="C4352" s="4" t="str">
        <x:v>A</x:v>
      </x:c>
      <x:c r="D4352" s="13" t="str">
        <x:v>00337</x:v>
      </x:c>
      <x:c r="E4352" s="13" t="str">
        <x:v>00338</x:v>
      </x:c>
      <x:c r="F4352" s="4" t="str">
        <x:v>amistad</x:v>
      </x:c>
      <x:c r="G4352" s="4" t="n">
        <x:f>COUNTIFS(Relaciones!$D$4352:$D$4716,E4352,Relaciones!$E$4352:$E$4716,D4352,Relaciones!$F$4352:$F$4716,F4352)</x:f>
        <x:v>1</x:v>
      </x:c>
      <x:c r="H4352" s="4"/>
    </x:row>
    <x:row r="4353" ht="23" customHeight="1">
      <x:c r="A4353" s="4" t="str">
        <x:v>Sevilla</x:v>
      </x:c>
      <x:c r="B4353" s="4" t="str">
        <x:v>2.º ESO</x:v>
      </x:c>
      <x:c r="C4353" s="4" t="str">
        <x:v>A</x:v>
      </x:c>
      <x:c r="D4353" s="13" t="str">
        <x:v>00337</x:v>
      </x:c>
      <x:c r="E4353" s="13" t="str">
        <x:v>00340</x:v>
      </x:c>
      <x:c r="F4353" s="4" t="str">
        <x:v>amistad</x:v>
      </x:c>
      <x:c r="G4353" s="4" t="n">
        <x:f>COUNTIFS(Relaciones!$D$4352:$D$4716,E4353,Relaciones!$E$4352:$E$4716,D4353,Relaciones!$F$4352:$F$4716,F4353)</x:f>
        <x:v>1</x:v>
      </x:c>
      <x:c r="H4353" s="4"/>
    </x:row>
    <x:row r="4354" ht="23" customHeight="1">
      <x:c r="A4354" s="4" t="str">
        <x:v>Sevilla</x:v>
      </x:c>
      <x:c r="B4354" s="4" t="str">
        <x:v>2.º ESO</x:v>
      </x:c>
      <x:c r="C4354" s="4" t="str">
        <x:v>A</x:v>
      </x:c>
      <x:c r="D4354" s="13" t="str">
        <x:v>00337</x:v>
      </x:c>
      <x:c r="E4354" s="13" t="str">
        <x:v>00344</x:v>
      </x:c>
      <x:c r="F4354" s="4" t="str">
        <x:v>amistad</x:v>
      </x:c>
      <x:c r="G4354" s="4" t="n">
        <x:f>COUNTIFS(Relaciones!$D$4352:$D$4716,E4354,Relaciones!$E$4352:$E$4716,D4354,Relaciones!$F$4352:$F$4716,F4354)</x:f>
        <x:v>1</x:v>
      </x:c>
      <x:c r="H4354" s="4"/>
    </x:row>
    <x:row r="4355" ht="23" customHeight="1">
      <x:c r="A4355" s="4" t="str">
        <x:v>Sevilla</x:v>
      </x:c>
      <x:c r="B4355" s="4" t="str">
        <x:v>2.º ESO</x:v>
      </x:c>
      <x:c r="C4355" s="4" t="str">
        <x:v>A</x:v>
      </x:c>
      <x:c r="D4355" s="13" t="str">
        <x:v>00337</x:v>
      </x:c>
      <x:c r="E4355" s="13" t="str">
        <x:v>00346</x:v>
      </x:c>
      <x:c r="F4355" s="4" t="str">
        <x:v>amistad</x:v>
      </x:c>
      <x:c r="G4355" s="4" t="n">
        <x:f>COUNTIFS(Relaciones!$D$4352:$D$4716,E4355,Relaciones!$E$4352:$E$4716,D4355,Relaciones!$F$4352:$F$4716,F4355)</x:f>
        <x:v>1</x:v>
      </x:c>
      <x:c r="H4355" s="4"/>
    </x:row>
    <x:row r="4356" ht="23" customHeight="1">
      <x:c r="A4356" s="4" t="str">
        <x:v>Sevilla</x:v>
      </x:c>
      <x:c r="B4356" s="4" t="str">
        <x:v>2.º ESO</x:v>
      </x:c>
      <x:c r="C4356" s="4" t="str">
        <x:v>A</x:v>
      </x:c>
      <x:c r="D4356" s="13" t="str">
        <x:v>00337</x:v>
      </x:c>
      <x:c r="E4356" s="13" t="str">
        <x:v>00347</x:v>
      </x:c>
      <x:c r="F4356" s="4" t="str">
        <x:v>amistad</x:v>
      </x:c>
      <x:c r="G4356" s="4" t="n">
        <x:f>COUNTIFS(Relaciones!$D$4352:$D$4716,E4356,Relaciones!$E$4352:$E$4716,D4356,Relaciones!$F$4352:$F$4716,F4356)</x:f>
        <x:v>1</x:v>
      </x:c>
      <x:c r="H4356" s="4"/>
    </x:row>
    <x:row r="4357" ht="23" customHeight="1">
      <x:c r="A4357" s="4" t="str">
        <x:v>Sevilla</x:v>
      </x:c>
      <x:c r="B4357" s="4" t="str">
        <x:v>2.º ESO</x:v>
      </x:c>
      <x:c r="C4357" s="4" t="str">
        <x:v>A</x:v>
      </x:c>
      <x:c r="D4357" s="13" t="str">
        <x:v>00337</x:v>
      </x:c>
      <x:c r="E4357" s="13" t="str">
        <x:v>00348</x:v>
      </x:c>
      <x:c r="F4357" s="4" t="str">
        <x:v>amistad</x:v>
      </x:c>
      <x:c r="G4357" s="4" t="n">
        <x:f>COUNTIFS(Relaciones!$D$4352:$D$4716,E4357,Relaciones!$E$4352:$E$4716,D4357,Relaciones!$F$4352:$F$4716,F4357)</x:f>
        <x:v>1</x:v>
      </x:c>
      <x:c r="H4357" s="4"/>
    </x:row>
    <x:row r="4358" ht="23" customHeight="1">
      <x:c r="A4358" s="4" t="str">
        <x:v>Sevilla</x:v>
      </x:c>
      <x:c r="B4358" s="4" t="str">
        <x:v>2.º ESO</x:v>
      </x:c>
      <x:c r="C4358" s="4" t="str">
        <x:v>A</x:v>
      </x:c>
      <x:c r="D4358" s="13" t="str">
        <x:v>00338</x:v>
      </x:c>
      <x:c r="E4358" s="13" t="str">
        <x:v>00337</x:v>
      </x:c>
      <x:c r="F4358" s="4" t="str">
        <x:v>amistad</x:v>
      </x:c>
      <x:c r="G4358" s="4" t="n">
        <x:f>COUNTIFS(Relaciones!$D$4352:$D$4716,E4358,Relaciones!$E$4352:$E$4716,D4358,Relaciones!$F$4352:$F$4716,F4358)</x:f>
        <x:v>1</x:v>
      </x:c>
      <x:c r="H4358" s="4"/>
    </x:row>
    <x:row r="4359" ht="23" customHeight="1">
      <x:c r="A4359" s="4" t="str">
        <x:v>Sevilla</x:v>
      </x:c>
      <x:c r="B4359" s="4" t="str">
        <x:v>2.º ESO</x:v>
      </x:c>
      <x:c r="C4359" s="4" t="str">
        <x:v>A</x:v>
      </x:c>
      <x:c r="D4359" s="13" t="str">
        <x:v>00338</x:v>
      </x:c>
      <x:c r="E4359" s="13" t="str">
        <x:v>00339</x:v>
      </x:c>
      <x:c r="F4359" s="4" t="str">
        <x:v>amistad</x:v>
      </x:c>
      <x:c r="G4359" s="4" t="n">
        <x:f>COUNTIFS(Relaciones!$D$4352:$D$4716,E4359,Relaciones!$E$4352:$E$4716,D4359,Relaciones!$F$4352:$F$4716,F4359)</x:f>
        <x:v>1</x:v>
      </x:c>
      <x:c r="H4359" s="4"/>
    </x:row>
    <x:row r="4360" ht="23" customHeight="1">
      <x:c r="A4360" s="4" t="str">
        <x:v>Sevilla</x:v>
      </x:c>
      <x:c r="B4360" s="4" t="str">
        <x:v>2.º ESO</x:v>
      </x:c>
      <x:c r="C4360" s="4" t="str">
        <x:v>A</x:v>
      </x:c>
      <x:c r="D4360" s="13" t="str">
        <x:v>00338</x:v>
      </x:c>
      <x:c r="E4360" s="13" t="str">
        <x:v>00341</x:v>
      </x:c>
      <x:c r="F4360" s="4" t="str">
        <x:v>amistad</x:v>
      </x:c>
      <x:c r="G4360" s="4" t="n">
        <x:f>COUNTIFS(Relaciones!$D$4352:$D$4716,E4360,Relaciones!$E$4352:$E$4716,D4360,Relaciones!$F$4352:$F$4716,F4360)</x:f>
        <x:v>1</x:v>
      </x:c>
      <x:c r="H4360" s="4"/>
    </x:row>
    <x:row r="4361" ht="23" customHeight="1">
      <x:c r="A4361" s="4" t="str">
        <x:v>Sevilla</x:v>
      </x:c>
      <x:c r="B4361" s="4" t="str">
        <x:v>2.º ESO</x:v>
      </x:c>
      <x:c r="C4361" s="4" t="str">
        <x:v>A</x:v>
      </x:c>
      <x:c r="D4361" s="13" t="str">
        <x:v>00338</x:v>
      </x:c>
      <x:c r="E4361" s="13" t="str">
        <x:v>00345</x:v>
      </x:c>
      <x:c r="F4361" s="4" t="str">
        <x:v>amistad</x:v>
      </x:c>
      <x:c r="G4361" s="4" t="n">
        <x:f>COUNTIFS(Relaciones!$D$4352:$D$4716,E4361,Relaciones!$E$4352:$E$4716,D4361,Relaciones!$F$4352:$F$4716,F4361)</x:f>
        <x:v>1</x:v>
      </x:c>
      <x:c r="H4361" s="4"/>
    </x:row>
    <x:row r="4362" ht="23" customHeight="1">
      <x:c r="A4362" s="4" t="str">
        <x:v>Sevilla</x:v>
      </x:c>
      <x:c r="B4362" s="4" t="str">
        <x:v>2.º ESO</x:v>
      </x:c>
      <x:c r="C4362" s="4" t="str">
        <x:v>A</x:v>
      </x:c>
      <x:c r="D4362" s="13" t="str">
        <x:v>00339</x:v>
      </x:c>
      <x:c r="E4362" s="13" t="str">
        <x:v>00337</x:v>
      </x:c>
      <x:c r="F4362" s="4" t="str">
        <x:v>amistad</x:v>
      </x:c>
      <x:c r="G4362" s="4" t="n">
        <x:f>COUNTIFS(Relaciones!$D$4352:$D$4716,E4362,Relaciones!$E$4352:$E$4716,D4362,Relaciones!$F$4352:$F$4716,F4362)</x:f>
        <x:v>0</x:v>
      </x:c>
      <x:c r="H4362" s="4"/>
    </x:row>
    <x:row r="4363" ht="23" customHeight="1">
      <x:c r="A4363" s="4" t="str">
        <x:v>Sevilla</x:v>
      </x:c>
      <x:c r="B4363" s="4" t="str">
        <x:v>2.º ESO</x:v>
      </x:c>
      <x:c r="C4363" s="4" t="str">
        <x:v>A</x:v>
      </x:c>
      <x:c r="D4363" s="13" t="str">
        <x:v>00339</x:v>
      </x:c>
      <x:c r="E4363" s="13" t="str">
        <x:v>00338</x:v>
      </x:c>
      <x:c r="F4363" s="4" t="str">
        <x:v>amistad</x:v>
      </x:c>
      <x:c r="G4363" s="4" t="n">
        <x:f>COUNTIFS(Relaciones!$D$4352:$D$4716,E4363,Relaciones!$E$4352:$E$4716,D4363,Relaciones!$F$4352:$F$4716,F4363)</x:f>
        <x:v>1</x:v>
      </x:c>
      <x:c r="H4363" s="4"/>
    </x:row>
    <x:row r="4364" ht="23" customHeight="1">
      <x:c r="A4364" s="4" t="str">
        <x:v>Sevilla</x:v>
      </x:c>
      <x:c r="B4364" s="4" t="str">
        <x:v>2.º ESO</x:v>
      </x:c>
      <x:c r="C4364" s="4" t="str">
        <x:v>A</x:v>
      </x:c>
      <x:c r="D4364" s="13" t="str">
        <x:v>00339</x:v>
      </x:c>
      <x:c r="E4364" s="13" t="str">
        <x:v>00340</x:v>
      </x:c>
      <x:c r="F4364" s="4" t="str">
        <x:v>amistad</x:v>
      </x:c>
      <x:c r="G4364" s="4" t="n">
        <x:f>COUNTIFS(Relaciones!$D$4352:$D$4716,E4364,Relaciones!$E$4352:$E$4716,D4364,Relaciones!$F$4352:$F$4716,F4364)</x:f>
        <x:v>1</x:v>
      </x:c>
      <x:c r="H4364" s="4"/>
    </x:row>
    <x:row r="4365" ht="23" customHeight="1">
      <x:c r="A4365" s="4" t="str">
        <x:v>Sevilla</x:v>
      </x:c>
      <x:c r="B4365" s="4" t="str">
        <x:v>2.º ESO</x:v>
      </x:c>
      <x:c r="C4365" s="4" t="str">
        <x:v>A</x:v>
      </x:c>
      <x:c r="D4365" s="13" t="str">
        <x:v>00339</x:v>
      </x:c>
      <x:c r="E4365" s="13" t="str">
        <x:v>00342</x:v>
      </x:c>
      <x:c r="F4365" s="4" t="str">
        <x:v>amistad</x:v>
      </x:c>
      <x:c r="G4365" s="4" t="n">
        <x:f>COUNTIFS(Relaciones!$D$4352:$D$4716,E4365,Relaciones!$E$4352:$E$4716,D4365,Relaciones!$F$4352:$F$4716,F4365)</x:f>
        <x:v>1</x:v>
      </x:c>
      <x:c r="H4365" s="4"/>
    </x:row>
    <x:row r="4366" ht="23" customHeight="1">
      <x:c r="A4366" s="4" t="str">
        <x:v>Sevilla</x:v>
      </x:c>
      <x:c r="B4366" s="4" t="str">
        <x:v>2.º ESO</x:v>
      </x:c>
      <x:c r="C4366" s="4" t="str">
        <x:v>A</x:v>
      </x:c>
      <x:c r="D4366" s="13" t="str">
        <x:v>00339</x:v>
      </x:c>
      <x:c r="E4366" s="13" t="str">
        <x:v>00346</x:v>
      </x:c>
      <x:c r="F4366" s="4" t="str">
        <x:v>amistad</x:v>
      </x:c>
      <x:c r="G4366" s="4" t="n">
        <x:f>COUNTIFS(Relaciones!$D$4352:$D$4716,E4366,Relaciones!$E$4352:$E$4716,D4366,Relaciones!$F$4352:$F$4716,F4366)</x:f>
        <x:v>1</x:v>
      </x:c>
      <x:c r="H4366" s="4"/>
    </x:row>
    <x:row r="4367" ht="23" customHeight="1">
      <x:c r="A4367" s="4" t="str">
        <x:v>Sevilla</x:v>
      </x:c>
      <x:c r="B4367" s="4" t="str">
        <x:v>2.º ESO</x:v>
      </x:c>
      <x:c r="C4367" s="4" t="str">
        <x:v>A</x:v>
      </x:c>
      <x:c r="D4367" s="13" t="str">
        <x:v>00340</x:v>
      </x:c>
      <x:c r="E4367" s="13" t="str">
        <x:v>00337</x:v>
      </x:c>
      <x:c r="F4367" s="4" t="str">
        <x:v>amistad</x:v>
      </x:c>
      <x:c r="G4367" s="4" t="n">
        <x:f>COUNTIFS(Relaciones!$D$4352:$D$4716,E4367,Relaciones!$E$4352:$E$4716,D4367,Relaciones!$F$4352:$F$4716,F4367)</x:f>
        <x:v>1</x:v>
      </x:c>
      <x:c r="H4367" s="4"/>
    </x:row>
    <x:row r="4368" ht="23" customHeight="1">
      <x:c r="A4368" s="4" t="str">
        <x:v>Sevilla</x:v>
      </x:c>
      <x:c r="B4368" s="4" t="str">
        <x:v>2.º ESO</x:v>
      </x:c>
      <x:c r="C4368" s="4" t="str">
        <x:v>A</x:v>
      </x:c>
      <x:c r="D4368" s="13" t="str">
        <x:v>00340</x:v>
      </x:c>
      <x:c r="E4368" s="13" t="str">
        <x:v>00339</x:v>
      </x:c>
      <x:c r="F4368" s="4" t="str">
        <x:v>amistad</x:v>
      </x:c>
      <x:c r="G4368" s="4" t="n">
        <x:f>COUNTIFS(Relaciones!$D$4352:$D$4716,E4368,Relaciones!$E$4352:$E$4716,D4368,Relaciones!$F$4352:$F$4716,F4368)</x:f>
        <x:v>1</x:v>
      </x:c>
      <x:c r="H4368" s="4"/>
    </x:row>
    <x:row r="4369" ht="23" customHeight="1">
      <x:c r="A4369" s="4" t="str">
        <x:v>Sevilla</x:v>
      </x:c>
      <x:c r="B4369" s="4" t="str">
        <x:v>2.º ESO</x:v>
      </x:c>
      <x:c r="C4369" s="4" t="str">
        <x:v>A</x:v>
      </x:c>
      <x:c r="D4369" s="13" t="str">
        <x:v>00340</x:v>
      </x:c>
      <x:c r="E4369" s="13" t="str">
        <x:v>00341</x:v>
      </x:c>
      <x:c r="F4369" s="4" t="str">
        <x:v>amistad</x:v>
      </x:c>
      <x:c r="G4369" s="4" t="n">
        <x:f>COUNTIFS(Relaciones!$D$4352:$D$4716,E4369,Relaciones!$E$4352:$E$4716,D4369,Relaciones!$F$4352:$F$4716,F4369)</x:f>
        <x:v>1</x:v>
      </x:c>
      <x:c r="H4369" s="4"/>
    </x:row>
    <x:row r="4370" ht="23" customHeight="1">
      <x:c r="A4370" s="4" t="str">
        <x:v>Sevilla</x:v>
      </x:c>
      <x:c r="B4370" s="4" t="str">
        <x:v>2.º ESO</x:v>
      </x:c>
      <x:c r="C4370" s="4" t="str">
        <x:v>A</x:v>
      </x:c>
      <x:c r="D4370" s="13" t="str">
        <x:v>00340</x:v>
      </x:c>
      <x:c r="E4370" s="13" t="str">
        <x:v>00343</x:v>
      </x:c>
      <x:c r="F4370" s="4" t="str">
        <x:v>amistad</x:v>
      </x:c>
      <x:c r="G4370" s="4" t="n">
        <x:f>COUNTIFS(Relaciones!$D$4352:$D$4716,E4370,Relaciones!$E$4352:$E$4716,D4370,Relaciones!$F$4352:$F$4716,F4370)</x:f>
        <x:v>1</x:v>
      </x:c>
      <x:c r="H4370" s="4"/>
    </x:row>
    <x:row r="4371" ht="23" customHeight="1">
      <x:c r="A4371" s="4" t="str">
        <x:v>Sevilla</x:v>
      </x:c>
      <x:c r="B4371" s="4" t="str">
        <x:v>2.º ESO</x:v>
      </x:c>
      <x:c r="C4371" s="4" t="str">
        <x:v>A</x:v>
      </x:c>
      <x:c r="D4371" s="13" t="str">
        <x:v>00340</x:v>
      </x:c>
      <x:c r="E4371" s="13" t="str">
        <x:v>00351</x:v>
      </x:c>
      <x:c r="F4371" s="4" t="str">
        <x:v>amistad</x:v>
      </x:c>
      <x:c r="G4371" s="4" t="n">
        <x:f>COUNTIFS(Relaciones!$D$4352:$D$4716,E4371,Relaciones!$E$4352:$E$4716,D4371,Relaciones!$F$4352:$F$4716,F4371)</x:f>
        <x:v>0</x:v>
      </x:c>
      <x:c r="H4371" s="4"/>
    </x:row>
    <x:row r="4372" ht="23" customHeight="1">
      <x:c r="A4372" s="4" t="str">
        <x:v>Sevilla</x:v>
      </x:c>
      <x:c r="B4372" s="4" t="str">
        <x:v>2.º ESO</x:v>
      </x:c>
      <x:c r="C4372" s="4" t="str">
        <x:v>A</x:v>
      </x:c>
      <x:c r="D4372" s="13" t="str">
        <x:v>00341</x:v>
      </x:c>
      <x:c r="E4372" s="13" t="str">
        <x:v>00337</x:v>
      </x:c>
      <x:c r="F4372" s="4" t="str">
        <x:v>amistad</x:v>
      </x:c>
      <x:c r="G4372" s="4" t="n">
        <x:f>COUNTIFS(Relaciones!$D$4352:$D$4716,E4372,Relaciones!$E$4352:$E$4716,D4372,Relaciones!$F$4352:$F$4716,F4372)</x:f>
        <x:v>0</x:v>
      </x:c>
      <x:c r="H4372" s="4"/>
    </x:row>
    <x:row r="4373" ht="23" customHeight="1">
      <x:c r="A4373" s="4" t="str">
        <x:v>Sevilla</x:v>
      </x:c>
      <x:c r="B4373" s="4" t="str">
        <x:v>2.º ESO</x:v>
      </x:c>
      <x:c r="C4373" s="4" t="str">
        <x:v>A</x:v>
      </x:c>
      <x:c r="D4373" s="13" t="str">
        <x:v>00341</x:v>
      </x:c>
      <x:c r="E4373" s="13" t="str">
        <x:v>00338</x:v>
      </x:c>
      <x:c r="F4373" s="4" t="str">
        <x:v>amistad</x:v>
      </x:c>
      <x:c r="G4373" s="4" t="n">
        <x:f>COUNTIFS(Relaciones!$D$4352:$D$4716,E4373,Relaciones!$E$4352:$E$4716,D4373,Relaciones!$F$4352:$F$4716,F4373)</x:f>
        <x:v>1</x:v>
      </x:c>
      <x:c r="H4373" s="4"/>
    </x:row>
    <x:row r="4374" ht="23" customHeight="1">
      <x:c r="A4374" s="4" t="str">
        <x:v>Sevilla</x:v>
      </x:c>
      <x:c r="B4374" s="4" t="str">
        <x:v>2.º ESO</x:v>
      </x:c>
      <x:c r="C4374" s="4" t="str">
        <x:v>A</x:v>
      </x:c>
      <x:c r="D4374" s="13" t="str">
        <x:v>00341</x:v>
      </x:c>
      <x:c r="E4374" s="13" t="str">
        <x:v>00340</x:v>
      </x:c>
      <x:c r="F4374" s="4" t="str">
        <x:v>amistad</x:v>
      </x:c>
      <x:c r="G4374" s="4" t="n">
        <x:f>COUNTIFS(Relaciones!$D$4352:$D$4716,E4374,Relaciones!$E$4352:$E$4716,D4374,Relaciones!$F$4352:$F$4716,F4374)</x:f>
        <x:v>1</x:v>
      </x:c>
      <x:c r="H4374" s="4"/>
    </x:row>
    <x:row r="4375" ht="23" customHeight="1">
      <x:c r="A4375" s="4" t="str">
        <x:v>Sevilla</x:v>
      </x:c>
      <x:c r="B4375" s="4" t="str">
        <x:v>2.º ESO</x:v>
      </x:c>
      <x:c r="C4375" s="4" t="str">
        <x:v>A</x:v>
      </x:c>
      <x:c r="D4375" s="13" t="str">
        <x:v>00341</x:v>
      </x:c>
      <x:c r="E4375" s="13" t="str">
        <x:v>00342</x:v>
      </x:c>
      <x:c r="F4375" s="4" t="str">
        <x:v>amistad</x:v>
      </x:c>
      <x:c r="G4375" s="4" t="n">
        <x:f>COUNTIFS(Relaciones!$D$4352:$D$4716,E4375,Relaciones!$E$4352:$E$4716,D4375,Relaciones!$F$4352:$F$4716,F4375)</x:f>
        <x:v>1</x:v>
      </x:c>
      <x:c r="H4375" s="4"/>
    </x:row>
    <x:row r="4376" ht="23" customHeight="1">
      <x:c r="A4376" s="4" t="str">
        <x:v>Sevilla</x:v>
      </x:c>
      <x:c r="B4376" s="4" t="str">
        <x:v>2.º ESO</x:v>
      </x:c>
      <x:c r="C4376" s="4" t="str">
        <x:v>A</x:v>
      </x:c>
      <x:c r="D4376" s="13" t="str">
        <x:v>00341</x:v>
      </x:c>
      <x:c r="E4376" s="13" t="str">
        <x:v>00344</x:v>
      </x:c>
      <x:c r="F4376" s="4" t="str">
        <x:v>amistad</x:v>
      </x:c>
      <x:c r="G4376" s="4" t="n">
        <x:f>COUNTIFS(Relaciones!$D$4352:$D$4716,E4376,Relaciones!$E$4352:$E$4716,D4376,Relaciones!$F$4352:$F$4716,F4376)</x:f>
        <x:v>1</x:v>
      </x:c>
      <x:c r="H4376" s="4"/>
    </x:row>
    <x:row r="4377" ht="23" customHeight="1">
      <x:c r="A4377" s="4" t="str">
        <x:v>Sevilla</x:v>
      </x:c>
      <x:c r="B4377" s="4" t="str">
        <x:v>2.º ESO</x:v>
      </x:c>
      <x:c r="C4377" s="4" t="str">
        <x:v>A</x:v>
      </x:c>
      <x:c r="D4377" s="13" t="str">
        <x:v>00342</x:v>
      </x:c>
      <x:c r="E4377" s="13" t="str">
        <x:v>00337</x:v>
      </x:c>
      <x:c r="F4377" s="4" t="str">
        <x:v>amistad</x:v>
      </x:c>
      <x:c r="G4377" s="4" t="n">
        <x:f>COUNTIFS(Relaciones!$D$4352:$D$4716,E4377,Relaciones!$E$4352:$E$4716,D4377,Relaciones!$F$4352:$F$4716,F4377)</x:f>
        <x:v>0</x:v>
      </x:c>
      <x:c r="H4377" s="4"/>
    </x:row>
    <x:row r="4378" ht="23" customHeight="1">
      <x:c r="A4378" s="4" t="str">
        <x:v>Sevilla</x:v>
      </x:c>
      <x:c r="B4378" s="4" t="str">
        <x:v>2.º ESO</x:v>
      </x:c>
      <x:c r="C4378" s="4" t="str">
        <x:v>A</x:v>
      </x:c>
      <x:c r="D4378" s="13" t="str">
        <x:v>00342</x:v>
      </x:c>
      <x:c r="E4378" s="13" t="str">
        <x:v>00339</x:v>
      </x:c>
      <x:c r="F4378" s="4" t="str">
        <x:v>amistad</x:v>
      </x:c>
      <x:c r="G4378" s="4" t="n">
        <x:f>COUNTIFS(Relaciones!$D$4352:$D$4716,E4378,Relaciones!$E$4352:$E$4716,D4378,Relaciones!$F$4352:$F$4716,F4378)</x:f>
        <x:v>1</x:v>
      </x:c>
      <x:c r="H4378" s="4"/>
    </x:row>
    <x:row r="4379" ht="23" customHeight="1">
      <x:c r="A4379" s="4" t="str">
        <x:v>Sevilla</x:v>
      </x:c>
      <x:c r="B4379" s="4" t="str">
        <x:v>2.º ESO</x:v>
      </x:c>
      <x:c r="C4379" s="4" t="str">
        <x:v>A</x:v>
      </x:c>
      <x:c r="D4379" s="13" t="str">
        <x:v>00342</x:v>
      </x:c>
      <x:c r="E4379" s="13" t="str">
        <x:v>00341</x:v>
      </x:c>
      <x:c r="F4379" s="4" t="str">
        <x:v>amistad</x:v>
      </x:c>
      <x:c r="G4379" s="4" t="n">
        <x:f>COUNTIFS(Relaciones!$D$4352:$D$4716,E4379,Relaciones!$E$4352:$E$4716,D4379,Relaciones!$F$4352:$F$4716,F4379)</x:f>
        <x:v>1</x:v>
      </x:c>
      <x:c r="H4379" s="4"/>
    </x:row>
    <x:row r="4380" ht="23" customHeight="1">
      <x:c r="A4380" s="4" t="str">
        <x:v>Sevilla</x:v>
      </x:c>
      <x:c r="B4380" s="4" t="str">
        <x:v>2.º ESO</x:v>
      </x:c>
      <x:c r="C4380" s="4" t="str">
        <x:v>A</x:v>
      </x:c>
      <x:c r="D4380" s="13" t="str">
        <x:v>00342</x:v>
      </x:c>
      <x:c r="E4380" s="13" t="str">
        <x:v>00343</x:v>
      </x:c>
      <x:c r="F4380" s="4" t="str">
        <x:v>amistad</x:v>
      </x:c>
      <x:c r="G4380" s="4" t="n">
        <x:f>COUNTIFS(Relaciones!$D$4352:$D$4716,E4380,Relaciones!$E$4352:$E$4716,D4380,Relaciones!$F$4352:$F$4716,F4380)</x:f>
        <x:v>1</x:v>
      </x:c>
      <x:c r="H4380" s="4"/>
    </x:row>
    <x:row r="4381" ht="23" customHeight="1">
      <x:c r="A4381" s="4" t="str">
        <x:v>Sevilla</x:v>
      </x:c>
      <x:c r="B4381" s="4" t="str">
        <x:v>2.º ESO</x:v>
      </x:c>
      <x:c r="C4381" s="4" t="str">
        <x:v>A</x:v>
      </x:c>
      <x:c r="D4381" s="13" t="str">
        <x:v>00342</x:v>
      </x:c>
      <x:c r="E4381" s="13" t="str">
        <x:v>00345</x:v>
      </x:c>
      <x:c r="F4381" s="4" t="str">
        <x:v>amistad</x:v>
      </x:c>
      <x:c r="G4381" s="4" t="n">
        <x:f>COUNTIFS(Relaciones!$D$4352:$D$4716,E4381,Relaciones!$E$4352:$E$4716,D4381,Relaciones!$F$4352:$F$4716,F4381)</x:f>
        <x:v>1</x:v>
      </x:c>
      <x:c r="H4381" s="4"/>
    </x:row>
    <x:row r="4382" ht="23" customHeight="1">
      <x:c r="A4382" s="4" t="str">
        <x:v>Sevilla</x:v>
      </x:c>
      <x:c r="B4382" s="4" t="str">
        <x:v>2.º ESO</x:v>
      </x:c>
      <x:c r="C4382" s="4" t="str">
        <x:v>A</x:v>
      </x:c>
      <x:c r="D4382" s="13" t="str">
        <x:v>00343</x:v>
      </x:c>
      <x:c r="E4382" s="13" t="str">
        <x:v>00337</x:v>
      </x:c>
      <x:c r="F4382" s="4" t="str">
        <x:v>amistad</x:v>
      </x:c>
      <x:c r="G4382" s="4" t="n">
        <x:f>COUNTIFS(Relaciones!$D$4352:$D$4716,E4382,Relaciones!$E$4352:$E$4716,D4382,Relaciones!$F$4352:$F$4716,F4382)</x:f>
        <x:v>0</x:v>
      </x:c>
      <x:c r="H4382" s="4"/>
    </x:row>
    <x:row r="4383" ht="23" customHeight="1">
      <x:c r="A4383" s="4" t="str">
        <x:v>Sevilla</x:v>
      </x:c>
      <x:c r="B4383" s="4" t="str">
        <x:v>2.º ESO</x:v>
      </x:c>
      <x:c r="C4383" s="4" t="str">
        <x:v>A</x:v>
      </x:c>
      <x:c r="D4383" s="13" t="str">
        <x:v>00343</x:v>
      </x:c>
      <x:c r="E4383" s="13" t="str">
        <x:v>00340</x:v>
      </x:c>
      <x:c r="F4383" s="4" t="str">
        <x:v>amistad</x:v>
      </x:c>
      <x:c r="G4383" s="4" t="n">
        <x:f>COUNTIFS(Relaciones!$D$4352:$D$4716,E4383,Relaciones!$E$4352:$E$4716,D4383,Relaciones!$F$4352:$F$4716,F4383)</x:f>
        <x:v>1</x:v>
      </x:c>
      <x:c r="H4383" s="4"/>
    </x:row>
    <x:row r="4384" ht="23" customHeight="1">
      <x:c r="A4384" s="4" t="str">
        <x:v>Sevilla</x:v>
      </x:c>
      <x:c r="B4384" s="4" t="str">
        <x:v>2.º ESO</x:v>
      </x:c>
      <x:c r="C4384" s="4" t="str">
        <x:v>A</x:v>
      </x:c>
      <x:c r="D4384" s="13" t="str">
        <x:v>00343</x:v>
      </x:c>
      <x:c r="E4384" s="13" t="str">
        <x:v>00342</x:v>
      </x:c>
      <x:c r="F4384" s="4" t="str">
        <x:v>amistad</x:v>
      </x:c>
      <x:c r="G4384" s="4" t="n">
        <x:f>COUNTIFS(Relaciones!$D$4352:$D$4716,E4384,Relaciones!$E$4352:$E$4716,D4384,Relaciones!$F$4352:$F$4716,F4384)</x:f>
        <x:v>1</x:v>
      </x:c>
      <x:c r="H4384" s="4"/>
    </x:row>
    <x:row r="4385" ht="23" customHeight="1">
      <x:c r="A4385" s="4" t="str">
        <x:v>Sevilla</x:v>
      </x:c>
      <x:c r="B4385" s="4" t="str">
        <x:v>2.º ESO</x:v>
      </x:c>
      <x:c r="C4385" s="4" t="str">
        <x:v>A</x:v>
      </x:c>
      <x:c r="D4385" s="13" t="str">
        <x:v>00343</x:v>
      </x:c>
      <x:c r="E4385" s="13" t="str">
        <x:v>00344</x:v>
      </x:c>
      <x:c r="F4385" s="4" t="str">
        <x:v>amistad</x:v>
      </x:c>
      <x:c r="G4385" s="4" t="n">
        <x:f>COUNTIFS(Relaciones!$D$4352:$D$4716,E4385,Relaciones!$E$4352:$E$4716,D4385,Relaciones!$F$4352:$F$4716,F4385)</x:f>
        <x:v>1</x:v>
      </x:c>
      <x:c r="H4385" s="4"/>
    </x:row>
    <x:row r="4386" ht="23" customHeight="1">
      <x:c r="A4386" s="4" t="str">
        <x:v>Sevilla</x:v>
      </x:c>
      <x:c r="B4386" s="4" t="str">
        <x:v>2.º ESO</x:v>
      </x:c>
      <x:c r="C4386" s="4" t="str">
        <x:v>A</x:v>
      </x:c>
      <x:c r="D4386" s="13" t="str">
        <x:v>00343</x:v>
      </x:c>
      <x:c r="E4386" s="13" t="str">
        <x:v>00346</x:v>
      </x:c>
      <x:c r="F4386" s="4" t="str">
        <x:v>amistad</x:v>
      </x:c>
      <x:c r="G4386" s="4" t="n">
        <x:f>COUNTIFS(Relaciones!$D$4352:$D$4716,E4386,Relaciones!$E$4352:$E$4716,D4386,Relaciones!$F$4352:$F$4716,F4386)</x:f>
        <x:v>1</x:v>
      </x:c>
      <x:c r="H4386" s="4"/>
    </x:row>
    <x:row r="4387" ht="23" customHeight="1">
      <x:c r="A4387" s="4" t="str">
        <x:v>Sevilla</x:v>
      </x:c>
      <x:c r="B4387" s="4" t="str">
        <x:v>2.º ESO</x:v>
      </x:c>
      <x:c r="C4387" s="4" t="str">
        <x:v>A</x:v>
      </x:c>
      <x:c r="D4387" s="13" t="str">
        <x:v>00343</x:v>
      </x:c>
      <x:c r="E4387" s="13" t="str">
        <x:v>00354</x:v>
      </x:c>
      <x:c r="F4387" s="4" t="str">
        <x:v>amistad</x:v>
      </x:c>
      <x:c r="G4387" s="4" t="n">
        <x:f>COUNTIFS(Relaciones!$D$4352:$D$4716,E4387,Relaciones!$E$4352:$E$4716,D4387,Relaciones!$F$4352:$F$4716,F4387)</x:f>
        <x:v>0</x:v>
      </x:c>
      <x:c r="H4387" s="4"/>
    </x:row>
    <x:row r="4388" ht="23" customHeight="1">
      <x:c r="A4388" s="4" t="str">
        <x:v>Sevilla</x:v>
      </x:c>
      <x:c r="B4388" s="4" t="str">
        <x:v>2.º ESO</x:v>
      </x:c>
      <x:c r="C4388" s="4" t="str">
        <x:v>A</x:v>
      </x:c>
      <x:c r="D4388" s="13" t="str">
        <x:v>00344</x:v>
      </x:c>
      <x:c r="E4388" s="13" t="str">
        <x:v>00337</x:v>
      </x:c>
      <x:c r="F4388" s="4" t="str">
        <x:v>amistad</x:v>
      </x:c>
      <x:c r="G4388" s="4" t="n">
        <x:f>COUNTIFS(Relaciones!$D$4352:$D$4716,E4388,Relaciones!$E$4352:$E$4716,D4388,Relaciones!$F$4352:$F$4716,F4388)</x:f>
        <x:v>1</x:v>
      </x:c>
      <x:c r="H4388" s="4"/>
    </x:row>
    <x:row r="4389" ht="23" customHeight="1">
      <x:c r="A4389" s="4" t="str">
        <x:v>Sevilla</x:v>
      </x:c>
      <x:c r="B4389" s="4" t="str">
        <x:v>2.º ESO</x:v>
      </x:c>
      <x:c r="C4389" s="4" t="str">
        <x:v>A</x:v>
      </x:c>
      <x:c r="D4389" s="13" t="str">
        <x:v>00344</x:v>
      </x:c>
      <x:c r="E4389" s="13" t="str">
        <x:v>00341</x:v>
      </x:c>
      <x:c r="F4389" s="4" t="str">
        <x:v>amistad</x:v>
      </x:c>
      <x:c r="G4389" s="4" t="n">
        <x:f>COUNTIFS(Relaciones!$D$4352:$D$4716,E4389,Relaciones!$E$4352:$E$4716,D4389,Relaciones!$F$4352:$F$4716,F4389)</x:f>
        <x:v>1</x:v>
      </x:c>
      <x:c r="H4389" s="4"/>
    </x:row>
    <x:row r="4390" ht="23" customHeight="1">
      <x:c r="A4390" s="4" t="str">
        <x:v>Sevilla</x:v>
      </x:c>
      <x:c r="B4390" s="4" t="str">
        <x:v>2.º ESO</x:v>
      </x:c>
      <x:c r="C4390" s="4" t="str">
        <x:v>A</x:v>
      </x:c>
      <x:c r="D4390" s="13" t="str">
        <x:v>00344</x:v>
      </x:c>
      <x:c r="E4390" s="13" t="str">
        <x:v>00343</x:v>
      </x:c>
      <x:c r="F4390" s="4" t="str">
        <x:v>amistad</x:v>
      </x:c>
      <x:c r="G4390" s="4" t="n">
        <x:f>COUNTIFS(Relaciones!$D$4352:$D$4716,E4390,Relaciones!$E$4352:$E$4716,D4390,Relaciones!$F$4352:$F$4716,F4390)</x:f>
        <x:v>1</x:v>
      </x:c>
      <x:c r="H4390" s="4"/>
    </x:row>
    <x:row r="4391" ht="23" customHeight="1">
      <x:c r="A4391" s="4" t="str">
        <x:v>Sevilla</x:v>
      </x:c>
      <x:c r="B4391" s="4" t="str">
        <x:v>2.º ESO</x:v>
      </x:c>
      <x:c r="C4391" s="4" t="str">
        <x:v>A</x:v>
      </x:c>
      <x:c r="D4391" s="13" t="str">
        <x:v>00344</x:v>
      </x:c>
      <x:c r="E4391" s="13" t="str">
        <x:v>00345</x:v>
      </x:c>
      <x:c r="F4391" s="4" t="str">
        <x:v>amistad</x:v>
      </x:c>
      <x:c r="G4391" s="4" t="n">
        <x:f>COUNTIFS(Relaciones!$D$4352:$D$4716,E4391,Relaciones!$E$4352:$E$4716,D4391,Relaciones!$F$4352:$F$4716,F4391)</x:f>
        <x:v>1</x:v>
      </x:c>
      <x:c r="H4391" s="4"/>
    </x:row>
    <x:row r="4392" ht="23" customHeight="1">
      <x:c r="A4392" s="4" t="str">
        <x:v>Sevilla</x:v>
      </x:c>
      <x:c r="B4392" s="4" t="str">
        <x:v>2.º ESO</x:v>
      </x:c>
      <x:c r="C4392" s="4" t="str">
        <x:v>A</x:v>
      </x:c>
      <x:c r="D4392" s="13" t="str">
        <x:v>00345</x:v>
      </x:c>
      <x:c r="E4392" s="13" t="str">
        <x:v>00337</x:v>
      </x:c>
      <x:c r="F4392" s="4" t="str">
        <x:v>amistad</x:v>
      </x:c>
      <x:c r="G4392" s="4" t="n">
        <x:f>COUNTIFS(Relaciones!$D$4352:$D$4716,E4392,Relaciones!$E$4352:$E$4716,D4392,Relaciones!$F$4352:$F$4716,F4392)</x:f>
        <x:v>0</x:v>
      </x:c>
      <x:c r="H4392" s="4"/>
    </x:row>
    <x:row r="4393" ht="23" customHeight="1">
      <x:c r="A4393" s="4" t="str">
        <x:v>Sevilla</x:v>
      </x:c>
      <x:c r="B4393" s="4" t="str">
        <x:v>2.º ESO</x:v>
      </x:c>
      <x:c r="C4393" s="4" t="str">
        <x:v>A</x:v>
      </x:c>
      <x:c r="D4393" s="13" t="str">
        <x:v>00345</x:v>
      </x:c>
      <x:c r="E4393" s="13" t="str">
        <x:v>00338</x:v>
      </x:c>
      <x:c r="F4393" s="4" t="str">
        <x:v>amistad</x:v>
      </x:c>
      <x:c r="G4393" s="4" t="n">
        <x:f>COUNTIFS(Relaciones!$D$4352:$D$4716,E4393,Relaciones!$E$4352:$E$4716,D4393,Relaciones!$F$4352:$F$4716,F4393)</x:f>
        <x:v>1</x:v>
      </x:c>
      <x:c r="H4393" s="4"/>
    </x:row>
    <x:row r="4394" ht="23" customHeight="1">
      <x:c r="A4394" s="4" t="str">
        <x:v>Sevilla</x:v>
      </x:c>
      <x:c r="B4394" s="4" t="str">
        <x:v>2.º ESO</x:v>
      </x:c>
      <x:c r="C4394" s="4" t="str">
        <x:v>A</x:v>
      </x:c>
      <x:c r="D4394" s="13" t="str">
        <x:v>00345</x:v>
      </x:c>
      <x:c r="E4394" s="13" t="str">
        <x:v>00342</x:v>
      </x:c>
      <x:c r="F4394" s="4" t="str">
        <x:v>amistad</x:v>
      </x:c>
      <x:c r="G4394" s="4" t="n">
        <x:f>COUNTIFS(Relaciones!$D$4352:$D$4716,E4394,Relaciones!$E$4352:$E$4716,D4394,Relaciones!$F$4352:$F$4716,F4394)</x:f>
        <x:v>1</x:v>
      </x:c>
      <x:c r="H4394" s="4"/>
    </x:row>
    <x:row r="4395" ht="23" customHeight="1">
      <x:c r="A4395" s="4" t="str">
        <x:v>Sevilla</x:v>
      </x:c>
      <x:c r="B4395" s="4" t="str">
        <x:v>2.º ESO</x:v>
      </x:c>
      <x:c r="C4395" s="4" t="str">
        <x:v>A</x:v>
      </x:c>
      <x:c r="D4395" s="13" t="str">
        <x:v>00345</x:v>
      </x:c>
      <x:c r="E4395" s="13" t="str">
        <x:v>00344</x:v>
      </x:c>
      <x:c r="F4395" s="4" t="str">
        <x:v>amistad</x:v>
      </x:c>
      <x:c r="G4395" s="4" t="n">
        <x:f>COUNTIFS(Relaciones!$D$4352:$D$4716,E4395,Relaciones!$E$4352:$E$4716,D4395,Relaciones!$F$4352:$F$4716,F4395)</x:f>
        <x:v>1</x:v>
      </x:c>
      <x:c r="H4395" s="4"/>
    </x:row>
    <x:row r="4396" ht="23" customHeight="1">
      <x:c r="A4396" s="4" t="str">
        <x:v>Sevilla</x:v>
      </x:c>
      <x:c r="B4396" s="4" t="str">
        <x:v>2.º ESO</x:v>
      </x:c>
      <x:c r="C4396" s="4" t="str">
        <x:v>A</x:v>
      </x:c>
      <x:c r="D4396" s="13" t="str">
        <x:v>00345</x:v>
      </x:c>
      <x:c r="E4396" s="13" t="str">
        <x:v>00346</x:v>
      </x:c>
      <x:c r="F4396" s="4" t="str">
        <x:v>amistad</x:v>
      </x:c>
      <x:c r="G4396" s="4" t="n">
        <x:f>COUNTIFS(Relaciones!$D$4352:$D$4716,E4396,Relaciones!$E$4352:$E$4716,D4396,Relaciones!$F$4352:$F$4716,F4396)</x:f>
        <x:v>1</x:v>
      </x:c>
      <x:c r="H4396" s="4"/>
    </x:row>
    <x:row r="4397" ht="23" customHeight="1">
      <x:c r="A4397" s="4" t="str">
        <x:v>Sevilla</x:v>
      </x:c>
      <x:c r="B4397" s="4" t="str">
        <x:v>2.º ESO</x:v>
      </x:c>
      <x:c r="C4397" s="4" t="str">
        <x:v>A</x:v>
      </x:c>
      <x:c r="D4397" s="13" t="str">
        <x:v>00346</x:v>
      </x:c>
      <x:c r="E4397" s="13" t="str">
        <x:v>00337</x:v>
      </x:c>
      <x:c r="F4397" s="4" t="str">
        <x:v>amistad</x:v>
      </x:c>
      <x:c r="G4397" s="4" t="n">
        <x:f>COUNTIFS(Relaciones!$D$4352:$D$4716,E4397,Relaciones!$E$4352:$E$4716,D4397,Relaciones!$F$4352:$F$4716,F4397)</x:f>
        <x:v>1</x:v>
      </x:c>
      <x:c r="H4397" s="4"/>
    </x:row>
    <x:row r="4398" ht="23" customHeight="1">
      <x:c r="A4398" s="4" t="str">
        <x:v>Sevilla</x:v>
      </x:c>
      <x:c r="B4398" s="4" t="str">
        <x:v>2.º ESO</x:v>
      </x:c>
      <x:c r="C4398" s="4" t="str">
        <x:v>A</x:v>
      </x:c>
      <x:c r="D4398" s="13" t="str">
        <x:v>00346</x:v>
      </x:c>
      <x:c r="E4398" s="13" t="str">
        <x:v>00339</x:v>
      </x:c>
      <x:c r="F4398" s="4" t="str">
        <x:v>amistad</x:v>
      </x:c>
      <x:c r="G4398" s="4" t="n">
        <x:f>COUNTIFS(Relaciones!$D$4352:$D$4716,E4398,Relaciones!$E$4352:$E$4716,D4398,Relaciones!$F$4352:$F$4716,F4398)</x:f>
        <x:v>1</x:v>
      </x:c>
      <x:c r="H4398" s="4"/>
    </x:row>
    <x:row r="4399" ht="23" customHeight="1">
      <x:c r="A4399" s="4" t="str">
        <x:v>Sevilla</x:v>
      </x:c>
      <x:c r="B4399" s="4" t="str">
        <x:v>2.º ESO</x:v>
      </x:c>
      <x:c r="C4399" s="4" t="str">
        <x:v>A</x:v>
      </x:c>
      <x:c r="D4399" s="13" t="str">
        <x:v>00346</x:v>
      </x:c>
      <x:c r="E4399" s="13" t="str">
        <x:v>00343</x:v>
      </x:c>
      <x:c r="F4399" s="4" t="str">
        <x:v>amistad</x:v>
      </x:c>
      <x:c r="G4399" s="4" t="n">
        <x:f>COUNTIFS(Relaciones!$D$4352:$D$4716,E4399,Relaciones!$E$4352:$E$4716,D4399,Relaciones!$F$4352:$F$4716,F4399)</x:f>
        <x:v>1</x:v>
      </x:c>
      <x:c r="H4399" s="4"/>
    </x:row>
    <x:row r="4400" ht="23" customHeight="1">
      <x:c r="A4400" s="4" t="str">
        <x:v>Sevilla</x:v>
      </x:c>
      <x:c r="B4400" s="4" t="str">
        <x:v>2.º ESO</x:v>
      </x:c>
      <x:c r="C4400" s="4" t="str">
        <x:v>A</x:v>
      </x:c>
      <x:c r="D4400" s="13" t="str">
        <x:v>00346</x:v>
      </x:c>
      <x:c r="E4400" s="13" t="str">
        <x:v>00345</x:v>
      </x:c>
      <x:c r="F4400" s="4" t="str">
        <x:v>amistad</x:v>
      </x:c>
      <x:c r="G4400" s="4" t="n">
        <x:f>COUNTIFS(Relaciones!$D$4352:$D$4716,E4400,Relaciones!$E$4352:$E$4716,D4400,Relaciones!$F$4352:$F$4716,F4400)</x:f>
        <x:v>1</x:v>
      </x:c>
      <x:c r="H4400" s="4"/>
    </x:row>
    <x:row r="4401" ht="23" customHeight="1">
      <x:c r="A4401" s="4" t="str">
        <x:v>Sevilla</x:v>
      </x:c>
      <x:c r="B4401" s="4" t="str">
        <x:v>2.º ESO</x:v>
      </x:c>
      <x:c r="C4401" s="4" t="str">
        <x:v>A</x:v>
      </x:c>
      <x:c r="D4401" s="13" t="str">
        <x:v>00346</x:v>
      </x:c>
      <x:c r="E4401" s="13" t="str">
        <x:v>00357</x:v>
      </x:c>
      <x:c r="F4401" s="4" t="str">
        <x:v>amistad</x:v>
      </x:c>
      <x:c r="G4401" s="4" t="n">
        <x:f>COUNTIFS(Relaciones!$D$4352:$D$4716,E4401,Relaciones!$E$4352:$E$4716,D4401,Relaciones!$F$4352:$F$4716,F4401)</x:f>
        <x:v>0</x:v>
      </x:c>
      <x:c r="H4401" s="4"/>
    </x:row>
    <x:row r="4402" ht="23" customHeight="1">
      <x:c r="A4402" s="4" t="str">
        <x:v>Sevilla</x:v>
      </x:c>
      <x:c r="B4402" s="4" t="str">
        <x:v>2.º ESO</x:v>
      </x:c>
      <x:c r="C4402" s="4" t="str">
        <x:v>A</x:v>
      </x:c>
      <x:c r="D4402" s="13" t="str">
        <x:v>00347</x:v>
      </x:c>
      <x:c r="E4402" s="13" t="str">
        <x:v>00337</x:v>
      </x:c>
      <x:c r="F4402" s="4" t="str">
        <x:v>amistad</x:v>
      </x:c>
      <x:c r="G4402" s="4" t="n">
        <x:f>COUNTIFS(Relaciones!$D$4352:$D$4716,E4402,Relaciones!$E$4352:$E$4716,D4402,Relaciones!$F$4352:$F$4716,F4402)</x:f>
        <x:v>1</x:v>
      </x:c>
      <x:c r="H4402" s="4"/>
    </x:row>
    <x:row r="4403" ht="23" customHeight="1">
      <x:c r="A4403" s="4" t="str">
        <x:v>Sevilla</x:v>
      </x:c>
      <x:c r="B4403" s="4" t="str">
        <x:v>2.º ESO</x:v>
      </x:c>
      <x:c r="C4403" s="4" t="str">
        <x:v>A</x:v>
      </x:c>
      <x:c r="D4403" s="13" t="str">
        <x:v>00347</x:v>
      </x:c>
      <x:c r="E4403" s="13" t="str">
        <x:v>00348</x:v>
      </x:c>
      <x:c r="F4403" s="4" t="str">
        <x:v>amistad</x:v>
      </x:c>
      <x:c r="G4403" s="4" t="n">
        <x:f>COUNTIFS(Relaciones!$D$4352:$D$4716,E4403,Relaciones!$E$4352:$E$4716,D4403,Relaciones!$F$4352:$F$4716,F4403)</x:f>
        <x:v>1</x:v>
      </x:c>
      <x:c r="H4403" s="4"/>
    </x:row>
    <x:row r="4404" ht="23" customHeight="1">
      <x:c r="A4404" s="4" t="str">
        <x:v>Sevilla</x:v>
      </x:c>
      <x:c r="B4404" s="4" t="str">
        <x:v>2.º ESO</x:v>
      </x:c>
      <x:c r="C4404" s="4" t="str">
        <x:v>A</x:v>
      </x:c>
      <x:c r="D4404" s="13" t="str">
        <x:v>00347</x:v>
      </x:c>
      <x:c r="E4404" s="13" t="str">
        <x:v>00350</x:v>
      </x:c>
      <x:c r="F4404" s="4" t="str">
        <x:v>amistad</x:v>
      </x:c>
      <x:c r="G4404" s="4" t="n">
        <x:f>COUNTIFS(Relaciones!$D$4352:$D$4716,E4404,Relaciones!$E$4352:$E$4716,D4404,Relaciones!$F$4352:$F$4716,F4404)</x:f>
        <x:v>1</x:v>
      </x:c>
      <x:c r="H4404" s="4"/>
    </x:row>
    <x:row r="4405" ht="23" customHeight="1">
      <x:c r="A4405" s="4" t="str">
        <x:v>Sevilla</x:v>
      </x:c>
      <x:c r="B4405" s="4" t="str">
        <x:v>2.º ESO</x:v>
      </x:c>
      <x:c r="C4405" s="4" t="str">
        <x:v>A</x:v>
      </x:c>
      <x:c r="D4405" s="13" t="str">
        <x:v>00347</x:v>
      </x:c>
      <x:c r="E4405" s="13" t="str">
        <x:v>00354</x:v>
      </x:c>
      <x:c r="F4405" s="4" t="str">
        <x:v>amistad</x:v>
      </x:c>
      <x:c r="G4405" s="4" t="n">
        <x:f>COUNTIFS(Relaciones!$D$4352:$D$4716,E4405,Relaciones!$E$4352:$E$4716,D4405,Relaciones!$F$4352:$F$4716,F4405)</x:f>
        <x:v>1</x:v>
      </x:c>
      <x:c r="H4405" s="4"/>
    </x:row>
    <x:row r="4406" ht="23" customHeight="1">
      <x:c r="A4406" s="4" t="str">
        <x:v>Sevilla</x:v>
      </x:c>
      <x:c r="B4406" s="4" t="str">
        <x:v>2.º ESO</x:v>
      </x:c>
      <x:c r="C4406" s="4" t="str">
        <x:v>A</x:v>
      </x:c>
      <x:c r="D4406" s="13" t="str">
        <x:v>00347</x:v>
      </x:c>
      <x:c r="E4406" s="13" t="str">
        <x:v>00356</x:v>
      </x:c>
      <x:c r="F4406" s="4" t="str">
        <x:v>amistad</x:v>
      </x:c>
      <x:c r="G4406" s="4" t="n">
        <x:f>COUNTIFS(Relaciones!$D$4352:$D$4716,E4406,Relaciones!$E$4352:$E$4716,D4406,Relaciones!$F$4352:$F$4716,F4406)</x:f>
        <x:v>1</x:v>
      </x:c>
      <x:c r="H4406" s="4"/>
    </x:row>
    <x:row r="4407" ht="23" customHeight="1">
      <x:c r="A4407" s="4" t="str">
        <x:v>Sevilla</x:v>
      </x:c>
      <x:c r="B4407" s="4" t="str">
        <x:v>2.º ESO</x:v>
      </x:c>
      <x:c r="C4407" s="4" t="str">
        <x:v>A</x:v>
      </x:c>
      <x:c r="D4407" s="13" t="str">
        <x:v>00347</x:v>
      </x:c>
      <x:c r="E4407" s="13" t="str">
        <x:v>00357</x:v>
      </x:c>
      <x:c r="F4407" s="4" t="str">
        <x:v>amistad</x:v>
      </x:c>
      <x:c r="G4407" s="4" t="n">
        <x:f>COUNTIFS(Relaciones!$D$4352:$D$4716,E4407,Relaciones!$E$4352:$E$4716,D4407,Relaciones!$F$4352:$F$4716,F4407)</x:f>
        <x:v>1</x:v>
      </x:c>
      <x:c r="H4407" s="4"/>
    </x:row>
    <x:row r="4408" ht="23" customHeight="1">
      <x:c r="A4408" s="4" t="str">
        <x:v>Sevilla</x:v>
      </x:c>
      <x:c r="B4408" s="4" t="str">
        <x:v>2.º ESO</x:v>
      </x:c>
      <x:c r="C4408" s="4" t="str">
        <x:v>A</x:v>
      </x:c>
      <x:c r="D4408" s="13" t="str">
        <x:v>00348</x:v>
      </x:c>
      <x:c r="E4408" s="13" t="str">
        <x:v>00337</x:v>
      </x:c>
      <x:c r="F4408" s="4" t="str">
        <x:v>amistad</x:v>
      </x:c>
      <x:c r="G4408" s="4" t="n">
        <x:f>COUNTIFS(Relaciones!$D$4352:$D$4716,E4408,Relaciones!$E$4352:$E$4716,D4408,Relaciones!$F$4352:$F$4716,F4408)</x:f>
        <x:v>1</x:v>
      </x:c>
      <x:c r="H4408" s="4"/>
    </x:row>
    <x:row r="4409" ht="23" customHeight="1">
      <x:c r="A4409" s="4" t="str">
        <x:v>Sevilla</x:v>
      </x:c>
      <x:c r="B4409" s="4" t="str">
        <x:v>2.º ESO</x:v>
      </x:c>
      <x:c r="C4409" s="4" t="str">
        <x:v>A</x:v>
      </x:c>
      <x:c r="D4409" s="13" t="str">
        <x:v>00348</x:v>
      </x:c>
      <x:c r="E4409" s="13" t="str">
        <x:v>00347</x:v>
      </x:c>
      <x:c r="F4409" s="4" t="str">
        <x:v>amistad</x:v>
      </x:c>
      <x:c r="G4409" s="4" t="n">
        <x:f>COUNTIFS(Relaciones!$D$4352:$D$4716,E4409,Relaciones!$E$4352:$E$4716,D4409,Relaciones!$F$4352:$F$4716,F4409)</x:f>
        <x:v>1</x:v>
      </x:c>
      <x:c r="H4409" s="4"/>
    </x:row>
    <x:row r="4410" ht="23" customHeight="1">
      <x:c r="A4410" s="4" t="str">
        <x:v>Sevilla</x:v>
      </x:c>
      <x:c r="B4410" s="4" t="str">
        <x:v>2.º ESO</x:v>
      </x:c>
      <x:c r="C4410" s="4" t="str">
        <x:v>A</x:v>
      </x:c>
      <x:c r="D4410" s="13" t="str">
        <x:v>00348</x:v>
      </x:c>
      <x:c r="E4410" s="13" t="str">
        <x:v>00349</x:v>
      </x:c>
      <x:c r="F4410" s="4" t="str">
        <x:v>amistad</x:v>
      </x:c>
      <x:c r="G4410" s="4" t="n">
        <x:f>COUNTIFS(Relaciones!$D$4352:$D$4716,E4410,Relaciones!$E$4352:$E$4716,D4410,Relaciones!$F$4352:$F$4716,F4410)</x:f>
        <x:v>1</x:v>
      </x:c>
      <x:c r="H4410" s="4"/>
    </x:row>
    <x:row r="4411" ht="23" customHeight="1">
      <x:c r="A4411" s="4" t="str">
        <x:v>Sevilla</x:v>
      </x:c>
      <x:c r="B4411" s="4" t="str">
        <x:v>2.º ESO</x:v>
      </x:c>
      <x:c r="C4411" s="4" t="str">
        <x:v>A</x:v>
      </x:c>
      <x:c r="D4411" s="13" t="str">
        <x:v>00348</x:v>
      </x:c>
      <x:c r="E4411" s="13" t="str">
        <x:v>00351</x:v>
      </x:c>
      <x:c r="F4411" s="4" t="str">
        <x:v>amistad</x:v>
      </x:c>
      <x:c r="G4411" s="4" t="n">
        <x:f>COUNTIFS(Relaciones!$D$4352:$D$4716,E4411,Relaciones!$E$4352:$E$4716,D4411,Relaciones!$F$4352:$F$4716,F4411)</x:f>
        <x:v>1</x:v>
      </x:c>
      <x:c r="H4411" s="4"/>
    </x:row>
    <x:row r="4412" ht="23" customHeight="1">
      <x:c r="A4412" s="4" t="str">
        <x:v>Sevilla</x:v>
      </x:c>
      <x:c r="B4412" s="4" t="str">
        <x:v>2.º ESO</x:v>
      </x:c>
      <x:c r="C4412" s="4" t="str">
        <x:v>A</x:v>
      </x:c>
      <x:c r="D4412" s="13" t="str">
        <x:v>00348</x:v>
      </x:c>
      <x:c r="E4412" s="13" t="str">
        <x:v>00355</x:v>
      </x:c>
      <x:c r="F4412" s="4" t="str">
        <x:v>amistad</x:v>
      </x:c>
      <x:c r="G4412" s="4" t="n">
        <x:f>COUNTIFS(Relaciones!$D$4352:$D$4716,E4412,Relaciones!$E$4352:$E$4716,D4412,Relaciones!$F$4352:$F$4716,F4412)</x:f>
        <x:v>1</x:v>
      </x:c>
      <x:c r="H4412" s="4"/>
    </x:row>
    <x:row r="4413" ht="23" customHeight="1">
      <x:c r="A4413" s="4" t="str">
        <x:v>Sevilla</x:v>
      </x:c>
      <x:c r="B4413" s="4" t="str">
        <x:v>2.º ESO</x:v>
      </x:c>
      <x:c r="C4413" s="4" t="str">
        <x:v>A</x:v>
      </x:c>
      <x:c r="D4413" s="13" t="str">
        <x:v>00349</x:v>
      </x:c>
      <x:c r="E4413" s="13" t="str">
        <x:v>00337</x:v>
      </x:c>
      <x:c r="F4413" s="4" t="str">
        <x:v>amistad</x:v>
      </x:c>
      <x:c r="G4413" s="4" t="n">
        <x:f>COUNTIFS(Relaciones!$D$4352:$D$4716,E4413,Relaciones!$E$4352:$E$4716,D4413,Relaciones!$F$4352:$F$4716,F4413)</x:f>
        <x:v>0</x:v>
      </x:c>
      <x:c r="H4413" s="4"/>
    </x:row>
    <x:row r="4414" ht="23" customHeight="1">
      <x:c r="A4414" s="4" t="str">
        <x:v>Sevilla</x:v>
      </x:c>
      <x:c r="B4414" s="4" t="str">
        <x:v>2.º ESO</x:v>
      </x:c>
      <x:c r="C4414" s="4" t="str">
        <x:v>A</x:v>
      </x:c>
      <x:c r="D4414" s="13" t="str">
        <x:v>00349</x:v>
      </x:c>
      <x:c r="E4414" s="13" t="str">
        <x:v>00347</x:v>
      </x:c>
      <x:c r="F4414" s="4" t="str">
        <x:v>amistad</x:v>
      </x:c>
      <x:c r="G4414" s="4" t="n">
        <x:f>COUNTIFS(Relaciones!$D$4352:$D$4716,E4414,Relaciones!$E$4352:$E$4716,D4414,Relaciones!$F$4352:$F$4716,F4414)</x:f>
        <x:v>0</x:v>
      </x:c>
      <x:c r="H4414" s="4"/>
    </x:row>
    <x:row r="4415" ht="23" customHeight="1">
      <x:c r="A4415" s="4" t="str">
        <x:v>Sevilla</x:v>
      </x:c>
      <x:c r="B4415" s="4" t="str">
        <x:v>2.º ESO</x:v>
      </x:c>
      <x:c r="C4415" s="4" t="str">
        <x:v>A</x:v>
      </x:c>
      <x:c r="D4415" s="13" t="str">
        <x:v>00349</x:v>
      </x:c>
      <x:c r="E4415" s="13" t="str">
        <x:v>00348</x:v>
      </x:c>
      <x:c r="F4415" s="4" t="str">
        <x:v>amistad</x:v>
      </x:c>
      <x:c r="G4415" s="4" t="n">
        <x:f>COUNTIFS(Relaciones!$D$4352:$D$4716,E4415,Relaciones!$E$4352:$E$4716,D4415,Relaciones!$F$4352:$F$4716,F4415)</x:f>
        <x:v>1</x:v>
      </x:c>
      <x:c r="H4415" s="4"/>
    </x:row>
    <x:row r="4416" ht="23" customHeight="1">
      <x:c r="A4416" s="4" t="str">
        <x:v>Sevilla</x:v>
      </x:c>
      <x:c r="B4416" s="4" t="str">
        <x:v>2.º ESO</x:v>
      </x:c>
      <x:c r="C4416" s="4" t="str">
        <x:v>A</x:v>
      </x:c>
      <x:c r="D4416" s="13" t="str">
        <x:v>00349</x:v>
      </x:c>
      <x:c r="E4416" s="13" t="str">
        <x:v>00350</x:v>
      </x:c>
      <x:c r="F4416" s="4" t="str">
        <x:v>amistad</x:v>
      </x:c>
      <x:c r="G4416" s="4" t="n">
        <x:f>COUNTIFS(Relaciones!$D$4352:$D$4716,E4416,Relaciones!$E$4352:$E$4716,D4416,Relaciones!$F$4352:$F$4716,F4416)</x:f>
        <x:v>1</x:v>
      </x:c>
      <x:c r="H4416" s="4"/>
    </x:row>
    <x:row r="4417" ht="23" customHeight="1">
      <x:c r="A4417" s="4" t="str">
        <x:v>Sevilla</x:v>
      </x:c>
      <x:c r="B4417" s="4" t="str">
        <x:v>2.º ESO</x:v>
      </x:c>
      <x:c r="C4417" s="4" t="str">
        <x:v>A</x:v>
      </x:c>
      <x:c r="D4417" s="13" t="str">
        <x:v>00349</x:v>
      </x:c>
      <x:c r="E4417" s="13" t="str">
        <x:v>00352</x:v>
      </x:c>
      <x:c r="F4417" s="4" t="str">
        <x:v>amistad</x:v>
      </x:c>
      <x:c r="G4417" s="4" t="n">
        <x:f>COUNTIFS(Relaciones!$D$4352:$D$4716,E4417,Relaciones!$E$4352:$E$4716,D4417,Relaciones!$F$4352:$F$4716,F4417)</x:f>
        <x:v>1</x:v>
      </x:c>
      <x:c r="H4417" s="4"/>
    </x:row>
    <x:row r="4418" ht="23" customHeight="1">
      <x:c r="A4418" s="4" t="str">
        <x:v>Sevilla</x:v>
      </x:c>
      <x:c r="B4418" s="4" t="str">
        <x:v>2.º ESO</x:v>
      </x:c>
      <x:c r="C4418" s="4" t="str">
        <x:v>A</x:v>
      </x:c>
      <x:c r="D4418" s="13" t="str">
        <x:v>00349</x:v>
      </x:c>
      <x:c r="E4418" s="13" t="str">
        <x:v>00356</x:v>
      </x:c>
      <x:c r="F4418" s="4" t="str">
        <x:v>amistad</x:v>
      </x:c>
      <x:c r="G4418" s="4" t="n">
        <x:f>COUNTIFS(Relaciones!$D$4352:$D$4716,E4418,Relaciones!$E$4352:$E$4716,D4418,Relaciones!$F$4352:$F$4716,F4418)</x:f>
        <x:v>1</x:v>
      </x:c>
      <x:c r="H4418" s="4"/>
    </x:row>
    <x:row r="4419" ht="23" customHeight="1">
      <x:c r="A4419" s="4" t="str">
        <x:v>Sevilla</x:v>
      </x:c>
      <x:c r="B4419" s="4" t="str">
        <x:v>2.º ESO</x:v>
      </x:c>
      <x:c r="C4419" s="4" t="str">
        <x:v>A</x:v>
      </x:c>
      <x:c r="D4419" s="13" t="str">
        <x:v>00349</x:v>
      </x:c>
      <x:c r="E4419" s="13" t="str">
        <x:v>00360</x:v>
      </x:c>
      <x:c r="F4419" s="4" t="str">
        <x:v>amistad</x:v>
      </x:c>
      <x:c r="G4419" s="4" t="n">
        <x:f>COUNTIFS(Relaciones!$D$4352:$D$4716,E4419,Relaciones!$E$4352:$E$4716,D4419,Relaciones!$F$4352:$F$4716,F4419)</x:f>
        <x:v>0</x:v>
      </x:c>
      <x:c r="H4419" s="4"/>
    </x:row>
    <x:row r="4420" ht="23" customHeight="1">
      <x:c r="A4420" s="4" t="str">
        <x:v>Sevilla</x:v>
      </x:c>
      <x:c r="B4420" s="4" t="str">
        <x:v>2.º ESO</x:v>
      </x:c>
      <x:c r="C4420" s="4" t="str">
        <x:v>A</x:v>
      </x:c>
      <x:c r="D4420" s="13" t="str">
        <x:v>00350</x:v>
      </x:c>
      <x:c r="E4420" s="13" t="str">
        <x:v>00337</x:v>
      </x:c>
      <x:c r="F4420" s="4" t="str">
        <x:v>amistad</x:v>
      </x:c>
      <x:c r="G4420" s="4" t="n">
        <x:f>COUNTIFS(Relaciones!$D$4352:$D$4716,E4420,Relaciones!$E$4352:$E$4716,D4420,Relaciones!$F$4352:$F$4716,F4420)</x:f>
        <x:v>0</x:v>
      </x:c>
      <x:c r="H4420" s="4"/>
    </x:row>
    <x:row r="4421" ht="23" customHeight="1">
      <x:c r="A4421" s="4" t="str">
        <x:v>Sevilla</x:v>
      </x:c>
      <x:c r="B4421" s="4" t="str">
        <x:v>2.º ESO</x:v>
      </x:c>
      <x:c r="C4421" s="4" t="str">
        <x:v>A</x:v>
      </x:c>
      <x:c r="D4421" s="13" t="str">
        <x:v>00350</x:v>
      </x:c>
      <x:c r="E4421" s="13" t="str">
        <x:v>00347</x:v>
      </x:c>
      <x:c r="F4421" s="4" t="str">
        <x:v>amistad</x:v>
      </x:c>
      <x:c r="G4421" s="4" t="n">
        <x:f>COUNTIFS(Relaciones!$D$4352:$D$4716,E4421,Relaciones!$E$4352:$E$4716,D4421,Relaciones!$F$4352:$F$4716,F4421)</x:f>
        <x:v>1</x:v>
      </x:c>
      <x:c r="H4421" s="4"/>
    </x:row>
    <x:row r="4422" ht="23" customHeight="1">
      <x:c r="A4422" s="4" t="str">
        <x:v>Sevilla</x:v>
      </x:c>
      <x:c r="B4422" s="4" t="str">
        <x:v>2.º ESO</x:v>
      </x:c>
      <x:c r="C4422" s="4" t="str">
        <x:v>A</x:v>
      </x:c>
      <x:c r="D4422" s="13" t="str">
        <x:v>00350</x:v>
      </x:c>
      <x:c r="E4422" s="13" t="str">
        <x:v>00349</x:v>
      </x:c>
      <x:c r="F4422" s="4" t="str">
        <x:v>amistad</x:v>
      </x:c>
      <x:c r="G4422" s="4" t="n">
        <x:f>COUNTIFS(Relaciones!$D$4352:$D$4716,E4422,Relaciones!$E$4352:$E$4716,D4422,Relaciones!$F$4352:$F$4716,F4422)</x:f>
        <x:v>1</x:v>
      </x:c>
      <x:c r="H4422" s="4"/>
    </x:row>
    <x:row r="4423" ht="23" customHeight="1">
      <x:c r="A4423" s="4" t="str">
        <x:v>Sevilla</x:v>
      </x:c>
      <x:c r="B4423" s="4" t="str">
        <x:v>2.º ESO</x:v>
      </x:c>
      <x:c r="C4423" s="4" t="str">
        <x:v>A</x:v>
      </x:c>
      <x:c r="D4423" s="13" t="str">
        <x:v>00350</x:v>
      </x:c>
      <x:c r="E4423" s="13" t="str">
        <x:v>00351</x:v>
      </x:c>
      <x:c r="F4423" s="4" t="str">
        <x:v>amistad</x:v>
      </x:c>
      <x:c r="G4423" s="4" t="n">
        <x:f>COUNTIFS(Relaciones!$D$4352:$D$4716,E4423,Relaciones!$E$4352:$E$4716,D4423,Relaciones!$F$4352:$F$4716,F4423)</x:f>
        <x:v>1</x:v>
      </x:c>
      <x:c r="H4423" s="4"/>
    </x:row>
    <x:row r="4424" ht="23" customHeight="1">
      <x:c r="A4424" s="4" t="str">
        <x:v>Sevilla</x:v>
      </x:c>
      <x:c r="B4424" s="4" t="str">
        <x:v>2.º ESO</x:v>
      </x:c>
      <x:c r="C4424" s="4" t="str">
        <x:v>A</x:v>
      </x:c>
      <x:c r="D4424" s="13" t="str">
        <x:v>00350</x:v>
      </x:c>
      <x:c r="E4424" s="13" t="str">
        <x:v>00353</x:v>
      </x:c>
      <x:c r="F4424" s="4" t="str">
        <x:v>amistad</x:v>
      </x:c>
      <x:c r="G4424" s="4" t="n">
        <x:f>COUNTIFS(Relaciones!$D$4352:$D$4716,E4424,Relaciones!$E$4352:$E$4716,D4424,Relaciones!$F$4352:$F$4716,F4424)</x:f>
        <x:v>1</x:v>
      </x:c>
      <x:c r="H4424" s="4"/>
    </x:row>
    <x:row r="4425" ht="23" customHeight="1">
      <x:c r="A4425" s="4" t="str">
        <x:v>Sevilla</x:v>
      </x:c>
      <x:c r="B4425" s="4" t="str">
        <x:v>2.º ESO</x:v>
      </x:c>
      <x:c r="C4425" s="4" t="str">
        <x:v>A</x:v>
      </x:c>
      <x:c r="D4425" s="13" t="str">
        <x:v>00351</x:v>
      </x:c>
      <x:c r="E4425" s="13" t="str">
        <x:v>00337</x:v>
      </x:c>
      <x:c r="F4425" s="4" t="str">
        <x:v>amistad</x:v>
      </x:c>
      <x:c r="G4425" s="4" t="n">
        <x:f>COUNTIFS(Relaciones!$D$4352:$D$4716,E4425,Relaciones!$E$4352:$E$4716,D4425,Relaciones!$F$4352:$F$4716,F4425)</x:f>
        <x:v>0</x:v>
      </x:c>
      <x:c r="H4425" s="4"/>
    </x:row>
    <x:row r="4426" ht="23" customHeight="1">
      <x:c r="A4426" s="4" t="str">
        <x:v>Sevilla</x:v>
      </x:c>
      <x:c r="B4426" s="4" t="str">
        <x:v>2.º ESO</x:v>
      </x:c>
      <x:c r="C4426" s="4" t="str">
        <x:v>A</x:v>
      </x:c>
      <x:c r="D4426" s="13" t="str">
        <x:v>00351</x:v>
      </x:c>
      <x:c r="E4426" s="13" t="str">
        <x:v>00347</x:v>
      </x:c>
      <x:c r="F4426" s="4" t="str">
        <x:v>amistad</x:v>
      </x:c>
      <x:c r="G4426" s="4" t="n">
        <x:f>COUNTIFS(Relaciones!$D$4352:$D$4716,E4426,Relaciones!$E$4352:$E$4716,D4426,Relaciones!$F$4352:$F$4716,F4426)</x:f>
        <x:v>0</x:v>
      </x:c>
      <x:c r="H4426" s="4"/>
    </x:row>
    <x:row r="4427" ht="23" customHeight="1">
      <x:c r="A4427" s="4" t="str">
        <x:v>Sevilla</x:v>
      </x:c>
      <x:c r="B4427" s="4" t="str">
        <x:v>2.º ESO</x:v>
      </x:c>
      <x:c r="C4427" s="4" t="str">
        <x:v>A</x:v>
      </x:c>
      <x:c r="D4427" s="13" t="str">
        <x:v>00351</x:v>
      </x:c>
      <x:c r="E4427" s="13" t="str">
        <x:v>00348</x:v>
      </x:c>
      <x:c r="F4427" s="4" t="str">
        <x:v>amistad</x:v>
      </x:c>
      <x:c r="G4427" s="4" t="n">
        <x:f>COUNTIFS(Relaciones!$D$4352:$D$4716,E4427,Relaciones!$E$4352:$E$4716,D4427,Relaciones!$F$4352:$F$4716,F4427)</x:f>
        <x:v>1</x:v>
      </x:c>
      <x:c r="H4427" s="4"/>
    </x:row>
    <x:row r="4428" ht="23" customHeight="1">
      <x:c r="A4428" s="4" t="str">
        <x:v>Sevilla</x:v>
      </x:c>
      <x:c r="B4428" s="4" t="str">
        <x:v>2.º ESO</x:v>
      </x:c>
      <x:c r="C4428" s="4" t="str">
        <x:v>A</x:v>
      </x:c>
      <x:c r="D4428" s="13" t="str">
        <x:v>00351</x:v>
      </x:c>
      <x:c r="E4428" s="13" t="str">
        <x:v>00350</x:v>
      </x:c>
      <x:c r="F4428" s="4" t="str">
        <x:v>amistad</x:v>
      </x:c>
      <x:c r="G4428" s="4" t="n">
        <x:f>COUNTIFS(Relaciones!$D$4352:$D$4716,E4428,Relaciones!$E$4352:$E$4716,D4428,Relaciones!$F$4352:$F$4716,F4428)</x:f>
        <x:v>1</x:v>
      </x:c>
      <x:c r="H4428" s="4"/>
    </x:row>
    <x:row r="4429" ht="23" customHeight="1">
      <x:c r="A4429" s="4" t="str">
        <x:v>Sevilla</x:v>
      </x:c>
      <x:c r="B4429" s="4" t="str">
        <x:v>2.º ESO</x:v>
      </x:c>
      <x:c r="C4429" s="4" t="str">
        <x:v>A</x:v>
      </x:c>
      <x:c r="D4429" s="13" t="str">
        <x:v>00351</x:v>
      </x:c>
      <x:c r="E4429" s="13" t="str">
        <x:v>00352</x:v>
      </x:c>
      <x:c r="F4429" s="4" t="str">
        <x:v>amistad</x:v>
      </x:c>
      <x:c r="G4429" s="4" t="n">
        <x:f>COUNTIFS(Relaciones!$D$4352:$D$4716,E4429,Relaciones!$E$4352:$E$4716,D4429,Relaciones!$F$4352:$F$4716,F4429)</x:f>
        <x:v>1</x:v>
      </x:c>
      <x:c r="H4429" s="4"/>
    </x:row>
    <x:row r="4430" ht="23" customHeight="1">
      <x:c r="A4430" s="4" t="str">
        <x:v>Sevilla</x:v>
      </x:c>
      <x:c r="B4430" s="4" t="str">
        <x:v>2.º ESO</x:v>
      </x:c>
      <x:c r="C4430" s="4" t="str">
        <x:v>A</x:v>
      </x:c>
      <x:c r="D4430" s="13" t="str">
        <x:v>00351</x:v>
      </x:c>
      <x:c r="E4430" s="13" t="str">
        <x:v>00354</x:v>
      </x:c>
      <x:c r="F4430" s="4" t="str">
        <x:v>amistad</x:v>
      </x:c>
      <x:c r="G4430" s="4" t="n">
        <x:f>COUNTIFS(Relaciones!$D$4352:$D$4716,E4430,Relaciones!$E$4352:$E$4716,D4430,Relaciones!$F$4352:$F$4716,F4430)</x:f>
        <x:v>1</x:v>
      </x:c>
      <x:c r="H4430" s="4"/>
    </x:row>
    <x:row r="4431" ht="23" customHeight="1">
      <x:c r="A4431" s="4" t="str">
        <x:v>Sevilla</x:v>
      </x:c>
      <x:c r="B4431" s="4" t="str">
        <x:v>2.º ESO</x:v>
      </x:c>
      <x:c r="C4431" s="4" t="str">
        <x:v>A</x:v>
      </x:c>
      <x:c r="D4431" s="13" t="str">
        <x:v>00352</x:v>
      </x:c>
      <x:c r="E4431" s="13" t="str">
        <x:v>00337</x:v>
      </x:c>
      <x:c r="F4431" s="4" t="str">
        <x:v>amistad</x:v>
      </x:c>
      <x:c r="G4431" s="4" t="n">
        <x:f>COUNTIFS(Relaciones!$D$4352:$D$4716,E4431,Relaciones!$E$4352:$E$4716,D4431,Relaciones!$F$4352:$F$4716,F4431)</x:f>
        <x:v>0</x:v>
      </x:c>
      <x:c r="H4431" s="4"/>
    </x:row>
    <x:row r="4432" ht="23" customHeight="1">
      <x:c r="A4432" s="4" t="str">
        <x:v>Sevilla</x:v>
      </x:c>
      <x:c r="B4432" s="4" t="str">
        <x:v>2.º ESO</x:v>
      </x:c>
      <x:c r="C4432" s="4" t="str">
        <x:v>A</x:v>
      </x:c>
      <x:c r="D4432" s="13" t="str">
        <x:v>00352</x:v>
      </x:c>
      <x:c r="E4432" s="13" t="str">
        <x:v>00347</x:v>
      </x:c>
      <x:c r="F4432" s="4" t="str">
        <x:v>amistad</x:v>
      </x:c>
      <x:c r="G4432" s="4" t="n">
        <x:f>COUNTIFS(Relaciones!$D$4352:$D$4716,E4432,Relaciones!$E$4352:$E$4716,D4432,Relaciones!$F$4352:$F$4716,F4432)</x:f>
        <x:v>0</x:v>
      </x:c>
      <x:c r="H4432" s="4"/>
    </x:row>
    <x:row r="4433" ht="23" customHeight="1">
      <x:c r="A4433" s="4" t="str">
        <x:v>Sevilla</x:v>
      </x:c>
      <x:c r="B4433" s="4" t="str">
        <x:v>2.º ESO</x:v>
      </x:c>
      <x:c r="C4433" s="4" t="str">
        <x:v>A</x:v>
      </x:c>
      <x:c r="D4433" s="13" t="str">
        <x:v>00352</x:v>
      </x:c>
      <x:c r="E4433" s="13" t="str">
        <x:v>00349</x:v>
      </x:c>
      <x:c r="F4433" s="4" t="str">
        <x:v>amistad</x:v>
      </x:c>
      <x:c r="G4433" s="4" t="n">
        <x:f>COUNTIFS(Relaciones!$D$4352:$D$4716,E4433,Relaciones!$E$4352:$E$4716,D4433,Relaciones!$F$4352:$F$4716,F4433)</x:f>
        <x:v>1</x:v>
      </x:c>
      <x:c r="H4433" s="4"/>
    </x:row>
    <x:row r="4434" ht="23" customHeight="1">
      <x:c r="A4434" s="4" t="str">
        <x:v>Sevilla</x:v>
      </x:c>
      <x:c r="B4434" s="4" t="str">
        <x:v>2.º ESO</x:v>
      </x:c>
      <x:c r="C4434" s="4" t="str">
        <x:v>A</x:v>
      </x:c>
      <x:c r="D4434" s="13" t="str">
        <x:v>00352</x:v>
      </x:c>
      <x:c r="E4434" s="13" t="str">
        <x:v>00351</x:v>
      </x:c>
      <x:c r="F4434" s="4" t="str">
        <x:v>amistad</x:v>
      </x:c>
      <x:c r="G4434" s="4" t="n">
        <x:f>COUNTIFS(Relaciones!$D$4352:$D$4716,E4434,Relaciones!$E$4352:$E$4716,D4434,Relaciones!$F$4352:$F$4716,F4434)</x:f>
        <x:v>1</x:v>
      </x:c>
      <x:c r="H4434" s="4"/>
    </x:row>
    <x:row r="4435" ht="23" customHeight="1">
      <x:c r="A4435" s="4" t="str">
        <x:v>Sevilla</x:v>
      </x:c>
      <x:c r="B4435" s="4" t="str">
        <x:v>2.º ESO</x:v>
      </x:c>
      <x:c r="C4435" s="4" t="str">
        <x:v>A</x:v>
      </x:c>
      <x:c r="D4435" s="13" t="str">
        <x:v>00352</x:v>
      </x:c>
      <x:c r="E4435" s="13" t="str">
        <x:v>00353</x:v>
      </x:c>
      <x:c r="F4435" s="4" t="str">
        <x:v>amistad</x:v>
      </x:c>
      <x:c r="G4435" s="4" t="n">
        <x:f>COUNTIFS(Relaciones!$D$4352:$D$4716,E4435,Relaciones!$E$4352:$E$4716,D4435,Relaciones!$F$4352:$F$4716,F4435)</x:f>
        <x:v>1</x:v>
      </x:c>
      <x:c r="H4435" s="4"/>
    </x:row>
    <x:row r="4436" ht="23" customHeight="1">
      <x:c r="A4436" s="4" t="str">
        <x:v>Sevilla</x:v>
      </x:c>
      <x:c r="B4436" s="4" t="str">
        <x:v>2.º ESO</x:v>
      </x:c>
      <x:c r="C4436" s="4" t="str">
        <x:v>A</x:v>
      </x:c>
      <x:c r="D4436" s="13" t="str">
        <x:v>00352</x:v>
      </x:c>
      <x:c r="E4436" s="13" t="str">
        <x:v>00355</x:v>
      </x:c>
      <x:c r="F4436" s="4" t="str">
        <x:v>amistad</x:v>
      </x:c>
      <x:c r="G4436" s="4" t="n">
        <x:f>COUNTIFS(Relaciones!$D$4352:$D$4716,E4436,Relaciones!$E$4352:$E$4716,D4436,Relaciones!$F$4352:$F$4716,F4436)</x:f>
        <x:v>1</x:v>
      </x:c>
      <x:c r="H4436" s="4"/>
    </x:row>
    <x:row r="4437" ht="23" customHeight="1">
      <x:c r="A4437" s="4" t="str">
        <x:v>Sevilla</x:v>
      </x:c>
      <x:c r="B4437" s="4" t="str">
        <x:v>2.º ESO</x:v>
      </x:c>
      <x:c r="C4437" s="4" t="str">
        <x:v>A</x:v>
      </x:c>
      <x:c r="D4437" s="13" t="str">
        <x:v>00353</x:v>
      </x:c>
      <x:c r="E4437" s="13" t="str">
        <x:v>00337</x:v>
      </x:c>
      <x:c r="F4437" s="4" t="str">
        <x:v>amistad</x:v>
      </x:c>
      <x:c r="G4437" s="4" t="n">
        <x:f>COUNTIFS(Relaciones!$D$4352:$D$4716,E4437,Relaciones!$E$4352:$E$4716,D4437,Relaciones!$F$4352:$F$4716,F4437)</x:f>
        <x:v>0</x:v>
      </x:c>
      <x:c r="H4437" s="4"/>
    </x:row>
    <x:row r="4438" ht="23" customHeight="1">
      <x:c r="A4438" s="4" t="str">
        <x:v>Sevilla</x:v>
      </x:c>
      <x:c r="B4438" s="4" t="str">
        <x:v>2.º ESO</x:v>
      </x:c>
      <x:c r="C4438" s="4" t="str">
        <x:v>A</x:v>
      </x:c>
      <x:c r="D4438" s="13" t="str">
        <x:v>00353</x:v>
      </x:c>
      <x:c r="E4438" s="13" t="str">
        <x:v>00347</x:v>
      </x:c>
      <x:c r="F4438" s="4" t="str">
        <x:v>amistad</x:v>
      </x:c>
      <x:c r="G4438" s="4" t="n">
        <x:f>COUNTIFS(Relaciones!$D$4352:$D$4716,E4438,Relaciones!$E$4352:$E$4716,D4438,Relaciones!$F$4352:$F$4716,F4438)</x:f>
        <x:v>0</x:v>
      </x:c>
      <x:c r="H4438" s="4"/>
    </x:row>
    <x:row r="4439" ht="23" customHeight="1">
      <x:c r="A4439" s="4" t="str">
        <x:v>Sevilla</x:v>
      </x:c>
      <x:c r="B4439" s="4" t="str">
        <x:v>2.º ESO</x:v>
      </x:c>
      <x:c r="C4439" s="4" t="str">
        <x:v>A</x:v>
      </x:c>
      <x:c r="D4439" s="13" t="str">
        <x:v>00353</x:v>
      </x:c>
      <x:c r="E4439" s="13" t="str">
        <x:v>00350</x:v>
      </x:c>
      <x:c r="F4439" s="4" t="str">
        <x:v>amistad</x:v>
      </x:c>
      <x:c r="G4439" s="4" t="n">
        <x:f>COUNTIFS(Relaciones!$D$4352:$D$4716,E4439,Relaciones!$E$4352:$E$4716,D4439,Relaciones!$F$4352:$F$4716,F4439)</x:f>
        <x:v>1</x:v>
      </x:c>
      <x:c r="H4439" s="4"/>
    </x:row>
    <x:row r="4440" ht="23" customHeight="1">
      <x:c r="A4440" s="4" t="str">
        <x:v>Sevilla</x:v>
      </x:c>
      <x:c r="B4440" s="4" t="str">
        <x:v>2.º ESO</x:v>
      </x:c>
      <x:c r="C4440" s="4" t="str">
        <x:v>A</x:v>
      </x:c>
      <x:c r="D4440" s="13" t="str">
        <x:v>00353</x:v>
      </x:c>
      <x:c r="E4440" s="13" t="str">
        <x:v>00352</x:v>
      </x:c>
      <x:c r="F4440" s="4" t="str">
        <x:v>amistad</x:v>
      </x:c>
      <x:c r="G4440" s="4" t="n">
        <x:f>COUNTIFS(Relaciones!$D$4352:$D$4716,E4440,Relaciones!$E$4352:$E$4716,D4440,Relaciones!$F$4352:$F$4716,F4440)</x:f>
        <x:v>1</x:v>
      </x:c>
      <x:c r="H4440" s="4"/>
    </x:row>
    <x:row r="4441" ht="23" customHeight="1">
      <x:c r="A4441" s="4" t="str">
        <x:v>Sevilla</x:v>
      </x:c>
      <x:c r="B4441" s="4" t="str">
        <x:v>2.º ESO</x:v>
      </x:c>
      <x:c r="C4441" s="4" t="str">
        <x:v>A</x:v>
      </x:c>
      <x:c r="D4441" s="13" t="str">
        <x:v>00353</x:v>
      </x:c>
      <x:c r="E4441" s="13" t="str">
        <x:v>00354</x:v>
      </x:c>
      <x:c r="F4441" s="4" t="str">
        <x:v>amistad</x:v>
      </x:c>
      <x:c r="G4441" s="4" t="n">
        <x:f>COUNTIFS(Relaciones!$D$4352:$D$4716,E4441,Relaciones!$E$4352:$E$4716,D4441,Relaciones!$F$4352:$F$4716,F4441)</x:f>
        <x:v>1</x:v>
      </x:c>
      <x:c r="H4441" s="4"/>
    </x:row>
    <x:row r="4442" ht="23" customHeight="1">
      <x:c r="A4442" s="4" t="str">
        <x:v>Sevilla</x:v>
      </x:c>
      <x:c r="B4442" s="4" t="str">
        <x:v>2.º ESO</x:v>
      </x:c>
      <x:c r="C4442" s="4" t="str">
        <x:v>A</x:v>
      </x:c>
      <x:c r="D4442" s="13" t="str">
        <x:v>00353</x:v>
      </x:c>
      <x:c r="E4442" s="13" t="str">
        <x:v>00356</x:v>
      </x:c>
      <x:c r="F4442" s="4" t="str">
        <x:v>amistad</x:v>
      </x:c>
      <x:c r="G4442" s="4" t="n">
        <x:f>COUNTIFS(Relaciones!$D$4352:$D$4716,E4442,Relaciones!$E$4352:$E$4716,D4442,Relaciones!$F$4352:$F$4716,F4442)</x:f>
        <x:v>1</x:v>
      </x:c>
      <x:c r="H4442" s="4"/>
    </x:row>
    <x:row r="4443" ht="23" customHeight="1">
      <x:c r="A4443" s="4" t="str">
        <x:v>Sevilla</x:v>
      </x:c>
      <x:c r="B4443" s="4" t="str">
        <x:v>2.º ESO</x:v>
      </x:c>
      <x:c r="C4443" s="4" t="str">
        <x:v>A</x:v>
      </x:c>
      <x:c r="D4443" s="13" t="str">
        <x:v>00354</x:v>
      </x:c>
      <x:c r="E4443" s="13" t="str">
        <x:v>00347</x:v>
      </x:c>
      <x:c r="F4443" s="4" t="str">
        <x:v>amistad</x:v>
      </x:c>
      <x:c r="G4443" s="4" t="n">
        <x:f>COUNTIFS(Relaciones!$D$4352:$D$4716,E4443,Relaciones!$E$4352:$E$4716,D4443,Relaciones!$F$4352:$F$4716,F4443)</x:f>
        <x:v>1</x:v>
      </x:c>
      <x:c r="H4443" s="4"/>
    </x:row>
    <x:row r="4444" ht="23" customHeight="1">
      <x:c r="A4444" s="4" t="str">
        <x:v>Sevilla</x:v>
      </x:c>
      <x:c r="B4444" s="4" t="str">
        <x:v>2.º ESO</x:v>
      </x:c>
      <x:c r="C4444" s="4" t="str">
        <x:v>A</x:v>
      </x:c>
      <x:c r="D4444" s="13" t="str">
        <x:v>00354</x:v>
      </x:c>
      <x:c r="E4444" s="13" t="str">
        <x:v>00351</x:v>
      </x:c>
      <x:c r="F4444" s="4" t="str">
        <x:v>amistad</x:v>
      </x:c>
      <x:c r="G4444" s="4" t="n">
        <x:f>COUNTIFS(Relaciones!$D$4352:$D$4716,E4444,Relaciones!$E$4352:$E$4716,D4444,Relaciones!$F$4352:$F$4716,F4444)</x:f>
        <x:v>1</x:v>
      </x:c>
      <x:c r="H4444" s="4"/>
    </x:row>
    <x:row r="4445" ht="23" customHeight="1">
      <x:c r="A4445" s="4" t="str">
        <x:v>Sevilla</x:v>
      </x:c>
      <x:c r="B4445" s="4" t="str">
        <x:v>2.º ESO</x:v>
      </x:c>
      <x:c r="C4445" s="4" t="str">
        <x:v>A</x:v>
      </x:c>
      <x:c r="D4445" s="13" t="str">
        <x:v>00354</x:v>
      </x:c>
      <x:c r="E4445" s="13" t="str">
        <x:v>00353</x:v>
      </x:c>
      <x:c r="F4445" s="4" t="str">
        <x:v>amistad</x:v>
      </x:c>
      <x:c r="G4445" s="4" t="n">
        <x:f>COUNTIFS(Relaciones!$D$4352:$D$4716,E4445,Relaciones!$E$4352:$E$4716,D4445,Relaciones!$F$4352:$F$4716,F4445)</x:f>
        <x:v>1</x:v>
      </x:c>
      <x:c r="H4445" s="4"/>
    </x:row>
    <x:row r="4446" ht="23" customHeight="1">
      <x:c r="A4446" s="4" t="str">
        <x:v>Sevilla</x:v>
      </x:c>
      <x:c r="B4446" s="4" t="str">
        <x:v>2.º ESO</x:v>
      </x:c>
      <x:c r="C4446" s="4" t="str">
        <x:v>A</x:v>
      </x:c>
      <x:c r="D4446" s="13" t="str">
        <x:v>00354</x:v>
      </x:c>
      <x:c r="E4446" s="13" t="str">
        <x:v>00355</x:v>
      </x:c>
      <x:c r="F4446" s="4" t="str">
        <x:v>amistad</x:v>
      </x:c>
      <x:c r="G4446" s="4" t="n">
        <x:f>COUNTIFS(Relaciones!$D$4352:$D$4716,E4446,Relaciones!$E$4352:$E$4716,D4446,Relaciones!$F$4352:$F$4716,F4446)</x:f>
        <x:v>1</x:v>
      </x:c>
      <x:c r="H4446" s="4"/>
    </x:row>
    <x:row r="4447" ht="23" customHeight="1">
      <x:c r="A4447" s="4" t="str">
        <x:v>Sevilla</x:v>
      </x:c>
      <x:c r="B4447" s="4" t="str">
        <x:v>2.º ESO</x:v>
      </x:c>
      <x:c r="C4447" s="4" t="str">
        <x:v>A</x:v>
      </x:c>
      <x:c r="D4447" s="13" t="str">
        <x:v>00355</x:v>
      </x:c>
      <x:c r="E4447" s="13" t="str">
        <x:v>00338</x:v>
      </x:c>
      <x:c r="F4447" s="4" t="str">
        <x:v>amistad</x:v>
      </x:c>
      <x:c r="G4447" s="4" t="n">
        <x:f>COUNTIFS(Relaciones!$D$4352:$D$4716,E4447,Relaciones!$E$4352:$E$4716,D4447,Relaciones!$F$4352:$F$4716,F4447)</x:f>
        <x:v>0</x:v>
      </x:c>
      <x:c r="H4447" s="4"/>
    </x:row>
    <x:row r="4448" ht="23" customHeight="1">
      <x:c r="A4448" s="4" t="str">
        <x:v>Sevilla</x:v>
      </x:c>
      <x:c r="B4448" s="4" t="str">
        <x:v>2.º ESO</x:v>
      </x:c>
      <x:c r="C4448" s="4" t="str">
        <x:v>A</x:v>
      </x:c>
      <x:c r="D4448" s="13" t="str">
        <x:v>00355</x:v>
      </x:c>
      <x:c r="E4448" s="13" t="str">
        <x:v>00347</x:v>
      </x:c>
      <x:c r="F4448" s="4" t="str">
        <x:v>amistad</x:v>
      </x:c>
      <x:c r="G4448" s="4" t="n">
        <x:f>COUNTIFS(Relaciones!$D$4352:$D$4716,E4448,Relaciones!$E$4352:$E$4716,D4448,Relaciones!$F$4352:$F$4716,F4448)</x:f>
        <x:v>0</x:v>
      </x:c>
      <x:c r="H4448" s="4"/>
    </x:row>
    <x:row r="4449" ht="23" customHeight="1">
      <x:c r="A4449" s="4" t="str">
        <x:v>Sevilla</x:v>
      </x:c>
      <x:c r="B4449" s="4" t="str">
        <x:v>2.º ESO</x:v>
      </x:c>
      <x:c r="C4449" s="4" t="str">
        <x:v>A</x:v>
      </x:c>
      <x:c r="D4449" s="13" t="str">
        <x:v>00355</x:v>
      </x:c>
      <x:c r="E4449" s="13" t="str">
        <x:v>00348</x:v>
      </x:c>
      <x:c r="F4449" s="4" t="str">
        <x:v>amistad</x:v>
      </x:c>
      <x:c r="G4449" s="4" t="n">
        <x:f>COUNTIFS(Relaciones!$D$4352:$D$4716,E4449,Relaciones!$E$4352:$E$4716,D4449,Relaciones!$F$4352:$F$4716,F4449)</x:f>
        <x:v>1</x:v>
      </x:c>
      <x:c r="H4449" s="4"/>
    </x:row>
    <x:row r="4450" ht="23" customHeight="1">
      <x:c r="A4450" s="4" t="str">
        <x:v>Sevilla</x:v>
      </x:c>
      <x:c r="B4450" s="4" t="str">
        <x:v>2.º ESO</x:v>
      </x:c>
      <x:c r="C4450" s="4" t="str">
        <x:v>A</x:v>
      </x:c>
      <x:c r="D4450" s="13" t="str">
        <x:v>00355</x:v>
      </x:c>
      <x:c r="E4450" s="13" t="str">
        <x:v>00352</x:v>
      </x:c>
      <x:c r="F4450" s="4" t="str">
        <x:v>amistad</x:v>
      </x:c>
      <x:c r="G4450" s="4" t="n">
        <x:f>COUNTIFS(Relaciones!$D$4352:$D$4716,E4450,Relaciones!$E$4352:$E$4716,D4450,Relaciones!$F$4352:$F$4716,F4450)</x:f>
        <x:v>1</x:v>
      </x:c>
      <x:c r="H4450" s="4"/>
    </x:row>
    <x:row r="4451" ht="23" customHeight="1">
      <x:c r="A4451" s="4" t="str">
        <x:v>Sevilla</x:v>
      </x:c>
      <x:c r="B4451" s="4" t="str">
        <x:v>2.º ESO</x:v>
      </x:c>
      <x:c r="C4451" s="4" t="str">
        <x:v>A</x:v>
      </x:c>
      <x:c r="D4451" s="13" t="str">
        <x:v>00355</x:v>
      </x:c>
      <x:c r="E4451" s="13" t="str">
        <x:v>00354</x:v>
      </x:c>
      <x:c r="F4451" s="4" t="str">
        <x:v>amistad</x:v>
      </x:c>
      <x:c r="G4451" s="4" t="n">
        <x:f>COUNTIFS(Relaciones!$D$4352:$D$4716,E4451,Relaciones!$E$4352:$E$4716,D4451,Relaciones!$F$4352:$F$4716,F4451)</x:f>
        <x:v>1</x:v>
      </x:c>
      <x:c r="H4451" s="4"/>
    </x:row>
    <x:row r="4452" ht="23" customHeight="1">
      <x:c r="A4452" s="4" t="str">
        <x:v>Sevilla</x:v>
      </x:c>
      <x:c r="B4452" s="4" t="str">
        <x:v>2.º ESO</x:v>
      </x:c>
      <x:c r="C4452" s="4" t="str">
        <x:v>A</x:v>
      </x:c>
      <x:c r="D4452" s="13" t="str">
        <x:v>00355</x:v>
      </x:c>
      <x:c r="E4452" s="13" t="str">
        <x:v>00356</x:v>
      </x:c>
      <x:c r="F4452" s="4" t="str">
        <x:v>amistad</x:v>
      </x:c>
      <x:c r="G4452" s="4" t="n">
        <x:f>COUNTIFS(Relaciones!$D$4352:$D$4716,E4452,Relaciones!$E$4352:$E$4716,D4452,Relaciones!$F$4352:$F$4716,F4452)</x:f>
        <x:v>1</x:v>
      </x:c>
      <x:c r="H4452" s="4"/>
    </x:row>
    <x:row r="4453" ht="23" customHeight="1">
      <x:c r="A4453" s="4" t="str">
        <x:v>Sevilla</x:v>
      </x:c>
      <x:c r="B4453" s="4" t="str">
        <x:v>2.º ESO</x:v>
      </x:c>
      <x:c r="C4453" s="4" t="str">
        <x:v>A</x:v>
      </x:c>
      <x:c r="D4453" s="13" t="str">
        <x:v>00356</x:v>
      </x:c>
      <x:c r="E4453" s="13" t="str">
        <x:v>00347</x:v>
      </x:c>
      <x:c r="F4453" s="4" t="str">
        <x:v>amistad</x:v>
      </x:c>
      <x:c r="G4453" s="4" t="n">
        <x:f>COUNTIFS(Relaciones!$D$4352:$D$4716,E4453,Relaciones!$E$4352:$E$4716,D4453,Relaciones!$F$4352:$F$4716,F4453)</x:f>
        <x:v>1</x:v>
      </x:c>
      <x:c r="H4453" s="4"/>
    </x:row>
    <x:row r="4454" ht="23" customHeight="1">
      <x:c r="A4454" s="4" t="str">
        <x:v>Sevilla</x:v>
      </x:c>
      <x:c r="B4454" s="4" t="str">
        <x:v>2.º ESO</x:v>
      </x:c>
      <x:c r="C4454" s="4" t="str">
        <x:v>A</x:v>
      </x:c>
      <x:c r="D4454" s="13" t="str">
        <x:v>00356</x:v>
      </x:c>
      <x:c r="E4454" s="13" t="str">
        <x:v>00349</x:v>
      </x:c>
      <x:c r="F4454" s="4" t="str">
        <x:v>amistad</x:v>
      </x:c>
      <x:c r="G4454" s="4" t="n">
        <x:f>COUNTIFS(Relaciones!$D$4352:$D$4716,E4454,Relaciones!$E$4352:$E$4716,D4454,Relaciones!$F$4352:$F$4716,F4454)</x:f>
        <x:v>1</x:v>
      </x:c>
      <x:c r="H4454" s="4"/>
    </x:row>
    <x:row r="4455" ht="23" customHeight="1">
      <x:c r="A4455" s="4" t="str">
        <x:v>Sevilla</x:v>
      </x:c>
      <x:c r="B4455" s="4" t="str">
        <x:v>2.º ESO</x:v>
      </x:c>
      <x:c r="C4455" s="4" t="str">
        <x:v>A</x:v>
      </x:c>
      <x:c r="D4455" s="13" t="str">
        <x:v>00356</x:v>
      </x:c>
      <x:c r="E4455" s="13" t="str">
        <x:v>00353</x:v>
      </x:c>
      <x:c r="F4455" s="4" t="str">
        <x:v>amistad</x:v>
      </x:c>
      <x:c r="G4455" s="4" t="n">
        <x:f>COUNTIFS(Relaciones!$D$4352:$D$4716,E4455,Relaciones!$E$4352:$E$4716,D4455,Relaciones!$F$4352:$F$4716,F4455)</x:f>
        <x:v>1</x:v>
      </x:c>
      <x:c r="H4455" s="4"/>
    </x:row>
    <x:row r="4456" ht="23" customHeight="1">
      <x:c r="A4456" s="4" t="str">
        <x:v>Sevilla</x:v>
      </x:c>
      <x:c r="B4456" s="4" t="str">
        <x:v>2.º ESO</x:v>
      </x:c>
      <x:c r="C4456" s="4" t="str">
        <x:v>A</x:v>
      </x:c>
      <x:c r="D4456" s="13" t="str">
        <x:v>00356</x:v>
      </x:c>
      <x:c r="E4456" s="13" t="str">
        <x:v>00355</x:v>
      </x:c>
      <x:c r="F4456" s="4" t="str">
        <x:v>amistad</x:v>
      </x:c>
      <x:c r="G4456" s="4" t="n">
        <x:f>COUNTIFS(Relaciones!$D$4352:$D$4716,E4456,Relaciones!$E$4352:$E$4716,D4456,Relaciones!$F$4352:$F$4716,F4456)</x:f>
        <x:v>1</x:v>
      </x:c>
      <x:c r="H4456" s="4"/>
    </x:row>
    <x:row r="4457" ht="23" customHeight="1">
      <x:c r="A4457" s="4" t="str">
        <x:v>Sevilla</x:v>
      </x:c>
      <x:c r="B4457" s="4" t="str">
        <x:v>2.º ESO</x:v>
      </x:c>
      <x:c r="C4457" s="4" t="str">
        <x:v>A</x:v>
      </x:c>
      <x:c r="D4457" s="13" t="str">
        <x:v>00357</x:v>
      </x:c>
      <x:c r="E4457" s="13" t="str">
        <x:v>00347</x:v>
      </x:c>
      <x:c r="F4457" s="4" t="str">
        <x:v>amistad</x:v>
      </x:c>
      <x:c r="G4457" s="4" t="n">
        <x:f>COUNTIFS(Relaciones!$D$4352:$D$4716,E4457,Relaciones!$E$4352:$E$4716,D4457,Relaciones!$F$4352:$F$4716,F4457)</x:f>
        <x:v>1</x:v>
      </x:c>
      <x:c r="H4457" s="4"/>
    </x:row>
    <x:row r="4458" ht="23" customHeight="1">
      <x:c r="A4458" s="4" t="str">
        <x:v>Sevilla</x:v>
      </x:c>
      <x:c r="B4458" s="4" t="str">
        <x:v>2.º ESO</x:v>
      </x:c>
      <x:c r="C4458" s="4" t="str">
        <x:v>A</x:v>
      </x:c>
      <x:c r="D4458" s="13" t="str">
        <x:v>00357</x:v>
      </x:c>
      <x:c r="E4458" s="13" t="str">
        <x:v>00358</x:v>
      </x:c>
      <x:c r="F4458" s="4" t="str">
        <x:v>amistad</x:v>
      </x:c>
      <x:c r="G4458" s="4" t="n">
        <x:f>COUNTIFS(Relaciones!$D$4352:$D$4716,E4458,Relaciones!$E$4352:$E$4716,D4458,Relaciones!$F$4352:$F$4716,F4458)</x:f>
        <x:v>1</x:v>
      </x:c>
      <x:c r="H4458" s="4"/>
    </x:row>
    <x:row r="4459" ht="23" customHeight="1">
      <x:c r="A4459" s="4" t="str">
        <x:v>Sevilla</x:v>
      </x:c>
      <x:c r="B4459" s="4" t="str">
        <x:v>2.º ESO</x:v>
      </x:c>
      <x:c r="C4459" s="4" t="str">
        <x:v>A</x:v>
      </x:c>
      <x:c r="D4459" s="13" t="str">
        <x:v>00357</x:v>
      </x:c>
      <x:c r="E4459" s="13" t="str">
        <x:v>00360</x:v>
      </x:c>
      <x:c r="F4459" s="4" t="str">
        <x:v>amistad</x:v>
      </x:c>
      <x:c r="G4459" s="4" t="n">
        <x:f>COUNTIFS(Relaciones!$D$4352:$D$4716,E4459,Relaciones!$E$4352:$E$4716,D4459,Relaciones!$F$4352:$F$4716,F4459)</x:f>
        <x:v>1</x:v>
      </x:c>
      <x:c r="H4459" s="4"/>
    </x:row>
    <x:row r="4460" ht="23" customHeight="1">
      <x:c r="A4460" s="4" t="str">
        <x:v>Sevilla</x:v>
      </x:c>
      <x:c r="B4460" s="4" t="str">
        <x:v>2.º ESO</x:v>
      </x:c>
      <x:c r="C4460" s="4" t="str">
        <x:v>A</x:v>
      </x:c>
      <x:c r="D4460" s="13" t="str">
        <x:v>00357</x:v>
      </x:c>
      <x:c r="E4460" s="13" t="str">
        <x:v>00362</x:v>
      </x:c>
      <x:c r="F4460" s="4" t="str">
        <x:v>amistad</x:v>
      </x:c>
      <x:c r="G4460" s="4" t="n">
        <x:f>COUNTIFS(Relaciones!$D$4352:$D$4716,E4460,Relaciones!$E$4352:$E$4716,D4460,Relaciones!$F$4352:$F$4716,F4460)</x:f>
        <x:v>1</x:v>
      </x:c>
      <x:c r="H4460" s="4"/>
    </x:row>
    <x:row r="4461" ht="23" customHeight="1">
      <x:c r="A4461" s="4" t="str">
        <x:v>Sevilla</x:v>
      </x:c>
      <x:c r="B4461" s="4" t="str">
        <x:v>2.º ESO</x:v>
      </x:c>
      <x:c r="C4461" s="4" t="str">
        <x:v>A</x:v>
      </x:c>
      <x:c r="D4461" s="13" t="str">
        <x:v>00357</x:v>
      </x:c>
      <x:c r="E4461" s="13" t="str">
        <x:v>00363</x:v>
      </x:c>
      <x:c r="F4461" s="4" t="str">
        <x:v>amistad</x:v>
      </x:c>
      <x:c r="G4461" s="4" t="n">
        <x:f>COUNTIFS(Relaciones!$D$4352:$D$4716,E4461,Relaciones!$E$4352:$E$4716,D4461,Relaciones!$F$4352:$F$4716,F4461)</x:f>
        <x:v>1</x:v>
      </x:c>
      <x:c r="H4461" s="4"/>
    </x:row>
    <x:row r="4462" ht="23" customHeight="1">
      <x:c r="A4462" s="4" t="str">
        <x:v>Sevilla</x:v>
      </x:c>
      <x:c r="B4462" s="4" t="str">
        <x:v>2.º ESO</x:v>
      </x:c>
      <x:c r="C4462" s="4" t="str">
        <x:v>A</x:v>
      </x:c>
      <x:c r="D4462" s="13" t="str">
        <x:v>00357</x:v>
      </x:c>
      <x:c r="E4462" s="13" t="str">
        <x:v>00364</x:v>
      </x:c>
      <x:c r="F4462" s="4" t="str">
        <x:v>amistad</x:v>
      </x:c>
      <x:c r="G4462" s="4" t="n">
        <x:f>COUNTIFS(Relaciones!$D$4352:$D$4716,E4462,Relaciones!$E$4352:$E$4716,D4462,Relaciones!$F$4352:$F$4716,F4462)</x:f>
        <x:v>1</x:v>
      </x:c>
      <x:c r="H4462" s="4"/>
    </x:row>
    <x:row r="4463" ht="23" customHeight="1">
      <x:c r="A4463" s="4" t="str">
        <x:v>Sevilla</x:v>
      </x:c>
      <x:c r="B4463" s="4" t="str">
        <x:v>2.º ESO</x:v>
      </x:c>
      <x:c r="C4463" s="4" t="str">
        <x:v>A</x:v>
      </x:c>
      <x:c r="D4463" s="13" t="str">
        <x:v>00358</x:v>
      </x:c>
      <x:c r="E4463" s="13" t="str">
        <x:v>00341</x:v>
      </x:c>
      <x:c r="F4463" s="4" t="str">
        <x:v>amistad</x:v>
      </x:c>
      <x:c r="G4463" s="4" t="n">
        <x:f>COUNTIFS(Relaciones!$D$4352:$D$4716,E4463,Relaciones!$E$4352:$E$4716,D4463,Relaciones!$F$4352:$F$4716,F4463)</x:f>
        <x:v>0</x:v>
      </x:c>
      <x:c r="H4463" s="4"/>
    </x:row>
    <x:row r="4464" ht="23" customHeight="1">
      <x:c r="A4464" s="4" t="str">
        <x:v>Sevilla</x:v>
      </x:c>
      <x:c r="B4464" s="4" t="str">
        <x:v>2.º ESO</x:v>
      </x:c>
      <x:c r="C4464" s="4" t="str">
        <x:v>A</x:v>
      </x:c>
      <x:c r="D4464" s="13" t="str">
        <x:v>00358</x:v>
      </x:c>
      <x:c r="E4464" s="13" t="str">
        <x:v>00357</x:v>
      </x:c>
      <x:c r="F4464" s="4" t="str">
        <x:v>amistad</x:v>
      </x:c>
      <x:c r="G4464" s="4" t="n">
        <x:f>COUNTIFS(Relaciones!$D$4352:$D$4716,E4464,Relaciones!$E$4352:$E$4716,D4464,Relaciones!$F$4352:$F$4716,F4464)</x:f>
        <x:v>1</x:v>
      </x:c>
      <x:c r="H4464" s="4"/>
    </x:row>
    <x:row r="4465" ht="23" customHeight="1">
      <x:c r="A4465" s="4" t="str">
        <x:v>Sevilla</x:v>
      </x:c>
      <x:c r="B4465" s="4" t="str">
        <x:v>2.º ESO</x:v>
      </x:c>
      <x:c r="C4465" s="4" t="str">
        <x:v>A</x:v>
      </x:c>
      <x:c r="D4465" s="13" t="str">
        <x:v>00358</x:v>
      </x:c>
      <x:c r="E4465" s="13" t="str">
        <x:v>00359</x:v>
      </x:c>
      <x:c r="F4465" s="4" t="str">
        <x:v>amistad</x:v>
      </x:c>
      <x:c r="G4465" s="4" t="n">
        <x:f>COUNTIFS(Relaciones!$D$4352:$D$4716,E4465,Relaciones!$E$4352:$E$4716,D4465,Relaciones!$F$4352:$F$4716,F4465)</x:f>
        <x:v>1</x:v>
      </x:c>
      <x:c r="H4465" s="4"/>
    </x:row>
    <x:row r="4466" ht="23" customHeight="1">
      <x:c r="A4466" s="4" t="str">
        <x:v>Sevilla</x:v>
      </x:c>
      <x:c r="B4466" s="4" t="str">
        <x:v>2.º ESO</x:v>
      </x:c>
      <x:c r="C4466" s="4" t="str">
        <x:v>A</x:v>
      </x:c>
      <x:c r="D4466" s="13" t="str">
        <x:v>00358</x:v>
      </x:c>
      <x:c r="E4466" s="13" t="str">
        <x:v>00361</x:v>
      </x:c>
      <x:c r="F4466" s="4" t="str">
        <x:v>amistad</x:v>
      </x:c>
      <x:c r="G4466" s="4" t="n">
        <x:f>COUNTIFS(Relaciones!$D$4352:$D$4716,E4466,Relaciones!$E$4352:$E$4716,D4466,Relaciones!$F$4352:$F$4716,F4466)</x:f>
        <x:v>1</x:v>
      </x:c>
      <x:c r="H4466" s="4"/>
    </x:row>
    <x:row r="4467" ht="23" customHeight="1">
      <x:c r="A4467" s="4" t="str">
        <x:v>Sevilla</x:v>
      </x:c>
      <x:c r="B4467" s="4" t="str">
        <x:v>2.º ESO</x:v>
      </x:c>
      <x:c r="C4467" s="4" t="str">
        <x:v>A</x:v>
      </x:c>
      <x:c r="D4467" s="13" t="str">
        <x:v>00358</x:v>
      </x:c>
      <x:c r="E4467" s="13" t="str">
        <x:v>00363</x:v>
      </x:c>
      <x:c r="F4467" s="4" t="str">
        <x:v>amistad</x:v>
      </x:c>
      <x:c r="G4467" s="4" t="n">
        <x:f>COUNTIFS(Relaciones!$D$4352:$D$4716,E4467,Relaciones!$E$4352:$E$4716,D4467,Relaciones!$F$4352:$F$4716,F4467)</x:f>
        <x:v>1</x:v>
      </x:c>
      <x:c r="H4467" s="4"/>
    </x:row>
    <x:row r="4468" ht="23" customHeight="1">
      <x:c r="A4468" s="4" t="str">
        <x:v>Sevilla</x:v>
      </x:c>
      <x:c r="B4468" s="4" t="str">
        <x:v>2.º ESO</x:v>
      </x:c>
      <x:c r="C4468" s="4" t="str">
        <x:v>A</x:v>
      </x:c>
      <x:c r="D4468" s="13" t="str">
        <x:v>00359</x:v>
      </x:c>
      <x:c r="E4468" s="13" t="str">
        <x:v>00357</x:v>
      </x:c>
      <x:c r="F4468" s="4" t="str">
        <x:v>amistad</x:v>
      </x:c>
      <x:c r="G4468" s="4" t="n">
        <x:f>COUNTIFS(Relaciones!$D$4352:$D$4716,E4468,Relaciones!$E$4352:$E$4716,D4468,Relaciones!$F$4352:$F$4716,F4468)</x:f>
        <x:v>0</x:v>
      </x:c>
      <x:c r="H4468" s="4"/>
    </x:row>
    <x:row r="4469" ht="23" customHeight="1">
      <x:c r="A4469" s="4" t="str">
        <x:v>Sevilla</x:v>
      </x:c>
      <x:c r="B4469" s="4" t="str">
        <x:v>2.º ESO</x:v>
      </x:c>
      <x:c r="C4469" s="4" t="str">
        <x:v>A</x:v>
      </x:c>
      <x:c r="D4469" s="13" t="str">
        <x:v>00359</x:v>
      </x:c>
      <x:c r="E4469" s="13" t="str">
        <x:v>00358</x:v>
      </x:c>
      <x:c r="F4469" s="4" t="str">
        <x:v>amistad</x:v>
      </x:c>
      <x:c r="G4469" s="4" t="n">
        <x:f>COUNTIFS(Relaciones!$D$4352:$D$4716,E4469,Relaciones!$E$4352:$E$4716,D4469,Relaciones!$F$4352:$F$4716,F4469)</x:f>
        <x:v>1</x:v>
      </x:c>
      <x:c r="H4469" s="4"/>
    </x:row>
    <x:row r="4470" ht="23" customHeight="1">
      <x:c r="A4470" s="4" t="str">
        <x:v>Sevilla</x:v>
      </x:c>
      <x:c r="B4470" s="4" t="str">
        <x:v>2.º ESO</x:v>
      </x:c>
      <x:c r="C4470" s="4" t="str">
        <x:v>A</x:v>
      </x:c>
      <x:c r="D4470" s="13" t="str">
        <x:v>00359</x:v>
      </x:c>
      <x:c r="E4470" s="13" t="str">
        <x:v>00360</x:v>
      </x:c>
      <x:c r="F4470" s="4" t="str">
        <x:v>amistad</x:v>
      </x:c>
      <x:c r="G4470" s="4" t="n">
        <x:f>COUNTIFS(Relaciones!$D$4352:$D$4716,E4470,Relaciones!$E$4352:$E$4716,D4470,Relaciones!$F$4352:$F$4716,F4470)</x:f>
        <x:v>1</x:v>
      </x:c>
      <x:c r="H4470" s="4"/>
    </x:row>
    <x:row r="4471" ht="23" customHeight="1">
      <x:c r="A4471" s="4" t="str">
        <x:v>Sevilla</x:v>
      </x:c>
      <x:c r="B4471" s="4" t="str">
        <x:v>2.º ESO</x:v>
      </x:c>
      <x:c r="C4471" s="4" t="str">
        <x:v>A</x:v>
      </x:c>
      <x:c r="D4471" s="13" t="str">
        <x:v>00359</x:v>
      </x:c>
      <x:c r="E4471" s="13" t="str">
        <x:v>00362</x:v>
      </x:c>
      <x:c r="F4471" s="4" t="str">
        <x:v>amistad</x:v>
      </x:c>
      <x:c r="G4471" s="4" t="n">
        <x:f>COUNTIFS(Relaciones!$D$4352:$D$4716,E4471,Relaciones!$E$4352:$E$4716,D4471,Relaciones!$F$4352:$F$4716,F4471)</x:f>
        <x:v>1</x:v>
      </x:c>
      <x:c r="H4471" s="4"/>
    </x:row>
    <x:row r="4472" ht="23" customHeight="1">
      <x:c r="A4472" s="4" t="str">
        <x:v>Sevilla</x:v>
      </x:c>
      <x:c r="B4472" s="4" t="str">
        <x:v>2.º ESO</x:v>
      </x:c>
      <x:c r="C4472" s="4" t="str">
        <x:v>A</x:v>
      </x:c>
      <x:c r="D4472" s="13" t="str">
        <x:v>00359</x:v>
      </x:c>
      <x:c r="E4472" s="13" t="str">
        <x:v>00363</x:v>
      </x:c>
      <x:c r="F4472" s="4" t="str">
        <x:v>amistad</x:v>
      </x:c>
      <x:c r="G4472" s="4" t="n">
        <x:f>COUNTIFS(Relaciones!$D$4352:$D$4716,E4472,Relaciones!$E$4352:$E$4716,D4472,Relaciones!$F$4352:$F$4716,F4472)</x:f>
        <x:v>0</x:v>
      </x:c>
      <x:c r="H4472" s="4"/>
    </x:row>
    <x:row r="4473" ht="23" customHeight="1">
      <x:c r="A4473" s="4" t="str">
        <x:v>Sevilla</x:v>
      </x:c>
      <x:c r="B4473" s="4" t="str">
        <x:v>2.º ESO</x:v>
      </x:c>
      <x:c r="C4473" s="4" t="str">
        <x:v>A</x:v>
      </x:c>
      <x:c r="D4473" s="13" t="str">
        <x:v>00359</x:v>
      </x:c>
      <x:c r="E4473" s="13" t="str">
        <x:v>00364</x:v>
      </x:c>
      <x:c r="F4473" s="4" t="str">
        <x:v>amistad</x:v>
      </x:c>
      <x:c r="G4473" s="4" t="n">
        <x:f>COUNTIFS(Relaciones!$D$4352:$D$4716,E4473,Relaciones!$E$4352:$E$4716,D4473,Relaciones!$F$4352:$F$4716,F4473)</x:f>
        <x:v>1</x:v>
      </x:c>
      <x:c r="H4473" s="4"/>
    </x:row>
    <x:row r="4474" ht="23" customHeight="1">
      <x:c r="A4474" s="4" t="str">
        <x:v>Sevilla</x:v>
      </x:c>
      <x:c r="B4474" s="4" t="str">
        <x:v>2.º ESO</x:v>
      </x:c>
      <x:c r="C4474" s="4" t="str">
        <x:v>A</x:v>
      </x:c>
      <x:c r="D4474" s="13" t="str">
        <x:v>00360</x:v>
      </x:c>
      <x:c r="E4474" s="13" t="str">
        <x:v>00357</x:v>
      </x:c>
      <x:c r="F4474" s="4" t="str">
        <x:v>amistad</x:v>
      </x:c>
      <x:c r="G4474" s="4" t="n">
        <x:f>COUNTIFS(Relaciones!$D$4352:$D$4716,E4474,Relaciones!$E$4352:$E$4716,D4474,Relaciones!$F$4352:$F$4716,F4474)</x:f>
        <x:v>1</x:v>
      </x:c>
      <x:c r="H4474" s="4"/>
    </x:row>
    <x:row r="4475" ht="23" customHeight="1">
      <x:c r="A4475" s="4" t="str">
        <x:v>Sevilla</x:v>
      </x:c>
      <x:c r="B4475" s="4" t="str">
        <x:v>2.º ESO</x:v>
      </x:c>
      <x:c r="C4475" s="4" t="str">
        <x:v>A</x:v>
      </x:c>
      <x:c r="D4475" s="13" t="str">
        <x:v>00360</x:v>
      </x:c>
      <x:c r="E4475" s="13" t="str">
        <x:v>00359</x:v>
      </x:c>
      <x:c r="F4475" s="4" t="str">
        <x:v>amistad</x:v>
      </x:c>
      <x:c r="G4475" s="4" t="n">
        <x:f>COUNTIFS(Relaciones!$D$4352:$D$4716,E4475,Relaciones!$E$4352:$E$4716,D4475,Relaciones!$F$4352:$F$4716,F4475)</x:f>
        <x:v>1</x:v>
      </x:c>
      <x:c r="H4475" s="4"/>
    </x:row>
    <x:row r="4476" ht="23" customHeight="1">
      <x:c r="A4476" s="4" t="str">
        <x:v>Sevilla</x:v>
      </x:c>
      <x:c r="B4476" s="4" t="str">
        <x:v>2.º ESO</x:v>
      </x:c>
      <x:c r="C4476" s="4" t="str">
        <x:v>A</x:v>
      </x:c>
      <x:c r="D4476" s="13" t="str">
        <x:v>00360</x:v>
      </x:c>
      <x:c r="E4476" s="13" t="str">
        <x:v>00361</x:v>
      </x:c>
      <x:c r="F4476" s="4" t="str">
        <x:v>amistad</x:v>
      </x:c>
      <x:c r="G4476" s="4" t="n">
        <x:f>COUNTIFS(Relaciones!$D$4352:$D$4716,E4476,Relaciones!$E$4352:$E$4716,D4476,Relaciones!$F$4352:$F$4716,F4476)</x:f>
        <x:v>1</x:v>
      </x:c>
      <x:c r="H4476" s="4"/>
    </x:row>
    <x:row r="4477" ht="23" customHeight="1">
      <x:c r="A4477" s="4" t="str">
        <x:v>Sevilla</x:v>
      </x:c>
      <x:c r="B4477" s="4" t="str">
        <x:v>2.º ESO</x:v>
      </x:c>
      <x:c r="C4477" s="4" t="str">
        <x:v>A</x:v>
      </x:c>
      <x:c r="D4477" s="13" t="str">
        <x:v>00360</x:v>
      </x:c>
      <x:c r="E4477" s="13" t="str">
        <x:v>00363</x:v>
      </x:c>
      <x:c r="F4477" s="4" t="str">
        <x:v>amistad</x:v>
      </x:c>
      <x:c r="G4477" s="4" t="n">
        <x:f>COUNTIFS(Relaciones!$D$4352:$D$4716,E4477,Relaciones!$E$4352:$E$4716,D4477,Relaciones!$F$4352:$F$4716,F4477)</x:f>
        <x:v>1</x:v>
      </x:c>
      <x:c r="H4477" s="4"/>
    </x:row>
    <x:row r="4478" ht="23" customHeight="1">
      <x:c r="A4478" s="4" t="str">
        <x:v>Sevilla</x:v>
      </x:c>
      <x:c r="B4478" s="4" t="str">
        <x:v>2.º ESO</x:v>
      </x:c>
      <x:c r="C4478" s="4" t="str">
        <x:v>A</x:v>
      </x:c>
      <x:c r="D4478" s="13" t="str">
        <x:v>00361</x:v>
      </x:c>
      <x:c r="E4478" s="13" t="str">
        <x:v>00344</x:v>
      </x:c>
      <x:c r="F4478" s="4" t="str">
        <x:v>amistad</x:v>
      </x:c>
      <x:c r="G4478" s="4" t="n">
        <x:f>COUNTIFS(Relaciones!$D$4352:$D$4716,E4478,Relaciones!$E$4352:$E$4716,D4478,Relaciones!$F$4352:$F$4716,F4478)</x:f>
        <x:v>0</x:v>
      </x:c>
      <x:c r="H4478" s="4"/>
    </x:row>
    <x:row r="4479" ht="23" customHeight="1">
      <x:c r="A4479" s="4" t="str">
        <x:v>Sevilla</x:v>
      </x:c>
      <x:c r="B4479" s="4" t="str">
        <x:v>2.º ESO</x:v>
      </x:c>
      <x:c r="C4479" s="4" t="str">
        <x:v>A</x:v>
      </x:c>
      <x:c r="D4479" s="13" t="str">
        <x:v>00361</x:v>
      </x:c>
      <x:c r="E4479" s="13" t="str">
        <x:v>00357</x:v>
      </x:c>
      <x:c r="F4479" s="4" t="str">
        <x:v>amistad</x:v>
      </x:c>
      <x:c r="G4479" s="4" t="n">
        <x:f>COUNTIFS(Relaciones!$D$4352:$D$4716,E4479,Relaciones!$E$4352:$E$4716,D4479,Relaciones!$F$4352:$F$4716,F4479)</x:f>
        <x:v>0</x:v>
      </x:c>
      <x:c r="H4479" s="4"/>
    </x:row>
    <x:row r="4480" ht="23" customHeight="1">
      <x:c r="A4480" s="4" t="str">
        <x:v>Sevilla</x:v>
      </x:c>
      <x:c r="B4480" s="4" t="str">
        <x:v>2.º ESO</x:v>
      </x:c>
      <x:c r="C4480" s="4" t="str">
        <x:v>A</x:v>
      </x:c>
      <x:c r="D4480" s="13" t="str">
        <x:v>00361</x:v>
      </x:c>
      <x:c r="E4480" s="13" t="str">
        <x:v>00358</x:v>
      </x:c>
      <x:c r="F4480" s="4" t="str">
        <x:v>amistad</x:v>
      </x:c>
      <x:c r="G4480" s="4" t="n">
        <x:f>COUNTIFS(Relaciones!$D$4352:$D$4716,E4480,Relaciones!$E$4352:$E$4716,D4480,Relaciones!$F$4352:$F$4716,F4480)</x:f>
        <x:v>1</x:v>
      </x:c>
      <x:c r="H4480" s="4"/>
    </x:row>
    <x:row r="4481" ht="23" customHeight="1">
      <x:c r="A4481" s="4" t="str">
        <x:v>Sevilla</x:v>
      </x:c>
      <x:c r="B4481" s="4" t="str">
        <x:v>2.º ESO</x:v>
      </x:c>
      <x:c r="C4481" s="4" t="str">
        <x:v>A</x:v>
      </x:c>
      <x:c r="D4481" s="13" t="str">
        <x:v>00361</x:v>
      </x:c>
      <x:c r="E4481" s="13" t="str">
        <x:v>00360</x:v>
      </x:c>
      <x:c r="F4481" s="4" t="str">
        <x:v>amistad</x:v>
      </x:c>
      <x:c r="G4481" s="4" t="n">
        <x:f>COUNTIFS(Relaciones!$D$4352:$D$4716,E4481,Relaciones!$E$4352:$E$4716,D4481,Relaciones!$F$4352:$F$4716,F4481)</x:f>
        <x:v>1</x:v>
      </x:c>
      <x:c r="H4481" s="4"/>
    </x:row>
    <x:row r="4482" ht="23" customHeight="1">
      <x:c r="A4482" s="4" t="str">
        <x:v>Sevilla</x:v>
      </x:c>
      <x:c r="B4482" s="4" t="str">
        <x:v>2.º ESO</x:v>
      </x:c>
      <x:c r="C4482" s="4" t="str">
        <x:v>A</x:v>
      </x:c>
      <x:c r="D4482" s="13" t="str">
        <x:v>00361</x:v>
      </x:c>
      <x:c r="E4482" s="13" t="str">
        <x:v>00362</x:v>
      </x:c>
      <x:c r="F4482" s="4" t="str">
        <x:v>amistad</x:v>
      </x:c>
      <x:c r="G4482" s="4" t="n">
        <x:f>COUNTIFS(Relaciones!$D$4352:$D$4716,E4482,Relaciones!$E$4352:$E$4716,D4482,Relaciones!$F$4352:$F$4716,F4482)</x:f>
        <x:v>1</x:v>
      </x:c>
      <x:c r="H4482" s="4"/>
    </x:row>
    <x:row r="4483" ht="23" customHeight="1">
      <x:c r="A4483" s="4" t="str">
        <x:v>Sevilla</x:v>
      </x:c>
      <x:c r="B4483" s="4" t="str">
        <x:v>2.º ESO</x:v>
      </x:c>
      <x:c r="C4483" s="4" t="str">
        <x:v>A</x:v>
      </x:c>
      <x:c r="D4483" s="13" t="str">
        <x:v>00361</x:v>
      </x:c>
      <x:c r="E4483" s="13" t="str">
        <x:v>00364</x:v>
      </x:c>
      <x:c r="F4483" s="4" t="str">
        <x:v>amistad</x:v>
      </x:c>
      <x:c r="G4483" s="4" t="n">
        <x:f>COUNTIFS(Relaciones!$D$4352:$D$4716,E4483,Relaciones!$E$4352:$E$4716,D4483,Relaciones!$F$4352:$F$4716,F4483)</x:f>
        <x:v>1</x:v>
      </x:c>
      <x:c r="H4483" s="4"/>
    </x:row>
    <x:row r="4484" ht="23" customHeight="1">
      <x:c r="A4484" s="4" t="str">
        <x:v>Sevilla</x:v>
      </x:c>
      <x:c r="B4484" s="4" t="str">
        <x:v>2.º ESO</x:v>
      </x:c>
      <x:c r="C4484" s="4" t="str">
        <x:v>A</x:v>
      </x:c>
      <x:c r="D4484" s="13" t="str">
        <x:v>00362</x:v>
      </x:c>
      <x:c r="E4484" s="13" t="str">
        <x:v>00357</x:v>
      </x:c>
      <x:c r="F4484" s="4" t="str">
        <x:v>amistad</x:v>
      </x:c>
      <x:c r="G4484" s="4" t="n">
        <x:f>COUNTIFS(Relaciones!$D$4352:$D$4716,E4484,Relaciones!$E$4352:$E$4716,D4484,Relaciones!$F$4352:$F$4716,F4484)</x:f>
        <x:v>1</x:v>
      </x:c>
      <x:c r="H4484" s="4"/>
    </x:row>
    <x:row r="4485" ht="23" customHeight="1">
      <x:c r="A4485" s="4" t="str">
        <x:v>Sevilla</x:v>
      </x:c>
      <x:c r="B4485" s="4" t="str">
        <x:v>2.º ESO</x:v>
      </x:c>
      <x:c r="C4485" s="4" t="str">
        <x:v>A</x:v>
      </x:c>
      <x:c r="D4485" s="13" t="str">
        <x:v>00362</x:v>
      </x:c>
      <x:c r="E4485" s="13" t="str">
        <x:v>00359</x:v>
      </x:c>
      <x:c r="F4485" s="4" t="str">
        <x:v>amistad</x:v>
      </x:c>
      <x:c r="G4485" s="4" t="n">
        <x:f>COUNTIFS(Relaciones!$D$4352:$D$4716,E4485,Relaciones!$E$4352:$E$4716,D4485,Relaciones!$F$4352:$F$4716,F4485)</x:f>
        <x:v>1</x:v>
      </x:c>
      <x:c r="H4485" s="4"/>
    </x:row>
    <x:row r="4486" ht="23" customHeight="1">
      <x:c r="A4486" s="4" t="str">
        <x:v>Sevilla</x:v>
      </x:c>
      <x:c r="B4486" s="4" t="str">
        <x:v>2.º ESO</x:v>
      </x:c>
      <x:c r="C4486" s="4" t="str">
        <x:v>A</x:v>
      </x:c>
      <x:c r="D4486" s="13" t="str">
        <x:v>00362</x:v>
      </x:c>
      <x:c r="E4486" s="13" t="str">
        <x:v>00361</x:v>
      </x:c>
      <x:c r="F4486" s="4" t="str">
        <x:v>amistad</x:v>
      </x:c>
      <x:c r="G4486" s="4" t="n">
        <x:f>COUNTIFS(Relaciones!$D$4352:$D$4716,E4486,Relaciones!$E$4352:$E$4716,D4486,Relaciones!$F$4352:$F$4716,F4486)</x:f>
        <x:v>1</x:v>
      </x:c>
      <x:c r="H4486" s="4"/>
    </x:row>
    <x:row r="4487" ht="23" customHeight="1">
      <x:c r="A4487" s="4" t="str">
        <x:v>Sevilla</x:v>
      </x:c>
      <x:c r="B4487" s="4" t="str">
        <x:v>2.º ESO</x:v>
      </x:c>
      <x:c r="C4487" s="4" t="str">
        <x:v>A</x:v>
      </x:c>
      <x:c r="D4487" s="13" t="str">
        <x:v>00363</x:v>
      </x:c>
      <x:c r="E4487" s="13" t="str">
        <x:v>00357</x:v>
      </x:c>
      <x:c r="F4487" s="4" t="str">
        <x:v>amistad</x:v>
      </x:c>
      <x:c r="G4487" s="4" t="n">
        <x:f>COUNTIFS(Relaciones!$D$4352:$D$4716,E4487,Relaciones!$E$4352:$E$4716,D4487,Relaciones!$F$4352:$F$4716,F4487)</x:f>
        <x:v>1</x:v>
      </x:c>
      <x:c r="H4487" s="4"/>
    </x:row>
    <x:row r="4488" ht="23" customHeight="1">
      <x:c r="A4488" s="4" t="str">
        <x:v>Sevilla</x:v>
      </x:c>
      <x:c r="B4488" s="4" t="str">
        <x:v>2.º ESO</x:v>
      </x:c>
      <x:c r="C4488" s="4" t="str">
        <x:v>A</x:v>
      </x:c>
      <x:c r="D4488" s="13" t="str">
        <x:v>00363</x:v>
      </x:c>
      <x:c r="E4488" s="13" t="str">
        <x:v>00358</x:v>
      </x:c>
      <x:c r="F4488" s="4" t="str">
        <x:v>amistad</x:v>
      </x:c>
      <x:c r="G4488" s="4" t="n">
        <x:f>COUNTIFS(Relaciones!$D$4352:$D$4716,E4488,Relaciones!$E$4352:$E$4716,D4488,Relaciones!$F$4352:$F$4716,F4488)</x:f>
        <x:v>1</x:v>
      </x:c>
      <x:c r="H4488" s="4"/>
    </x:row>
    <x:row r="4489" ht="23" customHeight="1">
      <x:c r="A4489" s="4" t="str">
        <x:v>Sevilla</x:v>
      </x:c>
      <x:c r="B4489" s="4" t="str">
        <x:v>2.º ESO</x:v>
      </x:c>
      <x:c r="C4489" s="4" t="str">
        <x:v>A</x:v>
      </x:c>
      <x:c r="D4489" s="13" t="str">
        <x:v>00363</x:v>
      </x:c>
      <x:c r="E4489" s="13" t="str">
        <x:v>00360</x:v>
      </x:c>
      <x:c r="F4489" s="4" t="str">
        <x:v>amistad</x:v>
      </x:c>
      <x:c r="G4489" s="4" t="n">
        <x:f>COUNTIFS(Relaciones!$D$4352:$D$4716,E4489,Relaciones!$E$4352:$E$4716,D4489,Relaciones!$F$4352:$F$4716,F4489)</x:f>
        <x:v>1</x:v>
      </x:c>
      <x:c r="H4489" s="4"/>
    </x:row>
    <x:row r="4490" ht="23" customHeight="1">
      <x:c r="A4490" s="4" t="str">
        <x:v>Sevilla</x:v>
      </x:c>
      <x:c r="B4490" s="4" t="str">
        <x:v>2.º ESO</x:v>
      </x:c>
      <x:c r="C4490" s="4" t="str">
        <x:v>A</x:v>
      </x:c>
      <x:c r="D4490" s="13" t="str">
        <x:v>00363</x:v>
      </x:c>
      <x:c r="E4490" s="13" t="str">
        <x:v>00362</x:v>
      </x:c>
      <x:c r="F4490" s="4" t="str">
        <x:v>amistad</x:v>
      </x:c>
      <x:c r="G4490" s="4" t="n">
        <x:f>COUNTIFS(Relaciones!$D$4352:$D$4716,E4490,Relaciones!$E$4352:$E$4716,D4490,Relaciones!$F$4352:$F$4716,F4490)</x:f>
        <x:v>0</x:v>
      </x:c>
      <x:c r="H4490" s="4"/>
    </x:row>
    <x:row r="4491" ht="23" customHeight="1">
      <x:c r="A4491" s="4" t="str">
        <x:v>Sevilla</x:v>
      </x:c>
      <x:c r="B4491" s="4" t="str">
        <x:v>2.º ESO</x:v>
      </x:c>
      <x:c r="C4491" s="4" t="str">
        <x:v>A</x:v>
      </x:c>
      <x:c r="D4491" s="13" t="str">
        <x:v>00363</x:v>
      </x:c>
      <x:c r="E4491" s="13" t="str">
        <x:v>00364</x:v>
      </x:c>
      <x:c r="F4491" s="4" t="str">
        <x:v>amistad</x:v>
      </x:c>
      <x:c r="G4491" s="4" t="n">
        <x:f>COUNTIFS(Relaciones!$D$4352:$D$4716,E4491,Relaciones!$E$4352:$E$4716,D4491,Relaciones!$F$4352:$F$4716,F4491)</x:f>
        <x:v>0</x:v>
      </x:c>
      <x:c r="H4491" s="4"/>
    </x:row>
    <x:row r="4492" ht="23" customHeight="1">
      <x:c r="A4492" s="4" t="str">
        <x:v>Sevilla</x:v>
      </x:c>
      <x:c r="B4492" s="4" t="str">
        <x:v>2.º ESO</x:v>
      </x:c>
      <x:c r="C4492" s="4" t="str">
        <x:v>A</x:v>
      </x:c>
      <x:c r="D4492" s="13" t="str">
        <x:v>00364</x:v>
      </x:c>
      <x:c r="E4492" s="13" t="str">
        <x:v>00347</x:v>
      </x:c>
      <x:c r="F4492" s="4" t="str">
        <x:v>amistad</x:v>
      </x:c>
      <x:c r="G4492" s="4" t="n">
        <x:f>COUNTIFS(Relaciones!$D$4352:$D$4716,E4492,Relaciones!$E$4352:$E$4716,D4492,Relaciones!$F$4352:$F$4716,F4492)</x:f>
        <x:v>0</x:v>
      </x:c>
      <x:c r="H4492" s="4"/>
    </x:row>
    <x:row r="4493" ht="23" customHeight="1">
      <x:c r="A4493" s="4" t="str">
        <x:v>Sevilla</x:v>
      </x:c>
      <x:c r="B4493" s="4" t="str">
        <x:v>2.º ESO</x:v>
      </x:c>
      <x:c r="C4493" s="4" t="str">
        <x:v>A</x:v>
      </x:c>
      <x:c r="D4493" s="13" t="str">
        <x:v>00364</x:v>
      </x:c>
      <x:c r="E4493" s="13" t="str">
        <x:v>00357</x:v>
      </x:c>
      <x:c r="F4493" s="4" t="str">
        <x:v>amistad</x:v>
      </x:c>
      <x:c r="G4493" s="4" t="n">
        <x:f>COUNTIFS(Relaciones!$D$4352:$D$4716,E4493,Relaciones!$E$4352:$E$4716,D4493,Relaciones!$F$4352:$F$4716,F4493)</x:f>
        <x:v>1</x:v>
      </x:c>
      <x:c r="H4493" s="4"/>
    </x:row>
    <x:row r="4494" ht="23" customHeight="1">
      <x:c r="A4494" s="4" t="str">
        <x:v>Sevilla</x:v>
      </x:c>
      <x:c r="B4494" s="4" t="str">
        <x:v>2.º ESO</x:v>
      </x:c>
      <x:c r="C4494" s="4" t="str">
        <x:v>A</x:v>
      </x:c>
      <x:c r="D4494" s="13" t="str">
        <x:v>00364</x:v>
      </x:c>
      <x:c r="E4494" s="13" t="str">
        <x:v>00359</x:v>
      </x:c>
      <x:c r="F4494" s="4" t="str">
        <x:v>amistad</x:v>
      </x:c>
      <x:c r="G4494" s="4" t="n">
        <x:f>COUNTIFS(Relaciones!$D$4352:$D$4716,E4494,Relaciones!$E$4352:$E$4716,D4494,Relaciones!$F$4352:$F$4716,F4494)</x:f>
        <x:v>1</x:v>
      </x:c>
      <x:c r="H4494" s="4"/>
    </x:row>
    <x:row r="4495" ht="23" customHeight="1">
      <x:c r="A4495" s="4" t="str">
        <x:v>Sevilla</x:v>
      </x:c>
      <x:c r="B4495" s="4" t="str">
        <x:v>2.º ESO</x:v>
      </x:c>
      <x:c r="C4495" s="4" t="str">
        <x:v>A</x:v>
      </x:c>
      <x:c r="D4495" s="13" t="str">
        <x:v>00364</x:v>
      </x:c>
      <x:c r="E4495" s="13" t="str">
        <x:v>00361</x:v>
      </x:c>
      <x:c r="F4495" s="4" t="str">
        <x:v>amistad</x:v>
      </x:c>
      <x:c r="G4495" s="4" t="n">
        <x:f>COUNTIFS(Relaciones!$D$4352:$D$4716,E4495,Relaciones!$E$4352:$E$4716,D4495,Relaciones!$F$4352:$F$4716,F4495)</x:f>
        <x:v>1</x:v>
      </x:c>
      <x:c r="H4495" s="4"/>
    </x:row>
    <x:row r="4496" ht="23" customHeight="1">
      <x:c r="A4496" s="4" t="str">
        <x:v>Sevilla</x:v>
      </x:c>
      <x:c r="B4496" s="4" t="str">
        <x:v>2.º ESO</x:v>
      </x:c>
      <x:c r="C4496" s="4" t="str">
        <x:v>A</x:v>
      </x:c>
      <x:c r="D4496" s="13" t="str">
        <x:v>00338</x:v>
      </x:c>
      <x:c r="E4496" s="13" t="str">
        <x:v>00360</x:v>
      </x:c>
      <x:c r="F4496" s="4" t="str">
        <x:v>rechazo</x:v>
      </x:c>
      <x:c r="G4496" s="4" t="n">
        <x:f>COUNTIFS(Relaciones!$D$4352:$D$4716,E4496,Relaciones!$E$4352:$E$4716,D4496,Relaciones!$F$4352:$F$4716,F4496)</x:f>
        <x:v>0</x:v>
      </x:c>
      <x:c r="H4496" s="4"/>
    </x:row>
    <x:row r="4497" ht="23" customHeight="1">
      <x:c r="A4497" s="4" t="str">
        <x:v>Sevilla</x:v>
      </x:c>
      <x:c r="B4497" s="4" t="str">
        <x:v>2.º ESO</x:v>
      </x:c>
      <x:c r="C4497" s="4" t="str">
        <x:v>A</x:v>
      </x:c>
      <x:c r="D4497" s="13" t="str">
        <x:v>00339</x:v>
      </x:c>
      <x:c r="E4497" s="13" t="str">
        <x:v>00360</x:v>
      </x:c>
      <x:c r="F4497" s="4" t="str">
        <x:v>rechazo</x:v>
      </x:c>
      <x:c r="G4497" s="4" t="n">
        <x:f>COUNTIFS(Relaciones!$D$4352:$D$4716,E4497,Relaciones!$E$4352:$E$4716,D4497,Relaciones!$F$4352:$F$4716,F4497)</x:f>
        <x:v>0</x:v>
      </x:c>
      <x:c r="H4497" s="4"/>
    </x:row>
    <x:row r="4498" ht="23" customHeight="1">
      <x:c r="A4498" s="4" t="str">
        <x:v>Sevilla</x:v>
      </x:c>
      <x:c r="B4498" s="4" t="str">
        <x:v>2.º ESO</x:v>
      </x:c>
      <x:c r="C4498" s="4" t="str">
        <x:v>A</x:v>
      </x:c>
      <x:c r="D4498" s="13" t="str">
        <x:v>00340</x:v>
      </x:c>
      <x:c r="E4498" s="13" t="str">
        <x:v>00360</x:v>
      </x:c>
      <x:c r="F4498" s="4" t="str">
        <x:v>rechazo</x:v>
      </x:c>
      <x:c r="G4498" s="4" t="n">
        <x:f>COUNTIFS(Relaciones!$D$4352:$D$4716,E4498,Relaciones!$E$4352:$E$4716,D4498,Relaciones!$F$4352:$F$4716,F4498)</x:f>
        <x:v>0</x:v>
      </x:c>
      <x:c r="H4498" s="4"/>
    </x:row>
    <x:row r="4499" ht="23" customHeight="1">
      <x:c r="A4499" s="4" t="str">
        <x:v>Sevilla</x:v>
      </x:c>
      <x:c r="B4499" s="4" t="str">
        <x:v>2.º ESO</x:v>
      </x:c>
      <x:c r="C4499" s="4" t="str">
        <x:v>A</x:v>
      </x:c>
      <x:c r="D4499" s="13" t="str">
        <x:v>00341</x:v>
      </x:c>
      <x:c r="E4499" s="13" t="str">
        <x:v>00360</x:v>
      </x:c>
      <x:c r="F4499" s="4" t="str">
        <x:v>rechazo</x:v>
      </x:c>
      <x:c r="G4499" s="4" t="n">
        <x:f>COUNTIFS(Relaciones!$D$4352:$D$4716,E4499,Relaciones!$E$4352:$E$4716,D4499,Relaciones!$F$4352:$F$4716,F4499)</x:f>
        <x:v>0</x:v>
      </x:c>
      <x:c r="H4499" s="4"/>
    </x:row>
    <x:row r="4500" ht="23" customHeight="1">
      <x:c r="A4500" s="4" t="str">
        <x:v>Sevilla</x:v>
      </x:c>
      <x:c r="B4500" s="4" t="str">
        <x:v>2.º ESO</x:v>
      </x:c>
      <x:c r="C4500" s="4" t="str">
        <x:v>A</x:v>
      </x:c>
      <x:c r="D4500" s="13" t="str">
        <x:v>00342</x:v>
      </x:c>
      <x:c r="E4500" s="13" t="str">
        <x:v>00360</x:v>
      </x:c>
      <x:c r="F4500" s="4" t="str">
        <x:v>rechazo</x:v>
      </x:c>
      <x:c r="G4500" s="4" t="n">
        <x:f>COUNTIFS(Relaciones!$D$4352:$D$4716,E4500,Relaciones!$E$4352:$E$4716,D4500,Relaciones!$F$4352:$F$4716,F4500)</x:f>
        <x:v>0</x:v>
      </x:c>
      <x:c r="H4500" s="4"/>
    </x:row>
    <x:row r="4501" ht="23" customHeight="1">
      <x:c r="A4501" s="4" t="str">
        <x:v>Sevilla</x:v>
      </x:c>
      <x:c r="B4501" s="4" t="str">
        <x:v>2.º ESO</x:v>
      </x:c>
      <x:c r="C4501" s="4" t="str">
        <x:v>A</x:v>
      </x:c>
      <x:c r="D4501" s="13" t="str">
        <x:v>00342</x:v>
      </x:c>
      <x:c r="E4501" s="13" t="str">
        <x:v>00362</x:v>
      </x:c>
      <x:c r="F4501" s="4" t="str">
        <x:v>rechazo</x:v>
      </x:c>
      <x:c r="G4501" s="4" t="n">
        <x:f>COUNTIFS(Relaciones!$D$4352:$D$4716,E4501,Relaciones!$E$4352:$E$4716,D4501,Relaciones!$F$4352:$F$4716,F4501)</x:f>
        <x:v>0</x:v>
      </x:c>
      <x:c r="H4501" s="4"/>
    </x:row>
    <x:row r="4502" ht="23" customHeight="1">
      <x:c r="A4502" s="4" t="str">
        <x:v>Sevilla</x:v>
      </x:c>
      <x:c r="B4502" s="4" t="str">
        <x:v>2.º ESO</x:v>
      </x:c>
      <x:c r="C4502" s="4" t="str">
        <x:v>A</x:v>
      </x:c>
      <x:c r="D4502" s="13" t="str">
        <x:v>00343</x:v>
      </x:c>
      <x:c r="E4502" s="13" t="str">
        <x:v>00360</x:v>
      </x:c>
      <x:c r="F4502" s="4" t="str">
        <x:v>rechazo</x:v>
      </x:c>
      <x:c r="G4502" s="4" t="n">
        <x:f>COUNTIFS(Relaciones!$D$4352:$D$4716,E4502,Relaciones!$E$4352:$E$4716,D4502,Relaciones!$F$4352:$F$4716,F4502)</x:f>
        <x:v>0</x:v>
      </x:c>
      <x:c r="H4502" s="4"/>
    </x:row>
    <x:row r="4503" ht="23" customHeight="1">
      <x:c r="A4503" s="4" t="str">
        <x:v>Sevilla</x:v>
      </x:c>
      <x:c r="B4503" s="4" t="str">
        <x:v>2.º ESO</x:v>
      </x:c>
      <x:c r="C4503" s="4" t="str">
        <x:v>A</x:v>
      </x:c>
      <x:c r="D4503" s="13" t="str">
        <x:v>00345</x:v>
      </x:c>
      <x:c r="E4503" s="13" t="str">
        <x:v>00360</x:v>
      </x:c>
      <x:c r="F4503" s="4" t="str">
        <x:v>rechazo</x:v>
      </x:c>
      <x:c r="G4503" s="4" t="n">
        <x:f>COUNTIFS(Relaciones!$D$4352:$D$4716,E4503,Relaciones!$E$4352:$E$4716,D4503,Relaciones!$F$4352:$F$4716,F4503)</x:f>
        <x:v>0</x:v>
      </x:c>
      <x:c r="H4503" s="4"/>
    </x:row>
    <x:row r="4504" ht="23" customHeight="1">
      <x:c r="A4504" s="4" t="str">
        <x:v>Sevilla</x:v>
      </x:c>
      <x:c r="B4504" s="4" t="str">
        <x:v>2.º ESO</x:v>
      </x:c>
      <x:c r="C4504" s="4" t="str">
        <x:v>A</x:v>
      </x:c>
      <x:c r="D4504" s="13" t="str">
        <x:v>00346</x:v>
      </x:c>
      <x:c r="E4504" s="13" t="str">
        <x:v>00360</x:v>
      </x:c>
      <x:c r="F4504" s="4" t="str">
        <x:v>rechazo</x:v>
      </x:c>
      <x:c r="G4504" s="4" t="n">
        <x:f>COUNTIFS(Relaciones!$D$4352:$D$4716,E4504,Relaciones!$E$4352:$E$4716,D4504,Relaciones!$F$4352:$F$4716,F4504)</x:f>
        <x:v>0</x:v>
      </x:c>
      <x:c r="H4504" s="4"/>
    </x:row>
    <x:row r="4505" ht="23" customHeight="1">
      <x:c r="A4505" s="4" t="str">
        <x:v>Sevilla</x:v>
      </x:c>
      <x:c r="B4505" s="4" t="str">
        <x:v>2.º ESO</x:v>
      </x:c>
      <x:c r="C4505" s="4" t="str">
        <x:v>A</x:v>
      </x:c>
      <x:c r="D4505" s="13" t="str">
        <x:v>00347</x:v>
      </x:c>
      <x:c r="E4505" s="13" t="str">
        <x:v>00360</x:v>
      </x:c>
      <x:c r="F4505" s="4" t="str">
        <x:v>rechazo</x:v>
      </x:c>
      <x:c r="G4505" s="4" t="n">
        <x:f>COUNTIFS(Relaciones!$D$4352:$D$4716,E4505,Relaciones!$E$4352:$E$4716,D4505,Relaciones!$F$4352:$F$4716,F4505)</x:f>
        <x:v>0</x:v>
      </x:c>
      <x:c r="H4505" s="4"/>
    </x:row>
    <x:row r="4506" ht="23" customHeight="1">
      <x:c r="A4506" s="4" t="str">
        <x:v>Sevilla</x:v>
      </x:c>
      <x:c r="B4506" s="4" t="str">
        <x:v>2.º ESO</x:v>
      </x:c>
      <x:c r="C4506" s="4" t="str">
        <x:v>A</x:v>
      </x:c>
      <x:c r="D4506" s="13" t="str">
        <x:v>00347</x:v>
      </x:c>
      <x:c r="E4506" s="13" t="str">
        <x:v>00362</x:v>
      </x:c>
      <x:c r="F4506" s="4" t="str">
        <x:v>rechazo</x:v>
      </x:c>
      <x:c r="G4506" s="4" t="n">
        <x:f>COUNTIFS(Relaciones!$D$4352:$D$4716,E4506,Relaciones!$E$4352:$E$4716,D4506,Relaciones!$F$4352:$F$4716,F4506)</x:f>
        <x:v>0</x:v>
      </x:c>
      <x:c r="H4506" s="4"/>
    </x:row>
    <x:row r="4507" ht="23" customHeight="1">
      <x:c r="A4507" s="4" t="str">
        <x:v>Sevilla</x:v>
      </x:c>
      <x:c r="B4507" s="4" t="str">
        <x:v>2.º ESO</x:v>
      </x:c>
      <x:c r="C4507" s="4" t="str">
        <x:v>A</x:v>
      </x:c>
      <x:c r="D4507" s="13" t="str">
        <x:v>00348</x:v>
      </x:c>
      <x:c r="E4507" s="13" t="str">
        <x:v>00360</x:v>
      </x:c>
      <x:c r="F4507" s="4" t="str">
        <x:v>rechazo</x:v>
      </x:c>
      <x:c r="G4507" s="4" t="n">
        <x:f>COUNTIFS(Relaciones!$D$4352:$D$4716,E4507,Relaciones!$E$4352:$E$4716,D4507,Relaciones!$F$4352:$F$4716,F4507)</x:f>
        <x:v>0</x:v>
      </x:c>
      <x:c r="H4507" s="4"/>
    </x:row>
    <x:row r="4508" ht="23" customHeight="1">
      <x:c r="A4508" s="4" t="str">
        <x:v>Sevilla</x:v>
      </x:c>
      <x:c r="B4508" s="4" t="str">
        <x:v>2.º ESO</x:v>
      </x:c>
      <x:c r="C4508" s="4" t="str">
        <x:v>A</x:v>
      </x:c>
      <x:c r="D4508" s="13" t="str">
        <x:v>00349</x:v>
      </x:c>
      <x:c r="E4508" s="13" t="str">
        <x:v>00362</x:v>
      </x:c>
      <x:c r="F4508" s="4" t="str">
        <x:v>rechazo</x:v>
      </x:c>
      <x:c r="G4508" s="4" t="n">
        <x:f>COUNTIFS(Relaciones!$D$4352:$D$4716,E4508,Relaciones!$E$4352:$E$4716,D4508,Relaciones!$F$4352:$F$4716,F4508)</x:f>
        <x:v>0</x:v>
      </x:c>
      <x:c r="H4508" s="4"/>
    </x:row>
    <x:row r="4509" ht="23" customHeight="1">
      <x:c r="A4509" s="4" t="str">
        <x:v>Sevilla</x:v>
      </x:c>
      <x:c r="B4509" s="4" t="str">
        <x:v>2.º ESO</x:v>
      </x:c>
      <x:c r="C4509" s="4" t="str">
        <x:v>A</x:v>
      </x:c>
      <x:c r="D4509" s="13" t="str">
        <x:v>00350</x:v>
      </x:c>
      <x:c r="E4509" s="13" t="str">
        <x:v>00360</x:v>
      </x:c>
      <x:c r="F4509" s="4" t="str">
        <x:v>rechazo</x:v>
      </x:c>
      <x:c r="G4509" s="4" t="n">
        <x:f>COUNTIFS(Relaciones!$D$4352:$D$4716,E4509,Relaciones!$E$4352:$E$4716,D4509,Relaciones!$F$4352:$F$4716,F4509)</x:f>
        <x:v>0</x:v>
      </x:c>
      <x:c r="H4509" s="4"/>
    </x:row>
    <x:row r="4510" ht="23" customHeight="1">
      <x:c r="A4510" s="4" t="str">
        <x:v>Sevilla</x:v>
      </x:c>
      <x:c r="B4510" s="4" t="str">
        <x:v>2.º ESO</x:v>
      </x:c>
      <x:c r="C4510" s="4" t="str">
        <x:v>A</x:v>
      </x:c>
      <x:c r="D4510" s="13" t="str">
        <x:v>00352</x:v>
      </x:c>
      <x:c r="E4510" s="13" t="str">
        <x:v>00360</x:v>
      </x:c>
      <x:c r="F4510" s="4" t="str">
        <x:v>rechazo</x:v>
      </x:c>
      <x:c r="G4510" s="4" t="n">
        <x:f>COUNTIFS(Relaciones!$D$4352:$D$4716,E4510,Relaciones!$E$4352:$E$4716,D4510,Relaciones!$F$4352:$F$4716,F4510)</x:f>
        <x:v>0</x:v>
      </x:c>
      <x:c r="H4510" s="4"/>
    </x:row>
    <x:row r="4511" ht="23" customHeight="1">
      <x:c r="A4511" s="4" t="str">
        <x:v>Sevilla</x:v>
      </x:c>
      <x:c r="B4511" s="4" t="str">
        <x:v>2.º ESO</x:v>
      </x:c>
      <x:c r="C4511" s="4" t="str">
        <x:v>A</x:v>
      </x:c>
      <x:c r="D4511" s="13" t="str">
        <x:v>00352</x:v>
      </x:c>
      <x:c r="E4511" s="13" t="str">
        <x:v>00362</x:v>
      </x:c>
      <x:c r="F4511" s="4" t="str">
        <x:v>rechazo</x:v>
      </x:c>
      <x:c r="G4511" s="4" t="n">
        <x:f>COUNTIFS(Relaciones!$D$4352:$D$4716,E4511,Relaciones!$E$4352:$E$4716,D4511,Relaciones!$F$4352:$F$4716,F4511)</x:f>
        <x:v>0</x:v>
      </x:c>
      <x:c r="H4511" s="4"/>
    </x:row>
    <x:row r="4512" ht="23" customHeight="1">
      <x:c r="A4512" s="4" t="str">
        <x:v>Sevilla</x:v>
      </x:c>
      <x:c r="B4512" s="4" t="str">
        <x:v>2.º ESO</x:v>
      </x:c>
      <x:c r="C4512" s="4" t="str">
        <x:v>A</x:v>
      </x:c>
      <x:c r="D4512" s="13" t="str">
        <x:v>00353</x:v>
      </x:c>
      <x:c r="E4512" s="13" t="str">
        <x:v>00360</x:v>
      </x:c>
      <x:c r="F4512" s="4" t="str">
        <x:v>rechazo</x:v>
      </x:c>
      <x:c r="G4512" s="4" t="n">
        <x:f>COUNTIFS(Relaciones!$D$4352:$D$4716,E4512,Relaciones!$E$4352:$E$4716,D4512,Relaciones!$F$4352:$F$4716,F4512)</x:f>
        <x:v>0</x:v>
      </x:c>
      <x:c r="H4512" s="4"/>
    </x:row>
    <x:row r="4513" ht="23" customHeight="1">
      <x:c r="A4513" s="4" t="str">
        <x:v>Sevilla</x:v>
      </x:c>
      <x:c r="B4513" s="4" t="str">
        <x:v>2.º ESO</x:v>
      </x:c>
      <x:c r="C4513" s="4" t="str">
        <x:v>A</x:v>
      </x:c>
      <x:c r="D4513" s="13" t="str">
        <x:v>00354</x:v>
      </x:c>
      <x:c r="E4513" s="13" t="str">
        <x:v>00360</x:v>
      </x:c>
      <x:c r="F4513" s="4" t="str">
        <x:v>rechazo</x:v>
      </x:c>
      <x:c r="G4513" s="4" t="n">
        <x:f>COUNTIFS(Relaciones!$D$4352:$D$4716,E4513,Relaciones!$E$4352:$E$4716,D4513,Relaciones!$F$4352:$F$4716,F4513)</x:f>
        <x:v>0</x:v>
      </x:c>
      <x:c r="H4513" s="4"/>
    </x:row>
    <x:row r="4514" ht="23" customHeight="1">
      <x:c r="A4514" s="4" t="str">
        <x:v>Sevilla</x:v>
      </x:c>
      <x:c r="B4514" s="4" t="str">
        <x:v>2.º ESO</x:v>
      </x:c>
      <x:c r="C4514" s="4" t="str">
        <x:v>A</x:v>
      </x:c>
      <x:c r="D4514" s="13" t="str">
        <x:v>00355</x:v>
      </x:c>
      <x:c r="E4514" s="13" t="str">
        <x:v>00360</x:v>
      </x:c>
      <x:c r="F4514" s="4" t="str">
        <x:v>rechazo</x:v>
      </x:c>
      <x:c r="G4514" s="4" t="n">
        <x:f>COUNTIFS(Relaciones!$D$4352:$D$4716,E4514,Relaciones!$E$4352:$E$4716,D4514,Relaciones!$F$4352:$F$4716,F4514)</x:f>
        <x:v>0</x:v>
      </x:c>
      <x:c r="H4514" s="4"/>
    </x:row>
    <x:row r="4515" ht="23" customHeight="1">
      <x:c r="A4515" s="4" t="str">
        <x:v>Sevilla</x:v>
      </x:c>
      <x:c r="B4515" s="4" t="str">
        <x:v>2.º ESO</x:v>
      </x:c>
      <x:c r="C4515" s="4" t="str">
        <x:v>A</x:v>
      </x:c>
      <x:c r="D4515" s="13" t="str">
        <x:v>00356</x:v>
      </x:c>
      <x:c r="E4515" s="13" t="str">
        <x:v>00360</x:v>
      </x:c>
      <x:c r="F4515" s="4" t="str">
        <x:v>rechazo</x:v>
      </x:c>
      <x:c r="G4515" s="4" t="n">
        <x:f>COUNTIFS(Relaciones!$D$4352:$D$4716,E4515,Relaciones!$E$4352:$E$4716,D4515,Relaciones!$F$4352:$F$4716,F4515)</x:f>
        <x:v>0</x:v>
      </x:c>
      <x:c r="H4515" s="4"/>
    </x:row>
    <x:row r="4516" ht="23" customHeight="1">
      <x:c r="A4516" s="4" t="str">
        <x:v>Sevilla</x:v>
      </x:c>
      <x:c r="B4516" s="4" t="str">
        <x:v>2.º ESO</x:v>
      </x:c>
      <x:c r="C4516" s="4" t="str">
        <x:v>A</x:v>
      </x:c>
      <x:c r="D4516" s="13" t="str">
        <x:v>00357</x:v>
      </x:c>
      <x:c r="E4516" s="13" t="str">
        <x:v>00338</x:v>
      </x:c>
      <x:c r="F4516" s="4" t="str">
        <x:v>rechazo</x:v>
      </x:c>
      <x:c r="G4516" s="4" t="n">
        <x:f>COUNTIFS(Relaciones!$D$4352:$D$4716,E4516,Relaciones!$E$4352:$E$4716,D4516,Relaciones!$F$4352:$F$4716,F4516)</x:f>
        <x:v>0</x:v>
      </x:c>
      <x:c r="H4516" s="4"/>
    </x:row>
    <x:row r="4517" ht="23" customHeight="1">
      <x:c r="A4517" s="4" t="str">
        <x:v>Sevilla</x:v>
      </x:c>
      <x:c r="B4517" s="4" t="str">
        <x:v>2.º ESO</x:v>
      </x:c>
      <x:c r="C4517" s="4" t="str">
        <x:v>A</x:v>
      </x:c>
      <x:c r="D4517" s="13" t="str">
        <x:v>00357</x:v>
      </x:c>
      <x:c r="E4517" s="13" t="str">
        <x:v>00343</x:v>
      </x:c>
      <x:c r="F4517" s="4" t="str">
        <x:v>rechazo</x:v>
      </x:c>
      <x:c r="G4517" s="4" t="n">
        <x:f>COUNTIFS(Relaciones!$D$4352:$D$4716,E4517,Relaciones!$E$4352:$E$4716,D4517,Relaciones!$F$4352:$F$4716,F4517)</x:f>
        <x:v>0</x:v>
      </x:c>
      <x:c r="H4517" s="4"/>
    </x:row>
    <x:row r="4518" ht="23" customHeight="1">
      <x:c r="A4518" s="4" t="str">
        <x:v>Sevilla</x:v>
      </x:c>
      <x:c r="B4518" s="4" t="str">
        <x:v>2.º ESO</x:v>
      </x:c>
      <x:c r="C4518" s="4" t="str">
        <x:v>A</x:v>
      </x:c>
      <x:c r="D4518" s="13" t="str">
        <x:v>00359</x:v>
      </x:c>
      <x:c r="E4518" s="13" t="str">
        <x:v>00340</x:v>
      </x:c>
      <x:c r="F4518" s="4" t="str">
        <x:v>rechazo</x:v>
      </x:c>
      <x:c r="G4518" s="4" t="n">
        <x:f>COUNTIFS(Relaciones!$D$4352:$D$4716,E4518,Relaciones!$E$4352:$E$4716,D4518,Relaciones!$F$4352:$F$4716,F4518)</x:f>
        <x:v>0</x:v>
      </x:c>
      <x:c r="H4518" s="4"/>
    </x:row>
    <x:row r="4519" ht="23" customHeight="1">
      <x:c r="A4519" s="4" t="str">
        <x:v>Sevilla</x:v>
      </x:c>
      <x:c r="B4519" s="4" t="str">
        <x:v>2.º ESO</x:v>
      </x:c>
      <x:c r="C4519" s="4" t="str">
        <x:v>A</x:v>
      </x:c>
      <x:c r="D4519" s="13" t="str">
        <x:v>00360</x:v>
      </x:c>
      <x:c r="E4519" s="13" t="str">
        <x:v>00362</x:v>
      </x:c>
      <x:c r="F4519" s="4" t="str">
        <x:v>rechazo</x:v>
      </x:c>
      <x:c r="G4519" s="4" t="n">
        <x:f>COUNTIFS(Relaciones!$D$4352:$D$4716,E4519,Relaciones!$E$4352:$E$4716,D4519,Relaciones!$F$4352:$F$4716,F4519)</x:f>
        <x:v>1</x:v>
      </x:c>
      <x:c r="H4519" s="4"/>
    </x:row>
    <x:row r="4520" ht="23" customHeight="1">
      <x:c r="A4520" s="4" t="str">
        <x:v>Sevilla</x:v>
      </x:c>
      <x:c r="B4520" s="4" t="str">
        <x:v>2.º ESO</x:v>
      </x:c>
      <x:c r="C4520" s="4" t="str">
        <x:v>A</x:v>
      </x:c>
      <x:c r="D4520" s="13" t="str">
        <x:v>00361</x:v>
      </x:c>
      <x:c r="E4520" s="13" t="str">
        <x:v>00342</x:v>
      </x:c>
      <x:c r="F4520" s="4" t="str">
        <x:v>rechazo</x:v>
      </x:c>
      <x:c r="G4520" s="4" t="n">
        <x:f>COUNTIFS(Relaciones!$D$4352:$D$4716,E4520,Relaciones!$E$4352:$E$4716,D4520,Relaciones!$F$4352:$F$4716,F4520)</x:f>
        <x:v>0</x:v>
      </x:c>
      <x:c r="H4520" s="4"/>
    </x:row>
    <x:row r="4521" ht="23" customHeight="1">
      <x:c r="A4521" s="4" t="str">
        <x:v>Sevilla</x:v>
      </x:c>
      <x:c r="B4521" s="4" t="str">
        <x:v>2.º ESO</x:v>
      </x:c>
      <x:c r="C4521" s="4" t="str">
        <x:v>A</x:v>
      </x:c>
      <x:c r="D4521" s="13" t="str">
        <x:v>00362</x:v>
      </x:c>
      <x:c r="E4521" s="13" t="str">
        <x:v>00343</x:v>
      </x:c>
      <x:c r="F4521" s="4" t="str">
        <x:v>rechazo</x:v>
      </x:c>
      <x:c r="G4521" s="4" t="n">
        <x:f>COUNTIFS(Relaciones!$D$4352:$D$4716,E4521,Relaciones!$E$4352:$E$4716,D4521,Relaciones!$F$4352:$F$4716,F4521)</x:f>
        <x:v>0</x:v>
      </x:c>
      <x:c r="H4521" s="4"/>
    </x:row>
    <x:row r="4522" ht="23" customHeight="1">
      <x:c r="A4522" s="4" t="str">
        <x:v>Sevilla</x:v>
      </x:c>
      <x:c r="B4522" s="4" t="str">
        <x:v>2.º ESO</x:v>
      </x:c>
      <x:c r="C4522" s="4" t="str">
        <x:v>A</x:v>
      </x:c>
      <x:c r="D4522" s="13" t="str">
        <x:v>00362</x:v>
      </x:c>
      <x:c r="E4522" s="13" t="str">
        <x:v>00360</x:v>
      </x:c>
      <x:c r="F4522" s="4" t="str">
        <x:v>rechazo</x:v>
      </x:c>
      <x:c r="G4522" s="4" t="n">
        <x:f>COUNTIFS(Relaciones!$D$4352:$D$4716,E4522,Relaciones!$E$4352:$E$4716,D4522,Relaciones!$F$4352:$F$4716,F4522)</x:f>
        <x:v>1</x:v>
      </x:c>
      <x:c r="H4522" s="4"/>
    </x:row>
    <x:row r="4523" ht="23" customHeight="1">
      <x:c r="A4523" s="4" t="str">
        <x:v>Sevilla</x:v>
      </x:c>
      <x:c r="B4523" s="4" t="str">
        <x:v>2.º ESO</x:v>
      </x:c>
      <x:c r="C4523" s="4" t="str">
        <x:v>A</x:v>
      </x:c>
      <x:c r="D4523" s="13" t="str">
        <x:v>00363</x:v>
      </x:c>
      <x:c r="E4523" s="13" t="str">
        <x:v>00344</x:v>
      </x:c>
      <x:c r="F4523" s="4" t="str">
        <x:v>rechazo</x:v>
      </x:c>
      <x:c r="G4523" s="4" t="n">
        <x:f>COUNTIFS(Relaciones!$D$4352:$D$4716,E4523,Relaciones!$E$4352:$E$4716,D4523,Relaciones!$F$4352:$F$4716,F4523)</x:f>
        <x:v>0</x:v>
      </x:c>
      <x:c r="H4523" s="4"/>
    </x:row>
    <x:row r="4524" ht="23" customHeight="1">
      <x:c r="A4524" s="4" t="str">
        <x:v>Sevilla</x:v>
      </x:c>
      <x:c r="B4524" s="4" t="str">
        <x:v>2.º ESO</x:v>
      </x:c>
      <x:c r="C4524" s="4" t="str">
        <x:v>A</x:v>
      </x:c>
      <x:c r="D4524" s="13" t="str">
        <x:v>00364</x:v>
      </x:c>
      <x:c r="E4524" s="13" t="str">
        <x:v>00360</x:v>
      </x:c>
      <x:c r="F4524" s="4" t="str">
        <x:v>rechazo</x:v>
      </x:c>
      <x:c r="G4524" s="4" t="n">
        <x:f>COUNTIFS(Relaciones!$D$4352:$D$4716,E4524,Relaciones!$E$4352:$E$4716,D4524,Relaciones!$F$4352:$F$4716,F4524)</x:f>
        <x:v>0</x:v>
      </x:c>
      <x:c r="H4524" s="4"/>
    </x:row>
    <x:row r="4525" ht="23" customHeight="1">
      <x:c r="A4525" s="4" t="str">
        <x:v>Sevilla</x:v>
      </x:c>
      <x:c r="B4525" s="4" t="str">
        <x:v>2.º ESO</x:v>
      </x:c>
      <x:c r="C4525" s="4" t="str">
        <x:v>A</x:v>
      </x:c>
      <x:c r="D4525" s="13" t="str">
        <x:v>00337</x:v>
      </x:c>
      <x:c r="E4525" s="13" t="str">
        <x:v>00347</x:v>
      </x:c>
      <x:c r="F4525" s="4" t="str">
        <x:v>mediacion</x:v>
      </x:c>
      <x:c r="G4525" s="4"/>
      <x:c r="H4525" s="4"/>
    </x:row>
    <x:row r="4526" ht="23" customHeight="1">
      <x:c r="A4526" s="4" t="str">
        <x:v>Sevilla</x:v>
      </x:c>
      <x:c r="B4526" s="4" t="str">
        <x:v>2.º ESO</x:v>
      </x:c>
      <x:c r="C4526" s="4" t="str">
        <x:v>A</x:v>
      </x:c>
      <x:c r="D4526" s="13" t="str">
        <x:v>00338</x:v>
      </x:c>
      <x:c r="E4526" s="13" t="str">
        <x:v>00337</x:v>
      </x:c>
      <x:c r="F4526" s="4" t="str">
        <x:v>mediacion</x:v>
      </x:c>
      <x:c r="G4526" s="4"/>
      <x:c r="H4526" s="4"/>
    </x:row>
    <x:row r="4527" ht="23" customHeight="1">
      <x:c r="A4527" s="4" t="str">
        <x:v>Sevilla</x:v>
      </x:c>
      <x:c r="B4527" s="4" t="str">
        <x:v>2.º ESO</x:v>
      </x:c>
      <x:c r="C4527" s="4" t="str">
        <x:v>A</x:v>
      </x:c>
      <x:c r="D4527" s="13" t="str">
        <x:v>00339</x:v>
      </x:c>
      <x:c r="E4527" s="13" t="str">
        <x:v>00337</x:v>
      </x:c>
      <x:c r="F4527" s="4" t="str">
        <x:v>mediacion</x:v>
      </x:c>
      <x:c r="G4527" s="4"/>
      <x:c r="H4527" s="4"/>
    </x:row>
    <x:row r="4528" ht="23" customHeight="1">
      <x:c r="A4528" s="4" t="str">
        <x:v>Sevilla</x:v>
      </x:c>
      <x:c r="B4528" s="4" t="str">
        <x:v>2.º ESO</x:v>
      </x:c>
      <x:c r="C4528" s="4" t="str">
        <x:v>A</x:v>
      </x:c>
      <x:c r="D4528" s="13" t="str">
        <x:v>00341</x:v>
      </x:c>
      <x:c r="E4528" s="13" t="str">
        <x:v>00337</x:v>
      </x:c>
      <x:c r="F4528" s="4" t="str">
        <x:v>mediacion</x:v>
      </x:c>
      <x:c r="G4528" s="4"/>
      <x:c r="H4528" s="4"/>
    </x:row>
    <x:row r="4529" ht="23" customHeight="1">
      <x:c r="A4529" s="4" t="str">
        <x:v>Sevilla</x:v>
      </x:c>
      <x:c r="B4529" s="4" t="str">
        <x:v>2.º ESO</x:v>
      </x:c>
      <x:c r="C4529" s="4" t="str">
        <x:v>A</x:v>
      </x:c>
      <x:c r="D4529" s="13" t="str">
        <x:v>00342</x:v>
      </x:c>
      <x:c r="E4529" s="13" t="str">
        <x:v>00337</x:v>
      </x:c>
      <x:c r="F4529" s="4" t="str">
        <x:v>mediacion</x:v>
      </x:c>
      <x:c r="G4529" s="4"/>
      <x:c r="H4529" s="4"/>
    </x:row>
    <x:row r="4530" ht="23" customHeight="1">
      <x:c r="A4530" s="4" t="str">
        <x:v>Sevilla</x:v>
      </x:c>
      <x:c r="B4530" s="4" t="str">
        <x:v>2.º ESO</x:v>
      </x:c>
      <x:c r="C4530" s="4" t="str">
        <x:v>A</x:v>
      </x:c>
      <x:c r="D4530" s="13" t="str">
        <x:v>00344</x:v>
      </x:c>
      <x:c r="E4530" s="13" t="str">
        <x:v>00337</x:v>
      </x:c>
      <x:c r="F4530" s="4" t="str">
        <x:v>mediacion</x:v>
      </x:c>
      <x:c r="G4530" s="4"/>
      <x:c r="H4530" s="4"/>
    </x:row>
    <x:row r="4531" ht="23" customHeight="1">
      <x:c r="A4531" s="4" t="str">
        <x:v>Sevilla</x:v>
      </x:c>
      <x:c r="B4531" s="4" t="str">
        <x:v>2.º ESO</x:v>
      </x:c>
      <x:c r="C4531" s="4" t="str">
        <x:v>A</x:v>
      </x:c>
      <x:c r="D4531" s="13" t="str">
        <x:v>00344</x:v>
      </x:c>
      <x:c r="E4531" s="13" t="str">
        <x:v>00347</x:v>
      </x:c>
      <x:c r="F4531" s="4" t="str">
        <x:v>mediacion</x:v>
      </x:c>
      <x:c r="G4531" s="4"/>
      <x:c r="H4531" s="4"/>
    </x:row>
    <x:row r="4532" ht="23" customHeight="1">
      <x:c r="A4532" s="4" t="str">
        <x:v>Sevilla</x:v>
      </x:c>
      <x:c r="B4532" s="4" t="str">
        <x:v>2.º ESO</x:v>
      </x:c>
      <x:c r="C4532" s="4" t="str">
        <x:v>A</x:v>
      </x:c>
      <x:c r="D4532" s="13" t="str">
        <x:v>00345</x:v>
      </x:c>
      <x:c r="E4532" s="13" t="str">
        <x:v>00337</x:v>
      </x:c>
      <x:c r="F4532" s="4" t="str">
        <x:v>mediacion</x:v>
      </x:c>
      <x:c r="G4532" s="4"/>
      <x:c r="H4532" s="4"/>
    </x:row>
    <x:row r="4533" ht="23" customHeight="1">
      <x:c r="A4533" s="4" t="str">
        <x:v>Sevilla</x:v>
      </x:c>
      <x:c r="B4533" s="4" t="str">
        <x:v>2.º ESO</x:v>
      </x:c>
      <x:c r="C4533" s="4" t="str">
        <x:v>A</x:v>
      </x:c>
      <x:c r="D4533" s="13" t="str">
        <x:v>00348</x:v>
      </x:c>
      <x:c r="E4533" s="13" t="str">
        <x:v>00347</x:v>
      </x:c>
      <x:c r="F4533" s="4" t="str">
        <x:v>mediacion</x:v>
      </x:c>
      <x:c r="G4533" s="4"/>
      <x:c r="H4533" s="4"/>
    </x:row>
    <x:row r="4534" ht="23" customHeight="1">
      <x:c r="A4534" s="4" t="str">
        <x:v>Sevilla</x:v>
      </x:c>
      <x:c r="B4534" s="4" t="str">
        <x:v>2.º ESO</x:v>
      </x:c>
      <x:c r="C4534" s="4" t="str">
        <x:v>A</x:v>
      </x:c>
      <x:c r="D4534" s="13" t="str">
        <x:v>00350</x:v>
      </x:c>
      <x:c r="E4534" s="13" t="str">
        <x:v>00347</x:v>
      </x:c>
      <x:c r="F4534" s="4" t="str">
        <x:v>mediacion</x:v>
      </x:c>
      <x:c r="G4534" s="4"/>
      <x:c r="H4534" s="4"/>
    </x:row>
    <x:row r="4535" ht="23" customHeight="1">
      <x:c r="A4535" s="4" t="str">
        <x:v>Sevilla</x:v>
      </x:c>
      <x:c r="B4535" s="4" t="str">
        <x:v>2.º ESO</x:v>
      </x:c>
      <x:c r="C4535" s="4" t="str">
        <x:v>A</x:v>
      </x:c>
      <x:c r="D4535" s="13" t="str">
        <x:v>00351</x:v>
      </x:c>
      <x:c r="E4535" s="13" t="str">
        <x:v>00347</x:v>
      </x:c>
      <x:c r="F4535" s="4" t="str">
        <x:v>mediacion</x:v>
      </x:c>
      <x:c r="G4535" s="4"/>
      <x:c r="H4535" s="4"/>
    </x:row>
    <x:row r="4536" ht="23" customHeight="1">
      <x:c r="A4536" s="4" t="str">
        <x:v>Sevilla</x:v>
      </x:c>
      <x:c r="B4536" s="4" t="str">
        <x:v>2.º ESO</x:v>
      </x:c>
      <x:c r="C4536" s="4" t="str">
        <x:v>A</x:v>
      </x:c>
      <x:c r="D4536" s="13" t="str">
        <x:v>00351</x:v>
      </x:c>
      <x:c r="E4536" s="13" t="str">
        <x:v>00357</x:v>
      </x:c>
      <x:c r="F4536" s="4" t="str">
        <x:v>mediacion</x:v>
      </x:c>
      <x:c r="G4536" s="4"/>
      <x:c r="H4536" s="4"/>
    </x:row>
    <x:row r="4537" ht="23" customHeight="1">
      <x:c r="A4537" s="4" t="str">
        <x:v>Sevilla</x:v>
      </x:c>
      <x:c r="B4537" s="4" t="str">
        <x:v>2.º ESO</x:v>
      </x:c>
      <x:c r="C4537" s="4" t="str">
        <x:v>A</x:v>
      </x:c>
      <x:c r="D4537" s="13" t="str">
        <x:v>00353</x:v>
      </x:c>
      <x:c r="E4537" s="13" t="str">
        <x:v>00347</x:v>
      </x:c>
      <x:c r="F4537" s="4" t="str">
        <x:v>mediacion</x:v>
      </x:c>
      <x:c r="G4537" s="4"/>
      <x:c r="H4537" s="4"/>
    </x:row>
    <x:row r="4538" ht="23" customHeight="1">
      <x:c r="A4538" s="4" t="str">
        <x:v>Sevilla</x:v>
      </x:c>
      <x:c r="B4538" s="4" t="str">
        <x:v>2.º ESO</x:v>
      </x:c>
      <x:c r="C4538" s="4" t="str">
        <x:v>A</x:v>
      </x:c>
      <x:c r="D4538" s="13" t="str">
        <x:v>00354</x:v>
      </x:c>
      <x:c r="E4538" s="13" t="str">
        <x:v>00347</x:v>
      </x:c>
      <x:c r="F4538" s="4" t="str">
        <x:v>mediacion</x:v>
      </x:c>
      <x:c r="G4538" s="4"/>
      <x:c r="H4538" s="4"/>
    </x:row>
    <x:row r="4539" ht="23" customHeight="1">
      <x:c r="A4539" s="4" t="str">
        <x:v>Sevilla</x:v>
      </x:c>
      <x:c r="B4539" s="4" t="str">
        <x:v>2.º ESO</x:v>
      </x:c>
      <x:c r="C4539" s="4" t="str">
        <x:v>A</x:v>
      </x:c>
      <x:c r="D4539" s="13" t="str">
        <x:v>00356</x:v>
      </x:c>
      <x:c r="E4539" s="13" t="str">
        <x:v>00347</x:v>
      </x:c>
      <x:c r="F4539" s="4" t="str">
        <x:v>mediacion</x:v>
      </x:c>
      <x:c r="G4539" s="4"/>
      <x:c r="H4539" s="4"/>
    </x:row>
    <x:row r="4540" ht="23" customHeight="1">
      <x:c r="A4540" s="4" t="str">
        <x:v>Sevilla</x:v>
      </x:c>
      <x:c r="B4540" s="4" t="str">
        <x:v>2.º ESO</x:v>
      </x:c>
      <x:c r="C4540" s="4" t="str">
        <x:v>A</x:v>
      </x:c>
      <x:c r="D4540" s="13" t="str">
        <x:v>00358</x:v>
      </x:c>
      <x:c r="E4540" s="13" t="str">
        <x:v>00337</x:v>
      </x:c>
      <x:c r="F4540" s="4" t="str">
        <x:v>mediacion</x:v>
      </x:c>
      <x:c r="G4540" s="4"/>
      <x:c r="H4540" s="4"/>
    </x:row>
    <x:row r="4541" ht="23" customHeight="1">
      <x:c r="A4541" s="4" t="str">
        <x:v>Sevilla</x:v>
      </x:c>
      <x:c r="B4541" s="4" t="str">
        <x:v>2.º ESO</x:v>
      </x:c>
      <x:c r="C4541" s="4" t="str">
        <x:v>A</x:v>
      </x:c>
      <x:c r="D4541" s="13" t="str">
        <x:v>00359</x:v>
      </x:c>
      <x:c r="E4541" s="13" t="str">
        <x:v>00357</x:v>
      </x:c>
      <x:c r="F4541" s="4" t="str">
        <x:v>mediacion</x:v>
      </x:c>
      <x:c r="G4541" s="4"/>
      <x:c r="H4541" s="4"/>
    </x:row>
    <x:row r="4542" ht="23" customHeight="1">
      <x:c r="A4542" s="4" t="str">
        <x:v>Sevilla</x:v>
      </x:c>
      <x:c r="B4542" s="4" t="str">
        <x:v>2.º ESO</x:v>
      </x:c>
      <x:c r="C4542" s="4" t="str">
        <x:v>A</x:v>
      </x:c>
      <x:c r="D4542" s="13" t="str">
        <x:v>00360</x:v>
      </x:c>
      <x:c r="E4542" s="13" t="str">
        <x:v>00357</x:v>
      </x:c>
      <x:c r="F4542" s="4" t="str">
        <x:v>mediacion</x:v>
      </x:c>
      <x:c r="G4542" s="4"/>
      <x:c r="H4542" s="4"/>
    </x:row>
    <x:row r="4543" ht="23" customHeight="1">
      <x:c r="A4543" s="4" t="str">
        <x:v>Sevilla</x:v>
      </x:c>
      <x:c r="B4543" s="4" t="str">
        <x:v>2.º ESO</x:v>
      </x:c>
      <x:c r="C4543" s="4" t="str">
        <x:v>A</x:v>
      </x:c>
      <x:c r="D4543" s="13" t="str">
        <x:v>00362</x:v>
      </x:c>
      <x:c r="E4543" s="13" t="str">
        <x:v>00357</x:v>
      </x:c>
      <x:c r="F4543" s="4" t="str">
        <x:v>mediacion</x:v>
      </x:c>
      <x:c r="G4543" s="4"/>
      <x:c r="H4543" s="4"/>
    </x:row>
    <x:row r="4544" ht="23" customHeight="1">
      <x:c r="A4544" s="4" t="str">
        <x:v>Sevilla</x:v>
      </x:c>
      <x:c r="B4544" s="4" t="str">
        <x:v>2.º ESO</x:v>
      </x:c>
      <x:c r="C4544" s="4" t="str">
        <x:v>A</x:v>
      </x:c>
      <x:c r="D4544" s="13" t="str">
        <x:v>00363</x:v>
      </x:c>
      <x:c r="E4544" s="13" t="str">
        <x:v>00357</x:v>
      </x:c>
      <x:c r="F4544" s="4" t="str">
        <x:v>mediacion</x:v>
      </x:c>
      <x:c r="G4544" s="4"/>
      <x:c r="H4544" s="4"/>
    </x:row>
    <x:row r="4545" ht="23" customHeight="1">
      <x:c r="A4545" s="4" t="str">
        <x:v>Sevilla</x:v>
      </x:c>
      <x:c r="B4545" s="4" t="str">
        <x:v>2.º ESO</x:v>
      </x:c>
      <x:c r="C4545" s="4" t="str">
        <x:v>A</x:v>
      </x:c>
      <x:c r="D4545" s="13" t="str">
        <x:v>00338</x:v>
      </x:c>
      <x:c r="E4545" s="13" t="str">
        <x:v>00360</x:v>
      </x:c>
      <x:c r="F4545" s="4" t="str">
        <x:v>mediacion_negativa</x:v>
      </x:c>
      <x:c r="G4545" s="4"/>
      <x:c r="H4545" s="4"/>
    </x:row>
    <x:row r="4546" ht="23" customHeight="1">
      <x:c r="A4546" s="4" t="str">
        <x:v>Sevilla</x:v>
      </x:c>
      <x:c r="B4546" s="4" t="str">
        <x:v>2.º ESO</x:v>
      </x:c>
      <x:c r="C4546" s="4" t="str">
        <x:v>A</x:v>
      </x:c>
      <x:c r="D4546" s="13" t="str">
        <x:v>00339</x:v>
      </x:c>
      <x:c r="E4546" s="13" t="str">
        <x:v>00362</x:v>
      </x:c>
      <x:c r="F4546" s="4" t="str">
        <x:v>mediacion_negativa</x:v>
      </x:c>
      <x:c r="G4546" s="4"/>
      <x:c r="H4546" s="4"/>
    </x:row>
    <x:row r="4547" ht="23" customHeight="1">
      <x:c r="A4547" s="4" t="str">
        <x:v>Sevilla</x:v>
      </x:c>
      <x:c r="B4547" s="4" t="str">
        <x:v>2.º ESO</x:v>
      </x:c>
      <x:c r="C4547" s="4" t="str">
        <x:v>A</x:v>
      </x:c>
      <x:c r="D4547" s="13" t="str">
        <x:v>00340</x:v>
      </x:c>
      <x:c r="E4547" s="13" t="str">
        <x:v>00360</x:v>
      </x:c>
      <x:c r="F4547" s="4" t="str">
        <x:v>mediacion_negativa</x:v>
      </x:c>
      <x:c r="G4547" s="4"/>
      <x:c r="H4547" s="4"/>
    </x:row>
    <x:row r="4548" ht="23" customHeight="1">
      <x:c r="A4548" s="4" t="str">
        <x:v>Sevilla</x:v>
      </x:c>
      <x:c r="B4548" s="4" t="str">
        <x:v>2.º ESO</x:v>
      </x:c>
      <x:c r="C4548" s="4" t="str">
        <x:v>A</x:v>
      </x:c>
      <x:c r="D4548" s="13" t="str">
        <x:v>00342</x:v>
      </x:c>
      <x:c r="E4548" s="13" t="str">
        <x:v>00360</x:v>
      </x:c>
      <x:c r="F4548" s="4" t="str">
        <x:v>mediacion_negativa</x:v>
      </x:c>
      <x:c r="G4548" s="4"/>
      <x:c r="H4548" s="4"/>
    </x:row>
    <x:row r="4549" ht="23" customHeight="1">
      <x:c r="A4549" s="4" t="str">
        <x:v>Sevilla</x:v>
      </x:c>
      <x:c r="B4549" s="4" t="str">
        <x:v>2.º ESO</x:v>
      </x:c>
      <x:c r="C4549" s="4" t="str">
        <x:v>A</x:v>
      </x:c>
      <x:c r="D4549" s="13" t="str">
        <x:v>00343</x:v>
      </x:c>
      <x:c r="E4549" s="13" t="str">
        <x:v>00362</x:v>
      </x:c>
      <x:c r="F4549" s="4" t="str">
        <x:v>mediacion_negativa</x:v>
      </x:c>
      <x:c r="G4549" s="4"/>
      <x:c r="H4549" s="4"/>
    </x:row>
    <x:row r="4550" ht="23" customHeight="1">
      <x:c r="A4550" s="4" t="str">
        <x:v>Sevilla</x:v>
      </x:c>
      <x:c r="B4550" s="4" t="str">
        <x:v>2.º ESO</x:v>
      </x:c>
      <x:c r="C4550" s="4" t="str">
        <x:v>A</x:v>
      </x:c>
      <x:c r="D4550" s="13" t="str">
        <x:v>00344</x:v>
      </x:c>
      <x:c r="E4550" s="13" t="str">
        <x:v>00360</x:v>
      </x:c>
      <x:c r="F4550" s="4" t="str">
        <x:v>mediacion_negativa</x:v>
      </x:c>
      <x:c r="G4550" s="4"/>
      <x:c r="H4550" s="4"/>
    </x:row>
    <x:row r="4551" ht="23" customHeight="1">
      <x:c r="A4551" s="4" t="str">
        <x:v>Sevilla</x:v>
      </x:c>
      <x:c r="B4551" s="4" t="str">
        <x:v>2.º ESO</x:v>
      </x:c>
      <x:c r="C4551" s="4" t="str">
        <x:v>A</x:v>
      </x:c>
      <x:c r="D4551" s="13" t="str">
        <x:v>00346</x:v>
      </x:c>
      <x:c r="E4551" s="13" t="str">
        <x:v>00360</x:v>
      </x:c>
      <x:c r="F4551" s="4" t="str">
        <x:v>mediacion_negativa</x:v>
      </x:c>
      <x:c r="G4551" s="4"/>
      <x:c r="H4551" s="4"/>
    </x:row>
    <x:row r="4552" ht="23" customHeight="1">
      <x:c r="A4552" s="4" t="str">
        <x:v>Sevilla</x:v>
      </x:c>
      <x:c r="B4552" s="4" t="str">
        <x:v>2.º ESO</x:v>
      </x:c>
      <x:c r="C4552" s="4" t="str">
        <x:v>A</x:v>
      </x:c>
      <x:c r="D4552" s="13" t="str">
        <x:v>00347</x:v>
      </x:c>
      <x:c r="E4552" s="13" t="str">
        <x:v>00362</x:v>
      </x:c>
      <x:c r="F4552" s="4" t="str">
        <x:v>mediacion_negativa</x:v>
      </x:c>
      <x:c r="G4552" s="4"/>
      <x:c r="H4552" s="4"/>
    </x:row>
    <x:row r="4553" ht="23" customHeight="1">
      <x:c r="A4553" s="4" t="str">
        <x:v>Sevilla</x:v>
      </x:c>
      <x:c r="B4553" s="4" t="str">
        <x:v>2.º ESO</x:v>
      </x:c>
      <x:c r="C4553" s="4" t="str">
        <x:v>A</x:v>
      </x:c>
      <x:c r="D4553" s="13" t="str">
        <x:v>00348</x:v>
      </x:c>
      <x:c r="E4553" s="13" t="str">
        <x:v>00360</x:v>
      </x:c>
      <x:c r="F4553" s="4" t="str">
        <x:v>mediacion_negativa</x:v>
      </x:c>
      <x:c r="G4553" s="4"/>
      <x:c r="H4553" s="4"/>
    </x:row>
    <x:row r="4554" ht="23" customHeight="1">
      <x:c r="A4554" s="4" t="str">
        <x:v>Sevilla</x:v>
      </x:c>
      <x:c r="B4554" s="4" t="str">
        <x:v>2.º ESO</x:v>
      </x:c>
      <x:c r="C4554" s="4" t="str">
        <x:v>A</x:v>
      </x:c>
      <x:c r="D4554" s="13" t="str">
        <x:v>00350</x:v>
      </x:c>
      <x:c r="E4554" s="13" t="str">
        <x:v>00360</x:v>
      </x:c>
      <x:c r="F4554" s="4" t="str">
        <x:v>mediacion_negativa</x:v>
      </x:c>
      <x:c r="G4554" s="4"/>
      <x:c r="H4554" s="4"/>
    </x:row>
    <x:row r="4555" ht="23" customHeight="1">
      <x:c r="A4555" s="4" t="str">
        <x:v>Sevilla</x:v>
      </x:c>
      <x:c r="B4555" s="4" t="str">
        <x:v>2.º ESO</x:v>
      </x:c>
      <x:c r="C4555" s="4" t="str">
        <x:v>A</x:v>
      </x:c>
      <x:c r="D4555" s="13" t="str">
        <x:v>00351</x:v>
      </x:c>
      <x:c r="E4555" s="13" t="str">
        <x:v>00362</x:v>
      </x:c>
      <x:c r="F4555" s="4" t="str">
        <x:v>mediacion_negativa</x:v>
      </x:c>
      <x:c r="G4555" s="4"/>
      <x:c r="H4555" s="4"/>
    </x:row>
    <x:row r="4556" ht="23" customHeight="1">
      <x:c r="A4556" s="4" t="str">
        <x:v>Sevilla</x:v>
      </x:c>
      <x:c r="B4556" s="4" t="str">
        <x:v>2.º ESO</x:v>
      </x:c>
      <x:c r="C4556" s="4" t="str">
        <x:v>A</x:v>
      </x:c>
      <x:c r="D4556" s="13" t="str">
        <x:v>00352</x:v>
      </x:c>
      <x:c r="E4556" s="13" t="str">
        <x:v>00360</x:v>
      </x:c>
      <x:c r="F4556" s="4" t="str">
        <x:v>mediacion_negativa</x:v>
      </x:c>
      <x:c r="G4556" s="4"/>
      <x:c r="H4556" s="4"/>
    </x:row>
    <x:row r="4557" ht="23" customHeight="1">
      <x:c r="A4557" s="4" t="str">
        <x:v>Sevilla</x:v>
      </x:c>
      <x:c r="B4557" s="4" t="str">
        <x:v>2.º ESO</x:v>
      </x:c>
      <x:c r="C4557" s="4" t="str">
        <x:v>A</x:v>
      </x:c>
      <x:c r="D4557" s="13" t="str">
        <x:v>00354</x:v>
      </x:c>
      <x:c r="E4557" s="13" t="str">
        <x:v>00360</x:v>
      </x:c>
      <x:c r="F4557" s="4" t="str">
        <x:v>mediacion_negativa</x:v>
      </x:c>
      <x:c r="G4557" s="4"/>
      <x:c r="H4557" s="4"/>
    </x:row>
    <x:row r="4558" ht="23" customHeight="1">
      <x:c r="A4558" s="4" t="str">
        <x:v>Sevilla</x:v>
      </x:c>
      <x:c r="B4558" s="4" t="str">
        <x:v>2.º ESO</x:v>
      </x:c>
      <x:c r="C4558" s="4" t="str">
        <x:v>A</x:v>
      </x:c>
      <x:c r="D4558" s="13" t="str">
        <x:v>00355</x:v>
      </x:c>
      <x:c r="E4558" s="13" t="str">
        <x:v>00362</x:v>
      </x:c>
      <x:c r="F4558" s="4" t="str">
        <x:v>mediacion_negativa</x:v>
      </x:c>
      <x:c r="G4558" s="4"/>
      <x:c r="H4558" s="4"/>
    </x:row>
    <x:row r="4559" ht="23" customHeight="1">
      <x:c r="A4559" s="4" t="str">
        <x:v>Sevilla</x:v>
      </x:c>
      <x:c r="B4559" s="4" t="str">
        <x:v>2.º ESO</x:v>
      </x:c>
      <x:c r="C4559" s="4" t="str">
        <x:v>A</x:v>
      </x:c>
      <x:c r="D4559" s="13" t="str">
        <x:v>00356</x:v>
      </x:c>
      <x:c r="E4559" s="13" t="str">
        <x:v>00360</x:v>
      </x:c>
      <x:c r="F4559" s="4" t="str">
        <x:v>mediacion_negativa</x:v>
      </x:c>
      <x:c r="G4559" s="4"/>
      <x:c r="H4559" s="4"/>
    </x:row>
    <x:row r="4560" ht="23" customHeight="1">
      <x:c r="A4560" s="4" t="str">
        <x:v>Sevilla</x:v>
      </x:c>
      <x:c r="B4560" s="4" t="str">
        <x:v>2.º ESO</x:v>
      </x:c>
      <x:c r="C4560" s="4" t="str">
        <x:v>A</x:v>
      </x:c>
      <x:c r="D4560" s="13" t="str">
        <x:v>00358</x:v>
      </x:c>
      <x:c r="E4560" s="13" t="str">
        <x:v>00360</x:v>
      </x:c>
      <x:c r="F4560" s="4" t="str">
        <x:v>mediacion_negativa</x:v>
      </x:c>
      <x:c r="G4560" s="4"/>
      <x:c r="H4560" s="4"/>
    </x:row>
    <x:row r="4561" ht="23" customHeight="1">
      <x:c r="A4561" s="4" t="str">
        <x:v>Sevilla</x:v>
      </x:c>
      <x:c r="B4561" s="4" t="str">
        <x:v>2.º ESO</x:v>
      </x:c>
      <x:c r="C4561" s="4" t="str">
        <x:v>A</x:v>
      </x:c>
      <x:c r="D4561" s="13" t="str">
        <x:v>00359</x:v>
      </x:c>
      <x:c r="E4561" s="13" t="str">
        <x:v>00362</x:v>
      </x:c>
      <x:c r="F4561" s="4" t="str">
        <x:v>mediacion_negativa</x:v>
      </x:c>
      <x:c r="G4561" s="4"/>
      <x:c r="H4561" s="4"/>
    </x:row>
    <x:row r="4562" ht="23" customHeight="1">
      <x:c r="A4562" s="4" t="str">
        <x:v>Sevilla</x:v>
      </x:c>
      <x:c r="B4562" s="4" t="str">
        <x:v>2.º ESO</x:v>
      </x:c>
      <x:c r="C4562" s="4" t="str">
        <x:v>A</x:v>
      </x:c>
      <x:c r="D4562" s="13" t="str">
        <x:v>00362</x:v>
      </x:c>
      <x:c r="E4562" s="13" t="str">
        <x:v>00360</x:v>
      </x:c>
      <x:c r="F4562" s="4" t="str">
        <x:v>mediacion_negativa</x:v>
      </x:c>
      <x:c r="G4562" s="4"/>
      <x:c r="H4562" s="4"/>
    </x:row>
    <x:row r="4563" ht="23" customHeight="1">
      <x:c r="A4563" s="4" t="str">
        <x:v>Sevilla</x:v>
      </x:c>
      <x:c r="B4563" s="4" t="str">
        <x:v>2.º ESO</x:v>
      </x:c>
      <x:c r="C4563" s="4" t="str">
        <x:v>A</x:v>
      </x:c>
      <x:c r="D4563" s="13" t="str">
        <x:v>00363</x:v>
      </x:c>
      <x:c r="E4563" s="13" t="str">
        <x:v>00362</x:v>
      </x:c>
      <x:c r="F4563" s="4" t="str">
        <x:v>mediacion_negativa</x:v>
      </x:c>
      <x:c r="G4563" s="4"/>
      <x:c r="H4563" s="4"/>
    </x:row>
    <x:row r="4564" ht="23" customHeight="1">
      <x:c r="A4564" s="4" t="str">
        <x:v>Sevilla</x:v>
      </x:c>
      <x:c r="B4564" s="4" t="str">
        <x:v>2.º ESO</x:v>
      </x:c>
      <x:c r="C4564" s="4" t="str">
        <x:v>A</x:v>
      </x:c>
      <x:c r="D4564" s="13" t="str">
        <x:v>00364</x:v>
      </x:c>
      <x:c r="E4564" s="13" t="str">
        <x:v>00360</x:v>
      </x:c>
      <x:c r="F4564" s="4" t="str">
        <x:v>mediacion_negativa</x:v>
      </x:c>
      <x:c r="G4564" s="4"/>
      <x:c r="H4564" s="4"/>
    </x:row>
    <x:row r="4565" ht="23" customHeight="1">
      <x:c r="A4565" s="4" t="str">
        <x:v>Sevilla</x:v>
      </x:c>
      <x:c r="B4565" s="4" t="str">
        <x:v>2.º ESO</x:v>
      </x:c>
      <x:c r="C4565" s="4" t="str">
        <x:v>A</x:v>
      </x:c>
      <x:c r="D4565" s="13" t="str">
        <x:v>00337</x:v>
      </x:c>
      <x:c r="E4565" s="13" t="str">
        <x:v>00362</x:v>
      </x:c>
      <x:c r="F4565" s="4" t="str">
        <x:v>bullying</x:v>
      </x:c>
      <x:c r="G4565" s="4"/>
      <x:c r="H4565" s="4"/>
    </x:row>
    <x:row r="4566" ht="23" customHeight="1">
      <x:c r="A4566" s="4" t="str">
        <x:v>Sevilla</x:v>
      </x:c>
      <x:c r="B4566" s="4" t="str">
        <x:v>2.º ESO</x:v>
      </x:c>
      <x:c r="C4566" s="4" t="str">
        <x:v>A</x:v>
      </x:c>
      <x:c r="D4566" s="13" t="str">
        <x:v>00338</x:v>
      </x:c>
      <x:c r="E4566" s="13" t="str">
        <x:v>00362</x:v>
      </x:c>
      <x:c r="F4566" s="4" t="str">
        <x:v>bullying</x:v>
      </x:c>
      <x:c r="G4566" s="4"/>
      <x:c r="H4566" s="4"/>
    </x:row>
    <x:row r="4567" ht="23" customHeight="1">
      <x:c r="A4567" s="4" t="str">
        <x:v>Sevilla</x:v>
      </x:c>
      <x:c r="B4567" s="4" t="str">
        <x:v>2.º ESO</x:v>
      </x:c>
      <x:c r="C4567" s="4" t="str">
        <x:v>A</x:v>
      </x:c>
      <x:c r="D4567" s="13" t="str">
        <x:v>00339</x:v>
      </x:c>
      <x:c r="E4567" s="13" t="str">
        <x:v>00362</x:v>
      </x:c>
      <x:c r="F4567" s="4" t="str">
        <x:v>bullying</x:v>
      </x:c>
      <x:c r="G4567" s="4"/>
      <x:c r="H4567" s="4"/>
    </x:row>
    <x:row r="4568" ht="23" customHeight="1">
      <x:c r="A4568" s="4" t="str">
        <x:v>Sevilla</x:v>
      </x:c>
      <x:c r="B4568" s="4" t="str">
        <x:v>2.º ESO</x:v>
      </x:c>
      <x:c r="C4568" s="4" t="str">
        <x:v>A</x:v>
      </x:c>
      <x:c r="D4568" s="13" t="str">
        <x:v>00363</x:v>
      </x:c>
      <x:c r="E4568" s="13" t="str">
        <x:v>00360</x:v>
      </x:c>
      <x:c r="F4568" s="4" t="str">
        <x:v>bullying</x:v>
      </x:c>
      <x:c r="G4568" s="4"/>
      <x:c r="H4568" s="4"/>
    </x:row>
    <x:row r="4569" ht="23" customHeight="1">
      <x:c r="A4569" s="4" t="str">
        <x:v>Sevilla</x:v>
      </x:c>
      <x:c r="B4569" s="4" t="str">
        <x:v>2.º ESO</x:v>
      </x:c>
      <x:c r="C4569" s="4" t="str">
        <x:v>A</x:v>
      </x:c>
      <x:c r="D4569" s="13" t="str">
        <x:v>00364</x:v>
      </x:c>
      <x:c r="E4569" s="13" t="str">
        <x:v>00360</x:v>
      </x:c>
      <x:c r="F4569" s="4" t="str">
        <x:v>bullying</x:v>
      </x:c>
      <x:c r="G4569" s="4"/>
      <x:c r="H4569" s="4"/>
    </x:row>
    <x:row r="4570" ht="23" customHeight="1">
      <x:c r="A4570" s="4" t="str">
        <x:v>Sevilla</x:v>
      </x:c>
      <x:c r="B4570" s="4" t="str">
        <x:v>2.º ESO</x:v>
      </x:c>
      <x:c r="C4570" s="4" t="str">
        <x:v>A</x:v>
      </x:c>
      <x:c r="D4570" s="13" t="str">
        <x:v>00337</x:v>
      </x:c>
      <x:c r="E4570" s="13" t="str">
        <x:v>00338</x:v>
      </x:c>
      <x:c r="F4570" s="4" t="str">
        <x:v>prediccion_amistad</x:v>
      </x:c>
      <x:c r="G4570" s="4"/>
      <x:c r="H4570" s="4" t="n">
        <x:f>COUNTIFS(Relaciones!$D$4352:$D$4716,E4570,Relaciones!$E$4352:$E$4716,D4570,Relaciones!$F$4352:$F$4716,"amistad")</x:f>
        <x:v>1</x:v>
      </x:c>
    </x:row>
    <x:row r="4571" ht="23" customHeight="1">
      <x:c r="A4571" s="4" t="str">
        <x:v>Sevilla</x:v>
      </x:c>
      <x:c r="B4571" s="4" t="str">
        <x:v>2.º ESO</x:v>
      </x:c>
      <x:c r="C4571" s="4" t="str">
        <x:v>A</x:v>
      </x:c>
      <x:c r="D4571" s="13" t="str">
        <x:v>00337</x:v>
      </x:c>
      <x:c r="E4571" s="13" t="str">
        <x:v>00340</x:v>
      </x:c>
      <x:c r="F4571" s="4" t="str">
        <x:v>prediccion_amistad</x:v>
      </x:c>
      <x:c r="G4571" s="4"/>
      <x:c r="H4571" s="4" t="n">
        <x:f>COUNTIFS(Relaciones!$D$4352:$D$4716,E4571,Relaciones!$E$4352:$E$4716,D4571,Relaciones!$F$4352:$F$4716,"amistad")</x:f>
        <x:v>1</x:v>
      </x:c>
    </x:row>
    <x:row r="4572" ht="23" customHeight="1">
      <x:c r="A4572" s="4" t="str">
        <x:v>Sevilla</x:v>
      </x:c>
      <x:c r="B4572" s="4" t="str">
        <x:v>2.º ESO</x:v>
      </x:c>
      <x:c r="C4572" s="4" t="str">
        <x:v>A</x:v>
      </x:c>
      <x:c r="D4572" s="13" t="str">
        <x:v>00337</x:v>
      </x:c>
      <x:c r="E4572" s="13" t="str">
        <x:v>00341</x:v>
      </x:c>
      <x:c r="F4572" s="4" t="str">
        <x:v>prediccion_amistad</x:v>
      </x:c>
      <x:c r="G4572" s="4"/>
      <x:c r="H4572" s="4" t="n">
        <x:f>COUNTIFS(Relaciones!$D$4352:$D$4716,E4572,Relaciones!$E$4352:$E$4716,D4572,Relaciones!$F$4352:$F$4716,"amistad")</x:f>
        <x:v>1</x:v>
      </x:c>
    </x:row>
    <x:row r="4573" ht="23" customHeight="1">
      <x:c r="A4573" s="4" t="str">
        <x:v>Sevilla</x:v>
      </x:c>
      <x:c r="B4573" s="4" t="str">
        <x:v>2.º ESO</x:v>
      </x:c>
      <x:c r="C4573" s="4" t="str">
        <x:v>A</x:v>
      </x:c>
      <x:c r="D4573" s="13" t="str">
        <x:v>00337</x:v>
      </x:c>
      <x:c r="E4573" s="13" t="str">
        <x:v>00342</x:v>
      </x:c>
      <x:c r="F4573" s="4" t="str">
        <x:v>prediccion_amistad</x:v>
      </x:c>
      <x:c r="G4573" s="4"/>
      <x:c r="H4573" s="4" t="n">
        <x:f>COUNTIFS(Relaciones!$D$4352:$D$4716,E4573,Relaciones!$E$4352:$E$4716,D4573,Relaciones!$F$4352:$F$4716,"amistad")</x:f>
        <x:v>1</x:v>
      </x:c>
    </x:row>
    <x:row r="4574" ht="23" customHeight="1">
      <x:c r="A4574" s="4" t="str">
        <x:v>Sevilla</x:v>
      </x:c>
      <x:c r="B4574" s="4" t="str">
        <x:v>2.º ESO</x:v>
      </x:c>
      <x:c r="C4574" s="4" t="str">
        <x:v>A</x:v>
      </x:c>
      <x:c r="D4574" s="13" t="str">
        <x:v>00337</x:v>
      </x:c>
      <x:c r="E4574" s="13" t="str">
        <x:v>00344</x:v>
      </x:c>
      <x:c r="F4574" s="4" t="str">
        <x:v>prediccion_amistad</x:v>
      </x:c>
      <x:c r="G4574" s="4"/>
      <x:c r="H4574" s="4" t="n">
        <x:f>COUNTIFS(Relaciones!$D$4352:$D$4716,E4574,Relaciones!$E$4352:$E$4716,D4574,Relaciones!$F$4352:$F$4716,"amistad")</x:f>
        <x:v>1</x:v>
      </x:c>
    </x:row>
    <x:row r="4575" ht="23" customHeight="1">
      <x:c r="A4575" s="4" t="str">
        <x:v>Sevilla</x:v>
      </x:c>
      <x:c r="B4575" s="4" t="str">
        <x:v>2.º ESO</x:v>
      </x:c>
      <x:c r="C4575" s="4" t="str">
        <x:v>A</x:v>
      </x:c>
      <x:c r="D4575" s="13" t="str">
        <x:v>00337</x:v>
      </x:c>
      <x:c r="E4575" s="13" t="str">
        <x:v>00345</x:v>
      </x:c>
      <x:c r="F4575" s="4" t="str">
        <x:v>prediccion_amistad</x:v>
      </x:c>
      <x:c r="G4575" s="4"/>
      <x:c r="H4575" s="4" t="n">
        <x:f>COUNTIFS(Relaciones!$D$4352:$D$4716,E4575,Relaciones!$E$4352:$E$4716,D4575,Relaciones!$F$4352:$F$4716,"amistad")</x:f>
        <x:v>1</x:v>
      </x:c>
    </x:row>
    <x:row r="4576" ht="23" customHeight="1">
      <x:c r="A4576" s="4" t="str">
        <x:v>Sevilla</x:v>
      </x:c>
      <x:c r="B4576" s="4" t="str">
        <x:v>2.º ESO</x:v>
      </x:c>
      <x:c r="C4576" s="4" t="str">
        <x:v>A</x:v>
      </x:c>
      <x:c r="D4576" s="13" t="str">
        <x:v>00337</x:v>
      </x:c>
      <x:c r="E4576" s="13" t="str">
        <x:v>00346</x:v>
      </x:c>
      <x:c r="F4576" s="4" t="str">
        <x:v>prediccion_amistad</x:v>
      </x:c>
      <x:c r="G4576" s="4"/>
      <x:c r="H4576" s="4" t="n">
        <x:f>COUNTIFS(Relaciones!$D$4352:$D$4716,E4576,Relaciones!$E$4352:$E$4716,D4576,Relaciones!$F$4352:$F$4716,"amistad")</x:f>
        <x:v>1</x:v>
      </x:c>
    </x:row>
    <x:row r="4577" ht="23" customHeight="1">
      <x:c r="A4577" s="4" t="str">
        <x:v>Sevilla</x:v>
      </x:c>
      <x:c r="B4577" s="4" t="str">
        <x:v>2.º ESO</x:v>
      </x:c>
      <x:c r="C4577" s="4" t="str">
        <x:v>A</x:v>
      </x:c>
      <x:c r="D4577" s="13" t="str">
        <x:v>00337</x:v>
      </x:c>
      <x:c r="E4577" s="13" t="str">
        <x:v>00348</x:v>
      </x:c>
      <x:c r="F4577" s="4" t="str">
        <x:v>prediccion_amistad</x:v>
      </x:c>
      <x:c r="G4577" s="4"/>
      <x:c r="H4577" s="4" t="n">
        <x:f>COUNTIFS(Relaciones!$D$4352:$D$4716,E4577,Relaciones!$E$4352:$E$4716,D4577,Relaciones!$F$4352:$F$4716,"amistad")</x:f>
        <x:v>1</x:v>
      </x:c>
    </x:row>
    <x:row r="4578" ht="23" customHeight="1">
      <x:c r="A4578" s="4" t="str">
        <x:v>Sevilla</x:v>
      </x:c>
      <x:c r="B4578" s="4" t="str">
        <x:v>2.º ESO</x:v>
      </x:c>
      <x:c r="C4578" s="4" t="str">
        <x:v>A</x:v>
      </x:c>
      <x:c r="D4578" s="13" t="str">
        <x:v>00337</x:v>
      </x:c>
      <x:c r="E4578" s="13" t="str">
        <x:v>00349</x:v>
      </x:c>
      <x:c r="F4578" s="4" t="str">
        <x:v>prediccion_amistad</x:v>
      </x:c>
      <x:c r="G4578" s="4"/>
      <x:c r="H4578" s="4" t="n">
        <x:f>COUNTIFS(Relaciones!$D$4352:$D$4716,E4578,Relaciones!$E$4352:$E$4716,D4578,Relaciones!$F$4352:$F$4716,"amistad")</x:f>
        <x:v>1</x:v>
      </x:c>
    </x:row>
    <x:row r="4579" ht="23" customHeight="1">
      <x:c r="A4579" s="4" t="str">
        <x:v>Sevilla</x:v>
      </x:c>
      <x:c r="B4579" s="4" t="str">
        <x:v>2.º ESO</x:v>
      </x:c>
      <x:c r="C4579" s="4" t="str">
        <x:v>A</x:v>
      </x:c>
      <x:c r="D4579" s="13" t="str">
        <x:v>00337</x:v>
      </x:c>
      <x:c r="E4579" s="13" t="str">
        <x:v>00350</x:v>
      </x:c>
      <x:c r="F4579" s="4" t="str">
        <x:v>prediccion_amistad</x:v>
      </x:c>
      <x:c r="G4579" s="4"/>
      <x:c r="H4579" s="4" t="n">
        <x:f>COUNTIFS(Relaciones!$D$4352:$D$4716,E4579,Relaciones!$E$4352:$E$4716,D4579,Relaciones!$F$4352:$F$4716,"amistad")</x:f>
        <x:v>1</x:v>
      </x:c>
    </x:row>
    <x:row r="4580" ht="23" customHeight="1">
      <x:c r="A4580" s="4" t="str">
        <x:v>Sevilla</x:v>
      </x:c>
      <x:c r="B4580" s="4" t="str">
        <x:v>2.º ESO</x:v>
      </x:c>
      <x:c r="C4580" s="4" t="str">
        <x:v>A</x:v>
      </x:c>
      <x:c r="D4580" s="13" t="str">
        <x:v>00337</x:v>
      </x:c>
      <x:c r="E4580" s="13" t="str">
        <x:v>00352</x:v>
      </x:c>
      <x:c r="F4580" s="4" t="str">
        <x:v>prediccion_amistad</x:v>
      </x:c>
      <x:c r="G4580" s="4"/>
      <x:c r="H4580" s="4" t="n">
        <x:f>COUNTIFS(Relaciones!$D$4352:$D$4716,E4580,Relaciones!$E$4352:$E$4716,D4580,Relaciones!$F$4352:$F$4716,"amistad")</x:f>
        <x:v>1</x:v>
      </x:c>
    </x:row>
    <x:row r="4581" ht="23" customHeight="1">
      <x:c r="A4581" s="4" t="str">
        <x:v>Sevilla</x:v>
      </x:c>
      <x:c r="B4581" s="4" t="str">
        <x:v>2.º ESO</x:v>
      </x:c>
      <x:c r="C4581" s="4" t="str">
        <x:v>A</x:v>
      </x:c>
      <x:c r="D4581" s="13" t="str">
        <x:v>00337</x:v>
      </x:c>
      <x:c r="E4581" s="13" t="str">
        <x:v>00353</x:v>
      </x:c>
      <x:c r="F4581" s="4" t="str">
        <x:v>prediccion_amistad</x:v>
      </x:c>
      <x:c r="G4581" s="4"/>
      <x:c r="H4581" s="4" t="n">
        <x:f>COUNTIFS(Relaciones!$D$4352:$D$4716,E4581,Relaciones!$E$4352:$E$4716,D4581,Relaciones!$F$4352:$F$4716,"amistad")</x:f>
        <x:v>1</x:v>
      </x:c>
    </x:row>
    <x:row r="4582" ht="23" customHeight="1">
      <x:c r="A4582" s="4" t="str">
        <x:v>Sevilla</x:v>
      </x:c>
      <x:c r="B4582" s="4" t="str">
        <x:v>2.º ESO</x:v>
      </x:c>
      <x:c r="C4582" s="4" t="str">
        <x:v>A</x:v>
      </x:c>
      <x:c r="D4582" s="13" t="str">
        <x:v>00338</x:v>
      </x:c>
      <x:c r="E4582" s="13" t="str">
        <x:v>00339</x:v>
      </x:c>
      <x:c r="F4582" s="4" t="str">
        <x:v>prediccion_amistad</x:v>
      </x:c>
      <x:c r="G4582" s="4"/>
      <x:c r="H4582" s="4" t="n">
        <x:f>COUNTIFS(Relaciones!$D$4352:$D$4716,E4582,Relaciones!$E$4352:$E$4716,D4582,Relaciones!$F$4352:$F$4716,"amistad")</x:f>
        <x:v>1</x:v>
      </x:c>
    </x:row>
    <x:row r="4583" ht="23" customHeight="1">
      <x:c r="A4583" s="4" t="str">
        <x:v>Sevilla</x:v>
      </x:c>
      <x:c r="B4583" s="4" t="str">
        <x:v>2.º ESO</x:v>
      </x:c>
      <x:c r="C4583" s="4" t="str">
        <x:v>A</x:v>
      </x:c>
      <x:c r="D4583" s="13" t="str">
        <x:v>00338</x:v>
      </x:c>
      <x:c r="E4583" s="13" t="str">
        <x:v>00341</x:v>
      </x:c>
      <x:c r="F4583" s="4" t="str">
        <x:v>prediccion_amistad</x:v>
      </x:c>
      <x:c r="G4583" s="4"/>
      <x:c r="H4583" s="4" t="n">
        <x:f>COUNTIFS(Relaciones!$D$4352:$D$4716,E4583,Relaciones!$E$4352:$E$4716,D4583,Relaciones!$F$4352:$F$4716,"amistad")</x:f>
        <x:v>1</x:v>
      </x:c>
    </x:row>
    <x:row r="4584" ht="23" customHeight="1">
      <x:c r="A4584" s="4" t="str">
        <x:v>Sevilla</x:v>
      </x:c>
      <x:c r="B4584" s="4" t="str">
        <x:v>2.º ESO</x:v>
      </x:c>
      <x:c r="C4584" s="4" t="str">
        <x:v>A</x:v>
      </x:c>
      <x:c r="D4584" s="13" t="str">
        <x:v>00338</x:v>
      </x:c>
      <x:c r="E4584" s="13" t="str">
        <x:v>00343</x:v>
      </x:c>
      <x:c r="F4584" s="4" t="str">
        <x:v>prediccion_amistad</x:v>
      </x:c>
      <x:c r="G4584" s="4"/>
      <x:c r="H4584" s="4" t="n">
        <x:f>COUNTIFS(Relaciones!$D$4352:$D$4716,E4584,Relaciones!$E$4352:$E$4716,D4584,Relaciones!$F$4352:$F$4716,"amistad")</x:f>
        <x:v>0</x:v>
      </x:c>
    </x:row>
    <x:row r="4585" ht="23" customHeight="1">
      <x:c r="A4585" s="4" t="str">
        <x:v>Sevilla</x:v>
      </x:c>
      <x:c r="B4585" s="4" t="str">
        <x:v>2.º ESO</x:v>
      </x:c>
      <x:c r="C4585" s="4" t="str">
        <x:v>A</x:v>
      </x:c>
      <x:c r="D4585" s="13" t="str">
        <x:v>00338</x:v>
      </x:c>
      <x:c r="E4585" s="13" t="str">
        <x:v>00345</x:v>
      </x:c>
      <x:c r="F4585" s="4" t="str">
        <x:v>prediccion_amistad</x:v>
      </x:c>
      <x:c r="G4585" s="4"/>
      <x:c r="H4585" s="4" t="n">
        <x:f>COUNTIFS(Relaciones!$D$4352:$D$4716,E4585,Relaciones!$E$4352:$E$4716,D4585,Relaciones!$F$4352:$F$4716,"amistad")</x:f>
        <x:v>1</x:v>
      </x:c>
    </x:row>
    <x:row r="4586" ht="23" customHeight="1">
      <x:c r="A4586" s="4" t="str">
        <x:v>Sevilla</x:v>
      </x:c>
      <x:c r="B4586" s="4" t="str">
        <x:v>2.º ESO</x:v>
      </x:c>
      <x:c r="C4586" s="4" t="str">
        <x:v>A</x:v>
      </x:c>
      <x:c r="D4586" s="13" t="str">
        <x:v>00339</x:v>
      </x:c>
      <x:c r="E4586" s="13" t="str">
        <x:v>00338</x:v>
      </x:c>
      <x:c r="F4586" s="4" t="str">
        <x:v>prediccion_amistad</x:v>
      </x:c>
      <x:c r="G4586" s="4"/>
      <x:c r="H4586" s="4" t="n">
        <x:f>COUNTIFS(Relaciones!$D$4352:$D$4716,E4586,Relaciones!$E$4352:$E$4716,D4586,Relaciones!$F$4352:$F$4716,"amistad")</x:f>
        <x:v>1</x:v>
      </x:c>
    </x:row>
    <x:row r="4587" ht="23" customHeight="1">
      <x:c r="A4587" s="4" t="str">
        <x:v>Sevilla</x:v>
      </x:c>
      <x:c r="B4587" s="4" t="str">
        <x:v>2.º ESO</x:v>
      </x:c>
      <x:c r="C4587" s="4" t="str">
        <x:v>A</x:v>
      </x:c>
      <x:c r="D4587" s="13" t="str">
        <x:v>00339</x:v>
      </x:c>
      <x:c r="E4587" s="13" t="str">
        <x:v>00340</x:v>
      </x:c>
      <x:c r="F4587" s="4" t="str">
        <x:v>prediccion_amistad</x:v>
      </x:c>
      <x:c r="G4587" s="4"/>
      <x:c r="H4587" s="4" t="n">
        <x:f>COUNTIFS(Relaciones!$D$4352:$D$4716,E4587,Relaciones!$E$4352:$E$4716,D4587,Relaciones!$F$4352:$F$4716,"amistad")</x:f>
        <x:v>1</x:v>
      </x:c>
    </x:row>
    <x:row r="4588" ht="23" customHeight="1">
      <x:c r="A4588" s="4" t="str">
        <x:v>Sevilla</x:v>
      </x:c>
      <x:c r="B4588" s="4" t="str">
        <x:v>2.º ESO</x:v>
      </x:c>
      <x:c r="C4588" s="4" t="str">
        <x:v>A</x:v>
      </x:c>
      <x:c r="D4588" s="13" t="str">
        <x:v>00339</x:v>
      </x:c>
      <x:c r="E4588" s="13" t="str">
        <x:v>00342</x:v>
      </x:c>
      <x:c r="F4588" s="4" t="str">
        <x:v>prediccion_amistad</x:v>
      </x:c>
      <x:c r="G4588" s="4"/>
      <x:c r="H4588" s="4" t="n">
        <x:f>COUNTIFS(Relaciones!$D$4352:$D$4716,E4588,Relaciones!$E$4352:$E$4716,D4588,Relaciones!$F$4352:$F$4716,"amistad")</x:f>
        <x:v>1</x:v>
      </x:c>
    </x:row>
    <x:row r="4589" ht="23" customHeight="1">
      <x:c r="A4589" s="4" t="str">
        <x:v>Sevilla</x:v>
      </x:c>
      <x:c r="B4589" s="4" t="str">
        <x:v>2.º ESO</x:v>
      </x:c>
      <x:c r="C4589" s="4" t="str">
        <x:v>A</x:v>
      </x:c>
      <x:c r="D4589" s="13" t="str">
        <x:v>00340</x:v>
      </x:c>
      <x:c r="E4589" s="13" t="str">
        <x:v>00337</x:v>
      </x:c>
      <x:c r="F4589" s="4" t="str">
        <x:v>prediccion_amistad</x:v>
      </x:c>
      <x:c r="G4589" s="4"/>
      <x:c r="H4589" s="4" t="n">
        <x:f>COUNTIFS(Relaciones!$D$4352:$D$4716,E4589,Relaciones!$E$4352:$E$4716,D4589,Relaciones!$F$4352:$F$4716,"amistad")</x:f>
        <x:v>1</x:v>
      </x:c>
    </x:row>
    <x:row r="4590" ht="23" customHeight="1">
      <x:c r="A4590" s="4" t="str">
        <x:v>Sevilla</x:v>
      </x:c>
      <x:c r="B4590" s="4" t="str">
        <x:v>2.º ESO</x:v>
      </x:c>
      <x:c r="C4590" s="4" t="str">
        <x:v>A</x:v>
      </x:c>
      <x:c r="D4590" s="13" t="str">
        <x:v>00340</x:v>
      </x:c>
      <x:c r="E4590" s="13" t="str">
        <x:v>00339</x:v>
      </x:c>
      <x:c r="F4590" s="4" t="str">
        <x:v>prediccion_amistad</x:v>
      </x:c>
      <x:c r="G4590" s="4"/>
      <x:c r="H4590" s="4" t="n">
        <x:f>COUNTIFS(Relaciones!$D$4352:$D$4716,E4590,Relaciones!$E$4352:$E$4716,D4590,Relaciones!$F$4352:$F$4716,"amistad")</x:f>
        <x:v>1</x:v>
      </x:c>
    </x:row>
    <x:row r="4591" ht="23" customHeight="1">
      <x:c r="A4591" s="4" t="str">
        <x:v>Sevilla</x:v>
      </x:c>
      <x:c r="B4591" s="4" t="str">
        <x:v>2.º ESO</x:v>
      </x:c>
      <x:c r="C4591" s="4" t="str">
        <x:v>A</x:v>
      </x:c>
      <x:c r="D4591" s="13" t="str">
        <x:v>00340</x:v>
      </x:c>
      <x:c r="E4591" s="13" t="str">
        <x:v>00343</x:v>
      </x:c>
      <x:c r="F4591" s="4" t="str">
        <x:v>prediccion_amistad</x:v>
      </x:c>
      <x:c r="G4591" s="4"/>
      <x:c r="H4591" s="4" t="n">
        <x:f>COUNTIFS(Relaciones!$D$4352:$D$4716,E4591,Relaciones!$E$4352:$E$4716,D4591,Relaciones!$F$4352:$F$4716,"amistad")</x:f>
        <x:v>1</x:v>
      </x:c>
    </x:row>
    <x:row r="4592" ht="23" customHeight="1">
      <x:c r="A4592" s="4" t="str">
        <x:v>Sevilla</x:v>
      </x:c>
      <x:c r="B4592" s="4" t="str">
        <x:v>2.º ESO</x:v>
      </x:c>
      <x:c r="C4592" s="4" t="str">
        <x:v>A</x:v>
      </x:c>
      <x:c r="D4592" s="13" t="str">
        <x:v>00341</x:v>
      </x:c>
      <x:c r="E4592" s="13" t="str">
        <x:v>00338</x:v>
      </x:c>
      <x:c r="F4592" s="4" t="str">
        <x:v>prediccion_amistad</x:v>
      </x:c>
      <x:c r="G4592" s="4"/>
      <x:c r="H4592" s="4" t="n">
        <x:f>COUNTIFS(Relaciones!$D$4352:$D$4716,E4592,Relaciones!$E$4352:$E$4716,D4592,Relaciones!$F$4352:$F$4716,"amistad")</x:f>
        <x:v>1</x:v>
      </x:c>
    </x:row>
    <x:row r="4593" ht="23" customHeight="1">
      <x:c r="A4593" s="4" t="str">
        <x:v>Sevilla</x:v>
      </x:c>
      <x:c r="B4593" s="4" t="str">
        <x:v>2.º ESO</x:v>
      </x:c>
      <x:c r="C4593" s="4" t="str">
        <x:v>A</x:v>
      </x:c>
      <x:c r="D4593" s="13" t="str">
        <x:v>00341</x:v>
      </x:c>
      <x:c r="E4593" s="13" t="str">
        <x:v>00342</x:v>
      </x:c>
      <x:c r="F4593" s="4" t="str">
        <x:v>prediccion_amistad</x:v>
      </x:c>
      <x:c r="G4593" s="4"/>
      <x:c r="H4593" s="4" t="n">
        <x:f>COUNTIFS(Relaciones!$D$4352:$D$4716,E4593,Relaciones!$E$4352:$E$4716,D4593,Relaciones!$F$4352:$F$4716,"amistad")</x:f>
        <x:v>1</x:v>
      </x:c>
    </x:row>
    <x:row r="4594" ht="23" customHeight="1">
      <x:c r="A4594" s="4" t="str">
        <x:v>Sevilla</x:v>
      </x:c>
      <x:c r="B4594" s="4" t="str">
        <x:v>2.º ESO</x:v>
      </x:c>
      <x:c r="C4594" s="4" t="str">
        <x:v>A</x:v>
      </x:c>
      <x:c r="D4594" s="13" t="str">
        <x:v>00341</x:v>
      </x:c>
      <x:c r="E4594" s="13" t="str">
        <x:v>00344</x:v>
      </x:c>
      <x:c r="F4594" s="4" t="str">
        <x:v>prediccion_amistad</x:v>
      </x:c>
      <x:c r="G4594" s="4"/>
      <x:c r="H4594" s="4" t="n">
        <x:f>COUNTIFS(Relaciones!$D$4352:$D$4716,E4594,Relaciones!$E$4352:$E$4716,D4594,Relaciones!$F$4352:$F$4716,"amistad")</x:f>
        <x:v>1</x:v>
      </x:c>
    </x:row>
    <x:row r="4595" ht="23" customHeight="1">
      <x:c r="A4595" s="4" t="str">
        <x:v>Sevilla</x:v>
      </x:c>
      <x:c r="B4595" s="4" t="str">
        <x:v>2.º ESO</x:v>
      </x:c>
      <x:c r="C4595" s="4" t="str">
        <x:v>A</x:v>
      </x:c>
      <x:c r="D4595" s="13" t="str">
        <x:v>00341</x:v>
      </x:c>
      <x:c r="E4595" s="13" t="str">
        <x:v>00346</x:v>
      </x:c>
      <x:c r="F4595" s="4" t="str">
        <x:v>prediccion_amistad</x:v>
      </x:c>
      <x:c r="G4595" s="4"/>
      <x:c r="H4595" s="4" t="n">
        <x:f>COUNTIFS(Relaciones!$D$4352:$D$4716,E4595,Relaciones!$E$4352:$E$4716,D4595,Relaciones!$F$4352:$F$4716,"amistad")</x:f>
        <x:v>0</x:v>
      </x:c>
    </x:row>
    <x:row r="4596" ht="23" customHeight="1">
      <x:c r="A4596" s="4" t="str">
        <x:v>Sevilla</x:v>
      </x:c>
      <x:c r="B4596" s="4" t="str">
        <x:v>2.º ESO</x:v>
      </x:c>
      <x:c r="C4596" s="4" t="str">
        <x:v>A</x:v>
      </x:c>
      <x:c r="D4596" s="13" t="str">
        <x:v>00341</x:v>
      </x:c>
      <x:c r="E4596" s="13" t="str">
        <x:v>00358</x:v>
      </x:c>
      <x:c r="F4596" s="4" t="str">
        <x:v>prediccion_amistad</x:v>
      </x:c>
      <x:c r="G4596" s="4"/>
      <x:c r="H4596" s="4" t="n">
        <x:f>COUNTIFS(Relaciones!$D$4352:$D$4716,E4596,Relaciones!$E$4352:$E$4716,D4596,Relaciones!$F$4352:$F$4716,"amistad")</x:f>
        <x:v>1</x:v>
      </x:c>
    </x:row>
    <x:row r="4597" ht="23" customHeight="1">
      <x:c r="A4597" s="4" t="str">
        <x:v>Sevilla</x:v>
      </x:c>
      <x:c r="B4597" s="4" t="str">
        <x:v>2.º ESO</x:v>
      </x:c>
      <x:c r="C4597" s="4" t="str">
        <x:v>A</x:v>
      </x:c>
      <x:c r="D4597" s="13" t="str">
        <x:v>00342</x:v>
      </x:c>
      <x:c r="E4597" s="13" t="str">
        <x:v>00341</x:v>
      </x:c>
      <x:c r="F4597" s="4" t="str">
        <x:v>prediccion_amistad</x:v>
      </x:c>
      <x:c r="G4597" s="4"/>
      <x:c r="H4597" s="4" t="n">
        <x:f>COUNTIFS(Relaciones!$D$4352:$D$4716,E4597,Relaciones!$E$4352:$E$4716,D4597,Relaciones!$F$4352:$F$4716,"amistad")</x:f>
        <x:v>1</x:v>
      </x:c>
    </x:row>
    <x:row r="4598" ht="23" customHeight="1">
      <x:c r="A4598" s="4" t="str">
        <x:v>Sevilla</x:v>
      </x:c>
      <x:c r="B4598" s="4" t="str">
        <x:v>2.º ESO</x:v>
      </x:c>
      <x:c r="C4598" s="4" t="str">
        <x:v>A</x:v>
      </x:c>
      <x:c r="D4598" s="13" t="str">
        <x:v>00342</x:v>
      </x:c>
      <x:c r="E4598" s="13" t="str">
        <x:v>00343</x:v>
      </x:c>
      <x:c r="F4598" s="4" t="str">
        <x:v>prediccion_amistad</x:v>
      </x:c>
      <x:c r="G4598" s="4"/>
      <x:c r="H4598" s="4" t="n">
        <x:f>COUNTIFS(Relaciones!$D$4352:$D$4716,E4598,Relaciones!$E$4352:$E$4716,D4598,Relaciones!$F$4352:$F$4716,"amistad")</x:f>
        <x:v>1</x:v>
      </x:c>
    </x:row>
    <x:row r="4599" ht="23" customHeight="1">
      <x:c r="A4599" s="4" t="str">
        <x:v>Sevilla</x:v>
      </x:c>
      <x:c r="B4599" s="4" t="str">
        <x:v>2.º ESO</x:v>
      </x:c>
      <x:c r="C4599" s="4" t="str">
        <x:v>A</x:v>
      </x:c>
      <x:c r="D4599" s="13" t="str">
        <x:v>00342</x:v>
      </x:c>
      <x:c r="E4599" s="13" t="str">
        <x:v>00345</x:v>
      </x:c>
      <x:c r="F4599" s="4" t="str">
        <x:v>prediccion_amistad</x:v>
      </x:c>
      <x:c r="G4599" s="4"/>
      <x:c r="H4599" s="4" t="n">
        <x:f>COUNTIFS(Relaciones!$D$4352:$D$4716,E4599,Relaciones!$E$4352:$E$4716,D4599,Relaciones!$F$4352:$F$4716,"amistad")</x:f>
        <x:v>1</x:v>
      </x:c>
    </x:row>
    <x:row r="4600" ht="23" customHeight="1">
      <x:c r="A4600" s="4" t="str">
        <x:v>Sevilla</x:v>
      </x:c>
      <x:c r="B4600" s="4" t="str">
        <x:v>2.º ESO</x:v>
      </x:c>
      <x:c r="C4600" s="4" t="str">
        <x:v>A</x:v>
      </x:c>
      <x:c r="D4600" s="13" t="str">
        <x:v>00343</x:v>
      </x:c>
      <x:c r="E4600" s="13" t="str">
        <x:v>00340</x:v>
      </x:c>
      <x:c r="F4600" s="4" t="str">
        <x:v>prediccion_amistad</x:v>
      </x:c>
      <x:c r="G4600" s="4"/>
      <x:c r="H4600" s="4" t="n">
        <x:f>COUNTIFS(Relaciones!$D$4352:$D$4716,E4600,Relaciones!$E$4352:$E$4716,D4600,Relaciones!$F$4352:$F$4716,"amistad")</x:f>
        <x:v>1</x:v>
      </x:c>
    </x:row>
    <x:row r="4601" ht="23" customHeight="1">
      <x:c r="A4601" s="4" t="str">
        <x:v>Sevilla</x:v>
      </x:c>
      <x:c r="B4601" s="4" t="str">
        <x:v>2.º ESO</x:v>
      </x:c>
      <x:c r="C4601" s="4" t="str">
        <x:v>A</x:v>
      </x:c>
      <x:c r="D4601" s="13" t="str">
        <x:v>00343</x:v>
      </x:c>
      <x:c r="E4601" s="13" t="str">
        <x:v>00342</x:v>
      </x:c>
      <x:c r="F4601" s="4" t="str">
        <x:v>prediccion_amistad</x:v>
      </x:c>
      <x:c r="G4601" s="4"/>
      <x:c r="H4601" s="4" t="n">
        <x:f>COUNTIFS(Relaciones!$D$4352:$D$4716,E4601,Relaciones!$E$4352:$E$4716,D4601,Relaciones!$F$4352:$F$4716,"amistad")</x:f>
        <x:v>1</x:v>
      </x:c>
    </x:row>
    <x:row r="4602" ht="23" customHeight="1">
      <x:c r="A4602" s="4" t="str">
        <x:v>Sevilla</x:v>
      </x:c>
      <x:c r="B4602" s="4" t="str">
        <x:v>2.º ESO</x:v>
      </x:c>
      <x:c r="C4602" s="4" t="str">
        <x:v>A</x:v>
      </x:c>
      <x:c r="D4602" s="13" t="str">
        <x:v>00343</x:v>
      </x:c>
      <x:c r="E4602" s="13" t="str">
        <x:v>00344</x:v>
      </x:c>
      <x:c r="F4602" s="4" t="str">
        <x:v>prediccion_amistad</x:v>
      </x:c>
      <x:c r="G4602" s="4"/>
      <x:c r="H4602" s="4" t="n">
        <x:f>COUNTIFS(Relaciones!$D$4352:$D$4716,E4602,Relaciones!$E$4352:$E$4716,D4602,Relaciones!$F$4352:$F$4716,"amistad")</x:f>
        <x:v>1</x:v>
      </x:c>
    </x:row>
    <x:row r="4603" ht="23" customHeight="1">
      <x:c r="A4603" s="4" t="str">
        <x:v>Sevilla</x:v>
      </x:c>
      <x:c r="B4603" s="4" t="str">
        <x:v>2.º ESO</x:v>
      </x:c>
      <x:c r="C4603" s="4" t="str">
        <x:v>A</x:v>
      </x:c>
      <x:c r="D4603" s="13" t="str">
        <x:v>00344</x:v>
      </x:c>
      <x:c r="E4603" s="13" t="str">
        <x:v>00337</x:v>
      </x:c>
      <x:c r="F4603" s="4" t="str">
        <x:v>prediccion_amistad</x:v>
      </x:c>
      <x:c r="G4603" s="4"/>
      <x:c r="H4603" s="4" t="n">
        <x:f>COUNTIFS(Relaciones!$D$4352:$D$4716,E4603,Relaciones!$E$4352:$E$4716,D4603,Relaciones!$F$4352:$F$4716,"amistad")</x:f>
        <x:v>1</x:v>
      </x:c>
    </x:row>
    <x:row r="4604" ht="23" customHeight="1">
      <x:c r="A4604" s="4" t="str">
        <x:v>Sevilla</x:v>
      </x:c>
      <x:c r="B4604" s="4" t="str">
        <x:v>2.º ESO</x:v>
      </x:c>
      <x:c r="C4604" s="4" t="str">
        <x:v>A</x:v>
      </x:c>
      <x:c r="D4604" s="13" t="str">
        <x:v>00344</x:v>
      </x:c>
      <x:c r="E4604" s="13" t="str">
        <x:v>00341</x:v>
      </x:c>
      <x:c r="F4604" s="4" t="str">
        <x:v>prediccion_amistad</x:v>
      </x:c>
      <x:c r="G4604" s="4"/>
      <x:c r="H4604" s="4" t="n">
        <x:f>COUNTIFS(Relaciones!$D$4352:$D$4716,E4604,Relaciones!$E$4352:$E$4716,D4604,Relaciones!$F$4352:$F$4716,"amistad")</x:f>
        <x:v>1</x:v>
      </x:c>
    </x:row>
    <x:row r="4605" ht="23" customHeight="1">
      <x:c r="A4605" s="4" t="str">
        <x:v>Sevilla</x:v>
      </x:c>
      <x:c r="B4605" s="4" t="str">
        <x:v>2.º ESO</x:v>
      </x:c>
      <x:c r="C4605" s="4" t="str">
        <x:v>A</x:v>
      </x:c>
      <x:c r="D4605" s="13" t="str">
        <x:v>00344</x:v>
      </x:c>
      <x:c r="E4605" s="13" t="str">
        <x:v>00345</x:v>
      </x:c>
      <x:c r="F4605" s="4" t="str">
        <x:v>prediccion_amistad</x:v>
      </x:c>
      <x:c r="G4605" s="4"/>
      <x:c r="H4605" s="4" t="n">
        <x:f>COUNTIFS(Relaciones!$D$4352:$D$4716,E4605,Relaciones!$E$4352:$E$4716,D4605,Relaciones!$F$4352:$F$4716,"amistad")</x:f>
        <x:v>1</x:v>
      </x:c>
    </x:row>
    <x:row r="4606" ht="23" customHeight="1">
      <x:c r="A4606" s="4" t="str">
        <x:v>Sevilla</x:v>
      </x:c>
      <x:c r="B4606" s="4" t="str">
        <x:v>2.º ESO</x:v>
      </x:c>
      <x:c r="C4606" s="4" t="str">
        <x:v>A</x:v>
      </x:c>
      <x:c r="D4606" s="13" t="str">
        <x:v>00344</x:v>
      </x:c>
      <x:c r="E4606" s="13" t="str">
        <x:v>00349</x:v>
      </x:c>
      <x:c r="F4606" s="4" t="str">
        <x:v>prediccion_amistad</x:v>
      </x:c>
      <x:c r="G4606" s="4"/>
      <x:c r="H4606" s="4" t="n">
        <x:f>COUNTIFS(Relaciones!$D$4352:$D$4716,E4606,Relaciones!$E$4352:$E$4716,D4606,Relaciones!$F$4352:$F$4716,"amistad")</x:f>
        <x:v>0</x:v>
      </x:c>
    </x:row>
    <x:row r="4607" ht="23" customHeight="1">
      <x:c r="A4607" s="4" t="str">
        <x:v>Sevilla</x:v>
      </x:c>
      <x:c r="B4607" s="4" t="str">
        <x:v>2.º ESO</x:v>
      </x:c>
      <x:c r="C4607" s="4" t="str">
        <x:v>A</x:v>
      </x:c>
      <x:c r="D4607" s="13" t="str">
        <x:v>00344</x:v>
      </x:c>
      <x:c r="E4607" s="13" t="str">
        <x:v>00361</x:v>
      </x:c>
      <x:c r="F4607" s="4" t="str">
        <x:v>prediccion_amistad</x:v>
      </x:c>
      <x:c r="G4607" s="4"/>
      <x:c r="H4607" s="4" t="n">
        <x:f>COUNTIFS(Relaciones!$D$4352:$D$4716,E4607,Relaciones!$E$4352:$E$4716,D4607,Relaciones!$F$4352:$F$4716,"amistad")</x:f>
        <x:v>1</x:v>
      </x:c>
    </x:row>
    <x:row r="4608" ht="23" customHeight="1">
      <x:c r="A4608" s="4" t="str">
        <x:v>Sevilla</x:v>
      </x:c>
      <x:c r="B4608" s="4" t="str">
        <x:v>2.º ESO</x:v>
      </x:c>
      <x:c r="C4608" s="4" t="str">
        <x:v>A</x:v>
      </x:c>
      <x:c r="D4608" s="13" t="str">
        <x:v>00345</x:v>
      </x:c>
      <x:c r="E4608" s="13" t="str">
        <x:v>00338</x:v>
      </x:c>
      <x:c r="F4608" s="4" t="str">
        <x:v>prediccion_amistad</x:v>
      </x:c>
      <x:c r="G4608" s="4"/>
      <x:c r="H4608" s="4" t="n">
        <x:f>COUNTIFS(Relaciones!$D$4352:$D$4716,E4608,Relaciones!$E$4352:$E$4716,D4608,Relaciones!$F$4352:$F$4716,"amistad")</x:f>
        <x:v>1</x:v>
      </x:c>
    </x:row>
    <x:row r="4609" ht="23" customHeight="1">
      <x:c r="A4609" s="4" t="str">
        <x:v>Sevilla</x:v>
      </x:c>
      <x:c r="B4609" s="4" t="str">
        <x:v>2.º ESO</x:v>
      </x:c>
      <x:c r="C4609" s="4" t="str">
        <x:v>A</x:v>
      </x:c>
      <x:c r="D4609" s="13" t="str">
        <x:v>00345</x:v>
      </x:c>
      <x:c r="E4609" s="13" t="str">
        <x:v>00344</x:v>
      </x:c>
      <x:c r="F4609" s="4" t="str">
        <x:v>prediccion_amistad</x:v>
      </x:c>
      <x:c r="G4609" s="4"/>
      <x:c r="H4609" s="4" t="n">
        <x:f>COUNTIFS(Relaciones!$D$4352:$D$4716,E4609,Relaciones!$E$4352:$E$4716,D4609,Relaciones!$F$4352:$F$4716,"amistad")</x:f>
        <x:v>1</x:v>
      </x:c>
    </x:row>
    <x:row r="4610" ht="23" customHeight="1">
      <x:c r="A4610" s="4" t="str">
        <x:v>Sevilla</x:v>
      </x:c>
      <x:c r="B4610" s="4" t="str">
        <x:v>2.º ESO</x:v>
      </x:c>
      <x:c r="C4610" s="4" t="str">
        <x:v>A</x:v>
      </x:c>
      <x:c r="D4610" s="13" t="str">
        <x:v>00345</x:v>
      </x:c>
      <x:c r="E4610" s="13" t="str">
        <x:v>00346</x:v>
      </x:c>
      <x:c r="F4610" s="4" t="str">
        <x:v>prediccion_amistad</x:v>
      </x:c>
      <x:c r="G4610" s="4"/>
      <x:c r="H4610" s="4" t="n">
        <x:f>COUNTIFS(Relaciones!$D$4352:$D$4716,E4610,Relaciones!$E$4352:$E$4716,D4610,Relaciones!$F$4352:$F$4716,"amistad")</x:f>
        <x:v>1</x:v>
      </x:c>
    </x:row>
    <x:row r="4611" ht="23" customHeight="1">
      <x:c r="A4611" s="4" t="str">
        <x:v>Sevilla</x:v>
      </x:c>
      <x:c r="B4611" s="4" t="str">
        <x:v>2.º ESO</x:v>
      </x:c>
      <x:c r="C4611" s="4" t="str">
        <x:v>A</x:v>
      </x:c>
      <x:c r="D4611" s="13" t="str">
        <x:v>00346</x:v>
      </x:c>
      <x:c r="E4611" s="13" t="str">
        <x:v>00339</x:v>
      </x:c>
      <x:c r="F4611" s="4" t="str">
        <x:v>prediccion_amistad</x:v>
      </x:c>
      <x:c r="G4611" s="4"/>
      <x:c r="H4611" s="4" t="n">
        <x:f>COUNTIFS(Relaciones!$D$4352:$D$4716,E4611,Relaciones!$E$4352:$E$4716,D4611,Relaciones!$F$4352:$F$4716,"amistad")</x:f>
        <x:v>1</x:v>
      </x:c>
    </x:row>
    <x:row r="4612" ht="23" customHeight="1">
      <x:c r="A4612" s="4" t="str">
        <x:v>Sevilla</x:v>
      </x:c>
      <x:c r="B4612" s="4" t="str">
        <x:v>2.º ESO</x:v>
      </x:c>
      <x:c r="C4612" s="4" t="str">
        <x:v>A</x:v>
      </x:c>
      <x:c r="D4612" s="13" t="str">
        <x:v>00346</x:v>
      </x:c>
      <x:c r="E4612" s="13" t="str">
        <x:v>00343</x:v>
      </x:c>
      <x:c r="F4612" s="4" t="str">
        <x:v>prediccion_amistad</x:v>
      </x:c>
      <x:c r="G4612" s="4"/>
      <x:c r="H4612" s="4" t="n">
        <x:f>COUNTIFS(Relaciones!$D$4352:$D$4716,E4612,Relaciones!$E$4352:$E$4716,D4612,Relaciones!$F$4352:$F$4716,"amistad")</x:f>
        <x:v>1</x:v>
      </x:c>
    </x:row>
    <x:row r="4613" ht="23" customHeight="1">
      <x:c r="A4613" s="4" t="str">
        <x:v>Sevilla</x:v>
      </x:c>
      <x:c r="B4613" s="4" t="str">
        <x:v>2.º ESO</x:v>
      </x:c>
      <x:c r="C4613" s="4" t="str">
        <x:v>A</x:v>
      </x:c>
      <x:c r="D4613" s="13" t="str">
        <x:v>00346</x:v>
      </x:c>
      <x:c r="E4613" s="13" t="str">
        <x:v>00345</x:v>
      </x:c>
      <x:c r="F4613" s="4" t="str">
        <x:v>prediccion_amistad</x:v>
      </x:c>
      <x:c r="G4613" s="4"/>
      <x:c r="H4613" s="4" t="n">
        <x:f>COUNTIFS(Relaciones!$D$4352:$D$4716,E4613,Relaciones!$E$4352:$E$4716,D4613,Relaciones!$F$4352:$F$4716,"amistad")</x:f>
        <x:v>1</x:v>
      </x:c>
    </x:row>
    <x:row r="4614" ht="23" customHeight="1">
      <x:c r="A4614" s="4" t="str">
        <x:v>Sevilla</x:v>
      </x:c>
      <x:c r="B4614" s="4" t="str">
        <x:v>2.º ESO</x:v>
      </x:c>
      <x:c r="C4614" s="4" t="str">
        <x:v>A</x:v>
      </x:c>
      <x:c r="D4614" s="13" t="str">
        <x:v>00347</x:v>
      </x:c>
      <x:c r="E4614" s="13" t="str">
        <x:v>00337</x:v>
      </x:c>
      <x:c r="F4614" s="4" t="str">
        <x:v>prediccion_amistad</x:v>
      </x:c>
      <x:c r="G4614" s="4"/>
      <x:c r="H4614" s="4" t="n">
        <x:f>COUNTIFS(Relaciones!$D$4352:$D$4716,E4614,Relaciones!$E$4352:$E$4716,D4614,Relaciones!$F$4352:$F$4716,"amistad")</x:f>
        <x:v>1</x:v>
      </x:c>
    </x:row>
    <x:row r="4615" ht="23" customHeight="1">
      <x:c r="A4615" s="4" t="str">
        <x:v>Sevilla</x:v>
      </x:c>
      <x:c r="B4615" s="4" t="str">
        <x:v>2.º ESO</x:v>
      </x:c>
      <x:c r="C4615" s="4" t="str">
        <x:v>A</x:v>
      </x:c>
      <x:c r="D4615" s="13" t="str">
        <x:v>00347</x:v>
      </x:c>
      <x:c r="E4615" s="13" t="str">
        <x:v>00348</x:v>
      </x:c>
      <x:c r="F4615" s="4" t="str">
        <x:v>prediccion_amistad</x:v>
      </x:c>
      <x:c r="G4615" s="4"/>
      <x:c r="H4615" s="4" t="n">
        <x:f>COUNTIFS(Relaciones!$D$4352:$D$4716,E4615,Relaciones!$E$4352:$E$4716,D4615,Relaciones!$F$4352:$F$4716,"amistad")</x:f>
        <x:v>1</x:v>
      </x:c>
    </x:row>
    <x:row r="4616" ht="23" customHeight="1">
      <x:c r="A4616" s="4" t="str">
        <x:v>Sevilla</x:v>
      </x:c>
      <x:c r="B4616" s="4" t="str">
        <x:v>2.º ESO</x:v>
      </x:c>
      <x:c r="C4616" s="4" t="str">
        <x:v>A</x:v>
      </x:c>
      <x:c r="D4616" s="13" t="str">
        <x:v>00347</x:v>
      </x:c>
      <x:c r="E4616" s="13" t="str">
        <x:v>00349</x:v>
      </x:c>
      <x:c r="F4616" s="4" t="str">
        <x:v>prediccion_amistad</x:v>
      </x:c>
      <x:c r="G4616" s="4"/>
      <x:c r="H4616" s="4" t="n">
        <x:f>COUNTIFS(Relaciones!$D$4352:$D$4716,E4616,Relaciones!$E$4352:$E$4716,D4616,Relaciones!$F$4352:$F$4716,"amistad")</x:f>
        <x:v>1</x:v>
      </x:c>
    </x:row>
    <x:row r="4617" ht="23" customHeight="1">
      <x:c r="A4617" s="4" t="str">
        <x:v>Sevilla</x:v>
      </x:c>
      <x:c r="B4617" s="4" t="str">
        <x:v>2.º ESO</x:v>
      </x:c>
      <x:c r="C4617" s="4" t="str">
        <x:v>A</x:v>
      </x:c>
      <x:c r="D4617" s="13" t="str">
        <x:v>00347</x:v>
      </x:c>
      <x:c r="E4617" s="13" t="str">
        <x:v>00351</x:v>
      </x:c>
      <x:c r="F4617" s="4" t="str">
        <x:v>prediccion_amistad</x:v>
      </x:c>
      <x:c r="G4617" s="4"/>
      <x:c r="H4617" s="4" t="n">
        <x:f>COUNTIFS(Relaciones!$D$4352:$D$4716,E4617,Relaciones!$E$4352:$E$4716,D4617,Relaciones!$F$4352:$F$4716,"amistad")</x:f>
        <x:v>1</x:v>
      </x:c>
    </x:row>
    <x:row r="4618" ht="23" customHeight="1">
      <x:c r="A4618" s="4" t="str">
        <x:v>Sevilla</x:v>
      </x:c>
      <x:c r="B4618" s="4" t="str">
        <x:v>2.º ESO</x:v>
      </x:c>
      <x:c r="C4618" s="4" t="str">
        <x:v>A</x:v>
      </x:c>
      <x:c r="D4618" s="13" t="str">
        <x:v>00347</x:v>
      </x:c>
      <x:c r="E4618" s="13" t="str">
        <x:v>00352</x:v>
      </x:c>
      <x:c r="F4618" s="4" t="str">
        <x:v>prediccion_amistad</x:v>
      </x:c>
      <x:c r="G4618" s="4"/>
      <x:c r="H4618" s="4" t="n">
        <x:f>COUNTIFS(Relaciones!$D$4352:$D$4716,E4618,Relaciones!$E$4352:$E$4716,D4618,Relaciones!$F$4352:$F$4716,"amistad")</x:f>
        <x:v>1</x:v>
      </x:c>
    </x:row>
    <x:row r="4619" ht="23" customHeight="1">
      <x:c r="A4619" s="4" t="str">
        <x:v>Sevilla</x:v>
      </x:c>
      <x:c r="B4619" s="4" t="str">
        <x:v>2.º ESO</x:v>
      </x:c>
      <x:c r="C4619" s="4" t="str">
        <x:v>A</x:v>
      </x:c>
      <x:c r="D4619" s="13" t="str">
        <x:v>00347</x:v>
      </x:c>
      <x:c r="E4619" s="13" t="str">
        <x:v>00353</x:v>
      </x:c>
      <x:c r="F4619" s="4" t="str">
        <x:v>prediccion_amistad</x:v>
      </x:c>
      <x:c r="G4619" s="4"/>
      <x:c r="H4619" s="4" t="n">
        <x:f>COUNTIFS(Relaciones!$D$4352:$D$4716,E4619,Relaciones!$E$4352:$E$4716,D4619,Relaciones!$F$4352:$F$4716,"amistad")</x:f>
        <x:v>1</x:v>
      </x:c>
    </x:row>
    <x:row r="4620" ht="23" customHeight="1">
      <x:c r="A4620" s="4" t="str">
        <x:v>Sevilla</x:v>
      </x:c>
      <x:c r="B4620" s="4" t="str">
        <x:v>2.º ESO</x:v>
      </x:c>
      <x:c r="C4620" s="4" t="str">
        <x:v>A</x:v>
      </x:c>
      <x:c r="D4620" s="13" t="str">
        <x:v>00347</x:v>
      </x:c>
      <x:c r="E4620" s="13" t="str">
        <x:v>00355</x:v>
      </x:c>
      <x:c r="F4620" s="4" t="str">
        <x:v>prediccion_amistad</x:v>
      </x:c>
      <x:c r="G4620" s="4"/>
      <x:c r="H4620" s="4" t="n">
        <x:f>COUNTIFS(Relaciones!$D$4352:$D$4716,E4620,Relaciones!$E$4352:$E$4716,D4620,Relaciones!$F$4352:$F$4716,"amistad")</x:f>
        <x:v>1</x:v>
      </x:c>
    </x:row>
    <x:row r="4621" ht="23" customHeight="1">
      <x:c r="A4621" s="4" t="str">
        <x:v>Sevilla</x:v>
      </x:c>
      <x:c r="B4621" s="4" t="str">
        <x:v>2.º ESO</x:v>
      </x:c>
      <x:c r="C4621" s="4" t="str">
        <x:v>A</x:v>
      </x:c>
      <x:c r="D4621" s="13" t="str">
        <x:v>00347</x:v>
      </x:c>
      <x:c r="E4621" s="13" t="str">
        <x:v>00356</x:v>
      </x:c>
      <x:c r="F4621" s="4" t="str">
        <x:v>prediccion_amistad</x:v>
      </x:c>
      <x:c r="G4621" s="4"/>
      <x:c r="H4621" s="4" t="n">
        <x:f>COUNTIFS(Relaciones!$D$4352:$D$4716,E4621,Relaciones!$E$4352:$E$4716,D4621,Relaciones!$F$4352:$F$4716,"amistad")</x:f>
        <x:v>1</x:v>
      </x:c>
    </x:row>
    <x:row r="4622" ht="23" customHeight="1">
      <x:c r="A4622" s="4" t="str">
        <x:v>Sevilla</x:v>
      </x:c>
      <x:c r="B4622" s="4" t="str">
        <x:v>2.º ESO</x:v>
      </x:c>
      <x:c r="C4622" s="4" t="str">
        <x:v>A</x:v>
      </x:c>
      <x:c r="D4622" s="13" t="str">
        <x:v>00347</x:v>
      </x:c>
      <x:c r="E4622" s="13" t="str">
        <x:v>00357</x:v>
      </x:c>
      <x:c r="F4622" s="4" t="str">
        <x:v>prediccion_amistad</x:v>
      </x:c>
      <x:c r="G4622" s="4"/>
      <x:c r="H4622" s="4" t="n">
        <x:f>COUNTIFS(Relaciones!$D$4352:$D$4716,E4622,Relaciones!$E$4352:$E$4716,D4622,Relaciones!$F$4352:$F$4716,"amistad")</x:f>
        <x:v>1</x:v>
      </x:c>
    </x:row>
    <x:row r="4623" ht="23" customHeight="1">
      <x:c r="A4623" s="4" t="str">
        <x:v>Sevilla</x:v>
      </x:c>
      <x:c r="B4623" s="4" t="str">
        <x:v>2.º ESO</x:v>
      </x:c>
      <x:c r="C4623" s="4" t="str">
        <x:v>A</x:v>
      </x:c>
      <x:c r="D4623" s="13" t="str">
        <x:v>00347</x:v>
      </x:c>
      <x:c r="E4623" s="13" t="str">
        <x:v>00358</x:v>
      </x:c>
      <x:c r="F4623" s="4" t="str">
        <x:v>prediccion_amistad</x:v>
      </x:c>
      <x:c r="G4623" s="4"/>
      <x:c r="H4623" s="4" t="n">
        <x:f>COUNTIFS(Relaciones!$D$4352:$D$4716,E4623,Relaciones!$E$4352:$E$4716,D4623,Relaciones!$F$4352:$F$4716,"amistad")</x:f>
        <x:v>0</x:v>
      </x:c>
    </x:row>
    <x:row r="4624" ht="23" customHeight="1">
      <x:c r="A4624" s="4" t="str">
        <x:v>Sevilla</x:v>
      </x:c>
      <x:c r="B4624" s="4" t="str">
        <x:v>2.º ESO</x:v>
      </x:c>
      <x:c r="C4624" s="4" t="str">
        <x:v>A</x:v>
      </x:c>
      <x:c r="D4624" s="13" t="str">
        <x:v>00348</x:v>
      </x:c>
      <x:c r="E4624" s="13" t="str">
        <x:v>00337</x:v>
      </x:c>
      <x:c r="F4624" s="4" t="str">
        <x:v>prediccion_amistad</x:v>
      </x:c>
      <x:c r="G4624" s="4"/>
      <x:c r="H4624" s="4" t="n">
        <x:f>COUNTIFS(Relaciones!$D$4352:$D$4716,E4624,Relaciones!$E$4352:$E$4716,D4624,Relaciones!$F$4352:$F$4716,"amistad")</x:f>
        <x:v>1</x:v>
      </x:c>
    </x:row>
    <x:row r="4625" ht="23" customHeight="1">
      <x:c r="A4625" s="4" t="str">
        <x:v>Sevilla</x:v>
      </x:c>
      <x:c r="B4625" s="4" t="str">
        <x:v>2.º ESO</x:v>
      </x:c>
      <x:c r="C4625" s="4" t="str">
        <x:v>A</x:v>
      </x:c>
      <x:c r="D4625" s="13" t="str">
        <x:v>00348</x:v>
      </x:c>
      <x:c r="E4625" s="13" t="str">
        <x:v>00347</x:v>
      </x:c>
      <x:c r="F4625" s="4" t="str">
        <x:v>prediccion_amistad</x:v>
      </x:c>
      <x:c r="G4625" s="4"/>
      <x:c r="H4625" s="4" t="n">
        <x:f>COUNTIFS(Relaciones!$D$4352:$D$4716,E4625,Relaciones!$E$4352:$E$4716,D4625,Relaciones!$F$4352:$F$4716,"amistad")</x:f>
        <x:v>1</x:v>
      </x:c>
    </x:row>
    <x:row r="4626" ht="23" customHeight="1">
      <x:c r="A4626" s="4" t="str">
        <x:v>Sevilla</x:v>
      </x:c>
      <x:c r="B4626" s="4" t="str">
        <x:v>2.º ESO</x:v>
      </x:c>
      <x:c r="C4626" s="4" t="str">
        <x:v>A</x:v>
      </x:c>
      <x:c r="D4626" s="13" t="str">
        <x:v>00348</x:v>
      </x:c>
      <x:c r="E4626" s="13" t="str">
        <x:v>00351</x:v>
      </x:c>
      <x:c r="F4626" s="4" t="str">
        <x:v>prediccion_amistad</x:v>
      </x:c>
      <x:c r="G4626" s="4"/>
      <x:c r="H4626" s="4" t="n">
        <x:f>COUNTIFS(Relaciones!$D$4352:$D$4716,E4626,Relaciones!$E$4352:$E$4716,D4626,Relaciones!$F$4352:$F$4716,"amistad")</x:f>
        <x:v>1</x:v>
      </x:c>
    </x:row>
    <x:row r="4627" ht="23" customHeight="1">
      <x:c r="A4627" s="4" t="str">
        <x:v>Sevilla</x:v>
      </x:c>
      <x:c r="B4627" s="4" t="str">
        <x:v>2.º ESO</x:v>
      </x:c>
      <x:c r="C4627" s="4" t="str">
        <x:v>A</x:v>
      </x:c>
      <x:c r="D4627" s="13" t="str">
        <x:v>00348</x:v>
      </x:c>
      <x:c r="E4627" s="13" t="str">
        <x:v>00355</x:v>
      </x:c>
      <x:c r="F4627" s="4" t="str">
        <x:v>prediccion_amistad</x:v>
      </x:c>
      <x:c r="G4627" s="4"/>
      <x:c r="H4627" s="4" t="n">
        <x:f>COUNTIFS(Relaciones!$D$4352:$D$4716,E4627,Relaciones!$E$4352:$E$4716,D4627,Relaciones!$F$4352:$F$4716,"amistad")</x:f>
        <x:v>1</x:v>
      </x:c>
    </x:row>
    <x:row r="4628" ht="23" customHeight="1">
      <x:c r="A4628" s="4" t="str">
        <x:v>Sevilla</x:v>
      </x:c>
      <x:c r="B4628" s="4" t="str">
        <x:v>2.º ESO</x:v>
      </x:c>
      <x:c r="C4628" s="4" t="str">
        <x:v>A</x:v>
      </x:c>
      <x:c r="D4628" s="13" t="str">
        <x:v>00349</x:v>
      </x:c>
      <x:c r="E4628" s="13" t="str">
        <x:v>00348</x:v>
      </x:c>
      <x:c r="F4628" s="4" t="str">
        <x:v>prediccion_amistad</x:v>
      </x:c>
      <x:c r="G4628" s="4"/>
      <x:c r="H4628" s="4" t="n">
        <x:f>COUNTIFS(Relaciones!$D$4352:$D$4716,E4628,Relaciones!$E$4352:$E$4716,D4628,Relaciones!$F$4352:$F$4716,"amistad")</x:f>
        <x:v>1</x:v>
      </x:c>
    </x:row>
    <x:row r="4629" ht="23" customHeight="1">
      <x:c r="A4629" s="4" t="str">
        <x:v>Sevilla</x:v>
      </x:c>
      <x:c r="B4629" s="4" t="str">
        <x:v>2.º ESO</x:v>
      </x:c>
      <x:c r="C4629" s="4" t="str">
        <x:v>A</x:v>
      </x:c>
      <x:c r="D4629" s="13" t="str">
        <x:v>00349</x:v>
      </x:c>
      <x:c r="E4629" s="13" t="str">
        <x:v>00352</x:v>
      </x:c>
      <x:c r="F4629" s="4" t="str">
        <x:v>prediccion_amistad</x:v>
      </x:c>
      <x:c r="G4629" s="4"/>
      <x:c r="H4629" s="4" t="n">
        <x:f>COUNTIFS(Relaciones!$D$4352:$D$4716,E4629,Relaciones!$E$4352:$E$4716,D4629,Relaciones!$F$4352:$F$4716,"amistad")</x:f>
        <x:v>1</x:v>
      </x:c>
    </x:row>
    <x:row r="4630" ht="23" customHeight="1">
      <x:c r="A4630" s="4" t="str">
        <x:v>Sevilla</x:v>
      </x:c>
      <x:c r="B4630" s="4" t="str">
        <x:v>2.º ESO</x:v>
      </x:c>
      <x:c r="C4630" s="4" t="str">
        <x:v>A</x:v>
      </x:c>
      <x:c r="D4630" s="13" t="str">
        <x:v>00349</x:v>
      </x:c>
      <x:c r="E4630" s="13" t="str">
        <x:v>00356</x:v>
      </x:c>
      <x:c r="F4630" s="4" t="str">
        <x:v>prediccion_amistad</x:v>
      </x:c>
      <x:c r="G4630" s="4"/>
      <x:c r="H4630" s="4" t="n">
        <x:f>COUNTIFS(Relaciones!$D$4352:$D$4716,E4630,Relaciones!$E$4352:$E$4716,D4630,Relaciones!$F$4352:$F$4716,"amistad")</x:f>
        <x:v>1</x:v>
      </x:c>
    </x:row>
    <x:row r="4631" ht="23" customHeight="1">
      <x:c r="A4631" s="4" t="str">
        <x:v>Sevilla</x:v>
      </x:c>
      <x:c r="B4631" s="4" t="str">
        <x:v>2.º ESO</x:v>
      </x:c>
      <x:c r="C4631" s="4" t="str">
        <x:v>A</x:v>
      </x:c>
      <x:c r="D4631" s="13" t="str">
        <x:v>00350</x:v>
      </x:c>
      <x:c r="E4631" s="13" t="str">
        <x:v>00349</x:v>
      </x:c>
      <x:c r="F4631" s="4" t="str">
        <x:v>prediccion_amistad</x:v>
      </x:c>
      <x:c r="G4631" s="4"/>
      <x:c r="H4631" s="4" t="n">
        <x:f>COUNTIFS(Relaciones!$D$4352:$D$4716,E4631,Relaciones!$E$4352:$E$4716,D4631,Relaciones!$F$4352:$F$4716,"amistad")</x:f>
        <x:v>1</x:v>
      </x:c>
    </x:row>
    <x:row r="4632" ht="23" customHeight="1">
      <x:c r="A4632" s="4" t="str">
        <x:v>Sevilla</x:v>
      </x:c>
      <x:c r="B4632" s="4" t="str">
        <x:v>2.º ESO</x:v>
      </x:c>
      <x:c r="C4632" s="4" t="str">
        <x:v>A</x:v>
      </x:c>
      <x:c r="D4632" s="13" t="str">
        <x:v>00350</x:v>
      </x:c>
      <x:c r="E4632" s="13" t="str">
        <x:v>00351</x:v>
      </x:c>
      <x:c r="F4632" s="4" t="str">
        <x:v>prediccion_amistad</x:v>
      </x:c>
      <x:c r="G4632" s="4"/>
      <x:c r="H4632" s="4" t="n">
        <x:f>COUNTIFS(Relaciones!$D$4352:$D$4716,E4632,Relaciones!$E$4352:$E$4716,D4632,Relaciones!$F$4352:$F$4716,"amistad")</x:f>
        <x:v>1</x:v>
      </x:c>
    </x:row>
    <x:row r="4633" ht="23" customHeight="1">
      <x:c r="A4633" s="4" t="str">
        <x:v>Sevilla</x:v>
      </x:c>
      <x:c r="B4633" s="4" t="str">
        <x:v>2.º ESO</x:v>
      </x:c>
      <x:c r="C4633" s="4" t="str">
        <x:v>A</x:v>
      </x:c>
      <x:c r="D4633" s="13" t="str">
        <x:v>00350</x:v>
      </x:c>
      <x:c r="E4633" s="13" t="str">
        <x:v>00353</x:v>
      </x:c>
      <x:c r="F4633" s="4" t="str">
        <x:v>prediccion_amistad</x:v>
      </x:c>
      <x:c r="G4633" s="4"/>
      <x:c r="H4633" s="4" t="n">
        <x:f>COUNTIFS(Relaciones!$D$4352:$D$4716,E4633,Relaciones!$E$4352:$E$4716,D4633,Relaciones!$F$4352:$F$4716,"amistad")</x:f>
        <x:v>1</x:v>
      </x:c>
    </x:row>
    <x:row r="4634" ht="23" customHeight="1">
      <x:c r="A4634" s="4" t="str">
        <x:v>Sevilla</x:v>
      </x:c>
      <x:c r="B4634" s="4" t="str">
        <x:v>2.º ESO</x:v>
      </x:c>
      <x:c r="C4634" s="4" t="str">
        <x:v>A</x:v>
      </x:c>
      <x:c r="D4634" s="13" t="str">
        <x:v>00350</x:v>
      </x:c>
      <x:c r="E4634" s="13" t="str">
        <x:v>00355</x:v>
      </x:c>
      <x:c r="F4634" s="4" t="str">
        <x:v>prediccion_amistad</x:v>
      </x:c>
      <x:c r="G4634" s="4"/>
      <x:c r="H4634" s="4" t="n">
        <x:f>COUNTIFS(Relaciones!$D$4352:$D$4716,E4634,Relaciones!$E$4352:$E$4716,D4634,Relaciones!$F$4352:$F$4716,"amistad")</x:f>
        <x:v>0</x:v>
      </x:c>
    </x:row>
    <x:row r="4635" ht="23" customHeight="1">
      <x:c r="A4635" s="4" t="str">
        <x:v>Sevilla</x:v>
      </x:c>
      <x:c r="B4635" s="4" t="str">
        <x:v>2.º ESO</x:v>
      </x:c>
      <x:c r="C4635" s="4" t="str">
        <x:v>A</x:v>
      </x:c>
      <x:c r="D4635" s="13" t="str">
        <x:v>00351</x:v>
      </x:c>
      <x:c r="E4635" s="13" t="str">
        <x:v>00340</x:v>
      </x:c>
      <x:c r="F4635" s="4" t="str">
        <x:v>prediccion_amistad</x:v>
      </x:c>
      <x:c r="G4635" s="4"/>
      <x:c r="H4635" s="4" t="n">
        <x:f>COUNTIFS(Relaciones!$D$4352:$D$4716,E4635,Relaciones!$E$4352:$E$4716,D4635,Relaciones!$F$4352:$F$4716,"amistad")</x:f>
        <x:v>1</x:v>
      </x:c>
    </x:row>
    <x:row r="4636" ht="23" customHeight="1">
      <x:c r="A4636" s="4" t="str">
        <x:v>Sevilla</x:v>
      </x:c>
      <x:c r="B4636" s="4" t="str">
        <x:v>2.º ESO</x:v>
      </x:c>
      <x:c r="C4636" s="4" t="str">
        <x:v>A</x:v>
      </x:c>
      <x:c r="D4636" s="13" t="str">
        <x:v>00351</x:v>
      </x:c>
      <x:c r="E4636" s="13" t="str">
        <x:v>00348</x:v>
      </x:c>
      <x:c r="F4636" s="4" t="str">
        <x:v>prediccion_amistad</x:v>
      </x:c>
      <x:c r="G4636" s="4"/>
      <x:c r="H4636" s="4" t="n">
        <x:f>COUNTIFS(Relaciones!$D$4352:$D$4716,E4636,Relaciones!$E$4352:$E$4716,D4636,Relaciones!$F$4352:$F$4716,"amistad")</x:f>
        <x:v>1</x:v>
      </x:c>
    </x:row>
    <x:row r="4637" ht="23" customHeight="1">
      <x:c r="A4637" s="4" t="str">
        <x:v>Sevilla</x:v>
      </x:c>
      <x:c r="B4637" s="4" t="str">
        <x:v>2.º ESO</x:v>
      </x:c>
      <x:c r="C4637" s="4" t="str">
        <x:v>A</x:v>
      </x:c>
      <x:c r="D4637" s="13" t="str">
        <x:v>00351</x:v>
      </x:c>
      <x:c r="E4637" s="13" t="str">
        <x:v>00350</x:v>
      </x:c>
      <x:c r="F4637" s="4" t="str">
        <x:v>prediccion_amistad</x:v>
      </x:c>
      <x:c r="G4637" s="4"/>
      <x:c r="H4637" s="4" t="n">
        <x:f>COUNTIFS(Relaciones!$D$4352:$D$4716,E4637,Relaciones!$E$4352:$E$4716,D4637,Relaciones!$F$4352:$F$4716,"amistad")</x:f>
        <x:v>1</x:v>
      </x:c>
    </x:row>
    <x:row r="4638" ht="23" customHeight="1">
      <x:c r="A4638" s="4" t="str">
        <x:v>Sevilla</x:v>
      </x:c>
      <x:c r="B4638" s="4" t="str">
        <x:v>2.º ESO</x:v>
      </x:c>
      <x:c r="C4638" s="4" t="str">
        <x:v>A</x:v>
      </x:c>
      <x:c r="D4638" s="13" t="str">
        <x:v>00351</x:v>
      </x:c>
      <x:c r="E4638" s="13" t="str">
        <x:v>00354</x:v>
      </x:c>
      <x:c r="F4638" s="4" t="str">
        <x:v>prediccion_amistad</x:v>
      </x:c>
      <x:c r="G4638" s="4"/>
      <x:c r="H4638" s="4" t="n">
        <x:f>COUNTIFS(Relaciones!$D$4352:$D$4716,E4638,Relaciones!$E$4352:$E$4716,D4638,Relaciones!$F$4352:$F$4716,"amistad")</x:f>
        <x:v>1</x:v>
      </x:c>
    </x:row>
    <x:row r="4639" ht="23" customHeight="1">
      <x:c r="A4639" s="4" t="str">
        <x:v>Sevilla</x:v>
      </x:c>
      <x:c r="B4639" s="4" t="str">
        <x:v>2.º ESO</x:v>
      </x:c>
      <x:c r="C4639" s="4" t="str">
        <x:v>A</x:v>
      </x:c>
      <x:c r="D4639" s="13" t="str">
        <x:v>00352</x:v>
      </x:c>
      <x:c r="E4639" s="13" t="str">
        <x:v>00349</x:v>
      </x:c>
      <x:c r="F4639" s="4" t="str">
        <x:v>prediccion_amistad</x:v>
      </x:c>
      <x:c r="G4639" s="4"/>
      <x:c r="H4639" s="4" t="n">
        <x:f>COUNTIFS(Relaciones!$D$4352:$D$4716,E4639,Relaciones!$E$4352:$E$4716,D4639,Relaciones!$F$4352:$F$4716,"amistad")</x:f>
        <x:v>1</x:v>
      </x:c>
    </x:row>
    <x:row r="4640" ht="23" customHeight="1">
      <x:c r="A4640" s="4" t="str">
        <x:v>Sevilla</x:v>
      </x:c>
      <x:c r="B4640" s="4" t="str">
        <x:v>2.º ESO</x:v>
      </x:c>
      <x:c r="C4640" s="4" t="str">
        <x:v>A</x:v>
      </x:c>
      <x:c r="D4640" s="13" t="str">
        <x:v>00352</x:v>
      </x:c>
      <x:c r="E4640" s="13" t="str">
        <x:v>00351</x:v>
      </x:c>
      <x:c r="F4640" s="4" t="str">
        <x:v>prediccion_amistad</x:v>
      </x:c>
      <x:c r="G4640" s="4"/>
      <x:c r="H4640" s="4" t="n">
        <x:f>COUNTIFS(Relaciones!$D$4352:$D$4716,E4640,Relaciones!$E$4352:$E$4716,D4640,Relaciones!$F$4352:$F$4716,"amistad")</x:f>
        <x:v>1</x:v>
      </x:c>
    </x:row>
    <x:row r="4641" ht="23" customHeight="1">
      <x:c r="A4641" s="4" t="str">
        <x:v>Sevilla</x:v>
      </x:c>
      <x:c r="B4641" s="4" t="str">
        <x:v>2.º ESO</x:v>
      </x:c>
      <x:c r="C4641" s="4" t="str">
        <x:v>A</x:v>
      </x:c>
      <x:c r="D4641" s="13" t="str">
        <x:v>00352</x:v>
      </x:c>
      <x:c r="E4641" s="13" t="str">
        <x:v>00355</x:v>
      </x:c>
      <x:c r="F4641" s="4" t="str">
        <x:v>prediccion_amistad</x:v>
      </x:c>
      <x:c r="G4641" s="4"/>
      <x:c r="H4641" s="4" t="n">
        <x:f>COUNTIFS(Relaciones!$D$4352:$D$4716,E4641,Relaciones!$E$4352:$E$4716,D4641,Relaciones!$F$4352:$F$4716,"amistad")</x:f>
        <x:v>1</x:v>
      </x:c>
    </x:row>
    <x:row r="4642" ht="23" customHeight="1">
      <x:c r="A4642" s="4" t="str">
        <x:v>Sevilla</x:v>
      </x:c>
      <x:c r="B4642" s="4" t="str">
        <x:v>2.º ESO</x:v>
      </x:c>
      <x:c r="C4642" s="4" t="str">
        <x:v>A</x:v>
      </x:c>
      <x:c r="D4642" s="13" t="str">
        <x:v>00353</x:v>
      </x:c>
      <x:c r="E4642" s="13" t="str">
        <x:v>00350</x:v>
      </x:c>
      <x:c r="F4642" s="4" t="str">
        <x:v>prediccion_amistad</x:v>
      </x:c>
      <x:c r="G4642" s="4"/>
      <x:c r="H4642" s="4" t="n">
        <x:f>COUNTIFS(Relaciones!$D$4352:$D$4716,E4642,Relaciones!$E$4352:$E$4716,D4642,Relaciones!$F$4352:$F$4716,"amistad")</x:f>
        <x:v>1</x:v>
      </x:c>
    </x:row>
    <x:row r="4643" ht="23" customHeight="1">
      <x:c r="A4643" s="4" t="str">
        <x:v>Sevilla</x:v>
      </x:c>
      <x:c r="B4643" s="4" t="str">
        <x:v>2.º ESO</x:v>
      </x:c>
      <x:c r="C4643" s="4" t="str">
        <x:v>A</x:v>
      </x:c>
      <x:c r="D4643" s="13" t="str">
        <x:v>00353</x:v>
      </x:c>
      <x:c r="E4643" s="13" t="str">
        <x:v>00354</x:v>
      </x:c>
      <x:c r="F4643" s="4" t="str">
        <x:v>prediccion_amistad</x:v>
      </x:c>
      <x:c r="G4643" s="4"/>
      <x:c r="H4643" s="4" t="n">
        <x:f>COUNTIFS(Relaciones!$D$4352:$D$4716,E4643,Relaciones!$E$4352:$E$4716,D4643,Relaciones!$F$4352:$F$4716,"amistad")</x:f>
        <x:v>1</x:v>
      </x:c>
    </x:row>
    <x:row r="4644" ht="23" customHeight="1">
      <x:c r="A4644" s="4" t="str">
        <x:v>Sevilla</x:v>
      </x:c>
      <x:c r="B4644" s="4" t="str">
        <x:v>2.º ESO</x:v>
      </x:c>
      <x:c r="C4644" s="4" t="str">
        <x:v>A</x:v>
      </x:c>
      <x:c r="D4644" s="13" t="str">
        <x:v>00353</x:v>
      </x:c>
      <x:c r="E4644" s="13" t="str">
        <x:v>00356</x:v>
      </x:c>
      <x:c r="F4644" s="4" t="str">
        <x:v>prediccion_amistad</x:v>
      </x:c>
      <x:c r="G4644" s="4"/>
      <x:c r="H4644" s="4" t="n">
        <x:f>COUNTIFS(Relaciones!$D$4352:$D$4716,E4644,Relaciones!$E$4352:$E$4716,D4644,Relaciones!$F$4352:$F$4716,"amistad")</x:f>
        <x:v>1</x:v>
      </x:c>
    </x:row>
    <x:row r="4645" ht="23" customHeight="1">
      <x:c r="A4645" s="4" t="str">
        <x:v>Sevilla</x:v>
      </x:c>
      <x:c r="B4645" s="4" t="str">
        <x:v>2.º ESO</x:v>
      </x:c>
      <x:c r="C4645" s="4" t="str">
        <x:v>A</x:v>
      </x:c>
      <x:c r="D4645" s="13" t="str">
        <x:v>00353</x:v>
      </x:c>
      <x:c r="E4645" s="13" t="str">
        <x:v>00358</x:v>
      </x:c>
      <x:c r="F4645" s="4" t="str">
        <x:v>prediccion_amistad</x:v>
      </x:c>
      <x:c r="G4645" s="4"/>
      <x:c r="H4645" s="4" t="n">
        <x:f>COUNTIFS(Relaciones!$D$4352:$D$4716,E4645,Relaciones!$E$4352:$E$4716,D4645,Relaciones!$F$4352:$F$4716,"amistad")</x:f>
        <x:v>0</x:v>
      </x:c>
    </x:row>
    <x:row r="4646" ht="23" customHeight="1">
      <x:c r="A4646" s="4" t="str">
        <x:v>Sevilla</x:v>
      </x:c>
      <x:c r="B4646" s="4" t="str">
        <x:v>2.º ESO</x:v>
      </x:c>
      <x:c r="C4646" s="4" t="str">
        <x:v>A</x:v>
      </x:c>
      <x:c r="D4646" s="13" t="str">
        <x:v>00354</x:v>
      </x:c>
      <x:c r="E4646" s="13" t="str">
        <x:v>00347</x:v>
      </x:c>
      <x:c r="F4646" s="4" t="str">
        <x:v>prediccion_amistad</x:v>
      </x:c>
      <x:c r="G4646" s="4"/>
      <x:c r="H4646" s="4" t="n">
        <x:f>COUNTIFS(Relaciones!$D$4352:$D$4716,E4646,Relaciones!$E$4352:$E$4716,D4646,Relaciones!$F$4352:$F$4716,"amistad")</x:f>
        <x:v>1</x:v>
      </x:c>
    </x:row>
    <x:row r="4647" ht="23" customHeight="1">
      <x:c r="A4647" s="4" t="str">
        <x:v>Sevilla</x:v>
      </x:c>
      <x:c r="B4647" s="4" t="str">
        <x:v>2.º ESO</x:v>
      </x:c>
      <x:c r="C4647" s="4" t="str">
        <x:v>A</x:v>
      </x:c>
      <x:c r="D4647" s="13" t="str">
        <x:v>00354</x:v>
      </x:c>
      <x:c r="E4647" s="13" t="str">
        <x:v>00351</x:v>
      </x:c>
      <x:c r="F4647" s="4" t="str">
        <x:v>prediccion_amistad</x:v>
      </x:c>
      <x:c r="G4647" s="4"/>
      <x:c r="H4647" s="4" t="n">
        <x:f>COUNTIFS(Relaciones!$D$4352:$D$4716,E4647,Relaciones!$E$4352:$E$4716,D4647,Relaciones!$F$4352:$F$4716,"amistad")</x:f>
        <x:v>1</x:v>
      </x:c>
    </x:row>
    <x:row r="4648" ht="23" customHeight="1">
      <x:c r="A4648" s="4" t="str">
        <x:v>Sevilla</x:v>
      </x:c>
      <x:c r="B4648" s="4" t="str">
        <x:v>2.º ESO</x:v>
      </x:c>
      <x:c r="C4648" s="4" t="str">
        <x:v>A</x:v>
      </x:c>
      <x:c r="D4648" s="13" t="str">
        <x:v>00354</x:v>
      </x:c>
      <x:c r="E4648" s="13" t="str">
        <x:v>00353</x:v>
      </x:c>
      <x:c r="F4648" s="4" t="str">
        <x:v>prediccion_amistad</x:v>
      </x:c>
      <x:c r="G4648" s="4"/>
      <x:c r="H4648" s="4" t="n">
        <x:f>COUNTIFS(Relaciones!$D$4352:$D$4716,E4648,Relaciones!$E$4352:$E$4716,D4648,Relaciones!$F$4352:$F$4716,"amistad")</x:f>
        <x:v>1</x:v>
      </x:c>
    </x:row>
    <x:row r="4649" ht="23" customHeight="1">
      <x:c r="A4649" s="4" t="str">
        <x:v>Sevilla</x:v>
      </x:c>
      <x:c r="B4649" s="4" t="str">
        <x:v>2.º ESO</x:v>
      </x:c>
      <x:c r="C4649" s="4" t="str">
        <x:v>A</x:v>
      </x:c>
      <x:c r="D4649" s="13" t="str">
        <x:v>00355</x:v>
      </x:c>
      <x:c r="E4649" s="13" t="str">
        <x:v>00348</x:v>
      </x:c>
      <x:c r="F4649" s="4" t="str">
        <x:v>prediccion_amistad</x:v>
      </x:c>
      <x:c r="G4649" s="4"/>
      <x:c r="H4649" s="4" t="n">
        <x:f>COUNTIFS(Relaciones!$D$4352:$D$4716,E4649,Relaciones!$E$4352:$E$4716,D4649,Relaciones!$F$4352:$F$4716,"amistad")</x:f>
        <x:v>1</x:v>
      </x:c>
    </x:row>
    <x:row r="4650" ht="23" customHeight="1">
      <x:c r="A4650" s="4" t="str">
        <x:v>Sevilla</x:v>
      </x:c>
      <x:c r="B4650" s="4" t="str">
        <x:v>2.º ESO</x:v>
      </x:c>
      <x:c r="C4650" s="4" t="str">
        <x:v>A</x:v>
      </x:c>
      <x:c r="D4650" s="13" t="str">
        <x:v>00355</x:v>
      </x:c>
      <x:c r="E4650" s="13" t="str">
        <x:v>00352</x:v>
      </x:c>
      <x:c r="F4650" s="4" t="str">
        <x:v>prediccion_amistad</x:v>
      </x:c>
      <x:c r="G4650" s="4"/>
      <x:c r="H4650" s="4" t="n">
        <x:f>COUNTIFS(Relaciones!$D$4352:$D$4716,E4650,Relaciones!$E$4352:$E$4716,D4650,Relaciones!$F$4352:$F$4716,"amistad")</x:f>
        <x:v>1</x:v>
      </x:c>
    </x:row>
    <x:row r="4651" ht="23" customHeight="1">
      <x:c r="A4651" s="4" t="str">
        <x:v>Sevilla</x:v>
      </x:c>
      <x:c r="B4651" s="4" t="str">
        <x:v>2.º ESO</x:v>
      </x:c>
      <x:c r="C4651" s="4" t="str">
        <x:v>A</x:v>
      </x:c>
      <x:c r="D4651" s="13" t="str">
        <x:v>00355</x:v>
      </x:c>
      <x:c r="E4651" s="13" t="str">
        <x:v>00354</x:v>
      </x:c>
      <x:c r="F4651" s="4" t="str">
        <x:v>prediccion_amistad</x:v>
      </x:c>
      <x:c r="G4651" s="4"/>
      <x:c r="H4651" s="4" t="n">
        <x:f>COUNTIFS(Relaciones!$D$4352:$D$4716,E4651,Relaciones!$E$4352:$E$4716,D4651,Relaciones!$F$4352:$F$4716,"amistad")</x:f>
        <x:v>1</x:v>
      </x:c>
    </x:row>
    <x:row r="4652" ht="23" customHeight="1">
      <x:c r="A4652" s="4" t="str">
        <x:v>Sevilla</x:v>
      </x:c>
      <x:c r="B4652" s="4" t="str">
        <x:v>2.º ESO</x:v>
      </x:c>
      <x:c r="C4652" s="4" t="str">
        <x:v>A</x:v>
      </x:c>
      <x:c r="D4652" s="13" t="str">
        <x:v>00356</x:v>
      </x:c>
      <x:c r="E4652" s="13" t="str">
        <x:v>00347</x:v>
      </x:c>
      <x:c r="F4652" s="4" t="str">
        <x:v>prediccion_amistad</x:v>
      </x:c>
      <x:c r="G4652" s="4"/>
      <x:c r="H4652" s="4" t="n">
        <x:f>COUNTIFS(Relaciones!$D$4352:$D$4716,E4652,Relaciones!$E$4352:$E$4716,D4652,Relaciones!$F$4352:$F$4716,"amistad")</x:f>
        <x:v>1</x:v>
      </x:c>
    </x:row>
    <x:row r="4653" ht="23" customHeight="1">
      <x:c r="A4653" s="4" t="str">
        <x:v>Sevilla</x:v>
      </x:c>
      <x:c r="B4653" s="4" t="str">
        <x:v>2.º ESO</x:v>
      </x:c>
      <x:c r="C4653" s="4" t="str">
        <x:v>A</x:v>
      </x:c>
      <x:c r="D4653" s="13" t="str">
        <x:v>00356</x:v>
      </x:c>
      <x:c r="E4653" s="13" t="str">
        <x:v>00349</x:v>
      </x:c>
      <x:c r="F4653" s="4" t="str">
        <x:v>prediccion_amistad</x:v>
      </x:c>
      <x:c r="G4653" s="4"/>
      <x:c r="H4653" s="4" t="n">
        <x:f>COUNTIFS(Relaciones!$D$4352:$D$4716,E4653,Relaciones!$E$4352:$E$4716,D4653,Relaciones!$F$4352:$F$4716,"amistad")</x:f>
        <x:v>1</x:v>
      </x:c>
    </x:row>
    <x:row r="4654" ht="23" customHeight="1">
      <x:c r="A4654" s="4" t="str">
        <x:v>Sevilla</x:v>
      </x:c>
      <x:c r="B4654" s="4" t="str">
        <x:v>2.º ESO</x:v>
      </x:c>
      <x:c r="C4654" s="4" t="str">
        <x:v>A</x:v>
      </x:c>
      <x:c r="D4654" s="13" t="str">
        <x:v>00356</x:v>
      </x:c>
      <x:c r="E4654" s="13" t="str">
        <x:v>00355</x:v>
      </x:c>
      <x:c r="F4654" s="4" t="str">
        <x:v>prediccion_amistad</x:v>
      </x:c>
      <x:c r="G4654" s="4"/>
      <x:c r="H4654" s="4" t="n">
        <x:f>COUNTIFS(Relaciones!$D$4352:$D$4716,E4654,Relaciones!$E$4352:$E$4716,D4654,Relaciones!$F$4352:$F$4716,"amistad")</x:f>
        <x:v>1</x:v>
      </x:c>
    </x:row>
    <x:row r="4655" ht="23" customHeight="1">
      <x:c r="A4655" s="4" t="str">
        <x:v>Sevilla</x:v>
      </x:c>
      <x:c r="B4655" s="4" t="str">
        <x:v>2.º ESO</x:v>
      </x:c>
      <x:c r="C4655" s="4" t="str">
        <x:v>A</x:v>
      </x:c>
      <x:c r="D4655" s="13" t="str">
        <x:v>00356</x:v>
      </x:c>
      <x:c r="E4655" s="13" t="str">
        <x:v>00361</x:v>
      </x:c>
      <x:c r="F4655" s="4" t="str">
        <x:v>prediccion_amistad</x:v>
      </x:c>
      <x:c r="G4655" s="4"/>
      <x:c r="H4655" s="4" t="n">
        <x:f>COUNTIFS(Relaciones!$D$4352:$D$4716,E4655,Relaciones!$E$4352:$E$4716,D4655,Relaciones!$F$4352:$F$4716,"amistad")</x:f>
        <x:v>0</x:v>
      </x:c>
    </x:row>
    <x:row r="4656" ht="23" customHeight="1">
      <x:c r="A4656" s="4" t="str">
        <x:v>Sevilla</x:v>
      </x:c>
      <x:c r="B4656" s="4" t="str">
        <x:v>2.º ESO</x:v>
      </x:c>
      <x:c r="C4656" s="4" t="str">
        <x:v>A</x:v>
      </x:c>
      <x:c r="D4656" s="13" t="str">
        <x:v>00357</x:v>
      </x:c>
      <x:c r="E4656" s="13" t="str">
        <x:v>00346</x:v>
      </x:c>
      <x:c r="F4656" s="4" t="str">
        <x:v>prediccion_amistad</x:v>
      </x:c>
      <x:c r="G4656" s="4"/>
      <x:c r="H4656" s="4" t="n">
        <x:f>COUNTIFS(Relaciones!$D$4352:$D$4716,E4656,Relaciones!$E$4352:$E$4716,D4656,Relaciones!$F$4352:$F$4716,"amistad")</x:f>
        <x:v>1</x:v>
      </x:c>
    </x:row>
    <x:row r="4657" ht="23" customHeight="1">
      <x:c r="A4657" s="4" t="str">
        <x:v>Sevilla</x:v>
      </x:c>
      <x:c r="B4657" s="4" t="str">
        <x:v>2.º ESO</x:v>
      </x:c>
      <x:c r="C4657" s="4" t="str">
        <x:v>A</x:v>
      </x:c>
      <x:c r="D4657" s="13" t="str">
        <x:v>00357</x:v>
      </x:c>
      <x:c r="E4657" s="13" t="str">
        <x:v>00358</x:v>
      </x:c>
      <x:c r="F4657" s="4" t="str">
        <x:v>prediccion_amistad</x:v>
      </x:c>
      <x:c r="G4657" s="4"/>
      <x:c r="H4657" s="4" t="n">
        <x:f>COUNTIFS(Relaciones!$D$4352:$D$4716,E4657,Relaciones!$E$4352:$E$4716,D4657,Relaciones!$F$4352:$F$4716,"amistad")</x:f>
        <x:v>1</x:v>
      </x:c>
    </x:row>
    <x:row r="4658" ht="23" customHeight="1">
      <x:c r="A4658" s="4" t="str">
        <x:v>Sevilla</x:v>
      </x:c>
      <x:c r="B4658" s="4" t="str">
        <x:v>2.º ESO</x:v>
      </x:c>
      <x:c r="C4658" s="4" t="str">
        <x:v>A</x:v>
      </x:c>
      <x:c r="D4658" s="13" t="str">
        <x:v>00357</x:v>
      </x:c>
      <x:c r="E4658" s="13" t="str">
        <x:v>00359</x:v>
      </x:c>
      <x:c r="F4658" s="4" t="str">
        <x:v>prediccion_amistad</x:v>
      </x:c>
      <x:c r="G4658" s="4"/>
      <x:c r="H4658" s="4" t="n">
        <x:f>COUNTIFS(Relaciones!$D$4352:$D$4716,E4658,Relaciones!$E$4352:$E$4716,D4658,Relaciones!$F$4352:$F$4716,"amistad")</x:f>
        <x:v>1</x:v>
      </x:c>
    </x:row>
    <x:row r="4659" ht="23" customHeight="1">
      <x:c r="A4659" s="4" t="str">
        <x:v>Sevilla</x:v>
      </x:c>
      <x:c r="B4659" s="4" t="str">
        <x:v>2.º ESO</x:v>
      </x:c>
      <x:c r="C4659" s="4" t="str">
        <x:v>A</x:v>
      </x:c>
      <x:c r="D4659" s="13" t="str">
        <x:v>00357</x:v>
      </x:c>
      <x:c r="E4659" s="13" t="str">
        <x:v>00360</x:v>
      </x:c>
      <x:c r="F4659" s="4" t="str">
        <x:v>prediccion_amistad</x:v>
      </x:c>
      <x:c r="G4659" s="4"/>
      <x:c r="H4659" s="4" t="n">
        <x:f>COUNTIFS(Relaciones!$D$4352:$D$4716,E4659,Relaciones!$E$4352:$E$4716,D4659,Relaciones!$F$4352:$F$4716,"amistad")</x:f>
        <x:v>1</x:v>
      </x:c>
    </x:row>
    <x:row r="4660" ht="23" customHeight="1">
      <x:c r="A4660" s="4" t="str">
        <x:v>Sevilla</x:v>
      </x:c>
      <x:c r="B4660" s="4" t="str">
        <x:v>2.º ESO</x:v>
      </x:c>
      <x:c r="C4660" s="4" t="str">
        <x:v>A</x:v>
      </x:c>
      <x:c r="D4660" s="13" t="str">
        <x:v>00357</x:v>
      </x:c>
      <x:c r="E4660" s="13" t="str">
        <x:v>00362</x:v>
      </x:c>
      <x:c r="F4660" s="4" t="str">
        <x:v>prediccion_amistad</x:v>
      </x:c>
      <x:c r="G4660" s="4"/>
      <x:c r="H4660" s="4" t="n">
        <x:f>COUNTIFS(Relaciones!$D$4352:$D$4716,E4660,Relaciones!$E$4352:$E$4716,D4660,Relaciones!$F$4352:$F$4716,"amistad")</x:f>
        <x:v>1</x:v>
      </x:c>
    </x:row>
    <x:row r="4661" ht="23" customHeight="1">
      <x:c r="A4661" s="4" t="str">
        <x:v>Sevilla</x:v>
      </x:c>
      <x:c r="B4661" s="4" t="str">
        <x:v>2.º ESO</x:v>
      </x:c>
      <x:c r="C4661" s="4" t="str">
        <x:v>A</x:v>
      </x:c>
      <x:c r="D4661" s="13" t="str">
        <x:v>00357</x:v>
      </x:c>
      <x:c r="E4661" s="13" t="str">
        <x:v>00363</x:v>
      </x:c>
      <x:c r="F4661" s="4" t="str">
        <x:v>prediccion_amistad</x:v>
      </x:c>
      <x:c r="G4661" s="4"/>
      <x:c r="H4661" s="4" t="n">
        <x:f>COUNTIFS(Relaciones!$D$4352:$D$4716,E4661,Relaciones!$E$4352:$E$4716,D4661,Relaciones!$F$4352:$F$4716,"amistad")</x:f>
        <x:v>1</x:v>
      </x:c>
    </x:row>
    <x:row r="4662" ht="23" customHeight="1">
      <x:c r="A4662" s="4" t="str">
        <x:v>Sevilla</x:v>
      </x:c>
      <x:c r="B4662" s="4" t="str">
        <x:v>2.º ESO</x:v>
      </x:c>
      <x:c r="C4662" s="4" t="str">
        <x:v>A</x:v>
      </x:c>
      <x:c r="D4662" s="13" t="str">
        <x:v>00357</x:v>
      </x:c>
      <x:c r="E4662" s="13" t="str">
        <x:v>00364</x:v>
      </x:c>
      <x:c r="F4662" s="4" t="str">
        <x:v>prediccion_amistad</x:v>
      </x:c>
      <x:c r="G4662" s="4"/>
      <x:c r="H4662" s="4" t="n">
        <x:f>COUNTIFS(Relaciones!$D$4352:$D$4716,E4662,Relaciones!$E$4352:$E$4716,D4662,Relaciones!$F$4352:$F$4716,"amistad")</x:f>
        <x:v>1</x:v>
      </x:c>
    </x:row>
    <x:row r="4663" ht="23" customHeight="1">
      <x:c r="A4663" s="4" t="str">
        <x:v>Sevilla</x:v>
      </x:c>
      <x:c r="B4663" s="4" t="str">
        <x:v>2.º ESO</x:v>
      </x:c>
      <x:c r="C4663" s="4" t="str">
        <x:v>A</x:v>
      </x:c>
      <x:c r="D4663" s="13" t="str">
        <x:v>00358</x:v>
      </x:c>
      <x:c r="E4663" s="13" t="str">
        <x:v>00359</x:v>
      </x:c>
      <x:c r="F4663" s="4" t="str">
        <x:v>prediccion_amistad</x:v>
      </x:c>
      <x:c r="G4663" s="4"/>
      <x:c r="H4663" s="4" t="n">
        <x:f>COUNTIFS(Relaciones!$D$4352:$D$4716,E4663,Relaciones!$E$4352:$E$4716,D4663,Relaciones!$F$4352:$F$4716,"amistad")</x:f>
        <x:v>1</x:v>
      </x:c>
    </x:row>
    <x:row r="4664" ht="23" customHeight="1">
      <x:c r="A4664" s="4" t="str">
        <x:v>Sevilla</x:v>
      </x:c>
      <x:c r="B4664" s="4" t="str">
        <x:v>2.º ESO</x:v>
      </x:c>
      <x:c r="C4664" s="4" t="str">
        <x:v>A</x:v>
      </x:c>
      <x:c r="D4664" s="13" t="str">
        <x:v>00358</x:v>
      </x:c>
      <x:c r="E4664" s="13" t="str">
        <x:v>00361</x:v>
      </x:c>
      <x:c r="F4664" s="4" t="str">
        <x:v>prediccion_amistad</x:v>
      </x:c>
      <x:c r="G4664" s="4"/>
      <x:c r="H4664" s="4" t="n">
        <x:f>COUNTIFS(Relaciones!$D$4352:$D$4716,E4664,Relaciones!$E$4352:$E$4716,D4664,Relaciones!$F$4352:$F$4716,"amistad")</x:f>
        <x:v>1</x:v>
      </x:c>
    </x:row>
    <x:row r="4665" ht="23" customHeight="1">
      <x:c r="A4665" s="4" t="str">
        <x:v>Sevilla</x:v>
      </x:c>
      <x:c r="B4665" s="4" t="str">
        <x:v>2.º ESO</x:v>
      </x:c>
      <x:c r="C4665" s="4" t="str">
        <x:v>A</x:v>
      </x:c>
      <x:c r="D4665" s="13" t="str">
        <x:v>00358</x:v>
      </x:c>
      <x:c r="E4665" s="13" t="str">
        <x:v>00363</x:v>
      </x:c>
      <x:c r="F4665" s="4" t="str">
        <x:v>prediccion_amistad</x:v>
      </x:c>
      <x:c r="G4665" s="4"/>
      <x:c r="H4665" s="4" t="n">
        <x:f>COUNTIFS(Relaciones!$D$4352:$D$4716,E4665,Relaciones!$E$4352:$E$4716,D4665,Relaciones!$F$4352:$F$4716,"amistad")</x:f>
        <x:v>1</x:v>
      </x:c>
    </x:row>
    <x:row r="4666" ht="23" customHeight="1">
      <x:c r="A4666" s="4" t="str">
        <x:v>Sevilla</x:v>
      </x:c>
      <x:c r="B4666" s="4" t="str">
        <x:v>2.º ESO</x:v>
      </x:c>
      <x:c r="C4666" s="4" t="str">
        <x:v>A</x:v>
      </x:c>
      <x:c r="D4666" s="13" t="str">
        <x:v>00359</x:v>
      </x:c>
      <x:c r="E4666" s="13" t="str">
        <x:v>00337</x:v>
      </x:c>
      <x:c r="F4666" s="4" t="str">
        <x:v>prediccion_amistad</x:v>
      </x:c>
      <x:c r="G4666" s="4"/>
      <x:c r="H4666" s="4" t="n">
        <x:f>COUNTIFS(Relaciones!$D$4352:$D$4716,E4666,Relaciones!$E$4352:$E$4716,D4666,Relaciones!$F$4352:$F$4716,"amistad")</x:f>
        <x:v>0</x:v>
      </x:c>
    </x:row>
    <x:row r="4667" ht="23" customHeight="1">
      <x:c r="A4667" s="4" t="str">
        <x:v>Sevilla</x:v>
      </x:c>
      <x:c r="B4667" s="4" t="str">
        <x:v>2.º ESO</x:v>
      </x:c>
      <x:c r="C4667" s="4" t="str">
        <x:v>A</x:v>
      </x:c>
      <x:c r="D4667" s="13" t="str">
        <x:v>00359</x:v>
      </x:c>
      <x:c r="E4667" s="13" t="str">
        <x:v>00358</x:v>
      </x:c>
      <x:c r="F4667" s="4" t="str">
        <x:v>prediccion_amistad</x:v>
      </x:c>
      <x:c r="G4667" s="4"/>
      <x:c r="H4667" s="4" t="n">
        <x:f>COUNTIFS(Relaciones!$D$4352:$D$4716,E4667,Relaciones!$E$4352:$E$4716,D4667,Relaciones!$F$4352:$F$4716,"amistad")</x:f>
        <x:v>1</x:v>
      </x:c>
    </x:row>
    <x:row r="4668" ht="23" customHeight="1">
      <x:c r="A4668" s="4" t="str">
        <x:v>Sevilla</x:v>
      </x:c>
      <x:c r="B4668" s="4" t="str">
        <x:v>2.º ESO</x:v>
      </x:c>
      <x:c r="C4668" s="4" t="str">
        <x:v>A</x:v>
      </x:c>
      <x:c r="D4668" s="13" t="str">
        <x:v>00359</x:v>
      </x:c>
      <x:c r="E4668" s="13" t="str">
        <x:v>00360</x:v>
      </x:c>
      <x:c r="F4668" s="4" t="str">
        <x:v>prediccion_amistad</x:v>
      </x:c>
      <x:c r="G4668" s="4"/>
      <x:c r="H4668" s="4" t="n">
        <x:f>COUNTIFS(Relaciones!$D$4352:$D$4716,E4668,Relaciones!$E$4352:$E$4716,D4668,Relaciones!$F$4352:$F$4716,"amistad")</x:f>
        <x:v>1</x:v>
      </x:c>
    </x:row>
    <x:row r="4669" ht="23" customHeight="1">
      <x:c r="A4669" s="4" t="str">
        <x:v>Sevilla</x:v>
      </x:c>
      <x:c r="B4669" s="4" t="str">
        <x:v>2.º ESO</x:v>
      </x:c>
      <x:c r="C4669" s="4" t="str">
        <x:v>A</x:v>
      </x:c>
      <x:c r="D4669" s="13" t="str">
        <x:v>00359</x:v>
      </x:c>
      <x:c r="E4669" s="13" t="str">
        <x:v>00362</x:v>
      </x:c>
      <x:c r="F4669" s="4" t="str">
        <x:v>prediccion_amistad</x:v>
      </x:c>
      <x:c r="G4669" s="4"/>
      <x:c r="H4669" s="4" t="n">
        <x:f>COUNTIFS(Relaciones!$D$4352:$D$4716,E4669,Relaciones!$E$4352:$E$4716,D4669,Relaciones!$F$4352:$F$4716,"amistad")</x:f>
        <x:v>1</x:v>
      </x:c>
    </x:row>
    <x:row r="4670" ht="23" customHeight="1">
      <x:c r="A4670" s="4" t="str">
        <x:v>Sevilla</x:v>
      </x:c>
      <x:c r="B4670" s="4" t="str">
        <x:v>2.º ESO</x:v>
      </x:c>
      <x:c r="C4670" s="4" t="str">
        <x:v>A</x:v>
      </x:c>
      <x:c r="D4670" s="13" t="str">
        <x:v>00360</x:v>
      </x:c>
      <x:c r="E4670" s="13" t="str">
        <x:v>00349</x:v>
      </x:c>
      <x:c r="F4670" s="4" t="str">
        <x:v>prediccion_amistad</x:v>
      </x:c>
      <x:c r="G4670" s="4"/>
      <x:c r="H4670" s="4" t="n">
        <x:f>COUNTIFS(Relaciones!$D$4352:$D$4716,E4670,Relaciones!$E$4352:$E$4716,D4670,Relaciones!$F$4352:$F$4716,"amistad")</x:f>
        <x:v>1</x:v>
      </x:c>
    </x:row>
    <x:row r="4671" ht="23" customHeight="1">
      <x:c r="A4671" s="4" t="str">
        <x:v>Sevilla</x:v>
      </x:c>
      <x:c r="B4671" s="4" t="str">
        <x:v>2.º ESO</x:v>
      </x:c>
      <x:c r="C4671" s="4" t="str">
        <x:v>A</x:v>
      </x:c>
      <x:c r="D4671" s="13" t="str">
        <x:v>00360</x:v>
      </x:c>
      <x:c r="E4671" s="13" t="str">
        <x:v>00357</x:v>
      </x:c>
      <x:c r="F4671" s="4" t="str">
        <x:v>prediccion_amistad</x:v>
      </x:c>
      <x:c r="G4671" s="4"/>
      <x:c r="H4671" s="4" t="n">
        <x:f>COUNTIFS(Relaciones!$D$4352:$D$4716,E4671,Relaciones!$E$4352:$E$4716,D4671,Relaciones!$F$4352:$F$4716,"amistad")</x:f>
        <x:v>1</x:v>
      </x:c>
    </x:row>
    <x:row r="4672" ht="23" customHeight="1">
      <x:c r="A4672" s="4" t="str">
        <x:v>Sevilla</x:v>
      </x:c>
      <x:c r="B4672" s="4" t="str">
        <x:v>2.º ESO</x:v>
      </x:c>
      <x:c r="C4672" s="4" t="str">
        <x:v>A</x:v>
      </x:c>
      <x:c r="D4672" s="13" t="str">
        <x:v>00360</x:v>
      </x:c>
      <x:c r="E4672" s="13" t="str">
        <x:v>00361</x:v>
      </x:c>
      <x:c r="F4672" s="4" t="str">
        <x:v>prediccion_amistad</x:v>
      </x:c>
      <x:c r="G4672" s="4"/>
      <x:c r="H4672" s="4" t="n">
        <x:f>COUNTIFS(Relaciones!$D$4352:$D$4716,E4672,Relaciones!$E$4352:$E$4716,D4672,Relaciones!$F$4352:$F$4716,"amistad")</x:f>
        <x:v>1</x:v>
      </x:c>
    </x:row>
    <x:row r="4673" ht="23" customHeight="1">
      <x:c r="A4673" s="4" t="str">
        <x:v>Sevilla</x:v>
      </x:c>
      <x:c r="B4673" s="4" t="str">
        <x:v>2.º ESO</x:v>
      </x:c>
      <x:c r="C4673" s="4" t="str">
        <x:v>A</x:v>
      </x:c>
      <x:c r="D4673" s="13" t="str">
        <x:v>00360</x:v>
      </x:c>
      <x:c r="E4673" s="13" t="str">
        <x:v>00363</x:v>
      </x:c>
      <x:c r="F4673" s="4" t="str">
        <x:v>prediccion_amistad</x:v>
      </x:c>
      <x:c r="G4673" s="4"/>
      <x:c r="H4673" s="4" t="n">
        <x:f>COUNTIFS(Relaciones!$D$4352:$D$4716,E4673,Relaciones!$E$4352:$E$4716,D4673,Relaciones!$F$4352:$F$4716,"amistad")</x:f>
        <x:v>1</x:v>
      </x:c>
    </x:row>
    <x:row r="4674" ht="23" customHeight="1">
      <x:c r="A4674" s="4" t="str">
        <x:v>Sevilla</x:v>
      </x:c>
      <x:c r="B4674" s="4" t="str">
        <x:v>2.º ESO</x:v>
      </x:c>
      <x:c r="C4674" s="4" t="str">
        <x:v>A</x:v>
      </x:c>
      <x:c r="D4674" s="13" t="str">
        <x:v>00361</x:v>
      </x:c>
      <x:c r="E4674" s="13" t="str">
        <x:v>00358</x:v>
      </x:c>
      <x:c r="F4674" s="4" t="str">
        <x:v>prediccion_amistad</x:v>
      </x:c>
      <x:c r="G4674" s="4"/>
      <x:c r="H4674" s="4" t="n">
        <x:f>COUNTIFS(Relaciones!$D$4352:$D$4716,E4674,Relaciones!$E$4352:$E$4716,D4674,Relaciones!$F$4352:$F$4716,"amistad")</x:f>
        <x:v>1</x:v>
      </x:c>
    </x:row>
    <x:row r="4675" ht="23" customHeight="1">
      <x:c r="A4675" s="4" t="str">
        <x:v>Sevilla</x:v>
      </x:c>
      <x:c r="B4675" s="4" t="str">
        <x:v>2.º ESO</x:v>
      </x:c>
      <x:c r="C4675" s="4" t="str">
        <x:v>A</x:v>
      </x:c>
      <x:c r="D4675" s="13" t="str">
        <x:v>00361</x:v>
      </x:c>
      <x:c r="E4675" s="13" t="str">
        <x:v>00362</x:v>
      </x:c>
      <x:c r="F4675" s="4" t="str">
        <x:v>prediccion_amistad</x:v>
      </x:c>
      <x:c r="G4675" s="4"/>
      <x:c r="H4675" s="4" t="n">
        <x:f>COUNTIFS(Relaciones!$D$4352:$D$4716,E4675,Relaciones!$E$4352:$E$4716,D4675,Relaciones!$F$4352:$F$4716,"amistad")</x:f>
        <x:v>1</x:v>
      </x:c>
    </x:row>
    <x:row r="4676" ht="23" customHeight="1">
      <x:c r="A4676" s="4" t="str">
        <x:v>Sevilla</x:v>
      </x:c>
      <x:c r="B4676" s="4" t="str">
        <x:v>2.º ESO</x:v>
      </x:c>
      <x:c r="C4676" s="4" t="str">
        <x:v>A</x:v>
      </x:c>
      <x:c r="D4676" s="13" t="str">
        <x:v>00361</x:v>
      </x:c>
      <x:c r="E4676" s="13" t="str">
        <x:v>00364</x:v>
      </x:c>
      <x:c r="F4676" s="4" t="str">
        <x:v>prediccion_amistad</x:v>
      </x:c>
      <x:c r="G4676" s="4"/>
      <x:c r="H4676" s="4" t="n">
        <x:f>COUNTIFS(Relaciones!$D$4352:$D$4716,E4676,Relaciones!$E$4352:$E$4716,D4676,Relaciones!$F$4352:$F$4716,"amistad")</x:f>
        <x:v>1</x:v>
      </x:c>
    </x:row>
    <x:row r="4677" ht="23" customHeight="1">
      <x:c r="A4677" s="4" t="str">
        <x:v>Sevilla</x:v>
      </x:c>
      <x:c r="B4677" s="4" t="str">
        <x:v>2.º ESO</x:v>
      </x:c>
      <x:c r="C4677" s="4" t="str">
        <x:v>A</x:v>
      </x:c>
      <x:c r="D4677" s="13" t="str">
        <x:v>00362</x:v>
      </x:c>
      <x:c r="E4677" s="13" t="str">
        <x:v>00339</x:v>
      </x:c>
      <x:c r="F4677" s="4" t="str">
        <x:v>prediccion_amistad</x:v>
      </x:c>
      <x:c r="G4677" s="4"/>
      <x:c r="H4677" s="4" t="n">
        <x:f>COUNTIFS(Relaciones!$D$4352:$D$4716,E4677,Relaciones!$E$4352:$E$4716,D4677,Relaciones!$F$4352:$F$4716,"amistad")</x:f>
        <x:v>0</x:v>
      </x:c>
    </x:row>
    <x:row r="4678" ht="23" customHeight="1">
      <x:c r="A4678" s="4" t="str">
        <x:v>Sevilla</x:v>
      </x:c>
      <x:c r="B4678" s="4" t="str">
        <x:v>2.º ESO</x:v>
      </x:c>
      <x:c r="C4678" s="4" t="str">
        <x:v>A</x:v>
      </x:c>
      <x:c r="D4678" s="13" t="str">
        <x:v>00362</x:v>
      </x:c>
      <x:c r="E4678" s="13" t="str">
        <x:v>00359</x:v>
      </x:c>
      <x:c r="F4678" s="4" t="str">
        <x:v>prediccion_amistad</x:v>
      </x:c>
      <x:c r="G4678" s="4"/>
      <x:c r="H4678" s="4" t="n">
        <x:f>COUNTIFS(Relaciones!$D$4352:$D$4716,E4678,Relaciones!$E$4352:$E$4716,D4678,Relaciones!$F$4352:$F$4716,"amistad")</x:f>
        <x:v>1</x:v>
      </x:c>
    </x:row>
    <x:row r="4679" ht="23" customHeight="1">
      <x:c r="A4679" s="4" t="str">
        <x:v>Sevilla</x:v>
      </x:c>
      <x:c r="B4679" s="4" t="str">
        <x:v>2.º ESO</x:v>
      </x:c>
      <x:c r="C4679" s="4" t="str">
        <x:v>A</x:v>
      </x:c>
      <x:c r="D4679" s="13" t="str">
        <x:v>00362</x:v>
      </x:c>
      <x:c r="E4679" s="13" t="str">
        <x:v>00361</x:v>
      </x:c>
      <x:c r="F4679" s="4" t="str">
        <x:v>prediccion_amistad</x:v>
      </x:c>
      <x:c r="G4679" s="4"/>
      <x:c r="H4679" s="4" t="n">
        <x:f>COUNTIFS(Relaciones!$D$4352:$D$4716,E4679,Relaciones!$E$4352:$E$4716,D4679,Relaciones!$F$4352:$F$4716,"amistad")</x:f>
        <x:v>1</x:v>
      </x:c>
    </x:row>
    <x:row r="4680" ht="23" customHeight="1">
      <x:c r="A4680" s="4" t="str">
        <x:v>Sevilla</x:v>
      </x:c>
      <x:c r="B4680" s="4" t="str">
        <x:v>2.º ESO</x:v>
      </x:c>
      <x:c r="C4680" s="4" t="str">
        <x:v>A</x:v>
      </x:c>
      <x:c r="D4680" s="13" t="str">
        <x:v>00362</x:v>
      </x:c>
      <x:c r="E4680" s="13" t="str">
        <x:v>00363</x:v>
      </x:c>
      <x:c r="F4680" s="4" t="str">
        <x:v>prediccion_amistad</x:v>
      </x:c>
      <x:c r="G4680" s="4"/>
      <x:c r="H4680" s="4" t="n">
        <x:f>COUNTIFS(Relaciones!$D$4352:$D$4716,E4680,Relaciones!$E$4352:$E$4716,D4680,Relaciones!$F$4352:$F$4716,"amistad")</x:f>
        <x:v>1</x:v>
      </x:c>
    </x:row>
    <x:row r="4681" ht="23" customHeight="1">
      <x:c r="A4681" s="4" t="str">
        <x:v>Sevilla</x:v>
      </x:c>
      <x:c r="B4681" s="4" t="str">
        <x:v>2.º ESO</x:v>
      </x:c>
      <x:c r="C4681" s="4" t="str">
        <x:v>A</x:v>
      </x:c>
      <x:c r="D4681" s="13" t="str">
        <x:v>00363</x:v>
      </x:c>
      <x:c r="E4681" s="13" t="str">
        <x:v>00357</x:v>
      </x:c>
      <x:c r="F4681" s="4" t="str">
        <x:v>prediccion_amistad</x:v>
      </x:c>
      <x:c r="G4681" s="4"/>
      <x:c r="H4681" s="4" t="n">
        <x:f>COUNTIFS(Relaciones!$D$4352:$D$4716,E4681,Relaciones!$E$4352:$E$4716,D4681,Relaciones!$F$4352:$F$4716,"amistad")</x:f>
        <x:v>1</x:v>
      </x:c>
    </x:row>
    <x:row r="4682" ht="23" customHeight="1">
      <x:c r="A4682" s="4" t="str">
        <x:v>Sevilla</x:v>
      </x:c>
      <x:c r="B4682" s="4" t="str">
        <x:v>2.º ESO</x:v>
      </x:c>
      <x:c r="C4682" s="4" t="str">
        <x:v>A</x:v>
      </x:c>
      <x:c r="D4682" s="13" t="str">
        <x:v>00363</x:v>
      </x:c>
      <x:c r="E4682" s="13" t="str">
        <x:v>00358</x:v>
      </x:c>
      <x:c r="F4682" s="4" t="str">
        <x:v>prediccion_amistad</x:v>
      </x:c>
      <x:c r="G4682" s="4"/>
      <x:c r="H4682" s="4" t="n">
        <x:f>COUNTIFS(Relaciones!$D$4352:$D$4716,E4682,Relaciones!$E$4352:$E$4716,D4682,Relaciones!$F$4352:$F$4716,"amistad")</x:f>
        <x:v>1</x:v>
      </x:c>
    </x:row>
    <x:row r="4683" ht="23" customHeight="1">
      <x:c r="A4683" s="4" t="str">
        <x:v>Sevilla</x:v>
      </x:c>
      <x:c r="B4683" s="4" t="str">
        <x:v>2.º ESO</x:v>
      </x:c>
      <x:c r="C4683" s="4" t="str">
        <x:v>A</x:v>
      </x:c>
      <x:c r="D4683" s="13" t="str">
        <x:v>00363</x:v>
      </x:c>
      <x:c r="E4683" s="13" t="str">
        <x:v>00359</x:v>
      </x:c>
      <x:c r="F4683" s="4" t="str">
        <x:v>prediccion_amistad</x:v>
      </x:c>
      <x:c r="G4683" s="4"/>
      <x:c r="H4683" s="4" t="n">
        <x:f>COUNTIFS(Relaciones!$D$4352:$D$4716,E4683,Relaciones!$E$4352:$E$4716,D4683,Relaciones!$F$4352:$F$4716,"amistad")</x:f>
        <x:v>1</x:v>
      </x:c>
    </x:row>
    <x:row r="4684" ht="23" customHeight="1">
      <x:c r="A4684" s="4" t="str">
        <x:v>Sevilla</x:v>
      </x:c>
      <x:c r="B4684" s="4" t="str">
        <x:v>2.º ESO</x:v>
      </x:c>
      <x:c r="C4684" s="4" t="str">
        <x:v>A</x:v>
      </x:c>
      <x:c r="D4684" s="13" t="str">
        <x:v>00364</x:v>
      </x:c>
      <x:c r="E4684" s="13" t="str">
        <x:v>00357</x:v>
      </x:c>
      <x:c r="F4684" s="4" t="str">
        <x:v>prediccion_amistad</x:v>
      </x:c>
      <x:c r="G4684" s="4"/>
      <x:c r="H4684" s="4" t="n">
        <x:f>COUNTIFS(Relaciones!$D$4352:$D$4716,E4684,Relaciones!$E$4352:$E$4716,D4684,Relaciones!$F$4352:$F$4716,"amistad")</x:f>
        <x:v>1</x:v>
      </x:c>
    </x:row>
    <x:row r="4685" ht="23" customHeight="1">
      <x:c r="A4685" s="4" t="str">
        <x:v>Sevilla</x:v>
      </x:c>
      <x:c r="B4685" s="4" t="str">
        <x:v>2.º ESO</x:v>
      </x:c>
      <x:c r="C4685" s="4" t="str">
        <x:v>A</x:v>
      </x:c>
      <x:c r="D4685" s="13" t="str">
        <x:v>00364</x:v>
      </x:c>
      <x:c r="E4685" s="13" t="str">
        <x:v>00359</x:v>
      </x:c>
      <x:c r="F4685" s="4" t="str">
        <x:v>prediccion_amistad</x:v>
      </x:c>
      <x:c r="G4685" s="4"/>
      <x:c r="H4685" s="4" t="n">
        <x:f>COUNTIFS(Relaciones!$D$4352:$D$4716,E4685,Relaciones!$E$4352:$E$4716,D4685,Relaciones!$F$4352:$F$4716,"amistad")</x:f>
        <x:v>1</x:v>
      </x:c>
    </x:row>
    <x:row r="4686" ht="23" customHeight="1">
      <x:c r="A4686" s="4" t="str">
        <x:v>Sevilla</x:v>
      </x:c>
      <x:c r="B4686" s="4" t="str">
        <x:v>2.º ESO</x:v>
      </x:c>
      <x:c r="C4686" s="4" t="str">
        <x:v>A</x:v>
      </x:c>
      <x:c r="D4686" s="13" t="str">
        <x:v>00364</x:v>
      </x:c>
      <x:c r="E4686" s="13" t="str">
        <x:v>00363</x:v>
      </x:c>
      <x:c r="F4686" s="4" t="str">
        <x:v>prediccion_amistad</x:v>
      </x:c>
      <x:c r="G4686" s="4"/>
      <x:c r="H4686" s="4" t="n">
        <x:f>COUNTIFS(Relaciones!$D$4352:$D$4716,E4686,Relaciones!$E$4352:$E$4716,D4686,Relaciones!$F$4352:$F$4716,"amistad")</x:f>
        <x:v>1</x:v>
      </x:c>
    </x:row>
    <x:row r="4687" ht="23" customHeight="1">
      <x:c r="A4687" s="4" t="str">
        <x:v>Sevilla</x:v>
      </x:c>
      <x:c r="B4687" s="4" t="str">
        <x:v>2.º ESO</x:v>
      </x:c>
      <x:c r="C4687" s="4" t="str">
        <x:v>A</x:v>
      </x:c>
      <x:c r="D4687" s="13" t="str">
        <x:v>00338</x:v>
      </x:c>
      <x:c r="E4687" s="13" t="str">
        <x:v>00343</x:v>
      </x:c>
      <x:c r="F4687" s="4" t="str">
        <x:v>prediccion_rechazo</x:v>
      </x:c>
      <x:c r="G4687" s="4"/>
      <x:c r="H4687" s="4" t="n">
        <x:f>COUNTIFS(Relaciones!$D$4352:$D$4716,E4687,Relaciones!$E$4352:$E$4716,D4687,Relaciones!$F$4352:$F$4716,"rechazo")</x:f>
        <x:v>0</x:v>
      </x:c>
    </x:row>
    <x:row r="4688" ht="23" customHeight="1">
      <x:c r="A4688" s="4" t="str">
        <x:v>Sevilla</x:v>
      </x:c>
      <x:c r="B4688" s="4" t="str">
        <x:v>2.º ESO</x:v>
      </x:c>
      <x:c r="C4688" s="4" t="str">
        <x:v>A</x:v>
      </x:c>
      <x:c r="D4688" s="13" t="str">
        <x:v>00340</x:v>
      </x:c>
      <x:c r="E4688" s="13" t="str">
        <x:v>00359</x:v>
      </x:c>
      <x:c r="F4688" s="4" t="str">
        <x:v>prediccion_rechazo</x:v>
      </x:c>
      <x:c r="G4688" s="4"/>
      <x:c r="H4688" s="4" t="n">
        <x:f>COUNTIFS(Relaciones!$D$4352:$D$4716,E4688,Relaciones!$E$4352:$E$4716,D4688,Relaciones!$F$4352:$F$4716,"rechazo")</x:f>
        <x:v>1</x:v>
      </x:c>
    </x:row>
    <x:row r="4689" ht="23" customHeight="1">
      <x:c r="A4689" s="4" t="str">
        <x:v>Sevilla</x:v>
      </x:c>
      <x:c r="B4689" s="4" t="str">
        <x:v>2.º ESO</x:v>
      </x:c>
      <x:c r="C4689" s="4" t="str">
        <x:v>A</x:v>
      </x:c>
      <x:c r="D4689" s="13" t="str">
        <x:v>00341</x:v>
      </x:c>
      <x:c r="E4689" s="13" t="str">
        <x:v>00346</x:v>
      </x:c>
      <x:c r="F4689" s="4" t="str">
        <x:v>prediccion_rechazo</x:v>
      </x:c>
      <x:c r="G4689" s="4"/>
      <x:c r="H4689" s="4" t="n">
        <x:f>COUNTIFS(Relaciones!$D$4352:$D$4716,E4689,Relaciones!$E$4352:$E$4716,D4689,Relaciones!$F$4352:$F$4716,"rechazo")</x:f>
        <x:v>0</x:v>
      </x:c>
    </x:row>
    <x:row r="4690" ht="23" customHeight="1">
      <x:c r="A4690" s="4" t="str">
        <x:v>Sevilla</x:v>
      </x:c>
      <x:c r="B4690" s="4" t="str">
        <x:v>2.º ESO</x:v>
      </x:c>
      <x:c r="C4690" s="4" t="str">
        <x:v>A</x:v>
      </x:c>
      <x:c r="D4690" s="13" t="str">
        <x:v>00343</x:v>
      </x:c>
      <x:c r="E4690" s="13" t="str">
        <x:v>00357</x:v>
      </x:c>
      <x:c r="F4690" s="4" t="str">
        <x:v>prediccion_rechazo</x:v>
      </x:c>
      <x:c r="G4690" s="4"/>
      <x:c r="H4690" s="4" t="n">
        <x:f>COUNTIFS(Relaciones!$D$4352:$D$4716,E4690,Relaciones!$E$4352:$E$4716,D4690,Relaciones!$F$4352:$F$4716,"rechazo")</x:f>
        <x:v>1</x:v>
      </x:c>
    </x:row>
    <x:row r="4691" ht="23" customHeight="1">
      <x:c r="A4691" s="4" t="str">
        <x:v>Sevilla</x:v>
      </x:c>
      <x:c r="B4691" s="4" t="str">
        <x:v>2.º ESO</x:v>
      </x:c>
      <x:c r="C4691" s="4" t="str">
        <x:v>A</x:v>
      </x:c>
      <x:c r="D4691" s="13" t="str">
        <x:v>00343</x:v>
      </x:c>
      <x:c r="E4691" s="13" t="str">
        <x:v>00362</x:v>
      </x:c>
      <x:c r="F4691" s="4" t="str">
        <x:v>prediccion_rechazo</x:v>
      </x:c>
      <x:c r="G4691" s="4"/>
      <x:c r="H4691" s="4" t="n">
        <x:f>COUNTIFS(Relaciones!$D$4352:$D$4716,E4691,Relaciones!$E$4352:$E$4716,D4691,Relaciones!$F$4352:$F$4716,"rechazo")</x:f>
        <x:v>1</x:v>
      </x:c>
    </x:row>
    <x:row r="4692" ht="23" customHeight="1">
      <x:c r="A4692" s="4" t="str">
        <x:v>Sevilla</x:v>
      </x:c>
      <x:c r="B4692" s="4" t="str">
        <x:v>2.º ESO</x:v>
      </x:c>
      <x:c r="C4692" s="4" t="str">
        <x:v>A</x:v>
      </x:c>
      <x:c r="D4692" s="13" t="str">
        <x:v>00344</x:v>
      </x:c>
      <x:c r="E4692" s="13" t="str">
        <x:v>00349</x:v>
      </x:c>
      <x:c r="F4692" s="4" t="str">
        <x:v>prediccion_rechazo</x:v>
      </x:c>
      <x:c r="G4692" s="4"/>
      <x:c r="H4692" s="4" t="n">
        <x:f>COUNTIFS(Relaciones!$D$4352:$D$4716,E4692,Relaciones!$E$4352:$E$4716,D4692,Relaciones!$F$4352:$F$4716,"rechazo")</x:f>
        <x:v>0</x:v>
      </x:c>
    </x:row>
    <x:row r="4693" ht="23" customHeight="1">
      <x:c r="A4693" s="4" t="str">
        <x:v>Sevilla</x:v>
      </x:c>
      <x:c r="B4693" s="4" t="str">
        <x:v>2.º ESO</x:v>
      </x:c>
      <x:c r="C4693" s="4" t="str">
        <x:v>A</x:v>
      </x:c>
      <x:c r="D4693" s="13" t="str">
        <x:v>00344</x:v>
      </x:c>
      <x:c r="E4693" s="13" t="str">
        <x:v>00363</x:v>
      </x:c>
      <x:c r="F4693" s="4" t="str">
        <x:v>prediccion_rechazo</x:v>
      </x:c>
      <x:c r="G4693" s="4"/>
      <x:c r="H4693" s="4" t="n">
        <x:f>COUNTIFS(Relaciones!$D$4352:$D$4716,E4693,Relaciones!$E$4352:$E$4716,D4693,Relaciones!$F$4352:$F$4716,"rechazo")</x:f>
        <x:v>1</x:v>
      </x:c>
    </x:row>
    <x:row r="4694" ht="23" customHeight="1">
      <x:c r="A4694" s="4" t="str">
        <x:v>Sevilla</x:v>
      </x:c>
      <x:c r="B4694" s="4" t="str">
        <x:v>2.º ESO</x:v>
      </x:c>
      <x:c r="C4694" s="4" t="str">
        <x:v>A</x:v>
      </x:c>
      <x:c r="D4694" s="13" t="str">
        <x:v>00347</x:v>
      </x:c>
      <x:c r="E4694" s="13" t="str">
        <x:v>00352</x:v>
      </x:c>
      <x:c r="F4694" s="4" t="str">
        <x:v>prediccion_rechazo</x:v>
      </x:c>
      <x:c r="G4694" s="4"/>
      <x:c r="H4694" s="4" t="n">
        <x:f>COUNTIFS(Relaciones!$D$4352:$D$4716,E4694,Relaciones!$E$4352:$E$4716,D4694,Relaciones!$F$4352:$F$4716,"rechazo")</x:f>
        <x:v>0</x:v>
      </x:c>
    </x:row>
    <x:row r="4695" ht="23" customHeight="1">
      <x:c r="A4695" s="4" t="str">
        <x:v>Sevilla</x:v>
      </x:c>
      <x:c r="B4695" s="4" t="str">
        <x:v>2.º ESO</x:v>
      </x:c>
      <x:c r="C4695" s="4" t="str">
        <x:v>A</x:v>
      </x:c>
      <x:c r="D4695" s="13" t="str">
        <x:v>00350</x:v>
      </x:c>
      <x:c r="E4695" s="13" t="str">
        <x:v>00355</x:v>
      </x:c>
      <x:c r="F4695" s="4" t="str">
        <x:v>prediccion_rechazo</x:v>
      </x:c>
      <x:c r="G4695" s="4"/>
      <x:c r="H4695" s="4" t="n">
        <x:f>COUNTIFS(Relaciones!$D$4352:$D$4716,E4695,Relaciones!$E$4352:$E$4716,D4695,Relaciones!$F$4352:$F$4716,"rechazo")</x:f>
        <x:v>0</x:v>
      </x:c>
    </x:row>
    <x:row r="4696" ht="23" customHeight="1">
      <x:c r="A4696" s="4" t="str">
        <x:v>Sevilla</x:v>
      </x:c>
      <x:c r="B4696" s="4" t="str">
        <x:v>2.º ESO</x:v>
      </x:c>
      <x:c r="C4696" s="4" t="str">
        <x:v>A</x:v>
      </x:c>
      <x:c r="D4696" s="13" t="str">
        <x:v>00353</x:v>
      </x:c>
      <x:c r="E4696" s="13" t="str">
        <x:v>00358</x:v>
      </x:c>
      <x:c r="F4696" s="4" t="str">
        <x:v>prediccion_rechazo</x:v>
      </x:c>
      <x:c r="G4696" s="4"/>
      <x:c r="H4696" s="4" t="n">
        <x:f>COUNTIFS(Relaciones!$D$4352:$D$4716,E4696,Relaciones!$E$4352:$E$4716,D4696,Relaciones!$F$4352:$F$4716,"rechazo")</x:f>
        <x:v>0</x:v>
      </x:c>
    </x:row>
    <x:row r="4697" ht="23" customHeight="1">
      <x:c r="A4697" s="4" t="str">
        <x:v>Sevilla</x:v>
      </x:c>
      <x:c r="B4697" s="4" t="str">
        <x:v>2.º ESO</x:v>
      </x:c>
      <x:c r="C4697" s="4" t="str">
        <x:v>A</x:v>
      </x:c>
      <x:c r="D4697" s="13" t="str">
        <x:v>00356</x:v>
      </x:c>
      <x:c r="E4697" s="13" t="str">
        <x:v>00361</x:v>
      </x:c>
      <x:c r="F4697" s="4" t="str">
        <x:v>prediccion_rechazo</x:v>
      </x:c>
      <x:c r="G4697" s="4"/>
      <x:c r="H4697" s="4" t="n">
        <x:f>COUNTIFS(Relaciones!$D$4352:$D$4716,E4697,Relaciones!$E$4352:$E$4716,D4697,Relaciones!$F$4352:$F$4716,"rechazo")</x:f>
        <x:v>0</x:v>
      </x:c>
    </x:row>
    <x:row r="4698" ht="23" customHeight="1">
      <x:c r="A4698" s="4" t="str">
        <x:v>Sevilla</x:v>
      </x:c>
      <x:c r="B4698" s="4" t="str">
        <x:v>2.º ESO</x:v>
      </x:c>
      <x:c r="C4698" s="4" t="str">
        <x:v>A</x:v>
      </x:c>
      <x:c r="D4698" s="13" t="str">
        <x:v>00359</x:v>
      </x:c>
      <x:c r="E4698" s="13" t="str">
        <x:v>00364</x:v>
      </x:c>
      <x:c r="F4698" s="4" t="str">
        <x:v>prediccion_rechazo</x:v>
      </x:c>
      <x:c r="G4698" s="4"/>
      <x:c r="H4698" s="4" t="n">
        <x:f>COUNTIFS(Relaciones!$D$4352:$D$4716,E4698,Relaciones!$E$4352:$E$4716,D4698,Relaciones!$F$4352:$F$4716,"rechazo")</x:f>
        <x:v>0</x:v>
      </x:c>
    </x:row>
    <x:row r="4699" ht="23" customHeight="1">
      <x:c r="A4699" s="4" t="str">
        <x:v>Sevilla</x:v>
      </x:c>
      <x:c r="B4699" s="4" t="str">
        <x:v>2.º ESO</x:v>
      </x:c>
      <x:c r="C4699" s="4" t="str">
        <x:v>A</x:v>
      </x:c>
      <x:c r="D4699" s="13" t="str">
        <x:v>00360</x:v>
      </x:c>
      <x:c r="E4699" s="13" t="str">
        <x:v>00338</x:v>
      </x:c>
      <x:c r="F4699" s="4" t="str">
        <x:v>prediccion_rechazo</x:v>
      </x:c>
      <x:c r="G4699" s="4"/>
      <x:c r="H4699" s="4" t="n">
        <x:f>COUNTIFS(Relaciones!$D$4352:$D$4716,E4699,Relaciones!$E$4352:$E$4716,D4699,Relaciones!$F$4352:$F$4716,"rechazo")</x:f>
        <x:v>1</x:v>
      </x:c>
    </x:row>
    <x:row r="4700" ht="23" customHeight="1">
      <x:c r="A4700" s="4" t="str">
        <x:v>Sevilla</x:v>
      </x:c>
      <x:c r="B4700" s="4" t="str">
        <x:v>2.º ESO</x:v>
      </x:c>
      <x:c r="C4700" s="4" t="str">
        <x:v>A</x:v>
      </x:c>
      <x:c r="D4700" s="13" t="str">
        <x:v>00360</x:v>
      </x:c>
      <x:c r="E4700" s="13" t="str">
        <x:v>00339</x:v>
      </x:c>
      <x:c r="F4700" s="4" t="str">
        <x:v>prediccion_rechazo</x:v>
      </x:c>
      <x:c r="G4700" s="4"/>
      <x:c r="H4700" s="4" t="n">
        <x:f>COUNTIFS(Relaciones!$D$4352:$D$4716,E4700,Relaciones!$E$4352:$E$4716,D4700,Relaciones!$F$4352:$F$4716,"rechazo")</x:f>
        <x:v>1</x:v>
      </x:c>
    </x:row>
    <x:row r="4701" ht="23" customHeight="1">
      <x:c r="A4701" s="4" t="str">
        <x:v>Sevilla</x:v>
      </x:c>
      <x:c r="B4701" s="4" t="str">
        <x:v>2.º ESO</x:v>
      </x:c>
      <x:c r="C4701" s="4" t="str">
        <x:v>A</x:v>
      </x:c>
      <x:c r="D4701" s="13" t="str">
        <x:v>00360</x:v>
      </x:c>
      <x:c r="E4701" s="13" t="str">
        <x:v>00341</x:v>
      </x:c>
      <x:c r="F4701" s="4" t="str">
        <x:v>prediccion_rechazo</x:v>
      </x:c>
      <x:c r="G4701" s="4"/>
      <x:c r="H4701" s="4" t="n">
        <x:f>COUNTIFS(Relaciones!$D$4352:$D$4716,E4701,Relaciones!$E$4352:$E$4716,D4701,Relaciones!$F$4352:$F$4716,"rechazo")</x:f>
        <x:v>1</x:v>
      </x:c>
    </x:row>
    <x:row r="4702" ht="23" customHeight="1">
      <x:c r="A4702" s="4" t="str">
        <x:v>Sevilla</x:v>
      </x:c>
      <x:c r="B4702" s="4" t="str">
        <x:v>2.º ESO</x:v>
      </x:c>
      <x:c r="C4702" s="4" t="str">
        <x:v>A</x:v>
      </x:c>
      <x:c r="D4702" s="13" t="str">
        <x:v>00360</x:v>
      </x:c>
      <x:c r="E4702" s="13" t="str">
        <x:v>00342</x:v>
      </x:c>
      <x:c r="F4702" s="4" t="str">
        <x:v>prediccion_rechazo</x:v>
      </x:c>
      <x:c r="G4702" s="4"/>
      <x:c r="H4702" s="4" t="n">
        <x:f>COUNTIFS(Relaciones!$D$4352:$D$4716,E4702,Relaciones!$E$4352:$E$4716,D4702,Relaciones!$F$4352:$F$4716,"rechazo")</x:f>
        <x:v>1</x:v>
      </x:c>
    </x:row>
    <x:row r="4703" ht="23" customHeight="1">
      <x:c r="A4703" s="4" t="str">
        <x:v>Sevilla</x:v>
      </x:c>
      <x:c r="B4703" s="4" t="str">
        <x:v>2.º ESO</x:v>
      </x:c>
      <x:c r="C4703" s="4" t="str">
        <x:v>A</x:v>
      </x:c>
      <x:c r="D4703" s="13" t="str">
        <x:v>00360</x:v>
      </x:c>
      <x:c r="E4703" s="13" t="str">
        <x:v>00343</x:v>
      </x:c>
      <x:c r="F4703" s="4" t="str">
        <x:v>prediccion_rechazo</x:v>
      </x:c>
      <x:c r="G4703" s="4"/>
      <x:c r="H4703" s="4" t="n">
        <x:f>COUNTIFS(Relaciones!$D$4352:$D$4716,E4703,Relaciones!$E$4352:$E$4716,D4703,Relaciones!$F$4352:$F$4716,"rechazo")</x:f>
        <x:v>1</x:v>
      </x:c>
    </x:row>
    <x:row r="4704" ht="23" customHeight="1">
      <x:c r="A4704" s="4" t="str">
        <x:v>Sevilla</x:v>
      </x:c>
      <x:c r="B4704" s="4" t="str">
        <x:v>2.º ESO</x:v>
      </x:c>
      <x:c r="C4704" s="4" t="str">
        <x:v>A</x:v>
      </x:c>
      <x:c r="D4704" s="13" t="str">
        <x:v>00360</x:v>
      </x:c>
      <x:c r="E4704" s="13" t="str">
        <x:v>00346</x:v>
      </x:c>
      <x:c r="F4704" s="4" t="str">
        <x:v>prediccion_rechazo</x:v>
      </x:c>
      <x:c r="G4704" s="4"/>
      <x:c r="H4704" s="4" t="n">
        <x:f>COUNTIFS(Relaciones!$D$4352:$D$4716,E4704,Relaciones!$E$4352:$E$4716,D4704,Relaciones!$F$4352:$F$4716,"rechazo")</x:f>
        <x:v>1</x:v>
      </x:c>
    </x:row>
    <x:row r="4705" ht="23" customHeight="1">
      <x:c r="A4705" s="4" t="str">
        <x:v>Sevilla</x:v>
      </x:c>
      <x:c r="B4705" s="4" t="str">
        <x:v>2.º ESO</x:v>
      </x:c>
      <x:c r="C4705" s="4" t="str">
        <x:v>A</x:v>
      </x:c>
      <x:c r="D4705" s="13" t="str">
        <x:v>00360</x:v>
      </x:c>
      <x:c r="E4705" s="13" t="str">
        <x:v>00347</x:v>
      </x:c>
      <x:c r="F4705" s="4" t="str">
        <x:v>prediccion_rechazo</x:v>
      </x:c>
      <x:c r="G4705" s="4"/>
      <x:c r="H4705" s="4" t="n">
        <x:f>COUNTIFS(Relaciones!$D$4352:$D$4716,E4705,Relaciones!$E$4352:$E$4716,D4705,Relaciones!$F$4352:$F$4716,"rechazo")</x:f>
        <x:v>1</x:v>
      </x:c>
    </x:row>
    <x:row r="4706" ht="23" customHeight="1">
      <x:c r="A4706" s="4" t="str">
        <x:v>Sevilla</x:v>
      </x:c>
      <x:c r="B4706" s="4" t="str">
        <x:v>2.º ESO</x:v>
      </x:c>
      <x:c r="C4706" s="4" t="str">
        <x:v>A</x:v>
      </x:c>
      <x:c r="D4706" s="13" t="str">
        <x:v>00360</x:v>
      </x:c>
      <x:c r="E4706" s="13" t="str">
        <x:v>00348</x:v>
      </x:c>
      <x:c r="F4706" s="4" t="str">
        <x:v>prediccion_rechazo</x:v>
      </x:c>
      <x:c r="G4706" s="4"/>
      <x:c r="H4706" s="4" t="n">
        <x:f>COUNTIFS(Relaciones!$D$4352:$D$4716,E4706,Relaciones!$E$4352:$E$4716,D4706,Relaciones!$F$4352:$F$4716,"rechazo")</x:f>
        <x:v>1</x:v>
      </x:c>
    </x:row>
    <x:row r="4707" ht="23" customHeight="1">
      <x:c r="A4707" s="4" t="str">
        <x:v>Sevilla</x:v>
      </x:c>
      <x:c r="B4707" s="4" t="str">
        <x:v>2.º ESO</x:v>
      </x:c>
      <x:c r="C4707" s="4" t="str">
        <x:v>A</x:v>
      </x:c>
      <x:c r="D4707" s="13" t="str">
        <x:v>00360</x:v>
      </x:c>
      <x:c r="E4707" s="13" t="str">
        <x:v>00352</x:v>
      </x:c>
      <x:c r="F4707" s="4" t="str">
        <x:v>prediccion_rechazo</x:v>
      </x:c>
      <x:c r="G4707" s="4"/>
      <x:c r="H4707" s="4" t="n">
        <x:f>COUNTIFS(Relaciones!$D$4352:$D$4716,E4707,Relaciones!$E$4352:$E$4716,D4707,Relaciones!$F$4352:$F$4716,"rechazo")</x:f>
        <x:v>1</x:v>
      </x:c>
    </x:row>
    <x:row r="4708" ht="23" customHeight="1">
      <x:c r="A4708" s="4" t="str">
        <x:v>Sevilla</x:v>
      </x:c>
      <x:c r="B4708" s="4" t="str">
        <x:v>2.º ESO</x:v>
      </x:c>
      <x:c r="C4708" s="4" t="str">
        <x:v>A</x:v>
      </x:c>
      <x:c r="D4708" s="13" t="str">
        <x:v>00360</x:v>
      </x:c>
      <x:c r="E4708" s="13" t="str">
        <x:v>00353</x:v>
      </x:c>
      <x:c r="F4708" s="4" t="str">
        <x:v>prediccion_rechazo</x:v>
      </x:c>
      <x:c r="G4708" s="4"/>
      <x:c r="H4708" s="4" t="n">
        <x:f>COUNTIFS(Relaciones!$D$4352:$D$4716,E4708,Relaciones!$E$4352:$E$4716,D4708,Relaciones!$F$4352:$F$4716,"rechazo")</x:f>
        <x:v>1</x:v>
      </x:c>
    </x:row>
    <x:row r="4709" ht="23" customHeight="1">
      <x:c r="A4709" s="4" t="str">
        <x:v>Sevilla</x:v>
      </x:c>
      <x:c r="B4709" s="4" t="str">
        <x:v>2.º ESO</x:v>
      </x:c>
      <x:c r="C4709" s="4" t="str">
        <x:v>A</x:v>
      </x:c>
      <x:c r="D4709" s="13" t="str">
        <x:v>00360</x:v>
      </x:c>
      <x:c r="E4709" s="13" t="str">
        <x:v>00354</x:v>
      </x:c>
      <x:c r="F4709" s="4" t="str">
        <x:v>prediccion_rechazo</x:v>
      </x:c>
      <x:c r="G4709" s="4"/>
      <x:c r="H4709" s="4" t="n">
        <x:f>COUNTIFS(Relaciones!$D$4352:$D$4716,E4709,Relaciones!$E$4352:$E$4716,D4709,Relaciones!$F$4352:$F$4716,"rechazo")</x:f>
        <x:v>1</x:v>
      </x:c>
    </x:row>
    <x:row r="4710" ht="23" customHeight="1">
      <x:c r="A4710" s="4" t="str">
        <x:v>Sevilla</x:v>
      </x:c>
      <x:c r="B4710" s="4" t="str">
        <x:v>2.º ESO</x:v>
      </x:c>
      <x:c r="C4710" s="4" t="str">
        <x:v>A</x:v>
      </x:c>
      <x:c r="D4710" s="13" t="str">
        <x:v>00360</x:v>
      </x:c>
      <x:c r="E4710" s="13" t="str">
        <x:v>00356</x:v>
      </x:c>
      <x:c r="F4710" s="4" t="str">
        <x:v>prediccion_rechazo</x:v>
      </x:c>
      <x:c r="G4710" s="4"/>
      <x:c r="H4710" s="4" t="n">
        <x:f>COUNTIFS(Relaciones!$D$4352:$D$4716,E4710,Relaciones!$E$4352:$E$4716,D4710,Relaciones!$F$4352:$F$4716,"rechazo")</x:f>
        <x:v>1</x:v>
      </x:c>
    </x:row>
    <x:row r="4711" ht="23" customHeight="1">
      <x:c r="A4711" s="4" t="str">
        <x:v>Sevilla</x:v>
      </x:c>
      <x:c r="B4711" s="4" t="str">
        <x:v>2.º ESO</x:v>
      </x:c>
      <x:c r="C4711" s="4" t="str">
        <x:v>A</x:v>
      </x:c>
      <x:c r="D4711" s="13" t="str">
        <x:v>00360</x:v>
      </x:c>
      <x:c r="E4711" s="13" t="str">
        <x:v>00362</x:v>
      </x:c>
      <x:c r="F4711" s="4" t="str">
        <x:v>prediccion_rechazo</x:v>
      </x:c>
      <x:c r="G4711" s="4"/>
      <x:c r="H4711" s="4" t="n">
        <x:f>COUNTIFS(Relaciones!$D$4352:$D$4716,E4711,Relaciones!$E$4352:$E$4716,D4711,Relaciones!$F$4352:$F$4716,"rechazo")</x:f>
        <x:v>1</x:v>
      </x:c>
    </x:row>
    <x:row r="4712" ht="23" customHeight="1">
      <x:c r="A4712" s="4" t="str">
        <x:v>Sevilla</x:v>
      </x:c>
      <x:c r="B4712" s="4" t="str">
        <x:v>2.º ESO</x:v>
      </x:c>
      <x:c r="C4712" s="4" t="str">
        <x:v>A</x:v>
      </x:c>
      <x:c r="D4712" s="13" t="str">
        <x:v>00360</x:v>
      </x:c>
      <x:c r="E4712" s="13" t="str">
        <x:v>00364</x:v>
      </x:c>
      <x:c r="F4712" s="4" t="str">
        <x:v>prediccion_rechazo</x:v>
      </x:c>
      <x:c r="G4712" s="4"/>
      <x:c r="H4712" s="4" t="n">
        <x:f>COUNTIFS(Relaciones!$D$4352:$D$4716,E4712,Relaciones!$E$4352:$E$4716,D4712,Relaciones!$F$4352:$F$4716,"rechazo")</x:f>
        <x:v>1</x:v>
      </x:c>
    </x:row>
    <x:row r="4713" ht="23" customHeight="1">
      <x:c r="A4713" s="4" t="str">
        <x:v>Sevilla</x:v>
      </x:c>
      <x:c r="B4713" s="4" t="str">
        <x:v>2.º ESO</x:v>
      </x:c>
      <x:c r="C4713" s="4" t="str">
        <x:v>A</x:v>
      </x:c>
      <x:c r="D4713" s="13" t="str">
        <x:v>00362</x:v>
      </x:c>
      <x:c r="E4713" s="13" t="str">
        <x:v>00339</x:v>
      </x:c>
      <x:c r="F4713" s="4" t="str">
        <x:v>prediccion_rechazo</x:v>
      </x:c>
      <x:c r="G4713" s="4"/>
      <x:c r="H4713" s="4" t="n">
        <x:f>COUNTIFS(Relaciones!$D$4352:$D$4716,E4713,Relaciones!$E$4352:$E$4716,D4713,Relaciones!$F$4352:$F$4716,"rechazo")</x:f>
        <x:v>0</x:v>
      </x:c>
    </x:row>
    <x:row r="4714" ht="23" customHeight="1">
      <x:c r="A4714" s="4" t="str">
        <x:v>Sevilla</x:v>
      </x:c>
      <x:c r="B4714" s="4" t="str">
        <x:v>2.º ESO</x:v>
      </x:c>
      <x:c r="C4714" s="4" t="str">
        <x:v>A</x:v>
      </x:c>
      <x:c r="D4714" s="13" t="str">
        <x:v>00362</x:v>
      </x:c>
      <x:c r="E4714" s="13" t="str">
        <x:v>00347</x:v>
      </x:c>
      <x:c r="F4714" s="4" t="str">
        <x:v>prediccion_rechazo</x:v>
      </x:c>
      <x:c r="G4714" s="4"/>
      <x:c r="H4714" s="4" t="n">
        <x:f>COUNTIFS(Relaciones!$D$4352:$D$4716,E4714,Relaciones!$E$4352:$E$4716,D4714,Relaciones!$F$4352:$F$4716,"rechazo")</x:f>
        <x:v>1</x:v>
      </x:c>
    </x:row>
    <x:row r="4715" ht="23" customHeight="1">
      <x:c r="A4715" s="4" t="str">
        <x:v>Sevilla</x:v>
      </x:c>
      <x:c r="B4715" s="4" t="str">
        <x:v>2.º ESO</x:v>
      </x:c>
      <x:c r="C4715" s="4" t="str">
        <x:v>A</x:v>
      </x:c>
      <x:c r="D4715" s="13" t="str">
        <x:v>00362</x:v>
      </x:c>
      <x:c r="E4715" s="13" t="str">
        <x:v>00349</x:v>
      </x:c>
      <x:c r="F4715" s="4" t="str">
        <x:v>prediccion_rechazo</x:v>
      </x:c>
      <x:c r="G4715" s="4"/>
      <x:c r="H4715" s="4" t="n">
        <x:f>COUNTIFS(Relaciones!$D$4352:$D$4716,E4715,Relaciones!$E$4352:$E$4716,D4715,Relaciones!$F$4352:$F$4716,"rechazo")</x:f>
        <x:v>1</x:v>
      </x:c>
    </x:row>
    <x:row r="4716" ht="23" customHeight="1">
      <x:c r="A4716" s="4" t="str">
        <x:v>Sevilla</x:v>
      </x:c>
      <x:c r="B4716" s="4" t="str">
        <x:v>2.º ESO</x:v>
      </x:c>
      <x:c r="C4716" s="4" t="str">
        <x:v>A</x:v>
      </x:c>
      <x:c r="D4716" s="13" t="str">
        <x:v>00362</x:v>
      </x:c>
      <x:c r="E4716" s="13" t="str">
        <x:v>00352</x:v>
      </x:c>
      <x:c r="F4716" s="4" t="str">
        <x:v>prediccion_rechazo</x:v>
      </x:c>
      <x:c r="G4716" s="4"/>
      <x:c r="H4716" s="4" t="n">
        <x:f>COUNTIFS(Relaciones!$D$4352:$D$4716,E4716,Relaciones!$E$4352:$E$4716,D4716,Relaciones!$F$4352:$F$4716,"rechazo")</x:f>
        <x:v>1</x:v>
      </x:c>
    </x:row>
    <x:row r="4717" ht="23" customHeight="1">
      <x:c r="A4717" s="4" t="str">
        <x:v>Sevilla</x:v>
      </x:c>
      <x:c r="B4717" s="4" t="str">
        <x:v>2.º ESO</x:v>
      </x:c>
      <x:c r="C4717" s="4" t="str">
        <x:v>B</x:v>
      </x:c>
      <x:c r="D4717" s="13" t="str">
        <x:v>00365</x:v>
      </x:c>
      <x:c r="E4717" s="13" t="str">
        <x:v>00366</x:v>
      </x:c>
      <x:c r="F4717" s="4" t="str">
        <x:v>amistad</x:v>
      </x:c>
      <x:c r="G4717" s="4" t="n">
        <x:f>COUNTIFS(Relaciones!$D$4717:$D$5091,E4717,Relaciones!$E$4717:$E$5091,D4717,Relaciones!$F$4717:$F$5091,F4717)</x:f>
        <x:v>1</x:v>
      </x:c>
      <x:c r="H4717" s="4"/>
    </x:row>
    <x:row r="4718" ht="23" customHeight="1">
      <x:c r="A4718" s="4" t="str">
        <x:v>Sevilla</x:v>
      </x:c>
      <x:c r="B4718" s="4" t="str">
        <x:v>2.º ESO</x:v>
      </x:c>
      <x:c r="C4718" s="4" t="str">
        <x:v>B</x:v>
      </x:c>
      <x:c r="D4718" s="13" t="str">
        <x:v>00365</x:v>
      </x:c>
      <x:c r="E4718" s="13" t="str">
        <x:v>00368</x:v>
      </x:c>
      <x:c r="F4718" s="4" t="str">
        <x:v>amistad</x:v>
      </x:c>
      <x:c r="G4718" s="4" t="n">
        <x:f>COUNTIFS(Relaciones!$D$4717:$D$5091,E4718,Relaciones!$E$4717:$E$5091,D4718,Relaciones!$F$4717:$F$5091,F4718)</x:f>
        <x:v>1</x:v>
      </x:c>
      <x:c r="H4718" s="4"/>
    </x:row>
    <x:row r="4719" ht="23" customHeight="1">
      <x:c r="A4719" s="4" t="str">
        <x:v>Sevilla</x:v>
      </x:c>
      <x:c r="B4719" s="4" t="str">
        <x:v>2.º ESO</x:v>
      </x:c>
      <x:c r="C4719" s="4" t="str">
        <x:v>B</x:v>
      </x:c>
      <x:c r="D4719" s="13" t="str">
        <x:v>00365</x:v>
      </x:c>
      <x:c r="E4719" s="13" t="str">
        <x:v>00374</x:v>
      </x:c>
      <x:c r="F4719" s="4" t="str">
        <x:v>amistad</x:v>
      </x:c>
      <x:c r="G4719" s="4" t="n">
        <x:f>COUNTIFS(Relaciones!$D$4717:$D$5091,E4719,Relaciones!$E$4717:$E$5091,D4719,Relaciones!$F$4717:$F$5091,F4719)</x:f>
        <x:v>1</x:v>
      </x:c>
      <x:c r="H4719" s="4"/>
    </x:row>
    <x:row r="4720" ht="23" customHeight="1">
      <x:c r="A4720" s="4" t="str">
        <x:v>Sevilla</x:v>
      </x:c>
      <x:c r="B4720" s="4" t="str">
        <x:v>2.º ESO</x:v>
      </x:c>
      <x:c r="C4720" s="4" t="str">
        <x:v>B</x:v>
      </x:c>
      <x:c r="D4720" s="13" t="str">
        <x:v>00365</x:v>
      </x:c>
      <x:c r="E4720" s="13" t="str">
        <x:v>00376</x:v>
      </x:c>
      <x:c r="F4720" s="4" t="str">
        <x:v>amistad</x:v>
      </x:c>
      <x:c r="G4720" s="4" t="n">
        <x:f>COUNTIFS(Relaciones!$D$4717:$D$5091,E4720,Relaciones!$E$4717:$E$5091,D4720,Relaciones!$F$4717:$F$5091,F4720)</x:f>
        <x:v>1</x:v>
      </x:c>
      <x:c r="H4720" s="4"/>
    </x:row>
    <x:row r="4721" ht="23" customHeight="1">
      <x:c r="A4721" s="4" t="str">
        <x:v>Sevilla</x:v>
      </x:c>
      <x:c r="B4721" s="4" t="str">
        <x:v>2.º ESO</x:v>
      </x:c>
      <x:c r="C4721" s="4" t="str">
        <x:v>B</x:v>
      </x:c>
      <x:c r="D4721" s="13" t="str">
        <x:v>00365</x:v>
      </x:c>
      <x:c r="E4721" s="13" t="str">
        <x:v>00377</x:v>
      </x:c>
      <x:c r="F4721" s="4" t="str">
        <x:v>amistad</x:v>
      </x:c>
      <x:c r="G4721" s="4" t="n">
        <x:f>COUNTIFS(Relaciones!$D$4717:$D$5091,E4721,Relaciones!$E$4717:$E$5091,D4721,Relaciones!$F$4717:$F$5091,F4721)</x:f>
        <x:v>1</x:v>
      </x:c>
      <x:c r="H4721" s="4"/>
    </x:row>
    <x:row r="4722" ht="23" customHeight="1">
      <x:c r="A4722" s="4" t="str">
        <x:v>Sevilla</x:v>
      </x:c>
      <x:c r="B4722" s="4" t="str">
        <x:v>2.º ESO</x:v>
      </x:c>
      <x:c r="C4722" s="4" t="str">
        <x:v>B</x:v>
      </x:c>
      <x:c r="D4722" s="13" t="str">
        <x:v>00366</x:v>
      </x:c>
      <x:c r="E4722" s="13" t="str">
        <x:v>00365</x:v>
      </x:c>
      <x:c r="F4722" s="4" t="str">
        <x:v>amistad</x:v>
      </x:c>
      <x:c r="G4722" s="4" t="n">
        <x:f>COUNTIFS(Relaciones!$D$4717:$D$5091,E4722,Relaciones!$E$4717:$E$5091,D4722,Relaciones!$F$4717:$F$5091,F4722)</x:f>
        <x:v>1</x:v>
      </x:c>
      <x:c r="H4722" s="4"/>
    </x:row>
    <x:row r="4723" ht="23" customHeight="1">
      <x:c r="A4723" s="4" t="str">
        <x:v>Sevilla</x:v>
      </x:c>
      <x:c r="B4723" s="4" t="str">
        <x:v>2.º ESO</x:v>
      </x:c>
      <x:c r="C4723" s="4" t="str">
        <x:v>B</x:v>
      </x:c>
      <x:c r="D4723" s="13" t="str">
        <x:v>00366</x:v>
      </x:c>
      <x:c r="E4723" s="13" t="str">
        <x:v>00367</x:v>
      </x:c>
      <x:c r="F4723" s="4" t="str">
        <x:v>amistad</x:v>
      </x:c>
      <x:c r="G4723" s="4" t="n">
        <x:f>COUNTIFS(Relaciones!$D$4717:$D$5091,E4723,Relaciones!$E$4717:$E$5091,D4723,Relaciones!$F$4717:$F$5091,F4723)</x:f>
        <x:v>1</x:v>
      </x:c>
      <x:c r="H4723" s="4"/>
    </x:row>
    <x:row r="4724" ht="23" customHeight="1">
      <x:c r="A4724" s="4" t="str">
        <x:v>Sevilla</x:v>
      </x:c>
      <x:c r="B4724" s="4" t="str">
        <x:v>2.º ESO</x:v>
      </x:c>
      <x:c r="C4724" s="4" t="str">
        <x:v>B</x:v>
      </x:c>
      <x:c r="D4724" s="13" t="str">
        <x:v>00366</x:v>
      </x:c>
      <x:c r="E4724" s="13" t="str">
        <x:v>00369</x:v>
      </x:c>
      <x:c r="F4724" s="4" t="str">
        <x:v>amistad</x:v>
      </x:c>
      <x:c r="G4724" s="4" t="n">
        <x:f>COUNTIFS(Relaciones!$D$4717:$D$5091,E4724,Relaciones!$E$4717:$E$5091,D4724,Relaciones!$F$4717:$F$5091,F4724)</x:f>
        <x:v>1</x:v>
      </x:c>
      <x:c r="H4724" s="4"/>
    </x:row>
    <x:row r="4725" ht="23" customHeight="1">
      <x:c r="A4725" s="4" t="str">
        <x:v>Sevilla</x:v>
      </x:c>
      <x:c r="B4725" s="4" t="str">
        <x:v>2.º ESO</x:v>
      </x:c>
      <x:c r="C4725" s="4" t="str">
        <x:v>B</x:v>
      </x:c>
      <x:c r="D4725" s="13" t="str">
        <x:v>00366</x:v>
      </x:c>
      <x:c r="E4725" s="13" t="str">
        <x:v>00375</x:v>
      </x:c>
      <x:c r="F4725" s="4" t="str">
        <x:v>amistad</x:v>
      </x:c>
      <x:c r="G4725" s="4" t="n">
        <x:f>COUNTIFS(Relaciones!$D$4717:$D$5091,E4725,Relaciones!$E$4717:$E$5091,D4725,Relaciones!$F$4717:$F$5091,F4725)</x:f>
        <x:v>1</x:v>
      </x:c>
      <x:c r="H4725" s="4"/>
    </x:row>
    <x:row r="4726" ht="23" customHeight="1">
      <x:c r="A4726" s="4" t="str">
        <x:v>Sevilla</x:v>
      </x:c>
      <x:c r="B4726" s="4" t="str">
        <x:v>2.º ESO</x:v>
      </x:c>
      <x:c r="C4726" s="4" t="str">
        <x:v>B</x:v>
      </x:c>
      <x:c r="D4726" s="13" t="str">
        <x:v>00367</x:v>
      </x:c>
      <x:c r="E4726" s="13" t="str">
        <x:v>00365</x:v>
      </x:c>
      <x:c r="F4726" s="4" t="str">
        <x:v>amistad</x:v>
      </x:c>
      <x:c r="G4726" s="4" t="n">
        <x:f>COUNTIFS(Relaciones!$D$4717:$D$5091,E4726,Relaciones!$E$4717:$E$5091,D4726,Relaciones!$F$4717:$F$5091,F4726)</x:f>
        <x:v>0</x:v>
      </x:c>
      <x:c r="H4726" s="4"/>
    </x:row>
    <x:row r="4727" ht="23" customHeight="1">
      <x:c r="A4727" s="4" t="str">
        <x:v>Sevilla</x:v>
      </x:c>
      <x:c r="B4727" s="4" t="str">
        <x:v>2.º ESO</x:v>
      </x:c>
      <x:c r="C4727" s="4" t="str">
        <x:v>B</x:v>
      </x:c>
      <x:c r="D4727" s="13" t="str">
        <x:v>00367</x:v>
      </x:c>
      <x:c r="E4727" s="13" t="str">
        <x:v>00366</x:v>
      </x:c>
      <x:c r="F4727" s="4" t="str">
        <x:v>amistad</x:v>
      </x:c>
      <x:c r="G4727" s="4" t="n">
        <x:f>COUNTIFS(Relaciones!$D$4717:$D$5091,E4727,Relaciones!$E$4717:$E$5091,D4727,Relaciones!$F$4717:$F$5091,F4727)</x:f>
        <x:v>1</x:v>
      </x:c>
      <x:c r="H4727" s="4"/>
    </x:row>
    <x:row r="4728" ht="23" customHeight="1">
      <x:c r="A4728" s="4" t="str">
        <x:v>Sevilla</x:v>
      </x:c>
      <x:c r="B4728" s="4" t="str">
        <x:v>2.º ESO</x:v>
      </x:c>
      <x:c r="C4728" s="4" t="str">
        <x:v>B</x:v>
      </x:c>
      <x:c r="D4728" s="13" t="str">
        <x:v>00367</x:v>
      </x:c>
      <x:c r="E4728" s="13" t="str">
        <x:v>00368</x:v>
      </x:c>
      <x:c r="F4728" s="4" t="str">
        <x:v>amistad</x:v>
      </x:c>
      <x:c r="G4728" s="4" t="n">
        <x:f>COUNTIFS(Relaciones!$D$4717:$D$5091,E4728,Relaciones!$E$4717:$E$5091,D4728,Relaciones!$F$4717:$F$5091,F4728)</x:f>
        <x:v>1</x:v>
      </x:c>
      <x:c r="H4728" s="4"/>
    </x:row>
    <x:row r="4729" ht="23" customHeight="1">
      <x:c r="A4729" s="4" t="str">
        <x:v>Sevilla</x:v>
      </x:c>
      <x:c r="B4729" s="4" t="str">
        <x:v>2.º ESO</x:v>
      </x:c>
      <x:c r="C4729" s="4" t="str">
        <x:v>B</x:v>
      </x:c>
      <x:c r="D4729" s="13" t="str">
        <x:v>00367</x:v>
      </x:c>
      <x:c r="E4729" s="13" t="str">
        <x:v>00370</x:v>
      </x:c>
      <x:c r="F4729" s="4" t="str">
        <x:v>amistad</x:v>
      </x:c>
      <x:c r="G4729" s="4" t="n">
        <x:f>COUNTIFS(Relaciones!$D$4717:$D$5091,E4729,Relaciones!$E$4717:$E$5091,D4729,Relaciones!$F$4717:$F$5091,F4729)</x:f>
        <x:v>1</x:v>
      </x:c>
      <x:c r="H4729" s="4"/>
    </x:row>
    <x:row r="4730" ht="23" customHeight="1">
      <x:c r="A4730" s="4" t="str">
        <x:v>Sevilla</x:v>
      </x:c>
      <x:c r="B4730" s="4" t="str">
        <x:v>2.º ESO</x:v>
      </x:c>
      <x:c r="C4730" s="4" t="str">
        <x:v>B</x:v>
      </x:c>
      <x:c r="D4730" s="13" t="str">
        <x:v>00367</x:v>
      </x:c>
      <x:c r="E4730" s="13" t="str">
        <x:v>00376</x:v>
      </x:c>
      <x:c r="F4730" s="4" t="str">
        <x:v>amistad</x:v>
      </x:c>
      <x:c r="G4730" s="4" t="n">
        <x:f>COUNTIFS(Relaciones!$D$4717:$D$5091,E4730,Relaciones!$E$4717:$E$5091,D4730,Relaciones!$F$4717:$F$5091,F4730)</x:f>
        <x:v>1</x:v>
      </x:c>
      <x:c r="H4730" s="4"/>
    </x:row>
    <x:row r="4731" ht="23" customHeight="1">
      <x:c r="A4731" s="4" t="str">
        <x:v>Sevilla</x:v>
      </x:c>
      <x:c r="B4731" s="4" t="str">
        <x:v>2.º ESO</x:v>
      </x:c>
      <x:c r="C4731" s="4" t="str">
        <x:v>B</x:v>
      </x:c>
      <x:c r="D4731" s="13" t="str">
        <x:v>00368</x:v>
      </x:c>
      <x:c r="E4731" s="13" t="str">
        <x:v>00365</x:v>
      </x:c>
      <x:c r="F4731" s="4" t="str">
        <x:v>amistad</x:v>
      </x:c>
      <x:c r="G4731" s="4" t="n">
        <x:f>COUNTIFS(Relaciones!$D$4717:$D$5091,E4731,Relaciones!$E$4717:$E$5091,D4731,Relaciones!$F$4717:$F$5091,F4731)</x:f>
        <x:v>1</x:v>
      </x:c>
      <x:c r="H4731" s="4"/>
    </x:row>
    <x:row r="4732" ht="23" customHeight="1">
      <x:c r="A4732" s="4" t="str">
        <x:v>Sevilla</x:v>
      </x:c>
      <x:c r="B4732" s="4" t="str">
        <x:v>2.º ESO</x:v>
      </x:c>
      <x:c r="C4732" s="4" t="str">
        <x:v>B</x:v>
      </x:c>
      <x:c r="D4732" s="13" t="str">
        <x:v>00368</x:v>
      </x:c>
      <x:c r="E4732" s="13" t="str">
        <x:v>00367</x:v>
      </x:c>
      <x:c r="F4732" s="4" t="str">
        <x:v>amistad</x:v>
      </x:c>
      <x:c r="G4732" s="4" t="n">
        <x:f>COUNTIFS(Relaciones!$D$4717:$D$5091,E4732,Relaciones!$E$4717:$E$5091,D4732,Relaciones!$F$4717:$F$5091,F4732)</x:f>
        <x:v>1</x:v>
      </x:c>
      <x:c r="H4732" s="4"/>
    </x:row>
    <x:row r="4733" ht="23" customHeight="1">
      <x:c r="A4733" s="4" t="str">
        <x:v>Sevilla</x:v>
      </x:c>
      <x:c r="B4733" s="4" t="str">
        <x:v>2.º ESO</x:v>
      </x:c>
      <x:c r="C4733" s="4" t="str">
        <x:v>B</x:v>
      </x:c>
      <x:c r="D4733" s="13" t="str">
        <x:v>00368</x:v>
      </x:c>
      <x:c r="E4733" s="13" t="str">
        <x:v>00369</x:v>
      </x:c>
      <x:c r="F4733" s="4" t="str">
        <x:v>amistad</x:v>
      </x:c>
      <x:c r="G4733" s="4" t="n">
        <x:f>COUNTIFS(Relaciones!$D$4717:$D$5091,E4733,Relaciones!$E$4717:$E$5091,D4733,Relaciones!$F$4717:$F$5091,F4733)</x:f>
        <x:v>1</x:v>
      </x:c>
      <x:c r="H4733" s="4"/>
    </x:row>
    <x:row r="4734" ht="23" customHeight="1">
      <x:c r="A4734" s="4" t="str">
        <x:v>Sevilla</x:v>
      </x:c>
      <x:c r="B4734" s="4" t="str">
        <x:v>2.º ESO</x:v>
      </x:c>
      <x:c r="C4734" s="4" t="str">
        <x:v>B</x:v>
      </x:c>
      <x:c r="D4734" s="13" t="str">
        <x:v>00368</x:v>
      </x:c>
      <x:c r="E4734" s="13" t="str">
        <x:v>00371</x:v>
      </x:c>
      <x:c r="F4734" s="4" t="str">
        <x:v>amistad</x:v>
      </x:c>
      <x:c r="G4734" s="4" t="n">
        <x:f>COUNTIFS(Relaciones!$D$4717:$D$5091,E4734,Relaciones!$E$4717:$E$5091,D4734,Relaciones!$F$4717:$F$5091,F4734)</x:f>
        <x:v>1</x:v>
      </x:c>
      <x:c r="H4734" s="4"/>
    </x:row>
    <x:row r="4735" ht="23" customHeight="1">
      <x:c r="A4735" s="4" t="str">
        <x:v>Sevilla</x:v>
      </x:c>
      <x:c r="B4735" s="4" t="str">
        <x:v>2.º ESO</x:v>
      </x:c>
      <x:c r="C4735" s="4" t="str">
        <x:v>B</x:v>
      </x:c>
      <x:c r="D4735" s="13" t="str">
        <x:v>00369</x:v>
      </x:c>
      <x:c r="E4735" s="13" t="str">
        <x:v>00365</x:v>
      </x:c>
      <x:c r="F4735" s="4" t="str">
        <x:v>amistad</x:v>
      </x:c>
      <x:c r="G4735" s="4" t="n">
        <x:f>COUNTIFS(Relaciones!$D$4717:$D$5091,E4735,Relaciones!$E$4717:$E$5091,D4735,Relaciones!$F$4717:$F$5091,F4735)</x:f>
        <x:v>0</x:v>
      </x:c>
      <x:c r="H4735" s="4"/>
    </x:row>
    <x:row r="4736" ht="23" customHeight="1">
      <x:c r="A4736" s="4" t="str">
        <x:v>Sevilla</x:v>
      </x:c>
      <x:c r="B4736" s="4" t="str">
        <x:v>2.º ESO</x:v>
      </x:c>
      <x:c r="C4736" s="4" t="str">
        <x:v>B</x:v>
      </x:c>
      <x:c r="D4736" s="13" t="str">
        <x:v>00369</x:v>
      </x:c>
      <x:c r="E4736" s="13" t="str">
        <x:v>00366</x:v>
      </x:c>
      <x:c r="F4736" s="4" t="str">
        <x:v>amistad</x:v>
      </x:c>
      <x:c r="G4736" s="4" t="n">
        <x:f>COUNTIFS(Relaciones!$D$4717:$D$5091,E4736,Relaciones!$E$4717:$E$5091,D4736,Relaciones!$F$4717:$F$5091,F4736)</x:f>
        <x:v>1</x:v>
      </x:c>
      <x:c r="H4736" s="4"/>
    </x:row>
    <x:row r="4737" ht="23" customHeight="1">
      <x:c r="A4737" s="4" t="str">
        <x:v>Sevilla</x:v>
      </x:c>
      <x:c r="B4737" s="4" t="str">
        <x:v>2.º ESO</x:v>
      </x:c>
      <x:c r="C4737" s="4" t="str">
        <x:v>B</x:v>
      </x:c>
      <x:c r="D4737" s="13" t="str">
        <x:v>00369</x:v>
      </x:c>
      <x:c r="E4737" s="13" t="str">
        <x:v>00368</x:v>
      </x:c>
      <x:c r="F4737" s="4" t="str">
        <x:v>amistad</x:v>
      </x:c>
      <x:c r="G4737" s="4" t="n">
        <x:f>COUNTIFS(Relaciones!$D$4717:$D$5091,E4737,Relaciones!$E$4717:$E$5091,D4737,Relaciones!$F$4717:$F$5091,F4737)</x:f>
        <x:v>1</x:v>
      </x:c>
      <x:c r="H4737" s="4"/>
    </x:row>
    <x:row r="4738" ht="23" customHeight="1">
      <x:c r="A4738" s="4" t="str">
        <x:v>Sevilla</x:v>
      </x:c>
      <x:c r="B4738" s="4" t="str">
        <x:v>2.º ESO</x:v>
      </x:c>
      <x:c r="C4738" s="4" t="str">
        <x:v>B</x:v>
      </x:c>
      <x:c r="D4738" s="13" t="str">
        <x:v>00369</x:v>
      </x:c>
      <x:c r="E4738" s="13" t="str">
        <x:v>00370</x:v>
      </x:c>
      <x:c r="F4738" s="4" t="str">
        <x:v>amistad</x:v>
      </x:c>
      <x:c r="G4738" s="4" t="n">
        <x:f>COUNTIFS(Relaciones!$D$4717:$D$5091,E4738,Relaciones!$E$4717:$E$5091,D4738,Relaciones!$F$4717:$F$5091,F4738)</x:f>
        <x:v>1</x:v>
      </x:c>
      <x:c r="H4738" s="4"/>
    </x:row>
    <x:row r="4739" ht="23" customHeight="1">
      <x:c r="A4739" s="4" t="str">
        <x:v>Sevilla</x:v>
      </x:c>
      <x:c r="B4739" s="4" t="str">
        <x:v>2.º ESO</x:v>
      </x:c>
      <x:c r="C4739" s="4" t="str">
        <x:v>B</x:v>
      </x:c>
      <x:c r="D4739" s="13" t="str">
        <x:v>00369</x:v>
      </x:c>
      <x:c r="E4739" s="13" t="str">
        <x:v>00372</x:v>
      </x:c>
      <x:c r="F4739" s="4" t="str">
        <x:v>amistad</x:v>
      </x:c>
      <x:c r="G4739" s="4" t="n">
        <x:f>COUNTIFS(Relaciones!$D$4717:$D$5091,E4739,Relaciones!$E$4717:$E$5091,D4739,Relaciones!$F$4717:$F$5091,F4739)</x:f>
        <x:v>1</x:v>
      </x:c>
      <x:c r="H4739" s="4"/>
    </x:row>
    <x:row r="4740" ht="23" customHeight="1">
      <x:c r="A4740" s="4" t="str">
        <x:v>Sevilla</x:v>
      </x:c>
      <x:c r="B4740" s="4" t="str">
        <x:v>2.º ESO</x:v>
      </x:c>
      <x:c r="C4740" s="4" t="str">
        <x:v>B</x:v>
      </x:c>
      <x:c r="D4740" s="13" t="str">
        <x:v>00370</x:v>
      </x:c>
      <x:c r="E4740" s="13" t="str">
        <x:v>00365</x:v>
      </x:c>
      <x:c r="F4740" s="4" t="str">
        <x:v>amistad</x:v>
      </x:c>
      <x:c r="G4740" s="4" t="n">
        <x:f>COUNTIFS(Relaciones!$D$4717:$D$5091,E4740,Relaciones!$E$4717:$E$5091,D4740,Relaciones!$F$4717:$F$5091,F4740)</x:f>
        <x:v>0</x:v>
      </x:c>
      <x:c r="H4740" s="4"/>
    </x:row>
    <x:row r="4741" ht="23" customHeight="1">
      <x:c r="A4741" s="4" t="str">
        <x:v>Sevilla</x:v>
      </x:c>
      <x:c r="B4741" s="4" t="str">
        <x:v>2.º ESO</x:v>
      </x:c>
      <x:c r="C4741" s="4" t="str">
        <x:v>B</x:v>
      </x:c>
      <x:c r="D4741" s="13" t="str">
        <x:v>00370</x:v>
      </x:c>
      <x:c r="E4741" s="13" t="str">
        <x:v>00367</x:v>
      </x:c>
      <x:c r="F4741" s="4" t="str">
        <x:v>amistad</x:v>
      </x:c>
      <x:c r="G4741" s="4" t="n">
        <x:f>COUNTIFS(Relaciones!$D$4717:$D$5091,E4741,Relaciones!$E$4717:$E$5091,D4741,Relaciones!$F$4717:$F$5091,F4741)</x:f>
        <x:v>1</x:v>
      </x:c>
      <x:c r="H4741" s="4"/>
    </x:row>
    <x:row r="4742" ht="23" customHeight="1">
      <x:c r="A4742" s="4" t="str">
        <x:v>Sevilla</x:v>
      </x:c>
      <x:c r="B4742" s="4" t="str">
        <x:v>2.º ESO</x:v>
      </x:c>
      <x:c r="C4742" s="4" t="str">
        <x:v>B</x:v>
      </x:c>
      <x:c r="D4742" s="13" t="str">
        <x:v>00370</x:v>
      </x:c>
      <x:c r="E4742" s="13" t="str">
        <x:v>00369</x:v>
      </x:c>
      <x:c r="F4742" s="4" t="str">
        <x:v>amistad</x:v>
      </x:c>
      <x:c r="G4742" s="4" t="n">
        <x:f>COUNTIFS(Relaciones!$D$4717:$D$5091,E4742,Relaciones!$E$4717:$E$5091,D4742,Relaciones!$F$4717:$F$5091,F4742)</x:f>
        <x:v>1</x:v>
      </x:c>
      <x:c r="H4742" s="4"/>
    </x:row>
    <x:row r="4743" ht="23" customHeight="1">
      <x:c r="A4743" s="4" t="str">
        <x:v>Sevilla</x:v>
      </x:c>
      <x:c r="B4743" s="4" t="str">
        <x:v>2.º ESO</x:v>
      </x:c>
      <x:c r="C4743" s="4" t="str">
        <x:v>B</x:v>
      </x:c>
      <x:c r="D4743" s="13" t="str">
        <x:v>00370</x:v>
      </x:c>
      <x:c r="E4743" s="13" t="str">
        <x:v>00371</x:v>
      </x:c>
      <x:c r="F4743" s="4" t="str">
        <x:v>amistad</x:v>
      </x:c>
      <x:c r="G4743" s="4" t="n">
        <x:f>COUNTIFS(Relaciones!$D$4717:$D$5091,E4743,Relaciones!$E$4717:$E$5091,D4743,Relaciones!$F$4717:$F$5091,F4743)</x:f>
        <x:v>1</x:v>
      </x:c>
      <x:c r="H4743" s="4"/>
    </x:row>
    <x:row r="4744" ht="23" customHeight="1">
      <x:c r="A4744" s="4" t="str">
        <x:v>Sevilla</x:v>
      </x:c>
      <x:c r="B4744" s="4" t="str">
        <x:v>2.º ESO</x:v>
      </x:c>
      <x:c r="C4744" s="4" t="str">
        <x:v>B</x:v>
      </x:c>
      <x:c r="D4744" s="13" t="str">
        <x:v>00370</x:v>
      </x:c>
      <x:c r="E4744" s="13" t="str">
        <x:v>00373</x:v>
      </x:c>
      <x:c r="F4744" s="4" t="str">
        <x:v>amistad</x:v>
      </x:c>
      <x:c r="G4744" s="4" t="n">
        <x:f>COUNTIFS(Relaciones!$D$4717:$D$5091,E4744,Relaciones!$E$4717:$E$5091,D4744,Relaciones!$F$4717:$F$5091,F4744)</x:f>
        <x:v>1</x:v>
      </x:c>
      <x:c r="H4744" s="4"/>
    </x:row>
    <x:row r="4745" ht="23" customHeight="1">
      <x:c r="A4745" s="4" t="str">
        <x:v>Sevilla</x:v>
      </x:c>
      <x:c r="B4745" s="4" t="str">
        <x:v>2.º ESO</x:v>
      </x:c>
      <x:c r="C4745" s="4" t="str">
        <x:v>B</x:v>
      </x:c>
      <x:c r="D4745" s="13" t="str">
        <x:v>00371</x:v>
      </x:c>
      <x:c r="E4745" s="13" t="str">
        <x:v>00365</x:v>
      </x:c>
      <x:c r="F4745" s="4" t="str">
        <x:v>amistad</x:v>
      </x:c>
      <x:c r="G4745" s="4" t="n">
        <x:f>COUNTIFS(Relaciones!$D$4717:$D$5091,E4745,Relaciones!$E$4717:$E$5091,D4745,Relaciones!$F$4717:$F$5091,F4745)</x:f>
        <x:v>0</x:v>
      </x:c>
      <x:c r="H4745" s="4"/>
    </x:row>
    <x:row r="4746" ht="23" customHeight="1">
      <x:c r="A4746" s="4" t="str">
        <x:v>Sevilla</x:v>
      </x:c>
      <x:c r="B4746" s="4" t="str">
        <x:v>2.º ESO</x:v>
      </x:c>
      <x:c r="C4746" s="4" t="str">
        <x:v>B</x:v>
      </x:c>
      <x:c r="D4746" s="13" t="str">
        <x:v>00371</x:v>
      </x:c>
      <x:c r="E4746" s="13" t="str">
        <x:v>00368</x:v>
      </x:c>
      <x:c r="F4746" s="4" t="str">
        <x:v>amistad</x:v>
      </x:c>
      <x:c r="G4746" s="4" t="n">
        <x:f>COUNTIFS(Relaciones!$D$4717:$D$5091,E4746,Relaciones!$E$4717:$E$5091,D4746,Relaciones!$F$4717:$F$5091,F4746)</x:f>
        <x:v>1</x:v>
      </x:c>
      <x:c r="H4746" s="4"/>
    </x:row>
    <x:row r="4747" ht="23" customHeight="1">
      <x:c r="A4747" s="4" t="str">
        <x:v>Sevilla</x:v>
      </x:c>
      <x:c r="B4747" s="4" t="str">
        <x:v>2.º ESO</x:v>
      </x:c>
      <x:c r="C4747" s="4" t="str">
        <x:v>B</x:v>
      </x:c>
      <x:c r="D4747" s="13" t="str">
        <x:v>00371</x:v>
      </x:c>
      <x:c r="E4747" s="13" t="str">
        <x:v>00370</x:v>
      </x:c>
      <x:c r="F4747" s="4" t="str">
        <x:v>amistad</x:v>
      </x:c>
      <x:c r="G4747" s="4" t="n">
        <x:f>COUNTIFS(Relaciones!$D$4717:$D$5091,E4747,Relaciones!$E$4717:$E$5091,D4747,Relaciones!$F$4717:$F$5091,F4747)</x:f>
        <x:v>1</x:v>
      </x:c>
      <x:c r="H4747" s="4"/>
    </x:row>
    <x:row r="4748" ht="23" customHeight="1">
      <x:c r="A4748" s="4" t="str">
        <x:v>Sevilla</x:v>
      </x:c>
      <x:c r="B4748" s="4" t="str">
        <x:v>2.º ESO</x:v>
      </x:c>
      <x:c r="C4748" s="4" t="str">
        <x:v>B</x:v>
      </x:c>
      <x:c r="D4748" s="13" t="str">
        <x:v>00371</x:v>
      </x:c>
      <x:c r="E4748" s="13" t="str">
        <x:v>00372</x:v>
      </x:c>
      <x:c r="F4748" s="4" t="str">
        <x:v>amistad</x:v>
      </x:c>
      <x:c r="G4748" s="4" t="n">
        <x:f>COUNTIFS(Relaciones!$D$4717:$D$5091,E4748,Relaciones!$E$4717:$E$5091,D4748,Relaciones!$F$4717:$F$5091,F4748)</x:f>
        <x:v>1</x:v>
      </x:c>
      <x:c r="H4748" s="4"/>
    </x:row>
    <x:row r="4749" ht="23" customHeight="1">
      <x:c r="A4749" s="4" t="str">
        <x:v>Sevilla</x:v>
      </x:c>
      <x:c r="B4749" s="4" t="str">
        <x:v>2.º ESO</x:v>
      </x:c>
      <x:c r="C4749" s="4" t="str">
        <x:v>B</x:v>
      </x:c>
      <x:c r="D4749" s="13" t="str">
        <x:v>00371</x:v>
      </x:c>
      <x:c r="E4749" s="13" t="str">
        <x:v>00374</x:v>
      </x:c>
      <x:c r="F4749" s="4" t="str">
        <x:v>amistad</x:v>
      </x:c>
      <x:c r="G4749" s="4" t="n">
        <x:f>COUNTIFS(Relaciones!$D$4717:$D$5091,E4749,Relaciones!$E$4717:$E$5091,D4749,Relaciones!$F$4717:$F$5091,F4749)</x:f>
        <x:v>1</x:v>
      </x:c>
      <x:c r="H4749" s="4"/>
    </x:row>
    <x:row r="4750" ht="23" customHeight="1">
      <x:c r="A4750" s="4" t="str">
        <x:v>Sevilla</x:v>
      </x:c>
      <x:c r="B4750" s="4" t="str">
        <x:v>2.º ESO</x:v>
      </x:c>
      <x:c r="C4750" s="4" t="str">
        <x:v>B</x:v>
      </x:c>
      <x:c r="D4750" s="13" t="str">
        <x:v>00372</x:v>
      </x:c>
      <x:c r="E4750" s="13" t="str">
        <x:v>00365</x:v>
      </x:c>
      <x:c r="F4750" s="4" t="str">
        <x:v>amistad</x:v>
      </x:c>
      <x:c r="G4750" s="4" t="n">
        <x:f>COUNTIFS(Relaciones!$D$4717:$D$5091,E4750,Relaciones!$E$4717:$E$5091,D4750,Relaciones!$F$4717:$F$5091,F4750)</x:f>
        <x:v>0</x:v>
      </x:c>
      <x:c r="H4750" s="4"/>
    </x:row>
    <x:row r="4751" ht="23" customHeight="1">
      <x:c r="A4751" s="4" t="str">
        <x:v>Sevilla</x:v>
      </x:c>
      <x:c r="B4751" s="4" t="str">
        <x:v>2.º ESO</x:v>
      </x:c>
      <x:c r="C4751" s="4" t="str">
        <x:v>B</x:v>
      </x:c>
      <x:c r="D4751" s="13" t="str">
        <x:v>00372</x:v>
      </x:c>
      <x:c r="E4751" s="13" t="str">
        <x:v>00369</x:v>
      </x:c>
      <x:c r="F4751" s="4" t="str">
        <x:v>amistad</x:v>
      </x:c>
      <x:c r="G4751" s="4" t="n">
        <x:f>COUNTIFS(Relaciones!$D$4717:$D$5091,E4751,Relaciones!$E$4717:$E$5091,D4751,Relaciones!$F$4717:$F$5091,F4751)</x:f>
        <x:v>1</x:v>
      </x:c>
      <x:c r="H4751" s="4"/>
    </x:row>
    <x:row r="4752" ht="23" customHeight="1">
      <x:c r="A4752" s="4" t="str">
        <x:v>Sevilla</x:v>
      </x:c>
      <x:c r="B4752" s="4" t="str">
        <x:v>2.º ESO</x:v>
      </x:c>
      <x:c r="C4752" s="4" t="str">
        <x:v>B</x:v>
      </x:c>
      <x:c r="D4752" s="13" t="str">
        <x:v>00372</x:v>
      </x:c>
      <x:c r="E4752" s="13" t="str">
        <x:v>00371</x:v>
      </x:c>
      <x:c r="F4752" s="4" t="str">
        <x:v>amistad</x:v>
      </x:c>
      <x:c r="G4752" s="4" t="n">
        <x:f>COUNTIFS(Relaciones!$D$4717:$D$5091,E4752,Relaciones!$E$4717:$E$5091,D4752,Relaciones!$F$4717:$F$5091,F4752)</x:f>
        <x:v>1</x:v>
      </x:c>
      <x:c r="H4752" s="4"/>
    </x:row>
    <x:row r="4753" ht="23" customHeight="1">
      <x:c r="A4753" s="4" t="str">
        <x:v>Sevilla</x:v>
      </x:c>
      <x:c r="B4753" s="4" t="str">
        <x:v>2.º ESO</x:v>
      </x:c>
      <x:c r="C4753" s="4" t="str">
        <x:v>B</x:v>
      </x:c>
      <x:c r="D4753" s="13" t="str">
        <x:v>00372</x:v>
      </x:c>
      <x:c r="E4753" s="13" t="str">
        <x:v>00373</x:v>
      </x:c>
      <x:c r="F4753" s="4" t="str">
        <x:v>amistad</x:v>
      </x:c>
      <x:c r="G4753" s="4" t="n">
        <x:f>COUNTIFS(Relaciones!$D$4717:$D$5091,E4753,Relaciones!$E$4717:$E$5091,D4753,Relaciones!$F$4717:$F$5091,F4753)</x:f>
        <x:v>1</x:v>
      </x:c>
      <x:c r="H4753" s="4"/>
    </x:row>
    <x:row r="4754" ht="23" customHeight="1">
      <x:c r="A4754" s="4" t="str">
        <x:v>Sevilla</x:v>
      </x:c>
      <x:c r="B4754" s="4" t="str">
        <x:v>2.º ESO</x:v>
      </x:c>
      <x:c r="C4754" s="4" t="str">
        <x:v>B</x:v>
      </x:c>
      <x:c r="D4754" s="13" t="str">
        <x:v>00372</x:v>
      </x:c>
      <x:c r="E4754" s="13" t="str">
        <x:v>00375</x:v>
      </x:c>
      <x:c r="F4754" s="4" t="str">
        <x:v>amistad</x:v>
      </x:c>
      <x:c r="G4754" s="4" t="n">
        <x:f>COUNTIFS(Relaciones!$D$4717:$D$5091,E4754,Relaciones!$E$4717:$E$5091,D4754,Relaciones!$F$4717:$F$5091,F4754)</x:f>
        <x:v>1</x:v>
      </x:c>
      <x:c r="H4754" s="4"/>
    </x:row>
    <x:row r="4755" ht="23" customHeight="1">
      <x:c r="A4755" s="4" t="str">
        <x:v>Sevilla</x:v>
      </x:c>
      <x:c r="B4755" s="4" t="str">
        <x:v>2.º ESO</x:v>
      </x:c>
      <x:c r="C4755" s="4" t="str">
        <x:v>B</x:v>
      </x:c>
      <x:c r="D4755" s="13" t="str">
        <x:v>00373</x:v>
      </x:c>
      <x:c r="E4755" s="13" t="str">
        <x:v>00365</x:v>
      </x:c>
      <x:c r="F4755" s="4" t="str">
        <x:v>amistad</x:v>
      </x:c>
      <x:c r="G4755" s="4" t="n">
        <x:f>COUNTIFS(Relaciones!$D$4717:$D$5091,E4755,Relaciones!$E$4717:$E$5091,D4755,Relaciones!$F$4717:$F$5091,F4755)</x:f>
        <x:v>0</x:v>
      </x:c>
      <x:c r="H4755" s="4"/>
    </x:row>
    <x:row r="4756" ht="23" customHeight="1">
      <x:c r="A4756" s="4" t="str">
        <x:v>Sevilla</x:v>
      </x:c>
      <x:c r="B4756" s="4" t="str">
        <x:v>2.º ESO</x:v>
      </x:c>
      <x:c r="C4756" s="4" t="str">
        <x:v>B</x:v>
      </x:c>
      <x:c r="D4756" s="13" t="str">
        <x:v>00373</x:v>
      </x:c>
      <x:c r="E4756" s="13" t="str">
        <x:v>00370</x:v>
      </x:c>
      <x:c r="F4756" s="4" t="str">
        <x:v>amistad</x:v>
      </x:c>
      <x:c r="G4756" s="4" t="n">
        <x:f>COUNTIFS(Relaciones!$D$4717:$D$5091,E4756,Relaciones!$E$4717:$E$5091,D4756,Relaciones!$F$4717:$F$5091,F4756)</x:f>
        <x:v>1</x:v>
      </x:c>
      <x:c r="H4756" s="4"/>
    </x:row>
    <x:row r="4757" ht="23" customHeight="1">
      <x:c r="A4757" s="4" t="str">
        <x:v>Sevilla</x:v>
      </x:c>
      <x:c r="B4757" s="4" t="str">
        <x:v>2.º ESO</x:v>
      </x:c>
      <x:c r="C4757" s="4" t="str">
        <x:v>B</x:v>
      </x:c>
      <x:c r="D4757" s="13" t="str">
        <x:v>00373</x:v>
      </x:c>
      <x:c r="E4757" s="13" t="str">
        <x:v>00372</x:v>
      </x:c>
      <x:c r="F4757" s="4" t="str">
        <x:v>amistad</x:v>
      </x:c>
      <x:c r="G4757" s="4" t="n">
        <x:f>COUNTIFS(Relaciones!$D$4717:$D$5091,E4757,Relaciones!$E$4717:$E$5091,D4757,Relaciones!$F$4717:$F$5091,F4757)</x:f>
        <x:v>1</x:v>
      </x:c>
      <x:c r="H4757" s="4"/>
    </x:row>
    <x:row r="4758" ht="23" customHeight="1">
      <x:c r="A4758" s="4" t="str">
        <x:v>Sevilla</x:v>
      </x:c>
      <x:c r="B4758" s="4" t="str">
        <x:v>2.º ESO</x:v>
      </x:c>
      <x:c r="C4758" s="4" t="str">
        <x:v>B</x:v>
      </x:c>
      <x:c r="D4758" s="13" t="str">
        <x:v>00373</x:v>
      </x:c>
      <x:c r="E4758" s="13" t="str">
        <x:v>00374</x:v>
      </x:c>
      <x:c r="F4758" s="4" t="str">
        <x:v>amistad</x:v>
      </x:c>
      <x:c r="G4758" s="4" t="n">
        <x:f>COUNTIFS(Relaciones!$D$4717:$D$5091,E4758,Relaciones!$E$4717:$E$5091,D4758,Relaciones!$F$4717:$F$5091,F4758)</x:f>
        <x:v>1</x:v>
      </x:c>
      <x:c r="H4758" s="4"/>
    </x:row>
    <x:row r="4759" ht="23" customHeight="1">
      <x:c r="A4759" s="4" t="str">
        <x:v>Sevilla</x:v>
      </x:c>
      <x:c r="B4759" s="4" t="str">
        <x:v>2.º ESO</x:v>
      </x:c>
      <x:c r="C4759" s="4" t="str">
        <x:v>B</x:v>
      </x:c>
      <x:c r="D4759" s="13" t="str">
        <x:v>00373</x:v>
      </x:c>
      <x:c r="E4759" s="13" t="str">
        <x:v>00376</x:v>
      </x:c>
      <x:c r="F4759" s="4" t="str">
        <x:v>amistad</x:v>
      </x:c>
      <x:c r="G4759" s="4" t="n">
        <x:f>COUNTIFS(Relaciones!$D$4717:$D$5091,E4759,Relaciones!$E$4717:$E$5091,D4759,Relaciones!$F$4717:$F$5091,F4759)</x:f>
        <x:v>1</x:v>
      </x:c>
      <x:c r="H4759" s="4"/>
    </x:row>
    <x:row r="4760" ht="23" customHeight="1">
      <x:c r="A4760" s="4" t="str">
        <x:v>Sevilla</x:v>
      </x:c>
      <x:c r="B4760" s="4" t="str">
        <x:v>2.º ESO</x:v>
      </x:c>
      <x:c r="C4760" s="4" t="str">
        <x:v>B</x:v>
      </x:c>
      <x:c r="D4760" s="13" t="str">
        <x:v>00374</x:v>
      </x:c>
      <x:c r="E4760" s="13" t="str">
        <x:v>00365</x:v>
      </x:c>
      <x:c r="F4760" s="4" t="str">
        <x:v>amistad</x:v>
      </x:c>
      <x:c r="G4760" s="4" t="n">
        <x:f>COUNTIFS(Relaciones!$D$4717:$D$5091,E4760,Relaciones!$E$4717:$E$5091,D4760,Relaciones!$F$4717:$F$5091,F4760)</x:f>
        <x:v>1</x:v>
      </x:c>
      <x:c r="H4760" s="4"/>
    </x:row>
    <x:row r="4761" ht="23" customHeight="1">
      <x:c r="A4761" s="4" t="str">
        <x:v>Sevilla</x:v>
      </x:c>
      <x:c r="B4761" s="4" t="str">
        <x:v>2.º ESO</x:v>
      </x:c>
      <x:c r="C4761" s="4" t="str">
        <x:v>B</x:v>
      </x:c>
      <x:c r="D4761" s="13" t="str">
        <x:v>00374</x:v>
      </x:c>
      <x:c r="E4761" s="13" t="str">
        <x:v>00371</x:v>
      </x:c>
      <x:c r="F4761" s="4" t="str">
        <x:v>amistad</x:v>
      </x:c>
      <x:c r="G4761" s="4" t="n">
        <x:f>COUNTIFS(Relaciones!$D$4717:$D$5091,E4761,Relaciones!$E$4717:$E$5091,D4761,Relaciones!$F$4717:$F$5091,F4761)</x:f>
        <x:v>1</x:v>
      </x:c>
      <x:c r="H4761" s="4"/>
    </x:row>
    <x:row r="4762" ht="23" customHeight="1">
      <x:c r="A4762" s="4" t="str">
        <x:v>Sevilla</x:v>
      </x:c>
      <x:c r="B4762" s="4" t="str">
        <x:v>2.º ESO</x:v>
      </x:c>
      <x:c r="C4762" s="4" t="str">
        <x:v>B</x:v>
      </x:c>
      <x:c r="D4762" s="13" t="str">
        <x:v>00374</x:v>
      </x:c>
      <x:c r="E4762" s="13" t="str">
        <x:v>00373</x:v>
      </x:c>
      <x:c r="F4762" s="4" t="str">
        <x:v>amistad</x:v>
      </x:c>
      <x:c r="G4762" s="4" t="n">
        <x:f>COUNTIFS(Relaciones!$D$4717:$D$5091,E4762,Relaciones!$E$4717:$E$5091,D4762,Relaciones!$F$4717:$F$5091,F4762)</x:f>
        <x:v>1</x:v>
      </x:c>
      <x:c r="H4762" s="4"/>
    </x:row>
    <x:row r="4763" ht="23" customHeight="1">
      <x:c r="A4763" s="4" t="str">
        <x:v>Sevilla</x:v>
      </x:c>
      <x:c r="B4763" s="4" t="str">
        <x:v>2.º ESO</x:v>
      </x:c>
      <x:c r="C4763" s="4" t="str">
        <x:v>B</x:v>
      </x:c>
      <x:c r="D4763" s="13" t="str">
        <x:v>00374</x:v>
      </x:c>
      <x:c r="E4763" s="13" t="str">
        <x:v>00375</x:v>
      </x:c>
      <x:c r="F4763" s="4" t="str">
        <x:v>amistad</x:v>
      </x:c>
      <x:c r="G4763" s="4" t="n">
        <x:f>COUNTIFS(Relaciones!$D$4717:$D$5091,E4763,Relaciones!$E$4717:$E$5091,D4763,Relaciones!$F$4717:$F$5091,F4763)</x:f>
        <x:v>1</x:v>
      </x:c>
      <x:c r="H4763" s="4"/>
    </x:row>
    <x:row r="4764" ht="23" customHeight="1">
      <x:c r="A4764" s="4" t="str">
        <x:v>Sevilla</x:v>
      </x:c>
      <x:c r="B4764" s="4" t="str">
        <x:v>2.º ESO</x:v>
      </x:c>
      <x:c r="C4764" s="4" t="str">
        <x:v>B</x:v>
      </x:c>
      <x:c r="D4764" s="13" t="str">
        <x:v>00375</x:v>
      </x:c>
      <x:c r="E4764" s="13" t="str">
        <x:v>00365</x:v>
      </x:c>
      <x:c r="F4764" s="4" t="str">
        <x:v>amistad</x:v>
      </x:c>
      <x:c r="G4764" s="4" t="n">
        <x:f>COUNTIFS(Relaciones!$D$4717:$D$5091,E4764,Relaciones!$E$4717:$E$5091,D4764,Relaciones!$F$4717:$F$5091,F4764)</x:f>
        <x:v>0</x:v>
      </x:c>
      <x:c r="H4764" s="4"/>
    </x:row>
    <x:row r="4765" ht="23" customHeight="1">
      <x:c r="A4765" s="4" t="str">
        <x:v>Sevilla</x:v>
      </x:c>
      <x:c r="B4765" s="4" t="str">
        <x:v>2.º ESO</x:v>
      </x:c>
      <x:c r="C4765" s="4" t="str">
        <x:v>B</x:v>
      </x:c>
      <x:c r="D4765" s="13" t="str">
        <x:v>00375</x:v>
      </x:c>
      <x:c r="E4765" s="13" t="str">
        <x:v>00366</x:v>
      </x:c>
      <x:c r="F4765" s="4" t="str">
        <x:v>amistad</x:v>
      </x:c>
      <x:c r="G4765" s="4" t="n">
        <x:f>COUNTIFS(Relaciones!$D$4717:$D$5091,E4765,Relaciones!$E$4717:$E$5091,D4765,Relaciones!$F$4717:$F$5091,F4765)</x:f>
        <x:v>1</x:v>
      </x:c>
      <x:c r="H4765" s="4"/>
    </x:row>
    <x:row r="4766" ht="23" customHeight="1">
      <x:c r="A4766" s="4" t="str">
        <x:v>Sevilla</x:v>
      </x:c>
      <x:c r="B4766" s="4" t="str">
        <x:v>2.º ESO</x:v>
      </x:c>
      <x:c r="C4766" s="4" t="str">
        <x:v>B</x:v>
      </x:c>
      <x:c r="D4766" s="13" t="str">
        <x:v>00375</x:v>
      </x:c>
      <x:c r="E4766" s="13" t="str">
        <x:v>00372</x:v>
      </x:c>
      <x:c r="F4766" s="4" t="str">
        <x:v>amistad</x:v>
      </x:c>
      <x:c r="G4766" s="4" t="n">
        <x:f>COUNTIFS(Relaciones!$D$4717:$D$5091,E4766,Relaciones!$E$4717:$E$5091,D4766,Relaciones!$F$4717:$F$5091,F4766)</x:f>
        <x:v>1</x:v>
      </x:c>
      <x:c r="H4766" s="4"/>
    </x:row>
    <x:row r="4767" ht="23" customHeight="1">
      <x:c r="A4767" s="4" t="str">
        <x:v>Sevilla</x:v>
      </x:c>
      <x:c r="B4767" s="4" t="str">
        <x:v>2.º ESO</x:v>
      </x:c>
      <x:c r="C4767" s="4" t="str">
        <x:v>B</x:v>
      </x:c>
      <x:c r="D4767" s="13" t="str">
        <x:v>00375</x:v>
      </x:c>
      <x:c r="E4767" s="13" t="str">
        <x:v>00374</x:v>
      </x:c>
      <x:c r="F4767" s="4" t="str">
        <x:v>amistad</x:v>
      </x:c>
      <x:c r="G4767" s="4" t="n">
        <x:f>COUNTIFS(Relaciones!$D$4717:$D$5091,E4767,Relaciones!$E$4717:$E$5091,D4767,Relaciones!$F$4717:$F$5091,F4767)</x:f>
        <x:v>1</x:v>
      </x:c>
      <x:c r="H4767" s="4"/>
    </x:row>
    <x:row r="4768" ht="23" customHeight="1">
      <x:c r="A4768" s="4" t="str">
        <x:v>Sevilla</x:v>
      </x:c>
      <x:c r="B4768" s="4" t="str">
        <x:v>2.º ESO</x:v>
      </x:c>
      <x:c r="C4768" s="4" t="str">
        <x:v>B</x:v>
      </x:c>
      <x:c r="D4768" s="13" t="str">
        <x:v>00375</x:v>
      </x:c>
      <x:c r="E4768" s="13" t="str">
        <x:v>00376</x:v>
      </x:c>
      <x:c r="F4768" s="4" t="str">
        <x:v>amistad</x:v>
      </x:c>
      <x:c r="G4768" s="4" t="n">
        <x:f>COUNTIFS(Relaciones!$D$4717:$D$5091,E4768,Relaciones!$E$4717:$E$5091,D4768,Relaciones!$F$4717:$F$5091,F4768)</x:f>
        <x:v>1</x:v>
      </x:c>
      <x:c r="H4768" s="4"/>
    </x:row>
    <x:row r="4769" ht="23" customHeight="1">
      <x:c r="A4769" s="4" t="str">
        <x:v>Sevilla</x:v>
      </x:c>
      <x:c r="B4769" s="4" t="str">
        <x:v>2.º ESO</x:v>
      </x:c>
      <x:c r="C4769" s="4" t="str">
        <x:v>B</x:v>
      </x:c>
      <x:c r="D4769" s="13" t="str">
        <x:v>00376</x:v>
      </x:c>
      <x:c r="E4769" s="13" t="str">
        <x:v>00365</x:v>
      </x:c>
      <x:c r="F4769" s="4" t="str">
        <x:v>amistad</x:v>
      </x:c>
      <x:c r="G4769" s="4" t="n">
        <x:f>COUNTIFS(Relaciones!$D$4717:$D$5091,E4769,Relaciones!$E$4717:$E$5091,D4769,Relaciones!$F$4717:$F$5091,F4769)</x:f>
        <x:v>1</x:v>
      </x:c>
      <x:c r="H4769" s="4"/>
    </x:row>
    <x:row r="4770" ht="23" customHeight="1">
      <x:c r="A4770" s="4" t="str">
        <x:v>Sevilla</x:v>
      </x:c>
      <x:c r="B4770" s="4" t="str">
        <x:v>2.º ESO</x:v>
      </x:c>
      <x:c r="C4770" s="4" t="str">
        <x:v>B</x:v>
      </x:c>
      <x:c r="D4770" s="13" t="str">
        <x:v>00376</x:v>
      </x:c>
      <x:c r="E4770" s="13" t="str">
        <x:v>00367</x:v>
      </x:c>
      <x:c r="F4770" s="4" t="str">
        <x:v>amistad</x:v>
      </x:c>
      <x:c r="G4770" s="4" t="n">
        <x:f>COUNTIFS(Relaciones!$D$4717:$D$5091,E4770,Relaciones!$E$4717:$E$5091,D4770,Relaciones!$F$4717:$F$5091,F4770)</x:f>
        <x:v>1</x:v>
      </x:c>
      <x:c r="H4770" s="4"/>
    </x:row>
    <x:row r="4771" ht="23" customHeight="1">
      <x:c r="A4771" s="4" t="str">
        <x:v>Sevilla</x:v>
      </x:c>
      <x:c r="B4771" s="4" t="str">
        <x:v>2.º ESO</x:v>
      </x:c>
      <x:c r="C4771" s="4" t="str">
        <x:v>B</x:v>
      </x:c>
      <x:c r="D4771" s="13" t="str">
        <x:v>00376</x:v>
      </x:c>
      <x:c r="E4771" s="13" t="str">
        <x:v>00373</x:v>
      </x:c>
      <x:c r="F4771" s="4" t="str">
        <x:v>amistad</x:v>
      </x:c>
      <x:c r="G4771" s="4" t="n">
        <x:f>COUNTIFS(Relaciones!$D$4717:$D$5091,E4771,Relaciones!$E$4717:$E$5091,D4771,Relaciones!$F$4717:$F$5091,F4771)</x:f>
        <x:v>1</x:v>
      </x:c>
      <x:c r="H4771" s="4"/>
    </x:row>
    <x:row r="4772" ht="23" customHeight="1">
      <x:c r="A4772" s="4" t="str">
        <x:v>Sevilla</x:v>
      </x:c>
      <x:c r="B4772" s="4" t="str">
        <x:v>2.º ESO</x:v>
      </x:c>
      <x:c r="C4772" s="4" t="str">
        <x:v>B</x:v>
      </x:c>
      <x:c r="D4772" s="13" t="str">
        <x:v>00376</x:v>
      </x:c>
      <x:c r="E4772" s="13" t="str">
        <x:v>00375</x:v>
      </x:c>
      <x:c r="F4772" s="4" t="str">
        <x:v>amistad</x:v>
      </x:c>
      <x:c r="G4772" s="4" t="n">
        <x:f>COUNTIFS(Relaciones!$D$4717:$D$5091,E4772,Relaciones!$E$4717:$E$5091,D4772,Relaciones!$F$4717:$F$5091,F4772)</x:f>
        <x:v>1</x:v>
      </x:c>
      <x:c r="H4772" s="4"/>
    </x:row>
    <x:row r="4773" ht="23" customHeight="1">
      <x:c r="A4773" s="4" t="str">
        <x:v>Sevilla</x:v>
      </x:c>
      <x:c r="B4773" s="4" t="str">
        <x:v>2.º ESO</x:v>
      </x:c>
      <x:c r="C4773" s="4" t="str">
        <x:v>B</x:v>
      </x:c>
      <x:c r="D4773" s="13" t="str">
        <x:v>00377</x:v>
      </x:c>
      <x:c r="E4773" s="13" t="str">
        <x:v>00365</x:v>
      </x:c>
      <x:c r="F4773" s="4" t="str">
        <x:v>amistad</x:v>
      </x:c>
      <x:c r="G4773" s="4" t="n">
        <x:f>COUNTIFS(Relaciones!$D$4717:$D$5091,E4773,Relaciones!$E$4717:$E$5091,D4773,Relaciones!$F$4717:$F$5091,F4773)</x:f>
        <x:v>1</x:v>
      </x:c>
      <x:c r="H4773" s="4"/>
    </x:row>
    <x:row r="4774" ht="23" customHeight="1">
      <x:c r="A4774" s="4" t="str">
        <x:v>Sevilla</x:v>
      </x:c>
      <x:c r="B4774" s="4" t="str">
        <x:v>2.º ESO</x:v>
      </x:c>
      <x:c r="C4774" s="4" t="str">
        <x:v>B</x:v>
      </x:c>
      <x:c r="D4774" s="13" t="str">
        <x:v>00377</x:v>
      </x:c>
      <x:c r="E4774" s="13" t="str">
        <x:v>00378</x:v>
      </x:c>
      <x:c r="F4774" s="4" t="str">
        <x:v>amistad</x:v>
      </x:c>
      <x:c r="G4774" s="4" t="n">
        <x:f>COUNTIFS(Relaciones!$D$4717:$D$5091,E4774,Relaciones!$E$4717:$E$5091,D4774,Relaciones!$F$4717:$F$5091,F4774)</x:f>
        <x:v>1</x:v>
      </x:c>
      <x:c r="H4774" s="4"/>
    </x:row>
    <x:row r="4775" ht="23" customHeight="1">
      <x:c r="A4775" s="4" t="str">
        <x:v>Sevilla</x:v>
      </x:c>
      <x:c r="B4775" s="4" t="str">
        <x:v>2.º ESO</x:v>
      </x:c>
      <x:c r="C4775" s="4" t="str">
        <x:v>B</x:v>
      </x:c>
      <x:c r="D4775" s="13" t="str">
        <x:v>00377</x:v>
      </x:c>
      <x:c r="E4775" s="13" t="str">
        <x:v>00380</x:v>
      </x:c>
      <x:c r="F4775" s="4" t="str">
        <x:v>amistad</x:v>
      </x:c>
      <x:c r="G4775" s="4" t="n">
        <x:f>COUNTIFS(Relaciones!$D$4717:$D$5091,E4775,Relaciones!$E$4717:$E$5091,D4775,Relaciones!$F$4717:$F$5091,F4775)</x:f>
        <x:v>1</x:v>
      </x:c>
      <x:c r="H4775" s="4"/>
    </x:row>
    <x:row r="4776" ht="23" customHeight="1">
      <x:c r="A4776" s="4" t="str">
        <x:v>Sevilla</x:v>
      </x:c>
      <x:c r="B4776" s="4" t="str">
        <x:v>2.º ESO</x:v>
      </x:c>
      <x:c r="C4776" s="4" t="str">
        <x:v>B</x:v>
      </x:c>
      <x:c r="D4776" s="13" t="str">
        <x:v>00377</x:v>
      </x:c>
      <x:c r="E4776" s="13" t="str">
        <x:v>00383</x:v>
      </x:c>
      <x:c r="F4776" s="4" t="str">
        <x:v>amistad</x:v>
      </x:c>
      <x:c r="G4776" s="4" t="n">
        <x:f>COUNTIFS(Relaciones!$D$4717:$D$5091,E4776,Relaciones!$E$4717:$E$5091,D4776,Relaciones!$F$4717:$F$5091,F4776)</x:f>
        <x:v>1</x:v>
      </x:c>
      <x:c r="H4776" s="4"/>
    </x:row>
    <x:row r="4777" ht="23" customHeight="1">
      <x:c r="A4777" s="4" t="str">
        <x:v>Sevilla</x:v>
      </x:c>
      <x:c r="B4777" s="4" t="str">
        <x:v>2.º ESO</x:v>
      </x:c>
      <x:c r="C4777" s="4" t="str">
        <x:v>B</x:v>
      </x:c>
      <x:c r="D4777" s="13" t="str">
        <x:v>00377</x:v>
      </x:c>
      <x:c r="E4777" s="13" t="str">
        <x:v>00385</x:v>
      </x:c>
      <x:c r="F4777" s="4" t="str">
        <x:v>amistad</x:v>
      </x:c>
      <x:c r="G4777" s="4" t="n">
        <x:f>COUNTIFS(Relaciones!$D$4717:$D$5091,E4777,Relaciones!$E$4717:$E$5091,D4777,Relaciones!$F$4717:$F$5091,F4777)</x:f>
        <x:v>1</x:v>
      </x:c>
      <x:c r="H4777" s="4"/>
    </x:row>
    <x:row r="4778" ht="23" customHeight="1">
      <x:c r="A4778" s="4" t="str">
        <x:v>Sevilla</x:v>
      </x:c>
      <x:c r="B4778" s="4" t="str">
        <x:v>2.º ESO</x:v>
      </x:c>
      <x:c r="C4778" s="4" t="str">
        <x:v>B</x:v>
      </x:c>
      <x:c r="D4778" s="13" t="str">
        <x:v>00377</x:v>
      </x:c>
      <x:c r="E4778" s="13" t="str">
        <x:v>00386</x:v>
      </x:c>
      <x:c r="F4778" s="4" t="str">
        <x:v>amistad</x:v>
      </x:c>
      <x:c r="G4778" s="4" t="n">
        <x:f>COUNTIFS(Relaciones!$D$4717:$D$5091,E4778,Relaciones!$E$4717:$E$5091,D4778,Relaciones!$F$4717:$F$5091,F4778)</x:f>
        <x:v>1</x:v>
      </x:c>
      <x:c r="H4778" s="4"/>
    </x:row>
    <x:row r="4779" ht="23" customHeight="1">
      <x:c r="A4779" s="4" t="str">
        <x:v>Sevilla</x:v>
      </x:c>
      <x:c r="B4779" s="4" t="str">
        <x:v>2.º ESO</x:v>
      </x:c>
      <x:c r="C4779" s="4" t="str">
        <x:v>B</x:v>
      </x:c>
      <x:c r="D4779" s="13" t="str">
        <x:v>00378</x:v>
      </x:c>
      <x:c r="E4779" s="13" t="str">
        <x:v>00377</x:v>
      </x:c>
      <x:c r="F4779" s="4" t="str">
        <x:v>amistad</x:v>
      </x:c>
      <x:c r="G4779" s="4" t="n">
        <x:f>COUNTIFS(Relaciones!$D$4717:$D$5091,E4779,Relaciones!$E$4717:$E$5091,D4779,Relaciones!$F$4717:$F$5091,F4779)</x:f>
        <x:v>1</x:v>
      </x:c>
      <x:c r="H4779" s="4"/>
    </x:row>
    <x:row r="4780" ht="23" customHeight="1">
      <x:c r="A4780" s="4" t="str">
        <x:v>Sevilla</x:v>
      </x:c>
      <x:c r="B4780" s="4" t="str">
        <x:v>2.º ESO</x:v>
      </x:c>
      <x:c r="C4780" s="4" t="str">
        <x:v>B</x:v>
      </x:c>
      <x:c r="D4780" s="13" t="str">
        <x:v>00378</x:v>
      </x:c>
      <x:c r="E4780" s="13" t="str">
        <x:v>00379</x:v>
      </x:c>
      <x:c r="F4780" s="4" t="str">
        <x:v>amistad</x:v>
      </x:c>
      <x:c r="G4780" s="4" t="n">
        <x:f>COUNTIFS(Relaciones!$D$4717:$D$5091,E4780,Relaciones!$E$4717:$E$5091,D4780,Relaciones!$F$4717:$F$5091,F4780)</x:f>
        <x:v>1</x:v>
      </x:c>
      <x:c r="H4780" s="4"/>
    </x:row>
    <x:row r="4781" ht="23" customHeight="1">
      <x:c r="A4781" s="4" t="str">
        <x:v>Sevilla</x:v>
      </x:c>
      <x:c r="B4781" s="4" t="str">
        <x:v>2.º ESO</x:v>
      </x:c>
      <x:c r="C4781" s="4" t="str">
        <x:v>B</x:v>
      </x:c>
      <x:c r="D4781" s="13" t="str">
        <x:v>00378</x:v>
      </x:c>
      <x:c r="E4781" s="13" t="str">
        <x:v>00381</x:v>
      </x:c>
      <x:c r="F4781" s="4" t="str">
        <x:v>amistad</x:v>
      </x:c>
      <x:c r="G4781" s="4" t="n">
        <x:f>COUNTIFS(Relaciones!$D$4717:$D$5091,E4781,Relaciones!$E$4717:$E$5091,D4781,Relaciones!$F$4717:$F$5091,F4781)</x:f>
        <x:v>1</x:v>
      </x:c>
      <x:c r="H4781" s="4"/>
    </x:row>
    <x:row r="4782" ht="23" customHeight="1">
      <x:c r="A4782" s="4" t="str">
        <x:v>Sevilla</x:v>
      </x:c>
      <x:c r="B4782" s="4" t="str">
        <x:v>2.º ESO</x:v>
      </x:c>
      <x:c r="C4782" s="4" t="str">
        <x:v>B</x:v>
      </x:c>
      <x:c r="D4782" s="13" t="str">
        <x:v>00378</x:v>
      </x:c>
      <x:c r="E4782" s="13" t="str">
        <x:v>00384</x:v>
      </x:c>
      <x:c r="F4782" s="4" t="str">
        <x:v>amistad</x:v>
      </x:c>
      <x:c r="G4782" s="4" t="n">
        <x:f>COUNTIFS(Relaciones!$D$4717:$D$5091,E4782,Relaciones!$E$4717:$E$5091,D4782,Relaciones!$F$4717:$F$5091,F4782)</x:f>
        <x:v>1</x:v>
      </x:c>
      <x:c r="H4782" s="4"/>
    </x:row>
    <x:row r="4783" ht="23" customHeight="1">
      <x:c r="A4783" s="4" t="str">
        <x:v>Sevilla</x:v>
      </x:c>
      <x:c r="B4783" s="4" t="str">
        <x:v>2.º ESO</x:v>
      </x:c>
      <x:c r="C4783" s="4" t="str">
        <x:v>B</x:v>
      </x:c>
      <x:c r="D4783" s="13" t="str">
        <x:v>00379</x:v>
      </x:c>
      <x:c r="E4783" s="13" t="str">
        <x:v>00377</x:v>
      </x:c>
      <x:c r="F4783" s="4" t="str">
        <x:v>amistad</x:v>
      </x:c>
      <x:c r="G4783" s="4" t="n">
        <x:f>COUNTIFS(Relaciones!$D$4717:$D$5091,E4783,Relaciones!$E$4717:$E$5091,D4783,Relaciones!$F$4717:$F$5091,F4783)</x:f>
        <x:v>0</x:v>
      </x:c>
      <x:c r="H4783" s="4"/>
    </x:row>
    <x:row r="4784" ht="23" customHeight="1">
      <x:c r="A4784" s="4" t="str">
        <x:v>Sevilla</x:v>
      </x:c>
      <x:c r="B4784" s="4" t="str">
        <x:v>2.º ESO</x:v>
      </x:c>
      <x:c r="C4784" s="4" t="str">
        <x:v>B</x:v>
      </x:c>
      <x:c r="D4784" s="13" t="str">
        <x:v>00379</x:v>
      </x:c>
      <x:c r="E4784" s="13" t="str">
        <x:v>00378</x:v>
      </x:c>
      <x:c r="F4784" s="4" t="str">
        <x:v>amistad</x:v>
      </x:c>
      <x:c r="G4784" s="4" t="n">
        <x:f>COUNTIFS(Relaciones!$D$4717:$D$5091,E4784,Relaciones!$E$4717:$E$5091,D4784,Relaciones!$F$4717:$F$5091,F4784)</x:f>
        <x:v>1</x:v>
      </x:c>
      <x:c r="H4784" s="4"/>
    </x:row>
    <x:row r="4785" ht="23" customHeight="1">
      <x:c r="A4785" s="4" t="str">
        <x:v>Sevilla</x:v>
      </x:c>
      <x:c r="B4785" s="4" t="str">
        <x:v>2.º ESO</x:v>
      </x:c>
      <x:c r="C4785" s="4" t="str">
        <x:v>B</x:v>
      </x:c>
      <x:c r="D4785" s="13" t="str">
        <x:v>00379</x:v>
      </x:c>
      <x:c r="E4785" s="13" t="str">
        <x:v>00380</x:v>
      </x:c>
      <x:c r="F4785" s="4" t="str">
        <x:v>amistad</x:v>
      </x:c>
      <x:c r="G4785" s="4" t="n">
        <x:f>COUNTIFS(Relaciones!$D$4717:$D$5091,E4785,Relaciones!$E$4717:$E$5091,D4785,Relaciones!$F$4717:$F$5091,F4785)</x:f>
        <x:v>1</x:v>
      </x:c>
      <x:c r="H4785" s="4"/>
    </x:row>
    <x:row r="4786" ht="23" customHeight="1">
      <x:c r="A4786" s="4" t="str">
        <x:v>Sevilla</x:v>
      </x:c>
      <x:c r="B4786" s="4" t="str">
        <x:v>2.º ESO</x:v>
      </x:c>
      <x:c r="C4786" s="4" t="str">
        <x:v>B</x:v>
      </x:c>
      <x:c r="D4786" s="13" t="str">
        <x:v>00379</x:v>
      </x:c>
      <x:c r="E4786" s="13" t="str">
        <x:v>00382</x:v>
      </x:c>
      <x:c r="F4786" s="4" t="str">
        <x:v>amistad</x:v>
      </x:c>
      <x:c r="G4786" s="4" t="n">
        <x:f>COUNTIFS(Relaciones!$D$4717:$D$5091,E4786,Relaciones!$E$4717:$E$5091,D4786,Relaciones!$F$4717:$F$5091,F4786)</x:f>
        <x:v>1</x:v>
      </x:c>
      <x:c r="H4786" s="4"/>
    </x:row>
    <x:row r="4787" ht="23" customHeight="1">
      <x:c r="A4787" s="4" t="str">
        <x:v>Sevilla</x:v>
      </x:c>
      <x:c r="B4787" s="4" t="str">
        <x:v>2.º ESO</x:v>
      </x:c>
      <x:c r="C4787" s="4" t="str">
        <x:v>B</x:v>
      </x:c>
      <x:c r="D4787" s="13" t="str">
        <x:v>00379</x:v>
      </x:c>
      <x:c r="E4787" s="13" t="str">
        <x:v>00385</x:v>
      </x:c>
      <x:c r="F4787" s="4" t="str">
        <x:v>amistad</x:v>
      </x:c>
      <x:c r="G4787" s="4" t="n">
        <x:f>COUNTIFS(Relaciones!$D$4717:$D$5091,E4787,Relaciones!$E$4717:$E$5091,D4787,Relaciones!$F$4717:$F$5091,F4787)</x:f>
        <x:v>1</x:v>
      </x:c>
      <x:c r="H4787" s="4"/>
    </x:row>
    <x:row r="4788" ht="23" customHeight="1">
      <x:c r="A4788" s="4" t="str">
        <x:v>Sevilla</x:v>
      </x:c>
      <x:c r="B4788" s="4" t="str">
        <x:v>2.º ESO</x:v>
      </x:c>
      <x:c r="C4788" s="4" t="str">
        <x:v>B</x:v>
      </x:c>
      <x:c r="D4788" s="13" t="str">
        <x:v>00380</x:v>
      </x:c>
      <x:c r="E4788" s="13" t="str">
        <x:v>00377</x:v>
      </x:c>
      <x:c r="F4788" s="4" t="str">
        <x:v>amistad</x:v>
      </x:c>
      <x:c r="G4788" s="4" t="n">
        <x:f>COUNTIFS(Relaciones!$D$4717:$D$5091,E4788,Relaciones!$E$4717:$E$5091,D4788,Relaciones!$F$4717:$F$5091,F4788)</x:f>
        <x:v>1</x:v>
      </x:c>
      <x:c r="H4788" s="4"/>
    </x:row>
    <x:row r="4789" ht="23" customHeight="1">
      <x:c r="A4789" s="4" t="str">
        <x:v>Sevilla</x:v>
      </x:c>
      <x:c r="B4789" s="4" t="str">
        <x:v>2.º ESO</x:v>
      </x:c>
      <x:c r="C4789" s="4" t="str">
        <x:v>B</x:v>
      </x:c>
      <x:c r="D4789" s="13" t="str">
        <x:v>00380</x:v>
      </x:c>
      <x:c r="E4789" s="13" t="str">
        <x:v>00379</x:v>
      </x:c>
      <x:c r="F4789" s="4" t="str">
        <x:v>amistad</x:v>
      </x:c>
      <x:c r="G4789" s="4" t="n">
        <x:f>COUNTIFS(Relaciones!$D$4717:$D$5091,E4789,Relaciones!$E$4717:$E$5091,D4789,Relaciones!$F$4717:$F$5091,F4789)</x:f>
        <x:v>1</x:v>
      </x:c>
      <x:c r="H4789" s="4"/>
    </x:row>
    <x:row r="4790" ht="23" customHeight="1">
      <x:c r="A4790" s="4" t="str">
        <x:v>Sevilla</x:v>
      </x:c>
      <x:c r="B4790" s="4" t="str">
        <x:v>2.º ESO</x:v>
      </x:c>
      <x:c r="C4790" s="4" t="str">
        <x:v>B</x:v>
      </x:c>
      <x:c r="D4790" s="13" t="str">
        <x:v>00380</x:v>
      </x:c>
      <x:c r="E4790" s="13" t="str">
        <x:v>00381</x:v>
      </x:c>
      <x:c r="F4790" s="4" t="str">
        <x:v>amistad</x:v>
      </x:c>
      <x:c r="G4790" s="4" t="n">
        <x:f>COUNTIFS(Relaciones!$D$4717:$D$5091,E4790,Relaciones!$E$4717:$E$5091,D4790,Relaciones!$F$4717:$F$5091,F4790)</x:f>
        <x:v>1</x:v>
      </x:c>
      <x:c r="H4790" s="4"/>
    </x:row>
    <x:row r="4791" ht="23" customHeight="1">
      <x:c r="A4791" s="4" t="str">
        <x:v>Sevilla</x:v>
      </x:c>
      <x:c r="B4791" s="4" t="str">
        <x:v>2.º ESO</x:v>
      </x:c>
      <x:c r="C4791" s="4" t="str">
        <x:v>B</x:v>
      </x:c>
      <x:c r="D4791" s="13" t="str">
        <x:v>00380</x:v>
      </x:c>
      <x:c r="E4791" s="13" t="str">
        <x:v>00383</x:v>
      </x:c>
      <x:c r="F4791" s="4" t="str">
        <x:v>amistad</x:v>
      </x:c>
      <x:c r="G4791" s="4" t="n">
        <x:f>COUNTIFS(Relaciones!$D$4717:$D$5091,E4791,Relaciones!$E$4717:$E$5091,D4791,Relaciones!$F$4717:$F$5091,F4791)</x:f>
        <x:v>1</x:v>
      </x:c>
      <x:c r="H4791" s="4"/>
    </x:row>
    <x:row r="4792" ht="23" customHeight="1">
      <x:c r="A4792" s="4" t="str">
        <x:v>Sevilla</x:v>
      </x:c>
      <x:c r="B4792" s="4" t="str">
        <x:v>2.º ESO</x:v>
      </x:c>
      <x:c r="C4792" s="4" t="str">
        <x:v>B</x:v>
      </x:c>
      <x:c r="D4792" s="13" t="str">
        <x:v>00381</x:v>
      </x:c>
      <x:c r="E4792" s="13" t="str">
        <x:v>00377</x:v>
      </x:c>
      <x:c r="F4792" s="4" t="str">
        <x:v>amistad</x:v>
      </x:c>
      <x:c r="G4792" s="4" t="n">
        <x:f>COUNTIFS(Relaciones!$D$4717:$D$5091,E4792,Relaciones!$E$4717:$E$5091,D4792,Relaciones!$F$4717:$F$5091,F4792)</x:f>
        <x:v>0</x:v>
      </x:c>
      <x:c r="H4792" s="4"/>
    </x:row>
    <x:row r="4793" ht="23" customHeight="1">
      <x:c r="A4793" s="4" t="str">
        <x:v>Sevilla</x:v>
      </x:c>
      <x:c r="B4793" s="4" t="str">
        <x:v>2.º ESO</x:v>
      </x:c>
      <x:c r="C4793" s="4" t="str">
        <x:v>B</x:v>
      </x:c>
      <x:c r="D4793" s="13" t="str">
        <x:v>00381</x:v>
      </x:c>
      <x:c r="E4793" s="13" t="str">
        <x:v>00378</x:v>
      </x:c>
      <x:c r="F4793" s="4" t="str">
        <x:v>amistad</x:v>
      </x:c>
      <x:c r="G4793" s="4" t="n">
        <x:f>COUNTIFS(Relaciones!$D$4717:$D$5091,E4793,Relaciones!$E$4717:$E$5091,D4793,Relaciones!$F$4717:$F$5091,F4793)</x:f>
        <x:v>1</x:v>
      </x:c>
      <x:c r="H4793" s="4"/>
    </x:row>
    <x:row r="4794" ht="23" customHeight="1">
      <x:c r="A4794" s="4" t="str">
        <x:v>Sevilla</x:v>
      </x:c>
      <x:c r="B4794" s="4" t="str">
        <x:v>2.º ESO</x:v>
      </x:c>
      <x:c r="C4794" s="4" t="str">
        <x:v>B</x:v>
      </x:c>
      <x:c r="D4794" s="13" t="str">
        <x:v>00381</x:v>
      </x:c>
      <x:c r="E4794" s="13" t="str">
        <x:v>00380</x:v>
      </x:c>
      <x:c r="F4794" s="4" t="str">
        <x:v>amistad</x:v>
      </x:c>
      <x:c r="G4794" s="4" t="n">
        <x:f>COUNTIFS(Relaciones!$D$4717:$D$5091,E4794,Relaciones!$E$4717:$E$5091,D4794,Relaciones!$F$4717:$F$5091,F4794)</x:f>
        <x:v>1</x:v>
      </x:c>
      <x:c r="H4794" s="4"/>
    </x:row>
    <x:row r="4795" ht="23" customHeight="1">
      <x:c r="A4795" s="4" t="str">
        <x:v>Sevilla</x:v>
      </x:c>
      <x:c r="B4795" s="4" t="str">
        <x:v>2.º ESO</x:v>
      </x:c>
      <x:c r="C4795" s="4" t="str">
        <x:v>B</x:v>
      </x:c>
      <x:c r="D4795" s="13" t="str">
        <x:v>00381</x:v>
      </x:c>
      <x:c r="E4795" s="13" t="str">
        <x:v>00382</x:v>
      </x:c>
      <x:c r="F4795" s="4" t="str">
        <x:v>amistad</x:v>
      </x:c>
      <x:c r="G4795" s="4" t="n">
        <x:f>COUNTIFS(Relaciones!$D$4717:$D$5091,E4795,Relaciones!$E$4717:$E$5091,D4795,Relaciones!$F$4717:$F$5091,F4795)</x:f>
        <x:v>1</x:v>
      </x:c>
      <x:c r="H4795" s="4"/>
    </x:row>
    <x:row r="4796" ht="23" customHeight="1">
      <x:c r="A4796" s="4" t="str">
        <x:v>Sevilla</x:v>
      </x:c>
      <x:c r="B4796" s="4" t="str">
        <x:v>2.º ESO</x:v>
      </x:c>
      <x:c r="C4796" s="4" t="str">
        <x:v>B</x:v>
      </x:c>
      <x:c r="D4796" s="13" t="str">
        <x:v>00381</x:v>
      </x:c>
      <x:c r="E4796" s="13" t="str">
        <x:v>00384</x:v>
      </x:c>
      <x:c r="F4796" s="4" t="str">
        <x:v>amistad</x:v>
      </x:c>
      <x:c r="G4796" s="4" t="n">
        <x:f>COUNTIFS(Relaciones!$D$4717:$D$5091,E4796,Relaciones!$E$4717:$E$5091,D4796,Relaciones!$F$4717:$F$5091,F4796)</x:f>
        <x:v>1</x:v>
      </x:c>
      <x:c r="H4796" s="4"/>
    </x:row>
    <x:row r="4797" ht="23" customHeight="1">
      <x:c r="A4797" s="4" t="str">
        <x:v>Sevilla</x:v>
      </x:c>
      <x:c r="B4797" s="4" t="str">
        <x:v>2.º ESO</x:v>
      </x:c>
      <x:c r="C4797" s="4" t="str">
        <x:v>B</x:v>
      </x:c>
      <x:c r="D4797" s="13" t="str">
        <x:v>00382</x:v>
      </x:c>
      <x:c r="E4797" s="13" t="str">
        <x:v>00377</x:v>
      </x:c>
      <x:c r="F4797" s="4" t="str">
        <x:v>amistad</x:v>
      </x:c>
      <x:c r="G4797" s="4" t="n">
        <x:f>COUNTIFS(Relaciones!$D$4717:$D$5091,E4797,Relaciones!$E$4717:$E$5091,D4797,Relaciones!$F$4717:$F$5091,F4797)</x:f>
        <x:v>0</x:v>
      </x:c>
      <x:c r="H4797" s="4"/>
    </x:row>
    <x:row r="4798" ht="23" customHeight="1">
      <x:c r="A4798" s="4" t="str">
        <x:v>Sevilla</x:v>
      </x:c>
      <x:c r="B4798" s="4" t="str">
        <x:v>2.º ESO</x:v>
      </x:c>
      <x:c r="C4798" s="4" t="str">
        <x:v>B</x:v>
      </x:c>
      <x:c r="D4798" s="13" t="str">
        <x:v>00382</x:v>
      </x:c>
      <x:c r="E4798" s="13" t="str">
        <x:v>00379</x:v>
      </x:c>
      <x:c r="F4798" s="4" t="str">
        <x:v>amistad</x:v>
      </x:c>
      <x:c r="G4798" s="4" t="n">
        <x:f>COUNTIFS(Relaciones!$D$4717:$D$5091,E4798,Relaciones!$E$4717:$E$5091,D4798,Relaciones!$F$4717:$F$5091,F4798)</x:f>
        <x:v>1</x:v>
      </x:c>
      <x:c r="H4798" s="4"/>
    </x:row>
    <x:row r="4799" ht="23" customHeight="1">
      <x:c r="A4799" s="4" t="str">
        <x:v>Sevilla</x:v>
      </x:c>
      <x:c r="B4799" s="4" t="str">
        <x:v>2.º ESO</x:v>
      </x:c>
      <x:c r="C4799" s="4" t="str">
        <x:v>B</x:v>
      </x:c>
      <x:c r="D4799" s="13" t="str">
        <x:v>00382</x:v>
      </x:c>
      <x:c r="E4799" s="13" t="str">
        <x:v>00381</x:v>
      </x:c>
      <x:c r="F4799" s="4" t="str">
        <x:v>amistad</x:v>
      </x:c>
      <x:c r="G4799" s="4" t="n">
        <x:f>COUNTIFS(Relaciones!$D$4717:$D$5091,E4799,Relaciones!$E$4717:$E$5091,D4799,Relaciones!$F$4717:$F$5091,F4799)</x:f>
        <x:v>1</x:v>
      </x:c>
      <x:c r="H4799" s="4"/>
    </x:row>
    <x:row r="4800" ht="23" customHeight="1">
      <x:c r="A4800" s="4" t="str">
        <x:v>Sevilla</x:v>
      </x:c>
      <x:c r="B4800" s="4" t="str">
        <x:v>2.º ESO</x:v>
      </x:c>
      <x:c r="C4800" s="4" t="str">
        <x:v>B</x:v>
      </x:c>
      <x:c r="D4800" s="13" t="str">
        <x:v>00382</x:v>
      </x:c>
      <x:c r="E4800" s="13" t="str">
        <x:v>00383</x:v>
      </x:c>
      <x:c r="F4800" s="4" t="str">
        <x:v>amistad</x:v>
      </x:c>
      <x:c r="G4800" s="4" t="n">
        <x:f>COUNTIFS(Relaciones!$D$4717:$D$5091,E4800,Relaciones!$E$4717:$E$5091,D4800,Relaciones!$F$4717:$F$5091,F4800)</x:f>
        <x:v>1</x:v>
      </x:c>
      <x:c r="H4800" s="4"/>
    </x:row>
    <x:row r="4801" ht="23" customHeight="1">
      <x:c r="A4801" s="4" t="str">
        <x:v>Sevilla</x:v>
      </x:c>
      <x:c r="B4801" s="4" t="str">
        <x:v>2.º ESO</x:v>
      </x:c>
      <x:c r="C4801" s="4" t="str">
        <x:v>B</x:v>
      </x:c>
      <x:c r="D4801" s="13" t="str">
        <x:v>00382</x:v>
      </x:c>
      <x:c r="E4801" s="13" t="str">
        <x:v>00385</x:v>
      </x:c>
      <x:c r="F4801" s="4" t="str">
        <x:v>amistad</x:v>
      </x:c>
      <x:c r="G4801" s="4" t="n">
        <x:f>COUNTIFS(Relaciones!$D$4717:$D$5091,E4801,Relaciones!$E$4717:$E$5091,D4801,Relaciones!$F$4717:$F$5091,F4801)</x:f>
        <x:v>1</x:v>
      </x:c>
      <x:c r="H4801" s="4"/>
    </x:row>
    <x:row r="4802" ht="23" customHeight="1">
      <x:c r="A4802" s="4" t="str">
        <x:v>Sevilla</x:v>
      </x:c>
      <x:c r="B4802" s="4" t="str">
        <x:v>2.º ESO</x:v>
      </x:c>
      <x:c r="C4802" s="4" t="str">
        <x:v>B</x:v>
      </x:c>
      <x:c r="D4802" s="13" t="str">
        <x:v>00383</x:v>
      </x:c>
      <x:c r="E4802" s="13" t="str">
        <x:v>00377</x:v>
      </x:c>
      <x:c r="F4802" s="4" t="str">
        <x:v>amistad</x:v>
      </x:c>
      <x:c r="G4802" s="4" t="n">
        <x:f>COUNTIFS(Relaciones!$D$4717:$D$5091,E4802,Relaciones!$E$4717:$E$5091,D4802,Relaciones!$F$4717:$F$5091,F4802)</x:f>
        <x:v>1</x:v>
      </x:c>
      <x:c r="H4802" s="4"/>
    </x:row>
    <x:row r="4803" ht="23" customHeight="1">
      <x:c r="A4803" s="4" t="str">
        <x:v>Sevilla</x:v>
      </x:c>
      <x:c r="B4803" s="4" t="str">
        <x:v>2.º ESO</x:v>
      </x:c>
      <x:c r="C4803" s="4" t="str">
        <x:v>B</x:v>
      </x:c>
      <x:c r="D4803" s="13" t="str">
        <x:v>00383</x:v>
      </x:c>
      <x:c r="E4803" s="13" t="str">
        <x:v>00380</x:v>
      </x:c>
      <x:c r="F4803" s="4" t="str">
        <x:v>amistad</x:v>
      </x:c>
      <x:c r="G4803" s="4" t="n">
        <x:f>COUNTIFS(Relaciones!$D$4717:$D$5091,E4803,Relaciones!$E$4717:$E$5091,D4803,Relaciones!$F$4717:$F$5091,F4803)</x:f>
        <x:v>1</x:v>
      </x:c>
      <x:c r="H4803" s="4"/>
    </x:row>
    <x:row r="4804" ht="23" customHeight="1">
      <x:c r="A4804" s="4" t="str">
        <x:v>Sevilla</x:v>
      </x:c>
      <x:c r="B4804" s="4" t="str">
        <x:v>2.º ESO</x:v>
      </x:c>
      <x:c r="C4804" s="4" t="str">
        <x:v>B</x:v>
      </x:c>
      <x:c r="D4804" s="13" t="str">
        <x:v>00383</x:v>
      </x:c>
      <x:c r="E4804" s="13" t="str">
        <x:v>00382</x:v>
      </x:c>
      <x:c r="F4804" s="4" t="str">
        <x:v>amistad</x:v>
      </x:c>
      <x:c r="G4804" s="4" t="n">
        <x:f>COUNTIFS(Relaciones!$D$4717:$D$5091,E4804,Relaciones!$E$4717:$E$5091,D4804,Relaciones!$F$4717:$F$5091,F4804)</x:f>
        <x:v>1</x:v>
      </x:c>
      <x:c r="H4804" s="4"/>
    </x:row>
    <x:row r="4805" ht="23" customHeight="1">
      <x:c r="A4805" s="4" t="str">
        <x:v>Sevilla</x:v>
      </x:c>
      <x:c r="B4805" s="4" t="str">
        <x:v>2.º ESO</x:v>
      </x:c>
      <x:c r="C4805" s="4" t="str">
        <x:v>B</x:v>
      </x:c>
      <x:c r="D4805" s="13" t="str">
        <x:v>00383</x:v>
      </x:c>
      <x:c r="E4805" s="13" t="str">
        <x:v>00384</x:v>
      </x:c>
      <x:c r="F4805" s="4" t="str">
        <x:v>amistad</x:v>
      </x:c>
      <x:c r="G4805" s="4" t="n">
        <x:f>COUNTIFS(Relaciones!$D$4717:$D$5091,E4805,Relaciones!$E$4717:$E$5091,D4805,Relaciones!$F$4717:$F$5091,F4805)</x:f>
        <x:v>1</x:v>
      </x:c>
      <x:c r="H4805" s="4"/>
    </x:row>
    <x:row r="4806" ht="23" customHeight="1">
      <x:c r="A4806" s="4" t="str">
        <x:v>Sevilla</x:v>
      </x:c>
      <x:c r="B4806" s="4" t="str">
        <x:v>2.º ESO</x:v>
      </x:c>
      <x:c r="C4806" s="4" t="str">
        <x:v>B</x:v>
      </x:c>
      <x:c r="D4806" s="13" t="str">
        <x:v>00384</x:v>
      </x:c>
      <x:c r="E4806" s="13" t="str">
        <x:v>00377</x:v>
      </x:c>
      <x:c r="F4806" s="4" t="str">
        <x:v>amistad</x:v>
      </x:c>
      <x:c r="G4806" s="4" t="n">
        <x:f>COUNTIFS(Relaciones!$D$4717:$D$5091,E4806,Relaciones!$E$4717:$E$5091,D4806,Relaciones!$F$4717:$F$5091,F4806)</x:f>
        <x:v>0</x:v>
      </x:c>
      <x:c r="H4806" s="4"/>
    </x:row>
    <x:row r="4807" ht="23" customHeight="1">
      <x:c r="A4807" s="4" t="str">
        <x:v>Sevilla</x:v>
      </x:c>
      <x:c r="B4807" s="4" t="str">
        <x:v>2.º ESO</x:v>
      </x:c>
      <x:c r="C4807" s="4" t="str">
        <x:v>B</x:v>
      </x:c>
      <x:c r="D4807" s="13" t="str">
        <x:v>00384</x:v>
      </x:c>
      <x:c r="E4807" s="13" t="str">
        <x:v>00378</x:v>
      </x:c>
      <x:c r="F4807" s="4" t="str">
        <x:v>amistad</x:v>
      </x:c>
      <x:c r="G4807" s="4" t="n">
        <x:f>COUNTIFS(Relaciones!$D$4717:$D$5091,E4807,Relaciones!$E$4717:$E$5091,D4807,Relaciones!$F$4717:$F$5091,F4807)</x:f>
        <x:v>1</x:v>
      </x:c>
      <x:c r="H4807" s="4"/>
    </x:row>
    <x:row r="4808" ht="23" customHeight="1">
      <x:c r="A4808" s="4" t="str">
        <x:v>Sevilla</x:v>
      </x:c>
      <x:c r="B4808" s="4" t="str">
        <x:v>2.º ESO</x:v>
      </x:c>
      <x:c r="C4808" s="4" t="str">
        <x:v>B</x:v>
      </x:c>
      <x:c r="D4808" s="13" t="str">
        <x:v>00384</x:v>
      </x:c>
      <x:c r="E4808" s="13" t="str">
        <x:v>00381</x:v>
      </x:c>
      <x:c r="F4808" s="4" t="str">
        <x:v>amistad</x:v>
      </x:c>
      <x:c r="G4808" s="4" t="n">
        <x:f>COUNTIFS(Relaciones!$D$4717:$D$5091,E4808,Relaciones!$E$4717:$E$5091,D4808,Relaciones!$F$4717:$F$5091,F4808)</x:f>
        <x:v>1</x:v>
      </x:c>
      <x:c r="H4808" s="4"/>
    </x:row>
    <x:row r="4809" ht="23" customHeight="1">
      <x:c r="A4809" s="4" t="str">
        <x:v>Sevilla</x:v>
      </x:c>
      <x:c r="B4809" s="4" t="str">
        <x:v>2.º ESO</x:v>
      </x:c>
      <x:c r="C4809" s="4" t="str">
        <x:v>B</x:v>
      </x:c>
      <x:c r="D4809" s="13" t="str">
        <x:v>00384</x:v>
      </x:c>
      <x:c r="E4809" s="13" t="str">
        <x:v>00383</x:v>
      </x:c>
      <x:c r="F4809" s="4" t="str">
        <x:v>amistad</x:v>
      </x:c>
      <x:c r="G4809" s="4" t="n">
        <x:f>COUNTIFS(Relaciones!$D$4717:$D$5091,E4809,Relaciones!$E$4717:$E$5091,D4809,Relaciones!$F$4717:$F$5091,F4809)</x:f>
        <x:v>1</x:v>
      </x:c>
      <x:c r="H4809" s="4"/>
    </x:row>
    <x:row r="4810" ht="23" customHeight="1">
      <x:c r="A4810" s="4" t="str">
        <x:v>Sevilla</x:v>
      </x:c>
      <x:c r="B4810" s="4" t="str">
        <x:v>2.º ESO</x:v>
      </x:c>
      <x:c r="C4810" s="4" t="str">
        <x:v>B</x:v>
      </x:c>
      <x:c r="D4810" s="13" t="str">
        <x:v>00384</x:v>
      </x:c>
      <x:c r="E4810" s="13" t="str">
        <x:v>00385</x:v>
      </x:c>
      <x:c r="F4810" s="4" t="str">
        <x:v>amistad</x:v>
      </x:c>
      <x:c r="G4810" s="4" t="n">
        <x:f>COUNTIFS(Relaciones!$D$4717:$D$5091,E4810,Relaciones!$E$4717:$E$5091,D4810,Relaciones!$F$4717:$F$5091,F4810)</x:f>
        <x:v>1</x:v>
      </x:c>
      <x:c r="H4810" s="4"/>
    </x:row>
    <x:row r="4811" ht="23" customHeight="1">
      <x:c r="A4811" s="4" t="str">
        <x:v>Sevilla</x:v>
      </x:c>
      <x:c r="B4811" s="4" t="str">
        <x:v>2.º ESO</x:v>
      </x:c>
      <x:c r="C4811" s="4" t="str">
        <x:v>B</x:v>
      </x:c>
      <x:c r="D4811" s="13" t="str">
        <x:v>00385</x:v>
      </x:c>
      <x:c r="E4811" s="13" t="str">
        <x:v>00377</x:v>
      </x:c>
      <x:c r="F4811" s="4" t="str">
        <x:v>amistad</x:v>
      </x:c>
      <x:c r="G4811" s="4" t="n">
        <x:f>COUNTIFS(Relaciones!$D$4717:$D$5091,E4811,Relaciones!$E$4717:$E$5091,D4811,Relaciones!$F$4717:$F$5091,F4811)</x:f>
        <x:v>1</x:v>
      </x:c>
      <x:c r="H4811" s="4"/>
    </x:row>
    <x:row r="4812" ht="23" customHeight="1">
      <x:c r="A4812" s="4" t="str">
        <x:v>Sevilla</x:v>
      </x:c>
      <x:c r="B4812" s="4" t="str">
        <x:v>2.º ESO</x:v>
      </x:c>
      <x:c r="C4812" s="4" t="str">
        <x:v>B</x:v>
      </x:c>
      <x:c r="D4812" s="13" t="str">
        <x:v>00385</x:v>
      </x:c>
      <x:c r="E4812" s="13" t="str">
        <x:v>00379</x:v>
      </x:c>
      <x:c r="F4812" s="4" t="str">
        <x:v>amistad</x:v>
      </x:c>
      <x:c r="G4812" s="4" t="n">
        <x:f>COUNTIFS(Relaciones!$D$4717:$D$5091,E4812,Relaciones!$E$4717:$E$5091,D4812,Relaciones!$F$4717:$F$5091,F4812)</x:f>
        <x:v>1</x:v>
      </x:c>
      <x:c r="H4812" s="4"/>
    </x:row>
    <x:row r="4813" ht="23" customHeight="1">
      <x:c r="A4813" s="4" t="str">
        <x:v>Sevilla</x:v>
      </x:c>
      <x:c r="B4813" s="4" t="str">
        <x:v>2.º ESO</x:v>
      </x:c>
      <x:c r="C4813" s="4" t="str">
        <x:v>B</x:v>
      </x:c>
      <x:c r="D4813" s="13" t="str">
        <x:v>00385</x:v>
      </x:c>
      <x:c r="E4813" s="13" t="str">
        <x:v>00382</x:v>
      </x:c>
      <x:c r="F4813" s="4" t="str">
        <x:v>amistad</x:v>
      </x:c>
      <x:c r="G4813" s="4" t="n">
        <x:f>COUNTIFS(Relaciones!$D$4717:$D$5091,E4813,Relaciones!$E$4717:$E$5091,D4813,Relaciones!$F$4717:$F$5091,F4813)</x:f>
        <x:v>1</x:v>
      </x:c>
      <x:c r="H4813" s="4"/>
    </x:row>
    <x:row r="4814" ht="23" customHeight="1">
      <x:c r="A4814" s="4" t="str">
        <x:v>Sevilla</x:v>
      </x:c>
      <x:c r="B4814" s="4" t="str">
        <x:v>2.º ESO</x:v>
      </x:c>
      <x:c r="C4814" s="4" t="str">
        <x:v>B</x:v>
      </x:c>
      <x:c r="D4814" s="13" t="str">
        <x:v>00385</x:v>
      </x:c>
      <x:c r="E4814" s="13" t="str">
        <x:v>00384</x:v>
      </x:c>
      <x:c r="F4814" s="4" t="str">
        <x:v>amistad</x:v>
      </x:c>
      <x:c r="G4814" s="4" t="n">
        <x:f>COUNTIFS(Relaciones!$D$4717:$D$5091,E4814,Relaciones!$E$4717:$E$5091,D4814,Relaciones!$F$4717:$F$5091,F4814)</x:f>
        <x:v>1</x:v>
      </x:c>
      <x:c r="H4814" s="4"/>
    </x:row>
    <x:row r="4815" ht="23" customHeight="1">
      <x:c r="A4815" s="4" t="str">
        <x:v>Sevilla</x:v>
      </x:c>
      <x:c r="B4815" s="4" t="str">
        <x:v>2.º ESO</x:v>
      </x:c>
      <x:c r="C4815" s="4" t="str">
        <x:v>B</x:v>
      </x:c>
      <x:c r="D4815" s="13" t="str">
        <x:v>00386</x:v>
      </x:c>
      <x:c r="E4815" s="13" t="str">
        <x:v>00377</x:v>
      </x:c>
      <x:c r="F4815" s="4" t="str">
        <x:v>amistad</x:v>
      </x:c>
      <x:c r="G4815" s="4" t="n">
        <x:f>COUNTIFS(Relaciones!$D$4717:$D$5091,E4815,Relaciones!$E$4717:$E$5091,D4815,Relaciones!$F$4717:$F$5091,F4815)</x:f>
        <x:v>1</x:v>
      </x:c>
      <x:c r="H4815" s="4"/>
    </x:row>
    <x:row r="4816" ht="23" customHeight="1">
      <x:c r="A4816" s="4" t="str">
        <x:v>Sevilla</x:v>
      </x:c>
      <x:c r="B4816" s="4" t="str">
        <x:v>2.º ESO</x:v>
      </x:c>
      <x:c r="C4816" s="4" t="str">
        <x:v>B</x:v>
      </x:c>
      <x:c r="D4816" s="13" t="str">
        <x:v>00386</x:v>
      </x:c>
      <x:c r="E4816" s="13" t="str">
        <x:v>00387</x:v>
      </x:c>
      <x:c r="F4816" s="4" t="str">
        <x:v>amistad</x:v>
      </x:c>
      <x:c r="G4816" s="4" t="n">
        <x:f>COUNTIFS(Relaciones!$D$4717:$D$5091,E4816,Relaciones!$E$4717:$E$5091,D4816,Relaciones!$F$4717:$F$5091,F4816)</x:f>
        <x:v>1</x:v>
      </x:c>
      <x:c r="H4816" s="4"/>
    </x:row>
    <x:row r="4817" ht="23" customHeight="1">
      <x:c r="A4817" s="4" t="str">
        <x:v>Sevilla</x:v>
      </x:c>
      <x:c r="B4817" s="4" t="str">
        <x:v>2.º ESO</x:v>
      </x:c>
      <x:c r="C4817" s="4" t="str">
        <x:v>B</x:v>
      </x:c>
      <x:c r="D4817" s="13" t="str">
        <x:v>00387</x:v>
      </x:c>
      <x:c r="E4817" s="13" t="str">
        <x:v>00386</x:v>
      </x:c>
      <x:c r="F4817" s="4" t="str">
        <x:v>amistad</x:v>
      </x:c>
      <x:c r="G4817" s="4" t="n">
        <x:f>COUNTIFS(Relaciones!$D$4717:$D$5091,E4817,Relaciones!$E$4717:$E$5091,D4817,Relaciones!$F$4717:$F$5091,F4817)</x:f>
        <x:v>1</x:v>
      </x:c>
      <x:c r="H4817" s="4"/>
    </x:row>
    <x:row r="4818" ht="23" customHeight="1">
      <x:c r="A4818" s="4" t="str">
        <x:v>Sevilla</x:v>
      </x:c>
      <x:c r="B4818" s="4" t="str">
        <x:v>2.º ESO</x:v>
      </x:c>
      <x:c r="C4818" s="4" t="str">
        <x:v>B</x:v>
      </x:c>
      <x:c r="D4818" s="13" t="str">
        <x:v>00387</x:v>
      </x:c>
      <x:c r="E4818" s="13" t="str">
        <x:v>00388</x:v>
      </x:c>
      <x:c r="F4818" s="4" t="str">
        <x:v>amistad</x:v>
      </x:c>
      <x:c r="G4818" s="4" t="n">
        <x:f>COUNTIFS(Relaciones!$D$4717:$D$5091,E4818,Relaciones!$E$4717:$E$5091,D4818,Relaciones!$F$4717:$F$5091,F4818)</x:f>
        <x:v>1</x:v>
      </x:c>
      <x:c r="H4818" s="4"/>
    </x:row>
    <x:row r="4819" ht="23" customHeight="1">
      <x:c r="A4819" s="4" t="str">
        <x:v>Sevilla</x:v>
      </x:c>
      <x:c r="B4819" s="4" t="str">
        <x:v>2.º ESO</x:v>
      </x:c>
      <x:c r="C4819" s="4" t="str">
        <x:v>B</x:v>
      </x:c>
      <x:c r="D4819" s="13" t="str">
        <x:v>00388</x:v>
      </x:c>
      <x:c r="E4819" s="13" t="str">
        <x:v>00386</x:v>
      </x:c>
      <x:c r="F4819" s="4" t="str">
        <x:v>amistad</x:v>
      </x:c>
      <x:c r="G4819" s="4" t="n">
        <x:f>COUNTIFS(Relaciones!$D$4717:$D$5091,E4819,Relaciones!$E$4717:$E$5091,D4819,Relaciones!$F$4717:$F$5091,F4819)</x:f>
        <x:v>0</x:v>
      </x:c>
      <x:c r="H4819" s="4"/>
    </x:row>
    <x:row r="4820" ht="23" customHeight="1">
      <x:c r="A4820" s="4" t="str">
        <x:v>Sevilla</x:v>
      </x:c>
      <x:c r="B4820" s="4" t="str">
        <x:v>2.º ESO</x:v>
      </x:c>
      <x:c r="C4820" s="4" t="str">
        <x:v>B</x:v>
      </x:c>
      <x:c r="D4820" s="13" t="str">
        <x:v>00388</x:v>
      </x:c>
      <x:c r="E4820" s="13" t="str">
        <x:v>00387</x:v>
      </x:c>
      <x:c r="F4820" s="4" t="str">
        <x:v>amistad</x:v>
      </x:c>
      <x:c r="G4820" s="4" t="n">
        <x:f>COUNTIFS(Relaciones!$D$4717:$D$5091,E4820,Relaciones!$E$4717:$E$5091,D4820,Relaciones!$F$4717:$F$5091,F4820)</x:f>
        <x:v>1</x:v>
      </x:c>
      <x:c r="H4820" s="4"/>
    </x:row>
    <x:row r="4821" ht="23" customHeight="1">
      <x:c r="A4821" s="4" t="str">
        <x:v>Sevilla</x:v>
      </x:c>
      <x:c r="B4821" s="4" t="str">
        <x:v>2.º ESO</x:v>
      </x:c>
      <x:c r="C4821" s="4" t="str">
        <x:v>B</x:v>
      </x:c>
      <x:c r="D4821" s="13" t="str">
        <x:v>00389</x:v>
      </x:c>
      <x:c r="E4821" s="13" t="str">
        <x:v>00386</x:v>
      </x:c>
      <x:c r="F4821" s="4" t="str">
        <x:v>amistad</x:v>
      </x:c>
      <x:c r="G4821" s="4" t="n">
        <x:f>COUNTIFS(Relaciones!$D$4717:$D$5091,E4821,Relaciones!$E$4717:$E$5091,D4821,Relaciones!$F$4717:$F$5091,F4821)</x:f>
        <x:v>0</x:v>
      </x:c>
      <x:c r="H4821" s="4"/>
    </x:row>
    <x:row r="4822" ht="23" customHeight="1">
      <x:c r="A4822" s="4" t="str">
        <x:v>Sevilla</x:v>
      </x:c>
      <x:c r="B4822" s="4" t="str">
        <x:v>2.º ESO</x:v>
      </x:c>
      <x:c r="C4822" s="4" t="str">
        <x:v>B</x:v>
      </x:c>
      <x:c r="D4822" s="13" t="str">
        <x:v>00390</x:v>
      </x:c>
      <x:c r="E4822" s="13" t="str">
        <x:v>00386</x:v>
      </x:c>
      <x:c r="F4822" s="4" t="str">
        <x:v>amistad</x:v>
      </x:c>
      <x:c r="G4822" s="4" t="n">
        <x:f>COUNTIFS(Relaciones!$D$4717:$D$5091,E4822,Relaciones!$E$4717:$E$5091,D4822,Relaciones!$F$4717:$F$5091,F4822)</x:f>
        <x:v>0</x:v>
      </x:c>
      <x:c r="H4822" s="4"/>
    </x:row>
    <x:row r="4823" ht="23" customHeight="1">
      <x:c r="A4823" s="4" t="str">
        <x:v>Sevilla</x:v>
      </x:c>
      <x:c r="B4823" s="4" t="str">
        <x:v>2.º ESO</x:v>
      </x:c>
      <x:c r="C4823" s="4" t="str">
        <x:v>B</x:v>
      </x:c>
      <x:c r="D4823" s="13" t="str">
        <x:v>00391</x:v>
      </x:c>
      <x:c r="E4823" s="13" t="str">
        <x:v>00386</x:v>
      </x:c>
      <x:c r="F4823" s="4" t="str">
        <x:v>amistad</x:v>
      </x:c>
      <x:c r="G4823" s="4" t="n">
        <x:f>COUNTIFS(Relaciones!$D$4717:$D$5091,E4823,Relaciones!$E$4717:$E$5091,D4823,Relaciones!$F$4717:$F$5091,F4823)</x:f>
        <x:v>0</x:v>
      </x:c>
      <x:c r="H4823" s="4"/>
    </x:row>
    <x:row r="4824" ht="23" customHeight="1">
      <x:c r="A4824" s="4" t="str">
        <x:v>Sevilla</x:v>
      </x:c>
      <x:c r="B4824" s="4" t="str">
        <x:v>2.º ESO</x:v>
      </x:c>
      <x:c r="C4824" s="4" t="str">
        <x:v>B</x:v>
      </x:c>
      <x:c r="D4824" s="13" t="str">
        <x:v>00392</x:v>
      </x:c>
      <x:c r="E4824" s="13" t="str">
        <x:v>00386</x:v>
      </x:c>
      <x:c r="F4824" s="4" t="str">
        <x:v>amistad</x:v>
      </x:c>
      <x:c r="G4824" s="4" t="n">
        <x:f>COUNTIFS(Relaciones!$D$4717:$D$5091,E4824,Relaciones!$E$4717:$E$5091,D4824,Relaciones!$F$4717:$F$5091,F4824)</x:f>
        <x:v>0</x:v>
      </x:c>
      <x:c r="H4824" s="4"/>
    </x:row>
    <x:row r="4825" ht="23" customHeight="1">
      <x:c r="A4825" s="4" t="str">
        <x:v>Sevilla</x:v>
      </x:c>
      <x:c r="B4825" s="4" t="str">
        <x:v>2.º ESO</x:v>
      </x:c>
      <x:c r="C4825" s="4" t="str">
        <x:v>B</x:v>
      </x:c>
      <x:c r="D4825" s="13" t="str">
        <x:v>00366</x:v>
      </x:c>
      <x:c r="E4825" s="13" t="str">
        <x:v>00389</x:v>
      </x:c>
      <x:c r="F4825" s="4" t="str">
        <x:v>rechazo</x:v>
      </x:c>
      <x:c r="G4825" s="4" t="n">
        <x:f>COUNTIFS(Relaciones!$D$4717:$D$5091,E4825,Relaciones!$E$4717:$E$5091,D4825,Relaciones!$F$4717:$F$5091,F4825)</x:f>
        <x:v>0</x:v>
      </x:c>
      <x:c r="H4825" s="4"/>
    </x:row>
    <x:row r="4826" ht="23" customHeight="1">
      <x:c r="A4826" s="4" t="str">
        <x:v>Sevilla</x:v>
      </x:c>
      <x:c r="B4826" s="4" t="str">
        <x:v>2.º ESO</x:v>
      </x:c>
      <x:c r="C4826" s="4" t="str">
        <x:v>B</x:v>
      </x:c>
      <x:c r="D4826" s="13" t="str">
        <x:v>00366</x:v>
      </x:c>
      <x:c r="E4826" s="13" t="str">
        <x:v>00390</x:v>
      </x:c>
      <x:c r="F4826" s="4" t="str">
        <x:v>rechazo</x:v>
      </x:c>
      <x:c r="G4826" s="4" t="n">
        <x:f>COUNTIFS(Relaciones!$D$4717:$D$5091,E4826,Relaciones!$E$4717:$E$5091,D4826,Relaciones!$F$4717:$F$5091,F4826)</x:f>
        <x:v>0</x:v>
      </x:c>
      <x:c r="H4826" s="4"/>
    </x:row>
    <x:row r="4827" ht="23" customHeight="1">
      <x:c r="A4827" s="4" t="str">
        <x:v>Sevilla</x:v>
      </x:c>
      <x:c r="B4827" s="4" t="str">
        <x:v>2.º ESO</x:v>
      </x:c>
      <x:c r="C4827" s="4" t="str">
        <x:v>B</x:v>
      </x:c>
      <x:c r="D4827" s="13" t="str">
        <x:v>00366</x:v>
      </x:c>
      <x:c r="E4827" s="13" t="str">
        <x:v>00391</x:v>
      </x:c>
      <x:c r="F4827" s="4" t="str">
        <x:v>rechazo</x:v>
      </x:c>
      <x:c r="G4827" s="4" t="n">
        <x:f>COUNTIFS(Relaciones!$D$4717:$D$5091,E4827,Relaciones!$E$4717:$E$5091,D4827,Relaciones!$F$4717:$F$5091,F4827)</x:f>
        <x:v>0</x:v>
      </x:c>
      <x:c r="H4827" s="4"/>
    </x:row>
    <x:row r="4828" ht="23" customHeight="1">
      <x:c r="A4828" s="4" t="str">
        <x:v>Sevilla</x:v>
      </x:c>
      <x:c r="B4828" s="4" t="str">
        <x:v>2.º ESO</x:v>
      </x:c>
      <x:c r="C4828" s="4" t="str">
        <x:v>B</x:v>
      </x:c>
      <x:c r="D4828" s="13" t="str">
        <x:v>00367</x:v>
      </x:c>
      <x:c r="E4828" s="13" t="str">
        <x:v>00389</x:v>
      </x:c>
      <x:c r="F4828" s="4" t="str">
        <x:v>rechazo</x:v>
      </x:c>
      <x:c r="G4828" s="4" t="n">
        <x:f>COUNTIFS(Relaciones!$D$4717:$D$5091,E4828,Relaciones!$E$4717:$E$5091,D4828,Relaciones!$F$4717:$F$5091,F4828)</x:f>
        <x:v>0</x:v>
      </x:c>
      <x:c r="H4828" s="4"/>
    </x:row>
    <x:row r="4829" ht="23" customHeight="1">
      <x:c r="A4829" s="4" t="str">
        <x:v>Sevilla</x:v>
      </x:c>
      <x:c r="B4829" s="4" t="str">
        <x:v>2.º ESO</x:v>
      </x:c>
      <x:c r="C4829" s="4" t="str">
        <x:v>B</x:v>
      </x:c>
      <x:c r="D4829" s="13" t="str">
        <x:v>00367</x:v>
      </x:c>
      <x:c r="E4829" s="13" t="str">
        <x:v>00390</x:v>
      </x:c>
      <x:c r="F4829" s="4" t="str">
        <x:v>rechazo</x:v>
      </x:c>
      <x:c r="G4829" s="4" t="n">
        <x:f>COUNTIFS(Relaciones!$D$4717:$D$5091,E4829,Relaciones!$E$4717:$E$5091,D4829,Relaciones!$F$4717:$F$5091,F4829)</x:f>
        <x:v>0</x:v>
      </x:c>
      <x:c r="H4829" s="4"/>
    </x:row>
    <x:row r="4830" ht="23" customHeight="1">
      <x:c r="A4830" s="4" t="str">
        <x:v>Sevilla</x:v>
      </x:c>
      <x:c r="B4830" s="4" t="str">
        <x:v>2.º ESO</x:v>
      </x:c>
      <x:c r="C4830" s="4" t="str">
        <x:v>B</x:v>
      </x:c>
      <x:c r="D4830" s="13" t="str">
        <x:v>00368</x:v>
      </x:c>
      <x:c r="E4830" s="13" t="str">
        <x:v>00389</x:v>
      </x:c>
      <x:c r="F4830" s="4" t="str">
        <x:v>rechazo</x:v>
      </x:c>
      <x:c r="G4830" s="4" t="n">
        <x:f>COUNTIFS(Relaciones!$D$4717:$D$5091,E4830,Relaciones!$E$4717:$E$5091,D4830,Relaciones!$F$4717:$F$5091,F4830)</x:f>
        <x:v>0</x:v>
      </x:c>
      <x:c r="H4830" s="4"/>
    </x:row>
    <x:row r="4831" ht="23" customHeight="1">
      <x:c r="A4831" s="4" t="str">
        <x:v>Sevilla</x:v>
      </x:c>
      <x:c r="B4831" s="4" t="str">
        <x:v>2.º ESO</x:v>
      </x:c>
      <x:c r="C4831" s="4" t="str">
        <x:v>B</x:v>
      </x:c>
      <x:c r="D4831" s="13" t="str">
        <x:v>00368</x:v>
      </x:c>
      <x:c r="E4831" s="13" t="str">
        <x:v>00390</x:v>
      </x:c>
      <x:c r="F4831" s="4" t="str">
        <x:v>rechazo</x:v>
      </x:c>
      <x:c r="G4831" s="4" t="n">
        <x:f>COUNTIFS(Relaciones!$D$4717:$D$5091,E4831,Relaciones!$E$4717:$E$5091,D4831,Relaciones!$F$4717:$F$5091,F4831)</x:f>
        <x:v>0</x:v>
      </x:c>
      <x:c r="H4831" s="4"/>
    </x:row>
    <x:row r="4832" ht="23" customHeight="1">
      <x:c r="A4832" s="4" t="str">
        <x:v>Sevilla</x:v>
      </x:c>
      <x:c r="B4832" s="4" t="str">
        <x:v>2.º ESO</x:v>
      </x:c>
      <x:c r="C4832" s="4" t="str">
        <x:v>B</x:v>
      </x:c>
      <x:c r="D4832" s="13" t="str">
        <x:v>00368</x:v>
      </x:c>
      <x:c r="E4832" s="13" t="str">
        <x:v>00391</x:v>
      </x:c>
      <x:c r="F4832" s="4" t="str">
        <x:v>rechazo</x:v>
      </x:c>
      <x:c r="G4832" s="4" t="n">
        <x:f>COUNTIFS(Relaciones!$D$4717:$D$5091,E4832,Relaciones!$E$4717:$E$5091,D4832,Relaciones!$F$4717:$F$5091,F4832)</x:f>
        <x:v>0</x:v>
      </x:c>
      <x:c r="H4832" s="4"/>
    </x:row>
    <x:row r="4833" ht="23" customHeight="1">
      <x:c r="A4833" s="4" t="str">
        <x:v>Sevilla</x:v>
      </x:c>
      <x:c r="B4833" s="4" t="str">
        <x:v>2.º ESO</x:v>
      </x:c>
      <x:c r="C4833" s="4" t="str">
        <x:v>B</x:v>
      </x:c>
      <x:c r="D4833" s="13" t="str">
        <x:v>00369</x:v>
      </x:c>
      <x:c r="E4833" s="13" t="str">
        <x:v>00389</x:v>
      </x:c>
      <x:c r="F4833" s="4" t="str">
        <x:v>rechazo</x:v>
      </x:c>
      <x:c r="G4833" s="4" t="n">
        <x:f>COUNTIFS(Relaciones!$D$4717:$D$5091,E4833,Relaciones!$E$4717:$E$5091,D4833,Relaciones!$F$4717:$F$5091,F4833)</x:f>
        <x:v>0</x:v>
      </x:c>
      <x:c r="H4833" s="4"/>
    </x:row>
    <x:row r="4834" ht="23" customHeight="1">
      <x:c r="A4834" s="4" t="str">
        <x:v>Sevilla</x:v>
      </x:c>
      <x:c r="B4834" s="4" t="str">
        <x:v>2.º ESO</x:v>
      </x:c>
      <x:c r="C4834" s="4" t="str">
        <x:v>B</x:v>
      </x:c>
      <x:c r="D4834" s="13" t="str">
        <x:v>00369</x:v>
      </x:c>
      <x:c r="E4834" s="13" t="str">
        <x:v>00390</x:v>
      </x:c>
      <x:c r="F4834" s="4" t="str">
        <x:v>rechazo</x:v>
      </x:c>
      <x:c r="G4834" s="4" t="n">
        <x:f>COUNTIFS(Relaciones!$D$4717:$D$5091,E4834,Relaciones!$E$4717:$E$5091,D4834,Relaciones!$F$4717:$F$5091,F4834)</x:f>
        <x:v>0</x:v>
      </x:c>
      <x:c r="H4834" s="4"/>
    </x:row>
    <x:row r="4835" ht="23" customHeight="1">
      <x:c r="A4835" s="4" t="str">
        <x:v>Sevilla</x:v>
      </x:c>
      <x:c r="B4835" s="4" t="str">
        <x:v>2.º ESO</x:v>
      </x:c>
      <x:c r="C4835" s="4" t="str">
        <x:v>B</x:v>
      </x:c>
      <x:c r="D4835" s="13" t="str">
        <x:v>00370</x:v>
      </x:c>
      <x:c r="E4835" s="13" t="str">
        <x:v>00389</x:v>
      </x:c>
      <x:c r="F4835" s="4" t="str">
        <x:v>rechazo</x:v>
      </x:c>
      <x:c r="G4835" s="4" t="n">
        <x:f>COUNTIFS(Relaciones!$D$4717:$D$5091,E4835,Relaciones!$E$4717:$E$5091,D4835,Relaciones!$F$4717:$F$5091,F4835)</x:f>
        <x:v>0</x:v>
      </x:c>
      <x:c r="H4835" s="4"/>
    </x:row>
    <x:row r="4836" ht="23" customHeight="1">
      <x:c r="A4836" s="4" t="str">
        <x:v>Sevilla</x:v>
      </x:c>
      <x:c r="B4836" s="4" t="str">
        <x:v>2.º ESO</x:v>
      </x:c>
      <x:c r="C4836" s="4" t="str">
        <x:v>B</x:v>
      </x:c>
      <x:c r="D4836" s="13" t="str">
        <x:v>00370</x:v>
      </x:c>
      <x:c r="E4836" s="13" t="str">
        <x:v>00390</x:v>
      </x:c>
      <x:c r="F4836" s="4" t="str">
        <x:v>rechazo</x:v>
      </x:c>
      <x:c r="G4836" s="4" t="n">
        <x:f>COUNTIFS(Relaciones!$D$4717:$D$5091,E4836,Relaciones!$E$4717:$E$5091,D4836,Relaciones!$F$4717:$F$5091,F4836)</x:f>
        <x:v>0</x:v>
      </x:c>
      <x:c r="H4836" s="4"/>
    </x:row>
    <x:row r="4837" ht="23" customHeight="1">
      <x:c r="A4837" s="4" t="str">
        <x:v>Sevilla</x:v>
      </x:c>
      <x:c r="B4837" s="4" t="str">
        <x:v>2.º ESO</x:v>
      </x:c>
      <x:c r="C4837" s="4" t="str">
        <x:v>B</x:v>
      </x:c>
      <x:c r="D4837" s="13" t="str">
        <x:v>00370</x:v>
      </x:c>
      <x:c r="E4837" s="13" t="str">
        <x:v>00391</x:v>
      </x:c>
      <x:c r="F4837" s="4" t="str">
        <x:v>rechazo</x:v>
      </x:c>
      <x:c r="G4837" s="4" t="n">
        <x:f>COUNTIFS(Relaciones!$D$4717:$D$5091,E4837,Relaciones!$E$4717:$E$5091,D4837,Relaciones!$F$4717:$F$5091,F4837)</x:f>
        <x:v>0</x:v>
      </x:c>
      <x:c r="H4837" s="4"/>
    </x:row>
    <x:row r="4838" ht="23" customHeight="1">
      <x:c r="A4838" s="4" t="str">
        <x:v>Sevilla</x:v>
      </x:c>
      <x:c r="B4838" s="4" t="str">
        <x:v>2.º ESO</x:v>
      </x:c>
      <x:c r="C4838" s="4" t="str">
        <x:v>B</x:v>
      </x:c>
      <x:c r="D4838" s="13" t="str">
        <x:v>00371</x:v>
      </x:c>
      <x:c r="E4838" s="13" t="str">
        <x:v>00389</x:v>
      </x:c>
      <x:c r="F4838" s="4" t="str">
        <x:v>rechazo</x:v>
      </x:c>
      <x:c r="G4838" s="4" t="n">
        <x:f>COUNTIFS(Relaciones!$D$4717:$D$5091,E4838,Relaciones!$E$4717:$E$5091,D4838,Relaciones!$F$4717:$F$5091,F4838)</x:f>
        <x:v>0</x:v>
      </x:c>
      <x:c r="H4838" s="4"/>
    </x:row>
    <x:row r="4839" ht="23" customHeight="1">
      <x:c r="A4839" s="4" t="str">
        <x:v>Sevilla</x:v>
      </x:c>
      <x:c r="B4839" s="4" t="str">
        <x:v>2.º ESO</x:v>
      </x:c>
      <x:c r="C4839" s="4" t="str">
        <x:v>B</x:v>
      </x:c>
      <x:c r="D4839" s="13" t="str">
        <x:v>00371</x:v>
      </x:c>
      <x:c r="E4839" s="13" t="str">
        <x:v>00390</x:v>
      </x:c>
      <x:c r="F4839" s="4" t="str">
        <x:v>rechazo</x:v>
      </x:c>
      <x:c r="G4839" s="4" t="n">
        <x:f>COUNTIFS(Relaciones!$D$4717:$D$5091,E4839,Relaciones!$E$4717:$E$5091,D4839,Relaciones!$F$4717:$F$5091,F4839)</x:f>
        <x:v>0</x:v>
      </x:c>
      <x:c r="H4839" s="4"/>
    </x:row>
    <x:row r="4840" ht="23" customHeight="1">
      <x:c r="A4840" s="4" t="str">
        <x:v>Sevilla</x:v>
      </x:c>
      <x:c r="B4840" s="4" t="str">
        <x:v>2.º ESO</x:v>
      </x:c>
      <x:c r="C4840" s="4" t="str">
        <x:v>B</x:v>
      </x:c>
      <x:c r="D4840" s="13" t="str">
        <x:v>00373</x:v>
      </x:c>
      <x:c r="E4840" s="13" t="str">
        <x:v>00389</x:v>
      </x:c>
      <x:c r="F4840" s="4" t="str">
        <x:v>rechazo</x:v>
      </x:c>
      <x:c r="G4840" s="4" t="n">
        <x:f>COUNTIFS(Relaciones!$D$4717:$D$5091,E4840,Relaciones!$E$4717:$E$5091,D4840,Relaciones!$F$4717:$F$5091,F4840)</x:f>
        <x:v>0</x:v>
      </x:c>
      <x:c r="H4840" s="4"/>
    </x:row>
    <x:row r="4841" ht="23" customHeight="1">
      <x:c r="A4841" s="4" t="str">
        <x:v>Sevilla</x:v>
      </x:c>
      <x:c r="B4841" s="4" t="str">
        <x:v>2.º ESO</x:v>
      </x:c>
      <x:c r="C4841" s="4" t="str">
        <x:v>B</x:v>
      </x:c>
      <x:c r="D4841" s="13" t="str">
        <x:v>00373</x:v>
      </x:c>
      <x:c r="E4841" s="13" t="str">
        <x:v>00390</x:v>
      </x:c>
      <x:c r="F4841" s="4" t="str">
        <x:v>rechazo</x:v>
      </x:c>
      <x:c r="G4841" s="4" t="n">
        <x:f>COUNTIFS(Relaciones!$D$4717:$D$5091,E4841,Relaciones!$E$4717:$E$5091,D4841,Relaciones!$F$4717:$F$5091,F4841)</x:f>
        <x:v>0</x:v>
      </x:c>
      <x:c r="H4841" s="4"/>
    </x:row>
    <x:row r="4842" ht="23" customHeight="1">
      <x:c r="A4842" s="4" t="str">
        <x:v>Sevilla</x:v>
      </x:c>
      <x:c r="B4842" s="4" t="str">
        <x:v>2.º ESO</x:v>
      </x:c>
      <x:c r="C4842" s="4" t="str">
        <x:v>B</x:v>
      </x:c>
      <x:c r="D4842" s="13" t="str">
        <x:v>00374</x:v>
      </x:c>
      <x:c r="E4842" s="13" t="str">
        <x:v>00389</x:v>
      </x:c>
      <x:c r="F4842" s="4" t="str">
        <x:v>rechazo</x:v>
      </x:c>
      <x:c r="G4842" s="4" t="n">
        <x:f>COUNTIFS(Relaciones!$D$4717:$D$5091,E4842,Relaciones!$E$4717:$E$5091,D4842,Relaciones!$F$4717:$F$5091,F4842)</x:f>
        <x:v>0</x:v>
      </x:c>
      <x:c r="H4842" s="4"/>
    </x:row>
    <x:row r="4843" ht="23" customHeight="1">
      <x:c r="A4843" s="4" t="str">
        <x:v>Sevilla</x:v>
      </x:c>
      <x:c r="B4843" s="4" t="str">
        <x:v>2.º ESO</x:v>
      </x:c>
      <x:c r="C4843" s="4" t="str">
        <x:v>B</x:v>
      </x:c>
      <x:c r="D4843" s="13" t="str">
        <x:v>00374</x:v>
      </x:c>
      <x:c r="E4843" s="13" t="str">
        <x:v>00390</x:v>
      </x:c>
      <x:c r="F4843" s="4" t="str">
        <x:v>rechazo</x:v>
      </x:c>
      <x:c r="G4843" s="4" t="n">
        <x:f>COUNTIFS(Relaciones!$D$4717:$D$5091,E4843,Relaciones!$E$4717:$E$5091,D4843,Relaciones!$F$4717:$F$5091,F4843)</x:f>
        <x:v>0</x:v>
      </x:c>
      <x:c r="H4843" s="4"/>
    </x:row>
    <x:row r="4844" ht="23" customHeight="1">
      <x:c r="A4844" s="4" t="str">
        <x:v>Sevilla</x:v>
      </x:c>
      <x:c r="B4844" s="4" t="str">
        <x:v>2.º ESO</x:v>
      </x:c>
      <x:c r="C4844" s="4" t="str">
        <x:v>B</x:v>
      </x:c>
      <x:c r="D4844" s="13" t="str">
        <x:v>00374</x:v>
      </x:c>
      <x:c r="E4844" s="13" t="str">
        <x:v>00391</x:v>
      </x:c>
      <x:c r="F4844" s="4" t="str">
        <x:v>rechazo</x:v>
      </x:c>
      <x:c r="G4844" s="4" t="n">
        <x:f>COUNTIFS(Relaciones!$D$4717:$D$5091,E4844,Relaciones!$E$4717:$E$5091,D4844,Relaciones!$F$4717:$F$5091,F4844)</x:f>
        <x:v>0</x:v>
      </x:c>
      <x:c r="H4844" s="4"/>
    </x:row>
    <x:row r="4845" ht="23" customHeight="1">
      <x:c r="A4845" s="4" t="str">
        <x:v>Sevilla</x:v>
      </x:c>
      <x:c r="B4845" s="4" t="str">
        <x:v>2.º ESO</x:v>
      </x:c>
      <x:c r="C4845" s="4" t="str">
        <x:v>B</x:v>
      </x:c>
      <x:c r="D4845" s="13" t="str">
        <x:v>00375</x:v>
      </x:c>
      <x:c r="E4845" s="13" t="str">
        <x:v>00389</x:v>
      </x:c>
      <x:c r="F4845" s="4" t="str">
        <x:v>rechazo</x:v>
      </x:c>
      <x:c r="G4845" s="4" t="n">
        <x:f>COUNTIFS(Relaciones!$D$4717:$D$5091,E4845,Relaciones!$E$4717:$E$5091,D4845,Relaciones!$F$4717:$F$5091,F4845)</x:f>
        <x:v>0</x:v>
      </x:c>
      <x:c r="H4845" s="4"/>
    </x:row>
    <x:row r="4846" ht="23" customHeight="1">
      <x:c r="A4846" s="4" t="str">
        <x:v>Sevilla</x:v>
      </x:c>
      <x:c r="B4846" s="4" t="str">
        <x:v>2.º ESO</x:v>
      </x:c>
      <x:c r="C4846" s="4" t="str">
        <x:v>B</x:v>
      </x:c>
      <x:c r="D4846" s="13" t="str">
        <x:v>00375</x:v>
      </x:c>
      <x:c r="E4846" s="13" t="str">
        <x:v>00390</x:v>
      </x:c>
      <x:c r="F4846" s="4" t="str">
        <x:v>rechazo</x:v>
      </x:c>
      <x:c r="G4846" s="4" t="n">
        <x:f>COUNTIFS(Relaciones!$D$4717:$D$5091,E4846,Relaciones!$E$4717:$E$5091,D4846,Relaciones!$F$4717:$F$5091,F4846)</x:f>
        <x:v>0</x:v>
      </x:c>
      <x:c r="H4846" s="4"/>
    </x:row>
    <x:row r="4847" ht="23" customHeight="1">
      <x:c r="A4847" s="4" t="str">
        <x:v>Sevilla</x:v>
      </x:c>
      <x:c r="B4847" s="4" t="str">
        <x:v>2.º ESO</x:v>
      </x:c>
      <x:c r="C4847" s="4" t="str">
        <x:v>B</x:v>
      </x:c>
      <x:c r="D4847" s="13" t="str">
        <x:v>00376</x:v>
      </x:c>
      <x:c r="E4847" s="13" t="str">
        <x:v>00389</x:v>
      </x:c>
      <x:c r="F4847" s="4" t="str">
        <x:v>rechazo</x:v>
      </x:c>
      <x:c r="G4847" s="4" t="n">
        <x:f>COUNTIFS(Relaciones!$D$4717:$D$5091,E4847,Relaciones!$E$4717:$E$5091,D4847,Relaciones!$F$4717:$F$5091,F4847)</x:f>
        <x:v>0</x:v>
      </x:c>
      <x:c r="H4847" s="4"/>
    </x:row>
    <x:row r="4848" ht="23" customHeight="1">
      <x:c r="A4848" s="4" t="str">
        <x:v>Sevilla</x:v>
      </x:c>
      <x:c r="B4848" s="4" t="str">
        <x:v>2.º ESO</x:v>
      </x:c>
      <x:c r="C4848" s="4" t="str">
        <x:v>B</x:v>
      </x:c>
      <x:c r="D4848" s="13" t="str">
        <x:v>00376</x:v>
      </x:c>
      <x:c r="E4848" s="13" t="str">
        <x:v>00390</x:v>
      </x:c>
      <x:c r="F4848" s="4" t="str">
        <x:v>rechazo</x:v>
      </x:c>
      <x:c r="G4848" s="4" t="n">
        <x:f>COUNTIFS(Relaciones!$D$4717:$D$5091,E4848,Relaciones!$E$4717:$E$5091,D4848,Relaciones!$F$4717:$F$5091,F4848)</x:f>
        <x:v>0</x:v>
      </x:c>
      <x:c r="H4848" s="4"/>
    </x:row>
    <x:row r="4849" ht="23" customHeight="1">
      <x:c r="A4849" s="4" t="str">
        <x:v>Sevilla</x:v>
      </x:c>
      <x:c r="B4849" s="4" t="str">
        <x:v>2.º ESO</x:v>
      </x:c>
      <x:c r="C4849" s="4" t="str">
        <x:v>B</x:v>
      </x:c>
      <x:c r="D4849" s="13" t="str">
        <x:v>00376</x:v>
      </x:c>
      <x:c r="E4849" s="13" t="str">
        <x:v>00391</x:v>
      </x:c>
      <x:c r="F4849" s="4" t="str">
        <x:v>rechazo</x:v>
      </x:c>
      <x:c r="G4849" s="4" t="n">
        <x:f>COUNTIFS(Relaciones!$D$4717:$D$5091,E4849,Relaciones!$E$4717:$E$5091,D4849,Relaciones!$F$4717:$F$5091,F4849)</x:f>
        <x:v>0</x:v>
      </x:c>
      <x:c r="H4849" s="4"/>
    </x:row>
    <x:row r="4850" ht="23" customHeight="1">
      <x:c r="A4850" s="4" t="str">
        <x:v>Sevilla</x:v>
      </x:c>
      <x:c r="B4850" s="4" t="str">
        <x:v>2.º ESO</x:v>
      </x:c>
      <x:c r="C4850" s="4" t="str">
        <x:v>B</x:v>
      </x:c>
      <x:c r="D4850" s="13" t="str">
        <x:v>00377</x:v>
      </x:c>
      <x:c r="E4850" s="13" t="str">
        <x:v>00389</x:v>
      </x:c>
      <x:c r="F4850" s="4" t="str">
        <x:v>rechazo</x:v>
      </x:c>
      <x:c r="G4850" s="4" t="n">
        <x:f>COUNTIFS(Relaciones!$D$4717:$D$5091,E4850,Relaciones!$E$4717:$E$5091,D4850,Relaciones!$F$4717:$F$5091,F4850)</x:f>
        <x:v>0</x:v>
      </x:c>
      <x:c r="H4850" s="4"/>
    </x:row>
    <x:row r="4851" ht="23" customHeight="1">
      <x:c r="A4851" s="4" t="str">
        <x:v>Sevilla</x:v>
      </x:c>
      <x:c r="B4851" s="4" t="str">
        <x:v>2.º ESO</x:v>
      </x:c>
      <x:c r="C4851" s="4" t="str">
        <x:v>B</x:v>
      </x:c>
      <x:c r="D4851" s="13" t="str">
        <x:v>00377</x:v>
      </x:c>
      <x:c r="E4851" s="13" t="str">
        <x:v>00390</x:v>
      </x:c>
      <x:c r="F4851" s="4" t="str">
        <x:v>rechazo</x:v>
      </x:c>
      <x:c r="G4851" s="4" t="n">
        <x:f>COUNTIFS(Relaciones!$D$4717:$D$5091,E4851,Relaciones!$E$4717:$E$5091,D4851,Relaciones!$F$4717:$F$5091,F4851)</x:f>
        <x:v>0</x:v>
      </x:c>
      <x:c r="H4851" s="4"/>
    </x:row>
    <x:row r="4852" ht="23" customHeight="1">
      <x:c r="A4852" s="4" t="str">
        <x:v>Sevilla</x:v>
      </x:c>
      <x:c r="B4852" s="4" t="str">
        <x:v>2.º ESO</x:v>
      </x:c>
      <x:c r="C4852" s="4" t="str">
        <x:v>B</x:v>
      </x:c>
      <x:c r="D4852" s="13" t="str">
        <x:v>00378</x:v>
      </x:c>
      <x:c r="E4852" s="13" t="str">
        <x:v>00389</x:v>
      </x:c>
      <x:c r="F4852" s="4" t="str">
        <x:v>rechazo</x:v>
      </x:c>
      <x:c r="G4852" s="4" t="n">
        <x:f>COUNTIFS(Relaciones!$D$4717:$D$5091,E4852,Relaciones!$E$4717:$E$5091,D4852,Relaciones!$F$4717:$F$5091,F4852)</x:f>
        <x:v>0</x:v>
      </x:c>
      <x:c r="H4852" s="4"/>
    </x:row>
    <x:row r="4853" ht="23" customHeight="1">
      <x:c r="A4853" s="4" t="str">
        <x:v>Sevilla</x:v>
      </x:c>
      <x:c r="B4853" s="4" t="str">
        <x:v>2.º ESO</x:v>
      </x:c>
      <x:c r="C4853" s="4" t="str">
        <x:v>B</x:v>
      </x:c>
      <x:c r="D4853" s="13" t="str">
        <x:v>00378</x:v>
      </x:c>
      <x:c r="E4853" s="13" t="str">
        <x:v>00390</x:v>
      </x:c>
      <x:c r="F4853" s="4" t="str">
        <x:v>rechazo</x:v>
      </x:c>
      <x:c r="G4853" s="4" t="n">
        <x:f>COUNTIFS(Relaciones!$D$4717:$D$5091,E4853,Relaciones!$E$4717:$E$5091,D4853,Relaciones!$F$4717:$F$5091,F4853)</x:f>
        <x:v>0</x:v>
      </x:c>
      <x:c r="H4853" s="4"/>
    </x:row>
    <x:row r="4854" ht="23" customHeight="1">
      <x:c r="A4854" s="4" t="str">
        <x:v>Sevilla</x:v>
      </x:c>
      <x:c r="B4854" s="4" t="str">
        <x:v>2.º ESO</x:v>
      </x:c>
      <x:c r="C4854" s="4" t="str">
        <x:v>B</x:v>
      </x:c>
      <x:c r="D4854" s="13" t="str">
        <x:v>00378</x:v>
      </x:c>
      <x:c r="E4854" s="13" t="str">
        <x:v>00391</x:v>
      </x:c>
      <x:c r="F4854" s="4" t="str">
        <x:v>rechazo</x:v>
      </x:c>
      <x:c r="G4854" s="4" t="n">
        <x:f>COUNTIFS(Relaciones!$D$4717:$D$5091,E4854,Relaciones!$E$4717:$E$5091,D4854,Relaciones!$F$4717:$F$5091,F4854)</x:f>
        <x:v>0</x:v>
      </x:c>
      <x:c r="H4854" s="4"/>
    </x:row>
    <x:row r="4855" ht="23" customHeight="1">
      <x:c r="A4855" s="4" t="str">
        <x:v>Sevilla</x:v>
      </x:c>
      <x:c r="B4855" s="4" t="str">
        <x:v>2.º ESO</x:v>
      </x:c>
      <x:c r="C4855" s="4" t="str">
        <x:v>B</x:v>
      </x:c>
      <x:c r="D4855" s="13" t="str">
        <x:v>00380</x:v>
      </x:c>
      <x:c r="E4855" s="13" t="str">
        <x:v>00389</x:v>
      </x:c>
      <x:c r="F4855" s="4" t="str">
        <x:v>rechazo</x:v>
      </x:c>
      <x:c r="G4855" s="4" t="n">
        <x:f>COUNTIFS(Relaciones!$D$4717:$D$5091,E4855,Relaciones!$E$4717:$E$5091,D4855,Relaciones!$F$4717:$F$5091,F4855)</x:f>
        <x:v>0</x:v>
      </x:c>
      <x:c r="H4855" s="4"/>
    </x:row>
    <x:row r="4856" ht="23" customHeight="1">
      <x:c r="A4856" s="4" t="str">
        <x:v>Sevilla</x:v>
      </x:c>
      <x:c r="B4856" s="4" t="str">
        <x:v>2.º ESO</x:v>
      </x:c>
      <x:c r="C4856" s="4" t="str">
        <x:v>B</x:v>
      </x:c>
      <x:c r="D4856" s="13" t="str">
        <x:v>00380</x:v>
      </x:c>
      <x:c r="E4856" s="13" t="str">
        <x:v>00390</x:v>
      </x:c>
      <x:c r="F4856" s="4" t="str">
        <x:v>rechazo</x:v>
      </x:c>
      <x:c r="G4856" s="4" t="n">
        <x:f>COUNTIFS(Relaciones!$D$4717:$D$5091,E4856,Relaciones!$E$4717:$E$5091,D4856,Relaciones!$F$4717:$F$5091,F4856)</x:f>
        <x:v>0</x:v>
      </x:c>
      <x:c r="H4856" s="4"/>
    </x:row>
    <x:row r="4857" ht="23" customHeight="1">
      <x:c r="A4857" s="4" t="str">
        <x:v>Sevilla</x:v>
      </x:c>
      <x:c r="B4857" s="4" t="str">
        <x:v>2.º ESO</x:v>
      </x:c>
      <x:c r="C4857" s="4" t="str">
        <x:v>B</x:v>
      </x:c>
      <x:c r="D4857" s="13" t="str">
        <x:v>00380</x:v>
      </x:c>
      <x:c r="E4857" s="13" t="str">
        <x:v>00391</x:v>
      </x:c>
      <x:c r="F4857" s="4" t="str">
        <x:v>rechazo</x:v>
      </x:c>
      <x:c r="G4857" s="4" t="n">
        <x:f>COUNTIFS(Relaciones!$D$4717:$D$5091,E4857,Relaciones!$E$4717:$E$5091,D4857,Relaciones!$F$4717:$F$5091,F4857)</x:f>
        <x:v>0</x:v>
      </x:c>
      <x:c r="H4857" s="4"/>
    </x:row>
    <x:row r="4858" ht="23" customHeight="1">
      <x:c r="A4858" s="4" t="str">
        <x:v>Sevilla</x:v>
      </x:c>
      <x:c r="B4858" s="4" t="str">
        <x:v>2.º ESO</x:v>
      </x:c>
      <x:c r="C4858" s="4" t="str">
        <x:v>B</x:v>
      </x:c>
      <x:c r="D4858" s="13" t="str">
        <x:v>00381</x:v>
      </x:c>
      <x:c r="E4858" s="13" t="str">
        <x:v>00389</x:v>
      </x:c>
      <x:c r="F4858" s="4" t="str">
        <x:v>rechazo</x:v>
      </x:c>
      <x:c r="G4858" s="4" t="n">
        <x:f>COUNTIFS(Relaciones!$D$4717:$D$5091,E4858,Relaciones!$E$4717:$E$5091,D4858,Relaciones!$F$4717:$F$5091,F4858)</x:f>
        <x:v>0</x:v>
      </x:c>
      <x:c r="H4858" s="4"/>
    </x:row>
    <x:row r="4859" ht="23" customHeight="1">
      <x:c r="A4859" s="4" t="str">
        <x:v>Sevilla</x:v>
      </x:c>
      <x:c r="B4859" s="4" t="str">
        <x:v>2.º ESO</x:v>
      </x:c>
      <x:c r="C4859" s="4" t="str">
        <x:v>B</x:v>
      </x:c>
      <x:c r="D4859" s="13" t="str">
        <x:v>00381</x:v>
      </x:c>
      <x:c r="E4859" s="13" t="str">
        <x:v>00390</x:v>
      </x:c>
      <x:c r="F4859" s="4" t="str">
        <x:v>rechazo</x:v>
      </x:c>
      <x:c r="G4859" s="4" t="n">
        <x:f>COUNTIFS(Relaciones!$D$4717:$D$5091,E4859,Relaciones!$E$4717:$E$5091,D4859,Relaciones!$F$4717:$F$5091,F4859)</x:f>
        <x:v>0</x:v>
      </x:c>
      <x:c r="H4859" s="4"/>
    </x:row>
    <x:row r="4860" ht="23" customHeight="1">
      <x:c r="A4860" s="4" t="str">
        <x:v>Sevilla</x:v>
      </x:c>
      <x:c r="B4860" s="4" t="str">
        <x:v>2.º ESO</x:v>
      </x:c>
      <x:c r="C4860" s="4" t="str">
        <x:v>B</x:v>
      </x:c>
      <x:c r="D4860" s="13" t="str">
        <x:v>00382</x:v>
      </x:c>
      <x:c r="E4860" s="13" t="str">
        <x:v>00389</x:v>
      </x:c>
      <x:c r="F4860" s="4" t="str">
        <x:v>rechazo</x:v>
      </x:c>
      <x:c r="G4860" s="4" t="n">
        <x:f>COUNTIFS(Relaciones!$D$4717:$D$5091,E4860,Relaciones!$E$4717:$E$5091,D4860,Relaciones!$F$4717:$F$5091,F4860)</x:f>
        <x:v>0</x:v>
      </x:c>
      <x:c r="H4860" s="4"/>
    </x:row>
    <x:row r="4861" ht="23" customHeight="1">
      <x:c r="A4861" s="4" t="str">
        <x:v>Sevilla</x:v>
      </x:c>
      <x:c r="B4861" s="4" t="str">
        <x:v>2.º ESO</x:v>
      </x:c>
      <x:c r="C4861" s="4" t="str">
        <x:v>B</x:v>
      </x:c>
      <x:c r="D4861" s="13" t="str">
        <x:v>00382</x:v>
      </x:c>
      <x:c r="E4861" s="13" t="str">
        <x:v>00390</x:v>
      </x:c>
      <x:c r="F4861" s="4" t="str">
        <x:v>rechazo</x:v>
      </x:c>
      <x:c r="G4861" s="4" t="n">
        <x:f>COUNTIFS(Relaciones!$D$4717:$D$5091,E4861,Relaciones!$E$4717:$E$5091,D4861,Relaciones!$F$4717:$F$5091,F4861)</x:f>
        <x:v>0</x:v>
      </x:c>
      <x:c r="H4861" s="4"/>
    </x:row>
    <x:row r="4862" ht="23" customHeight="1">
      <x:c r="A4862" s="4" t="str">
        <x:v>Sevilla</x:v>
      </x:c>
      <x:c r="B4862" s="4" t="str">
        <x:v>2.º ESO</x:v>
      </x:c>
      <x:c r="C4862" s="4" t="str">
        <x:v>B</x:v>
      </x:c>
      <x:c r="D4862" s="13" t="str">
        <x:v>00382</x:v>
      </x:c>
      <x:c r="E4862" s="13" t="str">
        <x:v>00391</x:v>
      </x:c>
      <x:c r="F4862" s="4" t="str">
        <x:v>rechazo</x:v>
      </x:c>
      <x:c r="G4862" s="4" t="n">
        <x:f>COUNTIFS(Relaciones!$D$4717:$D$5091,E4862,Relaciones!$E$4717:$E$5091,D4862,Relaciones!$F$4717:$F$5091,F4862)</x:f>
        <x:v>0</x:v>
      </x:c>
      <x:c r="H4862" s="4"/>
    </x:row>
    <x:row r="4863" ht="23" customHeight="1">
      <x:c r="A4863" s="4" t="str">
        <x:v>Sevilla</x:v>
      </x:c>
      <x:c r="B4863" s="4" t="str">
        <x:v>2.º ESO</x:v>
      </x:c>
      <x:c r="C4863" s="4" t="str">
        <x:v>B</x:v>
      </x:c>
      <x:c r="D4863" s="13" t="str">
        <x:v>00383</x:v>
      </x:c>
      <x:c r="E4863" s="13" t="str">
        <x:v>00389</x:v>
      </x:c>
      <x:c r="F4863" s="4" t="str">
        <x:v>rechazo</x:v>
      </x:c>
      <x:c r="G4863" s="4" t="n">
        <x:f>COUNTIFS(Relaciones!$D$4717:$D$5091,E4863,Relaciones!$E$4717:$E$5091,D4863,Relaciones!$F$4717:$F$5091,F4863)</x:f>
        <x:v>0</x:v>
      </x:c>
      <x:c r="H4863" s="4"/>
    </x:row>
    <x:row r="4864" ht="23" customHeight="1">
      <x:c r="A4864" s="4" t="str">
        <x:v>Sevilla</x:v>
      </x:c>
      <x:c r="B4864" s="4" t="str">
        <x:v>2.º ESO</x:v>
      </x:c>
      <x:c r="C4864" s="4" t="str">
        <x:v>B</x:v>
      </x:c>
      <x:c r="D4864" s="13" t="str">
        <x:v>00383</x:v>
      </x:c>
      <x:c r="E4864" s="13" t="str">
        <x:v>00390</x:v>
      </x:c>
      <x:c r="F4864" s="4" t="str">
        <x:v>rechazo</x:v>
      </x:c>
      <x:c r="G4864" s="4" t="n">
        <x:f>COUNTIFS(Relaciones!$D$4717:$D$5091,E4864,Relaciones!$E$4717:$E$5091,D4864,Relaciones!$F$4717:$F$5091,F4864)</x:f>
        <x:v>0</x:v>
      </x:c>
      <x:c r="H4864" s="4"/>
    </x:row>
    <x:row r="4865" ht="23" customHeight="1">
      <x:c r="A4865" s="4" t="str">
        <x:v>Sevilla</x:v>
      </x:c>
      <x:c r="B4865" s="4" t="str">
        <x:v>2.º ESO</x:v>
      </x:c>
      <x:c r="C4865" s="4" t="str">
        <x:v>B</x:v>
      </x:c>
      <x:c r="D4865" s="13" t="str">
        <x:v>00384</x:v>
      </x:c>
      <x:c r="E4865" s="13" t="str">
        <x:v>00389</x:v>
      </x:c>
      <x:c r="F4865" s="4" t="str">
        <x:v>rechazo</x:v>
      </x:c>
      <x:c r="G4865" s="4" t="n">
        <x:f>COUNTIFS(Relaciones!$D$4717:$D$5091,E4865,Relaciones!$E$4717:$E$5091,D4865,Relaciones!$F$4717:$F$5091,F4865)</x:f>
        <x:v>0</x:v>
      </x:c>
      <x:c r="H4865" s="4"/>
    </x:row>
    <x:row r="4866" ht="23" customHeight="1">
      <x:c r="A4866" s="4" t="str">
        <x:v>Sevilla</x:v>
      </x:c>
      <x:c r="B4866" s="4" t="str">
        <x:v>2.º ESO</x:v>
      </x:c>
      <x:c r="C4866" s="4" t="str">
        <x:v>B</x:v>
      </x:c>
      <x:c r="D4866" s="13" t="str">
        <x:v>00384</x:v>
      </x:c>
      <x:c r="E4866" s="13" t="str">
        <x:v>00390</x:v>
      </x:c>
      <x:c r="F4866" s="4" t="str">
        <x:v>rechazo</x:v>
      </x:c>
      <x:c r="G4866" s="4" t="n">
        <x:f>COUNTIFS(Relaciones!$D$4717:$D$5091,E4866,Relaciones!$E$4717:$E$5091,D4866,Relaciones!$F$4717:$F$5091,F4866)</x:f>
        <x:v>0</x:v>
      </x:c>
      <x:c r="H4866" s="4"/>
    </x:row>
    <x:row r="4867" ht="23" customHeight="1">
      <x:c r="A4867" s="4" t="str">
        <x:v>Sevilla</x:v>
      </x:c>
      <x:c r="B4867" s="4" t="str">
        <x:v>2.º ESO</x:v>
      </x:c>
      <x:c r="C4867" s="4" t="str">
        <x:v>B</x:v>
      </x:c>
      <x:c r="D4867" s="13" t="str">
        <x:v>00384</x:v>
      </x:c>
      <x:c r="E4867" s="13" t="str">
        <x:v>00391</x:v>
      </x:c>
      <x:c r="F4867" s="4" t="str">
        <x:v>rechazo</x:v>
      </x:c>
      <x:c r="G4867" s="4" t="n">
        <x:f>COUNTIFS(Relaciones!$D$4717:$D$5091,E4867,Relaciones!$E$4717:$E$5091,D4867,Relaciones!$F$4717:$F$5091,F4867)</x:f>
        <x:v>0</x:v>
      </x:c>
      <x:c r="H4867" s="4"/>
    </x:row>
    <x:row r="4868" ht="23" customHeight="1">
      <x:c r="A4868" s="4" t="str">
        <x:v>Sevilla</x:v>
      </x:c>
      <x:c r="B4868" s="4" t="str">
        <x:v>2.º ESO</x:v>
      </x:c>
      <x:c r="C4868" s="4" t="str">
        <x:v>B</x:v>
      </x:c>
      <x:c r="D4868" s="13" t="str">
        <x:v>00385</x:v>
      </x:c>
      <x:c r="E4868" s="13" t="str">
        <x:v>00389</x:v>
      </x:c>
      <x:c r="F4868" s="4" t="str">
        <x:v>rechazo</x:v>
      </x:c>
      <x:c r="G4868" s="4" t="n">
        <x:f>COUNTIFS(Relaciones!$D$4717:$D$5091,E4868,Relaciones!$E$4717:$E$5091,D4868,Relaciones!$F$4717:$F$5091,F4868)</x:f>
        <x:v>0</x:v>
      </x:c>
      <x:c r="H4868" s="4"/>
    </x:row>
    <x:row r="4869" ht="23" customHeight="1">
      <x:c r="A4869" s="4" t="str">
        <x:v>Sevilla</x:v>
      </x:c>
      <x:c r="B4869" s="4" t="str">
        <x:v>2.º ESO</x:v>
      </x:c>
      <x:c r="C4869" s="4" t="str">
        <x:v>B</x:v>
      </x:c>
      <x:c r="D4869" s="13" t="str">
        <x:v>00385</x:v>
      </x:c>
      <x:c r="E4869" s="13" t="str">
        <x:v>00390</x:v>
      </x:c>
      <x:c r="F4869" s="4" t="str">
        <x:v>rechazo</x:v>
      </x:c>
      <x:c r="G4869" s="4" t="n">
        <x:f>COUNTIFS(Relaciones!$D$4717:$D$5091,E4869,Relaciones!$E$4717:$E$5091,D4869,Relaciones!$F$4717:$F$5091,F4869)</x:f>
        <x:v>0</x:v>
      </x:c>
      <x:c r="H4869" s="4"/>
    </x:row>
    <x:row r="4870" ht="23" customHeight="1">
      <x:c r="A4870" s="4" t="str">
        <x:v>Sevilla</x:v>
      </x:c>
      <x:c r="B4870" s="4" t="str">
        <x:v>2.º ESO</x:v>
      </x:c>
      <x:c r="C4870" s="4" t="str">
        <x:v>B</x:v>
      </x:c>
      <x:c r="D4870" s="13" t="str">
        <x:v>00387</x:v>
      </x:c>
      <x:c r="E4870" s="13" t="str">
        <x:v>00389</x:v>
      </x:c>
      <x:c r="F4870" s="4" t="str">
        <x:v>rechazo</x:v>
      </x:c>
      <x:c r="G4870" s="4" t="n">
        <x:f>COUNTIFS(Relaciones!$D$4717:$D$5091,E4870,Relaciones!$E$4717:$E$5091,D4870,Relaciones!$F$4717:$F$5091,F4870)</x:f>
        <x:v>0</x:v>
      </x:c>
      <x:c r="H4870" s="4"/>
    </x:row>
    <x:row r="4871" ht="23" customHeight="1">
      <x:c r="A4871" s="4" t="str">
        <x:v>Sevilla</x:v>
      </x:c>
      <x:c r="B4871" s="4" t="str">
        <x:v>2.º ESO</x:v>
      </x:c>
      <x:c r="C4871" s="4" t="str">
        <x:v>B</x:v>
      </x:c>
      <x:c r="D4871" s="13" t="str">
        <x:v>00387</x:v>
      </x:c>
      <x:c r="E4871" s="13" t="str">
        <x:v>00390</x:v>
      </x:c>
      <x:c r="F4871" s="4" t="str">
        <x:v>rechazo</x:v>
      </x:c>
      <x:c r="G4871" s="4" t="n">
        <x:f>COUNTIFS(Relaciones!$D$4717:$D$5091,E4871,Relaciones!$E$4717:$E$5091,D4871,Relaciones!$F$4717:$F$5091,F4871)</x:f>
        <x:v>0</x:v>
      </x:c>
      <x:c r="H4871" s="4"/>
    </x:row>
    <x:row r="4872" ht="23" customHeight="1">
      <x:c r="A4872" s="4" t="str">
        <x:v>Sevilla</x:v>
      </x:c>
      <x:c r="B4872" s="4" t="str">
        <x:v>2.º ESO</x:v>
      </x:c>
      <x:c r="C4872" s="4" t="str">
        <x:v>B</x:v>
      </x:c>
      <x:c r="D4872" s="13" t="str">
        <x:v>00388</x:v>
      </x:c>
      <x:c r="E4872" s="13" t="str">
        <x:v>00389</x:v>
      </x:c>
      <x:c r="F4872" s="4" t="str">
        <x:v>rechazo</x:v>
      </x:c>
      <x:c r="G4872" s="4" t="n">
        <x:f>COUNTIFS(Relaciones!$D$4717:$D$5091,E4872,Relaciones!$E$4717:$E$5091,D4872,Relaciones!$F$4717:$F$5091,F4872)</x:f>
        <x:v>0</x:v>
      </x:c>
      <x:c r="H4872" s="4"/>
    </x:row>
    <x:row r="4873" ht="23" customHeight="1">
      <x:c r="A4873" s="4" t="str">
        <x:v>Sevilla</x:v>
      </x:c>
      <x:c r="B4873" s="4" t="str">
        <x:v>2.º ESO</x:v>
      </x:c>
      <x:c r="C4873" s="4" t="str">
        <x:v>B</x:v>
      </x:c>
      <x:c r="D4873" s="13" t="str">
        <x:v>00388</x:v>
      </x:c>
      <x:c r="E4873" s="13" t="str">
        <x:v>00390</x:v>
      </x:c>
      <x:c r="F4873" s="4" t="str">
        <x:v>rechazo</x:v>
      </x:c>
      <x:c r="G4873" s="4" t="n">
        <x:f>COUNTIFS(Relaciones!$D$4717:$D$5091,E4873,Relaciones!$E$4717:$E$5091,D4873,Relaciones!$F$4717:$F$5091,F4873)</x:f>
        <x:v>0</x:v>
      </x:c>
      <x:c r="H4873" s="4"/>
    </x:row>
    <x:row r="4874" ht="23" customHeight="1">
      <x:c r="A4874" s="4" t="str">
        <x:v>Sevilla</x:v>
      </x:c>
      <x:c r="B4874" s="4" t="str">
        <x:v>2.º ESO</x:v>
      </x:c>
      <x:c r="C4874" s="4" t="str">
        <x:v>B</x:v>
      </x:c>
      <x:c r="D4874" s="13" t="str">
        <x:v>00388</x:v>
      </x:c>
      <x:c r="E4874" s="13" t="str">
        <x:v>00391</x:v>
      </x:c>
      <x:c r="F4874" s="4" t="str">
        <x:v>rechazo</x:v>
      </x:c>
      <x:c r="G4874" s="4" t="n">
        <x:f>COUNTIFS(Relaciones!$D$4717:$D$5091,E4874,Relaciones!$E$4717:$E$5091,D4874,Relaciones!$F$4717:$F$5091,F4874)</x:f>
        <x:v>0</x:v>
      </x:c>
      <x:c r="H4874" s="4"/>
    </x:row>
    <x:row r="4875" ht="23" customHeight="1">
      <x:c r="A4875" s="4" t="str">
        <x:v>Sevilla</x:v>
      </x:c>
      <x:c r="B4875" s="4" t="str">
        <x:v>2.º ESO</x:v>
      </x:c>
      <x:c r="C4875" s="4" t="str">
        <x:v>B</x:v>
      </x:c>
      <x:c r="D4875" s="13" t="str">
        <x:v>00389</x:v>
      </x:c>
      <x:c r="E4875" s="13" t="str">
        <x:v>00390</x:v>
      </x:c>
      <x:c r="F4875" s="4" t="str">
        <x:v>rechazo</x:v>
      </x:c>
      <x:c r="G4875" s="4" t="n">
        <x:f>COUNTIFS(Relaciones!$D$4717:$D$5091,E4875,Relaciones!$E$4717:$E$5091,D4875,Relaciones!$F$4717:$F$5091,F4875)</x:f>
        <x:v>1</x:v>
      </x:c>
      <x:c r="H4875" s="4"/>
    </x:row>
    <x:row r="4876" ht="23" customHeight="1">
      <x:c r="A4876" s="4" t="str">
        <x:v>Sevilla</x:v>
      </x:c>
      <x:c r="B4876" s="4" t="str">
        <x:v>2.º ESO</x:v>
      </x:c>
      <x:c r="C4876" s="4" t="str">
        <x:v>B</x:v>
      </x:c>
      <x:c r="D4876" s="13" t="str">
        <x:v>00389</x:v>
      </x:c>
      <x:c r="E4876" s="13" t="str">
        <x:v>00391</x:v>
      </x:c>
      <x:c r="F4876" s="4" t="str">
        <x:v>rechazo</x:v>
      </x:c>
      <x:c r="G4876" s="4" t="n">
        <x:f>COUNTIFS(Relaciones!$D$4717:$D$5091,E4876,Relaciones!$E$4717:$E$5091,D4876,Relaciones!$F$4717:$F$5091,F4876)</x:f>
        <x:v>1</x:v>
      </x:c>
      <x:c r="H4876" s="4"/>
    </x:row>
    <x:row r="4877" ht="23" customHeight="1">
      <x:c r="A4877" s="4" t="str">
        <x:v>Sevilla</x:v>
      </x:c>
      <x:c r="B4877" s="4" t="str">
        <x:v>2.º ESO</x:v>
      </x:c>
      <x:c r="C4877" s="4" t="str">
        <x:v>B</x:v>
      </x:c>
      <x:c r="D4877" s="13" t="str">
        <x:v>00390</x:v>
      </x:c>
      <x:c r="E4877" s="13" t="str">
        <x:v>00389</x:v>
      </x:c>
      <x:c r="F4877" s="4" t="str">
        <x:v>rechazo</x:v>
      </x:c>
      <x:c r="G4877" s="4" t="n">
        <x:f>COUNTIFS(Relaciones!$D$4717:$D$5091,E4877,Relaciones!$E$4717:$E$5091,D4877,Relaciones!$F$4717:$F$5091,F4877)</x:f>
        <x:v>1</x:v>
      </x:c>
      <x:c r="H4877" s="4"/>
    </x:row>
    <x:row r="4878" ht="23" customHeight="1">
      <x:c r="A4878" s="4" t="str">
        <x:v>Sevilla</x:v>
      </x:c>
      <x:c r="B4878" s="4" t="str">
        <x:v>2.º ESO</x:v>
      </x:c>
      <x:c r="C4878" s="4" t="str">
        <x:v>B</x:v>
      </x:c>
      <x:c r="D4878" s="13" t="str">
        <x:v>00390</x:v>
      </x:c>
      <x:c r="E4878" s="13" t="str">
        <x:v>00391</x:v>
      </x:c>
      <x:c r="F4878" s="4" t="str">
        <x:v>rechazo</x:v>
      </x:c>
      <x:c r="G4878" s="4" t="n">
        <x:f>COUNTIFS(Relaciones!$D$4717:$D$5091,E4878,Relaciones!$E$4717:$E$5091,D4878,Relaciones!$F$4717:$F$5091,F4878)</x:f>
        <x:v>1</x:v>
      </x:c>
      <x:c r="H4878" s="4"/>
    </x:row>
    <x:row r="4879" ht="23" customHeight="1">
      <x:c r="A4879" s="4" t="str">
        <x:v>Sevilla</x:v>
      </x:c>
      <x:c r="B4879" s="4" t="str">
        <x:v>2.º ESO</x:v>
      </x:c>
      <x:c r="C4879" s="4" t="str">
        <x:v>B</x:v>
      </x:c>
      <x:c r="D4879" s="13" t="str">
        <x:v>00390</x:v>
      </x:c>
      <x:c r="E4879" s="13" t="str">
        <x:v>00392</x:v>
      </x:c>
      <x:c r="F4879" s="4" t="str">
        <x:v>rechazo</x:v>
      </x:c>
      <x:c r="G4879" s="4" t="n">
        <x:f>COUNTIFS(Relaciones!$D$4717:$D$5091,E4879,Relaciones!$E$4717:$E$5091,D4879,Relaciones!$F$4717:$F$5091,F4879)</x:f>
        <x:v>1</x:v>
      </x:c>
      <x:c r="H4879" s="4"/>
    </x:row>
    <x:row r="4880" ht="23" customHeight="1">
      <x:c r="A4880" s="4" t="str">
        <x:v>Sevilla</x:v>
      </x:c>
      <x:c r="B4880" s="4" t="str">
        <x:v>2.º ESO</x:v>
      </x:c>
      <x:c r="C4880" s="4" t="str">
        <x:v>B</x:v>
      </x:c>
      <x:c r="D4880" s="13" t="str">
        <x:v>00391</x:v>
      </x:c>
      <x:c r="E4880" s="13" t="str">
        <x:v>00389</x:v>
      </x:c>
      <x:c r="F4880" s="4" t="str">
        <x:v>rechazo</x:v>
      </x:c>
      <x:c r="G4880" s="4" t="n">
        <x:f>COUNTIFS(Relaciones!$D$4717:$D$5091,E4880,Relaciones!$E$4717:$E$5091,D4880,Relaciones!$F$4717:$F$5091,F4880)</x:f>
        <x:v>1</x:v>
      </x:c>
      <x:c r="H4880" s="4"/>
    </x:row>
    <x:row r="4881" ht="23" customHeight="1">
      <x:c r="A4881" s="4" t="str">
        <x:v>Sevilla</x:v>
      </x:c>
      <x:c r="B4881" s="4" t="str">
        <x:v>2.º ESO</x:v>
      </x:c>
      <x:c r="C4881" s="4" t="str">
        <x:v>B</x:v>
      </x:c>
      <x:c r="D4881" s="13" t="str">
        <x:v>00391</x:v>
      </x:c>
      <x:c r="E4881" s="13" t="str">
        <x:v>00390</x:v>
      </x:c>
      <x:c r="F4881" s="4" t="str">
        <x:v>rechazo</x:v>
      </x:c>
      <x:c r="G4881" s="4" t="n">
        <x:f>COUNTIFS(Relaciones!$D$4717:$D$5091,E4881,Relaciones!$E$4717:$E$5091,D4881,Relaciones!$F$4717:$F$5091,F4881)</x:f>
        <x:v>1</x:v>
      </x:c>
      <x:c r="H4881" s="4"/>
    </x:row>
    <x:row r="4882" ht="23" customHeight="1">
      <x:c r="A4882" s="4" t="str">
        <x:v>Sevilla</x:v>
      </x:c>
      <x:c r="B4882" s="4" t="str">
        <x:v>2.º ESO</x:v>
      </x:c>
      <x:c r="C4882" s="4" t="str">
        <x:v>B</x:v>
      </x:c>
      <x:c r="D4882" s="13" t="str">
        <x:v>00392</x:v>
      </x:c>
      <x:c r="E4882" s="13" t="str">
        <x:v>00389</x:v>
      </x:c>
      <x:c r="F4882" s="4" t="str">
        <x:v>rechazo</x:v>
      </x:c>
      <x:c r="G4882" s="4" t="n">
        <x:f>COUNTIFS(Relaciones!$D$4717:$D$5091,E4882,Relaciones!$E$4717:$E$5091,D4882,Relaciones!$F$4717:$F$5091,F4882)</x:f>
        <x:v>0</x:v>
      </x:c>
      <x:c r="H4882" s="4"/>
    </x:row>
    <x:row r="4883" ht="23" customHeight="1">
      <x:c r="A4883" s="4" t="str">
        <x:v>Sevilla</x:v>
      </x:c>
      <x:c r="B4883" s="4" t="str">
        <x:v>2.º ESO</x:v>
      </x:c>
      <x:c r="C4883" s="4" t="str">
        <x:v>B</x:v>
      </x:c>
      <x:c r="D4883" s="13" t="str">
        <x:v>00392</x:v>
      </x:c>
      <x:c r="E4883" s="13" t="str">
        <x:v>00390</x:v>
      </x:c>
      <x:c r="F4883" s="4" t="str">
        <x:v>rechazo</x:v>
      </x:c>
      <x:c r="G4883" s="4" t="n">
        <x:f>COUNTIFS(Relaciones!$D$4717:$D$5091,E4883,Relaciones!$E$4717:$E$5091,D4883,Relaciones!$F$4717:$F$5091,F4883)</x:f>
        <x:v>1</x:v>
      </x:c>
      <x:c r="H4883" s="4"/>
    </x:row>
    <x:row r="4884" ht="23" customHeight="1">
      <x:c r="A4884" s="4" t="str">
        <x:v>Sevilla</x:v>
      </x:c>
      <x:c r="B4884" s="4" t="str">
        <x:v>2.º ESO</x:v>
      </x:c>
      <x:c r="C4884" s="4" t="str">
        <x:v>B</x:v>
      </x:c>
      <x:c r="D4884" s="13" t="str">
        <x:v>00392</x:v>
      </x:c>
      <x:c r="E4884" s="13" t="str">
        <x:v>00391</x:v>
      </x:c>
      <x:c r="F4884" s="4" t="str">
        <x:v>rechazo</x:v>
      </x:c>
      <x:c r="G4884" s="4" t="n">
        <x:f>COUNTIFS(Relaciones!$D$4717:$D$5091,E4884,Relaciones!$E$4717:$E$5091,D4884,Relaciones!$F$4717:$F$5091,F4884)</x:f>
        <x:v>0</x:v>
      </x:c>
      <x:c r="H4884" s="4"/>
    </x:row>
    <x:row r="4885" ht="23" customHeight="1">
      <x:c r="A4885" s="4" t="str">
        <x:v>Sevilla</x:v>
      </x:c>
      <x:c r="B4885" s="4" t="str">
        <x:v>2.º ESO</x:v>
      </x:c>
      <x:c r="C4885" s="4" t="str">
        <x:v>B</x:v>
      </x:c>
      <x:c r="D4885" s="13" t="str">
        <x:v>00365</x:v>
      </x:c>
      <x:c r="E4885" s="13" t="str">
        <x:v>00377</x:v>
      </x:c>
      <x:c r="F4885" s="4" t="str">
        <x:v>mediacion</x:v>
      </x:c>
      <x:c r="G4885" s="4"/>
      <x:c r="H4885" s="4"/>
    </x:row>
    <x:row r="4886" ht="23" customHeight="1">
      <x:c r="A4886" s="4" t="str">
        <x:v>Sevilla</x:v>
      </x:c>
      <x:c r="B4886" s="4" t="str">
        <x:v>2.º ESO</x:v>
      </x:c>
      <x:c r="C4886" s="4" t="str">
        <x:v>B</x:v>
      </x:c>
      <x:c r="D4886" s="13" t="str">
        <x:v>00366</x:v>
      </x:c>
      <x:c r="E4886" s="13" t="str">
        <x:v>00365</x:v>
      </x:c>
      <x:c r="F4886" s="4" t="str">
        <x:v>mediacion</x:v>
      </x:c>
      <x:c r="G4886" s="4"/>
      <x:c r="H4886" s="4"/>
    </x:row>
    <x:row r="4887" ht="23" customHeight="1">
      <x:c r="A4887" s="4" t="str">
        <x:v>Sevilla</x:v>
      </x:c>
      <x:c r="B4887" s="4" t="str">
        <x:v>2.º ESO</x:v>
      </x:c>
      <x:c r="C4887" s="4" t="str">
        <x:v>B</x:v>
      </x:c>
      <x:c r="D4887" s="13" t="str">
        <x:v>00367</x:v>
      </x:c>
      <x:c r="E4887" s="13" t="str">
        <x:v>00365</x:v>
      </x:c>
      <x:c r="F4887" s="4" t="str">
        <x:v>mediacion</x:v>
      </x:c>
      <x:c r="G4887" s="4"/>
      <x:c r="H4887" s="4"/>
    </x:row>
    <x:row r="4888" ht="23" customHeight="1">
      <x:c r="A4888" s="4" t="str">
        <x:v>Sevilla</x:v>
      </x:c>
      <x:c r="B4888" s="4" t="str">
        <x:v>2.º ESO</x:v>
      </x:c>
      <x:c r="C4888" s="4" t="str">
        <x:v>B</x:v>
      </x:c>
      <x:c r="D4888" s="13" t="str">
        <x:v>00369</x:v>
      </x:c>
      <x:c r="E4888" s="13" t="str">
        <x:v>00365</x:v>
      </x:c>
      <x:c r="F4888" s="4" t="str">
        <x:v>mediacion</x:v>
      </x:c>
      <x:c r="G4888" s="4"/>
      <x:c r="H4888" s="4"/>
    </x:row>
    <x:row r="4889" ht="23" customHeight="1">
      <x:c r="A4889" s="4" t="str">
        <x:v>Sevilla</x:v>
      </x:c>
      <x:c r="B4889" s="4" t="str">
        <x:v>2.º ESO</x:v>
      </x:c>
      <x:c r="C4889" s="4" t="str">
        <x:v>B</x:v>
      </x:c>
      <x:c r="D4889" s="13" t="str">
        <x:v>00370</x:v>
      </x:c>
      <x:c r="E4889" s="13" t="str">
        <x:v>00365</x:v>
      </x:c>
      <x:c r="F4889" s="4" t="str">
        <x:v>mediacion</x:v>
      </x:c>
      <x:c r="G4889" s="4"/>
      <x:c r="H4889" s="4"/>
    </x:row>
    <x:row r="4890" ht="23" customHeight="1">
      <x:c r="A4890" s="4" t="str">
        <x:v>Sevilla</x:v>
      </x:c>
      <x:c r="B4890" s="4" t="str">
        <x:v>2.º ESO</x:v>
      </x:c>
      <x:c r="C4890" s="4" t="str">
        <x:v>B</x:v>
      </x:c>
      <x:c r="D4890" s="13" t="str">
        <x:v>00372</x:v>
      </x:c>
      <x:c r="E4890" s="13" t="str">
        <x:v>00365</x:v>
      </x:c>
      <x:c r="F4890" s="4" t="str">
        <x:v>mediacion</x:v>
      </x:c>
      <x:c r="G4890" s="4"/>
      <x:c r="H4890" s="4"/>
    </x:row>
    <x:row r="4891" ht="23" customHeight="1">
      <x:c r="A4891" s="4" t="str">
        <x:v>Sevilla</x:v>
      </x:c>
      <x:c r="B4891" s="4" t="str">
        <x:v>2.º ESO</x:v>
      </x:c>
      <x:c r="C4891" s="4" t="str">
        <x:v>B</x:v>
      </x:c>
      <x:c r="D4891" s="13" t="str">
        <x:v>00372</x:v>
      </x:c>
      <x:c r="E4891" s="13" t="str">
        <x:v>00377</x:v>
      </x:c>
      <x:c r="F4891" s="4" t="str">
        <x:v>mediacion</x:v>
      </x:c>
      <x:c r="G4891" s="4"/>
      <x:c r="H4891" s="4"/>
    </x:row>
    <x:row r="4892" ht="23" customHeight="1">
      <x:c r="A4892" s="4" t="str">
        <x:v>Sevilla</x:v>
      </x:c>
      <x:c r="B4892" s="4" t="str">
        <x:v>2.º ESO</x:v>
      </x:c>
      <x:c r="C4892" s="4" t="str">
        <x:v>B</x:v>
      </x:c>
      <x:c r="D4892" s="13" t="str">
        <x:v>00373</x:v>
      </x:c>
      <x:c r="E4892" s="13" t="str">
        <x:v>00365</x:v>
      </x:c>
      <x:c r="F4892" s="4" t="str">
        <x:v>mediacion</x:v>
      </x:c>
      <x:c r="G4892" s="4"/>
      <x:c r="H4892" s="4"/>
    </x:row>
    <x:row r="4893" ht="23" customHeight="1">
      <x:c r="A4893" s="4" t="str">
        <x:v>Sevilla</x:v>
      </x:c>
      <x:c r="B4893" s="4" t="str">
        <x:v>2.º ESO</x:v>
      </x:c>
      <x:c r="C4893" s="4" t="str">
        <x:v>B</x:v>
      </x:c>
      <x:c r="D4893" s="13" t="str">
        <x:v>00375</x:v>
      </x:c>
      <x:c r="E4893" s="13" t="str">
        <x:v>00365</x:v>
      </x:c>
      <x:c r="F4893" s="4" t="str">
        <x:v>mediacion</x:v>
      </x:c>
      <x:c r="G4893" s="4"/>
      <x:c r="H4893" s="4"/>
    </x:row>
    <x:row r="4894" ht="23" customHeight="1">
      <x:c r="A4894" s="4" t="str">
        <x:v>Sevilla</x:v>
      </x:c>
      <x:c r="B4894" s="4" t="str">
        <x:v>2.º ESO</x:v>
      </x:c>
      <x:c r="C4894" s="4" t="str">
        <x:v>B</x:v>
      </x:c>
      <x:c r="D4894" s="13" t="str">
        <x:v>00376</x:v>
      </x:c>
      <x:c r="E4894" s="13" t="str">
        <x:v>00365</x:v>
      </x:c>
      <x:c r="F4894" s="4" t="str">
        <x:v>mediacion</x:v>
      </x:c>
      <x:c r="G4894" s="4"/>
      <x:c r="H4894" s="4"/>
    </x:row>
    <x:row r="4895" ht="23" customHeight="1">
      <x:c r="A4895" s="4" t="str">
        <x:v>Sevilla</x:v>
      </x:c>
      <x:c r="B4895" s="4" t="str">
        <x:v>2.º ESO</x:v>
      </x:c>
      <x:c r="C4895" s="4" t="str">
        <x:v>B</x:v>
      </x:c>
      <x:c r="D4895" s="13" t="str">
        <x:v>00378</x:v>
      </x:c>
      <x:c r="E4895" s="13" t="str">
        <x:v>00377</x:v>
      </x:c>
      <x:c r="F4895" s="4" t="str">
        <x:v>mediacion</x:v>
      </x:c>
      <x:c r="G4895" s="4"/>
      <x:c r="H4895" s="4"/>
    </x:row>
    <x:row r="4896" ht="23" customHeight="1">
      <x:c r="A4896" s="4" t="str">
        <x:v>Sevilla</x:v>
      </x:c>
      <x:c r="B4896" s="4" t="str">
        <x:v>2.º ESO</x:v>
      </x:c>
      <x:c r="C4896" s="4" t="str">
        <x:v>B</x:v>
      </x:c>
      <x:c r="D4896" s="13" t="str">
        <x:v>00379</x:v>
      </x:c>
      <x:c r="E4896" s="13" t="str">
        <x:v>00377</x:v>
      </x:c>
      <x:c r="F4896" s="4" t="str">
        <x:v>mediacion</x:v>
      </x:c>
      <x:c r="G4896" s="4"/>
      <x:c r="H4896" s="4"/>
    </x:row>
    <x:row r="4897" ht="23" customHeight="1">
      <x:c r="A4897" s="4" t="str">
        <x:v>Sevilla</x:v>
      </x:c>
      <x:c r="B4897" s="4" t="str">
        <x:v>2.º ESO</x:v>
      </x:c>
      <x:c r="C4897" s="4" t="str">
        <x:v>B</x:v>
      </x:c>
      <x:c r="D4897" s="13" t="str">
        <x:v>00379</x:v>
      </x:c>
      <x:c r="E4897" s="13" t="str">
        <x:v>00386</x:v>
      </x:c>
      <x:c r="F4897" s="4" t="str">
        <x:v>mediacion</x:v>
      </x:c>
      <x:c r="G4897" s="4"/>
      <x:c r="H4897" s="4"/>
    </x:row>
    <x:row r="4898" ht="23" customHeight="1">
      <x:c r="A4898" s="4" t="str">
        <x:v>Sevilla</x:v>
      </x:c>
      <x:c r="B4898" s="4" t="str">
        <x:v>2.º ESO</x:v>
      </x:c>
      <x:c r="C4898" s="4" t="str">
        <x:v>B</x:v>
      </x:c>
      <x:c r="D4898" s="13" t="str">
        <x:v>00381</x:v>
      </x:c>
      <x:c r="E4898" s="13" t="str">
        <x:v>00377</x:v>
      </x:c>
      <x:c r="F4898" s="4" t="str">
        <x:v>mediacion</x:v>
      </x:c>
      <x:c r="G4898" s="4"/>
      <x:c r="H4898" s="4"/>
    </x:row>
    <x:row r="4899" ht="23" customHeight="1">
      <x:c r="A4899" s="4" t="str">
        <x:v>Sevilla</x:v>
      </x:c>
      <x:c r="B4899" s="4" t="str">
        <x:v>2.º ESO</x:v>
      </x:c>
      <x:c r="C4899" s="4" t="str">
        <x:v>B</x:v>
      </x:c>
      <x:c r="D4899" s="13" t="str">
        <x:v>00382</x:v>
      </x:c>
      <x:c r="E4899" s="13" t="str">
        <x:v>00377</x:v>
      </x:c>
      <x:c r="F4899" s="4" t="str">
        <x:v>mediacion</x:v>
      </x:c>
      <x:c r="G4899" s="4"/>
      <x:c r="H4899" s="4"/>
    </x:row>
    <x:row r="4900" ht="23" customHeight="1">
      <x:c r="A4900" s="4" t="str">
        <x:v>Sevilla</x:v>
      </x:c>
      <x:c r="B4900" s="4" t="str">
        <x:v>2.º ESO</x:v>
      </x:c>
      <x:c r="C4900" s="4" t="str">
        <x:v>B</x:v>
      </x:c>
      <x:c r="D4900" s="13" t="str">
        <x:v>00384</x:v>
      </x:c>
      <x:c r="E4900" s="13" t="str">
        <x:v>00377</x:v>
      </x:c>
      <x:c r="F4900" s="4" t="str">
        <x:v>mediacion</x:v>
      </x:c>
      <x:c r="G4900" s="4"/>
      <x:c r="H4900" s="4"/>
    </x:row>
    <x:row r="4901" ht="23" customHeight="1">
      <x:c r="A4901" s="4" t="str">
        <x:v>Sevilla</x:v>
      </x:c>
      <x:c r="B4901" s="4" t="str">
        <x:v>2.º ESO</x:v>
      </x:c>
      <x:c r="C4901" s="4" t="str">
        <x:v>B</x:v>
      </x:c>
      <x:c r="D4901" s="13" t="str">
        <x:v>00385</x:v>
      </x:c>
      <x:c r="E4901" s="13" t="str">
        <x:v>00377</x:v>
      </x:c>
      <x:c r="F4901" s="4" t="str">
        <x:v>mediacion</x:v>
      </x:c>
      <x:c r="G4901" s="4"/>
      <x:c r="H4901" s="4"/>
    </x:row>
    <x:row r="4902" ht="23" customHeight="1">
      <x:c r="A4902" s="4" t="str">
        <x:v>Sevilla</x:v>
      </x:c>
      <x:c r="B4902" s="4" t="str">
        <x:v>2.º ESO</x:v>
      </x:c>
      <x:c r="C4902" s="4" t="str">
        <x:v>B</x:v>
      </x:c>
      <x:c r="D4902" s="13" t="str">
        <x:v>00386</x:v>
      </x:c>
      <x:c r="E4902" s="13" t="str">
        <x:v>00365</x:v>
      </x:c>
      <x:c r="F4902" s="4" t="str">
        <x:v>mediacion</x:v>
      </x:c>
      <x:c r="G4902" s="4"/>
      <x:c r="H4902" s="4"/>
    </x:row>
    <x:row r="4903" ht="23" customHeight="1">
      <x:c r="A4903" s="4" t="str">
        <x:v>Sevilla</x:v>
      </x:c>
      <x:c r="B4903" s="4" t="str">
        <x:v>2.º ESO</x:v>
      </x:c>
      <x:c r="C4903" s="4" t="str">
        <x:v>B</x:v>
      </x:c>
      <x:c r="D4903" s="13" t="str">
        <x:v>00387</x:v>
      </x:c>
      <x:c r="E4903" s="13" t="str">
        <x:v>00386</x:v>
      </x:c>
      <x:c r="F4903" s="4" t="str">
        <x:v>mediacion</x:v>
      </x:c>
      <x:c r="G4903" s="4"/>
      <x:c r="H4903" s="4"/>
    </x:row>
    <x:row r="4904" ht="23" customHeight="1">
      <x:c r="A4904" s="4" t="str">
        <x:v>Sevilla</x:v>
      </x:c>
      <x:c r="B4904" s="4" t="str">
        <x:v>2.º ESO</x:v>
      </x:c>
      <x:c r="C4904" s="4" t="str">
        <x:v>B</x:v>
      </x:c>
      <x:c r="D4904" s="13" t="str">
        <x:v>00388</x:v>
      </x:c>
      <x:c r="E4904" s="13" t="str">
        <x:v>00386</x:v>
      </x:c>
      <x:c r="F4904" s="4" t="str">
        <x:v>mediacion</x:v>
      </x:c>
      <x:c r="G4904" s="4"/>
      <x:c r="H4904" s="4"/>
    </x:row>
    <x:row r="4905" ht="23" customHeight="1">
      <x:c r="A4905" s="4" t="str">
        <x:v>Sevilla</x:v>
      </x:c>
      <x:c r="B4905" s="4" t="str">
        <x:v>2.º ESO</x:v>
      </x:c>
      <x:c r="C4905" s="4" t="str">
        <x:v>B</x:v>
      </x:c>
      <x:c r="D4905" s="13" t="str">
        <x:v>00390</x:v>
      </x:c>
      <x:c r="E4905" s="13" t="str">
        <x:v>00386</x:v>
      </x:c>
      <x:c r="F4905" s="4" t="str">
        <x:v>mediacion</x:v>
      </x:c>
      <x:c r="G4905" s="4"/>
      <x:c r="H4905" s="4"/>
    </x:row>
    <x:row r="4906" ht="23" customHeight="1">
      <x:c r="A4906" s="4" t="str">
        <x:v>Sevilla</x:v>
      </x:c>
      <x:c r="B4906" s="4" t="str">
        <x:v>2.º ESO</x:v>
      </x:c>
      <x:c r="C4906" s="4" t="str">
        <x:v>B</x:v>
      </x:c>
      <x:c r="D4906" s="13" t="str">
        <x:v>00391</x:v>
      </x:c>
      <x:c r="E4906" s="13" t="str">
        <x:v>00386</x:v>
      </x:c>
      <x:c r="F4906" s="4" t="str">
        <x:v>mediacion</x:v>
      </x:c>
      <x:c r="G4906" s="4"/>
      <x:c r="H4906" s="4"/>
    </x:row>
    <x:row r="4907" ht="23" customHeight="1">
      <x:c r="A4907" s="4" t="str">
        <x:v>Sevilla</x:v>
      </x:c>
      <x:c r="B4907" s="4" t="str">
        <x:v>2.º ESO</x:v>
      </x:c>
      <x:c r="C4907" s="4" t="str">
        <x:v>B</x:v>
      </x:c>
      <x:c r="D4907" s="13" t="str">
        <x:v>00366</x:v>
      </x:c>
      <x:c r="E4907" s="13" t="str">
        <x:v>00389</x:v>
      </x:c>
      <x:c r="F4907" s="4" t="str">
        <x:v>mediacion_negativa</x:v>
      </x:c>
      <x:c r="G4907" s="4"/>
      <x:c r="H4907" s="4"/>
    </x:row>
    <x:row r="4908" ht="23" customHeight="1">
      <x:c r="A4908" s="4" t="str">
        <x:v>Sevilla</x:v>
      </x:c>
      <x:c r="B4908" s="4" t="str">
        <x:v>2.º ESO</x:v>
      </x:c>
      <x:c r="C4908" s="4" t="str">
        <x:v>B</x:v>
      </x:c>
      <x:c r="D4908" s="13" t="str">
        <x:v>00367</x:v>
      </x:c>
      <x:c r="E4908" s="13" t="str">
        <x:v>00390</x:v>
      </x:c>
      <x:c r="F4908" s="4" t="str">
        <x:v>mediacion_negativa</x:v>
      </x:c>
      <x:c r="G4908" s="4"/>
      <x:c r="H4908" s="4"/>
    </x:row>
    <x:row r="4909" ht="23" customHeight="1">
      <x:c r="A4909" s="4" t="str">
        <x:v>Sevilla</x:v>
      </x:c>
      <x:c r="B4909" s="4" t="str">
        <x:v>2.º ESO</x:v>
      </x:c>
      <x:c r="C4909" s="4" t="str">
        <x:v>B</x:v>
      </x:c>
      <x:c r="D4909" s="13" t="str">
        <x:v>00368</x:v>
      </x:c>
      <x:c r="E4909" s="13" t="str">
        <x:v>00391</x:v>
      </x:c>
      <x:c r="F4909" s="4" t="str">
        <x:v>mediacion_negativa</x:v>
      </x:c>
      <x:c r="G4909" s="4"/>
      <x:c r="H4909" s="4"/>
    </x:row>
    <x:row r="4910" ht="23" customHeight="1">
      <x:c r="A4910" s="4" t="str">
        <x:v>Sevilla</x:v>
      </x:c>
      <x:c r="B4910" s="4" t="str">
        <x:v>2.º ESO</x:v>
      </x:c>
      <x:c r="C4910" s="4" t="str">
        <x:v>B</x:v>
      </x:c>
      <x:c r="D4910" s="13" t="str">
        <x:v>00370</x:v>
      </x:c>
      <x:c r="E4910" s="13" t="str">
        <x:v>00389</x:v>
      </x:c>
      <x:c r="F4910" s="4" t="str">
        <x:v>mediacion_negativa</x:v>
      </x:c>
      <x:c r="G4910" s="4"/>
      <x:c r="H4910" s="4"/>
    </x:row>
    <x:row r="4911" ht="23" customHeight="1">
      <x:c r="A4911" s="4" t="str">
        <x:v>Sevilla</x:v>
      </x:c>
      <x:c r="B4911" s="4" t="str">
        <x:v>2.º ESO</x:v>
      </x:c>
      <x:c r="C4911" s="4" t="str">
        <x:v>B</x:v>
      </x:c>
      <x:c r="D4911" s="13" t="str">
        <x:v>00371</x:v>
      </x:c>
      <x:c r="E4911" s="13" t="str">
        <x:v>00390</x:v>
      </x:c>
      <x:c r="F4911" s="4" t="str">
        <x:v>mediacion_negativa</x:v>
      </x:c>
      <x:c r="G4911" s="4"/>
      <x:c r="H4911" s="4"/>
    </x:row>
    <x:row r="4912" ht="23" customHeight="1">
      <x:c r="A4912" s="4" t="str">
        <x:v>Sevilla</x:v>
      </x:c>
      <x:c r="B4912" s="4" t="str">
        <x:v>2.º ESO</x:v>
      </x:c>
      <x:c r="C4912" s="4" t="str">
        <x:v>B</x:v>
      </x:c>
      <x:c r="D4912" s="13" t="str">
        <x:v>00372</x:v>
      </x:c>
      <x:c r="E4912" s="13" t="str">
        <x:v>00391</x:v>
      </x:c>
      <x:c r="F4912" s="4" t="str">
        <x:v>mediacion_negativa</x:v>
      </x:c>
      <x:c r="G4912" s="4"/>
      <x:c r="H4912" s="4"/>
    </x:row>
    <x:row r="4913" ht="23" customHeight="1">
      <x:c r="A4913" s="4" t="str">
        <x:v>Sevilla</x:v>
      </x:c>
      <x:c r="B4913" s="4" t="str">
        <x:v>2.º ESO</x:v>
      </x:c>
      <x:c r="C4913" s="4" t="str">
        <x:v>B</x:v>
      </x:c>
      <x:c r="D4913" s="13" t="str">
        <x:v>00374</x:v>
      </x:c>
      <x:c r="E4913" s="13" t="str">
        <x:v>00389</x:v>
      </x:c>
      <x:c r="F4913" s="4" t="str">
        <x:v>mediacion_negativa</x:v>
      </x:c>
      <x:c r="G4913" s="4"/>
      <x:c r="H4913" s="4"/>
    </x:row>
    <x:row r="4914" ht="23" customHeight="1">
      <x:c r="A4914" s="4" t="str">
        <x:v>Sevilla</x:v>
      </x:c>
      <x:c r="B4914" s="4" t="str">
        <x:v>2.º ESO</x:v>
      </x:c>
      <x:c r="C4914" s="4" t="str">
        <x:v>B</x:v>
      </x:c>
      <x:c r="D4914" s="13" t="str">
        <x:v>00375</x:v>
      </x:c>
      <x:c r="E4914" s="13" t="str">
        <x:v>00390</x:v>
      </x:c>
      <x:c r="F4914" s="4" t="str">
        <x:v>mediacion_negativa</x:v>
      </x:c>
      <x:c r="G4914" s="4"/>
      <x:c r="H4914" s="4"/>
    </x:row>
    <x:row r="4915" ht="23" customHeight="1">
      <x:c r="A4915" s="4" t="str">
        <x:v>Sevilla</x:v>
      </x:c>
      <x:c r="B4915" s="4" t="str">
        <x:v>2.º ESO</x:v>
      </x:c>
      <x:c r="C4915" s="4" t="str">
        <x:v>B</x:v>
      </x:c>
      <x:c r="D4915" s="13" t="str">
        <x:v>00376</x:v>
      </x:c>
      <x:c r="E4915" s="13" t="str">
        <x:v>00391</x:v>
      </x:c>
      <x:c r="F4915" s="4" t="str">
        <x:v>mediacion_negativa</x:v>
      </x:c>
      <x:c r="G4915" s="4"/>
      <x:c r="H4915" s="4"/>
    </x:row>
    <x:row r="4916" ht="23" customHeight="1">
      <x:c r="A4916" s="4" t="str">
        <x:v>Sevilla</x:v>
      </x:c>
      <x:c r="B4916" s="4" t="str">
        <x:v>2.º ESO</x:v>
      </x:c>
      <x:c r="C4916" s="4" t="str">
        <x:v>B</x:v>
      </x:c>
      <x:c r="D4916" s="13" t="str">
        <x:v>00378</x:v>
      </x:c>
      <x:c r="E4916" s="13" t="str">
        <x:v>00389</x:v>
      </x:c>
      <x:c r="F4916" s="4" t="str">
        <x:v>mediacion_negativa</x:v>
      </x:c>
      <x:c r="G4916" s="4"/>
      <x:c r="H4916" s="4"/>
    </x:row>
    <x:row r="4917" ht="23" customHeight="1">
      <x:c r="A4917" s="4" t="str">
        <x:v>Sevilla</x:v>
      </x:c>
      <x:c r="B4917" s="4" t="str">
        <x:v>2.º ESO</x:v>
      </x:c>
      <x:c r="C4917" s="4" t="str">
        <x:v>B</x:v>
      </x:c>
      <x:c r="D4917" s="13" t="str">
        <x:v>00379</x:v>
      </x:c>
      <x:c r="E4917" s="13" t="str">
        <x:v>00390</x:v>
      </x:c>
      <x:c r="F4917" s="4" t="str">
        <x:v>mediacion_negativa</x:v>
      </x:c>
      <x:c r="G4917" s="4"/>
      <x:c r="H4917" s="4"/>
    </x:row>
    <x:row r="4918" ht="23" customHeight="1">
      <x:c r="A4918" s="4" t="str">
        <x:v>Sevilla</x:v>
      </x:c>
      <x:c r="B4918" s="4" t="str">
        <x:v>2.º ESO</x:v>
      </x:c>
      <x:c r="C4918" s="4" t="str">
        <x:v>B</x:v>
      </x:c>
      <x:c r="D4918" s="13" t="str">
        <x:v>00380</x:v>
      </x:c>
      <x:c r="E4918" s="13" t="str">
        <x:v>00391</x:v>
      </x:c>
      <x:c r="F4918" s="4" t="str">
        <x:v>mediacion_negativa</x:v>
      </x:c>
      <x:c r="G4918" s="4"/>
      <x:c r="H4918" s="4"/>
    </x:row>
    <x:row r="4919" ht="23" customHeight="1">
      <x:c r="A4919" s="4" t="str">
        <x:v>Sevilla</x:v>
      </x:c>
      <x:c r="B4919" s="4" t="str">
        <x:v>2.º ESO</x:v>
      </x:c>
      <x:c r="C4919" s="4" t="str">
        <x:v>B</x:v>
      </x:c>
      <x:c r="D4919" s="13" t="str">
        <x:v>00382</x:v>
      </x:c>
      <x:c r="E4919" s="13" t="str">
        <x:v>00389</x:v>
      </x:c>
      <x:c r="F4919" s="4" t="str">
        <x:v>mediacion_negativa</x:v>
      </x:c>
      <x:c r="G4919" s="4"/>
      <x:c r="H4919" s="4"/>
    </x:row>
    <x:row r="4920" ht="23" customHeight="1">
      <x:c r="A4920" s="4" t="str">
        <x:v>Sevilla</x:v>
      </x:c>
      <x:c r="B4920" s="4" t="str">
        <x:v>2.º ESO</x:v>
      </x:c>
      <x:c r="C4920" s="4" t="str">
        <x:v>B</x:v>
      </x:c>
      <x:c r="D4920" s="13" t="str">
        <x:v>00383</x:v>
      </x:c>
      <x:c r="E4920" s="13" t="str">
        <x:v>00390</x:v>
      </x:c>
      <x:c r="F4920" s="4" t="str">
        <x:v>mediacion_negativa</x:v>
      </x:c>
      <x:c r="G4920" s="4"/>
      <x:c r="H4920" s="4"/>
    </x:row>
    <x:row r="4921" ht="23" customHeight="1">
      <x:c r="A4921" s="4" t="str">
        <x:v>Sevilla</x:v>
      </x:c>
      <x:c r="B4921" s="4" t="str">
        <x:v>2.º ESO</x:v>
      </x:c>
      <x:c r="C4921" s="4" t="str">
        <x:v>B</x:v>
      </x:c>
      <x:c r="D4921" s="13" t="str">
        <x:v>00384</x:v>
      </x:c>
      <x:c r="E4921" s="13" t="str">
        <x:v>00391</x:v>
      </x:c>
      <x:c r="F4921" s="4" t="str">
        <x:v>mediacion_negativa</x:v>
      </x:c>
      <x:c r="G4921" s="4"/>
      <x:c r="H4921" s="4"/>
    </x:row>
    <x:row r="4922" ht="23" customHeight="1">
      <x:c r="A4922" s="4" t="str">
        <x:v>Sevilla</x:v>
      </x:c>
      <x:c r="B4922" s="4" t="str">
        <x:v>2.º ESO</x:v>
      </x:c>
      <x:c r="C4922" s="4" t="str">
        <x:v>B</x:v>
      </x:c>
      <x:c r="D4922" s="13" t="str">
        <x:v>00386</x:v>
      </x:c>
      <x:c r="E4922" s="13" t="str">
        <x:v>00389</x:v>
      </x:c>
      <x:c r="F4922" s="4" t="str">
        <x:v>mediacion_negativa</x:v>
      </x:c>
      <x:c r="G4922" s="4"/>
      <x:c r="H4922" s="4"/>
    </x:row>
    <x:row r="4923" ht="23" customHeight="1">
      <x:c r="A4923" s="4" t="str">
        <x:v>Sevilla</x:v>
      </x:c>
      <x:c r="B4923" s="4" t="str">
        <x:v>2.º ESO</x:v>
      </x:c>
      <x:c r="C4923" s="4" t="str">
        <x:v>B</x:v>
      </x:c>
      <x:c r="D4923" s="13" t="str">
        <x:v>00387</x:v>
      </x:c>
      <x:c r="E4923" s="13" t="str">
        <x:v>00390</x:v>
      </x:c>
      <x:c r="F4923" s="4" t="str">
        <x:v>mediacion_negativa</x:v>
      </x:c>
      <x:c r="G4923" s="4"/>
      <x:c r="H4923" s="4"/>
    </x:row>
    <x:row r="4924" ht="23" customHeight="1">
      <x:c r="A4924" s="4" t="str">
        <x:v>Sevilla</x:v>
      </x:c>
      <x:c r="B4924" s="4" t="str">
        <x:v>2.º ESO</x:v>
      </x:c>
      <x:c r="C4924" s="4" t="str">
        <x:v>B</x:v>
      </x:c>
      <x:c r="D4924" s="13" t="str">
        <x:v>00388</x:v>
      </x:c>
      <x:c r="E4924" s="13" t="str">
        <x:v>00391</x:v>
      </x:c>
      <x:c r="F4924" s="4" t="str">
        <x:v>mediacion_negativa</x:v>
      </x:c>
      <x:c r="G4924" s="4"/>
      <x:c r="H4924" s="4"/>
    </x:row>
    <x:row r="4925" ht="23" customHeight="1">
      <x:c r="A4925" s="4" t="str">
        <x:v>Sevilla</x:v>
      </x:c>
      <x:c r="B4925" s="4" t="str">
        <x:v>2.º ESO</x:v>
      </x:c>
      <x:c r="C4925" s="4" t="str">
        <x:v>B</x:v>
      </x:c>
      <x:c r="D4925" s="13" t="str">
        <x:v>00390</x:v>
      </x:c>
      <x:c r="E4925" s="13" t="str">
        <x:v>00389</x:v>
      </x:c>
      <x:c r="F4925" s="4" t="str">
        <x:v>mediacion_negativa</x:v>
      </x:c>
      <x:c r="G4925" s="4"/>
      <x:c r="H4925" s="4"/>
    </x:row>
    <x:row r="4926" ht="23" customHeight="1">
      <x:c r="A4926" s="4" t="str">
        <x:v>Sevilla</x:v>
      </x:c>
      <x:c r="B4926" s="4" t="str">
        <x:v>2.º ESO</x:v>
      </x:c>
      <x:c r="C4926" s="4" t="str">
        <x:v>B</x:v>
      </x:c>
      <x:c r="D4926" s="13" t="str">
        <x:v>00391</x:v>
      </x:c>
      <x:c r="E4926" s="13" t="str">
        <x:v>00390</x:v>
      </x:c>
      <x:c r="F4926" s="4" t="str">
        <x:v>mediacion_negativa</x:v>
      </x:c>
      <x:c r="G4926" s="4"/>
      <x:c r="H4926" s="4"/>
    </x:row>
    <x:row r="4927" ht="23" customHeight="1">
      <x:c r="A4927" s="4" t="str">
        <x:v>Sevilla</x:v>
      </x:c>
      <x:c r="B4927" s="4" t="str">
        <x:v>2.º ESO</x:v>
      </x:c>
      <x:c r="C4927" s="4" t="str">
        <x:v>B</x:v>
      </x:c>
      <x:c r="D4927" s="13" t="str">
        <x:v>00392</x:v>
      </x:c>
      <x:c r="E4927" s="13" t="str">
        <x:v>00391</x:v>
      </x:c>
      <x:c r="F4927" s="4" t="str">
        <x:v>mediacion_negativa</x:v>
      </x:c>
      <x:c r="G4927" s="4"/>
      <x:c r="H4927" s="4"/>
    </x:row>
    <x:row r="4928" ht="23" customHeight="1">
      <x:c r="A4928" s="4" t="str">
        <x:v>Sevilla</x:v>
      </x:c>
      <x:c r="B4928" s="4" t="str">
        <x:v>2.º ESO</x:v>
      </x:c>
      <x:c r="C4928" s="4" t="str">
        <x:v>B</x:v>
      </x:c>
      <x:c r="D4928" s="13" t="str">
        <x:v>00365</x:v>
      </x:c>
      <x:c r="E4928" s="13" t="str">
        <x:v>00389</x:v>
      </x:c>
      <x:c r="F4928" s="4" t="str">
        <x:v>bullying</x:v>
      </x:c>
      <x:c r="G4928" s="4"/>
      <x:c r="H4928" s="4"/>
    </x:row>
    <x:row r="4929" ht="23" customHeight="1">
      <x:c r="A4929" s="4" t="str">
        <x:v>Sevilla</x:v>
      </x:c>
      <x:c r="B4929" s="4" t="str">
        <x:v>2.º ESO</x:v>
      </x:c>
      <x:c r="C4929" s="4" t="str">
        <x:v>B</x:v>
      </x:c>
      <x:c r="D4929" s="13" t="str">
        <x:v>00365</x:v>
      </x:c>
      <x:c r="E4929" s="13" t="str">
        <x:v>00390</x:v>
      </x:c>
      <x:c r="F4929" s="4" t="str">
        <x:v>bullying</x:v>
      </x:c>
      <x:c r="G4929" s="4"/>
      <x:c r="H4929" s="4"/>
    </x:row>
    <x:row r="4930" ht="23" customHeight="1">
      <x:c r="A4930" s="4" t="str">
        <x:v>Sevilla</x:v>
      </x:c>
      <x:c r="B4930" s="4" t="str">
        <x:v>2.º ESO</x:v>
      </x:c>
      <x:c r="C4930" s="4" t="str">
        <x:v>B</x:v>
      </x:c>
      <x:c r="D4930" s="13" t="str">
        <x:v>00366</x:v>
      </x:c>
      <x:c r="E4930" s="13" t="str">
        <x:v>00389</x:v>
      </x:c>
      <x:c r="F4930" s="4" t="str">
        <x:v>bullying</x:v>
      </x:c>
      <x:c r="G4930" s="4"/>
      <x:c r="H4930" s="4"/>
    </x:row>
    <x:row r="4931" ht="23" customHeight="1">
      <x:c r="A4931" s="4" t="str">
        <x:v>Sevilla</x:v>
      </x:c>
      <x:c r="B4931" s="4" t="str">
        <x:v>2.º ESO</x:v>
      </x:c>
      <x:c r="C4931" s="4" t="str">
        <x:v>B</x:v>
      </x:c>
      <x:c r="D4931" s="13" t="str">
        <x:v>00366</x:v>
      </x:c>
      <x:c r="E4931" s="13" t="str">
        <x:v>00390</x:v>
      </x:c>
      <x:c r="F4931" s="4" t="str">
        <x:v>bullying</x:v>
      </x:c>
      <x:c r="G4931" s="4"/>
      <x:c r="H4931" s="4"/>
    </x:row>
    <x:row r="4932" ht="23" customHeight="1">
      <x:c r="A4932" s="4" t="str">
        <x:v>Sevilla</x:v>
      </x:c>
      <x:c r="B4932" s="4" t="str">
        <x:v>2.º ESO</x:v>
      </x:c>
      <x:c r="C4932" s="4" t="str">
        <x:v>B</x:v>
      </x:c>
      <x:c r="D4932" s="13" t="str">
        <x:v>00366</x:v>
      </x:c>
      <x:c r="E4932" s="13" t="str">
        <x:v>00391</x:v>
      </x:c>
      <x:c r="F4932" s="4" t="str">
        <x:v>bullying</x:v>
      </x:c>
      <x:c r="G4932" s="4"/>
      <x:c r="H4932" s="4"/>
    </x:row>
    <x:row r="4933" ht="23" customHeight="1">
      <x:c r="A4933" s="4" t="str">
        <x:v>Sevilla</x:v>
      </x:c>
      <x:c r="B4933" s="4" t="str">
        <x:v>2.º ESO</x:v>
      </x:c>
      <x:c r="C4933" s="4" t="str">
        <x:v>B</x:v>
      </x:c>
      <x:c r="D4933" s="13" t="str">
        <x:v>00367</x:v>
      </x:c>
      <x:c r="E4933" s="13" t="str">
        <x:v>00390</x:v>
      </x:c>
      <x:c r="F4933" s="4" t="str">
        <x:v>bullying</x:v>
      </x:c>
      <x:c r="G4933" s="4"/>
      <x:c r="H4933" s="4"/>
    </x:row>
    <x:row r="4934" ht="23" customHeight="1">
      <x:c r="A4934" s="4" t="str">
        <x:v>Sevilla</x:v>
      </x:c>
      <x:c r="B4934" s="4" t="str">
        <x:v>2.º ESO</x:v>
      </x:c>
      <x:c r="C4934" s="4" t="str">
        <x:v>B</x:v>
      </x:c>
      <x:c r="D4934" s="13" t="str">
        <x:v>00367</x:v>
      </x:c>
      <x:c r="E4934" s="13" t="str">
        <x:v>00391</x:v>
      </x:c>
      <x:c r="F4934" s="4" t="str">
        <x:v>bullying</x:v>
      </x:c>
      <x:c r="G4934" s="4"/>
      <x:c r="H4934" s="4"/>
    </x:row>
    <x:row r="4935" ht="23" customHeight="1">
      <x:c r="A4935" s="4" t="str">
        <x:v>Sevilla</x:v>
      </x:c>
      <x:c r="B4935" s="4" t="str">
        <x:v>2.º ESO</x:v>
      </x:c>
      <x:c r="C4935" s="4" t="str">
        <x:v>B</x:v>
      </x:c>
      <x:c r="D4935" s="13" t="str">
        <x:v>00367</x:v>
      </x:c>
      <x:c r="E4935" s="13" t="str">
        <x:v>00392</x:v>
      </x:c>
      <x:c r="F4935" s="4" t="str">
        <x:v>bullying</x:v>
      </x:c>
      <x:c r="G4935" s="4"/>
      <x:c r="H4935" s="4"/>
    </x:row>
    <x:row r="4936" ht="23" customHeight="1">
      <x:c r="A4936" s="4" t="str">
        <x:v>Sevilla</x:v>
      </x:c>
      <x:c r="B4936" s="4" t="str">
        <x:v>2.º ESO</x:v>
      </x:c>
      <x:c r="C4936" s="4" t="str">
        <x:v>B</x:v>
      </x:c>
      <x:c r="D4936" s="13" t="str">
        <x:v>00368</x:v>
      </x:c>
      <x:c r="E4936" s="13" t="str">
        <x:v>00390</x:v>
      </x:c>
      <x:c r="F4936" s="4" t="str">
        <x:v>bullying</x:v>
      </x:c>
      <x:c r="G4936" s="4"/>
      <x:c r="H4936" s="4"/>
    </x:row>
    <x:row r="4937" ht="23" customHeight="1">
      <x:c r="A4937" s="4" t="str">
        <x:v>Sevilla</x:v>
      </x:c>
      <x:c r="B4937" s="4" t="str">
        <x:v>2.º ESO</x:v>
      </x:c>
      <x:c r="C4937" s="4" t="str">
        <x:v>B</x:v>
      </x:c>
      <x:c r="D4937" s="13" t="str">
        <x:v>00368</x:v>
      </x:c>
      <x:c r="E4937" s="13" t="str">
        <x:v>00391</x:v>
      </x:c>
      <x:c r="F4937" s="4" t="str">
        <x:v>bullying</x:v>
      </x:c>
      <x:c r="G4937" s="4"/>
      <x:c r="H4937" s="4"/>
    </x:row>
    <x:row r="4938" ht="23" customHeight="1">
      <x:c r="A4938" s="4" t="str">
        <x:v>Sevilla</x:v>
      </x:c>
      <x:c r="B4938" s="4" t="str">
        <x:v>2.º ESO</x:v>
      </x:c>
      <x:c r="C4938" s="4" t="str">
        <x:v>B</x:v>
      </x:c>
      <x:c r="D4938" s="13" t="str">
        <x:v>00368</x:v>
      </x:c>
      <x:c r="E4938" s="13" t="str">
        <x:v>00392</x:v>
      </x:c>
      <x:c r="F4938" s="4" t="str">
        <x:v>bullying</x:v>
      </x:c>
      <x:c r="G4938" s="4"/>
      <x:c r="H4938" s="4"/>
    </x:row>
    <x:row r="4939" ht="23" customHeight="1">
      <x:c r="A4939" s="4" t="str">
        <x:v>Sevilla</x:v>
      </x:c>
      <x:c r="B4939" s="4" t="str">
        <x:v>2.º ESO</x:v>
      </x:c>
      <x:c r="C4939" s="4" t="str">
        <x:v>B</x:v>
      </x:c>
      <x:c r="D4939" s="13" t="str">
        <x:v>00369</x:v>
      </x:c>
      <x:c r="E4939" s="13" t="str">
        <x:v>00391</x:v>
      </x:c>
      <x:c r="F4939" s="4" t="str">
        <x:v>bullying</x:v>
      </x:c>
      <x:c r="G4939" s="4"/>
      <x:c r="H4939" s="4"/>
    </x:row>
    <x:row r="4940" ht="23" customHeight="1">
      <x:c r="A4940" s="4" t="str">
        <x:v>Sevilla</x:v>
      </x:c>
      <x:c r="B4940" s="4" t="str">
        <x:v>2.º ESO</x:v>
      </x:c>
      <x:c r="C4940" s="4" t="str">
        <x:v>B</x:v>
      </x:c>
      <x:c r="D4940" s="13" t="str">
        <x:v>00369</x:v>
      </x:c>
      <x:c r="E4940" s="13" t="str">
        <x:v>00392</x:v>
      </x:c>
      <x:c r="F4940" s="4" t="str">
        <x:v>bullying</x:v>
      </x:c>
      <x:c r="G4940" s="4"/>
      <x:c r="H4940" s="4"/>
    </x:row>
    <x:row r="4941" ht="23" customHeight="1">
      <x:c r="A4941" s="4" t="str">
        <x:v>Sevilla</x:v>
      </x:c>
      <x:c r="B4941" s="4" t="str">
        <x:v>2.º ESO</x:v>
      </x:c>
      <x:c r="C4941" s="4" t="str">
        <x:v>B</x:v>
      </x:c>
      <x:c r="D4941" s="13" t="str">
        <x:v>00370</x:v>
      </x:c>
      <x:c r="E4941" s="13" t="str">
        <x:v>00391</x:v>
      </x:c>
      <x:c r="F4941" s="4" t="str">
        <x:v>bullying</x:v>
      </x:c>
      <x:c r="G4941" s="4"/>
      <x:c r="H4941" s="4"/>
    </x:row>
    <x:row r="4942" ht="23" customHeight="1">
      <x:c r="A4942" s="4" t="str">
        <x:v>Sevilla</x:v>
      </x:c>
      <x:c r="B4942" s="4" t="str">
        <x:v>2.º ESO</x:v>
      </x:c>
      <x:c r="C4942" s="4" t="str">
        <x:v>B</x:v>
      </x:c>
      <x:c r="D4942" s="13" t="str">
        <x:v>00370</x:v>
      </x:c>
      <x:c r="E4942" s="13" t="str">
        <x:v>00392</x:v>
      </x:c>
      <x:c r="F4942" s="4" t="str">
        <x:v>bullying</x:v>
      </x:c>
      <x:c r="G4942" s="4"/>
      <x:c r="H4942" s="4"/>
    </x:row>
    <x:row r="4943" ht="23" customHeight="1">
      <x:c r="A4943" s="4" t="str">
        <x:v>Sevilla</x:v>
      </x:c>
      <x:c r="B4943" s="4" t="str">
        <x:v>2.º ESO</x:v>
      </x:c>
      <x:c r="C4943" s="4" t="str">
        <x:v>B</x:v>
      </x:c>
      <x:c r="D4943" s="13" t="str">
        <x:v>00371</x:v>
      </x:c>
      <x:c r="E4943" s="13" t="str">
        <x:v>00392</x:v>
      </x:c>
      <x:c r="F4943" s="4" t="str">
        <x:v>bullying</x:v>
      </x:c>
      <x:c r="G4943" s="4"/>
      <x:c r="H4943" s="4"/>
    </x:row>
    <x:row r="4944" ht="23" customHeight="1">
      <x:c r="A4944" s="4" t="str">
        <x:v>Sevilla</x:v>
      </x:c>
      <x:c r="B4944" s="4" t="str">
        <x:v>2.º ESO</x:v>
      </x:c>
      <x:c r="C4944" s="4" t="str">
        <x:v>B</x:v>
      </x:c>
      <x:c r="D4944" s="13" t="str">
        <x:v>00372</x:v>
      </x:c>
      <x:c r="E4944" s="13" t="str">
        <x:v>00392</x:v>
      </x:c>
      <x:c r="F4944" s="4" t="str">
        <x:v>bullying</x:v>
      </x:c>
      <x:c r="G4944" s="4"/>
      <x:c r="H4944" s="4"/>
    </x:row>
    <x:row r="4945" ht="23" customHeight="1">
      <x:c r="A4945" s="4" t="str">
        <x:v>Sevilla</x:v>
      </x:c>
      <x:c r="B4945" s="4" t="str">
        <x:v>2.º ESO</x:v>
      </x:c>
      <x:c r="C4945" s="4" t="str">
        <x:v>B</x:v>
      </x:c>
      <x:c r="D4945" s="13" t="str">
        <x:v>00391</x:v>
      </x:c>
      <x:c r="E4945" s="13" t="str">
        <x:v>00388</x:v>
      </x:c>
      <x:c r="F4945" s="4" t="str">
        <x:v>bullying</x:v>
      </x:c>
      <x:c r="G4945" s="4"/>
      <x:c r="H4945" s="4"/>
    </x:row>
    <x:row r="4946" ht="23" customHeight="1">
      <x:c r="A4946" s="4" t="str">
        <x:v>Sevilla</x:v>
      </x:c>
      <x:c r="B4946" s="4" t="str">
        <x:v>2.º ESO</x:v>
      </x:c>
      <x:c r="C4946" s="4" t="str">
        <x:v>B</x:v>
      </x:c>
      <x:c r="D4946" s="13" t="str">
        <x:v>00392</x:v>
      </x:c>
      <x:c r="E4946" s="13" t="str">
        <x:v>00388</x:v>
      </x:c>
      <x:c r="F4946" s="4" t="str">
        <x:v>bullying</x:v>
      </x:c>
      <x:c r="G4946" s="4"/>
      <x:c r="H4946" s="4"/>
    </x:row>
    <x:row r="4947" ht="23" customHeight="1">
      <x:c r="A4947" s="4" t="str">
        <x:v>Sevilla</x:v>
      </x:c>
      <x:c r="B4947" s="4" t="str">
        <x:v>2.º ESO</x:v>
      </x:c>
      <x:c r="C4947" s="4" t="str">
        <x:v>B</x:v>
      </x:c>
      <x:c r="D4947" s="13" t="str">
        <x:v>00392</x:v>
      </x:c>
      <x:c r="E4947" s="13" t="str">
        <x:v>00389</x:v>
      </x:c>
      <x:c r="F4947" s="4" t="str">
        <x:v>bullying</x:v>
      </x:c>
      <x:c r="G4947" s="4"/>
      <x:c r="H4947" s="4"/>
    </x:row>
    <x:row r="4948" ht="23" customHeight="1">
      <x:c r="A4948" s="4" t="str">
        <x:v>Sevilla</x:v>
      </x:c>
      <x:c r="B4948" s="4" t="str">
        <x:v>2.º ESO</x:v>
      </x:c>
      <x:c r="C4948" s="4" t="str">
        <x:v>B</x:v>
      </x:c>
      <x:c r="D4948" s="13" t="str">
        <x:v>00365</x:v>
      </x:c>
      <x:c r="E4948" s="13" t="str">
        <x:v>00366</x:v>
      </x:c>
      <x:c r="F4948" s="4" t="str">
        <x:v>prediccion_amistad</x:v>
      </x:c>
      <x:c r="G4948" s="4"/>
      <x:c r="H4948" s="4" t="n">
        <x:f>COUNTIFS(Relaciones!$D$4717:$D$5091,E4948,Relaciones!$E$4717:$E$5091,D4948,Relaciones!$F$4717:$F$5091,"amistad")</x:f>
        <x:v>1</x:v>
      </x:c>
    </x:row>
    <x:row r="4949" ht="23" customHeight="1">
      <x:c r="A4949" s="4" t="str">
        <x:v>Sevilla</x:v>
      </x:c>
      <x:c r="B4949" s="4" t="str">
        <x:v>2.º ESO</x:v>
      </x:c>
      <x:c r="C4949" s="4" t="str">
        <x:v>B</x:v>
      </x:c>
      <x:c r="D4949" s="13" t="str">
        <x:v>00365</x:v>
      </x:c>
      <x:c r="E4949" s="13" t="str">
        <x:v>00368</x:v>
      </x:c>
      <x:c r="F4949" s="4" t="str">
        <x:v>prediccion_amistad</x:v>
      </x:c>
      <x:c r="G4949" s="4"/>
      <x:c r="H4949" s="4" t="n">
        <x:f>COUNTIFS(Relaciones!$D$4717:$D$5091,E4949,Relaciones!$E$4717:$E$5091,D4949,Relaciones!$F$4717:$F$5091,"amistad")</x:f>
        <x:v>1</x:v>
      </x:c>
    </x:row>
    <x:row r="4950" ht="23" customHeight="1">
      <x:c r="A4950" s="4" t="str">
        <x:v>Sevilla</x:v>
      </x:c>
      <x:c r="B4950" s="4" t="str">
        <x:v>2.º ESO</x:v>
      </x:c>
      <x:c r="C4950" s="4" t="str">
        <x:v>B</x:v>
      </x:c>
      <x:c r="D4950" s="13" t="str">
        <x:v>00365</x:v>
      </x:c>
      <x:c r="E4950" s="13" t="str">
        <x:v>00369</x:v>
      </x:c>
      <x:c r="F4950" s="4" t="str">
        <x:v>prediccion_amistad</x:v>
      </x:c>
      <x:c r="G4950" s="4"/>
      <x:c r="H4950" s="4" t="n">
        <x:f>COUNTIFS(Relaciones!$D$4717:$D$5091,E4950,Relaciones!$E$4717:$E$5091,D4950,Relaciones!$F$4717:$F$5091,"amistad")</x:f>
        <x:v>1</x:v>
      </x:c>
    </x:row>
    <x:row r="4951" ht="23" customHeight="1">
      <x:c r="A4951" s="4" t="str">
        <x:v>Sevilla</x:v>
      </x:c>
      <x:c r="B4951" s="4" t="str">
        <x:v>2.º ESO</x:v>
      </x:c>
      <x:c r="C4951" s="4" t="str">
        <x:v>B</x:v>
      </x:c>
      <x:c r="D4951" s="13" t="str">
        <x:v>00365</x:v>
      </x:c>
      <x:c r="E4951" s="13" t="str">
        <x:v>00370</x:v>
      </x:c>
      <x:c r="F4951" s="4" t="str">
        <x:v>prediccion_amistad</x:v>
      </x:c>
      <x:c r="G4951" s="4"/>
      <x:c r="H4951" s="4" t="n">
        <x:f>COUNTIFS(Relaciones!$D$4717:$D$5091,E4951,Relaciones!$E$4717:$E$5091,D4951,Relaciones!$F$4717:$F$5091,"amistad")</x:f>
        <x:v>1</x:v>
      </x:c>
    </x:row>
    <x:row r="4952" ht="23" customHeight="1">
      <x:c r="A4952" s="4" t="str">
        <x:v>Sevilla</x:v>
      </x:c>
      <x:c r="B4952" s="4" t="str">
        <x:v>2.º ESO</x:v>
      </x:c>
      <x:c r="C4952" s="4" t="str">
        <x:v>B</x:v>
      </x:c>
      <x:c r="D4952" s="13" t="str">
        <x:v>00365</x:v>
      </x:c>
      <x:c r="E4952" s="13" t="str">
        <x:v>00372</x:v>
      </x:c>
      <x:c r="F4952" s="4" t="str">
        <x:v>prediccion_amistad</x:v>
      </x:c>
      <x:c r="G4952" s="4"/>
      <x:c r="H4952" s="4" t="n">
        <x:f>COUNTIFS(Relaciones!$D$4717:$D$5091,E4952,Relaciones!$E$4717:$E$5091,D4952,Relaciones!$F$4717:$F$5091,"amistad")</x:f>
        <x:v>1</x:v>
      </x:c>
    </x:row>
    <x:row r="4953" ht="23" customHeight="1">
      <x:c r="A4953" s="4" t="str">
        <x:v>Sevilla</x:v>
      </x:c>
      <x:c r="B4953" s="4" t="str">
        <x:v>2.º ESO</x:v>
      </x:c>
      <x:c r="C4953" s="4" t="str">
        <x:v>B</x:v>
      </x:c>
      <x:c r="D4953" s="13" t="str">
        <x:v>00365</x:v>
      </x:c>
      <x:c r="E4953" s="13" t="str">
        <x:v>00373</x:v>
      </x:c>
      <x:c r="F4953" s="4" t="str">
        <x:v>prediccion_amistad</x:v>
      </x:c>
      <x:c r="G4953" s="4"/>
      <x:c r="H4953" s="4" t="n">
        <x:f>COUNTIFS(Relaciones!$D$4717:$D$5091,E4953,Relaciones!$E$4717:$E$5091,D4953,Relaciones!$F$4717:$F$5091,"amistad")</x:f>
        <x:v>1</x:v>
      </x:c>
    </x:row>
    <x:row r="4954" ht="23" customHeight="1">
      <x:c r="A4954" s="4" t="str">
        <x:v>Sevilla</x:v>
      </x:c>
      <x:c r="B4954" s="4" t="str">
        <x:v>2.º ESO</x:v>
      </x:c>
      <x:c r="C4954" s="4" t="str">
        <x:v>B</x:v>
      </x:c>
      <x:c r="D4954" s="13" t="str">
        <x:v>00365</x:v>
      </x:c>
      <x:c r="E4954" s="13" t="str">
        <x:v>00374</x:v>
      </x:c>
      <x:c r="F4954" s="4" t="str">
        <x:v>prediccion_amistad</x:v>
      </x:c>
      <x:c r="G4954" s="4"/>
      <x:c r="H4954" s="4" t="n">
        <x:f>COUNTIFS(Relaciones!$D$4717:$D$5091,E4954,Relaciones!$E$4717:$E$5091,D4954,Relaciones!$F$4717:$F$5091,"amistad")</x:f>
        <x:v>1</x:v>
      </x:c>
    </x:row>
    <x:row r="4955" ht="23" customHeight="1">
      <x:c r="A4955" s="4" t="str">
        <x:v>Sevilla</x:v>
      </x:c>
      <x:c r="B4955" s="4" t="str">
        <x:v>2.º ESO</x:v>
      </x:c>
      <x:c r="C4955" s="4" t="str">
        <x:v>B</x:v>
      </x:c>
      <x:c r="D4955" s="13" t="str">
        <x:v>00365</x:v>
      </x:c>
      <x:c r="E4955" s="13" t="str">
        <x:v>00376</x:v>
      </x:c>
      <x:c r="F4955" s="4" t="str">
        <x:v>prediccion_amistad</x:v>
      </x:c>
      <x:c r="G4955" s="4"/>
      <x:c r="H4955" s="4" t="n">
        <x:f>COUNTIFS(Relaciones!$D$4717:$D$5091,E4955,Relaciones!$E$4717:$E$5091,D4955,Relaciones!$F$4717:$F$5091,"amistad")</x:f>
        <x:v>1</x:v>
      </x:c>
    </x:row>
    <x:row r="4956" ht="23" customHeight="1">
      <x:c r="A4956" s="4" t="str">
        <x:v>Sevilla</x:v>
      </x:c>
      <x:c r="B4956" s="4" t="str">
        <x:v>2.º ESO</x:v>
      </x:c>
      <x:c r="C4956" s="4" t="str">
        <x:v>B</x:v>
      </x:c>
      <x:c r="D4956" s="13" t="str">
        <x:v>00365</x:v>
      </x:c>
      <x:c r="E4956" s="13" t="str">
        <x:v>00377</x:v>
      </x:c>
      <x:c r="F4956" s="4" t="str">
        <x:v>prediccion_amistad</x:v>
      </x:c>
      <x:c r="G4956" s="4"/>
      <x:c r="H4956" s="4" t="n">
        <x:f>COUNTIFS(Relaciones!$D$4717:$D$5091,E4956,Relaciones!$E$4717:$E$5091,D4956,Relaciones!$F$4717:$F$5091,"amistad")</x:f>
        <x:v>1</x:v>
      </x:c>
    </x:row>
    <x:row r="4957" ht="23" customHeight="1">
      <x:c r="A4957" s="4" t="str">
        <x:v>Sevilla</x:v>
      </x:c>
      <x:c r="B4957" s="4" t="str">
        <x:v>2.º ESO</x:v>
      </x:c>
      <x:c r="C4957" s="4" t="str">
        <x:v>B</x:v>
      </x:c>
      <x:c r="D4957" s="13" t="str">
        <x:v>00366</x:v>
      </x:c>
      <x:c r="E4957" s="13" t="str">
        <x:v>00367</x:v>
      </x:c>
      <x:c r="F4957" s="4" t="str">
        <x:v>prediccion_amistad</x:v>
      </x:c>
      <x:c r="G4957" s="4"/>
      <x:c r="H4957" s="4" t="n">
        <x:f>COUNTIFS(Relaciones!$D$4717:$D$5091,E4957,Relaciones!$E$4717:$E$5091,D4957,Relaciones!$F$4717:$F$5091,"amistad")</x:f>
        <x:v>1</x:v>
      </x:c>
    </x:row>
    <x:row r="4958" ht="23" customHeight="1">
      <x:c r="A4958" s="4" t="str">
        <x:v>Sevilla</x:v>
      </x:c>
      <x:c r="B4958" s="4" t="str">
        <x:v>2.º ESO</x:v>
      </x:c>
      <x:c r="C4958" s="4" t="str">
        <x:v>B</x:v>
      </x:c>
      <x:c r="D4958" s="13" t="str">
        <x:v>00366</x:v>
      </x:c>
      <x:c r="E4958" s="13" t="str">
        <x:v>00369</x:v>
      </x:c>
      <x:c r="F4958" s="4" t="str">
        <x:v>prediccion_amistad</x:v>
      </x:c>
      <x:c r="G4958" s="4"/>
      <x:c r="H4958" s="4" t="n">
        <x:f>COUNTIFS(Relaciones!$D$4717:$D$5091,E4958,Relaciones!$E$4717:$E$5091,D4958,Relaciones!$F$4717:$F$5091,"amistad")</x:f>
        <x:v>1</x:v>
      </x:c>
    </x:row>
    <x:row r="4959" ht="23" customHeight="1">
      <x:c r="A4959" s="4" t="str">
        <x:v>Sevilla</x:v>
      </x:c>
      <x:c r="B4959" s="4" t="str">
        <x:v>2.º ESO</x:v>
      </x:c>
      <x:c r="C4959" s="4" t="str">
        <x:v>B</x:v>
      </x:c>
      <x:c r="D4959" s="13" t="str">
        <x:v>00366</x:v>
      </x:c>
      <x:c r="E4959" s="13" t="str">
        <x:v>00371</x:v>
      </x:c>
      <x:c r="F4959" s="4" t="str">
        <x:v>prediccion_amistad</x:v>
      </x:c>
      <x:c r="G4959" s="4"/>
      <x:c r="H4959" s="4" t="n">
        <x:f>COUNTIFS(Relaciones!$D$4717:$D$5091,E4959,Relaciones!$E$4717:$E$5091,D4959,Relaciones!$F$4717:$F$5091,"amistad")</x:f>
        <x:v>0</x:v>
      </x:c>
    </x:row>
    <x:row r="4960" ht="23" customHeight="1">
      <x:c r="A4960" s="4" t="str">
        <x:v>Sevilla</x:v>
      </x:c>
      <x:c r="B4960" s="4" t="str">
        <x:v>2.º ESO</x:v>
      </x:c>
      <x:c r="C4960" s="4" t="str">
        <x:v>B</x:v>
      </x:c>
      <x:c r="D4960" s="13" t="str">
        <x:v>00366</x:v>
      </x:c>
      <x:c r="E4960" s="13" t="str">
        <x:v>00375</x:v>
      </x:c>
      <x:c r="F4960" s="4" t="str">
        <x:v>prediccion_amistad</x:v>
      </x:c>
      <x:c r="G4960" s="4"/>
      <x:c r="H4960" s="4" t="n">
        <x:f>COUNTIFS(Relaciones!$D$4717:$D$5091,E4960,Relaciones!$E$4717:$E$5091,D4960,Relaciones!$F$4717:$F$5091,"amistad")</x:f>
        <x:v>1</x:v>
      </x:c>
    </x:row>
    <x:row r="4961" ht="23" customHeight="1">
      <x:c r="A4961" s="4" t="str">
        <x:v>Sevilla</x:v>
      </x:c>
      <x:c r="B4961" s="4" t="str">
        <x:v>2.º ESO</x:v>
      </x:c>
      <x:c r="C4961" s="4" t="str">
        <x:v>B</x:v>
      </x:c>
      <x:c r="D4961" s="13" t="str">
        <x:v>00367</x:v>
      </x:c>
      <x:c r="E4961" s="13" t="str">
        <x:v>00366</x:v>
      </x:c>
      <x:c r="F4961" s="4" t="str">
        <x:v>prediccion_amistad</x:v>
      </x:c>
      <x:c r="G4961" s="4"/>
      <x:c r="H4961" s="4" t="n">
        <x:f>COUNTIFS(Relaciones!$D$4717:$D$5091,E4961,Relaciones!$E$4717:$E$5091,D4961,Relaciones!$F$4717:$F$5091,"amistad")</x:f>
        <x:v>1</x:v>
      </x:c>
    </x:row>
    <x:row r="4962" ht="23" customHeight="1">
      <x:c r="A4962" s="4" t="str">
        <x:v>Sevilla</x:v>
      </x:c>
      <x:c r="B4962" s="4" t="str">
        <x:v>2.º ESO</x:v>
      </x:c>
      <x:c r="C4962" s="4" t="str">
        <x:v>B</x:v>
      </x:c>
      <x:c r="D4962" s="13" t="str">
        <x:v>00367</x:v>
      </x:c>
      <x:c r="E4962" s="13" t="str">
        <x:v>00368</x:v>
      </x:c>
      <x:c r="F4962" s="4" t="str">
        <x:v>prediccion_amistad</x:v>
      </x:c>
      <x:c r="G4962" s="4"/>
      <x:c r="H4962" s="4" t="n">
        <x:f>COUNTIFS(Relaciones!$D$4717:$D$5091,E4962,Relaciones!$E$4717:$E$5091,D4962,Relaciones!$F$4717:$F$5091,"amistad")</x:f>
        <x:v>1</x:v>
      </x:c>
    </x:row>
    <x:row r="4963" ht="23" customHeight="1">
      <x:c r="A4963" s="4" t="str">
        <x:v>Sevilla</x:v>
      </x:c>
      <x:c r="B4963" s="4" t="str">
        <x:v>2.º ESO</x:v>
      </x:c>
      <x:c r="C4963" s="4" t="str">
        <x:v>B</x:v>
      </x:c>
      <x:c r="D4963" s="13" t="str">
        <x:v>00367</x:v>
      </x:c>
      <x:c r="E4963" s="13" t="str">
        <x:v>00370</x:v>
      </x:c>
      <x:c r="F4963" s="4" t="str">
        <x:v>prediccion_amistad</x:v>
      </x:c>
      <x:c r="G4963" s="4"/>
      <x:c r="H4963" s="4" t="n">
        <x:f>COUNTIFS(Relaciones!$D$4717:$D$5091,E4963,Relaciones!$E$4717:$E$5091,D4963,Relaciones!$F$4717:$F$5091,"amistad")</x:f>
        <x:v>1</x:v>
      </x:c>
    </x:row>
    <x:row r="4964" ht="23" customHeight="1">
      <x:c r="A4964" s="4" t="str">
        <x:v>Sevilla</x:v>
      </x:c>
      <x:c r="B4964" s="4" t="str">
        <x:v>2.º ESO</x:v>
      </x:c>
      <x:c r="C4964" s="4" t="str">
        <x:v>B</x:v>
      </x:c>
      <x:c r="D4964" s="13" t="str">
        <x:v>00368</x:v>
      </x:c>
      <x:c r="E4964" s="13" t="str">
        <x:v>00365</x:v>
      </x:c>
      <x:c r="F4964" s="4" t="str">
        <x:v>prediccion_amistad</x:v>
      </x:c>
      <x:c r="G4964" s="4"/>
      <x:c r="H4964" s="4" t="n">
        <x:f>COUNTIFS(Relaciones!$D$4717:$D$5091,E4964,Relaciones!$E$4717:$E$5091,D4964,Relaciones!$F$4717:$F$5091,"amistad")</x:f>
        <x:v>1</x:v>
      </x:c>
    </x:row>
    <x:row r="4965" ht="23" customHeight="1">
      <x:c r="A4965" s="4" t="str">
        <x:v>Sevilla</x:v>
      </x:c>
      <x:c r="B4965" s="4" t="str">
        <x:v>2.º ESO</x:v>
      </x:c>
      <x:c r="C4965" s="4" t="str">
        <x:v>B</x:v>
      </x:c>
      <x:c r="D4965" s="13" t="str">
        <x:v>00368</x:v>
      </x:c>
      <x:c r="E4965" s="13" t="str">
        <x:v>00367</x:v>
      </x:c>
      <x:c r="F4965" s="4" t="str">
        <x:v>prediccion_amistad</x:v>
      </x:c>
      <x:c r="G4965" s="4"/>
      <x:c r="H4965" s="4" t="n">
        <x:f>COUNTIFS(Relaciones!$D$4717:$D$5091,E4965,Relaciones!$E$4717:$E$5091,D4965,Relaciones!$F$4717:$F$5091,"amistad")</x:f>
        <x:v>1</x:v>
      </x:c>
    </x:row>
    <x:row r="4966" ht="23" customHeight="1">
      <x:c r="A4966" s="4" t="str">
        <x:v>Sevilla</x:v>
      </x:c>
      <x:c r="B4966" s="4" t="str">
        <x:v>2.º ESO</x:v>
      </x:c>
      <x:c r="C4966" s="4" t="str">
        <x:v>B</x:v>
      </x:c>
      <x:c r="D4966" s="13" t="str">
        <x:v>00368</x:v>
      </x:c>
      <x:c r="E4966" s="13" t="str">
        <x:v>00371</x:v>
      </x:c>
      <x:c r="F4966" s="4" t="str">
        <x:v>prediccion_amistad</x:v>
      </x:c>
      <x:c r="G4966" s="4"/>
      <x:c r="H4966" s="4" t="n">
        <x:f>COUNTIFS(Relaciones!$D$4717:$D$5091,E4966,Relaciones!$E$4717:$E$5091,D4966,Relaciones!$F$4717:$F$5091,"amistad")</x:f>
        <x:v>1</x:v>
      </x:c>
    </x:row>
    <x:row r="4967" ht="23" customHeight="1">
      <x:c r="A4967" s="4" t="str">
        <x:v>Sevilla</x:v>
      </x:c>
      <x:c r="B4967" s="4" t="str">
        <x:v>2.º ESO</x:v>
      </x:c>
      <x:c r="C4967" s="4" t="str">
        <x:v>B</x:v>
      </x:c>
      <x:c r="D4967" s="13" t="str">
        <x:v>00369</x:v>
      </x:c>
      <x:c r="E4967" s="13" t="str">
        <x:v>00366</x:v>
      </x:c>
      <x:c r="F4967" s="4" t="str">
        <x:v>prediccion_amistad</x:v>
      </x:c>
      <x:c r="G4967" s="4"/>
      <x:c r="H4967" s="4" t="n">
        <x:f>COUNTIFS(Relaciones!$D$4717:$D$5091,E4967,Relaciones!$E$4717:$E$5091,D4967,Relaciones!$F$4717:$F$5091,"amistad")</x:f>
        <x:v>1</x:v>
      </x:c>
    </x:row>
    <x:row r="4968" ht="23" customHeight="1">
      <x:c r="A4968" s="4" t="str">
        <x:v>Sevilla</x:v>
      </x:c>
      <x:c r="B4968" s="4" t="str">
        <x:v>2.º ESO</x:v>
      </x:c>
      <x:c r="C4968" s="4" t="str">
        <x:v>B</x:v>
      </x:c>
      <x:c r="D4968" s="13" t="str">
        <x:v>00369</x:v>
      </x:c>
      <x:c r="E4968" s="13" t="str">
        <x:v>00370</x:v>
      </x:c>
      <x:c r="F4968" s="4" t="str">
        <x:v>prediccion_amistad</x:v>
      </x:c>
      <x:c r="G4968" s="4"/>
      <x:c r="H4968" s="4" t="n">
        <x:f>COUNTIFS(Relaciones!$D$4717:$D$5091,E4968,Relaciones!$E$4717:$E$5091,D4968,Relaciones!$F$4717:$F$5091,"amistad")</x:f>
        <x:v>1</x:v>
      </x:c>
    </x:row>
    <x:row r="4969" ht="23" customHeight="1">
      <x:c r="A4969" s="4" t="str">
        <x:v>Sevilla</x:v>
      </x:c>
      <x:c r="B4969" s="4" t="str">
        <x:v>2.º ESO</x:v>
      </x:c>
      <x:c r="C4969" s="4" t="str">
        <x:v>B</x:v>
      </x:c>
      <x:c r="D4969" s="13" t="str">
        <x:v>00369</x:v>
      </x:c>
      <x:c r="E4969" s="13" t="str">
        <x:v>00372</x:v>
      </x:c>
      <x:c r="F4969" s="4" t="str">
        <x:v>prediccion_amistad</x:v>
      </x:c>
      <x:c r="G4969" s="4"/>
      <x:c r="H4969" s="4" t="n">
        <x:f>COUNTIFS(Relaciones!$D$4717:$D$5091,E4969,Relaciones!$E$4717:$E$5091,D4969,Relaciones!$F$4717:$F$5091,"amistad")</x:f>
        <x:v>1</x:v>
      </x:c>
    </x:row>
    <x:row r="4970" ht="23" customHeight="1">
      <x:c r="A4970" s="4" t="str">
        <x:v>Sevilla</x:v>
      </x:c>
      <x:c r="B4970" s="4" t="str">
        <x:v>2.º ESO</x:v>
      </x:c>
      <x:c r="C4970" s="4" t="str">
        <x:v>B</x:v>
      </x:c>
      <x:c r="D4970" s="13" t="str">
        <x:v>00369</x:v>
      </x:c>
      <x:c r="E4970" s="13" t="str">
        <x:v>00374</x:v>
      </x:c>
      <x:c r="F4970" s="4" t="str">
        <x:v>prediccion_amistad</x:v>
      </x:c>
      <x:c r="G4970" s="4"/>
      <x:c r="H4970" s="4" t="n">
        <x:f>COUNTIFS(Relaciones!$D$4717:$D$5091,E4970,Relaciones!$E$4717:$E$5091,D4970,Relaciones!$F$4717:$F$5091,"amistad")</x:f>
        <x:v>0</x:v>
      </x:c>
    </x:row>
    <x:row r="4971" ht="23" customHeight="1">
      <x:c r="A4971" s="4" t="str">
        <x:v>Sevilla</x:v>
      </x:c>
      <x:c r="B4971" s="4" t="str">
        <x:v>2.º ESO</x:v>
      </x:c>
      <x:c r="C4971" s="4" t="str">
        <x:v>B</x:v>
      </x:c>
      <x:c r="D4971" s="13" t="str">
        <x:v>00370</x:v>
      </x:c>
      <x:c r="E4971" s="13" t="str">
        <x:v>00369</x:v>
      </x:c>
      <x:c r="F4971" s="4" t="str">
        <x:v>prediccion_amistad</x:v>
      </x:c>
      <x:c r="G4971" s="4"/>
      <x:c r="H4971" s="4" t="n">
        <x:f>COUNTIFS(Relaciones!$D$4717:$D$5091,E4971,Relaciones!$E$4717:$E$5091,D4971,Relaciones!$F$4717:$F$5091,"amistad")</x:f>
        <x:v>1</x:v>
      </x:c>
    </x:row>
    <x:row r="4972" ht="23" customHeight="1">
      <x:c r="A4972" s="4" t="str">
        <x:v>Sevilla</x:v>
      </x:c>
      <x:c r="B4972" s="4" t="str">
        <x:v>2.º ESO</x:v>
      </x:c>
      <x:c r="C4972" s="4" t="str">
        <x:v>B</x:v>
      </x:c>
      <x:c r="D4972" s="13" t="str">
        <x:v>00370</x:v>
      </x:c>
      <x:c r="E4972" s="13" t="str">
        <x:v>00371</x:v>
      </x:c>
      <x:c r="F4972" s="4" t="str">
        <x:v>prediccion_amistad</x:v>
      </x:c>
      <x:c r="G4972" s="4"/>
      <x:c r="H4972" s="4" t="n">
        <x:f>COUNTIFS(Relaciones!$D$4717:$D$5091,E4972,Relaciones!$E$4717:$E$5091,D4972,Relaciones!$F$4717:$F$5091,"amistad")</x:f>
        <x:v>1</x:v>
      </x:c>
    </x:row>
    <x:row r="4973" ht="23" customHeight="1">
      <x:c r="A4973" s="4" t="str">
        <x:v>Sevilla</x:v>
      </x:c>
      <x:c r="B4973" s="4" t="str">
        <x:v>2.º ESO</x:v>
      </x:c>
      <x:c r="C4973" s="4" t="str">
        <x:v>B</x:v>
      </x:c>
      <x:c r="D4973" s="13" t="str">
        <x:v>00370</x:v>
      </x:c>
      <x:c r="E4973" s="13" t="str">
        <x:v>00373</x:v>
      </x:c>
      <x:c r="F4973" s="4" t="str">
        <x:v>prediccion_amistad</x:v>
      </x:c>
      <x:c r="G4973" s="4"/>
      <x:c r="H4973" s="4" t="n">
        <x:f>COUNTIFS(Relaciones!$D$4717:$D$5091,E4973,Relaciones!$E$4717:$E$5091,D4973,Relaciones!$F$4717:$F$5091,"amistad")</x:f>
        <x:v>1</x:v>
      </x:c>
    </x:row>
    <x:row r="4974" ht="23" customHeight="1">
      <x:c r="A4974" s="4" t="str">
        <x:v>Sevilla</x:v>
      </x:c>
      <x:c r="B4974" s="4" t="str">
        <x:v>2.º ESO</x:v>
      </x:c>
      <x:c r="C4974" s="4" t="str">
        <x:v>B</x:v>
      </x:c>
      <x:c r="D4974" s="13" t="str">
        <x:v>00371</x:v>
      </x:c>
      <x:c r="E4974" s="13" t="str">
        <x:v>00368</x:v>
      </x:c>
      <x:c r="F4974" s="4" t="str">
        <x:v>prediccion_amistad</x:v>
      </x:c>
      <x:c r="G4974" s="4"/>
      <x:c r="H4974" s="4" t="n">
        <x:f>COUNTIFS(Relaciones!$D$4717:$D$5091,E4974,Relaciones!$E$4717:$E$5091,D4974,Relaciones!$F$4717:$F$5091,"amistad")</x:f>
        <x:v>1</x:v>
      </x:c>
    </x:row>
    <x:row r="4975" ht="23" customHeight="1">
      <x:c r="A4975" s="4" t="str">
        <x:v>Sevilla</x:v>
      </x:c>
      <x:c r="B4975" s="4" t="str">
        <x:v>2.º ESO</x:v>
      </x:c>
      <x:c r="C4975" s="4" t="str">
        <x:v>B</x:v>
      </x:c>
      <x:c r="D4975" s="13" t="str">
        <x:v>00371</x:v>
      </x:c>
      <x:c r="E4975" s="13" t="str">
        <x:v>00370</x:v>
      </x:c>
      <x:c r="F4975" s="4" t="str">
        <x:v>prediccion_amistad</x:v>
      </x:c>
      <x:c r="G4975" s="4"/>
      <x:c r="H4975" s="4" t="n">
        <x:f>COUNTIFS(Relaciones!$D$4717:$D$5091,E4975,Relaciones!$E$4717:$E$5091,D4975,Relaciones!$F$4717:$F$5091,"amistad")</x:f>
        <x:v>1</x:v>
      </x:c>
    </x:row>
    <x:row r="4976" ht="23" customHeight="1">
      <x:c r="A4976" s="4" t="str">
        <x:v>Sevilla</x:v>
      </x:c>
      <x:c r="B4976" s="4" t="str">
        <x:v>2.º ESO</x:v>
      </x:c>
      <x:c r="C4976" s="4" t="str">
        <x:v>B</x:v>
      </x:c>
      <x:c r="D4976" s="13" t="str">
        <x:v>00371</x:v>
      </x:c>
      <x:c r="E4976" s="13" t="str">
        <x:v>00372</x:v>
      </x:c>
      <x:c r="F4976" s="4" t="str">
        <x:v>prediccion_amistad</x:v>
      </x:c>
      <x:c r="G4976" s="4"/>
      <x:c r="H4976" s="4" t="n">
        <x:f>COUNTIFS(Relaciones!$D$4717:$D$5091,E4976,Relaciones!$E$4717:$E$5091,D4976,Relaciones!$F$4717:$F$5091,"amistad")</x:f>
        <x:v>1</x:v>
      </x:c>
    </x:row>
    <x:row r="4977" ht="23" customHeight="1">
      <x:c r="A4977" s="4" t="str">
        <x:v>Sevilla</x:v>
      </x:c>
      <x:c r="B4977" s="4" t="str">
        <x:v>2.º ESO</x:v>
      </x:c>
      <x:c r="C4977" s="4" t="str">
        <x:v>B</x:v>
      </x:c>
      <x:c r="D4977" s="13" t="str">
        <x:v>00372</x:v>
      </x:c>
      <x:c r="E4977" s="13" t="str">
        <x:v>00369</x:v>
      </x:c>
      <x:c r="F4977" s="4" t="str">
        <x:v>prediccion_amistad</x:v>
      </x:c>
      <x:c r="G4977" s="4"/>
      <x:c r="H4977" s="4" t="n">
        <x:f>COUNTIFS(Relaciones!$D$4717:$D$5091,E4977,Relaciones!$E$4717:$E$5091,D4977,Relaciones!$F$4717:$F$5091,"amistad")</x:f>
        <x:v>1</x:v>
      </x:c>
    </x:row>
    <x:row r="4978" ht="23" customHeight="1">
      <x:c r="A4978" s="4" t="str">
        <x:v>Sevilla</x:v>
      </x:c>
      <x:c r="B4978" s="4" t="str">
        <x:v>2.º ESO</x:v>
      </x:c>
      <x:c r="C4978" s="4" t="str">
        <x:v>B</x:v>
      </x:c>
      <x:c r="D4978" s="13" t="str">
        <x:v>00372</x:v>
      </x:c>
      <x:c r="E4978" s="13" t="str">
        <x:v>00371</x:v>
      </x:c>
      <x:c r="F4978" s="4" t="str">
        <x:v>prediccion_amistad</x:v>
      </x:c>
      <x:c r="G4978" s="4"/>
      <x:c r="H4978" s="4" t="n">
        <x:f>COUNTIFS(Relaciones!$D$4717:$D$5091,E4978,Relaciones!$E$4717:$E$5091,D4978,Relaciones!$F$4717:$F$5091,"amistad")</x:f>
        <x:v>1</x:v>
      </x:c>
    </x:row>
    <x:row r="4979" ht="23" customHeight="1">
      <x:c r="A4979" s="4" t="str">
        <x:v>Sevilla</x:v>
      </x:c>
      <x:c r="B4979" s="4" t="str">
        <x:v>2.º ESO</x:v>
      </x:c>
      <x:c r="C4979" s="4" t="str">
        <x:v>B</x:v>
      </x:c>
      <x:c r="D4979" s="13" t="str">
        <x:v>00372</x:v>
      </x:c>
      <x:c r="E4979" s="13" t="str">
        <x:v>00375</x:v>
      </x:c>
      <x:c r="F4979" s="4" t="str">
        <x:v>prediccion_amistad</x:v>
      </x:c>
      <x:c r="G4979" s="4"/>
      <x:c r="H4979" s="4" t="n">
        <x:f>COUNTIFS(Relaciones!$D$4717:$D$5091,E4979,Relaciones!$E$4717:$E$5091,D4979,Relaciones!$F$4717:$F$5091,"amistad")</x:f>
        <x:v>1</x:v>
      </x:c>
    </x:row>
    <x:row r="4980" ht="23" customHeight="1">
      <x:c r="A4980" s="4" t="str">
        <x:v>Sevilla</x:v>
      </x:c>
      <x:c r="B4980" s="4" t="str">
        <x:v>2.º ESO</x:v>
      </x:c>
      <x:c r="C4980" s="4" t="str">
        <x:v>B</x:v>
      </x:c>
      <x:c r="D4980" s="13" t="str">
        <x:v>00372</x:v>
      </x:c>
      <x:c r="E4980" s="13" t="str">
        <x:v>00377</x:v>
      </x:c>
      <x:c r="F4980" s="4" t="str">
        <x:v>prediccion_amistad</x:v>
      </x:c>
      <x:c r="G4980" s="4"/>
      <x:c r="H4980" s="4" t="n">
        <x:f>COUNTIFS(Relaciones!$D$4717:$D$5091,E4980,Relaciones!$E$4717:$E$5091,D4980,Relaciones!$F$4717:$F$5091,"amistad")</x:f>
        <x:v>0</x:v>
      </x:c>
    </x:row>
    <x:row r="4981" ht="23" customHeight="1">
      <x:c r="A4981" s="4" t="str">
        <x:v>Sevilla</x:v>
      </x:c>
      <x:c r="B4981" s="4" t="str">
        <x:v>2.º ESO</x:v>
      </x:c>
      <x:c r="C4981" s="4" t="str">
        <x:v>B</x:v>
      </x:c>
      <x:c r="D4981" s="13" t="str">
        <x:v>00373</x:v>
      </x:c>
      <x:c r="E4981" s="13" t="str">
        <x:v>00370</x:v>
      </x:c>
      <x:c r="F4981" s="4" t="str">
        <x:v>prediccion_amistad</x:v>
      </x:c>
      <x:c r="G4981" s="4"/>
      <x:c r="H4981" s="4" t="n">
        <x:f>COUNTIFS(Relaciones!$D$4717:$D$5091,E4981,Relaciones!$E$4717:$E$5091,D4981,Relaciones!$F$4717:$F$5091,"amistad")</x:f>
        <x:v>1</x:v>
      </x:c>
    </x:row>
    <x:row r="4982" ht="23" customHeight="1">
      <x:c r="A4982" s="4" t="str">
        <x:v>Sevilla</x:v>
      </x:c>
      <x:c r="B4982" s="4" t="str">
        <x:v>2.º ESO</x:v>
      </x:c>
      <x:c r="C4982" s="4" t="str">
        <x:v>B</x:v>
      </x:c>
      <x:c r="D4982" s="13" t="str">
        <x:v>00373</x:v>
      </x:c>
      <x:c r="E4982" s="13" t="str">
        <x:v>00374</x:v>
      </x:c>
      <x:c r="F4982" s="4" t="str">
        <x:v>prediccion_amistad</x:v>
      </x:c>
      <x:c r="G4982" s="4"/>
      <x:c r="H4982" s="4" t="n">
        <x:f>COUNTIFS(Relaciones!$D$4717:$D$5091,E4982,Relaciones!$E$4717:$E$5091,D4982,Relaciones!$F$4717:$F$5091,"amistad")</x:f>
        <x:v>1</x:v>
      </x:c>
    </x:row>
    <x:row r="4983" ht="23" customHeight="1">
      <x:c r="A4983" s="4" t="str">
        <x:v>Sevilla</x:v>
      </x:c>
      <x:c r="B4983" s="4" t="str">
        <x:v>2.º ESO</x:v>
      </x:c>
      <x:c r="C4983" s="4" t="str">
        <x:v>B</x:v>
      </x:c>
      <x:c r="D4983" s="13" t="str">
        <x:v>00373</x:v>
      </x:c>
      <x:c r="E4983" s="13" t="str">
        <x:v>00376</x:v>
      </x:c>
      <x:c r="F4983" s="4" t="str">
        <x:v>prediccion_amistad</x:v>
      </x:c>
      <x:c r="G4983" s="4"/>
      <x:c r="H4983" s="4" t="n">
        <x:f>COUNTIFS(Relaciones!$D$4717:$D$5091,E4983,Relaciones!$E$4717:$E$5091,D4983,Relaciones!$F$4717:$F$5091,"amistad")</x:f>
        <x:v>1</x:v>
      </x:c>
    </x:row>
    <x:row r="4984" ht="23" customHeight="1">
      <x:c r="A4984" s="4" t="str">
        <x:v>Sevilla</x:v>
      </x:c>
      <x:c r="B4984" s="4" t="str">
        <x:v>2.º ESO</x:v>
      </x:c>
      <x:c r="C4984" s="4" t="str">
        <x:v>B</x:v>
      </x:c>
      <x:c r="D4984" s="13" t="str">
        <x:v>00374</x:v>
      </x:c>
      <x:c r="E4984" s="13" t="str">
        <x:v>00371</x:v>
      </x:c>
      <x:c r="F4984" s="4" t="str">
        <x:v>prediccion_amistad</x:v>
      </x:c>
      <x:c r="G4984" s="4"/>
      <x:c r="H4984" s="4" t="n">
        <x:f>COUNTIFS(Relaciones!$D$4717:$D$5091,E4984,Relaciones!$E$4717:$E$5091,D4984,Relaciones!$F$4717:$F$5091,"amistad")</x:f>
        <x:v>1</x:v>
      </x:c>
    </x:row>
    <x:row r="4985" ht="23" customHeight="1">
      <x:c r="A4985" s="4" t="str">
        <x:v>Sevilla</x:v>
      </x:c>
      <x:c r="B4985" s="4" t="str">
        <x:v>2.º ESO</x:v>
      </x:c>
      <x:c r="C4985" s="4" t="str">
        <x:v>B</x:v>
      </x:c>
      <x:c r="D4985" s="13" t="str">
        <x:v>00374</x:v>
      </x:c>
      <x:c r="E4985" s="13" t="str">
        <x:v>00373</x:v>
      </x:c>
      <x:c r="F4985" s="4" t="str">
        <x:v>prediccion_amistad</x:v>
      </x:c>
      <x:c r="G4985" s="4"/>
      <x:c r="H4985" s="4" t="n">
        <x:f>COUNTIFS(Relaciones!$D$4717:$D$5091,E4985,Relaciones!$E$4717:$E$5091,D4985,Relaciones!$F$4717:$F$5091,"amistad")</x:f>
        <x:v>1</x:v>
      </x:c>
    </x:row>
    <x:row r="4986" ht="23" customHeight="1">
      <x:c r="A4986" s="4" t="str">
        <x:v>Sevilla</x:v>
      </x:c>
      <x:c r="B4986" s="4" t="str">
        <x:v>2.º ESO</x:v>
      </x:c>
      <x:c r="C4986" s="4" t="str">
        <x:v>B</x:v>
      </x:c>
      <x:c r="D4986" s="13" t="str">
        <x:v>00374</x:v>
      </x:c>
      <x:c r="E4986" s="13" t="str">
        <x:v>00375</x:v>
      </x:c>
      <x:c r="F4986" s="4" t="str">
        <x:v>prediccion_amistad</x:v>
      </x:c>
      <x:c r="G4986" s="4"/>
      <x:c r="H4986" s="4" t="n">
        <x:f>COUNTIFS(Relaciones!$D$4717:$D$5091,E4986,Relaciones!$E$4717:$E$5091,D4986,Relaciones!$F$4717:$F$5091,"amistad")</x:f>
        <x:v>1</x:v>
      </x:c>
    </x:row>
    <x:row r="4987" ht="23" customHeight="1">
      <x:c r="A4987" s="4" t="str">
        <x:v>Sevilla</x:v>
      </x:c>
      <x:c r="B4987" s="4" t="str">
        <x:v>2.º ESO</x:v>
      </x:c>
      <x:c r="C4987" s="4" t="str">
        <x:v>B</x:v>
      </x:c>
      <x:c r="D4987" s="13" t="str">
        <x:v>00375</x:v>
      </x:c>
      <x:c r="E4987" s="13" t="str">
        <x:v>00366</x:v>
      </x:c>
      <x:c r="F4987" s="4" t="str">
        <x:v>prediccion_amistad</x:v>
      </x:c>
      <x:c r="G4987" s="4"/>
      <x:c r="H4987" s="4" t="n">
        <x:f>COUNTIFS(Relaciones!$D$4717:$D$5091,E4987,Relaciones!$E$4717:$E$5091,D4987,Relaciones!$F$4717:$F$5091,"amistad")</x:f>
        <x:v>1</x:v>
      </x:c>
    </x:row>
    <x:row r="4988" ht="23" customHeight="1">
      <x:c r="A4988" s="4" t="str">
        <x:v>Sevilla</x:v>
      </x:c>
      <x:c r="B4988" s="4" t="str">
        <x:v>2.º ESO</x:v>
      </x:c>
      <x:c r="C4988" s="4" t="str">
        <x:v>B</x:v>
      </x:c>
      <x:c r="D4988" s="13" t="str">
        <x:v>00375</x:v>
      </x:c>
      <x:c r="E4988" s="13" t="str">
        <x:v>00372</x:v>
      </x:c>
      <x:c r="F4988" s="4" t="str">
        <x:v>prediccion_amistad</x:v>
      </x:c>
      <x:c r="G4988" s="4"/>
      <x:c r="H4988" s="4" t="n">
        <x:f>COUNTIFS(Relaciones!$D$4717:$D$5091,E4988,Relaciones!$E$4717:$E$5091,D4988,Relaciones!$F$4717:$F$5091,"amistad")</x:f>
        <x:v>1</x:v>
      </x:c>
    </x:row>
    <x:row r="4989" ht="23" customHeight="1">
      <x:c r="A4989" s="4" t="str">
        <x:v>Sevilla</x:v>
      </x:c>
      <x:c r="B4989" s="4" t="str">
        <x:v>2.º ESO</x:v>
      </x:c>
      <x:c r="C4989" s="4" t="str">
        <x:v>B</x:v>
      </x:c>
      <x:c r="D4989" s="13" t="str">
        <x:v>00375</x:v>
      </x:c>
      <x:c r="E4989" s="13" t="str">
        <x:v>00374</x:v>
      </x:c>
      <x:c r="F4989" s="4" t="str">
        <x:v>prediccion_amistad</x:v>
      </x:c>
      <x:c r="G4989" s="4"/>
      <x:c r="H4989" s="4" t="n">
        <x:f>COUNTIFS(Relaciones!$D$4717:$D$5091,E4989,Relaciones!$E$4717:$E$5091,D4989,Relaciones!$F$4717:$F$5091,"amistad")</x:f>
        <x:v>1</x:v>
      </x:c>
    </x:row>
    <x:row r="4990" ht="23" customHeight="1">
      <x:c r="A4990" s="4" t="str">
        <x:v>Sevilla</x:v>
      </x:c>
      <x:c r="B4990" s="4" t="str">
        <x:v>2.º ESO</x:v>
      </x:c>
      <x:c r="C4990" s="4" t="str">
        <x:v>B</x:v>
      </x:c>
      <x:c r="D4990" s="13" t="str">
        <x:v>00375</x:v>
      </x:c>
      <x:c r="E4990" s="13" t="str">
        <x:v>00380</x:v>
      </x:c>
      <x:c r="F4990" s="4" t="str">
        <x:v>prediccion_amistad</x:v>
      </x:c>
      <x:c r="G4990" s="4"/>
      <x:c r="H4990" s="4" t="n">
        <x:f>COUNTIFS(Relaciones!$D$4717:$D$5091,E4990,Relaciones!$E$4717:$E$5091,D4990,Relaciones!$F$4717:$F$5091,"amistad")</x:f>
        <x:v>0</x:v>
      </x:c>
    </x:row>
    <x:row r="4991" ht="23" customHeight="1">
      <x:c r="A4991" s="4" t="str">
        <x:v>Sevilla</x:v>
      </x:c>
      <x:c r="B4991" s="4" t="str">
        <x:v>2.º ESO</x:v>
      </x:c>
      <x:c r="C4991" s="4" t="str">
        <x:v>B</x:v>
      </x:c>
      <x:c r="D4991" s="13" t="str">
        <x:v>00376</x:v>
      </x:c>
      <x:c r="E4991" s="13" t="str">
        <x:v>00365</x:v>
      </x:c>
      <x:c r="F4991" s="4" t="str">
        <x:v>prediccion_amistad</x:v>
      </x:c>
      <x:c r="G4991" s="4"/>
      <x:c r="H4991" s="4" t="n">
        <x:f>COUNTIFS(Relaciones!$D$4717:$D$5091,E4991,Relaciones!$E$4717:$E$5091,D4991,Relaciones!$F$4717:$F$5091,"amistad")</x:f>
        <x:v>1</x:v>
      </x:c>
    </x:row>
    <x:row r="4992" ht="23" customHeight="1">
      <x:c r="A4992" s="4" t="str">
        <x:v>Sevilla</x:v>
      </x:c>
      <x:c r="B4992" s="4" t="str">
        <x:v>2.º ESO</x:v>
      </x:c>
      <x:c r="C4992" s="4" t="str">
        <x:v>B</x:v>
      </x:c>
      <x:c r="D4992" s="13" t="str">
        <x:v>00376</x:v>
      </x:c>
      <x:c r="E4992" s="13" t="str">
        <x:v>00367</x:v>
      </x:c>
      <x:c r="F4992" s="4" t="str">
        <x:v>prediccion_amistad</x:v>
      </x:c>
      <x:c r="G4992" s="4"/>
      <x:c r="H4992" s="4" t="n">
        <x:f>COUNTIFS(Relaciones!$D$4717:$D$5091,E4992,Relaciones!$E$4717:$E$5091,D4992,Relaciones!$F$4717:$F$5091,"amistad")</x:f>
        <x:v>1</x:v>
      </x:c>
    </x:row>
    <x:row r="4993" ht="23" customHeight="1">
      <x:c r="A4993" s="4" t="str">
        <x:v>Sevilla</x:v>
      </x:c>
      <x:c r="B4993" s="4" t="str">
        <x:v>2.º ESO</x:v>
      </x:c>
      <x:c r="C4993" s="4" t="str">
        <x:v>B</x:v>
      </x:c>
      <x:c r="D4993" s="13" t="str">
        <x:v>00376</x:v>
      </x:c>
      <x:c r="E4993" s="13" t="str">
        <x:v>00375</x:v>
      </x:c>
      <x:c r="F4993" s="4" t="str">
        <x:v>prediccion_amistad</x:v>
      </x:c>
      <x:c r="G4993" s="4"/>
      <x:c r="H4993" s="4" t="n">
        <x:f>COUNTIFS(Relaciones!$D$4717:$D$5091,E4993,Relaciones!$E$4717:$E$5091,D4993,Relaciones!$F$4717:$F$5091,"amistad")</x:f>
        <x:v>1</x:v>
      </x:c>
    </x:row>
    <x:row r="4994" ht="23" customHeight="1">
      <x:c r="A4994" s="4" t="str">
        <x:v>Sevilla</x:v>
      </x:c>
      <x:c r="B4994" s="4" t="str">
        <x:v>2.º ESO</x:v>
      </x:c>
      <x:c r="C4994" s="4" t="str">
        <x:v>B</x:v>
      </x:c>
      <x:c r="D4994" s="13" t="str">
        <x:v>00377</x:v>
      </x:c>
      <x:c r="E4994" s="13" t="str">
        <x:v>00365</x:v>
      </x:c>
      <x:c r="F4994" s="4" t="str">
        <x:v>prediccion_amistad</x:v>
      </x:c>
      <x:c r="G4994" s="4"/>
      <x:c r="H4994" s="4" t="n">
        <x:f>COUNTIFS(Relaciones!$D$4717:$D$5091,E4994,Relaciones!$E$4717:$E$5091,D4994,Relaciones!$F$4717:$F$5091,"amistad")</x:f>
        <x:v>1</x:v>
      </x:c>
    </x:row>
    <x:row r="4995" ht="23" customHeight="1">
      <x:c r="A4995" s="4" t="str">
        <x:v>Sevilla</x:v>
      </x:c>
      <x:c r="B4995" s="4" t="str">
        <x:v>2.º ESO</x:v>
      </x:c>
      <x:c r="C4995" s="4" t="str">
        <x:v>B</x:v>
      </x:c>
      <x:c r="D4995" s="13" t="str">
        <x:v>00377</x:v>
      </x:c>
      <x:c r="E4995" s="13" t="str">
        <x:v>00379</x:v>
      </x:c>
      <x:c r="F4995" s="4" t="str">
        <x:v>prediccion_amistad</x:v>
      </x:c>
      <x:c r="G4995" s="4"/>
      <x:c r="H4995" s="4" t="n">
        <x:f>COUNTIFS(Relaciones!$D$4717:$D$5091,E4995,Relaciones!$E$4717:$E$5091,D4995,Relaciones!$F$4717:$F$5091,"amistad")</x:f>
        <x:v>1</x:v>
      </x:c>
    </x:row>
    <x:row r="4996" ht="23" customHeight="1">
      <x:c r="A4996" s="4" t="str">
        <x:v>Sevilla</x:v>
      </x:c>
      <x:c r="B4996" s="4" t="str">
        <x:v>2.º ESO</x:v>
      </x:c>
      <x:c r="C4996" s="4" t="str">
        <x:v>B</x:v>
      </x:c>
      <x:c r="D4996" s="13" t="str">
        <x:v>00377</x:v>
      </x:c>
      <x:c r="E4996" s="13" t="str">
        <x:v>00380</x:v>
      </x:c>
      <x:c r="F4996" s="4" t="str">
        <x:v>prediccion_amistad</x:v>
      </x:c>
      <x:c r="G4996" s="4"/>
      <x:c r="H4996" s="4" t="n">
        <x:f>COUNTIFS(Relaciones!$D$4717:$D$5091,E4996,Relaciones!$E$4717:$E$5091,D4996,Relaciones!$F$4717:$F$5091,"amistad")</x:f>
        <x:v>1</x:v>
      </x:c>
    </x:row>
    <x:row r="4997" ht="23" customHeight="1">
      <x:c r="A4997" s="4" t="str">
        <x:v>Sevilla</x:v>
      </x:c>
      <x:c r="B4997" s="4" t="str">
        <x:v>2.º ESO</x:v>
      </x:c>
      <x:c r="C4997" s="4" t="str">
        <x:v>B</x:v>
      </x:c>
      <x:c r="D4997" s="13" t="str">
        <x:v>00377</x:v>
      </x:c>
      <x:c r="E4997" s="13" t="str">
        <x:v>00381</x:v>
      </x:c>
      <x:c r="F4997" s="4" t="str">
        <x:v>prediccion_amistad</x:v>
      </x:c>
      <x:c r="G4997" s="4"/>
      <x:c r="H4997" s="4" t="n">
        <x:f>COUNTIFS(Relaciones!$D$4717:$D$5091,E4997,Relaciones!$E$4717:$E$5091,D4997,Relaciones!$F$4717:$F$5091,"amistad")</x:f>
        <x:v>1</x:v>
      </x:c>
    </x:row>
    <x:row r="4998" ht="23" customHeight="1">
      <x:c r="A4998" s="4" t="str">
        <x:v>Sevilla</x:v>
      </x:c>
      <x:c r="B4998" s="4" t="str">
        <x:v>2.º ESO</x:v>
      </x:c>
      <x:c r="C4998" s="4" t="str">
        <x:v>B</x:v>
      </x:c>
      <x:c r="D4998" s="13" t="str">
        <x:v>00377</x:v>
      </x:c>
      <x:c r="E4998" s="13" t="str">
        <x:v>00383</x:v>
      </x:c>
      <x:c r="F4998" s="4" t="str">
        <x:v>prediccion_amistad</x:v>
      </x:c>
      <x:c r="G4998" s="4"/>
      <x:c r="H4998" s="4" t="n">
        <x:f>COUNTIFS(Relaciones!$D$4717:$D$5091,E4998,Relaciones!$E$4717:$E$5091,D4998,Relaciones!$F$4717:$F$5091,"amistad")</x:f>
        <x:v>1</x:v>
      </x:c>
    </x:row>
    <x:row r="4999" ht="23" customHeight="1">
      <x:c r="A4999" s="4" t="str">
        <x:v>Sevilla</x:v>
      </x:c>
      <x:c r="B4999" s="4" t="str">
        <x:v>2.º ESO</x:v>
      </x:c>
      <x:c r="C4999" s="4" t="str">
        <x:v>B</x:v>
      </x:c>
      <x:c r="D4999" s="13" t="str">
        <x:v>00377</x:v>
      </x:c>
      <x:c r="E4999" s="13" t="str">
        <x:v>00384</x:v>
      </x:c>
      <x:c r="F4999" s="4" t="str">
        <x:v>prediccion_amistad</x:v>
      </x:c>
      <x:c r="G4999" s="4"/>
      <x:c r="H4999" s="4" t="n">
        <x:f>COUNTIFS(Relaciones!$D$4717:$D$5091,E4999,Relaciones!$E$4717:$E$5091,D4999,Relaciones!$F$4717:$F$5091,"amistad")</x:f>
        <x:v>1</x:v>
      </x:c>
    </x:row>
    <x:row r="5000" ht="23" customHeight="1">
      <x:c r="A5000" s="4" t="str">
        <x:v>Sevilla</x:v>
      </x:c>
      <x:c r="B5000" s="4" t="str">
        <x:v>2.º ESO</x:v>
      </x:c>
      <x:c r="C5000" s="4" t="str">
        <x:v>B</x:v>
      </x:c>
      <x:c r="D5000" s="13" t="str">
        <x:v>00377</x:v>
      </x:c>
      <x:c r="E5000" s="13" t="str">
        <x:v>00385</x:v>
      </x:c>
      <x:c r="F5000" s="4" t="str">
        <x:v>prediccion_amistad</x:v>
      </x:c>
      <x:c r="G5000" s="4"/>
      <x:c r="H5000" s="4" t="n">
        <x:f>COUNTIFS(Relaciones!$D$4717:$D$5091,E5000,Relaciones!$E$4717:$E$5091,D5000,Relaciones!$F$4717:$F$5091,"amistad")</x:f>
        <x:v>1</x:v>
      </x:c>
    </x:row>
    <x:row r="5001" ht="23" customHeight="1">
      <x:c r="A5001" s="4" t="str">
        <x:v>Sevilla</x:v>
      </x:c>
      <x:c r="B5001" s="4" t="str">
        <x:v>2.º ESO</x:v>
      </x:c>
      <x:c r="C5001" s="4" t="str">
        <x:v>B</x:v>
      </x:c>
      <x:c r="D5001" s="13" t="str">
        <x:v>00378</x:v>
      </x:c>
      <x:c r="E5001" s="13" t="str">
        <x:v>00379</x:v>
      </x:c>
      <x:c r="F5001" s="4" t="str">
        <x:v>prediccion_amistad</x:v>
      </x:c>
      <x:c r="G5001" s="4"/>
      <x:c r="H5001" s="4" t="n">
        <x:f>COUNTIFS(Relaciones!$D$4717:$D$5091,E5001,Relaciones!$E$4717:$E$5091,D5001,Relaciones!$F$4717:$F$5091,"amistad")</x:f>
        <x:v>1</x:v>
      </x:c>
    </x:row>
    <x:row r="5002" ht="23" customHeight="1">
      <x:c r="A5002" s="4" t="str">
        <x:v>Sevilla</x:v>
      </x:c>
      <x:c r="B5002" s="4" t="str">
        <x:v>2.º ESO</x:v>
      </x:c>
      <x:c r="C5002" s="4" t="str">
        <x:v>B</x:v>
      </x:c>
      <x:c r="D5002" s="13" t="str">
        <x:v>00378</x:v>
      </x:c>
      <x:c r="E5002" s="13" t="str">
        <x:v>00381</x:v>
      </x:c>
      <x:c r="F5002" s="4" t="str">
        <x:v>prediccion_amistad</x:v>
      </x:c>
      <x:c r="G5002" s="4"/>
      <x:c r="H5002" s="4" t="n">
        <x:f>COUNTIFS(Relaciones!$D$4717:$D$5091,E5002,Relaciones!$E$4717:$E$5091,D5002,Relaciones!$F$4717:$F$5091,"amistad")</x:f>
        <x:v>1</x:v>
      </x:c>
    </x:row>
    <x:row r="5003" ht="23" customHeight="1">
      <x:c r="A5003" s="4" t="str">
        <x:v>Sevilla</x:v>
      </x:c>
      <x:c r="B5003" s="4" t="str">
        <x:v>2.º ESO</x:v>
      </x:c>
      <x:c r="C5003" s="4" t="str">
        <x:v>B</x:v>
      </x:c>
      <x:c r="D5003" s="13" t="str">
        <x:v>00378</x:v>
      </x:c>
      <x:c r="E5003" s="13" t="str">
        <x:v>00383</x:v>
      </x:c>
      <x:c r="F5003" s="4" t="str">
        <x:v>prediccion_amistad</x:v>
      </x:c>
      <x:c r="G5003" s="4"/>
      <x:c r="H5003" s="4" t="n">
        <x:f>COUNTIFS(Relaciones!$D$4717:$D$5091,E5003,Relaciones!$E$4717:$E$5091,D5003,Relaciones!$F$4717:$F$5091,"amistad")</x:f>
        <x:v>0</x:v>
      </x:c>
    </x:row>
    <x:row r="5004" ht="23" customHeight="1">
      <x:c r="A5004" s="4" t="str">
        <x:v>Sevilla</x:v>
      </x:c>
      <x:c r="B5004" s="4" t="str">
        <x:v>2.º ESO</x:v>
      </x:c>
      <x:c r="C5004" s="4" t="str">
        <x:v>B</x:v>
      </x:c>
      <x:c r="D5004" s="13" t="str">
        <x:v>00378</x:v>
      </x:c>
      <x:c r="E5004" s="13" t="str">
        <x:v>00384</x:v>
      </x:c>
      <x:c r="F5004" s="4" t="str">
        <x:v>prediccion_amistad</x:v>
      </x:c>
      <x:c r="G5004" s="4"/>
      <x:c r="H5004" s="4" t="n">
        <x:f>COUNTIFS(Relaciones!$D$4717:$D$5091,E5004,Relaciones!$E$4717:$E$5091,D5004,Relaciones!$F$4717:$F$5091,"amistad")</x:f>
        <x:v>1</x:v>
      </x:c>
    </x:row>
    <x:row r="5005" ht="23" customHeight="1">
      <x:c r="A5005" s="4" t="str">
        <x:v>Sevilla</x:v>
      </x:c>
      <x:c r="B5005" s="4" t="str">
        <x:v>2.º ESO</x:v>
      </x:c>
      <x:c r="C5005" s="4" t="str">
        <x:v>B</x:v>
      </x:c>
      <x:c r="D5005" s="13" t="str">
        <x:v>00379</x:v>
      </x:c>
      <x:c r="E5005" s="13" t="str">
        <x:v>00378</x:v>
      </x:c>
      <x:c r="F5005" s="4" t="str">
        <x:v>prediccion_amistad</x:v>
      </x:c>
      <x:c r="G5005" s="4"/>
      <x:c r="H5005" s="4" t="n">
        <x:f>COUNTIFS(Relaciones!$D$4717:$D$5091,E5005,Relaciones!$E$4717:$E$5091,D5005,Relaciones!$F$4717:$F$5091,"amistad")</x:f>
        <x:v>1</x:v>
      </x:c>
    </x:row>
    <x:row r="5006" ht="23" customHeight="1">
      <x:c r="A5006" s="4" t="str">
        <x:v>Sevilla</x:v>
      </x:c>
      <x:c r="B5006" s="4" t="str">
        <x:v>2.º ESO</x:v>
      </x:c>
      <x:c r="C5006" s="4" t="str">
        <x:v>B</x:v>
      </x:c>
      <x:c r="D5006" s="13" t="str">
        <x:v>00379</x:v>
      </x:c>
      <x:c r="E5006" s="13" t="str">
        <x:v>00380</x:v>
      </x:c>
      <x:c r="F5006" s="4" t="str">
        <x:v>prediccion_amistad</x:v>
      </x:c>
      <x:c r="G5006" s="4"/>
      <x:c r="H5006" s="4" t="n">
        <x:f>COUNTIFS(Relaciones!$D$4717:$D$5091,E5006,Relaciones!$E$4717:$E$5091,D5006,Relaciones!$F$4717:$F$5091,"amistad")</x:f>
        <x:v>1</x:v>
      </x:c>
    </x:row>
    <x:row r="5007" ht="23" customHeight="1">
      <x:c r="A5007" s="4" t="str">
        <x:v>Sevilla</x:v>
      </x:c>
      <x:c r="B5007" s="4" t="str">
        <x:v>2.º ESO</x:v>
      </x:c>
      <x:c r="C5007" s="4" t="str">
        <x:v>B</x:v>
      </x:c>
      <x:c r="D5007" s="13" t="str">
        <x:v>00379</x:v>
      </x:c>
      <x:c r="E5007" s="13" t="str">
        <x:v>00382</x:v>
      </x:c>
      <x:c r="F5007" s="4" t="str">
        <x:v>prediccion_amistad</x:v>
      </x:c>
      <x:c r="G5007" s="4"/>
      <x:c r="H5007" s="4" t="n">
        <x:f>COUNTIFS(Relaciones!$D$4717:$D$5091,E5007,Relaciones!$E$4717:$E$5091,D5007,Relaciones!$F$4717:$F$5091,"amistad")</x:f>
        <x:v>1</x:v>
      </x:c>
    </x:row>
    <x:row r="5008" ht="23" customHeight="1">
      <x:c r="A5008" s="4" t="str">
        <x:v>Sevilla</x:v>
      </x:c>
      <x:c r="B5008" s="4" t="str">
        <x:v>2.º ESO</x:v>
      </x:c>
      <x:c r="C5008" s="4" t="str">
        <x:v>B</x:v>
      </x:c>
      <x:c r="D5008" s="13" t="str">
        <x:v>00380</x:v>
      </x:c>
      <x:c r="E5008" s="13" t="str">
        <x:v>00377</x:v>
      </x:c>
      <x:c r="F5008" s="4" t="str">
        <x:v>prediccion_amistad</x:v>
      </x:c>
      <x:c r="G5008" s="4"/>
      <x:c r="H5008" s="4" t="n">
        <x:f>COUNTIFS(Relaciones!$D$4717:$D$5091,E5008,Relaciones!$E$4717:$E$5091,D5008,Relaciones!$F$4717:$F$5091,"amistad")</x:f>
        <x:v>1</x:v>
      </x:c>
    </x:row>
    <x:row r="5009" ht="23" customHeight="1">
      <x:c r="A5009" s="4" t="str">
        <x:v>Sevilla</x:v>
      </x:c>
      <x:c r="B5009" s="4" t="str">
        <x:v>2.º ESO</x:v>
      </x:c>
      <x:c r="C5009" s="4" t="str">
        <x:v>B</x:v>
      </x:c>
      <x:c r="D5009" s="13" t="str">
        <x:v>00380</x:v>
      </x:c>
      <x:c r="E5009" s="13" t="str">
        <x:v>00379</x:v>
      </x:c>
      <x:c r="F5009" s="4" t="str">
        <x:v>prediccion_amistad</x:v>
      </x:c>
      <x:c r="G5009" s="4"/>
      <x:c r="H5009" s="4" t="n">
        <x:f>COUNTIFS(Relaciones!$D$4717:$D$5091,E5009,Relaciones!$E$4717:$E$5091,D5009,Relaciones!$F$4717:$F$5091,"amistad")</x:f>
        <x:v>1</x:v>
      </x:c>
    </x:row>
    <x:row r="5010" ht="23" customHeight="1">
      <x:c r="A5010" s="4" t="str">
        <x:v>Sevilla</x:v>
      </x:c>
      <x:c r="B5010" s="4" t="str">
        <x:v>2.º ESO</x:v>
      </x:c>
      <x:c r="C5010" s="4" t="str">
        <x:v>B</x:v>
      </x:c>
      <x:c r="D5010" s="13" t="str">
        <x:v>00380</x:v>
      </x:c>
      <x:c r="E5010" s="13" t="str">
        <x:v>00383</x:v>
      </x:c>
      <x:c r="F5010" s="4" t="str">
        <x:v>prediccion_amistad</x:v>
      </x:c>
      <x:c r="G5010" s="4"/>
      <x:c r="H5010" s="4" t="n">
        <x:f>COUNTIFS(Relaciones!$D$4717:$D$5091,E5010,Relaciones!$E$4717:$E$5091,D5010,Relaciones!$F$4717:$F$5091,"amistad")</x:f>
        <x:v>1</x:v>
      </x:c>
    </x:row>
    <x:row r="5011" ht="23" customHeight="1">
      <x:c r="A5011" s="4" t="str">
        <x:v>Sevilla</x:v>
      </x:c>
      <x:c r="B5011" s="4" t="str">
        <x:v>2.º ESO</x:v>
      </x:c>
      <x:c r="C5011" s="4" t="str">
        <x:v>B</x:v>
      </x:c>
      <x:c r="D5011" s="13" t="str">
        <x:v>00381</x:v>
      </x:c>
      <x:c r="E5011" s="13" t="str">
        <x:v>00378</x:v>
      </x:c>
      <x:c r="F5011" s="4" t="str">
        <x:v>prediccion_amistad</x:v>
      </x:c>
      <x:c r="G5011" s="4"/>
      <x:c r="H5011" s="4" t="n">
        <x:f>COUNTIFS(Relaciones!$D$4717:$D$5091,E5011,Relaciones!$E$4717:$E$5091,D5011,Relaciones!$F$4717:$F$5091,"amistad")</x:f>
        <x:v>1</x:v>
      </x:c>
    </x:row>
    <x:row r="5012" ht="23" customHeight="1">
      <x:c r="A5012" s="4" t="str">
        <x:v>Sevilla</x:v>
      </x:c>
      <x:c r="B5012" s="4" t="str">
        <x:v>2.º ESO</x:v>
      </x:c>
      <x:c r="C5012" s="4" t="str">
        <x:v>B</x:v>
      </x:c>
      <x:c r="D5012" s="13" t="str">
        <x:v>00381</x:v>
      </x:c>
      <x:c r="E5012" s="13" t="str">
        <x:v>00382</x:v>
      </x:c>
      <x:c r="F5012" s="4" t="str">
        <x:v>prediccion_amistad</x:v>
      </x:c>
      <x:c r="G5012" s="4"/>
      <x:c r="H5012" s="4" t="n">
        <x:f>COUNTIFS(Relaciones!$D$4717:$D$5091,E5012,Relaciones!$E$4717:$E$5091,D5012,Relaciones!$F$4717:$F$5091,"amistad")</x:f>
        <x:v>1</x:v>
      </x:c>
    </x:row>
    <x:row r="5013" ht="23" customHeight="1">
      <x:c r="A5013" s="4" t="str">
        <x:v>Sevilla</x:v>
      </x:c>
      <x:c r="B5013" s="4" t="str">
        <x:v>2.º ESO</x:v>
      </x:c>
      <x:c r="C5013" s="4" t="str">
        <x:v>B</x:v>
      </x:c>
      <x:c r="D5013" s="13" t="str">
        <x:v>00381</x:v>
      </x:c>
      <x:c r="E5013" s="13" t="str">
        <x:v>00384</x:v>
      </x:c>
      <x:c r="F5013" s="4" t="str">
        <x:v>prediccion_amistad</x:v>
      </x:c>
      <x:c r="G5013" s="4"/>
      <x:c r="H5013" s="4" t="n">
        <x:f>COUNTIFS(Relaciones!$D$4717:$D$5091,E5013,Relaciones!$E$4717:$E$5091,D5013,Relaciones!$F$4717:$F$5091,"amistad")</x:f>
        <x:v>1</x:v>
      </x:c>
    </x:row>
    <x:row r="5014" ht="23" customHeight="1">
      <x:c r="A5014" s="4" t="str">
        <x:v>Sevilla</x:v>
      </x:c>
      <x:c r="B5014" s="4" t="str">
        <x:v>2.º ESO</x:v>
      </x:c>
      <x:c r="C5014" s="4" t="str">
        <x:v>B</x:v>
      </x:c>
      <x:c r="D5014" s="13" t="str">
        <x:v>00381</x:v>
      </x:c>
      <x:c r="E5014" s="13" t="str">
        <x:v>00386</x:v>
      </x:c>
      <x:c r="F5014" s="4" t="str">
        <x:v>prediccion_amistad</x:v>
      </x:c>
      <x:c r="G5014" s="4"/>
      <x:c r="H5014" s="4" t="n">
        <x:f>COUNTIFS(Relaciones!$D$4717:$D$5091,E5014,Relaciones!$E$4717:$E$5091,D5014,Relaciones!$F$4717:$F$5091,"amistad")</x:f>
        <x:v>0</x:v>
      </x:c>
    </x:row>
    <x:row r="5015" ht="23" customHeight="1">
      <x:c r="A5015" s="4" t="str">
        <x:v>Sevilla</x:v>
      </x:c>
      <x:c r="B5015" s="4" t="str">
        <x:v>2.º ESO</x:v>
      </x:c>
      <x:c r="C5015" s="4" t="str">
        <x:v>B</x:v>
      </x:c>
      <x:c r="D5015" s="13" t="str">
        <x:v>00382</x:v>
      </x:c>
      <x:c r="E5015" s="13" t="str">
        <x:v>00381</x:v>
      </x:c>
      <x:c r="F5015" s="4" t="str">
        <x:v>prediccion_amistad</x:v>
      </x:c>
      <x:c r="G5015" s="4"/>
      <x:c r="H5015" s="4" t="n">
        <x:f>COUNTIFS(Relaciones!$D$4717:$D$5091,E5015,Relaciones!$E$4717:$E$5091,D5015,Relaciones!$F$4717:$F$5091,"amistad")</x:f>
        <x:v>1</x:v>
      </x:c>
    </x:row>
    <x:row r="5016" ht="23" customHeight="1">
      <x:c r="A5016" s="4" t="str">
        <x:v>Sevilla</x:v>
      </x:c>
      <x:c r="B5016" s="4" t="str">
        <x:v>2.º ESO</x:v>
      </x:c>
      <x:c r="C5016" s="4" t="str">
        <x:v>B</x:v>
      </x:c>
      <x:c r="D5016" s="13" t="str">
        <x:v>00382</x:v>
      </x:c>
      <x:c r="E5016" s="13" t="str">
        <x:v>00383</x:v>
      </x:c>
      <x:c r="F5016" s="4" t="str">
        <x:v>prediccion_amistad</x:v>
      </x:c>
      <x:c r="G5016" s="4"/>
      <x:c r="H5016" s="4" t="n">
        <x:f>COUNTIFS(Relaciones!$D$4717:$D$5091,E5016,Relaciones!$E$4717:$E$5091,D5016,Relaciones!$F$4717:$F$5091,"amistad")</x:f>
        <x:v>1</x:v>
      </x:c>
    </x:row>
    <x:row r="5017" ht="23" customHeight="1">
      <x:c r="A5017" s="4" t="str">
        <x:v>Sevilla</x:v>
      </x:c>
      <x:c r="B5017" s="4" t="str">
        <x:v>2.º ESO</x:v>
      </x:c>
      <x:c r="C5017" s="4" t="str">
        <x:v>B</x:v>
      </x:c>
      <x:c r="D5017" s="13" t="str">
        <x:v>00382</x:v>
      </x:c>
      <x:c r="E5017" s="13" t="str">
        <x:v>00385</x:v>
      </x:c>
      <x:c r="F5017" s="4" t="str">
        <x:v>prediccion_amistad</x:v>
      </x:c>
      <x:c r="G5017" s="4"/>
      <x:c r="H5017" s="4" t="n">
        <x:f>COUNTIFS(Relaciones!$D$4717:$D$5091,E5017,Relaciones!$E$4717:$E$5091,D5017,Relaciones!$F$4717:$F$5091,"amistad")</x:f>
        <x:v>1</x:v>
      </x:c>
    </x:row>
    <x:row r="5018" ht="23" customHeight="1">
      <x:c r="A5018" s="4" t="str">
        <x:v>Sevilla</x:v>
      </x:c>
      <x:c r="B5018" s="4" t="str">
        <x:v>2.º ESO</x:v>
      </x:c>
      <x:c r="C5018" s="4" t="str">
        <x:v>B</x:v>
      </x:c>
      <x:c r="D5018" s="13" t="str">
        <x:v>00383</x:v>
      </x:c>
      <x:c r="E5018" s="13" t="str">
        <x:v>00377</x:v>
      </x:c>
      <x:c r="F5018" s="4" t="str">
        <x:v>prediccion_amistad</x:v>
      </x:c>
      <x:c r="G5018" s="4"/>
      <x:c r="H5018" s="4" t="n">
        <x:f>COUNTIFS(Relaciones!$D$4717:$D$5091,E5018,Relaciones!$E$4717:$E$5091,D5018,Relaciones!$F$4717:$F$5091,"amistad")</x:f>
        <x:v>1</x:v>
      </x:c>
    </x:row>
    <x:row r="5019" ht="23" customHeight="1">
      <x:c r="A5019" s="4" t="str">
        <x:v>Sevilla</x:v>
      </x:c>
      <x:c r="B5019" s="4" t="str">
        <x:v>2.º ESO</x:v>
      </x:c>
      <x:c r="C5019" s="4" t="str">
        <x:v>B</x:v>
      </x:c>
      <x:c r="D5019" s="13" t="str">
        <x:v>00383</x:v>
      </x:c>
      <x:c r="E5019" s="13" t="str">
        <x:v>00380</x:v>
      </x:c>
      <x:c r="F5019" s="4" t="str">
        <x:v>prediccion_amistad</x:v>
      </x:c>
      <x:c r="G5019" s="4"/>
      <x:c r="H5019" s="4" t="n">
        <x:f>COUNTIFS(Relaciones!$D$4717:$D$5091,E5019,Relaciones!$E$4717:$E$5091,D5019,Relaciones!$F$4717:$F$5091,"amistad")</x:f>
        <x:v>1</x:v>
      </x:c>
    </x:row>
    <x:row r="5020" ht="23" customHeight="1">
      <x:c r="A5020" s="4" t="str">
        <x:v>Sevilla</x:v>
      </x:c>
      <x:c r="B5020" s="4" t="str">
        <x:v>2.º ESO</x:v>
      </x:c>
      <x:c r="C5020" s="4" t="str">
        <x:v>B</x:v>
      </x:c>
      <x:c r="D5020" s="13" t="str">
        <x:v>00383</x:v>
      </x:c>
      <x:c r="E5020" s="13" t="str">
        <x:v>00382</x:v>
      </x:c>
      <x:c r="F5020" s="4" t="str">
        <x:v>prediccion_amistad</x:v>
      </x:c>
      <x:c r="G5020" s="4"/>
      <x:c r="H5020" s="4" t="n">
        <x:f>COUNTIFS(Relaciones!$D$4717:$D$5091,E5020,Relaciones!$E$4717:$E$5091,D5020,Relaciones!$F$4717:$F$5091,"amistad")</x:f>
        <x:v>1</x:v>
      </x:c>
    </x:row>
    <x:row r="5021" ht="23" customHeight="1">
      <x:c r="A5021" s="4" t="str">
        <x:v>Sevilla</x:v>
      </x:c>
      <x:c r="B5021" s="4" t="str">
        <x:v>2.º ESO</x:v>
      </x:c>
      <x:c r="C5021" s="4" t="str">
        <x:v>B</x:v>
      </x:c>
      <x:c r="D5021" s="13" t="str">
        <x:v>00384</x:v>
      </x:c>
      <x:c r="E5021" s="13" t="str">
        <x:v>00378</x:v>
      </x:c>
      <x:c r="F5021" s="4" t="str">
        <x:v>prediccion_amistad</x:v>
      </x:c>
      <x:c r="G5021" s="4"/>
      <x:c r="H5021" s="4" t="n">
        <x:f>COUNTIFS(Relaciones!$D$4717:$D$5091,E5021,Relaciones!$E$4717:$E$5091,D5021,Relaciones!$F$4717:$F$5091,"amistad")</x:f>
        <x:v>1</x:v>
      </x:c>
    </x:row>
    <x:row r="5022" ht="23" customHeight="1">
      <x:c r="A5022" s="4" t="str">
        <x:v>Sevilla</x:v>
      </x:c>
      <x:c r="B5022" s="4" t="str">
        <x:v>2.º ESO</x:v>
      </x:c>
      <x:c r="C5022" s="4" t="str">
        <x:v>B</x:v>
      </x:c>
      <x:c r="D5022" s="13" t="str">
        <x:v>00384</x:v>
      </x:c>
      <x:c r="E5022" s="13" t="str">
        <x:v>00381</x:v>
      </x:c>
      <x:c r="F5022" s="4" t="str">
        <x:v>prediccion_amistad</x:v>
      </x:c>
      <x:c r="G5022" s="4"/>
      <x:c r="H5022" s="4" t="n">
        <x:f>COUNTIFS(Relaciones!$D$4717:$D$5091,E5022,Relaciones!$E$4717:$E$5091,D5022,Relaciones!$F$4717:$F$5091,"amistad")</x:f>
        <x:v>1</x:v>
      </x:c>
    </x:row>
    <x:row r="5023" ht="23" customHeight="1">
      <x:c r="A5023" s="4" t="str">
        <x:v>Sevilla</x:v>
      </x:c>
      <x:c r="B5023" s="4" t="str">
        <x:v>2.º ESO</x:v>
      </x:c>
      <x:c r="C5023" s="4" t="str">
        <x:v>B</x:v>
      </x:c>
      <x:c r="D5023" s="13" t="str">
        <x:v>00384</x:v>
      </x:c>
      <x:c r="E5023" s="13" t="str">
        <x:v>00385</x:v>
      </x:c>
      <x:c r="F5023" s="4" t="str">
        <x:v>prediccion_amistad</x:v>
      </x:c>
      <x:c r="G5023" s="4"/>
      <x:c r="H5023" s="4" t="n">
        <x:f>COUNTIFS(Relaciones!$D$4717:$D$5091,E5023,Relaciones!$E$4717:$E$5091,D5023,Relaciones!$F$4717:$F$5091,"amistad")</x:f>
        <x:v>1</x:v>
      </x:c>
    </x:row>
    <x:row r="5024" ht="23" customHeight="1">
      <x:c r="A5024" s="4" t="str">
        <x:v>Sevilla</x:v>
      </x:c>
      <x:c r="B5024" s="4" t="str">
        <x:v>2.º ESO</x:v>
      </x:c>
      <x:c r="C5024" s="4" t="str">
        <x:v>B</x:v>
      </x:c>
      <x:c r="D5024" s="13" t="str">
        <x:v>00384</x:v>
      </x:c>
      <x:c r="E5024" s="13" t="str">
        <x:v>00389</x:v>
      </x:c>
      <x:c r="F5024" s="4" t="str">
        <x:v>prediccion_amistad</x:v>
      </x:c>
      <x:c r="G5024" s="4"/>
      <x:c r="H5024" s="4" t="n">
        <x:f>COUNTIFS(Relaciones!$D$4717:$D$5091,E5024,Relaciones!$E$4717:$E$5091,D5024,Relaciones!$F$4717:$F$5091,"amistad")</x:f>
        <x:v>0</x:v>
      </x:c>
    </x:row>
    <x:row r="5025" ht="23" customHeight="1">
      <x:c r="A5025" s="4" t="str">
        <x:v>Sevilla</x:v>
      </x:c>
      <x:c r="B5025" s="4" t="str">
        <x:v>2.º ESO</x:v>
      </x:c>
      <x:c r="C5025" s="4" t="str">
        <x:v>B</x:v>
      </x:c>
      <x:c r="D5025" s="13" t="str">
        <x:v>00385</x:v>
      </x:c>
      <x:c r="E5025" s="13" t="str">
        <x:v>00377</x:v>
      </x:c>
      <x:c r="F5025" s="4" t="str">
        <x:v>prediccion_amistad</x:v>
      </x:c>
      <x:c r="G5025" s="4"/>
      <x:c r="H5025" s="4" t="n">
        <x:f>COUNTIFS(Relaciones!$D$4717:$D$5091,E5025,Relaciones!$E$4717:$E$5091,D5025,Relaciones!$F$4717:$F$5091,"amistad")</x:f>
        <x:v>1</x:v>
      </x:c>
    </x:row>
    <x:row r="5026" ht="23" customHeight="1">
      <x:c r="A5026" s="4" t="str">
        <x:v>Sevilla</x:v>
      </x:c>
      <x:c r="B5026" s="4" t="str">
        <x:v>2.º ESO</x:v>
      </x:c>
      <x:c r="C5026" s="4" t="str">
        <x:v>B</x:v>
      </x:c>
      <x:c r="D5026" s="13" t="str">
        <x:v>00385</x:v>
      </x:c>
      <x:c r="E5026" s="13" t="str">
        <x:v>00382</x:v>
      </x:c>
      <x:c r="F5026" s="4" t="str">
        <x:v>prediccion_amistad</x:v>
      </x:c>
      <x:c r="G5026" s="4"/>
      <x:c r="H5026" s="4" t="n">
        <x:f>COUNTIFS(Relaciones!$D$4717:$D$5091,E5026,Relaciones!$E$4717:$E$5091,D5026,Relaciones!$F$4717:$F$5091,"amistad")</x:f>
        <x:v>1</x:v>
      </x:c>
    </x:row>
    <x:row r="5027" ht="23" customHeight="1">
      <x:c r="A5027" s="4" t="str">
        <x:v>Sevilla</x:v>
      </x:c>
      <x:c r="B5027" s="4" t="str">
        <x:v>2.º ESO</x:v>
      </x:c>
      <x:c r="C5027" s="4" t="str">
        <x:v>B</x:v>
      </x:c>
      <x:c r="D5027" s="13" t="str">
        <x:v>00385</x:v>
      </x:c>
      <x:c r="E5027" s="13" t="str">
        <x:v>00384</x:v>
      </x:c>
      <x:c r="F5027" s="4" t="str">
        <x:v>prediccion_amistad</x:v>
      </x:c>
      <x:c r="G5027" s="4"/>
      <x:c r="H5027" s="4" t="n">
        <x:f>COUNTIFS(Relaciones!$D$4717:$D$5091,E5027,Relaciones!$E$4717:$E$5091,D5027,Relaciones!$F$4717:$F$5091,"amistad")</x:f>
        <x:v>1</x:v>
      </x:c>
    </x:row>
    <x:row r="5028" ht="23" customHeight="1">
      <x:c r="A5028" s="4" t="str">
        <x:v>Sevilla</x:v>
      </x:c>
      <x:c r="B5028" s="4" t="str">
        <x:v>2.º ESO</x:v>
      </x:c>
      <x:c r="C5028" s="4" t="str">
        <x:v>B</x:v>
      </x:c>
      <x:c r="D5028" s="13" t="str">
        <x:v>00386</x:v>
      </x:c>
      <x:c r="E5028" s="13" t="str">
        <x:v>00387</x:v>
      </x:c>
      <x:c r="F5028" s="4" t="str">
        <x:v>prediccion_amistad</x:v>
      </x:c>
      <x:c r="G5028" s="4"/>
      <x:c r="H5028" s="4" t="n">
        <x:f>COUNTIFS(Relaciones!$D$4717:$D$5091,E5028,Relaciones!$E$4717:$E$5091,D5028,Relaciones!$F$4717:$F$5091,"amistad")</x:f>
        <x:v>1</x:v>
      </x:c>
    </x:row>
    <x:row r="5029" ht="23" customHeight="1">
      <x:c r="A5029" s="4" t="str">
        <x:v>Sevilla</x:v>
      </x:c>
      <x:c r="B5029" s="4" t="str">
        <x:v>2.º ESO</x:v>
      </x:c>
      <x:c r="C5029" s="4" t="str">
        <x:v>B</x:v>
      </x:c>
      <x:c r="D5029" s="13" t="str">
        <x:v>00386</x:v>
      </x:c>
      <x:c r="E5029" s="13" t="str">
        <x:v>00388</x:v>
      </x:c>
      <x:c r="F5029" s="4" t="str">
        <x:v>prediccion_amistad</x:v>
      </x:c>
      <x:c r="G5029" s="4"/>
      <x:c r="H5029" s="4" t="n">
        <x:f>COUNTIFS(Relaciones!$D$4717:$D$5091,E5029,Relaciones!$E$4717:$E$5091,D5029,Relaciones!$F$4717:$F$5091,"amistad")</x:f>
        <x:v>1</x:v>
      </x:c>
    </x:row>
    <x:row r="5030" ht="23" customHeight="1">
      <x:c r="A5030" s="4" t="str">
        <x:v>Sevilla</x:v>
      </x:c>
      <x:c r="B5030" s="4" t="str">
        <x:v>2.º ESO</x:v>
      </x:c>
      <x:c r="C5030" s="4" t="str">
        <x:v>B</x:v>
      </x:c>
      <x:c r="D5030" s="13" t="str">
        <x:v>00386</x:v>
      </x:c>
      <x:c r="E5030" s="13" t="str">
        <x:v>00389</x:v>
      </x:c>
      <x:c r="F5030" s="4" t="str">
        <x:v>prediccion_amistad</x:v>
      </x:c>
      <x:c r="G5030" s="4"/>
      <x:c r="H5030" s="4" t="n">
        <x:f>COUNTIFS(Relaciones!$D$4717:$D$5091,E5030,Relaciones!$E$4717:$E$5091,D5030,Relaciones!$F$4717:$F$5091,"amistad")</x:f>
        <x:v>1</x:v>
      </x:c>
    </x:row>
    <x:row r="5031" ht="23" customHeight="1">
      <x:c r="A5031" s="4" t="str">
        <x:v>Sevilla</x:v>
      </x:c>
      <x:c r="B5031" s="4" t="str">
        <x:v>2.º ESO</x:v>
      </x:c>
      <x:c r="C5031" s="4" t="str">
        <x:v>B</x:v>
      </x:c>
      <x:c r="D5031" s="13" t="str">
        <x:v>00386</x:v>
      </x:c>
      <x:c r="E5031" s="13" t="str">
        <x:v>00391</x:v>
      </x:c>
      <x:c r="F5031" s="4" t="str">
        <x:v>prediccion_amistad</x:v>
      </x:c>
      <x:c r="G5031" s="4"/>
      <x:c r="H5031" s="4" t="n">
        <x:f>COUNTIFS(Relaciones!$D$4717:$D$5091,E5031,Relaciones!$E$4717:$E$5091,D5031,Relaciones!$F$4717:$F$5091,"amistad")</x:f>
        <x:v>1</x:v>
      </x:c>
    </x:row>
    <x:row r="5032" ht="23" customHeight="1">
      <x:c r="A5032" s="4" t="str">
        <x:v>Sevilla</x:v>
      </x:c>
      <x:c r="B5032" s="4" t="str">
        <x:v>2.º ESO</x:v>
      </x:c>
      <x:c r="C5032" s="4" t="str">
        <x:v>B</x:v>
      </x:c>
      <x:c r="D5032" s="13" t="str">
        <x:v>00386</x:v>
      </x:c>
      <x:c r="E5032" s="13" t="str">
        <x:v>00392</x:v>
      </x:c>
      <x:c r="F5032" s="4" t="str">
        <x:v>prediccion_amistad</x:v>
      </x:c>
      <x:c r="G5032" s="4"/>
      <x:c r="H5032" s="4" t="n">
        <x:f>COUNTIFS(Relaciones!$D$4717:$D$5091,E5032,Relaciones!$E$4717:$E$5091,D5032,Relaciones!$F$4717:$F$5091,"amistad")</x:f>
        <x:v>1</x:v>
      </x:c>
    </x:row>
    <x:row r="5033" ht="23" customHeight="1">
      <x:c r="A5033" s="4" t="str">
        <x:v>Sevilla</x:v>
      </x:c>
      <x:c r="B5033" s="4" t="str">
        <x:v>2.º ESO</x:v>
      </x:c>
      <x:c r="C5033" s="4" t="str">
        <x:v>B</x:v>
      </x:c>
      <x:c r="D5033" s="13" t="str">
        <x:v>00387</x:v>
      </x:c>
      <x:c r="E5033" s="13" t="str">
        <x:v>00386</x:v>
      </x:c>
      <x:c r="F5033" s="4" t="str">
        <x:v>prediccion_amistad</x:v>
      </x:c>
      <x:c r="G5033" s="4"/>
      <x:c r="H5033" s="4" t="n">
        <x:f>COUNTIFS(Relaciones!$D$4717:$D$5091,E5033,Relaciones!$E$4717:$E$5091,D5033,Relaciones!$F$4717:$F$5091,"amistad")</x:f>
        <x:v>1</x:v>
      </x:c>
    </x:row>
    <x:row r="5034" ht="23" customHeight="1">
      <x:c r="A5034" s="4" t="str">
        <x:v>Sevilla</x:v>
      </x:c>
      <x:c r="B5034" s="4" t="str">
        <x:v>2.º ESO</x:v>
      </x:c>
      <x:c r="C5034" s="4" t="str">
        <x:v>B</x:v>
      </x:c>
      <x:c r="D5034" s="13" t="str">
        <x:v>00387</x:v>
      </x:c>
      <x:c r="E5034" s="13" t="str">
        <x:v>00388</x:v>
      </x:c>
      <x:c r="F5034" s="4" t="str">
        <x:v>prediccion_amistad</x:v>
      </x:c>
      <x:c r="G5034" s="4"/>
      <x:c r="H5034" s="4" t="n">
        <x:f>COUNTIFS(Relaciones!$D$4717:$D$5091,E5034,Relaciones!$E$4717:$E$5091,D5034,Relaciones!$F$4717:$F$5091,"amistad")</x:f>
        <x:v>1</x:v>
      </x:c>
    </x:row>
    <x:row r="5035" ht="23" customHeight="1">
      <x:c r="A5035" s="4" t="str">
        <x:v>Sevilla</x:v>
      </x:c>
      <x:c r="B5035" s="4" t="str">
        <x:v>2.º ESO</x:v>
      </x:c>
      <x:c r="C5035" s="4" t="str">
        <x:v>B</x:v>
      </x:c>
      <x:c r="D5035" s="13" t="str">
        <x:v>00387</x:v>
      </x:c>
      <x:c r="E5035" s="13" t="str">
        <x:v>00392</x:v>
      </x:c>
      <x:c r="F5035" s="4" t="str">
        <x:v>prediccion_amistad</x:v>
      </x:c>
      <x:c r="G5035" s="4"/>
      <x:c r="H5035" s="4" t="n">
        <x:f>COUNTIFS(Relaciones!$D$4717:$D$5091,E5035,Relaciones!$E$4717:$E$5091,D5035,Relaciones!$F$4717:$F$5091,"amistad")</x:f>
        <x:v>0</x:v>
      </x:c>
    </x:row>
    <x:row r="5036" ht="23" customHeight="1">
      <x:c r="A5036" s="4" t="str">
        <x:v>Sevilla</x:v>
      </x:c>
      <x:c r="B5036" s="4" t="str">
        <x:v>2.º ESO</x:v>
      </x:c>
      <x:c r="C5036" s="4" t="str">
        <x:v>B</x:v>
      </x:c>
      <x:c r="D5036" s="13" t="str">
        <x:v>00388</x:v>
      </x:c>
      <x:c r="E5036" s="13" t="str">
        <x:v>00387</x:v>
      </x:c>
      <x:c r="F5036" s="4" t="str">
        <x:v>prediccion_amistad</x:v>
      </x:c>
      <x:c r="G5036" s="4"/>
      <x:c r="H5036" s="4" t="n">
        <x:f>COUNTIFS(Relaciones!$D$4717:$D$5091,E5036,Relaciones!$E$4717:$E$5091,D5036,Relaciones!$F$4717:$F$5091,"amistad")</x:f>
        <x:v>1</x:v>
      </x:c>
    </x:row>
    <x:row r="5037" ht="23" customHeight="1">
      <x:c r="A5037" s="4" t="str">
        <x:v>Sevilla</x:v>
      </x:c>
      <x:c r="B5037" s="4" t="str">
        <x:v>2.º ESO</x:v>
      </x:c>
      <x:c r="C5037" s="4" t="str">
        <x:v>B</x:v>
      </x:c>
      <x:c r="D5037" s="13" t="str">
        <x:v>00390</x:v>
      </x:c>
      <x:c r="E5037" s="13" t="str">
        <x:v>00367</x:v>
      </x:c>
      <x:c r="F5037" s="4" t="str">
        <x:v>prediccion_amistad</x:v>
      </x:c>
      <x:c r="G5037" s="4"/>
      <x:c r="H5037" s="4" t="n">
        <x:f>COUNTIFS(Relaciones!$D$4717:$D$5091,E5037,Relaciones!$E$4717:$E$5091,D5037,Relaciones!$F$4717:$F$5091,"amistad")</x:f>
        <x:v>0</x:v>
      </x:c>
    </x:row>
    <x:row r="5038" ht="23" customHeight="1">
      <x:c r="A5038" s="4" t="str">
        <x:v>Sevilla</x:v>
      </x:c>
      <x:c r="B5038" s="4" t="str">
        <x:v>2.º ESO</x:v>
      </x:c>
      <x:c r="C5038" s="4" t="str">
        <x:v>B</x:v>
      </x:c>
      <x:c r="D5038" s="13" t="str">
        <x:v>00366</x:v>
      </x:c>
      <x:c r="E5038" s="13" t="str">
        <x:v>00371</x:v>
      </x:c>
      <x:c r="F5038" s="4" t="str">
        <x:v>prediccion_rechazo</x:v>
      </x:c>
      <x:c r="G5038" s="4"/>
      <x:c r="H5038" s="4" t="n">
        <x:f>COUNTIFS(Relaciones!$D$4717:$D$5091,E5038,Relaciones!$E$4717:$E$5091,D5038,Relaciones!$F$4717:$F$5091,"rechazo")</x:f>
        <x:v>0</x:v>
      </x:c>
    </x:row>
    <x:row r="5039" ht="23" customHeight="1">
      <x:c r="A5039" s="4" t="str">
        <x:v>Sevilla</x:v>
      </x:c>
      <x:c r="B5039" s="4" t="str">
        <x:v>2.º ESO</x:v>
      </x:c>
      <x:c r="C5039" s="4" t="str">
        <x:v>B</x:v>
      </x:c>
      <x:c r="D5039" s="13" t="str">
        <x:v>00369</x:v>
      </x:c>
      <x:c r="E5039" s="13" t="str">
        <x:v>00374</x:v>
      </x:c>
      <x:c r="F5039" s="4" t="str">
        <x:v>prediccion_rechazo</x:v>
      </x:c>
      <x:c r="G5039" s="4"/>
      <x:c r="H5039" s="4" t="n">
        <x:f>COUNTIFS(Relaciones!$D$4717:$D$5091,E5039,Relaciones!$E$4717:$E$5091,D5039,Relaciones!$F$4717:$F$5091,"rechazo")</x:f>
        <x:v>0</x:v>
      </x:c>
    </x:row>
    <x:row r="5040" ht="23" customHeight="1">
      <x:c r="A5040" s="4" t="str">
        <x:v>Sevilla</x:v>
      </x:c>
      <x:c r="B5040" s="4" t="str">
        <x:v>2.º ESO</x:v>
      </x:c>
      <x:c r="C5040" s="4" t="str">
        <x:v>B</x:v>
      </x:c>
      <x:c r="D5040" s="13" t="str">
        <x:v>00372</x:v>
      </x:c>
      <x:c r="E5040" s="13" t="str">
        <x:v>00377</x:v>
      </x:c>
      <x:c r="F5040" s="4" t="str">
        <x:v>prediccion_rechazo</x:v>
      </x:c>
      <x:c r="G5040" s="4"/>
      <x:c r="H5040" s="4" t="n">
        <x:f>COUNTIFS(Relaciones!$D$4717:$D$5091,E5040,Relaciones!$E$4717:$E$5091,D5040,Relaciones!$F$4717:$F$5091,"rechazo")</x:f>
        <x:v>0</x:v>
      </x:c>
    </x:row>
    <x:row r="5041" ht="23" customHeight="1">
      <x:c r="A5041" s="4" t="str">
        <x:v>Sevilla</x:v>
      </x:c>
      <x:c r="B5041" s="4" t="str">
        <x:v>2.º ESO</x:v>
      </x:c>
      <x:c r="C5041" s="4" t="str">
        <x:v>B</x:v>
      </x:c>
      <x:c r="D5041" s="13" t="str">
        <x:v>00375</x:v>
      </x:c>
      <x:c r="E5041" s="13" t="str">
        <x:v>00380</x:v>
      </x:c>
      <x:c r="F5041" s="4" t="str">
        <x:v>prediccion_rechazo</x:v>
      </x:c>
      <x:c r="G5041" s="4"/>
      <x:c r="H5041" s="4" t="n">
        <x:f>COUNTIFS(Relaciones!$D$4717:$D$5091,E5041,Relaciones!$E$4717:$E$5091,D5041,Relaciones!$F$4717:$F$5091,"rechazo")</x:f>
        <x:v>0</x:v>
      </x:c>
    </x:row>
    <x:row r="5042" ht="23" customHeight="1">
      <x:c r="A5042" s="4" t="str">
        <x:v>Sevilla</x:v>
      </x:c>
      <x:c r="B5042" s="4" t="str">
        <x:v>2.º ESO</x:v>
      </x:c>
      <x:c r="C5042" s="4" t="str">
        <x:v>B</x:v>
      </x:c>
      <x:c r="D5042" s="13" t="str">
        <x:v>00378</x:v>
      </x:c>
      <x:c r="E5042" s="13" t="str">
        <x:v>00383</x:v>
      </x:c>
      <x:c r="F5042" s="4" t="str">
        <x:v>prediccion_rechazo</x:v>
      </x:c>
      <x:c r="G5042" s="4"/>
      <x:c r="H5042" s="4" t="n">
        <x:f>COUNTIFS(Relaciones!$D$4717:$D$5091,E5042,Relaciones!$E$4717:$E$5091,D5042,Relaciones!$F$4717:$F$5091,"rechazo")</x:f>
        <x:v>0</x:v>
      </x:c>
    </x:row>
    <x:row r="5043" ht="23" customHeight="1">
      <x:c r="A5043" s="4" t="str">
        <x:v>Sevilla</x:v>
      </x:c>
      <x:c r="B5043" s="4" t="str">
        <x:v>2.º ESO</x:v>
      </x:c>
      <x:c r="C5043" s="4" t="str">
        <x:v>B</x:v>
      </x:c>
      <x:c r="D5043" s="13" t="str">
        <x:v>00381</x:v>
      </x:c>
      <x:c r="E5043" s="13" t="str">
        <x:v>00386</x:v>
      </x:c>
      <x:c r="F5043" s="4" t="str">
        <x:v>prediccion_rechazo</x:v>
      </x:c>
      <x:c r="G5043" s="4"/>
      <x:c r="H5043" s="4" t="n">
        <x:f>COUNTIFS(Relaciones!$D$4717:$D$5091,E5043,Relaciones!$E$4717:$E$5091,D5043,Relaciones!$F$4717:$F$5091,"rechazo")</x:f>
        <x:v>0</x:v>
      </x:c>
    </x:row>
    <x:row r="5044" ht="23" customHeight="1">
      <x:c r="A5044" s="4" t="str">
        <x:v>Sevilla</x:v>
      </x:c>
      <x:c r="B5044" s="4" t="str">
        <x:v>2.º ESO</x:v>
      </x:c>
      <x:c r="C5044" s="4" t="str">
        <x:v>B</x:v>
      </x:c>
      <x:c r="D5044" s="13" t="str">
        <x:v>00384</x:v>
      </x:c>
      <x:c r="E5044" s="13" t="str">
        <x:v>00389</x:v>
      </x:c>
      <x:c r="F5044" s="4" t="str">
        <x:v>prediccion_rechazo</x:v>
      </x:c>
      <x:c r="G5044" s="4"/>
      <x:c r="H5044" s="4" t="n">
        <x:f>COUNTIFS(Relaciones!$D$4717:$D$5091,E5044,Relaciones!$E$4717:$E$5091,D5044,Relaciones!$F$4717:$F$5091,"rechazo")</x:f>
        <x:v>0</x:v>
      </x:c>
    </x:row>
    <x:row r="5045" ht="23" customHeight="1">
      <x:c r="A5045" s="4" t="str">
        <x:v>Sevilla</x:v>
      </x:c>
      <x:c r="B5045" s="4" t="str">
        <x:v>2.º ESO</x:v>
      </x:c>
      <x:c r="C5045" s="4" t="str">
        <x:v>B</x:v>
      </x:c>
      <x:c r="D5045" s="13" t="str">
        <x:v>00387</x:v>
      </x:c>
      <x:c r="E5045" s="13" t="str">
        <x:v>00392</x:v>
      </x:c>
      <x:c r="F5045" s="4" t="str">
        <x:v>prediccion_rechazo</x:v>
      </x:c>
      <x:c r="G5045" s="4"/>
      <x:c r="H5045" s="4" t="n">
        <x:f>COUNTIFS(Relaciones!$D$4717:$D$5091,E5045,Relaciones!$E$4717:$E$5091,D5045,Relaciones!$F$4717:$F$5091,"rechazo")</x:f>
        <x:v>0</x:v>
      </x:c>
    </x:row>
    <x:row r="5046" ht="23" customHeight="1">
      <x:c r="A5046" s="4" t="str">
        <x:v>Sevilla</x:v>
      </x:c>
      <x:c r="B5046" s="4" t="str">
        <x:v>2.º ESO</x:v>
      </x:c>
      <x:c r="C5046" s="4" t="str">
        <x:v>B</x:v>
      </x:c>
      <x:c r="D5046" s="13" t="str">
        <x:v>00389</x:v>
      </x:c>
      <x:c r="E5046" s="13" t="str">
        <x:v>00366</x:v>
      </x:c>
      <x:c r="F5046" s="4" t="str">
        <x:v>prediccion_rechazo</x:v>
      </x:c>
      <x:c r="G5046" s="4"/>
      <x:c r="H5046" s="4" t="n">
        <x:f>COUNTIFS(Relaciones!$D$4717:$D$5091,E5046,Relaciones!$E$4717:$E$5091,D5046,Relaciones!$F$4717:$F$5091,"rechazo")</x:f>
        <x:v>1</x:v>
      </x:c>
    </x:row>
    <x:row r="5047" ht="23" customHeight="1">
      <x:c r="A5047" s="4" t="str">
        <x:v>Sevilla</x:v>
      </x:c>
      <x:c r="B5047" s="4" t="str">
        <x:v>2.º ESO</x:v>
      </x:c>
      <x:c r="C5047" s="4" t="str">
        <x:v>B</x:v>
      </x:c>
      <x:c r="D5047" s="13" t="str">
        <x:v>00389</x:v>
      </x:c>
      <x:c r="E5047" s="13" t="str">
        <x:v>00368</x:v>
      </x:c>
      <x:c r="F5047" s="4" t="str">
        <x:v>prediccion_rechazo</x:v>
      </x:c>
      <x:c r="G5047" s="4"/>
      <x:c r="H5047" s="4" t="n">
        <x:f>COUNTIFS(Relaciones!$D$4717:$D$5091,E5047,Relaciones!$E$4717:$E$5091,D5047,Relaciones!$F$4717:$F$5091,"rechazo")</x:f>
        <x:v>1</x:v>
      </x:c>
    </x:row>
    <x:row r="5048" ht="23" customHeight="1">
      <x:c r="A5048" s="4" t="str">
        <x:v>Sevilla</x:v>
      </x:c>
      <x:c r="B5048" s="4" t="str">
        <x:v>2.º ESO</x:v>
      </x:c>
      <x:c r="C5048" s="4" t="str">
        <x:v>B</x:v>
      </x:c>
      <x:c r="D5048" s="13" t="str">
        <x:v>00389</x:v>
      </x:c>
      <x:c r="E5048" s="13" t="str">
        <x:v>00369</x:v>
      </x:c>
      <x:c r="F5048" s="4" t="str">
        <x:v>prediccion_rechazo</x:v>
      </x:c>
      <x:c r="G5048" s="4"/>
      <x:c r="H5048" s="4" t="n">
        <x:f>COUNTIFS(Relaciones!$D$4717:$D$5091,E5048,Relaciones!$E$4717:$E$5091,D5048,Relaciones!$F$4717:$F$5091,"rechazo")</x:f>
        <x:v>1</x:v>
      </x:c>
    </x:row>
    <x:row r="5049" ht="23" customHeight="1">
      <x:c r="A5049" s="4" t="str">
        <x:v>Sevilla</x:v>
      </x:c>
      <x:c r="B5049" s="4" t="str">
        <x:v>2.º ESO</x:v>
      </x:c>
      <x:c r="C5049" s="4" t="str">
        <x:v>B</x:v>
      </x:c>
      <x:c r="D5049" s="13" t="str">
        <x:v>00389</x:v>
      </x:c>
      <x:c r="E5049" s="13" t="str">
        <x:v>00370</x:v>
      </x:c>
      <x:c r="F5049" s="4" t="str">
        <x:v>prediccion_rechazo</x:v>
      </x:c>
      <x:c r="G5049" s="4"/>
      <x:c r="H5049" s="4" t="n">
        <x:f>COUNTIFS(Relaciones!$D$4717:$D$5091,E5049,Relaciones!$E$4717:$E$5091,D5049,Relaciones!$F$4717:$F$5091,"rechazo")</x:f>
        <x:v>1</x:v>
      </x:c>
    </x:row>
    <x:row r="5050" ht="23" customHeight="1">
      <x:c r="A5050" s="4" t="str">
        <x:v>Sevilla</x:v>
      </x:c>
      <x:c r="B5050" s="4" t="str">
        <x:v>2.º ESO</x:v>
      </x:c>
      <x:c r="C5050" s="4" t="str">
        <x:v>B</x:v>
      </x:c>
      <x:c r="D5050" s="13" t="str">
        <x:v>00389</x:v>
      </x:c>
      <x:c r="E5050" s="13" t="str">
        <x:v>00373</x:v>
      </x:c>
      <x:c r="F5050" s="4" t="str">
        <x:v>prediccion_rechazo</x:v>
      </x:c>
      <x:c r="G5050" s="4"/>
      <x:c r="H5050" s="4" t="n">
        <x:f>COUNTIFS(Relaciones!$D$4717:$D$5091,E5050,Relaciones!$E$4717:$E$5091,D5050,Relaciones!$F$4717:$F$5091,"rechazo")</x:f>
        <x:v>1</x:v>
      </x:c>
    </x:row>
    <x:row r="5051" ht="23" customHeight="1">
      <x:c r="A5051" s="4" t="str">
        <x:v>Sevilla</x:v>
      </x:c>
      <x:c r="B5051" s="4" t="str">
        <x:v>2.º ESO</x:v>
      </x:c>
      <x:c r="C5051" s="4" t="str">
        <x:v>B</x:v>
      </x:c>
      <x:c r="D5051" s="13" t="str">
        <x:v>00389</x:v>
      </x:c>
      <x:c r="E5051" s="13" t="str">
        <x:v>00374</x:v>
      </x:c>
      <x:c r="F5051" s="4" t="str">
        <x:v>prediccion_rechazo</x:v>
      </x:c>
      <x:c r="G5051" s="4"/>
      <x:c r="H5051" s="4" t="n">
        <x:f>COUNTIFS(Relaciones!$D$4717:$D$5091,E5051,Relaciones!$E$4717:$E$5091,D5051,Relaciones!$F$4717:$F$5091,"rechazo")</x:f>
        <x:v>1</x:v>
      </x:c>
    </x:row>
    <x:row r="5052" ht="23" customHeight="1">
      <x:c r="A5052" s="4" t="str">
        <x:v>Sevilla</x:v>
      </x:c>
      <x:c r="B5052" s="4" t="str">
        <x:v>2.º ESO</x:v>
      </x:c>
      <x:c r="C5052" s="4" t="str">
        <x:v>B</x:v>
      </x:c>
      <x:c r="D5052" s="13" t="str">
        <x:v>00389</x:v>
      </x:c>
      <x:c r="E5052" s="13" t="str">
        <x:v>00375</x:v>
      </x:c>
      <x:c r="F5052" s="4" t="str">
        <x:v>prediccion_rechazo</x:v>
      </x:c>
      <x:c r="G5052" s="4"/>
      <x:c r="H5052" s="4" t="n">
        <x:f>COUNTIFS(Relaciones!$D$4717:$D$5091,E5052,Relaciones!$E$4717:$E$5091,D5052,Relaciones!$F$4717:$F$5091,"rechazo")</x:f>
        <x:v>1</x:v>
      </x:c>
    </x:row>
    <x:row r="5053" ht="23" customHeight="1">
      <x:c r="A5053" s="4" t="str">
        <x:v>Sevilla</x:v>
      </x:c>
      <x:c r="B5053" s="4" t="str">
        <x:v>2.º ESO</x:v>
      </x:c>
      <x:c r="C5053" s="4" t="str">
        <x:v>B</x:v>
      </x:c>
      <x:c r="D5053" s="13" t="str">
        <x:v>00389</x:v>
      </x:c>
      <x:c r="E5053" s="13" t="str">
        <x:v>00377</x:v>
      </x:c>
      <x:c r="F5053" s="4" t="str">
        <x:v>prediccion_rechazo</x:v>
      </x:c>
      <x:c r="G5053" s="4"/>
      <x:c r="H5053" s="4" t="n">
        <x:f>COUNTIFS(Relaciones!$D$4717:$D$5091,E5053,Relaciones!$E$4717:$E$5091,D5053,Relaciones!$F$4717:$F$5091,"rechazo")</x:f>
        <x:v>1</x:v>
      </x:c>
    </x:row>
    <x:row r="5054" ht="23" customHeight="1">
      <x:c r="A5054" s="4" t="str">
        <x:v>Sevilla</x:v>
      </x:c>
      <x:c r="B5054" s="4" t="str">
        <x:v>2.º ESO</x:v>
      </x:c>
      <x:c r="C5054" s="4" t="str">
        <x:v>B</x:v>
      </x:c>
      <x:c r="D5054" s="13" t="str">
        <x:v>00389</x:v>
      </x:c>
      <x:c r="E5054" s="13" t="str">
        <x:v>00378</x:v>
      </x:c>
      <x:c r="F5054" s="4" t="str">
        <x:v>prediccion_rechazo</x:v>
      </x:c>
      <x:c r="G5054" s="4"/>
      <x:c r="H5054" s="4" t="n">
        <x:f>COUNTIFS(Relaciones!$D$4717:$D$5091,E5054,Relaciones!$E$4717:$E$5091,D5054,Relaciones!$F$4717:$F$5091,"rechazo")</x:f>
        <x:v>1</x:v>
      </x:c>
    </x:row>
    <x:row r="5055" ht="23" customHeight="1">
      <x:c r="A5055" s="4" t="str">
        <x:v>Sevilla</x:v>
      </x:c>
      <x:c r="B5055" s="4" t="str">
        <x:v>2.º ESO</x:v>
      </x:c>
      <x:c r="C5055" s="4" t="str">
        <x:v>B</x:v>
      </x:c>
      <x:c r="D5055" s="13" t="str">
        <x:v>00389</x:v>
      </x:c>
      <x:c r="E5055" s="13" t="str">
        <x:v>00380</x:v>
      </x:c>
      <x:c r="F5055" s="4" t="str">
        <x:v>prediccion_rechazo</x:v>
      </x:c>
      <x:c r="G5055" s="4"/>
      <x:c r="H5055" s="4" t="n">
        <x:f>COUNTIFS(Relaciones!$D$4717:$D$5091,E5055,Relaciones!$E$4717:$E$5091,D5055,Relaciones!$F$4717:$F$5091,"rechazo")</x:f>
        <x:v>1</x:v>
      </x:c>
    </x:row>
    <x:row r="5056" ht="23" customHeight="1">
      <x:c r="A5056" s="4" t="str">
        <x:v>Sevilla</x:v>
      </x:c>
      <x:c r="B5056" s="4" t="str">
        <x:v>2.º ESO</x:v>
      </x:c>
      <x:c r="C5056" s="4" t="str">
        <x:v>B</x:v>
      </x:c>
      <x:c r="D5056" s="13" t="str">
        <x:v>00389</x:v>
      </x:c>
      <x:c r="E5056" s="13" t="str">
        <x:v>00382</x:v>
      </x:c>
      <x:c r="F5056" s="4" t="str">
        <x:v>prediccion_rechazo</x:v>
      </x:c>
      <x:c r="G5056" s="4"/>
      <x:c r="H5056" s="4" t="n">
        <x:f>COUNTIFS(Relaciones!$D$4717:$D$5091,E5056,Relaciones!$E$4717:$E$5091,D5056,Relaciones!$F$4717:$F$5091,"rechazo")</x:f>
        <x:v>1</x:v>
      </x:c>
    </x:row>
    <x:row r="5057" ht="23" customHeight="1">
      <x:c r="A5057" s="4" t="str">
        <x:v>Sevilla</x:v>
      </x:c>
      <x:c r="B5057" s="4" t="str">
        <x:v>2.º ESO</x:v>
      </x:c>
      <x:c r="C5057" s="4" t="str">
        <x:v>B</x:v>
      </x:c>
      <x:c r="D5057" s="13" t="str">
        <x:v>00389</x:v>
      </x:c>
      <x:c r="E5057" s="13" t="str">
        <x:v>00383</x:v>
      </x:c>
      <x:c r="F5057" s="4" t="str">
        <x:v>prediccion_rechazo</x:v>
      </x:c>
      <x:c r="G5057" s="4"/>
      <x:c r="H5057" s="4" t="n">
        <x:f>COUNTIFS(Relaciones!$D$4717:$D$5091,E5057,Relaciones!$E$4717:$E$5091,D5057,Relaciones!$F$4717:$F$5091,"rechazo")</x:f>
        <x:v>1</x:v>
      </x:c>
    </x:row>
    <x:row r="5058" ht="23" customHeight="1">
      <x:c r="A5058" s="4" t="str">
        <x:v>Sevilla</x:v>
      </x:c>
      <x:c r="B5058" s="4" t="str">
        <x:v>2.º ESO</x:v>
      </x:c>
      <x:c r="C5058" s="4" t="str">
        <x:v>B</x:v>
      </x:c>
      <x:c r="D5058" s="13" t="str">
        <x:v>00389</x:v>
      </x:c>
      <x:c r="E5058" s="13" t="str">
        <x:v>00384</x:v>
      </x:c>
      <x:c r="F5058" s="4" t="str">
        <x:v>prediccion_rechazo</x:v>
      </x:c>
      <x:c r="G5058" s="4"/>
      <x:c r="H5058" s="4" t="n">
        <x:f>COUNTIFS(Relaciones!$D$4717:$D$5091,E5058,Relaciones!$E$4717:$E$5091,D5058,Relaciones!$F$4717:$F$5091,"rechazo")</x:f>
        <x:v>1</x:v>
      </x:c>
    </x:row>
    <x:row r="5059" ht="23" customHeight="1">
      <x:c r="A5059" s="4" t="str">
        <x:v>Sevilla</x:v>
      </x:c>
      <x:c r="B5059" s="4" t="str">
        <x:v>2.º ESO</x:v>
      </x:c>
      <x:c r="C5059" s="4" t="str">
        <x:v>B</x:v>
      </x:c>
      <x:c r="D5059" s="13" t="str">
        <x:v>00389</x:v>
      </x:c>
      <x:c r="E5059" s="13" t="str">
        <x:v>00387</x:v>
      </x:c>
      <x:c r="F5059" s="4" t="str">
        <x:v>prediccion_rechazo</x:v>
      </x:c>
      <x:c r="G5059" s="4"/>
      <x:c r="H5059" s="4" t="n">
        <x:f>COUNTIFS(Relaciones!$D$4717:$D$5091,E5059,Relaciones!$E$4717:$E$5091,D5059,Relaciones!$F$4717:$F$5091,"rechazo")</x:f>
        <x:v>1</x:v>
      </x:c>
    </x:row>
    <x:row r="5060" ht="23" customHeight="1">
      <x:c r="A5060" s="4" t="str">
        <x:v>Sevilla</x:v>
      </x:c>
      <x:c r="B5060" s="4" t="str">
        <x:v>2.º ESO</x:v>
      </x:c>
      <x:c r="C5060" s="4" t="str">
        <x:v>B</x:v>
      </x:c>
      <x:c r="D5060" s="13" t="str">
        <x:v>00389</x:v>
      </x:c>
      <x:c r="E5060" s="13" t="str">
        <x:v>00388</x:v>
      </x:c>
      <x:c r="F5060" s="4" t="str">
        <x:v>prediccion_rechazo</x:v>
      </x:c>
      <x:c r="G5060" s="4"/>
      <x:c r="H5060" s="4" t="n">
        <x:f>COUNTIFS(Relaciones!$D$4717:$D$5091,E5060,Relaciones!$E$4717:$E$5091,D5060,Relaciones!$F$4717:$F$5091,"rechazo")</x:f>
        <x:v>1</x:v>
      </x:c>
    </x:row>
    <x:row r="5061" ht="23" customHeight="1">
      <x:c r="A5061" s="4" t="str">
        <x:v>Sevilla</x:v>
      </x:c>
      <x:c r="B5061" s="4" t="str">
        <x:v>2.º ESO</x:v>
      </x:c>
      <x:c r="C5061" s="4" t="str">
        <x:v>B</x:v>
      </x:c>
      <x:c r="D5061" s="13" t="str">
        <x:v>00389</x:v>
      </x:c>
      <x:c r="E5061" s="13" t="str">
        <x:v>00390</x:v>
      </x:c>
      <x:c r="F5061" s="4" t="str">
        <x:v>prediccion_rechazo</x:v>
      </x:c>
      <x:c r="G5061" s="4"/>
      <x:c r="H5061" s="4" t="n">
        <x:f>COUNTIFS(Relaciones!$D$4717:$D$5091,E5061,Relaciones!$E$4717:$E$5091,D5061,Relaciones!$F$4717:$F$5091,"rechazo")</x:f>
        <x:v>1</x:v>
      </x:c>
    </x:row>
    <x:row r="5062" ht="23" customHeight="1">
      <x:c r="A5062" s="4" t="str">
        <x:v>Sevilla</x:v>
      </x:c>
      <x:c r="B5062" s="4" t="str">
        <x:v>2.º ESO</x:v>
      </x:c>
      <x:c r="C5062" s="4" t="str">
        <x:v>B</x:v>
      </x:c>
      <x:c r="D5062" s="13" t="str">
        <x:v>00389</x:v>
      </x:c>
      <x:c r="E5062" s="13" t="str">
        <x:v>00392</x:v>
      </x:c>
      <x:c r="F5062" s="4" t="str">
        <x:v>prediccion_rechazo</x:v>
      </x:c>
      <x:c r="G5062" s="4"/>
      <x:c r="H5062" s="4" t="n">
        <x:f>COUNTIFS(Relaciones!$D$4717:$D$5091,E5062,Relaciones!$E$4717:$E$5091,D5062,Relaciones!$F$4717:$F$5091,"rechazo")</x:f>
        <x:v>1</x:v>
      </x:c>
    </x:row>
    <x:row r="5063" ht="23" customHeight="1">
      <x:c r="A5063" s="4" t="str">
        <x:v>Sevilla</x:v>
      </x:c>
      <x:c r="B5063" s="4" t="str">
        <x:v>2.º ESO</x:v>
      </x:c>
      <x:c r="C5063" s="4" t="str">
        <x:v>B</x:v>
      </x:c>
      <x:c r="D5063" s="13" t="str">
        <x:v>00390</x:v>
      </x:c>
      <x:c r="E5063" s="13" t="str">
        <x:v>00367</x:v>
      </x:c>
      <x:c r="F5063" s="4" t="str">
        <x:v>prediccion_rechazo</x:v>
      </x:c>
      <x:c r="G5063" s="4"/>
      <x:c r="H5063" s="4" t="n">
        <x:f>COUNTIFS(Relaciones!$D$4717:$D$5091,E5063,Relaciones!$E$4717:$E$5091,D5063,Relaciones!$F$4717:$F$5091,"rechazo")</x:f>
        <x:v>1</x:v>
      </x:c>
    </x:row>
    <x:row r="5064" ht="23" customHeight="1">
      <x:c r="A5064" s="4" t="str">
        <x:v>Sevilla</x:v>
      </x:c>
      <x:c r="B5064" s="4" t="str">
        <x:v>2.º ESO</x:v>
      </x:c>
      <x:c r="C5064" s="4" t="str">
        <x:v>B</x:v>
      </x:c>
      <x:c r="D5064" s="13" t="str">
        <x:v>00390</x:v>
      </x:c>
      <x:c r="E5064" s="13" t="str">
        <x:v>00368</x:v>
      </x:c>
      <x:c r="F5064" s="4" t="str">
        <x:v>prediccion_rechazo</x:v>
      </x:c>
      <x:c r="G5064" s="4"/>
      <x:c r="H5064" s="4" t="n">
        <x:f>COUNTIFS(Relaciones!$D$4717:$D$5091,E5064,Relaciones!$E$4717:$E$5091,D5064,Relaciones!$F$4717:$F$5091,"rechazo")</x:f>
        <x:v>1</x:v>
      </x:c>
    </x:row>
    <x:row r="5065" ht="23" customHeight="1">
      <x:c r="A5065" s="4" t="str">
        <x:v>Sevilla</x:v>
      </x:c>
      <x:c r="B5065" s="4" t="str">
        <x:v>2.º ESO</x:v>
      </x:c>
      <x:c r="C5065" s="4" t="str">
        <x:v>B</x:v>
      </x:c>
      <x:c r="D5065" s="13" t="str">
        <x:v>00390</x:v>
      </x:c>
      <x:c r="E5065" s="13" t="str">
        <x:v>00369</x:v>
      </x:c>
      <x:c r="F5065" s="4" t="str">
        <x:v>prediccion_rechazo</x:v>
      </x:c>
      <x:c r="G5065" s="4"/>
      <x:c r="H5065" s="4" t="n">
        <x:f>COUNTIFS(Relaciones!$D$4717:$D$5091,E5065,Relaciones!$E$4717:$E$5091,D5065,Relaciones!$F$4717:$F$5091,"rechazo")</x:f>
        <x:v>1</x:v>
      </x:c>
    </x:row>
    <x:row r="5066" ht="23" customHeight="1">
      <x:c r="A5066" s="4" t="str">
        <x:v>Sevilla</x:v>
      </x:c>
      <x:c r="B5066" s="4" t="str">
        <x:v>2.º ESO</x:v>
      </x:c>
      <x:c r="C5066" s="4" t="str">
        <x:v>B</x:v>
      </x:c>
      <x:c r="D5066" s="13" t="str">
        <x:v>00390</x:v>
      </x:c>
      <x:c r="E5066" s="13" t="str">
        <x:v>00371</x:v>
      </x:c>
      <x:c r="F5066" s="4" t="str">
        <x:v>prediccion_rechazo</x:v>
      </x:c>
      <x:c r="G5066" s="4"/>
      <x:c r="H5066" s="4" t="n">
        <x:f>COUNTIFS(Relaciones!$D$4717:$D$5091,E5066,Relaciones!$E$4717:$E$5091,D5066,Relaciones!$F$4717:$F$5091,"rechazo")</x:f>
        <x:v>1</x:v>
      </x:c>
    </x:row>
    <x:row r="5067" ht="23" customHeight="1">
      <x:c r="A5067" s="4" t="str">
        <x:v>Sevilla</x:v>
      </x:c>
      <x:c r="B5067" s="4" t="str">
        <x:v>2.º ESO</x:v>
      </x:c>
      <x:c r="C5067" s="4" t="str">
        <x:v>B</x:v>
      </x:c>
      <x:c r="D5067" s="13" t="str">
        <x:v>00390</x:v>
      </x:c>
      <x:c r="E5067" s="13" t="str">
        <x:v>00372</x:v>
      </x:c>
      <x:c r="F5067" s="4" t="str">
        <x:v>prediccion_rechazo</x:v>
      </x:c>
      <x:c r="G5067" s="4"/>
      <x:c r="H5067" s="4" t="n">
        <x:f>COUNTIFS(Relaciones!$D$4717:$D$5091,E5067,Relaciones!$E$4717:$E$5091,D5067,Relaciones!$F$4717:$F$5091,"rechazo")</x:f>
        <x:v>0</x:v>
      </x:c>
    </x:row>
    <x:row r="5068" ht="23" customHeight="1">
      <x:c r="A5068" s="4" t="str">
        <x:v>Sevilla</x:v>
      </x:c>
      <x:c r="B5068" s="4" t="str">
        <x:v>2.º ESO</x:v>
      </x:c>
      <x:c r="C5068" s="4" t="str">
        <x:v>B</x:v>
      </x:c>
      <x:c r="D5068" s="13" t="str">
        <x:v>00390</x:v>
      </x:c>
      <x:c r="E5068" s="13" t="str">
        <x:v>00373</x:v>
      </x:c>
      <x:c r="F5068" s="4" t="str">
        <x:v>prediccion_rechazo</x:v>
      </x:c>
      <x:c r="G5068" s="4"/>
      <x:c r="H5068" s="4" t="n">
        <x:f>COUNTIFS(Relaciones!$D$4717:$D$5091,E5068,Relaciones!$E$4717:$E$5091,D5068,Relaciones!$F$4717:$F$5091,"rechazo")</x:f>
        <x:v>1</x:v>
      </x:c>
    </x:row>
    <x:row r="5069" ht="23" customHeight="1">
      <x:c r="A5069" s="4" t="str">
        <x:v>Sevilla</x:v>
      </x:c>
      <x:c r="B5069" s="4" t="str">
        <x:v>2.º ESO</x:v>
      </x:c>
      <x:c r="C5069" s="4" t="str">
        <x:v>B</x:v>
      </x:c>
      <x:c r="D5069" s="13" t="str">
        <x:v>00390</x:v>
      </x:c>
      <x:c r="E5069" s="13" t="str">
        <x:v>00374</x:v>
      </x:c>
      <x:c r="F5069" s="4" t="str">
        <x:v>prediccion_rechazo</x:v>
      </x:c>
      <x:c r="G5069" s="4"/>
      <x:c r="H5069" s="4" t="n">
        <x:f>COUNTIFS(Relaciones!$D$4717:$D$5091,E5069,Relaciones!$E$4717:$E$5091,D5069,Relaciones!$F$4717:$F$5091,"rechazo")</x:f>
        <x:v>1</x:v>
      </x:c>
    </x:row>
    <x:row r="5070" ht="23" customHeight="1">
      <x:c r="A5070" s="4" t="str">
        <x:v>Sevilla</x:v>
      </x:c>
      <x:c r="B5070" s="4" t="str">
        <x:v>2.º ESO</x:v>
      </x:c>
      <x:c r="C5070" s="4" t="str">
        <x:v>B</x:v>
      </x:c>
      <x:c r="D5070" s="13" t="str">
        <x:v>00390</x:v>
      </x:c>
      <x:c r="E5070" s="13" t="str">
        <x:v>00376</x:v>
      </x:c>
      <x:c r="F5070" s="4" t="str">
        <x:v>prediccion_rechazo</x:v>
      </x:c>
      <x:c r="G5070" s="4"/>
      <x:c r="H5070" s="4" t="n">
        <x:f>COUNTIFS(Relaciones!$D$4717:$D$5091,E5070,Relaciones!$E$4717:$E$5091,D5070,Relaciones!$F$4717:$F$5091,"rechazo")</x:f>
        <x:v>1</x:v>
      </x:c>
    </x:row>
    <x:row r="5071" ht="23" customHeight="1">
      <x:c r="A5071" s="4" t="str">
        <x:v>Sevilla</x:v>
      </x:c>
      <x:c r="B5071" s="4" t="str">
        <x:v>2.º ESO</x:v>
      </x:c>
      <x:c r="C5071" s="4" t="str">
        <x:v>B</x:v>
      </x:c>
      <x:c r="D5071" s="13" t="str">
        <x:v>00390</x:v>
      </x:c>
      <x:c r="E5071" s="13" t="str">
        <x:v>00377</x:v>
      </x:c>
      <x:c r="F5071" s="4" t="str">
        <x:v>prediccion_rechazo</x:v>
      </x:c>
      <x:c r="G5071" s="4"/>
      <x:c r="H5071" s="4" t="n">
        <x:f>COUNTIFS(Relaciones!$D$4717:$D$5091,E5071,Relaciones!$E$4717:$E$5091,D5071,Relaciones!$F$4717:$F$5091,"rechazo")</x:f>
        <x:v>1</x:v>
      </x:c>
    </x:row>
    <x:row r="5072" ht="23" customHeight="1">
      <x:c r="A5072" s="4" t="str">
        <x:v>Sevilla</x:v>
      </x:c>
      <x:c r="B5072" s="4" t="str">
        <x:v>2.º ESO</x:v>
      </x:c>
      <x:c r="C5072" s="4" t="str">
        <x:v>B</x:v>
      </x:c>
      <x:c r="D5072" s="13" t="str">
        <x:v>00390</x:v>
      </x:c>
      <x:c r="E5072" s="13" t="str">
        <x:v>00378</x:v>
      </x:c>
      <x:c r="F5072" s="4" t="str">
        <x:v>prediccion_rechazo</x:v>
      </x:c>
      <x:c r="G5072" s="4"/>
      <x:c r="H5072" s="4" t="n">
        <x:f>COUNTIFS(Relaciones!$D$4717:$D$5091,E5072,Relaciones!$E$4717:$E$5091,D5072,Relaciones!$F$4717:$F$5091,"rechazo")</x:f>
        <x:v>1</x:v>
      </x:c>
    </x:row>
    <x:row r="5073" ht="23" customHeight="1">
      <x:c r="A5073" s="4" t="str">
        <x:v>Sevilla</x:v>
      </x:c>
      <x:c r="B5073" s="4" t="str">
        <x:v>2.º ESO</x:v>
      </x:c>
      <x:c r="C5073" s="4" t="str">
        <x:v>B</x:v>
      </x:c>
      <x:c r="D5073" s="13" t="str">
        <x:v>00390</x:v>
      </x:c>
      <x:c r="E5073" s="13" t="str">
        <x:v>00381</x:v>
      </x:c>
      <x:c r="F5073" s="4" t="str">
        <x:v>prediccion_rechazo</x:v>
      </x:c>
      <x:c r="G5073" s="4"/>
      <x:c r="H5073" s="4" t="n">
        <x:f>COUNTIFS(Relaciones!$D$4717:$D$5091,E5073,Relaciones!$E$4717:$E$5091,D5073,Relaciones!$F$4717:$F$5091,"rechazo")</x:f>
        <x:v>1</x:v>
      </x:c>
    </x:row>
    <x:row r="5074" ht="23" customHeight="1">
      <x:c r="A5074" s="4" t="str">
        <x:v>Sevilla</x:v>
      </x:c>
      <x:c r="B5074" s="4" t="str">
        <x:v>2.º ESO</x:v>
      </x:c>
      <x:c r="C5074" s="4" t="str">
        <x:v>B</x:v>
      </x:c>
      <x:c r="D5074" s="13" t="str">
        <x:v>00390</x:v>
      </x:c>
      <x:c r="E5074" s="13" t="str">
        <x:v>00382</x:v>
      </x:c>
      <x:c r="F5074" s="4" t="str">
        <x:v>prediccion_rechazo</x:v>
      </x:c>
      <x:c r="G5074" s="4"/>
      <x:c r="H5074" s="4" t="n">
        <x:f>COUNTIFS(Relaciones!$D$4717:$D$5091,E5074,Relaciones!$E$4717:$E$5091,D5074,Relaciones!$F$4717:$F$5091,"rechazo")</x:f>
        <x:v>1</x:v>
      </x:c>
    </x:row>
    <x:row r="5075" ht="23" customHeight="1">
      <x:c r="A5075" s="4" t="str">
        <x:v>Sevilla</x:v>
      </x:c>
      <x:c r="B5075" s="4" t="str">
        <x:v>2.º ESO</x:v>
      </x:c>
      <x:c r="C5075" s="4" t="str">
        <x:v>B</x:v>
      </x:c>
      <x:c r="D5075" s="13" t="str">
        <x:v>00390</x:v>
      </x:c>
      <x:c r="E5075" s="13" t="str">
        <x:v>00383</x:v>
      </x:c>
      <x:c r="F5075" s="4" t="str">
        <x:v>prediccion_rechazo</x:v>
      </x:c>
      <x:c r="G5075" s="4"/>
      <x:c r="H5075" s="4" t="n">
        <x:f>COUNTIFS(Relaciones!$D$4717:$D$5091,E5075,Relaciones!$E$4717:$E$5091,D5075,Relaciones!$F$4717:$F$5091,"rechazo")</x:f>
        <x:v>1</x:v>
      </x:c>
    </x:row>
    <x:row r="5076" ht="23" customHeight="1">
      <x:c r="A5076" s="4" t="str">
        <x:v>Sevilla</x:v>
      </x:c>
      <x:c r="B5076" s="4" t="str">
        <x:v>2.º ESO</x:v>
      </x:c>
      <x:c r="C5076" s="4" t="str">
        <x:v>B</x:v>
      </x:c>
      <x:c r="D5076" s="13" t="str">
        <x:v>00390</x:v>
      </x:c>
      <x:c r="E5076" s="13" t="str">
        <x:v>00385</x:v>
      </x:c>
      <x:c r="F5076" s="4" t="str">
        <x:v>prediccion_rechazo</x:v>
      </x:c>
      <x:c r="G5076" s="4"/>
      <x:c r="H5076" s="4" t="n">
        <x:f>COUNTIFS(Relaciones!$D$4717:$D$5091,E5076,Relaciones!$E$4717:$E$5091,D5076,Relaciones!$F$4717:$F$5091,"rechazo")</x:f>
        <x:v>1</x:v>
      </x:c>
    </x:row>
    <x:row r="5077" ht="23" customHeight="1">
      <x:c r="A5077" s="4" t="str">
        <x:v>Sevilla</x:v>
      </x:c>
      <x:c r="B5077" s="4" t="str">
        <x:v>2.º ESO</x:v>
      </x:c>
      <x:c r="C5077" s="4" t="str">
        <x:v>B</x:v>
      </x:c>
      <x:c r="D5077" s="13" t="str">
        <x:v>00390</x:v>
      </x:c>
      <x:c r="E5077" s="13" t="str">
        <x:v>00387</x:v>
      </x:c>
      <x:c r="F5077" s="4" t="str">
        <x:v>prediccion_rechazo</x:v>
      </x:c>
      <x:c r="G5077" s="4"/>
      <x:c r="H5077" s="4" t="n">
        <x:f>COUNTIFS(Relaciones!$D$4717:$D$5091,E5077,Relaciones!$E$4717:$E$5091,D5077,Relaciones!$F$4717:$F$5091,"rechazo")</x:f>
        <x:v>1</x:v>
      </x:c>
    </x:row>
    <x:row r="5078" ht="23" customHeight="1">
      <x:c r="A5078" s="4" t="str">
        <x:v>Sevilla</x:v>
      </x:c>
      <x:c r="B5078" s="4" t="str">
        <x:v>2.º ESO</x:v>
      </x:c>
      <x:c r="C5078" s="4" t="str">
        <x:v>B</x:v>
      </x:c>
      <x:c r="D5078" s="13" t="str">
        <x:v>00390</x:v>
      </x:c>
      <x:c r="E5078" s="13" t="str">
        <x:v>00388</x:v>
      </x:c>
      <x:c r="F5078" s="4" t="str">
        <x:v>prediccion_rechazo</x:v>
      </x:c>
      <x:c r="G5078" s="4"/>
      <x:c r="H5078" s="4" t="n">
        <x:f>COUNTIFS(Relaciones!$D$4717:$D$5091,E5078,Relaciones!$E$4717:$E$5091,D5078,Relaciones!$F$4717:$F$5091,"rechazo")</x:f>
        <x:v>1</x:v>
      </x:c>
    </x:row>
    <x:row r="5079" ht="23" customHeight="1">
      <x:c r="A5079" s="4" t="str">
        <x:v>Sevilla</x:v>
      </x:c>
      <x:c r="B5079" s="4" t="str">
        <x:v>2.º ESO</x:v>
      </x:c>
      <x:c r="C5079" s="4" t="str">
        <x:v>B</x:v>
      </x:c>
      <x:c r="D5079" s="13" t="str">
        <x:v>00390</x:v>
      </x:c>
      <x:c r="E5079" s="13" t="str">
        <x:v>00391</x:v>
      </x:c>
      <x:c r="F5079" s="4" t="str">
        <x:v>prediccion_rechazo</x:v>
      </x:c>
      <x:c r="G5079" s="4"/>
      <x:c r="H5079" s="4" t="n">
        <x:f>COUNTIFS(Relaciones!$D$4717:$D$5091,E5079,Relaciones!$E$4717:$E$5091,D5079,Relaciones!$F$4717:$F$5091,"rechazo")</x:f>
        <x:v>1</x:v>
      </x:c>
    </x:row>
    <x:row r="5080" ht="23" customHeight="1">
      <x:c r="A5080" s="4" t="str">
        <x:v>Sevilla</x:v>
      </x:c>
      <x:c r="B5080" s="4" t="str">
        <x:v>2.º ESO</x:v>
      </x:c>
      <x:c r="C5080" s="4" t="str">
        <x:v>B</x:v>
      </x:c>
      <x:c r="D5080" s="13" t="str">
        <x:v>00390</x:v>
      </x:c>
      <x:c r="E5080" s="13" t="str">
        <x:v>00392</x:v>
      </x:c>
      <x:c r="F5080" s="4" t="str">
        <x:v>prediccion_rechazo</x:v>
      </x:c>
      <x:c r="G5080" s="4"/>
      <x:c r="H5080" s="4" t="n">
        <x:f>COUNTIFS(Relaciones!$D$4717:$D$5091,E5080,Relaciones!$E$4717:$E$5091,D5080,Relaciones!$F$4717:$F$5091,"rechazo")</x:f>
        <x:v>1</x:v>
      </x:c>
    </x:row>
    <x:row r="5081" ht="23" customHeight="1">
      <x:c r="A5081" s="4" t="str">
        <x:v>Sevilla</x:v>
      </x:c>
      <x:c r="B5081" s="4" t="str">
        <x:v>2.º ESO</x:v>
      </x:c>
      <x:c r="C5081" s="4" t="str">
        <x:v>B</x:v>
      </x:c>
      <x:c r="D5081" s="13" t="str">
        <x:v>00391</x:v>
      </x:c>
      <x:c r="E5081" s="13" t="str">
        <x:v>00366</x:v>
      </x:c>
      <x:c r="F5081" s="4" t="str">
        <x:v>prediccion_rechazo</x:v>
      </x:c>
      <x:c r="G5081" s="4"/>
      <x:c r="H5081" s="4" t="n">
        <x:f>COUNTIFS(Relaciones!$D$4717:$D$5091,E5081,Relaciones!$E$4717:$E$5091,D5081,Relaciones!$F$4717:$F$5091,"rechazo")</x:f>
        <x:v>1</x:v>
      </x:c>
    </x:row>
    <x:row r="5082" ht="23" customHeight="1">
      <x:c r="A5082" s="4" t="str">
        <x:v>Sevilla</x:v>
      </x:c>
      <x:c r="B5082" s="4" t="str">
        <x:v>2.º ESO</x:v>
      </x:c>
      <x:c r="C5082" s="4" t="str">
        <x:v>B</x:v>
      </x:c>
      <x:c r="D5082" s="13" t="str">
        <x:v>00391</x:v>
      </x:c>
      <x:c r="E5082" s="13" t="str">
        <x:v>00368</x:v>
      </x:c>
      <x:c r="F5082" s="4" t="str">
        <x:v>prediccion_rechazo</x:v>
      </x:c>
      <x:c r="G5082" s="4"/>
      <x:c r="H5082" s="4" t="n">
        <x:f>COUNTIFS(Relaciones!$D$4717:$D$5091,E5082,Relaciones!$E$4717:$E$5091,D5082,Relaciones!$F$4717:$F$5091,"rechazo")</x:f>
        <x:v>1</x:v>
      </x:c>
    </x:row>
    <x:row r="5083" ht="23" customHeight="1">
      <x:c r="A5083" s="4" t="str">
        <x:v>Sevilla</x:v>
      </x:c>
      <x:c r="B5083" s="4" t="str">
        <x:v>2.º ESO</x:v>
      </x:c>
      <x:c r="C5083" s="4" t="str">
        <x:v>B</x:v>
      </x:c>
      <x:c r="D5083" s="13" t="str">
        <x:v>00391</x:v>
      </x:c>
      <x:c r="E5083" s="13" t="str">
        <x:v>00370</x:v>
      </x:c>
      <x:c r="F5083" s="4" t="str">
        <x:v>prediccion_rechazo</x:v>
      </x:c>
      <x:c r="G5083" s="4"/>
      <x:c r="H5083" s="4" t="n">
        <x:f>COUNTIFS(Relaciones!$D$4717:$D$5091,E5083,Relaciones!$E$4717:$E$5091,D5083,Relaciones!$F$4717:$F$5091,"rechazo")</x:f>
        <x:v>1</x:v>
      </x:c>
    </x:row>
    <x:row r="5084" ht="23" customHeight="1">
      <x:c r="A5084" s="4" t="str">
        <x:v>Sevilla</x:v>
      </x:c>
      <x:c r="B5084" s="4" t="str">
        <x:v>2.º ESO</x:v>
      </x:c>
      <x:c r="C5084" s="4" t="str">
        <x:v>B</x:v>
      </x:c>
      <x:c r="D5084" s="13" t="str">
        <x:v>00391</x:v>
      </x:c>
      <x:c r="E5084" s="13" t="str">
        <x:v>00376</x:v>
      </x:c>
      <x:c r="F5084" s="4" t="str">
        <x:v>prediccion_rechazo</x:v>
      </x:c>
      <x:c r="G5084" s="4"/>
      <x:c r="H5084" s="4" t="n">
        <x:f>COUNTIFS(Relaciones!$D$4717:$D$5091,E5084,Relaciones!$E$4717:$E$5091,D5084,Relaciones!$F$4717:$F$5091,"rechazo")</x:f>
        <x:v>1</x:v>
      </x:c>
    </x:row>
    <x:row r="5085" ht="23" customHeight="1">
      <x:c r="A5085" s="4" t="str">
        <x:v>Sevilla</x:v>
      </x:c>
      <x:c r="B5085" s="4" t="str">
        <x:v>2.º ESO</x:v>
      </x:c>
      <x:c r="C5085" s="4" t="str">
        <x:v>B</x:v>
      </x:c>
      <x:c r="D5085" s="13" t="str">
        <x:v>00391</x:v>
      </x:c>
      <x:c r="E5085" s="13" t="str">
        <x:v>00378</x:v>
      </x:c>
      <x:c r="F5085" s="4" t="str">
        <x:v>prediccion_rechazo</x:v>
      </x:c>
      <x:c r="G5085" s="4"/>
      <x:c r="H5085" s="4" t="n">
        <x:f>COUNTIFS(Relaciones!$D$4717:$D$5091,E5085,Relaciones!$E$4717:$E$5091,D5085,Relaciones!$F$4717:$F$5091,"rechazo")</x:f>
        <x:v>1</x:v>
      </x:c>
    </x:row>
    <x:row r="5086" ht="23" customHeight="1">
      <x:c r="A5086" s="4" t="str">
        <x:v>Sevilla</x:v>
      </x:c>
      <x:c r="B5086" s="4" t="str">
        <x:v>2.º ESO</x:v>
      </x:c>
      <x:c r="C5086" s="4" t="str">
        <x:v>B</x:v>
      </x:c>
      <x:c r="D5086" s="13" t="str">
        <x:v>00391</x:v>
      </x:c>
      <x:c r="E5086" s="13" t="str">
        <x:v>00380</x:v>
      </x:c>
      <x:c r="F5086" s="4" t="str">
        <x:v>prediccion_rechazo</x:v>
      </x:c>
      <x:c r="G5086" s="4"/>
      <x:c r="H5086" s="4" t="n">
        <x:f>COUNTIFS(Relaciones!$D$4717:$D$5091,E5086,Relaciones!$E$4717:$E$5091,D5086,Relaciones!$F$4717:$F$5091,"rechazo")</x:f>
        <x:v>1</x:v>
      </x:c>
    </x:row>
    <x:row r="5087" ht="23" customHeight="1">
      <x:c r="A5087" s="4" t="str">
        <x:v>Sevilla</x:v>
      </x:c>
      <x:c r="B5087" s="4" t="str">
        <x:v>2.º ESO</x:v>
      </x:c>
      <x:c r="C5087" s="4" t="str">
        <x:v>B</x:v>
      </x:c>
      <x:c r="D5087" s="13" t="str">
        <x:v>00391</x:v>
      </x:c>
      <x:c r="E5087" s="13" t="str">
        <x:v>00384</x:v>
      </x:c>
      <x:c r="F5087" s="4" t="str">
        <x:v>prediccion_rechazo</x:v>
      </x:c>
      <x:c r="G5087" s="4"/>
      <x:c r="H5087" s="4" t="n">
        <x:f>COUNTIFS(Relaciones!$D$4717:$D$5091,E5087,Relaciones!$E$4717:$E$5091,D5087,Relaciones!$F$4717:$F$5091,"rechazo")</x:f>
        <x:v>1</x:v>
      </x:c>
    </x:row>
    <x:row r="5088" ht="23" customHeight="1">
      <x:c r="A5088" s="4" t="str">
        <x:v>Sevilla</x:v>
      </x:c>
      <x:c r="B5088" s="4" t="str">
        <x:v>2.º ESO</x:v>
      </x:c>
      <x:c r="C5088" s="4" t="str">
        <x:v>B</x:v>
      </x:c>
      <x:c r="D5088" s="13" t="str">
        <x:v>00391</x:v>
      </x:c>
      <x:c r="E5088" s="13" t="str">
        <x:v>00388</x:v>
      </x:c>
      <x:c r="F5088" s="4" t="str">
        <x:v>prediccion_rechazo</x:v>
      </x:c>
      <x:c r="G5088" s="4"/>
      <x:c r="H5088" s="4" t="n">
        <x:f>COUNTIFS(Relaciones!$D$4717:$D$5091,E5088,Relaciones!$E$4717:$E$5091,D5088,Relaciones!$F$4717:$F$5091,"rechazo")</x:f>
        <x:v>1</x:v>
      </x:c>
    </x:row>
    <x:row r="5089" ht="23" customHeight="1">
      <x:c r="A5089" s="4" t="str">
        <x:v>Sevilla</x:v>
      </x:c>
      <x:c r="B5089" s="4" t="str">
        <x:v>2.º ESO</x:v>
      </x:c>
      <x:c r="C5089" s="4" t="str">
        <x:v>B</x:v>
      </x:c>
      <x:c r="D5089" s="13" t="str">
        <x:v>00391</x:v>
      </x:c>
      <x:c r="E5089" s="13" t="str">
        <x:v>00389</x:v>
      </x:c>
      <x:c r="F5089" s="4" t="str">
        <x:v>prediccion_rechazo</x:v>
      </x:c>
      <x:c r="G5089" s="4"/>
      <x:c r="H5089" s="4" t="n">
        <x:f>COUNTIFS(Relaciones!$D$4717:$D$5091,E5089,Relaciones!$E$4717:$E$5091,D5089,Relaciones!$F$4717:$F$5091,"rechazo")</x:f>
        <x:v>1</x:v>
      </x:c>
    </x:row>
    <x:row r="5090" ht="23" customHeight="1">
      <x:c r="A5090" s="4" t="str">
        <x:v>Sevilla</x:v>
      </x:c>
      <x:c r="B5090" s="4" t="str">
        <x:v>2.º ESO</x:v>
      </x:c>
      <x:c r="C5090" s="4" t="str">
        <x:v>B</x:v>
      </x:c>
      <x:c r="D5090" s="13" t="str">
        <x:v>00391</x:v>
      </x:c>
      <x:c r="E5090" s="13" t="str">
        <x:v>00392</x:v>
      </x:c>
      <x:c r="F5090" s="4" t="str">
        <x:v>prediccion_rechazo</x:v>
      </x:c>
      <x:c r="G5090" s="4"/>
      <x:c r="H5090" s="4" t="n">
        <x:f>COUNTIFS(Relaciones!$D$4717:$D$5091,E5090,Relaciones!$E$4717:$E$5091,D5090,Relaciones!$F$4717:$F$5091,"rechazo")</x:f>
        <x:v>1</x:v>
      </x:c>
    </x:row>
    <x:row r="5091" ht="23" customHeight="1">
      <x:c r="A5091" s="4" t="str">
        <x:v>Sevilla</x:v>
      </x:c>
      <x:c r="B5091" s="4" t="str">
        <x:v>2.º ESO</x:v>
      </x:c>
      <x:c r="C5091" s="4" t="str">
        <x:v>B</x:v>
      </x:c>
      <x:c r="D5091" s="13" t="str">
        <x:v>00392</x:v>
      </x:c>
      <x:c r="E5091" s="13" t="str">
        <x:v>00390</x:v>
      </x:c>
      <x:c r="F5091" s="4" t="str">
        <x:v>prediccion_rechazo</x:v>
      </x:c>
      <x:c r="G5091" s="4"/>
      <x:c r="H5091" s="4" t="n">
        <x:f>COUNTIFS(Relaciones!$D$4717:$D$5091,E5091,Relaciones!$E$4717:$E$5091,D5091,Relaciones!$F$4717:$F$5091,"rechazo")</x:f>
        <x:v>1</x:v>
      </x:c>
    </x:row>
    <x:row r="5092" ht="23" customHeight="1">
      <x:c r="A5092" s="4" t="str">
        <x:v>Sevilla</x:v>
      </x:c>
      <x:c r="B5092" s="4" t="str">
        <x:v>2.º ESO</x:v>
      </x:c>
      <x:c r="C5092" s="4" t="str">
        <x:v>C</x:v>
      </x:c>
      <x:c r="D5092" s="13" t="str">
        <x:v>00393</x:v>
      </x:c>
      <x:c r="E5092" s="13" t="str">
        <x:v>00394</x:v>
      </x:c>
      <x:c r="F5092" s="4" t="str">
        <x:v>amistad</x:v>
      </x:c>
      <x:c r="G5092" s="4" t="n">
        <x:f>COUNTIFS(Relaciones!$D$5092:$D$5525,E5092,Relaciones!$E$5092:$E$5525,D5092,Relaciones!$F$5092:$F$5525,F5092)</x:f>
        <x:v>1</x:v>
      </x:c>
      <x:c r="H5092" s="4"/>
    </x:row>
    <x:row r="5093" ht="23" customHeight="1">
      <x:c r="A5093" s="4" t="str">
        <x:v>Sevilla</x:v>
      </x:c>
      <x:c r="B5093" s="4" t="str">
        <x:v>2.º ESO</x:v>
      </x:c>
      <x:c r="C5093" s="4" t="str">
        <x:v>C</x:v>
      </x:c>
      <x:c r="D5093" s="13" t="str">
        <x:v>00393</x:v>
      </x:c>
      <x:c r="E5093" s="13" t="str">
        <x:v>00396</x:v>
      </x:c>
      <x:c r="F5093" s="4" t="str">
        <x:v>amistad</x:v>
      </x:c>
      <x:c r="G5093" s="4" t="n">
        <x:f>COUNTIFS(Relaciones!$D$5092:$D$5525,E5093,Relaciones!$E$5092:$E$5525,D5093,Relaciones!$F$5092:$F$5525,F5093)</x:f>
        <x:v>1</x:v>
      </x:c>
      <x:c r="H5093" s="4"/>
    </x:row>
    <x:row r="5094" ht="23" customHeight="1">
      <x:c r="A5094" s="4" t="str">
        <x:v>Sevilla</x:v>
      </x:c>
      <x:c r="B5094" s="4" t="str">
        <x:v>2.º ESO</x:v>
      </x:c>
      <x:c r="C5094" s="4" t="str">
        <x:v>C</x:v>
      </x:c>
      <x:c r="D5094" s="13" t="str">
        <x:v>00393</x:v>
      </x:c>
      <x:c r="E5094" s="13" t="str">
        <x:v>00404</x:v>
      </x:c>
      <x:c r="F5094" s="4" t="str">
        <x:v>amistad</x:v>
      </x:c>
      <x:c r="G5094" s="4" t="n">
        <x:f>COUNTIFS(Relaciones!$D$5092:$D$5525,E5094,Relaciones!$E$5092:$E$5525,D5094,Relaciones!$F$5092:$F$5525,F5094)</x:f>
        <x:v>1</x:v>
      </x:c>
      <x:c r="H5094" s="4"/>
    </x:row>
    <x:row r="5095" ht="23" customHeight="1">
      <x:c r="A5095" s="4" t="str">
        <x:v>Sevilla</x:v>
      </x:c>
      <x:c r="B5095" s="4" t="str">
        <x:v>2.º ESO</x:v>
      </x:c>
      <x:c r="C5095" s="4" t="str">
        <x:v>C</x:v>
      </x:c>
      <x:c r="D5095" s="13" t="str">
        <x:v>00393</x:v>
      </x:c>
      <x:c r="E5095" s="13" t="str">
        <x:v>00406</x:v>
      </x:c>
      <x:c r="F5095" s="4" t="str">
        <x:v>amistad</x:v>
      </x:c>
      <x:c r="G5095" s="4" t="n">
        <x:f>COUNTIFS(Relaciones!$D$5092:$D$5525,E5095,Relaciones!$E$5092:$E$5525,D5095,Relaciones!$F$5092:$F$5525,F5095)</x:f>
        <x:v>1</x:v>
      </x:c>
      <x:c r="H5095" s="4"/>
    </x:row>
    <x:row r="5096" ht="23" customHeight="1">
      <x:c r="A5096" s="4" t="str">
        <x:v>Sevilla</x:v>
      </x:c>
      <x:c r="B5096" s="4" t="str">
        <x:v>2.º ESO</x:v>
      </x:c>
      <x:c r="C5096" s="4" t="str">
        <x:v>C</x:v>
      </x:c>
      <x:c r="D5096" s="13" t="str">
        <x:v>00393</x:v>
      </x:c>
      <x:c r="E5096" s="13" t="str">
        <x:v>00407</x:v>
      </x:c>
      <x:c r="F5096" s="4" t="str">
        <x:v>amistad</x:v>
      </x:c>
      <x:c r="G5096" s="4" t="n">
        <x:f>COUNTIFS(Relaciones!$D$5092:$D$5525,E5096,Relaciones!$E$5092:$E$5525,D5096,Relaciones!$F$5092:$F$5525,F5096)</x:f>
        <x:v>1</x:v>
      </x:c>
      <x:c r="H5096" s="4"/>
    </x:row>
    <x:row r="5097" ht="23" customHeight="1">
      <x:c r="A5097" s="4" t="str">
        <x:v>Sevilla</x:v>
      </x:c>
      <x:c r="B5097" s="4" t="str">
        <x:v>2.º ESO</x:v>
      </x:c>
      <x:c r="C5097" s="4" t="str">
        <x:v>C</x:v>
      </x:c>
      <x:c r="D5097" s="13" t="str">
        <x:v>00393</x:v>
      </x:c>
      <x:c r="E5097" s="13" t="str">
        <x:v>00408</x:v>
      </x:c>
      <x:c r="F5097" s="4" t="str">
        <x:v>amistad</x:v>
      </x:c>
      <x:c r="G5097" s="4" t="n">
        <x:f>COUNTIFS(Relaciones!$D$5092:$D$5525,E5097,Relaciones!$E$5092:$E$5525,D5097,Relaciones!$F$5092:$F$5525,F5097)</x:f>
        <x:v>1</x:v>
      </x:c>
      <x:c r="H5097" s="4"/>
    </x:row>
    <x:row r="5098" ht="23" customHeight="1">
      <x:c r="A5098" s="4" t="str">
        <x:v>Sevilla</x:v>
      </x:c>
      <x:c r="B5098" s="4" t="str">
        <x:v>2.º ESO</x:v>
      </x:c>
      <x:c r="C5098" s="4" t="str">
        <x:v>C</x:v>
      </x:c>
      <x:c r="D5098" s="13" t="str">
        <x:v>00394</x:v>
      </x:c>
      <x:c r="E5098" s="13" t="str">
        <x:v>00393</x:v>
      </x:c>
      <x:c r="F5098" s="4" t="str">
        <x:v>amistad</x:v>
      </x:c>
      <x:c r="G5098" s="4" t="n">
        <x:f>COUNTIFS(Relaciones!$D$5092:$D$5525,E5098,Relaciones!$E$5092:$E$5525,D5098,Relaciones!$F$5092:$F$5525,F5098)</x:f>
        <x:v>1</x:v>
      </x:c>
      <x:c r="H5098" s="4"/>
    </x:row>
    <x:row r="5099" ht="23" customHeight="1">
      <x:c r="A5099" s="4" t="str">
        <x:v>Sevilla</x:v>
      </x:c>
      <x:c r="B5099" s="4" t="str">
        <x:v>2.º ESO</x:v>
      </x:c>
      <x:c r="C5099" s="4" t="str">
        <x:v>C</x:v>
      </x:c>
      <x:c r="D5099" s="13" t="str">
        <x:v>00394</x:v>
      </x:c>
      <x:c r="E5099" s="13" t="str">
        <x:v>00395</x:v>
      </x:c>
      <x:c r="F5099" s="4" t="str">
        <x:v>amistad</x:v>
      </x:c>
      <x:c r="G5099" s="4" t="n">
        <x:f>COUNTIFS(Relaciones!$D$5092:$D$5525,E5099,Relaciones!$E$5092:$E$5525,D5099,Relaciones!$F$5092:$F$5525,F5099)</x:f>
        <x:v>1</x:v>
      </x:c>
      <x:c r="H5099" s="4"/>
    </x:row>
    <x:row r="5100" ht="23" customHeight="1">
      <x:c r="A5100" s="4" t="str">
        <x:v>Sevilla</x:v>
      </x:c>
      <x:c r="B5100" s="4" t="str">
        <x:v>2.º ESO</x:v>
      </x:c>
      <x:c r="C5100" s="4" t="str">
        <x:v>C</x:v>
      </x:c>
      <x:c r="D5100" s="13" t="str">
        <x:v>00394</x:v>
      </x:c>
      <x:c r="E5100" s="13" t="str">
        <x:v>00397</x:v>
      </x:c>
      <x:c r="F5100" s="4" t="str">
        <x:v>amistad</x:v>
      </x:c>
      <x:c r="G5100" s="4" t="n">
        <x:f>COUNTIFS(Relaciones!$D$5092:$D$5525,E5100,Relaciones!$E$5092:$E$5525,D5100,Relaciones!$F$5092:$F$5525,F5100)</x:f>
        <x:v>1</x:v>
      </x:c>
      <x:c r="H5100" s="4"/>
    </x:row>
    <x:row r="5101" ht="23" customHeight="1">
      <x:c r="A5101" s="4" t="str">
        <x:v>Sevilla</x:v>
      </x:c>
      <x:c r="B5101" s="4" t="str">
        <x:v>2.º ESO</x:v>
      </x:c>
      <x:c r="C5101" s="4" t="str">
        <x:v>C</x:v>
      </x:c>
      <x:c r="D5101" s="13" t="str">
        <x:v>00394</x:v>
      </x:c>
      <x:c r="E5101" s="13" t="str">
        <x:v>00405</x:v>
      </x:c>
      <x:c r="F5101" s="4" t="str">
        <x:v>amistad</x:v>
      </x:c>
      <x:c r="G5101" s="4" t="n">
        <x:f>COUNTIFS(Relaciones!$D$5092:$D$5525,E5101,Relaciones!$E$5092:$E$5525,D5101,Relaciones!$F$5092:$F$5525,F5101)</x:f>
        <x:v>1</x:v>
      </x:c>
      <x:c r="H5101" s="4"/>
    </x:row>
    <x:row r="5102" ht="23" customHeight="1">
      <x:c r="A5102" s="4" t="str">
        <x:v>Sevilla</x:v>
      </x:c>
      <x:c r="B5102" s="4" t="str">
        <x:v>2.º ESO</x:v>
      </x:c>
      <x:c r="C5102" s="4" t="str">
        <x:v>C</x:v>
      </x:c>
      <x:c r="D5102" s="13" t="str">
        <x:v>00394</x:v>
      </x:c>
      <x:c r="E5102" s="13" t="str">
        <x:v>00407</x:v>
      </x:c>
      <x:c r="F5102" s="4" t="str">
        <x:v>amistad</x:v>
      </x:c>
      <x:c r="G5102" s="4" t="n">
        <x:f>COUNTIFS(Relaciones!$D$5092:$D$5525,E5102,Relaciones!$E$5092:$E$5525,D5102,Relaciones!$F$5092:$F$5525,F5102)</x:f>
        <x:v>1</x:v>
      </x:c>
      <x:c r="H5102" s="4"/>
    </x:row>
    <x:row r="5103" ht="23" customHeight="1">
      <x:c r="A5103" s="4" t="str">
        <x:v>Sevilla</x:v>
      </x:c>
      <x:c r="B5103" s="4" t="str">
        <x:v>2.º ESO</x:v>
      </x:c>
      <x:c r="C5103" s="4" t="str">
        <x:v>C</x:v>
      </x:c>
      <x:c r="D5103" s="13" t="str">
        <x:v>00394</x:v>
      </x:c>
      <x:c r="E5103" s="13" t="str">
        <x:v>00409</x:v>
      </x:c>
      <x:c r="F5103" s="4" t="str">
        <x:v>amistad</x:v>
      </x:c>
      <x:c r="G5103" s="4" t="n">
        <x:f>COUNTIFS(Relaciones!$D$5092:$D$5525,E5103,Relaciones!$E$5092:$E$5525,D5103,Relaciones!$F$5092:$F$5525,F5103)</x:f>
        <x:v>1</x:v>
      </x:c>
      <x:c r="H5103" s="4"/>
    </x:row>
    <x:row r="5104" ht="23" customHeight="1">
      <x:c r="A5104" s="4" t="str">
        <x:v>Sevilla</x:v>
      </x:c>
      <x:c r="B5104" s="4" t="str">
        <x:v>2.º ESO</x:v>
      </x:c>
      <x:c r="C5104" s="4" t="str">
        <x:v>C</x:v>
      </x:c>
      <x:c r="D5104" s="13" t="str">
        <x:v>00395</x:v>
      </x:c>
      <x:c r="E5104" s="13" t="str">
        <x:v>00393</x:v>
      </x:c>
      <x:c r="F5104" s="4" t="str">
        <x:v>amistad</x:v>
      </x:c>
      <x:c r="G5104" s="4" t="n">
        <x:f>COUNTIFS(Relaciones!$D$5092:$D$5525,E5104,Relaciones!$E$5092:$E$5525,D5104,Relaciones!$F$5092:$F$5525,F5104)</x:f>
        <x:v>0</x:v>
      </x:c>
      <x:c r="H5104" s="4"/>
    </x:row>
    <x:row r="5105" ht="23" customHeight="1">
      <x:c r="A5105" s="4" t="str">
        <x:v>Sevilla</x:v>
      </x:c>
      <x:c r="B5105" s="4" t="str">
        <x:v>2.º ESO</x:v>
      </x:c>
      <x:c r="C5105" s="4" t="str">
        <x:v>C</x:v>
      </x:c>
      <x:c r="D5105" s="13" t="str">
        <x:v>00395</x:v>
      </x:c>
      <x:c r="E5105" s="13" t="str">
        <x:v>00394</x:v>
      </x:c>
      <x:c r="F5105" s="4" t="str">
        <x:v>amistad</x:v>
      </x:c>
      <x:c r="G5105" s="4" t="n">
        <x:f>COUNTIFS(Relaciones!$D$5092:$D$5525,E5105,Relaciones!$E$5092:$E$5525,D5105,Relaciones!$F$5092:$F$5525,F5105)</x:f>
        <x:v>1</x:v>
      </x:c>
      <x:c r="H5105" s="4"/>
    </x:row>
    <x:row r="5106" ht="23" customHeight="1">
      <x:c r="A5106" s="4" t="str">
        <x:v>Sevilla</x:v>
      </x:c>
      <x:c r="B5106" s="4" t="str">
        <x:v>2.º ESO</x:v>
      </x:c>
      <x:c r="C5106" s="4" t="str">
        <x:v>C</x:v>
      </x:c>
      <x:c r="D5106" s="13" t="str">
        <x:v>00395</x:v>
      </x:c>
      <x:c r="E5106" s="13" t="str">
        <x:v>00396</x:v>
      </x:c>
      <x:c r="F5106" s="4" t="str">
        <x:v>amistad</x:v>
      </x:c>
      <x:c r="G5106" s="4" t="n">
        <x:f>COUNTIFS(Relaciones!$D$5092:$D$5525,E5106,Relaciones!$E$5092:$E$5525,D5106,Relaciones!$F$5092:$F$5525,F5106)</x:f>
        <x:v>1</x:v>
      </x:c>
      <x:c r="H5106" s="4"/>
    </x:row>
    <x:row r="5107" ht="23" customHeight="1">
      <x:c r="A5107" s="4" t="str">
        <x:v>Sevilla</x:v>
      </x:c>
      <x:c r="B5107" s="4" t="str">
        <x:v>2.º ESO</x:v>
      </x:c>
      <x:c r="C5107" s="4" t="str">
        <x:v>C</x:v>
      </x:c>
      <x:c r="D5107" s="13" t="str">
        <x:v>00395</x:v>
      </x:c>
      <x:c r="E5107" s="13" t="str">
        <x:v>00398</x:v>
      </x:c>
      <x:c r="F5107" s="4" t="str">
        <x:v>amistad</x:v>
      </x:c>
      <x:c r="G5107" s="4" t="n">
        <x:f>COUNTIFS(Relaciones!$D$5092:$D$5525,E5107,Relaciones!$E$5092:$E$5525,D5107,Relaciones!$F$5092:$F$5525,F5107)</x:f>
        <x:v>1</x:v>
      </x:c>
      <x:c r="H5107" s="4"/>
    </x:row>
    <x:row r="5108" ht="23" customHeight="1">
      <x:c r="A5108" s="4" t="str">
        <x:v>Sevilla</x:v>
      </x:c>
      <x:c r="B5108" s="4" t="str">
        <x:v>2.º ESO</x:v>
      </x:c>
      <x:c r="C5108" s="4" t="str">
        <x:v>C</x:v>
      </x:c>
      <x:c r="D5108" s="13" t="str">
        <x:v>00395</x:v>
      </x:c>
      <x:c r="E5108" s="13" t="str">
        <x:v>00406</x:v>
      </x:c>
      <x:c r="F5108" s="4" t="str">
        <x:v>amistad</x:v>
      </x:c>
      <x:c r="G5108" s="4" t="n">
        <x:f>COUNTIFS(Relaciones!$D$5092:$D$5525,E5108,Relaciones!$E$5092:$E$5525,D5108,Relaciones!$F$5092:$F$5525,F5108)</x:f>
        <x:v>1</x:v>
      </x:c>
      <x:c r="H5108" s="4"/>
    </x:row>
    <x:row r="5109" ht="23" customHeight="1">
      <x:c r="A5109" s="4" t="str">
        <x:v>Sevilla</x:v>
      </x:c>
      <x:c r="B5109" s="4" t="str">
        <x:v>2.º ESO</x:v>
      </x:c>
      <x:c r="C5109" s="4" t="str">
        <x:v>C</x:v>
      </x:c>
      <x:c r="D5109" s="13" t="str">
        <x:v>00395</x:v>
      </x:c>
      <x:c r="E5109" s="13" t="str">
        <x:v>00408</x:v>
      </x:c>
      <x:c r="F5109" s="4" t="str">
        <x:v>amistad</x:v>
      </x:c>
      <x:c r="G5109" s="4" t="n">
        <x:f>COUNTIFS(Relaciones!$D$5092:$D$5525,E5109,Relaciones!$E$5092:$E$5525,D5109,Relaciones!$F$5092:$F$5525,F5109)</x:f>
        <x:v>1</x:v>
      </x:c>
      <x:c r="H5109" s="4"/>
    </x:row>
    <x:row r="5110" ht="23" customHeight="1">
      <x:c r="A5110" s="4" t="str">
        <x:v>Sevilla</x:v>
      </x:c>
      <x:c r="B5110" s="4" t="str">
        <x:v>2.º ESO</x:v>
      </x:c>
      <x:c r="C5110" s="4" t="str">
        <x:v>C</x:v>
      </x:c>
      <x:c r="D5110" s="13" t="str">
        <x:v>00395</x:v>
      </x:c>
      <x:c r="E5110" s="13" t="str">
        <x:v>00410</x:v>
      </x:c>
      <x:c r="F5110" s="4" t="str">
        <x:v>amistad</x:v>
      </x:c>
      <x:c r="G5110" s="4" t="n">
        <x:f>COUNTIFS(Relaciones!$D$5092:$D$5525,E5110,Relaciones!$E$5092:$E$5525,D5110,Relaciones!$F$5092:$F$5525,F5110)</x:f>
        <x:v>1</x:v>
      </x:c>
      <x:c r="H5110" s="4"/>
    </x:row>
    <x:row r="5111" ht="23" customHeight="1">
      <x:c r="A5111" s="4" t="str">
        <x:v>Sevilla</x:v>
      </x:c>
      <x:c r="B5111" s="4" t="str">
        <x:v>2.º ESO</x:v>
      </x:c>
      <x:c r="C5111" s="4" t="str">
        <x:v>C</x:v>
      </x:c>
      <x:c r="D5111" s="13" t="str">
        <x:v>00396</x:v>
      </x:c>
      <x:c r="E5111" s="13" t="str">
        <x:v>00393</x:v>
      </x:c>
      <x:c r="F5111" s="4" t="str">
        <x:v>amistad</x:v>
      </x:c>
      <x:c r="G5111" s="4" t="n">
        <x:f>COUNTIFS(Relaciones!$D$5092:$D$5525,E5111,Relaciones!$E$5092:$E$5525,D5111,Relaciones!$F$5092:$F$5525,F5111)</x:f>
        <x:v>1</x:v>
      </x:c>
      <x:c r="H5111" s="4"/>
    </x:row>
    <x:row r="5112" ht="23" customHeight="1">
      <x:c r="A5112" s="4" t="str">
        <x:v>Sevilla</x:v>
      </x:c>
      <x:c r="B5112" s="4" t="str">
        <x:v>2.º ESO</x:v>
      </x:c>
      <x:c r="C5112" s="4" t="str">
        <x:v>C</x:v>
      </x:c>
      <x:c r="D5112" s="13" t="str">
        <x:v>00396</x:v>
      </x:c>
      <x:c r="E5112" s="13" t="str">
        <x:v>00395</x:v>
      </x:c>
      <x:c r="F5112" s="4" t="str">
        <x:v>amistad</x:v>
      </x:c>
      <x:c r="G5112" s="4" t="n">
        <x:f>COUNTIFS(Relaciones!$D$5092:$D$5525,E5112,Relaciones!$E$5092:$E$5525,D5112,Relaciones!$F$5092:$F$5525,F5112)</x:f>
        <x:v>1</x:v>
      </x:c>
      <x:c r="H5112" s="4"/>
    </x:row>
    <x:row r="5113" ht="23" customHeight="1">
      <x:c r="A5113" s="4" t="str">
        <x:v>Sevilla</x:v>
      </x:c>
      <x:c r="B5113" s="4" t="str">
        <x:v>2.º ESO</x:v>
      </x:c>
      <x:c r="C5113" s="4" t="str">
        <x:v>C</x:v>
      </x:c>
      <x:c r="D5113" s="13" t="str">
        <x:v>00396</x:v>
      </x:c>
      <x:c r="E5113" s="13" t="str">
        <x:v>00397</x:v>
      </x:c>
      <x:c r="F5113" s="4" t="str">
        <x:v>amistad</x:v>
      </x:c>
      <x:c r="G5113" s="4" t="n">
        <x:f>COUNTIFS(Relaciones!$D$5092:$D$5525,E5113,Relaciones!$E$5092:$E$5525,D5113,Relaciones!$F$5092:$F$5525,F5113)</x:f>
        <x:v>1</x:v>
      </x:c>
      <x:c r="H5113" s="4"/>
    </x:row>
    <x:row r="5114" ht="23" customHeight="1">
      <x:c r="A5114" s="4" t="str">
        <x:v>Sevilla</x:v>
      </x:c>
      <x:c r="B5114" s="4" t="str">
        <x:v>2.º ESO</x:v>
      </x:c>
      <x:c r="C5114" s="4" t="str">
        <x:v>C</x:v>
      </x:c>
      <x:c r="D5114" s="13" t="str">
        <x:v>00396</x:v>
      </x:c>
      <x:c r="E5114" s="13" t="str">
        <x:v>00399</x:v>
      </x:c>
      <x:c r="F5114" s="4" t="str">
        <x:v>amistad</x:v>
      </x:c>
      <x:c r="G5114" s="4" t="n">
        <x:f>COUNTIFS(Relaciones!$D$5092:$D$5525,E5114,Relaciones!$E$5092:$E$5525,D5114,Relaciones!$F$5092:$F$5525,F5114)</x:f>
        <x:v>1</x:v>
      </x:c>
      <x:c r="H5114" s="4"/>
    </x:row>
    <x:row r="5115" ht="23" customHeight="1">
      <x:c r="A5115" s="4" t="str">
        <x:v>Sevilla</x:v>
      </x:c>
      <x:c r="B5115" s="4" t="str">
        <x:v>2.º ESO</x:v>
      </x:c>
      <x:c r="C5115" s="4" t="str">
        <x:v>C</x:v>
      </x:c>
      <x:c r="D5115" s="13" t="str">
        <x:v>00396</x:v>
      </x:c>
      <x:c r="E5115" s="13" t="str">
        <x:v>00409</x:v>
      </x:c>
      <x:c r="F5115" s="4" t="str">
        <x:v>amistad</x:v>
      </x:c>
      <x:c r="G5115" s="4" t="n">
        <x:f>COUNTIFS(Relaciones!$D$5092:$D$5525,E5115,Relaciones!$E$5092:$E$5525,D5115,Relaciones!$F$5092:$F$5525,F5115)</x:f>
        <x:v>1</x:v>
      </x:c>
      <x:c r="H5115" s="4"/>
    </x:row>
    <x:row r="5116" ht="23" customHeight="1">
      <x:c r="A5116" s="4" t="str">
        <x:v>Sevilla</x:v>
      </x:c>
      <x:c r="B5116" s="4" t="str">
        <x:v>2.º ESO</x:v>
      </x:c>
      <x:c r="C5116" s="4" t="str">
        <x:v>C</x:v>
      </x:c>
      <x:c r="D5116" s="13" t="str">
        <x:v>00396</x:v>
      </x:c>
      <x:c r="E5116" s="13" t="str">
        <x:v>00411</x:v>
      </x:c>
      <x:c r="F5116" s="4" t="str">
        <x:v>amistad</x:v>
      </x:c>
      <x:c r="G5116" s="4" t="n">
        <x:f>COUNTIFS(Relaciones!$D$5092:$D$5525,E5116,Relaciones!$E$5092:$E$5525,D5116,Relaciones!$F$5092:$F$5525,F5116)</x:f>
        <x:v>1</x:v>
      </x:c>
      <x:c r="H5116" s="4"/>
    </x:row>
    <x:row r="5117" ht="23" customHeight="1">
      <x:c r="A5117" s="4" t="str">
        <x:v>Sevilla</x:v>
      </x:c>
      <x:c r="B5117" s="4" t="str">
        <x:v>2.º ESO</x:v>
      </x:c>
      <x:c r="C5117" s="4" t="str">
        <x:v>C</x:v>
      </x:c>
      <x:c r="D5117" s="13" t="str">
        <x:v>00397</x:v>
      </x:c>
      <x:c r="E5117" s="13" t="str">
        <x:v>00393</x:v>
      </x:c>
      <x:c r="F5117" s="4" t="str">
        <x:v>amistad</x:v>
      </x:c>
      <x:c r="G5117" s="4" t="n">
        <x:f>COUNTIFS(Relaciones!$D$5092:$D$5525,E5117,Relaciones!$E$5092:$E$5525,D5117,Relaciones!$F$5092:$F$5525,F5117)</x:f>
        <x:v>0</x:v>
      </x:c>
      <x:c r="H5117" s="4"/>
    </x:row>
    <x:row r="5118" ht="23" customHeight="1">
      <x:c r="A5118" s="4" t="str">
        <x:v>Sevilla</x:v>
      </x:c>
      <x:c r="B5118" s="4" t="str">
        <x:v>2.º ESO</x:v>
      </x:c>
      <x:c r="C5118" s="4" t="str">
        <x:v>C</x:v>
      </x:c>
      <x:c r="D5118" s="13" t="str">
        <x:v>00397</x:v>
      </x:c>
      <x:c r="E5118" s="13" t="str">
        <x:v>00394</x:v>
      </x:c>
      <x:c r="F5118" s="4" t="str">
        <x:v>amistad</x:v>
      </x:c>
      <x:c r="G5118" s="4" t="n">
        <x:f>COUNTIFS(Relaciones!$D$5092:$D$5525,E5118,Relaciones!$E$5092:$E$5525,D5118,Relaciones!$F$5092:$F$5525,F5118)</x:f>
        <x:v>1</x:v>
      </x:c>
      <x:c r="H5118" s="4"/>
    </x:row>
    <x:row r="5119" ht="23" customHeight="1">
      <x:c r="A5119" s="4" t="str">
        <x:v>Sevilla</x:v>
      </x:c>
      <x:c r="B5119" s="4" t="str">
        <x:v>2.º ESO</x:v>
      </x:c>
      <x:c r="C5119" s="4" t="str">
        <x:v>C</x:v>
      </x:c>
      <x:c r="D5119" s="13" t="str">
        <x:v>00397</x:v>
      </x:c>
      <x:c r="E5119" s="13" t="str">
        <x:v>00396</x:v>
      </x:c>
      <x:c r="F5119" s="4" t="str">
        <x:v>amistad</x:v>
      </x:c>
      <x:c r="G5119" s="4" t="n">
        <x:f>COUNTIFS(Relaciones!$D$5092:$D$5525,E5119,Relaciones!$E$5092:$E$5525,D5119,Relaciones!$F$5092:$F$5525,F5119)</x:f>
        <x:v>1</x:v>
      </x:c>
      <x:c r="H5119" s="4"/>
    </x:row>
    <x:row r="5120" ht="23" customHeight="1">
      <x:c r="A5120" s="4" t="str">
        <x:v>Sevilla</x:v>
      </x:c>
      <x:c r="B5120" s="4" t="str">
        <x:v>2.º ESO</x:v>
      </x:c>
      <x:c r="C5120" s="4" t="str">
        <x:v>C</x:v>
      </x:c>
      <x:c r="D5120" s="13" t="str">
        <x:v>00397</x:v>
      </x:c>
      <x:c r="E5120" s="13" t="str">
        <x:v>00398</x:v>
      </x:c>
      <x:c r="F5120" s="4" t="str">
        <x:v>amistad</x:v>
      </x:c>
      <x:c r="G5120" s="4" t="n">
        <x:f>COUNTIFS(Relaciones!$D$5092:$D$5525,E5120,Relaciones!$E$5092:$E$5525,D5120,Relaciones!$F$5092:$F$5525,F5120)</x:f>
        <x:v>1</x:v>
      </x:c>
      <x:c r="H5120" s="4"/>
    </x:row>
    <x:row r="5121" ht="23" customHeight="1">
      <x:c r="A5121" s="4" t="str">
        <x:v>Sevilla</x:v>
      </x:c>
      <x:c r="B5121" s="4" t="str">
        <x:v>2.º ESO</x:v>
      </x:c>
      <x:c r="C5121" s="4" t="str">
        <x:v>C</x:v>
      </x:c>
      <x:c r="D5121" s="13" t="str">
        <x:v>00397</x:v>
      </x:c>
      <x:c r="E5121" s="13" t="str">
        <x:v>00400</x:v>
      </x:c>
      <x:c r="F5121" s="4" t="str">
        <x:v>amistad</x:v>
      </x:c>
      <x:c r="G5121" s="4" t="n">
        <x:f>COUNTIFS(Relaciones!$D$5092:$D$5525,E5121,Relaciones!$E$5092:$E$5525,D5121,Relaciones!$F$5092:$F$5525,F5121)</x:f>
        <x:v>1</x:v>
      </x:c>
      <x:c r="H5121" s="4"/>
    </x:row>
    <x:row r="5122" ht="23" customHeight="1">
      <x:c r="A5122" s="4" t="str">
        <x:v>Sevilla</x:v>
      </x:c>
      <x:c r="B5122" s="4" t="str">
        <x:v>2.º ESO</x:v>
      </x:c>
      <x:c r="C5122" s="4" t="str">
        <x:v>C</x:v>
      </x:c>
      <x:c r="D5122" s="13" t="str">
        <x:v>00397</x:v>
      </x:c>
      <x:c r="E5122" s="13" t="str">
        <x:v>00410</x:v>
      </x:c>
      <x:c r="F5122" s="4" t="str">
        <x:v>amistad</x:v>
      </x:c>
      <x:c r="G5122" s="4" t="n">
        <x:f>COUNTIFS(Relaciones!$D$5092:$D$5525,E5122,Relaciones!$E$5092:$E$5525,D5122,Relaciones!$F$5092:$F$5525,F5122)</x:f>
        <x:v>1</x:v>
      </x:c>
      <x:c r="H5122" s="4"/>
    </x:row>
    <x:row r="5123" ht="23" customHeight="1">
      <x:c r="A5123" s="4" t="str">
        <x:v>Sevilla</x:v>
      </x:c>
      <x:c r="B5123" s="4" t="str">
        <x:v>2.º ESO</x:v>
      </x:c>
      <x:c r="C5123" s="4" t="str">
        <x:v>C</x:v>
      </x:c>
      <x:c r="D5123" s="13" t="str">
        <x:v>00397</x:v>
      </x:c>
      <x:c r="E5123" s="13" t="str">
        <x:v>00412</x:v>
      </x:c>
      <x:c r="F5123" s="4" t="str">
        <x:v>amistad</x:v>
      </x:c>
      <x:c r="G5123" s="4" t="n">
        <x:f>COUNTIFS(Relaciones!$D$5092:$D$5525,E5123,Relaciones!$E$5092:$E$5525,D5123,Relaciones!$F$5092:$F$5525,F5123)</x:f>
        <x:v>1</x:v>
      </x:c>
      <x:c r="H5123" s="4"/>
    </x:row>
    <x:row r="5124" ht="23" customHeight="1">
      <x:c r="A5124" s="4" t="str">
        <x:v>Sevilla</x:v>
      </x:c>
      <x:c r="B5124" s="4" t="str">
        <x:v>2.º ESO</x:v>
      </x:c>
      <x:c r="C5124" s="4" t="str">
        <x:v>C</x:v>
      </x:c>
      <x:c r="D5124" s="13" t="str">
        <x:v>00398</x:v>
      </x:c>
      <x:c r="E5124" s="13" t="str">
        <x:v>00393</x:v>
      </x:c>
      <x:c r="F5124" s="4" t="str">
        <x:v>amistad</x:v>
      </x:c>
      <x:c r="G5124" s="4" t="n">
        <x:f>COUNTIFS(Relaciones!$D$5092:$D$5525,E5124,Relaciones!$E$5092:$E$5525,D5124,Relaciones!$F$5092:$F$5525,F5124)</x:f>
        <x:v>0</x:v>
      </x:c>
      <x:c r="H5124" s="4"/>
    </x:row>
    <x:row r="5125" ht="23" customHeight="1">
      <x:c r="A5125" s="4" t="str">
        <x:v>Sevilla</x:v>
      </x:c>
      <x:c r="B5125" s="4" t="str">
        <x:v>2.º ESO</x:v>
      </x:c>
      <x:c r="C5125" s="4" t="str">
        <x:v>C</x:v>
      </x:c>
      <x:c r="D5125" s="13" t="str">
        <x:v>00398</x:v>
      </x:c>
      <x:c r="E5125" s="13" t="str">
        <x:v>00395</x:v>
      </x:c>
      <x:c r="F5125" s="4" t="str">
        <x:v>amistad</x:v>
      </x:c>
      <x:c r="G5125" s="4" t="n">
        <x:f>COUNTIFS(Relaciones!$D$5092:$D$5525,E5125,Relaciones!$E$5092:$E$5525,D5125,Relaciones!$F$5092:$F$5525,F5125)</x:f>
        <x:v>1</x:v>
      </x:c>
      <x:c r="H5125" s="4"/>
    </x:row>
    <x:row r="5126" ht="23" customHeight="1">
      <x:c r="A5126" s="4" t="str">
        <x:v>Sevilla</x:v>
      </x:c>
      <x:c r="B5126" s="4" t="str">
        <x:v>2.º ESO</x:v>
      </x:c>
      <x:c r="C5126" s="4" t="str">
        <x:v>C</x:v>
      </x:c>
      <x:c r="D5126" s="13" t="str">
        <x:v>00398</x:v>
      </x:c>
      <x:c r="E5126" s="13" t="str">
        <x:v>00397</x:v>
      </x:c>
      <x:c r="F5126" s="4" t="str">
        <x:v>amistad</x:v>
      </x:c>
      <x:c r="G5126" s="4" t="n">
        <x:f>COUNTIFS(Relaciones!$D$5092:$D$5525,E5126,Relaciones!$E$5092:$E$5525,D5126,Relaciones!$F$5092:$F$5525,F5126)</x:f>
        <x:v>1</x:v>
      </x:c>
      <x:c r="H5126" s="4"/>
    </x:row>
    <x:row r="5127" ht="23" customHeight="1">
      <x:c r="A5127" s="4" t="str">
        <x:v>Sevilla</x:v>
      </x:c>
      <x:c r="B5127" s="4" t="str">
        <x:v>2.º ESO</x:v>
      </x:c>
      <x:c r="C5127" s="4" t="str">
        <x:v>C</x:v>
      </x:c>
      <x:c r="D5127" s="13" t="str">
        <x:v>00398</x:v>
      </x:c>
      <x:c r="E5127" s="13" t="str">
        <x:v>00399</x:v>
      </x:c>
      <x:c r="F5127" s="4" t="str">
        <x:v>amistad</x:v>
      </x:c>
      <x:c r="G5127" s="4" t="n">
        <x:f>COUNTIFS(Relaciones!$D$5092:$D$5525,E5127,Relaciones!$E$5092:$E$5525,D5127,Relaciones!$F$5092:$F$5525,F5127)</x:f>
        <x:v>1</x:v>
      </x:c>
      <x:c r="H5127" s="4"/>
    </x:row>
    <x:row r="5128" ht="23" customHeight="1">
      <x:c r="A5128" s="4" t="str">
        <x:v>Sevilla</x:v>
      </x:c>
      <x:c r="B5128" s="4" t="str">
        <x:v>2.º ESO</x:v>
      </x:c>
      <x:c r="C5128" s="4" t="str">
        <x:v>C</x:v>
      </x:c>
      <x:c r="D5128" s="13" t="str">
        <x:v>00398</x:v>
      </x:c>
      <x:c r="E5128" s="13" t="str">
        <x:v>00401</x:v>
      </x:c>
      <x:c r="F5128" s="4" t="str">
        <x:v>amistad</x:v>
      </x:c>
      <x:c r="G5128" s="4" t="n">
        <x:f>COUNTIFS(Relaciones!$D$5092:$D$5525,E5128,Relaciones!$E$5092:$E$5525,D5128,Relaciones!$F$5092:$F$5525,F5128)</x:f>
        <x:v>1</x:v>
      </x:c>
      <x:c r="H5128" s="4"/>
    </x:row>
    <x:row r="5129" ht="23" customHeight="1">
      <x:c r="A5129" s="4" t="str">
        <x:v>Sevilla</x:v>
      </x:c>
      <x:c r="B5129" s="4" t="str">
        <x:v>2.º ESO</x:v>
      </x:c>
      <x:c r="C5129" s="4" t="str">
        <x:v>C</x:v>
      </x:c>
      <x:c r="D5129" s="13" t="str">
        <x:v>00398</x:v>
      </x:c>
      <x:c r="E5129" s="13" t="str">
        <x:v>00411</x:v>
      </x:c>
      <x:c r="F5129" s="4" t="str">
        <x:v>amistad</x:v>
      </x:c>
      <x:c r="G5129" s="4" t="n">
        <x:f>COUNTIFS(Relaciones!$D$5092:$D$5525,E5129,Relaciones!$E$5092:$E$5525,D5129,Relaciones!$F$5092:$F$5525,F5129)</x:f>
        <x:v>1</x:v>
      </x:c>
      <x:c r="H5129" s="4"/>
    </x:row>
    <x:row r="5130" ht="23" customHeight="1">
      <x:c r="A5130" s="4" t="str">
        <x:v>Sevilla</x:v>
      </x:c>
      <x:c r="B5130" s="4" t="str">
        <x:v>2.º ESO</x:v>
      </x:c>
      <x:c r="C5130" s="4" t="str">
        <x:v>C</x:v>
      </x:c>
      <x:c r="D5130" s="13" t="str">
        <x:v>00398</x:v>
      </x:c>
      <x:c r="E5130" s="13" t="str">
        <x:v>00413</x:v>
      </x:c>
      <x:c r="F5130" s="4" t="str">
        <x:v>amistad</x:v>
      </x:c>
      <x:c r="G5130" s="4" t="n">
        <x:f>COUNTIFS(Relaciones!$D$5092:$D$5525,E5130,Relaciones!$E$5092:$E$5525,D5130,Relaciones!$F$5092:$F$5525,F5130)</x:f>
        <x:v>1</x:v>
      </x:c>
      <x:c r="H5130" s="4"/>
    </x:row>
    <x:row r="5131" ht="23" customHeight="1">
      <x:c r="A5131" s="4" t="str">
        <x:v>Sevilla</x:v>
      </x:c>
      <x:c r="B5131" s="4" t="str">
        <x:v>2.º ESO</x:v>
      </x:c>
      <x:c r="C5131" s="4" t="str">
        <x:v>C</x:v>
      </x:c>
      <x:c r="D5131" s="13" t="str">
        <x:v>00399</x:v>
      </x:c>
      <x:c r="E5131" s="13" t="str">
        <x:v>00393</x:v>
      </x:c>
      <x:c r="F5131" s="4" t="str">
        <x:v>amistad</x:v>
      </x:c>
      <x:c r="G5131" s="4" t="n">
        <x:f>COUNTIFS(Relaciones!$D$5092:$D$5525,E5131,Relaciones!$E$5092:$E$5525,D5131,Relaciones!$F$5092:$F$5525,F5131)</x:f>
        <x:v>0</x:v>
      </x:c>
      <x:c r="H5131" s="4"/>
    </x:row>
    <x:row r="5132" ht="23" customHeight="1">
      <x:c r="A5132" s="4" t="str">
        <x:v>Sevilla</x:v>
      </x:c>
      <x:c r="B5132" s="4" t="str">
        <x:v>2.º ESO</x:v>
      </x:c>
      <x:c r="C5132" s="4" t="str">
        <x:v>C</x:v>
      </x:c>
      <x:c r="D5132" s="13" t="str">
        <x:v>00399</x:v>
      </x:c>
      <x:c r="E5132" s="13" t="str">
        <x:v>00396</x:v>
      </x:c>
      <x:c r="F5132" s="4" t="str">
        <x:v>amistad</x:v>
      </x:c>
      <x:c r="G5132" s="4" t="n">
        <x:f>COUNTIFS(Relaciones!$D$5092:$D$5525,E5132,Relaciones!$E$5092:$E$5525,D5132,Relaciones!$F$5092:$F$5525,F5132)</x:f>
        <x:v>1</x:v>
      </x:c>
      <x:c r="H5132" s="4"/>
    </x:row>
    <x:row r="5133" ht="23" customHeight="1">
      <x:c r="A5133" s="4" t="str">
        <x:v>Sevilla</x:v>
      </x:c>
      <x:c r="B5133" s="4" t="str">
        <x:v>2.º ESO</x:v>
      </x:c>
      <x:c r="C5133" s="4" t="str">
        <x:v>C</x:v>
      </x:c>
      <x:c r="D5133" s="13" t="str">
        <x:v>00399</x:v>
      </x:c>
      <x:c r="E5133" s="13" t="str">
        <x:v>00398</x:v>
      </x:c>
      <x:c r="F5133" s="4" t="str">
        <x:v>amistad</x:v>
      </x:c>
      <x:c r="G5133" s="4" t="n">
        <x:f>COUNTIFS(Relaciones!$D$5092:$D$5525,E5133,Relaciones!$E$5092:$E$5525,D5133,Relaciones!$F$5092:$F$5525,F5133)</x:f>
        <x:v>1</x:v>
      </x:c>
      <x:c r="H5133" s="4"/>
    </x:row>
    <x:row r="5134" ht="23" customHeight="1">
      <x:c r="A5134" s="4" t="str">
        <x:v>Sevilla</x:v>
      </x:c>
      <x:c r="B5134" s="4" t="str">
        <x:v>2.º ESO</x:v>
      </x:c>
      <x:c r="C5134" s="4" t="str">
        <x:v>C</x:v>
      </x:c>
      <x:c r="D5134" s="13" t="str">
        <x:v>00399</x:v>
      </x:c>
      <x:c r="E5134" s="13" t="str">
        <x:v>00400</x:v>
      </x:c>
      <x:c r="F5134" s="4" t="str">
        <x:v>amistad</x:v>
      </x:c>
      <x:c r="G5134" s="4" t="n">
        <x:f>COUNTIFS(Relaciones!$D$5092:$D$5525,E5134,Relaciones!$E$5092:$E$5525,D5134,Relaciones!$F$5092:$F$5525,F5134)</x:f>
        <x:v>1</x:v>
      </x:c>
      <x:c r="H5134" s="4"/>
    </x:row>
    <x:row r="5135" ht="23" customHeight="1">
      <x:c r="A5135" s="4" t="str">
        <x:v>Sevilla</x:v>
      </x:c>
      <x:c r="B5135" s="4" t="str">
        <x:v>2.º ESO</x:v>
      </x:c>
      <x:c r="C5135" s="4" t="str">
        <x:v>C</x:v>
      </x:c>
      <x:c r="D5135" s="13" t="str">
        <x:v>00399</x:v>
      </x:c>
      <x:c r="E5135" s="13" t="str">
        <x:v>00402</x:v>
      </x:c>
      <x:c r="F5135" s="4" t="str">
        <x:v>amistad</x:v>
      </x:c>
      <x:c r="G5135" s="4" t="n">
        <x:f>COUNTIFS(Relaciones!$D$5092:$D$5525,E5135,Relaciones!$E$5092:$E$5525,D5135,Relaciones!$F$5092:$F$5525,F5135)</x:f>
        <x:v>1</x:v>
      </x:c>
      <x:c r="H5135" s="4"/>
    </x:row>
    <x:row r="5136" ht="23" customHeight="1">
      <x:c r="A5136" s="4" t="str">
        <x:v>Sevilla</x:v>
      </x:c>
      <x:c r="B5136" s="4" t="str">
        <x:v>2.º ESO</x:v>
      </x:c>
      <x:c r="C5136" s="4" t="str">
        <x:v>C</x:v>
      </x:c>
      <x:c r="D5136" s="13" t="str">
        <x:v>00399</x:v>
      </x:c>
      <x:c r="E5136" s="13" t="str">
        <x:v>00412</x:v>
      </x:c>
      <x:c r="F5136" s="4" t="str">
        <x:v>amistad</x:v>
      </x:c>
      <x:c r="G5136" s="4" t="n">
        <x:f>COUNTIFS(Relaciones!$D$5092:$D$5525,E5136,Relaciones!$E$5092:$E$5525,D5136,Relaciones!$F$5092:$F$5525,F5136)</x:f>
        <x:v>1</x:v>
      </x:c>
      <x:c r="H5136" s="4"/>
    </x:row>
    <x:row r="5137" ht="23" customHeight="1">
      <x:c r="A5137" s="4" t="str">
        <x:v>Sevilla</x:v>
      </x:c>
      <x:c r="B5137" s="4" t="str">
        <x:v>2.º ESO</x:v>
      </x:c>
      <x:c r="C5137" s="4" t="str">
        <x:v>C</x:v>
      </x:c>
      <x:c r="D5137" s="13" t="str">
        <x:v>00399</x:v>
      </x:c>
      <x:c r="E5137" s="13" t="str">
        <x:v>00414</x:v>
      </x:c>
      <x:c r="F5137" s="4" t="str">
        <x:v>amistad</x:v>
      </x:c>
      <x:c r="G5137" s="4" t="n">
        <x:f>COUNTIFS(Relaciones!$D$5092:$D$5525,E5137,Relaciones!$E$5092:$E$5525,D5137,Relaciones!$F$5092:$F$5525,F5137)</x:f>
        <x:v>1</x:v>
      </x:c>
      <x:c r="H5137" s="4"/>
    </x:row>
    <x:row r="5138" ht="23" customHeight="1">
      <x:c r="A5138" s="4" t="str">
        <x:v>Sevilla</x:v>
      </x:c>
      <x:c r="B5138" s="4" t="str">
        <x:v>2.º ESO</x:v>
      </x:c>
      <x:c r="C5138" s="4" t="str">
        <x:v>C</x:v>
      </x:c>
      <x:c r="D5138" s="13" t="str">
        <x:v>00400</x:v>
      </x:c>
      <x:c r="E5138" s="13" t="str">
        <x:v>00393</x:v>
      </x:c>
      <x:c r="F5138" s="4" t="str">
        <x:v>amistad</x:v>
      </x:c>
      <x:c r="G5138" s="4" t="n">
        <x:f>COUNTIFS(Relaciones!$D$5092:$D$5525,E5138,Relaciones!$E$5092:$E$5525,D5138,Relaciones!$F$5092:$F$5525,F5138)</x:f>
        <x:v>0</x:v>
      </x:c>
      <x:c r="H5138" s="4"/>
    </x:row>
    <x:row r="5139" ht="23" customHeight="1">
      <x:c r="A5139" s="4" t="str">
        <x:v>Sevilla</x:v>
      </x:c>
      <x:c r="B5139" s="4" t="str">
        <x:v>2.º ESO</x:v>
      </x:c>
      <x:c r="C5139" s="4" t="str">
        <x:v>C</x:v>
      </x:c>
      <x:c r="D5139" s="13" t="str">
        <x:v>00400</x:v>
      </x:c>
      <x:c r="E5139" s="13" t="str">
        <x:v>00397</x:v>
      </x:c>
      <x:c r="F5139" s="4" t="str">
        <x:v>amistad</x:v>
      </x:c>
      <x:c r="G5139" s="4" t="n">
        <x:f>COUNTIFS(Relaciones!$D$5092:$D$5525,E5139,Relaciones!$E$5092:$E$5525,D5139,Relaciones!$F$5092:$F$5525,F5139)</x:f>
        <x:v>1</x:v>
      </x:c>
      <x:c r="H5139" s="4"/>
    </x:row>
    <x:row r="5140" ht="23" customHeight="1">
      <x:c r="A5140" s="4" t="str">
        <x:v>Sevilla</x:v>
      </x:c>
      <x:c r="B5140" s="4" t="str">
        <x:v>2.º ESO</x:v>
      </x:c>
      <x:c r="C5140" s="4" t="str">
        <x:v>C</x:v>
      </x:c>
      <x:c r="D5140" s="13" t="str">
        <x:v>00400</x:v>
      </x:c>
      <x:c r="E5140" s="13" t="str">
        <x:v>00399</x:v>
      </x:c>
      <x:c r="F5140" s="4" t="str">
        <x:v>amistad</x:v>
      </x:c>
      <x:c r="G5140" s="4" t="n">
        <x:f>COUNTIFS(Relaciones!$D$5092:$D$5525,E5140,Relaciones!$E$5092:$E$5525,D5140,Relaciones!$F$5092:$F$5525,F5140)</x:f>
        <x:v>1</x:v>
      </x:c>
      <x:c r="H5140" s="4"/>
    </x:row>
    <x:row r="5141" ht="23" customHeight="1">
      <x:c r="A5141" s="4" t="str">
        <x:v>Sevilla</x:v>
      </x:c>
      <x:c r="B5141" s="4" t="str">
        <x:v>2.º ESO</x:v>
      </x:c>
      <x:c r="C5141" s="4" t="str">
        <x:v>C</x:v>
      </x:c>
      <x:c r="D5141" s="13" t="str">
        <x:v>00400</x:v>
      </x:c>
      <x:c r="E5141" s="13" t="str">
        <x:v>00401</x:v>
      </x:c>
      <x:c r="F5141" s="4" t="str">
        <x:v>amistad</x:v>
      </x:c>
      <x:c r="G5141" s="4" t="n">
        <x:f>COUNTIFS(Relaciones!$D$5092:$D$5525,E5141,Relaciones!$E$5092:$E$5525,D5141,Relaciones!$F$5092:$F$5525,F5141)</x:f>
        <x:v>1</x:v>
      </x:c>
      <x:c r="H5141" s="4"/>
    </x:row>
    <x:row r="5142" ht="23" customHeight="1">
      <x:c r="A5142" s="4" t="str">
        <x:v>Sevilla</x:v>
      </x:c>
      <x:c r="B5142" s="4" t="str">
        <x:v>2.º ESO</x:v>
      </x:c>
      <x:c r="C5142" s="4" t="str">
        <x:v>C</x:v>
      </x:c>
      <x:c r="D5142" s="13" t="str">
        <x:v>00400</x:v>
      </x:c>
      <x:c r="E5142" s="13" t="str">
        <x:v>00403</x:v>
      </x:c>
      <x:c r="F5142" s="4" t="str">
        <x:v>amistad</x:v>
      </x:c>
      <x:c r="G5142" s="4" t="n">
        <x:f>COUNTIFS(Relaciones!$D$5092:$D$5525,E5142,Relaciones!$E$5092:$E$5525,D5142,Relaciones!$F$5092:$F$5525,F5142)</x:f>
        <x:v>1</x:v>
      </x:c>
      <x:c r="H5142" s="4"/>
    </x:row>
    <x:row r="5143" ht="23" customHeight="1">
      <x:c r="A5143" s="4" t="str">
        <x:v>Sevilla</x:v>
      </x:c>
      <x:c r="B5143" s="4" t="str">
        <x:v>2.º ESO</x:v>
      </x:c>
      <x:c r="C5143" s="4" t="str">
        <x:v>C</x:v>
      </x:c>
      <x:c r="D5143" s="13" t="str">
        <x:v>00400</x:v>
      </x:c>
      <x:c r="E5143" s="13" t="str">
        <x:v>00413</x:v>
      </x:c>
      <x:c r="F5143" s="4" t="str">
        <x:v>amistad</x:v>
      </x:c>
      <x:c r="G5143" s="4" t="n">
        <x:f>COUNTIFS(Relaciones!$D$5092:$D$5525,E5143,Relaciones!$E$5092:$E$5525,D5143,Relaciones!$F$5092:$F$5525,F5143)</x:f>
        <x:v>1</x:v>
      </x:c>
      <x:c r="H5143" s="4"/>
    </x:row>
    <x:row r="5144" ht="23" customHeight="1">
      <x:c r="A5144" s="4" t="str">
        <x:v>Sevilla</x:v>
      </x:c>
      <x:c r="B5144" s="4" t="str">
        <x:v>2.º ESO</x:v>
      </x:c>
      <x:c r="C5144" s="4" t="str">
        <x:v>C</x:v>
      </x:c>
      <x:c r="D5144" s="13" t="str">
        <x:v>00400</x:v>
      </x:c>
      <x:c r="E5144" s="13" t="str">
        <x:v>00415</x:v>
      </x:c>
      <x:c r="F5144" s="4" t="str">
        <x:v>amistad</x:v>
      </x:c>
      <x:c r="G5144" s="4" t="n">
        <x:f>COUNTIFS(Relaciones!$D$5092:$D$5525,E5144,Relaciones!$E$5092:$E$5525,D5144,Relaciones!$F$5092:$F$5525,F5144)</x:f>
        <x:v>1</x:v>
      </x:c>
      <x:c r="H5144" s="4"/>
    </x:row>
    <x:row r="5145" ht="23" customHeight="1">
      <x:c r="A5145" s="4" t="str">
        <x:v>Sevilla</x:v>
      </x:c>
      <x:c r="B5145" s="4" t="str">
        <x:v>2.º ESO</x:v>
      </x:c>
      <x:c r="C5145" s="4" t="str">
        <x:v>C</x:v>
      </x:c>
      <x:c r="D5145" s="13" t="str">
        <x:v>00401</x:v>
      </x:c>
      <x:c r="E5145" s="13" t="str">
        <x:v>00393</x:v>
      </x:c>
      <x:c r="F5145" s="4" t="str">
        <x:v>amistad</x:v>
      </x:c>
      <x:c r="G5145" s="4" t="n">
        <x:f>COUNTIFS(Relaciones!$D$5092:$D$5525,E5145,Relaciones!$E$5092:$E$5525,D5145,Relaciones!$F$5092:$F$5525,F5145)</x:f>
        <x:v>0</x:v>
      </x:c>
      <x:c r="H5145" s="4"/>
    </x:row>
    <x:row r="5146" ht="23" customHeight="1">
      <x:c r="A5146" s="4" t="str">
        <x:v>Sevilla</x:v>
      </x:c>
      <x:c r="B5146" s="4" t="str">
        <x:v>2.º ESO</x:v>
      </x:c>
      <x:c r="C5146" s="4" t="str">
        <x:v>C</x:v>
      </x:c>
      <x:c r="D5146" s="13" t="str">
        <x:v>00401</x:v>
      </x:c>
      <x:c r="E5146" s="13" t="str">
        <x:v>00398</x:v>
      </x:c>
      <x:c r="F5146" s="4" t="str">
        <x:v>amistad</x:v>
      </x:c>
      <x:c r="G5146" s="4" t="n">
        <x:f>COUNTIFS(Relaciones!$D$5092:$D$5525,E5146,Relaciones!$E$5092:$E$5525,D5146,Relaciones!$F$5092:$F$5525,F5146)</x:f>
        <x:v>1</x:v>
      </x:c>
      <x:c r="H5146" s="4"/>
    </x:row>
    <x:row r="5147" ht="23" customHeight="1">
      <x:c r="A5147" s="4" t="str">
        <x:v>Sevilla</x:v>
      </x:c>
      <x:c r="B5147" s="4" t="str">
        <x:v>2.º ESO</x:v>
      </x:c>
      <x:c r="C5147" s="4" t="str">
        <x:v>C</x:v>
      </x:c>
      <x:c r="D5147" s="13" t="str">
        <x:v>00401</x:v>
      </x:c>
      <x:c r="E5147" s="13" t="str">
        <x:v>00400</x:v>
      </x:c>
      <x:c r="F5147" s="4" t="str">
        <x:v>amistad</x:v>
      </x:c>
      <x:c r="G5147" s="4" t="n">
        <x:f>COUNTIFS(Relaciones!$D$5092:$D$5525,E5147,Relaciones!$E$5092:$E$5525,D5147,Relaciones!$F$5092:$F$5525,F5147)</x:f>
        <x:v>1</x:v>
      </x:c>
      <x:c r="H5147" s="4"/>
    </x:row>
    <x:row r="5148" ht="23" customHeight="1">
      <x:c r="A5148" s="4" t="str">
        <x:v>Sevilla</x:v>
      </x:c>
      <x:c r="B5148" s="4" t="str">
        <x:v>2.º ESO</x:v>
      </x:c>
      <x:c r="C5148" s="4" t="str">
        <x:v>C</x:v>
      </x:c>
      <x:c r="D5148" s="13" t="str">
        <x:v>00401</x:v>
      </x:c>
      <x:c r="E5148" s="13" t="str">
        <x:v>00402</x:v>
      </x:c>
      <x:c r="F5148" s="4" t="str">
        <x:v>amistad</x:v>
      </x:c>
      <x:c r="G5148" s="4" t="n">
        <x:f>COUNTIFS(Relaciones!$D$5092:$D$5525,E5148,Relaciones!$E$5092:$E$5525,D5148,Relaciones!$F$5092:$F$5525,F5148)</x:f>
        <x:v>1</x:v>
      </x:c>
      <x:c r="H5148" s="4"/>
    </x:row>
    <x:row r="5149" ht="23" customHeight="1">
      <x:c r="A5149" s="4" t="str">
        <x:v>Sevilla</x:v>
      </x:c>
      <x:c r="B5149" s="4" t="str">
        <x:v>2.º ESO</x:v>
      </x:c>
      <x:c r="C5149" s="4" t="str">
        <x:v>C</x:v>
      </x:c>
      <x:c r="D5149" s="13" t="str">
        <x:v>00401</x:v>
      </x:c>
      <x:c r="E5149" s="13" t="str">
        <x:v>00404</x:v>
      </x:c>
      <x:c r="F5149" s="4" t="str">
        <x:v>amistad</x:v>
      </x:c>
      <x:c r="G5149" s="4" t="n">
        <x:f>COUNTIFS(Relaciones!$D$5092:$D$5525,E5149,Relaciones!$E$5092:$E$5525,D5149,Relaciones!$F$5092:$F$5525,F5149)</x:f>
        <x:v>1</x:v>
      </x:c>
      <x:c r="H5149" s="4"/>
    </x:row>
    <x:row r="5150" ht="23" customHeight="1">
      <x:c r="A5150" s="4" t="str">
        <x:v>Sevilla</x:v>
      </x:c>
      <x:c r="B5150" s="4" t="str">
        <x:v>2.º ESO</x:v>
      </x:c>
      <x:c r="C5150" s="4" t="str">
        <x:v>C</x:v>
      </x:c>
      <x:c r="D5150" s="13" t="str">
        <x:v>00401</x:v>
      </x:c>
      <x:c r="E5150" s="13" t="str">
        <x:v>00414</x:v>
      </x:c>
      <x:c r="F5150" s="4" t="str">
        <x:v>amistad</x:v>
      </x:c>
      <x:c r="G5150" s="4" t="n">
        <x:f>COUNTIFS(Relaciones!$D$5092:$D$5525,E5150,Relaciones!$E$5092:$E$5525,D5150,Relaciones!$F$5092:$F$5525,F5150)</x:f>
        <x:v>1</x:v>
      </x:c>
      <x:c r="H5150" s="4"/>
    </x:row>
    <x:row r="5151" ht="23" customHeight="1">
      <x:c r="A5151" s="4" t="str">
        <x:v>Sevilla</x:v>
      </x:c>
      <x:c r="B5151" s="4" t="str">
        <x:v>2.º ESO</x:v>
      </x:c>
      <x:c r="C5151" s="4" t="str">
        <x:v>C</x:v>
      </x:c>
      <x:c r="D5151" s="13" t="str">
        <x:v>00401</x:v>
      </x:c>
      <x:c r="E5151" s="13" t="str">
        <x:v>00416</x:v>
      </x:c>
      <x:c r="F5151" s="4" t="str">
        <x:v>amistad</x:v>
      </x:c>
      <x:c r="G5151" s="4" t="n">
        <x:f>COUNTIFS(Relaciones!$D$5092:$D$5525,E5151,Relaciones!$E$5092:$E$5525,D5151,Relaciones!$F$5092:$F$5525,F5151)</x:f>
        <x:v>1</x:v>
      </x:c>
      <x:c r="H5151" s="4"/>
    </x:row>
    <x:row r="5152" ht="23" customHeight="1">
      <x:c r="A5152" s="4" t="str">
        <x:v>Sevilla</x:v>
      </x:c>
      <x:c r="B5152" s="4" t="str">
        <x:v>2.º ESO</x:v>
      </x:c>
      <x:c r="C5152" s="4" t="str">
        <x:v>C</x:v>
      </x:c>
      <x:c r="D5152" s="13" t="str">
        <x:v>00402</x:v>
      </x:c>
      <x:c r="E5152" s="13" t="str">
        <x:v>00393</x:v>
      </x:c>
      <x:c r="F5152" s="4" t="str">
        <x:v>amistad</x:v>
      </x:c>
      <x:c r="G5152" s="4" t="n">
        <x:f>COUNTIFS(Relaciones!$D$5092:$D$5525,E5152,Relaciones!$E$5092:$E$5525,D5152,Relaciones!$F$5092:$F$5525,F5152)</x:f>
        <x:v>0</x:v>
      </x:c>
      <x:c r="H5152" s="4"/>
    </x:row>
    <x:row r="5153" ht="23" customHeight="1">
      <x:c r="A5153" s="4" t="str">
        <x:v>Sevilla</x:v>
      </x:c>
      <x:c r="B5153" s="4" t="str">
        <x:v>2.º ESO</x:v>
      </x:c>
      <x:c r="C5153" s="4" t="str">
        <x:v>C</x:v>
      </x:c>
      <x:c r="D5153" s="13" t="str">
        <x:v>00402</x:v>
      </x:c>
      <x:c r="E5153" s="13" t="str">
        <x:v>00399</x:v>
      </x:c>
      <x:c r="F5153" s="4" t="str">
        <x:v>amistad</x:v>
      </x:c>
      <x:c r="G5153" s="4" t="n">
        <x:f>COUNTIFS(Relaciones!$D$5092:$D$5525,E5153,Relaciones!$E$5092:$E$5525,D5153,Relaciones!$F$5092:$F$5525,F5153)</x:f>
        <x:v>1</x:v>
      </x:c>
      <x:c r="H5153" s="4"/>
    </x:row>
    <x:row r="5154" ht="23" customHeight="1">
      <x:c r="A5154" s="4" t="str">
        <x:v>Sevilla</x:v>
      </x:c>
      <x:c r="B5154" s="4" t="str">
        <x:v>2.º ESO</x:v>
      </x:c>
      <x:c r="C5154" s="4" t="str">
        <x:v>C</x:v>
      </x:c>
      <x:c r="D5154" s="13" t="str">
        <x:v>00402</x:v>
      </x:c>
      <x:c r="E5154" s="13" t="str">
        <x:v>00401</x:v>
      </x:c>
      <x:c r="F5154" s="4" t="str">
        <x:v>amistad</x:v>
      </x:c>
      <x:c r="G5154" s="4" t="n">
        <x:f>COUNTIFS(Relaciones!$D$5092:$D$5525,E5154,Relaciones!$E$5092:$E$5525,D5154,Relaciones!$F$5092:$F$5525,F5154)</x:f>
        <x:v>1</x:v>
      </x:c>
      <x:c r="H5154" s="4"/>
    </x:row>
    <x:row r="5155" ht="23" customHeight="1">
      <x:c r="A5155" s="4" t="str">
        <x:v>Sevilla</x:v>
      </x:c>
      <x:c r="B5155" s="4" t="str">
        <x:v>2.º ESO</x:v>
      </x:c>
      <x:c r="C5155" s="4" t="str">
        <x:v>C</x:v>
      </x:c>
      <x:c r="D5155" s="13" t="str">
        <x:v>00402</x:v>
      </x:c>
      <x:c r="E5155" s="13" t="str">
        <x:v>00403</x:v>
      </x:c>
      <x:c r="F5155" s="4" t="str">
        <x:v>amistad</x:v>
      </x:c>
      <x:c r="G5155" s="4" t="n">
        <x:f>COUNTIFS(Relaciones!$D$5092:$D$5525,E5155,Relaciones!$E$5092:$E$5525,D5155,Relaciones!$F$5092:$F$5525,F5155)</x:f>
        <x:v>1</x:v>
      </x:c>
      <x:c r="H5155" s="4"/>
    </x:row>
    <x:row r="5156" ht="23" customHeight="1">
      <x:c r="A5156" s="4" t="str">
        <x:v>Sevilla</x:v>
      </x:c>
      <x:c r="B5156" s="4" t="str">
        <x:v>2.º ESO</x:v>
      </x:c>
      <x:c r="C5156" s="4" t="str">
        <x:v>C</x:v>
      </x:c>
      <x:c r="D5156" s="13" t="str">
        <x:v>00402</x:v>
      </x:c>
      <x:c r="E5156" s="13" t="str">
        <x:v>00405</x:v>
      </x:c>
      <x:c r="F5156" s="4" t="str">
        <x:v>amistad</x:v>
      </x:c>
      <x:c r="G5156" s="4" t="n">
        <x:f>COUNTIFS(Relaciones!$D$5092:$D$5525,E5156,Relaciones!$E$5092:$E$5525,D5156,Relaciones!$F$5092:$F$5525,F5156)</x:f>
        <x:v>1</x:v>
      </x:c>
      <x:c r="H5156" s="4"/>
    </x:row>
    <x:row r="5157" ht="23" customHeight="1">
      <x:c r="A5157" s="4" t="str">
        <x:v>Sevilla</x:v>
      </x:c>
      <x:c r="B5157" s="4" t="str">
        <x:v>2.º ESO</x:v>
      </x:c>
      <x:c r="C5157" s="4" t="str">
        <x:v>C</x:v>
      </x:c>
      <x:c r="D5157" s="13" t="str">
        <x:v>00402</x:v>
      </x:c>
      <x:c r="E5157" s="13" t="str">
        <x:v>00415</x:v>
      </x:c>
      <x:c r="F5157" s="4" t="str">
        <x:v>amistad</x:v>
      </x:c>
      <x:c r="G5157" s="4" t="n">
        <x:f>COUNTIFS(Relaciones!$D$5092:$D$5525,E5157,Relaciones!$E$5092:$E$5525,D5157,Relaciones!$F$5092:$F$5525,F5157)</x:f>
        <x:v>1</x:v>
      </x:c>
      <x:c r="H5157" s="4"/>
    </x:row>
    <x:row r="5158" ht="23" customHeight="1">
      <x:c r="A5158" s="4" t="str">
        <x:v>Sevilla</x:v>
      </x:c>
      <x:c r="B5158" s="4" t="str">
        <x:v>2.º ESO</x:v>
      </x:c>
      <x:c r="C5158" s="4" t="str">
        <x:v>C</x:v>
      </x:c>
      <x:c r="D5158" s="13" t="str">
        <x:v>00402</x:v>
      </x:c>
      <x:c r="E5158" s="13" t="str">
        <x:v>00417</x:v>
      </x:c>
      <x:c r="F5158" s="4" t="str">
        <x:v>amistad</x:v>
      </x:c>
      <x:c r="G5158" s="4" t="n">
        <x:f>COUNTIFS(Relaciones!$D$5092:$D$5525,E5158,Relaciones!$E$5092:$E$5525,D5158,Relaciones!$F$5092:$F$5525,F5158)</x:f>
        <x:v>1</x:v>
      </x:c>
      <x:c r="H5158" s="4"/>
    </x:row>
    <x:row r="5159" ht="23" customHeight="1">
      <x:c r="A5159" s="4" t="str">
        <x:v>Sevilla</x:v>
      </x:c>
      <x:c r="B5159" s="4" t="str">
        <x:v>2.º ESO</x:v>
      </x:c>
      <x:c r="C5159" s="4" t="str">
        <x:v>C</x:v>
      </x:c>
      <x:c r="D5159" s="13" t="str">
        <x:v>00403</x:v>
      </x:c>
      <x:c r="E5159" s="13" t="str">
        <x:v>00393</x:v>
      </x:c>
      <x:c r="F5159" s="4" t="str">
        <x:v>amistad</x:v>
      </x:c>
      <x:c r="G5159" s="4" t="n">
        <x:f>COUNTIFS(Relaciones!$D$5092:$D$5525,E5159,Relaciones!$E$5092:$E$5525,D5159,Relaciones!$F$5092:$F$5525,F5159)</x:f>
        <x:v>0</x:v>
      </x:c>
      <x:c r="H5159" s="4"/>
    </x:row>
    <x:row r="5160" ht="23" customHeight="1">
      <x:c r="A5160" s="4" t="str">
        <x:v>Sevilla</x:v>
      </x:c>
      <x:c r="B5160" s="4" t="str">
        <x:v>2.º ESO</x:v>
      </x:c>
      <x:c r="C5160" s="4" t="str">
        <x:v>C</x:v>
      </x:c>
      <x:c r="D5160" s="13" t="str">
        <x:v>00403</x:v>
      </x:c>
      <x:c r="E5160" s="13" t="str">
        <x:v>00400</x:v>
      </x:c>
      <x:c r="F5160" s="4" t="str">
        <x:v>amistad</x:v>
      </x:c>
      <x:c r="G5160" s="4" t="n">
        <x:f>COUNTIFS(Relaciones!$D$5092:$D$5525,E5160,Relaciones!$E$5092:$E$5525,D5160,Relaciones!$F$5092:$F$5525,F5160)</x:f>
        <x:v>1</x:v>
      </x:c>
      <x:c r="H5160" s="4"/>
    </x:row>
    <x:row r="5161" ht="23" customHeight="1">
      <x:c r="A5161" s="4" t="str">
        <x:v>Sevilla</x:v>
      </x:c>
      <x:c r="B5161" s="4" t="str">
        <x:v>2.º ESO</x:v>
      </x:c>
      <x:c r="C5161" s="4" t="str">
        <x:v>C</x:v>
      </x:c>
      <x:c r="D5161" s="13" t="str">
        <x:v>00403</x:v>
      </x:c>
      <x:c r="E5161" s="13" t="str">
        <x:v>00402</x:v>
      </x:c>
      <x:c r="F5161" s="4" t="str">
        <x:v>amistad</x:v>
      </x:c>
      <x:c r="G5161" s="4" t="n">
        <x:f>COUNTIFS(Relaciones!$D$5092:$D$5525,E5161,Relaciones!$E$5092:$E$5525,D5161,Relaciones!$F$5092:$F$5525,F5161)</x:f>
        <x:v>1</x:v>
      </x:c>
      <x:c r="H5161" s="4"/>
    </x:row>
    <x:row r="5162" ht="23" customHeight="1">
      <x:c r="A5162" s="4" t="str">
        <x:v>Sevilla</x:v>
      </x:c>
      <x:c r="B5162" s="4" t="str">
        <x:v>2.º ESO</x:v>
      </x:c>
      <x:c r="C5162" s="4" t="str">
        <x:v>C</x:v>
      </x:c>
      <x:c r="D5162" s="13" t="str">
        <x:v>00403</x:v>
      </x:c>
      <x:c r="E5162" s="13" t="str">
        <x:v>00404</x:v>
      </x:c>
      <x:c r="F5162" s="4" t="str">
        <x:v>amistad</x:v>
      </x:c>
      <x:c r="G5162" s="4" t="n">
        <x:f>COUNTIFS(Relaciones!$D$5092:$D$5525,E5162,Relaciones!$E$5092:$E$5525,D5162,Relaciones!$F$5092:$F$5525,F5162)</x:f>
        <x:v>1</x:v>
      </x:c>
      <x:c r="H5162" s="4"/>
    </x:row>
    <x:row r="5163" ht="23" customHeight="1">
      <x:c r="A5163" s="4" t="str">
        <x:v>Sevilla</x:v>
      </x:c>
      <x:c r="B5163" s="4" t="str">
        <x:v>2.º ESO</x:v>
      </x:c>
      <x:c r="C5163" s="4" t="str">
        <x:v>C</x:v>
      </x:c>
      <x:c r="D5163" s="13" t="str">
        <x:v>00403</x:v>
      </x:c>
      <x:c r="E5163" s="13" t="str">
        <x:v>00406</x:v>
      </x:c>
      <x:c r="F5163" s="4" t="str">
        <x:v>amistad</x:v>
      </x:c>
      <x:c r="G5163" s="4" t="n">
        <x:f>COUNTIFS(Relaciones!$D$5092:$D$5525,E5163,Relaciones!$E$5092:$E$5525,D5163,Relaciones!$F$5092:$F$5525,F5163)</x:f>
        <x:v>1</x:v>
      </x:c>
      <x:c r="H5163" s="4"/>
    </x:row>
    <x:row r="5164" ht="23" customHeight="1">
      <x:c r="A5164" s="4" t="str">
        <x:v>Sevilla</x:v>
      </x:c>
      <x:c r="B5164" s="4" t="str">
        <x:v>2.º ESO</x:v>
      </x:c>
      <x:c r="C5164" s="4" t="str">
        <x:v>C</x:v>
      </x:c>
      <x:c r="D5164" s="13" t="str">
        <x:v>00403</x:v>
      </x:c>
      <x:c r="E5164" s="13" t="str">
        <x:v>00416</x:v>
      </x:c>
      <x:c r="F5164" s="4" t="str">
        <x:v>amistad</x:v>
      </x:c>
      <x:c r="G5164" s="4" t="n">
        <x:f>COUNTIFS(Relaciones!$D$5092:$D$5525,E5164,Relaciones!$E$5092:$E$5525,D5164,Relaciones!$F$5092:$F$5525,F5164)</x:f>
        <x:v>1</x:v>
      </x:c>
      <x:c r="H5164" s="4"/>
    </x:row>
    <x:row r="5165" ht="23" customHeight="1">
      <x:c r="A5165" s="4" t="str">
        <x:v>Sevilla</x:v>
      </x:c>
      <x:c r="B5165" s="4" t="str">
        <x:v>2.º ESO</x:v>
      </x:c>
      <x:c r="C5165" s="4" t="str">
        <x:v>C</x:v>
      </x:c>
      <x:c r="D5165" s="13" t="str">
        <x:v>00403</x:v>
      </x:c>
      <x:c r="E5165" s="13" t="str">
        <x:v>00418</x:v>
      </x:c>
      <x:c r="F5165" s="4" t="str">
        <x:v>amistad</x:v>
      </x:c>
      <x:c r="G5165" s="4" t="n">
        <x:f>COUNTIFS(Relaciones!$D$5092:$D$5525,E5165,Relaciones!$E$5092:$E$5525,D5165,Relaciones!$F$5092:$F$5525,F5165)</x:f>
        <x:v>1</x:v>
      </x:c>
      <x:c r="H5165" s="4"/>
    </x:row>
    <x:row r="5166" ht="23" customHeight="1">
      <x:c r="A5166" s="4" t="str">
        <x:v>Sevilla</x:v>
      </x:c>
      <x:c r="B5166" s="4" t="str">
        <x:v>2.º ESO</x:v>
      </x:c>
      <x:c r="C5166" s="4" t="str">
        <x:v>C</x:v>
      </x:c>
      <x:c r="D5166" s="13" t="str">
        <x:v>00404</x:v>
      </x:c>
      <x:c r="E5166" s="13" t="str">
        <x:v>00393</x:v>
      </x:c>
      <x:c r="F5166" s="4" t="str">
        <x:v>amistad</x:v>
      </x:c>
      <x:c r="G5166" s="4" t="n">
        <x:f>COUNTIFS(Relaciones!$D$5092:$D$5525,E5166,Relaciones!$E$5092:$E$5525,D5166,Relaciones!$F$5092:$F$5525,F5166)</x:f>
        <x:v>1</x:v>
      </x:c>
      <x:c r="H5166" s="4"/>
    </x:row>
    <x:row r="5167" ht="23" customHeight="1">
      <x:c r="A5167" s="4" t="str">
        <x:v>Sevilla</x:v>
      </x:c>
      <x:c r="B5167" s="4" t="str">
        <x:v>2.º ESO</x:v>
      </x:c>
      <x:c r="C5167" s="4" t="str">
        <x:v>C</x:v>
      </x:c>
      <x:c r="D5167" s="13" t="str">
        <x:v>00404</x:v>
      </x:c>
      <x:c r="E5167" s="13" t="str">
        <x:v>00401</x:v>
      </x:c>
      <x:c r="F5167" s="4" t="str">
        <x:v>amistad</x:v>
      </x:c>
      <x:c r="G5167" s="4" t="n">
        <x:f>COUNTIFS(Relaciones!$D$5092:$D$5525,E5167,Relaciones!$E$5092:$E$5525,D5167,Relaciones!$F$5092:$F$5525,F5167)</x:f>
        <x:v>1</x:v>
      </x:c>
      <x:c r="H5167" s="4"/>
    </x:row>
    <x:row r="5168" ht="23" customHeight="1">
      <x:c r="A5168" s="4" t="str">
        <x:v>Sevilla</x:v>
      </x:c>
      <x:c r="B5168" s="4" t="str">
        <x:v>2.º ESO</x:v>
      </x:c>
      <x:c r="C5168" s="4" t="str">
        <x:v>C</x:v>
      </x:c>
      <x:c r="D5168" s="13" t="str">
        <x:v>00404</x:v>
      </x:c>
      <x:c r="E5168" s="13" t="str">
        <x:v>00403</x:v>
      </x:c>
      <x:c r="F5168" s="4" t="str">
        <x:v>amistad</x:v>
      </x:c>
      <x:c r="G5168" s="4" t="n">
        <x:f>COUNTIFS(Relaciones!$D$5092:$D$5525,E5168,Relaciones!$E$5092:$E$5525,D5168,Relaciones!$F$5092:$F$5525,F5168)</x:f>
        <x:v>1</x:v>
      </x:c>
      <x:c r="H5168" s="4"/>
    </x:row>
    <x:row r="5169" ht="23" customHeight="1">
      <x:c r="A5169" s="4" t="str">
        <x:v>Sevilla</x:v>
      </x:c>
      <x:c r="B5169" s="4" t="str">
        <x:v>2.º ESO</x:v>
      </x:c>
      <x:c r="C5169" s="4" t="str">
        <x:v>C</x:v>
      </x:c>
      <x:c r="D5169" s="13" t="str">
        <x:v>00404</x:v>
      </x:c>
      <x:c r="E5169" s="13" t="str">
        <x:v>00405</x:v>
      </x:c>
      <x:c r="F5169" s="4" t="str">
        <x:v>amistad</x:v>
      </x:c>
      <x:c r="G5169" s="4" t="n">
        <x:f>COUNTIFS(Relaciones!$D$5092:$D$5525,E5169,Relaciones!$E$5092:$E$5525,D5169,Relaciones!$F$5092:$F$5525,F5169)</x:f>
        <x:v>1</x:v>
      </x:c>
      <x:c r="H5169" s="4"/>
    </x:row>
    <x:row r="5170" ht="23" customHeight="1">
      <x:c r="A5170" s="4" t="str">
        <x:v>Sevilla</x:v>
      </x:c>
      <x:c r="B5170" s="4" t="str">
        <x:v>2.º ESO</x:v>
      </x:c>
      <x:c r="C5170" s="4" t="str">
        <x:v>C</x:v>
      </x:c>
      <x:c r="D5170" s="13" t="str">
        <x:v>00404</x:v>
      </x:c>
      <x:c r="E5170" s="13" t="str">
        <x:v>00417</x:v>
      </x:c>
      <x:c r="F5170" s="4" t="str">
        <x:v>amistad</x:v>
      </x:c>
      <x:c r="G5170" s="4" t="n">
        <x:f>COUNTIFS(Relaciones!$D$5092:$D$5525,E5170,Relaciones!$E$5092:$E$5525,D5170,Relaciones!$F$5092:$F$5525,F5170)</x:f>
        <x:v>1</x:v>
      </x:c>
      <x:c r="H5170" s="4"/>
    </x:row>
    <x:row r="5171" ht="23" customHeight="1">
      <x:c r="A5171" s="4" t="str">
        <x:v>Sevilla</x:v>
      </x:c>
      <x:c r="B5171" s="4" t="str">
        <x:v>2.º ESO</x:v>
      </x:c>
      <x:c r="C5171" s="4" t="str">
        <x:v>C</x:v>
      </x:c>
      <x:c r="D5171" s="13" t="str">
        <x:v>00404</x:v>
      </x:c>
      <x:c r="E5171" s="13" t="str">
        <x:v>00419</x:v>
      </x:c>
      <x:c r="F5171" s="4" t="str">
        <x:v>amistad</x:v>
      </x:c>
      <x:c r="G5171" s="4" t="n">
        <x:f>COUNTIFS(Relaciones!$D$5092:$D$5525,E5171,Relaciones!$E$5092:$E$5525,D5171,Relaciones!$F$5092:$F$5525,F5171)</x:f>
        <x:v>1</x:v>
      </x:c>
      <x:c r="H5171" s="4"/>
    </x:row>
    <x:row r="5172" ht="23" customHeight="1">
      <x:c r="A5172" s="4" t="str">
        <x:v>Sevilla</x:v>
      </x:c>
      <x:c r="B5172" s="4" t="str">
        <x:v>2.º ESO</x:v>
      </x:c>
      <x:c r="C5172" s="4" t="str">
        <x:v>C</x:v>
      </x:c>
      <x:c r="D5172" s="13" t="str">
        <x:v>00405</x:v>
      </x:c>
      <x:c r="E5172" s="13" t="str">
        <x:v>00393</x:v>
      </x:c>
      <x:c r="F5172" s="4" t="str">
        <x:v>amistad</x:v>
      </x:c>
      <x:c r="G5172" s="4" t="n">
        <x:f>COUNTIFS(Relaciones!$D$5092:$D$5525,E5172,Relaciones!$E$5092:$E$5525,D5172,Relaciones!$F$5092:$F$5525,F5172)</x:f>
        <x:v>0</x:v>
      </x:c>
      <x:c r="H5172" s="4"/>
    </x:row>
    <x:row r="5173" ht="23" customHeight="1">
      <x:c r="A5173" s="4" t="str">
        <x:v>Sevilla</x:v>
      </x:c>
      <x:c r="B5173" s="4" t="str">
        <x:v>2.º ESO</x:v>
      </x:c>
      <x:c r="C5173" s="4" t="str">
        <x:v>C</x:v>
      </x:c>
      <x:c r="D5173" s="13" t="str">
        <x:v>00405</x:v>
      </x:c>
      <x:c r="E5173" s="13" t="str">
        <x:v>00394</x:v>
      </x:c>
      <x:c r="F5173" s="4" t="str">
        <x:v>amistad</x:v>
      </x:c>
      <x:c r="G5173" s="4" t="n">
        <x:f>COUNTIFS(Relaciones!$D$5092:$D$5525,E5173,Relaciones!$E$5092:$E$5525,D5173,Relaciones!$F$5092:$F$5525,F5173)</x:f>
        <x:v>1</x:v>
      </x:c>
      <x:c r="H5173" s="4"/>
    </x:row>
    <x:row r="5174" ht="23" customHeight="1">
      <x:c r="A5174" s="4" t="str">
        <x:v>Sevilla</x:v>
      </x:c>
      <x:c r="B5174" s="4" t="str">
        <x:v>2.º ESO</x:v>
      </x:c>
      <x:c r="C5174" s="4" t="str">
        <x:v>C</x:v>
      </x:c>
      <x:c r="D5174" s="13" t="str">
        <x:v>00405</x:v>
      </x:c>
      <x:c r="E5174" s="13" t="str">
        <x:v>00402</x:v>
      </x:c>
      <x:c r="F5174" s="4" t="str">
        <x:v>amistad</x:v>
      </x:c>
      <x:c r="G5174" s="4" t="n">
        <x:f>COUNTIFS(Relaciones!$D$5092:$D$5525,E5174,Relaciones!$E$5092:$E$5525,D5174,Relaciones!$F$5092:$F$5525,F5174)</x:f>
        <x:v>1</x:v>
      </x:c>
      <x:c r="H5174" s="4"/>
    </x:row>
    <x:row r="5175" ht="23" customHeight="1">
      <x:c r="A5175" s="4" t="str">
        <x:v>Sevilla</x:v>
      </x:c>
      <x:c r="B5175" s="4" t="str">
        <x:v>2.º ESO</x:v>
      </x:c>
      <x:c r="C5175" s="4" t="str">
        <x:v>C</x:v>
      </x:c>
      <x:c r="D5175" s="13" t="str">
        <x:v>00405</x:v>
      </x:c>
      <x:c r="E5175" s="13" t="str">
        <x:v>00404</x:v>
      </x:c>
      <x:c r="F5175" s="4" t="str">
        <x:v>amistad</x:v>
      </x:c>
      <x:c r="G5175" s="4" t="n">
        <x:f>COUNTIFS(Relaciones!$D$5092:$D$5525,E5175,Relaciones!$E$5092:$E$5525,D5175,Relaciones!$F$5092:$F$5525,F5175)</x:f>
        <x:v>1</x:v>
      </x:c>
      <x:c r="H5175" s="4"/>
    </x:row>
    <x:row r="5176" ht="23" customHeight="1">
      <x:c r="A5176" s="4" t="str">
        <x:v>Sevilla</x:v>
      </x:c>
      <x:c r="B5176" s="4" t="str">
        <x:v>2.º ESO</x:v>
      </x:c>
      <x:c r="C5176" s="4" t="str">
        <x:v>C</x:v>
      </x:c>
      <x:c r="D5176" s="13" t="str">
        <x:v>00405</x:v>
      </x:c>
      <x:c r="E5176" s="13" t="str">
        <x:v>00406</x:v>
      </x:c>
      <x:c r="F5176" s="4" t="str">
        <x:v>amistad</x:v>
      </x:c>
      <x:c r="G5176" s="4" t="n">
        <x:f>COUNTIFS(Relaciones!$D$5092:$D$5525,E5176,Relaciones!$E$5092:$E$5525,D5176,Relaciones!$F$5092:$F$5525,F5176)</x:f>
        <x:v>1</x:v>
      </x:c>
      <x:c r="H5176" s="4"/>
    </x:row>
    <x:row r="5177" ht="23" customHeight="1">
      <x:c r="A5177" s="4" t="str">
        <x:v>Sevilla</x:v>
      </x:c>
      <x:c r="B5177" s="4" t="str">
        <x:v>2.º ESO</x:v>
      </x:c>
      <x:c r="C5177" s="4" t="str">
        <x:v>C</x:v>
      </x:c>
      <x:c r="D5177" s="13" t="str">
        <x:v>00405</x:v>
      </x:c>
      <x:c r="E5177" s="13" t="str">
        <x:v>00418</x:v>
      </x:c>
      <x:c r="F5177" s="4" t="str">
        <x:v>amistad</x:v>
      </x:c>
      <x:c r="G5177" s="4" t="n">
        <x:f>COUNTIFS(Relaciones!$D$5092:$D$5525,E5177,Relaciones!$E$5092:$E$5525,D5177,Relaciones!$F$5092:$F$5525,F5177)</x:f>
        <x:v>1</x:v>
      </x:c>
      <x:c r="H5177" s="4"/>
    </x:row>
    <x:row r="5178" ht="23" customHeight="1">
      <x:c r="A5178" s="4" t="str">
        <x:v>Sevilla</x:v>
      </x:c>
      <x:c r="B5178" s="4" t="str">
        <x:v>2.º ESO</x:v>
      </x:c>
      <x:c r="C5178" s="4" t="str">
        <x:v>C</x:v>
      </x:c>
      <x:c r="D5178" s="13" t="str">
        <x:v>00405</x:v>
      </x:c>
      <x:c r="E5178" s="13" t="str">
        <x:v>00420</x:v>
      </x:c>
      <x:c r="F5178" s="4" t="str">
        <x:v>amistad</x:v>
      </x:c>
      <x:c r="G5178" s="4" t="n">
        <x:f>COUNTIFS(Relaciones!$D$5092:$D$5525,E5178,Relaciones!$E$5092:$E$5525,D5178,Relaciones!$F$5092:$F$5525,F5178)</x:f>
        <x:v>1</x:v>
      </x:c>
      <x:c r="H5178" s="4"/>
    </x:row>
    <x:row r="5179" ht="23" customHeight="1">
      <x:c r="A5179" s="4" t="str">
        <x:v>Sevilla</x:v>
      </x:c>
      <x:c r="B5179" s="4" t="str">
        <x:v>2.º ESO</x:v>
      </x:c>
      <x:c r="C5179" s="4" t="str">
        <x:v>C</x:v>
      </x:c>
      <x:c r="D5179" s="13" t="str">
        <x:v>00406</x:v>
      </x:c>
      <x:c r="E5179" s="13" t="str">
        <x:v>00393</x:v>
      </x:c>
      <x:c r="F5179" s="4" t="str">
        <x:v>amistad</x:v>
      </x:c>
      <x:c r="G5179" s="4" t="n">
        <x:f>COUNTIFS(Relaciones!$D$5092:$D$5525,E5179,Relaciones!$E$5092:$E$5525,D5179,Relaciones!$F$5092:$F$5525,F5179)</x:f>
        <x:v>1</x:v>
      </x:c>
      <x:c r="H5179" s="4"/>
    </x:row>
    <x:row r="5180" ht="23" customHeight="1">
      <x:c r="A5180" s="4" t="str">
        <x:v>Sevilla</x:v>
      </x:c>
      <x:c r="B5180" s="4" t="str">
        <x:v>2.º ESO</x:v>
      </x:c>
      <x:c r="C5180" s="4" t="str">
        <x:v>C</x:v>
      </x:c>
      <x:c r="D5180" s="13" t="str">
        <x:v>00406</x:v>
      </x:c>
      <x:c r="E5180" s="13" t="str">
        <x:v>00395</x:v>
      </x:c>
      <x:c r="F5180" s="4" t="str">
        <x:v>amistad</x:v>
      </x:c>
      <x:c r="G5180" s="4" t="n">
        <x:f>COUNTIFS(Relaciones!$D$5092:$D$5525,E5180,Relaciones!$E$5092:$E$5525,D5180,Relaciones!$F$5092:$F$5525,F5180)</x:f>
        <x:v>1</x:v>
      </x:c>
      <x:c r="H5180" s="4"/>
    </x:row>
    <x:row r="5181" ht="23" customHeight="1">
      <x:c r="A5181" s="4" t="str">
        <x:v>Sevilla</x:v>
      </x:c>
      <x:c r="B5181" s="4" t="str">
        <x:v>2.º ESO</x:v>
      </x:c>
      <x:c r="C5181" s="4" t="str">
        <x:v>C</x:v>
      </x:c>
      <x:c r="D5181" s="13" t="str">
        <x:v>00406</x:v>
      </x:c>
      <x:c r="E5181" s="13" t="str">
        <x:v>00403</x:v>
      </x:c>
      <x:c r="F5181" s="4" t="str">
        <x:v>amistad</x:v>
      </x:c>
      <x:c r="G5181" s="4" t="n">
        <x:f>COUNTIFS(Relaciones!$D$5092:$D$5525,E5181,Relaciones!$E$5092:$E$5525,D5181,Relaciones!$F$5092:$F$5525,F5181)</x:f>
        <x:v>1</x:v>
      </x:c>
      <x:c r="H5181" s="4"/>
    </x:row>
    <x:row r="5182" ht="23" customHeight="1">
      <x:c r="A5182" s="4" t="str">
        <x:v>Sevilla</x:v>
      </x:c>
      <x:c r="B5182" s="4" t="str">
        <x:v>2.º ESO</x:v>
      </x:c>
      <x:c r="C5182" s="4" t="str">
        <x:v>C</x:v>
      </x:c>
      <x:c r="D5182" s="13" t="str">
        <x:v>00406</x:v>
      </x:c>
      <x:c r="E5182" s="13" t="str">
        <x:v>00405</x:v>
      </x:c>
      <x:c r="F5182" s="4" t="str">
        <x:v>amistad</x:v>
      </x:c>
      <x:c r="G5182" s="4" t="n">
        <x:f>COUNTIFS(Relaciones!$D$5092:$D$5525,E5182,Relaciones!$E$5092:$E$5525,D5182,Relaciones!$F$5092:$F$5525,F5182)</x:f>
        <x:v>1</x:v>
      </x:c>
      <x:c r="H5182" s="4"/>
    </x:row>
    <x:row r="5183" ht="23" customHeight="1">
      <x:c r="A5183" s="4" t="str">
        <x:v>Sevilla</x:v>
      </x:c>
      <x:c r="B5183" s="4" t="str">
        <x:v>2.º ESO</x:v>
      </x:c>
      <x:c r="C5183" s="4" t="str">
        <x:v>C</x:v>
      </x:c>
      <x:c r="D5183" s="13" t="str">
        <x:v>00406</x:v>
      </x:c>
      <x:c r="E5183" s="13" t="str">
        <x:v>00419</x:v>
      </x:c>
      <x:c r="F5183" s="4" t="str">
        <x:v>amistad</x:v>
      </x:c>
      <x:c r="G5183" s="4" t="n">
        <x:f>COUNTIFS(Relaciones!$D$5092:$D$5525,E5183,Relaciones!$E$5092:$E$5525,D5183,Relaciones!$F$5092:$F$5525,F5183)</x:f>
        <x:v>1</x:v>
      </x:c>
      <x:c r="H5183" s="4"/>
    </x:row>
    <x:row r="5184" ht="23" customHeight="1">
      <x:c r="A5184" s="4" t="str">
        <x:v>Sevilla</x:v>
      </x:c>
      <x:c r="B5184" s="4" t="str">
        <x:v>2.º ESO</x:v>
      </x:c>
      <x:c r="C5184" s="4" t="str">
        <x:v>C</x:v>
      </x:c>
      <x:c r="D5184" s="13" t="str">
        <x:v>00407</x:v>
      </x:c>
      <x:c r="E5184" s="13" t="str">
        <x:v>00393</x:v>
      </x:c>
      <x:c r="F5184" s="4" t="str">
        <x:v>amistad</x:v>
      </x:c>
      <x:c r="G5184" s="4" t="n">
        <x:f>COUNTIFS(Relaciones!$D$5092:$D$5525,E5184,Relaciones!$E$5092:$E$5525,D5184,Relaciones!$F$5092:$F$5525,F5184)</x:f>
        <x:v>1</x:v>
      </x:c>
      <x:c r="H5184" s="4"/>
    </x:row>
    <x:row r="5185" ht="23" customHeight="1">
      <x:c r="A5185" s="4" t="str">
        <x:v>Sevilla</x:v>
      </x:c>
      <x:c r="B5185" s="4" t="str">
        <x:v>2.º ESO</x:v>
      </x:c>
      <x:c r="C5185" s="4" t="str">
        <x:v>C</x:v>
      </x:c>
      <x:c r="D5185" s="13" t="str">
        <x:v>00407</x:v>
      </x:c>
      <x:c r="E5185" s="13" t="str">
        <x:v>00394</x:v>
      </x:c>
      <x:c r="F5185" s="4" t="str">
        <x:v>amistad</x:v>
      </x:c>
      <x:c r="G5185" s="4" t="n">
        <x:f>COUNTIFS(Relaciones!$D$5092:$D$5525,E5185,Relaciones!$E$5092:$E$5525,D5185,Relaciones!$F$5092:$F$5525,F5185)</x:f>
        <x:v>1</x:v>
      </x:c>
      <x:c r="H5185" s="4"/>
    </x:row>
    <x:row r="5186" ht="23" customHeight="1">
      <x:c r="A5186" s="4" t="str">
        <x:v>Sevilla</x:v>
      </x:c>
      <x:c r="B5186" s="4" t="str">
        <x:v>2.º ESO</x:v>
      </x:c>
      <x:c r="C5186" s="4" t="str">
        <x:v>C</x:v>
      </x:c>
      <x:c r="D5186" s="13" t="str">
        <x:v>00407</x:v>
      </x:c>
      <x:c r="E5186" s="13" t="str">
        <x:v>00408</x:v>
      </x:c>
      <x:c r="F5186" s="4" t="str">
        <x:v>amistad</x:v>
      </x:c>
      <x:c r="G5186" s="4" t="n">
        <x:f>COUNTIFS(Relaciones!$D$5092:$D$5525,E5186,Relaciones!$E$5092:$E$5525,D5186,Relaciones!$F$5092:$F$5525,F5186)</x:f>
        <x:v>1</x:v>
      </x:c>
      <x:c r="H5186" s="4"/>
    </x:row>
    <x:row r="5187" ht="23" customHeight="1">
      <x:c r="A5187" s="4" t="str">
        <x:v>Sevilla</x:v>
      </x:c>
      <x:c r="B5187" s="4" t="str">
        <x:v>2.º ESO</x:v>
      </x:c>
      <x:c r="C5187" s="4" t="str">
        <x:v>C</x:v>
      </x:c>
      <x:c r="D5187" s="13" t="str">
        <x:v>00407</x:v>
      </x:c>
      <x:c r="E5187" s="13" t="str">
        <x:v>00410</x:v>
      </x:c>
      <x:c r="F5187" s="4" t="str">
        <x:v>amistad</x:v>
      </x:c>
      <x:c r="G5187" s="4" t="n">
        <x:f>COUNTIFS(Relaciones!$D$5092:$D$5525,E5187,Relaciones!$E$5092:$E$5525,D5187,Relaciones!$F$5092:$F$5525,F5187)</x:f>
        <x:v>1</x:v>
      </x:c>
      <x:c r="H5187" s="4"/>
    </x:row>
    <x:row r="5188" ht="23" customHeight="1">
      <x:c r="A5188" s="4" t="str">
        <x:v>Sevilla</x:v>
      </x:c>
      <x:c r="B5188" s="4" t="str">
        <x:v>2.º ESO</x:v>
      </x:c>
      <x:c r="C5188" s="4" t="str">
        <x:v>C</x:v>
      </x:c>
      <x:c r="D5188" s="13" t="str">
        <x:v>00407</x:v>
      </x:c>
      <x:c r="E5188" s="13" t="str">
        <x:v>00418</x:v>
      </x:c>
      <x:c r="F5188" s="4" t="str">
        <x:v>amistad</x:v>
      </x:c>
      <x:c r="G5188" s="4" t="n">
        <x:f>COUNTIFS(Relaciones!$D$5092:$D$5525,E5188,Relaciones!$E$5092:$E$5525,D5188,Relaciones!$F$5092:$F$5525,F5188)</x:f>
        <x:v>1</x:v>
      </x:c>
      <x:c r="H5188" s="4"/>
    </x:row>
    <x:row r="5189" ht="23" customHeight="1">
      <x:c r="A5189" s="4" t="str">
        <x:v>Sevilla</x:v>
      </x:c>
      <x:c r="B5189" s="4" t="str">
        <x:v>2.º ESO</x:v>
      </x:c>
      <x:c r="C5189" s="4" t="str">
        <x:v>C</x:v>
      </x:c>
      <x:c r="D5189" s="13" t="str">
        <x:v>00407</x:v>
      </x:c>
      <x:c r="E5189" s="13" t="str">
        <x:v>00420</x:v>
      </x:c>
      <x:c r="F5189" s="4" t="str">
        <x:v>amistad</x:v>
      </x:c>
      <x:c r="G5189" s="4" t="n">
        <x:f>COUNTIFS(Relaciones!$D$5092:$D$5525,E5189,Relaciones!$E$5092:$E$5525,D5189,Relaciones!$F$5092:$F$5525,F5189)</x:f>
        <x:v>1</x:v>
      </x:c>
      <x:c r="H5189" s="4"/>
    </x:row>
    <x:row r="5190" ht="23" customHeight="1">
      <x:c r="A5190" s="4" t="str">
        <x:v>Sevilla</x:v>
      </x:c>
      <x:c r="B5190" s="4" t="str">
        <x:v>2.º ESO</x:v>
      </x:c>
      <x:c r="C5190" s="4" t="str">
        <x:v>C</x:v>
      </x:c>
      <x:c r="D5190" s="13" t="str">
        <x:v>00408</x:v>
      </x:c>
      <x:c r="E5190" s="13" t="str">
        <x:v>00393</x:v>
      </x:c>
      <x:c r="F5190" s="4" t="str">
        <x:v>amistad</x:v>
      </x:c>
      <x:c r="G5190" s="4" t="n">
        <x:f>COUNTIFS(Relaciones!$D$5092:$D$5525,E5190,Relaciones!$E$5092:$E$5525,D5190,Relaciones!$F$5092:$F$5525,F5190)</x:f>
        <x:v>1</x:v>
      </x:c>
      <x:c r="H5190" s="4"/>
    </x:row>
    <x:row r="5191" ht="23" customHeight="1">
      <x:c r="A5191" s="4" t="str">
        <x:v>Sevilla</x:v>
      </x:c>
      <x:c r="B5191" s="4" t="str">
        <x:v>2.º ESO</x:v>
      </x:c>
      <x:c r="C5191" s="4" t="str">
        <x:v>C</x:v>
      </x:c>
      <x:c r="D5191" s="13" t="str">
        <x:v>00408</x:v>
      </x:c>
      <x:c r="E5191" s="13" t="str">
        <x:v>00395</x:v>
      </x:c>
      <x:c r="F5191" s="4" t="str">
        <x:v>amistad</x:v>
      </x:c>
      <x:c r="G5191" s="4" t="n">
        <x:f>COUNTIFS(Relaciones!$D$5092:$D$5525,E5191,Relaciones!$E$5092:$E$5525,D5191,Relaciones!$F$5092:$F$5525,F5191)</x:f>
        <x:v>1</x:v>
      </x:c>
      <x:c r="H5191" s="4"/>
    </x:row>
    <x:row r="5192" ht="23" customHeight="1">
      <x:c r="A5192" s="4" t="str">
        <x:v>Sevilla</x:v>
      </x:c>
      <x:c r="B5192" s="4" t="str">
        <x:v>2.º ESO</x:v>
      </x:c>
      <x:c r="C5192" s="4" t="str">
        <x:v>C</x:v>
      </x:c>
      <x:c r="D5192" s="13" t="str">
        <x:v>00408</x:v>
      </x:c>
      <x:c r="E5192" s="13" t="str">
        <x:v>00407</x:v>
      </x:c>
      <x:c r="F5192" s="4" t="str">
        <x:v>amistad</x:v>
      </x:c>
      <x:c r="G5192" s="4" t="n">
        <x:f>COUNTIFS(Relaciones!$D$5092:$D$5525,E5192,Relaciones!$E$5092:$E$5525,D5192,Relaciones!$F$5092:$F$5525,F5192)</x:f>
        <x:v>1</x:v>
      </x:c>
      <x:c r="H5192" s="4"/>
    </x:row>
    <x:row r="5193" ht="23" customHeight="1">
      <x:c r="A5193" s="4" t="str">
        <x:v>Sevilla</x:v>
      </x:c>
      <x:c r="B5193" s="4" t="str">
        <x:v>2.º ESO</x:v>
      </x:c>
      <x:c r="C5193" s="4" t="str">
        <x:v>C</x:v>
      </x:c>
      <x:c r="D5193" s="13" t="str">
        <x:v>00408</x:v>
      </x:c>
      <x:c r="E5193" s="13" t="str">
        <x:v>00409</x:v>
      </x:c>
      <x:c r="F5193" s="4" t="str">
        <x:v>amistad</x:v>
      </x:c>
      <x:c r="G5193" s="4" t="n">
        <x:f>COUNTIFS(Relaciones!$D$5092:$D$5525,E5193,Relaciones!$E$5092:$E$5525,D5193,Relaciones!$F$5092:$F$5525,F5193)</x:f>
        <x:v>1</x:v>
      </x:c>
      <x:c r="H5193" s="4"/>
    </x:row>
    <x:row r="5194" ht="23" customHeight="1">
      <x:c r="A5194" s="4" t="str">
        <x:v>Sevilla</x:v>
      </x:c>
      <x:c r="B5194" s="4" t="str">
        <x:v>2.º ESO</x:v>
      </x:c>
      <x:c r="C5194" s="4" t="str">
        <x:v>C</x:v>
      </x:c>
      <x:c r="D5194" s="13" t="str">
        <x:v>00408</x:v>
      </x:c>
      <x:c r="E5194" s="13" t="str">
        <x:v>00411</x:v>
      </x:c>
      <x:c r="F5194" s="4" t="str">
        <x:v>amistad</x:v>
      </x:c>
      <x:c r="G5194" s="4" t="n">
        <x:f>COUNTIFS(Relaciones!$D$5092:$D$5525,E5194,Relaciones!$E$5092:$E$5525,D5194,Relaciones!$F$5092:$F$5525,F5194)</x:f>
        <x:v>1</x:v>
      </x:c>
      <x:c r="H5194" s="4"/>
    </x:row>
    <x:row r="5195" ht="23" customHeight="1">
      <x:c r="A5195" s="4" t="str">
        <x:v>Sevilla</x:v>
      </x:c>
      <x:c r="B5195" s="4" t="str">
        <x:v>2.º ESO</x:v>
      </x:c>
      <x:c r="C5195" s="4" t="str">
        <x:v>C</x:v>
      </x:c>
      <x:c r="D5195" s="13" t="str">
        <x:v>00408</x:v>
      </x:c>
      <x:c r="E5195" s="13" t="str">
        <x:v>00419</x:v>
      </x:c>
      <x:c r="F5195" s="4" t="str">
        <x:v>amistad</x:v>
      </x:c>
      <x:c r="G5195" s="4" t="n">
        <x:f>COUNTIFS(Relaciones!$D$5092:$D$5525,E5195,Relaciones!$E$5092:$E$5525,D5195,Relaciones!$F$5092:$F$5525,F5195)</x:f>
        <x:v>1</x:v>
      </x:c>
      <x:c r="H5195" s="4"/>
    </x:row>
    <x:row r="5196" ht="23" customHeight="1">
      <x:c r="A5196" s="4" t="str">
        <x:v>Sevilla</x:v>
      </x:c>
      <x:c r="B5196" s="4" t="str">
        <x:v>2.º ESO</x:v>
      </x:c>
      <x:c r="C5196" s="4" t="str">
        <x:v>C</x:v>
      </x:c>
      <x:c r="D5196" s="13" t="str">
        <x:v>00409</x:v>
      </x:c>
      <x:c r="E5196" s="13" t="str">
        <x:v>00394</x:v>
      </x:c>
      <x:c r="F5196" s="4" t="str">
        <x:v>amistad</x:v>
      </x:c>
      <x:c r="G5196" s="4" t="n">
        <x:f>COUNTIFS(Relaciones!$D$5092:$D$5525,E5196,Relaciones!$E$5092:$E$5525,D5196,Relaciones!$F$5092:$F$5525,F5196)</x:f>
        <x:v>1</x:v>
      </x:c>
      <x:c r="H5196" s="4"/>
    </x:row>
    <x:row r="5197" ht="23" customHeight="1">
      <x:c r="A5197" s="4" t="str">
        <x:v>Sevilla</x:v>
      </x:c>
      <x:c r="B5197" s="4" t="str">
        <x:v>2.º ESO</x:v>
      </x:c>
      <x:c r="C5197" s="4" t="str">
        <x:v>C</x:v>
      </x:c>
      <x:c r="D5197" s="13" t="str">
        <x:v>00409</x:v>
      </x:c>
      <x:c r="E5197" s="13" t="str">
        <x:v>00396</x:v>
      </x:c>
      <x:c r="F5197" s="4" t="str">
        <x:v>amistad</x:v>
      </x:c>
      <x:c r="G5197" s="4" t="n">
        <x:f>COUNTIFS(Relaciones!$D$5092:$D$5525,E5197,Relaciones!$E$5092:$E$5525,D5197,Relaciones!$F$5092:$F$5525,F5197)</x:f>
        <x:v>1</x:v>
      </x:c>
      <x:c r="H5197" s="4"/>
    </x:row>
    <x:row r="5198" ht="23" customHeight="1">
      <x:c r="A5198" s="4" t="str">
        <x:v>Sevilla</x:v>
      </x:c>
      <x:c r="B5198" s="4" t="str">
        <x:v>2.º ESO</x:v>
      </x:c>
      <x:c r="C5198" s="4" t="str">
        <x:v>C</x:v>
      </x:c>
      <x:c r="D5198" s="13" t="str">
        <x:v>00409</x:v>
      </x:c>
      <x:c r="E5198" s="13" t="str">
        <x:v>00407</x:v>
      </x:c>
      <x:c r="F5198" s="4" t="str">
        <x:v>amistad</x:v>
      </x:c>
      <x:c r="G5198" s="4" t="n">
        <x:f>COUNTIFS(Relaciones!$D$5092:$D$5525,E5198,Relaciones!$E$5092:$E$5525,D5198,Relaciones!$F$5092:$F$5525,F5198)</x:f>
        <x:v>0</x:v>
      </x:c>
      <x:c r="H5198" s="4"/>
    </x:row>
    <x:row r="5199" ht="23" customHeight="1">
      <x:c r="A5199" s="4" t="str">
        <x:v>Sevilla</x:v>
      </x:c>
      <x:c r="B5199" s="4" t="str">
        <x:v>2.º ESO</x:v>
      </x:c>
      <x:c r="C5199" s="4" t="str">
        <x:v>C</x:v>
      </x:c>
      <x:c r="D5199" s="13" t="str">
        <x:v>00409</x:v>
      </x:c>
      <x:c r="E5199" s="13" t="str">
        <x:v>00408</x:v>
      </x:c>
      <x:c r="F5199" s="4" t="str">
        <x:v>amistad</x:v>
      </x:c>
      <x:c r="G5199" s="4" t="n">
        <x:f>COUNTIFS(Relaciones!$D$5092:$D$5525,E5199,Relaciones!$E$5092:$E$5525,D5199,Relaciones!$F$5092:$F$5525,F5199)</x:f>
        <x:v>1</x:v>
      </x:c>
      <x:c r="H5199" s="4"/>
    </x:row>
    <x:row r="5200" ht="23" customHeight="1">
      <x:c r="A5200" s="4" t="str">
        <x:v>Sevilla</x:v>
      </x:c>
      <x:c r="B5200" s="4" t="str">
        <x:v>2.º ESO</x:v>
      </x:c>
      <x:c r="C5200" s="4" t="str">
        <x:v>C</x:v>
      </x:c>
      <x:c r="D5200" s="13" t="str">
        <x:v>00409</x:v>
      </x:c>
      <x:c r="E5200" s="13" t="str">
        <x:v>00410</x:v>
      </x:c>
      <x:c r="F5200" s="4" t="str">
        <x:v>amistad</x:v>
      </x:c>
      <x:c r="G5200" s="4" t="n">
        <x:f>COUNTIFS(Relaciones!$D$5092:$D$5525,E5200,Relaciones!$E$5092:$E$5525,D5200,Relaciones!$F$5092:$F$5525,F5200)</x:f>
        <x:v>1</x:v>
      </x:c>
      <x:c r="H5200" s="4"/>
    </x:row>
    <x:row r="5201" ht="23" customHeight="1">
      <x:c r="A5201" s="4" t="str">
        <x:v>Sevilla</x:v>
      </x:c>
      <x:c r="B5201" s="4" t="str">
        <x:v>2.º ESO</x:v>
      </x:c>
      <x:c r="C5201" s="4" t="str">
        <x:v>C</x:v>
      </x:c>
      <x:c r="D5201" s="13" t="str">
        <x:v>00409</x:v>
      </x:c>
      <x:c r="E5201" s="13" t="str">
        <x:v>00412</x:v>
      </x:c>
      <x:c r="F5201" s="4" t="str">
        <x:v>amistad</x:v>
      </x:c>
      <x:c r="G5201" s="4" t="n">
        <x:f>COUNTIFS(Relaciones!$D$5092:$D$5525,E5201,Relaciones!$E$5092:$E$5525,D5201,Relaciones!$F$5092:$F$5525,F5201)</x:f>
        <x:v>1</x:v>
      </x:c>
      <x:c r="H5201" s="4"/>
    </x:row>
    <x:row r="5202" ht="23" customHeight="1">
      <x:c r="A5202" s="4" t="str">
        <x:v>Sevilla</x:v>
      </x:c>
      <x:c r="B5202" s="4" t="str">
        <x:v>2.º ESO</x:v>
      </x:c>
      <x:c r="C5202" s="4" t="str">
        <x:v>C</x:v>
      </x:c>
      <x:c r="D5202" s="13" t="str">
        <x:v>00409</x:v>
      </x:c>
      <x:c r="E5202" s="13" t="str">
        <x:v>00420</x:v>
      </x:c>
      <x:c r="F5202" s="4" t="str">
        <x:v>amistad</x:v>
      </x:c>
      <x:c r="G5202" s="4" t="n">
        <x:f>COUNTIFS(Relaciones!$D$5092:$D$5525,E5202,Relaciones!$E$5092:$E$5525,D5202,Relaciones!$F$5092:$F$5525,F5202)</x:f>
        <x:v>1</x:v>
      </x:c>
      <x:c r="H5202" s="4"/>
    </x:row>
    <x:row r="5203" ht="23" customHeight="1">
      <x:c r="A5203" s="4" t="str">
        <x:v>Sevilla</x:v>
      </x:c>
      <x:c r="B5203" s="4" t="str">
        <x:v>2.º ESO</x:v>
      </x:c>
      <x:c r="C5203" s="4" t="str">
        <x:v>C</x:v>
      </x:c>
      <x:c r="D5203" s="13" t="str">
        <x:v>00410</x:v>
      </x:c>
      <x:c r="E5203" s="13" t="str">
        <x:v>00395</x:v>
      </x:c>
      <x:c r="F5203" s="4" t="str">
        <x:v>amistad</x:v>
      </x:c>
      <x:c r="G5203" s="4" t="n">
        <x:f>COUNTIFS(Relaciones!$D$5092:$D$5525,E5203,Relaciones!$E$5092:$E$5525,D5203,Relaciones!$F$5092:$F$5525,F5203)</x:f>
        <x:v>1</x:v>
      </x:c>
      <x:c r="H5203" s="4"/>
    </x:row>
    <x:row r="5204" ht="23" customHeight="1">
      <x:c r="A5204" s="4" t="str">
        <x:v>Sevilla</x:v>
      </x:c>
      <x:c r="B5204" s="4" t="str">
        <x:v>2.º ESO</x:v>
      </x:c>
      <x:c r="C5204" s="4" t="str">
        <x:v>C</x:v>
      </x:c>
      <x:c r="D5204" s="13" t="str">
        <x:v>00410</x:v>
      </x:c>
      <x:c r="E5204" s="13" t="str">
        <x:v>00397</x:v>
      </x:c>
      <x:c r="F5204" s="4" t="str">
        <x:v>amistad</x:v>
      </x:c>
      <x:c r="G5204" s="4" t="n">
        <x:f>COUNTIFS(Relaciones!$D$5092:$D$5525,E5204,Relaciones!$E$5092:$E$5525,D5204,Relaciones!$F$5092:$F$5525,F5204)</x:f>
        <x:v>1</x:v>
      </x:c>
      <x:c r="H5204" s="4"/>
    </x:row>
    <x:row r="5205" ht="23" customHeight="1">
      <x:c r="A5205" s="4" t="str">
        <x:v>Sevilla</x:v>
      </x:c>
      <x:c r="B5205" s="4" t="str">
        <x:v>2.º ESO</x:v>
      </x:c>
      <x:c r="C5205" s="4" t="str">
        <x:v>C</x:v>
      </x:c>
      <x:c r="D5205" s="13" t="str">
        <x:v>00410</x:v>
      </x:c>
      <x:c r="E5205" s="13" t="str">
        <x:v>00407</x:v>
      </x:c>
      <x:c r="F5205" s="4" t="str">
        <x:v>amistad</x:v>
      </x:c>
      <x:c r="G5205" s="4" t="n">
        <x:f>COUNTIFS(Relaciones!$D$5092:$D$5525,E5205,Relaciones!$E$5092:$E$5525,D5205,Relaciones!$F$5092:$F$5525,F5205)</x:f>
        <x:v>1</x:v>
      </x:c>
      <x:c r="H5205" s="4"/>
    </x:row>
    <x:row r="5206" ht="23" customHeight="1">
      <x:c r="A5206" s="4" t="str">
        <x:v>Sevilla</x:v>
      </x:c>
      <x:c r="B5206" s="4" t="str">
        <x:v>2.º ESO</x:v>
      </x:c>
      <x:c r="C5206" s="4" t="str">
        <x:v>C</x:v>
      </x:c>
      <x:c r="D5206" s="13" t="str">
        <x:v>00410</x:v>
      </x:c>
      <x:c r="E5206" s="13" t="str">
        <x:v>00409</x:v>
      </x:c>
      <x:c r="F5206" s="4" t="str">
        <x:v>amistad</x:v>
      </x:c>
      <x:c r="G5206" s="4" t="n">
        <x:f>COUNTIFS(Relaciones!$D$5092:$D$5525,E5206,Relaciones!$E$5092:$E$5525,D5206,Relaciones!$F$5092:$F$5525,F5206)</x:f>
        <x:v>1</x:v>
      </x:c>
      <x:c r="H5206" s="4"/>
    </x:row>
    <x:row r="5207" ht="23" customHeight="1">
      <x:c r="A5207" s="4" t="str">
        <x:v>Sevilla</x:v>
      </x:c>
      <x:c r="B5207" s="4" t="str">
        <x:v>2.º ESO</x:v>
      </x:c>
      <x:c r="C5207" s="4" t="str">
        <x:v>C</x:v>
      </x:c>
      <x:c r="D5207" s="13" t="str">
        <x:v>00410</x:v>
      </x:c>
      <x:c r="E5207" s="13" t="str">
        <x:v>00411</x:v>
      </x:c>
      <x:c r="F5207" s="4" t="str">
        <x:v>amistad</x:v>
      </x:c>
      <x:c r="G5207" s="4" t="n">
        <x:f>COUNTIFS(Relaciones!$D$5092:$D$5525,E5207,Relaciones!$E$5092:$E$5525,D5207,Relaciones!$F$5092:$F$5525,F5207)</x:f>
        <x:v>1</x:v>
      </x:c>
      <x:c r="H5207" s="4"/>
    </x:row>
    <x:row r="5208" ht="23" customHeight="1">
      <x:c r="A5208" s="4" t="str">
        <x:v>Sevilla</x:v>
      </x:c>
      <x:c r="B5208" s="4" t="str">
        <x:v>2.º ESO</x:v>
      </x:c>
      <x:c r="C5208" s="4" t="str">
        <x:v>C</x:v>
      </x:c>
      <x:c r="D5208" s="13" t="str">
        <x:v>00410</x:v>
      </x:c>
      <x:c r="E5208" s="13" t="str">
        <x:v>00413</x:v>
      </x:c>
      <x:c r="F5208" s="4" t="str">
        <x:v>amistad</x:v>
      </x:c>
      <x:c r="G5208" s="4" t="n">
        <x:f>COUNTIFS(Relaciones!$D$5092:$D$5525,E5208,Relaciones!$E$5092:$E$5525,D5208,Relaciones!$F$5092:$F$5525,F5208)</x:f>
        <x:v>1</x:v>
      </x:c>
      <x:c r="H5208" s="4"/>
    </x:row>
    <x:row r="5209" ht="23" customHeight="1">
      <x:c r="A5209" s="4" t="str">
        <x:v>Sevilla</x:v>
      </x:c>
      <x:c r="B5209" s="4" t="str">
        <x:v>2.º ESO</x:v>
      </x:c>
      <x:c r="C5209" s="4" t="str">
        <x:v>C</x:v>
      </x:c>
      <x:c r="D5209" s="13" t="str">
        <x:v>00411</x:v>
      </x:c>
      <x:c r="E5209" s="13" t="str">
        <x:v>00396</x:v>
      </x:c>
      <x:c r="F5209" s="4" t="str">
        <x:v>amistad</x:v>
      </x:c>
      <x:c r="G5209" s="4" t="n">
        <x:f>COUNTIFS(Relaciones!$D$5092:$D$5525,E5209,Relaciones!$E$5092:$E$5525,D5209,Relaciones!$F$5092:$F$5525,F5209)</x:f>
        <x:v>1</x:v>
      </x:c>
      <x:c r="H5209" s="4"/>
    </x:row>
    <x:row r="5210" ht="23" customHeight="1">
      <x:c r="A5210" s="4" t="str">
        <x:v>Sevilla</x:v>
      </x:c>
      <x:c r="B5210" s="4" t="str">
        <x:v>2.º ESO</x:v>
      </x:c>
      <x:c r="C5210" s="4" t="str">
        <x:v>C</x:v>
      </x:c>
      <x:c r="D5210" s="13" t="str">
        <x:v>00411</x:v>
      </x:c>
      <x:c r="E5210" s="13" t="str">
        <x:v>00398</x:v>
      </x:c>
      <x:c r="F5210" s="4" t="str">
        <x:v>amistad</x:v>
      </x:c>
      <x:c r="G5210" s="4" t="n">
        <x:f>COUNTIFS(Relaciones!$D$5092:$D$5525,E5210,Relaciones!$E$5092:$E$5525,D5210,Relaciones!$F$5092:$F$5525,F5210)</x:f>
        <x:v>1</x:v>
      </x:c>
      <x:c r="H5210" s="4"/>
    </x:row>
    <x:row r="5211" ht="23" customHeight="1">
      <x:c r="A5211" s="4" t="str">
        <x:v>Sevilla</x:v>
      </x:c>
      <x:c r="B5211" s="4" t="str">
        <x:v>2.º ESO</x:v>
      </x:c>
      <x:c r="C5211" s="4" t="str">
        <x:v>C</x:v>
      </x:c>
      <x:c r="D5211" s="13" t="str">
        <x:v>00411</x:v>
      </x:c>
      <x:c r="E5211" s="13" t="str">
        <x:v>00407</x:v>
      </x:c>
      <x:c r="F5211" s="4" t="str">
        <x:v>amistad</x:v>
      </x:c>
      <x:c r="G5211" s="4" t="n">
        <x:f>COUNTIFS(Relaciones!$D$5092:$D$5525,E5211,Relaciones!$E$5092:$E$5525,D5211,Relaciones!$F$5092:$F$5525,F5211)</x:f>
        <x:v>0</x:v>
      </x:c>
      <x:c r="H5211" s="4"/>
    </x:row>
    <x:row r="5212" ht="23" customHeight="1">
      <x:c r="A5212" s="4" t="str">
        <x:v>Sevilla</x:v>
      </x:c>
      <x:c r="B5212" s="4" t="str">
        <x:v>2.º ESO</x:v>
      </x:c>
      <x:c r="C5212" s="4" t="str">
        <x:v>C</x:v>
      </x:c>
      <x:c r="D5212" s="13" t="str">
        <x:v>00411</x:v>
      </x:c>
      <x:c r="E5212" s="13" t="str">
        <x:v>00408</x:v>
      </x:c>
      <x:c r="F5212" s="4" t="str">
        <x:v>amistad</x:v>
      </x:c>
      <x:c r="G5212" s="4" t="n">
        <x:f>COUNTIFS(Relaciones!$D$5092:$D$5525,E5212,Relaciones!$E$5092:$E$5525,D5212,Relaciones!$F$5092:$F$5525,F5212)</x:f>
        <x:v>1</x:v>
      </x:c>
      <x:c r="H5212" s="4"/>
    </x:row>
    <x:row r="5213" ht="23" customHeight="1">
      <x:c r="A5213" s="4" t="str">
        <x:v>Sevilla</x:v>
      </x:c>
      <x:c r="B5213" s="4" t="str">
        <x:v>2.º ESO</x:v>
      </x:c>
      <x:c r="C5213" s="4" t="str">
        <x:v>C</x:v>
      </x:c>
      <x:c r="D5213" s="13" t="str">
        <x:v>00411</x:v>
      </x:c>
      <x:c r="E5213" s="13" t="str">
        <x:v>00410</x:v>
      </x:c>
      <x:c r="F5213" s="4" t="str">
        <x:v>amistad</x:v>
      </x:c>
      <x:c r="G5213" s="4" t="n">
        <x:f>COUNTIFS(Relaciones!$D$5092:$D$5525,E5213,Relaciones!$E$5092:$E$5525,D5213,Relaciones!$F$5092:$F$5525,F5213)</x:f>
        <x:v>1</x:v>
      </x:c>
      <x:c r="H5213" s="4"/>
    </x:row>
    <x:row r="5214" ht="23" customHeight="1">
      <x:c r="A5214" s="4" t="str">
        <x:v>Sevilla</x:v>
      </x:c>
      <x:c r="B5214" s="4" t="str">
        <x:v>2.º ESO</x:v>
      </x:c>
      <x:c r="C5214" s="4" t="str">
        <x:v>C</x:v>
      </x:c>
      <x:c r="D5214" s="13" t="str">
        <x:v>00411</x:v>
      </x:c>
      <x:c r="E5214" s="13" t="str">
        <x:v>00412</x:v>
      </x:c>
      <x:c r="F5214" s="4" t="str">
        <x:v>amistad</x:v>
      </x:c>
      <x:c r="G5214" s="4" t="n">
        <x:f>COUNTIFS(Relaciones!$D$5092:$D$5525,E5214,Relaciones!$E$5092:$E$5525,D5214,Relaciones!$F$5092:$F$5525,F5214)</x:f>
        <x:v>1</x:v>
      </x:c>
      <x:c r="H5214" s="4"/>
    </x:row>
    <x:row r="5215" ht="23" customHeight="1">
      <x:c r="A5215" s="4" t="str">
        <x:v>Sevilla</x:v>
      </x:c>
      <x:c r="B5215" s="4" t="str">
        <x:v>2.º ESO</x:v>
      </x:c>
      <x:c r="C5215" s="4" t="str">
        <x:v>C</x:v>
      </x:c>
      <x:c r="D5215" s="13" t="str">
        <x:v>00411</x:v>
      </x:c>
      <x:c r="E5215" s="13" t="str">
        <x:v>00414</x:v>
      </x:c>
      <x:c r="F5215" s="4" t="str">
        <x:v>amistad</x:v>
      </x:c>
      <x:c r="G5215" s="4" t="n">
        <x:f>COUNTIFS(Relaciones!$D$5092:$D$5525,E5215,Relaciones!$E$5092:$E$5525,D5215,Relaciones!$F$5092:$F$5525,F5215)</x:f>
        <x:v>1</x:v>
      </x:c>
      <x:c r="H5215" s="4"/>
    </x:row>
    <x:row r="5216" ht="23" customHeight="1">
      <x:c r="A5216" s="4" t="str">
        <x:v>Sevilla</x:v>
      </x:c>
      <x:c r="B5216" s="4" t="str">
        <x:v>2.º ESO</x:v>
      </x:c>
      <x:c r="C5216" s="4" t="str">
        <x:v>C</x:v>
      </x:c>
      <x:c r="D5216" s="13" t="str">
        <x:v>00412</x:v>
      </x:c>
      <x:c r="E5216" s="13" t="str">
        <x:v>00397</x:v>
      </x:c>
      <x:c r="F5216" s="4" t="str">
        <x:v>amistad</x:v>
      </x:c>
      <x:c r="G5216" s="4" t="n">
        <x:f>COUNTIFS(Relaciones!$D$5092:$D$5525,E5216,Relaciones!$E$5092:$E$5525,D5216,Relaciones!$F$5092:$F$5525,F5216)</x:f>
        <x:v>1</x:v>
      </x:c>
      <x:c r="H5216" s="4"/>
    </x:row>
    <x:row r="5217" ht="23" customHeight="1">
      <x:c r="A5217" s="4" t="str">
        <x:v>Sevilla</x:v>
      </x:c>
      <x:c r="B5217" s="4" t="str">
        <x:v>2.º ESO</x:v>
      </x:c>
      <x:c r="C5217" s="4" t="str">
        <x:v>C</x:v>
      </x:c>
      <x:c r="D5217" s="13" t="str">
        <x:v>00412</x:v>
      </x:c>
      <x:c r="E5217" s="13" t="str">
        <x:v>00399</x:v>
      </x:c>
      <x:c r="F5217" s="4" t="str">
        <x:v>amistad</x:v>
      </x:c>
      <x:c r="G5217" s="4" t="n">
        <x:f>COUNTIFS(Relaciones!$D$5092:$D$5525,E5217,Relaciones!$E$5092:$E$5525,D5217,Relaciones!$F$5092:$F$5525,F5217)</x:f>
        <x:v>1</x:v>
      </x:c>
      <x:c r="H5217" s="4"/>
    </x:row>
    <x:row r="5218" ht="23" customHeight="1">
      <x:c r="A5218" s="4" t="str">
        <x:v>Sevilla</x:v>
      </x:c>
      <x:c r="B5218" s="4" t="str">
        <x:v>2.º ESO</x:v>
      </x:c>
      <x:c r="C5218" s="4" t="str">
        <x:v>C</x:v>
      </x:c>
      <x:c r="D5218" s="13" t="str">
        <x:v>00412</x:v>
      </x:c>
      <x:c r="E5218" s="13" t="str">
        <x:v>00407</x:v>
      </x:c>
      <x:c r="F5218" s="4" t="str">
        <x:v>amistad</x:v>
      </x:c>
      <x:c r="G5218" s="4" t="n">
        <x:f>COUNTIFS(Relaciones!$D$5092:$D$5525,E5218,Relaciones!$E$5092:$E$5525,D5218,Relaciones!$F$5092:$F$5525,F5218)</x:f>
        <x:v>0</x:v>
      </x:c>
      <x:c r="H5218" s="4"/>
    </x:row>
    <x:row r="5219" ht="23" customHeight="1">
      <x:c r="A5219" s="4" t="str">
        <x:v>Sevilla</x:v>
      </x:c>
      <x:c r="B5219" s="4" t="str">
        <x:v>2.º ESO</x:v>
      </x:c>
      <x:c r="C5219" s="4" t="str">
        <x:v>C</x:v>
      </x:c>
      <x:c r="D5219" s="13" t="str">
        <x:v>00412</x:v>
      </x:c>
      <x:c r="E5219" s="13" t="str">
        <x:v>00409</x:v>
      </x:c>
      <x:c r="F5219" s="4" t="str">
        <x:v>amistad</x:v>
      </x:c>
      <x:c r="G5219" s="4" t="n">
        <x:f>COUNTIFS(Relaciones!$D$5092:$D$5525,E5219,Relaciones!$E$5092:$E$5525,D5219,Relaciones!$F$5092:$F$5525,F5219)</x:f>
        <x:v>1</x:v>
      </x:c>
      <x:c r="H5219" s="4"/>
    </x:row>
    <x:row r="5220" ht="23" customHeight="1">
      <x:c r="A5220" s="4" t="str">
        <x:v>Sevilla</x:v>
      </x:c>
      <x:c r="B5220" s="4" t="str">
        <x:v>2.º ESO</x:v>
      </x:c>
      <x:c r="C5220" s="4" t="str">
        <x:v>C</x:v>
      </x:c>
      <x:c r="D5220" s="13" t="str">
        <x:v>00412</x:v>
      </x:c>
      <x:c r="E5220" s="13" t="str">
        <x:v>00411</x:v>
      </x:c>
      <x:c r="F5220" s="4" t="str">
        <x:v>amistad</x:v>
      </x:c>
      <x:c r="G5220" s="4" t="n">
        <x:f>COUNTIFS(Relaciones!$D$5092:$D$5525,E5220,Relaciones!$E$5092:$E$5525,D5220,Relaciones!$F$5092:$F$5525,F5220)</x:f>
        <x:v>1</x:v>
      </x:c>
      <x:c r="H5220" s="4"/>
    </x:row>
    <x:row r="5221" ht="23" customHeight="1">
      <x:c r="A5221" s="4" t="str">
        <x:v>Sevilla</x:v>
      </x:c>
      <x:c r="B5221" s="4" t="str">
        <x:v>2.º ESO</x:v>
      </x:c>
      <x:c r="C5221" s="4" t="str">
        <x:v>C</x:v>
      </x:c>
      <x:c r="D5221" s="13" t="str">
        <x:v>00412</x:v>
      </x:c>
      <x:c r="E5221" s="13" t="str">
        <x:v>00413</x:v>
      </x:c>
      <x:c r="F5221" s="4" t="str">
        <x:v>amistad</x:v>
      </x:c>
      <x:c r="G5221" s="4" t="n">
        <x:f>COUNTIFS(Relaciones!$D$5092:$D$5525,E5221,Relaciones!$E$5092:$E$5525,D5221,Relaciones!$F$5092:$F$5525,F5221)</x:f>
        <x:v>1</x:v>
      </x:c>
      <x:c r="H5221" s="4"/>
    </x:row>
    <x:row r="5222" ht="23" customHeight="1">
      <x:c r="A5222" s="4" t="str">
        <x:v>Sevilla</x:v>
      </x:c>
      <x:c r="B5222" s="4" t="str">
        <x:v>2.º ESO</x:v>
      </x:c>
      <x:c r="C5222" s="4" t="str">
        <x:v>C</x:v>
      </x:c>
      <x:c r="D5222" s="13" t="str">
        <x:v>00412</x:v>
      </x:c>
      <x:c r="E5222" s="13" t="str">
        <x:v>00415</x:v>
      </x:c>
      <x:c r="F5222" s="4" t="str">
        <x:v>amistad</x:v>
      </x:c>
      <x:c r="G5222" s="4" t="n">
        <x:f>COUNTIFS(Relaciones!$D$5092:$D$5525,E5222,Relaciones!$E$5092:$E$5525,D5222,Relaciones!$F$5092:$F$5525,F5222)</x:f>
        <x:v>1</x:v>
      </x:c>
      <x:c r="H5222" s="4"/>
    </x:row>
    <x:row r="5223" ht="23" customHeight="1">
      <x:c r="A5223" s="4" t="str">
        <x:v>Sevilla</x:v>
      </x:c>
      <x:c r="B5223" s="4" t="str">
        <x:v>2.º ESO</x:v>
      </x:c>
      <x:c r="C5223" s="4" t="str">
        <x:v>C</x:v>
      </x:c>
      <x:c r="D5223" s="13" t="str">
        <x:v>00413</x:v>
      </x:c>
      <x:c r="E5223" s="13" t="str">
        <x:v>00398</x:v>
      </x:c>
      <x:c r="F5223" s="4" t="str">
        <x:v>amistad</x:v>
      </x:c>
      <x:c r="G5223" s="4" t="n">
        <x:f>COUNTIFS(Relaciones!$D$5092:$D$5525,E5223,Relaciones!$E$5092:$E$5525,D5223,Relaciones!$F$5092:$F$5525,F5223)</x:f>
        <x:v>1</x:v>
      </x:c>
      <x:c r="H5223" s="4"/>
    </x:row>
    <x:row r="5224" ht="23" customHeight="1">
      <x:c r="A5224" s="4" t="str">
        <x:v>Sevilla</x:v>
      </x:c>
      <x:c r="B5224" s="4" t="str">
        <x:v>2.º ESO</x:v>
      </x:c>
      <x:c r="C5224" s="4" t="str">
        <x:v>C</x:v>
      </x:c>
      <x:c r="D5224" s="13" t="str">
        <x:v>00413</x:v>
      </x:c>
      <x:c r="E5224" s="13" t="str">
        <x:v>00400</x:v>
      </x:c>
      <x:c r="F5224" s="4" t="str">
        <x:v>amistad</x:v>
      </x:c>
      <x:c r="G5224" s="4" t="n">
        <x:f>COUNTIFS(Relaciones!$D$5092:$D$5525,E5224,Relaciones!$E$5092:$E$5525,D5224,Relaciones!$F$5092:$F$5525,F5224)</x:f>
        <x:v>1</x:v>
      </x:c>
      <x:c r="H5224" s="4"/>
    </x:row>
    <x:row r="5225" ht="23" customHeight="1">
      <x:c r="A5225" s="4" t="str">
        <x:v>Sevilla</x:v>
      </x:c>
      <x:c r="B5225" s="4" t="str">
        <x:v>2.º ESO</x:v>
      </x:c>
      <x:c r="C5225" s="4" t="str">
        <x:v>C</x:v>
      </x:c>
      <x:c r="D5225" s="13" t="str">
        <x:v>00413</x:v>
      </x:c>
      <x:c r="E5225" s="13" t="str">
        <x:v>00407</x:v>
      </x:c>
      <x:c r="F5225" s="4" t="str">
        <x:v>amistad</x:v>
      </x:c>
      <x:c r="G5225" s="4" t="n">
        <x:f>COUNTIFS(Relaciones!$D$5092:$D$5525,E5225,Relaciones!$E$5092:$E$5525,D5225,Relaciones!$F$5092:$F$5525,F5225)</x:f>
        <x:v>0</x:v>
      </x:c>
      <x:c r="H5225" s="4"/>
    </x:row>
    <x:row r="5226" ht="23" customHeight="1">
      <x:c r="A5226" s="4" t="str">
        <x:v>Sevilla</x:v>
      </x:c>
      <x:c r="B5226" s="4" t="str">
        <x:v>2.º ESO</x:v>
      </x:c>
      <x:c r="C5226" s="4" t="str">
        <x:v>C</x:v>
      </x:c>
      <x:c r="D5226" s="13" t="str">
        <x:v>00413</x:v>
      </x:c>
      <x:c r="E5226" s="13" t="str">
        <x:v>00410</x:v>
      </x:c>
      <x:c r="F5226" s="4" t="str">
        <x:v>amistad</x:v>
      </x:c>
      <x:c r="G5226" s="4" t="n">
        <x:f>COUNTIFS(Relaciones!$D$5092:$D$5525,E5226,Relaciones!$E$5092:$E$5525,D5226,Relaciones!$F$5092:$F$5525,F5226)</x:f>
        <x:v>1</x:v>
      </x:c>
      <x:c r="H5226" s="4"/>
    </x:row>
    <x:row r="5227" ht="23" customHeight="1">
      <x:c r="A5227" s="4" t="str">
        <x:v>Sevilla</x:v>
      </x:c>
      <x:c r="B5227" s="4" t="str">
        <x:v>2.º ESO</x:v>
      </x:c>
      <x:c r="C5227" s="4" t="str">
        <x:v>C</x:v>
      </x:c>
      <x:c r="D5227" s="13" t="str">
        <x:v>00413</x:v>
      </x:c>
      <x:c r="E5227" s="13" t="str">
        <x:v>00412</x:v>
      </x:c>
      <x:c r="F5227" s="4" t="str">
        <x:v>amistad</x:v>
      </x:c>
      <x:c r="G5227" s="4" t="n">
        <x:f>COUNTIFS(Relaciones!$D$5092:$D$5525,E5227,Relaciones!$E$5092:$E$5525,D5227,Relaciones!$F$5092:$F$5525,F5227)</x:f>
        <x:v>1</x:v>
      </x:c>
      <x:c r="H5227" s="4"/>
    </x:row>
    <x:row r="5228" ht="23" customHeight="1">
      <x:c r="A5228" s="4" t="str">
        <x:v>Sevilla</x:v>
      </x:c>
      <x:c r="B5228" s="4" t="str">
        <x:v>2.º ESO</x:v>
      </x:c>
      <x:c r="C5228" s="4" t="str">
        <x:v>C</x:v>
      </x:c>
      <x:c r="D5228" s="13" t="str">
        <x:v>00413</x:v>
      </x:c>
      <x:c r="E5228" s="13" t="str">
        <x:v>00414</x:v>
      </x:c>
      <x:c r="F5228" s="4" t="str">
        <x:v>amistad</x:v>
      </x:c>
      <x:c r="G5228" s="4" t="n">
        <x:f>COUNTIFS(Relaciones!$D$5092:$D$5525,E5228,Relaciones!$E$5092:$E$5525,D5228,Relaciones!$F$5092:$F$5525,F5228)</x:f>
        <x:v>1</x:v>
      </x:c>
      <x:c r="H5228" s="4"/>
    </x:row>
    <x:row r="5229" ht="23" customHeight="1">
      <x:c r="A5229" s="4" t="str">
        <x:v>Sevilla</x:v>
      </x:c>
      <x:c r="B5229" s="4" t="str">
        <x:v>2.º ESO</x:v>
      </x:c>
      <x:c r="C5229" s="4" t="str">
        <x:v>C</x:v>
      </x:c>
      <x:c r="D5229" s="13" t="str">
        <x:v>00413</x:v>
      </x:c>
      <x:c r="E5229" s="13" t="str">
        <x:v>00416</x:v>
      </x:c>
      <x:c r="F5229" s="4" t="str">
        <x:v>amistad</x:v>
      </x:c>
      <x:c r="G5229" s="4" t="n">
        <x:f>COUNTIFS(Relaciones!$D$5092:$D$5525,E5229,Relaciones!$E$5092:$E$5525,D5229,Relaciones!$F$5092:$F$5525,F5229)</x:f>
        <x:v>1</x:v>
      </x:c>
      <x:c r="H5229" s="4"/>
    </x:row>
    <x:row r="5230" ht="23" customHeight="1">
      <x:c r="A5230" s="4" t="str">
        <x:v>Sevilla</x:v>
      </x:c>
      <x:c r="B5230" s="4" t="str">
        <x:v>2.º ESO</x:v>
      </x:c>
      <x:c r="C5230" s="4" t="str">
        <x:v>C</x:v>
      </x:c>
      <x:c r="D5230" s="13" t="str">
        <x:v>00414</x:v>
      </x:c>
      <x:c r="E5230" s="13" t="str">
        <x:v>00399</x:v>
      </x:c>
      <x:c r="F5230" s="4" t="str">
        <x:v>amistad</x:v>
      </x:c>
      <x:c r="G5230" s="4" t="n">
        <x:f>COUNTIFS(Relaciones!$D$5092:$D$5525,E5230,Relaciones!$E$5092:$E$5525,D5230,Relaciones!$F$5092:$F$5525,F5230)</x:f>
        <x:v>1</x:v>
      </x:c>
      <x:c r="H5230" s="4"/>
    </x:row>
    <x:row r="5231" ht="23" customHeight="1">
      <x:c r="A5231" s="4" t="str">
        <x:v>Sevilla</x:v>
      </x:c>
      <x:c r="B5231" s="4" t="str">
        <x:v>2.º ESO</x:v>
      </x:c>
      <x:c r="C5231" s="4" t="str">
        <x:v>C</x:v>
      </x:c>
      <x:c r="D5231" s="13" t="str">
        <x:v>00414</x:v>
      </x:c>
      <x:c r="E5231" s="13" t="str">
        <x:v>00401</x:v>
      </x:c>
      <x:c r="F5231" s="4" t="str">
        <x:v>amistad</x:v>
      </x:c>
      <x:c r="G5231" s="4" t="n">
        <x:f>COUNTIFS(Relaciones!$D$5092:$D$5525,E5231,Relaciones!$E$5092:$E$5525,D5231,Relaciones!$F$5092:$F$5525,F5231)</x:f>
        <x:v>1</x:v>
      </x:c>
      <x:c r="H5231" s="4"/>
    </x:row>
    <x:row r="5232" ht="23" customHeight="1">
      <x:c r="A5232" s="4" t="str">
        <x:v>Sevilla</x:v>
      </x:c>
      <x:c r="B5232" s="4" t="str">
        <x:v>2.º ESO</x:v>
      </x:c>
      <x:c r="C5232" s="4" t="str">
        <x:v>C</x:v>
      </x:c>
      <x:c r="D5232" s="13" t="str">
        <x:v>00414</x:v>
      </x:c>
      <x:c r="E5232" s="13" t="str">
        <x:v>00407</x:v>
      </x:c>
      <x:c r="F5232" s="4" t="str">
        <x:v>amistad</x:v>
      </x:c>
      <x:c r="G5232" s="4" t="n">
        <x:f>COUNTIFS(Relaciones!$D$5092:$D$5525,E5232,Relaciones!$E$5092:$E$5525,D5232,Relaciones!$F$5092:$F$5525,F5232)</x:f>
        <x:v>0</x:v>
      </x:c>
      <x:c r="H5232" s="4"/>
    </x:row>
    <x:row r="5233" ht="23" customHeight="1">
      <x:c r="A5233" s="4" t="str">
        <x:v>Sevilla</x:v>
      </x:c>
      <x:c r="B5233" s="4" t="str">
        <x:v>2.º ESO</x:v>
      </x:c>
      <x:c r="C5233" s="4" t="str">
        <x:v>C</x:v>
      </x:c>
      <x:c r="D5233" s="13" t="str">
        <x:v>00414</x:v>
      </x:c>
      <x:c r="E5233" s="13" t="str">
        <x:v>00411</x:v>
      </x:c>
      <x:c r="F5233" s="4" t="str">
        <x:v>amistad</x:v>
      </x:c>
      <x:c r="G5233" s="4" t="n">
        <x:f>COUNTIFS(Relaciones!$D$5092:$D$5525,E5233,Relaciones!$E$5092:$E$5525,D5233,Relaciones!$F$5092:$F$5525,F5233)</x:f>
        <x:v>1</x:v>
      </x:c>
      <x:c r="H5233" s="4"/>
    </x:row>
    <x:row r="5234" ht="23" customHeight="1">
      <x:c r="A5234" s="4" t="str">
        <x:v>Sevilla</x:v>
      </x:c>
      <x:c r="B5234" s="4" t="str">
        <x:v>2.º ESO</x:v>
      </x:c>
      <x:c r="C5234" s="4" t="str">
        <x:v>C</x:v>
      </x:c>
      <x:c r="D5234" s="13" t="str">
        <x:v>00414</x:v>
      </x:c>
      <x:c r="E5234" s="13" t="str">
        <x:v>00413</x:v>
      </x:c>
      <x:c r="F5234" s="4" t="str">
        <x:v>amistad</x:v>
      </x:c>
      <x:c r="G5234" s="4" t="n">
        <x:f>COUNTIFS(Relaciones!$D$5092:$D$5525,E5234,Relaciones!$E$5092:$E$5525,D5234,Relaciones!$F$5092:$F$5525,F5234)</x:f>
        <x:v>1</x:v>
      </x:c>
      <x:c r="H5234" s="4"/>
    </x:row>
    <x:row r="5235" ht="23" customHeight="1">
      <x:c r="A5235" s="4" t="str">
        <x:v>Sevilla</x:v>
      </x:c>
      <x:c r="B5235" s="4" t="str">
        <x:v>2.º ESO</x:v>
      </x:c>
      <x:c r="C5235" s="4" t="str">
        <x:v>C</x:v>
      </x:c>
      <x:c r="D5235" s="13" t="str">
        <x:v>00414</x:v>
      </x:c>
      <x:c r="E5235" s="13" t="str">
        <x:v>00415</x:v>
      </x:c>
      <x:c r="F5235" s="4" t="str">
        <x:v>amistad</x:v>
      </x:c>
      <x:c r="G5235" s="4" t="n">
        <x:f>COUNTIFS(Relaciones!$D$5092:$D$5525,E5235,Relaciones!$E$5092:$E$5525,D5235,Relaciones!$F$5092:$F$5525,F5235)</x:f>
        <x:v>1</x:v>
      </x:c>
      <x:c r="H5235" s="4"/>
    </x:row>
    <x:row r="5236" ht="23" customHeight="1">
      <x:c r="A5236" s="4" t="str">
        <x:v>Sevilla</x:v>
      </x:c>
      <x:c r="B5236" s="4" t="str">
        <x:v>2.º ESO</x:v>
      </x:c>
      <x:c r="C5236" s="4" t="str">
        <x:v>C</x:v>
      </x:c>
      <x:c r="D5236" s="13" t="str">
        <x:v>00414</x:v>
      </x:c>
      <x:c r="E5236" s="13" t="str">
        <x:v>00417</x:v>
      </x:c>
      <x:c r="F5236" s="4" t="str">
        <x:v>amistad</x:v>
      </x:c>
      <x:c r="G5236" s="4" t="n">
        <x:f>COUNTIFS(Relaciones!$D$5092:$D$5525,E5236,Relaciones!$E$5092:$E$5525,D5236,Relaciones!$F$5092:$F$5525,F5236)</x:f>
        <x:v>1</x:v>
      </x:c>
      <x:c r="H5236" s="4"/>
    </x:row>
    <x:row r="5237" ht="23" customHeight="1">
      <x:c r="A5237" s="4" t="str">
        <x:v>Sevilla</x:v>
      </x:c>
      <x:c r="B5237" s="4" t="str">
        <x:v>2.º ESO</x:v>
      </x:c>
      <x:c r="C5237" s="4" t="str">
        <x:v>C</x:v>
      </x:c>
      <x:c r="D5237" s="13" t="str">
        <x:v>00415</x:v>
      </x:c>
      <x:c r="E5237" s="13" t="str">
        <x:v>00400</x:v>
      </x:c>
      <x:c r="F5237" s="4" t="str">
        <x:v>amistad</x:v>
      </x:c>
      <x:c r="G5237" s="4" t="n">
        <x:f>COUNTIFS(Relaciones!$D$5092:$D$5525,E5237,Relaciones!$E$5092:$E$5525,D5237,Relaciones!$F$5092:$F$5525,F5237)</x:f>
        <x:v>1</x:v>
      </x:c>
      <x:c r="H5237" s="4"/>
    </x:row>
    <x:row r="5238" ht="23" customHeight="1">
      <x:c r="A5238" s="4" t="str">
        <x:v>Sevilla</x:v>
      </x:c>
      <x:c r="B5238" s="4" t="str">
        <x:v>2.º ESO</x:v>
      </x:c>
      <x:c r="C5238" s="4" t="str">
        <x:v>C</x:v>
      </x:c>
      <x:c r="D5238" s="13" t="str">
        <x:v>00415</x:v>
      </x:c>
      <x:c r="E5238" s="13" t="str">
        <x:v>00402</x:v>
      </x:c>
      <x:c r="F5238" s="4" t="str">
        <x:v>amistad</x:v>
      </x:c>
      <x:c r="G5238" s="4" t="n">
        <x:f>COUNTIFS(Relaciones!$D$5092:$D$5525,E5238,Relaciones!$E$5092:$E$5525,D5238,Relaciones!$F$5092:$F$5525,F5238)</x:f>
        <x:v>1</x:v>
      </x:c>
      <x:c r="H5238" s="4"/>
    </x:row>
    <x:row r="5239" ht="23" customHeight="1">
      <x:c r="A5239" s="4" t="str">
        <x:v>Sevilla</x:v>
      </x:c>
      <x:c r="B5239" s="4" t="str">
        <x:v>2.º ESO</x:v>
      </x:c>
      <x:c r="C5239" s="4" t="str">
        <x:v>C</x:v>
      </x:c>
      <x:c r="D5239" s="13" t="str">
        <x:v>00415</x:v>
      </x:c>
      <x:c r="E5239" s="13" t="str">
        <x:v>00407</x:v>
      </x:c>
      <x:c r="F5239" s="4" t="str">
        <x:v>amistad</x:v>
      </x:c>
      <x:c r="G5239" s="4" t="n">
        <x:f>COUNTIFS(Relaciones!$D$5092:$D$5525,E5239,Relaciones!$E$5092:$E$5525,D5239,Relaciones!$F$5092:$F$5525,F5239)</x:f>
        <x:v>0</x:v>
      </x:c>
      <x:c r="H5239" s="4"/>
    </x:row>
    <x:row r="5240" ht="23" customHeight="1">
      <x:c r="A5240" s="4" t="str">
        <x:v>Sevilla</x:v>
      </x:c>
      <x:c r="B5240" s="4" t="str">
        <x:v>2.º ESO</x:v>
      </x:c>
      <x:c r="C5240" s="4" t="str">
        <x:v>C</x:v>
      </x:c>
      <x:c r="D5240" s="13" t="str">
        <x:v>00415</x:v>
      </x:c>
      <x:c r="E5240" s="13" t="str">
        <x:v>00412</x:v>
      </x:c>
      <x:c r="F5240" s="4" t="str">
        <x:v>amistad</x:v>
      </x:c>
      <x:c r="G5240" s="4" t="n">
        <x:f>COUNTIFS(Relaciones!$D$5092:$D$5525,E5240,Relaciones!$E$5092:$E$5525,D5240,Relaciones!$F$5092:$F$5525,F5240)</x:f>
        <x:v>1</x:v>
      </x:c>
      <x:c r="H5240" s="4"/>
    </x:row>
    <x:row r="5241" ht="23" customHeight="1">
      <x:c r="A5241" s="4" t="str">
        <x:v>Sevilla</x:v>
      </x:c>
      <x:c r="B5241" s="4" t="str">
        <x:v>2.º ESO</x:v>
      </x:c>
      <x:c r="C5241" s="4" t="str">
        <x:v>C</x:v>
      </x:c>
      <x:c r="D5241" s="13" t="str">
        <x:v>00415</x:v>
      </x:c>
      <x:c r="E5241" s="13" t="str">
        <x:v>00414</x:v>
      </x:c>
      <x:c r="F5241" s="4" t="str">
        <x:v>amistad</x:v>
      </x:c>
      <x:c r="G5241" s="4" t="n">
        <x:f>COUNTIFS(Relaciones!$D$5092:$D$5525,E5241,Relaciones!$E$5092:$E$5525,D5241,Relaciones!$F$5092:$F$5525,F5241)</x:f>
        <x:v>1</x:v>
      </x:c>
      <x:c r="H5241" s="4"/>
    </x:row>
    <x:row r="5242" ht="23" customHeight="1">
      <x:c r="A5242" s="4" t="str">
        <x:v>Sevilla</x:v>
      </x:c>
      <x:c r="B5242" s="4" t="str">
        <x:v>2.º ESO</x:v>
      </x:c>
      <x:c r="C5242" s="4" t="str">
        <x:v>C</x:v>
      </x:c>
      <x:c r="D5242" s="13" t="str">
        <x:v>00415</x:v>
      </x:c>
      <x:c r="E5242" s="13" t="str">
        <x:v>00416</x:v>
      </x:c>
      <x:c r="F5242" s="4" t="str">
        <x:v>amistad</x:v>
      </x:c>
      <x:c r="G5242" s="4" t="n">
        <x:f>COUNTIFS(Relaciones!$D$5092:$D$5525,E5242,Relaciones!$E$5092:$E$5525,D5242,Relaciones!$F$5092:$F$5525,F5242)</x:f>
        <x:v>1</x:v>
      </x:c>
      <x:c r="H5242" s="4"/>
    </x:row>
    <x:row r="5243" ht="23" customHeight="1">
      <x:c r="A5243" s="4" t="str">
        <x:v>Sevilla</x:v>
      </x:c>
      <x:c r="B5243" s="4" t="str">
        <x:v>2.º ESO</x:v>
      </x:c>
      <x:c r="C5243" s="4" t="str">
        <x:v>C</x:v>
      </x:c>
      <x:c r="D5243" s="13" t="str">
        <x:v>00415</x:v>
      </x:c>
      <x:c r="E5243" s="13" t="str">
        <x:v>00418</x:v>
      </x:c>
      <x:c r="F5243" s="4" t="str">
        <x:v>amistad</x:v>
      </x:c>
      <x:c r="G5243" s="4" t="n">
        <x:f>COUNTIFS(Relaciones!$D$5092:$D$5525,E5243,Relaciones!$E$5092:$E$5525,D5243,Relaciones!$F$5092:$F$5525,F5243)</x:f>
        <x:v>1</x:v>
      </x:c>
      <x:c r="H5243" s="4"/>
    </x:row>
    <x:row r="5244" ht="23" customHeight="1">
      <x:c r="A5244" s="4" t="str">
        <x:v>Sevilla</x:v>
      </x:c>
      <x:c r="B5244" s="4" t="str">
        <x:v>2.º ESO</x:v>
      </x:c>
      <x:c r="C5244" s="4" t="str">
        <x:v>C</x:v>
      </x:c>
      <x:c r="D5244" s="13" t="str">
        <x:v>00416</x:v>
      </x:c>
      <x:c r="E5244" s="13" t="str">
        <x:v>00401</x:v>
      </x:c>
      <x:c r="F5244" s="4" t="str">
        <x:v>amistad</x:v>
      </x:c>
      <x:c r="G5244" s="4" t="n">
        <x:f>COUNTIFS(Relaciones!$D$5092:$D$5525,E5244,Relaciones!$E$5092:$E$5525,D5244,Relaciones!$F$5092:$F$5525,F5244)</x:f>
        <x:v>1</x:v>
      </x:c>
      <x:c r="H5244" s="4"/>
    </x:row>
    <x:row r="5245" ht="23" customHeight="1">
      <x:c r="A5245" s="4" t="str">
        <x:v>Sevilla</x:v>
      </x:c>
      <x:c r="B5245" s="4" t="str">
        <x:v>2.º ESO</x:v>
      </x:c>
      <x:c r="C5245" s="4" t="str">
        <x:v>C</x:v>
      </x:c>
      <x:c r="D5245" s="13" t="str">
        <x:v>00416</x:v>
      </x:c>
      <x:c r="E5245" s="13" t="str">
        <x:v>00403</x:v>
      </x:c>
      <x:c r="F5245" s="4" t="str">
        <x:v>amistad</x:v>
      </x:c>
      <x:c r="G5245" s="4" t="n">
        <x:f>COUNTIFS(Relaciones!$D$5092:$D$5525,E5245,Relaciones!$E$5092:$E$5525,D5245,Relaciones!$F$5092:$F$5525,F5245)</x:f>
        <x:v>1</x:v>
      </x:c>
      <x:c r="H5245" s="4"/>
    </x:row>
    <x:row r="5246" ht="23" customHeight="1">
      <x:c r="A5246" s="4" t="str">
        <x:v>Sevilla</x:v>
      </x:c>
      <x:c r="B5246" s="4" t="str">
        <x:v>2.º ESO</x:v>
      </x:c>
      <x:c r="C5246" s="4" t="str">
        <x:v>C</x:v>
      </x:c>
      <x:c r="D5246" s="13" t="str">
        <x:v>00416</x:v>
      </x:c>
      <x:c r="E5246" s="13" t="str">
        <x:v>00407</x:v>
      </x:c>
      <x:c r="F5246" s="4" t="str">
        <x:v>amistad</x:v>
      </x:c>
      <x:c r="G5246" s="4" t="n">
        <x:f>COUNTIFS(Relaciones!$D$5092:$D$5525,E5246,Relaciones!$E$5092:$E$5525,D5246,Relaciones!$F$5092:$F$5525,F5246)</x:f>
        <x:v>0</x:v>
      </x:c>
      <x:c r="H5246" s="4"/>
    </x:row>
    <x:row r="5247" ht="23" customHeight="1">
      <x:c r="A5247" s="4" t="str">
        <x:v>Sevilla</x:v>
      </x:c>
      <x:c r="B5247" s="4" t="str">
        <x:v>2.º ESO</x:v>
      </x:c>
      <x:c r="C5247" s="4" t="str">
        <x:v>C</x:v>
      </x:c>
      <x:c r="D5247" s="13" t="str">
        <x:v>00416</x:v>
      </x:c>
      <x:c r="E5247" s="13" t="str">
        <x:v>00413</x:v>
      </x:c>
      <x:c r="F5247" s="4" t="str">
        <x:v>amistad</x:v>
      </x:c>
      <x:c r="G5247" s="4" t="n">
        <x:f>COUNTIFS(Relaciones!$D$5092:$D$5525,E5247,Relaciones!$E$5092:$E$5525,D5247,Relaciones!$F$5092:$F$5525,F5247)</x:f>
        <x:v>1</x:v>
      </x:c>
      <x:c r="H5247" s="4"/>
    </x:row>
    <x:row r="5248" ht="23" customHeight="1">
      <x:c r="A5248" s="4" t="str">
        <x:v>Sevilla</x:v>
      </x:c>
      <x:c r="B5248" s="4" t="str">
        <x:v>2.º ESO</x:v>
      </x:c>
      <x:c r="C5248" s="4" t="str">
        <x:v>C</x:v>
      </x:c>
      <x:c r="D5248" s="13" t="str">
        <x:v>00416</x:v>
      </x:c>
      <x:c r="E5248" s="13" t="str">
        <x:v>00415</x:v>
      </x:c>
      <x:c r="F5248" s="4" t="str">
        <x:v>amistad</x:v>
      </x:c>
      <x:c r="G5248" s="4" t="n">
        <x:f>COUNTIFS(Relaciones!$D$5092:$D$5525,E5248,Relaciones!$E$5092:$E$5525,D5248,Relaciones!$F$5092:$F$5525,F5248)</x:f>
        <x:v>1</x:v>
      </x:c>
      <x:c r="H5248" s="4"/>
    </x:row>
    <x:row r="5249" ht="23" customHeight="1">
      <x:c r="A5249" s="4" t="str">
        <x:v>Sevilla</x:v>
      </x:c>
      <x:c r="B5249" s="4" t="str">
        <x:v>2.º ESO</x:v>
      </x:c>
      <x:c r="C5249" s="4" t="str">
        <x:v>C</x:v>
      </x:c>
      <x:c r="D5249" s="13" t="str">
        <x:v>00416</x:v>
      </x:c>
      <x:c r="E5249" s="13" t="str">
        <x:v>00417</x:v>
      </x:c>
      <x:c r="F5249" s="4" t="str">
        <x:v>amistad</x:v>
      </x:c>
      <x:c r="G5249" s="4" t="n">
        <x:f>COUNTIFS(Relaciones!$D$5092:$D$5525,E5249,Relaciones!$E$5092:$E$5525,D5249,Relaciones!$F$5092:$F$5525,F5249)</x:f>
        <x:v>1</x:v>
      </x:c>
      <x:c r="H5249" s="4"/>
    </x:row>
    <x:row r="5250" ht="23" customHeight="1">
      <x:c r="A5250" s="4" t="str">
        <x:v>Sevilla</x:v>
      </x:c>
      <x:c r="B5250" s="4" t="str">
        <x:v>2.º ESO</x:v>
      </x:c>
      <x:c r="C5250" s="4" t="str">
        <x:v>C</x:v>
      </x:c>
      <x:c r="D5250" s="13" t="str">
        <x:v>00416</x:v>
      </x:c>
      <x:c r="E5250" s="13" t="str">
        <x:v>00419</x:v>
      </x:c>
      <x:c r="F5250" s="4" t="str">
        <x:v>amistad</x:v>
      </x:c>
      <x:c r="G5250" s="4" t="n">
        <x:f>COUNTIFS(Relaciones!$D$5092:$D$5525,E5250,Relaciones!$E$5092:$E$5525,D5250,Relaciones!$F$5092:$F$5525,F5250)</x:f>
        <x:v>1</x:v>
      </x:c>
      <x:c r="H5250" s="4"/>
    </x:row>
    <x:row r="5251" ht="23" customHeight="1">
      <x:c r="A5251" s="4" t="str">
        <x:v>Sevilla</x:v>
      </x:c>
      <x:c r="B5251" s="4" t="str">
        <x:v>2.º ESO</x:v>
      </x:c>
      <x:c r="C5251" s="4" t="str">
        <x:v>C</x:v>
      </x:c>
      <x:c r="D5251" s="13" t="str">
        <x:v>00417</x:v>
      </x:c>
      <x:c r="E5251" s="13" t="str">
        <x:v>00402</x:v>
      </x:c>
      <x:c r="F5251" s="4" t="str">
        <x:v>amistad</x:v>
      </x:c>
      <x:c r="G5251" s="4" t="n">
        <x:f>COUNTIFS(Relaciones!$D$5092:$D$5525,E5251,Relaciones!$E$5092:$E$5525,D5251,Relaciones!$F$5092:$F$5525,F5251)</x:f>
        <x:v>1</x:v>
      </x:c>
      <x:c r="H5251" s="4"/>
    </x:row>
    <x:row r="5252" ht="23" customHeight="1">
      <x:c r="A5252" s="4" t="str">
        <x:v>Sevilla</x:v>
      </x:c>
      <x:c r="B5252" s="4" t="str">
        <x:v>2.º ESO</x:v>
      </x:c>
      <x:c r="C5252" s="4" t="str">
        <x:v>C</x:v>
      </x:c>
      <x:c r="D5252" s="13" t="str">
        <x:v>00417</x:v>
      </x:c>
      <x:c r="E5252" s="13" t="str">
        <x:v>00404</x:v>
      </x:c>
      <x:c r="F5252" s="4" t="str">
        <x:v>amistad</x:v>
      </x:c>
      <x:c r="G5252" s="4" t="n">
        <x:f>COUNTIFS(Relaciones!$D$5092:$D$5525,E5252,Relaciones!$E$5092:$E$5525,D5252,Relaciones!$F$5092:$F$5525,F5252)</x:f>
        <x:v>1</x:v>
      </x:c>
      <x:c r="H5252" s="4"/>
    </x:row>
    <x:row r="5253" ht="23" customHeight="1">
      <x:c r="A5253" s="4" t="str">
        <x:v>Sevilla</x:v>
      </x:c>
      <x:c r="B5253" s="4" t="str">
        <x:v>2.º ESO</x:v>
      </x:c>
      <x:c r="C5253" s="4" t="str">
        <x:v>C</x:v>
      </x:c>
      <x:c r="D5253" s="13" t="str">
        <x:v>00417</x:v>
      </x:c>
      <x:c r="E5253" s="13" t="str">
        <x:v>00407</x:v>
      </x:c>
      <x:c r="F5253" s="4" t="str">
        <x:v>amistad</x:v>
      </x:c>
      <x:c r="G5253" s="4" t="n">
        <x:f>COUNTIFS(Relaciones!$D$5092:$D$5525,E5253,Relaciones!$E$5092:$E$5525,D5253,Relaciones!$F$5092:$F$5525,F5253)</x:f>
        <x:v>0</x:v>
      </x:c>
      <x:c r="H5253" s="4"/>
    </x:row>
    <x:row r="5254" ht="23" customHeight="1">
      <x:c r="A5254" s="4" t="str">
        <x:v>Sevilla</x:v>
      </x:c>
      <x:c r="B5254" s="4" t="str">
        <x:v>2.º ESO</x:v>
      </x:c>
      <x:c r="C5254" s="4" t="str">
        <x:v>C</x:v>
      </x:c>
      <x:c r="D5254" s="13" t="str">
        <x:v>00417</x:v>
      </x:c>
      <x:c r="E5254" s="13" t="str">
        <x:v>00414</x:v>
      </x:c>
      <x:c r="F5254" s="4" t="str">
        <x:v>amistad</x:v>
      </x:c>
      <x:c r="G5254" s="4" t="n">
        <x:f>COUNTIFS(Relaciones!$D$5092:$D$5525,E5254,Relaciones!$E$5092:$E$5525,D5254,Relaciones!$F$5092:$F$5525,F5254)</x:f>
        <x:v>1</x:v>
      </x:c>
      <x:c r="H5254" s="4"/>
    </x:row>
    <x:row r="5255" ht="23" customHeight="1">
      <x:c r="A5255" s="4" t="str">
        <x:v>Sevilla</x:v>
      </x:c>
      <x:c r="B5255" s="4" t="str">
        <x:v>2.º ESO</x:v>
      </x:c>
      <x:c r="C5255" s="4" t="str">
        <x:v>C</x:v>
      </x:c>
      <x:c r="D5255" s="13" t="str">
        <x:v>00417</x:v>
      </x:c>
      <x:c r="E5255" s="13" t="str">
        <x:v>00416</x:v>
      </x:c>
      <x:c r="F5255" s="4" t="str">
        <x:v>amistad</x:v>
      </x:c>
      <x:c r="G5255" s="4" t="n">
        <x:f>COUNTIFS(Relaciones!$D$5092:$D$5525,E5255,Relaciones!$E$5092:$E$5525,D5255,Relaciones!$F$5092:$F$5525,F5255)</x:f>
        <x:v>1</x:v>
      </x:c>
      <x:c r="H5255" s="4"/>
    </x:row>
    <x:row r="5256" ht="23" customHeight="1">
      <x:c r="A5256" s="4" t="str">
        <x:v>Sevilla</x:v>
      </x:c>
      <x:c r="B5256" s="4" t="str">
        <x:v>2.º ESO</x:v>
      </x:c>
      <x:c r="C5256" s="4" t="str">
        <x:v>C</x:v>
      </x:c>
      <x:c r="D5256" s="13" t="str">
        <x:v>00417</x:v>
      </x:c>
      <x:c r="E5256" s="13" t="str">
        <x:v>00418</x:v>
      </x:c>
      <x:c r="F5256" s="4" t="str">
        <x:v>amistad</x:v>
      </x:c>
      <x:c r="G5256" s="4" t="n">
        <x:f>COUNTIFS(Relaciones!$D$5092:$D$5525,E5256,Relaciones!$E$5092:$E$5525,D5256,Relaciones!$F$5092:$F$5525,F5256)</x:f>
        <x:v>1</x:v>
      </x:c>
      <x:c r="H5256" s="4"/>
    </x:row>
    <x:row r="5257" ht="23" customHeight="1">
      <x:c r="A5257" s="4" t="str">
        <x:v>Sevilla</x:v>
      </x:c>
      <x:c r="B5257" s="4" t="str">
        <x:v>2.º ESO</x:v>
      </x:c>
      <x:c r="C5257" s="4" t="str">
        <x:v>C</x:v>
      </x:c>
      <x:c r="D5257" s="13" t="str">
        <x:v>00417</x:v>
      </x:c>
      <x:c r="E5257" s="13" t="str">
        <x:v>00420</x:v>
      </x:c>
      <x:c r="F5257" s="4" t="str">
        <x:v>amistad</x:v>
      </x:c>
      <x:c r="G5257" s="4" t="n">
        <x:f>COUNTIFS(Relaciones!$D$5092:$D$5525,E5257,Relaciones!$E$5092:$E$5525,D5257,Relaciones!$F$5092:$F$5525,F5257)</x:f>
        <x:v>1</x:v>
      </x:c>
      <x:c r="H5257" s="4"/>
    </x:row>
    <x:row r="5258" ht="23" customHeight="1">
      <x:c r="A5258" s="4" t="str">
        <x:v>Sevilla</x:v>
      </x:c>
      <x:c r="B5258" s="4" t="str">
        <x:v>2.º ESO</x:v>
      </x:c>
      <x:c r="C5258" s="4" t="str">
        <x:v>C</x:v>
      </x:c>
      <x:c r="D5258" s="13" t="str">
        <x:v>00418</x:v>
      </x:c>
      <x:c r="E5258" s="13" t="str">
        <x:v>00403</x:v>
      </x:c>
      <x:c r="F5258" s="4" t="str">
        <x:v>amistad</x:v>
      </x:c>
      <x:c r="G5258" s="4" t="n">
        <x:f>COUNTIFS(Relaciones!$D$5092:$D$5525,E5258,Relaciones!$E$5092:$E$5525,D5258,Relaciones!$F$5092:$F$5525,F5258)</x:f>
        <x:v>1</x:v>
      </x:c>
      <x:c r="H5258" s="4"/>
    </x:row>
    <x:row r="5259" ht="23" customHeight="1">
      <x:c r="A5259" s="4" t="str">
        <x:v>Sevilla</x:v>
      </x:c>
      <x:c r="B5259" s="4" t="str">
        <x:v>2.º ESO</x:v>
      </x:c>
      <x:c r="C5259" s="4" t="str">
        <x:v>C</x:v>
      </x:c>
      <x:c r="D5259" s="13" t="str">
        <x:v>00418</x:v>
      </x:c>
      <x:c r="E5259" s="13" t="str">
        <x:v>00405</x:v>
      </x:c>
      <x:c r="F5259" s="4" t="str">
        <x:v>amistad</x:v>
      </x:c>
      <x:c r="G5259" s="4" t="n">
        <x:f>COUNTIFS(Relaciones!$D$5092:$D$5525,E5259,Relaciones!$E$5092:$E$5525,D5259,Relaciones!$F$5092:$F$5525,F5259)</x:f>
        <x:v>1</x:v>
      </x:c>
      <x:c r="H5259" s="4"/>
    </x:row>
    <x:row r="5260" ht="23" customHeight="1">
      <x:c r="A5260" s="4" t="str">
        <x:v>Sevilla</x:v>
      </x:c>
      <x:c r="B5260" s="4" t="str">
        <x:v>2.º ESO</x:v>
      </x:c>
      <x:c r="C5260" s="4" t="str">
        <x:v>C</x:v>
      </x:c>
      <x:c r="D5260" s="13" t="str">
        <x:v>00418</x:v>
      </x:c>
      <x:c r="E5260" s="13" t="str">
        <x:v>00407</x:v>
      </x:c>
      <x:c r="F5260" s="4" t="str">
        <x:v>amistad</x:v>
      </x:c>
      <x:c r="G5260" s="4" t="n">
        <x:f>COUNTIFS(Relaciones!$D$5092:$D$5525,E5260,Relaciones!$E$5092:$E$5525,D5260,Relaciones!$F$5092:$F$5525,F5260)</x:f>
        <x:v>1</x:v>
      </x:c>
      <x:c r="H5260" s="4"/>
    </x:row>
    <x:row r="5261" ht="23" customHeight="1">
      <x:c r="A5261" s="4" t="str">
        <x:v>Sevilla</x:v>
      </x:c>
      <x:c r="B5261" s="4" t="str">
        <x:v>2.º ESO</x:v>
      </x:c>
      <x:c r="C5261" s="4" t="str">
        <x:v>C</x:v>
      </x:c>
      <x:c r="D5261" s="13" t="str">
        <x:v>00418</x:v>
      </x:c>
      <x:c r="E5261" s="13" t="str">
        <x:v>00415</x:v>
      </x:c>
      <x:c r="F5261" s="4" t="str">
        <x:v>amistad</x:v>
      </x:c>
      <x:c r="G5261" s="4" t="n">
        <x:f>COUNTIFS(Relaciones!$D$5092:$D$5525,E5261,Relaciones!$E$5092:$E$5525,D5261,Relaciones!$F$5092:$F$5525,F5261)</x:f>
        <x:v>1</x:v>
      </x:c>
      <x:c r="H5261" s="4"/>
    </x:row>
    <x:row r="5262" ht="23" customHeight="1">
      <x:c r="A5262" s="4" t="str">
        <x:v>Sevilla</x:v>
      </x:c>
      <x:c r="B5262" s="4" t="str">
        <x:v>2.º ESO</x:v>
      </x:c>
      <x:c r="C5262" s="4" t="str">
        <x:v>C</x:v>
      </x:c>
      <x:c r="D5262" s="13" t="str">
        <x:v>00418</x:v>
      </x:c>
      <x:c r="E5262" s="13" t="str">
        <x:v>00417</x:v>
      </x:c>
      <x:c r="F5262" s="4" t="str">
        <x:v>amistad</x:v>
      </x:c>
      <x:c r="G5262" s="4" t="n">
        <x:f>COUNTIFS(Relaciones!$D$5092:$D$5525,E5262,Relaciones!$E$5092:$E$5525,D5262,Relaciones!$F$5092:$F$5525,F5262)</x:f>
        <x:v>1</x:v>
      </x:c>
      <x:c r="H5262" s="4"/>
    </x:row>
    <x:row r="5263" ht="23" customHeight="1">
      <x:c r="A5263" s="4" t="str">
        <x:v>Sevilla</x:v>
      </x:c>
      <x:c r="B5263" s="4" t="str">
        <x:v>2.º ESO</x:v>
      </x:c>
      <x:c r="C5263" s="4" t="str">
        <x:v>C</x:v>
      </x:c>
      <x:c r="D5263" s="13" t="str">
        <x:v>00418</x:v>
      </x:c>
      <x:c r="E5263" s="13" t="str">
        <x:v>00419</x:v>
      </x:c>
      <x:c r="F5263" s="4" t="str">
        <x:v>amistad</x:v>
      </x:c>
      <x:c r="G5263" s="4" t="n">
        <x:f>COUNTIFS(Relaciones!$D$5092:$D$5525,E5263,Relaciones!$E$5092:$E$5525,D5263,Relaciones!$F$5092:$F$5525,F5263)</x:f>
        <x:v>1</x:v>
      </x:c>
      <x:c r="H5263" s="4"/>
    </x:row>
    <x:row r="5264" ht="23" customHeight="1">
      <x:c r="A5264" s="4" t="str">
        <x:v>Sevilla</x:v>
      </x:c>
      <x:c r="B5264" s="4" t="str">
        <x:v>2.º ESO</x:v>
      </x:c>
      <x:c r="C5264" s="4" t="str">
        <x:v>C</x:v>
      </x:c>
      <x:c r="D5264" s="13" t="str">
        <x:v>00419</x:v>
      </x:c>
      <x:c r="E5264" s="13" t="str">
        <x:v>00404</x:v>
      </x:c>
      <x:c r="F5264" s="4" t="str">
        <x:v>amistad</x:v>
      </x:c>
      <x:c r="G5264" s="4" t="n">
        <x:f>COUNTIFS(Relaciones!$D$5092:$D$5525,E5264,Relaciones!$E$5092:$E$5525,D5264,Relaciones!$F$5092:$F$5525,F5264)</x:f>
        <x:v>1</x:v>
      </x:c>
      <x:c r="H5264" s="4"/>
    </x:row>
    <x:row r="5265" ht="23" customHeight="1">
      <x:c r="A5265" s="4" t="str">
        <x:v>Sevilla</x:v>
      </x:c>
      <x:c r="B5265" s="4" t="str">
        <x:v>2.º ESO</x:v>
      </x:c>
      <x:c r="C5265" s="4" t="str">
        <x:v>C</x:v>
      </x:c>
      <x:c r="D5265" s="13" t="str">
        <x:v>00419</x:v>
      </x:c>
      <x:c r="E5265" s="13" t="str">
        <x:v>00406</x:v>
      </x:c>
      <x:c r="F5265" s="4" t="str">
        <x:v>amistad</x:v>
      </x:c>
      <x:c r="G5265" s="4" t="n">
        <x:f>COUNTIFS(Relaciones!$D$5092:$D$5525,E5265,Relaciones!$E$5092:$E$5525,D5265,Relaciones!$F$5092:$F$5525,F5265)</x:f>
        <x:v>1</x:v>
      </x:c>
      <x:c r="H5265" s="4"/>
    </x:row>
    <x:row r="5266" ht="23" customHeight="1">
      <x:c r="A5266" s="4" t="str">
        <x:v>Sevilla</x:v>
      </x:c>
      <x:c r="B5266" s="4" t="str">
        <x:v>2.º ESO</x:v>
      </x:c>
      <x:c r="C5266" s="4" t="str">
        <x:v>C</x:v>
      </x:c>
      <x:c r="D5266" s="13" t="str">
        <x:v>00419</x:v>
      </x:c>
      <x:c r="E5266" s="13" t="str">
        <x:v>00407</x:v>
      </x:c>
      <x:c r="F5266" s="4" t="str">
        <x:v>amistad</x:v>
      </x:c>
      <x:c r="G5266" s="4" t="n">
        <x:f>COUNTIFS(Relaciones!$D$5092:$D$5525,E5266,Relaciones!$E$5092:$E$5525,D5266,Relaciones!$F$5092:$F$5525,F5266)</x:f>
        <x:v>0</x:v>
      </x:c>
      <x:c r="H5266" s="4"/>
    </x:row>
    <x:row r="5267" ht="23" customHeight="1">
      <x:c r="A5267" s="4" t="str">
        <x:v>Sevilla</x:v>
      </x:c>
      <x:c r="B5267" s="4" t="str">
        <x:v>2.º ESO</x:v>
      </x:c>
      <x:c r="C5267" s="4" t="str">
        <x:v>C</x:v>
      </x:c>
      <x:c r="D5267" s="13" t="str">
        <x:v>00419</x:v>
      </x:c>
      <x:c r="E5267" s="13" t="str">
        <x:v>00408</x:v>
      </x:c>
      <x:c r="F5267" s="4" t="str">
        <x:v>amistad</x:v>
      </x:c>
      <x:c r="G5267" s="4" t="n">
        <x:f>COUNTIFS(Relaciones!$D$5092:$D$5525,E5267,Relaciones!$E$5092:$E$5525,D5267,Relaciones!$F$5092:$F$5525,F5267)</x:f>
        <x:v>1</x:v>
      </x:c>
      <x:c r="H5267" s="4"/>
    </x:row>
    <x:row r="5268" ht="23" customHeight="1">
      <x:c r="A5268" s="4" t="str">
        <x:v>Sevilla</x:v>
      </x:c>
      <x:c r="B5268" s="4" t="str">
        <x:v>2.º ESO</x:v>
      </x:c>
      <x:c r="C5268" s="4" t="str">
        <x:v>C</x:v>
      </x:c>
      <x:c r="D5268" s="13" t="str">
        <x:v>00419</x:v>
      </x:c>
      <x:c r="E5268" s="13" t="str">
        <x:v>00416</x:v>
      </x:c>
      <x:c r="F5268" s="4" t="str">
        <x:v>amistad</x:v>
      </x:c>
      <x:c r="G5268" s="4" t="n">
        <x:f>COUNTIFS(Relaciones!$D$5092:$D$5525,E5268,Relaciones!$E$5092:$E$5525,D5268,Relaciones!$F$5092:$F$5525,F5268)</x:f>
        <x:v>1</x:v>
      </x:c>
      <x:c r="H5268" s="4"/>
    </x:row>
    <x:row r="5269" ht="23" customHeight="1">
      <x:c r="A5269" s="4" t="str">
        <x:v>Sevilla</x:v>
      </x:c>
      <x:c r="B5269" s="4" t="str">
        <x:v>2.º ESO</x:v>
      </x:c>
      <x:c r="C5269" s="4" t="str">
        <x:v>C</x:v>
      </x:c>
      <x:c r="D5269" s="13" t="str">
        <x:v>00419</x:v>
      </x:c>
      <x:c r="E5269" s="13" t="str">
        <x:v>00418</x:v>
      </x:c>
      <x:c r="F5269" s="4" t="str">
        <x:v>amistad</x:v>
      </x:c>
      <x:c r="G5269" s="4" t="n">
        <x:f>COUNTIFS(Relaciones!$D$5092:$D$5525,E5269,Relaciones!$E$5092:$E$5525,D5269,Relaciones!$F$5092:$F$5525,F5269)</x:f>
        <x:v>1</x:v>
      </x:c>
      <x:c r="H5269" s="4"/>
    </x:row>
    <x:row r="5270" ht="23" customHeight="1">
      <x:c r="A5270" s="4" t="str">
        <x:v>Sevilla</x:v>
      </x:c>
      <x:c r="B5270" s="4" t="str">
        <x:v>2.º ESO</x:v>
      </x:c>
      <x:c r="C5270" s="4" t="str">
        <x:v>C</x:v>
      </x:c>
      <x:c r="D5270" s="13" t="str">
        <x:v>00419</x:v>
      </x:c>
      <x:c r="E5270" s="13" t="str">
        <x:v>00420</x:v>
      </x:c>
      <x:c r="F5270" s="4" t="str">
        <x:v>amistad</x:v>
      </x:c>
      <x:c r="G5270" s="4" t="n">
        <x:f>COUNTIFS(Relaciones!$D$5092:$D$5525,E5270,Relaciones!$E$5092:$E$5525,D5270,Relaciones!$F$5092:$F$5525,F5270)</x:f>
        <x:v>1</x:v>
      </x:c>
      <x:c r="H5270" s="4"/>
    </x:row>
    <x:row r="5271" ht="23" customHeight="1">
      <x:c r="A5271" s="4" t="str">
        <x:v>Sevilla</x:v>
      </x:c>
      <x:c r="B5271" s="4" t="str">
        <x:v>2.º ESO</x:v>
      </x:c>
      <x:c r="C5271" s="4" t="str">
        <x:v>C</x:v>
      </x:c>
      <x:c r="D5271" s="13" t="str">
        <x:v>00420</x:v>
      </x:c>
      <x:c r="E5271" s="13" t="str">
        <x:v>00405</x:v>
      </x:c>
      <x:c r="F5271" s="4" t="str">
        <x:v>amistad</x:v>
      </x:c>
      <x:c r="G5271" s="4" t="n">
        <x:f>COUNTIFS(Relaciones!$D$5092:$D$5525,E5271,Relaciones!$E$5092:$E$5525,D5271,Relaciones!$F$5092:$F$5525,F5271)</x:f>
        <x:v>1</x:v>
      </x:c>
      <x:c r="H5271" s="4"/>
    </x:row>
    <x:row r="5272" ht="23" customHeight="1">
      <x:c r="A5272" s="4" t="str">
        <x:v>Sevilla</x:v>
      </x:c>
      <x:c r="B5272" s="4" t="str">
        <x:v>2.º ESO</x:v>
      </x:c>
      <x:c r="C5272" s="4" t="str">
        <x:v>C</x:v>
      </x:c>
      <x:c r="D5272" s="13" t="str">
        <x:v>00420</x:v>
      </x:c>
      <x:c r="E5272" s="13" t="str">
        <x:v>00407</x:v>
      </x:c>
      <x:c r="F5272" s="4" t="str">
        <x:v>amistad</x:v>
      </x:c>
      <x:c r="G5272" s="4" t="n">
        <x:f>COUNTIFS(Relaciones!$D$5092:$D$5525,E5272,Relaciones!$E$5092:$E$5525,D5272,Relaciones!$F$5092:$F$5525,F5272)</x:f>
        <x:v>1</x:v>
      </x:c>
      <x:c r="H5272" s="4"/>
    </x:row>
    <x:row r="5273" ht="23" customHeight="1">
      <x:c r="A5273" s="4" t="str">
        <x:v>Sevilla</x:v>
      </x:c>
      <x:c r="B5273" s="4" t="str">
        <x:v>2.º ESO</x:v>
      </x:c>
      <x:c r="C5273" s="4" t="str">
        <x:v>C</x:v>
      </x:c>
      <x:c r="D5273" s="13" t="str">
        <x:v>00420</x:v>
      </x:c>
      <x:c r="E5273" s="13" t="str">
        <x:v>00409</x:v>
      </x:c>
      <x:c r="F5273" s="4" t="str">
        <x:v>amistad</x:v>
      </x:c>
      <x:c r="G5273" s="4" t="n">
        <x:f>COUNTIFS(Relaciones!$D$5092:$D$5525,E5273,Relaciones!$E$5092:$E$5525,D5273,Relaciones!$F$5092:$F$5525,F5273)</x:f>
        <x:v>1</x:v>
      </x:c>
      <x:c r="H5273" s="4"/>
    </x:row>
    <x:row r="5274" ht="23" customHeight="1">
      <x:c r="A5274" s="4" t="str">
        <x:v>Sevilla</x:v>
      </x:c>
      <x:c r="B5274" s="4" t="str">
        <x:v>2.º ESO</x:v>
      </x:c>
      <x:c r="C5274" s="4" t="str">
        <x:v>C</x:v>
      </x:c>
      <x:c r="D5274" s="13" t="str">
        <x:v>00420</x:v>
      </x:c>
      <x:c r="E5274" s="13" t="str">
        <x:v>00417</x:v>
      </x:c>
      <x:c r="F5274" s="4" t="str">
        <x:v>amistad</x:v>
      </x:c>
      <x:c r="G5274" s="4" t="n">
        <x:f>COUNTIFS(Relaciones!$D$5092:$D$5525,E5274,Relaciones!$E$5092:$E$5525,D5274,Relaciones!$F$5092:$F$5525,F5274)</x:f>
        <x:v>1</x:v>
      </x:c>
      <x:c r="H5274" s="4"/>
    </x:row>
    <x:row r="5275" ht="23" customHeight="1">
      <x:c r="A5275" s="4" t="str">
        <x:v>Sevilla</x:v>
      </x:c>
      <x:c r="B5275" s="4" t="str">
        <x:v>2.º ESO</x:v>
      </x:c>
      <x:c r="C5275" s="4" t="str">
        <x:v>C</x:v>
      </x:c>
      <x:c r="D5275" s="13" t="str">
        <x:v>00420</x:v>
      </x:c>
      <x:c r="E5275" s="13" t="str">
        <x:v>00419</x:v>
      </x:c>
      <x:c r="F5275" s="4" t="str">
        <x:v>amistad</x:v>
      </x:c>
      <x:c r="G5275" s="4" t="n">
        <x:f>COUNTIFS(Relaciones!$D$5092:$D$5525,E5275,Relaciones!$E$5092:$E$5525,D5275,Relaciones!$F$5092:$F$5525,F5275)</x:f>
        <x:v>1</x:v>
      </x:c>
      <x:c r="H5275" s="4"/>
    </x:row>
    <x:row r="5276" ht="23" customHeight="1">
      <x:c r="A5276" s="4" t="str">
        <x:v>Sevilla</x:v>
      </x:c>
      <x:c r="B5276" s="4" t="str">
        <x:v>2.º ESO</x:v>
      </x:c>
      <x:c r="C5276" s="4" t="str">
        <x:v>C</x:v>
      </x:c>
      <x:c r="D5276" s="13" t="str">
        <x:v>00394</x:v>
      </x:c>
      <x:c r="E5276" s="13" t="str">
        <x:v>00418</x:v>
      </x:c>
      <x:c r="F5276" s="4" t="str">
        <x:v>rechazo</x:v>
      </x:c>
      <x:c r="G5276" s="4" t="n">
        <x:f>COUNTIFS(Relaciones!$D$5092:$D$5525,E5276,Relaciones!$E$5092:$E$5525,D5276,Relaciones!$F$5092:$F$5525,F5276)</x:f>
        <x:v>0</x:v>
      </x:c>
      <x:c r="H5276" s="4"/>
    </x:row>
    <x:row r="5277" ht="23" customHeight="1">
      <x:c r="A5277" s="4" t="str">
        <x:v>Sevilla</x:v>
      </x:c>
      <x:c r="B5277" s="4" t="str">
        <x:v>2.º ESO</x:v>
      </x:c>
      <x:c r="C5277" s="4" t="str">
        <x:v>C</x:v>
      </x:c>
      <x:c r="D5277" s="13" t="str">
        <x:v>00395</x:v>
      </x:c>
      <x:c r="E5277" s="13" t="str">
        <x:v>00418</x:v>
      </x:c>
      <x:c r="F5277" s="4" t="str">
        <x:v>rechazo</x:v>
      </x:c>
      <x:c r="G5277" s="4" t="n">
        <x:f>COUNTIFS(Relaciones!$D$5092:$D$5525,E5277,Relaciones!$E$5092:$E$5525,D5277,Relaciones!$F$5092:$F$5525,F5277)</x:f>
        <x:v>0</x:v>
      </x:c>
      <x:c r="H5277" s="4"/>
    </x:row>
    <x:row r="5278" ht="23" customHeight="1">
      <x:c r="A5278" s="4" t="str">
        <x:v>Sevilla</x:v>
      </x:c>
      <x:c r="B5278" s="4" t="str">
        <x:v>2.º ESO</x:v>
      </x:c>
      <x:c r="C5278" s="4" t="str">
        <x:v>C</x:v>
      </x:c>
      <x:c r="D5278" s="13" t="str">
        <x:v>00396</x:v>
      </x:c>
      <x:c r="E5278" s="13" t="str">
        <x:v>00418</x:v>
      </x:c>
      <x:c r="F5278" s="4" t="str">
        <x:v>rechazo</x:v>
      </x:c>
      <x:c r="G5278" s="4" t="n">
        <x:f>COUNTIFS(Relaciones!$D$5092:$D$5525,E5278,Relaciones!$E$5092:$E$5525,D5278,Relaciones!$F$5092:$F$5525,F5278)</x:f>
        <x:v>0</x:v>
      </x:c>
      <x:c r="H5278" s="4"/>
    </x:row>
    <x:row r="5279" ht="23" customHeight="1">
      <x:c r="A5279" s="4" t="str">
        <x:v>Sevilla</x:v>
      </x:c>
      <x:c r="B5279" s="4" t="str">
        <x:v>2.º ESO</x:v>
      </x:c>
      <x:c r="C5279" s="4" t="str">
        <x:v>C</x:v>
      </x:c>
      <x:c r="D5279" s="13" t="str">
        <x:v>00397</x:v>
      </x:c>
      <x:c r="E5279" s="13" t="str">
        <x:v>00418</x:v>
      </x:c>
      <x:c r="F5279" s="4" t="str">
        <x:v>rechazo</x:v>
      </x:c>
      <x:c r="G5279" s="4" t="n">
        <x:f>COUNTIFS(Relaciones!$D$5092:$D$5525,E5279,Relaciones!$E$5092:$E$5525,D5279,Relaciones!$F$5092:$F$5525,F5279)</x:f>
        <x:v>0</x:v>
      </x:c>
      <x:c r="H5279" s="4"/>
    </x:row>
    <x:row r="5280" ht="23" customHeight="1">
      <x:c r="A5280" s="4" t="str">
        <x:v>Sevilla</x:v>
      </x:c>
      <x:c r="B5280" s="4" t="str">
        <x:v>2.º ESO</x:v>
      </x:c>
      <x:c r="C5280" s="4" t="str">
        <x:v>C</x:v>
      </x:c>
      <x:c r="D5280" s="13" t="str">
        <x:v>00398</x:v>
      </x:c>
      <x:c r="E5280" s="13" t="str">
        <x:v>00407</x:v>
      </x:c>
      <x:c r="F5280" s="4" t="str">
        <x:v>rechazo</x:v>
      </x:c>
      <x:c r="G5280" s="4" t="n">
        <x:f>COUNTIFS(Relaciones!$D$5092:$D$5525,E5280,Relaciones!$E$5092:$E$5525,D5280,Relaciones!$F$5092:$F$5525,F5280)</x:f>
        <x:v>0</x:v>
      </x:c>
      <x:c r="H5280" s="4"/>
    </x:row>
    <x:row r="5281" ht="23" customHeight="1">
      <x:c r="A5281" s="4" t="str">
        <x:v>Sevilla</x:v>
      </x:c>
      <x:c r="B5281" s="4" t="str">
        <x:v>2.º ESO</x:v>
      </x:c>
      <x:c r="C5281" s="4" t="str">
        <x:v>C</x:v>
      </x:c>
      <x:c r="D5281" s="13" t="str">
        <x:v>00398</x:v>
      </x:c>
      <x:c r="E5281" s="13" t="str">
        <x:v>00418</x:v>
      </x:c>
      <x:c r="F5281" s="4" t="str">
        <x:v>rechazo</x:v>
      </x:c>
      <x:c r="G5281" s="4" t="n">
        <x:f>COUNTIFS(Relaciones!$D$5092:$D$5525,E5281,Relaciones!$E$5092:$E$5525,D5281,Relaciones!$F$5092:$F$5525,F5281)</x:f>
        <x:v>0</x:v>
      </x:c>
      <x:c r="H5281" s="4"/>
    </x:row>
    <x:row r="5282" ht="23" customHeight="1">
      <x:c r="A5282" s="4" t="str">
        <x:v>Sevilla</x:v>
      </x:c>
      <x:c r="B5282" s="4" t="str">
        <x:v>2.º ESO</x:v>
      </x:c>
      <x:c r="C5282" s="4" t="str">
        <x:v>C</x:v>
      </x:c>
      <x:c r="D5282" s="13" t="str">
        <x:v>00399</x:v>
      </x:c>
      <x:c r="E5282" s="13" t="str">
        <x:v>00418</x:v>
      </x:c>
      <x:c r="F5282" s="4" t="str">
        <x:v>rechazo</x:v>
      </x:c>
      <x:c r="G5282" s="4" t="n">
        <x:f>COUNTIFS(Relaciones!$D$5092:$D$5525,E5282,Relaciones!$E$5092:$E$5525,D5282,Relaciones!$F$5092:$F$5525,F5282)</x:f>
        <x:v>1</x:v>
      </x:c>
      <x:c r="H5282" s="4"/>
    </x:row>
    <x:row r="5283" ht="23" customHeight="1">
      <x:c r="A5283" s="4" t="str">
        <x:v>Sevilla</x:v>
      </x:c>
      <x:c r="B5283" s="4" t="str">
        <x:v>2.º ESO</x:v>
      </x:c>
      <x:c r="C5283" s="4" t="str">
        <x:v>C</x:v>
      </x:c>
      <x:c r="D5283" s="13" t="str">
        <x:v>00401</x:v>
      </x:c>
      <x:c r="E5283" s="13" t="str">
        <x:v>00418</x:v>
      </x:c>
      <x:c r="F5283" s="4" t="str">
        <x:v>rechazo</x:v>
      </x:c>
      <x:c r="G5283" s="4" t="n">
        <x:f>COUNTIFS(Relaciones!$D$5092:$D$5525,E5283,Relaciones!$E$5092:$E$5525,D5283,Relaciones!$F$5092:$F$5525,F5283)</x:f>
        <x:v>0</x:v>
      </x:c>
      <x:c r="H5283" s="4"/>
    </x:row>
    <x:row r="5284" ht="23" customHeight="1">
      <x:c r="A5284" s="4" t="str">
        <x:v>Sevilla</x:v>
      </x:c>
      <x:c r="B5284" s="4" t="str">
        <x:v>2.º ESO</x:v>
      </x:c>
      <x:c r="C5284" s="4" t="str">
        <x:v>C</x:v>
      </x:c>
      <x:c r="D5284" s="13" t="str">
        <x:v>00402</x:v>
      </x:c>
      <x:c r="E5284" s="13" t="str">
        <x:v>00418</x:v>
      </x:c>
      <x:c r="F5284" s="4" t="str">
        <x:v>rechazo</x:v>
      </x:c>
      <x:c r="G5284" s="4" t="n">
        <x:f>COUNTIFS(Relaciones!$D$5092:$D$5525,E5284,Relaciones!$E$5092:$E$5525,D5284,Relaciones!$F$5092:$F$5525,F5284)</x:f>
        <x:v>0</x:v>
      </x:c>
      <x:c r="H5284" s="4"/>
    </x:row>
    <x:row r="5285" ht="23" customHeight="1">
      <x:c r="A5285" s="4" t="str">
        <x:v>Sevilla</x:v>
      </x:c>
      <x:c r="B5285" s="4" t="str">
        <x:v>2.º ESO</x:v>
      </x:c>
      <x:c r="C5285" s="4" t="str">
        <x:v>C</x:v>
      </x:c>
      <x:c r="D5285" s="13" t="str">
        <x:v>00403</x:v>
      </x:c>
      <x:c r="E5285" s="13" t="str">
        <x:v>00412</x:v>
      </x:c>
      <x:c r="F5285" s="4" t="str">
        <x:v>rechazo</x:v>
      </x:c>
      <x:c r="G5285" s="4" t="n">
        <x:f>COUNTIFS(Relaciones!$D$5092:$D$5525,E5285,Relaciones!$E$5092:$E$5525,D5285,Relaciones!$F$5092:$F$5525,F5285)</x:f>
        <x:v>0</x:v>
      </x:c>
      <x:c r="H5285" s="4"/>
    </x:row>
    <x:row r="5286" ht="23" customHeight="1">
      <x:c r="A5286" s="4" t="str">
        <x:v>Sevilla</x:v>
      </x:c>
      <x:c r="B5286" s="4" t="str">
        <x:v>2.º ESO</x:v>
      </x:c>
      <x:c r="C5286" s="4" t="str">
        <x:v>C</x:v>
      </x:c>
      <x:c r="D5286" s="13" t="str">
        <x:v>00403</x:v>
      </x:c>
      <x:c r="E5286" s="13" t="str">
        <x:v>00417</x:v>
      </x:c>
      <x:c r="F5286" s="4" t="str">
        <x:v>rechazo</x:v>
      </x:c>
      <x:c r="G5286" s="4" t="n">
        <x:f>COUNTIFS(Relaciones!$D$5092:$D$5525,E5286,Relaciones!$E$5092:$E$5525,D5286,Relaciones!$F$5092:$F$5525,F5286)</x:f>
        <x:v>0</x:v>
      </x:c>
      <x:c r="H5286" s="4"/>
    </x:row>
    <x:row r="5287" ht="23" customHeight="1">
      <x:c r="A5287" s="4" t="str">
        <x:v>Sevilla</x:v>
      </x:c>
      <x:c r="B5287" s="4" t="str">
        <x:v>2.º ESO</x:v>
      </x:c>
      <x:c r="C5287" s="4" t="str">
        <x:v>C</x:v>
      </x:c>
      <x:c r="D5287" s="13" t="str">
        <x:v>00404</x:v>
      </x:c>
      <x:c r="E5287" s="13" t="str">
        <x:v>00418</x:v>
      </x:c>
      <x:c r="F5287" s="4" t="str">
        <x:v>rechazo</x:v>
      </x:c>
      <x:c r="G5287" s="4" t="n">
        <x:f>COUNTIFS(Relaciones!$D$5092:$D$5525,E5287,Relaciones!$E$5092:$E$5525,D5287,Relaciones!$F$5092:$F$5525,F5287)</x:f>
        <x:v>1</x:v>
      </x:c>
      <x:c r="H5287" s="4"/>
    </x:row>
    <x:row r="5288" ht="23" customHeight="1">
      <x:c r="A5288" s="4" t="str">
        <x:v>Sevilla</x:v>
      </x:c>
      <x:c r="B5288" s="4" t="str">
        <x:v>2.º ESO</x:v>
      </x:c>
      <x:c r="C5288" s="4" t="str">
        <x:v>C</x:v>
      </x:c>
      <x:c r="D5288" s="13" t="str">
        <x:v>00405</x:v>
      </x:c>
      <x:c r="E5288" s="13" t="str">
        <x:v>00414</x:v>
      </x:c>
      <x:c r="F5288" s="4" t="str">
        <x:v>rechazo</x:v>
      </x:c>
      <x:c r="G5288" s="4" t="n">
        <x:f>COUNTIFS(Relaciones!$D$5092:$D$5525,E5288,Relaciones!$E$5092:$E$5525,D5288,Relaciones!$F$5092:$F$5525,F5288)</x:f>
        <x:v>0</x:v>
      </x:c>
      <x:c r="H5288" s="4"/>
    </x:row>
    <x:row r="5289" ht="23" customHeight="1">
      <x:c r="A5289" s="4" t="str">
        <x:v>Sevilla</x:v>
      </x:c>
      <x:c r="B5289" s="4" t="str">
        <x:v>2.º ESO</x:v>
      </x:c>
      <x:c r="C5289" s="4" t="str">
        <x:v>C</x:v>
      </x:c>
      <x:c r="D5289" s="13" t="str">
        <x:v>00406</x:v>
      </x:c>
      <x:c r="E5289" s="13" t="str">
        <x:v>00418</x:v>
      </x:c>
      <x:c r="F5289" s="4" t="str">
        <x:v>rechazo</x:v>
      </x:c>
      <x:c r="G5289" s="4" t="n">
        <x:f>COUNTIFS(Relaciones!$D$5092:$D$5525,E5289,Relaciones!$E$5092:$E$5525,D5289,Relaciones!$F$5092:$F$5525,F5289)</x:f>
        <x:v>0</x:v>
      </x:c>
      <x:c r="H5289" s="4"/>
    </x:row>
    <x:row r="5290" ht="23" customHeight="1">
      <x:c r="A5290" s="4" t="str">
        <x:v>Sevilla</x:v>
      </x:c>
      <x:c r="B5290" s="4" t="str">
        <x:v>2.º ESO</x:v>
      </x:c>
      <x:c r="C5290" s="4" t="str">
        <x:v>C</x:v>
      </x:c>
      <x:c r="D5290" s="13" t="str">
        <x:v>00408</x:v>
      </x:c>
      <x:c r="E5290" s="13" t="str">
        <x:v>00417</x:v>
      </x:c>
      <x:c r="F5290" s="4" t="str">
        <x:v>rechazo</x:v>
      </x:c>
      <x:c r="G5290" s="4" t="n">
        <x:f>COUNTIFS(Relaciones!$D$5092:$D$5525,E5290,Relaciones!$E$5092:$E$5525,D5290,Relaciones!$F$5092:$F$5525,F5290)</x:f>
        <x:v>0</x:v>
      </x:c>
      <x:c r="H5290" s="4"/>
    </x:row>
    <x:row r="5291" ht="23" customHeight="1">
      <x:c r="A5291" s="4" t="str">
        <x:v>Sevilla</x:v>
      </x:c>
      <x:c r="B5291" s="4" t="str">
        <x:v>2.º ESO</x:v>
      </x:c>
      <x:c r="C5291" s="4" t="str">
        <x:v>C</x:v>
      </x:c>
      <x:c r="D5291" s="13" t="str">
        <x:v>00408</x:v>
      </x:c>
      <x:c r="E5291" s="13" t="str">
        <x:v>00418</x:v>
      </x:c>
      <x:c r="F5291" s="4" t="str">
        <x:v>rechazo</x:v>
      </x:c>
      <x:c r="G5291" s="4" t="n">
        <x:f>COUNTIFS(Relaciones!$D$5092:$D$5525,E5291,Relaciones!$E$5092:$E$5525,D5291,Relaciones!$F$5092:$F$5525,F5291)</x:f>
        <x:v>0</x:v>
      </x:c>
      <x:c r="H5291" s="4"/>
    </x:row>
    <x:row r="5292" ht="23" customHeight="1">
      <x:c r="A5292" s="4" t="str">
        <x:v>Sevilla</x:v>
      </x:c>
      <x:c r="B5292" s="4" t="str">
        <x:v>2.º ESO</x:v>
      </x:c>
      <x:c r="C5292" s="4" t="str">
        <x:v>C</x:v>
      </x:c>
      <x:c r="D5292" s="13" t="str">
        <x:v>00409</x:v>
      </x:c>
      <x:c r="E5292" s="13" t="str">
        <x:v>00418</x:v>
      </x:c>
      <x:c r="F5292" s="4" t="str">
        <x:v>rechazo</x:v>
      </x:c>
      <x:c r="G5292" s="4" t="n">
        <x:f>COUNTIFS(Relaciones!$D$5092:$D$5525,E5292,Relaciones!$E$5092:$E$5525,D5292,Relaciones!$F$5092:$F$5525,F5292)</x:f>
        <x:v>0</x:v>
      </x:c>
      <x:c r="H5292" s="4"/>
    </x:row>
    <x:row r="5293" ht="23" customHeight="1">
      <x:c r="A5293" s="4" t="str">
        <x:v>Sevilla</x:v>
      </x:c>
      <x:c r="B5293" s="4" t="str">
        <x:v>2.º ESO</x:v>
      </x:c>
      <x:c r="C5293" s="4" t="str">
        <x:v>C</x:v>
      </x:c>
      <x:c r="D5293" s="13" t="str">
        <x:v>00410</x:v>
      </x:c>
      <x:c r="E5293" s="13" t="str">
        <x:v>00418</x:v>
      </x:c>
      <x:c r="F5293" s="4" t="str">
        <x:v>rechazo</x:v>
      </x:c>
      <x:c r="G5293" s="4" t="n">
        <x:f>COUNTIFS(Relaciones!$D$5092:$D$5525,E5293,Relaciones!$E$5092:$E$5525,D5293,Relaciones!$F$5092:$F$5525,F5293)</x:f>
        <x:v>0</x:v>
      </x:c>
      <x:c r="H5293" s="4"/>
    </x:row>
    <x:row r="5294" ht="23" customHeight="1">
      <x:c r="A5294" s="4" t="str">
        <x:v>Sevilla</x:v>
      </x:c>
      <x:c r="B5294" s="4" t="str">
        <x:v>2.º ESO</x:v>
      </x:c>
      <x:c r="C5294" s="4" t="str">
        <x:v>C</x:v>
      </x:c>
      <x:c r="D5294" s="13" t="str">
        <x:v>00411</x:v>
      </x:c>
      <x:c r="E5294" s="13" t="str">
        <x:v>00418</x:v>
      </x:c>
      <x:c r="F5294" s="4" t="str">
        <x:v>rechazo</x:v>
      </x:c>
      <x:c r="G5294" s="4" t="n">
        <x:f>COUNTIFS(Relaciones!$D$5092:$D$5525,E5294,Relaciones!$E$5092:$E$5525,D5294,Relaciones!$F$5092:$F$5525,F5294)</x:f>
        <x:v>0</x:v>
      </x:c>
      <x:c r="H5294" s="4"/>
    </x:row>
    <x:row r="5295" ht="23" customHeight="1">
      <x:c r="A5295" s="4" t="str">
        <x:v>Sevilla</x:v>
      </x:c>
      <x:c r="B5295" s="4" t="str">
        <x:v>2.º ESO</x:v>
      </x:c>
      <x:c r="C5295" s="4" t="str">
        <x:v>C</x:v>
      </x:c>
      <x:c r="D5295" s="13" t="str">
        <x:v>00412</x:v>
      </x:c>
      <x:c r="E5295" s="13" t="str">
        <x:v>00418</x:v>
      </x:c>
      <x:c r="F5295" s="4" t="str">
        <x:v>rechazo</x:v>
      </x:c>
      <x:c r="G5295" s="4" t="n">
        <x:f>COUNTIFS(Relaciones!$D$5092:$D$5525,E5295,Relaciones!$E$5092:$E$5525,D5295,Relaciones!$F$5092:$F$5525,F5295)</x:f>
        <x:v>0</x:v>
      </x:c>
      <x:c r="H5295" s="4"/>
    </x:row>
    <x:row r="5296" ht="23" customHeight="1">
      <x:c r="A5296" s="4" t="str">
        <x:v>Sevilla</x:v>
      </x:c>
      <x:c r="B5296" s="4" t="str">
        <x:v>2.º ESO</x:v>
      </x:c>
      <x:c r="C5296" s="4" t="str">
        <x:v>C</x:v>
      </x:c>
      <x:c r="D5296" s="13" t="str">
        <x:v>00413</x:v>
      </x:c>
      <x:c r="E5296" s="13" t="str">
        <x:v>00394</x:v>
      </x:c>
      <x:c r="F5296" s="4" t="str">
        <x:v>rechazo</x:v>
      </x:c>
      <x:c r="G5296" s="4" t="n">
        <x:f>COUNTIFS(Relaciones!$D$5092:$D$5525,E5296,Relaciones!$E$5092:$E$5525,D5296,Relaciones!$F$5092:$F$5525,F5296)</x:f>
        <x:v>0</x:v>
      </x:c>
      <x:c r="H5296" s="4"/>
    </x:row>
    <x:row r="5297" ht="23" customHeight="1">
      <x:c r="A5297" s="4" t="str">
        <x:v>Sevilla</x:v>
      </x:c>
      <x:c r="B5297" s="4" t="str">
        <x:v>2.º ESO</x:v>
      </x:c>
      <x:c r="C5297" s="4" t="str">
        <x:v>C</x:v>
      </x:c>
      <x:c r="D5297" s="13" t="str">
        <x:v>00413</x:v>
      </x:c>
      <x:c r="E5297" s="13" t="str">
        <x:v>00418</x:v>
      </x:c>
      <x:c r="F5297" s="4" t="str">
        <x:v>rechazo</x:v>
      </x:c>
      <x:c r="G5297" s="4" t="n">
        <x:f>COUNTIFS(Relaciones!$D$5092:$D$5525,E5297,Relaciones!$E$5092:$E$5525,D5297,Relaciones!$F$5092:$F$5525,F5297)</x:f>
        <x:v>0</x:v>
      </x:c>
      <x:c r="H5297" s="4"/>
    </x:row>
    <x:row r="5298" ht="23" customHeight="1">
      <x:c r="A5298" s="4" t="str">
        <x:v>Sevilla</x:v>
      </x:c>
      <x:c r="B5298" s="4" t="str">
        <x:v>2.º ESO</x:v>
      </x:c>
      <x:c r="C5298" s="4" t="str">
        <x:v>C</x:v>
      </x:c>
      <x:c r="D5298" s="13" t="str">
        <x:v>00415</x:v>
      </x:c>
      <x:c r="E5298" s="13" t="str">
        <x:v>00396</x:v>
      </x:c>
      <x:c r="F5298" s="4" t="str">
        <x:v>rechazo</x:v>
      </x:c>
      <x:c r="G5298" s="4" t="n">
        <x:f>COUNTIFS(Relaciones!$D$5092:$D$5525,E5298,Relaciones!$E$5092:$E$5525,D5298,Relaciones!$F$5092:$F$5525,F5298)</x:f>
        <x:v>0</x:v>
      </x:c>
      <x:c r="H5298" s="4"/>
    </x:row>
    <x:row r="5299" ht="23" customHeight="1">
      <x:c r="A5299" s="4" t="str">
        <x:v>Sevilla</x:v>
      </x:c>
      <x:c r="B5299" s="4" t="str">
        <x:v>2.º ESO</x:v>
      </x:c>
      <x:c r="C5299" s="4" t="str">
        <x:v>C</x:v>
      </x:c>
      <x:c r="D5299" s="13" t="str">
        <x:v>00416</x:v>
      </x:c>
      <x:c r="E5299" s="13" t="str">
        <x:v>00418</x:v>
      </x:c>
      <x:c r="F5299" s="4" t="str">
        <x:v>rechazo</x:v>
      </x:c>
      <x:c r="G5299" s="4" t="n">
        <x:f>COUNTIFS(Relaciones!$D$5092:$D$5525,E5299,Relaciones!$E$5092:$E$5525,D5299,Relaciones!$F$5092:$F$5525,F5299)</x:f>
        <x:v>0</x:v>
      </x:c>
      <x:c r="H5299" s="4"/>
    </x:row>
    <x:row r="5300" ht="23" customHeight="1">
      <x:c r="A5300" s="4" t="str">
        <x:v>Sevilla</x:v>
      </x:c>
      <x:c r="B5300" s="4" t="str">
        <x:v>2.º ESO</x:v>
      </x:c>
      <x:c r="C5300" s="4" t="str">
        <x:v>C</x:v>
      </x:c>
      <x:c r="D5300" s="13" t="str">
        <x:v>00417</x:v>
      </x:c>
      <x:c r="E5300" s="13" t="str">
        <x:v>00398</x:v>
      </x:c>
      <x:c r="F5300" s="4" t="str">
        <x:v>rechazo</x:v>
      </x:c>
      <x:c r="G5300" s="4" t="n">
        <x:f>COUNTIFS(Relaciones!$D$5092:$D$5525,E5300,Relaciones!$E$5092:$E$5525,D5300,Relaciones!$F$5092:$F$5525,F5300)</x:f>
        <x:v>0</x:v>
      </x:c>
      <x:c r="H5300" s="4"/>
    </x:row>
    <x:row r="5301" ht="23" customHeight="1">
      <x:c r="A5301" s="4" t="str">
        <x:v>Sevilla</x:v>
      </x:c>
      <x:c r="B5301" s="4" t="str">
        <x:v>2.º ESO</x:v>
      </x:c>
      <x:c r="C5301" s="4" t="str">
        <x:v>C</x:v>
      </x:c>
      <x:c r="D5301" s="13" t="str">
        <x:v>00418</x:v>
      </x:c>
      <x:c r="E5301" s="13" t="str">
        <x:v>00399</x:v>
      </x:c>
      <x:c r="F5301" s="4" t="str">
        <x:v>rechazo</x:v>
      </x:c>
      <x:c r="G5301" s="4" t="n">
        <x:f>COUNTIFS(Relaciones!$D$5092:$D$5525,E5301,Relaciones!$E$5092:$E$5525,D5301,Relaciones!$F$5092:$F$5525,F5301)</x:f>
        <x:v>1</x:v>
      </x:c>
      <x:c r="H5301" s="4"/>
    </x:row>
    <x:row r="5302" ht="23" customHeight="1">
      <x:c r="A5302" s="4" t="str">
        <x:v>Sevilla</x:v>
      </x:c>
      <x:c r="B5302" s="4" t="str">
        <x:v>2.º ESO</x:v>
      </x:c>
      <x:c r="C5302" s="4" t="str">
        <x:v>C</x:v>
      </x:c>
      <x:c r="D5302" s="13" t="str">
        <x:v>00418</x:v>
      </x:c>
      <x:c r="E5302" s="13" t="str">
        <x:v>00404</x:v>
      </x:c>
      <x:c r="F5302" s="4" t="str">
        <x:v>rechazo</x:v>
      </x:c>
      <x:c r="G5302" s="4" t="n">
        <x:f>COUNTIFS(Relaciones!$D$5092:$D$5525,E5302,Relaciones!$E$5092:$E$5525,D5302,Relaciones!$F$5092:$F$5525,F5302)</x:f>
        <x:v>1</x:v>
      </x:c>
      <x:c r="H5302" s="4"/>
    </x:row>
    <x:row r="5303" ht="23" customHeight="1">
      <x:c r="A5303" s="4" t="str">
        <x:v>Sevilla</x:v>
      </x:c>
      <x:c r="B5303" s="4" t="str">
        <x:v>2.º ESO</x:v>
      </x:c>
      <x:c r="C5303" s="4" t="str">
        <x:v>C</x:v>
      </x:c>
      <x:c r="D5303" s="13" t="str">
        <x:v>00419</x:v>
      </x:c>
      <x:c r="E5303" s="13" t="str">
        <x:v>00400</x:v>
      </x:c>
      <x:c r="F5303" s="4" t="str">
        <x:v>rechazo</x:v>
      </x:c>
      <x:c r="G5303" s="4" t="n">
        <x:f>COUNTIFS(Relaciones!$D$5092:$D$5525,E5303,Relaciones!$E$5092:$E$5525,D5303,Relaciones!$F$5092:$F$5525,F5303)</x:f>
        <x:v>0</x:v>
      </x:c>
      <x:c r="H5303" s="4"/>
    </x:row>
    <x:row r="5304" ht="23" customHeight="1">
      <x:c r="A5304" s="4" t="str">
        <x:v>Sevilla</x:v>
      </x:c>
      <x:c r="B5304" s="4" t="str">
        <x:v>2.º ESO</x:v>
      </x:c>
      <x:c r="C5304" s="4" t="str">
        <x:v>C</x:v>
      </x:c>
      <x:c r="D5304" s="13" t="str">
        <x:v>00420</x:v>
      </x:c>
      <x:c r="E5304" s="13" t="str">
        <x:v>00418</x:v>
      </x:c>
      <x:c r="F5304" s="4" t="str">
        <x:v>rechazo</x:v>
      </x:c>
      <x:c r="G5304" s="4" t="n">
        <x:f>COUNTIFS(Relaciones!$D$5092:$D$5525,E5304,Relaciones!$E$5092:$E$5525,D5304,Relaciones!$F$5092:$F$5525,F5304)</x:f>
        <x:v>0</x:v>
      </x:c>
      <x:c r="H5304" s="4"/>
    </x:row>
    <x:row r="5305" ht="23" customHeight="1">
      <x:c r="A5305" s="4" t="str">
        <x:v>Sevilla</x:v>
      </x:c>
      <x:c r="B5305" s="4" t="str">
        <x:v>2.º ESO</x:v>
      </x:c>
      <x:c r="C5305" s="4" t="str">
        <x:v>C</x:v>
      </x:c>
      <x:c r="D5305" s="13" t="str">
        <x:v>00393</x:v>
      </x:c>
      <x:c r="E5305" s="13" t="str">
        <x:v>00407</x:v>
      </x:c>
      <x:c r="F5305" s="4" t="str">
        <x:v>mediacion</x:v>
      </x:c>
      <x:c r="G5305" s="4"/>
      <x:c r="H5305" s="4"/>
    </x:row>
    <x:row r="5306" ht="23" customHeight="1">
      <x:c r="A5306" s="4" t="str">
        <x:v>Sevilla</x:v>
      </x:c>
      <x:c r="B5306" s="4" t="str">
        <x:v>2.º ESO</x:v>
      </x:c>
      <x:c r="C5306" s="4" t="str">
        <x:v>C</x:v>
      </x:c>
      <x:c r="D5306" s="13" t="str">
        <x:v>00394</x:v>
      </x:c>
      <x:c r="E5306" s="13" t="str">
        <x:v>00393</x:v>
      </x:c>
      <x:c r="F5306" s="4" t="str">
        <x:v>mediacion</x:v>
      </x:c>
      <x:c r="G5306" s="4"/>
      <x:c r="H5306" s="4"/>
    </x:row>
    <x:row r="5307" ht="23" customHeight="1">
      <x:c r="A5307" s="4" t="str">
        <x:v>Sevilla</x:v>
      </x:c>
      <x:c r="B5307" s="4" t="str">
        <x:v>2.º ESO</x:v>
      </x:c>
      <x:c r="C5307" s="4" t="str">
        <x:v>C</x:v>
      </x:c>
      <x:c r="D5307" s="13" t="str">
        <x:v>00395</x:v>
      </x:c>
      <x:c r="E5307" s="13" t="str">
        <x:v>00393</x:v>
      </x:c>
      <x:c r="F5307" s="4" t="str">
        <x:v>mediacion</x:v>
      </x:c>
      <x:c r="G5307" s="4"/>
      <x:c r="H5307" s="4"/>
    </x:row>
    <x:row r="5308" ht="23" customHeight="1">
      <x:c r="A5308" s="4" t="str">
        <x:v>Sevilla</x:v>
      </x:c>
      <x:c r="B5308" s="4" t="str">
        <x:v>2.º ESO</x:v>
      </x:c>
      <x:c r="C5308" s="4" t="str">
        <x:v>C</x:v>
      </x:c>
      <x:c r="D5308" s="13" t="str">
        <x:v>00397</x:v>
      </x:c>
      <x:c r="E5308" s="13" t="str">
        <x:v>00393</x:v>
      </x:c>
      <x:c r="F5308" s="4" t="str">
        <x:v>mediacion</x:v>
      </x:c>
      <x:c r="G5308" s="4"/>
      <x:c r="H5308" s="4"/>
    </x:row>
    <x:row r="5309" ht="23" customHeight="1">
      <x:c r="A5309" s="4" t="str">
        <x:v>Sevilla</x:v>
      </x:c>
      <x:c r="B5309" s="4" t="str">
        <x:v>2.º ESO</x:v>
      </x:c>
      <x:c r="C5309" s="4" t="str">
        <x:v>C</x:v>
      </x:c>
      <x:c r="D5309" s="13" t="str">
        <x:v>00398</x:v>
      </x:c>
      <x:c r="E5309" s="13" t="str">
        <x:v>00393</x:v>
      </x:c>
      <x:c r="F5309" s="4" t="str">
        <x:v>mediacion</x:v>
      </x:c>
      <x:c r="G5309" s="4"/>
      <x:c r="H5309" s="4"/>
    </x:row>
    <x:row r="5310" ht="23" customHeight="1">
      <x:c r="A5310" s="4" t="str">
        <x:v>Sevilla</x:v>
      </x:c>
      <x:c r="B5310" s="4" t="str">
        <x:v>2.º ESO</x:v>
      </x:c>
      <x:c r="C5310" s="4" t="str">
        <x:v>C</x:v>
      </x:c>
      <x:c r="D5310" s="13" t="str">
        <x:v>00400</x:v>
      </x:c>
      <x:c r="E5310" s="13" t="str">
        <x:v>00393</x:v>
      </x:c>
      <x:c r="F5310" s="4" t="str">
        <x:v>mediacion</x:v>
      </x:c>
      <x:c r="G5310" s="4"/>
      <x:c r="H5310" s="4"/>
    </x:row>
    <x:row r="5311" ht="23" customHeight="1">
      <x:c r="A5311" s="4" t="str">
        <x:v>Sevilla</x:v>
      </x:c>
      <x:c r="B5311" s="4" t="str">
        <x:v>2.º ESO</x:v>
      </x:c>
      <x:c r="C5311" s="4" t="str">
        <x:v>C</x:v>
      </x:c>
      <x:c r="D5311" s="13" t="str">
        <x:v>00400</x:v>
      </x:c>
      <x:c r="E5311" s="13" t="str">
        <x:v>00407</x:v>
      </x:c>
      <x:c r="F5311" s="4" t="str">
        <x:v>mediacion</x:v>
      </x:c>
      <x:c r="G5311" s="4"/>
      <x:c r="H5311" s="4"/>
    </x:row>
    <x:row r="5312" ht="23" customHeight="1">
      <x:c r="A5312" s="4" t="str">
        <x:v>Sevilla</x:v>
      </x:c>
      <x:c r="B5312" s="4" t="str">
        <x:v>2.º ESO</x:v>
      </x:c>
      <x:c r="C5312" s="4" t="str">
        <x:v>C</x:v>
      </x:c>
      <x:c r="D5312" s="13" t="str">
        <x:v>00401</x:v>
      </x:c>
      <x:c r="E5312" s="13" t="str">
        <x:v>00393</x:v>
      </x:c>
      <x:c r="F5312" s="4" t="str">
        <x:v>mediacion</x:v>
      </x:c>
      <x:c r="G5312" s="4"/>
      <x:c r="H5312" s="4"/>
    </x:row>
    <x:row r="5313" ht="23" customHeight="1">
      <x:c r="A5313" s="4" t="str">
        <x:v>Sevilla</x:v>
      </x:c>
      <x:c r="B5313" s="4" t="str">
        <x:v>2.º ESO</x:v>
      </x:c>
      <x:c r="C5313" s="4" t="str">
        <x:v>C</x:v>
      </x:c>
      <x:c r="D5313" s="13" t="str">
        <x:v>00403</x:v>
      </x:c>
      <x:c r="E5313" s="13" t="str">
        <x:v>00393</x:v>
      </x:c>
      <x:c r="F5313" s="4" t="str">
        <x:v>mediacion</x:v>
      </x:c>
      <x:c r="G5313" s="4"/>
      <x:c r="H5313" s="4"/>
    </x:row>
    <x:row r="5314" ht="23" customHeight="1">
      <x:c r="A5314" s="4" t="str">
        <x:v>Sevilla</x:v>
      </x:c>
      <x:c r="B5314" s="4" t="str">
        <x:v>2.º ESO</x:v>
      </x:c>
      <x:c r="C5314" s="4" t="str">
        <x:v>C</x:v>
      </x:c>
      <x:c r="D5314" s="13" t="str">
        <x:v>00404</x:v>
      </x:c>
      <x:c r="E5314" s="13" t="str">
        <x:v>00393</x:v>
      </x:c>
      <x:c r="F5314" s="4" t="str">
        <x:v>mediacion</x:v>
      </x:c>
      <x:c r="G5314" s="4"/>
      <x:c r="H5314" s="4"/>
    </x:row>
    <x:row r="5315" ht="23" customHeight="1">
      <x:c r="A5315" s="4" t="str">
        <x:v>Sevilla</x:v>
      </x:c>
      <x:c r="B5315" s="4" t="str">
        <x:v>2.º ESO</x:v>
      </x:c>
      <x:c r="C5315" s="4" t="str">
        <x:v>C</x:v>
      </x:c>
      <x:c r="D5315" s="13" t="str">
        <x:v>00406</x:v>
      </x:c>
      <x:c r="E5315" s="13" t="str">
        <x:v>00393</x:v>
      </x:c>
      <x:c r="F5315" s="4" t="str">
        <x:v>mediacion</x:v>
      </x:c>
      <x:c r="G5315" s="4"/>
      <x:c r="H5315" s="4"/>
    </x:row>
    <x:row r="5316" ht="23" customHeight="1">
      <x:c r="A5316" s="4" t="str">
        <x:v>Sevilla</x:v>
      </x:c>
      <x:c r="B5316" s="4" t="str">
        <x:v>2.º ESO</x:v>
      </x:c>
      <x:c r="C5316" s="4" t="str">
        <x:v>C</x:v>
      </x:c>
      <x:c r="D5316" s="13" t="str">
        <x:v>00407</x:v>
      </x:c>
      <x:c r="E5316" s="13" t="str">
        <x:v>00393</x:v>
      </x:c>
      <x:c r="F5316" s="4" t="str">
        <x:v>mediacion</x:v>
      </x:c>
      <x:c r="G5316" s="4"/>
      <x:c r="H5316" s="4"/>
    </x:row>
    <x:row r="5317" ht="23" customHeight="1">
      <x:c r="A5317" s="4" t="str">
        <x:v>Sevilla</x:v>
      </x:c>
      <x:c r="B5317" s="4" t="str">
        <x:v>2.º ESO</x:v>
      </x:c>
      <x:c r="C5317" s="4" t="str">
        <x:v>C</x:v>
      </x:c>
      <x:c r="D5317" s="13" t="str">
        <x:v>00409</x:v>
      </x:c>
      <x:c r="E5317" s="13" t="str">
        <x:v>00407</x:v>
      </x:c>
      <x:c r="F5317" s="4" t="str">
        <x:v>mediacion</x:v>
      </x:c>
      <x:c r="G5317" s="4"/>
      <x:c r="H5317" s="4"/>
    </x:row>
    <x:row r="5318" ht="23" customHeight="1">
      <x:c r="A5318" s="4" t="str">
        <x:v>Sevilla</x:v>
      </x:c>
      <x:c r="B5318" s="4" t="str">
        <x:v>2.º ESO</x:v>
      </x:c>
      <x:c r="C5318" s="4" t="str">
        <x:v>C</x:v>
      </x:c>
      <x:c r="D5318" s="13" t="str">
        <x:v>00410</x:v>
      </x:c>
      <x:c r="E5318" s="13" t="str">
        <x:v>00407</x:v>
      </x:c>
      <x:c r="F5318" s="4" t="str">
        <x:v>mediacion</x:v>
      </x:c>
      <x:c r="G5318" s="4"/>
      <x:c r="H5318" s="4"/>
    </x:row>
    <x:row r="5319" ht="23" customHeight="1">
      <x:c r="A5319" s="4" t="str">
        <x:v>Sevilla</x:v>
      </x:c>
      <x:c r="B5319" s="4" t="str">
        <x:v>2.º ESO</x:v>
      </x:c>
      <x:c r="C5319" s="4" t="str">
        <x:v>C</x:v>
      </x:c>
      <x:c r="D5319" s="13" t="str">
        <x:v>00412</x:v>
      </x:c>
      <x:c r="E5319" s="13" t="str">
        <x:v>00407</x:v>
      </x:c>
      <x:c r="F5319" s="4" t="str">
        <x:v>mediacion</x:v>
      </x:c>
      <x:c r="G5319" s="4"/>
      <x:c r="H5319" s="4"/>
    </x:row>
    <x:row r="5320" ht="23" customHeight="1">
      <x:c r="A5320" s="4" t="str">
        <x:v>Sevilla</x:v>
      </x:c>
      <x:c r="B5320" s="4" t="str">
        <x:v>2.º ESO</x:v>
      </x:c>
      <x:c r="C5320" s="4" t="str">
        <x:v>C</x:v>
      </x:c>
      <x:c r="D5320" s="13" t="str">
        <x:v>00413</x:v>
      </x:c>
      <x:c r="E5320" s="13" t="str">
        <x:v>00407</x:v>
      </x:c>
      <x:c r="F5320" s="4" t="str">
        <x:v>mediacion</x:v>
      </x:c>
      <x:c r="G5320" s="4"/>
      <x:c r="H5320" s="4"/>
    </x:row>
    <x:row r="5321" ht="23" customHeight="1">
      <x:c r="A5321" s="4" t="str">
        <x:v>Sevilla</x:v>
      </x:c>
      <x:c r="B5321" s="4" t="str">
        <x:v>2.º ESO</x:v>
      </x:c>
      <x:c r="C5321" s="4" t="str">
        <x:v>C</x:v>
      </x:c>
      <x:c r="D5321" s="13" t="str">
        <x:v>00414</x:v>
      </x:c>
      <x:c r="E5321" s="13" t="str">
        <x:v>00393</x:v>
      </x:c>
      <x:c r="F5321" s="4" t="str">
        <x:v>mediacion</x:v>
      </x:c>
      <x:c r="G5321" s="4"/>
      <x:c r="H5321" s="4"/>
    </x:row>
    <x:row r="5322" ht="23" customHeight="1">
      <x:c r="A5322" s="4" t="str">
        <x:v>Sevilla</x:v>
      </x:c>
      <x:c r="B5322" s="4" t="str">
        <x:v>2.º ESO</x:v>
      </x:c>
      <x:c r="C5322" s="4" t="str">
        <x:v>C</x:v>
      </x:c>
      <x:c r="D5322" s="13" t="str">
        <x:v>00415</x:v>
      </x:c>
      <x:c r="E5322" s="13" t="str">
        <x:v>00407</x:v>
      </x:c>
      <x:c r="F5322" s="4" t="str">
        <x:v>mediacion</x:v>
      </x:c>
      <x:c r="G5322" s="4"/>
      <x:c r="H5322" s="4"/>
    </x:row>
    <x:row r="5323" ht="23" customHeight="1">
      <x:c r="A5323" s="4" t="str">
        <x:v>Sevilla</x:v>
      </x:c>
      <x:c r="B5323" s="4" t="str">
        <x:v>2.º ESO</x:v>
      </x:c>
      <x:c r="C5323" s="4" t="str">
        <x:v>C</x:v>
      </x:c>
      <x:c r="D5323" s="13" t="str">
        <x:v>00416</x:v>
      </x:c>
      <x:c r="E5323" s="13" t="str">
        <x:v>00407</x:v>
      </x:c>
      <x:c r="F5323" s="4" t="str">
        <x:v>mediacion</x:v>
      </x:c>
      <x:c r="G5323" s="4"/>
      <x:c r="H5323" s="4"/>
    </x:row>
    <x:row r="5324" ht="23" customHeight="1">
      <x:c r="A5324" s="4" t="str">
        <x:v>Sevilla</x:v>
      </x:c>
      <x:c r="B5324" s="4" t="str">
        <x:v>2.º ESO</x:v>
      </x:c>
      <x:c r="C5324" s="4" t="str">
        <x:v>C</x:v>
      </x:c>
      <x:c r="D5324" s="13" t="str">
        <x:v>00418</x:v>
      </x:c>
      <x:c r="E5324" s="13" t="str">
        <x:v>00407</x:v>
      </x:c>
      <x:c r="F5324" s="4" t="str">
        <x:v>mediacion</x:v>
      </x:c>
      <x:c r="G5324" s="4"/>
      <x:c r="H5324" s="4"/>
    </x:row>
    <x:row r="5325" ht="23" customHeight="1">
      <x:c r="A5325" s="4" t="str">
        <x:v>Sevilla</x:v>
      </x:c>
      <x:c r="B5325" s="4" t="str">
        <x:v>2.º ESO</x:v>
      </x:c>
      <x:c r="C5325" s="4" t="str">
        <x:v>C</x:v>
      </x:c>
      <x:c r="D5325" s="13" t="str">
        <x:v>00419</x:v>
      </x:c>
      <x:c r="E5325" s="13" t="str">
        <x:v>00407</x:v>
      </x:c>
      <x:c r="F5325" s="4" t="str">
        <x:v>mediacion</x:v>
      </x:c>
      <x:c r="G5325" s="4"/>
      <x:c r="H5325" s="4"/>
    </x:row>
    <x:row r="5326" ht="23" customHeight="1">
      <x:c r="A5326" s="4" t="str">
        <x:v>Sevilla</x:v>
      </x:c>
      <x:c r="B5326" s="4" t="str">
        <x:v>2.º ESO</x:v>
      </x:c>
      <x:c r="C5326" s="4" t="str">
        <x:v>C</x:v>
      </x:c>
      <x:c r="D5326" s="13" t="str">
        <x:v>00394</x:v>
      </x:c>
      <x:c r="E5326" s="13" t="str">
        <x:v>00418</x:v>
      </x:c>
      <x:c r="F5326" s="4" t="str">
        <x:v>mediacion_negativa</x:v>
      </x:c>
      <x:c r="G5326" s="4"/>
      <x:c r="H5326" s="4"/>
    </x:row>
    <x:row r="5327" ht="23" customHeight="1">
      <x:c r="A5327" s="4" t="str">
        <x:v>Sevilla</x:v>
      </x:c>
      <x:c r="B5327" s="4" t="str">
        <x:v>2.º ESO</x:v>
      </x:c>
      <x:c r="C5327" s="4" t="str">
        <x:v>C</x:v>
      </x:c>
      <x:c r="D5327" s="13" t="str">
        <x:v>00395</x:v>
      </x:c>
      <x:c r="E5327" s="13" t="str">
        <x:v>00418</x:v>
      </x:c>
      <x:c r="F5327" s="4" t="str">
        <x:v>mediacion_negativa</x:v>
      </x:c>
      <x:c r="G5327" s="4"/>
      <x:c r="H5327" s="4"/>
    </x:row>
    <x:row r="5328" ht="23" customHeight="1">
      <x:c r="A5328" s="4" t="str">
        <x:v>Sevilla</x:v>
      </x:c>
      <x:c r="B5328" s="4" t="str">
        <x:v>2.º ESO</x:v>
      </x:c>
      <x:c r="C5328" s="4" t="str">
        <x:v>C</x:v>
      </x:c>
      <x:c r="D5328" s="13" t="str">
        <x:v>00396</x:v>
      </x:c>
      <x:c r="E5328" s="13" t="str">
        <x:v>00418</x:v>
      </x:c>
      <x:c r="F5328" s="4" t="str">
        <x:v>mediacion_negativa</x:v>
      </x:c>
      <x:c r="G5328" s="4"/>
      <x:c r="H5328" s="4"/>
    </x:row>
    <x:row r="5329" ht="23" customHeight="1">
      <x:c r="A5329" s="4" t="str">
        <x:v>Sevilla</x:v>
      </x:c>
      <x:c r="B5329" s="4" t="str">
        <x:v>2.º ESO</x:v>
      </x:c>
      <x:c r="C5329" s="4" t="str">
        <x:v>C</x:v>
      </x:c>
      <x:c r="D5329" s="13" t="str">
        <x:v>00398</x:v>
      </x:c>
      <x:c r="E5329" s="13" t="str">
        <x:v>00418</x:v>
      </x:c>
      <x:c r="F5329" s="4" t="str">
        <x:v>mediacion_negativa</x:v>
      </x:c>
      <x:c r="G5329" s="4"/>
      <x:c r="H5329" s="4"/>
    </x:row>
    <x:row r="5330" ht="23" customHeight="1">
      <x:c r="A5330" s="4" t="str">
        <x:v>Sevilla</x:v>
      </x:c>
      <x:c r="B5330" s="4" t="str">
        <x:v>2.º ESO</x:v>
      </x:c>
      <x:c r="C5330" s="4" t="str">
        <x:v>C</x:v>
      </x:c>
      <x:c r="D5330" s="13" t="str">
        <x:v>00399</x:v>
      </x:c>
      <x:c r="E5330" s="13" t="str">
        <x:v>00418</x:v>
      </x:c>
      <x:c r="F5330" s="4" t="str">
        <x:v>mediacion_negativa</x:v>
      </x:c>
      <x:c r="G5330" s="4"/>
      <x:c r="H5330" s="4"/>
    </x:row>
    <x:row r="5331" ht="23" customHeight="1">
      <x:c r="A5331" s="4" t="str">
        <x:v>Sevilla</x:v>
      </x:c>
      <x:c r="B5331" s="4" t="str">
        <x:v>2.º ESO</x:v>
      </x:c>
      <x:c r="C5331" s="4" t="str">
        <x:v>C</x:v>
      </x:c>
      <x:c r="D5331" s="13" t="str">
        <x:v>00400</x:v>
      </x:c>
      <x:c r="E5331" s="13" t="str">
        <x:v>00418</x:v>
      </x:c>
      <x:c r="F5331" s="4" t="str">
        <x:v>mediacion_negativa</x:v>
      </x:c>
      <x:c r="G5331" s="4"/>
      <x:c r="H5331" s="4"/>
    </x:row>
    <x:row r="5332" ht="23" customHeight="1">
      <x:c r="A5332" s="4" t="str">
        <x:v>Sevilla</x:v>
      </x:c>
      <x:c r="B5332" s="4" t="str">
        <x:v>2.º ESO</x:v>
      </x:c>
      <x:c r="C5332" s="4" t="str">
        <x:v>C</x:v>
      </x:c>
      <x:c r="D5332" s="13" t="str">
        <x:v>00402</x:v>
      </x:c>
      <x:c r="E5332" s="13" t="str">
        <x:v>00418</x:v>
      </x:c>
      <x:c r="F5332" s="4" t="str">
        <x:v>mediacion_negativa</x:v>
      </x:c>
      <x:c r="G5332" s="4"/>
      <x:c r="H5332" s="4"/>
    </x:row>
    <x:row r="5333" ht="23" customHeight="1">
      <x:c r="A5333" s="4" t="str">
        <x:v>Sevilla</x:v>
      </x:c>
      <x:c r="B5333" s="4" t="str">
        <x:v>2.º ESO</x:v>
      </x:c>
      <x:c r="C5333" s="4" t="str">
        <x:v>C</x:v>
      </x:c>
      <x:c r="D5333" s="13" t="str">
        <x:v>00403</x:v>
      </x:c>
      <x:c r="E5333" s="13" t="str">
        <x:v>00418</x:v>
      </x:c>
      <x:c r="F5333" s="4" t="str">
        <x:v>mediacion_negativa</x:v>
      </x:c>
      <x:c r="G5333" s="4"/>
      <x:c r="H5333" s="4"/>
    </x:row>
    <x:row r="5334" ht="23" customHeight="1">
      <x:c r="A5334" s="4" t="str">
        <x:v>Sevilla</x:v>
      </x:c>
      <x:c r="B5334" s="4" t="str">
        <x:v>2.º ESO</x:v>
      </x:c>
      <x:c r="C5334" s="4" t="str">
        <x:v>C</x:v>
      </x:c>
      <x:c r="D5334" s="13" t="str">
        <x:v>00404</x:v>
      </x:c>
      <x:c r="E5334" s="13" t="str">
        <x:v>00418</x:v>
      </x:c>
      <x:c r="F5334" s="4" t="str">
        <x:v>mediacion_negativa</x:v>
      </x:c>
      <x:c r="G5334" s="4"/>
      <x:c r="H5334" s="4"/>
    </x:row>
    <x:row r="5335" ht="23" customHeight="1">
      <x:c r="A5335" s="4" t="str">
        <x:v>Sevilla</x:v>
      </x:c>
      <x:c r="B5335" s="4" t="str">
        <x:v>2.º ESO</x:v>
      </x:c>
      <x:c r="C5335" s="4" t="str">
        <x:v>C</x:v>
      </x:c>
      <x:c r="D5335" s="13" t="str">
        <x:v>00406</x:v>
      </x:c>
      <x:c r="E5335" s="13" t="str">
        <x:v>00418</x:v>
      </x:c>
      <x:c r="F5335" s="4" t="str">
        <x:v>mediacion_negativa</x:v>
      </x:c>
      <x:c r="G5335" s="4"/>
      <x:c r="H5335" s="4"/>
    </x:row>
    <x:row r="5336" ht="23" customHeight="1">
      <x:c r="A5336" s="4" t="str">
        <x:v>Sevilla</x:v>
      </x:c>
      <x:c r="B5336" s="4" t="str">
        <x:v>2.º ESO</x:v>
      </x:c>
      <x:c r="C5336" s="4" t="str">
        <x:v>C</x:v>
      </x:c>
      <x:c r="D5336" s="13" t="str">
        <x:v>00407</x:v>
      </x:c>
      <x:c r="E5336" s="13" t="str">
        <x:v>00418</x:v>
      </x:c>
      <x:c r="F5336" s="4" t="str">
        <x:v>mediacion_negativa</x:v>
      </x:c>
      <x:c r="G5336" s="4"/>
      <x:c r="H5336" s="4"/>
    </x:row>
    <x:row r="5337" ht="23" customHeight="1">
      <x:c r="A5337" s="4" t="str">
        <x:v>Sevilla</x:v>
      </x:c>
      <x:c r="B5337" s="4" t="str">
        <x:v>2.º ESO</x:v>
      </x:c>
      <x:c r="C5337" s="4" t="str">
        <x:v>C</x:v>
      </x:c>
      <x:c r="D5337" s="13" t="str">
        <x:v>00408</x:v>
      </x:c>
      <x:c r="E5337" s="13" t="str">
        <x:v>00418</x:v>
      </x:c>
      <x:c r="F5337" s="4" t="str">
        <x:v>mediacion_negativa</x:v>
      </x:c>
      <x:c r="G5337" s="4"/>
      <x:c r="H5337" s="4"/>
    </x:row>
    <x:row r="5338" ht="23" customHeight="1">
      <x:c r="A5338" s="4" t="str">
        <x:v>Sevilla</x:v>
      </x:c>
      <x:c r="B5338" s="4" t="str">
        <x:v>2.º ESO</x:v>
      </x:c>
      <x:c r="C5338" s="4" t="str">
        <x:v>C</x:v>
      </x:c>
      <x:c r="D5338" s="13" t="str">
        <x:v>00410</x:v>
      </x:c>
      <x:c r="E5338" s="13" t="str">
        <x:v>00418</x:v>
      </x:c>
      <x:c r="F5338" s="4" t="str">
        <x:v>mediacion_negativa</x:v>
      </x:c>
      <x:c r="G5338" s="4"/>
      <x:c r="H5338" s="4"/>
    </x:row>
    <x:row r="5339" ht="23" customHeight="1">
      <x:c r="A5339" s="4" t="str">
        <x:v>Sevilla</x:v>
      </x:c>
      <x:c r="B5339" s="4" t="str">
        <x:v>2.º ESO</x:v>
      </x:c>
      <x:c r="C5339" s="4" t="str">
        <x:v>C</x:v>
      </x:c>
      <x:c r="D5339" s="13" t="str">
        <x:v>00411</x:v>
      </x:c>
      <x:c r="E5339" s="13" t="str">
        <x:v>00418</x:v>
      </x:c>
      <x:c r="F5339" s="4" t="str">
        <x:v>mediacion_negativa</x:v>
      </x:c>
      <x:c r="G5339" s="4"/>
      <x:c r="H5339" s="4"/>
    </x:row>
    <x:row r="5340" ht="23" customHeight="1">
      <x:c r="A5340" s="4" t="str">
        <x:v>Sevilla</x:v>
      </x:c>
      <x:c r="B5340" s="4" t="str">
        <x:v>2.º ESO</x:v>
      </x:c>
      <x:c r="C5340" s="4" t="str">
        <x:v>C</x:v>
      </x:c>
      <x:c r="D5340" s="13" t="str">
        <x:v>00412</x:v>
      </x:c>
      <x:c r="E5340" s="13" t="str">
        <x:v>00418</x:v>
      </x:c>
      <x:c r="F5340" s="4" t="str">
        <x:v>mediacion_negativa</x:v>
      </x:c>
      <x:c r="G5340" s="4"/>
      <x:c r="H5340" s="4"/>
    </x:row>
    <x:row r="5341" ht="23" customHeight="1">
      <x:c r="A5341" s="4" t="str">
        <x:v>Sevilla</x:v>
      </x:c>
      <x:c r="B5341" s="4" t="str">
        <x:v>2.º ESO</x:v>
      </x:c>
      <x:c r="C5341" s="4" t="str">
        <x:v>C</x:v>
      </x:c>
      <x:c r="D5341" s="13" t="str">
        <x:v>00414</x:v>
      </x:c>
      <x:c r="E5341" s="13" t="str">
        <x:v>00418</x:v>
      </x:c>
      <x:c r="F5341" s="4" t="str">
        <x:v>mediacion_negativa</x:v>
      </x:c>
      <x:c r="G5341" s="4"/>
      <x:c r="H5341" s="4"/>
    </x:row>
    <x:row r="5342" ht="23" customHeight="1">
      <x:c r="A5342" s="4" t="str">
        <x:v>Sevilla</x:v>
      </x:c>
      <x:c r="B5342" s="4" t="str">
        <x:v>2.º ESO</x:v>
      </x:c>
      <x:c r="C5342" s="4" t="str">
        <x:v>C</x:v>
      </x:c>
      <x:c r="D5342" s="13" t="str">
        <x:v>00415</x:v>
      </x:c>
      <x:c r="E5342" s="13" t="str">
        <x:v>00418</x:v>
      </x:c>
      <x:c r="F5342" s="4" t="str">
        <x:v>mediacion_negativa</x:v>
      </x:c>
      <x:c r="G5342" s="4"/>
      <x:c r="H5342" s="4"/>
    </x:row>
    <x:row r="5343" ht="23" customHeight="1">
      <x:c r="A5343" s="4" t="str">
        <x:v>Sevilla</x:v>
      </x:c>
      <x:c r="B5343" s="4" t="str">
        <x:v>2.º ESO</x:v>
      </x:c>
      <x:c r="C5343" s="4" t="str">
        <x:v>C</x:v>
      </x:c>
      <x:c r="D5343" s="13" t="str">
        <x:v>00416</x:v>
      </x:c>
      <x:c r="E5343" s="13" t="str">
        <x:v>00418</x:v>
      </x:c>
      <x:c r="F5343" s="4" t="str">
        <x:v>mediacion_negativa</x:v>
      </x:c>
      <x:c r="G5343" s="4"/>
      <x:c r="H5343" s="4"/>
    </x:row>
    <x:row r="5344" ht="23" customHeight="1">
      <x:c r="A5344" s="4" t="str">
        <x:v>Sevilla</x:v>
      </x:c>
      <x:c r="B5344" s="4" t="str">
        <x:v>2.º ESO</x:v>
      </x:c>
      <x:c r="C5344" s="4" t="str">
        <x:v>C</x:v>
      </x:c>
      <x:c r="D5344" s="13" t="str">
        <x:v>00419</x:v>
      </x:c>
      <x:c r="E5344" s="13" t="str">
        <x:v>00418</x:v>
      </x:c>
      <x:c r="F5344" s="4" t="str">
        <x:v>mediacion_negativa</x:v>
      </x:c>
      <x:c r="G5344" s="4"/>
      <x:c r="H5344" s="4"/>
    </x:row>
    <x:row r="5345" ht="23" customHeight="1">
      <x:c r="A5345" s="4" t="str">
        <x:v>Sevilla</x:v>
      </x:c>
      <x:c r="B5345" s="4" t="str">
        <x:v>2.º ESO</x:v>
      </x:c>
      <x:c r="C5345" s="4" t="str">
        <x:v>C</x:v>
      </x:c>
      <x:c r="D5345" s="13" t="str">
        <x:v>00420</x:v>
      </x:c>
      <x:c r="E5345" s="13" t="str">
        <x:v>00418</x:v>
      </x:c>
      <x:c r="F5345" s="4" t="str">
        <x:v>mediacion_negativa</x:v>
      </x:c>
      <x:c r="G5345" s="4"/>
      <x:c r="H5345" s="4"/>
    </x:row>
    <x:row r="5346" ht="23" customHeight="1">
      <x:c r="A5346" s="4" t="str">
        <x:v>Sevilla</x:v>
      </x:c>
      <x:c r="B5346" s="4" t="str">
        <x:v>2.º ESO</x:v>
      </x:c>
      <x:c r="C5346" s="4" t="str">
        <x:v>C</x:v>
      </x:c>
      <x:c r="D5346" s="13" t="str">
        <x:v>00393</x:v>
      </x:c>
      <x:c r="E5346" s="13" t="str">
        <x:v>00418</x:v>
      </x:c>
      <x:c r="F5346" s="4" t="str">
        <x:v>bullying</x:v>
      </x:c>
      <x:c r="G5346" s="4"/>
      <x:c r="H5346" s="4"/>
    </x:row>
    <x:row r="5347" ht="23" customHeight="1">
      <x:c r="A5347" s="4" t="str">
        <x:v>Sevilla</x:v>
      </x:c>
      <x:c r="B5347" s="4" t="str">
        <x:v>2.º ESO</x:v>
      </x:c>
      <x:c r="C5347" s="4" t="str">
        <x:v>C</x:v>
      </x:c>
      <x:c r="D5347" s="13" t="str">
        <x:v>00394</x:v>
      </x:c>
      <x:c r="E5347" s="13" t="str">
        <x:v>00418</x:v>
      </x:c>
      <x:c r="F5347" s="4" t="str">
        <x:v>bullying</x:v>
      </x:c>
      <x:c r="G5347" s="4"/>
      <x:c r="H5347" s="4"/>
    </x:row>
    <x:row r="5348" ht="23" customHeight="1">
      <x:c r="A5348" s="4" t="str">
        <x:v>Sevilla</x:v>
      </x:c>
      <x:c r="B5348" s="4" t="str">
        <x:v>2.º ESO</x:v>
      </x:c>
      <x:c r="C5348" s="4" t="str">
        <x:v>C</x:v>
      </x:c>
      <x:c r="D5348" s="13" t="str">
        <x:v>00395</x:v>
      </x:c>
      <x:c r="E5348" s="13" t="str">
        <x:v>00418</x:v>
      </x:c>
      <x:c r="F5348" s="4" t="str">
        <x:v>bullying</x:v>
      </x:c>
      <x:c r="G5348" s="4"/>
      <x:c r="H5348" s="4"/>
    </x:row>
    <x:row r="5349" ht="23" customHeight="1">
      <x:c r="A5349" s="4" t="str">
        <x:v>Sevilla</x:v>
      </x:c>
      <x:c r="B5349" s="4" t="str">
        <x:v>2.º ESO</x:v>
      </x:c>
      <x:c r="C5349" s="4" t="str">
        <x:v>C</x:v>
      </x:c>
      <x:c r="D5349" s="13" t="str">
        <x:v>00396</x:v>
      </x:c>
      <x:c r="E5349" s="13" t="str">
        <x:v>00418</x:v>
      </x:c>
      <x:c r="F5349" s="4" t="str">
        <x:v>bullying</x:v>
      </x:c>
      <x:c r="G5349" s="4"/>
      <x:c r="H5349" s="4"/>
    </x:row>
    <x:row r="5350" ht="23" customHeight="1">
      <x:c r="A5350" s="4" t="str">
        <x:v>Sevilla</x:v>
      </x:c>
      <x:c r="B5350" s="4" t="str">
        <x:v>2.º ESO</x:v>
      </x:c>
      <x:c r="C5350" s="4" t="str">
        <x:v>C</x:v>
      </x:c>
      <x:c r="D5350" s="13" t="str">
        <x:v>00393</x:v>
      </x:c>
      <x:c r="E5350" s="13" t="str">
        <x:v>00394</x:v>
      </x:c>
      <x:c r="F5350" s="4" t="str">
        <x:v>prediccion_amistad</x:v>
      </x:c>
      <x:c r="G5350" s="4"/>
      <x:c r="H5350" s="4" t="n">
        <x:f>COUNTIFS(Relaciones!$D$5092:$D$5525,E5350,Relaciones!$E$5092:$E$5525,D5350,Relaciones!$F$5092:$F$5525,"amistad")</x:f>
        <x:v>1</x:v>
      </x:c>
    </x:row>
    <x:row r="5351" ht="23" customHeight="1">
      <x:c r="A5351" s="4" t="str">
        <x:v>Sevilla</x:v>
      </x:c>
      <x:c r="B5351" s="4" t="str">
        <x:v>2.º ESO</x:v>
      </x:c>
      <x:c r="C5351" s="4" t="str">
        <x:v>C</x:v>
      </x:c>
      <x:c r="D5351" s="13" t="str">
        <x:v>00393</x:v>
      </x:c>
      <x:c r="E5351" s="13" t="str">
        <x:v>00396</x:v>
      </x:c>
      <x:c r="F5351" s="4" t="str">
        <x:v>prediccion_amistad</x:v>
      </x:c>
      <x:c r="G5351" s="4"/>
      <x:c r="H5351" s="4" t="n">
        <x:f>COUNTIFS(Relaciones!$D$5092:$D$5525,E5351,Relaciones!$E$5092:$E$5525,D5351,Relaciones!$F$5092:$F$5525,"amistad")</x:f>
        <x:v>1</x:v>
      </x:c>
    </x:row>
    <x:row r="5352" ht="23" customHeight="1">
      <x:c r="A5352" s="4" t="str">
        <x:v>Sevilla</x:v>
      </x:c>
      <x:c r="B5352" s="4" t="str">
        <x:v>2.º ESO</x:v>
      </x:c>
      <x:c r="C5352" s="4" t="str">
        <x:v>C</x:v>
      </x:c>
      <x:c r="D5352" s="13" t="str">
        <x:v>00393</x:v>
      </x:c>
      <x:c r="E5352" s="13" t="str">
        <x:v>00397</x:v>
      </x:c>
      <x:c r="F5352" s="4" t="str">
        <x:v>prediccion_amistad</x:v>
      </x:c>
      <x:c r="G5352" s="4"/>
      <x:c r="H5352" s="4" t="n">
        <x:f>COUNTIFS(Relaciones!$D$5092:$D$5525,E5352,Relaciones!$E$5092:$E$5525,D5352,Relaciones!$F$5092:$F$5525,"amistad")</x:f>
        <x:v>1</x:v>
      </x:c>
    </x:row>
    <x:row r="5353" ht="23" customHeight="1">
      <x:c r="A5353" s="4" t="str">
        <x:v>Sevilla</x:v>
      </x:c>
      <x:c r="B5353" s="4" t="str">
        <x:v>2.º ESO</x:v>
      </x:c>
      <x:c r="C5353" s="4" t="str">
        <x:v>C</x:v>
      </x:c>
      <x:c r="D5353" s="13" t="str">
        <x:v>00393</x:v>
      </x:c>
      <x:c r="E5353" s="13" t="str">
        <x:v>00398</x:v>
      </x:c>
      <x:c r="F5353" s="4" t="str">
        <x:v>prediccion_amistad</x:v>
      </x:c>
      <x:c r="G5353" s="4"/>
      <x:c r="H5353" s="4" t="n">
        <x:f>COUNTIFS(Relaciones!$D$5092:$D$5525,E5353,Relaciones!$E$5092:$E$5525,D5353,Relaciones!$F$5092:$F$5525,"amistad")</x:f>
        <x:v>1</x:v>
      </x:c>
    </x:row>
    <x:row r="5354" ht="23" customHeight="1">
      <x:c r="A5354" s="4" t="str">
        <x:v>Sevilla</x:v>
      </x:c>
      <x:c r="B5354" s="4" t="str">
        <x:v>2.º ESO</x:v>
      </x:c>
      <x:c r="C5354" s="4" t="str">
        <x:v>C</x:v>
      </x:c>
      <x:c r="D5354" s="13" t="str">
        <x:v>00393</x:v>
      </x:c>
      <x:c r="E5354" s="13" t="str">
        <x:v>00400</x:v>
      </x:c>
      <x:c r="F5354" s="4" t="str">
        <x:v>prediccion_amistad</x:v>
      </x:c>
      <x:c r="G5354" s="4"/>
      <x:c r="H5354" s="4" t="n">
        <x:f>COUNTIFS(Relaciones!$D$5092:$D$5525,E5354,Relaciones!$E$5092:$E$5525,D5354,Relaciones!$F$5092:$F$5525,"amistad")</x:f>
        <x:v>1</x:v>
      </x:c>
    </x:row>
    <x:row r="5355" ht="23" customHeight="1">
      <x:c r="A5355" s="4" t="str">
        <x:v>Sevilla</x:v>
      </x:c>
      <x:c r="B5355" s="4" t="str">
        <x:v>2.º ESO</x:v>
      </x:c>
      <x:c r="C5355" s="4" t="str">
        <x:v>C</x:v>
      </x:c>
      <x:c r="D5355" s="13" t="str">
        <x:v>00393</x:v>
      </x:c>
      <x:c r="E5355" s="13" t="str">
        <x:v>00401</x:v>
      </x:c>
      <x:c r="F5355" s="4" t="str">
        <x:v>prediccion_amistad</x:v>
      </x:c>
      <x:c r="G5355" s="4"/>
      <x:c r="H5355" s="4" t="n">
        <x:f>COUNTIFS(Relaciones!$D$5092:$D$5525,E5355,Relaciones!$E$5092:$E$5525,D5355,Relaciones!$F$5092:$F$5525,"amistad")</x:f>
        <x:v>1</x:v>
      </x:c>
    </x:row>
    <x:row r="5356" ht="23" customHeight="1">
      <x:c r="A5356" s="4" t="str">
        <x:v>Sevilla</x:v>
      </x:c>
      <x:c r="B5356" s="4" t="str">
        <x:v>2.º ESO</x:v>
      </x:c>
      <x:c r="C5356" s="4" t="str">
        <x:v>C</x:v>
      </x:c>
      <x:c r="D5356" s="13" t="str">
        <x:v>00393</x:v>
      </x:c>
      <x:c r="E5356" s="13" t="str">
        <x:v>00402</x:v>
      </x:c>
      <x:c r="F5356" s="4" t="str">
        <x:v>prediccion_amistad</x:v>
      </x:c>
      <x:c r="G5356" s="4"/>
      <x:c r="H5356" s="4" t="n">
        <x:f>COUNTIFS(Relaciones!$D$5092:$D$5525,E5356,Relaciones!$E$5092:$E$5525,D5356,Relaciones!$F$5092:$F$5525,"amistad")</x:f>
        <x:v>1</x:v>
      </x:c>
    </x:row>
    <x:row r="5357" ht="23" customHeight="1">
      <x:c r="A5357" s="4" t="str">
        <x:v>Sevilla</x:v>
      </x:c>
      <x:c r="B5357" s="4" t="str">
        <x:v>2.º ESO</x:v>
      </x:c>
      <x:c r="C5357" s="4" t="str">
        <x:v>C</x:v>
      </x:c>
      <x:c r="D5357" s="13" t="str">
        <x:v>00393</x:v>
      </x:c>
      <x:c r="E5357" s="13" t="str">
        <x:v>00404</x:v>
      </x:c>
      <x:c r="F5357" s="4" t="str">
        <x:v>prediccion_amistad</x:v>
      </x:c>
      <x:c r="G5357" s="4"/>
      <x:c r="H5357" s="4" t="n">
        <x:f>COUNTIFS(Relaciones!$D$5092:$D$5525,E5357,Relaciones!$E$5092:$E$5525,D5357,Relaciones!$F$5092:$F$5525,"amistad")</x:f>
        <x:v>1</x:v>
      </x:c>
    </x:row>
    <x:row r="5358" ht="23" customHeight="1">
      <x:c r="A5358" s="4" t="str">
        <x:v>Sevilla</x:v>
      </x:c>
      <x:c r="B5358" s="4" t="str">
        <x:v>2.º ESO</x:v>
      </x:c>
      <x:c r="C5358" s="4" t="str">
        <x:v>C</x:v>
      </x:c>
      <x:c r="D5358" s="13" t="str">
        <x:v>00393</x:v>
      </x:c>
      <x:c r="E5358" s="13" t="str">
        <x:v>00405</x:v>
      </x:c>
      <x:c r="F5358" s="4" t="str">
        <x:v>prediccion_amistad</x:v>
      </x:c>
      <x:c r="G5358" s="4"/>
      <x:c r="H5358" s="4" t="n">
        <x:f>COUNTIFS(Relaciones!$D$5092:$D$5525,E5358,Relaciones!$E$5092:$E$5525,D5358,Relaciones!$F$5092:$F$5525,"amistad")</x:f>
        <x:v>1</x:v>
      </x:c>
    </x:row>
    <x:row r="5359" ht="23" customHeight="1">
      <x:c r="A5359" s="4" t="str">
        <x:v>Sevilla</x:v>
      </x:c>
      <x:c r="B5359" s="4" t="str">
        <x:v>2.º ESO</x:v>
      </x:c>
      <x:c r="C5359" s="4" t="str">
        <x:v>C</x:v>
      </x:c>
      <x:c r="D5359" s="13" t="str">
        <x:v>00393</x:v>
      </x:c>
      <x:c r="E5359" s="13" t="str">
        <x:v>00406</x:v>
      </x:c>
      <x:c r="F5359" s="4" t="str">
        <x:v>prediccion_amistad</x:v>
      </x:c>
      <x:c r="G5359" s="4"/>
      <x:c r="H5359" s="4" t="n">
        <x:f>COUNTIFS(Relaciones!$D$5092:$D$5525,E5359,Relaciones!$E$5092:$E$5525,D5359,Relaciones!$F$5092:$F$5525,"amistad")</x:f>
        <x:v>1</x:v>
      </x:c>
    </x:row>
    <x:row r="5360" ht="23" customHeight="1">
      <x:c r="A5360" s="4" t="str">
        <x:v>Sevilla</x:v>
      </x:c>
      <x:c r="B5360" s="4" t="str">
        <x:v>2.º ESO</x:v>
      </x:c>
      <x:c r="C5360" s="4" t="str">
        <x:v>C</x:v>
      </x:c>
      <x:c r="D5360" s="13" t="str">
        <x:v>00393</x:v>
      </x:c>
      <x:c r="E5360" s="13" t="str">
        <x:v>00408</x:v>
      </x:c>
      <x:c r="F5360" s="4" t="str">
        <x:v>prediccion_amistad</x:v>
      </x:c>
      <x:c r="G5360" s="4"/>
      <x:c r="H5360" s="4" t="n">
        <x:f>COUNTIFS(Relaciones!$D$5092:$D$5525,E5360,Relaciones!$E$5092:$E$5525,D5360,Relaciones!$F$5092:$F$5525,"amistad")</x:f>
        <x:v>1</x:v>
      </x:c>
    </x:row>
    <x:row r="5361" ht="23" customHeight="1">
      <x:c r="A5361" s="4" t="str">
        <x:v>Sevilla</x:v>
      </x:c>
      <x:c r="B5361" s="4" t="str">
        <x:v>2.º ESO</x:v>
      </x:c>
      <x:c r="C5361" s="4" t="str">
        <x:v>C</x:v>
      </x:c>
      <x:c r="D5361" s="13" t="str">
        <x:v>00394</x:v>
      </x:c>
      <x:c r="E5361" s="13" t="str">
        <x:v>00395</x:v>
      </x:c>
      <x:c r="F5361" s="4" t="str">
        <x:v>prediccion_amistad</x:v>
      </x:c>
      <x:c r="G5361" s="4"/>
      <x:c r="H5361" s="4" t="n">
        <x:f>COUNTIFS(Relaciones!$D$5092:$D$5525,E5361,Relaciones!$E$5092:$E$5525,D5361,Relaciones!$F$5092:$F$5525,"amistad")</x:f>
        <x:v>1</x:v>
      </x:c>
    </x:row>
    <x:row r="5362" ht="23" customHeight="1">
      <x:c r="A5362" s="4" t="str">
        <x:v>Sevilla</x:v>
      </x:c>
      <x:c r="B5362" s="4" t="str">
        <x:v>2.º ESO</x:v>
      </x:c>
      <x:c r="C5362" s="4" t="str">
        <x:v>C</x:v>
      </x:c>
      <x:c r="D5362" s="13" t="str">
        <x:v>00394</x:v>
      </x:c>
      <x:c r="E5362" s="13" t="str">
        <x:v>00397</x:v>
      </x:c>
      <x:c r="F5362" s="4" t="str">
        <x:v>prediccion_amistad</x:v>
      </x:c>
      <x:c r="G5362" s="4"/>
      <x:c r="H5362" s="4" t="n">
        <x:f>COUNTIFS(Relaciones!$D$5092:$D$5525,E5362,Relaciones!$E$5092:$E$5525,D5362,Relaciones!$F$5092:$F$5525,"amistad")</x:f>
        <x:v>1</x:v>
      </x:c>
    </x:row>
    <x:row r="5363" ht="23" customHeight="1">
      <x:c r="A5363" s="4" t="str">
        <x:v>Sevilla</x:v>
      </x:c>
      <x:c r="B5363" s="4" t="str">
        <x:v>2.º ESO</x:v>
      </x:c>
      <x:c r="C5363" s="4" t="str">
        <x:v>C</x:v>
      </x:c>
      <x:c r="D5363" s="13" t="str">
        <x:v>00394</x:v>
      </x:c>
      <x:c r="E5363" s="13" t="str">
        <x:v>00399</x:v>
      </x:c>
      <x:c r="F5363" s="4" t="str">
        <x:v>prediccion_amistad</x:v>
      </x:c>
      <x:c r="G5363" s="4"/>
      <x:c r="H5363" s="4" t="n">
        <x:f>COUNTIFS(Relaciones!$D$5092:$D$5525,E5363,Relaciones!$E$5092:$E$5525,D5363,Relaciones!$F$5092:$F$5525,"amistad")</x:f>
        <x:v>0</x:v>
      </x:c>
    </x:row>
    <x:row r="5364" ht="23" customHeight="1">
      <x:c r="A5364" s="4" t="str">
        <x:v>Sevilla</x:v>
      </x:c>
      <x:c r="B5364" s="4" t="str">
        <x:v>2.º ESO</x:v>
      </x:c>
      <x:c r="C5364" s="4" t="str">
        <x:v>C</x:v>
      </x:c>
      <x:c r="D5364" s="13" t="str">
        <x:v>00394</x:v>
      </x:c>
      <x:c r="E5364" s="13" t="str">
        <x:v>00405</x:v>
      </x:c>
      <x:c r="F5364" s="4" t="str">
        <x:v>prediccion_amistad</x:v>
      </x:c>
      <x:c r="G5364" s="4"/>
      <x:c r="H5364" s="4" t="n">
        <x:f>COUNTIFS(Relaciones!$D$5092:$D$5525,E5364,Relaciones!$E$5092:$E$5525,D5364,Relaciones!$F$5092:$F$5525,"amistad")</x:f>
        <x:v>1</x:v>
      </x:c>
    </x:row>
    <x:row r="5365" ht="23" customHeight="1">
      <x:c r="A5365" s="4" t="str">
        <x:v>Sevilla</x:v>
      </x:c>
      <x:c r="B5365" s="4" t="str">
        <x:v>2.º ESO</x:v>
      </x:c>
      <x:c r="C5365" s="4" t="str">
        <x:v>C</x:v>
      </x:c>
      <x:c r="D5365" s="13" t="str">
        <x:v>00394</x:v>
      </x:c>
      <x:c r="E5365" s="13" t="str">
        <x:v>00409</x:v>
      </x:c>
      <x:c r="F5365" s="4" t="str">
        <x:v>prediccion_amistad</x:v>
      </x:c>
      <x:c r="G5365" s="4"/>
      <x:c r="H5365" s="4" t="n">
        <x:f>COUNTIFS(Relaciones!$D$5092:$D$5525,E5365,Relaciones!$E$5092:$E$5525,D5365,Relaciones!$F$5092:$F$5525,"amistad")</x:f>
        <x:v>1</x:v>
      </x:c>
    </x:row>
    <x:row r="5366" ht="23" customHeight="1">
      <x:c r="A5366" s="4" t="str">
        <x:v>Sevilla</x:v>
      </x:c>
      <x:c r="B5366" s="4" t="str">
        <x:v>2.º ESO</x:v>
      </x:c>
      <x:c r="C5366" s="4" t="str">
        <x:v>C</x:v>
      </x:c>
      <x:c r="D5366" s="13" t="str">
        <x:v>00395</x:v>
      </x:c>
      <x:c r="E5366" s="13" t="str">
        <x:v>00394</x:v>
      </x:c>
      <x:c r="F5366" s="4" t="str">
        <x:v>prediccion_amistad</x:v>
      </x:c>
      <x:c r="G5366" s="4"/>
      <x:c r="H5366" s="4" t="n">
        <x:f>COUNTIFS(Relaciones!$D$5092:$D$5525,E5366,Relaciones!$E$5092:$E$5525,D5366,Relaciones!$F$5092:$F$5525,"amistad")</x:f>
        <x:v>1</x:v>
      </x:c>
    </x:row>
    <x:row r="5367" ht="23" customHeight="1">
      <x:c r="A5367" s="4" t="str">
        <x:v>Sevilla</x:v>
      </x:c>
      <x:c r="B5367" s="4" t="str">
        <x:v>2.º ESO</x:v>
      </x:c>
      <x:c r="C5367" s="4" t="str">
        <x:v>C</x:v>
      </x:c>
      <x:c r="D5367" s="13" t="str">
        <x:v>00395</x:v>
      </x:c>
      <x:c r="E5367" s="13" t="str">
        <x:v>00396</x:v>
      </x:c>
      <x:c r="F5367" s="4" t="str">
        <x:v>prediccion_amistad</x:v>
      </x:c>
      <x:c r="G5367" s="4"/>
      <x:c r="H5367" s="4" t="n">
        <x:f>COUNTIFS(Relaciones!$D$5092:$D$5525,E5367,Relaciones!$E$5092:$E$5525,D5367,Relaciones!$F$5092:$F$5525,"amistad")</x:f>
        <x:v>1</x:v>
      </x:c>
    </x:row>
    <x:row r="5368" ht="23" customHeight="1">
      <x:c r="A5368" s="4" t="str">
        <x:v>Sevilla</x:v>
      </x:c>
      <x:c r="B5368" s="4" t="str">
        <x:v>2.º ESO</x:v>
      </x:c>
      <x:c r="C5368" s="4" t="str">
        <x:v>C</x:v>
      </x:c>
      <x:c r="D5368" s="13" t="str">
        <x:v>00395</x:v>
      </x:c>
      <x:c r="E5368" s="13" t="str">
        <x:v>00398</x:v>
      </x:c>
      <x:c r="F5368" s="4" t="str">
        <x:v>prediccion_amistad</x:v>
      </x:c>
      <x:c r="G5368" s="4"/>
      <x:c r="H5368" s="4" t="n">
        <x:f>COUNTIFS(Relaciones!$D$5092:$D$5525,E5368,Relaciones!$E$5092:$E$5525,D5368,Relaciones!$F$5092:$F$5525,"amistad")</x:f>
        <x:v>1</x:v>
      </x:c>
    </x:row>
    <x:row r="5369" ht="23" customHeight="1">
      <x:c r="A5369" s="4" t="str">
        <x:v>Sevilla</x:v>
      </x:c>
      <x:c r="B5369" s="4" t="str">
        <x:v>2.º ESO</x:v>
      </x:c>
      <x:c r="C5369" s="4" t="str">
        <x:v>C</x:v>
      </x:c>
      <x:c r="D5369" s="13" t="str">
        <x:v>00395</x:v>
      </x:c>
      <x:c r="E5369" s="13" t="str">
        <x:v>00408</x:v>
      </x:c>
      <x:c r="F5369" s="4" t="str">
        <x:v>prediccion_amistad</x:v>
      </x:c>
      <x:c r="G5369" s="4"/>
      <x:c r="H5369" s="4" t="n">
        <x:f>COUNTIFS(Relaciones!$D$5092:$D$5525,E5369,Relaciones!$E$5092:$E$5525,D5369,Relaciones!$F$5092:$F$5525,"amistad")</x:f>
        <x:v>1</x:v>
      </x:c>
    </x:row>
    <x:row r="5370" ht="23" customHeight="1">
      <x:c r="A5370" s="4" t="str">
        <x:v>Sevilla</x:v>
      </x:c>
      <x:c r="B5370" s="4" t="str">
        <x:v>2.º ESO</x:v>
      </x:c>
      <x:c r="C5370" s="4" t="str">
        <x:v>C</x:v>
      </x:c>
      <x:c r="D5370" s="13" t="str">
        <x:v>00395</x:v>
      </x:c>
      <x:c r="E5370" s="13" t="str">
        <x:v>00410</x:v>
      </x:c>
      <x:c r="F5370" s="4" t="str">
        <x:v>prediccion_amistad</x:v>
      </x:c>
      <x:c r="G5370" s="4"/>
      <x:c r="H5370" s="4" t="n">
        <x:f>COUNTIFS(Relaciones!$D$5092:$D$5525,E5370,Relaciones!$E$5092:$E$5525,D5370,Relaciones!$F$5092:$F$5525,"amistad")</x:f>
        <x:v>1</x:v>
      </x:c>
    </x:row>
    <x:row r="5371" ht="23" customHeight="1">
      <x:c r="A5371" s="4" t="str">
        <x:v>Sevilla</x:v>
      </x:c>
      <x:c r="B5371" s="4" t="str">
        <x:v>2.º ESO</x:v>
      </x:c>
      <x:c r="C5371" s="4" t="str">
        <x:v>C</x:v>
      </x:c>
      <x:c r="D5371" s="13" t="str">
        <x:v>00396</x:v>
      </x:c>
      <x:c r="E5371" s="13" t="str">
        <x:v>00393</x:v>
      </x:c>
      <x:c r="F5371" s="4" t="str">
        <x:v>prediccion_amistad</x:v>
      </x:c>
      <x:c r="G5371" s="4"/>
      <x:c r="H5371" s="4" t="n">
        <x:f>COUNTIFS(Relaciones!$D$5092:$D$5525,E5371,Relaciones!$E$5092:$E$5525,D5371,Relaciones!$F$5092:$F$5525,"amistad")</x:f>
        <x:v>1</x:v>
      </x:c>
    </x:row>
    <x:row r="5372" ht="23" customHeight="1">
      <x:c r="A5372" s="4" t="str">
        <x:v>Sevilla</x:v>
      </x:c>
      <x:c r="B5372" s="4" t="str">
        <x:v>2.º ESO</x:v>
      </x:c>
      <x:c r="C5372" s="4" t="str">
        <x:v>C</x:v>
      </x:c>
      <x:c r="D5372" s="13" t="str">
        <x:v>00396</x:v>
      </x:c>
      <x:c r="E5372" s="13" t="str">
        <x:v>00395</x:v>
      </x:c>
      <x:c r="F5372" s="4" t="str">
        <x:v>prediccion_amistad</x:v>
      </x:c>
      <x:c r="G5372" s="4"/>
      <x:c r="H5372" s="4" t="n">
        <x:f>COUNTIFS(Relaciones!$D$5092:$D$5525,E5372,Relaciones!$E$5092:$E$5525,D5372,Relaciones!$F$5092:$F$5525,"amistad")</x:f>
        <x:v>1</x:v>
      </x:c>
    </x:row>
    <x:row r="5373" ht="23" customHeight="1">
      <x:c r="A5373" s="4" t="str">
        <x:v>Sevilla</x:v>
      </x:c>
      <x:c r="B5373" s="4" t="str">
        <x:v>2.º ESO</x:v>
      </x:c>
      <x:c r="C5373" s="4" t="str">
        <x:v>C</x:v>
      </x:c>
      <x:c r="D5373" s="13" t="str">
        <x:v>00396</x:v>
      </x:c>
      <x:c r="E5373" s="13" t="str">
        <x:v>00399</x:v>
      </x:c>
      <x:c r="F5373" s="4" t="str">
        <x:v>prediccion_amistad</x:v>
      </x:c>
      <x:c r="G5373" s="4"/>
      <x:c r="H5373" s="4" t="n">
        <x:f>COUNTIFS(Relaciones!$D$5092:$D$5525,E5373,Relaciones!$E$5092:$E$5525,D5373,Relaciones!$F$5092:$F$5525,"amistad")</x:f>
        <x:v>1</x:v>
      </x:c>
    </x:row>
    <x:row r="5374" ht="23" customHeight="1">
      <x:c r="A5374" s="4" t="str">
        <x:v>Sevilla</x:v>
      </x:c>
      <x:c r="B5374" s="4" t="str">
        <x:v>2.º ESO</x:v>
      </x:c>
      <x:c r="C5374" s="4" t="str">
        <x:v>C</x:v>
      </x:c>
      <x:c r="D5374" s="13" t="str">
        <x:v>00396</x:v>
      </x:c>
      <x:c r="E5374" s="13" t="str">
        <x:v>00409</x:v>
      </x:c>
      <x:c r="F5374" s="4" t="str">
        <x:v>prediccion_amistad</x:v>
      </x:c>
      <x:c r="G5374" s="4"/>
      <x:c r="H5374" s="4" t="n">
        <x:f>COUNTIFS(Relaciones!$D$5092:$D$5525,E5374,Relaciones!$E$5092:$E$5525,D5374,Relaciones!$F$5092:$F$5525,"amistad")</x:f>
        <x:v>1</x:v>
      </x:c>
    </x:row>
    <x:row r="5375" ht="23" customHeight="1">
      <x:c r="A5375" s="4" t="str">
        <x:v>Sevilla</x:v>
      </x:c>
      <x:c r="B5375" s="4" t="str">
        <x:v>2.º ESO</x:v>
      </x:c>
      <x:c r="C5375" s="4" t="str">
        <x:v>C</x:v>
      </x:c>
      <x:c r="D5375" s="13" t="str">
        <x:v>00396</x:v>
      </x:c>
      <x:c r="E5375" s="13" t="str">
        <x:v>00411</x:v>
      </x:c>
      <x:c r="F5375" s="4" t="str">
        <x:v>prediccion_amistad</x:v>
      </x:c>
      <x:c r="G5375" s="4"/>
      <x:c r="H5375" s="4" t="n">
        <x:f>COUNTIFS(Relaciones!$D$5092:$D$5525,E5375,Relaciones!$E$5092:$E$5525,D5375,Relaciones!$F$5092:$F$5525,"amistad")</x:f>
        <x:v>1</x:v>
      </x:c>
    </x:row>
    <x:row r="5376" ht="23" customHeight="1">
      <x:c r="A5376" s="4" t="str">
        <x:v>Sevilla</x:v>
      </x:c>
      <x:c r="B5376" s="4" t="str">
        <x:v>2.º ESO</x:v>
      </x:c>
      <x:c r="C5376" s="4" t="str">
        <x:v>C</x:v>
      </x:c>
      <x:c r="D5376" s="13" t="str">
        <x:v>00397</x:v>
      </x:c>
      <x:c r="E5376" s="13" t="str">
        <x:v>00394</x:v>
      </x:c>
      <x:c r="F5376" s="4" t="str">
        <x:v>prediccion_amistad</x:v>
      </x:c>
      <x:c r="G5376" s="4"/>
      <x:c r="H5376" s="4" t="n">
        <x:f>COUNTIFS(Relaciones!$D$5092:$D$5525,E5376,Relaciones!$E$5092:$E$5525,D5376,Relaciones!$F$5092:$F$5525,"amistad")</x:f>
        <x:v>1</x:v>
      </x:c>
    </x:row>
    <x:row r="5377" ht="23" customHeight="1">
      <x:c r="A5377" s="4" t="str">
        <x:v>Sevilla</x:v>
      </x:c>
      <x:c r="B5377" s="4" t="str">
        <x:v>2.º ESO</x:v>
      </x:c>
      <x:c r="C5377" s="4" t="str">
        <x:v>C</x:v>
      </x:c>
      <x:c r="D5377" s="13" t="str">
        <x:v>00397</x:v>
      </x:c>
      <x:c r="E5377" s="13" t="str">
        <x:v>00398</x:v>
      </x:c>
      <x:c r="F5377" s="4" t="str">
        <x:v>prediccion_amistad</x:v>
      </x:c>
      <x:c r="G5377" s="4"/>
      <x:c r="H5377" s="4" t="n">
        <x:f>COUNTIFS(Relaciones!$D$5092:$D$5525,E5377,Relaciones!$E$5092:$E$5525,D5377,Relaciones!$F$5092:$F$5525,"amistad")</x:f>
        <x:v>1</x:v>
      </x:c>
    </x:row>
    <x:row r="5378" ht="23" customHeight="1">
      <x:c r="A5378" s="4" t="str">
        <x:v>Sevilla</x:v>
      </x:c>
      <x:c r="B5378" s="4" t="str">
        <x:v>2.º ESO</x:v>
      </x:c>
      <x:c r="C5378" s="4" t="str">
        <x:v>C</x:v>
      </x:c>
      <x:c r="D5378" s="13" t="str">
        <x:v>00397</x:v>
      </x:c>
      <x:c r="E5378" s="13" t="str">
        <x:v>00400</x:v>
      </x:c>
      <x:c r="F5378" s="4" t="str">
        <x:v>prediccion_amistad</x:v>
      </x:c>
      <x:c r="G5378" s="4"/>
      <x:c r="H5378" s="4" t="n">
        <x:f>COUNTIFS(Relaciones!$D$5092:$D$5525,E5378,Relaciones!$E$5092:$E$5525,D5378,Relaciones!$F$5092:$F$5525,"amistad")</x:f>
        <x:v>1</x:v>
      </x:c>
    </x:row>
    <x:row r="5379" ht="23" customHeight="1">
      <x:c r="A5379" s="4" t="str">
        <x:v>Sevilla</x:v>
      </x:c>
      <x:c r="B5379" s="4" t="str">
        <x:v>2.º ESO</x:v>
      </x:c>
      <x:c r="C5379" s="4" t="str">
        <x:v>C</x:v>
      </x:c>
      <x:c r="D5379" s="13" t="str">
        <x:v>00397</x:v>
      </x:c>
      <x:c r="E5379" s="13" t="str">
        <x:v>00402</x:v>
      </x:c>
      <x:c r="F5379" s="4" t="str">
        <x:v>prediccion_amistad</x:v>
      </x:c>
      <x:c r="G5379" s="4"/>
      <x:c r="H5379" s="4" t="n">
        <x:f>COUNTIFS(Relaciones!$D$5092:$D$5525,E5379,Relaciones!$E$5092:$E$5525,D5379,Relaciones!$F$5092:$F$5525,"amistad")</x:f>
        <x:v>0</x:v>
      </x:c>
    </x:row>
    <x:row r="5380" ht="23" customHeight="1">
      <x:c r="A5380" s="4" t="str">
        <x:v>Sevilla</x:v>
      </x:c>
      <x:c r="B5380" s="4" t="str">
        <x:v>2.º ESO</x:v>
      </x:c>
      <x:c r="C5380" s="4" t="str">
        <x:v>C</x:v>
      </x:c>
      <x:c r="D5380" s="13" t="str">
        <x:v>00397</x:v>
      </x:c>
      <x:c r="E5380" s="13" t="str">
        <x:v>00410</x:v>
      </x:c>
      <x:c r="F5380" s="4" t="str">
        <x:v>prediccion_amistad</x:v>
      </x:c>
      <x:c r="G5380" s="4"/>
      <x:c r="H5380" s="4" t="n">
        <x:f>COUNTIFS(Relaciones!$D$5092:$D$5525,E5380,Relaciones!$E$5092:$E$5525,D5380,Relaciones!$F$5092:$F$5525,"amistad")</x:f>
        <x:v>1</x:v>
      </x:c>
    </x:row>
    <x:row r="5381" ht="23" customHeight="1">
      <x:c r="A5381" s="4" t="str">
        <x:v>Sevilla</x:v>
      </x:c>
      <x:c r="B5381" s="4" t="str">
        <x:v>2.º ESO</x:v>
      </x:c>
      <x:c r="C5381" s="4" t="str">
        <x:v>C</x:v>
      </x:c>
      <x:c r="D5381" s="13" t="str">
        <x:v>00398</x:v>
      </x:c>
      <x:c r="E5381" s="13" t="str">
        <x:v>00397</x:v>
      </x:c>
      <x:c r="F5381" s="4" t="str">
        <x:v>prediccion_amistad</x:v>
      </x:c>
      <x:c r="G5381" s="4"/>
      <x:c r="H5381" s="4" t="n">
        <x:f>COUNTIFS(Relaciones!$D$5092:$D$5525,E5381,Relaciones!$E$5092:$E$5525,D5381,Relaciones!$F$5092:$F$5525,"amistad")</x:f>
        <x:v>1</x:v>
      </x:c>
    </x:row>
    <x:row r="5382" ht="23" customHeight="1">
      <x:c r="A5382" s="4" t="str">
        <x:v>Sevilla</x:v>
      </x:c>
      <x:c r="B5382" s="4" t="str">
        <x:v>2.º ESO</x:v>
      </x:c>
      <x:c r="C5382" s="4" t="str">
        <x:v>C</x:v>
      </x:c>
      <x:c r="D5382" s="13" t="str">
        <x:v>00398</x:v>
      </x:c>
      <x:c r="E5382" s="13" t="str">
        <x:v>00399</x:v>
      </x:c>
      <x:c r="F5382" s="4" t="str">
        <x:v>prediccion_amistad</x:v>
      </x:c>
      <x:c r="G5382" s="4"/>
      <x:c r="H5382" s="4" t="n">
        <x:f>COUNTIFS(Relaciones!$D$5092:$D$5525,E5382,Relaciones!$E$5092:$E$5525,D5382,Relaciones!$F$5092:$F$5525,"amistad")</x:f>
        <x:v>1</x:v>
      </x:c>
    </x:row>
    <x:row r="5383" ht="23" customHeight="1">
      <x:c r="A5383" s="4" t="str">
        <x:v>Sevilla</x:v>
      </x:c>
      <x:c r="B5383" s="4" t="str">
        <x:v>2.º ESO</x:v>
      </x:c>
      <x:c r="C5383" s="4" t="str">
        <x:v>C</x:v>
      </x:c>
      <x:c r="D5383" s="13" t="str">
        <x:v>00398</x:v>
      </x:c>
      <x:c r="E5383" s="13" t="str">
        <x:v>00401</x:v>
      </x:c>
      <x:c r="F5383" s="4" t="str">
        <x:v>prediccion_amistad</x:v>
      </x:c>
      <x:c r="G5383" s="4"/>
      <x:c r="H5383" s="4" t="n">
        <x:f>COUNTIFS(Relaciones!$D$5092:$D$5525,E5383,Relaciones!$E$5092:$E$5525,D5383,Relaciones!$F$5092:$F$5525,"amistad")</x:f>
        <x:v>1</x:v>
      </x:c>
    </x:row>
    <x:row r="5384" ht="23" customHeight="1">
      <x:c r="A5384" s="4" t="str">
        <x:v>Sevilla</x:v>
      </x:c>
      <x:c r="B5384" s="4" t="str">
        <x:v>2.º ESO</x:v>
      </x:c>
      <x:c r="C5384" s="4" t="str">
        <x:v>C</x:v>
      </x:c>
      <x:c r="D5384" s="13" t="str">
        <x:v>00398</x:v>
      </x:c>
      <x:c r="E5384" s="13" t="str">
        <x:v>00413</x:v>
      </x:c>
      <x:c r="F5384" s="4" t="str">
        <x:v>prediccion_amistad</x:v>
      </x:c>
      <x:c r="G5384" s="4"/>
      <x:c r="H5384" s="4" t="n">
        <x:f>COUNTIFS(Relaciones!$D$5092:$D$5525,E5384,Relaciones!$E$5092:$E$5525,D5384,Relaciones!$F$5092:$F$5525,"amistad")</x:f>
        <x:v>1</x:v>
      </x:c>
    </x:row>
    <x:row r="5385" ht="23" customHeight="1">
      <x:c r="A5385" s="4" t="str">
        <x:v>Sevilla</x:v>
      </x:c>
      <x:c r="B5385" s="4" t="str">
        <x:v>2.º ESO</x:v>
      </x:c>
      <x:c r="C5385" s="4" t="str">
        <x:v>C</x:v>
      </x:c>
      <x:c r="D5385" s="13" t="str">
        <x:v>00399</x:v>
      </x:c>
      <x:c r="E5385" s="13" t="str">
        <x:v>00396</x:v>
      </x:c>
      <x:c r="F5385" s="4" t="str">
        <x:v>prediccion_amistad</x:v>
      </x:c>
      <x:c r="G5385" s="4"/>
      <x:c r="H5385" s="4" t="n">
        <x:f>COUNTIFS(Relaciones!$D$5092:$D$5525,E5385,Relaciones!$E$5092:$E$5525,D5385,Relaciones!$F$5092:$F$5525,"amistad")</x:f>
        <x:v>1</x:v>
      </x:c>
    </x:row>
    <x:row r="5386" ht="23" customHeight="1">
      <x:c r="A5386" s="4" t="str">
        <x:v>Sevilla</x:v>
      </x:c>
      <x:c r="B5386" s="4" t="str">
        <x:v>2.º ESO</x:v>
      </x:c>
      <x:c r="C5386" s="4" t="str">
        <x:v>C</x:v>
      </x:c>
      <x:c r="D5386" s="13" t="str">
        <x:v>00399</x:v>
      </x:c>
      <x:c r="E5386" s="13" t="str">
        <x:v>00398</x:v>
      </x:c>
      <x:c r="F5386" s="4" t="str">
        <x:v>prediccion_amistad</x:v>
      </x:c>
      <x:c r="G5386" s="4"/>
      <x:c r="H5386" s="4" t="n">
        <x:f>COUNTIFS(Relaciones!$D$5092:$D$5525,E5386,Relaciones!$E$5092:$E$5525,D5386,Relaciones!$F$5092:$F$5525,"amistad")</x:f>
        <x:v>1</x:v>
      </x:c>
    </x:row>
    <x:row r="5387" ht="23" customHeight="1">
      <x:c r="A5387" s="4" t="str">
        <x:v>Sevilla</x:v>
      </x:c>
      <x:c r="B5387" s="4" t="str">
        <x:v>2.º ESO</x:v>
      </x:c>
      <x:c r="C5387" s="4" t="str">
        <x:v>C</x:v>
      </x:c>
      <x:c r="D5387" s="13" t="str">
        <x:v>00399</x:v>
      </x:c>
      <x:c r="E5387" s="13" t="str">
        <x:v>00400</x:v>
      </x:c>
      <x:c r="F5387" s="4" t="str">
        <x:v>prediccion_amistad</x:v>
      </x:c>
      <x:c r="G5387" s="4"/>
      <x:c r="H5387" s="4" t="n">
        <x:f>COUNTIFS(Relaciones!$D$5092:$D$5525,E5387,Relaciones!$E$5092:$E$5525,D5387,Relaciones!$F$5092:$F$5525,"amistad")</x:f>
        <x:v>1</x:v>
      </x:c>
    </x:row>
    <x:row r="5388" ht="23" customHeight="1">
      <x:c r="A5388" s="4" t="str">
        <x:v>Sevilla</x:v>
      </x:c>
      <x:c r="B5388" s="4" t="str">
        <x:v>2.º ESO</x:v>
      </x:c>
      <x:c r="C5388" s="4" t="str">
        <x:v>C</x:v>
      </x:c>
      <x:c r="D5388" s="13" t="str">
        <x:v>00399</x:v>
      </x:c>
      <x:c r="E5388" s="13" t="str">
        <x:v>00412</x:v>
      </x:c>
      <x:c r="F5388" s="4" t="str">
        <x:v>prediccion_amistad</x:v>
      </x:c>
      <x:c r="G5388" s="4"/>
      <x:c r="H5388" s="4" t="n">
        <x:f>COUNTIFS(Relaciones!$D$5092:$D$5525,E5388,Relaciones!$E$5092:$E$5525,D5388,Relaciones!$F$5092:$F$5525,"amistad")</x:f>
        <x:v>1</x:v>
      </x:c>
    </x:row>
    <x:row r="5389" ht="23" customHeight="1">
      <x:c r="A5389" s="4" t="str">
        <x:v>Sevilla</x:v>
      </x:c>
      <x:c r="B5389" s="4" t="str">
        <x:v>2.º ESO</x:v>
      </x:c>
      <x:c r="C5389" s="4" t="str">
        <x:v>C</x:v>
      </x:c>
      <x:c r="D5389" s="13" t="str">
        <x:v>00399</x:v>
      </x:c>
      <x:c r="E5389" s="13" t="str">
        <x:v>00414</x:v>
      </x:c>
      <x:c r="F5389" s="4" t="str">
        <x:v>prediccion_amistad</x:v>
      </x:c>
      <x:c r="G5389" s="4"/>
      <x:c r="H5389" s="4" t="n">
        <x:f>COUNTIFS(Relaciones!$D$5092:$D$5525,E5389,Relaciones!$E$5092:$E$5525,D5389,Relaciones!$F$5092:$F$5525,"amistad")</x:f>
        <x:v>1</x:v>
      </x:c>
    </x:row>
    <x:row r="5390" ht="23" customHeight="1">
      <x:c r="A5390" s="4" t="str">
        <x:v>Sevilla</x:v>
      </x:c>
      <x:c r="B5390" s="4" t="str">
        <x:v>2.º ESO</x:v>
      </x:c>
      <x:c r="C5390" s="4" t="str">
        <x:v>C</x:v>
      </x:c>
      <x:c r="D5390" s="13" t="str">
        <x:v>00400</x:v>
      </x:c>
      <x:c r="E5390" s="13" t="str">
        <x:v>00397</x:v>
      </x:c>
      <x:c r="F5390" s="4" t="str">
        <x:v>prediccion_amistad</x:v>
      </x:c>
      <x:c r="G5390" s="4"/>
      <x:c r="H5390" s="4" t="n">
        <x:f>COUNTIFS(Relaciones!$D$5092:$D$5525,E5390,Relaciones!$E$5092:$E$5525,D5390,Relaciones!$F$5092:$F$5525,"amistad")</x:f>
        <x:v>1</x:v>
      </x:c>
    </x:row>
    <x:row r="5391" ht="23" customHeight="1">
      <x:c r="A5391" s="4" t="str">
        <x:v>Sevilla</x:v>
      </x:c>
      <x:c r="B5391" s="4" t="str">
        <x:v>2.º ESO</x:v>
      </x:c>
      <x:c r="C5391" s="4" t="str">
        <x:v>C</x:v>
      </x:c>
      <x:c r="D5391" s="13" t="str">
        <x:v>00400</x:v>
      </x:c>
      <x:c r="E5391" s="13" t="str">
        <x:v>00399</x:v>
      </x:c>
      <x:c r="F5391" s="4" t="str">
        <x:v>prediccion_amistad</x:v>
      </x:c>
      <x:c r="G5391" s="4"/>
      <x:c r="H5391" s="4" t="n">
        <x:f>COUNTIFS(Relaciones!$D$5092:$D$5525,E5391,Relaciones!$E$5092:$E$5525,D5391,Relaciones!$F$5092:$F$5525,"amistad")</x:f>
        <x:v>1</x:v>
      </x:c>
    </x:row>
    <x:row r="5392" ht="23" customHeight="1">
      <x:c r="A5392" s="4" t="str">
        <x:v>Sevilla</x:v>
      </x:c>
      <x:c r="B5392" s="4" t="str">
        <x:v>2.º ESO</x:v>
      </x:c>
      <x:c r="C5392" s="4" t="str">
        <x:v>C</x:v>
      </x:c>
      <x:c r="D5392" s="13" t="str">
        <x:v>00400</x:v>
      </x:c>
      <x:c r="E5392" s="13" t="str">
        <x:v>00403</x:v>
      </x:c>
      <x:c r="F5392" s="4" t="str">
        <x:v>prediccion_amistad</x:v>
      </x:c>
      <x:c r="G5392" s="4"/>
      <x:c r="H5392" s="4" t="n">
        <x:f>COUNTIFS(Relaciones!$D$5092:$D$5525,E5392,Relaciones!$E$5092:$E$5525,D5392,Relaciones!$F$5092:$F$5525,"amistad")</x:f>
        <x:v>1</x:v>
      </x:c>
    </x:row>
    <x:row r="5393" ht="23" customHeight="1">
      <x:c r="A5393" s="4" t="str">
        <x:v>Sevilla</x:v>
      </x:c>
      <x:c r="B5393" s="4" t="str">
        <x:v>2.º ESO</x:v>
      </x:c>
      <x:c r="C5393" s="4" t="str">
        <x:v>C</x:v>
      </x:c>
      <x:c r="D5393" s="13" t="str">
        <x:v>00400</x:v>
      </x:c>
      <x:c r="E5393" s="13" t="str">
        <x:v>00405</x:v>
      </x:c>
      <x:c r="F5393" s="4" t="str">
        <x:v>prediccion_amistad</x:v>
      </x:c>
      <x:c r="G5393" s="4"/>
      <x:c r="H5393" s="4" t="n">
        <x:f>COUNTIFS(Relaciones!$D$5092:$D$5525,E5393,Relaciones!$E$5092:$E$5525,D5393,Relaciones!$F$5092:$F$5525,"amistad")</x:f>
        <x:v>0</x:v>
      </x:c>
    </x:row>
    <x:row r="5394" ht="23" customHeight="1">
      <x:c r="A5394" s="4" t="str">
        <x:v>Sevilla</x:v>
      </x:c>
      <x:c r="B5394" s="4" t="str">
        <x:v>2.º ESO</x:v>
      </x:c>
      <x:c r="C5394" s="4" t="str">
        <x:v>C</x:v>
      </x:c>
      <x:c r="D5394" s="13" t="str">
        <x:v>00400</x:v>
      </x:c>
      <x:c r="E5394" s="13" t="str">
        <x:v>00413</x:v>
      </x:c>
      <x:c r="F5394" s="4" t="str">
        <x:v>prediccion_amistad</x:v>
      </x:c>
      <x:c r="G5394" s="4"/>
      <x:c r="H5394" s="4" t="n">
        <x:f>COUNTIFS(Relaciones!$D$5092:$D$5525,E5394,Relaciones!$E$5092:$E$5525,D5394,Relaciones!$F$5092:$F$5525,"amistad")</x:f>
        <x:v>1</x:v>
      </x:c>
    </x:row>
    <x:row r="5395" ht="23" customHeight="1">
      <x:c r="A5395" s="4" t="str">
        <x:v>Sevilla</x:v>
      </x:c>
      <x:c r="B5395" s="4" t="str">
        <x:v>2.º ESO</x:v>
      </x:c>
      <x:c r="C5395" s="4" t="str">
        <x:v>C</x:v>
      </x:c>
      <x:c r="D5395" s="13" t="str">
        <x:v>00400</x:v>
      </x:c>
      <x:c r="E5395" s="13" t="str">
        <x:v>00415</x:v>
      </x:c>
      <x:c r="F5395" s="4" t="str">
        <x:v>prediccion_amistad</x:v>
      </x:c>
      <x:c r="G5395" s="4"/>
      <x:c r="H5395" s="4" t="n">
        <x:f>COUNTIFS(Relaciones!$D$5092:$D$5525,E5395,Relaciones!$E$5092:$E$5525,D5395,Relaciones!$F$5092:$F$5525,"amistad")</x:f>
        <x:v>1</x:v>
      </x:c>
    </x:row>
    <x:row r="5396" ht="23" customHeight="1">
      <x:c r="A5396" s="4" t="str">
        <x:v>Sevilla</x:v>
      </x:c>
      <x:c r="B5396" s="4" t="str">
        <x:v>2.º ESO</x:v>
      </x:c>
      <x:c r="C5396" s="4" t="str">
        <x:v>C</x:v>
      </x:c>
      <x:c r="D5396" s="13" t="str">
        <x:v>00401</x:v>
      </x:c>
      <x:c r="E5396" s="13" t="str">
        <x:v>00398</x:v>
      </x:c>
      <x:c r="F5396" s="4" t="str">
        <x:v>prediccion_amistad</x:v>
      </x:c>
      <x:c r="G5396" s="4"/>
      <x:c r="H5396" s="4" t="n">
        <x:f>COUNTIFS(Relaciones!$D$5092:$D$5525,E5396,Relaciones!$E$5092:$E$5525,D5396,Relaciones!$F$5092:$F$5525,"amistad")</x:f>
        <x:v>1</x:v>
      </x:c>
    </x:row>
    <x:row r="5397" ht="23" customHeight="1">
      <x:c r="A5397" s="4" t="str">
        <x:v>Sevilla</x:v>
      </x:c>
      <x:c r="B5397" s="4" t="str">
        <x:v>2.º ESO</x:v>
      </x:c>
      <x:c r="C5397" s="4" t="str">
        <x:v>C</x:v>
      </x:c>
      <x:c r="D5397" s="13" t="str">
        <x:v>00401</x:v>
      </x:c>
      <x:c r="E5397" s="13" t="str">
        <x:v>00402</x:v>
      </x:c>
      <x:c r="F5397" s="4" t="str">
        <x:v>prediccion_amistad</x:v>
      </x:c>
      <x:c r="G5397" s="4"/>
      <x:c r="H5397" s="4" t="n">
        <x:f>COUNTIFS(Relaciones!$D$5092:$D$5525,E5397,Relaciones!$E$5092:$E$5525,D5397,Relaciones!$F$5092:$F$5525,"amistad")</x:f>
        <x:v>1</x:v>
      </x:c>
    </x:row>
    <x:row r="5398" ht="23" customHeight="1">
      <x:c r="A5398" s="4" t="str">
        <x:v>Sevilla</x:v>
      </x:c>
      <x:c r="B5398" s="4" t="str">
        <x:v>2.º ESO</x:v>
      </x:c>
      <x:c r="C5398" s="4" t="str">
        <x:v>C</x:v>
      </x:c>
      <x:c r="D5398" s="13" t="str">
        <x:v>00401</x:v>
      </x:c>
      <x:c r="E5398" s="13" t="str">
        <x:v>00404</x:v>
      </x:c>
      <x:c r="F5398" s="4" t="str">
        <x:v>prediccion_amistad</x:v>
      </x:c>
      <x:c r="G5398" s="4"/>
      <x:c r="H5398" s="4" t="n">
        <x:f>COUNTIFS(Relaciones!$D$5092:$D$5525,E5398,Relaciones!$E$5092:$E$5525,D5398,Relaciones!$F$5092:$F$5525,"amistad")</x:f>
        <x:v>1</x:v>
      </x:c>
    </x:row>
    <x:row r="5399" ht="23" customHeight="1">
      <x:c r="A5399" s="4" t="str">
        <x:v>Sevilla</x:v>
      </x:c>
      <x:c r="B5399" s="4" t="str">
        <x:v>2.º ESO</x:v>
      </x:c>
      <x:c r="C5399" s="4" t="str">
        <x:v>C</x:v>
      </x:c>
      <x:c r="D5399" s="13" t="str">
        <x:v>00401</x:v>
      </x:c>
      <x:c r="E5399" s="13" t="str">
        <x:v>00414</x:v>
      </x:c>
      <x:c r="F5399" s="4" t="str">
        <x:v>prediccion_amistad</x:v>
      </x:c>
      <x:c r="G5399" s="4"/>
      <x:c r="H5399" s="4" t="n">
        <x:f>COUNTIFS(Relaciones!$D$5092:$D$5525,E5399,Relaciones!$E$5092:$E$5525,D5399,Relaciones!$F$5092:$F$5525,"amistad")</x:f>
        <x:v>1</x:v>
      </x:c>
    </x:row>
    <x:row r="5400" ht="23" customHeight="1">
      <x:c r="A5400" s="4" t="str">
        <x:v>Sevilla</x:v>
      </x:c>
      <x:c r="B5400" s="4" t="str">
        <x:v>2.º ESO</x:v>
      </x:c>
      <x:c r="C5400" s="4" t="str">
        <x:v>C</x:v>
      </x:c>
      <x:c r="D5400" s="13" t="str">
        <x:v>00402</x:v>
      </x:c>
      <x:c r="E5400" s="13" t="str">
        <x:v>00401</x:v>
      </x:c>
      <x:c r="F5400" s="4" t="str">
        <x:v>prediccion_amistad</x:v>
      </x:c>
      <x:c r="G5400" s="4"/>
      <x:c r="H5400" s="4" t="n">
        <x:f>COUNTIFS(Relaciones!$D$5092:$D$5525,E5400,Relaciones!$E$5092:$E$5525,D5400,Relaciones!$F$5092:$F$5525,"amistad")</x:f>
        <x:v>1</x:v>
      </x:c>
    </x:row>
    <x:row r="5401" ht="23" customHeight="1">
      <x:c r="A5401" s="4" t="str">
        <x:v>Sevilla</x:v>
      </x:c>
      <x:c r="B5401" s="4" t="str">
        <x:v>2.º ESO</x:v>
      </x:c>
      <x:c r="C5401" s="4" t="str">
        <x:v>C</x:v>
      </x:c>
      <x:c r="D5401" s="13" t="str">
        <x:v>00402</x:v>
      </x:c>
      <x:c r="E5401" s="13" t="str">
        <x:v>00403</x:v>
      </x:c>
      <x:c r="F5401" s="4" t="str">
        <x:v>prediccion_amistad</x:v>
      </x:c>
      <x:c r="G5401" s="4"/>
      <x:c r="H5401" s="4" t="n">
        <x:f>COUNTIFS(Relaciones!$D$5092:$D$5525,E5401,Relaciones!$E$5092:$E$5525,D5401,Relaciones!$F$5092:$F$5525,"amistad")</x:f>
        <x:v>1</x:v>
      </x:c>
    </x:row>
    <x:row r="5402" ht="23" customHeight="1">
      <x:c r="A5402" s="4" t="str">
        <x:v>Sevilla</x:v>
      </x:c>
      <x:c r="B5402" s="4" t="str">
        <x:v>2.º ESO</x:v>
      </x:c>
      <x:c r="C5402" s="4" t="str">
        <x:v>C</x:v>
      </x:c>
      <x:c r="D5402" s="13" t="str">
        <x:v>00402</x:v>
      </x:c>
      <x:c r="E5402" s="13" t="str">
        <x:v>00405</x:v>
      </x:c>
      <x:c r="F5402" s="4" t="str">
        <x:v>prediccion_amistad</x:v>
      </x:c>
      <x:c r="G5402" s="4"/>
      <x:c r="H5402" s="4" t="n">
        <x:f>COUNTIFS(Relaciones!$D$5092:$D$5525,E5402,Relaciones!$E$5092:$E$5525,D5402,Relaciones!$F$5092:$F$5525,"amistad")</x:f>
        <x:v>1</x:v>
      </x:c>
    </x:row>
    <x:row r="5403" ht="23" customHeight="1">
      <x:c r="A5403" s="4" t="str">
        <x:v>Sevilla</x:v>
      </x:c>
      <x:c r="B5403" s="4" t="str">
        <x:v>2.º ESO</x:v>
      </x:c>
      <x:c r="C5403" s="4" t="str">
        <x:v>C</x:v>
      </x:c>
      <x:c r="D5403" s="13" t="str">
        <x:v>00402</x:v>
      </x:c>
      <x:c r="E5403" s="13" t="str">
        <x:v>00417</x:v>
      </x:c>
      <x:c r="F5403" s="4" t="str">
        <x:v>prediccion_amistad</x:v>
      </x:c>
      <x:c r="G5403" s="4"/>
      <x:c r="H5403" s="4" t="n">
        <x:f>COUNTIFS(Relaciones!$D$5092:$D$5525,E5403,Relaciones!$E$5092:$E$5525,D5403,Relaciones!$F$5092:$F$5525,"amistad")</x:f>
        <x:v>1</x:v>
      </x:c>
    </x:row>
    <x:row r="5404" ht="23" customHeight="1">
      <x:c r="A5404" s="4" t="str">
        <x:v>Sevilla</x:v>
      </x:c>
      <x:c r="B5404" s="4" t="str">
        <x:v>2.º ESO</x:v>
      </x:c>
      <x:c r="C5404" s="4" t="str">
        <x:v>C</x:v>
      </x:c>
      <x:c r="D5404" s="13" t="str">
        <x:v>00403</x:v>
      </x:c>
      <x:c r="E5404" s="13" t="str">
        <x:v>00400</x:v>
      </x:c>
      <x:c r="F5404" s="4" t="str">
        <x:v>prediccion_amistad</x:v>
      </x:c>
      <x:c r="G5404" s="4"/>
      <x:c r="H5404" s="4" t="n">
        <x:f>COUNTIFS(Relaciones!$D$5092:$D$5525,E5404,Relaciones!$E$5092:$E$5525,D5404,Relaciones!$F$5092:$F$5525,"amistad")</x:f>
        <x:v>1</x:v>
      </x:c>
    </x:row>
    <x:row r="5405" ht="23" customHeight="1">
      <x:c r="A5405" s="4" t="str">
        <x:v>Sevilla</x:v>
      </x:c>
      <x:c r="B5405" s="4" t="str">
        <x:v>2.º ESO</x:v>
      </x:c>
      <x:c r="C5405" s="4" t="str">
        <x:v>C</x:v>
      </x:c>
      <x:c r="D5405" s="13" t="str">
        <x:v>00403</x:v>
      </x:c>
      <x:c r="E5405" s="13" t="str">
        <x:v>00402</x:v>
      </x:c>
      <x:c r="F5405" s="4" t="str">
        <x:v>prediccion_amistad</x:v>
      </x:c>
      <x:c r="G5405" s="4"/>
      <x:c r="H5405" s="4" t="n">
        <x:f>COUNTIFS(Relaciones!$D$5092:$D$5525,E5405,Relaciones!$E$5092:$E$5525,D5405,Relaciones!$F$5092:$F$5525,"amistad")</x:f>
        <x:v>1</x:v>
      </x:c>
    </x:row>
    <x:row r="5406" ht="23" customHeight="1">
      <x:c r="A5406" s="4" t="str">
        <x:v>Sevilla</x:v>
      </x:c>
      <x:c r="B5406" s="4" t="str">
        <x:v>2.º ESO</x:v>
      </x:c>
      <x:c r="C5406" s="4" t="str">
        <x:v>C</x:v>
      </x:c>
      <x:c r="D5406" s="13" t="str">
        <x:v>00403</x:v>
      </x:c>
      <x:c r="E5406" s="13" t="str">
        <x:v>00404</x:v>
      </x:c>
      <x:c r="F5406" s="4" t="str">
        <x:v>prediccion_amistad</x:v>
      </x:c>
      <x:c r="G5406" s="4"/>
      <x:c r="H5406" s="4" t="n">
        <x:f>COUNTIFS(Relaciones!$D$5092:$D$5525,E5406,Relaciones!$E$5092:$E$5525,D5406,Relaciones!$F$5092:$F$5525,"amistad")</x:f>
        <x:v>1</x:v>
      </x:c>
    </x:row>
    <x:row r="5407" ht="23" customHeight="1">
      <x:c r="A5407" s="4" t="str">
        <x:v>Sevilla</x:v>
      </x:c>
      <x:c r="B5407" s="4" t="str">
        <x:v>2.º ESO</x:v>
      </x:c>
      <x:c r="C5407" s="4" t="str">
        <x:v>C</x:v>
      </x:c>
      <x:c r="D5407" s="13" t="str">
        <x:v>00403</x:v>
      </x:c>
      <x:c r="E5407" s="13" t="str">
        <x:v>00408</x:v>
      </x:c>
      <x:c r="F5407" s="4" t="str">
        <x:v>prediccion_amistad</x:v>
      </x:c>
      <x:c r="G5407" s="4"/>
      <x:c r="H5407" s="4" t="n">
        <x:f>COUNTIFS(Relaciones!$D$5092:$D$5525,E5407,Relaciones!$E$5092:$E$5525,D5407,Relaciones!$F$5092:$F$5525,"amistad")</x:f>
        <x:v>0</x:v>
      </x:c>
    </x:row>
    <x:row r="5408" ht="23" customHeight="1">
      <x:c r="A5408" s="4" t="str">
        <x:v>Sevilla</x:v>
      </x:c>
      <x:c r="B5408" s="4" t="str">
        <x:v>2.º ESO</x:v>
      </x:c>
      <x:c r="C5408" s="4" t="str">
        <x:v>C</x:v>
      </x:c>
      <x:c r="D5408" s="13" t="str">
        <x:v>00403</x:v>
      </x:c>
      <x:c r="E5408" s="13" t="str">
        <x:v>00416</x:v>
      </x:c>
      <x:c r="F5408" s="4" t="str">
        <x:v>prediccion_amistad</x:v>
      </x:c>
      <x:c r="G5408" s="4"/>
      <x:c r="H5408" s="4" t="n">
        <x:f>COUNTIFS(Relaciones!$D$5092:$D$5525,E5408,Relaciones!$E$5092:$E$5525,D5408,Relaciones!$F$5092:$F$5525,"amistad")</x:f>
        <x:v>1</x:v>
      </x:c>
    </x:row>
    <x:row r="5409" ht="23" customHeight="1">
      <x:c r="A5409" s="4" t="str">
        <x:v>Sevilla</x:v>
      </x:c>
      <x:c r="B5409" s="4" t="str">
        <x:v>2.º ESO</x:v>
      </x:c>
      <x:c r="C5409" s="4" t="str">
        <x:v>C</x:v>
      </x:c>
      <x:c r="D5409" s="13" t="str">
        <x:v>00403</x:v>
      </x:c>
      <x:c r="E5409" s="13" t="str">
        <x:v>00418</x:v>
      </x:c>
      <x:c r="F5409" s="4" t="str">
        <x:v>prediccion_amistad</x:v>
      </x:c>
      <x:c r="G5409" s="4"/>
      <x:c r="H5409" s="4" t="n">
        <x:f>COUNTIFS(Relaciones!$D$5092:$D$5525,E5409,Relaciones!$E$5092:$E$5525,D5409,Relaciones!$F$5092:$F$5525,"amistad")</x:f>
        <x:v>1</x:v>
      </x:c>
    </x:row>
    <x:row r="5410" ht="23" customHeight="1">
      <x:c r="A5410" s="4" t="str">
        <x:v>Sevilla</x:v>
      </x:c>
      <x:c r="B5410" s="4" t="str">
        <x:v>2.º ESO</x:v>
      </x:c>
      <x:c r="C5410" s="4" t="str">
        <x:v>C</x:v>
      </x:c>
      <x:c r="D5410" s="13" t="str">
        <x:v>00404</x:v>
      </x:c>
      <x:c r="E5410" s="13" t="str">
        <x:v>00393</x:v>
      </x:c>
      <x:c r="F5410" s="4" t="str">
        <x:v>prediccion_amistad</x:v>
      </x:c>
      <x:c r="G5410" s="4"/>
      <x:c r="H5410" s="4" t="n">
        <x:f>COUNTIFS(Relaciones!$D$5092:$D$5525,E5410,Relaciones!$E$5092:$E$5525,D5410,Relaciones!$F$5092:$F$5525,"amistad")</x:f>
        <x:v>1</x:v>
      </x:c>
    </x:row>
    <x:row r="5411" ht="23" customHeight="1">
      <x:c r="A5411" s="4" t="str">
        <x:v>Sevilla</x:v>
      </x:c>
      <x:c r="B5411" s="4" t="str">
        <x:v>2.º ESO</x:v>
      </x:c>
      <x:c r="C5411" s="4" t="str">
        <x:v>C</x:v>
      </x:c>
      <x:c r="D5411" s="13" t="str">
        <x:v>00404</x:v>
      </x:c>
      <x:c r="E5411" s="13" t="str">
        <x:v>00401</x:v>
      </x:c>
      <x:c r="F5411" s="4" t="str">
        <x:v>prediccion_amistad</x:v>
      </x:c>
      <x:c r="G5411" s="4"/>
      <x:c r="H5411" s="4" t="n">
        <x:f>COUNTIFS(Relaciones!$D$5092:$D$5525,E5411,Relaciones!$E$5092:$E$5525,D5411,Relaciones!$F$5092:$F$5525,"amistad")</x:f>
        <x:v>1</x:v>
      </x:c>
    </x:row>
    <x:row r="5412" ht="23" customHeight="1">
      <x:c r="A5412" s="4" t="str">
        <x:v>Sevilla</x:v>
      </x:c>
      <x:c r="B5412" s="4" t="str">
        <x:v>2.º ESO</x:v>
      </x:c>
      <x:c r="C5412" s="4" t="str">
        <x:v>C</x:v>
      </x:c>
      <x:c r="D5412" s="13" t="str">
        <x:v>00404</x:v>
      </x:c>
      <x:c r="E5412" s="13" t="str">
        <x:v>00405</x:v>
      </x:c>
      <x:c r="F5412" s="4" t="str">
        <x:v>prediccion_amistad</x:v>
      </x:c>
      <x:c r="G5412" s="4"/>
      <x:c r="H5412" s="4" t="n">
        <x:f>COUNTIFS(Relaciones!$D$5092:$D$5525,E5412,Relaciones!$E$5092:$E$5525,D5412,Relaciones!$F$5092:$F$5525,"amistad")</x:f>
        <x:v>1</x:v>
      </x:c>
    </x:row>
    <x:row r="5413" ht="23" customHeight="1">
      <x:c r="A5413" s="4" t="str">
        <x:v>Sevilla</x:v>
      </x:c>
      <x:c r="B5413" s="4" t="str">
        <x:v>2.º ESO</x:v>
      </x:c>
      <x:c r="C5413" s="4" t="str">
        <x:v>C</x:v>
      </x:c>
      <x:c r="D5413" s="13" t="str">
        <x:v>00404</x:v>
      </x:c>
      <x:c r="E5413" s="13" t="str">
        <x:v>00417</x:v>
      </x:c>
      <x:c r="F5413" s="4" t="str">
        <x:v>prediccion_amistad</x:v>
      </x:c>
      <x:c r="G5413" s="4"/>
      <x:c r="H5413" s="4" t="n">
        <x:f>COUNTIFS(Relaciones!$D$5092:$D$5525,E5413,Relaciones!$E$5092:$E$5525,D5413,Relaciones!$F$5092:$F$5525,"amistad")</x:f>
        <x:v>1</x:v>
      </x:c>
    </x:row>
    <x:row r="5414" ht="23" customHeight="1">
      <x:c r="A5414" s="4" t="str">
        <x:v>Sevilla</x:v>
      </x:c>
      <x:c r="B5414" s="4" t="str">
        <x:v>2.º ESO</x:v>
      </x:c>
      <x:c r="C5414" s="4" t="str">
        <x:v>C</x:v>
      </x:c>
      <x:c r="D5414" s="13" t="str">
        <x:v>00404</x:v>
      </x:c>
      <x:c r="E5414" s="13" t="str">
        <x:v>00419</x:v>
      </x:c>
      <x:c r="F5414" s="4" t="str">
        <x:v>prediccion_amistad</x:v>
      </x:c>
      <x:c r="G5414" s="4"/>
      <x:c r="H5414" s="4" t="n">
        <x:f>COUNTIFS(Relaciones!$D$5092:$D$5525,E5414,Relaciones!$E$5092:$E$5525,D5414,Relaciones!$F$5092:$F$5525,"amistad")</x:f>
        <x:v>1</x:v>
      </x:c>
    </x:row>
    <x:row r="5415" ht="23" customHeight="1">
      <x:c r="A5415" s="4" t="str">
        <x:v>Sevilla</x:v>
      </x:c>
      <x:c r="B5415" s="4" t="str">
        <x:v>2.º ESO</x:v>
      </x:c>
      <x:c r="C5415" s="4" t="str">
        <x:v>C</x:v>
      </x:c>
      <x:c r="D5415" s="13" t="str">
        <x:v>00405</x:v>
      </x:c>
      <x:c r="E5415" s="13" t="str">
        <x:v>00394</x:v>
      </x:c>
      <x:c r="F5415" s="4" t="str">
        <x:v>prediccion_amistad</x:v>
      </x:c>
      <x:c r="G5415" s="4"/>
      <x:c r="H5415" s="4" t="n">
        <x:f>COUNTIFS(Relaciones!$D$5092:$D$5525,E5415,Relaciones!$E$5092:$E$5525,D5415,Relaciones!$F$5092:$F$5525,"amistad")</x:f>
        <x:v>1</x:v>
      </x:c>
    </x:row>
    <x:row r="5416" ht="23" customHeight="1">
      <x:c r="A5416" s="4" t="str">
        <x:v>Sevilla</x:v>
      </x:c>
      <x:c r="B5416" s="4" t="str">
        <x:v>2.º ESO</x:v>
      </x:c>
      <x:c r="C5416" s="4" t="str">
        <x:v>C</x:v>
      </x:c>
      <x:c r="D5416" s="13" t="str">
        <x:v>00405</x:v>
      </x:c>
      <x:c r="E5416" s="13" t="str">
        <x:v>00404</x:v>
      </x:c>
      <x:c r="F5416" s="4" t="str">
        <x:v>prediccion_amistad</x:v>
      </x:c>
      <x:c r="G5416" s="4"/>
      <x:c r="H5416" s="4" t="n">
        <x:f>COUNTIFS(Relaciones!$D$5092:$D$5525,E5416,Relaciones!$E$5092:$E$5525,D5416,Relaciones!$F$5092:$F$5525,"amistad")</x:f>
        <x:v>1</x:v>
      </x:c>
    </x:row>
    <x:row r="5417" ht="23" customHeight="1">
      <x:c r="A5417" s="4" t="str">
        <x:v>Sevilla</x:v>
      </x:c>
      <x:c r="B5417" s="4" t="str">
        <x:v>2.º ESO</x:v>
      </x:c>
      <x:c r="C5417" s="4" t="str">
        <x:v>C</x:v>
      </x:c>
      <x:c r="D5417" s="13" t="str">
        <x:v>00405</x:v>
      </x:c>
      <x:c r="E5417" s="13" t="str">
        <x:v>00406</x:v>
      </x:c>
      <x:c r="F5417" s="4" t="str">
        <x:v>prediccion_amistad</x:v>
      </x:c>
      <x:c r="G5417" s="4"/>
      <x:c r="H5417" s="4" t="n">
        <x:f>COUNTIFS(Relaciones!$D$5092:$D$5525,E5417,Relaciones!$E$5092:$E$5525,D5417,Relaciones!$F$5092:$F$5525,"amistad")</x:f>
        <x:v>1</x:v>
      </x:c>
    </x:row>
    <x:row r="5418" ht="23" customHeight="1">
      <x:c r="A5418" s="4" t="str">
        <x:v>Sevilla</x:v>
      </x:c>
      <x:c r="B5418" s="4" t="str">
        <x:v>2.º ESO</x:v>
      </x:c>
      <x:c r="C5418" s="4" t="str">
        <x:v>C</x:v>
      </x:c>
      <x:c r="D5418" s="13" t="str">
        <x:v>00405</x:v>
      </x:c>
      <x:c r="E5418" s="13" t="str">
        <x:v>00418</x:v>
      </x:c>
      <x:c r="F5418" s="4" t="str">
        <x:v>prediccion_amistad</x:v>
      </x:c>
      <x:c r="G5418" s="4"/>
      <x:c r="H5418" s="4" t="n">
        <x:f>COUNTIFS(Relaciones!$D$5092:$D$5525,E5418,Relaciones!$E$5092:$E$5525,D5418,Relaciones!$F$5092:$F$5525,"amistad")</x:f>
        <x:v>1</x:v>
      </x:c>
    </x:row>
    <x:row r="5419" ht="23" customHeight="1">
      <x:c r="A5419" s="4" t="str">
        <x:v>Sevilla</x:v>
      </x:c>
      <x:c r="B5419" s="4" t="str">
        <x:v>2.º ESO</x:v>
      </x:c>
      <x:c r="C5419" s="4" t="str">
        <x:v>C</x:v>
      </x:c>
      <x:c r="D5419" s="13" t="str">
        <x:v>00406</x:v>
      </x:c>
      <x:c r="E5419" s="13" t="str">
        <x:v>00395</x:v>
      </x:c>
      <x:c r="F5419" s="4" t="str">
        <x:v>prediccion_amistad</x:v>
      </x:c>
      <x:c r="G5419" s="4"/>
      <x:c r="H5419" s="4" t="n">
        <x:f>COUNTIFS(Relaciones!$D$5092:$D$5525,E5419,Relaciones!$E$5092:$E$5525,D5419,Relaciones!$F$5092:$F$5525,"amistad")</x:f>
        <x:v>1</x:v>
      </x:c>
    </x:row>
    <x:row r="5420" ht="23" customHeight="1">
      <x:c r="A5420" s="4" t="str">
        <x:v>Sevilla</x:v>
      </x:c>
      <x:c r="B5420" s="4" t="str">
        <x:v>2.º ESO</x:v>
      </x:c>
      <x:c r="C5420" s="4" t="str">
        <x:v>C</x:v>
      </x:c>
      <x:c r="D5420" s="13" t="str">
        <x:v>00406</x:v>
      </x:c>
      <x:c r="E5420" s="13" t="str">
        <x:v>00403</x:v>
      </x:c>
      <x:c r="F5420" s="4" t="str">
        <x:v>prediccion_amistad</x:v>
      </x:c>
      <x:c r="G5420" s="4"/>
      <x:c r="H5420" s="4" t="n">
        <x:f>COUNTIFS(Relaciones!$D$5092:$D$5525,E5420,Relaciones!$E$5092:$E$5525,D5420,Relaciones!$F$5092:$F$5525,"amistad")</x:f>
        <x:v>1</x:v>
      </x:c>
    </x:row>
    <x:row r="5421" ht="23" customHeight="1">
      <x:c r="A5421" s="4" t="str">
        <x:v>Sevilla</x:v>
      </x:c>
      <x:c r="B5421" s="4" t="str">
        <x:v>2.º ESO</x:v>
      </x:c>
      <x:c r="C5421" s="4" t="str">
        <x:v>C</x:v>
      </x:c>
      <x:c r="D5421" s="13" t="str">
        <x:v>00406</x:v>
      </x:c>
      <x:c r="E5421" s="13" t="str">
        <x:v>00405</x:v>
      </x:c>
      <x:c r="F5421" s="4" t="str">
        <x:v>prediccion_amistad</x:v>
      </x:c>
      <x:c r="G5421" s="4"/>
      <x:c r="H5421" s="4" t="n">
        <x:f>COUNTIFS(Relaciones!$D$5092:$D$5525,E5421,Relaciones!$E$5092:$E$5525,D5421,Relaciones!$F$5092:$F$5525,"amistad")</x:f>
        <x:v>1</x:v>
      </x:c>
    </x:row>
    <x:row r="5422" ht="23" customHeight="1">
      <x:c r="A5422" s="4" t="str">
        <x:v>Sevilla</x:v>
      </x:c>
      <x:c r="B5422" s="4" t="str">
        <x:v>2.º ESO</x:v>
      </x:c>
      <x:c r="C5422" s="4" t="str">
        <x:v>C</x:v>
      </x:c>
      <x:c r="D5422" s="13" t="str">
        <x:v>00406</x:v>
      </x:c>
      <x:c r="E5422" s="13" t="str">
        <x:v>00411</x:v>
      </x:c>
      <x:c r="F5422" s="4" t="str">
        <x:v>prediccion_amistad</x:v>
      </x:c>
      <x:c r="G5422" s="4"/>
      <x:c r="H5422" s="4" t="n">
        <x:f>COUNTIFS(Relaciones!$D$5092:$D$5525,E5422,Relaciones!$E$5092:$E$5525,D5422,Relaciones!$F$5092:$F$5525,"amistad")</x:f>
        <x:v>0</x:v>
      </x:c>
    </x:row>
    <x:row r="5423" ht="23" customHeight="1">
      <x:c r="A5423" s="4" t="str">
        <x:v>Sevilla</x:v>
      </x:c>
      <x:c r="B5423" s="4" t="str">
        <x:v>2.º ESO</x:v>
      </x:c>
      <x:c r="C5423" s="4" t="str">
        <x:v>C</x:v>
      </x:c>
      <x:c r="D5423" s="13" t="str">
        <x:v>00407</x:v>
      </x:c>
      <x:c r="E5423" s="13" t="str">
        <x:v>00393</x:v>
      </x:c>
      <x:c r="F5423" s="4" t="str">
        <x:v>prediccion_amistad</x:v>
      </x:c>
      <x:c r="G5423" s="4"/>
      <x:c r="H5423" s="4" t="n">
        <x:f>COUNTIFS(Relaciones!$D$5092:$D$5525,E5423,Relaciones!$E$5092:$E$5525,D5423,Relaciones!$F$5092:$F$5525,"amistad")</x:f>
        <x:v>1</x:v>
      </x:c>
    </x:row>
    <x:row r="5424" ht="23" customHeight="1">
      <x:c r="A5424" s="4" t="str">
        <x:v>Sevilla</x:v>
      </x:c>
      <x:c r="B5424" s="4" t="str">
        <x:v>2.º ESO</x:v>
      </x:c>
      <x:c r="C5424" s="4" t="str">
        <x:v>C</x:v>
      </x:c>
      <x:c r="D5424" s="13" t="str">
        <x:v>00407</x:v>
      </x:c>
      <x:c r="E5424" s="13" t="str">
        <x:v>00394</x:v>
      </x:c>
      <x:c r="F5424" s="4" t="str">
        <x:v>prediccion_amistad</x:v>
      </x:c>
      <x:c r="G5424" s="4"/>
      <x:c r="H5424" s="4" t="n">
        <x:f>COUNTIFS(Relaciones!$D$5092:$D$5525,E5424,Relaciones!$E$5092:$E$5525,D5424,Relaciones!$F$5092:$F$5525,"amistad")</x:f>
        <x:v>1</x:v>
      </x:c>
    </x:row>
    <x:row r="5425" ht="23" customHeight="1">
      <x:c r="A5425" s="4" t="str">
        <x:v>Sevilla</x:v>
      </x:c>
      <x:c r="B5425" s="4" t="str">
        <x:v>2.º ESO</x:v>
      </x:c>
      <x:c r="C5425" s="4" t="str">
        <x:v>C</x:v>
      </x:c>
      <x:c r="D5425" s="13" t="str">
        <x:v>00407</x:v>
      </x:c>
      <x:c r="E5425" s="13" t="str">
        <x:v>00408</x:v>
      </x:c>
      <x:c r="F5425" s="4" t="str">
        <x:v>prediccion_amistad</x:v>
      </x:c>
      <x:c r="G5425" s="4"/>
      <x:c r="H5425" s="4" t="n">
        <x:f>COUNTIFS(Relaciones!$D$5092:$D$5525,E5425,Relaciones!$E$5092:$E$5525,D5425,Relaciones!$F$5092:$F$5525,"amistad")</x:f>
        <x:v>1</x:v>
      </x:c>
    </x:row>
    <x:row r="5426" ht="23" customHeight="1">
      <x:c r="A5426" s="4" t="str">
        <x:v>Sevilla</x:v>
      </x:c>
      <x:c r="B5426" s="4" t="str">
        <x:v>2.º ESO</x:v>
      </x:c>
      <x:c r="C5426" s="4" t="str">
        <x:v>C</x:v>
      </x:c>
      <x:c r="D5426" s="13" t="str">
        <x:v>00407</x:v>
      </x:c>
      <x:c r="E5426" s="13" t="str">
        <x:v>00410</x:v>
      </x:c>
      <x:c r="F5426" s="4" t="str">
        <x:v>prediccion_amistad</x:v>
      </x:c>
      <x:c r="G5426" s="4"/>
      <x:c r="H5426" s="4" t="n">
        <x:f>COUNTIFS(Relaciones!$D$5092:$D$5525,E5426,Relaciones!$E$5092:$E$5525,D5426,Relaciones!$F$5092:$F$5525,"amistad")</x:f>
        <x:v>1</x:v>
      </x:c>
    </x:row>
    <x:row r="5427" ht="23" customHeight="1">
      <x:c r="A5427" s="4" t="str">
        <x:v>Sevilla</x:v>
      </x:c>
      <x:c r="B5427" s="4" t="str">
        <x:v>2.º ESO</x:v>
      </x:c>
      <x:c r="C5427" s="4" t="str">
        <x:v>C</x:v>
      </x:c>
      <x:c r="D5427" s="13" t="str">
        <x:v>00407</x:v>
      </x:c>
      <x:c r="E5427" s="13" t="str">
        <x:v>00411</x:v>
      </x:c>
      <x:c r="F5427" s="4" t="str">
        <x:v>prediccion_amistad</x:v>
      </x:c>
      <x:c r="G5427" s="4"/>
      <x:c r="H5427" s="4" t="n">
        <x:f>COUNTIFS(Relaciones!$D$5092:$D$5525,E5427,Relaciones!$E$5092:$E$5525,D5427,Relaciones!$F$5092:$F$5525,"amistad")</x:f>
        <x:v>1</x:v>
      </x:c>
    </x:row>
    <x:row r="5428" ht="23" customHeight="1">
      <x:c r="A5428" s="4" t="str">
        <x:v>Sevilla</x:v>
      </x:c>
      <x:c r="B5428" s="4" t="str">
        <x:v>2.º ESO</x:v>
      </x:c>
      <x:c r="C5428" s="4" t="str">
        <x:v>C</x:v>
      </x:c>
      <x:c r="D5428" s="13" t="str">
        <x:v>00407</x:v>
      </x:c>
      <x:c r="E5428" s="13" t="str">
        <x:v>00412</x:v>
      </x:c>
      <x:c r="F5428" s="4" t="str">
        <x:v>prediccion_amistad</x:v>
      </x:c>
      <x:c r="G5428" s="4"/>
      <x:c r="H5428" s="4" t="n">
        <x:f>COUNTIFS(Relaciones!$D$5092:$D$5525,E5428,Relaciones!$E$5092:$E$5525,D5428,Relaciones!$F$5092:$F$5525,"amistad")</x:f>
        <x:v>1</x:v>
      </x:c>
    </x:row>
    <x:row r="5429" ht="23" customHeight="1">
      <x:c r="A5429" s="4" t="str">
        <x:v>Sevilla</x:v>
      </x:c>
      <x:c r="B5429" s="4" t="str">
        <x:v>2.º ESO</x:v>
      </x:c>
      <x:c r="C5429" s="4" t="str">
        <x:v>C</x:v>
      </x:c>
      <x:c r="D5429" s="13" t="str">
        <x:v>00407</x:v>
      </x:c>
      <x:c r="E5429" s="13" t="str">
        <x:v>00414</x:v>
      </x:c>
      <x:c r="F5429" s="4" t="str">
        <x:v>prediccion_amistad</x:v>
      </x:c>
      <x:c r="G5429" s="4"/>
      <x:c r="H5429" s="4" t="n">
        <x:f>COUNTIFS(Relaciones!$D$5092:$D$5525,E5429,Relaciones!$E$5092:$E$5525,D5429,Relaciones!$F$5092:$F$5525,"amistad")</x:f>
        <x:v>1</x:v>
      </x:c>
    </x:row>
    <x:row r="5430" ht="23" customHeight="1">
      <x:c r="A5430" s="4" t="str">
        <x:v>Sevilla</x:v>
      </x:c>
      <x:c r="B5430" s="4" t="str">
        <x:v>2.º ESO</x:v>
      </x:c>
      <x:c r="C5430" s="4" t="str">
        <x:v>C</x:v>
      </x:c>
      <x:c r="D5430" s="13" t="str">
        <x:v>00407</x:v>
      </x:c>
      <x:c r="E5430" s="13" t="str">
        <x:v>00415</x:v>
      </x:c>
      <x:c r="F5430" s="4" t="str">
        <x:v>prediccion_amistad</x:v>
      </x:c>
      <x:c r="G5430" s="4"/>
      <x:c r="H5430" s="4" t="n">
        <x:f>COUNTIFS(Relaciones!$D$5092:$D$5525,E5430,Relaciones!$E$5092:$E$5525,D5430,Relaciones!$F$5092:$F$5525,"amistad")</x:f>
        <x:v>1</x:v>
      </x:c>
    </x:row>
    <x:row r="5431" ht="23" customHeight="1">
      <x:c r="A5431" s="4" t="str">
        <x:v>Sevilla</x:v>
      </x:c>
      <x:c r="B5431" s="4" t="str">
        <x:v>2.º ESO</x:v>
      </x:c>
      <x:c r="C5431" s="4" t="str">
        <x:v>C</x:v>
      </x:c>
      <x:c r="D5431" s="13" t="str">
        <x:v>00407</x:v>
      </x:c>
      <x:c r="E5431" s="13" t="str">
        <x:v>00416</x:v>
      </x:c>
      <x:c r="F5431" s="4" t="str">
        <x:v>prediccion_amistad</x:v>
      </x:c>
      <x:c r="G5431" s="4"/>
      <x:c r="H5431" s="4" t="n">
        <x:f>COUNTIFS(Relaciones!$D$5092:$D$5525,E5431,Relaciones!$E$5092:$E$5525,D5431,Relaciones!$F$5092:$F$5525,"amistad")</x:f>
        <x:v>1</x:v>
      </x:c>
    </x:row>
    <x:row r="5432" ht="23" customHeight="1">
      <x:c r="A5432" s="4" t="str">
        <x:v>Sevilla</x:v>
      </x:c>
      <x:c r="B5432" s="4" t="str">
        <x:v>2.º ESO</x:v>
      </x:c>
      <x:c r="C5432" s="4" t="str">
        <x:v>C</x:v>
      </x:c>
      <x:c r="D5432" s="13" t="str">
        <x:v>00407</x:v>
      </x:c>
      <x:c r="E5432" s="13" t="str">
        <x:v>00418</x:v>
      </x:c>
      <x:c r="F5432" s="4" t="str">
        <x:v>prediccion_amistad</x:v>
      </x:c>
      <x:c r="G5432" s="4"/>
      <x:c r="H5432" s="4" t="n">
        <x:f>COUNTIFS(Relaciones!$D$5092:$D$5525,E5432,Relaciones!$E$5092:$E$5525,D5432,Relaciones!$F$5092:$F$5525,"amistad")</x:f>
        <x:v>1</x:v>
      </x:c>
    </x:row>
    <x:row r="5433" ht="23" customHeight="1">
      <x:c r="A5433" s="4" t="str">
        <x:v>Sevilla</x:v>
      </x:c>
      <x:c r="B5433" s="4" t="str">
        <x:v>2.º ESO</x:v>
      </x:c>
      <x:c r="C5433" s="4" t="str">
        <x:v>C</x:v>
      </x:c>
      <x:c r="D5433" s="13" t="str">
        <x:v>00407</x:v>
      </x:c>
      <x:c r="E5433" s="13" t="str">
        <x:v>00419</x:v>
      </x:c>
      <x:c r="F5433" s="4" t="str">
        <x:v>prediccion_amistad</x:v>
      </x:c>
      <x:c r="G5433" s="4"/>
      <x:c r="H5433" s="4" t="n">
        <x:f>COUNTIFS(Relaciones!$D$5092:$D$5525,E5433,Relaciones!$E$5092:$E$5525,D5433,Relaciones!$F$5092:$F$5525,"amistad")</x:f>
        <x:v>1</x:v>
      </x:c>
    </x:row>
    <x:row r="5434" ht="23" customHeight="1">
      <x:c r="A5434" s="4" t="str">
        <x:v>Sevilla</x:v>
      </x:c>
      <x:c r="B5434" s="4" t="str">
        <x:v>2.º ESO</x:v>
      </x:c>
      <x:c r="C5434" s="4" t="str">
        <x:v>C</x:v>
      </x:c>
      <x:c r="D5434" s="13" t="str">
        <x:v>00407</x:v>
      </x:c>
      <x:c r="E5434" s="13" t="str">
        <x:v>00420</x:v>
      </x:c>
      <x:c r="F5434" s="4" t="str">
        <x:v>prediccion_amistad</x:v>
      </x:c>
      <x:c r="G5434" s="4"/>
      <x:c r="H5434" s="4" t="n">
        <x:f>COUNTIFS(Relaciones!$D$5092:$D$5525,E5434,Relaciones!$E$5092:$E$5525,D5434,Relaciones!$F$5092:$F$5525,"amistad")</x:f>
        <x:v>1</x:v>
      </x:c>
    </x:row>
    <x:row r="5435" ht="23" customHeight="1">
      <x:c r="A5435" s="4" t="str">
        <x:v>Sevilla</x:v>
      </x:c>
      <x:c r="B5435" s="4" t="str">
        <x:v>2.º ESO</x:v>
      </x:c>
      <x:c r="C5435" s="4" t="str">
        <x:v>C</x:v>
      </x:c>
      <x:c r="D5435" s="13" t="str">
        <x:v>00408</x:v>
      </x:c>
      <x:c r="E5435" s="13" t="str">
        <x:v>00393</x:v>
      </x:c>
      <x:c r="F5435" s="4" t="str">
        <x:v>prediccion_amistad</x:v>
      </x:c>
      <x:c r="G5435" s="4"/>
      <x:c r="H5435" s="4" t="n">
        <x:f>COUNTIFS(Relaciones!$D$5092:$D$5525,E5435,Relaciones!$E$5092:$E$5525,D5435,Relaciones!$F$5092:$F$5525,"amistad")</x:f>
        <x:v>1</x:v>
      </x:c>
    </x:row>
    <x:row r="5436" ht="23" customHeight="1">
      <x:c r="A5436" s="4" t="str">
        <x:v>Sevilla</x:v>
      </x:c>
      <x:c r="B5436" s="4" t="str">
        <x:v>2.º ESO</x:v>
      </x:c>
      <x:c r="C5436" s="4" t="str">
        <x:v>C</x:v>
      </x:c>
      <x:c r="D5436" s="13" t="str">
        <x:v>00408</x:v>
      </x:c>
      <x:c r="E5436" s="13" t="str">
        <x:v>00395</x:v>
      </x:c>
      <x:c r="F5436" s="4" t="str">
        <x:v>prediccion_amistad</x:v>
      </x:c>
      <x:c r="G5436" s="4"/>
      <x:c r="H5436" s="4" t="n">
        <x:f>COUNTIFS(Relaciones!$D$5092:$D$5525,E5436,Relaciones!$E$5092:$E$5525,D5436,Relaciones!$F$5092:$F$5525,"amistad")</x:f>
        <x:v>1</x:v>
      </x:c>
    </x:row>
    <x:row r="5437" ht="23" customHeight="1">
      <x:c r="A5437" s="4" t="str">
        <x:v>Sevilla</x:v>
      </x:c>
      <x:c r="B5437" s="4" t="str">
        <x:v>2.º ESO</x:v>
      </x:c>
      <x:c r="C5437" s="4" t="str">
        <x:v>C</x:v>
      </x:c>
      <x:c r="D5437" s="13" t="str">
        <x:v>00408</x:v>
      </x:c>
      <x:c r="E5437" s="13" t="str">
        <x:v>00409</x:v>
      </x:c>
      <x:c r="F5437" s="4" t="str">
        <x:v>prediccion_amistad</x:v>
      </x:c>
      <x:c r="G5437" s="4"/>
      <x:c r="H5437" s="4" t="n">
        <x:f>COUNTIFS(Relaciones!$D$5092:$D$5525,E5437,Relaciones!$E$5092:$E$5525,D5437,Relaciones!$F$5092:$F$5525,"amistad")</x:f>
        <x:v>1</x:v>
      </x:c>
    </x:row>
    <x:row r="5438" ht="23" customHeight="1">
      <x:c r="A5438" s="4" t="str">
        <x:v>Sevilla</x:v>
      </x:c>
      <x:c r="B5438" s="4" t="str">
        <x:v>2.º ESO</x:v>
      </x:c>
      <x:c r="C5438" s="4" t="str">
        <x:v>C</x:v>
      </x:c>
      <x:c r="D5438" s="13" t="str">
        <x:v>00408</x:v>
      </x:c>
      <x:c r="E5438" s="13" t="str">
        <x:v>00411</x:v>
      </x:c>
      <x:c r="F5438" s="4" t="str">
        <x:v>prediccion_amistad</x:v>
      </x:c>
      <x:c r="G5438" s="4"/>
      <x:c r="H5438" s="4" t="n">
        <x:f>COUNTIFS(Relaciones!$D$5092:$D$5525,E5438,Relaciones!$E$5092:$E$5525,D5438,Relaciones!$F$5092:$F$5525,"amistad")</x:f>
        <x:v>1</x:v>
      </x:c>
    </x:row>
    <x:row r="5439" ht="23" customHeight="1">
      <x:c r="A5439" s="4" t="str">
        <x:v>Sevilla</x:v>
      </x:c>
      <x:c r="B5439" s="4" t="str">
        <x:v>2.º ESO</x:v>
      </x:c>
      <x:c r="C5439" s="4" t="str">
        <x:v>C</x:v>
      </x:c>
      <x:c r="D5439" s="13" t="str">
        <x:v>00408</x:v>
      </x:c>
      <x:c r="E5439" s="13" t="str">
        <x:v>00419</x:v>
      </x:c>
      <x:c r="F5439" s="4" t="str">
        <x:v>prediccion_amistad</x:v>
      </x:c>
      <x:c r="G5439" s="4"/>
      <x:c r="H5439" s="4" t="n">
        <x:f>COUNTIFS(Relaciones!$D$5092:$D$5525,E5439,Relaciones!$E$5092:$E$5525,D5439,Relaciones!$F$5092:$F$5525,"amistad")</x:f>
        <x:v>1</x:v>
      </x:c>
    </x:row>
    <x:row r="5440" ht="23" customHeight="1">
      <x:c r="A5440" s="4" t="str">
        <x:v>Sevilla</x:v>
      </x:c>
      <x:c r="B5440" s="4" t="str">
        <x:v>2.º ESO</x:v>
      </x:c>
      <x:c r="C5440" s="4" t="str">
        <x:v>C</x:v>
      </x:c>
      <x:c r="D5440" s="13" t="str">
        <x:v>00409</x:v>
      </x:c>
      <x:c r="E5440" s="13" t="str">
        <x:v>00394</x:v>
      </x:c>
      <x:c r="F5440" s="4" t="str">
        <x:v>prediccion_amistad</x:v>
      </x:c>
      <x:c r="G5440" s="4"/>
      <x:c r="H5440" s="4" t="n">
        <x:f>COUNTIFS(Relaciones!$D$5092:$D$5525,E5440,Relaciones!$E$5092:$E$5525,D5440,Relaciones!$F$5092:$F$5525,"amistad")</x:f>
        <x:v>1</x:v>
      </x:c>
    </x:row>
    <x:row r="5441" ht="23" customHeight="1">
      <x:c r="A5441" s="4" t="str">
        <x:v>Sevilla</x:v>
      </x:c>
      <x:c r="B5441" s="4" t="str">
        <x:v>2.º ESO</x:v>
      </x:c>
      <x:c r="C5441" s="4" t="str">
        <x:v>C</x:v>
      </x:c>
      <x:c r="D5441" s="13" t="str">
        <x:v>00409</x:v>
      </x:c>
      <x:c r="E5441" s="13" t="str">
        <x:v>00408</x:v>
      </x:c>
      <x:c r="F5441" s="4" t="str">
        <x:v>prediccion_amistad</x:v>
      </x:c>
      <x:c r="G5441" s="4"/>
      <x:c r="H5441" s="4" t="n">
        <x:f>COUNTIFS(Relaciones!$D$5092:$D$5525,E5441,Relaciones!$E$5092:$E$5525,D5441,Relaciones!$F$5092:$F$5525,"amistad")</x:f>
        <x:v>1</x:v>
      </x:c>
    </x:row>
    <x:row r="5442" ht="23" customHeight="1">
      <x:c r="A5442" s="4" t="str">
        <x:v>Sevilla</x:v>
      </x:c>
      <x:c r="B5442" s="4" t="str">
        <x:v>2.º ESO</x:v>
      </x:c>
      <x:c r="C5442" s="4" t="str">
        <x:v>C</x:v>
      </x:c>
      <x:c r="D5442" s="13" t="str">
        <x:v>00409</x:v>
      </x:c>
      <x:c r="E5442" s="13" t="str">
        <x:v>00410</x:v>
      </x:c>
      <x:c r="F5442" s="4" t="str">
        <x:v>prediccion_amistad</x:v>
      </x:c>
      <x:c r="G5442" s="4"/>
      <x:c r="H5442" s="4" t="n">
        <x:f>COUNTIFS(Relaciones!$D$5092:$D$5525,E5442,Relaciones!$E$5092:$E$5525,D5442,Relaciones!$F$5092:$F$5525,"amistad")</x:f>
        <x:v>1</x:v>
      </x:c>
    </x:row>
    <x:row r="5443" ht="23" customHeight="1">
      <x:c r="A5443" s="4" t="str">
        <x:v>Sevilla</x:v>
      </x:c>
      <x:c r="B5443" s="4" t="str">
        <x:v>2.º ESO</x:v>
      </x:c>
      <x:c r="C5443" s="4" t="str">
        <x:v>C</x:v>
      </x:c>
      <x:c r="D5443" s="13" t="str">
        <x:v>00409</x:v>
      </x:c>
      <x:c r="E5443" s="13" t="str">
        <x:v>00412</x:v>
      </x:c>
      <x:c r="F5443" s="4" t="str">
        <x:v>prediccion_amistad</x:v>
      </x:c>
      <x:c r="G5443" s="4"/>
      <x:c r="H5443" s="4" t="n">
        <x:f>COUNTIFS(Relaciones!$D$5092:$D$5525,E5443,Relaciones!$E$5092:$E$5525,D5443,Relaciones!$F$5092:$F$5525,"amistad")</x:f>
        <x:v>1</x:v>
      </x:c>
    </x:row>
    <x:row r="5444" ht="23" customHeight="1">
      <x:c r="A5444" s="4" t="str">
        <x:v>Sevilla</x:v>
      </x:c>
      <x:c r="B5444" s="4" t="str">
        <x:v>2.º ESO</x:v>
      </x:c>
      <x:c r="C5444" s="4" t="str">
        <x:v>C</x:v>
      </x:c>
      <x:c r="D5444" s="13" t="str">
        <x:v>00409</x:v>
      </x:c>
      <x:c r="E5444" s="13" t="str">
        <x:v>00414</x:v>
      </x:c>
      <x:c r="F5444" s="4" t="str">
        <x:v>prediccion_amistad</x:v>
      </x:c>
      <x:c r="G5444" s="4"/>
      <x:c r="H5444" s="4" t="n">
        <x:f>COUNTIFS(Relaciones!$D$5092:$D$5525,E5444,Relaciones!$E$5092:$E$5525,D5444,Relaciones!$F$5092:$F$5525,"amistad")</x:f>
        <x:v>0</x:v>
      </x:c>
    </x:row>
    <x:row r="5445" ht="23" customHeight="1">
      <x:c r="A5445" s="4" t="str">
        <x:v>Sevilla</x:v>
      </x:c>
      <x:c r="B5445" s="4" t="str">
        <x:v>2.º ESO</x:v>
      </x:c>
      <x:c r="C5445" s="4" t="str">
        <x:v>C</x:v>
      </x:c>
      <x:c r="D5445" s="13" t="str">
        <x:v>00410</x:v>
      </x:c>
      <x:c r="E5445" s="13" t="str">
        <x:v>00397</x:v>
      </x:c>
      <x:c r="F5445" s="4" t="str">
        <x:v>prediccion_amistad</x:v>
      </x:c>
      <x:c r="G5445" s="4"/>
      <x:c r="H5445" s="4" t="n">
        <x:f>COUNTIFS(Relaciones!$D$5092:$D$5525,E5445,Relaciones!$E$5092:$E$5525,D5445,Relaciones!$F$5092:$F$5525,"amistad")</x:f>
        <x:v>1</x:v>
      </x:c>
    </x:row>
    <x:row r="5446" ht="23" customHeight="1">
      <x:c r="A5446" s="4" t="str">
        <x:v>Sevilla</x:v>
      </x:c>
      <x:c r="B5446" s="4" t="str">
        <x:v>2.º ESO</x:v>
      </x:c>
      <x:c r="C5446" s="4" t="str">
        <x:v>C</x:v>
      </x:c>
      <x:c r="D5446" s="13" t="str">
        <x:v>00410</x:v>
      </x:c>
      <x:c r="E5446" s="13" t="str">
        <x:v>00407</x:v>
      </x:c>
      <x:c r="F5446" s="4" t="str">
        <x:v>prediccion_amistad</x:v>
      </x:c>
      <x:c r="G5446" s="4"/>
      <x:c r="H5446" s="4" t="n">
        <x:f>COUNTIFS(Relaciones!$D$5092:$D$5525,E5446,Relaciones!$E$5092:$E$5525,D5446,Relaciones!$F$5092:$F$5525,"amistad")</x:f>
        <x:v>1</x:v>
      </x:c>
    </x:row>
    <x:row r="5447" ht="23" customHeight="1">
      <x:c r="A5447" s="4" t="str">
        <x:v>Sevilla</x:v>
      </x:c>
      <x:c r="B5447" s="4" t="str">
        <x:v>2.º ESO</x:v>
      </x:c>
      <x:c r="C5447" s="4" t="str">
        <x:v>C</x:v>
      </x:c>
      <x:c r="D5447" s="13" t="str">
        <x:v>00410</x:v>
      </x:c>
      <x:c r="E5447" s="13" t="str">
        <x:v>00409</x:v>
      </x:c>
      <x:c r="F5447" s="4" t="str">
        <x:v>prediccion_amistad</x:v>
      </x:c>
      <x:c r="G5447" s="4"/>
      <x:c r="H5447" s="4" t="n">
        <x:f>COUNTIFS(Relaciones!$D$5092:$D$5525,E5447,Relaciones!$E$5092:$E$5525,D5447,Relaciones!$F$5092:$F$5525,"amistad")</x:f>
        <x:v>1</x:v>
      </x:c>
    </x:row>
    <x:row r="5448" ht="23" customHeight="1">
      <x:c r="A5448" s="4" t="str">
        <x:v>Sevilla</x:v>
      </x:c>
      <x:c r="B5448" s="4" t="str">
        <x:v>2.º ESO</x:v>
      </x:c>
      <x:c r="C5448" s="4" t="str">
        <x:v>C</x:v>
      </x:c>
      <x:c r="D5448" s="13" t="str">
        <x:v>00410</x:v>
      </x:c>
      <x:c r="E5448" s="13" t="str">
        <x:v>00413</x:v>
      </x:c>
      <x:c r="F5448" s="4" t="str">
        <x:v>prediccion_amistad</x:v>
      </x:c>
      <x:c r="G5448" s="4"/>
      <x:c r="H5448" s="4" t="n">
        <x:f>COUNTIFS(Relaciones!$D$5092:$D$5525,E5448,Relaciones!$E$5092:$E$5525,D5448,Relaciones!$F$5092:$F$5525,"amistad")</x:f>
        <x:v>1</x:v>
      </x:c>
    </x:row>
    <x:row r="5449" ht="23" customHeight="1">
      <x:c r="A5449" s="4" t="str">
        <x:v>Sevilla</x:v>
      </x:c>
      <x:c r="B5449" s="4" t="str">
        <x:v>2.º ESO</x:v>
      </x:c>
      <x:c r="C5449" s="4" t="str">
        <x:v>C</x:v>
      </x:c>
      <x:c r="D5449" s="13" t="str">
        <x:v>00411</x:v>
      </x:c>
      <x:c r="E5449" s="13" t="str">
        <x:v>00396</x:v>
      </x:c>
      <x:c r="F5449" s="4" t="str">
        <x:v>prediccion_amistad</x:v>
      </x:c>
      <x:c r="G5449" s="4"/>
      <x:c r="H5449" s="4" t="n">
        <x:f>COUNTIFS(Relaciones!$D$5092:$D$5525,E5449,Relaciones!$E$5092:$E$5525,D5449,Relaciones!$F$5092:$F$5525,"amistad")</x:f>
        <x:v>1</x:v>
      </x:c>
    </x:row>
    <x:row r="5450" ht="23" customHeight="1">
      <x:c r="A5450" s="4" t="str">
        <x:v>Sevilla</x:v>
      </x:c>
      <x:c r="B5450" s="4" t="str">
        <x:v>2.º ESO</x:v>
      </x:c>
      <x:c r="C5450" s="4" t="str">
        <x:v>C</x:v>
      </x:c>
      <x:c r="D5450" s="13" t="str">
        <x:v>00411</x:v>
      </x:c>
      <x:c r="E5450" s="13" t="str">
        <x:v>00398</x:v>
      </x:c>
      <x:c r="F5450" s="4" t="str">
        <x:v>prediccion_amistad</x:v>
      </x:c>
      <x:c r="G5450" s="4"/>
      <x:c r="H5450" s="4" t="n">
        <x:f>COUNTIFS(Relaciones!$D$5092:$D$5525,E5450,Relaciones!$E$5092:$E$5525,D5450,Relaciones!$F$5092:$F$5525,"amistad")</x:f>
        <x:v>1</x:v>
      </x:c>
    </x:row>
    <x:row r="5451" ht="23" customHeight="1">
      <x:c r="A5451" s="4" t="str">
        <x:v>Sevilla</x:v>
      </x:c>
      <x:c r="B5451" s="4" t="str">
        <x:v>2.º ESO</x:v>
      </x:c>
      <x:c r="C5451" s="4" t="str">
        <x:v>C</x:v>
      </x:c>
      <x:c r="D5451" s="13" t="str">
        <x:v>00411</x:v>
      </x:c>
      <x:c r="E5451" s="13" t="str">
        <x:v>00408</x:v>
      </x:c>
      <x:c r="F5451" s="4" t="str">
        <x:v>prediccion_amistad</x:v>
      </x:c>
      <x:c r="G5451" s="4"/>
      <x:c r="H5451" s="4" t="n">
        <x:f>COUNTIFS(Relaciones!$D$5092:$D$5525,E5451,Relaciones!$E$5092:$E$5525,D5451,Relaciones!$F$5092:$F$5525,"amistad")</x:f>
        <x:v>1</x:v>
      </x:c>
    </x:row>
    <x:row r="5452" ht="23" customHeight="1">
      <x:c r="A5452" s="4" t="str">
        <x:v>Sevilla</x:v>
      </x:c>
      <x:c r="B5452" s="4" t="str">
        <x:v>2.º ESO</x:v>
      </x:c>
      <x:c r="C5452" s="4" t="str">
        <x:v>C</x:v>
      </x:c>
      <x:c r="D5452" s="13" t="str">
        <x:v>00411</x:v>
      </x:c>
      <x:c r="E5452" s="13" t="str">
        <x:v>00412</x:v>
      </x:c>
      <x:c r="F5452" s="4" t="str">
        <x:v>prediccion_amistad</x:v>
      </x:c>
      <x:c r="G5452" s="4"/>
      <x:c r="H5452" s="4" t="n">
        <x:f>COUNTIFS(Relaciones!$D$5092:$D$5525,E5452,Relaciones!$E$5092:$E$5525,D5452,Relaciones!$F$5092:$F$5525,"amistad")</x:f>
        <x:v>1</x:v>
      </x:c>
    </x:row>
    <x:row r="5453" ht="23" customHeight="1">
      <x:c r="A5453" s="4" t="str">
        <x:v>Sevilla</x:v>
      </x:c>
      <x:c r="B5453" s="4" t="str">
        <x:v>2.º ESO</x:v>
      </x:c>
      <x:c r="C5453" s="4" t="str">
        <x:v>C</x:v>
      </x:c>
      <x:c r="D5453" s="13" t="str">
        <x:v>00411</x:v>
      </x:c>
      <x:c r="E5453" s="13" t="str">
        <x:v>00414</x:v>
      </x:c>
      <x:c r="F5453" s="4" t="str">
        <x:v>prediccion_amistad</x:v>
      </x:c>
      <x:c r="G5453" s="4"/>
      <x:c r="H5453" s="4" t="n">
        <x:f>COUNTIFS(Relaciones!$D$5092:$D$5525,E5453,Relaciones!$E$5092:$E$5525,D5453,Relaciones!$F$5092:$F$5525,"amistad")</x:f>
        <x:v>1</x:v>
      </x:c>
    </x:row>
    <x:row r="5454" ht="23" customHeight="1">
      <x:c r="A5454" s="4" t="str">
        <x:v>Sevilla</x:v>
      </x:c>
      <x:c r="B5454" s="4" t="str">
        <x:v>2.º ESO</x:v>
      </x:c>
      <x:c r="C5454" s="4" t="str">
        <x:v>C</x:v>
      </x:c>
      <x:c r="D5454" s="13" t="str">
        <x:v>00412</x:v>
      </x:c>
      <x:c r="E5454" s="13" t="str">
        <x:v>00397</x:v>
      </x:c>
      <x:c r="F5454" s="4" t="str">
        <x:v>prediccion_amistad</x:v>
      </x:c>
      <x:c r="G5454" s="4"/>
      <x:c r="H5454" s="4" t="n">
        <x:f>COUNTIFS(Relaciones!$D$5092:$D$5525,E5454,Relaciones!$E$5092:$E$5525,D5454,Relaciones!$F$5092:$F$5525,"amistad")</x:f>
        <x:v>1</x:v>
      </x:c>
    </x:row>
    <x:row r="5455" ht="23" customHeight="1">
      <x:c r="A5455" s="4" t="str">
        <x:v>Sevilla</x:v>
      </x:c>
      <x:c r="B5455" s="4" t="str">
        <x:v>2.º ESO</x:v>
      </x:c>
      <x:c r="C5455" s="4" t="str">
        <x:v>C</x:v>
      </x:c>
      <x:c r="D5455" s="13" t="str">
        <x:v>00412</x:v>
      </x:c>
      <x:c r="E5455" s="13" t="str">
        <x:v>00399</x:v>
      </x:c>
      <x:c r="F5455" s="4" t="str">
        <x:v>prediccion_amistad</x:v>
      </x:c>
      <x:c r="G5455" s="4"/>
      <x:c r="H5455" s="4" t="n">
        <x:f>COUNTIFS(Relaciones!$D$5092:$D$5525,E5455,Relaciones!$E$5092:$E$5525,D5455,Relaciones!$F$5092:$F$5525,"amistad")</x:f>
        <x:v>1</x:v>
      </x:c>
    </x:row>
    <x:row r="5456" ht="23" customHeight="1">
      <x:c r="A5456" s="4" t="str">
        <x:v>Sevilla</x:v>
      </x:c>
      <x:c r="B5456" s="4" t="str">
        <x:v>2.º ESO</x:v>
      </x:c>
      <x:c r="C5456" s="4" t="str">
        <x:v>C</x:v>
      </x:c>
      <x:c r="D5456" s="13" t="str">
        <x:v>00412</x:v>
      </x:c>
      <x:c r="E5456" s="13" t="str">
        <x:v>00411</x:v>
      </x:c>
      <x:c r="F5456" s="4" t="str">
        <x:v>prediccion_amistad</x:v>
      </x:c>
      <x:c r="G5456" s="4"/>
      <x:c r="H5456" s="4" t="n">
        <x:f>COUNTIFS(Relaciones!$D$5092:$D$5525,E5456,Relaciones!$E$5092:$E$5525,D5456,Relaciones!$F$5092:$F$5525,"amistad")</x:f>
        <x:v>1</x:v>
      </x:c>
    </x:row>
    <x:row r="5457" ht="23" customHeight="1">
      <x:c r="A5457" s="4" t="str">
        <x:v>Sevilla</x:v>
      </x:c>
      <x:c r="B5457" s="4" t="str">
        <x:v>2.º ESO</x:v>
      </x:c>
      <x:c r="C5457" s="4" t="str">
        <x:v>C</x:v>
      </x:c>
      <x:c r="D5457" s="13" t="str">
        <x:v>00412</x:v>
      </x:c>
      <x:c r="E5457" s="13" t="str">
        <x:v>00413</x:v>
      </x:c>
      <x:c r="F5457" s="4" t="str">
        <x:v>prediccion_amistad</x:v>
      </x:c>
      <x:c r="G5457" s="4"/>
      <x:c r="H5457" s="4" t="n">
        <x:f>COUNTIFS(Relaciones!$D$5092:$D$5525,E5457,Relaciones!$E$5092:$E$5525,D5457,Relaciones!$F$5092:$F$5525,"amistad")</x:f>
        <x:v>1</x:v>
      </x:c>
    </x:row>
    <x:row r="5458" ht="23" customHeight="1">
      <x:c r="A5458" s="4" t="str">
        <x:v>Sevilla</x:v>
      </x:c>
      <x:c r="B5458" s="4" t="str">
        <x:v>2.º ESO</x:v>
      </x:c>
      <x:c r="C5458" s="4" t="str">
        <x:v>C</x:v>
      </x:c>
      <x:c r="D5458" s="13" t="str">
        <x:v>00412</x:v>
      </x:c>
      <x:c r="E5458" s="13" t="str">
        <x:v>00415</x:v>
      </x:c>
      <x:c r="F5458" s="4" t="str">
        <x:v>prediccion_amistad</x:v>
      </x:c>
      <x:c r="G5458" s="4"/>
      <x:c r="H5458" s="4" t="n">
        <x:f>COUNTIFS(Relaciones!$D$5092:$D$5525,E5458,Relaciones!$E$5092:$E$5525,D5458,Relaciones!$F$5092:$F$5525,"amistad")</x:f>
        <x:v>1</x:v>
      </x:c>
    </x:row>
    <x:row r="5459" ht="23" customHeight="1">
      <x:c r="A5459" s="4" t="str">
        <x:v>Sevilla</x:v>
      </x:c>
      <x:c r="B5459" s="4" t="str">
        <x:v>2.º ESO</x:v>
      </x:c>
      <x:c r="C5459" s="4" t="str">
        <x:v>C</x:v>
      </x:c>
      <x:c r="D5459" s="13" t="str">
        <x:v>00412</x:v>
      </x:c>
      <x:c r="E5459" s="13" t="str">
        <x:v>00417</x:v>
      </x:c>
      <x:c r="F5459" s="4" t="str">
        <x:v>prediccion_amistad</x:v>
      </x:c>
      <x:c r="G5459" s="4"/>
      <x:c r="H5459" s="4" t="n">
        <x:f>COUNTIFS(Relaciones!$D$5092:$D$5525,E5459,Relaciones!$E$5092:$E$5525,D5459,Relaciones!$F$5092:$F$5525,"amistad")</x:f>
        <x:v>0</x:v>
      </x:c>
    </x:row>
    <x:row r="5460" ht="23" customHeight="1">
      <x:c r="A5460" s="4" t="str">
        <x:v>Sevilla</x:v>
      </x:c>
      <x:c r="B5460" s="4" t="str">
        <x:v>2.º ESO</x:v>
      </x:c>
      <x:c r="C5460" s="4" t="str">
        <x:v>C</x:v>
      </x:c>
      <x:c r="D5460" s="13" t="str">
        <x:v>00413</x:v>
      </x:c>
      <x:c r="E5460" s="13" t="str">
        <x:v>00398</x:v>
      </x:c>
      <x:c r="F5460" s="4" t="str">
        <x:v>prediccion_amistad</x:v>
      </x:c>
      <x:c r="G5460" s="4"/>
      <x:c r="H5460" s="4" t="n">
        <x:f>COUNTIFS(Relaciones!$D$5092:$D$5525,E5460,Relaciones!$E$5092:$E$5525,D5460,Relaciones!$F$5092:$F$5525,"amistad")</x:f>
        <x:v>1</x:v>
      </x:c>
    </x:row>
    <x:row r="5461" ht="23" customHeight="1">
      <x:c r="A5461" s="4" t="str">
        <x:v>Sevilla</x:v>
      </x:c>
      <x:c r="B5461" s="4" t="str">
        <x:v>2.º ESO</x:v>
      </x:c>
      <x:c r="C5461" s="4" t="str">
        <x:v>C</x:v>
      </x:c>
      <x:c r="D5461" s="13" t="str">
        <x:v>00413</x:v>
      </x:c>
      <x:c r="E5461" s="13" t="str">
        <x:v>00410</x:v>
      </x:c>
      <x:c r="F5461" s="4" t="str">
        <x:v>prediccion_amistad</x:v>
      </x:c>
      <x:c r="G5461" s="4"/>
      <x:c r="H5461" s="4" t="n">
        <x:f>COUNTIFS(Relaciones!$D$5092:$D$5525,E5461,Relaciones!$E$5092:$E$5525,D5461,Relaciones!$F$5092:$F$5525,"amistad")</x:f>
        <x:v>1</x:v>
      </x:c>
    </x:row>
    <x:row r="5462" ht="23" customHeight="1">
      <x:c r="A5462" s="4" t="str">
        <x:v>Sevilla</x:v>
      </x:c>
      <x:c r="B5462" s="4" t="str">
        <x:v>2.º ESO</x:v>
      </x:c>
      <x:c r="C5462" s="4" t="str">
        <x:v>C</x:v>
      </x:c>
      <x:c r="D5462" s="13" t="str">
        <x:v>00413</x:v>
      </x:c>
      <x:c r="E5462" s="13" t="str">
        <x:v>00412</x:v>
      </x:c>
      <x:c r="F5462" s="4" t="str">
        <x:v>prediccion_amistad</x:v>
      </x:c>
      <x:c r="G5462" s="4"/>
      <x:c r="H5462" s="4" t="n">
        <x:f>COUNTIFS(Relaciones!$D$5092:$D$5525,E5462,Relaciones!$E$5092:$E$5525,D5462,Relaciones!$F$5092:$F$5525,"amistad")</x:f>
        <x:v>1</x:v>
      </x:c>
    </x:row>
    <x:row r="5463" ht="23" customHeight="1">
      <x:c r="A5463" s="4" t="str">
        <x:v>Sevilla</x:v>
      </x:c>
      <x:c r="B5463" s="4" t="str">
        <x:v>2.º ESO</x:v>
      </x:c>
      <x:c r="C5463" s="4" t="str">
        <x:v>C</x:v>
      </x:c>
      <x:c r="D5463" s="13" t="str">
        <x:v>00413</x:v>
      </x:c>
      <x:c r="E5463" s="13" t="str">
        <x:v>00414</x:v>
      </x:c>
      <x:c r="F5463" s="4" t="str">
        <x:v>prediccion_amistad</x:v>
      </x:c>
      <x:c r="G5463" s="4"/>
      <x:c r="H5463" s="4" t="n">
        <x:f>COUNTIFS(Relaciones!$D$5092:$D$5525,E5463,Relaciones!$E$5092:$E$5525,D5463,Relaciones!$F$5092:$F$5525,"amistad")</x:f>
        <x:v>1</x:v>
      </x:c>
    </x:row>
    <x:row r="5464" ht="23" customHeight="1">
      <x:c r="A5464" s="4" t="str">
        <x:v>Sevilla</x:v>
      </x:c>
      <x:c r="B5464" s="4" t="str">
        <x:v>2.º ESO</x:v>
      </x:c>
      <x:c r="C5464" s="4" t="str">
        <x:v>C</x:v>
      </x:c>
      <x:c r="D5464" s="13" t="str">
        <x:v>00414</x:v>
      </x:c>
      <x:c r="E5464" s="13" t="str">
        <x:v>00401</x:v>
      </x:c>
      <x:c r="F5464" s="4" t="str">
        <x:v>prediccion_amistad</x:v>
      </x:c>
      <x:c r="G5464" s="4"/>
      <x:c r="H5464" s="4" t="n">
        <x:f>COUNTIFS(Relaciones!$D$5092:$D$5525,E5464,Relaciones!$E$5092:$E$5525,D5464,Relaciones!$F$5092:$F$5525,"amistad")</x:f>
        <x:v>1</x:v>
      </x:c>
    </x:row>
    <x:row r="5465" ht="23" customHeight="1">
      <x:c r="A5465" s="4" t="str">
        <x:v>Sevilla</x:v>
      </x:c>
      <x:c r="B5465" s="4" t="str">
        <x:v>2.º ESO</x:v>
      </x:c>
      <x:c r="C5465" s="4" t="str">
        <x:v>C</x:v>
      </x:c>
      <x:c r="D5465" s="13" t="str">
        <x:v>00414</x:v>
      </x:c>
      <x:c r="E5465" s="13" t="str">
        <x:v>00411</x:v>
      </x:c>
      <x:c r="F5465" s="4" t="str">
        <x:v>prediccion_amistad</x:v>
      </x:c>
      <x:c r="G5465" s="4"/>
      <x:c r="H5465" s="4" t="n">
        <x:f>COUNTIFS(Relaciones!$D$5092:$D$5525,E5465,Relaciones!$E$5092:$E$5525,D5465,Relaciones!$F$5092:$F$5525,"amistad")</x:f>
        <x:v>1</x:v>
      </x:c>
    </x:row>
    <x:row r="5466" ht="23" customHeight="1">
      <x:c r="A5466" s="4" t="str">
        <x:v>Sevilla</x:v>
      </x:c>
      <x:c r="B5466" s="4" t="str">
        <x:v>2.º ESO</x:v>
      </x:c>
      <x:c r="C5466" s="4" t="str">
        <x:v>C</x:v>
      </x:c>
      <x:c r="D5466" s="13" t="str">
        <x:v>00414</x:v>
      </x:c>
      <x:c r="E5466" s="13" t="str">
        <x:v>00413</x:v>
      </x:c>
      <x:c r="F5466" s="4" t="str">
        <x:v>prediccion_amistad</x:v>
      </x:c>
      <x:c r="G5466" s="4"/>
      <x:c r="H5466" s="4" t="n">
        <x:f>COUNTIFS(Relaciones!$D$5092:$D$5525,E5466,Relaciones!$E$5092:$E$5525,D5466,Relaciones!$F$5092:$F$5525,"amistad")</x:f>
        <x:v>1</x:v>
      </x:c>
    </x:row>
    <x:row r="5467" ht="23" customHeight="1">
      <x:c r="A5467" s="4" t="str">
        <x:v>Sevilla</x:v>
      </x:c>
      <x:c r="B5467" s="4" t="str">
        <x:v>2.º ESO</x:v>
      </x:c>
      <x:c r="C5467" s="4" t="str">
        <x:v>C</x:v>
      </x:c>
      <x:c r="D5467" s="13" t="str">
        <x:v>00414</x:v>
      </x:c>
      <x:c r="E5467" s="13" t="str">
        <x:v>00417</x:v>
      </x:c>
      <x:c r="F5467" s="4" t="str">
        <x:v>prediccion_amistad</x:v>
      </x:c>
      <x:c r="G5467" s="4"/>
      <x:c r="H5467" s="4" t="n">
        <x:f>COUNTIFS(Relaciones!$D$5092:$D$5525,E5467,Relaciones!$E$5092:$E$5525,D5467,Relaciones!$F$5092:$F$5525,"amistad")</x:f>
        <x:v>1</x:v>
      </x:c>
    </x:row>
    <x:row r="5468" ht="23" customHeight="1">
      <x:c r="A5468" s="4" t="str">
        <x:v>Sevilla</x:v>
      </x:c>
      <x:c r="B5468" s="4" t="str">
        <x:v>2.º ESO</x:v>
      </x:c>
      <x:c r="C5468" s="4" t="str">
        <x:v>C</x:v>
      </x:c>
      <x:c r="D5468" s="13" t="str">
        <x:v>00415</x:v>
      </x:c>
      <x:c r="E5468" s="13" t="str">
        <x:v>00400</x:v>
      </x:c>
      <x:c r="F5468" s="4" t="str">
        <x:v>prediccion_amistad</x:v>
      </x:c>
      <x:c r="G5468" s="4"/>
      <x:c r="H5468" s="4" t="n">
        <x:f>COUNTIFS(Relaciones!$D$5092:$D$5525,E5468,Relaciones!$E$5092:$E$5525,D5468,Relaciones!$F$5092:$F$5525,"amistad")</x:f>
        <x:v>1</x:v>
      </x:c>
    </x:row>
    <x:row r="5469" ht="23" customHeight="1">
      <x:c r="A5469" s="4" t="str">
        <x:v>Sevilla</x:v>
      </x:c>
      <x:c r="B5469" s="4" t="str">
        <x:v>2.º ESO</x:v>
      </x:c>
      <x:c r="C5469" s="4" t="str">
        <x:v>C</x:v>
      </x:c>
      <x:c r="D5469" s="13" t="str">
        <x:v>00415</x:v>
      </x:c>
      <x:c r="E5469" s="13" t="str">
        <x:v>00402</x:v>
      </x:c>
      <x:c r="F5469" s="4" t="str">
        <x:v>prediccion_amistad</x:v>
      </x:c>
      <x:c r="G5469" s="4"/>
      <x:c r="H5469" s="4" t="n">
        <x:f>COUNTIFS(Relaciones!$D$5092:$D$5525,E5469,Relaciones!$E$5092:$E$5525,D5469,Relaciones!$F$5092:$F$5525,"amistad")</x:f>
        <x:v>1</x:v>
      </x:c>
    </x:row>
    <x:row r="5470" ht="23" customHeight="1">
      <x:c r="A5470" s="4" t="str">
        <x:v>Sevilla</x:v>
      </x:c>
      <x:c r="B5470" s="4" t="str">
        <x:v>2.º ESO</x:v>
      </x:c>
      <x:c r="C5470" s="4" t="str">
        <x:v>C</x:v>
      </x:c>
      <x:c r="D5470" s="13" t="str">
        <x:v>00415</x:v>
      </x:c>
      <x:c r="E5470" s="13" t="str">
        <x:v>00412</x:v>
      </x:c>
      <x:c r="F5470" s="4" t="str">
        <x:v>prediccion_amistad</x:v>
      </x:c>
      <x:c r="G5470" s="4"/>
      <x:c r="H5470" s="4" t="n">
        <x:f>COUNTIFS(Relaciones!$D$5092:$D$5525,E5470,Relaciones!$E$5092:$E$5525,D5470,Relaciones!$F$5092:$F$5525,"amistad")</x:f>
        <x:v>1</x:v>
      </x:c>
    </x:row>
    <x:row r="5471" ht="23" customHeight="1">
      <x:c r="A5471" s="4" t="str">
        <x:v>Sevilla</x:v>
      </x:c>
      <x:c r="B5471" s="4" t="str">
        <x:v>2.º ESO</x:v>
      </x:c>
      <x:c r="C5471" s="4" t="str">
        <x:v>C</x:v>
      </x:c>
      <x:c r="D5471" s="13" t="str">
        <x:v>00415</x:v>
      </x:c>
      <x:c r="E5471" s="13" t="str">
        <x:v>00416</x:v>
      </x:c>
      <x:c r="F5471" s="4" t="str">
        <x:v>prediccion_amistad</x:v>
      </x:c>
      <x:c r="G5471" s="4"/>
      <x:c r="H5471" s="4" t="n">
        <x:f>COUNTIFS(Relaciones!$D$5092:$D$5525,E5471,Relaciones!$E$5092:$E$5525,D5471,Relaciones!$F$5092:$F$5525,"amistad")</x:f>
        <x:v>1</x:v>
      </x:c>
    </x:row>
    <x:row r="5472" ht="23" customHeight="1">
      <x:c r="A5472" s="4" t="str">
        <x:v>Sevilla</x:v>
      </x:c>
      <x:c r="B5472" s="4" t="str">
        <x:v>2.º ESO</x:v>
      </x:c>
      <x:c r="C5472" s="4" t="str">
        <x:v>C</x:v>
      </x:c>
      <x:c r="D5472" s="13" t="str">
        <x:v>00415</x:v>
      </x:c>
      <x:c r="E5472" s="13" t="str">
        <x:v>00418</x:v>
      </x:c>
      <x:c r="F5472" s="4" t="str">
        <x:v>prediccion_amistad</x:v>
      </x:c>
      <x:c r="G5472" s="4"/>
      <x:c r="H5472" s="4" t="n">
        <x:f>COUNTIFS(Relaciones!$D$5092:$D$5525,E5472,Relaciones!$E$5092:$E$5525,D5472,Relaciones!$F$5092:$F$5525,"amistad")</x:f>
        <x:v>1</x:v>
      </x:c>
    </x:row>
    <x:row r="5473" ht="23" customHeight="1">
      <x:c r="A5473" s="4" t="str">
        <x:v>Sevilla</x:v>
      </x:c>
      <x:c r="B5473" s="4" t="str">
        <x:v>2.º ESO</x:v>
      </x:c>
      <x:c r="C5473" s="4" t="str">
        <x:v>C</x:v>
      </x:c>
      <x:c r="D5473" s="13" t="str">
        <x:v>00415</x:v>
      </x:c>
      <x:c r="E5473" s="13" t="str">
        <x:v>00420</x:v>
      </x:c>
      <x:c r="F5473" s="4" t="str">
        <x:v>prediccion_amistad</x:v>
      </x:c>
      <x:c r="G5473" s="4"/>
      <x:c r="H5473" s="4" t="n">
        <x:f>COUNTIFS(Relaciones!$D$5092:$D$5525,E5473,Relaciones!$E$5092:$E$5525,D5473,Relaciones!$F$5092:$F$5525,"amistad")</x:f>
        <x:v>0</x:v>
      </x:c>
    </x:row>
    <x:row r="5474" ht="23" customHeight="1">
      <x:c r="A5474" s="4" t="str">
        <x:v>Sevilla</x:v>
      </x:c>
      <x:c r="B5474" s="4" t="str">
        <x:v>2.º ESO</x:v>
      </x:c>
      <x:c r="C5474" s="4" t="str">
        <x:v>C</x:v>
      </x:c>
      <x:c r="D5474" s="13" t="str">
        <x:v>00416</x:v>
      </x:c>
      <x:c r="E5474" s="13" t="str">
        <x:v>00401</x:v>
      </x:c>
      <x:c r="F5474" s="4" t="str">
        <x:v>prediccion_amistad</x:v>
      </x:c>
      <x:c r="G5474" s="4"/>
      <x:c r="H5474" s="4" t="n">
        <x:f>COUNTIFS(Relaciones!$D$5092:$D$5525,E5474,Relaciones!$E$5092:$E$5525,D5474,Relaciones!$F$5092:$F$5525,"amistad")</x:f>
        <x:v>1</x:v>
      </x:c>
    </x:row>
    <x:row r="5475" ht="23" customHeight="1">
      <x:c r="A5475" s="4" t="str">
        <x:v>Sevilla</x:v>
      </x:c>
      <x:c r="B5475" s="4" t="str">
        <x:v>2.º ESO</x:v>
      </x:c>
      <x:c r="C5475" s="4" t="str">
        <x:v>C</x:v>
      </x:c>
      <x:c r="D5475" s="13" t="str">
        <x:v>00416</x:v>
      </x:c>
      <x:c r="E5475" s="13" t="str">
        <x:v>00403</x:v>
      </x:c>
      <x:c r="F5475" s="4" t="str">
        <x:v>prediccion_amistad</x:v>
      </x:c>
      <x:c r="G5475" s="4"/>
      <x:c r="H5475" s="4" t="n">
        <x:f>COUNTIFS(Relaciones!$D$5092:$D$5525,E5475,Relaciones!$E$5092:$E$5525,D5475,Relaciones!$F$5092:$F$5525,"amistad")</x:f>
        <x:v>1</x:v>
      </x:c>
    </x:row>
    <x:row r="5476" ht="23" customHeight="1">
      <x:c r="A5476" s="4" t="str">
        <x:v>Sevilla</x:v>
      </x:c>
      <x:c r="B5476" s="4" t="str">
        <x:v>2.º ESO</x:v>
      </x:c>
      <x:c r="C5476" s="4" t="str">
        <x:v>C</x:v>
      </x:c>
      <x:c r="D5476" s="13" t="str">
        <x:v>00416</x:v>
      </x:c>
      <x:c r="E5476" s="13" t="str">
        <x:v>00415</x:v>
      </x:c>
      <x:c r="F5476" s="4" t="str">
        <x:v>prediccion_amistad</x:v>
      </x:c>
      <x:c r="G5476" s="4"/>
      <x:c r="H5476" s="4" t="n">
        <x:f>COUNTIFS(Relaciones!$D$5092:$D$5525,E5476,Relaciones!$E$5092:$E$5525,D5476,Relaciones!$F$5092:$F$5525,"amistad")</x:f>
        <x:v>1</x:v>
      </x:c>
    </x:row>
    <x:row r="5477" ht="23" customHeight="1">
      <x:c r="A5477" s="4" t="str">
        <x:v>Sevilla</x:v>
      </x:c>
      <x:c r="B5477" s="4" t="str">
        <x:v>2.º ESO</x:v>
      </x:c>
      <x:c r="C5477" s="4" t="str">
        <x:v>C</x:v>
      </x:c>
      <x:c r="D5477" s="13" t="str">
        <x:v>00416</x:v>
      </x:c>
      <x:c r="E5477" s="13" t="str">
        <x:v>00417</x:v>
      </x:c>
      <x:c r="F5477" s="4" t="str">
        <x:v>prediccion_amistad</x:v>
      </x:c>
      <x:c r="G5477" s="4"/>
      <x:c r="H5477" s="4" t="n">
        <x:f>COUNTIFS(Relaciones!$D$5092:$D$5525,E5477,Relaciones!$E$5092:$E$5525,D5477,Relaciones!$F$5092:$F$5525,"amistad")</x:f>
        <x:v>1</x:v>
      </x:c>
    </x:row>
    <x:row r="5478" ht="23" customHeight="1">
      <x:c r="A5478" s="4" t="str">
        <x:v>Sevilla</x:v>
      </x:c>
      <x:c r="B5478" s="4" t="str">
        <x:v>2.º ESO</x:v>
      </x:c>
      <x:c r="C5478" s="4" t="str">
        <x:v>C</x:v>
      </x:c>
      <x:c r="D5478" s="13" t="str">
        <x:v>00416</x:v>
      </x:c>
      <x:c r="E5478" s="13" t="str">
        <x:v>00419</x:v>
      </x:c>
      <x:c r="F5478" s="4" t="str">
        <x:v>prediccion_amistad</x:v>
      </x:c>
      <x:c r="G5478" s="4"/>
      <x:c r="H5478" s="4" t="n">
        <x:f>COUNTIFS(Relaciones!$D$5092:$D$5525,E5478,Relaciones!$E$5092:$E$5525,D5478,Relaciones!$F$5092:$F$5525,"amistad")</x:f>
        <x:v>1</x:v>
      </x:c>
    </x:row>
    <x:row r="5479" ht="23" customHeight="1">
      <x:c r="A5479" s="4" t="str">
        <x:v>Sevilla</x:v>
      </x:c>
      <x:c r="B5479" s="4" t="str">
        <x:v>2.º ESO</x:v>
      </x:c>
      <x:c r="C5479" s="4" t="str">
        <x:v>C</x:v>
      </x:c>
      <x:c r="D5479" s="13" t="str">
        <x:v>00417</x:v>
      </x:c>
      <x:c r="E5479" s="13" t="str">
        <x:v>00402</x:v>
      </x:c>
      <x:c r="F5479" s="4" t="str">
        <x:v>prediccion_amistad</x:v>
      </x:c>
      <x:c r="G5479" s="4"/>
      <x:c r="H5479" s="4" t="n">
        <x:f>COUNTIFS(Relaciones!$D$5092:$D$5525,E5479,Relaciones!$E$5092:$E$5525,D5479,Relaciones!$F$5092:$F$5525,"amistad")</x:f>
        <x:v>1</x:v>
      </x:c>
    </x:row>
    <x:row r="5480" ht="23" customHeight="1">
      <x:c r="A5480" s="4" t="str">
        <x:v>Sevilla</x:v>
      </x:c>
      <x:c r="B5480" s="4" t="str">
        <x:v>2.º ESO</x:v>
      </x:c>
      <x:c r="C5480" s="4" t="str">
        <x:v>C</x:v>
      </x:c>
      <x:c r="D5480" s="13" t="str">
        <x:v>00417</x:v>
      </x:c>
      <x:c r="E5480" s="13" t="str">
        <x:v>00414</x:v>
      </x:c>
      <x:c r="F5480" s="4" t="str">
        <x:v>prediccion_amistad</x:v>
      </x:c>
      <x:c r="G5480" s="4"/>
      <x:c r="H5480" s="4" t="n">
        <x:f>COUNTIFS(Relaciones!$D$5092:$D$5525,E5480,Relaciones!$E$5092:$E$5525,D5480,Relaciones!$F$5092:$F$5525,"amistad")</x:f>
        <x:v>1</x:v>
      </x:c>
    </x:row>
    <x:row r="5481" ht="23" customHeight="1">
      <x:c r="A5481" s="4" t="str">
        <x:v>Sevilla</x:v>
      </x:c>
      <x:c r="B5481" s="4" t="str">
        <x:v>2.º ESO</x:v>
      </x:c>
      <x:c r="C5481" s="4" t="str">
        <x:v>C</x:v>
      </x:c>
      <x:c r="D5481" s="13" t="str">
        <x:v>00417</x:v>
      </x:c>
      <x:c r="E5481" s="13" t="str">
        <x:v>00416</x:v>
      </x:c>
      <x:c r="F5481" s="4" t="str">
        <x:v>prediccion_amistad</x:v>
      </x:c>
      <x:c r="G5481" s="4"/>
      <x:c r="H5481" s="4" t="n">
        <x:f>COUNTIFS(Relaciones!$D$5092:$D$5525,E5481,Relaciones!$E$5092:$E$5525,D5481,Relaciones!$F$5092:$F$5525,"amistad")</x:f>
        <x:v>1</x:v>
      </x:c>
    </x:row>
    <x:row r="5482" ht="23" customHeight="1">
      <x:c r="A5482" s="4" t="str">
        <x:v>Sevilla</x:v>
      </x:c>
      <x:c r="B5482" s="4" t="str">
        <x:v>2.º ESO</x:v>
      </x:c>
      <x:c r="C5482" s="4" t="str">
        <x:v>C</x:v>
      </x:c>
      <x:c r="D5482" s="13" t="str">
        <x:v>00417</x:v>
      </x:c>
      <x:c r="E5482" s="13" t="str">
        <x:v>00418</x:v>
      </x:c>
      <x:c r="F5482" s="4" t="str">
        <x:v>prediccion_amistad</x:v>
      </x:c>
      <x:c r="G5482" s="4"/>
      <x:c r="H5482" s="4" t="n">
        <x:f>COUNTIFS(Relaciones!$D$5092:$D$5525,E5482,Relaciones!$E$5092:$E$5525,D5482,Relaciones!$F$5092:$F$5525,"amistad")</x:f>
        <x:v>1</x:v>
      </x:c>
    </x:row>
    <x:row r="5483" ht="23" customHeight="1">
      <x:c r="A5483" s="4" t="str">
        <x:v>Sevilla</x:v>
      </x:c>
      <x:c r="B5483" s="4" t="str">
        <x:v>2.º ESO</x:v>
      </x:c>
      <x:c r="C5483" s="4" t="str">
        <x:v>C</x:v>
      </x:c>
      <x:c r="D5483" s="13" t="str">
        <x:v>00418</x:v>
      </x:c>
      <x:c r="E5483" s="13" t="str">
        <x:v>00395</x:v>
      </x:c>
      <x:c r="F5483" s="4" t="str">
        <x:v>prediccion_amistad</x:v>
      </x:c>
      <x:c r="G5483" s="4"/>
      <x:c r="H5483" s="4" t="n">
        <x:f>COUNTIFS(Relaciones!$D$5092:$D$5525,E5483,Relaciones!$E$5092:$E$5525,D5483,Relaciones!$F$5092:$F$5525,"amistad")</x:f>
        <x:v>0</x:v>
      </x:c>
    </x:row>
    <x:row r="5484" ht="23" customHeight="1">
      <x:c r="A5484" s="4" t="str">
        <x:v>Sevilla</x:v>
      </x:c>
      <x:c r="B5484" s="4" t="str">
        <x:v>2.º ESO</x:v>
      </x:c>
      <x:c r="C5484" s="4" t="str">
        <x:v>C</x:v>
      </x:c>
      <x:c r="D5484" s="13" t="str">
        <x:v>00418</x:v>
      </x:c>
      <x:c r="E5484" s="13" t="str">
        <x:v>00405</x:v>
      </x:c>
      <x:c r="F5484" s="4" t="str">
        <x:v>prediccion_amistad</x:v>
      </x:c>
      <x:c r="G5484" s="4"/>
      <x:c r="H5484" s="4" t="n">
        <x:f>COUNTIFS(Relaciones!$D$5092:$D$5525,E5484,Relaciones!$E$5092:$E$5525,D5484,Relaciones!$F$5092:$F$5525,"amistad")</x:f>
        <x:v>1</x:v>
      </x:c>
    </x:row>
    <x:row r="5485" ht="23" customHeight="1">
      <x:c r="A5485" s="4" t="str">
        <x:v>Sevilla</x:v>
      </x:c>
      <x:c r="B5485" s="4" t="str">
        <x:v>2.º ESO</x:v>
      </x:c>
      <x:c r="C5485" s="4" t="str">
        <x:v>C</x:v>
      </x:c>
      <x:c r="D5485" s="13" t="str">
        <x:v>00418</x:v>
      </x:c>
      <x:c r="E5485" s="13" t="str">
        <x:v>00407</x:v>
      </x:c>
      <x:c r="F5485" s="4" t="str">
        <x:v>prediccion_amistad</x:v>
      </x:c>
      <x:c r="G5485" s="4"/>
      <x:c r="H5485" s="4" t="n">
        <x:f>COUNTIFS(Relaciones!$D$5092:$D$5525,E5485,Relaciones!$E$5092:$E$5525,D5485,Relaciones!$F$5092:$F$5525,"amistad")</x:f>
        <x:v>1</x:v>
      </x:c>
    </x:row>
    <x:row r="5486" ht="23" customHeight="1">
      <x:c r="A5486" s="4" t="str">
        <x:v>Sevilla</x:v>
      </x:c>
      <x:c r="B5486" s="4" t="str">
        <x:v>2.º ESO</x:v>
      </x:c>
      <x:c r="C5486" s="4" t="str">
        <x:v>C</x:v>
      </x:c>
      <x:c r="D5486" s="13" t="str">
        <x:v>00418</x:v>
      </x:c>
      <x:c r="E5486" s="13" t="str">
        <x:v>00415</x:v>
      </x:c>
      <x:c r="F5486" s="4" t="str">
        <x:v>prediccion_amistad</x:v>
      </x:c>
      <x:c r="G5486" s="4"/>
      <x:c r="H5486" s="4" t="n">
        <x:f>COUNTIFS(Relaciones!$D$5092:$D$5525,E5486,Relaciones!$E$5092:$E$5525,D5486,Relaciones!$F$5092:$F$5525,"amistad")</x:f>
        <x:v>1</x:v>
      </x:c>
    </x:row>
    <x:row r="5487" ht="23" customHeight="1">
      <x:c r="A5487" s="4" t="str">
        <x:v>Sevilla</x:v>
      </x:c>
      <x:c r="B5487" s="4" t="str">
        <x:v>2.º ESO</x:v>
      </x:c>
      <x:c r="C5487" s="4" t="str">
        <x:v>C</x:v>
      </x:c>
      <x:c r="D5487" s="13" t="str">
        <x:v>00418</x:v>
      </x:c>
      <x:c r="E5487" s="13" t="str">
        <x:v>00419</x:v>
      </x:c>
      <x:c r="F5487" s="4" t="str">
        <x:v>prediccion_amistad</x:v>
      </x:c>
      <x:c r="G5487" s="4"/>
      <x:c r="H5487" s="4" t="n">
        <x:f>COUNTIFS(Relaciones!$D$5092:$D$5525,E5487,Relaciones!$E$5092:$E$5525,D5487,Relaciones!$F$5092:$F$5525,"amistad")</x:f>
        <x:v>1</x:v>
      </x:c>
    </x:row>
    <x:row r="5488" ht="23" customHeight="1">
      <x:c r="A5488" s="4" t="str">
        <x:v>Sevilla</x:v>
      </x:c>
      <x:c r="B5488" s="4" t="str">
        <x:v>2.º ESO</x:v>
      </x:c>
      <x:c r="C5488" s="4" t="str">
        <x:v>C</x:v>
      </x:c>
      <x:c r="D5488" s="13" t="str">
        <x:v>00419</x:v>
      </x:c>
      <x:c r="E5488" s="13" t="str">
        <x:v>00404</x:v>
      </x:c>
      <x:c r="F5488" s="4" t="str">
        <x:v>prediccion_amistad</x:v>
      </x:c>
      <x:c r="G5488" s="4"/>
      <x:c r="H5488" s="4" t="n">
        <x:f>COUNTIFS(Relaciones!$D$5092:$D$5525,E5488,Relaciones!$E$5092:$E$5525,D5488,Relaciones!$F$5092:$F$5525,"amistad")</x:f>
        <x:v>1</x:v>
      </x:c>
    </x:row>
    <x:row r="5489" ht="23" customHeight="1">
      <x:c r="A5489" s="4" t="str">
        <x:v>Sevilla</x:v>
      </x:c>
      <x:c r="B5489" s="4" t="str">
        <x:v>2.º ESO</x:v>
      </x:c>
      <x:c r="C5489" s="4" t="str">
        <x:v>C</x:v>
      </x:c>
      <x:c r="D5489" s="13" t="str">
        <x:v>00419</x:v>
      </x:c>
      <x:c r="E5489" s="13" t="str">
        <x:v>00406</x:v>
      </x:c>
      <x:c r="F5489" s="4" t="str">
        <x:v>prediccion_amistad</x:v>
      </x:c>
      <x:c r="G5489" s="4"/>
      <x:c r="H5489" s="4" t="n">
        <x:f>COUNTIFS(Relaciones!$D$5092:$D$5525,E5489,Relaciones!$E$5092:$E$5525,D5489,Relaciones!$F$5092:$F$5525,"amistad")</x:f>
        <x:v>1</x:v>
      </x:c>
    </x:row>
    <x:row r="5490" ht="23" customHeight="1">
      <x:c r="A5490" s="4" t="str">
        <x:v>Sevilla</x:v>
      </x:c>
      <x:c r="B5490" s="4" t="str">
        <x:v>2.º ESO</x:v>
      </x:c>
      <x:c r="C5490" s="4" t="str">
        <x:v>C</x:v>
      </x:c>
      <x:c r="D5490" s="13" t="str">
        <x:v>00419</x:v>
      </x:c>
      <x:c r="E5490" s="13" t="str">
        <x:v>00408</x:v>
      </x:c>
      <x:c r="F5490" s="4" t="str">
        <x:v>prediccion_amistad</x:v>
      </x:c>
      <x:c r="G5490" s="4"/>
      <x:c r="H5490" s="4" t="n">
        <x:f>COUNTIFS(Relaciones!$D$5092:$D$5525,E5490,Relaciones!$E$5092:$E$5525,D5490,Relaciones!$F$5092:$F$5525,"amistad")</x:f>
        <x:v>1</x:v>
      </x:c>
    </x:row>
    <x:row r="5491" ht="23" customHeight="1">
      <x:c r="A5491" s="4" t="str">
        <x:v>Sevilla</x:v>
      </x:c>
      <x:c r="B5491" s="4" t="str">
        <x:v>2.º ESO</x:v>
      </x:c>
      <x:c r="C5491" s="4" t="str">
        <x:v>C</x:v>
      </x:c>
      <x:c r="D5491" s="13" t="str">
        <x:v>00419</x:v>
      </x:c>
      <x:c r="E5491" s="13" t="str">
        <x:v>00418</x:v>
      </x:c>
      <x:c r="F5491" s="4" t="str">
        <x:v>prediccion_amistad</x:v>
      </x:c>
      <x:c r="G5491" s="4"/>
      <x:c r="H5491" s="4" t="n">
        <x:f>COUNTIFS(Relaciones!$D$5092:$D$5525,E5491,Relaciones!$E$5092:$E$5525,D5491,Relaciones!$F$5092:$F$5525,"amistad")</x:f>
        <x:v>1</x:v>
      </x:c>
    </x:row>
    <x:row r="5492" ht="23" customHeight="1">
      <x:c r="A5492" s="4" t="str">
        <x:v>Sevilla</x:v>
      </x:c>
      <x:c r="B5492" s="4" t="str">
        <x:v>2.º ESO</x:v>
      </x:c>
      <x:c r="C5492" s="4" t="str">
        <x:v>C</x:v>
      </x:c>
      <x:c r="D5492" s="13" t="str">
        <x:v>00419</x:v>
      </x:c>
      <x:c r="E5492" s="13" t="str">
        <x:v>00420</x:v>
      </x:c>
      <x:c r="F5492" s="4" t="str">
        <x:v>prediccion_amistad</x:v>
      </x:c>
      <x:c r="G5492" s="4"/>
      <x:c r="H5492" s="4" t="n">
        <x:f>COUNTIFS(Relaciones!$D$5092:$D$5525,E5492,Relaciones!$E$5092:$E$5525,D5492,Relaciones!$F$5092:$F$5525,"amistad")</x:f>
        <x:v>1</x:v>
      </x:c>
    </x:row>
    <x:row r="5493" ht="23" customHeight="1">
      <x:c r="A5493" s="4" t="str">
        <x:v>Sevilla</x:v>
      </x:c>
      <x:c r="B5493" s="4" t="str">
        <x:v>2.º ESO</x:v>
      </x:c>
      <x:c r="C5493" s="4" t="str">
        <x:v>C</x:v>
      </x:c>
      <x:c r="D5493" s="13" t="str">
        <x:v>00420</x:v>
      </x:c>
      <x:c r="E5493" s="13" t="str">
        <x:v>00405</x:v>
      </x:c>
      <x:c r="F5493" s="4" t="str">
        <x:v>prediccion_amistad</x:v>
      </x:c>
      <x:c r="G5493" s="4"/>
      <x:c r="H5493" s="4" t="n">
        <x:f>COUNTIFS(Relaciones!$D$5092:$D$5525,E5493,Relaciones!$E$5092:$E$5525,D5493,Relaciones!$F$5092:$F$5525,"amistad")</x:f>
        <x:v>1</x:v>
      </x:c>
    </x:row>
    <x:row r="5494" ht="23" customHeight="1">
      <x:c r="A5494" s="4" t="str">
        <x:v>Sevilla</x:v>
      </x:c>
      <x:c r="B5494" s="4" t="str">
        <x:v>2.º ESO</x:v>
      </x:c>
      <x:c r="C5494" s="4" t="str">
        <x:v>C</x:v>
      </x:c>
      <x:c r="D5494" s="13" t="str">
        <x:v>00420</x:v>
      </x:c>
      <x:c r="E5494" s="13" t="str">
        <x:v>00407</x:v>
      </x:c>
      <x:c r="F5494" s="4" t="str">
        <x:v>prediccion_amistad</x:v>
      </x:c>
      <x:c r="G5494" s="4"/>
      <x:c r="H5494" s="4" t="n">
        <x:f>COUNTIFS(Relaciones!$D$5092:$D$5525,E5494,Relaciones!$E$5092:$E$5525,D5494,Relaciones!$F$5092:$F$5525,"amistad")</x:f>
        <x:v>1</x:v>
      </x:c>
    </x:row>
    <x:row r="5495" ht="23" customHeight="1">
      <x:c r="A5495" s="4" t="str">
        <x:v>Sevilla</x:v>
      </x:c>
      <x:c r="B5495" s="4" t="str">
        <x:v>2.º ESO</x:v>
      </x:c>
      <x:c r="C5495" s="4" t="str">
        <x:v>C</x:v>
      </x:c>
      <x:c r="D5495" s="13" t="str">
        <x:v>00420</x:v>
      </x:c>
      <x:c r="E5495" s="13" t="str">
        <x:v>00417</x:v>
      </x:c>
      <x:c r="F5495" s="4" t="str">
        <x:v>prediccion_amistad</x:v>
      </x:c>
      <x:c r="G5495" s="4"/>
      <x:c r="H5495" s="4" t="n">
        <x:f>COUNTIFS(Relaciones!$D$5092:$D$5525,E5495,Relaciones!$E$5092:$E$5525,D5495,Relaciones!$F$5092:$F$5525,"amistad")</x:f>
        <x:v>1</x:v>
      </x:c>
    </x:row>
    <x:row r="5496" ht="23" customHeight="1">
      <x:c r="A5496" s="4" t="str">
        <x:v>Sevilla</x:v>
      </x:c>
      <x:c r="B5496" s="4" t="str">
        <x:v>2.º ESO</x:v>
      </x:c>
      <x:c r="C5496" s="4" t="str">
        <x:v>C</x:v>
      </x:c>
      <x:c r="D5496" s="13" t="str">
        <x:v>00420</x:v>
      </x:c>
      <x:c r="E5496" s="13" t="str">
        <x:v>00419</x:v>
      </x:c>
      <x:c r="F5496" s="4" t="str">
        <x:v>prediccion_amistad</x:v>
      </x:c>
      <x:c r="G5496" s="4"/>
      <x:c r="H5496" s="4" t="n">
        <x:f>COUNTIFS(Relaciones!$D$5092:$D$5525,E5496,Relaciones!$E$5092:$E$5525,D5496,Relaciones!$F$5092:$F$5525,"amistad")</x:f>
        <x:v>1</x:v>
      </x:c>
    </x:row>
    <x:row r="5497" ht="23" customHeight="1">
      <x:c r="A5497" s="4" t="str">
        <x:v>Sevilla</x:v>
      </x:c>
      <x:c r="B5497" s="4" t="str">
        <x:v>2.º ESO</x:v>
      </x:c>
      <x:c r="C5497" s="4" t="str">
        <x:v>C</x:v>
      </x:c>
      <x:c r="D5497" s="13" t="str">
        <x:v>00394</x:v>
      </x:c>
      <x:c r="E5497" s="13" t="str">
        <x:v>00399</x:v>
      </x:c>
      <x:c r="F5497" s="4" t="str">
        <x:v>prediccion_rechazo</x:v>
      </x:c>
      <x:c r="G5497" s="4"/>
      <x:c r="H5497" s="4" t="n">
        <x:f>COUNTIFS(Relaciones!$D$5092:$D$5525,E5497,Relaciones!$E$5092:$E$5525,D5497,Relaciones!$F$5092:$F$5525,"rechazo")</x:f>
        <x:v>0</x:v>
      </x:c>
    </x:row>
    <x:row r="5498" ht="23" customHeight="1">
      <x:c r="A5498" s="4" t="str">
        <x:v>Sevilla</x:v>
      </x:c>
      <x:c r="B5498" s="4" t="str">
        <x:v>2.º ESO</x:v>
      </x:c>
      <x:c r="C5498" s="4" t="str">
        <x:v>C</x:v>
      </x:c>
      <x:c r="D5498" s="13" t="str">
        <x:v>00396</x:v>
      </x:c>
      <x:c r="E5498" s="13" t="str">
        <x:v>00415</x:v>
      </x:c>
      <x:c r="F5498" s="4" t="str">
        <x:v>prediccion_rechazo</x:v>
      </x:c>
      <x:c r="G5498" s="4"/>
      <x:c r="H5498" s="4" t="n">
        <x:f>COUNTIFS(Relaciones!$D$5092:$D$5525,E5498,Relaciones!$E$5092:$E$5525,D5498,Relaciones!$F$5092:$F$5525,"rechazo")</x:f>
        <x:v>1</x:v>
      </x:c>
    </x:row>
    <x:row r="5499" ht="23" customHeight="1">
      <x:c r="A5499" s="4" t="str">
        <x:v>Sevilla</x:v>
      </x:c>
      <x:c r="B5499" s="4" t="str">
        <x:v>2.º ESO</x:v>
      </x:c>
      <x:c r="C5499" s="4" t="str">
        <x:v>C</x:v>
      </x:c>
      <x:c r="D5499" s="13" t="str">
        <x:v>00397</x:v>
      </x:c>
      <x:c r="E5499" s="13" t="str">
        <x:v>00402</x:v>
      </x:c>
      <x:c r="F5499" s="4" t="str">
        <x:v>prediccion_rechazo</x:v>
      </x:c>
      <x:c r="G5499" s="4"/>
      <x:c r="H5499" s="4" t="n">
        <x:f>COUNTIFS(Relaciones!$D$5092:$D$5525,E5499,Relaciones!$E$5092:$E$5525,D5499,Relaciones!$F$5092:$F$5525,"rechazo")</x:f>
        <x:v>0</x:v>
      </x:c>
    </x:row>
    <x:row r="5500" ht="23" customHeight="1">
      <x:c r="A5500" s="4" t="str">
        <x:v>Sevilla</x:v>
      </x:c>
      <x:c r="B5500" s="4" t="str">
        <x:v>2.º ESO</x:v>
      </x:c>
      <x:c r="C5500" s="4" t="str">
        <x:v>C</x:v>
      </x:c>
      <x:c r="D5500" s="13" t="str">
        <x:v>00399</x:v>
      </x:c>
      <x:c r="E5500" s="13" t="str">
        <x:v>00418</x:v>
      </x:c>
      <x:c r="F5500" s="4" t="str">
        <x:v>prediccion_rechazo</x:v>
      </x:c>
      <x:c r="G5500" s="4"/>
      <x:c r="H5500" s="4" t="n">
        <x:f>COUNTIFS(Relaciones!$D$5092:$D$5525,E5500,Relaciones!$E$5092:$E$5525,D5500,Relaciones!$F$5092:$F$5525,"rechazo")</x:f>
        <x:v>1</x:v>
      </x:c>
    </x:row>
    <x:row r="5501" ht="23" customHeight="1">
      <x:c r="A5501" s="4" t="str">
        <x:v>Sevilla</x:v>
      </x:c>
      <x:c r="B5501" s="4" t="str">
        <x:v>2.º ESO</x:v>
      </x:c>
      <x:c r="C5501" s="4" t="str">
        <x:v>C</x:v>
      </x:c>
      <x:c r="D5501" s="13" t="str">
        <x:v>00400</x:v>
      </x:c>
      <x:c r="E5501" s="13" t="str">
        <x:v>00405</x:v>
      </x:c>
      <x:c r="F5501" s="4" t="str">
        <x:v>prediccion_rechazo</x:v>
      </x:c>
      <x:c r="G5501" s="4"/>
      <x:c r="H5501" s="4" t="n">
        <x:f>COUNTIFS(Relaciones!$D$5092:$D$5525,E5501,Relaciones!$E$5092:$E$5525,D5501,Relaciones!$F$5092:$F$5525,"rechazo")</x:f>
        <x:v>0</x:v>
      </x:c>
    </x:row>
    <x:row r="5502" ht="23" customHeight="1">
      <x:c r="A5502" s="4" t="str">
        <x:v>Sevilla</x:v>
      </x:c>
      <x:c r="B5502" s="4" t="str">
        <x:v>2.º ESO</x:v>
      </x:c>
      <x:c r="C5502" s="4" t="str">
        <x:v>C</x:v>
      </x:c>
      <x:c r="D5502" s="13" t="str">
        <x:v>00400</x:v>
      </x:c>
      <x:c r="E5502" s="13" t="str">
        <x:v>00419</x:v>
      </x:c>
      <x:c r="F5502" s="4" t="str">
        <x:v>prediccion_rechazo</x:v>
      </x:c>
      <x:c r="G5502" s="4"/>
      <x:c r="H5502" s="4" t="n">
        <x:f>COUNTIFS(Relaciones!$D$5092:$D$5525,E5502,Relaciones!$E$5092:$E$5525,D5502,Relaciones!$F$5092:$F$5525,"rechazo")</x:f>
        <x:v>1</x:v>
      </x:c>
    </x:row>
    <x:row r="5503" ht="23" customHeight="1">
      <x:c r="A5503" s="4" t="str">
        <x:v>Sevilla</x:v>
      </x:c>
      <x:c r="B5503" s="4" t="str">
        <x:v>2.º ESO</x:v>
      </x:c>
      <x:c r="C5503" s="4" t="str">
        <x:v>C</x:v>
      </x:c>
      <x:c r="D5503" s="13" t="str">
        <x:v>00403</x:v>
      </x:c>
      <x:c r="E5503" s="13" t="str">
        <x:v>00408</x:v>
      </x:c>
      <x:c r="F5503" s="4" t="str">
        <x:v>prediccion_rechazo</x:v>
      </x:c>
      <x:c r="G5503" s="4"/>
      <x:c r="H5503" s="4" t="n">
        <x:f>COUNTIFS(Relaciones!$D$5092:$D$5525,E5503,Relaciones!$E$5092:$E$5525,D5503,Relaciones!$F$5092:$F$5525,"rechazo")</x:f>
        <x:v>0</x:v>
      </x:c>
    </x:row>
    <x:row r="5504" ht="23" customHeight="1">
      <x:c r="A5504" s="4" t="str">
        <x:v>Sevilla</x:v>
      </x:c>
      <x:c r="B5504" s="4" t="str">
        <x:v>2.º ESO</x:v>
      </x:c>
      <x:c r="C5504" s="4" t="str">
        <x:v>C</x:v>
      </x:c>
      <x:c r="D5504" s="13" t="str">
        <x:v>00404</x:v>
      </x:c>
      <x:c r="E5504" s="13" t="str">
        <x:v>00418</x:v>
      </x:c>
      <x:c r="F5504" s="4" t="str">
        <x:v>prediccion_rechazo</x:v>
      </x:c>
      <x:c r="G5504" s="4"/>
      <x:c r="H5504" s="4" t="n">
        <x:f>COUNTIFS(Relaciones!$D$5092:$D$5525,E5504,Relaciones!$E$5092:$E$5525,D5504,Relaciones!$F$5092:$F$5525,"rechazo")</x:f>
        <x:v>1</x:v>
      </x:c>
    </x:row>
    <x:row r="5505" ht="23" customHeight="1">
      <x:c r="A5505" s="4" t="str">
        <x:v>Sevilla</x:v>
      </x:c>
      <x:c r="B5505" s="4" t="str">
        <x:v>2.º ESO</x:v>
      </x:c>
      <x:c r="C5505" s="4" t="str">
        <x:v>C</x:v>
      </x:c>
      <x:c r="D5505" s="13" t="str">
        <x:v>00406</x:v>
      </x:c>
      <x:c r="E5505" s="13" t="str">
        <x:v>00411</x:v>
      </x:c>
      <x:c r="F5505" s="4" t="str">
        <x:v>prediccion_rechazo</x:v>
      </x:c>
      <x:c r="G5505" s="4"/>
      <x:c r="H5505" s="4" t="n">
        <x:f>COUNTIFS(Relaciones!$D$5092:$D$5525,E5505,Relaciones!$E$5092:$E$5525,D5505,Relaciones!$F$5092:$F$5525,"rechazo")</x:f>
        <x:v>0</x:v>
      </x:c>
    </x:row>
    <x:row r="5506" ht="23" customHeight="1">
      <x:c r="A5506" s="4" t="str">
        <x:v>Sevilla</x:v>
      </x:c>
      <x:c r="B5506" s="4" t="str">
        <x:v>2.º ESO</x:v>
      </x:c>
      <x:c r="C5506" s="4" t="str">
        <x:v>C</x:v>
      </x:c>
      <x:c r="D5506" s="13" t="str">
        <x:v>00407</x:v>
      </x:c>
      <x:c r="E5506" s="13" t="str">
        <x:v>00398</x:v>
      </x:c>
      <x:c r="F5506" s="4" t="str">
        <x:v>prediccion_rechazo</x:v>
      </x:c>
      <x:c r="G5506" s="4"/>
      <x:c r="H5506" s="4" t="n">
        <x:f>COUNTIFS(Relaciones!$D$5092:$D$5525,E5506,Relaciones!$E$5092:$E$5525,D5506,Relaciones!$F$5092:$F$5525,"rechazo")</x:f>
        <x:v>1</x:v>
      </x:c>
    </x:row>
    <x:row r="5507" ht="23" customHeight="1">
      <x:c r="A5507" s="4" t="str">
        <x:v>Sevilla</x:v>
      </x:c>
      <x:c r="B5507" s="4" t="str">
        <x:v>2.º ESO</x:v>
      </x:c>
      <x:c r="C5507" s="4" t="str">
        <x:v>C</x:v>
      </x:c>
      <x:c r="D5507" s="13" t="str">
        <x:v>00409</x:v>
      </x:c>
      <x:c r="E5507" s="13" t="str">
        <x:v>00414</x:v>
      </x:c>
      <x:c r="F5507" s="4" t="str">
        <x:v>prediccion_rechazo</x:v>
      </x:c>
      <x:c r="G5507" s="4"/>
      <x:c r="H5507" s="4" t="n">
        <x:f>COUNTIFS(Relaciones!$D$5092:$D$5525,E5507,Relaciones!$E$5092:$E$5525,D5507,Relaciones!$F$5092:$F$5525,"rechazo")</x:f>
        <x:v>0</x:v>
      </x:c>
    </x:row>
    <x:row r="5508" ht="23" customHeight="1">
      <x:c r="A5508" s="4" t="str">
        <x:v>Sevilla</x:v>
      </x:c>
      <x:c r="B5508" s="4" t="str">
        <x:v>2.º ESO</x:v>
      </x:c>
      <x:c r="C5508" s="4" t="str">
        <x:v>C</x:v>
      </x:c>
      <x:c r="D5508" s="13" t="str">
        <x:v>00412</x:v>
      </x:c>
      <x:c r="E5508" s="13" t="str">
        <x:v>00403</x:v>
      </x:c>
      <x:c r="F5508" s="4" t="str">
        <x:v>prediccion_rechazo</x:v>
      </x:c>
      <x:c r="G5508" s="4"/>
      <x:c r="H5508" s="4" t="n">
        <x:f>COUNTIFS(Relaciones!$D$5092:$D$5525,E5508,Relaciones!$E$5092:$E$5525,D5508,Relaciones!$F$5092:$F$5525,"rechazo")</x:f>
        <x:v>1</x:v>
      </x:c>
    </x:row>
    <x:row r="5509" ht="23" customHeight="1">
      <x:c r="A5509" s="4" t="str">
        <x:v>Sevilla</x:v>
      </x:c>
      <x:c r="B5509" s="4" t="str">
        <x:v>2.º ESO</x:v>
      </x:c>
      <x:c r="C5509" s="4" t="str">
        <x:v>C</x:v>
      </x:c>
      <x:c r="D5509" s="13" t="str">
        <x:v>00412</x:v>
      </x:c>
      <x:c r="E5509" s="13" t="str">
        <x:v>00417</x:v>
      </x:c>
      <x:c r="F5509" s="4" t="str">
        <x:v>prediccion_rechazo</x:v>
      </x:c>
      <x:c r="G5509" s="4"/>
      <x:c r="H5509" s="4" t="n">
        <x:f>COUNTIFS(Relaciones!$D$5092:$D$5525,E5509,Relaciones!$E$5092:$E$5525,D5509,Relaciones!$F$5092:$F$5525,"rechazo")</x:f>
        <x:v>0</x:v>
      </x:c>
    </x:row>
    <x:row r="5510" ht="23" customHeight="1">
      <x:c r="A5510" s="4" t="str">
        <x:v>Sevilla</x:v>
      </x:c>
      <x:c r="B5510" s="4" t="str">
        <x:v>2.º ESO</x:v>
      </x:c>
      <x:c r="C5510" s="4" t="str">
        <x:v>C</x:v>
      </x:c>
      <x:c r="D5510" s="13" t="str">
        <x:v>00415</x:v>
      </x:c>
      <x:c r="E5510" s="13" t="str">
        <x:v>00420</x:v>
      </x:c>
      <x:c r="F5510" s="4" t="str">
        <x:v>prediccion_rechazo</x:v>
      </x:c>
      <x:c r="G5510" s="4"/>
      <x:c r="H5510" s="4" t="n">
        <x:f>COUNTIFS(Relaciones!$D$5092:$D$5525,E5510,Relaciones!$E$5092:$E$5525,D5510,Relaciones!$F$5092:$F$5525,"rechazo")</x:f>
        <x:v>0</x:v>
      </x:c>
    </x:row>
    <x:row r="5511" ht="23" customHeight="1">
      <x:c r="A5511" s="4" t="str">
        <x:v>Sevilla</x:v>
      </x:c>
      <x:c r="B5511" s="4" t="str">
        <x:v>2.º ESO</x:v>
      </x:c>
      <x:c r="C5511" s="4" t="str">
        <x:v>C</x:v>
      </x:c>
      <x:c r="D5511" s="13" t="str">
        <x:v>00417</x:v>
      </x:c>
      <x:c r="E5511" s="13" t="str">
        <x:v>00403</x:v>
      </x:c>
      <x:c r="F5511" s="4" t="str">
        <x:v>prediccion_rechazo</x:v>
      </x:c>
      <x:c r="G5511" s="4"/>
      <x:c r="H5511" s="4" t="n">
        <x:f>COUNTIFS(Relaciones!$D$5092:$D$5525,E5511,Relaciones!$E$5092:$E$5525,D5511,Relaciones!$F$5092:$F$5525,"rechazo")</x:f>
        <x:v>1</x:v>
      </x:c>
    </x:row>
    <x:row r="5512" ht="23" customHeight="1">
      <x:c r="A5512" s="4" t="str">
        <x:v>Sevilla</x:v>
      </x:c>
      <x:c r="B5512" s="4" t="str">
        <x:v>2.º ESO</x:v>
      </x:c>
      <x:c r="C5512" s="4" t="str">
        <x:v>C</x:v>
      </x:c>
      <x:c r="D5512" s="13" t="str">
        <x:v>00418</x:v>
      </x:c>
      <x:c r="E5512" s="13" t="str">
        <x:v>00395</x:v>
      </x:c>
      <x:c r="F5512" s="4" t="str">
        <x:v>prediccion_rechazo</x:v>
      </x:c>
      <x:c r="G5512" s="4"/>
      <x:c r="H5512" s="4" t="n">
        <x:f>COUNTIFS(Relaciones!$D$5092:$D$5525,E5512,Relaciones!$E$5092:$E$5525,D5512,Relaciones!$F$5092:$F$5525,"rechazo")</x:f>
        <x:v>1</x:v>
      </x:c>
    </x:row>
    <x:row r="5513" ht="23" customHeight="1">
      <x:c r="A5513" s="4" t="str">
        <x:v>Sevilla</x:v>
      </x:c>
      <x:c r="B5513" s="4" t="str">
        <x:v>2.º ESO</x:v>
      </x:c>
      <x:c r="C5513" s="4" t="str">
        <x:v>C</x:v>
      </x:c>
      <x:c r="D5513" s="13" t="str">
        <x:v>00418</x:v>
      </x:c>
      <x:c r="E5513" s="13" t="str">
        <x:v>00396</x:v>
      </x:c>
      <x:c r="F5513" s="4" t="str">
        <x:v>prediccion_rechazo</x:v>
      </x:c>
      <x:c r="G5513" s="4"/>
      <x:c r="H5513" s="4" t="n">
        <x:f>COUNTIFS(Relaciones!$D$5092:$D$5525,E5513,Relaciones!$E$5092:$E$5525,D5513,Relaciones!$F$5092:$F$5525,"rechazo")</x:f>
        <x:v>1</x:v>
      </x:c>
    </x:row>
    <x:row r="5514" ht="23" customHeight="1">
      <x:c r="A5514" s="4" t="str">
        <x:v>Sevilla</x:v>
      </x:c>
      <x:c r="B5514" s="4" t="str">
        <x:v>2.º ESO</x:v>
      </x:c>
      <x:c r="C5514" s="4" t="str">
        <x:v>C</x:v>
      </x:c>
      <x:c r="D5514" s="13" t="str">
        <x:v>00418</x:v>
      </x:c>
      <x:c r="E5514" s="13" t="str">
        <x:v>00397</x:v>
      </x:c>
      <x:c r="F5514" s="4" t="str">
        <x:v>prediccion_rechazo</x:v>
      </x:c>
      <x:c r="G5514" s="4"/>
      <x:c r="H5514" s="4" t="n">
        <x:f>COUNTIFS(Relaciones!$D$5092:$D$5525,E5514,Relaciones!$E$5092:$E$5525,D5514,Relaciones!$F$5092:$F$5525,"rechazo")</x:f>
        <x:v>1</x:v>
      </x:c>
    </x:row>
    <x:row r="5515" ht="23" customHeight="1">
      <x:c r="A5515" s="4" t="str">
        <x:v>Sevilla</x:v>
      </x:c>
      <x:c r="B5515" s="4" t="str">
        <x:v>2.º ESO</x:v>
      </x:c>
      <x:c r="C5515" s="4" t="str">
        <x:v>C</x:v>
      </x:c>
      <x:c r="D5515" s="13" t="str">
        <x:v>00418</x:v>
      </x:c>
      <x:c r="E5515" s="13" t="str">
        <x:v>00399</x:v>
      </x:c>
      <x:c r="F5515" s="4" t="str">
        <x:v>prediccion_rechazo</x:v>
      </x:c>
      <x:c r="G5515" s="4"/>
      <x:c r="H5515" s="4" t="n">
        <x:f>COUNTIFS(Relaciones!$D$5092:$D$5525,E5515,Relaciones!$E$5092:$E$5525,D5515,Relaciones!$F$5092:$F$5525,"rechazo")</x:f>
        <x:v>1</x:v>
      </x:c>
    </x:row>
    <x:row r="5516" ht="23" customHeight="1">
      <x:c r="A5516" s="4" t="str">
        <x:v>Sevilla</x:v>
      </x:c>
      <x:c r="B5516" s="4" t="str">
        <x:v>2.º ESO</x:v>
      </x:c>
      <x:c r="C5516" s="4" t="str">
        <x:v>C</x:v>
      </x:c>
      <x:c r="D5516" s="13" t="str">
        <x:v>00418</x:v>
      </x:c>
      <x:c r="E5516" s="13" t="str">
        <x:v>00400</x:v>
      </x:c>
      <x:c r="F5516" s="4" t="str">
        <x:v>prediccion_rechazo</x:v>
      </x:c>
      <x:c r="G5516" s="4"/>
      <x:c r="H5516" s="4" t="n">
        <x:f>COUNTIFS(Relaciones!$D$5092:$D$5525,E5516,Relaciones!$E$5092:$E$5525,D5516,Relaciones!$F$5092:$F$5525,"rechazo")</x:f>
        <x:v>0</x:v>
      </x:c>
    </x:row>
    <x:row r="5517" ht="23" customHeight="1">
      <x:c r="A5517" s="4" t="str">
        <x:v>Sevilla</x:v>
      </x:c>
      <x:c r="B5517" s="4" t="str">
        <x:v>2.º ESO</x:v>
      </x:c>
      <x:c r="C5517" s="4" t="str">
        <x:v>C</x:v>
      </x:c>
      <x:c r="D5517" s="13" t="str">
        <x:v>00418</x:v>
      </x:c>
      <x:c r="E5517" s="13" t="str">
        <x:v>00401</x:v>
      </x:c>
      <x:c r="F5517" s="4" t="str">
        <x:v>prediccion_rechazo</x:v>
      </x:c>
      <x:c r="G5517" s="4"/>
      <x:c r="H5517" s="4" t="n">
        <x:f>COUNTIFS(Relaciones!$D$5092:$D$5525,E5517,Relaciones!$E$5092:$E$5525,D5517,Relaciones!$F$5092:$F$5525,"rechazo")</x:f>
        <x:v>1</x:v>
      </x:c>
    </x:row>
    <x:row r="5518" ht="23" customHeight="1">
      <x:c r="A5518" s="4" t="str">
        <x:v>Sevilla</x:v>
      </x:c>
      <x:c r="B5518" s="4" t="str">
        <x:v>2.º ESO</x:v>
      </x:c>
      <x:c r="C5518" s="4" t="str">
        <x:v>C</x:v>
      </x:c>
      <x:c r="D5518" s="13" t="str">
        <x:v>00418</x:v>
      </x:c>
      <x:c r="E5518" s="13" t="str">
        <x:v>00402</x:v>
      </x:c>
      <x:c r="F5518" s="4" t="str">
        <x:v>prediccion_rechazo</x:v>
      </x:c>
      <x:c r="G5518" s="4"/>
      <x:c r="H5518" s="4" t="n">
        <x:f>COUNTIFS(Relaciones!$D$5092:$D$5525,E5518,Relaciones!$E$5092:$E$5525,D5518,Relaciones!$F$5092:$F$5525,"rechazo")</x:f>
        <x:v>1</x:v>
      </x:c>
    </x:row>
    <x:row r="5519" ht="23" customHeight="1">
      <x:c r="A5519" s="4" t="str">
        <x:v>Sevilla</x:v>
      </x:c>
      <x:c r="B5519" s="4" t="str">
        <x:v>2.º ESO</x:v>
      </x:c>
      <x:c r="C5519" s="4" t="str">
        <x:v>C</x:v>
      </x:c>
      <x:c r="D5519" s="13" t="str">
        <x:v>00418</x:v>
      </x:c>
      <x:c r="E5519" s="13" t="str">
        <x:v>00406</x:v>
      </x:c>
      <x:c r="F5519" s="4" t="str">
        <x:v>prediccion_rechazo</x:v>
      </x:c>
      <x:c r="G5519" s="4"/>
      <x:c r="H5519" s="4" t="n">
        <x:f>COUNTIFS(Relaciones!$D$5092:$D$5525,E5519,Relaciones!$E$5092:$E$5525,D5519,Relaciones!$F$5092:$F$5525,"rechazo")</x:f>
        <x:v>1</x:v>
      </x:c>
    </x:row>
    <x:row r="5520" ht="23" customHeight="1">
      <x:c r="A5520" s="4" t="str">
        <x:v>Sevilla</x:v>
      </x:c>
      <x:c r="B5520" s="4" t="str">
        <x:v>2.º ESO</x:v>
      </x:c>
      <x:c r="C5520" s="4" t="str">
        <x:v>C</x:v>
      </x:c>
      <x:c r="D5520" s="13" t="str">
        <x:v>00418</x:v>
      </x:c>
      <x:c r="E5520" s="13" t="str">
        <x:v>00408</x:v>
      </x:c>
      <x:c r="F5520" s="4" t="str">
        <x:v>prediccion_rechazo</x:v>
      </x:c>
      <x:c r="G5520" s="4"/>
      <x:c r="H5520" s="4" t="n">
        <x:f>COUNTIFS(Relaciones!$D$5092:$D$5525,E5520,Relaciones!$E$5092:$E$5525,D5520,Relaciones!$F$5092:$F$5525,"rechazo")</x:f>
        <x:v>1</x:v>
      </x:c>
    </x:row>
    <x:row r="5521" ht="23" customHeight="1">
      <x:c r="A5521" s="4" t="str">
        <x:v>Sevilla</x:v>
      </x:c>
      <x:c r="B5521" s="4" t="str">
        <x:v>2.º ESO</x:v>
      </x:c>
      <x:c r="C5521" s="4" t="str">
        <x:v>C</x:v>
      </x:c>
      <x:c r="D5521" s="13" t="str">
        <x:v>00418</x:v>
      </x:c>
      <x:c r="E5521" s="13" t="str">
        <x:v>00409</x:v>
      </x:c>
      <x:c r="F5521" s="4" t="str">
        <x:v>prediccion_rechazo</x:v>
      </x:c>
      <x:c r="G5521" s="4"/>
      <x:c r="H5521" s="4" t="n">
        <x:f>COUNTIFS(Relaciones!$D$5092:$D$5525,E5521,Relaciones!$E$5092:$E$5525,D5521,Relaciones!$F$5092:$F$5525,"rechazo")</x:f>
        <x:v>1</x:v>
      </x:c>
    </x:row>
    <x:row r="5522" ht="23" customHeight="1">
      <x:c r="A5522" s="4" t="str">
        <x:v>Sevilla</x:v>
      </x:c>
      <x:c r="B5522" s="4" t="str">
        <x:v>2.º ESO</x:v>
      </x:c>
      <x:c r="C5522" s="4" t="str">
        <x:v>C</x:v>
      </x:c>
      <x:c r="D5522" s="13" t="str">
        <x:v>00418</x:v>
      </x:c>
      <x:c r="E5522" s="13" t="str">
        <x:v>00411</x:v>
      </x:c>
      <x:c r="F5522" s="4" t="str">
        <x:v>prediccion_rechazo</x:v>
      </x:c>
      <x:c r="G5522" s="4"/>
      <x:c r="H5522" s="4" t="n">
        <x:f>COUNTIFS(Relaciones!$D$5092:$D$5525,E5522,Relaciones!$E$5092:$E$5525,D5522,Relaciones!$F$5092:$F$5525,"rechazo")</x:f>
        <x:v>1</x:v>
      </x:c>
    </x:row>
    <x:row r="5523" ht="23" customHeight="1">
      <x:c r="A5523" s="4" t="str">
        <x:v>Sevilla</x:v>
      </x:c>
      <x:c r="B5523" s="4" t="str">
        <x:v>2.º ESO</x:v>
      </x:c>
      <x:c r="C5523" s="4" t="str">
        <x:v>C</x:v>
      </x:c>
      <x:c r="D5523" s="13" t="str">
        <x:v>00418</x:v>
      </x:c>
      <x:c r="E5523" s="13" t="str">
        <x:v>00412</x:v>
      </x:c>
      <x:c r="F5523" s="4" t="str">
        <x:v>prediccion_rechazo</x:v>
      </x:c>
      <x:c r="G5523" s="4"/>
      <x:c r="H5523" s="4" t="n">
        <x:f>COUNTIFS(Relaciones!$D$5092:$D$5525,E5523,Relaciones!$E$5092:$E$5525,D5523,Relaciones!$F$5092:$F$5525,"rechazo")</x:f>
        <x:v>1</x:v>
      </x:c>
    </x:row>
    <x:row r="5524" ht="23" customHeight="1">
      <x:c r="A5524" s="4" t="str">
        <x:v>Sevilla</x:v>
      </x:c>
      <x:c r="B5524" s="4" t="str">
        <x:v>2.º ESO</x:v>
      </x:c>
      <x:c r="C5524" s="4" t="str">
        <x:v>C</x:v>
      </x:c>
      <x:c r="D5524" s="13" t="str">
        <x:v>00418</x:v>
      </x:c>
      <x:c r="E5524" s="13" t="str">
        <x:v>00413</x:v>
      </x:c>
      <x:c r="F5524" s="4" t="str">
        <x:v>prediccion_rechazo</x:v>
      </x:c>
      <x:c r="G5524" s="4"/>
      <x:c r="H5524" s="4" t="n">
        <x:f>COUNTIFS(Relaciones!$D$5092:$D$5525,E5524,Relaciones!$E$5092:$E$5525,D5524,Relaciones!$F$5092:$F$5525,"rechazo")</x:f>
        <x:v>1</x:v>
      </x:c>
    </x:row>
    <x:row r="5525" ht="23" customHeight="1">
      <x:c r="A5525" s="4" t="str">
        <x:v>Sevilla</x:v>
      </x:c>
      <x:c r="B5525" s="4" t="str">
        <x:v>2.º ESO</x:v>
      </x:c>
      <x:c r="C5525" s="4" t="str">
        <x:v>C</x:v>
      </x:c>
      <x:c r="D5525" s="13" t="str">
        <x:v>00418</x:v>
      </x:c>
      <x:c r="E5525" s="13" t="str">
        <x:v>00420</x:v>
      </x:c>
      <x:c r="F5525" s="4" t="str">
        <x:v>prediccion_rechazo</x:v>
      </x:c>
      <x:c r="G5525" s="4"/>
      <x:c r="H5525" s="4" t="n">
        <x:f>COUNTIFS(Relaciones!$D$5092:$D$5525,E5525,Relaciones!$E$5092:$E$5525,D5525,Relaciones!$F$5092:$F$5525,"rechazo")</x:f>
        <x:v>1</x:v>
      </x:c>
    </x:row>
    <x:row r="5526" ht="23" customHeight="1">
      <x:c r="A5526" s="4" t="str">
        <x:v>Sevilla</x:v>
      </x:c>
      <x:c r="B5526" s="4" t="str">
        <x:v>3.º ESO</x:v>
      </x:c>
      <x:c r="C5526" s="4" t="str">
        <x:v>A</x:v>
      </x:c>
      <x:c r="D5526" s="13" t="str">
        <x:v>00421</x:v>
      </x:c>
      <x:c r="E5526" s="13" t="str">
        <x:v>00422</x:v>
      </x:c>
      <x:c r="F5526" s="4" t="str">
        <x:v>amistad</x:v>
      </x:c>
      <x:c r="G5526" s="4" t="n">
        <x:f>COUNTIFS(Relaciones!$D$5526:$D$5799,E5526,Relaciones!$E$5526:$E$5799,D5526,Relaciones!$F$5526:$F$5799,F5526)</x:f>
        <x:v>1</x:v>
      </x:c>
      <x:c r="H5526" s="4"/>
    </x:row>
    <x:row r="5527" ht="23" customHeight="1">
      <x:c r="A5527" s="4" t="str">
        <x:v>Sevilla</x:v>
      </x:c>
      <x:c r="B5527" s="4" t="str">
        <x:v>3.º ESO</x:v>
      </x:c>
      <x:c r="C5527" s="4" t="str">
        <x:v>A</x:v>
      </x:c>
      <x:c r="D5527" s="13" t="str">
        <x:v>00421</x:v>
      </x:c>
      <x:c r="E5527" s="13" t="str">
        <x:v>00434</x:v>
      </x:c>
      <x:c r="F5527" s="4" t="str">
        <x:v>amistad</x:v>
      </x:c>
      <x:c r="G5527" s="4" t="n">
        <x:f>COUNTIFS(Relaciones!$D$5526:$D$5799,E5527,Relaciones!$E$5526:$E$5799,D5527,Relaciones!$F$5526:$F$5799,F5527)</x:f>
        <x:v>1</x:v>
      </x:c>
      <x:c r="H5527" s="4"/>
    </x:row>
    <x:row r="5528" ht="23" customHeight="1">
      <x:c r="A5528" s="4" t="str">
        <x:v>Sevilla</x:v>
      </x:c>
      <x:c r="B5528" s="4" t="str">
        <x:v>3.º ESO</x:v>
      </x:c>
      <x:c r="C5528" s="4" t="str">
        <x:v>A</x:v>
      </x:c>
      <x:c r="D5528" s="13" t="str">
        <x:v>00421</x:v>
      </x:c>
      <x:c r="E5528" s="13" t="str">
        <x:v>00435</x:v>
      </x:c>
      <x:c r="F5528" s="4" t="str">
        <x:v>amistad</x:v>
      </x:c>
      <x:c r="G5528" s="4" t="n">
        <x:f>COUNTIFS(Relaciones!$D$5526:$D$5799,E5528,Relaciones!$E$5526:$E$5799,D5528,Relaciones!$F$5526:$F$5799,F5528)</x:f>
        <x:v>1</x:v>
      </x:c>
      <x:c r="H5528" s="4"/>
    </x:row>
    <x:row r="5529" ht="23" customHeight="1">
      <x:c r="A5529" s="4" t="str">
        <x:v>Sevilla</x:v>
      </x:c>
      <x:c r="B5529" s="4" t="str">
        <x:v>3.º ESO</x:v>
      </x:c>
      <x:c r="C5529" s="4" t="str">
        <x:v>A</x:v>
      </x:c>
      <x:c r="D5529" s="13" t="str">
        <x:v>00422</x:v>
      </x:c>
      <x:c r="E5529" s="13" t="str">
        <x:v>00421</x:v>
      </x:c>
      <x:c r="F5529" s="4" t="str">
        <x:v>amistad</x:v>
      </x:c>
      <x:c r="G5529" s="4" t="n">
        <x:f>COUNTIFS(Relaciones!$D$5526:$D$5799,E5529,Relaciones!$E$5526:$E$5799,D5529,Relaciones!$F$5526:$F$5799,F5529)</x:f>
        <x:v>1</x:v>
      </x:c>
      <x:c r="H5529" s="4"/>
    </x:row>
    <x:row r="5530" ht="23" customHeight="1">
      <x:c r="A5530" s="4" t="str">
        <x:v>Sevilla</x:v>
      </x:c>
      <x:c r="B5530" s="4" t="str">
        <x:v>3.º ESO</x:v>
      </x:c>
      <x:c r="C5530" s="4" t="str">
        <x:v>A</x:v>
      </x:c>
      <x:c r="D5530" s="13" t="str">
        <x:v>00422</x:v>
      </x:c>
      <x:c r="E5530" s="13" t="str">
        <x:v>00423</x:v>
      </x:c>
      <x:c r="F5530" s="4" t="str">
        <x:v>amistad</x:v>
      </x:c>
      <x:c r="G5530" s="4" t="n">
        <x:f>COUNTIFS(Relaciones!$D$5526:$D$5799,E5530,Relaciones!$E$5526:$E$5799,D5530,Relaciones!$F$5526:$F$5799,F5530)</x:f>
        <x:v>1</x:v>
      </x:c>
      <x:c r="H5530" s="4"/>
    </x:row>
    <x:row r="5531" ht="23" customHeight="1">
      <x:c r="A5531" s="4" t="str">
        <x:v>Sevilla</x:v>
      </x:c>
      <x:c r="B5531" s="4" t="str">
        <x:v>3.º ESO</x:v>
      </x:c>
      <x:c r="C5531" s="4" t="str">
        <x:v>A</x:v>
      </x:c>
      <x:c r="D5531" s="13" t="str">
        <x:v>00423</x:v>
      </x:c>
      <x:c r="E5531" s="13" t="str">
        <x:v>00421</x:v>
      </x:c>
      <x:c r="F5531" s="4" t="str">
        <x:v>amistad</x:v>
      </x:c>
      <x:c r="G5531" s="4" t="n">
        <x:f>COUNTIFS(Relaciones!$D$5526:$D$5799,E5531,Relaciones!$E$5526:$E$5799,D5531,Relaciones!$F$5526:$F$5799,F5531)</x:f>
        <x:v>0</x:v>
      </x:c>
      <x:c r="H5531" s="4"/>
    </x:row>
    <x:row r="5532" ht="23" customHeight="1">
      <x:c r="A5532" s="4" t="str">
        <x:v>Sevilla</x:v>
      </x:c>
      <x:c r="B5532" s="4" t="str">
        <x:v>3.º ESO</x:v>
      </x:c>
      <x:c r="C5532" s="4" t="str">
        <x:v>A</x:v>
      </x:c>
      <x:c r="D5532" s="13" t="str">
        <x:v>00423</x:v>
      </x:c>
      <x:c r="E5532" s="13" t="str">
        <x:v>00422</x:v>
      </x:c>
      <x:c r="F5532" s="4" t="str">
        <x:v>amistad</x:v>
      </x:c>
      <x:c r="G5532" s="4" t="n">
        <x:f>COUNTIFS(Relaciones!$D$5526:$D$5799,E5532,Relaciones!$E$5526:$E$5799,D5532,Relaciones!$F$5526:$F$5799,F5532)</x:f>
        <x:v>1</x:v>
      </x:c>
      <x:c r="H5532" s="4"/>
    </x:row>
    <x:row r="5533" ht="23" customHeight="1">
      <x:c r="A5533" s="4" t="str">
        <x:v>Sevilla</x:v>
      </x:c>
      <x:c r="B5533" s="4" t="str">
        <x:v>3.º ESO</x:v>
      </x:c>
      <x:c r="C5533" s="4" t="str">
        <x:v>A</x:v>
      </x:c>
      <x:c r="D5533" s="13" t="str">
        <x:v>00423</x:v>
      </x:c>
      <x:c r="E5533" s="13" t="str">
        <x:v>00424</x:v>
      </x:c>
      <x:c r="F5533" s="4" t="str">
        <x:v>amistad</x:v>
      </x:c>
      <x:c r="G5533" s="4" t="n">
        <x:f>COUNTIFS(Relaciones!$D$5526:$D$5799,E5533,Relaciones!$E$5526:$E$5799,D5533,Relaciones!$F$5526:$F$5799,F5533)</x:f>
        <x:v>1</x:v>
      </x:c>
      <x:c r="H5533" s="4"/>
    </x:row>
    <x:row r="5534" ht="23" customHeight="1">
      <x:c r="A5534" s="4" t="str">
        <x:v>Sevilla</x:v>
      </x:c>
      <x:c r="B5534" s="4" t="str">
        <x:v>3.º ESO</x:v>
      </x:c>
      <x:c r="C5534" s="4" t="str">
        <x:v>A</x:v>
      </x:c>
      <x:c r="D5534" s="13" t="str">
        <x:v>00424</x:v>
      </x:c>
      <x:c r="E5534" s="13" t="str">
        <x:v>00421</x:v>
      </x:c>
      <x:c r="F5534" s="4" t="str">
        <x:v>amistad</x:v>
      </x:c>
      <x:c r="G5534" s="4" t="n">
        <x:f>COUNTIFS(Relaciones!$D$5526:$D$5799,E5534,Relaciones!$E$5526:$E$5799,D5534,Relaciones!$F$5526:$F$5799,F5534)</x:f>
        <x:v>0</x:v>
      </x:c>
      <x:c r="H5534" s="4"/>
    </x:row>
    <x:row r="5535" ht="23" customHeight="1">
      <x:c r="A5535" s="4" t="str">
        <x:v>Sevilla</x:v>
      </x:c>
      <x:c r="B5535" s="4" t="str">
        <x:v>3.º ESO</x:v>
      </x:c>
      <x:c r="C5535" s="4" t="str">
        <x:v>A</x:v>
      </x:c>
      <x:c r="D5535" s="13" t="str">
        <x:v>00424</x:v>
      </x:c>
      <x:c r="E5535" s="13" t="str">
        <x:v>00423</x:v>
      </x:c>
      <x:c r="F5535" s="4" t="str">
        <x:v>amistad</x:v>
      </x:c>
      <x:c r="G5535" s="4" t="n">
        <x:f>COUNTIFS(Relaciones!$D$5526:$D$5799,E5535,Relaciones!$E$5526:$E$5799,D5535,Relaciones!$F$5526:$F$5799,F5535)</x:f>
        <x:v>1</x:v>
      </x:c>
      <x:c r="H5535" s="4"/>
    </x:row>
    <x:row r="5536" ht="23" customHeight="1">
      <x:c r="A5536" s="4" t="str">
        <x:v>Sevilla</x:v>
      </x:c>
      <x:c r="B5536" s="4" t="str">
        <x:v>3.º ESO</x:v>
      </x:c>
      <x:c r="C5536" s="4" t="str">
        <x:v>A</x:v>
      </x:c>
      <x:c r="D5536" s="13" t="str">
        <x:v>00424</x:v>
      </x:c>
      <x:c r="E5536" s="13" t="str">
        <x:v>00425</x:v>
      </x:c>
      <x:c r="F5536" s="4" t="str">
        <x:v>amistad</x:v>
      </x:c>
      <x:c r="G5536" s="4" t="n">
        <x:f>COUNTIFS(Relaciones!$D$5526:$D$5799,E5536,Relaciones!$E$5526:$E$5799,D5536,Relaciones!$F$5526:$F$5799,F5536)</x:f>
        <x:v>1</x:v>
      </x:c>
      <x:c r="H5536" s="4"/>
    </x:row>
    <x:row r="5537" ht="23" customHeight="1">
      <x:c r="A5537" s="4" t="str">
        <x:v>Sevilla</x:v>
      </x:c>
      <x:c r="B5537" s="4" t="str">
        <x:v>3.º ESO</x:v>
      </x:c>
      <x:c r="C5537" s="4" t="str">
        <x:v>A</x:v>
      </x:c>
      <x:c r="D5537" s="13" t="str">
        <x:v>00425</x:v>
      </x:c>
      <x:c r="E5537" s="13" t="str">
        <x:v>00421</x:v>
      </x:c>
      <x:c r="F5537" s="4" t="str">
        <x:v>amistad</x:v>
      </x:c>
      <x:c r="G5537" s="4" t="n">
        <x:f>COUNTIFS(Relaciones!$D$5526:$D$5799,E5537,Relaciones!$E$5526:$E$5799,D5537,Relaciones!$F$5526:$F$5799,F5537)</x:f>
        <x:v>0</x:v>
      </x:c>
      <x:c r="H5537" s="4"/>
    </x:row>
    <x:row r="5538" ht="23" customHeight="1">
      <x:c r="A5538" s="4" t="str">
        <x:v>Sevilla</x:v>
      </x:c>
      <x:c r="B5538" s="4" t="str">
        <x:v>3.º ESO</x:v>
      </x:c>
      <x:c r="C5538" s="4" t="str">
        <x:v>A</x:v>
      </x:c>
      <x:c r="D5538" s="13" t="str">
        <x:v>00425</x:v>
      </x:c>
      <x:c r="E5538" s="13" t="str">
        <x:v>00424</x:v>
      </x:c>
      <x:c r="F5538" s="4" t="str">
        <x:v>amistad</x:v>
      </x:c>
      <x:c r="G5538" s="4" t="n">
        <x:f>COUNTIFS(Relaciones!$D$5526:$D$5799,E5538,Relaciones!$E$5526:$E$5799,D5538,Relaciones!$F$5526:$F$5799,F5538)</x:f>
        <x:v>1</x:v>
      </x:c>
      <x:c r="H5538" s="4"/>
    </x:row>
    <x:row r="5539" ht="23" customHeight="1">
      <x:c r="A5539" s="4" t="str">
        <x:v>Sevilla</x:v>
      </x:c>
      <x:c r="B5539" s="4" t="str">
        <x:v>3.º ESO</x:v>
      </x:c>
      <x:c r="C5539" s="4" t="str">
        <x:v>A</x:v>
      </x:c>
      <x:c r="D5539" s="13" t="str">
        <x:v>00425</x:v>
      </x:c>
      <x:c r="E5539" s="13" t="str">
        <x:v>00426</x:v>
      </x:c>
      <x:c r="F5539" s="4" t="str">
        <x:v>amistad</x:v>
      </x:c>
      <x:c r="G5539" s="4" t="n">
        <x:f>COUNTIFS(Relaciones!$D$5526:$D$5799,E5539,Relaciones!$E$5526:$E$5799,D5539,Relaciones!$F$5526:$F$5799,F5539)</x:f>
        <x:v>1</x:v>
      </x:c>
      <x:c r="H5539" s="4"/>
    </x:row>
    <x:row r="5540" ht="23" customHeight="1">
      <x:c r="A5540" s="4" t="str">
        <x:v>Sevilla</x:v>
      </x:c>
      <x:c r="B5540" s="4" t="str">
        <x:v>3.º ESO</x:v>
      </x:c>
      <x:c r="C5540" s="4" t="str">
        <x:v>A</x:v>
      </x:c>
      <x:c r="D5540" s="13" t="str">
        <x:v>00426</x:v>
      </x:c>
      <x:c r="E5540" s="13" t="str">
        <x:v>00421</x:v>
      </x:c>
      <x:c r="F5540" s="4" t="str">
        <x:v>amistad</x:v>
      </x:c>
      <x:c r="G5540" s="4" t="n">
        <x:f>COUNTIFS(Relaciones!$D$5526:$D$5799,E5540,Relaciones!$E$5526:$E$5799,D5540,Relaciones!$F$5526:$F$5799,F5540)</x:f>
        <x:v>0</x:v>
      </x:c>
      <x:c r="H5540" s="4"/>
    </x:row>
    <x:row r="5541" ht="23" customHeight="1">
      <x:c r="A5541" s="4" t="str">
        <x:v>Sevilla</x:v>
      </x:c>
      <x:c r="B5541" s="4" t="str">
        <x:v>3.º ESO</x:v>
      </x:c>
      <x:c r="C5541" s="4" t="str">
        <x:v>A</x:v>
      </x:c>
      <x:c r="D5541" s="13" t="str">
        <x:v>00426</x:v>
      </x:c>
      <x:c r="E5541" s="13" t="str">
        <x:v>00425</x:v>
      </x:c>
      <x:c r="F5541" s="4" t="str">
        <x:v>amistad</x:v>
      </x:c>
      <x:c r="G5541" s="4" t="n">
        <x:f>COUNTIFS(Relaciones!$D$5526:$D$5799,E5541,Relaciones!$E$5526:$E$5799,D5541,Relaciones!$F$5526:$F$5799,F5541)</x:f>
        <x:v>1</x:v>
      </x:c>
      <x:c r="H5541" s="4"/>
    </x:row>
    <x:row r="5542" ht="23" customHeight="1">
      <x:c r="A5542" s="4" t="str">
        <x:v>Sevilla</x:v>
      </x:c>
      <x:c r="B5542" s="4" t="str">
        <x:v>3.º ESO</x:v>
      </x:c>
      <x:c r="C5542" s="4" t="str">
        <x:v>A</x:v>
      </x:c>
      <x:c r="D5542" s="13" t="str">
        <x:v>00426</x:v>
      </x:c>
      <x:c r="E5542" s="13" t="str">
        <x:v>00427</x:v>
      </x:c>
      <x:c r="F5542" s="4" t="str">
        <x:v>amistad</x:v>
      </x:c>
      <x:c r="G5542" s="4" t="n">
        <x:f>COUNTIFS(Relaciones!$D$5526:$D$5799,E5542,Relaciones!$E$5526:$E$5799,D5542,Relaciones!$F$5526:$F$5799,F5542)</x:f>
        <x:v>1</x:v>
      </x:c>
      <x:c r="H5542" s="4"/>
    </x:row>
    <x:row r="5543" ht="23" customHeight="1">
      <x:c r="A5543" s="4" t="str">
        <x:v>Sevilla</x:v>
      </x:c>
      <x:c r="B5543" s="4" t="str">
        <x:v>3.º ESO</x:v>
      </x:c>
      <x:c r="C5543" s="4" t="str">
        <x:v>A</x:v>
      </x:c>
      <x:c r="D5543" s="13" t="str">
        <x:v>00427</x:v>
      </x:c>
      <x:c r="E5543" s="13" t="str">
        <x:v>00421</x:v>
      </x:c>
      <x:c r="F5543" s="4" t="str">
        <x:v>amistad</x:v>
      </x:c>
      <x:c r="G5543" s="4" t="n">
        <x:f>COUNTIFS(Relaciones!$D$5526:$D$5799,E5543,Relaciones!$E$5526:$E$5799,D5543,Relaciones!$F$5526:$F$5799,F5543)</x:f>
        <x:v>0</x:v>
      </x:c>
      <x:c r="H5543" s="4"/>
    </x:row>
    <x:row r="5544" ht="23" customHeight="1">
      <x:c r="A5544" s="4" t="str">
        <x:v>Sevilla</x:v>
      </x:c>
      <x:c r="B5544" s="4" t="str">
        <x:v>3.º ESO</x:v>
      </x:c>
      <x:c r="C5544" s="4" t="str">
        <x:v>A</x:v>
      </x:c>
      <x:c r="D5544" s="13" t="str">
        <x:v>00427</x:v>
      </x:c>
      <x:c r="E5544" s="13" t="str">
        <x:v>00426</x:v>
      </x:c>
      <x:c r="F5544" s="4" t="str">
        <x:v>amistad</x:v>
      </x:c>
      <x:c r="G5544" s="4" t="n">
        <x:f>COUNTIFS(Relaciones!$D$5526:$D$5799,E5544,Relaciones!$E$5526:$E$5799,D5544,Relaciones!$F$5526:$F$5799,F5544)</x:f>
        <x:v>1</x:v>
      </x:c>
      <x:c r="H5544" s="4"/>
    </x:row>
    <x:row r="5545" ht="23" customHeight="1">
      <x:c r="A5545" s="4" t="str">
        <x:v>Sevilla</x:v>
      </x:c>
      <x:c r="B5545" s="4" t="str">
        <x:v>3.º ESO</x:v>
      </x:c>
      <x:c r="C5545" s="4" t="str">
        <x:v>A</x:v>
      </x:c>
      <x:c r="D5545" s="13" t="str">
        <x:v>00427</x:v>
      </x:c>
      <x:c r="E5545" s="13" t="str">
        <x:v>00428</x:v>
      </x:c>
      <x:c r="F5545" s="4" t="str">
        <x:v>amistad</x:v>
      </x:c>
      <x:c r="G5545" s="4" t="n">
        <x:f>COUNTIFS(Relaciones!$D$5526:$D$5799,E5545,Relaciones!$E$5526:$E$5799,D5545,Relaciones!$F$5526:$F$5799,F5545)</x:f>
        <x:v>1</x:v>
      </x:c>
      <x:c r="H5545" s="4"/>
    </x:row>
    <x:row r="5546" ht="23" customHeight="1">
      <x:c r="A5546" s="4" t="str">
        <x:v>Sevilla</x:v>
      </x:c>
      <x:c r="B5546" s="4" t="str">
        <x:v>3.º ESO</x:v>
      </x:c>
      <x:c r="C5546" s="4" t="str">
        <x:v>A</x:v>
      </x:c>
      <x:c r="D5546" s="13" t="str">
        <x:v>00428</x:v>
      </x:c>
      <x:c r="E5546" s="13" t="str">
        <x:v>00421</x:v>
      </x:c>
      <x:c r="F5546" s="4" t="str">
        <x:v>amistad</x:v>
      </x:c>
      <x:c r="G5546" s="4" t="n">
        <x:f>COUNTIFS(Relaciones!$D$5526:$D$5799,E5546,Relaciones!$E$5526:$E$5799,D5546,Relaciones!$F$5526:$F$5799,F5546)</x:f>
        <x:v>0</x:v>
      </x:c>
      <x:c r="H5546" s="4"/>
    </x:row>
    <x:row r="5547" ht="23" customHeight="1">
      <x:c r="A5547" s="4" t="str">
        <x:v>Sevilla</x:v>
      </x:c>
      <x:c r="B5547" s="4" t="str">
        <x:v>3.º ESO</x:v>
      </x:c>
      <x:c r="C5547" s="4" t="str">
        <x:v>A</x:v>
      </x:c>
      <x:c r="D5547" s="13" t="str">
        <x:v>00428</x:v>
      </x:c>
      <x:c r="E5547" s="13" t="str">
        <x:v>00427</x:v>
      </x:c>
      <x:c r="F5547" s="4" t="str">
        <x:v>amistad</x:v>
      </x:c>
      <x:c r="G5547" s="4" t="n">
        <x:f>COUNTIFS(Relaciones!$D$5526:$D$5799,E5547,Relaciones!$E$5526:$E$5799,D5547,Relaciones!$F$5526:$F$5799,F5547)</x:f>
        <x:v>1</x:v>
      </x:c>
      <x:c r="H5547" s="4"/>
    </x:row>
    <x:row r="5548" ht="23" customHeight="1">
      <x:c r="A5548" s="4" t="str">
        <x:v>Sevilla</x:v>
      </x:c>
      <x:c r="B5548" s="4" t="str">
        <x:v>3.º ESO</x:v>
      </x:c>
      <x:c r="C5548" s="4" t="str">
        <x:v>A</x:v>
      </x:c>
      <x:c r="D5548" s="13" t="str">
        <x:v>00428</x:v>
      </x:c>
      <x:c r="E5548" s="13" t="str">
        <x:v>00429</x:v>
      </x:c>
      <x:c r="F5548" s="4" t="str">
        <x:v>amistad</x:v>
      </x:c>
      <x:c r="G5548" s="4" t="n">
        <x:f>COUNTIFS(Relaciones!$D$5526:$D$5799,E5548,Relaciones!$E$5526:$E$5799,D5548,Relaciones!$F$5526:$F$5799,F5548)</x:f>
        <x:v>1</x:v>
      </x:c>
      <x:c r="H5548" s="4"/>
    </x:row>
    <x:row r="5549" ht="23" customHeight="1">
      <x:c r="A5549" s="4" t="str">
        <x:v>Sevilla</x:v>
      </x:c>
      <x:c r="B5549" s="4" t="str">
        <x:v>3.º ESO</x:v>
      </x:c>
      <x:c r="C5549" s="4" t="str">
        <x:v>A</x:v>
      </x:c>
      <x:c r="D5549" s="13" t="str">
        <x:v>00429</x:v>
      </x:c>
      <x:c r="E5549" s="13" t="str">
        <x:v>00421</x:v>
      </x:c>
      <x:c r="F5549" s="4" t="str">
        <x:v>amistad</x:v>
      </x:c>
      <x:c r="G5549" s="4" t="n">
        <x:f>COUNTIFS(Relaciones!$D$5526:$D$5799,E5549,Relaciones!$E$5526:$E$5799,D5549,Relaciones!$F$5526:$F$5799,F5549)</x:f>
        <x:v>0</x:v>
      </x:c>
      <x:c r="H5549" s="4"/>
    </x:row>
    <x:row r="5550" ht="23" customHeight="1">
      <x:c r="A5550" s="4" t="str">
        <x:v>Sevilla</x:v>
      </x:c>
      <x:c r="B5550" s="4" t="str">
        <x:v>3.º ESO</x:v>
      </x:c>
      <x:c r="C5550" s="4" t="str">
        <x:v>A</x:v>
      </x:c>
      <x:c r="D5550" s="13" t="str">
        <x:v>00429</x:v>
      </x:c>
      <x:c r="E5550" s="13" t="str">
        <x:v>00428</x:v>
      </x:c>
      <x:c r="F5550" s="4" t="str">
        <x:v>amistad</x:v>
      </x:c>
      <x:c r="G5550" s="4" t="n">
        <x:f>COUNTIFS(Relaciones!$D$5526:$D$5799,E5550,Relaciones!$E$5526:$E$5799,D5550,Relaciones!$F$5526:$F$5799,F5550)</x:f>
        <x:v>1</x:v>
      </x:c>
      <x:c r="H5550" s="4"/>
    </x:row>
    <x:row r="5551" ht="23" customHeight="1">
      <x:c r="A5551" s="4" t="str">
        <x:v>Sevilla</x:v>
      </x:c>
      <x:c r="B5551" s="4" t="str">
        <x:v>3.º ESO</x:v>
      </x:c>
      <x:c r="C5551" s="4" t="str">
        <x:v>A</x:v>
      </x:c>
      <x:c r="D5551" s="13" t="str">
        <x:v>00429</x:v>
      </x:c>
      <x:c r="E5551" s="13" t="str">
        <x:v>00430</x:v>
      </x:c>
      <x:c r="F5551" s="4" t="str">
        <x:v>amistad</x:v>
      </x:c>
      <x:c r="G5551" s="4" t="n">
        <x:f>COUNTIFS(Relaciones!$D$5526:$D$5799,E5551,Relaciones!$E$5526:$E$5799,D5551,Relaciones!$F$5526:$F$5799,F5551)</x:f>
        <x:v>1</x:v>
      </x:c>
      <x:c r="H5551" s="4"/>
    </x:row>
    <x:row r="5552" ht="23" customHeight="1">
      <x:c r="A5552" s="4" t="str">
        <x:v>Sevilla</x:v>
      </x:c>
      <x:c r="B5552" s="4" t="str">
        <x:v>3.º ESO</x:v>
      </x:c>
      <x:c r="C5552" s="4" t="str">
        <x:v>A</x:v>
      </x:c>
      <x:c r="D5552" s="13" t="str">
        <x:v>00430</x:v>
      </x:c>
      <x:c r="E5552" s="13" t="str">
        <x:v>00421</x:v>
      </x:c>
      <x:c r="F5552" s="4" t="str">
        <x:v>amistad</x:v>
      </x:c>
      <x:c r="G5552" s="4" t="n">
        <x:f>COUNTIFS(Relaciones!$D$5526:$D$5799,E5552,Relaciones!$E$5526:$E$5799,D5552,Relaciones!$F$5526:$F$5799,F5552)</x:f>
        <x:v>0</x:v>
      </x:c>
      <x:c r="H5552" s="4"/>
    </x:row>
    <x:row r="5553" ht="23" customHeight="1">
      <x:c r="A5553" s="4" t="str">
        <x:v>Sevilla</x:v>
      </x:c>
      <x:c r="B5553" s="4" t="str">
        <x:v>3.º ESO</x:v>
      </x:c>
      <x:c r="C5553" s="4" t="str">
        <x:v>A</x:v>
      </x:c>
      <x:c r="D5553" s="13" t="str">
        <x:v>00430</x:v>
      </x:c>
      <x:c r="E5553" s="13" t="str">
        <x:v>00429</x:v>
      </x:c>
      <x:c r="F5553" s="4" t="str">
        <x:v>amistad</x:v>
      </x:c>
      <x:c r="G5553" s="4" t="n">
        <x:f>COUNTIFS(Relaciones!$D$5526:$D$5799,E5553,Relaciones!$E$5526:$E$5799,D5553,Relaciones!$F$5526:$F$5799,F5553)</x:f>
        <x:v>1</x:v>
      </x:c>
      <x:c r="H5553" s="4"/>
    </x:row>
    <x:row r="5554" ht="23" customHeight="1">
      <x:c r="A5554" s="4" t="str">
        <x:v>Sevilla</x:v>
      </x:c>
      <x:c r="B5554" s="4" t="str">
        <x:v>3.º ESO</x:v>
      </x:c>
      <x:c r="C5554" s="4" t="str">
        <x:v>A</x:v>
      </x:c>
      <x:c r="D5554" s="13" t="str">
        <x:v>00430</x:v>
      </x:c>
      <x:c r="E5554" s="13" t="str">
        <x:v>00431</x:v>
      </x:c>
      <x:c r="F5554" s="4" t="str">
        <x:v>amistad</x:v>
      </x:c>
      <x:c r="G5554" s="4" t="n">
        <x:f>COUNTIFS(Relaciones!$D$5526:$D$5799,E5554,Relaciones!$E$5526:$E$5799,D5554,Relaciones!$F$5526:$F$5799,F5554)</x:f>
        <x:v>1</x:v>
      </x:c>
      <x:c r="H5554" s="4"/>
    </x:row>
    <x:row r="5555" ht="23" customHeight="1">
      <x:c r="A5555" s="4" t="str">
        <x:v>Sevilla</x:v>
      </x:c>
      <x:c r="B5555" s="4" t="str">
        <x:v>3.º ESO</x:v>
      </x:c>
      <x:c r="C5555" s="4" t="str">
        <x:v>A</x:v>
      </x:c>
      <x:c r="D5555" s="13" t="str">
        <x:v>00431</x:v>
      </x:c>
      <x:c r="E5555" s="13" t="str">
        <x:v>00421</x:v>
      </x:c>
      <x:c r="F5555" s="4" t="str">
        <x:v>amistad</x:v>
      </x:c>
      <x:c r="G5555" s="4" t="n">
        <x:f>COUNTIFS(Relaciones!$D$5526:$D$5799,E5555,Relaciones!$E$5526:$E$5799,D5555,Relaciones!$F$5526:$F$5799,F5555)</x:f>
        <x:v>0</x:v>
      </x:c>
      <x:c r="H5555" s="4"/>
    </x:row>
    <x:row r="5556" ht="23" customHeight="1">
      <x:c r="A5556" s="4" t="str">
        <x:v>Sevilla</x:v>
      </x:c>
      <x:c r="B5556" s="4" t="str">
        <x:v>3.º ESO</x:v>
      </x:c>
      <x:c r="C5556" s="4" t="str">
        <x:v>A</x:v>
      </x:c>
      <x:c r="D5556" s="13" t="str">
        <x:v>00431</x:v>
      </x:c>
      <x:c r="E5556" s="13" t="str">
        <x:v>00430</x:v>
      </x:c>
      <x:c r="F5556" s="4" t="str">
        <x:v>amistad</x:v>
      </x:c>
      <x:c r="G5556" s="4" t="n">
        <x:f>COUNTIFS(Relaciones!$D$5526:$D$5799,E5556,Relaciones!$E$5526:$E$5799,D5556,Relaciones!$F$5526:$F$5799,F5556)</x:f>
        <x:v>1</x:v>
      </x:c>
      <x:c r="H5556" s="4"/>
    </x:row>
    <x:row r="5557" ht="23" customHeight="1">
      <x:c r="A5557" s="4" t="str">
        <x:v>Sevilla</x:v>
      </x:c>
      <x:c r="B5557" s="4" t="str">
        <x:v>3.º ESO</x:v>
      </x:c>
      <x:c r="C5557" s="4" t="str">
        <x:v>A</x:v>
      </x:c>
      <x:c r="D5557" s="13" t="str">
        <x:v>00431</x:v>
      </x:c>
      <x:c r="E5557" s="13" t="str">
        <x:v>00432</x:v>
      </x:c>
      <x:c r="F5557" s="4" t="str">
        <x:v>amistad</x:v>
      </x:c>
      <x:c r="G5557" s="4" t="n">
        <x:f>COUNTIFS(Relaciones!$D$5526:$D$5799,E5557,Relaciones!$E$5526:$E$5799,D5557,Relaciones!$F$5526:$F$5799,F5557)</x:f>
        <x:v>1</x:v>
      </x:c>
      <x:c r="H5557" s="4"/>
    </x:row>
    <x:row r="5558" ht="23" customHeight="1">
      <x:c r="A5558" s="4" t="str">
        <x:v>Sevilla</x:v>
      </x:c>
      <x:c r="B5558" s="4" t="str">
        <x:v>3.º ESO</x:v>
      </x:c>
      <x:c r="C5558" s="4" t="str">
        <x:v>A</x:v>
      </x:c>
      <x:c r="D5558" s="13" t="str">
        <x:v>00432</x:v>
      </x:c>
      <x:c r="E5558" s="13" t="str">
        <x:v>00421</x:v>
      </x:c>
      <x:c r="F5558" s="4" t="str">
        <x:v>amistad</x:v>
      </x:c>
      <x:c r="G5558" s="4" t="n">
        <x:f>COUNTIFS(Relaciones!$D$5526:$D$5799,E5558,Relaciones!$E$5526:$E$5799,D5558,Relaciones!$F$5526:$F$5799,F5558)</x:f>
        <x:v>0</x:v>
      </x:c>
      <x:c r="H5558" s="4"/>
    </x:row>
    <x:row r="5559" ht="23" customHeight="1">
      <x:c r="A5559" s="4" t="str">
        <x:v>Sevilla</x:v>
      </x:c>
      <x:c r="B5559" s="4" t="str">
        <x:v>3.º ESO</x:v>
      </x:c>
      <x:c r="C5559" s="4" t="str">
        <x:v>A</x:v>
      </x:c>
      <x:c r="D5559" s="13" t="str">
        <x:v>00432</x:v>
      </x:c>
      <x:c r="E5559" s="13" t="str">
        <x:v>00431</x:v>
      </x:c>
      <x:c r="F5559" s="4" t="str">
        <x:v>amistad</x:v>
      </x:c>
      <x:c r="G5559" s="4" t="n">
        <x:f>COUNTIFS(Relaciones!$D$5526:$D$5799,E5559,Relaciones!$E$5526:$E$5799,D5559,Relaciones!$F$5526:$F$5799,F5559)</x:f>
        <x:v>1</x:v>
      </x:c>
      <x:c r="H5559" s="4"/>
    </x:row>
    <x:row r="5560" ht="23" customHeight="1">
      <x:c r="A5560" s="4" t="str">
        <x:v>Sevilla</x:v>
      </x:c>
      <x:c r="B5560" s="4" t="str">
        <x:v>3.º ESO</x:v>
      </x:c>
      <x:c r="C5560" s="4" t="str">
        <x:v>A</x:v>
      </x:c>
      <x:c r="D5560" s="13" t="str">
        <x:v>00432</x:v>
      </x:c>
      <x:c r="E5560" s="13" t="str">
        <x:v>00433</x:v>
      </x:c>
      <x:c r="F5560" s="4" t="str">
        <x:v>amistad</x:v>
      </x:c>
      <x:c r="G5560" s="4" t="n">
        <x:f>COUNTIFS(Relaciones!$D$5526:$D$5799,E5560,Relaciones!$E$5526:$E$5799,D5560,Relaciones!$F$5526:$F$5799,F5560)</x:f>
        <x:v>1</x:v>
      </x:c>
      <x:c r="H5560" s="4"/>
    </x:row>
    <x:row r="5561" ht="23" customHeight="1">
      <x:c r="A5561" s="4" t="str">
        <x:v>Sevilla</x:v>
      </x:c>
      <x:c r="B5561" s="4" t="str">
        <x:v>3.º ESO</x:v>
      </x:c>
      <x:c r="C5561" s="4" t="str">
        <x:v>A</x:v>
      </x:c>
      <x:c r="D5561" s="13" t="str">
        <x:v>00433</x:v>
      </x:c>
      <x:c r="E5561" s="13" t="str">
        <x:v>00421</x:v>
      </x:c>
      <x:c r="F5561" s="4" t="str">
        <x:v>amistad</x:v>
      </x:c>
      <x:c r="G5561" s="4" t="n">
        <x:f>COUNTIFS(Relaciones!$D$5526:$D$5799,E5561,Relaciones!$E$5526:$E$5799,D5561,Relaciones!$F$5526:$F$5799,F5561)</x:f>
        <x:v>0</x:v>
      </x:c>
      <x:c r="H5561" s="4"/>
    </x:row>
    <x:row r="5562" ht="23" customHeight="1">
      <x:c r="A5562" s="4" t="str">
        <x:v>Sevilla</x:v>
      </x:c>
      <x:c r="B5562" s="4" t="str">
        <x:v>3.º ESO</x:v>
      </x:c>
      <x:c r="C5562" s="4" t="str">
        <x:v>A</x:v>
      </x:c>
      <x:c r="D5562" s="13" t="str">
        <x:v>00433</x:v>
      </x:c>
      <x:c r="E5562" s="13" t="str">
        <x:v>00432</x:v>
      </x:c>
      <x:c r="F5562" s="4" t="str">
        <x:v>amistad</x:v>
      </x:c>
      <x:c r="G5562" s="4" t="n">
        <x:f>COUNTIFS(Relaciones!$D$5526:$D$5799,E5562,Relaciones!$E$5526:$E$5799,D5562,Relaciones!$F$5526:$F$5799,F5562)</x:f>
        <x:v>1</x:v>
      </x:c>
      <x:c r="H5562" s="4"/>
    </x:row>
    <x:row r="5563" ht="23" customHeight="1">
      <x:c r="A5563" s="4" t="str">
        <x:v>Sevilla</x:v>
      </x:c>
      <x:c r="B5563" s="4" t="str">
        <x:v>3.º ESO</x:v>
      </x:c>
      <x:c r="C5563" s="4" t="str">
        <x:v>A</x:v>
      </x:c>
      <x:c r="D5563" s="13" t="str">
        <x:v>00433</x:v>
      </x:c>
      <x:c r="E5563" s="13" t="str">
        <x:v>00434</x:v>
      </x:c>
      <x:c r="F5563" s="4" t="str">
        <x:v>amistad</x:v>
      </x:c>
      <x:c r="G5563" s="4" t="n">
        <x:f>COUNTIFS(Relaciones!$D$5526:$D$5799,E5563,Relaciones!$E$5526:$E$5799,D5563,Relaciones!$F$5526:$F$5799,F5563)</x:f>
        <x:v>1</x:v>
      </x:c>
      <x:c r="H5563" s="4"/>
    </x:row>
    <x:row r="5564" ht="23" customHeight="1">
      <x:c r="A5564" s="4" t="str">
        <x:v>Sevilla</x:v>
      </x:c>
      <x:c r="B5564" s="4" t="str">
        <x:v>3.º ESO</x:v>
      </x:c>
      <x:c r="C5564" s="4" t="str">
        <x:v>A</x:v>
      </x:c>
      <x:c r="D5564" s="13" t="str">
        <x:v>00434</x:v>
      </x:c>
      <x:c r="E5564" s="13" t="str">
        <x:v>00421</x:v>
      </x:c>
      <x:c r="F5564" s="4" t="str">
        <x:v>amistad</x:v>
      </x:c>
      <x:c r="G5564" s="4" t="n">
        <x:f>COUNTIFS(Relaciones!$D$5526:$D$5799,E5564,Relaciones!$E$5526:$E$5799,D5564,Relaciones!$F$5526:$F$5799,F5564)</x:f>
        <x:v>1</x:v>
      </x:c>
      <x:c r="H5564" s="4"/>
    </x:row>
    <x:row r="5565" ht="23" customHeight="1">
      <x:c r="A5565" s="4" t="str">
        <x:v>Sevilla</x:v>
      </x:c>
      <x:c r="B5565" s="4" t="str">
        <x:v>3.º ESO</x:v>
      </x:c>
      <x:c r="C5565" s="4" t="str">
        <x:v>A</x:v>
      </x:c>
      <x:c r="D5565" s="13" t="str">
        <x:v>00434</x:v>
      </x:c>
      <x:c r="E5565" s="13" t="str">
        <x:v>00433</x:v>
      </x:c>
      <x:c r="F5565" s="4" t="str">
        <x:v>amistad</x:v>
      </x:c>
      <x:c r="G5565" s="4" t="n">
        <x:f>COUNTIFS(Relaciones!$D$5526:$D$5799,E5565,Relaciones!$E$5526:$E$5799,D5565,Relaciones!$F$5526:$F$5799,F5565)</x:f>
        <x:v>1</x:v>
      </x:c>
      <x:c r="H5565" s="4"/>
    </x:row>
    <x:row r="5566" ht="23" customHeight="1">
      <x:c r="A5566" s="4" t="str">
        <x:v>Sevilla</x:v>
      </x:c>
      <x:c r="B5566" s="4" t="str">
        <x:v>3.º ESO</x:v>
      </x:c>
      <x:c r="C5566" s="4" t="str">
        <x:v>A</x:v>
      </x:c>
      <x:c r="D5566" s="13" t="str">
        <x:v>00435</x:v>
      </x:c>
      <x:c r="E5566" s="13" t="str">
        <x:v>00421</x:v>
      </x:c>
      <x:c r="F5566" s="4" t="str">
        <x:v>amistad</x:v>
      </x:c>
      <x:c r="G5566" s="4" t="n">
        <x:f>COUNTIFS(Relaciones!$D$5526:$D$5799,E5566,Relaciones!$E$5526:$E$5799,D5566,Relaciones!$F$5526:$F$5799,F5566)</x:f>
        <x:v>1</x:v>
      </x:c>
      <x:c r="H5566" s="4"/>
    </x:row>
    <x:row r="5567" ht="23" customHeight="1">
      <x:c r="A5567" s="4" t="str">
        <x:v>Sevilla</x:v>
      </x:c>
      <x:c r="B5567" s="4" t="str">
        <x:v>3.º ESO</x:v>
      </x:c>
      <x:c r="C5567" s="4" t="str">
        <x:v>A</x:v>
      </x:c>
      <x:c r="D5567" s="13" t="str">
        <x:v>00435</x:v>
      </x:c>
      <x:c r="E5567" s="13" t="str">
        <x:v>00436</x:v>
      </x:c>
      <x:c r="F5567" s="4" t="str">
        <x:v>amistad</x:v>
      </x:c>
      <x:c r="G5567" s="4" t="n">
        <x:f>COUNTIFS(Relaciones!$D$5526:$D$5799,E5567,Relaciones!$E$5526:$E$5799,D5567,Relaciones!$F$5526:$F$5799,F5567)</x:f>
        <x:v>1</x:v>
      </x:c>
      <x:c r="H5567" s="4"/>
    </x:row>
    <x:row r="5568" ht="23" customHeight="1">
      <x:c r="A5568" s="4" t="str">
        <x:v>Sevilla</x:v>
      </x:c>
      <x:c r="B5568" s="4" t="str">
        <x:v>3.º ESO</x:v>
      </x:c>
      <x:c r="C5568" s="4" t="str">
        <x:v>A</x:v>
      </x:c>
      <x:c r="D5568" s="13" t="str">
        <x:v>00435</x:v>
      </x:c>
      <x:c r="E5568" s="13" t="str">
        <x:v>00448</x:v>
      </x:c>
      <x:c r="F5568" s="4" t="str">
        <x:v>amistad</x:v>
      </x:c>
      <x:c r="G5568" s="4" t="n">
        <x:f>COUNTIFS(Relaciones!$D$5526:$D$5799,E5568,Relaciones!$E$5526:$E$5799,D5568,Relaciones!$F$5526:$F$5799,F5568)</x:f>
        <x:v>1</x:v>
      </x:c>
      <x:c r="H5568" s="4"/>
    </x:row>
    <x:row r="5569" ht="23" customHeight="1">
      <x:c r="A5569" s="4" t="str">
        <x:v>Sevilla</x:v>
      </x:c>
      <x:c r="B5569" s="4" t="str">
        <x:v>3.º ESO</x:v>
      </x:c>
      <x:c r="C5569" s="4" t="str">
        <x:v>A</x:v>
      </x:c>
      <x:c r="D5569" s="13" t="str">
        <x:v>00436</x:v>
      </x:c>
      <x:c r="E5569" s="13" t="str">
        <x:v>00435</x:v>
      </x:c>
      <x:c r="F5569" s="4" t="str">
        <x:v>amistad</x:v>
      </x:c>
      <x:c r="G5569" s="4" t="n">
        <x:f>COUNTIFS(Relaciones!$D$5526:$D$5799,E5569,Relaciones!$E$5526:$E$5799,D5569,Relaciones!$F$5526:$F$5799,F5569)</x:f>
        <x:v>1</x:v>
      </x:c>
      <x:c r="H5569" s="4"/>
    </x:row>
    <x:row r="5570" ht="23" customHeight="1">
      <x:c r="A5570" s="4" t="str">
        <x:v>Sevilla</x:v>
      </x:c>
      <x:c r="B5570" s="4" t="str">
        <x:v>3.º ESO</x:v>
      </x:c>
      <x:c r="C5570" s="4" t="str">
        <x:v>A</x:v>
      </x:c>
      <x:c r="D5570" s="13" t="str">
        <x:v>00436</x:v>
      </x:c>
      <x:c r="E5570" s="13" t="str">
        <x:v>00437</x:v>
      </x:c>
      <x:c r="F5570" s="4" t="str">
        <x:v>amistad</x:v>
      </x:c>
      <x:c r="G5570" s="4" t="n">
        <x:f>COUNTIFS(Relaciones!$D$5526:$D$5799,E5570,Relaciones!$E$5526:$E$5799,D5570,Relaciones!$F$5526:$F$5799,F5570)</x:f>
        <x:v>1</x:v>
      </x:c>
      <x:c r="H5570" s="4"/>
    </x:row>
    <x:row r="5571" ht="23" customHeight="1">
      <x:c r="A5571" s="4" t="str">
        <x:v>Sevilla</x:v>
      </x:c>
      <x:c r="B5571" s="4" t="str">
        <x:v>3.º ESO</x:v>
      </x:c>
      <x:c r="C5571" s="4" t="str">
        <x:v>A</x:v>
      </x:c>
      <x:c r="D5571" s="13" t="str">
        <x:v>00437</x:v>
      </x:c>
      <x:c r="E5571" s="13" t="str">
        <x:v>00421</x:v>
      </x:c>
      <x:c r="F5571" s="4" t="str">
        <x:v>amistad</x:v>
      </x:c>
      <x:c r="G5571" s="4" t="n">
        <x:f>COUNTIFS(Relaciones!$D$5526:$D$5799,E5571,Relaciones!$E$5526:$E$5799,D5571,Relaciones!$F$5526:$F$5799,F5571)</x:f>
        <x:v>0</x:v>
      </x:c>
      <x:c r="H5571" s="4"/>
    </x:row>
    <x:row r="5572" ht="23" customHeight="1">
      <x:c r="A5572" s="4" t="str">
        <x:v>Sevilla</x:v>
      </x:c>
      <x:c r="B5572" s="4" t="str">
        <x:v>3.º ESO</x:v>
      </x:c>
      <x:c r="C5572" s="4" t="str">
        <x:v>A</x:v>
      </x:c>
      <x:c r="D5572" s="13" t="str">
        <x:v>00437</x:v>
      </x:c>
      <x:c r="E5572" s="13" t="str">
        <x:v>00435</x:v>
      </x:c>
      <x:c r="F5572" s="4" t="str">
        <x:v>amistad</x:v>
      </x:c>
      <x:c r="G5572" s="4" t="n">
        <x:f>COUNTIFS(Relaciones!$D$5526:$D$5799,E5572,Relaciones!$E$5526:$E$5799,D5572,Relaciones!$F$5526:$F$5799,F5572)</x:f>
        <x:v>0</x:v>
      </x:c>
      <x:c r="H5572" s="4"/>
    </x:row>
    <x:row r="5573" ht="23" customHeight="1">
      <x:c r="A5573" s="4" t="str">
        <x:v>Sevilla</x:v>
      </x:c>
      <x:c r="B5573" s="4" t="str">
        <x:v>3.º ESO</x:v>
      </x:c>
      <x:c r="C5573" s="4" t="str">
        <x:v>A</x:v>
      </x:c>
      <x:c r="D5573" s="13" t="str">
        <x:v>00437</x:v>
      </x:c>
      <x:c r="E5573" s="13" t="str">
        <x:v>00436</x:v>
      </x:c>
      <x:c r="F5573" s="4" t="str">
        <x:v>amistad</x:v>
      </x:c>
      <x:c r="G5573" s="4" t="n">
        <x:f>COUNTIFS(Relaciones!$D$5526:$D$5799,E5573,Relaciones!$E$5526:$E$5799,D5573,Relaciones!$F$5526:$F$5799,F5573)</x:f>
        <x:v>1</x:v>
      </x:c>
      <x:c r="H5573" s="4"/>
    </x:row>
    <x:row r="5574" ht="23" customHeight="1">
      <x:c r="A5574" s="4" t="str">
        <x:v>Sevilla</x:v>
      </x:c>
      <x:c r="B5574" s="4" t="str">
        <x:v>3.º ESO</x:v>
      </x:c>
      <x:c r="C5574" s="4" t="str">
        <x:v>A</x:v>
      </x:c>
      <x:c r="D5574" s="13" t="str">
        <x:v>00437</x:v>
      </x:c>
      <x:c r="E5574" s="13" t="str">
        <x:v>00438</x:v>
      </x:c>
      <x:c r="F5574" s="4" t="str">
        <x:v>amistad</x:v>
      </x:c>
      <x:c r="G5574" s="4" t="n">
        <x:f>COUNTIFS(Relaciones!$D$5526:$D$5799,E5574,Relaciones!$E$5526:$E$5799,D5574,Relaciones!$F$5526:$F$5799,F5574)</x:f>
        <x:v>1</x:v>
      </x:c>
      <x:c r="H5574" s="4"/>
    </x:row>
    <x:row r="5575" ht="23" customHeight="1">
      <x:c r="A5575" s="4" t="str">
        <x:v>Sevilla</x:v>
      </x:c>
      <x:c r="B5575" s="4" t="str">
        <x:v>3.º ESO</x:v>
      </x:c>
      <x:c r="C5575" s="4" t="str">
        <x:v>A</x:v>
      </x:c>
      <x:c r="D5575" s="13" t="str">
        <x:v>00438</x:v>
      </x:c>
      <x:c r="E5575" s="13" t="str">
        <x:v>00435</x:v>
      </x:c>
      <x:c r="F5575" s="4" t="str">
        <x:v>amistad</x:v>
      </x:c>
      <x:c r="G5575" s="4" t="n">
        <x:f>COUNTIFS(Relaciones!$D$5526:$D$5799,E5575,Relaciones!$E$5526:$E$5799,D5575,Relaciones!$F$5526:$F$5799,F5575)</x:f>
        <x:v>0</x:v>
      </x:c>
      <x:c r="H5575" s="4"/>
    </x:row>
    <x:row r="5576" ht="23" customHeight="1">
      <x:c r="A5576" s="4" t="str">
        <x:v>Sevilla</x:v>
      </x:c>
      <x:c r="B5576" s="4" t="str">
        <x:v>3.º ESO</x:v>
      </x:c>
      <x:c r="C5576" s="4" t="str">
        <x:v>A</x:v>
      </x:c>
      <x:c r="D5576" s="13" t="str">
        <x:v>00438</x:v>
      </x:c>
      <x:c r="E5576" s="13" t="str">
        <x:v>00437</x:v>
      </x:c>
      <x:c r="F5576" s="4" t="str">
        <x:v>amistad</x:v>
      </x:c>
      <x:c r="G5576" s="4" t="n">
        <x:f>COUNTIFS(Relaciones!$D$5526:$D$5799,E5576,Relaciones!$E$5526:$E$5799,D5576,Relaciones!$F$5526:$F$5799,F5576)</x:f>
        <x:v>1</x:v>
      </x:c>
      <x:c r="H5576" s="4"/>
    </x:row>
    <x:row r="5577" ht="23" customHeight="1">
      <x:c r="A5577" s="4" t="str">
        <x:v>Sevilla</x:v>
      </x:c>
      <x:c r="B5577" s="4" t="str">
        <x:v>3.º ESO</x:v>
      </x:c>
      <x:c r="C5577" s="4" t="str">
        <x:v>A</x:v>
      </x:c>
      <x:c r="D5577" s="13" t="str">
        <x:v>00438</x:v>
      </x:c>
      <x:c r="E5577" s="13" t="str">
        <x:v>00439</x:v>
      </x:c>
      <x:c r="F5577" s="4" t="str">
        <x:v>amistad</x:v>
      </x:c>
      <x:c r="G5577" s="4" t="n">
        <x:f>COUNTIFS(Relaciones!$D$5526:$D$5799,E5577,Relaciones!$E$5526:$E$5799,D5577,Relaciones!$F$5526:$F$5799,F5577)</x:f>
        <x:v>1</x:v>
      </x:c>
      <x:c r="H5577" s="4"/>
    </x:row>
    <x:row r="5578" ht="23" customHeight="1">
      <x:c r="A5578" s="4" t="str">
        <x:v>Sevilla</x:v>
      </x:c>
      <x:c r="B5578" s="4" t="str">
        <x:v>3.º ESO</x:v>
      </x:c>
      <x:c r="C5578" s="4" t="str">
        <x:v>A</x:v>
      </x:c>
      <x:c r="D5578" s="13" t="str">
        <x:v>00439</x:v>
      </x:c>
      <x:c r="E5578" s="13" t="str">
        <x:v>00421</x:v>
      </x:c>
      <x:c r="F5578" s="4" t="str">
        <x:v>amistad</x:v>
      </x:c>
      <x:c r="G5578" s="4" t="n">
        <x:f>COUNTIFS(Relaciones!$D$5526:$D$5799,E5578,Relaciones!$E$5526:$E$5799,D5578,Relaciones!$F$5526:$F$5799,F5578)</x:f>
        <x:v>0</x:v>
      </x:c>
      <x:c r="H5578" s="4"/>
    </x:row>
    <x:row r="5579" ht="23" customHeight="1">
      <x:c r="A5579" s="4" t="str">
        <x:v>Sevilla</x:v>
      </x:c>
      <x:c r="B5579" s="4" t="str">
        <x:v>3.º ESO</x:v>
      </x:c>
      <x:c r="C5579" s="4" t="str">
        <x:v>A</x:v>
      </x:c>
      <x:c r="D5579" s="13" t="str">
        <x:v>00439</x:v>
      </x:c>
      <x:c r="E5579" s="13" t="str">
        <x:v>00435</x:v>
      </x:c>
      <x:c r="F5579" s="4" t="str">
        <x:v>amistad</x:v>
      </x:c>
      <x:c r="G5579" s="4" t="n">
        <x:f>COUNTIFS(Relaciones!$D$5526:$D$5799,E5579,Relaciones!$E$5526:$E$5799,D5579,Relaciones!$F$5526:$F$5799,F5579)</x:f>
        <x:v>0</x:v>
      </x:c>
      <x:c r="H5579" s="4"/>
    </x:row>
    <x:row r="5580" ht="23" customHeight="1">
      <x:c r="A5580" s="4" t="str">
        <x:v>Sevilla</x:v>
      </x:c>
      <x:c r="B5580" s="4" t="str">
        <x:v>3.º ESO</x:v>
      </x:c>
      <x:c r="C5580" s="4" t="str">
        <x:v>A</x:v>
      </x:c>
      <x:c r="D5580" s="13" t="str">
        <x:v>00439</x:v>
      </x:c>
      <x:c r="E5580" s="13" t="str">
        <x:v>00438</x:v>
      </x:c>
      <x:c r="F5580" s="4" t="str">
        <x:v>amistad</x:v>
      </x:c>
      <x:c r="G5580" s="4" t="n">
        <x:f>COUNTIFS(Relaciones!$D$5526:$D$5799,E5580,Relaciones!$E$5526:$E$5799,D5580,Relaciones!$F$5526:$F$5799,F5580)</x:f>
        <x:v>1</x:v>
      </x:c>
      <x:c r="H5580" s="4"/>
    </x:row>
    <x:row r="5581" ht="23" customHeight="1">
      <x:c r="A5581" s="4" t="str">
        <x:v>Sevilla</x:v>
      </x:c>
      <x:c r="B5581" s="4" t="str">
        <x:v>3.º ESO</x:v>
      </x:c>
      <x:c r="C5581" s="4" t="str">
        <x:v>A</x:v>
      </x:c>
      <x:c r="D5581" s="13" t="str">
        <x:v>00439</x:v>
      </x:c>
      <x:c r="E5581" s="13" t="str">
        <x:v>00440</x:v>
      </x:c>
      <x:c r="F5581" s="4" t="str">
        <x:v>amistad</x:v>
      </x:c>
      <x:c r="G5581" s="4" t="n">
        <x:f>COUNTIFS(Relaciones!$D$5526:$D$5799,E5581,Relaciones!$E$5526:$E$5799,D5581,Relaciones!$F$5526:$F$5799,F5581)</x:f>
        <x:v>1</x:v>
      </x:c>
      <x:c r="H5581" s="4"/>
    </x:row>
    <x:row r="5582" ht="23" customHeight="1">
      <x:c r="A5582" s="4" t="str">
        <x:v>Sevilla</x:v>
      </x:c>
      <x:c r="B5582" s="4" t="str">
        <x:v>3.º ESO</x:v>
      </x:c>
      <x:c r="C5582" s="4" t="str">
        <x:v>A</x:v>
      </x:c>
      <x:c r="D5582" s="13" t="str">
        <x:v>00440</x:v>
      </x:c>
      <x:c r="E5582" s="13" t="str">
        <x:v>00435</x:v>
      </x:c>
      <x:c r="F5582" s="4" t="str">
        <x:v>amistad</x:v>
      </x:c>
      <x:c r="G5582" s="4" t="n">
        <x:f>COUNTIFS(Relaciones!$D$5526:$D$5799,E5582,Relaciones!$E$5526:$E$5799,D5582,Relaciones!$F$5526:$F$5799,F5582)</x:f>
        <x:v>0</x:v>
      </x:c>
      <x:c r="H5582" s="4"/>
    </x:row>
    <x:row r="5583" ht="23" customHeight="1">
      <x:c r="A5583" s="4" t="str">
        <x:v>Sevilla</x:v>
      </x:c>
      <x:c r="B5583" s="4" t="str">
        <x:v>3.º ESO</x:v>
      </x:c>
      <x:c r="C5583" s="4" t="str">
        <x:v>A</x:v>
      </x:c>
      <x:c r="D5583" s="13" t="str">
        <x:v>00440</x:v>
      </x:c>
      <x:c r="E5583" s="13" t="str">
        <x:v>00439</x:v>
      </x:c>
      <x:c r="F5583" s="4" t="str">
        <x:v>amistad</x:v>
      </x:c>
      <x:c r="G5583" s="4" t="n">
        <x:f>COUNTIFS(Relaciones!$D$5526:$D$5799,E5583,Relaciones!$E$5526:$E$5799,D5583,Relaciones!$F$5526:$F$5799,F5583)</x:f>
        <x:v>1</x:v>
      </x:c>
      <x:c r="H5583" s="4"/>
    </x:row>
    <x:row r="5584" ht="23" customHeight="1">
      <x:c r="A5584" s="4" t="str">
        <x:v>Sevilla</x:v>
      </x:c>
      <x:c r="B5584" s="4" t="str">
        <x:v>3.º ESO</x:v>
      </x:c>
      <x:c r="C5584" s="4" t="str">
        <x:v>A</x:v>
      </x:c>
      <x:c r="D5584" s="13" t="str">
        <x:v>00440</x:v>
      </x:c>
      <x:c r="E5584" s="13" t="str">
        <x:v>00441</x:v>
      </x:c>
      <x:c r="F5584" s="4" t="str">
        <x:v>amistad</x:v>
      </x:c>
      <x:c r="G5584" s="4" t="n">
        <x:f>COUNTIFS(Relaciones!$D$5526:$D$5799,E5584,Relaciones!$E$5526:$E$5799,D5584,Relaciones!$F$5526:$F$5799,F5584)</x:f>
        <x:v>1</x:v>
      </x:c>
      <x:c r="H5584" s="4"/>
    </x:row>
    <x:row r="5585" ht="23" customHeight="1">
      <x:c r="A5585" s="4" t="str">
        <x:v>Sevilla</x:v>
      </x:c>
      <x:c r="B5585" s="4" t="str">
        <x:v>3.º ESO</x:v>
      </x:c>
      <x:c r="C5585" s="4" t="str">
        <x:v>A</x:v>
      </x:c>
      <x:c r="D5585" s="13" t="str">
        <x:v>00441</x:v>
      </x:c>
      <x:c r="E5585" s="13" t="str">
        <x:v>00421</x:v>
      </x:c>
      <x:c r="F5585" s="4" t="str">
        <x:v>amistad</x:v>
      </x:c>
      <x:c r="G5585" s="4" t="n">
        <x:f>COUNTIFS(Relaciones!$D$5526:$D$5799,E5585,Relaciones!$E$5526:$E$5799,D5585,Relaciones!$F$5526:$F$5799,F5585)</x:f>
        <x:v>0</x:v>
      </x:c>
      <x:c r="H5585" s="4"/>
    </x:row>
    <x:row r="5586" ht="23" customHeight="1">
      <x:c r="A5586" s="4" t="str">
        <x:v>Sevilla</x:v>
      </x:c>
      <x:c r="B5586" s="4" t="str">
        <x:v>3.º ESO</x:v>
      </x:c>
      <x:c r="C5586" s="4" t="str">
        <x:v>A</x:v>
      </x:c>
      <x:c r="D5586" s="13" t="str">
        <x:v>00441</x:v>
      </x:c>
      <x:c r="E5586" s="13" t="str">
        <x:v>00435</x:v>
      </x:c>
      <x:c r="F5586" s="4" t="str">
        <x:v>amistad</x:v>
      </x:c>
      <x:c r="G5586" s="4" t="n">
        <x:f>COUNTIFS(Relaciones!$D$5526:$D$5799,E5586,Relaciones!$E$5526:$E$5799,D5586,Relaciones!$F$5526:$F$5799,F5586)</x:f>
        <x:v>0</x:v>
      </x:c>
      <x:c r="H5586" s="4"/>
    </x:row>
    <x:row r="5587" ht="23" customHeight="1">
      <x:c r="A5587" s="4" t="str">
        <x:v>Sevilla</x:v>
      </x:c>
      <x:c r="B5587" s="4" t="str">
        <x:v>3.º ESO</x:v>
      </x:c>
      <x:c r="C5587" s="4" t="str">
        <x:v>A</x:v>
      </x:c>
      <x:c r="D5587" s="13" t="str">
        <x:v>00441</x:v>
      </x:c>
      <x:c r="E5587" s="13" t="str">
        <x:v>00440</x:v>
      </x:c>
      <x:c r="F5587" s="4" t="str">
        <x:v>amistad</x:v>
      </x:c>
      <x:c r="G5587" s="4" t="n">
        <x:f>COUNTIFS(Relaciones!$D$5526:$D$5799,E5587,Relaciones!$E$5526:$E$5799,D5587,Relaciones!$F$5526:$F$5799,F5587)</x:f>
        <x:v>1</x:v>
      </x:c>
      <x:c r="H5587" s="4"/>
    </x:row>
    <x:row r="5588" ht="23" customHeight="1">
      <x:c r="A5588" s="4" t="str">
        <x:v>Sevilla</x:v>
      </x:c>
      <x:c r="B5588" s="4" t="str">
        <x:v>3.º ESO</x:v>
      </x:c>
      <x:c r="C5588" s="4" t="str">
        <x:v>A</x:v>
      </x:c>
      <x:c r="D5588" s="13" t="str">
        <x:v>00441</x:v>
      </x:c>
      <x:c r="E5588" s="13" t="str">
        <x:v>00442</x:v>
      </x:c>
      <x:c r="F5588" s="4" t="str">
        <x:v>amistad</x:v>
      </x:c>
      <x:c r="G5588" s="4" t="n">
        <x:f>COUNTIFS(Relaciones!$D$5526:$D$5799,E5588,Relaciones!$E$5526:$E$5799,D5588,Relaciones!$F$5526:$F$5799,F5588)</x:f>
        <x:v>1</x:v>
      </x:c>
      <x:c r="H5588" s="4"/>
    </x:row>
    <x:row r="5589" ht="23" customHeight="1">
      <x:c r="A5589" s="4" t="str">
        <x:v>Sevilla</x:v>
      </x:c>
      <x:c r="B5589" s="4" t="str">
        <x:v>3.º ESO</x:v>
      </x:c>
      <x:c r="C5589" s="4" t="str">
        <x:v>A</x:v>
      </x:c>
      <x:c r="D5589" s="13" t="str">
        <x:v>00442</x:v>
      </x:c>
      <x:c r="E5589" s="13" t="str">
        <x:v>00435</x:v>
      </x:c>
      <x:c r="F5589" s="4" t="str">
        <x:v>amistad</x:v>
      </x:c>
      <x:c r="G5589" s="4" t="n">
        <x:f>COUNTIFS(Relaciones!$D$5526:$D$5799,E5589,Relaciones!$E$5526:$E$5799,D5589,Relaciones!$F$5526:$F$5799,F5589)</x:f>
        <x:v>0</x:v>
      </x:c>
      <x:c r="H5589" s="4"/>
    </x:row>
    <x:row r="5590" ht="23" customHeight="1">
      <x:c r="A5590" s="4" t="str">
        <x:v>Sevilla</x:v>
      </x:c>
      <x:c r="B5590" s="4" t="str">
        <x:v>3.º ESO</x:v>
      </x:c>
      <x:c r="C5590" s="4" t="str">
        <x:v>A</x:v>
      </x:c>
      <x:c r="D5590" s="13" t="str">
        <x:v>00442</x:v>
      </x:c>
      <x:c r="E5590" s="13" t="str">
        <x:v>00441</x:v>
      </x:c>
      <x:c r="F5590" s="4" t="str">
        <x:v>amistad</x:v>
      </x:c>
      <x:c r="G5590" s="4" t="n">
        <x:f>COUNTIFS(Relaciones!$D$5526:$D$5799,E5590,Relaciones!$E$5526:$E$5799,D5590,Relaciones!$F$5526:$F$5799,F5590)</x:f>
        <x:v>1</x:v>
      </x:c>
      <x:c r="H5590" s="4"/>
    </x:row>
    <x:row r="5591" ht="23" customHeight="1">
      <x:c r="A5591" s="4" t="str">
        <x:v>Sevilla</x:v>
      </x:c>
      <x:c r="B5591" s="4" t="str">
        <x:v>3.º ESO</x:v>
      </x:c>
      <x:c r="C5591" s="4" t="str">
        <x:v>A</x:v>
      </x:c>
      <x:c r="D5591" s="13" t="str">
        <x:v>00442</x:v>
      </x:c>
      <x:c r="E5591" s="13" t="str">
        <x:v>00443</x:v>
      </x:c>
      <x:c r="F5591" s="4" t="str">
        <x:v>amistad</x:v>
      </x:c>
      <x:c r="G5591" s="4" t="n">
        <x:f>COUNTIFS(Relaciones!$D$5526:$D$5799,E5591,Relaciones!$E$5526:$E$5799,D5591,Relaciones!$F$5526:$F$5799,F5591)</x:f>
        <x:v>1</x:v>
      </x:c>
      <x:c r="H5591" s="4"/>
    </x:row>
    <x:row r="5592" ht="23" customHeight="1">
      <x:c r="A5592" s="4" t="str">
        <x:v>Sevilla</x:v>
      </x:c>
      <x:c r="B5592" s="4" t="str">
        <x:v>3.º ESO</x:v>
      </x:c>
      <x:c r="C5592" s="4" t="str">
        <x:v>A</x:v>
      </x:c>
      <x:c r="D5592" s="13" t="str">
        <x:v>00443</x:v>
      </x:c>
      <x:c r="E5592" s="13" t="str">
        <x:v>00421</x:v>
      </x:c>
      <x:c r="F5592" s="4" t="str">
        <x:v>amistad</x:v>
      </x:c>
      <x:c r="G5592" s="4" t="n">
        <x:f>COUNTIFS(Relaciones!$D$5526:$D$5799,E5592,Relaciones!$E$5526:$E$5799,D5592,Relaciones!$F$5526:$F$5799,F5592)</x:f>
        <x:v>0</x:v>
      </x:c>
      <x:c r="H5592" s="4"/>
    </x:row>
    <x:row r="5593" ht="23" customHeight="1">
      <x:c r="A5593" s="4" t="str">
        <x:v>Sevilla</x:v>
      </x:c>
      <x:c r="B5593" s="4" t="str">
        <x:v>3.º ESO</x:v>
      </x:c>
      <x:c r="C5593" s="4" t="str">
        <x:v>A</x:v>
      </x:c>
      <x:c r="D5593" s="13" t="str">
        <x:v>00443</x:v>
      </x:c>
      <x:c r="E5593" s="13" t="str">
        <x:v>00435</x:v>
      </x:c>
      <x:c r="F5593" s="4" t="str">
        <x:v>amistad</x:v>
      </x:c>
      <x:c r="G5593" s="4" t="n">
        <x:f>COUNTIFS(Relaciones!$D$5526:$D$5799,E5593,Relaciones!$E$5526:$E$5799,D5593,Relaciones!$F$5526:$F$5799,F5593)</x:f>
        <x:v>0</x:v>
      </x:c>
      <x:c r="H5593" s="4"/>
    </x:row>
    <x:row r="5594" ht="23" customHeight="1">
      <x:c r="A5594" s="4" t="str">
        <x:v>Sevilla</x:v>
      </x:c>
      <x:c r="B5594" s="4" t="str">
        <x:v>3.º ESO</x:v>
      </x:c>
      <x:c r="C5594" s="4" t="str">
        <x:v>A</x:v>
      </x:c>
      <x:c r="D5594" s="13" t="str">
        <x:v>00443</x:v>
      </x:c>
      <x:c r="E5594" s="13" t="str">
        <x:v>00442</x:v>
      </x:c>
      <x:c r="F5594" s="4" t="str">
        <x:v>amistad</x:v>
      </x:c>
      <x:c r="G5594" s="4" t="n">
        <x:f>COUNTIFS(Relaciones!$D$5526:$D$5799,E5594,Relaciones!$E$5526:$E$5799,D5594,Relaciones!$F$5526:$F$5799,F5594)</x:f>
        <x:v>1</x:v>
      </x:c>
      <x:c r="H5594" s="4"/>
    </x:row>
    <x:row r="5595" ht="23" customHeight="1">
      <x:c r="A5595" s="4" t="str">
        <x:v>Sevilla</x:v>
      </x:c>
      <x:c r="B5595" s="4" t="str">
        <x:v>3.º ESO</x:v>
      </x:c>
      <x:c r="C5595" s="4" t="str">
        <x:v>A</x:v>
      </x:c>
      <x:c r="D5595" s="13" t="str">
        <x:v>00443</x:v>
      </x:c>
      <x:c r="E5595" s="13" t="str">
        <x:v>00444</x:v>
      </x:c>
      <x:c r="F5595" s="4" t="str">
        <x:v>amistad</x:v>
      </x:c>
      <x:c r="G5595" s="4" t="n">
        <x:f>COUNTIFS(Relaciones!$D$5526:$D$5799,E5595,Relaciones!$E$5526:$E$5799,D5595,Relaciones!$F$5526:$F$5799,F5595)</x:f>
        <x:v>1</x:v>
      </x:c>
      <x:c r="H5595" s="4"/>
    </x:row>
    <x:row r="5596" ht="23" customHeight="1">
      <x:c r="A5596" s="4" t="str">
        <x:v>Sevilla</x:v>
      </x:c>
      <x:c r="B5596" s="4" t="str">
        <x:v>3.º ESO</x:v>
      </x:c>
      <x:c r="C5596" s="4" t="str">
        <x:v>A</x:v>
      </x:c>
      <x:c r="D5596" s="13" t="str">
        <x:v>00444</x:v>
      </x:c>
      <x:c r="E5596" s="13" t="str">
        <x:v>00435</x:v>
      </x:c>
      <x:c r="F5596" s="4" t="str">
        <x:v>amistad</x:v>
      </x:c>
      <x:c r="G5596" s="4" t="n">
        <x:f>COUNTIFS(Relaciones!$D$5526:$D$5799,E5596,Relaciones!$E$5526:$E$5799,D5596,Relaciones!$F$5526:$F$5799,F5596)</x:f>
        <x:v>0</x:v>
      </x:c>
      <x:c r="H5596" s="4"/>
    </x:row>
    <x:row r="5597" ht="23" customHeight="1">
      <x:c r="A5597" s="4" t="str">
        <x:v>Sevilla</x:v>
      </x:c>
      <x:c r="B5597" s="4" t="str">
        <x:v>3.º ESO</x:v>
      </x:c>
      <x:c r="C5597" s="4" t="str">
        <x:v>A</x:v>
      </x:c>
      <x:c r="D5597" s="13" t="str">
        <x:v>00444</x:v>
      </x:c>
      <x:c r="E5597" s="13" t="str">
        <x:v>00443</x:v>
      </x:c>
      <x:c r="F5597" s="4" t="str">
        <x:v>amistad</x:v>
      </x:c>
      <x:c r="G5597" s="4" t="n">
        <x:f>COUNTIFS(Relaciones!$D$5526:$D$5799,E5597,Relaciones!$E$5526:$E$5799,D5597,Relaciones!$F$5526:$F$5799,F5597)</x:f>
        <x:v>1</x:v>
      </x:c>
      <x:c r="H5597" s="4"/>
    </x:row>
    <x:row r="5598" ht="23" customHeight="1">
      <x:c r="A5598" s="4" t="str">
        <x:v>Sevilla</x:v>
      </x:c>
      <x:c r="B5598" s="4" t="str">
        <x:v>3.º ESO</x:v>
      </x:c>
      <x:c r="C5598" s="4" t="str">
        <x:v>A</x:v>
      </x:c>
      <x:c r="D5598" s="13" t="str">
        <x:v>00444</x:v>
      </x:c>
      <x:c r="E5598" s="13" t="str">
        <x:v>00445</x:v>
      </x:c>
      <x:c r="F5598" s="4" t="str">
        <x:v>amistad</x:v>
      </x:c>
      <x:c r="G5598" s="4" t="n">
        <x:f>COUNTIFS(Relaciones!$D$5526:$D$5799,E5598,Relaciones!$E$5526:$E$5799,D5598,Relaciones!$F$5526:$F$5799,F5598)</x:f>
        <x:v>1</x:v>
      </x:c>
      <x:c r="H5598" s="4"/>
    </x:row>
    <x:row r="5599" ht="23" customHeight="1">
      <x:c r="A5599" s="4" t="str">
        <x:v>Sevilla</x:v>
      </x:c>
      <x:c r="B5599" s="4" t="str">
        <x:v>3.º ESO</x:v>
      </x:c>
      <x:c r="C5599" s="4" t="str">
        <x:v>A</x:v>
      </x:c>
      <x:c r="D5599" s="13" t="str">
        <x:v>00445</x:v>
      </x:c>
      <x:c r="E5599" s="13" t="str">
        <x:v>00421</x:v>
      </x:c>
      <x:c r="F5599" s="4" t="str">
        <x:v>amistad</x:v>
      </x:c>
      <x:c r="G5599" s="4" t="n">
        <x:f>COUNTIFS(Relaciones!$D$5526:$D$5799,E5599,Relaciones!$E$5526:$E$5799,D5599,Relaciones!$F$5526:$F$5799,F5599)</x:f>
        <x:v>0</x:v>
      </x:c>
      <x:c r="H5599" s="4"/>
    </x:row>
    <x:row r="5600" ht="23" customHeight="1">
      <x:c r="A5600" s="4" t="str">
        <x:v>Sevilla</x:v>
      </x:c>
      <x:c r="B5600" s="4" t="str">
        <x:v>3.º ESO</x:v>
      </x:c>
      <x:c r="C5600" s="4" t="str">
        <x:v>A</x:v>
      </x:c>
      <x:c r="D5600" s="13" t="str">
        <x:v>00445</x:v>
      </x:c>
      <x:c r="E5600" s="13" t="str">
        <x:v>00435</x:v>
      </x:c>
      <x:c r="F5600" s="4" t="str">
        <x:v>amistad</x:v>
      </x:c>
      <x:c r="G5600" s="4" t="n">
        <x:f>COUNTIFS(Relaciones!$D$5526:$D$5799,E5600,Relaciones!$E$5526:$E$5799,D5600,Relaciones!$F$5526:$F$5799,F5600)</x:f>
        <x:v>0</x:v>
      </x:c>
      <x:c r="H5600" s="4"/>
    </x:row>
    <x:row r="5601" ht="23" customHeight="1">
      <x:c r="A5601" s="4" t="str">
        <x:v>Sevilla</x:v>
      </x:c>
      <x:c r="B5601" s="4" t="str">
        <x:v>3.º ESO</x:v>
      </x:c>
      <x:c r="C5601" s="4" t="str">
        <x:v>A</x:v>
      </x:c>
      <x:c r="D5601" s="13" t="str">
        <x:v>00445</x:v>
      </x:c>
      <x:c r="E5601" s="13" t="str">
        <x:v>00444</x:v>
      </x:c>
      <x:c r="F5601" s="4" t="str">
        <x:v>amistad</x:v>
      </x:c>
      <x:c r="G5601" s="4" t="n">
        <x:f>COUNTIFS(Relaciones!$D$5526:$D$5799,E5601,Relaciones!$E$5526:$E$5799,D5601,Relaciones!$F$5526:$F$5799,F5601)</x:f>
        <x:v>1</x:v>
      </x:c>
      <x:c r="H5601" s="4"/>
    </x:row>
    <x:row r="5602" ht="23" customHeight="1">
      <x:c r="A5602" s="4" t="str">
        <x:v>Sevilla</x:v>
      </x:c>
      <x:c r="B5602" s="4" t="str">
        <x:v>3.º ESO</x:v>
      </x:c>
      <x:c r="C5602" s="4" t="str">
        <x:v>A</x:v>
      </x:c>
      <x:c r="D5602" s="13" t="str">
        <x:v>00445</x:v>
      </x:c>
      <x:c r="E5602" s="13" t="str">
        <x:v>00446</x:v>
      </x:c>
      <x:c r="F5602" s="4" t="str">
        <x:v>amistad</x:v>
      </x:c>
      <x:c r="G5602" s="4" t="n">
        <x:f>COUNTIFS(Relaciones!$D$5526:$D$5799,E5602,Relaciones!$E$5526:$E$5799,D5602,Relaciones!$F$5526:$F$5799,F5602)</x:f>
        <x:v>1</x:v>
      </x:c>
      <x:c r="H5602" s="4"/>
    </x:row>
    <x:row r="5603" ht="23" customHeight="1">
      <x:c r="A5603" s="4" t="str">
        <x:v>Sevilla</x:v>
      </x:c>
      <x:c r="B5603" s="4" t="str">
        <x:v>3.º ESO</x:v>
      </x:c>
      <x:c r="C5603" s="4" t="str">
        <x:v>A</x:v>
      </x:c>
      <x:c r="D5603" s="13" t="str">
        <x:v>00446</x:v>
      </x:c>
      <x:c r="E5603" s="13" t="str">
        <x:v>00435</x:v>
      </x:c>
      <x:c r="F5603" s="4" t="str">
        <x:v>amistad</x:v>
      </x:c>
      <x:c r="G5603" s="4" t="n">
        <x:f>COUNTIFS(Relaciones!$D$5526:$D$5799,E5603,Relaciones!$E$5526:$E$5799,D5603,Relaciones!$F$5526:$F$5799,F5603)</x:f>
        <x:v>0</x:v>
      </x:c>
      <x:c r="H5603" s="4"/>
    </x:row>
    <x:row r="5604" ht="23" customHeight="1">
      <x:c r="A5604" s="4" t="str">
        <x:v>Sevilla</x:v>
      </x:c>
      <x:c r="B5604" s="4" t="str">
        <x:v>3.º ESO</x:v>
      </x:c>
      <x:c r="C5604" s="4" t="str">
        <x:v>A</x:v>
      </x:c>
      <x:c r="D5604" s="13" t="str">
        <x:v>00446</x:v>
      </x:c>
      <x:c r="E5604" s="13" t="str">
        <x:v>00445</x:v>
      </x:c>
      <x:c r="F5604" s="4" t="str">
        <x:v>amistad</x:v>
      </x:c>
      <x:c r="G5604" s="4" t="n">
        <x:f>COUNTIFS(Relaciones!$D$5526:$D$5799,E5604,Relaciones!$E$5526:$E$5799,D5604,Relaciones!$F$5526:$F$5799,F5604)</x:f>
        <x:v>1</x:v>
      </x:c>
      <x:c r="H5604" s="4"/>
    </x:row>
    <x:row r="5605" ht="23" customHeight="1">
      <x:c r="A5605" s="4" t="str">
        <x:v>Sevilla</x:v>
      </x:c>
      <x:c r="B5605" s="4" t="str">
        <x:v>3.º ESO</x:v>
      </x:c>
      <x:c r="C5605" s="4" t="str">
        <x:v>A</x:v>
      </x:c>
      <x:c r="D5605" s="13" t="str">
        <x:v>00446</x:v>
      </x:c>
      <x:c r="E5605" s="13" t="str">
        <x:v>00447</x:v>
      </x:c>
      <x:c r="F5605" s="4" t="str">
        <x:v>amistad</x:v>
      </x:c>
      <x:c r="G5605" s="4" t="n">
        <x:f>COUNTIFS(Relaciones!$D$5526:$D$5799,E5605,Relaciones!$E$5526:$E$5799,D5605,Relaciones!$F$5526:$F$5799,F5605)</x:f>
        <x:v>1</x:v>
      </x:c>
      <x:c r="H5605" s="4"/>
    </x:row>
    <x:row r="5606" ht="23" customHeight="1">
      <x:c r="A5606" s="4" t="str">
        <x:v>Sevilla</x:v>
      </x:c>
      <x:c r="B5606" s="4" t="str">
        <x:v>3.º ESO</x:v>
      </x:c>
      <x:c r="C5606" s="4" t="str">
        <x:v>A</x:v>
      </x:c>
      <x:c r="D5606" s="13" t="str">
        <x:v>00447</x:v>
      </x:c>
      <x:c r="E5606" s="13" t="str">
        <x:v>00421</x:v>
      </x:c>
      <x:c r="F5606" s="4" t="str">
        <x:v>amistad</x:v>
      </x:c>
      <x:c r="G5606" s="4" t="n">
        <x:f>COUNTIFS(Relaciones!$D$5526:$D$5799,E5606,Relaciones!$E$5526:$E$5799,D5606,Relaciones!$F$5526:$F$5799,F5606)</x:f>
        <x:v>0</x:v>
      </x:c>
      <x:c r="H5606" s="4"/>
    </x:row>
    <x:row r="5607" ht="23" customHeight="1">
      <x:c r="A5607" s="4" t="str">
        <x:v>Sevilla</x:v>
      </x:c>
      <x:c r="B5607" s="4" t="str">
        <x:v>3.º ESO</x:v>
      </x:c>
      <x:c r="C5607" s="4" t="str">
        <x:v>A</x:v>
      </x:c>
      <x:c r="D5607" s="13" t="str">
        <x:v>00447</x:v>
      </x:c>
      <x:c r="E5607" s="13" t="str">
        <x:v>00435</x:v>
      </x:c>
      <x:c r="F5607" s="4" t="str">
        <x:v>amistad</x:v>
      </x:c>
      <x:c r="G5607" s="4" t="n">
        <x:f>COUNTIFS(Relaciones!$D$5526:$D$5799,E5607,Relaciones!$E$5526:$E$5799,D5607,Relaciones!$F$5526:$F$5799,F5607)</x:f>
        <x:v>0</x:v>
      </x:c>
      <x:c r="H5607" s="4"/>
    </x:row>
    <x:row r="5608" ht="23" customHeight="1">
      <x:c r="A5608" s="4" t="str">
        <x:v>Sevilla</x:v>
      </x:c>
      <x:c r="B5608" s="4" t="str">
        <x:v>3.º ESO</x:v>
      </x:c>
      <x:c r="C5608" s="4" t="str">
        <x:v>A</x:v>
      </x:c>
      <x:c r="D5608" s="13" t="str">
        <x:v>00447</x:v>
      </x:c>
      <x:c r="E5608" s="13" t="str">
        <x:v>00446</x:v>
      </x:c>
      <x:c r="F5608" s="4" t="str">
        <x:v>amistad</x:v>
      </x:c>
      <x:c r="G5608" s="4" t="n">
        <x:f>COUNTIFS(Relaciones!$D$5526:$D$5799,E5608,Relaciones!$E$5526:$E$5799,D5608,Relaciones!$F$5526:$F$5799,F5608)</x:f>
        <x:v>1</x:v>
      </x:c>
      <x:c r="H5608" s="4"/>
    </x:row>
    <x:row r="5609" ht="23" customHeight="1">
      <x:c r="A5609" s="4" t="str">
        <x:v>Sevilla</x:v>
      </x:c>
      <x:c r="B5609" s="4" t="str">
        <x:v>3.º ESO</x:v>
      </x:c>
      <x:c r="C5609" s="4" t="str">
        <x:v>A</x:v>
      </x:c>
      <x:c r="D5609" s="13" t="str">
        <x:v>00447</x:v>
      </x:c>
      <x:c r="E5609" s="13" t="str">
        <x:v>00448</x:v>
      </x:c>
      <x:c r="F5609" s="4" t="str">
        <x:v>amistad</x:v>
      </x:c>
      <x:c r="G5609" s="4" t="n">
        <x:f>COUNTIFS(Relaciones!$D$5526:$D$5799,E5609,Relaciones!$E$5526:$E$5799,D5609,Relaciones!$F$5526:$F$5799,F5609)</x:f>
        <x:v>1</x:v>
      </x:c>
      <x:c r="H5609" s="4"/>
    </x:row>
    <x:row r="5610" ht="23" customHeight="1">
      <x:c r="A5610" s="4" t="str">
        <x:v>Sevilla</x:v>
      </x:c>
      <x:c r="B5610" s="4" t="str">
        <x:v>3.º ESO</x:v>
      </x:c>
      <x:c r="C5610" s="4" t="str">
        <x:v>A</x:v>
      </x:c>
      <x:c r="D5610" s="13" t="str">
        <x:v>00448</x:v>
      </x:c>
      <x:c r="E5610" s="13" t="str">
        <x:v>00435</x:v>
      </x:c>
      <x:c r="F5610" s="4" t="str">
        <x:v>amistad</x:v>
      </x:c>
      <x:c r="G5610" s="4" t="n">
        <x:f>COUNTIFS(Relaciones!$D$5526:$D$5799,E5610,Relaciones!$E$5526:$E$5799,D5610,Relaciones!$F$5526:$F$5799,F5610)</x:f>
        <x:v>1</x:v>
      </x:c>
      <x:c r="H5610" s="4"/>
    </x:row>
    <x:row r="5611" ht="23" customHeight="1">
      <x:c r="A5611" s="4" t="str">
        <x:v>Sevilla</x:v>
      </x:c>
      <x:c r="B5611" s="4" t="str">
        <x:v>3.º ESO</x:v>
      </x:c>
      <x:c r="C5611" s="4" t="str">
        <x:v>A</x:v>
      </x:c>
      <x:c r="D5611" s="13" t="str">
        <x:v>00448</x:v>
      </x:c>
      <x:c r="E5611" s="13" t="str">
        <x:v>00447</x:v>
      </x:c>
      <x:c r="F5611" s="4" t="str">
        <x:v>amistad</x:v>
      </x:c>
      <x:c r="G5611" s="4" t="n">
        <x:f>COUNTIFS(Relaciones!$D$5526:$D$5799,E5611,Relaciones!$E$5526:$E$5799,D5611,Relaciones!$F$5526:$F$5799,F5611)</x:f>
        <x:v>1</x:v>
      </x:c>
      <x:c r="H5611" s="4"/>
    </x:row>
    <x:row r="5612" ht="23" customHeight="1">
      <x:c r="A5612" s="4" t="str">
        <x:v>Sevilla</x:v>
      </x:c>
      <x:c r="B5612" s="4" t="str">
        <x:v>3.º ESO</x:v>
      </x:c>
      <x:c r="C5612" s="4" t="str">
        <x:v>A</x:v>
      </x:c>
      <x:c r="D5612" s="13" t="str">
        <x:v>00422</x:v>
      </x:c>
      <x:c r="E5612" s="13" t="str">
        <x:v>00443</x:v>
      </x:c>
      <x:c r="F5612" s="4" t="str">
        <x:v>rechazo</x:v>
      </x:c>
      <x:c r="G5612" s="4" t="n">
        <x:f>COUNTIFS(Relaciones!$D$5526:$D$5799,E5612,Relaciones!$E$5526:$E$5799,D5612,Relaciones!$F$5526:$F$5799,F5612)</x:f>
        <x:v>0</x:v>
      </x:c>
      <x:c r="H5612" s="4"/>
    </x:row>
    <x:row r="5613" ht="23" customHeight="1">
      <x:c r="A5613" s="4" t="str">
        <x:v>Sevilla</x:v>
      </x:c>
      <x:c r="B5613" s="4" t="str">
        <x:v>3.º ESO</x:v>
      </x:c>
      <x:c r="C5613" s="4" t="str">
        <x:v>A</x:v>
      </x:c>
      <x:c r="D5613" s="13" t="str">
        <x:v>00423</x:v>
      </x:c>
      <x:c r="E5613" s="13" t="str">
        <x:v>00443</x:v>
      </x:c>
      <x:c r="F5613" s="4" t="str">
        <x:v>rechazo</x:v>
      </x:c>
      <x:c r="G5613" s="4" t="n">
        <x:f>COUNTIFS(Relaciones!$D$5526:$D$5799,E5613,Relaciones!$E$5526:$E$5799,D5613,Relaciones!$F$5526:$F$5799,F5613)</x:f>
        <x:v>0</x:v>
      </x:c>
      <x:c r="H5613" s="4"/>
    </x:row>
    <x:row r="5614" ht="23" customHeight="1">
      <x:c r="A5614" s="4" t="str">
        <x:v>Sevilla</x:v>
      </x:c>
      <x:c r="B5614" s="4" t="str">
        <x:v>3.º ESO</x:v>
      </x:c>
      <x:c r="C5614" s="4" t="str">
        <x:v>A</x:v>
      </x:c>
      <x:c r="D5614" s="13" t="str">
        <x:v>00424</x:v>
      </x:c>
      <x:c r="E5614" s="13" t="str">
        <x:v>00443</x:v>
      </x:c>
      <x:c r="F5614" s="4" t="str">
        <x:v>rechazo</x:v>
      </x:c>
      <x:c r="G5614" s="4" t="n">
        <x:f>COUNTIFS(Relaciones!$D$5526:$D$5799,E5614,Relaciones!$E$5526:$E$5799,D5614,Relaciones!$F$5526:$F$5799,F5614)</x:f>
        <x:v>0</x:v>
      </x:c>
      <x:c r="H5614" s="4"/>
    </x:row>
    <x:row r="5615" ht="23" customHeight="1">
      <x:c r="A5615" s="4" t="str">
        <x:v>Sevilla</x:v>
      </x:c>
      <x:c r="B5615" s="4" t="str">
        <x:v>3.º ESO</x:v>
      </x:c>
      <x:c r="C5615" s="4" t="str">
        <x:v>A</x:v>
      </x:c>
      <x:c r="D5615" s="13" t="str">
        <x:v>00425</x:v>
      </x:c>
      <x:c r="E5615" s="13" t="str">
        <x:v>00443</x:v>
      </x:c>
      <x:c r="F5615" s="4" t="str">
        <x:v>rechazo</x:v>
      </x:c>
      <x:c r="G5615" s="4" t="n">
        <x:f>COUNTIFS(Relaciones!$D$5526:$D$5799,E5615,Relaciones!$E$5526:$E$5799,D5615,Relaciones!$F$5526:$F$5799,F5615)</x:f>
        <x:v>0</x:v>
      </x:c>
      <x:c r="H5615" s="4"/>
    </x:row>
    <x:row r="5616" ht="23" customHeight="1">
      <x:c r="A5616" s="4" t="str">
        <x:v>Sevilla</x:v>
      </x:c>
      <x:c r="B5616" s="4" t="str">
        <x:v>3.º ESO</x:v>
      </x:c>
      <x:c r="C5616" s="4" t="str">
        <x:v>A</x:v>
      </x:c>
      <x:c r="D5616" s="13" t="str">
        <x:v>00426</x:v>
      </x:c>
      <x:c r="E5616" s="13" t="str">
        <x:v>00443</x:v>
      </x:c>
      <x:c r="F5616" s="4" t="str">
        <x:v>rechazo</x:v>
      </x:c>
      <x:c r="G5616" s="4" t="n">
        <x:f>COUNTIFS(Relaciones!$D$5526:$D$5799,E5616,Relaciones!$E$5526:$E$5799,D5616,Relaciones!$F$5526:$F$5799,F5616)</x:f>
        <x:v>0</x:v>
      </x:c>
      <x:c r="H5616" s="4"/>
    </x:row>
    <x:row r="5617" ht="23" customHeight="1">
      <x:c r="A5617" s="4" t="str">
        <x:v>Sevilla</x:v>
      </x:c>
      <x:c r="B5617" s="4" t="str">
        <x:v>3.º ESO</x:v>
      </x:c>
      <x:c r="C5617" s="4" t="str">
        <x:v>A</x:v>
      </x:c>
      <x:c r="D5617" s="13" t="str">
        <x:v>00426</x:v>
      </x:c>
      <x:c r="E5617" s="13" t="str">
        <x:v>00446</x:v>
      </x:c>
      <x:c r="F5617" s="4" t="str">
        <x:v>rechazo</x:v>
      </x:c>
      <x:c r="G5617" s="4" t="n">
        <x:f>COUNTIFS(Relaciones!$D$5526:$D$5799,E5617,Relaciones!$E$5526:$E$5799,D5617,Relaciones!$F$5526:$F$5799,F5617)</x:f>
        <x:v>0</x:v>
      </x:c>
      <x:c r="H5617" s="4"/>
    </x:row>
    <x:row r="5618" ht="23" customHeight="1">
      <x:c r="A5618" s="4" t="str">
        <x:v>Sevilla</x:v>
      </x:c>
      <x:c r="B5618" s="4" t="str">
        <x:v>3.º ESO</x:v>
      </x:c>
      <x:c r="C5618" s="4" t="str">
        <x:v>A</x:v>
      </x:c>
      <x:c r="D5618" s="13" t="str">
        <x:v>00427</x:v>
      </x:c>
      <x:c r="E5618" s="13" t="str">
        <x:v>00443</x:v>
      </x:c>
      <x:c r="F5618" s="4" t="str">
        <x:v>rechazo</x:v>
      </x:c>
      <x:c r="G5618" s="4" t="n">
        <x:f>COUNTIFS(Relaciones!$D$5526:$D$5799,E5618,Relaciones!$E$5526:$E$5799,D5618,Relaciones!$F$5526:$F$5799,F5618)</x:f>
        <x:v>0</x:v>
      </x:c>
      <x:c r="H5618" s="4"/>
    </x:row>
    <x:row r="5619" ht="23" customHeight="1">
      <x:c r="A5619" s="4" t="str">
        <x:v>Sevilla</x:v>
      </x:c>
      <x:c r="B5619" s="4" t="str">
        <x:v>3.º ESO</x:v>
      </x:c>
      <x:c r="C5619" s="4" t="str">
        <x:v>A</x:v>
      </x:c>
      <x:c r="D5619" s="13" t="str">
        <x:v>00429</x:v>
      </x:c>
      <x:c r="E5619" s="13" t="str">
        <x:v>00443</x:v>
      </x:c>
      <x:c r="F5619" s="4" t="str">
        <x:v>rechazo</x:v>
      </x:c>
      <x:c r="G5619" s="4" t="n">
        <x:f>COUNTIFS(Relaciones!$D$5526:$D$5799,E5619,Relaciones!$E$5526:$E$5799,D5619,Relaciones!$F$5526:$F$5799,F5619)</x:f>
        <x:v>0</x:v>
      </x:c>
      <x:c r="H5619" s="4"/>
    </x:row>
    <x:row r="5620" ht="23" customHeight="1">
      <x:c r="A5620" s="4" t="str">
        <x:v>Sevilla</x:v>
      </x:c>
      <x:c r="B5620" s="4" t="str">
        <x:v>3.º ESO</x:v>
      </x:c>
      <x:c r="C5620" s="4" t="str">
        <x:v>A</x:v>
      </x:c>
      <x:c r="D5620" s="13" t="str">
        <x:v>00430</x:v>
      </x:c>
      <x:c r="E5620" s="13" t="str">
        <x:v>00443</x:v>
      </x:c>
      <x:c r="F5620" s="4" t="str">
        <x:v>rechazo</x:v>
      </x:c>
      <x:c r="G5620" s="4" t="n">
        <x:f>COUNTIFS(Relaciones!$D$5526:$D$5799,E5620,Relaciones!$E$5526:$E$5799,D5620,Relaciones!$F$5526:$F$5799,F5620)</x:f>
        <x:v>0</x:v>
      </x:c>
      <x:c r="H5620" s="4"/>
    </x:row>
    <x:row r="5621" ht="23" customHeight="1">
      <x:c r="A5621" s="4" t="str">
        <x:v>Sevilla</x:v>
      </x:c>
      <x:c r="B5621" s="4" t="str">
        <x:v>3.º ESO</x:v>
      </x:c>
      <x:c r="C5621" s="4" t="str">
        <x:v>A</x:v>
      </x:c>
      <x:c r="D5621" s="13" t="str">
        <x:v>00431</x:v>
      </x:c>
      <x:c r="E5621" s="13" t="str">
        <x:v>00443</x:v>
      </x:c>
      <x:c r="F5621" s="4" t="str">
        <x:v>rechazo</x:v>
      </x:c>
      <x:c r="G5621" s="4" t="n">
        <x:f>COUNTIFS(Relaciones!$D$5526:$D$5799,E5621,Relaciones!$E$5526:$E$5799,D5621,Relaciones!$F$5526:$F$5799,F5621)</x:f>
        <x:v>0</x:v>
      </x:c>
      <x:c r="H5621" s="4"/>
    </x:row>
    <x:row r="5622" ht="23" customHeight="1">
      <x:c r="A5622" s="4" t="str">
        <x:v>Sevilla</x:v>
      </x:c>
      <x:c r="B5622" s="4" t="str">
        <x:v>3.º ESO</x:v>
      </x:c>
      <x:c r="C5622" s="4" t="str">
        <x:v>A</x:v>
      </x:c>
      <x:c r="D5622" s="13" t="str">
        <x:v>00431</x:v>
      </x:c>
      <x:c r="E5622" s="13" t="str">
        <x:v>00446</x:v>
      </x:c>
      <x:c r="F5622" s="4" t="str">
        <x:v>rechazo</x:v>
      </x:c>
      <x:c r="G5622" s="4" t="n">
        <x:f>COUNTIFS(Relaciones!$D$5526:$D$5799,E5622,Relaciones!$E$5526:$E$5799,D5622,Relaciones!$F$5526:$F$5799,F5622)</x:f>
        <x:v>0</x:v>
      </x:c>
      <x:c r="H5622" s="4"/>
    </x:row>
    <x:row r="5623" ht="23" customHeight="1">
      <x:c r="A5623" s="4" t="str">
        <x:v>Sevilla</x:v>
      </x:c>
      <x:c r="B5623" s="4" t="str">
        <x:v>3.º ESO</x:v>
      </x:c>
      <x:c r="C5623" s="4" t="str">
        <x:v>A</x:v>
      </x:c>
      <x:c r="D5623" s="13" t="str">
        <x:v>00432</x:v>
      </x:c>
      <x:c r="E5623" s="13" t="str">
        <x:v>00443</x:v>
      </x:c>
      <x:c r="F5623" s="4" t="str">
        <x:v>rechazo</x:v>
      </x:c>
      <x:c r="G5623" s="4" t="n">
        <x:f>COUNTIFS(Relaciones!$D$5526:$D$5799,E5623,Relaciones!$E$5526:$E$5799,D5623,Relaciones!$F$5526:$F$5799,F5623)</x:f>
        <x:v>0</x:v>
      </x:c>
      <x:c r="H5623" s="4"/>
    </x:row>
    <x:row r="5624" ht="23" customHeight="1">
      <x:c r="A5624" s="4" t="str">
        <x:v>Sevilla</x:v>
      </x:c>
      <x:c r="B5624" s="4" t="str">
        <x:v>3.º ESO</x:v>
      </x:c>
      <x:c r="C5624" s="4" t="str">
        <x:v>A</x:v>
      </x:c>
      <x:c r="D5624" s="13" t="str">
        <x:v>00433</x:v>
      </x:c>
      <x:c r="E5624" s="13" t="str">
        <x:v>00443</x:v>
      </x:c>
      <x:c r="F5624" s="4" t="str">
        <x:v>rechazo</x:v>
      </x:c>
      <x:c r="G5624" s="4" t="n">
        <x:f>COUNTIFS(Relaciones!$D$5526:$D$5799,E5624,Relaciones!$E$5526:$E$5799,D5624,Relaciones!$F$5526:$F$5799,F5624)</x:f>
        <x:v>0</x:v>
      </x:c>
      <x:c r="H5624" s="4"/>
    </x:row>
    <x:row r="5625" ht="23" customHeight="1">
      <x:c r="A5625" s="4" t="str">
        <x:v>Sevilla</x:v>
      </x:c>
      <x:c r="B5625" s="4" t="str">
        <x:v>3.º ESO</x:v>
      </x:c>
      <x:c r="C5625" s="4" t="str">
        <x:v>A</x:v>
      </x:c>
      <x:c r="D5625" s="13" t="str">
        <x:v>00434</x:v>
      </x:c>
      <x:c r="E5625" s="13" t="str">
        <x:v>00443</x:v>
      </x:c>
      <x:c r="F5625" s="4" t="str">
        <x:v>rechazo</x:v>
      </x:c>
      <x:c r="G5625" s="4" t="n">
        <x:f>COUNTIFS(Relaciones!$D$5526:$D$5799,E5625,Relaciones!$E$5526:$E$5799,D5625,Relaciones!$F$5526:$F$5799,F5625)</x:f>
        <x:v>0</x:v>
      </x:c>
      <x:c r="H5625" s="4"/>
    </x:row>
    <x:row r="5626" ht="23" customHeight="1">
      <x:c r="A5626" s="4" t="str">
        <x:v>Sevilla</x:v>
      </x:c>
      <x:c r="B5626" s="4" t="str">
        <x:v>3.º ESO</x:v>
      </x:c>
      <x:c r="C5626" s="4" t="str">
        <x:v>A</x:v>
      </x:c>
      <x:c r="D5626" s="13" t="str">
        <x:v>00436</x:v>
      </x:c>
      <x:c r="E5626" s="13" t="str">
        <x:v>00443</x:v>
      </x:c>
      <x:c r="F5626" s="4" t="str">
        <x:v>rechazo</x:v>
      </x:c>
      <x:c r="G5626" s="4" t="n">
        <x:f>COUNTIFS(Relaciones!$D$5526:$D$5799,E5626,Relaciones!$E$5526:$E$5799,D5626,Relaciones!$F$5526:$F$5799,F5626)</x:f>
        <x:v>0</x:v>
      </x:c>
      <x:c r="H5626" s="4"/>
    </x:row>
    <x:row r="5627" ht="23" customHeight="1">
      <x:c r="A5627" s="4" t="str">
        <x:v>Sevilla</x:v>
      </x:c>
      <x:c r="B5627" s="4" t="str">
        <x:v>3.º ESO</x:v>
      </x:c>
      <x:c r="C5627" s="4" t="str">
        <x:v>A</x:v>
      </x:c>
      <x:c r="D5627" s="13" t="str">
        <x:v>00436</x:v>
      </x:c>
      <x:c r="E5627" s="13" t="str">
        <x:v>00446</x:v>
      </x:c>
      <x:c r="F5627" s="4" t="str">
        <x:v>rechazo</x:v>
      </x:c>
      <x:c r="G5627" s="4" t="n">
        <x:f>COUNTIFS(Relaciones!$D$5526:$D$5799,E5627,Relaciones!$E$5526:$E$5799,D5627,Relaciones!$F$5526:$F$5799,F5627)</x:f>
        <x:v>0</x:v>
      </x:c>
      <x:c r="H5627" s="4"/>
    </x:row>
    <x:row r="5628" ht="23" customHeight="1">
      <x:c r="A5628" s="4" t="str">
        <x:v>Sevilla</x:v>
      </x:c>
      <x:c r="B5628" s="4" t="str">
        <x:v>3.º ESO</x:v>
      </x:c>
      <x:c r="C5628" s="4" t="str">
        <x:v>A</x:v>
      </x:c>
      <x:c r="D5628" s="13" t="str">
        <x:v>00437</x:v>
      </x:c>
      <x:c r="E5628" s="13" t="str">
        <x:v>00443</x:v>
      </x:c>
      <x:c r="F5628" s="4" t="str">
        <x:v>rechazo</x:v>
      </x:c>
      <x:c r="G5628" s="4" t="n">
        <x:f>COUNTIFS(Relaciones!$D$5526:$D$5799,E5628,Relaciones!$E$5526:$E$5799,D5628,Relaciones!$F$5526:$F$5799,F5628)</x:f>
        <x:v>0</x:v>
      </x:c>
      <x:c r="H5628" s="4"/>
    </x:row>
    <x:row r="5629" ht="23" customHeight="1">
      <x:c r="A5629" s="4" t="str">
        <x:v>Sevilla</x:v>
      </x:c>
      <x:c r="B5629" s="4" t="str">
        <x:v>3.º ESO</x:v>
      </x:c>
      <x:c r="C5629" s="4" t="str">
        <x:v>A</x:v>
      </x:c>
      <x:c r="D5629" s="13" t="str">
        <x:v>00438</x:v>
      </x:c>
      <x:c r="E5629" s="13" t="str">
        <x:v>00443</x:v>
      </x:c>
      <x:c r="F5629" s="4" t="str">
        <x:v>rechazo</x:v>
      </x:c>
      <x:c r="G5629" s="4" t="n">
        <x:f>COUNTIFS(Relaciones!$D$5526:$D$5799,E5629,Relaciones!$E$5526:$E$5799,D5629,Relaciones!$F$5526:$F$5799,F5629)</x:f>
        <x:v>0</x:v>
      </x:c>
      <x:c r="H5629" s="4"/>
    </x:row>
    <x:row r="5630" ht="23" customHeight="1">
      <x:c r="A5630" s="4" t="str">
        <x:v>Sevilla</x:v>
      </x:c>
      <x:c r="B5630" s="4" t="str">
        <x:v>3.º ESO</x:v>
      </x:c>
      <x:c r="C5630" s="4" t="str">
        <x:v>A</x:v>
      </x:c>
      <x:c r="D5630" s="13" t="str">
        <x:v>00439</x:v>
      </x:c>
      <x:c r="E5630" s="13" t="str">
        <x:v>00443</x:v>
      </x:c>
      <x:c r="F5630" s="4" t="str">
        <x:v>rechazo</x:v>
      </x:c>
      <x:c r="G5630" s="4" t="n">
        <x:f>COUNTIFS(Relaciones!$D$5526:$D$5799,E5630,Relaciones!$E$5526:$E$5799,D5630,Relaciones!$F$5526:$F$5799,F5630)</x:f>
        <x:v>0</x:v>
      </x:c>
      <x:c r="H5630" s="4"/>
    </x:row>
    <x:row r="5631" ht="23" customHeight="1">
      <x:c r="A5631" s="4" t="str">
        <x:v>Sevilla</x:v>
      </x:c>
      <x:c r="B5631" s="4" t="str">
        <x:v>3.º ESO</x:v>
      </x:c>
      <x:c r="C5631" s="4" t="str">
        <x:v>A</x:v>
      </x:c>
      <x:c r="D5631" s="13" t="str">
        <x:v>00440</x:v>
      </x:c>
      <x:c r="E5631" s="13" t="str">
        <x:v>00443</x:v>
      </x:c>
      <x:c r="F5631" s="4" t="str">
        <x:v>rechazo</x:v>
      </x:c>
      <x:c r="G5631" s="4" t="n">
        <x:f>COUNTIFS(Relaciones!$D$5526:$D$5799,E5631,Relaciones!$E$5526:$E$5799,D5631,Relaciones!$F$5526:$F$5799,F5631)</x:f>
        <x:v>0</x:v>
      </x:c>
      <x:c r="H5631" s="4"/>
    </x:row>
    <x:row r="5632" ht="23" customHeight="1">
      <x:c r="A5632" s="4" t="str">
        <x:v>Sevilla</x:v>
      </x:c>
      <x:c r="B5632" s="4" t="str">
        <x:v>3.º ESO</x:v>
      </x:c>
      <x:c r="C5632" s="4" t="str">
        <x:v>A</x:v>
      </x:c>
      <x:c r="D5632" s="13" t="str">
        <x:v>00441</x:v>
      </x:c>
      <x:c r="E5632" s="13" t="str">
        <x:v>00443</x:v>
      </x:c>
      <x:c r="F5632" s="4" t="str">
        <x:v>rechazo</x:v>
      </x:c>
      <x:c r="G5632" s="4" t="n">
        <x:f>COUNTIFS(Relaciones!$D$5526:$D$5799,E5632,Relaciones!$E$5526:$E$5799,D5632,Relaciones!$F$5526:$F$5799,F5632)</x:f>
        <x:v>0</x:v>
      </x:c>
      <x:c r="H5632" s="4"/>
    </x:row>
    <x:row r="5633" ht="23" customHeight="1">
      <x:c r="A5633" s="4" t="str">
        <x:v>Sevilla</x:v>
      </x:c>
      <x:c r="B5633" s="4" t="str">
        <x:v>3.º ESO</x:v>
      </x:c>
      <x:c r="C5633" s="4" t="str">
        <x:v>A</x:v>
      </x:c>
      <x:c r="D5633" s="13" t="str">
        <x:v>00441</x:v>
      </x:c>
      <x:c r="E5633" s="13" t="str">
        <x:v>00446</x:v>
      </x:c>
      <x:c r="F5633" s="4" t="str">
        <x:v>rechazo</x:v>
      </x:c>
      <x:c r="G5633" s="4" t="n">
        <x:f>COUNTIFS(Relaciones!$D$5526:$D$5799,E5633,Relaciones!$E$5526:$E$5799,D5633,Relaciones!$F$5526:$F$5799,F5633)</x:f>
        <x:v>0</x:v>
      </x:c>
      <x:c r="H5633" s="4"/>
    </x:row>
    <x:row r="5634" ht="23" customHeight="1">
      <x:c r="A5634" s="4" t="str">
        <x:v>Sevilla</x:v>
      </x:c>
      <x:c r="B5634" s="4" t="str">
        <x:v>3.º ESO</x:v>
      </x:c>
      <x:c r="C5634" s="4" t="str">
        <x:v>A</x:v>
      </x:c>
      <x:c r="D5634" s="13" t="str">
        <x:v>00443</x:v>
      </x:c>
      <x:c r="E5634" s="13" t="str">
        <x:v>00446</x:v>
      </x:c>
      <x:c r="F5634" s="4" t="str">
        <x:v>rechazo</x:v>
      </x:c>
      <x:c r="G5634" s="4" t="n">
        <x:f>COUNTIFS(Relaciones!$D$5526:$D$5799,E5634,Relaciones!$E$5526:$E$5799,D5634,Relaciones!$F$5526:$F$5799,F5634)</x:f>
        <x:v>1</x:v>
      </x:c>
      <x:c r="H5634" s="4"/>
    </x:row>
    <x:row r="5635" ht="23" customHeight="1">
      <x:c r="A5635" s="4" t="str">
        <x:v>Sevilla</x:v>
      </x:c>
      <x:c r="B5635" s="4" t="str">
        <x:v>3.º ESO</x:v>
      </x:c>
      <x:c r="C5635" s="4" t="str">
        <x:v>A</x:v>
      </x:c>
      <x:c r="D5635" s="13" t="str">
        <x:v>00444</x:v>
      </x:c>
      <x:c r="E5635" s="13" t="str">
        <x:v>00446</x:v>
      </x:c>
      <x:c r="F5635" s="4" t="str">
        <x:v>rechazo</x:v>
      </x:c>
      <x:c r="G5635" s="4" t="n">
        <x:f>COUNTIFS(Relaciones!$D$5526:$D$5799,E5635,Relaciones!$E$5526:$E$5799,D5635,Relaciones!$F$5526:$F$5799,F5635)</x:f>
        <x:v>0</x:v>
      </x:c>
      <x:c r="H5635" s="4"/>
    </x:row>
    <x:row r="5636" ht="23" customHeight="1">
      <x:c r="A5636" s="4" t="str">
        <x:v>Sevilla</x:v>
      </x:c>
      <x:c r="B5636" s="4" t="str">
        <x:v>3.º ESO</x:v>
      </x:c>
      <x:c r="C5636" s="4" t="str">
        <x:v>A</x:v>
      </x:c>
      <x:c r="D5636" s="13" t="str">
        <x:v>00445</x:v>
      </x:c>
      <x:c r="E5636" s="13" t="str">
        <x:v>00443</x:v>
      </x:c>
      <x:c r="F5636" s="4" t="str">
        <x:v>rechazo</x:v>
      </x:c>
      <x:c r="G5636" s="4" t="n">
        <x:f>COUNTIFS(Relaciones!$D$5526:$D$5799,E5636,Relaciones!$E$5526:$E$5799,D5636,Relaciones!$F$5526:$F$5799,F5636)</x:f>
        <x:v>0</x:v>
      </x:c>
      <x:c r="H5636" s="4"/>
    </x:row>
    <x:row r="5637" ht="23" customHeight="1">
      <x:c r="A5637" s="4" t="str">
        <x:v>Sevilla</x:v>
      </x:c>
      <x:c r="B5637" s="4" t="str">
        <x:v>3.º ESO</x:v>
      </x:c>
      <x:c r="C5637" s="4" t="str">
        <x:v>A</x:v>
      </x:c>
      <x:c r="D5637" s="13" t="str">
        <x:v>00446</x:v>
      </x:c>
      <x:c r="E5637" s="13" t="str">
        <x:v>00443</x:v>
      </x:c>
      <x:c r="F5637" s="4" t="str">
        <x:v>rechazo</x:v>
      </x:c>
      <x:c r="G5637" s="4" t="n">
        <x:f>COUNTIFS(Relaciones!$D$5526:$D$5799,E5637,Relaciones!$E$5526:$E$5799,D5637,Relaciones!$F$5526:$F$5799,F5637)</x:f>
        <x:v>1</x:v>
      </x:c>
      <x:c r="H5637" s="4"/>
    </x:row>
    <x:row r="5638" ht="23" customHeight="1">
      <x:c r="A5638" s="4" t="str">
        <x:v>Sevilla</x:v>
      </x:c>
      <x:c r="B5638" s="4" t="str">
        <x:v>3.º ESO</x:v>
      </x:c>
      <x:c r="C5638" s="4" t="str">
        <x:v>A</x:v>
      </x:c>
      <x:c r="D5638" s="13" t="str">
        <x:v>00446</x:v>
      </x:c>
      <x:c r="E5638" s="13" t="str">
        <x:v>00448</x:v>
      </x:c>
      <x:c r="F5638" s="4" t="str">
        <x:v>rechazo</x:v>
      </x:c>
      <x:c r="G5638" s="4" t="n">
        <x:f>COUNTIFS(Relaciones!$D$5526:$D$5799,E5638,Relaciones!$E$5526:$E$5799,D5638,Relaciones!$F$5526:$F$5799,F5638)</x:f>
        <x:v>0</x:v>
      </x:c>
      <x:c r="H5638" s="4"/>
    </x:row>
    <x:row r="5639" ht="23" customHeight="1">
      <x:c r="A5639" s="4" t="str">
        <x:v>Sevilla</x:v>
      </x:c>
      <x:c r="B5639" s="4" t="str">
        <x:v>3.º ESO</x:v>
      </x:c>
      <x:c r="C5639" s="4" t="str">
        <x:v>A</x:v>
      </x:c>
      <x:c r="D5639" s="13" t="str">
        <x:v>00447</x:v>
      </x:c>
      <x:c r="E5639" s="13" t="str">
        <x:v>00443</x:v>
      </x:c>
      <x:c r="F5639" s="4" t="str">
        <x:v>rechazo</x:v>
      </x:c>
      <x:c r="G5639" s="4" t="n">
        <x:f>COUNTIFS(Relaciones!$D$5526:$D$5799,E5639,Relaciones!$E$5526:$E$5799,D5639,Relaciones!$F$5526:$F$5799,F5639)</x:f>
        <x:v>0</x:v>
      </x:c>
      <x:c r="H5639" s="4"/>
    </x:row>
    <x:row r="5640" ht="23" customHeight="1">
      <x:c r="A5640" s="4" t="str">
        <x:v>Sevilla</x:v>
      </x:c>
      <x:c r="B5640" s="4" t="str">
        <x:v>3.º ESO</x:v>
      </x:c>
      <x:c r="C5640" s="4" t="str">
        <x:v>A</x:v>
      </x:c>
      <x:c r="D5640" s="13" t="str">
        <x:v>00448</x:v>
      </x:c>
      <x:c r="E5640" s="13" t="str">
        <x:v>00443</x:v>
      </x:c>
      <x:c r="F5640" s="4" t="str">
        <x:v>rechazo</x:v>
      </x:c>
      <x:c r="G5640" s="4" t="n">
        <x:f>COUNTIFS(Relaciones!$D$5526:$D$5799,E5640,Relaciones!$E$5526:$E$5799,D5640,Relaciones!$F$5526:$F$5799,F5640)</x:f>
        <x:v>0</x:v>
      </x:c>
      <x:c r="H5640" s="4"/>
    </x:row>
    <x:row r="5641" ht="23" customHeight="1">
      <x:c r="A5641" s="4" t="str">
        <x:v>Sevilla</x:v>
      </x:c>
      <x:c r="B5641" s="4" t="str">
        <x:v>3.º ESO</x:v>
      </x:c>
      <x:c r="C5641" s="4" t="str">
        <x:v>A</x:v>
      </x:c>
      <x:c r="D5641" s="13" t="str">
        <x:v>00421</x:v>
      </x:c>
      <x:c r="E5641" s="13" t="str">
        <x:v>00435</x:v>
      </x:c>
      <x:c r="F5641" s="4" t="str">
        <x:v>mediacion</x:v>
      </x:c>
      <x:c r="G5641" s="4"/>
      <x:c r="H5641" s="4"/>
    </x:row>
    <x:row r="5642" ht="23" customHeight="1">
      <x:c r="A5642" s="4" t="str">
        <x:v>Sevilla</x:v>
      </x:c>
      <x:c r="B5642" s="4" t="str">
        <x:v>3.º ESO</x:v>
      </x:c>
      <x:c r="C5642" s="4" t="str">
        <x:v>A</x:v>
      </x:c>
      <x:c r="D5642" s="13" t="str">
        <x:v>00422</x:v>
      </x:c>
      <x:c r="E5642" s="13" t="str">
        <x:v>00421</x:v>
      </x:c>
      <x:c r="F5642" s="4" t="str">
        <x:v>mediacion</x:v>
      </x:c>
      <x:c r="G5642" s="4"/>
      <x:c r="H5642" s="4"/>
    </x:row>
    <x:row r="5643" ht="23" customHeight="1">
      <x:c r="A5643" s="4" t="str">
        <x:v>Sevilla</x:v>
      </x:c>
      <x:c r="B5643" s="4" t="str">
        <x:v>3.º ESO</x:v>
      </x:c>
      <x:c r="C5643" s="4" t="str">
        <x:v>A</x:v>
      </x:c>
      <x:c r="D5643" s="13" t="str">
        <x:v>00423</x:v>
      </x:c>
      <x:c r="E5643" s="13" t="str">
        <x:v>00421</x:v>
      </x:c>
      <x:c r="F5643" s="4" t="str">
        <x:v>mediacion</x:v>
      </x:c>
      <x:c r="G5643" s="4"/>
      <x:c r="H5643" s="4"/>
    </x:row>
    <x:row r="5644" ht="23" customHeight="1">
      <x:c r="A5644" s="4" t="str">
        <x:v>Sevilla</x:v>
      </x:c>
      <x:c r="B5644" s="4" t="str">
        <x:v>3.º ESO</x:v>
      </x:c>
      <x:c r="C5644" s="4" t="str">
        <x:v>A</x:v>
      </x:c>
      <x:c r="D5644" s="13" t="str">
        <x:v>00425</x:v>
      </x:c>
      <x:c r="E5644" s="13" t="str">
        <x:v>00421</x:v>
      </x:c>
      <x:c r="F5644" s="4" t="str">
        <x:v>mediacion</x:v>
      </x:c>
      <x:c r="G5644" s="4"/>
      <x:c r="H5644" s="4"/>
    </x:row>
    <x:row r="5645" ht="23" customHeight="1">
      <x:c r="A5645" s="4" t="str">
        <x:v>Sevilla</x:v>
      </x:c>
      <x:c r="B5645" s="4" t="str">
        <x:v>3.º ESO</x:v>
      </x:c>
      <x:c r="C5645" s="4" t="str">
        <x:v>A</x:v>
      </x:c>
      <x:c r="D5645" s="13" t="str">
        <x:v>00426</x:v>
      </x:c>
      <x:c r="E5645" s="13" t="str">
        <x:v>00421</x:v>
      </x:c>
      <x:c r="F5645" s="4" t="str">
        <x:v>mediacion</x:v>
      </x:c>
      <x:c r="G5645" s="4"/>
      <x:c r="H5645" s="4"/>
    </x:row>
    <x:row r="5646" ht="23" customHeight="1">
      <x:c r="A5646" s="4" t="str">
        <x:v>Sevilla</x:v>
      </x:c>
      <x:c r="B5646" s="4" t="str">
        <x:v>3.º ESO</x:v>
      </x:c>
      <x:c r="C5646" s="4" t="str">
        <x:v>A</x:v>
      </x:c>
      <x:c r="D5646" s="13" t="str">
        <x:v>00428</x:v>
      </x:c>
      <x:c r="E5646" s="13" t="str">
        <x:v>00421</x:v>
      </x:c>
      <x:c r="F5646" s="4" t="str">
        <x:v>mediacion</x:v>
      </x:c>
      <x:c r="G5646" s="4"/>
      <x:c r="H5646" s="4"/>
    </x:row>
    <x:row r="5647" ht="23" customHeight="1">
      <x:c r="A5647" s="4" t="str">
        <x:v>Sevilla</x:v>
      </x:c>
      <x:c r="B5647" s="4" t="str">
        <x:v>3.º ESO</x:v>
      </x:c>
      <x:c r="C5647" s="4" t="str">
        <x:v>A</x:v>
      </x:c>
      <x:c r="D5647" s="13" t="str">
        <x:v>00428</x:v>
      </x:c>
      <x:c r="E5647" s="13" t="str">
        <x:v>00435</x:v>
      </x:c>
      <x:c r="F5647" s="4" t="str">
        <x:v>mediacion</x:v>
      </x:c>
      <x:c r="G5647" s="4"/>
      <x:c r="H5647" s="4"/>
    </x:row>
    <x:row r="5648" ht="23" customHeight="1">
      <x:c r="A5648" s="4" t="str">
        <x:v>Sevilla</x:v>
      </x:c>
      <x:c r="B5648" s="4" t="str">
        <x:v>3.º ESO</x:v>
      </x:c>
      <x:c r="C5648" s="4" t="str">
        <x:v>A</x:v>
      </x:c>
      <x:c r="D5648" s="13" t="str">
        <x:v>00429</x:v>
      </x:c>
      <x:c r="E5648" s="13" t="str">
        <x:v>00421</x:v>
      </x:c>
      <x:c r="F5648" s="4" t="str">
        <x:v>mediacion</x:v>
      </x:c>
      <x:c r="G5648" s="4"/>
      <x:c r="H5648" s="4"/>
    </x:row>
    <x:row r="5649" ht="23" customHeight="1">
      <x:c r="A5649" s="4" t="str">
        <x:v>Sevilla</x:v>
      </x:c>
      <x:c r="B5649" s="4" t="str">
        <x:v>3.º ESO</x:v>
      </x:c>
      <x:c r="C5649" s="4" t="str">
        <x:v>A</x:v>
      </x:c>
      <x:c r="D5649" s="13" t="str">
        <x:v>00431</x:v>
      </x:c>
      <x:c r="E5649" s="13" t="str">
        <x:v>00421</x:v>
      </x:c>
      <x:c r="F5649" s="4" t="str">
        <x:v>mediacion</x:v>
      </x:c>
      <x:c r="G5649" s="4"/>
      <x:c r="H5649" s="4"/>
    </x:row>
    <x:row r="5650" ht="23" customHeight="1">
      <x:c r="A5650" s="4" t="str">
        <x:v>Sevilla</x:v>
      </x:c>
      <x:c r="B5650" s="4" t="str">
        <x:v>3.º ESO</x:v>
      </x:c>
      <x:c r="C5650" s="4" t="str">
        <x:v>A</x:v>
      </x:c>
      <x:c r="D5650" s="13" t="str">
        <x:v>00432</x:v>
      </x:c>
      <x:c r="E5650" s="13" t="str">
        <x:v>00421</x:v>
      </x:c>
      <x:c r="F5650" s="4" t="str">
        <x:v>mediacion</x:v>
      </x:c>
      <x:c r="G5650" s="4"/>
      <x:c r="H5650" s="4"/>
    </x:row>
    <x:row r="5651" ht="23" customHeight="1">
      <x:c r="A5651" s="4" t="str">
        <x:v>Sevilla</x:v>
      </x:c>
      <x:c r="B5651" s="4" t="str">
        <x:v>3.º ESO</x:v>
      </x:c>
      <x:c r="C5651" s="4" t="str">
        <x:v>A</x:v>
      </x:c>
      <x:c r="D5651" s="13" t="str">
        <x:v>00434</x:v>
      </x:c>
      <x:c r="E5651" s="13" t="str">
        <x:v>00421</x:v>
      </x:c>
      <x:c r="F5651" s="4" t="str">
        <x:v>mediacion</x:v>
      </x:c>
      <x:c r="G5651" s="4"/>
      <x:c r="H5651" s="4"/>
    </x:row>
    <x:row r="5652" ht="23" customHeight="1">
      <x:c r="A5652" s="4" t="str">
        <x:v>Sevilla</x:v>
      </x:c>
      <x:c r="B5652" s="4" t="str">
        <x:v>3.º ESO</x:v>
      </x:c>
      <x:c r="C5652" s="4" t="str">
        <x:v>A</x:v>
      </x:c>
      <x:c r="D5652" s="13" t="str">
        <x:v>00435</x:v>
      </x:c>
      <x:c r="E5652" s="13" t="str">
        <x:v>00421</x:v>
      </x:c>
      <x:c r="F5652" s="4" t="str">
        <x:v>mediacion</x:v>
      </x:c>
      <x:c r="G5652" s="4"/>
      <x:c r="H5652" s="4"/>
    </x:row>
    <x:row r="5653" ht="23" customHeight="1">
      <x:c r="A5653" s="4" t="str">
        <x:v>Sevilla</x:v>
      </x:c>
      <x:c r="B5653" s="4" t="str">
        <x:v>3.º ESO</x:v>
      </x:c>
      <x:c r="C5653" s="4" t="str">
        <x:v>A</x:v>
      </x:c>
      <x:c r="D5653" s="13" t="str">
        <x:v>00437</x:v>
      </x:c>
      <x:c r="E5653" s="13" t="str">
        <x:v>00435</x:v>
      </x:c>
      <x:c r="F5653" s="4" t="str">
        <x:v>mediacion</x:v>
      </x:c>
      <x:c r="G5653" s="4"/>
      <x:c r="H5653" s="4"/>
    </x:row>
    <x:row r="5654" ht="23" customHeight="1">
      <x:c r="A5654" s="4" t="str">
        <x:v>Sevilla</x:v>
      </x:c>
      <x:c r="B5654" s="4" t="str">
        <x:v>3.º ESO</x:v>
      </x:c>
      <x:c r="C5654" s="4" t="str">
        <x:v>A</x:v>
      </x:c>
      <x:c r="D5654" s="13" t="str">
        <x:v>00438</x:v>
      </x:c>
      <x:c r="E5654" s="13" t="str">
        <x:v>00435</x:v>
      </x:c>
      <x:c r="F5654" s="4" t="str">
        <x:v>mediacion</x:v>
      </x:c>
      <x:c r="G5654" s="4"/>
      <x:c r="H5654" s="4"/>
    </x:row>
    <x:row r="5655" ht="23" customHeight="1">
      <x:c r="A5655" s="4" t="str">
        <x:v>Sevilla</x:v>
      </x:c>
      <x:c r="B5655" s="4" t="str">
        <x:v>3.º ESO</x:v>
      </x:c>
      <x:c r="C5655" s="4" t="str">
        <x:v>A</x:v>
      </x:c>
      <x:c r="D5655" s="13" t="str">
        <x:v>00440</x:v>
      </x:c>
      <x:c r="E5655" s="13" t="str">
        <x:v>00435</x:v>
      </x:c>
      <x:c r="F5655" s="4" t="str">
        <x:v>mediacion</x:v>
      </x:c>
      <x:c r="G5655" s="4"/>
      <x:c r="H5655" s="4"/>
    </x:row>
    <x:row r="5656" ht="23" customHeight="1">
      <x:c r="A5656" s="4" t="str">
        <x:v>Sevilla</x:v>
      </x:c>
      <x:c r="B5656" s="4" t="str">
        <x:v>3.º ESO</x:v>
      </x:c>
      <x:c r="C5656" s="4" t="str">
        <x:v>A</x:v>
      </x:c>
      <x:c r="D5656" s="13" t="str">
        <x:v>00441</x:v>
      </x:c>
      <x:c r="E5656" s="13" t="str">
        <x:v>00435</x:v>
      </x:c>
      <x:c r="F5656" s="4" t="str">
        <x:v>mediacion</x:v>
      </x:c>
      <x:c r="G5656" s="4"/>
      <x:c r="H5656" s="4"/>
    </x:row>
    <x:row r="5657" ht="23" customHeight="1">
      <x:c r="A5657" s="4" t="str">
        <x:v>Sevilla</x:v>
      </x:c>
      <x:c r="B5657" s="4" t="str">
        <x:v>3.º ESO</x:v>
      </x:c>
      <x:c r="C5657" s="4" t="str">
        <x:v>A</x:v>
      </x:c>
      <x:c r="D5657" s="13" t="str">
        <x:v>00442</x:v>
      </x:c>
      <x:c r="E5657" s="13" t="str">
        <x:v>00421</x:v>
      </x:c>
      <x:c r="F5657" s="4" t="str">
        <x:v>mediacion</x:v>
      </x:c>
      <x:c r="G5657" s="4"/>
      <x:c r="H5657" s="4"/>
    </x:row>
    <x:row r="5658" ht="23" customHeight="1">
      <x:c r="A5658" s="4" t="str">
        <x:v>Sevilla</x:v>
      </x:c>
      <x:c r="B5658" s="4" t="str">
        <x:v>3.º ESO</x:v>
      </x:c>
      <x:c r="C5658" s="4" t="str">
        <x:v>A</x:v>
      </x:c>
      <x:c r="D5658" s="13" t="str">
        <x:v>00443</x:v>
      </x:c>
      <x:c r="E5658" s="13" t="str">
        <x:v>00435</x:v>
      </x:c>
      <x:c r="F5658" s="4" t="str">
        <x:v>mediacion</x:v>
      </x:c>
      <x:c r="G5658" s="4"/>
      <x:c r="H5658" s="4"/>
    </x:row>
    <x:row r="5659" ht="23" customHeight="1">
      <x:c r="A5659" s="4" t="str">
        <x:v>Sevilla</x:v>
      </x:c>
      <x:c r="B5659" s="4" t="str">
        <x:v>3.º ESO</x:v>
      </x:c>
      <x:c r="C5659" s="4" t="str">
        <x:v>A</x:v>
      </x:c>
      <x:c r="D5659" s="13" t="str">
        <x:v>00444</x:v>
      </x:c>
      <x:c r="E5659" s="13" t="str">
        <x:v>00435</x:v>
      </x:c>
      <x:c r="F5659" s="4" t="str">
        <x:v>mediacion</x:v>
      </x:c>
      <x:c r="G5659" s="4"/>
      <x:c r="H5659" s="4"/>
    </x:row>
    <x:row r="5660" ht="23" customHeight="1">
      <x:c r="A5660" s="4" t="str">
        <x:v>Sevilla</x:v>
      </x:c>
      <x:c r="B5660" s="4" t="str">
        <x:v>3.º ESO</x:v>
      </x:c>
      <x:c r="C5660" s="4" t="str">
        <x:v>A</x:v>
      </x:c>
      <x:c r="D5660" s="13" t="str">
        <x:v>00446</x:v>
      </x:c>
      <x:c r="E5660" s="13" t="str">
        <x:v>00435</x:v>
      </x:c>
      <x:c r="F5660" s="4" t="str">
        <x:v>mediacion</x:v>
      </x:c>
      <x:c r="G5660" s="4"/>
      <x:c r="H5660" s="4"/>
    </x:row>
    <x:row r="5661" ht="23" customHeight="1">
      <x:c r="A5661" s="4" t="str">
        <x:v>Sevilla</x:v>
      </x:c>
      <x:c r="B5661" s="4" t="str">
        <x:v>3.º ESO</x:v>
      </x:c>
      <x:c r="C5661" s="4" t="str">
        <x:v>A</x:v>
      </x:c>
      <x:c r="D5661" s="13" t="str">
        <x:v>00447</x:v>
      </x:c>
      <x:c r="E5661" s="13" t="str">
        <x:v>00435</x:v>
      </x:c>
      <x:c r="F5661" s="4" t="str">
        <x:v>mediacion</x:v>
      </x:c>
      <x:c r="G5661" s="4"/>
      <x:c r="H5661" s="4"/>
    </x:row>
    <x:row r="5662" ht="23" customHeight="1">
      <x:c r="A5662" s="4" t="str">
        <x:v>Sevilla</x:v>
      </x:c>
      <x:c r="B5662" s="4" t="str">
        <x:v>3.º ESO</x:v>
      </x:c>
      <x:c r="C5662" s="4" t="str">
        <x:v>A</x:v>
      </x:c>
      <x:c r="D5662" s="13" t="str">
        <x:v>00422</x:v>
      </x:c>
      <x:c r="E5662" s="13" t="str">
        <x:v>00446</x:v>
      </x:c>
      <x:c r="F5662" s="4" t="str">
        <x:v>mediacion_negativa</x:v>
      </x:c>
      <x:c r="G5662" s="4"/>
      <x:c r="H5662" s="4"/>
    </x:row>
    <x:row r="5663" ht="23" customHeight="1">
      <x:c r="A5663" s="4" t="str">
        <x:v>Sevilla</x:v>
      </x:c>
      <x:c r="B5663" s="4" t="str">
        <x:v>3.º ESO</x:v>
      </x:c>
      <x:c r="C5663" s="4" t="str">
        <x:v>A</x:v>
      </x:c>
      <x:c r="D5663" s="13" t="str">
        <x:v>00423</x:v>
      </x:c>
      <x:c r="E5663" s="13" t="str">
        <x:v>00448</x:v>
      </x:c>
      <x:c r="F5663" s="4" t="str">
        <x:v>mediacion_negativa</x:v>
      </x:c>
      <x:c r="G5663" s="4"/>
      <x:c r="H5663" s="4"/>
    </x:row>
    <x:row r="5664" ht="23" customHeight="1">
      <x:c r="A5664" s="4" t="str">
        <x:v>Sevilla</x:v>
      </x:c>
      <x:c r="B5664" s="4" t="str">
        <x:v>3.º ESO</x:v>
      </x:c>
      <x:c r="C5664" s="4" t="str">
        <x:v>A</x:v>
      </x:c>
      <x:c r="D5664" s="13" t="str">
        <x:v>00424</x:v>
      </x:c>
      <x:c r="E5664" s="13" t="str">
        <x:v>00443</x:v>
      </x:c>
      <x:c r="F5664" s="4" t="str">
        <x:v>mediacion_negativa</x:v>
      </x:c>
      <x:c r="G5664" s="4"/>
      <x:c r="H5664" s="4"/>
    </x:row>
    <x:row r="5665" ht="23" customHeight="1">
      <x:c r="A5665" s="4" t="str">
        <x:v>Sevilla</x:v>
      </x:c>
      <x:c r="B5665" s="4" t="str">
        <x:v>3.º ESO</x:v>
      </x:c>
      <x:c r="C5665" s="4" t="str">
        <x:v>A</x:v>
      </x:c>
      <x:c r="D5665" s="13" t="str">
        <x:v>00426</x:v>
      </x:c>
      <x:c r="E5665" s="13" t="str">
        <x:v>00448</x:v>
      </x:c>
      <x:c r="F5665" s="4" t="str">
        <x:v>mediacion_negativa</x:v>
      </x:c>
      <x:c r="G5665" s="4"/>
      <x:c r="H5665" s="4"/>
    </x:row>
    <x:row r="5666" ht="23" customHeight="1">
      <x:c r="A5666" s="4" t="str">
        <x:v>Sevilla</x:v>
      </x:c>
      <x:c r="B5666" s="4" t="str">
        <x:v>3.º ESO</x:v>
      </x:c>
      <x:c r="C5666" s="4" t="str">
        <x:v>A</x:v>
      </x:c>
      <x:c r="D5666" s="13" t="str">
        <x:v>00427</x:v>
      </x:c>
      <x:c r="E5666" s="13" t="str">
        <x:v>00443</x:v>
      </x:c>
      <x:c r="F5666" s="4" t="str">
        <x:v>mediacion_negativa</x:v>
      </x:c>
      <x:c r="G5666" s="4"/>
      <x:c r="H5666" s="4"/>
    </x:row>
    <x:row r="5667" ht="23" customHeight="1">
      <x:c r="A5667" s="4" t="str">
        <x:v>Sevilla</x:v>
      </x:c>
      <x:c r="B5667" s="4" t="str">
        <x:v>3.º ESO</x:v>
      </x:c>
      <x:c r="C5667" s="4" t="str">
        <x:v>A</x:v>
      </x:c>
      <x:c r="D5667" s="13" t="str">
        <x:v>00428</x:v>
      </x:c>
      <x:c r="E5667" s="13" t="str">
        <x:v>00446</x:v>
      </x:c>
      <x:c r="F5667" s="4" t="str">
        <x:v>mediacion_negativa</x:v>
      </x:c>
      <x:c r="G5667" s="4"/>
      <x:c r="H5667" s="4"/>
    </x:row>
    <x:row r="5668" ht="23" customHeight="1">
      <x:c r="A5668" s="4" t="str">
        <x:v>Sevilla</x:v>
      </x:c>
      <x:c r="B5668" s="4" t="str">
        <x:v>3.º ESO</x:v>
      </x:c>
      <x:c r="C5668" s="4" t="str">
        <x:v>A</x:v>
      </x:c>
      <x:c r="D5668" s="13" t="str">
        <x:v>00430</x:v>
      </x:c>
      <x:c r="E5668" s="13" t="str">
        <x:v>00443</x:v>
      </x:c>
      <x:c r="F5668" s="4" t="str">
        <x:v>mediacion_negativa</x:v>
      </x:c>
      <x:c r="G5668" s="4"/>
      <x:c r="H5668" s="4"/>
    </x:row>
    <x:row r="5669" ht="23" customHeight="1">
      <x:c r="A5669" s="4" t="str">
        <x:v>Sevilla</x:v>
      </x:c>
      <x:c r="B5669" s="4" t="str">
        <x:v>3.º ESO</x:v>
      </x:c>
      <x:c r="C5669" s="4" t="str">
        <x:v>A</x:v>
      </x:c>
      <x:c r="D5669" s="13" t="str">
        <x:v>00431</x:v>
      </x:c>
      <x:c r="E5669" s="13" t="str">
        <x:v>00446</x:v>
      </x:c>
      <x:c r="F5669" s="4" t="str">
        <x:v>mediacion_negativa</x:v>
      </x:c>
      <x:c r="G5669" s="4"/>
      <x:c r="H5669" s="4"/>
    </x:row>
    <x:row r="5670" ht="23" customHeight="1">
      <x:c r="A5670" s="4" t="str">
        <x:v>Sevilla</x:v>
      </x:c>
      <x:c r="B5670" s="4" t="str">
        <x:v>3.º ESO</x:v>
      </x:c>
      <x:c r="C5670" s="4" t="str">
        <x:v>A</x:v>
      </x:c>
      <x:c r="D5670" s="13" t="str">
        <x:v>00432</x:v>
      </x:c>
      <x:c r="E5670" s="13" t="str">
        <x:v>00448</x:v>
      </x:c>
      <x:c r="F5670" s="4" t="str">
        <x:v>mediacion_negativa</x:v>
      </x:c>
      <x:c r="G5670" s="4"/>
      <x:c r="H5670" s="4"/>
    </x:row>
    <x:row r="5671" ht="23" customHeight="1">
      <x:c r="A5671" s="4" t="str">
        <x:v>Sevilla</x:v>
      </x:c>
      <x:c r="B5671" s="4" t="str">
        <x:v>3.º ESO</x:v>
      </x:c>
      <x:c r="C5671" s="4" t="str">
        <x:v>A</x:v>
      </x:c>
      <x:c r="D5671" s="13" t="str">
        <x:v>00434</x:v>
      </x:c>
      <x:c r="E5671" s="13" t="str">
        <x:v>00446</x:v>
      </x:c>
      <x:c r="F5671" s="4" t="str">
        <x:v>mediacion_negativa</x:v>
      </x:c>
      <x:c r="G5671" s="4"/>
      <x:c r="H5671" s="4"/>
    </x:row>
    <x:row r="5672" ht="23" customHeight="1">
      <x:c r="A5672" s="4" t="str">
        <x:v>Sevilla</x:v>
      </x:c>
      <x:c r="B5672" s="4" t="str">
        <x:v>3.º ESO</x:v>
      </x:c>
      <x:c r="C5672" s="4" t="str">
        <x:v>A</x:v>
      </x:c>
      <x:c r="D5672" s="13" t="str">
        <x:v>00435</x:v>
      </x:c>
      <x:c r="E5672" s="13" t="str">
        <x:v>00448</x:v>
      </x:c>
      <x:c r="F5672" s="4" t="str">
        <x:v>mediacion_negativa</x:v>
      </x:c>
      <x:c r="G5672" s="4"/>
      <x:c r="H5672" s="4"/>
    </x:row>
    <x:row r="5673" ht="23" customHeight="1">
      <x:c r="A5673" s="4" t="str">
        <x:v>Sevilla</x:v>
      </x:c>
      <x:c r="B5673" s="4" t="str">
        <x:v>3.º ESO</x:v>
      </x:c>
      <x:c r="C5673" s="4" t="str">
        <x:v>A</x:v>
      </x:c>
      <x:c r="D5673" s="13" t="str">
        <x:v>00436</x:v>
      </x:c>
      <x:c r="E5673" s="13" t="str">
        <x:v>00443</x:v>
      </x:c>
      <x:c r="F5673" s="4" t="str">
        <x:v>mediacion_negativa</x:v>
      </x:c>
      <x:c r="G5673" s="4"/>
      <x:c r="H5673" s="4"/>
    </x:row>
    <x:row r="5674" ht="23" customHeight="1">
      <x:c r="A5674" s="4" t="str">
        <x:v>Sevilla</x:v>
      </x:c>
      <x:c r="B5674" s="4" t="str">
        <x:v>3.º ESO</x:v>
      </x:c>
      <x:c r="C5674" s="4" t="str">
        <x:v>A</x:v>
      </x:c>
      <x:c r="D5674" s="13" t="str">
        <x:v>00438</x:v>
      </x:c>
      <x:c r="E5674" s="13" t="str">
        <x:v>00448</x:v>
      </x:c>
      <x:c r="F5674" s="4" t="str">
        <x:v>mediacion_negativa</x:v>
      </x:c>
      <x:c r="G5674" s="4"/>
      <x:c r="H5674" s="4"/>
    </x:row>
    <x:row r="5675" ht="23" customHeight="1">
      <x:c r="A5675" s="4" t="str">
        <x:v>Sevilla</x:v>
      </x:c>
      <x:c r="B5675" s="4" t="str">
        <x:v>3.º ESO</x:v>
      </x:c>
      <x:c r="C5675" s="4" t="str">
        <x:v>A</x:v>
      </x:c>
      <x:c r="D5675" s="13" t="str">
        <x:v>00439</x:v>
      </x:c>
      <x:c r="E5675" s="13" t="str">
        <x:v>00443</x:v>
      </x:c>
      <x:c r="F5675" s="4" t="str">
        <x:v>mediacion_negativa</x:v>
      </x:c>
      <x:c r="G5675" s="4"/>
      <x:c r="H5675" s="4"/>
    </x:row>
    <x:row r="5676" ht="23" customHeight="1">
      <x:c r="A5676" s="4" t="str">
        <x:v>Sevilla</x:v>
      </x:c>
      <x:c r="B5676" s="4" t="str">
        <x:v>3.º ESO</x:v>
      </x:c>
      <x:c r="C5676" s="4" t="str">
        <x:v>A</x:v>
      </x:c>
      <x:c r="D5676" s="13" t="str">
        <x:v>00440</x:v>
      </x:c>
      <x:c r="E5676" s="13" t="str">
        <x:v>00446</x:v>
      </x:c>
      <x:c r="F5676" s="4" t="str">
        <x:v>mediacion_negativa</x:v>
      </x:c>
      <x:c r="G5676" s="4"/>
      <x:c r="H5676" s="4"/>
    </x:row>
    <x:row r="5677" ht="23" customHeight="1">
      <x:c r="A5677" s="4" t="str">
        <x:v>Sevilla</x:v>
      </x:c>
      <x:c r="B5677" s="4" t="str">
        <x:v>3.º ESO</x:v>
      </x:c>
      <x:c r="C5677" s="4" t="str">
        <x:v>A</x:v>
      </x:c>
      <x:c r="D5677" s="13" t="str">
        <x:v>00442</x:v>
      </x:c>
      <x:c r="E5677" s="13" t="str">
        <x:v>00443</x:v>
      </x:c>
      <x:c r="F5677" s="4" t="str">
        <x:v>mediacion_negativa</x:v>
      </x:c>
      <x:c r="G5677" s="4"/>
      <x:c r="H5677" s="4"/>
    </x:row>
    <x:row r="5678" ht="23" customHeight="1">
      <x:c r="A5678" s="4" t="str">
        <x:v>Sevilla</x:v>
      </x:c>
      <x:c r="B5678" s="4" t="str">
        <x:v>3.º ESO</x:v>
      </x:c>
      <x:c r="C5678" s="4" t="str">
        <x:v>A</x:v>
      </x:c>
      <x:c r="D5678" s="13" t="str">
        <x:v>00443</x:v>
      </x:c>
      <x:c r="E5678" s="13" t="str">
        <x:v>00446</x:v>
      </x:c>
      <x:c r="F5678" s="4" t="str">
        <x:v>mediacion_negativa</x:v>
      </x:c>
      <x:c r="G5678" s="4"/>
      <x:c r="H5678" s="4"/>
    </x:row>
    <x:row r="5679" ht="23" customHeight="1">
      <x:c r="A5679" s="4" t="str">
        <x:v>Sevilla</x:v>
      </x:c>
      <x:c r="B5679" s="4" t="str">
        <x:v>3.º ESO</x:v>
      </x:c>
      <x:c r="C5679" s="4" t="str">
        <x:v>A</x:v>
      </x:c>
      <x:c r="D5679" s="13" t="str">
        <x:v>00444</x:v>
      </x:c>
      <x:c r="E5679" s="13" t="str">
        <x:v>00448</x:v>
      </x:c>
      <x:c r="F5679" s="4" t="str">
        <x:v>mediacion_negativa</x:v>
      </x:c>
      <x:c r="G5679" s="4"/>
      <x:c r="H5679" s="4"/>
    </x:row>
    <x:row r="5680" ht="23" customHeight="1">
      <x:c r="A5680" s="4" t="str">
        <x:v>Sevilla</x:v>
      </x:c>
      <x:c r="B5680" s="4" t="str">
        <x:v>3.º ESO</x:v>
      </x:c>
      <x:c r="C5680" s="4" t="str">
        <x:v>A</x:v>
      </x:c>
      <x:c r="D5680" s="13" t="str">
        <x:v>00447</x:v>
      </x:c>
      <x:c r="E5680" s="13" t="str">
        <x:v>00448</x:v>
      </x:c>
      <x:c r="F5680" s="4" t="str">
        <x:v>mediacion_negativa</x:v>
      </x:c>
      <x:c r="G5680" s="4"/>
      <x:c r="H5680" s="4"/>
    </x:row>
    <x:row r="5681" ht="23" customHeight="1">
      <x:c r="A5681" s="4" t="str">
        <x:v>Sevilla</x:v>
      </x:c>
      <x:c r="B5681" s="4" t="str">
        <x:v>3.º ESO</x:v>
      </x:c>
      <x:c r="C5681" s="4" t="str">
        <x:v>A</x:v>
      </x:c>
      <x:c r="D5681" s="13" t="str">
        <x:v>00448</x:v>
      </x:c>
      <x:c r="E5681" s="13" t="str">
        <x:v>00443</x:v>
      </x:c>
      <x:c r="F5681" s="4" t="str">
        <x:v>mediacion_negativa</x:v>
      </x:c>
      <x:c r="G5681" s="4"/>
      <x:c r="H5681" s="4"/>
    </x:row>
    <x:row r="5682" ht="23" customHeight="1">
      <x:c r="A5682" s="4" t="str">
        <x:v>Sevilla</x:v>
      </x:c>
      <x:c r="B5682" s="4" t="str">
        <x:v>3.º ESO</x:v>
      </x:c>
      <x:c r="C5682" s="4" t="str">
        <x:v>A</x:v>
      </x:c>
      <x:c r="D5682" s="13" t="str">
        <x:v>00421</x:v>
      </x:c>
      <x:c r="E5682" s="13" t="str">
        <x:v>00443</x:v>
      </x:c>
      <x:c r="F5682" s="4" t="str">
        <x:v>bullying</x:v>
      </x:c>
      <x:c r="G5682" s="4"/>
      <x:c r="H5682" s="4"/>
    </x:row>
    <x:row r="5683" ht="23" customHeight="1">
      <x:c r="A5683" s="4" t="str">
        <x:v>Sevilla</x:v>
      </x:c>
      <x:c r="B5683" s="4" t="str">
        <x:v>3.º ESO</x:v>
      </x:c>
      <x:c r="C5683" s="4" t="str">
        <x:v>A</x:v>
      </x:c>
      <x:c r="D5683" s="13" t="str">
        <x:v>00421</x:v>
      </x:c>
      <x:c r="E5683" s="13" t="str">
        <x:v>00446</x:v>
      </x:c>
      <x:c r="F5683" s="4" t="str">
        <x:v>bullying</x:v>
      </x:c>
      <x:c r="G5683" s="4"/>
      <x:c r="H5683" s="4"/>
    </x:row>
    <x:row r="5684" ht="23" customHeight="1">
      <x:c r="A5684" s="4" t="str">
        <x:v>Sevilla</x:v>
      </x:c>
      <x:c r="B5684" s="4" t="str">
        <x:v>3.º ESO</x:v>
      </x:c>
      <x:c r="C5684" s="4" t="str">
        <x:v>A</x:v>
      </x:c>
      <x:c r="D5684" s="13" t="str">
        <x:v>00422</x:v>
      </x:c>
      <x:c r="E5684" s="13" t="str">
        <x:v>00443</x:v>
      </x:c>
      <x:c r="F5684" s="4" t="str">
        <x:v>bullying</x:v>
      </x:c>
      <x:c r="G5684" s="4"/>
      <x:c r="H5684" s="4"/>
    </x:row>
    <x:row r="5685" ht="23" customHeight="1">
      <x:c r="A5685" s="4" t="str">
        <x:v>Sevilla</x:v>
      </x:c>
      <x:c r="B5685" s="4" t="str">
        <x:v>3.º ESO</x:v>
      </x:c>
      <x:c r="C5685" s="4" t="str">
        <x:v>A</x:v>
      </x:c>
      <x:c r="D5685" s="13" t="str">
        <x:v>00422</x:v>
      </x:c>
      <x:c r="E5685" s="13" t="str">
        <x:v>00446</x:v>
      </x:c>
      <x:c r="F5685" s="4" t="str">
        <x:v>bullying</x:v>
      </x:c>
      <x:c r="G5685" s="4"/>
      <x:c r="H5685" s="4"/>
    </x:row>
    <x:row r="5686" ht="23" customHeight="1">
      <x:c r="A5686" s="4" t="str">
        <x:v>Sevilla</x:v>
      </x:c>
      <x:c r="B5686" s="4" t="str">
        <x:v>3.º ESO</x:v>
      </x:c>
      <x:c r="C5686" s="4" t="str">
        <x:v>A</x:v>
      </x:c>
      <x:c r="D5686" s="13" t="str">
        <x:v>00423</x:v>
      </x:c>
      <x:c r="E5686" s="13" t="str">
        <x:v>00446</x:v>
      </x:c>
      <x:c r="F5686" s="4" t="str">
        <x:v>bullying</x:v>
      </x:c>
      <x:c r="G5686" s="4"/>
      <x:c r="H5686" s="4"/>
    </x:row>
    <x:row r="5687" ht="23" customHeight="1">
      <x:c r="A5687" s="4" t="str">
        <x:v>Sevilla</x:v>
      </x:c>
      <x:c r="B5687" s="4" t="str">
        <x:v>3.º ESO</x:v>
      </x:c>
      <x:c r="C5687" s="4" t="str">
        <x:v>A</x:v>
      </x:c>
      <x:c r="D5687" s="13" t="str">
        <x:v>00423</x:v>
      </x:c>
      <x:c r="E5687" s="13" t="str">
        <x:v>00448</x:v>
      </x:c>
      <x:c r="F5687" s="4" t="str">
        <x:v>bullying</x:v>
      </x:c>
      <x:c r="G5687" s="4"/>
      <x:c r="H5687" s="4"/>
    </x:row>
    <x:row r="5688" ht="23" customHeight="1">
      <x:c r="A5688" s="4" t="str">
        <x:v>Sevilla</x:v>
      </x:c>
      <x:c r="B5688" s="4" t="str">
        <x:v>3.º ESO</x:v>
      </x:c>
      <x:c r="C5688" s="4" t="str">
        <x:v>A</x:v>
      </x:c>
      <x:c r="D5688" s="13" t="str">
        <x:v>00424</x:v>
      </x:c>
      <x:c r="E5688" s="13" t="str">
        <x:v>00446</x:v>
      </x:c>
      <x:c r="F5688" s="4" t="str">
        <x:v>bullying</x:v>
      </x:c>
      <x:c r="G5688" s="4"/>
      <x:c r="H5688" s="4"/>
    </x:row>
    <x:row r="5689" ht="23" customHeight="1">
      <x:c r="A5689" s="4" t="str">
        <x:v>Sevilla</x:v>
      </x:c>
      <x:c r="B5689" s="4" t="str">
        <x:v>3.º ESO</x:v>
      </x:c>
      <x:c r="C5689" s="4" t="str">
        <x:v>A</x:v>
      </x:c>
      <x:c r="D5689" s="13" t="str">
        <x:v>00424</x:v>
      </x:c>
      <x:c r="E5689" s="13" t="str">
        <x:v>00448</x:v>
      </x:c>
      <x:c r="F5689" s="4" t="str">
        <x:v>bullying</x:v>
      </x:c>
      <x:c r="G5689" s="4"/>
      <x:c r="H5689" s="4"/>
    </x:row>
    <x:row r="5690" ht="23" customHeight="1">
      <x:c r="A5690" s="4" t="str">
        <x:v>Sevilla</x:v>
      </x:c>
      <x:c r="B5690" s="4" t="str">
        <x:v>3.º ESO</x:v>
      </x:c>
      <x:c r="C5690" s="4" t="str">
        <x:v>A</x:v>
      </x:c>
      <x:c r="D5690" s="13" t="str">
        <x:v>00425</x:v>
      </x:c>
      <x:c r="E5690" s="13" t="str">
        <x:v>00446</x:v>
      </x:c>
      <x:c r="F5690" s="4" t="str">
        <x:v>bullying</x:v>
      </x:c>
      <x:c r="G5690" s="4"/>
      <x:c r="H5690" s="4"/>
    </x:row>
    <x:row r="5691" ht="23" customHeight="1">
      <x:c r="A5691" s="4" t="str">
        <x:v>Sevilla</x:v>
      </x:c>
      <x:c r="B5691" s="4" t="str">
        <x:v>3.º ESO</x:v>
      </x:c>
      <x:c r="C5691" s="4" t="str">
        <x:v>A</x:v>
      </x:c>
      <x:c r="D5691" s="13" t="str">
        <x:v>00426</x:v>
      </x:c>
      <x:c r="E5691" s="13" t="str">
        <x:v>00446</x:v>
      </x:c>
      <x:c r="F5691" s="4" t="str">
        <x:v>bullying</x:v>
      </x:c>
      <x:c r="G5691" s="4"/>
      <x:c r="H5691" s="4"/>
    </x:row>
    <x:row r="5692" ht="23" customHeight="1">
      <x:c r="A5692" s="4" t="str">
        <x:v>Sevilla</x:v>
      </x:c>
      <x:c r="B5692" s="4" t="str">
        <x:v>3.º ESO</x:v>
      </x:c>
      <x:c r="C5692" s="4" t="str">
        <x:v>A</x:v>
      </x:c>
      <x:c r="D5692" s="13" t="str">
        <x:v>00446</x:v>
      </x:c>
      <x:c r="E5692" s="13" t="str">
        <x:v>00443</x:v>
      </x:c>
      <x:c r="F5692" s="4" t="str">
        <x:v>bullying</x:v>
      </x:c>
      <x:c r="G5692" s="4"/>
      <x:c r="H5692" s="4"/>
    </x:row>
    <x:row r="5693" ht="23" customHeight="1">
      <x:c r="A5693" s="4" t="str">
        <x:v>Sevilla</x:v>
      </x:c>
      <x:c r="B5693" s="4" t="str">
        <x:v>3.º ESO</x:v>
      </x:c>
      <x:c r="C5693" s="4" t="str">
        <x:v>A</x:v>
      </x:c>
      <x:c r="D5693" s="13" t="str">
        <x:v>00447</x:v>
      </x:c>
      <x:c r="E5693" s="13" t="str">
        <x:v>00443</x:v>
      </x:c>
      <x:c r="F5693" s="4" t="str">
        <x:v>bullying</x:v>
      </x:c>
      <x:c r="G5693" s="4"/>
      <x:c r="H5693" s="4"/>
    </x:row>
    <x:row r="5694" ht="23" customHeight="1">
      <x:c r="A5694" s="4" t="str">
        <x:v>Sevilla</x:v>
      </x:c>
      <x:c r="B5694" s="4" t="str">
        <x:v>3.º ESO</x:v>
      </x:c>
      <x:c r="C5694" s="4" t="str">
        <x:v>A</x:v>
      </x:c>
      <x:c r="D5694" s="13" t="str">
        <x:v>00448</x:v>
      </x:c>
      <x:c r="E5694" s="13" t="str">
        <x:v>00443</x:v>
      </x:c>
      <x:c r="F5694" s="4" t="str">
        <x:v>bullying</x:v>
      </x:c>
      <x:c r="G5694" s="4"/>
      <x:c r="H5694" s="4"/>
    </x:row>
    <x:row r="5695" ht="23" customHeight="1">
      <x:c r="A5695" s="4" t="str">
        <x:v>Sevilla</x:v>
      </x:c>
      <x:c r="B5695" s="4" t="str">
        <x:v>3.º ESO</x:v>
      </x:c>
      <x:c r="C5695" s="4" t="str">
        <x:v>A</x:v>
      </x:c>
      <x:c r="D5695" s="13" t="str">
        <x:v>00421</x:v>
      </x:c>
      <x:c r="E5695" s="13" t="str">
        <x:v>00422</x:v>
      </x:c>
      <x:c r="F5695" s="4" t="str">
        <x:v>prediccion_amistad</x:v>
      </x:c>
      <x:c r="G5695" s="4"/>
      <x:c r="H5695" s="4" t="n">
        <x:f>COUNTIFS(Relaciones!$D$5526:$D$5799,E5695,Relaciones!$E$5526:$E$5799,D5695,Relaciones!$F$5526:$F$5799,"amistad")</x:f>
        <x:v>1</x:v>
      </x:c>
    </x:row>
    <x:row r="5696" ht="23" customHeight="1">
      <x:c r="A5696" s="4" t="str">
        <x:v>Sevilla</x:v>
      </x:c>
      <x:c r="B5696" s="4" t="str">
        <x:v>3.º ESO</x:v>
      </x:c>
      <x:c r="C5696" s="4" t="str">
        <x:v>A</x:v>
      </x:c>
      <x:c r="D5696" s="13" t="str">
        <x:v>00421</x:v>
      </x:c>
      <x:c r="E5696" s="13" t="str">
        <x:v>00424</x:v>
      </x:c>
      <x:c r="F5696" s="4" t="str">
        <x:v>prediccion_amistad</x:v>
      </x:c>
      <x:c r="G5696" s="4"/>
      <x:c r="H5696" s="4" t="n">
        <x:f>COUNTIFS(Relaciones!$D$5526:$D$5799,E5696,Relaciones!$E$5526:$E$5799,D5696,Relaciones!$F$5526:$F$5799,"amistad")</x:f>
        <x:v>1</x:v>
      </x:c>
    </x:row>
    <x:row r="5697" ht="23" customHeight="1">
      <x:c r="A5697" s="4" t="str">
        <x:v>Sevilla</x:v>
      </x:c>
      <x:c r="B5697" s="4" t="str">
        <x:v>3.º ESO</x:v>
      </x:c>
      <x:c r="C5697" s="4" t="str">
        <x:v>A</x:v>
      </x:c>
      <x:c r="D5697" s="13" t="str">
        <x:v>00421</x:v>
      </x:c>
      <x:c r="E5697" s="13" t="str">
        <x:v>00425</x:v>
      </x:c>
      <x:c r="F5697" s="4" t="str">
        <x:v>prediccion_amistad</x:v>
      </x:c>
      <x:c r="G5697" s="4"/>
      <x:c r="H5697" s="4" t="n">
        <x:f>COUNTIFS(Relaciones!$D$5526:$D$5799,E5697,Relaciones!$E$5526:$E$5799,D5697,Relaciones!$F$5526:$F$5799,"amistad")</x:f>
        <x:v>1</x:v>
      </x:c>
    </x:row>
    <x:row r="5698" ht="23" customHeight="1">
      <x:c r="A5698" s="4" t="str">
        <x:v>Sevilla</x:v>
      </x:c>
      <x:c r="B5698" s="4" t="str">
        <x:v>3.º ESO</x:v>
      </x:c>
      <x:c r="C5698" s="4" t="str">
        <x:v>A</x:v>
      </x:c>
      <x:c r="D5698" s="13" t="str">
        <x:v>00421</x:v>
      </x:c>
      <x:c r="E5698" s="13" t="str">
        <x:v>00426</x:v>
      </x:c>
      <x:c r="F5698" s="4" t="str">
        <x:v>prediccion_amistad</x:v>
      </x:c>
      <x:c r="G5698" s="4"/>
      <x:c r="H5698" s="4" t="n">
        <x:f>COUNTIFS(Relaciones!$D$5526:$D$5799,E5698,Relaciones!$E$5526:$E$5799,D5698,Relaciones!$F$5526:$F$5799,"amistad")</x:f>
        <x:v>1</x:v>
      </x:c>
    </x:row>
    <x:row r="5699" ht="23" customHeight="1">
      <x:c r="A5699" s="4" t="str">
        <x:v>Sevilla</x:v>
      </x:c>
      <x:c r="B5699" s="4" t="str">
        <x:v>3.º ESO</x:v>
      </x:c>
      <x:c r="C5699" s="4" t="str">
        <x:v>A</x:v>
      </x:c>
      <x:c r="D5699" s="13" t="str">
        <x:v>00421</x:v>
      </x:c>
      <x:c r="E5699" s="13" t="str">
        <x:v>00428</x:v>
      </x:c>
      <x:c r="F5699" s="4" t="str">
        <x:v>prediccion_amistad</x:v>
      </x:c>
      <x:c r="G5699" s="4"/>
      <x:c r="H5699" s="4" t="n">
        <x:f>COUNTIFS(Relaciones!$D$5526:$D$5799,E5699,Relaciones!$E$5526:$E$5799,D5699,Relaciones!$F$5526:$F$5799,"amistad")</x:f>
        <x:v>1</x:v>
      </x:c>
    </x:row>
    <x:row r="5700" ht="23" customHeight="1">
      <x:c r="A5700" s="4" t="str">
        <x:v>Sevilla</x:v>
      </x:c>
      <x:c r="B5700" s="4" t="str">
        <x:v>3.º ESO</x:v>
      </x:c>
      <x:c r="C5700" s="4" t="str">
        <x:v>A</x:v>
      </x:c>
      <x:c r="D5700" s="13" t="str">
        <x:v>00421</x:v>
      </x:c>
      <x:c r="E5700" s="13" t="str">
        <x:v>00429</x:v>
      </x:c>
      <x:c r="F5700" s="4" t="str">
        <x:v>prediccion_amistad</x:v>
      </x:c>
      <x:c r="G5700" s="4"/>
      <x:c r="H5700" s="4" t="n">
        <x:f>COUNTIFS(Relaciones!$D$5526:$D$5799,E5700,Relaciones!$E$5526:$E$5799,D5700,Relaciones!$F$5526:$F$5799,"amistad")</x:f>
        <x:v>1</x:v>
      </x:c>
    </x:row>
    <x:row r="5701" ht="23" customHeight="1">
      <x:c r="A5701" s="4" t="str">
        <x:v>Sevilla</x:v>
      </x:c>
      <x:c r="B5701" s="4" t="str">
        <x:v>3.º ESO</x:v>
      </x:c>
      <x:c r="C5701" s="4" t="str">
        <x:v>A</x:v>
      </x:c>
      <x:c r="D5701" s="13" t="str">
        <x:v>00421</x:v>
      </x:c>
      <x:c r="E5701" s="13" t="str">
        <x:v>00430</x:v>
      </x:c>
      <x:c r="F5701" s="4" t="str">
        <x:v>prediccion_amistad</x:v>
      </x:c>
      <x:c r="G5701" s="4"/>
      <x:c r="H5701" s="4" t="n">
        <x:f>COUNTIFS(Relaciones!$D$5526:$D$5799,E5701,Relaciones!$E$5526:$E$5799,D5701,Relaciones!$F$5526:$F$5799,"amistad")</x:f>
        <x:v>1</x:v>
      </x:c>
    </x:row>
    <x:row r="5702" ht="23" customHeight="1">
      <x:c r="A5702" s="4" t="str">
        <x:v>Sevilla</x:v>
      </x:c>
      <x:c r="B5702" s="4" t="str">
        <x:v>3.º ESO</x:v>
      </x:c>
      <x:c r="C5702" s="4" t="str">
        <x:v>A</x:v>
      </x:c>
      <x:c r="D5702" s="13" t="str">
        <x:v>00421</x:v>
      </x:c>
      <x:c r="E5702" s="13" t="str">
        <x:v>00432</x:v>
      </x:c>
      <x:c r="F5702" s="4" t="str">
        <x:v>prediccion_amistad</x:v>
      </x:c>
      <x:c r="G5702" s="4"/>
      <x:c r="H5702" s="4" t="n">
        <x:f>COUNTIFS(Relaciones!$D$5526:$D$5799,E5702,Relaciones!$E$5526:$E$5799,D5702,Relaciones!$F$5526:$F$5799,"amistad")</x:f>
        <x:v>1</x:v>
      </x:c>
    </x:row>
    <x:row r="5703" ht="23" customHeight="1">
      <x:c r="A5703" s="4" t="str">
        <x:v>Sevilla</x:v>
      </x:c>
      <x:c r="B5703" s="4" t="str">
        <x:v>3.º ESO</x:v>
      </x:c>
      <x:c r="C5703" s="4" t="str">
        <x:v>A</x:v>
      </x:c>
      <x:c r="D5703" s="13" t="str">
        <x:v>00421</x:v>
      </x:c>
      <x:c r="E5703" s="13" t="str">
        <x:v>00433</x:v>
      </x:c>
      <x:c r="F5703" s="4" t="str">
        <x:v>prediccion_amistad</x:v>
      </x:c>
      <x:c r="G5703" s="4"/>
      <x:c r="H5703" s="4" t="n">
        <x:f>COUNTIFS(Relaciones!$D$5526:$D$5799,E5703,Relaciones!$E$5526:$E$5799,D5703,Relaciones!$F$5526:$F$5799,"amistad")</x:f>
        <x:v>1</x:v>
      </x:c>
    </x:row>
    <x:row r="5704" ht="23" customHeight="1">
      <x:c r="A5704" s="4" t="str">
        <x:v>Sevilla</x:v>
      </x:c>
      <x:c r="B5704" s="4" t="str">
        <x:v>3.º ESO</x:v>
      </x:c>
      <x:c r="C5704" s="4" t="str">
        <x:v>A</x:v>
      </x:c>
      <x:c r="D5704" s="13" t="str">
        <x:v>00421</x:v>
      </x:c>
      <x:c r="E5704" s="13" t="str">
        <x:v>00434</x:v>
      </x:c>
      <x:c r="F5704" s="4" t="str">
        <x:v>prediccion_amistad</x:v>
      </x:c>
      <x:c r="G5704" s="4"/>
      <x:c r="H5704" s="4" t="n">
        <x:f>COUNTIFS(Relaciones!$D$5526:$D$5799,E5704,Relaciones!$E$5526:$E$5799,D5704,Relaciones!$F$5526:$F$5799,"amistad")</x:f>
        <x:v>1</x:v>
      </x:c>
    </x:row>
    <x:row r="5705" ht="23" customHeight="1">
      <x:c r="A5705" s="4" t="str">
        <x:v>Sevilla</x:v>
      </x:c>
      <x:c r="B5705" s="4" t="str">
        <x:v>3.º ESO</x:v>
      </x:c>
      <x:c r="C5705" s="4" t="str">
        <x:v>A</x:v>
      </x:c>
      <x:c r="D5705" s="13" t="str">
        <x:v>00421</x:v>
      </x:c>
      <x:c r="E5705" s="13" t="str">
        <x:v>00437</x:v>
      </x:c>
      <x:c r="F5705" s="4" t="str">
        <x:v>prediccion_amistad</x:v>
      </x:c>
      <x:c r="G5705" s="4"/>
      <x:c r="H5705" s="4" t="n">
        <x:f>COUNTIFS(Relaciones!$D$5526:$D$5799,E5705,Relaciones!$E$5526:$E$5799,D5705,Relaciones!$F$5526:$F$5799,"amistad")</x:f>
        <x:v>1</x:v>
      </x:c>
    </x:row>
    <x:row r="5706" ht="23" customHeight="1">
      <x:c r="A5706" s="4" t="str">
        <x:v>Sevilla</x:v>
      </x:c>
      <x:c r="B5706" s="4" t="str">
        <x:v>3.º ESO</x:v>
      </x:c>
      <x:c r="C5706" s="4" t="str">
        <x:v>A</x:v>
      </x:c>
      <x:c r="D5706" s="13" t="str">
        <x:v>00421</x:v>
      </x:c>
      <x:c r="E5706" s="13" t="str">
        <x:v>00439</x:v>
      </x:c>
      <x:c r="F5706" s="4" t="str">
        <x:v>prediccion_amistad</x:v>
      </x:c>
      <x:c r="G5706" s="4"/>
      <x:c r="H5706" s="4" t="n">
        <x:f>COUNTIFS(Relaciones!$D$5526:$D$5799,E5706,Relaciones!$E$5526:$E$5799,D5706,Relaciones!$F$5526:$F$5799,"amistad")</x:f>
        <x:v>1</x:v>
      </x:c>
    </x:row>
    <x:row r="5707" ht="23" customHeight="1">
      <x:c r="A5707" s="4" t="str">
        <x:v>Sevilla</x:v>
      </x:c>
      <x:c r="B5707" s="4" t="str">
        <x:v>3.º ESO</x:v>
      </x:c>
      <x:c r="C5707" s="4" t="str">
        <x:v>A</x:v>
      </x:c>
      <x:c r="D5707" s="13" t="str">
        <x:v>00421</x:v>
      </x:c>
      <x:c r="E5707" s="13" t="str">
        <x:v>00441</x:v>
      </x:c>
      <x:c r="F5707" s="4" t="str">
        <x:v>prediccion_amistad</x:v>
      </x:c>
      <x:c r="G5707" s="4"/>
      <x:c r="H5707" s="4" t="n">
        <x:f>COUNTIFS(Relaciones!$D$5526:$D$5799,E5707,Relaciones!$E$5526:$E$5799,D5707,Relaciones!$F$5526:$F$5799,"amistad")</x:f>
        <x:v>1</x:v>
      </x:c>
    </x:row>
    <x:row r="5708" ht="23" customHeight="1">
      <x:c r="A5708" s="4" t="str">
        <x:v>Sevilla</x:v>
      </x:c>
      <x:c r="B5708" s="4" t="str">
        <x:v>3.º ESO</x:v>
      </x:c>
      <x:c r="C5708" s="4" t="str">
        <x:v>A</x:v>
      </x:c>
      <x:c r="D5708" s="13" t="str">
        <x:v>00421</x:v>
      </x:c>
      <x:c r="E5708" s="13" t="str">
        <x:v>00445</x:v>
      </x:c>
      <x:c r="F5708" s="4" t="str">
        <x:v>prediccion_amistad</x:v>
      </x:c>
      <x:c r="G5708" s="4"/>
      <x:c r="H5708" s="4" t="n">
        <x:f>COUNTIFS(Relaciones!$D$5526:$D$5799,E5708,Relaciones!$E$5526:$E$5799,D5708,Relaciones!$F$5526:$F$5799,"amistad")</x:f>
        <x:v>1</x:v>
      </x:c>
    </x:row>
    <x:row r="5709" ht="23" customHeight="1">
      <x:c r="A5709" s="4" t="str">
        <x:v>Sevilla</x:v>
      </x:c>
      <x:c r="B5709" s="4" t="str">
        <x:v>3.º ESO</x:v>
      </x:c>
      <x:c r="C5709" s="4" t="str">
        <x:v>A</x:v>
      </x:c>
      <x:c r="D5709" s="13" t="str">
        <x:v>00421</x:v>
      </x:c>
      <x:c r="E5709" s="13" t="str">
        <x:v>00447</x:v>
      </x:c>
      <x:c r="F5709" s="4" t="str">
        <x:v>prediccion_amistad</x:v>
      </x:c>
      <x:c r="G5709" s="4"/>
      <x:c r="H5709" s="4" t="n">
        <x:f>COUNTIFS(Relaciones!$D$5526:$D$5799,E5709,Relaciones!$E$5526:$E$5799,D5709,Relaciones!$F$5526:$F$5799,"amistad")</x:f>
        <x:v>1</x:v>
      </x:c>
    </x:row>
    <x:row r="5710" ht="23" customHeight="1">
      <x:c r="A5710" s="4" t="str">
        <x:v>Sevilla</x:v>
      </x:c>
      <x:c r="B5710" s="4" t="str">
        <x:v>3.º ESO</x:v>
      </x:c>
      <x:c r="C5710" s="4" t="str">
        <x:v>A</x:v>
      </x:c>
      <x:c r="D5710" s="13" t="str">
        <x:v>00422</x:v>
      </x:c>
      <x:c r="E5710" s="13" t="str">
        <x:v>00423</x:v>
      </x:c>
      <x:c r="F5710" s="4" t="str">
        <x:v>prediccion_amistad</x:v>
      </x:c>
      <x:c r="G5710" s="4"/>
      <x:c r="H5710" s="4" t="n">
        <x:f>COUNTIFS(Relaciones!$D$5526:$D$5799,E5710,Relaciones!$E$5526:$E$5799,D5710,Relaciones!$F$5526:$F$5799,"amistad")</x:f>
        <x:v>1</x:v>
      </x:c>
    </x:row>
    <x:row r="5711" ht="23" customHeight="1">
      <x:c r="A5711" s="4" t="str">
        <x:v>Sevilla</x:v>
      </x:c>
      <x:c r="B5711" s="4" t="str">
        <x:v>3.º ESO</x:v>
      </x:c>
      <x:c r="C5711" s="4" t="str">
        <x:v>A</x:v>
      </x:c>
      <x:c r="D5711" s="13" t="str">
        <x:v>00422</x:v>
      </x:c>
      <x:c r="E5711" s="13" t="str">
        <x:v>00427</x:v>
      </x:c>
      <x:c r="F5711" s="4" t="str">
        <x:v>prediccion_amistad</x:v>
      </x:c>
      <x:c r="G5711" s="4"/>
      <x:c r="H5711" s="4" t="n">
        <x:f>COUNTIFS(Relaciones!$D$5526:$D$5799,E5711,Relaciones!$E$5526:$E$5799,D5711,Relaciones!$F$5526:$F$5799,"amistad")</x:f>
        <x:v>0</x:v>
      </x:c>
    </x:row>
    <x:row r="5712" ht="23" customHeight="1">
      <x:c r="A5712" s="4" t="str">
        <x:v>Sevilla</x:v>
      </x:c>
      <x:c r="B5712" s="4" t="str">
        <x:v>3.º ESO</x:v>
      </x:c>
      <x:c r="C5712" s="4" t="str">
        <x:v>A</x:v>
      </x:c>
      <x:c r="D5712" s="13" t="str">
        <x:v>00423</x:v>
      </x:c>
      <x:c r="E5712" s="13" t="str">
        <x:v>00422</x:v>
      </x:c>
      <x:c r="F5712" s="4" t="str">
        <x:v>prediccion_amistad</x:v>
      </x:c>
      <x:c r="G5712" s="4"/>
      <x:c r="H5712" s="4" t="n">
        <x:f>COUNTIFS(Relaciones!$D$5526:$D$5799,E5712,Relaciones!$E$5526:$E$5799,D5712,Relaciones!$F$5526:$F$5799,"amistad")</x:f>
        <x:v>1</x:v>
      </x:c>
    </x:row>
    <x:row r="5713" ht="23" customHeight="1">
      <x:c r="A5713" s="4" t="str">
        <x:v>Sevilla</x:v>
      </x:c>
      <x:c r="B5713" s="4" t="str">
        <x:v>3.º ESO</x:v>
      </x:c>
      <x:c r="C5713" s="4" t="str">
        <x:v>A</x:v>
      </x:c>
      <x:c r="D5713" s="13" t="str">
        <x:v>00423</x:v>
      </x:c>
      <x:c r="E5713" s="13" t="str">
        <x:v>00424</x:v>
      </x:c>
      <x:c r="F5713" s="4" t="str">
        <x:v>prediccion_amistad</x:v>
      </x:c>
      <x:c r="G5713" s="4"/>
      <x:c r="H5713" s="4" t="n">
        <x:f>COUNTIFS(Relaciones!$D$5526:$D$5799,E5713,Relaciones!$E$5526:$E$5799,D5713,Relaciones!$F$5526:$F$5799,"amistad")</x:f>
        <x:v>1</x:v>
      </x:c>
    </x:row>
    <x:row r="5714" ht="23" customHeight="1">
      <x:c r="A5714" s="4" t="str">
        <x:v>Sevilla</x:v>
      </x:c>
      <x:c r="B5714" s="4" t="str">
        <x:v>3.º ESO</x:v>
      </x:c>
      <x:c r="C5714" s="4" t="str">
        <x:v>A</x:v>
      </x:c>
      <x:c r="D5714" s="13" t="str">
        <x:v>00424</x:v>
      </x:c>
      <x:c r="E5714" s="13" t="str">
        <x:v>00423</x:v>
      </x:c>
      <x:c r="F5714" s="4" t="str">
        <x:v>prediccion_amistad</x:v>
      </x:c>
      <x:c r="G5714" s="4"/>
      <x:c r="H5714" s="4" t="n">
        <x:f>COUNTIFS(Relaciones!$D$5526:$D$5799,E5714,Relaciones!$E$5526:$E$5799,D5714,Relaciones!$F$5526:$F$5799,"amistad")</x:f>
        <x:v>1</x:v>
      </x:c>
    </x:row>
    <x:row r="5715" ht="23" customHeight="1">
      <x:c r="A5715" s="4" t="str">
        <x:v>Sevilla</x:v>
      </x:c>
      <x:c r="B5715" s="4" t="str">
        <x:v>3.º ESO</x:v>
      </x:c>
      <x:c r="C5715" s="4" t="str">
        <x:v>A</x:v>
      </x:c>
      <x:c r="D5715" s="13" t="str">
        <x:v>00424</x:v>
      </x:c>
      <x:c r="E5715" s="13" t="str">
        <x:v>00425</x:v>
      </x:c>
      <x:c r="F5715" s="4" t="str">
        <x:v>prediccion_amistad</x:v>
      </x:c>
      <x:c r="G5715" s="4"/>
      <x:c r="H5715" s="4" t="n">
        <x:f>COUNTIFS(Relaciones!$D$5526:$D$5799,E5715,Relaciones!$E$5526:$E$5799,D5715,Relaciones!$F$5526:$F$5799,"amistad")</x:f>
        <x:v>1</x:v>
      </x:c>
    </x:row>
    <x:row r="5716" ht="23" customHeight="1">
      <x:c r="A5716" s="4" t="str">
        <x:v>Sevilla</x:v>
      </x:c>
      <x:c r="B5716" s="4" t="str">
        <x:v>3.º ESO</x:v>
      </x:c>
      <x:c r="C5716" s="4" t="str">
        <x:v>A</x:v>
      </x:c>
      <x:c r="D5716" s="13" t="str">
        <x:v>00425</x:v>
      </x:c>
      <x:c r="E5716" s="13" t="str">
        <x:v>00424</x:v>
      </x:c>
      <x:c r="F5716" s="4" t="str">
        <x:v>prediccion_amistad</x:v>
      </x:c>
      <x:c r="G5716" s="4"/>
      <x:c r="H5716" s="4" t="n">
        <x:f>COUNTIFS(Relaciones!$D$5526:$D$5799,E5716,Relaciones!$E$5526:$E$5799,D5716,Relaciones!$F$5526:$F$5799,"amistad")</x:f>
        <x:v>1</x:v>
      </x:c>
    </x:row>
    <x:row r="5717" ht="23" customHeight="1">
      <x:c r="A5717" s="4" t="str">
        <x:v>Sevilla</x:v>
      </x:c>
      <x:c r="B5717" s="4" t="str">
        <x:v>3.º ESO</x:v>
      </x:c>
      <x:c r="C5717" s="4" t="str">
        <x:v>A</x:v>
      </x:c>
      <x:c r="D5717" s="13" t="str">
        <x:v>00425</x:v>
      </x:c>
      <x:c r="E5717" s="13" t="str">
        <x:v>00430</x:v>
      </x:c>
      <x:c r="F5717" s="4" t="str">
        <x:v>prediccion_amistad</x:v>
      </x:c>
      <x:c r="G5717" s="4"/>
      <x:c r="H5717" s="4" t="n">
        <x:f>COUNTIFS(Relaciones!$D$5526:$D$5799,E5717,Relaciones!$E$5526:$E$5799,D5717,Relaciones!$F$5526:$F$5799,"amistad")</x:f>
        <x:v>0</x:v>
      </x:c>
    </x:row>
    <x:row r="5718" ht="23" customHeight="1">
      <x:c r="A5718" s="4" t="str">
        <x:v>Sevilla</x:v>
      </x:c>
      <x:c r="B5718" s="4" t="str">
        <x:v>3.º ESO</x:v>
      </x:c>
      <x:c r="C5718" s="4" t="str">
        <x:v>A</x:v>
      </x:c>
      <x:c r="D5718" s="13" t="str">
        <x:v>00426</x:v>
      </x:c>
      <x:c r="E5718" s="13" t="str">
        <x:v>00427</x:v>
      </x:c>
      <x:c r="F5718" s="4" t="str">
        <x:v>prediccion_amistad</x:v>
      </x:c>
      <x:c r="G5718" s="4"/>
      <x:c r="H5718" s="4" t="n">
        <x:f>COUNTIFS(Relaciones!$D$5526:$D$5799,E5718,Relaciones!$E$5526:$E$5799,D5718,Relaciones!$F$5526:$F$5799,"amistad")</x:f>
        <x:v>1</x:v>
      </x:c>
    </x:row>
    <x:row r="5719" ht="23" customHeight="1">
      <x:c r="A5719" s="4" t="str">
        <x:v>Sevilla</x:v>
      </x:c>
      <x:c r="B5719" s="4" t="str">
        <x:v>3.º ESO</x:v>
      </x:c>
      <x:c r="C5719" s="4" t="str">
        <x:v>A</x:v>
      </x:c>
      <x:c r="D5719" s="13" t="str">
        <x:v>00427</x:v>
      </x:c>
      <x:c r="E5719" s="13" t="str">
        <x:v>00426</x:v>
      </x:c>
      <x:c r="F5719" s="4" t="str">
        <x:v>prediccion_amistad</x:v>
      </x:c>
      <x:c r="G5719" s="4"/>
      <x:c r="H5719" s="4" t="n">
        <x:f>COUNTIFS(Relaciones!$D$5526:$D$5799,E5719,Relaciones!$E$5526:$E$5799,D5719,Relaciones!$F$5526:$F$5799,"amistad")</x:f>
        <x:v>1</x:v>
      </x:c>
    </x:row>
    <x:row r="5720" ht="23" customHeight="1">
      <x:c r="A5720" s="4" t="str">
        <x:v>Sevilla</x:v>
      </x:c>
      <x:c r="B5720" s="4" t="str">
        <x:v>3.º ESO</x:v>
      </x:c>
      <x:c r="C5720" s="4" t="str">
        <x:v>A</x:v>
      </x:c>
      <x:c r="D5720" s="13" t="str">
        <x:v>00427</x:v>
      </x:c>
      <x:c r="E5720" s="13" t="str">
        <x:v>00428</x:v>
      </x:c>
      <x:c r="F5720" s="4" t="str">
        <x:v>prediccion_amistad</x:v>
      </x:c>
      <x:c r="G5720" s="4"/>
      <x:c r="H5720" s="4" t="n">
        <x:f>COUNTIFS(Relaciones!$D$5526:$D$5799,E5720,Relaciones!$E$5526:$E$5799,D5720,Relaciones!$F$5526:$F$5799,"amistad")</x:f>
        <x:v>1</x:v>
      </x:c>
    </x:row>
    <x:row r="5721" ht="23" customHeight="1">
      <x:c r="A5721" s="4" t="str">
        <x:v>Sevilla</x:v>
      </x:c>
      <x:c r="B5721" s="4" t="str">
        <x:v>3.º ESO</x:v>
      </x:c>
      <x:c r="C5721" s="4" t="str">
        <x:v>A</x:v>
      </x:c>
      <x:c r="D5721" s="13" t="str">
        <x:v>00428</x:v>
      </x:c>
      <x:c r="E5721" s="13" t="str">
        <x:v>00427</x:v>
      </x:c>
      <x:c r="F5721" s="4" t="str">
        <x:v>prediccion_amistad</x:v>
      </x:c>
      <x:c r="G5721" s="4"/>
      <x:c r="H5721" s="4" t="n">
        <x:f>COUNTIFS(Relaciones!$D$5526:$D$5799,E5721,Relaciones!$E$5526:$E$5799,D5721,Relaciones!$F$5526:$F$5799,"amistad")</x:f>
        <x:v>1</x:v>
      </x:c>
    </x:row>
    <x:row r="5722" ht="23" customHeight="1">
      <x:c r="A5722" s="4" t="str">
        <x:v>Sevilla</x:v>
      </x:c>
      <x:c r="B5722" s="4" t="str">
        <x:v>3.º ESO</x:v>
      </x:c>
      <x:c r="C5722" s="4" t="str">
        <x:v>A</x:v>
      </x:c>
      <x:c r="D5722" s="13" t="str">
        <x:v>00428</x:v>
      </x:c>
      <x:c r="E5722" s="13" t="str">
        <x:v>00429</x:v>
      </x:c>
      <x:c r="F5722" s="4" t="str">
        <x:v>prediccion_amistad</x:v>
      </x:c>
      <x:c r="G5722" s="4"/>
      <x:c r="H5722" s="4" t="n">
        <x:f>COUNTIFS(Relaciones!$D$5526:$D$5799,E5722,Relaciones!$E$5526:$E$5799,D5722,Relaciones!$F$5526:$F$5799,"amistad")</x:f>
        <x:v>1</x:v>
      </x:c>
    </x:row>
    <x:row r="5723" ht="23" customHeight="1">
      <x:c r="A5723" s="4" t="str">
        <x:v>Sevilla</x:v>
      </x:c>
      <x:c r="B5723" s="4" t="str">
        <x:v>3.º ESO</x:v>
      </x:c>
      <x:c r="C5723" s="4" t="str">
        <x:v>A</x:v>
      </x:c>
      <x:c r="D5723" s="13" t="str">
        <x:v>00428</x:v>
      </x:c>
      <x:c r="E5723" s="13" t="str">
        <x:v>00433</x:v>
      </x:c>
      <x:c r="F5723" s="4" t="str">
        <x:v>prediccion_amistad</x:v>
      </x:c>
      <x:c r="G5723" s="4"/>
      <x:c r="H5723" s="4" t="n">
        <x:f>COUNTIFS(Relaciones!$D$5526:$D$5799,E5723,Relaciones!$E$5526:$E$5799,D5723,Relaciones!$F$5526:$F$5799,"amistad")</x:f>
        <x:v>0</x:v>
      </x:c>
    </x:row>
    <x:row r="5724" ht="23" customHeight="1">
      <x:c r="A5724" s="4" t="str">
        <x:v>Sevilla</x:v>
      </x:c>
      <x:c r="B5724" s="4" t="str">
        <x:v>3.º ESO</x:v>
      </x:c>
      <x:c r="C5724" s="4" t="str">
        <x:v>A</x:v>
      </x:c>
      <x:c r="D5724" s="13" t="str">
        <x:v>00429</x:v>
      </x:c>
      <x:c r="E5724" s="13" t="str">
        <x:v>00428</x:v>
      </x:c>
      <x:c r="F5724" s="4" t="str">
        <x:v>prediccion_amistad</x:v>
      </x:c>
      <x:c r="G5724" s="4"/>
      <x:c r="H5724" s="4" t="n">
        <x:f>COUNTIFS(Relaciones!$D$5526:$D$5799,E5724,Relaciones!$E$5526:$E$5799,D5724,Relaciones!$F$5526:$F$5799,"amistad")</x:f>
        <x:v>1</x:v>
      </x:c>
    </x:row>
    <x:row r="5725" ht="23" customHeight="1">
      <x:c r="A5725" s="4" t="str">
        <x:v>Sevilla</x:v>
      </x:c>
      <x:c r="B5725" s="4" t="str">
        <x:v>3.º ESO</x:v>
      </x:c>
      <x:c r="C5725" s="4" t="str">
        <x:v>A</x:v>
      </x:c>
      <x:c r="D5725" s="13" t="str">
        <x:v>00430</x:v>
      </x:c>
      <x:c r="E5725" s="13" t="str">
        <x:v>00431</x:v>
      </x:c>
      <x:c r="F5725" s="4" t="str">
        <x:v>prediccion_amistad</x:v>
      </x:c>
      <x:c r="G5725" s="4"/>
      <x:c r="H5725" s="4" t="n">
        <x:f>COUNTIFS(Relaciones!$D$5526:$D$5799,E5725,Relaciones!$E$5526:$E$5799,D5725,Relaciones!$F$5526:$F$5799,"amistad")</x:f>
        <x:v>1</x:v>
      </x:c>
    </x:row>
    <x:row r="5726" ht="23" customHeight="1">
      <x:c r="A5726" s="4" t="str">
        <x:v>Sevilla</x:v>
      </x:c>
      <x:c r="B5726" s="4" t="str">
        <x:v>3.º ESO</x:v>
      </x:c>
      <x:c r="C5726" s="4" t="str">
        <x:v>A</x:v>
      </x:c>
      <x:c r="D5726" s="13" t="str">
        <x:v>00431</x:v>
      </x:c>
      <x:c r="E5726" s="13" t="str">
        <x:v>00430</x:v>
      </x:c>
      <x:c r="F5726" s="4" t="str">
        <x:v>prediccion_amistad</x:v>
      </x:c>
      <x:c r="G5726" s="4"/>
      <x:c r="H5726" s="4" t="n">
        <x:f>COUNTIFS(Relaciones!$D$5526:$D$5799,E5726,Relaciones!$E$5526:$E$5799,D5726,Relaciones!$F$5526:$F$5799,"amistad")</x:f>
        <x:v>1</x:v>
      </x:c>
    </x:row>
    <x:row r="5727" ht="23" customHeight="1">
      <x:c r="A5727" s="4" t="str">
        <x:v>Sevilla</x:v>
      </x:c>
      <x:c r="B5727" s="4" t="str">
        <x:v>3.º ESO</x:v>
      </x:c>
      <x:c r="C5727" s="4" t="str">
        <x:v>A</x:v>
      </x:c>
      <x:c r="D5727" s="13" t="str">
        <x:v>00431</x:v>
      </x:c>
      <x:c r="E5727" s="13" t="str">
        <x:v>00432</x:v>
      </x:c>
      <x:c r="F5727" s="4" t="str">
        <x:v>prediccion_amistad</x:v>
      </x:c>
      <x:c r="G5727" s="4"/>
      <x:c r="H5727" s="4" t="n">
        <x:f>COUNTIFS(Relaciones!$D$5526:$D$5799,E5727,Relaciones!$E$5526:$E$5799,D5727,Relaciones!$F$5526:$F$5799,"amistad")</x:f>
        <x:v>1</x:v>
      </x:c>
    </x:row>
    <x:row r="5728" ht="23" customHeight="1">
      <x:c r="A5728" s="4" t="str">
        <x:v>Sevilla</x:v>
      </x:c>
      <x:c r="B5728" s="4" t="str">
        <x:v>3.º ESO</x:v>
      </x:c>
      <x:c r="C5728" s="4" t="str">
        <x:v>A</x:v>
      </x:c>
      <x:c r="D5728" s="13" t="str">
        <x:v>00431</x:v>
      </x:c>
      <x:c r="E5728" s="13" t="str">
        <x:v>00436</x:v>
      </x:c>
      <x:c r="F5728" s="4" t="str">
        <x:v>prediccion_amistad</x:v>
      </x:c>
      <x:c r="G5728" s="4"/>
      <x:c r="H5728" s="4" t="n">
        <x:f>COUNTIFS(Relaciones!$D$5526:$D$5799,E5728,Relaciones!$E$5526:$E$5799,D5728,Relaciones!$F$5526:$F$5799,"amistad")</x:f>
        <x:v>0</x:v>
      </x:c>
    </x:row>
    <x:row r="5729" ht="23" customHeight="1">
      <x:c r="A5729" s="4" t="str">
        <x:v>Sevilla</x:v>
      </x:c>
      <x:c r="B5729" s="4" t="str">
        <x:v>3.º ESO</x:v>
      </x:c>
      <x:c r="C5729" s="4" t="str">
        <x:v>A</x:v>
      </x:c>
      <x:c r="D5729" s="13" t="str">
        <x:v>00432</x:v>
      </x:c>
      <x:c r="E5729" s="13" t="str">
        <x:v>00431</x:v>
      </x:c>
      <x:c r="F5729" s="4" t="str">
        <x:v>prediccion_amistad</x:v>
      </x:c>
      <x:c r="G5729" s="4"/>
      <x:c r="H5729" s="4" t="n">
        <x:f>COUNTIFS(Relaciones!$D$5526:$D$5799,E5729,Relaciones!$E$5526:$E$5799,D5729,Relaciones!$F$5526:$F$5799,"amistad")</x:f>
        <x:v>1</x:v>
      </x:c>
    </x:row>
    <x:row r="5730" ht="23" customHeight="1">
      <x:c r="A5730" s="4" t="str">
        <x:v>Sevilla</x:v>
      </x:c>
      <x:c r="B5730" s="4" t="str">
        <x:v>3.º ESO</x:v>
      </x:c>
      <x:c r="C5730" s="4" t="str">
        <x:v>A</x:v>
      </x:c>
      <x:c r="D5730" s="13" t="str">
        <x:v>00432</x:v>
      </x:c>
      <x:c r="E5730" s="13" t="str">
        <x:v>00433</x:v>
      </x:c>
      <x:c r="F5730" s="4" t="str">
        <x:v>prediccion_amistad</x:v>
      </x:c>
      <x:c r="G5730" s="4"/>
      <x:c r="H5730" s="4" t="n">
        <x:f>COUNTIFS(Relaciones!$D$5526:$D$5799,E5730,Relaciones!$E$5526:$E$5799,D5730,Relaciones!$F$5526:$F$5799,"amistad")</x:f>
        <x:v>1</x:v>
      </x:c>
    </x:row>
    <x:row r="5731" ht="23" customHeight="1">
      <x:c r="A5731" s="4" t="str">
        <x:v>Sevilla</x:v>
      </x:c>
      <x:c r="B5731" s="4" t="str">
        <x:v>3.º ESO</x:v>
      </x:c>
      <x:c r="C5731" s="4" t="str">
        <x:v>A</x:v>
      </x:c>
      <x:c r="D5731" s="13" t="str">
        <x:v>00433</x:v>
      </x:c>
      <x:c r="E5731" s="13" t="str">
        <x:v>00432</x:v>
      </x:c>
      <x:c r="F5731" s="4" t="str">
        <x:v>prediccion_amistad</x:v>
      </x:c>
      <x:c r="G5731" s="4"/>
      <x:c r="H5731" s="4" t="n">
        <x:f>COUNTIFS(Relaciones!$D$5526:$D$5799,E5731,Relaciones!$E$5526:$E$5799,D5731,Relaciones!$F$5526:$F$5799,"amistad")</x:f>
        <x:v>1</x:v>
      </x:c>
    </x:row>
    <x:row r="5732" ht="23" customHeight="1">
      <x:c r="A5732" s="4" t="str">
        <x:v>Sevilla</x:v>
      </x:c>
      <x:c r="B5732" s="4" t="str">
        <x:v>3.º ESO</x:v>
      </x:c>
      <x:c r="C5732" s="4" t="str">
        <x:v>A</x:v>
      </x:c>
      <x:c r="D5732" s="13" t="str">
        <x:v>00434</x:v>
      </x:c>
      <x:c r="E5732" s="13" t="str">
        <x:v>00433</x:v>
      </x:c>
      <x:c r="F5732" s="4" t="str">
        <x:v>prediccion_amistad</x:v>
      </x:c>
      <x:c r="G5732" s="4"/>
      <x:c r="H5732" s="4" t="n">
        <x:f>COUNTIFS(Relaciones!$D$5526:$D$5799,E5732,Relaciones!$E$5526:$E$5799,D5732,Relaciones!$F$5526:$F$5799,"amistad")</x:f>
        <x:v>1</x:v>
      </x:c>
    </x:row>
    <x:row r="5733" ht="23" customHeight="1">
      <x:c r="A5733" s="4" t="str">
        <x:v>Sevilla</x:v>
      </x:c>
      <x:c r="B5733" s="4" t="str">
        <x:v>3.º ESO</x:v>
      </x:c>
      <x:c r="C5733" s="4" t="str">
        <x:v>A</x:v>
      </x:c>
      <x:c r="D5733" s="13" t="str">
        <x:v>00434</x:v>
      </x:c>
      <x:c r="E5733" s="13" t="str">
        <x:v>00439</x:v>
      </x:c>
      <x:c r="F5733" s="4" t="str">
        <x:v>prediccion_amistad</x:v>
      </x:c>
      <x:c r="G5733" s="4"/>
      <x:c r="H5733" s="4" t="n">
        <x:f>COUNTIFS(Relaciones!$D$5526:$D$5799,E5733,Relaciones!$E$5526:$E$5799,D5733,Relaciones!$F$5526:$F$5799,"amistad")</x:f>
        <x:v>0</x:v>
      </x:c>
    </x:row>
    <x:row r="5734" ht="23" customHeight="1">
      <x:c r="A5734" s="4" t="str">
        <x:v>Sevilla</x:v>
      </x:c>
      <x:c r="B5734" s="4" t="str">
        <x:v>3.º ESO</x:v>
      </x:c>
      <x:c r="C5734" s="4" t="str">
        <x:v>A</x:v>
      </x:c>
      <x:c r="D5734" s="13" t="str">
        <x:v>00435</x:v>
      </x:c>
      <x:c r="E5734" s="13" t="str">
        <x:v>00421</x:v>
      </x:c>
      <x:c r="F5734" s="4" t="str">
        <x:v>prediccion_amistad</x:v>
      </x:c>
      <x:c r="G5734" s="4"/>
      <x:c r="H5734" s="4" t="n">
        <x:f>COUNTIFS(Relaciones!$D$5526:$D$5799,E5734,Relaciones!$E$5526:$E$5799,D5734,Relaciones!$F$5526:$F$5799,"amistad")</x:f>
        <x:v>1</x:v>
      </x:c>
    </x:row>
    <x:row r="5735" ht="23" customHeight="1">
      <x:c r="A5735" s="4" t="str">
        <x:v>Sevilla</x:v>
      </x:c>
      <x:c r="B5735" s="4" t="str">
        <x:v>3.º ESO</x:v>
      </x:c>
      <x:c r="C5735" s="4" t="str">
        <x:v>A</x:v>
      </x:c>
      <x:c r="D5735" s="13" t="str">
        <x:v>00435</x:v>
      </x:c>
      <x:c r="E5735" s="13" t="str">
        <x:v>00436</x:v>
      </x:c>
      <x:c r="F5735" s="4" t="str">
        <x:v>prediccion_amistad</x:v>
      </x:c>
      <x:c r="G5735" s="4"/>
      <x:c r="H5735" s="4" t="n">
        <x:f>COUNTIFS(Relaciones!$D$5526:$D$5799,E5735,Relaciones!$E$5526:$E$5799,D5735,Relaciones!$F$5526:$F$5799,"amistad")</x:f>
        <x:v>1</x:v>
      </x:c>
    </x:row>
    <x:row r="5736" ht="23" customHeight="1">
      <x:c r="A5736" s="4" t="str">
        <x:v>Sevilla</x:v>
      </x:c>
      <x:c r="B5736" s="4" t="str">
        <x:v>3.º ESO</x:v>
      </x:c>
      <x:c r="C5736" s="4" t="str">
        <x:v>A</x:v>
      </x:c>
      <x:c r="D5736" s="13" t="str">
        <x:v>00435</x:v>
      </x:c>
      <x:c r="E5736" s="13" t="str">
        <x:v>00437</x:v>
      </x:c>
      <x:c r="F5736" s="4" t="str">
        <x:v>prediccion_amistad</x:v>
      </x:c>
      <x:c r="G5736" s="4"/>
      <x:c r="H5736" s="4" t="n">
        <x:f>COUNTIFS(Relaciones!$D$5526:$D$5799,E5736,Relaciones!$E$5526:$E$5799,D5736,Relaciones!$F$5526:$F$5799,"amistad")</x:f>
        <x:v>1</x:v>
      </x:c>
    </x:row>
    <x:row r="5737" ht="23" customHeight="1">
      <x:c r="A5737" s="4" t="str">
        <x:v>Sevilla</x:v>
      </x:c>
      <x:c r="B5737" s="4" t="str">
        <x:v>3.º ESO</x:v>
      </x:c>
      <x:c r="C5737" s="4" t="str">
        <x:v>A</x:v>
      </x:c>
      <x:c r="D5737" s="13" t="str">
        <x:v>00435</x:v>
      </x:c>
      <x:c r="E5737" s="13" t="str">
        <x:v>00439</x:v>
      </x:c>
      <x:c r="F5737" s="4" t="str">
        <x:v>prediccion_amistad</x:v>
      </x:c>
      <x:c r="G5737" s="4"/>
      <x:c r="H5737" s="4" t="n">
        <x:f>COUNTIFS(Relaciones!$D$5526:$D$5799,E5737,Relaciones!$E$5526:$E$5799,D5737,Relaciones!$F$5526:$F$5799,"amistad")</x:f>
        <x:v>1</x:v>
      </x:c>
    </x:row>
    <x:row r="5738" ht="23" customHeight="1">
      <x:c r="A5738" s="4" t="str">
        <x:v>Sevilla</x:v>
      </x:c>
      <x:c r="B5738" s="4" t="str">
        <x:v>3.º ESO</x:v>
      </x:c>
      <x:c r="C5738" s="4" t="str">
        <x:v>A</x:v>
      </x:c>
      <x:c r="D5738" s="13" t="str">
        <x:v>00435</x:v>
      </x:c>
      <x:c r="E5738" s="13" t="str">
        <x:v>00440</x:v>
      </x:c>
      <x:c r="F5738" s="4" t="str">
        <x:v>prediccion_amistad</x:v>
      </x:c>
      <x:c r="G5738" s="4"/>
      <x:c r="H5738" s="4" t="n">
        <x:f>COUNTIFS(Relaciones!$D$5526:$D$5799,E5738,Relaciones!$E$5526:$E$5799,D5738,Relaciones!$F$5526:$F$5799,"amistad")</x:f>
        <x:v>1</x:v>
      </x:c>
    </x:row>
    <x:row r="5739" ht="23" customHeight="1">
      <x:c r="A5739" s="4" t="str">
        <x:v>Sevilla</x:v>
      </x:c>
      <x:c r="B5739" s="4" t="str">
        <x:v>3.º ESO</x:v>
      </x:c>
      <x:c r="C5739" s="4" t="str">
        <x:v>A</x:v>
      </x:c>
      <x:c r="D5739" s="13" t="str">
        <x:v>00435</x:v>
      </x:c>
      <x:c r="E5739" s="13" t="str">
        <x:v>00441</x:v>
      </x:c>
      <x:c r="F5739" s="4" t="str">
        <x:v>prediccion_amistad</x:v>
      </x:c>
      <x:c r="G5739" s="4"/>
      <x:c r="H5739" s="4" t="n">
        <x:f>COUNTIFS(Relaciones!$D$5526:$D$5799,E5739,Relaciones!$E$5526:$E$5799,D5739,Relaciones!$F$5526:$F$5799,"amistad")</x:f>
        <x:v>1</x:v>
      </x:c>
    </x:row>
    <x:row r="5740" ht="23" customHeight="1">
      <x:c r="A5740" s="4" t="str">
        <x:v>Sevilla</x:v>
      </x:c>
      <x:c r="B5740" s="4" t="str">
        <x:v>3.º ESO</x:v>
      </x:c>
      <x:c r="C5740" s="4" t="str">
        <x:v>A</x:v>
      </x:c>
      <x:c r="D5740" s="13" t="str">
        <x:v>00435</x:v>
      </x:c>
      <x:c r="E5740" s="13" t="str">
        <x:v>00443</x:v>
      </x:c>
      <x:c r="F5740" s="4" t="str">
        <x:v>prediccion_amistad</x:v>
      </x:c>
      <x:c r="G5740" s="4"/>
      <x:c r="H5740" s="4" t="n">
        <x:f>COUNTIFS(Relaciones!$D$5526:$D$5799,E5740,Relaciones!$E$5526:$E$5799,D5740,Relaciones!$F$5526:$F$5799,"amistad")</x:f>
        <x:v>1</x:v>
      </x:c>
    </x:row>
    <x:row r="5741" ht="23" customHeight="1">
      <x:c r="A5741" s="4" t="str">
        <x:v>Sevilla</x:v>
      </x:c>
      <x:c r="B5741" s="4" t="str">
        <x:v>3.º ESO</x:v>
      </x:c>
      <x:c r="C5741" s="4" t="str">
        <x:v>A</x:v>
      </x:c>
      <x:c r="D5741" s="13" t="str">
        <x:v>00435</x:v>
      </x:c>
      <x:c r="E5741" s="13" t="str">
        <x:v>00444</x:v>
      </x:c>
      <x:c r="F5741" s="4" t="str">
        <x:v>prediccion_amistad</x:v>
      </x:c>
      <x:c r="G5741" s="4"/>
      <x:c r="H5741" s="4" t="n">
        <x:f>COUNTIFS(Relaciones!$D$5526:$D$5799,E5741,Relaciones!$E$5526:$E$5799,D5741,Relaciones!$F$5526:$F$5799,"amistad")</x:f>
        <x:v>1</x:v>
      </x:c>
    </x:row>
    <x:row r="5742" ht="23" customHeight="1">
      <x:c r="A5742" s="4" t="str">
        <x:v>Sevilla</x:v>
      </x:c>
      <x:c r="B5742" s="4" t="str">
        <x:v>3.º ESO</x:v>
      </x:c>
      <x:c r="C5742" s="4" t="str">
        <x:v>A</x:v>
      </x:c>
      <x:c r="D5742" s="13" t="str">
        <x:v>00435</x:v>
      </x:c>
      <x:c r="E5742" s="13" t="str">
        <x:v>00445</x:v>
      </x:c>
      <x:c r="F5742" s="4" t="str">
        <x:v>prediccion_amistad</x:v>
      </x:c>
      <x:c r="G5742" s="4"/>
      <x:c r="H5742" s="4" t="n">
        <x:f>COUNTIFS(Relaciones!$D$5526:$D$5799,E5742,Relaciones!$E$5526:$E$5799,D5742,Relaciones!$F$5526:$F$5799,"amistad")</x:f>
        <x:v>1</x:v>
      </x:c>
    </x:row>
    <x:row r="5743" ht="23" customHeight="1">
      <x:c r="A5743" s="4" t="str">
        <x:v>Sevilla</x:v>
      </x:c>
      <x:c r="B5743" s="4" t="str">
        <x:v>3.º ESO</x:v>
      </x:c>
      <x:c r="C5743" s="4" t="str">
        <x:v>A</x:v>
      </x:c>
      <x:c r="D5743" s="13" t="str">
        <x:v>00435</x:v>
      </x:c>
      <x:c r="E5743" s="13" t="str">
        <x:v>00447</x:v>
      </x:c>
      <x:c r="F5743" s="4" t="str">
        <x:v>prediccion_amistad</x:v>
      </x:c>
      <x:c r="G5743" s="4"/>
      <x:c r="H5743" s="4" t="n">
        <x:f>COUNTIFS(Relaciones!$D$5526:$D$5799,E5743,Relaciones!$E$5526:$E$5799,D5743,Relaciones!$F$5526:$F$5799,"amistad")</x:f>
        <x:v>1</x:v>
      </x:c>
    </x:row>
    <x:row r="5744" ht="23" customHeight="1">
      <x:c r="A5744" s="4" t="str">
        <x:v>Sevilla</x:v>
      </x:c>
      <x:c r="B5744" s="4" t="str">
        <x:v>3.º ESO</x:v>
      </x:c>
      <x:c r="C5744" s="4" t="str">
        <x:v>A</x:v>
      </x:c>
      <x:c r="D5744" s="13" t="str">
        <x:v>00435</x:v>
      </x:c>
      <x:c r="E5744" s="13" t="str">
        <x:v>00448</x:v>
      </x:c>
      <x:c r="F5744" s="4" t="str">
        <x:v>prediccion_amistad</x:v>
      </x:c>
      <x:c r="G5744" s="4"/>
      <x:c r="H5744" s="4" t="n">
        <x:f>COUNTIFS(Relaciones!$D$5526:$D$5799,E5744,Relaciones!$E$5526:$E$5799,D5744,Relaciones!$F$5526:$F$5799,"amistad")</x:f>
        <x:v>1</x:v>
      </x:c>
    </x:row>
    <x:row r="5745" ht="23" customHeight="1">
      <x:c r="A5745" s="4" t="str">
        <x:v>Sevilla</x:v>
      </x:c>
      <x:c r="B5745" s="4" t="str">
        <x:v>3.º ESO</x:v>
      </x:c>
      <x:c r="C5745" s="4" t="str">
        <x:v>A</x:v>
      </x:c>
      <x:c r="D5745" s="13" t="str">
        <x:v>00436</x:v>
      </x:c>
      <x:c r="E5745" s="13" t="str">
        <x:v>00435</x:v>
      </x:c>
      <x:c r="F5745" s="4" t="str">
        <x:v>prediccion_amistad</x:v>
      </x:c>
      <x:c r="G5745" s="4"/>
      <x:c r="H5745" s="4" t="n">
        <x:f>COUNTIFS(Relaciones!$D$5526:$D$5799,E5745,Relaciones!$E$5526:$E$5799,D5745,Relaciones!$F$5526:$F$5799,"amistad")</x:f>
        <x:v>1</x:v>
      </x:c>
    </x:row>
    <x:row r="5746" ht="23" customHeight="1">
      <x:c r="A5746" s="4" t="str">
        <x:v>Sevilla</x:v>
      </x:c>
      <x:c r="B5746" s="4" t="str">
        <x:v>3.º ESO</x:v>
      </x:c>
      <x:c r="C5746" s="4" t="str">
        <x:v>A</x:v>
      </x:c>
      <x:c r="D5746" s="13" t="str">
        <x:v>00436</x:v>
      </x:c>
      <x:c r="E5746" s="13" t="str">
        <x:v>00437</x:v>
      </x:c>
      <x:c r="F5746" s="4" t="str">
        <x:v>prediccion_amistad</x:v>
      </x:c>
      <x:c r="G5746" s="4"/>
      <x:c r="H5746" s="4" t="n">
        <x:f>COUNTIFS(Relaciones!$D$5526:$D$5799,E5746,Relaciones!$E$5526:$E$5799,D5746,Relaciones!$F$5526:$F$5799,"amistad")</x:f>
        <x:v>1</x:v>
      </x:c>
    </x:row>
    <x:row r="5747" ht="23" customHeight="1">
      <x:c r="A5747" s="4" t="str">
        <x:v>Sevilla</x:v>
      </x:c>
      <x:c r="B5747" s="4" t="str">
        <x:v>3.º ESO</x:v>
      </x:c>
      <x:c r="C5747" s="4" t="str">
        <x:v>A</x:v>
      </x:c>
      <x:c r="D5747" s="13" t="str">
        <x:v>00437</x:v>
      </x:c>
      <x:c r="E5747" s="13" t="str">
        <x:v>00436</x:v>
      </x:c>
      <x:c r="F5747" s="4" t="str">
        <x:v>prediccion_amistad</x:v>
      </x:c>
      <x:c r="G5747" s="4"/>
      <x:c r="H5747" s="4" t="n">
        <x:f>COUNTIFS(Relaciones!$D$5526:$D$5799,E5747,Relaciones!$E$5526:$E$5799,D5747,Relaciones!$F$5526:$F$5799,"amistad")</x:f>
        <x:v>1</x:v>
      </x:c>
    </x:row>
    <x:row r="5748" ht="23" customHeight="1">
      <x:c r="A5748" s="4" t="str">
        <x:v>Sevilla</x:v>
      </x:c>
      <x:c r="B5748" s="4" t="str">
        <x:v>3.º ESO</x:v>
      </x:c>
      <x:c r="C5748" s="4" t="str">
        <x:v>A</x:v>
      </x:c>
      <x:c r="D5748" s="13" t="str">
        <x:v>00437</x:v>
      </x:c>
      <x:c r="E5748" s="13" t="str">
        <x:v>00442</x:v>
      </x:c>
      <x:c r="F5748" s="4" t="str">
        <x:v>prediccion_amistad</x:v>
      </x:c>
      <x:c r="G5748" s="4"/>
      <x:c r="H5748" s="4" t="n">
        <x:f>COUNTIFS(Relaciones!$D$5526:$D$5799,E5748,Relaciones!$E$5526:$E$5799,D5748,Relaciones!$F$5526:$F$5799,"amistad")</x:f>
        <x:v>0</x:v>
      </x:c>
    </x:row>
    <x:row r="5749" ht="23" customHeight="1">
      <x:c r="A5749" s="4" t="str">
        <x:v>Sevilla</x:v>
      </x:c>
      <x:c r="B5749" s="4" t="str">
        <x:v>3.º ESO</x:v>
      </x:c>
      <x:c r="C5749" s="4" t="str">
        <x:v>A</x:v>
      </x:c>
      <x:c r="D5749" s="13" t="str">
        <x:v>00438</x:v>
      </x:c>
      <x:c r="E5749" s="13" t="str">
        <x:v>00439</x:v>
      </x:c>
      <x:c r="F5749" s="4" t="str">
        <x:v>prediccion_amistad</x:v>
      </x:c>
      <x:c r="G5749" s="4"/>
      <x:c r="H5749" s="4" t="n">
        <x:f>COUNTIFS(Relaciones!$D$5526:$D$5799,E5749,Relaciones!$E$5526:$E$5799,D5749,Relaciones!$F$5526:$F$5799,"amistad")</x:f>
        <x:v>1</x:v>
      </x:c>
    </x:row>
    <x:row r="5750" ht="23" customHeight="1">
      <x:c r="A5750" s="4" t="str">
        <x:v>Sevilla</x:v>
      </x:c>
      <x:c r="B5750" s="4" t="str">
        <x:v>3.º ESO</x:v>
      </x:c>
      <x:c r="C5750" s="4" t="str">
        <x:v>A</x:v>
      </x:c>
      <x:c r="D5750" s="13" t="str">
        <x:v>00439</x:v>
      </x:c>
      <x:c r="E5750" s="13" t="str">
        <x:v>00438</x:v>
      </x:c>
      <x:c r="F5750" s="4" t="str">
        <x:v>prediccion_amistad</x:v>
      </x:c>
      <x:c r="G5750" s="4"/>
      <x:c r="H5750" s="4" t="n">
        <x:f>COUNTIFS(Relaciones!$D$5526:$D$5799,E5750,Relaciones!$E$5526:$E$5799,D5750,Relaciones!$F$5526:$F$5799,"amistad")</x:f>
        <x:v>1</x:v>
      </x:c>
    </x:row>
    <x:row r="5751" ht="23" customHeight="1">
      <x:c r="A5751" s="4" t="str">
        <x:v>Sevilla</x:v>
      </x:c>
      <x:c r="B5751" s="4" t="str">
        <x:v>3.º ESO</x:v>
      </x:c>
      <x:c r="C5751" s="4" t="str">
        <x:v>A</x:v>
      </x:c>
      <x:c r="D5751" s="13" t="str">
        <x:v>00439</x:v>
      </x:c>
      <x:c r="E5751" s="13" t="str">
        <x:v>00440</x:v>
      </x:c>
      <x:c r="F5751" s="4" t="str">
        <x:v>prediccion_amistad</x:v>
      </x:c>
      <x:c r="G5751" s="4"/>
      <x:c r="H5751" s="4" t="n">
        <x:f>COUNTIFS(Relaciones!$D$5526:$D$5799,E5751,Relaciones!$E$5526:$E$5799,D5751,Relaciones!$F$5526:$F$5799,"amistad")</x:f>
        <x:v>1</x:v>
      </x:c>
    </x:row>
    <x:row r="5752" ht="23" customHeight="1">
      <x:c r="A5752" s="4" t="str">
        <x:v>Sevilla</x:v>
      </x:c>
      <x:c r="B5752" s="4" t="str">
        <x:v>3.º ESO</x:v>
      </x:c>
      <x:c r="C5752" s="4" t="str">
        <x:v>A</x:v>
      </x:c>
      <x:c r="D5752" s="13" t="str">
        <x:v>00440</x:v>
      </x:c>
      <x:c r="E5752" s="13" t="str">
        <x:v>00439</x:v>
      </x:c>
      <x:c r="F5752" s="4" t="str">
        <x:v>prediccion_amistad</x:v>
      </x:c>
      <x:c r="G5752" s="4"/>
      <x:c r="H5752" s="4" t="n">
        <x:f>COUNTIFS(Relaciones!$D$5526:$D$5799,E5752,Relaciones!$E$5526:$E$5799,D5752,Relaciones!$F$5526:$F$5799,"amistad")</x:f>
        <x:v>1</x:v>
      </x:c>
    </x:row>
    <x:row r="5753" ht="23" customHeight="1">
      <x:c r="A5753" s="4" t="str">
        <x:v>Sevilla</x:v>
      </x:c>
      <x:c r="B5753" s="4" t="str">
        <x:v>3.º ESO</x:v>
      </x:c>
      <x:c r="C5753" s="4" t="str">
        <x:v>A</x:v>
      </x:c>
      <x:c r="D5753" s="13" t="str">
        <x:v>00440</x:v>
      </x:c>
      <x:c r="E5753" s="13" t="str">
        <x:v>00441</x:v>
      </x:c>
      <x:c r="F5753" s="4" t="str">
        <x:v>prediccion_amistad</x:v>
      </x:c>
      <x:c r="G5753" s="4"/>
      <x:c r="H5753" s="4" t="n">
        <x:f>COUNTIFS(Relaciones!$D$5526:$D$5799,E5753,Relaciones!$E$5526:$E$5799,D5753,Relaciones!$F$5526:$F$5799,"amistad")</x:f>
        <x:v>1</x:v>
      </x:c>
    </x:row>
    <x:row r="5754" ht="23" customHeight="1">
      <x:c r="A5754" s="4" t="str">
        <x:v>Sevilla</x:v>
      </x:c>
      <x:c r="B5754" s="4" t="str">
        <x:v>3.º ESO</x:v>
      </x:c>
      <x:c r="C5754" s="4" t="str">
        <x:v>A</x:v>
      </x:c>
      <x:c r="D5754" s="13" t="str">
        <x:v>00440</x:v>
      </x:c>
      <x:c r="E5754" s="13" t="str">
        <x:v>00445</x:v>
      </x:c>
      <x:c r="F5754" s="4" t="str">
        <x:v>prediccion_amistad</x:v>
      </x:c>
      <x:c r="G5754" s="4"/>
      <x:c r="H5754" s="4" t="n">
        <x:f>COUNTIFS(Relaciones!$D$5526:$D$5799,E5754,Relaciones!$E$5526:$E$5799,D5754,Relaciones!$F$5526:$F$5799,"amistad")</x:f>
        <x:v>0</x:v>
      </x:c>
    </x:row>
    <x:row r="5755" ht="23" customHeight="1">
      <x:c r="A5755" s="4" t="str">
        <x:v>Sevilla</x:v>
      </x:c>
      <x:c r="B5755" s="4" t="str">
        <x:v>3.º ESO</x:v>
      </x:c>
      <x:c r="C5755" s="4" t="str">
        <x:v>A</x:v>
      </x:c>
      <x:c r="D5755" s="13" t="str">
        <x:v>00441</x:v>
      </x:c>
      <x:c r="E5755" s="13" t="str">
        <x:v>00440</x:v>
      </x:c>
      <x:c r="F5755" s="4" t="str">
        <x:v>prediccion_amistad</x:v>
      </x:c>
      <x:c r="G5755" s="4"/>
      <x:c r="H5755" s="4" t="n">
        <x:f>COUNTIFS(Relaciones!$D$5526:$D$5799,E5755,Relaciones!$E$5526:$E$5799,D5755,Relaciones!$F$5526:$F$5799,"amistad")</x:f>
        <x:v>1</x:v>
      </x:c>
    </x:row>
    <x:row r="5756" ht="23" customHeight="1">
      <x:c r="A5756" s="4" t="str">
        <x:v>Sevilla</x:v>
      </x:c>
      <x:c r="B5756" s="4" t="str">
        <x:v>3.º ESO</x:v>
      </x:c>
      <x:c r="C5756" s="4" t="str">
        <x:v>A</x:v>
      </x:c>
      <x:c r="D5756" s="13" t="str">
        <x:v>00442</x:v>
      </x:c>
      <x:c r="E5756" s="13" t="str">
        <x:v>00443</x:v>
      </x:c>
      <x:c r="F5756" s="4" t="str">
        <x:v>prediccion_amistad</x:v>
      </x:c>
      <x:c r="G5756" s="4"/>
      <x:c r="H5756" s="4" t="n">
        <x:f>COUNTIFS(Relaciones!$D$5526:$D$5799,E5756,Relaciones!$E$5526:$E$5799,D5756,Relaciones!$F$5526:$F$5799,"amistad")</x:f>
        <x:v>1</x:v>
      </x:c>
    </x:row>
    <x:row r="5757" ht="23" customHeight="1">
      <x:c r="A5757" s="4" t="str">
        <x:v>Sevilla</x:v>
      </x:c>
      <x:c r="B5757" s="4" t="str">
        <x:v>3.º ESO</x:v>
      </x:c>
      <x:c r="C5757" s="4" t="str">
        <x:v>A</x:v>
      </x:c>
      <x:c r="D5757" s="13" t="str">
        <x:v>00443</x:v>
      </x:c>
      <x:c r="E5757" s="13" t="str">
        <x:v>00442</x:v>
      </x:c>
      <x:c r="F5757" s="4" t="str">
        <x:v>prediccion_amistad</x:v>
      </x:c>
      <x:c r="G5757" s="4"/>
      <x:c r="H5757" s="4" t="n">
        <x:f>COUNTIFS(Relaciones!$D$5526:$D$5799,E5757,Relaciones!$E$5526:$E$5799,D5757,Relaciones!$F$5526:$F$5799,"amistad")</x:f>
        <x:v>1</x:v>
      </x:c>
    </x:row>
    <x:row r="5758" ht="23" customHeight="1">
      <x:c r="A5758" s="4" t="str">
        <x:v>Sevilla</x:v>
      </x:c>
      <x:c r="B5758" s="4" t="str">
        <x:v>3.º ESO</x:v>
      </x:c>
      <x:c r="C5758" s="4" t="str">
        <x:v>A</x:v>
      </x:c>
      <x:c r="D5758" s="13" t="str">
        <x:v>00443</x:v>
      </x:c>
      <x:c r="E5758" s="13" t="str">
        <x:v>00444</x:v>
      </x:c>
      <x:c r="F5758" s="4" t="str">
        <x:v>prediccion_amistad</x:v>
      </x:c>
      <x:c r="G5758" s="4"/>
      <x:c r="H5758" s="4" t="n">
        <x:f>COUNTIFS(Relaciones!$D$5526:$D$5799,E5758,Relaciones!$E$5526:$E$5799,D5758,Relaciones!$F$5526:$F$5799,"amistad")</x:f>
        <x:v>1</x:v>
      </x:c>
    </x:row>
    <x:row r="5759" ht="23" customHeight="1">
      <x:c r="A5759" s="4" t="str">
        <x:v>Sevilla</x:v>
      </x:c>
      <x:c r="B5759" s="4" t="str">
        <x:v>3.º ESO</x:v>
      </x:c>
      <x:c r="C5759" s="4" t="str">
        <x:v>A</x:v>
      </x:c>
      <x:c r="D5759" s="13" t="str">
        <x:v>00443</x:v>
      </x:c>
      <x:c r="E5759" s="13" t="str">
        <x:v>00448</x:v>
      </x:c>
      <x:c r="F5759" s="4" t="str">
        <x:v>prediccion_amistad</x:v>
      </x:c>
      <x:c r="G5759" s="4"/>
      <x:c r="H5759" s="4" t="n">
        <x:f>COUNTIFS(Relaciones!$D$5526:$D$5799,E5759,Relaciones!$E$5526:$E$5799,D5759,Relaciones!$F$5526:$F$5799,"amistad")</x:f>
        <x:v>0</x:v>
      </x:c>
    </x:row>
    <x:row r="5760" ht="23" customHeight="1">
      <x:c r="A5760" s="4" t="str">
        <x:v>Sevilla</x:v>
      </x:c>
      <x:c r="B5760" s="4" t="str">
        <x:v>3.º ESO</x:v>
      </x:c>
      <x:c r="C5760" s="4" t="str">
        <x:v>A</x:v>
      </x:c>
      <x:c r="D5760" s="13" t="str">
        <x:v>00444</x:v>
      </x:c>
      <x:c r="E5760" s="13" t="str">
        <x:v>00443</x:v>
      </x:c>
      <x:c r="F5760" s="4" t="str">
        <x:v>prediccion_amistad</x:v>
      </x:c>
      <x:c r="G5760" s="4"/>
      <x:c r="H5760" s="4" t="n">
        <x:f>COUNTIFS(Relaciones!$D$5526:$D$5799,E5760,Relaciones!$E$5526:$E$5799,D5760,Relaciones!$F$5526:$F$5799,"amistad")</x:f>
        <x:v>1</x:v>
      </x:c>
    </x:row>
    <x:row r="5761" ht="23" customHeight="1">
      <x:c r="A5761" s="4" t="str">
        <x:v>Sevilla</x:v>
      </x:c>
      <x:c r="B5761" s="4" t="str">
        <x:v>3.º ESO</x:v>
      </x:c>
      <x:c r="C5761" s="4" t="str">
        <x:v>A</x:v>
      </x:c>
      <x:c r="D5761" s="13" t="str">
        <x:v>00444</x:v>
      </x:c>
      <x:c r="E5761" s="13" t="str">
        <x:v>00445</x:v>
      </x:c>
      <x:c r="F5761" s="4" t="str">
        <x:v>prediccion_amistad</x:v>
      </x:c>
      <x:c r="G5761" s="4"/>
      <x:c r="H5761" s="4" t="n">
        <x:f>COUNTIFS(Relaciones!$D$5526:$D$5799,E5761,Relaciones!$E$5526:$E$5799,D5761,Relaciones!$F$5526:$F$5799,"amistad")</x:f>
        <x:v>1</x:v>
      </x:c>
    </x:row>
    <x:row r="5762" ht="23" customHeight="1">
      <x:c r="A5762" s="4" t="str">
        <x:v>Sevilla</x:v>
      </x:c>
      <x:c r="B5762" s="4" t="str">
        <x:v>3.º ESO</x:v>
      </x:c>
      <x:c r="C5762" s="4" t="str">
        <x:v>A</x:v>
      </x:c>
      <x:c r="D5762" s="13" t="str">
        <x:v>00445</x:v>
      </x:c>
      <x:c r="E5762" s="13" t="str">
        <x:v>00444</x:v>
      </x:c>
      <x:c r="F5762" s="4" t="str">
        <x:v>prediccion_amistad</x:v>
      </x:c>
      <x:c r="G5762" s="4"/>
      <x:c r="H5762" s="4" t="n">
        <x:f>COUNTIFS(Relaciones!$D$5526:$D$5799,E5762,Relaciones!$E$5526:$E$5799,D5762,Relaciones!$F$5526:$F$5799,"amistad")</x:f>
        <x:v>1</x:v>
      </x:c>
    </x:row>
    <x:row r="5763" ht="23" customHeight="1">
      <x:c r="A5763" s="4" t="str">
        <x:v>Sevilla</x:v>
      </x:c>
      <x:c r="B5763" s="4" t="str">
        <x:v>3.º ESO</x:v>
      </x:c>
      <x:c r="C5763" s="4" t="str">
        <x:v>A</x:v>
      </x:c>
      <x:c r="D5763" s="13" t="str">
        <x:v>00446</x:v>
      </x:c>
      <x:c r="E5763" s="13" t="str">
        <x:v>00423</x:v>
      </x:c>
      <x:c r="F5763" s="4" t="str">
        <x:v>prediccion_amistad</x:v>
      </x:c>
      <x:c r="G5763" s="4"/>
      <x:c r="H5763" s="4" t="n">
        <x:f>COUNTIFS(Relaciones!$D$5526:$D$5799,E5763,Relaciones!$E$5526:$E$5799,D5763,Relaciones!$F$5526:$F$5799,"amistad")</x:f>
        <x:v>0</x:v>
      </x:c>
    </x:row>
    <x:row r="5764" ht="23" customHeight="1">
      <x:c r="A5764" s="4" t="str">
        <x:v>Sevilla</x:v>
      </x:c>
      <x:c r="B5764" s="4" t="str">
        <x:v>3.º ESO</x:v>
      </x:c>
      <x:c r="C5764" s="4" t="str">
        <x:v>A</x:v>
      </x:c>
      <x:c r="D5764" s="13" t="str">
        <x:v>00446</x:v>
      </x:c>
      <x:c r="E5764" s="13" t="str">
        <x:v>00447</x:v>
      </x:c>
      <x:c r="F5764" s="4" t="str">
        <x:v>prediccion_amistad</x:v>
      </x:c>
      <x:c r="G5764" s="4"/>
      <x:c r="H5764" s="4" t="n">
        <x:f>COUNTIFS(Relaciones!$D$5526:$D$5799,E5764,Relaciones!$E$5526:$E$5799,D5764,Relaciones!$F$5526:$F$5799,"amistad")</x:f>
        <x:v>1</x:v>
      </x:c>
    </x:row>
    <x:row r="5765" ht="23" customHeight="1">
      <x:c r="A5765" s="4" t="str">
        <x:v>Sevilla</x:v>
      </x:c>
      <x:c r="B5765" s="4" t="str">
        <x:v>3.º ESO</x:v>
      </x:c>
      <x:c r="C5765" s="4" t="str">
        <x:v>A</x:v>
      </x:c>
      <x:c r="D5765" s="13" t="str">
        <x:v>00447</x:v>
      </x:c>
      <x:c r="E5765" s="13" t="str">
        <x:v>00446</x:v>
      </x:c>
      <x:c r="F5765" s="4" t="str">
        <x:v>prediccion_amistad</x:v>
      </x:c>
      <x:c r="G5765" s="4"/>
      <x:c r="H5765" s="4" t="n">
        <x:f>COUNTIFS(Relaciones!$D$5526:$D$5799,E5765,Relaciones!$E$5526:$E$5799,D5765,Relaciones!$F$5526:$F$5799,"amistad")</x:f>
        <x:v>1</x:v>
      </x:c>
    </x:row>
    <x:row r="5766" ht="23" customHeight="1">
      <x:c r="A5766" s="4" t="str">
        <x:v>Sevilla</x:v>
      </x:c>
      <x:c r="B5766" s="4" t="str">
        <x:v>3.º ESO</x:v>
      </x:c>
      <x:c r="C5766" s="4" t="str">
        <x:v>A</x:v>
      </x:c>
      <x:c r="D5766" s="13" t="str">
        <x:v>00447</x:v>
      </x:c>
      <x:c r="E5766" s="13" t="str">
        <x:v>00448</x:v>
      </x:c>
      <x:c r="F5766" s="4" t="str">
        <x:v>prediccion_amistad</x:v>
      </x:c>
      <x:c r="G5766" s="4"/>
      <x:c r="H5766" s="4" t="n">
        <x:f>COUNTIFS(Relaciones!$D$5526:$D$5799,E5766,Relaciones!$E$5526:$E$5799,D5766,Relaciones!$F$5526:$F$5799,"amistad")</x:f>
        <x:v>1</x:v>
      </x:c>
    </x:row>
    <x:row r="5767" ht="23" customHeight="1">
      <x:c r="A5767" s="4" t="str">
        <x:v>Sevilla</x:v>
      </x:c>
      <x:c r="B5767" s="4" t="str">
        <x:v>3.º ESO</x:v>
      </x:c>
      <x:c r="C5767" s="4" t="str">
        <x:v>A</x:v>
      </x:c>
      <x:c r="D5767" s="13" t="str">
        <x:v>00448</x:v>
      </x:c>
      <x:c r="E5767" s="13" t="str">
        <x:v>00435</x:v>
      </x:c>
      <x:c r="F5767" s="4" t="str">
        <x:v>prediccion_amistad</x:v>
      </x:c>
      <x:c r="G5767" s="4"/>
      <x:c r="H5767" s="4" t="n">
        <x:f>COUNTIFS(Relaciones!$D$5526:$D$5799,E5767,Relaciones!$E$5526:$E$5799,D5767,Relaciones!$F$5526:$F$5799,"amistad")</x:f>
        <x:v>1</x:v>
      </x:c>
    </x:row>
    <x:row r="5768" ht="23" customHeight="1">
      <x:c r="A5768" s="4" t="str">
        <x:v>Sevilla</x:v>
      </x:c>
      <x:c r="B5768" s="4" t="str">
        <x:v>3.º ESO</x:v>
      </x:c>
      <x:c r="C5768" s="4" t="str">
        <x:v>A</x:v>
      </x:c>
      <x:c r="D5768" s="13" t="str">
        <x:v>00448</x:v>
      </x:c>
      <x:c r="E5768" s="13" t="str">
        <x:v>00447</x:v>
      </x:c>
      <x:c r="F5768" s="4" t="str">
        <x:v>prediccion_amistad</x:v>
      </x:c>
      <x:c r="G5768" s="4"/>
      <x:c r="H5768" s="4" t="n">
        <x:f>COUNTIFS(Relaciones!$D$5526:$D$5799,E5768,Relaciones!$E$5526:$E$5799,D5768,Relaciones!$F$5526:$F$5799,"amistad")</x:f>
        <x:v>1</x:v>
      </x:c>
    </x:row>
    <x:row r="5769" ht="23" customHeight="1">
      <x:c r="A5769" s="4" t="str">
        <x:v>Sevilla</x:v>
      </x:c>
      <x:c r="B5769" s="4" t="str">
        <x:v>3.º ESO</x:v>
      </x:c>
      <x:c r="C5769" s="4" t="str">
        <x:v>A</x:v>
      </x:c>
      <x:c r="D5769" s="13" t="str">
        <x:v>00422</x:v>
      </x:c>
      <x:c r="E5769" s="13" t="str">
        <x:v>00427</x:v>
      </x:c>
      <x:c r="F5769" s="4" t="str">
        <x:v>prediccion_rechazo</x:v>
      </x:c>
      <x:c r="G5769" s="4"/>
      <x:c r="H5769" s="4" t="n">
        <x:f>COUNTIFS(Relaciones!$D$5526:$D$5799,E5769,Relaciones!$E$5526:$E$5799,D5769,Relaciones!$F$5526:$F$5799,"rechazo")</x:f>
        <x:v>0</x:v>
      </x:c>
    </x:row>
    <x:row r="5770" ht="23" customHeight="1">
      <x:c r="A5770" s="4" t="str">
        <x:v>Sevilla</x:v>
      </x:c>
      <x:c r="B5770" s="4" t="str">
        <x:v>3.º ESO</x:v>
      </x:c>
      <x:c r="C5770" s="4" t="str">
        <x:v>A</x:v>
      </x:c>
      <x:c r="D5770" s="13" t="str">
        <x:v>00425</x:v>
      </x:c>
      <x:c r="E5770" s="13" t="str">
        <x:v>00430</x:v>
      </x:c>
      <x:c r="F5770" s="4" t="str">
        <x:v>prediccion_rechazo</x:v>
      </x:c>
      <x:c r="G5770" s="4"/>
      <x:c r="H5770" s="4" t="n">
        <x:f>COUNTIFS(Relaciones!$D$5526:$D$5799,E5770,Relaciones!$E$5526:$E$5799,D5770,Relaciones!$F$5526:$F$5799,"rechazo")</x:f>
        <x:v>0</x:v>
      </x:c>
    </x:row>
    <x:row r="5771" ht="23" customHeight="1">
      <x:c r="A5771" s="4" t="str">
        <x:v>Sevilla</x:v>
      </x:c>
      <x:c r="B5771" s="4" t="str">
        <x:v>3.º ESO</x:v>
      </x:c>
      <x:c r="C5771" s="4" t="str">
        <x:v>A</x:v>
      </x:c>
      <x:c r="D5771" s="13" t="str">
        <x:v>00428</x:v>
      </x:c>
      <x:c r="E5771" s="13" t="str">
        <x:v>00433</x:v>
      </x:c>
      <x:c r="F5771" s="4" t="str">
        <x:v>prediccion_rechazo</x:v>
      </x:c>
      <x:c r="G5771" s="4"/>
      <x:c r="H5771" s="4" t="n">
        <x:f>COUNTIFS(Relaciones!$D$5526:$D$5799,E5771,Relaciones!$E$5526:$E$5799,D5771,Relaciones!$F$5526:$F$5799,"rechazo")</x:f>
        <x:v>0</x:v>
      </x:c>
    </x:row>
    <x:row r="5772" ht="23" customHeight="1">
      <x:c r="A5772" s="4" t="str">
        <x:v>Sevilla</x:v>
      </x:c>
      <x:c r="B5772" s="4" t="str">
        <x:v>3.º ESO</x:v>
      </x:c>
      <x:c r="C5772" s="4" t="str">
        <x:v>A</x:v>
      </x:c>
      <x:c r="D5772" s="13" t="str">
        <x:v>00431</x:v>
      </x:c>
      <x:c r="E5772" s="13" t="str">
        <x:v>00436</x:v>
      </x:c>
      <x:c r="F5772" s="4" t="str">
        <x:v>prediccion_rechazo</x:v>
      </x:c>
      <x:c r="G5772" s="4"/>
      <x:c r="H5772" s="4" t="n">
        <x:f>COUNTIFS(Relaciones!$D$5526:$D$5799,E5772,Relaciones!$E$5526:$E$5799,D5772,Relaciones!$F$5526:$F$5799,"rechazo")</x:f>
        <x:v>0</x:v>
      </x:c>
    </x:row>
    <x:row r="5773" ht="23" customHeight="1">
      <x:c r="A5773" s="4" t="str">
        <x:v>Sevilla</x:v>
      </x:c>
      <x:c r="B5773" s="4" t="str">
        <x:v>3.º ESO</x:v>
      </x:c>
      <x:c r="C5773" s="4" t="str">
        <x:v>A</x:v>
      </x:c>
      <x:c r="D5773" s="13" t="str">
        <x:v>00434</x:v>
      </x:c>
      <x:c r="E5773" s="13" t="str">
        <x:v>00439</x:v>
      </x:c>
      <x:c r="F5773" s="4" t="str">
        <x:v>prediccion_rechazo</x:v>
      </x:c>
      <x:c r="G5773" s="4"/>
      <x:c r="H5773" s="4" t="n">
        <x:f>COUNTIFS(Relaciones!$D$5526:$D$5799,E5773,Relaciones!$E$5526:$E$5799,D5773,Relaciones!$F$5526:$F$5799,"rechazo")</x:f>
        <x:v>0</x:v>
      </x:c>
    </x:row>
    <x:row r="5774" ht="23" customHeight="1">
      <x:c r="A5774" s="4" t="str">
        <x:v>Sevilla</x:v>
      </x:c>
      <x:c r="B5774" s="4" t="str">
        <x:v>3.º ESO</x:v>
      </x:c>
      <x:c r="C5774" s="4" t="str">
        <x:v>A</x:v>
      </x:c>
      <x:c r="D5774" s="13" t="str">
        <x:v>00437</x:v>
      </x:c>
      <x:c r="E5774" s="13" t="str">
        <x:v>00442</x:v>
      </x:c>
      <x:c r="F5774" s="4" t="str">
        <x:v>prediccion_rechazo</x:v>
      </x:c>
      <x:c r="G5774" s="4"/>
      <x:c r="H5774" s="4" t="n">
        <x:f>COUNTIFS(Relaciones!$D$5526:$D$5799,E5774,Relaciones!$E$5526:$E$5799,D5774,Relaciones!$F$5526:$F$5799,"rechazo")</x:f>
        <x:v>0</x:v>
      </x:c>
    </x:row>
    <x:row r="5775" ht="23" customHeight="1">
      <x:c r="A5775" s="4" t="str">
        <x:v>Sevilla</x:v>
      </x:c>
      <x:c r="B5775" s="4" t="str">
        <x:v>3.º ESO</x:v>
      </x:c>
      <x:c r="C5775" s="4" t="str">
        <x:v>A</x:v>
      </x:c>
      <x:c r="D5775" s="13" t="str">
        <x:v>00440</x:v>
      </x:c>
      <x:c r="E5775" s="13" t="str">
        <x:v>00445</x:v>
      </x:c>
      <x:c r="F5775" s="4" t="str">
        <x:v>prediccion_rechazo</x:v>
      </x:c>
      <x:c r="G5775" s="4"/>
      <x:c r="H5775" s="4" t="n">
        <x:f>COUNTIFS(Relaciones!$D$5526:$D$5799,E5775,Relaciones!$E$5526:$E$5799,D5775,Relaciones!$F$5526:$F$5799,"rechazo")</x:f>
        <x:v>0</x:v>
      </x:c>
    </x:row>
    <x:row r="5776" ht="23" customHeight="1">
      <x:c r="A5776" s="4" t="str">
        <x:v>Sevilla</x:v>
      </x:c>
      <x:c r="B5776" s="4" t="str">
        <x:v>3.º ESO</x:v>
      </x:c>
      <x:c r="C5776" s="4" t="str">
        <x:v>A</x:v>
      </x:c>
      <x:c r="D5776" s="13" t="str">
        <x:v>00443</x:v>
      </x:c>
      <x:c r="E5776" s="13" t="str">
        <x:v>00421</x:v>
      </x:c>
      <x:c r="F5776" s="4" t="str">
        <x:v>prediccion_rechazo</x:v>
      </x:c>
      <x:c r="G5776" s="4"/>
      <x:c r="H5776" s="4" t="n">
        <x:f>COUNTIFS(Relaciones!$D$5526:$D$5799,E5776,Relaciones!$E$5526:$E$5799,D5776,Relaciones!$F$5526:$F$5799,"rechazo")</x:f>
        <x:v>0</x:v>
      </x:c>
    </x:row>
    <x:row r="5777" ht="23" customHeight="1">
      <x:c r="A5777" s="4" t="str">
        <x:v>Sevilla</x:v>
      </x:c>
      <x:c r="B5777" s="4" t="str">
        <x:v>3.º ESO</x:v>
      </x:c>
      <x:c r="C5777" s="4" t="str">
        <x:v>A</x:v>
      </x:c>
      <x:c r="D5777" s="13" t="str">
        <x:v>00443</x:v>
      </x:c>
      <x:c r="E5777" s="13" t="str">
        <x:v>00422</x:v>
      </x:c>
      <x:c r="F5777" s="4" t="str">
        <x:v>prediccion_rechazo</x:v>
      </x:c>
      <x:c r="G5777" s="4"/>
      <x:c r="H5777" s="4" t="n">
        <x:f>COUNTIFS(Relaciones!$D$5526:$D$5799,E5777,Relaciones!$E$5526:$E$5799,D5777,Relaciones!$F$5526:$F$5799,"rechazo")</x:f>
        <x:v>1</x:v>
      </x:c>
    </x:row>
    <x:row r="5778" ht="23" customHeight="1">
      <x:c r="A5778" s="4" t="str">
        <x:v>Sevilla</x:v>
      </x:c>
      <x:c r="B5778" s="4" t="str">
        <x:v>3.º ESO</x:v>
      </x:c>
      <x:c r="C5778" s="4" t="str">
        <x:v>A</x:v>
      </x:c>
      <x:c r="D5778" s="13" t="str">
        <x:v>00443</x:v>
      </x:c>
      <x:c r="E5778" s="13" t="str">
        <x:v>00423</x:v>
      </x:c>
      <x:c r="F5778" s="4" t="str">
        <x:v>prediccion_rechazo</x:v>
      </x:c>
      <x:c r="G5778" s="4"/>
      <x:c r="H5778" s="4" t="n">
        <x:f>COUNTIFS(Relaciones!$D$5526:$D$5799,E5778,Relaciones!$E$5526:$E$5799,D5778,Relaciones!$F$5526:$F$5799,"rechazo")</x:f>
        <x:v>1</x:v>
      </x:c>
    </x:row>
    <x:row r="5779" ht="23" customHeight="1">
      <x:c r="A5779" s="4" t="str">
        <x:v>Sevilla</x:v>
      </x:c>
      <x:c r="B5779" s="4" t="str">
        <x:v>3.º ESO</x:v>
      </x:c>
      <x:c r="C5779" s="4" t="str">
        <x:v>A</x:v>
      </x:c>
      <x:c r="D5779" s="13" t="str">
        <x:v>00443</x:v>
      </x:c>
      <x:c r="E5779" s="13" t="str">
        <x:v>00424</x:v>
      </x:c>
      <x:c r="F5779" s="4" t="str">
        <x:v>prediccion_rechazo</x:v>
      </x:c>
      <x:c r="G5779" s="4"/>
      <x:c r="H5779" s="4" t="n">
        <x:f>COUNTIFS(Relaciones!$D$5526:$D$5799,E5779,Relaciones!$E$5526:$E$5799,D5779,Relaciones!$F$5526:$F$5799,"rechazo")</x:f>
        <x:v>1</x:v>
      </x:c>
    </x:row>
    <x:row r="5780" ht="23" customHeight="1">
      <x:c r="A5780" s="4" t="str">
        <x:v>Sevilla</x:v>
      </x:c>
      <x:c r="B5780" s="4" t="str">
        <x:v>3.º ESO</x:v>
      </x:c>
      <x:c r="C5780" s="4" t="str">
        <x:v>A</x:v>
      </x:c>
      <x:c r="D5780" s="13" t="str">
        <x:v>00443</x:v>
      </x:c>
      <x:c r="E5780" s="13" t="str">
        <x:v>00426</x:v>
      </x:c>
      <x:c r="F5780" s="4" t="str">
        <x:v>prediccion_rechazo</x:v>
      </x:c>
      <x:c r="G5780" s="4"/>
      <x:c r="H5780" s="4" t="n">
        <x:f>COUNTIFS(Relaciones!$D$5526:$D$5799,E5780,Relaciones!$E$5526:$E$5799,D5780,Relaciones!$F$5526:$F$5799,"rechazo")</x:f>
        <x:v>1</x:v>
      </x:c>
    </x:row>
    <x:row r="5781" ht="23" customHeight="1">
      <x:c r="A5781" s="4" t="str">
        <x:v>Sevilla</x:v>
      </x:c>
      <x:c r="B5781" s="4" t="str">
        <x:v>3.º ESO</x:v>
      </x:c>
      <x:c r="C5781" s="4" t="str">
        <x:v>A</x:v>
      </x:c>
      <x:c r="D5781" s="13" t="str">
        <x:v>00443</x:v>
      </x:c>
      <x:c r="E5781" s="13" t="str">
        <x:v>00427</x:v>
      </x:c>
      <x:c r="F5781" s="4" t="str">
        <x:v>prediccion_rechazo</x:v>
      </x:c>
      <x:c r="G5781" s="4"/>
      <x:c r="H5781" s="4" t="n">
        <x:f>COUNTIFS(Relaciones!$D$5526:$D$5799,E5781,Relaciones!$E$5526:$E$5799,D5781,Relaciones!$F$5526:$F$5799,"rechazo")</x:f>
        <x:v>1</x:v>
      </x:c>
    </x:row>
    <x:row r="5782" ht="23" customHeight="1">
      <x:c r="A5782" s="4" t="str">
        <x:v>Sevilla</x:v>
      </x:c>
      <x:c r="B5782" s="4" t="str">
        <x:v>3.º ESO</x:v>
      </x:c>
      <x:c r="C5782" s="4" t="str">
        <x:v>A</x:v>
      </x:c>
      <x:c r="D5782" s="13" t="str">
        <x:v>00443</x:v>
      </x:c>
      <x:c r="E5782" s="13" t="str">
        <x:v>00429</x:v>
      </x:c>
      <x:c r="F5782" s="4" t="str">
        <x:v>prediccion_rechazo</x:v>
      </x:c>
      <x:c r="G5782" s="4"/>
      <x:c r="H5782" s="4" t="n">
        <x:f>COUNTIFS(Relaciones!$D$5526:$D$5799,E5782,Relaciones!$E$5526:$E$5799,D5782,Relaciones!$F$5526:$F$5799,"rechazo")</x:f>
        <x:v>1</x:v>
      </x:c>
    </x:row>
    <x:row r="5783" ht="23" customHeight="1">
      <x:c r="A5783" s="4" t="str">
        <x:v>Sevilla</x:v>
      </x:c>
      <x:c r="B5783" s="4" t="str">
        <x:v>3.º ESO</x:v>
      </x:c>
      <x:c r="C5783" s="4" t="str">
        <x:v>A</x:v>
      </x:c>
      <x:c r="D5783" s="13" t="str">
        <x:v>00443</x:v>
      </x:c>
      <x:c r="E5783" s="13" t="str">
        <x:v>00431</x:v>
      </x:c>
      <x:c r="F5783" s="4" t="str">
        <x:v>prediccion_rechazo</x:v>
      </x:c>
      <x:c r="G5783" s="4"/>
      <x:c r="H5783" s="4" t="n">
        <x:f>COUNTIFS(Relaciones!$D$5526:$D$5799,E5783,Relaciones!$E$5526:$E$5799,D5783,Relaciones!$F$5526:$F$5799,"rechazo")</x:f>
        <x:v>1</x:v>
      </x:c>
    </x:row>
    <x:row r="5784" ht="23" customHeight="1">
      <x:c r="A5784" s="4" t="str">
        <x:v>Sevilla</x:v>
      </x:c>
      <x:c r="B5784" s="4" t="str">
        <x:v>3.º ESO</x:v>
      </x:c>
      <x:c r="C5784" s="4" t="str">
        <x:v>A</x:v>
      </x:c>
      <x:c r="D5784" s="13" t="str">
        <x:v>00443</x:v>
      </x:c>
      <x:c r="E5784" s="13" t="str">
        <x:v>00432</x:v>
      </x:c>
      <x:c r="F5784" s="4" t="str">
        <x:v>prediccion_rechazo</x:v>
      </x:c>
      <x:c r="G5784" s="4"/>
      <x:c r="H5784" s="4" t="n">
        <x:f>COUNTIFS(Relaciones!$D$5526:$D$5799,E5784,Relaciones!$E$5526:$E$5799,D5784,Relaciones!$F$5526:$F$5799,"rechazo")</x:f>
        <x:v>1</x:v>
      </x:c>
    </x:row>
    <x:row r="5785" ht="23" customHeight="1">
      <x:c r="A5785" s="4" t="str">
        <x:v>Sevilla</x:v>
      </x:c>
      <x:c r="B5785" s="4" t="str">
        <x:v>3.º ESO</x:v>
      </x:c>
      <x:c r="C5785" s="4" t="str">
        <x:v>A</x:v>
      </x:c>
      <x:c r="D5785" s="13" t="str">
        <x:v>00443</x:v>
      </x:c>
      <x:c r="E5785" s="13" t="str">
        <x:v>00433</x:v>
      </x:c>
      <x:c r="F5785" s="4" t="str">
        <x:v>prediccion_rechazo</x:v>
      </x:c>
      <x:c r="G5785" s="4"/>
      <x:c r="H5785" s="4" t="n">
        <x:f>COUNTIFS(Relaciones!$D$5526:$D$5799,E5785,Relaciones!$E$5526:$E$5799,D5785,Relaciones!$F$5526:$F$5799,"rechazo")</x:f>
        <x:v>1</x:v>
      </x:c>
    </x:row>
    <x:row r="5786" ht="23" customHeight="1">
      <x:c r="A5786" s="4" t="str">
        <x:v>Sevilla</x:v>
      </x:c>
      <x:c r="B5786" s="4" t="str">
        <x:v>3.º ESO</x:v>
      </x:c>
      <x:c r="C5786" s="4" t="str">
        <x:v>A</x:v>
      </x:c>
      <x:c r="D5786" s="13" t="str">
        <x:v>00443</x:v>
      </x:c>
      <x:c r="E5786" s="13" t="str">
        <x:v>00436</x:v>
      </x:c>
      <x:c r="F5786" s="4" t="str">
        <x:v>prediccion_rechazo</x:v>
      </x:c>
      <x:c r="G5786" s="4"/>
      <x:c r="H5786" s="4" t="n">
        <x:f>COUNTIFS(Relaciones!$D$5526:$D$5799,E5786,Relaciones!$E$5526:$E$5799,D5786,Relaciones!$F$5526:$F$5799,"rechazo")</x:f>
        <x:v>1</x:v>
      </x:c>
    </x:row>
    <x:row r="5787" ht="23" customHeight="1">
      <x:c r="A5787" s="4" t="str">
        <x:v>Sevilla</x:v>
      </x:c>
      <x:c r="B5787" s="4" t="str">
        <x:v>3.º ESO</x:v>
      </x:c>
      <x:c r="C5787" s="4" t="str">
        <x:v>A</x:v>
      </x:c>
      <x:c r="D5787" s="13" t="str">
        <x:v>00443</x:v>
      </x:c>
      <x:c r="E5787" s="13" t="str">
        <x:v>00437</x:v>
      </x:c>
      <x:c r="F5787" s="4" t="str">
        <x:v>prediccion_rechazo</x:v>
      </x:c>
      <x:c r="G5787" s="4"/>
      <x:c r="H5787" s="4" t="n">
        <x:f>COUNTIFS(Relaciones!$D$5526:$D$5799,E5787,Relaciones!$E$5526:$E$5799,D5787,Relaciones!$F$5526:$F$5799,"rechazo")</x:f>
        <x:v>1</x:v>
      </x:c>
    </x:row>
    <x:row r="5788" ht="23" customHeight="1">
      <x:c r="A5788" s="4" t="str">
        <x:v>Sevilla</x:v>
      </x:c>
      <x:c r="B5788" s="4" t="str">
        <x:v>3.º ESO</x:v>
      </x:c>
      <x:c r="C5788" s="4" t="str">
        <x:v>A</x:v>
      </x:c>
      <x:c r="D5788" s="13" t="str">
        <x:v>00443</x:v>
      </x:c>
      <x:c r="E5788" s="13" t="str">
        <x:v>00438</x:v>
      </x:c>
      <x:c r="F5788" s="4" t="str">
        <x:v>prediccion_rechazo</x:v>
      </x:c>
      <x:c r="G5788" s="4"/>
      <x:c r="H5788" s="4" t="n">
        <x:f>COUNTIFS(Relaciones!$D$5526:$D$5799,E5788,Relaciones!$E$5526:$E$5799,D5788,Relaciones!$F$5526:$F$5799,"rechazo")</x:f>
        <x:v>1</x:v>
      </x:c>
    </x:row>
    <x:row r="5789" ht="23" customHeight="1">
      <x:c r="A5789" s="4" t="str">
        <x:v>Sevilla</x:v>
      </x:c>
      <x:c r="B5789" s="4" t="str">
        <x:v>3.º ESO</x:v>
      </x:c>
      <x:c r="C5789" s="4" t="str">
        <x:v>A</x:v>
      </x:c>
      <x:c r="D5789" s="13" t="str">
        <x:v>00443</x:v>
      </x:c>
      <x:c r="E5789" s="13" t="str">
        <x:v>00440</x:v>
      </x:c>
      <x:c r="F5789" s="4" t="str">
        <x:v>prediccion_rechazo</x:v>
      </x:c>
      <x:c r="G5789" s="4"/>
      <x:c r="H5789" s="4" t="n">
        <x:f>COUNTIFS(Relaciones!$D$5526:$D$5799,E5789,Relaciones!$E$5526:$E$5799,D5789,Relaciones!$F$5526:$F$5799,"rechazo")</x:f>
        <x:v>1</x:v>
      </x:c>
    </x:row>
    <x:row r="5790" ht="23" customHeight="1">
      <x:c r="A5790" s="4" t="str">
        <x:v>Sevilla</x:v>
      </x:c>
      <x:c r="B5790" s="4" t="str">
        <x:v>3.º ESO</x:v>
      </x:c>
      <x:c r="C5790" s="4" t="str">
        <x:v>A</x:v>
      </x:c>
      <x:c r="D5790" s="13" t="str">
        <x:v>00443</x:v>
      </x:c>
      <x:c r="E5790" s="13" t="str">
        <x:v>00441</x:v>
      </x:c>
      <x:c r="F5790" s="4" t="str">
        <x:v>prediccion_rechazo</x:v>
      </x:c>
      <x:c r="G5790" s="4"/>
      <x:c r="H5790" s="4" t="n">
        <x:f>COUNTIFS(Relaciones!$D$5526:$D$5799,E5790,Relaciones!$E$5526:$E$5799,D5790,Relaciones!$F$5526:$F$5799,"rechazo")</x:f>
        <x:v>1</x:v>
      </x:c>
    </x:row>
    <x:row r="5791" ht="23" customHeight="1">
      <x:c r="A5791" s="4" t="str">
        <x:v>Sevilla</x:v>
      </x:c>
      <x:c r="B5791" s="4" t="str">
        <x:v>3.º ESO</x:v>
      </x:c>
      <x:c r="C5791" s="4" t="str">
        <x:v>A</x:v>
      </x:c>
      <x:c r="D5791" s="13" t="str">
        <x:v>00443</x:v>
      </x:c>
      <x:c r="E5791" s="13" t="str">
        <x:v>00445</x:v>
      </x:c>
      <x:c r="F5791" s="4" t="str">
        <x:v>prediccion_rechazo</x:v>
      </x:c>
      <x:c r="G5791" s="4"/>
      <x:c r="H5791" s="4" t="n">
        <x:f>COUNTIFS(Relaciones!$D$5526:$D$5799,E5791,Relaciones!$E$5526:$E$5799,D5791,Relaciones!$F$5526:$F$5799,"rechazo")</x:f>
        <x:v>1</x:v>
      </x:c>
    </x:row>
    <x:row r="5792" ht="23" customHeight="1">
      <x:c r="A5792" s="4" t="str">
        <x:v>Sevilla</x:v>
      </x:c>
      <x:c r="B5792" s="4" t="str">
        <x:v>3.º ESO</x:v>
      </x:c>
      <x:c r="C5792" s="4" t="str">
        <x:v>A</x:v>
      </x:c>
      <x:c r="D5792" s="13" t="str">
        <x:v>00443</x:v>
      </x:c>
      <x:c r="E5792" s="13" t="str">
        <x:v>00447</x:v>
      </x:c>
      <x:c r="F5792" s="4" t="str">
        <x:v>prediccion_rechazo</x:v>
      </x:c>
      <x:c r="G5792" s="4"/>
      <x:c r="H5792" s="4" t="n">
        <x:f>COUNTIFS(Relaciones!$D$5526:$D$5799,E5792,Relaciones!$E$5526:$E$5799,D5792,Relaciones!$F$5526:$F$5799,"rechazo")</x:f>
        <x:v>1</x:v>
      </x:c>
    </x:row>
    <x:row r="5793" ht="23" customHeight="1">
      <x:c r="A5793" s="4" t="str">
        <x:v>Sevilla</x:v>
      </x:c>
      <x:c r="B5793" s="4" t="str">
        <x:v>3.º ESO</x:v>
      </x:c>
      <x:c r="C5793" s="4" t="str">
        <x:v>A</x:v>
      </x:c>
      <x:c r="D5793" s="13" t="str">
        <x:v>00443</x:v>
      </x:c>
      <x:c r="E5793" s="13" t="str">
        <x:v>00448</x:v>
      </x:c>
      <x:c r="F5793" s="4" t="str">
        <x:v>prediccion_rechazo</x:v>
      </x:c>
      <x:c r="G5793" s="4"/>
      <x:c r="H5793" s="4" t="n">
        <x:f>COUNTIFS(Relaciones!$D$5526:$D$5799,E5793,Relaciones!$E$5526:$E$5799,D5793,Relaciones!$F$5526:$F$5799,"rechazo")</x:f>
        <x:v>1</x:v>
      </x:c>
    </x:row>
    <x:row r="5794" ht="23" customHeight="1">
      <x:c r="A5794" s="4" t="str">
        <x:v>Sevilla</x:v>
      </x:c>
      <x:c r="B5794" s="4" t="str">
        <x:v>3.º ESO</x:v>
      </x:c>
      <x:c r="C5794" s="4" t="str">
        <x:v>A</x:v>
      </x:c>
      <x:c r="D5794" s="13" t="str">
        <x:v>00446</x:v>
      </x:c>
      <x:c r="E5794" s="13" t="str">
        <x:v>00423</x:v>
      </x:c>
      <x:c r="F5794" s="4" t="str">
        <x:v>prediccion_rechazo</x:v>
      </x:c>
      <x:c r="G5794" s="4"/>
      <x:c r="H5794" s="4" t="n">
        <x:f>COUNTIFS(Relaciones!$D$5526:$D$5799,E5794,Relaciones!$E$5526:$E$5799,D5794,Relaciones!$F$5526:$F$5799,"rechazo")</x:f>
        <x:v>0</x:v>
      </x:c>
    </x:row>
    <x:row r="5795" ht="23" customHeight="1">
      <x:c r="A5795" s="4" t="str">
        <x:v>Sevilla</x:v>
      </x:c>
      <x:c r="B5795" s="4" t="str">
        <x:v>3.º ESO</x:v>
      </x:c>
      <x:c r="C5795" s="4" t="str">
        <x:v>A</x:v>
      </x:c>
      <x:c r="D5795" s="13" t="str">
        <x:v>00446</x:v>
      </x:c>
      <x:c r="E5795" s="13" t="str">
        <x:v>00431</x:v>
      </x:c>
      <x:c r="F5795" s="4" t="str">
        <x:v>prediccion_rechazo</x:v>
      </x:c>
      <x:c r="G5795" s="4"/>
      <x:c r="H5795" s="4" t="n">
        <x:f>COUNTIFS(Relaciones!$D$5526:$D$5799,E5795,Relaciones!$E$5526:$E$5799,D5795,Relaciones!$F$5526:$F$5799,"rechazo")</x:f>
        <x:v>1</x:v>
      </x:c>
    </x:row>
    <x:row r="5796" ht="23" customHeight="1">
      <x:c r="A5796" s="4" t="str">
        <x:v>Sevilla</x:v>
      </x:c>
      <x:c r="B5796" s="4" t="str">
        <x:v>3.º ESO</x:v>
      </x:c>
      <x:c r="C5796" s="4" t="str">
        <x:v>A</x:v>
      </x:c>
      <x:c r="D5796" s="13" t="str">
        <x:v>00446</x:v>
      </x:c>
      <x:c r="E5796" s="13" t="str">
        <x:v>00436</x:v>
      </x:c>
      <x:c r="F5796" s="4" t="str">
        <x:v>prediccion_rechazo</x:v>
      </x:c>
      <x:c r="G5796" s="4"/>
      <x:c r="H5796" s="4" t="n">
        <x:f>COUNTIFS(Relaciones!$D$5526:$D$5799,E5796,Relaciones!$E$5526:$E$5799,D5796,Relaciones!$F$5526:$F$5799,"rechazo")</x:f>
        <x:v>1</x:v>
      </x:c>
    </x:row>
    <x:row r="5797" ht="23" customHeight="1">
      <x:c r="A5797" s="4" t="str">
        <x:v>Sevilla</x:v>
      </x:c>
      <x:c r="B5797" s="4" t="str">
        <x:v>3.º ESO</x:v>
      </x:c>
      <x:c r="C5797" s="4" t="str">
        <x:v>A</x:v>
      </x:c>
      <x:c r="D5797" s="13" t="str">
        <x:v>00446</x:v>
      </x:c>
      <x:c r="E5797" s="13" t="str">
        <x:v>00441</x:v>
      </x:c>
      <x:c r="F5797" s="4" t="str">
        <x:v>prediccion_rechazo</x:v>
      </x:c>
      <x:c r="G5797" s="4"/>
      <x:c r="H5797" s="4" t="n">
        <x:f>COUNTIFS(Relaciones!$D$5526:$D$5799,E5797,Relaciones!$E$5526:$E$5799,D5797,Relaciones!$F$5526:$F$5799,"rechazo")</x:f>
        <x:v>1</x:v>
      </x:c>
    </x:row>
    <x:row r="5798" ht="23" customHeight="1">
      <x:c r="A5798" s="4" t="str">
        <x:v>Sevilla</x:v>
      </x:c>
      <x:c r="B5798" s="4" t="str">
        <x:v>3.º ESO</x:v>
      </x:c>
      <x:c r="C5798" s="4" t="str">
        <x:v>A</x:v>
      </x:c>
      <x:c r="D5798" s="13" t="str">
        <x:v>00446</x:v>
      </x:c>
      <x:c r="E5798" s="13" t="str">
        <x:v>00444</x:v>
      </x:c>
      <x:c r="F5798" s="4" t="str">
        <x:v>prediccion_rechazo</x:v>
      </x:c>
      <x:c r="G5798" s="4"/>
      <x:c r="H5798" s="4" t="n">
        <x:f>COUNTIFS(Relaciones!$D$5526:$D$5799,E5798,Relaciones!$E$5526:$E$5799,D5798,Relaciones!$F$5526:$F$5799,"rechazo")</x:f>
        <x:v>1</x:v>
      </x:c>
    </x:row>
    <x:row r="5799" ht="23" customHeight="1">
      <x:c r="A5799" s="4" t="str">
        <x:v>Sevilla</x:v>
      </x:c>
      <x:c r="B5799" s="4" t="str">
        <x:v>3.º ESO</x:v>
      </x:c>
      <x:c r="C5799" s="4" t="str">
        <x:v>A</x:v>
      </x:c>
      <x:c r="D5799" s="13" t="str">
        <x:v>00448</x:v>
      </x:c>
      <x:c r="E5799" s="13" t="str">
        <x:v>00446</x:v>
      </x:c>
      <x:c r="F5799" s="4" t="str">
        <x:v>prediccion_rechazo</x:v>
      </x:c>
      <x:c r="G5799" s="4"/>
      <x:c r="H5799" s="4" t="n">
        <x:f>COUNTIFS(Relaciones!$D$5526:$D$5799,E5799,Relaciones!$E$5526:$E$5799,D5799,Relaciones!$F$5526:$F$5799,"rechazo")</x:f>
        <x:v>1</x:v>
      </x:c>
    </x:row>
    <x:row r="5800" ht="23" customHeight="1">
      <x:c r="A5800" s="4" t="str">
        <x:v>Sevilla</x:v>
      </x:c>
      <x:c r="B5800" s="4" t="str">
        <x:v>3.º ESO</x:v>
      </x:c>
      <x:c r="C5800" s="4" t="str">
        <x:v>B</x:v>
      </x:c>
      <x:c r="D5800" s="13" t="str">
        <x:v>00449</x:v>
      </x:c>
      <x:c r="E5800" s="13" t="str">
        <x:v>00450</x:v>
      </x:c>
      <x:c r="F5800" s="4" t="str">
        <x:v>amistad</x:v>
      </x:c>
      <x:c r="G5800" s="4" t="n">
        <x:f>COUNTIFS(Relaciones!$D$5800:$D$6166,E5800,Relaciones!$E$5800:$E$6166,D5800,Relaciones!$F$5800:$F$6166,F5800)</x:f>
        <x:v>1</x:v>
      </x:c>
      <x:c r="H5800" s="4"/>
    </x:row>
    <x:row r="5801" ht="23" customHeight="1">
      <x:c r="A5801" s="4" t="str">
        <x:v>Sevilla</x:v>
      </x:c>
      <x:c r="B5801" s="4" t="str">
        <x:v>3.º ESO</x:v>
      </x:c>
      <x:c r="C5801" s="4" t="str">
        <x:v>B</x:v>
      </x:c>
      <x:c r="D5801" s="13" t="str">
        <x:v>00449</x:v>
      </x:c>
      <x:c r="E5801" s="13" t="str">
        <x:v>00451</x:v>
      </x:c>
      <x:c r="F5801" s="4" t="str">
        <x:v>amistad</x:v>
      </x:c>
      <x:c r="G5801" s="4" t="n">
        <x:f>COUNTIFS(Relaciones!$D$5800:$D$6166,E5801,Relaciones!$E$5800:$E$6166,D5801,Relaciones!$F$5800:$F$6166,F5801)</x:f>
        <x:v>1</x:v>
      </x:c>
      <x:c r="H5801" s="4"/>
    </x:row>
    <x:row r="5802" ht="23" customHeight="1">
      <x:c r="A5802" s="4" t="str">
        <x:v>Sevilla</x:v>
      </x:c>
      <x:c r="B5802" s="4" t="str">
        <x:v>3.º ESO</x:v>
      </x:c>
      <x:c r="C5802" s="4" t="str">
        <x:v>B</x:v>
      </x:c>
      <x:c r="D5802" s="13" t="str">
        <x:v>00449</x:v>
      </x:c>
      <x:c r="E5802" s="13" t="str">
        <x:v>00457</x:v>
      </x:c>
      <x:c r="F5802" s="4" t="str">
        <x:v>amistad</x:v>
      </x:c>
      <x:c r="G5802" s="4" t="n">
        <x:f>COUNTIFS(Relaciones!$D$5800:$D$6166,E5802,Relaciones!$E$5800:$E$6166,D5802,Relaciones!$F$5800:$F$6166,F5802)</x:f>
        <x:v>1</x:v>
      </x:c>
      <x:c r="H5802" s="4"/>
    </x:row>
    <x:row r="5803" ht="23" customHeight="1">
      <x:c r="A5803" s="4" t="str">
        <x:v>Sevilla</x:v>
      </x:c>
      <x:c r="B5803" s="4" t="str">
        <x:v>3.º ESO</x:v>
      </x:c>
      <x:c r="C5803" s="4" t="str">
        <x:v>B</x:v>
      </x:c>
      <x:c r="D5803" s="13" t="str">
        <x:v>00449</x:v>
      </x:c>
      <x:c r="E5803" s="13" t="str">
        <x:v>00458</x:v>
      </x:c>
      <x:c r="F5803" s="4" t="str">
        <x:v>amistad</x:v>
      </x:c>
      <x:c r="G5803" s="4" t="n">
        <x:f>COUNTIFS(Relaciones!$D$5800:$D$6166,E5803,Relaciones!$E$5800:$E$6166,D5803,Relaciones!$F$5800:$F$6166,F5803)</x:f>
        <x:v>1</x:v>
      </x:c>
      <x:c r="H5803" s="4"/>
    </x:row>
    <x:row r="5804" ht="23" customHeight="1">
      <x:c r="A5804" s="4" t="str">
        <x:v>Sevilla</x:v>
      </x:c>
      <x:c r="B5804" s="4" t="str">
        <x:v>3.º ESO</x:v>
      </x:c>
      <x:c r="C5804" s="4" t="str">
        <x:v>B</x:v>
      </x:c>
      <x:c r="D5804" s="13" t="str">
        <x:v>00449</x:v>
      </x:c>
      <x:c r="E5804" s="13" t="str">
        <x:v>00459</x:v>
      </x:c>
      <x:c r="F5804" s="4" t="str">
        <x:v>amistad</x:v>
      </x:c>
      <x:c r="G5804" s="4" t="n">
        <x:f>COUNTIFS(Relaciones!$D$5800:$D$6166,E5804,Relaciones!$E$5800:$E$6166,D5804,Relaciones!$F$5800:$F$6166,F5804)</x:f>
        <x:v>1</x:v>
      </x:c>
      <x:c r="H5804" s="4"/>
    </x:row>
    <x:row r="5805" ht="23" customHeight="1">
      <x:c r="A5805" s="4" t="str">
        <x:v>Sevilla</x:v>
      </x:c>
      <x:c r="B5805" s="4" t="str">
        <x:v>3.º ESO</x:v>
      </x:c>
      <x:c r="C5805" s="4" t="str">
        <x:v>B</x:v>
      </x:c>
      <x:c r="D5805" s="13" t="str">
        <x:v>00449</x:v>
      </x:c>
      <x:c r="E5805" s="13" t="str">
        <x:v>00460</x:v>
      </x:c>
      <x:c r="F5805" s="4" t="str">
        <x:v>amistad</x:v>
      </x:c>
      <x:c r="G5805" s="4" t="n">
        <x:f>COUNTIFS(Relaciones!$D$5800:$D$6166,E5805,Relaciones!$E$5800:$E$6166,D5805,Relaciones!$F$5800:$F$6166,F5805)</x:f>
        <x:v>1</x:v>
      </x:c>
      <x:c r="H5805" s="4"/>
    </x:row>
    <x:row r="5806" ht="23" customHeight="1">
      <x:c r="A5806" s="4" t="str">
        <x:v>Sevilla</x:v>
      </x:c>
      <x:c r="B5806" s="4" t="str">
        <x:v>3.º ESO</x:v>
      </x:c>
      <x:c r="C5806" s="4" t="str">
        <x:v>B</x:v>
      </x:c>
      <x:c r="D5806" s="13" t="str">
        <x:v>00450</x:v>
      </x:c>
      <x:c r="E5806" s="13" t="str">
        <x:v>00449</x:v>
      </x:c>
      <x:c r="F5806" s="4" t="str">
        <x:v>amistad</x:v>
      </x:c>
      <x:c r="G5806" s="4" t="n">
        <x:f>COUNTIFS(Relaciones!$D$5800:$D$6166,E5806,Relaciones!$E$5800:$E$6166,D5806,Relaciones!$F$5800:$F$6166,F5806)</x:f>
        <x:v>1</x:v>
      </x:c>
      <x:c r="H5806" s="4"/>
    </x:row>
    <x:row r="5807" ht="23" customHeight="1">
      <x:c r="A5807" s="4" t="str">
        <x:v>Sevilla</x:v>
      </x:c>
      <x:c r="B5807" s="4" t="str">
        <x:v>3.º ESO</x:v>
      </x:c>
      <x:c r="C5807" s="4" t="str">
        <x:v>B</x:v>
      </x:c>
      <x:c r="D5807" s="13" t="str">
        <x:v>00450</x:v>
      </x:c>
      <x:c r="E5807" s="13" t="str">
        <x:v>00451</x:v>
      </x:c>
      <x:c r="F5807" s="4" t="str">
        <x:v>amistad</x:v>
      </x:c>
      <x:c r="G5807" s="4" t="n">
        <x:f>COUNTIFS(Relaciones!$D$5800:$D$6166,E5807,Relaciones!$E$5800:$E$6166,D5807,Relaciones!$F$5800:$F$6166,F5807)</x:f>
        <x:v>1</x:v>
      </x:c>
      <x:c r="H5807" s="4"/>
    </x:row>
    <x:row r="5808" ht="23" customHeight="1">
      <x:c r="A5808" s="4" t="str">
        <x:v>Sevilla</x:v>
      </x:c>
      <x:c r="B5808" s="4" t="str">
        <x:v>3.º ESO</x:v>
      </x:c>
      <x:c r="C5808" s="4" t="str">
        <x:v>B</x:v>
      </x:c>
      <x:c r="D5808" s="13" t="str">
        <x:v>00450</x:v>
      </x:c>
      <x:c r="E5808" s="13" t="str">
        <x:v>00452</x:v>
      </x:c>
      <x:c r="F5808" s="4" t="str">
        <x:v>amistad</x:v>
      </x:c>
      <x:c r="G5808" s="4" t="n">
        <x:f>COUNTIFS(Relaciones!$D$5800:$D$6166,E5808,Relaciones!$E$5800:$E$6166,D5808,Relaciones!$F$5800:$F$6166,F5808)</x:f>
        <x:v>1</x:v>
      </x:c>
      <x:c r="H5808" s="4"/>
    </x:row>
    <x:row r="5809" ht="23" customHeight="1">
      <x:c r="A5809" s="4" t="str">
        <x:v>Sevilla</x:v>
      </x:c>
      <x:c r="B5809" s="4" t="str">
        <x:v>3.º ESO</x:v>
      </x:c>
      <x:c r="C5809" s="4" t="str">
        <x:v>B</x:v>
      </x:c>
      <x:c r="D5809" s="13" t="str">
        <x:v>00450</x:v>
      </x:c>
      <x:c r="E5809" s="13" t="str">
        <x:v>00458</x:v>
      </x:c>
      <x:c r="F5809" s="4" t="str">
        <x:v>amistad</x:v>
      </x:c>
      <x:c r="G5809" s="4" t="n">
        <x:f>COUNTIFS(Relaciones!$D$5800:$D$6166,E5809,Relaciones!$E$5800:$E$6166,D5809,Relaciones!$F$5800:$F$6166,F5809)</x:f>
        <x:v>1</x:v>
      </x:c>
      <x:c r="H5809" s="4"/>
    </x:row>
    <x:row r="5810" ht="23" customHeight="1">
      <x:c r="A5810" s="4" t="str">
        <x:v>Sevilla</x:v>
      </x:c>
      <x:c r="B5810" s="4" t="str">
        <x:v>3.º ESO</x:v>
      </x:c>
      <x:c r="C5810" s="4" t="str">
        <x:v>B</x:v>
      </x:c>
      <x:c r="D5810" s="13" t="str">
        <x:v>00451</x:v>
      </x:c>
      <x:c r="E5810" s="13" t="str">
        <x:v>00449</x:v>
      </x:c>
      <x:c r="F5810" s="4" t="str">
        <x:v>amistad</x:v>
      </x:c>
      <x:c r="G5810" s="4" t="n">
        <x:f>COUNTIFS(Relaciones!$D$5800:$D$6166,E5810,Relaciones!$E$5800:$E$6166,D5810,Relaciones!$F$5800:$F$6166,F5810)</x:f>
        <x:v>1</x:v>
      </x:c>
      <x:c r="H5810" s="4"/>
    </x:row>
    <x:row r="5811" ht="23" customHeight="1">
      <x:c r="A5811" s="4" t="str">
        <x:v>Sevilla</x:v>
      </x:c>
      <x:c r="B5811" s="4" t="str">
        <x:v>3.º ESO</x:v>
      </x:c>
      <x:c r="C5811" s="4" t="str">
        <x:v>B</x:v>
      </x:c>
      <x:c r="D5811" s="13" t="str">
        <x:v>00451</x:v>
      </x:c>
      <x:c r="E5811" s="13" t="str">
        <x:v>00450</x:v>
      </x:c>
      <x:c r="F5811" s="4" t="str">
        <x:v>amistad</x:v>
      </x:c>
      <x:c r="G5811" s="4" t="n">
        <x:f>COUNTIFS(Relaciones!$D$5800:$D$6166,E5811,Relaciones!$E$5800:$E$6166,D5811,Relaciones!$F$5800:$F$6166,F5811)</x:f>
        <x:v>1</x:v>
      </x:c>
      <x:c r="H5811" s="4"/>
    </x:row>
    <x:row r="5812" ht="23" customHeight="1">
      <x:c r="A5812" s="4" t="str">
        <x:v>Sevilla</x:v>
      </x:c>
      <x:c r="B5812" s="4" t="str">
        <x:v>3.º ESO</x:v>
      </x:c>
      <x:c r="C5812" s="4" t="str">
        <x:v>B</x:v>
      </x:c>
      <x:c r="D5812" s="13" t="str">
        <x:v>00451</x:v>
      </x:c>
      <x:c r="E5812" s="13" t="str">
        <x:v>00452</x:v>
      </x:c>
      <x:c r="F5812" s="4" t="str">
        <x:v>amistad</x:v>
      </x:c>
      <x:c r="G5812" s="4" t="n">
        <x:f>COUNTIFS(Relaciones!$D$5800:$D$6166,E5812,Relaciones!$E$5800:$E$6166,D5812,Relaciones!$F$5800:$F$6166,F5812)</x:f>
        <x:v>1</x:v>
      </x:c>
      <x:c r="H5812" s="4"/>
    </x:row>
    <x:row r="5813" ht="23" customHeight="1">
      <x:c r="A5813" s="4" t="str">
        <x:v>Sevilla</x:v>
      </x:c>
      <x:c r="B5813" s="4" t="str">
        <x:v>3.º ESO</x:v>
      </x:c>
      <x:c r="C5813" s="4" t="str">
        <x:v>B</x:v>
      </x:c>
      <x:c r="D5813" s="13" t="str">
        <x:v>00451</x:v>
      </x:c>
      <x:c r="E5813" s="13" t="str">
        <x:v>00453</x:v>
      </x:c>
      <x:c r="F5813" s="4" t="str">
        <x:v>amistad</x:v>
      </x:c>
      <x:c r="G5813" s="4" t="n">
        <x:f>COUNTIFS(Relaciones!$D$5800:$D$6166,E5813,Relaciones!$E$5800:$E$6166,D5813,Relaciones!$F$5800:$F$6166,F5813)</x:f>
        <x:v>1</x:v>
      </x:c>
      <x:c r="H5813" s="4"/>
    </x:row>
    <x:row r="5814" ht="23" customHeight="1">
      <x:c r="A5814" s="4" t="str">
        <x:v>Sevilla</x:v>
      </x:c>
      <x:c r="B5814" s="4" t="str">
        <x:v>3.º ESO</x:v>
      </x:c>
      <x:c r="C5814" s="4" t="str">
        <x:v>B</x:v>
      </x:c>
      <x:c r="D5814" s="13" t="str">
        <x:v>00452</x:v>
      </x:c>
      <x:c r="E5814" s="13" t="str">
        <x:v>00449</x:v>
      </x:c>
      <x:c r="F5814" s="4" t="str">
        <x:v>amistad</x:v>
      </x:c>
      <x:c r="G5814" s="4" t="n">
        <x:f>COUNTIFS(Relaciones!$D$5800:$D$6166,E5814,Relaciones!$E$5800:$E$6166,D5814,Relaciones!$F$5800:$F$6166,F5814)</x:f>
        <x:v>0</x:v>
      </x:c>
      <x:c r="H5814" s="4"/>
    </x:row>
    <x:row r="5815" ht="23" customHeight="1">
      <x:c r="A5815" s="4" t="str">
        <x:v>Sevilla</x:v>
      </x:c>
      <x:c r="B5815" s="4" t="str">
        <x:v>3.º ESO</x:v>
      </x:c>
      <x:c r="C5815" s="4" t="str">
        <x:v>B</x:v>
      </x:c>
      <x:c r="D5815" s="13" t="str">
        <x:v>00452</x:v>
      </x:c>
      <x:c r="E5815" s="13" t="str">
        <x:v>00450</x:v>
      </x:c>
      <x:c r="F5815" s="4" t="str">
        <x:v>amistad</x:v>
      </x:c>
      <x:c r="G5815" s="4" t="n">
        <x:f>COUNTIFS(Relaciones!$D$5800:$D$6166,E5815,Relaciones!$E$5800:$E$6166,D5815,Relaciones!$F$5800:$F$6166,F5815)</x:f>
        <x:v>1</x:v>
      </x:c>
      <x:c r="H5815" s="4"/>
    </x:row>
    <x:row r="5816" ht="23" customHeight="1">
      <x:c r="A5816" s="4" t="str">
        <x:v>Sevilla</x:v>
      </x:c>
      <x:c r="B5816" s="4" t="str">
        <x:v>3.º ESO</x:v>
      </x:c>
      <x:c r="C5816" s="4" t="str">
        <x:v>B</x:v>
      </x:c>
      <x:c r="D5816" s="13" t="str">
        <x:v>00452</x:v>
      </x:c>
      <x:c r="E5816" s="13" t="str">
        <x:v>00451</x:v>
      </x:c>
      <x:c r="F5816" s="4" t="str">
        <x:v>amistad</x:v>
      </x:c>
      <x:c r="G5816" s="4" t="n">
        <x:f>COUNTIFS(Relaciones!$D$5800:$D$6166,E5816,Relaciones!$E$5800:$E$6166,D5816,Relaciones!$F$5800:$F$6166,F5816)</x:f>
        <x:v>1</x:v>
      </x:c>
      <x:c r="H5816" s="4"/>
    </x:row>
    <x:row r="5817" ht="23" customHeight="1">
      <x:c r="A5817" s="4" t="str">
        <x:v>Sevilla</x:v>
      </x:c>
      <x:c r="B5817" s="4" t="str">
        <x:v>3.º ESO</x:v>
      </x:c>
      <x:c r="C5817" s="4" t="str">
        <x:v>B</x:v>
      </x:c>
      <x:c r="D5817" s="13" t="str">
        <x:v>00452</x:v>
      </x:c>
      <x:c r="E5817" s="13" t="str">
        <x:v>00453</x:v>
      </x:c>
      <x:c r="F5817" s="4" t="str">
        <x:v>amistad</x:v>
      </x:c>
      <x:c r="G5817" s="4" t="n">
        <x:f>COUNTIFS(Relaciones!$D$5800:$D$6166,E5817,Relaciones!$E$5800:$E$6166,D5817,Relaciones!$F$5800:$F$6166,F5817)</x:f>
        <x:v>1</x:v>
      </x:c>
      <x:c r="H5817" s="4"/>
    </x:row>
    <x:row r="5818" ht="23" customHeight="1">
      <x:c r="A5818" s="4" t="str">
        <x:v>Sevilla</x:v>
      </x:c>
      <x:c r="B5818" s="4" t="str">
        <x:v>3.º ESO</x:v>
      </x:c>
      <x:c r="C5818" s="4" t="str">
        <x:v>B</x:v>
      </x:c>
      <x:c r="D5818" s="13" t="str">
        <x:v>00452</x:v>
      </x:c>
      <x:c r="E5818" s="13" t="str">
        <x:v>00454</x:v>
      </x:c>
      <x:c r="F5818" s="4" t="str">
        <x:v>amistad</x:v>
      </x:c>
      <x:c r="G5818" s="4" t="n">
        <x:f>COUNTIFS(Relaciones!$D$5800:$D$6166,E5818,Relaciones!$E$5800:$E$6166,D5818,Relaciones!$F$5800:$F$6166,F5818)</x:f>
        <x:v>1</x:v>
      </x:c>
      <x:c r="H5818" s="4"/>
    </x:row>
    <x:row r="5819" ht="23" customHeight="1">
      <x:c r="A5819" s="4" t="str">
        <x:v>Sevilla</x:v>
      </x:c>
      <x:c r="B5819" s="4" t="str">
        <x:v>3.º ESO</x:v>
      </x:c>
      <x:c r="C5819" s="4" t="str">
        <x:v>B</x:v>
      </x:c>
      <x:c r="D5819" s="13" t="str">
        <x:v>00452</x:v>
      </x:c>
      <x:c r="E5819" s="13" t="str">
        <x:v>00463</x:v>
      </x:c>
      <x:c r="F5819" s="4" t="str">
        <x:v>amistad</x:v>
      </x:c>
      <x:c r="G5819" s="4" t="n">
        <x:f>COUNTIFS(Relaciones!$D$5800:$D$6166,E5819,Relaciones!$E$5800:$E$6166,D5819,Relaciones!$F$5800:$F$6166,F5819)</x:f>
        <x:v>0</x:v>
      </x:c>
      <x:c r="H5819" s="4"/>
    </x:row>
    <x:row r="5820" ht="23" customHeight="1">
      <x:c r="A5820" s="4" t="str">
        <x:v>Sevilla</x:v>
      </x:c>
      <x:c r="B5820" s="4" t="str">
        <x:v>3.º ESO</x:v>
      </x:c>
      <x:c r="C5820" s="4" t="str">
        <x:v>B</x:v>
      </x:c>
      <x:c r="D5820" s="13" t="str">
        <x:v>00453</x:v>
      </x:c>
      <x:c r="E5820" s="13" t="str">
        <x:v>00449</x:v>
      </x:c>
      <x:c r="F5820" s="4" t="str">
        <x:v>amistad</x:v>
      </x:c>
      <x:c r="G5820" s="4" t="n">
        <x:f>COUNTIFS(Relaciones!$D$5800:$D$6166,E5820,Relaciones!$E$5800:$E$6166,D5820,Relaciones!$F$5800:$F$6166,F5820)</x:f>
        <x:v>0</x:v>
      </x:c>
      <x:c r="H5820" s="4"/>
    </x:row>
    <x:row r="5821" ht="23" customHeight="1">
      <x:c r="A5821" s="4" t="str">
        <x:v>Sevilla</x:v>
      </x:c>
      <x:c r="B5821" s="4" t="str">
        <x:v>3.º ESO</x:v>
      </x:c>
      <x:c r="C5821" s="4" t="str">
        <x:v>B</x:v>
      </x:c>
      <x:c r="D5821" s="13" t="str">
        <x:v>00453</x:v>
      </x:c>
      <x:c r="E5821" s="13" t="str">
        <x:v>00451</x:v>
      </x:c>
      <x:c r="F5821" s="4" t="str">
        <x:v>amistad</x:v>
      </x:c>
      <x:c r="G5821" s="4" t="n">
        <x:f>COUNTIFS(Relaciones!$D$5800:$D$6166,E5821,Relaciones!$E$5800:$E$6166,D5821,Relaciones!$F$5800:$F$6166,F5821)</x:f>
        <x:v>1</x:v>
      </x:c>
      <x:c r="H5821" s="4"/>
    </x:row>
    <x:row r="5822" ht="23" customHeight="1">
      <x:c r="A5822" s="4" t="str">
        <x:v>Sevilla</x:v>
      </x:c>
      <x:c r="B5822" s="4" t="str">
        <x:v>3.º ESO</x:v>
      </x:c>
      <x:c r="C5822" s="4" t="str">
        <x:v>B</x:v>
      </x:c>
      <x:c r="D5822" s="13" t="str">
        <x:v>00453</x:v>
      </x:c>
      <x:c r="E5822" s="13" t="str">
        <x:v>00452</x:v>
      </x:c>
      <x:c r="F5822" s="4" t="str">
        <x:v>amistad</x:v>
      </x:c>
      <x:c r="G5822" s="4" t="n">
        <x:f>COUNTIFS(Relaciones!$D$5800:$D$6166,E5822,Relaciones!$E$5800:$E$6166,D5822,Relaciones!$F$5800:$F$6166,F5822)</x:f>
        <x:v>1</x:v>
      </x:c>
      <x:c r="H5822" s="4"/>
    </x:row>
    <x:row r="5823" ht="23" customHeight="1">
      <x:c r="A5823" s="4" t="str">
        <x:v>Sevilla</x:v>
      </x:c>
      <x:c r="B5823" s="4" t="str">
        <x:v>3.º ESO</x:v>
      </x:c>
      <x:c r="C5823" s="4" t="str">
        <x:v>B</x:v>
      </x:c>
      <x:c r="D5823" s="13" t="str">
        <x:v>00453</x:v>
      </x:c>
      <x:c r="E5823" s="13" t="str">
        <x:v>00454</x:v>
      </x:c>
      <x:c r="F5823" s="4" t="str">
        <x:v>amistad</x:v>
      </x:c>
      <x:c r="G5823" s="4" t="n">
        <x:f>COUNTIFS(Relaciones!$D$5800:$D$6166,E5823,Relaciones!$E$5800:$E$6166,D5823,Relaciones!$F$5800:$F$6166,F5823)</x:f>
        <x:v>1</x:v>
      </x:c>
      <x:c r="H5823" s="4"/>
    </x:row>
    <x:row r="5824" ht="23" customHeight="1">
      <x:c r="A5824" s="4" t="str">
        <x:v>Sevilla</x:v>
      </x:c>
      <x:c r="B5824" s="4" t="str">
        <x:v>3.º ESO</x:v>
      </x:c>
      <x:c r="C5824" s="4" t="str">
        <x:v>B</x:v>
      </x:c>
      <x:c r="D5824" s="13" t="str">
        <x:v>00453</x:v>
      </x:c>
      <x:c r="E5824" s="13" t="str">
        <x:v>00455</x:v>
      </x:c>
      <x:c r="F5824" s="4" t="str">
        <x:v>amistad</x:v>
      </x:c>
      <x:c r="G5824" s="4" t="n">
        <x:f>COUNTIFS(Relaciones!$D$5800:$D$6166,E5824,Relaciones!$E$5800:$E$6166,D5824,Relaciones!$F$5800:$F$6166,F5824)</x:f>
        <x:v>1</x:v>
      </x:c>
      <x:c r="H5824" s="4"/>
    </x:row>
    <x:row r="5825" ht="23" customHeight="1">
      <x:c r="A5825" s="4" t="str">
        <x:v>Sevilla</x:v>
      </x:c>
      <x:c r="B5825" s="4" t="str">
        <x:v>3.º ESO</x:v>
      </x:c>
      <x:c r="C5825" s="4" t="str">
        <x:v>B</x:v>
      </x:c>
      <x:c r="D5825" s="13" t="str">
        <x:v>00454</x:v>
      </x:c>
      <x:c r="E5825" s="13" t="str">
        <x:v>00449</x:v>
      </x:c>
      <x:c r="F5825" s="4" t="str">
        <x:v>amistad</x:v>
      </x:c>
      <x:c r="G5825" s="4" t="n">
        <x:f>COUNTIFS(Relaciones!$D$5800:$D$6166,E5825,Relaciones!$E$5800:$E$6166,D5825,Relaciones!$F$5800:$F$6166,F5825)</x:f>
        <x:v>0</x:v>
      </x:c>
      <x:c r="H5825" s="4"/>
    </x:row>
    <x:row r="5826" ht="23" customHeight="1">
      <x:c r="A5826" s="4" t="str">
        <x:v>Sevilla</x:v>
      </x:c>
      <x:c r="B5826" s="4" t="str">
        <x:v>3.º ESO</x:v>
      </x:c>
      <x:c r="C5826" s="4" t="str">
        <x:v>B</x:v>
      </x:c>
      <x:c r="D5826" s="13" t="str">
        <x:v>00454</x:v>
      </x:c>
      <x:c r="E5826" s="13" t="str">
        <x:v>00452</x:v>
      </x:c>
      <x:c r="F5826" s="4" t="str">
        <x:v>amistad</x:v>
      </x:c>
      <x:c r="G5826" s="4" t="n">
        <x:f>COUNTIFS(Relaciones!$D$5800:$D$6166,E5826,Relaciones!$E$5800:$E$6166,D5826,Relaciones!$F$5800:$F$6166,F5826)</x:f>
        <x:v>1</x:v>
      </x:c>
      <x:c r="H5826" s="4"/>
    </x:row>
    <x:row r="5827" ht="23" customHeight="1">
      <x:c r="A5827" s="4" t="str">
        <x:v>Sevilla</x:v>
      </x:c>
      <x:c r="B5827" s="4" t="str">
        <x:v>3.º ESO</x:v>
      </x:c>
      <x:c r="C5827" s="4" t="str">
        <x:v>B</x:v>
      </x:c>
      <x:c r="D5827" s="13" t="str">
        <x:v>00454</x:v>
      </x:c>
      <x:c r="E5827" s="13" t="str">
        <x:v>00453</x:v>
      </x:c>
      <x:c r="F5827" s="4" t="str">
        <x:v>amistad</x:v>
      </x:c>
      <x:c r="G5827" s="4" t="n">
        <x:f>COUNTIFS(Relaciones!$D$5800:$D$6166,E5827,Relaciones!$E$5800:$E$6166,D5827,Relaciones!$F$5800:$F$6166,F5827)</x:f>
        <x:v>1</x:v>
      </x:c>
      <x:c r="H5827" s="4"/>
    </x:row>
    <x:row r="5828" ht="23" customHeight="1">
      <x:c r="A5828" s="4" t="str">
        <x:v>Sevilla</x:v>
      </x:c>
      <x:c r="B5828" s="4" t="str">
        <x:v>3.º ESO</x:v>
      </x:c>
      <x:c r="C5828" s="4" t="str">
        <x:v>B</x:v>
      </x:c>
      <x:c r="D5828" s="13" t="str">
        <x:v>00454</x:v>
      </x:c>
      <x:c r="E5828" s="13" t="str">
        <x:v>00455</x:v>
      </x:c>
      <x:c r="F5828" s="4" t="str">
        <x:v>amistad</x:v>
      </x:c>
      <x:c r="G5828" s="4" t="n">
        <x:f>COUNTIFS(Relaciones!$D$5800:$D$6166,E5828,Relaciones!$E$5800:$E$6166,D5828,Relaciones!$F$5800:$F$6166,F5828)</x:f>
        <x:v>1</x:v>
      </x:c>
      <x:c r="H5828" s="4"/>
    </x:row>
    <x:row r="5829" ht="23" customHeight="1">
      <x:c r="A5829" s="4" t="str">
        <x:v>Sevilla</x:v>
      </x:c>
      <x:c r="B5829" s="4" t="str">
        <x:v>3.º ESO</x:v>
      </x:c>
      <x:c r="C5829" s="4" t="str">
        <x:v>B</x:v>
      </x:c>
      <x:c r="D5829" s="13" t="str">
        <x:v>00454</x:v>
      </x:c>
      <x:c r="E5829" s="13" t="str">
        <x:v>00456</x:v>
      </x:c>
      <x:c r="F5829" s="4" t="str">
        <x:v>amistad</x:v>
      </x:c>
      <x:c r="G5829" s="4" t="n">
        <x:f>COUNTIFS(Relaciones!$D$5800:$D$6166,E5829,Relaciones!$E$5800:$E$6166,D5829,Relaciones!$F$5800:$F$6166,F5829)</x:f>
        <x:v>1</x:v>
      </x:c>
      <x:c r="H5829" s="4"/>
    </x:row>
    <x:row r="5830" ht="23" customHeight="1">
      <x:c r="A5830" s="4" t="str">
        <x:v>Sevilla</x:v>
      </x:c>
      <x:c r="B5830" s="4" t="str">
        <x:v>3.º ESO</x:v>
      </x:c>
      <x:c r="C5830" s="4" t="str">
        <x:v>B</x:v>
      </x:c>
      <x:c r="D5830" s="13" t="str">
        <x:v>00455</x:v>
      </x:c>
      <x:c r="E5830" s="13" t="str">
        <x:v>00449</x:v>
      </x:c>
      <x:c r="F5830" s="4" t="str">
        <x:v>amistad</x:v>
      </x:c>
      <x:c r="G5830" s="4" t="n">
        <x:f>COUNTIFS(Relaciones!$D$5800:$D$6166,E5830,Relaciones!$E$5800:$E$6166,D5830,Relaciones!$F$5800:$F$6166,F5830)</x:f>
        <x:v>0</x:v>
      </x:c>
      <x:c r="H5830" s="4"/>
    </x:row>
    <x:row r="5831" ht="23" customHeight="1">
      <x:c r="A5831" s="4" t="str">
        <x:v>Sevilla</x:v>
      </x:c>
      <x:c r="B5831" s="4" t="str">
        <x:v>3.º ESO</x:v>
      </x:c>
      <x:c r="C5831" s="4" t="str">
        <x:v>B</x:v>
      </x:c>
      <x:c r="D5831" s="13" t="str">
        <x:v>00455</x:v>
      </x:c>
      <x:c r="E5831" s="13" t="str">
        <x:v>00453</x:v>
      </x:c>
      <x:c r="F5831" s="4" t="str">
        <x:v>amistad</x:v>
      </x:c>
      <x:c r="G5831" s="4" t="n">
        <x:f>COUNTIFS(Relaciones!$D$5800:$D$6166,E5831,Relaciones!$E$5800:$E$6166,D5831,Relaciones!$F$5800:$F$6166,F5831)</x:f>
        <x:v>1</x:v>
      </x:c>
      <x:c r="H5831" s="4"/>
    </x:row>
    <x:row r="5832" ht="23" customHeight="1">
      <x:c r="A5832" s="4" t="str">
        <x:v>Sevilla</x:v>
      </x:c>
      <x:c r="B5832" s="4" t="str">
        <x:v>3.º ESO</x:v>
      </x:c>
      <x:c r="C5832" s="4" t="str">
        <x:v>B</x:v>
      </x:c>
      <x:c r="D5832" s="13" t="str">
        <x:v>00455</x:v>
      </x:c>
      <x:c r="E5832" s="13" t="str">
        <x:v>00454</x:v>
      </x:c>
      <x:c r="F5832" s="4" t="str">
        <x:v>amistad</x:v>
      </x:c>
      <x:c r="G5832" s="4" t="n">
        <x:f>COUNTIFS(Relaciones!$D$5800:$D$6166,E5832,Relaciones!$E$5800:$E$6166,D5832,Relaciones!$F$5800:$F$6166,F5832)</x:f>
        <x:v>1</x:v>
      </x:c>
      <x:c r="H5832" s="4"/>
    </x:row>
    <x:row r="5833" ht="23" customHeight="1">
      <x:c r="A5833" s="4" t="str">
        <x:v>Sevilla</x:v>
      </x:c>
      <x:c r="B5833" s="4" t="str">
        <x:v>3.º ESO</x:v>
      </x:c>
      <x:c r="C5833" s="4" t="str">
        <x:v>B</x:v>
      </x:c>
      <x:c r="D5833" s="13" t="str">
        <x:v>00455</x:v>
      </x:c>
      <x:c r="E5833" s="13" t="str">
        <x:v>00456</x:v>
      </x:c>
      <x:c r="F5833" s="4" t="str">
        <x:v>amistad</x:v>
      </x:c>
      <x:c r="G5833" s="4" t="n">
        <x:f>COUNTIFS(Relaciones!$D$5800:$D$6166,E5833,Relaciones!$E$5800:$E$6166,D5833,Relaciones!$F$5800:$F$6166,F5833)</x:f>
        <x:v>1</x:v>
      </x:c>
      <x:c r="H5833" s="4"/>
    </x:row>
    <x:row r="5834" ht="23" customHeight="1">
      <x:c r="A5834" s="4" t="str">
        <x:v>Sevilla</x:v>
      </x:c>
      <x:c r="B5834" s="4" t="str">
        <x:v>3.º ESO</x:v>
      </x:c>
      <x:c r="C5834" s="4" t="str">
        <x:v>B</x:v>
      </x:c>
      <x:c r="D5834" s="13" t="str">
        <x:v>00455</x:v>
      </x:c>
      <x:c r="E5834" s="13" t="str">
        <x:v>00457</x:v>
      </x:c>
      <x:c r="F5834" s="4" t="str">
        <x:v>amistad</x:v>
      </x:c>
      <x:c r="G5834" s="4" t="n">
        <x:f>COUNTIFS(Relaciones!$D$5800:$D$6166,E5834,Relaciones!$E$5800:$E$6166,D5834,Relaciones!$F$5800:$F$6166,F5834)</x:f>
        <x:v>1</x:v>
      </x:c>
      <x:c r="H5834" s="4"/>
    </x:row>
    <x:row r="5835" ht="23" customHeight="1">
      <x:c r="A5835" s="4" t="str">
        <x:v>Sevilla</x:v>
      </x:c>
      <x:c r="B5835" s="4" t="str">
        <x:v>3.º ESO</x:v>
      </x:c>
      <x:c r="C5835" s="4" t="str">
        <x:v>B</x:v>
      </x:c>
      <x:c r="D5835" s="13" t="str">
        <x:v>00455</x:v>
      </x:c>
      <x:c r="E5835" s="13" t="str">
        <x:v>00466</x:v>
      </x:c>
      <x:c r="F5835" s="4" t="str">
        <x:v>amistad</x:v>
      </x:c>
      <x:c r="G5835" s="4" t="n">
        <x:f>COUNTIFS(Relaciones!$D$5800:$D$6166,E5835,Relaciones!$E$5800:$E$6166,D5835,Relaciones!$F$5800:$F$6166,F5835)</x:f>
        <x:v>0</x:v>
      </x:c>
      <x:c r="H5835" s="4"/>
    </x:row>
    <x:row r="5836" ht="23" customHeight="1">
      <x:c r="A5836" s="4" t="str">
        <x:v>Sevilla</x:v>
      </x:c>
      <x:c r="B5836" s="4" t="str">
        <x:v>3.º ESO</x:v>
      </x:c>
      <x:c r="C5836" s="4" t="str">
        <x:v>B</x:v>
      </x:c>
      <x:c r="D5836" s="13" t="str">
        <x:v>00456</x:v>
      </x:c>
      <x:c r="E5836" s="13" t="str">
        <x:v>00449</x:v>
      </x:c>
      <x:c r="F5836" s="4" t="str">
        <x:v>amistad</x:v>
      </x:c>
      <x:c r="G5836" s="4" t="n">
        <x:f>COUNTIFS(Relaciones!$D$5800:$D$6166,E5836,Relaciones!$E$5800:$E$6166,D5836,Relaciones!$F$5800:$F$6166,F5836)</x:f>
        <x:v>0</x:v>
      </x:c>
      <x:c r="H5836" s="4"/>
    </x:row>
    <x:row r="5837" ht="23" customHeight="1">
      <x:c r="A5837" s="4" t="str">
        <x:v>Sevilla</x:v>
      </x:c>
      <x:c r="B5837" s="4" t="str">
        <x:v>3.º ESO</x:v>
      </x:c>
      <x:c r="C5837" s="4" t="str">
        <x:v>B</x:v>
      </x:c>
      <x:c r="D5837" s="13" t="str">
        <x:v>00456</x:v>
      </x:c>
      <x:c r="E5837" s="13" t="str">
        <x:v>00454</x:v>
      </x:c>
      <x:c r="F5837" s="4" t="str">
        <x:v>amistad</x:v>
      </x:c>
      <x:c r="G5837" s="4" t="n">
        <x:f>COUNTIFS(Relaciones!$D$5800:$D$6166,E5837,Relaciones!$E$5800:$E$6166,D5837,Relaciones!$F$5800:$F$6166,F5837)</x:f>
        <x:v>1</x:v>
      </x:c>
      <x:c r="H5837" s="4"/>
    </x:row>
    <x:row r="5838" ht="23" customHeight="1">
      <x:c r="A5838" s="4" t="str">
        <x:v>Sevilla</x:v>
      </x:c>
      <x:c r="B5838" s="4" t="str">
        <x:v>3.º ESO</x:v>
      </x:c>
      <x:c r="C5838" s="4" t="str">
        <x:v>B</x:v>
      </x:c>
      <x:c r="D5838" s="13" t="str">
        <x:v>00456</x:v>
      </x:c>
      <x:c r="E5838" s="13" t="str">
        <x:v>00455</x:v>
      </x:c>
      <x:c r="F5838" s="4" t="str">
        <x:v>amistad</x:v>
      </x:c>
      <x:c r="G5838" s="4" t="n">
        <x:f>COUNTIFS(Relaciones!$D$5800:$D$6166,E5838,Relaciones!$E$5800:$E$6166,D5838,Relaciones!$F$5800:$F$6166,F5838)</x:f>
        <x:v>1</x:v>
      </x:c>
      <x:c r="H5838" s="4"/>
    </x:row>
    <x:row r="5839" ht="23" customHeight="1">
      <x:c r="A5839" s="4" t="str">
        <x:v>Sevilla</x:v>
      </x:c>
      <x:c r="B5839" s="4" t="str">
        <x:v>3.º ESO</x:v>
      </x:c>
      <x:c r="C5839" s="4" t="str">
        <x:v>B</x:v>
      </x:c>
      <x:c r="D5839" s="13" t="str">
        <x:v>00456</x:v>
      </x:c>
      <x:c r="E5839" s="13" t="str">
        <x:v>00457</x:v>
      </x:c>
      <x:c r="F5839" s="4" t="str">
        <x:v>amistad</x:v>
      </x:c>
      <x:c r="G5839" s="4" t="n">
        <x:f>COUNTIFS(Relaciones!$D$5800:$D$6166,E5839,Relaciones!$E$5800:$E$6166,D5839,Relaciones!$F$5800:$F$6166,F5839)</x:f>
        <x:v>1</x:v>
      </x:c>
      <x:c r="H5839" s="4"/>
    </x:row>
    <x:row r="5840" ht="23" customHeight="1">
      <x:c r="A5840" s="4" t="str">
        <x:v>Sevilla</x:v>
      </x:c>
      <x:c r="B5840" s="4" t="str">
        <x:v>3.º ESO</x:v>
      </x:c>
      <x:c r="C5840" s="4" t="str">
        <x:v>B</x:v>
      </x:c>
      <x:c r="D5840" s="13" t="str">
        <x:v>00456</x:v>
      </x:c>
      <x:c r="E5840" s="13" t="str">
        <x:v>00458</x:v>
      </x:c>
      <x:c r="F5840" s="4" t="str">
        <x:v>amistad</x:v>
      </x:c>
      <x:c r="G5840" s="4" t="n">
        <x:f>COUNTIFS(Relaciones!$D$5800:$D$6166,E5840,Relaciones!$E$5800:$E$6166,D5840,Relaciones!$F$5800:$F$6166,F5840)</x:f>
        <x:v>1</x:v>
      </x:c>
      <x:c r="H5840" s="4"/>
    </x:row>
    <x:row r="5841" ht="23" customHeight="1">
      <x:c r="A5841" s="4" t="str">
        <x:v>Sevilla</x:v>
      </x:c>
      <x:c r="B5841" s="4" t="str">
        <x:v>3.º ESO</x:v>
      </x:c>
      <x:c r="C5841" s="4" t="str">
        <x:v>B</x:v>
      </x:c>
      <x:c r="D5841" s="13" t="str">
        <x:v>00457</x:v>
      </x:c>
      <x:c r="E5841" s="13" t="str">
        <x:v>00449</x:v>
      </x:c>
      <x:c r="F5841" s="4" t="str">
        <x:v>amistad</x:v>
      </x:c>
      <x:c r="G5841" s="4" t="n">
        <x:f>COUNTIFS(Relaciones!$D$5800:$D$6166,E5841,Relaciones!$E$5800:$E$6166,D5841,Relaciones!$F$5800:$F$6166,F5841)</x:f>
        <x:v>1</x:v>
      </x:c>
      <x:c r="H5841" s="4"/>
    </x:row>
    <x:row r="5842" ht="23" customHeight="1">
      <x:c r="A5842" s="4" t="str">
        <x:v>Sevilla</x:v>
      </x:c>
      <x:c r="B5842" s="4" t="str">
        <x:v>3.º ESO</x:v>
      </x:c>
      <x:c r="C5842" s="4" t="str">
        <x:v>B</x:v>
      </x:c>
      <x:c r="D5842" s="13" t="str">
        <x:v>00457</x:v>
      </x:c>
      <x:c r="E5842" s="13" t="str">
        <x:v>00455</x:v>
      </x:c>
      <x:c r="F5842" s="4" t="str">
        <x:v>amistad</x:v>
      </x:c>
      <x:c r="G5842" s="4" t="n">
        <x:f>COUNTIFS(Relaciones!$D$5800:$D$6166,E5842,Relaciones!$E$5800:$E$6166,D5842,Relaciones!$F$5800:$F$6166,F5842)</x:f>
        <x:v>1</x:v>
      </x:c>
      <x:c r="H5842" s="4"/>
    </x:row>
    <x:row r="5843" ht="23" customHeight="1">
      <x:c r="A5843" s="4" t="str">
        <x:v>Sevilla</x:v>
      </x:c>
      <x:c r="B5843" s="4" t="str">
        <x:v>3.º ESO</x:v>
      </x:c>
      <x:c r="C5843" s="4" t="str">
        <x:v>B</x:v>
      </x:c>
      <x:c r="D5843" s="13" t="str">
        <x:v>00457</x:v>
      </x:c>
      <x:c r="E5843" s="13" t="str">
        <x:v>00456</x:v>
      </x:c>
      <x:c r="F5843" s="4" t="str">
        <x:v>amistad</x:v>
      </x:c>
      <x:c r="G5843" s="4" t="n">
        <x:f>COUNTIFS(Relaciones!$D$5800:$D$6166,E5843,Relaciones!$E$5800:$E$6166,D5843,Relaciones!$F$5800:$F$6166,F5843)</x:f>
        <x:v>1</x:v>
      </x:c>
      <x:c r="H5843" s="4"/>
    </x:row>
    <x:row r="5844" ht="23" customHeight="1">
      <x:c r="A5844" s="4" t="str">
        <x:v>Sevilla</x:v>
      </x:c>
      <x:c r="B5844" s="4" t="str">
        <x:v>3.º ESO</x:v>
      </x:c>
      <x:c r="C5844" s="4" t="str">
        <x:v>B</x:v>
      </x:c>
      <x:c r="D5844" s="13" t="str">
        <x:v>00457</x:v>
      </x:c>
      <x:c r="E5844" s="13" t="str">
        <x:v>00458</x:v>
      </x:c>
      <x:c r="F5844" s="4" t="str">
        <x:v>amistad</x:v>
      </x:c>
      <x:c r="G5844" s="4" t="n">
        <x:f>COUNTIFS(Relaciones!$D$5800:$D$6166,E5844,Relaciones!$E$5800:$E$6166,D5844,Relaciones!$F$5800:$F$6166,F5844)</x:f>
        <x:v>1</x:v>
      </x:c>
      <x:c r="H5844" s="4"/>
    </x:row>
    <x:row r="5845" ht="23" customHeight="1">
      <x:c r="A5845" s="4" t="str">
        <x:v>Sevilla</x:v>
      </x:c>
      <x:c r="B5845" s="4" t="str">
        <x:v>3.º ESO</x:v>
      </x:c>
      <x:c r="C5845" s="4" t="str">
        <x:v>B</x:v>
      </x:c>
      <x:c r="D5845" s="13" t="str">
        <x:v>00458</x:v>
      </x:c>
      <x:c r="E5845" s="13" t="str">
        <x:v>00449</x:v>
      </x:c>
      <x:c r="F5845" s="4" t="str">
        <x:v>amistad</x:v>
      </x:c>
      <x:c r="G5845" s="4" t="n">
        <x:f>COUNTIFS(Relaciones!$D$5800:$D$6166,E5845,Relaciones!$E$5800:$E$6166,D5845,Relaciones!$F$5800:$F$6166,F5845)</x:f>
        <x:v>1</x:v>
      </x:c>
      <x:c r="H5845" s="4"/>
    </x:row>
    <x:row r="5846" ht="23" customHeight="1">
      <x:c r="A5846" s="4" t="str">
        <x:v>Sevilla</x:v>
      </x:c>
      <x:c r="B5846" s="4" t="str">
        <x:v>3.º ESO</x:v>
      </x:c>
      <x:c r="C5846" s="4" t="str">
        <x:v>B</x:v>
      </x:c>
      <x:c r="D5846" s="13" t="str">
        <x:v>00458</x:v>
      </x:c>
      <x:c r="E5846" s="13" t="str">
        <x:v>00450</x:v>
      </x:c>
      <x:c r="F5846" s="4" t="str">
        <x:v>amistad</x:v>
      </x:c>
      <x:c r="G5846" s="4" t="n">
        <x:f>COUNTIFS(Relaciones!$D$5800:$D$6166,E5846,Relaciones!$E$5800:$E$6166,D5846,Relaciones!$F$5800:$F$6166,F5846)</x:f>
        <x:v>1</x:v>
      </x:c>
      <x:c r="H5846" s="4"/>
    </x:row>
    <x:row r="5847" ht="23" customHeight="1">
      <x:c r="A5847" s="4" t="str">
        <x:v>Sevilla</x:v>
      </x:c>
      <x:c r="B5847" s="4" t="str">
        <x:v>3.º ESO</x:v>
      </x:c>
      <x:c r="C5847" s="4" t="str">
        <x:v>B</x:v>
      </x:c>
      <x:c r="D5847" s="13" t="str">
        <x:v>00458</x:v>
      </x:c>
      <x:c r="E5847" s="13" t="str">
        <x:v>00456</x:v>
      </x:c>
      <x:c r="F5847" s="4" t="str">
        <x:v>amistad</x:v>
      </x:c>
      <x:c r="G5847" s="4" t="n">
        <x:f>COUNTIFS(Relaciones!$D$5800:$D$6166,E5847,Relaciones!$E$5800:$E$6166,D5847,Relaciones!$F$5800:$F$6166,F5847)</x:f>
        <x:v>1</x:v>
      </x:c>
      <x:c r="H5847" s="4"/>
    </x:row>
    <x:row r="5848" ht="23" customHeight="1">
      <x:c r="A5848" s="4" t="str">
        <x:v>Sevilla</x:v>
      </x:c>
      <x:c r="B5848" s="4" t="str">
        <x:v>3.º ESO</x:v>
      </x:c>
      <x:c r="C5848" s="4" t="str">
        <x:v>B</x:v>
      </x:c>
      <x:c r="D5848" s="13" t="str">
        <x:v>00458</x:v>
      </x:c>
      <x:c r="E5848" s="13" t="str">
        <x:v>00457</x:v>
      </x:c>
      <x:c r="F5848" s="4" t="str">
        <x:v>amistad</x:v>
      </x:c>
      <x:c r="G5848" s="4" t="n">
        <x:f>COUNTIFS(Relaciones!$D$5800:$D$6166,E5848,Relaciones!$E$5800:$E$6166,D5848,Relaciones!$F$5800:$F$6166,F5848)</x:f>
        <x:v>1</x:v>
      </x:c>
      <x:c r="H5848" s="4"/>
    </x:row>
    <x:row r="5849" ht="23" customHeight="1">
      <x:c r="A5849" s="4" t="str">
        <x:v>Sevilla</x:v>
      </x:c>
      <x:c r="B5849" s="4" t="str">
        <x:v>3.º ESO</x:v>
      </x:c>
      <x:c r="C5849" s="4" t="str">
        <x:v>B</x:v>
      </x:c>
      <x:c r="D5849" s="13" t="str">
        <x:v>00458</x:v>
      </x:c>
      <x:c r="E5849" s="13" t="str">
        <x:v>00469</x:v>
      </x:c>
      <x:c r="F5849" s="4" t="str">
        <x:v>amistad</x:v>
      </x:c>
      <x:c r="G5849" s="4" t="n">
        <x:f>COUNTIFS(Relaciones!$D$5800:$D$6166,E5849,Relaciones!$E$5800:$E$6166,D5849,Relaciones!$F$5800:$F$6166,F5849)</x:f>
        <x:v>0</x:v>
      </x:c>
      <x:c r="H5849" s="4"/>
    </x:row>
    <x:row r="5850" ht="23" customHeight="1">
      <x:c r="A5850" s="4" t="str">
        <x:v>Sevilla</x:v>
      </x:c>
      <x:c r="B5850" s="4" t="str">
        <x:v>3.º ESO</x:v>
      </x:c>
      <x:c r="C5850" s="4" t="str">
        <x:v>B</x:v>
      </x:c>
      <x:c r="D5850" s="13" t="str">
        <x:v>00459</x:v>
      </x:c>
      <x:c r="E5850" s="13" t="str">
        <x:v>00449</x:v>
      </x:c>
      <x:c r="F5850" s="4" t="str">
        <x:v>amistad</x:v>
      </x:c>
      <x:c r="G5850" s="4" t="n">
        <x:f>COUNTIFS(Relaciones!$D$5800:$D$6166,E5850,Relaciones!$E$5800:$E$6166,D5850,Relaciones!$F$5800:$F$6166,F5850)</x:f>
        <x:v>1</x:v>
      </x:c>
      <x:c r="H5850" s="4"/>
    </x:row>
    <x:row r="5851" ht="23" customHeight="1">
      <x:c r="A5851" s="4" t="str">
        <x:v>Sevilla</x:v>
      </x:c>
      <x:c r="B5851" s="4" t="str">
        <x:v>3.º ESO</x:v>
      </x:c>
      <x:c r="C5851" s="4" t="str">
        <x:v>B</x:v>
      </x:c>
      <x:c r="D5851" s="13" t="str">
        <x:v>00459</x:v>
      </x:c>
      <x:c r="E5851" s="13" t="str">
        <x:v>00460</x:v>
      </x:c>
      <x:c r="F5851" s="4" t="str">
        <x:v>amistad</x:v>
      </x:c>
      <x:c r="G5851" s="4" t="n">
        <x:f>COUNTIFS(Relaciones!$D$5800:$D$6166,E5851,Relaciones!$E$5800:$E$6166,D5851,Relaciones!$F$5800:$F$6166,F5851)</x:f>
        <x:v>1</x:v>
      </x:c>
      <x:c r="H5851" s="4"/>
    </x:row>
    <x:row r="5852" ht="23" customHeight="1">
      <x:c r="A5852" s="4" t="str">
        <x:v>Sevilla</x:v>
      </x:c>
      <x:c r="B5852" s="4" t="str">
        <x:v>3.º ESO</x:v>
      </x:c>
      <x:c r="C5852" s="4" t="str">
        <x:v>B</x:v>
      </x:c>
      <x:c r="D5852" s="13" t="str">
        <x:v>00459</x:v>
      </x:c>
      <x:c r="E5852" s="13" t="str">
        <x:v>00461</x:v>
      </x:c>
      <x:c r="F5852" s="4" t="str">
        <x:v>amistad</x:v>
      </x:c>
      <x:c r="G5852" s="4" t="n">
        <x:f>COUNTIFS(Relaciones!$D$5800:$D$6166,E5852,Relaciones!$E$5800:$E$6166,D5852,Relaciones!$F$5800:$F$6166,F5852)</x:f>
        <x:v>1</x:v>
      </x:c>
      <x:c r="H5852" s="4"/>
    </x:row>
    <x:row r="5853" ht="23" customHeight="1">
      <x:c r="A5853" s="4" t="str">
        <x:v>Sevilla</x:v>
      </x:c>
      <x:c r="B5853" s="4" t="str">
        <x:v>3.º ESO</x:v>
      </x:c>
      <x:c r="C5853" s="4" t="str">
        <x:v>B</x:v>
      </x:c>
      <x:c r="D5853" s="13" t="str">
        <x:v>00459</x:v>
      </x:c>
      <x:c r="E5853" s="13" t="str">
        <x:v>00467</x:v>
      </x:c>
      <x:c r="F5853" s="4" t="str">
        <x:v>amistad</x:v>
      </x:c>
      <x:c r="G5853" s="4" t="n">
        <x:f>COUNTIFS(Relaciones!$D$5800:$D$6166,E5853,Relaciones!$E$5800:$E$6166,D5853,Relaciones!$F$5800:$F$6166,F5853)</x:f>
        <x:v>1</x:v>
      </x:c>
      <x:c r="H5853" s="4"/>
    </x:row>
    <x:row r="5854" ht="23" customHeight="1">
      <x:c r="A5854" s="4" t="str">
        <x:v>Sevilla</x:v>
      </x:c>
      <x:c r="B5854" s="4" t="str">
        <x:v>3.º ESO</x:v>
      </x:c>
      <x:c r="C5854" s="4" t="str">
        <x:v>B</x:v>
      </x:c>
      <x:c r="D5854" s="13" t="str">
        <x:v>00459</x:v>
      </x:c>
      <x:c r="E5854" s="13" t="str">
        <x:v>00468</x:v>
      </x:c>
      <x:c r="F5854" s="4" t="str">
        <x:v>amistad</x:v>
      </x:c>
      <x:c r="G5854" s="4" t="n">
        <x:f>COUNTIFS(Relaciones!$D$5800:$D$6166,E5854,Relaciones!$E$5800:$E$6166,D5854,Relaciones!$F$5800:$F$6166,F5854)</x:f>
        <x:v>1</x:v>
      </x:c>
      <x:c r="H5854" s="4"/>
    </x:row>
    <x:row r="5855" ht="23" customHeight="1">
      <x:c r="A5855" s="4" t="str">
        <x:v>Sevilla</x:v>
      </x:c>
      <x:c r="B5855" s="4" t="str">
        <x:v>3.º ESO</x:v>
      </x:c>
      <x:c r="C5855" s="4" t="str">
        <x:v>B</x:v>
      </x:c>
      <x:c r="D5855" s="13" t="str">
        <x:v>00459</x:v>
      </x:c>
      <x:c r="E5855" s="13" t="str">
        <x:v>00469</x:v>
      </x:c>
      <x:c r="F5855" s="4" t="str">
        <x:v>amistad</x:v>
      </x:c>
      <x:c r="G5855" s="4" t="n">
        <x:f>COUNTIFS(Relaciones!$D$5800:$D$6166,E5855,Relaciones!$E$5800:$E$6166,D5855,Relaciones!$F$5800:$F$6166,F5855)</x:f>
        <x:v>1</x:v>
      </x:c>
      <x:c r="H5855" s="4"/>
    </x:row>
    <x:row r="5856" ht="23" customHeight="1">
      <x:c r="A5856" s="4" t="str">
        <x:v>Sevilla</x:v>
      </x:c>
      <x:c r="B5856" s="4" t="str">
        <x:v>3.º ESO</x:v>
      </x:c>
      <x:c r="C5856" s="4" t="str">
        <x:v>B</x:v>
      </x:c>
      <x:c r="D5856" s="13" t="str">
        <x:v>00460</x:v>
      </x:c>
      <x:c r="E5856" s="13" t="str">
        <x:v>00449</x:v>
      </x:c>
      <x:c r="F5856" s="4" t="str">
        <x:v>amistad</x:v>
      </x:c>
      <x:c r="G5856" s="4" t="n">
        <x:f>COUNTIFS(Relaciones!$D$5800:$D$6166,E5856,Relaciones!$E$5800:$E$6166,D5856,Relaciones!$F$5800:$F$6166,F5856)</x:f>
        <x:v>1</x:v>
      </x:c>
      <x:c r="H5856" s="4"/>
    </x:row>
    <x:row r="5857" ht="23" customHeight="1">
      <x:c r="A5857" s="4" t="str">
        <x:v>Sevilla</x:v>
      </x:c>
      <x:c r="B5857" s="4" t="str">
        <x:v>3.º ESO</x:v>
      </x:c>
      <x:c r="C5857" s="4" t="str">
        <x:v>B</x:v>
      </x:c>
      <x:c r="D5857" s="13" t="str">
        <x:v>00460</x:v>
      </x:c>
      <x:c r="E5857" s="13" t="str">
        <x:v>00459</x:v>
      </x:c>
      <x:c r="F5857" s="4" t="str">
        <x:v>amistad</x:v>
      </x:c>
      <x:c r="G5857" s="4" t="n">
        <x:f>COUNTIFS(Relaciones!$D$5800:$D$6166,E5857,Relaciones!$E$5800:$E$6166,D5857,Relaciones!$F$5800:$F$6166,F5857)</x:f>
        <x:v>1</x:v>
      </x:c>
      <x:c r="H5857" s="4"/>
    </x:row>
    <x:row r="5858" ht="23" customHeight="1">
      <x:c r="A5858" s="4" t="str">
        <x:v>Sevilla</x:v>
      </x:c>
      <x:c r="B5858" s="4" t="str">
        <x:v>3.º ESO</x:v>
      </x:c>
      <x:c r="C5858" s="4" t="str">
        <x:v>B</x:v>
      </x:c>
      <x:c r="D5858" s="13" t="str">
        <x:v>00460</x:v>
      </x:c>
      <x:c r="E5858" s="13" t="str">
        <x:v>00461</x:v>
      </x:c>
      <x:c r="F5858" s="4" t="str">
        <x:v>amistad</x:v>
      </x:c>
      <x:c r="G5858" s="4" t="n">
        <x:f>COUNTIFS(Relaciones!$D$5800:$D$6166,E5858,Relaciones!$E$5800:$E$6166,D5858,Relaciones!$F$5800:$F$6166,F5858)</x:f>
        <x:v>1</x:v>
      </x:c>
      <x:c r="H5858" s="4"/>
    </x:row>
    <x:row r="5859" ht="23" customHeight="1">
      <x:c r="A5859" s="4" t="str">
        <x:v>Sevilla</x:v>
      </x:c>
      <x:c r="B5859" s="4" t="str">
        <x:v>3.º ESO</x:v>
      </x:c>
      <x:c r="C5859" s="4" t="str">
        <x:v>B</x:v>
      </x:c>
      <x:c r="D5859" s="13" t="str">
        <x:v>00460</x:v>
      </x:c>
      <x:c r="E5859" s="13" t="str">
        <x:v>00462</x:v>
      </x:c>
      <x:c r="F5859" s="4" t="str">
        <x:v>amistad</x:v>
      </x:c>
      <x:c r="G5859" s="4" t="n">
        <x:f>COUNTIFS(Relaciones!$D$5800:$D$6166,E5859,Relaciones!$E$5800:$E$6166,D5859,Relaciones!$F$5800:$F$6166,F5859)</x:f>
        <x:v>1</x:v>
      </x:c>
      <x:c r="H5859" s="4"/>
    </x:row>
    <x:row r="5860" ht="23" customHeight="1">
      <x:c r="A5860" s="4" t="str">
        <x:v>Sevilla</x:v>
      </x:c>
      <x:c r="B5860" s="4" t="str">
        <x:v>3.º ESO</x:v>
      </x:c>
      <x:c r="C5860" s="4" t="str">
        <x:v>B</x:v>
      </x:c>
      <x:c r="D5860" s="13" t="str">
        <x:v>00460</x:v>
      </x:c>
      <x:c r="E5860" s="13" t="str">
        <x:v>00468</x:v>
      </x:c>
      <x:c r="F5860" s="4" t="str">
        <x:v>amistad</x:v>
      </x:c>
      <x:c r="G5860" s="4" t="n">
        <x:f>COUNTIFS(Relaciones!$D$5800:$D$6166,E5860,Relaciones!$E$5800:$E$6166,D5860,Relaciones!$F$5800:$F$6166,F5860)</x:f>
        <x:v>1</x:v>
      </x:c>
      <x:c r="H5860" s="4"/>
    </x:row>
    <x:row r="5861" ht="23" customHeight="1">
      <x:c r="A5861" s="4" t="str">
        <x:v>Sevilla</x:v>
      </x:c>
      <x:c r="B5861" s="4" t="str">
        <x:v>3.º ESO</x:v>
      </x:c>
      <x:c r="C5861" s="4" t="str">
        <x:v>B</x:v>
      </x:c>
      <x:c r="D5861" s="13" t="str">
        <x:v>00461</x:v>
      </x:c>
      <x:c r="E5861" s="13" t="str">
        <x:v>00449</x:v>
      </x:c>
      <x:c r="F5861" s="4" t="str">
        <x:v>amistad</x:v>
      </x:c>
      <x:c r="G5861" s="4" t="n">
        <x:f>COUNTIFS(Relaciones!$D$5800:$D$6166,E5861,Relaciones!$E$5800:$E$6166,D5861,Relaciones!$F$5800:$F$6166,F5861)</x:f>
        <x:v>0</x:v>
      </x:c>
      <x:c r="H5861" s="4"/>
    </x:row>
    <x:row r="5862" ht="23" customHeight="1">
      <x:c r="A5862" s="4" t="str">
        <x:v>Sevilla</x:v>
      </x:c>
      <x:c r="B5862" s="4" t="str">
        <x:v>3.º ESO</x:v>
      </x:c>
      <x:c r="C5862" s="4" t="str">
        <x:v>B</x:v>
      </x:c>
      <x:c r="D5862" s="13" t="str">
        <x:v>00461</x:v>
      </x:c>
      <x:c r="E5862" s="13" t="str">
        <x:v>00459</x:v>
      </x:c>
      <x:c r="F5862" s="4" t="str">
        <x:v>amistad</x:v>
      </x:c>
      <x:c r="G5862" s="4" t="n">
        <x:f>COUNTIFS(Relaciones!$D$5800:$D$6166,E5862,Relaciones!$E$5800:$E$6166,D5862,Relaciones!$F$5800:$F$6166,F5862)</x:f>
        <x:v>1</x:v>
      </x:c>
      <x:c r="H5862" s="4"/>
    </x:row>
    <x:row r="5863" ht="23" customHeight="1">
      <x:c r="A5863" s="4" t="str">
        <x:v>Sevilla</x:v>
      </x:c>
      <x:c r="B5863" s="4" t="str">
        <x:v>3.º ESO</x:v>
      </x:c>
      <x:c r="C5863" s="4" t="str">
        <x:v>B</x:v>
      </x:c>
      <x:c r="D5863" s="13" t="str">
        <x:v>00461</x:v>
      </x:c>
      <x:c r="E5863" s="13" t="str">
        <x:v>00460</x:v>
      </x:c>
      <x:c r="F5863" s="4" t="str">
        <x:v>amistad</x:v>
      </x:c>
      <x:c r="G5863" s="4" t="n">
        <x:f>COUNTIFS(Relaciones!$D$5800:$D$6166,E5863,Relaciones!$E$5800:$E$6166,D5863,Relaciones!$F$5800:$F$6166,F5863)</x:f>
        <x:v>1</x:v>
      </x:c>
      <x:c r="H5863" s="4"/>
    </x:row>
    <x:row r="5864" ht="23" customHeight="1">
      <x:c r="A5864" s="4" t="str">
        <x:v>Sevilla</x:v>
      </x:c>
      <x:c r="B5864" s="4" t="str">
        <x:v>3.º ESO</x:v>
      </x:c>
      <x:c r="C5864" s="4" t="str">
        <x:v>B</x:v>
      </x:c>
      <x:c r="D5864" s="13" t="str">
        <x:v>00461</x:v>
      </x:c>
      <x:c r="E5864" s="13" t="str">
        <x:v>00462</x:v>
      </x:c>
      <x:c r="F5864" s="4" t="str">
        <x:v>amistad</x:v>
      </x:c>
      <x:c r="G5864" s="4" t="n">
        <x:f>COUNTIFS(Relaciones!$D$5800:$D$6166,E5864,Relaciones!$E$5800:$E$6166,D5864,Relaciones!$F$5800:$F$6166,F5864)</x:f>
        <x:v>1</x:v>
      </x:c>
      <x:c r="H5864" s="4"/>
    </x:row>
    <x:row r="5865" ht="23" customHeight="1">
      <x:c r="A5865" s="4" t="str">
        <x:v>Sevilla</x:v>
      </x:c>
      <x:c r="B5865" s="4" t="str">
        <x:v>3.º ESO</x:v>
      </x:c>
      <x:c r="C5865" s="4" t="str">
        <x:v>B</x:v>
      </x:c>
      <x:c r="D5865" s="13" t="str">
        <x:v>00461</x:v>
      </x:c>
      <x:c r="E5865" s="13" t="str">
        <x:v>00463</x:v>
      </x:c>
      <x:c r="F5865" s="4" t="str">
        <x:v>amistad</x:v>
      </x:c>
      <x:c r="G5865" s="4" t="n">
        <x:f>COUNTIFS(Relaciones!$D$5800:$D$6166,E5865,Relaciones!$E$5800:$E$6166,D5865,Relaciones!$F$5800:$F$6166,F5865)</x:f>
        <x:v>1</x:v>
      </x:c>
      <x:c r="H5865" s="4"/>
    </x:row>
    <x:row r="5866" ht="23" customHeight="1">
      <x:c r="A5866" s="4" t="str">
        <x:v>Sevilla</x:v>
      </x:c>
      <x:c r="B5866" s="4" t="str">
        <x:v>3.º ESO</x:v>
      </x:c>
      <x:c r="C5866" s="4" t="str">
        <x:v>B</x:v>
      </x:c>
      <x:c r="D5866" s="13" t="str">
        <x:v>00461</x:v>
      </x:c>
      <x:c r="E5866" s="13" t="str">
        <x:v>00472</x:v>
      </x:c>
      <x:c r="F5866" s="4" t="str">
        <x:v>amistad</x:v>
      </x:c>
      <x:c r="G5866" s="4" t="n">
        <x:f>COUNTIFS(Relaciones!$D$5800:$D$6166,E5866,Relaciones!$E$5800:$E$6166,D5866,Relaciones!$F$5800:$F$6166,F5866)</x:f>
        <x:v>0</x:v>
      </x:c>
      <x:c r="H5866" s="4"/>
    </x:row>
    <x:row r="5867" ht="23" customHeight="1">
      <x:c r="A5867" s="4" t="str">
        <x:v>Sevilla</x:v>
      </x:c>
      <x:c r="B5867" s="4" t="str">
        <x:v>3.º ESO</x:v>
      </x:c>
      <x:c r="C5867" s="4" t="str">
        <x:v>B</x:v>
      </x:c>
      <x:c r="D5867" s="13" t="str">
        <x:v>00462</x:v>
      </x:c>
      <x:c r="E5867" s="13" t="str">
        <x:v>00449</x:v>
      </x:c>
      <x:c r="F5867" s="4" t="str">
        <x:v>amistad</x:v>
      </x:c>
      <x:c r="G5867" s="4" t="n">
        <x:f>COUNTIFS(Relaciones!$D$5800:$D$6166,E5867,Relaciones!$E$5800:$E$6166,D5867,Relaciones!$F$5800:$F$6166,F5867)</x:f>
        <x:v>0</x:v>
      </x:c>
      <x:c r="H5867" s="4"/>
    </x:row>
    <x:row r="5868" ht="23" customHeight="1">
      <x:c r="A5868" s="4" t="str">
        <x:v>Sevilla</x:v>
      </x:c>
      <x:c r="B5868" s="4" t="str">
        <x:v>3.º ESO</x:v>
      </x:c>
      <x:c r="C5868" s="4" t="str">
        <x:v>B</x:v>
      </x:c>
      <x:c r="D5868" s="13" t="str">
        <x:v>00462</x:v>
      </x:c>
      <x:c r="E5868" s="13" t="str">
        <x:v>00459</x:v>
      </x:c>
      <x:c r="F5868" s="4" t="str">
        <x:v>amistad</x:v>
      </x:c>
      <x:c r="G5868" s="4" t="n">
        <x:f>COUNTIFS(Relaciones!$D$5800:$D$6166,E5868,Relaciones!$E$5800:$E$6166,D5868,Relaciones!$F$5800:$F$6166,F5868)</x:f>
        <x:v>0</x:v>
      </x:c>
      <x:c r="H5868" s="4"/>
    </x:row>
    <x:row r="5869" ht="23" customHeight="1">
      <x:c r="A5869" s="4" t="str">
        <x:v>Sevilla</x:v>
      </x:c>
      <x:c r="B5869" s="4" t="str">
        <x:v>3.º ESO</x:v>
      </x:c>
      <x:c r="C5869" s="4" t="str">
        <x:v>B</x:v>
      </x:c>
      <x:c r="D5869" s="13" t="str">
        <x:v>00462</x:v>
      </x:c>
      <x:c r="E5869" s="13" t="str">
        <x:v>00460</x:v>
      </x:c>
      <x:c r="F5869" s="4" t="str">
        <x:v>amistad</x:v>
      </x:c>
      <x:c r="G5869" s="4" t="n">
        <x:f>COUNTIFS(Relaciones!$D$5800:$D$6166,E5869,Relaciones!$E$5800:$E$6166,D5869,Relaciones!$F$5800:$F$6166,F5869)</x:f>
        <x:v>1</x:v>
      </x:c>
      <x:c r="H5869" s="4"/>
    </x:row>
    <x:row r="5870" ht="23" customHeight="1">
      <x:c r="A5870" s="4" t="str">
        <x:v>Sevilla</x:v>
      </x:c>
      <x:c r="B5870" s="4" t="str">
        <x:v>3.º ESO</x:v>
      </x:c>
      <x:c r="C5870" s="4" t="str">
        <x:v>B</x:v>
      </x:c>
      <x:c r="D5870" s="13" t="str">
        <x:v>00462</x:v>
      </x:c>
      <x:c r="E5870" s="13" t="str">
        <x:v>00461</x:v>
      </x:c>
      <x:c r="F5870" s="4" t="str">
        <x:v>amistad</x:v>
      </x:c>
      <x:c r="G5870" s="4" t="n">
        <x:f>COUNTIFS(Relaciones!$D$5800:$D$6166,E5870,Relaciones!$E$5800:$E$6166,D5870,Relaciones!$F$5800:$F$6166,F5870)</x:f>
        <x:v>1</x:v>
      </x:c>
      <x:c r="H5870" s="4"/>
    </x:row>
    <x:row r="5871" ht="23" customHeight="1">
      <x:c r="A5871" s="4" t="str">
        <x:v>Sevilla</x:v>
      </x:c>
      <x:c r="B5871" s="4" t="str">
        <x:v>3.º ESO</x:v>
      </x:c>
      <x:c r="C5871" s="4" t="str">
        <x:v>B</x:v>
      </x:c>
      <x:c r="D5871" s="13" t="str">
        <x:v>00462</x:v>
      </x:c>
      <x:c r="E5871" s="13" t="str">
        <x:v>00463</x:v>
      </x:c>
      <x:c r="F5871" s="4" t="str">
        <x:v>amistad</x:v>
      </x:c>
      <x:c r="G5871" s="4" t="n">
        <x:f>COUNTIFS(Relaciones!$D$5800:$D$6166,E5871,Relaciones!$E$5800:$E$6166,D5871,Relaciones!$F$5800:$F$6166,F5871)</x:f>
        <x:v>1</x:v>
      </x:c>
      <x:c r="H5871" s="4"/>
    </x:row>
    <x:row r="5872" ht="23" customHeight="1">
      <x:c r="A5872" s="4" t="str">
        <x:v>Sevilla</x:v>
      </x:c>
      <x:c r="B5872" s="4" t="str">
        <x:v>3.º ESO</x:v>
      </x:c>
      <x:c r="C5872" s="4" t="str">
        <x:v>B</x:v>
      </x:c>
      <x:c r="D5872" s="13" t="str">
        <x:v>00462</x:v>
      </x:c>
      <x:c r="E5872" s="13" t="str">
        <x:v>00464</x:v>
      </x:c>
      <x:c r="F5872" s="4" t="str">
        <x:v>amistad</x:v>
      </x:c>
      <x:c r="G5872" s="4" t="n">
        <x:f>COUNTIFS(Relaciones!$D$5800:$D$6166,E5872,Relaciones!$E$5800:$E$6166,D5872,Relaciones!$F$5800:$F$6166,F5872)</x:f>
        <x:v>1</x:v>
      </x:c>
      <x:c r="H5872" s="4"/>
    </x:row>
    <x:row r="5873" ht="23" customHeight="1">
      <x:c r="A5873" s="4" t="str">
        <x:v>Sevilla</x:v>
      </x:c>
      <x:c r="B5873" s="4" t="str">
        <x:v>3.º ESO</x:v>
      </x:c>
      <x:c r="C5873" s="4" t="str">
        <x:v>B</x:v>
      </x:c>
      <x:c r="D5873" s="13" t="str">
        <x:v>00463</x:v>
      </x:c>
      <x:c r="E5873" s="13" t="str">
        <x:v>00449</x:v>
      </x:c>
      <x:c r="F5873" s="4" t="str">
        <x:v>amistad</x:v>
      </x:c>
      <x:c r="G5873" s="4" t="n">
        <x:f>COUNTIFS(Relaciones!$D$5800:$D$6166,E5873,Relaciones!$E$5800:$E$6166,D5873,Relaciones!$F$5800:$F$6166,F5873)</x:f>
        <x:v>0</x:v>
      </x:c>
      <x:c r="H5873" s="4"/>
    </x:row>
    <x:row r="5874" ht="23" customHeight="1">
      <x:c r="A5874" s="4" t="str">
        <x:v>Sevilla</x:v>
      </x:c>
      <x:c r="B5874" s="4" t="str">
        <x:v>3.º ESO</x:v>
      </x:c>
      <x:c r="C5874" s="4" t="str">
        <x:v>B</x:v>
      </x:c>
      <x:c r="D5874" s="13" t="str">
        <x:v>00463</x:v>
      </x:c>
      <x:c r="E5874" s="13" t="str">
        <x:v>00459</x:v>
      </x:c>
      <x:c r="F5874" s="4" t="str">
        <x:v>amistad</x:v>
      </x:c>
      <x:c r="G5874" s="4" t="n">
        <x:f>COUNTIFS(Relaciones!$D$5800:$D$6166,E5874,Relaciones!$E$5800:$E$6166,D5874,Relaciones!$F$5800:$F$6166,F5874)</x:f>
        <x:v>0</x:v>
      </x:c>
      <x:c r="H5874" s="4"/>
    </x:row>
    <x:row r="5875" ht="23" customHeight="1">
      <x:c r="A5875" s="4" t="str">
        <x:v>Sevilla</x:v>
      </x:c>
      <x:c r="B5875" s="4" t="str">
        <x:v>3.º ESO</x:v>
      </x:c>
      <x:c r="C5875" s="4" t="str">
        <x:v>B</x:v>
      </x:c>
      <x:c r="D5875" s="13" t="str">
        <x:v>00463</x:v>
      </x:c>
      <x:c r="E5875" s="13" t="str">
        <x:v>00461</x:v>
      </x:c>
      <x:c r="F5875" s="4" t="str">
        <x:v>amistad</x:v>
      </x:c>
      <x:c r="G5875" s="4" t="n">
        <x:f>COUNTIFS(Relaciones!$D$5800:$D$6166,E5875,Relaciones!$E$5800:$E$6166,D5875,Relaciones!$F$5800:$F$6166,F5875)</x:f>
        <x:v>1</x:v>
      </x:c>
      <x:c r="H5875" s="4"/>
    </x:row>
    <x:row r="5876" ht="23" customHeight="1">
      <x:c r="A5876" s="4" t="str">
        <x:v>Sevilla</x:v>
      </x:c>
      <x:c r="B5876" s="4" t="str">
        <x:v>3.º ESO</x:v>
      </x:c>
      <x:c r="C5876" s="4" t="str">
        <x:v>B</x:v>
      </x:c>
      <x:c r="D5876" s="13" t="str">
        <x:v>00463</x:v>
      </x:c>
      <x:c r="E5876" s="13" t="str">
        <x:v>00462</x:v>
      </x:c>
      <x:c r="F5876" s="4" t="str">
        <x:v>amistad</x:v>
      </x:c>
      <x:c r="G5876" s="4" t="n">
        <x:f>COUNTIFS(Relaciones!$D$5800:$D$6166,E5876,Relaciones!$E$5800:$E$6166,D5876,Relaciones!$F$5800:$F$6166,F5876)</x:f>
        <x:v>1</x:v>
      </x:c>
      <x:c r="H5876" s="4"/>
    </x:row>
    <x:row r="5877" ht="23" customHeight="1">
      <x:c r="A5877" s="4" t="str">
        <x:v>Sevilla</x:v>
      </x:c>
      <x:c r="B5877" s="4" t="str">
        <x:v>3.º ESO</x:v>
      </x:c>
      <x:c r="C5877" s="4" t="str">
        <x:v>B</x:v>
      </x:c>
      <x:c r="D5877" s="13" t="str">
        <x:v>00463</x:v>
      </x:c>
      <x:c r="E5877" s="13" t="str">
        <x:v>00464</x:v>
      </x:c>
      <x:c r="F5877" s="4" t="str">
        <x:v>amistad</x:v>
      </x:c>
      <x:c r="G5877" s="4" t="n">
        <x:f>COUNTIFS(Relaciones!$D$5800:$D$6166,E5877,Relaciones!$E$5800:$E$6166,D5877,Relaciones!$F$5800:$F$6166,F5877)</x:f>
        <x:v>1</x:v>
      </x:c>
      <x:c r="H5877" s="4"/>
    </x:row>
    <x:row r="5878" ht="23" customHeight="1">
      <x:c r="A5878" s="4" t="str">
        <x:v>Sevilla</x:v>
      </x:c>
      <x:c r="B5878" s="4" t="str">
        <x:v>3.º ESO</x:v>
      </x:c>
      <x:c r="C5878" s="4" t="str">
        <x:v>B</x:v>
      </x:c>
      <x:c r="D5878" s="13" t="str">
        <x:v>00463</x:v>
      </x:c>
      <x:c r="E5878" s="13" t="str">
        <x:v>00465</x:v>
      </x:c>
      <x:c r="F5878" s="4" t="str">
        <x:v>amistad</x:v>
      </x:c>
      <x:c r="G5878" s="4" t="n">
        <x:f>COUNTIFS(Relaciones!$D$5800:$D$6166,E5878,Relaciones!$E$5800:$E$6166,D5878,Relaciones!$F$5800:$F$6166,F5878)</x:f>
        <x:v>1</x:v>
      </x:c>
      <x:c r="H5878" s="4"/>
    </x:row>
    <x:row r="5879" ht="23" customHeight="1">
      <x:c r="A5879" s="4" t="str">
        <x:v>Sevilla</x:v>
      </x:c>
      <x:c r="B5879" s="4" t="str">
        <x:v>3.º ESO</x:v>
      </x:c>
      <x:c r="C5879" s="4" t="str">
        <x:v>B</x:v>
      </x:c>
      <x:c r="D5879" s="13" t="str">
        <x:v>00464</x:v>
      </x:c>
      <x:c r="E5879" s="13" t="str">
        <x:v>00449</x:v>
      </x:c>
      <x:c r="F5879" s="4" t="str">
        <x:v>amistad</x:v>
      </x:c>
      <x:c r="G5879" s="4" t="n">
        <x:f>COUNTIFS(Relaciones!$D$5800:$D$6166,E5879,Relaciones!$E$5800:$E$6166,D5879,Relaciones!$F$5800:$F$6166,F5879)</x:f>
        <x:v>0</x:v>
      </x:c>
      <x:c r="H5879" s="4"/>
    </x:row>
    <x:row r="5880" ht="23" customHeight="1">
      <x:c r="A5880" s="4" t="str">
        <x:v>Sevilla</x:v>
      </x:c>
      <x:c r="B5880" s="4" t="str">
        <x:v>3.º ESO</x:v>
      </x:c>
      <x:c r="C5880" s="4" t="str">
        <x:v>B</x:v>
      </x:c>
      <x:c r="D5880" s="13" t="str">
        <x:v>00464</x:v>
      </x:c>
      <x:c r="E5880" s="13" t="str">
        <x:v>00459</x:v>
      </x:c>
      <x:c r="F5880" s="4" t="str">
        <x:v>amistad</x:v>
      </x:c>
      <x:c r="G5880" s="4" t="n">
        <x:f>COUNTIFS(Relaciones!$D$5800:$D$6166,E5880,Relaciones!$E$5800:$E$6166,D5880,Relaciones!$F$5800:$F$6166,F5880)</x:f>
        <x:v>0</x:v>
      </x:c>
      <x:c r="H5880" s="4"/>
    </x:row>
    <x:row r="5881" ht="23" customHeight="1">
      <x:c r="A5881" s="4" t="str">
        <x:v>Sevilla</x:v>
      </x:c>
      <x:c r="B5881" s="4" t="str">
        <x:v>3.º ESO</x:v>
      </x:c>
      <x:c r="C5881" s="4" t="str">
        <x:v>B</x:v>
      </x:c>
      <x:c r="D5881" s="13" t="str">
        <x:v>00464</x:v>
      </x:c>
      <x:c r="E5881" s="13" t="str">
        <x:v>00462</x:v>
      </x:c>
      <x:c r="F5881" s="4" t="str">
        <x:v>amistad</x:v>
      </x:c>
      <x:c r="G5881" s="4" t="n">
        <x:f>COUNTIFS(Relaciones!$D$5800:$D$6166,E5881,Relaciones!$E$5800:$E$6166,D5881,Relaciones!$F$5800:$F$6166,F5881)</x:f>
        <x:v>1</x:v>
      </x:c>
      <x:c r="H5881" s="4"/>
    </x:row>
    <x:row r="5882" ht="23" customHeight="1">
      <x:c r="A5882" s="4" t="str">
        <x:v>Sevilla</x:v>
      </x:c>
      <x:c r="B5882" s="4" t="str">
        <x:v>3.º ESO</x:v>
      </x:c>
      <x:c r="C5882" s="4" t="str">
        <x:v>B</x:v>
      </x:c>
      <x:c r="D5882" s="13" t="str">
        <x:v>00464</x:v>
      </x:c>
      <x:c r="E5882" s="13" t="str">
        <x:v>00463</x:v>
      </x:c>
      <x:c r="F5882" s="4" t="str">
        <x:v>amistad</x:v>
      </x:c>
      <x:c r="G5882" s="4" t="n">
        <x:f>COUNTIFS(Relaciones!$D$5800:$D$6166,E5882,Relaciones!$E$5800:$E$6166,D5882,Relaciones!$F$5800:$F$6166,F5882)</x:f>
        <x:v>1</x:v>
      </x:c>
      <x:c r="H5882" s="4"/>
    </x:row>
    <x:row r="5883" ht="23" customHeight="1">
      <x:c r="A5883" s="4" t="str">
        <x:v>Sevilla</x:v>
      </x:c>
      <x:c r="B5883" s="4" t="str">
        <x:v>3.º ESO</x:v>
      </x:c>
      <x:c r="C5883" s="4" t="str">
        <x:v>B</x:v>
      </x:c>
      <x:c r="D5883" s="13" t="str">
        <x:v>00464</x:v>
      </x:c>
      <x:c r="E5883" s="13" t="str">
        <x:v>00465</x:v>
      </x:c>
      <x:c r="F5883" s="4" t="str">
        <x:v>amistad</x:v>
      </x:c>
      <x:c r="G5883" s="4" t="n">
        <x:f>COUNTIFS(Relaciones!$D$5800:$D$6166,E5883,Relaciones!$E$5800:$E$6166,D5883,Relaciones!$F$5800:$F$6166,F5883)</x:f>
        <x:v>1</x:v>
      </x:c>
      <x:c r="H5883" s="4"/>
    </x:row>
    <x:row r="5884" ht="23" customHeight="1">
      <x:c r="A5884" s="4" t="str">
        <x:v>Sevilla</x:v>
      </x:c>
      <x:c r="B5884" s="4" t="str">
        <x:v>3.º ESO</x:v>
      </x:c>
      <x:c r="C5884" s="4" t="str">
        <x:v>B</x:v>
      </x:c>
      <x:c r="D5884" s="13" t="str">
        <x:v>00464</x:v>
      </x:c>
      <x:c r="E5884" s="13" t="str">
        <x:v>00466</x:v>
      </x:c>
      <x:c r="F5884" s="4" t="str">
        <x:v>amistad</x:v>
      </x:c>
      <x:c r="G5884" s="4" t="n">
        <x:f>COUNTIFS(Relaciones!$D$5800:$D$6166,E5884,Relaciones!$E$5800:$E$6166,D5884,Relaciones!$F$5800:$F$6166,F5884)</x:f>
        <x:v>1</x:v>
      </x:c>
      <x:c r="H5884" s="4"/>
    </x:row>
    <x:row r="5885" ht="23" customHeight="1">
      <x:c r="A5885" s="4" t="str">
        <x:v>Sevilla</x:v>
      </x:c>
      <x:c r="B5885" s="4" t="str">
        <x:v>3.º ESO</x:v>
      </x:c>
      <x:c r="C5885" s="4" t="str">
        <x:v>B</x:v>
      </x:c>
      <x:c r="D5885" s="13" t="str">
        <x:v>00465</x:v>
      </x:c>
      <x:c r="E5885" s="13" t="str">
        <x:v>00449</x:v>
      </x:c>
      <x:c r="F5885" s="4" t="str">
        <x:v>amistad</x:v>
      </x:c>
      <x:c r="G5885" s="4" t="n">
        <x:f>COUNTIFS(Relaciones!$D$5800:$D$6166,E5885,Relaciones!$E$5800:$E$6166,D5885,Relaciones!$F$5800:$F$6166,F5885)</x:f>
        <x:v>0</x:v>
      </x:c>
      <x:c r="H5885" s="4"/>
    </x:row>
    <x:row r="5886" ht="23" customHeight="1">
      <x:c r="A5886" s="4" t="str">
        <x:v>Sevilla</x:v>
      </x:c>
      <x:c r="B5886" s="4" t="str">
        <x:v>3.º ESO</x:v>
      </x:c>
      <x:c r="C5886" s="4" t="str">
        <x:v>B</x:v>
      </x:c>
      <x:c r="D5886" s="13" t="str">
        <x:v>00465</x:v>
      </x:c>
      <x:c r="E5886" s="13" t="str">
        <x:v>00459</x:v>
      </x:c>
      <x:c r="F5886" s="4" t="str">
        <x:v>amistad</x:v>
      </x:c>
      <x:c r="G5886" s="4" t="n">
        <x:f>COUNTIFS(Relaciones!$D$5800:$D$6166,E5886,Relaciones!$E$5800:$E$6166,D5886,Relaciones!$F$5800:$F$6166,F5886)</x:f>
        <x:v>0</x:v>
      </x:c>
      <x:c r="H5886" s="4"/>
    </x:row>
    <x:row r="5887" ht="23" customHeight="1">
      <x:c r="A5887" s="4" t="str">
        <x:v>Sevilla</x:v>
      </x:c>
      <x:c r="B5887" s="4" t="str">
        <x:v>3.º ESO</x:v>
      </x:c>
      <x:c r="C5887" s="4" t="str">
        <x:v>B</x:v>
      </x:c>
      <x:c r="D5887" s="13" t="str">
        <x:v>00465</x:v>
      </x:c>
      <x:c r="E5887" s="13" t="str">
        <x:v>00463</x:v>
      </x:c>
      <x:c r="F5887" s="4" t="str">
        <x:v>amistad</x:v>
      </x:c>
      <x:c r="G5887" s="4" t="n">
        <x:f>COUNTIFS(Relaciones!$D$5800:$D$6166,E5887,Relaciones!$E$5800:$E$6166,D5887,Relaciones!$F$5800:$F$6166,F5887)</x:f>
        <x:v>1</x:v>
      </x:c>
      <x:c r="H5887" s="4"/>
    </x:row>
    <x:row r="5888" ht="23" customHeight="1">
      <x:c r="A5888" s="4" t="str">
        <x:v>Sevilla</x:v>
      </x:c>
      <x:c r="B5888" s="4" t="str">
        <x:v>3.º ESO</x:v>
      </x:c>
      <x:c r="C5888" s="4" t="str">
        <x:v>B</x:v>
      </x:c>
      <x:c r="D5888" s="13" t="str">
        <x:v>00465</x:v>
      </x:c>
      <x:c r="E5888" s="13" t="str">
        <x:v>00464</x:v>
      </x:c>
      <x:c r="F5888" s="4" t="str">
        <x:v>amistad</x:v>
      </x:c>
      <x:c r="G5888" s="4" t="n">
        <x:f>COUNTIFS(Relaciones!$D$5800:$D$6166,E5888,Relaciones!$E$5800:$E$6166,D5888,Relaciones!$F$5800:$F$6166,F5888)</x:f>
        <x:v>1</x:v>
      </x:c>
      <x:c r="H5888" s="4"/>
    </x:row>
    <x:row r="5889" ht="23" customHeight="1">
      <x:c r="A5889" s="4" t="str">
        <x:v>Sevilla</x:v>
      </x:c>
      <x:c r="B5889" s="4" t="str">
        <x:v>3.º ESO</x:v>
      </x:c>
      <x:c r="C5889" s="4" t="str">
        <x:v>B</x:v>
      </x:c>
      <x:c r="D5889" s="13" t="str">
        <x:v>00465</x:v>
      </x:c>
      <x:c r="E5889" s="13" t="str">
        <x:v>00466</x:v>
      </x:c>
      <x:c r="F5889" s="4" t="str">
        <x:v>amistad</x:v>
      </x:c>
      <x:c r="G5889" s="4" t="n">
        <x:f>COUNTIFS(Relaciones!$D$5800:$D$6166,E5889,Relaciones!$E$5800:$E$6166,D5889,Relaciones!$F$5800:$F$6166,F5889)</x:f>
        <x:v>1</x:v>
      </x:c>
      <x:c r="H5889" s="4"/>
    </x:row>
    <x:row r="5890" ht="23" customHeight="1">
      <x:c r="A5890" s="4" t="str">
        <x:v>Sevilla</x:v>
      </x:c>
      <x:c r="B5890" s="4" t="str">
        <x:v>3.º ESO</x:v>
      </x:c>
      <x:c r="C5890" s="4" t="str">
        <x:v>B</x:v>
      </x:c>
      <x:c r="D5890" s="13" t="str">
        <x:v>00465</x:v>
      </x:c>
      <x:c r="E5890" s="13" t="str">
        <x:v>00467</x:v>
      </x:c>
      <x:c r="F5890" s="4" t="str">
        <x:v>amistad</x:v>
      </x:c>
      <x:c r="G5890" s="4" t="n">
        <x:f>COUNTIFS(Relaciones!$D$5800:$D$6166,E5890,Relaciones!$E$5800:$E$6166,D5890,Relaciones!$F$5800:$F$6166,F5890)</x:f>
        <x:v>1</x:v>
      </x:c>
      <x:c r="H5890" s="4"/>
    </x:row>
    <x:row r="5891" ht="23" customHeight="1">
      <x:c r="A5891" s="4" t="str">
        <x:v>Sevilla</x:v>
      </x:c>
      <x:c r="B5891" s="4" t="str">
        <x:v>3.º ESO</x:v>
      </x:c>
      <x:c r="C5891" s="4" t="str">
        <x:v>B</x:v>
      </x:c>
      <x:c r="D5891" s="13" t="str">
        <x:v>00466</x:v>
      </x:c>
      <x:c r="E5891" s="13" t="str">
        <x:v>00459</x:v>
      </x:c>
      <x:c r="F5891" s="4" t="str">
        <x:v>amistad</x:v>
      </x:c>
      <x:c r="G5891" s="4" t="n">
        <x:f>COUNTIFS(Relaciones!$D$5800:$D$6166,E5891,Relaciones!$E$5800:$E$6166,D5891,Relaciones!$F$5800:$F$6166,F5891)</x:f>
        <x:v>0</x:v>
      </x:c>
      <x:c r="H5891" s="4"/>
    </x:row>
    <x:row r="5892" ht="23" customHeight="1">
      <x:c r="A5892" s="4" t="str">
        <x:v>Sevilla</x:v>
      </x:c>
      <x:c r="B5892" s="4" t="str">
        <x:v>3.º ESO</x:v>
      </x:c>
      <x:c r="C5892" s="4" t="str">
        <x:v>B</x:v>
      </x:c>
      <x:c r="D5892" s="13" t="str">
        <x:v>00466</x:v>
      </x:c>
      <x:c r="E5892" s="13" t="str">
        <x:v>00464</x:v>
      </x:c>
      <x:c r="F5892" s="4" t="str">
        <x:v>amistad</x:v>
      </x:c>
      <x:c r="G5892" s="4" t="n">
        <x:f>COUNTIFS(Relaciones!$D$5800:$D$6166,E5892,Relaciones!$E$5800:$E$6166,D5892,Relaciones!$F$5800:$F$6166,F5892)</x:f>
        <x:v>1</x:v>
      </x:c>
      <x:c r="H5892" s="4"/>
    </x:row>
    <x:row r="5893" ht="23" customHeight="1">
      <x:c r="A5893" s="4" t="str">
        <x:v>Sevilla</x:v>
      </x:c>
      <x:c r="B5893" s="4" t="str">
        <x:v>3.º ESO</x:v>
      </x:c>
      <x:c r="C5893" s="4" t="str">
        <x:v>B</x:v>
      </x:c>
      <x:c r="D5893" s="13" t="str">
        <x:v>00466</x:v>
      </x:c>
      <x:c r="E5893" s="13" t="str">
        <x:v>00465</x:v>
      </x:c>
      <x:c r="F5893" s="4" t="str">
        <x:v>amistad</x:v>
      </x:c>
      <x:c r="G5893" s="4" t="n">
        <x:f>COUNTIFS(Relaciones!$D$5800:$D$6166,E5893,Relaciones!$E$5800:$E$6166,D5893,Relaciones!$F$5800:$F$6166,F5893)</x:f>
        <x:v>1</x:v>
      </x:c>
      <x:c r="H5893" s="4"/>
    </x:row>
    <x:row r="5894" ht="23" customHeight="1">
      <x:c r="A5894" s="4" t="str">
        <x:v>Sevilla</x:v>
      </x:c>
      <x:c r="B5894" s="4" t="str">
        <x:v>3.º ESO</x:v>
      </x:c>
      <x:c r="C5894" s="4" t="str">
        <x:v>B</x:v>
      </x:c>
      <x:c r="D5894" s="13" t="str">
        <x:v>00466</x:v>
      </x:c>
      <x:c r="E5894" s="13" t="str">
        <x:v>00467</x:v>
      </x:c>
      <x:c r="F5894" s="4" t="str">
        <x:v>amistad</x:v>
      </x:c>
      <x:c r="G5894" s="4" t="n">
        <x:f>COUNTIFS(Relaciones!$D$5800:$D$6166,E5894,Relaciones!$E$5800:$E$6166,D5894,Relaciones!$F$5800:$F$6166,F5894)</x:f>
        <x:v>1</x:v>
      </x:c>
      <x:c r="H5894" s="4"/>
    </x:row>
    <x:row r="5895" ht="23" customHeight="1">
      <x:c r="A5895" s="4" t="str">
        <x:v>Sevilla</x:v>
      </x:c>
      <x:c r="B5895" s="4" t="str">
        <x:v>3.º ESO</x:v>
      </x:c>
      <x:c r="C5895" s="4" t="str">
        <x:v>B</x:v>
      </x:c>
      <x:c r="D5895" s="13" t="str">
        <x:v>00466</x:v>
      </x:c>
      <x:c r="E5895" s="13" t="str">
        <x:v>00468</x:v>
      </x:c>
      <x:c r="F5895" s="4" t="str">
        <x:v>amistad</x:v>
      </x:c>
      <x:c r="G5895" s="4" t="n">
        <x:f>COUNTIFS(Relaciones!$D$5800:$D$6166,E5895,Relaciones!$E$5800:$E$6166,D5895,Relaciones!$F$5800:$F$6166,F5895)</x:f>
        <x:v>1</x:v>
      </x:c>
      <x:c r="H5895" s="4"/>
    </x:row>
    <x:row r="5896" ht="23" customHeight="1">
      <x:c r="A5896" s="4" t="str">
        <x:v>Sevilla</x:v>
      </x:c>
      <x:c r="B5896" s="4" t="str">
        <x:v>3.º ESO</x:v>
      </x:c>
      <x:c r="C5896" s="4" t="str">
        <x:v>B</x:v>
      </x:c>
      <x:c r="D5896" s="13" t="str">
        <x:v>00467</x:v>
      </x:c>
      <x:c r="E5896" s="13" t="str">
        <x:v>00450</x:v>
      </x:c>
      <x:c r="F5896" s="4" t="str">
        <x:v>amistad</x:v>
      </x:c>
      <x:c r="G5896" s="4" t="n">
        <x:f>COUNTIFS(Relaciones!$D$5800:$D$6166,E5896,Relaciones!$E$5800:$E$6166,D5896,Relaciones!$F$5800:$F$6166,F5896)</x:f>
        <x:v>0</x:v>
      </x:c>
      <x:c r="H5896" s="4"/>
    </x:row>
    <x:row r="5897" ht="23" customHeight="1">
      <x:c r="A5897" s="4" t="str">
        <x:v>Sevilla</x:v>
      </x:c>
      <x:c r="B5897" s="4" t="str">
        <x:v>3.º ESO</x:v>
      </x:c>
      <x:c r="C5897" s="4" t="str">
        <x:v>B</x:v>
      </x:c>
      <x:c r="D5897" s="13" t="str">
        <x:v>00467</x:v>
      </x:c>
      <x:c r="E5897" s="13" t="str">
        <x:v>00459</x:v>
      </x:c>
      <x:c r="F5897" s="4" t="str">
        <x:v>amistad</x:v>
      </x:c>
      <x:c r="G5897" s="4" t="n">
        <x:f>COUNTIFS(Relaciones!$D$5800:$D$6166,E5897,Relaciones!$E$5800:$E$6166,D5897,Relaciones!$F$5800:$F$6166,F5897)</x:f>
        <x:v>1</x:v>
      </x:c>
      <x:c r="H5897" s="4"/>
    </x:row>
    <x:row r="5898" ht="23" customHeight="1">
      <x:c r="A5898" s="4" t="str">
        <x:v>Sevilla</x:v>
      </x:c>
      <x:c r="B5898" s="4" t="str">
        <x:v>3.º ESO</x:v>
      </x:c>
      <x:c r="C5898" s="4" t="str">
        <x:v>B</x:v>
      </x:c>
      <x:c r="D5898" s="13" t="str">
        <x:v>00467</x:v>
      </x:c>
      <x:c r="E5898" s="13" t="str">
        <x:v>00465</x:v>
      </x:c>
      <x:c r="F5898" s="4" t="str">
        <x:v>amistad</x:v>
      </x:c>
      <x:c r="G5898" s="4" t="n">
        <x:f>COUNTIFS(Relaciones!$D$5800:$D$6166,E5898,Relaciones!$E$5800:$E$6166,D5898,Relaciones!$F$5800:$F$6166,F5898)</x:f>
        <x:v>1</x:v>
      </x:c>
      <x:c r="H5898" s="4"/>
    </x:row>
    <x:row r="5899" ht="23" customHeight="1">
      <x:c r="A5899" s="4" t="str">
        <x:v>Sevilla</x:v>
      </x:c>
      <x:c r="B5899" s="4" t="str">
        <x:v>3.º ESO</x:v>
      </x:c>
      <x:c r="C5899" s="4" t="str">
        <x:v>B</x:v>
      </x:c>
      <x:c r="D5899" s="13" t="str">
        <x:v>00467</x:v>
      </x:c>
      <x:c r="E5899" s="13" t="str">
        <x:v>00466</x:v>
      </x:c>
      <x:c r="F5899" s="4" t="str">
        <x:v>amistad</x:v>
      </x:c>
      <x:c r="G5899" s="4" t="n">
        <x:f>COUNTIFS(Relaciones!$D$5800:$D$6166,E5899,Relaciones!$E$5800:$E$6166,D5899,Relaciones!$F$5800:$F$6166,F5899)</x:f>
        <x:v>1</x:v>
      </x:c>
      <x:c r="H5899" s="4"/>
    </x:row>
    <x:row r="5900" ht="23" customHeight="1">
      <x:c r="A5900" s="4" t="str">
        <x:v>Sevilla</x:v>
      </x:c>
      <x:c r="B5900" s="4" t="str">
        <x:v>3.º ESO</x:v>
      </x:c>
      <x:c r="C5900" s="4" t="str">
        <x:v>B</x:v>
      </x:c>
      <x:c r="D5900" s="13" t="str">
        <x:v>00467</x:v>
      </x:c>
      <x:c r="E5900" s="13" t="str">
        <x:v>00468</x:v>
      </x:c>
      <x:c r="F5900" s="4" t="str">
        <x:v>amistad</x:v>
      </x:c>
      <x:c r="G5900" s="4" t="n">
        <x:f>COUNTIFS(Relaciones!$D$5800:$D$6166,E5900,Relaciones!$E$5800:$E$6166,D5900,Relaciones!$F$5800:$F$6166,F5900)</x:f>
        <x:v>1</x:v>
      </x:c>
      <x:c r="H5900" s="4"/>
    </x:row>
    <x:row r="5901" ht="23" customHeight="1">
      <x:c r="A5901" s="4" t="str">
        <x:v>Sevilla</x:v>
      </x:c>
      <x:c r="B5901" s="4" t="str">
        <x:v>3.º ESO</x:v>
      </x:c>
      <x:c r="C5901" s="4" t="str">
        <x:v>B</x:v>
      </x:c>
      <x:c r="D5901" s="13" t="str">
        <x:v>00468</x:v>
      </x:c>
      <x:c r="E5901" s="13" t="str">
        <x:v>00459</x:v>
      </x:c>
      <x:c r="F5901" s="4" t="str">
        <x:v>amistad</x:v>
      </x:c>
      <x:c r="G5901" s="4" t="n">
        <x:f>COUNTIFS(Relaciones!$D$5800:$D$6166,E5901,Relaciones!$E$5800:$E$6166,D5901,Relaciones!$F$5800:$F$6166,F5901)</x:f>
        <x:v>1</x:v>
      </x:c>
      <x:c r="H5901" s="4"/>
    </x:row>
    <x:row r="5902" ht="23" customHeight="1">
      <x:c r="A5902" s="4" t="str">
        <x:v>Sevilla</x:v>
      </x:c>
      <x:c r="B5902" s="4" t="str">
        <x:v>3.º ESO</x:v>
      </x:c>
      <x:c r="C5902" s="4" t="str">
        <x:v>B</x:v>
      </x:c>
      <x:c r="D5902" s="13" t="str">
        <x:v>00468</x:v>
      </x:c>
      <x:c r="E5902" s="13" t="str">
        <x:v>00460</x:v>
      </x:c>
      <x:c r="F5902" s="4" t="str">
        <x:v>amistad</x:v>
      </x:c>
      <x:c r="G5902" s="4" t="n">
        <x:f>COUNTIFS(Relaciones!$D$5800:$D$6166,E5902,Relaciones!$E$5800:$E$6166,D5902,Relaciones!$F$5800:$F$6166,F5902)</x:f>
        <x:v>1</x:v>
      </x:c>
      <x:c r="H5902" s="4"/>
    </x:row>
    <x:row r="5903" ht="23" customHeight="1">
      <x:c r="A5903" s="4" t="str">
        <x:v>Sevilla</x:v>
      </x:c>
      <x:c r="B5903" s="4" t="str">
        <x:v>3.º ESO</x:v>
      </x:c>
      <x:c r="C5903" s="4" t="str">
        <x:v>B</x:v>
      </x:c>
      <x:c r="D5903" s="13" t="str">
        <x:v>00468</x:v>
      </x:c>
      <x:c r="E5903" s="13" t="str">
        <x:v>00466</x:v>
      </x:c>
      <x:c r="F5903" s="4" t="str">
        <x:v>amistad</x:v>
      </x:c>
      <x:c r="G5903" s="4" t="n">
        <x:f>COUNTIFS(Relaciones!$D$5800:$D$6166,E5903,Relaciones!$E$5800:$E$6166,D5903,Relaciones!$F$5800:$F$6166,F5903)</x:f>
        <x:v>1</x:v>
      </x:c>
      <x:c r="H5903" s="4"/>
    </x:row>
    <x:row r="5904" ht="23" customHeight="1">
      <x:c r="A5904" s="4" t="str">
        <x:v>Sevilla</x:v>
      </x:c>
      <x:c r="B5904" s="4" t="str">
        <x:v>3.º ESO</x:v>
      </x:c>
      <x:c r="C5904" s="4" t="str">
        <x:v>B</x:v>
      </x:c>
      <x:c r="D5904" s="13" t="str">
        <x:v>00468</x:v>
      </x:c>
      <x:c r="E5904" s="13" t="str">
        <x:v>00467</x:v>
      </x:c>
      <x:c r="F5904" s="4" t="str">
        <x:v>amistad</x:v>
      </x:c>
      <x:c r="G5904" s="4" t="n">
        <x:f>COUNTIFS(Relaciones!$D$5800:$D$6166,E5904,Relaciones!$E$5800:$E$6166,D5904,Relaciones!$F$5800:$F$6166,F5904)</x:f>
        <x:v>1</x:v>
      </x:c>
      <x:c r="H5904" s="4"/>
    </x:row>
    <x:row r="5905" ht="23" customHeight="1">
      <x:c r="A5905" s="4" t="str">
        <x:v>Sevilla</x:v>
      </x:c>
      <x:c r="B5905" s="4" t="str">
        <x:v>3.º ESO</x:v>
      </x:c>
      <x:c r="C5905" s="4" t="str">
        <x:v>B</x:v>
      </x:c>
      <x:c r="D5905" s="13" t="str">
        <x:v>00469</x:v>
      </x:c>
      <x:c r="E5905" s="13" t="str">
        <x:v>00459</x:v>
      </x:c>
      <x:c r="F5905" s="4" t="str">
        <x:v>amistad</x:v>
      </x:c>
      <x:c r="G5905" s="4" t="n">
        <x:f>COUNTIFS(Relaciones!$D$5800:$D$6166,E5905,Relaciones!$E$5800:$E$6166,D5905,Relaciones!$F$5800:$F$6166,F5905)</x:f>
        <x:v>1</x:v>
      </x:c>
      <x:c r="H5905" s="4"/>
    </x:row>
    <x:row r="5906" ht="23" customHeight="1">
      <x:c r="A5906" s="4" t="str">
        <x:v>Sevilla</x:v>
      </x:c>
      <x:c r="B5906" s="4" t="str">
        <x:v>3.º ESO</x:v>
      </x:c>
      <x:c r="C5906" s="4" t="str">
        <x:v>B</x:v>
      </x:c>
      <x:c r="D5906" s="13" t="str">
        <x:v>00469</x:v>
      </x:c>
      <x:c r="E5906" s="13" t="str">
        <x:v>00470</x:v>
      </x:c>
      <x:c r="F5906" s="4" t="str">
        <x:v>amistad</x:v>
      </x:c>
      <x:c r="G5906" s="4" t="n">
        <x:f>COUNTIFS(Relaciones!$D$5800:$D$6166,E5906,Relaciones!$E$5800:$E$6166,D5906,Relaciones!$F$5800:$F$6166,F5906)</x:f>
        <x:v>1</x:v>
      </x:c>
      <x:c r="H5906" s="4"/>
    </x:row>
    <x:row r="5907" ht="23" customHeight="1">
      <x:c r="A5907" s="4" t="str">
        <x:v>Sevilla</x:v>
      </x:c>
      <x:c r="B5907" s="4" t="str">
        <x:v>3.º ESO</x:v>
      </x:c>
      <x:c r="C5907" s="4" t="str">
        <x:v>B</x:v>
      </x:c>
      <x:c r="D5907" s="13" t="str">
        <x:v>00469</x:v>
      </x:c>
      <x:c r="E5907" s="13" t="str">
        <x:v>00471</x:v>
      </x:c>
      <x:c r="F5907" s="4" t="str">
        <x:v>amistad</x:v>
      </x:c>
      <x:c r="G5907" s="4" t="n">
        <x:f>COUNTIFS(Relaciones!$D$5800:$D$6166,E5907,Relaciones!$E$5800:$E$6166,D5907,Relaciones!$F$5800:$F$6166,F5907)</x:f>
        <x:v>1</x:v>
      </x:c>
      <x:c r="H5907" s="4"/>
    </x:row>
    <x:row r="5908" ht="23" customHeight="1">
      <x:c r="A5908" s="4" t="str">
        <x:v>Sevilla</x:v>
      </x:c>
      <x:c r="B5908" s="4" t="str">
        <x:v>3.º ESO</x:v>
      </x:c>
      <x:c r="C5908" s="4" t="str">
        <x:v>B</x:v>
      </x:c>
      <x:c r="D5908" s="13" t="str">
        <x:v>00469</x:v>
      </x:c>
      <x:c r="E5908" s="13" t="str">
        <x:v>00475</x:v>
      </x:c>
      <x:c r="F5908" s="4" t="str">
        <x:v>amistad</x:v>
      </x:c>
      <x:c r="G5908" s="4" t="n">
        <x:f>COUNTIFS(Relaciones!$D$5800:$D$6166,E5908,Relaciones!$E$5800:$E$6166,D5908,Relaciones!$F$5800:$F$6166,F5908)</x:f>
        <x:v>1</x:v>
      </x:c>
      <x:c r="H5908" s="4"/>
    </x:row>
    <x:row r="5909" ht="23" customHeight="1">
      <x:c r="A5909" s="4" t="str">
        <x:v>Sevilla</x:v>
      </x:c>
      <x:c r="B5909" s="4" t="str">
        <x:v>3.º ESO</x:v>
      </x:c>
      <x:c r="C5909" s="4" t="str">
        <x:v>B</x:v>
      </x:c>
      <x:c r="D5909" s="13" t="str">
        <x:v>00469</x:v>
      </x:c>
      <x:c r="E5909" s="13" t="str">
        <x:v>00476</x:v>
      </x:c>
      <x:c r="F5909" s="4" t="str">
        <x:v>amistad</x:v>
      </x:c>
      <x:c r="G5909" s="4" t="n">
        <x:f>COUNTIFS(Relaciones!$D$5800:$D$6166,E5909,Relaciones!$E$5800:$E$6166,D5909,Relaciones!$F$5800:$F$6166,F5909)</x:f>
        <x:v>1</x:v>
      </x:c>
      <x:c r="H5909" s="4"/>
    </x:row>
    <x:row r="5910" ht="23" customHeight="1">
      <x:c r="A5910" s="4" t="str">
        <x:v>Sevilla</x:v>
      </x:c>
      <x:c r="B5910" s="4" t="str">
        <x:v>3.º ESO</x:v>
      </x:c>
      <x:c r="C5910" s="4" t="str">
        <x:v>B</x:v>
      </x:c>
      <x:c r="D5910" s="13" t="str">
        <x:v>00470</x:v>
      </x:c>
      <x:c r="E5910" s="13" t="str">
        <x:v>00453</x:v>
      </x:c>
      <x:c r="F5910" s="4" t="str">
        <x:v>amistad</x:v>
      </x:c>
      <x:c r="G5910" s="4" t="n">
        <x:f>COUNTIFS(Relaciones!$D$5800:$D$6166,E5910,Relaciones!$E$5800:$E$6166,D5910,Relaciones!$F$5800:$F$6166,F5910)</x:f>
        <x:v>0</x:v>
      </x:c>
      <x:c r="H5910" s="4"/>
    </x:row>
    <x:row r="5911" ht="23" customHeight="1">
      <x:c r="A5911" s="4" t="str">
        <x:v>Sevilla</x:v>
      </x:c>
      <x:c r="B5911" s="4" t="str">
        <x:v>3.º ESO</x:v>
      </x:c>
      <x:c r="C5911" s="4" t="str">
        <x:v>B</x:v>
      </x:c>
      <x:c r="D5911" s="13" t="str">
        <x:v>00470</x:v>
      </x:c>
      <x:c r="E5911" s="13" t="str">
        <x:v>00469</x:v>
      </x:c>
      <x:c r="F5911" s="4" t="str">
        <x:v>amistad</x:v>
      </x:c>
      <x:c r="G5911" s="4" t="n">
        <x:f>COUNTIFS(Relaciones!$D$5800:$D$6166,E5911,Relaciones!$E$5800:$E$6166,D5911,Relaciones!$F$5800:$F$6166,F5911)</x:f>
        <x:v>1</x:v>
      </x:c>
      <x:c r="H5911" s="4"/>
    </x:row>
    <x:row r="5912" ht="23" customHeight="1">
      <x:c r="A5912" s="4" t="str">
        <x:v>Sevilla</x:v>
      </x:c>
      <x:c r="B5912" s="4" t="str">
        <x:v>3.º ESO</x:v>
      </x:c>
      <x:c r="C5912" s="4" t="str">
        <x:v>B</x:v>
      </x:c>
      <x:c r="D5912" s="13" t="str">
        <x:v>00470</x:v>
      </x:c>
      <x:c r="E5912" s="13" t="str">
        <x:v>00471</x:v>
      </x:c>
      <x:c r="F5912" s="4" t="str">
        <x:v>amistad</x:v>
      </x:c>
      <x:c r="G5912" s="4" t="n">
        <x:f>COUNTIFS(Relaciones!$D$5800:$D$6166,E5912,Relaciones!$E$5800:$E$6166,D5912,Relaciones!$F$5800:$F$6166,F5912)</x:f>
        <x:v>1</x:v>
      </x:c>
      <x:c r="H5912" s="4"/>
    </x:row>
    <x:row r="5913" ht="23" customHeight="1">
      <x:c r="A5913" s="4" t="str">
        <x:v>Sevilla</x:v>
      </x:c>
      <x:c r="B5913" s="4" t="str">
        <x:v>3.º ESO</x:v>
      </x:c>
      <x:c r="C5913" s="4" t="str">
        <x:v>B</x:v>
      </x:c>
      <x:c r="D5913" s="13" t="str">
        <x:v>00470</x:v>
      </x:c>
      <x:c r="E5913" s="13" t="str">
        <x:v>00472</x:v>
      </x:c>
      <x:c r="F5913" s="4" t="str">
        <x:v>amistad</x:v>
      </x:c>
      <x:c r="G5913" s="4" t="n">
        <x:f>COUNTIFS(Relaciones!$D$5800:$D$6166,E5913,Relaciones!$E$5800:$E$6166,D5913,Relaciones!$F$5800:$F$6166,F5913)</x:f>
        <x:v>1</x:v>
      </x:c>
      <x:c r="H5913" s="4"/>
    </x:row>
    <x:row r="5914" ht="23" customHeight="1">
      <x:c r="A5914" s="4" t="str">
        <x:v>Sevilla</x:v>
      </x:c>
      <x:c r="B5914" s="4" t="str">
        <x:v>3.º ESO</x:v>
      </x:c>
      <x:c r="C5914" s="4" t="str">
        <x:v>B</x:v>
      </x:c>
      <x:c r="D5914" s="13" t="str">
        <x:v>00470</x:v>
      </x:c>
      <x:c r="E5914" s="13" t="str">
        <x:v>00475</x:v>
      </x:c>
      <x:c r="F5914" s="4" t="str">
        <x:v>amistad</x:v>
      </x:c>
      <x:c r="G5914" s="4" t="n">
        <x:f>COUNTIFS(Relaciones!$D$5800:$D$6166,E5914,Relaciones!$E$5800:$E$6166,D5914,Relaciones!$F$5800:$F$6166,F5914)</x:f>
        <x:v>0</x:v>
      </x:c>
      <x:c r="H5914" s="4"/>
    </x:row>
    <x:row r="5915" ht="23" customHeight="1">
      <x:c r="A5915" s="4" t="str">
        <x:v>Sevilla</x:v>
      </x:c>
      <x:c r="B5915" s="4" t="str">
        <x:v>3.º ESO</x:v>
      </x:c>
      <x:c r="C5915" s="4" t="str">
        <x:v>B</x:v>
      </x:c>
      <x:c r="D5915" s="13" t="str">
        <x:v>00470</x:v>
      </x:c>
      <x:c r="E5915" s="13" t="str">
        <x:v>00476</x:v>
      </x:c>
      <x:c r="F5915" s="4" t="str">
        <x:v>amistad</x:v>
      </x:c>
      <x:c r="G5915" s="4" t="n">
        <x:f>COUNTIFS(Relaciones!$D$5800:$D$6166,E5915,Relaciones!$E$5800:$E$6166,D5915,Relaciones!$F$5800:$F$6166,F5915)</x:f>
        <x:v>1</x:v>
      </x:c>
      <x:c r="H5915" s="4"/>
    </x:row>
    <x:row r="5916" ht="23" customHeight="1">
      <x:c r="A5916" s="4" t="str">
        <x:v>Sevilla</x:v>
      </x:c>
      <x:c r="B5916" s="4" t="str">
        <x:v>3.º ESO</x:v>
      </x:c>
      <x:c r="C5916" s="4" t="str">
        <x:v>B</x:v>
      </x:c>
      <x:c r="D5916" s="13" t="str">
        <x:v>00471</x:v>
      </x:c>
      <x:c r="E5916" s="13" t="str">
        <x:v>00469</x:v>
      </x:c>
      <x:c r="F5916" s="4" t="str">
        <x:v>amistad</x:v>
      </x:c>
      <x:c r="G5916" s="4" t="n">
        <x:f>COUNTIFS(Relaciones!$D$5800:$D$6166,E5916,Relaciones!$E$5800:$E$6166,D5916,Relaciones!$F$5800:$F$6166,F5916)</x:f>
        <x:v>1</x:v>
      </x:c>
      <x:c r="H5916" s="4"/>
    </x:row>
    <x:row r="5917" ht="23" customHeight="1">
      <x:c r="A5917" s="4" t="str">
        <x:v>Sevilla</x:v>
      </x:c>
      <x:c r="B5917" s="4" t="str">
        <x:v>3.º ESO</x:v>
      </x:c>
      <x:c r="C5917" s="4" t="str">
        <x:v>B</x:v>
      </x:c>
      <x:c r="D5917" s="13" t="str">
        <x:v>00471</x:v>
      </x:c>
      <x:c r="E5917" s="13" t="str">
        <x:v>00470</x:v>
      </x:c>
      <x:c r="F5917" s="4" t="str">
        <x:v>amistad</x:v>
      </x:c>
      <x:c r="G5917" s="4" t="n">
        <x:f>COUNTIFS(Relaciones!$D$5800:$D$6166,E5917,Relaciones!$E$5800:$E$6166,D5917,Relaciones!$F$5800:$F$6166,F5917)</x:f>
        <x:v>1</x:v>
      </x:c>
      <x:c r="H5917" s="4"/>
    </x:row>
    <x:row r="5918" ht="23" customHeight="1">
      <x:c r="A5918" s="4" t="str">
        <x:v>Sevilla</x:v>
      </x:c>
      <x:c r="B5918" s="4" t="str">
        <x:v>3.º ESO</x:v>
      </x:c>
      <x:c r="C5918" s="4" t="str">
        <x:v>B</x:v>
      </x:c>
      <x:c r="D5918" s="13" t="str">
        <x:v>00471</x:v>
      </x:c>
      <x:c r="E5918" s="13" t="str">
        <x:v>00472</x:v>
      </x:c>
      <x:c r="F5918" s="4" t="str">
        <x:v>amistad</x:v>
      </x:c>
      <x:c r="G5918" s="4" t="n">
        <x:f>COUNTIFS(Relaciones!$D$5800:$D$6166,E5918,Relaciones!$E$5800:$E$6166,D5918,Relaciones!$F$5800:$F$6166,F5918)</x:f>
        <x:v>1</x:v>
      </x:c>
      <x:c r="H5918" s="4"/>
    </x:row>
    <x:row r="5919" ht="23" customHeight="1">
      <x:c r="A5919" s="4" t="str">
        <x:v>Sevilla</x:v>
      </x:c>
      <x:c r="B5919" s="4" t="str">
        <x:v>3.º ESO</x:v>
      </x:c>
      <x:c r="C5919" s="4" t="str">
        <x:v>B</x:v>
      </x:c>
      <x:c r="D5919" s="13" t="str">
        <x:v>00471</x:v>
      </x:c>
      <x:c r="E5919" s="13" t="str">
        <x:v>00473</x:v>
      </x:c>
      <x:c r="F5919" s="4" t="str">
        <x:v>amistad</x:v>
      </x:c>
      <x:c r="G5919" s="4" t="n">
        <x:f>COUNTIFS(Relaciones!$D$5800:$D$6166,E5919,Relaciones!$E$5800:$E$6166,D5919,Relaciones!$F$5800:$F$6166,F5919)</x:f>
        <x:v>1</x:v>
      </x:c>
      <x:c r="H5919" s="4"/>
    </x:row>
    <x:row r="5920" ht="23" customHeight="1">
      <x:c r="A5920" s="4" t="str">
        <x:v>Sevilla</x:v>
      </x:c>
      <x:c r="B5920" s="4" t="str">
        <x:v>3.º ESO</x:v>
      </x:c>
      <x:c r="C5920" s="4" t="str">
        <x:v>B</x:v>
      </x:c>
      <x:c r="D5920" s="13" t="str">
        <x:v>00471</x:v>
      </x:c>
      <x:c r="E5920" s="13" t="str">
        <x:v>00475</x:v>
      </x:c>
      <x:c r="F5920" s="4" t="str">
        <x:v>amistad</x:v>
      </x:c>
      <x:c r="G5920" s="4" t="n">
        <x:f>COUNTIFS(Relaciones!$D$5800:$D$6166,E5920,Relaciones!$E$5800:$E$6166,D5920,Relaciones!$F$5800:$F$6166,F5920)</x:f>
        <x:v>0</x:v>
      </x:c>
      <x:c r="H5920" s="4"/>
    </x:row>
    <x:row r="5921" ht="23" customHeight="1">
      <x:c r="A5921" s="4" t="str">
        <x:v>Sevilla</x:v>
      </x:c>
      <x:c r="B5921" s="4" t="str">
        <x:v>3.º ESO</x:v>
      </x:c>
      <x:c r="C5921" s="4" t="str">
        <x:v>B</x:v>
      </x:c>
      <x:c r="D5921" s="13" t="str">
        <x:v>00472</x:v>
      </x:c>
      <x:c r="E5921" s="13" t="str">
        <x:v>00469</x:v>
      </x:c>
      <x:c r="F5921" s="4" t="str">
        <x:v>amistad</x:v>
      </x:c>
      <x:c r="G5921" s="4" t="n">
        <x:f>COUNTIFS(Relaciones!$D$5800:$D$6166,E5921,Relaciones!$E$5800:$E$6166,D5921,Relaciones!$F$5800:$F$6166,F5921)</x:f>
        <x:v>0</x:v>
      </x:c>
      <x:c r="H5921" s="4"/>
    </x:row>
    <x:row r="5922" ht="23" customHeight="1">
      <x:c r="A5922" s="4" t="str">
        <x:v>Sevilla</x:v>
      </x:c>
      <x:c r="B5922" s="4" t="str">
        <x:v>3.º ESO</x:v>
      </x:c>
      <x:c r="C5922" s="4" t="str">
        <x:v>B</x:v>
      </x:c>
      <x:c r="D5922" s="13" t="str">
        <x:v>00472</x:v>
      </x:c>
      <x:c r="E5922" s="13" t="str">
        <x:v>00470</x:v>
      </x:c>
      <x:c r="F5922" s="4" t="str">
        <x:v>amistad</x:v>
      </x:c>
      <x:c r="G5922" s="4" t="n">
        <x:f>COUNTIFS(Relaciones!$D$5800:$D$6166,E5922,Relaciones!$E$5800:$E$6166,D5922,Relaciones!$F$5800:$F$6166,F5922)</x:f>
        <x:v>1</x:v>
      </x:c>
      <x:c r="H5922" s="4"/>
    </x:row>
    <x:row r="5923" ht="23" customHeight="1">
      <x:c r="A5923" s="4" t="str">
        <x:v>Sevilla</x:v>
      </x:c>
      <x:c r="B5923" s="4" t="str">
        <x:v>3.º ESO</x:v>
      </x:c>
      <x:c r="C5923" s="4" t="str">
        <x:v>B</x:v>
      </x:c>
      <x:c r="D5923" s="13" t="str">
        <x:v>00472</x:v>
      </x:c>
      <x:c r="E5923" s="13" t="str">
        <x:v>00471</x:v>
      </x:c>
      <x:c r="F5923" s="4" t="str">
        <x:v>amistad</x:v>
      </x:c>
      <x:c r="G5923" s="4" t="n">
        <x:f>COUNTIFS(Relaciones!$D$5800:$D$6166,E5923,Relaciones!$E$5800:$E$6166,D5923,Relaciones!$F$5800:$F$6166,F5923)</x:f>
        <x:v>1</x:v>
      </x:c>
      <x:c r="H5923" s="4"/>
    </x:row>
    <x:row r="5924" ht="23" customHeight="1">
      <x:c r="A5924" s="4" t="str">
        <x:v>Sevilla</x:v>
      </x:c>
      <x:c r="B5924" s="4" t="str">
        <x:v>3.º ESO</x:v>
      </x:c>
      <x:c r="C5924" s="4" t="str">
        <x:v>B</x:v>
      </x:c>
      <x:c r="D5924" s="13" t="str">
        <x:v>00472</x:v>
      </x:c>
      <x:c r="E5924" s="13" t="str">
        <x:v>00473</x:v>
      </x:c>
      <x:c r="F5924" s="4" t="str">
        <x:v>amistad</x:v>
      </x:c>
      <x:c r="G5924" s="4" t="n">
        <x:f>COUNTIFS(Relaciones!$D$5800:$D$6166,E5924,Relaciones!$E$5800:$E$6166,D5924,Relaciones!$F$5800:$F$6166,F5924)</x:f>
        <x:v>1</x:v>
      </x:c>
      <x:c r="H5924" s="4"/>
    </x:row>
    <x:row r="5925" ht="23" customHeight="1">
      <x:c r="A5925" s="4" t="str">
        <x:v>Sevilla</x:v>
      </x:c>
      <x:c r="B5925" s="4" t="str">
        <x:v>3.º ESO</x:v>
      </x:c>
      <x:c r="C5925" s="4" t="str">
        <x:v>B</x:v>
      </x:c>
      <x:c r="D5925" s="13" t="str">
        <x:v>00472</x:v>
      </x:c>
      <x:c r="E5925" s="13" t="str">
        <x:v>00474</x:v>
      </x:c>
      <x:c r="F5925" s="4" t="str">
        <x:v>amistad</x:v>
      </x:c>
      <x:c r="G5925" s="4" t="n">
        <x:f>COUNTIFS(Relaciones!$D$5800:$D$6166,E5925,Relaciones!$E$5800:$E$6166,D5925,Relaciones!$F$5800:$F$6166,F5925)</x:f>
        <x:v>1</x:v>
      </x:c>
      <x:c r="H5925" s="4"/>
    </x:row>
    <x:row r="5926" ht="23" customHeight="1">
      <x:c r="A5926" s="4" t="str">
        <x:v>Sevilla</x:v>
      </x:c>
      <x:c r="B5926" s="4" t="str">
        <x:v>3.º ESO</x:v>
      </x:c>
      <x:c r="C5926" s="4" t="str">
        <x:v>B</x:v>
      </x:c>
      <x:c r="D5926" s="13" t="str">
        <x:v>00472</x:v>
      </x:c>
      <x:c r="E5926" s="13" t="str">
        <x:v>00475</x:v>
      </x:c>
      <x:c r="F5926" s="4" t="str">
        <x:v>amistad</x:v>
      </x:c>
      <x:c r="G5926" s="4" t="n">
        <x:f>COUNTIFS(Relaciones!$D$5800:$D$6166,E5926,Relaciones!$E$5800:$E$6166,D5926,Relaciones!$F$5800:$F$6166,F5926)</x:f>
        <x:v>0</x:v>
      </x:c>
      <x:c r="H5926" s="4"/>
    </x:row>
    <x:row r="5927" ht="23" customHeight="1">
      <x:c r="A5927" s="4" t="str">
        <x:v>Sevilla</x:v>
      </x:c>
      <x:c r="B5927" s="4" t="str">
        <x:v>3.º ESO</x:v>
      </x:c>
      <x:c r="C5927" s="4" t="str">
        <x:v>B</x:v>
      </x:c>
      <x:c r="D5927" s="13" t="str">
        <x:v>00473</x:v>
      </x:c>
      <x:c r="E5927" s="13" t="str">
        <x:v>00456</x:v>
      </x:c>
      <x:c r="F5927" s="4" t="str">
        <x:v>amistad</x:v>
      </x:c>
      <x:c r="G5927" s="4" t="n">
        <x:f>COUNTIFS(Relaciones!$D$5800:$D$6166,E5927,Relaciones!$E$5800:$E$6166,D5927,Relaciones!$F$5800:$F$6166,F5927)</x:f>
        <x:v>0</x:v>
      </x:c>
      <x:c r="H5927" s="4"/>
    </x:row>
    <x:row r="5928" ht="23" customHeight="1">
      <x:c r="A5928" s="4" t="str">
        <x:v>Sevilla</x:v>
      </x:c>
      <x:c r="B5928" s="4" t="str">
        <x:v>3.º ESO</x:v>
      </x:c>
      <x:c r="C5928" s="4" t="str">
        <x:v>B</x:v>
      </x:c>
      <x:c r="D5928" s="13" t="str">
        <x:v>00473</x:v>
      </x:c>
      <x:c r="E5928" s="13" t="str">
        <x:v>00469</x:v>
      </x:c>
      <x:c r="F5928" s="4" t="str">
        <x:v>amistad</x:v>
      </x:c>
      <x:c r="G5928" s="4" t="n">
        <x:f>COUNTIFS(Relaciones!$D$5800:$D$6166,E5928,Relaciones!$E$5800:$E$6166,D5928,Relaciones!$F$5800:$F$6166,F5928)</x:f>
        <x:v>0</x:v>
      </x:c>
      <x:c r="H5928" s="4"/>
    </x:row>
    <x:row r="5929" ht="23" customHeight="1">
      <x:c r="A5929" s="4" t="str">
        <x:v>Sevilla</x:v>
      </x:c>
      <x:c r="B5929" s="4" t="str">
        <x:v>3.º ESO</x:v>
      </x:c>
      <x:c r="C5929" s="4" t="str">
        <x:v>B</x:v>
      </x:c>
      <x:c r="D5929" s="13" t="str">
        <x:v>00473</x:v>
      </x:c>
      <x:c r="E5929" s="13" t="str">
        <x:v>00471</x:v>
      </x:c>
      <x:c r="F5929" s="4" t="str">
        <x:v>amistad</x:v>
      </x:c>
      <x:c r="G5929" s="4" t="n">
        <x:f>COUNTIFS(Relaciones!$D$5800:$D$6166,E5929,Relaciones!$E$5800:$E$6166,D5929,Relaciones!$F$5800:$F$6166,F5929)</x:f>
        <x:v>1</x:v>
      </x:c>
      <x:c r="H5929" s="4"/>
    </x:row>
    <x:row r="5930" ht="23" customHeight="1">
      <x:c r="A5930" s="4" t="str">
        <x:v>Sevilla</x:v>
      </x:c>
      <x:c r="B5930" s="4" t="str">
        <x:v>3.º ESO</x:v>
      </x:c>
      <x:c r="C5930" s="4" t="str">
        <x:v>B</x:v>
      </x:c>
      <x:c r="D5930" s="13" t="str">
        <x:v>00473</x:v>
      </x:c>
      <x:c r="E5930" s="13" t="str">
        <x:v>00472</x:v>
      </x:c>
      <x:c r="F5930" s="4" t="str">
        <x:v>amistad</x:v>
      </x:c>
      <x:c r="G5930" s="4" t="n">
        <x:f>COUNTIFS(Relaciones!$D$5800:$D$6166,E5930,Relaciones!$E$5800:$E$6166,D5930,Relaciones!$F$5800:$F$6166,F5930)</x:f>
        <x:v>1</x:v>
      </x:c>
      <x:c r="H5930" s="4"/>
    </x:row>
    <x:row r="5931" ht="23" customHeight="1">
      <x:c r="A5931" s="4" t="str">
        <x:v>Sevilla</x:v>
      </x:c>
      <x:c r="B5931" s="4" t="str">
        <x:v>3.º ESO</x:v>
      </x:c>
      <x:c r="C5931" s="4" t="str">
        <x:v>B</x:v>
      </x:c>
      <x:c r="D5931" s="13" t="str">
        <x:v>00473</x:v>
      </x:c>
      <x:c r="E5931" s="13" t="str">
        <x:v>00474</x:v>
      </x:c>
      <x:c r="F5931" s="4" t="str">
        <x:v>amistad</x:v>
      </x:c>
      <x:c r="G5931" s="4" t="n">
        <x:f>COUNTIFS(Relaciones!$D$5800:$D$6166,E5931,Relaciones!$E$5800:$E$6166,D5931,Relaciones!$F$5800:$F$6166,F5931)</x:f>
        <x:v>1</x:v>
      </x:c>
      <x:c r="H5931" s="4"/>
    </x:row>
    <x:row r="5932" ht="23" customHeight="1">
      <x:c r="A5932" s="4" t="str">
        <x:v>Sevilla</x:v>
      </x:c>
      <x:c r="B5932" s="4" t="str">
        <x:v>3.º ESO</x:v>
      </x:c>
      <x:c r="C5932" s="4" t="str">
        <x:v>B</x:v>
      </x:c>
      <x:c r="D5932" s="13" t="str">
        <x:v>00474</x:v>
      </x:c>
      <x:c r="E5932" s="13" t="str">
        <x:v>00469</x:v>
      </x:c>
      <x:c r="F5932" s="4" t="str">
        <x:v>amistad</x:v>
      </x:c>
      <x:c r="G5932" s="4" t="n">
        <x:f>COUNTIFS(Relaciones!$D$5800:$D$6166,E5932,Relaciones!$E$5800:$E$6166,D5932,Relaciones!$F$5800:$F$6166,F5932)</x:f>
        <x:v>0</x:v>
      </x:c>
      <x:c r="H5932" s="4"/>
    </x:row>
    <x:row r="5933" ht="23" customHeight="1">
      <x:c r="A5933" s="4" t="str">
        <x:v>Sevilla</x:v>
      </x:c>
      <x:c r="B5933" s="4" t="str">
        <x:v>3.º ESO</x:v>
      </x:c>
      <x:c r="C5933" s="4" t="str">
        <x:v>B</x:v>
      </x:c>
      <x:c r="D5933" s="13" t="str">
        <x:v>00474</x:v>
      </x:c>
      <x:c r="E5933" s="13" t="str">
        <x:v>00472</x:v>
      </x:c>
      <x:c r="F5933" s="4" t="str">
        <x:v>amistad</x:v>
      </x:c>
      <x:c r="G5933" s="4" t="n">
        <x:f>COUNTIFS(Relaciones!$D$5800:$D$6166,E5933,Relaciones!$E$5800:$E$6166,D5933,Relaciones!$F$5800:$F$6166,F5933)</x:f>
        <x:v>1</x:v>
      </x:c>
      <x:c r="H5933" s="4"/>
    </x:row>
    <x:row r="5934" ht="23" customHeight="1">
      <x:c r="A5934" s="4" t="str">
        <x:v>Sevilla</x:v>
      </x:c>
      <x:c r="B5934" s="4" t="str">
        <x:v>3.º ESO</x:v>
      </x:c>
      <x:c r="C5934" s="4" t="str">
        <x:v>B</x:v>
      </x:c>
      <x:c r="D5934" s="13" t="str">
        <x:v>00474</x:v>
      </x:c>
      <x:c r="E5934" s="13" t="str">
        <x:v>00473</x:v>
      </x:c>
      <x:c r="F5934" s="4" t="str">
        <x:v>amistad</x:v>
      </x:c>
      <x:c r="G5934" s="4" t="n">
        <x:f>COUNTIFS(Relaciones!$D$5800:$D$6166,E5934,Relaciones!$E$5800:$E$6166,D5934,Relaciones!$F$5800:$F$6166,F5934)</x:f>
        <x:v>1</x:v>
      </x:c>
      <x:c r="H5934" s="4"/>
    </x:row>
    <x:row r="5935" ht="23" customHeight="1">
      <x:c r="A5935" s="4" t="str">
        <x:v>Sevilla</x:v>
      </x:c>
      <x:c r="B5935" s="4" t="str">
        <x:v>3.º ESO</x:v>
      </x:c>
      <x:c r="C5935" s="4" t="str">
        <x:v>B</x:v>
      </x:c>
      <x:c r="D5935" s="13" t="str">
        <x:v>00474</x:v>
      </x:c>
      <x:c r="E5935" s="13" t="str">
        <x:v>00476</x:v>
      </x:c>
      <x:c r="F5935" s="4" t="str">
        <x:v>amistad</x:v>
      </x:c>
      <x:c r="G5935" s="4" t="n">
        <x:f>COUNTIFS(Relaciones!$D$5800:$D$6166,E5935,Relaciones!$E$5800:$E$6166,D5935,Relaciones!$F$5800:$F$6166,F5935)</x:f>
        <x:v>1</x:v>
      </x:c>
      <x:c r="H5935" s="4"/>
    </x:row>
    <x:row r="5936" ht="23" customHeight="1">
      <x:c r="A5936" s="4" t="str">
        <x:v>Sevilla</x:v>
      </x:c>
      <x:c r="B5936" s="4" t="str">
        <x:v>3.º ESO</x:v>
      </x:c>
      <x:c r="C5936" s="4" t="str">
        <x:v>B</x:v>
      </x:c>
      <x:c r="D5936" s="13" t="str">
        <x:v>00475</x:v>
      </x:c>
      <x:c r="E5936" s="13" t="str">
        <x:v>00469</x:v>
      </x:c>
      <x:c r="F5936" s="4" t="str">
        <x:v>amistad</x:v>
      </x:c>
      <x:c r="G5936" s="4" t="n">
        <x:f>COUNTIFS(Relaciones!$D$5800:$D$6166,E5936,Relaciones!$E$5800:$E$6166,D5936,Relaciones!$F$5800:$F$6166,F5936)</x:f>
        <x:v>1</x:v>
      </x:c>
      <x:c r="H5936" s="4"/>
    </x:row>
    <x:row r="5937" ht="23" customHeight="1">
      <x:c r="A5937" s="4" t="str">
        <x:v>Sevilla</x:v>
      </x:c>
      <x:c r="B5937" s="4" t="str">
        <x:v>3.º ESO</x:v>
      </x:c>
      <x:c r="C5937" s="4" t="str">
        <x:v>B</x:v>
      </x:c>
      <x:c r="D5937" s="13" t="str">
        <x:v>00475</x:v>
      </x:c>
      <x:c r="E5937" s="13" t="str">
        <x:v>00473</x:v>
      </x:c>
      <x:c r="F5937" s="4" t="str">
        <x:v>amistad</x:v>
      </x:c>
      <x:c r="G5937" s="4" t="n">
        <x:f>COUNTIFS(Relaciones!$D$5800:$D$6166,E5937,Relaciones!$E$5800:$E$6166,D5937,Relaciones!$F$5800:$F$6166,F5937)</x:f>
        <x:v>0</x:v>
      </x:c>
      <x:c r="H5937" s="4"/>
    </x:row>
    <x:row r="5938" ht="23" customHeight="1">
      <x:c r="A5938" s="4" t="str">
        <x:v>Sevilla</x:v>
      </x:c>
      <x:c r="B5938" s="4" t="str">
        <x:v>3.º ESO</x:v>
      </x:c>
      <x:c r="C5938" s="4" t="str">
        <x:v>B</x:v>
      </x:c>
      <x:c r="D5938" s="13" t="str">
        <x:v>00475</x:v>
      </x:c>
      <x:c r="E5938" s="13" t="str">
        <x:v>00474</x:v>
      </x:c>
      <x:c r="F5938" s="4" t="str">
        <x:v>amistad</x:v>
      </x:c>
      <x:c r="G5938" s="4" t="n">
        <x:f>COUNTIFS(Relaciones!$D$5800:$D$6166,E5938,Relaciones!$E$5800:$E$6166,D5938,Relaciones!$F$5800:$F$6166,F5938)</x:f>
        <x:v>0</x:v>
      </x:c>
      <x:c r="H5938" s="4"/>
    </x:row>
    <x:row r="5939" ht="23" customHeight="1">
      <x:c r="A5939" s="4" t="str">
        <x:v>Sevilla</x:v>
      </x:c>
      <x:c r="B5939" s="4" t="str">
        <x:v>3.º ESO</x:v>
      </x:c>
      <x:c r="C5939" s="4" t="str">
        <x:v>B</x:v>
      </x:c>
      <x:c r="D5939" s="13" t="str">
        <x:v>00475</x:v>
      </x:c>
      <x:c r="E5939" s="13" t="str">
        <x:v>00476</x:v>
      </x:c>
      <x:c r="F5939" s="4" t="str">
        <x:v>amistad</x:v>
      </x:c>
      <x:c r="G5939" s="4" t="n">
        <x:f>COUNTIFS(Relaciones!$D$5800:$D$6166,E5939,Relaciones!$E$5800:$E$6166,D5939,Relaciones!$F$5800:$F$6166,F5939)</x:f>
        <x:v>0</x:v>
      </x:c>
      <x:c r="H5939" s="4"/>
    </x:row>
    <x:row r="5940" ht="23" customHeight="1">
      <x:c r="A5940" s="4" t="str">
        <x:v>Sevilla</x:v>
      </x:c>
      <x:c r="B5940" s="4" t="str">
        <x:v>3.º ESO</x:v>
      </x:c>
      <x:c r="C5940" s="4" t="str">
        <x:v>B</x:v>
      </x:c>
      <x:c r="D5940" s="13" t="str">
        <x:v>00476</x:v>
      </x:c>
      <x:c r="E5940" s="13" t="str">
        <x:v>00459</x:v>
      </x:c>
      <x:c r="F5940" s="4" t="str">
        <x:v>amistad</x:v>
      </x:c>
      <x:c r="G5940" s="4" t="n">
        <x:f>COUNTIFS(Relaciones!$D$5800:$D$6166,E5940,Relaciones!$E$5800:$E$6166,D5940,Relaciones!$F$5800:$F$6166,F5940)</x:f>
        <x:v>0</x:v>
      </x:c>
      <x:c r="H5940" s="4"/>
    </x:row>
    <x:row r="5941" ht="23" customHeight="1">
      <x:c r="A5941" s="4" t="str">
        <x:v>Sevilla</x:v>
      </x:c>
      <x:c r="B5941" s="4" t="str">
        <x:v>3.º ESO</x:v>
      </x:c>
      <x:c r="C5941" s="4" t="str">
        <x:v>B</x:v>
      </x:c>
      <x:c r="D5941" s="13" t="str">
        <x:v>00476</x:v>
      </x:c>
      <x:c r="E5941" s="13" t="str">
        <x:v>00469</x:v>
      </x:c>
      <x:c r="F5941" s="4" t="str">
        <x:v>amistad</x:v>
      </x:c>
      <x:c r="G5941" s="4" t="n">
        <x:f>COUNTIFS(Relaciones!$D$5800:$D$6166,E5941,Relaciones!$E$5800:$E$6166,D5941,Relaciones!$F$5800:$F$6166,F5941)</x:f>
        <x:v>1</x:v>
      </x:c>
      <x:c r="H5941" s="4"/>
    </x:row>
    <x:row r="5942" ht="23" customHeight="1">
      <x:c r="A5942" s="4" t="str">
        <x:v>Sevilla</x:v>
      </x:c>
      <x:c r="B5942" s="4" t="str">
        <x:v>3.º ESO</x:v>
      </x:c>
      <x:c r="C5942" s="4" t="str">
        <x:v>B</x:v>
      </x:c>
      <x:c r="D5942" s="13" t="str">
        <x:v>00476</x:v>
      </x:c>
      <x:c r="E5942" s="13" t="str">
        <x:v>00470</x:v>
      </x:c>
      <x:c r="F5942" s="4" t="str">
        <x:v>amistad</x:v>
      </x:c>
      <x:c r="G5942" s="4" t="n">
        <x:f>COUNTIFS(Relaciones!$D$5800:$D$6166,E5942,Relaciones!$E$5800:$E$6166,D5942,Relaciones!$F$5800:$F$6166,F5942)</x:f>
        <x:v>1</x:v>
      </x:c>
      <x:c r="H5942" s="4"/>
    </x:row>
    <x:row r="5943" ht="23" customHeight="1">
      <x:c r="A5943" s="4" t="str">
        <x:v>Sevilla</x:v>
      </x:c>
      <x:c r="B5943" s="4" t="str">
        <x:v>3.º ESO</x:v>
      </x:c>
      <x:c r="C5943" s="4" t="str">
        <x:v>B</x:v>
      </x:c>
      <x:c r="D5943" s="13" t="str">
        <x:v>00476</x:v>
      </x:c>
      <x:c r="E5943" s="13" t="str">
        <x:v>00474</x:v>
      </x:c>
      <x:c r="F5943" s="4" t="str">
        <x:v>amistad</x:v>
      </x:c>
      <x:c r="G5943" s="4" t="n">
        <x:f>COUNTIFS(Relaciones!$D$5800:$D$6166,E5943,Relaciones!$E$5800:$E$6166,D5943,Relaciones!$F$5800:$F$6166,F5943)</x:f>
        <x:v>1</x:v>
      </x:c>
      <x:c r="H5943" s="4"/>
    </x:row>
    <x:row r="5944" ht="23" customHeight="1">
      <x:c r="A5944" s="4" t="str">
        <x:v>Sevilla</x:v>
      </x:c>
      <x:c r="B5944" s="4" t="str">
        <x:v>3.º ESO</x:v>
      </x:c>
      <x:c r="C5944" s="4" t="str">
        <x:v>B</x:v>
      </x:c>
      <x:c r="D5944" s="13" t="str">
        <x:v>00450</x:v>
      </x:c>
      <x:c r="E5944" s="13" t="str">
        <x:v>00472</x:v>
      </x:c>
      <x:c r="F5944" s="4" t="str">
        <x:v>rechazo</x:v>
      </x:c>
      <x:c r="G5944" s="4" t="n">
        <x:f>COUNTIFS(Relaciones!$D$5800:$D$6166,E5944,Relaciones!$E$5800:$E$6166,D5944,Relaciones!$F$5800:$F$6166,F5944)</x:f>
        <x:v>0</x:v>
      </x:c>
      <x:c r="H5944" s="4"/>
    </x:row>
    <x:row r="5945" ht="23" customHeight="1">
      <x:c r="A5945" s="4" t="str">
        <x:v>Sevilla</x:v>
      </x:c>
      <x:c r="B5945" s="4" t="str">
        <x:v>3.º ESO</x:v>
      </x:c>
      <x:c r="C5945" s="4" t="str">
        <x:v>B</x:v>
      </x:c>
      <x:c r="D5945" s="13" t="str">
        <x:v>00451</x:v>
      </x:c>
      <x:c r="E5945" s="13" t="str">
        <x:v>00472</x:v>
      </x:c>
      <x:c r="F5945" s="4" t="str">
        <x:v>rechazo</x:v>
      </x:c>
      <x:c r="G5945" s="4" t="n">
        <x:f>COUNTIFS(Relaciones!$D$5800:$D$6166,E5945,Relaciones!$E$5800:$E$6166,D5945,Relaciones!$F$5800:$F$6166,F5945)</x:f>
        <x:v>0</x:v>
      </x:c>
      <x:c r="H5945" s="4"/>
    </x:row>
    <x:row r="5946" ht="23" customHeight="1">
      <x:c r="A5946" s="4" t="str">
        <x:v>Sevilla</x:v>
      </x:c>
      <x:c r="B5946" s="4" t="str">
        <x:v>3.º ESO</x:v>
      </x:c>
      <x:c r="C5946" s="4" t="str">
        <x:v>B</x:v>
      </x:c>
      <x:c r="D5946" s="13" t="str">
        <x:v>00452</x:v>
      </x:c>
      <x:c r="E5946" s="13" t="str">
        <x:v>00472</x:v>
      </x:c>
      <x:c r="F5946" s="4" t="str">
        <x:v>rechazo</x:v>
      </x:c>
      <x:c r="G5946" s="4" t="n">
        <x:f>COUNTIFS(Relaciones!$D$5800:$D$6166,E5946,Relaciones!$E$5800:$E$6166,D5946,Relaciones!$F$5800:$F$6166,F5946)</x:f>
        <x:v>0</x:v>
      </x:c>
      <x:c r="H5946" s="4"/>
    </x:row>
    <x:row r="5947" ht="23" customHeight="1">
      <x:c r="A5947" s="4" t="str">
        <x:v>Sevilla</x:v>
      </x:c>
      <x:c r="B5947" s="4" t="str">
        <x:v>3.º ESO</x:v>
      </x:c>
      <x:c r="C5947" s="4" t="str">
        <x:v>B</x:v>
      </x:c>
      <x:c r="D5947" s="13" t="str">
        <x:v>00453</x:v>
      </x:c>
      <x:c r="E5947" s="13" t="str">
        <x:v>00472</x:v>
      </x:c>
      <x:c r="F5947" s="4" t="str">
        <x:v>rechazo</x:v>
      </x:c>
      <x:c r="G5947" s="4" t="n">
        <x:f>COUNTIFS(Relaciones!$D$5800:$D$6166,E5947,Relaciones!$E$5800:$E$6166,D5947,Relaciones!$F$5800:$F$6166,F5947)</x:f>
        <x:v>1</x:v>
      </x:c>
      <x:c r="H5947" s="4"/>
    </x:row>
    <x:row r="5948" ht="23" customHeight="1">
      <x:c r="A5948" s="4" t="str">
        <x:v>Sevilla</x:v>
      </x:c>
      <x:c r="B5948" s="4" t="str">
        <x:v>3.º ESO</x:v>
      </x:c>
      <x:c r="C5948" s="4" t="str">
        <x:v>B</x:v>
      </x:c>
      <x:c r="D5948" s="13" t="str">
        <x:v>00454</x:v>
      </x:c>
      <x:c r="E5948" s="13" t="str">
        <x:v>00472</x:v>
      </x:c>
      <x:c r="F5948" s="4" t="str">
        <x:v>rechazo</x:v>
      </x:c>
      <x:c r="G5948" s="4" t="n">
        <x:f>COUNTIFS(Relaciones!$D$5800:$D$6166,E5948,Relaciones!$E$5800:$E$6166,D5948,Relaciones!$F$5800:$F$6166,F5948)</x:f>
        <x:v>0</x:v>
      </x:c>
      <x:c r="H5948" s="4"/>
    </x:row>
    <x:row r="5949" ht="23" customHeight="1">
      <x:c r="A5949" s="4" t="str">
        <x:v>Sevilla</x:v>
      </x:c>
      <x:c r="B5949" s="4" t="str">
        <x:v>3.º ESO</x:v>
      </x:c>
      <x:c r="C5949" s="4" t="str">
        <x:v>B</x:v>
      </x:c>
      <x:c r="D5949" s="13" t="str">
        <x:v>00454</x:v>
      </x:c>
      <x:c r="E5949" s="13" t="str">
        <x:v>00474</x:v>
      </x:c>
      <x:c r="F5949" s="4" t="str">
        <x:v>rechazo</x:v>
      </x:c>
      <x:c r="G5949" s="4" t="n">
        <x:f>COUNTIFS(Relaciones!$D$5800:$D$6166,E5949,Relaciones!$E$5800:$E$6166,D5949,Relaciones!$F$5800:$F$6166,F5949)</x:f>
        <x:v>0</x:v>
      </x:c>
      <x:c r="H5949" s="4"/>
    </x:row>
    <x:row r="5950" ht="23" customHeight="1">
      <x:c r="A5950" s="4" t="str">
        <x:v>Sevilla</x:v>
      </x:c>
      <x:c r="B5950" s="4" t="str">
        <x:v>3.º ESO</x:v>
      </x:c>
      <x:c r="C5950" s="4" t="str">
        <x:v>B</x:v>
      </x:c>
      <x:c r="D5950" s="13" t="str">
        <x:v>00455</x:v>
      </x:c>
      <x:c r="E5950" s="13" t="str">
        <x:v>00472</x:v>
      </x:c>
      <x:c r="F5950" s="4" t="str">
        <x:v>rechazo</x:v>
      </x:c>
      <x:c r="G5950" s="4" t="n">
        <x:f>COUNTIFS(Relaciones!$D$5800:$D$6166,E5950,Relaciones!$E$5800:$E$6166,D5950,Relaciones!$F$5800:$F$6166,F5950)</x:f>
        <x:v>0</x:v>
      </x:c>
      <x:c r="H5950" s="4"/>
    </x:row>
    <x:row r="5951" ht="23" customHeight="1">
      <x:c r="A5951" s="4" t="str">
        <x:v>Sevilla</x:v>
      </x:c>
      <x:c r="B5951" s="4" t="str">
        <x:v>3.º ESO</x:v>
      </x:c>
      <x:c r="C5951" s="4" t="str">
        <x:v>B</x:v>
      </x:c>
      <x:c r="D5951" s="13" t="str">
        <x:v>00457</x:v>
      </x:c>
      <x:c r="E5951" s="13" t="str">
        <x:v>00472</x:v>
      </x:c>
      <x:c r="F5951" s="4" t="str">
        <x:v>rechazo</x:v>
      </x:c>
      <x:c r="G5951" s="4" t="n">
        <x:f>COUNTIFS(Relaciones!$D$5800:$D$6166,E5951,Relaciones!$E$5800:$E$6166,D5951,Relaciones!$F$5800:$F$6166,F5951)</x:f>
        <x:v>0</x:v>
      </x:c>
      <x:c r="H5951" s="4"/>
    </x:row>
    <x:row r="5952" ht="23" customHeight="1">
      <x:c r="A5952" s="4" t="str">
        <x:v>Sevilla</x:v>
      </x:c>
      <x:c r="B5952" s="4" t="str">
        <x:v>3.º ESO</x:v>
      </x:c>
      <x:c r="C5952" s="4" t="str">
        <x:v>B</x:v>
      </x:c>
      <x:c r="D5952" s="13" t="str">
        <x:v>00458</x:v>
      </x:c>
      <x:c r="E5952" s="13" t="str">
        <x:v>00472</x:v>
      </x:c>
      <x:c r="F5952" s="4" t="str">
        <x:v>rechazo</x:v>
      </x:c>
      <x:c r="G5952" s="4" t="n">
        <x:f>COUNTIFS(Relaciones!$D$5800:$D$6166,E5952,Relaciones!$E$5800:$E$6166,D5952,Relaciones!$F$5800:$F$6166,F5952)</x:f>
        <x:v>0</x:v>
      </x:c>
      <x:c r="H5952" s="4"/>
    </x:row>
    <x:row r="5953" ht="23" customHeight="1">
      <x:c r="A5953" s="4" t="str">
        <x:v>Sevilla</x:v>
      </x:c>
      <x:c r="B5953" s="4" t="str">
        <x:v>3.º ESO</x:v>
      </x:c>
      <x:c r="C5953" s="4" t="str">
        <x:v>B</x:v>
      </x:c>
      <x:c r="D5953" s="13" t="str">
        <x:v>00459</x:v>
      </x:c>
      <x:c r="E5953" s="13" t="str">
        <x:v>00472</x:v>
      </x:c>
      <x:c r="F5953" s="4" t="str">
        <x:v>rechazo</x:v>
      </x:c>
      <x:c r="G5953" s="4" t="n">
        <x:f>COUNTIFS(Relaciones!$D$5800:$D$6166,E5953,Relaciones!$E$5800:$E$6166,D5953,Relaciones!$F$5800:$F$6166,F5953)</x:f>
        <x:v>0</x:v>
      </x:c>
      <x:c r="H5953" s="4"/>
    </x:row>
    <x:row r="5954" ht="23" customHeight="1">
      <x:c r="A5954" s="4" t="str">
        <x:v>Sevilla</x:v>
      </x:c>
      <x:c r="B5954" s="4" t="str">
        <x:v>3.º ESO</x:v>
      </x:c>
      <x:c r="C5954" s="4" t="str">
        <x:v>B</x:v>
      </x:c>
      <x:c r="D5954" s="13" t="str">
        <x:v>00459</x:v>
      </x:c>
      <x:c r="E5954" s="13" t="str">
        <x:v>00474</x:v>
      </x:c>
      <x:c r="F5954" s="4" t="str">
        <x:v>rechazo</x:v>
      </x:c>
      <x:c r="G5954" s="4" t="n">
        <x:f>COUNTIFS(Relaciones!$D$5800:$D$6166,E5954,Relaciones!$E$5800:$E$6166,D5954,Relaciones!$F$5800:$F$6166,F5954)</x:f>
        <x:v>0</x:v>
      </x:c>
      <x:c r="H5954" s="4"/>
    </x:row>
    <x:row r="5955" ht="23" customHeight="1">
      <x:c r="A5955" s="4" t="str">
        <x:v>Sevilla</x:v>
      </x:c>
      <x:c r="B5955" s="4" t="str">
        <x:v>3.º ESO</x:v>
      </x:c>
      <x:c r="C5955" s="4" t="str">
        <x:v>B</x:v>
      </x:c>
      <x:c r="D5955" s="13" t="str">
        <x:v>00460</x:v>
      </x:c>
      <x:c r="E5955" s="13" t="str">
        <x:v>00472</x:v>
      </x:c>
      <x:c r="F5955" s="4" t="str">
        <x:v>rechazo</x:v>
      </x:c>
      <x:c r="G5955" s="4" t="n">
        <x:f>COUNTIFS(Relaciones!$D$5800:$D$6166,E5955,Relaciones!$E$5800:$E$6166,D5955,Relaciones!$F$5800:$F$6166,F5955)</x:f>
        <x:v>0</x:v>
      </x:c>
      <x:c r="H5955" s="4"/>
    </x:row>
    <x:row r="5956" ht="23" customHeight="1">
      <x:c r="A5956" s="4" t="str">
        <x:v>Sevilla</x:v>
      </x:c>
      <x:c r="B5956" s="4" t="str">
        <x:v>3.º ESO</x:v>
      </x:c>
      <x:c r="C5956" s="4" t="str">
        <x:v>B</x:v>
      </x:c>
      <x:c r="D5956" s="13" t="str">
        <x:v>00461</x:v>
      </x:c>
      <x:c r="E5956" s="13" t="str">
        <x:v>00474</x:v>
      </x:c>
      <x:c r="F5956" s="4" t="str">
        <x:v>rechazo</x:v>
      </x:c>
      <x:c r="G5956" s="4" t="n">
        <x:f>COUNTIFS(Relaciones!$D$5800:$D$6166,E5956,Relaciones!$E$5800:$E$6166,D5956,Relaciones!$F$5800:$F$6166,F5956)</x:f>
        <x:v>0</x:v>
      </x:c>
      <x:c r="H5956" s="4"/>
    </x:row>
    <x:row r="5957" ht="23" customHeight="1">
      <x:c r="A5957" s="4" t="str">
        <x:v>Sevilla</x:v>
      </x:c>
      <x:c r="B5957" s="4" t="str">
        <x:v>3.º ESO</x:v>
      </x:c>
      <x:c r="C5957" s="4" t="str">
        <x:v>B</x:v>
      </x:c>
      <x:c r="D5957" s="13" t="str">
        <x:v>00462</x:v>
      </x:c>
      <x:c r="E5957" s="13" t="str">
        <x:v>00472</x:v>
      </x:c>
      <x:c r="F5957" s="4" t="str">
        <x:v>rechazo</x:v>
      </x:c>
      <x:c r="G5957" s="4" t="n">
        <x:f>COUNTIFS(Relaciones!$D$5800:$D$6166,E5957,Relaciones!$E$5800:$E$6166,D5957,Relaciones!$F$5800:$F$6166,F5957)</x:f>
        <x:v>0</x:v>
      </x:c>
      <x:c r="H5957" s="4"/>
    </x:row>
    <x:row r="5958" ht="23" customHeight="1">
      <x:c r="A5958" s="4" t="str">
        <x:v>Sevilla</x:v>
      </x:c>
      <x:c r="B5958" s="4" t="str">
        <x:v>3.º ESO</x:v>
      </x:c>
      <x:c r="C5958" s="4" t="str">
        <x:v>B</x:v>
      </x:c>
      <x:c r="D5958" s="13" t="str">
        <x:v>00464</x:v>
      </x:c>
      <x:c r="E5958" s="13" t="str">
        <x:v>00472</x:v>
      </x:c>
      <x:c r="F5958" s="4" t="str">
        <x:v>rechazo</x:v>
      </x:c>
      <x:c r="G5958" s="4" t="n">
        <x:f>COUNTIFS(Relaciones!$D$5800:$D$6166,E5958,Relaciones!$E$5800:$E$6166,D5958,Relaciones!$F$5800:$F$6166,F5958)</x:f>
        <x:v>0</x:v>
      </x:c>
      <x:c r="H5958" s="4"/>
    </x:row>
    <x:row r="5959" ht="23" customHeight="1">
      <x:c r="A5959" s="4" t="str">
        <x:v>Sevilla</x:v>
      </x:c>
      <x:c r="B5959" s="4" t="str">
        <x:v>3.º ESO</x:v>
      </x:c>
      <x:c r="C5959" s="4" t="str">
        <x:v>B</x:v>
      </x:c>
      <x:c r="D5959" s="13" t="str">
        <x:v>00464</x:v>
      </x:c>
      <x:c r="E5959" s="13" t="str">
        <x:v>00474</x:v>
      </x:c>
      <x:c r="F5959" s="4" t="str">
        <x:v>rechazo</x:v>
      </x:c>
      <x:c r="G5959" s="4" t="n">
        <x:f>COUNTIFS(Relaciones!$D$5800:$D$6166,E5959,Relaciones!$E$5800:$E$6166,D5959,Relaciones!$F$5800:$F$6166,F5959)</x:f>
        <x:v>0</x:v>
      </x:c>
      <x:c r="H5959" s="4"/>
    </x:row>
    <x:row r="5960" ht="23" customHeight="1">
      <x:c r="A5960" s="4" t="str">
        <x:v>Sevilla</x:v>
      </x:c>
      <x:c r="B5960" s="4" t="str">
        <x:v>3.º ESO</x:v>
      </x:c>
      <x:c r="C5960" s="4" t="str">
        <x:v>B</x:v>
      </x:c>
      <x:c r="D5960" s="13" t="str">
        <x:v>00465</x:v>
      </x:c>
      <x:c r="E5960" s="13" t="str">
        <x:v>00472</x:v>
      </x:c>
      <x:c r="F5960" s="4" t="str">
        <x:v>rechazo</x:v>
      </x:c>
      <x:c r="G5960" s="4" t="n">
        <x:f>COUNTIFS(Relaciones!$D$5800:$D$6166,E5960,Relaciones!$E$5800:$E$6166,D5960,Relaciones!$F$5800:$F$6166,F5960)</x:f>
        <x:v>0</x:v>
      </x:c>
      <x:c r="H5960" s="4"/>
    </x:row>
    <x:row r="5961" ht="23" customHeight="1">
      <x:c r="A5961" s="4" t="str">
        <x:v>Sevilla</x:v>
      </x:c>
      <x:c r="B5961" s="4" t="str">
        <x:v>3.º ESO</x:v>
      </x:c>
      <x:c r="C5961" s="4" t="str">
        <x:v>B</x:v>
      </x:c>
      <x:c r="D5961" s="13" t="str">
        <x:v>00466</x:v>
      </x:c>
      <x:c r="E5961" s="13" t="str">
        <x:v>00472</x:v>
      </x:c>
      <x:c r="F5961" s="4" t="str">
        <x:v>rechazo</x:v>
      </x:c>
      <x:c r="G5961" s="4" t="n">
        <x:f>COUNTIFS(Relaciones!$D$5800:$D$6166,E5961,Relaciones!$E$5800:$E$6166,D5961,Relaciones!$F$5800:$F$6166,F5961)</x:f>
        <x:v>0</x:v>
      </x:c>
      <x:c r="H5961" s="4"/>
    </x:row>
    <x:row r="5962" ht="23" customHeight="1">
      <x:c r="A5962" s="4" t="str">
        <x:v>Sevilla</x:v>
      </x:c>
      <x:c r="B5962" s="4" t="str">
        <x:v>3.º ESO</x:v>
      </x:c>
      <x:c r="C5962" s="4" t="str">
        <x:v>B</x:v>
      </x:c>
      <x:c r="D5962" s="13" t="str">
        <x:v>00467</x:v>
      </x:c>
      <x:c r="E5962" s="13" t="str">
        <x:v>00472</x:v>
      </x:c>
      <x:c r="F5962" s="4" t="str">
        <x:v>rechazo</x:v>
      </x:c>
      <x:c r="G5962" s="4" t="n">
        <x:f>COUNTIFS(Relaciones!$D$5800:$D$6166,E5962,Relaciones!$E$5800:$E$6166,D5962,Relaciones!$F$5800:$F$6166,F5962)</x:f>
        <x:v>0</x:v>
      </x:c>
      <x:c r="H5962" s="4"/>
    </x:row>
    <x:row r="5963" ht="23" customHeight="1">
      <x:c r="A5963" s="4" t="str">
        <x:v>Sevilla</x:v>
      </x:c>
      <x:c r="B5963" s="4" t="str">
        <x:v>3.º ESO</x:v>
      </x:c>
      <x:c r="C5963" s="4" t="str">
        <x:v>B</x:v>
      </x:c>
      <x:c r="D5963" s="13" t="str">
        <x:v>00468</x:v>
      </x:c>
      <x:c r="E5963" s="13" t="str">
        <x:v>00472</x:v>
      </x:c>
      <x:c r="F5963" s="4" t="str">
        <x:v>rechazo</x:v>
      </x:c>
      <x:c r="G5963" s="4" t="n">
        <x:f>COUNTIFS(Relaciones!$D$5800:$D$6166,E5963,Relaciones!$E$5800:$E$6166,D5963,Relaciones!$F$5800:$F$6166,F5963)</x:f>
        <x:v>0</x:v>
      </x:c>
      <x:c r="H5963" s="4"/>
    </x:row>
    <x:row r="5964" ht="23" customHeight="1">
      <x:c r="A5964" s="4" t="str">
        <x:v>Sevilla</x:v>
      </x:c>
      <x:c r="B5964" s="4" t="str">
        <x:v>3.º ESO</x:v>
      </x:c>
      <x:c r="C5964" s="4" t="str">
        <x:v>B</x:v>
      </x:c>
      <x:c r="D5964" s="13" t="str">
        <x:v>00469</x:v>
      </x:c>
      <x:c r="E5964" s="13" t="str">
        <x:v>00450</x:v>
      </x:c>
      <x:c r="F5964" s="4" t="str">
        <x:v>rechazo</x:v>
      </x:c>
      <x:c r="G5964" s="4" t="n">
        <x:f>COUNTIFS(Relaciones!$D$5800:$D$6166,E5964,Relaciones!$E$5800:$E$6166,D5964,Relaciones!$F$5800:$F$6166,F5964)</x:f>
        <x:v>0</x:v>
      </x:c>
      <x:c r="H5964" s="4"/>
    </x:row>
    <x:row r="5965" ht="23" customHeight="1">
      <x:c r="A5965" s="4" t="str">
        <x:v>Sevilla</x:v>
      </x:c>
      <x:c r="B5965" s="4" t="str">
        <x:v>3.º ESO</x:v>
      </x:c>
      <x:c r="C5965" s="4" t="str">
        <x:v>B</x:v>
      </x:c>
      <x:c r="D5965" s="13" t="str">
        <x:v>00469</x:v>
      </x:c>
      <x:c r="E5965" s="13" t="str">
        <x:v>00455</x:v>
      </x:c>
      <x:c r="F5965" s="4" t="str">
        <x:v>rechazo</x:v>
      </x:c>
      <x:c r="G5965" s="4" t="n">
        <x:f>COUNTIFS(Relaciones!$D$5800:$D$6166,E5965,Relaciones!$E$5800:$E$6166,D5965,Relaciones!$F$5800:$F$6166,F5965)</x:f>
        <x:v>0</x:v>
      </x:c>
      <x:c r="H5965" s="4"/>
    </x:row>
    <x:row r="5966" ht="23" customHeight="1">
      <x:c r="A5966" s="4" t="str">
        <x:v>Sevilla</x:v>
      </x:c>
      <x:c r="B5966" s="4" t="str">
        <x:v>3.º ESO</x:v>
      </x:c>
      <x:c r="C5966" s="4" t="str">
        <x:v>B</x:v>
      </x:c>
      <x:c r="D5966" s="13" t="str">
        <x:v>00471</x:v>
      </x:c>
      <x:c r="E5966" s="13" t="str">
        <x:v>00474</x:v>
      </x:c>
      <x:c r="F5966" s="4" t="str">
        <x:v>rechazo</x:v>
      </x:c>
      <x:c r="G5966" s="4" t="n">
        <x:f>COUNTIFS(Relaciones!$D$5800:$D$6166,E5966,Relaciones!$E$5800:$E$6166,D5966,Relaciones!$F$5800:$F$6166,F5966)</x:f>
        <x:v>0</x:v>
      </x:c>
      <x:c r="H5966" s="4"/>
    </x:row>
    <x:row r="5967" ht="23" customHeight="1">
      <x:c r="A5967" s="4" t="str">
        <x:v>Sevilla</x:v>
      </x:c>
      <x:c r="B5967" s="4" t="str">
        <x:v>3.º ESO</x:v>
      </x:c>
      <x:c r="C5967" s="4" t="str">
        <x:v>B</x:v>
      </x:c>
      <x:c r="D5967" s="13" t="str">
        <x:v>00472</x:v>
      </x:c>
      <x:c r="E5967" s="13" t="str">
        <x:v>00453</x:v>
      </x:c>
      <x:c r="F5967" s="4" t="str">
        <x:v>rechazo</x:v>
      </x:c>
      <x:c r="G5967" s="4" t="n">
        <x:f>COUNTIFS(Relaciones!$D$5800:$D$6166,E5967,Relaciones!$E$5800:$E$6166,D5967,Relaciones!$F$5800:$F$6166,F5967)</x:f>
        <x:v>1</x:v>
      </x:c>
      <x:c r="H5967" s="4"/>
    </x:row>
    <x:row r="5968" ht="23" customHeight="1">
      <x:c r="A5968" s="4" t="str">
        <x:v>Sevilla</x:v>
      </x:c>
      <x:c r="B5968" s="4" t="str">
        <x:v>3.º ESO</x:v>
      </x:c>
      <x:c r="C5968" s="4" t="str">
        <x:v>B</x:v>
      </x:c>
      <x:c r="D5968" s="13" t="str">
        <x:v>00473</x:v>
      </x:c>
      <x:c r="E5968" s="13" t="str">
        <x:v>00454</x:v>
      </x:c>
      <x:c r="F5968" s="4" t="str">
        <x:v>rechazo</x:v>
      </x:c>
      <x:c r="G5968" s="4" t="n">
        <x:f>COUNTIFS(Relaciones!$D$5800:$D$6166,E5968,Relaciones!$E$5800:$E$6166,D5968,Relaciones!$F$5800:$F$6166,F5968)</x:f>
        <x:v>0</x:v>
      </x:c>
      <x:c r="H5968" s="4"/>
    </x:row>
    <x:row r="5969" ht="23" customHeight="1">
      <x:c r="A5969" s="4" t="str">
        <x:v>Sevilla</x:v>
      </x:c>
      <x:c r="B5969" s="4" t="str">
        <x:v>3.º ESO</x:v>
      </x:c>
      <x:c r="C5969" s="4" t="str">
        <x:v>B</x:v>
      </x:c>
      <x:c r="D5969" s="13" t="str">
        <x:v>00474</x:v>
      </x:c>
      <x:c r="E5969" s="13" t="str">
        <x:v>00455</x:v>
      </x:c>
      <x:c r="F5969" s="4" t="str">
        <x:v>rechazo</x:v>
      </x:c>
      <x:c r="G5969" s="4" t="n">
        <x:f>COUNTIFS(Relaciones!$D$5800:$D$6166,E5969,Relaciones!$E$5800:$E$6166,D5969,Relaciones!$F$5800:$F$6166,F5969)</x:f>
        <x:v>0</x:v>
      </x:c>
      <x:c r="H5969" s="4"/>
    </x:row>
    <x:row r="5970" ht="23" customHeight="1">
      <x:c r="A5970" s="4" t="str">
        <x:v>Sevilla</x:v>
      </x:c>
      <x:c r="B5970" s="4" t="str">
        <x:v>3.º ESO</x:v>
      </x:c>
      <x:c r="C5970" s="4" t="str">
        <x:v>B</x:v>
      </x:c>
      <x:c r="D5970" s="13" t="str">
        <x:v>00474</x:v>
      </x:c>
      <x:c r="E5970" s="13" t="str">
        <x:v>00460</x:v>
      </x:c>
      <x:c r="F5970" s="4" t="str">
        <x:v>rechazo</x:v>
      </x:c>
      <x:c r="G5970" s="4" t="n">
        <x:f>COUNTIFS(Relaciones!$D$5800:$D$6166,E5970,Relaciones!$E$5800:$E$6166,D5970,Relaciones!$F$5800:$F$6166,F5970)</x:f>
        <x:v>0</x:v>
      </x:c>
      <x:c r="H5970" s="4"/>
    </x:row>
    <x:row r="5971" ht="23" customHeight="1">
      <x:c r="A5971" s="4" t="str">
        <x:v>Sevilla</x:v>
      </x:c>
      <x:c r="B5971" s="4" t="str">
        <x:v>3.º ESO</x:v>
      </x:c>
      <x:c r="C5971" s="4" t="str">
        <x:v>B</x:v>
      </x:c>
      <x:c r="D5971" s="13" t="str">
        <x:v>00475</x:v>
      </x:c>
      <x:c r="E5971" s="13" t="str">
        <x:v>00456</x:v>
      </x:c>
      <x:c r="F5971" s="4" t="str">
        <x:v>rechazo</x:v>
      </x:c>
      <x:c r="G5971" s="4" t="n">
        <x:f>COUNTIFS(Relaciones!$D$5800:$D$6166,E5971,Relaciones!$E$5800:$E$6166,D5971,Relaciones!$F$5800:$F$6166,F5971)</x:f>
        <x:v>0</x:v>
      </x:c>
      <x:c r="H5971" s="4"/>
    </x:row>
    <x:row r="5972" ht="23" customHeight="1">
      <x:c r="A5972" s="4" t="str">
        <x:v>Sevilla</x:v>
      </x:c>
      <x:c r="B5972" s="4" t="str">
        <x:v>3.º ESO</x:v>
      </x:c>
      <x:c r="C5972" s="4" t="str">
        <x:v>B</x:v>
      </x:c>
      <x:c r="D5972" s="13" t="str">
        <x:v>00476</x:v>
      </x:c>
      <x:c r="E5972" s="13" t="str">
        <x:v>00472</x:v>
      </x:c>
      <x:c r="F5972" s="4" t="str">
        <x:v>rechazo</x:v>
      </x:c>
      <x:c r="G5972" s="4" t="n">
        <x:f>COUNTIFS(Relaciones!$D$5800:$D$6166,E5972,Relaciones!$E$5800:$E$6166,D5972,Relaciones!$F$5800:$F$6166,F5972)</x:f>
        <x:v>0</x:v>
      </x:c>
      <x:c r="H5972" s="4"/>
    </x:row>
    <x:row r="5973" ht="23" customHeight="1">
      <x:c r="A5973" s="4" t="str">
        <x:v>Sevilla</x:v>
      </x:c>
      <x:c r="B5973" s="4" t="str">
        <x:v>3.º ESO</x:v>
      </x:c>
      <x:c r="C5973" s="4" t="str">
        <x:v>B</x:v>
      </x:c>
      <x:c r="D5973" s="13" t="str">
        <x:v>00449</x:v>
      </x:c>
      <x:c r="E5973" s="13" t="str">
        <x:v>00459</x:v>
      </x:c>
      <x:c r="F5973" s="4" t="str">
        <x:v>mediacion</x:v>
      </x:c>
      <x:c r="G5973" s="4"/>
      <x:c r="H5973" s="4"/>
    </x:row>
    <x:row r="5974" ht="23" customHeight="1">
      <x:c r="A5974" s="4" t="str">
        <x:v>Sevilla</x:v>
      </x:c>
      <x:c r="B5974" s="4" t="str">
        <x:v>3.º ESO</x:v>
      </x:c>
      <x:c r="C5974" s="4" t="str">
        <x:v>B</x:v>
      </x:c>
      <x:c r="D5974" s="13" t="str">
        <x:v>00450</x:v>
      </x:c>
      <x:c r="E5974" s="13" t="str">
        <x:v>00449</x:v>
      </x:c>
      <x:c r="F5974" s="4" t="str">
        <x:v>mediacion</x:v>
      </x:c>
      <x:c r="G5974" s="4"/>
      <x:c r="H5974" s="4"/>
    </x:row>
    <x:row r="5975" ht="23" customHeight="1">
      <x:c r="A5975" s="4" t="str">
        <x:v>Sevilla</x:v>
      </x:c>
      <x:c r="B5975" s="4" t="str">
        <x:v>3.º ESO</x:v>
      </x:c>
      <x:c r="C5975" s="4" t="str">
        <x:v>B</x:v>
      </x:c>
      <x:c r="D5975" s="13" t="str">
        <x:v>00451</x:v>
      </x:c>
      <x:c r="E5975" s="13" t="str">
        <x:v>00449</x:v>
      </x:c>
      <x:c r="F5975" s="4" t="str">
        <x:v>mediacion</x:v>
      </x:c>
      <x:c r="G5975" s="4"/>
      <x:c r="H5975" s="4"/>
    </x:row>
    <x:row r="5976" ht="23" customHeight="1">
      <x:c r="A5976" s="4" t="str">
        <x:v>Sevilla</x:v>
      </x:c>
      <x:c r="B5976" s="4" t="str">
        <x:v>3.º ESO</x:v>
      </x:c>
      <x:c r="C5976" s="4" t="str">
        <x:v>B</x:v>
      </x:c>
      <x:c r="D5976" s="13" t="str">
        <x:v>00453</x:v>
      </x:c>
      <x:c r="E5976" s="13" t="str">
        <x:v>00449</x:v>
      </x:c>
      <x:c r="F5976" s="4" t="str">
        <x:v>mediacion</x:v>
      </x:c>
      <x:c r="G5976" s="4"/>
      <x:c r="H5976" s="4"/>
    </x:row>
    <x:row r="5977" ht="23" customHeight="1">
      <x:c r="A5977" s="4" t="str">
        <x:v>Sevilla</x:v>
      </x:c>
      <x:c r="B5977" s="4" t="str">
        <x:v>3.º ESO</x:v>
      </x:c>
      <x:c r="C5977" s="4" t="str">
        <x:v>B</x:v>
      </x:c>
      <x:c r="D5977" s="13" t="str">
        <x:v>00454</x:v>
      </x:c>
      <x:c r="E5977" s="13" t="str">
        <x:v>00449</x:v>
      </x:c>
      <x:c r="F5977" s="4" t="str">
        <x:v>mediacion</x:v>
      </x:c>
      <x:c r="G5977" s="4"/>
      <x:c r="H5977" s="4"/>
    </x:row>
    <x:row r="5978" ht="23" customHeight="1">
      <x:c r="A5978" s="4" t="str">
        <x:v>Sevilla</x:v>
      </x:c>
      <x:c r="B5978" s="4" t="str">
        <x:v>3.º ESO</x:v>
      </x:c>
      <x:c r="C5978" s="4" t="str">
        <x:v>B</x:v>
      </x:c>
      <x:c r="D5978" s="13" t="str">
        <x:v>00456</x:v>
      </x:c>
      <x:c r="E5978" s="13" t="str">
        <x:v>00449</x:v>
      </x:c>
      <x:c r="F5978" s="4" t="str">
        <x:v>mediacion</x:v>
      </x:c>
      <x:c r="G5978" s="4"/>
      <x:c r="H5978" s="4"/>
    </x:row>
    <x:row r="5979" ht="23" customHeight="1">
      <x:c r="A5979" s="4" t="str">
        <x:v>Sevilla</x:v>
      </x:c>
      <x:c r="B5979" s="4" t="str">
        <x:v>3.º ESO</x:v>
      </x:c>
      <x:c r="C5979" s="4" t="str">
        <x:v>B</x:v>
      </x:c>
      <x:c r="D5979" s="13" t="str">
        <x:v>00456</x:v>
      </x:c>
      <x:c r="E5979" s="13" t="str">
        <x:v>00459</x:v>
      </x:c>
      <x:c r="F5979" s="4" t="str">
        <x:v>mediacion</x:v>
      </x:c>
      <x:c r="G5979" s="4"/>
      <x:c r="H5979" s="4"/>
    </x:row>
    <x:row r="5980" ht="23" customHeight="1">
      <x:c r="A5980" s="4" t="str">
        <x:v>Sevilla</x:v>
      </x:c>
      <x:c r="B5980" s="4" t="str">
        <x:v>3.º ESO</x:v>
      </x:c>
      <x:c r="C5980" s="4" t="str">
        <x:v>B</x:v>
      </x:c>
      <x:c r="D5980" s="13" t="str">
        <x:v>00457</x:v>
      </x:c>
      <x:c r="E5980" s="13" t="str">
        <x:v>00449</x:v>
      </x:c>
      <x:c r="F5980" s="4" t="str">
        <x:v>mediacion</x:v>
      </x:c>
      <x:c r="G5980" s="4"/>
      <x:c r="H5980" s="4"/>
    </x:row>
    <x:row r="5981" ht="23" customHeight="1">
      <x:c r="A5981" s="4" t="str">
        <x:v>Sevilla</x:v>
      </x:c>
      <x:c r="B5981" s="4" t="str">
        <x:v>3.º ESO</x:v>
      </x:c>
      <x:c r="C5981" s="4" t="str">
        <x:v>B</x:v>
      </x:c>
      <x:c r="D5981" s="13" t="str">
        <x:v>00460</x:v>
      </x:c>
      <x:c r="E5981" s="13" t="str">
        <x:v>00459</x:v>
      </x:c>
      <x:c r="F5981" s="4" t="str">
        <x:v>mediacion</x:v>
      </x:c>
      <x:c r="G5981" s="4"/>
      <x:c r="H5981" s="4"/>
    </x:row>
    <x:row r="5982" ht="23" customHeight="1">
      <x:c r="A5982" s="4" t="str">
        <x:v>Sevilla</x:v>
      </x:c>
      <x:c r="B5982" s="4" t="str">
        <x:v>3.º ESO</x:v>
      </x:c>
      <x:c r="C5982" s="4" t="str">
        <x:v>B</x:v>
      </x:c>
      <x:c r="D5982" s="13" t="str">
        <x:v>00462</x:v>
      </x:c>
      <x:c r="E5982" s="13" t="str">
        <x:v>00459</x:v>
      </x:c>
      <x:c r="F5982" s="4" t="str">
        <x:v>mediacion</x:v>
      </x:c>
      <x:c r="G5982" s="4"/>
      <x:c r="H5982" s="4"/>
    </x:row>
    <x:row r="5983" ht="23" customHeight="1">
      <x:c r="A5983" s="4" t="str">
        <x:v>Sevilla</x:v>
      </x:c>
      <x:c r="B5983" s="4" t="str">
        <x:v>3.º ESO</x:v>
      </x:c>
      <x:c r="C5983" s="4" t="str">
        <x:v>B</x:v>
      </x:c>
      <x:c r="D5983" s="13" t="str">
        <x:v>00463</x:v>
      </x:c>
      <x:c r="E5983" s="13" t="str">
        <x:v>00459</x:v>
      </x:c>
      <x:c r="F5983" s="4" t="str">
        <x:v>mediacion</x:v>
      </x:c>
      <x:c r="G5983" s="4"/>
      <x:c r="H5983" s="4"/>
    </x:row>
    <x:row r="5984" ht="23" customHeight="1">
      <x:c r="A5984" s="4" t="str">
        <x:v>Sevilla</x:v>
      </x:c>
      <x:c r="B5984" s="4" t="str">
        <x:v>3.º ESO</x:v>
      </x:c>
      <x:c r="C5984" s="4" t="str">
        <x:v>B</x:v>
      </x:c>
      <x:c r="D5984" s="13" t="str">
        <x:v>00463</x:v>
      </x:c>
      <x:c r="E5984" s="13" t="str">
        <x:v>00469</x:v>
      </x:c>
      <x:c r="F5984" s="4" t="str">
        <x:v>mediacion</x:v>
      </x:c>
      <x:c r="G5984" s="4"/>
      <x:c r="H5984" s="4"/>
    </x:row>
    <x:row r="5985" ht="23" customHeight="1">
      <x:c r="A5985" s="4" t="str">
        <x:v>Sevilla</x:v>
      </x:c>
      <x:c r="B5985" s="4" t="str">
        <x:v>3.º ESO</x:v>
      </x:c>
      <x:c r="C5985" s="4" t="str">
        <x:v>B</x:v>
      </x:c>
      <x:c r="D5985" s="13" t="str">
        <x:v>00465</x:v>
      </x:c>
      <x:c r="E5985" s="13" t="str">
        <x:v>00459</x:v>
      </x:c>
      <x:c r="F5985" s="4" t="str">
        <x:v>mediacion</x:v>
      </x:c>
      <x:c r="G5985" s="4"/>
      <x:c r="H5985" s="4"/>
    </x:row>
    <x:row r="5986" ht="23" customHeight="1">
      <x:c r="A5986" s="4" t="str">
        <x:v>Sevilla</x:v>
      </x:c>
      <x:c r="B5986" s="4" t="str">
        <x:v>3.º ESO</x:v>
      </x:c>
      <x:c r="C5986" s="4" t="str">
        <x:v>B</x:v>
      </x:c>
      <x:c r="D5986" s="13" t="str">
        <x:v>00466</x:v>
      </x:c>
      <x:c r="E5986" s="13" t="str">
        <x:v>00459</x:v>
      </x:c>
      <x:c r="F5986" s="4" t="str">
        <x:v>mediacion</x:v>
      </x:c>
      <x:c r="G5986" s="4"/>
      <x:c r="H5986" s="4"/>
    </x:row>
    <x:row r="5987" ht="23" customHeight="1">
      <x:c r="A5987" s="4" t="str">
        <x:v>Sevilla</x:v>
      </x:c>
      <x:c r="B5987" s="4" t="str">
        <x:v>3.º ESO</x:v>
      </x:c>
      <x:c r="C5987" s="4" t="str">
        <x:v>B</x:v>
      </x:c>
      <x:c r="D5987" s="13" t="str">
        <x:v>00468</x:v>
      </x:c>
      <x:c r="E5987" s="13" t="str">
        <x:v>00459</x:v>
      </x:c>
      <x:c r="F5987" s="4" t="str">
        <x:v>mediacion</x:v>
      </x:c>
      <x:c r="G5987" s="4"/>
      <x:c r="H5987" s="4"/>
    </x:row>
    <x:row r="5988" ht="23" customHeight="1">
      <x:c r="A5988" s="4" t="str">
        <x:v>Sevilla</x:v>
      </x:c>
      <x:c r="B5988" s="4" t="str">
        <x:v>3.º ESO</x:v>
      </x:c>
      <x:c r="C5988" s="4" t="str">
        <x:v>B</x:v>
      </x:c>
      <x:c r="D5988" s="13" t="str">
        <x:v>00470</x:v>
      </x:c>
      <x:c r="E5988" s="13" t="str">
        <x:v>00449</x:v>
      </x:c>
      <x:c r="F5988" s="4" t="str">
        <x:v>mediacion</x:v>
      </x:c>
      <x:c r="G5988" s="4"/>
      <x:c r="H5988" s="4"/>
    </x:row>
    <x:row r="5989" ht="23" customHeight="1">
      <x:c r="A5989" s="4" t="str">
        <x:v>Sevilla</x:v>
      </x:c>
      <x:c r="B5989" s="4" t="str">
        <x:v>3.º ESO</x:v>
      </x:c>
      <x:c r="C5989" s="4" t="str">
        <x:v>B</x:v>
      </x:c>
      <x:c r="D5989" s="13" t="str">
        <x:v>00471</x:v>
      </x:c>
      <x:c r="E5989" s="13" t="str">
        <x:v>00469</x:v>
      </x:c>
      <x:c r="F5989" s="4" t="str">
        <x:v>mediacion</x:v>
      </x:c>
      <x:c r="G5989" s="4"/>
      <x:c r="H5989" s="4"/>
    </x:row>
    <x:row r="5990" ht="23" customHeight="1">
      <x:c r="A5990" s="4" t="str">
        <x:v>Sevilla</x:v>
      </x:c>
      <x:c r="B5990" s="4" t="str">
        <x:v>3.º ESO</x:v>
      </x:c>
      <x:c r="C5990" s="4" t="str">
        <x:v>B</x:v>
      </x:c>
      <x:c r="D5990" s="13" t="str">
        <x:v>00472</x:v>
      </x:c>
      <x:c r="E5990" s="13" t="str">
        <x:v>00469</x:v>
      </x:c>
      <x:c r="F5990" s="4" t="str">
        <x:v>mediacion</x:v>
      </x:c>
      <x:c r="G5990" s="4"/>
      <x:c r="H5990" s="4"/>
    </x:row>
    <x:row r="5991" ht="23" customHeight="1">
      <x:c r="A5991" s="4" t="str">
        <x:v>Sevilla</x:v>
      </x:c>
      <x:c r="B5991" s="4" t="str">
        <x:v>3.º ESO</x:v>
      </x:c>
      <x:c r="C5991" s="4" t="str">
        <x:v>B</x:v>
      </x:c>
      <x:c r="D5991" s="13" t="str">
        <x:v>00474</x:v>
      </x:c>
      <x:c r="E5991" s="13" t="str">
        <x:v>00469</x:v>
      </x:c>
      <x:c r="F5991" s="4" t="str">
        <x:v>mediacion</x:v>
      </x:c>
      <x:c r="G5991" s="4"/>
      <x:c r="H5991" s="4"/>
    </x:row>
    <x:row r="5992" ht="23" customHeight="1">
      <x:c r="A5992" s="4" t="str">
        <x:v>Sevilla</x:v>
      </x:c>
      <x:c r="B5992" s="4" t="str">
        <x:v>3.º ESO</x:v>
      </x:c>
      <x:c r="C5992" s="4" t="str">
        <x:v>B</x:v>
      </x:c>
      <x:c r="D5992" s="13" t="str">
        <x:v>00475</x:v>
      </x:c>
      <x:c r="E5992" s="13" t="str">
        <x:v>00469</x:v>
      </x:c>
      <x:c r="F5992" s="4" t="str">
        <x:v>mediacion</x:v>
      </x:c>
      <x:c r="G5992" s="4"/>
      <x:c r="H5992" s="4"/>
    </x:row>
    <x:row r="5993" ht="23" customHeight="1">
      <x:c r="A5993" s="4" t="str">
        <x:v>Sevilla</x:v>
      </x:c>
      <x:c r="B5993" s="4" t="str">
        <x:v>3.º ESO</x:v>
      </x:c>
      <x:c r="C5993" s="4" t="str">
        <x:v>B</x:v>
      </x:c>
      <x:c r="D5993" s="13" t="str">
        <x:v>00450</x:v>
      </x:c>
      <x:c r="E5993" s="13" t="str">
        <x:v>00474</x:v>
      </x:c>
      <x:c r="F5993" s="4" t="str">
        <x:v>mediacion_negativa</x:v>
      </x:c>
      <x:c r="G5993" s="4"/>
      <x:c r="H5993" s="4"/>
    </x:row>
    <x:row r="5994" ht="23" customHeight="1">
      <x:c r="A5994" s="4" t="str">
        <x:v>Sevilla</x:v>
      </x:c>
      <x:c r="B5994" s="4" t="str">
        <x:v>3.º ESO</x:v>
      </x:c>
      <x:c r="C5994" s="4" t="str">
        <x:v>B</x:v>
      </x:c>
      <x:c r="D5994" s="13" t="str">
        <x:v>00451</x:v>
      </x:c>
      <x:c r="E5994" s="13" t="str">
        <x:v>00472</x:v>
      </x:c>
      <x:c r="F5994" s="4" t="str">
        <x:v>mediacion_negativa</x:v>
      </x:c>
      <x:c r="G5994" s="4"/>
      <x:c r="H5994" s="4"/>
    </x:row>
    <x:row r="5995" ht="23" customHeight="1">
      <x:c r="A5995" s="4" t="str">
        <x:v>Sevilla</x:v>
      </x:c>
      <x:c r="B5995" s="4" t="str">
        <x:v>3.º ESO</x:v>
      </x:c>
      <x:c r="C5995" s="4" t="str">
        <x:v>B</x:v>
      </x:c>
      <x:c r="D5995" s="13" t="str">
        <x:v>00452</x:v>
      </x:c>
      <x:c r="E5995" s="13" t="str">
        <x:v>00474</x:v>
      </x:c>
      <x:c r="F5995" s="4" t="str">
        <x:v>mediacion_negativa</x:v>
      </x:c>
      <x:c r="G5995" s="4"/>
      <x:c r="H5995" s="4"/>
    </x:row>
    <x:row r="5996" ht="23" customHeight="1">
      <x:c r="A5996" s="4" t="str">
        <x:v>Sevilla</x:v>
      </x:c>
      <x:c r="B5996" s="4" t="str">
        <x:v>3.º ESO</x:v>
      </x:c>
      <x:c r="C5996" s="4" t="str">
        <x:v>B</x:v>
      </x:c>
      <x:c r="D5996" s="13" t="str">
        <x:v>00454</x:v>
      </x:c>
      <x:c r="E5996" s="13" t="str">
        <x:v>00474</x:v>
      </x:c>
      <x:c r="F5996" s="4" t="str">
        <x:v>mediacion_negativa</x:v>
      </x:c>
      <x:c r="G5996" s="4"/>
      <x:c r="H5996" s="4"/>
    </x:row>
    <x:row r="5997" ht="23" customHeight="1">
      <x:c r="A5997" s="4" t="str">
        <x:v>Sevilla</x:v>
      </x:c>
      <x:c r="B5997" s="4" t="str">
        <x:v>3.º ESO</x:v>
      </x:c>
      <x:c r="C5997" s="4" t="str">
        <x:v>B</x:v>
      </x:c>
      <x:c r="D5997" s="13" t="str">
        <x:v>00455</x:v>
      </x:c>
      <x:c r="E5997" s="13" t="str">
        <x:v>00472</x:v>
      </x:c>
      <x:c r="F5997" s="4" t="str">
        <x:v>mediacion_negativa</x:v>
      </x:c>
      <x:c r="G5997" s="4"/>
      <x:c r="H5997" s="4"/>
    </x:row>
    <x:row r="5998" ht="23" customHeight="1">
      <x:c r="A5998" s="4" t="str">
        <x:v>Sevilla</x:v>
      </x:c>
      <x:c r="B5998" s="4" t="str">
        <x:v>3.º ESO</x:v>
      </x:c>
      <x:c r="C5998" s="4" t="str">
        <x:v>B</x:v>
      </x:c>
      <x:c r="D5998" s="13" t="str">
        <x:v>00456</x:v>
      </x:c>
      <x:c r="E5998" s="13" t="str">
        <x:v>00474</x:v>
      </x:c>
      <x:c r="F5998" s="4" t="str">
        <x:v>mediacion_negativa</x:v>
      </x:c>
      <x:c r="G5998" s="4"/>
      <x:c r="H5998" s="4"/>
    </x:row>
    <x:row r="5999" ht="23" customHeight="1">
      <x:c r="A5999" s="4" t="str">
        <x:v>Sevilla</x:v>
      </x:c>
      <x:c r="B5999" s="4" t="str">
        <x:v>3.º ESO</x:v>
      </x:c>
      <x:c r="C5999" s="4" t="str">
        <x:v>B</x:v>
      </x:c>
      <x:c r="D5999" s="13" t="str">
        <x:v>00458</x:v>
      </x:c>
      <x:c r="E5999" s="13" t="str">
        <x:v>00474</x:v>
      </x:c>
      <x:c r="F5999" s="4" t="str">
        <x:v>mediacion_negativa</x:v>
      </x:c>
      <x:c r="G5999" s="4"/>
      <x:c r="H5999" s="4"/>
    </x:row>
    <x:row r="6000" ht="23" customHeight="1">
      <x:c r="A6000" s="4" t="str">
        <x:v>Sevilla</x:v>
      </x:c>
      <x:c r="B6000" s="4" t="str">
        <x:v>3.º ESO</x:v>
      </x:c>
      <x:c r="C6000" s="4" t="str">
        <x:v>B</x:v>
      </x:c>
      <x:c r="D6000" s="13" t="str">
        <x:v>00459</x:v>
      </x:c>
      <x:c r="E6000" s="13" t="str">
        <x:v>00472</x:v>
      </x:c>
      <x:c r="F6000" s="4" t="str">
        <x:v>mediacion_negativa</x:v>
      </x:c>
      <x:c r="G6000" s="4"/>
      <x:c r="H6000" s="4"/>
    </x:row>
    <x:row r="6001" ht="23" customHeight="1">
      <x:c r="A6001" s="4" t="str">
        <x:v>Sevilla</x:v>
      </x:c>
      <x:c r="B6001" s="4" t="str">
        <x:v>3.º ESO</x:v>
      </x:c>
      <x:c r="C6001" s="4" t="str">
        <x:v>B</x:v>
      </x:c>
      <x:c r="D6001" s="13" t="str">
        <x:v>00460</x:v>
      </x:c>
      <x:c r="E6001" s="13" t="str">
        <x:v>00474</x:v>
      </x:c>
      <x:c r="F6001" s="4" t="str">
        <x:v>mediacion_negativa</x:v>
      </x:c>
      <x:c r="G6001" s="4"/>
      <x:c r="H6001" s="4"/>
    </x:row>
    <x:row r="6002" ht="23" customHeight="1">
      <x:c r="A6002" s="4" t="str">
        <x:v>Sevilla</x:v>
      </x:c>
      <x:c r="B6002" s="4" t="str">
        <x:v>3.º ESO</x:v>
      </x:c>
      <x:c r="C6002" s="4" t="str">
        <x:v>B</x:v>
      </x:c>
      <x:c r="D6002" s="13" t="str">
        <x:v>00462</x:v>
      </x:c>
      <x:c r="E6002" s="13" t="str">
        <x:v>00474</x:v>
      </x:c>
      <x:c r="F6002" s="4" t="str">
        <x:v>mediacion_negativa</x:v>
      </x:c>
      <x:c r="G6002" s="4"/>
      <x:c r="H6002" s="4"/>
    </x:row>
    <x:row r="6003" ht="23" customHeight="1">
      <x:c r="A6003" s="4" t="str">
        <x:v>Sevilla</x:v>
      </x:c>
      <x:c r="B6003" s="4" t="str">
        <x:v>3.º ESO</x:v>
      </x:c>
      <x:c r="C6003" s="4" t="str">
        <x:v>B</x:v>
      </x:c>
      <x:c r="D6003" s="13" t="str">
        <x:v>00463</x:v>
      </x:c>
      <x:c r="E6003" s="13" t="str">
        <x:v>00472</x:v>
      </x:c>
      <x:c r="F6003" s="4" t="str">
        <x:v>mediacion_negativa</x:v>
      </x:c>
      <x:c r="G6003" s="4"/>
      <x:c r="H6003" s="4"/>
    </x:row>
    <x:row r="6004" ht="23" customHeight="1">
      <x:c r="A6004" s="4" t="str">
        <x:v>Sevilla</x:v>
      </x:c>
      <x:c r="B6004" s="4" t="str">
        <x:v>3.º ESO</x:v>
      </x:c>
      <x:c r="C6004" s="4" t="str">
        <x:v>B</x:v>
      </x:c>
      <x:c r="D6004" s="13" t="str">
        <x:v>00464</x:v>
      </x:c>
      <x:c r="E6004" s="13" t="str">
        <x:v>00474</x:v>
      </x:c>
      <x:c r="F6004" s="4" t="str">
        <x:v>mediacion_negativa</x:v>
      </x:c>
      <x:c r="G6004" s="4"/>
      <x:c r="H6004" s="4"/>
    </x:row>
    <x:row r="6005" ht="23" customHeight="1">
      <x:c r="A6005" s="4" t="str">
        <x:v>Sevilla</x:v>
      </x:c>
      <x:c r="B6005" s="4" t="str">
        <x:v>3.º ESO</x:v>
      </x:c>
      <x:c r="C6005" s="4" t="str">
        <x:v>B</x:v>
      </x:c>
      <x:c r="D6005" s="13" t="str">
        <x:v>00466</x:v>
      </x:c>
      <x:c r="E6005" s="13" t="str">
        <x:v>00474</x:v>
      </x:c>
      <x:c r="F6005" s="4" t="str">
        <x:v>mediacion_negativa</x:v>
      </x:c>
      <x:c r="G6005" s="4"/>
      <x:c r="H6005" s="4"/>
    </x:row>
    <x:row r="6006" ht="23" customHeight="1">
      <x:c r="A6006" s="4" t="str">
        <x:v>Sevilla</x:v>
      </x:c>
      <x:c r="B6006" s="4" t="str">
        <x:v>3.º ESO</x:v>
      </x:c>
      <x:c r="C6006" s="4" t="str">
        <x:v>B</x:v>
      </x:c>
      <x:c r="D6006" s="13" t="str">
        <x:v>00467</x:v>
      </x:c>
      <x:c r="E6006" s="13" t="str">
        <x:v>00472</x:v>
      </x:c>
      <x:c r="F6006" s="4" t="str">
        <x:v>mediacion_negativa</x:v>
      </x:c>
      <x:c r="G6006" s="4"/>
      <x:c r="H6006" s="4"/>
    </x:row>
    <x:row r="6007" ht="23" customHeight="1">
      <x:c r="A6007" s="4" t="str">
        <x:v>Sevilla</x:v>
      </x:c>
      <x:c r="B6007" s="4" t="str">
        <x:v>3.º ESO</x:v>
      </x:c>
      <x:c r="C6007" s="4" t="str">
        <x:v>B</x:v>
      </x:c>
      <x:c r="D6007" s="13" t="str">
        <x:v>00468</x:v>
      </x:c>
      <x:c r="E6007" s="13" t="str">
        <x:v>00474</x:v>
      </x:c>
      <x:c r="F6007" s="4" t="str">
        <x:v>mediacion_negativa</x:v>
      </x:c>
      <x:c r="G6007" s="4"/>
      <x:c r="H6007" s="4"/>
    </x:row>
    <x:row r="6008" ht="23" customHeight="1">
      <x:c r="A6008" s="4" t="str">
        <x:v>Sevilla</x:v>
      </x:c>
      <x:c r="B6008" s="4" t="str">
        <x:v>3.º ESO</x:v>
      </x:c>
      <x:c r="C6008" s="4" t="str">
        <x:v>B</x:v>
      </x:c>
      <x:c r="D6008" s="13" t="str">
        <x:v>00470</x:v>
      </x:c>
      <x:c r="E6008" s="13" t="str">
        <x:v>00474</x:v>
      </x:c>
      <x:c r="F6008" s="4" t="str">
        <x:v>mediacion_negativa</x:v>
      </x:c>
      <x:c r="G6008" s="4"/>
      <x:c r="H6008" s="4"/>
    </x:row>
    <x:row r="6009" ht="23" customHeight="1">
      <x:c r="A6009" s="4" t="str">
        <x:v>Sevilla</x:v>
      </x:c>
      <x:c r="B6009" s="4" t="str">
        <x:v>3.º ESO</x:v>
      </x:c>
      <x:c r="C6009" s="4" t="str">
        <x:v>B</x:v>
      </x:c>
      <x:c r="D6009" s="13" t="str">
        <x:v>00471</x:v>
      </x:c>
      <x:c r="E6009" s="13" t="str">
        <x:v>00472</x:v>
      </x:c>
      <x:c r="F6009" s="4" t="str">
        <x:v>mediacion_negativa</x:v>
      </x:c>
      <x:c r="G6009" s="4"/>
      <x:c r="H6009" s="4"/>
    </x:row>
    <x:row r="6010" ht="23" customHeight="1">
      <x:c r="A6010" s="4" t="str">
        <x:v>Sevilla</x:v>
      </x:c>
      <x:c r="B6010" s="4" t="str">
        <x:v>3.º ESO</x:v>
      </x:c>
      <x:c r="C6010" s="4" t="str">
        <x:v>B</x:v>
      </x:c>
      <x:c r="D6010" s="13" t="str">
        <x:v>00472</x:v>
      </x:c>
      <x:c r="E6010" s="13" t="str">
        <x:v>00474</x:v>
      </x:c>
      <x:c r="F6010" s="4" t="str">
        <x:v>mediacion_negativa</x:v>
      </x:c>
      <x:c r="G6010" s="4"/>
      <x:c r="H6010" s="4"/>
    </x:row>
    <x:row r="6011" ht="23" customHeight="1">
      <x:c r="A6011" s="4" t="str">
        <x:v>Sevilla</x:v>
      </x:c>
      <x:c r="B6011" s="4" t="str">
        <x:v>3.º ESO</x:v>
      </x:c>
      <x:c r="C6011" s="4" t="str">
        <x:v>B</x:v>
      </x:c>
      <x:c r="D6011" s="13" t="str">
        <x:v>00475</x:v>
      </x:c>
      <x:c r="E6011" s="13" t="str">
        <x:v>00472</x:v>
      </x:c>
      <x:c r="F6011" s="4" t="str">
        <x:v>mediacion_negativa</x:v>
      </x:c>
      <x:c r="G6011" s="4"/>
      <x:c r="H6011" s="4"/>
    </x:row>
    <x:row r="6012" ht="23" customHeight="1">
      <x:c r="A6012" s="4" t="str">
        <x:v>Sevilla</x:v>
      </x:c>
      <x:c r="B6012" s="4" t="str">
        <x:v>3.º ESO</x:v>
      </x:c>
      <x:c r="C6012" s="4" t="str">
        <x:v>B</x:v>
      </x:c>
      <x:c r="D6012" s="13" t="str">
        <x:v>00476</x:v>
      </x:c>
      <x:c r="E6012" s="13" t="str">
        <x:v>00474</x:v>
      </x:c>
      <x:c r="F6012" s="4" t="str">
        <x:v>mediacion_negativa</x:v>
      </x:c>
      <x:c r="G6012" s="4"/>
      <x:c r="H6012" s="4"/>
    </x:row>
    <x:row r="6013" ht="23" customHeight="1">
      <x:c r="A6013" s="4" t="str">
        <x:v>Sevilla</x:v>
      </x:c>
      <x:c r="B6013" s="4" t="str">
        <x:v>3.º ESO</x:v>
      </x:c>
      <x:c r="C6013" s="4" t="str">
        <x:v>B</x:v>
      </x:c>
      <x:c r="D6013" s="13" t="str">
        <x:v>00449</x:v>
      </x:c>
      <x:c r="E6013" s="13" t="str">
        <x:v>00474</x:v>
      </x:c>
      <x:c r="F6013" s="4" t="str">
        <x:v>bullying</x:v>
      </x:c>
      <x:c r="G6013" s="4"/>
      <x:c r="H6013" s="4"/>
    </x:row>
    <x:row r="6014" ht="23" customHeight="1">
      <x:c r="A6014" s="4" t="str">
        <x:v>Sevilla</x:v>
      </x:c>
      <x:c r="B6014" s="4" t="str">
        <x:v>3.º ESO</x:v>
      </x:c>
      <x:c r="C6014" s="4" t="str">
        <x:v>B</x:v>
      </x:c>
      <x:c r="D6014" s="13" t="str">
        <x:v>00450</x:v>
      </x:c>
      <x:c r="E6014" s="13" t="str">
        <x:v>00474</x:v>
      </x:c>
      <x:c r="F6014" s="4" t="str">
        <x:v>bullying</x:v>
      </x:c>
      <x:c r="G6014" s="4"/>
      <x:c r="H6014" s="4"/>
    </x:row>
    <x:row r="6015" ht="23" customHeight="1">
      <x:c r="A6015" s="4" t="str">
        <x:v>Sevilla</x:v>
      </x:c>
      <x:c r="B6015" s="4" t="str">
        <x:v>3.º ESO</x:v>
      </x:c>
      <x:c r="C6015" s="4" t="str">
        <x:v>B</x:v>
      </x:c>
      <x:c r="D6015" s="13" t="str">
        <x:v>00451</x:v>
      </x:c>
      <x:c r="E6015" s="13" t="str">
        <x:v>00474</x:v>
      </x:c>
      <x:c r="F6015" s="4" t="str">
        <x:v>bullying</x:v>
      </x:c>
      <x:c r="G6015" s="4"/>
      <x:c r="H6015" s="4"/>
    </x:row>
    <x:row r="6016" ht="23" customHeight="1">
      <x:c r="A6016" s="4" t="str">
        <x:v>Sevilla</x:v>
      </x:c>
      <x:c r="B6016" s="4" t="str">
        <x:v>3.º ESO</x:v>
      </x:c>
      <x:c r="C6016" s="4" t="str">
        <x:v>B</x:v>
      </x:c>
      <x:c r="D6016" s="13" t="str">
        <x:v>00475</x:v>
      </x:c>
      <x:c r="E6016" s="13" t="str">
        <x:v>00472</x:v>
      </x:c>
      <x:c r="F6016" s="4" t="str">
        <x:v>bullying</x:v>
      </x:c>
      <x:c r="G6016" s="4"/>
      <x:c r="H6016" s="4"/>
    </x:row>
    <x:row r="6017" ht="23" customHeight="1">
      <x:c r="A6017" s="4" t="str">
        <x:v>Sevilla</x:v>
      </x:c>
      <x:c r="B6017" s="4" t="str">
        <x:v>3.º ESO</x:v>
      </x:c>
      <x:c r="C6017" s="4" t="str">
        <x:v>B</x:v>
      </x:c>
      <x:c r="D6017" s="13" t="str">
        <x:v>00476</x:v>
      </x:c>
      <x:c r="E6017" s="13" t="str">
        <x:v>00472</x:v>
      </x:c>
      <x:c r="F6017" s="4" t="str">
        <x:v>bullying</x:v>
      </x:c>
      <x:c r="G6017" s="4"/>
      <x:c r="H6017" s="4"/>
    </x:row>
    <x:row r="6018" ht="23" customHeight="1">
      <x:c r="A6018" s="4" t="str">
        <x:v>Sevilla</x:v>
      </x:c>
      <x:c r="B6018" s="4" t="str">
        <x:v>3.º ESO</x:v>
      </x:c>
      <x:c r="C6018" s="4" t="str">
        <x:v>B</x:v>
      </x:c>
      <x:c r="D6018" s="13" t="str">
        <x:v>00449</x:v>
      </x:c>
      <x:c r="E6018" s="13" t="str">
        <x:v>00451</x:v>
      </x:c>
      <x:c r="F6018" s="4" t="str">
        <x:v>prediccion_amistad</x:v>
      </x:c>
      <x:c r="G6018" s="4"/>
      <x:c r="H6018" s="4" t="n">
        <x:f>COUNTIFS(Relaciones!$D$5800:$D$6166,E6018,Relaciones!$E$5800:$E$6166,D6018,Relaciones!$F$5800:$F$6166,"amistad")</x:f>
        <x:v>1</x:v>
      </x:c>
    </x:row>
    <x:row r="6019" ht="23" customHeight="1">
      <x:c r="A6019" s="4" t="str">
        <x:v>Sevilla</x:v>
      </x:c>
      <x:c r="B6019" s="4" t="str">
        <x:v>3.º ESO</x:v>
      </x:c>
      <x:c r="C6019" s="4" t="str">
        <x:v>B</x:v>
      </x:c>
      <x:c r="D6019" s="13" t="str">
        <x:v>00449</x:v>
      </x:c>
      <x:c r="E6019" s="13" t="str">
        <x:v>00452</x:v>
      </x:c>
      <x:c r="F6019" s="4" t="str">
        <x:v>prediccion_amistad</x:v>
      </x:c>
      <x:c r="G6019" s="4"/>
      <x:c r="H6019" s="4" t="n">
        <x:f>COUNTIFS(Relaciones!$D$5800:$D$6166,E6019,Relaciones!$E$5800:$E$6166,D6019,Relaciones!$F$5800:$F$6166,"amistad")</x:f>
        <x:v>1</x:v>
      </x:c>
    </x:row>
    <x:row r="6020" ht="23" customHeight="1">
      <x:c r="A6020" s="4" t="str">
        <x:v>Sevilla</x:v>
      </x:c>
      <x:c r="B6020" s="4" t="str">
        <x:v>3.º ESO</x:v>
      </x:c>
      <x:c r="C6020" s="4" t="str">
        <x:v>B</x:v>
      </x:c>
      <x:c r="D6020" s="13" t="str">
        <x:v>00449</x:v>
      </x:c>
      <x:c r="E6020" s="13" t="str">
        <x:v>00453</x:v>
      </x:c>
      <x:c r="F6020" s="4" t="str">
        <x:v>prediccion_amistad</x:v>
      </x:c>
      <x:c r="G6020" s="4"/>
      <x:c r="H6020" s="4" t="n">
        <x:f>COUNTIFS(Relaciones!$D$5800:$D$6166,E6020,Relaciones!$E$5800:$E$6166,D6020,Relaciones!$F$5800:$F$6166,"amistad")</x:f>
        <x:v>1</x:v>
      </x:c>
    </x:row>
    <x:row r="6021" ht="23" customHeight="1">
      <x:c r="A6021" s="4" t="str">
        <x:v>Sevilla</x:v>
      </x:c>
      <x:c r="B6021" s="4" t="str">
        <x:v>3.º ESO</x:v>
      </x:c>
      <x:c r="C6021" s="4" t="str">
        <x:v>B</x:v>
      </x:c>
      <x:c r="D6021" s="13" t="str">
        <x:v>00449</x:v>
      </x:c>
      <x:c r="E6021" s="13" t="str">
        <x:v>00455</x:v>
      </x:c>
      <x:c r="F6021" s="4" t="str">
        <x:v>prediccion_amistad</x:v>
      </x:c>
      <x:c r="G6021" s="4"/>
      <x:c r="H6021" s="4" t="n">
        <x:f>COUNTIFS(Relaciones!$D$5800:$D$6166,E6021,Relaciones!$E$5800:$E$6166,D6021,Relaciones!$F$5800:$F$6166,"amistad")</x:f>
        <x:v>1</x:v>
      </x:c>
    </x:row>
    <x:row r="6022" ht="23" customHeight="1">
      <x:c r="A6022" s="4" t="str">
        <x:v>Sevilla</x:v>
      </x:c>
      <x:c r="B6022" s="4" t="str">
        <x:v>3.º ESO</x:v>
      </x:c>
      <x:c r="C6022" s="4" t="str">
        <x:v>B</x:v>
      </x:c>
      <x:c r="D6022" s="13" t="str">
        <x:v>00449</x:v>
      </x:c>
      <x:c r="E6022" s="13" t="str">
        <x:v>00456</x:v>
      </x:c>
      <x:c r="F6022" s="4" t="str">
        <x:v>prediccion_amistad</x:v>
      </x:c>
      <x:c r="G6022" s="4"/>
      <x:c r="H6022" s="4" t="n">
        <x:f>COUNTIFS(Relaciones!$D$5800:$D$6166,E6022,Relaciones!$E$5800:$E$6166,D6022,Relaciones!$F$5800:$F$6166,"amistad")</x:f>
        <x:v>1</x:v>
      </x:c>
    </x:row>
    <x:row r="6023" ht="23" customHeight="1">
      <x:c r="A6023" s="4" t="str">
        <x:v>Sevilla</x:v>
      </x:c>
      <x:c r="B6023" s="4" t="str">
        <x:v>3.º ESO</x:v>
      </x:c>
      <x:c r="C6023" s="4" t="str">
        <x:v>B</x:v>
      </x:c>
      <x:c r="D6023" s="13" t="str">
        <x:v>00449</x:v>
      </x:c>
      <x:c r="E6023" s="13" t="str">
        <x:v>00457</x:v>
      </x:c>
      <x:c r="F6023" s="4" t="str">
        <x:v>prediccion_amistad</x:v>
      </x:c>
      <x:c r="G6023" s="4"/>
      <x:c r="H6023" s="4" t="n">
        <x:f>COUNTIFS(Relaciones!$D$5800:$D$6166,E6023,Relaciones!$E$5800:$E$6166,D6023,Relaciones!$F$5800:$F$6166,"amistad")</x:f>
        <x:v>1</x:v>
      </x:c>
    </x:row>
    <x:row r="6024" ht="23" customHeight="1">
      <x:c r="A6024" s="4" t="str">
        <x:v>Sevilla</x:v>
      </x:c>
      <x:c r="B6024" s="4" t="str">
        <x:v>3.º ESO</x:v>
      </x:c>
      <x:c r="C6024" s="4" t="str">
        <x:v>B</x:v>
      </x:c>
      <x:c r="D6024" s="13" t="str">
        <x:v>00449</x:v>
      </x:c>
      <x:c r="E6024" s="13" t="str">
        <x:v>00459</x:v>
      </x:c>
      <x:c r="F6024" s="4" t="str">
        <x:v>prediccion_amistad</x:v>
      </x:c>
      <x:c r="G6024" s="4"/>
      <x:c r="H6024" s="4" t="n">
        <x:f>COUNTIFS(Relaciones!$D$5800:$D$6166,E6024,Relaciones!$E$5800:$E$6166,D6024,Relaciones!$F$5800:$F$6166,"amistad")</x:f>
        <x:v>1</x:v>
      </x:c>
    </x:row>
    <x:row r="6025" ht="23" customHeight="1">
      <x:c r="A6025" s="4" t="str">
        <x:v>Sevilla</x:v>
      </x:c>
      <x:c r="B6025" s="4" t="str">
        <x:v>3.º ESO</x:v>
      </x:c>
      <x:c r="C6025" s="4" t="str">
        <x:v>B</x:v>
      </x:c>
      <x:c r="D6025" s="13" t="str">
        <x:v>00449</x:v>
      </x:c>
      <x:c r="E6025" s="13" t="str">
        <x:v>00460</x:v>
      </x:c>
      <x:c r="F6025" s="4" t="str">
        <x:v>prediccion_amistad</x:v>
      </x:c>
      <x:c r="G6025" s="4"/>
      <x:c r="H6025" s="4" t="n">
        <x:f>COUNTIFS(Relaciones!$D$5800:$D$6166,E6025,Relaciones!$E$5800:$E$6166,D6025,Relaciones!$F$5800:$F$6166,"amistad")</x:f>
        <x:v>1</x:v>
      </x:c>
    </x:row>
    <x:row r="6026" ht="23" customHeight="1">
      <x:c r="A6026" s="4" t="str">
        <x:v>Sevilla</x:v>
      </x:c>
      <x:c r="B6026" s="4" t="str">
        <x:v>3.º ESO</x:v>
      </x:c>
      <x:c r="C6026" s="4" t="str">
        <x:v>B</x:v>
      </x:c>
      <x:c r="D6026" s="13" t="str">
        <x:v>00449</x:v>
      </x:c>
      <x:c r="E6026" s="13" t="str">
        <x:v>00461</x:v>
      </x:c>
      <x:c r="F6026" s="4" t="str">
        <x:v>prediccion_amistad</x:v>
      </x:c>
      <x:c r="G6026" s="4"/>
      <x:c r="H6026" s="4" t="n">
        <x:f>COUNTIFS(Relaciones!$D$5800:$D$6166,E6026,Relaciones!$E$5800:$E$6166,D6026,Relaciones!$F$5800:$F$6166,"amistad")</x:f>
        <x:v>1</x:v>
      </x:c>
    </x:row>
    <x:row r="6027" ht="23" customHeight="1">
      <x:c r="A6027" s="4" t="str">
        <x:v>Sevilla</x:v>
      </x:c>
      <x:c r="B6027" s="4" t="str">
        <x:v>3.º ESO</x:v>
      </x:c>
      <x:c r="C6027" s="4" t="str">
        <x:v>B</x:v>
      </x:c>
      <x:c r="D6027" s="13" t="str">
        <x:v>00449</x:v>
      </x:c>
      <x:c r="E6027" s="13" t="str">
        <x:v>00463</x:v>
      </x:c>
      <x:c r="F6027" s="4" t="str">
        <x:v>prediccion_amistad</x:v>
      </x:c>
      <x:c r="G6027" s="4"/>
      <x:c r="H6027" s="4" t="n">
        <x:f>COUNTIFS(Relaciones!$D$5800:$D$6166,E6027,Relaciones!$E$5800:$E$6166,D6027,Relaciones!$F$5800:$F$6166,"amistad")</x:f>
        <x:v>1</x:v>
      </x:c>
    </x:row>
    <x:row r="6028" ht="23" customHeight="1">
      <x:c r="A6028" s="4" t="str">
        <x:v>Sevilla</x:v>
      </x:c>
      <x:c r="B6028" s="4" t="str">
        <x:v>3.º ESO</x:v>
      </x:c>
      <x:c r="C6028" s="4" t="str">
        <x:v>B</x:v>
      </x:c>
      <x:c r="D6028" s="13" t="str">
        <x:v>00449</x:v>
      </x:c>
      <x:c r="E6028" s="13" t="str">
        <x:v>00464</x:v>
      </x:c>
      <x:c r="F6028" s="4" t="str">
        <x:v>prediccion_amistad</x:v>
      </x:c>
      <x:c r="G6028" s="4"/>
      <x:c r="H6028" s="4" t="n">
        <x:f>COUNTIFS(Relaciones!$D$5800:$D$6166,E6028,Relaciones!$E$5800:$E$6166,D6028,Relaciones!$F$5800:$F$6166,"amistad")</x:f>
        <x:v>1</x:v>
      </x:c>
    </x:row>
    <x:row r="6029" ht="23" customHeight="1">
      <x:c r="A6029" s="4" t="str">
        <x:v>Sevilla</x:v>
      </x:c>
      <x:c r="B6029" s="4" t="str">
        <x:v>3.º ESO</x:v>
      </x:c>
      <x:c r="C6029" s="4" t="str">
        <x:v>B</x:v>
      </x:c>
      <x:c r="D6029" s="13" t="str">
        <x:v>00449</x:v>
      </x:c>
      <x:c r="E6029" s="13" t="str">
        <x:v>00465</x:v>
      </x:c>
      <x:c r="F6029" s="4" t="str">
        <x:v>prediccion_amistad</x:v>
      </x:c>
      <x:c r="G6029" s="4"/>
      <x:c r="H6029" s="4" t="n">
        <x:f>COUNTIFS(Relaciones!$D$5800:$D$6166,E6029,Relaciones!$E$5800:$E$6166,D6029,Relaciones!$F$5800:$F$6166,"amistad")</x:f>
        <x:v>1</x:v>
      </x:c>
    </x:row>
    <x:row r="6030" ht="23" customHeight="1">
      <x:c r="A6030" s="4" t="str">
        <x:v>Sevilla</x:v>
      </x:c>
      <x:c r="B6030" s="4" t="str">
        <x:v>3.º ESO</x:v>
      </x:c>
      <x:c r="C6030" s="4" t="str">
        <x:v>B</x:v>
      </x:c>
      <x:c r="D6030" s="13" t="str">
        <x:v>00450</x:v>
      </x:c>
      <x:c r="E6030" s="13" t="str">
        <x:v>00449</x:v>
      </x:c>
      <x:c r="F6030" s="4" t="str">
        <x:v>prediccion_amistad</x:v>
      </x:c>
      <x:c r="G6030" s="4"/>
      <x:c r="H6030" s="4" t="n">
        <x:f>COUNTIFS(Relaciones!$D$5800:$D$6166,E6030,Relaciones!$E$5800:$E$6166,D6030,Relaciones!$F$5800:$F$6166,"amistad")</x:f>
        <x:v>1</x:v>
      </x:c>
    </x:row>
    <x:row r="6031" ht="23" customHeight="1">
      <x:c r="A6031" s="4" t="str">
        <x:v>Sevilla</x:v>
      </x:c>
      <x:c r="B6031" s="4" t="str">
        <x:v>3.º ESO</x:v>
      </x:c>
      <x:c r="C6031" s="4" t="str">
        <x:v>B</x:v>
      </x:c>
      <x:c r="D6031" s="13" t="str">
        <x:v>00450</x:v>
      </x:c>
      <x:c r="E6031" s="13" t="str">
        <x:v>00451</x:v>
      </x:c>
      <x:c r="F6031" s="4" t="str">
        <x:v>prediccion_amistad</x:v>
      </x:c>
      <x:c r="G6031" s="4"/>
      <x:c r="H6031" s="4" t="n">
        <x:f>COUNTIFS(Relaciones!$D$5800:$D$6166,E6031,Relaciones!$E$5800:$E$6166,D6031,Relaciones!$F$5800:$F$6166,"amistad")</x:f>
        <x:v>1</x:v>
      </x:c>
    </x:row>
    <x:row r="6032" ht="23" customHeight="1">
      <x:c r="A6032" s="4" t="str">
        <x:v>Sevilla</x:v>
      </x:c>
      <x:c r="B6032" s="4" t="str">
        <x:v>3.º ESO</x:v>
      </x:c>
      <x:c r="C6032" s="4" t="str">
        <x:v>B</x:v>
      </x:c>
      <x:c r="D6032" s="13" t="str">
        <x:v>00450</x:v>
      </x:c>
      <x:c r="E6032" s="13" t="str">
        <x:v>00452</x:v>
      </x:c>
      <x:c r="F6032" s="4" t="str">
        <x:v>prediccion_amistad</x:v>
      </x:c>
      <x:c r="G6032" s="4"/>
      <x:c r="H6032" s="4" t="n">
        <x:f>COUNTIFS(Relaciones!$D$5800:$D$6166,E6032,Relaciones!$E$5800:$E$6166,D6032,Relaciones!$F$5800:$F$6166,"amistad")</x:f>
        <x:v>1</x:v>
      </x:c>
    </x:row>
    <x:row r="6033" ht="23" customHeight="1">
      <x:c r="A6033" s="4" t="str">
        <x:v>Sevilla</x:v>
      </x:c>
      <x:c r="B6033" s="4" t="str">
        <x:v>3.º ESO</x:v>
      </x:c>
      <x:c r="C6033" s="4" t="str">
        <x:v>B</x:v>
      </x:c>
      <x:c r="D6033" s="13" t="str">
        <x:v>00450</x:v>
      </x:c>
      <x:c r="E6033" s="13" t="str">
        <x:v>00455</x:v>
      </x:c>
      <x:c r="F6033" s="4" t="str">
        <x:v>prediccion_amistad</x:v>
      </x:c>
      <x:c r="G6033" s="4"/>
      <x:c r="H6033" s="4" t="n">
        <x:f>COUNTIFS(Relaciones!$D$5800:$D$6166,E6033,Relaciones!$E$5800:$E$6166,D6033,Relaciones!$F$5800:$F$6166,"amistad")</x:f>
        <x:v>0</x:v>
      </x:c>
    </x:row>
    <x:row r="6034" ht="23" customHeight="1">
      <x:c r="A6034" s="4" t="str">
        <x:v>Sevilla</x:v>
      </x:c>
      <x:c r="B6034" s="4" t="str">
        <x:v>3.º ESO</x:v>
      </x:c>
      <x:c r="C6034" s="4" t="str">
        <x:v>B</x:v>
      </x:c>
      <x:c r="D6034" s="13" t="str">
        <x:v>00450</x:v>
      </x:c>
      <x:c r="E6034" s="13" t="str">
        <x:v>00467</x:v>
      </x:c>
      <x:c r="F6034" s="4" t="str">
        <x:v>prediccion_amistad</x:v>
      </x:c>
      <x:c r="G6034" s="4"/>
      <x:c r="H6034" s="4" t="n">
        <x:f>COUNTIFS(Relaciones!$D$5800:$D$6166,E6034,Relaciones!$E$5800:$E$6166,D6034,Relaciones!$F$5800:$F$6166,"amistad")</x:f>
        <x:v>1</x:v>
      </x:c>
    </x:row>
    <x:row r="6035" ht="23" customHeight="1">
      <x:c r="A6035" s="4" t="str">
        <x:v>Sevilla</x:v>
      </x:c>
      <x:c r="B6035" s="4" t="str">
        <x:v>3.º ESO</x:v>
      </x:c>
      <x:c r="C6035" s="4" t="str">
        <x:v>B</x:v>
      </x:c>
      <x:c r="D6035" s="13" t="str">
        <x:v>00451</x:v>
      </x:c>
      <x:c r="E6035" s="13" t="str">
        <x:v>00449</x:v>
      </x:c>
      <x:c r="F6035" s="4" t="str">
        <x:v>prediccion_amistad</x:v>
      </x:c>
      <x:c r="G6035" s="4"/>
      <x:c r="H6035" s="4" t="n">
        <x:f>COUNTIFS(Relaciones!$D$5800:$D$6166,E6035,Relaciones!$E$5800:$E$6166,D6035,Relaciones!$F$5800:$F$6166,"amistad")</x:f>
        <x:v>1</x:v>
      </x:c>
    </x:row>
    <x:row r="6036" ht="23" customHeight="1">
      <x:c r="A6036" s="4" t="str">
        <x:v>Sevilla</x:v>
      </x:c>
      <x:c r="B6036" s="4" t="str">
        <x:v>3.º ESO</x:v>
      </x:c>
      <x:c r="C6036" s="4" t="str">
        <x:v>B</x:v>
      </x:c>
      <x:c r="D6036" s="13" t="str">
        <x:v>00451</x:v>
      </x:c>
      <x:c r="E6036" s="13" t="str">
        <x:v>00450</x:v>
      </x:c>
      <x:c r="F6036" s="4" t="str">
        <x:v>prediccion_amistad</x:v>
      </x:c>
      <x:c r="G6036" s="4"/>
      <x:c r="H6036" s="4" t="n">
        <x:f>COUNTIFS(Relaciones!$D$5800:$D$6166,E6036,Relaciones!$E$5800:$E$6166,D6036,Relaciones!$F$5800:$F$6166,"amistad")</x:f>
        <x:v>1</x:v>
      </x:c>
    </x:row>
    <x:row r="6037" ht="23" customHeight="1">
      <x:c r="A6037" s="4" t="str">
        <x:v>Sevilla</x:v>
      </x:c>
      <x:c r="B6037" s="4" t="str">
        <x:v>3.º ESO</x:v>
      </x:c>
      <x:c r="C6037" s="4" t="str">
        <x:v>B</x:v>
      </x:c>
      <x:c r="D6037" s="13" t="str">
        <x:v>00451</x:v>
      </x:c>
      <x:c r="E6037" s="13" t="str">
        <x:v>00453</x:v>
      </x:c>
      <x:c r="F6037" s="4" t="str">
        <x:v>prediccion_amistad</x:v>
      </x:c>
      <x:c r="G6037" s="4"/>
      <x:c r="H6037" s="4" t="n">
        <x:f>COUNTIFS(Relaciones!$D$5800:$D$6166,E6037,Relaciones!$E$5800:$E$6166,D6037,Relaciones!$F$5800:$F$6166,"amistad")</x:f>
        <x:v>1</x:v>
      </x:c>
    </x:row>
    <x:row r="6038" ht="23" customHeight="1">
      <x:c r="A6038" s="4" t="str">
        <x:v>Sevilla</x:v>
      </x:c>
      <x:c r="B6038" s="4" t="str">
        <x:v>3.º ESO</x:v>
      </x:c>
      <x:c r="C6038" s="4" t="str">
        <x:v>B</x:v>
      </x:c>
      <x:c r="D6038" s="13" t="str">
        <x:v>00452</x:v>
      </x:c>
      <x:c r="E6038" s="13" t="str">
        <x:v>00450</x:v>
      </x:c>
      <x:c r="F6038" s="4" t="str">
        <x:v>prediccion_amistad</x:v>
      </x:c>
      <x:c r="G6038" s="4"/>
      <x:c r="H6038" s="4" t="n">
        <x:f>COUNTIFS(Relaciones!$D$5800:$D$6166,E6038,Relaciones!$E$5800:$E$6166,D6038,Relaciones!$F$5800:$F$6166,"amistad")</x:f>
        <x:v>1</x:v>
      </x:c>
    </x:row>
    <x:row r="6039" ht="23" customHeight="1">
      <x:c r="A6039" s="4" t="str">
        <x:v>Sevilla</x:v>
      </x:c>
      <x:c r="B6039" s="4" t="str">
        <x:v>3.º ESO</x:v>
      </x:c>
      <x:c r="C6039" s="4" t="str">
        <x:v>B</x:v>
      </x:c>
      <x:c r="D6039" s="13" t="str">
        <x:v>00452</x:v>
      </x:c>
      <x:c r="E6039" s="13" t="str">
        <x:v>00453</x:v>
      </x:c>
      <x:c r="F6039" s="4" t="str">
        <x:v>prediccion_amistad</x:v>
      </x:c>
      <x:c r="G6039" s="4"/>
      <x:c r="H6039" s="4" t="n">
        <x:f>COUNTIFS(Relaciones!$D$5800:$D$6166,E6039,Relaciones!$E$5800:$E$6166,D6039,Relaciones!$F$5800:$F$6166,"amistad")</x:f>
        <x:v>1</x:v>
      </x:c>
    </x:row>
    <x:row r="6040" ht="23" customHeight="1">
      <x:c r="A6040" s="4" t="str">
        <x:v>Sevilla</x:v>
      </x:c>
      <x:c r="B6040" s="4" t="str">
        <x:v>3.º ESO</x:v>
      </x:c>
      <x:c r="C6040" s="4" t="str">
        <x:v>B</x:v>
      </x:c>
      <x:c r="D6040" s="13" t="str">
        <x:v>00452</x:v>
      </x:c>
      <x:c r="E6040" s="13" t="str">
        <x:v>00454</x:v>
      </x:c>
      <x:c r="F6040" s="4" t="str">
        <x:v>prediccion_amistad</x:v>
      </x:c>
      <x:c r="G6040" s="4"/>
      <x:c r="H6040" s="4" t="n">
        <x:f>COUNTIFS(Relaciones!$D$5800:$D$6166,E6040,Relaciones!$E$5800:$E$6166,D6040,Relaciones!$F$5800:$F$6166,"amistad")</x:f>
        <x:v>1</x:v>
      </x:c>
    </x:row>
    <x:row r="6041" ht="23" customHeight="1">
      <x:c r="A6041" s="4" t="str">
        <x:v>Sevilla</x:v>
      </x:c>
      <x:c r="B6041" s="4" t="str">
        <x:v>3.º ESO</x:v>
      </x:c>
      <x:c r="C6041" s="4" t="str">
        <x:v>B</x:v>
      </x:c>
      <x:c r="D6041" s="13" t="str">
        <x:v>00453</x:v>
      </x:c>
      <x:c r="E6041" s="13" t="str">
        <x:v>00452</x:v>
      </x:c>
      <x:c r="F6041" s="4" t="str">
        <x:v>prediccion_amistad</x:v>
      </x:c>
      <x:c r="G6041" s="4"/>
      <x:c r="H6041" s="4" t="n">
        <x:f>COUNTIFS(Relaciones!$D$5800:$D$6166,E6041,Relaciones!$E$5800:$E$6166,D6041,Relaciones!$F$5800:$F$6166,"amistad")</x:f>
        <x:v>1</x:v>
      </x:c>
    </x:row>
    <x:row r="6042" ht="23" customHeight="1">
      <x:c r="A6042" s="4" t="str">
        <x:v>Sevilla</x:v>
      </x:c>
      <x:c r="B6042" s="4" t="str">
        <x:v>3.º ESO</x:v>
      </x:c>
      <x:c r="C6042" s="4" t="str">
        <x:v>B</x:v>
      </x:c>
      <x:c r="D6042" s="13" t="str">
        <x:v>00453</x:v>
      </x:c>
      <x:c r="E6042" s="13" t="str">
        <x:v>00454</x:v>
      </x:c>
      <x:c r="F6042" s="4" t="str">
        <x:v>prediccion_amistad</x:v>
      </x:c>
      <x:c r="G6042" s="4"/>
      <x:c r="H6042" s="4" t="n">
        <x:f>COUNTIFS(Relaciones!$D$5800:$D$6166,E6042,Relaciones!$E$5800:$E$6166,D6042,Relaciones!$F$5800:$F$6166,"amistad")</x:f>
        <x:v>1</x:v>
      </x:c>
    </x:row>
    <x:row r="6043" ht="23" customHeight="1">
      <x:c r="A6043" s="4" t="str">
        <x:v>Sevilla</x:v>
      </x:c>
      <x:c r="B6043" s="4" t="str">
        <x:v>3.º ESO</x:v>
      </x:c>
      <x:c r="C6043" s="4" t="str">
        <x:v>B</x:v>
      </x:c>
      <x:c r="D6043" s="13" t="str">
        <x:v>00453</x:v>
      </x:c>
      <x:c r="E6043" s="13" t="str">
        <x:v>00455</x:v>
      </x:c>
      <x:c r="F6043" s="4" t="str">
        <x:v>prediccion_amistad</x:v>
      </x:c>
      <x:c r="G6043" s="4"/>
      <x:c r="H6043" s="4" t="n">
        <x:f>COUNTIFS(Relaciones!$D$5800:$D$6166,E6043,Relaciones!$E$5800:$E$6166,D6043,Relaciones!$F$5800:$F$6166,"amistad")</x:f>
        <x:v>1</x:v>
      </x:c>
    </x:row>
    <x:row r="6044" ht="23" customHeight="1">
      <x:c r="A6044" s="4" t="str">
        <x:v>Sevilla</x:v>
      </x:c>
      <x:c r="B6044" s="4" t="str">
        <x:v>3.º ESO</x:v>
      </x:c>
      <x:c r="C6044" s="4" t="str">
        <x:v>B</x:v>
      </x:c>
      <x:c r="D6044" s="13" t="str">
        <x:v>00453</x:v>
      </x:c>
      <x:c r="E6044" s="13" t="str">
        <x:v>00458</x:v>
      </x:c>
      <x:c r="F6044" s="4" t="str">
        <x:v>prediccion_amistad</x:v>
      </x:c>
      <x:c r="G6044" s="4"/>
      <x:c r="H6044" s="4" t="n">
        <x:f>COUNTIFS(Relaciones!$D$5800:$D$6166,E6044,Relaciones!$E$5800:$E$6166,D6044,Relaciones!$F$5800:$F$6166,"amistad")</x:f>
        <x:v>0</x:v>
      </x:c>
    </x:row>
    <x:row r="6045" ht="23" customHeight="1">
      <x:c r="A6045" s="4" t="str">
        <x:v>Sevilla</x:v>
      </x:c>
      <x:c r="B6045" s="4" t="str">
        <x:v>3.º ESO</x:v>
      </x:c>
      <x:c r="C6045" s="4" t="str">
        <x:v>B</x:v>
      </x:c>
      <x:c r="D6045" s="13" t="str">
        <x:v>00454</x:v>
      </x:c>
      <x:c r="E6045" s="13" t="str">
        <x:v>00452</x:v>
      </x:c>
      <x:c r="F6045" s="4" t="str">
        <x:v>prediccion_amistad</x:v>
      </x:c>
      <x:c r="G6045" s="4"/>
      <x:c r="H6045" s="4" t="n">
        <x:f>COUNTIFS(Relaciones!$D$5800:$D$6166,E6045,Relaciones!$E$5800:$E$6166,D6045,Relaciones!$F$5800:$F$6166,"amistad")</x:f>
        <x:v>1</x:v>
      </x:c>
    </x:row>
    <x:row r="6046" ht="23" customHeight="1">
      <x:c r="A6046" s="4" t="str">
        <x:v>Sevilla</x:v>
      </x:c>
      <x:c r="B6046" s="4" t="str">
        <x:v>3.º ESO</x:v>
      </x:c>
      <x:c r="C6046" s="4" t="str">
        <x:v>B</x:v>
      </x:c>
      <x:c r="D6046" s="13" t="str">
        <x:v>00454</x:v>
      </x:c>
      <x:c r="E6046" s="13" t="str">
        <x:v>00453</x:v>
      </x:c>
      <x:c r="F6046" s="4" t="str">
        <x:v>prediccion_amistad</x:v>
      </x:c>
      <x:c r="G6046" s="4"/>
      <x:c r="H6046" s="4" t="n">
        <x:f>COUNTIFS(Relaciones!$D$5800:$D$6166,E6046,Relaciones!$E$5800:$E$6166,D6046,Relaciones!$F$5800:$F$6166,"amistad")</x:f>
        <x:v>1</x:v>
      </x:c>
    </x:row>
    <x:row r="6047" ht="23" customHeight="1">
      <x:c r="A6047" s="4" t="str">
        <x:v>Sevilla</x:v>
      </x:c>
      <x:c r="B6047" s="4" t="str">
        <x:v>3.º ESO</x:v>
      </x:c>
      <x:c r="C6047" s="4" t="str">
        <x:v>B</x:v>
      </x:c>
      <x:c r="D6047" s="13" t="str">
        <x:v>00454</x:v>
      </x:c>
      <x:c r="E6047" s="13" t="str">
        <x:v>00455</x:v>
      </x:c>
      <x:c r="F6047" s="4" t="str">
        <x:v>prediccion_amistad</x:v>
      </x:c>
      <x:c r="G6047" s="4"/>
      <x:c r="H6047" s="4" t="n">
        <x:f>COUNTIFS(Relaciones!$D$5800:$D$6166,E6047,Relaciones!$E$5800:$E$6166,D6047,Relaciones!$F$5800:$F$6166,"amistad")</x:f>
        <x:v>1</x:v>
      </x:c>
    </x:row>
    <x:row r="6048" ht="23" customHeight="1">
      <x:c r="A6048" s="4" t="str">
        <x:v>Sevilla</x:v>
      </x:c>
      <x:c r="B6048" s="4" t="str">
        <x:v>3.º ESO</x:v>
      </x:c>
      <x:c r="C6048" s="4" t="str">
        <x:v>B</x:v>
      </x:c>
      <x:c r="D6048" s="13" t="str">
        <x:v>00455</x:v>
      </x:c>
      <x:c r="E6048" s="13" t="str">
        <x:v>00453</x:v>
      </x:c>
      <x:c r="F6048" s="4" t="str">
        <x:v>prediccion_amistad</x:v>
      </x:c>
      <x:c r="G6048" s="4"/>
      <x:c r="H6048" s="4" t="n">
        <x:f>COUNTIFS(Relaciones!$D$5800:$D$6166,E6048,Relaciones!$E$5800:$E$6166,D6048,Relaciones!$F$5800:$F$6166,"amistad")</x:f>
        <x:v>1</x:v>
      </x:c>
    </x:row>
    <x:row r="6049" ht="23" customHeight="1">
      <x:c r="A6049" s="4" t="str">
        <x:v>Sevilla</x:v>
      </x:c>
      <x:c r="B6049" s="4" t="str">
        <x:v>3.º ESO</x:v>
      </x:c>
      <x:c r="C6049" s="4" t="str">
        <x:v>B</x:v>
      </x:c>
      <x:c r="D6049" s="13" t="str">
        <x:v>00455</x:v>
      </x:c>
      <x:c r="E6049" s="13" t="str">
        <x:v>00454</x:v>
      </x:c>
      <x:c r="F6049" s="4" t="str">
        <x:v>prediccion_amistad</x:v>
      </x:c>
      <x:c r="G6049" s="4"/>
      <x:c r="H6049" s="4" t="n">
        <x:f>COUNTIFS(Relaciones!$D$5800:$D$6166,E6049,Relaciones!$E$5800:$E$6166,D6049,Relaciones!$F$5800:$F$6166,"amistad")</x:f>
        <x:v>1</x:v>
      </x:c>
    </x:row>
    <x:row r="6050" ht="23" customHeight="1">
      <x:c r="A6050" s="4" t="str">
        <x:v>Sevilla</x:v>
      </x:c>
      <x:c r="B6050" s="4" t="str">
        <x:v>3.º ESO</x:v>
      </x:c>
      <x:c r="C6050" s="4" t="str">
        <x:v>B</x:v>
      </x:c>
      <x:c r="D6050" s="13" t="str">
        <x:v>00455</x:v>
      </x:c>
      <x:c r="E6050" s="13" t="str">
        <x:v>00457</x:v>
      </x:c>
      <x:c r="F6050" s="4" t="str">
        <x:v>prediccion_amistad</x:v>
      </x:c>
      <x:c r="G6050" s="4"/>
      <x:c r="H6050" s="4" t="n">
        <x:f>COUNTIFS(Relaciones!$D$5800:$D$6166,E6050,Relaciones!$E$5800:$E$6166,D6050,Relaciones!$F$5800:$F$6166,"amistad")</x:f>
        <x:v>1</x:v>
      </x:c>
    </x:row>
    <x:row r="6051" ht="23" customHeight="1">
      <x:c r="A6051" s="4" t="str">
        <x:v>Sevilla</x:v>
      </x:c>
      <x:c r="B6051" s="4" t="str">
        <x:v>3.º ESO</x:v>
      </x:c>
      <x:c r="C6051" s="4" t="str">
        <x:v>B</x:v>
      </x:c>
      <x:c r="D6051" s="13" t="str">
        <x:v>00456</x:v>
      </x:c>
      <x:c r="E6051" s="13" t="str">
        <x:v>00454</x:v>
      </x:c>
      <x:c r="F6051" s="4" t="str">
        <x:v>prediccion_amistad</x:v>
      </x:c>
      <x:c r="G6051" s="4"/>
      <x:c r="H6051" s="4" t="n">
        <x:f>COUNTIFS(Relaciones!$D$5800:$D$6166,E6051,Relaciones!$E$5800:$E$6166,D6051,Relaciones!$F$5800:$F$6166,"amistad")</x:f>
        <x:v>1</x:v>
      </x:c>
    </x:row>
    <x:row r="6052" ht="23" customHeight="1">
      <x:c r="A6052" s="4" t="str">
        <x:v>Sevilla</x:v>
      </x:c>
      <x:c r="B6052" s="4" t="str">
        <x:v>3.º ESO</x:v>
      </x:c>
      <x:c r="C6052" s="4" t="str">
        <x:v>B</x:v>
      </x:c>
      <x:c r="D6052" s="13" t="str">
        <x:v>00456</x:v>
      </x:c>
      <x:c r="E6052" s="13" t="str">
        <x:v>00457</x:v>
      </x:c>
      <x:c r="F6052" s="4" t="str">
        <x:v>prediccion_amistad</x:v>
      </x:c>
      <x:c r="G6052" s="4"/>
      <x:c r="H6052" s="4" t="n">
        <x:f>COUNTIFS(Relaciones!$D$5800:$D$6166,E6052,Relaciones!$E$5800:$E$6166,D6052,Relaciones!$F$5800:$F$6166,"amistad")</x:f>
        <x:v>1</x:v>
      </x:c>
    </x:row>
    <x:row r="6053" ht="23" customHeight="1">
      <x:c r="A6053" s="4" t="str">
        <x:v>Sevilla</x:v>
      </x:c>
      <x:c r="B6053" s="4" t="str">
        <x:v>3.º ESO</x:v>
      </x:c>
      <x:c r="C6053" s="4" t="str">
        <x:v>B</x:v>
      </x:c>
      <x:c r="D6053" s="13" t="str">
        <x:v>00456</x:v>
      </x:c>
      <x:c r="E6053" s="13" t="str">
        <x:v>00458</x:v>
      </x:c>
      <x:c r="F6053" s="4" t="str">
        <x:v>prediccion_amistad</x:v>
      </x:c>
      <x:c r="G6053" s="4"/>
      <x:c r="H6053" s="4" t="n">
        <x:f>COUNTIFS(Relaciones!$D$5800:$D$6166,E6053,Relaciones!$E$5800:$E$6166,D6053,Relaciones!$F$5800:$F$6166,"amistad")</x:f>
        <x:v>1</x:v>
      </x:c>
    </x:row>
    <x:row r="6054" ht="23" customHeight="1">
      <x:c r="A6054" s="4" t="str">
        <x:v>Sevilla</x:v>
      </x:c>
      <x:c r="B6054" s="4" t="str">
        <x:v>3.º ESO</x:v>
      </x:c>
      <x:c r="C6054" s="4" t="str">
        <x:v>B</x:v>
      </x:c>
      <x:c r="D6054" s="13" t="str">
        <x:v>00456</x:v>
      </x:c>
      <x:c r="E6054" s="13" t="str">
        <x:v>00461</x:v>
      </x:c>
      <x:c r="F6054" s="4" t="str">
        <x:v>prediccion_amistad</x:v>
      </x:c>
      <x:c r="G6054" s="4"/>
      <x:c r="H6054" s="4" t="n">
        <x:f>COUNTIFS(Relaciones!$D$5800:$D$6166,E6054,Relaciones!$E$5800:$E$6166,D6054,Relaciones!$F$5800:$F$6166,"amistad")</x:f>
        <x:v>0</x:v>
      </x:c>
    </x:row>
    <x:row r="6055" ht="23" customHeight="1">
      <x:c r="A6055" s="4" t="str">
        <x:v>Sevilla</x:v>
      </x:c>
      <x:c r="B6055" s="4" t="str">
        <x:v>3.º ESO</x:v>
      </x:c>
      <x:c r="C6055" s="4" t="str">
        <x:v>B</x:v>
      </x:c>
      <x:c r="D6055" s="13" t="str">
        <x:v>00456</x:v>
      </x:c>
      <x:c r="E6055" s="13" t="str">
        <x:v>00473</x:v>
      </x:c>
      <x:c r="F6055" s="4" t="str">
        <x:v>prediccion_amistad</x:v>
      </x:c>
      <x:c r="G6055" s="4"/>
      <x:c r="H6055" s="4" t="n">
        <x:f>COUNTIFS(Relaciones!$D$5800:$D$6166,E6055,Relaciones!$E$5800:$E$6166,D6055,Relaciones!$F$5800:$F$6166,"amistad")</x:f>
        <x:v>1</x:v>
      </x:c>
    </x:row>
    <x:row r="6056" ht="23" customHeight="1">
      <x:c r="A6056" s="4" t="str">
        <x:v>Sevilla</x:v>
      </x:c>
      <x:c r="B6056" s="4" t="str">
        <x:v>3.º ESO</x:v>
      </x:c>
      <x:c r="C6056" s="4" t="str">
        <x:v>B</x:v>
      </x:c>
      <x:c r="D6056" s="13" t="str">
        <x:v>00457</x:v>
      </x:c>
      <x:c r="E6056" s="13" t="str">
        <x:v>00455</x:v>
      </x:c>
      <x:c r="F6056" s="4" t="str">
        <x:v>prediccion_amistad</x:v>
      </x:c>
      <x:c r="G6056" s="4"/>
      <x:c r="H6056" s="4" t="n">
        <x:f>COUNTIFS(Relaciones!$D$5800:$D$6166,E6056,Relaciones!$E$5800:$E$6166,D6056,Relaciones!$F$5800:$F$6166,"amistad")</x:f>
        <x:v>1</x:v>
      </x:c>
    </x:row>
    <x:row r="6057" ht="23" customHeight="1">
      <x:c r="A6057" s="4" t="str">
        <x:v>Sevilla</x:v>
      </x:c>
      <x:c r="B6057" s="4" t="str">
        <x:v>3.º ESO</x:v>
      </x:c>
      <x:c r="C6057" s="4" t="str">
        <x:v>B</x:v>
      </x:c>
      <x:c r="D6057" s="13" t="str">
        <x:v>00457</x:v>
      </x:c>
      <x:c r="E6057" s="13" t="str">
        <x:v>00456</x:v>
      </x:c>
      <x:c r="F6057" s="4" t="str">
        <x:v>prediccion_amistad</x:v>
      </x:c>
      <x:c r="G6057" s="4"/>
      <x:c r="H6057" s="4" t="n">
        <x:f>COUNTIFS(Relaciones!$D$5800:$D$6166,E6057,Relaciones!$E$5800:$E$6166,D6057,Relaciones!$F$5800:$F$6166,"amistad")</x:f>
        <x:v>1</x:v>
      </x:c>
    </x:row>
    <x:row r="6058" ht="23" customHeight="1">
      <x:c r="A6058" s="4" t="str">
        <x:v>Sevilla</x:v>
      </x:c>
      <x:c r="B6058" s="4" t="str">
        <x:v>3.º ESO</x:v>
      </x:c>
      <x:c r="C6058" s="4" t="str">
        <x:v>B</x:v>
      </x:c>
      <x:c r="D6058" s="13" t="str">
        <x:v>00457</x:v>
      </x:c>
      <x:c r="E6058" s="13" t="str">
        <x:v>00458</x:v>
      </x:c>
      <x:c r="F6058" s="4" t="str">
        <x:v>prediccion_amistad</x:v>
      </x:c>
      <x:c r="G6058" s="4"/>
      <x:c r="H6058" s="4" t="n">
        <x:f>COUNTIFS(Relaciones!$D$5800:$D$6166,E6058,Relaciones!$E$5800:$E$6166,D6058,Relaciones!$F$5800:$F$6166,"amistad")</x:f>
        <x:v>1</x:v>
      </x:c>
    </x:row>
    <x:row r="6059" ht="23" customHeight="1">
      <x:c r="A6059" s="4" t="str">
        <x:v>Sevilla</x:v>
      </x:c>
      <x:c r="B6059" s="4" t="str">
        <x:v>3.º ESO</x:v>
      </x:c>
      <x:c r="C6059" s="4" t="str">
        <x:v>B</x:v>
      </x:c>
      <x:c r="D6059" s="13" t="str">
        <x:v>00458</x:v>
      </x:c>
      <x:c r="E6059" s="13" t="str">
        <x:v>00449</x:v>
      </x:c>
      <x:c r="F6059" s="4" t="str">
        <x:v>prediccion_amistad</x:v>
      </x:c>
      <x:c r="G6059" s="4"/>
      <x:c r="H6059" s="4" t="n">
        <x:f>COUNTIFS(Relaciones!$D$5800:$D$6166,E6059,Relaciones!$E$5800:$E$6166,D6059,Relaciones!$F$5800:$F$6166,"amistad")</x:f>
        <x:v>1</x:v>
      </x:c>
    </x:row>
    <x:row r="6060" ht="23" customHeight="1">
      <x:c r="A6060" s="4" t="str">
        <x:v>Sevilla</x:v>
      </x:c>
      <x:c r="B6060" s="4" t="str">
        <x:v>3.º ESO</x:v>
      </x:c>
      <x:c r="C6060" s="4" t="str">
        <x:v>B</x:v>
      </x:c>
      <x:c r="D6060" s="13" t="str">
        <x:v>00458</x:v>
      </x:c>
      <x:c r="E6060" s="13" t="str">
        <x:v>00450</x:v>
      </x:c>
      <x:c r="F6060" s="4" t="str">
        <x:v>prediccion_amistad</x:v>
      </x:c>
      <x:c r="G6060" s="4"/>
      <x:c r="H6060" s="4" t="n">
        <x:f>COUNTIFS(Relaciones!$D$5800:$D$6166,E6060,Relaciones!$E$5800:$E$6166,D6060,Relaciones!$F$5800:$F$6166,"amistad")</x:f>
        <x:v>1</x:v>
      </x:c>
    </x:row>
    <x:row r="6061" ht="23" customHeight="1">
      <x:c r="A6061" s="4" t="str">
        <x:v>Sevilla</x:v>
      </x:c>
      <x:c r="B6061" s="4" t="str">
        <x:v>3.º ESO</x:v>
      </x:c>
      <x:c r="C6061" s="4" t="str">
        <x:v>B</x:v>
      </x:c>
      <x:c r="D6061" s="13" t="str">
        <x:v>00458</x:v>
      </x:c>
      <x:c r="E6061" s="13" t="str">
        <x:v>00456</x:v>
      </x:c>
      <x:c r="F6061" s="4" t="str">
        <x:v>prediccion_amistad</x:v>
      </x:c>
      <x:c r="G6061" s="4"/>
      <x:c r="H6061" s="4" t="n">
        <x:f>COUNTIFS(Relaciones!$D$5800:$D$6166,E6061,Relaciones!$E$5800:$E$6166,D6061,Relaciones!$F$5800:$F$6166,"amistad")</x:f>
        <x:v>1</x:v>
      </x:c>
    </x:row>
    <x:row r="6062" ht="23" customHeight="1">
      <x:c r="A6062" s="4" t="str">
        <x:v>Sevilla</x:v>
      </x:c>
      <x:c r="B6062" s="4" t="str">
        <x:v>3.º ESO</x:v>
      </x:c>
      <x:c r="C6062" s="4" t="str">
        <x:v>B</x:v>
      </x:c>
      <x:c r="D6062" s="13" t="str">
        <x:v>00459</x:v>
      </x:c>
      <x:c r="E6062" s="13" t="str">
        <x:v>00449</x:v>
      </x:c>
      <x:c r="F6062" s="4" t="str">
        <x:v>prediccion_amistad</x:v>
      </x:c>
      <x:c r="G6062" s="4"/>
      <x:c r="H6062" s="4" t="n">
        <x:f>COUNTIFS(Relaciones!$D$5800:$D$6166,E6062,Relaciones!$E$5800:$E$6166,D6062,Relaciones!$F$5800:$F$6166,"amistad")</x:f>
        <x:v>1</x:v>
      </x:c>
    </x:row>
    <x:row r="6063" ht="23" customHeight="1">
      <x:c r="A6063" s="4" t="str">
        <x:v>Sevilla</x:v>
      </x:c>
      <x:c r="B6063" s="4" t="str">
        <x:v>3.º ESO</x:v>
      </x:c>
      <x:c r="C6063" s="4" t="str">
        <x:v>B</x:v>
      </x:c>
      <x:c r="D6063" s="13" t="str">
        <x:v>00459</x:v>
      </x:c>
      <x:c r="E6063" s="13" t="str">
        <x:v>00460</x:v>
      </x:c>
      <x:c r="F6063" s="4" t="str">
        <x:v>prediccion_amistad</x:v>
      </x:c>
      <x:c r="G6063" s="4"/>
      <x:c r="H6063" s="4" t="n">
        <x:f>COUNTIFS(Relaciones!$D$5800:$D$6166,E6063,Relaciones!$E$5800:$E$6166,D6063,Relaciones!$F$5800:$F$6166,"amistad")</x:f>
        <x:v>1</x:v>
      </x:c>
    </x:row>
    <x:row r="6064" ht="23" customHeight="1">
      <x:c r="A6064" s="4" t="str">
        <x:v>Sevilla</x:v>
      </x:c>
      <x:c r="B6064" s="4" t="str">
        <x:v>3.º ESO</x:v>
      </x:c>
      <x:c r="C6064" s="4" t="str">
        <x:v>B</x:v>
      </x:c>
      <x:c r="D6064" s="13" t="str">
        <x:v>00459</x:v>
      </x:c>
      <x:c r="E6064" s="13" t="str">
        <x:v>00462</x:v>
      </x:c>
      <x:c r="F6064" s="4" t="str">
        <x:v>prediccion_amistad</x:v>
      </x:c>
      <x:c r="G6064" s="4"/>
      <x:c r="H6064" s="4" t="n">
        <x:f>COUNTIFS(Relaciones!$D$5800:$D$6166,E6064,Relaciones!$E$5800:$E$6166,D6064,Relaciones!$F$5800:$F$6166,"amistad")</x:f>
        <x:v>1</x:v>
      </x:c>
    </x:row>
    <x:row r="6065" ht="23" customHeight="1">
      <x:c r="A6065" s="4" t="str">
        <x:v>Sevilla</x:v>
      </x:c>
      <x:c r="B6065" s="4" t="str">
        <x:v>3.º ESO</x:v>
      </x:c>
      <x:c r="C6065" s="4" t="str">
        <x:v>B</x:v>
      </x:c>
      <x:c r="D6065" s="13" t="str">
        <x:v>00459</x:v>
      </x:c>
      <x:c r="E6065" s="13" t="str">
        <x:v>00463</x:v>
      </x:c>
      <x:c r="F6065" s="4" t="str">
        <x:v>prediccion_amistad</x:v>
      </x:c>
      <x:c r="G6065" s="4"/>
      <x:c r="H6065" s="4" t="n">
        <x:f>COUNTIFS(Relaciones!$D$5800:$D$6166,E6065,Relaciones!$E$5800:$E$6166,D6065,Relaciones!$F$5800:$F$6166,"amistad")</x:f>
        <x:v>1</x:v>
      </x:c>
    </x:row>
    <x:row r="6066" ht="23" customHeight="1">
      <x:c r="A6066" s="4" t="str">
        <x:v>Sevilla</x:v>
      </x:c>
      <x:c r="B6066" s="4" t="str">
        <x:v>3.º ESO</x:v>
      </x:c>
      <x:c r="C6066" s="4" t="str">
        <x:v>B</x:v>
      </x:c>
      <x:c r="D6066" s="13" t="str">
        <x:v>00459</x:v>
      </x:c>
      <x:c r="E6066" s="13" t="str">
        <x:v>00464</x:v>
      </x:c>
      <x:c r="F6066" s="4" t="str">
        <x:v>prediccion_amistad</x:v>
      </x:c>
      <x:c r="G6066" s="4"/>
      <x:c r="H6066" s="4" t="n">
        <x:f>COUNTIFS(Relaciones!$D$5800:$D$6166,E6066,Relaciones!$E$5800:$E$6166,D6066,Relaciones!$F$5800:$F$6166,"amistad")</x:f>
        <x:v>1</x:v>
      </x:c>
    </x:row>
    <x:row r="6067" ht="23" customHeight="1">
      <x:c r="A6067" s="4" t="str">
        <x:v>Sevilla</x:v>
      </x:c>
      <x:c r="B6067" s="4" t="str">
        <x:v>3.º ESO</x:v>
      </x:c>
      <x:c r="C6067" s="4" t="str">
        <x:v>B</x:v>
      </x:c>
      <x:c r="D6067" s="13" t="str">
        <x:v>00459</x:v>
      </x:c>
      <x:c r="E6067" s="13" t="str">
        <x:v>00466</x:v>
      </x:c>
      <x:c r="F6067" s="4" t="str">
        <x:v>prediccion_amistad</x:v>
      </x:c>
      <x:c r="G6067" s="4"/>
      <x:c r="H6067" s="4" t="n">
        <x:f>COUNTIFS(Relaciones!$D$5800:$D$6166,E6067,Relaciones!$E$5800:$E$6166,D6067,Relaciones!$F$5800:$F$6166,"amistad")</x:f>
        <x:v>1</x:v>
      </x:c>
    </x:row>
    <x:row r="6068" ht="23" customHeight="1">
      <x:c r="A6068" s="4" t="str">
        <x:v>Sevilla</x:v>
      </x:c>
      <x:c r="B6068" s="4" t="str">
        <x:v>3.º ESO</x:v>
      </x:c>
      <x:c r="C6068" s="4" t="str">
        <x:v>B</x:v>
      </x:c>
      <x:c r="D6068" s="13" t="str">
        <x:v>00459</x:v>
      </x:c>
      <x:c r="E6068" s="13" t="str">
        <x:v>00467</x:v>
      </x:c>
      <x:c r="F6068" s="4" t="str">
        <x:v>prediccion_amistad</x:v>
      </x:c>
      <x:c r="G6068" s="4"/>
      <x:c r="H6068" s="4" t="n">
        <x:f>COUNTIFS(Relaciones!$D$5800:$D$6166,E6068,Relaciones!$E$5800:$E$6166,D6068,Relaciones!$F$5800:$F$6166,"amistad")</x:f>
        <x:v>1</x:v>
      </x:c>
    </x:row>
    <x:row r="6069" ht="23" customHeight="1">
      <x:c r="A6069" s="4" t="str">
        <x:v>Sevilla</x:v>
      </x:c>
      <x:c r="B6069" s="4" t="str">
        <x:v>3.º ESO</x:v>
      </x:c>
      <x:c r="C6069" s="4" t="str">
        <x:v>B</x:v>
      </x:c>
      <x:c r="D6069" s="13" t="str">
        <x:v>00459</x:v>
      </x:c>
      <x:c r="E6069" s="13" t="str">
        <x:v>00468</x:v>
      </x:c>
      <x:c r="F6069" s="4" t="str">
        <x:v>prediccion_amistad</x:v>
      </x:c>
      <x:c r="G6069" s="4"/>
      <x:c r="H6069" s="4" t="n">
        <x:f>COUNTIFS(Relaciones!$D$5800:$D$6166,E6069,Relaciones!$E$5800:$E$6166,D6069,Relaciones!$F$5800:$F$6166,"amistad")</x:f>
        <x:v>1</x:v>
      </x:c>
    </x:row>
    <x:row r="6070" ht="23" customHeight="1">
      <x:c r="A6070" s="4" t="str">
        <x:v>Sevilla</x:v>
      </x:c>
      <x:c r="B6070" s="4" t="str">
        <x:v>3.º ESO</x:v>
      </x:c>
      <x:c r="C6070" s="4" t="str">
        <x:v>B</x:v>
      </x:c>
      <x:c r="D6070" s="13" t="str">
        <x:v>00459</x:v>
      </x:c>
      <x:c r="E6070" s="13" t="str">
        <x:v>00470</x:v>
      </x:c>
      <x:c r="F6070" s="4" t="str">
        <x:v>prediccion_amistad</x:v>
      </x:c>
      <x:c r="G6070" s="4"/>
      <x:c r="H6070" s="4" t="n">
        <x:f>COUNTIFS(Relaciones!$D$5800:$D$6166,E6070,Relaciones!$E$5800:$E$6166,D6070,Relaciones!$F$5800:$F$6166,"amistad")</x:f>
        <x:v>0</x:v>
      </x:c>
    </x:row>
    <x:row r="6071" ht="23" customHeight="1">
      <x:c r="A6071" s="4" t="str">
        <x:v>Sevilla</x:v>
      </x:c>
      <x:c r="B6071" s="4" t="str">
        <x:v>3.º ESO</x:v>
      </x:c>
      <x:c r="C6071" s="4" t="str">
        <x:v>B</x:v>
      </x:c>
      <x:c r="D6071" s="13" t="str">
        <x:v>00459</x:v>
      </x:c>
      <x:c r="E6071" s="13" t="str">
        <x:v>00476</x:v>
      </x:c>
      <x:c r="F6071" s="4" t="str">
        <x:v>prediccion_amistad</x:v>
      </x:c>
      <x:c r="G6071" s="4"/>
      <x:c r="H6071" s="4" t="n">
        <x:f>COUNTIFS(Relaciones!$D$5800:$D$6166,E6071,Relaciones!$E$5800:$E$6166,D6071,Relaciones!$F$5800:$F$6166,"amistad")</x:f>
        <x:v>1</x:v>
      </x:c>
    </x:row>
    <x:row r="6072" ht="23" customHeight="1">
      <x:c r="A6072" s="4" t="str">
        <x:v>Sevilla</x:v>
      </x:c>
      <x:c r="B6072" s="4" t="str">
        <x:v>3.º ESO</x:v>
      </x:c>
      <x:c r="C6072" s="4" t="str">
        <x:v>B</x:v>
      </x:c>
      <x:c r="D6072" s="13" t="str">
        <x:v>00460</x:v>
      </x:c>
      <x:c r="E6072" s="13" t="str">
        <x:v>00449</x:v>
      </x:c>
      <x:c r="F6072" s="4" t="str">
        <x:v>prediccion_amistad</x:v>
      </x:c>
      <x:c r="G6072" s="4"/>
      <x:c r="H6072" s="4" t="n">
        <x:f>COUNTIFS(Relaciones!$D$5800:$D$6166,E6072,Relaciones!$E$5800:$E$6166,D6072,Relaciones!$F$5800:$F$6166,"amistad")</x:f>
        <x:v>1</x:v>
      </x:c>
    </x:row>
    <x:row r="6073" ht="23" customHeight="1">
      <x:c r="A6073" s="4" t="str">
        <x:v>Sevilla</x:v>
      </x:c>
      <x:c r="B6073" s="4" t="str">
        <x:v>3.º ESO</x:v>
      </x:c>
      <x:c r="C6073" s="4" t="str">
        <x:v>B</x:v>
      </x:c>
      <x:c r="D6073" s="13" t="str">
        <x:v>00460</x:v>
      </x:c>
      <x:c r="E6073" s="13" t="str">
        <x:v>00461</x:v>
      </x:c>
      <x:c r="F6073" s="4" t="str">
        <x:v>prediccion_amistad</x:v>
      </x:c>
      <x:c r="G6073" s="4"/>
      <x:c r="H6073" s="4" t="n">
        <x:f>COUNTIFS(Relaciones!$D$5800:$D$6166,E6073,Relaciones!$E$5800:$E$6166,D6073,Relaciones!$F$5800:$F$6166,"amistad")</x:f>
        <x:v>1</x:v>
      </x:c>
    </x:row>
    <x:row r="6074" ht="23" customHeight="1">
      <x:c r="A6074" s="4" t="str">
        <x:v>Sevilla</x:v>
      </x:c>
      <x:c r="B6074" s="4" t="str">
        <x:v>3.º ESO</x:v>
      </x:c>
      <x:c r="C6074" s="4" t="str">
        <x:v>B</x:v>
      </x:c>
      <x:c r="D6074" s="13" t="str">
        <x:v>00460</x:v>
      </x:c>
      <x:c r="E6074" s="13" t="str">
        <x:v>00462</x:v>
      </x:c>
      <x:c r="F6074" s="4" t="str">
        <x:v>prediccion_amistad</x:v>
      </x:c>
      <x:c r="G6074" s="4"/>
      <x:c r="H6074" s="4" t="n">
        <x:f>COUNTIFS(Relaciones!$D$5800:$D$6166,E6074,Relaciones!$E$5800:$E$6166,D6074,Relaciones!$F$5800:$F$6166,"amistad")</x:f>
        <x:v>1</x:v>
      </x:c>
    </x:row>
    <x:row r="6075" ht="23" customHeight="1">
      <x:c r="A6075" s="4" t="str">
        <x:v>Sevilla</x:v>
      </x:c>
      <x:c r="B6075" s="4" t="str">
        <x:v>3.º ESO</x:v>
      </x:c>
      <x:c r="C6075" s="4" t="str">
        <x:v>B</x:v>
      </x:c>
      <x:c r="D6075" s="13" t="str">
        <x:v>00460</x:v>
      </x:c>
      <x:c r="E6075" s="13" t="str">
        <x:v>00468</x:v>
      </x:c>
      <x:c r="F6075" s="4" t="str">
        <x:v>prediccion_amistad</x:v>
      </x:c>
      <x:c r="G6075" s="4"/>
      <x:c r="H6075" s="4" t="n">
        <x:f>COUNTIFS(Relaciones!$D$5800:$D$6166,E6075,Relaciones!$E$5800:$E$6166,D6075,Relaciones!$F$5800:$F$6166,"amistad")</x:f>
        <x:v>1</x:v>
      </x:c>
    </x:row>
    <x:row r="6076" ht="23" customHeight="1">
      <x:c r="A6076" s="4" t="str">
        <x:v>Sevilla</x:v>
      </x:c>
      <x:c r="B6076" s="4" t="str">
        <x:v>3.º ESO</x:v>
      </x:c>
      <x:c r="C6076" s="4" t="str">
        <x:v>B</x:v>
      </x:c>
      <x:c r="D6076" s="13" t="str">
        <x:v>00461</x:v>
      </x:c>
      <x:c r="E6076" s="13" t="str">
        <x:v>00460</x:v>
      </x:c>
      <x:c r="F6076" s="4" t="str">
        <x:v>prediccion_amistad</x:v>
      </x:c>
      <x:c r="G6076" s="4"/>
      <x:c r="H6076" s="4" t="n">
        <x:f>COUNTIFS(Relaciones!$D$5800:$D$6166,E6076,Relaciones!$E$5800:$E$6166,D6076,Relaciones!$F$5800:$F$6166,"amistad")</x:f>
        <x:v>1</x:v>
      </x:c>
    </x:row>
    <x:row r="6077" ht="23" customHeight="1">
      <x:c r="A6077" s="4" t="str">
        <x:v>Sevilla</x:v>
      </x:c>
      <x:c r="B6077" s="4" t="str">
        <x:v>3.º ESO</x:v>
      </x:c>
      <x:c r="C6077" s="4" t="str">
        <x:v>B</x:v>
      </x:c>
      <x:c r="D6077" s="13" t="str">
        <x:v>00461</x:v>
      </x:c>
      <x:c r="E6077" s="13" t="str">
        <x:v>00462</x:v>
      </x:c>
      <x:c r="F6077" s="4" t="str">
        <x:v>prediccion_amistad</x:v>
      </x:c>
      <x:c r="G6077" s="4"/>
      <x:c r="H6077" s="4" t="n">
        <x:f>COUNTIFS(Relaciones!$D$5800:$D$6166,E6077,Relaciones!$E$5800:$E$6166,D6077,Relaciones!$F$5800:$F$6166,"amistad")</x:f>
        <x:v>1</x:v>
      </x:c>
    </x:row>
    <x:row r="6078" ht="23" customHeight="1">
      <x:c r="A6078" s="4" t="str">
        <x:v>Sevilla</x:v>
      </x:c>
      <x:c r="B6078" s="4" t="str">
        <x:v>3.º ESO</x:v>
      </x:c>
      <x:c r="C6078" s="4" t="str">
        <x:v>B</x:v>
      </x:c>
      <x:c r="D6078" s="13" t="str">
        <x:v>00461</x:v>
      </x:c>
      <x:c r="E6078" s="13" t="str">
        <x:v>00463</x:v>
      </x:c>
      <x:c r="F6078" s="4" t="str">
        <x:v>prediccion_amistad</x:v>
      </x:c>
      <x:c r="G6078" s="4"/>
      <x:c r="H6078" s="4" t="n">
        <x:f>COUNTIFS(Relaciones!$D$5800:$D$6166,E6078,Relaciones!$E$5800:$E$6166,D6078,Relaciones!$F$5800:$F$6166,"amistad")</x:f>
        <x:v>1</x:v>
      </x:c>
    </x:row>
    <x:row r="6079" ht="23" customHeight="1">
      <x:c r="A6079" s="4" t="str">
        <x:v>Sevilla</x:v>
      </x:c>
      <x:c r="B6079" s="4" t="str">
        <x:v>3.º ESO</x:v>
      </x:c>
      <x:c r="C6079" s="4" t="str">
        <x:v>B</x:v>
      </x:c>
      <x:c r="D6079" s="13" t="str">
        <x:v>00462</x:v>
      </x:c>
      <x:c r="E6079" s="13" t="str">
        <x:v>00460</x:v>
      </x:c>
      <x:c r="F6079" s="4" t="str">
        <x:v>prediccion_amistad</x:v>
      </x:c>
      <x:c r="G6079" s="4"/>
      <x:c r="H6079" s="4" t="n">
        <x:f>COUNTIFS(Relaciones!$D$5800:$D$6166,E6079,Relaciones!$E$5800:$E$6166,D6079,Relaciones!$F$5800:$F$6166,"amistad")</x:f>
        <x:v>1</x:v>
      </x:c>
    </x:row>
    <x:row r="6080" ht="23" customHeight="1">
      <x:c r="A6080" s="4" t="str">
        <x:v>Sevilla</x:v>
      </x:c>
      <x:c r="B6080" s="4" t="str">
        <x:v>3.º ESO</x:v>
      </x:c>
      <x:c r="C6080" s="4" t="str">
        <x:v>B</x:v>
      </x:c>
      <x:c r="D6080" s="13" t="str">
        <x:v>00462</x:v>
      </x:c>
      <x:c r="E6080" s="13" t="str">
        <x:v>00461</x:v>
      </x:c>
      <x:c r="F6080" s="4" t="str">
        <x:v>prediccion_amistad</x:v>
      </x:c>
      <x:c r="G6080" s="4"/>
      <x:c r="H6080" s="4" t="n">
        <x:f>COUNTIFS(Relaciones!$D$5800:$D$6166,E6080,Relaciones!$E$5800:$E$6166,D6080,Relaciones!$F$5800:$F$6166,"amistad")</x:f>
        <x:v>1</x:v>
      </x:c>
    </x:row>
    <x:row r="6081" ht="23" customHeight="1">
      <x:c r="A6081" s="4" t="str">
        <x:v>Sevilla</x:v>
      </x:c>
      <x:c r="B6081" s="4" t="str">
        <x:v>3.º ESO</x:v>
      </x:c>
      <x:c r="C6081" s="4" t="str">
        <x:v>B</x:v>
      </x:c>
      <x:c r="D6081" s="13" t="str">
        <x:v>00462</x:v>
      </x:c>
      <x:c r="E6081" s="13" t="str">
        <x:v>00463</x:v>
      </x:c>
      <x:c r="F6081" s="4" t="str">
        <x:v>prediccion_amistad</x:v>
      </x:c>
      <x:c r="G6081" s="4"/>
      <x:c r="H6081" s="4" t="n">
        <x:f>COUNTIFS(Relaciones!$D$5800:$D$6166,E6081,Relaciones!$E$5800:$E$6166,D6081,Relaciones!$F$5800:$F$6166,"amistad")</x:f>
        <x:v>1</x:v>
      </x:c>
    </x:row>
    <x:row r="6082" ht="23" customHeight="1">
      <x:c r="A6082" s="4" t="str">
        <x:v>Sevilla</x:v>
      </x:c>
      <x:c r="B6082" s="4" t="str">
        <x:v>3.º ESO</x:v>
      </x:c>
      <x:c r="C6082" s="4" t="str">
        <x:v>B</x:v>
      </x:c>
      <x:c r="D6082" s="13" t="str">
        <x:v>00462</x:v>
      </x:c>
      <x:c r="E6082" s="13" t="str">
        <x:v>00467</x:v>
      </x:c>
      <x:c r="F6082" s="4" t="str">
        <x:v>prediccion_amistad</x:v>
      </x:c>
      <x:c r="G6082" s="4"/>
      <x:c r="H6082" s="4" t="n">
        <x:f>COUNTIFS(Relaciones!$D$5800:$D$6166,E6082,Relaciones!$E$5800:$E$6166,D6082,Relaciones!$F$5800:$F$6166,"amistad")</x:f>
        <x:v>0</x:v>
      </x:c>
    </x:row>
    <x:row r="6083" ht="23" customHeight="1">
      <x:c r="A6083" s="4" t="str">
        <x:v>Sevilla</x:v>
      </x:c>
      <x:c r="B6083" s="4" t="str">
        <x:v>3.º ESO</x:v>
      </x:c>
      <x:c r="C6083" s="4" t="str">
        <x:v>B</x:v>
      </x:c>
      <x:c r="D6083" s="13" t="str">
        <x:v>00463</x:v>
      </x:c>
      <x:c r="E6083" s="13" t="str">
        <x:v>00452</x:v>
      </x:c>
      <x:c r="F6083" s="4" t="str">
        <x:v>prediccion_amistad</x:v>
      </x:c>
      <x:c r="G6083" s="4"/>
      <x:c r="H6083" s="4" t="n">
        <x:f>COUNTIFS(Relaciones!$D$5800:$D$6166,E6083,Relaciones!$E$5800:$E$6166,D6083,Relaciones!$F$5800:$F$6166,"amistad")</x:f>
        <x:v>1</x:v>
      </x:c>
    </x:row>
    <x:row r="6084" ht="23" customHeight="1">
      <x:c r="A6084" s="4" t="str">
        <x:v>Sevilla</x:v>
      </x:c>
      <x:c r="B6084" s="4" t="str">
        <x:v>3.º ESO</x:v>
      </x:c>
      <x:c r="C6084" s="4" t="str">
        <x:v>B</x:v>
      </x:c>
      <x:c r="D6084" s="13" t="str">
        <x:v>00463</x:v>
      </x:c>
      <x:c r="E6084" s="13" t="str">
        <x:v>00461</x:v>
      </x:c>
      <x:c r="F6084" s="4" t="str">
        <x:v>prediccion_amistad</x:v>
      </x:c>
      <x:c r="G6084" s="4"/>
      <x:c r="H6084" s="4" t="n">
        <x:f>COUNTIFS(Relaciones!$D$5800:$D$6166,E6084,Relaciones!$E$5800:$E$6166,D6084,Relaciones!$F$5800:$F$6166,"amistad")</x:f>
        <x:v>1</x:v>
      </x:c>
    </x:row>
    <x:row r="6085" ht="23" customHeight="1">
      <x:c r="A6085" s="4" t="str">
        <x:v>Sevilla</x:v>
      </x:c>
      <x:c r="B6085" s="4" t="str">
        <x:v>3.º ESO</x:v>
      </x:c>
      <x:c r="C6085" s="4" t="str">
        <x:v>B</x:v>
      </x:c>
      <x:c r="D6085" s="13" t="str">
        <x:v>00463</x:v>
      </x:c>
      <x:c r="E6085" s="13" t="str">
        <x:v>00464</x:v>
      </x:c>
      <x:c r="F6085" s="4" t="str">
        <x:v>prediccion_amistad</x:v>
      </x:c>
      <x:c r="G6085" s="4"/>
      <x:c r="H6085" s="4" t="n">
        <x:f>COUNTIFS(Relaciones!$D$5800:$D$6166,E6085,Relaciones!$E$5800:$E$6166,D6085,Relaciones!$F$5800:$F$6166,"amistad")</x:f>
        <x:v>1</x:v>
      </x:c>
    </x:row>
    <x:row r="6086" ht="23" customHeight="1">
      <x:c r="A6086" s="4" t="str">
        <x:v>Sevilla</x:v>
      </x:c>
      <x:c r="B6086" s="4" t="str">
        <x:v>3.º ESO</x:v>
      </x:c>
      <x:c r="C6086" s="4" t="str">
        <x:v>B</x:v>
      </x:c>
      <x:c r="D6086" s="13" t="str">
        <x:v>00463</x:v>
      </x:c>
      <x:c r="E6086" s="13" t="str">
        <x:v>00465</x:v>
      </x:c>
      <x:c r="F6086" s="4" t="str">
        <x:v>prediccion_amistad</x:v>
      </x:c>
      <x:c r="G6086" s="4"/>
      <x:c r="H6086" s="4" t="n">
        <x:f>COUNTIFS(Relaciones!$D$5800:$D$6166,E6086,Relaciones!$E$5800:$E$6166,D6086,Relaciones!$F$5800:$F$6166,"amistad")</x:f>
        <x:v>1</x:v>
      </x:c>
    </x:row>
    <x:row r="6087" ht="23" customHeight="1">
      <x:c r="A6087" s="4" t="str">
        <x:v>Sevilla</x:v>
      </x:c>
      <x:c r="B6087" s="4" t="str">
        <x:v>3.º ESO</x:v>
      </x:c>
      <x:c r="C6087" s="4" t="str">
        <x:v>B</x:v>
      </x:c>
      <x:c r="D6087" s="13" t="str">
        <x:v>00464</x:v>
      </x:c>
      <x:c r="E6087" s="13" t="str">
        <x:v>00462</x:v>
      </x:c>
      <x:c r="F6087" s="4" t="str">
        <x:v>prediccion_amistad</x:v>
      </x:c>
      <x:c r="G6087" s="4"/>
      <x:c r="H6087" s="4" t="n">
        <x:f>COUNTIFS(Relaciones!$D$5800:$D$6166,E6087,Relaciones!$E$5800:$E$6166,D6087,Relaciones!$F$5800:$F$6166,"amistad")</x:f>
        <x:v>1</x:v>
      </x:c>
    </x:row>
    <x:row r="6088" ht="23" customHeight="1">
      <x:c r="A6088" s="4" t="str">
        <x:v>Sevilla</x:v>
      </x:c>
      <x:c r="B6088" s="4" t="str">
        <x:v>3.º ESO</x:v>
      </x:c>
      <x:c r="C6088" s="4" t="str">
        <x:v>B</x:v>
      </x:c>
      <x:c r="D6088" s="13" t="str">
        <x:v>00464</x:v>
      </x:c>
      <x:c r="E6088" s="13" t="str">
        <x:v>00465</x:v>
      </x:c>
      <x:c r="F6088" s="4" t="str">
        <x:v>prediccion_amistad</x:v>
      </x:c>
      <x:c r="G6088" s="4"/>
      <x:c r="H6088" s="4" t="n">
        <x:f>COUNTIFS(Relaciones!$D$5800:$D$6166,E6088,Relaciones!$E$5800:$E$6166,D6088,Relaciones!$F$5800:$F$6166,"amistad")</x:f>
        <x:v>1</x:v>
      </x:c>
    </x:row>
    <x:row r="6089" ht="23" customHeight="1">
      <x:c r="A6089" s="4" t="str">
        <x:v>Sevilla</x:v>
      </x:c>
      <x:c r="B6089" s="4" t="str">
        <x:v>3.º ESO</x:v>
      </x:c>
      <x:c r="C6089" s="4" t="str">
        <x:v>B</x:v>
      </x:c>
      <x:c r="D6089" s="13" t="str">
        <x:v>00464</x:v>
      </x:c>
      <x:c r="E6089" s="13" t="str">
        <x:v>00466</x:v>
      </x:c>
      <x:c r="F6089" s="4" t="str">
        <x:v>prediccion_amistad</x:v>
      </x:c>
      <x:c r="G6089" s="4"/>
      <x:c r="H6089" s="4" t="n">
        <x:f>COUNTIFS(Relaciones!$D$5800:$D$6166,E6089,Relaciones!$E$5800:$E$6166,D6089,Relaciones!$F$5800:$F$6166,"amistad")</x:f>
        <x:v>1</x:v>
      </x:c>
    </x:row>
    <x:row r="6090" ht="23" customHeight="1">
      <x:c r="A6090" s="4" t="str">
        <x:v>Sevilla</x:v>
      </x:c>
      <x:c r="B6090" s="4" t="str">
        <x:v>3.º ESO</x:v>
      </x:c>
      <x:c r="C6090" s="4" t="str">
        <x:v>B</x:v>
      </x:c>
      <x:c r="D6090" s="13" t="str">
        <x:v>00465</x:v>
      </x:c>
      <x:c r="E6090" s="13" t="str">
        <x:v>00464</x:v>
      </x:c>
      <x:c r="F6090" s="4" t="str">
        <x:v>prediccion_amistad</x:v>
      </x:c>
      <x:c r="G6090" s="4"/>
      <x:c r="H6090" s="4" t="n">
        <x:f>COUNTIFS(Relaciones!$D$5800:$D$6166,E6090,Relaciones!$E$5800:$E$6166,D6090,Relaciones!$F$5800:$F$6166,"amistad")</x:f>
        <x:v>1</x:v>
      </x:c>
    </x:row>
    <x:row r="6091" ht="23" customHeight="1">
      <x:c r="A6091" s="4" t="str">
        <x:v>Sevilla</x:v>
      </x:c>
      <x:c r="B6091" s="4" t="str">
        <x:v>3.º ESO</x:v>
      </x:c>
      <x:c r="C6091" s="4" t="str">
        <x:v>B</x:v>
      </x:c>
      <x:c r="D6091" s="13" t="str">
        <x:v>00465</x:v>
      </x:c>
      <x:c r="E6091" s="13" t="str">
        <x:v>00466</x:v>
      </x:c>
      <x:c r="F6091" s="4" t="str">
        <x:v>prediccion_amistad</x:v>
      </x:c>
      <x:c r="G6091" s="4"/>
      <x:c r="H6091" s="4" t="n">
        <x:f>COUNTIFS(Relaciones!$D$5800:$D$6166,E6091,Relaciones!$E$5800:$E$6166,D6091,Relaciones!$F$5800:$F$6166,"amistad")</x:f>
        <x:v>1</x:v>
      </x:c>
    </x:row>
    <x:row r="6092" ht="23" customHeight="1">
      <x:c r="A6092" s="4" t="str">
        <x:v>Sevilla</x:v>
      </x:c>
      <x:c r="B6092" s="4" t="str">
        <x:v>3.º ESO</x:v>
      </x:c>
      <x:c r="C6092" s="4" t="str">
        <x:v>B</x:v>
      </x:c>
      <x:c r="D6092" s="13" t="str">
        <x:v>00465</x:v>
      </x:c>
      <x:c r="E6092" s="13" t="str">
        <x:v>00467</x:v>
      </x:c>
      <x:c r="F6092" s="4" t="str">
        <x:v>prediccion_amistad</x:v>
      </x:c>
      <x:c r="G6092" s="4"/>
      <x:c r="H6092" s="4" t="n">
        <x:f>COUNTIFS(Relaciones!$D$5800:$D$6166,E6092,Relaciones!$E$5800:$E$6166,D6092,Relaciones!$F$5800:$F$6166,"amistad")</x:f>
        <x:v>1</x:v>
      </x:c>
    </x:row>
    <x:row r="6093" ht="23" customHeight="1">
      <x:c r="A6093" s="4" t="str">
        <x:v>Sevilla</x:v>
      </x:c>
      <x:c r="B6093" s="4" t="str">
        <x:v>3.º ESO</x:v>
      </x:c>
      <x:c r="C6093" s="4" t="str">
        <x:v>B</x:v>
      </x:c>
      <x:c r="D6093" s="13" t="str">
        <x:v>00465</x:v>
      </x:c>
      <x:c r="E6093" s="13" t="str">
        <x:v>00470</x:v>
      </x:c>
      <x:c r="F6093" s="4" t="str">
        <x:v>prediccion_amistad</x:v>
      </x:c>
      <x:c r="G6093" s="4"/>
      <x:c r="H6093" s="4" t="n">
        <x:f>COUNTIFS(Relaciones!$D$5800:$D$6166,E6093,Relaciones!$E$5800:$E$6166,D6093,Relaciones!$F$5800:$F$6166,"amistad")</x:f>
        <x:v>0</x:v>
      </x:c>
    </x:row>
    <x:row r="6094" ht="23" customHeight="1">
      <x:c r="A6094" s="4" t="str">
        <x:v>Sevilla</x:v>
      </x:c>
      <x:c r="B6094" s="4" t="str">
        <x:v>3.º ESO</x:v>
      </x:c>
      <x:c r="C6094" s="4" t="str">
        <x:v>B</x:v>
      </x:c>
      <x:c r="D6094" s="13" t="str">
        <x:v>00466</x:v>
      </x:c>
      <x:c r="E6094" s="13" t="str">
        <x:v>00455</x:v>
      </x:c>
      <x:c r="F6094" s="4" t="str">
        <x:v>prediccion_amistad</x:v>
      </x:c>
      <x:c r="G6094" s="4"/>
      <x:c r="H6094" s="4" t="n">
        <x:f>COUNTIFS(Relaciones!$D$5800:$D$6166,E6094,Relaciones!$E$5800:$E$6166,D6094,Relaciones!$F$5800:$F$6166,"amistad")</x:f>
        <x:v>1</x:v>
      </x:c>
    </x:row>
    <x:row r="6095" ht="23" customHeight="1">
      <x:c r="A6095" s="4" t="str">
        <x:v>Sevilla</x:v>
      </x:c>
      <x:c r="B6095" s="4" t="str">
        <x:v>3.º ESO</x:v>
      </x:c>
      <x:c r="C6095" s="4" t="str">
        <x:v>B</x:v>
      </x:c>
      <x:c r="D6095" s="13" t="str">
        <x:v>00466</x:v>
      </x:c>
      <x:c r="E6095" s="13" t="str">
        <x:v>00464</x:v>
      </x:c>
      <x:c r="F6095" s="4" t="str">
        <x:v>prediccion_amistad</x:v>
      </x:c>
      <x:c r="G6095" s="4"/>
      <x:c r="H6095" s="4" t="n">
        <x:f>COUNTIFS(Relaciones!$D$5800:$D$6166,E6095,Relaciones!$E$5800:$E$6166,D6095,Relaciones!$F$5800:$F$6166,"amistad")</x:f>
        <x:v>1</x:v>
      </x:c>
    </x:row>
    <x:row r="6096" ht="23" customHeight="1">
      <x:c r="A6096" s="4" t="str">
        <x:v>Sevilla</x:v>
      </x:c>
      <x:c r="B6096" s="4" t="str">
        <x:v>3.º ESO</x:v>
      </x:c>
      <x:c r="C6096" s="4" t="str">
        <x:v>B</x:v>
      </x:c>
      <x:c r="D6096" s="13" t="str">
        <x:v>00466</x:v>
      </x:c>
      <x:c r="E6096" s="13" t="str">
        <x:v>00465</x:v>
      </x:c>
      <x:c r="F6096" s="4" t="str">
        <x:v>prediccion_amistad</x:v>
      </x:c>
      <x:c r="G6096" s="4"/>
      <x:c r="H6096" s="4" t="n">
        <x:f>COUNTIFS(Relaciones!$D$5800:$D$6166,E6096,Relaciones!$E$5800:$E$6166,D6096,Relaciones!$F$5800:$F$6166,"amistad")</x:f>
        <x:v>1</x:v>
      </x:c>
    </x:row>
    <x:row r="6097" ht="23" customHeight="1">
      <x:c r="A6097" s="4" t="str">
        <x:v>Sevilla</x:v>
      </x:c>
      <x:c r="B6097" s="4" t="str">
        <x:v>3.º ESO</x:v>
      </x:c>
      <x:c r="C6097" s="4" t="str">
        <x:v>B</x:v>
      </x:c>
      <x:c r="D6097" s="13" t="str">
        <x:v>00466</x:v>
      </x:c>
      <x:c r="E6097" s="13" t="str">
        <x:v>00468</x:v>
      </x:c>
      <x:c r="F6097" s="4" t="str">
        <x:v>prediccion_amistad</x:v>
      </x:c>
      <x:c r="G6097" s="4"/>
      <x:c r="H6097" s="4" t="n">
        <x:f>COUNTIFS(Relaciones!$D$5800:$D$6166,E6097,Relaciones!$E$5800:$E$6166,D6097,Relaciones!$F$5800:$F$6166,"amistad")</x:f>
        <x:v>1</x:v>
      </x:c>
    </x:row>
    <x:row r="6098" ht="23" customHeight="1">
      <x:c r="A6098" s="4" t="str">
        <x:v>Sevilla</x:v>
      </x:c>
      <x:c r="B6098" s="4" t="str">
        <x:v>3.º ESO</x:v>
      </x:c>
      <x:c r="C6098" s="4" t="str">
        <x:v>B</x:v>
      </x:c>
      <x:c r="D6098" s="13" t="str">
        <x:v>00467</x:v>
      </x:c>
      <x:c r="E6098" s="13" t="str">
        <x:v>00459</x:v>
      </x:c>
      <x:c r="F6098" s="4" t="str">
        <x:v>prediccion_amistad</x:v>
      </x:c>
      <x:c r="G6098" s="4"/>
      <x:c r="H6098" s="4" t="n">
        <x:f>COUNTIFS(Relaciones!$D$5800:$D$6166,E6098,Relaciones!$E$5800:$E$6166,D6098,Relaciones!$F$5800:$F$6166,"amistad")</x:f>
        <x:v>1</x:v>
      </x:c>
    </x:row>
    <x:row r="6099" ht="23" customHeight="1">
      <x:c r="A6099" s="4" t="str">
        <x:v>Sevilla</x:v>
      </x:c>
      <x:c r="B6099" s="4" t="str">
        <x:v>3.º ESO</x:v>
      </x:c>
      <x:c r="C6099" s="4" t="str">
        <x:v>B</x:v>
      </x:c>
      <x:c r="D6099" s="13" t="str">
        <x:v>00467</x:v>
      </x:c>
      <x:c r="E6099" s="13" t="str">
        <x:v>00465</x:v>
      </x:c>
      <x:c r="F6099" s="4" t="str">
        <x:v>prediccion_amistad</x:v>
      </x:c>
      <x:c r="G6099" s="4"/>
      <x:c r="H6099" s="4" t="n">
        <x:f>COUNTIFS(Relaciones!$D$5800:$D$6166,E6099,Relaciones!$E$5800:$E$6166,D6099,Relaciones!$F$5800:$F$6166,"amistad")</x:f>
        <x:v>1</x:v>
      </x:c>
    </x:row>
    <x:row r="6100" ht="23" customHeight="1">
      <x:c r="A6100" s="4" t="str">
        <x:v>Sevilla</x:v>
      </x:c>
      <x:c r="B6100" s="4" t="str">
        <x:v>3.º ESO</x:v>
      </x:c>
      <x:c r="C6100" s="4" t="str">
        <x:v>B</x:v>
      </x:c>
      <x:c r="D6100" s="13" t="str">
        <x:v>00467</x:v>
      </x:c>
      <x:c r="E6100" s="13" t="str">
        <x:v>00468</x:v>
      </x:c>
      <x:c r="F6100" s="4" t="str">
        <x:v>prediccion_amistad</x:v>
      </x:c>
      <x:c r="G6100" s="4"/>
      <x:c r="H6100" s="4" t="n">
        <x:f>COUNTIFS(Relaciones!$D$5800:$D$6166,E6100,Relaciones!$E$5800:$E$6166,D6100,Relaciones!$F$5800:$F$6166,"amistad")</x:f>
        <x:v>1</x:v>
      </x:c>
    </x:row>
    <x:row r="6101" ht="23" customHeight="1">
      <x:c r="A6101" s="4" t="str">
        <x:v>Sevilla</x:v>
      </x:c>
      <x:c r="B6101" s="4" t="str">
        <x:v>3.º ESO</x:v>
      </x:c>
      <x:c r="C6101" s="4" t="str">
        <x:v>B</x:v>
      </x:c>
      <x:c r="D6101" s="13" t="str">
        <x:v>00468</x:v>
      </x:c>
      <x:c r="E6101" s="13" t="str">
        <x:v>00459</x:v>
      </x:c>
      <x:c r="F6101" s="4" t="str">
        <x:v>prediccion_amistad</x:v>
      </x:c>
      <x:c r="G6101" s="4"/>
      <x:c r="H6101" s="4" t="n">
        <x:f>COUNTIFS(Relaciones!$D$5800:$D$6166,E6101,Relaciones!$E$5800:$E$6166,D6101,Relaciones!$F$5800:$F$6166,"amistad")</x:f>
        <x:v>1</x:v>
      </x:c>
    </x:row>
    <x:row r="6102" ht="23" customHeight="1">
      <x:c r="A6102" s="4" t="str">
        <x:v>Sevilla</x:v>
      </x:c>
      <x:c r="B6102" s="4" t="str">
        <x:v>3.º ESO</x:v>
      </x:c>
      <x:c r="C6102" s="4" t="str">
        <x:v>B</x:v>
      </x:c>
      <x:c r="D6102" s="13" t="str">
        <x:v>00468</x:v>
      </x:c>
      <x:c r="E6102" s="13" t="str">
        <x:v>00466</x:v>
      </x:c>
      <x:c r="F6102" s="4" t="str">
        <x:v>prediccion_amistad</x:v>
      </x:c>
      <x:c r="G6102" s="4"/>
      <x:c r="H6102" s="4" t="n">
        <x:f>COUNTIFS(Relaciones!$D$5800:$D$6166,E6102,Relaciones!$E$5800:$E$6166,D6102,Relaciones!$F$5800:$F$6166,"amistad")</x:f>
        <x:v>1</x:v>
      </x:c>
    </x:row>
    <x:row r="6103" ht="23" customHeight="1">
      <x:c r="A6103" s="4" t="str">
        <x:v>Sevilla</x:v>
      </x:c>
      <x:c r="B6103" s="4" t="str">
        <x:v>3.º ESO</x:v>
      </x:c>
      <x:c r="C6103" s="4" t="str">
        <x:v>B</x:v>
      </x:c>
      <x:c r="D6103" s="13" t="str">
        <x:v>00468</x:v>
      </x:c>
      <x:c r="E6103" s="13" t="str">
        <x:v>00467</x:v>
      </x:c>
      <x:c r="F6103" s="4" t="str">
        <x:v>prediccion_amistad</x:v>
      </x:c>
      <x:c r="G6103" s="4"/>
      <x:c r="H6103" s="4" t="n">
        <x:f>COUNTIFS(Relaciones!$D$5800:$D$6166,E6103,Relaciones!$E$5800:$E$6166,D6103,Relaciones!$F$5800:$F$6166,"amistad")</x:f>
        <x:v>1</x:v>
      </x:c>
    </x:row>
    <x:row r="6104" ht="23" customHeight="1">
      <x:c r="A6104" s="4" t="str">
        <x:v>Sevilla</x:v>
      </x:c>
      <x:c r="B6104" s="4" t="str">
        <x:v>3.º ESO</x:v>
      </x:c>
      <x:c r="C6104" s="4" t="str">
        <x:v>B</x:v>
      </x:c>
      <x:c r="D6104" s="13" t="str">
        <x:v>00468</x:v>
      </x:c>
      <x:c r="E6104" s="13" t="str">
        <x:v>00473</x:v>
      </x:c>
      <x:c r="F6104" s="4" t="str">
        <x:v>prediccion_amistad</x:v>
      </x:c>
      <x:c r="G6104" s="4"/>
      <x:c r="H6104" s="4" t="n">
        <x:f>COUNTIFS(Relaciones!$D$5800:$D$6166,E6104,Relaciones!$E$5800:$E$6166,D6104,Relaciones!$F$5800:$F$6166,"amistad")</x:f>
        <x:v>0</x:v>
      </x:c>
    </x:row>
    <x:row r="6105" ht="23" customHeight="1">
      <x:c r="A6105" s="4" t="str">
        <x:v>Sevilla</x:v>
      </x:c>
      <x:c r="B6105" s="4" t="str">
        <x:v>3.º ESO</x:v>
      </x:c>
      <x:c r="C6105" s="4" t="str">
        <x:v>B</x:v>
      </x:c>
      <x:c r="D6105" s="13" t="str">
        <x:v>00469</x:v>
      </x:c>
      <x:c r="E6105" s="13" t="str">
        <x:v>00459</x:v>
      </x:c>
      <x:c r="F6105" s="4" t="str">
        <x:v>prediccion_amistad</x:v>
      </x:c>
      <x:c r="G6105" s="4"/>
      <x:c r="H6105" s="4" t="n">
        <x:f>COUNTIFS(Relaciones!$D$5800:$D$6166,E6105,Relaciones!$E$5800:$E$6166,D6105,Relaciones!$F$5800:$F$6166,"amistad")</x:f>
        <x:v>1</x:v>
      </x:c>
    </x:row>
    <x:row r="6106" ht="23" customHeight="1">
      <x:c r="A6106" s="4" t="str">
        <x:v>Sevilla</x:v>
      </x:c>
      <x:c r="B6106" s="4" t="str">
        <x:v>3.º ESO</x:v>
      </x:c>
      <x:c r="C6106" s="4" t="str">
        <x:v>B</x:v>
      </x:c>
      <x:c r="D6106" s="13" t="str">
        <x:v>00469</x:v>
      </x:c>
      <x:c r="E6106" s="13" t="str">
        <x:v>00470</x:v>
      </x:c>
      <x:c r="F6106" s="4" t="str">
        <x:v>prediccion_amistad</x:v>
      </x:c>
      <x:c r="G6106" s="4"/>
      <x:c r="H6106" s="4" t="n">
        <x:f>COUNTIFS(Relaciones!$D$5800:$D$6166,E6106,Relaciones!$E$5800:$E$6166,D6106,Relaciones!$F$5800:$F$6166,"amistad")</x:f>
        <x:v>1</x:v>
      </x:c>
    </x:row>
    <x:row r="6107" ht="23" customHeight="1">
      <x:c r="A6107" s="4" t="str">
        <x:v>Sevilla</x:v>
      </x:c>
      <x:c r="B6107" s="4" t="str">
        <x:v>3.º ESO</x:v>
      </x:c>
      <x:c r="C6107" s="4" t="str">
        <x:v>B</x:v>
      </x:c>
      <x:c r="D6107" s="13" t="str">
        <x:v>00469</x:v>
      </x:c>
      <x:c r="E6107" s="13" t="str">
        <x:v>00471</x:v>
      </x:c>
      <x:c r="F6107" s="4" t="str">
        <x:v>prediccion_amistad</x:v>
      </x:c>
      <x:c r="G6107" s="4"/>
      <x:c r="H6107" s="4" t="n">
        <x:f>COUNTIFS(Relaciones!$D$5800:$D$6166,E6107,Relaciones!$E$5800:$E$6166,D6107,Relaciones!$F$5800:$F$6166,"amistad")</x:f>
        <x:v>1</x:v>
      </x:c>
    </x:row>
    <x:row r="6108" ht="23" customHeight="1">
      <x:c r="A6108" s="4" t="str">
        <x:v>Sevilla</x:v>
      </x:c>
      <x:c r="B6108" s="4" t="str">
        <x:v>3.º ESO</x:v>
      </x:c>
      <x:c r="C6108" s="4" t="str">
        <x:v>B</x:v>
      </x:c>
      <x:c r="D6108" s="13" t="str">
        <x:v>00469</x:v>
      </x:c>
      <x:c r="E6108" s="13" t="str">
        <x:v>00473</x:v>
      </x:c>
      <x:c r="F6108" s="4" t="str">
        <x:v>prediccion_amistad</x:v>
      </x:c>
      <x:c r="G6108" s="4"/>
      <x:c r="H6108" s="4" t="n">
        <x:f>COUNTIFS(Relaciones!$D$5800:$D$6166,E6108,Relaciones!$E$5800:$E$6166,D6108,Relaciones!$F$5800:$F$6166,"amistad")</x:f>
        <x:v>1</x:v>
      </x:c>
    </x:row>
    <x:row r="6109" ht="23" customHeight="1">
      <x:c r="A6109" s="4" t="str">
        <x:v>Sevilla</x:v>
      </x:c>
      <x:c r="B6109" s="4" t="str">
        <x:v>3.º ESO</x:v>
      </x:c>
      <x:c r="C6109" s="4" t="str">
        <x:v>B</x:v>
      </x:c>
      <x:c r="D6109" s="13" t="str">
        <x:v>00469</x:v>
      </x:c>
      <x:c r="E6109" s="13" t="str">
        <x:v>00474</x:v>
      </x:c>
      <x:c r="F6109" s="4" t="str">
        <x:v>prediccion_amistad</x:v>
      </x:c>
      <x:c r="G6109" s="4"/>
      <x:c r="H6109" s="4" t="n">
        <x:f>COUNTIFS(Relaciones!$D$5800:$D$6166,E6109,Relaciones!$E$5800:$E$6166,D6109,Relaciones!$F$5800:$F$6166,"amistad")</x:f>
        <x:v>1</x:v>
      </x:c>
    </x:row>
    <x:row r="6110" ht="23" customHeight="1">
      <x:c r="A6110" s="4" t="str">
        <x:v>Sevilla</x:v>
      </x:c>
      <x:c r="B6110" s="4" t="str">
        <x:v>3.º ESO</x:v>
      </x:c>
      <x:c r="C6110" s="4" t="str">
        <x:v>B</x:v>
      </x:c>
      <x:c r="D6110" s="13" t="str">
        <x:v>00469</x:v>
      </x:c>
      <x:c r="E6110" s="13" t="str">
        <x:v>00475</x:v>
      </x:c>
      <x:c r="F6110" s="4" t="str">
        <x:v>prediccion_amistad</x:v>
      </x:c>
      <x:c r="G6110" s="4"/>
      <x:c r="H6110" s="4" t="n">
        <x:f>COUNTIFS(Relaciones!$D$5800:$D$6166,E6110,Relaciones!$E$5800:$E$6166,D6110,Relaciones!$F$5800:$F$6166,"amistad")</x:f>
        <x:v>1</x:v>
      </x:c>
    </x:row>
    <x:row r="6111" ht="23" customHeight="1">
      <x:c r="A6111" s="4" t="str">
        <x:v>Sevilla</x:v>
      </x:c>
      <x:c r="B6111" s="4" t="str">
        <x:v>3.º ESO</x:v>
      </x:c>
      <x:c r="C6111" s="4" t="str">
        <x:v>B</x:v>
      </x:c>
      <x:c r="D6111" s="13" t="str">
        <x:v>00470</x:v>
      </x:c>
      <x:c r="E6111" s="13" t="str">
        <x:v>00469</x:v>
      </x:c>
      <x:c r="F6111" s="4" t="str">
        <x:v>prediccion_amistad</x:v>
      </x:c>
      <x:c r="G6111" s="4"/>
      <x:c r="H6111" s="4" t="n">
        <x:f>COUNTIFS(Relaciones!$D$5800:$D$6166,E6111,Relaciones!$E$5800:$E$6166,D6111,Relaciones!$F$5800:$F$6166,"amistad")</x:f>
        <x:v>1</x:v>
      </x:c>
    </x:row>
    <x:row r="6112" ht="23" customHeight="1">
      <x:c r="A6112" s="4" t="str">
        <x:v>Sevilla</x:v>
      </x:c>
      <x:c r="B6112" s="4" t="str">
        <x:v>3.º ESO</x:v>
      </x:c>
      <x:c r="C6112" s="4" t="str">
        <x:v>B</x:v>
      </x:c>
      <x:c r="D6112" s="13" t="str">
        <x:v>00470</x:v>
      </x:c>
      <x:c r="E6112" s="13" t="str">
        <x:v>00471</x:v>
      </x:c>
      <x:c r="F6112" s="4" t="str">
        <x:v>prediccion_amistad</x:v>
      </x:c>
      <x:c r="G6112" s="4"/>
      <x:c r="H6112" s="4" t="n">
        <x:f>COUNTIFS(Relaciones!$D$5800:$D$6166,E6112,Relaciones!$E$5800:$E$6166,D6112,Relaciones!$F$5800:$F$6166,"amistad")</x:f>
        <x:v>1</x:v>
      </x:c>
    </x:row>
    <x:row r="6113" ht="23" customHeight="1">
      <x:c r="A6113" s="4" t="str">
        <x:v>Sevilla</x:v>
      </x:c>
      <x:c r="B6113" s="4" t="str">
        <x:v>3.º ESO</x:v>
      </x:c>
      <x:c r="C6113" s="4" t="str">
        <x:v>B</x:v>
      </x:c>
      <x:c r="D6113" s="13" t="str">
        <x:v>00470</x:v>
      </x:c>
      <x:c r="E6113" s="13" t="str">
        <x:v>00472</x:v>
      </x:c>
      <x:c r="F6113" s="4" t="str">
        <x:v>prediccion_amistad</x:v>
      </x:c>
      <x:c r="G6113" s="4"/>
      <x:c r="H6113" s="4" t="n">
        <x:f>COUNTIFS(Relaciones!$D$5800:$D$6166,E6113,Relaciones!$E$5800:$E$6166,D6113,Relaciones!$F$5800:$F$6166,"amistad")</x:f>
        <x:v>1</x:v>
      </x:c>
    </x:row>
    <x:row r="6114" ht="23" customHeight="1">
      <x:c r="A6114" s="4" t="str">
        <x:v>Sevilla</x:v>
      </x:c>
      <x:c r="B6114" s="4" t="str">
        <x:v>3.º ESO</x:v>
      </x:c>
      <x:c r="C6114" s="4" t="str">
        <x:v>B</x:v>
      </x:c>
      <x:c r="D6114" s="13" t="str">
        <x:v>00471</x:v>
      </x:c>
      <x:c r="E6114" s="13" t="str">
        <x:v>00469</x:v>
      </x:c>
      <x:c r="F6114" s="4" t="str">
        <x:v>prediccion_amistad</x:v>
      </x:c>
      <x:c r="G6114" s="4"/>
      <x:c r="H6114" s="4" t="n">
        <x:f>COUNTIFS(Relaciones!$D$5800:$D$6166,E6114,Relaciones!$E$5800:$E$6166,D6114,Relaciones!$F$5800:$F$6166,"amistad")</x:f>
        <x:v>1</x:v>
      </x:c>
    </x:row>
    <x:row r="6115" ht="23" customHeight="1">
      <x:c r="A6115" s="4" t="str">
        <x:v>Sevilla</x:v>
      </x:c>
      <x:c r="B6115" s="4" t="str">
        <x:v>3.º ESO</x:v>
      </x:c>
      <x:c r="C6115" s="4" t="str">
        <x:v>B</x:v>
      </x:c>
      <x:c r="D6115" s="13" t="str">
        <x:v>00471</x:v>
      </x:c>
      <x:c r="E6115" s="13" t="str">
        <x:v>00470</x:v>
      </x:c>
      <x:c r="F6115" s="4" t="str">
        <x:v>prediccion_amistad</x:v>
      </x:c>
      <x:c r="G6115" s="4"/>
      <x:c r="H6115" s="4" t="n">
        <x:f>COUNTIFS(Relaciones!$D$5800:$D$6166,E6115,Relaciones!$E$5800:$E$6166,D6115,Relaciones!$F$5800:$F$6166,"amistad")</x:f>
        <x:v>1</x:v>
      </x:c>
    </x:row>
    <x:row r="6116" ht="23" customHeight="1">
      <x:c r="A6116" s="4" t="str">
        <x:v>Sevilla</x:v>
      </x:c>
      <x:c r="B6116" s="4" t="str">
        <x:v>3.º ESO</x:v>
      </x:c>
      <x:c r="C6116" s="4" t="str">
        <x:v>B</x:v>
      </x:c>
      <x:c r="D6116" s="13" t="str">
        <x:v>00471</x:v>
      </x:c>
      <x:c r="E6116" s="13" t="str">
        <x:v>00473</x:v>
      </x:c>
      <x:c r="F6116" s="4" t="str">
        <x:v>prediccion_amistad</x:v>
      </x:c>
      <x:c r="G6116" s="4"/>
      <x:c r="H6116" s="4" t="n">
        <x:f>COUNTIFS(Relaciones!$D$5800:$D$6166,E6116,Relaciones!$E$5800:$E$6166,D6116,Relaciones!$F$5800:$F$6166,"amistad")</x:f>
        <x:v>1</x:v>
      </x:c>
    </x:row>
    <x:row r="6117" ht="23" customHeight="1">
      <x:c r="A6117" s="4" t="str">
        <x:v>Sevilla</x:v>
      </x:c>
      <x:c r="B6117" s="4" t="str">
        <x:v>3.º ESO</x:v>
      </x:c>
      <x:c r="C6117" s="4" t="str">
        <x:v>B</x:v>
      </x:c>
      <x:c r="D6117" s="13" t="str">
        <x:v>00471</x:v>
      </x:c>
      <x:c r="E6117" s="13" t="str">
        <x:v>00476</x:v>
      </x:c>
      <x:c r="F6117" s="4" t="str">
        <x:v>prediccion_amistad</x:v>
      </x:c>
      <x:c r="G6117" s="4"/>
      <x:c r="H6117" s="4" t="n">
        <x:f>COUNTIFS(Relaciones!$D$5800:$D$6166,E6117,Relaciones!$E$5800:$E$6166,D6117,Relaciones!$F$5800:$F$6166,"amistad")</x:f>
        <x:v>0</x:v>
      </x:c>
    </x:row>
    <x:row r="6118" ht="23" customHeight="1">
      <x:c r="A6118" s="4" t="str">
        <x:v>Sevilla</x:v>
      </x:c>
      <x:c r="B6118" s="4" t="str">
        <x:v>3.º ESO</x:v>
      </x:c>
      <x:c r="C6118" s="4" t="str">
        <x:v>B</x:v>
      </x:c>
      <x:c r="D6118" s="13" t="str">
        <x:v>00472</x:v>
      </x:c>
      <x:c r="E6118" s="13" t="str">
        <x:v>00461</x:v>
      </x:c>
      <x:c r="F6118" s="4" t="str">
        <x:v>prediccion_amistad</x:v>
      </x:c>
      <x:c r="G6118" s="4"/>
      <x:c r="H6118" s="4" t="n">
        <x:f>COUNTIFS(Relaciones!$D$5800:$D$6166,E6118,Relaciones!$E$5800:$E$6166,D6118,Relaciones!$F$5800:$F$6166,"amistad")</x:f>
        <x:v>1</x:v>
      </x:c>
    </x:row>
    <x:row r="6119" ht="23" customHeight="1">
      <x:c r="A6119" s="4" t="str">
        <x:v>Sevilla</x:v>
      </x:c>
      <x:c r="B6119" s="4" t="str">
        <x:v>3.º ESO</x:v>
      </x:c>
      <x:c r="C6119" s="4" t="str">
        <x:v>B</x:v>
      </x:c>
      <x:c r="D6119" s="13" t="str">
        <x:v>00472</x:v>
      </x:c>
      <x:c r="E6119" s="13" t="str">
        <x:v>00471</x:v>
      </x:c>
      <x:c r="F6119" s="4" t="str">
        <x:v>prediccion_amistad</x:v>
      </x:c>
      <x:c r="G6119" s="4"/>
      <x:c r="H6119" s="4" t="n">
        <x:f>COUNTIFS(Relaciones!$D$5800:$D$6166,E6119,Relaciones!$E$5800:$E$6166,D6119,Relaciones!$F$5800:$F$6166,"amistad")</x:f>
        <x:v>1</x:v>
      </x:c>
    </x:row>
    <x:row r="6120" ht="23" customHeight="1">
      <x:c r="A6120" s="4" t="str">
        <x:v>Sevilla</x:v>
      </x:c>
      <x:c r="B6120" s="4" t="str">
        <x:v>3.º ESO</x:v>
      </x:c>
      <x:c r="C6120" s="4" t="str">
        <x:v>B</x:v>
      </x:c>
      <x:c r="D6120" s="13" t="str">
        <x:v>00472</x:v>
      </x:c>
      <x:c r="E6120" s="13" t="str">
        <x:v>00473</x:v>
      </x:c>
      <x:c r="F6120" s="4" t="str">
        <x:v>prediccion_amistad</x:v>
      </x:c>
      <x:c r="G6120" s="4"/>
      <x:c r="H6120" s="4" t="n">
        <x:f>COUNTIFS(Relaciones!$D$5800:$D$6166,E6120,Relaciones!$E$5800:$E$6166,D6120,Relaciones!$F$5800:$F$6166,"amistad")</x:f>
        <x:v>1</x:v>
      </x:c>
    </x:row>
    <x:row r="6121" ht="23" customHeight="1">
      <x:c r="A6121" s="4" t="str">
        <x:v>Sevilla</x:v>
      </x:c>
      <x:c r="B6121" s="4" t="str">
        <x:v>3.º ESO</x:v>
      </x:c>
      <x:c r="C6121" s="4" t="str">
        <x:v>B</x:v>
      </x:c>
      <x:c r="D6121" s="13" t="str">
        <x:v>00472</x:v>
      </x:c>
      <x:c r="E6121" s="13" t="str">
        <x:v>00474</x:v>
      </x:c>
      <x:c r="F6121" s="4" t="str">
        <x:v>prediccion_amistad</x:v>
      </x:c>
      <x:c r="G6121" s="4"/>
      <x:c r="H6121" s="4" t="n">
        <x:f>COUNTIFS(Relaciones!$D$5800:$D$6166,E6121,Relaciones!$E$5800:$E$6166,D6121,Relaciones!$F$5800:$F$6166,"amistad")</x:f>
        <x:v>1</x:v>
      </x:c>
    </x:row>
    <x:row r="6122" ht="23" customHeight="1">
      <x:c r="A6122" s="4" t="str">
        <x:v>Sevilla</x:v>
      </x:c>
      <x:c r="B6122" s="4" t="str">
        <x:v>3.º ESO</x:v>
      </x:c>
      <x:c r="C6122" s="4" t="str">
        <x:v>B</x:v>
      </x:c>
      <x:c r="D6122" s="13" t="str">
        <x:v>00473</x:v>
      </x:c>
      <x:c r="E6122" s="13" t="str">
        <x:v>00472</x:v>
      </x:c>
      <x:c r="F6122" s="4" t="str">
        <x:v>prediccion_amistad</x:v>
      </x:c>
      <x:c r="G6122" s="4"/>
      <x:c r="H6122" s="4" t="n">
        <x:f>COUNTIFS(Relaciones!$D$5800:$D$6166,E6122,Relaciones!$E$5800:$E$6166,D6122,Relaciones!$F$5800:$F$6166,"amistad")</x:f>
        <x:v>1</x:v>
      </x:c>
    </x:row>
    <x:row r="6123" ht="23" customHeight="1">
      <x:c r="A6123" s="4" t="str">
        <x:v>Sevilla</x:v>
      </x:c>
      <x:c r="B6123" s="4" t="str">
        <x:v>3.º ESO</x:v>
      </x:c>
      <x:c r="C6123" s="4" t="str">
        <x:v>B</x:v>
      </x:c>
      <x:c r="D6123" s="13" t="str">
        <x:v>00473</x:v>
      </x:c>
      <x:c r="E6123" s="13" t="str">
        <x:v>00474</x:v>
      </x:c>
      <x:c r="F6123" s="4" t="str">
        <x:v>prediccion_amistad</x:v>
      </x:c>
      <x:c r="G6123" s="4"/>
      <x:c r="H6123" s="4" t="n">
        <x:f>COUNTIFS(Relaciones!$D$5800:$D$6166,E6123,Relaciones!$E$5800:$E$6166,D6123,Relaciones!$F$5800:$F$6166,"amistad")</x:f>
        <x:v>1</x:v>
      </x:c>
    </x:row>
    <x:row r="6124" ht="23" customHeight="1">
      <x:c r="A6124" s="4" t="str">
        <x:v>Sevilla</x:v>
      </x:c>
      <x:c r="B6124" s="4" t="str">
        <x:v>3.º ESO</x:v>
      </x:c>
      <x:c r="C6124" s="4" t="str">
        <x:v>B</x:v>
      </x:c>
      <x:c r="D6124" s="13" t="str">
        <x:v>00473</x:v>
      </x:c>
      <x:c r="E6124" s="13" t="str">
        <x:v>00475</x:v>
      </x:c>
      <x:c r="F6124" s="4" t="str">
        <x:v>prediccion_amistad</x:v>
      </x:c>
      <x:c r="G6124" s="4"/>
      <x:c r="H6124" s="4" t="n">
        <x:f>COUNTIFS(Relaciones!$D$5800:$D$6166,E6124,Relaciones!$E$5800:$E$6166,D6124,Relaciones!$F$5800:$F$6166,"amistad")</x:f>
        <x:v>1</x:v>
      </x:c>
    </x:row>
    <x:row r="6125" ht="23" customHeight="1">
      <x:c r="A6125" s="4" t="str">
        <x:v>Sevilla</x:v>
      </x:c>
      <x:c r="B6125" s="4" t="str">
        <x:v>3.º ESO</x:v>
      </x:c>
      <x:c r="C6125" s="4" t="str">
        <x:v>B</x:v>
      </x:c>
      <x:c r="D6125" s="13" t="str">
        <x:v>00474</x:v>
      </x:c>
      <x:c r="E6125" s="13" t="str">
        <x:v>00451</x:v>
      </x:c>
      <x:c r="F6125" s="4" t="str">
        <x:v>prediccion_amistad</x:v>
      </x:c>
      <x:c r="G6125" s="4"/>
      <x:c r="H6125" s="4" t="n">
        <x:f>COUNTIFS(Relaciones!$D$5800:$D$6166,E6125,Relaciones!$E$5800:$E$6166,D6125,Relaciones!$F$5800:$F$6166,"amistad")</x:f>
        <x:v>0</x:v>
      </x:c>
    </x:row>
    <x:row r="6126" ht="23" customHeight="1">
      <x:c r="A6126" s="4" t="str">
        <x:v>Sevilla</x:v>
      </x:c>
      <x:c r="B6126" s="4" t="str">
        <x:v>3.º ESO</x:v>
      </x:c>
      <x:c r="C6126" s="4" t="str">
        <x:v>B</x:v>
      </x:c>
      <x:c r="D6126" s="13" t="str">
        <x:v>00474</x:v>
      </x:c>
      <x:c r="E6126" s="13" t="str">
        <x:v>00472</x:v>
      </x:c>
      <x:c r="F6126" s="4" t="str">
        <x:v>prediccion_amistad</x:v>
      </x:c>
      <x:c r="G6126" s="4"/>
      <x:c r="H6126" s="4" t="n">
        <x:f>COUNTIFS(Relaciones!$D$5800:$D$6166,E6126,Relaciones!$E$5800:$E$6166,D6126,Relaciones!$F$5800:$F$6166,"amistad")</x:f>
        <x:v>1</x:v>
      </x:c>
    </x:row>
    <x:row r="6127" ht="23" customHeight="1">
      <x:c r="A6127" s="4" t="str">
        <x:v>Sevilla</x:v>
      </x:c>
      <x:c r="B6127" s="4" t="str">
        <x:v>3.º ESO</x:v>
      </x:c>
      <x:c r="C6127" s="4" t="str">
        <x:v>B</x:v>
      </x:c>
      <x:c r="D6127" s="13" t="str">
        <x:v>00474</x:v>
      </x:c>
      <x:c r="E6127" s="13" t="str">
        <x:v>00473</x:v>
      </x:c>
      <x:c r="F6127" s="4" t="str">
        <x:v>prediccion_amistad</x:v>
      </x:c>
      <x:c r="G6127" s="4"/>
      <x:c r="H6127" s="4" t="n">
        <x:f>COUNTIFS(Relaciones!$D$5800:$D$6166,E6127,Relaciones!$E$5800:$E$6166,D6127,Relaciones!$F$5800:$F$6166,"amistad")</x:f>
        <x:v>1</x:v>
      </x:c>
    </x:row>
    <x:row r="6128" ht="23" customHeight="1">
      <x:c r="A6128" s="4" t="str">
        <x:v>Sevilla</x:v>
      </x:c>
      <x:c r="B6128" s="4" t="str">
        <x:v>3.º ESO</x:v>
      </x:c>
      <x:c r="C6128" s="4" t="str">
        <x:v>B</x:v>
      </x:c>
      <x:c r="D6128" s="13" t="str">
        <x:v>00474</x:v>
      </x:c>
      <x:c r="E6128" s="13" t="str">
        <x:v>00475</x:v>
      </x:c>
      <x:c r="F6128" s="4" t="str">
        <x:v>prediccion_amistad</x:v>
      </x:c>
      <x:c r="G6128" s="4"/>
      <x:c r="H6128" s="4" t="n">
        <x:f>COUNTIFS(Relaciones!$D$5800:$D$6166,E6128,Relaciones!$E$5800:$E$6166,D6128,Relaciones!$F$5800:$F$6166,"amistad")</x:f>
        <x:v>1</x:v>
      </x:c>
    </x:row>
    <x:row r="6129" ht="23" customHeight="1">
      <x:c r="A6129" s="4" t="str">
        <x:v>Sevilla</x:v>
      </x:c>
      <x:c r="B6129" s="4" t="str">
        <x:v>3.º ESO</x:v>
      </x:c>
      <x:c r="C6129" s="4" t="str">
        <x:v>B</x:v>
      </x:c>
      <x:c r="D6129" s="13" t="str">
        <x:v>00475</x:v>
      </x:c>
      <x:c r="E6129" s="13" t="str">
        <x:v>00469</x:v>
      </x:c>
      <x:c r="F6129" s="4" t="str">
        <x:v>prediccion_amistad</x:v>
      </x:c>
      <x:c r="G6129" s="4"/>
      <x:c r="H6129" s="4" t="n">
        <x:f>COUNTIFS(Relaciones!$D$5800:$D$6166,E6129,Relaciones!$E$5800:$E$6166,D6129,Relaciones!$F$5800:$F$6166,"amistad")</x:f>
        <x:v>1</x:v>
      </x:c>
    </x:row>
    <x:row r="6130" ht="23" customHeight="1">
      <x:c r="A6130" s="4" t="str">
        <x:v>Sevilla</x:v>
      </x:c>
      <x:c r="B6130" s="4" t="str">
        <x:v>3.º ESO</x:v>
      </x:c>
      <x:c r="C6130" s="4" t="str">
        <x:v>B</x:v>
      </x:c>
      <x:c r="D6130" s="13" t="str">
        <x:v>00475</x:v>
      </x:c>
      <x:c r="E6130" s="13" t="str">
        <x:v>00470</x:v>
      </x:c>
      <x:c r="F6130" s="4" t="str">
        <x:v>prediccion_amistad</x:v>
      </x:c>
      <x:c r="G6130" s="4"/>
      <x:c r="H6130" s="4" t="n">
        <x:f>COUNTIFS(Relaciones!$D$5800:$D$6166,E6130,Relaciones!$E$5800:$E$6166,D6130,Relaciones!$F$5800:$F$6166,"amistad")</x:f>
        <x:v>1</x:v>
      </x:c>
    </x:row>
    <x:row r="6131" ht="23" customHeight="1">
      <x:c r="A6131" s="4" t="str">
        <x:v>Sevilla</x:v>
      </x:c>
      <x:c r="B6131" s="4" t="str">
        <x:v>3.º ESO</x:v>
      </x:c>
      <x:c r="C6131" s="4" t="str">
        <x:v>B</x:v>
      </x:c>
      <x:c r="D6131" s="13" t="str">
        <x:v>00475</x:v>
      </x:c>
      <x:c r="E6131" s="13" t="str">
        <x:v>00472</x:v>
      </x:c>
      <x:c r="F6131" s="4" t="str">
        <x:v>prediccion_amistad</x:v>
      </x:c>
      <x:c r="G6131" s="4"/>
      <x:c r="H6131" s="4" t="n">
        <x:f>COUNTIFS(Relaciones!$D$5800:$D$6166,E6131,Relaciones!$E$5800:$E$6166,D6131,Relaciones!$F$5800:$F$6166,"amistad")</x:f>
        <x:v>1</x:v>
      </x:c>
    </x:row>
    <x:row r="6132" ht="23" customHeight="1">
      <x:c r="A6132" s="4" t="str">
        <x:v>Sevilla</x:v>
      </x:c>
      <x:c r="B6132" s="4" t="str">
        <x:v>3.º ESO</x:v>
      </x:c>
      <x:c r="C6132" s="4" t="str">
        <x:v>B</x:v>
      </x:c>
      <x:c r="D6132" s="13" t="str">
        <x:v>00476</x:v>
      </x:c>
      <x:c r="E6132" s="13" t="str">
        <x:v>00469</x:v>
      </x:c>
      <x:c r="F6132" s="4" t="str">
        <x:v>prediccion_amistad</x:v>
      </x:c>
      <x:c r="G6132" s="4"/>
      <x:c r="H6132" s="4" t="n">
        <x:f>COUNTIFS(Relaciones!$D$5800:$D$6166,E6132,Relaciones!$E$5800:$E$6166,D6132,Relaciones!$F$5800:$F$6166,"amistad")</x:f>
        <x:v>1</x:v>
      </x:c>
    </x:row>
    <x:row r="6133" ht="23" customHeight="1">
      <x:c r="A6133" s="4" t="str">
        <x:v>Sevilla</x:v>
      </x:c>
      <x:c r="B6133" s="4" t="str">
        <x:v>3.º ESO</x:v>
      </x:c>
      <x:c r="C6133" s="4" t="str">
        <x:v>B</x:v>
      </x:c>
      <x:c r="D6133" s="13" t="str">
        <x:v>00476</x:v>
      </x:c>
      <x:c r="E6133" s="13" t="str">
        <x:v>00474</x:v>
      </x:c>
      <x:c r="F6133" s="4" t="str">
        <x:v>prediccion_amistad</x:v>
      </x:c>
      <x:c r="G6133" s="4"/>
      <x:c r="H6133" s="4" t="n">
        <x:f>COUNTIFS(Relaciones!$D$5800:$D$6166,E6133,Relaciones!$E$5800:$E$6166,D6133,Relaciones!$F$5800:$F$6166,"amistad")</x:f>
        <x:v>1</x:v>
      </x:c>
    </x:row>
    <x:row r="6134" ht="23" customHeight="1">
      <x:c r="A6134" s="4" t="str">
        <x:v>Sevilla</x:v>
      </x:c>
      <x:c r="B6134" s="4" t="str">
        <x:v>3.º ESO</x:v>
      </x:c>
      <x:c r="C6134" s="4" t="str">
        <x:v>B</x:v>
      </x:c>
      <x:c r="D6134" s="13" t="str">
        <x:v>00476</x:v>
      </x:c>
      <x:c r="E6134" s="13" t="str">
        <x:v>00475</x:v>
      </x:c>
      <x:c r="F6134" s="4" t="str">
        <x:v>prediccion_amistad</x:v>
      </x:c>
      <x:c r="G6134" s="4"/>
      <x:c r="H6134" s="4" t="n">
        <x:f>COUNTIFS(Relaciones!$D$5800:$D$6166,E6134,Relaciones!$E$5800:$E$6166,D6134,Relaciones!$F$5800:$F$6166,"amistad")</x:f>
        <x:v>1</x:v>
      </x:c>
    </x:row>
    <x:row r="6135" ht="23" customHeight="1">
      <x:c r="A6135" s="4" t="str">
        <x:v>Sevilla</x:v>
      </x:c>
      <x:c r="B6135" s="4" t="str">
        <x:v>3.º ESO</x:v>
      </x:c>
      <x:c r="C6135" s="4" t="str">
        <x:v>B</x:v>
      </x:c>
      <x:c r="D6135" s="13" t="str">
        <x:v>00450</x:v>
      </x:c>
      <x:c r="E6135" s="13" t="str">
        <x:v>00455</x:v>
      </x:c>
      <x:c r="F6135" s="4" t="str">
        <x:v>prediccion_rechazo</x:v>
      </x:c>
      <x:c r="G6135" s="4"/>
      <x:c r="H6135" s="4" t="n">
        <x:f>COUNTIFS(Relaciones!$D$5800:$D$6166,E6135,Relaciones!$E$5800:$E$6166,D6135,Relaciones!$F$5800:$F$6166,"rechazo")</x:f>
        <x:v>0</x:v>
      </x:c>
    </x:row>
    <x:row r="6136" ht="23" customHeight="1">
      <x:c r="A6136" s="4" t="str">
        <x:v>Sevilla</x:v>
      </x:c>
      <x:c r="B6136" s="4" t="str">
        <x:v>3.º ESO</x:v>
      </x:c>
      <x:c r="C6136" s="4" t="str">
        <x:v>B</x:v>
      </x:c>
      <x:c r="D6136" s="13" t="str">
        <x:v>00450</x:v>
      </x:c>
      <x:c r="E6136" s="13" t="str">
        <x:v>00469</x:v>
      </x:c>
      <x:c r="F6136" s="4" t="str">
        <x:v>prediccion_rechazo</x:v>
      </x:c>
      <x:c r="G6136" s="4"/>
      <x:c r="H6136" s="4" t="n">
        <x:f>COUNTIFS(Relaciones!$D$5800:$D$6166,E6136,Relaciones!$E$5800:$E$6166,D6136,Relaciones!$F$5800:$F$6166,"rechazo")</x:f>
        <x:v>1</x:v>
      </x:c>
    </x:row>
    <x:row r="6137" ht="23" customHeight="1">
      <x:c r="A6137" s="4" t="str">
        <x:v>Sevilla</x:v>
      </x:c>
      <x:c r="B6137" s="4" t="str">
        <x:v>3.º ESO</x:v>
      </x:c>
      <x:c r="C6137" s="4" t="str">
        <x:v>B</x:v>
      </x:c>
      <x:c r="D6137" s="13" t="str">
        <x:v>00453</x:v>
      </x:c>
      <x:c r="E6137" s="13" t="str">
        <x:v>00458</x:v>
      </x:c>
      <x:c r="F6137" s="4" t="str">
        <x:v>prediccion_rechazo</x:v>
      </x:c>
      <x:c r="G6137" s="4"/>
      <x:c r="H6137" s="4" t="n">
        <x:f>COUNTIFS(Relaciones!$D$5800:$D$6166,E6137,Relaciones!$E$5800:$E$6166,D6137,Relaciones!$F$5800:$F$6166,"rechazo")</x:f>
        <x:v>0</x:v>
      </x:c>
    </x:row>
    <x:row r="6138" ht="23" customHeight="1">
      <x:c r="A6138" s="4" t="str">
        <x:v>Sevilla</x:v>
      </x:c>
      <x:c r="B6138" s="4" t="str">
        <x:v>3.º ESO</x:v>
      </x:c>
      <x:c r="C6138" s="4" t="str">
        <x:v>B</x:v>
      </x:c>
      <x:c r="D6138" s="13" t="str">
        <x:v>00454</x:v>
      </x:c>
      <x:c r="E6138" s="13" t="str">
        <x:v>00473</x:v>
      </x:c>
      <x:c r="F6138" s="4" t="str">
        <x:v>prediccion_rechazo</x:v>
      </x:c>
      <x:c r="G6138" s="4"/>
      <x:c r="H6138" s="4" t="n">
        <x:f>COUNTIFS(Relaciones!$D$5800:$D$6166,E6138,Relaciones!$E$5800:$E$6166,D6138,Relaciones!$F$5800:$F$6166,"rechazo")</x:f>
        <x:v>1</x:v>
      </x:c>
    </x:row>
    <x:row r="6139" ht="23" customHeight="1">
      <x:c r="A6139" s="4" t="str">
        <x:v>Sevilla</x:v>
      </x:c>
      <x:c r="B6139" s="4" t="str">
        <x:v>3.º ESO</x:v>
      </x:c>
      <x:c r="C6139" s="4" t="str">
        <x:v>B</x:v>
      </x:c>
      <x:c r="D6139" s="13" t="str">
        <x:v>00455</x:v>
      </x:c>
      <x:c r="E6139" s="13" t="str">
        <x:v>00469</x:v>
      </x:c>
      <x:c r="F6139" s="4" t="str">
        <x:v>prediccion_rechazo</x:v>
      </x:c>
      <x:c r="G6139" s="4"/>
      <x:c r="H6139" s="4" t="n">
        <x:f>COUNTIFS(Relaciones!$D$5800:$D$6166,E6139,Relaciones!$E$5800:$E$6166,D6139,Relaciones!$F$5800:$F$6166,"rechazo")</x:f>
        <x:v>1</x:v>
      </x:c>
    </x:row>
    <x:row r="6140" ht="23" customHeight="1">
      <x:c r="A6140" s="4" t="str">
        <x:v>Sevilla</x:v>
      </x:c>
      <x:c r="B6140" s="4" t="str">
        <x:v>3.º ESO</x:v>
      </x:c>
      <x:c r="C6140" s="4" t="str">
        <x:v>B</x:v>
      </x:c>
      <x:c r="D6140" s="13" t="str">
        <x:v>00455</x:v>
      </x:c>
      <x:c r="E6140" s="13" t="str">
        <x:v>00474</x:v>
      </x:c>
      <x:c r="F6140" s="4" t="str">
        <x:v>prediccion_rechazo</x:v>
      </x:c>
      <x:c r="G6140" s="4"/>
      <x:c r="H6140" s="4" t="n">
        <x:f>COUNTIFS(Relaciones!$D$5800:$D$6166,E6140,Relaciones!$E$5800:$E$6166,D6140,Relaciones!$F$5800:$F$6166,"rechazo")</x:f>
        <x:v>1</x:v>
      </x:c>
    </x:row>
    <x:row r="6141" ht="23" customHeight="1">
      <x:c r="A6141" s="4" t="str">
        <x:v>Sevilla</x:v>
      </x:c>
      <x:c r="B6141" s="4" t="str">
        <x:v>3.º ESO</x:v>
      </x:c>
      <x:c r="C6141" s="4" t="str">
        <x:v>B</x:v>
      </x:c>
      <x:c r="D6141" s="13" t="str">
        <x:v>00456</x:v>
      </x:c>
      <x:c r="E6141" s="13" t="str">
        <x:v>00461</x:v>
      </x:c>
      <x:c r="F6141" s="4" t="str">
        <x:v>prediccion_rechazo</x:v>
      </x:c>
      <x:c r="G6141" s="4"/>
      <x:c r="H6141" s="4" t="n">
        <x:f>COUNTIFS(Relaciones!$D$5800:$D$6166,E6141,Relaciones!$E$5800:$E$6166,D6141,Relaciones!$F$5800:$F$6166,"rechazo")</x:f>
        <x:v>0</x:v>
      </x:c>
    </x:row>
    <x:row r="6142" ht="23" customHeight="1">
      <x:c r="A6142" s="4" t="str">
        <x:v>Sevilla</x:v>
      </x:c>
      <x:c r="B6142" s="4" t="str">
        <x:v>3.º ESO</x:v>
      </x:c>
      <x:c r="C6142" s="4" t="str">
        <x:v>B</x:v>
      </x:c>
      <x:c r="D6142" s="13" t="str">
        <x:v>00456</x:v>
      </x:c>
      <x:c r="E6142" s="13" t="str">
        <x:v>00475</x:v>
      </x:c>
      <x:c r="F6142" s="4" t="str">
        <x:v>prediccion_rechazo</x:v>
      </x:c>
      <x:c r="G6142" s="4"/>
      <x:c r="H6142" s="4" t="n">
        <x:f>COUNTIFS(Relaciones!$D$5800:$D$6166,E6142,Relaciones!$E$5800:$E$6166,D6142,Relaciones!$F$5800:$F$6166,"rechazo")</x:f>
        <x:v>1</x:v>
      </x:c>
    </x:row>
    <x:row r="6143" ht="23" customHeight="1">
      <x:c r="A6143" s="4" t="str">
        <x:v>Sevilla</x:v>
      </x:c>
      <x:c r="B6143" s="4" t="str">
        <x:v>3.º ESO</x:v>
      </x:c>
      <x:c r="C6143" s="4" t="str">
        <x:v>B</x:v>
      </x:c>
      <x:c r="D6143" s="13" t="str">
        <x:v>00459</x:v>
      </x:c>
      <x:c r="E6143" s="13" t="str">
        <x:v>00464</x:v>
      </x:c>
      <x:c r="F6143" s="4" t="str">
        <x:v>prediccion_rechazo</x:v>
      </x:c>
      <x:c r="G6143" s="4"/>
      <x:c r="H6143" s="4" t="n">
        <x:f>COUNTIFS(Relaciones!$D$5800:$D$6166,E6143,Relaciones!$E$5800:$E$6166,D6143,Relaciones!$F$5800:$F$6166,"rechazo")</x:f>
        <x:v>0</x:v>
      </x:c>
    </x:row>
    <x:row r="6144" ht="23" customHeight="1">
      <x:c r="A6144" s="4" t="str">
        <x:v>Sevilla</x:v>
      </x:c>
      <x:c r="B6144" s="4" t="str">
        <x:v>3.º ESO</x:v>
      </x:c>
      <x:c r="C6144" s="4" t="str">
        <x:v>B</x:v>
      </x:c>
      <x:c r="D6144" s="13" t="str">
        <x:v>00460</x:v>
      </x:c>
      <x:c r="E6144" s="13" t="str">
        <x:v>00474</x:v>
      </x:c>
      <x:c r="F6144" s="4" t="str">
        <x:v>prediccion_rechazo</x:v>
      </x:c>
      <x:c r="G6144" s="4"/>
      <x:c r="H6144" s="4" t="n">
        <x:f>COUNTIFS(Relaciones!$D$5800:$D$6166,E6144,Relaciones!$E$5800:$E$6166,D6144,Relaciones!$F$5800:$F$6166,"rechazo")</x:f>
        <x:v>1</x:v>
      </x:c>
    </x:row>
    <x:row r="6145" ht="23" customHeight="1">
      <x:c r="A6145" s="4" t="str">
        <x:v>Sevilla</x:v>
      </x:c>
      <x:c r="B6145" s="4" t="str">
        <x:v>3.º ESO</x:v>
      </x:c>
      <x:c r="C6145" s="4" t="str">
        <x:v>B</x:v>
      </x:c>
      <x:c r="D6145" s="13" t="str">
        <x:v>00462</x:v>
      </x:c>
      <x:c r="E6145" s="13" t="str">
        <x:v>00467</x:v>
      </x:c>
      <x:c r="F6145" s="4" t="str">
        <x:v>prediccion_rechazo</x:v>
      </x:c>
      <x:c r="G6145" s="4"/>
      <x:c r="H6145" s="4" t="n">
        <x:f>COUNTIFS(Relaciones!$D$5800:$D$6166,E6145,Relaciones!$E$5800:$E$6166,D6145,Relaciones!$F$5800:$F$6166,"rechazo")</x:f>
        <x:v>0</x:v>
      </x:c>
    </x:row>
    <x:row r="6146" ht="23" customHeight="1">
      <x:c r="A6146" s="4" t="str">
        <x:v>Sevilla</x:v>
      </x:c>
      <x:c r="B6146" s="4" t="str">
        <x:v>3.º ESO</x:v>
      </x:c>
      <x:c r="C6146" s="4" t="str">
        <x:v>B</x:v>
      </x:c>
      <x:c r="D6146" s="13" t="str">
        <x:v>00465</x:v>
      </x:c>
      <x:c r="E6146" s="13" t="str">
        <x:v>00470</x:v>
      </x:c>
      <x:c r="F6146" s="4" t="str">
        <x:v>prediccion_rechazo</x:v>
      </x:c>
      <x:c r="G6146" s="4"/>
      <x:c r="H6146" s="4" t="n">
        <x:f>COUNTIFS(Relaciones!$D$5800:$D$6166,E6146,Relaciones!$E$5800:$E$6166,D6146,Relaciones!$F$5800:$F$6166,"rechazo")</x:f>
        <x:v>0</x:v>
      </x:c>
    </x:row>
    <x:row r="6147" ht="23" customHeight="1">
      <x:c r="A6147" s="4" t="str">
        <x:v>Sevilla</x:v>
      </x:c>
      <x:c r="B6147" s="4" t="str">
        <x:v>3.º ESO</x:v>
      </x:c>
      <x:c r="C6147" s="4" t="str">
        <x:v>B</x:v>
      </x:c>
      <x:c r="D6147" s="13" t="str">
        <x:v>00468</x:v>
      </x:c>
      <x:c r="E6147" s="13" t="str">
        <x:v>00473</x:v>
      </x:c>
      <x:c r="F6147" s="4" t="str">
        <x:v>prediccion_rechazo</x:v>
      </x:c>
      <x:c r="G6147" s="4"/>
      <x:c r="H6147" s="4" t="n">
        <x:f>COUNTIFS(Relaciones!$D$5800:$D$6166,E6147,Relaciones!$E$5800:$E$6166,D6147,Relaciones!$F$5800:$F$6166,"rechazo")</x:f>
        <x:v>0</x:v>
      </x:c>
    </x:row>
    <x:row r="6148" ht="23" customHeight="1">
      <x:c r="A6148" s="4" t="str">
        <x:v>Sevilla</x:v>
      </x:c>
      <x:c r="B6148" s="4" t="str">
        <x:v>3.º ESO</x:v>
      </x:c>
      <x:c r="C6148" s="4" t="str">
        <x:v>B</x:v>
      </x:c>
      <x:c r="D6148" s="13" t="str">
        <x:v>00471</x:v>
      </x:c>
      <x:c r="E6148" s="13" t="str">
        <x:v>00476</x:v>
      </x:c>
      <x:c r="F6148" s="4" t="str">
        <x:v>prediccion_rechazo</x:v>
      </x:c>
      <x:c r="G6148" s="4"/>
      <x:c r="H6148" s="4" t="n">
        <x:f>COUNTIFS(Relaciones!$D$5800:$D$6166,E6148,Relaciones!$E$5800:$E$6166,D6148,Relaciones!$F$5800:$F$6166,"rechazo")</x:f>
        <x:v>0</x:v>
      </x:c>
    </x:row>
    <x:row r="6149" ht="23" customHeight="1">
      <x:c r="A6149" s="4" t="str">
        <x:v>Sevilla</x:v>
      </x:c>
      <x:c r="B6149" s="4" t="str">
        <x:v>3.º ESO</x:v>
      </x:c>
      <x:c r="C6149" s="4" t="str">
        <x:v>B</x:v>
      </x:c>
      <x:c r="D6149" s="13" t="str">
        <x:v>00472</x:v>
      </x:c>
      <x:c r="E6149" s="13" t="str">
        <x:v>00450</x:v>
      </x:c>
      <x:c r="F6149" s="4" t="str">
        <x:v>prediccion_rechazo</x:v>
      </x:c>
      <x:c r="G6149" s="4"/>
      <x:c r="H6149" s="4" t="n">
        <x:f>COUNTIFS(Relaciones!$D$5800:$D$6166,E6149,Relaciones!$E$5800:$E$6166,D6149,Relaciones!$F$5800:$F$6166,"rechazo")</x:f>
        <x:v>1</x:v>
      </x:c>
    </x:row>
    <x:row r="6150" ht="23" customHeight="1">
      <x:c r="A6150" s="4" t="str">
        <x:v>Sevilla</x:v>
      </x:c>
      <x:c r="B6150" s="4" t="str">
        <x:v>3.º ESO</x:v>
      </x:c>
      <x:c r="C6150" s="4" t="str">
        <x:v>B</x:v>
      </x:c>
      <x:c r="D6150" s="13" t="str">
        <x:v>00472</x:v>
      </x:c>
      <x:c r="E6150" s="13" t="str">
        <x:v>00452</x:v>
      </x:c>
      <x:c r="F6150" s="4" t="str">
        <x:v>prediccion_rechazo</x:v>
      </x:c>
      <x:c r="G6150" s="4"/>
      <x:c r="H6150" s="4" t="n">
        <x:f>COUNTIFS(Relaciones!$D$5800:$D$6166,E6150,Relaciones!$E$5800:$E$6166,D6150,Relaciones!$F$5800:$F$6166,"rechazo")</x:f>
        <x:v>1</x:v>
      </x:c>
    </x:row>
    <x:row r="6151" ht="23" customHeight="1">
      <x:c r="A6151" s="4" t="str">
        <x:v>Sevilla</x:v>
      </x:c>
      <x:c r="B6151" s="4" t="str">
        <x:v>3.º ESO</x:v>
      </x:c>
      <x:c r="C6151" s="4" t="str">
        <x:v>B</x:v>
      </x:c>
      <x:c r="D6151" s="13" t="str">
        <x:v>00472</x:v>
      </x:c>
      <x:c r="E6151" s="13" t="str">
        <x:v>00453</x:v>
      </x:c>
      <x:c r="F6151" s="4" t="str">
        <x:v>prediccion_rechazo</x:v>
      </x:c>
      <x:c r="G6151" s="4"/>
      <x:c r="H6151" s="4" t="n">
        <x:f>COUNTIFS(Relaciones!$D$5800:$D$6166,E6151,Relaciones!$E$5800:$E$6166,D6151,Relaciones!$F$5800:$F$6166,"rechazo")</x:f>
        <x:v>1</x:v>
      </x:c>
    </x:row>
    <x:row r="6152" ht="23" customHeight="1">
      <x:c r="A6152" s="4" t="str">
        <x:v>Sevilla</x:v>
      </x:c>
      <x:c r="B6152" s="4" t="str">
        <x:v>3.º ESO</x:v>
      </x:c>
      <x:c r="C6152" s="4" t="str">
        <x:v>B</x:v>
      </x:c>
      <x:c r="D6152" s="13" t="str">
        <x:v>00472</x:v>
      </x:c>
      <x:c r="E6152" s="13" t="str">
        <x:v>00454</x:v>
      </x:c>
      <x:c r="F6152" s="4" t="str">
        <x:v>prediccion_rechazo</x:v>
      </x:c>
      <x:c r="G6152" s="4"/>
      <x:c r="H6152" s="4" t="n">
        <x:f>COUNTIFS(Relaciones!$D$5800:$D$6166,E6152,Relaciones!$E$5800:$E$6166,D6152,Relaciones!$F$5800:$F$6166,"rechazo")</x:f>
        <x:v>1</x:v>
      </x:c>
    </x:row>
    <x:row r="6153" ht="23" customHeight="1">
      <x:c r="A6153" s="4" t="str">
        <x:v>Sevilla</x:v>
      </x:c>
      <x:c r="B6153" s="4" t="str">
        <x:v>3.º ESO</x:v>
      </x:c>
      <x:c r="C6153" s="4" t="str">
        <x:v>B</x:v>
      </x:c>
      <x:c r="D6153" s="13" t="str">
        <x:v>00472</x:v>
      </x:c>
      <x:c r="E6153" s="13" t="str">
        <x:v>00457</x:v>
      </x:c>
      <x:c r="F6153" s="4" t="str">
        <x:v>prediccion_rechazo</x:v>
      </x:c>
      <x:c r="G6153" s="4"/>
      <x:c r="H6153" s="4" t="n">
        <x:f>COUNTIFS(Relaciones!$D$5800:$D$6166,E6153,Relaciones!$E$5800:$E$6166,D6153,Relaciones!$F$5800:$F$6166,"rechazo")</x:f>
        <x:v>1</x:v>
      </x:c>
    </x:row>
    <x:row r="6154" ht="23" customHeight="1">
      <x:c r="A6154" s="4" t="str">
        <x:v>Sevilla</x:v>
      </x:c>
      <x:c r="B6154" s="4" t="str">
        <x:v>3.º ESO</x:v>
      </x:c>
      <x:c r="C6154" s="4" t="str">
        <x:v>B</x:v>
      </x:c>
      <x:c r="D6154" s="13" t="str">
        <x:v>00472</x:v>
      </x:c>
      <x:c r="E6154" s="13" t="str">
        <x:v>00458</x:v>
      </x:c>
      <x:c r="F6154" s="4" t="str">
        <x:v>prediccion_rechazo</x:v>
      </x:c>
      <x:c r="G6154" s="4"/>
      <x:c r="H6154" s="4" t="n">
        <x:f>COUNTIFS(Relaciones!$D$5800:$D$6166,E6154,Relaciones!$E$5800:$E$6166,D6154,Relaciones!$F$5800:$F$6166,"rechazo")</x:f>
        <x:v>1</x:v>
      </x:c>
    </x:row>
    <x:row r="6155" ht="23" customHeight="1">
      <x:c r="A6155" s="4" t="str">
        <x:v>Sevilla</x:v>
      </x:c>
      <x:c r="B6155" s="4" t="str">
        <x:v>3.º ESO</x:v>
      </x:c>
      <x:c r="C6155" s="4" t="str">
        <x:v>B</x:v>
      </x:c>
      <x:c r="D6155" s="13" t="str">
        <x:v>00472</x:v>
      </x:c>
      <x:c r="E6155" s="13" t="str">
        <x:v>00459</x:v>
      </x:c>
      <x:c r="F6155" s="4" t="str">
        <x:v>prediccion_rechazo</x:v>
      </x:c>
      <x:c r="G6155" s="4"/>
      <x:c r="H6155" s="4" t="n">
        <x:f>COUNTIFS(Relaciones!$D$5800:$D$6166,E6155,Relaciones!$E$5800:$E$6166,D6155,Relaciones!$F$5800:$F$6166,"rechazo")</x:f>
        <x:v>1</x:v>
      </x:c>
    </x:row>
    <x:row r="6156" ht="23" customHeight="1">
      <x:c r="A6156" s="4" t="str">
        <x:v>Sevilla</x:v>
      </x:c>
      <x:c r="B6156" s="4" t="str">
        <x:v>3.º ESO</x:v>
      </x:c>
      <x:c r="C6156" s="4" t="str">
        <x:v>B</x:v>
      </x:c>
      <x:c r="D6156" s="13" t="str">
        <x:v>00472</x:v>
      </x:c>
      <x:c r="E6156" s="13" t="str">
        <x:v>00462</x:v>
      </x:c>
      <x:c r="F6156" s="4" t="str">
        <x:v>prediccion_rechazo</x:v>
      </x:c>
      <x:c r="G6156" s="4"/>
      <x:c r="H6156" s="4" t="n">
        <x:f>COUNTIFS(Relaciones!$D$5800:$D$6166,E6156,Relaciones!$E$5800:$E$6166,D6156,Relaciones!$F$5800:$F$6166,"rechazo")</x:f>
        <x:v>1</x:v>
      </x:c>
    </x:row>
    <x:row r="6157" ht="23" customHeight="1">
      <x:c r="A6157" s="4" t="str">
        <x:v>Sevilla</x:v>
      </x:c>
      <x:c r="B6157" s="4" t="str">
        <x:v>3.º ESO</x:v>
      </x:c>
      <x:c r="C6157" s="4" t="str">
        <x:v>B</x:v>
      </x:c>
      <x:c r="D6157" s="13" t="str">
        <x:v>00472</x:v>
      </x:c>
      <x:c r="E6157" s="13" t="str">
        <x:v>00464</x:v>
      </x:c>
      <x:c r="F6157" s="4" t="str">
        <x:v>prediccion_rechazo</x:v>
      </x:c>
      <x:c r="G6157" s="4"/>
      <x:c r="H6157" s="4" t="n">
        <x:f>COUNTIFS(Relaciones!$D$5800:$D$6166,E6157,Relaciones!$E$5800:$E$6166,D6157,Relaciones!$F$5800:$F$6166,"rechazo")</x:f>
        <x:v>1</x:v>
      </x:c>
    </x:row>
    <x:row r="6158" ht="23" customHeight="1">
      <x:c r="A6158" s="4" t="str">
        <x:v>Sevilla</x:v>
      </x:c>
      <x:c r="B6158" s="4" t="str">
        <x:v>3.º ESO</x:v>
      </x:c>
      <x:c r="C6158" s="4" t="str">
        <x:v>B</x:v>
      </x:c>
      <x:c r="D6158" s="13" t="str">
        <x:v>00472</x:v>
      </x:c>
      <x:c r="E6158" s="13" t="str">
        <x:v>00465</x:v>
      </x:c>
      <x:c r="F6158" s="4" t="str">
        <x:v>prediccion_rechazo</x:v>
      </x:c>
      <x:c r="G6158" s="4"/>
      <x:c r="H6158" s="4" t="n">
        <x:f>COUNTIFS(Relaciones!$D$5800:$D$6166,E6158,Relaciones!$E$5800:$E$6166,D6158,Relaciones!$F$5800:$F$6166,"rechazo")</x:f>
        <x:v>1</x:v>
      </x:c>
    </x:row>
    <x:row r="6159" ht="23" customHeight="1">
      <x:c r="A6159" s="4" t="str">
        <x:v>Sevilla</x:v>
      </x:c>
      <x:c r="B6159" s="4" t="str">
        <x:v>3.º ESO</x:v>
      </x:c>
      <x:c r="C6159" s="4" t="str">
        <x:v>B</x:v>
      </x:c>
      <x:c r="D6159" s="13" t="str">
        <x:v>00472</x:v>
      </x:c>
      <x:c r="E6159" s="13" t="str">
        <x:v>00467</x:v>
      </x:c>
      <x:c r="F6159" s="4" t="str">
        <x:v>prediccion_rechazo</x:v>
      </x:c>
      <x:c r="G6159" s="4"/>
      <x:c r="H6159" s="4" t="n">
        <x:f>COUNTIFS(Relaciones!$D$5800:$D$6166,E6159,Relaciones!$E$5800:$E$6166,D6159,Relaciones!$F$5800:$F$6166,"rechazo")</x:f>
        <x:v>1</x:v>
      </x:c>
    </x:row>
    <x:row r="6160" ht="23" customHeight="1">
      <x:c r="A6160" s="4" t="str">
        <x:v>Sevilla</x:v>
      </x:c>
      <x:c r="B6160" s="4" t="str">
        <x:v>3.º ESO</x:v>
      </x:c>
      <x:c r="C6160" s="4" t="str">
        <x:v>B</x:v>
      </x:c>
      <x:c r="D6160" s="13" t="str">
        <x:v>00472</x:v>
      </x:c>
      <x:c r="E6160" s="13" t="str">
        <x:v>00468</x:v>
      </x:c>
      <x:c r="F6160" s="4" t="str">
        <x:v>prediccion_rechazo</x:v>
      </x:c>
      <x:c r="G6160" s="4"/>
      <x:c r="H6160" s="4" t="n">
        <x:f>COUNTIFS(Relaciones!$D$5800:$D$6166,E6160,Relaciones!$E$5800:$E$6166,D6160,Relaciones!$F$5800:$F$6166,"rechazo")</x:f>
        <x:v>1</x:v>
      </x:c>
    </x:row>
    <x:row r="6161" ht="23" customHeight="1">
      <x:c r="A6161" s="4" t="str">
        <x:v>Sevilla</x:v>
      </x:c>
      <x:c r="B6161" s="4" t="str">
        <x:v>3.º ESO</x:v>
      </x:c>
      <x:c r="C6161" s="4" t="str">
        <x:v>B</x:v>
      </x:c>
      <x:c r="D6161" s="13" t="str">
        <x:v>00472</x:v>
      </x:c>
      <x:c r="E6161" s="13" t="str">
        <x:v>00476</x:v>
      </x:c>
      <x:c r="F6161" s="4" t="str">
        <x:v>prediccion_rechazo</x:v>
      </x:c>
      <x:c r="G6161" s="4"/>
      <x:c r="H6161" s="4" t="n">
        <x:f>COUNTIFS(Relaciones!$D$5800:$D$6166,E6161,Relaciones!$E$5800:$E$6166,D6161,Relaciones!$F$5800:$F$6166,"rechazo")</x:f>
        <x:v>1</x:v>
      </x:c>
    </x:row>
    <x:row r="6162" ht="23" customHeight="1">
      <x:c r="A6162" s="4" t="str">
        <x:v>Sevilla</x:v>
      </x:c>
      <x:c r="B6162" s="4" t="str">
        <x:v>3.º ESO</x:v>
      </x:c>
      <x:c r="C6162" s="4" t="str">
        <x:v>B</x:v>
      </x:c>
      <x:c r="D6162" s="13" t="str">
        <x:v>00474</x:v>
      </x:c>
      <x:c r="E6162" s="13" t="str">
        <x:v>00451</x:v>
      </x:c>
      <x:c r="F6162" s="4" t="str">
        <x:v>prediccion_rechazo</x:v>
      </x:c>
      <x:c r="G6162" s="4"/>
      <x:c r="H6162" s="4" t="n">
        <x:f>COUNTIFS(Relaciones!$D$5800:$D$6166,E6162,Relaciones!$E$5800:$E$6166,D6162,Relaciones!$F$5800:$F$6166,"rechazo")</x:f>
        <x:v>0</x:v>
      </x:c>
    </x:row>
    <x:row r="6163" ht="23" customHeight="1">
      <x:c r="A6163" s="4" t="str">
        <x:v>Sevilla</x:v>
      </x:c>
      <x:c r="B6163" s="4" t="str">
        <x:v>3.º ESO</x:v>
      </x:c>
      <x:c r="C6163" s="4" t="str">
        <x:v>B</x:v>
      </x:c>
      <x:c r="D6163" s="13" t="str">
        <x:v>00474</x:v>
      </x:c>
      <x:c r="E6163" s="13" t="str">
        <x:v>00454</x:v>
      </x:c>
      <x:c r="F6163" s="4" t="str">
        <x:v>prediccion_rechazo</x:v>
      </x:c>
      <x:c r="G6163" s="4"/>
      <x:c r="H6163" s="4" t="n">
        <x:f>COUNTIFS(Relaciones!$D$5800:$D$6166,E6163,Relaciones!$E$5800:$E$6166,D6163,Relaciones!$F$5800:$F$6166,"rechazo")</x:f>
        <x:v>1</x:v>
      </x:c>
    </x:row>
    <x:row r="6164" ht="23" customHeight="1">
      <x:c r="A6164" s="4" t="str">
        <x:v>Sevilla</x:v>
      </x:c>
      <x:c r="B6164" s="4" t="str">
        <x:v>3.º ESO</x:v>
      </x:c>
      <x:c r="C6164" s="4" t="str">
        <x:v>B</x:v>
      </x:c>
      <x:c r="D6164" s="13" t="str">
        <x:v>00474</x:v>
      </x:c>
      <x:c r="E6164" s="13" t="str">
        <x:v>00459</x:v>
      </x:c>
      <x:c r="F6164" s="4" t="str">
        <x:v>prediccion_rechazo</x:v>
      </x:c>
      <x:c r="G6164" s="4"/>
      <x:c r="H6164" s="4" t="n">
        <x:f>COUNTIFS(Relaciones!$D$5800:$D$6166,E6164,Relaciones!$E$5800:$E$6166,D6164,Relaciones!$F$5800:$F$6166,"rechazo")</x:f>
        <x:v>1</x:v>
      </x:c>
    </x:row>
    <x:row r="6165" ht="23" customHeight="1">
      <x:c r="A6165" s="4" t="str">
        <x:v>Sevilla</x:v>
      </x:c>
      <x:c r="B6165" s="4" t="str">
        <x:v>3.º ESO</x:v>
      </x:c>
      <x:c r="C6165" s="4" t="str">
        <x:v>B</x:v>
      </x:c>
      <x:c r="D6165" s="13" t="str">
        <x:v>00474</x:v>
      </x:c>
      <x:c r="E6165" s="13" t="str">
        <x:v>00461</x:v>
      </x:c>
      <x:c r="F6165" s="4" t="str">
        <x:v>prediccion_rechazo</x:v>
      </x:c>
      <x:c r="G6165" s="4"/>
      <x:c r="H6165" s="4" t="n">
        <x:f>COUNTIFS(Relaciones!$D$5800:$D$6166,E6165,Relaciones!$E$5800:$E$6166,D6165,Relaciones!$F$5800:$F$6166,"rechazo")</x:f>
        <x:v>1</x:v>
      </x:c>
    </x:row>
    <x:row r="6166" ht="23" customHeight="1">
      <x:c r="A6166" s="4" t="str">
        <x:v>Sevilla</x:v>
      </x:c>
      <x:c r="B6166" s="4" t="str">
        <x:v>3.º ESO</x:v>
      </x:c>
      <x:c r="C6166" s="4" t="str">
        <x:v>B</x:v>
      </x:c>
      <x:c r="D6166" s="13" t="str">
        <x:v>00474</x:v>
      </x:c>
      <x:c r="E6166" s="13" t="str">
        <x:v>00471</x:v>
      </x:c>
      <x:c r="F6166" s="4" t="str">
        <x:v>prediccion_rechazo</x:v>
      </x:c>
      <x:c r="G6166" s="4"/>
      <x:c r="H6166" s="4" t="n">
        <x:f>COUNTIFS(Relaciones!$D$5800:$D$6166,E6166,Relaciones!$E$5800:$E$6166,D6166,Relaciones!$F$5800:$F$6166,"rechazo")</x:f>
        <x:v>1</x:v>
      </x:c>
    </x:row>
    <x:row r="6167" ht="23" customHeight="1">
      <x:c r="A6167" s="4" t="str">
        <x:v>Sevilla</x:v>
      </x:c>
      <x:c r="B6167" s="4" t="str">
        <x:v>3.º ESO</x:v>
      </x:c>
      <x:c r="C6167" s="4" t="str">
        <x:v>C</x:v>
      </x:c>
      <x:c r="D6167" s="13" t="str">
        <x:v>00477</x:v>
      </x:c>
      <x:c r="E6167" s="13" t="str">
        <x:v>00478</x:v>
      </x:c>
      <x:c r="F6167" s="4" t="str">
        <x:v>amistad</x:v>
      </x:c>
      <x:c r="G6167" s="4" t="n">
        <x:f>COUNTIFS(Relaciones!$D$6167:$D$6541,E6167,Relaciones!$E$6167:$E$6541,D6167,Relaciones!$F$6167:$F$6541,F6167)</x:f>
        <x:v>1</x:v>
      </x:c>
      <x:c r="H6167" s="4"/>
    </x:row>
    <x:row r="6168" ht="23" customHeight="1">
      <x:c r="A6168" s="4" t="str">
        <x:v>Sevilla</x:v>
      </x:c>
      <x:c r="B6168" s="4" t="str">
        <x:v>3.º ESO</x:v>
      </x:c>
      <x:c r="C6168" s="4" t="str">
        <x:v>C</x:v>
      </x:c>
      <x:c r="D6168" s="13" t="str">
        <x:v>00477</x:v>
      </x:c>
      <x:c r="E6168" s="13" t="str">
        <x:v>00479</x:v>
      </x:c>
      <x:c r="F6168" s="4" t="str">
        <x:v>amistad</x:v>
      </x:c>
      <x:c r="G6168" s="4" t="n">
        <x:f>COUNTIFS(Relaciones!$D$6167:$D$6541,E6168,Relaciones!$E$6167:$E$6541,D6168,Relaciones!$F$6167:$F$6541,F6168)</x:f>
        <x:v>1</x:v>
      </x:c>
      <x:c r="H6168" s="4"/>
    </x:row>
    <x:row r="6169" ht="23" customHeight="1">
      <x:c r="A6169" s="4" t="str">
        <x:v>Sevilla</x:v>
      </x:c>
      <x:c r="B6169" s="4" t="str">
        <x:v>3.º ESO</x:v>
      </x:c>
      <x:c r="C6169" s="4" t="str">
        <x:v>C</x:v>
      </x:c>
      <x:c r="D6169" s="13" t="str">
        <x:v>00477</x:v>
      </x:c>
      <x:c r="E6169" s="13" t="str">
        <x:v>00487</x:v>
      </x:c>
      <x:c r="F6169" s="4" t="str">
        <x:v>amistad</x:v>
      </x:c>
      <x:c r="G6169" s="4" t="n">
        <x:f>COUNTIFS(Relaciones!$D$6167:$D$6541,E6169,Relaciones!$E$6167:$E$6541,D6169,Relaciones!$F$6167:$F$6541,F6169)</x:f>
        <x:v>1</x:v>
      </x:c>
      <x:c r="H6169" s="4"/>
    </x:row>
    <x:row r="6170" ht="23" customHeight="1">
      <x:c r="A6170" s="4" t="str">
        <x:v>Sevilla</x:v>
      </x:c>
      <x:c r="B6170" s="4" t="str">
        <x:v>3.º ESO</x:v>
      </x:c>
      <x:c r="C6170" s="4" t="str">
        <x:v>C</x:v>
      </x:c>
      <x:c r="D6170" s="13" t="str">
        <x:v>00477</x:v>
      </x:c>
      <x:c r="E6170" s="13" t="str">
        <x:v>00488</x:v>
      </x:c>
      <x:c r="F6170" s="4" t="str">
        <x:v>amistad</x:v>
      </x:c>
      <x:c r="G6170" s="4" t="n">
        <x:f>COUNTIFS(Relaciones!$D$6167:$D$6541,E6170,Relaciones!$E$6167:$E$6541,D6170,Relaciones!$F$6167:$F$6541,F6170)</x:f>
        <x:v>1</x:v>
      </x:c>
      <x:c r="H6170" s="4"/>
    </x:row>
    <x:row r="6171" ht="23" customHeight="1">
      <x:c r="A6171" s="4" t="str">
        <x:v>Sevilla</x:v>
      </x:c>
      <x:c r="B6171" s="4" t="str">
        <x:v>3.º ESO</x:v>
      </x:c>
      <x:c r="C6171" s="4" t="str">
        <x:v>C</x:v>
      </x:c>
      <x:c r="D6171" s="13" t="str">
        <x:v>00477</x:v>
      </x:c>
      <x:c r="E6171" s="13" t="str">
        <x:v>00489</x:v>
      </x:c>
      <x:c r="F6171" s="4" t="str">
        <x:v>amistad</x:v>
      </x:c>
      <x:c r="G6171" s="4" t="n">
        <x:f>COUNTIFS(Relaciones!$D$6167:$D$6541,E6171,Relaciones!$E$6167:$E$6541,D6171,Relaciones!$F$6167:$F$6541,F6171)</x:f>
        <x:v>1</x:v>
      </x:c>
      <x:c r="H6171" s="4"/>
    </x:row>
    <x:row r="6172" ht="23" customHeight="1">
      <x:c r="A6172" s="4" t="str">
        <x:v>Sevilla</x:v>
      </x:c>
      <x:c r="B6172" s="4" t="str">
        <x:v>3.º ESO</x:v>
      </x:c>
      <x:c r="C6172" s="4" t="str">
        <x:v>C</x:v>
      </x:c>
      <x:c r="D6172" s="13" t="str">
        <x:v>00478</x:v>
      </x:c>
      <x:c r="E6172" s="13" t="str">
        <x:v>00477</x:v>
      </x:c>
      <x:c r="F6172" s="4" t="str">
        <x:v>amistad</x:v>
      </x:c>
      <x:c r="G6172" s="4" t="n">
        <x:f>COUNTIFS(Relaciones!$D$6167:$D$6541,E6172,Relaciones!$E$6167:$E$6541,D6172,Relaciones!$F$6167:$F$6541,F6172)</x:f>
        <x:v>1</x:v>
      </x:c>
      <x:c r="H6172" s="4"/>
    </x:row>
    <x:row r="6173" ht="23" customHeight="1">
      <x:c r="A6173" s="4" t="str">
        <x:v>Sevilla</x:v>
      </x:c>
      <x:c r="B6173" s="4" t="str">
        <x:v>3.º ESO</x:v>
      </x:c>
      <x:c r="C6173" s="4" t="str">
        <x:v>C</x:v>
      </x:c>
      <x:c r="D6173" s="13" t="str">
        <x:v>00478</x:v>
      </x:c>
      <x:c r="E6173" s="13" t="str">
        <x:v>00479</x:v>
      </x:c>
      <x:c r="F6173" s="4" t="str">
        <x:v>amistad</x:v>
      </x:c>
      <x:c r="G6173" s="4" t="n">
        <x:f>COUNTIFS(Relaciones!$D$6167:$D$6541,E6173,Relaciones!$E$6167:$E$6541,D6173,Relaciones!$F$6167:$F$6541,F6173)</x:f>
        <x:v>1</x:v>
      </x:c>
      <x:c r="H6173" s="4"/>
    </x:row>
    <x:row r="6174" ht="23" customHeight="1">
      <x:c r="A6174" s="4" t="str">
        <x:v>Sevilla</x:v>
      </x:c>
      <x:c r="B6174" s="4" t="str">
        <x:v>3.º ESO</x:v>
      </x:c>
      <x:c r="C6174" s="4" t="str">
        <x:v>C</x:v>
      </x:c>
      <x:c r="D6174" s="13" t="str">
        <x:v>00478</x:v>
      </x:c>
      <x:c r="E6174" s="13" t="str">
        <x:v>00480</x:v>
      </x:c>
      <x:c r="F6174" s="4" t="str">
        <x:v>amistad</x:v>
      </x:c>
      <x:c r="G6174" s="4" t="n">
        <x:f>COUNTIFS(Relaciones!$D$6167:$D$6541,E6174,Relaciones!$E$6167:$E$6541,D6174,Relaciones!$F$6167:$F$6541,F6174)</x:f>
        <x:v>1</x:v>
      </x:c>
      <x:c r="H6174" s="4"/>
    </x:row>
    <x:row r="6175" ht="23" customHeight="1">
      <x:c r="A6175" s="4" t="str">
        <x:v>Sevilla</x:v>
      </x:c>
      <x:c r="B6175" s="4" t="str">
        <x:v>3.º ESO</x:v>
      </x:c>
      <x:c r="C6175" s="4" t="str">
        <x:v>C</x:v>
      </x:c>
      <x:c r="D6175" s="13" t="str">
        <x:v>00478</x:v>
      </x:c>
      <x:c r="E6175" s="13" t="str">
        <x:v>00488</x:v>
      </x:c>
      <x:c r="F6175" s="4" t="str">
        <x:v>amistad</x:v>
      </x:c>
      <x:c r="G6175" s="4" t="n">
        <x:f>COUNTIFS(Relaciones!$D$6167:$D$6541,E6175,Relaciones!$E$6167:$E$6541,D6175,Relaciones!$F$6167:$F$6541,F6175)</x:f>
        <x:v>1</x:v>
      </x:c>
      <x:c r="H6175" s="4"/>
    </x:row>
    <x:row r="6176" ht="23" customHeight="1">
      <x:c r="A6176" s="4" t="str">
        <x:v>Sevilla</x:v>
      </x:c>
      <x:c r="B6176" s="4" t="str">
        <x:v>3.º ESO</x:v>
      </x:c>
      <x:c r="C6176" s="4" t="str">
        <x:v>C</x:v>
      </x:c>
      <x:c r="D6176" s="13" t="str">
        <x:v>00479</x:v>
      </x:c>
      <x:c r="E6176" s="13" t="str">
        <x:v>00477</x:v>
      </x:c>
      <x:c r="F6176" s="4" t="str">
        <x:v>amistad</x:v>
      </x:c>
      <x:c r="G6176" s="4" t="n">
        <x:f>COUNTIFS(Relaciones!$D$6167:$D$6541,E6176,Relaciones!$E$6167:$E$6541,D6176,Relaciones!$F$6167:$F$6541,F6176)</x:f>
        <x:v>1</x:v>
      </x:c>
      <x:c r="H6176" s="4"/>
    </x:row>
    <x:row r="6177" ht="23" customHeight="1">
      <x:c r="A6177" s="4" t="str">
        <x:v>Sevilla</x:v>
      </x:c>
      <x:c r="B6177" s="4" t="str">
        <x:v>3.º ESO</x:v>
      </x:c>
      <x:c r="C6177" s="4" t="str">
        <x:v>C</x:v>
      </x:c>
      <x:c r="D6177" s="13" t="str">
        <x:v>00479</x:v>
      </x:c>
      <x:c r="E6177" s="13" t="str">
        <x:v>00478</x:v>
      </x:c>
      <x:c r="F6177" s="4" t="str">
        <x:v>amistad</x:v>
      </x:c>
      <x:c r="G6177" s="4" t="n">
        <x:f>COUNTIFS(Relaciones!$D$6167:$D$6541,E6177,Relaciones!$E$6167:$E$6541,D6177,Relaciones!$F$6167:$F$6541,F6177)</x:f>
        <x:v>1</x:v>
      </x:c>
      <x:c r="H6177" s="4"/>
    </x:row>
    <x:row r="6178" ht="23" customHeight="1">
      <x:c r="A6178" s="4" t="str">
        <x:v>Sevilla</x:v>
      </x:c>
      <x:c r="B6178" s="4" t="str">
        <x:v>3.º ESO</x:v>
      </x:c>
      <x:c r="C6178" s="4" t="str">
        <x:v>C</x:v>
      </x:c>
      <x:c r="D6178" s="13" t="str">
        <x:v>00479</x:v>
      </x:c>
      <x:c r="E6178" s="13" t="str">
        <x:v>00480</x:v>
      </x:c>
      <x:c r="F6178" s="4" t="str">
        <x:v>amistad</x:v>
      </x:c>
      <x:c r="G6178" s="4" t="n">
        <x:f>COUNTIFS(Relaciones!$D$6167:$D$6541,E6178,Relaciones!$E$6167:$E$6541,D6178,Relaciones!$F$6167:$F$6541,F6178)</x:f>
        <x:v>1</x:v>
      </x:c>
      <x:c r="H6178" s="4"/>
    </x:row>
    <x:row r="6179" ht="23" customHeight="1">
      <x:c r="A6179" s="4" t="str">
        <x:v>Sevilla</x:v>
      </x:c>
      <x:c r="B6179" s="4" t="str">
        <x:v>3.º ESO</x:v>
      </x:c>
      <x:c r="C6179" s="4" t="str">
        <x:v>C</x:v>
      </x:c>
      <x:c r="D6179" s="13" t="str">
        <x:v>00479</x:v>
      </x:c>
      <x:c r="E6179" s="13" t="str">
        <x:v>00481</x:v>
      </x:c>
      <x:c r="F6179" s="4" t="str">
        <x:v>amistad</x:v>
      </x:c>
      <x:c r="G6179" s="4" t="n">
        <x:f>COUNTIFS(Relaciones!$D$6167:$D$6541,E6179,Relaciones!$E$6167:$E$6541,D6179,Relaciones!$F$6167:$F$6541,F6179)</x:f>
        <x:v>1</x:v>
      </x:c>
      <x:c r="H6179" s="4"/>
    </x:row>
    <x:row r="6180" ht="23" customHeight="1">
      <x:c r="A6180" s="4" t="str">
        <x:v>Sevilla</x:v>
      </x:c>
      <x:c r="B6180" s="4" t="str">
        <x:v>3.º ESO</x:v>
      </x:c>
      <x:c r="C6180" s="4" t="str">
        <x:v>C</x:v>
      </x:c>
      <x:c r="D6180" s="13" t="str">
        <x:v>00480</x:v>
      </x:c>
      <x:c r="E6180" s="13" t="str">
        <x:v>00477</x:v>
      </x:c>
      <x:c r="F6180" s="4" t="str">
        <x:v>amistad</x:v>
      </x:c>
      <x:c r="G6180" s="4" t="n">
        <x:f>COUNTIFS(Relaciones!$D$6167:$D$6541,E6180,Relaciones!$E$6167:$E$6541,D6180,Relaciones!$F$6167:$F$6541,F6180)</x:f>
        <x:v>0</x:v>
      </x:c>
      <x:c r="H6180" s="4"/>
    </x:row>
    <x:row r="6181" ht="23" customHeight="1">
      <x:c r="A6181" s="4" t="str">
        <x:v>Sevilla</x:v>
      </x:c>
      <x:c r="B6181" s="4" t="str">
        <x:v>3.º ESO</x:v>
      </x:c>
      <x:c r="C6181" s="4" t="str">
        <x:v>C</x:v>
      </x:c>
      <x:c r="D6181" s="13" t="str">
        <x:v>00480</x:v>
      </x:c>
      <x:c r="E6181" s="13" t="str">
        <x:v>00478</x:v>
      </x:c>
      <x:c r="F6181" s="4" t="str">
        <x:v>amistad</x:v>
      </x:c>
      <x:c r="G6181" s="4" t="n">
        <x:f>COUNTIFS(Relaciones!$D$6167:$D$6541,E6181,Relaciones!$E$6167:$E$6541,D6181,Relaciones!$F$6167:$F$6541,F6181)</x:f>
        <x:v>1</x:v>
      </x:c>
      <x:c r="H6181" s="4"/>
    </x:row>
    <x:row r="6182" ht="23" customHeight="1">
      <x:c r="A6182" s="4" t="str">
        <x:v>Sevilla</x:v>
      </x:c>
      <x:c r="B6182" s="4" t="str">
        <x:v>3.º ESO</x:v>
      </x:c>
      <x:c r="C6182" s="4" t="str">
        <x:v>C</x:v>
      </x:c>
      <x:c r="D6182" s="13" t="str">
        <x:v>00480</x:v>
      </x:c>
      <x:c r="E6182" s="13" t="str">
        <x:v>00479</x:v>
      </x:c>
      <x:c r="F6182" s="4" t="str">
        <x:v>amistad</x:v>
      </x:c>
      <x:c r="G6182" s="4" t="n">
        <x:f>COUNTIFS(Relaciones!$D$6167:$D$6541,E6182,Relaciones!$E$6167:$E$6541,D6182,Relaciones!$F$6167:$F$6541,F6182)</x:f>
        <x:v>1</x:v>
      </x:c>
      <x:c r="H6182" s="4"/>
    </x:row>
    <x:row r="6183" ht="23" customHeight="1">
      <x:c r="A6183" s="4" t="str">
        <x:v>Sevilla</x:v>
      </x:c>
      <x:c r="B6183" s="4" t="str">
        <x:v>3.º ESO</x:v>
      </x:c>
      <x:c r="C6183" s="4" t="str">
        <x:v>C</x:v>
      </x:c>
      <x:c r="D6183" s="13" t="str">
        <x:v>00480</x:v>
      </x:c>
      <x:c r="E6183" s="13" t="str">
        <x:v>00481</x:v>
      </x:c>
      <x:c r="F6183" s="4" t="str">
        <x:v>amistad</x:v>
      </x:c>
      <x:c r="G6183" s="4" t="n">
        <x:f>COUNTIFS(Relaciones!$D$6167:$D$6541,E6183,Relaciones!$E$6167:$E$6541,D6183,Relaciones!$F$6167:$F$6541,F6183)</x:f>
        <x:v>1</x:v>
      </x:c>
      <x:c r="H6183" s="4"/>
    </x:row>
    <x:row r="6184" ht="23" customHeight="1">
      <x:c r="A6184" s="4" t="str">
        <x:v>Sevilla</x:v>
      </x:c>
      <x:c r="B6184" s="4" t="str">
        <x:v>3.º ESO</x:v>
      </x:c>
      <x:c r="C6184" s="4" t="str">
        <x:v>C</x:v>
      </x:c>
      <x:c r="D6184" s="13" t="str">
        <x:v>00480</x:v>
      </x:c>
      <x:c r="E6184" s="13" t="str">
        <x:v>00482</x:v>
      </x:c>
      <x:c r="F6184" s="4" t="str">
        <x:v>amistad</x:v>
      </x:c>
      <x:c r="G6184" s="4" t="n">
        <x:f>COUNTIFS(Relaciones!$D$6167:$D$6541,E6184,Relaciones!$E$6167:$E$6541,D6184,Relaciones!$F$6167:$F$6541,F6184)</x:f>
        <x:v>1</x:v>
      </x:c>
      <x:c r="H6184" s="4"/>
    </x:row>
    <x:row r="6185" ht="23" customHeight="1">
      <x:c r="A6185" s="4" t="str">
        <x:v>Sevilla</x:v>
      </x:c>
      <x:c r="B6185" s="4" t="str">
        <x:v>3.º ESO</x:v>
      </x:c>
      <x:c r="C6185" s="4" t="str">
        <x:v>C</x:v>
      </x:c>
      <x:c r="D6185" s="13" t="str">
        <x:v>00481</x:v>
      </x:c>
      <x:c r="E6185" s="13" t="str">
        <x:v>00477</x:v>
      </x:c>
      <x:c r="F6185" s="4" t="str">
        <x:v>amistad</x:v>
      </x:c>
      <x:c r="G6185" s="4" t="n">
        <x:f>COUNTIFS(Relaciones!$D$6167:$D$6541,E6185,Relaciones!$E$6167:$E$6541,D6185,Relaciones!$F$6167:$F$6541,F6185)</x:f>
        <x:v>0</x:v>
      </x:c>
      <x:c r="H6185" s="4"/>
    </x:row>
    <x:row r="6186" ht="23" customHeight="1">
      <x:c r="A6186" s="4" t="str">
        <x:v>Sevilla</x:v>
      </x:c>
      <x:c r="B6186" s="4" t="str">
        <x:v>3.º ESO</x:v>
      </x:c>
      <x:c r="C6186" s="4" t="str">
        <x:v>C</x:v>
      </x:c>
      <x:c r="D6186" s="13" t="str">
        <x:v>00481</x:v>
      </x:c>
      <x:c r="E6186" s="13" t="str">
        <x:v>00479</x:v>
      </x:c>
      <x:c r="F6186" s="4" t="str">
        <x:v>amistad</x:v>
      </x:c>
      <x:c r="G6186" s="4" t="n">
        <x:f>COUNTIFS(Relaciones!$D$6167:$D$6541,E6186,Relaciones!$E$6167:$E$6541,D6186,Relaciones!$F$6167:$F$6541,F6186)</x:f>
        <x:v>1</x:v>
      </x:c>
      <x:c r="H6186" s="4"/>
    </x:row>
    <x:row r="6187" ht="23" customHeight="1">
      <x:c r="A6187" s="4" t="str">
        <x:v>Sevilla</x:v>
      </x:c>
      <x:c r="B6187" s="4" t="str">
        <x:v>3.º ESO</x:v>
      </x:c>
      <x:c r="C6187" s="4" t="str">
        <x:v>C</x:v>
      </x:c>
      <x:c r="D6187" s="13" t="str">
        <x:v>00481</x:v>
      </x:c>
      <x:c r="E6187" s="13" t="str">
        <x:v>00480</x:v>
      </x:c>
      <x:c r="F6187" s="4" t="str">
        <x:v>amistad</x:v>
      </x:c>
      <x:c r="G6187" s="4" t="n">
        <x:f>COUNTIFS(Relaciones!$D$6167:$D$6541,E6187,Relaciones!$E$6167:$E$6541,D6187,Relaciones!$F$6167:$F$6541,F6187)</x:f>
        <x:v>1</x:v>
      </x:c>
      <x:c r="H6187" s="4"/>
    </x:row>
    <x:row r="6188" ht="23" customHeight="1">
      <x:c r="A6188" s="4" t="str">
        <x:v>Sevilla</x:v>
      </x:c>
      <x:c r="B6188" s="4" t="str">
        <x:v>3.º ESO</x:v>
      </x:c>
      <x:c r="C6188" s="4" t="str">
        <x:v>C</x:v>
      </x:c>
      <x:c r="D6188" s="13" t="str">
        <x:v>00481</x:v>
      </x:c>
      <x:c r="E6188" s="13" t="str">
        <x:v>00482</x:v>
      </x:c>
      <x:c r="F6188" s="4" t="str">
        <x:v>amistad</x:v>
      </x:c>
      <x:c r="G6188" s="4" t="n">
        <x:f>COUNTIFS(Relaciones!$D$6167:$D$6541,E6188,Relaciones!$E$6167:$E$6541,D6188,Relaciones!$F$6167:$F$6541,F6188)</x:f>
        <x:v>1</x:v>
      </x:c>
      <x:c r="H6188" s="4"/>
    </x:row>
    <x:row r="6189" ht="23" customHeight="1">
      <x:c r="A6189" s="4" t="str">
        <x:v>Sevilla</x:v>
      </x:c>
      <x:c r="B6189" s="4" t="str">
        <x:v>3.º ESO</x:v>
      </x:c>
      <x:c r="C6189" s="4" t="str">
        <x:v>C</x:v>
      </x:c>
      <x:c r="D6189" s="13" t="str">
        <x:v>00481</x:v>
      </x:c>
      <x:c r="E6189" s="13" t="str">
        <x:v>00483</x:v>
      </x:c>
      <x:c r="F6189" s="4" t="str">
        <x:v>amistad</x:v>
      </x:c>
      <x:c r="G6189" s="4" t="n">
        <x:f>COUNTIFS(Relaciones!$D$6167:$D$6541,E6189,Relaciones!$E$6167:$E$6541,D6189,Relaciones!$F$6167:$F$6541,F6189)</x:f>
        <x:v>1</x:v>
      </x:c>
      <x:c r="H6189" s="4"/>
    </x:row>
    <x:row r="6190" ht="23" customHeight="1">
      <x:c r="A6190" s="4" t="str">
        <x:v>Sevilla</x:v>
      </x:c>
      <x:c r="B6190" s="4" t="str">
        <x:v>3.º ESO</x:v>
      </x:c>
      <x:c r="C6190" s="4" t="str">
        <x:v>C</x:v>
      </x:c>
      <x:c r="D6190" s="13" t="str">
        <x:v>00482</x:v>
      </x:c>
      <x:c r="E6190" s="13" t="str">
        <x:v>00477</x:v>
      </x:c>
      <x:c r="F6190" s="4" t="str">
        <x:v>amistad</x:v>
      </x:c>
      <x:c r="G6190" s="4" t="n">
        <x:f>COUNTIFS(Relaciones!$D$6167:$D$6541,E6190,Relaciones!$E$6167:$E$6541,D6190,Relaciones!$F$6167:$F$6541,F6190)</x:f>
        <x:v>0</x:v>
      </x:c>
      <x:c r="H6190" s="4"/>
    </x:row>
    <x:row r="6191" ht="23" customHeight="1">
      <x:c r="A6191" s="4" t="str">
        <x:v>Sevilla</x:v>
      </x:c>
      <x:c r="B6191" s="4" t="str">
        <x:v>3.º ESO</x:v>
      </x:c>
      <x:c r="C6191" s="4" t="str">
        <x:v>C</x:v>
      </x:c>
      <x:c r="D6191" s="13" t="str">
        <x:v>00482</x:v>
      </x:c>
      <x:c r="E6191" s="13" t="str">
        <x:v>00480</x:v>
      </x:c>
      <x:c r="F6191" s="4" t="str">
        <x:v>amistad</x:v>
      </x:c>
      <x:c r="G6191" s="4" t="n">
        <x:f>COUNTIFS(Relaciones!$D$6167:$D$6541,E6191,Relaciones!$E$6167:$E$6541,D6191,Relaciones!$F$6167:$F$6541,F6191)</x:f>
        <x:v>1</x:v>
      </x:c>
      <x:c r="H6191" s="4"/>
    </x:row>
    <x:row r="6192" ht="23" customHeight="1">
      <x:c r="A6192" s="4" t="str">
        <x:v>Sevilla</x:v>
      </x:c>
      <x:c r="B6192" s="4" t="str">
        <x:v>3.º ESO</x:v>
      </x:c>
      <x:c r="C6192" s="4" t="str">
        <x:v>C</x:v>
      </x:c>
      <x:c r="D6192" s="13" t="str">
        <x:v>00482</x:v>
      </x:c>
      <x:c r="E6192" s="13" t="str">
        <x:v>00481</x:v>
      </x:c>
      <x:c r="F6192" s="4" t="str">
        <x:v>amistad</x:v>
      </x:c>
      <x:c r="G6192" s="4" t="n">
        <x:f>COUNTIFS(Relaciones!$D$6167:$D$6541,E6192,Relaciones!$E$6167:$E$6541,D6192,Relaciones!$F$6167:$F$6541,F6192)</x:f>
        <x:v>1</x:v>
      </x:c>
      <x:c r="H6192" s="4"/>
    </x:row>
    <x:row r="6193" ht="23" customHeight="1">
      <x:c r="A6193" s="4" t="str">
        <x:v>Sevilla</x:v>
      </x:c>
      <x:c r="B6193" s="4" t="str">
        <x:v>3.º ESO</x:v>
      </x:c>
      <x:c r="C6193" s="4" t="str">
        <x:v>C</x:v>
      </x:c>
      <x:c r="D6193" s="13" t="str">
        <x:v>00482</x:v>
      </x:c>
      <x:c r="E6193" s="13" t="str">
        <x:v>00483</x:v>
      </x:c>
      <x:c r="F6193" s="4" t="str">
        <x:v>amistad</x:v>
      </x:c>
      <x:c r="G6193" s="4" t="n">
        <x:f>COUNTIFS(Relaciones!$D$6167:$D$6541,E6193,Relaciones!$E$6167:$E$6541,D6193,Relaciones!$F$6167:$F$6541,F6193)</x:f>
        <x:v>1</x:v>
      </x:c>
      <x:c r="H6193" s="4"/>
    </x:row>
    <x:row r="6194" ht="23" customHeight="1">
      <x:c r="A6194" s="4" t="str">
        <x:v>Sevilla</x:v>
      </x:c>
      <x:c r="B6194" s="4" t="str">
        <x:v>3.º ESO</x:v>
      </x:c>
      <x:c r="C6194" s="4" t="str">
        <x:v>C</x:v>
      </x:c>
      <x:c r="D6194" s="13" t="str">
        <x:v>00482</x:v>
      </x:c>
      <x:c r="E6194" s="13" t="str">
        <x:v>00484</x:v>
      </x:c>
      <x:c r="F6194" s="4" t="str">
        <x:v>amistad</x:v>
      </x:c>
      <x:c r="G6194" s="4" t="n">
        <x:f>COUNTIFS(Relaciones!$D$6167:$D$6541,E6194,Relaciones!$E$6167:$E$6541,D6194,Relaciones!$F$6167:$F$6541,F6194)</x:f>
        <x:v>1</x:v>
      </x:c>
      <x:c r="H6194" s="4"/>
    </x:row>
    <x:row r="6195" ht="23" customHeight="1">
      <x:c r="A6195" s="4" t="str">
        <x:v>Sevilla</x:v>
      </x:c>
      <x:c r="B6195" s="4" t="str">
        <x:v>3.º ESO</x:v>
      </x:c>
      <x:c r="C6195" s="4" t="str">
        <x:v>C</x:v>
      </x:c>
      <x:c r="D6195" s="13" t="str">
        <x:v>00483</x:v>
      </x:c>
      <x:c r="E6195" s="13" t="str">
        <x:v>00477</x:v>
      </x:c>
      <x:c r="F6195" s="4" t="str">
        <x:v>amistad</x:v>
      </x:c>
      <x:c r="G6195" s="4" t="n">
        <x:f>COUNTIFS(Relaciones!$D$6167:$D$6541,E6195,Relaciones!$E$6167:$E$6541,D6195,Relaciones!$F$6167:$F$6541,F6195)</x:f>
        <x:v>0</x:v>
      </x:c>
      <x:c r="H6195" s="4"/>
    </x:row>
    <x:row r="6196" ht="23" customHeight="1">
      <x:c r="A6196" s="4" t="str">
        <x:v>Sevilla</x:v>
      </x:c>
      <x:c r="B6196" s="4" t="str">
        <x:v>3.º ESO</x:v>
      </x:c>
      <x:c r="C6196" s="4" t="str">
        <x:v>C</x:v>
      </x:c>
      <x:c r="D6196" s="13" t="str">
        <x:v>00483</x:v>
      </x:c>
      <x:c r="E6196" s="13" t="str">
        <x:v>00481</x:v>
      </x:c>
      <x:c r="F6196" s="4" t="str">
        <x:v>amistad</x:v>
      </x:c>
      <x:c r="G6196" s="4" t="n">
        <x:f>COUNTIFS(Relaciones!$D$6167:$D$6541,E6196,Relaciones!$E$6167:$E$6541,D6196,Relaciones!$F$6167:$F$6541,F6196)</x:f>
        <x:v>1</x:v>
      </x:c>
      <x:c r="H6196" s="4"/>
    </x:row>
    <x:row r="6197" ht="23" customHeight="1">
      <x:c r="A6197" s="4" t="str">
        <x:v>Sevilla</x:v>
      </x:c>
      <x:c r="B6197" s="4" t="str">
        <x:v>3.º ESO</x:v>
      </x:c>
      <x:c r="C6197" s="4" t="str">
        <x:v>C</x:v>
      </x:c>
      <x:c r="D6197" s="13" t="str">
        <x:v>00483</x:v>
      </x:c>
      <x:c r="E6197" s="13" t="str">
        <x:v>00482</x:v>
      </x:c>
      <x:c r="F6197" s="4" t="str">
        <x:v>amistad</x:v>
      </x:c>
      <x:c r="G6197" s="4" t="n">
        <x:f>COUNTIFS(Relaciones!$D$6167:$D$6541,E6197,Relaciones!$E$6167:$E$6541,D6197,Relaciones!$F$6167:$F$6541,F6197)</x:f>
        <x:v>1</x:v>
      </x:c>
      <x:c r="H6197" s="4"/>
    </x:row>
    <x:row r="6198" ht="23" customHeight="1">
      <x:c r="A6198" s="4" t="str">
        <x:v>Sevilla</x:v>
      </x:c>
      <x:c r="B6198" s="4" t="str">
        <x:v>3.º ESO</x:v>
      </x:c>
      <x:c r="C6198" s="4" t="str">
        <x:v>C</x:v>
      </x:c>
      <x:c r="D6198" s="13" t="str">
        <x:v>00483</x:v>
      </x:c>
      <x:c r="E6198" s="13" t="str">
        <x:v>00484</x:v>
      </x:c>
      <x:c r="F6198" s="4" t="str">
        <x:v>amistad</x:v>
      </x:c>
      <x:c r="G6198" s="4" t="n">
        <x:f>COUNTIFS(Relaciones!$D$6167:$D$6541,E6198,Relaciones!$E$6167:$E$6541,D6198,Relaciones!$F$6167:$F$6541,F6198)</x:f>
        <x:v>1</x:v>
      </x:c>
      <x:c r="H6198" s="4"/>
    </x:row>
    <x:row r="6199" ht="23" customHeight="1">
      <x:c r="A6199" s="4" t="str">
        <x:v>Sevilla</x:v>
      </x:c>
      <x:c r="B6199" s="4" t="str">
        <x:v>3.º ESO</x:v>
      </x:c>
      <x:c r="C6199" s="4" t="str">
        <x:v>C</x:v>
      </x:c>
      <x:c r="D6199" s="13" t="str">
        <x:v>00483</x:v>
      </x:c>
      <x:c r="E6199" s="13" t="str">
        <x:v>00485</x:v>
      </x:c>
      <x:c r="F6199" s="4" t="str">
        <x:v>amistad</x:v>
      </x:c>
      <x:c r="G6199" s="4" t="n">
        <x:f>COUNTIFS(Relaciones!$D$6167:$D$6541,E6199,Relaciones!$E$6167:$E$6541,D6199,Relaciones!$F$6167:$F$6541,F6199)</x:f>
        <x:v>1</x:v>
      </x:c>
      <x:c r="H6199" s="4"/>
    </x:row>
    <x:row r="6200" ht="23" customHeight="1">
      <x:c r="A6200" s="4" t="str">
        <x:v>Sevilla</x:v>
      </x:c>
      <x:c r="B6200" s="4" t="str">
        <x:v>3.º ESO</x:v>
      </x:c>
      <x:c r="C6200" s="4" t="str">
        <x:v>C</x:v>
      </x:c>
      <x:c r="D6200" s="13" t="str">
        <x:v>00484</x:v>
      </x:c>
      <x:c r="E6200" s="13" t="str">
        <x:v>00477</x:v>
      </x:c>
      <x:c r="F6200" s="4" t="str">
        <x:v>amistad</x:v>
      </x:c>
      <x:c r="G6200" s="4" t="n">
        <x:f>COUNTIFS(Relaciones!$D$6167:$D$6541,E6200,Relaciones!$E$6167:$E$6541,D6200,Relaciones!$F$6167:$F$6541,F6200)</x:f>
        <x:v>0</x:v>
      </x:c>
      <x:c r="H6200" s="4"/>
    </x:row>
    <x:row r="6201" ht="23" customHeight="1">
      <x:c r="A6201" s="4" t="str">
        <x:v>Sevilla</x:v>
      </x:c>
      <x:c r="B6201" s="4" t="str">
        <x:v>3.º ESO</x:v>
      </x:c>
      <x:c r="C6201" s="4" t="str">
        <x:v>C</x:v>
      </x:c>
      <x:c r="D6201" s="13" t="str">
        <x:v>00484</x:v>
      </x:c>
      <x:c r="E6201" s="13" t="str">
        <x:v>00482</x:v>
      </x:c>
      <x:c r="F6201" s="4" t="str">
        <x:v>amistad</x:v>
      </x:c>
      <x:c r="G6201" s="4" t="n">
        <x:f>COUNTIFS(Relaciones!$D$6167:$D$6541,E6201,Relaciones!$E$6167:$E$6541,D6201,Relaciones!$F$6167:$F$6541,F6201)</x:f>
        <x:v>1</x:v>
      </x:c>
      <x:c r="H6201" s="4"/>
    </x:row>
    <x:row r="6202" ht="23" customHeight="1">
      <x:c r="A6202" s="4" t="str">
        <x:v>Sevilla</x:v>
      </x:c>
      <x:c r="B6202" s="4" t="str">
        <x:v>3.º ESO</x:v>
      </x:c>
      <x:c r="C6202" s="4" t="str">
        <x:v>C</x:v>
      </x:c>
      <x:c r="D6202" s="13" t="str">
        <x:v>00484</x:v>
      </x:c>
      <x:c r="E6202" s="13" t="str">
        <x:v>00483</x:v>
      </x:c>
      <x:c r="F6202" s="4" t="str">
        <x:v>amistad</x:v>
      </x:c>
      <x:c r="G6202" s="4" t="n">
        <x:f>COUNTIFS(Relaciones!$D$6167:$D$6541,E6202,Relaciones!$E$6167:$E$6541,D6202,Relaciones!$F$6167:$F$6541,F6202)</x:f>
        <x:v>1</x:v>
      </x:c>
      <x:c r="H6202" s="4"/>
    </x:row>
    <x:row r="6203" ht="23" customHeight="1">
      <x:c r="A6203" s="4" t="str">
        <x:v>Sevilla</x:v>
      </x:c>
      <x:c r="B6203" s="4" t="str">
        <x:v>3.º ESO</x:v>
      </x:c>
      <x:c r="C6203" s="4" t="str">
        <x:v>C</x:v>
      </x:c>
      <x:c r="D6203" s="13" t="str">
        <x:v>00484</x:v>
      </x:c>
      <x:c r="E6203" s="13" t="str">
        <x:v>00485</x:v>
      </x:c>
      <x:c r="F6203" s="4" t="str">
        <x:v>amistad</x:v>
      </x:c>
      <x:c r="G6203" s="4" t="n">
        <x:f>COUNTIFS(Relaciones!$D$6167:$D$6541,E6203,Relaciones!$E$6167:$E$6541,D6203,Relaciones!$F$6167:$F$6541,F6203)</x:f>
        <x:v>1</x:v>
      </x:c>
      <x:c r="H6203" s="4"/>
    </x:row>
    <x:row r="6204" ht="23" customHeight="1">
      <x:c r="A6204" s="4" t="str">
        <x:v>Sevilla</x:v>
      </x:c>
      <x:c r="B6204" s="4" t="str">
        <x:v>3.º ESO</x:v>
      </x:c>
      <x:c r="C6204" s="4" t="str">
        <x:v>C</x:v>
      </x:c>
      <x:c r="D6204" s="13" t="str">
        <x:v>00484</x:v>
      </x:c>
      <x:c r="E6204" s="13" t="str">
        <x:v>00486</x:v>
      </x:c>
      <x:c r="F6204" s="4" t="str">
        <x:v>amistad</x:v>
      </x:c>
      <x:c r="G6204" s="4" t="n">
        <x:f>COUNTIFS(Relaciones!$D$6167:$D$6541,E6204,Relaciones!$E$6167:$E$6541,D6204,Relaciones!$F$6167:$F$6541,F6204)</x:f>
        <x:v>1</x:v>
      </x:c>
      <x:c r="H6204" s="4"/>
    </x:row>
    <x:row r="6205" ht="23" customHeight="1">
      <x:c r="A6205" s="4" t="str">
        <x:v>Sevilla</x:v>
      </x:c>
      <x:c r="B6205" s="4" t="str">
        <x:v>3.º ESO</x:v>
      </x:c>
      <x:c r="C6205" s="4" t="str">
        <x:v>C</x:v>
      </x:c>
      <x:c r="D6205" s="13" t="str">
        <x:v>00485</x:v>
      </x:c>
      <x:c r="E6205" s="13" t="str">
        <x:v>00477</x:v>
      </x:c>
      <x:c r="F6205" s="4" t="str">
        <x:v>amistad</x:v>
      </x:c>
      <x:c r="G6205" s="4" t="n">
        <x:f>COUNTIFS(Relaciones!$D$6167:$D$6541,E6205,Relaciones!$E$6167:$E$6541,D6205,Relaciones!$F$6167:$F$6541,F6205)</x:f>
        <x:v>0</x:v>
      </x:c>
      <x:c r="H6205" s="4"/>
    </x:row>
    <x:row r="6206" ht="23" customHeight="1">
      <x:c r="A6206" s="4" t="str">
        <x:v>Sevilla</x:v>
      </x:c>
      <x:c r="B6206" s="4" t="str">
        <x:v>3.º ESO</x:v>
      </x:c>
      <x:c r="C6206" s="4" t="str">
        <x:v>C</x:v>
      </x:c>
      <x:c r="D6206" s="13" t="str">
        <x:v>00485</x:v>
      </x:c>
      <x:c r="E6206" s="13" t="str">
        <x:v>00483</x:v>
      </x:c>
      <x:c r="F6206" s="4" t="str">
        <x:v>amistad</x:v>
      </x:c>
      <x:c r="G6206" s="4" t="n">
        <x:f>COUNTIFS(Relaciones!$D$6167:$D$6541,E6206,Relaciones!$E$6167:$E$6541,D6206,Relaciones!$F$6167:$F$6541,F6206)</x:f>
        <x:v>1</x:v>
      </x:c>
      <x:c r="H6206" s="4"/>
    </x:row>
    <x:row r="6207" ht="23" customHeight="1">
      <x:c r="A6207" s="4" t="str">
        <x:v>Sevilla</x:v>
      </x:c>
      <x:c r="B6207" s="4" t="str">
        <x:v>3.º ESO</x:v>
      </x:c>
      <x:c r="C6207" s="4" t="str">
        <x:v>C</x:v>
      </x:c>
      <x:c r="D6207" s="13" t="str">
        <x:v>00485</x:v>
      </x:c>
      <x:c r="E6207" s="13" t="str">
        <x:v>00484</x:v>
      </x:c>
      <x:c r="F6207" s="4" t="str">
        <x:v>amistad</x:v>
      </x:c>
      <x:c r="G6207" s="4" t="n">
        <x:f>COUNTIFS(Relaciones!$D$6167:$D$6541,E6207,Relaciones!$E$6167:$E$6541,D6207,Relaciones!$F$6167:$F$6541,F6207)</x:f>
        <x:v>1</x:v>
      </x:c>
      <x:c r="H6207" s="4"/>
    </x:row>
    <x:row r="6208" ht="23" customHeight="1">
      <x:c r="A6208" s="4" t="str">
        <x:v>Sevilla</x:v>
      </x:c>
      <x:c r="B6208" s="4" t="str">
        <x:v>3.º ESO</x:v>
      </x:c>
      <x:c r="C6208" s="4" t="str">
        <x:v>C</x:v>
      </x:c>
      <x:c r="D6208" s="13" t="str">
        <x:v>00485</x:v>
      </x:c>
      <x:c r="E6208" s="13" t="str">
        <x:v>00486</x:v>
      </x:c>
      <x:c r="F6208" s="4" t="str">
        <x:v>amistad</x:v>
      </x:c>
      <x:c r="G6208" s="4" t="n">
        <x:f>COUNTIFS(Relaciones!$D$6167:$D$6541,E6208,Relaciones!$E$6167:$E$6541,D6208,Relaciones!$F$6167:$F$6541,F6208)</x:f>
        <x:v>1</x:v>
      </x:c>
      <x:c r="H6208" s="4"/>
    </x:row>
    <x:row r="6209" ht="23" customHeight="1">
      <x:c r="A6209" s="4" t="str">
        <x:v>Sevilla</x:v>
      </x:c>
      <x:c r="B6209" s="4" t="str">
        <x:v>3.º ESO</x:v>
      </x:c>
      <x:c r="C6209" s="4" t="str">
        <x:v>C</x:v>
      </x:c>
      <x:c r="D6209" s="13" t="str">
        <x:v>00485</x:v>
      </x:c>
      <x:c r="E6209" s="13" t="str">
        <x:v>00487</x:v>
      </x:c>
      <x:c r="F6209" s="4" t="str">
        <x:v>amistad</x:v>
      </x:c>
      <x:c r="G6209" s="4" t="n">
        <x:f>COUNTIFS(Relaciones!$D$6167:$D$6541,E6209,Relaciones!$E$6167:$E$6541,D6209,Relaciones!$F$6167:$F$6541,F6209)</x:f>
        <x:v>1</x:v>
      </x:c>
      <x:c r="H6209" s="4"/>
    </x:row>
    <x:row r="6210" ht="23" customHeight="1">
      <x:c r="A6210" s="4" t="str">
        <x:v>Sevilla</x:v>
      </x:c>
      <x:c r="B6210" s="4" t="str">
        <x:v>3.º ESO</x:v>
      </x:c>
      <x:c r="C6210" s="4" t="str">
        <x:v>C</x:v>
      </x:c>
      <x:c r="D6210" s="13" t="str">
        <x:v>00486</x:v>
      </x:c>
      <x:c r="E6210" s="13" t="str">
        <x:v>00477</x:v>
      </x:c>
      <x:c r="F6210" s="4" t="str">
        <x:v>amistad</x:v>
      </x:c>
      <x:c r="G6210" s="4" t="n">
        <x:f>COUNTIFS(Relaciones!$D$6167:$D$6541,E6210,Relaciones!$E$6167:$E$6541,D6210,Relaciones!$F$6167:$F$6541,F6210)</x:f>
        <x:v>0</x:v>
      </x:c>
      <x:c r="H6210" s="4"/>
    </x:row>
    <x:row r="6211" ht="23" customHeight="1">
      <x:c r="A6211" s="4" t="str">
        <x:v>Sevilla</x:v>
      </x:c>
      <x:c r="B6211" s="4" t="str">
        <x:v>3.º ESO</x:v>
      </x:c>
      <x:c r="C6211" s="4" t="str">
        <x:v>C</x:v>
      </x:c>
      <x:c r="D6211" s="13" t="str">
        <x:v>00486</x:v>
      </x:c>
      <x:c r="E6211" s="13" t="str">
        <x:v>00484</x:v>
      </x:c>
      <x:c r="F6211" s="4" t="str">
        <x:v>amistad</x:v>
      </x:c>
      <x:c r="G6211" s="4" t="n">
        <x:f>COUNTIFS(Relaciones!$D$6167:$D$6541,E6211,Relaciones!$E$6167:$E$6541,D6211,Relaciones!$F$6167:$F$6541,F6211)</x:f>
        <x:v>1</x:v>
      </x:c>
      <x:c r="H6211" s="4"/>
    </x:row>
    <x:row r="6212" ht="23" customHeight="1">
      <x:c r="A6212" s="4" t="str">
        <x:v>Sevilla</x:v>
      </x:c>
      <x:c r="B6212" s="4" t="str">
        <x:v>3.º ESO</x:v>
      </x:c>
      <x:c r="C6212" s="4" t="str">
        <x:v>C</x:v>
      </x:c>
      <x:c r="D6212" s="13" t="str">
        <x:v>00486</x:v>
      </x:c>
      <x:c r="E6212" s="13" t="str">
        <x:v>00485</x:v>
      </x:c>
      <x:c r="F6212" s="4" t="str">
        <x:v>amistad</x:v>
      </x:c>
      <x:c r="G6212" s="4" t="n">
        <x:f>COUNTIFS(Relaciones!$D$6167:$D$6541,E6212,Relaciones!$E$6167:$E$6541,D6212,Relaciones!$F$6167:$F$6541,F6212)</x:f>
        <x:v>1</x:v>
      </x:c>
      <x:c r="H6212" s="4"/>
    </x:row>
    <x:row r="6213" ht="23" customHeight="1">
      <x:c r="A6213" s="4" t="str">
        <x:v>Sevilla</x:v>
      </x:c>
      <x:c r="B6213" s="4" t="str">
        <x:v>3.º ESO</x:v>
      </x:c>
      <x:c r="C6213" s="4" t="str">
        <x:v>C</x:v>
      </x:c>
      <x:c r="D6213" s="13" t="str">
        <x:v>00486</x:v>
      </x:c>
      <x:c r="E6213" s="13" t="str">
        <x:v>00487</x:v>
      </x:c>
      <x:c r="F6213" s="4" t="str">
        <x:v>amistad</x:v>
      </x:c>
      <x:c r="G6213" s="4" t="n">
        <x:f>COUNTIFS(Relaciones!$D$6167:$D$6541,E6213,Relaciones!$E$6167:$E$6541,D6213,Relaciones!$F$6167:$F$6541,F6213)</x:f>
        <x:v>1</x:v>
      </x:c>
      <x:c r="H6213" s="4"/>
    </x:row>
    <x:row r="6214" ht="23" customHeight="1">
      <x:c r="A6214" s="4" t="str">
        <x:v>Sevilla</x:v>
      </x:c>
      <x:c r="B6214" s="4" t="str">
        <x:v>3.º ESO</x:v>
      </x:c>
      <x:c r="C6214" s="4" t="str">
        <x:v>C</x:v>
      </x:c>
      <x:c r="D6214" s="13" t="str">
        <x:v>00486</x:v>
      </x:c>
      <x:c r="E6214" s="13" t="str">
        <x:v>00488</x:v>
      </x:c>
      <x:c r="F6214" s="4" t="str">
        <x:v>amistad</x:v>
      </x:c>
      <x:c r="G6214" s="4" t="n">
        <x:f>COUNTIFS(Relaciones!$D$6167:$D$6541,E6214,Relaciones!$E$6167:$E$6541,D6214,Relaciones!$F$6167:$F$6541,F6214)</x:f>
        <x:v>1</x:v>
      </x:c>
      <x:c r="H6214" s="4"/>
    </x:row>
    <x:row r="6215" ht="23" customHeight="1">
      <x:c r="A6215" s="4" t="str">
        <x:v>Sevilla</x:v>
      </x:c>
      <x:c r="B6215" s="4" t="str">
        <x:v>3.º ESO</x:v>
      </x:c>
      <x:c r="C6215" s="4" t="str">
        <x:v>C</x:v>
      </x:c>
      <x:c r="D6215" s="13" t="str">
        <x:v>00487</x:v>
      </x:c>
      <x:c r="E6215" s="13" t="str">
        <x:v>00477</x:v>
      </x:c>
      <x:c r="F6215" s="4" t="str">
        <x:v>amistad</x:v>
      </x:c>
      <x:c r="G6215" s="4" t="n">
        <x:f>COUNTIFS(Relaciones!$D$6167:$D$6541,E6215,Relaciones!$E$6167:$E$6541,D6215,Relaciones!$F$6167:$F$6541,F6215)</x:f>
        <x:v>1</x:v>
      </x:c>
      <x:c r="H6215" s="4"/>
    </x:row>
    <x:row r="6216" ht="23" customHeight="1">
      <x:c r="A6216" s="4" t="str">
        <x:v>Sevilla</x:v>
      </x:c>
      <x:c r="B6216" s="4" t="str">
        <x:v>3.º ESO</x:v>
      </x:c>
      <x:c r="C6216" s="4" t="str">
        <x:v>C</x:v>
      </x:c>
      <x:c r="D6216" s="13" t="str">
        <x:v>00487</x:v>
      </x:c>
      <x:c r="E6216" s="13" t="str">
        <x:v>00485</x:v>
      </x:c>
      <x:c r="F6216" s="4" t="str">
        <x:v>amistad</x:v>
      </x:c>
      <x:c r="G6216" s="4" t="n">
        <x:f>COUNTIFS(Relaciones!$D$6167:$D$6541,E6216,Relaciones!$E$6167:$E$6541,D6216,Relaciones!$F$6167:$F$6541,F6216)</x:f>
        <x:v>1</x:v>
      </x:c>
      <x:c r="H6216" s="4"/>
    </x:row>
    <x:row r="6217" ht="23" customHeight="1">
      <x:c r="A6217" s="4" t="str">
        <x:v>Sevilla</x:v>
      </x:c>
      <x:c r="B6217" s="4" t="str">
        <x:v>3.º ESO</x:v>
      </x:c>
      <x:c r="C6217" s="4" t="str">
        <x:v>C</x:v>
      </x:c>
      <x:c r="D6217" s="13" t="str">
        <x:v>00487</x:v>
      </x:c>
      <x:c r="E6217" s="13" t="str">
        <x:v>00486</x:v>
      </x:c>
      <x:c r="F6217" s="4" t="str">
        <x:v>amistad</x:v>
      </x:c>
      <x:c r="G6217" s="4" t="n">
        <x:f>COUNTIFS(Relaciones!$D$6167:$D$6541,E6217,Relaciones!$E$6167:$E$6541,D6217,Relaciones!$F$6167:$F$6541,F6217)</x:f>
        <x:v>1</x:v>
      </x:c>
      <x:c r="H6217" s="4"/>
    </x:row>
    <x:row r="6218" ht="23" customHeight="1">
      <x:c r="A6218" s="4" t="str">
        <x:v>Sevilla</x:v>
      </x:c>
      <x:c r="B6218" s="4" t="str">
        <x:v>3.º ESO</x:v>
      </x:c>
      <x:c r="C6218" s="4" t="str">
        <x:v>C</x:v>
      </x:c>
      <x:c r="D6218" s="13" t="str">
        <x:v>00487</x:v>
      </x:c>
      <x:c r="E6218" s="13" t="str">
        <x:v>00488</x:v>
      </x:c>
      <x:c r="F6218" s="4" t="str">
        <x:v>amistad</x:v>
      </x:c>
      <x:c r="G6218" s="4" t="n">
        <x:f>COUNTIFS(Relaciones!$D$6167:$D$6541,E6218,Relaciones!$E$6167:$E$6541,D6218,Relaciones!$F$6167:$F$6541,F6218)</x:f>
        <x:v>1</x:v>
      </x:c>
      <x:c r="H6218" s="4"/>
    </x:row>
    <x:row r="6219" ht="23" customHeight="1">
      <x:c r="A6219" s="4" t="str">
        <x:v>Sevilla</x:v>
      </x:c>
      <x:c r="B6219" s="4" t="str">
        <x:v>3.º ESO</x:v>
      </x:c>
      <x:c r="C6219" s="4" t="str">
        <x:v>C</x:v>
      </x:c>
      <x:c r="D6219" s="13" t="str">
        <x:v>00488</x:v>
      </x:c>
      <x:c r="E6219" s="13" t="str">
        <x:v>00477</x:v>
      </x:c>
      <x:c r="F6219" s="4" t="str">
        <x:v>amistad</x:v>
      </x:c>
      <x:c r="G6219" s="4" t="n">
        <x:f>COUNTIFS(Relaciones!$D$6167:$D$6541,E6219,Relaciones!$E$6167:$E$6541,D6219,Relaciones!$F$6167:$F$6541,F6219)</x:f>
        <x:v>1</x:v>
      </x:c>
      <x:c r="H6219" s="4"/>
    </x:row>
    <x:row r="6220" ht="23" customHeight="1">
      <x:c r="A6220" s="4" t="str">
        <x:v>Sevilla</x:v>
      </x:c>
      <x:c r="B6220" s="4" t="str">
        <x:v>3.º ESO</x:v>
      </x:c>
      <x:c r="C6220" s="4" t="str">
        <x:v>C</x:v>
      </x:c>
      <x:c r="D6220" s="13" t="str">
        <x:v>00488</x:v>
      </x:c>
      <x:c r="E6220" s="13" t="str">
        <x:v>00478</x:v>
      </x:c>
      <x:c r="F6220" s="4" t="str">
        <x:v>amistad</x:v>
      </x:c>
      <x:c r="G6220" s="4" t="n">
        <x:f>COUNTIFS(Relaciones!$D$6167:$D$6541,E6220,Relaciones!$E$6167:$E$6541,D6220,Relaciones!$F$6167:$F$6541,F6220)</x:f>
        <x:v>1</x:v>
      </x:c>
      <x:c r="H6220" s="4"/>
    </x:row>
    <x:row r="6221" ht="23" customHeight="1">
      <x:c r="A6221" s="4" t="str">
        <x:v>Sevilla</x:v>
      </x:c>
      <x:c r="B6221" s="4" t="str">
        <x:v>3.º ESO</x:v>
      </x:c>
      <x:c r="C6221" s="4" t="str">
        <x:v>C</x:v>
      </x:c>
      <x:c r="D6221" s="13" t="str">
        <x:v>00488</x:v>
      </x:c>
      <x:c r="E6221" s="13" t="str">
        <x:v>00486</x:v>
      </x:c>
      <x:c r="F6221" s="4" t="str">
        <x:v>amistad</x:v>
      </x:c>
      <x:c r="G6221" s="4" t="n">
        <x:f>COUNTIFS(Relaciones!$D$6167:$D$6541,E6221,Relaciones!$E$6167:$E$6541,D6221,Relaciones!$F$6167:$F$6541,F6221)</x:f>
        <x:v>1</x:v>
      </x:c>
      <x:c r="H6221" s="4"/>
    </x:row>
    <x:row r="6222" ht="23" customHeight="1">
      <x:c r="A6222" s="4" t="str">
        <x:v>Sevilla</x:v>
      </x:c>
      <x:c r="B6222" s="4" t="str">
        <x:v>3.º ESO</x:v>
      </x:c>
      <x:c r="C6222" s="4" t="str">
        <x:v>C</x:v>
      </x:c>
      <x:c r="D6222" s="13" t="str">
        <x:v>00488</x:v>
      </x:c>
      <x:c r="E6222" s="13" t="str">
        <x:v>00487</x:v>
      </x:c>
      <x:c r="F6222" s="4" t="str">
        <x:v>amistad</x:v>
      </x:c>
      <x:c r="G6222" s="4" t="n">
        <x:f>COUNTIFS(Relaciones!$D$6167:$D$6541,E6222,Relaciones!$E$6167:$E$6541,D6222,Relaciones!$F$6167:$F$6541,F6222)</x:f>
        <x:v>1</x:v>
      </x:c>
      <x:c r="H6222" s="4"/>
    </x:row>
    <x:row r="6223" ht="23" customHeight="1">
      <x:c r="A6223" s="4" t="str">
        <x:v>Sevilla</x:v>
      </x:c>
      <x:c r="B6223" s="4" t="str">
        <x:v>3.º ESO</x:v>
      </x:c>
      <x:c r="C6223" s="4" t="str">
        <x:v>C</x:v>
      </x:c>
      <x:c r="D6223" s="13" t="str">
        <x:v>00489</x:v>
      </x:c>
      <x:c r="E6223" s="13" t="str">
        <x:v>00477</x:v>
      </x:c>
      <x:c r="F6223" s="4" t="str">
        <x:v>amistad</x:v>
      </x:c>
      <x:c r="G6223" s="4" t="n">
        <x:f>COUNTIFS(Relaciones!$D$6167:$D$6541,E6223,Relaciones!$E$6167:$E$6541,D6223,Relaciones!$F$6167:$F$6541,F6223)</x:f>
        <x:v>1</x:v>
      </x:c>
      <x:c r="H6223" s="4"/>
    </x:row>
    <x:row r="6224" ht="23" customHeight="1">
      <x:c r="A6224" s="4" t="str">
        <x:v>Sevilla</x:v>
      </x:c>
      <x:c r="B6224" s="4" t="str">
        <x:v>3.º ESO</x:v>
      </x:c>
      <x:c r="C6224" s="4" t="str">
        <x:v>C</x:v>
      </x:c>
      <x:c r="D6224" s="13" t="str">
        <x:v>00489</x:v>
      </x:c>
      <x:c r="E6224" s="13" t="str">
        <x:v>00490</x:v>
      </x:c>
      <x:c r="F6224" s="4" t="str">
        <x:v>amistad</x:v>
      </x:c>
      <x:c r="G6224" s="4" t="n">
        <x:f>COUNTIFS(Relaciones!$D$6167:$D$6541,E6224,Relaciones!$E$6167:$E$6541,D6224,Relaciones!$F$6167:$F$6541,F6224)</x:f>
        <x:v>1</x:v>
      </x:c>
      <x:c r="H6224" s="4"/>
    </x:row>
    <x:row r="6225" ht="23" customHeight="1">
      <x:c r="A6225" s="4" t="str">
        <x:v>Sevilla</x:v>
      </x:c>
      <x:c r="B6225" s="4" t="str">
        <x:v>3.º ESO</x:v>
      </x:c>
      <x:c r="C6225" s="4" t="str">
        <x:v>C</x:v>
      </x:c>
      <x:c r="D6225" s="13" t="str">
        <x:v>00489</x:v>
      </x:c>
      <x:c r="E6225" s="13" t="str">
        <x:v>00491</x:v>
      </x:c>
      <x:c r="F6225" s="4" t="str">
        <x:v>amistad</x:v>
      </x:c>
      <x:c r="G6225" s="4" t="n">
        <x:f>COUNTIFS(Relaciones!$D$6167:$D$6541,E6225,Relaciones!$E$6167:$E$6541,D6225,Relaciones!$F$6167:$F$6541,F6225)</x:f>
        <x:v>1</x:v>
      </x:c>
      <x:c r="H6225" s="4"/>
    </x:row>
    <x:row r="6226" ht="23" customHeight="1">
      <x:c r="A6226" s="4" t="str">
        <x:v>Sevilla</x:v>
      </x:c>
      <x:c r="B6226" s="4" t="str">
        <x:v>3.º ESO</x:v>
      </x:c>
      <x:c r="C6226" s="4" t="str">
        <x:v>C</x:v>
      </x:c>
      <x:c r="D6226" s="13" t="str">
        <x:v>00489</x:v>
      </x:c>
      <x:c r="E6226" s="13" t="str">
        <x:v>00496</x:v>
      </x:c>
      <x:c r="F6226" s="4" t="str">
        <x:v>amistad</x:v>
      </x:c>
      <x:c r="G6226" s="4" t="n">
        <x:f>COUNTIFS(Relaciones!$D$6167:$D$6541,E6226,Relaciones!$E$6167:$E$6541,D6226,Relaciones!$F$6167:$F$6541,F6226)</x:f>
        <x:v>1</x:v>
      </x:c>
      <x:c r="H6226" s="4"/>
    </x:row>
    <x:row r="6227" ht="23" customHeight="1">
      <x:c r="A6227" s="4" t="str">
        <x:v>Sevilla</x:v>
      </x:c>
      <x:c r="B6227" s="4" t="str">
        <x:v>3.º ESO</x:v>
      </x:c>
      <x:c r="C6227" s="4" t="str">
        <x:v>C</x:v>
      </x:c>
      <x:c r="D6227" s="13" t="str">
        <x:v>00489</x:v>
      </x:c>
      <x:c r="E6227" s="13" t="str">
        <x:v>00497</x:v>
      </x:c>
      <x:c r="F6227" s="4" t="str">
        <x:v>amistad</x:v>
      </x:c>
      <x:c r="G6227" s="4" t="n">
        <x:f>COUNTIFS(Relaciones!$D$6167:$D$6541,E6227,Relaciones!$E$6167:$E$6541,D6227,Relaciones!$F$6167:$F$6541,F6227)</x:f>
        <x:v>1</x:v>
      </x:c>
      <x:c r="H6227" s="4"/>
    </x:row>
    <x:row r="6228" ht="23" customHeight="1">
      <x:c r="A6228" s="4" t="str">
        <x:v>Sevilla</x:v>
      </x:c>
      <x:c r="B6228" s="4" t="str">
        <x:v>3.º ESO</x:v>
      </x:c>
      <x:c r="C6228" s="4" t="str">
        <x:v>C</x:v>
      </x:c>
      <x:c r="D6228" s="13" t="str">
        <x:v>00489</x:v>
      </x:c>
      <x:c r="E6228" s="13" t="str">
        <x:v>00498</x:v>
      </x:c>
      <x:c r="F6228" s="4" t="str">
        <x:v>amistad</x:v>
      </x:c>
      <x:c r="G6228" s="4" t="n">
        <x:f>COUNTIFS(Relaciones!$D$6167:$D$6541,E6228,Relaciones!$E$6167:$E$6541,D6228,Relaciones!$F$6167:$F$6541,F6228)</x:f>
        <x:v>1</x:v>
      </x:c>
      <x:c r="H6228" s="4"/>
    </x:row>
    <x:row r="6229" ht="23" customHeight="1">
      <x:c r="A6229" s="4" t="str">
        <x:v>Sevilla</x:v>
      </x:c>
      <x:c r="B6229" s="4" t="str">
        <x:v>3.º ESO</x:v>
      </x:c>
      <x:c r="C6229" s="4" t="str">
        <x:v>C</x:v>
      </x:c>
      <x:c r="D6229" s="13" t="str">
        <x:v>00490</x:v>
      </x:c>
      <x:c r="E6229" s="13" t="str">
        <x:v>00489</x:v>
      </x:c>
      <x:c r="F6229" s="4" t="str">
        <x:v>amistad</x:v>
      </x:c>
      <x:c r="G6229" s="4" t="n">
        <x:f>COUNTIFS(Relaciones!$D$6167:$D$6541,E6229,Relaciones!$E$6167:$E$6541,D6229,Relaciones!$F$6167:$F$6541,F6229)</x:f>
        <x:v>1</x:v>
      </x:c>
      <x:c r="H6229" s="4"/>
    </x:row>
    <x:row r="6230" ht="23" customHeight="1">
      <x:c r="A6230" s="4" t="str">
        <x:v>Sevilla</x:v>
      </x:c>
      <x:c r="B6230" s="4" t="str">
        <x:v>3.º ESO</x:v>
      </x:c>
      <x:c r="C6230" s="4" t="str">
        <x:v>C</x:v>
      </x:c>
      <x:c r="D6230" s="13" t="str">
        <x:v>00490</x:v>
      </x:c>
      <x:c r="E6230" s="13" t="str">
        <x:v>00491</x:v>
      </x:c>
      <x:c r="F6230" s="4" t="str">
        <x:v>amistad</x:v>
      </x:c>
      <x:c r="G6230" s="4" t="n">
        <x:f>COUNTIFS(Relaciones!$D$6167:$D$6541,E6230,Relaciones!$E$6167:$E$6541,D6230,Relaciones!$F$6167:$F$6541,F6230)</x:f>
        <x:v>1</x:v>
      </x:c>
      <x:c r="H6230" s="4"/>
    </x:row>
    <x:row r="6231" ht="23" customHeight="1">
      <x:c r="A6231" s="4" t="str">
        <x:v>Sevilla</x:v>
      </x:c>
      <x:c r="B6231" s="4" t="str">
        <x:v>3.º ESO</x:v>
      </x:c>
      <x:c r="C6231" s="4" t="str">
        <x:v>C</x:v>
      </x:c>
      <x:c r="D6231" s="13" t="str">
        <x:v>00490</x:v>
      </x:c>
      <x:c r="E6231" s="13" t="str">
        <x:v>00492</x:v>
      </x:c>
      <x:c r="F6231" s="4" t="str">
        <x:v>amistad</x:v>
      </x:c>
      <x:c r="G6231" s="4" t="n">
        <x:f>COUNTIFS(Relaciones!$D$6167:$D$6541,E6231,Relaciones!$E$6167:$E$6541,D6231,Relaciones!$F$6167:$F$6541,F6231)</x:f>
        <x:v>1</x:v>
      </x:c>
      <x:c r="H6231" s="4"/>
    </x:row>
    <x:row r="6232" ht="23" customHeight="1">
      <x:c r="A6232" s="4" t="str">
        <x:v>Sevilla</x:v>
      </x:c>
      <x:c r="B6232" s="4" t="str">
        <x:v>3.º ESO</x:v>
      </x:c>
      <x:c r="C6232" s="4" t="str">
        <x:v>C</x:v>
      </x:c>
      <x:c r="D6232" s="13" t="str">
        <x:v>00490</x:v>
      </x:c>
      <x:c r="E6232" s="13" t="str">
        <x:v>00497</x:v>
      </x:c>
      <x:c r="F6232" s="4" t="str">
        <x:v>amistad</x:v>
      </x:c>
      <x:c r="G6232" s="4" t="n">
        <x:f>COUNTIFS(Relaciones!$D$6167:$D$6541,E6232,Relaciones!$E$6167:$E$6541,D6232,Relaciones!$F$6167:$F$6541,F6232)</x:f>
        <x:v>1</x:v>
      </x:c>
      <x:c r="H6232" s="4"/>
    </x:row>
    <x:row r="6233" ht="23" customHeight="1">
      <x:c r="A6233" s="4" t="str">
        <x:v>Sevilla</x:v>
      </x:c>
      <x:c r="B6233" s="4" t="str">
        <x:v>3.º ESO</x:v>
      </x:c>
      <x:c r="C6233" s="4" t="str">
        <x:v>C</x:v>
      </x:c>
      <x:c r="D6233" s="13" t="str">
        <x:v>00491</x:v>
      </x:c>
      <x:c r="E6233" s="13" t="str">
        <x:v>00489</x:v>
      </x:c>
      <x:c r="F6233" s="4" t="str">
        <x:v>amistad</x:v>
      </x:c>
      <x:c r="G6233" s="4" t="n">
        <x:f>COUNTIFS(Relaciones!$D$6167:$D$6541,E6233,Relaciones!$E$6167:$E$6541,D6233,Relaciones!$F$6167:$F$6541,F6233)</x:f>
        <x:v>1</x:v>
      </x:c>
      <x:c r="H6233" s="4"/>
    </x:row>
    <x:row r="6234" ht="23" customHeight="1">
      <x:c r="A6234" s="4" t="str">
        <x:v>Sevilla</x:v>
      </x:c>
      <x:c r="B6234" s="4" t="str">
        <x:v>3.º ESO</x:v>
      </x:c>
      <x:c r="C6234" s="4" t="str">
        <x:v>C</x:v>
      </x:c>
      <x:c r="D6234" s="13" t="str">
        <x:v>00491</x:v>
      </x:c>
      <x:c r="E6234" s="13" t="str">
        <x:v>00490</x:v>
      </x:c>
      <x:c r="F6234" s="4" t="str">
        <x:v>amistad</x:v>
      </x:c>
      <x:c r="G6234" s="4" t="n">
        <x:f>COUNTIFS(Relaciones!$D$6167:$D$6541,E6234,Relaciones!$E$6167:$E$6541,D6234,Relaciones!$F$6167:$F$6541,F6234)</x:f>
        <x:v>1</x:v>
      </x:c>
      <x:c r="H6234" s="4"/>
    </x:row>
    <x:row r="6235" ht="23" customHeight="1">
      <x:c r="A6235" s="4" t="str">
        <x:v>Sevilla</x:v>
      </x:c>
      <x:c r="B6235" s="4" t="str">
        <x:v>3.º ESO</x:v>
      </x:c>
      <x:c r="C6235" s="4" t="str">
        <x:v>C</x:v>
      </x:c>
      <x:c r="D6235" s="13" t="str">
        <x:v>00491</x:v>
      </x:c>
      <x:c r="E6235" s="13" t="str">
        <x:v>00492</x:v>
      </x:c>
      <x:c r="F6235" s="4" t="str">
        <x:v>amistad</x:v>
      </x:c>
      <x:c r="G6235" s="4" t="n">
        <x:f>COUNTIFS(Relaciones!$D$6167:$D$6541,E6235,Relaciones!$E$6167:$E$6541,D6235,Relaciones!$F$6167:$F$6541,F6235)</x:f>
        <x:v>1</x:v>
      </x:c>
      <x:c r="H6235" s="4"/>
    </x:row>
    <x:row r="6236" ht="23" customHeight="1">
      <x:c r="A6236" s="4" t="str">
        <x:v>Sevilla</x:v>
      </x:c>
      <x:c r="B6236" s="4" t="str">
        <x:v>3.º ESO</x:v>
      </x:c>
      <x:c r="C6236" s="4" t="str">
        <x:v>C</x:v>
      </x:c>
      <x:c r="D6236" s="13" t="str">
        <x:v>00491</x:v>
      </x:c>
      <x:c r="E6236" s="13" t="str">
        <x:v>00493</x:v>
      </x:c>
      <x:c r="F6236" s="4" t="str">
        <x:v>amistad</x:v>
      </x:c>
      <x:c r="G6236" s="4" t="n">
        <x:f>COUNTIFS(Relaciones!$D$6167:$D$6541,E6236,Relaciones!$E$6167:$E$6541,D6236,Relaciones!$F$6167:$F$6541,F6236)</x:f>
        <x:v>1</x:v>
      </x:c>
      <x:c r="H6236" s="4"/>
    </x:row>
    <x:row r="6237" ht="23" customHeight="1">
      <x:c r="A6237" s="4" t="str">
        <x:v>Sevilla</x:v>
      </x:c>
      <x:c r="B6237" s="4" t="str">
        <x:v>3.º ESO</x:v>
      </x:c>
      <x:c r="C6237" s="4" t="str">
        <x:v>C</x:v>
      </x:c>
      <x:c r="D6237" s="13" t="str">
        <x:v>00492</x:v>
      </x:c>
      <x:c r="E6237" s="13" t="str">
        <x:v>00489</x:v>
      </x:c>
      <x:c r="F6237" s="4" t="str">
        <x:v>amistad</x:v>
      </x:c>
      <x:c r="G6237" s="4" t="n">
        <x:f>COUNTIFS(Relaciones!$D$6167:$D$6541,E6237,Relaciones!$E$6167:$E$6541,D6237,Relaciones!$F$6167:$F$6541,F6237)</x:f>
        <x:v>0</x:v>
      </x:c>
      <x:c r="H6237" s="4"/>
    </x:row>
    <x:row r="6238" ht="23" customHeight="1">
      <x:c r="A6238" s="4" t="str">
        <x:v>Sevilla</x:v>
      </x:c>
      <x:c r="B6238" s="4" t="str">
        <x:v>3.º ESO</x:v>
      </x:c>
      <x:c r="C6238" s="4" t="str">
        <x:v>C</x:v>
      </x:c>
      <x:c r="D6238" s="13" t="str">
        <x:v>00492</x:v>
      </x:c>
      <x:c r="E6238" s="13" t="str">
        <x:v>00490</x:v>
      </x:c>
      <x:c r="F6238" s="4" t="str">
        <x:v>amistad</x:v>
      </x:c>
      <x:c r="G6238" s="4" t="n">
        <x:f>COUNTIFS(Relaciones!$D$6167:$D$6541,E6238,Relaciones!$E$6167:$E$6541,D6238,Relaciones!$F$6167:$F$6541,F6238)</x:f>
        <x:v>1</x:v>
      </x:c>
      <x:c r="H6238" s="4"/>
    </x:row>
    <x:row r="6239" ht="23" customHeight="1">
      <x:c r="A6239" s="4" t="str">
        <x:v>Sevilla</x:v>
      </x:c>
      <x:c r="B6239" s="4" t="str">
        <x:v>3.º ESO</x:v>
      </x:c>
      <x:c r="C6239" s="4" t="str">
        <x:v>C</x:v>
      </x:c>
      <x:c r="D6239" s="13" t="str">
        <x:v>00492</x:v>
      </x:c>
      <x:c r="E6239" s="13" t="str">
        <x:v>00491</x:v>
      </x:c>
      <x:c r="F6239" s="4" t="str">
        <x:v>amistad</x:v>
      </x:c>
      <x:c r="G6239" s="4" t="n">
        <x:f>COUNTIFS(Relaciones!$D$6167:$D$6541,E6239,Relaciones!$E$6167:$E$6541,D6239,Relaciones!$F$6167:$F$6541,F6239)</x:f>
        <x:v>1</x:v>
      </x:c>
      <x:c r="H6239" s="4"/>
    </x:row>
    <x:row r="6240" ht="23" customHeight="1">
      <x:c r="A6240" s="4" t="str">
        <x:v>Sevilla</x:v>
      </x:c>
      <x:c r="B6240" s="4" t="str">
        <x:v>3.º ESO</x:v>
      </x:c>
      <x:c r="C6240" s="4" t="str">
        <x:v>C</x:v>
      </x:c>
      <x:c r="D6240" s="13" t="str">
        <x:v>00492</x:v>
      </x:c>
      <x:c r="E6240" s="13" t="str">
        <x:v>00493</x:v>
      </x:c>
      <x:c r="F6240" s="4" t="str">
        <x:v>amistad</x:v>
      </x:c>
      <x:c r="G6240" s="4" t="n">
        <x:f>COUNTIFS(Relaciones!$D$6167:$D$6541,E6240,Relaciones!$E$6167:$E$6541,D6240,Relaciones!$F$6167:$F$6541,F6240)</x:f>
        <x:v>1</x:v>
      </x:c>
      <x:c r="H6240" s="4"/>
    </x:row>
    <x:row r="6241" ht="23" customHeight="1">
      <x:c r="A6241" s="4" t="str">
        <x:v>Sevilla</x:v>
      </x:c>
      <x:c r="B6241" s="4" t="str">
        <x:v>3.º ESO</x:v>
      </x:c>
      <x:c r="C6241" s="4" t="str">
        <x:v>C</x:v>
      </x:c>
      <x:c r="D6241" s="13" t="str">
        <x:v>00492</x:v>
      </x:c>
      <x:c r="E6241" s="13" t="str">
        <x:v>00494</x:v>
      </x:c>
      <x:c r="F6241" s="4" t="str">
        <x:v>amistad</x:v>
      </x:c>
      <x:c r="G6241" s="4" t="n">
        <x:f>COUNTIFS(Relaciones!$D$6167:$D$6541,E6241,Relaciones!$E$6167:$E$6541,D6241,Relaciones!$F$6167:$F$6541,F6241)</x:f>
        <x:v>1</x:v>
      </x:c>
      <x:c r="H6241" s="4"/>
    </x:row>
    <x:row r="6242" ht="23" customHeight="1">
      <x:c r="A6242" s="4" t="str">
        <x:v>Sevilla</x:v>
      </x:c>
      <x:c r="B6242" s="4" t="str">
        <x:v>3.º ESO</x:v>
      </x:c>
      <x:c r="C6242" s="4" t="str">
        <x:v>C</x:v>
      </x:c>
      <x:c r="D6242" s="13" t="str">
        <x:v>00493</x:v>
      </x:c>
      <x:c r="E6242" s="13" t="str">
        <x:v>00489</x:v>
      </x:c>
      <x:c r="F6242" s="4" t="str">
        <x:v>amistad</x:v>
      </x:c>
      <x:c r="G6242" s="4" t="n">
        <x:f>COUNTIFS(Relaciones!$D$6167:$D$6541,E6242,Relaciones!$E$6167:$E$6541,D6242,Relaciones!$F$6167:$F$6541,F6242)</x:f>
        <x:v>0</x:v>
      </x:c>
      <x:c r="H6242" s="4"/>
    </x:row>
    <x:row r="6243" ht="23" customHeight="1">
      <x:c r="A6243" s="4" t="str">
        <x:v>Sevilla</x:v>
      </x:c>
      <x:c r="B6243" s="4" t="str">
        <x:v>3.º ESO</x:v>
      </x:c>
      <x:c r="C6243" s="4" t="str">
        <x:v>C</x:v>
      </x:c>
      <x:c r="D6243" s="13" t="str">
        <x:v>00493</x:v>
      </x:c>
      <x:c r="E6243" s="13" t="str">
        <x:v>00491</x:v>
      </x:c>
      <x:c r="F6243" s="4" t="str">
        <x:v>amistad</x:v>
      </x:c>
      <x:c r="G6243" s="4" t="n">
        <x:f>COUNTIFS(Relaciones!$D$6167:$D$6541,E6243,Relaciones!$E$6167:$E$6541,D6243,Relaciones!$F$6167:$F$6541,F6243)</x:f>
        <x:v>1</x:v>
      </x:c>
      <x:c r="H6243" s="4"/>
    </x:row>
    <x:row r="6244" ht="23" customHeight="1">
      <x:c r="A6244" s="4" t="str">
        <x:v>Sevilla</x:v>
      </x:c>
      <x:c r="B6244" s="4" t="str">
        <x:v>3.º ESO</x:v>
      </x:c>
      <x:c r="C6244" s="4" t="str">
        <x:v>C</x:v>
      </x:c>
      <x:c r="D6244" s="13" t="str">
        <x:v>00493</x:v>
      </x:c>
      <x:c r="E6244" s="13" t="str">
        <x:v>00492</x:v>
      </x:c>
      <x:c r="F6244" s="4" t="str">
        <x:v>amistad</x:v>
      </x:c>
      <x:c r="G6244" s="4" t="n">
        <x:f>COUNTIFS(Relaciones!$D$6167:$D$6541,E6244,Relaciones!$E$6167:$E$6541,D6244,Relaciones!$F$6167:$F$6541,F6244)</x:f>
        <x:v>1</x:v>
      </x:c>
      <x:c r="H6244" s="4"/>
    </x:row>
    <x:row r="6245" ht="23" customHeight="1">
      <x:c r="A6245" s="4" t="str">
        <x:v>Sevilla</x:v>
      </x:c>
      <x:c r="B6245" s="4" t="str">
        <x:v>3.º ESO</x:v>
      </x:c>
      <x:c r="C6245" s="4" t="str">
        <x:v>C</x:v>
      </x:c>
      <x:c r="D6245" s="13" t="str">
        <x:v>00493</x:v>
      </x:c>
      <x:c r="E6245" s="13" t="str">
        <x:v>00494</x:v>
      </x:c>
      <x:c r="F6245" s="4" t="str">
        <x:v>amistad</x:v>
      </x:c>
      <x:c r="G6245" s="4" t="n">
        <x:f>COUNTIFS(Relaciones!$D$6167:$D$6541,E6245,Relaciones!$E$6167:$E$6541,D6245,Relaciones!$F$6167:$F$6541,F6245)</x:f>
        <x:v>1</x:v>
      </x:c>
      <x:c r="H6245" s="4"/>
    </x:row>
    <x:row r="6246" ht="23" customHeight="1">
      <x:c r="A6246" s="4" t="str">
        <x:v>Sevilla</x:v>
      </x:c>
      <x:c r="B6246" s="4" t="str">
        <x:v>3.º ESO</x:v>
      </x:c>
      <x:c r="C6246" s="4" t="str">
        <x:v>C</x:v>
      </x:c>
      <x:c r="D6246" s="13" t="str">
        <x:v>00493</x:v>
      </x:c>
      <x:c r="E6246" s="13" t="str">
        <x:v>00495</x:v>
      </x:c>
      <x:c r="F6246" s="4" t="str">
        <x:v>amistad</x:v>
      </x:c>
      <x:c r="G6246" s="4" t="n">
        <x:f>COUNTIFS(Relaciones!$D$6167:$D$6541,E6246,Relaciones!$E$6167:$E$6541,D6246,Relaciones!$F$6167:$F$6541,F6246)</x:f>
        <x:v>1</x:v>
      </x:c>
      <x:c r="H6246" s="4"/>
    </x:row>
    <x:row r="6247" ht="23" customHeight="1">
      <x:c r="A6247" s="4" t="str">
        <x:v>Sevilla</x:v>
      </x:c>
      <x:c r="B6247" s="4" t="str">
        <x:v>3.º ESO</x:v>
      </x:c>
      <x:c r="C6247" s="4" t="str">
        <x:v>C</x:v>
      </x:c>
      <x:c r="D6247" s="13" t="str">
        <x:v>00494</x:v>
      </x:c>
      <x:c r="E6247" s="13" t="str">
        <x:v>00489</x:v>
      </x:c>
      <x:c r="F6247" s="4" t="str">
        <x:v>amistad</x:v>
      </x:c>
      <x:c r="G6247" s="4" t="n">
        <x:f>COUNTIFS(Relaciones!$D$6167:$D$6541,E6247,Relaciones!$E$6167:$E$6541,D6247,Relaciones!$F$6167:$F$6541,F6247)</x:f>
        <x:v>0</x:v>
      </x:c>
      <x:c r="H6247" s="4"/>
    </x:row>
    <x:row r="6248" ht="23" customHeight="1">
      <x:c r="A6248" s="4" t="str">
        <x:v>Sevilla</x:v>
      </x:c>
      <x:c r="B6248" s="4" t="str">
        <x:v>3.º ESO</x:v>
      </x:c>
      <x:c r="C6248" s="4" t="str">
        <x:v>C</x:v>
      </x:c>
      <x:c r="D6248" s="13" t="str">
        <x:v>00494</x:v>
      </x:c>
      <x:c r="E6248" s="13" t="str">
        <x:v>00492</x:v>
      </x:c>
      <x:c r="F6248" s="4" t="str">
        <x:v>amistad</x:v>
      </x:c>
      <x:c r="G6248" s="4" t="n">
        <x:f>COUNTIFS(Relaciones!$D$6167:$D$6541,E6248,Relaciones!$E$6167:$E$6541,D6248,Relaciones!$F$6167:$F$6541,F6248)</x:f>
        <x:v>1</x:v>
      </x:c>
      <x:c r="H6248" s="4"/>
    </x:row>
    <x:row r="6249" ht="23" customHeight="1">
      <x:c r="A6249" s="4" t="str">
        <x:v>Sevilla</x:v>
      </x:c>
      <x:c r="B6249" s="4" t="str">
        <x:v>3.º ESO</x:v>
      </x:c>
      <x:c r="C6249" s="4" t="str">
        <x:v>C</x:v>
      </x:c>
      <x:c r="D6249" s="13" t="str">
        <x:v>00494</x:v>
      </x:c>
      <x:c r="E6249" s="13" t="str">
        <x:v>00493</x:v>
      </x:c>
      <x:c r="F6249" s="4" t="str">
        <x:v>amistad</x:v>
      </x:c>
      <x:c r="G6249" s="4" t="n">
        <x:f>COUNTIFS(Relaciones!$D$6167:$D$6541,E6249,Relaciones!$E$6167:$E$6541,D6249,Relaciones!$F$6167:$F$6541,F6249)</x:f>
        <x:v>1</x:v>
      </x:c>
      <x:c r="H6249" s="4"/>
    </x:row>
    <x:row r="6250" ht="23" customHeight="1">
      <x:c r="A6250" s="4" t="str">
        <x:v>Sevilla</x:v>
      </x:c>
      <x:c r="B6250" s="4" t="str">
        <x:v>3.º ESO</x:v>
      </x:c>
      <x:c r="C6250" s="4" t="str">
        <x:v>C</x:v>
      </x:c>
      <x:c r="D6250" s="13" t="str">
        <x:v>00494</x:v>
      </x:c>
      <x:c r="E6250" s="13" t="str">
        <x:v>00495</x:v>
      </x:c>
      <x:c r="F6250" s="4" t="str">
        <x:v>amistad</x:v>
      </x:c>
      <x:c r="G6250" s="4" t="n">
        <x:f>COUNTIFS(Relaciones!$D$6167:$D$6541,E6250,Relaciones!$E$6167:$E$6541,D6250,Relaciones!$F$6167:$F$6541,F6250)</x:f>
        <x:v>1</x:v>
      </x:c>
      <x:c r="H6250" s="4"/>
    </x:row>
    <x:row r="6251" ht="23" customHeight="1">
      <x:c r="A6251" s="4" t="str">
        <x:v>Sevilla</x:v>
      </x:c>
      <x:c r="B6251" s="4" t="str">
        <x:v>3.º ESO</x:v>
      </x:c>
      <x:c r="C6251" s="4" t="str">
        <x:v>C</x:v>
      </x:c>
      <x:c r="D6251" s="13" t="str">
        <x:v>00494</x:v>
      </x:c>
      <x:c r="E6251" s="13" t="str">
        <x:v>00496</x:v>
      </x:c>
      <x:c r="F6251" s="4" t="str">
        <x:v>amistad</x:v>
      </x:c>
      <x:c r="G6251" s="4" t="n">
        <x:f>COUNTIFS(Relaciones!$D$6167:$D$6541,E6251,Relaciones!$E$6167:$E$6541,D6251,Relaciones!$F$6167:$F$6541,F6251)</x:f>
        <x:v>1</x:v>
      </x:c>
      <x:c r="H6251" s="4"/>
    </x:row>
    <x:row r="6252" ht="23" customHeight="1">
      <x:c r="A6252" s="4" t="str">
        <x:v>Sevilla</x:v>
      </x:c>
      <x:c r="B6252" s="4" t="str">
        <x:v>3.º ESO</x:v>
      </x:c>
      <x:c r="C6252" s="4" t="str">
        <x:v>C</x:v>
      </x:c>
      <x:c r="D6252" s="13" t="str">
        <x:v>00495</x:v>
      </x:c>
      <x:c r="E6252" s="13" t="str">
        <x:v>00489</x:v>
      </x:c>
      <x:c r="F6252" s="4" t="str">
        <x:v>amistad</x:v>
      </x:c>
      <x:c r="G6252" s="4" t="n">
        <x:f>COUNTIFS(Relaciones!$D$6167:$D$6541,E6252,Relaciones!$E$6167:$E$6541,D6252,Relaciones!$F$6167:$F$6541,F6252)</x:f>
        <x:v>0</x:v>
      </x:c>
      <x:c r="H6252" s="4"/>
    </x:row>
    <x:row r="6253" ht="23" customHeight="1">
      <x:c r="A6253" s="4" t="str">
        <x:v>Sevilla</x:v>
      </x:c>
      <x:c r="B6253" s="4" t="str">
        <x:v>3.º ESO</x:v>
      </x:c>
      <x:c r="C6253" s="4" t="str">
        <x:v>C</x:v>
      </x:c>
      <x:c r="D6253" s="13" t="str">
        <x:v>00495</x:v>
      </x:c>
      <x:c r="E6253" s="13" t="str">
        <x:v>00493</x:v>
      </x:c>
      <x:c r="F6253" s="4" t="str">
        <x:v>amistad</x:v>
      </x:c>
      <x:c r="G6253" s="4" t="n">
        <x:f>COUNTIFS(Relaciones!$D$6167:$D$6541,E6253,Relaciones!$E$6167:$E$6541,D6253,Relaciones!$F$6167:$F$6541,F6253)</x:f>
        <x:v>1</x:v>
      </x:c>
      <x:c r="H6253" s="4"/>
    </x:row>
    <x:row r="6254" ht="23" customHeight="1">
      <x:c r="A6254" s="4" t="str">
        <x:v>Sevilla</x:v>
      </x:c>
      <x:c r="B6254" s="4" t="str">
        <x:v>3.º ESO</x:v>
      </x:c>
      <x:c r="C6254" s="4" t="str">
        <x:v>C</x:v>
      </x:c>
      <x:c r="D6254" s="13" t="str">
        <x:v>00495</x:v>
      </x:c>
      <x:c r="E6254" s="13" t="str">
        <x:v>00494</x:v>
      </x:c>
      <x:c r="F6254" s="4" t="str">
        <x:v>amistad</x:v>
      </x:c>
      <x:c r="G6254" s="4" t="n">
        <x:f>COUNTIFS(Relaciones!$D$6167:$D$6541,E6254,Relaciones!$E$6167:$E$6541,D6254,Relaciones!$F$6167:$F$6541,F6254)</x:f>
        <x:v>1</x:v>
      </x:c>
      <x:c r="H6254" s="4"/>
    </x:row>
    <x:row r="6255" ht="23" customHeight="1">
      <x:c r="A6255" s="4" t="str">
        <x:v>Sevilla</x:v>
      </x:c>
      <x:c r="B6255" s="4" t="str">
        <x:v>3.º ESO</x:v>
      </x:c>
      <x:c r="C6255" s="4" t="str">
        <x:v>C</x:v>
      </x:c>
      <x:c r="D6255" s="13" t="str">
        <x:v>00495</x:v>
      </x:c>
      <x:c r="E6255" s="13" t="str">
        <x:v>00496</x:v>
      </x:c>
      <x:c r="F6255" s="4" t="str">
        <x:v>amistad</x:v>
      </x:c>
      <x:c r="G6255" s="4" t="n">
        <x:f>COUNTIFS(Relaciones!$D$6167:$D$6541,E6255,Relaciones!$E$6167:$E$6541,D6255,Relaciones!$F$6167:$F$6541,F6255)</x:f>
        <x:v>1</x:v>
      </x:c>
      <x:c r="H6255" s="4"/>
    </x:row>
    <x:row r="6256" ht="23" customHeight="1">
      <x:c r="A6256" s="4" t="str">
        <x:v>Sevilla</x:v>
      </x:c>
      <x:c r="B6256" s="4" t="str">
        <x:v>3.º ESO</x:v>
      </x:c>
      <x:c r="C6256" s="4" t="str">
        <x:v>C</x:v>
      </x:c>
      <x:c r="D6256" s="13" t="str">
        <x:v>00495</x:v>
      </x:c>
      <x:c r="E6256" s="13" t="str">
        <x:v>00497</x:v>
      </x:c>
      <x:c r="F6256" s="4" t="str">
        <x:v>amistad</x:v>
      </x:c>
      <x:c r="G6256" s="4" t="n">
        <x:f>COUNTIFS(Relaciones!$D$6167:$D$6541,E6256,Relaciones!$E$6167:$E$6541,D6256,Relaciones!$F$6167:$F$6541,F6256)</x:f>
        <x:v>1</x:v>
      </x:c>
      <x:c r="H6256" s="4"/>
    </x:row>
    <x:row r="6257" ht="23" customHeight="1">
      <x:c r="A6257" s="4" t="str">
        <x:v>Sevilla</x:v>
      </x:c>
      <x:c r="B6257" s="4" t="str">
        <x:v>3.º ESO</x:v>
      </x:c>
      <x:c r="C6257" s="4" t="str">
        <x:v>C</x:v>
      </x:c>
      <x:c r="D6257" s="13" t="str">
        <x:v>00496</x:v>
      </x:c>
      <x:c r="E6257" s="13" t="str">
        <x:v>00489</x:v>
      </x:c>
      <x:c r="F6257" s="4" t="str">
        <x:v>amistad</x:v>
      </x:c>
      <x:c r="G6257" s="4" t="n">
        <x:f>COUNTIFS(Relaciones!$D$6167:$D$6541,E6257,Relaciones!$E$6167:$E$6541,D6257,Relaciones!$F$6167:$F$6541,F6257)</x:f>
        <x:v>1</x:v>
      </x:c>
      <x:c r="H6257" s="4"/>
    </x:row>
    <x:row r="6258" ht="23" customHeight="1">
      <x:c r="A6258" s="4" t="str">
        <x:v>Sevilla</x:v>
      </x:c>
      <x:c r="B6258" s="4" t="str">
        <x:v>3.º ESO</x:v>
      </x:c>
      <x:c r="C6258" s="4" t="str">
        <x:v>C</x:v>
      </x:c>
      <x:c r="D6258" s="13" t="str">
        <x:v>00496</x:v>
      </x:c>
      <x:c r="E6258" s="13" t="str">
        <x:v>00494</x:v>
      </x:c>
      <x:c r="F6258" s="4" t="str">
        <x:v>amistad</x:v>
      </x:c>
      <x:c r="G6258" s="4" t="n">
        <x:f>COUNTIFS(Relaciones!$D$6167:$D$6541,E6258,Relaciones!$E$6167:$E$6541,D6258,Relaciones!$F$6167:$F$6541,F6258)</x:f>
        <x:v>1</x:v>
      </x:c>
      <x:c r="H6258" s="4"/>
    </x:row>
    <x:row r="6259" ht="23" customHeight="1">
      <x:c r="A6259" s="4" t="str">
        <x:v>Sevilla</x:v>
      </x:c>
      <x:c r="B6259" s="4" t="str">
        <x:v>3.º ESO</x:v>
      </x:c>
      <x:c r="C6259" s="4" t="str">
        <x:v>C</x:v>
      </x:c>
      <x:c r="D6259" s="13" t="str">
        <x:v>00496</x:v>
      </x:c>
      <x:c r="E6259" s="13" t="str">
        <x:v>00495</x:v>
      </x:c>
      <x:c r="F6259" s="4" t="str">
        <x:v>amistad</x:v>
      </x:c>
      <x:c r="G6259" s="4" t="n">
        <x:f>COUNTIFS(Relaciones!$D$6167:$D$6541,E6259,Relaciones!$E$6167:$E$6541,D6259,Relaciones!$F$6167:$F$6541,F6259)</x:f>
        <x:v>1</x:v>
      </x:c>
      <x:c r="H6259" s="4"/>
    </x:row>
    <x:row r="6260" ht="23" customHeight="1">
      <x:c r="A6260" s="4" t="str">
        <x:v>Sevilla</x:v>
      </x:c>
      <x:c r="B6260" s="4" t="str">
        <x:v>3.º ESO</x:v>
      </x:c>
      <x:c r="C6260" s="4" t="str">
        <x:v>C</x:v>
      </x:c>
      <x:c r="D6260" s="13" t="str">
        <x:v>00496</x:v>
      </x:c>
      <x:c r="E6260" s="13" t="str">
        <x:v>00497</x:v>
      </x:c>
      <x:c r="F6260" s="4" t="str">
        <x:v>amistad</x:v>
      </x:c>
      <x:c r="G6260" s="4" t="n">
        <x:f>COUNTIFS(Relaciones!$D$6167:$D$6541,E6260,Relaciones!$E$6167:$E$6541,D6260,Relaciones!$F$6167:$F$6541,F6260)</x:f>
        <x:v>1</x:v>
      </x:c>
      <x:c r="H6260" s="4"/>
    </x:row>
    <x:row r="6261" ht="23" customHeight="1">
      <x:c r="A6261" s="4" t="str">
        <x:v>Sevilla</x:v>
      </x:c>
      <x:c r="B6261" s="4" t="str">
        <x:v>3.º ESO</x:v>
      </x:c>
      <x:c r="C6261" s="4" t="str">
        <x:v>C</x:v>
      </x:c>
      <x:c r="D6261" s="13" t="str">
        <x:v>00497</x:v>
      </x:c>
      <x:c r="E6261" s="13" t="str">
        <x:v>00489</x:v>
      </x:c>
      <x:c r="F6261" s="4" t="str">
        <x:v>amistad</x:v>
      </x:c>
      <x:c r="G6261" s="4" t="n">
        <x:f>COUNTIFS(Relaciones!$D$6167:$D$6541,E6261,Relaciones!$E$6167:$E$6541,D6261,Relaciones!$F$6167:$F$6541,F6261)</x:f>
        <x:v>1</x:v>
      </x:c>
      <x:c r="H6261" s="4"/>
    </x:row>
    <x:row r="6262" ht="23" customHeight="1">
      <x:c r="A6262" s="4" t="str">
        <x:v>Sevilla</x:v>
      </x:c>
      <x:c r="B6262" s="4" t="str">
        <x:v>3.º ESO</x:v>
      </x:c>
      <x:c r="C6262" s="4" t="str">
        <x:v>C</x:v>
      </x:c>
      <x:c r="D6262" s="13" t="str">
        <x:v>00497</x:v>
      </x:c>
      <x:c r="E6262" s="13" t="str">
        <x:v>00490</x:v>
      </x:c>
      <x:c r="F6262" s="4" t="str">
        <x:v>amistad</x:v>
      </x:c>
      <x:c r="G6262" s="4" t="n">
        <x:f>COUNTIFS(Relaciones!$D$6167:$D$6541,E6262,Relaciones!$E$6167:$E$6541,D6262,Relaciones!$F$6167:$F$6541,F6262)</x:f>
        <x:v>1</x:v>
      </x:c>
      <x:c r="H6262" s="4"/>
    </x:row>
    <x:row r="6263" ht="23" customHeight="1">
      <x:c r="A6263" s="4" t="str">
        <x:v>Sevilla</x:v>
      </x:c>
      <x:c r="B6263" s="4" t="str">
        <x:v>3.º ESO</x:v>
      </x:c>
      <x:c r="C6263" s="4" t="str">
        <x:v>C</x:v>
      </x:c>
      <x:c r="D6263" s="13" t="str">
        <x:v>00497</x:v>
      </x:c>
      <x:c r="E6263" s="13" t="str">
        <x:v>00495</x:v>
      </x:c>
      <x:c r="F6263" s="4" t="str">
        <x:v>amistad</x:v>
      </x:c>
      <x:c r="G6263" s="4" t="n">
        <x:f>COUNTIFS(Relaciones!$D$6167:$D$6541,E6263,Relaciones!$E$6167:$E$6541,D6263,Relaciones!$F$6167:$F$6541,F6263)</x:f>
        <x:v>1</x:v>
      </x:c>
      <x:c r="H6263" s="4"/>
    </x:row>
    <x:row r="6264" ht="23" customHeight="1">
      <x:c r="A6264" s="4" t="str">
        <x:v>Sevilla</x:v>
      </x:c>
      <x:c r="B6264" s="4" t="str">
        <x:v>3.º ESO</x:v>
      </x:c>
      <x:c r="C6264" s="4" t="str">
        <x:v>C</x:v>
      </x:c>
      <x:c r="D6264" s="13" t="str">
        <x:v>00497</x:v>
      </x:c>
      <x:c r="E6264" s="13" t="str">
        <x:v>00496</x:v>
      </x:c>
      <x:c r="F6264" s="4" t="str">
        <x:v>amistad</x:v>
      </x:c>
      <x:c r="G6264" s="4" t="n">
        <x:f>COUNTIFS(Relaciones!$D$6167:$D$6541,E6264,Relaciones!$E$6167:$E$6541,D6264,Relaciones!$F$6167:$F$6541,F6264)</x:f>
        <x:v>1</x:v>
      </x:c>
      <x:c r="H6264" s="4"/>
    </x:row>
    <x:row r="6265" ht="23" customHeight="1">
      <x:c r="A6265" s="4" t="str">
        <x:v>Sevilla</x:v>
      </x:c>
      <x:c r="B6265" s="4" t="str">
        <x:v>3.º ESO</x:v>
      </x:c>
      <x:c r="C6265" s="4" t="str">
        <x:v>C</x:v>
      </x:c>
      <x:c r="D6265" s="13" t="str">
        <x:v>00498</x:v>
      </x:c>
      <x:c r="E6265" s="13" t="str">
        <x:v>00489</x:v>
      </x:c>
      <x:c r="F6265" s="4" t="str">
        <x:v>amistad</x:v>
      </x:c>
      <x:c r="G6265" s="4" t="n">
        <x:f>COUNTIFS(Relaciones!$D$6167:$D$6541,E6265,Relaciones!$E$6167:$E$6541,D6265,Relaciones!$F$6167:$F$6541,F6265)</x:f>
        <x:v>1</x:v>
      </x:c>
      <x:c r="H6265" s="4"/>
    </x:row>
    <x:row r="6266" ht="23" customHeight="1">
      <x:c r="A6266" s="4" t="str">
        <x:v>Sevilla</x:v>
      </x:c>
      <x:c r="B6266" s="4" t="str">
        <x:v>3.º ESO</x:v>
      </x:c>
      <x:c r="C6266" s="4" t="str">
        <x:v>C</x:v>
      </x:c>
      <x:c r="D6266" s="13" t="str">
        <x:v>00498</x:v>
      </x:c>
      <x:c r="E6266" s="13" t="str">
        <x:v>00499</x:v>
      </x:c>
      <x:c r="F6266" s="4" t="str">
        <x:v>amistad</x:v>
      </x:c>
      <x:c r="G6266" s="4" t="n">
        <x:f>COUNTIFS(Relaciones!$D$6167:$D$6541,E6266,Relaciones!$E$6167:$E$6541,D6266,Relaciones!$F$6167:$F$6541,F6266)</x:f>
        <x:v>1</x:v>
      </x:c>
      <x:c r="H6266" s="4"/>
    </x:row>
    <x:row r="6267" ht="23" customHeight="1">
      <x:c r="A6267" s="4" t="str">
        <x:v>Sevilla</x:v>
      </x:c>
      <x:c r="B6267" s="4" t="str">
        <x:v>3.º ESO</x:v>
      </x:c>
      <x:c r="C6267" s="4" t="str">
        <x:v>C</x:v>
      </x:c>
      <x:c r="D6267" s="13" t="str">
        <x:v>00498</x:v>
      </x:c>
      <x:c r="E6267" s="13" t="str">
        <x:v>00500</x:v>
      </x:c>
      <x:c r="F6267" s="4" t="str">
        <x:v>amistad</x:v>
      </x:c>
      <x:c r="G6267" s="4" t="n">
        <x:f>COUNTIFS(Relaciones!$D$6167:$D$6541,E6267,Relaciones!$E$6167:$E$6541,D6267,Relaciones!$F$6167:$F$6541,F6267)</x:f>
        <x:v>1</x:v>
      </x:c>
      <x:c r="H6267" s="4"/>
    </x:row>
    <x:row r="6268" ht="23" customHeight="1">
      <x:c r="A6268" s="4" t="str">
        <x:v>Sevilla</x:v>
      </x:c>
      <x:c r="B6268" s="4" t="str">
        <x:v>3.º ESO</x:v>
      </x:c>
      <x:c r="C6268" s="4" t="str">
        <x:v>C</x:v>
      </x:c>
      <x:c r="D6268" s="13" t="str">
        <x:v>00499</x:v>
      </x:c>
      <x:c r="E6268" s="13" t="str">
        <x:v>00498</x:v>
      </x:c>
      <x:c r="F6268" s="4" t="str">
        <x:v>amistad</x:v>
      </x:c>
      <x:c r="G6268" s="4" t="n">
        <x:f>COUNTIFS(Relaciones!$D$6167:$D$6541,E6268,Relaciones!$E$6167:$E$6541,D6268,Relaciones!$F$6167:$F$6541,F6268)</x:f>
        <x:v>1</x:v>
      </x:c>
      <x:c r="H6268" s="4"/>
    </x:row>
    <x:row r="6269" ht="23" customHeight="1">
      <x:c r="A6269" s="4" t="str">
        <x:v>Sevilla</x:v>
      </x:c>
      <x:c r="B6269" s="4" t="str">
        <x:v>3.º ESO</x:v>
      </x:c>
      <x:c r="C6269" s="4" t="str">
        <x:v>C</x:v>
      </x:c>
      <x:c r="D6269" s="13" t="str">
        <x:v>00499</x:v>
      </x:c>
      <x:c r="E6269" s="13" t="str">
        <x:v>00500</x:v>
      </x:c>
      <x:c r="F6269" s="4" t="str">
        <x:v>amistad</x:v>
      </x:c>
      <x:c r="G6269" s="4" t="n">
        <x:f>COUNTIFS(Relaciones!$D$6167:$D$6541,E6269,Relaciones!$E$6167:$E$6541,D6269,Relaciones!$F$6167:$F$6541,F6269)</x:f>
        <x:v>1</x:v>
      </x:c>
      <x:c r="H6269" s="4"/>
    </x:row>
    <x:row r="6270" ht="23" customHeight="1">
      <x:c r="A6270" s="4" t="str">
        <x:v>Sevilla</x:v>
      </x:c>
      <x:c r="B6270" s="4" t="str">
        <x:v>3.º ESO</x:v>
      </x:c>
      <x:c r="C6270" s="4" t="str">
        <x:v>C</x:v>
      </x:c>
      <x:c r="D6270" s="13" t="str">
        <x:v>00500</x:v>
      </x:c>
      <x:c r="E6270" s="13" t="str">
        <x:v>00498</x:v>
      </x:c>
      <x:c r="F6270" s="4" t="str">
        <x:v>amistad</x:v>
      </x:c>
      <x:c r="G6270" s="4" t="n">
        <x:f>COUNTIFS(Relaciones!$D$6167:$D$6541,E6270,Relaciones!$E$6167:$E$6541,D6270,Relaciones!$F$6167:$F$6541,F6270)</x:f>
        <x:v>1</x:v>
      </x:c>
      <x:c r="H6270" s="4"/>
    </x:row>
    <x:row r="6271" ht="23" customHeight="1">
      <x:c r="A6271" s="4" t="str">
        <x:v>Sevilla</x:v>
      </x:c>
      <x:c r="B6271" s="4" t="str">
        <x:v>3.º ESO</x:v>
      </x:c>
      <x:c r="C6271" s="4" t="str">
        <x:v>C</x:v>
      </x:c>
      <x:c r="D6271" s="13" t="str">
        <x:v>00500</x:v>
      </x:c>
      <x:c r="E6271" s="13" t="str">
        <x:v>00499</x:v>
      </x:c>
      <x:c r="F6271" s="4" t="str">
        <x:v>amistad</x:v>
      </x:c>
      <x:c r="G6271" s="4" t="n">
        <x:f>COUNTIFS(Relaciones!$D$6167:$D$6541,E6271,Relaciones!$E$6167:$E$6541,D6271,Relaciones!$F$6167:$F$6541,F6271)</x:f>
        <x:v>1</x:v>
      </x:c>
      <x:c r="H6271" s="4"/>
    </x:row>
    <x:row r="6272" ht="23" customHeight="1">
      <x:c r="A6272" s="4" t="str">
        <x:v>Sevilla</x:v>
      </x:c>
      <x:c r="B6272" s="4" t="str">
        <x:v>3.º ESO</x:v>
      </x:c>
      <x:c r="C6272" s="4" t="str">
        <x:v>C</x:v>
      </x:c>
      <x:c r="D6272" s="13" t="str">
        <x:v>00501</x:v>
      </x:c>
      <x:c r="E6272" s="13" t="str">
        <x:v>00498</x:v>
      </x:c>
      <x:c r="F6272" s="4" t="str">
        <x:v>amistad</x:v>
      </x:c>
      <x:c r="G6272" s="4" t="n">
        <x:f>COUNTIFS(Relaciones!$D$6167:$D$6541,E6272,Relaciones!$E$6167:$E$6541,D6272,Relaciones!$F$6167:$F$6541,F6272)</x:f>
        <x:v>0</x:v>
      </x:c>
      <x:c r="H6272" s="4"/>
    </x:row>
    <x:row r="6273" ht="23" customHeight="1">
      <x:c r="A6273" s="4" t="str">
        <x:v>Sevilla</x:v>
      </x:c>
      <x:c r="B6273" s="4" t="str">
        <x:v>3.º ESO</x:v>
      </x:c>
      <x:c r="C6273" s="4" t="str">
        <x:v>C</x:v>
      </x:c>
      <x:c r="D6273" s="13" t="str">
        <x:v>00502</x:v>
      </x:c>
      <x:c r="E6273" s="13" t="str">
        <x:v>00498</x:v>
      </x:c>
      <x:c r="F6273" s="4" t="str">
        <x:v>amistad</x:v>
      </x:c>
      <x:c r="G6273" s="4" t="n">
        <x:f>COUNTIFS(Relaciones!$D$6167:$D$6541,E6273,Relaciones!$E$6167:$E$6541,D6273,Relaciones!$F$6167:$F$6541,F6273)</x:f>
        <x:v>0</x:v>
      </x:c>
      <x:c r="H6273" s="4"/>
    </x:row>
    <x:row r="6274" ht="23" customHeight="1">
      <x:c r="A6274" s="4" t="str">
        <x:v>Sevilla</x:v>
      </x:c>
      <x:c r="B6274" s="4" t="str">
        <x:v>3.º ESO</x:v>
      </x:c>
      <x:c r="C6274" s="4" t="str">
        <x:v>C</x:v>
      </x:c>
      <x:c r="D6274" s="13" t="str">
        <x:v>00503</x:v>
      </x:c>
      <x:c r="E6274" s="13" t="str">
        <x:v>00498</x:v>
      </x:c>
      <x:c r="F6274" s="4" t="str">
        <x:v>amistad</x:v>
      </x:c>
      <x:c r="G6274" s="4" t="n">
        <x:f>COUNTIFS(Relaciones!$D$6167:$D$6541,E6274,Relaciones!$E$6167:$E$6541,D6274,Relaciones!$F$6167:$F$6541,F6274)</x:f>
        <x:v>0</x:v>
      </x:c>
      <x:c r="H6274" s="4"/>
    </x:row>
    <x:row r="6275" ht="23" customHeight="1">
      <x:c r="A6275" s="4" t="str">
        <x:v>Sevilla</x:v>
      </x:c>
      <x:c r="B6275" s="4" t="str">
        <x:v>3.º ESO</x:v>
      </x:c>
      <x:c r="C6275" s="4" t="str">
        <x:v>C</x:v>
      </x:c>
      <x:c r="D6275" s="13" t="str">
        <x:v>00504</x:v>
      </x:c>
      <x:c r="E6275" s="13" t="str">
        <x:v>00498</x:v>
      </x:c>
      <x:c r="F6275" s="4" t="str">
        <x:v>amistad</x:v>
      </x:c>
      <x:c r="G6275" s="4" t="n">
        <x:f>COUNTIFS(Relaciones!$D$6167:$D$6541,E6275,Relaciones!$E$6167:$E$6541,D6275,Relaciones!$F$6167:$F$6541,F6275)</x:f>
        <x:v>0</x:v>
      </x:c>
      <x:c r="H6275" s="4"/>
    </x:row>
    <x:row r="6276" ht="23" customHeight="1">
      <x:c r="A6276" s="4" t="str">
        <x:v>Sevilla</x:v>
      </x:c>
      <x:c r="B6276" s="4" t="str">
        <x:v>3.º ESO</x:v>
      </x:c>
      <x:c r="C6276" s="4" t="str">
        <x:v>C</x:v>
      </x:c>
      <x:c r="D6276" s="13" t="str">
        <x:v>00478</x:v>
      </x:c>
      <x:c r="E6276" s="13" t="str">
        <x:v>00501</x:v>
      </x:c>
      <x:c r="F6276" s="4" t="str">
        <x:v>rechazo</x:v>
      </x:c>
      <x:c r="G6276" s="4" t="n">
        <x:f>COUNTIFS(Relaciones!$D$6167:$D$6541,E6276,Relaciones!$E$6167:$E$6541,D6276,Relaciones!$F$6167:$F$6541,F6276)</x:f>
        <x:v>0</x:v>
      </x:c>
      <x:c r="H6276" s="4"/>
    </x:row>
    <x:row r="6277" ht="23" customHeight="1">
      <x:c r="A6277" s="4" t="str">
        <x:v>Sevilla</x:v>
      </x:c>
      <x:c r="B6277" s="4" t="str">
        <x:v>3.º ESO</x:v>
      </x:c>
      <x:c r="C6277" s="4" t="str">
        <x:v>C</x:v>
      </x:c>
      <x:c r="D6277" s="13" t="str">
        <x:v>00478</x:v>
      </x:c>
      <x:c r="E6277" s="13" t="str">
        <x:v>00502</x:v>
      </x:c>
      <x:c r="F6277" s="4" t="str">
        <x:v>rechazo</x:v>
      </x:c>
      <x:c r="G6277" s="4" t="n">
        <x:f>COUNTIFS(Relaciones!$D$6167:$D$6541,E6277,Relaciones!$E$6167:$E$6541,D6277,Relaciones!$F$6167:$F$6541,F6277)</x:f>
        <x:v>0</x:v>
      </x:c>
      <x:c r="H6277" s="4"/>
    </x:row>
    <x:row r="6278" ht="23" customHeight="1">
      <x:c r="A6278" s="4" t="str">
        <x:v>Sevilla</x:v>
      </x:c>
      <x:c r="B6278" s="4" t="str">
        <x:v>3.º ESO</x:v>
      </x:c>
      <x:c r="C6278" s="4" t="str">
        <x:v>C</x:v>
      </x:c>
      <x:c r="D6278" s="13" t="str">
        <x:v>00478</x:v>
      </x:c>
      <x:c r="E6278" s="13" t="str">
        <x:v>00503</x:v>
      </x:c>
      <x:c r="F6278" s="4" t="str">
        <x:v>rechazo</x:v>
      </x:c>
      <x:c r="G6278" s="4" t="n">
        <x:f>COUNTIFS(Relaciones!$D$6167:$D$6541,E6278,Relaciones!$E$6167:$E$6541,D6278,Relaciones!$F$6167:$F$6541,F6278)</x:f>
        <x:v>0</x:v>
      </x:c>
      <x:c r="H6278" s="4"/>
    </x:row>
    <x:row r="6279" ht="23" customHeight="1">
      <x:c r="A6279" s="4" t="str">
        <x:v>Sevilla</x:v>
      </x:c>
      <x:c r="B6279" s="4" t="str">
        <x:v>3.º ESO</x:v>
      </x:c>
      <x:c r="C6279" s="4" t="str">
        <x:v>C</x:v>
      </x:c>
      <x:c r="D6279" s="13" t="str">
        <x:v>00479</x:v>
      </x:c>
      <x:c r="E6279" s="13" t="str">
        <x:v>00501</x:v>
      </x:c>
      <x:c r="F6279" s="4" t="str">
        <x:v>rechazo</x:v>
      </x:c>
      <x:c r="G6279" s="4" t="n">
        <x:f>COUNTIFS(Relaciones!$D$6167:$D$6541,E6279,Relaciones!$E$6167:$E$6541,D6279,Relaciones!$F$6167:$F$6541,F6279)</x:f>
        <x:v>0</x:v>
      </x:c>
      <x:c r="H6279" s="4"/>
    </x:row>
    <x:row r="6280" ht="23" customHeight="1">
      <x:c r="A6280" s="4" t="str">
        <x:v>Sevilla</x:v>
      </x:c>
      <x:c r="B6280" s="4" t="str">
        <x:v>3.º ESO</x:v>
      </x:c>
      <x:c r="C6280" s="4" t="str">
        <x:v>C</x:v>
      </x:c>
      <x:c r="D6280" s="13" t="str">
        <x:v>00479</x:v>
      </x:c>
      <x:c r="E6280" s="13" t="str">
        <x:v>00502</x:v>
      </x:c>
      <x:c r="F6280" s="4" t="str">
        <x:v>rechazo</x:v>
      </x:c>
      <x:c r="G6280" s="4" t="n">
        <x:f>COUNTIFS(Relaciones!$D$6167:$D$6541,E6280,Relaciones!$E$6167:$E$6541,D6280,Relaciones!$F$6167:$F$6541,F6280)</x:f>
        <x:v>0</x:v>
      </x:c>
      <x:c r="H6280" s="4"/>
    </x:row>
    <x:row r="6281" ht="23" customHeight="1">
      <x:c r="A6281" s="4" t="str">
        <x:v>Sevilla</x:v>
      </x:c>
      <x:c r="B6281" s="4" t="str">
        <x:v>3.º ESO</x:v>
      </x:c>
      <x:c r="C6281" s="4" t="str">
        <x:v>C</x:v>
      </x:c>
      <x:c r="D6281" s="13" t="str">
        <x:v>00480</x:v>
      </x:c>
      <x:c r="E6281" s="13" t="str">
        <x:v>00501</x:v>
      </x:c>
      <x:c r="F6281" s="4" t="str">
        <x:v>rechazo</x:v>
      </x:c>
      <x:c r="G6281" s="4" t="n">
        <x:f>COUNTIFS(Relaciones!$D$6167:$D$6541,E6281,Relaciones!$E$6167:$E$6541,D6281,Relaciones!$F$6167:$F$6541,F6281)</x:f>
        <x:v>0</x:v>
      </x:c>
      <x:c r="H6281" s="4"/>
    </x:row>
    <x:row r="6282" ht="23" customHeight="1">
      <x:c r="A6282" s="4" t="str">
        <x:v>Sevilla</x:v>
      </x:c>
      <x:c r="B6282" s="4" t="str">
        <x:v>3.º ESO</x:v>
      </x:c>
      <x:c r="C6282" s="4" t="str">
        <x:v>C</x:v>
      </x:c>
      <x:c r="D6282" s="13" t="str">
        <x:v>00480</x:v>
      </x:c>
      <x:c r="E6282" s="13" t="str">
        <x:v>00502</x:v>
      </x:c>
      <x:c r="F6282" s="4" t="str">
        <x:v>rechazo</x:v>
      </x:c>
      <x:c r="G6282" s="4" t="n">
        <x:f>COUNTIFS(Relaciones!$D$6167:$D$6541,E6282,Relaciones!$E$6167:$E$6541,D6282,Relaciones!$F$6167:$F$6541,F6282)</x:f>
        <x:v>0</x:v>
      </x:c>
      <x:c r="H6282" s="4"/>
    </x:row>
    <x:row r="6283" ht="23" customHeight="1">
      <x:c r="A6283" s="4" t="str">
        <x:v>Sevilla</x:v>
      </x:c>
      <x:c r="B6283" s="4" t="str">
        <x:v>3.º ESO</x:v>
      </x:c>
      <x:c r="C6283" s="4" t="str">
        <x:v>C</x:v>
      </x:c>
      <x:c r="D6283" s="13" t="str">
        <x:v>00480</x:v>
      </x:c>
      <x:c r="E6283" s="13" t="str">
        <x:v>00503</x:v>
      </x:c>
      <x:c r="F6283" s="4" t="str">
        <x:v>rechazo</x:v>
      </x:c>
      <x:c r="G6283" s="4" t="n">
        <x:f>COUNTIFS(Relaciones!$D$6167:$D$6541,E6283,Relaciones!$E$6167:$E$6541,D6283,Relaciones!$F$6167:$F$6541,F6283)</x:f>
        <x:v>0</x:v>
      </x:c>
      <x:c r="H6283" s="4"/>
    </x:row>
    <x:row r="6284" ht="23" customHeight="1">
      <x:c r="A6284" s="4" t="str">
        <x:v>Sevilla</x:v>
      </x:c>
      <x:c r="B6284" s="4" t="str">
        <x:v>3.º ESO</x:v>
      </x:c>
      <x:c r="C6284" s="4" t="str">
        <x:v>C</x:v>
      </x:c>
      <x:c r="D6284" s="13" t="str">
        <x:v>00481</x:v>
      </x:c>
      <x:c r="E6284" s="13" t="str">
        <x:v>00501</x:v>
      </x:c>
      <x:c r="F6284" s="4" t="str">
        <x:v>rechazo</x:v>
      </x:c>
      <x:c r="G6284" s="4" t="n">
        <x:f>COUNTIFS(Relaciones!$D$6167:$D$6541,E6284,Relaciones!$E$6167:$E$6541,D6284,Relaciones!$F$6167:$F$6541,F6284)</x:f>
        <x:v>0</x:v>
      </x:c>
      <x:c r="H6284" s="4"/>
    </x:row>
    <x:row r="6285" ht="23" customHeight="1">
      <x:c r="A6285" s="4" t="str">
        <x:v>Sevilla</x:v>
      </x:c>
      <x:c r="B6285" s="4" t="str">
        <x:v>3.º ESO</x:v>
      </x:c>
      <x:c r="C6285" s="4" t="str">
        <x:v>C</x:v>
      </x:c>
      <x:c r="D6285" s="13" t="str">
        <x:v>00481</x:v>
      </x:c>
      <x:c r="E6285" s="13" t="str">
        <x:v>00502</x:v>
      </x:c>
      <x:c r="F6285" s="4" t="str">
        <x:v>rechazo</x:v>
      </x:c>
      <x:c r="G6285" s="4" t="n">
        <x:f>COUNTIFS(Relaciones!$D$6167:$D$6541,E6285,Relaciones!$E$6167:$E$6541,D6285,Relaciones!$F$6167:$F$6541,F6285)</x:f>
        <x:v>0</x:v>
      </x:c>
      <x:c r="H6285" s="4"/>
    </x:row>
    <x:row r="6286" ht="23" customHeight="1">
      <x:c r="A6286" s="4" t="str">
        <x:v>Sevilla</x:v>
      </x:c>
      <x:c r="B6286" s="4" t="str">
        <x:v>3.º ESO</x:v>
      </x:c>
      <x:c r="C6286" s="4" t="str">
        <x:v>C</x:v>
      </x:c>
      <x:c r="D6286" s="13" t="str">
        <x:v>00482</x:v>
      </x:c>
      <x:c r="E6286" s="13" t="str">
        <x:v>00501</x:v>
      </x:c>
      <x:c r="F6286" s="4" t="str">
        <x:v>rechazo</x:v>
      </x:c>
      <x:c r="G6286" s="4" t="n">
        <x:f>COUNTIFS(Relaciones!$D$6167:$D$6541,E6286,Relaciones!$E$6167:$E$6541,D6286,Relaciones!$F$6167:$F$6541,F6286)</x:f>
        <x:v>0</x:v>
      </x:c>
      <x:c r="H6286" s="4"/>
    </x:row>
    <x:row r="6287" ht="23" customHeight="1">
      <x:c r="A6287" s="4" t="str">
        <x:v>Sevilla</x:v>
      </x:c>
      <x:c r="B6287" s="4" t="str">
        <x:v>3.º ESO</x:v>
      </x:c>
      <x:c r="C6287" s="4" t="str">
        <x:v>C</x:v>
      </x:c>
      <x:c r="D6287" s="13" t="str">
        <x:v>00482</x:v>
      </x:c>
      <x:c r="E6287" s="13" t="str">
        <x:v>00502</x:v>
      </x:c>
      <x:c r="F6287" s="4" t="str">
        <x:v>rechazo</x:v>
      </x:c>
      <x:c r="G6287" s="4" t="n">
        <x:f>COUNTIFS(Relaciones!$D$6167:$D$6541,E6287,Relaciones!$E$6167:$E$6541,D6287,Relaciones!$F$6167:$F$6541,F6287)</x:f>
        <x:v>0</x:v>
      </x:c>
      <x:c r="H6287" s="4"/>
    </x:row>
    <x:row r="6288" ht="23" customHeight="1">
      <x:c r="A6288" s="4" t="str">
        <x:v>Sevilla</x:v>
      </x:c>
      <x:c r="B6288" s="4" t="str">
        <x:v>3.º ESO</x:v>
      </x:c>
      <x:c r="C6288" s="4" t="str">
        <x:v>C</x:v>
      </x:c>
      <x:c r="D6288" s="13" t="str">
        <x:v>00482</x:v>
      </x:c>
      <x:c r="E6288" s="13" t="str">
        <x:v>00503</x:v>
      </x:c>
      <x:c r="F6288" s="4" t="str">
        <x:v>rechazo</x:v>
      </x:c>
      <x:c r="G6288" s="4" t="n">
        <x:f>COUNTIFS(Relaciones!$D$6167:$D$6541,E6288,Relaciones!$E$6167:$E$6541,D6288,Relaciones!$F$6167:$F$6541,F6288)</x:f>
        <x:v>0</x:v>
      </x:c>
      <x:c r="H6288" s="4"/>
    </x:row>
    <x:row r="6289" ht="23" customHeight="1">
      <x:c r="A6289" s="4" t="str">
        <x:v>Sevilla</x:v>
      </x:c>
      <x:c r="B6289" s="4" t="str">
        <x:v>3.º ESO</x:v>
      </x:c>
      <x:c r="C6289" s="4" t="str">
        <x:v>C</x:v>
      </x:c>
      <x:c r="D6289" s="13" t="str">
        <x:v>00483</x:v>
      </x:c>
      <x:c r="E6289" s="13" t="str">
        <x:v>00501</x:v>
      </x:c>
      <x:c r="F6289" s="4" t="str">
        <x:v>rechazo</x:v>
      </x:c>
      <x:c r="G6289" s="4" t="n">
        <x:f>COUNTIFS(Relaciones!$D$6167:$D$6541,E6289,Relaciones!$E$6167:$E$6541,D6289,Relaciones!$F$6167:$F$6541,F6289)</x:f>
        <x:v>0</x:v>
      </x:c>
      <x:c r="H6289" s="4"/>
    </x:row>
    <x:row r="6290" ht="23" customHeight="1">
      <x:c r="A6290" s="4" t="str">
        <x:v>Sevilla</x:v>
      </x:c>
      <x:c r="B6290" s="4" t="str">
        <x:v>3.º ESO</x:v>
      </x:c>
      <x:c r="C6290" s="4" t="str">
        <x:v>C</x:v>
      </x:c>
      <x:c r="D6290" s="13" t="str">
        <x:v>00483</x:v>
      </x:c>
      <x:c r="E6290" s="13" t="str">
        <x:v>00502</x:v>
      </x:c>
      <x:c r="F6290" s="4" t="str">
        <x:v>rechazo</x:v>
      </x:c>
      <x:c r="G6290" s="4" t="n">
        <x:f>COUNTIFS(Relaciones!$D$6167:$D$6541,E6290,Relaciones!$E$6167:$E$6541,D6290,Relaciones!$F$6167:$F$6541,F6290)</x:f>
        <x:v>0</x:v>
      </x:c>
      <x:c r="H6290" s="4"/>
    </x:row>
    <x:row r="6291" ht="23" customHeight="1">
      <x:c r="A6291" s="4" t="str">
        <x:v>Sevilla</x:v>
      </x:c>
      <x:c r="B6291" s="4" t="str">
        <x:v>3.º ESO</x:v>
      </x:c>
      <x:c r="C6291" s="4" t="str">
        <x:v>C</x:v>
      </x:c>
      <x:c r="D6291" s="13" t="str">
        <x:v>00485</x:v>
      </x:c>
      <x:c r="E6291" s="13" t="str">
        <x:v>00501</x:v>
      </x:c>
      <x:c r="F6291" s="4" t="str">
        <x:v>rechazo</x:v>
      </x:c>
      <x:c r="G6291" s="4" t="n">
        <x:f>COUNTIFS(Relaciones!$D$6167:$D$6541,E6291,Relaciones!$E$6167:$E$6541,D6291,Relaciones!$F$6167:$F$6541,F6291)</x:f>
        <x:v>0</x:v>
      </x:c>
      <x:c r="H6291" s="4"/>
    </x:row>
    <x:row r="6292" ht="23" customHeight="1">
      <x:c r="A6292" s="4" t="str">
        <x:v>Sevilla</x:v>
      </x:c>
      <x:c r="B6292" s="4" t="str">
        <x:v>3.º ESO</x:v>
      </x:c>
      <x:c r="C6292" s="4" t="str">
        <x:v>C</x:v>
      </x:c>
      <x:c r="D6292" s="13" t="str">
        <x:v>00485</x:v>
      </x:c>
      <x:c r="E6292" s="13" t="str">
        <x:v>00502</x:v>
      </x:c>
      <x:c r="F6292" s="4" t="str">
        <x:v>rechazo</x:v>
      </x:c>
      <x:c r="G6292" s="4" t="n">
        <x:f>COUNTIFS(Relaciones!$D$6167:$D$6541,E6292,Relaciones!$E$6167:$E$6541,D6292,Relaciones!$F$6167:$F$6541,F6292)</x:f>
        <x:v>0</x:v>
      </x:c>
      <x:c r="H6292" s="4"/>
    </x:row>
    <x:row r="6293" ht="23" customHeight="1">
      <x:c r="A6293" s="4" t="str">
        <x:v>Sevilla</x:v>
      </x:c>
      <x:c r="B6293" s="4" t="str">
        <x:v>3.º ESO</x:v>
      </x:c>
      <x:c r="C6293" s="4" t="str">
        <x:v>C</x:v>
      </x:c>
      <x:c r="D6293" s="13" t="str">
        <x:v>00486</x:v>
      </x:c>
      <x:c r="E6293" s="13" t="str">
        <x:v>00501</x:v>
      </x:c>
      <x:c r="F6293" s="4" t="str">
        <x:v>rechazo</x:v>
      </x:c>
      <x:c r="G6293" s="4" t="n">
        <x:f>COUNTIFS(Relaciones!$D$6167:$D$6541,E6293,Relaciones!$E$6167:$E$6541,D6293,Relaciones!$F$6167:$F$6541,F6293)</x:f>
        <x:v>0</x:v>
      </x:c>
      <x:c r="H6293" s="4"/>
    </x:row>
    <x:row r="6294" ht="23" customHeight="1">
      <x:c r="A6294" s="4" t="str">
        <x:v>Sevilla</x:v>
      </x:c>
      <x:c r="B6294" s="4" t="str">
        <x:v>3.º ESO</x:v>
      </x:c>
      <x:c r="C6294" s="4" t="str">
        <x:v>C</x:v>
      </x:c>
      <x:c r="D6294" s="13" t="str">
        <x:v>00486</x:v>
      </x:c>
      <x:c r="E6294" s="13" t="str">
        <x:v>00502</x:v>
      </x:c>
      <x:c r="F6294" s="4" t="str">
        <x:v>rechazo</x:v>
      </x:c>
      <x:c r="G6294" s="4" t="n">
        <x:f>COUNTIFS(Relaciones!$D$6167:$D$6541,E6294,Relaciones!$E$6167:$E$6541,D6294,Relaciones!$F$6167:$F$6541,F6294)</x:f>
        <x:v>0</x:v>
      </x:c>
      <x:c r="H6294" s="4"/>
    </x:row>
    <x:row r="6295" ht="23" customHeight="1">
      <x:c r="A6295" s="4" t="str">
        <x:v>Sevilla</x:v>
      </x:c>
      <x:c r="B6295" s="4" t="str">
        <x:v>3.º ESO</x:v>
      </x:c>
      <x:c r="C6295" s="4" t="str">
        <x:v>C</x:v>
      </x:c>
      <x:c r="D6295" s="13" t="str">
        <x:v>00486</x:v>
      </x:c>
      <x:c r="E6295" s="13" t="str">
        <x:v>00503</x:v>
      </x:c>
      <x:c r="F6295" s="4" t="str">
        <x:v>rechazo</x:v>
      </x:c>
      <x:c r="G6295" s="4" t="n">
        <x:f>COUNTIFS(Relaciones!$D$6167:$D$6541,E6295,Relaciones!$E$6167:$E$6541,D6295,Relaciones!$F$6167:$F$6541,F6295)</x:f>
        <x:v>0</x:v>
      </x:c>
      <x:c r="H6295" s="4"/>
    </x:row>
    <x:row r="6296" ht="23" customHeight="1">
      <x:c r="A6296" s="4" t="str">
        <x:v>Sevilla</x:v>
      </x:c>
      <x:c r="B6296" s="4" t="str">
        <x:v>3.º ESO</x:v>
      </x:c>
      <x:c r="C6296" s="4" t="str">
        <x:v>C</x:v>
      </x:c>
      <x:c r="D6296" s="13" t="str">
        <x:v>00487</x:v>
      </x:c>
      <x:c r="E6296" s="13" t="str">
        <x:v>00501</x:v>
      </x:c>
      <x:c r="F6296" s="4" t="str">
        <x:v>rechazo</x:v>
      </x:c>
      <x:c r="G6296" s="4" t="n">
        <x:f>COUNTIFS(Relaciones!$D$6167:$D$6541,E6296,Relaciones!$E$6167:$E$6541,D6296,Relaciones!$F$6167:$F$6541,F6296)</x:f>
        <x:v>0</x:v>
      </x:c>
      <x:c r="H6296" s="4"/>
    </x:row>
    <x:row r="6297" ht="23" customHeight="1">
      <x:c r="A6297" s="4" t="str">
        <x:v>Sevilla</x:v>
      </x:c>
      <x:c r="B6297" s="4" t="str">
        <x:v>3.º ESO</x:v>
      </x:c>
      <x:c r="C6297" s="4" t="str">
        <x:v>C</x:v>
      </x:c>
      <x:c r="D6297" s="13" t="str">
        <x:v>00487</x:v>
      </x:c>
      <x:c r="E6297" s="13" t="str">
        <x:v>00502</x:v>
      </x:c>
      <x:c r="F6297" s="4" t="str">
        <x:v>rechazo</x:v>
      </x:c>
      <x:c r="G6297" s="4" t="n">
        <x:f>COUNTIFS(Relaciones!$D$6167:$D$6541,E6297,Relaciones!$E$6167:$E$6541,D6297,Relaciones!$F$6167:$F$6541,F6297)</x:f>
        <x:v>0</x:v>
      </x:c>
      <x:c r="H6297" s="4"/>
    </x:row>
    <x:row r="6298" ht="23" customHeight="1">
      <x:c r="A6298" s="4" t="str">
        <x:v>Sevilla</x:v>
      </x:c>
      <x:c r="B6298" s="4" t="str">
        <x:v>3.º ESO</x:v>
      </x:c>
      <x:c r="C6298" s="4" t="str">
        <x:v>C</x:v>
      </x:c>
      <x:c r="D6298" s="13" t="str">
        <x:v>00488</x:v>
      </x:c>
      <x:c r="E6298" s="13" t="str">
        <x:v>00501</x:v>
      </x:c>
      <x:c r="F6298" s="4" t="str">
        <x:v>rechazo</x:v>
      </x:c>
      <x:c r="G6298" s="4" t="n">
        <x:f>COUNTIFS(Relaciones!$D$6167:$D$6541,E6298,Relaciones!$E$6167:$E$6541,D6298,Relaciones!$F$6167:$F$6541,F6298)</x:f>
        <x:v>0</x:v>
      </x:c>
      <x:c r="H6298" s="4"/>
    </x:row>
    <x:row r="6299" ht="23" customHeight="1">
      <x:c r="A6299" s="4" t="str">
        <x:v>Sevilla</x:v>
      </x:c>
      <x:c r="B6299" s="4" t="str">
        <x:v>3.º ESO</x:v>
      </x:c>
      <x:c r="C6299" s="4" t="str">
        <x:v>C</x:v>
      </x:c>
      <x:c r="D6299" s="13" t="str">
        <x:v>00488</x:v>
      </x:c>
      <x:c r="E6299" s="13" t="str">
        <x:v>00502</x:v>
      </x:c>
      <x:c r="F6299" s="4" t="str">
        <x:v>rechazo</x:v>
      </x:c>
      <x:c r="G6299" s="4" t="n">
        <x:f>COUNTIFS(Relaciones!$D$6167:$D$6541,E6299,Relaciones!$E$6167:$E$6541,D6299,Relaciones!$F$6167:$F$6541,F6299)</x:f>
        <x:v>0</x:v>
      </x:c>
      <x:c r="H6299" s="4"/>
    </x:row>
    <x:row r="6300" ht="23" customHeight="1">
      <x:c r="A6300" s="4" t="str">
        <x:v>Sevilla</x:v>
      </x:c>
      <x:c r="B6300" s="4" t="str">
        <x:v>3.º ESO</x:v>
      </x:c>
      <x:c r="C6300" s="4" t="str">
        <x:v>C</x:v>
      </x:c>
      <x:c r="D6300" s="13" t="str">
        <x:v>00488</x:v>
      </x:c>
      <x:c r="E6300" s="13" t="str">
        <x:v>00503</x:v>
      </x:c>
      <x:c r="F6300" s="4" t="str">
        <x:v>rechazo</x:v>
      </x:c>
      <x:c r="G6300" s="4" t="n">
        <x:f>COUNTIFS(Relaciones!$D$6167:$D$6541,E6300,Relaciones!$E$6167:$E$6541,D6300,Relaciones!$F$6167:$F$6541,F6300)</x:f>
        <x:v>0</x:v>
      </x:c>
      <x:c r="H6300" s="4"/>
    </x:row>
    <x:row r="6301" ht="23" customHeight="1">
      <x:c r="A6301" s="4" t="str">
        <x:v>Sevilla</x:v>
      </x:c>
      <x:c r="B6301" s="4" t="str">
        <x:v>3.º ESO</x:v>
      </x:c>
      <x:c r="C6301" s="4" t="str">
        <x:v>C</x:v>
      </x:c>
      <x:c r="D6301" s="13" t="str">
        <x:v>00489</x:v>
      </x:c>
      <x:c r="E6301" s="13" t="str">
        <x:v>00501</x:v>
      </x:c>
      <x:c r="F6301" s="4" t="str">
        <x:v>rechazo</x:v>
      </x:c>
      <x:c r="G6301" s="4" t="n">
        <x:f>COUNTIFS(Relaciones!$D$6167:$D$6541,E6301,Relaciones!$E$6167:$E$6541,D6301,Relaciones!$F$6167:$F$6541,F6301)</x:f>
        <x:v>0</x:v>
      </x:c>
      <x:c r="H6301" s="4"/>
    </x:row>
    <x:row r="6302" ht="23" customHeight="1">
      <x:c r="A6302" s="4" t="str">
        <x:v>Sevilla</x:v>
      </x:c>
      <x:c r="B6302" s="4" t="str">
        <x:v>3.º ESO</x:v>
      </x:c>
      <x:c r="C6302" s="4" t="str">
        <x:v>C</x:v>
      </x:c>
      <x:c r="D6302" s="13" t="str">
        <x:v>00489</x:v>
      </x:c>
      <x:c r="E6302" s="13" t="str">
        <x:v>00502</x:v>
      </x:c>
      <x:c r="F6302" s="4" t="str">
        <x:v>rechazo</x:v>
      </x:c>
      <x:c r="G6302" s="4" t="n">
        <x:f>COUNTIFS(Relaciones!$D$6167:$D$6541,E6302,Relaciones!$E$6167:$E$6541,D6302,Relaciones!$F$6167:$F$6541,F6302)</x:f>
        <x:v>0</x:v>
      </x:c>
      <x:c r="H6302" s="4"/>
    </x:row>
    <x:row r="6303" ht="23" customHeight="1">
      <x:c r="A6303" s="4" t="str">
        <x:v>Sevilla</x:v>
      </x:c>
      <x:c r="B6303" s="4" t="str">
        <x:v>3.º ESO</x:v>
      </x:c>
      <x:c r="C6303" s="4" t="str">
        <x:v>C</x:v>
      </x:c>
      <x:c r="D6303" s="13" t="str">
        <x:v>00490</x:v>
      </x:c>
      <x:c r="E6303" s="13" t="str">
        <x:v>00501</x:v>
      </x:c>
      <x:c r="F6303" s="4" t="str">
        <x:v>rechazo</x:v>
      </x:c>
      <x:c r="G6303" s="4" t="n">
        <x:f>COUNTIFS(Relaciones!$D$6167:$D$6541,E6303,Relaciones!$E$6167:$E$6541,D6303,Relaciones!$F$6167:$F$6541,F6303)</x:f>
        <x:v>0</x:v>
      </x:c>
      <x:c r="H6303" s="4"/>
    </x:row>
    <x:row r="6304" ht="23" customHeight="1">
      <x:c r="A6304" s="4" t="str">
        <x:v>Sevilla</x:v>
      </x:c>
      <x:c r="B6304" s="4" t="str">
        <x:v>3.º ESO</x:v>
      </x:c>
      <x:c r="C6304" s="4" t="str">
        <x:v>C</x:v>
      </x:c>
      <x:c r="D6304" s="13" t="str">
        <x:v>00490</x:v>
      </x:c>
      <x:c r="E6304" s="13" t="str">
        <x:v>00502</x:v>
      </x:c>
      <x:c r="F6304" s="4" t="str">
        <x:v>rechazo</x:v>
      </x:c>
      <x:c r="G6304" s="4" t="n">
        <x:f>COUNTIFS(Relaciones!$D$6167:$D$6541,E6304,Relaciones!$E$6167:$E$6541,D6304,Relaciones!$F$6167:$F$6541,F6304)</x:f>
        <x:v>0</x:v>
      </x:c>
      <x:c r="H6304" s="4"/>
    </x:row>
    <x:row r="6305" ht="23" customHeight="1">
      <x:c r="A6305" s="4" t="str">
        <x:v>Sevilla</x:v>
      </x:c>
      <x:c r="B6305" s="4" t="str">
        <x:v>3.º ESO</x:v>
      </x:c>
      <x:c r="C6305" s="4" t="str">
        <x:v>C</x:v>
      </x:c>
      <x:c r="D6305" s="13" t="str">
        <x:v>00490</x:v>
      </x:c>
      <x:c r="E6305" s="13" t="str">
        <x:v>00503</x:v>
      </x:c>
      <x:c r="F6305" s="4" t="str">
        <x:v>rechazo</x:v>
      </x:c>
      <x:c r="G6305" s="4" t="n">
        <x:f>COUNTIFS(Relaciones!$D$6167:$D$6541,E6305,Relaciones!$E$6167:$E$6541,D6305,Relaciones!$F$6167:$F$6541,F6305)</x:f>
        <x:v>0</x:v>
      </x:c>
      <x:c r="H6305" s="4"/>
    </x:row>
    <x:row r="6306" ht="23" customHeight="1">
      <x:c r="A6306" s="4" t="str">
        <x:v>Sevilla</x:v>
      </x:c>
      <x:c r="B6306" s="4" t="str">
        <x:v>3.º ESO</x:v>
      </x:c>
      <x:c r="C6306" s="4" t="str">
        <x:v>C</x:v>
      </x:c>
      <x:c r="D6306" s="13" t="str">
        <x:v>00492</x:v>
      </x:c>
      <x:c r="E6306" s="13" t="str">
        <x:v>00501</x:v>
      </x:c>
      <x:c r="F6306" s="4" t="str">
        <x:v>rechazo</x:v>
      </x:c>
      <x:c r="G6306" s="4" t="n">
        <x:f>COUNTIFS(Relaciones!$D$6167:$D$6541,E6306,Relaciones!$E$6167:$E$6541,D6306,Relaciones!$F$6167:$F$6541,F6306)</x:f>
        <x:v>0</x:v>
      </x:c>
      <x:c r="H6306" s="4"/>
    </x:row>
    <x:row r="6307" ht="23" customHeight="1">
      <x:c r="A6307" s="4" t="str">
        <x:v>Sevilla</x:v>
      </x:c>
      <x:c r="B6307" s="4" t="str">
        <x:v>3.º ESO</x:v>
      </x:c>
      <x:c r="C6307" s="4" t="str">
        <x:v>C</x:v>
      </x:c>
      <x:c r="D6307" s="13" t="str">
        <x:v>00492</x:v>
      </x:c>
      <x:c r="E6307" s="13" t="str">
        <x:v>00502</x:v>
      </x:c>
      <x:c r="F6307" s="4" t="str">
        <x:v>rechazo</x:v>
      </x:c>
      <x:c r="G6307" s="4" t="n">
        <x:f>COUNTIFS(Relaciones!$D$6167:$D$6541,E6307,Relaciones!$E$6167:$E$6541,D6307,Relaciones!$F$6167:$F$6541,F6307)</x:f>
        <x:v>0</x:v>
      </x:c>
      <x:c r="H6307" s="4"/>
    </x:row>
    <x:row r="6308" ht="23" customHeight="1">
      <x:c r="A6308" s="4" t="str">
        <x:v>Sevilla</x:v>
      </x:c>
      <x:c r="B6308" s="4" t="str">
        <x:v>3.º ESO</x:v>
      </x:c>
      <x:c r="C6308" s="4" t="str">
        <x:v>C</x:v>
      </x:c>
      <x:c r="D6308" s="13" t="str">
        <x:v>00492</x:v>
      </x:c>
      <x:c r="E6308" s="13" t="str">
        <x:v>00503</x:v>
      </x:c>
      <x:c r="F6308" s="4" t="str">
        <x:v>rechazo</x:v>
      </x:c>
      <x:c r="G6308" s="4" t="n">
        <x:f>COUNTIFS(Relaciones!$D$6167:$D$6541,E6308,Relaciones!$E$6167:$E$6541,D6308,Relaciones!$F$6167:$F$6541,F6308)</x:f>
        <x:v>0</x:v>
      </x:c>
      <x:c r="H6308" s="4"/>
    </x:row>
    <x:row r="6309" ht="23" customHeight="1">
      <x:c r="A6309" s="4" t="str">
        <x:v>Sevilla</x:v>
      </x:c>
      <x:c r="B6309" s="4" t="str">
        <x:v>3.º ESO</x:v>
      </x:c>
      <x:c r="C6309" s="4" t="str">
        <x:v>C</x:v>
      </x:c>
      <x:c r="D6309" s="13" t="str">
        <x:v>00493</x:v>
      </x:c>
      <x:c r="E6309" s="13" t="str">
        <x:v>00501</x:v>
      </x:c>
      <x:c r="F6309" s="4" t="str">
        <x:v>rechazo</x:v>
      </x:c>
      <x:c r="G6309" s="4" t="n">
        <x:f>COUNTIFS(Relaciones!$D$6167:$D$6541,E6309,Relaciones!$E$6167:$E$6541,D6309,Relaciones!$F$6167:$F$6541,F6309)</x:f>
        <x:v>0</x:v>
      </x:c>
      <x:c r="H6309" s="4"/>
    </x:row>
    <x:row r="6310" ht="23" customHeight="1">
      <x:c r="A6310" s="4" t="str">
        <x:v>Sevilla</x:v>
      </x:c>
      <x:c r="B6310" s="4" t="str">
        <x:v>3.º ESO</x:v>
      </x:c>
      <x:c r="C6310" s="4" t="str">
        <x:v>C</x:v>
      </x:c>
      <x:c r="D6310" s="13" t="str">
        <x:v>00493</x:v>
      </x:c>
      <x:c r="E6310" s="13" t="str">
        <x:v>00502</x:v>
      </x:c>
      <x:c r="F6310" s="4" t="str">
        <x:v>rechazo</x:v>
      </x:c>
      <x:c r="G6310" s="4" t="n">
        <x:f>COUNTIFS(Relaciones!$D$6167:$D$6541,E6310,Relaciones!$E$6167:$E$6541,D6310,Relaciones!$F$6167:$F$6541,F6310)</x:f>
        <x:v>0</x:v>
      </x:c>
      <x:c r="H6310" s="4"/>
    </x:row>
    <x:row r="6311" ht="23" customHeight="1">
      <x:c r="A6311" s="4" t="str">
        <x:v>Sevilla</x:v>
      </x:c>
      <x:c r="B6311" s="4" t="str">
        <x:v>3.º ESO</x:v>
      </x:c>
      <x:c r="C6311" s="4" t="str">
        <x:v>C</x:v>
      </x:c>
      <x:c r="D6311" s="13" t="str">
        <x:v>00494</x:v>
      </x:c>
      <x:c r="E6311" s="13" t="str">
        <x:v>00501</x:v>
      </x:c>
      <x:c r="F6311" s="4" t="str">
        <x:v>rechazo</x:v>
      </x:c>
      <x:c r="G6311" s="4" t="n">
        <x:f>COUNTIFS(Relaciones!$D$6167:$D$6541,E6311,Relaciones!$E$6167:$E$6541,D6311,Relaciones!$F$6167:$F$6541,F6311)</x:f>
        <x:v>0</x:v>
      </x:c>
      <x:c r="H6311" s="4"/>
    </x:row>
    <x:row r="6312" ht="23" customHeight="1">
      <x:c r="A6312" s="4" t="str">
        <x:v>Sevilla</x:v>
      </x:c>
      <x:c r="B6312" s="4" t="str">
        <x:v>3.º ESO</x:v>
      </x:c>
      <x:c r="C6312" s="4" t="str">
        <x:v>C</x:v>
      </x:c>
      <x:c r="D6312" s="13" t="str">
        <x:v>00494</x:v>
      </x:c>
      <x:c r="E6312" s="13" t="str">
        <x:v>00502</x:v>
      </x:c>
      <x:c r="F6312" s="4" t="str">
        <x:v>rechazo</x:v>
      </x:c>
      <x:c r="G6312" s="4" t="n">
        <x:f>COUNTIFS(Relaciones!$D$6167:$D$6541,E6312,Relaciones!$E$6167:$E$6541,D6312,Relaciones!$F$6167:$F$6541,F6312)</x:f>
        <x:v>0</x:v>
      </x:c>
      <x:c r="H6312" s="4"/>
    </x:row>
    <x:row r="6313" ht="23" customHeight="1">
      <x:c r="A6313" s="4" t="str">
        <x:v>Sevilla</x:v>
      </x:c>
      <x:c r="B6313" s="4" t="str">
        <x:v>3.º ESO</x:v>
      </x:c>
      <x:c r="C6313" s="4" t="str">
        <x:v>C</x:v>
      </x:c>
      <x:c r="D6313" s="13" t="str">
        <x:v>00494</x:v>
      </x:c>
      <x:c r="E6313" s="13" t="str">
        <x:v>00503</x:v>
      </x:c>
      <x:c r="F6313" s="4" t="str">
        <x:v>rechazo</x:v>
      </x:c>
      <x:c r="G6313" s="4" t="n">
        <x:f>COUNTIFS(Relaciones!$D$6167:$D$6541,E6313,Relaciones!$E$6167:$E$6541,D6313,Relaciones!$F$6167:$F$6541,F6313)</x:f>
        <x:v>0</x:v>
      </x:c>
      <x:c r="H6313" s="4"/>
    </x:row>
    <x:row r="6314" ht="23" customHeight="1">
      <x:c r="A6314" s="4" t="str">
        <x:v>Sevilla</x:v>
      </x:c>
      <x:c r="B6314" s="4" t="str">
        <x:v>3.º ESO</x:v>
      </x:c>
      <x:c r="C6314" s="4" t="str">
        <x:v>C</x:v>
      </x:c>
      <x:c r="D6314" s="13" t="str">
        <x:v>00495</x:v>
      </x:c>
      <x:c r="E6314" s="13" t="str">
        <x:v>00501</x:v>
      </x:c>
      <x:c r="F6314" s="4" t="str">
        <x:v>rechazo</x:v>
      </x:c>
      <x:c r="G6314" s="4" t="n">
        <x:f>COUNTIFS(Relaciones!$D$6167:$D$6541,E6314,Relaciones!$E$6167:$E$6541,D6314,Relaciones!$F$6167:$F$6541,F6314)</x:f>
        <x:v>0</x:v>
      </x:c>
      <x:c r="H6314" s="4"/>
    </x:row>
    <x:row r="6315" ht="23" customHeight="1">
      <x:c r="A6315" s="4" t="str">
        <x:v>Sevilla</x:v>
      </x:c>
      <x:c r="B6315" s="4" t="str">
        <x:v>3.º ESO</x:v>
      </x:c>
      <x:c r="C6315" s="4" t="str">
        <x:v>C</x:v>
      </x:c>
      <x:c r="D6315" s="13" t="str">
        <x:v>00495</x:v>
      </x:c>
      <x:c r="E6315" s="13" t="str">
        <x:v>00502</x:v>
      </x:c>
      <x:c r="F6315" s="4" t="str">
        <x:v>rechazo</x:v>
      </x:c>
      <x:c r="G6315" s="4" t="n">
        <x:f>COUNTIFS(Relaciones!$D$6167:$D$6541,E6315,Relaciones!$E$6167:$E$6541,D6315,Relaciones!$F$6167:$F$6541,F6315)</x:f>
        <x:v>0</x:v>
      </x:c>
      <x:c r="H6315" s="4"/>
    </x:row>
    <x:row r="6316" ht="23" customHeight="1">
      <x:c r="A6316" s="4" t="str">
        <x:v>Sevilla</x:v>
      </x:c>
      <x:c r="B6316" s="4" t="str">
        <x:v>3.º ESO</x:v>
      </x:c>
      <x:c r="C6316" s="4" t="str">
        <x:v>C</x:v>
      </x:c>
      <x:c r="D6316" s="13" t="str">
        <x:v>00496</x:v>
      </x:c>
      <x:c r="E6316" s="13" t="str">
        <x:v>00501</x:v>
      </x:c>
      <x:c r="F6316" s="4" t="str">
        <x:v>rechazo</x:v>
      </x:c>
      <x:c r="G6316" s="4" t="n">
        <x:f>COUNTIFS(Relaciones!$D$6167:$D$6541,E6316,Relaciones!$E$6167:$E$6541,D6316,Relaciones!$F$6167:$F$6541,F6316)</x:f>
        <x:v>0</x:v>
      </x:c>
      <x:c r="H6316" s="4"/>
    </x:row>
    <x:row r="6317" ht="23" customHeight="1">
      <x:c r="A6317" s="4" t="str">
        <x:v>Sevilla</x:v>
      </x:c>
      <x:c r="B6317" s="4" t="str">
        <x:v>3.º ESO</x:v>
      </x:c>
      <x:c r="C6317" s="4" t="str">
        <x:v>C</x:v>
      </x:c>
      <x:c r="D6317" s="13" t="str">
        <x:v>00496</x:v>
      </x:c>
      <x:c r="E6317" s="13" t="str">
        <x:v>00502</x:v>
      </x:c>
      <x:c r="F6317" s="4" t="str">
        <x:v>rechazo</x:v>
      </x:c>
      <x:c r="G6317" s="4" t="n">
        <x:f>COUNTIFS(Relaciones!$D$6167:$D$6541,E6317,Relaciones!$E$6167:$E$6541,D6317,Relaciones!$F$6167:$F$6541,F6317)</x:f>
        <x:v>0</x:v>
      </x:c>
      <x:c r="H6317" s="4"/>
    </x:row>
    <x:row r="6318" ht="23" customHeight="1">
      <x:c r="A6318" s="4" t="str">
        <x:v>Sevilla</x:v>
      </x:c>
      <x:c r="B6318" s="4" t="str">
        <x:v>3.º ESO</x:v>
      </x:c>
      <x:c r="C6318" s="4" t="str">
        <x:v>C</x:v>
      </x:c>
      <x:c r="D6318" s="13" t="str">
        <x:v>00496</x:v>
      </x:c>
      <x:c r="E6318" s="13" t="str">
        <x:v>00503</x:v>
      </x:c>
      <x:c r="F6318" s="4" t="str">
        <x:v>rechazo</x:v>
      </x:c>
      <x:c r="G6318" s="4" t="n">
        <x:f>COUNTIFS(Relaciones!$D$6167:$D$6541,E6318,Relaciones!$E$6167:$E$6541,D6318,Relaciones!$F$6167:$F$6541,F6318)</x:f>
        <x:v>0</x:v>
      </x:c>
      <x:c r="H6318" s="4"/>
    </x:row>
    <x:row r="6319" ht="23" customHeight="1">
      <x:c r="A6319" s="4" t="str">
        <x:v>Sevilla</x:v>
      </x:c>
      <x:c r="B6319" s="4" t="str">
        <x:v>3.º ESO</x:v>
      </x:c>
      <x:c r="C6319" s="4" t="str">
        <x:v>C</x:v>
      </x:c>
      <x:c r="D6319" s="13" t="str">
        <x:v>00497</x:v>
      </x:c>
      <x:c r="E6319" s="13" t="str">
        <x:v>00501</x:v>
      </x:c>
      <x:c r="F6319" s="4" t="str">
        <x:v>rechazo</x:v>
      </x:c>
      <x:c r="G6319" s="4" t="n">
        <x:f>COUNTIFS(Relaciones!$D$6167:$D$6541,E6319,Relaciones!$E$6167:$E$6541,D6319,Relaciones!$F$6167:$F$6541,F6319)</x:f>
        <x:v>0</x:v>
      </x:c>
      <x:c r="H6319" s="4"/>
    </x:row>
    <x:row r="6320" ht="23" customHeight="1">
      <x:c r="A6320" s="4" t="str">
        <x:v>Sevilla</x:v>
      </x:c>
      <x:c r="B6320" s="4" t="str">
        <x:v>3.º ESO</x:v>
      </x:c>
      <x:c r="C6320" s="4" t="str">
        <x:v>C</x:v>
      </x:c>
      <x:c r="D6320" s="13" t="str">
        <x:v>00497</x:v>
      </x:c>
      <x:c r="E6320" s="13" t="str">
        <x:v>00502</x:v>
      </x:c>
      <x:c r="F6320" s="4" t="str">
        <x:v>rechazo</x:v>
      </x:c>
      <x:c r="G6320" s="4" t="n">
        <x:f>COUNTIFS(Relaciones!$D$6167:$D$6541,E6320,Relaciones!$E$6167:$E$6541,D6320,Relaciones!$F$6167:$F$6541,F6320)</x:f>
        <x:v>0</x:v>
      </x:c>
      <x:c r="H6320" s="4"/>
    </x:row>
    <x:row r="6321" ht="23" customHeight="1">
      <x:c r="A6321" s="4" t="str">
        <x:v>Sevilla</x:v>
      </x:c>
      <x:c r="B6321" s="4" t="str">
        <x:v>3.º ESO</x:v>
      </x:c>
      <x:c r="C6321" s="4" t="str">
        <x:v>C</x:v>
      </x:c>
      <x:c r="D6321" s="13" t="str">
        <x:v>00499</x:v>
      </x:c>
      <x:c r="E6321" s="13" t="str">
        <x:v>00501</x:v>
      </x:c>
      <x:c r="F6321" s="4" t="str">
        <x:v>rechazo</x:v>
      </x:c>
      <x:c r="G6321" s="4" t="n">
        <x:f>COUNTIFS(Relaciones!$D$6167:$D$6541,E6321,Relaciones!$E$6167:$E$6541,D6321,Relaciones!$F$6167:$F$6541,F6321)</x:f>
        <x:v>0</x:v>
      </x:c>
      <x:c r="H6321" s="4"/>
    </x:row>
    <x:row r="6322" ht="23" customHeight="1">
      <x:c r="A6322" s="4" t="str">
        <x:v>Sevilla</x:v>
      </x:c>
      <x:c r="B6322" s="4" t="str">
        <x:v>3.º ESO</x:v>
      </x:c>
      <x:c r="C6322" s="4" t="str">
        <x:v>C</x:v>
      </x:c>
      <x:c r="D6322" s="13" t="str">
        <x:v>00499</x:v>
      </x:c>
      <x:c r="E6322" s="13" t="str">
        <x:v>00502</x:v>
      </x:c>
      <x:c r="F6322" s="4" t="str">
        <x:v>rechazo</x:v>
      </x:c>
      <x:c r="G6322" s="4" t="n">
        <x:f>COUNTIFS(Relaciones!$D$6167:$D$6541,E6322,Relaciones!$E$6167:$E$6541,D6322,Relaciones!$F$6167:$F$6541,F6322)</x:f>
        <x:v>0</x:v>
      </x:c>
      <x:c r="H6322" s="4"/>
    </x:row>
    <x:row r="6323" ht="23" customHeight="1">
      <x:c r="A6323" s="4" t="str">
        <x:v>Sevilla</x:v>
      </x:c>
      <x:c r="B6323" s="4" t="str">
        <x:v>3.º ESO</x:v>
      </x:c>
      <x:c r="C6323" s="4" t="str">
        <x:v>C</x:v>
      </x:c>
      <x:c r="D6323" s="13" t="str">
        <x:v>00500</x:v>
      </x:c>
      <x:c r="E6323" s="13" t="str">
        <x:v>00501</x:v>
      </x:c>
      <x:c r="F6323" s="4" t="str">
        <x:v>rechazo</x:v>
      </x:c>
      <x:c r="G6323" s="4" t="n">
        <x:f>COUNTIFS(Relaciones!$D$6167:$D$6541,E6323,Relaciones!$E$6167:$E$6541,D6323,Relaciones!$F$6167:$F$6541,F6323)</x:f>
        <x:v>0</x:v>
      </x:c>
      <x:c r="H6323" s="4"/>
    </x:row>
    <x:row r="6324" ht="23" customHeight="1">
      <x:c r="A6324" s="4" t="str">
        <x:v>Sevilla</x:v>
      </x:c>
      <x:c r="B6324" s="4" t="str">
        <x:v>3.º ESO</x:v>
      </x:c>
      <x:c r="C6324" s="4" t="str">
        <x:v>C</x:v>
      </x:c>
      <x:c r="D6324" s="13" t="str">
        <x:v>00500</x:v>
      </x:c>
      <x:c r="E6324" s="13" t="str">
        <x:v>00502</x:v>
      </x:c>
      <x:c r="F6324" s="4" t="str">
        <x:v>rechazo</x:v>
      </x:c>
      <x:c r="G6324" s="4" t="n">
        <x:f>COUNTIFS(Relaciones!$D$6167:$D$6541,E6324,Relaciones!$E$6167:$E$6541,D6324,Relaciones!$F$6167:$F$6541,F6324)</x:f>
        <x:v>0</x:v>
      </x:c>
      <x:c r="H6324" s="4"/>
    </x:row>
    <x:row r="6325" ht="23" customHeight="1">
      <x:c r="A6325" s="4" t="str">
        <x:v>Sevilla</x:v>
      </x:c>
      <x:c r="B6325" s="4" t="str">
        <x:v>3.º ESO</x:v>
      </x:c>
      <x:c r="C6325" s="4" t="str">
        <x:v>C</x:v>
      </x:c>
      <x:c r="D6325" s="13" t="str">
        <x:v>00500</x:v>
      </x:c>
      <x:c r="E6325" s="13" t="str">
        <x:v>00503</x:v>
      </x:c>
      <x:c r="F6325" s="4" t="str">
        <x:v>rechazo</x:v>
      </x:c>
      <x:c r="G6325" s="4" t="n">
        <x:f>COUNTIFS(Relaciones!$D$6167:$D$6541,E6325,Relaciones!$E$6167:$E$6541,D6325,Relaciones!$F$6167:$F$6541,F6325)</x:f>
        <x:v>0</x:v>
      </x:c>
      <x:c r="H6325" s="4"/>
    </x:row>
    <x:row r="6326" ht="23" customHeight="1">
      <x:c r="A6326" s="4" t="str">
        <x:v>Sevilla</x:v>
      </x:c>
      <x:c r="B6326" s="4" t="str">
        <x:v>3.º ESO</x:v>
      </x:c>
      <x:c r="C6326" s="4" t="str">
        <x:v>C</x:v>
      </x:c>
      <x:c r="D6326" s="13" t="str">
        <x:v>00501</x:v>
      </x:c>
      <x:c r="E6326" s="13" t="str">
        <x:v>00502</x:v>
      </x:c>
      <x:c r="F6326" s="4" t="str">
        <x:v>rechazo</x:v>
      </x:c>
      <x:c r="G6326" s="4" t="n">
        <x:f>COUNTIFS(Relaciones!$D$6167:$D$6541,E6326,Relaciones!$E$6167:$E$6541,D6326,Relaciones!$F$6167:$F$6541,F6326)</x:f>
        <x:v>1</x:v>
      </x:c>
      <x:c r="H6326" s="4"/>
    </x:row>
    <x:row r="6327" ht="23" customHeight="1">
      <x:c r="A6327" s="4" t="str">
        <x:v>Sevilla</x:v>
      </x:c>
      <x:c r="B6327" s="4" t="str">
        <x:v>3.º ESO</x:v>
      </x:c>
      <x:c r="C6327" s="4" t="str">
        <x:v>C</x:v>
      </x:c>
      <x:c r="D6327" s="13" t="str">
        <x:v>00501</x:v>
      </x:c>
      <x:c r="E6327" s="13" t="str">
        <x:v>00503</x:v>
      </x:c>
      <x:c r="F6327" s="4" t="str">
        <x:v>rechazo</x:v>
      </x:c>
      <x:c r="G6327" s="4" t="n">
        <x:f>COUNTIFS(Relaciones!$D$6167:$D$6541,E6327,Relaciones!$E$6167:$E$6541,D6327,Relaciones!$F$6167:$F$6541,F6327)</x:f>
        <x:v>1</x:v>
      </x:c>
      <x:c r="H6327" s="4"/>
    </x:row>
    <x:row r="6328" ht="23" customHeight="1">
      <x:c r="A6328" s="4" t="str">
        <x:v>Sevilla</x:v>
      </x:c>
      <x:c r="B6328" s="4" t="str">
        <x:v>3.º ESO</x:v>
      </x:c>
      <x:c r="C6328" s="4" t="str">
        <x:v>C</x:v>
      </x:c>
      <x:c r="D6328" s="13" t="str">
        <x:v>00502</x:v>
      </x:c>
      <x:c r="E6328" s="13" t="str">
        <x:v>00501</x:v>
      </x:c>
      <x:c r="F6328" s="4" t="str">
        <x:v>rechazo</x:v>
      </x:c>
      <x:c r="G6328" s="4" t="n">
        <x:f>COUNTIFS(Relaciones!$D$6167:$D$6541,E6328,Relaciones!$E$6167:$E$6541,D6328,Relaciones!$F$6167:$F$6541,F6328)</x:f>
        <x:v>1</x:v>
      </x:c>
      <x:c r="H6328" s="4"/>
    </x:row>
    <x:row r="6329" ht="23" customHeight="1">
      <x:c r="A6329" s="4" t="str">
        <x:v>Sevilla</x:v>
      </x:c>
      <x:c r="B6329" s="4" t="str">
        <x:v>3.º ESO</x:v>
      </x:c>
      <x:c r="C6329" s="4" t="str">
        <x:v>C</x:v>
      </x:c>
      <x:c r="D6329" s="13" t="str">
        <x:v>00502</x:v>
      </x:c>
      <x:c r="E6329" s="13" t="str">
        <x:v>00503</x:v>
      </x:c>
      <x:c r="F6329" s="4" t="str">
        <x:v>rechazo</x:v>
      </x:c>
      <x:c r="G6329" s="4" t="n">
        <x:f>COUNTIFS(Relaciones!$D$6167:$D$6541,E6329,Relaciones!$E$6167:$E$6541,D6329,Relaciones!$F$6167:$F$6541,F6329)</x:f>
        <x:v>1</x:v>
      </x:c>
      <x:c r="H6329" s="4"/>
    </x:row>
    <x:row r="6330" ht="23" customHeight="1">
      <x:c r="A6330" s="4" t="str">
        <x:v>Sevilla</x:v>
      </x:c>
      <x:c r="B6330" s="4" t="str">
        <x:v>3.º ESO</x:v>
      </x:c>
      <x:c r="C6330" s="4" t="str">
        <x:v>C</x:v>
      </x:c>
      <x:c r="D6330" s="13" t="str">
        <x:v>00502</x:v>
      </x:c>
      <x:c r="E6330" s="13" t="str">
        <x:v>00504</x:v>
      </x:c>
      <x:c r="F6330" s="4" t="str">
        <x:v>rechazo</x:v>
      </x:c>
      <x:c r="G6330" s="4" t="n">
        <x:f>COUNTIFS(Relaciones!$D$6167:$D$6541,E6330,Relaciones!$E$6167:$E$6541,D6330,Relaciones!$F$6167:$F$6541,F6330)</x:f>
        <x:v>1</x:v>
      </x:c>
      <x:c r="H6330" s="4"/>
    </x:row>
    <x:row r="6331" ht="23" customHeight="1">
      <x:c r="A6331" s="4" t="str">
        <x:v>Sevilla</x:v>
      </x:c>
      <x:c r="B6331" s="4" t="str">
        <x:v>3.º ESO</x:v>
      </x:c>
      <x:c r="C6331" s="4" t="str">
        <x:v>C</x:v>
      </x:c>
      <x:c r="D6331" s="13" t="str">
        <x:v>00503</x:v>
      </x:c>
      <x:c r="E6331" s="13" t="str">
        <x:v>00501</x:v>
      </x:c>
      <x:c r="F6331" s="4" t="str">
        <x:v>rechazo</x:v>
      </x:c>
      <x:c r="G6331" s="4" t="n">
        <x:f>COUNTIFS(Relaciones!$D$6167:$D$6541,E6331,Relaciones!$E$6167:$E$6541,D6331,Relaciones!$F$6167:$F$6541,F6331)</x:f>
        <x:v>1</x:v>
      </x:c>
      <x:c r="H6331" s="4"/>
    </x:row>
    <x:row r="6332" ht="23" customHeight="1">
      <x:c r="A6332" s="4" t="str">
        <x:v>Sevilla</x:v>
      </x:c>
      <x:c r="B6332" s="4" t="str">
        <x:v>3.º ESO</x:v>
      </x:c>
      <x:c r="C6332" s="4" t="str">
        <x:v>C</x:v>
      </x:c>
      <x:c r="D6332" s="13" t="str">
        <x:v>00503</x:v>
      </x:c>
      <x:c r="E6332" s="13" t="str">
        <x:v>00502</x:v>
      </x:c>
      <x:c r="F6332" s="4" t="str">
        <x:v>rechazo</x:v>
      </x:c>
      <x:c r="G6332" s="4" t="n">
        <x:f>COUNTIFS(Relaciones!$D$6167:$D$6541,E6332,Relaciones!$E$6167:$E$6541,D6332,Relaciones!$F$6167:$F$6541,F6332)</x:f>
        <x:v>1</x:v>
      </x:c>
      <x:c r="H6332" s="4"/>
    </x:row>
    <x:row r="6333" ht="23" customHeight="1">
      <x:c r="A6333" s="4" t="str">
        <x:v>Sevilla</x:v>
      </x:c>
      <x:c r="B6333" s="4" t="str">
        <x:v>3.º ESO</x:v>
      </x:c>
      <x:c r="C6333" s="4" t="str">
        <x:v>C</x:v>
      </x:c>
      <x:c r="D6333" s="13" t="str">
        <x:v>00504</x:v>
      </x:c>
      <x:c r="E6333" s="13" t="str">
        <x:v>00501</x:v>
      </x:c>
      <x:c r="F6333" s="4" t="str">
        <x:v>rechazo</x:v>
      </x:c>
      <x:c r="G6333" s="4" t="n">
        <x:f>COUNTIFS(Relaciones!$D$6167:$D$6541,E6333,Relaciones!$E$6167:$E$6541,D6333,Relaciones!$F$6167:$F$6541,F6333)</x:f>
        <x:v>0</x:v>
      </x:c>
      <x:c r="H6333" s="4"/>
    </x:row>
    <x:row r="6334" ht="23" customHeight="1">
      <x:c r="A6334" s="4" t="str">
        <x:v>Sevilla</x:v>
      </x:c>
      <x:c r="B6334" s="4" t="str">
        <x:v>3.º ESO</x:v>
      </x:c>
      <x:c r="C6334" s="4" t="str">
        <x:v>C</x:v>
      </x:c>
      <x:c r="D6334" s="13" t="str">
        <x:v>00504</x:v>
      </x:c>
      <x:c r="E6334" s="13" t="str">
        <x:v>00502</x:v>
      </x:c>
      <x:c r="F6334" s="4" t="str">
        <x:v>rechazo</x:v>
      </x:c>
      <x:c r="G6334" s="4" t="n">
        <x:f>COUNTIFS(Relaciones!$D$6167:$D$6541,E6334,Relaciones!$E$6167:$E$6541,D6334,Relaciones!$F$6167:$F$6541,F6334)</x:f>
        <x:v>1</x:v>
      </x:c>
      <x:c r="H6334" s="4"/>
    </x:row>
    <x:row r="6335" ht="23" customHeight="1">
      <x:c r="A6335" s="4" t="str">
        <x:v>Sevilla</x:v>
      </x:c>
      <x:c r="B6335" s="4" t="str">
        <x:v>3.º ESO</x:v>
      </x:c>
      <x:c r="C6335" s="4" t="str">
        <x:v>C</x:v>
      </x:c>
      <x:c r="D6335" s="13" t="str">
        <x:v>00504</x:v>
      </x:c>
      <x:c r="E6335" s="13" t="str">
        <x:v>00503</x:v>
      </x:c>
      <x:c r="F6335" s="4" t="str">
        <x:v>rechazo</x:v>
      </x:c>
      <x:c r="G6335" s="4" t="n">
        <x:f>COUNTIFS(Relaciones!$D$6167:$D$6541,E6335,Relaciones!$E$6167:$E$6541,D6335,Relaciones!$F$6167:$F$6541,F6335)</x:f>
        <x:v>0</x:v>
      </x:c>
      <x:c r="H6335" s="4"/>
    </x:row>
    <x:row r="6336" ht="23" customHeight="1">
      <x:c r="A6336" s="4" t="str">
        <x:v>Sevilla</x:v>
      </x:c>
      <x:c r="B6336" s="4" t="str">
        <x:v>3.º ESO</x:v>
      </x:c>
      <x:c r="C6336" s="4" t="str">
        <x:v>C</x:v>
      </x:c>
      <x:c r="D6336" s="13" t="str">
        <x:v>00477</x:v>
      </x:c>
      <x:c r="E6336" s="13" t="str">
        <x:v>00489</x:v>
      </x:c>
      <x:c r="F6336" s="4" t="str">
        <x:v>mediacion</x:v>
      </x:c>
      <x:c r="G6336" s="4"/>
      <x:c r="H6336" s="4"/>
    </x:row>
    <x:row r="6337" ht="23" customHeight="1">
      <x:c r="A6337" s="4" t="str">
        <x:v>Sevilla</x:v>
      </x:c>
      <x:c r="B6337" s="4" t="str">
        <x:v>3.º ESO</x:v>
      </x:c>
      <x:c r="C6337" s="4" t="str">
        <x:v>C</x:v>
      </x:c>
      <x:c r="D6337" s="13" t="str">
        <x:v>00478</x:v>
      </x:c>
      <x:c r="E6337" s="13" t="str">
        <x:v>00477</x:v>
      </x:c>
      <x:c r="F6337" s="4" t="str">
        <x:v>mediacion</x:v>
      </x:c>
      <x:c r="G6337" s="4"/>
      <x:c r="H6337" s="4"/>
    </x:row>
    <x:row r="6338" ht="23" customHeight="1">
      <x:c r="A6338" s="4" t="str">
        <x:v>Sevilla</x:v>
      </x:c>
      <x:c r="B6338" s="4" t="str">
        <x:v>3.º ESO</x:v>
      </x:c>
      <x:c r="C6338" s="4" t="str">
        <x:v>C</x:v>
      </x:c>
      <x:c r="D6338" s="13" t="str">
        <x:v>00479</x:v>
      </x:c>
      <x:c r="E6338" s="13" t="str">
        <x:v>00477</x:v>
      </x:c>
      <x:c r="F6338" s="4" t="str">
        <x:v>mediacion</x:v>
      </x:c>
      <x:c r="G6338" s="4"/>
      <x:c r="H6338" s="4"/>
    </x:row>
    <x:row r="6339" ht="23" customHeight="1">
      <x:c r="A6339" s="4" t="str">
        <x:v>Sevilla</x:v>
      </x:c>
      <x:c r="B6339" s="4" t="str">
        <x:v>3.º ESO</x:v>
      </x:c>
      <x:c r="C6339" s="4" t="str">
        <x:v>C</x:v>
      </x:c>
      <x:c r="D6339" s="13" t="str">
        <x:v>00481</x:v>
      </x:c>
      <x:c r="E6339" s="13" t="str">
        <x:v>00477</x:v>
      </x:c>
      <x:c r="F6339" s="4" t="str">
        <x:v>mediacion</x:v>
      </x:c>
      <x:c r="G6339" s="4"/>
      <x:c r="H6339" s="4"/>
    </x:row>
    <x:row r="6340" ht="23" customHeight="1">
      <x:c r="A6340" s="4" t="str">
        <x:v>Sevilla</x:v>
      </x:c>
      <x:c r="B6340" s="4" t="str">
        <x:v>3.º ESO</x:v>
      </x:c>
      <x:c r="C6340" s="4" t="str">
        <x:v>C</x:v>
      </x:c>
      <x:c r="D6340" s="13" t="str">
        <x:v>00482</x:v>
      </x:c>
      <x:c r="E6340" s="13" t="str">
        <x:v>00477</x:v>
      </x:c>
      <x:c r="F6340" s="4" t="str">
        <x:v>mediacion</x:v>
      </x:c>
      <x:c r="G6340" s="4"/>
      <x:c r="H6340" s="4"/>
    </x:row>
    <x:row r="6341" ht="23" customHeight="1">
      <x:c r="A6341" s="4" t="str">
        <x:v>Sevilla</x:v>
      </x:c>
      <x:c r="B6341" s="4" t="str">
        <x:v>3.º ESO</x:v>
      </x:c>
      <x:c r="C6341" s="4" t="str">
        <x:v>C</x:v>
      </x:c>
      <x:c r="D6341" s="13" t="str">
        <x:v>00484</x:v>
      </x:c>
      <x:c r="E6341" s="13" t="str">
        <x:v>00477</x:v>
      </x:c>
      <x:c r="F6341" s="4" t="str">
        <x:v>mediacion</x:v>
      </x:c>
      <x:c r="G6341" s="4"/>
      <x:c r="H6341" s="4"/>
    </x:row>
    <x:row r="6342" ht="23" customHeight="1">
      <x:c r="A6342" s="4" t="str">
        <x:v>Sevilla</x:v>
      </x:c>
      <x:c r="B6342" s="4" t="str">
        <x:v>3.º ESO</x:v>
      </x:c>
      <x:c r="C6342" s="4" t="str">
        <x:v>C</x:v>
      </x:c>
      <x:c r="D6342" s="13" t="str">
        <x:v>00484</x:v>
      </x:c>
      <x:c r="E6342" s="13" t="str">
        <x:v>00489</x:v>
      </x:c>
      <x:c r="F6342" s="4" t="str">
        <x:v>mediacion</x:v>
      </x:c>
      <x:c r="G6342" s="4"/>
      <x:c r="H6342" s="4"/>
    </x:row>
    <x:row r="6343" ht="23" customHeight="1">
      <x:c r="A6343" s="4" t="str">
        <x:v>Sevilla</x:v>
      </x:c>
      <x:c r="B6343" s="4" t="str">
        <x:v>3.º ESO</x:v>
      </x:c>
      <x:c r="C6343" s="4" t="str">
        <x:v>C</x:v>
      </x:c>
      <x:c r="D6343" s="13" t="str">
        <x:v>00485</x:v>
      </x:c>
      <x:c r="E6343" s="13" t="str">
        <x:v>00477</x:v>
      </x:c>
      <x:c r="F6343" s="4" t="str">
        <x:v>mediacion</x:v>
      </x:c>
      <x:c r="G6343" s="4"/>
      <x:c r="H6343" s="4"/>
    </x:row>
    <x:row r="6344" ht="23" customHeight="1">
      <x:c r="A6344" s="4" t="str">
        <x:v>Sevilla</x:v>
      </x:c>
      <x:c r="B6344" s="4" t="str">
        <x:v>3.º ESO</x:v>
      </x:c>
      <x:c r="C6344" s="4" t="str">
        <x:v>C</x:v>
      </x:c>
      <x:c r="D6344" s="13" t="str">
        <x:v>00487</x:v>
      </x:c>
      <x:c r="E6344" s="13" t="str">
        <x:v>00477</x:v>
      </x:c>
      <x:c r="F6344" s="4" t="str">
        <x:v>mediacion</x:v>
      </x:c>
      <x:c r="G6344" s="4"/>
      <x:c r="H6344" s="4"/>
    </x:row>
    <x:row r="6345" ht="23" customHeight="1">
      <x:c r="A6345" s="4" t="str">
        <x:v>Sevilla</x:v>
      </x:c>
      <x:c r="B6345" s="4" t="str">
        <x:v>3.º ESO</x:v>
      </x:c>
      <x:c r="C6345" s="4" t="str">
        <x:v>C</x:v>
      </x:c>
      <x:c r="D6345" s="13" t="str">
        <x:v>00488</x:v>
      </x:c>
      <x:c r="E6345" s="13" t="str">
        <x:v>00477</x:v>
      </x:c>
      <x:c r="F6345" s="4" t="str">
        <x:v>mediacion</x:v>
      </x:c>
      <x:c r="G6345" s="4"/>
      <x:c r="H6345" s="4"/>
    </x:row>
    <x:row r="6346" ht="23" customHeight="1">
      <x:c r="A6346" s="4" t="str">
        <x:v>Sevilla</x:v>
      </x:c>
      <x:c r="B6346" s="4" t="str">
        <x:v>3.º ESO</x:v>
      </x:c>
      <x:c r="C6346" s="4" t="str">
        <x:v>C</x:v>
      </x:c>
      <x:c r="D6346" s="13" t="str">
        <x:v>00490</x:v>
      </x:c>
      <x:c r="E6346" s="13" t="str">
        <x:v>00489</x:v>
      </x:c>
      <x:c r="F6346" s="4" t="str">
        <x:v>mediacion</x:v>
      </x:c>
      <x:c r="G6346" s="4"/>
      <x:c r="H6346" s="4"/>
    </x:row>
    <x:row r="6347" ht="23" customHeight="1">
      <x:c r="A6347" s="4" t="str">
        <x:v>Sevilla</x:v>
      </x:c>
      <x:c r="B6347" s="4" t="str">
        <x:v>3.º ESO</x:v>
      </x:c>
      <x:c r="C6347" s="4" t="str">
        <x:v>C</x:v>
      </x:c>
      <x:c r="D6347" s="13" t="str">
        <x:v>00491</x:v>
      </x:c>
      <x:c r="E6347" s="13" t="str">
        <x:v>00489</x:v>
      </x:c>
      <x:c r="F6347" s="4" t="str">
        <x:v>mediacion</x:v>
      </x:c>
      <x:c r="G6347" s="4"/>
      <x:c r="H6347" s="4"/>
    </x:row>
    <x:row r="6348" ht="23" customHeight="1">
      <x:c r="A6348" s="4" t="str">
        <x:v>Sevilla</x:v>
      </x:c>
      <x:c r="B6348" s="4" t="str">
        <x:v>3.º ESO</x:v>
      </x:c>
      <x:c r="C6348" s="4" t="str">
        <x:v>C</x:v>
      </x:c>
      <x:c r="D6348" s="13" t="str">
        <x:v>00491</x:v>
      </x:c>
      <x:c r="E6348" s="13" t="str">
        <x:v>00498</x:v>
      </x:c>
      <x:c r="F6348" s="4" t="str">
        <x:v>mediacion</x:v>
      </x:c>
      <x:c r="G6348" s="4"/>
      <x:c r="H6348" s="4"/>
    </x:row>
    <x:row r="6349" ht="23" customHeight="1">
      <x:c r="A6349" s="4" t="str">
        <x:v>Sevilla</x:v>
      </x:c>
      <x:c r="B6349" s="4" t="str">
        <x:v>3.º ESO</x:v>
      </x:c>
      <x:c r="C6349" s="4" t="str">
        <x:v>C</x:v>
      </x:c>
      <x:c r="D6349" s="13" t="str">
        <x:v>00493</x:v>
      </x:c>
      <x:c r="E6349" s="13" t="str">
        <x:v>00489</x:v>
      </x:c>
      <x:c r="F6349" s="4" t="str">
        <x:v>mediacion</x:v>
      </x:c>
      <x:c r="G6349" s="4"/>
      <x:c r="H6349" s="4"/>
    </x:row>
    <x:row r="6350" ht="23" customHeight="1">
      <x:c r="A6350" s="4" t="str">
        <x:v>Sevilla</x:v>
      </x:c>
      <x:c r="B6350" s="4" t="str">
        <x:v>3.º ESO</x:v>
      </x:c>
      <x:c r="C6350" s="4" t="str">
        <x:v>C</x:v>
      </x:c>
      <x:c r="D6350" s="13" t="str">
        <x:v>00494</x:v>
      </x:c>
      <x:c r="E6350" s="13" t="str">
        <x:v>00489</x:v>
      </x:c>
      <x:c r="F6350" s="4" t="str">
        <x:v>mediacion</x:v>
      </x:c>
      <x:c r="G6350" s="4"/>
      <x:c r="H6350" s="4"/>
    </x:row>
    <x:row r="6351" ht="23" customHeight="1">
      <x:c r="A6351" s="4" t="str">
        <x:v>Sevilla</x:v>
      </x:c>
      <x:c r="B6351" s="4" t="str">
        <x:v>3.º ESO</x:v>
      </x:c>
      <x:c r="C6351" s="4" t="str">
        <x:v>C</x:v>
      </x:c>
      <x:c r="D6351" s="13" t="str">
        <x:v>00496</x:v>
      </x:c>
      <x:c r="E6351" s="13" t="str">
        <x:v>00489</x:v>
      </x:c>
      <x:c r="F6351" s="4" t="str">
        <x:v>mediacion</x:v>
      </x:c>
      <x:c r="G6351" s="4"/>
      <x:c r="H6351" s="4"/>
    </x:row>
    <x:row r="6352" ht="23" customHeight="1">
      <x:c r="A6352" s="4" t="str">
        <x:v>Sevilla</x:v>
      </x:c>
      <x:c r="B6352" s="4" t="str">
        <x:v>3.º ESO</x:v>
      </x:c>
      <x:c r="C6352" s="4" t="str">
        <x:v>C</x:v>
      </x:c>
      <x:c r="D6352" s="13" t="str">
        <x:v>00497</x:v>
      </x:c>
      <x:c r="E6352" s="13" t="str">
        <x:v>00489</x:v>
      </x:c>
      <x:c r="F6352" s="4" t="str">
        <x:v>mediacion</x:v>
      </x:c>
      <x:c r="G6352" s="4"/>
      <x:c r="H6352" s="4"/>
    </x:row>
    <x:row r="6353" ht="23" customHeight="1">
      <x:c r="A6353" s="4" t="str">
        <x:v>Sevilla</x:v>
      </x:c>
      <x:c r="B6353" s="4" t="str">
        <x:v>3.º ESO</x:v>
      </x:c>
      <x:c r="C6353" s="4" t="str">
        <x:v>C</x:v>
      </x:c>
      <x:c r="D6353" s="13" t="str">
        <x:v>00498</x:v>
      </x:c>
      <x:c r="E6353" s="13" t="str">
        <x:v>00477</x:v>
      </x:c>
      <x:c r="F6353" s="4" t="str">
        <x:v>mediacion</x:v>
      </x:c>
      <x:c r="G6353" s="4"/>
      <x:c r="H6353" s="4"/>
    </x:row>
    <x:row r="6354" ht="23" customHeight="1">
      <x:c r="A6354" s="4" t="str">
        <x:v>Sevilla</x:v>
      </x:c>
      <x:c r="B6354" s="4" t="str">
        <x:v>3.º ESO</x:v>
      </x:c>
      <x:c r="C6354" s="4" t="str">
        <x:v>C</x:v>
      </x:c>
      <x:c r="D6354" s="13" t="str">
        <x:v>00499</x:v>
      </x:c>
      <x:c r="E6354" s="13" t="str">
        <x:v>00498</x:v>
      </x:c>
      <x:c r="F6354" s="4" t="str">
        <x:v>mediacion</x:v>
      </x:c>
      <x:c r="G6354" s="4"/>
      <x:c r="H6354" s="4"/>
    </x:row>
    <x:row r="6355" ht="23" customHeight="1">
      <x:c r="A6355" s="4" t="str">
        <x:v>Sevilla</x:v>
      </x:c>
      <x:c r="B6355" s="4" t="str">
        <x:v>3.º ESO</x:v>
      </x:c>
      <x:c r="C6355" s="4" t="str">
        <x:v>C</x:v>
      </x:c>
      <x:c r="D6355" s="13" t="str">
        <x:v>00500</x:v>
      </x:c>
      <x:c r="E6355" s="13" t="str">
        <x:v>00498</x:v>
      </x:c>
      <x:c r="F6355" s="4" t="str">
        <x:v>mediacion</x:v>
      </x:c>
      <x:c r="G6355" s="4"/>
      <x:c r="H6355" s="4"/>
    </x:row>
    <x:row r="6356" ht="23" customHeight="1">
      <x:c r="A6356" s="4" t="str">
        <x:v>Sevilla</x:v>
      </x:c>
      <x:c r="B6356" s="4" t="str">
        <x:v>3.º ESO</x:v>
      </x:c>
      <x:c r="C6356" s="4" t="str">
        <x:v>C</x:v>
      </x:c>
      <x:c r="D6356" s="13" t="str">
        <x:v>00502</x:v>
      </x:c>
      <x:c r="E6356" s="13" t="str">
        <x:v>00498</x:v>
      </x:c>
      <x:c r="F6356" s="4" t="str">
        <x:v>mediacion</x:v>
      </x:c>
      <x:c r="G6356" s="4"/>
      <x:c r="H6356" s="4"/>
    </x:row>
    <x:row r="6357" ht="23" customHeight="1">
      <x:c r="A6357" s="4" t="str">
        <x:v>Sevilla</x:v>
      </x:c>
      <x:c r="B6357" s="4" t="str">
        <x:v>3.º ESO</x:v>
      </x:c>
      <x:c r="C6357" s="4" t="str">
        <x:v>C</x:v>
      </x:c>
      <x:c r="D6357" s="13" t="str">
        <x:v>00503</x:v>
      </x:c>
      <x:c r="E6357" s="13" t="str">
        <x:v>00498</x:v>
      </x:c>
      <x:c r="F6357" s="4" t="str">
        <x:v>mediacion</x:v>
      </x:c>
      <x:c r="G6357" s="4"/>
      <x:c r="H6357" s="4"/>
    </x:row>
    <x:row r="6358" ht="23" customHeight="1">
      <x:c r="A6358" s="4" t="str">
        <x:v>Sevilla</x:v>
      </x:c>
      <x:c r="B6358" s="4" t="str">
        <x:v>3.º ESO</x:v>
      </x:c>
      <x:c r="C6358" s="4" t="str">
        <x:v>C</x:v>
      </x:c>
      <x:c r="D6358" s="13" t="str">
        <x:v>00478</x:v>
      </x:c>
      <x:c r="E6358" s="13" t="str">
        <x:v>00502</x:v>
      </x:c>
      <x:c r="F6358" s="4" t="str">
        <x:v>mediacion_negativa</x:v>
      </x:c>
      <x:c r="G6358" s="4"/>
      <x:c r="H6358" s="4"/>
    </x:row>
    <x:row r="6359" ht="23" customHeight="1">
      <x:c r="A6359" s="4" t="str">
        <x:v>Sevilla</x:v>
      </x:c>
      <x:c r="B6359" s="4" t="str">
        <x:v>3.º ESO</x:v>
      </x:c>
      <x:c r="C6359" s="4" t="str">
        <x:v>C</x:v>
      </x:c>
      <x:c r="D6359" s="13" t="str">
        <x:v>00479</x:v>
      </x:c>
      <x:c r="E6359" s="13" t="str">
        <x:v>00503</x:v>
      </x:c>
      <x:c r="F6359" s="4" t="str">
        <x:v>mediacion_negativa</x:v>
      </x:c>
      <x:c r="G6359" s="4"/>
      <x:c r="H6359" s="4"/>
    </x:row>
    <x:row r="6360" ht="23" customHeight="1">
      <x:c r="A6360" s="4" t="str">
        <x:v>Sevilla</x:v>
      </x:c>
      <x:c r="B6360" s="4" t="str">
        <x:v>3.º ESO</x:v>
      </x:c>
      <x:c r="C6360" s="4" t="str">
        <x:v>C</x:v>
      </x:c>
      <x:c r="D6360" s="13" t="str">
        <x:v>00480</x:v>
      </x:c>
      <x:c r="E6360" s="13" t="str">
        <x:v>00504</x:v>
      </x:c>
      <x:c r="F6360" s="4" t="str">
        <x:v>mediacion_negativa</x:v>
      </x:c>
      <x:c r="G6360" s="4"/>
      <x:c r="H6360" s="4"/>
    </x:row>
    <x:row r="6361" ht="23" customHeight="1">
      <x:c r="A6361" s="4" t="str">
        <x:v>Sevilla</x:v>
      </x:c>
      <x:c r="B6361" s="4" t="str">
        <x:v>3.º ESO</x:v>
      </x:c>
      <x:c r="C6361" s="4" t="str">
        <x:v>C</x:v>
      </x:c>
      <x:c r="D6361" s="13" t="str">
        <x:v>00482</x:v>
      </x:c>
      <x:c r="E6361" s="13" t="str">
        <x:v>00502</x:v>
      </x:c>
      <x:c r="F6361" s="4" t="str">
        <x:v>mediacion_negativa</x:v>
      </x:c>
      <x:c r="G6361" s="4"/>
      <x:c r="H6361" s="4"/>
    </x:row>
    <x:row r="6362" ht="23" customHeight="1">
      <x:c r="A6362" s="4" t="str">
        <x:v>Sevilla</x:v>
      </x:c>
      <x:c r="B6362" s="4" t="str">
        <x:v>3.º ESO</x:v>
      </x:c>
      <x:c r="C6362" s="4" t="str">
        <x:v>C</x:v>
      </x:c>
      <x:c r="D6362" s="13" t="str">
        <x:v>00483</x:v>
      </x:c>
      <x:c r="E6362" s="13" t="str">
        <x:v>00503</x:v>
      </x:c>
      <x:c r="F6362" s="4" t="str">
        <x:v>mediacion_negativa</x:v>
      </x:c>
      <x:c r="G6362" s="4"/>
      <x:c r="H6362" s="4"/>
    </x:row>
    <x:row r="6363" ht="23" customHeight="1">
      <x:c r="A6363" s="4" t="str">
        <x:v>Sevilla</x:v>
      </x:c>
      <x:c r="B6363" s="4" t="str">
        <x:v>3.º ESO</x:v>
      </x:c>
      <x:c r="C6363" s="4" t="str">
        <x:v>C</x:v>
      </x:c>
      <x:c r="D6363" s="13" t="str">
        <x:v>00484</x:v>
      </x:c>
      <x:c r="E6363" s="13" t="str">
        <x:v>00504</x:v>
      </x:c>
      <x:c r="F6363" s="4" t="str">
        <x:v>mediacion_negativa</x:v>
      </x:c>
      <x:c r="G6363" s="4"/>
      <x:c r="H6363" s="4"/>
    </x:row>
    <x:row r="6364" ht="23" customHeight="1">
      <x:c r="A6364" s="4" t="str">
        <x:v>Sevilla</x:v>
      </x:c>
      <x:c r="B6364" s="4" t="str">
        <x:v>3.º ESO</x:v>
      </x:c>
      <x:c r="C6364" s="4" t="str">
        <x:v>C</x:v>
      </x:c>
      <x:c r="D6364" s="13" t="str">
        <x:v>00486</x:v>
      </x:c>
      <x:c r="E6364" s="13" t="str">
        <x:v>00502</x:v>
      </x:c>
      <x:c r="F6364" s="4" t="str">
        <x:v>mediacion_negativa</x:v>
      </x:c>
      <x:c r="G6364" s="4"/>
      <x:c r="H6364" s="4"/>
    </x:row>
    <x:row r="6365" ht="23" customHeight="1">
      <x:c r="A6365" s="4" t="str">
        <x:v>Sevilla</x:v>
      </x:c>
      <x:c r="B6365" s="4" t="str">
        <x:v>3.º ESO</x:v>
      </x:c>
      <x:c r="C6365" s="4" t="str">
        <x:v>C</x:v>
      </x:c>
      <x:c r="D6365" s="13" t="str">
        <x:v>00487</x:v>
      </x:c>
      <x:c r="E6365" s="13" t="str">
        <x:v>00503</x:v>
      </x:c>
      <x:c r="F6365" s="4" t="str">
        <x:v>mediacion_negativa</x:v>
      </x:c>
      <x:c r="G6365" s="4"/>
      <x:c r="H6365" s="4"/>
    </x:row>
    <x:row r="6366" ht="23" customHeight="1">
      <x:c r="A6366" s="4" t="str">
        <x:v>Sevilla</x:v>
      </x:c>
      <x:c r="B6366" s="4" t="str">
        <x:v>3.º ESO</x:v>
      </x:c>
      <x:c r="C6366" s="4" t="str">
        <x:v>C</x:v>
      </x:c>
      <x:c r="D6366" s="13" t="str">
        <x:v>00488</x:v>
      </x:c>
      <x:c r="E6366" s="13" t="str">
        <x:v>00504</x:v>
      </x:c>
      <x:c r="F6366" s="4" t="str">
        <x:v>mediacion_negativa</x:v>
      </x:c>
      <x:c r="G6366" s="4"/>
      <x:c r="H6366" s="4"/>
    </x:row>
    <x:row r="6367" ht="23" customHeight="1">
      <x:c r="A6367" s="4" t="str">
        <x:v>Sevilla</x:v>
      </x:c>
      <x:c r="B6367" s="4" t="str">
        <x:v>3.º ESO</x:v>
      </x:c>
      <x:c r="C6367" s="4" t="str">
        <x:v>C</x:v>
      </x:c>
      <x:c r="D6367" s="13" t="str">
        <x:v>00490</x:v>
      </x:c>
      <x:c r="E6367" s="13" t="str">
        <x:v>00502</x:v>
      </x:c>
      <x:c r="F6367" s="4" t="str">
        <x:v>mediacion_negativa</x:v>
      </x:c>
      <x:c r="G6367" s="4"/>
      <x:c r="H6367" s="4"/>
    </x:row>
    <x:row r="6368" ht="23" customHeight="1">
      <x:c r="A6368" s="4" t="str">
        <x:v>Sevilla</x:v>
      </x:c>
      <x:c r="B6368" s="4" t="str">
        <x:v>3.º ESO</x:v>
      </x:c>
      <x:c r="C6368" s="4" t="str">
        <x:v>C</x:v>
      </x:c>
      <x:c r="D6368" s="13" t="str">
        <x:v>00491</x:v>
      </x:c>
      <x:c r="E6368" s="13" t="str">
        <x:v>00503</x:v>
      </x:c>
      <x:c r="F6368" s="4" t="str">
        <x:v>mediacion_negativa</x:v>
      </x:c>
      <x:c r="G6368" s="4"/>
      <x:c r="H6368" s="4"/>
    </x:row>
    <x:row r="6369" ht="23" customHeight="1">
      <x:c r="A6369" s="4" t="str">
        <x:v>Sevilla</x:v>
      </x:c>
      <x:c r="B6369" s="4" t="str">
        <x:v>3.º ESO</x:v>
      </x:c>
      <x:c r="C6369" s="4" t="str">
        <x:v>C</x:v>
      </x:c>
      <x:c r="D6369" s="13" t="str">
        <x:v>00492</x:v>
      </x:c>
      <x:c r="E6369" s="13" t="str">
        <x:v>00504</x:v>
      </x:c>
      <x:c r="F6369" s="4" t="str">
        <x:v>mediacion_negativa</x:v>
      </x:c>
      <x:c r="G6369" s="4"/>
      <x:c r="H6369" s="4"/>
    </x:row>
    <x:row r="6370" ht="23" customHeight="1">
      <x:c r="A6370" s="4" t="str">
        <x:v>Sevilla</x:v>
      </x:c>
      <x:c r="B6370" s="4" t="str">
        <x:v>3.º ESO</x:v>
      </x:c>
      <x:c r="C6370" s="4" t="str">
        <x:v>C</x:v>
      </x:c>
      <x:c r="D6370" s="13" t="str">
        <x:v>00494</x:v>
      </x:c>
      <x:c r="E6370" s="13" t="str">
        <x:v>00502</x:v>
      </x:c>
      <x:c r="F6370" s="4" t="str">
        <x:v>mediacion_negativa</x:v>
      </x:c>
      <x:c r="G6370" s="4"/>
      <x:c r="H6370" s="4"/>
    </x:row>
    <x:row r="6371" ht="23" customHeight="1">
      <x:c r="A6371" s="4" t="str">
        <x:v>Sevilla</x:v>
      </x:c>
      <x:c r="B6371" s="4" t="str">
        <x:v>3.º ESO</x:v>
      </x:c>
      <x:c r="C6371" s="4" t="str">
        <x:v>C</x:v>
      </x:c>
      <x:c r="D6371" s="13" t="str">
        <x:v>00495</x:v>
      </x:c>
      <x:c r="E6371" s="13" t="str">
        <x:v>00503</x:v>
      </x:c>
      <x:c r="F6371" s="4" t="str">
        <x:v>mediacion_negativa</x:v>
      </x:c>
      <x:c r="G6371" s="4"/>
      <x:c r="H6371" s="4"/>
    </x:row>
    <x:row r="6372" ht="23" customHeight="1">
      <x:c r="A6372" s="4" t="str">
        <x:v>Sevilla</x:v>
      </x:c>
      <x:c r="B6372" s="4" t="str">
        <x:v>3.º ESO</x:v>
      </x:c>
      <x:c r="C6372" s="4" t="str">
        <x:v>C</x:v>
      </x:c>
      <x:c r="D6372" s="13" t="str">
        <x:v>00496</x:v>
      </x:c>
      <x:c r="E6372" s="13" t="str">
        <x:v>00504</x:v>
      </x:c>
      <x:c r="F6372" s="4" t="str">
        <x:v>mediacion_negativa</x:v>
      </x:c>
      <x:c r="G6372" s="4"/>
      <x:c r="H6372" s="4"/>
    </x:row>
    <x:row r="6373" ht="23" customHeight="1">
      <x:c r="A6373" s="4" t="str">
        <x:v>Sevilla</x:v>
      </x:c>
      <x:c r="B6373" s="4" t="str">
        <x:v>3.º ESO</x:v>
      </x:c>
      <x:c r="C6373" s="4" t="str">
        <x:v>C</x:v>
      </x:c>
      <x:c r="D6373" s="13" t="str">
        <x:v>00498</x:v>
      </x:c>
      <x:c r="E6373" s="13" t="str">
        <x:v>00502</x:v>
      </x:c>
      <x:c r="F6373" s="4" t="str">
        <x:v>mediacion_negativa</x:v>
      </x:c>
      <x:c r="G6373" s="4"/>
      <x:c r="H6373" s="4"/>
    </x:row>
    <x:row r="6374" ht="23" customHeight="1">
      <x:c r="A6374" s="4" t="str">
        <x:v>Sevilla</x:v>
      </x:c>
      <x:c r="B6374" s="4" t="str">
        <x:v>3.º ESO</x:v>
      </x:c>
      <x:c r="C6374" s="4" t="str">
        <x:v>C</x:v>
      </x:c>
      <x:c r="D6374" s="13" t="str">
        <x:v>00499</x:v>
      </x:c>
      <x:c r="E6374" s="13" t="str">
        <x:v>00503</x:v>
      </x:c>
      <x:c r="F6374" s="4" t="str">
        <x:v>mediacion_negativa</x:v>
      </x:c>
      <x:c r="G6374" s="4"/>
      <x:c r="H6374" s="4"/>
    </x:row>
    <x:row r="6375" ht="23" customHeight="1">
      <x:c r="A6375" s="4" t="str">
        <x:v>Sevilla</x:v>
      </x:c>
      <x:c r="B6375" s="4" t="str">
        <x:v>3.º ESO</x:v>
      </x:c>
      <x:c r="C6375" s="4" t="str">
        <x:v>C</x:v>
      </x:c>
      <x:c r="D6375" s="13" t="str">
        <x:v>00500</x:v>
      </x:c>
      <x:c r="E6375" s="13" t="str">
        <x:v>00504</x:v>
      </x:c>
      <x:c r="F6375" s="4" t="str">
        <x:v>mediacion_negativa</x:v>
      </x:c>
      <x:c r="G6375" s="4"/>
      <x:c r="H6375" s="4"/>
    </x:row>
    <x:row r="6376" ht="23" customHeight="1">
      <x:c r="A6376" s="4" t="str">
        <x:v>Sevilla</x:v>
      </x:c>
      <x:c r="B6376" s="4" t="str">
        <x:v>3.º ESO</x:v>
      </x:c>
      <x:c r="C6376" s="4" t="str">
        <x:v>C</x:v>
      </x:c>
      <x:c r="D6376" s="13" t="str">
        <x:v>00477</x:v>
      </x:c>
      <x:c r="E6376" s="13" t="str">
        <x:v>00501</x:v>
      </x:c>
      <x:c r="F6376" s="4" t="str">
        <x:v>bullying</x:v>
      </x:c>
      <x:c r="G6376" s="4"/>
      <x:c r="H6376" s="4"/>
    </x:row>
    <x:row r="6377" ht="23" customHeight="1">
      <x:c r="A6377" s="4" t="str">
        <x:v>Sevilla</x:v>
      </x:c>
      <x:c r="B6377" s="4" t="str">
        <x:v>3.º ESO</x:v>
      </x:c>
      <x:c r="C6377" s="4" t="str">
        <x:v>C</x:v>
      </x:c>
      <x:c r="D6377" s="13" t="str">
        <x:v>00477</x:v>
      </x:c>
      <x:c r="E6377" s="13" t="str">
        <x:v>00502</x:v>
      </x:c>
      <x:c r="F6377" s="4" t="str">
        <x:v>bullying</x:v>
      </x:c>
      <x:c r="G6377" s="4"/>
      <x:c r="H6377" s="4"/>
    </x:row>
    <x:row r="6378" ht="23" customHeight="1">
      <x:c r="A6378" s="4" t="str">
        <x:v>Sevilla</x:v>
      </x:c>
      <x:c r="B6378" s="4" t="str">
        <x:v>3.º ESO</x:v>
      </x:c>
      <x:c r="C6378" s="4" t="str">
        <x:v>C</x:v>
      </x:c>
      <x:c r="D6378" s="13" t="str">
        <x:v>00478</x:v>
      </x:c>
      <x:c r="E6378" s="13" t="str">
        <x:v>00501</x:v>
      </x:c>
      <x:c r="F6378" s="4" t="str">
        <x:v>bullying</x:v>
      </x:c>
      <x:c r="G6378" s="4"/>
      <x:c r="H6378" s="4"/>
    </x:row>
    <x:row r="6379" ht="23" customHeight="1">
      <x:c r="A6379" s="4" t="str">
        <x:v>Sevilla</x:v>
      </x:c>
      <x:c r="B6379" s="4" t="str">
        <x:v>3.º ESO</x:v>
      </x:c>
      <x:c r="C6379" s="4" t="str">
        <x:v>C</x:v>
      </x:c>
      <x:c r="D6379" s="13" t="str">
        <x:v>00478</x:v>
      </x:c>
      <x:c r="E6379" s="13" t="str">
        <x:v>00502</x:v>
      </x:c>
      <x:c r="F6379" s="4" t="str">
        <x:v>bullying</x:v>
      </x:c>
      <x:c r="G6379" s="4"/>
      <x:c r="H6379" s="4"/>
    </x:row>
    <x:row r="6380" ht="23" customHeight="1">
      <x:c r="A6380" s="4" t="str">
        <x:v>Sevilla</x:v>
      </x:c>
      <x:c r="B6380" s="4" t="str">
        <x:v>3.º ESO</x:v>
      </x:c>
      <x:c r="C6380" s="4" t="str">
        <x:v>C</x:v>
      </x:c>
      <x:c r="D6380" s="13" t="str">
        <x:v>00478</x:v>
      </x:c>
      <x:c r="E6380" s="13" t="str">
        <x:v>00503</x:v>
      </x:c>
      <x:c r="F6380" s="4" t="str">
        <x:v>bullying</x:v>
      </x:c>
      <x:c r="G6380" s="4"/>
      <x:c r="H6380" s="4"/>
    </x:row>
    <x:row r="6381" ht="23" customHeight="1">
      <x:c r="A6381" s="4" t="str">
        <x:v>Sevilla</x:v>
      </x:c>
      <x:c r="B6381" s="4" t="str">
        <x:v>3.º ESO</x:v>
      </x:c>
      <x:c r="C6381" s="4" t="str">
        <x:v>C</x:v>
      </x:c>
      <x:c r="D6381" s="13" t="str">
        <x:v>00479</x:v>
      </x:c>
      <x:c r="E6381" s="13" t="str">
        <x:v>00502</x:v>
      </x:c>
      <x:c r="F6381" s="4" t="str">
        <x:v>bullying</x:v>
      </x:c>
      <x:c r="G6381" s="4"/>
      <x:c r="H6381" s="4"/>
    </x:row>
    <x:row r="6382" ht="23" customHeight="1">
      <x:c r="A6382" s="4" t="str">
        <x:v>Sevilla</x:v>
      </x:c>
      <x:c r="B6382" s="4" t="str">
        <x:v>3.º ESO</x:v>
      </x:c>
      <x:c r="C6382" s="4" t="str">
        <x:v>C</x:v>
      </x:c>
      <x:c r="D6382" s="13" t="str">
        <x:v>00479</x:v>
      </x:c>
      <x:c r="E6382" s="13" t="str">
        <x:v>00503</x:v>
      </x:c>
      <x:c r="F6382" s="4" t="str">
        <x:v>bullying</x:v>
      </x:c>
      <x:c r="G6382" s="4"/>
      <x:c r="H6382" s="4"/>
    </x:row>
    <x:row r="6383" ht="23" customHeight="1">
      <x:c r="A6383" s="4" t="str">
        <x:v>Sevilla</x:v>
      </x:c>
      <x:c r="B6383" s="4" t="str">
        <x:v>3.º ESO</x:v>
      </x:c>
      <x:c r="C6383" s="4" t="str">
        <x:v>C</x:v>
      </x:c>
      <x:c r="D6383" s="13" t="str">
        <x:v>00479</x:v>
      </x:c>
      <x:c r="E6383" s="13" t="str">
        <x:v>00504</x:v>
      </x:c>
      <x:c r="F6383" s="4" t="str">
        <x:v>bullying</x:v>
      </x:c>
      <x:c r="G6383" s="4"/>
      <x:c r="H6383" s="4"/>
    </x:row>
    <x:row r="6384" ht="23" customHeight="1">
      <x:c r="A6384" s="4" t="str">
        <x:v>Sevilla</x:v>
      </x:c>
      <x:c r="B6384" s="4" t="str">
        <x:v>3.º ESO</x:v>
      </x:c>
      <x:c r="C6384" s="4" t="str">
        <x:v>C</x:v>
      </x:c>
      <x:c r="D6384" s="13" t="str">
        <x:v>00480</x:v>
      </x:c>
      <x:c r="E6384" s="13" t="str">
        <x:v>00502</x:v>
      </x:c>
      <x:c r="F6384" s="4" t="str">
        <x:v>bullying</x:v>
      </x:c>
      <x:c r="G6384" s="4"/>
      <x:c r="H6384" s="4"/>
    </x:row>
    <x:row r="6385" ht="23" customHeight="1">
      <x:c r="A6385" s="4" t="str">
        <x:v>Sevilla</x:v>
      </x:c>
      <x:c r="B6385" s="4" t="str">
        <x:v>3.º ESO</x:v>
      </x:c>
      <x:c r="C6385" s="4" t="str">
        <x:v>C</x:v>
      </x:c>
      <x:c r="D6385" s="13" t="str">
        <x:v>00480</x:v>
      </x:c>
      <x:c r="E6385" s="13" t="str">
        <x:v>00503</x:v>
      </x:c>
      <x:c r="F6385" s="4" t="str">
        <x:v>bullying</x:v>
      </x:c>
      <x:c r="G6385" s="4"/>
      <x:c r="H6385" s="4"/>
    </x:row>
    <x:row r="6386" ht="23" customHeight="1">
      <x:c r="A6386" s="4" t="str">
        <x:v>Sevilla</x:v>
      </x:c>
      <x:c r="B6386" s="4" t="str">
        <x:v>3.º ESO</x:v>
      </x:c>
      <x:c r="C6386" s="4" t="str">
        <x:v>C</x:v>
      </x:c>
      <x:c r="D6386" s="13" t="str">
        <x:v>00480</x:v>
      </x:c>
      <x:c r="E6386" s="13" t="str">
        <x:v>00504</x:v>
      </x:c>
      <x:c r="F6386" s="4" t="str">
        <x:v>bullying</x:v>
      </x:c>
      <x:c r="G6386" s="4"/>
      <x:c r="H6386" s="4"/>
    </x:row>
    <x:row r="6387" ht="23" customHeight="1">
      <x:c r="A6387" s="4" t="str">
        <x:v>Sevilla</x:v>
      </x:c>
      <x:c r="B6387" s="4" t="str">
        <x:v>3.º ESO</x:v>
      </x:c>
      <x:c r="C6387" s="4" t="str">
        <x:v>C</x:v>
      </x:c>
      <x:c r="D6387" s="13" t="str">
        <x:v>00481</x:v>
      </x:c>
      <x:c r="E6387" s="13" t="str">
        <x:v>00503</x:v>
      </x:c>
      <x:c r="F6387" s="4" t="str">
        <x:v>bullying</x:v>
      </x:c>
      <x:c r="G6387" s="4"/>
      <x:c r="H6387" s="4"/>
    </x:row>
    <x:row r="6388" ht="23" customHeight="1">
      <x:c r="A6388" s="4" t="str">
        <x:v>Sevilla</x:v>
      </x:c>
      <x:c r="B6388" s="4" t="str">
        <x:v>3.º ESO</x:v>
      </x:c>
      <x:c r="C6388" s="4" t="str">
        <x:v>C</x:v>
      </x:c>
      <x:c r="D6388" s="13" t="str">
        <x:v>00481</x:v>
      </x:c>
      <x:c r="E6388" s="13" t="str">
        <x:v>00504</x:v>
      </x:c>
      <x:c r="F6388" s="4" t="str">
        <x:v>bullying</x:v>
      </x:c>
      <x:c r="G6388" s="4"/>
      <x:c r="H6388" s="4"/>
    </x:row>
    <x:row r="6389" ht="23" customHeight="1">
      <x:c r="A6389" s="4" t="str">
        <x:v>Sevilla</x:v>
      </x:c>
      <x:c r="B6389" s="4" t="str">
        <x:v>3.º ESO</x:v>
      </x:c>
      <x:c r="C6389" s="4" t="str">
        <x:v>C</x:v>
      </x:c>
      <x:c r="D6389" s="13" t="str">
        <x:v>00482</x:v>
      </x:c>
      <x:c r="E6389" s="13" t="str">
        <x:v>00503</x:v>
      </x:c>
      <x:c r="F6389" s="4" t="str">
        <x:v>bullying</x:v>
      </x:c>
      <x:c r="G6389" s="4"/>
      <x:c r="H6389" s="4"/>
    </x:row>
    <x:row r="6390" ht="23" customHeight="1">
      <x:c r="A6390" s="4" t="str">
        <x:v>Sevilla</x:v>
      </x:c>
      <x:c r="B6390" s="4" t="str">
        <x:v>3.º ESO</x:v>
      </x:c>
      <x:c r="C6390" s="4" t="str">
        <x:v>C</x:v>
      </x:c>
      <x:c r="D6390" s="13" t="str">
        <x:v>00482</x:v>
      </x:c>
      <x:c r="E6390" s="13" t="str">
        <x:v>00504</x:v>
      </x:c>
      <x:c r="F6390" s="4" t="str">
        <x:v>bullying</x:v>
      </x:c>
      <x:c r="G6390" s="4"/>
      <x:c r="H6390" s="4"/>
    </x:row>
    <x:row r="6391" ht="23" customHeight="1">
      <x:c r="A6391" s="4" t="str">
        <x:v>Sevilla</x:v>
      </x:c>
      <x:c r="B6391" s="4" t="str">
        <x:v>3.º ESO</x:v>
      </x:c>
      <x:c r="C6391" s="4" t="str">
        <x:v>C</x:v>
      </x:c>
      <x:c r="D6391" s="13" t="str">
        <x:v>00483</x:v>
      </x:c>
      <x:c r="E6391" s="13" t="str">
        <x:v>00504</x:v>
      </x:c>
      <x:c r="F6391" s="4" t="str">
        <x:v>bullying</x:v>
      </x:c>
      <x:c r="G6391" s="4"/>
      <x:c r="H6391" s="4"/>
    </x:row>
    <x:row r="6392" ht="23" customHeight="1">
      <x:c r="A6392" s="4" t="str">
        <x:v>Sevilla</x:v>
      </x:c>
      <x:c r="B6392" s="4" t="str">
        <x:v>3.º ESO</x:v>
      </x:c>
      <x:c r="C6392" s="4" t="str">
        <x:v>C</x:v>
      </x:c>
      <x:c r="D6392" s="13" t="str">
        <x:v>00484</x:v>
      </x:c>
      <x:c r="E6392" s="13" t="str">
        <x:v>00504</x:v>
      </x:c>
      <x:c r="F6392" s="4" t="str">
        <x:v>bullying</x:v>
      </x:c>
      <x:c r="G6392" s="4"/>
      <x:c r="H6392" s="4"/>
    </x:row>
    <x:row r="6393" ht="23" customHeight="1">
      <x:c r="A6393" s="4" t="str">
        <x:v>Sevilla</x:v>
      </x:c>
      <x:c r="B6393" s="4" t="str">
        <x:v>3.º ESO</x:v>
      </x:c>
      <x:c r="C6393" s="4" t="str">
        <x:v>C</x:v>
      </x:c>
      <x:c r="D6393" s="13" t="str">
        <x:v>00503</x:v>
      </x:c>
      <x:c r="E6393" s="13" t="str">
        <x:v>00500</x:v>
      </x:c>
      <x:c r="F6393" s="4" t="str">
        <x:v>bullying</x:v>
      </x:c>
      <x:c r="G6393" s="4"/>
      <x:c r="H6393" s="4"/>
    </x:row>
    <x:row r="6394" ht="23" customHeight="1">
      <x:c r="A6394" s="4" t="str">
        <x:v>Sevilla</x:v>
      </x:c>
      <x:c r="B6394" s="4" t="str">
        <x:v>3.º ESO</x:v>
      </x:c>
      <x:c r="C6394" s="4" t="str">
        <x:v>C</x:v>
      </x:c>
      <x:c r="D6394" s="13" t="str">
        <x:v>00504</x:v>
      </x:c>
      <x:c r="E6394" s="13" t="str">
        <x:v>00500</x:v>
      </x:c>
      <x:c r="F6394" s="4" t="str">
        <x:v>bullying</x:v>
      </x:c>
      <x:c r="G6394" s="4"/>
      <x:c r="H6394" s="4"/>
    </x:row>
    <x:row r="6395" ht="23" customHeight="1">
      <x:c r="A6395" s="4" t="str">
        <x:v>Sevilla</x:v>
      </x:c>
      <x:c r="B6395" s="4" t="str">
        <x:v>3.º ESO</x:v>
      </x:c>
      <x:c r="C6395" s="4" t="str">
        <x:v>C</x:v>
      </x:c>
      <x:c r="D6395" s="13" t="str">
        <x:v>00504</x:v>
      </x:c>
      <x:c r="E6395" s="13" t="str">
        <x:v>00501</x:v>
      </x:c>
      <x:c r="F6395" s="4" t="str">
        <x:v>bullying</x:v>
      </x:c>
      <x:c r="G6395" s="4"/>
      <x:c r="H6395" s="4"/>
    </x:row>
    <x:row r="6396" ht="23" customHeight="1">
      <x:c r="A6396" s="4" t="str">
        <x:v>Sevilla</x:v>
      </x:c>
      <x:c r="B6396" s="4" t="str">
        <x:v>3.º ESO</x:v>
      </x:c>
      <x:c r="C6396" s="4" t="str">
        <x:v>C</x:v>
      </x:c>
      <x:c r="D6396" s="13" t="str">
        <x:v>00477</x:v>
      </x:c>
      <x:c r="E6396" s="13" t="str">
        <x:v>00479</x:v>
      </x:c>
      <x:c r="F6396" s="4" t="str">
        <x:v>prediccion_amistad</x:v>
      </x:c>
      <x:c r="G6396" s="4"/>
      <x:c r="H6396" s="4" t="n">
        <x:f>COUNTIFS(Relaciones!$D$6167:$D$6541,E6396,Relaciones!$E$6167:$E$6541,D6396,Relaciones!$F$6167:$F$6541,"amistad")</x:f>
        <x:v>1</x:v>
      </x:c>
    </x:row>
    <x:row r="6397" ht="23" customHeight="1">
      <x:c r="A6397" s="4" t="str">
        <x:v>Sevilla</x:v>
      </x:c>
      <x:c r="B6397" s="4" t="str">
        <x:v>3.º ESO</x:v>
      </x:c>
      <x:c r="C6397" s="4" t="str">
        <x:v>C</x:v>
      </x:c>
      <x:c r="D6397" s="13" t="str">
        <x:v>00477</x:v>
      </x:c>
      <x:c r="E6397" s="13" t="str">
        <x:v>00480</x:v>
      </x:c>
      <x:c r="F6397" s="4" t="str">
        <x:v>prediccion_amistad</x:v>
      </x:c>
      <x:c r="G6397" s="4"/>
      <x:c r="H6397" s="4" t="n">
        <x:f>COUNTIFS(Relaciones!$D$6167:$D$6541,E6397,Relaciones!$E$6167:$E$6541,D6397,Relaciones!$F$6167:$F$6541,"amistad")</x:f>
        <x:v>1</x:v>
      </x:c>
    </x:row>
    <x:row r="6398" ht="23" customHeight="1">
      <x:c r="A6398" s="4" t="str">
        <x:v>Sevilla</x:v>
      </x:c>
      <x:c r="B6398" s="4" t="str">
        <x:v>3.º ESO</x:v>
      </x:c>
      <x:c r="C6398" s="4" t="str">
        <x:v>C</x:v>
      </x:c>
      <x:c r="D6398" s="13" t="str">
        <x:v>00477</x:v>
      </x:c>
      <x:c r="E6398" s="13" t="str">
        <x:v>00481</x:v>
      </x:c>
      <x:c r="F6398" s="4" t="str">
        <x:v>prediccion_amistad</x:v>
      </x:c>
      <x:c r="G6398" s="4"/>
      <x:c r="H6398" s="4" t="n">
        <x:f>COUNTIFS(Relaciones!$D$6167:$D$6541,E6398,Relaciones!$E$6167:$E$6541,D6398,Relaciones!$F$6167:$F$6541,"amistad")</x:f>
        <x:v>1</x:v>
      </x:c>
    </x:row>
    <x:row r="6399" ht="23" customHeight="1">
      <x:c r="A6399" s="4" t="str">
        <x:v>Sevilla</x:v>
      </x:c>
      <x:c r="B6399" s="4" t="str">
        <x:v>3.º ESO</x:v>
      </x:c>
      <x:c r="C6399" s="4" t="str">
        <x:v>C</x:v>
      </x:c>
      <x:c r="D6399" s="13" t="str">
        <x:v>00477</x:v>
      </x:c>
      <x:c r="E6399" s="13" t="str">
        <x:v>00483</x:v>
      </x:c>
      <x:c r="F6399" s="4" t="str">
        <x:v>prediccion_amistad</x:v>
      </x:c>
      <x:c r="G6399" s="4"/>
      <x:c r="H6399" s="4" t="n">
        <x:f>COUNTIFS(Relaciones!$D$6167:$D$6541,E6399,Relaciones!$E$6167:$E$6541,D6399,Relaciones!$F$6167:$F$6541,"amistad")</x:f>
        <x:v>1</x:v>
      </x:c>
    </x:row>
    <x:row r="6400" ht="23" customHeight="1">
      <x:c r="A6400" s="4" t="str">
        <x:v>Sevilla</x:v>
      </x:c>
      <x:c r="B6400" s="4" t="str">
        <x:v>3.º ESO</x:v>
      </x:c>
      <x:c r="C6400" s="4" t="str">
        <x:v>C</x:v>
      </x:c>
      <x:c r="D6400" s="13" t="str">
        <x:v>00477</x:v>
      </x:c>
      <x:c r="E6400" s="13" t="str">
        <x:v>00484</x:v>
      </x:c>
      <x:c r="F6400" s="4" t="str">
        <x:v>prediccion_amistad</x:v>
      </x:c>
      <x:c r="G6400" s="4"/>
      <x:c r="H6400" s="4" t="n">
        <x:f>COUNTIFS(Relaciones!$D$6167:$D$6541,E6400,Relaciones!$E$6167:$E$6541,D6400,Relaciones!$F$6167:$F$6541,"amistad")</x:f>
        <x:v>1</x:v>
      </x:c>
    </x:row>
    <x:row r="6401" ht="23" customHeight="1">
      <x:c r="A6401" s="4" t="str">
        <x:v>Sevilla</x:v>
      </x:c>
      <x:c r="B6401" s="4" t="str">
        <x:v>3.º ESO</x:v>
      </x:c>
      <x:c r="C6401" s="4" t="str">
        <x:v>C</x:v>
      </x:c>
      <x:c r="D6401" s="13" t="str">
        <x:v>00477</x:v>
      </x:c>
      <x:c r="E6401" s="13" t="str">
        <x:v>00485</x:v>
      </x:c>
      <x:c r="F6401" s="4" t="str">
        <x:v>prediccion_amistad</x:v>
      </x:c>
      <x:c r="G6401" s="4"/>
      <x:c r="H6401" s="4" t="n">
        <x:f>COUNTIFS(Relaciones!$D$6167:$D$6541,E6401,Relaciones!$E$6167:$E$6541,D6401,Relaciones!$F$6167:$F$6541,"amistad")</x:f>
        <x:v>1</x:v>
      </x:c>
    </x:row>
    <x:row r="6402" ht="23" customHeight="1">
      <x:c r="A6402" s="4" t="str">
        <x:v>Sevilla</x:v>
      </x:c>
      <x:c r="B6402" s="4" t="str">
        <x:v>3.º ESO</x:v>
      </x:c>
      <x:c r="C6402" s="4" t="str">
        <x:v>C</x:v>
      </x:c>
      <x:c r="D6402" s="13" t="str">
        <x:v>00477</x:v>
      </x:c>
      <x:c r="E6402" s="13" t="str">
        <x:v>00487</x:v>
      </x:c>
      <x:c r="F6402" s="4" t="str">
        <x:v>prediccion_amistad</x:v>
      </x:c>
      <x:c r="G6402" s="4"/>
      <x:c r="H6402" s="4" t="n">
        <x:f>COUNTIFS(Relaciones!$D$6167:$D$6541,E6402,Relaciones!$E$6167:$E$6541,D6402,Relaciones!$F$6167:$F$6541,"amistad")</x:f>
        <x:v>1</x:v>
      </x:c>
    </x:row>
    <x:row r="6403" ht="23" customHeight="1">
      <x:c r="A6403" s="4" t="str">
        <x:v>Sevilla</x:v>
      </x:c>
      <x:c r="B6403" s="4" t="str">
        <x:v>3.º ESO</x:v>
      </x:c>
      <x:c r="C6403" s="4" t="str">
        <x:v>C</x:v>
      </x:c>
      <x:c r="D6403" s="13" t="str">
        <x:v>00477</x:v>
      </x:c>
      <x:c r="E6403" s="13" t="str">
        <x:v>00488</x:v>
      </x:c>
      <x:c r="F6403" s="4" t="str">
        <x:v>prediccion_amistad</x:v>
      </x:c>
      <x:c r="G6403" s="4"/>
      <x:c r="H6403" s="4" t="n">
        <x:f>COUNTIFS(Relaciones!$D$6167:$D$6541,E6403,Relaciones!$E$6167:$E$6541,D6403,Relaciones!$F$6167:$F$6541,"amistad")</x:f>
        <x:v>1</x:v>
      </x:c>
    </x:row>
    <x:row r="6404" ht="23" customHeight="1">
      <x:c r="A6404" s="4" t="str">
        <x:v>Sevilla</x:v>
      </x:c>
      <x:c r="B6404" s="4" t="str">
        <x:v>3.º ESO</x:v>
      </x:c>
      <x:c r="C6404" s="4" t="str">
        <x:v>C</x:v>
      </x:c>
      <x:c r="D6404" s="13" t="str">
        <x:v>00477</x:v>
      </x:c>
      <x:c r="E6404" s="13" t="str">
        <x:v>00489</x:v>
      </x:c>
      <x:c r="F6404" s="4" t="str">
        <x:v>prediccion_amistad</x:v>
      </x:c>
      <x:c r="G6404" s="4"/>
      <x:c r="H6404" s="4" t="n">
        <x:f>COUNTIFS(Relaciones!$D$6167:$D$6541,E6404,Relaciones!$E$6167:$E$6541,D6404,Relaciones!$F$6167:$F$6541,"amistad")</x:f>
        <x:v>1</x:v>
      </x:c>
    </x:row>
    <x:row r="6405" ht="23" customHeight="1">
      <x:c r="A6405" s="4" t="str">
        <x:v>Sevilla</x:v>
      </x:c>
      <x:c r="B6405" s="4" t="str">
        <x:v>3.º ESO</x:v>
      </x:c>
      <x:c r="C6405" s="4" t="str">
        <x:v>C</x:v>
      </x:c>
      <x:c r="D6405" s="13" t="str">
        <x:v>00478</x:v>
      </x:c>
      <x:c r="E6405" s="13" t="str">
        <x:v>00477</x:v>
      </x:c>
      <x:c r="F6405" s="4" t="str">
        <x:v>prediccion_amistad</x:v>
      </x:c>
      <x:c r="G6405" s="4"/>
      <x:c r="H6405" s="4" t="n">
        <x:f>COUNTIFS(Relaciones!$D$6167:$D$6541,E6405,Relaciones!$E$6167:$E$6541,D6405,Relaciones!$F$6167:$F$6541,"amistad")</x:f>
        <x:v>1</x:v>
      </x:c>
    </x:row>
    <x:row r="6406" ht="23" customHeight="1">
      <x:c r="A6406" s="4" t="str">
        <x:v>Sevilla</x:v>
      </x:c>
      <x:c r="B6406" s="4" t="str">
        <x:v>3.º ESO</x:v>
      </x:c>
      <x:c r="C6406" s="4" t="str">
        <x:v>C</x:v>
      </x:c>
      <x:c r="D6406" s="13" t="str">
        <x:v>00478</x:v>
      </x:c>
      <x:c r="E6406" s="13" t="str">
        <x:v>00479</x:v>
      </x:c>
      <x:c r="F6406" s="4" t="str">
        <x:v>prediccion_amistad</x:v>
      </x:c>
      <x:c r="G6406" s="4"/>
      <x:c r="H6406" s="4" t="n">
        <x:f>COUNTIFS(Relaciones!$D$6167:$D$6541,E6406,Relaciones!$E$6167:$E$6541,D6406,Relaciones!$F$6167:$F$6541,"amistad")</x:f>
        <x:v>1</x:v>
      </x:c>
    </x:row>
    <x:row r="6407" ht="23" customHeight="1">
      <x:c r="A6407" s="4" t="str">
        <x:v>Sevilla</x:v>
      </x:c>
      <x:c r="B6407" s="4" t="str">
        <x:v>3.º ESO</x:v>
      </x:c>
      <x:c r="C6407" s="4" t="str">
        <x:v>C</x:v>
      </x:c>
      <x:c r="D6407" s="13" t="str">
        <x:v>00478</x:v>
      </x:c>
      <x:c r="E6407" s="13" t="str">
        <x:v>00480</x:v>
      </x:c>
      <x:c r="F6407" s="4" t="str">
        <x:v>prediccion_amistad</x:v>
      </x:c>
      <x:c r="G6407" s="4"/>
      <x:c r="H6407" s="4" t="n">
        <x:f>COUNTIFS(Relaciones!$D$6167:$D$6541,E6407,Relaciones!$E$6167:$E$6541,D6407,Relaciones!$F$6167:$F$6541,"amistad")</x:f>
        <x:v>1</x:v>
      </x:c>
    </x:row>
    <x:row r="6408" ht="23" customHeight="1">
      <x:c r="A6408" s="4" t="str">
        <x:v>Sevilla</x:v>
      </x:c>
      <x:c r="B6408" s="4" t="str">
        <x:v>3.º ESO</x:v>
      </x:c>
      <x:c r="C6408" s="4" t="str">
        <x:v>C</x:v>
      </x:c>
      <x:c r="D6408" s="13" t="str">
        <x:v>00478</x:v>
      </x:c>
      <x:c r="E6408" s="13" t="str">
        <x:v>00483</x:v>
      </x:c>
      <x:c r="F6408" s="4" t="str">
        <x:v>prediccion_amistad</x:v>
      </x:c>
      <x:c r="G6408" s="4"/>
      <x:c r="H6408" s="4" t="n">
        <x:f>COUNTIFS(Relaciones!$D$6167:$D$6541,E6408,Relaciones!$E$6167:$E$6541,D6408,Relaciones!$F$6167:$F$6541,"amistad")</x:f>
        <x:v>0</x:v>
      </x:c>
    </x:row>
    <x:row r="6409" ht="23" customHeight="1">
      <x:c r="A6409" s="4" t="str">
        <x:v>Sevilla</x:v>
      </x:c>
      <x:c r="B6409" s="4" t="str">
        <x:v>3.º ESO</x:v>
      </x:c>
      <x:c r="C6409" s="4" t="str">
        <x:v>C</x:v>
      </x:c>
      <x:c r="D6409" s="13" t="str">
        <x:v>00479</x:v>
      </x:c>
      <x:c r="E6409" s="13" t="str">
        <x:v>00477</x:v>
      </x:c>
      <x:c r="F6409" s="4" t="str">
        <x:v>prediccion_amistad</x:v>
      </x:c>
      <x:c r="G6409" s="4"/>
      <x:c r="H6409" s="4" t="n">
        <x:f>COUNTIFS(Relaciones!$D$6167:$D$6541,E6409,Relaciones!$E$6167:$E$6541,D6409,Relaciones!$F$6167:$F$6541,"amistad")</x:f>
        <x:v>1</x:v>
      </x:c>
    </x:row>
    <x:row r="6410" ht="23" customHeight="1">
      <x:c r="A6410" s="4" t="str">
        <x:v>Sevilla</x:v>
      </x:c>
      <x:c r="B6410" s="4" t="str">
        <x:v>3.º ESO</x:v>
      </x:c>
      <x:c r="C6410" s="4" t="str">
        <x:v>C</x:v>
      </x:c>
      <x:c r="D6410" s="13" t="str">
        <x:v>00479</x:v>
      </x:c>
      <x:c r="E6410" s="13" t="str">
        <x:v>00478</x:v>
      </x:c>
      <x:c r="F6410" s="4" t="str">
        <x:v>prediccion_amistad</x:v>
      </x:c>
      <x:c r="G6410" s="4"/>
      <x:c r="H6410" s="4" t="n">
        <x:f>COUNTIFS(Relaciones!$D$6167:$D$6541,E6410,Relaciones!$E$6167:$E$6541,D6410,Relaciones!$F$6167:$F$6541,"amistad")</x:f>
        <x:v>1</x:v>
      </x:c>
    </x:row>
    <x:row r="6411" ht="23" customHeight="1">
      <x:c r="A6411" s="4" t="str">
        <x:v>Sevilla</x:v>
      </x:c>
      <x:c r="B6411" s="4" t="str">
        <x:v>3.º ESO</x:v>
      </x:c>
      <x:c r="C6411" s="4" t="str">
        <x:v>C</x:v>
      </x:c>
      <x:c r="D6411" s="13" t="str">
        <x:v>00479</x:v>
      </x:c>
      <x:c r="E6411" s="13" t="str">
        <x:v>00481</x:v>
      </x:c>
      <x:c r="F6411" s="4" t="str">
        <x:v>prediccion_amistad</x:v>
      </x:c>
      <x:c r="G6411" s="4"/>
      <x:c r="H6411" s="4" t="n">
        <x:f>COUNTIFS(Relaciones!$D$6167:$D$6541,E6411,Relaciones!$E$6167:$E$6541,D6411,Relaciones!$F$6167:$F$6541,"amistad")</x:f>
        <x:v>1</x:v>
      </x:c>
    </x:row>
    <x:row r="6412" ht="23" customHeight="1">
      <x:c r="A6412" s="4" t="str">
        <x:v>Sevilla</x:v>
      </x:c>
      <x:c r="B6412" s="4" t="str">
        <x:v>3.º ESO</x:v>
      </x:c>
      <x:c r="C6412" s="4" t="str">
        <x:v>C</x:v>
      </x:c>
      <x:c r="D6412" s="13" t="str">
        <x:v>00480</x:v>
      </x:c>
      <x:c r="E6412" s="13" t="str">
        <x:v>00478</x:v>
      </x:c>
      <x:c r="F6412" s="4" t="str">
        <x:v>prediccion_amistad</x:v>
      </x:c>
      <x:c r="G6412" s="4"/>
      <x:c r="H6412" s="4" t="n">
        <x:f>COUNTIFS(Relaciones!$D$6167:$D$6541,E6412,Relaciones!$E$6167:$E$6541,D6412,Relaciones!$F$6167:$F$6541,"amistad")</x:f>
        <x:v>1</x:v>
      </x:c>
    </x:row>
    <x:row r="6413" ht="23" customHeight="1">
      <x:c r="A6413" s="4" t="str">
        <x:v>Sevilla</x:v>
      </x:c>
      <x:c r="B6413" s="4" t="str">
        <x:v>3.º ESO</x:v>
      </x:c>
      <x:c r="C6413" s="4" t="str">
        <x:v>C</x:v>
      </x:c>
      <x:c r="D6413" s="13" t="str">
        <x:v>00480</x:v>
      </x:c>
      <x:c r="E6413" s="13" t="str">
        <x:v>00481</x:v>
      </x:c>
      <x:c r="F6413" s="4" t="str">
        <x:v>prediccion_amistad</x:v>
      </x:c>
      <x:c r="G6413" s="4"/>
      <x:c r="H6413" s="4" t="n">
        <x:f>COUNTIFS(Relaciones!$D$6167:$D$6541,E6413,Relaciones!$E$6167:$E$6541,D6413,Relaciones!$F$6167:$F$6541,"amistad")</x:f>
        <x:v>1</x:v>
      </x:c>
    </x:row>
    <x:row r="6414" ht="23" customHeight="1">
      <x:c r="A6414" s="4" t="str">
        <x:v>Sevilla</x:v>
      </x:c>
      <x:c r="B6414" s="4" t="str">
        <x:v>3.º ESO</x:v>
      </x:c>
      <x:c r="C6414" s="4" t="str">
        <x:v>C</x:v>
      </x:c>
      <x:c r="D6414" s="13" t="str">
        <x:v>00480</x:v>
      </x:c>
      <x:c r="E6414" s="13" t="str">
        <x:v>00482</x:v>
      </x:c>
      <x:c r="F6414" s="4" t="str">
        <x:v>prediccion_amistad</x:v>
      </x:c>
      <x:c r="G6414" s="4"/>
      <x:c r="H6414" s="4" t="n">
        <x:f>COUNTIFS(Relaciones!$D$6167:$D$6541,E6414,Relaciones!$E$6167:$E$6541,D6414,Relaciones!$F$6167:$F$6541,"amistad")</x:f>
        <x:v>1</x:v>
      </x:c>
    </x:row>
    <x:row r="6415" ht="23" customHeight="1">
      <x:c r="A6415" s="4" t="str">
        <x:v>Sevilla</x:v>
      </x:c>
      <x:c r="B6415" s="4" t="str">
        <x:v>3.º ESO</x:v>
      </x:c>
      <x:c r="C6415" s="4" t="str">
        <x:v>C</x:v>
      </x:c>
      <x:c r="D6415" s="13" t="str">
        <x:v>00481</x:v>
      </x:c>
      <x:c r="E6415" s="13" t="str">
        <x:v>00480</x:v>
      </x:c>
      <x:c r="F6415" s="4" t="str">
        <x:v>prediccion_amistad</x:v>
      </x:c>
      <x:c r="G6415" s="4"/>
      <x:c r="H6415" s="4" t="n">
        <x:f>COUNTIFS(Relaciones!$D$6167:$D$6541,E6415,Relaciones!$E$6167:$E$6541,D6415,Relaciones!$F$6167:$F$6541,"amistad")</x:f>
        <x:v>1</x:v>
      </x:c>
    </x:row>
    <x:row r="6416" ht="23" customHeight="1">
      <x:c r="A6416" s="4" t="str">
        <x:v>Sevilla</x:v>
      </x:c>
      <x:c r="B6416" s="4" t="str">
        <x:v>3.º ESO</x:v>
      </x:c>
      <x:c r="C6416" s="4" t="str">
        <x:v>C</x:v>
      </x:c>
      <x:c r="D6416" s="13" t="str">
        <x:v>00481</x:v>
      </x:c>
      <x:c r="E6416" s="13" t="str">
        <x:v>00482</x:v>
      </x:c>
      <x:c r="F6416" s="4" t="str">
        <x:v>prediccion_amistad</x:v>
      </x:c>
      <x:c r="G6416" s="4"/>
      <x:c r="H6416" s="4" t="n">
        <x:f>COUNTIFS(Relaciones!$D$6167:$D$6541,E6416,Relaciones!$E$6167:$E$6541,D6416,Relaciones!$F$6167:$F$6541,"amistad")</x:f>
        <x:v>1</x:v>
      </x:c>
    </x:row>
    <x:row r="6417" ht="23" customHeight="1">
      <x:c r="A6417" s="4" t="str">
        <x:v>Sevilla</x:v>
      </x:c>
      <x:c r="B6417" s="4" t="str">
        <x:v>3.º ESO</x:v>
      </x:c>
      <x:c r="C6417" s="4" t="str">
        <x:v>C</x:v>
      </x:c>
      <x:c r="D6417" s="13" t="str">
        <x:v>00481</x:v>
      </x:c>
      <x:c r="E6417" s="13" t="str">
        <x:v>00483</x:v>
      </x:c>
      <x:c r="F6417" s="4" t="str">
        <x:v>prediccion_amistad</x:v>
      </x:c>
      <x:c r="G6417" s="4"/>
      <x:c r="H6417" s="4" t="n">
        <x:f>COUNTIFS(Relaciones!$D$6167:$D$6541,E6417,Relaciones!$E$6167:$E$6541,D6417,Relaciones!$F$6167:$F$6541,"amistad")</x:f>
        <x:v>1</x:v>
      </x:c>
    </x:row>
    <x:row r="6418" ht="23" customHeight="1">
      <x:c r="A6418" s="4" t="str">
        <x:v>Sevilla</x:v>
      </x:c>
      <x:c r="B6418" s="4" t="str">
        <x:v>3.º ESO</x:v>
      </x:c>
      <x:c r="C6418" s="4" t="str">
        <x:v>C</x:v>
      </x:c>
      <x:c r="D6418" s="13" t="str">
        <x:v>00481</x:v>
      </x:c>
      <x:c r="E6418" s="13" t="str">
        <x:v>00486</x:v>
      </x:c>
      <x:c r="F6418" s="4" t="str">
        <x:v>prediccion_amistad</x:v>
      </x:c>
      <x:c r="G6418" s="4"/>
      <x:c r="H6418" s="4" t="n">
        <x:f>COUNTIFS(Relaciones!$D$6167:$D$6541,E6418,Relaciones!$E$6167:$E$6541,D6418,Relaciones!$F$6167:$F$6541,"amistad")</x:f>
        <x:v>0</x:v>
      </x:c>
    </x:row>
    <x:row r="6419" ht="23" customHeight="1">
      <x:c r="A6419" s="4" t="str">
        <x:v>Sevilla</x:v>
      </x:c>
      <x:c r="B6419" s="4" t="str">
        <x:v>3.º ESO</x:v>
      </x:c>
      <x:c r="C6419" s="4" t="str">
        <x:v>C</x:v>
      </x:c>
      <x:c r="D6419" s="13" t="str">
        <x:v>00482</x:v>
      </x:c>
      <x:c r="E6419" s="13" t="str">
        <x:v>00480</x:v>
      </x:c>
      <x:c r="F6419" s="4" t="str">
        <x:v>prediccion_amistad</x:v>
      </x:c>
      <x:c r="G6419" s="4"/>
      <x:c r="H6419" s="4" t="n">
        <x:f>COUNTIFS(Relaciones!$D$6167:$D$6541,E6419,Relaciones!$E$6167:$E$6541,D6419,Relaciones!$F$6167:$F$6541,"amistad")</x:f>
        <x:v>1</x:v>
      </x:c>
    </x:row>
    <x:row r="6420" ht="23" customHeight="1">
      <x:c r="A6420" s="4" t="str">
        <x:v>Sevilla</x:v>
      </x:c>
      <x:c r="B6420" s="4" t="str">
        <x:v>3.º ESO</x:v>
      </x:c>
      <x:c r="C6420" s="4" t="str">
        <x:v>C</x:v>
      </x:c>
      <x:c r="D6420" s="13" t="str">
        <x:v>00482</x:v>
      </x:c>
      <x:c r="E6420" s="13" t="str">
        <x:v>00481</x:v>
      </x:c>
      <x:c r="F6420" s="4" t="str">
        <x:v>prediccion_amistad</x:v>
      </x:c>
      <x:c r="G6420" s="4"/>
      <x:c r="H6420" s="4" t="n">
        <x:f>COUNTIFS(Relaciones!$D$6167:$D$6541,E6420,Relaciones!$E$6167:$E$6541,D6420,Relaciones!$F$6167:$F$6541,"amistad")</x:f>
        <x:v>1</x:v>
      </x:c>
    </x:row>
    <x:row r="6421" ht="23" customHeight="1">
      <x:c r="A6421" s="4" t="str">
        <x:v>Sevilla</x:v>
      </x:c>
      <x:c r="B6421" s="4" t="str">
        <x:v>3.º ESO</x:v>
      </x:c>
      <x:c r="C6421" s="4" t="str">
        <x:v>C</x:v>
      </x:c>
      <x:c r="D6421" s="13" t="str">
        <x:v>00482</x:v>
      </x:c>
      <x:c r="E6421" s="13" t="str">
        <x:v>00483</x:v>
      </x:c>
      <x:c r="F6421" s="4" t="str">
        <x:v>prediccion_amistad</x:v>
      </x:c>
      <x:c r="G6421" s="4"/>
      <x:c r="H6421" s="4" t="n">
        <x:f>COUNTIFS(Relaciones!$D$6167:$D$6541,E6421,Relaciones!$E$6167:$E$6541,D6421,Relaciones!$F$6167:$F$6541,"amistad")</x:f>
        <x:v>1</x:v>
      </x:c>
    </x:row>
    <x:row r="6422" ht="23" customHeight="1">
      <x:c r="A6422" s="4" t="str">
        <x:v>Sevilla</x:v>
      </x:c>
      <x:c r="B6422" s="4" t="str">
        <x:v>3.º ESO</x:v>
      </x:c>
      <x:c r="C6422" s="4" t="str">
        <x:v>C</x:v>
      </x:c>
      <x:c r="D6422" s="13" t="str">
        <x:v>00483</x:v>
      </x:c>
      <x:c r="E6422" s="13" t="str">
        <x:v>00481</x:v>
      </x:c>
      <x:c r="F6422" s="4" t="str">
        <x:v>prediccion_amistad</x:v>
      </x:c>
      <x:c r="G6422" s="4"/>
      <x:c r="H6422" s="4" t="n">
        <x:f>COUNTIFS(Relaciones!$D$6167:$D$6541,E6422,Relaciones!$E$6167:$E$6541,D6422,Relaciones!$F$6167:$F$6541,"amistad")</x:f>
        <x:v>1</x:v>
      </x:c>
    </x:row>
    <x:row r="6423" ht="23" customHeight="1">
      <x:c r="A6423" s="4" t="str">
        <x:v>Sevilla</x:v>
      </x:c>
      <x:c r="B6423" s="4" t="str">
        <x:v>3.º ESO</x:v>
      </x:c>
      <x:c r="C6423" s="4" t="str">
        <x:v>C</x:v>
      </x:c>
      <x:c r="D6423" s="13" t="str">
        <x:v>00483</x:v>
      </x:c>
      <x:c r="E6423" s="13" t="str">
        <x:v>00482</x:v>
      </x:c>
      <x:c r="F6423" s="4" t="str">
        <x:v>prediccion_amistad</x:v>
      </x:c>
      <x:c r="G6423" s="4"/>
      <x:c r="H6423" s="4" t="n">
        <x:f>COUNTIFS(Relaciones!$D$6167:$D$6541,E6423,Relaciones!$E$6167:$E$6541,D6423,Relaciones!$F$6167:$F$6541,"amistad")</x:f>
        <x:v>1</x:v>
      </x:c>
    </x:row>
    <x:row r="6424" ht="23" customHeight="1">
      <x:c r="A6424" s="4" t="str">
        <x:v>Sevilla</x:v>
      </x:c>
      <x:c r="B6424" s="4" t="str">
        <x:v>3.º ESO</x:v>
      </x:c>
      <x:c r="C6424" s="4" t="str">
        <x:v>C</x:v>
      </x:c>
      <x:c r="D6424" s="13" t="str">
        <x:v>00483</x:v>
      </x:c>
      <x:c r="E6424" s="13" t="str">
        <x:v>00485</x:v>
      </x:c>
      <x:c r="F6424" s="4" t="str">
        <x:v>prediccion_amistad</x:v>
      </x:c>
      <x:c r="G6424" s="4"/>
      <x:c r="H6424" s="4" t="n">
        <x:f>COUNTIFS(Relaciones!$D$6167:$D$6541,E6424,Relaciones!$E$6167:$E$6541,D6424,Relaciones!$F$6167:$F$6541,"amistad")</x:f>
        <x:v>1</x:v>
      </x:c>
    </x:row>
    <x:row r="6425" ht="23" customHeight="1">
      <x:c r="A6425" s="4" t="str">
        <x:v>Sevilla</x:v>
      </x:c>
      <x:c r="B6425" s="4" t="str">
        <x:v>3.º ESO</x:v>
      </x:c>
      <x:c r="C6425" s="4" t="str">
        <x:v>C</x:v>
      </x:c>
      <x:c r="D6425" s="13" t="str">
        <x:v>00484</x:v>
      </x:c>
      <x:c r="E6425" s="13" t="str">
        <x:v>00482</x:v>
      </x:c>
      <x:c r="F6425" s="4" t="str">
        <x:v>prediccion_amistad</x:v>
      </x:c>
      <x:c r="G6425" s="4"/>
      <x:c r="H6425" s="4" t="n">
        <x:f>COUNTIFS(Relaciones!$D$6167:$D$6541,E6425,Relaciones!$E$6167:$E$6541,D6425,Relaciones!$F$6167:$F$6541,"amistad")</x:f>
        <x:v>1</x:v>
      </x:c>
    </x:row>
    <x:row r="6426" ht="23" customHeight="1">
      <x:c r="A6426" s="4" t="str">
        <x:v>Sevilla</x:v>
      </x:c>
      <x:c r="B6426" s="4" t="str">
        <x:v>3.º ESO</x:v>
      </x:c>
      <x:c r="C6426" s="4" t="str">
        <x:v>C</x:v>
      </x:c>
      <x:c r="D6426" s="13" t="str">
        <x:v>00484</x:v>
      </x:c>
      <x:c r="E6426" s="13" t="str">
        <x:v>00485</x:v>
      </x:c>
      <x:c r="F6426" s="4" t="str">
        <x:v>prediccion_amistad</x:v>
      </x:c>
      <x:c r="G6426" s="4"/>
      <x:c r="H6426" s="4" t="n">
        <x:f>COUNTIFS(Relaciones!$D$6167:$D$6541,E6426,Relaciones!$E$6167:$E$6541,D6426,Relaciones!$F$6167:$F$6541,"amistad")</x:f>
        <x:v>1</x:v>
      </x:c>
    </x:row>
    <x:row r="6427" ht="23" customHeight="1">
      <x:c r="A6427" s="4" t="str">
        <x:v>Sevilla</x:v>
      </x:c>
      <x:c r="B6427" s="4" t="str">
        <x:v>3.º ESO</x:v>
      </x:c>
      <x:c r="C6427" s="4" t="str">
        <x:v>C</x:v>
      </x:c>
      <x:c r="D6427" s="13" t="str">
        <x:v>00484</x:v>
      </x:c>
      <x:c r="E6427" s="13" t="str">
        <x:v>00486</x:v>
      </x:c>
      <x:c r="F6427" s="4" t="str">
        <x:v>prediccion_amistad</x:v>
      </x:c>
      <x:c r="G6427" s="4"/>
      <x:c r="H6427" s="4" t="n">
        <x:f>COUNTIFS(Relaciones!$D$6167:$D$6541,E6427,Relaciones!$E$6167:$E$6541,D6427,Relaciones!$F$6167:$F$6541,"amistad")</x:f>
        <x:v>1</x:v>
      </x:c>
    </x:row>
    <x:row r="6428" ht="23" customHeight="1">
      <x:c r="A6428" s="4" t="str">
        <x:v>Sevilla</x:v>
      </x:c>
      <x:c r="B6428" s="4" t="str">
        <x:v>3.º ESO</x:v>
      </x:c>
      <x:c r="C6428" s="4" t="str">
        <x:v>C</x:v>
      </x:c>
      <x:c r="D6428" s="13" t="str">
        <x:v>00484</x:v>
      </x:c>
      <x:c r="E6428" s="13" t="str">
        <x:v>00489</x:v>
      </x:c>
      <x:c r="F6428" s="4" t="str">
        <x:v>prediccion_amistad</x:v>
      </x:c>
      <x:c r="G6428" s="4"/>
      <x:c r="H6428" s="4" t="n">
        <x:f>COUNTIFS(Relaciones!$D$6167:$D$6541,E6428,Relaciones!$E$6167:$E$6541,D6428,Relaciones!$F$6167:$F$6541,"amistad")</x:f>
        <x:v>0</x:v>
      </x:c>
    </x:row>
    <x:row r="6429" ht="23" customHeight="1">
      <x:c r="A6429" s="4" t="str">
        <x:v>Sevilla</x:v>
      </x:c>
      <x:c r="B6429" s="4" t="str">
        <x:v>3.º ESO</x:v>
      </x:c>
      <x:c r="C6429" s="4" t="str">
        <x:v>C</x:v>
      </x:c>
      <x:c r="D6429" s="13" t="str">
        <x:v>00485</x:v>
      </x:c>
      <x:c r="E6429" s="13" t="str">
        <x:v>00484</x:v>
      </x:c>
      <x:c r="F6429" s="4" t="str">
        <x:v>prediccion_amistad</x:v>
      </x:c>
      <x:c r="G6429" s="4"/>
      <x:c r="H6429" s="4" t="n">
        <x:f>COUNTIFS(Relaciones!$D$6167:$D$6541,E6429,Relaciones!$E$6167:$E$6541,D6429,Relaciones!$F$6167:$F$6541,"amistad")</x:f>
        <x:v>1</x:v>
      </x:c>
    </x:row>
    <x:row r="6430" ht="23" customHeight="1">
      <x:c r="A6430" s="4" t="str">
        <x:v>Sevilla</x:v>
      </x:c>
      <x:c r="B6430" s="4" t="str">
        <x:v>3.º ESO</x:v>
      </x:c>
      <x:c r="C6430" s="4" t="str">
        <x:v>C</x:v>
      </x:c>
      <x:c r="D6430" s="13" t="str">
        <x:v>00485</x:v>
      </x:c>
      <x:c r="E6430" s="13" t="str">
        <x:v>00486</x:v>
      </x:c>
      <x:c r="F6430" s="4" t="str">
        <x:v>prediccion_amistad</x:v>
      </x:c>
      <x:c r="G6430" s="4"/>
      <x:c r="H6430" s="4" t="n">
        <x:f>COUNTIFS(Relaciones!$D$6167:$D$6541,E6430,Relaciones!$E$6167:$E$6541,D6430,Relaciones!$F$6167:$F$6541,"amistad")</x:f>
        <x:v>1</x:v>
      </x:c>
    </x:row>
    <x:row r="6431" ht="23" customHeight="1">
      <x:c r="A6431" s="4" t="str">
        <x:v>Sevilla</x:v>
      </x:c>
      <x:c r="B6431" s="4" t="str">
        <x:v>3.º ESO</x:v>
      </x:c>
      <x:c r="C6431" s="4" t="str">
        <x:v>C</x:v>
      </x:c>
      <x:c r="D6431" s="13" t="str">
        <x:v>00485</x:v>
      </x:c>
      <x:c r="E6431" s="13" t="str">
        <x:v>00487</x:v>
      </x:c>
      <x:c r="F6431" s="4" t="str">
        <x:v>prediccion_amistad</x:v>
      </x:c>
      <x:c r="G6431" s="4"/>
      <x:c r="H6431" s="4" t="n">
        <x:f>COUNTIFS(Relaciones!$D$6167:$D$6541,E6431,Relaciones!$E$6167:$E$6541,D6431,Relaciones!$F$6167:$F$6541,"amistad")</x:f>
        <x:v>1</x:v>
      </x:c>
    </x:row>
    <x:row r="6432" ht="23" customHeight="1">
      <x:c r="A6432" s="4" t="str">
        <x:v>Sevilla</x:v>
      </x:c>
      <x:c r="B6432" s="4" t="str">
        <x:v>3.º ESO</x:v>
      </x:c>
      <x:c r="C6432" s="4" t="str">
        <x:v>C</x:v>
      </x:c>
      <x:c r="D6432" s="13" t="str">
        <x:v>00486</x:v>
      </x:c>
      <x:c r="E6432" s="13" t="str">
        <x:v>00484</x:v>
      </x:c>
      <x:c r="F6432" s="4" t="str">
        <x:v>prediccion_amistad</x:v>
      </x:c>
      <x:c r="G6432" s="4"/>
      <x:c r="H6432" s="4" t="n">
        <x:f>COUNTIFS(Relaciones!$D$6167:$D$6541,E6432,Relaciones!$E$6167:$E$6541,D6432,Relaciones!$F$6167:$F$6541,"amistad")</x:f>
        <x:v>1</x:v>
      </x:c>
    </x:row>
    <x:row r="6433" ht="23" customHeight="1">
      <x:c r="A6433" s="4" t="str">
        <x:v>Sevilla</x:v>
      </x:c>
      <x:c r="B6433" s="4" t="str">
        <x:v>3.º ESO</x:v>
      </x:c>
      <x:c r="C6433" s="4" t="str">
        <x:v>C</x:v>
      </x:c>
      <x:c r="D6433" s="13" t="str">
        <x:v>00486</x:v>
      </x:c>
      <x:c r="E6433" s="13" t="str">
        <x:v>00485</x:v>
      </x:c>
      <x:c r="F6433" s="4" t="str">
        <x:v>prediccion_amistad</x:v>
      </x:c>
      <x:c r="G6433" s="4"/>
      <x:c r="H6433" s="4" t="n">
        <x:f>COUNTIFS(Relaciones!$D$6167:$D$6541,E6433,Relaciones!$E$6167:$E$6541,D6433,Relaciones!$F$6167:$F$6541,"amistad")</x:f>
        <x:v>1</x:v>
      </x:c>
    </x:row>
    <x:row r="6434" ht="23" customHeight="1">
      <x:c r="A6434" s="4" t="str">
        <x:v>Sevilla</x:v>
      </x:c>
      <x:c r="B6434" s="4" t="str">
        <x:v>3.º ESO</x:v>
      </x:c>
      <x:c r="C6434" s="4" t="str">
        <x:v>C</x:v>
      </x:c>
      <x:c r="D6434" s="13" t="str">
        <x:v>00486</x:v>
      </x:c>
      <x:c r="E6434" s="13" t="str">
        <x:v>00487</x:v>
      </x:c>
      <x:c r="F6434" s="4" t="str">
        <x:v>prediccion_amistad</x:v>
      </x:c>
      <x:c r="G6434" s="4"/>
      <x:c r="H6434" s="4" t="n">
        <x:f>COUNTIFS(Relaciones!$D$6167:$D$6541,E6434,Relaciones!$E$6167:$E$6541,D6434,Relaciones!$F$6167:$F$6541,"amistad")</x:f>
        <x:v>1</x:v>
      </x:c>
    </x:row>
    <x:row r="6435" ht="23" customHeight="1">
      <x:c r="A6435" s="4" t="str">
        <x:v>Sevilla</x:v>
      </x:c>
      <x:c r="B6435" s="4" t="str">
        <x:v>3.º ESO</x:v>
      </x:c>
      <x:c r="C6435" s="4" t="str">
        <x:v>C</x:v>
      </x:c>
      <x:c r="D6435" s="13" t="str">
        <x:v>00487</x:v>
      </x:c>
      <x:c r="E6435" s="13" t="str">
        <x:v>00477</x:v>
      </x:c>
      <x:c r="F6435" s="4" t="str">
        <x:v>prediccion_amistad</x:v>
      </x:c>
      <x:c r="G6435" s="4"/>
      <x:c r="H6435" s="4" t="n">
        <x:f>COUNTIFS(Relaciones!$D$6167:$D$6541,E6435,Relaciones!$E$6167:$E$6541,D6435,Relaciones!$F$6167:$F$6541,"amistad")</x:f>
        <x:v>1</x:v>
      </x:c>
    </x:row>
    <x:row r="6436" ht="23" customHeight="1">
      <x:c r="A6436" s="4" t="str">
        <x:v>Sevilla</x:v>
      </x:c>
      <x:c r="B6436" s="4" t="str">
        <x:v>3.º ESO</x:v>
      </x:c>
      <x:c r="C6436" s="4" t="str">
        <x:v>C</x:v>
      </x:c>
      <x:c r="D6436" s="13" t="str">
        <x:v>00487</x:v>
      </x:c>
      <x:c r="E6436" s="13" t="str">
        <x:v>00485</x:v>
      </x:c>
      <x:c r="F6436" s="4" t="str">
        <x:v>prediccion_amistad</x:v>
      </x:c>
      <x:c r="G6436" s="4"/>
      <x:c r="H6436" s="4" t="n">
        <x:f>COUNTIFS(Relaciones!$D$6167:$D$6541,E6436,Relaciones!$E$6167:$E$6541,D6436,Relaciones!$F$6167:$F$6541,"amistad")</x:f>
        <x:v>1</x:v>
      </x:c>
    </x:row>
    <x:row r="6437" ht="23" customHeight="1">
      <x:c r="A6437" s="4" t="str">
        <x:v>Sevilla</x:v>
      </x:c>
      <x:c r="B6437" s="4" t="str">
        <x:v>3.º ESO</x:v>
      </x:c>
      <x:c r="C6437" s="4" t="str">
        <x:v>C</x:v>
      </x:c>
      <x:c r="D6437" s="13" t="str">
        <x:v>00487</x:v>
      </x:c>
      <x:c r="E6437" s="13" t="str">
        <x:v>00488</x:v>
      </x:c>
      <x:c r="F6437" s="4" t="str">
        <x:v>prediccion_amistad</x:v>
      </x:c>
      <x:c r="G6437" s="4"/>
      <x:c r="H6437" s="4" t="n">
        <x:f>COUNTIFS(Relaciones!$D$6167:$D$6541,E6437,Relaciones!$E$6167:$E$6541,D6437,Relaciones!$F$6167:$F$6541,"amistad")</x:f>
        <x:v>1</x:v>
      </x:c>
    </x:row>
    <x:row r="6438" ht="23" customHeight="1">
      <x:c r="A6438" s="4" t="str">
        <x:v>Sevilla</x:v>
      </x:c>
      <x:c r="B6438" s="4" t="str">
        <x:v>3.º ESO</x:v>
      </x:c>
      <x:c r="C6438" s="4" t="str">
        <x:v>C</x:v>
      </x:c>
      <x:c r="D6438" s="13" t="str">
        <x:v>00487</x:v>
      </x:c>
      <x:c r="E6438" s="13" t="str">
        <x:v>00492</x:v>
      </x:c>
      <x:c r="F6438" s="4" t="str">
        <x:v>prediccion_amistad</x:v>
      </x:c>
      <x:c r="G6438" s="4"/>
      <x:c r="H6438" s="4" t="n">
        <x:f>COUNTIFS(Relaciones!$D$6167:$D$6541,E6438,Relaciones!$E$6167:$E$6541,D6438,Relaciones!$F$6167:$F$6541,"amistad")</x:f>
        <x:v>0</x:v>
      </x:c>
    </x:row>
    <x:row r="6439" ht="23" customHeight="1">
      <x:c r="A6439" s="4" t="str">
        <x:v>Sevilla</x:v>
      </x:c>
      <x:c r="B6439" s="4" t="str">
        <x:v>3.º ESO</x:v>
      </x:c>
      <x:c r="C6439" s="4" t="str">
        <x:v>C</x:v>
      </x:c>
      <x:c r="D6439" s="13" t="str">
        <x:v>00488</x:v>
      </x:c>
      <x:c r="E6439" s="13" t="str">
        <x:v>00477</x:v>
      </x:c>
      <x:c r="F6439" s="4" t="str">
        <x:v>prediccion_amistad</x:v>
      </x:c>
      <x:c r="G6439" s="4"/>
      <x:c r="H6439" s="4" t="n">
        <x:f>COUNTIFS(Relaciones!$D$6167:$D$6541,E6439,Relaciones!$E$6167:$E$6541,D6439,Relaciones!$F$6167:$F$6541,"amistad")</x:f>
        <x:v>1</x:v>
      </x:c>
    </x:row>
    <x:row r="6440" ht="23" customHeight="1">
      <x:c r="A6440" s="4" t="str">
        <x:v>Sevilla</x:v>
      </x:c>
      <x:c r="B6440" s="4" t="str">
        <x:v>3.º ESO</x:v>
      </x:c>
      <x:c r="C6440" s="4" t="str">
        <x:v>C</x:v>
      </x:c>
      <x:c r="D6440" s="13" t="str">
        <x:v>00488</x:v>
      </x:c>
      <x:c r="E6440" s="13" t="str">
        <x:v>00486</x:v>
      </x:c>
      <x:c r="F6440" s="4" t="str">
        <x:v>prediccion_amistad</x:v>
      </x:c>
      <x:c r="G6440" s="4"/>
      <x:c r="H6440" s="4" t="n">
        <x:f>COUNTIFS(Relaciones!$D$6167:$D$6541,E6440,Relaciones!$E$6167:$E$6541,D6440,Relaciones!$F$6167:$F$6541,"amistad")</x:f>
        <x:v>1</x:v>
      </x:c>
    </x:row>
    <x:row r="6441" ht="23" customHeight="1">
      <x:c r="A6441" s="4" t="str">
        <x:v>Sevilla</x:v>
      </x:c>
      <x:c r="B6441" s="4" t="str">
        <x:v>3.º ESO</x:v>
      </x:c>
      <x:c r="C6441" s="4" t="str">
        <x:v>C</x:v>
      </x:c>
      <x:c r="D6441" s="13" t="str">
        <x:v>00488</x:v>
      </x:c>
      <x:c r="E6441" s="13" t="str">
        <x:v>00487</x:v>
      </x:c>
      <x:c r="F6441" s="4" t="str">
        <x:v>prediccion_amistad</x:v>
      </x:c>
      <x:c r="G6441" s="4"/>
      <x:c r="H6441" s="4" t="n">
        <x:f>COUNTIFS(Relaciones!$D$6167:$D$6541,E6441,Relaciones!$E$6167:$E$6541,D6441,Relaciones!$F$6167:$F$6541,"amistad")</x:f>
        <x:v>1</x:v>
      </x:c>
    </x:row>
    <x:row r="6442" ht="23" customHeight="1">
      <x:c r="A6442" s="4" t="str">
        <x:v>Sevilla</x:v>
      </x:c>
      <x:c r="B6442" s="4" t="str">
        <x:v>3.º ESO</x:v>
      </x:c>
      <x:c r="C6442" s="4" t="str">
        <x:v>C</x:v>
      </x:c>
      <x:c r="D6442" s="13" t="str">
        <x:v>00489</x:v>
      </x:c>
      <x:c r="E6442" s="13" t="str">
        <x:v>00490</x:v>
      </x:c>
      <x:c r="F6442" s="4" t="str">
        <x:v>prediccion_amistad</x:v>
      </x:c>
      <x:c r="G6442" s="4"/>
      <x:c r="H6442" s="4" t="n">
        <x:f>COUNTIFS(Relaciones!$D$6167:$D$6541,E6442,Relaciones!$E$6167:$E$6541,D6442,Relaciones!$F$6167:$F$6541,"amistad")</x:f>
        <x:v>1</x:v>
      </x:c>
    </x:row>
    <x:row r="6443" ht="23" customHeight="1">
      <x:c r="A6443" s="4" t="str">
        <x:v>Sevilla</x:v>
      </x:c>
      <x:c r="B6443" s="4" t="str">
        <x:v>3.º ESO</x:v>
      </x:c>
      <x:c r="C6443" s="4" t="str">
        <x:v>C</x:v>
      </x:c>
      <x:c r="D6443" s="13" t="str">
        <x:v>00489</x:v>
      </x:c>
      <x:c r="E6443" s="13" t="str">
        <x:v>00491</x:v>
      </x:c>
      <x:c r="F6443" s="4" t="str">
        <x:v>prediccion_amistad</x:v>
      </x:c>
      <x:c r="G6443" s="4"/>
      <x:c r="H6443" s="4" t="n">
        <x:f>COUNTIFS(Relaciones!$D$6167:$D$6541,E6443,Relaciones!$E$6167:$E$6541,D6443,Relaciones!$F$6167:$F$6541,"amistad")</x:f>
        <x:v>1</x:v>
      </x:c>
    </x:row>
    <x:row r="6444" ht="23" customHeight="1">
      <x:c r="A6444" s="4" t="str">
        <x:v>Sevilla</x:v>
      </x:c>
      <x:c r="B6444" s="4" t="str">
        <x:v>3.º ESO</x:v>
      </x:c>
      <x:c r="C6444" s="4" t="str">
        <x:v>C</x:v>
      </x:c>
      <x:c r="D6444" s="13" t="str">
        <x:v>00489</x:v>
      </x:c>
      <x:c r="E6444" s="13" t="str">
        <x:v>00492</x:v>
      </x:c>
      <x:c r="F6444" s="4" t="str">
        <x:v>prediccion_amistad</x:v>
      </x:c>
      <x:c r="G6444" s="4"/>
      <x:c r="H6444" s="4" t="n">
        <x:f>COUNTIFS(Relaciones!$D$6167:$D$6541,E6444,Relaciones!$E$6167:$E$6541,D6444,Relaciones!$F$6167:$F$6541,"amistad")</x:f>
        <x:v>1</x:v>
      </x:c>
    </x:row>
    <x:row r="6445" ht="23" customHeight="1">
      <x:c r="A6445" s="4" t="str">
        <x:v>Sevilla</x:v>
      </x:c>
      <x:c r="B6445" s="4" t="str">
        <x:v>3.º ESO</x:v>
      </x:c>
      <x:c r="C6445" s="4" t="str">
        <x:v>C</x:v>
      </x:c>
      <x:c r="D6445" s="13" t="str">
        <x:v>00489</x:v>
      </x:c>
      <x:c r="E6445" s="13" t="str">
        <x:v>00494</x:v>
      </x:c>
      <x:c r="F6445" s="4" t="str">
        <x:v>prediccion_amistad</x:v>
      </x:c>
      <x:c r="G6445" s="4"/>
      <x:c r="H6445" s="4" t="n">
        <x:f>COUNTIFS(Relaciones!$D$6167:$D$6541,E6445,Relaciones!$E$6167:$E$6541,D6445,Relaciones!$F$6167:$F$6541,"amistad")</x:f>
        <x:v>1</x:v>
      </x:c>
    </x:row>
    <x:row r="6446" ht="23" customHeight="1">
      <x:c r="A6446" s="4" t="str">
        <x:v>Sevilla</x:v>
      </x:c>
      <x:c r="B6446" s="4" t="str">
        <x:v>3.º ESO</x:v>
      </x:c>
      <x:c r="C6446" s="4" t="str">
        <x:v>C</x:v>
      </x:c>
      <x:c r="D6446" s="13" t="str">
        <x:v>00489</x:v>
      </x:c>
      <x:c r="E6446" s="13" t="str">
        <x:v>00495</x:v>
      </x:c>
      <x:c r="F6446" s="4" t="str">
        <x:v>prediccion_amistad</x:v>
      </x:c>
      <x:c r="G6446" s="4"/>
      <x:c r="H6446" s="4" t="n">
        <x:f>COUNTIFS(Relaciones!$D$6167:$D$6541,E6446,Relaciones!$E$6167:$E$6541,D6446,Relaciones!$F$6167:$F$6541,"amistad")</x:f>
        <x:v>1</x:v>
      </x:c>
    </x:row>
    <x:row r="6447" ht="23" customHeight="1">
      <x:c r="A6447" s="4" t="str">
        <x:v>Sevilla</x:v>
      </x:c>
      <x:c r="B6447" s="4" t="str">
        <x:v>3.º ESO</x:v>
      </x:c>
      <x:c r="C6447" s="4" t="str">
        <x:v>C</x:v>
      </x:c>
      <x:c r="D6447" s="13" t="str">
        <x:v>00489</x:v>
      </x:c>
      <x:c r="E6447" s="13" t="str">
        <x:v>00496</x:v>
      </x:c>
      <x:c r="F6447" s="4" t="str">
        <x:v>prediccion_amistad</x:v>
      </x:c>
      <x:c r="G6447" s="4"/>
      <x:c r="H6447" s="4" t="n">
        <x:f>COUNTIFS(Relaciones!$D$6167:$D$6541,E6447,Relaciones!$E$6167:$E$6541,D6447,Relaciones!$F$6167:$F$6541,"amistad")</x:f>
        <x:v>1</x:v>
      </x:c>
    </x:row>
    <x:row r="6448" ht="23" customHeight="1">
      <x:c r="A6448" s="4" t="str">
        <x:v>Sevilla</x:v>
      </x:c>
      <x:c r="B6448" s="4" t="str">
        <x:v>3.º ESO</x:v>
      </x:c>
      <x:c r="C6448" s="4" t="str">
        <x:v>C</x:v>
      </x:c>
      <x:c r="D6448" s="13" t="str">
        <x:v>00489</x:v>
      </x:c>
      <x:c r="E6448" s="13" t="str">
        <x:v>00498</x:v>
      </x:c>
      <x:c r="F6448" s="4" t="str">
        <x:v>prediccion_amistad</x:v>
      </x:c>
      <x:c r="G6448" s="4"/>
      <x:c r="H6448" s="4" t="n">
        <x:f>COUNTIFS(Relaciones!$D$6167:$D$6541,E6448,Relaciones!$E$6167:$E$6541,D6448,Relaciones!$F$6167:$F$6541,"amistad")</x:f>
        <x:v>1</x:v>
      </x:c>
    </x:row>
    <x:row r="6449" ht="23" customHeight="1">
      <x:c r="A6449" s="4" t="str">
        <x:v>Sevilla</x:v>
      </x:c>
      <x:c r="B6449" s="4" t="str">
        <x:v>3.º ESO</x:v>
      </x:c>
      <x:c r="C6449" s="4" t="str">
        <x:v>C</x:v>
      </x:c>
      <x:c r="D6449" s="13" t="str">
        <x:v>00490</x:v>
      </x:c>
      <x:c r="E6449" s="13" t="str">
        <x:v>00489</x:v>
      </x:c>
      <x:c r="F6449" s="4" t="str">
        <x:v>prediccion_amistad</x:v>
      </x:c>
      <x:c r="G6449" s="4"/>
      <x:c r="H6449" s="4" t="n">
        <x:f>COUNTIFS(Relaciones!$D$6167:$D$6541,E6449,Relaciones!$E$6167:$E$6541,D6449,Relaciones!$F$6167:$F$6541,"amistad")</x:f>
        <x:v>1</x:v>
      </x:c>
    </x:row>
    <x:row r="6450" ht="23" customHeight="1">
      <x:c r="A6450" s="4" t="str">
        <x:v>Sevilla</x:v>
      </x:c>
      <x:c r="B6450" s="4" t="str">
        <x:v>3.º ESO</x:v>
      </x:c>
      <x:c r="C6450" s="4" t="str">
        <x:v>C</x:v>
      </x:c>
      <x:c r="D6450" s="13" t="str">
        <x:v>00490</x:v>
      </x:c>
      <x:c r="E6450" s="13" t="str">
        <x:v>00491</x:v>
      </x:c>
      <x:c r="F6450" s="4" t="str">
        <x:v>prediccion_amistad</x:v>
      </x:c>
      <x:c r="G6450" s="4"/>
      <x:c r="H6450" s="4" t="n">
        <x:f>COUNTIFS(Relaciones!$D$6167:$D$6541,E6450,Relaciones!$E$6167:$E$6541,D6450,Relaciones!$F$6167:$F$6541,"amistad")</x:f>
        <x:v>1</x:v>
      </x:c>
    </x:row>
    <x:row r="6451" ht="23" customHeight="1">
      <x:c r="A6451" s="4" t="str">
        <x:v>Sevilla</x:v>
      </x:c>
      <x:c r="B6451" s="4" t="str">
        <x:v>3.º ESO</x:v>
      </x:c>
      <x:c r="C6451" s="4" t="str">
        <x:v>C</x:v>
      </x:c>
      <x:c r="D6451" s="13" t="str">
        <x:v>00490</x:v>
      </x:c>
      <x:c r="E6451" s="13" t="str">
        <x:v>00492</x:v>
      </x:c>
      <x:c r="F6451" s="4" t="str">
        <x:v>prediccion_amistad</x:v>
      </x:c>
      <x:c r="G6451" s="4"/>
      <x:c r="H6451" s="4" t="n">
        <x:f>COUNTIFS(Relaciones!$D$6167:$D$6541,E6451,Relaciones!$E$6167:$E$6541,D6451,Relaciones!$F$6167:$F$6541,"amistad")</x:f>
        <x:v>1</x:v>
      </x:c>
    </x:row>
    <x:row r="6452" ht="23" customHeight="1">
      <x:c r="A6452" s="4" t="str">
        <x:v>Sevilla</x:v>
      </x:c>
      <x:c r="B6452" s="4" t="str">
        <x:v>3.º ESO</x:v>
      </x:c>
      <x:c r="C6452" s="4" t="str">
        <x:v>C</x:v>
      </x:c>
      <x:c r="D6452" s="13" t="str">
        <x:v>00490</x:v>
      </x:c>
      <x:c r="E6452" s="13" t="str">
        <x:v>00495</x:v>
      </x:c>
      <x:c r="F6452" s="4" t="str">
        <x:v>prediccion_amistad</x:v>
      </x:c>
      <x:c r="G6452" s="4"/>
      <x:c r="H6452" s="4" t="n">
        <x:f>COUNTIFS(Relaciones!$D$6167:$D$6541,E6452,Relaciones!$E$6167:$E$6541,D6452,Relaciones!$F$6167:$F$6541,"amistad")</x:f>
        <x:v>0</x:v>
      </x:c>
    </x:row>
    <x:row r="6453" ht="23" customHeight="1">
      <x:c r="A6453" s="4" t="str">
        <x:v>Sevilla</x:v>
      </x:c>
      <x:c r="B6453" s="4" t="str">
        <x:v>3.º ESO</x:v>
      </x:c>
      <x:c r="C6453" s="4" t="str">
        <x:v>C</x:v>
      </x:c>
      <x:c r="D6453" s="13" t="str">
        <x:v>00491</x:v>
      </x:c>
      <x:c r="E6453" s="13" t="str">
        <x:v>00489</x:v>
      </x:c>
      <x:c r="F6453" s="4" t="str">
        <x:v>prediccion_amistad</x:v>
      </x:c>
      <x:c r="G6453" s="4"/>
      <x:c r="H6453" s="4" t="n">
        <x:f>COUNTIFS(Relaciones!$D$6167:$D$6541,E6453,Relaciones!$E$6167:$E$6541,D6453,Relaciones!$F$6167:$F$6541,"amistad")</x:f>
        <x:v>1</x:v>
      </x:c>
    </x:row>
    <x:row r="6454" ht="23" customHeight="1">
      <x:c r="A6454" s="4" t="str">
        <x:v>Sevilla</x:v>
      </x:c>
      <x:c r="B6454" s="4" t="str">
        <x:v>3.º ESO</x:v>
      </x:c>
      <x:c r="C6454" s="4" t="str">
        <x:v>C</x:v>
      </x:c>
      <x:c r="D6454" s="13" t="str">
        <x:v>00491</x:v>
      </x:c>
      <x:c r="E6454" s="13" t="str">
        <x:v>00490</x:v>
      </x:c>
      <x:c r="F6454" s="4" t="str">
        <x:v>prediccion_amistad</x:v>
      </x:c>
      <x:c r="G6454" s="4"/>
      <x:c r="H6454" s="4" t="n">
        <x:f>COUNTIFS(Relaciones!$D$6167:$D$6541,E6454,Relaciones!$E$6167:$E$6541,D6454,Relaciones!$F$6167:$F$6541,"amistad")</x:f>
        <x:v>1</x:v>
      </x:c>
    </x:row>
    <x:row r="6455" ht="23" customHeight="1">
      <x:c r="A6455" s="4" t="str">
        <x:v>Sevilla</x:v>
      </x:c>
      <x:c r="B6455" s="4" t="str">
        <x:v>3.º ESO</x:v>
      </x:c>
      <x:c r="C6455" s="4" t="str">
        <x:v>C</x:v>
      </x:c>
      <x:c r="D6455" s="13" t="str">
        <x:v>00491</x:v>
      </x:c>
      <x:c r="E6455" s="13" t="str">
        <x:v>00493</x:v>
      </x:c>
      <x:c r="F6455" s="4" t="str">
        <x:v>prediccion_amistad</x:v>
      </x:c>
      <x:c r="G6455" s="4"/>
      <x:c r="H6455" s="4" t="n">
        <x:f>COUNTIFS(Relaciones!$D$6167:$D$6541,E6455,Relaciones!$E$6167:$E$6541,D6455,Relaciones!$F$6167:$F$6541,"amistad")</x:f>
        <x:v>1</x:v>
      </x:c>
    </x:row>
    <x:row r="6456" ht="23" customHeight="1">
      <x:c r="A6456" s="4" t="str">
        <x:v>Sevilla</x:v>
      </x:c>
      <x:c r="B6456" s="4" t="str">
        <x:v>3.º ESO</x:v>
      </x:c>
      <x:c r="C6456" s="4" t="str">
        <x:v>C</x:v>
      </x:c>
      <x:c r="D6456" s="13" t="str">
        <x:v>00492</x:v>
      </x:c>
      <x:c r="E6456" s="13" t="str">
        <x:v>00490</x:v>
      </x:c>
      <x:c r="F6456" s="4" t="str">
        <x:v>prediccion_amistad</x:v>
      </x:c>
      <x:c r="G6456" s="4"/>
      <x:c r="H6456" s="4" t="n">
        <x:f>COUNTIFS(Relaciones!$D$6167:$D$6541,E6456,Relaciones!$E$6167:$E$6541,D6456,Relaciones!$F$6167:$F$6541,"amistad")</x:f>
        <x:v>1</x:v>
      </x:c>
    </x:row>
    <x:row r="6457" ht="23" customHeight="1">
      <x:c r="A6457" s="4" t="str">
        <x:v>Sevilla</x:v>
      </x:c>
      <x:c r="B6457" s="4" t="str">
        <x:v>3.º ESO</x:v>
      </x:c>
      <x:c r="C6457" s="4" t="str">
        <x:v>C</x:v>
      </x:c>
      <x:c r="D6457" s="13" t="str">
        <x:v>00492</x:v>
      </x:c>
      <x:c r="E6457" s="13" t="str">
        <x:v>00493</x:v>
      </x:c>
      <x:c r="F6457" s="4" t="str">
        <x:v>prediccion_amistad</x:v>
      </x:c>
      <x:c r="G6457" s="4"/>
      <x:c r="H6457" s="4" t="n">
        <x:f>COUNTIFS(Relaciones!$D$6167:$D$6541,E6457,Relaciones!$E$6167:$E$6541,D6457,Relaciones!$F$6167:$F$6541,"amistad")</x:f>
        <x:v>1</x:v>
      </x:c>
    </x:row>
    <x:row r="6458" ht="23" customHeight="1">
      <x:c r="A6458" s="4" t="str">
        <x:v>Sevilla</x:v>
      </x:c>
      <x:c r="B6458" s="4" t="str">
        <x:v>3.º ESO</x:v>
      </x:c>
      <x:c r="C6458" s="4" t="str">
        <x:v>C</x:v>
      </x:c>
      <x:c r="D6458" s="13" t="str">
        <x:v>00492</x:v>
      </x:c>
      <x:c r="E6458" s="13" t="str">
        <x:v>00494</x:v>
      </x:c>
      <x:c r="F6458" s="4" t="str">
        <x:v>prediccion_amistad</x:v>
      </x:c>
      <x:c r="G6458" s="4"/>
      <x:c r="H6458" s="4" t="n">
        <x:f>COUNTIFS(Relaciones!$D$6167:$D$6541,E6458,Relaciones!$E$6167:$E$6541,D6458,Relaciones!$F$6167:$F$6541,"amistad")</x:f>
        <x:v>1</x:v>
      </x:c>
    </x:row>
    <x:row r="6459" ht="23" customHeight="1">
      <x:c r="A6459" s="4" t="str">
        <x:v>Sevilla</x:v>
      </x:c>
      <x:c r="B6459" s="4" t="str">
        <x:v>3.º ESO</x:v>
      </x:c>
      <x:c r="C6459" s="4" t="str">
        <x:v>C</x:v>
      </x:c>
      <x:c r="D6459" s="13" t="str">
        <x:v>00493</x:v>
      </x:c>
      <x:c r="E6459" s="13" t="str">
        <x:v>00492</x:v>
      </x:c>
      <x:c r="F6459" s="4" t="str">
        <x:v>prediccion_amistad</x:v>
      </x:c>
      <x:c r="G6459" s="4"/>
      <x:c r="H6459" s="4" t="n">
        <x:f>COUNTIFS(Relaciones!$D$6167:$D$6541,E6459,Relaciones!$E$6167:$E$6541,D6459,Relaciones!$F$6167:$F$6541,"amistad")</x:f>
        <x:v>1</x:v>
      </x:c>
    </x:row>
    <x:row r="6460" ht="23" customHeight="1">
      <x:c r="A6460" s="4" t="str">
        <x:v>Sevilla</x:v>
      </x:c>
      <x:c r="B6460" s="4" t="str">
        <x:v>3.º ESO</x:v>
      </x:c>
      <x:c r="C6460" s="4" t="str">
        <x:v>C</x:v>
      </x:c>
      <x:c r="D6460" s="13" t="str">
        <x:v>00493</x:v>
      </x:c>
      <x:c r="E6460" s="13" t="str">
        <x:v>00494</x:v>
      </x:c>
      <x:c r="F6460" s="4" t="str">
        <x:v>prediccion_amistad</x:v>
      </x:c>
      <x:c r="G6460" s="4"/>
      <x:c r="H6460" s="4" t="n">
        <x:f>COUNTIFS(Relaciones!$D$6167:$D$6541,E6460,Relaciones!$E$6167:$E$6541,D6460,Relaciones!$F$6167:$F$6541,"amistad")</x:f>
        <x:v>1</x:v>
      </x:c>
    </x:row>
    <x:row r="6461" ht="23" customHeight="1">
      <x:c r="A6461" s="4" t="str">
        <x:v>Sevilla</x:v>
      </x:c>
      <x:c r="B6461" s="4" t="str">
        <x:v>3.º ESO</x:v>
      </x:c>
      <x:c r="C6461" s="4" t="str">
        <x:v>C</x:v>
      </x:c>
      <x:c r="D6461" s="13" t="str">
        <x:v>00493</x:v>
      </x:c>
      <x:c r="E6461" s="13" t="str">
        <x:v>00495</x:v>
      </x:c>
      <x:c r="F6461" s="4" t="str">
        <x:v>prediccion_amistad</x:v>
      </x:c>
      <x:c r="G6461" s="4"/>
      <x:c r="H6461" s="4" t="n">
        <x:f>COUNTIFS(Relaciones!$D$6167:$D$6541,E6461,Relaciones!$E$6167:$E$6541,D6461,Relaciones!$F$6167:$F$6541,"amistad")</x:f>
        <x:v>1</x:v>
      </x:c>
    </x:row>
    <x:row r="6462" ht="23" customHeight="1">
      <x:c r="A6462" s="4" t="str">
        <x:v>Sevilla</x:v>
      </x:c>
      <x:c r="B6462" s="4" t="str">
        <x:v>3.º ESO</x:v>
      </x:c>
      <x:c r="C6462" s="4" t="str">
        <x:v>C</x:v>
      </x:c>
      <x:c r="D6462" s="13" t="str">
        <x:v>00493</x:v>
      </x:c>
      <x:c r="E6462" s="13" t="str">
        <x:v>00498</x:v>
      </x:c>
      <x:c r="F6462" s="4" t="str">
        <x:v>prediccion_amistad</x:v>
      </x:c>
      <x:c r="G6462" s="4"/>
      <x:c r="H6462" s="4" t="n">
        <x:f>COUNTIFS(Relaciones!$D$6167:$D$6541,E6462,Relaciones!$E$6167:$E$6541,D6462,Relaciones!$F$6167:$F$6541,"amistad")</x:f>
        <x:v>0</x:v>
      </x:c>
    </x:row>
    <x:row r="6463" ht="23" customHeight="1">
      <x:c r="A6463" s="4" t="str">
        <x:v>Sevilla</x:v>
      </x:c>
      <x:c r="B6463" s="4" t="str">
        <x:v>3.º ESO</x:v>
      </x:c>
      <x:c r="C6463" s="4" t="str">
        <x:v>C</x:v>
      </x:c>
      <x:c r="D6463" s="13" t="str">
        <x:v>00494</x:v>
      </x:c>
      <x:c r="E6463" s="13" t="str">
        <x:v>00492</x:v>
      </x:c>
      <x:c r="F6463" s="4" t="str">
        <x:v>prediccion_amistad</x:v>
      </x:c>
      <x:c r="G6463" s="4"/>
      <x:c r="H6463" s="4" t="n">
        <x:f>COUNTIFS(Relaciones!$D$6167:$D$6541,E6463,Relaciones!$E$6167:$E$6541,D6463,Relaciones!$F$6167:$F$6541,"amistad")</x:f>
        <x:v>1</x:v>
      </x:c>
    </x:row>
    <x:row r="6464" ht="23" customHeight="1">
      <x:c r="A6464" s="4" t="str">
        <x:v>Sevilla</x:v>
      </x:c>
      <x:c r="B6464" s="4" t="str">
        <x:v>3.º ESO</x:v>
      </x:c>
      <x:c r="C6464" s="4" t="str">
        <x:v>C</x:v>
      </x:c>
      <x:c r="D6464" s="13" t="str">
        <x:v>00494</x:v>
      </x:c>
      <x:c r="E6464" s="13" t="str">
        <x:v>00493</x:v>
      </x:c>
      <x:c r="F6464" s="4" t="str">
        <x:v>prediccion_amistad</x:v>
      </x:c>
      <x:c r="G6464" s="4"/>
      <x:c r="H6464" s="4" t="n">
        <x:f>COUNTIFS(Relaciones!$D$6167:$D$6541,E6464,Relaciones!$E$6167:$E$6541,D6464,Relaciones!$F$6167:$F$6541,"amistad")</x:f>
        <x:v>1</x:v>
      </x:c>
    </x:row>
    <x:row r="6465" ht="23" customHeight="1">
      <x:c r="A6465" s="4" t="str">
        <x:v>Sevilla</x:v>
      </x:c>
      <x:c r="B6465" s="4" t="str">
        <x:v>3.º ESO</x:v>
      </x:c>
      <x:c r="C6465" s="4" t="str">
        <x:v>C</x:v>
      </x:c>
      <x:c r="D6465" s="13" t="str">
        <x:v>00494</x:v>
      </x:c>
      <x:c r="E6465" s="13" t="str">
        <x:v>00495</x:v>
      </x:c>
      <x:c r="F6465" s="4" t="str">
        <x:v>prediccion_amistad</x:v>
      </x:c>
      <x:c r="G6465" s="4"/>
      <x:c r="H6465" s="4" t="n">
        <x:f>COUNTIFS(Relaciones!$D$6167:$D$6541,E6465,Relaciones!$E$6167:$E$6541,D6465,Relaciones!$F$6167:$F$6541,"amistad")</x:f>
        <x:v>1</x:v>
      </x:c>
    </x:row>
    <x:row r="6466" ht="23" customHeight="1">
      <x:c r="A6466" s="4" t="str">
        <x:v>Sevilla</x:v>
      </x:c>
      <x:c r="B6466" s="4" t="str">
        <x:v>3.º ESO</x:v>
      </x:c>
      <x:c r="C6466" s="4" t="str">
        <x:v>C</x:v>
      </x:c>
      <x:c r="D6466" s="13" t="str">
        <x:v>00495</x:v>
      </x:c>
      <x:c r="E6466" s="13" t="str">
        <x:v>00493</x:v>
      </x:c>
      <x:c r="F6466" s="4" t="str">
        <x:v>prediccion_amistad</x:v>
      </x:c>
      <x:c r="G6466" s="4"/>
      <x:c r="H6466" s="4" t="n">
        <x:f>COUNTIFS(Relaciones!$D$6167:$D$6541,E6466,Relaciones!$E$6167:$E$6541,D6466,Relaciones!$F$6167:$F$6541,"amistad")</x:f>
        <x:v>1</x:v>
      </x:c>
    </x:row>
    <x:row r="6467" ht="23" customHeight="1">
      <x:c r="A6467" s="4" t="str">
        <x:v>Sevilla</x:v>
      </x:c>
      <x:c r="B6467" s="4" t="str">
        <x:v>3.º ESO</x:v>
      </x:c>
      <x:c r="C6467" s="4" t="str">
        <x:v>C</x:v>
      </x:c>
      <x:c r="D6467" s="13" t="str">
        <x:v>00495</x:v>
      </x:c>
      <x:c r="E6467" s="13" t="str">
        <x:v>00494</x:v>
      </x:c>
      <x:c r="F6467" s="4" t="str">
        <x:v>prediccion_amistad</x:v>
      </x:c>
      <x:c r="G6467" s="4"/>
      <x:c r="H6467" s="4" t="n">
        <x:f>COUNTIFS(Relaciones!$D$6167:$D$6541,E6467,Relaciones!$E$6167:$E$6541,D6467,Relaciones!$F$6167:$F$6541,"amistad")</x:f>
        <x:v>1</x:v>
      </x:c>
    </x:row>
    <x:row r="6468" ht="23" customHeight="1">
      <x:c r="A6468" s="4" t="str">
        <x:v>Sevilla</x:v>
      </x:c>
      <x:c r="B6468" s="4" t="str">
        <x:v>3.º ESO</x:v>
      </x:c>
      <x:c r="C6468" s="4" t="str">
        <x:v>C</x:v>
      </x:c>
      <x:c r="D6468" s="13" t="str">
        <x:v>00495</x:v>
      </x:c>
      <x:c r="E6468" s="13" t="str">
        <x:v>00497</x:v>
      </x:c>
      <x:c r="F6468" s="4" t="str">
        <x:v>prediccion_amistad</x:v>
      </x:c>
      <x:c r="G6468" s="4"/>
      <x:c r="H6468" s="4" t="n">
        <x:f>COUNTIFS(Relaciones!$D$6167:$D$6541,E6468,Relaciones!$E$6167:$E$6541,D6468,Relaciones!$F$6167:$F$6541,"amistad")</x:f>
        <x:v>1</x:v>
      </x:c>
    </x:row>
    <x:row r="6469" ht="23" customHeight="1">
      <x:c r="A6469" s="4" t="str">
        <x:v>Sevilla</x:v>
      </x:c>
      <x:c r="B6469" s="4" t="str">
        <x:v>3.º ESO</x:v>
      </x:c>
      <x:c r="C6469" s="4" t="str">
        <x:v>C</x:v>
      </x:c>
      <x:c r="D6469" s="13" t="str">
        <x:v>00496</x:v>
      </x:c>
      <x:c r="E6469" s="13" t="str">
        <x:v>00489</x:v>
      </x:c>
      <x:c r="F6469" s="4" t="str">
        <x:v>prediccion_amistad</x:v>
      </x:c>
      <x:c r="G6469" s="4"/>
      <x:c r="H6469" s="4" t="n">
        <x:f>COUNTIFS(Relaciones!$D$6167:$D$6541,E6469,Relaciones!$E$6167:$E$6541,D6469,Relaciones!$F$6167:$F$6541,"amistad")</x:f>
        <x:v>1</x:v>
      </x:c>
    </x:row>
    <x:row r="6470" ht="23" customHeight="1">
      <x:c r="A6470" s="4" t="str">
        <x:v>Sevilla</x:v>
      </x:c>
      <x:c r="B6470" s="4" t="str">
        <x:v>3.º ESO</x:v>
      </x:c>
      <x:c r="C6470" s="4" t="str">
        <x:v>C</x:v>
      </x:c>
      <x:c r="D6470" s="13" t="str">
        <x:v>00496</x:v>
      </x:c>
      <x:c r="E6470" s="13" t="str">
        <x:v>00495</x:v>
      </x:c>
      <x:c r="F6470" s="4" t="str">
        <x:v>prediccion_amistad</x:v>
      </x:c>
      <x:c r="G6470" s="4"/>
      <x:c r="H6470" s="4" t="n">
        <x:f>COUNTIFS(Relaciones!$D$6167:$D$6541,E6470,Relaciones!$E$6167:$E$6541,D6470,Relaciones!$F$6167:$F$6541,"amistad")</x:f>
        <x:v>1</x:v>
      </x:c>
    </x:row>
    <x:row r="6471" ht="23" customHeight="1">
      <x:c r="A6471" s="4" t="str">
        <x:v>Sevilla</x:v>
      </x:c>
      <x:c r="B6471" s="4" t="str">
        <x:v>3.º ESO</x:v>
      </x:c>
      <x:c r="C6471" s="4" t="str">
        <x:v>C</x:v>
      </x:c>
      <x:c r="D6471" s="13" t="str">
        <x:v>00496</x:v>
      </x:c>
      <x:c r="E6471" s="13" t="str">
        <x:v>00497</x:v>
      </x:c>
      <x:c r="F6471" s="4" t="str">
        <x:v>prediccion_amistad</x:v>
      </x:c>
      <x:c r="G6471" s="4"/>
      <x:c r="H6471" s="4" t="n">
        <x:f>COUNTIFS(Relaciones!$D$6167:$D$6541,E6471,Relaciones!$E$6167:$E$6541,D6471,Relaciones!$F$6167:$F$6541,"amistad")</x:f>
        <x:v>1</x:v>
      </x:c>
    </x:row>
    <x:row r="6472" ht="23" customHeight="1">
      <x:c r="A6472" s="4" t="str">
        <x:v>Sevilla</x:v>
      </x:c>
      <x:c r="B6472" s="4" t="str">
        <x:v>3.º ESO</x:v>
      </x:c>
      <x:c r="C6472" s="4" t="str">
        <x:v>C</x:v>
      </x:c>
      <x:c r="D6472" s="13" t="str">
        <x:v>00496</x:v>
      </x:c>
      <x:c r="E6472" s="13" t="str">
        <x:v>00501</x:v>
      </x:c>
      <x:c r="F6472" s="4" t="str">
        <x:v>prediccion_amistad</x:v>
      </x:c>
      <x:c r="G6472" s="4"/>
      <x:c r="H6472" s="4" t="n">
        <x:f>COUNTIFS(Relaciones!$D$6167:$D$6541,E6472,Relaciones!$E$6167:$E$6541,D6472,Relaciones!$F$6167:$F$6541,"amistad")</x:f>
        <x:v>0</x:v>
      </x:c>
    </x:row>
    <x:row r="6473" ht="23" customHeight="1">
      <x:c r="A6473" s="4" t="str">
        <x:v>Sevilla</x:v>
      </x:c>
      <x:c r="B6473" s="4" t="str">
        <x:v>3.º ESO</x:v>
      </x:c>
      <x:c r="C6473" s="4" t="str">
        <x:v>C</x:v>
      </x:c>
      <x:c r="D6473" s="13" t="str">
        <x:v>00497</x:v>
      </x:c>
      <x:c r="E6473" s="13" t="str">
        <x:v>00490</x:v>
      </x:c>
      <x:c r="F6473" s="4" t="str">
        <x:v>prediccion_amistad</x:v>
      </x:c>
      <x:c r="G6473" s="4"/>
      <x:c r="H6473" s="4" t="n">
        <x:f>COUNTIFS(Relaciones!$D$6167:$D$6541,E6473,Relaciones!$E$6167:$E$6541,D6473,Relaciones!$F$6167:$F$6541,"amistad")</x:f>
        <x:v>1</x:v>
      </x:c>
    </x:row>
    <x:row r="6474" ht="23" customHeight="1">
      <x:c r="A6474" s="4" t="str">
        <x:v>Sevilla</x:v>
      </x:c>
      <x:c r="B6474" s="4" t="str">
        <x:v>3.º ESO</x:v>
      </x:c>
      <x:c r="C6474" s="4" t="str">
        <x:v>C</x:v>
      </x:c>
      <x:c r="D6474" s="13" t="str">
        <x:v>00497</x:v>
      </x:c>
      <x:c r="E6474" s="13" t="str">
        <x:v>00495</x:v>
      </x:c>
      <x:c r="F6474" s="4" t="str">
        <x:v>prediccion_amistad</x:v>
      </x:c>
      <x:c r="G6474" s="4"/>
      <x:c r="H6474" s="4" t="n">
        <x:f>COUNTIFS(Relaciones!$D$6167:$D$6541,E6474,Relaciones!$E$6167:$E$6541,D6474,Relaciones!$F$6167:$F$6541,"amistad")</x:f>
        <x:v>1</x:v>
      </x:c>
    </x:row>
    <x:row r="6475" ht="23" customHeight="1">
      <x:c r="A6475" s="4" t="str">
        <x:v>Sevilla</x:v>
      </x:c>
      <x:c r="B6475" s="4" t="str">
        <x:v>3.º ESO</x:v>
      </x:c>
      <x:c r="C6475" s="4" t="str">
        <x:v>C</x:v>
      </x:c>
      <x:c r="D6475" s="13" t="str">
        <x:v>00497</x:v>
      </x:c>
      <x:c r="E6475" s="13" t="str">
        <x:v>00496</x:v>
      </x:c>
      <x:c r="F6475" s="4" t="str">
        <x:v>prediccion_amistad</x:v>
      </x:c>
      <x:c r="G6475" s="4"/>
      <x:c r="H6475" s="4" t="n">
        <x:f>COUNTIFS(Relaciones!$D$6167:$D$6541,E6475,Relaciones!$E$6167:$E$6541,D6475,Relaciones!$F$6167:$F$6541,"amistad")</x:f>
        <x:v>1</x:v>
      </x:c>
    </x:row>
    <x:row r="6476" ht="23" customHeight="1">
      <x:c r="A6476" s="4" t="str">
        <x:v>Sevilla</x:v>
      </x:c>
      <x:c r="B6476" s="4" t="str">
        <x:v>3.º ESO</x:v>
      </x:c>
      <x:c r="C6476" s="4" t="str">
        <x:v>C</x:v>
      </x:c>
      <x:c r="D6476" s="13" t="str">
        <x:v>00498</x:v>
      </x:c>
      <x:c r="E6476" s="13" t="str">
        <x:v>00489</x:v>
      </x:c>
      <x:c r="F6476" s="4" t="str">
        <x:v>prediccion_amistad</x:v>
      </x:c>
      <x:c r="G6476" s="4"/>
      <x:c r="H6476" s="4" t="n">
        <x:f>COUNTIFS(Relaciones!$D$6167:$D$6541,E6476,Relaciones!$E$6167:$E$6541,D6476,Relaciones!$F$6167:$F$6541,"amistad")</x:f>
        <x:v>1</x:v>
      </x:c>
    </x:row>
    <x:row r="6477" ht="23" customHeight="1">
      <x:c r="A6477" s="4" t="str">
        <x:v>Sevilla</x:v>
      </x:c>
      <x:c r="B6477" s="4" t="str">
        <x:v>3.º ESO</x:v>
      </x:c>
      <x:c r="C6477" s="4" t="str">
        <x:v>C</x:v>
      </x:c>
      <x:c r="D6477" s="13" t="str">
        <x:v>00498</x:v>
      </x:c>
      <x:c r="E6477" s="13" t="str">
        <x:v>00499</x:v>
      </x:c>
      <x:c r="F6477" s="4" t="str">
        <x:v>prediccion_amistad</x:v>
      </x:c>
      <x:c r="G6477" s="4"/>
      <x:c r="H6477" s="4" t="n">
        <x:f>COUNTIFS(Relaciones!$D$6167:$D$6541,E6477,Relaciones!$E$6167:$E$6541,D6477,Relaciones!$F$6167:$F$6541,"amistad")</x:f>
        <x:v>1</x:v>
      </x:c>
    </x:row>
    <x:row r="6478" ht="23" customHeight="1">
      <x:c r="A6478" s="4" t="str">
        <x:v>Sevilla</x:v>
      </x:c>
      <x:c r="B6478" s="4" t="str">
        <x:v>3.º ESO</x:v>
      </x:c>
      <x:c r="C6478" s="4" t="str">
        <x:v>C</x:v>
      </x:c>
      <x:c r="D6478" s="13" t="str">
        <x:v>00498</x:v>
      </x:c>
      <x:c r="E6478" s="13" t="str">
        <x:v>00500</x:v>
      </x:c>
      <x:c r="F6478" s="4" t="str">
        <x:v>prediccion_amistad</x:v>
      </x:c>
      <x:c r="G6478" s="4"/>
      <x:c r="H6478" s="4" t="n">
        <x:f>COUNTIFS(Relaciones!$D$6167:$D$6541,E6478,Relaciones!$E$6167:$E$6541,D6478,Relaciones!$F$6167:$F$6541,"amistad")</x:f>
        <x:v>1</x:v>
      </x:c>
    </x:row>
    <x:row r="6479" ht="23" customHeight="1">
      <x:c r="A6479" s="4" t="str">
        <x:v>Sevilla</x:v>
      </x:c>
      <x:c r="B6479" s="4" t="str">
        <x:v>3.º ESO</x:v>
      </x:c>
      <x:c r="C6479" s="4" t="str">
        <x:v>C</x:v>
      </x:c>
      <x:c r="D6479" s="13" t="str">
        <x:v>00498</x:v>
      </x:c>
      <x:c r="E6479" s="13" t="str">
        <x:v>00502</x:v>
      </x:c>
      <x:c r="F6479" s="4" t="str">
        <x:v>prediccion_amistad</x:v>
      </x:c>
      <x:c r="G6479" s="4"/>
      <x:c r="H6479" s="4" t="n">
        <x:f>COUNTIFS(Relaciones!$D$6167:$D$6541,E6479,Relaciones!$E$6167:$E$6541,D6479,Relaciones!$F$6167:$F$6541,"amistad")</x:f>
        <x:v>1</x:v>
      </x:c>
    </x:row>
    <x:row r="6480" ht="23" customHeight="1">
      <x:c r="A6480" s="4" t="str">
        <x:v>Sevilla</x:v>
      </x:c>
      <x:c r="B6480" s="4" t="str">
        <x:v>3.º ESO</x:v>
      </x:c>
      <x:c r="C6480" s="4" t="str">
        <x:v>C</x:v>
      </x:c>
      <x:c r="D6480" s="13" t="str">
        <x:v>00498</x:v>
      </x:c>
      <x:c r="E6480" s="13" t="str">
        <x:v>00503</x:v>
      </x:c>
      <x:c r="F6480" s="4" t="str">
        <x:v>prediccion_amistad</x:v>
      </x:c>
      <x:c r="G6480" s="4"/>
      <x:c r="H6480" s="4" t="n">
        <x:f>COUNTIFS(Relaciones!$D$6167:$D$6541,E6480,Relaciones!$E$6167:$E$6541,D6480,Relaciones!$F$6167:$F$6541,"amistad")</x:f>
        <x:v>1</x:v>
      </x:c>
    </x:row>
    <x:row r="6481" ht="23" customHeight="1">
      <x:c r="A6481" s="4" t="str">
        <x:v>Sevilla</x:v>
      </x:c>
      <x:c r="B6481" s="4" t="str">
        <x:v>3.º ESO</x:v>
      </x:c>
      <x:c r="C6481" s="4" t="str">
        <x:v>C</x:v>
      </x:c>
      <x:c r="D6481" s="13" t="str">
        <x:v>00498</x:v>
      </x:c>
      <x:c r="E6481" s="13" t="str">
        <x:v>00504</x:v>
      </x:c>
      <x:c r="F6481" s="4" t="str">
        <x:v>prediccion_amistad</x:v>
      </x:c>
      <x:c r="G6481" s="4"/>
      <x:c r="H6481" s="4" t="n">
        <x:f>COUNTIFS(Relaciones!$D$6167:$D$6541,E6481,Relaciones!$E$6167:$E$6541,D6481,Relaciones!$F$6167:$F$6541,"amistad")</x:f>
        <x:v>1</x:v>
      </x:c>
    </x:row>
    <x:row r="6482" ht="23" customHeight="1">
      <x:c r="A6482" s="4" t="str">
        <x:v>Sevilla</x:v>
      </x:c>
      <x:c r="B6482" s="4" t="str">
        <x:v>3.º ESO</x:v>
      </x:c>
      <x:c r="C6482" s="4" t="str">
        <x:v>C</x:v>
      </x:c>
      <x:c r="D6482" s="13" t="str">
        <x:v>00499</x:v>
      </x:c>
      <x:c r="E6482" s="13" t="str">
        <x:v>00498</x:v>
      </x:c>
      <x:c r="F6482" s="4" t="str">
        <x:v>prediccion_amistad</x:v>
      </x:c>
      <x:c r="G6482" s="4"/>
      <x:c r="H6482" s="4" t="n">
        <x:f>COUNTIFS(Relaciones!$D$6167:$D$6541,E6482,Relaciones!$E$6167:$E$6541,D6482,Relaciones!$F$6167:$F$6541,"amistad")</x:f>
        <x:v>1</x:v>
      </x:c>
    </x:row>
    <x:row r="6483" ht="23" customHeight="1">
      <x:c r="A6483" s="4" t="str">
        <x:v>Sevilla</x:v>
      </x:c>
      <x:c r="B6483" s="4" t="str">
        <x:v>3.º ESO</x:v>
      </x:c>
      <x:c r="C6483" s="4" t="str">
        <x:v>C</x:v>
      </x:c>
      <x:c r="D6483" s="13" t="str">
        <x:v>00499</x:v>
      </x:c>
      <x:c r="E6483" s="13" t="str">
        <x:v>00500</x:v>
      </x:c>
      <x:c r="F6483" s="4" t="str">
        <x:v>prediccion_amistad</x:v>
      </x:c>
      <x:c r="G6483" s="4"/>
      <x:c r="H6483" s="4" t="n">
        <x:f>COUNTIFS(Relaciones!$D$6167:$D$6541,E6483,Relaciones!$E$6167:$E$6541,D6483,Relaciones!$F$6167:$F$6541,"amistad")</x:f>
        <x:v>1</x:v>
      </x:c>
    </x:row>
    <x:row r="6484" ht="23" customHeight="1">
      <x:c r="A6484" s="4" t="str">
        <x:v>Sevilla</x:v>
      </x:c>
      <x:c r="B6484" s="4" t="str">
        <x:v>3.º ESO</x:v>
      </x:c>
      <x:c r="C6484" s="4" t="str">
        <x:v>C</x:v>
      </x:c>
      <x:c r="D6484" s="13" t="str">
        <x:v>00499</x:v>
      </x:c>
      <x:c r="E6484" s="13" t="str">
        <x:v>00504</x:v>
      </x:c>
      <x:c r="F6484" s="4" t="str">
        <x:v>prediccion_amistad</x:v>
      </x:c>
      <x:c r="G6484" s="4"/>
      <x:c r="H6484" s="4" t="n">
        <x:f>COUNTIFS(Relaciones!$D$6167:$D$6541,E6484,Relaciones!$E$6167:$E$6541,D6484,Relaciones!$F$6167:$F$6541,"amistad")</x:f>
        <x:v>0</x:v>
      </x:c>
    </x:row>
    <x:row r="6485" ht="23" customHeight="1">
      <x:c r="A6485" s="4" t="str">
        <x:v>Sevilla</x:v>
      </x:c>
      <x:c r="B6485" s="4" t="str">
        <x:v>3.º ESO</x:v>
      </x:c>
      <x:c r="C6485" s="4" t="str">
        <x:v>C</x:v>
      </x:c>
      <x:c r="D6485" s="13" t="str">
        <x:v>00500</x:v>
      </x:c>
      <x:c r="E6485" s="13" t="str">
        <x:v>00498</x:v>
      </x:c>
      <x:c r="F6485" s="4" t="str">
        <x:v>prediccion_amistad</x:v>
      </x:c>
      <x:c r="G6485" s="4"/>
      <x:c r="H6485" s="4" t="n">
        <x:f>COUNTIFS(Relaciones!$D$6167:$D$6541,E6485,Relaciones!$E$6167:$E$6541,D6485,Relaciones!$F$6167:$F$6541,"amistad")</x:f>
        <x:v>1</x:v>
      </x:c>
    </x:row>
    <x:row r="6486" ht="23" customHeight="1">
      <x:c r="A6486" s="4" t="str">
        <x:v>Sevilla</x:v>
      </x:c>
      <x:c r="B6486" s="4" t="str">
        <x:v>3.º ESO</x:v>
      </x:c>
      <x:c r="C6486" s="4" t="str">
        <x:v>C</x:v>
      </x:c>
      <x:c r="D6486" s="13" t="str">
        <x:v>00502</x:v>
      </x:c>
      <x:c r="E6486" s="13" t="str">
        <x:v>00479</x:v>
      </x:c>
      <x:c r="F6486" s="4" t="str">
        <x:v>prediccion_amistad</x:v>
      </x:c>
      <x:c r="G6486" s="4"/>
      <x:c r="H6486" s="4" t="n">
        <x:f>COUNTIFS(Relaciones!$D$6167:$D$6541,E6486,Relaciones!$E$6167:$E$6541,D6486,Relaciones!$F$6167:$F$6541,"amistad")</x:f>
        <x:v>0</x:v>
      </x:c>
    </x:row>
    <x:row r="6487" ht="23" customHeight="1">
      <x:c r="A6487" s="4" t="str">
        <x:v>Sevilla</x:v>
      </x:c>
      <x:c r="B6487" s="4" t="str">
        <x:v>3.º ESO</x:v>
      </x:c>
      <x:c r="C6487" s="4" t="str">
        <x:v>C</x:v>
      </x:c>
      <x:c r="D6487" s="13" t="str">
        <x:v>00478</x:v>
      </x:c>
      <x:c r="E6487" s="13" t="str">
        <x:v>00483</x:v>
      </x:c>
      <x:c r="F6487" s="4" t="str">
        <x:v>prediccion_rechazo</x:v>
      </x:c>
      <x:c r="G6487" s="4"/>
      <x:c r="H6487" s="4" t="n">
        <x:f>COUNTIFS(Relaciones!$D$6167:$D$6541,E6487,Relaciones!$E$6167:$E$6541,D6487,Relaciones!$F$6167:$F$6541,"rechazo")</x:f>
        <x:v>0</x:v>
      </x:c>
    </x:row>
    <x:row r="6488" ht="23" customHeight="1">
      <x:c r="A6488" s="4" t="str">
        <x:v>Sevilla</x:v>
      </x:c>
      <x:c r="B6488" s="4" t="str">
        <x:v>3.º ESO</x:v>
      </x:c>
      <x:c r="C6488" s="4" t="str">
        <x:v>C</x:v>
      </x:c>
      <x:c r="D6488" s="13" t="str">
        <x:v>00481</x:v>
      </x:c>
      <x:c r="E6488" s="13" t="str">
        <x:v>00486</x:v>
      </x:c>
      <x:c r="F6488" s="4" t="str">
        <x:v>prediccion_rechazo</x:v>
      </x:c>
      <x:c r="G6488" s="4"/>
      <x:c r="H6488" s="4" t="n">
        <x:f>COUNTIFS(Relaciones!$D$6167:$D$6541,E6488,Relaciones!$E$6167:$E$6541,D6488,Relaciones!$F$6167:$F$6541,"rechazo")</x:f>
        <x:v>0</x:v>
      </x:c>
    </x:row>
    <x:row r="6489" ht="23" customHeight="1">
      <x:c r="A6489" s="4" t="str">
        <x:v>Sevilla</x:v>
      </x:c>
      <x:c r="B6489" s="4" t="str">
        <x:v>3.º ESO</x:v>
      </x:c>
      <x:c r="C6489" s="4" t="str">
        <x:v>C</x:v>
      </x:c>
      <x:c r="D6489" s="13" t="str">
        <x:v>00484</x:v>
      </x:c>
      <x:c r="E6489" s="13" t="str">
        <x:v>00489</x:v>
      </x:c>
      <x:c r="F6489" s="4" t="str">
        <x:v>prediccion_rechazo</x:v>
      </x:c>
      <x:c r="G6489" s="4"/>
      <x:c r="H6489" s="4" t="n">
        <x:f>COUNTIFS(Relaciones!$D$6167:$D$6541,E6489,Relaciones!$E$6167:$E$6541,D6489,Relaciones!$F$6167:$F$6541,"rechazo")</x:f>
        <x:v>0</x:v>
      </x:c>
    </x:row>
    <x:row r="6490" ht="23" customHeight="1">
      <x:c r="A6490" s="4" t="str">
        <x:v>Sevilla</x:v>
      </x:c>
      <x:c r="B6490" s="4" t="str">
        <x:v>3.º ESO</x:v>
      </x:c>
      <x:c r="C6490" s="4" t="str">
        <x:v>C</x:v>
      </x:c>
      <x:c r="D6490" s="13" t="str">
        <x:v>00487</x:v>
      </x:c>
      <x:c r="E6490" s="13" t="str">
        <x:v>00492</x:v>
      </x:c>
      <x:c r="F6490" s="4" t="str">
        <x:v>prediccion_rechazo</x:v>
      </x:c>
      <x:c r="G6490" s="4"/>
      <x:c r="H6490" s="4" t="n">
        <x:f>COUNTIFS(Relaciones!$D$6167:$D$6541,E6490,Relaciones!$E$6167:$E$6541,D6490,Relaciones!$F$6167:$F$6541,"rechazo")</x:f>
        <x:v>0</x:v>
      </x:c>
    </x:row>
    <x:row r="6491" ht="23" customHeight="1">
      <x:c r="A6491" s="4" t="str">
        <x:v>Sevilla</x:v>
      </x:c>
      <x:c r="B6491" s="4" t="str">
        <x:v>3.º ESO</x:v>
      </x:c>
      <x:c r="C6491" s="4" t="str">
        <x:v>C</x:v>
      </x:c>
      <x:c r="D6491" s="13" t="str">
        <x:v>00490</x:v>
      </x:c>
      <x:c r="E6491" s="13" t="str">
        <x:v>00495</x:v>
      </x:c>
      <x:c r="F6491" s="4" t="str">
        <x:v>prediccion_rechazo</x:v>
      </x:c>
      <x:c r="G6491" s="4"/>
      <x:c r="H6491" s="4" t="n">
        <x:f>COUNTIFS(Relaciones!$D$6167:$D$6541,E6491,Relaciones!$E$6167:$E$6541,D6491,Relaciones!$F$6167:$F$6541,"rechazo")</x:f>
        <x:v>0</x:v>
      </x:c>
    </x:row>
    <x:row r="6492" ht="23" customHeight="1">
      <x:c r="A6492" s="4" t="str">
        <x:v>Sevilla</x:v>
      </x:c>
      <x:c r="B6492" s="4" t="str">
        <x:v>3.º ESO</x:v>
      </x:c>
      <x:c r="C6492" s="4" t="str">
        <x:v>C</x:v>
      </x:c>
      <x:c r="D6492" s="13" t="str">
        <x:v>00493</x:v>
      </x:c>
      <x:c r="E6492" s="13" t="str">
        <x:v>00498</x:v>
      </x:c>
      <x:c r="F6492" s="4" t="str">
        <x:v>prediccion_rechazo</x:v>
      </x:c>
      <x:c r="G6492" s="4"/>
      <x:c r="H6492" s="4" t="n">
        <x:f>COUNTIFS(Relaciones!$D$6167:$D$6541,E6492,Relaciones!$E$6167:$E$6541,D6492,Relaciones!$F$6167:$F$6541,"rechazo")</x:f>
        <x:v>0</x:v>
      </x:c>
    </x:row>
    <x:row r="6493" ht="23" customHeight="1">
      <x:c r="A6493" s="4" t="str">
        <x:v>Sevilla</x:v>
      </x:c>
      <x:c r="B6493" s="4" t="str">
        <x:v>3.º ESO</x:v>
      </x:c>
      <x:c r="C6493" s="4" t="str">
        <x:v>C</x:v>
      </x:c>
      <x:c r="D6493" s="13" t="str">
        <x:v>00496</x:v>
      </x:c>
      <x:c r="E6493" s="13" t="str">
        <x:v>00501</x:v>
      </x:c>
      <x:c r="F6493" s="4" t="str">
        <x:v>prediccion_rechazo</x:v>
      </x:c>
      <x:c r="G6493" s="4"/>
      <x:c r="H6493" s="4" t="n">
        <x:f>COUNTIFS(Relaciones!$D$6167:$D$6541,E6493,Relaciones!$E$6167:$E$6541,D6493,Relaciones!$F$6167:$F$6541,"rechazo")</x:f>
        <x:v>0</x:v>
      </x:c>
    </x:row>
    <x:row r="6494" ht="23" customHeight="1">
      <x:c r="A6494" s="4" t="str">
        <x:v>Sevilla</x:v>
      </x:c>
      <x:c r="B6494" s="4" t="str">
        <x:v>3.º ESO</x:v>
      </x:c>
      <x:c r="C6494" s="4" t="str">
        <x:v>C</x:v>
      </x:c>
      <x:c r="D6494" s="13" t="str">
        <x:v>00499</x:v>
      </x:c>
      <x:c r="E6494" s="13" t="str">
        <x:v>00504</x:v>
      </x:c>
      <x:c r="F6494" s="4" t="str">
        <x:v>prediccion_rechazo</x:v>
      </x:c>
      <x:c r="G6494" s="4"/>
      <x:c r="H6494" s="4" t="n">
        <x:f>COUNTIFS(Relaciones!$D$6167:$D$6541,E6494,Relaciones!$E$6167:$E$6541,D6494,Relaciones!$F$6167:$F$6541,"rechazo")</x:f>
        <x:v>0</x:v>
      </x:c>
    </x:row>
    <x:row r="6495" ht="23" customHeight="1">
      <x:c r="A6495" s="4" t="str">
        <x:v>Sevilla</x:v>
      </x:c>
      <x:c r="B6495" s="4" t="str">
        <x:v>3.º ESO</x:v>
      </x:c>
      <x:c r="C6495" s="4" t="str">
        <x:v>C</x:v>
      </x:c>
      <x:c r="D6495" s="13" t="str">
        <x:v>00501</x:v>
      </x:c>
      <x:c r="E6495" s="13" t="str">
        <x:v>00479</x:v>
      </x:c>
      <x:c r="F6495" s="4" t="str">
        <x:v>prediccion_rechazo</x:v>
      </x:c>
      <x:c r="G6495" s="4"/>
      <x:c r="H6495" s="4" t="n">
        <x:f>COUNTIFS(Relaciones!$D$6167:$D$6541,E6495,Relaciones!$E$6167:$E$6541,D6495,Relaciones!$F$6167:$F$6541,"rechazo")</x:f>
        <x:v>1</x:v>
      </x:c>
    </x:row>
    <x:row r="6496" ht="23" customHeight="1">
      <x:c r="A6496" s="4" t="str">
        <x:v>Sevilla</x:v>
      </x:c>
      <x:c r="B6496" s="4" t="str">
        <x:v>3.º ESO</x:v>
      </x:c>
      <x:c r="C6496" s="4" t="str">
        <x:v>C</x:v>
      </x:c>
      <x:c r="D6496" s="13" t="str">
        <x:v>00501</x:v>
      </x:c>
      <x:c r="E6496" s="13" t="str">
        <x:v>00480</x:v>
      </x:c>
      <x:c r="F6496" s="4" t="str">
        <x:v>prediccion_rechazo</x:v>
      </x:c>
      <x:c r="G6496" s="4"/>
      <x:c r="H6496" s="4" t="n">
        <x:f>COUNTIFS(Relaciones!$D$6167:$D$6541,E6496,Relaciones!$E$6167:$E$6541,D6496,Relaciones!$F$6167:$F$6541,"rechazo")</x:f>
        <x:v>1</x:v>
      </x:c>
    </x:row>
    <x:row r="6497" ht="23" customHeight="1">
      <x:c r="A6497" s="4" t="str">
        <x:v>Sevilla</x:v>
      </x:c>
      <x:c r="B6497" s="4" t="str">
        <x:v>3.º ESO</x:v>
      </x:c>
      <x:c r="C6497" s="4" t="str">
        <x:v>C</x:v>
      </x:c>
      <x:c r="D6497" s="13" t="str">
        <x:v>00501</x:v>
      </x:c>
      <x:c r="E6497" s="13" t="str">
        <x:v>00481</x:v>
      </x:c>
      <x:c r="F6497" s="4" t="str">
        <x:v>prediccion_rechazo</x:v>
      </x:c>
      <x:c r="G6497" s="4"/>
      <x:c r="H6497" s="4" t="n">
        <x:f>COUNTIFS(Relaciones!$D$6167:$D$6541,E6497,Relaciones!$E$6167:$E$6541,D6497,Relaciones!$F$6167:$F$6541,"rechazo")</x:f>
        <x:v>1</x:v>
      </x:c>
    </x:row>
    <x:row r="6498" ht="23" customHeight="1">
      <x:c r="A6498" s="4" t="str">
        <x:v>Sevilla</x:v>
      </x:c>
      <x:c r="B6498" s="4" t="str">
        <x:v>3.º ESO</x:v>
      </x:c>
      <x:c r="C6498" s="4" t="str">
        <x:v>C</x:v>
      </x:c>
      <x:c r="D6498" s="13" t="str">
        <x:v>00501</x:v>
      </x:c>
      <x:c r="E6498" s="13" t="str">
        <x:v>00483</x:v>
      </x:c>
      <x:c r="F6498" s="4" t="str">
        <x:v>prediccion_rechazo</x:v>
      </x:c>
      <x:c r="G6498" s="4"/>
      <x:c r="H6498" s="4" t="n">
        <x:f>COUNTIFS(Relaciones!$D$6167:$D$6541,E6498,Relaciones!$E$6167:$E$6541,D6498,Relaciones!$F$6167:$F$6541,"rechazo")</x:f>
        <x:v>1</x:v>
      </x:c>
    </x:row>
    <x:row r="6499" ht="23" customHeight="1">
      <x:c r="A6499" s="4" t="str">
        <x:v>Sevilla</x:v>
      </x:c>
      <x:c r="B6499" s="4" t="str">
        <x:v>3.º ESO</x:v>
      </x:c>
      <x:c r="C6499" s="4" t="str">
        <x:v>C</x:v>
      </x:c>
      <x:c r="D6499" s="13" t="str">
        <x:v>00501</x:v>
      </x:c>
      <x:c r="E6499" s="13" t="str">
        <x:v>00485</x:v>
      </x:c>
      <x:c r="F6499" s="4" t="str">
        <x:v>prediccion_rechazo</x:v>
      </x:c>
      <x:c r="G6499" s="4"/>
      <x:c r="H6499" s="4" t="n">
        <x:f>COUNTIFS(Relaciones!$D$6167:$D$6541,E6499,Relaciones!$E$6167:$E$6541,D6499,Relaciones!$F$6167:$F$6541,"rechazo")</x:f>
        <x:v>1</x:v>
      </x:c>
    </x:row>
    <x:row r="6500" ht="23" customHeight="1">
      <x:c r="A6500" s="4" t="str">
        <x:v>Sevilla</x:v>
      </x:c>
      <x:c r="B6500" s="4" t="str">
        <x:v>3.º ESO</x:v>
      </x:c>
      <x:c r="C6500" s="4" t="str">
        <x:v>C</x:v>
      </x:c>
      <x:c r="D6500" s="13" t="str">
        <x:v>00501</x:v>
      </x:c>
      <x:c r="E6500" s="13" t="str">
        <x:v>00486</x:v>
      </x:c>
      <x:c r="F6500" s="4" t="str">
        <x:v>prediccion_rechazo</x:v>
      </x:c>
      <x:c r="G6500" s="4"/>
      <x:c r="H6500" s="4" t="n">
        <x:f>COUNTIFS(Relaciones!$D$6167:$D$6541,E6500,Relaciones!$E$6167:$E$6541,D6500,Relaciones!$F$6167:$F$6541,"rechazo")</x:f>
        <x:v>1</x:v>
      </x:c>
    </x:row>
    <x:row r="6501" ht="23" customHeight="1">
      <x:c r="A6501" s="4" t="str">
        <x:v>Sevilla</x:v>
      </x:c>
      <x:c r="B6501" s="4" t="str">
        <x:v>3.º ESO</x:v>
      </x:c>
      <x:c r="C6501" s="4" t="str">
        <x:v>C</x:v>
      </x:c>
      <x:c r="D6501" s="13" t="str">
        <x:v>00501</x:v>
      </x:c>
      <x:c r="E6501" s="13" t="str">
        <x:v>00488</x:v>
      </x:c>
      <x:c r="F6501" s="4" t="str">
        <x:v>prediccion_rechazo</x:v>
      </x:c>
      <x:c r="G6501" s="4"/>
      <x:c r="H6501" s="4" t="n">
        <x:f>COUNTIFS(Relaciones!$D$6167:$D$6541,E6501,Relaciones!$E$6167:$E$6541,D6501,Relaciones!$F$6167:$F$6541,"rechazo")</x:f>
        <x:v>1</x:v>
      </x:c>
    </x:row>
    <x:row r="6502" ht="23" customHeight="1">
      <x:c r="A6502" s="4" t="str">
        <x:v>Sevilla</x:v>
      </x:c>
      <x:c r="B6502" s="4" t="str">
        <x:v>3.º ESO</x:v>
      </x:c>
      <x:c r="C6502" s="4" t="str">
        <x:v>C</x:v>
      </x:c>
      <x:c r="D6502" s="13" t="str">
        <x:v>00501</x:v>
      </x:c>
      <x:c r="E6502" s="13" t="str">
        <x:v>00489</x:v>
      </x:c>
      <x:c r="F6502" s="4" t="str">
        <x:v>prediccion_rechazo</x:v>
      </x:c>
      <x:c r="G6502" s="4"/>
      <x:c r="H6502" s="4" t="n">
        <x:f>COUNTIFS(Relaciones!$D$6167:$D$6541,E6502,Relaciones!$E$6167:$E$6541,D6502,Relaciones!$F$6167:$F$6541,"rechazo")</x:f>
        <x:v>1</x:v>
      </x:c>
    </x:row>
    <x:row r="6503" ht="23" customHeight="1">
      <x:c r="A6503" s="4" t="str">
        <x:v>Sevilla</x:v>
      </x:c>
      <x:c r="B6503" s="4" t="str">
        <x:v>3.º ESO</x:v>
      </x:c>
      <x:c r="C6503" s="4" t="str">
        <x:v>C</x:v>
      </x:c>
      <x:c r="D6503" s="13" t="str">
        <x:v>00501</x:v>
      </x:c>
      <x:c r="E6503" s="13" t="str">
        <x:v>00490</x:v>
      </x:c>
      <x:c r="F6503" s="4" t="str">
        <x:v>prediccion_rechazo</x:v>
      </x:c>
      <x:c r="G6503" s="4"/>
      <x:c r="H6503" s="4" t="n">
        <x:f>COUNTIFS(Relaciones!$D$6167:$D$6541,E6503,Relaciones!$E$6167:$E$6541,D6503,Relaciones!$F$6167:$F$6541,"rechazo")</x:f>
        <x:v>1</x:v>
      </x:c>
    </x:row>
    <x:row r="6504" ht="23" customHeight="1">
      <x:c r="A6504" s="4" t="str">
        <x:v>Sevilla</x:v>
      </x:c>
      <x:c r="B6504" s="4" t="str">
        <x:v>3.º ESO</x:v>
      </x:c>
      <x:c r="C6504" s="4" t="str">
        <x:v>C</x:v>
      </x:c>
      <x:c r="D6504" s="13" t="str">
        <x:v>00501</x:v>
      </x:c>
      <x:c r="E6504" s="13" t="str">
        <x:v>00493</x:v>
      </x:c>
      <x:c r="F6504" s="4" t="str">
        <x:v>prediccion_rechazo</x:v>
      </x:c>
      <x:c r="G6504" s="4"/>
      <x:c r="H6504" s="4" t="n">
        <x:f>COUNTIFS(Relaciones!$D$6167:$D$6541,E6504,Relaciones!$E$6167:$E$6541,D6504,Relaciones!$F$6167:$F$6541,"rechazo")</x:f>
        <x:v>1</x:v>
      </x:c>
    </x:row>
    <x:row r="6505" ht="23" customHeight="1">
      <x:c r="A6505" s="4" t="str">
        <x:v>Sevilla</x:v>
      </x:c>
      <x:c r="B6505" s="4" t="str">
        <x:v>3.º ESO</x:v>
      </x:c>
      <x:c r="C6505" s="4" t="str">
        <x:v>C</x:v>
      </x:c>
      <x:c r="D6505" s="13" t="str">
        <x:v>00501</x:v>
      </x:c>
      <x:c r="E6505" s="13" t="str">
        <x:v>00494</x:v>
      </x:c>
      <x:c r="F6505" s="4" t="str">
        <x:v>prediccion_rechazo</x:v>
      </x:c>
      <x:c r="G6505" s="4"/>
      <x:c r="H6505" s="4" t="n">
        <x:f>COUNTIFS(Relaciones!$D$6167:$D$6541,E6505,Relaciones!$E$6167:$E$6541,D6505,Relaciones!$F$6167:$F$6541,"rechazo")</x:f>
        <x:v>1</x:v>
      </x:c>
    </x:row>
    <x:row r="6506" ht="23" customHeight="1">
      <x:c r="A6506" s="4" t="str">
        <x:v>Sevilla</x:v>
      </x:c>
      <x:c r="B6506" s="4" t="str">
        <x:v>3.º ESO</x:v>
      </x:c>
      <x:c r="C6506" s="4" t="str">
        <x:v>C</x:v>
      </x:c>
      <x:c r="D6506" s="13" t="str">
        <x:v>00501</x:v>
      </x:c>
      <x:c r="E6506" s="13" t="str">
        <x:v>00495</x:v>
      </x:c>
      <x:c r="F6506" s="4" t="str">
        <x:v>prediccion_rechazo</x:v>
      </x:c>
      <x:c r="G6506" s="4"/>
      <x:c r="H6506" s="4" t="n">
        <x:f>COUNTIFS(Relaciones!$D$6167:$D$6541,E6506,Relaciones!$E$6167:$E$6541,D6506,Relaciones!$F$6167:$F$6541,"rechazo")</x:f>
        <x:v>1</x:v>
      </x:c>
    </x:row>
    <x:row r="6507" ht="23" customHeight="1">
      <x:c r="A6507" s="4" t="str">
        <x:v>Sevilla</x:v>
      </x:c>
      <x:c r="B6507" s="4" t="str">
        <x:v>3.º ESO</x:v>
      </x:c>
      <x:c r="C6507" s="4" t="str">
        <x:v>C</x:v>
      </x:c>
      <x:c r="D6507" s="13" t="str">
        <x:v>00501</x:v>
      </x:c>
      <x:c r="E6507" s="13" t="str">
        <x:v>00497</x:v>
      </x:c>
      <x:c r="F6507" s="4" t="str">
        <x:v>prediccion_rechazo</x:v>
      </x:c>
      <x:c r="G6507" s="4"/>
      <x:c r="H6507" s="4" t="n">
        <x:f>COUNTIFS(Relaciones!$D$6167:$D$6541,E6507,Relaciones!$E$6167:$E$6541,D6507,Relaciones!$F$6167:$F$6541,"rechazo")</x:f>
        <x:v>1</x:v>
      </x:c>
    </x:row>
    <x:row r="6508" ht="23" customHeight="1">
      <x:c r="A6508" s="4" t="str">
        <x:v>Sevilla</x:v>
      </x:c>
      <x:c r="B6508" s="4" t="str">
        <x:v>3.º ESO</x:v>
      </x:c>
      <x:c r="C6508" s="4" t="str">
        <x:v>C</x:v>
      </x:c>
      <x:c r="D6508" s="13" t="str">
        <x:v>00501</x:v>
      </x:c>
      <x:c r="E6508" s="13" t="str">
        <x:v>00499</x:v>
      </x:c>
      <x:c r="F6508" s="4" t="str">
        <x:v>prediccion_rechazo</x:v>
      </x:c>
      <x:c r="G6508" s="4"/>
      <x:c r="H6508" s="4" t="n">
        <x:f>COUNTIFS(Relaciones!$D$6167:$D$6541,E6508,Relaciones!$E$6167:$E$6541,D6508,Relaciones!$F$6167:$F$6541,"rechazo")</x:f>
        <x:v>1</x:v>
      </x:c>
    </x:row>
    <x:row r="6509" ht="23" customHeight="1">
      <x:c r="A6509" s="4" t="str">
        <x:v>Sevilla</x:v>
      </x:c>
      <x:c r="B6509" s="4" t="str">
        <x:v>3.º ESO</x:v>
      </x:c>
      <x:c r="C6509" s="4" t="str">
        <x:v>C</x:v>
      </x:c>
      <x:c r="D6509" s="13" t="str">
        <x:v>00501</x:v>
      </x:c>
      <x:c r="E6509" s="13" t="str">
        <x:v>00500</x:v>
      </x:c>
      <x:c r="F6509" s="4" t="str">
        <x:v>prediccion_rechazo</x:v>
      </x:c>
      <x:c r="G6509" s="4"/>
      <x:c r="H6509" s="4" t="n">
        <x:f>COUNTIFS(Relaciones!$D$6167:$D$6541,E6509,Relaciones!$E$6167:$E$6541,D6509,Relaciones!$F$6167:$F$6541,"rechazo")</x:f>
        <x:v>1</x:v>
      </x:c>
    </x:row>
    <x:row r="6510" ht="23" customHeight="1">
      <x:c r="A6510" s="4" t="str">
        <x:v>Sevilla</x:v>
      </x:c>
      <x:c r="B6510" s="4" t="str">
        <x:v>3.º ESO</x:v>
      </x:c>
      <x:c r="C6510" s="4" t="str">
        <x:v>C</x:v>
      </x:c>
      <x:c r="D6510" s="13" t="str">
        <x:v>00501</x:v>
      </x:c>
      <x:c r="E6510" s="13" t="str">
        <x:v>00503</x:v>
      </x:c>
      <x:c r="F6510" s="4" t="str">
        <x:v>prediccion_rechazo</x:v>
      </x:c>
      <x:c r="G6510" s="4"/>
      <x:c r="H6510" s="4" t="n">
        <x:f>COUNTIFS(Relaciones!$D$6167:$D$6541,E6510,Relaciones!$E$6167:$E$6541,D6510,Relaciones!$F$6167:$F$6541,"rechazo")</x:f>
        <x:v>1</x:v>
      </x:c>
    </x:row>
    <x:row r="6511" ht="23" customHeight="1">
      <x:c r="A6511" s="4" t="str">
        <x:v>Sevilla</x:v>
      </x:c>
      <x:c r="B6511" s="4" t="str">
        <x:v>3.º ESO</x:v>
      </x:c>
      <x:c r="C6511" s="4" t="str">
        <x:v>C</x:v>
      </x:c>
      <x:c r="D6511" s="13" t="str">
        <x:v>00501</x:v>
      </x:c>
      <x:c r="E6511" s="13" t="str">
        <x:v>00504</x:v>
      </x:c>
      <x:c r="F6511" s="4" t="str">
        <x:v>prediccion_rechazo</x:v>
      </x:c>
      <x:c r="G6511" s="4"/>
      <x:c r="H6511" s="4" t="n">
        <x:f>COUNTIFS(Relaciones!$D$6167:$D$6541,E6511,Relaciones!$E$6167:$E$6541,D6511,Relaciones!$F$6167:$F$6541,"rechazo")</x:f>
        <x:v>1</x:v>
      </x:c>
    </x:row>
    <x:row r="6512" ht="23" customHeight="1">
      <x:c r="A6512" s="4" t="str">
        <x:v>Sevilla</x:v>
      </x:c>
      <x:c r="B6512" s="4" t="str">
        <x:v>3.º ESO</x:v>
      </x:c>
      <x:c r="C6512" s="4" t="str">
        <x:v>C</x:v>
      </x:c>
      <x:c r="D6512" s="13" t="str">
        <x:v>00502</x:v>
      </x:c>
      <x:c r="E6512" s="13" t="str">
        <x:v>00478</x:v>
      </x:c>
      <x:c r="F6512" s="4" t="str">
        <x:v>prediccion_rechazo</x:v>
      </x:c>
      <x:c r="G6512" s="4"/>
      <x:c r="H6512" s="4" t="n">
        <x:f>COUNTIFS(Relaciones!$D$6167:$D$6541,E6512,Relaciones!$E$6167:$E$6541,D6512,Relaciones!$F$6167:$F$6541,"rechazo")</x:f>
        <x:v>1</x:v>
      </x:c>
    </x:row>
    <x:row r="6513" ht="23" customHeight="1">
      <x:c r="A6513" s="4" t="str">
        <x:v>Sevilla</x:v>
      </x:c>
      <x:c r="B6513" s="4" t="str">
        <x:v>3.º ESO</x:v>
      </x:c>
      <x:c r="C6513" s="4" t="str">
        <x:v>C</x:v>
      </x:c>
      <x:c r="D6513" s="13" t="str">
        <x:v>00502</x:v>
      </x:c>
      <x:c r="E6513" s="13" t="str">
        <x:v>00479</x:v>
      </x:c>
      <x:c r="F6513" s="4" t="str">
        <x:v>prediccion_rechazo</x:v>
      </x:c>
      <x:c r="G6513" s="4"/>
      <x:c r="H6513" s="4" t="n">
        <x:f>COUNTIFS(Relaciones!$D$6167:$D$6541,E6513,Relaciones!$E$6167:$E$6541,D6513,Relaciones!$F$6167:$F$6541,"rechazo")</x:f>
        <x:v>1</x:v>
      </x:c>
    </x:row>
    <x:row r="6514" ht="23" customHeight="1">
      <x:c r="A6514" s="4" t="str">
        <x:v>Sevilla</x:v>
      </x:c>
      <x:c r="B6514" s="4" t="str">
        <x:v>3.º ESO</x:v>
      </x:c>
      <x:c r="C6514" s="4" t="str">
        <x:v>C</x:v>
      </x:c>
      <x:c r="D6514" s="13" t="str">
        <x:v>00502</x:v>
      </x:c>
      <x:c r="E6514" s="13" t="str">
        <x:v>00480</x:v>
      </x:c>
      <x:c r="F6514" s="4" t="str">
        <x:v>prediccion_rechazo</x:v>
      </x:c>
      <x:c r="G6514" s="4"/>
      <x:c r="H6514" s="4" t="n">
        <x:f>COUNTIFS(Relaciones!$D$6167:$D$6541,E6514,Relaciones!$E$6167:$E$6541,D6514,Relaciones!$F$6167:$F$6541,"rechazo")</x:f>
        <x:v>1</x:v>
      </x:c>
    </x:row>
    <x:row r="6515" ht="23" customHeight="1">
      <x:c r="A6515" s="4" t="str">
        <x:v>Sevilla</x:v>
      </x:c>
      <x:c r="B6515" s="4" t="str">
        <x:v>3.º ESO</x:v>
      </x:c>
      <x:c r="C6515" s="4" t="str">
        <x:v>C</x:v>
      </x:c>
      <x:c r="D6515" s="13" t="str">
        <x:v>00502</x:v>
      </x:c>
      <x:c r="E6515" s="13" t="str">
        <x:v>00482</x:v>
      </x:c>
      <x:c r="F6515" s="4" t="str">
        <x:v>prediccion_rechazo</x:v>
      </x:c>
      <x:c r="G6515" s="4"/>
      <x:c r="H6515" s="4" t="n">
        <x:f>COUNTIFS(Relaciones!$D$6167:$D$6541,E6515,Relaciones!$E$6167:$E$6541,D6515,Relaciones!$F$6167:$F$6541,"rechazo")</x:f>
        <x:v>1</x:v>
      </x:c>
    </x:row>
    <x:row r="6516" ht="23" customHeight="1">
      <x:c r="A6516" s="4" t="str">
        <x:v>Sevilla</x:v>
      </x:c>
      <x:c r="B6516" s="4" t="str">
        <x:v>3.º ESO</x:v>
      </x:c>
      <x:c r="C6516" s="4" t="str">
        <x:v>C</x:v>
      </x:c>
      <x:c r="D6516" s="13" t="str">
        <x:v>00502</x:v>
      </x:c>
      <x:c r="E6516" s="13" t="str">
        <x:v>00483</x:v>
      </x:c>
      <x:c r="F6516" s="4" t="str">
        <x:v>prediccion_rechazo</x:v>
      </x:c>
      <x:c r="G6516" s="4"/>
      <x:c r="H6516" s="4" t="n">
        <x:f>COUNTIFS(Relaciones!$D$6167:$D$6541,E6516,Relaciones!$E$6167:$E$6541,D6516,Relaciones!$F$6167:$F$6541,"rechazo")</x:f>
        <x:v>1</x:v>
      </x:c>
    </x:row>
    <x:row r="6517" ht="23" customHeight="1">
      <x:c r="A6517" s="4" t="str">
        <x:v>Sevilla</x:v>
      </x:c>
      <x:c r="B6517" s="4" t="str">
        <x:v>3.º ESO</x:v>
      </x:c>
      <x:c r="C6517" s="4" t="str">
        <x:v>C</x:v>
      </x:c>
      <x:c r="D6517" s="13" t="str">
        <x:v>00502</x:v>
      </x:c>
      <x:c r="E6517" s="13" t="str">
        <x:v>00484</x:v>
      </x:c>
      <x:c r="F6517" s="4" t="str">
        <x:v>prediccion_rechazo</x:v>
      </x:c>
      <x:c r="G6517" s="4"/>
      <x:c r="H6517" s="4" t="n">
        <x:f>COUNTIFS(Relaciones!$D$6167:$D$6541,E6517,Relaciones!$E$6167:$E$6541,D6517,Relaciones!$F$6167:$F$6541,"rechazo")</x:f>
        <x:v>0</x:v>
      </x:c>
    </x:row>
    <x:row r="6518" ht="23" customHeight="1">
      <x:c r="A6518" s="4" t="str">
        <x:v>Sevilla</x:v>
      </x:c>
      <x:c r="B6518" s="4" t="str">
        <x:v>3.º ESO</x:v>
      </x:c>
      <x:c r="C6518" s="4" t="str">
        <x:v>C</x:v>
      </x:c>
      <x:c r="D6518" s="13" t="str">
        <x:v>00502</x:v>
      </x:c>
      <x:c r="E6518" s="13" t="str">
        <x:v>00485</x:v>
      </x:c>
      <x:c r="F6518" s="4" t="str">
        <x:v>prediccion_rechazo</x:v>
      </x:c>
      <x:c r="G6518" s="4"/>
      <x:c r="H6518" s="4" t="n">
        <x:f>COUNTIFS(Relaciones!$D$6167:$D$6541,E6518,Relaciones!$E$6167:$E$6541,D6518,Relaciones!$F$6167:$F$6541,"rechazo")</x:f>
        <x:v>1</x:v>
      </x:c>
    </x:row>
    <x:row r="6519" ht="23" customHeight="1">
      <x:c r="A6519" s="4" t="str">
        <x:v>Sevilla</x:v>
      </x:c>
      <x:c r="B6519" s="4" t="str">
        <x:v>3.º ESO</x:v>
      </x:c>
      <x:c r="C6519" s="4" t="str">
        <x:v>C</x:v>
      </x:c>
      <x:c r="D6519" s="13" t="str">
        <x:v>00502</x:v>
      </x:c>
      <x:c r="E6519" s="13" t="str">
        <x:v>00487</x:v>
      </x:c>
      <x:c r="F6519" s="4" t="str">
        <x:v>prediccion_rechazo</x:v>
      </x:c>
      <x:c r="G6519" s="4"/>
      <x:c r="H6519" s="4" t="n">
        <x:f>COUNTIFS(Relaciones!$D$6167:$D$6541,E6519,Relaciones!$E$6167:$E$6541,D6519,Relaciones!$F$6167:$F$6541,"rechazo")</x:f>
        <x:v>1</x:v>
      </x:c>
    </x:row>
    <x:row r="6520" ht="23" customHeight="1">
      <x:c r="A6520" s="4" t="str">
        <x:v>Sevilla</x:v>
      </x:c>
      <x:c r="B6520" s="4" t="str">
        <x:v>3.º ESO</x:v>
      </x:c>
      <x:c r="C6520" s="4" t="str">
        <x:v>C</x:v>
      </x:c>
      <x:c r="D6520" s="13" t="str">
        <x:v>00502</x:v>
      </x:c>
      <x:c r="E6520" s="13" t="str">
        <x:v>00488</x:v>
      </x:c>
      <x:c r="F6520" s="4" t="str">
        <x:v>prediccion_rechazo</x:v>
      </x:c>
      <x:c r="G6520" s="4"/>
      <x:c r="H6520" s="4" t="n">
        <x:f>COUNTIFS(Relaciones!$D$6167:$D$6541,E6520,Relaciones!$E$6167:$E$6541,D6520,Relaciones!$F$6167:$F$6541,"rechazo")</x:f>
        <x:v>1</x:v>
      </x:c>
    </x:row>
    <x:row r="6521" ht="23" customHeight="1">
      <x:c r="A6521" s="4" t="str">
        <x:v>Sevilla</x:v>
      </x:c>
      <x:c r="B6521" s="4" t="str">
        <x:v>3.º ESO</x:v>
      </x:c>
      <x:c r="C6521" s="4" t="str">
        <x:v>C</x:v>
      </x:c>
      <x:c r="D6521" s="13" t="str">
        <x:v>00502</x:v>
      </x:c>
      <x:c r="E6521" s="13" t="str">
        <x:v>00489</x:v>
      </x:c>
      <x:c r="F6521" s="4" t="str">
        <x:v>prediccion_rechazo</x:v>
      </x:c>
      <x:c r="G6521" s="4"/>
      <x:c r="H6521" s="4" t="n">
        <x:f>COUNTIFS(Relaciones!$D$6167:$D$6541,E6521,Relaciones!$E$6167:$E$6541,D6521,Relaciones!$F$6167:$F$6541,"rechazo")</x:f>
        <x:v>1</x:v>
      </x:c>
    </x:row>
    <x:row r="6522" ht="23" customHeight="1">
      <x:c r="A6522" s="4" t="str">
        <x:v>Sevilla</x:v>
      </x:c>
      <x:c r="B6522" s="4" t="str">
        <x:v>3.º ESO</x:v>
      </x:c>
      <x:c r="C6522" s="4" t="str">
        <x:v>C</x:v>
      </x:c>
      <x:c r="D6522" s="13" t="str">
        <x:v>00502</x:v>
      </x:c>
      <x:c r="E6522" s="13" t="str">
        <x:v>00492</x:v>
      </x:c>
      <x:c r="F6522" s="4" t="str">
        <x:v>prediccion_rechazo</x:v>
      </x:c>
      <x:c r="G6522" s="4"/>
      <x:c r="H6522" s="4" t="n">
        <x:f>COUNTIFS(Relaciones!$D$6167:$D$6541,E6522,Relaciones!$E$6167:$E$6541,D6522,Relaciones!$F$6167:$F$6541,"rechazo")</x:f>
        <x:v>1</x:v>
      </x:c>
    </x:row>
    <x:row r="6523" ht="23" customHeight="1">
      <x:c r="A6523" s="4" t="str">
        <x:v>Sevilla</x:v>
      </x:c>
      <x:c r="B6523" s="4" t="str">
        <x:v>3.º ESO</x:v>
      </x:c>
      <x:c r="C6523" s="4" t="str">
        <x:v>C</x:v>
      </x:c>
      <x:c r="D6523" s="13" t="str">
        <x:v>00502</x:v>
      </x:c>
      <x:c r="E6523" s="13" t="str">
        <x:v>00493</x:v>
      </x:c>
      <x:c r="F6523" s="4" t="str">
        <x:v>prediccion_rechazo</x:v>
      </x:c>
      <x:c r="G6523" s="4"/>
      <x:c r="H6523" s="4" t="n">
        <x:f>COUNTIFS(Relaciones!$D$6167:$D$6541,E6523,Relaciones!$E$6167:$E$6541,D6523,Relaciones!$F$6167:$F$6541,"rechazo")</x:f>
        <x:v>1</x:v>
      </x:c>
    </x:row>
    <x:row r="6524" ht="23" customHeight="1">
      <x:c r="A6524" s="4" t="str">
        <x:v>Sevilla</x:v>
      </x:c>
      <x:c r="B6524" s="4" t="str">
        <x:v>3.º ESO</x:v>
      </x:c>
      <x:c r="C6524" s="4" t="str">
        <x:v>C</x:v>
      </x:c>
      <x:c r="D6524" s="13" t="str">
        <x:v>00502</x:v>
      </x:c>
      <x:c r="E6524" s="13" t="str">
        <x:v>00494</x:v>
      </x:c>
      <x:c r="F6524" s="4" t="str">
        <x:v>prediccion_rechazo</x:v>
      </x:c>
      <x:c r="G6524" s="4"/>
      <x:c r="H6524" s="4" t="n">
        <x:f>COUNTIFS(Relaciones!$D$6167:$D$6541,E6524,Relaciones!$E$6167:$E$6541,D6524,Relaciones!$F$6167:$F$6541,"rechazo")</x:f>
        <x:v>1</x:v>
      </x:c>
    </x:row>
    <x:row r="6525" ht="23" customHeight="1">
      <x:c r="A6525" s="4" t="str">
        <x:v>Sevilla</x:v>
      </x:c>
      <x:c r="B6525" s="4" t="str">
        <x:v>3.º ESO</x:v>
      </x:c>
      <x:c r="C6525" s="4" t="str">
        <x:v>C</x:v>
      </x:c>
      <x:c r="D6525" s="13" t="str">
        <x:v>00502</x:v>
      </x:c>
      <x:c r="E6525" s="13" t="str">
        <x:v>00496</x:v>
      </x:c>
      <x:c r="F6525" s="4" t="str">
        <x:v>prediccion_rechazo</x:v>
      </x:c>
      <x:c r="G6525" s="4"/>
      <x:c r="H6525" s="4" t="n">
        <x:f>COUNTIFS(Relaciones!$D$6167:$D$6541,E6525,Relaciones!$E$6167:$E$6541,D6525,Relaciones!$F$6167:$F$6541,"rechazo")</x:f>
        <x:v>1</x:v>
      </x:c>
    </x:row>
    <x:row r="6526" ht="23" customHeight="1">
      <x:c r="A6526" s="4" t="str">
        <x:v>Sevilla</x:v>
      </x:c>
      <x:c r="B6526" s="4" t="str">
        <x:v>3.º ESO</x:v>
      </x:c>
      <x:c r="C6526" s="4" t="str">
        <x:v>C</x:v>
      </x:c>
      <x:c r="D6526" s="13" t="str">
        <x:v>00502</x:v>
      </x:c>
      <x:c r="E6526" s="13" t="str">
        <x:v>00497</x:v>
      </x:c>
      <x:c r="F6526" s="4" t="str">
        <x:v>prediccion_rechazo</x:v>
      </x:c>
      <x:c r="G6526" s="4"/>
      <x:c r="H6526" s="4" t="n">
        <x:f>COUNTIFS(Relaciones!$D$6167:$D$6541,E6526,Relaciones!$E$6167:$E$6541,D6526,Relaciones!$F$6167:$F$6541,"rechazo")</x:f>
        <x:v>1</x:v>
      </x:c>
    </x:row>
    <x:row r="6527" ht="23" customHeight="1">
      <x:c r="A6527" s="4" t="str">
        <x:v>Sevilla</x:v>
      </x:c>
      <x:c r="B6527" s="4" t="str">
        <x:v>3.º ESO</x:v>
      </x:c>
      <x:c r="C6527" s="4" t="str">
        <x:v>C</x:v>
      </x:c>
      <x:c r="D6527" s="13" t="str">
        <x:v>00502</x:v>
      </x:c>
      <x:c r="E6527" s="13" t="str">
        <x:v>00499</x:v>
      </x:c>
      <x:c r="F6527" s="4" t="str">
        <x:v>prediccion_rechazo</x:v>
      </x:c>
      <x:c r="G6527" s="4"/>
      <x:c r="H6527" s="4" t="n">
        <x:f>COUNTIFS(Relaciones!$D$6167:$D$6541,E6527,Relaciones!$E$6167:$E$6541,D6527,Relaciones!$F$6167:$F$6541,"rechazo")</x:f>
        <x:v>1</x:v>
      </x:c>
    </x:row>
    <x:row r="6528" ht="23" customHeight="1">
      <x:c r="A6528" s="4" t="str">
        <x:v>Sevilla</x:v>
      </x:c>
      <x:c r="B6528" s="4" t="str">
        <x:v>3.º ESO</x:v>
      </x:c>
      <x:c r="C6528" s="4" t="str">
        <x:v>C</x:v>
      </x:c>
      <x:c r="D6528" s="13" t="str">
        <x:v>00502</x:v>
      </x:c>
      <x:c r="E6528" s="13" t="str">
        <x:v>00501</x:v>
      </x:c>
      <x:c r="F6528" s="4" t="str">
        <x:v>prediccion_rechazo</x:v>
      </x:c>
      <x:c r="G6528" s="4"/>
      <x:c r="H6528" s="4" t="n">
        <x:f>COUNTIFS(Relaciones!$D$6167:$D$6541,E6528,Relaciones!$E$6167:$E$6541,D6528,Relaciones!$F$6167:$F$6541,"rechazo")</x:f>
        <x:v>1</x:v>
      </x:c>
    </x:row>
    <x:row r="6529" ht="23" customHeight="1">
      <x:c r="A6529" s="4" t="str">
        <x:v>Sevilla</x:v>
      </x:c>
      <x:c r="B6529" s="4" t="str">
        <x:v>3.º ESO</x:v>
      </x:c>
      <x:c r="C6529" s="4" t="str">
        <x:v>C</x:v>
      </x:c>
      <x:c r="D6529" s="13" t="str">
        <x:v>00502</x:v>
      </x:c>
      <x:c r="E6529" s="13" t="str">
        <x:v>00503</x:v>
      </x:c>
      <x:c r="F6529" s="4" t="str">
        <x:v>prediccion_rechazo</x:v>
      </x:c>
      <x:c r="G6529" s="4"/>
      <x:c r="H6529" s="4" t="n">
        <x:f>COUNTIFS(Relaciones!$D$6167:$D$6541,E6529,Relaciones!$E$6167:$E$6541,D6529,Relaciones!$F$6167:$F$6541,"rechazo")</x:f>
        <x:v>1</x:v>
      </x:c>
    </x:row>
    <x:row r="6530" ht="23" customHeight="1">
      <x:c r="A6530" s="4" t="str">
        <x:v>Sevilla</x:v>
      </x:c>
      <x:c r="B6530" s="4" t="str">
        <x:v>3.º ESO</x:v>
      </x:c>
      <x:c r="C6530" s="4" t="str">
        <x:v>C</x:v>
      </x:c>
      <x:c r="D6530" s="13" t="str">
        <x:v>00502</x:v>
      </x:c>
      <x:c r="E6530" s="13" t="str">
        <x:v>00504</x:v>
      </x:c>
      <x:c r="F6530" s="4" t="str">
        <x:v>prediccion_rechazo</x:v>
      </x:c>
      <x:c r="G6530" s="4"/>
      <x:c r="H6530" s="4" t="n">
        <x:f>COUNTIFS(Relaciones!$D$6167:$D$6541,E6530,Relaciones!$E$6167:$E$6541,D6530,Relaciones!$F$6167:$F$6541,"rechazo")</x:f>
        <x:v>1</x:v>
      </x:c>
    </x:row>
    <x:row r="6531" ht="23" customHeight="1">
      <x:c r="A6531" s="4" t="str">
        <x:v>Sevilla</x:v>
      </x:c>
      <x:c r="B6531" s="4" t="str">
        <x:v>3.º ESO</x:v>
      </x:c>
      <x:c r="C6531" s="4" t="str">
        <x:v>C</x:v>
      </x:c>
      <x:c r="D6531" s="13" t="str">
        <x:v>00503</x:v>
      </x:c>
      <x:c r="E6531" s="13" t="str">
        <x:v>00478</x:v>
      </x:c>
      <x:c r="F6531" s="4" t="str">
        <x:v>prediccion_rechazo</x:v>
      </x:c>
      <x:c r="G6531" s="4"/>
      <x:c r="H6531" s="4" t="n">
        <x:f>COUNTIFS(Relaciones!$D$6167:$D$6541,E6531,Relaciones!$E$6167:$E$6541,D6531,Relaciones!$F$6167:$F$6541,"rechazo")</x:f>
        <x:v>1</x:v>
      </x:c>
    </x:row>
    <x:row r="6532" ht="23" customHeight="1">
      <x:c r="A6532" s="4" t="str">
        <x:v>Sevilla</x:v>
      </x:c>
      <x:c r="B6532" s="4" t="str">
        <x:v>3.º ESO</x:v>
      </x:c>
      <x:c r="C6532" s="4" t="str">
        <x:v>C</x:v>
      </x:c>
      <x:c r="D6532" s="13" t="str">
        <x:v>00503</x:v>
      </x:c>
      <x:c r="E6532" s="13" t="str">
        <x:v>00480</x:v>
      </x:c>
      <x:c r="F6532" s="4" t="str">
        <x:v>prediccion_rechazo</x:v>
      </x:c>
      <x:c r="G6532" s="4"/>
      <x:c r="H6532" s="4" t="n">
        <x:f>COUNTIFS(Relaciones!$D$6167:$D$6541,E6532,Relaciones!$E$6167:$E$6541,D6532,Relaciones!$F$6167:$F$6541,"rechazo")</x:f>
        <x:v>1</x:v>
      </x:c>
    </x:row>
    <x:row r="6533" ht="23" customHeight="1">
      <x:c r="A6533" s="4" t="str">
        <x:v>Sevilla</x:v>
      </x:c>
      <x:c r="B6533" s="4" t="str">
        <x:v>3.º ESO</x:v>
      </x:c>
      <x:c r="C6533" s="4" t="str">
        <x:v>C</x:v>
      </x:c>
      <x:c r="D6533" s="13" t="str">
        <x:v>00503</x:v>
      </x:c>
      <x:c r="E6533" s="13" t="str">
        <x:v>00486</x:v>
      </x:c>
      <x:c r="F6533" s="4" t="str">
        <x:v>prediccion_rechazo</x:v>
      </x:c>
      <x:c r="G6533" s="4"/>
      <x:c r="H6533" s="4" t="n">
        <x:f>COUNTIFS(Relaciones!$D$6167:$D$6541,E6533,Relaciones!$E$6167:$E$6541,D6533,Relaciones!$F$6167:$F$6541,"rechazo")</x:f>
        <x:v>1</x:v>
      </x:c>
    </x:row>
    <x:row r="6534" ht="23" customHeight="1">
      <x:c r="A6534" s="4" t="str">
        <x:v>Sevilla</x:v>
      </x:c>
      <x:c r="B6534" s="4" t="str">
        <x:v>3.º ESO</x:v>
      </x:c>
      <x:c r="C6534" s="4" t="str">
        <x:v>C</x:v>
      </x:c>
      <x:c r="D6534" s="13" t="str">
        <x:v>00503</x:v>
      </x:c>
      <x:c r="E6534" s="13" t="str">
        <x:v>00488</x:v>
      </x:c>
      <x:c r="F6534" s="4" t="str">
        <x:v>prediccion_rechazo</x:v>
      </x:c>
      <x:c r="G6534" s="4"/>
      <x:c r="H6534" s="4" t="n">
        <x:f>COUNTIFS(Relaciones!$D$6167:$D$6541,E6534,Relaciones!$E$6167:$E$6541,D6534,Relaciones!$F$6167:$F$6541,"rechazo")</x:f>
        <x:v>1</x:v>
      </x:c>
    </x:row>
    <x:row r="6535" ht="23" customHeight="1">
      <x:c r="A6535" s="4" t="str">
        <x:v>Sevilla</x:v>
      </x:c>
      <x:c r="B6535" s="4" t="str">
        <x:v>3.º ESO</x:v>
      </x:c>
      <x:c r="C6535" s="4" t="str">
        <x:v>C</x:v>
      </x:c>
      <x:c r="D6535" s="13" t="str">
        <x:v>00503</x:v>
      </x:c>
      <x:c r="E6535" s="13" t="str">
        <x:v>00490</x:v>
      </x:c>
      <x:c r="F6535" s="4" t="str">
        <x:v>prediccion_rechazo</x:v>
      </x:c>
      <x:c r="G6535" s="4"/>
      <x:c r="H6535" s="4" t="n">
        <x:f>COUNTIFS(Relaciones!$D$6167:$D$6541,E6535,Relaciones!$E$6167:$E$6541,D6535,Relaciones!$F$6167:$F$6541,"rechazo")</x:f>
        <x:v>1</x:v>
      </x:c>
    </x:row>
    <x:row r="6536" ht="23" customHeight="1">
      <x:c r="A6536" s="4" t="str">
        <x:v>Sevilla</x:v>
      </x:c>
      <x:c r="B6536" s="4" t="str">
        <x:v>3.º ESO</x:v>
      </x:c>
      <x:c r="C6536" s="4" t="str">
        <x:v>C</x:v>
      </x:c>
      <x:c r="D6536" s="13" t="str">
        <x:v>00503</x:v>
      </x:c>
      <x:c r="E6536" s="13" t="str">
        <x:v>00494</x:v>
      </x:c>
      <x:c r="F6536" s="4" t="str">
        <x:v>prediccion_rechazo</x:v>
      </x:c>
      <x:c r="G6536" s="4"/>
      <x:c r="H6536" s="4" t="n">
        <x:f>COUNTIFS(Relaciones!$D$6167:$D$6541,E6536,Relaciones!$E$6167:$E$6541,D6536,Relaciones!$F$6167:$F$6541,"rechazo")</x:f>
        <x:v>1</x:v>
      </x:c>
    </x:row>
    <x:row r="6537" ht="23" customHeight="1">
      <x:c r="A6537" s="4" t="str">
        <x:v>Sevilla</x:v>
      </x:c>
      <x:c r="B6537" s="4" t="str">
        <x:v>3.º ESO</x:v>
      </x:c>
      <x:c r="C6537" s="4" t="str">
        <x:v>C</x:v>
      </x:c>
      <x:c r="D6537" s="13" t="str">
        <x:v>00503</x:v>
      </x:c>
      <x:c r="E6537" s="13" t="str">
        <x:v>00496</x:v>
      </x:c>
      <x:c r="F6537" s="4" t="str">
        <x:v>prediccion_rechazo</x:v>
      </x:c>
      <x:c r="G6537" s="4"/>
      <x:c r="H6537" s="4" t="n">
        <x:f>COUNTIFS(Relaciones!$D$6167:$D$6541,E6537,Relaciones!$E$6167:$E$6541,D6537,Relaciones!$F$6167:$F$6541,"rechazo")</x:f>
        <x:v>1</x:v>
      </x:c>
    </x:row>
    <x:row r="6538" ht="23" customHeight="1">
      <x:c r="A6538" s="4" t="str">
        <x:v>Sevilla</x:v>
      </x:c>
      <x:c r="B6538" s="4" t="str">
        <x:v>3.º ESO</x:v>
      </x:c>
      <x:c r="C6538" s="4" t="str">
        <x:v>C</x:v>
      </x:c>
      <x:c r="D6538" s="13" t="str">
        <x:v>00503</x:v>
      </x:c>
      <x:c r="E6538" s="13" t="str">
        <x:v>00500</x:v>
      </x:c>
      <x:c r="F6538" s="4" t="str">
        <x:v>prediccion_rechazo</x:v>
      </x:c>
      <x:c r="G6538" s="4"/>
      <x:c r="H6538" s="4" t="n">
        <x:f>COUNTIFS(Relaciones!$D$6167:$D$6541,E6538,Relaciones!$E$6167:$E$6541,D6538,Relaciones!$F$6167:$F$6541,"rechazo")</x:f>
        <x:v>1</x:v>
      </x:c>
    </x:row>
    <x:row r="6539" ht="23" customHeight="1">
      <x:c r="A6539" s="4" t="str">
        <x:v>Sevilla</x:v>
      </x:c>
      <x:c r="B6539" s="4" t="str">
        <x:v>3.º ESO</x:v>
      </x:c>
      <x:c r="C6539" s="4" t="str">
        <x:v>C</x:v>
      </x:c>
      <x:c r="D6539" s="13" t="str">
        <x:v>00503</x:v>
      </x:c>
      <x:c r="E6539" s="13" t="str">
        <x:v>00502</x:v>
      </x:c>
      <x:c r="F6539" s="4" t="str">
        <x:v>prediccion_rechazo</x:v>
      </x:c>
      <x:c r="G6539" s="4"/>
      <x:c r="H6539" s="4" t="n">
        <x:f>COUNTIFS(Relaciones!$D$6167:$D$6541,E6539,Relaciones!$E$6167:$E$6541,D6539,Relaciones!$F$6167:$F$6541,"rechazo")</x:f>
        <x:v>1</x:v>
      </x:c>
    </x:row>
    <x:row r="6540" ht="23" customHeight="1">
      <x:c r="A6540" s="4" t="str">
        <x:v>Sevilla</x:v>
      </x:c>
      <x:c r="B6540" s="4" t="str">
        <x:v>3.º ESO</x:v>
      </x:c>
      <x:c r="C6540" s="4" t="str">
        <x:v>C</x:v>
      </x:c>
      <x:c r="D6540" s="13" t="str">
        <x:v>00503</x:v>
      </x:c>
      <x:c r="E6540" s="13" t="str">
        <x:v>00504</x:v>
      </x:c>
      <x:c r="F6540" s="4" t="str">
        <x:v>prediccion_rechazo</x:v>
      </x:c>
      <x:c r="G6540" s="4"/>
      <x:c r="H6540" s="4" t="n">
        <x:f>COUNTIFS(Relaciones!$D$6167:$D$6541,E6540,Relaciones!$E$6167:$E$6541,D6540,Relaciones!$F$6167:$F$6541,"rechazo")</x:f>
        <x:v>1</x:v>
      </x:c>
    </x:row>
    <x:row r="6541" ht="23" customHeight="1">
      <x:c r="A6541" s="4" t="str">
        <x:v>Sevilla</x:v>
      </x:c>
      <x:c r="B6541" s="4" t="str">
        <x:v>3.º ESO</x:v>
      </x:c>
      <x:c r="C6541" s="4" t="str">
        <x:v>C</x:v>
      </x:c>
      <x:c r="D6541" s="13" t="str">
        <x:v>00504</x:v>
      </x:c>
      <x:c r="E6541" s="13" t="str">
        <x:v>00502</x:v>
      </x:c>
      <x:c r="F6541" s="4" t="str">
        <x:v>prediccion_rechazo</x:v>
      </x:c>
      <x:c r="G6541" s="4"/>
      <x:c r="H6541" s="4" t="n">
        <x:f>COUNTIFS(Relaciones!$D$6167:$D$6541,E6541,Relaciones!$E$6167:$E$6541,D6541,Relaciones!$F$6167:$F$6541,"rechazo")</x:f>
        <x:v>1</x:v>
      </x:c>
    </x:row>
    <x:row r="6542" ht="23" customHeight="1">
      <x:c r="A6542" s="4" t="str">
        <x:v>Sevilla</x:v>
      </x:c>
      <x:c r="B6542" s="4" t="str">
        <x:v>4.º ESO</x:v>
      </x:c>
      <x:c r="C6542" s="4" t="str">
        <x:v>A</x:v>
      </x:c>
      <x:c r="D6542" s="13" t="str">
        <x:v>00505</x:v>
      </x:c>
      <x:c r="E6542" s="13" t="str">
        <x:v>00506</x:v>
      </x:c>
      <x:c r="F6542" s="4" t="str">
        <x:v>amistad</x:v>
      </x:c>
      <x:c r="G6542" s="4" t="n">
        <x:f>COUNTIFS(Relaciones!$D$6542:$D$6977,E6542,Relaciones!$E$6542:$E$6977,D6542,Relaciones!$F$6542:$F$6977,F6542)</x:f>
        <x:v>1</x:v>
      </x:c>
      <x:c r="H6542" s="4"/>
    </x:row>
    <x:row r="6543" ht="23" customHeight="1">
      <x:c r="A6543" s="4" t="str">
        <x:v>Sevilla</x:v>
      </x:c>
      <x:c r="B6543" s="4" t="str">
        <x:v>4.º ESO</x:v>
      </x:c>
      <x:c r="C6543" s="4" t="str">
        <x:v>A</x:v>
      </x:c>
      <x:c r="D6543" s="13" t="str">
        <x:v>00505</x:v>
      </x:c>
      <x:c r="E6543" s="13" t="str">
        <x:v>00507</x:v>
      </x:c>
      <x:c r="F6543" s="4" t="str">
        <x:v>amistad</x:v>
      </x:c>
      <x:c r="G6543" s="4" t="n">
        <x:f>COUNTIFS(Relaciones!$D$6542:$D$6977,E6543,Relaciones!$E$6542:$E$6977,D6543,Relaciones!$F$6542:$F$6977,F6543)</x:f>
        <x:v>1</x:v>
      </x:c>
      <x:c r="H6543" s="4"/>
    </x:row>
    <x:row r="6544" ht="23" customHeight="1">
      <x:c r="A6544" s="4" t="str">
        <x:v>Sevilla</x:v>
      </x:c>
      <x:c r="B6544" s="4" t="str">
        <x:v>4.º ESO</x:v>
      </x:c>
      <x:c r="C6544" s="4" t="str">
        <x:v>A</x:v>
      </x:c>
      <x:c r="D6544" s="13" t="str">
        <x:v>00505</x:v>
      </x:c>
      <x:c r="E6544" s="13" t="str">
        <x:v>00517</x:v>
      </x:c>
      <x:c r="F6544" s="4" t="str">
        <x:v>amistad</x:v>
      </x:c>
      <x:c r="G6544" s="4" t="n">
        <x:f>COUNTIFS(Relaciones!$D$6542:$D$6977,E6544,Relaciones!$E$6542:$E$6977,D6544,Relaciones!$F$6542:$F$6977,F6544)</x:f>
        <x:v>1</x:v>
      </x:c>
      <x:c r="H6544" s="4"/>
    </x:row>
    <x:row r="6545" ht="23" customHeight="1">
      <x:c r="A6545" s="4" t="str">
        <x:v>Sevilla</x:v>
      </x:c>
      <x:c r="B6545" s="4" t="str">
        <x:v>4.º ESO</x:v>
      </x:c>
      <x:c r="C6545" s="4" t="str">
        <x:v>A</x:v>
      </x:c>
      <x:c r="D6545" s="13" t="str">
        <x:v>00505</x:v>
      </x:c>
      <x:c r="E6545" s="13" t="str">
        <x:v>00518</x:v>
      </x:c>
      <x:c r="F6545" s="4" t="str">
        <x:v>amistad</x:v>
      </x:c>
      <x:c r="G6545" s="4" t="n">
        <x:f>COUNTIFS(Relaciones!$D$6542:$D$6977,E6545,Relaciones!$E$6542:$E$6977,D6545,Relaciones!$F$6542:$F$6977,F6545)</x:f>
        <x:v>1</x:v>
      </x:c>
      <x:c r="H6545" s="4"/>
    </x:row>
    <x:row r="6546" ht="23" customHeight="1">
      <x:c r="A6546" s="4" t="str">
        <x:v>Sevilla</x:v>
      </x:c>
      <x:c r="B6546" s="4" t="str">
        <x:v>4.º ESO</x:v>
      </x:c>
      <x:c r="C6546" s="4" t="str">
        <x:v>A</x:v>
      </x:c>
      <x:c r="D6546" s="13" t="str">
        <x:v>00505</x:v>
      </x:c>
      <x:c r="E6546" s="13" t="str">
        <x:v>00519</x:v>
      </x:c>
      <x:c r="F6546" s="4" t="str">
        <x:v>amistad</x:v>
      </x:c>
      <x:c r="G6546" s="4" t="n">
        <x:f>COUNTIFS(Relaciones!$D$6542:$D$6977,E6546,Relaciones!$E$6542:$E$6977,D6546,Relaciones!$F$6542:$F$6977,F6546)</x:f>
        <x:v>1</x:v>
      </x:c>
      <x:c r="H6546" s="4"/>
    </x:row>
    <x:row r="6547" ht="23" customHeight="1">
      <x:c r="A6547" s="4" t="str">
        <x:v>Sevilla</x:v>
      </x:c>
      <x:c r="B6547" s="4" t="str">
        <x:v>4.º ESO</x:v>
      </x:c>
      <x:c r="C6547" s="4" t="str">
        <x:v>A</x:v>
      </x:c>
      <x:c r="D6547" s="13" t="str">
        <x:v>00505</x:v>
      </x:c>
      <x:c r="E6547" s="13" t="str">
        <x:v>00520</x:v>
      </x:c>
      <x:c r="F6547" s="4" t="str">
        <x:v>amistad</x:v>
      </x:c>
      <x:c r="G6547" s="4" t="n">
        <x:f>COUNTIFS(Relaciones!$D$6542:$D$6977,E6547,Relaciones!$E$6542:$E$6977,D6547,Relaciones!$F$6542:$F$6977,F6547)</x:f>
        <x:v>1</x:v>
      </x:c>
      <x:c r="H6547" s="4"/>
    </x:row>
    <x:row r="6548" ht="23" customHeight="1">
      <x:c r="A6548" s="4" t="str">
        <x:v>Sevilla</x:v>
      </x:c>
      <x:c r="B6548" s="4" t="str">
        <x:v>4.º ESO</x:v>
      </x:c>
      <x:c r="C6548" s="4" t="str">
        <x:v>A</x:v>
      </x:c>
      <x:c r="D6548" s="13" t="str">
        <x:v>00506</x:v>
      </x:c>
      <x:c r="E6548" s="13" t="str">
        <x:v>00505</x:v>
      </x:c>
      <x:c r="F6548" s="4" t="str">
        <x:v>amistad</x:v>
      </x:c>
      <x:c r="G6548" s="4" t="n">
        <x:f>COUNTIFS(Relaciones!$D$6542:$D$6977,E6548,Relaciones!$E$6542:$E$6977,D6548,Relaciones!$F$6542:$F$6977,F6548)</x:f>
        <x:v>1</x:v>
      </x:c>
      <x:c r="H6548" s="4"/>
    </x:row>
    <x:row r="6549" ht="23" customHeight="1">
      <x:c r="A6549" s="4" t="str">
        <x:v>Sevilla</x:v>
      </x:c>
      <x:c r="B6549" s="4" t="str">
        <x:v>4.º ESO</x:v>
      </x:c>
      <x:c r="C6549" s="4" t="str">
        <x:v>A</x:v>
      </x:c>
      <x:c r="D6549" s="13" t="str">
        <x:v>00506</x:v>
      </x:c>
      <x:c r="E6549" s="13" t="str">
        <x:v>00507</x:v>
      </x:c>
      <x:c r="F6549" s="4" t="str">
        <x:v>amistad</x:v>
      </x:c>
      <x:c r="G6549" s="4" t="n">
        <x:f>COUNTIFS(Relaciones!$D$6542:$D$6977,E6549,Relaciones!$E$6542:$E$6977,D6549,Relaciones!$F$6542:$F$6977,F6549)</x:f>
        <x:v>1</x:v>
      </x:c>
      <x:c r="H6549" s="4"/>
    </x:row>
    <x:row r="6550" ht="23" customHeight="1">
      <x:c r="A6550" s="4" t="str">
        <x:v>Sevilla</x:v>
      </x:c>
      <x:c r="B6550" s="4" t="str">
        <x:v>4.º ESO</x:v>
      </x:c>
      <x:c r="C6550" s="4" t="str">
        <x:v>A</x:v>
      </x:c>
      <x:c r="D6550" s="13" t="str">
        <x:v>00506</x:v>
      </x:c>
      <x:c r="E6550" s="13" t="str">
        <x:v>00508</x:v>
      </x:c>
      <x:c r="F6550" s="4" t="str">
        <x:v>amistad</x:v>
      </x:c>
      <x:c r="G6550" s="4" t="n">
        <x:f>COUNTIFS(Relaciones!$D$6542:$D$6977,E6550,Relaciones!$E$6542:$E$6977,D6550,Relaciones!$F$6542:$F$6977,F6550)</x:f>
        <x:v>1</x:v>
      </x:c>
      <x:c r="H6550" s="4"/>
    </x:row>
    <x:row r="6551" ht="23" customHeight="1">
      <x:c r="A6551" s="4" t="str">
        <x:v>Sevilla</x:v>
      </x:c>
      <x:c r="B6551" s="4" t="str">
        <x:v>4.º ESO</x:v>
      </x:c>
      <x:c r="C6551" s="4" t="str">
        <x:v>A</x:v>
      </x:c>
      <x:c r="D6551" s="13" t="str">
        <x:v>00506</x:v>
      </x:c>
      <x:c r="E6551" s="13" t="str">
        <x:v>00518</x:v>
      </x:c>
      <x:c r="F6551" s="4" t="str">
        <x:v>amistad</x:v>
      </x:c>
      <x:c r="G6551" s="4" t="n">
        <x:f>COUNTIFS(Relaciones!$D$6542:$D$6977,E6551,Relaciones!$E$6542:$E$6977,D6551,Relaciones!$F$6542:$F$6977,F6551)</x:f>
        <x:v>1</x:v>
      </x:c>
      <x:c r="H6551" s="4"/>
    </x:row>
    <x:row r="6552" ht="23" customHeight="1">
      <x:c r="A6552" s="4" t="str">
        <x:v>Sevilla</x:v>
      </x:c>
      <x:c r="B6552" s="4" t="str">
        <x:v>4.º ESO</x:v>
      </x:c>
      <x:c r="C6552" s="4" t="str">
        <x:v>A</x:v>
      </x:c>
      <x:c r="D6552" s="13" t="str">
        <x:v>00506</x:v>
      </x:c>
      <x:c r="E6552" s="13" t="str">
        <x:v>00519</x:v>
      </x:c>
      <x:c r="F6552" s="4" t="str">
        <x:v>amistad</x:v>
      </x:c>
      <x:c r="G6552" s="4" t="n">
        <x:f>COUNTIFS(Relaciones!$D$6542:$D$6977,E6552,Relaciones!$E$6542:$E$6977,D6552,Relaciones!$F$6542:$F$6977,F6552)</x:f>
        <x:v>1</x:v>
      </x:c>
      <x:c r="H6552" s="4"/>
    </x:row>
    <x:row r="6553" ht="23" customHeight="1">
      <x:c r="A6553" s="4" t="str">
        <x:v>Sevilla</x:v>
      </x:c>
      <x:c r="B6553" s="4" t="str">
        <x:v>4.º ESO</x:v>
      </x:c>
      <x:c r="C6553" s="4" t="str">
        <x:v>A</x:v>
      </x:c>
      <x:c r="D6553" s="13" t="str">
        <x:v>00506</x:v>
      </x:c>
      <x:c r="E6553" s="13" t="str">
        <x:v>00521</x:v>
      </x:c>
      <x:c r="F6553" s="4" t="str">
        <x:v>amistad</x:v>
      </x:c>
      <x:c r="G6553" s="4" t="n">
        <x:f>COUNTIFS(Relaciones!$D$6542:$D$6977,E6553,Relaciones!$E$6542:$E$6977,D6553,Relaciones!$F$6542:$F$6977,F6553)</x:f>
        <x:v>1</x:v>
      </x:c>
      <x:c r="H6553" s="4"/>
    </x:row>
    <x:row r="6554" ht="23" customHeight="1">
      <x:c r="A6554" s="4" t="str">
        <x:v>Sevilla</x:v>
      </x:c>
      <x:c r="B6554" s="4" t="str">
        <x:v>4.º ESO</x:v>
      </x:c>
      <x:c r="C6554" s="4" t="str">
        <x:v>A</x:v>
      </x:c>
      <x:c r="D6554" s="13" t="str">
        <x:v>00507</x:v>
      </x:c>
      <x:c r="E6554" s="13" t="str">
        <x:v>00505</x:v>
      </x:c>
      <x:c r="F6554" s="4" t="str">
        <x:v>amistad</x:v>
      </x:c>
      <x:c r="G6554" s="4" t="n">
        <x:f>COUNTIFS(Relaciones!$D$6542:$D$6977,E6554,Relaciones!$E$6542:$E$6977,D6554,Relaciones!$F$6542:$F$6977,F6554)</x:f>
        <x:v>1</x:v>
      </x:c>
      <x:c r="H6554" s="4"/>
    </x:row>
    <x:row r="6555" ht="23" customHeight="1">
      <x:c r="A6555" s="4" t="str">
        <x:v>Sevilla</x:v>
      </x:c>
      <x:c r="B6555" s="4" t="str">
        <x:v>4.º ESO</x:v>
      </x:c>
      <x:c r="C6555" s="4" t="str">
        <x:v>A</x:v>
      </x:c>
      <x:c r="D6555" s="13" t="str">
        <x:v>00507</x:v>
      </x:c>
      <x:c r="E6555" s="13" t="str">
        <x:v>00506</x:v>
      </x:c>
      <x:c r="F6555" s="4" t="str">
        <x:v>amistad</x:v>
      </x:c>
      <x:c r="G6555" s="4" t="n">
        <x:f>COUNTIFS(Relaciones!$D$6542:$D$6977,E6555,Relaciones!$E$6542:$E$6977,D6555,Relaciones!$F$6542:$F$6977,F6555)</x:f>
        <x:v>1</x:v>
      </x:c>
      <x:c r="H6555" s="4"/>
    </x:row>
    <x:row r="6556" ht="23" customHeight="1">
      <x:c r="A6556" s="4" t="str">
        <x:v>Sevilla</x:v>
      </x:c>
      <x:c r="B6556" s="4" t="str">
        <x:v>4.º ESO</x:v>
      </x:c>
      <x:c r="C6556" s="4" t="str">
        <x:v>A</x:v>
      </x:c>
      <x:c r="D6556" s="13" t="str">
        <x:v>00507</x:v>
      </x:c>
      <x:c r="E6556" s="13" t="str">
        <x:v>00508</x:v>
      </x:c>
      <x:c r="F6556" s="4" t="str">
        <x:v>amistad</x:v>
      </x:c>
      <x:c r="G6556" s="4" t="n">
        <x:f>COUNTIFS(Relaciones!$D$6542:$D$6977,E6556,Relaciones!$E$6542:$E$6977,D6556,Relaciones!$F$6542:$F$6977,F6556)</x:f>
        <x:v>1</x:v>
      </x:c>
      <x:c r="H6556" s="4"/>
    </x:row>
    <x:row r="6557" ht="23" customHeight="1">
      <x:c r="A6557" s="4" t="str">
        <x:v>Sevilla</x:v>
      </x:c>
      <x:c r="B6557" s="4" t="str">
        <x:v>4.º ESO</x:v>
      </x:c>
      <x:c r="C6557" s="4" t="str">
        <x:v>A</x:v>
      </x:c>
      <x:c r="D6557" s="13" t="str">
        <x:v>00507</x:v>
      </x:c>
      <x:c r="E6557" s="13" t="str">
        <x:v>00509</x:v>
      </x:c>
      <x:c r="F6557" s="4" t="str">
        <x:v>amistad</x:v>
      </x:c>
      <x:c r="G6557" s="4" t="n">
        <x:f>COUNTIFS(Relaciones!$D$6542:$D$6977,E6557,Relaciones!$E$6542:$E$6977,D6557,Relaciones!$F$6542:$F$6977,F6557)</x:f>
        <x:v>1</x:v>
      </x:c>
      <x:c r="H6557" s="4"/>
    </x:row>
    <x:row r="6558" ht="23" customHeight="1">
      <x:c r="A6558" s="4" t="str">
        <x:v>Sevilla</x:v>
      </x:c>
      <x:c r="B6558" s="4" t="str">
        <x:v>4.º ESO</x:v>
      </x:c>
      <x:c r="C6558" s="4" t="str">
        <x:v>A</x:v>
      </x:c>
      <x:c r="D6558" s="13" t="str">
        <x:v>00507</x:v>
      </x:c>
      <x:c r="E6558" s="13" t="str">
        <x:v>00520</x:v>
      </x:c>
      <x:c r="F6558" s="4" t="str">
        <x:v>amistad</x:v>
      </x:c>
      <x:c r="G6558" s="4" t="n">
        <x:f>COUNTIFS(Relaciones!$D$6542:$D$6977,E6558,Relaciones!$E$6542:$E$6977,D6558,Relaciones!$F$6542:$F$6977,F6558)</x:f>
        <x:v>1</x:v>
      </x:c>
      <x:c r="H6558" s="4"/>
    </x:row>
    <x:row r="6559" ht="23" customHeight="1">
      <x:c r="A6559" s="4" t="str">
        <x:v>Sevilla</x:v>
      </x:c>
      <x:c r="B6559" s="4" t="str">
        <x:v>4.º ESO</x:v>
      </x:c>
      <x:c r="C6559" s="4" t="str">
        <x:v>A</x:v>
      </x:c>
      <x:c r="D6559" s="13" t="str">
        <x:v>00507</x:v>
      </x:c>
      <x:c r="E6559" s="13" t="str">
        <x:v>00522</x:v>
      </x:c>
      <x:c r="F6559" s="4" t="str">
        <x:v>amistad</x:v>
      </x:c>
      <x:c r="G6559" s="4" t="n">
        <x:f>COUNTIFS(Relaciones!$D$6542:$D$6977,E6559,Relaciones!$E$6542:$E$6977,D6559,Relaciones!$F$6542:$F$6977,F6559)</x:f>
        <x:v>1</x:v>
      </x:c>
      <x:c r="H6559" s="4"/>
    </x:row>
    <x:row r="6560" ht="23" customHeight="1">
      <x:c r="A6560" s="4" t="str">
        <x:v>Sevilla</x:v>
      </x:c>
      <x:c r="B6560" s="4" t="str">
        <x:v>4.º ESO</x:v>
      </x:c>
      <x:c r="C6560" s="4" t="str">
        <x:v>A</x:v>
      </x:c>
      <x:c r="D6560" s="13" t="str">
        <x:v>00508</x:v>
      </x:c>
      <x:c r="E6560" s="13" t="str">
        <x:v>00505</x:v>
      </x:c>
      <x:c r="F6560" s="4" t="str">
        <x:v>amistad</x:v>
      </x:c>
      <x:c r="G6560" s="4" t="n">
        <x:f>COUNTIFS(Relaciones!$D$6542:$D$6977,E6560,Relaciones!$E$6542:$E$6977,D6560,Relaciones!$F$6542:$F$6977,F6560)</x:f>
        <x:v>0</x:v>
      </x:c>
      <x:c r="H6560" s="4"/>
    </x:row>
    <x:row r="6561" ht="23" customHeight="1">
      <x:c r="A6561" s="4" t="str">
        <x:v>Sevilla</x:v>
      </x:c>
      <x:c r="B6561" s="4" t="str">
        <x:v>4.º ESO</x:v>
      </x:c>
      <x:c r="C6561" s="4" t="str">
        <x:v>A</x:v>
      </x:c>
      <x:c r="D6561" s="13" t="str">
        <x:v>00508</x:v>
      </x:c>
      <x:c r="E6561" s="13" t="str">
        <x:v>00506</x:v>
      </x:c>
      <x:c r="F6561" s="4" t="str">
        <x:v>amistad</x:v>
      </x:c>
      <x:c r="G6561" s="4" t="n">
        <x:f>COUNTIFS(Relaciones!$D$6542:$D$6977,E6561,Relaciones!$E$6542:$E$6977,D6561,Relaciones!$F$6542:$F$6977,F6561)</x:f>
        <x:v>1</x:v>
      </x:c>
      <x:c r="H6561" s="4"/>
    </x:row>
    <x:row r="6562" ht="23" customHeight="1">
      <x:c r="A6562" s="4" t="str">
        <x:v>Sevilla</x:v>
      </x:c>
      <x:c r="B6562" s="4" t="str">
        <x:v>4.º ESO</x:v>
      </x:c>
      <x:c r="C6562" s="4" t="str">
        <x:v>A</x:v>
      </x:c>
      <x:c r="D6562" s="13" t="str">
        <x:v>00508</x:v>
      </x:c>
      <x:c r="E6562" s="13" t="str">
        <x:v>00507</x:v>
      </x:c>
      <x:c r="F6562" s="4" t="str">
        <x:v>amistad</x:v>
      </x:c>
      <x:c r="G6562" s="4" t="n">
        <x:f>COUNTIFS(Relaciones!$D$6542:$D$6977,E6562,Relaciones!$E$6542:$E$6977,D6562,Relaciones!$F$6542:$F$6977,F6562)</x:f>
        <x:v>1</x:v>
      </x:c>
      <x:c r="H6562" s="4"/>
    </x:row>
    <x:row r="6563" ht="23" customHeight="1">
      <x:c r="A6563" s="4" t="str">
        <x:v>Sevilla</x:v>
      </x:c>
      <x:c r="B6563" s="4" t="str">
        <x:v>4.º ESO</x:v>
      </x:c>
      <x:c r="C6563" s="4" t="str">
        <x:v>A</x:v>
      </x:c>
      <x:c r="D6563" s="13" t="str">
        <x:v>00508</x:v>
      </x:c>
      <x:c r="E6563" s="13" t="str">
        <x:v>00509</x:v>
      </x:c>
      <x:c r="F6563" s="4" t="str">
        <x:v>amistad</x:v>
      </x:c>
      <x:c r="G6563" s="4" t="n">
        <x:f>COUNTIFS(Relaciones!$D$6542:$D$6977,E6563,Relaciones!$E$6542:$E$6977,D6563,Relaciones!$F$6542:$F$6977,F6563)</x:f>
        <x:v>1</x:v>
      </x:c>
      <x:c r="H6563" s="4"/>
    </x:row>
    <x:row r="6564" ht="23" customHeight="1">
      <x:c r="A6564" s="4" t="str">
        <x:v>Sevilla</x:v>
      </x:c>
      <x:c r="B6564" s="4" t="str">
        <x:v>4.º ESO</x:v>
      </x:c>
      <x:c r="C6564" s="4" t="str">
        <x:v>A</x:v>
      </x:c>
      <x:c r="D6564" s="13" t="str">
        <x:v>00508</x:v>
      </x:c>
      <x:c r="E6564" s="13" t="str">
        <x:v>00510</x:v>
      </x:c>
      <x:c r="F6564" s="4" t="str">
        <x:v>amistad</x:v>
      </x:c>
      <x:c r="G6564" s="4" t="n">
        <x:f>COUNTIFS(Relaciones!$D$6542:$D$6977,E6564,Relaciones!$E$6542:$E$6977,D6564,Relaciones!$F$6542:$F$6977,F6564)</x:f>
        <x:v>1</x:v>
      </x:c>
      <x:c r="H6564" s="4"/>
    </x:row>
    <x:row r="6565" ht="23" customHeight="1">
      <x:c r="A6565" s="4" t="str">
        <x:v>Sevilla</x:v>
      </x:c>
      <x:c r="B6565" s="4" t="str">
        <x:v>4.º ESO</x:v>
      </x:c>
      <x:c r="C6565" s="4" t="str">
        <x:v>A</x:v>
      </x:c>
      <x:c r="D6565" s="13" t="str">
        <x:v>00508</x:v>
      </x:c>
      <x:c r="E6565" s="13" t="str">
        <x:v>00521</x:v>
      </x:c>
      <x:c r="F6565" s="4" t="str">
        <x:v>amistad</x:v>
      </x:c>
      <x:c r="G6565" s="4" t="n">
        <x:f>COUNTIFS(Relaciones!$D$6542:$D$6977,E6565,Relaciones!$E$6542:$E$6977,D6565,Relaciones!$F$6542:$F$6977,F6565)</x:f>
        <x:v>1</x:v>
      </x:c>
      <x:c r="H6565" s="4"/>
    </x:row>
    <x:row r="6566" ht="23" customHeight="1">
      <x:c r="A6566" s="4" t="str">
        <x:v>Sevilla</x:v>
      </x:c>
      <x:c r="B6566" s="4" t="str">
        <x:v>4.º ESO</x:v>
      </x:c>
      <x:c r="C6566" s="4" t="str">
        <x:v>A</x:v>
      </x:c>
      <x:c r="D6566" s="13" t="str">
        <x:v>00508</x:v>
      </x:c>
      <x:c r="E6566" s="13" t="str">
        <x:v>00523</x:v>
      </x:c>
      <x:c r="F6566" s="4" t="str">
        <x:v>amistad</x:v>
      </x:c>
      <x:c r="G6566" s="4" t="n">
        <x:f>COUNTIFS(Relaciones!$D$6542:$D$6977,E6566,Relaciones!$E$6542:$E$6977,D6566,Relaciones!$F$6542:$F$6977,F6566)</x:f>
        <x:v>1</x:v>
      </x:c>
      <x:c r="H6566" s="4"/>
    </x:row>
    <x:row r="6567" ht="23" customHeight="1">
      <x:c r="A6567" s="4" t="str">
        <x:v>Sevilla</x:v>
      </x:c>
      <x:c r="B6567" s="4" t="str">
        <x:v>4.º ESO</x:v>
      </x:c>
      <x:c r="C6567" s="4" t="str">
        <x:v>A</x:v>
      </x:c>
      <x:c r="D6567" s="13" t="str">
        <x:v>00509</x:v>
      </x:c>
      <x:c r="E6567" s="13" t="str">
        <x:v>00505</x:v>
      </x:c>
      <x:c r="F6567" s="4" t="str">
        <x:v>amistad</x:v>
      </x:c>
      <x:c r="G6567" s="4" t="n">
        <x:f>COUNTIFS(Relaciones!$D$6542:$D$6977,E6567,Relaciones!$E$6542:$E$6977,D6567,Relaciones!$F$6542:$F$6977,F6567)</x:f>
        <x:v>0</x:v>
      </x:c>
      <x:c r="H6567" s="4"/>
    </x:row>
    <x:row r="6568" ht="23" customHeight="1">
      <x:c r="A6568" s="4" t="str">
        <x:v>Sevilla</x:v>
      </x:c>
      <x:c r="B6568" s="4" t="str">
        <x:v>4.º ESO</x:v>
      </x:c>
      <x:c r="C6568" s="4" t="str">
        <x:v>A</x:v>
      </x:c>
      <x:c r="D6568" s="13" t="str">
        <x:v>00509</x:v>
      </x:c>
      <x:c r="E6568" s="13" t="str">
        <x:v>00507</x:v>
      </x:c>
      <x:c r="F6568" s="4" t="str">
        <x:v>amistad</x:v>
      </x:c>
      <x:c r="G6568" s="4" t="n">
        <x:f>COUNTIFS(Relaciones!$D$6542:$D$6977,E6568,Relaciones!$E$6542:$E$6977,D6568,Relaciones!$F$6542:$F$6977,F6568)</x:f>
        <x:v>1</x:v>
      </x:c>
      <x:c r="H6568" s="4"/>
    </x:row>
    <x:row r="6569" ht="23" customHeight="1">
      <x:c r="A6569" s="4" t="str">
        <x:v>Sevilla</x:v>
      </x:c>
      <x:c r="B6569" s="4" t="str">
        <x:v>4.º ESO</x:v>
      </x:c>
      <x:c r="C6569" s="4" t="str">
        <x:v>A</x:v>
      </x:c>
      <x:c r="D6569" s="13" t="str">
        <x:v>00509</x:v>
      </x:c>
      <x:c r="E6569" s="13" t="str">
        <x:v>00508</x:v>
      </x:c>
      <x:c r="F6569" s="4" t="str">
        <x:v>amistad</x:v>
      </x:c>
      <x:c r="G6569" s="4" t="n">
        <x:f>COUNTIFS(Relaciones!$D$6542:$D$6977,E6569,Relaciones!$E$6542:$E$6977,D6569,Relaciones!$F$6542:$F$6977,F6569)</x:f>
        <x:v>1</x:v>
      </x:c>
      <x:c r="H6569" s="4"/>
    </x:row>
    <x:row r="6570" ht="23" customHeight="1">
      <x:c r="A6570" s="4" t="str">
        <x:v>Sevilla</x:v>
      </x:c>
      <x:c r="B6570" s="4" t="str">
        <x:v>4.º ESO</x:v>
      </x:c>
      <x:c r="C6570" s="4" t="str">
        <x:v>A</x:v>
      </x:c>
      <x:c r="D6570" s="13" t="str">
        <x:v>00509</x:v>
      </x:c>
      <x:c r="E6570" s="13" t="str">
        <x:v>00510</x:v>
      </x:c>
      <x:c r="F6570" s="4" t="str">
        <x:v>amistad</x:v>
      </x:c>
      <x:c r="G6570" s="4" t="n">
        <x:f>COUNTIFS(Relaciones!$D$6542:$D$6977,E6570,Relaciones!$E$6542:$E$6977,D6570,Relaciones!$F$6542:$F$6977,F6570)</x:f>
        <x:v>1</x:v>
      </x:c>
      <x:c r="H6570" s="4"/>
    </x:row>
    <x:row r="6571" ht="23" customHeight="1">
      <x:c r="A6571" s="4" t="str">
        <x:v>Sevilla</x:v>
      </x:c>
      <x:c r="B6571" s="4" t="str">
        <x:v>4.º ESO</x:v>
      </x:c>
      <x:c r="C6571" s="4" t="str">
        <x:v>A</x:v>
      </x:c>
      <x:c r="D6571" s="13" t="str">
        <x:v>00509</x:v>
      </x:c>
      <x:c r="E6571" s="13" t="str">
        <x:v>00511</x:v>
      </x:c>
      <x:c r="F6571" s="4" t="str">
        <x:v>amistad</x:v>
      </x:c>
      <x:c r="G6571" s="4" t="n">
        <x:f>COUNTIFS(Relaciones!$D$6542:$D$6977,E6571,Relaciones!$E$6542:$E$6977,D6571,Relaciones!$F$6542:$F$6977,F6571)</x:f>
        <x:v>1</x:v>
      </x:c>
      <x:c r="H6571" s="4"/>
    </x:row>
    <x:row r="6572" ht="23" customHeight="1">
      <x:c r="A6572" s="4" t="str">
        <x:v>Sevilla</x:v>
      </x:c>
      <x:c r="B6572" s="4" t="str">
        <x:v>4.º ESO</x:v>
      </x:c>
      <x:c r="C6572" s="4" t="str">
        <x:v>A</x:v>
      </x:c>
      <x:c r="D6572" s="13" t="str">
        <x:v>00509</x:v>
      </x:c>
      <x:c r="E6572" s="13" t="str">
        <x:v>00522</x:v>
      </x:c>
      <x:c r="F6572" s="4" t="str">
        <x:v>amistad</x:v>
      </x:c>
      <x:c r="G6572" s="4" t="n">
        <x:f>COUNTIFS(Relaciones!$D$6542:$D$6977,E6572,Relaciones!$E$6542:$E$6977,D6572,Relaciones!$F$6542:$F$6977,F6572)</x:f>
        <x:v>1</x:v>
      </x:c>
      <x:c r="H6572" s="4"/>
    </x:row>
    <x:row r="6573" ht="23" customHeight="1">
      <x:c r="A6573" s="4" t="str">
        <x:v>Sevilla</x:v>
      </x:c>
      <x:c r="B6573" s="4" t="str">
        <x:v>4.º ESO</x:v>
      </x:c>
      <x:c r="C6573" s="4" t="str">
        <x:v>A</x:v>
      </x:c>
      <x:c r="D6573" s="13" t="str">
        <x:v>00509</x:v>
      </x:c>
      <x:c r="E6573" s="13" t="str">
        <x:v>00524</x:v>
      </x:c>
      <x:c r="F6573" s="4" t="str">
        <x:v>amistad</x:v>
      </x:c>
      <x:c r="G6573" s="4" t="n">
        <x:f>COUNTIFS(Relaciones!$D$6542:$D$6977,E6573,Relaciones!$E$6542:$E$6977,D6573,Relaciones!$F$6542:$F$6977,F6573)</x:f>
        <x:v>1</x:v>
      </x:c>
      <x:c r="H6573" s="4"/>
    </x:row>
    <x:row r="6574" ht="23" customHeight="1">
      <x:c r="A6574" s="4" t="str">
        <x:v>Sevilla</x:v>
      </x:c>
      <x:c r="B6574" s="4" t="str">
        <x:v>4.º ESO</x:v>
      </x:c>
      <x:c r="C6574" s="4" t="str">
        <x:v>A</x:v>
      </x:c>
      <x:c r="D6574" s="13" t="str">
        <x:v>00510</x:v>
      </x:c>
      <x:c r="E6574" s="13" t="str">
        <x:v>00505</x:v>
      </x:c>
      <x:c r="F6574" s="4" t="str">
        <x:v>amistad</x:v>
      </x:c>
      <x:c r="G6574" s="4" t="n">
        <x:f>COUNTIFS(Relaciones!$D$6542:$D$6977,E6574,Relaciones!$E$6542:$E$6977,D6574,Relaciones!$F$6542:$F$6977,F6574)</x:f>
        <x:v>0</x:v>
      </x:c>
      <x:c r="H6574" s="4"/>
    </x:row>
    <x:row r="6575" ht="23" customHeight="1">
      <x:c r="A6575" s="4" t="str">
        <x:v>Sevilla</x:v>
      </x:c>
      <x:c r="B6575" s="4" t="str">
        <x:v>4.º ESO</x:v>
      </x:c>
      <x:c r="C6575" s="4" t="str">
        <x:v>A</x:v>
      </x:c>
      <x:c r="D6575" s="13" t="str">
        <x:v>00510</x:v>
      </x:c>
      <x:c r="E6575" s="13" t="str">
        <x:v>00508</x:v>
      </x:c>
      <x:c r="F6575" s="4" t="str">
        <x:v>amistad</x:v>
      </x:c>
      <x:c r="G6575" s="4" t="n">
        <x:f>COUNTIFS(Relaciones!$D$6542:$D$6977,E6575,Relaciones!$E$6542:$E$6977,D6575,Relaciones!$F$6542:$F$6977,F6575)</x:f>
        <x:v>1</x:v>
      </x:c>
      <x:c r="H6575" s="4"/>
    </x:row>
    <x:row r="6576" ht="23" customHeight="1">
      <x:c r="A6576" s="4" t="str">
        <x:v>Sevilla</x:v>
      </x:c>
      <x:c r="B6576" s="4" t="str">
        <x:v>4.º ESO</x:v>
      </x:c>
      <x:c r="C6576" s="4" t="str">
        <x:v>A</x:v>
      </x:c>
      <x:c r="D6576" s="13" t="str">
        <x:v>00510</x:v>
      </x:c>
      <x:c r="E6576" s="13" t="str">
        <x:v>00509</x:v>
      </x:c>
      <x:c r="F6576" s="4" t="str">
        <x:v>amistad</x:v>
      </x:c>
      <x:c r="G6576" s="4" t="n">
        <x:f>COUNTIFS(Relaciones!$D$6542:$D$6977,E6576,Relaciones!$E$6542:$E$6977,D6576,Relaciones!$F$6542:$F$6977,F6576)</x:f>
        <x:v>1</x:v>
      </x:c>
      <x:c r="H6576" s="4"/>
    </x:row>
    <x:row r="6577" ht="23" customHeight="1">
      <x:c r="A6577" s="4" t="str">
        <x:v>Sevilla</x:v>
      </x:c>
      <x:c r="B6577" s="4" t="str">
        <x:v>4.º ESO</x:v>
      </x:c>
      <x:c r="C6577" s="4" t="str">
        <x:v>A</x:v>
      </x:c>
      <x:c r="D6577" s="13" t="str">
        <x:v>00510</x:v>
      </x:c>
      <x:c r="E6577" s="13" t="str">
        <x:v>00511</x:v>
      </x:c>
      <x:c r="F6577" s="4" t="str">
        <x:v>amistad</x:v>
      </x:c>
      <x:c r="G6577" s="4" t="n">
        <x:f>COUNTIFS(Relaciones!$D$6542:$D$6977,E6577,Relaciones!$E$6542:$E$6977,D6577,Relaciones!$F$6542:$F$6977,F6577)</x:f>
        <x:v>1</x:v>
      </x:c>
      <x:c r="H6577" s="4"/>
    </x:row>
    <x:row r="6578" ht="23" customHeight="1">
      <x:c r="A6578" s="4" t="str">
        <x:v>Sevilla</x:v>
      </x:c>
      <x:c r="B6578" s="4" t="str">
        <x:v>4.º ESO</x:v>
      </x:c>
      <x:c r="C6578" s="4" t="str">
        <x:v>A</x:v>
      </x:c>
      <x:c r="D6578" s="13" t="str">
        <x:v>00510</x:v>
      </x:c>
      <x:c r="E6578" s="13" t="str">
        <x:v>00512</x:v>
      </x:c>
      <x:c r="F6578" s="4" t="str">
        <x:v>amistad</x:v>
      </x:c>
      <x:c r="G6578" s="4" t="n">
        <x:f>COUNTIFS(Relaciones!$D$6542:$D$6977,E6578,Relaciones!$E$6542:$E$6977,D6578,Relaciones!$F$6542:$F$6977,F6578)</x:f>
        <x:v>1</x:v>
      </x:c>
      <x:c r="H6578" s="4"/>
    </x:row>
    <x:row r="6579" ht="23" customHeight="1">
      <x:c r="A6579" s="4" t="str">
        <x:v>Sevilla</x:v>
      </x:c>
      <x:c r="B6579" s="4" t="str">
        <x:v>4.º ESO</x:v>
      </x:c>
      <x:c r="C6579" s="4" t="str">
        <x:v>A</x:v>
      </x:c>
      <x:c r="D6579" s="13" t="str">
        <x:v>00510</x:v>
      </x:c>
      <x:c r="E6579" s="13" t="str">
        <x:v>00523</x:v>
      </x:c>
      <x:c r="F6579" s="4" t="str">
        <x:v>amistad</x:v>
      </x:c>
      <x:c r="G6579" s="4" t="n">
        <x:f>COUNTIFS(Relaciones!$D$6542:$D$6977,E6579,Relaciones!$E$6542:$E$6977,D6579,Relaciones!$F$6542:$F$6977,F6579)</x:f>
        <x:v>1</x:v>
      </x:c>
      <x:c r="H6579" s="4"/>
    </x:row>
    <x:row r="6580" ht="23" customHeight="1">
      <x:c r="A6580" s="4" t="str">
        <x:v>Sevilla</x:v>
      </x:c>
      <x:c r="B6580" s="4" t="str">
        <x:v>4.º ESO</x:v>
      </x:c>
      <x:c r="C6580" s="4" t="str">
        <x:v>A</x:v>
      </x:c>
      <x:c r="D6580" s="13" t="str">
        <x:v>00510</x:v>
      </x:c>
      <x:c r="E6580" s="13" t="str">
        <x:v>00525</x:v>
      </x:c>
      <x:c r="F6580" s="4" t="str">
        <x:v>amistad</x:v>
      </x:c>
      <x:c r="G6580" s="4" t="n">
        <x:f>COUNTIFS(Relaciones!$D$6542:$D$6977,E6580,Relaciones!$E$6542:$E$6977,D6580,Relaciones!$F$6542:$F$6977,F6580)</x:f>
        <x:v>1</x:v>
      </x:c>
      <x:c r="H6580" s="4"/>
    </x:row>
    <x:row r="6581" ht="23" customHeight="1">
      <x:c r="A6581" s="4" t="str">
        <x:v>Sevilla</x:v>
      </x:c>
      <x:c r="B6581" s="4" t="str">
        <x:v>4.º ESO</x:v>
      </x:c>
      <x:c r="C6581" s="4" t="str">
        <x:v>A</x:v>
      </x:c>
      <x:c r="D6581" s="13" t="str">
        <x:v>00511</x:v>
      </x:c>
      <x:c r="E6581" s="13" t="str">
        <x:v>00505</x:v>
      </x:c>
      <x:c r="F6581" s="4" t="str">
        <x:v>amistad</x:v>
      </x:c>
      <x:c r="G6581" s="4" t="n">
        <x:f>COUNTIFS(Relaciones!$D$6542:$D$6977,E6581,Relaciones!$E$6542:$E$6977,D6581,Relaciones!$F$6542:$F$6977,F6581)</x:f>
        <x:v>0</x:v>
      </x:c>
      <x:c r="H6581" s="4"/>
    </x:row>
    <x:row r="6582" ht="23" customHeight="1">
      <x:c r="A6582" s="4" t="str">
        <x:v>Sevilla</x:v>
      </x:c>
      <x:c r="B6582" s="4" t="str">
        <x:v>4.º ESO</x:v>
      </x:c>
      <x:c r="C6582" s="4" t="str">
        <x:v>A</x:v>
      </x:c>
      <x:c r="D6582" s="13" t="str">
        <x:v>00511</x:v>
      </x:c>
      <x:c r="E6582" s="13" t="str">
        <x:v>00509</x:v>
      </x:c>
      <x:c r="F6582" s="4" t="str">
        <x:v>amistad</x:v>
      </x:c>
      <x:c r="G6582" s="4" t="n">
        <x:f>COUNTIFS(Relaciones!$D$6542:$D$6977,E6582,Relaciones!$E$6542:$E$6977,D6582,Relaciones!$F$6542:$F$6977,F6582)</x:f>
        <x:v>1</x:v>
      </x:c>
      <x:c r="H6582" s="4"/>
    </x:row>
    <x:row r="6583" ht="23" customHeight="1">
      <x:c r="A6583" s="4" t="str">
        <x:v>Sevilla</x:v>
      </x:c>
      <x:c r="B6583" s="4" t="str">
        <x:v>4.º ESO</x:v>
      </x:c>
      <x:c r="C6583" s="4" t="str">
        <x:v>A</x:v>
      </x:c>
      <x:c r="D6583" s="13" t="str">
        <x:v>00511</x:v>
      </x:c>
      <x:c r="E6583" s="13" t="str">
        <x:v>00510</x:v>
      </x:c>
      <x:c r="F6583" s="4" t="str">
        <x:v>amistad</x:v>
      </x:c>
      <x:c r="G6583" s="4" t="n">
        <x:f>COUNTIFS(Relaciones!$D$6542:$D$6977,E6583,Relaciones!$E$6542:$E$6977,D6583,Relaciones!$F$6542:$F$6977,F6583)</x:f>
        <x:v>1</x:v>
      </x:c>
      <x:c r="H6583" s="4"/>
    </x:row>
    <x:row r="6584" ht="23" customHeight="1">
      <x:c r="A6584" s="4" t="str">
        <x:v>Sevilla</x:v>
      </x:c>
      <x:c r="B6584" s="4" t="str">
        <x:v>4.º ESO</x:v>
      </x:c>
      <x:c r="C6584" s="4" t="str">
        <x:v>A</x:v>
      </x:c>
      <x:c r="D6584" s="13" t="str">
        <x:v>00511</x:v>
      </x:c>
      <x:c r="E6584" s="13" t="str">
        <x:v>00512</x:v>
      </x:c>
      <x:c r="F6584" s="4" t="str">
        <x:v>amistad</x:v>
      </x:c>
      <x:c r="G6584" s="4" t="n">
        <x:f>COUNTIFS(Relaciones!$D$6542:$D$6977,E6584,Relaciones!$E$6542:$E$6977,D6584,Relaciones!$F$6542:$F$6977,F6584)</x:f>
        <x:v>1</x:v>
      </x:c>
      <x:c r="H6584" s="4"/>
    </x:row>
    <x:row r="6585" ht="23" customHeight="1">
      <x:c r="A6585" s="4" t="str">
        <x:v>Sevilla</x:v>
      </x:c>
      <x:c r="B6585" s="4" t="str">
        <x:v>4.º ESO</x:v>
      </x:c>
      <x:c r="C6585" s="4" t="str">
        <x:v>A</x:v>
      </x:c>
      <x:c r="D6585" s="13" t="str">
        <x:v>00511</x:v>
      </x:c>
      <x:c r="E6585" s="13" t="str">
        <x:v>00513</x:v>
      </x:c>
      <x:c r="F6585" s="4" t="str">
        <x:v>amistad</x:v>
      </x:c>
      <x:c r="G6585" s="4" t="n">
        <x:f>COUNTIFS(Relaciones!$D$6542:$D$6977,E6585,Relaciones!$E$6542:$E$6977,D6585,Relaciones!$F$6542:$F$6977,F6585)</x:f>
        <x:v>1</x:v>
      </x:c>
      <x:c r="H6585" s="4"/>
    </x:row>
    <x:row r="6586" ht="23" customHeight="1">
      <x:c r="A6586" s="4" t="str">
        <x:v>Sevilla</x:v>
      </x:c>
      <x:c r="B6586" s="4" t="str">
        <x:v>4.º ESO</x:v>
      </x:c>
      <x:c r="C6586" s="4" t="str">
        <x:v>A</x:v>
      </x:c>
      <x:c r="D6586" s="13" t="str">
        <x:v>00511</x:v>
      </x:c>
      <x:c r="E6586" s="13" t="str">
        <x:v>00524</x:v>
      </x:c>
      <x:c r="F6586" s="4" t="str">
        <x:v>amistad</x:v>
      </x:c>
      <x:c r="G6586" s="4" t="n">
        <x:f>COUNTIFS(Relaciones!$D$6542:$D$6977,E6586,Relaciones!$E$6542:$E$6977,D6586,Relaciones!$F$6542:$F$6977,F6586)</x:f>
        <x:v>1</x:v>
      </x:c>
      <x:c r="H6586" s="4"/>
    </x:row>
    <x:row r="6587" ht="23" customHeight="1">
      <x:c r="A6587" s="4" t="str">
        <x:v>Sevilla</x:v>
      </x:c>
      <x:c r="B6587" s="4" t="str">
        <x:v>4.º ESO</x:v>
      </x:c>
      <x:c r="C6587" s="4" t="str">
        <x:v>A</x:v>
      </x:c>
      <x:c r="D6587" s="13" t="str">
        <x:v>00511</x:v>
      </x:c>
      <x:c r="E6587" s="13" t="str">
        <x:v>00526</x:v>
      </x:c>
      <x:c r="F6587" s="4" t="str">
        <x:v>amistad</x:v>
      </x:c>
      <x:c r="G6587" s="4" t="n">
        <x:f>COUNTIFS(Relaciones!$D$6542:$D$6977,E6587,Relaciones!$E$6542:$E$6977,D6587,Relaciones!$F$6542:$F$6977,F6587)</x:f>
        <x:v>1</x:v>
      </x:c>
      <x:c r="H6587" s="4"/>
    </x:row>
    <x:row r="6588" ht="23" customHeight="1">
      <x:c r="A6588" s="4" t="str">
        <x:v>Sevilla</x:v>
      </x:c>
      <x:c r="B6588" s="4" t="str">
        <x:v>4.º ESO</x:v>
      </x:c>
      <x:c r="C6588" s="4" t="str">
        <x:v>A</x:v>
      </x:c>
      <x:c r="D6588" s="13" t="str">
        <x:v>00512</x:v>
      </x:c>
      <x:c r="E6588" s="13" t="str">
        <x:v>00505</x:v>
      </x:c>
      <x:c r="F6588" s="4" t="str">
        <x:v>amistad</x:v>
      </x:c>
      <x:c r="G6588" s="4" t="n">
        <x:f>COUNTIFS(Relaciones!$D$6542:$D$6977,E6588,Relaciones!$E$6542:$E$6977,D6588,Relaciones!$F$6542:$F$6977,F6588)</x:f>
        <x:v>0</x:v>
      </x:c>
      <x:c r="H6588" s="4"/>
    </x:row>
    <x:row r="6589" ht="23" customHeight="1">
      <x:c r="A6589" s="4" t="str">
        <x:v>Sevilla</x:v>
      </x:c>
      <x:c r="B6589" s="4" t="str">
        <x:v>4.º ESO</x:v>
      </x:c>
      <x:c r="C6589" s="4" t="str">
        <x:v>A</x:v>
      </x:c>
      <x:c r="D6589" s="13" t="str">
        <x:v>00512</x:v>
      </x:c>
      <x:c r="E6589" s="13" t="str">
        <x:v>00510</x:v>
      </x:c>
      <x:c r="F6589" s="4" t="str">
        <x:v>amistad</x:v>
      </x:c>
      <x:c r="G6589" s="4" t="n">
        <x:f>COUNTIFS(Relaciones!$D$6542:$D$6977,E6589,Relaciones!$E$6542:$E$6977,D6589,Relaciones!$F$6542:$F$6977,F6589)</x:f>
        <x:v>1</x:v>
      </x:c>
      <x:c r="H6589" s="4"/>
    </x:row>
    <x:row r="6590" ht="23" customHeight="1">
      <x:c r="A6590" s="4" t="str">
        <x:v>Sevilla</x:v>
      </x:c>
      <x:c r="B6590" s="4" t="str">
        <x:v>4.º ESO</x:v>
      </x:c>
      <x:c r="C6590" s="4" t="str">
        <x:v>A</x:v>
      </x:c>
      <x:c r="D6590" s="13" t="str">
        <x:v>00512</x:v>
      </x:c>
      <x:c r="E6590" s="13" t="str">
        <x:v>00511</x:v>
      </x:c>
      <x:c r="F6590" s="4" t="str">
        <x:v>amistad</x:v>
      </x:c>
      <x:c r="G6590" s="4" t="n">
        <x:f>COUNTIFS(Relaciones!$D$6542:$D$6977,E6590,Relaciones!$E$6542:$E$6977,D6590,Relaciones!$F$6542:$F$6977,F6590)</x:f>
        <x:v>1</x:v>
      </x:c>
      <x:c r="H6590" s="4"/>
    </x:row>
    <x:row r="6591" ht="23" customHeight="1">
      <x:c r="A6591" s="4" t="str">
        <x:v>Sevilla</x:v>
      </x:c>
      <x:c r="B6591" s="4" t="str">
        <x:v>4.º ESO</x:v>
      </x:c>
      <x:c r="C6591" s="4" t="str">
        <x:v>A</x:v>
      </x:c>
      <x:c r="D6591" s="13" t="str">
        <x:v>00512</x:v>
      </x:c>
      <x:c r="E6591" s="13" t="str">
        <x:v>00513</x:v>
      </x:c>
      <x:c r="F6591" s="4" t="str">
        <x:v>amistad</x:v>
      </x:c>
      <x:c r="G6591" s="4" t="n">
        <x:f>COUNTIFS(Relaciones!$D$6542:$D$6977,E6591,Relaciones!$E$6542:$E$6977,D6591,Relaciones!$F$6542:$F$6977,F6591)</x:f>
        <x:v>1</x:v>
      </x:c>
      <x:c r="H6591" s="4"/>
    </x:row>
    <x:row r="6592" ht="23" customHeight="1">
      <x:c r="A6592" s="4" t="str">
        <x:v>Sevilla</x:v>
      </x:c>
      <x:c r="B6592" s="4" t="str">
        <x:v>4.º ESO</x:v>
      </x:c>
      <x:c r="C6592" s="4" t="str">
        <x:v>A</x:v>
      </x:c>
      <x:c r="D6592" s="13" t="str">
        <x:v>00512</x:v>
      </x:c>
      <x:c r="E6592" s="13" t="str">
        <x:v>00514</x:v>
      </x:c>
      <x:c r="F6592" s="4" t="str">
        <x:v>amistad</x:v>
      </x:c>
      <x:c r="G6592" s="4" t="n">
        <x:f>COUNTIFS(Relaciones!$D$6542:$D$6977,E6592,Relaciones!$E$6542:$E$6977,D6592,Relaciones!$F$6542:$F$6977,F6592)</x:f>
        <x:v>1</x:v>
      </x:c>
      <x:c r="H6592" s="4"/>
    </x:row>
    <x:row r="6593" ht="23" customHeight="1">
      <x:c r="A6593" s="4" t="str">
        <x:v>Sevilla</x:v>
      </x:c>
      <x:c r="B6593" s="4" t="str">
        <x:v>4.º ESO</x:v>
      </x:c>
      <x:c r="C6593" s="4" t="str">
        <x:v>A</x:v>
      </x:c>
      <x:c r="D6593" s="13" t="str">
        <x:v>00512</x:v>
      </x:c>
      <x:c r="E6593" s="13" t="str">
        <x:v>00525</x:v>
      </x:c>
      <x:c r="F6593" s="4" t="str">
        <x:v>amistad</x:v>
      </x:c>
      <x:c r="G6593" s="4" t="n">
        <x:f>COUNTIFS(Relaciones!$D$6542:$D$6977,E6593,Relaciones!$E$6542:$E$6977,D6593,Relaciones!$F$6542:$F$6977,F6593)</x:f>
        <x:v>1</x:v>
      </x:c>
      <x:c r="H6593" s="4"/>
    </x:row>
    <x:row r="6594" ht="23" customHeight="1">
      <x:c r="A6594" s="4" t="str">
        <x:v>Sevilla</x:v>
      </x:c>
      <x:c r="B6594" s="4" t="str">
        <x:v>4.º ESO</x:v>
      </x:c>
      <x:c r="C6594" s="4" t="str">
        <x:v>A</x:v>
      </x:c>
      <x:c r="D6594" s="13" t="str">
        <x:v>00512</x:v>
      </x:c>
      <x:c r="E6594" s="13" t="str">
        <x:v>00527</x:v>
      </x:c>
      <x:c r="F6594" s="4" t="str">
        <x:v>amistad</x:v>
      </x:c>
      <x:c r="G6594" s="4" t="n">
        <x:f>COUNTIFS(Relaciones!$D$6542:$D$6977,E6594,Relaciones!$E$6542:$E$6977,D6594,Relaciones!$F$6542:$F$6977,F6594)</x:f>
        <x:v>1</x:v>
      </x:c>
      <x:c r="H6594" s="4"/>
    </x:row>
    <x:row r="6595" ht="23" customHeight="1">
      <x:c r="A6595" s="4" t="str">
        <x:v>Sevilla</x:v>
      </x:c>
      <x:c r="B6595" s="4" t="str">
        <x:v>4.º ESO</x:v>
      </x:c>
      <x:c r="C6595" s="4" t="str">
        <x:v>A</x:v>
      </x:c>
      <x:c r="D6595" s="13" t="str">
        <x:v>00513</x:v>
      </x:c>
      <x:c r="E6595" s="13" t="str">
        <x:v>00505</x:v>
      </x:c>
      <x:c r="F6595" s="4" t="str">
        <x:v>amistad</x:v>
      </x:c>
      <x:c r="G6595" s="4" t="n">
        <x:f>COUNTIFS(Relaciones!$D$6542:$D$6977,E6595,Relaciones!$E$6542:$E$6977,D6595,Relaciones!$F$6542:$F$6977,F6595)</x:f>
        <x:v>0</x:v>
      </x:c>
      <x:c r="H6595" s="4"/>
    </x:row>
    <x:row r="6596" ht="23" customHeight="1">
      <x:c r="A6596" s="4" t="str">
        <x:v>Sevilla</x:v>
      </x:c>
      <x:c r="B6596" s="4" t="str">
        <x:v>4.º ESO</x:v>
      </x:c>
      <x:c r="C6596" s="4" t="str">
        <x:v>A</x:v>
      </x:c>
      <x:c r="D6596" s="13" t="str">
        <x:v>00513</x:v>
      </x:c>
      <x:c r="E6596" s="13" t="str">
        <x:v>00511</x:v>
      </x:c>
      <x:c r="F6596" s="4" t="str">
        <x:v>amistad</x:v>
      </x:c>
      <x:c r="G6596" s="4" t="n">
        <x:f>COUNTIFS(Relaciones!$D$6542:$D$6977,E6596,Relaciones!$E$6542:$E$6977,D6596,Relaciones!$F$6542:$F$6977,F6596)</x:f>
        <x:v>1</x:v>
      </x:c>
      <x:c r="H6596" s="4"/>
    </x:row>
    <x:row r="6597" ht="23" customHeight="1">
      <x:c r="A6597" s="4" t="str">
        <x:v>Sevilla</x:v>
      </x:c>
      <x:c r="B6597" s="4" t="str">
        <x:v>4.º ESO</x:v>
      </x:c>
      <x:c r="C6597" s="4" t="str">
        <x:v>A</x:v>
      </x:c>
      <x:c r="D6597" s="13" t="str">
        <x:v>00513</x:v>
      </x:c>
      <x:c r="E6597" s="13" t="str">
        <x:v>00512</x:v>
      </x:c>
      <x:c r="F6597" s="4" t="str">
        <x:v>amistad</x:v>
      </x:c>
      <x:c r="G6597" s="4" t="n">
        <x:f>COUNTIFS(Relaciones!$D$6542:$D$6977,E6597,Relaciones!$E$6542:$E$6977,D6597,Relaciones!$F$6542:$F$6977,F6597)</x:f>
        <x:v>1</x:v>
      </x:c>
      <x:c r="H6597" s="4"/>
    </x:row>
    <x:row r="6598" ht="23" customHeight="1">
      <x:c r="A6598" s="4" t="str">
        <x:v>Sevilla</x:v>
      </x:c>
      <x:c r="B6598" s="4" t="str">
        <x:v>4.º ESO</x:v>
      </x:c>
      <x:c r="C6598" s="4" t="str">
        <x:v>A</x:v>
      </x:c>
      <x:c r="D6598" s="13" t="str">
        <x:v>00513</x:v>
      </x:c>
      <x:c r="E6598" s="13" t="str">
        <x:v>00514</x:v>
      </x:c>
      <x:c r="F6598" s="4" t="str">
        <x:v>amistad</x:v>
      </x:c>
      <x:c r="G6598" s="4" t="n">
        <x:f>COUNTIFS(Relaciones!$D$6542:$D$6977,E6598,Relaciones!$E$6542:$E$6977,D6598,Relaciones!$F$6542:$F$6977,F6598)</x:f>
        <x:v>1</x:v>
      </x:c>
      <x:c r="H6598" s="4"/>
    </x:row>
    <x:row r="6599" ht="23" customHeight="1">
      <x:c r="A6599" s="4" t="str">
        <x:v>Sevilla</x:v>
      </x:c>
      <x:c r="B6599" s="4" t="str">
        <x:v>4.º ESO</x:v>
      </x:c>
      <x:c r="C6599" s="4" t="str">
        <x:v>A</x:v>
      </x:c>
      <x:c r="D6599" s="13" t="str">
        <x:v>00513</x:v>
      </x:c>
      <x:c r="E6599" s="13" t="str">
        <x:v>00515</x:v>
      </x:c>
      <x:c r="F6599" s="4" t="str">
        <x:v>amistad</x:v>
      </x:c>
      <x:c r="G6599" s="4" t="n">
        <x:f>COUNTIFS(Relaciones!$D$6542:$D$6977,E6599,Relaciones!$E$6542:$E$6977,D6599,Relaciones!$F$6542:$F$6977,F6599)</x:f>
        <x:v>1</x:v>
      </x:c>
      <x:c r="H6599" s="4"/>
    </x:row>
    <x:row r="6600" ht="23" customHeight="1">
      <x:c r="A6600" s="4" t="str">
        <x:v>Sevilla</x:v>
      </x:c>
      <x:c r="B6600" s="4" t="str">
        <x:v>4.º ESO</x:v>
      </x:c>
      <x:c r="C6600" s="4" t="str">
        <x:v>A</x:v>
      </x:c>
      <x:c r="D6600" s="13" t="str">
        <x:v>00513</x:v>
      </x:c>
      <x:c r="E6600" s="13" t="str">
        <x:v>00526</x:v>
      </x:c>
      <x:c r="F6600" s="4" t="str">
        <x:v>amistad</x:v>
      </x:c>
      <x:c r="G6600" s="4" t="n">
        <x:f>COUNTIFS(Relaciones!$D$6542:$D$6977,E6600,Relaciones!$E$6542:$E$6977,D6600,Relaciones!$F$6542:$F$6977,F6600)</x:f>
        <x:v>1</x:v>
      </x:c>
      <x:c r="H6600" s="4"/>
    </x:row>
    <x:row r="6601" ht="23" customHeight="1">
      <x:c r="A6601" s="4" t="str">
        <x:v>Sevilla</x:v>
      </x:c>
      <x:c r="B6601" s="4" t="str">
        <x:v>4.º ESO</x:v>
      </x:c>
      <x:c r="C6601" s="4" t="str">
        <x:v>A</x:v>
      </x:c>
      <x:c r="D6601" s="13" t="str">
        <x:v>00513</x:v>
      </x:c>
      <x:c r="E6601" s="13" t="str">
        <x:v>00528</x:v>
      </x:c>
      <x:c r="F6601" s="4" t="str">
        <x:v>amistad</x:v>
      </x:c>
      <x:c r="G6601" s="4" t="n">
        <x:f>COUNTIFS(Relaciones!$D$6542:$D$6977,E6601,Relaciones!$E$6542:$E$6977,D6601,Relaciones!$F$6542:$F$6977,F6601)</x:f>
        <x:v>1</x:v>
      </x:c>
      <x:c r="H6601" s="4"/>
    </x:row>
    <x:row r="6602" ht="23" customHeight="1">
      <x:c r="A6602" s="4" t="str">
        <x:v>Sevilla</x:v>
      </x:c>
      <x:c r="B6602" s="4" t="str">
        <x:v>4.º ESO</x:v>
      </x:c>
      <x:c r="C6602" s="4" t="str">
        <x:v>A</x:v>
      </x:c>
      <x:c r="D6602" s="13" t="str">
        <x:v>00514</x:v>
      </x:c>
      <x:c r="E6602" s="13" t="str">
        <x:v>00505</x:v>
      </x:c>
      <x:c r="F6602" s="4" t="str">
        <x:v>amistad</x:v>
      </x:c>
      <x:c r="G6602" s="4" t="n">
        <x:f>COUNTIFS(Relaciones!$D$6542:$D$6977,E6602,Relaciones!$E$6542:$E$6977,D6602,Relaciones!$F$6542:$F$6977,F6602)</x:f>
        <x:v>0</x:v>
      </x:c>
      <x:c r="H6602" s="4"/>
    </x:row>
    <x:row r="6603" ht="23" customHeight="1">
      <x:c r="A6603" s="4" t="str">
        <x:v>Sevilla</x:v>
      </x:c>
      <x:c r="B6603" s="4" t="str">
        <x:v>4.º ESO</x:v>
      </x:c>
      <x:c r="C6603" s="4" t="str">
        <x:v>A</x:v>
      </x:c>
      <x:c r="D6603" s="13" t="str">
        <x:v>00514</x:v>
      </x:c>
      <x:c r="E6603" s="13" t="str">
        <x:v>00512</x:v>
      </x:c>
      <x:c r="F6603" s="4" t="str">
        <x:v>amistad</x:v>
      </x:c>
      <x:c r="G6603" s="4" t="n">
        <x:f>COUNTIFS(Relaciones!$D$6542:$D$6977,E6603,Relaciones!$E$6542:$E$6977,D6603,Relaciones!$F$6542:$F$6977,F6603)</x:f>
        <x:v>1</x:v>
      </x:c>
      <x:c r="H6603" s="4"/>
    </x:row>
    <x:row r="6604" ht="23" customHeight="1">
      <x:c r="A6604" s="4" t="str">
        <x:v>Sevilla</x:v>
      </x:c>
      <x:c r="B6604" s="4" t="str">
        <x:v>4.º ESO</x:v>
      </x:c>
      <x:c r="C6604" s="4" t="str">
        <x:v>A</x:v>
      </x:c>
      <x:c r="D6604" s="13" t="str">
        <x:v>00514</x:v>
      </x:c>
      <x:c r="E6604" s="13" t="str">
        <x:v>00513</x:v>
      </x:c>
      <x:c r="F6604" s="4" t="str">
        <x:v>amistad</x:v>
      </x:c>
      <x:c r="G6604" s="4" t="n">
        <x:f>COUNTIFS(Relaciones!$D$6542:$D$6977,E6604,Relaciones!$E$6542:$E$6977,D6604,Relaciones!$F$6542:$F$6977,F6604)</x:f>
        <x:v>1</x:v>
      </x:c>
      <x:c r="H6604" s="4"/>
    </x:row>
    <x:row r="6605" ht="23" customHeight="1">
      <x:c r="A6605" s="4" t="str">
        <x:v>Sevilla</x:v>
      </x:c>
      <x:c r="B6605" s="4" t="str">
        <x:v>4.º ESO</x:v>
      </x:c>
      <x:c r="C6605" s="4" t="str">
        <x:v>A</x:v>
      </x:c>
      <x:c r="D6605" s="13" t="str">
        <x:v>00514</x:v>
      </x:c>
      <x:c r="E6605" s="13" t="str">
        <x:v>00515</x:v>
      </x:c>
      <x:c r="F6605" s="4" t="str">
        <x:v>amistad</x:v>
      </x:c>
      <x:c r="G6605" s="4" t="n">
        <x:f>COUNTIFS(Relaciones!$D$6542:$D$6977,E6605,Relaciones!$E$6542:$E$6977,D6605,Relaciones!$F$6542:$F$6977,F6605)</x:f>
        <x:v>1</x:v>
      </x:c>
      <x:c r="H6605" s="4"/>
    </x:row>
    <x:row r="6606" ht="23" customHeight="1">
      <x:c r="A6606" s="4" t="str">
        <x:v>Sevilla</x:v>
      </x:c>
      <x:c r="B6606" s="4" t="str">
        <x:v>4.º ESO</x:v>
      </x:c>
      <x:c r="C6606" s="4" t="str">
        <x:v>A</x:v>
      </x:c>
      <x:c r="D6606" s="13" t="str">
        <x:v>00514</x:v>
      </x:c>
      <x:c r="E6606" s="13" t="str">
        <x:v>00516</x:v>
      </x:c>
      <x:c r="F6606" s="4" t="str">
        <x:v>amistad</x:v>
      </x:c>
      <x:c r="G6606" s="4" t="n">
        <x:f>COUNTIFS(Relaciones!$D$6542:$D$6977,E6606,Relaciones!$E$6542:$E$6977,D6606,Relaciones!$F$6542:$F$6977,F6606)</x:f>
        <x:v>1</x:v>
      </x:c>
      <x:c r="H6606" s="4"/>
    </x:row>
    <x:row r="6607" ht="23" customHeight="1">
      <x:c r="A6607" s="4" t="str">
        <x:v>Sevilla</x:v>
      </x:c>
      <x:c r="B6607" s="4" t="str">
        <x:v>4.º ESO</x:v>
      </x:c>
      <x:c r="C6607" s="4" t="str">
        <x:v>A</x:v>
      </x:c>
      <x:c r="D6607" s="13" t="str">
        <x:v>00514</x:v>
      </x:c>
      <x:c r="E6607" s="13" t="str">
        <x:v>00527</x:v>
      </x:c>
      <x:c r="F6607" s="4" t="str">
        <x:v>amistad</x:v>
      </x:c>
      <x:c r="G6607" s="4" t="n">
        <x:f>COUNTIFS(Relaciones!$D$6542:$D$6977,E6607,Relaciones!$E$6542:$E$6977,D6607,Relaciones!$F$6542:$F$6977,F6607)</x:f>
        <x:v>1</x:v>
      </x:c>
      <x:c r="H6607" s="4"/>
    </x:row>
    <x:row r="6608" ht="23" customHeight="1">
      <x:c r="A6608" s="4" t="str">
        <x:v>Sevilla</x:v>
      </x:c>
      <x:c r="B6608" s="4" t="str">
        <x:v>4.º ESO</x:v>
      </x:c>
      <x:c r="C6608" s="4" t="str">
        <x:v>A</x:v>
      </x:c>
      <x:c r="D6608" s="13" t="str">
        <x:v>00514</x:v>
      </x:c>
      <x:c r="E6608" s="13" t="str">
        <x:v>00529</x:v>
      </x:c>
      <x:c r="F6608" s="4" t="str">
        <x:v>amistad</x:v>
      </x:c>
      <x:c r="G6608" s="4" t="n">
        <x:f>COUNTIFS(Relaciones!$D$6542:$D$6977,E6608,Relaciones!$E$6542:$E$6977,D6608,Relaciones!$F$6542:$F$6977,F6608)</x:f>
        <x:v>1</x:v>
      </x:c>
      <x:c r="H6608" s="4"/>
    </x:row>
    <x:row r="6609" ht="23" customHeight="1">
      <x:c r="A6609" s="4" t="str">
        <x:v>Sevilla</x:v>
      </x:c>
      <x:c r="B6609" s="4" t="str">
        <x:v>4.º ESO</x:v>
      </x:c>
      <x:c r="C6609" s="4" t="str">
        <x:v>A</x:v>
      </x:c>
      <x:c r="D6609" s="13" t="str">
        <x:v>00515</x:v>
      </x:c>
      <x:c r="E6609" s="13" t="str">
        <x:v>00505</x:v>
      </x:c>
      <x:c r="F6609" s="4" t="str">
        <x:v>amistad</x:v>
      </x:c>
      <x:c r="G6609" s="4" t="n">
        <x:f>COUNTIFS(Relaciones!$D$6542:$D$6977,E6609,Relaciones!$E$6542:$E$6977,D6609,Relaciones!$F$6542:$F$6977,F6609)</x:f>
        <x:v>0</x:v>
      </x:c>
      <x:c r="H6609" s="4"/>
    </x:row>
    <x:row r="6610" ht="23" customHeight="1">
      <x:c r="A6610" s="4" t="str">
        <x:v>Sevilla</x:v>
      </x:c>
      <x:c r="B6610" s="4" t="str">
        <x:v>4.º ESO</x:v>
      </x:c>
      <x:c r="C6610" s="4" t="str">
        <x:v>A</x:v>
      </x:c>
      <x:c r="D6610" s="13" t="str">
        <x:v>00515</x:v>
      </x:c>
      <x:c r="E6610" s="13" t="str">
        <x:v>00513</x:v>
      </x:c>
      <x:c r="F6610" s="4" t="str">
        <x:v>amistad</x:v>
      </x:c>
      <x:c r="G6610" s="4" t="n">
        <x:f>COUNTIFS(Relaciones!$D$6542:$D$6977,E6610,Relaciones!$E$6542:$E$6977,D6610,Relaciones!$F$6542:$F$6977,F6610)</x:f>
        <x:v>1</x:v>
      </x:c>
      <x:c r="H6610" s="4"/>
    </x:row>
    <x:row r="6611" ht="23" customHeight="1">
      <x:c r="A6611" s="4" t="str">
        <x:v>Sevilla</x:v>
      </x:c>
      <x:c r="B6611" s="4" t="str">
        <x:v>4.º ESO</x:v>
      </x:c>
      <x:c r="C6611" s="4" t="str">
        <x:v>A</x:v>
      </x:c>
      <x:c r="D6611" s="13" t="str">
        <x:v>00515</x:v>
      </x:c>
      <x:c r="E6611" s="13" t="str">
        <x:v>00514</x:v>
      </x:c>
      <x:c r="F6611" s="4" t="str">
        <x:v>amistad</x:v>
      </x:c>
      <x:c r="G6611" s="4" t="n">
        <x:f>COUNTIFS(Relaciones!$D$6542:$D$6977,E6611,Relaciones!$E$6542:$E$6977,D6611,Relaciones!$F$6542:$F$6977,F6611)</x:f>
        <x:v>1</x:v>
      </x:c>
      <x:c r="H6611" s="4"/>
    </x:row>
    <x:row r="6612" ht="23" customHeight="1">
      <x:c r="A6612" s="4" t="str">
        <x:v>Sevilla</x:v>
      </x:c>
      <x:c r="B6612" s="4" t="str">
        <x:v>4.º ESO</x:v>
      </x:c>
      <x:c r="C6612" s="4" t="str">
        <x:v>A</x:v>
      </x:c>
      <x:c r="D6612" s="13" t="str">
        <x:v>00515</x:v>
      </x:c>
      <x:c r="E6612" s="13" t="str">
        <x:v>00516</x:v>
      </x:c>
      <x:c r="F6612" s="4" t="str">
        <x:v>amistad</x:v>
      </x:c>
      <x:c r="G6612" s="4" t="n">
        <x:f>COUNTIFS(Relaciones!$D$6542:$D$6977,E6612,Relaciones!$E$6542:$E$6977,D6612,Relaciones!$F$6542:$F$6977,F6612)</x:f>
        <x:v>1</x:v>
      </x:c>
      <x:c r="H6612" s="4"/>
    </x:row>
    <x:row r="6613" ht="23" customHeight="1">
      <x:c r="A6613" s="4" t="str">
        <x:v>Sevilla</x:v>
      </x:c>
      <x:c r="B6613" s="4" t="str">
        <x:v>4.º ESO</x:v>
      </x:c>
      <x:c r="C6613" s="4" t="str">
        <x:v>A</x:v>
      </x:c>
      <x:c r="D6613" s="13" t="str">
        <x:v>00515</x:v>
      </x:c>
      <x:c r="E6613" s="13" t="str">
        <x:v>00517</x:v>
      </x:c>
      <x:c r="F6613" s="4" t="str">
        <x:v>amistad</x:v>
      </x:c>
      <x:c r="G6613" s="4" t="n">
        <x:f>COUNTIFS(Relaciones!$D$6542:$D$6977,E6613,Relaciones!$E$6542:$E$6977,D6613,Relaciones!$F$6542:$F$6977,F6613)</x:f>
        <x:v>1</x:v>
      </x:c>
      <x:c r="H6613" s="4"/>
    </x:row>
    <x:row r="6614" ht="23" customHeight="1">
      <x:c r="A6614" s="4" t="str">
        <x:v>Sevilla</x:v>
      </x:c>
      <x:c r="B6614" s="4" t="str">
        <x:v>4.º ESO</x:v>
      </x:c>
      <x:c r="C6614" s="4" t="str">
        <x:v>A</x:v>
      </x:c>
      <x:c r="D6614" s="13" t="str">
        <x:v>00515</x:v>
      </x:c>
      <x:c r="E6614" s="13" t="str">
        <x:v>00528</x:v>
      </x:c>
      <x:c r="F6614" s="4" t="str">
        <x:v>amistad</x:v>
      </x:c>
      <x:c r="G6614" s="4" t="n">
        <x:f>COUNTIFS(Relaciones!$D$6542:$D$6977,E6614,Relaciones!$E$6542:$E$6977,D6614,Relaciones!$F$6542:$F$6977,F6614)</x:f>
        <x:v>1</x:v>
      </x:c>
      <x:c r="H6614" s="4"/>
    </x:row>
    <x:row r="6615" ht="23" customHeight="1">
      <x:c r="A6615" s="4" t="str">
        <x:v>Sevilla</x:v>
      </x:c>
      <x:c r="B6615" s="4" t="str">
        <x:v>4.º ESO</x:v>
      </x:c>
      <x:c r="C6615" s="4" t="str">
        <x:v>A</x:v>
      </x:c>
      <x:c r="D6615" s="13" t="str">
        <x:v>00515</x:v>
      </x:c>
      <x:c r="E6615" s="13" t="str">
        <x:v>00530</x:v>
      </x:c>
      <x:c r="F6615" s="4" t="str">
        <x:v>amistad</x:v>
      </x:c>
      <x:c r="G6615" s="4" t="n">
        <x:f>COUNTIFS(Relaciones!$D$6542:$D$6977,E6615,Relaciones!$E$6542:$E$6977,D6615,Relaciones!$F$6542:$F$6977,F6615)</x:f>
        <x:v>1</x:v>
      </x:c>
      <x:c r="H6615" s="4"/>
    </x:row>
    <x:row r="6616" ht="23" customHeight="1">
      <x:c r="A6616" s="4" t="str">
        <x:v>Sevilla</x:v>
      </x:c>
      <x:c r="B6616" s="4" t="str">
        <x:v>4.º ESO</x:v>
      </x:c>
      <x:c r="C6616" s="4" t="str">
        <x:v>A</x:v>
      </x:c>
      <x:c r="D6616" s="13" t="str">
        <x:v>00516</x:v>
      </x:c>
      <x:c r="E6616" s="13" t="str">
        <x:v>00505</x:v>
      </x:c>
      <x:c r="F6616" s="4" t="str">
        <x:v>amistad</x:v>
      </x:c>
      <x:c r="G6616" s="4" t="n">
        <x:f>COUNTIFS(Relaciones!$D$6542:$D$6977,E6616,Relaciones!$E$6542:$E$6977,D6616,Relaciones!$F$6542:$F$6977,F6616)</x:f>
        <x:v>0</x:v>
      </x:c>
      <x:c r="H6616" s="4"/>
    </x:row>
    <x:row r="6617" ht="23" customHeight="1">
      <x:c r="A6617" s="4" t="str">
        <x:v>Sevilla</x:v>
      </x:c>
      <x:c r="B6617" s="4" t="str">
        <x:v>4.º ESO</x:v>
      </x:c>
      <x:c r="C6617" s="4" t="str">
        <x:v>A</x:v>
      </x:c>
      <x:c r="D6617" s="13" t="str">
        <x:v>00516</x:v>
      </x:c>
      <x:c r="E6617" s="13" t="str">
        <x:v>00514</x:v>
      </x:c>
      <x:c r="F6617" s="4" t="str">
        <x:v>amistad</x:v>
      </x:c>
      <x:c r="G6617" s="4" t="n">
        <x:f>COUNTIFS(Relaciones!$D$6542:$D$6977,E6617,Relaciones!$E$6542:$E$6977,D6617,Relaciones!$F$6542:$F$6977,F6617)</x:f>
        <x:v>1</x:v>
      </x:c>
      <x:c r="H6617" s="4"/>
    </x:row>
    <x:row r="6618" ht="23" customHeight="1">
      <x:c r="A6618" s="4" t="str">
        <x:v>Sevilla</x:v>
      </x:c>
      <x:c r="B6618" s="4" t="str">
        <x:v>4.º ESO</x:v>
      </x:c>
      <x:c r="C6618" s="4" t="str">
        <x:v>A</x:v>
      </x:c>
      <x:c r="D6618" s="13" t="str">
        <x:v>00516</x:v>
      </x:c>
      <x:c r="E6618" s="13" t="str">
        <x:v>00515</x:v>
      </x:c>
      <x:c r="F6618" s="4" t="str">
        <x:v>amistad</x:v>
      </x:c>
      <x:c r="G6618" s="4" t="n">
        <x:f>COUNTIFS(Relaciones!$D$6542:$D$6977,E6618,Relaciones!$E$6542:$E$6977,D6618,Relaciones!$F$6542:$F$6977,F6618)</x:f>
        <x:v>1</x:v>
      </x:c>
      <x:c r="H6618" s="4"/>
    </x:row>
    <x:row r="6619" ht="23" customHeight="1">
      <x:c r="A6619" s="4" t="str">
        <x:v>Sevilla</x:v>
      </x:c>
      <x:c r="B6619" s="4" t="str">
        <x:v>4.º ESO</x:v>
      </x:c>
      <x:c r="C6619" s="4" t="str">
        <x:v>A</x:v>
      </x:c>
      <x:c r="D6619" s="13" t="str">
        <x:v>00516</x:v>
      </x:c>
      <x:c r="E6619" s="13" t="str">
        <x:v>00517</x:v>
      </x:c>
      <x:c r="F6619" s="4" t="str">
        <x:v>amistad</x:v>
      </x:c>
      <x:c r="G6619" s="4" t="n">
        <x:f>COUNTIFS(Relaciones!$D$6542:$D$6977,E6619,Relaciones!$E$6542:$E$6977,D6619,Relaciones!$F$6542:$F$6977,F6619)</x:f>
        <x:v>1</x:v>
      </x:c>
      <x:c r="H6619" s="4"/>
    </x:row>
    <x:row r="6620" ht="23" customHeight="1">
      <x:c r="A6620" s="4" t="str">
        <x:v>Sevilla</x:v>
      </x:c>
      <x:c r="B6620" s="4" t="str">
        <x:v>4.º ESO</x:v>
      </x:c>
      <x:c r="C6620" s="4" t="str">
        <x:v>A</x:v>
      </x:c>
      <x:c r="D6620" s="13" t="str">
        <x:v>00516</x:v>
      </x:c>
      <x:c r="E6620" s="13" t="str">
        <x:v>00518</x:v>
      </x:c>
      <x:c r="F6620" s="4" t="str">
        <x:v>amistad</x:v>
      </x:c>
      <x:c r="G6620" s="4" t="n">
        <x:f>COUNTIFS(Relaciones!$D$6542:$D$6977,E6620,Relaciones!$E$6542:$E$6977,D6620,Relaciones!$F$6542:$F$6977,F6620)</x:f>
        <x:v>1</x:v>
      </x:c>
      <x:c r="H6620" s="4"/>
    </x:row>
    <x:row r="6621" ht="23" customHeight="1">
      <x:c r="A6621" s="4" t="str">
        <x:v>Sevilla</x:v>
      </x:c>
      <x:c r="B6621" s="4" t="str">
        <x:v>4.º ESO</x:v>
      </x:c>
      <x:c r="C6621" s="4" t="str">
        <x:v>A</x:v>
      </x:c>
      <x:c r="D6621" s="13" t="str">
        <x:v>00516</x:v>
      </x:c>
      <x:c r="E6621" s="13" t="str">
        <x:v>00529</x:v>
      </x:c>
      <x:c r="F6621" s="4" t="str">
        <x:v>amistad</x:v>
      </x:c>
      <x:c r="G6621" s="4" t="n">
        <x:f>COUNTIFS(Relaciones!$D$6542:$D$6977,E6621,Relaciones!$E$6542:$E$6977,D6621,Relaciones!$F$6542:$F$6977,F6621)</x:f>
        <x:v>1</x:v>
      </x:c>
      <x:c r="H6621" s="4"/>
    </x:row>
    <x:row r="6622" ht="23" customHeight="1">
      <x:c r="A6622" s="4" t="str">
        <x:v>Sevilla</x:v>
      </x:c>
      <x:c r="B6622" s="4" t="str">
        <x:v>4.º ESO</x:v>
      </x:c>
      <x:c r="C6622" s="4" t="str">
        <x:v>A</x:v>
      </x:c>
      <x:c r="D6622" s="13" t="str">
        <x:v>00516</x:v>
      </x:c>
      <x:c r="E6622" s="13" t="str">
        <x:v>00531</x:v>
      </x:c>
      <x:c r="F6622" s="4" t="str">
        <x:v>amistad</x:v>
      </x:c>
      <x:c r="G6622" s="4" t="n">
        <x:f>COUNTIFS(Relaciones!$D$6542:$D$6977,E6622,Relaciones!$E$6542:$E$6977,D6622,Relaciones!$F$6542:$F$6977,F6622)</x:f>
        <x:v>1</x:v>
      </x:c>
      <x:c r="H6622" s="4"/>
    </x:row>
    <x:row r="6623" ht="23" customHeight="1">
      <x:c r="A6623" s="4" t="str">
        <x:v>Sevilla</x:v>
      </x:c>
      <x:c r="B6623" s="4" t="str">
        <x:v>4.º ESO</x:v>
      </x:c>
      <x:c r="C6623" s="4" t="str">
        <x:v>A</x:v>
      </x:c>
      <x:c r="D6623" s="13" t="str">
        <x:v>00517</x:v>
      </x:c>
      <x:c r="E6623" s="13" t="str">
        <x:v>00505</x:v>
      </x:c>
      <x:c r="F6623" s="4" t="str">
        <x:v>amistad</x:v>
      </x:c>
      <x:c r="G6623" s="4" t="n">
        <x:f>COUNTIFS(Relaciones!$D$6542:$D$6977,E6623,Relaciones!$E$6542:$E$6977,D6623,Relaciones!$F$6542:$F$6977,F6623)</x:f>
        <x:v>1</x:v>
      </x:c>
      <x:c r="H6623" s="4"/>
    </x:row>
    <x:row r="6624" ht="23" customHeight="1">
      <x:c r="A6624" s="4" t="str">
        <x:v>Sevilla</x:v>
      </x:c>
      <x:c r="B6624" s="4" t="str">
        <x:v>4.º ESO</x:v>
      </x:c>
      <x:c r="C6624" s="4" t="str">
        <x:v>A</x:v>
      </x:c>
      <x:c r="D6624" s="13" t="str">
        <x:v>00517</x:v>
      </x:c>
      <x:c r="E6624" s="13" t="str">
        <x:v>00515</x:v>
      </x:c>
      <x:c r="F6624" s="4" t="str">
        <x:v>amistad</x:v>
      </x:c>
      <x:c r="G6624" s="4" t="n">
        <x:f>COUNTIFS(Relaciones!$D$6542:$D$6977,E6624,Relaciones!$E$6542:$E$6977,D6624,Relaciones!$F$6542:$F$6977,F6624)</x:f>
        <x:v>1</x:v>
      </x:c>
      <x:c r="H6624" s="4"/>
    </x:row>
    <x:row r="6625" ht="23" customHeight="1">
      <x:c r="A6625" s="4" t="str">
        <x:v>Sevilla</x:v>
      </x:c>
      <x:c r="B6625" s="4" t="str">
        <x:v>4.º ESO</x:v>
      </x:c>
      <x:c r="C6625" s="4" t="str">
        <x:v>A</x:v>
      </x:c>
      <x:c r="D6625" s="13" t="str">
        <x:v>00517</x:v>
      </x:c>
      <x:c r="E6625" s="13" t="str">
        <x:v>00516</x:v>
      </x:c>
      <x:c r="F6625" s="4" t="str">
        <x:v>amistad</x:v>
      </x:c>
      <x:c r="G6625" s="4" t="n">
        <x:f>COUNTIFS(Relaciones!$D$6542:$D$6977,E6625,Relaciones!$E$6542:$E$6977,D6625,Relaciones!$F$6542:$F$6977,F6625)</x:f>
        <x:v>1</x:v>
      </x:c>
      <x:c r="H6625" s="4"/>
    </x:row>
    <x:row r="6626" ht="23" customHeight="1">
      <x:c r="A6626" s="4" t="str">
        <x:v>Sevilla</x:v>
      </x:c>
      <x:c r="B6626" s="4" t="str">
        <x:v>4.º ESO</x:v>
      </x:c>
      <x:c r="C6626" s="4" t="str">
        <x:v>A</x:v>
      </x:c>
      <x:c r="D6626" s="13" t="str">
        <x:v>00517</x:v>
      </x:c>
      <x:c r="E6626" s="13" t="str">
        <x:v>00518</x:v>
      </x:c>
      <x:c r="F6626" s="4" t="str">
        <x:v>amistad</x:v>
      </x:c>
      <x:c r="G6626" s="4" t="n">
        <x:f>COUNTIFS(Relaciones!$D$6542:$D$6977,E6626,Relaciones!$E$6542:$E$6977,D6626,Relaciones!$F$6542:$F$6977,F6626)</x:f>
        <x:v>1</x:v>
      </x:c>
      <x:c r="H6626" s="4"/>
    </x:row>
    <x:row r="6627" ht="23" customHeight="1">
      <x:c r="A6627" s="4" t="str">
        <x:v>Sevilla</x:v>
      </x:c>
      <x:c r="B6627" s="4" t="str">
        <x:v>4.º ESO</x:v>
      </x:c>
      <x:c r="C6627" s="4" t="str">
        <x:v>A</x:v>
      </x:c>
      <x:c r="D6627" s="13" t="str">
        <x:v>00517</x:v>
      </x:c>
      <x:c r="E6627" s="13" t="str">
        <x:v>00530</x:v>
      </x:c>
      <x:c r="F6627" s="4" t="str">
        <x:v>amistad</x:v>
      </x:c>
      <x:c r="G6627" s="4" t="n">
        <x:f>COUNTIFS(Relaciones!$D$6542:$D$6977,E6627,Relaciones!$E$6542:$E$6977,D6627,Relaciones!$F$6542:$F$6977,F6627)</x:f>
        <x:v>1</x:v>
      </x:c>
      <x:c r="H6627" s="4"/>
    </x:row>
    <x:row r="6628" ht="23" customHeight="1">
      <x:c r="A6628" s="4" t="str">
        <x:v>Sevilla</x:v>
      </x:c>
      <x:c r="B6628" s="4" t="str">
        <x:v>4.º ESO</x:v>
      </x:c>
      <x:c r="C6628" s="4" t="str">
        <x:v>A</x:v>
      </x:c>
      <x:c r="D6628" s="13" t="str">
        <x:v>00517</x:v>
      </x:c>
      <x:c r="E6628" s="13" t="str">
        <x:v>00532</x:v>
      </x:c>
      <x:c r="F6628" s="4" t="str">
        <x:v>amistad</x:v>
      </x:c>
      <x:c r="G6628" s="4" t="n">
        <x:f>COUNTIFS(Relaciones!$D$6542:$D$6977,E6628,Relaciones!$E$6542:$E$6977,D6628,Relaciones!$F$6542:$F$6977,F6628)</x:f>
        <x:v>1</x:v>
      </x:c>
      <x:c r="H6628" s="4"/>
    </x:row>
    <x:row r="6629" ht="23" customHeight="1">
      <x:c r="A6629" s="4" t="str">
        <x:v>Sevilla</x:v>
      </x:c>
      <x:c r="B6629" s="4" t="str">
        <x:v>4.º ESO</x:v>
      </x:c>
      <x:c r="C6629" s="4" t="str">
        <x:v>A</x:v>
      </x:c>
      <x:c r="D6629" s="13" t="str">
        <x:v>00518</x:v>
      </x:c>
      <x:c r="E6629" s="13" t="str">
        <x:v>00505</x:v>
      </x:c>
      <x:c r="F6629" s="4" t="str">
        <x:v>amistad</x:v>
      </x:c>
      <x:c r="G6629" s="4" t="n">
        <x:f>COUNTIFS(Relaciones!$D$6542:$D$6977,E6629,Relaciones!$E$6542:$E$6977,D6629,Relaciones!$F$6542:$F$6977,F6629)</x:f>
        <x:v>1</x:v>
      </x:c>
      <x:c r="H6629" s="4"/>
    </x:row>
    <x:row r="6630" ht="23" customHeight="1">
      <x:c r="A6630" s="4" t="str">
        <x:v>Sevilla</x:v>
      </x:c>
      <x:c r="B6630" s="4" t="str">
        <x:v>4.º ESO</x:v>
      </x:c>
      <x:c r="C6630" s="4" t="str">
        <x:v>A</x:v>
      </x:c>
      <x:c r="D6630" s="13" t="str">
        <x:v>00518</x:v>
      </x:c>
      <x:c r="E6630" s="13" t="str">
        <x:v>00506</x:v>
      </x:c>
      <x:c r="F6630" s="4" t="str">
        <x:v>amistad</x:v>
      </x:c>
      <x:c r="G6630" s="4" t="n">
        <x:f>COUNTIFS(Relaciones!$D$6542:$D$6977,E6630,Relaciones!$E$6542:$E$6977,D6630,Relaciones!$F$6542:$F$6977,F6630)</x:f>
        <x:v>1</x:v>
      </x:c>
      <x:c r="H6630" s="4"/>
    </x:row>
    <x:row r="6631" ht="23" customHeight="1">
      <x:c r="A6631" s="4" t="str">
        <x:v>Sevilla</x:v>
      </x:c>
      <x:c r="B6631" s="4" t="str">
        <x:v>4.º ESO</x:v>
      </x:c>
      <x:c r="C6631" s="4" t="str">
        <x:v>A</x:v>
      </x:c>
      <x:c r="D6631" s="13" t="str">
        <x:v>00518</x:v>
      </x:c>
      <x:c r="E6631" s="13" t="str">
        <x:v>00516</x:v>
      </x:c>
      <x:c r="F6631" s="4" t="str">
        <x:v>amistad</x:v>
      </x:c>
      <x:c r="G6631" s="4" t="n">
        <x:f>COUNTIFS(Relaciones!$D$6542:$D$6977,E6631,Relaciones!$E$6542:$E$6977,D6631,Relaciones!$F$6542:$F$6977,F6631)</x:f>
        <x:v>1</x:v>
      </x:c>
      <x:c r="H6631" s="4"/>
    </x:row>
    <x:row r="6632" ht="23" customHeight="1">
      <x:c r="A6632" s="4" t="str">
        <x:v>Sevilla</x:v>
      </x:c>
      <x:c r="B6632" s="4" t="str">
        <x:v>4.º ESO</x:v>
      </x:c>
      <x:c r="C6632" s="4" t="str">
        <x:v>A</x:v>
      </x:c>
      <x:c r="D6632" s="13" t="str">
        <x:v>00518</x:v>
      </x:c>
      <x:c r="E6632" s="13" t="str">
        <x:v>00517</x:v>
      </x:c>
      <x:c r="F6632" s="4" t="str">
        <x:v>amistad</x:v>
      </x:c>
      <x:c r="G6632" s="4" t="n">
        <x:f>COUNTIFS(Relaciones!$D$6542:$D$6977,E6632,Relaciones!$E$6542:$E$6977,D6632,Relaciones!$F$6542:$F$6977,F6632)</x:f>
        <x:v>1</x:v>
      </x:c>
      <x:c r="H6632" s="4"/>
    </x:row>
    <x:row r="6633" ht="23" customHeight="1">
      <x:c r="A6633" s="4" t="str">
        <x:v>Sevilla</x:v>
      </x:c>
      <x:c r="B6633" s="4" t="str">
        <x:v>4.º ESO</x:v>
      </x:c>
      <x:c r="C6633" s="4" t="str">
        <x:v>A</x:v>
      </x:c>
      <x:c r="D6633" s="13" t="str">
        <x:v>00518</x:v>
      </x:c>
      <x:c r="E6633" s="13" t="str">
        <x:v>00531</x:v>
      </x:c>
      <x:c r="F6633" s="4" t="str">
        <x:v>amistad</x:v>
      </x:c>
      <x:c r="G6633" s="4" t="n">
        <x:f>COUNTIFS(Relaciones!$D$6542:$D$6977,E6633,Relaciones!$E$6542:$E$6977,D6633,Relaciones!$F$6542:$F$6977,F6633)</x:f>
        <x:v>1</x:v>
      </x:c>
      <x:c r="H6633" s="4"/>
    </x:row>
    <x:row r="6634" ht="23" customHeight="1">
      <x:c r="A6634" s="4" t="str">
        <x:v>Sevilla</x:v>
      </x:c>
      <x:c r="B6634" s="4" t="str">
        <x:v>4.º ESO</x:v>
      </x:c>
      <x:c r="C6634" s="4" t="str">
        <x:v>A</x:v>
      </x:c>
      <x:c r="D6634" s="13" t="str">
        <x:v>00519</x:v>
      </x:c>
      <x:c r="E6634" s="13" t="str">
        <x:v>00505</x:v>
      </x:c>
      <x:c r="F6634" s="4" t="str">
        <x:v>amistad</x:v>
      </x:c>
      <x:c r="G6634" s="4" t="n">
        <x:f>COUNTIFS(Relaciones!$D$6542:$D$6977,E6634,Relaciones!$E$6542:$E$6977,D6634,Relaciones!$F$6542:$F$6977,F6634)</x:f>
        <x:v>1</x:v>
      </x:c>
      <x:c r="H6634" s="4"/>
    </x:row>
    <x:row r="6635" ht="23" customHeight="1">
      <x:c r="A6635" s="4" t="str">
        <x:v>Sevilla</x:v>
      </x:c>
      <x:c r="B6635" s="4" t="str">
        <x:v>4.º ESO</x:v>
      </x:c>
      <x:c r="C6635" s="4" t="str">
        <x:v>A</x:v>
      </x:c>
      <x:c r="D6635" s="13" t="str">
        <x:v>00519</x:v>
      </x:c>
      <x:c r="E6635" s="13" t="str">
        <x:v>00506</x:v>
      </x:c>
      <x:c r="F6635" s="4" t="str">
        <x:v>amistad</x:v>
      </x:c>
      <x:c r="G6635" s="4" t="n">
        <x:f>COUNTIFS(Relaciones!$D$6542:$D$6977,E6635,Relaciones!$E$6542:$E$6977,D6635,Relaciones!$F$6542:$F$6977,F6635)</x:f>
        <x:v>1</x:v>
      </x:c>
      <x:c r="H6635" s="4"/>
    </x:row>
    <x:row r="6636" ht="23" customHeight="1">
      <x:c r="A6636" s="4" t="str">
        <x:v>Sevilla</x:v>
      </x:c>
      <x:c r="B6636" s="4" t="str">
        <x:v>4.º ESO</x:v>
      </x:c>
      <x:c r="C6636" s="4" t="str">
        <x:v>A</x:v>
      </x:c>
      <x:c r="D6636" s="13" t="str">
        <x:v>00519</x:v>
      </x:c>
      <x:c r="E6636" s="13" t="str">
        <x:v>00520</x:v>
      </x:c>
      <x:c r="F6636" s="4" t="str">
        <x:v>amistad</x:v>
      </x:c>
      <x:c r="G6636" s="4" t="n">
        <x:f>COUNTIFS(Relaciones!$D$6542:$D$6977,E6636,Relaciones!$E$6542:$E$6977,D6636,Relaciones!$F$6542:$F$6977,F6636)</x:f>
        <x:v>1</x:v>
      </x:c>
      <x:c r="H6636" s="4"/>
    </x:row>
    <x:row r="6637" ht="23" customHeight="1">
      <x:c r="A6637" s="4" t="str">
        <x:v>Sevilla</x:v>
      </x:c>
      <x:c r="B6637" s="4" t="str">
        <x:v>4.º ESO</x:v>
      </x:c>
      <x:c r="C6637" s="4" t="str">
        <x:v>A</x:v>
      </x:c>
      <x:c r="D6637" s="13" t="str">
        <x:v>00519</x:v>
      </x:c>
      <x:c r="E6637" s="13" t="str">
        <x:v>00521</x:v>
      </x:c>
      <x:c r="F6637" s="4" t="str">
        <x:v>amistad</x:v>
      </x:c>
      <x:c r="G6637" s="4" t="n">
        <x:f>COUNTIFS(Relaciones!$D$6542:$D$6977,E6637,Relaciones!$E$6542:$E$6977,D6637,Relaciones!$F$6542:$F$6977,F6637)</x:f>
        <x:v>1</x:v>
      </x:c>
      <x:c r="H6637" s="4"/>
    </x:row>
    <x:row r="6638" ht="23" customHeight="1">
      <x:c r="A6638" s="4" t="str">
        <x:v>Sevilla</x:v>
      </x:c>
      <x:c r="B6638" s="4" t="str">
        <x:v>4.º ESO</x:v>
      </x:c>
      <x:c r="C6638" s="4" t="str">
        <x:v>A</x:v>
      </x:c>
      <x:c r="D6638" s="13" t="str">
        <x:v>00519</x:v>
      </x:c>
      <x:c r="E6638" s="13" t="str">
        <x:v>00531</x:v>
      </x:c>
      <x:c r="F6638" s="4" t="str">
        <x:v>amistad</x:v>
      </x:c>
      <x:c r="G6638" s="4" t="n">
        <x:f>COUNTIFS(Relaciones!$D$6542:$D$6977,E6638,Relaciones!$E$6542:$E$6977,D6638,Relaciones!$F$6542:$F$6977,F6638)</x:f>
        <x:v>1</x:v>
      </x:c>
      <x:c r="H6638" s="4"/>
    </x:row>
    <x:row r="6639" ht="23" customHeight="1">
      <x:c r="A6639" s="4" t="str">
        <x:v>Sevilla</x:v>
      </x:c>
      <x:c r="B6639" s="4" t="str">
        <x:v>4.º ESO</x:v>
      </x:c>
      <x:c r="C6639" s="4" t="str">
        <x:v>A</x:v>
      </x:c>
      <x:c r="D6639" s="13" t="str">
        <x:v>00519</x:v>
      </x:c>
      <x:c r="E6639" s="13" t="str">
        <x:v>00532</x:v>
      </x:c>
      <x:c r="F6639" s="4" t="str">
        <x:v>amistad</x:v>
      </x:c>
      <x:c r="G6639" s="4" t="n">
        <x:f>COUNTIFS(Relaciones!$D$6542:$D$6977,E6639,Relaciones!$E$6542:$E$6977,D6639,Relaciones!$F$6542:$F$6977,F6639)</x:f>
        <x:v>1</x:v>
      </x:c>
      <x:c r="H6639" s="4"/>
    </x:row>
    <x:row r="6640" ht="23" customHeight="1">
      <x:c r="A6640" s="4" t="str">
        <x:v>Sevilla</x:v>
      </x:c>
      <x:c r="B6640" s="4" t="str">
        <x:v>4.º ESO</x:v>
      </x:c>
      <x:c r="C6640" s="4" t="str">
        <x:v>A</x:v>
      </x:c>
      <x:c r="D6640" s="13" t="str">
        <x:v>00520</x:v>
      </x:c>
      <x:c r="E6640" s="13" t="str">
        <x:v>00505</x:v>
      </x:c>
      <x:c r="F6640" s="4" t="str">
        <x:v>amistad</x:v>
      </x:c>
      <x:c r="G6640" s="4" t="n">
        <x:f>COUNTIFS(Relaciones!$D$6542:$D$6977,E6640,Relaciones!$E$6542:$E$6977,D6640,Relaciones!$F$6542:$F$6977,F6640)</x:f>
        <x:v>1</x:v>
      </x:c>
      <x:c r="H6640" s="4"/>
    </x:row>
    <x:row r="6641" ht="23" customHeight="1">
      <x:c r="A6641" s="4" t="str">
        <x:v>Sevilla</x:v>
      </x:c>
      <x:c r="B6641" s="4" t="str">
        <x:v>4.º ESO</x:v>
      </x:c>
      <x:c r="C6641" s="4" t="str">
        <x:v>A</x:v>
      </x:c>
      <x:c r="D6641" s="13" t="str">
        <x:v>00520</x:v>
      </x:c>
      <x:c r="E6641" s="13" t="str">
        <x:v>00507</x:v>
      </x:c>
      <x:c r="F6641" s="4" t="str">
        <x:v>amistad</x:v>
      </x:c>
      <x:c r="G6641" s="4" t="n">
        <x:f>COUNTIFS(Relaciones!$D$6542:$D$6977,E6641,Relaciones!$E$6542:$E$6977,D6641,Relaciones!$F$6542:$F$6977,F6641)</x:f>
        <x:v>1</x:v>
      </x:c>
      <x:c r="H6641" s="4"/>
    </x:row>
    <x:row r="6642" ht="23" customHeight="1">
      <x:c r="A6642" s="4" t="str">
        <x:v>Sevilla</x:v>
      </x:c>
      <x:c r="B6642" s="4" t="str">
        <x:v>4.º ESO</x:v>
      </x:c>
      <x:c r="C6642" s="4" t="str">
        <x:v>A</x:v>
      </x:c>
      <x:c r="D6642" s="13" t="str">
        <x:v>00520</x:v>
      </x:c>
      <x:c r="E6642" s="13" t="str">
        <x:v>00519</x:v>
      </x:c>
      <x:c r="F6642" s="4" t="str">
        <x:v>amistad</x:v>
      </x:c>
      <x:c r="G6642" s="4" t="n">
        <x:f>COUNTIFS(Relaciones!$D$6542:$D$6977,E6642,Relaciones!$E$6542:$E$6977,D6642,Relaciones!$F$6542:$F$6977,F6642)</x:f>
        <x:v>1</x:v>
      </x:c>
      <x:c r="H6642" s="4"/>
    </x:row>
    <x:row r="6643" ht="23" customHeight="1">
      <x:c r="A6643" s="4" t="str">
        <x:v>Sevilla</x:v>
      </x:c>
      <x:c r="B6643" s="4" t="str">
        <x:v>4.º ESO</x:v>
      </x:c>
      <x:c r="C6643" s="4" t="str">
        <x:v>A</x:v>
      </x:c>
      <x:c r="D6643" s="13" t="str">
        <x:v>00520</x:v>
      </x:c>
      <x:c r="E6643" s="13" t="str">
        <x:v>00521</x:v>
      </x:c>
      <x:c r="F6643" s="4" t="str">
        <x:v>amistad</x:v>
      </x:c>
      <x:c r="G6643" s="4" t="n">
        <x:f>COUNTIFS(Relaciones!$D$6542:$D$6977,E6643,Relaciones!$E$6542:$E$6977,D6643,Relaciones!$F$6542:$F$6977,F6643)</x:f>
        <x:v>1</x:v>
      </x:c>
      <x:c r="H6643" s="4"/>
    </x:row>
    <x:row r="6644" ht="23" customHeight="1">
      <x:c r="A6644" s="4" t="str">
        <x:v>Sevilla</x:v>
      </x:c>
      <x:c r="B6644" s="4" t="str">
        <x:v>4.º ESO</x:v>
      </x:c>
      <x:c r="C6644" s="4" t="str">
        <x:v>A</x:v>
      </x:c>
      <x:c r="D6644" s="13" t="str">
        <x:v>00520</x:v>
      </x:c>
      <x:c r="E6644" s="13" t="str">
        <x:v>00522</x:v>
      </x:c>
      <x:c r="F6644" s="4" t="str">
        <x:v>amistad</x:v>
      </x:c>
      <x:c r="G6644" s="4" t="n">
        <x:f>COUNTIFS(Relaciones!$D$6542:$D$6977,E6644,Relaciones!$E$6542:$E$6977,D6644,Relaciones!$F$6542:$F$6977,F6644)</x:f>
        <x:v>1</x:v>
      </x:c>
      <x:c r="H6644" s="4"/>
    </x:row>
    <x:row r="6645" ht="23" customHeight="1">
      <x:c r="A6645" s="4" t="str">
        <x:v>Sevilla</x:v>
      </x:c>
      <x:c r="B6645" s="4" t="str">
        <x:v>4.º ESO</x:v>
      </x:c>
      <x:c r="C6645" s="4" t="str">
        <x:v>A</x:v>
      </x:c>
      <x:c r="D6645" s="13" t="str">
        <x:v>00520</x:v>
      </x:c>
      <x:c r="E6645" s="13" t="str">
        <x:v>00532</x:v>
      </x:c>
      <x:c r="F6645" s="4" t="str">
        <x:v>amistad</x:v>
      </x:c>
      <x:c r="G6645" s="4" t="n">
        <x:f>COUNTIFS(Relaciones!$D$6542:$D$6977,E6645,Relaciones!$E$6542:$E$6977,D6645,Relaciones!$F$6542:$F$6977,F6645)</x:f>
        <x:v>1</x:v>
      </x:c>
      <x:c r="H6645" s="4"/>
    </x:row>
    <x:row r="6646" ht="23" customHeight="1">
      <x:c r="A6646" s="4" t="str">
        <x:v>Sevilla</x:v>
      </x:c>
      <x:c r="B6646" s="4" t="str">
        <x:v>4.º ESO</x:v>
      </x:c>
      <x:c r="C6646" s="4" t="str">
        <x:v>A</x:v>
      </x:c>
      <x:c r="D6646" s="13" t="str">
        <x:v>00521</x:v>
      </x:c>
      <x:c r="E6646" s="13" t="str">
        <x:v>00506</x:v>
      </x:c>
      <x:c r="F6646" s="4" t="str">
        <x:v>amistad</x:v>
      </x:c>
      <x:c r="G6646" s="4" t="n">
        <x:f>COUNTIFS(Relaciones!$D$6542:$D$6977,E6646,Relaciones!$E$6542:$E$6977,D6646,Relaciones!$F$6542:$F$6977,F6646)</x:f>
        <x:v>1</x:v>
      </x:c>
      <x:c r="H6646" s="4"/>
    </x:row>
    <x:row r="6647" ht="23" customHeight="1">
      <x:c r="A6647" s="4" t="str">
        <x:v>Sevilla</x:v>
      </x:c>
      <x:c r="B6647" s="4" t="str">
        <x:v>4.º ESO</x:v>
      </x:c>
      <x:c r="C6647" s="4" t="str">
        <x:v>A</x:v>
      </x:c>
      <x:c r="D6647" s="13" t="str">
        <x:v>00521</x:v>
      </x:c>
      <x:c r="E6647" s="13" t="str">
        <x:v>00508</x:v>
      </x:c>
      <x:c r="F6647" s="4" t="str">
        <x:v>amistad</x:v>
      </x:c>
      <x:c r="G6647" s="4" t="n">
        <x:f>COUNTIFS(Relaciones!$D$6542:$D$6977,E6647,Relaciones!$E$6542:$E$6977,D6647,Relaciones!$F$6542:$F$6977,F6647)</x:f>
        <x:v>1</x:v>
      </x:c>
      <x:c r="H6647" s="4"/>
    </x:row>
    <x:row r="6648" ht="23" customHeight="1">
      <x:c r="A6648" s="4" t="str">
        <x:v>Sevilla</x:v>
      </x:c>
      <x:c r="B6648" s="4" t="str">
        <x:v>4.º ESO</x:v>
      </x:c>
      <x:c r="C6648" s="4" t="str">
        <x:v>A</x:v>
      </x:c>
      <x:c r="D6648" s="13" t="str">
        <x:v>00521</x:v>
      </x:c>
      <x:c r="E6648" s="13" t="str">
        <x:v>00519</x:v>
      </x:c>
      <x:c r="F6648" s="4" t="str">
        <x:v>amistad</x:v>
      </x:c>
      <x:c r="G6648" s="4" t="n">
        <x:f>COUNTIFS(Relaciones!$D$6542:$D$6977,E6648,Relaciones!$E$6542:$E$6977,D6648,Relaciones!$F$6542:$F$6977,F6648)</x:f>
        <x:v>1</x:v>
      </x:c>
      <x:c r="H6648" s="4"/>
    </x:row>
    <x:row r="6649" ht="23" customHeight="1">
      <x:c r="A6649" s="4" t="str">
        <x:v>Sevilla</x:v>
      </x:c>
      <x:c r="B6649" s="4" t="str">
        <x:v>4.º ESO</x:v>
      </x:c>
      <x:c r="C6649" s="4" t="str">
        <x:v>A</x:v>
      </x:c>
      <x:c r="D6649" s="13" t="str">
        <x:v>00521</x:v>
      </x:c>
      <x:c r="E6649" s="13" t="str">
        <x:v>00520</x:v>
      </x:c>
      <x:c r="F6649" s="4" t="str">
        <x:v>amistad</x:v>
      </x:c>
      <x:c r="G6649" s="4" t="n">
        <x:f>COUNTIFS(Relaciones!$D$6542:$D$6977,E6649,Relaciones!$E$6542:$E$6977,D6649,Relaciones!$F$6542:$F$6977,F6649)</x:f>
        <x:v>1</x:v>
      </x:c>
      <x:c r="H6649" s="4"/>
    </x:row>
    <x:row r="6650" ht="23" customHeight="1">
      <x:c r="A6650" s="4" t="str">
        <x:v>Sevilla</x:v>
      </x:c>
      <x:c r="B6650" s="4" t="str">
        <x:v>4.º ESO</x:v>
      </x:c>
      <x:c r="C6650" s="4" t="str">
        <x:v>A</x:v>
      </x:c>
      <x:c r="D6650" s="13" t="str">
        <x:v>00521</x:v>
      </x:c>
      <x:c r="E6650" s="13" t="str">
        <x:v>00522</x:v>
      </x:c>
      <x:c r="F6650" s="4" t="str">
        <x:v>amistad</x:v>
      </x:c>
      <x:c r="G6650" s="4" t="n">
        <x:f>COUNTIFS(Relaciones!$D$6542:$D$6977,E6650,Relaciones!$E$6542:$E$6977,D6650,Relaciones!$F$6542:$F$6977,F6650)</x:f>
        <x:v>1</x:v>
      </x:c>
      <x:c r="H6650" s="4"/>
    </x:row>
    <x:row r="6651" ht="23" customHeight="1">
      <x:c r="A6651" s="4" t="str">
        <x:v>Sevilla</x:v>
      </x:c>
      <x:c r="B6651" s="4" t="str">
        <x:v>4.º ESO</x:v>
      </x:c>
      <x:c r="C6651" s="4" t="str">
        <x:v>A</x:v>
      </x:c>
      <x:c r="D6651" s="13" t="str">
        <x:v>00521</x:v>
      </x:c>
      <x:c r="E6651" s="13" t="str">
        <x:v>00523</x:v>
      </x:c>
      <x:c r="F6651" s="4" t="str">
        <x:v>amistad</x:v>
      </x:c>
      <x:c r="G6651" s="4" t="n">
        <x:f>COUNTIFS(Relaciones!$D$6542:$D$6977,E6651,Relaciones!$E$6542:$E$6977,D6651,Relaciones!$F$6542:$F$6977,F6651)</x:f>
        <x:v>1</x:v>
      </x:c>
      <x:c r="H6651" s="4"/>
    </x:row>
    <x:row r="6652" ht="23" customHeight="1">
      <x:c r="A6652" s="4" t="str">
        <x:v>Sevilla</x:v>
      </x:c>
      <x:c r="B6652" s="4" t="str">
        <x:v>4.º ESO</x:v>
      </x:c>
      <x:c r="C6652" s="4" t="str">
        <x:v>A</x:v>
      </x:c>
      <x:c r="D6652" s="13" t="str">
        <x:v>00522</x:v>
      </x:c>
      <x:c r="E6652" s="13" t="str">
        <x:v>00507</x:v>
      </x:c>
      <x:c r="F6652" s="4" t="str">
        <x:v>amistad</x:v>
      </x:c>
      <x:c r="G6652" s="4" t="n">
        <x:f>COUNTIFS(Relaciones!$D$6542:$D$6977,E6652,Relaciones!$E$6542:$E$6977,D6652,Relaciones!$F$6542:$F$6977,F6652)</x:f>
        <x:v>1</x:v>
      </x:c>
      <x:c r="H6652" s="4"/>
    </x:row>
    <x:row r="6653" ht="23" customHeight="1">
      <x:c r="A6653" s="4" t="str">
        <x:v>Sevilla</x:v>
      </x:c>
      <x:c r="B6653" s="4" t="str">
        <x:v>4.º ESO</x:v>
      </x:c>
      <x:c r="C6653" s="4" t="str">
        <x:v>A</x:v>
      </x:c>
      <x:c r="D6653" s="13" t="str">
        <x:v>00522</x:v>
      </x:c>
      <x:c r="E6653" s="13" t="str">
        <x:v>00509</x:v>
      </x:c>
      <x:c r="F6653" s="4" t="str">
        <x:v>amistad</x:v>
      </x:c>
      <x:c r="G6653" s="4" t="n">
        <x:f>COUNTIFS(Relaciones!$D$6542:$D$6977,E6653,Relaciones!$E$6542:$E$6977,D6653,Relaciones!$F$6542:$F$6977,F6653)</x:f>
        <x:v>1</x:v>
      </x:c>
      <x:c r="H6653" s="4"/>
    </x:row>
    <x:row r="6654" ht="23" customHeight="1">
      <x:c r="A6654" s="4" t="str">
        <x:v>Sevilla</x:v>
      </x:c>
      <x:c r="B6654" s="4" t="str">
        <x:v>4.º ESO</x:v>
      </x:c>
      <x:c r="C6654" s="4" t="str">
        <x:v>A</x:v>
      </x:c>
      <x:c r="D6654" s="13" t="str">
        <x:v>00522</x:v>
      </x:c>
      <x:c r="E6654" s="13" t="str">
        <x:v>00519</x:v>
      </x:c>
      <x:c r="F6654" s="4" t="str">
        <x:v>amistad</x:v>
      </x:c>
      <x:c r="G6654" s="4" t="n">
        <x:f>COUNTIFS(Relaciones!$D$6542:$D$6977,E6654,Relaciones!$E$6542:$E$6977,D6654,Relaciones!$F$6542:$F$6977,F6654)</x:f>
        <x:v>0</x:v>
      </x:c>
      <x:c r="H6654" s="4"/>
    </x:row>
    <x:row r="6655" ht="23" customHeight="1">
      <x:c r="A6655" s="4" t="str">
        <x:v>Sevilla</x:v>
      </x:c>
      <x:c r="B6655" s="4" t="str">
        <x:v>4.º ESO</x:v>
      </x:c>
      <x:c r="C6655" s="4" t="str">
        <x:v>A</x:v>
      </x:c>
      <x:c r="D6655" s="13" t="str">
        <x:v>00522</x:v>
      </x:c>
      <x:c r="E6655" s="13" t="str">
        <x:v>00520</x:v>
      </x:c>
      <x:c r="F6655" s="4" t="str">
        <x:v>amistad</x:v>
      </x:c>
      <x:c r="G6655" s="4" t="n">
        <x:f>COUNTIFS(Relaciones!$D$6542:$D$6977,E6655,Relaciones!$E$6542:$E$6977,D6655,Relaciones!$F$6542:$F$6977,F6655)</x:f>
        <x:v>1</x:v>
      </x:c>
      <x:c r="H6655" s="4"/>
    </x:row>
    <x:row r="6656" ht="23" customHeight="1">
      <x:c r="A6656" s="4" t="str">
        <x:v>Sevilla</x:v>
      </x:c>
      <x:c r="B6656" s="4" t="str">
        <x:v>4.º ESO</x:v>
      </x:c>
      <x:c r="C6656" s="4" t="str">
        <x:v>A</x:v>
      </x:c>
      <x:c r="D6656" s="13" t="str">
        <x:v>00522</x:v>
      </x:c>
      <x:c r="E6656" s="13" t="str">
        <x:v>00521</x:v>
      </x:c>
      <x:c r="F6656" s="4" t="str">
        <x:v>amistad</x:v>
      </x:c>
      <x:c r="G6656" s="4" t="n">
        <x:f>COUNTIFS(Relaciones!$D$6542:$D$6977,E6656,Relaciones!$E$6542:$E$6977,D6656,Relaciones!$F$6542:$F$6977,F6656)</x:f>
        <x:v>1</x:v>
      </x:c>
      <x:c r="H6656" s="4"/>
    </x:row>
    <x:row r="6657" ht="23" customHeight="1">
      <x:c r="A6657" s="4" t="str">
        <x:v>Sevilla</x:v>
      </x:c>
      <x:c r="B6657" s="4" t="str">
        <x:v>4.º ESO</x:v>
      </x:c>
      <x:c r="C6657" s="4" t="str">
        <x:v>A</x:v>
      </x:c>
      <x:c r="D6657" s="13" t="str">
        <x:v>00522</x:v>
      </x:c>
      <x:c r="E6657" s="13" t="str">
        <x:v>00523</x:v>
      </x:c>
      <x:c r="F6657" s="4" t="str">
        <x:v>amistad</x:v>
      </x:c>
      <x:c r="G6657" s="4" t="n">
        <x:f>COUNTIFS(Relaciones!$D$6542:$D$6977,E6657,Relaciones!$E$6542:$E$6977,D6657,Relaciones!$F$6542:$F$6977,F6657)</x:f>
        <x:v>1</x:v>
      </x:c>
      <x:c r="H6657" s="4"/>
    </x:row>
    <x:row r="6658" ht="23" customHeight="1">
      <x:c r="A6658" s="4" t="str">
        <x:v>Sevilla</x:v>
      </x:c>
      <x:c r="B6658" s="4" t="str">
        <x:v>4.º ESO</x:v>
      </x:c>
      <x:c r="C6658" s="4" t="str">
        <x:v>A</x:v>
      </x:c>
      <x:c r="D6658" s="13" t="str">
        <x:v>00522</x:v>
      </x:c>
      <x:c r="E6658" s="13" t="str">
        <x:v>00524</x:v>
      </x:c>
      <x:c r="F6658" s="4" t="str">
        <x:v>amistad</x:v>
      </x:c>
      <x:c r="G6658" s="4" t="n">
        <x:f>COUNTIFS(Relaciones!$D$6542:$D$6977,E6658,Relaciones!$E$6542:$E$6977,D6658,Relaciones!$F$6542:$F$6977,F6658)</x:f>
        <x:v>1</x:v>
      </x:c>
      <x:c r="H6658" s="4"/>
    </x:row>
    <x:row r="6659" ht="23" customHeight="1">
      <x:c r="A6659" s="4" t="str">
        <x:v>Sevilla</x:v>
      </x:c>
      <x:c r="B6659" s="4" t="str">
        <x:v>4.º ESO</x:v>
      </x:c>
      <x:c r="C6659" s="4" t="str">
        <x:v>A</x:v>
      </x:c>
      <x:c r="D6659" s="13" t="str">
        <x:v>00523</x:v>
      </x:c>
      <x:c r="E6659" s="13" t="str">
        <x:v>00508</x:v>
      </x:c>
      <x:c r="F6659" s="4" t="str">
        <x:v>amistad</x:v>
      </x:c>
      <x:c r="G6659" s="4" t="n">
        <x:f>COUNTIFS(Relaciones!$D$6542:$D$6977,E6659,Relaciones!$E$6542:$E$6977,D6659,Relaciones!$F$6542:$F$6977,F6659)</x:f>
        <x:v>1</x:v>
      </x:c>
      <x:c r="H6659" s="4"/>
    </x:row>
    <x:row r="6660" ht="23" customHeight="1">
      <x:c r="A6660" s="4" t="str">
        <x:v>Sevilla</x:v>
      </x:c>
      <x:c r="B6660" s="4" t="str">
        <x:v>4.º ESO</x:v>
      </x:c>
      <x:c r="C6660" s="4" t="str">
        <x:v>A</x:v>
      </x:c>
      <x:c r="D6660" s="13" t="str">
        <x:v>00523</x:v>
      </x:c>
      <x:c r="E6660" s="13" t="str">
        <x:v>00510</x:v>
      </x:c>
      <x:c r="F6660" s="4" t="str">
        <x:v>amistad</x:v>
      </x:c>
      <x:c r="G6660" s="4" t="n">
        <x:f>COUNTIFS(Relaciones!$D$6542:$D$6977,E6660,Relaciones!$E$6542:$E$6977,D6660,Relaciones!$F$6542:$F$6977,F6660)</x:f>
        <x:v>1</x:v>
      </x:c>
      <x:c r="H6660" s="4"/>
    </x:row>
    <x:row r="6661" ht="23" customHeight="1">
      <x:c r="A6661" s="4" t="str">
        <x:v>Sevilla</x:v>
      </x:c>
      <x:c r="B6661" s="4" t="str">
        <x:v>4.º ESO</x:v>
      </x:c>
      <x:c r="C6661" s="4" t="str">
        <x:v>A</x:v>
      </x:c>
      <x:c r="D6661" s="13" t="str">
        <x:v>00523</x:v>
      </x:c>
      <x:c r="E6661" s="13" t="str">
        <x:v>00519</x:v>
      </x:c>
      <x:c r="F6661" s="4" t="str">
        <x:v>amistad</x:v>
      </x:c>
      <x:c r="G6661" s="4" t="n">
        <x:f>COUNTIFS(Relaciones!$D$6542:$D$6977,E6661,Relaciones!$E$6542:$E$6977,D6661,Relaciones!$F$6542:$F$6977,F6661)</x:f>
        <x:v>0</x:v>
      </x:c>
      <x:c r="H6661" s="4"/>
    </x:row>
    <x:row r="6662" ht="23" customHeight="1">
      <x:c r="A6662" s="4" t="str">
        <x:v>Sevilla</x:v>
      </x:c>
      <x:c r="B6662" s="4" t="str">
        <x:v>4.º ESO</x:v>
      </x:c>
      <x:c r="C6662" s="4" t="str">
        <x:v>A</x:v>
      </x:c>
      <x:c r="D6662" s="13" t="str">
        <x:v>00523</x:v>
      </x:c>
      <x:c r="E6662" s="13" t="str">
        <x:v>00521</x:v>
      </x:c>
      <x:c r="F6662" s="4" t="str">
        <x:v>amistad</x:v>
      </x:c>
      <x:c r="G6662" s="4" t="n">
        <x:f>COUNTIFS(Relaciones!$D$6542:$D$6977,E6662,Relaciones!$E$6542:$E$6977,D6662,Relaciones!$F$6542:$F$6977,F6662)</x:f>
        <x:v>1</x:v>
      </x:c>
      <x:c r="H6662" s="4"/>
    </x:row>
    <x:row r="6663" ht="23" customHeight="1">
      <x:c r="A6663" s="4" t="str">
        <x:v>Sevilla</x:v>
      </x:c>
      <x:c r="B6663" s="4" t="str">
        <x:v>4.º ESO</x:v>
      </x:c>
      <x:c r="C6663" s="4" t="str">
        <x:v>A</x:v>
      </x:c>
      <x:c r="D6663" s="13" t="str">
        <x:v>00523</x:v>
      </x:c>
      <x:c r="E6663" s="13" t="str">
        <x:v>00522</x:v>
      </x:c>
      <x:c r="F6663" s="4" t="str">
        <x:v>amistad</x:v>
      </x:c>
      <x:c r="G6663" s="4" t="n">
        <x:f>COUNTIFS(Relaciones!$D$6542:$D$6977,E6663,Relaciones!$E$6542:$E$6977,D6663,Relaciones!$F$6542:$F$6977,F6663)</x:f>
        <x:v>1</x:v>
      </x:c>
      <x:c r="H6663" s="4"/>
    </x:row>
    <x:row r="6664" ht="23" customHeight="1">
      <x:c r="A6664" s="4" t="str">
        <x:v>Sevilla</x:v>
      </x:c>
      <x:c r="B6664" s="4" t="str">
        <x:v>4.º ESO</x:v>
      </x:c>
      <x:c r="C6664" s="4" t="str">
        <x:v>A</x:v>
      </x:c>
      <x:c r="D6664" s="13" t="str">
        <x:v>00523</x:v>
      </x:c>
      <x:c r="E6664" s="13" t="str">
        <x:v>00524</x:v>
      </x:c>
      <x:c r="F6664" s="4" t="str">
        <x:v>amistad</x:v>
      </x:c>
      <x:c r="G6664" s="4" t="n">
        <x:f>COUNTIFS(Relaciones!$D$6542:$D$6977,E6664,Relaciones!$E$6542:$E$6977,D6664,Relaciones!$F$6542:$F$6977,F6664)</x:f>
        <x:v>1</x:v>
      </x:c>
      <x:c r="H6664" s="4"/>
    </x:row>
    <x:row r="6665" ht="23" customHeight="1">
      <x:c r="A6665" s="4" t="str">
        <x:v>Sevilla</x:v>
      </x:c>
      <x:c r="B6665" s="4" t="str">
        <x:v>4.º ESO</x:v>
      </x:c>
      <x:c r="C6665" s="4" t="str">
        <x:v>A</x:v>
      </x:c>
      <x:c r="D6665" s="13" t="str">
        <x:v>00523</x:v>
      </x:c>
      <x:c r="E6665" s="13" t="str">
        <x:v>00525</x:v>
      </x:c>
      <x:c r="F6665" s="4" t="str">
        <x:v>amistad</x:v>
      </x:c>
      <x:c r="G6665" s="4" t="n">
        <x:f>COUNTIFS(Relaciones!$D$6542:$D$6977,E6665,Relaciones!$E$6542:$E$6977,D6665,Relaciones!$F$6542:$F$6977,F6665)</x:f>
        <x:v>1</x:v>
      </x:c>
      <x:c r="H6665" s="4"/>
    </x:row>
    <x:row r="6666" ht="23" customHeight="1">
      <x:c r="A6666" s="4" t="str">
        <x:v>Sevilla</x:v>
      </x:c>
      <x:c r="B6666" s="4" t="str">
        <x:v>4.º ESO</x:v>
      </x:c>
      <x:c r="C6666" s="4" t="str">
        <x:v>A</x:v>
      </x:c>
      <x:c r="D6666" s="13" t="str">
        <x:v>00524</x:v>
      </x:c>
      <x:c r="E6666" s="13" t="str">
        <x:v>00509</x:v>
      </x:c>
      <x:c r="F6666" s="4" t="str">
        <x:v>amistad</x:v>
      </x:c>
      <x:c r="G6666" s="4" t="n">
        <x:f>COUNTIFS(Relaciones!$D$6542:$D$6977,E6666,Relaciones!$E$6542:$E$6977,D6666,Relaciones!$F$6542:$F$6977,F6666)</x:f>
        <x:v>1</x:v>
      </x:c>
      <x:c r="H6666" s="4"/>
    </x:row>
    <x:row r="6667" ht="23" customHeight="1">
      <x:c r="A6667" s="4" t="str">
        <x:v>Sevilla</x:v>
      </x:c>
      <x:c r="B6667" s="4" t="str">
        <x:v>4.º ESO</x:v>
      </x:c>
      <x:c r="C6667" s="4" t="str">
        <x:v>A</x:v>
      </x:c>
      <x:c r="D6667" s="13" t="str">
        <x:v>00524</x:v>
      </x:c>
      <x:c r="E6667" s="13" t="str">
        <x:v>00511</x:v>
      </x:c>
      <x:c r="F6667" s="4" t="str">
        <x:v>amistad</x:v>
      </x:c>
      <x:c r="G6667" s="4" t="n">
        <x:f>COUNTIFS(Relaciones!$D$6542:$D$6977,E6667,Relaciones!$E$6542:$E$6977,D6667,Relaciones!$F$6542:$F$6977,F6667)</x:f>
        <x:v>1</x:v>
      </x:c>
      <x:c r="H6667" s="4"/>
    </x:row>
    <x:row r="6668" ht="23" customHeight="1">
      <x:c r="A6668" s="4" t="str">
        <x:v>Sevilla</x:v>
      </x:c>
      <x:c r="B6668" s="4" t="str">
        <x:v>4.º ESO</x:v>
      </x:c>
      <x:c r="C6668" s="4" t="str">
        <x:v>A</x:v>
      </x:c>
      <x:c r="D6668" s="13" t="str">
        <x:v>00524</x:v>
      </x:c>
      <x:c r="E6668" s="13" t="str">
        <x:v>00519</x:v>
      </x:c>
      <x:c r="F6668" s="4" t="str">
        <x:v>amistad</x:v>
      </x:c>
      <x:c r="G6668" s="4" t="n">
        <x:f>COUNTIFS(Relaciones!$D$6542:$D$6977,E6668,Relaciones!$E$6542:$E$6977,D6668,Relaciones!$F$6542:$F$6977,F6668)</x:f>
        <x:v>0</x:v>
      </x:c>
      <x:c r="H6668" s="4"/>
    </x:row>
    <x:row r="6669" ht="23" customHeight="1">
      <x:c r="A6669" s="4" t="str">
        <x:v>Sevilla</x:v>
      </x:c>
      <x:c r="B6669" s="4" t="str">
        <x:v>4.º ESO</x:v>
      </x:c>
      <x:c r="C6669" s="4" t="str">
        <x:v>A</x:v>
      </x:c>
      <x:c r="D6669" s="13" t="str">
        <x:v>00524</x:v>
      </x:c>
      <x:c r="E6669" s="13" t="str">
        <x:v>00522</x:v>
      </x:c>
      <x:c r="F6669" s="4" t="str">
        <x:v>amistad</x:v>
      </x:c>
      <x:c r="G6669" s="4" t="n">
        <x:f>COUNTIFS(Relaciones!$D$6542:$D$6977,E6669,Relaciones!$E$6542:$E$6977,D6669,Relaciones!$F$6542:$F$6977,F6669)</x:f>
        <x:v>1</x:v>
      </x:c>
      <x:c r="H6669" s="4"/>
    </x:row>
    <x:row r="6670" ht="23" customHeight="1">
      <x:c r="A6670" s="4" t="str">
        <x:v>Sevilla</x:v>
      </x:c>
      <x:c r="B6670" s="4" t="str">
        <x:v>4.º ESO</x:v>
      </x:c>
      <x:c r="C6670" s="4" t="str">
        <x:v>A</x:v>
      </x:c>
      <x:c r="D6670" s="13" t="str">
        <x:v>00524</x:v>
      </x:c>
      <x:c r="E6670" s="13" t="str">
        <x:v>00523</x:v>
      </x:c>
      <x:c r="F6670" s="4" t="str">
        <x:v>amistad</x:v>
      </x:c>
      <x:c r="G6670" s="4" t="n">
        <x:f>COUNTIFS(Relaciones!$D$6542:$D$6977,E6670,Relaciones!$E$6542:$E$6977,D6670,Relaciones!$F$6542:$F$6977,F6670)</x:f>
        <x:v>1</x:v>
      </x:c>
      <x:c r="H6670" s="4"/>
    </x:row>
    <x:row r="6671" ht="23" customHeight="1">
      <x:c r="A6671" s="4" t="str">
        <x:v>Sevilla</x:v>
      </x:c>
      <x:c r="B6671" s="4" t="str">
        <x:v>4.º ESO</x:v>
      </x:c>
      <x:c r="C6671" s="4" t="str">
        <x:v>A</x:v>
      </x:c>
      <x:c r="D6671" s="13" t="str">
        <x:v>00524</x:v>
      </x:c>
      <x:c r="E6671" s="13" t="str">
        <x:v>00525</x:v>
      </x:c>
      <x:c r="F6671" s="4" t="str">
        <x:v>amistad</x:v>
      </x:c>
      <x:c r="G6671" s="4" t="n">
        <x:f>COUNTIFS(Relaciones!$D$6542:$D$6977,E6671,Relaciones!$E$6542:$E$6977,D6671,Relaciones!$F$6542:$F$6977,F6671)</x:f>
        <x:v>1</x:v>
      </x:c>
      <x:c r="H6671" s="4"/>
    </x:row>
    <x:row r="6672" ht="23" customHeight="1">
      <x:c r="A6672" s="4" t="str">
        <x:v>Sevilla</x:v>
      </x:c>
      <x:c r="B6672" s="4" t="str">
        <x:v>4.º ESO</x:v>
      </x:c>
      <x:c r="C6672" s="4" t="str">
        <x:v>A</x:v>
      </x:c>
      <x:c r="D6672" s="13" t="str">
        <x:v>00524</x:v>
      </x:c>
      <x:c r="E6672" s="13" t="str">
        <x:v>00526</x:v>
      </x:c>
      <x:c r="F6672" s="4" t="str">
        <x:v>amistad</x:v>
      </x:c>
      <x:c r="G6672" s="4" t="n">
        <x:f>COUNTIFS(Relaciones!$D$6542:$D$6977,E6672,Relaciones!$E$6542:$E$6977,D6672,Relaciones!$F$6542:$F$6977,F6672)</x:f>
        <x:v>1</x:v>
      </x:c>
      <x:c r="H6672" s="4"/>
    </x:row>
    <x:row r="6673" ht="23" customHeight="1">
      <x:c r="A6673" s="4" t="str">
        <x:v>Sevilla</x:v>
      </x:c>
      <x:c r="B6673" s="4" t="str">
        <x:v>4.º ESO</x:v>
      </x:c>
      <x:c r="C6673" s="4" t="str">
        <x:v>A</x:v>
      </x:c>
      <x:c r="D6673" s="13" t="str">
        <x:v>00525</x:v>
      </x:c>
      <x:c r="E6673" s="13" t="str">
        <x:v>00510</x:v>
      </x:c>
      <x:c r="F6673" s="4" t="str">
        <x:v>amistad</x:v>
      </x:c>
      <x:c r="G6673" s="4" t="n">
        <x:f>COUNTIFS(Relaciones!$D$6542:$D$6977,E6673,Relaciones!$E$6542:$E$6977,D6673,Relaciones!$F$6542:$F$6977,F6673)</x:f>
        <x:v>1</x:v>
      </x:c>
      <x:c r="H6673" s="4"/>
    </x:row>
    <x:row r="6674" ht="23" customHeight="1">
      <x:c r="A6674" s="4" t="str">
        <x:v>Sevilla</x:v>
      </x:c>
      <x:c r="B6674" s="4" t="str">
        <x:v>4.º ESO</x:v>
      </x:c>
      <x:c r="C6674" s="4" t="str">
        <x:v>A</x:v>
      </x:c>
      <x:c r="D6674" s="13" t="str">
        <x:v>00525</x:v>
      </x:c>
      <x:c r="E6674" s="13" t="str">
        <x:v>00512</x:v>
      </x:c>
      <x:c r="F6674" s="4" t="str">
        <x:v>amistad</x:v>
      </x:c>
      <x:c r="G6674" s="4" t="n">
        <x:f>COUNTIFS(Relaciones!$D$6542:$D$6977,E6674,Relaciones!$E$6542:$E$6977,D6674,Relaciones!$F$6542:$F$6977,F6674)</x:f>
        <x:v>1</x:v>
      </x:c>
      <x:c r="H6674" s="4"/>
    </x:row>
    <x:row r="6675" ht="23" customHeight="1">
      <x:c r="A6675" s="4" t="str">
        <x:v>Sevilla</x:v>
      </x:c>
      <x:c r="B6675" s="4" t="str">
        <x:v>4.º ESO</x:v>
      </x:c>
      <x:c r="C6675" s="4" t="str">
        <x:v>A</x:v>
      </x:c>
      <x:c r="D6675" s="13" t="str">
        <x:v>00525</x:v>
      </x:c>
      <x:c r="E6675" s="13" t="str">
        <x:v>00519</x:v>
      </x:c>
      <x:c r="F6675" s="4" t="str">
        <x:v>amistad</x:v>
      </x:c>
      <x:c r="G6675" s="4" t="n">
        <x:f>COUNTIFS(Relaciones!$D$6542:$D$6977,E6675,Relaciones!$E$6542:$E$6977,D6675,Relaciones!$F$6542:$F$6977,F6675)</x:f>
        <x:v>0</x:v>
      </x:c>
      <x:c r="H6675" s="4"/>
    </x:row>
    <x:row r="6676" ht="23" customHeight="1">
      <x:c r="A6676" s="4" t="str">
        <x:v>Sevilla</x:v>
      </x:c>
      <x:c r="B6676" s="4" t="str">
        <x:v>4.º ESO</x:v>
      </x:c>
      <x:c r="C6676" s="4" t="str">
        <x:v>A</x:v>
      </x:c>
      <x:c r="D6676" s="13" t="str">
        <x:v>00525</x:v>
      </x:c>
      <x:c r="E6676" s="13" t="str">
        <x:v>00523</x:v>
      </x:c>
      <x:c r="F6676" s="4" t="str">
        <x:v>amistad</x:v>
      </x:c>
      <x:c r="G6676" s="4" t="n">
        <x:f>COUNTIFS(Relaciones!$D$6542:$D$6977,E6676,Relaciones!$E$6542:$E$6977,D6676,Relaciones!$F$6542:$F$6977,F6676)</x:f>
        <x:v>1</x:v>
      </x:c>
      <x:c r="H6676" s="4"/>
    </x:row>
    <x:row r="6677" ht="23" customHeight="1">
      <x:c r="A6677" s="4" t="str">
        <x:v>Sevilla</x:v>
      </x:c>
      <x:c r="B6677" s="4" t="str">
        <x:v>4.º ESO</x:v>
      </x:c>
      <x:c r="C6677" s="4" t="str">
        <x:v>A</x:v>
      </x:c>
      <x:c r="D6677" s="13" t="str">
        <x:v>00525</x:v>
      </x:c>
      <x:c r="E6677" s="13" t="str">
        <x:v>00524</x:v>
      </x:c>
      <x:c r="F6677" s="4" t="str">
        <x:v>amistad</x:v>
      </x:c>
      <x:c r="G6677" s="4" t="n">
        <x:f>COUNTIFS(Relaciones!$D$6542:$D$6977,E6677,Relaciones!$E$6542:$E$6977,D6677,Relaciones!$F$6542:$F$6977,F6677)</x:f>
        <x:v>1</x:v>
      </x:c>
      <x:c r="H6677" s="4"/>
    </x:row>
    <x:row r="6678" ht="23" customHeight="1">
      <x:c r="A6678" s="4" t="str">
        <x:v>Sevilla</x:v>
      </x:c>
      <x:c r="B6678" s="4" t="str">
        <x:v>4.º ESO</x:v>
      </x:c>
      <x:c r="C6678" s="4" t="str">
        <x:v>A</x:v>
      </x:c>
      <x:c r="D6678" s="13" t="str">
        <x:v>00525</x:v>
      </x:c>
      <x:c r="E6678" s="13" t="str">
        <x:v>00526</x:v>
      </x:c>
      <x:c r="F6678" s="4" t="str">
        <x:v>amistad</x:v>
      </x:c>
      <x:c r="G6678" s="4" t="n">
        <x:f>COUNTIFS(Relaciones!$D$6542:$D$6977,E6678,Relaciones!$E$6542:$E$6977,D6678,Relaciones!$F$6542:$F$6977,F6678)</x:f>
        <x:v>1</x:v>
      </x:c>
      <x:c r="H6678" s="4"/>
    </x:row>
    <x:row r="6679" ht="23" customHeight="1">
      <x:c r="A6679" s="4" t="str">
        <x:v>Sevilla</x:v>
      </x:c>
      <x:c r="B6679" s="4" t="str">
        <x:v>4.º ESO</x:v>
      </x:c>
      <x:c r="C6679" s="4" t="str">
        <x:v>A</x:v>
      </x:c>
      <x:c r="D6679" s="13" t="str">
        <x:v>00525</x:v>
      </x:c>
      <x:c r="E6679" s="13" t="str">
        <x:v>00527</x:v>
      </x:c>
      <x:c r="F6679" s="4" t="str">
        <x:v>amistad</x:v>
      </x:c>
      <x:c r="G6679" s="4" t="n">
        <x:f>COUNTIFS(Relaciones!$D$6542:$D$6977,E6679,Relaciones!$E$6542:$E$6977,D6679,Relaciones!$F$6542:$F$6977,F6679)</x:f>
        <x:v>1</x:v>
      </x:c>
      <x:c r="H6679" s="4"/>
    </x:row>
    <x:row r="6680" ht="23" customHeight="1">
      <x:c r="A6680" s="4" t="str">
        <x:v>Sevilla</x:v>
      </x:c>
      <x:c r="B6680" s="4" t="str">
        <x:v>4.º ESO</x:v>
      </x:c>
      <x:c r="C6680" s="4" t="str">
        <x:v>A</x:v>
      </x:c>
      <x:c r="D6680" s="13" t="str">
        <x:v>00526</x:v>
      </x:c>
      <x:c r="E6680" s="13" t="str">
        <x:v>00511</x:v>
      </x:c>
      <x:c r="F6680" s="4" t="str">
        <x:v>amistad</x:v>
      </x:c>
      <x:c r="G6680" s="4" t="n">
        <x:f>COUNTIFS(Relaciones!$D$6542:$D$6977,E6680,Relaciones!$E$6542:$E$6977,D6680,Relaciones!$F$6542:$F$6977,F6680)</x:f>
        <x:v>1</x:v>
      </x:c>
      <x:c r="H6680" s="4"/>
    </x:row>
    <x:row r="6681" ht="23" customHeight="1">
      <x:c r="A6681" s="4" t="str">
        <x:v>Sevilla</x:v>
      </x:c>
      <x:c r="B6681" s="4" t="str">
        <x:v>4.º ESO</x:v>
      </x:c>
      <x:c r="C6681" s="4" t="str">
        <x:v>A</x:v>
      </x:c>
      <x:c r="D6681" s="13" t="str">
        <x:v>00526</x:v>
      </x:c>
      <x:c r="E6681" s="13" t="str">
        <x:v>00513</x:v>
      </x:c>
      <x:c r="F6681" s="4" t="str">
        <x:v>amistad</x:v>
      </x:c>
      <x:c r="G6681" s="4" t="n">
        <x:f>COUNTIFS(Relaciones!$D$6542:$D$6977,E6681,Relaciones!$E$6542:$E$6977,D6681,Relaciones!$F$6542:$F$6977,F6681)</x:f>
        <x:v>1</x:v>
      </x:c>
      <x:c r="H6681" s="4"/>
    </x:row>
    <x:row r="6682" ht="23" customHeight="1">
      <x:c r="A6682" s="4" t="str">
        <x:v>Sevilla</x:v>
      </x:c>
      <x:c r="B6682" s="4" t="str">
        <x:v>4.º ESO</x:v>
      </x:c>
      <x:c r="C6682" s="4" t="str">
        <x:v>A</x:v>
      </x:c>
      <x:c r="D6682" s="13" t="str">
        <x:v>00526</x:v>
      </x:c>
      <x:c r="E6682" s="13" t="str">
        <x:v>00519</x:v>
      </x:c>
      <x:c r="F6682" s="4" t="str">
        <x:v>amistad</x:v>
      </x:c>
      <x:c r="G6682" s="4" t="n">
        <x:f>COUNTIFS(Relaciones!$D$6542:$D$6977,E6682,Relaciones!$E$6542:$E$6977,D6682,Relaciones!$F$6542:$F$6977,F6682)</x:f>
        <x:v>0</x:v>
      </x:c>
      <x:c r="H6682" s="4"/>
    </x:row>
    <x:row r="6683" ht="23" customHeight="1">
      <x:c r="A6683" s="4" t="str">
        <x:v>Sevilla</x:v>
      </x:c>
      <x:c r="B6683" s="4" t="str">
        <x:v>4.º ESO</x:v>
      </x:c>
      <x:c r="C6683" s="4" t="str">
        <x:v>A</x:v>
      </x:c>
      <x:c r="D6683" s="13" t="str">
        <x:v>00526</x:v>
      </x:c>
      <x:c r="E6683" s="13" t="str">
        <x:v>00524</x:v>
      </x:c>
      <x:c r="F6683" s="4" t="str">
        <x:v>amistad</x:v>
      </x:c>
      <x:c r="G6683" s="4" t="n">
        <x:f>COUNTIFS(Relaciones!$D$6542:$D$6977,E6683,Relaciones!$E$6542:$E$6977,D6683,Relaciones!$F$6542:$F$6977,F6683)</x:f>
        <x:v>1</x:v>
      </x:c>
      <x:c r="H6683" s="4"/>
    </x:row>
    <x:row r="6684" ht="23" customHeight="1">
      <x:c r="A6684" s="4" t="str">
        <x:v>Sevilla</x:v>
      </x:c>
      <x:c r="B6684" s="4" t="str">
        <x:v>4.º ESO</x:v>
      </x:c>
      <x:c r="C6684" s="4" t="str">
        <x:v>A</x:v>
      </x:c>
      <x:c r="D6684" s="13" t="str">
        <x:v>00526</x:v>
      </x:c>
      <x:c r="E6684" s="13" t="str">
        <x:v>00525</x:v>
      </x:c>
      <x:c r="F6684" s="4" t="str">
        <x:v>amistad</x:v>
      </x:c>
      <x:c r="G6684" s="4" t="n">
        <x:f>COUNTIFS(Relaciones!$D$6542:$D$6977,E6684,Relaciones!$E$6542:$E$6977,D6684,Relaciones!$F$6542:$F$6977,F6684)</x:f>
        <x:v>1</x:v>
      </x:c>
      <x:c r="H6684" s="4"/>
    </x:row>
    <x:row r="6685" ht="23" customHeight="1">
      <x:c r="A6685" s="4" t="str">
        <x:v>Sevilla</x:v>
      </x:c>
      <x:c r="B6685" s="4" t="str">
        <x:v>4.º ESO</x:v>
      </x:c>
      <x:c r="C6685" s="4" t="str">
        <x:v>A</x:v>
      </x:c>
      <x:c r="D6685" s="13" t="str">
        <x:v>00526</x:v>
      </x:c>
      <x:c r="E6685" s="13" t="str">
        <x:v>00527</x:v>
      </x:c>
      <x:c r="F6685" s="4" t="str">
        <x:v>amistad</x:v>
      </x:c>
      <x:c r="G6685" s="4" t="n">
        <x:f>COUNTIFS(Relaciones!$D$6542:$D$6977,E6685,Relaciones!$E$6542:$E$6977,D6685,Relaciones!$F$6542:$F$6977,F6685)</x:f>
        <x:v>1</x:v>
      </x:c>
      <x:c r="H6685" s="4"/>
    </x:row>
    <x:row r="6686" ht="23" customHeight="1">
      <x:c r="A6686" s="4" t="str">
        <x:v>Sevilla</x:v>
      </x:c>
      <x:c r="B6686" s="4" t="str">
        <x:v>4.º ESO</x:v>
      </x:c>
      <x:c r="C6686" s="4" t="str">
        <x:v>A</x:v>
      </x:c>
      <x:c r="D6686" s="13" t="str">
        <x:v>00526</x:v>
      </x:c>
      <x:c r="E6686" s="13" t="str">
        <x:v>00528</x:v>
      </x:c>
      <x:c r="F6686" s="4" t="str">
        <x:v>amistad</x:v>
      </x:c>
      <x:c r="G6686" s="4" t="n">
        <x:f>COUNTIFS(Relaciones!$D$6542:$D$6977,E6686,Relaciones!$E$6542:$E$6977,D6686,Relaciones!$F$6542:$F$6977,F6686)</x:f>
        <x:v>1</x:v>
      </x:c>
      <x:c r="H6686" s="4"/>
    </x:row>
    <x:row r="6687" ht="23" customHeight="1">
      <x:c r="A6687" s="4" t="str">
        <x:v>Sevilla</x:v>
      </x:c>
      <x:c r="B6687" s="4" t="str">
        <x:v>4.º ESO</x:v>
      </x:c>
      <x:c r="C6687" s="4" t="str">
        <x:v>A</x:v>
      </x:c>
      <x:c r="D6687" s="13" t="str">
        <x:v>00527</x:v>
      </x:c>
      <x:c r="E6687" s="13" t="str">
        <x:v>00512</x:v>
      </x:c>
      <x:c r="F6687" s="4" t="str">
        <x:v>amistad</x:v>
      </x:c>
      <x:c r="G6687" s="4" t="n">
        <x:f>COUNTIFS(Relaciones!$D$6542:$D$6977,E6687,Relaciones!$E$6542:$E$6977,D6687,Relaciones!$F$6542:$F$6977,F6687)</x:f>
        <x:v>1</x:v>
      </x:c>
      <x:c r="H6687" s="4"/>
    </x:row>
    <x:row r="6688" ht="23" customHeight="1">
      <x:c r="A6688" s="4" t="str">
        <x:v>Sevilla</x:v>
      </x:c>
      <x:c r="B6688" s="4" t="str">
        <x:v>4.º ESO</x:v>
      </x:c>
      <x:c r="C6688" s="4" t="str">
        <x:v>A</x:v>
      </x:c>
      <x:c r="D6688" s="13" t="str">
        <x:v>00527</x:v>
      </x:c>
      <x:c r="E6688" s="13" t="str">
        <x:v>00514</x:v>
      </x:c>
      <x:c r="F6688" s="4" t="str">
        <x:v>amistad</x:v>
      </x:c>
      <x:c r="G6688" s="4" t="n">
        <x:f>COUNTIFS(Relaciones!$D$6542:$D$6977,E6688,Relaciones!$E$6542:$E$6977,D6688,Relaciones!$F$6542:$F$6977,F6688)</x:f>
        <x:v>1</x:v>
      </x:c>
      <x:c r="H6688" s="4"/>
    </x:row>
    <x:row r="6689" ht="23" customHeight="1">
      <x:c r="A6689" s="4" t="str">
        <x:v>Sevilla</x:v>
      </x:c>
      <x:c r="B6689" s="4" t="str">
        <x:v>4.º ESO</x:v>
      </x:c>
      <x:c r="C6689" s="4" t="str">
        <x:v>A</x:v>
      </x:c>
      <x:c r="D6689" s="13" t="str">
        <x:v>00527</x:v>
      </x:c>
      <x:c r="E6689" s="13" t="str">
        <x:v>00519</x:v>
      </x:c>
      <x:c r="F6689" s="4" t="str">
        <x:v>amistad</x:v>
      </x:c>
      <x:c r="G6689" s="4" t="n">
        <x:f>COUNTIFS(Relaciones!$D$6542:$D$6977,E6689,Relaciones!$E$6542:$E$6977,D6689,Relaciones!$F$6542:$F$6977,F6689)</x:f>
        <x:v>0</x:v>
      </x:c>
      <x:c r="H6689" s="4"/>
    </x:row>
    <x:row r="6690" ht="23" customHeight="1">
      <x:c r="A6690" s="4" t="str">
        <x:v>Sevilla</x:v>
      </x:c>
      <x:c r="B6690" s="4" t="str">
        <x:v>4.º ESO</x:v>
      </x:c>
      <x:c r="C6690" s="4" t="str">
        <x:v>A</x:v>
      </x:c>
      <x:c r="D6690" s="13" t="str">
        <x:v>00527</x:v>
      </x:c>
      <x:c r="E6690" s="13" t="str">
        <x:v>00525</x:v>
      </x:c>
      <x:c r="F6690" s="4" t="str">
        <x:v>amistad</x:v>
      </x:c>
      <x:c r="G6690" s="4" t="n">
        <x:f>COUNTIFS(Relaciones!$D$6542:$D$6977,E6690,Relaciones!$E$6542:$E$6977,D6690,Relaciones!$F$6542:$F$6977,F6690)</x:f>
        <x:v>1</x:v>
      </x:c>
      <x:c r="H6690" s="4"/>
    </x:row>
    <x:row r="6691" ht="23" customHeight="1">
      <x:c r="A6691" s="4" t="str">
        <x:v>Sevilla</x:v>
      </x:c>
      <x:c r="B6691" s="4" t="str">
        <x:v>4.º ESO</x:v>
      </x:c>
      <x:c r="C6691" s="4" t="str">
        <x:v>A</x:v>
      </x:c>
      <x:c r="D6691" s="13" t="str">
        <x:v>00527</x:v>
      </x:c>
      <x:c r="E6691" s="13" t="str">
        <x:v>00526</x:v>
      </x:c>
      <x:c r="F6691" s="4" t="str">
        <x:v>amistad</x:v>
      </x:c>
      <x:c r="G6691" s="4" t="n">
        <x:f>COUNTIFS(Relaciones!$D$6542:$D$6977,E6691,Relaciones!$E$6542:$E$6977,D6691,Relaciones!$F$6542:$F$6977,F6691)</x:f>
        <x:v>1</x:v>
      </x:c>
      <x:c r="H6691" s="4"/>
    </x:row>
    <x:row r="6692" ht="23" customHeight="1">
      <x:c r="A6692" s="4" t="str">
        <x:v>Sevilla</x:v>
      </x:c>
      <x:c r="B6692" s="4" t="str">
        <x:v>4.º ESO</x:v>
      </x:c>
      <x:c r="C6692" s="4" t="str">
        <x:v>A</x:v>
      </x:c>
      <x:c r="D6692" s="13" t="str">
        <x:v>00527</x:v>
      </x:c>
      <x:c r="E6692" s="13" t="str">
        <x:v>00528</x:v>
      </x:c>
      <x:c r="F6692" s="4" t="str">
        <x:v>amistad</x:v>
      </x:c>
      <x:c r="G6692" s="4" t="n">
        <x:f>COUNTIFS(Relaciones!$D$6542:$D$6977,E6692,Relaciones!$E$6542:$E$6977,D6692,Relaciones!$F$6542:$F$6977,F6692)</x:f>
        <x:v>1</x:v>
      </x:c>
      <x:c r="H6692" s="4"/>
    </x:row>
    <x:row r="6693" ht="23" customHeight="1">
      <x:c r="A6693" s="4" t="str">
        <x:v>Sevilla</x:v>
      </x:c>
      <x:c r="B6693" s="4" t="str">
        <x:v>4.º ESO</x:v>
      </x:c>
      <x:c r="C6693" s="4" t="str">
        <x:v>A</x:v>
      </x:c>
      <x:c r="D6693" s="13" t="str">
        <x:v>00527</x:v>
      </x:c>
      <x:c r="E6693" s="13" t="str">
        <x:v>00529</x:v>
      </x:c>
      <x:c r="F6693" s="4" t="str">
        <x:v>amistad</x:v>
      </x:c>
      <x:c r="G6693" s="4" t="n">
        <x:f>COUNTIFS(Relaciones!$D$6542:$D$6977,E6693,Relaciones!$E$6542:$E$6977,D6693,Relaciones!$F$6542:$F$6977,F6693)</x:f>
        <x:v>1</x:v>
      </x:c>
      <x:c r="H6693" s="4"/>
    </x:row>
    <x:row r="6694" ht="23" customHeight="1">
      <x:c r="A6694" s="4" t="str">
        <x:v>Sevilla</x:v>
      </x:c>
      <x:c r="B6694" s="4" t="str">
        <x:v>4.º ESO</x:v>
      </x:c>
      <x:c r="C6694" s="4" t="str">
        <x:v>A</x:v>
      </x:c>
      <x:c r="D6694" s="13" t="str">
        <x:v>00528</x:v>
      </x:c>
      <x:c r="E6694" s="13" t="str">
        <x:v>00513</x:v>
      </x:c>
      <x:c r="F6694" s="4" t="str">
        <x:v>amistad</x:v>
      </x:c>
      <x:c r="G6694" s="4" t="n">
        <x:f>COUNTIFS(Relaciones!$D$6542:$D$6977,E6694,Relaciones!$E$6542:$E$6977,D6694,Relaciones!$F$6542:$F$6977,F6694)</x:f>
        <x:v>1</x:v>
      </x:c>
      <x:c r="H6694" s="4"/>
    </x:row>
    <x:row r="6695" ht="23" customHeight="1">
      <x:c r="A6695" s="4" t="str">
        <x:v>Sevilla</x:v>
      </x:c>
      <x:c r="B6695" s="4" t="str">
        <x:v>4.º ESO</x:v>
      </x:c>
      <x:c r="C6695" s="4" t="str">
        <x:v>A</x:v>
      </x:c>
      <x:c r="D6695" s="13" t="str">
        <x:v>00528</x:v>
      </x:c>
      <x:c r="E6695" s="13" t="str">
        <x:v>00515</x:v>
      </x:c>
      <x:c r="F6695" s="4" t="str">
        <x:v>amistad</x:v>
      </x:c>
      <x:c r="G6695" s="4" t="n">
        <x:f>COUNTIFS(Relaciones!$D$6542:$D$6977,E6695,Relaciones!$E$6542:$E$6977,D6695,Relaciones!$F$6542:$F$6977,F6695)</x:f>
        <x:v>1</x:v>
      </x:c>
      <x:c r="H6695" s="4"/>
    </x:row>
    <x:row r="6696" ht="23" customHeight="1">
      <x:c r="A6696" s="4" t="str">
        <x:v>Sevilla</x:v>
      </x:c>
      <x:c r="B6696" s="4" t="str">
        <x:v>4.º ESO</x:v>
      </x:c>
      <x:c r="C6696" s="4" t="str">
        <x:v>A</x:v>
      </x:c>
      <x:c r="D6696" s="13" t="str">
        <x:v>00528</x:v>
      </x:c>
      <x:c r="E6696" s="13" t="str">
        <x:v>00519</x:v>
      </x:c>
      <x:c r="F6696" s="4" t="str">
        <x:v>amistad</x:v>
      </x:c>
      <x:c r="G6696" s="4" t="n">
        <x:f>COUNTIFS(Relaciones!$D$6542:$D$6977,E6696,Relaciones!$E$6542:$E$6977,D6696,Relaciones!$F$6542:$F$6977,F6696)</x:f>
        <x:v>0</x:v>
      </x:c>
      <x:c r="H6696" s="4"/>
    </x:row>
    <x:row r="6697" ht="23" customHeight="1">
      <x:c r="A6697" s="4" t="str">
        <x:v>Sevilla</x:v>
      </x:c>
      <x:c r="B6697" s="4" t="str">
        <x:v>4.º ESO</x:v>
      </x:c>
      <x:c r="C6697" s="4" t="str">
        <x:v>A</x:v>
      </x:c>
      <x:c r="D6697" s="13" t="str">
        <x:v>00528</x:v>
      </x:c>
      <x:c r="E6697" s="13" t="str">
        <x:v>00526</x:v>
      </x:c>
      <x:c r="F6697" s="4" t="str">
        <x:v>amistad</x:v>
      </x:c>
      <x:c r="G6697" s="4" t="n">
        <x:f>COUNTIFS(Relaciones!$D$6542:$D$6977,E6697,Relaciones!$E$6542:$E$6977,D6697,Relaciones!$F$6542:$F$6977,F6697)</x:f>
        <x:v>1</x:v>
      </x:c>
      <x:c r="H6697" s="4"/>
    </x:row>
    <x:row r="6698" ht="23" customHeight="1">
      <x:c r="A6698" s="4" t="str">
        <x:v>Sevilla</x:v>
      </x:c>
      <x:c r="B6698" s="4" t="str">
        <x:v>4.º ESO</x:v>
      </x:c>
      <x:c r="C6698" s="4" t="str">
        <x:v>A</x:v>
      </x:c>
      <x:c r="D6698" s="13" t="str">
        <x:v>00528</x:v>
      </x:c>
      <x:c r="E6698" s="13" t="str">
        <x:v>00527</x:v>
      </x:c>
      <x:c r="F6698" s="4" t="str">
        <x:v>amistad</x:v>
      </x:c>
      <x:c r="G6698" s="4" t="n">
        <x:f>COUNTIFS(Relaciones!$D$6542:$D$6977,E6698,Relaciones!$E$6542:$E$6977,D6698,Relaciones!$F$6542:$F$6977,F6698)</x:f>
        <x:v>1</x:v>
      </x:c>
      <x:c r="H6698" s="4"/>
    </x:row>
    <x:row r="6699" ht="23" customHeight="1">
      <x:c r="A6699" s="4" t="str">
        <x:v>Sevilla</x:v>
      </x:c>
      <x:c r="B6699" s="4" t="str">
        <x:v>4.º ESO</x:v>
      </x:c>
      <x:c r="C6699" s="4" t="str">
        <x:v>A</x:v>
      </x:c>
      <x:c r="D6699" s="13" t="str">
        <x:v>00528</x:v>
      </x:c>
      <x:c r="E6699" s="13" t="str">
        <x:v>00529</x:v>
      </x:c>
      <x:c r="F6699" s="4" t="str">
        <x:v>amistad</x:v>
      </x:c>
      <x:c r="G6699" s="4" t="n">
        <x:f>COUNTIFS(Relaciones!$D$6542:$D$6977,E6699,Relaciones!$E$6542:$E$6977,D6699,Relaciones!$F$6542:$F$6977,F6699)</x:f>
        <x:v>1</x:v>
      </x:c>
      <x:c r="H6699" s="4"/>
    </x:row>
    <x:row r="6700" ht="23" customHeight="1">
      <x:c r="A6700" s="4" t="str">
        <x:v>Sevilla</x:v>
      </x:c>
      <x:c r="B6700" s="4" t="str">
        <x:v>4.º ESO</x:v>
      </x:c>
      <x:c r="C6700" s="4" t="str">
        <x:v>A</x:v>
      </x:c>
      <x:c r="D6700" s="13" t="str">
        <x:v>00528</x:v>
      </x:c>
      <x:c r="E6700" s="13" t="str">
        <x:v>00530</x:v>
      </x:c>
      <x:c r="F6700" s="4" t="str">
        <x:v>amistad</x:v>
      </x:c>
      <x:c r="G6700" s="4" t="n">
        <x:f>COUNTIFS(Relaciones!$D$6542:$D$6977,E6700,Relaciones!$E$6542:$E$6977,D6700,Relaciones!$F$6542:$F$6977,F6700)</x:f>
        <x:v>1</x:v>
      </x:c>
      <x:c r="H6700" s="4"/>
    </x:row>
    <x:row r="6701" ht="23" customHeight="1">
      <x:c r="A6701" s="4" t="str">
        <x:v>Sevilla</x:v>
      </x:c>
      <x:c r="B6701" s="4" t="str">
        <x:v>4.º ESO</x:v>
      </x:c>
      <x:c r="C6701" s="4" t="str">
        <x:v>A</x:v>
      </x:c>
      <x:c r="D6701" s="13" t="str">
        <x:v>00529</x:v>
      </x:c>
      <x:c r="E6701" s="13" t="str">
        <x:v>00514</x:v>
      </x:c>
      <x:c r="F6701" s="4" t="str">
        <x:v>amistad</x:v>
      </x:c>
      <x:c r="G6701" s="4" t="n">
        <x:f>COUNTIFS(Relaciones!$D$6542:$D$6977,E6701,Relaciones!$E$6542:$E$6977,D6701,Relaciones!$F$6542:$F$6977,F6701)</x:f>
        <x:v>1</x:v>
      </x:c>
      <x:c r="H6701" s="4"/>
    </x:row>
    <x:row r="6702" ht="23" customHeight="1">
      <x:c r="A6702" s="4" t="str">
        <x:v>Sevilla</x:v>
      </x:c>
      <x:c r="B6702" s="4" t="str">
        <x:v>4.º ESO</x:v>
      </x:c>
      <x:c r="C6702" s="4" t="str">
        <x:v>A</x:v>
      </x:c>
      <x:c r="D6702" s="13" t="str">
        <x:v>00529</x:v>
      </x:c>
      <x:c r="E6702" s="13" t="str">
        <x:v>00516</x:v>
      </x:c>
      <x:c r="F6702" s="4" t="str">
        <x:v>amistad</x:v>
      </x:c>
      <x:c r="G6702" s="4" t="n">
        <x:f>COUNTIFS(Relaciones!$D$6542:$D$6977,E6702,Relaciones!$E$6542:$E$6977,D6702,Relaciones!$F$6542:$F$6977,F6702)</x:f>
        <x:v>1</x:v>
      </x:c>
      <x:c r="H6702" s="4"/>
    </x:row>
    <x:row r="6703" ht="23" customHeight="1">
      <x:c r="A6703" s="4" t="str">
        <x:v>Sevilla</x:v>
      </x:c>
      <x:c r="B6703" s="4" t="str">
        <x:v>4.º ESO</x:v>
      </x:c>
      <x:c r="C6703" s="4" t="str">
        <x:v>A</x:v>
      </x:c>
      <x:c r="D6703" s="13" t="str">
        <x:v>00529</x:v>
      </x:c>
      <x:c r="E6703" s="13" t="str">
        <x:v>00519</x:v>
      </x:c>
      <x:c r="F6703" s="4" t="str">
        <x:v>amistad</x:v>
      </x:c>
      <x:c r="G6703" s="4" t="n">
        <x:f>COUNTIFS(Relaciones!$D$6542:$D$6977,E6703,Relaciones!$E$6542:$E$6977,D6703,Relaciones!$F$6542:$F$6977,F6703)</x:f>
        <x:v>0</x:v>
      </x:c>
      <x:c r="H6703" s="4"/>
    </x:row>
    <x:row r="6704" ht="23" customHeight="1">
      <x:c r="A6704" s="4" t="str">
        <x:v>Sevilla</x:v>
      </x:c>
      <x:c r="B6704" s="4" t="str">
        <x:v>4.º ESO</x:v>
      </x:c>
      <x:c r="C6704" s="4" t="str">
        <x:v>A</x:v>
      </x:c>
      <x:c r="D6704" s="13" t="str">
        <x:v>00529</x:v>
      </x:c>
      <x:c r="E6704" s="13" t="str">
        <x:v>00527</x:v>
      </x:c>
      <x:c r="F6704" s="4" t="str">
        <x:v>amistad</x:v>
      </x:c>
      <x:c r="G6704" s="4" t="n">
        <x:f>COUNTIFS(Relaciones!$D$6542:$D$6977,E6704,Relaciones!$E$6542:$E$6977,D6704,Relaciones!$F$6542:$F$6977,F6704)</x:f>
        <x:v>1</x:v>
      </x:c>
      <x:c r="H6704" s="4"/>
    </x:row>
    <x:row r="6705" ht="23" customHeight="1">
      <x:c r="A6705" s="4" t="str">
        <x:v>Sevilla</x:v>
      </x:c>
      <x:c r="B6705" s="4" t="str">
        <x:v>4.º ESO</x:v>
      </x:c>
      <x:c r="C6705" s="4" t="str">
        <x:v>A</x:v>
      </x:c>
      <x:c r="D6705" s="13" t="str">
        <x:v>00529</x:v>
      </x:c>
      <x:c r="E6705" s="13" t="str">
        <x:v>00528</x:v>
      </x:c>
      <x:c r="F6705" s="4" t="str">
        <x:v>amistad</x:v>
      </x:c>
      <x:c r="G6705" s="4" t="n">
        <x:f>COUNTIFS(Relaciones!$D$6542:$D$6977,E6705,Relaciones!$E$6542:$E$6977,D6705,Relaciones!$F$6542:$F$6977,F6705)</x:f>
        <x:v>1</x:v>
      </x:c>
      <x:c r="H6705" s="4"/>
    </x:row>
    <x:row r="6706" ht="23" customHeight="1">
      <x:c r="A6706" s="4" t="str">
        <x:v>Sevilla</x:v>
      </x:c>
      <x:c r="B6706" s="4" t="str">
        <x:v>4.º ESO</x:v>
      </x:c>
      <x:c r="C6706" s="4" t="str">
        <x:v>A</x:v>
      </x:c>
      <x:c r="D6706" s="13" t="str">
        <x:v>00529</x:v>
      </x:c>
      <x:c r="E6706" s="13" t="str">
        <x:v>00530</x:v>
      </x:c>
      <x:c r="F6706" s="4" t="str">
        <x:v>amistad</x:v>
      </x:c>
      <x:c r="G6706" s="4" t="n">
        <x:f>COUNTIFS(Relaciones!$D$6542:$D$6977,E6706,Relaciones!$E$6542:$E$6977,D6706,Relaciones!$F$6542:$F$6977,F6706)</x:f>
        <x:v>1</x:v>
      </x:c>
      <x:c r="H6706" s="4"/>
    </x:row>
    <x:row r="6707" ht="23" customHeight="1">
      <x:c r="A6707" s="4" t="str">
        <x:v>Sevilla</x:v>
      </x:c>
      <x:c r="B6707" s="4" t="str">
        <x:v>4.º ESO</x:v>
      </x:c>
      <x:c r="C6707" s="4" t="str">
        <x:v>A</x:v>
      </x:c>
      <x:c r="D6707" s="13" t="str">
        <x:v>00529</x:v>
      </x:c>
      <x:c r="E6707" s="13" t="str">
        <x:v>00531</x:v>
      </x:c>
      <x:c r="F6707" s="4" t="str">
        <x:v>amistad</x:v>
      </x:c>
      <x:c r="G6707" s="4" t="n">
        <x:f>COUNTIFS(Relaciones!$D$6542:$D$6977,E6707,Relaciones!$E$6542:$E$6977,D6707,Relaciones!$F$6542:$F$6977,F6707)</x:f>
        <x:v>1</x:v>
      </x:c>
      <x:c r="H6707" s="4"/>
    </x:row>
    <x:row r="6708" ht="23" customHeight="1">
      <x:c r="A6708" s="4" t="str">
        <x:v>Sevilla</x:v>
      </x:c>
      <x:c r="B6708" s="4" t="str">
        <x:v>4.º ESO</x:v>
      </x:c>
      <x:c r="C6708" s="4" t="str">
        <x:v>A</x:v>
      </x:c>
      <x:c r="D6708" s="13" t="str">
        <x:v>00530</x:v>
      </x:c>
      <x:c r="E6708" s="13" t="str">
        <x:v>00515</x:v>
      </x:c>
      <x:c r="F6708" s="4" t="str">
        <x:v>amistad</x:v>
      </x:c>
      <x:c r="G6708" s="4" t="n">
        <x:f>COUNTIFS(Relaciones!$D$6542:$D$6977,E6708,Relaciones!$E$6542:$E$6977,D6708,Relaciones!$F$6542:$F$6977,F6708)</x:f>
        <x:v>1</x:v>
      </x:c>
      <x:c r="H6708" s="4"/>
    </x:row>
    <x:row r="6709" ht="23" customHeight="1">
      <x:c r="A6709" s="4" t="str">
        <x:v>Sevilla</x:v>
      </x:c>
      <x:c r="B6709" s="4" t="str">
        <x:v>4.º ESO</x:v>
      </x:c>
      <x:c r="C6709" s="4" t="str">
        <x:v>A</x:v>
      </x:c>
      <x:c r="D6709" s="13" t="str">
        <x:v>00530</x:v>
      </x:c>
      <x:c r="E6709" s="13" t="str">
        <x:v>00517</x:v>
      </x:c>
      <x:c r="F6709" s="4" t="str">
        <x:v>amistad</x:v>
      </x:c>
      <x:c r="G6709" s="4" t="n">
        <x:f>COUNTIFS(Relaciones!$D$6542:$D$6977,E6709,Relaciones!$E$6542:$E$6977,D6709,Relaciones!$F$6542:$F$6977,F6709)</x:f>
        <x:v>1</x:v>
      </x:c>
      <x:c r="H6709" s="4"/>
    </x:row>
    <x:row r="6710" ht="23" customHeight="1">
      <x:c r="A6710" s="4" t="str">
        <x:v>Sevilla</x:v>
      </x:c>
      <x:c r="B6710" s="4" t="str">
        <x:v>4.º ESO</x:v>
      </x:c>
      <x:c r="C6710" s="4" t="str">
        <x:v>A</x:v>
      </x:c>
      <x:c r="D6710" s="13" t="str">
        <x:v>00530</x:v>
      </x:c>
      <x:c r="E6710" s="13" t="str">
        <x:v>00519</x:v>
      </x:c>
      <x:c r="F6710" s="4" t="str">
        <x:v>amistad</x:v>
      </x:c>
      <x:c r="G6710" s="4" t="n">
        <x:f>COUNTIFS(Relaciones!$D$6542:$D$6977,E6710,Relaciones!$E$6542:$E$6977,D6710,Relaciones!$F$6542:$F$6977,F6710)</x:f>
        <x:v>0</x:v>
      </x:c>
      <x:c r="H6710" s="4"/>
    </x:row>
    <x:row r="6711" ht="23" customHeight="1">
      <x:c r="A6711" s="4" t="str">
        <x:v>Sevilla</x:v>
      </x:c>
      <x:c r="B6711" s="4" t="str">
        <x:v>4.º ESO</x:v>
      </x:c>
      <x:c r="C6711" s="4" t="str">
        <x:v>A</x:v>
      </x:c>
      <x:c r="D6711" s="13" t="str">
        <x:v>00530</x:v>
      </x:c>
      <x:c r="E6711" s="13" t="str">
        <x:v>00528</x:v>
      </x:c>
      <x:c r="F6711" s="4" t="str">
        <x:v>amistad</x:v>
      </x:c>
      <x:c r="G6711" s="4" t="n">
        <x:f>COUNTIFS(Relaciones!$D$6542:$D$6977,E6711,Relaciones!$E$6542:$E$6977,D6711,Relaciones!$F$6542:$F$6977,F6711)</x:f>
        <x:v>1</x:v>
      </x:c>
      <x:c r="H6711" s="4"/>
    </x:row>
    <x:row r="6712" ht="23" customHeight="1">
      <x:c r="A6712" s="4" t="str">
        <x:v>Sevilla</x:v>
      </x:c>
      <x:c r="B6712" s="4" t="str">
        <x:v>4.º ESO</x:v>
      </x:c>
      <x:c r="C6712" s="4" t="str">
        <x:v>A</x:v>
      </x:c>
      <x:c r="D6712" s="13" t="str">
        <x:v>00530</x:v>
      </x:c>
      <x:c r="E6712" s="13" t="str">
        <x:v>00529</x:v>
      </x:c>
      <x:c r="F6712" s="4" t="str">
        <x:v>amistad</x:v>
      </x:c>
      <x:c r="G6712" s="4" t="n">
        <x:f>COUNTIFS(Relaciones!$D$6542:$D$6977,E6712,Relaciones!$E$6542:$E$6977,D6712,Relaciones!$F$6542:$F$6977,F6712)</x:f>
        <x:v>1</x:v>
      </x:c>
      <x:c r="H6712" s="4"/>
    </x:row>
    <x:row r="6713" ht="23" customHeight="1">
      <x:c r="A6713" s="4" t="str">
        <x:v>Sevilla</x:v>
      </x:c>
      <x:c r="B6713" s="4" t="str">
        <x:v>4.º ESO</x:v>
      </x:c>
      <x:c r="C6713" s="4" t="str">
        <x:v>A</x:v>
      </x:c>
      <x:c r="D6713" s="13" t="str">
        <x:v>00530</x:v>
      </x:c>
      <x:c r="E6713" s="13" t="str">
        <x:v>00531</x:v>
      </x:c>
      <x:c r="F6713" s="4" t="str">
        <x:v>amistad</x:v>
      </x:c>
      <x:c r="G6713" s="4" t="n">
        <x:f>COUNTIFS(Relaciones!$D$6542:$D$6977,E6713,Relaciones!$E$6542:$E$6977,D6713,Relaciones!$F$6542:$F$6977,F6713)</x:f>
        <x:v>1</x:v>
      </x:c>
      <x:c r="H6713" s="4"/>
    </x:row>
    <x:row r="6714" ht="23" customHeight="1">
      <x:c r="A6714" s="4" t="str">
        <x:v>Sevilla</x:v>
      </x:c>
      <x:c r="B6714" s="4" t="str">
        <x:v>4.º ESO</x:v>
      </x:c>
      <x:c r="C6714" s="4" t="str">
        <x:v>A</x:v>
      </x:c>
      <x:c r="D6714" s="13" t="str">
        <x:v>00530</x:v>
      </x:c>
      <x:c r="E6714" s="13" t="str">
        <x:v>00532</x:v>
      </x:c>
      <x:c r="F6714" s="4" t="str">
        <x:v>amistad</x:v>
      </x:c>
      <x:c r="G6714" s="4" t="n">
        <x:f>COUNTIFS(Relaciones!$D$6542:$D$6977,E6714,Relaciones!$E$6542:$E$6977,D6714,Relaciones!$F$6542:$F$6977,F6714)</x:f>
        <x:v>1</x:v>
      </x:c>
      <x:c r="H6714" s="4"/>
    </x:row>
    <x:row r="6715" ht="23" customHeight="1">
      <x:c r="A6715" s="4" t="str">
        <x:v>Sevilla</x:v>
      </x:c>
      <x:c r="B6715" s="4" t="str">
        <x:v>4.º ESO</x:v>
      </x:c>
      <x:c r="C6715" s="4" t="str">
        <x:v>A</x:v>
      </x:c>
      <x:c r="D6715" s="13" t="str">
        <x:v>00531</x:v>
      </x:c>
      <x:c r="E6715" s="13" t="str">
        <x:v>00516</x:v>
      </x:c>
      <x:c r="F6715" s="4" t="str">
        <x:v>amistad</x:v>
      </x:c>
      <x:c r="G6715" s="4" t="n">
        <x:f>COUNTIFS(Relaciones!$D$6542:$D$6977,E6715,Relaciones!$E$6542:$E$6977,D6715,Relaciones!$F$6542:$F$6977,F6715)</x:f>
        <x:v>1</x:v>
      </x:c>
      <x:c r="H6715" s="4"/>
    </x:row>
    <x:row r="6716" ht="23" customHeight="1">
      <x:c r="A6716" s="4" t="str">
        <x:v>Sevilla</x:v>
      </x:c>
      <x:c r="B6716" s="4" t="str">
        <x:v>4.º ESO</x:v>
      </x:c>
      <x:c r="C6716" s="4" t="str">
        <x:v>A</x:v>
      </x:c>
      <x:c r="D6716" s="13" t="str">
        <x:v>00531</x:v>
      </x:c>
      <x:c r="E6716" s="13" t="str">
        <x:v>00518</x:v>
      </x:c>
      <x:c r="F6716" s="4" t="str">
        <x:v>amistad</x:v>
      </x:c>
      <x:c r="G6716" s="4" t="n">
        <x:f>COUNTIFS(Relaciones!$D$6542:$D$6977,E6716,Relaciones!$E$6542:$E$6977,D6716,Relaciones!$F$6542:$F$6977,F6716)</x:f>
        <x:v>1</x:v>
      </x:c>
      <x:c r="H6716" s="4"/>
    </x:row>
    <x:row r="6717" ht="23" customHeight="1">
      <x:c r="A6717" s="4" t="str">
        <x:v>Sevilla</x:v>
      </x:c>
      <x:c r="B6717" s="4" t="str">
        <x:v>4.º ESO</x:v>
      </x:c>
      <x:c r="C6717" s="4" t="str">
        <x:v>A</x:v>
      </x:c>
      <x:c r="D6717" s="13" t="str">
        <x:v>00531</x:v>
      </x:c>
      <x:c r="E6717" s="13" t="str">
        <x:v>00519</x:v>
      </x:c>
      <x:c r="F6717" s="4" t="str">
        <x:v>amistad</x:v>
      </x:c>
      <x:c r="G6717" s="4" t="n">
        <x:f>COUNTIFS(Relaciones!$D$6542:$D$6977,E6717,Relaciones!$E$6542:$E$6977,D6717,Relaciones!$F$6542:$F$6977,F6717)</x:f>
        <x:v>1</x:v>
      </x:c>
      <x:c r="H6717" s="4"/>
    </x:row>
    <x:row r="6718" ht="23" customHeight="1">
      <x:c r="A6718" s="4" t="str">
        <x:v>Sevilla</x:v>
      </x:c>
      <x:c r="B6718" s="4" t="str">
        <x:v>4.º ESO</x:v>
      </x:c>
      <x:c r="C6718" s="4" t="str">
        <x:v>A</x:v>
      </x:c>
      <x:c r="D6718" s="13" t="str">
        <x:v>00531</x:v>
      </x:c>
      <x:c r="E6718" s="13" t="str">
        <x:v>00529</x:v>
      </x:c>
      <x:c r="F6718" s="4" t="str">
        <x:v>amistad</x:v>
      </x:c>
      <x:c r="G6718" s="4" t="n">
        <x:f>COUNTIFS(Relaciones!$D$6542:$D$6977,E6718,Relaciones!$E$6542:$E$6977,D6718,Relaciones!$F$6542:$F$6977,F6718)</x:f>
        <x:v>1</x:v>
      </x:c>
      <x:c r="H6718" s="4"/>
    </x:row>
    <x:row r="6719" ht="23" customHeight="1">
      <x:c r="A6719" s="4" t="str">
        <x:v>Sevilla</x:v>
      </x:c>
      <x:c r="B6719" s="4" t="str">
        <x:v>4.º ESO</x:v>
      </x:c>
      <x:c r="C6719" s="4" t="str">
        <x:v>A</x:v>
      </x:c>
      <x:c r="D6719" s="13" t="str">
        <x:v>00531</x:v>
      </x:c>
      <x:c r="E6719" s="13" t="str">
        <x:v>00530</x:v>
      </x:c>
      <x:c r="F6719" s="4" t="str">
        <x:v>amistad</x:v>
      </x:c>
      <x:c r="G6719" s="4" t="n">
        <x:f>COUNTIFS(Relaciones!$D$6542:$D$6977,E6719,Relaciones!$E$6542:$E$6977,D6719,Relaciones!$F$6542:$F$6977,F6719)</x:f>
        <x:v>1</x:v>
      </x:c>
      <x:c r="H6719" s="4"/>
    </x:row>
    <x:row r="6720" ht="23" customHeight="1">
      <x:c r="A6720" s="4" t="str">
        <x:v>Sevilla</x:v>
      </x:c>
      <x:c r="B6720" s="4" t="str">
        <x:v>4.º ESO</x:v>
      </x:c>
      <x:c r="C6720" s="4" t="str">
        <x:v>A</x:v>
      </x:c>
      <x:c r="D6720" s="13" t="str">
        <x:v>00531</x:v>
      </x:c>
      <x:c r="E6720" s="13" t="str">
        <x:v>00532</x:v>
      </x:c>
      <x:c r="F6720" s="4" t="str">
        <x:v>amistad</x:v>
      </x:c>
      <x:c r="G6720" s="4" t="n">
        <x:f>COUNTIFS(Relaciones!$D$6542:$D$6977,E6720,Relaciones!$E$6542:$E$6977,D6720,Relaciones!$F$6542:$F$6977,F6720)</x:f>
        <x:v>1</x:v>
      </x:c>
      <x:c r="H6720" s="4"/>
    </x:row>
    <x:row r="6721" ht="23" customHeight="1">
      <x:c r="A6721" s="4" t="str">
        <x:v>Sevilla</x:v>
      </x:c>
      <x:c r="B6721" s="4" t="str">
        <x:v>4.º ESO</x:v>
      </x:c>
      <x:c r="C6721" s="4" t="str">
        <x:v>A</x:v>
      </x:c>
      <x:c r="D6721" s="13" t="str">
        <x:v>00532</x:v>
      </x:c>
      <x:c r="E6721" s="13" t="str">
        <x:v>00517</x:v>
      </x:c>
      <x:c r="F6721" s="4" t="str">
        <x:v>amistad</x:v>
      </x:c>
      <x:c r="G6721" s="4" t="n">
        <x:f>COUNTIFS(Relaciones!$D$6542:$D$6977,E6721,Relaciones!$E$6542:$E$6977,D6721,Relaciones!$F$6542:$F$6977,F6721)</x:f>
        <x:v>1</x:v>
      </x:c>
      <x:c r="H6721" s="4"/>
    </x:row>
    <x:row r="6722" ht="23" customHeight="1">
      <x:c r="A6722" s="4" t="str">
        <x:v>Sevilla</x:v>
      </x:c>
      <x:c r="B6722" s="4" t="str">
        <x:v>4.º ESO</x:v>
      </x:c>
      <x:c r="C6722" s="4" t="str">
        <x:v>A</x:v>
      </x:c>
      <x:c r="D6722" s="13" t="str">
        <x:v>00532</x:v>
      </x:c>
      <x:c r="E6722" s="13" t="str">
        <x:v>00519</x:v>
      </x:c>
      <x:c r="F6722" s="4" t="str">
        <x:v>amistad</x:v>
      </x:c>
      <x:c r="G6722" s="4" t="n">
        <x:f>COUNTIFS(Relaciones!$D$6542:$D$6977,E6722,Relaciones!$E$6542:$E$6977,D6722,Relaciones!$F$6542:$F$6977,F6722)</x:f>
        <x:v>1</x:v>
      </x:c>
      <x:c r="H6722" s="4"/>
    </x:row>
    <x:row r="6723" ht="23" customHeight="1">
      <x:c r="A6723" s="4" t="str">
        <x:v>Sevilla</x:v>
      </x:c>
      <x:c r="B6723" s="4" t="str">
        <x:v>4.º ESO</x:v>
      </x:c>
      <x:c r="C6723" s="4" t="str">
        <x:v>A</x:v>
      </x:c>
      <x:c r="D6723" s="13" t="str">
        <x:v>00532</x:v>
      </x:c>
      <x:c r="E6723" s="13" t="str">
        <x:v>00520</x:v>
      </x:c>
      <x:c r="F6723" s="4" t="str">
        <x:v>amistad</x:v>
      </x:c>
      <x:c r="G6723" s="4" t="n">
        <x:f>COUNTIFS(Relaciones!$D$6542:$D$6977,E6723,Relaciones!$E$6542:$E$6977,D6723,Relaciones!$F$6542:$F$6977,F6723)</x:f>
        <x:v>1</x:v>
      </x:c>
      <x:c r="H6723" s="4"/>
    </x:row>
    <x:row r="6724" ht="23" customHeight="1">
      <x:c r="A6724" s="4" t="str">
        <x:v>Sevilla</x:v>
      </x:c>
      <x:c r="B6724" s="4" t="str">
        <x:v>4.º ESO</x:v>
      </x:c>
      <x:c r="C6724" s="4" t="str">
        <x:v>A</x:v>
      </x:c>
      <x:c r="D6724" s="13" t="str">
        <x:v>00532</x:v>
      </x:c>
      <x:c r="E6724" s="13" t="str">
        <x:v>00530</x:v>
      </x:c>
      <x:c r="F6724" s="4" t="str">
        <x:v>amistad</x:v>
      </x:c>
      <x:c r="G6724" s="4" t="n">
        <x:f>COUNTIFS(Relaciones!$D$6542:$D$6977,E6724,Relaciones!$E$6542:$E$6977,D6724,Relaciones!$F$6542:$F$6977,F6724)</x:f>
        <x:v>1</x:v>
      </x:c>
      <x:c r="H6724" s="4"/>
    </x:row>
    <x:row r="6725" ht="23" customHeight="1">
      <x:c r="A6725" s="4" t="str">
        <x:v>Sevilla</x:v>
      </x:c>
      <x:c r="B6725" s="4" t="str">
        <x:v>4.º ESO</x:v>
      </x:c>
      <x:c r="C6725" s="4" t="str">
        <x:v>A</x:v>
      </x:c>
      <x:c r="D6725" s="13" t="str">
        <x:v>00532</x:v>
      </x:c>
      <x:c r="E6725" s="13" t="str">
        <x:v>00531</x:v>
      </x:c>
      <x:c r="F6725" s="4" t="str">
        <x:v>amistad</x:v>
      </x:c>
      <x:c r="G6725" s="4" t="n">
        <x:f>COUNTIFS(Relaciones!$D$6542:$D$6977,E6725,Relaciones!$E$6542:$E$6977,D6725,Relaciones!$F$6542:$F$6977,F6725)</x:f>
        <x:v>1</x:v>
      </x:c>
      <x:c r="H6725" s="4"/>
    </x:row>
    <x:row r="6726" ht="23" customHeight="1">
      <x:c r="A6726" s="4" t="str">
        <x:v>Sevilla</x:v>
      </x:c>
      <x:c r="B6726" s="4" t="str">
        <x:v>4.º ESO</x:v>
      </x:c>
      <x:c r="C6726" s="4" t="str">
        <x:v>A</x:v>
      </x:c>
      <x:c r="D6726" s="13" t="str">
        <x:v>00506</x:v>
      </x:c>
      <x:c r="E6726" s="13" t="str">
        <x:v>00530</x:v>
      </x:c>
      <x:c r="F6726" s="4" t="str">
        <x:v>rechazo</x:v>
      </x:c>
      <x:c r="G6726" s="4" t="n">
        <x:f>COUNTIFS(Relaciones!$D$6542:$D$6977,E6726,Relaciones!$E$6542:$E$6977,D6726,Relaciones!$F$6542:$F$6977,F6726)</x:f>
        <x:v>0</x:v>
      </x:c>
      <x:c r="H6726" s="4"/>
    </x:row>
    <x:row r="6727" ht="23" customHeight="1">
      <x:c r="A6727" s="4" t="str">
        <x:v>Sevilla</x:v>
      </x:c>
      <x:c r="B6727" s="4" t="str">
        <x:v>4.º ESO</x:v>
      </x:c>
      <x:c r="C6727" s="4" t="str">
        <x:v>A</x:v>
      </x:c>
      <x:c r="D6727" s="13" t="str">
        <x:v>00507</x:v>
      </x:c>
      <x:c r="E6727" s="13" t="str">
        <x:v>00530</x:v>
      </x:c>
      <x:c r="F6727" s="4" t="str">
        <x:v>rechazo</x:v>
      </x:c>
      <x:c r="G6727" s="4" t="n">
        <x:f>COUNTIFS(Relaciones!$D$6542:$D$6977,E6727,Relaciones!$E$6542:$E$6977,D6727,Relaciones!$F$6542:$F$6977,F6727)</x:f>
        <x:v>0</x:v>
      </x:c>
      <x:c r="H6727" s="4"/>
    </x:row>
    <x:row r="6728" ht="23" customHeight="1">
      <x:c r="A6728" s="4" t="str">
        <x:v>Sevilla</x:v>
      </x:c>
      <x:c r="B6728" s="4" t="str">
        <x:v>4.º ESO</x:v>
      </x:c>
      <x:c r="C6728" s="4" t="str">
        <x:v>A</x:v>
      </x:c>
      <x:c r="D6728" s="13" t="str">
        <x:v>00508</x:v>
      </x:c>
      <x:c r="E6728" s="13" t="str">
        <x:v>00530</x:v>
      </x:c>
      <x:c r="F6728" s="4" t="str">
        <x:v>rechazo</x:v>
      </x:c>
      <x:c r="G6728" s="4" t="n">
        <x:f>COUNTIFS(Relaciones!$D$6542:$D$6977,E6728,Relaciones!$E$6542:$E$6977,D6728,Relaciones!$F$6542:$F$6977,F6728)</x:f>
        <x:v>0</x:v>
      </x:c>
      <x:c r="H6728" s="4"/>
    </x:row>
    <x:row r="6729" ht="23" customHeight="1">
      <x:c r="A6729" s="4" t="str">
        <x:v>Sevilla</x:v>
      </x:c>
      <x:c r="B6729" s="4" t="str">
        <x:v>4.º ESO</x:v>
      </x:c>
      <x:c r="C6729" s="4" t="str">
        <x:v>A</x:v>
      </x:c>
      <x:c r="D6729" s="13" t="str">
        <x:v>00509</x:v>
      </x:c>
      <x:c r="E6729" s="13" t="str">
        <x:v>00530</x:v>
      </x:c>
      <x:c r="F6729" s="4" t="str">
        <x:v>rechazo</x:v>
      </x:c>
      <x:c r="G6729" s="4" t="n">
        <x:f>COUNTIFS(Relaciones!$D$6542:$D$6977,E6729,Relaciones!$E$6542:$E$6977,D6729,Relaciones!$F$6542:$F$6977,F6729)</x:f>
        <x:v>0</x:v>
      </x:c>
      <x:c r="H6729" s="4"/>
    </x:row>
    <x:row r="6730" ht="23" customHeight="1">
      <x:c r="A6730" s="4" t="str">
        <x:v>Sevilla</x:v>
      </x:c>
      <x:c r="B6730" s="4" t="str">
        <x:v>4.º ESO</x:v>
      </x:c>
      <x:c r="C6730" s="4" t="str">
        <x:v>A</x:v>
      </x:c>
      <x:c r="D6730" s="13" t="str">
        <x:v>00510</x:v>
      </x:c>
      <x:c r="E6730" s="13" t="str">
        <x:v>00519</x:v>
      </x:c>
      <x:c r="F6730" s="4" t="str">
        <x:v>rechazo</x:v>
      </x:c>
      <x:c r="G6730" s="4" t="n">
        <x:f>COUNTIFS(Relaciones!$D$6542:$D$6977,E6730,Relaciones!$E$6542:$E$6977,D6730,Relaciones!$F$6542:$F$6977,F6730)</x:f>
        <x:v>0</x:v>
      </x:c>
      <x:c r="H6730" s="4"/>
    </x:row>
    <x:row r="6731" ht="23" customHeight="1">
      <x:c r="A6731" s="4" t="str">
        <x:v>Sevilla</x:v>
      </x:c>
      <x:c r="B6731" s="4" t="str">
        <x:v>4.º ESO</x:v>
      </x:c>
      <x:c r="C6731" s="4" t="str">
        <x:v>A</x:v>
      </x:c>
      <x:c r="D6731" s="13" t="str">
        <x:v>00510</x:v>
      </x:c>
      <x:c r="E6731" s="13" t="str">
        <x:v>00530</x:v>
      </x:c>
      <x:c r="F6731" s="4" t="str">
        <x:v>rechazo</x:v>
      </x:c>
      <x:c r="G6731" s="4" t="n">
        <x:f>COUNTIFS(Relaciones!$D$6542:$D$6977,E6731,Relaciones!$E$6542:$E$6977,D6731,Relaciones!$F$6542:$F$6977,F6731)</x:f>
        <x:v>0</x:v>
      </x:c>
      <x:c r="H6731" s="4"/>
    </x:row>
    <x:row r="6732" ht="23" customHeight="1">
      <x:c r="A6732" s="4" t="str">
        <x:v>Sevilla</x:v>
      </x:c>
      <x:c r="B6732" s="4" t="str">
        <x:v>4.º ESO</x:v>
      </x:c>
      <x:c r="C6732" s="4" t="str">
        <x:v>A</x:v>
      </x:c>
      <x:c r="D6732" s="13" t="str">
        <x:v>00511</x:v>
      </x:c>
      <x:c r="E6732" s="13" t="str">
        <x:v>00530</x:v>
      </x:c>
      <x:c r="F6732" s="4" t="str">
        <x:v>rechazo</x:v>
      </x:c>
      <x:c r="G6732" s="4" t="n">
        <x:f>COUNTIFS(Relaciones!$D$6542:$D$6977,E6732,Relaciones!$E$6542:$E$6977,D6732,Relaciones!$F$6542:$F$6977,F6732)</x:f>
        <x:v>1</x:v>
      </x:c>
      <x:c r="H6732" s="4"/>
    </x:row>
    <x:row r="6733" ht="23" customHeight="1">
      <x:c r="A6733" s="4" t="str">
        <x:v>Sevilla</x:v>
      </x:c>
      <x:c r="B6733" s="4" t="str">
        <x:v>4.º ESO</x:v>
      </x:c>
      <x:c r="C6733" s="4" t="str">
        <x:v>A</x:v>
      </x:c>
      <x:c r="D6733" s="13" t="str">
        <x:v>00513</x:v>
      </x:c>
      <x:c r="E6733" s="13" t="str">
        <x:v>00530</x:v>
      </x:c>
      <x:c r="F6733" s="4" t="str">
        <x:v>rechazo</x:v>
      </x:c>
      <x:c r="G6733" s="4" t="n">
        <x:f>COUNTIFS(Relaciones!$D$6542:$D$6977,E6733,Relaciones!$E$6542:$E$6977,D6733,Relaciones!$F$6542:$F$6977,F6733)</x:f>
        <x:v>0</x:v>
      </x:c>
      <x:c r="H6733" s="4"/>
    </x:row>
    <x:row r="6734" ht="23" customHeight="1">
      <x:c r="A6734" s="4" t="str">
        <x:v>Sevilla</x:v>
      </x:c>
      <x:c r="B6734" s="4" t="str">
        <x:v>4.º ESO</x:v>
      </x:c>
      <x:c r="C6734" s="4" t="str">
        <x:v>A</x:v>
      </x:c>
      <x:c r="D6734" s="13" t="str">
        <x:v>00514</x:v>
      </x:c>
      <x:c r="E6734" s="13" t="str">
        <x:v>00530</x:v>
      </x:c>
      <x:c r="F6734" s="4" t="str">
        <x:v>rechazo</x:v>
      </x:c>
      <x:c r="G6734" s="4" t="n">
        <x:f>COUNTIFS(Relaciones!$D$6542:$D$6977,E6734,Relaciones!$E$6542:$E$6977,D6734,Relaciones!$F$6542:$F$6977,F6734)</x:f>
        <x:v>0</x:v>
      </x:c>
      <x:c r="H6734" s="4"/>
    </x:row>
    <x:row r="6735" ht="23" customHeight="1">
      <x:c r="A6735" s="4" t="str">
        <x:v>Sevilla</x:v>
      </x:c>
      <x:c r="B6735" s="4" t="str">
        <x:v>4.º ESO</x:v>
      </x:c>
      <x:c r="C6735" s="4" t="str">
        <x:v>A</x:v>
      </x:c>
      <x:c r="D6735" s="13" t="str">
        <x:v>00515</x:v>
      </x:c>
      <x:c r="E6735" s="13" t="str">
        <x:v>00524</x:v>
      </x:c>
      <x:c r="F6735" s="4" t="str">
        <x:v>rechazo</x:v>
      </x:c>
      <x:c r="G6735" s="4" t="n">
        <x:f>COUNTIFS(Relaciones!$D$6542:$D$6977,E6735,Relaciones!$E$6542:$E$6977,D6735,Relaciones!$F$6542:$F$6977,F6735)</x:f>
        <x:v>0</x:v>
      </x:c>
      <x:c r="H6735" s="4"/>
    </x:row>
    <x:row r="6736" ht="23" customHeight="1">
      <x:c r="A6736" s="4" t="str">
        <x:v>Sevilla</x:v>
      </x:c>
      <x:c r="B6736" s="4" t="str">
        <x:v>4.º ESO</x:v>
      </x:c>
      <x:c r="C6736" s="4" t="str">
        <x:v>A</x:v>
      </x:c>
      <x:c r="D6736" s="13" t="str">
        <x:v>00515</x:v>
      </x:c>
      <x:c r="E6736" s="13" t="str">
        <x:v>00529</x:v>
      </x:c>
      <x:c r="F6736" s="4" t="str">
        <x:v>rechazo</x:v>
      </x:c>
      <x:c r="G6736" s="4" t="n">
        <x:f>COUNTIFS(Relaciones!$D$6542:$D$6977,E6736,Relaciones!$E$6542:$E$6977,D6736,Relaciones!$F$6542:$F$6977,F6736)</x:f>
        <x:v>0</x:v>
      </x:c>
      <x:c r="H6736" s="4"/>
    </x:row>
    <x:row r="6737" ht="23" customHeight="1">
      <x:c r="A6737" s="4" t="str">
        <x:v>Sevilla</x:v>
      </x:c>
      <x:c r="B6737" s="4" t="str">
        <x:v>4.º ESO</x:v>
      </x:c>
      <x:c r="C6737" s="4" t="str">
        <x:v>A</x:v>
      </x:c>
      <x:c r="D6737" s="13" t="str">
        <x:v>00516</x:v>
      </x:c>
      <x:c r="E6737" s="13" t="str">
        <x:v>00530</x:v>
      </x:c>
      <x:c r="F6737" s="4" t="str">
        <x:v>rechazo</x:v>
      </x:c>
      <x:c r="G6737" s="4" t="n">
        <x:f>COUNTIFS(Relaciones!$D$6542:$D$6977,E6737,Relaciones!$E$6542:$E$6977,D6737,Relaciones!$F$6542:$F$6977,F6737)</x:f>
        <x:v>1</x:v>
      </x:c>
      <x:c r="H6737" s="4"/>
    </x:row>
    <x:row r="6738" ht="23" customHeight="1">
      <x:c r="A6738" s="4" t="str">
        <x:v>Sevilla</x:v>
      </x:c>
      <x:c r="B6738" s="4" t="str">
        <x:v>4.º ESO</x:v>
      </x:c>
      <x:c r="C6738" s="4" t="str">
        <x:v>A</x:v>
      </x:c>
      <x:c r="D6738" s="13" t="str">
        <x:v>00517</x:v>
      </x:c>
      <x:c r="E6738" s="13" t="str">
        <x:v>00526</x:v>
      </x:c>
      <x:c r="F6738" s="4" t="str">
        <x:v>rechazo</x:v>
      </x:c>
      <x:c r="G6738" s="4" t="n">
        <x:f>COUNTIFS(Relaciones!$D$6542:$D$6977,E6738,Relaciones!$E$6542:$E$6977,D6738,Relaciones!$F$6542:$F$6977,F6738)</x:f>
        <x:v>0</x:v>
      </x:c>
      <x:c r="H6738" s="4"/>
    </x:row>
    <x:row r="6739" ht="23" customHeight="1">
      <x:c r="A6739" s="4" t="str">
        <x:v>Sevilla</x:v>
      </x:c>
      <x:c r="B6739" s="4" t="str">
        <x:v>4.º ESO</x:v>
      </x:c>
      <x:c r="C6739" s="4" t="str">
        <x:v>A</x:v>
      </x:c>
      <x:c r="D6739" s="13" t="str">
        <x:v>00518</x:v>
      </x:c>
      <x:c r="E6739" s="13" t="str">
        <x:v>00530</x:v>
      </x:c>
      <x:c r="F6739" s="4" t="str">
        <x:v>rechazo</x:v>
      </x:c>
      <x:c r="G6739" s="4" t="n">
        <x:f>COUNTIFS(Relaciones!$D$6542:$D$6977,E6739,Relaciones!$E$6542:$E$6977,D6739,Relaciones!$F$6542:$F$6977,F6739)</x:f>
        <x:v>0</x:v>
      </x:c>
      <x:c r="H6739" s="4"/>
    </x:row>
    <x:row r="6740" ht="23" customHeight="1">
      <x:c r="A6740" s="4" t="str">
        <x:v>Sevilla</x:v>
      </x:c>
      <x:c r="B6740" s="4" t="str">
        <x:v>4.º ESO</x:v>
      </x:c>
      <x:c r="C6740" s="4" t="str">
        <x:v>A</x:v>
      </x:c>
      <x:c r="D6740" s="13" t="str">
        <x:v>00520</x:v>
      </x:c>
      <x:c r="E6740" s="13" t="str">
        <x:v>00529</x:v>
      </x:c>
      <x:c r="F6740" s="4" t="str">
        <x:v>rechazo</x:v>
      </x:c>
      <x:c r="G6740" s="4" t="n">
        <x:f>COUNTIFS(Relaciones!$D$6542:$D$6977,E6740,Relaciones!$E$6542:$E$6977,D6740,Relaciones!$F$6542:$F$6977,F6740)</x:f>
        <x:v>0</x:v>
      </x:c>
      <x:c r="H6740" s="4"/>
    </x:row>
    <x:row r="6741" ht="23" customHeight="1">
      <x:c r="A6741" s="4" t="str">
        <x:v>Sevilla</x:v>
      </x:c>
      <x:c r="B6741" s="4" t="str">
        <x:v>4.º ESO</x:v>
      </x:c>
      <x:c r="C6741" s="4" t="str">
        <x:v>A</x:v>
      </x:c>
      <x:c r="D6741" s="13" t="str">
        <x:v>00520</x:v>
      </x:c>
      <x:c r="E6741" s="13" t="str">
        <x:v>00530</x:v>
      </x:c>
      <x:c r="F6741" s="4" t="str">
        <x:v>rechazo</x:v>
      </x:c>
      <x:c r="G6741" s="4" t="n">
        <x:f>COUNTIFS(Relaciones!$D$6542:$D$6977,E6741,Relaciones!$E$6542:$E$6977,D6741,Relaciones!$F$6542:$F$6977,F6741)</x:f>
        <x:v>0</x:v>
      </x:c>
      <x:c r="H6741" s="4"/>
    </x:row>
    <x:row r="6742" ht="23" customHeight="1">
      <x:c r="A6742" s="4" t="str">
        <x:v>Sevilla</x:v>
      </x:c>
      <x:c r="B6742" s="4" t="str">
        <x:v>4.º ESO</x:v>
      </x:c>
      <x:c r="C6742" s="4" t="str">
        <x:v>A</x:v>
      </x:c>
      <x:c r="D6742" s="13" t="str">
        <x:v>00521</x:v>
      </x:c>
      <x:c r="E6742" s="13" t="str">
        <x:v>00530</x:v>
      </x:c>
      <x:c r="F6742" s="4" t="str">
        <x:v>rechazo</x:v>
      </x:c>
      <x:c r="G6742" s="4" t="n">
        <x:f>COUNTIFS(Relaciones!$D$6542:$D$6977,E6742,Relaciones!$E$6542:$E$6977,D6742,Relaciones!$F$6542:$F$6977,F6742)</x:f>
        <x:v>0</x:v>
      </x:c>
      <x:c r="H6742" s="4"/>
    </x:row>
    <x:row r="6743" ht="23" customHeight="1">
      <x:c r="A6743" s="4" t="str">
        <x:v>Sevilla</x:v>
      </x:c>
      <x:c r="B6743" s="4" t="str">
        <x:v>4.º ESO</x:v>
      </x:c>
      <x:c r="C6743" s="4" t="str">
        <x:v>A</x:v>
      </x:c>
      <x:c r="D6743" s="13" t="str">
        <x:v>00522</x:v>
      </x:c>
      <x:c r="E6743" s="13" t="str">
        <x:v>00530</x:v>
      </x:c>
      <x:c r="F6743" s="4" t="str">
        <x:v>rechazo</x:v>
      </x:c>
      <x:c r="G6743" s="4" t="n">
        <x:f>COUNTIFS(Relaciones!$D$6542:$D$6977,E6743,Relaciones!$E$6542:$E$6977,D6743,Relaciones!$F$6542:$F$6977,F6743)</x:f>
        <x:v>0</x:v>
      </x:c>
      <x:c r="H6743" s="4"/>
    </x:row>
    <x:row r="6744" ht="23" customHeight="1">
      <x:c r="A6744" s="4" t="str">
        <x:v>Sevilla</x:v>
      </x:c>
      <x:c r="B6744" s="4" t="str">
        <x:v>4.º ESO</x:v>
      </x:c>
      <x:c r="C6744" s="4" t="str">
        <x:v>A</x:v>
      </x:c>
      <x:c r="D6744" s="13" t="str">
        <x:v>00523</x:v>
      </x:c>
      <x:c r="E6744" s="13" t="str">
        <x:v>00530</x:v>
      </x:c>
      <x:c r="F6744" s="4" t="str">
        <x:v>rechazo</x:v>
      </x:c>
      <x:c r="G6744" s="4" t="n">
        <x:f>COUNTIFS(Relaciones!$D$6542:$D$6977,E6744,Relaciones!$E$6542:$E$6977,D6744,Relaciones!$F$6542:$F$6977,F6744)</x:f>
        <x:v>0</x:v>
      </x:c>
      <x:c r="H6744" s="4"/>
    </x:row>
    <x:row r="6745" ht="23" customHeight="1">
      <x:c r="A6745" s="4" t="str">
        <x:v>Sevilla</x:v>
      </x:c>
      <x:c r="B6745" s="4" t="str">
        <x:v>4.º ESO</x:v>
      </x:c>
      <x:c r="C6745" s="4" t="str">
        <x:v>A</x:v>
      </x:c>
      <x:c r="D6745" s="13" t="str">
        <x:v>00524</x:v>
      </x:c>
      <x:c r="E6745" s="13" t="str">
        <x:v>00530</x:v>
      </x:c>
      <x:c r="F6745" s="4" t="str">
        <x:v>rechazo</x:v>
      </x:c>
      <x:c r="G6745" s="4" t="n">
        <x:f>COUNTIFS(Relaciones!$D$6542:$D$6977,E6745,Relaciones!$E$6542:$E$6977,D6745,Relaciones!$F$6542:$F$6977,F6745)</x:f>
        <x:v>0</x:v>
      </x:c>
      <x:c r="H6745" s="4"/>
    </x:row>
    <x:row r="6746" ht="23" customHeight="1">
      <x:c r="A6746" s="4" t="str">
        <x:v>Sevilla</x:v>
      </x:c>
      <x:c r="B6746" s="4" t="str">
        <x:v>4.º ESO</x:v>
      </x:c>
      <x:c r="C6746" s="4" t="str">
        <x:v>A</x:v>
      </x:c>
      <x:c r="D6746" s="13" t="str">
        <x:v>00525</x:v>
      </x:c>
      <x:c r="E6746" s="13" t="str">
        <x:v>00506</x:v>
      </x:c>
      <x:c r="F6746" s="4" t="str">
        <x:v>rechazo</x:v>
      </x:c>
      <x:c r="G6746" s="4" t="n">
        <x:f>COUNTIFS(Relaciones!$D$6542:$D$6977,E6746,Relaciones!$E$6542:$E$6977,D6746,Relaciones!$F$6542:$F$6977,F6746)</x:f>
        <x:v>0</x:v>
      </x:c>
      <x:c r="H6746" s="4"/>
    </x:row>
    <x:row r="6747" ht="23" customHeight="1">
      <x:c r="A6747" s="4" t="str">
        <x:v>Sevilla</x:v>
      </x:c>
      <x:c r="B6747" s="4" t="str">
        <x:v>4.º ESO</x:v>
      </x:c>
      <x:c r="C6747" s="4" t="str">
        <x:v>A</x:v>
      </x:c>
      <x:c r="D6747" s="13" t="str">
        <x:v>00525</x:v>
      </x:c>
      <x:c r="E6747" s="13" t="str">
        <x:v>00530</x:v>
      </x:c>
      <x:c r="F6747" s="4" t="str">
        <x:v>rechazo</x:v>
      </x:c>
      <x:c r="G6747" s="4" t="n">
        <x:f>COUNTIFS(Relaciones!$D$6542:$D$6977,E6747,Relaciones!$E$6542:$E$6977,D6747,Relaciones!$F$6542:$F$6977,F6747)</x:f>
        <x:v>0</x:v>
      </x:c>
      <x:c r="H6747" s="4"/>
    </x:row>
    <x:row r="6748" ht="23" customHeight="1">
      <x:c r="A6748" s="4" t="str">
        <x:v>Sevilla</x:v>
      </x:c>
      <x:c r="B6748" s="4" t="str">
        <x:v>4.º ESO</x:v>
      </x:c>
      <x:c r="C6748" s="4" t="str">
        <x:v>A</x:v>
      </x:c>
      <x:c r="D6748" s="13" t="str">
        <x:v>00527</x:v>
      </x:c>
      <x:c r="E6748" s="13" t="str">
        <x:v>00530</x:v>
      </x:c>
      <x:c r="F6748" s="4" t="str">
        <x:v>rechazo</x:v>
      </x:c>
      <x:c r="G6748" s="4" t="n">
        <x:f>COUNTIFS(Relaciones!$D$6542:$D$6977,E6748,Relaciones!$E$6542:$E$6977,D6748,Relaciones!$F$6542:$F$6977,F6748)</x:f>
        <x:v>0</x:v>
      </x:c>
      <x:c r="H6748" s="4"/>
    </x:row>
    <x:row r="6749" ht="23" customHeight="1">
      <x:c r="A6749" s="4" t="str">
        <x:v>Sevilla</x:v>
      </x:c>
      <x:c r="B6749" s="4" t="str">
        <x:v>4.º ESO</x:v>
      </x:c>
      <x:c r="C6749" s="4" t="str">
        <x:v>A</x:v>
      </x:c>
      <x:c r="D6749" s="13" t="str">
        <x:v>00528</x:v>
      </x:c>
      <x:c r="E6749" s="13" t="str">
        <x:v>00509</x:v>
      </x:c>
      <x:c r="F6749" s="4" t="str">
        <x:v>rechazo</x:v>
      </x:c>
      <x:c r="G6749" s="4" t="n">
        <x:f>COUNTIFS(Relaciones!$D$6542:$D$6977,E6749,Relaciones!$E$6542:$E$6977,D6749,Relaciones!$F$6542:$F$6977,F6749)</x:f>
        <x:v>0</x:v>
      </x:c>
      <x:c r="H6749" s="4"/>
    </x:row>
    <x:row r="6750" ht="23" customHeight="1">
      <x:c r="A6750" s="4" t="str">
        <x:v>Sevilla</x:v>
      </x:c>
      <x:c r="B6750" s="4" t="str">
        <x:v>4.º ESO</x:v>
      </x:c>
      <x:c r="C6750" s="4" t="str">
        <x:v>A</x:v>
      </x:c>
      <x:c r="D6750" s="13" t="str">
        <x:v>00529</x:v>
      </x:c>
      <x:c r="E6750" s="13" t="str">
        <x:v>00510</x:v>
      </x:c>
      <x:c r="F6750" s="4" t="str">
        <x:v>rechazo</x:v>
      </x:c>
      <x:c r="G6750" s="4" t="n">
        <x:f>COUNTIFS(Relaciones!$D$6542:$D$6977,E6750,Relaciones!$E$6542:$E$6977,D6750,Relaciones!$F$6542:$F$6977,F6750)</x:f>
        <x:v>0</x:v>
      </x:c>
      <x:c r="H6750" s="4"/>
    </x:row>
    <x:row r="6751" ht="23" customHeight="1">
      <x:c r="A6751" s="4" t="str">
        <x:v>Sevilla</x:v>
      </x:c>
      <x:c r="B6751" s="4" t="str">
        <x:v>4.º ESO</x:v>
      </x:c>
      <x:c r="C6751" s="4" t="str">
        <x:v>A</x:v>
      </x:c>
      <x:c r="D6751" s="13" t="str">
        <x:v>00530</x:v>
      </x:c>
      <x:c r="E6751" s="13" t="str">
        <x:v>00511</x:v>
      </x:c>
      <x:c r="F6751" s="4" t="str">
        <x:v>rechazo</x:v>
      </x:c>
      <x:c r="G6751" s="4" t="n">
        <x:f>COUNTIFS(Relaciones!$D$6542:$D$6977,E6751,Relaciones!$E$6542:$E$6977,D6751,Relaciones!$F$6542:$F$6977,F6751)</x:f>
        <x:v>1</x:v>
      </x:c>
      <x:c r="H6751" s="4"/>
    </x:row>
    <x:row r="6752" ht="23" customHeight="1">
      <x:c r="A6752" s="4" t="str">
        <x:v>Sevilla</x:v>
      </x:c>
      <x:c r="B6752" s="4" t="str">
        <x:v>4.º ESO</x:v>
      </x:c>
      <x:c r="C6752" s="4" t="str">
        <x:v>A</x:v>
      </x:c>
      <x:c r="D6752" s="13" t="str">
        <x:v>00530</x:v>
      </x:c>
      <x:c r="E6752" s="13" t="str">
        <x:v>00516</x:v>
      </x:c>
      <x:c r="F6752" s="4" t="str">
        <x:v>rechazo</x:v>
      </x:c>
      <x:c r="G6752" s="4" t="n">
        <x:f>COUNTIFS(Relaciones!$D$6542:$D$6977,E6752,Relaciones!$E$6542:$E$6977,D6752,Relaciones!$F$6542:$F$6977,F6752)</x:f>
        <x:v>1</x:v>
      </x:c>
      <x:c r="H6752" s="4"/>
    </x:row>
    <x:row r="6753" ht="23" customHeight="1">
      <x:c r="A6753" s="4" t="str">
        <x:v>Sevilla</x:v>
      </x:c>
      <x:c r="B6753" s="4" t="str">
        <x:v>4.º ESO</x:v>
      </x:c>
      <x:c r="C6753" s="4" t="str">
        <x:v>A</x:v>
      </x:c>
      <x:c r="D6753" s="13" t="str">
        <x:v>00531</x:v>
      </x:c>
      <x:c r="E6753" s="13" t="str">
        <x:v>00512</x:v>
      </x:c>
      <x:c r="F6753" s="4" t="str">
        <x:v>rechazo</x:v>
      </x:c>
      <x:c r="G6753" s="4" t="n">
        <x:f>COUNTIFS(Relaciones!$D$6542:$D$6977,E6753,Relaciones!$E$6542:$E$6977,D6753,Relaciones!$F$6542:$F$6977,F6753)</x:f>
        <x:v>0</x:v>
      </x:c>
      <x:c r="H6753" s="4"/>
    </x:row>
    <x:row r="6754" ht="23" customHeight="1">
      <x:c r="A6754" s="4" t="str">
        <x:v>Sevilla</x:v>
      </x:c>
      <x:c r="B6754" s="4" t="str">
        <x:v>4.º ESO</x:v>
      </x:c>
      <x:c r="C6754" s="4" t="str">
        <x:v>A</x:v>
      </x:c>
      <x:c r="D6754" s="13" t="str">
        <x:v>00532</x:v>
      </x:c>
      <x:c r="E6754" s="13" t="str">
        <x:v>00513</x:v>
      </x:c>
      <x:c r="F6754" s="4" t="str">
        <x:v>rechazo</x:v>
      </x:c>
      <x:c r="G6754" s="4" t="n">
        <x:f>COUNTIFS(Relaciones!$D$6542:$D$6977,E6754,Relaciones!$E$6542:$E$6977,D6754,Relaciones!$F$6542:$F$6977,F6754)</x:f>
        <x:v>0</x:v>
      </x:c>
      <x:c r="H6754" s="4"/>
    </x:row>
    <x:row r="6755" ht="23" customHeight="1">
      <x:c r="A6755" s="4" t="str">
        <x:v>Sevilla</x:v>
      </x:c>
      <x:c r="B6755" s="4" t="str">
        <x:v>4.º ESO</x:v>
      </x:c>
      <x:c r="C6755" s="4" t="str">
        <x:v>A</x:v>
      </x:c>
      <x:c r="D6755" s="13" t="str">
        <x:v>00505</x:v>
      </x:c>
      <x:c r="E6755" s="13" t="str">
        <x:v>00519</x:v>
      </x:c>
      <x:c r="F6755" s="4" t="str">
        <x:v>mediacion</x:v>
      </x:c>
      <x:c r="G6755" s="4"/>
      <x:c r="H6755" s="4"/>
    </x:row>
    <x:row r="6756" ht="23" customHeight="1">
      <x:c r="A6756" s="4" t="str">
        <x:v>Sevilla</x:v>
      </x:c>
      <x:c r="B6756" s="4" t="str">
        <x:v>4.º ESO</x:v>
      </x:c>
      <x:c r="C6756" s="4" t="str">
        <x:v>A</x:v>
      </x:c>
      <x:c r="D6756" s="13" t="str">
        <x:v>00506</x:v>
      </x:c>
      <x:c r="E6756" s="13" t="str">
        <x:v>00505</x:v>
      </x:c>
      <x:c r="F6756" s="4" t="str">
        <x:v>mediacion</x:v>
      </x:c>
      <x:c r="G6756" s="4"/>
      <x:c r="H6756" s="4"/>
    </x:row>
    <x:row r="6757" ht="23" customHeight="1">
      <x:c r="A6757" s="4" t="str">
        <x:v>Sevilla</x:v>
      </x:c>
      <x:c r="B6757" s="4" t="str">
        <x:v>4.º ESO</x:v>
      </x:c>
      <x:c r="C6757" s="4" t="str">
        <x:v>A</x:v>
      </x:c>
      <x:c r="D6757" s="13" t="str">
        <x:v>00507</x:v>
      </x:c>
      <x:c r="E6757" s="13" t="str">
        <x:v>00505</x:v>
      </x:c>
      <x:c r="F6757" s="4" t="str">
        <x:v>mediacion</x:v>
      </x:c>
      <x:c r="G6757" s="4"/>
      <x:c r="H6757" s="4"/>
    </x:row>
    <x:row r="6758" ht="23" customHeight="1">
      <x:c r="A6758" s="4" t="str">
        <x:v>Sevilla</x:v>
      </x:c>
      <x:c r="B6758" s="4" t="str">
        <x:v>4.º ESO</x:v>
      </x:c>
      <x:c r="C6758" s="4" t="str">
        <x:v>A</x:v>
      </x:c>
      <x:c r="D6758" s="13" t="str">
        <x:v>00509</x:v>
      </x:c>
      <x:c r="E6758" s="13" t="str">
        <x:v>00505</x:v>
      </x:c>
      <x:c r="F6758" s="4" t="str">
        <x:v>mediacion</x:v>
      </x:c>
      <x:c r="G6758" s="4"/>
      <x:c r="H6758" s="4"/>
    </x:row>
    <x:row r="6759" ht="23" customHeight="1">
      <x:c r="A6759" s="4" t="str">
        <x:v>Sevilla</x:v>
      </x:c>
      <x:c r="B6759" s="4" t="str">
        <x:v>4.º ESO</x:v>
      </x:c>
      <x:c r="C6759" s="4" t="str">
        <x:v>A</x:v>
      </x:c>
      <x:c r="D6759" s="13" t="str">
        <x:v>00510</x:v>
      </x:c>
      <x:c r="E6759" s="13" t="str">
        <x:v>00505</x:v>
      </x:c>
      <x:c r="F6759" s="4" t="str">
        <x:v>mediacion</x:v>
      </x:c>
      <x:c r="G6759" s="4"/>
      <x:c r="H6759" s="4"/>
    </x:row>
    <x:row r="6760" ht="23" customHeight="1">
      <x:c r="A6760" s="4" t="str">
        <x:v>Sevilla</x:v>
      </x:c>
      <x:c r="B6760" s="4" t="str">
        <x:v>4.º ESO</x:v>
      </x:c>
      <x:c r="C6760" s="4" t="str">
        <x:v>A</x:v>
      </x:c>
      <x:c r="D6760" s="13" t="str">
        <x:v>00512</x:v>
      </x:c>
      <x:c r="E6760" s="13" t="str">
        <x:v>00505</x:v>
      </x:c>
      <x:c r="F6760" s="4" t="str">
        <x:v>mediacion</x:v>
      </x:c>
      <x:c r="G6760" s="4"/>
      <x:c r="H6760" s="4"/>
    </x:row>
    <x:row r="6761" ht="23" customHeight="1">
      <x:c r="A6761" s="4" t="str">
        <x:v>Sevilla</x:v>
      </x:c>
      <x:c r="B6761" s="4" t="str">
        <x:v>4.º ESO</x:v>
      </x:c>
      <x:c r="C6761" s="4" t="str">
        <x:v>A</x:v>
      </x:c>
      <x:c r="D6761" s="13" t="str">
        <x:v>00512</x:v>
      </x:c>
      <x:c r="E6761" s="13" t="str">
        <x:v>00519</x:v>
      </x:c>
      <x:c r="F6761" s="4" t="str">
        <x:v>mediacion</x:v>
      </x:c>
      <x:c r="G6761" s="4"/>
      <x:c r="H6761" s="4"/>
    </x:row>
    <x:row r="6762" ht="23" customHeight="1">
      <x:c r="A6762" s="4" t="str">
        <x:v>Sevilla</x:v>
      </x:c>
      <x:c r="B6762" s="4" t="str">
        <x:v>4.º ESO</x:v>
      </x:c>
      <x:c r="C6762" s="4" t="str">
        <x:v>A</x:v>
      </x:c>
      <x:c r="D6762" s="13" t="str">
        <x:v>00513</x:v>
      </x:c>
      <x:c r="E6762" s="13" t="str">
        <x:v>00505</x:v>
      </x:c>
      <x:c r="F6762" s="4" t="str">
        <x:v>mediacion</x:v>
      </x:c>
      <x:c r="G6762" s="4"/>
      <x:c r="H6762" s="4"/>
    </x:row>
    <x:row r="6763" ht="23" customHeight="1">
      <x:c r="A6763" s="4" t="str">
        <x:v>Sevilla</x:v>
      </x:c>
      <x:c r="B6763" s="4" t="str">
        <x:v>4.º ESO</x:v>
      </x:c>
      <x:c r="C6763" s="4" t="str">
        <x:v>A</x:v>
      </x:c>
      <x:c r="D6763" s="13" t="str">
        <x:v>00515</x:v>
      </x:c>
      <x:c r="E6763" s="13" t="str">
        <x:v>00505</x:v>
      </x:c>
      <x:c r="F6763" s="4" t="str">
        <x:v>mediacion</x:v>
      </x:c>
      <x:c r="G6763" s="4"/>
      <x:c r="H6763" s="4"/>
    </x:row>
    <x:row r="6764" ht="23" customHeight="1">
      <x:c r="A6764" s="4" t="str">
        <x:v>Sevilla</x:v>
      </x:c>
      <x:c r="B6764" s="4" t="str">
        <x:v>4.º ESO</x:v>
      </x:c>
      <x:c r="C6764" s="4" t="str">
        <x:v>A</x:v>
      </x:c>
      <x:c r="D6764" s="13" t="str">
        <x:v>00516</x:v>
      </x:c>
      <x:c r="E6764" s="13" t="str">
        <x:v>00505</x:v>
      </x:c>
      <x:c r="F6764" s="4" t="str">
        <x:v>mediacion</x:v>
      </x:c>
      <x:c r="G6764" s="4"/>
      <x:c r="H6764" s="4"/>
    </x:row>
    <x:row r="6765" ht="23" customHeight="1">
      <x:c r="A6765" s="4" t="str">
        <x:v>Sevilla</x:v>
      </x:c>
      <x:c r="B6765" s="4" t="str">
        <x:v>4.º ESO</x:v>
      </x:c>
      <x:c r="C6765" s="4" t="str">
        <x:v>A</x:v>
      </x:c>
      <x:c r="D6765" s="13" t="str">
        <x:v>00518</x:v>
      </x:c>
      <x:c r="E6765" s="13" t="str">
        <x:v>00505</x:v>
      </x:c>
      <x:c r="F6765" s="4" t="str">
        <x:v>mediacion</x:v>
      </x:c>
      <x:c r="G6765" s="4"/>
      <x:c r="H6765" s="4"/>
    </x:row>
    <x:row r="6766" ht="23" customHeight="1">
      <x:c r="A6766" s="4" t="str">
        <x:v>Sevilla</x:v>
      </x:c>
      <x:c r="B6766" s="4" t="str">
        <x:v>4.º ESO</x:v>
      </x:c>
      <x:c r="C6766" s="4" t="str">
        <x:v>A</x:v>
      </x:c>
      <x:c r="D6766" s="13" t="str">
        <x:v>00519</x:v>
      </x:c>
      <x:c r="E6766" s="13" t="str">
        <x:v>00505</x:v>
      </x:c>
      <x:c r="F6766" s="4" t="str">
        <x:v>mediacion</x:v>
      </x:c>
      <x:c r="G6766" s="4"/>
      <x:c r="H6766" s="4"/>
    </x:row>
    <x:row r="6767" ht="23" customHeight="1">
      <x:c r="A6767" s="4" t="str">
        <x:v>Sevilla</x:v>
      </x:c>
      <x:c r="B6767" s="4" t="str">
        <x:v>4.º ESO</x:v>
      </x:c>
      <x:c r="C6767" s="4" t="str">
        <x:v>A</x:v>
      </x:c>
      <x:c r="D6767" s="13" t="str">
        <x:v>00521</x:v>
      </x:c>
      <x:c r="E6767" s="13" t="str">
        <x:v>00519</x:v>
      </x:c>
      <x:c r="F6767" s="4" t="str">
        <x:v>mediacion</x:v>
      </x:c>
      <x:c r="G6767" s="4"/>
      <x:c r="H6767" s="4"/>
    </x:row>
    <x:row r="6768" ht="23" customHeight="1">
      <x:c r="A6768" s="4" t="str">
        <x:v>Sevilla</x:v>
      </x:c>
      <x:c r="B6768" s="4" t="str">
        <x:v>4.º ESO</x:v>
      </x:c>
      <x:c r="C6768" s="4" t="str">
        <x:v>A</x:v>
      </x:c>
      <x:c r="D6768" s="13" t="str">
        <x:v>00522</x:v>
      </x:c>
      <x:c r="E6768" s="13" t="str">
        <x:v>00519</x:v>
      </x:c>
      <x:c r="F6768" s="4" t="str">
        <x:v>mediacion</x:v>
      </x:c>
      <x:c r="G6768" s="4"/>
      <x:c r="H6768" s="4"/>
    </x:row>
    <x:row r="6769" ht="23" customHeight="1">
      <x:c r="A6769" s="4" t="str">
        <x:v>Sevilla</x:v>
      </x:c>
      <x:c r="B6769" s="4" t="str">
        <x:v>4.º ESO</x:v>
      </x:c>
      <x:c r="C6769" s="4" t="str">
        <x:v>A</x:v>
      </x:c>
      <x:c r="D6769" s="13" t="str">
        <x:v>00524</x:v>
      </x:c>
      <x:c r="E6769" s="13" t="str">
        <x:v>00519</x:v>
      </x:c>
      <x:c r="F6769" s="4" t="str">
        <x:v>mediacion</x:v>
      </x:c>
      <x:c r="G6769" s="4"/>
      <x:c r="H6769" s="4"/>
    </x:row>
    <x:row r="6770" ht="23" customHeight="1">
      <x:c r="A6770" s="4" t="str">
        <x:v>Sevilla</x:v>
      </x:c>
      <x:c r="B6770" s="4" t="str">
        <x:v>4.º ESO</x:v>
      </x:c>
      <x:c r="C6770" s="4" t="str">
        <x:v>A</x:v>
      </x:c>
      <x:c r="D6770" s="13" t="str">
        <x:v>00525</x:v>
      </x:c>
      <x:c r="E6770" s="13" t="str">
        <x:v>00519</x:v>
      </x:c>
      <x:c r="F6770" s="4" t="str">
        <x:v>mediacion</x:v>
      </x:c>
      <x:c r="G6770" s="4"/>
      <x:c r="H6770" s="4"/>
    </x:row>
    <x:row r="6771" ht="23" customHeight="1">
      <x:c r="A6771" s="4" t="str">
        <x:v>Sevilla</x:v>
      </x:c>
      <x:c r="B6771" s="4" t="str">
        <x:v>4.º ESO</x:v>
      </x:c>
      <x:c r="C6771" s="4" t="str">
        <x:v>A</x:v>
      </x:c>
      <x:c r="D6771" s="13" t="str">
        <x:v>00526</x:v>
      </x:c>
      <x:c r="E6771" s="13" t="str">
        <x:v>00505</x:v>
      </x:c>
      <x:c r="F6771" s="4" t="str">
        <x:v>mediacion</x:v>
      </x:c>
      <x:c r="G6771" s="4"/>
      <x:c r="H6771" s="4"/>
    </x:row>
    <x:row r="6772" ht="23" customHeight="1">
      <x:c r="A6772" s="4" t="str">
        <x:v>Sevilla</x:v>
      </x:c>
      <x:c r="B6772" s="4" t="str">
        <x:v>4.º ESO</x:v>
      </x:c>
      <x:c r="C6772" s="4" t="str">
        <x:v>A</x:v>
      </x:c>
      <x:c r="D6772" s="13" t="str">
        <x:v>00527</x:v>
      </x:c>
      <x:c r="E6772" s="13" t="str">
        <x:v>00519</x:v>
      </x:c>
      <x:c r="F6772" s="4" t="str">
        <x:v>mediacion</x:v>
      </x:c>
      <x:c r="G6772" s="4"/>
      <x:c r="H6772" s="4"/>
    </x:row>
    <x:row r="6773" ht="23" customHeight="1">
      <x:c r="A6773" s="4" t="str">
        <x:v>Sevilla</x:v>
      </x:c>
      <x:c r="B6773" s="4" t="str">
        <x:v>4.º ESO</x:v>
      </x:c>
      <x:c r="C6773" s="4" t="str">
        <x:v>A</x:v>
      </x:c>
      <x:c r="D6773" s="13" t="str">
        <x:v>00528</x:v>
      </x:c>
      <x:c r="E6773" s="13" t="str">
        <x:v>00519</x:v>
      </x:c>
      <x:c r="F6773" s="4" t="str">
        <x:v>mediacion</x:v>
      </x:c>
      <x:c r="G6773" s="4"/>
      <x:c r="H6773" s="4"/>
    </x:row>
    <x:row r="6774" ht="23" customHeight="1">
      <x:c r="A6774" s="4" t="str">
        <x:v>Sevilla</x:v>
      </x:c>
      <x:c r="B6774" s="4" t="str">
        <x:v>4.º ESO</x:v>
      </x:c>
      <x:c r="C6774" s="4" t="str">
        <x:v>A</x:v>
      </x:c>
      <x:c r="D6774" s="13" t="str">
        <x:v>00530</x:v>
      </x:c>
      <x:c r="E6774" s="13" t="str">
        <x:v>00519</x:v>
      </x:c>
      <x:c r="F6774" s="4" t="str">
        <x:v>mediacion</x:v>
      </x:c>
      <x:c r="G6774" s="4"/>
      <x:c r="H6774" s="4"/>
    </x:row>
    <x:row r="6775" ht="23" customHeight="1">
      <x:c r="A6775" s="4" t="str">
        <x:v>Sevilla</x:v>
      </x:c>
      <x:c r="B6775" s="4" t="str">
        <x:v>4.º ESO</x:v>
      </x:c>
      <x:c r="C6775" s="4" t="str">
        <x:v>A</x:v>
      </x:c>
      <x:c r="D6775" s="13" t="str">
        <x:v>00531</x:v>
      </x:c>
      <x:c r="E6775" s="13" t="str">
        <x:v>00519</x:v>
      </x:c>
      <x:c r="F6775" s="4" t="str">
        <x:v>mediacion</x:v>
      </x:c>
      <x:c r="G6775" s="4"/>
      <x:c r="H6775" s="4"/>
    </x:row>
    <x:row r="6776" ht="23" customHeight="1">
      <x:c r="A6776" s="4" t="str">
        <x:v>Sevilla</x:v>
      </x:c>
      <x:c r="B6776" s="4" t="str">
        <x:v>4.º ESO</x:v>
      </x:c>
      <x:c r="C6776" s="4" t="str">
        <x:v>A</x:v>
      </x:c>
      <x:c r="D6776" s="13" t="str">
        <x:v>00506</x:v>
      </x:c>
      <x:c r="E6776" s="13" t="str">
        <x:v>00530</x:v>
      </x:c>
      <x:c r="F6776" s="4" t="str">
        <x:v>mediacion_negativa</x:v>
      </x:c>
      <x:c r="G6776" s="4"/>
      <x:c r="H6776" s="4"/>
    </x:row>
    <x:row r="6777" ht="23" customHeight="1">
      <x:c r="A6777" s="4" t="str">
        <x:v>Sevilla</x:v>
      </x:c>
      <x:c r="B6777" s="4" t="str">
        <x:v>4.º ESO</x:v>
      </x:c>
      <x:c r="C6777" s="4" t="str">
        <x:v>A</x:v>
      </x:c>
      <x:c r="D6777" s="13" t="str">
        <x:v>00507</x:v>
      </x:c>
      <x:c r="E6777" s="13" t="str">
        <x:v>00530</x:v>
      </x:c>
      <x:c r="F6777" s="4" t="str">
        <x:v>mediacion_negativa</x:v>
      </x:c>
      <x:c r="G6777" s="4"/>
      <x:c r="H6777" s="4"/>
    </x:row>
    <x:row r="6778" ht="23" customHeight="1">
      <x:c r="A6778" s="4" t="str">
        <x:v>Sevilla</x:v>
      </x:c>
      <x:c r="B6778" s="4" t="str">
        <x:v>4.º ESO</x:v>
      </x:c>
      <x:c r="C6778" s="4" t="str">
        <x:v>A</x:v>
      </x:c>
      <x:c r="D6778" s="13" t="str">
        <x:v>00508</x:v>
      </x:c>
      <x:c r="E6778" s="13" t="str">
        <x:v>00530</x:v>
      </x:c>
      <x:c r="F6778" s="4" t="str">
        <x:v>mediacion_negativa</x:v>
      </x:c>
      <x:c r="G6778" s="4"/>
      <x:c r="H6778" s="4"/>
    </x:row>
    <x:row r="6779" ht="23" customHeight="1">
      <x:c r="A6779" s="4" t="str">
        <x:v>Sevilla</x:v>
      </x:c>
      <x:c r="B6779" s="4" t="str">
        <x:v>4.º ESO</x:v>
      </x:c>
      <x:c r="C6779" s="4" t="str">
        <x:v>A</x:v>
      </x:c>
      <x:c r="D6779" s="13" t="str">
        <x:v>00510</x:v>
      </x:c>
      <x:c r="E6779" s="13" t="str">
        <x:v>00530</x:v>
      </x:c>
      <x:c r="F6779" s="4" t="str">
        <x:v>mediacion_negativa</x:v>
      </x:c>
      <x:c r="G6779" s="4"/>
      <x:c r="H6779" s="4"/>
    </x:row>
    <x:row r="6780" ht="23" customHeight="1">
      <x:c r="A6780" s="4" t="str">
        <x:v>Sevilla</x:v>
      </x:c>
      <x:c r="B6780" s="4" t="str">
        <x:v>4.º ESO</x:v>
      </x:c>
      <x:c r="C6780" s="4" t="str">
        <x:v>A</x:v>
      </x:c>
      <x:c r="D6780" s="13" t="str">
        <x:v>00511</x:v>
      </x:c>
      <x:c r="E6780" s="13" t="str">
        <x:v>00530</x:v>
      </x:c>
      <x:c r="F6780" s="4" t="str">
        <x:v>mediacion_negativa</x:v>
      </x:c>
      <x:c r="G6780" s="4"/>
      <x:c r="H6780" s="4"/>
    </x:row>
    <x:row r="6781" ht="23" customHeight="1">
      <x:c r="A6781" s="4" t="str">
        <x:v>Sevilla</x:v>
      </x:c>
      <x:c r="B6781" s="4" t="str">
        <x:v>4.º ESO</x:v>
      </x:c>
      <x:c r="C6781" s="4" t="str">
        <x:v>A</x:v>
      </x:c>
      <x:c r="D6781" s="13" t="str">
        <x:v>00512</x:v>
      </x:c>
      <x:c r="E6781" s="13" t="str">
        <x:v>00530</x:v>
      </x:c>
      <x:c r="F6781" s="4" t="str">
        <x:v>mediacion_negativa</x:v>
      </x:c>
      <x:c r="G6781" s="4"/>
      <x:c r="H6781" s="4"/>
    </x:row>
    <x:row r="6782" ht="23" customHeight="1">
      <x:c r="A6782" s="4" t="str">
        <x:v>Sevilla</x:v>
      </x:c>
      <x:c r="B6782" s="4" t="str">
        <x:v>4.º ESO</x:v>
      </x:c>
      <x:c r="C6782" s="4" t="str">
        <x:v>A</x:v>
      </x:c>
      <x:c r="D6782" s="13" t="str">
        <x:v>00514</x:v>
      </x:c>
      <x:c r="E6782" s="13" t="str">
        <x:v>00530</x:v>
      </x:c>
      <x:c r="F6782" s="4" t="str">
        <x:v>mediacion_negativa</x:v>
      </x:c>
      <x:c r="G6782" s="4"/>
      <x:c r="H6782" s="4"/>
    </x:row>
    <x:row r="6783" ht="23" customHeight="1">
      <x:c r="A6783" s="4" t="str">
        <x:v>Sevilla</x:v>
      </x:c>
      <x:c r="B6783" s="4" t="str">
        <x:v>4.º ESO</x:v>
      </x:c>
      <x:c r="C6783" s="4" t="str">
        <x:v>A</x:v>
      </x:c>
      <x:c r="D6783" s="13" t="str">
        <x:v>00515</x:v>
      </x:c>
      <x:c r="E6783" s="13" t="str">
        <x:v>00530</x:v>
      </x:c>
      <x:c r="F6783" s="4" t="str">
        <x:v>mediacion_negativa</x:v>
      </x:c>
      <x:c r="G6783" s="4"/>
      <x:c r="H6783" s="4"/>
    </x:row>
    <x:row r="6784" ht="23" customHeight="1">
      <x:c r="A6784" s="4" t="str">
        <x:v>Sevilla</x:v>
      </x:c>
      <x:c r="B6784" s="4" t="str">
        <x:v>4.º ESO</x:v>
      </x:c>
      <x:c r="C6784" s="4" t="str">
        <x:v>A</x:v>
      </x:c>
      <x:c r="D6784" s="13" t="str">
        <x:v>00516</x:v>
      </x:c>
      <x:c r="E6784" s="13" t="str">
        <x:v>00530</x:v>
      </x:c>
      <x:c r="F6784" s="4" t="str">
        <x:v>mediacion_negativa</x:v>
      </x:c>
      <x:c r="G6784" s="4"/>
      <x:c r="H6784" s="4"/>
    </x:row>
    <x:row r="6785" ht="23" customHeight="1">
      <x:c r="A6785" s="4" t="str">
        <x:v>Sevilla</x:v>
      </x:c>
      <x:c r="B6785" s="4" t="str">
        <x:v>4.º ESO</x:v>
      </x:c>
      <x:c r="C6785" s="4" t="str">
        <x:v>A</x:v>
      </x:c>
      <x:c r="D6785" s="13" t="str">
        <x:v>00518</x:v>
      </x:c>
      <x:c r="E6785" s="13" t="str">
        <x:v>00530</x:v>
      </x:c>
      <x:c r="F6785" s="4" t="str">
        <x:v>mediacion_negativa</x:v>
      </x:c>
      <x:c r="G6785" s="4"/>
      <x:c r="H6785" s="4"/>
    </x:row>
    <x:row r="6786" ht="23" customHeight="1">
      <x:c r="A6786" s="4" t="str">
        <x:v>Sevilla</x:v>
      </x:c>
      <x:c r="B6786" s="4" t="str">
        <x:v>4.º ESO</x:v>
      </x:c>
      <x:c r="C6786" s="4" t="str">
        <x:v>A</x:v>
      </x:c>
      <x:c r="D6786" s="13" t="str">
        <x:v>00519</x:v>
      </x:c>
      <x:c r="E6786" s="13" t="str">
        <x:v>00530</x:v>
      </x:c>
      <x:c r="F6786" s="4" t="str">
        <x:v>mediacion_negativa</x:v>
      </x:c>
      <x:c r="G6786" s="4"/>
      <x:c r="H6786" s="4"/>
    </x:row>
    <x:row r="6787" ht="23" customHeight="1">
      <x:c r="A6787" s="4" t="str">
        <x:v>Sevilla</x:v>
      </x:c>
      <x:c r="B6787" s="4" t="str">
        <x:v>4.º ESO</x:v>
      </x:c>
      <x:c r="C6787" s="4" t="str">
        <x:v>A</x:v>
      </x:c>
      <x:c r="D6787" s="13" t="str">
        <x:v>00520</x:v>
      </x:c>
      <x:c r="E6787" s="13" t="str">
        <x:v>00530</x:v>
      </x:c>
      <x:c r="F6787" s="4" t="str">
        <x:v>mediacion_negativa</x:v>
      </x:c>
      <x:c r="G6787" s="4"/>
      <x:c r="H6787" s="4"/>
    </x:row>
    <x:row r="6788" ht="23" customHeight="1">
      <x:c r="A6788" s="4" t="str">
        <x:v>Sevilla</x:v>
      </x:c>
      <x:c r="B6788" s="4" t="str">
        <x:v>4.º ESO</x:v>
      </x:c>
      <x:c r="C6788" s="4" t="str">
        <x:v>A</x:v>
      </x:c>
      <x:c r="D6788" s="13" t="str">
        <x:v>00522</x:v>
      </x:c>
      <x:c r="E6788" s="13" t="str">
        <x:v>00530</x:v>
      </x:c>
      <x:c r="F6788" s="4" t="str">
        <x:v>mediacion_negativa</x:v>
      </x:c>
      <x:c r="G6788" s="4"/>
      <x:c r="H6788" s="4"/>
    </x:row>
    <x:row r="6789" ht="23" customHeight="1">
      <x:c r="A6789" s="4" t="str">
        <x:v>Sevilla</x:v>
      </x:c>
      <x:c r="B6789" s="4" t="str">
        <x:v>4.º ESO</x:v>
      </x:c>
      <x:c r="C6789" s="4" t="str">
        <x:v>A</x:v>
      </x:c>
      <x:c r="D6789" s="13" t="str">
        <x:v>00523</x:v>
      </x:c>
      <x:c r="E6789" s="13" t="str">
        <x:v>00530</x:v>
      </x:c>
      <x:c r="F6789" s="4" t="str">
        <x:v>mediacion_negativa</x:v>
      </x:c>
      <x:c r="G6789" s="4"/>
      <x:c r="H6789" s="4"/>
    </x:row>
    <x:row r="6790" ht="23" customHeight="1">
      <x:c r="A6790" s="4" t="str">
        <x:v>Sevilla</x:v>
      </x:c>
      <x:c r="B6790" s="4" t="str">
        <x:v>4.º ESO</x:v>
      </x:c>
      <x:c r="C6790" s="4" t="str">
        <x:v>A</x:v>
      </x:c>
      <x:c r="D6790" s="13" t="str">
        <x:v>00524</x:v>
      </x:c>
      <x:c r="E6790" s="13" t="str">
        <x:v>00530</x:v>
      </x:c>
      <x:c r="F6790" s="4" t="str">
        <x:v>mediacion_negativa</x:v>
      </x:c>
      <x:c r="G6790" s="4"/>
      <x:c r="H6790" s="4"/>
    </x:row>
    <x:row r="6791" ht="23" customHeight="1">
      <x:c r="A6791" s="4" t="str">
        <x:v>Sevilla</x:v>
      </x:c>
      <x:c r="B6791" s="4" t="str">
        <x:v>4.º ESO</x:v>
      </x:c>
      <x:c r="C6791" s="4" t="str">
        <x:v>A</x:v>
      </x:c>
      <x:c r="D6791" s="13" t="str">
        <x:v>00526</x:v>
      </x:c>
      <x:c r="E6791" s="13" t="str">
        <x:v>00530</x:v>
      </x:c>
      <x:c r="F6791" s="4" t="str">
        <x:v>mediacion_negativa</x:v>
      </x:c>
      <x:c r="G6791" s="4"/>
      <x:c r="H6791" s="4"/>
    </x:row>
    <x:row r="6792" ht="23" customHeight="1">
      <x:c r="A6792" s="4" t="str">
        <x:v>Sevilla</x:v>
      </x:c>
      <x:c r="B6792" s="4" t="str">
        <x:v>4.º ESO</x:v>
      </x:c>
      <x:c r="C6792" s="4" t="str">
        <x:v>A</x:v>
      </x:c>
      <x:c r="D6792" s="13" t="str">
        <x:v>00527</x:v>
      </x:c>
      <x:c r="E6792" s="13" t="str">
        <x:v>00530</x:v>
      </x:c>
      <x:c r="F6792" s="4" t="str">
        <x:v>mediacion_negativa</x:v>
      </x:c>
      <x:c r="G6792" s="4"/>
      <x:c r="H6792" s="4"/>
    </x:row>
    <x:row r="6793" ht="23" customHeight="1">
      <x:c r="A6793" s="4" t="str">
        <x:v>Sevilla</x:v>
      </x:c>
      <x:c r="B6793" s="4" t="str">
        <x:v>4.º ESO</x:v>
      </x:c>
      <x:c r="C6793" s="4" t="str">
        <x:v>A</x:v>
      </x:c>
      <x:c r="D6793" s="13" t="str">
        <x:v>00528</x:v>
      </x:c>
      <x:c r="E6793" s="13" t="str">
        <x:v>00530</x:v>
      </x:c>
      <x:c r="F6793" s="4" t="str">
        <x:v>mediacion_negativa</x:v>
      </x:c>
      <x:c r="G6793" s="4"/>
      <x:c r="H6793" s="4"/>
    </x:row>
    <x:row r="6794" ht="23" customHeight="1">
      <x:c r="A6794" s="4" t="str">
        <x:v>Sevilla</x:v>
      </x:c>
      <x:c r="B6794" s="4" t="str">
        <x:v>4.º ESO</x:v>
      </x:c>
      <x:c r="C6794" s="4" t="str">
        <x:v>A</x:v>
      </x:c>
      <x:c r="D6794" s="13" t="str">
        <x:v>00531</x:v>
      </x:c>
      <x:c r="E6794" s="13" t="str">
        <x:v>00530</x:v>
      </x:c>
      <x:c r="F6794" s="4" t="str">
        <x:v>mediacion_negativa</x:v>
      </x:c>
      <x:c r="G6794" s="4"/>
      <x:c r="H6794" s="4"/>
    </x:row>
    <x:row r="6795" ht="23" customHeight="1">
      <x:c r="A6795" s="4" t="str">
        <x:v>Sevilla</x:v>
      </x:c>
      <x:c r="B6795" s="4" t="str">
        <x:v>4.º ESO</x:v>
      </x:c>
      <x:c r="C6795" s="4" t="str">
        <x:v>A</x:v>
      </x:c>
      <x:c r="D6795" s="13" t="str">
        <x:v>00532</x:v>
      </x:c>
      <x:c r="E6795" s="13" t="str">
        <x:v>00530</x:v>
      </x:c>
      <x:c r="F6795" s="4" t="str">
        <x:v>mediacion_negativa</x:v>
      </x:c>
      <x:c r="G6795" s="4"/>
      <x:c r="H6795" s="4"/>
    </x:row>
    <x:row r="6796" ht="23" customHeight="1">
      <x:c r="A6796" s="4" t="str">
        <x:v>Sevilla</x:v>
      </x:c>
      <x:c r="B6796" s="4" t="str">
        <x:v>4.º ESO</x:v>
      </x:c>
      <x:c r="C6796" s="4" t="str">
        <x:v>A</x:v>
      </x:c>
      <x:c r="D6796" s="13" t="str">
        <x:v>00505</x:v>
      </x:c>
      <x:c r="E6796" s="13" t="str">
        <x:v>00530</x:v>
      </x:c>
      <x:c r="F6796" s="4" t="str">
        <x:v>bullying</x:v>
      </x:c>
      <x:c r="G6796" s="4"/>
      <x:c r="H6796" s="4"/>
    </x:row>
    <x:row r="6797" ht="23" customHeight="1">
      <x:c r="A6797" s="4" t="str">
        <x:v>Sevilla</x:v>
      </x:c>
      <x:c r="B6797" s="4" t="str">
        <x:v>4.º ESO</x:v>
      </x:c>
      <x:c r="C6797" s="4" t="str">
        <x:v>A</x:v>
      </x:c>
      <x:c r="D6797" s="13" t="str">
        <x:v>00506</x:v>
      </x:c>
      <x:c r="E6797" s="13" t="str">
        <x:v>00530</x:v>
      </x:c>
      <x:c r="F6797" s="4" t="str">
        <x:v>bullying</x:v>
      </x:c>
      <x:c r="G6797" s="4"/>
      <x:c r="H6797" s="4"/>
    </x:row>
    <x:row r="6798" ht="23" customHeight="1">
      <x:c r="A6798" s="4" t="str">
        <x:v>Sevilla</x:v>
      </x:c>
      <x:c r="B6798" s="4" t="str">
        <x:v>4.º ESO</x:v>
      </x:c>
      <x:c r="C6798" s="4" t="str">
        <x:v>A</x:v>
      </x:c>
      <x:c r="D6798" s="13" t="str">
        <x:v>00507</x:v>
      </x:c>
      <x:c r="E6798" s="13" t="str">
        <x:v>00530</x:v>
      </x:c>
      <x:c r="F6798" s="4" t="str">
        <x:v>bullying</x:v>
      </x:c>
      <x:c r="G6798" s="4"/>
      <x:c r="H6798" s="4"/>
    </x:row>
    <x:row r="6799" ht="23" customHeight="1">
      <x:c r="A6799" s="4" t="str">
        <x:v>Sevilla</x:v>
      </x:c>
      <x:c r="B6799" s="4" t="str">
        <x:v>4.º ESO</x:v>
      </x:c>
      <x:c r="C6799" s="4" t="str">
        <x:v>A</x:v>
      </x:c>
      <x:c r="D6799" s="13" t="str">
        <x:v>00508</x:v>
      </x:c>
      <x:c r="E6799" s="13" t="str">
        <x:v>00530</x:v>
      </x:c>
      <x:c r="F6799" s="4" t="str">
        <x:v>bullying</x:v>
      </x:c>
      <x:c r="G6799" s="4"/>
      <x:c r="H6799" s="4"/>
    </x:row>
    <x:row r="6800" ht="23" customHeight="1">
      <x:c r="A6800" s="4" t="str">
        <x:v>Sevilla</x:v>
      </x:c>
      <x:c r="B6800" s="4" t="str">
        <x:v>4.º ESO</x:v>
      </x:c>
      <x:c r="C6800" s="4" t="str">
        <x:v>A</x:v>
      </x:c>
      <x:c r="D6800" s="13" t="str">
        <x:v>00505</x:v>
      </x:c>
      <x:c r="E6800" s="13" t="str">
        <x:v>00507</x:v>
      </x:c>
      <x:c r="F6800" s="4" t="str">
        <x:v>prediccion_amistad</x:v>
      </x:c>
      <x:c r="G6800" s="4"/>
      <x:c r="H6800" s="4" t="n">
        <x:f>COUNTIFS(Relaciones!$D$6542:$D$6977,E6800,Relaciones!$E$6542:$E$6977,D6800,Relaciones!$F$6542:$F$6977,"amistad")</x:f>
        <x:v>1</x:v>
      </x:c>
    </x:row>
    <x:row r="6801" ht="23" customHeight="1">
      <x:c r="A6801" s="4" t="str">
        <x:v>Sevilla</x:v>
      </x:c>
      <x:c r="B6801" s="4" t="str">
        <x:v>4.º ESO</x:v>
      </x:c>
      <x:c r="C6801" s="4" t="str">
        <x:v>A</x:v>
      </x:c>
      <x:c r="D6801" s="13" t="str">
        <x:v>00505</x:v>
      </x:c>
      <x:c r="E6801" s="13" t="str">
        <x:v>00508</x:v>
      </x:c>
      <x:c r="F6801" s="4" t="str">
        <x:v>prediccion_amistad</x:v>
      </x:c>
      <x:c r="G6801" s="4"/>
      <x:c r="H6801" s="4" t="n">
        <x:f>COUNTIFS(Relaciones!$D$6542:$D$6977,E6801,Relaciones!$E$6542:$E$6977,D6801,Relaciones!$F$6542:$F$6977,"amistad")</x:f>
        <x:v>1</x:v>
      </x:c>
    </x:row>
    <x:row r="6802" ht="23" customHeight="1">
      <x:c r="A6802" s="4" t="str">
        <x:v>Sevilla</x:v>
      </x:c>
      <x:c r="B6802" s="4" t="str">
        <x:v>4.º ESO</x:v>
      </x:c>
      <x:c r="C6802" s="4" t="str">
        <x:v>A</x:v>
      </x:c>
      <x:c r="D6802" s="13" t="str">
        <x:v>00505</x:v>
      </x:c>
      <x:c r="E6802" s="13" t="str">
        <x:v>00509</x:v>
      </x:c>
      <x:c r="F6802" s="4" t="str">
        <x:v>prediccion_amistad</x:v>
      </x:c>
      <x:c r="G6802" s="4"/>
      <x:c r="H6802" s="4" t="n">
        <x:f>COUNTIFS(Relaciones!$D$6542:$D$6977,E6802,Relaciones!$E$6542:$E$6977,D6802,Relaciones!$F$6542:$F$6977,"amistad")</x:f>
        <x:v>1</x:v>
      </x:c>
    </x:row>
    <x:row r="6803" ht="23" customHeight="1">
      <x:c r="A6803" s="4" t="str">
        <x:v>Sevilla</x:v>
      </x:c>
      <x:c r="B6803" s="4" t="str">
        <x:v>4.º ESO</x:v>
      </x:c>
      <x:c r="C6803" s="4" t="str">
        <x:v>A</x:v>
      </x:c>
      <x:c r="D6803" s="13" t="str">
        <x:v>00505</x:v>
      </x:c>
      <x:c r="E6803" s="13" t="str">
        <x:v>00511</x:v>
      </x:c>
      <x:c r="F6803" s="4" t="str">
        <x:v>prediccion_amistad</x:v>
      </x:c>
      <x:c r="G6803" s="4"/>
      <x:c r="H6803" s="4" t="n">
        <x:f>COUNTIFS(Relaciones!$D$6542:$D$6977,E6803,Relaciones!$E$6542:$E$6977,D6803,Relaciones!$F$6542:$F$6977,"amistad")</x:f>
        <x:v>1</x:v>
      </x:c>
    </x:row>
    <x:row r="6804" ht="23" customHeight="1">
      <x:c r="A6804" s="4" t="str">
        <x:v>Sevilla</x:v>
      </x:c>
      <x:c r="B6804" s="4" t="str">
        <x:v>4.º ESO</x:v>
      </x:c>
      <x:c r="C6804" s="4" t="str">
        <x:v>A</x:v>
      </x:c>
      <x:c r="D6804" s="13" t="str">
        <x:v>00505</x:v>
      </x:c>
      <x:c r="E6804" s="13" t="str">
        <x:v>00512</x:v>
      </x:c>
      <x:c r="F6804" s="4" t="str">
        <x:v>prediccion_amistad</x:v>
      </x:c>
      <x:c r="G6804" s="4"/>
      <x:c r="H6804" s="4" t="n">
        <x:f>COUNTIFS(Relaciones!$D$6542:$D$6977,E6804,Relaciones!$E$6542:$E$6977,D6804,Relaciones!$F$6542:$F$6977,"amistad")</x:f>
        <x:v>1</x:v>
      </x:c>
    </x:row>
    <x:row r="6805" ht="23" customHeight="1">
      <x:c r="A6805" s="4" t="str">
        <x:v>Sevilla</x:v>
      </x:c>
      <x:c r="B6805" s="4" t="str">
        <x:v>4.º ESO</x:v>
      </x:c>
      <x:c r="C6805" s="4" t="str">
        <x:v>A</x:v>
      </x:c>
      <x:c r="D6805" s="13" t="str">
        <x:v>00505</x:v>
      </x:c>
      <x:c r="E6805" s="13" t="str">
        <x:v>00513</x:v>
      </x:c>
      <x:c r="F6805" s="4" t="str">
        <x:v>prediccion_amistad</x:v>
      </x:c>
      <x:c r="G6805" s="4"/>
      <x:c r="H6805" s="4" t="n">
        <x:f>COUNTIFS(Relaciones!$D$6542:$D$6977,E6805,Relaciones!$E$6542:$E$6977,D6805,Relaciones!$F$6542:$F$6977,"amistad")</x:f>
        <x:v>1</x:v>
      </x:c>
    </x:row>
    <x:row r="6806" ht="23" customHeight="1">
      <x:c r="A6806" s="4" t="str">
        <x:v>Sevilla</x:v>
      </x:c>
      <x:c r="B6806" s="4" t="str">
        <x:v>4.º ESO</x:v>
      </x:c>
      <x:c r="C6806" s="4" t="str">
        <x:v>A</x:v>
      </x:c>
      <x:c r="D6806" s="13" t="str">
        <x:v>00505</x:v>
      </x:c>
      <x:c r="E6806" s="13" t="str">
        <x:v>00515</x:v>
      </x:c>
      <x:c r="F6806" s="4" t="str">
        <x:v>prediccion_amistad</x:v>
      </x:c>
      <x:c r="G6806" s="4"/>
      <x:c r="H6806" s="4" t="n">
        <x:f>COUNTIFS(Relaciones!$D$6542:$D$6977,E6806,Relaciones!$E$6542:$E$6977,D6806,Relaciones!$F$6542:$F$6977,"amistad")</x:f>
        <x:v>1</x:v>
      </x:c>
    </x:row>
    <x:row r="6807" ht="23" customHeight="1">
      <x:c r="A6807" s="4" t="str">
        <x:v>Sevilla</x:v>
      </x:c>
      <x:c r="B6807" s="4" t="str">
        <x:v>4.º ESO</x:v>
      </x:c>
      <x:c r="C6807" s="4" t="str">
        <x:v>A</x:v>
      </x:c>
      <x:c r="D6807" s="13" t="str">
        <x:v>00505</x:v>
      </x:c>
      <x:c r="E6807" s="13" t="str">
        <x:v>00516</x:v>
      </x:c>
      <x:c r="F6807" s="4" t="str">
        <x:v>prediccion_amistad</x:v>
      </x:c>
      <x:c r="G6807" s="4"/>
      <x:c r="H6807" s="4" t="n">
        <x:f>COUNTIFS(Relaciones!$D$6542:$D$6977,E6807,Relaciones!$E$6542:$E$6977,D6807,Relaciones!$F$6542:$F$6977,"amistad")</x:f>
        <x:v>1</x:v>
      </x:c>
    </x:row>
    <x:row r="6808" ht="23" customHeight="1">
      <x:c r="A6808" s="4" t="str">
        <x:v>Sevilla</x:v>
      </x:c>
      <x:c r="B6808" s="4" t="str">
        <x:v>4.º ESO</x:v>
      </x:c>
      <x:c r="C6808" s="4" t="str">
        <x:v>A</x:v>
      </x:c>
      <x:c r="D6808" s="13" t="str">
        <x:v>00505</x:v>
      </x:c>
      <x:c r="E6808" s="13" t="str">
        <x:v>00517</x:v>
      </x:c>
      <x:c r="F6808" s="4" t="str">
        <x:v>prediccion_amistad</x:v>
      </x:c>
      <x:c r="G6808" s="4"/>
      <x:c r="H6808" s="4" t="n">
        <x:f>COUNTIFS(Relaciones!$D$6542:$D$6977,E6808,Relaciones!$E$6542:$E$6977,D6808,Relaciones!$F$6542:$F$6977,"amistad")</x:f>
        <x:v>1</x:v>
      </x:c>
    </x:row>
    <x:row r="6809" ht="23" customHeight="1">
      <x:c r="A6809" s="4" t="str">
        <x:v>Sevilla</x:v>
      </x:c>
      <x:c r="B6809" s="4" t="str">
        <x:v>4.º ESO</x:v>
      </x:c>
      <x:c r="C6809" s="4" t="str">
        <x:v>A</x:v>
      </x:c>
      <x:c r="D6809" s="13" t="str">
        <x:v>00505</x:v>
      </x:c>
      <x:c r="E6809" s="13" t="str">
        <x:v>00519</x:v>
      </x:c>
      <x:c r="F6809" s="4" t="str">
        <x:v>prediccion_amistad</x:v>
      </x:c>
      <x:c r="G6809" s="4"/>
      <x:c r="H6809" s="4" t="n">
        <x:f>COUNTIFS(Relaciones!$D$6542:$D$6977,E6809,Relaciones!$E$6542:$E$6977,D6809,Relaciones!$F$6542:$F$6977,"amistad")</x:f>
        <x:v>1</x:v>
      </x:c>
    </x:row>
    <x:row r="6810" ht="23" customHeight="1">
      <x:c r="A6810" s="4" t="str">
        <x:v>Sevilla</x:v>
      </x:c>
      <x:c r="B6810" s="4" t="str">
        <x:v>4.º ESO</x:v>
      </x:c>
      <x:c r="C6810" s="4" t="str">
        <x:v>A</x:v>
      </x:c>
      <x:c r="D6810" s="13" t="str">
        <x:v>00505</x:v>
      </x:c>
      <x:c r="E6810" s="13" t="str">
        <x:v>00520</x:v>
      </x:c>
      <x:c r="F6810" s="4" t="str">
        <x:v>prediccion_amistad</x:v>
      </x:c>
      <x:c r="G6810" s="4"/>
      <x:c r="H6810" s="4" t="n">
        <x:f>COUNTIFS(Relaciones!$D$6542:$D$6977,E6810,Relaciones!$E$6542:$E$6977,D6810,Relaciones!$F$6542:$F$6977,"amistad")</x:f>
        <x:v>1</x:v>
      </x:c>
    </x:row>
    <x:row r="6811" ht="23" customHeight="1">
      <x:c r="A6811" s="4" t="str">
        <x:v>Sevilla</x:v>
      </x:c>
      <x:c r="B6811" s="4" t="str">
        <x:v>4.º ESO</x:v>
      </x:c>
      <x:c r="C6811" s="4" t="str">
        <x:v>A</x:v>
      </x:c>
      <x:c r="D6811" s="13" t="str">
        <x:v>00506</x:v>
      </x:c>
      <x:c r="E6811" s="13" t="str">
        <x:v>00505</x:v>
      </x:c>
      <x:c r="F6811" s="4" t="str">
        <x:v>prediccion_amistad</x:v>
      </x:c>
      <x:c r="G6811" s="4"/>
      <x:c r="H6811" s="4" t="n">
        <x:f>COUNTIFS(Relaciones!$D$6542:$D$6977,E6811,Relaciones!$E$6542:$E$6977,D6811,Relaciones!$F$6542:$F$6977,"amistad")</x:f>
        <x:v>1</x:v>
      </x:c>
    </x:row>
    <x:row r="6812" ht="23" customHeight="1">
      <x:c r="A6812" s="4" t="str">
        <x:v>Sevilla</x:v>
      </x:c>
      <x:c r="B6812" s="4" t="str">
        <x:v>4.º ESO</x:v>
      </x:c>
      <x:c r="C6812" s="4" t="str">
        <x:v>A</x:v>
      </x:c>
      <x:c r="D6812" s="13" t="str">
        <x:v>00506</x:v>
      </x:c>
      <x:c r="E6812" s="13" t="str">
        <x:v>00507</x:v>
      </x:c>
      <x:c r="F6812" s="4" t="str">
        <x:v>prediccion_amistad</x:v>
      </x:c>
      <x:c r="G6812" s="4"/>
      <x:c r="H6812" s="4" t="n">
        <x:f>COUNTIFS(Relaciones!$D$6542:$D$6977,E6812,Relaciones!$E$6542:$E$6977,D6812,Relaciones!$F$6542:$F$6977,"amistad")</x:f>
        <x:v>1</x:v>
      </x:c>
    </x:row>
    <x:row r="6813" ht="23" customHeight="1">
      <x:c r="A6813" s="4" t="str">
        <x:v>Sevilla</x:v>
      </x:c>
      <x:c r="B6813" s="4" t="str">
        <x:v>4.º ESO</x:v>
      </x:c>
      <x:c r="C6813" s="4" t="str">
        <x:v>A</x:v>
      </x:c>
      <x:c r="D6813" s="13" t="str">
        <x:v>00506</x:v>
      </x:c>
      <x:c r="E6813" s="13" t="str">
        <x:v>00508</x:v>
      </x:c>
      <x:c r="F6813" s="4" t="str">
        <x:v>prediccion_amistad</x:v>
      </x:c>
      <x:c r="G6813" s="4"/>
      <x:c r="H6813" s="4" t="n">
        <x:f>COUNTIFS(Relaciones!$D$6542:$D$6977,E6813,Relaciones!$E$6542:$E$6977,D6813,Relaciones!$F$6542:$F$6977,"amistad")</x:f>
        <x:v>1</x:v>
      </x:c>
    </x:row>
    <x:row r="6814" ht="23" customHeight="1">
      <x:c r="A6814" s="4" t="str">
        <x:v>Sevilla</x:v>
      </x:c>
      <x:c r="B6814" s="4" t="str">
        <x:v>4.º ESO</x:v>
      </x:c>
      <x:c r="C6814" s="4" t="str">
        <x:v>A</x:v>
      </x:c>
      <x:c r="D6814" s="13" t="str">
        <x:v>00506</x:v>
      </x:c>
      <x:c r="E6814" s="13" t="str">
        <x:v>00511</x:v>
      </x:c>
      <x:c r="F6814" s="4" t="str">
        <x:v>prediccion_amistad</x:v>
      </x:c>
      <x:c r="G6814" s="4"/>
      <x:c r="H6814" s="4" t="n">
        <x:f>COUNTIFS(Relaciones!$D$6542:$D$6977,E6814,Relaciones!$E$6542:$E$6977,D6814,Relaciones!$F$6542:$F$6977,"amistad")</x:f>
        <x:v>0</x:v>
      </x:c>
    </x:row>
    <x:row r="6815" ht="23" customHeight="1">
      <x:c r="A6815" s="4" t="str">
        <x:v>Sevilla</x:v>
      </x:c>
      <x:c r="B6815" s="4" t="str">
        <x:v>4.º ESO</x:v>
      </x:c>
      <x:c r="C6815" s="4" t="str">
        <x:v>A</x:v>
      </x:c>
      <x:c r="D6815" s="13" t="str">
        <x:v>00506</x:v>
      </x:c>
      <x:c r="E6815" s="13" t="str">
        <x:v>00519</x:v>
      </x:c>
      <x:c r="F6815" s="4" t="str">
        <x:v>prediccion_amistad</x:v>
      </x:c>
      <x:c r="G6815" s="4"/>
      <x:c r="H6815" s="4" t="n">
        <x:f>COUNTIFS(Relaciones!$D$6542:$D$6977,E6815,Relaciones!$E$6542:$E$6977,D6815,Relaciones!$F$6542:$F$6977,"amistad")</x:f>
        <x:v>1</x:v>
      </x:c>
    </x:row>
    <x:row r="6816" ht="23" customHeight="1">
      <x:c r="A6816" s="4" t="str">
        <x:v>Sevilla</x:v>
      </x:c>
      <x:c r="B6816" s="4" t="str">
        <x:v>4.º ESO</x:v>
      </x:c>
      <x:c r="C6816" s="4" t="str">
        <x:v>A</x:v>
      </x:c>
      <x:c r="D6816" s="13" t="str">
        <x:v>00506</x:v>
      </x:c>
      <x:c r="E6816" s="13" t="str">
        <x:v>00521</x:v>
      </x:c>
      <x:c r="F6816" s="4" t="str">
        <x:v>prediccion_amistad</x:v>
      </x:c>
      <x:c r="G6816" s="4"/>
      <x:c r="H6816" s="4" t="n">
        <x:f>COUNTIFS(Relaciones!$D$6542:$D$6977,E6816,Relaciones!$E$6542:$E$6977,D6816,Relaciones!$F$6542:$F$6977,"amistad")</x:f>
        <x:v>1</x:v>
      </x:c>
    </x:row>
    <x:row r="6817" ht="23" customHeight="1">
      <x:c r="A6817" s="4" t="str">
        <x:v>Sevilla</x:v>
      </x:c>
      <x:c r="B6817" s="4" t="str">
        <x:v>4.º ESO</x:v>
      </x:c>
      <x:c r="C6817" s="4" t="str">
        <x:v>A</x:v>
      </x:c>
      <x:c r="D6817" s="13" t="str">
        <x:v>00507</x:v>
      </x:c>
      <x:c r="E6817" s="13" t="str">
        <x:v>00505</x:v>
      </x:c>
      <x:c r="F6817" s="4" t="str">
        <x:v>prediccion_amistad</x:v>
      </x:c>
      <x:c r="G6817" s="4"/>
      <x:c r="H6817" s="4" t="n">
        <x:f>COUNTIFS(Relaciones!$D$6542:$D$6977,E6817,Relaciones!$E$6542:$E$6977,D6817,Relaciones!$F$6542:$F$6977,"amistad")</x:f>
        <x:v>1</x:v>
      </x:c>
    </x:row>
    <x:row r="6818" ht="23" customHeight="1">
      <x:c r="A6818" s="4" t="str">
        <x:v>Sevilla</x:v>
      </x:c>
      <x:c r="B6818" s="4" t="str">
        <x:v>4.º ESO</x:v>
      </x:c>
      <x:c r="C6818" s="4" t="str">
        <x:v>A</x:v>
      </x:c>
      <x:c r="D6818" s="13" t="str">
        <x:v>00507</x:v>
      </x:c>
      <x:c r="E6818" s="13" t="str">
        <x:v>00506</x:v>
      </x:c>
      <x:c r="F6818" s="4" t="str">
        <x:v>prediccion_amistad</x:v>
      </x:c>
      <x:c r="G6818" s="4"/>
      <x:c r="H6818" s="4" t="n">
        <x:f>COUNTIFS(Relaciones!$D$6542:$D$6977,E6818,Relaciones!$E$6542:$E$6977,D6818,Relaciones!$F$6542:$F$6977,"amistad")</x:f>
        <x:v>1</x:v>
      </x:c>
    </x:row>
    <x:row r="6819" ht="23" customHeight="1">
      <x:c r="A6819" s="4" t="str">
        <x:v>Sevilla</x:v>
      </x:c>
      <x:c r="B6819" s="4" t="str">
        <x:v>4.º ESO</x:v>
      </x:c>
      <x:c r="C6819" s="4" t="str">
        <x:v>A</x:v>
      </x:c>
      <x:c r="D6819" s="13" t="str">
        <x:v>00507</x:v>
      </x:c>
      <x:c r="E6819" s="13" t="str">
        <x:v>00509</x:v>
      </x:c>
      <x:c r="F6819" s="4" t="str">
        <x:v>prediccion_amistad</x:v>
      </x:c>
      <x:c r="G6819" s="4"/>
      <x:c r="H6819" s="4" t="n">
        <x:f>COUNTIFS(Relaciones!$D$6542:$D$6977,E6819,Relaciones!$E$6542:$E$6977,D6819,Relaciones!$F$6542:$F$6977,"amistad")</x:f>
        <x:v>1</x:v>
      </x:c>
    </x:row>
    <x:row r="6820" ht="23" customHeight="1">
      <x:c r="A6820" s="4" t="str">
        <x:v>Sevilla</x:v>
      </x:c>
      <x:c r="B6820" s="4" t="str">
        <x:v>4.º ESO</x:v>
      </x:c>
      <x:c r="C6820" s="4" t="str">
        <x:v>A</x:v>
      </x:c>
      <x:c r="D6820" s="13" t="str">
        <x:v>00507</x:v>
      </x:c>
      <x:c r="E6820" s="13" t="str">
        <x:v>00520</x:v>
      </x:c>
      <x:c r="F6820" s="4" t="str">
        <x:v>prediccion_amistad</x:v>
      </x:c>
      <x:c r="G6820" s="4"/>
      <x:c r="H6820" s="4" t="n">
        <x:f>COUNTIFS(Relaciones!$D$6542:$D$6977,E6820,Relaciones!$E$6542:$E$6977,D6820,Relaciones!$F$6542:$F$6977,"amistad")</x:f>
        <x:v>1</x:v>
      </x:c>
    </x:row>
    <x:row r="6821" ht="23" customHeight="1">
      <x:c r="A6821" s="4" t="str">
        <x:v>Sevilla</x:v>
      </x:c>
      <x:c r="B6821" s="4" t="str">
        <x:v>4.º ESO</x:v>
      </x:c>
      <x:c r="C6821" s="4" t="str">
        <x:v>A</x:v>
      </x:c>
      <x:c r="D6821" s="13" t="str">
        <x:v>00507</x:v>
      </x:c>
      <x:c r="E6821" s="13" t="str">
        <x:v>00522</x:v>
      </x:c>
      <x:c r="F6821" s="4" t="str">
        <x:v>prediccion_amistad</x:v>
      </x:c>
      <x:c r="G6821" s="4"/>
      <x:c r="H6821" s="4" t="n">
        <x:f>COUNTIFS(Relaciones!$D$6542:$D$6977,E6821,Relaciones!$E$6542:$E$6977,D6821,Relaciones!$F$6542:$F$6977,"amistad")</x:f>
        <x:v>1</x:v>
      </x:c>
    </x:row>
    <x:row r="6822" ht="23" customHeight="1">
      <x:c r="A6822" s="4" t="str">
        <x:v>Sevilla</x:v>
      </x:c>
      <x:c r="B6822" s="4" t="str">
        <x:v>4.º ESO</x:v>
      </x:c>
      <x:c r="C6822" s="4" t="str">
        <x:v>A</x:v>
      </x:c>
      <x:c r="D6822" s="13" t="str">
        <x:v>00508</x:v>
      </x:c>
      <x:c r="E6822" s="13" t="str">
        <x:v>00506</x:v>
      </x:c>
      <x:c r="F6822" s="4" t="str">
        <x:v>prediccion_amistad</x:v>
      </x:c>
      <x:c r="G6822" s="4"/>
      <x:c r="H6822" s="4" t="n">
        <x:f>COUNTIFS(Relaciones!$D$6542:$D$6977,E6822,Relaciones!$E$6542:$E$6977,D6822,Relaciones!$F$6542:$F$6977,"amistad")</x:f>
        <x:v>1</x:v>
      </x:c>
    </x:row>
    <x:row r="6823" ht="23" customHeight="1">
      <x:c r="A6823" s="4" t="str">
        <x:v>Sevilla</x:v>
      </x:c>
      <x:c r="B6823" s="4" t="str">
        <x:v>4.º ESO</x:v>
      </x:c>
      <x:c r="C6823" s="4" t="str">
        <x:v>A</x:v>
      </x:c>
      <x:c r="D6823" s="13" t="str">
        <x:v>00508</x:v>
      </x:c>
      <x:c r="E6823" s="13" t="str">
        <x:v>00509</x:v>
      </x:c>
      <x:c r="F6823" s="4" t="str">
        <x:v>prediccion_amistad</x:v>
      </x:c>
      <x:c r="G6823" s="4"/>
      <x:c r="H6823" s="4" t="n">
        <x:f>COUNTIFS(Relaciones!$D$6542:$D$6977,E6823,Relaciones!$E$6542:$E$6977,D6823,Relaciones!$F$6542:$F$6977,"amistad")</x:f>
        <x:v>1</x:v>
      </x:c>
    </x:row>
    <x:row r="6824" ht="23" customHeight="1">
      <x:c r="A6824" s="4" t="str">
        <x:v>Sevilla</x:v>
      </x:c>
      <x:c r="B6824" s="4" t="str">
        <x:v>4.º ESO</x:v>
      </x:c>
      <x:c r="C6824" s="4" t="str">
        <x:v>A</x:v>
      </x:c>
      <x:c r="D6824" s="13" t="str">
        <x:v>00508</x:v>
      </x:c>
      <x:c r="E6824" s="13" t="str">
        <x:v>00510</x:v>
      </x:c>
      <x:c r="F6824" s="4" t="str">
        <x:v>prediccion_amistad</x:v>
      </x:c>
      <x:c r="G6824" s="4"/>
      <x:c r="H6824" s="4" t="n">
        <x:f>COUNTIFS(Relaciones!$D$6542:$D$6977,E6824,Relaciones!$E$6542:$E$6977,D6824,Relaciones!$F$6542:$F$6977,"amistad")</x:f>
        <x:v>1</x:v>
      </x:c>
    </x:row>
    <x:row r="6825" ht="23" customHeight="1">
      <x:c r="A6825" s="4" t="str">
        <x:v>Sevilla</x:v>
      </x:c>
      <x:c r="B6825" s="4" t="str">
        <x:v>4.º ESO</x:v>
      </x:c>
      <x:c r="C6825" s="4" t="str">
        <x:v>A</x:v>
      </x:c>
      <x:c r="D6825" s="13" t="str">
        <x:v>00508</x:v>
      </x:c>
      <x:c r="E6825" s="13" t="str">
        <x:v>00521</x:v>
      </x:c>
      <x:c r="F6825" s="4" t="str">
        <x:v>prediccion_amistad</x:v>
      </x:c>
      <x:c r="G6825" s="4"/>
      <x:c r="H6825" s="4" t="n">
        <x:f>COUNTIFS(Relaciones!$D$6542:$D$6977,E6825,Relaciones!$E$6542:$E$6977,D6825,Relaciones!$F$6542:$F$6977,"amistad")</x:f>
        <x:v>1</x:v>
      </x:c>
    </x:row>
    <x:row r="6826" ht="23" customHeight="1">
      <x:c r="A6826" s="4" t="str">
        <x:v>Sevilla</x:v>
      </x:c>
      <x:c r="B6826" s="4" t="str">
        <x:v>4.º ESO</x:v>
      </x:c>
      <x:c r="C6826" s="4" t="str">
        <x:v>A</x:v>
      </x:c>
      <x:c r="D6826" s="13" t="str">
        <x:v>00509</x:v>
      </x:c>
      <x:c r="E6826" s="13" t="str">
        <x:v>00508</x:v>
      </x:c>
      <x:c r="F6826" s="4" t="str">
        <x:v>prediccion_amistad</x:v>
      </x:c>
      <x:c r="G6826" s="4"/>
      <x:c r="H6826" s="4" t="n">
        <x:f>COUNTIFS(Relaciones!$D$6542:$D$6977,E6826,Relaciones!$E$6542:$E$6977,D6826,Relaciones!$F$6542:$F$6977,"amistad")</x:f>
        <x:v>1</x:v>
      </x:c>
    </x:row>
    <x:row r="6827" ht="23" customHeight="1">
      <x:c r="A6827" s="4" t="str">
        <x:v>Sevilla</x:v>
      </x:c>
      <x:c r="B6827" s="4" t="str">
        <x:v>4.º ESO</x:v>
      </x:c>
      <x:c r="C6827" s="4" t="str">
        <x:v>A</x:v>
      </x:c>
      <x:c r="D6827" s="13" t="str">
        <x:v>00509</x:v>
      </x:c>
      <x:c r="E6827" s="13" t="str">
        <x:v>00510</x:v>
      </x:c>
      <x:c r="F6827" s="4" t="str">
        <x:v>prediccion_amistad</x:v>
      </x:c>
      <x:c r="G6827" s="4"/>
      <x:c r="H6827" s="4" t="n">
        <x:f>COUNTIFS(Relaciones!$D$6542:$D$6977,E6827,Relaciones!$E$6542:$E$6977,D6827,Relaciones!$F$6542:$F$6977,"amistad")</x:f>
        <x:v>1</x:v>
      </x:c>
    </x:row>
    <x:row r="6828" ht="23" customHeight="1">
      <x:c r="A6828" s="4" t="str">
        <x:v>Sevilla</x:v>
      </x:c>
      <x:c r="B6828" s="4" t="str">
        <x:v>4.º ESO</x:v>
      </x:c>
      <x:c r="C6828" s="4" t="str">
        <x:v>A</x:v>
      </x:c>
      <x:c r="D6828" s="13" t="str">
        <x:v>00509</x:v>
      </x:c>
      <x:c r="E6828" s="13" t="str">
        <x:v>00511</x:v>
      </x:c>
      <x:c r="F6828" s="4" t="str">
        <x:v>prediccion_amistad</x:v>
      </x:c>
      <x:c r="G6828" s="4"/>
      <x:c r="H6828" s="4" t="n">
        <x:f>COUNTIFS(Relaciones!$D$6542:$D$6977,E6828,Relaciones!$E$6542:$E$6977,D6828,Relaciones!$F$6542:$F$6977,"amistad")</x:f>
        <x:v>1</x:v>
      </x:c>
    </x:row>
    <x:row r="6829" ht="23" customHeight="1">
      <x:c r="A6829" s="4" t="str">
        <x:v>Sevilla</x:v>
      </x:c>
      <x:c r="B6829" s="4" t="str">
        <x:v>4.º ESO</x:v>
      </x:c>
      <x:c r="C6829" s="4" t="str">
        <x:v>A</x:v>
      </x:c>
      <x:c r="D6829" s="13" t="str">
        <x:v>00509</x:v>
      </x:c>
      <x:c r="E6829" s="13" t="str">
        <x:v>00514</x:v>
      </x:c>
      <x:c r="F6829" s="4" t="str">
        <x:v>prediccion_amistad</x:v>
      </x:c>
      <x:c r="G6829" s="4"/>
      <x:c r="H6829" s="4" t="n">
        <x:f>COUNTIFS(Relaciones!$D$6542:$D$6977,E6829,Relaciones!$E$6542:$E$6977,D6829,Relaciones!$F$6542:$F$6977,"amistad")</x:f>
        <x:v>0</x:v>
      </x:c>
    </x:row>
    <x:row r="6830" ht="23" customHeight="1">
      <x:c r="A6830" s="4" t="str">
        <x:v>Sevilla</x:v>
      </x:c>
      <x:c r="B6830" s="4" t="str">
        <x:v>4.º ESO</x:v>
      </x:c>
      <x:c r="C6830" s="4" t="str">
        <x:v>A</x:v>
      </x:c>
      <x:c r="D6830" s="13" t="str">
        <x:v>00509</x:v>
      </x:c>
      <x:c r="E6830" s="13" t="str">
        <x:v>00524</x:v>
      </x:c>
      <x:c r="F6830" s="4" t="str">
        <x:v>prediccion_amistad</x:v>
      </x:c>
      <x:c r="G6830" s="4"/>
      <x:c r="H6830" s="4" t="n">
        <x:f>COUNTIFS(Relaciones!$D$6542:$D$6977,E6830,Relaciones!$E$6542:$E$6977,D6830,Relaciones!$F$6542:$F$6977,"amistad")</x:f>
        <x:v>1</x:v>
      </x:c>
    </x:row>
    <x:row r="6831" ht="23" customHeight="1">
      <x:c r="A6831" s="4" t="str">
        <x:v>Sevilla</x:v>
      </x:c>
      <x:c r="B6831" s="4" t="str">
        <x:v>4.º ESO</x:v>
      </x:c>
      <x:c r="C6831" s="4" t="str">
        <x:v>A</x:v>
      </x:c>
      <x:c r="D6831" s="13" t="str">
        <x:v>00510</x:v>
      </x:c>
      <x:c r="E6831" s="13" t="str">
        <x:v>00508</x:v>
      </x:c>
      <x:c r="F6831" s="4" t="str">
        <x:v>prediccion_amistad</x:v>
      </x:c>
      <x:c r="G6831" s="4"/>
      <x:c r="H6831" s="4" t="n">
        <x:f>COUNTIFS(Relaciones!$D$6542:$D$6977,E6831,Relaciones!$E$6542:$E$6977,D6831,Relaciones!$F$6542:$F$6977,"amistad")</x:f>
        <x:v>1</x:v>
      </x:c>
    </x:row>
    <x:row r="6832" ht="23" customHeight="1">
      <x:c r="A6832" s="4" t="str">
        <x:v>Sevilla</x:v>
      </x:c>
      <x:c r="B6832" s="4" t="str">
        <x:v>4.º ESO</x:v>
      </x:c>
      <x:c r="C6832" s="4" t="str">
        <x:v>A</x:v>
      </x:c>
      <x:c r="D6832" s="13" t="str">
        <x:v>00510</x:v>
      </x:c>
      <x:c r="E6832" s="13" t="str">
        <x:v>00509</x:v>
      </x:c>
      <x:c r="F6832" s="4" t="str">
        <x:v>prediccion_amistad</x:v>
      </x:c>
      <x:c r="G6832" s="4"/>
      <x:c r="H6832" s="4" t="n">
        <x:f>COUNTIFS(Relaciones!$D$6542:$D$6977,E6832,Relaciones!$E$6542:$E$6977,D6832,Relaciones!$F$6542:$F$6977,"amistad")</x:f>
        <x:v>1</x:v>
      </x:c>
    </x:row>
    <x:row r="6833" ht="23" customHeight="1">
      <x:c r="A6833" s="4" t="str">
        <x:v>Sevilla</x:v>
      </x:c>
      <x:c r="B6833" s="4" t="str">
        <x:v>4.º ESO</x:v>
      </x:c>
      <x:c r="C6833" s="4" t="str">
        <x:v>A</x:v>
      </x:c>
      <x:c r="D6833" s="13" t="str">
        <x:v>00510</x:v>
      </x:c>
      <x:c r="E6833" s="13" t="str">
        <x:v>00511</x:v>
      </x:c>
      <x:c r="F6833" s="4" t="str">
        <x:v>prediccion_amistad</x:v>
      </x:c>
      <x:c r="G6833" s="4"/>
      <x:c r="H6833" s="4" t="n">
        <x:f>COUNTIFS(Relaciones!$D$6542:$D$6977,E6833,Relaciones!$E$6542:$E$6977,D6833,Relaciones!$F$6542:$F$6977,"amistad")</x:f>
        <x:v>1</x:v>
      </x:c>
    </x:row>
    <x:row r="6834" ht="23" customHeight="1">
      <x:c r="A6834" s="4" t="str">
        <x:v>Sevilla</x:v>
      </x:c>
      <x:c r="B6834" s="4" t="str">
        <x:v>4.º ESO</x:v>
      </x:c>
      <x:c r="C6834" s="4" t="str">
        <x:v>A</x:v>
      </x:c>
      <x:c r="D6834" s="13" t="str">
        <x:v>00510</x:v>
      </x:c>
      <x:c r="E6834" s="13" t="str">
        <x:v>00523</x:v>
      </x:c>
      <x:c r="F6834" s="4" t="str">
        <x:v>prediccion_amistad</x:v>
      </x:c>
      <x:c r="G6834" s="4"/>
      <x:c r="H6834" s="4" t="n">
        <x:f>COUNTIFS(Relaciones!$D$6542:$D$6977,E6834,Relaciones!$E$6542:$E$6977,D6834,Relaciones!$F$6542:$F$6977,"amistad")</x:f>
        <x:v>1</x:v>
      </x:c>
    </x:row>
    <x:row r="6835" ht="23" customHeight="1">
      <x:c r="A6835" s="4" t="str">
        <x:v>Sevilla</x:v>
      </x:c>
      <x:c r="B6835" s="4" t="str">
        <x:v>4.º ESO</x:v>
      </x:c>
      <x:c r="C6835" s="4" t="str">
        <x:v>A</x:v>
      </x:c>
      <x:c r="D6835" s="13" t="str">
        <x:v>00510</x:v>
      </x:c>
      <x:c r="E6835" s="13" t="str">
        <x:v>00525</x:v>
      </x:c>
      <x:c r="F6835" s="4" t="str">
        <x:v>prediccion_amistad</x:v>
      </x:c>
      <x:c r="G6835" s="4"/>
      <x:c r="H6835" s="4" t="n">
        <x:f>COUNTIFS(Relaciones!$D$6542:$D$6977,E6835,Relaciones!$E$6542:$E$6977,D6835,Relaciones!$F$6542:$F$6977,"amistad")</x:f>
        <x:v>1</x:v>
      </x:c>
    </x:row>
    <x:row r="6836" ht="23" customHeight="1">
      <x:c r="A6836" s="4" t="str">
        <x:v>Sevilla</x:v>
      </x:c>
      <x:c r="B6836" s="4" t="str">
        <x:v>4.º ESO</x:v>
      </x:c>
      <x:c r="C6836" s="4" t="str">
        <x:v>A</x:v>
      </x:c>
      <x:c r="D6836" s="13" t="str">
        <x:v>00511</x:v>
      </x:c>
      <x:c r="E6836" s="13" t="str">
        <x:v>00509</x:v>
      </x:c>
      <x:c r="F6836" s="4" t="str">
        <x:v>prediccion_amistad</x:v>
      </x:c>
      <x:c r="G6836" s="4"/>
      <x:c r="H6836" s="4" t="n">
        <x:f>COUNTIFS(Relaciones!$D$6542:$D$6977,E6836,Relaciones!$E$6542:$E$6977,D6836,Relaciones!$F$6542:$F$6977,"amistad")</x:f>
        <x:v>1</x:v>
      </x:c>
    </x:row>
    <x:row r="6837" ht="23" customHeight="1">
      <x:c r="A6837" s="4" t="str">
        <x:v>Sevilla</x:v>
      </x:c>
      <x:c r="B6837" s="4" t="str">
        <x:v>4.º ESO</x:v>
      </x:c>
      <x:c r="C6837" s="4" t="str">
        <x:v>A</x:v>
      </x:c>
      <x:c r="D6837" s="13" t="str">
        <x:v>00511</x:v>
      </x:c>
      <x:c r="E6837" s="13" t="str">
        <x:v>00510</x:v>
      </x:c>
      <x:c r="F6837" s="4" t="str">
        <x:v>prediccion_amistad</x:v>
      </x:c>
      <x:c r="G6837" s="4"/>
      <x:c r="H6837" s="4" t="n">
        <x:f>COUNTIFS(Relaciones!$D$6542:$D$6977,E6837,Relaciones!$E$6542:$E$6977,D6837,Relaciones!$F$6542:$F$6977,"amistad")</x:f>
        <x:v>1</x:v>
      </x:c>
    </x:row>
    <x:row r="6838" ht="23" customHeight="1">
      <x:c r="A6838" s="4" t="str">
        <x:v>Sevilla</x:v>
      </x:c>
      <x:c r="B6838" s="4" t="str">
        <x:v>4.º ESO</x:v>
      </x:c>
      <x:c r="C6838" s="4" t="str">
        <x:v>A</x:v>
      </x:c>
      <x:c r="D6838" s="13" t="str">
        <x:v>00511</x:v>
      </x:c>
      <x:c r="E6838" s="13" t="str">
        <x:v>00513</x:v>
      </x:c>
      <x:c r="F6838" s="4" t="str">
        <x:v>prediccion_amistad</x:v>
      </x:c>
      <x:c r="G6838" s="4"/>
      <x:c r="H6838" s="4" t="n">
        <x:f>COUNTIFS(Relaciones!$D$6542:$D$6977,E6838,Relaciones!$E$6542:$E$6977,D6838,Relaciones!$F$6542:$F$6977,"amistad")</x:f>
        <x:v>1</x:v>
      </x:c>
    </x:row>
    <x:row r="6839" ht="23" customHeight="1">
      <x:c r="A6839" s="4" t="str">
        <x:v>Sevilla</x:v>
      </x:c>
      <x:c r="B6839" s="4" t="str">
        <x:v>4.º ESO</x:v>
      </x:c>
      <x:c r="C6839" s="4" t="str">
        <x:v>A</x:v>
      </x:c>
      <x:c r="D6839" s="13" t="str">
        <x:v>00511</x:v>
      </x:c>
      <x:c r="E6839" s="13" t="str">
        <x:v>00524</x:v>
      </x:c>
      <x:c r="F6839" s="4" t="str">
        <x:v>prediccion_amistad</x:v>
      </x:c>
      <x:c r="G6839" s="4"/>
      <x:c r="H6839" s="4" t="n">
        <x:f>COUNTIFS(Relaciones!$D$6542:$D$6977,E6839,Relaciones!$E$6542:$E$6977,D6839,Relaciones!$F$6542:$F$6977,"amistad")</x:f>
        <x:v>1</x:v>
      </x:c>
    </x:row>
    <x:row r="6840" ht="23" customHeight="1">
      <x:c r="A6840" s="4" t="str">
        <x:v>Sevilla</x:v>
      </x:c>
      <x:c r="B6840" s="4" t="str">
        <x:v>4.º ESO</x:v>
      </x:c>
      <x:c r="C6840" s="4" t="str">
        <x:v>A</x:v>
      </x:c>
      <x:c r="D6840" s="13" t="str">
        <x:v>00511</x:v>
      </x:c>
      <x:c r="E6840" s="13" t="str">
        <x:v>00526</x:v>
      </x:c>
      <x:c r="F6840" s="4" t="str">
        <x:v>prediccion_amistad</x:v>
      </x:c>
      <x:c r="G6840" s="4"/>
      <x:c r="H6840" s="4" t="n">
        <x:f>COUNTIFS(Relaciones!$D$6542:$D$6977,E6840,Relaciones!$E$6542:$E$6977,D6840,Relaciones!$F$6542:$F$6977,"amistad")</x:f>
        <x:v>1</x:v>
      </x:c>
    </x:row>
    <x:row r="6841" ht="23" customHeight="1">
      <x:c r="A6841" s="4" t="str">
        <x:v>Sevilla</x:v>
      </x:c>
      <x:c r="B6841" s="4" t="str">
        <x:v>4.º ESO</x:v>
      </x:c>
      <x:c r="C6841" s="4" t="str">
        <x:v>A</x:v>
      </x:c>
      <x:c r="D6841" s="13" t="str">
        <x:v>00512</x:v>
      </x:c>
      <x:c r="E6841" s="13" t="str">
        <x:v>00510</x:v>
      </x:c>
      <x:c r="F6841" s="4" t="str">
        <x:v>prediccion_amistad</x:v>
      </x:c>
      <x:c r="G6841" s="4"/>
      <x:c r="H6841" s="4" t="n">
        <x:f>COUNTIFS(Relaciones!$D$6542:$D$6977,E6841,Relaciones!$E$6542:$E$6977,D6841,Relaciones!$F$6542:$F$6977,"amistad")</x:f>
        <x:v>1</x:v>
      </x:c>
    </x:row>
    <x:row r="6842" ht="23" customHeight="1">
      <x:c r="A6842" s="4" t="str">
        <x:v>Sevilla</x:v>
      </x:c>
      <x:c r="B6842" s="4" t="str">
        <x:v>4.º ESO</x:v>
      </x:c>
      <x:c r="C6842" s="4" t="str">
        <x:v>A</x:v>
      </x:c>
      <x:c r="D6842" s="13" t="str">
        <x:v>00512</x:v>
      </x:c>
      <x:c r="E6842" s="13" t="str">
        <x:v>00513</x:v>
      </x:c>
      <x:c r="F6842" s="4" t="str">
        <x:v>prediccion_amistad</x:v>
      </x:c>
      <x:c r="G6842" s="4"/>
      <x:c r="H6842" s="4" t="n">
        <x:f>COUNTIFS(Relaciones!$D$6542:$D$6977,E6842,Relaciones!$E$6542:$E$6977,D6842,Relaciones!$F$6542:$F$6977,"amistad")</x:f>
        <x:v>1</x:v>
      </x:c>
    </x:row>
    <x:row r="6843" ht="23" customHeight="1">
      <x:c r="A6843" s="4" t="str">
        <x:v>Sevilla</x:v>
      </x:c>
      <x:c r="B6843" s="4" t="str">
        <x:v>4.º ESO</x:v>
      </x:c>
      <x:c r="C6843" s="4" t="str">
        <x:v>A</x:v>
      </x:c>
      <x:c r="D6843" s="13" t="str">
        <x:v>00512</x:v>
      </x:c>
      <x:c r="E6843" s="13" t="str">
        <x:v>00514</x:v>
      </x:c>
      <x:c r="F6843" s="4" t="str">
        <x:v>prediccion_amistad</x:v>
      </x:c>
      <x:c r="G6843" s="4"/>
      <x:c r="H6843" s="4" t="n">
        <x:f>COUNTIFS(Relaciones!$D$6542:$D$6977,E6843,Relaciones!$E$6542:$E$6977,D6843,Relaciones!$F$6542:$F$6977,"amistad")</x:f>
        <x:v>1</x:v>
      </x:c>
    </x:row>
    <x:row r="6844" ht="23" customHeight="1">
      <x:c r="A6844" s="4" t="str">
        <x:v>Sevilla</x:v>
      </x:c>
      <x:c r="B6844" s="4" t="str">
        <x:v>4.º ESO</x:v>
      </x:c>
      <x:c r="C6844" s="4" t="str">
        <x:v>A</x:v>
      </x:c>
      <x:c r="D6844" s="13" t="str">
        <x:v>00512</x:v>
      </x:c>
      <x:c r="E6844" s="13" t="str">
        <x:v>00517</x:v>
      </x:c>
      <x:c r="F6844" s="4" t="str">
        <x:v>prediccion_amistad</x:v>
      </x:c>
      <x:c r="G6844" s="4"/>
      <x:c r="H6844" s="4" t="n">
        <x:f>COUNTIFS(Relaciones!$D$6542:$D$6977,E6844,Relaciones!$E$6542:$E$6977,D6844,Relaciones!$F$6542:$F$6977,"amistad")</x:f>
        <x:v>0</x:v>
      </x:c>
    </x:row>
    <x:row r="6845" ht="23" customHeight="1">
      <x:c r="A6845" s="4" t="str">
        <x:v>Sevilla</x:v>
      </x:c>
      <x:c r="B6845" s="4" t="str">
        <x:v>4.º ESO</x:v>
      </x:c>
      <x:c r="C6845" s="4" t="str">
        <x:v>A</x:v>
      </x:c>
      <x:c r="D6845" s="13" t="str">
        <x:v>00512</x:v>
      </x:c>
      <x:c r="E6845" s="13" t="str">
        <x:v>00525</x:v>
      </x:c>
      <x:c r="F6845" s="4" t="str">
        <x:v>prediccion_amistad</x:v>
      </x:c>
      <x:c r="G6845" s="4"/>
      <x:c r="H6845" s="4" t="n">
        <x:f>COUNTIFS(Relaciones!$D$6542:$D$6977,E6845,Relaciones!$E$6542:$E$6977,D6845,Relaciones!$F$6542:$F$6977,"amistad")</x:f>
        <x:v>1</x:v>
      </x:c>
    </x:row>
    <x:row r="6846" ht="23" customHeight="1">
      <x:c r="A6846" s="4" t="str">
        <x:v>Sevilla</x:v>
      </x:c>
      <x:c r="B6846" s="4" t="str">
        <x:v>4.º ESO</x:v>
      </x:c>
      <x:c r="C6846" s="4" t="str">
        <x:v>A</x:v>
      </x:c>
      <x:c r="D6846" s="13" t="str">
        <x:v>00513</x:v>
      </x:c>
      <x:c r="E6846" s="13" t="str">
        <x:v>00512</x:v>
      </x:c>
      <x:c r="F6846" s="4" t="str">
        <x:v>prediccion_amistad</x:v>
      </x:c>
      <x:c r="G6846" s="4"/>
      <x:c r="H6846" s="4" t="n">
        <x:f>COUNTIFS(Relaciones!$D$6542:$D$6977,E6846,Relaciones!$E$6542:$E$6977,D6846,Relaciones!$F$6542:$F$6977,"amistad")</x:f>
        <x:v>1</x:v>
      </x:c>
    </x:row>
    <x:row r="6847" ht="23" customHeight="1">
      <x:c r="A6847" s="4" t="str">
        <x:v>Sevilla</x:v>
      </x:c>
      <x:c r="B6847" s="4" t="str">
        <x:v>4.º ESO</x:v>
      </x:c>
      <x:c r="C6847" s="4" t="str">
        <x:v>A</x:v>
      </x:c>
      <x:c r="D6847" s="13" t="str">
        <x:v>00513</x:v>
      </x:c>
      <x:c r="E6847" s="13" t="str">
        <x:v>00514</x:v>
      </x:c>
      <x:c r="F6847" s="4" t="str">
        <x:v>prediccion_amistad</x:v>
      </x:c>
      <x:c r="G6847" s="4"/>
      <x:c r="H6847" s="4" t="n">
        <x:f>COUNTIFS(Relaciones!$D$6542:$D$6977,E6847,Relaciones!$E$6542:$E$6977,D6847,Relaciones!$F$6542:$F$6977,"amistad")</x:f>
        <x:v>1</x:v>
      </x:c>
    </x:row>
    <x:row r="6848" ht="23" customHeight="1">
      <x:c r="A6848" s="4" t="str">
        <x:v>Sevilla</x:v>
      </x:c>
      <x:c r="B6848" s="4" t="str">
        <x:v>4.º ESO</x:v>
      </x:c>
      <x:c r="C6848" s="4" t="str">
        <x:v>A</x:v>
      </x:c>
      <x:c r="D6848" s="13" t="str">
        <x:v>00513</x:v>
      </x:c>
      <x:c r="E6848" s="13" t="str">
        <x:v>00515</x:v>
      </x:c>
      <x:c r="F6848" s="4" t="str">
        <x:v>prediccion_amistad</x:v>
      </x:c>
      <x:c r="G6848" s="4"/>
      <x:c r="H6848" s="4" t="n">
        <x:f>COUNTIFS(Relaciones!$D$6542:$D$6977,E6848,Relaciones!$E$6542:$E$6977,D6848,Relaciones!$F$6542:$F$6977,"amistad")</x:f>
        <x:v>1</x:v>
      </x:c>
    </x:row>
    <x:row r="6849" ht="23" customHeight="1">
      <x:c r="A6849" s="4" t="str">
        <x:v>Sevilla</x:v>
      </x:c>
      <x:c r="B6849" s="4" t="str">
        <x:v>4.º ESO</x:v>
      </x:c>
      <x:c r="C6849" s="4" t="str">
        <x:v>A</x:v>
      </x:c>
      <x:c r="D6849" s="13" t="str">
        <x:v>00513</x:v>
      </x:c>
      <x:c r="E6849" s="13" t="str">
        <x:v>00528</x:v>
      </x:c>
      <x:c r="F6849" s="4" t="str">
        <x:v>prediccion_amistad</x:v>
      </x:c>
      <x:c r="G6849" s="4"/>
      <x:c r="H6849" s="4" t="n">
        <x:f>COUNTIFS(Relaciones!$D$6542:$D$6977,E6849,Relaciones!$E$6542:$E$6977,D6849,Relaciones!$F$6542:$F$6977,"amistad")</x:f>
        <x:v>1</x:v>
      </x:c>
    </x:row>
    <x:row r="6850" ht="23" customHeight="1">
      <x:c r="A6850" s="4" t="str">
        <x:v>Sevilla</x:v>
      </x:c>
      <x:c r="B6850" s="4" t="str">
        <x:v>4.º ESO</x:v>
      </x:c>
      <x:c r="C6850" s="4" t="str">
        <x:v>A</x:v>
      </x:c>
      <x:c r="D6850" s="13" t="str">
        <x:v>00514</x:v>
      </x:c>
      <x:c r="E6850" s="13" t="str">
        <x:v>00512</x:v>
      </x:c>
      <x:c r="F6850" s="4" t="str">
        <x:v>prediccion_amistad</x:v>
      </x:c>
      <x:c r="G6850" s="4"/>
      <x:c r="H6850" s="4" t="n">
        <x:f>COUNTIFS(Relaciones!$D$6542:$D$6977,E6850,Relaciones!$E$6542:$E$6977,D6850,Relaciones!$F$6542:$F$6977,"amistad")</x:f>
        <x:v>1</x:v>
      </x:c>
    </x:row>
    <x:row r="6851" ht="23" customHeight="1">
      <x:c r="A6851" s="4" t="str">
        <x:v>Sevilla</x:v>
      </x:c>
      <x:c r="B6851" s="4" t="str">
        <x:v>4.º ESO</x:v>
      </x:c>
      <x:c r="C6851" s="4" t="str">
        <x:v>A</x:v>
      </x:c>
      <x:c r="D6851" s="13" t="str">
        <x:v>00514</x:v>
      </x:c>
      <x:c r="E6851" s="13" t="str">
        <x:v>00513</x:v>
      </x:c>
      <x:c r="F6851" s="4" t="str">
        <x:v>prediccion_amistad</x:v>
      </x:c>
      <x:c r="G6851" s="4"/>
      <x:c r="H6851" s="4" t="n">
        <x:f>COUNTIFS(Relaciones!$D$6542:$D$6977,E6851,Relaciones!$E$6542:$E$6977,D6851,Relaciones!$F$6542:$F$6977,"amistad")</x:f>
        <x:v>1</x:v>
      </x:c>
    </x:row>
    <x:row r="6852" ht="23" customHeight="1">
      <x:c r="A6852" s="4" t="str">
        <x:v>Sevilla</x:v>
      </x:c>
      <x:c r="B6852" s="4" t="str">
        <x:v>4.º ESO</x:v>
      </x:c>
      <x:c r="C6852" s="4" t="str">
        <x:v>A</x:v>
      </x:c>
      <x:c r="D6852" s="13" t="str">
        <x:v>00514</x:v>
      </x:c>
      <x:c r="E6852" s="13" t="str">
        <x:v>00515</x:v>
      </x:c>
      <x:c r="F6852" s="4" t="str">
        <x:v>prediccion_amistad</x:v>
      </x:c>
      <x:c r="G6852" s="4"/>
      <x:c r="H6852" s="4" t="n">
        <x:f>COUNTIFS(Relaciones!$D$6542:$D$6977,E6852,Relaciones!$E$6542:$E$6977,D6852,Relaciones!$F$6542:$F$6977,"amistad")</x:f>
        <x:v>1</x:v>
      </x:c>
    </x:row>
    <x:row r="6853" ht="23" customHeight="1">
      <x:c r="A6853" s="4" t="str">
        <x:v>Sevilla</x:v>
      </x:c>
      <x:c r="B6853" s="4" t="str">
        <x:v>4.º ESO</x:v>
      </x:c>
      <x:c r="C6853" s="4" t="str">
        <x:v>A</x:v>
      </x:c>
      <x:c r="D6853" s="13" t="str">
        <x:v>00514</x:v>
      </x:c>
      <x:c r="E6853" s="13" t="str">
        <x:v>00527</x:v>
      </x:c>
      <x:c r="F6853" s="4" t="str">
        <x:v>prediccion_amistad</x:v>
      </x:c>
      <x:c r="G6853" s="4"/>
      <x:c r="H6853" s="4" t="n">
        <x:f>COUNTIFS(Relaciones!$D$6542:$D$6977,E6853,Relaciones!$E$6542:$E$6977,D6853,Relaciones!$F$6542:$F$6977,"amistad")</x:f>
        <x:v>1</x:v>
      </x:c>
    </x:row>
    <x:row r="6854" ht="23" customHeight="1">
      <x:c r="A6854" s="4" t="str">
        <x:v>Sevilla</x:v>
      </x:c>
      <x:c r="B6854" s="4" t="str">
        <x:v>4.º ESO</x:v>
      </x:c>
      <x:c r="C6854" s="4" t="str">
        <x:v>A</x:v>
      </x:c>
      <x:c r="D6854" s="13" t="str">
        <x:v>00514</x:v>
      </x:c>
      <x:c r="E6854" s="13" t="str">
        <x:v>00529</x:v>
      </x:c>
      <x:c r="F6854" s="4" t="str">
        <x:v>prediccion_amistad</x:v>
      </x:c>
      <x:c r="G6854" s="4"/>
      <x:c r="H6854" s="4" t="n">
        <x:f>COUNTIFS(Relaciones!$D$6542:$D$6977,E6854,Relaciones!$E$6542:$E$6977,D6854,Relaciones!$F$6542:$F$6977,"amistad")</x:f>
        <x:v>1</x:v>
      </x:c>
    </x:row>
    <x:row r="6855" ht="23" customHeight="1">
      <x:c r="A6855" s="4" t="str">
        <x:v>Sevilla</x:v>
      </x:c>
      <x:c r="B6855" s="4" t="str">
        <x:v>4.º ESO</x:v>
      </x:c>
      <x:c r="C6855" s="4" t="str">
        <x:v>A</x:v>
      </x:c>
      <x:c r="D6855" s="13" t="str">
        <x:v>00515</x:v>
      </x:c>
      <x:c r="E6855" s="13" t="str">
        <x:v>00513</x:v>
      </x:c>
      <x:c r="F6855" s="4" t="str">
        <x:v>prediccion_amistad</x:v>
      </x:c>
      <x:c r="G6855" s="4"/>
      <x:c r="H6855" s="4" t="n">
        <x:f>COUNTIFS(Relaciones!$D$6542:$D$6977,E6855,Relaciones!$E$6542:$E$6977,D6855,Relaciones!$F$6542:$F$6977,"amistad")</x:f>
        <x:v>1</x:v>
      </x:c>
    </x:row>
    <x:row r="6856" ht="23" customHeight="1">
      <x:c r="A6856" s="4" t="str">
        <x:v>Sevilla</x:v>
      </x:c>
      <x:c r="B6856" s="4" t="str">
        <x:v>4.º ESO</x:v>
      </x:c>
      <x:c r="C6856" s="4" t="str">
        <x:v>A</x:v>
      </x:c>
      <x:c r="D6856" s="13" t="str">
        <x:v>00515</x:v>
      </x:c>
      <x:c r="E6856" s="13" t="str">
        <x:v>00514</x:v>
      </x:c>
      <x:c r="F6856" s="4" t="str">
        <x:v>prediccion_amistad</x:v>
      </x:c>
      <x:c r="G6856" s="4"/>
      <x:c r="H6856" s="4" t="n">
        <x:f>COUNTIFS(Relaciones!$D$6542:$D$6977,E6856,Relaciones!$E$6542:$E$6977,D6856,Relaciones!$F$6542:$F$6977,"amistad")</x:f>
        <x:v>1</x:v>
      </x:c>
    </x:row>
    <x:row r="6857" ht="23" customHeight="1">
      <x:c r="A6857" s="4" t="str">
        <x:v>Sevilla</x:v>
      </x:c>
      <x:c r="B6857" s="4" t="str">
        <x:v>4.º ESO</x:v>
      </x:c>
      <x:c r="C6857" s="4" t="str">
        <x:v>A</x:v>
      </x:c>
      <x:c r="D6857" s="13" t="str">
        <x:v>00515</x:v>
      </x:c>
      <x:c r="E6857" s="13" t="str">
        <x:v>00517</x:v>
      </x:c>
      <x:c r="F6857" s="4" t="str">
        <x:v>prediccion_amistad</x:v>
      </x:c>
      <x:c r="G6857" s="4"/>
      <x:c r="H6857" s="4" t="n">
        <x:f>COUNTIFS(Relaciones!$D$6542:$D$6977,E6857,Relaciones!$E$6542:$E$6977,D6857,Relaciones!$F$6542:$F$6977,"amistad")</x:f>
        <x:v>1</x:v>
      </x:c>
    </x:row>
    <x:row r="6858" ht="23" customHeight="1">
      <x:c r="A6858" s="4" t="str">
        <x:v>Sevilla</x:v>
      </x:c>
      <x:c r="B6858" s="4" t="str">
        <x:v>4.º ESO</x:v>
      </x:c>
      <x:c r="C6858" s="4" t="str">
        <x:v>A</x:v>
      </x:c>
      <x:c r="D6858" s="13" t="str">
        <x:v>00515</x:v>
      </x:c>
      <x:c r="E6858" s="13" t="str">
        <x:v>00520</x:v>
      </x:c>
      <x:c r="F6858" s="4" t="str">
        <x:v>prediccion_amistad</x:v>
      </x:c>
      <x:c r="G6858" s="4"/>
      <x:c r="H6858" s="4" t="n">
        <x:f>COUNTIFS(Relaciones!$D$6542:$D$6977,E6858,Relaciones!$E$6542:$E$6977,D6858,Relaciones!$F$6542:$F$6977,"amistad")</x:f>
        <x:v>0</x:v>
      </x:c>
    </x:row>
    <x:row r="6859" ht="23" customHeight="1">
      <x:c r="A6859" s="4" t="str">
        <x:v>Sevilla</x:v>
      </x:c>
      <x:c r="B6859" s="4" t="str">
        <x:v>4.º ESO</x:v>
      </x:c>
      <x:c r="C6859" s="4" t="str">
        <x:v>A</x:v>
      </x:c>
      <x:c r="D6859" s="13" t="str">
        <x:v>00515</x:v>
      </x:c>
      <x:c r="E6859" s="13" t="str">
        <x:v>00528</x:v>
      </x:c>
      <x:c r="F6859" s="4" t="str">
        <x:v>prediccion_amistad</x:v>
      </x:c>
      <x:c r="G6859" s="4"/>
      <x:c r="H6859" s="4" t="n">
        <x:f>COUNTIFS(Relaciones!$D$6542:$D$6977,E6859,Relaciones!$E$6542:$E$6977,D6859,Relaciones!$F$6542:$F$6977,"amistad")</x:f>
        <x:v>1</x:v>
      </x:c>
    </x:row>
    <x:row r="6860" ht="23" customHeight="1">
      <x:c r="A6860" s="4" t="str">
        <x:v>Sevilla</x:v>
      </x:c>
      <x:c r="B6860" s="4" t="str">
        <x:v>4.º ESO</x:v>
      </x:c>
      <x:c r="C6860" s="4" t="str">
        <x:v>A</x:v>
      </x:c>
      <x:c r="D6860" s="13" t="str">
        <x:v>00515</x:v>
      </x:c>
      <x:c r="E6860" s="13" t="str">
        <x:v>00530</x:v>
      </x:c>
      <x:c r="F6860" s="4" t="str">
        <x:v>prediccion_amistad</x:v>
      </x:c>
      <x:c r="G6860" s="4"/>
      <x:c r="H6860" s="4" t="n">
        <x:f>COUNTIFS(Relaciones!$D$6542:$D$6977,E6860,Relaciones!$E$6542:$E$6977,D6860,Relaciones!$F$6542:$F$6977,"amistad")</x:f>
        <x:v>1</x:v>
      </x:c>
    </x:row>
    <x:row r="6861" ht="23" customHeight="1">
      <x:c r="A6861" s="4" t="str">
        <x:v>Sevilla</x:v>
      </x:c>
      <x:c r="B6861" s="4" t="str">
        <x:v>4.º ESO</x:v>
      </x:c>
      <x:c r="C6861" s="4" t="str">
        <x:v>A</x:v>
      </x:c>
      <x:c r="D6861" s="13" t="str">
        <x:v>00516</x:v>
      </x:c>
      <x:c r="E6861" s="13" t="str">
        <x:v>00514</x:v>
      </x:c>
      <x:c r="F6861" s="4" t="str">
        <x:v>prediccion_amistad</x:v>
      </x:c>
      <x:c r="G6861" s="4"/>
      <x:c r="H6861" s="4" t="n">
        <x:f>COUNTIFS(Relaciones!$D$6542:$D$6977,E6861,Relaciones!$E$6542:$E$6977,D6861,Relaciones!$F$6542:$F$6977,"amistad")</x:f>
        <x:v>1</x:v>
      </x:c>
    </x:row>
    <x:row r="6862" ht="23" customHeight="1">
      <x:c r="A6862" s="4" t="str">
        <x:v>Sevilla</x:v>
      </x:c>
      <x:c r="B6862" s="4" t="str">
        <x:v>4.º ESO</x:v>
      </x:c>
      <x:c r="C6862" s="4" t="str">
        <x:v>A</x:v>
      </x:c>
      <x:c r="D6862" s="13" t="str">
        <x:v>00516</x:v>
      </x:c>
      <x:c r="E6862" s="13" t="str">
        <x:v>00517</x:v>
      </x:c>
      <x:c r="F6862" s="4" t="str">
        <x:v>prediccion_amistad</x:v>
      </x:c>
      <x:c r="G6862" s="4"/>
      <x:c r="H6862" s="4" t="n">
        <x:f>COUNTIFS(Relaciones!$D$6542:$D$6977,E6862,Relaciones!$E$6542:$E$6977,D6862,Relaciones!$F$6542:$F$6977,"amistad")</x:f>
        <x:v>1</x:v>
      </x:c>
    </x:row>
    <x:row r="6863" ht="23" customHeight="1">
      <x:c r="A6863" s="4" t="str">
        <x:v>Sevilla</x:v>
      </x:c>
      <x:c r="B6863" s="4" t="str">
        <x:v>4.º ESO</x:v>
      </x:c>
      <x:c r="C6863" s="4" t="str">
        <x:v>A</x:v>
      </x:c>
      <x:c r="D6863" s="13" t="str">
        <x:v>00516</x:v>
      </x:c>
      <x:c r="E6863" s="13" t="str">
        <x:v>00518</x:v>
      </x:c>
      <x:c r="F6863" s="4" t="str">
        <x:v>prediccion_amistad</x:v>
      </x:c>
      <x:c r="G6863" s="4"/>
      <x:c r="H6863" s="4" t="n">
        <x:f>COUNTIFS(Relaciones!$D$6542:$D$6977,E6863,Relaciones!$E$6542:$E$6977,D6863,Relaciones!$F$6542:$F$6977,"amistad")</x:f>
        <x:v>1</x:v>
      </x:c>
    </x:row>
    <x:row r="6864" ht="23" customHeight="1">
      <x:c r="A6864" s="4" t="str">
        <x:v>Sevilla</x:v>
      </x:c>
      <x:c r="B6864" s="4" t="str">
        <x:v>4.º ESO</x:v>
      </x:c>
      <x:c r="C6864" s="4" t="str">
        <x:v>A</x:v>
      </x:c>
      <x:c r="D6864" s="13" t="str">
        <x:v>00516</x:v>
      </x:c>
      <x:c r="E6864" s="13" t="str">
        <x:v>00529</x:v>
      </x:c>
      <x:c r="F6864" s="4" t="str">
        <x:v>prediccion_amistad</x:v>
      </x:c>
      <x:c r="G6864" s="4"/>
      <x:c r="H6864" s="4" t="n">
        <x:f>COUNTIFS(Relaciones!$D$6542:$D$6977,E6864,Relaciones!$E$6542:$E$6977,D6864,Relaciones!$F$6542:$F$6977,"amistad")</x:f>
        <x:v>1</x:v>
      </x:c>
    </x:row>
    <x:row r="6865" ht="23" customHeight="1">
      <x:c r="A6865" s="4" t="str">
        <x:v>Sevilla</x:v>
      </x:c>
      <x:c r="B6865" s="4" t="str">
        <x:v>4.º ESO</x:v>
      </x:c>
      <x:c r="C6865" s="4" t="str">
        <x:v>A</x:v>
      </x:c>
      <x:c r="D6865" s="13" t="str">
        <x:v>00517</x:v>
      </x:c>
      <x:c r="E6865" s="13" t="str">
        <x:v>00515</x:v>
      </x:c>
      <x:c r="F6865" s="4" t="str">
        <x:v>prediccion_amistad</x:v>
      </x:c>
      <x:c r="G6865" s="4"/>
      <x:c r="H6865" s="4" t="n">
        <x:f>COUNTIFS(Relaciones!$D$6542:$D$6977,E6865,Relaciones!$E$6542:$E$6977,D6865,Relaciones!$F$6542:$F$6977,"amistad")</x:f>
        <x:v>1</x:v>
      </x:c>
    </x:row>
    <x:row r="6866" ht="23" customHeight="1">
      <x:c r="A6866" s="4" t="str">
        <x:v>Sevilla</x:v>
      </x:c>
      <x:c r="B6866" s="4" t="str">
        <x:v>4.º ESO</x:v>
      </x:c>
      <x:c r="C6866" s="4" t="str">
        <x:v>A</x:v>
      </x:c>
      <x:c r="D6866" s="13" t="str">
        <x:v>00517</x:v>
      </x:c>
      <x:c r="E6866" s="13" t="str">
        <x:v>00516</x:v>
      </x:c>
      <x:c r="F6866" s="4" t="str">
        <x:v>prediccion_amistad</x:v>
      </x:c>
      <x:c r="G6866" s="4"/>
      <x:c r="H6866" s="4" t="n">
        <x:f>COUNTIFS(Relaciones!$D$6542:$D$6977,E6866,Relaciones!$E$6542:$E$6977,D6866,Relaciones!$F$6542:$F$6977,"amistad")</x:f>
        <x:v>1</x:v>
      </x:c>
    </x:row>
    <x:row r="6867" ht="23" customHeight="1">
      <x:c r="A6867" s="4" t="str">
        <x:v>Sevilla</x:v>
      </x:c>
      <x:c r="B6867" s="4" t="str">
        <x:v>4.º ESO</x:v>
      </x:c>
      <x:c r="C6867" s="4" t="str">
        <x:v>A</x:v>
      </x:c>
      <x:c r="D6867" s="13" t="str">
        <x:v>00517</x:v>
      </x:c>
      <x:c r="E6867" s="13" t="str">
        <x:v>00518</x:v>
      </x:c>
      <x:c r="F6867" s="4" t="str">
        <x:v>prediccion_amistad</x:v>
      </x:c>
      <x:c r="G6867" s="4"/>
      <x:c r="H6867" s="4" t="n">
        <x:f>COUNTIFS(Relaciones!$D$6542:$D$6977,E6867,Relaciones!$E$6542:$E$6977,D6867,Relaciones!$F$6542:$F$6977,"amistad")</x:f>
        <x:v>1</x:v>
      </x:c>
    </x:row>
    <x:row r="6868" ht="23" customHeight="1">
      <x:c r="A6868" s="4" t="str">
        <x:v>Sevilla</x:v>
      </x:c>
      <x:c r="B6868" s="4" t="str">
        <x:v>4.º ESO</x:v>
      </x:c>
      <x:c r="C6868" s="4" t="str">
        <x:v>A</x:v>
      </x:c>
      <x:c r="D6868" s="13" t="str">
        <x:v>00517</x:v>
      </x:c>
      <x:c r="E6868" s="13" t="str">
        <x:v>00532</x:v>
      </x:c>
      <x:c r="F6868" s="4" t="str">
        <x:v>prediccion_amistad</x:v>
      </x:c>
      <x:c r="G6868" s="4"/>
      <x:c r="H6868" s="4" t="n">
        <x:f>COUNTIFS(Relaciones!$D$6542:$D$6977,E6868,Relaciones!$E$6542:$E$6977,D6868,Relaciones!$F$6542:$F$6977,"amistad")</x:f>
        <x:v>1</x:v>
      </x:c>
    </x:row>
    <x:row r="6869" ht="23" customHeight="1">
      <x:c r="A6869" s="4" t="str">
        <x:v>Sevilla</x:v>
      </x:c>
      <x:c r="B6869" s="4" t="str">
        <x:v>4.º ESO</x:v>
      </x:c>
      <x:c r="C6869" s="4" t="str">
        <x:v>A</x:v>
      </x:c>
      <x:c r="D6869" s="13" t="str">
        <x:v>00518</x:v>
      </x:c>
      <x:c r="E6869" s="13" t="str">
        <x:v>00505</x:v>
      </x:c>
      <x:c r="F6869" s="4" t="str">
        <x:v>prediccion_amistad</x:v>
      </x:c>
      <x:c r="G6869" s="4"/>
      <x:c r="H6869" s="4" t="n">
        <x:f>COUNTIFS(Relaciones!$D$6542:$D$6977,E6869,Relaciones!$E$6542:$E$6977,D6869,Relaciones!$F$6542:$F$6977,"amistad")</x:f>
        <x:v>1</x:v>
      </x:c>
    </x:row>
    <x:row r="6870" ht="23" customHeight="1">
      <x:c r="A6870" s="4" t="str">
        <x:v>Sevilla</x:v>
      </x:c>
      <x:c r="B6870" s="4" t="str">
        <x:v>4.º ESO</x:v>
      </x:c>
      <x:c r="C6870" s="4" t="str">
        <x:v>A</x:v>
      </x:c>
      <x:c r="D6870" s="13" t="str">
        <x:v>00518</x:v>
      </x:c>
      <x:c r="E6870" s="13" t="str">
        <x:v>00506</x:v>
      </x:c>
      <x:c r="F6870" s="4" t="str">
        <x:v>prediccion_amistad</x:v>
      </x:c>
      <x:c r="G6870" s="4"/>
      <x:c r="H6870" s="4" t="n">
        <x:f>COUNTIFS(Relaciones!$D$6542:$D$6977,E6870,Relaciones!$E$6542:$E$6977,D6870,Relaciones!$F$6542:$F$6977,"amistad")</x:f>
        <x:v>1</x:v>
      </x:c>
    </x:row>
    <x:row r="6871" ht="23" customHeight="1">
      <x:c r="A6871" s="4" t="str">
        <x:v>Sevilla</x:v>
      </x:c>
      <x:c r="B6871" s="4" t="str">
        <x:v>4.º ESO</x:v>
      </x:c>
      <x:c r="C6871" s="4" t="str">
        <x:v>A</x:v>
      </x:c>
      <x:c r="D6871" s="13" t="str">
        <x:v>00518</x:v>
      </x:c>
      <x:c r="E6871" s="13" t="str">
        <x:v>00516</x:v>
      </x:c>
      <x:c r="F6871" s="4" t="str">
        <x:v>prediccion_amistad</x:v>
      </x:c>
      <x:c r="G6871" s="4"/>
      <x:c r="H6871" s="4" t="n">
        <x:f>COUNTIFS(Relaciones!$D$6542:$D$6977,E6871,Relaciones!$E$6542:$E$6977,D6871,Relaciones!$F$6542:$F$6977,"amistad")</x:f>
        <x:v>1</x:v>
      </x:c>
    </x:row>
    <x:row r="6872" ht="23" customHeight="1">
      <x:c r="A6872" s="4" t="str">
        <x:v>Sevilla</x:v>
      </x:c>
      <x:c r="B6872" s="4" t="str">
        <x:v>4.º ESO</x:v>
      </x:c>
      <x:c r="C6872" s="4" t="str">
        <x:v>A</x:v>
      </x:c>
      <x:c r="D6872" s="13" t="str">
        <x:v>00518</x:v>
      </x:c>
      <x:c r="E6872" s="13" t="str">
        <x:v>00523</x:v>
      </x:c>
      <x:c r="F6872" s="4" t="str">
        <x:v>prediccion_amistad</x:v>
      </x:c>
      <x:c r="G6872" s="4"/>
      <x:c r="H6872" s="4" t="n">
        <x:f>COUNTIFS(Relaciones!$D$6542:$D$6977,E6872,Relaciones!$E$6542:$E$6977,D6872,Relaciones!$F$6542:$F$6977,"amistad")</x:f>
        <x:v>0</x:v>
      </x:c>
    </x:row>
    <x:row r="6873" ht="23" customHeight="1">
      <x:c r="A6873" s="4" t="str">
        <x:v>Sevilla</x:v>
      </x:c>
      <x:c r="B6873" s="4" t="str">
        <x:v>4.º ESO</x:v>
      </x:c>
      <x:c r="C6873" s="4" t="str">
        <x:v>A</x:v>
      </x:c>
      <x:c r="D6873" s="13" t="str">
        <x:v>00518</x:v>
      </x:c>
      <x:c r="E6873" s="13" t="str">
        <x:v>00531</x:v>
      </x:c>
      <x:c r="F6873" s="4" t="str">
        <x:v>prediccion_amistad</x:v>
      </x:c>
      <x:c r="G6873" s="4"/>
      <x:c r="H6873" s="4" t="n">
        <x:f>COUNTIFS(Relaciones!$D$6542:$D$6977,E6873,Relaciones!$E$6542:$E$6977,D6873,Relaciones!$F$6542:$F$6977,"amistad")</x:f>
        <x:v>1</x:v>
      </x:c>
    </x:row>
    <x:row r="6874" ht="23" customHeight="1">
      <x:c r="A6874" s="4" t="str">
        <x:v>Sevilla</x:v>
      </x:c>
      <x:c r="B6874" s="4" t="str">
        <x:v>4.º ESO</x:v>
      </x:c>
      <x:c r="C6874" s="4" t="str">
        <x:v>A</x:v>
      </x:c>
      <x:c r="D6874" s="13" t="str">
        <x:v>00519</x:v>
      </x:c>
      <x:c r="E6874" s="13" t="str">
        <x:v>00505</x:v>
      </x:c>
      <x:c r="F6874" s="4" t="str">
        <x:v>prediccion_amistad</x:v>
      </x:c>
      <x:c r="G6874" s="4"/>
      <x:c r="H6874" s="4" t="n">
        <x:f>COUNTIFS(Relaciones!$D$6542:$D$6977,E6874,Relaciones!$E$6542:$E$6977,D6874,Relaciones!$F$6542:$F$6977,"amistad")</x:f>
        <x:v>1</x:v>
      </x:c>
    </x:row>
    <x:row r="6875" ht="23" customHeight="1">
      <x:c r="A6875" s="4" t="str">
        <x:v>Sevilla</x:v>
      </x:c>
      <x:c r="B6875" s="4" t="str">
        <x:v>4.º ESO</x:v>
      </x:c>
      <x:c r="C6875" s="4" t="str">
        <x:v>A</x:v>
      </x:c>
      <x:c r="D6875" s="13" t="str">
        <x:v>00519</x:v>
      </x:c>
      <x:c r="E6875" s="13" t="str">
        <x:v>00506</x:v>
      </x:c>
      <x:c r="F6875" s="4" t="str">
        <x:v>prediccion_amistad</x:v>
      </x:c>
      <x:c r="G6875" s="4"/>
      <x:c r="H6875" s="4" t="n">
        <x:f>COUNTIFS(Relaciones!$D$6542:$D$6977,E6875,Relaciones!$E$6542:$E$6977,D6875,Relaciones!$F$6542:$F$6977,"amistad")</x:f>
        <x:v>1</x:v>
      </x:c>
    </x:row>
    <x:row r="6876" ht="23" customHeight="1">
      <x:c r="A6876" s="4" t="str">
        <x:v>Sevilla</x:v>
      </x:c>
      <x:c r="B6876" s="4" t="str">
        <x:v>4.º ESO</x:v>
      </x:c>
      <x:c r="C6876" s="4" t="str">
        <x:v>A</x:v>
      </x:c>
      <x:c r="D6876" s="13" t="str">
        <x:v>00519</x:v>
      </x:c>
      <x:c r="E6876" s="13" t="str">
        <x:v>00521</x:v>
      </x:c>
      <x:c r="F6876" s="4" t="str">
        <x:v>prediccion_amistad</x:v>
      </x:c>
      <x:c r="G6876" s="4"/>
      <x:c r="H6876" s="4" t="n">
        <x:f>COUNTIFS(Relaciones!$D$6542:$D$6977,E6876,Relaciones!$E$6542:$E$6977,D6876,Relaciones!$F$6542:$F$6977,"amistad")</x:f>
        <x:v>1</x:v>
      </x:c>
    </x:row>
    <x:row r="6877" ht="23" customHeight="1">
      <x:c r="A6877" s="4" t="str">
        <x:v>Sevilla</x:v>
      </x:c>
      <x:c r="B6877" s="4" t="str">
        <x:v>4.º ESO</x:v>
      </x:c>
      <x:c r="C6877" s="4" t="str">
        <x:v>A</x:v>
      </x:c>
      <x:c r="D6877" s="13" t="str">
        <x:v>00519</x:v>
      </x:c>
      <x:c r="E6877" s="13" t="str">
        <x:v>00522</x:v>
      </x:c>
      <x:c r="F6877" s="4" t="str">
        <x:v>prediccion_amistad</x:v>
      </x:c>
      <x:c r="G6877" s="4"/>
      <x:c r="H6877" s="4" t="n">
        <x:f>COUNTIFS(Relaciones!$D$6542:$D$6977,E6877,Relaciones!$E$6542:$E$6977,D6877,Relaciones!$F$6542:$F$6977,"amistad")</x:f>
        <x:v>1</x:v>
      </x:c>
    </x:row>
    <x:row r="6878" ht="23" customHeight="1">
      <x:c r="A6878" s="4" t="str">
        <x:v>Sevilla</x:v>
      </x:c>
      <x:c r="B6878" s="4" t="str">
        <x:v>4.º ESO</x:v>
      </x:c>
      <x:c r="C6878" s="4" t="str">
        <x:v>A</x:v>
      </x:c>
      <x:c r="D6878" s="13" t="str">
        <x:v>00519</x:v>
      </x:c>
      <x:c r="E6878" s="13" t="str">
        <x:v>00523</x:v>
      </x:c>
      <x:c r="F6878" s="4" t="str">
        <x:v>prediccion_amistad</x:v>
      </x:c>
      <x:c r="G6878" s="4"/>
      <x:c r="H6878" s="4" t="n">
        <x:f>COUNTIFS(Relaciones!$D$6542:$D$6977,E6878,Relaciones!$E$6542:$E$6977,D6878,Relaciones!$F$6542:$F$6977,"amistad")</x:f>
        <x:v>1</x:v>
      </x:c>
    </x:row>
    <x:row r="6879" ht="23" customHeight="1">
      <x:c r="A6879" s="4" t="str">
        <x:v>Sevilla</x:v>
      </x:c>
      <x:c r="B6879" s="4" t="str">
        <x:v>4.º ESO</x:v>
      </x:c>
      <x:c r="C6879" s="4" t="str">
        <x:v>A</x:v>
      </x:c>
      <x:c r="D6879" s="13" t="str">
        <x:v>00519</x:v>
      </x:c>
      <x:c r="E6879" s="13" t="str">
        <x:v>00525</x:v>
      </x:c>
      <x:c r="F6879" s="4" t="str">
        <x:v>prediccion_amistad</x:v>
      </x:c>
      <x:c r="G6879" s="4"/>
      <x:c r="H6879" s="4" t="n">
        <x:f>COUNTIFS(Relaciones!$D$6542:$D$6977,E6879,Relaciones!$E$6542:$E$6977,D6879,Relaciones!$F$6542:$F$6977,"amistad")</x:f>
        <x:v>1</x:v>
      </x:c>
    </x:row>
    <x:row r="6880" ht="23" customHeight="1">
      <x:c r="A6880" s="4" t="str">
        <x:v>Sevilla</x:v>
      </x:c>
      <x:c r="B6880" s="4" t="str">
        <x:v>4.º ESO</x:v>
      </x:c>
      <x:c r="C6880" s="4" t="str">
        <x:v>A</x:v>
      </x:c>
      <x:c r="D6880" s="13" t="str">
        <x:v>00519</x:v>
      </x:c>
      <x:c r="E6880" s="13" t="str">
        <x:v>00526</x:v>
      </x:c>
      <x:c r="F6880" s="4" t="str">
        <x:v>prediccion_amistad</x:v>
      </x:c>
      <x:c r="G6880" s="4"/>
      <x:c r="H6880" s="4" t="n">
        <x:f>COUNTIFS(Relaciones!$D$6542:$D$6977,E6880,Relaciones!$E$6542:$E$6977,D6880,Relaciones!$F$6542:$F$6977,"amistad")</x:f>
        <x:v>1</x:v>
      </x:c>
    </x:row>
    <x:row r="6881" ht="23" customHeight="1">
      <x:c r="A6881" s="4" t="str">
        <x:v>Sevilla</x:v>
      </x:c>
      <x:c r="B6881" s="4" t="str">
        <x:v>4.º ESO</x:v>
      </x:c>
      <x:c r="C6881" s="4" t="str">
        <x:v>A</x:v>
      </x:c>
      <x:c r="D6881" s="13" t="str">
        <x:v>00519</x:v>
      </x:c>
      <x:c r="E6881" s="13" t="str">
        <x:v>00527</x:v>
      </x:c>
      <x:c r="F6881" s="4" t="str">
        <x:v>prediccion_amistad</x:v>
      </x:c>
      <x:c r="G6881" s="4"/>
      <x:c r="H6881" s="4" t="n">
        <x:f>COUNTIFS(Relaciones!$D$6542:$D$6977,E6881,Relaciones!$E$6542:$E$6977,D6881,Relaciones!$F$6542:$F$6977,"amistad")</x:f>
        <x:v>1</x:v>
      </x:c>
    </x:row>
    <x:row r="6882" ht="23" customHeight="1">
      <x:c r="A6882" s="4" t="str">
        <x:v>Sevilla</x:v>
      </x:c>
      <x:c r="B6882" s="4" t="str">
        <x:v>4.º ESO</x:v>
      </x:c>
      <x:c r="C6882" s="4" t="str">
        <x:v>A</x:v>
      </x:c>
      <x:c r="D6882" s="13" t="str">
        <x:v>00519</x:v>
      </x:c>
      <x:c r="E6882" s="13" t="str">
        <x:v>00529</x:v>
      </x:c>
      <x:c r="F6882" s="4" t="str">
        <x:v>prediccion_amistad</x:v>
      </x:c>
      <x:c r="G6882" s="4"/>
      <x:c r="H6882" s="4" t="n">
        <x:f>COUNTIFS(Relaciones!$D$6542:$D$6977,E6882,Relaciones!$E$6542:$E$6977,D6882,Relaciones!$F$6542:$F$6977,"amistad")</x:f>
        <x:v>1</x:v>
      </x:c>
    </x:row>
    <x:row r="6883" ht="23" customHeight="1">
      <x:c r="A6883" s="4" t="str">
        <x:v>Sevilla</x:v>
      </x:c>
      <x:c r="B6883" s="4" t="str">
        <x:v>4.º ESO</x:v>
      </x:c>
      <x:c r="C6883" s="4" t="str">
        <x:v>A</x:v>
      </x:c>
      <x:c r="D6883" s="13" t="str">
        <x:v>00519</x:v>
      </x:c>
      <x:c r="E6883" s="13" t="str">
        <x:v>00530</x:v>
      </x:c>
      <x:c r="F6883" s="4" t="str">
        <x:v>prediccion_amistad</x:v>
      </x:c>
      <x:c r="G6883" s="4"/>
      <x:c r="H6883" s="4" t="n">
        <x:f>COUNTIFS(Relaciones!$D$6542:$D$6977,E6883,Relaciones!$E$6542:$E$6977,D6883,Relaciones!$F$6542:$F$6977,"amistad")</x:f>
        <x:v>1</x:v>
      </x:c>
    </x:row>
    <x:row r="6884" ht="23" customHeight="1">
      <x:c r="A6884" s="4" t="str">
        <x:v>Sevilla</x:v>
      </x:c>
      <x:c r="B6884" s="4" t="str">
        <x:v>4.º ESO</x:v>
      </x:c>
      <x:c r="C6884" s="4" t="str">
        <x:v>A</x:v>
      </x:c>
      <x:c r="D6884" s="13" t="str">
        <x:v>00519</x:v>
      </x:c>
      <x:c r="E6884" s="13" t="str">
        <x:v>00531</x:v>
      </x:c>
      <x:c r="F6884" s="4" t="str">
        <x:v>prediccion_amistad</x:v>
      </x:c>
      <x:c r="G6884" s="4"/>
      <x:c r="H6884" s="4" t="n">
        <x:f>COUNTIFS(Relaciones!$D$6542:$D$6977,E6884,Relaciones!$E$6542:$E$6977,D6884,Relaciones!$F$6542:$F$6977,"amistad")</x:f>
        <x:v>1</x:v>
      </x:c>
    </x:row>
    <x:row r="6885" ht="23" customHeight="1">
      <x:c r="A6885" s="4" t="str">
        <x:v>Sevilla</x:v>
      </x:c>
      <x:c r="B6885" s="4" t="str">
        <x:v>4.º ESO</x:v>
      </x:c>
      <x:c r="C6885" s="4" t="str">
        <x:v>A</x:v>
      </x:c>
      <x:c r="D6885" s="13" t="str">
        <x:v>00520</x:v>
      </x:c>
      <x:c r="E6885" s="13" t="str">
        <x:v>00505</x:v>
      </x:c>
      <x:c r="F6885" s="4" t="str">
        <x:v>prediccion_amistad</x:v>
      </x:c>
      <x:c r="G6885" s="4"/>
      <x:c r="H6885" s="4" t="n">
        <x:f>COUNTIFS(Relaciones!$D$6542:$D$6977,E6885,Relaciones!$E$6542:$E$6977,D6885,Relaciones!$F$6542:$F$6977,"amistad")</x:f>
        <x:v>1</x:v>
      </x:c>
    </x:row>
    <x:row r="6886" ht="23" customHeight="1">
      <x:c r="A6886" s="4" t="str">
        <x:v>Sevilla</x:v>
      </x:c>
      <x:c r="B6886" s="4" t="str">
        <x:v>4.º ESO</x:v>
      </x:c>
      <x:c r="C6886" s="4" t="str">
        <x:v>A</x:v>
      </x:c>
      <x:c r="D6886" s="13" t="str">
        <x:v>00520</x:v>
      </x:c>
      <x:c r="E6886" s="13" t="str">
        <x:v>00519</x:v>
      </x:c>
      <x:c r="F6886" s="4" t="str">
        <x:v>prediccion_amistad</x:v>
      </x:c>
      <x:c r="G6886" s="4"/>
      <x:c r="H6886" s="4" t="n">
        <x:f>COUNTIFS(Relaciones!$D$6542:$D$6977,E6886,Relaciones!$E$6542:$E$6977,D6886,Relaciones!$F$6542:$F$6977,"amistad")</x:f>
        <x:v>1</x:v>
      </x:c>
    </x:row>
    <x:row r="6887" ht="23" customHeight="1">
      <x:c r="A6887" s="4" t="str">
        <x:v>Sevilla</x:v>
      </x:c>
      <x:c r="B6887" s="4" t="str">
        <x:v>4.º ESO</x:v>
      </x:c>
      <x:c r="C6887" s="4" t="str">
        <x:v>A</x:v>
      </x:c>
      <x:c r="D6887" s="13" t="str">
        <x:v>00520</x:v>
      </x:c>
      <x:c r="E6887" s="13" t="str">
        <x:v>00521</x:v>
      </x:c>
      <x:c r="F6887" s="4" t="str">
        <x:v>prediccion_amistad</x:v>
      </x:c>
      <x:c r="G6887" s="4"/>
      <x:c r="H6887" s="4" t="n">
        <x:f>COUNTIFS(Relaciones!$D$6542:$D$6977,E6887,Relaciones!$E$6542:$E$6977,D6887,Relaciones!$F$6542:$F$6977,"amistad")</x:f>
        <x:v>1</x:v>
      </x:c>
    </x:row>
    <x:row r="6888" ht="23" customHeight="1">
      <x:c r="A6888" s="4" t="str">
        <x:v>Sevilla</x:v>
      </x:c>
      <x:c r="B6888" s="4" t="str">
        <x:v>4.º ESO</x:v>
      </x:c>
      <x:c r="C6888" s="4" t="str">
        <x:v>A</x:v>
      </x:c>
      <x:c r="D6888" s="13" t="str">
        <x:v>00520</x:v>
      </x:c>
      <x:c r="E6888" s="13" t="str">
        <x:v>00522</x:v>
      </x:c>
      <x:c r="F6888" s="4" t="str">
        <x:v>prediccion_amistad</x:v>
      </x:c>
      <x:c r="G6888" s="4"/>
      <x:c r="H6888" s="4" t="n">
        <x:f>COUNTIFS(Relaciones!$D$6542:$D$6977,E6888,Relaciones!$E$6542:$E$6977,D6888,Relaciones!$F$6542:$F$6977,"amistad")</x:f>
        <x:v>1</x:v>
      </x:c>
    </x:row>
    <x:row r="6889" ht="23" customHeight="1">
      <x:c r="A6889" s="4" t="str">
        <x:v>Sevilla</x:v>
      </x:c>
      <x:c r="B6889" s="4" t="str">
        <x:v>4.º ESO</x:v>
      </x:c>
      <x:c r="C6889" s="4" t="str">
        <x:v>A</x:v>
      </x:c>
      <x:c r="D6889" s="13" t="str">
        <x:v>00521</x:v>
      </x:c>
      <x:c r="E6889" s="13" t="str">
        <x:v>00508</x:v>
      </x:c>
      <x:c r="F6889" s="4" t="str">
        <x:v>prediccion_amistad</x:v>
      </x:c>
      <x:c r="G6889" s="4"/>
      <x:c r="H6889" s="4" t="n">
        <x:f>COUNTIFS(Relaciones!$D$6542:$D$6977,E6889,Relaciones!$E$6542:$E$6977,D6889,Relaciones!$F$6542:$F$6977,"amistad")</x:f>
        <x:v>1</x:v>
      </x:c>
    </x:row>
    <x:row r="6890" ht="23" customHeight="1">
      <x:c r="A6890" s="4" t="str">
        <x:v>Sevilla</x:v>
      </x:c>
      <x:c r="B6890" s="4" t="str">
        <x:v>4.º ESO</x:v>
      </x:c>
      <x:c r="C6890" s="4" t="str">
        <x:v>A</x:v>
      </x:c>
      <x:c r="D6890" s="13" t="str">
        <x:v>00521</x:v>
      </x:c>
      <x:c r="E6890" s="13" t="str">
        <x:v>00519</x:v>
      </x:c>
      <x:c r="F6890" s="4" t="str">
        <x:v>prediccion_amistad</x:v>
      </x:c>
      <x:c r="G6890" s="4"/>
      <x:c r="H6890" s="4" t="n">
        <x:f>COUNTIFS(Relaciones!$D$6542:$D$6977,E6890,Relaciones!$E$6542:$E$6977,D6890,Relaciones!$F$6542:$F$6977,"amistad")</x:f>
        <x:v>1</x:v>
      </x:c>
    </x:row>
    <x:row r="6891" ht="23" customHeight="1">
      <x:c r="A6891" s="4" t="str">
        <x:v>Sevilla</x:v>
      </x:c>
      <x:c r="B6891" s="4" t="str">
        <x:v>4.º ESO</x:v>
      </x:c>
      <x:c r="C6891" s="4" t="str">
        <x:v>A</x:v>
      </x:c>
      <x:c r="D6891" s="13" t="str">
        <x:v>00521</x:v>
      </x:c>
      <x:c r="E6891" s="13" t="str">
        <x:v>00520</x:v>
      </x:c>
      <x:c r="F6891" s="4" t="str">
        <x:v>prediccion_amistad</x:v>
      </x:c>
      <x:c r="G6891" s="4"/>
      <x:c r="H6891" s="4" t="n">
        <x:f>COUNTIFS(Relaciones!$D$6542:$D$6977,E6891,Relaciones!$E$6542:$E$6977,D6891,Relaciones!$F$6542:$F$6977,"amistad")</x:f>
        <x:v>1</x:v>
      </x:c>
    </x:row>
    <x:row r="6892" ht="23" customHeight="1">
      <x:c r="A6892" s="4" t="str">
        <x:v>Sevilla</x:v>
      </x:c>
      <x:c r="B6892" s="4" t="str">
        <x:v>4.º ESO</x:v>
      </x:c>
      <x:c r="C6892" s="4" t="str">
        <x:v>A</x:v>
      </x:c>
      <x:c r="D6892" s="13" t="str">
        <x:v>00521</x:v>
      </x:c>
      <x:c r="E6892" s="13" t="str">
        <x:v>00523</x:v>
      </x:c>
      <x:c r="F6892" s="4" t="str">
        <x:v>prediccion_amistad</x:v>
      </x:c>
      <x:c r="G6892" s="4"/>
      <x:c r="H6892" s="4" t="n">
        <x:f>COUNTIFS(Relaciones!$D$6542:$D$6977,E6892,Relaciones!$E$6542:$E$6977,D6892,Relaciones!$F$6542:$F$6977,"amistad")</x:f>
        <x:v>1</x:v>
      </x:c>
    </x:row>
    <x:row r="6893" ht="23" customHeight="1">
      <x:c r="A6893" s="4" t="str">
        <x:v>Sevilla</x:v>
      </x:c>
      <x:c r="B6893" s="4" t="str">
        <x:v>4.º ESO</x:v>
      </x:c>
      <x:c r="C6893" s="4" t="str">
        <x:v>A</x:v>
      </x:c>
      <x:c r="D6893" s="13" t="str">
        <x:v>00521</x:v>
      </x:c>
      <x:c r="E6893" s="13" t="str">
        <x:v>00526</x:v>
      </x:c>
      <x:c r="F6893" s="4" t="str">
        <x:v>prediccion_amistad</x:v>
      </x:c>
      <x:c r="G6893" s="4"/>
      <x:c r="H6893" s="4" t="n">
        <x:f>COUNTIFS(Relaciones!$D$6542:$D$6977,E6893,Relaciones!$E$6542:$E$6977,D6893,Relaciones!$F$6542:$F$6977,"amistad")</x:f>
        <x:v>0</x:v>
      </x:c>
    </x:row>
    <x:row r="6894" ht="23" customHeight="1">
      <x:c r="A6894" s="4" t="str">
        <x:v>Sevilla</x:v>
      </x:c>
      <x:c r="B6894" s="4" t="str">
        <x:v>4.º ESO</x:v>
      </x:c>
      <x:c r="C6894" s="4" t="str">
        <x:v>A</x:v>
      </x:c>
      <x:c r="D6894" s="13" t="str">
        <x:v>00522</x:v>
      </x:c>
      <x:c r="E6894" s="13" t="str">
        <x:v>00507</x:v>
      </x:c>
      <x:c r="F6894" s="4" t="str">
        <x:v>prediccion_amistad</x:v>
      </x:c>
      <x:c r="G6894" s="4"/>
      <x:c r="H6894" s="4" t="n">
        <x:f>COUNTIFS(Relaciones!$D$6542:$D$6977,E6894,Relaciones!$E$6542:$E$6977,D6894,Relaciones!$F$6542:$F$6977,"amistad")</x:f>
        <x:v>1</x:v>
      </x:c>
    </x:row>
    <x:row r="6895" ht="23" customHeight="1">
      <x:c r="A6895" s="4" t="str">
        <x:v>Sevilla</x:v>
      </x:c>
      <x:c r="B6895" s="4" t="str">
        <x:v>4.º ESO</x:v>
      </x:c>
      <x:c r="C6895" s="4" t="str">
        <x:v>A</x:v>
      </x:c>
      <x:c r="D6895" s="13" t="str">
        <x:v>00522</x:v>
      </x:c>
      <x:c r="E6895" s="13" t="str">
        <x:v>00509</x:v>
      </x:c>
      <x:c r="F6895" s="4" t="str">
        <x:v>prediccion_amistad</x:v>
      </x:c>
      <x:c r="G6895" s="4"/>
      <x:c r="H6895" s="4" t="n">
        <x:f>COUNTIFS(Relaciones!$D$6542:$D$6977,E6895,Relaciones!$E$6542:$E$6977,D6895,Relaciones!$F$6542:$F$6977,"amistad")</x:f>
        <x:v>1</x:v>
      </x:c>
    </x:row>
    <x:row r="6896" ht="23" customHeight="1">
      <x:c r="A6896" s="4" t="str">
        <x:v>Sevilla</x:v>
      </x:c>
      <x:c r="B6896" s="4" t="str">
        <x:v>4.º ESO</x:v>
      </x:c>
      <x:c r="C6896" s="4" t="str">
        <x:v>A</x:v>
      </x:c>
      <x:c r="D6896" s="13" t="str">
        <x:v>00522</x:v>
      </x:c>
      <x:c r="E6896" s="13" t="str">
        <x:v>00520</x:v>
      </x:c>
      <x:c r="F6896" s="4" t="str">
        <x:v>prediccion_amistad</x:v>
      </x:c>
      <x:c r="G6896" s="4"/>
      <x:c r="H6896" s="4" t="n">
        <x:f>COUNTIFS(Relaciones!$D$6542:$D$6977,E6896,Relaciones!$E$6542:$E$6977,D6896,Relaciones!$F$6542:$F$6977,"amistad")</x:f>
        <x:v>1</x:v>
      </x:c>
    </x:row>
    <x:row r="6897" ht="23" customHeight="1">
      <x:c r="A6897" s="4" t="str">
        <x:v>Sevilla</x:v>
      </x:c>
      <x:c r="B6897" s="4" t="str">
        <x:v>4.º ESO</x:v>
      </x:c>
      <x:c r="C6897" s="4" t="str">
        <x:v>A</x:v>
      </x:c>
      <x:c r="D6897" s="13" t="str">
        <x:v>00522</x:v>
      </x:c>
      <x:c r="E6897" s="13" t="str">
        <x:v>00523</x:v>
      </x:c>
      <x:c r="F6897" s="4" t="str">
        <x:v>prediccion_amistad</x:v>
      </x:c>
      <x:c r="G6897" s="4"/>
      <x:c r="H6897" s="4" t="n">
        <x:f>COUNTIFS(Relaciones!$D$6542:$D$6977,E6897,Relaciones!$E$6542:$E$6977,D6897,Relaciones!$F$6542:$F$6977,"amistad")</x:f>
        <x:v>1</x:v>
      </x:c>
    </x:row>
    <x:row r="6898" ht="23" customHeight="1">
      <x:c r="A6898" s="4" t="str">
        <x:v>Sevilla</x:v>
      </x:c>
      <x:c r="B6898" s="4" t="str">
        <x:v>4.º ESO</x:v>
      </x:c>
      <x:c r="C6898" s="4" t="str">
        <x:v>A</x:v>
      </x:c>
      <x:c r="D6898" s="13" t="str">
        <x:v>00522</x:v>
      </x:c>
      <x:c r="E6898" s="13" t="str">
        <x:v>00524</x:v>
      </x:c>
      <x:c r="F6898" s="4" t="str">
        <x:v>prediccion_amistad</x:v>
      </x:c>
      <x:c r="G6898" s="4"/>
      <x:c r="H6898" s="4" t="n">
        <x:f>COUNTIFS(Relaciones!$D$6542:$D$6977,E6898,Relaciones!$E$6542:$E$6977,D6898,Relaciones!$F$6542:$F$6977,"amistad")</x:f>
        <x:v>1</x:v>
      </x:c>
    </x:row>
    <x:row r="6899" ht="23" customHeight="1">
      <x:c r="A6899" s="4" t="str">
        <x:v>Sevilla</x:v>
      </x:c>
      <x:c r="B6899" s="4" t="str">
        <x:v>4.º ESO</x:v>
      </x:c>
      <x:c r="C6899" s="4" t="str">
        <x:v>A</x:v>
      </x:c>
      <x:c r="D6899" s="13" t="str">
        <x:v>00523</x:v>
      </x:c>
      <x:c r="E6899" s="13" t="str">
        <x:v>00508</x:v>
      </x:c>
      <x:c r="F6899" s="4" t="str">
        <x:v>prediccion_amistad</x:v>
      </x:c>
      <x:c r="G6899" s="4"/>
      <x:c r="H6899" s="4" t="n">
        <x:f>COUNTIFS(Relaciones!$D$6542:$D$6977,E6899,Relaciones!$E$6542:$E$6977,D6899,Relaciones!$F$6542:$F$6977,"amistad")</x:f>
        <x:v>1</x:v>
      </x:c>
    </x:row>
    <x:row r="6900" ht="23" customHeight="1">
      <x:c r="A6900" s="4" t="str">
        <x:v>Sevilla</x:v>
      </x:c>
      <x:c r="B6900" s="4" t="str">
        <x:v>4.º ESO</x:v>
      </x:c>
      <x:c r="C6900" s="4" t="str">
        <x:v>A</x:v>
      </x:c>
      <x:c r="D6900" s="13" t="str">
        <x:v>00523</x:v>
      </x:c>
      <x:c r="E6900" s="13" t="str">
        <x:v>00510</x:v>
      </x:c>
      <x:c r="F6900" s="4" t="str">
        <x:v>prediccion_amistad</x:v>
      </x:c>
      <x:c r="G6900" s="4"/>
      <x:c r="H6900" s="4" t="n">
        <x:f>COUNTIFS(Relaciones!$D$6542:$D$6977,E6900,Relaciones!$E$6542:$E$6977,D6900,Relaciones!$F$6542:$F$6977,"amistad")</x:f>
        <x:v>1</x:v>
      </x:c>
    </x:row>
    <x:row r="6901" ht="23" customHeight="1">
      <x:c r="A6901" s="4" t="str">
        <x:v>Sevilla</x:v>
      </x:c>
      <x:c r="B6901" s="4" t="str">
        <x:v>4.º ESO</x:v>
      </x:c>
      <x:c r="C6901" s="4" t="str">
        <x:v>A</x:v>
      </x:c>
      <x:c r="D6901" s="13" t="str">
        <x:v>00523</x:v>
      </x:c>
      <x:c r="E6901" s="13" t="str">
        <x:v>00522</x:v>
      </x:c>
      <x:c r="F6901" s="4" t="str">
        <x:v>prediccion_amistad</x:v>
      </x:c>
      <x:c r="G6901" s="4"/>
      <x:c r="H6901" s="4" t="n">
        <x:f>COUNTIFS(Relaciones!$D$6542:$D$6977,E6901,Relaciones!$E$6542:$E$6977,D6901,Relaciones!$F$6542:$F$6977,"amistad")</x:f>
        <x:v>1</x:v>
      </x:c>
    </x:row>
    <x:row r="6902" ht="23" customHeight="1">
      <x:c r="A6902" s="4" t="str">
        <x:v>Sevilla</x:v>
      </x:c>
      <x:c r="B6902" s="4" t="str">
        <x:v>4.º ESO</x:v>
      </x:c>
      <x:c r="C6902" s="4" t="str">
        <x:v>A</x:v>
      </x:c>
      <x:c r="D6902" s="13" t="str">
        <x:v>00523</x:v>
      </x:c>
      <x:c r="E6902" s="13" t="str">
        <x:v>00524</x:v>
      </x:c>
      <x:c r="F6902" s="4" t="str">
        <x:v>prediccion_amistad</x:v>
      </x:c>
      <x:c r="G6902" s="4"/>
      <x:c r="H6902" s="4" t="n">
        <x:f>COUNTIFS(Relaciones!$D$6542:$D$6977,E6902,Relaciones!$E$6542:$E$6977,D6902,Relaciones!$F$6542:$F$6977,"amistad")</x:f>
        <x:v>1</x:v>
      </x:c>
    </x:row>
    <x:row r="6903" ht="23" customHeight="1">
      <x:c r="A6903" s="4" t="str">
        <x:v>Sevilla</x:v>
      </x:c>
      <x:c r="B6903" s="4" t="str">
        <x:v>4.º ESO</x:v>
      </x:c>
      <x:c r="C6903" s="4" t="str">
        <x:v>A</x:v>
      </x:c>
      <x:c r="D6903" s="13" t="str">
        <x:v>00523</x:v>
      </x:c>
      <x:c r="E6903" s="13" t="str">
        <x:v>00525</x:v>
      </x:c>
      <x:c r="F6903" s="4" t="str">
        <x:v>prediccion_amistad</x:v>
      </x:c>
      <x:c r="G6903" s="4"/>
      <x:c r="H6903" s="4" t="n">
        <x:f>COUNTIFS(Relaciones!$D$6542:$D$6977,E6903,Relaciones!$E$6542:$E$6977,D6903,Relaciones!$F$6542:$F$6977,"amistad")</x:f>
        <x:v>1</x:v>
      </x:c>
    </x:row>
    <x:row r="6904" ht="23" customHeight="1">
      <x:c r="A6904" s="4" t="str">
        <x:v>Sevilla</x:v>
      </x:c>
      <x:c r="B6904" s="4" t="str">
        <x:v>4.º ESO</x:v>
      </x:c>
      <x:c r="C6904" s="4" t="str">
        <x:v>A</x:v>
      </x:c>
      <x:c r="D6904" s="13" t="str">
        <x:v>00524</x:v>
      </x:c>
      <x:c r="E6904" s="13" t="str">
        <x:v>00509</x:v>
      </x:c>
      <x:c r="F6904" s="4" t="str">
        <x:v>prediccion_amistad</x:v>
      </x:c>
      <x:c r="G6904" s="4"/>
      <x:c r="H6904" s="4" t="n">
        <x:f>COUNTIFS(Relaciones!$D$6542:$D$6977,E6904,Relaciones!$E$6542:$E$6977,D6904,Relaciones!$F$6542:$F$6977,"amistad")</x:f>
        <x:v>1</x:v>
      </x:c>
    </x:row>
    <x:row r="6905" ht="23" customHeight="1">
      <x:c r="A6905" s="4" t="str">
        <x:v>Sevilla</x:v>
      </x:c>
      <x:c r="B6905" s="4" t="str">
        <x:v>4.º ESO</x:v>
      </x:c>
      <x:c r="C6905" s="4" t="str">
        <x:v>A</x:v>
      </x:c>
      <x:c r="D6905" s="13" t="str">
        <x:v>00524</x:v>
      </x:c>
      <x:c r="E6905" s="13" t="str">
        <x:v>00522</x:v>
      </x:c>
      <x:c r="F6905" s="4" t="str">
        <x:v>prediccion_amistad</x:v>
      </x:c>
      <x:c r="G6905" s="4"/>
      <x:c r="H6905" s="4" t="n">
        <x:f>COUNTIFS(Relaciones!$D$6542:$D$6977,E6905,Relaciones!$E$6542:$E$6977,D6905,Relaciones!$F$6542:$F$6977,"amistad")</x:f>
        <x:v>1</x:v>
      </x:c>
    </x:row>
    <x:row r="6906" ht="23" customHeight="1">
      <x:c r="A6906" s="4" t="str">
        <x:v>Sevilla</x:v>
      </x:c>
      <x:c r="B6906" s="4" t="str">
        <x:v>4.º ESO</x:v>
      </x:c>
      <x:c r="C6906" s="4" t="str">
        <x:v>A</x:v>
      </x:c>
      <x:c r="D6906" s="13" t="str">
        <x:v>00524</x:v>
      </x:c>
      <x:c r="E6906" s="13" t="str">
        <x:v>00523</x:v>
      </x:c>
      <x:c r="F6906" s="4" t="str">
        <x:v>prediccion_amistad</x:v>
      </x:c>
      <x:c r="G6906" s="4"/>
      <x:c r="H6906" s="4" t="n">
        <x:f>COUNTIFS(Relaciones!$D$6542:$D$6977,E6906,Relaciones!$E$6542:$E$6977,D6906,Relaciones!$F$6542:$F$6977,"amistad")</x:f>
        <x:v>1</x:v>
      </x:c>
    </x:row>
    <x:row r="6907" ht="23" customHeight="1">
      <x:c r="A6907" s="4" t="str">
        <x:v>Sevilla</x:v>
      </x:c>
      <x:c r="B6907" s="4" t="str">
        <x:v>4.º ESO</x:v>
      </x:c>
      <x:c r="C6907" s="4" t="str">
        <x:v>A</x:v>
      </x:c>
      <x:c r="D6907" s="13" t="str">
        <x:v>00524</x:v>
      </x:c>
      <x:c r="E6907" s="13" t="str">
        <x:v>00525</x:v>
      </x:c>
      <x:c r="F6907" s="4" t="str">
        <x:v>prediccion_amistad</x:v>
      </x:c>
      <x:c r="G6907" s="4"/>
      <x:c r="H6907" s="4" t="n">
        <x:f>COUNTIFS(Relaciones!$D$6542:$D$6977,E6907,Relaciones!$E$6542:$E$6977,D6907,Relaciones!$F$6542:$F$6977,"amistad")</x:f>
        <x:v>1</x:v>
      </x:c>
    </x:row>
    <x:row r="6908" ht="23" customHeight="1">
      <x:c r="A6908" s="4" t="str">
        <x:v>Sevilla</x:v>
      </x:c>
      <x:c r="B6908" s="4" t="str">
        <x:v>4.º ESO</x:v>
      </x:c>
      <x:c r="C6908" s="4" t="str">
        <x:v>A</x:v>
      </x:c>
      <x:c r="D6908" s="13" t="str">
        <x:v>00524</x:v>
      </x:c>
      <x:c r="E6908" s="13" t="str">
        <x:v>00529</x:v>
      </x:c>
      <x:c r="F6908" s="4" t="str">
        <x:v>prediccion_amistad</x:v>
      </x:c>
      <x:c r="G6908" s="4"/>
      <x:c r="H6908" s="4" t="n">
        <x:f>COUNTIFS(Relaciones!$D$6542:$D$6977,E6908,Relaciones!$E$6542:$E$6977,D6908,Relaciones!$F$6542:$F$6977,"amistad")</x:f>
        <x:v>0</x:v>
      </x:c>
    </x:row>
    <x:row r="6909" ht="23" customHeight="1">
      <x:c r="A6909" s="4" t="str">
        <x:v>Sevilla</x:v>
      </x:c>
      <x:c r="B6909" s="4" t="str">
        <x:v>4.º ESO</x:v>
      </x:c>
      <x:c r="C6909" s="4" t="str">
        <x:v>A</x:v>
      </x:c>
      <x:c r="D6909" s="13" t="str">
        <x:v>00525</x:v>
      </x:c>
      <x:c r="E6909" s="13" t="str">
        <x:v>00512</x:v>
      </x:c>
      <x:c r="F6909" s="4" t="str">
        <x:v>prediccion_amistad</x:v>
      </x:c>
      <x:c r="G6909" s="4"/>
      <x:c r="H6909" s="4" t="n">
        <x:f>COUNTIFS(Relaciones!$D$6542:$D$6977,E6909,Relaciones!$E$6542:$E$6977,D6909,Relaciones!$F$6542:$F$6977,"amistad")</x:f>
        <x:v>1</x:v>
      </x:c>
    </x:row>
    <x:row r="6910" ht="23" customHeight="1">
      <x:c r="A6910" s="4" t="str">
        <x:v>Sevilla</x:v>
      </x:c>
      <x:c r="B6910" s="4" t="str">
        <x:v>4.º ESO</x:v>
      </x:c>
      <x:c r="C6910" s="4" t="str">
        <x:v>A</x:v>
      </x:c>
      <x:c r="D6910" s="13" t="str">
        <x:v>00525</x:v>
      </x:c>
      <x:c r="E6910" s="13" t="str">
        <x:v>00523</x:v>
      </x:c>
      <x:c r="F6910" s="4" t="str">
        <x:v>prediccion_amistad</x:v>
      </x:c>
      <x:c r="G6910" s="4"/>
      <x:c r="H6910" s="4" t="n">
        <x:f>COUNTIFS(Relaciones!$D$6542:$D$6977,E6910,Relaciones!$E$6542:$E$6977,D6910,Relaciones!$F$6542:$F$6977,"amistad")</x:f>
        <x:v>1</x:v>
      </x:c>
    </x:row>
    <x:row r="6911" ht="23" customHeight="1">
      <x:c r="A6911" s="4" t="str">
        <x:v>Sevilla</x:v>
      </x:c>
      <x:c r="B6911" s="4" t="str">
        <x:v>4.º ESO</x:v>
      </x:c>
      <x:c r="C6911" s="4" t="str">
        <x:v>A</x:v>
      </x:c>
      <x:c r="D6911" s="13" t="str">
        <x:v>00525</x:v>
      </x:c>
      <x:c r="E6911" s="13" t="str">
        <x:v>00524</x:v>
      </x:c>
      <x:c r="F6911" s="4" t="str">
        <x:v>prediccion_amistad</x:v>
      </x:c>
      <x:c r="G6911" s="4"/>
      <x:c r="H6911" s="4" t="n">
        <x:f>COUNTIFS(Relaciones!$D$6542:$D$6977,E6911,Relaciones!$E$6542:$E$6977,D6911,Relaciones!$F$6542:$F$6977,"amistad")</x:f>
        <x:v>1</x:v>
      </x:c>
    </x:row>
    <x:row r="6912" ht="23" customHeight="1">
      <x:c r="A6912" s="4" t="str">
        <x:v>Sevilla</x:v>
      </x:c>
      <x:c r="B6912" s="4" t="str">
        <x:v>4.º ESO</x:v>
      </x:c>
      <x:c r="C6912" s="4" t="str">
        <x:v>A</x:v>
      </x:c>
      <x:c r="D6912" s="13" t="str">
        <x:v>00525</x:v>
      </x:c>
      <x:c r="E6912" s="13" t="str">
        <x:v>00527</x:v>
      </x:c>
      <x:c r="F6912" s="4" t="str">
        <x:v>prediccion_amistad</x:v>
      </x:c>
      <x:c r="G6912" s="4"/>
      <x:c r="H6912" s="4" t="n">
        <x:f>COUNTIFS(Relaciones!$D$6542:$D$6977,E6912,Relaciones!$E$6542:$E$6977,D6912,Relaciones!$F$6542:$F$6977,"amistad")</x:f>
        <x:v>1</x:v>
      </x:c>
    </x:row>
    <x:row r="6913" ht="23" customHeight="1">
      <x:c r="A6913" s="4" t="str">
        <x:v>Sevilla</x:v>
      </x:c>
      <x:c r="B6913" s="4" t="str">
        <x:v>4.º ESO</x:v>
      </x:c>
      <x:c r="C6913" s="4" t="str">
        <x:v>A</x:v>
      </x:c>
      <x:c r="D6913" s="13" t="str">
        <x:v>00526</x:v>
      </x:c>
      <x:c r="E6913" s="13" t="str">
        <x:v>00511</x:v>
      </x:c>
      <x:c r="F6913" s="4" t="str">
        <x:v>prediccion_amistad</x:v>
      </x:c>
      <x:c r="G6913" s="4"/>
      <x:c r="H6913" s="4" t="n">
        <x:f>COUNTIFS(Relaciones!$D$6542:$D$6977,E6913,Relaciones!$E$6542:$E$6977,D6913,Relaciones!$F$6542:$F$6977,"amistad")</x:f>
        <x:v>1</x:v>
      </x:c>
    </x:row>
    <x:row r="6914" ht="23" customHeight="1">
      <x:c r="A6914" s="4" t="str">
        <x:v>Sevilla</x:v>
      </x:c>
      <x:c r="B6914" s="4" t="str">
        <x:v>4.º ESO</x:v>
      </x:c>
      <x:c r="C6914" s="4" t="str">
        <x:v>A</x:v>
      </x:c>
      <x:c r="D6914" s="13" t="str">
        <x:v>00526</x:v>
      </x:c>
      <x:c r="E6914" s="13" t="str">
        <x:v>00513</x:v>
      </x:c>
      <x:c r="F6914" s="4" t="str">
        <x:v>prediccion_amistad</x:v>
      </x:c>
      <x:c r="G6914" s="4"/>
      <x:c r="H6914" s="4" t="n">
        <x:f>COUNTIFS(Relaciones!$D$6542:$D$6977,E6914,Relaciones!$E$6542:$E$6977,D6914,Relaciones!$F$6542:$F$6977,"amistad")</x:f>
        <x:v>1</x:v>
      </x:c>
    </x:row>
    <x:row r="6915" ht="23" customHeight="1">
      <x:c r="A6915" s="4" t="str">
        <x:v>Sevilla</x:v>
      </x:c>
      <x:c r="B6915" s="4" t="str">
        <x:v>4.º ESO</x:v>
      </x:c>
      <x:c r="C6915" s="4" t="str">
        <x:v>A</x:v>
      </x:c>
      <x:c r="D6915" s="13" t="str">
        <x:v>00526</x:v>
      </x:c>
      <x:c r="E6915" s="13" t="str">
        <x:v>00524</x:v>
      </x:c>
      <x:c r="F6915" s="4" t="str">
        <x:v>prediccion_amistad</x:v>
      </x:c>
      <x:c r="G6915" s="4"/>
      <x:c r="H6915" s="4" t="n">
        <x:f>COUNTIFS(Relaciones!$D$6542:$D$6977,E6915,Relaciones!$E$6542:$E$6977,D6915,Relaciones!$F$6542:$F$6977,"amistad")</x:f>
        <x:v>1</x:v>
      </x:c>
    </x:row>
    <x:row r="6916" ht="23" customHeight="1">
      <x:c r="A6916" s="4" t="str">
        <x:v>Sevilla</x:v>
      </x:c>
      <x:c r="B6916" s="4" t="str">
        <x:v>4.º ESO</x:v>
      </x:c>
      <x:c r="C6916" s="4" t="str">
        <x:v>A</x:v>
      </x:c>
      <x:c r="D6916" s="13" t="str">
        <x:v>00526</x:v>
      </x:c>
      <x:c r="E6916" s="13" t="str">
        <x:v>00527</x:v>
      </x:c>
      <x:c r="F6916" s="4" t="str">
        <x:v>prediccion_amistad</x:v>
      </x:c>
      <x:c r="G6916" s="4"/>
      <x:c r="H6916" s="4" t="n">
        <x:f>COUNTIFS(Relaciones!$D$6542:$D$6977,E6916,Relaciones!$E$6542:$E$6977,D6916,Relaciones!$F$6542:$F$6977,"amistad")</x:f>
        <x:v>1</x:v>
      </x:c>
    </x:row>
    <x:row r="6917" ht="23" customHeight="1">
      <x:c r="A6917" s="4" t="str">
        <x:v>Sevilla</x:v>
      </x:c>
      <x:c r="B6917" s="4" t="str">
        <x:v>4.º ESO</x:v>
      </x:c>
      <x:c r="C6917" s="4" t="str">
        <x:v>A</x:v>
      </x:c>
      <x:c r="D6917" s="13" t="str">
        <x:v>00526</x:v>
      </x:c>
      <x:c r="E6917" s="13" t="str">
        <x:v>00528</x:v>
      </x:c>
      <x:c r="F6917" s="4" t="str">
        <x:v>prediccion_amistad</x:v>
      </x:c>
      <x:c r="G6917" s="4"/>
      <x:c r="H6917" s="4" t="n">
        <x:f>COUNTIFS(Relaciones!$D$6542:$D$6977,E6917,Relaciones!$E$6542:$E$6977,D6917,Relaciones!$F$6542:$F$6977,"amistad")</x:f>
        <x:v>1</x:v>
      </x:c>
    </x:row>
    <x:row r="6918" ht="23" customHeight="1">
      <x:c r="A6918" s="4" t="str">
        <x:v>Sevilla</x:v>
      </x:c>
      <x:c r="B6918" s="4" t="str">
        <x:v>4.º ESO</x:v>
      </x:c>
      <x:c r="C6918" s="4" t="str">
        <x:v>A</x:v>
      </x:c>
      <x:c r="D6918" s="13" t="str">
        <x:v>00527</x:v>
      </x:c>
      <x:c r="E6918" s="13" t="str">
        <x:v>00512</x:v>
      </x:c>
      <x:c r="F6918" s="4" t="str">
        <x:v>prediccion_amistad</x:v>
      </x:c>
      <x:c r="G6918" s="4"/>
      <x:c r="H6918" s="4" t="n">
        <x:f>COUNTIFS(Relaciones!$D$6542:$D$6977,E6918,Relaciones!$E$6542:$E$6977,D6918,Relaciones!$F$6542:$F$6977,"amistad")</x:f>
        <x:v>1</x:v>
      </x:c>
    </x:row>
    <x:row r="6919" ht="23" customHeight="1">
      <x:c r="A6919" s="4" t="str">
        <x:v>Sevilla</x:v>
      </x:c>
      <x:c r="B6919" s="4" t="str">
        <x:v>4.º ESO</x:v>
      </x:c>
      <x:c r="C6919" s="4" t="str">
        <x:v>A</x:v>
      </x:c>
      <x:c r="D6919" s="13" t="str">
        <x:v>00527</x:v>
      </x:c>
      <x:c r="E6919" s="13" t="str">
        <x:v>00514</x:v>
      </x:c>
      <x:c r="F6919" s="4" t="str">
        <x:v>prediccion_amistad</x:v>
      </x:c>
      <x:c r="G6919" s="4"/>
      <x:c r="H6919" s="4" t="n">
        <x:f>COUNTIFS(Relaciones!$D$6542:$D$6977,E6919,Relaciones!$E$6542:$E$6977,D6919,Relaciones!$F$6542:$F$6977,"amistad")</x:f>
        <x:v>1</x:v>
      </x:c>
    </x:row>
    <x:row r="6920" ht="23" customHeight="1">
      <x:c r="A6920" s="4" t="str">
        <x:v>Sevilla</x:v>
      </x:c>
      <x:c r="B6920" s="4" t="str">
        <x:v>4.º ESO</x:v>
      </x:c>
      <x:c r="C6920" s="4" t="str">
        <x:v>A</x:v>
      </x:c>
      <x:c r="D6920" s="13" t="str">
        <x:v>00527</x:v>
      </x:c>
      <x:c r="E6920" s="13" t="str">
        <x:v>00526</x:v>
      </x:c>
      <x:c r="F6920" s="4" t="str">
        <x:v>prediccion_amistad</x:v>
      </x:c>
      <x:c r="G6920" s="4"/>
      <x:c r="H6920" s="4" t="n">
        <x:f>COUNTIFS(Relaciones!$D$6542:$D$6977,E6920,Relaciones!$E$6542:$E$6977,D6920,Relaciones!$F$6542:$F$6977,"amistad")</x:f>
        <x:v>1</x:v>
      </x:c>
    </x:row>
    <x:row r="6921" ht="23" customHeight="1">
      <x:c r="A6921" s="4" t="str">
        <x:v>Sevilla</x:v>
      </x:c>
      <x:c r="B6921" s="4" t="str">
        <x:v>4.º ESO</x:v>
      </x:c>
      <x:c r="C6921" s="4" t="str">
        <x:v>A</x:v>
      </x:c>
      <x:c r="D6921" s="13" t="str">
        <x:v>00527</x:v>
      </x:c>
      <x:c r="E6921" s="13" t="str">
        <x:v>00528</x:v>
      </x:c>
      <x:c r="F6921" s="4" t="str">
        <x:v>prediccion_amistad</x:v>
      </x:c>
      <x:c r="G6921" s="4"/>
      <x:c r="H6921" s="4" t="n">
        <x:f>COUNTIFS(Relaciones!$D$6542:$D$6977,E6921,Relaciones!$E$6542:$E$6977,D6921,Relaciones!$F$6542:$F$6977,"amistad")</x:f>
        <x:v>1</x:v>
      </x:c>
    </x:row>
    <x:row r="6922" ht="23" customHeight="1">
      <x:c r="A6922" s="4" t="str">
        <x:v>Sevilla</x:v>
      </x:c>
      <x:c r="B6922" s="4" t="str">
        <x:v>4.º ESO</x:v>
      </x:c>
      <x:c r="C6922" s="4" t="str">
        <x:v>A</x:v>
      </x:c>
      <x:c r="D6922" s="13" t="str">
        <x:v>00527</x:v>
      </x:c>
      <x:c r="E6922" s="13" t="str">
        <x:v>00529</x:v>
      </x:c>
      <x:c r="F6922" s="4" t="str">
        <x:v>prediccion_amistad</x:v>
      </x:c>
      <x:c r="G6922" s="4"/>
      <x:c r="H6922" s="4" t="n">
        <x:f>COUNTIFS(Relaciones!$D$6542:$D$6977,E6922,Relaciones!$E$6542:$E$6977,D6922,Relaciones!$F$6542:$F$6977,"amistad")</x:f>
        <x:v>1</x:v>
      </x:c>
    </x:row>
    <x:row r="6923" ht="23" customHeight="1">
      <x:c r="A6923" s="4" t="str">
        <x:v>Sevilla</x:v>
      </x:c>
      <x:c r="B6923" s="4" t="str">
        <x:v>4.º ESO</x:v>
      </x:c>
      <x:c r="C6923" s="4" t="str">
        <x:v>A</x:v>
      </x:c>
      <x:c r="D6923" s="13" t="str">
        <x:v>00527</x:v>
      </x:c>
      <x:c r="E6923" s="13" t="str">
        <x:v>00532</x:v>
      </x:c>
      <x:c r="F6923" s="4" t="str">
        <x:v>prediccion_amistad</x:v>
      </x:c>
      <x:c r="G6923" s="4"/>
      <x:c r="H6923" s="4" t="n">
        <x:f>COUNTIFS(Relaciones!$D$6542:$D$6977,E6923,Relaciones!$E$6542:$E$6977,D6923,Relaciones!$F$6542:$F$6977,"amistad")</x:f>
        <x:v>0</x:v>
      </x:c>
    </x:row>
    <x:row r="6924" ht="23" customHeight="1">
      <x:c r="A6924" s="4" t="str">
        <x:v>Sevilla</x:v>
      </x:c>
      <x:c r="B6924" s="4" t="str">
        <x:v>4.º ESO</x:v>
      </x:c>
      <x:c r="C6924" s="4" t="str">
        <x:v>A</x:v>
      </x:c>
      <x:c r="D6924" s="13" t="str">
        <x:v>00528</x:v>
      </x:c>
      <x:c r="E6924" s="13" t="str">
        <x:v>00513</x:v>
      </x:c>
      <x:c r="F6924" s="4" t="str">
        <x:v>prediccion_amistad</x:v>
      </x:c>
      <x:c r="G6924" s="4"/>
      <x:c r="H6924" s="4" t="n">
        <x:f>COUNTIFS(Relaciones!$D$6542:$D$6977,E6924,Relaciones!$E$6542:$E$6977,D6924,Relaciones!$F$6542:$F$6977,"amistad")</x:f>
        <x:v>1</x:v>
      </x:c>
    </x:row>
    <x:row r="6925" ht="23" customHeight="1">
      <x:c r="A6925" s="4" t="str">
        <x:v>Sevilla</x:v>
      </x:c>
      <x:c r="B6925" s="4" t="str">
        <x:v>4.º ESO</x:v>
      </x:c>
      <x:c r="C6925" s="4" t="str">
        <x:v>A</x:v>
      </x:c>
      <x:c r="D6925" s="13" t="str">
        <x:v>00528</x:v>
      </x:c>
      <x:c r="E6925" s="13" t="str">
        <x:v>00526</x:v>
      </x:c>
      <x:c r="F6925" s="4" t="str">
        <x:v>prediccion_amistad</x:v>
      </x:c>
      <x:c r="G6925" s="4"/>
      <x:c r="H6925" s="4" t="n">
        <x:f>COUNTIFS(Relaciones!$D$6542:$D$6977,E6925,Relaciones!$E$6542:$E$6977,D6925,Relaciones!$F$6542:$F$6977,"amistad")</x:f>
        <x:v>1</x:v>
      </x:c>
    </x:row>
    <x:row r="6926" ht="23" customHeight="1">
      <x:c r="A6926" s="4" t="str">
        <x:v>Sevilla</x:v>
      </x:c>
      <x:c r="B6926" s="4" t="str">
        <x:v>4.º ESO</x:v>
      </x:c>
      <x:c r="C6926" s="4" t="str">
        <x:v>A</x:v>
      </x:c>
      <x:c r="D6926" s="13" t="str">
        <x:v>00528</x:v>
      </x:c>
      <x:c r="E6926" s="13" t="str">
        <x:v>00527</x:v>
      </x:c>
      <x:c r="F6926" s="4" t="str">
        <x:v>prediccion_amistad</x:v>
      </x:c>
      <x:c r="G6926" s="4"/>
      <x:c r="H6926" s="4" t="n">
        <x:f>COUNTIFS(Relaciones!$D$6542:$D$6977,E6926,Relaciones!$E$6542:$E$6977,D6926,Relaciones!$F$6542:$F$6977,"amistad")</x:f>
        <x:v>1</x:v>
      </x:c>
    </x:row>
    <x:row r="6927" ht="23" customHeight="1">
      <x:c r="A6927" s="4" t="str">
        <x:v>Sevilla</x:v>
      </x:c>
      <x:c r="B6927" s="4" t="str">
        <x:v>4.º ESO</x:v>
      </x:c>
      <x:c r="C6927" s="4" t="str">
        <x:v>A</x:v>
      </x:c>
      <x:c r="D6927" s="13" t="str">
        <x:v>00528</x:v>
      </x:c>
      <x:c r="E6927" s="13" t="str">
        <x:v>00529</x:v>
      </x:c>
      <x:c r="F6927" s="4" t="str">
        <x:v>prediccion_amistad</x:v>
      </x:c>
      <x:c r="G6927" s="4"/>
      <x:c r="H6927" s="4" t="n">
        <x:f>COUNTIFS(Relaciones!$D$6542:$D$6977,E6927,Relaciones!$E$6542:$E$6977,D6927,Relaciones!$F$6542:$F$6977,"amistad")</x:f>
        <x:v>1</x:v>
      </x:c>
    </x:row>
    <x:row r="6928" ht="23" customHeight="1">
      <x:c r="A6928" s="4" t="str">
        <x:v>Sevilla</x:v>
      </x:c>
      <x:c r="B6928" s="4" t="str">
        <x:v>4.º ESO</x:v>
      </x:c>
      <x:c r="C6928" s="4" t="str">
        <x:v>A</x:v>
      </x:c>
      <x:c r="D6928" s="13" t="str">
        <x:v>00529</x:v>
      </x:c>
      <x:c r="E6928" s="13" t="str">
        <x:v>00516</x:v>
      </x:c>
      <x:c r="F6928" s="4" t="str">
        <x:v>prediccion_amistad</x:v>
      </x:c>
      <x:c r="G6928" s="4"/>
      <x:c r="H6928" s="4" t="n">
        <x:f>COUNTIFS(Relaciones!$D$6542:$D$6977,E6928,Relaciones!$E$6542:$E$6977,D6928,Relaciones!$F$6542:$F$6977,"amistad")</x:f>
        <x:v>1</x:v>
      </x:c>
    </x:row>
    <x:row r="6929" ht="23" customHeight="1">
      <x:c r="A6929" s="4" t="str">
        <x:v>Sevilla</x:v>
      </x:c>
      <x:c r="B6929" s="4" t="str">
        <x:v>4.º ESO</x:v>
      </x:c>
      <x:c r="C6929" s="4" t="str">
        <x:v>A</x:v>
      </x:c>
      <x:c r="D6929" s="13" t="str">
        <x:v>00529</x:v>
      </x:c>
      <x:c r="E6929" s="13" t="str">
        <x:v>00527</x:v>
      </x:c>
      <x:c r="F6929" s="4" t="str">
        <x:v>prediccion_amistad</x:v>
      </x:c>
      <x:c r="G6929" s="4"/>
      <x:c r="H6929" s="4" t="n">
        <x:f>COUNTIFS(Relaciones!$D$6542:$D$6977,E6929,Relaciones!$E$6542:$E$6977,D6929,Relaciones!$F$6542:$F$6977,"amistad")</x:f>
        <x:v>1</x:v>
      </x:c>
    </x:row>
    <x:row r="6930" ht="23" customHeight="1">
      <x:c r="A6930" s="4" t="str">
        <x:v>Sevilla</x:v>
      </x:c>
      <x:c r="B6930" s="4" t="str">
        <x:v>4.º ESO</x:v>
      </x:c>
      <x:c r="C6930" s="4" t="str">
        <x:v>A</x:v>
      </x:c>
      <x:c r="D6930" s="13" t="str">
        <x:v>00529</x:v>
      </x:c>
      <x:c r="E6930" s="13" t="str">
        <x:v>00528</x:v>
      </x:c>
      <x:c r="F6930" s="4" t="str">
        <x:v>prediccion_amistad</x:v>
      </x:c>
      <x:c r="G6930" s="4"/>
      <x:c r="H6930" s="4" t="n">
        <x:f>COUNTIFS(Relaciones!$D$6542:$D$6977,E6930,Relaciones!$E$6542:$E$6977,D6930,Relaciones!$F$6542:$F$6977,"amistad")</x:f>
        <x:v>1</x:v>
      </x:c>
    </x:row>
    <x:row r="6931" ht="23" customHeight="1">
      <x:c r="A6931" s="4" t="str">
        <x:v>Sevilla</x:v>
      </x:c>
      <x:c r="B6931" s="4" t="str">
        <x:v>4.º ESO</x:v>
      </x:c>
      <x:c r="C6931" s="4" t="str">
        <x:v>A</x:v>
      </x:c>
      <x:c r="D6931" s="13" t="str">
        <x:v>00529</x:v>
      </x:c>
      <x:c r="E6931" s="13" t="str">
        <x:v>00531</x:v>
      </x:c>
      <x:c r="F6931" s="4" t="str">
        <x:v>prediccion_amistad</x:v>
      </x:c>
      <x:c r="G6931" s="4"/>
      <x:c r="H6931" s="4" t="n">
        <x:f>COUNTIFS(Relaciones!$D$6542:$D$6977,E6931,Relaciones!$E$6542:$E$6977,D6931,Relaciones!$F$6542:$F$6977,"amistad")</x:f>
        <x:v>1</x:v>
      </x:c>
    </x:row>
    <x:row r="6932" ht="23" customHeight="1">
      <x:c r="A6932" s="4" t="str">
        <x:v>Sevilla</x:v>
      </x:c>
      <x:c r="B6932" s="4" t="str">
        <x:v>4.º ESO</x:v>
      </x:c>
      <x:c r="C6932" s="4" t="str">
        <x:v>A</x:v>
      </x:c>
      <x:c r="D6932" s="13" t="str">
        <x:v>00530</x:v>
      </x:c>
      <x:c r="E6932" s="13" t="str">
        <x:v>00507</x:v>
      </x:c>
      <x:c r="F6932" s="4" t="str">
        <x:v>prediccion_amistad</x:v>
      </x:c>
      <x:c r="G6932" s="4"/>
      <x:c r="H6932" s="4" t="n">
        <x:f>COUNTIFS(Relaciones!$D$6542:$D$6977,E6932,Relaciones!$E$6542:$E$6977,D6932,Relaciones!$F$6542:$F$6977,"amistad")</x:f>
        <x:v>0</x:v>
      </x:c>
    </x:row>
    <x:row r="6933" ht="23" customHeight="1">
      <x:c r="A6933" s="4" t="str">
        <x:v>Sevilla</x:v>
      </x:c>
      <x:c r="B6933" s="4" t="str">
        <x:v>4.º ESO</x:v>
      </x:c>
      <x:c r="C6933" s="4" t="str">
        <x:v>A</x:v>
      </x:c>
      <x:c r="D6933" s="13" t="str">
        <x:v>00530</x:v>
      </x:c>
      <x:c r="E6933" s="13" t="str">
        <x:v>00515</x:v>
      </x:c>
      <x:c r="F6933" s="4" t="str">
        <x:v>prediccion_amistad</x:v>
      </x:c>
      <x:c r="G6933" s="4"/>
      <x:c r="H6933" s="4" t="n">
        <x:f>COUNTIFS(Relaciones!$D$6542:$D$6977,E6933,Relaciones!$E$6542:$E$6977,D6933,Relaciones!$F$6542:$F$6977,"amistad")</x:f>
        <x:v>1</x:v>
      </x:c>
    </x:row>
    <x:row r="6934" ht="23" customHeight="1">
      <x:c r="A6934" s="4" t="str">
        <x:v>Sevilla</x:v>
      </x:c>
      <x:c r="B6934" s="4" t="str">
        <x:v>4.º ESO</x:v>
      </x:c>
      <x:c r="C6934" s="4" t="str">
        <x:v>A</x:v>
      </x:c>
      <x:c r="D6934" s="13" t="str">
        <x:v>00530</x:v>
      </x:c>
      <x:c r="E6934" s="13" t="str">
        <x:v>00517</x:v>
      </x:c>
      <x:c r="F6934" s="4" t="str">
        <x:v>prediccion_amistad</x:v>
      </x:c>
      <x:c r="G6934" s="4"/>
      <x:c r="H6934" s="4" t="n">
        <x:f>COUNTIFS(Relaciones!$D$6542:$D$6977,E6934,Relaciones!$E$6542:$E$6977,D6934,Relaciones!$F$6542:$F$6977,"amistad")</x:f>
        <x:v>1</x:v>
      </x:c>
    </x:row>
    <x:row r="6935" ht="23" customHeight="1">
      <x:c r="A6935" s="4" t="str">
        <x:v>Sevilla</x:v>
      </x:c>
      <x:c r="B6935" s="4" t="str">
        <x:v>4.º ESO</x:v>
      </x:c>
      <x:c r="C6935" s="4" t="str">
        <x:v>A</x:v>
      </x:c>
      <x:c r="D6935" s="13" t="str">
        <x:v>00530</x:v>
      </x:c>
      <x:c r="E6935" s="13" t="str">
        <x:v>00528</x:v>
      </x:c>
      <x:c r="F6935" s="4" t="str">
        <x:v>prediccion_amistad</x:v>
      </x:c>
      <x:c r="G6935" s="4"/>
      <x:c r="H6935" s="4" t="n">
        <x:f>COUNTIFS(Relaciones!$D$6542:$D$6977,E6935,Relaciones!$E$6542:$E$6977,D6935,Relaciones!$F$6542:$F$6977,"amistad")</x:f>
        <x:v>1</x:v>
      </x:c>
    </x:row>
    <x:row r="6936" ht="23" customHeight="1">
      <x:c r="A6936" s="4" t="str">
        <x:v>Sevilla</x:v>
      </x:c>
      <x:c r="B6936" s="4" t="str">
        <x:v>4.º ESO</x:v>
      </x:c>
      <x:c r="C6936" s="4" t="str">
        <x:v>A</x:v>
      </x:c>
      <x:c r="D6936" s="13" t="str">
        <x:v>00530</x:v>
      </x:c>
      <x:c r="E6936" s="13" t="str">
        <x:v>00531</x:v>
      </x:c>
      <x:c r="F6936" s="4" t="str">
        <x:v>prediccion_amistad</x:v>
      </x:c>
      <x:c r="G6936" s="4"/>
      <x:c r="H6936" s="4" t="n">
        <x:f>COUNTIFS(Relaciones!$D$6542:$D$6977,E6936,Relaciones!$E$6542:$E$6977,D6936,Relaciones!$F$6542:$F$6977,"amistad")</x:f>
        <x:v>1</x:v>
      </x:c>
    </x:row>
    <x:row r="6937" ht="23" customHeight="1">
      <x:c r="A6937" s="4" t="str">
        <x:v>Sevilla</x:v>
      </x:c>
      <x:c r="B6937" s="4" t="str">
        <x:v>4.º ESO</x:v>
      </x:c>
      <x:c r="C6937" s="4" t="str">
        <x:v>A</x:v>
      </x:c>
      <x:c r="D6937" s="13" t="str">
        <x:v>00530</x:v>
      </x:c>
      <x:c r="E6937" s="13" t="str">
        <x:v>00532</x:v>
      </x:c>
      <x:c r="F6937" s="4" t="str">
        <x:v>prediccion_amistad</x:v>
      </x:c>
      <x:c r="G6937" s="4"/>
      <x:c r="H6937" s="4" t="n">
        <x:f>COUNTIFS(Relaciones!$D$6542:$D$6977,E6937,Relaciones!$E$6542:$E$6977,D6937,Relaciones!$F$6542:$F$6977,"amistad")</x:f>
        <x:v>1</x:v>
      </x:c>
    </x:row>
    <x:row r="6938" ht="23" customHeight="1">
      <x:c r="A6938" s="4" t="str">
        <x:v>Sevilla</x:v>
      </x:c>
      <x:c r="B6938" s="4" t="str">
        <x:v>4.º ESO</x:v>
      </x:c>
      <x:c r="C6938" s="4" t="str">
        <x:v>A</x:v>
      </x:c>
      <x:c r="D6938" s="13" t="str">
        <x:v>00531</x:v>
      </x:c>
      <x:c r="E6938" s="13" t="str">
        <x:v>00516</x:v>
      </x:c>
      <x:c r="F6938" s="4" t="str">
        <x:v>prediccion_amistad</x:v>
      </x:c>
      <x:c r="G6938" s="4"/>
      <x:c r="H6938" s="4" t="n">
        <x:f>COUNTIFS(Relaciones!$D$6542:$D$6977,E6938,Relaciones!$E$6542:$E$6977,D6938,Relaciones!$F$6542:$F$6977,"amistad")</x:f>
        <x:v>1</x:v>
      </x:c>
    </x:row>
    <x:row r="6939" ht="23" customHeight="1">
      <x:c r="A6939" s="4" t="str">
        <x:v>Sevilla</x:v>
      </x:c>
      <x:c r="B6939" s="4" t="str">
        <x:v>4.º ESO</x:v>
      </x:c>
      <x:c r="C6939" s="4" t="str">
        <x:v>A</x:v>
      </x:c>
      <x:c r="D6939" s="13" t="str">
        <x:v>00531</x:v>
      </x:c>
      <x:c r="E6939" s="13" t="str">
        <x:v>00518</x:v>
      </x:c>
      <x:c r="F6939" s="4" t="str">
        <x:v>prediccion_amistad</x:v>
      </x:c>
      <x:c r="G6939" s="4"/>
      <x:c r="H6939" s="4" t="n">
        <x:f>COUNTIFS(Relaciones!$D$6542:$D$6977,E6939,Relaciones!$E$6542:$E$6977,D6939,Relaciones!$F$6542:$F$6977,"amistad")</x:f>
        <x:v>1</x:v>
      </x:c>
    </x:row>
    <x:row r="6940" ht="23" customHeight="1">
      <x:c r="A6940" s="4" t="str">
        <x:v>Sevilla</x:v>
      </x:c>
      <x:c r="B6940" s="4" t="str">
        <x:v>4.º ESO</x:v>
      </x:c>
      <x:c r="C6940" s="4" t="str">
        <x:v>A</x:v>
      </x:c>
      <x:c r="D6940" s="13" t="str">
        <x:v>00531</x:v>
      </x:c>
      <x:c r="E6940" s="13" t="str">
        <x:v>00529</x:v>
      </x:c>
      <x:c r="F6940" s="4" t="str">
        <x:v>prediccion_amistad</x:v>
      </x:c>
      <x:c r="G6940" s="4"/>
      <x:c r="H6940" s="4" t="n">
        <x:f>COUNTIFS(Relaciones!$D$6542:$D$6977,E6940,Relaciones!$E$6542:$E$6977,D6940,Relaciones!$F$6542:$F$6977,"amistad")</x:f>
        <x:v>1</x:v>
      </x:c>
    </x:row>
    <x:row r="6941" ht="23" customHeight="1">
      <x:c r="A6941" s="4" t="str">
        <x:v>Sevilla</x:v>
      </x:c>
      <x:c r="B6941" s="4" t="str">
        <x:v>4.º ESO</x:v>
      </x:c>
      <x:c r="C6941" s="4" t="str">
        <x:v>A</x:v>
      </x:c>
      <x:c r="D6941" s="13" t="str">
        <x:v>00531</x:v>
      </x:c>
      <x:c r="E6941" s="13" t="str">
        <x:v>00530</x:v>
      </x:c>
      <x:c r="F6941" s="4" t="str">
        <x:v>prediccion_amistad</x:v>
      </x:c>
      <x:c r="G6941" s="4"/>
      <x:c r="H6941" s="4" t="n">
        <x:f>COUNTIFS(Relaciones!$D$6542:$D$6977,E6941,Relaciones!$E$6542:$E$6977,D6941,Relaciones!$F$6542:$F$6977,"amistad")</x:f>
        <x:v>1</x:v>
      </x:c>
    </x:row>
    <x:row r="6942" ht="23" customHeight="1">
      <x:c r="A6942" s="4" t="str">
        <x:v>Sevilla</x:v>
      </x:c>
      <x:c r="B6942" s="4" t="str">
        <x:v>4.º ESO</x:v>
      </x:c>
      <x:c r="C6942" s="4" t="str">
        <x:v>A</x:v>
      </x:c>
      <x:c r="D6942" s="13" t="str">
        <x:v>00531</x:v>
      </x:c>
      <x:c r="E6942" s="13" t="str">
        <x:v>00532</x:v>
      </x:c>
      <x:c r="F6942" s="4" t="str">
        <x:v>prediccion_amistad</x:v>
      </x:c>
      <x:c r="G6942" s="4"/>
      <x:c r="H6942" s="4" t="n">
        <x:f>COUNTIFS(Relaciones!$D$6542:$D$6977,E6942,Relaciones!$E$6542:$E$6977,D6942,Relaciones!$F$6542:$F$6977,"amistad")</x:f>
        <x:v>1</x:v>
      </x:c>
    </x:row>
    <x:row r="6943" ht="23" customHeight="1">
      <x:c r="A6943" s="4" t="str">
        <x:v>Sevilla</x:v>
      </x:c>
      <x:c r="B6943" s="4" t="str">
        <x:v>4.º ESO</x:v>
      </x:c>
      <x:c r="C6943" s="4" t="str">
        <x:v>A</x:v>
      </x:c>
      <x:c r="D6943" s="13" t="str">
        <x:v>00532</x:v>
      </x:c>
      <x:c r="E6943" s="13" t="str">
        <x:v>00517</x:v>
      </x:c>
      <x:c r="F6943" s="4" t="str">
        <x:v>prediccion_amistad</x:v>
      </x:c>
      <x:c r="G6943" s="4"/>
      <x:c r="H6943" s="4" t="n">
        <x:f>COUNTIFS(Relaciones!$D$6542:$D$6977,E6943,Relaciones!$E$6542:$E$6977,D6943,Relaciones!$F$6542:$F$6977,"amistad")</x:f>
        <x:v>1</x:v>
      </x:c>
    </x:row>
    <x:row r="6944" ht="23" customHeight="1">
      <x:c r="A6944" s="4" t="str">
        <x:v>Sevilla</x:v>
      </x:c>
      <x:c r="B6944" s="4" t="str">
        <x:v>4.º ESO</x:v>
      </x:c>
      <x:c r="C6944" s="4" t="str">
        <x:v>A</x:v>
      </x:c>
      <x:c r="D6944" s="13" t="str">
        <x:v>00532</x:v>
      </x:c>
      <x:c r="E6944" s="13" t="str">
        <x:v>00520</x:v>
      </x:c>
      <x:c r="F6944" s="4" t="str">
        <x:v>prediccion_amistad</x:v>
      </x:c>
      <x:c r="G6944" s="4"/>
      <x:c r="H6944" s="4" t="n">
        <x:f>COUNTIFS(Relaciones!$D$6542:$D$6977,E6944,Relaciones!$E$6542:$E$6977,D6944,Relaciones!$F$6542:$F$6977,"amistad")</x:f>
        <x:v>1</x:v>
      </x:c>
    </x:row>
    <x:row r="6945" ht="23" customHeight="1">
      <x:c r="A6945" s="4" t="str">
        <x:v>Sevilla</x:v>
      </x:c>
      <x:c r="B6945" s="4" t="str">
        <x:v>4.º ESO</x:v>
      </x:c>
      <x:c r="C6945" s="4" t="str">
        <x:v>A</x:v>
      </x:c>
      <x:c r="D6945" s="13" t="str">
        <x:v>00532</x:v>
      </x:c>
      <x:c r="E6945" s="13" t="str">
        <x:v>00530</x:v>
      </x:c>
      <x:c r="F6945" s="4" t="str">
        <x:v>prediccion_amistad</x:v>
      </x:c>
      <x:c r="G6945" s="4"/>
      <x:c r="H6945" s="4" t="n">
        <x:f>COUNTIFS(Relaciones!$D$6542:$D$6977,E6945,Relaciones!$E$6542:$E$6977,D6945,Relaciones!$F$6542:$F$6977,"amistad")</x:f>
        <x:v>1</x:v>
      </x:c>
    </x:row>
    <x:row r="6946" ht="23" customHeight="1">
      <x:c r="A6946" s="4" t="str">
        <x:v>Sevilla</x:v>
      </x:c>
      <x:c r="B6946" s="4" t="str">
        <x:v>4.º ESO</x:v>
      </x:c>
      <x:c r="C6946" s="4" t="str">
        <x:v>A</x:v>
      </x:c>
      <x:c r="D6946" s="13" t="str">
        <x:v>00532</x:v>
      </x:c>
      <x:c r="E6946" s="13" t="str">
        <x:v>00531</x:v>
      </x:c>
      <x:c r="F6946" s="4" t="str">
        <x:v>prediccion_amistad</x:v>
      </x:c>
      <x:c r="G6946" s="4"/>
      <x:c r="H6946" s="4" t="n">
        <x:f>COUNTIFS(Relaciones!$D$6542:$D$6977,E6946,Relaciones!$E$6542:$E$6977,D6946,Relaciones!$F$6542:$F$6977,"amistad")</x:f>
        <x:v>1</x:v>
      </x:c>
    </x:row>
    <x:row r="6947" ht="23" customHeight="1">
      <x:c r="A6947" s="4" t="str">
        <x:v>Sevilla</x:v>
      </x:c>
      <x:c r="B6947" s="4" t="str">
        <x:v>4.º ESO</x:v>
      </x:c>
      <x:c r="C6947" s="4" t="str">
        <x:v>A</x:v>
      </x:c>
      <x:c r="D6947" s="13" t="str">
        <x:v>00506</x:v>
      </x:c>
      <x:c r="E6947" s="13" t="str">
        <x:v>00511</x:v>
      </x:c>
      <x:c r="F6947" s="4" t="str">
        <x:v>prediccion_rechazo</x:v>
      </x:c>
      <x:c r="G6947" s="4"/>
      <x:c r="H6947" s="4" t="n">
        <x:f>COUNTIFS(Relaciones!$D$6542:$D$6977,E6947,Relaciones!$E$6542:$E$6977,D6947,Relaciones!$F$6542:$F$6977,"rechazo")</x:f>
        <x:v>0</x:v>
      </x:c>
    </x:row>
    <x:row r="6948" ht="23" customHeight="1">
      <x:c r="A6948" s="4" t="str">
        <x:v>Sevilla</x:v>
      </x:c>
      <x:c r="B6948" s="4" t="str">
        <x:v>4.º ESO</x:v>
      </x:c>
      <x:c r="C6948" s="4" t="str">
        <x:v>A</x:v>
      </x:c>
      <x:c r="D6948" s="13" t="str">
        <x:v>00506</x:v>
      </x:c>
      <x:c r="E6948" s="13" t="str">
        <x:v>00525</x:v>
      </x:c>
      <x:c r="F6948" s="4" t="str">
        <x:v>prediccion_rechazo</x:v>
      </x:c>
      <x:c r="G6948" s="4"/>
      <x:c r="H6948" s="4" t="n">
        <x:f>COUNTIFS(Relaciones!$D$6542:$D$6977,E6948,Relaciones!$E$6542:$E$6977,D6948,Relaciones!$F$6542:$F$6977,"rechazo")</x:f>
        <x:v>1</x:v>
      </x:c>
    </x:row>
    <x:row r="6949" ht="23" customHeight="1">
      <x:c r="A6949" s="4" t="str">
        <x:v>Sevilla</x:v>
      </x:c>
      <x:c r="B6949" s="4" t="str">
        <x:v>4.º ESO</x:v>
      </x:c>
      <x:c r="C6949" s="4" t="str">
        <x:v>A</x:v>
      </x:c>
      <x:c r="D6949" s="13" t="str">
        <x:v>00509</x:v>
      </x:c>
      <x:c r="E6949" s="13" t="str">
        <x:v>00514</x:v>
      </x:c>
      <x:c r="F6949" s="4" t="str">
        <x:v>prediccion_rechazo</x:v>
      </x:c>
      <x:c r="G6949" s="4"/>
      <x:c r="H6949" s="4" t="n">
        <x:f>COUNTIFS(Relaciones!$D$6542:$D$6977,E6949,Relaciones!$E$6542:$E$6977,D6949,Relaciones!$F$6542:$F$6977,"rechazo")</x:f>
        <x:v>0</x:v>
      </x:c>
    </x:row>
    <x:row r="6950" ht="23" customHeight="1">
      <x:c r="A6950" s="4" t="str">
        <x:v>Sevilla</x:v>
      </x:c>
      <x:c r="B6950" s="4" t="str">
        <x:v>4.º ESO</x:v>
      </x:c>
      <x:c r="C6950" s="4" t="str">
        <x:v>A</x:v>
      </x:c>
      <x:c r="D6950" s="13" t="str">
        <x:v>00510</x:v>
      </x:c>
      <x:c r="E6950" s="13" t="str">
        <x:v>00529</x:v>
      </x:c>
      <x:c r="F6950" s="4" t="str">
        <x:v>prediccion_rechazo</x:v>
      </x:c>
      <x:c r="G6950" s="4"/>
      <x:c r="H6950" s="4" t="n">
        <x:f>COUNTIFS(Relaciones!$D$6542:$D$6977,E6950,Relaciones!$E$6542:$E$6977,D6950,Relaciones!$F$6542:$F$6977,"rechazo")</x:f>
        <x:v>1</x:v>
      </x:c>
    </x:row>
    <x:row r="6951" ht="23" customHeight="1">
      <x:c r="A6951" s="4" t="str">
        <x:v>Sevilla</x:v>
      </x:c>
      <x:c r="B6951" s="4" t="str">
        <x:v>4.º ESO</x:v>
      </x:c>
      <x:c r="C6951" s="4" t="str">
        <x:v>A</x:v>
      </x:c>
      <x:c r="D6951" s="13" t="str">
        <x:v>00511</x:v>
      </x:c>
      <x:c r="E6951" s="13" t="str">
        <x:v>00530</x:v>
      </x:c>
      <x:c r="F6951" s="4" t="str">
        <x:v>prediccion_rechazo</x:v>
      </x:c>
      <x:c r="G6951" s="4"/>
      <x:c r="H6951" s="4" t="n">
        <x:f>COUNTIFS(Relaciones!$D$6542:$D$6977,E6951,Relaciones!$E$6542:$E$6977,D6951,Relaciones!$F$6542:$F$6977,"rechazo")</x:f>
        <x:v>1</x:v>
      </x:c>
    </x:row>
    <x:row r="6952" ht="23" customHeight="1">
      <x:c r="A6952" s="4" t="str">
        <x:v>Sevilla</x:v>
      </x:c>
      <x:c r="B6952" s="4" t="str">
        <x:v>4.º ESO</x:v>
      </x:c>
      <x:c r="C6952" s="4" t="str">
        <x:v>A</x:v>
      </x:c>
      <x:c r="D6952" s="13" t="str">
        <x:v>00512</x:v>
      </x:c>
      <x:c r="E6952" s="13" t="str">
        <x:v>00517</x:v>
      </x:c>
      <x:c r="F6952" s="4" t="str">
        <x:v>prediccion_rechazo</x:v>
      </x:c>
      <x:c r="G6952" s="4"/>
      <x:c r="H6952" s="4" t="n">
        <x:f>COUNTIFS(Relaciones!$D$6542:$D$6977,E6952,Relaciones!$E$6542:$E$6977,D6952,Relaciones!$F$6542:$F$6977,"rechazo")</x:f>
        <x:v>0</x:v>
      </x:c>
    </x:row>
    <x:row r="6953" ht="23" customHeight="1">
      <x:c r="A6953" s="4" t="str">
        <x:v>Sevilla</x:v>
      </x:c>
      <x:c r="B6953" s="4" t="str">
        <x:v>4.º ESO</x:v>
      </x:c>
      <x:c r="C6953" s="4" t="str">
        <x:v>A</x:v>
      </x:c>
      <x:c r="D6953" s="13" t="str">
        <x:v>00512</x:v>
      </x:c>
      <x:c r="E6953" s="13" t="str">
        <x:v>00531</x:v>
      </x:c>
      <x:c r="F6953" s="4" t="str">
        <x:v>prediccion_rechazo</x:v>
      </x:c>
      <x:c r="G6953" s="4"/>
      <x:c r="H6953" s="4" t="n">
        <x:f>COUNTIFS(Relaciones!$D$6542:$D$6977,E6953,Relaciones!$E$6542:$E$6977,D6953,Relaciones!$F$6542:$F$6977,"rechazo")</x:f>
        <x:v>1</x:v>
      </x:c>
    </x:row>
    <x:row r="6954" ht="23" customHeight="1">
      <x:c r="A6954" s="4" t="str">
        <x:v>Sevilla</x:v>
      </x:c>
      <x:c r="B6954" s="4" t="str">
        <x:v>4.º ESO</x:v>
      </x:c>
      <x:c r="C6954" s="4" t="str">
        <x:v>A</x:v>
      </x:c>
      <x:c r="D6954" s="13" t="str">
        <x:v>00515</x:v>
      </x:c>
      <x:c r="E6954" s="13" t="str">
        <x:v>00520</x:v>
      </x:c>
      <x:c r="F6954" s="4" t="str">
        <x:v>prediccion_rechazo</x:v>
      </x:c>
      <x:c r="G6954" s="4"/>
      <x:c r="H6954" s="4" t="n">
        <x:f>COUNTIFS(Relaciones!$D$6542:$D$6977,E6954,Relaciones!$E$6542:$E$6977,D6954,Relaciones!$F$6542:$F$6977,"rechazo")</x:f>
        <x:v>0</x:v>
      </x:c>
    </x:row>
    <x:row r="6955" ht="23" customHeight="1">
      <x:c r="A6955" s="4" t="str">
        <x:v>Sevilla</x:v>
      </x:c>
      <x:c r="B6955" s="4" t="str">
        <x:v>4.º ESO</x:v>
      </x:c>
      <x:c r="C6955" s="4" t="str">
        <x:v>A</x:v>
      </x:c>
      <x:c r="D6955" s="13" t="str">
        <x:v>00516</x:v>
      </x:c>
      <x:c r="E6955" s="13" t="str">
        <x:v>00530</x:v>
      </x:c>
      <x:c r="F6955" s="4" t="str">
        <x:v>prediccion_rechazo</x:v>
      </x:c>
      <x:c r="G6955" s="4"/>
      <x:c r="H6955" s="4" t="n">
        <x:f>COUNTIFS(Relaciones!$D$6542:$D$6977,E6955,Relaciones!$E$6542:$E$6977,D6955,Relaciones!$F$6542:$F$6977,"rechazo")</x:f>
        <x:v>1</x:v>
      </x:c>
    </x:row>
    <x:row r="6956" ht="23" customHeight="1">
      <x:c r="A6956" s="4" t="str">
        <x:v>Sevilla</x:v>
      </x:c>
      <x:c r="B6956" s="4" t="str">
        <x:v>4.º ESO</x:v>
      </x:c>
      <x:c r="C6956" s="4" t="str">
        <x:v>A</x:v>
      </x:c>
      <x:c r="D6956" s="13" t="str">
        <x:v>00518</x:v>
      </x:c>
      <x:c r="E6956" s="13" t="str">
        <x:v>00523</x:v>
      </x:c>
      <x:c r="F6956" s="4" t="str">
        <x:v>prediccion_rechazo</x:v>
      </x:c>
      <x:c r="G6956" s="4"/>
      <x:c r="H6956" s="4" t="n">
        <x:f>COUNTIFS(Relaciones!$D$6542:$D$6977,E6956,Relaciones!$E$6542:$E$6977,D6956,Relaciones!$F$6542:$F$6977,"rechazo")</x:f>
        <x:v>0</x:v>
      </x:c>
    </x:row>
    <x:row r="6957" ht="23" customHeight="1">
      <x:c r="A6957" s="4" t="str">
        <x:v>Sevilla</x:v>
      </x:c>
      <x:c r="B6957" s="4" t="str">
        <x:v>4.º ESO</x:v>
      </x:c>
      <x:c r="C6957" s="4" t="str">
        <x:v>A</x:v>
      </x:c>
      <x:c r="D6957" s="13" t="str">
        <x:v>00519</x:v>
      </x:c>
      <x:c r="E6957" s="13" t="str">
        <x:v>00510</x:v>
      </x:c>
      <x:c r="F6957" s="4" t="str">
        <x:v>prediccion_rechazo</x:v>
      </x:c>
      <x:c r="G6957" s="4"/>
      <x:c r="H6957" s="4" t="n">
        <x:f>COUNTIFS(Relaciones!$D$6542:$D$6977,E6957,Relaciones!$E$6542:$E$6977,D6957,Relaciones!$F$6542:$F$6977,"rechazo")</x:f>
        <x:v>1</x:v>
      </x:c>
    </x:row>
    <x:row r="6958" ht="23" customHeight="1">
      <x:c r="A6958" s="4" t="str">
        <x:v>Sevilla</x:v>
      </x:c>
      <x:c r="B6958" s="4" t="str">
        <x:v>4.º ESO</x:v>
      </x:c>
      <x:c r="C6958" s="4" t="str">
        <x:v>A</x:v>
      </x:c>
      <x:c r="D6958" s="13" t="str">
        <x:v>00521</x:v>
      </x:c>
      <x:c r="E6958" s="13" t="str">
        <x:v>00526</x:v>
      </x:c>
      <x:c r="F6958" s="4" t="str">
        <x:v>prediccion_rechazo</x:v>
      </x:c>
      <x:c r="G6958" s="4"/>
      <x:c r="H6958" s="4" t="n">
        <x:f>COUNTIFS(Relaciones!$D$6542:$D$6977,E6958,Relaciones!$E$6542:$E$6977,D6958,Relaciones!$F$6542:$F$6977,"rechazo")</x:f>
        <x:v>0</x:v>
      </x:c>
    </x:row>
    <x:row r="6959" ht="23" customHeight="1">
      <x:c r="A6959" s="4" t="str">
        <x:v>Sevilla</x:v>
      </x:c>
      <x:c r="B6959" s="4" t="str">
        <x:v>4.º ESO</x:v>
      </x:c>
      <x:c r="C6959" s="4" t="str">
        <x:v>A</x:v>
      </x:c>
      <x:c r="D6959" s="13" t="str">
        <x:v>00524</x:v>
      </x:c>
      <x:c r="E6959" s="13" t="str">
        <x:v>00515</x:v>
      </x:c>
      <x:c r="F6959" s="4" t="str">
        <x:v>prediccion_rechazo</x:v>
      </x:c>
      <x:c r="G6959" s="4"/>
      <x:c r="H6959" s="4" t="n">
        <x:f>COUNTIFS(Relaciones!$D$6542:$D$6977,E6959,Relaciones!$E$6542:$E$6977,D6959,Relaciones!$F$6542:$F$6977,"rechazo")</x:f>
        <x:v>1</x:v>
      </x:c>
    </x:row>
    <x:row r="6960" ht="23" customHeight="1">
      <x:c r="A6960" s="4" t="str">
        <x:v>Sevilla</x:v>
      </x:c>
      <x:c r="B6960" s="4" t="str">
        <x:v>4.º ESO</x:v>
      </x:c>
      <x:c r="C6960" s="4" t="str">
        <x:v>A</x:v>
      </x:c>
      <x:c r="D6960" s="13" t="str">
        <x:v>00524</x:v>
      </x:c>
      <x:c r="E6960" s="13" t="str">
        <x:v>00529</x:v>
      </x:c>
      <x:c r="F6960" s="4" t="str">
        <x:v>prediccion_rechazo</x:v>
      </x:c>
      <x:c r="G6960" s="4"/>
      <x:c r="H6960" s="4" t="n">
        <x:f>COUNTIFS(Relaciones!$D$6542:$D$6977,E6960,Relaciones!$E$6542:$E$6977,D6960,Relaciones!$F$6542:$F$6977,"rechazo")</x:f>
        <x:v>0</x:v>
      </x:c>
    </x:row>
    <x:row r="6961" ht="23" customHeight="1">
      <x:c r="A6961" s="4" t="str">
        <x:v>Sevilla</x:v>
      </x:c>
      <x:c r="B6961" s="4" t="str">
        <x:v>4.º ESO</x:v>
      </x:c>
      <x:c r="C6961" s="4" t="str">
        <x:v>A</x:v>
      </x:c>
      <x:c r="D6961" s="13" t="str">
        <x:v>00526</x:v>
      </x:c>
      <x:c r="E6961" s="13" t="str">
        <x:v>00517</x:v>
      </x:c>
      <x:c r="F6961" s="4" t="str">
        <x:v>prediccion_rechazo</x:v>
      </x:c>
      <x:c r="G6961" s="4"/>
      <x:c r="H6961" s="4" t="n">
        <x:f>COUNTIFS(Relaciones!$D$6542:$D$6977,E6961,Relaciones!$E$6542:$E$6977,D6961,Relaciones!$F$6542:$F$6977,"rechazo")</x:f>
        <x:v>1</x:v>
      </x:c>
    </x:row>
    <x:row r="6962" ht="23" customHeight="1">
      <x:c r="A6962" s="4" t="str">
        <x:v>Sevilla</x:v>
      </x:c>
      <x:c r="B6962" s="4" t="str">
        <x:v>4.º ESO</x:v>
      </x:c>
      <x:c r="C6962" s="4" t="str">
        <x:v>A</x:v>
      </x:c>
      <x:c r="D6962" s="13" t="str">
        <x:v>00527</x:v>
      </x:c>
      <x:c r="E6962" s="13" t="str">
        <x:v>00532</x:v>
      </x:c>
      <x:c r="F6962" s="4" t="str">
        <x:v>prediccion_rechazo</x:v>
      </x:c>
      <x:c r="G6962" s="4"/>
      <x:c r="H6962" s="4" t="n">
        <x:f>COUNTIFS(Relaciones!$D$6542:$D$6977,E6962,Relaciones!$E$6542:$E$6977,D6962,Relaciones!$F$6542:$F$6977,"rechazo")</x:f>
        <x:v>0</x:v>
      </x:c>
    </x:row>
    <x:row r="6963" ht="23" customHeight="1">
      <x:c r="A6963" s="4" t="str">
        <x:v>Sevilla</x:v>
      </x:c>
      <x:c r="B6963" s="4" t="str">
        <x:v>4.º ESO</x:v>
      </x:c>
      <x:c r="C6963" s="4" t="str">
        <x:v>A</x:v>
      </x:c>
      <x:c r="D6963" s="13" t="str">
        <x:v>00529</x:v>
      </x:c>
      <x:c r="E6963" s="13" t="str">
        <x:v>00520</x:v>
      </x:c>
      <x:c r="F6963" s="4" t="str">
        <x:v>prediccion_rechazo</x:v>
      </x:c>
      <x:c r="G6963" s="4"/>
      <x:c r="H6963" s="4" t="n">
        <x:f>COUNTIFS(Relaciones!$D$6542:$D$6977,E6963,Relaciones!$E$6542:$E$6977,D6963,Relaciones!$F$6542:$F$6977,"rechazo")</x:f>
        <x:v>1</x:v>
      </x:c>
    </x:row>
    <x:row r="6964" ht="23" customHeight="1">
      <x:c r="A6964" s="4" t="str">
        <x:v>Sevilla</x:v>
      </x:c>
      <x:c r="B6964" s="4" t="str">
        <x:v>4.º ESO</x:v>
      </x:c>
      <x:c r="C6964" s="4" t="str">
        <x:v>A</x:v>
      </x:c>
      <x:c r="D6964" s="13" t="str">
        <x:v>00530</x:v>
      </x:c>
      <x:c r="E6964" s="13" t="str">
        <x:v>00506</x:v>
      </x:c>
      <x:c r="F6964" s="4" t="str">
        <x:v>prediccion_rechazo</x:v>
      </x:c>
      <x:c r="G6964" s="4"/>
      <x:c r="H6964" s="4" t="n">
        <x:f>COUNTIFS(Relaciones!$D$6542:$D$6977,E6964,Relaciones!$E$6542:$E$6977,D6964,Relaciones!$F$6542:$F$6977,"rechazo")</x:f>
        <x:v>1</x:v>
      </x:c>
    </x:row>
    <x:row r="6965" ht="23" customHeight="1">
      <x:c r="A6965" s="4" t="str">
        <x:v>Sevilla</x:v>
      </x:c>
      <x:c r="B6965" s="4" t="str">
        <x:v>4.º ESO</x:v>
      </x:c>
      <x:c r="C6965" s="4" t="str">
        <x:v>A</x:v>
      </x:c>
      <x:c r="D6965" s="13" t="str">
        <x:v>00530</x:v>
      </x:c>
      <x:c r="E6965" s="13" t="str">
        <x:v>00507</x:v>
      </x:c>
      <x:c r="F6965" s="4" t="str">
        <x:v>prediccion_rechazo</x:v>
      </x:c>
      <x:c r="G6965" s="4"/>
      <x:c r="H6965" s="4" t="n">
        <x:f>COUNTIFS(Relaciones!$D$6542:$D$6977,E6965,Relaciones!$E$6542:$E$6977,D6965,Relaciones!$F$6542:$F$6977,"rechazo")</x:f>
        <x:v>1</x:v>
      </x:c>
    </x:row>
    <x:row r="6966" ht="23" customHeight="1">
      <x:c r="A6966" s="4" t="str">
        <x:v>Sevilla</x:v>
      </x:c>
      <x:c r="B6966" s="4" t="str">
        <x:v>4.º ESO</x:v>
      </x:c>
      <x:c r="C6966" s="4" t="str">
        <x:v>A</x:v>
      </x:c>
      <x:c r="D6966" s="13" t="str">
        <x:v>00530</x:v>
      </x:c>
      <x:c r="E6966" s="13" t="str">
        <x:v>00508</x:v>
      </x:c>
      <x:c r="F6966" s="4" t="str">
        <x:v>prediccion_rechazo</x:v>
      </x:c>
      <x:c r="G6966" s="4"/>
      <x:c r="H6966" s="4" t="n">
        <x:f>COUNTIFS(Relaciones!$D$6542:$D$6977,E6966,Relaciones!$E$6542:$E$6977,D6966,Relaciones!$F$6542:$F$6977,"rechazo")</x:f>
        <x:v>1</x:v>
      </x:c>
    </x:row>
    <x:row r="6967" ht="23" customHeight="1">
      <x:c r="A6967" s="4" t="str">
        <x:v>Sevilla</x:v>
      </x:c>
      <x:c r="B6967" s="4" t="str">
        <x:v>4.º ESO</x:v>
      </x:c>
      <x:c r="C6967" s="4" t="str">
        <x:v>A</x:v>
      </x:c>
      <x:c r="D6967" s="13" t="str">
        <x:v>00530</x:v>
      </x:c>
      <x:c r="E6967" s="13" t="str">
        <x:v>00510</x:v>
      </x:c>
      <x:c r="F6967" s="4" t="str">
        <x:v>prediccion_rechazo</x:v>
      </x:c>
      <x:c r="G6967" s="4"/>
      <x:c r="H6967" s="4" t="n">
        <x:f>COUNTIFS(Relaciones!$D$6542:$D$6977,E6967,Relaciones!$E$6542:$E$6977,D6967,Relaciones!$F$6542:$F$6977,"rechazo")</x:f>
        <x:v>1</x:v>
      </x:c>
    </x:row>
    <x:row r="6968" ht="23" customHeight="1">
      <x:c r="A6968" s="4" t="str">
        <x:v>Sevilla</x:v>
      </x:c>
      <x:c r="B6968" s="4" t="str">
        <x:v>4.º ESO</x:v>
      </x:c>
      <x:c r="C6968" s="4" t="str">
        <x:v>A</x:v>
      </x:c>
      <x:c r="D6968" s="13" t="str">
        <x:v>00530</x:v>
      </x:c>
      <x:c r="E6968" s="13" t="str">
        <x:v>00511</x:v>
      </x:c>
      <x:c r="F6968" s="4" t="str">
        <x:v>prediccion_rechazo</x:v>
      </x:c>
      <x:c r="G6968" s="4"/>
      <x:c r="H6968" s="4" t="n">
        <x:f>COUNTIFS(Relaciones!$D$6542:$D$6977,E6968,Relaciones!$E$6542:$E$6977,D6968,Relaciones!$F$6542:$F$6977,"rechazo")</x:f>
        <x:v>1</x:v>
      </x:c>
    </x:row>
    <x:row r="6969" ht="23" customHeight="1">
      <x:c r="A6969" s="4" t="str">
        <x:v>Sevilla</x:v>
      </x:c>
      <x:c r="B6969" s="4" t="str">
        <x:v>4.º ESO</x:v>
      </x:c>
      <x:c r="C6969" s="4" t="str">
        <x:v>A</x:v>
      </x:c>
      <x:c r="D6969" s="13" t="str">
        <x:v>00530</x:v>
      </x:c>
      <x:c r="E6969" s="13" t="str">
        <x:v>00512</x:v>
      </x:c>
      <x:c r="F6969" s="4" t="str">
        <x:v>prediccion_rechazo</x:v>
      </x:c>
      <x:c r="G6969" s="4"/>
      <x:c r="H6969" s="4" t="n">
        <x:f>COUNTIFS(Relaciones!$D$6542:$D$6977,E6969,Relaciones!$E$6542:$E$6977,D6969,Relaciones!$F$6542:$F$6977,"rechazo")</x:f>
        <x:v>0</x:v>
      </x:c>
    </x:row>
    <x:row r="6970" ht="23" customHeight="1">
      <x:c r="A6970" s="4" t="str">
        <x:v>Sevilla</x:v>
      </x:c>
      <x:c r="B6970" s="4" t="str">
        <x:v>4.º ESO</x:v>
      </x:c>
      <x:c r="C6970" s="4" t="str">
        <x:v>A</x:v>
      </x:c>
      <x:c r="D6970" s="13" t="str">
        <x:v>00530</x:v>
      </x:c>
      <x:c r="E6970" s="13" t="str">
        <x:v>00513</x:v>
      </x:c>
      <x:c r="F6970" s="4" t="str">
        <x:v>prediccion_rechazo</x:v>
      </x:c>
      <x:c r="G6970" s="4"/>
      <x:c r="H6970" s="4" t="n">
        <x:f>COUNTIFS(Relaciones!$D$6542:$D$6977,E6970,Relaciones!$E$6542:$E$6977,D6970,Relaciones!$F$6542:$F$6977,"rechazo")</x:f>
        <x:v>1</x:v>
      </x:c>
    </x:row>
    <x:row r="6971" ht="23" customHeight="1">
      <x:c r="A6971" s="4" t="str">
        <x:v>Sevilla</x:v>
      </x:c>
      <x:c r="B6971" s="4" t="str">
        <x:v>4.º ESO</x:v>
      </x:c>
      <x:c r="C6971" s="4" t="str">
        <x:v>A</x:v>
      </x:c>
      <x:c r="D6971" s="13" t="str">
        <x:v>00530</x:v>
      </x:c>
      <x:c r="E6971" s="13" t="str">
        <x:v>00516</x:v>
      </x:c>
      <x:c r="F6971" s="4" t="str">
        <x:v>prediccion_rechazo</x:v>
      </x:c>
      <x:c r="G6971" s="4"/>
      <x:c r="H6971" s="4" t="n">
        <x:f>COUNTIFS(Relaciones!$D$6542:$D$6977,E6971,Relaciones!$E$6542:$E$6977,D6971,Relaciones!$F$6542:$F$6977,"rechazo")</x:f>
        <x:v>1</x:v>
      </x:c>
    </x:row>
    <x:row r="6972" ht="23" customHeight="1">
      <x:c r="A6972" s="4" t="str">
        <x:v>Sevilla</x:v>
      </x:c>
      <x:c r="B6972" s="4" t="str">
        <x:v>4.º ESO</x:v>
      </x:c>
      <x:c r="C6972" s="4" t="str">
        <x:v>A</x:v>
      </x:c>
      <x:c r="D6972" s="13" t="str">
        <x:v>00530</x:v>
      </x:c>
      <x:c r="E6972" s="13" t="str">
        <x:v>00518</x:v>
      </x:c>
      <x:c r="F6972" s="4" t="str">
        <x:v>prediccion_rechazo</x:v>
      </x:c>
      <x:c r="G6972" s="4"/>
      <x:c r="H6972" s="4" t="n">
        <x:f>COUNTIFS(Relaciones!$D$6542:$D$6977,E6972,Relaciones!$E$6542:$E$6977,D6972,Relaciones!$F$6542:$F$6977,"rechazo")</x:f>
        <x:v>1</x:v>
      </x:c>
    </x:row>
    <x:row r="6973" ht="23" customHeight="1">
      <x:c r="A6973" s="4" t="str">
        <x:v>Sevilla</x:v>
      </x:c>
      <x:c r="B6973" s="4" t="str">
        <x:v>4.º ESO</x:v>
      </x:c>
      <x:c r="C6973" s="4" t="str">
        <x:v>A</x:v>
      </x:c>
      <x:c r="D6973" s="13" t="str">
        <x:v>00530</x:v>
      </x:c>
      <x:c r="E6973" s="13" t="str">
        <x:v>00520</x:v>
      </x:c>
      <x:c r="F6973" s="4" t="str">
        <x:v>prediccion_rechazo</x:v>
      </x:c>
      <x:c r="G6973" s="4"/>
      <x:c r="H6973" s="4" t="n">
        <x:f>COUNTIFS(Relaciones!$D$6542:$D$6977,E6973,Relaciones!$E$6542:$E$6977,D6973,Relaciones!$F$6542:$F$6977,"rechazo")</x:f>
        <x:v>1</x:v>
      </x:c>
    </x:row>
    <x:row r="6974" ht="23" customHeight="1">
      <x:c r="A6974" s="4" t="str">
        <x:v>Sevilla</x:v>
      </x:c>
      <x:c r="B6974" s="4" t="str">
        <x:v>4.º ESO</x:v>
      </x:c>
      <x:c r="C6974" s="4" t="str">
        <x:v>A</x:v>
      </x:c>
      <x:c r="D6974" s="13" t="str">
        <x:v>00530</x:v>
      </x:c>
      <x:c r="E6974" s="13" t="str">
        <x:v>00522</x:v>
      </x:c>
      <x:c r="F6974" s="4" t="str">
        <x:v>prediccion_rechazo</x:v>
      </x:c>
      <x:c r="G6974" s="4"/>
      <x:c r="H6974" s="4" t="n">
        <x:f>COUNTIFS(Relaciones!$D$6542:$D$6977,E6974,Relaciones!$E$6542:$E$6977,D6974,Relaciones!$F$6542:$F$6977,"rechazo")</x:f>
        <x:v>1</x:v>
      </x:c>
    </x:row>
    <x:row r="6975" ht="23" customHeight="1">
      <x:c r="A6975" s="4" t="str">
        <x:v>Sevilla</x:v>
      </x:c>
      <x:c r="B6975" s="4" t="str">
        <x:v>4.º ESO</x:v>
      </x:c>
      <x:c r="C6975" s="4" t="str">
        <x:v>A</x:v>
      </x:c>
      <x:c r="D6975" s="13" t="str">
        <x:v>00530</x:v>
      </x:c>
      <x:c r="E6975" s="13" t="str">
        <x:v>00523</x:v>
      </x:c>
      <x:c r="F6975" s="4" t="str">
        <x:v>prediccion_rechazo</x:v>
      </x:c>
      <x:c r="G6975" s="4"/>
      <x:c r="H6975" s="4" t="n">
        <x:f>COUNTIFS(Relaciones!$D$6542:$D$6977,E6975,Relaciones!$E$6542:$E$6977,D6975,Relaciones!$F$6542:$F$6977,"rechazo")</x:f>
        <x:v>1</x:v>
      </x:c>
    </x:row>
    <x:row r="6976" ht="23" customHeight="1">
      <x:c r="A6976" s="4" t="str">
        <x:v>Sevilla</x:v>
      </x:c>
      <x:c r="B6976" s="4" t="str">
        <x:v>4.º ESO</x:v>
      </x:c>
      <x:c r="C6976" s="4" t="str">
        <x:v>A</x:v>
      </x:c>
      <x:c r="D6976" s="13" t="str">
        <x:v>00530</x:v>
      </x:c>
      <x:c r="E6976" s="13" t="str">
        <x:v>00524</x:v>
      </x:c>
      <x:c r="F6976" s="4" t="str">
        <x:v>prediccion_rechazo</x:v>
      </x:c>
      <x:c r="G6976" s="4"/>
      <x:c r="H6976" s="4" t="n">
        <x:f>COUNTIFS(Relaciones!$D$6542:$D$6977,E6976,Relaciones!$E$6542:$E$6977,D6976,Relaciones!$F$6542:$F$6977,"rechazo")</x:f>
        <x:v>1</x:v>
      </x:c>
    </x:row>
    <x:row r="6977" ht="23" customHeight="1">
      <x:c r="A6977" s="4" t="str">
        <x:v>Sevilla</x:v>
      </x:c>
      <x:c r="B6977" s="4" t="str">
        <x:v>4.º ESO</x:v>
      </x:c>
      <x:c r="C6977" s="4" t="str">
        <x:v>A</x:v>
      </x:c>
      <x:c r="D6977" s="13" t="str">
        <x:v>00530</x:v>
      </x:c>
      <x:c r="E6977" s="13" t="str">
        <x:v>00527</x:v>
      </x:c>
      <x:c r="F6977" s="4" t="str">
        <x:v>prediccion_rechazo</x:v>
      </x:c>
      <x:c r="G6977" s="4"/>
      <x:c r="H6977" s="4" t="n">
        <x:f>COUNTIFS(Relaciones!$D$6542:$D$6977,E6977,Relaciones!$E$6542:$E$6977,D6977,Relaciones!$F$6542:$F$6977,"rechazo")</x:f>
        <x:v>1</x:v>
      </x:c>
    </x:row>
    <x:row r="6978" ht="23" customHeight="1">
      <x:c r="A6978" s="4" t="str">
        <x:v>Sevilla</x:v>
      </x:c>
      <x:c r="B6978" s="4" t="str">
        <x:v>4.º ESO</x:v>
      </x:c>
      <x:c r="C6978" s="4" t="str">
        <x:v>B</x:v>
      </x:c>
      <x:c r="D6978" s="13" t="str">
        <x:v>00533</x:v>
      </x:c>
      <x:c r="E6978" s="13" t="str">
        <x:v>00534</x:v>
      </x:c>
      <x:c r="F6978" s="4" t="str">
        <x:v>amistad</x:v>
      </x:c>
      <x:c r="G6978" s="4" t="n">
        <x:f>COUNTIFS(Relaciones!$D$6978:$D$7253,E6978,Relaciones!$E$6978:$E$7253,D6978,Relaciones!$F$6978:$F$7253,F6978)</x:f>
        <x:v>1</x:v>
      </x:c>
      <x:c r="H6978" s="4"/>
    </x:row>
    <x:row r="6979" ht="23" customHeight="1">
      <x:c r="A6979" s="4" t="str">
        <x:v>Sevilla</x:v>
      </x:c>
      <x:c r="B6979" s="4" t="str">
        <x:v>4.º ESO</x:v>
      </x:c>
      <x:c r="C6979" s="4" t="str">
        <x:v>B</x:v>
      </x:c>
      <x:c r="D6979" s="13" t="str">
        <x:v>00533</x:v>
      </x:c>
      <x:c r="E6979" s="13" t="str">
        <x:v>00546</x:v>
      </x:c>
      <x:c r="F6979" s="4" t="str">
        <x:v>amistad</x:v>
      </x:c>
      <x:c r="G6979" s="4" t="n">
        <x:f>COUNTIFS(Relaciones!$D$6978:$D$7253,E6979,Relaciones!$E$6978:$E$7253,D6979,Relaciones!$F$6978:$F$7253,F6979)</x:f>
        <x:v>1</x:v>
      </x:c>
      <x:c r="H6979" s="4"/>
    </x:row>
    <x:row r="6980" ht="23" customHeight="1">
      <x:c r="A6980" s="4" t="str">
        <x:v>Sevilla</x:v>
      </x:c>
      <x:c r="B6980" s="4" t="str">
        <x:v>4.º ESO</x:v>
      </x:c>
      <x:c r="C6980" s="4" t="str">
        <x:v>B</x:v>
      </x:c>
      <x:c r="D6980" s="13" t="str">
        <x:v>00533</x:v>
      </x:c>
      <x:c r="E6980" s="13" t="str">
        <x:v>00547</x:v>
      </x:c>
      <x:c r="F6980" s="4" t="str">
        <x:v>amistad</x:v>
      </x:c>
      <x:c r="G6980" s="4" t="n">
        <x:f>COUNTIFS(Relaciones!$D$6978:$D$7253,E6980,Relaciones!$E$6978:$E$7253,D6980,Relaciones!$F$6978:$F$7253,F6980)</x:f>
        <x:v>1</x:v>
      </x:c>
      <x:c r="H6980" s="4"/>
    </x:row>
    <x:row r="6981" ht="23" customHeight="1">
      <x:c r="A6981" s="4" t="str">
        <x:v>Sevilla</x:v>
      </x:c>
      <x:c r="B6981" s="4" t="str">
        <x:v>4.º ESO</x:v>
      </x:c>
      <x:c r="C6981" s="4" t="str">
        <x:v>B</x:v>
      </x:c>
      <x:c r="D6981" s="13" t="str">
        <x:v>00534</x:v>
      </x:c>
      <x:c r="E6981" s="13" t="str">
        <x:v>00533</x:v>
      </x:c>
      <x:c r="F6981" s="4" t="str">
        <x:v>amistad</x:v>
      </x:c>
      <x:c r="G6981" s="4" t="n">
        <x:f>COUNTIFS(Relaciones!$D$6978:$D$7253,E6981,Relaciones!$E$6978:$E$7253,D6981,Relaciones!$F$6978:$F$7253,F6981)</x:f>
        <x:v>1</x:v>
      </x:c>
      <x:c r="H6981" s="4"/>
    </x:row>
    <x:row r="6982" ht="23" customHeight="1">
      <x:c r="A6982" s="4" t="str">
        <x:v>Sevilla</x:v>
      </x:c>
      <x:c r="B6982" s="4" t="str">
        <x:v>4.º ESO</x:v>
      </x:c>
      <x:c r="C6982" s="4" t="str">
        <x:v>B</x:v>
      </x:c>
      <x:c r="D6982" s="13" t="str">
        <x:v>00534</x:v>
      </x:c>
      <x:c r="E6982" s="13" t="str">
        <x:v>00535</x:v>
      </x:c>
      <x:c r="F6982" s="4" t="str">
        <x:v>amistad</x:v>
      </x:c>
      <x:c r="G6982" s="4" t="n">
        <x:f>COUNTIFS(Relaciones!$D$6978:$D$7253,E6982,Relaciones!$E$6978:$E$7253,D6982,Relaciones!$F$6978:$F$7253,F6982)</x:f>
        <x:v>1</x:v>
      </x:c>
      <x:c r="H6982" s="4"/>
    </x:row>
    <x:row r="6983" ht="23" customHeight="1">
      <x:c r="A6983" s="4" t="str">
        <x:v>Sevilla</x:v>
      </x:c>
      <x:c r="B6983" s="4" t="str">
        <x:v>4.º ESO</x:v>
      </x:c>
      <x:c r="C6983" s="4" t="str">
        <x:v>B</x:v>
      </x:c>
      <x:c r="D6983" s="13" t="str">
        <x:v>00535</x:v>
      </x:c>
      <x:c r="E6983" s="13" t="str">
        <x:v>00533</x:v>
      </x:c>
      <x:c r="F6983" s="4" t="str">
        <x:v>amistad</x:v>
      </x:c>
      <x:c r="G6983" s="4" t="n">
        <x:f>COUNTIFS(Relaciones!$D$6978:$D$7253,E6983,Relaciones!$E$6978:$E$7253,D6983,Relaciones!$F$6978:$F$7253,F6983)</x:f>
        <x:v>0</x:v>
      </x:c>
      <x:c r="H6983" s="4"/>
    </x:row>
    <x:row r="6984" ht="23" customHeight="1">
      <x:c r="A6984" s="4" t="str">
        <x:v>Sevilla</x:v>
      </x:c>
      <x:c r="B6984" s="4" t="str">
        <x:v>4.º ESO</x:v>
      </x:c>
      <x:c r="C6984" s="4" t="str">
        <x:v>B</x:v>
      </x:c>
      <x:c r="D6984" s="13" t="str">
        <x:v>00535</x:v>
      </x:c>
      <x:c r="E6984" s="13" t="str">
        <x:v>00534</x:v>
      </x:c>
      <x:c r="F6984" s="4" t="str">
        <x:v>amistad</x:v>
      </x:c>
      <x:c r="G6984" s="4" t="n">
        <x:f>COUNTIFS(Relaciones!$D$6978:$D$7253,E6984,Relaciones!$E$6978:$E$7253,D6984,Relaciones!$F$6978:$F$7253,F6984)</x:f>
        <x:v>1</x:v>
      </x:c>
      <x:c r="H6984" s="4"/>
    </x:row>
    <x:row r="6985" ht="23" customHeight="1">
      <x:c r="A6985" s="4" t="str">
        <x:v>Sevilla</x:v>
      </x:c>
      <x:c r="B6985" s="4" t="str">
        <x:v>4.º ESO</x:v>
      </x:c>
      <x:c r="C6985" s="4" t="str">
        <x:v>B</x:v>
      </x:c>
      <x:c r="D6985" s="13" t="str">
        <x:v>00535</x:v>
      </x:c>
      <x:c r="E6985" s="13" t="str">
        <x:v>00536</x:v>
      </x:c>
      <x:c r="F6985" s="4" t="str">
        <x:v>amistad</x:v>
      </x:c>
      <x:c r="G6985" s="4" t="n">
        <x:f>COUNTIFS(Relaciones!$D$6978:$D$7253,E6985,Relaciones!$E$6978:$E$7253,D6985,Relaciones!$F$6978:$F$7253,F6985)</x:f>
        <x:v>1</x:v>
      </x:c>
      <x:c r="H6985" s="4"/>
    </x:row>
    <x:row r="6986" ht="23" customHeight="1">
      <x:c r="A6986" s="4" t="str">
        <x:v>Sevilla</x:v>
      </x:c>
      <x:c r="B6986" s="4" t="str">
        <x:v>4.º ESO</x:v>
      </x:c>
      <x:c r="C6986" s="4" t="str">
        <x:v>B</x:v>
      </x:c>
      <x:c r="D6986" s="13" t="str">
        <x:v>00536</x:v>
      </x:c>
      <x:c r="E6986" s="13" t="str">
        <x:v>00533</x:v>
      </x:c>
      <x:c r="F6986" s="4" t="str">
        <x:v>amistad</x:v>
      </x:c>
      <x:c r="G6986" s="4" t="n">
        <x:f>COUNTIFS(Relaciones!$D$6978:$D$7253,E6986,Relaciones!$E$6978:$E$7253,D6986,Relaciones!$F$6978:$F$7253,F6986)</x:f>
        <x:v>0</x:v>
      </x:c>
      <x:c r="H6986" s="4"/>
    </x:row>
    <x:row r="6987" ht="23" customHeight="1">
      <x:c r="A6987" s="4" t="str">
        <x:v>Sevilla</x:v>
      </x:c>
      <x:c r="B6987" s="4" t="str">
        <x:v>4.º ESO</x:v>
      </x:c>
      <x:c r="C6987" s="4" t="str">
        <x:v>B</x:v>
      </x:c>
      <x:c r="D6987" s="13" t="str">
        <x:v>00536</x:v>
      </x:c>
      <x:c r="E6987" s="13" t="str">
        <x:v>00535</x:v>
      </x:c>
      <x:c r="F6987" s="4" t="str">
        <x:v>amistad</x:v>
      </x:c>
      <x:c r="G6987" s="4" t="n">
        <x:f>COUNTIFS(Relaciones!$D$6978:$D$7253,E6987,Relaciones!$E$6978:$E$7253,D6987,Relaciones!$F$6978:$F$7253,F6987)</x:f>
        <x:v>1</x:v>
      </x:c>
      <x:c r="H6987" s="4"/>
    </x:row>
    <x:row r="6988" ht="23" customHeight="1">
      <x:c r="A6988" s="4" t="str">
        <x:v>Sevilla</x:v>
      </x:c>
      <x:c r="B6988" s="4" t="str">
        <x:v>4.º ESO</x:v>
      </x:c>
      <x:c r="C6988" s="4" t="str">
        <x:v>B</x:v>
      </x:c>
      <x:c r="D6988" s="13" t="str">
        <x:v>00536</x:v>
      </x:c>
      <x:c r="E6988" s="13" t="str">
        <x:v>00537</x:v>
      </x:c>
      <x:c r="F6988" s="4" t="str">
        <x:v>amistad</x:v>
      </x:c>
      <x:c r="G6988" s="4" t="n">
        <x:f>COUNTIFS(Relaciones!$D$6978:$D$7253,E6988,Relaciones!$E$6978:$E$7253,D6988,Relaciones!$F$6978:$F$7253,F6988)</x:f>
        <x:v>1</x:v>
      </x:c>
      <x:c r="H6988" s="4"/>
    </x:row>
    <x:row r="6989" ht="23" customHeight="1">
      <x:c r="A6989" s="4" t="str">
        <x:v>Sevilla</x:v>
      </x:c>
      <x:c r="B6989" s="4" t="str">
        <x:v>4.º ESO</x:v>
      </x:c>
      <x:c r="C6989" s="4" t="str">
        <x:v>B</x:v>
      </x:c>
      <x:c r="D6989" s="13" t="str">
        <x:v>00537</x:v>
      </x:c>
      <x:c r="E6989" s="13" t="str">
        <x:v>00533</x:v>
      </x:c>
      <x:c r="F6989" s="4" t="str">
        <x:v>amistad</x:v>
      </x:c>
      <x:c r="G6989" s="4" t="n">
        <x:f>COUNTIFS(Relaciones!$D$6978:$D$7253,E6989,Relaciones!$E$6978:$E$7253,D6989,Relaciones!$F$6978:$F$7253,F6989)</x:f>
        <x:v>0</x:v>
      </x:c>
      <x:c r="H6989" s="4"/>
    </x:row>
    <x:row r="6990" ht="23" customHeight="1">
      <x:c r="A6990" s="4" t="str">
        <x:v>Sevilla</x:v>
      </x:c>
      <x:c r="B6990" s="4" t="str">
        <x:v>4.º ESO</x:v>
      </x:c>
      <x:c r="C6990" s="4" t="str">
        <x:v>B</x:v>
      </x:c>
      <x:c r="D6990" s="13" t="str">
        <x:v>00537</x:v>
      </x:c>
      <x:c r="E6990" s="13" t="str">
        <x:v>00536</x:v>
      </x:c>
      <x:c r="F6990" s="4" t="str">
        <x:v>amistad</x:v>
      </x:c>
      <x:c r="G6990" s="4" t="n">
        <x:f>COUNTIFS(Relaciones!$D$6978:$D$7253,E6990,Relaciones!$E$6978:$E$7253,D6990,Relaciones!$F$6978:$F$7253,F6990)</x:f>
        <x:v>1</x:v>
      </x:c>
      <x:c r="H6990" s="4"/>
    </x:row>
    <x:row r="6991" ht="23" customHeight="1">
      <x:c r="A6991" s="4" t="str">
        <x:v>Sevilla</x:v>
      </x:c>
      <x:c r="B6991" s="4" t="str">
        <x:v>4.º ESO</x:v>
      </x:c>
      <x:c r="C6991" s="4" t="str">
        <x:v>B</x:v>
      </x:c>
      <x:c r="D6991" s="13" t="str">
        <x:v>00537</x:v>
      </x:c>
      <x:c r="E6991" s="13" t="str">
        <x:v>00538</x:v>
      </x:c>
      <x:c r="F6991" s="4" t="str">
        <x:v>amistad</x:v>
      </x:c>
      <x:c r="G6991" s="4" t="n">
        <x:f>COUNTIFS(Relaciones!$D$6978:$D$7253,E6991,Relaciones!$E$6978:$E$7253,D6991,Relaciones!$F$6978:$F$7253,F6991)</x:f>
        <x:v>1</x:v>
      </x:c>
      <x:c r="H6991" s="4"/>
    </x:row>
    <x:row r="6992" ht="23" customHeight="1">
      <x:c r="A6992" s="4" t="str">
        <x:v>Sevilla</x:v>
      </x:c>
      <x:c r="B6992" s="4" t="str">
        <x:v>4.º ESO</x:v>
      </x:c>
      <x:c r="C6992" s="4" t="str">
        <x:v>B</x:v>
      </x:c>
      <x:c r="D6992" s="13" t="str">
        <x:v>00538</x:v>
      </x:c>
      <x:c r="E6992" s="13" t="str">
        <x:v>00533</x:v>
      </x:c>
      <x:c r="F6992" s="4" t="str">
        <x:v>amistad</x:v>
      </x:c>
      <x:c r="G6992" s="4" t="n">
        <x:f>COUNTIFS(Relaciones!$D$6978:$D$7253,E6992,Relaciones!$E$6978:$E$7253,D6992,Relaciones!$F$6978:$F$7253,F6992)</x:f>
        <x:v>0</x:v>
      </x:c>
      <x:c r="H6992" s="4"/>
    </x:row>
    <x:row r="6993" ht="23" customHeight="1">
      <x:c r="A6993" s="4" t="str">
        <x:v>Sevilla</x:v>
      </x:c>
      <x:c r="B6993" s="4" t="str">
        <x:v>4.º ESO</x:v>
      </x:c>
      <x:c r="C6993" s="4" t="str">
        <x:v>B</x:v>
      </x:c>
      <x:c r="D6993" s="13" t="str">
        <x:v>00538</x:v>
      </x:c>
      <x:c r="E6993" s="13" t="str">
        <x:v>00537</x:v>
      </x:c>
      <x:c r="F6993" s="4" t="str">
        <x:v>amistad</x:v>
      </x:c>
      <x:c r="G6993" s="4" t="n">
        <x:f>COUNTIFS(Relaciones!$D$6978:$D$7253,E6993,Relaciones!$E$6978:$E$7253,D6993,Relaciones!$F$6978:$F$7253,F6993)</x:f>
        <x:v>1</x:v>
      </x:c>
      <x:c r="H6993" s="4"/>
    </x:row>
    <x:row r="6994" ht="23" customHeight="1">
      <x:c r="A6994" s="4" t="str">
        <x:v>Sevilla</x:v>
      </x:c>
      <x:c r="B6994" s="4" t="str">
        <x:v>4.º ESO</x:v>
      </x:c>
      <x:c r="C6994" s="4" t="str">
        <x:v>B</x:v>
      </x:c>
      <x:c r="D6994" s="13" t="str">
        <x:v>00538</x:v>
      </x:c>
      <x:c r="E6994" s="13" t="str">
        <x:v>00539</x:v>
      </x:c>
      <x:c r="F6994" s="4" t="str">
        <x:v>amistad</x:v>
      </x:c>
      <x:c r="G6994" s="4" t="n">
        <x:f>COUNTIFS(Relaciones!$D$6978:$D$7253,E6994,Relaciones!$E$6978:$E$7253,D6994,Relaciones!$F$6978:$F$7253,F6994)</x:f>
        <x:v>1</x:v>
      </x:c>
      <x:c r="H6994" s="4"/>
    </x:row>
    <x:row r="6995" ht="23" customHeight="1">
      <x:c r="A6995" s="4" t="str">
        <x:v>Sevilla</x:v>
      </x:c>
      <x:c r="B6995" s="4" t="str">
        <x:v>4.º ESO</x:v>
      </x:c>
      <x:c r="C6995" s="4" t="str">
        <x:v>B</x:v>
      </x:c>
      <x:c r="D6995" s="13" t="str">
        <x:v>00539</x:v>
      </x:c>
      <x:c r="E6995" s="13" t="str">
        <x:v>00533</x:v>
      </x:c>
      <x:c r="F6995" s="4" t="str">
        <x:v>amistad</x:v>
      </x:c>
      <x:c r="G6995" s="4" t="n">
        <x:f>COUNTIFS(Relaciones!$D$6978:$D$7253,E6995,Relaciones!$E$6978:$E$7253,D6995,Relaciones!$F$6978:$F$7253,F6995)</x:f>
        <x:v>0</x:v>
      </x:c>
      <x:c r="H6995" s="4"/>
    </x:row>
    <x:row r="6996" ht="23" customHeight="1">
      <x:c r="A6996" s="4" t="str">
        <x:v>Sevilla</x:v>
      </x:c>
      <x:c r="B6996" s="4" t="str">
        <x:v>4.º ESO</x:v>
      </x:c>
      <x:c r="C6996" s="4" t="str">
        <x:v>B</x:v>
      </x:c>
      <x:c r="D6996" s="13" t="str">
        <x:v>00539</x:v>
      </x:c>
      <x:c r="E6996" s="13" t="str">
        <x:v>00538</x:v>
      </x:c>
      <x:c r="F6996" s="4" t="str">
        <x:v>amistad</x:v>
      </x:c>
      <x:c r="G6996" s="4" t="n">
        <x:f>COUNTIFS(Relaciones!$D$6978:$D$7253,E6996,Relaciones!$E$6978:$E$7253,D6996,Relaciones!$F$6978:$F$7253,F6996)</x:f>
        <x:v>1</x:v>
      </x:c>
      <x:c r="H6996" s="4"/>
    </x:row>
    <x:row r="6997" ht="23" customHeight="1">
      <x:c r="A6997" s="4" t="str">
        <x:v>Sevilla</x:v>
      </x:c>
      <x:c r="B6997" s="4" t="str">
        <x:v>4.º ESO</x:v>
      </x:c>
      <x:c r="C6997" s="4" t="str">
        <x:v>B</x:v>
      </x:c>
      <x:c r="D6997" s="13" t="str">
        <x:v>00539</x:v>
      </x:c>
      <x:c r="E6997" s="13" t="str">
        <x:v>00540</x:v>
      </x:c>
      <x:c r="F6997" s="4" t="str">
        <x:v>amistad</x:v>
      </x:c>
      <x:c r="G6997" s="4" t="n">
        <x:f>COUNTIFS(Relaciones!$D$6978:$D$7253,E6997,Relaciones!$E$6978:$E$7253,D6997,Relaciones!$F$6978:$F$7253,F6997)</x:f>
        <x:v>1</x:v>
      </x:c>
      <x:c r="H6997" s="4"/>
    </x:row>
    <x:row r="6998" ht="23" customHeight="1">
      <x:c r="A6998" s="4" t="str">
        <x:v>Sevilla</x:v>
      </x:c>
      <x:c r="B6998" s="4" t="str">
        <x:v>4.º ESO</x:v>
      </x:c>
      <x:c r="C6998" s="4" t="str">
        <x:v>B</x:v>
      </x:c>
      <x:c r="D6998" s="13" t="str">
        <x:v>00540</x:v>
      </x:c>
      <x:c r="E6998" s="13" t="str">
        <x:v>00533</x:v>
      </x:c>
      <x:c r="F6998" s="4" t="str">
        <x:v>amistad</x:v>
      </x:c>
      <x:c r="G6998" s="4" t="n">
        <x:f>COUNTIFS(Relaciones!$D$6978:$D$7253,E6998,Relaciones!$E$6978:$E$7253,D6998,Relaciones!$F$6978:$F$7253,F6998)</x:f>
        <x:v>0</x:v>
      </x:c>
      <x:c r="H6998" s="4"/>
    </x:row>
    <x:row r="6999" ht="23" customHeight="1">
      <x:c r="A6999" s="4" t="str">
        <x:v>Sevilla</x:v>
      </x:c>
      <x:c r="B6999" s="4" t="str">
        <x:v>4.º ESO</x:v>
      </x:c>
      <x:c r="C6999" s="4" t="str">
        <x:v>B</x:v>
      </x:c>
      <x:c r="D6999" s="13" t="str">
        <x:v>00540</x:v>
      </x:c>
      <x:c r="E6999" s="13" t="str">
        <x:v>00539</x:v>
      </x:c>
      <x:c r="F6999" s="4" t="str">
        <x:v>amistad</x:v>
      </x:c>
      <x:c r="G6999" s="4" t="n">
        <x:f>COUNTIFS(Relaciones!$D$6978:$D$7253,E6999,Relaciones!$E$6978:$E$7253,D6999,Relaciones!$F$6978:$F$7253,F6999)</x:f>
        <x:v>1</x:v>
      </x:c>
      <x:c r="H6999" s="4"/>
    </x:row>
    <x:row r="7000" ht="23" customHeight="1">
      <x:c r="A7000" s="4" t="str">
        <x:v>Sevilla</x:v>
      </x:c>
      <x:c r="B7000" s="4" t="str">
        <x:v>4.º ESO</x:v>
      </x:c>
      <x:c r="C7000" s="4" t="str">
        <x:v>B</x:v>
      </x:c>
      <x:c r="D7000" s="13" t="str">
        <x:v>00540</x:v>
      </x:c>
      <x:c r="E7000" s="13" t="str">
        <x:v>00541</x:v>
      </x:c>
      <x:c r="F7000" s="4" t="str">
        <x:v>amistad</x:v>
      </x:c>
      <x:c r="G7000" s="4" t="n">
        <x:f>COUNTIFS(Relaciones!$D$6978:$D$7253,E7000,Relaciones!$E$6978:$E$7253,D7000,Relaciones!$F$6978:$F$7253,F7000)</x:f>
        <x:v>1</x:v>
      </x:c>
      <x:c r="H7000" s="4"/>
    </x:row>
    <x:row r="7001" ht="23" customHeight="1">
      <x:c r="A7001" s="4" t="str">
        <x:v>Sevilla</x:v>
      </x:c>
      <x:c r="B7001" s="4" t="str">
        <x:v>4.º ESO</x:v>
      </x:c>
      <x:c r="C7001" s="4" t="str">
        <x:v>B</x:v>
      </x:c>
      <x:c r="D7001" s="13" t="str">
        <x:v>00541</x:v>
      </x:c>
      <x:c r="E7001" s="13" t="str">
        <x:v>00533</x:v>
      </x:c>
      <x:c r="F7001" s="4" t="str">
        <x:v>amistad</x:v>
      </x:c>
      <x:c r="G7001" s="4" t="n">
        <x:f>COUNTIFS(Relaciones!$D$6978:$D$7253,E7001,Relaciones!$E$6978:$E$7253,D7001,Relaciones!$F$6978:$F$7253,F7001)</x:f>
        <x:v>0</x:v>
      </x:c>
      <x:c r="H7001" s="4"/>
    </x:row>
    <x:row r="7002" ht="23" customHeight="1">
      <x:c r="A7002" s="4" t="str">
        <x:v>Sevilla</x:v>
      </x:c>
      <x:c r="B7002" s="4" t="str">
        <x:v>4.º ESO</x:v>
      </x:c>
      <x:c r="C7002" s="4" t="str">
        <x:v>B</x:v>
      </x:c>
      <x:c r="D7002" s="13" t="str">
        <x:v>00541</x:v>
      </x:c>
      <x:c r="E7002" s="13" t="str">
        <x:v>00540</x:v>
      </x:c>
      <x:c r="F7002" s="4" t="str">
        <x:v>amistad</x:v>
      </x:c>
      <x:c r="G7002" s="4" t="n">
        <x:f>COUNTIFS(Relaciones!$D$6978:$D$7253,E7002,Relaciones!$E$6978:$E$7253,D7002,Relaciones!$F$6978:$F$7253,F7002)</x:f>
        <x:v>1</x:v>
      </x:c>
      <x:c r="H7002" s="4"/>
    </x:row>
    <x:row r="7003" ht="23" customHeight="1">
      <x:c r="A7003" s="4" t="str">
        <x:v>Sevilla</x:v>
      </x:c>
      <x:c r="B7003" s="4" t="str">
        <x:v>4.º ESO</x:v>
      </x:c>
      <x:c r="C7003" s="4" t="str">
        <x:v>B</x:v>
      </x:c>
      <x:c r="D7003" s="13" t="str">
        <x:v>00541</x:v>
      </x:c>
      <x:c r="E7003" s="13" t="str">
        <x:v>00542</x:v>
      </x:c>
      <x:c r="F7003" s="4" t="str">
        <x:v>amistad</x:v>
      </x:c>
      <x:c r="G7003" s="4" t="n">
        <x:f>COUNTIFS(Relaciones!$D$6978:$D$7253,E7003,Relaciones!$E$6978:$E$7253,D7003,Relaciones!$F$6978:$F$7253,F7003)</x:f>
        <x:v>1</x:v>
      </x:c>
      <x:c r="H7003" s="4"/>
    </x:row>
    <x:row r="7004" ht="23" customHeight="1">
      <x:c r="A7004" s="4" t="str">
        <x:v>Sevilla</x:v>
      </x:c>
      <x:c r="B7004" s="4" t="str">
        <x:v>4.º ESO</x:v>
      </x:c>
      <x:c r="C7004" s="4" t="str">
        <x:v>B</x:v>
      </x:c>
      <x:c r="D7004" s="13" t="str">
        <x:v>00542</x:v>
      </x:c>
      <x:c r="E7004" s="13" t="str">
        <x:v>00533</x:v>
      </x:c>
      <x:c r="F7004" s="4" t="str">
        <x:v>amistad</x:v>
      </x:c>
      <x:c r="G7004" s="4" t="n">
        <x:f>COUNTIFS(Relaciones!$D$6978:$D$7253,E7004,Relaciones!$E$6978:$E$7253,D7004,Relaciones!$F$6978:$F$7253,F7004)</x:f>
        <x:v>0</x:v>
      </x:c>
      <x:c r="H7004" s="4"/>
    </x:row>
    <x:row r="7005" ht="23" customHeight="1">
      <x:c r="A7005" s="4" t="str">
        <x:v>Sevilla</x:v>
      </x:c>
      <x:c r="B7005" s="4" t="str">
        <x:v>4.º ESO</x:v>
      </x:c>
      <x:c r="C7005" s="4" t="str">
        <x:v>B</x:v>
      </x:c>
      <x:c r="D7005" s="13" t="str">
        <x:v>00542</x:v>
      </x:c>
      <x:c r="E7005" s="13" t="str">
        <x:v>00541</x:v>
      </x:c>
      <x:c r="F7005" s="4" t="str">
        <x:v>amistad</x:v>
      </x:c>
      <x:c r="G7005" s="4" t="n">
        <x:f>COUNTIFS(Relaciones!$D$6978:$D$7253,E7005,Relaciones!$E$6978:$E$7253,D7005,Relaciones!$F$6978:$F$7253,F7005)</x:f>
        <x:v>1</x:v>
      </x:c>
      <x:c r="H7005" s="4"/>
    </x:row>
    <x:row r="7006" ht="23" customHeight="1">
      <x:c r="A7006" s="4" t="str">
        <x:v>Sevilla</x:v>
      </x:c>
      <x:c r="B7006" s="4" t="str">
        <x:v>4.º ESO</x:v>
      </x:c>
      <x:c r="C7006" s="4" t="str">
        <x:v>B</x:v>
      </x:c>
      <x:c r="D7006" s="13" t="str">
        <x:v>00542</x:v>
      </x:c>
      <x:c r="E7006" s="13" t="str">
        <x:v>00543</x:v>
      </x:c>
      <x:c r="F7006" s="4" t="str">
        <x:v>amistad</x:v>
      </x:c>
      <x:c r="G7006" s="4" t="n">
        <x:f>COUNTIFS(Relaciones!$D$6978:$D$7253,E7006,Relaciones!$E$6978:$E$7253,D7006,Relaciones!$F$6978:$F$7253,F7006)</x:f>
        <x:v>1</x:v>
      </x:c>
      <x:c r="H7006" s="4"/>
    </x:row>
    <x:row r="7007" ht="23" customHeight="1">
      <x:c r="A7007" s="4" t="str">
        <x:v>Sevilla</x:v>
      </x:c>
      <x:c r="B7007" s="4" t="str">
        <x:v>4.º ESO</x:v>
      </x:c>
      <x:c r="C7007" s="4" t="str">
        <x:v>B</x:v>
      </x:c>
      <x:c r="D7007" s="13" t="str">
        <x:v>00543</x:v>
      </x:c>
      <x:c r="E7007" s="13" t="str">
        <x:v>00533</x:v>
      </x:c>
      <x:c r="F7007" s="4" t="str">
        <x:v>amistad</x:v>
      </x:c>
      <x:c r="G7007" s="4" t="n">
        <x:f>COUNTIFS(Relaciones!$D$6978:$D$7253,E7007,Relaciones!$E$6978:$E$7253,D7007,Relaciones!$F$6978:$F$7253,F7007)</x:f>
        <x:v>0</x:v>
      </x:c>
      <x:c r="H7007" s="4"/>
    </x:row>
    <x:row r="7008" ht="23" customHeight="1">
      <x:c r="A7008" s="4" t="str">
        <x:v>Sevilla</x:v>
      </x:c>
      <x:c r="B7008" s="4" t="str">
        <x:v>4.º ESO</x:v>
      </x:c>
      <x:c r="C7008" s="4" t="str">
        <x:v>B</x:v>
      </x:c>
      <x:c r="D7008" s="13" t="str">
        <x:v>00543</x:v>
      </x:c>
      <x:c r="E7008" s="13" t="str">
        <x:v>00542</x:v>
      </x:c>
      <x:c r="F7008" s="4" t="str">
        <x:v>amistad</x:v>
      </x:c>
      <x:c r="G7008" s="4" t="n">
        <x:f>COUNTIFS(Relaciones!$D$6978:$D$7253,E7008,Relaciones!$E$6978:$E$7253,D7008,Relaciones!$F$6978:$F$7253,F7008)</x:f>
        <x:v>1</x:v>
      </x:c>
      <x:c r="H7008" s="4"/>
    </x:row>
    <x:row r="7009" ht="23" customHeight="1">
      <x:c r="A7009" s="4" t="str">
        <x:v>Sevilla</x:v>
      </x:c>
      <x:c r="B7009" s="4" t="str">
        <x:v>4.º ESO</x:v>
      </x:c>
      <x:c r="C7009" s="4" t="str">
        <x:v>B</x:v>
      </x:c>
      <x:c r="D7009" s="13" t="str">
        <x:v>00543</x:v>
      </x:c>
      <x:c r="E7009" s="13" t="str">
        <x:v>00544</x:v>
      </x:c>
      <x:c r="F7009" s="4" t="str">
        <x:v>amistad</x:v>
      </x:c>
      <x:c r="G7009" s="4" t="n">
        <x:f>COUNTIFS(Relaciones!$D$6978:$D$7253,E7009,Relaciones!$E$6978:$E$7253,D7009,Relaciones!$F$6978:$F$7253,F7009)</x:f>
        <x:v>1</x:v>
      </x:c>
      <x:c r="H7009" s="4"/>
    </x:row>
    <x:row r="7010" ht="23" customHeight="1">
      <x:c r="A7010" s="4" t="str">
        <x:v>Sevilla</x:v>
      </x:c>
      <x:c r="B7010" s="4" t="str">
        <x:v>4.º ESO</x:v>
      </x:c>
      <x:c r="C7010" s="4" t="str">
        <x:v>B</x:v>
      </x:c>
      <x:c r="D7010" s="13" t="str">
        <x:v>00544</x:v>
      </x:c>
      <x:c r="E7010" s="13" t="str">
        <x:v>00533</x:v>
      </x:c>
      <x:c r="F7010" s="4" t="str">
        <x:v>amistad</x:v>
      </x:c>
      <x:c r="G7010" s="4" t="n">
        <x:f>COUNTIFS(Relaciones!$D$6978:$D$7253,E7010,Relaciones!$E$6978:$E$7253,D7010,Relaciones!$F$6978:$F$7253,F7010)</x:f>
        <x:v>0</x:v>
      </x:c>
      <x:c r="H7010" s="4"/>
    </x:row>
    <x:row r="7011" ht="23" customHeight="1">
      <x:c r="A7011" s="4" t="str">
        <x:v>Sevilla</x:v>
      </x:c>
      <x:c r="B7011" s="4" t="str">
        <x:v>4.º ESO</x:v>
      </x:c>
      <x:c r="C7011" s="4" t="str">
        <x:v>B</x:v>
      </x:c>
      <x:c r="D7011" s="13" t="str">
        <x:v>00544</x:v>
      </x:c>
      <x:c r="E7011" s="13" t="str">
        <x:v>00543</x:v>
      </x:c>
      <x:c r="F7011" s="4" t="str">
        <x:v>amistad</x:v>
      </x:c>
      <x:c r="G7011" s="4" t="n">
        <x:f>COUNTIFS(Relaciones!$D$6978:$D$7253,E7011,Relaciones!$E$6978:$E$7253,D7011,Relaciones!$F$6978:$F$7253,F7011)</x:f>
        <x:v>1</x:v>
      </x:c>
      <x:c r="H7011" s="4"/>
    </x:row>
    <x:row r="7012" ht="23" customHeight="1">
      <x:c r="A7012" s="4" t="str">
        <x:v>Sevilla</x:v>
      </x:c>
      <x:c r="B7012" s="4" t="str">
        <x:v>4.º ESO</x:v>
      </x:c>
      <x:c r="C7012" s="4" t="str">
        <x:v>B</x:v>
      </x:c>
      <x:c r="D7012" s="13" t="str">
        <x:v>00544</x:v>
      </x:c>
      <x:c r="E7012" s="13" t="str">
        <x:v>00545</x:v>
      </x:c>
      <x:c r="F7012" s="4" t="str">
        <x:v>amistad</x:v>
      </x:c>
      <x:c r="G7012" s="4" t="n">
        <x:f>COUNTIFS(Relaciones!$D$6978:$D$7253,E7012,Relaciones!$E$6978:$E$7253,D7012,Relaciones!$F$6978:$F$7253,F7012)</x:f>
        <x:v>1</x:v>
      </x:c>
      <x:c r="H7012" s="4"/>
    </x:row>
    <x:row r="7013" ht="23" customHeight="1">
      <x:c r="A7013" s="4" t="str">
        <x:v>Sevilla</x:v>
      </x:c>
      <x:c r="B7013" s="4" t="str">
        <x:v>4.º ESO</x:v>
      </x:c>
      <x:c r="C7013" s="4" t="str">
        <x:v>B</x:v>
      </x:c>
      <x:c r="D7013" s="13" t="str">
        <x:v>00545</x:v>
      </x:c>
      <x:c r="E7013" s="13" t="str">
        <x:v>00533</x:v>
      </x:c>
      <x:c r="F7013" s="4" t="str">
        <x:v>amistad</x:v>
      </x:c>
      <x:c r="G7013" s="4" t="n">
        <x:f>COUNTIFS(Relaciones!$D$6978:$D$7253,E7013,Relaciones!$E$6978:$E$7253,D7013,Relaciones!$F$6978:$F$7253,F7013)</x:f>
        <x:v>0</x:v>
      </x:c>
      <x:c r="H7013" s="4"/>
    </x:row>
    <x:row r="7014" ht="23" customHeight="1">
      <x:c r="A7014" s="4" t="str">
        <x:v>Sevilla</x:v>
      </x:c>
      <x:c r="B7014" s="4" t="str">
        <x:v>4.º ESO</x:v>
      </x:c>
      <x:c r="C7014" s="4" t="str">
        <x:v>B</x:v>
      </x:c>
      <x:c r="D7014" s="13" t="str">
        <x:v>00545</x:v>
      </x:c>
      <x:c r="E7014" s="13" t="str">
        <x:v>00544</x:v>
      </x:c>
      <x:c r="F7014" s="4" t="str">
        <x:v>amistad</x:v>
      </x:c>
      <x:c r="G7014" s="4" t="n">
        <x:f>COUNTIFS(Relaciones!$D$6978:$D$7253,E7014,Relaciones!$E$6978:$E$7253,D7014,Relaciones!$F$6978:$F$7253,F7014)</x:f>
        <x:v>1</x:v>
      </x:c>
      <x:c r="H7014" s="4"/>
    </x:row>
    <x:row r="7015" ht="23" customHeight="1">
      <x:c r="A7015" s="4" t="str">
        <x:v>Sevilla</x:v>
      </x:c>
      <x:c r="B7015" s="4" t="str">
        <x:v>4.º ESO</x:v>
      </x:c>
      <x:c r="C7015" s="4" t="str">
        <x:v>B</x:v>
      </x:c>
      <x:c r="D7015" s="13" t="str">
        <x:v>00545</x:v>
      </x:c>
      <x:c r="E7015" s="13" t="str">
        <x:v>00546</x:v>
      </x:c>
      <x:c r="F7015" s="4" t="str">
        <x:v>amistad</x:v>
      </x:c>
      <x:c r="G7015" s="4" t="n">
        <x:f>COUNTIFS(Relaciones!$D$6978:$D$7253,E7015,Relaciones!$E$6978:$E$7253,D7015,Relaciones!$F$6978:$F$7253,F7015)</x:f>
        <x:v>1</x:v>
      </x:c>
      <x:c r="H7015" s="4"/>
    </x:row>
    <x:row r="7016" ht="23" customHeight="1">
      <x:c r="A7016" s="4" t="str">
        <x:v>Sevilla</x:v>
      </x:c>
      <x:c r="B7016" s="4" t="str">
        <x:v>4.º ESO</x:v>
      </x:c>
      <x:c r="C7016" s="4" t="str">
        <x:v>B</x:v>
      </x:c>
      <x:c r="D7016" s="13" t="str">
        <x:v>00546</x:v>
      </x:c>
      <x:c r="E7016" s="13" t="str">
        <x:v>00533</x:v>
      </x:c>
      <x:c r="F7016" s="4" t="str">
        <x:v>amistad</x:v>
      </x:c>
      <x:c r="G7016" s="4" t="n">
        <x:f>COUNTIFS(Relaciones!$D$6978:$D$7253,E7016,Relaciones!$E$6978:$E$7253,D7016,Relaciones!$F$6978:$F$7253,F7016)</x:f>
        <x:v>1</x:v>
      </x:c>
      <x:c r="H7016" s="4"/>
    </x:row>
    <x:row r="7017" ht="23" customHeight="1">
      <x:c r="A7017" s="4" t="str">
        <x:v>Sevilla</x:v>
      </x:c>
      <x:c r="B7017" s="4" t="str">
        <x:v>4.º ESO</x:v>
      </x:c>
      <x:c r="C7017" s="4" t="str">
        <x:v>B</x:v>
      </x:c>
      <x:c r="D7017" s="13" t="str">
        <x:v>00546</x:v>
      </x:c>
      <x:c r="E7017" s="13" t="str">
        <x:v>00545</x:v>
      </x:c>
      <x:c r="F7017" s="4" t="str">
        <x:v>amistad</x:v>
      </x:c>
      <x:c r="G7017" s="4" t="n">
        <x:f>COUNTIFS(Relaciones!$D$6978:$D$7253,E7017,Relaciones!$E$6978:$E$7253,D7017,Relaciones!$F$6978:$F$7253,F7017)</x:f>
        <x:v>1</x:v>
      </x:c>
      <x:c r="H7017" s="4"/>
    </x:row>
    <x:row r="7018" ht="23" customHeight="1">
      <x:c r="A7018" s="4" t="str">
        <x:v>Sevilla</x:v>
      </x:c>
      <x:c r="B7018" s="4" t="str">
        <x:v>4.º ESO</x:v>
      </x:c>
      <x:c r="C7018" s="4" t="str">
        <x:v>B</x:v>
      </x:c>
      <x:c r="D7018" s="13" t="str">
        <x:v>00547</x:v>
      </x:c>
      <x:c r="E7018" s="13" t="str">
        <x:v>00533</x:v>
      </x:c>
      <x:c r="F7018" s="4" t="str">
        <x:v>amistad</x:v>
      </x:c>
      <x:c r="G7018" s="4" t="n">
        <x:f>COUNTIFS(Relaciones!$D$6978:$D$7253,E7018,Relaciones!$E$6978:$E$7253,D7018,Relaciones!$F$6978:$F$7253,F7018)</x:f>
        <x:v>1</x:v>
      </x:c>
      <x:c r="H7018" s="4"/>
    </x:row>
    <x:row r="7019" ht="23" customHeight="1">
      <x:c r="A7019" s="4" t="str">
        <x:v>Sevilla</x:v>
      </x:c>
      <x:c r="B7019" s="4" t="str">
        <x:v>4.º ESO</x:v>
      </x:c>
      <x:c r="C7019" s="4" t="str">
        <x:v>B</x:v>
      </x:c>
      <x:c r="D7019" s="13" t="str">
        <x:v>00547</x:v>
      </x:c>
      <x:c r="E7019" s="13" t="str">
        <x:v>00548</x:v>
      </x:c>
      <x:c r="F7019" s="4" t="str">
        <x:v>amistad</x:v>
      </x:c>
      <x:c r="G7019" s="4" t="n">
        <x:f>COUNTIFS(Relaciones!$D$6978:$D$7253,E7019,Relaciones!$E$6978:$E$7253,D7019,Relaciones!$F$6978:$F$7253,F7019)</x:f>
        <x:v>1</x:v>
      </x:c>
      <x:c r="H7019" s="4"/>
    </x:row>
    <x:row r="7020" ht="23" customHeight="1">
      <x:c r="A7020" s="4" t="str">
        <x:v>Sevilla</x:v>
      </x:c>
      <x:c r="B7020" s="4" t="str">
        <x:v>4.º ESO</x:v>
      </x:c>
      <x:c r="C7020" s="4" t="str">
        <x:v>B</x:v>
      </x:c>
      <x:c r="D7020" s="13" t="str">
        <x:v>00547</x:v>
      </x:c>
      <x:c r="E7020" s="13" t="str">
        <x:v>00560</x:v>
      </x:c>
      <x:c r="F7020" s="4" t="str">
        <x:v>amistad</x:v>
      </x:c>
      <x:c r="G7020" s="4" t="n">
        <x:f>COUNTIFS(Relaciones!$D$6978:$D$7253,E7020,Relaciones!$E$6978:$E$7253,D7020,Relaciones!$F$6978:$F$7253,F7020)</x:f>
        <x:v>1</x:v>
      </x:c>
      <x:c r="H7020" s="4"/>
    </x:row>
    <x:row r="7021" ht="23" customHeight="1">
      <x:c r="A7021" s="4" t="str">
        <x:v>Sevilla</x:v>
      </x:c>
      <x:c r="B7021" s="4" t="str">
        <x:v>4.º ESO</x:v>
      </x:c>
      <x:c r="C7021" s="4" t="str">
        <x:v>B</x:v>
      </x:c>
      <x:c r="D7021" s="13" t="str">
        <x:v>00548</x:v>
      </x:c>
      <x:c r="E7021" s="13" t="str">
        <x:v>00547</x:v>
      </x:c>
      <x:c r="F7021" s="4" t="str">
        <x:v>amistad</x:v>
      </x:c>
      <x:c r="G7021" s="4" t="n">
        <x:f>COUNTIFS(Relaciones!$D$6978:$D$7253,E7021,Relaciones!$E$6978:$E$7253,D7021,Relaciones!$F$6978:$F$7253,F7021)</x:f>
        <x:v>1</x:v>
      </x:c>
      <x:c r="H7021" s="4"/>
    </x:row>
    <x:row r="7022" ht="23" customHeight="1">
      <x:c r="A7022" s="4" t="str">
        <x:v>Sevilla</x:v>
      </x:c>
      <x:c r="B7022" s="4" t="str">
        <x:v>4.º ESO</x:v>
      </x:c>
      <x:c r="C7022" s="4" t="str">
        <x:v>B</x:v>
      </x:c>
      <x:c r="D7022" s="13" t="str">
        <x:v>00548</x:v>
      </x:c>
      <x:c r="E7022" s="13" t="str">
        <x:v>00549</x:v>
      </x:c>
      <x:c r="F7022" s="4" t="str">
        <x:v>amistad</x:v>
      </x:c>
      <x:c r="G7022" s="4" t="n">
        <x:f>COUNTIFS(Relaciones!$D$6978:$D$7253,E7022,Relaciones!$E$6978:$E$7253,D7022,Relaciones!$F$6978:$F$7253,F7022)</x:f>
        <x:v>1</x:v>
      </x:c>
      <x:c r="H7022" s="4"/>
    </x:row>
    <x:row r="7023" ht="23" customHeight="1">
      <x:c r="A7023" s="4" t="str">
        <x:v>Sevilla</x:v>
      </x:c>
      <x:c r="B7023" s="4" t="str">
        <x:v>4.º ESO</x:v>
      </x:c>
      <x:c r="C7023" s="4" t="str">
        <x:v>B</x:v>
      </x:c>
      <x:c r="D7023" s="13" t="str">
        <x:v>00549</x:v>
      </x:c>
      <x:c r="E7023" s="13" t="str">
        <x:v>00533</x:v>
      </x:c>
      <x:c r="F7023" s="4" t="str">
        <x:v>amistad</x:v>
      </x:c>
      <x:c r="G7023" s="4" t="n">
        <x:f>COUNTIFS(Relaciones!$D$6978:$D$7253,E7023,Relaciones!$E$6978:$E$7253,D7023,Relaciones!$F$6978:$F$7253,F7023)</x:f>
        <x:v>0</x:v>
      </x:c>
      <x:c r="H7023" s="4"/>
    </x:row>
    <x:row r="7024" ht="23" customHeight="1">
      <x:c r="A7024" s="4" t="str">
        <x:v>Sevilla</x:v>
      </x:c>
      <x:c r="B7024" s="4" t="str">
        <x:v>4.º ESO</x:v>
      </x:c>
      <x:c r="C7024" s="4" t="str">
        <x:v>B</x:v>
      </x:c>
      <x:c r="D7024" s="13" t="str">
        <x:v>00549</x:v>
      </x:c>
      <x:c r="E7024" s="13" t="str">
        <x:v>00547</x:v>
      </x:c>
      <x:c r="F7024" s="4" t="str">
        <x:v>amistad</x:v>
      </x:c>
      <x:c r="G7024" s="4" t="n">
        <x:f>COUNTIFS(Relaciones!$D$6978:$D$7253,E7024,Relaciones!$E$6978:$E$7253,D7024,Relaciones!$F$6978:$F$7253,F7024)</x:f>
        <x:v>0</x:v>
      </x:c>
      <x:c r="H7024" s="4"/>
    </x:row>
    <x:row r="7025" ht="23" customHeight="1">
      <x:c r="A7025" s="4" t="str">
        <x:v>Sevilla</x:v>
      </x:c>
      <x:c r="B7025" s="4" t="str">
        <x:v>4.º ESO</x:v>
      </x:c>
      <x:c r="C7025" s="4" t="str">
        <x:v>B</x:v>
      </x:c>
      <x:c r="D7025" s="13" t="str">
        <x:v>00549</x:v>
      </x:c>
      <x:c r="E7025" s="13" t="str">
        <x:v>00548</x:v>
      </x:c>
      <x:c r="F7025" s="4" t="str">
        <x:v>amistad</x:v>
      </x:c>
      <x:c r="G7025" s="4" t="n">
        <x:f>COUNTIFS(Relaciones!$D$6978:$D$7253,E7025,Relaciones!$E$6978:$E$7253,D7025,Relaciones!$F$6978:$F$7253,F7025)</x:f>
        <x:v>1</x:v>
      </x:c>
      <x:c r="H7025" s="4"/>
    </x:row>
    <x:row r="7026" ht="23" customHeight="1">
      <x:c r="A7026" s="4" t="str">
        <x:v>Sevilla</x:v>
      </x:c>
      <x:c r="B7026" s="4" t="str">
        <x:v>4.º ESO</x:v>
      </x:c>
      <x:c r="C7026" s="4" t="str">
        <x:v>B</x:v>
      </x:c>
      <x:c r="D7026" s="13" t="str">
        <x:v>00549</x:v>
      </x:c>
      <x:c r="E7026" s="13" t="str">
        <x:v>00550</x:v>
      </x:c>
      <x:c r="F7026" s="4" t="str">
        <x:v>amistad</x:v>
      </x:c>
      <x:c r="G7026" s="4" t="n">
        <x:f>COUNTIFS(Relaciones!$D$6978:$D$7253,E7026,Relaciones!$E$6978:$E$7253,D7026,Relaciones!$F$6978:$F$7253,F7026)</x:f>
        <x:v>1</x:v>
      </x:c>
      <x:c r="H7026" s="4"/>
    </x:row>
    <x:row r="7027" ht="23" customHeight="1">
      <x:c r="A7027" s="4" t="str">
        <x:v>Sevilla</x:v>
      </x:c>
      <x:c r="B7027" s="4" t="str">
        <x:v>4.º ESO</x:v>
      </x:c>
      <x:c r="C7027" s="4" t="str">
        <x:v>B</x:v>
      </x:c>
      <x:c r="D7027" s="13" t="str">
        <x:v>00550</x:v>
      </x:c>
      <x:c r="E7027" s="13" t="str">
        <x:v>00547</x:v>
      </x:c>
      <x:c r="F7027" s="4" t="str">
        <x:v>amistad</x:v>
      </x:c>
      <x:c r="G7027" s="4" t="n">
        <x:f>COUNTIFS(Relaciones!$D$6978:$D$7253,E7027,Relaciones!$E$6978:$E$7253,D7027,Relaciones!$F$6978:$F$7253,F7027)</x:f>
        <x:v>0</x:v>
      </x:c>
      <x:c r="H7027" s="4"/>
    </x:row>
    <x:row r="7028" ht="23" customHeight="1">
      <x:c r="A7028" s="4" t="str">
        <x:v>Sevilla</x:v>
      </x:c>
      <x:c r="B7028" s="4" t="str">
        <x:v>4.º ESO</x:v>
      </x:c>
      <x:c r="C7028" s="4" t="str">
        <x:v>B</x:v>
      </x:c>
      <x:c r="D7028" s="13" t="str">
        <x:v>00550</x:v>
      </x:c>
      <x:c r="E7028" s="13" t="str">
        <x:v>00549</x:v>
      </x:c>
      <x:c r="F7028" s="4" t="str">
        <x:v>amistad</x:v>
      </x:c>
      <x:c r="G7028" s="4" t="n">
        <x:f>COUNTIFS(Relaciones!$D$6978:$D$7253,E7028,Relaciones!$E$6978:$E$7253,D7028,Relaciones!$F$6978:$F$7253,F7028)</x:f>
        <x:v>1</x:v>
      </x:c>
      <x:c r="H7028" s="4"/>
    </x:row>
    <x:row r="7029" ht="23" customHeight="1">
      <x:c r="A7029" s="4" t="str">
        <x:v>Sevilla</x:v>
      </x:c>
      <x:c r="B7029" s="4" t="str">
        <x:v>4.º ESO</x:v>
      </x:c>
      <x:c r="C7029" s="4" t="str">
        <x:v>B</x:v>
      </x:c>
      <x:c r="D7029" s="13" t="str">
        <x:v>00550</x:v>
      </x:c>
      <x:c r="E7029" s="13" t="str">
        <x:v>00551</x:v>
      </x:c>
      <x:c r="F7029" s="4" t="str">
        <x:v>amistad</x:v>
      </x:c>
      <x:c r="G7029" s="4" t="n">
        <x:f>COUNTIFS(Relaciones!$D$6978:$D$7253,E7029,Relaciones!$E$6978:$E$7253,D7029,Relaciones!$F$6978:$F$7253,F7029)</x:f>
        <x:v>1</x:v>
      </x:c>
      <x:c r="H7029" s="4"/>
    </x:row>
    <x:row r="7030" ht="23" customHeight="1">
      <x:c r="A7030" s="4" t="str">
        <x:v>Sevilla</x:v>
      </x:c>
      <x:c r="B7030" s="4" t="str">
        <x:v>4.º ESO</x:v>
      </x:c>
      <x:c r="C7030" s="4" t="str">
        <x:v>B</x:v>
      </x:c>
      <x:c r="D7030" s="13" t="str">
        <x:v>00551</x:v>
      </x:c>
      <x:c r="E7030" s="13" t="str">
        <x:v>00533</x:v>
      </x:c>
      <x:c r="F7030" s="4" t="str">
        <x:v>amistad</x:v>
      </x:c>
      <x:c r="G7030" s="4" t="n">
        <x:f>COUNTIFS(Relaciones!$D$6978:$D$7253,E7030,Relaciones!$E$6978:$E$7253,D7030,Relaciones!$F$6978:$F$7253,F7030)</x:f>
        <x:v>0</x:v>
      </x:c>
      <x:c r="H7030" s="4"/>
    </x:row>
    <x:row r="7031" ht="23" customHeight="1">
      <x:c r="A7031" s="4" t="str">
        <x:v>Sevilla</x:v>
      </x:c>
      <x:c r="B7031" s="4" t="str">
        <x:v>4.º ESO</x:v>
      </x:c>
      <x:c r="C7031" s="4" t="str">
        <x:v>B</x:v>
      </x:c>
      <x:c r="D7031" s="13" t="str">
        <x:v>00551</x:v>
      </x:c>
      <x:c r="E7031" s="13" t="str">
        <x:v>00547</x:v>
      </x:c>
      <x:c r="F7031" s="4" t="str">
        <x:v>amistad</x:v>
      </x:c>
      <x:c r="G7031" s="4" t="n">
        <x:f>COUNTIFS(Relaciones!$D$6978:$D$7253,E7031,Relaciones!$E$6978:$E$7253,D7031,Relaciones!$F$6978:$F$7253,F7031)</x:f>
        <x:v>0</x:v>
      </x:c>
      <x:c r="H7031" s="4"/>
    </x:row>
    <x:row r="7032" ht="23" customHeight="1">
      <x:c r="A7032" s="4" t="str">
        <x:v>Sevilla</x:v>
      </x:c>
      <x:c r="B7032" s="4" t="str">
        <x:v>4.º ESO</x:v>
      </x:c>
      <x:c r="C7032" s="4" t="str">
        <x:v>B</x:v>
      </x:c>
      <x:c r="D7032" s="13" t="str">
        <x:v>00551</x:v>
      </x:c>
      <x:c r="E7032" s="13" t="str">
        <x:v>00550</x:v>
      </x:c>
      <x:c r="F7032" s="4" t="str">
        <x:v>amistad</x:v>
      </x:c>
      <x:c r="G7032" s="4" t="n">
        <x:f>COUNTIFS(Relaciones!$D$6978:$D$7253,E7032,Relaciones!$E$6978:$E$7253,D7032,Relaciones!$F$6978:$F$7253,F7032)</x:f>
        <x:v>1</x:v>
      </x:c>
      <x:c r="H7032" s="4"/>
    </x:row>
    <x:row r="7033" ht="23" customHeight="1">
      <x:c r="A7033" s="4" t="str">
        <x:v>Sevilla</x:v>
      </x:c>
      <x:c r="B7033" s="4" t="str">
        <x:v>4.º ESO</x:v>
      </x:c>
      <x:c r="C7033" s="4" t="str">
        <x:v>B</x:v>
      </x:c>
      <x:c r="D7033" s="13" t="str">
        <x:v>00551</x:v>
      </x:c>
      <x:c r="E7033" s="13" t="str">
        <x:v>00552</x:v>
      </x:c>
      <x:c r="F7033" s="4" t="str">
        <x:v>amistad</x:v>
      </x:c>
      <x:c r="G7033" s="4" t="n">
        <x:f>COUNTIFS(Relaciones!$D$6978:$D$7253,E7033,Relaciones!$E$6978:$E$7253,D7033,Relaciones!$F$6978:$F$7253,F7033)</x:f>
        <x:v>1</x:v>
      </x:c>
      <x:c r="H7033" s="4"/>
    </x:row>
    <x:row r="7034" ht="23" customHeight="1">
      <x:c r="A7034" s="4" t="str">
        <x:v>Sevilla</x:v>
      </x:c>
      <x:c r="B7034" s="4" t="str">
        <x:v>4.º ESO</x:v>
      </x:c>
      <x:c r="C7034" s="4" t="str">
        <x:v>B</x:v>
      </x:c>
      <x:c r="D7034" s="13" t="str">
        <x:v>00552</x:v>
      </x:c>
      <x:c r="E7034" s="13" t="str">
        <x:v>00547</x:v>
      </x:c>
      <x:c r="F7034" s="4" t="str">
        <x:v>amistad</x:v>
      </x:c>
      <x:c r="G7034" s="4" t="n">
        <x:f>COUNTIFS(Relaciones!$D$6978:$D$7253,E7034,Relaciones!$E$6978:$E$7253,D7034,Relaciones!$F$6978:$F$7253,F7034)</x:f>
        <x:v>0</x:v>
      </x:c>
      <x:c r="H7034" s="4"/>
    </x:row>
    <x:row r="7035" ht="23" customHeight="1">
      <x:c r="A7035" s="4" t="str">
        <x:v>Sevilla</x:v>
      </x:c>
      <x:c r="B7035" s="4" t="str">
        <x:v>4.º ESO</x:v>
      </x:c>
      <x:c r="C7035" s="4" t="str">
        <x:v>B</x:v>
      </x:c>
      <x:c r="D7035" s="13" t="str">
        <x:v>00552</x:v>
      </x:c>
      <x:c r="E7035" s="13" t="str">
        <x:v>00551</x:v>
      </x:c>
      <x:c r="F7035" s="4" t="str">
        <x:v>amistad</x:v>
      </x:c>
      <x:c r="G7035" s="4" t="n">
        <x:f>COUNTIFS(Relaciones!$D$6978:$D$7253,E7035,Relaciones!$E$6978:$E$7253,D7035,Relaciones!$F$6978:$F$7253,F7035)</x:f>
        <x:v>1</x:v>
      </x:c>
      <x:c r="H7035" s="4"/>
    </x:row>
    <x:row r="7036" ht="23" customHeight="1">
      <x:c r="A7036" s="4" t="str">
        <x:v>Sevilla</x:v>
      </x:c>
      <x:c r="B7036" s="4" t="str">
        <x:v>4.º ESO</x:v>
      </x:c>
      <x:c r="C7036" s="4" t="str">
        <x:v>B</x:v>
      </x:c>
      <x:c r="D7036" s="13" t="str">
        <x:v>00552</x:v>
      </x:c>
      <x:c r="E7036" s="13" t="str">
        <x:v>00553</x:v>
      </x:c>
      <x:c r="F7036" s="4" t="str">
        <x:v>amistad</x:v>
      </x:c>
      <x:c r="G7036" s="4" t="n">
        <x:f>COUNTIFS(Relaciones!$D$6978:$D$7253,E7036,Relaciones!$E$6978:$E$7253,D7036,Relaciones!$F$6978:$F$7253,F7036)</x:f>
        <x:v>1</x:v>
      </x:c>
      <x:c r="H7036" s="4"/>
    </x:row>
    <x:row r="7037" ht="23" customHeight="1">
      <x:c r="A7037" s="4" t="str">
        <x:v>Sevilla</x:v>
      </x:c>
      <x:c r="B7037" s="4" t="str">
        <x:v>4.º ESO</x:v>
      </x:c>
      <x:c r="C7037" s="4" t="str">
        <x:v>B</x:v>
      </x:c>
      <x:c r="D7037" s="13" t="str">
        <x:v>00553</x:v>
      </x:c>
      <x:c r="E7037" s="13" t="str">
        <x:v>00533</x:v>
      </x:c>
      <x:c r="F7037" s="4" t="str">
        <x:v>amistad</x:v>
      </x:c>
      <x:c r="G7037" s="4" t="n">
        <x:f>COUNTIFS(Relaciones!$D$6978:$D$7253,E7037,Relaciones!$E$6978:$E$7253,D7037,Relaciones!$F$6978:$F$7253,F7037)</x:f>
        <x:v>0</x:v>
      </x:c>
      <x:c r="H7037" s="4"/>
    </x:row>
    <x:row r="7038" ht="23" customHeight="1">
      <x:c r="A7038" s="4" t="str">
        <x:v>Sevilla</x:v>
      </x:c>
      <x:c r="B7038" s="4" t="str">
        <x:v>4.º ESO</x:v>
      </x:c>
      <x:c r="C7038" s="4" t="str">
        <x:v>B</x:v>
      </x:c>
      <x:c r="D7038" s="13" t="str">
        <x:v>00553</x:v>
      </x:c>
      <x:c r="E7038" s="13" t="str">
        <x:v>00547</x:v>
      </x:c>
      <x:c r="F7038" s="4" t="str">
        <x:v>amistad</x:v>
      </x:c>
      <x:c r="G7038" s="4" t="n">
        <x:f>COUNTIFS(Relaciones!$D$6978:$D$7253,E7038,Relaciones!$E$6978:$E$7253,D7038,Relaciones!$F$6978:$F$7253,F7038)</x:f>
        <x:v>0</x:v>
      </x:c>
      <x:c r="H7038" s="4"/>
    </x:row>
    <x:row r="7039" ht="23" customHeight="1">
      <x:c r="A7039" s="4" t="str">
        <x:v>Sevilla</x:v>
      </x:c>
      <x:c r="B7039" s="4" t="str">
        <x:v>4.º ESO</x:v>
      </x:c>
      <x:c r="C7039" s="4" t="str">
        <x:v>B</x:v>
      </x:c>
      <x:c r="D7039" s="13" t="str">
        <x:v>00553</x:v>
      </x:c>
      <x:c r="E7039" s="13" t="str">
        <x:v>00552</x:v>
      </x:c>
      <x:c r="F7039" s="4" t="str">
        <x:v>amistad</x:v>
      </x:c>
      <x:c r="G7039" s="4" t="n">
        <x:f>COUNTIFS(Relaciones!$D$6978:$D$7253,E7039,Relaciones!$E$6978:$E$7253,D7039,Relaciones!$F$6978:$F$7253,F7039)</x:f>
        <x:v>1</x:v>
      </x:c>
      <x:c r="H7039" s="4"/>
    </x:row>
    <x:row r="7040" ht="23" customHeight="1">
      <x:c r="A7040" s="4" t="str">
        <x:v>Sevilla</x:v>
      </x:c>
      <x:c r="B7040" s="4" t="str">
        <x:v>4.º ESO</x:v>
      </x:c>
      <x:c r="C7040" s="4" t="str">
        <x:v>B</x:v>
      </x:c>
      <x:c r="D7040" s="13" t="str">
        <x:v>00553</x:v>
      </x:c>
      <x:c r="E7040" s="13" t="str">
        <x:v>00554</x:v>
      </x:c>
      <x:c r="F7040" s="4" t="str">
        <x:v>amistad</x:v>
      </x:c>
      <x:c r="G7040" s="4" t="n">
        <x:f>COUNTIFS(Relaciones!$D$6978:$D$7253,E7040,Relaciones!$E$6978:$E$7253,D7040,Relaciones!$F$6978:$F$7253,F7040)</x:f>
        <x:v>1</x:v>
      </x:c>
      <x:c r="H7040" s="4"/>
    </x:row>
    <x:row r="7041" ht="23" customHeight="1">
      <x:c r="A7041" s="4" t="str">
        <x:v>Sevilla</x:v>
      </x:c>
      <x:c r="B7041" s="4" t="str">
        <x:v>4.º ESO</x:v>
      </x:c>
      <x:c r="C7041" s="4" t="str">
        <x:v>B</x:v>
      </x:c>
      <x:c r="D7041" s="13" t="str">
        <x:v>00554</x:v>
      </x:c>
      <x:c r="E7041" s="13" t="str">
        <x:v>00547</x:v>
      </x:c>
      <x:c r="F7041" s="4" t="str">
        <x:v>amistad</x:v>
      </x:c>
      <x:c r="G7041" s="4" t="n">
        <x:f>COUNTIFS(Relaciones!$D$6978:$D$7253,E7041,Relaciones!$E$6978:$E$7253,D7041,Relaciones!$F$6978:$F$7253,F7041)</x:f>
        <x:v>0</x:v>
      </x:c>
      <x:c r="H7041" s="4"/>
    </x:row>
    <x:row r="7042" ht="23" customHeight="1">
      <x:c r="A7042" s="4" t="str">
        <x:v>Sevilla</x:v>
      </x:c>
      <x:c r="B7042" s="4" t="str">
        <x:v>4.º ESO</x:v>
      </x:c>
      <x:c r="C7042" s="4" t="str">
        <x:v>B</x:v>
      </x:c>
      <x:c r="D7042" s="13" t="str">
        <x:v>00554</x:v>
      </x:c>
      <x:c r="E7042" s="13" t="str">
        <x:v>00553</x:v>
      </x:c>
      <x:c r="F7042" s="4" t="str">
        <x:v>amistad</x:v>
      </x:c>
      <x:c r="G7042" s="4" t="n">
        <x:f>COUNTIFS(Relaciones!$D$6978:$D$7253,E7042,Relaciones!$E$6978:$E$7253,D7042,Relaciones!$F$6978:$F$7253,F7042)</x:f>
        <x:v>1</x:v>
      </x:c>
      <x:c r="H7042" s="4"/>
    </x:row>
    <x:row r="7043" ht="23" customHeight="1">
      <x:c r="A7043" s="4" t="str">
        <x:v>Sevilla</x:v>
      </x:c>
      <x:c r="B7043" s="4" t="str">
        <x:v>4.º ESO</x:v>
      </x:c>
      <x:c r="C7043" s="4" t="str">
        <x:v>B</x:v>
      </x:c>
      <x:c r="D7043" s="13" t="str">
        <x:v>00554</x:v>
      </x:c>
      <x:c r="E7043" s="13" t="str">
        <x:v>00555</x:v>
      </x:c>
      <x:c r="F7043" s="4" t="str">
        <x:v>amistad</x:v>
      </x:c>
      <x:c r="G7043" s="4" t="n">
        <x:f>COUNTIFS(Relaciones!$D$6978:$D$7253,E7043,Relaciones!$E$6978:$E$7253,D7043,Relaciones!$F$6978:$F$7253,F7043)</x:f>
        <x:v>1</x:v>
      </x:c>
      <x:c r="H7043" s="4"/>
    </x:row>
    <x:row r="7044" ht="23" customHeight="1">
      <x:c r="A7044" s="4" t="str">
        <x:v>Sevilla</x:v>
      </x:c>
      <x:c r="B7044" s="4" t="str">
        <x:v>4.º ESO</x:v>
      </x:c>
      <x:c r="C7044" s="4" t="str">
        <x:v>B</x:v>
      </x:c>
      <x:c r="D7044" s="13" t="str">
        <x:v>00555</x:v>
      </x:c>
      <x:c r="E7044" s="13" t="str">
        <x:v>00533</x:v>
      </x:c>
      <x:c r="F7044" s="4" t="str">
        <x:v>amistad</x:v>
      </x:c>
      <x:c r="G7044" s="4" t="n">
        <x:f>COUNTIFS(Relaciones!$D$6978:$D$7253,E7044,Relaciones!$E$6978:$E$7253,D7044,Relaciones!$F$6978:$F$7253,F7044)</x:f>
        <x:v>0</x:v>
      </x:c>
      <x:c r="H7044" s="4"/>
    </x:row>
    <x:row r="7045" ht="23" customHeight="1">
      <x:c r="A7045" s="4" t="str">
        <x:v>Sevilla</x:v>
      </x:c>
      <x:c r="B7045" s="4" t="str">
        <x:v>4.º ESO</x:v>
      </x:c>
      <x:c r="C7045" s="4" t="str">
        <x:v>B</x:v>
      </x:c>
      <x:c r="D7045" s="13" t="str">
        <x:v>00555</x:v>
      </x:c>
      <x:c r="E7045" s="13" t="str">
        <x:v>00547</x:v>
      </x:c>
      <x:c r="F7045" s="4" t="str">
        <x:v>amistad</x:v>
      </x:c>
      <x:c r="G7045" s="4" t="n">
        <x:f>COUNTIFS(Relaciones!$D$6978:$D$7253,E7045,Relaciones!$E$6978:$E$7253,D7045,Relaciones!$F$6978:$F$7253,F7045)</x:f>
        <x:v>0</x:v>
      </x:c>
      <x:c r="H7045" s="4"/>
    </x:row>
    <x:row r="7046" ht="23" customHeight="1">
      <x:c r="A7046" s="4" t="str">
        <x:v>Sevilla</x:v>
      </x:c>
      <x:c r="B7046" s="4" t="str">
        <x:v>4.º ESO</x:v>
      </x:c>
      <x:c r="C7046" s="4" t="str">
        <x:v>B</x:v>
      </x:c>
      <x:c r="D7046" s="13" t="str">
        <x:v>00555</x:v>
      </x:c>
      <x:c r="E7046" s="13" t="str">
        <x:v>00554</x:v>
      </x:c>
      <x:c r="F7046" s="4" t="str">
        <x:v>amistad</x:v>
      </x:c>
      <x:c r="G7046" s="4" t="n">
        <x:f>COUNTIFS(Relaciones!$D$6978:$D$7253,E7046,Relaciones!$E$6978:$E$7253,D7046,Relaciones!$F$6978:$F$7253,F7046)</x:f>
        <x:v>1</x:v>
      </x:c>
      <x:c r="H7046" s="4"/>
    </x:row>
    <x:row r="7047" ht="23" customHeight="1">
      <x:c r="A7047" s="4" t="str">
        <x:v>Sevilla</x:v>
      </x:c>
      <x:c r="B7047" s="4" t="str">
        <x:v>4.º ESO</x:v>
      </x:c>
      <x:c r="C7047" s="4" t="str">
        <x:v>B</x:v>
      </x:c>
      <x:c r="D7047" s="13" t="str">
        <x:v>00555</x:v>
      </x:c>
      <x:c r="E7047" s="13" t="str">
        <x:v>00556</x:v>
      </x:c>
      <x:c r="F7047" s="4" t="str">
        <x:v>amistad</x:v>
      </x:c>
      <x:c r="G7047" s="4" t="n">
        <x:f>COUNTIFS(Relaciones!$D$6978:$D$7253,E7047,Relaciones!$E$6978:$E$7253,D7047,Relaciones!$F$6978:$F$7253,F7047)</x:f>
        <x:v>1</x:v>
      </x:c>
      <x:c r="H7047" s="4"/>
    </x:row>
    <x:row r="7048" ht="23" customHeight="1">
      <x:c r="A7048" s="4" t="str">
        <x:v>Sevilla</x:v>
      </x:c>
      <x:c r="B7048" s="4" t="str">
        <x:v>4.º ESO</x:v>
      </x:c>
      <x:c r="C7048" s="4" t="str">
        <x:v>B</x:v>
      </x:c>
      <x:c r="D7048" s="13" t="str">
        <x:v>00556</x:v>
      </x:c>
      <x:c r="E7048" s="13" t="str">
        <x:v>00547</x:v>
      </x:c>
      <x:c r="F7048" s="4" t="str">
        <x:v>amistad</x:v>
      </x:c>
      <x:c r="G7048" s="4" t="n">
        <x:f>COUNTIFS(Relaciones!$D$6978:$D$7253,E7048,Relaciones!$E$6978:$E$7253,D7048,Relaciones!$F$6978:$F$7253,F7048)</x:f>
        <x:v>0</x:v>
      </x:c>
      <x:c r="H7048" s="4"/>
    </x:row>
    <x:row r="7049" ht="23" customHeight="1">
      <x:c r="A7049" s="4" t="str">
        <x:v>Sevilla</x:v>
      </x:c>
      <x:c r="B7049" s="4" t="str">
        <x:v>4.º ESO</x:v>
      </x:c>
      <x:c r="C7049" s="4" t="str">
        <x:v>B</x:v>
      </x:c>
      <x:c r="D7049" s="13" t="str">
        <x:v>00556</x:v>
      </x:c>
      <x:c r="E7049" s="13" t="str">
        <x:v>00555</x:v>
      </x:c>
      <x:c r="F7049" s="4" t="str">
        <x:v>amistad</x:v>
      </x:c>
      <x:c r="G7049" s="4" t="n">
        <x:f>COUNTIFS(Relaciones!$D$6978:$D$7253,E7049,Relaciones!$E$6978:$E$7253,D7049,Relaciones!$F$6978:$F$7253,F7049)</x:f>
        <x:v>1</x:v>
      </x:c>
      <x:c r="H7049" s="4"/>
    </x:row>
    <x:row r="7050" ht="23" customHeight="1">
      <x:c r="A7050" s="4" t="str">
        <x:v>Sevilla</x:v>
      </x:c>
      <x:c r="B7050" s="4" t="str">
        <x:v>4.º ESO</x:v>
      </x:c>
      <x:c r="C7050" s="4" t="str">
        <x:v>B</x:v>
      </x:c>
      <x:c r="D7050" s="13" t="str">
        <x:v>00556</x:v>
      </x:c>
      <x:c r="E7050" s="13" t="str">
        <x:v>00557</x:v>
      </x:c>
      <x:c r="F7050" s="4" t="str">
        <x:v>amistad</x:v>
      </x:c>
      <x:c r="G7050" s="4" t="n">
        <x:f>COUNTIFS(Relaciones!$D$6978:$D$7253,E7050,Relaciones!$E$6978:$E$7253,D7050,Relaciones!$F$6978:$F$7253,F7050)</x:f>
        <x:v>1</x:v>
      </x:c>
      <x:c r="H7050" s="4"/>
    </x:row>
    <x:row r="7051" ht="23" customHeight="1">
      <x:c r="A7051" s="4" t="str">
        <x:v>Sevilla</x:v>
      </x:c>
      <x:c r="B7051" s="4" t="str">
        <x:v>4.º ESO</x:v>
      </x:c>
      <x:c r="C7051" s="4" t="str">
        <x:v>B</x:v>
      </x:c>
      <x:c r="D7051" s="13" t="str">
        <x:v>00557</x:v>
      </x:c>
      <x:c r="E7051" s="13" t="str">
        <x:v>00533</x:v>
      </x:c>
      <x:c r="F7051" s="4" t="str">
        <x:v>amistad</x:v>
      </x:c>
      <x:c r="G7051" s="4" t="n">
        <x:f>COUNTIFS(Relaciones!$D$6978:$D$7253,E7051,Relaciones!$E$6978:$E$7253,D7051,Relaciones!$F$6978:$F$7253,F7051)</x:f>
        <x:v>0</x:v>
      </x:c>
      <x:c r="H7051" s="4"/>
    </x:row>
    <x:row r="7052" ht="23" customHeight="1">
      <x:c r="A7052" s="4" t="str">
        <x:v>Sevilla</x:v>
      </x:c>
      <x:c r="B7052" s="4" t="str">
        <x:v>4.º ESO</x:v>
      </x:c>
      <x:c r="C7052" s="4" t="str">
        <x:v>B</x:v>
      </x:c>
      <x:c r="D7052" s="13" t="str">
        <x:v>00557</x:v>
      </x:c>
      <x:c r="E7052" s="13" t="str">
        <x:v>00547</x:v>
      </x:c>
      <x:c r="F7052" s="4" t="str">
        <x:v>amistad</x:v>
      </x:c>
      <x:c r="G7052" s="4" t="n">
        <x:f>COUNTIFS(Relaciones!$D$6978:$D$7253,E7052,Relaciones!$E$6978:$E$7253,D7052,Relaciones!$F$6978:$F$7253,F7052)</x:f>
        <x:v>0</x:v>
      </x:c>
      <x:c r="H7052" s="4"/>
    </x:row>
    <x:row r="7053" ht="23" customHeight="1">
      <x:c r="A7053" s="4" t="str">
        <x:v>Sevilla</x:v>
      </x:c>
      <x:c r="B7053" s="4" t="str">
        <x:v>4.º ESO</x:v>
      </x:c>
      <x:c r="C7053" s="4" t="str">
        <x:v>B</x:v>
      </x:c>
      <x:c r="D7053" s="13" t="str">
        <x:v>00557</x:v>
      </x:c>
      <x:c r="E7053" s="13" t="str">
        <x:v>00556</x:v>
      </x:c>
      <x:c r="F7053" s="4" t="str">
        <x:v>amistad</x:v>
      </x:c>
      <x:c r="G7053" s="4" t="n">
        <x:f>COUNTIFS(Relaciones!$D$6978:$D$7253,E7053,Relaciones!$E$6978:$E$7253,D7053,Relaciones!$F$6978:$F$7253,F7053)</x:f>
        <x:v>1</x:v>
      </x:c>
      <x:c r="H7053" s="4"/>
    </x:row>
    <x:row r="7054" ht="23" customHeight="1">
      <x:c r="A7054" s="4" t="str">
        <x:v>Sevilla</x:v>
      </x:c>
      <x:c r="B7054" s="4" t="str">
        <x:v>4.º ESO</x:v>
      </x:c>
      <x:c r="C7054" s="4" t="str">
        <x:v>B</x:v>
      </x:c>
      <x:c r="D7054" s="13" t="str">
        <x:v>00557</x:v>
      </x:c>
      <x:c r="E7054" s="13" t="str">
        <x:v>00558</x:v>
      </x:c>
      <x:c r="F7054" s="4" t="str">
        <x:v>amistad</x:v>
      </x:c>
      <x:c r="G7054" s="4" t="n">
        <x:f>COUNTIFS(Relaciones!$D$6978:$D$7253,E7054,Relaciones!$E$6978:$E$7253,D7054,Relaciones!$F$6978:$F$7253,F7054)</x:f>
        <x:v>1</x:v>
      </x:c>
      <x:c r="H7054" s="4"/>
    </x:row>
    <x:row r="7055" ht="23" customHeight="1">
      <x:c r="A7055" s="4" t="str">
        <x:v>Sevilla</x:v>
      </x:c>
      <x:c r="B7055" s="4" t="str">
        <x:v>4.º ESO</x:v>
      </x:c>
      <x:c r="C7055" s="4" t="str">
        <x:v>B</x:v>
      </x:c>
      <x:c r="D7055" s="13" t="str">
        <x:v>00558</x:v>
      </x:c>
      <x:c r="E7055" s="13" t="str">
        <x:v>00547</x:v>
      </x:c>
      <x:c r="F7055" s="4" t="str">
        <x:v>amistad</x:v>
      </x:c>
      <x:c r="G7055" s="4" t="n">
        <x:f>COUNTIFS(Relaciones!$D$6978:$D$7253,E7055,Relaciones!$E$6978:$E$7253,D7055,Relaciones!$F$6978:$F$7253,F7055)</x:f>
        <x:v>0</x:v>
      </x:c>
      <x:c r="H7055" s="4"/>
    </x:row>
    <x:row r="7056" ht="23" customHeight="1">
      <x:c r="A7056" s="4" t="str">
        <x:v>Sevilla</x:v>
      </x:c>
      <x:c r="B7056" s="4" t="str">
        <x:v>4.º ESO</x:v>
      </x:c>
      <x:c r="C7056" s="4" t="str">
        <x:v>B</x:v>
      </x:c>
      <x:c r="D7056" s="13" t="str">
        <x:v>00558</x:v>
      </x:c>
      <x:c r="E7056" s="13" t="str">
        <x:v>00557</x:v>
      </x:c>
      <x:c r="F7056" s="4" t="str">
        <x:v>amistad</x:v>
      </x:c>
      <x:c r="G7056" s="4" t="n">
        <x:f>COUNTIFS(Relaciones!$D$6978:$D$7253,E7056,Relaciones!$E$6978:$E$7253,D7056,Relaciones!$F$6978:$F$7253,F7056)</x:f>
        <x:v>1</x:v>
      </x:c>
      <x:c r="H7056" s="4"/>
    </x:row>
    <x:row r="7057" ht="23" customHeight="1">
      <x:c r="A7057" s="4" t="str">
        <x:v>Sevilla</x:v>
      </x:c>
      <x:c r="B7057" s="4" t="str">
        <x:v>4.º ESO</x:v>
      </x:c>
      <x:c r="C7057" s="4" t="str">
        <x:v>B</x:v>
      </x:c>
      <x:c r="D7057" s="13" t="str">
        <x:v>00558</x:v>
      </x:c>
      <x:c r="E7057" s="13" t="str">
        <x:v>00559</x:v>
      </x:c>
      <x:c r="F7057" s="4" t="str">
        <x:v>amistad</x:v>
      </x:c>
      <x:c r="G7057" s="4" t="n">
        <x:f>COUNTIFS(Relaciones!$D$6978:$D$7253,E7057,Relaciones!$E$6978:$E$7253,D7057,Relaciones!$F$6978:$F$7253,F7057)</x:f>
        <x:v>1</x:v>
      </x:c>
      <x:c r="H7057" s="4"/>
    </x:row>
    <x:row r="7058" ht="23" customHeight="1">
      <x:c r="A7058" s="4" t="str">
        <x:v>Sevilla</x:v>
      </x:c>
      <x:c r="B7058" s="4" t="str">
        <x:v>4.º ESO</x:v>
      </x:c>
      <x:c r="C7058" s="4" t="str">
        <x:v>B</x:v>
      </x:c>
      <x:c r="D7058" s="13" t="str">
        <x:v>00559</x:v>
      </x:c>
      <x:c r="E7058" s="13" t="str">
        <x:v>00533</x:v>
      </x:c>
      <x:c r="F7058" s="4" t="str">
        <x:v>amistad</x:v>
      </x:c>
      <x:c r="G7058" s="4" t="n">
        <x:f>COUNTIFS(Relaciones!$D$6978:$D$7253,E7058,Relaciones!$E$6978:$E$7253,D7058,Relaciones!$F$6978:$F$7253,F7058)</x:f>
        <x:v>0</x:v>
      </x:c>
      <x:c r="H7058" s="4"/>
    </x:row>
    <x:row r="7059" ht="23" customHeight="1">
      <x:c r="A7059" s="4" t="str">
        <x:v>Sevilla</x:v>
      </x:c>
      <x:c r="B7059" s="4" t="str">
        <x:v>4.º ESO</x:v>
      </x:c>
      <x:c r="C7059" s="4" t="str">
        <x:v>B</x:v>
      </x:c>
      <x:c r="D7059" s="13" t="str">
        <x:v>00559</x:v>
      </x:c>
      <x:c r="E7059" s="13" t="str">
        <x:v>00547</x:v>
      </x:c>
      <x:c r="F7059" s="4" t="str">
        <x:v>amistad</x:v>
      </x:c>
      <x:c r="G7059" s="4" t="n">
        <x:f>COUNTIFS(Relaciones!$D$6978:$D$7253,E7059,Relaciones!$E$6978:$E$7253,D7059,Relaciones!$F$6978:$F$7253,F7059)</x:f>
        <x:v>0</x:v>
      </x:c>
      <x:c r="H7059" s="4"/>
    </x:row>
    <x:row r="7060" ht="23" customHeight="1">
      <x:c r="A7060" s="4" t="str">
        <x:v>Sevilla</x:v>
      </x:c>
      <x:c r="B7060" s="4" t="str">
        <x:v>4.º ESO</x:v>
      </x:c>
      <x:c r="C7060" s="4" t="str">
        <x:v>B</x:v>
      </x:c>
      <x:c r="D7060" s="13" t="str">
        <x:v>00559</x:v>
      </x:c>
      <x:c r="E7060" s="13" t="str">
        <x:v>00558</x:v>
      </x:c>
      <x:c r="F7060" s="4" t="str">
        <x:v>amistad</x:v>
      </x:c>
      <x:c r="G7060" s="4" t="n">
        <x:f>COUNTIFS(Relaciones!$D$6978:$D$7253,E7060,Relaciones!$E$6978:$E$7253,D7060,Relaciones!$F$6978:$F$7253,F7060)</x:f>
        <x:v>1</x:v>
      </x:c>
      <x:c r="H7060" s="4"/>
    </x:row>
    <x:row r="7061" ht="23" customHeight="1">
      <x:c r="A7061" s="4" t="str">
        <x:v>Sevilla</x:v>
      </x:c>
      <x:c r="B7061" s="4" t="str">
        <x:v>4.º ESO</x:v>
      </x:c>
      <x:c r="C7061" s="4" t="str">
        <x:v>B</x:v>
      </x:c>
      <x:c r="D7061" s="13" t="str">
        <x:v>00559</x:v>
      </x:c>
      <x:c r="E7061" s="13" t="str">
        <x:v>00560</x:v>
      </x:c>
      <x:c r="F7061" s="4" t="str">
        <x:v>amistad</x:v>
      </x:c>
      <x:c r="G7061" s="4" t="n">
        <x:f>COUNTIFS(Relaciones!$D$6978:$D$7253,E7061,Relaciones!$E$6978:$E$7253,D7061,Relaciones!$F$6978:$F$7253,F7061)</x:f>
        <x:v>1</x:v>
      </x:c>
      <x:c r="H7061" s="4"/>
    </x:row>
    <x:row r="7062" ht="23" customHeight="1">
      <x:c r="A7062" s="4" t="str">
        <x:v>Sevilla</x:v>
      </x:c>
      <x:c r="B7062" s="4" t="str">
        <x:v>4.º ESO</x:v>
      </x:c>
      <x:c r="C7062" s="4" t="str">
        <x:v>B</x:v>
      </x:c>
      <x:c r="D7062" s="13" t="str">
        <x:v>00560</x:v>
      </x:c>
      <x:c r="E7062" s="13" t="str">
        <x:v>00547</x:v>
      </x:c>
      <x:c r="F7062" s="4" t="str">
        <x:v>amistad</x:v>
      </x:c>
      <x:c r="G7062" s="4" t="n">
        <x:f>COUNTIFS(Relaciones!$D$6978:$D$7253,E7062,Relaciones!$E$6978:$E$7253,D7062,Relaciones!$F$6978:$F$7253,F7062)</x:f>
        <x:v>1</x:v>
      </x:c>
      <x:c r="H7062" s="4"/>
    </x:row>
    <x:row r="7063" ht="23" customHeight="1">
      <x:c r="A7063" s="4" t="str">
        <x:v>Sevilla</x:v>
      </x:c>
      <x:c r="B7063" s="4" t="str">
        <x:v>4.º ESO</x:v>
      </x:c>
      <x:c r="C7063" s="4" t="str">
        <x:v>B</x:v>
      </x:c>
      <x:c r="D7063" s="13" t="str">
        <x:v>00560</x:v>
      </x:c>
      <x:c r="E7063" s="13" t="str">
        <x:v>00559</x:v>
      </x:c>
      <x:c r="F7063" s="4" t="str">
        <x:v>amistad</x:v>
      </x:c>
      <x:c r="G7063" s="4" t="n">
        <x:f>COUNTIFS(Relaciones!$D$6978:$D$7253,E7063,Relaciones!$E$6978:$E$7253,D7063,Relaciones!$F$6978:$F$7253,F7063)</x:f>
        <x:v>1</x:v>
      </x:c>
      <x:c r="H7063" s="4"/>
    </x:row>
    <x:row r="7064" ht="23" customHeight="1">
      <x:c r="A7064" s="4" t="str">
        <x:v>Sevilla</x:v>
      </x:c>
      <x:c r="B7064" s="4" t="str">
        <x:v>4.º ESO</x:v>
      </x:c>
      <x:c r="C7064" s="4" t="str">
        <x:v>B</x:v>
      </x:c>
      <x:c r="D7064" s="13" t="str">
        <x:v>00534</x:v>
      </x:c>
      <x:c r="E7064" s="13" t="str">
        <x:v>00555</x:v>
      </x:c>
      <x:c r="F7064" s="4" t="str">
        <x:v>rechazo</x:v>
      </x:c>
      <x:c r="G7064" s="4" t="n">
        <x:f>COUNTIFS(Relaciones!$D$6978:$D$7253,E7064,Relaciones!$E$6978:$E$7253,D7064,Relaciones!$F$6978:$F$7253,F7064)</x:f>
        <x:v>0</x:v>
      </x:c>
      <x:c r="H7064" s="4"/>
    </x:row>
    <x:row r="7065" ht="23" customHeight="1">
      <x:c r="A7065" s="4" t="str">
        <x:v>Sevilla</x:v>
      </x:c>
      <x:c r="B7065" s="4" t="str">
        <x:v>4.º ESO</x:v>
      </x:c>
      <x:c r="C7065" s="4" t="str">
        <x:v>B</x:v>
      </x:c>
      <x:c r="D7065" s="13" t="str">
        <x:v>00535</x:v>
      </x:c>
      <x:c r="E7065" s="13" t="str">
        <x:v>00555</x:v>
      </x:c>
      <x:c r="F7065" s="4" t="str">
        <x:v>rechazo</x:v>
      </x:c>
      <x:c r="G7065" s="4" t="n">
        <x:f>COUNTIFS(Relaciones!$D$6978:$D$7253,E7065,Relaciones!$E$6978:$E$7253,D7065,Relaciones!$F$6978:$F$7253,F7065)</x:f>
        <x:v>0</x:v>
      </x:c>
      <x:c r="H7065" s="4"/>
    </x:row>
    <x:row r="7066" ht="23" customHeight="1">
      <x:c r="A7066" s="4" t="str">
        <x:v>Sevilla</x:v>
      </x:c>
      <x:c r="B7066" s="4" t="str">
        <x:v>4.º ESO</x:v>
      </x:c>
      <x:c r="C7066" s="4" t="str">
        <x:v>B</x:v>
      </x:c>
      <x:c r="D7066" s="13" t="str">
        <x:v>00536</x:v>
      </x:c>
      <x:c r="E7066" s="13" t="str">
        <x:v>00555</x:v>
      </x:c>
      <x:c r="F7066" s="4" t="str">
        <x:v>rechazo</x:v>
      </x:c>
      <x:c r="G7066" s="4" t="n">
        <x:f>COUNTIFS(Relaciones!$D$6978:$D$7253,E7066,Relaciones!$E$6978:$E$7253,D7066,Relaciones!$F$6978:$F$7253,F7066)</x:f>
        <x:v>0</x:v>
      </x:c>
      <x:c r="H7066" s="4"/>
    </x:row>
    <x:row r="7067" ht="23" customHeight="1">
      <x:c r="A7067" s="4" t="str">
        <x:v>Sevilla</x:v>
      </x:c>
      <x:c r="B7067" s="4" t="str">
        <x:v>4.º ESO</x:v>
      </x:c>
      <x:c r="C7067" s="4" t="str">
        <x:v>B</x:v>
      </x:c>
      <x:c r="D7067" s="13" t="str">
        <x:v>00537</x:v>
      </x:c>
      <x:c r="E7067" s="13" t="str">
        <x:v>00555</x:v>
      </x:c>
      <x:c r="F7067" s="4" t="str">
        <x:v>rechazo</x:v>
      </x:c>
      <x:c r="G7067" s="4" t="n">
        <x:f>COUNTIFS(Relaciones!$D$6978:$D$7253,E7067,Relaciones!$E$6978:$E$7253,D7067,Relaciones!$F$6978:$F$7253,F7067)</x:f>
        <x:v>0</x:v>
      </x:c>
      <x:c r="H7067" s="4"/>
    </x:row>
    <x:row r="7068" ht="23" customHeight="1">
      <x:c r="A7068" s="4" t="str">
        <x:v>Sevilla</x:v>
      </x:c>
      <x:c r="B7068" s="4" t="str">
        <x:v>4.º ESO</x:v>
      </x:c>
      <x:c r="C7068" s="4" t="str">
        <x:v>B</x:v>
      </x:c>
      <x:c r="D7068" s="13" t="str">
        <x:v>00538</x:v>
      </x:c>
      <x:c r="E7068" s="13" t="str">
        <x:v>00555</x:v>
      </x:c>
      <x:c r="F7068" s="4" t="str">
        <x:v>rechazo</x:v>
      </x:c>
      <x:c r="G7068" s="4" t="n">
        <x:f>COUNTIFS(Relaciones!$D$6978:$D$7253,E7068,Relaciones!$E$6978:$E$7253,D7068,Relaciones!$F$6978:$F$7253,F7068)</x:f>
        <x:v>0</x:v>
      </x:c>
      <x:c r="H7068" s="4"/>
    </x:row>
    <x:row r="7069" ht="23" customHeight="1">
      <x:c r="A7069" s="4" t="str">
        <x:v>Sevilla</x:v>
      </x:c>
      <x:c r="B7069" s="4" t="str">
        <x:v>4.º ESO</x:v>
      </x:c>
      <x:c r="C7069" s="4" t="str">
        <x:v>B</x:v>
      </x:c>
      <x:c r="D7069" s="13" t="str">
        <x:v>00538</x:v>
      </x:c>
      <x:c r="E7069" s="13" t="str">
        <x:v>00558</x:v>
      </x:c>
      <x:c r="F7069" s="4" t="str">
        <x:v>rechazo</x:v>
      </x:c>
      <x:c r="G7069" s="4" t="n">
        <x:f>COUNTIFS(Relaciones!$D$6978:$D$7253,E7069,Relaciones!$E$6978:$E$7253,D7069,Relaciones!$F$6978:$F$7253,F7069)</x:f>
        <x:v>0</x:v>
      </x:c>
      <x:c r="H7069" s="4"/>
    </x:row>
    <x:row r="7070" ht="23" customHeight="1">
      <x:c r="A7070" s="4" t="str">
        <x:v>Sevilla</x:v>
      </x:c>
      <x:c r="B7070" s="4" t="str">
        <x:v>4.º ESO</x:v>
      </x:c>
      <x:c r="C7070" s="4" t="str">
        <x:v>B</x:v>
      </x:c>
      <x:c r="D7070" s="13" t="str">
        <x:v>00539</x:v>
      </x:c>
      <x:c r="E7070" s="13" t="str">
        <x:v>00555</x:v>
      </x:c>
      <x:c r="F7070" s="4" t="str">
        <x:v>rechazo</x:v>
      </x:c>
      <x:c r="G7070" s="4" t="n">
        <x:f>COUNTIFS(Relaciones!$D$6978:$D$7253,E7070,Relaciones!$E$6978:$E$7253,D7070,Relaciones!$F$6978:$F$7253,F7070)</x:f>
        <x:v>0</x:v>
      </x:c>
      <x:c r="H7070" s="4"/>
    </x:row>
    <x:row r="7071" ht="23" customHeight="1">
      <x:c r="A7071" s="4" t="str">
        <x:v>Sevilla</x:v>
      </x:c>
      <x:c r="B7071" s="4" t="str">
        <x:v>4.º ESO</x:v>
      </x:c>
      <x:c r="C7071" s="4" t="str">
        <x:v>B</x:v>
      </x:c>
      <x:c r="D7071" s="13" t="str">
        <x:v>00541</x:v>
      </x:c>
      <x:c r="E7071" s="13" t="str">
        <x:v>00555</x:v>
      </x:c>
      <x:c r="F7071" s="4" t="str">
        <x:v>rechazo</x:v>
      </x:c>
      <x:c r="G7071" s="4" t="n">
        <x:f>COUNTIFS(Relaciones!$D$6978:$D$7253,E7071,Relaciones!$E$6978:$E$7253,D7071,Relaciones!$F$6978:$F$7253,F7071)</x:f>
        <x:v>0</x:v>
      </x:c>
      <x:c r="H7071" s="4"/>
    </x:row>
    <x:row r="7072" ht="23" customHeight="1">
      <x:c r="A7072" s="4" t="str">
        <x:v>Sevilla</x:v>
      </x:c>
      <x:c r="B7072" s="4" t="str">
        <x:v>4.º ESO</x:v>
      </x:c>
      <x:c r="C7072" s="4" t="str">
        <x:v>B</x:v>
      </x:c>
      <x:c r="D7072" s="13" t="str">
        <x:v>00542</x:v>
      </x:c>
      <x:c r="E7072" s="13" t="str">
        <x:v>00555</x:v>
      </x:c>
      <x:c r="F7072" s="4" t="str">
        <x:v>rechazo</x:v>
      </x:c>
      <x:c r="G7072" s="4" t="n">
        <x:f>COUNTIFS(Relaciones!$D$6978:$D$7253,E7072,Relaciones!$E$6978:$E$7253,D7072,Relaciones!$F$6978:$F$7253,F7072)</x:f>
        <x:v>0</x:v>
      </x:c>
      <x:c r="H7072" s="4"/>
    </x:row>
    <x:row r="7073" ht="23" customHeight="1">
      <x:c r="A7073" s="4" t="str">
        <x:v>Sevilla</x:v>
      </x:c>
      <x:c r="B7073" s="4" t="str">
        <x:v>4.º ESO</x:v>
      </x:c>
      <x:c r="C7073" s="4" t="str">
        <x:v>B</x:v>
      </x:c>
      <x:c r="D7073" s="13" t="str">
        <x:v>00543</x:v>
      </x:c>
      <x:c r="E7073" s="13" t="str">
        <x:v>00555</x:v>
      </x:c>
      <x:c r="F7073" s="4" t="str">
        <x:v>rechazo</x:v>
      </x:c>
      <x:c r="G7073" s="4" t="n">
        <x:f>COUNTIFS(Relaciones!$D$6978:$D$7253,E7073,Relaciones!$E$6978:$E$7253,D7073,Relaciones!$F$6978:$F$7253,F7073)</x:f>
        <x:v>0</x:v>
      </x:c>
      <x:c r="H7073" s="4"/>
    </x:row>
    <x:row r="7074" ht="23" customHeight="1">
      <x:c r="A7074" s="4" t="str">
        <x:v>Sevilla</x:v>
      </x:c>
      <x:c r="B7074" s="4" t="str">
        <x:v>4.º ESO</x:v>
      </x:c>
      <x:c r="C7074" s="4" t="str">
        <x:v>B</x:v>
      </x:c>
      <x:c r="D7074" s="13" t="str">
        <x:v>00543</x:v>
      </x:c>
      <x:c r="E7074" s="13" t="str">
        <x:v>00558</x:v>
      </x:c>
      <x:c r="F7074" s="4" t="str">
        <x:v>rechazo</x:v>
      </x:c>
      <x:c r="G7074" s="4" t="n">
        <x:f>COUNTIFS(Relaciones!$D$6978:$D$7253,E7074,Relaciones!$E$6978:$E$7253,D7074,Relaciones!$F$6978:$F$7253,F7074)</x:f>
        <x:v>0</x:v>
      </x:c>
      <x:c r="H7074" s="4"/>
    </x:row>
    <x:row r="7075" ht="23" customHeight="1">
      <x:c r="A7075" s="4" t="str">
        <x:v>Sevilla</x:v>
      </x:c>
      <x:c r="B7075" s="4" t="str">
        <x:v>4.º ESO</x:v>
      </x:c>
      <x:c r="C7075" s="4" t="str">
        <x:v>B</x:v>
      </x:c>
      <x:c r="D7075" s="13" t="str">
        <x:v>00544</x:v>
      </x:c>
      <x:c r="E7075" s="13" t="str">
        <x:v>00555</x:v>
      </x:c>
      <x:c r="F7075" s="4" t="str">
        <x:v>rechazo</x:v>
      </x:c>
      <x:c r="G7075" s="4" t="n">
        <x:f>COUNTIFS(Relaciones!$D$6978:$D$7253,E7075,Relaciones!$E$6978:$E$7253,D7075,Relaciones!$F$6978:$F$7253,F7075)</x:f>
        <x:v>0</x:v>
      </x:c>
      <x:c r="H7075" s="4"/>
    </x:row>
    <x:row r="7076" ht="23" customHeight="1">
      <x:c r="A7076" s="4" t="str">
        <x:v>Sevilla</x:v>
      </x:c>
      <x:c r="B7076" s="4" t="str">
        <x:v>4.º ESO</x:v>
      </x:c>
      <x:c r="C7076" s="4" t="str">
        <x:v>B</x:v>
      </x:c>
      <x:c r="D7076" s="13" t="str">
        <x:v>00545</x:v>
      </x:c>
      <x:c r="E7076" s="13" t="str">
        <x:v>00555</x:v>
      </x:c>
      <x:c r="F7076" s="4" t="str">
        <x:v>rechazo</x:v>
      </x:c>
      <x:c r="G7076" s="4" t="n">
        <x:f>COUNTIFS(Relaciones!$D$6978:$D$7253,E7076,Relaciones!$E$6978:$E$7253,D7076,Relaciones!$F$6978:$F$7253,F7076)</x:f>
        <x:v>0</x:v>
      </x:c>
      <x:c r="H7076" s="4"/>
    </x:row>
    <x:row r="7077" ht="23" customHeight="1">
      <x:c r="A7077" s="4" t="str">
        <x:v>Sevilla</x:v>
      </x:c>
      <x:c r="B7077" s="4" t="str">
        <x:v>4.º ESO</x:v>
      </x:c>
      <x:c r="C7077" s="4" t="str">
        <x:v>B</x:v>
      </x:c>
      <x:c r="D7077" s="13" t="str">
        <x:v>00546</x:v>
      </x:c>
      <x:c r="E7077" s="13" t="str">
        <x:v>00555</x:v>
      </x:c>
      <x:c r="F7077" s="4" t="str">
        <x:v>rechazo</x:v>
      </x:c>
      <x:c r="G7077" s="4" t="n">
        <x:f>COUNTIFS(Relaciones!$D$6978:$D$7253,E7077,Relaciones!$E$6978:$E$7253,D7077,Relaciones!$F$6978:$F$7253,F7077)</x:f>
        <x:v>0</x:v>
      </x:c>
      <x:c r="H7077" s="4"/>
    </x:row>
    <x:row r="7078" ht="23" customHeight="1">
      <x:c r="A7078" s="4" t="str">
        <x:v>Sevilla</x:v>
      </x:c>
      <x:c r="B7078" s="4" t="str">
        <x:v>4.º ESO</x:v>
      </x:c>
      <x:c r="C7078" s="4" t="str">
        <x:v>B</x:v>
      </x:c>
      <x:c r="D7078" s="13" t="str">
        <x:v>00548</x:v>
      </x:c>
      <x:c r="E7078" s="13" t="str">
        <x:v>00555</x:v>
      </x:c>
      <x:c r="F7078" s="4" t="str">
        <x:v>rechazo</x:v>
      </x:c>
      <x:c r="G7078" s="4" t="n">
        <x:f>COUNTIFS(Relaciones!$D$6978:$D$7253,E7078,Relaciones!$E$6978:$E$7253,D7078,Relaciones!$F$6978:$F$7253,F7078)</x:f>
        <x:v>0</x:v>
      </x:c>
      <x:c r="H7078" s="4"/>
    </x:row>
    <x:row r="7079" ht="23" customHeight="1">
      <x:c r="A7079" s="4" t="str">
        <x:v>Sevilla</x:v>
      </x:c>
      <x:c r="B7079" s="4" t="str">
        <x:v>4.º ESO</x:v>
      </x:c>
      <x:c r="C7079" s="4" t="str">
        <x:v>B</x:v>
      </x:c>
      <x:c r="D7079" s="13" t="str">
        <x:v>00548</x:v>
      </x:c>
      <x:c r="E7079" s="13" t="str">
        <x:v>00558</x:v>
      </x:c>
      <x:c r="F7079" s="4" t="str">
        <x:v>rechazo</x:v>
      </x:c>
      <x:c r="G7079" s="4" t="n">
        <x:f>COUNTIFS(Relaciones!$D$6978:$D$7253,E7079,Relaciones!$E$6978:$E$7253,D7079,Relaciones!$F$6978:$F$7253,F7079)</x:f>
        <x:v>0</x:v>
      </x:c>
      <x:c r="H7079" s="4"/>
    </x:row>
    <x:row r="7080" ht="23" customHeight="1">
      <x:c r="A7080" s="4" t="str">
        <x:v>Sevilla</x:v>
      </x:c>
      <x:c r="B7080" s="4" t="str">
        <x:v>4.º ESO</x:v>
      </x:c>
      <x:c r="C7080" s="4" t="str">
        <x:v>B</x:v>
      </x:c>
      <x:c r="D7080" s="13" t="str">
        <x:v>00549</x:v>
      </x:c>
      <x:c r="E7080" s="13" t="str">
        <x:v>00555</x:v>
      </x:c>
      <x:c r="F7080" s="4" t="str">
        <x:v>rechazo</x:v>
      </x:c>
      <x:c r="G7080" s="4" t="n">
        <x:f>COUNTIFS(Relaciones!$D$6978:$D$7253,E7080,Relaciones!$E$6978:$E$7253,D7080,Relaciones!$F$6978:$F$7253,F7080)</x:f>
        <x:v>0</x:v>
      </x:c>
      <x:c r="H7080" s="4"/>
    </x:row>
    <x:row r="7081" ht="23" customHeight="1">
      <x:c r="A7081" s="4" t="str">
        <x:v>Sevilla</x:v>
      </x:c>
      <x:c r="B7081" s="4" t="str">
        <x:v>4.º ESO</x:v>
      </x:c>
      <x:c r="C7081" s="4" t="str">
        <x:v>B</x:v>
      </x:c>
      <x:c r="D7081" s="13" t="str">
        <x:v>00550</x:v>
      </x:c>
      <x:c r="E7081" s="13" t="str">
        <x:v>00555</x:v>
      </x:c>
      <x:c r="F7081" s="4" t="str">
        <x:v>rechazo</x:v>
      </x:c>
      <x:c r="G7081" s="4" t="n">
        <x:f>COUNTIFS(Relaciones!$D$6978:$D$7253,E7081,Relaciones!$E$6978:$E$7253,D7081,Relaciones!$F$6978:$F$7253,F7081)</x:f>
        <x:v>0</x:v>
      </x:c>
      <x:c r="H7081" s="4"/>
    </x:row>
    <x:row r="7082" ht="23" customHeight="1">
      <x:c r="A7082" s="4" t="str">
        <x:v>Sevilla</x:v>
      </x:c>
      <x:c r="B7082" s="4" t="str">
        <x:v>4.º ESO</x:v>
      </x:c>
      <x:c r="C7082" s="4" t="str">
        <x:v>B</x:v>
      </x:c>
      <x:c r="D7082" s="13" t="str">
        <x:v>00551</x:v>
      </x:c>
      <x:c r="E7082" s="13" t="str">
        <x:v>00555</x:v>
      </x:c>
      <x:c r="F7082" s="4" t="str">
        <x:v>rechazo</x:v>
      </x:c>
      <x:c r="G7082" s="4" t="n">
        <x:f>COUNTIFS(Relaciones!$D$6978:$D$7253,E7082,Relaciones!$E$6978:$E$7253,D7082,Relaciones!$F$6978:$F$7253,F7082)</x:f>
        <x:v>0</x:v>
      </x:c>
      <x:c r="H7082" s="4"/>
    </x:row>
    <x:row r="7083" ht="23" customHeight="1">
      <x:c r="A7083" s="4" t="str">
        <x:v>Sevilla</x:v>
      </x:c>
      <x:c r="B7083" s="4" t="str">
        <x:v>4.º ESO</x:v>
      </x:c>
      <x:c r="C7083" s="4" t="str">
        <x:v>B</x:v>
      </x:c>
      <x:c r="D7083" s="13" t="str">
        <x:v>00552</x:v>
      </x:c>
      <x:c r="E7083" s="13" t="str">
        <x:v>00555</x:v>
      </x:c>
      <x:c r="F7083" s="4" t="str">
        <x:v>rechazo</x:v>
      </x:c>
      <x:c r="G7083" s="4" t="n">
        <x:f>COUNTIFS(Relaciones!$D$6978:$D$7253,E7083,Relaciones!$E$6978:$E$7253,D7083,Relaciones!$F$6978:$F$7253,F7083)</x:f>
        <x:v>0</x:v>
      </x:c>
      <x:c r="H7083" s="4"/>
    </x:row>
    <x:row r="7084" ht="23" customHeight="1">
      <x:c r="A7084" s="4" t="str">
        <x:v>Sevilla</x:v>
      </x:c>
      <x:c r="B7084" s="4" t="str">
        <x:v>4.º ESO</x:v>
      </x:c>
      <x:c r="C7084" s="4" t="str">
        <x:v>B</x:v>
      </x:c>
      <x:c r="D7084" s="13" t="str">
        <x:v>00553</x:v>
      </x:c>
      <x:c r="E7084" s="13" t="str">
        <x:v>00555</x:v>
      </x:c>
      <x:c r="F7084" s="4" t="str">
        <x:v>rechazo</x:v>
      </x:c>
      <x:c r="G7084" s="4" t="n">
        <x:f>COUNTIFS(Relaciones!$D$6978:$D$7253,E7084,Relaciones!$E$6978:$E$7253,D7084,Relaciones!$F$6978:$F$7253,F7084)</x:f>
        <x:v>0</x:v>
      </x:c>
      <x:c r="H7084" s="4"/>
    </x:row>
    <x:row r="7085" ht="23" customHeight="1">
      <x:c r="A7085" s="4" t="str">
        <x:v>Sevilla</x:v>
      </x:c>
      <x:c r="B7085" s="4" t="str">
        <x:v>4.º ESO</x:v>
      </x:c>
      <x:c r="C7085" s="4" t="str">
        <x:v>B</x:v>
      </x:c>
      <x:c r="D7085" s="13" t="str">
        <x:v>00553</x:v>
      </x:c>
      <x:c r="E7085" s="13" t="str">
        <x:v>00558</x:v>
      </x:c>
      <x:c r="F7085" s="4" t="str">
        <x:v>rechazo</x:v>
      </x:c>
      <x:c r="G7085" s="4" t="n">
        <x:f>COUNTIFS(Relaciones!$D$6978:$D$7253,E7085,Relaciones!$E$6978:$E$7253,D7085,Relaciones!$F$6978:$F$7253,F7085)</x:f>
        <x:v>0</x:v>
      </x:c>
      <x:c r="H7085" s="4"/>
    </x:row>
    <x:row r="7086" ht="23" customHeight="1">
      <x:c r="A7086" s="4" t="str">
        <x:v>Sevilla</x:v>
      </x:c>
      <x:c r="B7086" s="4" t="str">
        <x:v>4.º ESO</x:v>
      </x:c>
      <x:c r="C7086" s="4" t="str">
        <x:v>B</x:v>
      </x:c>
      <x:c r="D7086" s="13" t="str">
        <x:v>00555</x:v>
      </x:c>
      <x:c r="E7086" s="13" t="str">
        <x:v>00558</x:v>
      </x:c>
      <x:c r="F7086" s="4" t="str">
        <x:v>rechazo</x:v>
      </x:c>
      <x:c r="G7086" s="4" t="n">
        <x:f>COUNTIFS(Relaciones!$D$6978:$D$7253,E7086,Relaciones!$E$6978:$E$7253,D7086,Relaciones!$F$6978:$F$7253,F7086)</x:f>
        <x:v>1</x:v>
      </x:c>
      <x:c r="H7086" s="4"/>
    </x:row>
    <x:row r="7087" ht="23" customHeight="1">
      <x:c r="A7087" s="4" t="str">
        <x:v>Sevilla</x:v>
      </x:c>
      <x:c r="B7087" s="4" t="str">
        <x:v>4.º ESO</x:v>
      </x:c>
      <x:c r="C7087" s="4" t="str">
        <x:v>B</x:v>
      </x:c>
      <x:c r="D7087" s="13" t="str">
        <x:v>00556</x:v>
      </x:c>
      <x:c r="E7087" s="13" t="str">
        <x:v>00558</x:v>
      </x:c>
      <x:c r="F7087" s="4" t="str">
        <x:v>rechazo</x:v>
      </x:c>
      <x:c r="G7087" s="4" t="n">
        <x:f>COUNTIFS(Relaciones!$D$6978:$D$7253,E7087,Relaciones!$E$6978:$E$7253,D7087,Relaciones!$F$6978:$F$7253,F7087)</x:f>
        <x:v>0</x:v>
      </x:c>
      <x:c r="H7087" s="4"/>
    </x:row>
    <x:row r="7088" ht="23" customHeight="1">
      <x:c r="A7088" s="4" t="str">
        <x:v>Sevilla</x:v>
      </x:c>
      <x:c r="B7088" s="4" t="str">
        <x:v>4.º ESO</x:v>
      </x:c>
      <x:c r="C7088" s="4" t="str">
        <x:v>B</x:v>
      </x:c>
      <x:c r="D7088" s="13" t="str">
        <x:v>00557</x:v>
      </x:c>
      <x:c r="E7088" s="13" t="str">
        <x:v>00555</x:v>
      </x:c>
      <x:c r="F7088" s="4" t="str">
        <x:v>rechazo</x:v>
      </x:c>
      <x:c r="G7088" s="4" t="n">
        <x:f>COUNTIFS(Relaciones!$D$6978:$D$7253,E7088,Relaciones!$E$6978:$E$7253,D7088,Relaciones!$F$6978:$F$7253,F7088)</x:f>
        <x:v>0</x:v>
      </x:c>
      <x:c r="H7088" s="4"/>
    </x:row>
    <x:row r="7089" ht="23" customHeight="1">
      <x:c r="A7089" s="4" t="str">
        <x:v>Sevilla</x:v>
      </x:c>
      <x:c r="B7089" s="4" t="str">
        <x:v>4.º ESO</x:v>
      </x:c>
      <x:c r="C7089" s="4" t="str">
        <x:v>B</x:v>
      </x:c>
      <x:c r="D7089" s="13" t="str">
        <x:v>00558</x:v>
      </x:c>
      <x:c r="E7089" s="13" t="str">
        <x:v>00555</x:v>
      </x:c>
      <x:c r="F7089" s="4" t="str">
        <x:v>rechazo</x:v>
      </x:c>
      <x:c r="G7089" s="4" t="n">
        <x:f>COUNTIFS(Relaciones!$D$6978:$D$7253,E7089,Relaciones!$E$6978:$E$7253,D7089,Relaciones!$F$6978:$F$7253,F7089)</x:f>
        <x:v>1</x:v>
      </x:c>
      <x:c r="H7089" s="4"/>
    </x:row>
    <x:row r="7090" ht="23" customHeight="1">
      <x:c r="A7090" s="4" t="str">
        <x:v>Sevilla</x:v>
      </x:c>
      <x:c r="B7090" s="4" t="str">
        <x:v>4.º ESO</x:v>
      </x:c>
      <x:c r="C7090" s="4" t="str">
        <x:v>B</x:v>
      </x:c>
      <x:c r="D7090" s="13" t="str">
        <x:v>00558</x:v>
      </x:c>
      <x:c r="E7090" s="13" t="str">
        <x:v>00560</x:v>
      </x:c>
      <x:c r="F7090" s="4" t="str">
        <x:v>rechazo</x:v>
      </x:c>
      <x:c r="G7090" s="4" t="n">
        <x:f>COUNTIFS(Relaciones!$D$6978:$D$7253,E7090,Relaciones!$E$6978:$E$7253,D7090,Relaciones!$F$6978:$F$7253,F7090)</x:f>
        <x:v>0</x:v>
      </x:c>
      <x:c r="H7090" s="4"/>
    </x:row>
    <x:row r="7091" ht="23" customHeight="1">
      <x:c r="A7091" s="4" t="str">
        <x:v>Sevilla</x:v>
      </x:c>
      <x:c r="B7091" s="4" t="str">
        <x:v>4.º ESO</x:v>
      </x:c>
      <x:c r="C7091" s="4" t="str">
        <x:v>B</x:v>
      </x:c>
      <x:c r="D7091" s="13" t="str">
        <x:v>00559</x:v>
      </x:c>
      <x:c r="E7091" s="13" t="str">
        <x:v>00555</x:v>
      </x:c>
      <x:c r="F7091" s="4" t="str">
        <x:v>rechazo</x:v>
      </x:c>
      <x:c r="G7091" s="4" t="n">
        <x:f>COUNTIFS(Relaciones!$D$6978:$D$7253,E7091,Relaciones!$E$6978:$E$7253,D7091,Relaciones!$F$6978:$F$7253,F7091)</x:f>
        <x:v>0</x:v>
      </x:c>
      <x:c r="H7091" s="4"/>
    </x:row>
    <x:row r="7092" ht="23" customHeight="1">
      <x:c r="A7092" s="4" t="str">
        <x:v>Sevilla</x:v>
      </x:c>
      <x:c r="B7092" s="4" t="str">
        <x:v>4.º ESO</x:v>
      </x:c>
      <x:c r="C7092" s="4" t="str">
        <x:v>B</x:v>
      </x:c>
      <x:c r="D7092" s="13" t="str">
        <x:v>00560</x:v>
      </x:c>
      <x:c r="E7092" s="13" t="str">
        <x:v>00555</x:v>
      </x:c>
      <x:c r="F7092" s="4" t="str">
        <x:v>rechazo</x:v>
      </x:c>
      <x:c r="G7092" s="4" t="n">
        <x:f>COUNTIFS(Relaciones!$D$6978:$D$7253,E7092,Relaciones!$E$6978:$E$7253,D7092,Relaciones!$F$6978:$F$7253,F7092)</x:f>
        <x:v>0</x:v>
      </x:c>
      <x:c r="H7092" s="4"/>
    </x:row>
    <x:row r="7093" ht="23" customHeight="1">
      <x:c r="A7093" s="4" t="str">
        <x:v>Sevilla</x:v>
      </x:c>
      <x:c r="B7093" s="4" t="str">
        <x:v>4.º ESO</x:v>
      </x:c>
      <x:c r="C7093" s="4" t="str">
        <x:v>B</x:v>
      </x:c>
      <x:c r="D7093" s="13" t="str">
        <x:v>00533</x:v>
      </x:c>
      <x:c r="E7093" s="13" t="str">
        <x:v>00547</x:v>
      </x:c>
      <x:c r="F7093" s="4" t="str">
        <x:v>mediacion</x:v>
      </x:c>
      <x:c r="G7093" s="4"/>
      <x:c r="H7093" s="4"/>
    </x:row>
    <x:row r="7094" ht="23" customHeight="1">
      <x:c r="A7094" s="4" t="str">
        <x:v>Sevilla</x:v>
      </x:c>
      <x:c r="B7094" s="4" t="str">
        <x:v>4.º ESO</x:v>
      </x:c>
      <x:c r="C7094" s="4" t="str">
        <x:v>B</x:v>
      </x:c>
      <x:c r="D7094" s="13" t="str">
        <x:v>00534</x:v>
      </x:c>
      <x:c r="E7094" s="13" t="str">
        <x:v>00533</x:v>
      </x:c>
      <x:c r="F7094" s="4" t="str">
        <x:v>mediacion</x:v>
      </x:c>
      <x:c r="G7094" s="4"/>
      <x:c r="H7094" s="4"/>
    </x:row>
    <x:row r="7095" ht="23" customHeight="1">
      <x:c r="A7095" s="4" t="str">
        <x:v>Sevilla</x:v>
      </x:c>
      <x:c r="B7095" s="4" t="str">
        <x:v>4.º ESO</x:v>
      </x:c>
      <x:c r="C7095" s="4" t="str">
        <x:v>B</x:v>
      </x:c>
      <x:c r="D7095" s="13" t="str">
        <x:v>00535</x:v>
      </x:c>
      <x:c r="E7095" s="13" t="str">
        <x:v>00533</x:v>
      </x:c>
      <x:c r="F7095" s="4" t="str">
        <x:v>mediacion</x:v>
      </x:c>
      <x:c r="G7095" s="4"/>
      <x:c r="H7095" s="4"/>
    </x:row>
    <x:row r="7096" ht="23" customHeight="1">
      <x:c r="A7096" s="4" t="str">
        <x:v>Sevilla</x:v>
      </x:c>
      <x:c r="B7096" s="4" t="str">
        <x:v>4.º ESO</x:v>
      </x:c>
      <x:c r="C7096" s="4" t="str">
        <x:v>B</x:v>
      </x:c>
      <x:c r="D7096" s="13" t="str">
        <x:v>00537</x:v>
      </x:c>
      <x:c r="E7096" s="13" t="str">
        <x:v>00533</x:v>
      </x:c>
      <x:c r="F7096" s="4" t="str">
        <x:v>mediacion</x:v>
      </x:c>
      <x:c r="G7096" s="4"/>
      <x:c r="H7096" s="4"/>
    </x:row>
    <x:row r="7097" ht="23" customHeight="1">
      <x:c r="A7097" s="4" t="str">
        <x:v>Sevilla</x:v>
      </x:c>
      <x:c r="B7097" s="4" t="str">
        <x:v>4.º ESO</x:v>
      </x:c>
      <x:c r="C7097" s="4" t="str">
        <x:v>B</x:v>
      </x:c>
      <x:c r="D7097" s="13" t="str">
        <x:v>00538</x:v>
      </x:c>
      <x:c r="E7097" s="13" t="str">
        <x:v>00533</x:v>
      </x:c>
      <x:c r="F7097" s="4" t="str">
        <x:v>mediacion</x:v>
      </x:c>
      <x:c r="G7097" s="4"/>
      <x:c r="H7097" s="4"/>
    </x:row>
    <x:row r="7098" ht="23" customHeight="1">
      <x:c r="A7098" s="4" t="str">
        <x:v>Sevilla</x:v>
      </x:c>
      <x:c r="B7098" s="4" t="str">
        <x:v>4.º ESO</x:v>
      </x:c>
      <x:c r="C7098" s="4" t="str">
        <x:v>B</x:v>
      </x:c>
      <x:c r="D7098" s="13" t="str">
        <x:v>00540</x:v>
      </x:c>
      <x:c r="E7098" s="13" t="str">
        <x:v>00533</x:v>
      </x:c>
      <x:c r="F7098" s="4" t="str">
        <x:v>mediacion</x:v>
      </x:c>
      <x:c r="G7098" s="4"/>
      <x:c r="H7098" s="4"/>
    </x:row>
    <x:row r="7099" ht="23" customHeight="1">
      <x:c r="A7099" s="4" t="str">
        <x:v>Sevilla</x:v>
      </x:c>
      <x:c r="B7099" s="4" t="str">
        <x:v>4.º ESO</x:v>
      </x:c>
      <x:c r="C7099" s="4" t="str">
        <x:v>B</x:v>
      </x:c>
      <x:c r="D7099" s="13" t="str">
        <x:v>00540</x:v>
      </x:c>
      <x:c r="E7099" s="13" t="str">
        <x:v>00547</x:v>
      </x:c>
      <x:c r="F7099" s="4" t="str">
        <x:v>mediacion</x:v>
      </x:c>
      <x:c r="G7099" s="4"/>
      <x:c r="H7099" s="4"/>
    </x:row>
    <x:row r="7100" ht="23" customHeight="1">
      <x:c r="A7100" s="4" t="str">
        <x:v>Sevilla</x:v>
      </x:c>
      <x:c r="B7100" s="4" t="str">
        <x:v>4.º ESO</x:v>
      </x:c>
      <x:c r="C7100" s="4" t="str">
        <x:v>B</x:v>
      </x:c>
      <x:c r="D7100" s="13" t="str">
        <x:v>00541</x:v>
      </x:c>
      <x:c r="E7100" s="13" t="str">
        <x:v>00533</x:v>
      </x:c>
      <x:c r="F7100" s="4" t="str">
        <x:v>mediacion</x:v>
      </x:c>
      <x:c r="G7100" s="4"/>
      <x:c r="H7100" s="4"/>
    </x:row>
    <x:row r="7101" ht="23" customHeight="1">
      <x:c r="A7101" s="4" t="str">
        <x:v>Sevilla</x:v>
      </x:c>
      <x:c r="B7101" s="4" t="str">
        <x:v>4.º ESO</x:v>
      </x:c>
      <x:c r="C7101" s="4" t="str">
        <x:v>B</x:v>
      </x:c>
      <x:c r="D7101" s="13" t="str">
        <x:v>00543</x:v>
      </x:c>
      <x:c r="E7101" s="13" t="str">
        <x:v>00533</x:v>
      </x:c>
      <x:c r="F7101" s="4" t="str">
        <x:v>mediacion</x:v>
      </x:c>
      <x:c r="G7101" s="4"/>
      <x:c r="H7101" s="4"/>
    </x:row>
    <x:row r="7102" ht="23" customHeight="1">
      <x:c r="A7102" s="4" t="str">
        <x:v>Sevilla</x:v>
      </x:c>
      <x:c r="B7102" s="4" t="str">
        <x:v>4.º ESO</x:v>
      </x:c>
      <x:c r="C7102" s="4" t="str">
        <x:v>B</x:v>
      </x:c>
      <x:c r="D7102" s="13" t="str">
        <x:v>00544</x:v>
      </x:c>
      <x:c r="E7102" s="13" t="str">
        <x:v>00533</x:v>
      </x:c>
      <x:c r="F7102" s="4" t="str">
        <x:v>mediacion</x:v>
      </x:c>
      <x:c r="G7102" s="4"/>
      <x:c r="H7102" s="4"/>
    </x:row>
    <x:row r="7103" ht="23" customHeight="1">
      <x:c r="A7103" s="4" t="str">
        <x:v>Sevilla</x:v>
      </x:c>
      <x:c r="B7103" s="4" t="str">
        <x:v>4.º ESO</x:v>
      </x:c>
      <x:c r="C7103" s="4" t="str">
        <x:v>B</x:v>
      </x:c>
      <x:c r="D7103" s="13" t="str">
        <x:v>00546</x:v>
      </x:c>
      <x:c r="E7103" s="13" t="str">
        <x:v>00533</x:v>
      </x:c>
      <x:c r="F7103" s="4" t="str">
        <x:v>mediacion</x:v>
      </x:c>
      <x:c r="G7103" s="4"/>
      <x:c r="H7103" s="4"/>
    </x:row>
    <x:row r="7104" ht="23" customHeight="1">
      <x:c r="A7104" s="4" t="str">
        <x:v>Sevilla</x:v>
      </x:c>
      <x:c r="B7104" s="4" t="str">
        <x:v>4.º ESO</x:v>
      </x:c>
      <x:c r="C7104" s="4" t="str">
        <x:v>B</x:v>
      </x:c>
      <x:c r="D7104" s="13" t="str">
        <x:v>00547</x:v>
      </x:c>
      <x:c r="E7104" s="13" t="str">
        <x:v>00533</x:v>
      </x:c>
      <x:c r="F7104" s="4" t="str">
        <x:v>mediacion</x:v>
      </x:c>
      <x:c r="G7104" s="4"/>
      <x:c r="H7104" s="4"/>
    </x:row>
    <x:row r="7105" ht="23" customHeight="1">
      <x:c r="A7105" s="4" t="str">
        <x:v>Sevilla</x:v>
      </x:c>
      <x:c r="B7105" s="4" t="str">
        <x:v>4.º ESO</x:v>
      </x:c>
      <x:c r="C7105" s="4" t="str">
        <x:v>B</x:v>
      </x:c>
      <x:c r="D7105" s="13" t="str">
        <x:v>00549</x:v>
      </x:c>
      <x:c r="E7105" s="13" t="str">
        <x:v>00547</x:v>
      </x:c>
      <x:c r="F7105" s="4" t="str">
        <x:v>mediacion</x:v>
      </x:c>
      <x:c r="G7105" s="4"/>
      <x:c r="H7105" s="4"/>
    </x:row>
    <x:row r="7106" ht="23" customHeight="1">
      <x:c r="A7106" s="4" t="str">
        <x:v>Sevilla</x:v>
      </x:c>
      <x:c r="B7106" s="4" t="str">
        <x:v>4.º ESO</x:v>
      </x:c>
      <x:c r="C7106" s="4" t="str">
        <x:v>B</x:v>
      </x:c>
      <x:c r="D7106" s="13" t="str">
        <x:v>00550</x:v>
      </x:c>
      <x:c r="E7106" s="13" t="str">
        <x:v>00547</x:v>
      </x:c>
      <x:c r="F7106" s="4" t="str">
        <x:v>mediacion</x:v>
      </x:c>
      <x:c r="G7106" s="4"/>
      <x:c r="H7106" s="4"/>
    </x:row>
    <x:row r="7107" ht="23" customHeight="1">
      <x:c r="A7107" s="4" t="str">
        <x:v>Sevilla</x:v>
      </x:c>
      <x:c r="B7107" s="4" t="str">
        <x:v>4.º ESO</x:v>
      </x:c>
      <x:c r="C7107" s="4" t="str">
        <x:v>B</x:v>
      </x:c>
      <x:c r="D7107" s="13" t="str">
        <x:v>00552</x:v>
      </x:c>
      <x:c r="E7107" s="13" t="str">
        <x:v>00547</x:v>
      </x:c>
      <x:c r="F7107" s="4" t="str">
        <x:v>mediacion</x:v>
      </x:c>
      <x:c r="G7107" s="4"/>
      <x:c r="H7107" s="4"/>
    </x:row>
    <x:row r="7108" ht="23" customHeight="1">
      <x:c r="A7108" s="4" t="str">
        <x:v>Sevilla</x:v>
      </x:c>
      <x:c r="B7108" s="4" t="str">
        <x:v>4.º ESO</x:v>
      </x:c>
      <x:c r="C7108" s="4" t="str">
        <x:v>B</x:v>
      </x:c>
      <x:c r="D7108" s="13" t="str">
        <x:v>00553</x:v>
      </x:c>
      <x:c r="E7108" s="13" t="str">
        <x:v>00547</x:v>
      </x:c>
      <x:c r="F7108" s="4" t="str">
        <x:v>mediacion</x:v>
      </x:c>
      <x:c r="G7108" s="4"/>
      <x:c r="H7108" s="4"/>
    </x:row>
    <x:row r="7109" ht="23" customHeight="1">
      <x:c r="A7109" s="4" t="str">
        <x:v>Sevilla</x:v>
      </x:c>
      <x:c r="B7109" s="4" t="str">
        <x:v>4.º ESO</x:v>
      </x:c>
      <x:c r="C7109" s="4" t="str">
        <x:v>B</x:v>
      </x:c>
      <x:c r="D7109" s="13" t="str">
        <x:v>00554</x:v>
      </x:c>
      <x:c r="E7109" s="13" t="str">
        <x:v>00533</x:v>
      </x:c>
      <x:c r="F7109" s="4" t="str">
        <x:v>mediacion</x:v>
      </x:c>
      <x:c r="G7109" s="4"/>
      <x:c r="H7109" s="4"/>
    </x:row>
    <x:row r="7110" ht="23" customHeight="1">
      <x:c r="A7110" s="4" t="str">
        <x:v>Sevilla</x:v>
      </x:c>
      <x:c r="B7110" s="4" t="str">
        <x:v>4.º ESO</x:v>
      </x:c>
      <x:c r="C7110" s="4" t="str">
        <x:v>B</x:v>
      </x:c>
      <x:c r="D7110" s="13" t="str">
        <x:v>00555</x:v>
      </x:c>
      <x:c r="E7110" s="13" t="str">
        <x:v>00547</x:v>
      </x:c>
      <x:c r="F7110" s="4" t="str">
        <x:v>mediacion</x:v>
      </x:c>
      <x:c r="G7110" s="4"/>
      <x:c r="H7110" s="4"/>
    </x:row>
    <x:row r="7111" ht="23" customHeight="1">
      <x:c r="A7111" s="4" t="str">
        <x:v>Sevilla</x:v>
      </x:c>
      <x:c r="B7111" s="4" t="str">
        <x:v>4.º ESO</x:v>
      </x:c>
      <x:c r="C7111" s="4" t="str">
        <x:v>B</x:v>
      </x:c>
      <x:c r="D7111" s="13" t="str">
        <x:v>00556</x:v>
      </x:c>
      <x:c r="E7111" s="13" t="str">
        <x:v>00547</x:v>
      </x:c>
      <x:c r="F7111" s="4" t="str">
        <x:v>mediacion</x:v>
      </x:c>
      <x:c r="G7111" s="4"/>
      <x:c r="H7111" s="4"/>
    </x:row>
    <x:row r="7112" ht="23" customHeight="1">
      <x:c r="A7112" s="4" t="str">
        <x:v>Sevilla</x:v>
      </x:c>
      <x:c r="B7112" s="4" t="str">
        <x:v>4.º ESO</x:v>
      </x:c>
      <x:c r="C7112" s="4" t="str">
        <x:v>B</x:v>
      </x:c>
      <x:c r="D7112" s="13" t="str">
        <x:v>00558</x:v>
      </x:c>
      <x:c r="E7112" s="13" t="str">
        <x:v>00547</x:v>
      </x:c>
      <x:c r="F7112" s="4" t="str">
        <x:v>mediacion</x:v>
      </x:c>
      <x:c r="G7112" s="4"/>
      <x:c r="H7112" s="4"/>
    </x:row>
    <x:row r="7113" ht="23" customHeight="1">
      <x:c r="A7113" s="4" t="str">
        <x:v>Sevilla</x:v>
      </x:c>
      <x:c r="B7113" s="4" t="str">
        <x:v>4.º ESO</x:v>
      </x:c>
      <x:c r="C7113" s="4" t="str">
        <x:v>B</x:v>
      </x:c>
      <x:c r="D7113" s="13" t="str">
        <x:v>00559</x:v>
      </x:c>
      <x:c r="E7113" s="13" t="str">
        <x:v>00547</x:v>
      </x:c>
      <x:c r="F7113" s="4" t="str">
        <x:v>mediacion</x:v>
      </x:c>
      <x:c r="G7113" s="4"/>
      <x:c r="H7113" s="4"/>
    </x:row>
    <x:row r="7114" ht="23" customHeight="1">
      <x:c r="A7114" s="4" t="str">
        <x:v>Sevilla</x:v>
      </x:c>
      <x:c r="B7114" s="4" t="str">
        <x:v>4.º ESO</x:v>
      </x:c>
      <x:c r="C7114" s="4" t="str">
        <x:v>B</x:v>
      </x:c>
      <x:c r="D7114" s="13" t="str">
        <x:v>00534</x:v>
      </x:c>
      <x:c r="E7114" s="13" t="str">
        <x:v>00560</x:v>
      </x:c>
      <x:c r="F7114" s="4" t="str">
        <x:v>mediacion_negativa</x:v>
      </x:c>
      <x:c r="G7114" s="4"/>
      <x:c r="H7114" s="4"/>
    </x:row>
    <x:row r="7115" ht="23" customHeight="1">
      <x:c r="A7115" s="4" t="str">
        <x:v>Sevilla</x:v>
      </x:c>
      <x:c r="B7115" s="4" t="str">
        <x:v>4.º ESO</x:v>
      </x:c>
      <x:c r="C7115" s="4" t="str">
        <x:v>B</x:v>
      </x:c>
      <x:c r="D7115" s="13" t="str">
        <x:v>00535</x:v>
      </x:c>
      <x:c r="E7115" s="13" t="str">
        <x:v>00555</x:v>
      </x:c>
      <x:c r="F7115" s="4" t="str">
        <x:v>mediacion_negativa</x:v>
      </x:c>
      <x:c r="G7115" s="4"/>
      <x:c r="H7115" s="4"/>
    </x:row>
    <x:row r="7116" ht="23" customHeight="1">
      <x:c r="A7116" s="4" t="str">
        <x:v>Sevilla</x:v>
      </x:c>
      <x:c r="B7116" s="4" t="str">
        <x:v>4.º ESO</x:v>
      </x:c>
      <x:c r="C7116" s="4" t="str">
        <x:v>B</x:v>
      </x:c>
      <x:c r="D7116" s="13" t="str">
        <x:v>00536</x:v>
      </x:c>
      <x:c r="E7116" s="13" t="str">
        <x:v>00558</x:v>
      </x:c>
      <x:c r="F7116" s="4" t="str">
        <x:v>mediacion_negativa</x:v>
      </x:c>
      <x:c r="G7116" s="4"/>
      <x:c r="H7116" s="4"/>
    </x:row>
    <x:row r="7117" ht="23" customHeight="1">
      <x:c r="A7117" s="4" t="str">
        <x:v>Sevilla</x:v>
      </x:c>
      <x:c r="B7117" s="4" t="str">
        <x:v>4.º ESO</x:v>
      </x:c>
      <x:c r="C7117" s="4" t="str">
        <x:v>B</x:v>
      </x:c>
      <x:c r="D7117" s="13" t="str">
        <x:v>00538</x:v>
      </x:c>
      <x:c r="E7117" s="13" t="str">
        <x:v>00555</x:v>
      </x:c>
      <x:c r="F7117" s="4" t="str">
        <x:v>mediacion_negativa</x:v>
      </x:c>
      <x:c r="G7117" s="4"/>
      <x:c r="H7117" s="4"/>
    </x:row>
    <x:row r="7118" ht="23" customHeight="1">
      <x:c r="A7118" s="4" t="str">
        <x:v>Sevilla</x:v>
      </x:c>
      <x:c r="B7118" s="4" t="str">
        <x:v>4.º ESO</x:v>
      </x:c>
      <x:c r="C7118" s="4" t="str">
        <x:v>B</x:v>
      </x:c>
      <x:c r="D7118" s="13" t="str">
        <x:v>00539</x:v>
      </x:c>
      <x:c r="E7118" s="13" t="str">
        <x:v>00558</x:v>
      </x:c>
      <x:c r="F7118" s="4" t="str">
        <x:v>mediacion_negativa</x:v>
      </x:c>
      <x:c r="G7118" s="4"/>
      <x:c r="H7118" s="4"/>
    </x:row>
    <x:row r="7119" ht="23" customHeight="1">
      <x:c r="A7119" s="4" t="str">
        <x:v>Sevilla</x:v>
      </x:c>
      <x:c r="B7119" s="4" t="str">
        <x:v>4.º ESO</x:v>
      </x:c>
      <x:c r="C7119" s="4" t="str">
        <x:v>B</x:v>
      </x:c>
      <x:c r="D7119" s="13" t="str">
        <x:v>00540</x:v>
      </x:c>
      <x:c r="E7119" s="13" t="str">
        <x:v>00560</x:v>
      </x:c>
      <x:c r="F7119" s="4" t="str">
        <x:v>mediacion_negativa</x:v>
      </x:c>
      <x:c r="G7119" s="4"/>
      <x:c r="H7119" s="4"/>
    </x:row>
    <x:row r="7120" ht="23" customHeight="1">
      <x:c r="A7120" s="4" t="str">
        <x:v>Sevilla</x:v>
      </x:c>
      <x:c r="B7120" s="4" t="str">
        <x:v>4.º ESO</x:v>
      </x:c>
      <x:c r="C7120" s="4" t="str">
        <x:v>B</x:v>
      </x:c>
      <x:c r="D7120" s="13" t="str">
        <x:v>00542</x:v>
      </x:c>
      <x:c r="E7120" s="13" t="str">
        <x:v>00558</x:v>
      </x:c>
      <x:c r="F7120" s="4" t="str">
        <x:v>mediacion_negativa</x:v>
      </x:c>
      <x:c r="G7120" s="4"/>
      <x:c r="H7120" s="4"/>
    </x:row>
    <x:row r="7121" ht="23" customHeight="1">
      <x:c r="A7121" s="4" t="str">
        <x:v>Sevilla</x:v>
      </x:c>
      <x:c r="B7121" s="4" t="str">
        <x:v>4.º ESO</x:v>
      </x:c>
      <x:c r="C7121" s="4" t="str">
        <x:v>B</x:v>
      </x:c>
      <x:c r="D7121" s="13" t="str">
        <x:v>00543</x:v>
      </x:c>
      <x:c r="E7121" s="13" t="str">
        <x:v>00560</x:v>
      </x:c>
      <x:c r="F7121" s="4" t="str">
        <x:v>mediacion_negativa</x:v>
      </x:c>
      <x:c r="G7121" s="4"/>
      <x:c r="H7121" s="4"/>
    </x:row>
    <x:row r="7122" ht="23" customHeight="1">
      <x:c r="A7122" s="4" t="str">
        <x:v>Sevilla</x:v>
      </x:c>
      <x:c r="B7122" s="4" t="str">
        <x:v>4.º ESO</x:v>
      </x:c>
      <x:c r="C7122" s="4" t="str">
        <x:v>B</x:v>
      </x:c>
      <x:c r="D7122" s="13" t="str">
        <x:v>00544</x:v>
      </x:c>
      <x:c r="E7122" s="13" t="str">
        <x:v>00555</x:v>
      </x:c>
      <x:c r="F7122" s="4" t="str">
        <x:v>mediacion_negativa</x:v>
      </x:c>
      <x:c r="G7122" s="4"/>
      <x:c r="H7122" s="4"/>
    </x:row>
    <x:row r="7123" ht="23" customHeight="1">
      <x:c r="A7123" s="4" t="str">
        <x:v>Sevilla</x:v>
      </x:c>
      <x:c r="B7123" s="4" t="str">
        <x:v>4.º ESO</x:v>
      </x:c>
      <x:c r="C7123" s="4" t="str">
        <x:v>B</x:v>
      </x:c>
      <x:c r="D7123" s="13" t="str">
        <x:v>00546</x:v>
      </x:c>
      <x:c r="E7123" s="13" t="str">
        <x:v>00560</x:v>
      </x:c>
      <x:c r="F7123" s="4" t="str">
        <x:v>mediacion_negativa</x:v>
      </x:c>
      <x:c r="G7123" s="4"/>
      <x:c r="H7123" s="4"/>
    </x:row>
    <x:row r="7124" ht="23" customHeight="1">
      <x:c r="A7124" s="4" t="str">
        <x:v>Sevilla</x:v>
      </x:c>
      <x:c r="B7124" s="4" t="str">
        <x:v>4.º ESO</x:v>
      </x:c>
      <x:c r="C7124" s="4" t="str">
        <x:v>B</x:v>
      </x:c>
      <x:c r="D7124" s="13" t="str">
        <x:v>00547</x:v>
      </x:c>
      <x:c r="E7124" s="13" t="str">
        <x:v>00555</x:v>
      </x:c>
      <x:c r="F7124" s="4" t="str">
        <x:v>mediacion_negativa</x:v>
      </x:c>
      <x:c r="G7124" s="4"/>
      <x:c r="H7124" s="4"/>
    </x:row>
    <x:row r="7125" ht="23" customHeight="1">
      <x:c r="A7125" s="4" t="str">
        <x:v>Sevilla</x:v>
      </x:c>
      <x:c r="B7125" s="4" t="str">
        <x:v>4.º ESO</x:v>
      </x:c>
      <x:c r="C7125" s="4" t="str">
        <x:v>B</x:v>
      </x:c>
      <x:c r="D7125" s="13" t="str">
        <x:v>00548</x:v>
      </x:c>
      <x:c r="E7125" s="13" t="str">
        <x:v>00558</x:v>
      </x:c>
      <x:c r="F7125" s="4" t="str">
        <x:v>mediacion_negativa</x:v>
      </x:c>
      <x:c r="G7125" s="4"/>
      <x:c r="H7125" s="4"/>
    </x:row>
    <x:row r="7126" ht="23" customHeight="1">
      <x:c r="A7126" s="4" t="str">
        <x:v>Sevilla</x:v>
      </x:c>
      <x:c r="B7126" s="4" t="str">
        <x:v>4.º ESO</x:v>
      </x:c>
      <x:c r="C7126" s="4" t="str">
        <x:v>B</x:v>
      </x:c>
      <x:c r="D7126" s="13" t="str">
        <x:v>00550</x:v>
      </x:c>
      <x:c r="E7126" s="13" t="str">
        <x:v>00555</x:v>
      </x:c>
      <x:c r="F7126" s="4" t="str">
        <x:v>mediacion_negativa</x:v>
      </x:c>
      <x:c r="G7126" s="4"/>
      <x:c r="H7126" s="4"/>
    </x:row>
    <x:row r="7127" ht="23" customHeight="1">
      <x:c r="A7127" s="4" t="str">
        <x:v>Sevilla</x:v>
      </x:c>
      <x:c r="B7127" s="4" t="str">
        <x:v>4.º ESO</x:v>
      </x:c>
      <x:c r="C7127" s="4" t="str">
        <x:v>B</x:v>
      </x:c>
      <x:c r="D7127" s="13" t="str">
        <x:v>00551</x:v>
      </x:c>
      <x:c r="E7127" s="13" t="str">
        <x:v>00558</x:v>
      </x:c>
      <x:c r="F7127" s="4" t="str">
        <x:v>mediacion_negativa</x:v>
      </x:c>
      <x:c r="G7127" s="4"/>
      <x:c r="H7127" s="4"/>
    </x:row>
    <x:row r="7128" ht="23" customHeight="1">
      <x:c r="A7128" s="4" t="str">
        <x:v>Sevilla</x:v>
      </x:c>
      <x:c r="B7128" s="4" t="str">
        <x:v>4.º ESO</x:v>
      </x:c>
      <x:c r="C7128" s="4" t="str">
        <x:v>B</x:v>
      </x:c>
      <x:c r="D7128" s="13" t="str">
        <x:v>00552</x:v>
      </x:c>
      <x:c r="E7128" s="13" t="str">
        <x:v>00560</x:v>
      </x:c>
      <x:c r="F7128" s="4" t="str">
        <x:v>mediacion_negativa</x:v>
      </x:c>
      <x:c r="G7128" s="4"/>
      <x:c r="H7128" s="4"/>
    </x:row>
    <x:row r="7129" ht="23" customHeight="1">
      <x:c r="A7129" s="4" t="str">
        <x:v>Sevilla</x:v>
      </x:c>
      <x:c r="B7129" s="4" t="str">
        <x:v>4.º ESO</x:v>
      </x:c>
      <x:c r="C7129" s="4" t="str">
        <x:v>B</x:v>
      </x:c>
      <x:c r="D7129" s="13" t="str">
        <x:v>00554</x:v>
      </x:c>
      <x:c r="E7129" s="13" t="str">
        <x:v>00558</x:v>
      </x:c>
      <x:c r="F7129" s="4" t="str">
        <x:v>mediacion_negativa</x:v>
      </x:c>
      <x:c r="G7129" s="4"/>
      <x:c r="H7129" s="4"/>
    </x:row>
    <x:row r="7130" ht="23" customHeight="1">
      <x:c r="A7130" s="4" t="str">
        <x:v>Sevilla</x:v>
      </x:c>
      <x:c r="B7130" s="4" t="str">
        <x:v>4.º ESO</x:v>
      </x:c>
      <x:c r="C7130" s="4" t="str">
        <x:v>B</x:v>
      </x:c>
      <x:c r="D7130" s="13" t="str">
        <x:v>00555</x:v>
      </x:c>
      <x:c r="E7130" s="13" t="str">
        <x:v>00560</x:v>
      </x:c>
      <x:c r="F7130" s="4" t="str">
        <x:v>mediacion_negativa</x:v>
      </x:c>
      <x:c r="G7130" s="4"/>
      <x:c r="H7130" s="4"/>
    </x:row>
    <x:row r="7131" ht="23" customHeight="1">
      <x:c r="A7131" s="4" t="str">
        <x:v>Sevilla</x:v>
      </x:c>
      <x:c r="B7131" s="4" t="str">
        <x:v>4.º ESO</x:v>
      </x:c>
      <x:c r="C7131" s="4" t="str">
        <x:v>B</x:v>
      </x:c>
      <x:c r="D7131" s="13" t="str">
        <x:v>00556</x:v>
      </x:c>
      <x:c r="E7131" s="13" t="str">
        <x:v>00555</x:v>
      </x:c>
      <x:c r="F7131" s="4" t="str">
        <x:v>mediacion_negativa</x:v>
      </x:c>
      <x:c r="G7131" s="4"/>
      <x:c r="H7131" s="4"/>
    </x:row>
    <x:row r="7132" ht="23" customHeight="1">
      <x:c r="A7132" s="4" t="str">
        <x:v>Sevilla</x:v>
      </x:c>
      <x:c r="B7132" s="4" t="str">
        <x:v>4.º ESO</x:v>
      </x:c>
      <x:c r="C7132" s="4" t="str">
        <x:v>B</x:v>
      </x:c>
      <x:c r="D7132" s="13" t="str">
        <x:v>00558</x:v>
      </x:c>
      <x:c r="E7132" s="13" t="str">
        <x:v>00560</x:v>
      </x:c>
      <x:c r="F7132" s="4" t="str">
        <x:v>mediacion_negativa</x:v>
      </x:c>
      <x:c r="G7132" s="4"/>
      <x:c r="H7132" s="4"/>
    </x:row>
    <x:row r="7133" ht="23" customHeight="1">
      <x:c r="A7133" s="4" t="str">
        <x:v>Sevilla</x:v>
      </x:c>
      <x:c r="B7133" s="4" t="str">
        <x:v>4.º ESO</x:v>
      </x:c>
      <x:c r="C7133" s="4" t="str">
        <x:v>B</x:v>
      </x:c>
      <x:c r="D7133" s="13" t="str">
        <x:v>00559</x:v>
      </x:c>
      <x:c r="E7133" s="13" t="str">
        <x:v>00555</x:v>
      </x:c>
      <x:c r="F7133" s="4" t="str">
        <x:v>mediacion_negativa</x:v>
      </x:c>
      <x:c r="G7133" s="4"/>
      <x:c r="H7133" s="4"/>
    </x:row>
    <x:row r="7134" ht="23" customHeight="1">
      <x:c r="A7134" s="4" t="str">
        <x:v>Sevilla</x:v>
      </x:c>
      <x:c r="B7134" s="4" t="str">
        <x:v>4.º ESO</x:v>
      </x:c>
      <x:c r="C7134" s="4" t="str">
        <x:v>B</x:v>
      </x:c>
      <x:c r="D7134" s="13" t="str">
        <x:v>00560</x:v>
      </x:c>
      <x:c r="E7134" s="13" t="str">
        <x:v>00558</x:v>
      </x:c>
      <x:c r="F7134" s="4" t="str">
        <x:v>mediacion_negativa</x:v>
      </x:c>
      <x:c r="G7134" s="4"/>
      <x:c r="H7134" s="4"/>
    </x:row>
    <x:row r="7135" ht="23" customHeight="1">
      <x:c r="A7135" s="4" t="str">
        <x:v>Sevilla</x:v>
      </x:c>
      <x:c r="B7135" s="4" t="str">
        <x:v>4.º ESO</x:v>
      </x:c>
      <x:c r="C7135" s="4" t="str">
        <x:v>B</x:v>
      </x:c>
      <x:c r="D7135" s="13" t="str">
        <x:v>00533</x:v>
      </x:c>
      <x:c r="E7135" s="13" t="str">
        <x:v>00555</x:v>
      </x:c>
      <x:c r="F7135" s="4" t="str">
        <x:v>bullying</x:v>
      </x:c>
      <x:c r="G7135" s="4"/>
      <x:c r="H7135" s="4"/>
    </x:row>
    <x:row r="7136" ht="23" customHeight="1">
      <x:c r="A7136" s="4" t="str">
        <x:v>Sevilla</x:v>
      </x:c>
      <x:c r="B7136" s="4" t="str">
        <x:v>4.º ESO</x:v>
      </x:c>
      <x:c r="C7136" s="4" t="str">
        <x:v>B</x:v>
      </x:c>
      <x:c r="D7136" s="13" t="str">
        <x:v>00533</x:v>
      </x:c>
      <x:c r="E7136" s="13" t="str">
        <x:v>00558</x:v>
      </x:c>
      <x:c r="F7136" s="4" t="str">
        <x:v>bullying</x:v>
      </x:c>
      <x:c r="G7136" s="4"/>
      <x:c r="H7136" s="4"/>
    </x:row>
    <x:row r="7137" ht="23" customHeight="1">
      <x:c r="A7137" s="4" t="str">
        <x:v>Sevilla</x:v>
      </x:c>
      <x:c r="B7137" s="4" t="str">
        <x:v>4.º ESO</x:v>
      </x:c>
      <x:c r="C7137" s="4" t="str">
        <x:v>B</x:v>
      </x:c>
      <x:c r="D7137" s="13" t="str">
        <x:v>00534</x:v>
      </x:c>
      <x:c r="E7137" s="13" t="str">
        <x:v>00555</x:v>
      </x:c>
      <x:c r="F7137" s="4" t="str">
        <x:v>bullying</x:v>
      </x:c>
      <x:c r="G7137" s="4"/>
      <x:c r="H7137" s="4"/>
    </x:row>
    <x:row r="7138" ht="23" customHeight="1">
      <x:c r="A7138" s="4" t="str">
        <x:v>Sevilla</x:v>
      </x:c>
      <x:c r="B7138" s="4" t="str">
        <x:v>4.º ESO</x:v>
      </x:c>
      <x:c r="C7138" s="4" t="str">
        <x:v>B</x:v>
      </x:c>
      <x:c r="D7138" s="13" t="str">
        <x:v>00534</x:v>
      </x:c>
      <x:c r="E7138" s="13" t="str">
        <x:v>00558</x:v>
      </x:c>
      <x:c r="F7138" s="4" t="str">
        <x:v>bullying</x:v>
      </x:c>
      <x:c r="G7138" s="4"/>
      <x:c r="H7138" s="4"/>
    </x:row>
    <x:row r="7139" ht="23" customHeight="1">
      <x:c r="A7139" s="4" t="str">
        <x:v>Sevilla</x:v>
      </x:c>
      <x:c r="B7139" s="4" t="str">
        <x:v>4.º ESO</x:v>
      </x:c>
      <x:c r="C7139" s="4" t="str">
        <x:v>B</x:v>
      </x:c>
      <x:c r="D7139" s="13" t="str">
        <x:v>00535</x:v>
      </x:c>
      <x:c r="E7139" s="13" t="str">
        <x:v>00558</x:v>
      </x:c>
      <x:c r="F7139" s="4" t="str">
        <x:v>bullying</x:v>
      </x:c>
      <x:c r="G7139" s="4"/>
      <x:c r="H7139" s="4"/>
    </x:row>
    <x:row r="7140" ht="23" customHeight="1">
      <x:c r="A7140" s="4" t="str">
        <x:v>Sevilla</x:v>
      </x:c>
      <x:c r="B7140" s="4" t="str">
        <x:v>4.º ESO</x:v>
      </x:c>
      <x:c r="C7140" s="4" t="str">
        <x:v>B</x:v>
      </x:c>
      <x:c r="D7140" s="13" t="str">
        <x:v>00535</x:v>
      </x:c>
      <x:c r="E7140" s="13" t="str">
        <x:v>00560</x:v>
      </x:c>
      <x:c r="F7140" s="4" t="str">
        <x:v>bullying</x:v>
      </x:c>
      <x:c r="G7140" s="4"/>
      <x:c r="H7140" s="4"/>
    </x:row>
    <x:row r="7141" ht="23" customHeight="1">
      <x:c r="A7141" s="4" t="str">
        <x:v>Sevilla</x:v>
      </x:c>
      <x:c r="B7141" s="4" t="str">
        <x:v>4.º ESO</x:v>
      </x:c>
      <x:c r="C7141" s="4" t="str">
        <x:v>B</x:v>
      </x:c>
      <x:c r="D7141" s="13" t="str">
        <x:v>00536</x:v>
      </x:c>
      <x:c r="E7141" s="13" t="str">
        <x:v>00558</x:v>
      </x:c>
      <x:c r="F7141" s="4" t="str">
        <x:v>bullying</x:v>
      </x:c>
      <x:c r="G7141" s="4"/>
      <x:c r="H7141" s="4"/>
    </x:row>
    <x:row r="7142" ht="23" customHeight="1">
      <x:c r="A7142" s="4" t="str">
        <x:v>Sevilla</x:v>
      </x:c>
      <x:c r="B7142" s="4" t="str">
        <x:v>4.º ESO</x:v>
      </x:c>
      <x:c r="C7142" s="4" t="str">
        <x:v>B</x:v>
      </x:c>
      <x:c r="D7142" s="13" t="str">
        <x:v>00536</x:v>
      </x:c>
      <x:c r="E7142" s="13" t="str">
        <x:v>00560</x:v>
      </x:c>
      <x:c r="F7142" s="4" t="str">
        <x:v>bullying</x:v>
      </x:c>
      <x:c r="G7142" s="4"/>
      <x:c r="H7142" s="4"/>
    </x:row>
    <x:row r="7143" ht="23" customHeight="1">
      <x:c r="A7143" s="4" t="str">
        <x:v>Sevilla</x:v>
      </x:c>
      <x:c r="B7143" s="4" t="str">
        <x:v>4.º ESO</x:v>
      </x:c>
      <x:c r="C7143" s="4" t="str">
        <x:v>B</x:v>
      </x:c>
      <x:c r="D7143" s="13" t="str">
        <x:v>00537</x:v>
      </x:c>
      <x:c r="E7143" s="13" t="str">
        <x:v>00558</x:v>
      </x:c>
      <x:c r="F7143" s="4" t="str">
        <x:v>bullying</x:v>
      </x:c>
      <x:c r="G7143" s="4"/>
      <x:c r="H7143" s="4"/>
    </x:row>
    <x:row r="7144" ht="23" customHeight="1">
      <x:c r="A7144" s="4" t="str">
        <x:v>Sevilla</x:v>
      </x:c>
      <x:c r="B7144" s="4" t="str">
        <x:v>4.º ESO</x:v>
      </x:c>
      <x:c r="C7144" s="4" t="str">
        <x:v>B</x:v>
      </x:c>
      <x:c r="D7144" s="13" t="str">
        <x:v>00538</x:v>
      </x:c>
      <x:c r="E7144" s="13" t="str">
        <x:v>00558</x:v>
      </x:c>
      <x:c r="F7144" s="4" t="str">
        <x:v>bullying</x:v>
      </x:c>
      <x:c r="G7144" s="4"/>
      <x:c r="H7144" s="4"/>
    </x:row>
    <x:row r="7145" ht="23" customHeight="1">
      <x:c r="A7145" s="4" t="str">
        <x:v>Sevilla</x:v>
      </x:c>
      <x:c r="B7145" s="4" t="str">
        <x:v>4.º ESO</x:v>
      </x:c>
      <x:c r="C7145" s="4" t="str">
        <x:v>B</x:v>
      </x:c>
      <x:c r="D7145" s="13" t="str">
        <x:v>00558</x:v>
      </x:c>
      <x:c r="E7145" s="13" t="str">
        <x:v>00555</x:v>
      </x:c>
      <x:c r="F7145" s="4" t="str">
        <x:v>bullying</x:v>
      </x:c>
      <x:c r="G7145" s="4"/>
      <x:c r="H7145" s="4"/>
    </x:row>
    <x:row r="7146" ht="23" customHeight="1">
      <x:c r="A7146" s="4" t="str">
        <x:v>Sevilla</x:v>
      </x:c>
      <x:c r="B7146" s="4" t="str">
        <x:v>4.º ESO</x:v>
      </x:c>
      <x:c r="C7146" s="4" t="str">
        <x:v>B</x:v>
      </x:c>
      <x:c r="D7146" s="13" t="str">
        <x:v>00559</x:v>
      </x:c>
      <x:c r="E7146" s="13" t="str">
        <x:v>00555</x:v>
      </x:c>
      <x:c r="F7146" s="4" t="str">
        <x:v>bullying</x:v>
      </x:c>
      <x:c r="G7146" s="4"/>
      <x:c r="H7146" s="4"/>
    </x:row>
    <x:row r="7147" ht="23" customHeight="1">
      <x:c r="A7147" s="4" t="str">
        <x:v>Sevilla</x:v>
      </x:c>
      <x:c r="B7147" s="4" t="str">
        <x:v>4.º ESO</x:v>
      </x:c>
      <x:c r="C7147" s="4" t="str">
        <x:v>B</x:v>
      </x:c>
      <x:c r="D7147" s="13" t="str">
        <x:v>00560</x:v>
      </x:c>
      <x:c r="E7147" s="13" t="str">
        <x:v>00555</x:v>
      </x:c>
      <x:c r="F7147" s="4" t="str">
        <x:v>bullying</x:v>
      </x:c>
      <x:c r="G7147" s="4"/>
      <x:c r="H7147" s="4"/>
    </x:row>
    <x:row r="7148" ht="23" customHeight="1">
      <x:c r="A7148" s="4" t="str">
        <x:v>Sevilla</x:v>
      </x:c>
      <x:c r="B7148" s="4" t="str">
        <x:v>4.º ESO</x:v>
      </x:c>
      <x:c r="C7148" s="4" t="str">
        <x:v>B</x:v>
      </x:c>
      <x:c r="D7148" s="13" t="str">
        <x:v>00533</x:v>
      </x:c>
      <x:c r="E7148" s="13" t="str">
        <x:v>00535</x:v>
      </x:c>
      <x:c r="F7148" s="4" t="str">
        <x:v>prediccion_amistad</x:v>
      </x:c>
      <x:c r="G7148" s="4"/>
      <x:c r="H7148" s="4" t="n">
        <x:f>COUNTIFS(Relaciones!$D$6978:$D$7253,E7148,Relaciones!$E$6978:$E$7253,D7148,Relaciones!$F$6978:$F$7253,"amistad")</x:f>
        <x:v>1</x:v>
      </x:c>
    </x:row>
    <x:row r="7149" ht="23" customHeight="1">
      <x:c r="A7149" s="4" t="str">
        <x:v>Sevilla</x:v>
      </x:c>
      <x:c r="B7149" s="4" t="str">
        <x:v>4.º ESO</x:v>
      </x:c>
      <x:c r="C7149" s="4" t="str">
        <x:v>B</x:v>
      </x:c>
      <x:c r="D7149" s="13" t="str">
        <x:v>00533</x:v>
      </x:c>
      <x:c r="E7149" s="13" t="str">
        <x:v>00536</x:v>
      </x:c>
      <x:c r="F7149" s="4" t="str">
        <x:v>prediccion_amistad</x:v>
      </x:c>
      <x:c r="G7149" s="4"/>
      <x:c r="H7149" s="4" t="n">
        <x:f>COUNTIFS(Relaciones!$D$6978:$D$7253,E7149,Relaciones!$E$6978:$E$7253,D7149,Relaciones!$F$6978:$F$7253,"amistad")</x:f>
        <x:v>1</x:v>
      </x:c>
    </x:row>
    <x:row r="7150" ht="23" customHeight="1">
      <x:c r="A7150" s="4" t="str">
        <x:v>Sevilla</x:v>
      </x:c>
      <x:c r="B7150" s="4" t="str">
        <x:v>4.º ESO</x:v>
      </x:c>
      <x:c r="C7150" s="4" t="str">
        <x:v>B</x:v>
      </x:c>
      <x:c r="D7150" s="13" t="str">
        <x:v>00533</x:v>
      </x:c>
      <x:c r="E7150" s="13" t="str">
        <x:v>00537</x:v>
      </x:c>
      <x:c r="F7150" s="4" t="str">
        <x:v>prediccion_amistad</x:v>
      </x:c>
      <x:c r="G7150" s="4"/>
      <x:c r="H7150" s="4" t="n">
        <x:f>COUNTIFS(Relaciones!$D$6978:$D$7253,E7150,Relaciones!$E$6978:$E$7253,D7150,Relaciones!$F$6978:$F$7253,"amistad")</x:f>
        <x:v>1</x:v>
      </x:c>
    </x:row>
    <x:row r="7151" ht="23" customHeight="1">
      <x:c r="A7151" s="4" t="str">
        <x:v>Sevilla</x:v>
      </x:c>
      <x:c r="B7151" s="4" t="str">
        <x:v>4.º ESO</x:v>
      </x:c>
      <x:c r="C7151" s="4" t="str">
        <x:v>B</x:v>
      </x:c>
      <x:c r="D7151" s="13" t="str">
        <x:v>00533</x:v>
      </x:c>
      <x:c r="E7151" s="13" t="str">
        <x:v>00539</x:v>
      </x:c>
      <x:c r="F7151" s="4" t="str">
        <x:v>prediccion_amistad</x:v>
      </x:c>
      <x:c r="G7151" s="4"/>
      <x:c r="H7151" s="4" t="n">
        <x:f>COUNTIFS(Relaciones!$D$6978:$D$7253,E7151,Relaciones!$E$6978:$E$7253,D7151,Relaciones!$F$6978:$F$7253,"amistad")</x:f>
        <x:v>1</x:v>
      </x:c>
    </x:row>
    <x:row r="7152" ht="23" customHeight="1">
      <x:c r="A7152" s="4" t="str">
        <x:v>Sevilla</x:v>
      </x:c>
      <x:c r="B7152" s="4" t="str">
        <x:v>4.º ESO</x:v>
      </x:c>
      <x:c r="C7152" s="4" t="str">
        <x:v>B</x:v>
      </x:c>
      <x:c r="D7152" s="13" t="str">
        <x:v>00533</x:v>
      </x:c>
      <x:c r="E7152" s="13" t="str">
        <x:v>00540</x:v>
      </x:c>
      <x:c r="F7152" s="4" t="str">
        <x:v>prediccion_amistad</x:v>
      </x:c>
      <x:c r="G7152" s="4"/>
      <x:c r="H7152" s="4" t="n">
        <x:f>COUNTIFS(Relaciones!$D$6978:$D$7253,E7152,Relaciones!$E$6978:$E$7253,D7152,Relaciones!$F$6978:$F$7253,"amistad")</x:f>
        <x:v>1</x:v>
      </x:c>
    </x:row>
    <x:row r="7153" ht="23" customHeight="1">
      <x:c r="A7153" s="4" t="str">
        <x:v>Sevilla</x:v>
      </x:c>
      <x:c r="B7153" s="4" t="str">
        <x:v>4.º ESO</x:v>
      </x:c>
      <x:c r="C7153" s="4" t="str">
        <x:v>B</x:v>
      </x:c>
      <x:c r="D7153" s="13" t="str">
        <x:v>00533</x:v>
      </x:c>
      <x:c r="E7153" s="13" t="str">
        <x:v>00541</x:v>
      </x:c>
      <x:c r="F7153" s="4" t="str">
        <x:v>prediccion_amistad</x:v>
      </x:c>
      <x:c r="G7153" s="4"/>
      <x:c r="H7153" s="4" t="n">
        <x:f>COUNTIFS(Relaciones!$D$6978:$D$7253,E7153,Relaciones!$E$6978:$E$7253,D7153,Relaciones!$F$6978:$F$7253,"amistad")</x:f>
        <x:v>1</x:v>
      </x:c>
    </x:row>
    <x:row r="7154" ht="23" customHeight="1">
      <x:c r="A7154" s="4" t="str">
        <x:v>Sevilla</x:v>
      </x:c>
      <x:c r="B7154" s="4" t="str">
        <x:v>4.º ESO</x:v>
      </x:c>
      <x:c r="C7154" s="4" t="str">
        <x:v>B</x:v>
      </x:c>
      <x:c r="D7154" s="13" t="str">
        <x:v>00533</x:v>
      </x:c>
      <x:c r="E7154" s="13" t="str">
        <x:v>00543</x:v>
      </x:c>
      <x:c r="F7154" s="4" t="str">
        <x:v>prediccion_amistad</x:v>
      </x:c>
      <x:c r="G7154" s="4"/>
      <x:c r="H7154" s="4" t="n">
        <x:f>COUNTIFS(Relaciones!$D$6978:$D$7253,E7154,Relaciones!$E$6978:$E$7253,D7154,Relaciones!$F$6978:$F$7253,"amistad")</x:f>
        <x:v>1</x:v>
      </x:c>
    </x:row>
    <x:row r="7155" ht="23" customHeight="1">
      <x:c r="A7155" s="4" t="str">
        <x:v>Sevilla</x:v>
      </x:c>
      <x:c r="B7155" s="4" t="str">
        <x:v>4.º ESO</x:v>
      </x:c>
      <x:c r="C7155" s="4" t="str">
        <x:v>B</x:v>
      </x:c>
      <x:c r="D7155" s="13" t="str">
        <x:v>00533</x:v>
      </x:c>
      <x:c r="E7155" s="13" t="str">
        <x:v>00544</x:v>
      </x:c>
      <x:c r="F7155" s="4" t="str">
        <x:v>prediccion_amistad</x:v>
      </x:c>
      <x:c r="G7155" s="4"/>
      <x:c r="H7155" s="4" t="n">
        <x:f>COUNTIFS(Relaciones!$D$6978:$D$7253,E7155,Relaciones!$E$6978:$E$7253,D7155,Relaciones!$F$6978:$F$7253,"amistad")</x:f>
        <x:v>1</x:v>
      </x:c>
    </x:row>
    <x:row r="7156" ht="23" customHeight="1">
      <x:c r="A7156" s="4" t="str">
        <x:v>Sevilla</x:v>
      </x:c>
      <x:c r="B7156" s="4" t="str">
        <x:v>4.º ESO</x:v>
      </x:c>
      <x:c r="C7156" s="4" t="str">
        <x:v>B</x:v>
      </x:c>
      <x:c r="D7156" s="13" t="str">
        <x:v>00533</x:v>
      </x:c>
      <x:c r="E7156" s="13" t="str">
        <x:v>00545</x:v>
      </x:c>
      <x:c r="F7156" s="4" t="str">
        <x:v>prediccion_amistad</x:v>
      </x:c>
      <x:c r="G7156" s="4"/>
      <x:c r="H7156" s="4" t="n">
        <x:f>COUNTIFS(Relaciones!$D$6978:$D$7253,E7156,Relaciones!$E$6978:$E$7253,D7156,Relaciones!$F$6978:$F$7253,"amistad")</x:f>
        <x:v>1</x:v>
      </x:c>
    </x:row>
    <x:row r="7157" ht="23" customHeight="1">
      <x:c r="A7157" s="4" t="str">
        <x:v>Sevilla</x:v>
      </x:c>
      <x:c r="B7157" s="4" t="str">
        <x:v>4.º ESO</x:v>
      </x:c>
      <x:c r="C7157" s="4" t="str">
        <x:v>B</x:v>
      </x:c>
      <x:c r="D7157" s="13" t="str">
        <x:v>00533</x:v>
      </x:c>
      <x:c r="E7157" s="13" t="str">
        <x:v>00547</x:v>
      </x:c>
      <x:c r="F7157" s="4" t="str">
        <x:v>prediccion_amistad</x:v>
      </x:c>
      <x:c r="G7157" s="4"/>
      <x:c r="H7157" s="4" t="n">
        <x:f>COUNTIFS(Relaciones!$D$6978:$D$7253,E7157,Relaciones!$E$6978:$E$7253,D7157,Relaciones!$F$6978:$F$7253,"amistad")</x:f>
        <x:v>1</x:v>
      </x:c>
    </x:row>
    <x:row r="7158" ht="23" customHeight="1">
      <x:c r="A7158" s="4" t="str">
        <x:v>Sevilla</x:v>
      </x:c>
      <x:c r="B7158" s="4" t="str">
        <x:v>4.º ESO</x:v>
      </x:c>
      <x:c r="C7158" s="4" t="str">
        <x:v>B</x:v>
      </x:c>
      <x:c r="D7158" s="13" t="str">
        <x:v>00533</x:v>
      </x:c>
      <x:c r="E7158" s="13" t="str">
        <x:v>00549</x:v>
      </x:c>
      <x:c r="F7158" s="4" t="str">
        <x:v>prediccion_amistad</x:v>
      </x:c>
      <x:c r="G7158" s="4"/>
      <x:c r="H7158" s="4" t="n">
        <x:f>COUNTIFS(Relaciones!$D$6978:$D$7253,E7158,Relaciones!$E$6978:$E$7253,D7158,Relaciones!$F$6978:$F$7253,"amistad")</x:f>
        <x:v>1</x:v>
      </x:c>
    </x:row>
    <x:row r="7159" ht="23" customHeight="1">
      <x:c r="A7159" s="4" t="str">
        <x:v>Sevilla</x:v>
      </x:c>
      <x:c r="B7159" s="4" t="str">
        <x:v>4.º ESO</x:v>
      </x:c>
      <x:c r="C7159" s="4" t="str">
        <x:v>B</x:v>
      </x:c>
      <x:c r="D7159" s="13" t="str">
        <x:v>00533</x:v>
      </x:c>
      <x:c r="E7159" s="13" t="str">
        <x:v>00551</x:v>
      </x:c>
      <x:c r="F7159" s="4" t="str">
        <x:v>prediccion_amistad</x:v>
      </x:c>
      <x:c r="G7159" s="4"/>
      <x:c r="H7159" s="4" t="n">
        <x:f>COUNTIFS(Relaciones!$D$6978:$D$7253,E7159,Relaciones!$E$6978:$E$7253,D7159,Relaciones!$F$6978:$F$7253,"amistad")</x:f>
        <x:v>1</x:v>
      </x:c>
    </x:row>
    <x:row r="7160" ht="23" customHeight="1">
      <x:c r="A7160" s="4" t="str">
        <x:v>Sevilla</x:v>
      </x:c>
      <x:c r="B7160" s="4" t="str">
        <x:v>4.º ESO</x:v>
      </x:c>
      <x:c r="C7160" s="4" t="str">
        <x:v>B</x:v>
      </x:c>
      <x:c r="D7160" s="13" t="str">
        <x:v>00533</x:v>
      </x:c>
      <x:c r="E7160" s="13" t="str">
        <x:v>00555</x:v>
      </x:c>
      <x:c r="F7160" s="4" t="str">
        <x:v>prediccion_amistad</x:v>
      </x:c>
      <x:c r="G7160" s="4"/>
      <x:c r="H7160" s="4" t="n">
        <x:f>COUNTIFS(Relaciones!$D$6978:$D$7253,E7160,Relaciones!$E$6978:$E$7253,D7160,Relaciones!$F$6978:$F$7253,"amistad")</x:f>
        <x:v>1</x:v>
      </x:c>
    </x:row>
    <x:row r="7161" ht="23" customHeight="1">
      <x:c r="A7161" s="4" t="str">
        <x:v>Sevilla</x:v>
      </x:c>
      <x:c r="B7161" s="4" t="str">
        <x:v>4.º ESO</x:v>
      </x:c>
      <x:c r="C7161" s="4" t="str">
        <x:v>B</x:v>
      </x:c>
      <x:c r="D7161" s="13" t="str">
        <x:v>00533</x:v>
      </x:c>
      <x:c r="E7161" s="13" t="str">
        <x:v>00557</x:v>
      </x:c>
      <x:c r="F7161" s="4" t="str">
        <x:v>prediccion_amistad</x:v>
      </x:c>
      <x:c r="G7161" s="4"/>
      <x:c r="H7161" s="4" t="n">
        <x:f>COUNTIFS(Relaciones!$D$6978:$D$7253,E7161,Relaciones!$E$6978:$E$7253,D7161,Relaciones!$F$6978:$F$7253,"amistad")</x:f>
        <x:v>1</x:v>
      </x:c>
    </x:row>
    <x:row r="7162" ht="23" customHeight="1">
      <x:c r="A7162" s="4" t="str">
        <x:v>Sevilla</x:v>
      </x:c>
      <x:c r="B7162" s="4" t="str">
        <x:v>4.º ESO</x:v>
      </x:c>
      <x:c r="C7162" s="4" t="str">
        <x:v>B</x:v>
      </x:c>
      <x:c r="D7162" s="13" t="str">
        <x:v>00533</x:v>
      </x:c>
      <x:c r="E7162" s="13" t="str">
        <x:v>00559</x:v>
      </x:c>
      <x:c r="F7162" s="4" t="str">
        <x:v>prediccion_amistad</x:v>
      </x:c>
      <x:c r="G7162" s="4"/>
      <x:c r="H7162" s="4" t="n">
        <x:f>COUNTIFS(Relaciones!$D$6978:$D$7253,E7162,Relaciones!$E$6978:$E$7253,D7162,Relaciones!$F$6978:$F$7253,"amistad")</x:f>
        <x:v>1</x:v>
      </x:c>
    </x:row>
    <x:row r="7163" ht="23" customHeight="1">
      <x:c r="A7163" s="4" t="str">
        <x:v>Sevilla</x:v>
      </x:c>
      <x:c r="B7163" s="4" t="str">
        <x:v>4.º ESO</x:v>
      </x:c>
      <x:c r="C7163" s="4" t="str">
        <x:v>B</x:v>
      </x:c>
      <x:c r="D7163" s="13" t="str">
        <x:v>00534</x:v>
      </x:c>
      <x:c r="E7163" s="13" t="str">
        <x:v>00533</x:v>
      </x:c>
      <x:c r="F7163" s="4" t="str">
        <x:v>prediccion_amistad</x:v>
      </x:c>
      <x:c r="G7163" s="4"/>
      <x:c r="H7163" s="4" t="n">
        <x:f>COUNTIFS(Relaciones!$D$6978:$D$7253,E7163,Relaciones!$E$6978:$E$7253,D7163,Relaciones!$F$6978:$F$7253,"amistad")</x:f>
        <x:v>1</x:v>
      </x:c>
    </x:row>
    <x:row r="7164" ht="23" customHeight="1">
      <x:c r="A7164" s="4" t="str">
        <x:v>Sevilla</x:v>
      </x:c>
      <x:c r="B7164" s="4" t="str">
        <x:v>4.º ESO</x:v>
      </x:c>
      <x:c r="C7164" s="4" t="str">
        <x:v>B</x:v>
      </x:c>
      <x:c r="D7164" s="13" t="str">
        <x:v>00534</x:v>
      </x:c>
      <x:c r="E7164" s="13" t="str">
        <x:v>00535</x:v>
      </x:c>
      <x:c r="F7164" s="4" t="str">
        <x:v>prediccion_amistad</x:v>
      </x:c>
      <x:c r="G7164" s="4"/>
      <x:c r="H7164" s="4" t="n">
        <x:f>COUNTIFS(Relaciones!$D$6978:$D$7253,E7164,Relaciones!$E$6978:$E$7253,D7164,Relaciones!$F$6978:$F$7253,"amistad")</x:f>
        <x:v>1</x:v>
      </x:c>
    </x:row>
    <x:row r="7165" ht="23" customHeight="1">
      <x:c r="A7165" s="4" t="str">
        <x:v>Sevilla</x:v>
      </x:c>
      <x:c r="B7165" s="4" t="str">
        <x:v>4.º ESO</x:v>
      </x:c>
      <x:c r="C7165" s="4" t="str">
        <x:v>B</x:v>
      </x:c>
      <x:c r="D7165" s="13" t="str">
        <x:v>00534</x:v>
      </x:c>
      <x:c r="E7165" s="13" t="str">
        <x:v>00539</x:v>
      </x:c>
      <x:c r="F7165" s="4" t="str">
        <x:v>prediccion_amistad</x:v>
      </x:c>
      <x:c r="G7165" s="4"/>
      <x:c r="H7165" s="4" t="n">
        <x:f>COUNTIFS(Relaciones!$D$6978:$D$7253,E7165,Relaciones!$E$6978:$E$7253,D7165,Relaciones!$F$6978:$F$7253,"amistad")</x:f>
        <x:v>0</x:v>
      </x:c>
    </x:row>
    <x:row r="7166" ht="23" customHeight="1">
      <x:c r="A7166" s="4" t="str">
        <x:v>Sevilla</x:v>
      </x:c>
      <x:c r="B7166" s="4" t="str">
        <x:v>4.º ESO</x:v>
      </x:c>
      <x:c r="C7166" s="4" t="str">
        <x:v>B</x:v>
      </x:c>
      <x:c r="D7166" s="13" t="str">
        <x:v>00535</x:v>
      </x:c>
      <x:c r="E7166" s="13" t="str">
        <x:v>00534</x:v>
      </x:c>
      <x:c r="F7166" s="4" t="str">
        <x:v>prediccion_amistad</x:v>
      </x:c>
      <x:c r="G7166" s="4"/>
      <x:c r="H7166" s="4" t="n">
        <x:f>COUNTIFS(Relaciones!$D$6978:$D$7253,E7166,Relaciones!$E$6978:$E$7253,D7166,Relaciones!$F$6978:$F$7253,"amistad")</x:f>
        <x:v>1</x:v>
      </x:c>
    </x:row>
    <x:row r="7167" ht="23" customHeight="1">
      <x:c r="A7167" s="4" t="str">
        <x:v>Sevilla</x:v>
      </x:c>
      <x:c r="B7167" s="4" t="str">
        <x:v>4.º ESO</x:v>
      </x:c>
      <x:c r="C7167" s="4" t="str">
        <x:v>B</x:v>
      </x:c>
      <x:c r="D7167" s="13" t="str">
        <x:v>00535</x:v>
      </x:c>
      <x:c r="E7167" s="13" t="str">
        <x:v>00536</x:v>
      </x:c>
      <x:c r="F7167" s="4" t="str">
        <x:v>prediccion_amistad</x:v>
      </x:c>
      <x:c r="G7167" s="4"/>
      <x:c r="H7167" s="4" t="n">
        <x:f>COUNTIFS(Relaciones!$D$6978:$D$7253,E7167,Relaciones!$E$6978:$E$7253,D7167,Relaciones!$F$6978:$F$7253,"amistad")</x:f>
        <x:v>1</x:v>
      </x:c>
    </x:row>
    <x:row r="7168" ht="23" customHeight="1">
      <x:c r="A7168" s="4" t="str">
        <x:v>Sevilla</x:v>
      </x:c>
      <x:c r="B7168" s="4" t="str">
        <x:v>4.º ESO</x:v>
      </x:c>
      <x:c r="C7168" s="4" t="str">
        <x:v>B</x:v>
      </x:c>
      <x:c r="D7168" s="13" t="str">
        <x:v>00536</x:v>
      </x:c>
      <x:c r="E7168" s="13" t="str">
        <x:v>00535</x:v>
      </x:c>
      <x:c r="F7168" s="4" t="str">
        <x:v>prediccion_amistad</x:v>
      </x:c>
      <x:c r="G7168" s="4"/>
      <x:c r="H7168" s="4" t="n">
        <x:f>COUNTIFS(Relaciones!$D$6978:$D$7253,E7168,Relaciones!$E$6978:$E$7253,D7168,Relaciones!$F$6978:$F$7253,"amistad")</x:f>
        <x:v>1</x:v>
      </x:c>
    </x:row>
    <x:row r="7169" ht="23" customHeight="1">
      <x:c r="A7169" s="4" t="str">
        <x:v>Sevilla</x:v>
      </x:c>
      <x:c r="B7169" s="4" t="str">
        <x:v>4.º ESO</x:v>
      </x:c>
      <x:c r="C7169" s="4" t="str">
        <x:v>B</x:v>
      </x:c>
      <x:c r="D7169" s="13" t="str">
        <x:v>00537</x:v>
      </x:c>
      <x:c r="E7169" s="13" t="str">
        <x:v>00538</x:v>
      </x:c>
      <x:c r="F7169" s="4" t="str">
        <x:v>prediccion_amistad</x:v>
      </x:c>
      <x:c r="G7169" s="4"/>
      <x:c r="H7169" s="4" t="n">
        <x:f>COUNTIFS(Relaciones!$D$6978:$D$7253,E7169,Relaciones!$E$6978:$E$7253,D7169,Relaciones!$F$6978:$F$7253,"amistad")</x:f>
        <x:v>1</x:v>
      </x:c>
    </x:row>
    <x:row r="7170" ht="23" customHeight="1">
      <x:c r="A7170" s="4" t="str">
        <x:v>Sevilla</x:v>
      </x:c>
      <x:c r="B7170" s="4" t="str">
        <x:v>4.º ESO</x:v>
      </x:c>
      <x:c r="C7170" s="4" t="str">
        <x:v>B</x:v>
      </x:c>
      <x:c r="D7170" s="13" t="str">
        <x:v>00537</x:v>
      </x:c>
      <x:c r="E7170" s="13" t="str">
        <x:v>00542</x:v>
      </x:c>
      <x:c r="F7170" s="4" t="str">
        <x:v>prediccion_amistad</x:v>
      </x:c>
      <x:c r="G7170" s="4"/>
      <x:c r="H7170" s="4" t="n">
        <x:f>COUNTIFS(Relaciones!$D$6978:$D$7253,E7170,Relaciones!$E$6978:$E$7253,D7170,Relaciones!$F$6978:$F$7253,"amistad")</x:f>
        <x:v>0</x:v>
      </x:c>
    </x:row>
    <x:row r="7171" ht="23" customHeight="1">
      <x:c r="A7171" s="4" t="str">
        <x:v>Sevilla</x:v>
      </x:c>
      <x:c r="B7171" s="4" t="str">
        <x:v>4.º ESO</x:v>
      </x:c>
      <x:c r="C7171" s="4" t="str">
        <x:v>B</x:v>
      </x:c>
      <x:c r="D7171" s="13" t="str">
        <x:v>00538</x:v>
      </x:c>
      <x:c r="E7171" s="13" t="str">
        <x:v>00537</x:v>
      </x:c>
      <x:c r="F7171" s="4" t="str">
        <x:v>prediccion_amistad</x:v>
      </x:c>
      <x:c r="G7171" s="4"/>
      <x:c r="H7171" s="4" t="n">
        <x:f>COUNTIFS(Relaciones!$D$6978:$D$7253,E7171,Relaciones!$E$6978:$E$7253,D7171,Relaciones!$F$6978:$F$7253,"amistad")</x:f>
        <x:v>1</x:v>
      </x:c>
    </x:row>
    <x:row r="7172" ht="23" customHeight="1">
      <x:c r="A7172" s="4" t="str">
        <x:v>Sevilla</x:v>
      </x:c>
      <x:c r="B7172" s="4" t="str">
        <x:v>4.º ESO</x:v>
      </x:c>
      <x:c r="C7172" s="4" t="str">
        <x:v>B</x:v>
      </x:c>
      <x:c r="D7172" s="13" t="str">
        <x:v>00538</x:v>
      </x:c>
      <x:c r="E7172" s="13" t="str">
        <x:v>00539</x:v>
      </x:c>
      <x:c r="F7172" s="4" t="str">
        <x:v>prediccion_amistad</x:v>
      </x:c>
      <x:c r="G7172" s="4"/>
      <x:c r="H7172" s="4" t="n">
        <x:f>COUNTIFS(Relaciones!$D$6978:$D$7253,E7172,Relaciones!$E$6978:$E$7253,D7172,Relaciones!$F$6978:$F$7253,"amistad")</x:f>
        <x:v>1</x:v>
      </x:c>
    </x:row>
    <x:row r="7173" ht="23" customHeight="1">
      <x:c r="A7173" s="4" t="str">
        <x:v>Sevilla</x:v>
      </x:c>
      <x:c r="B7173" s="4" t="str">
        <x:v>4.º ESO</x:v>
      </x:c>
      <x:c r="C7173" s="4" t="str">
        <x:v>B</x:v>
      </x:c>
      <x:c r="D7173" s="13" t="str">
        <x:v>00539</x:v>
      </x:c>
      <x:c r="E7173" s="13" t="str">
        <x:v>00538</x:v>
      </x:c>
      <x:c r="F7173" s="4" t="str">
        <x:v>prediccion_amistad</x:v>
      </x:c>
      <x:c r="G7173" s="4"/>
      <x:c r="H7173" s="4" t="n">
        <x:f>COUNTIFS(Relaciones!$D$6978:$D$7253,E7173,Relaciones!$E$6978:$E$7253,D7173,Relaciones!$F$6978:$F$7253,"amistad")</x:f>
        <x:v>1</x:v>
      </x:c>
    </x:row>
    <x:row r="7174" ht="23" customHeight="1">
      <x:c r="A7174" s="4" t="str">
        <x:v>Sevilla</x:v>
      </x:c>
      <x:c r="B7174" s="4" t="str">
        <x:v>4.º ESO</x:v>
      </x:c>
      <x:c r="C7174" s="4" t="str">
        <x:v>B</x:v>
      </x:c>
      <x:c r="D7174" s="13" t="str">
        <x:v>00539</x:v>
      </x:c>
      <x:c r="E7174" s="13" t="str">
        <x:v>00540</x:v>
      </x:c>
      <x:c r="F7174" s="4" t="str">
        <x:v>prediccion_amistad</x:v>
      </x:c>
      <x:c r="G7174" s="4"/>
      <x:c r="H7174" s="4" t="n">
        <x:f>COUNTIFS(Relaciones!$D$6978:$D$7253,E7174,Relaciones!$E$6978:$E$7253,D7174,Relaciones!$F$6978:$F$7253,"amistad")</x:f>
        <x:v>1</x:v>
      </x:c>
    </x:row>
    <x:row r="7175" ht="23" customHeight="1">
      <x:c r="A7175" s="4" t="str">
        <x:v>Sevilla</x:v>
      </x:c>
      <x:c r="B7175" s="4" t="str">
        <x:v>4.º ESO</x:v>
      </x:c>
      <x:c r="C7175" s="4" t="str">
        <x:v>B</x:v>
      </x:c>
      <x:c r="D7175" s="13" t="str">
        <x:v>00540</x:v>
      </x:c>
      <x:c r="E7175" s="13" t="str">
        <x:v>00539</x:v>
      </x:c>
      <x:c r="F7175" s="4" t="str">
        <x:v>prediccion_amistad</x:v>
      </x:c>
      <x:c r="G7175" s="4"/>
      <x:c r="H7175" s="4" t="n">
        <x:f>COUNTIFS(Relaciones!$D$6978:$D$7253,E7175,Relaciones!$E$6978:$E$7253,D7175,Relaciones!$F$6978:$F$7253,"amistad")</x:f>
        <x:v>1</x:v>
      </x:c>
    </x:row>
    <x:row r="7176" ht="23" customHeight="1">
      <x:c r="A7176" s="4" t="str">
        <x:v>Sevilla</x:v>
      </x:c>
      <x:c r="B7176" s="4" t="str">
        <x:v>4.º ESO</x:v>
      </x:c>
      <x:c r="C7176" s="4" t="str">
        <x:v>B</x:v>
      </x:c>
      <x:c r="D7176" s="13" t="str">
        <x:v>00540</x:v>
      </x:c>
      <x:c r="E7176" s="13" t="str">
        <x:v>00545</x:v>
      </x:c>
      <x:c r="F7176" s="4" t="str">
        <x:v>prediccion_amistad</x:v>
      </x:c>
      <x:c r="G7176" s="4"/>
      <x:c r="H7176" s="4" t="n">
        <x:f>COUNTIFS(Relaciones!$D$6978:$D$7253,E7176,Relaciones!$E$6978:$E$7253,D7176,Relaciones!$F$6978:$F$7253,"amistad")</x:f>
        <x:v>0</x:v>
      </x:c>
    </x:row>
    <x:row r="7177" ht="23" customHeight="1">
      <x:c r="A7177" s="4" t="str">
        <x:v>Sevilla</x:v>
      </x:c>
      <x:c r="B7177" s="4" t="str">
        <x:v>4.º ESO</x:v>
      </x:c>
      <x:c r="C7177" s="4" t="str">
        <x:v>B</x:v>
      </x:c>
      <x:c r="D7177" s="13" t="str">
        <x:v>00541</x:v>
      </x:c>
      <x:c r="E7177" s="13" t="str">
        <x:v>00542</x:v>
      </x:c>
      <x:c r="F7177" s="4" t="str">
        <x:v>prediccion_amistad</x:v>
      </x:c>
      <x:c r="G7177" s="4"/>
      <x:c r="H7177" s="4" t="n">
        <x:f>COUNTIFS(Relaciones!$D$6978:$D$7253,E7177,Relaciones!$E$6978:$E$7253,D7177,Relaciones!$F$6978:$F$7253,"amistad")</x:f>
        <x:v>1</x:v>
      </x:c>
    </x:row>
    <x:row r="7178" ht="23" customHeight="1">
      <x:c r="A7178" s="4" t="str">
        <x:v>Sevilla</x:v>
      </x:c>
      <x:c r="B7178" s="4" t="str">
        <x:v>4.º ESO</x:v>
      </x:c>
      <x:c r="C7178" s="4" t="str">
        <x:v>B</x:v>
      </x:c>
      <x:c r="D7178" s="13" t="str">
        <x:v>00542</x:v>
      </x:c>
      <x:c r="E7178" s="13" t="str">
        <x:v>00541</x:v>
      </x:c>
      <x:c r="F7178" s="4" t="str">
        <x:v>prediccion_amistad</x:v>
      </x:c>
      <x:c r="G7178" s="4"/>
      <x:c r="H7178" s="4" t="n">
        <x:f>COUNTIFS(Relaciones!$D$6978:$D$7253,E7178,Relaciones!$E$6978:$E$7253,D7178,Relaciones!$F$6978:$F$7253,"amistad")</x:f>
        <x:v>1</x:v>
      </x:c>
    </x:row>
    <x:row r="7179" ht="23" customHeight="1">
      <x:c r="A7179" s="4" t="str">
        <x:v>Sevilla</x:v>
      </x:c>
      <x:c r="B7179" s="4" t="str">
        <x:v>4.º ESO</x:v>
      </x:c>
      <x:c r="C7179" s="4" t="str">
        <x:v>B</x:v>
      </x:c>
      <x:c r="D7179" s="13" t="str">
        <x:v>00542</x:v>
      </x:c>
      <x:c r="E7179" s="13" t="str">
        <x:v>00543</x:v>
      </x:c>
      <x:c r="F7179" s="4" t="str">
        <x:v>prediccion_amistad</x:v>
      </x:c>
      <x:c r="G7179" s="4"/>
      <x:c r="H7179" s="4" t="n">
        <x:f>COUNTIFS(Relaciones!$D$6978:$D$7253,E7179,Relaciones!$E$6978:$E$7253,D7179,Relaciones!$F$6978:$F$7253,"amistad")</x:f>
        <x:v>1</x:v>
      </x:c>
    </x:row>
    <x:row r="7180" ht="23" customHeight="1">
      <x:c r="A7180" s="4" t="str">
        <x:v>Sevilla</x:v>
      </x:c>
      <x:c r="B7180" s="4" t="str">
        <x:v>4.º ESO</x:v>
      </x:c>
      <x:c r="C7180" s="4" t="str">
        <x:v>B</x:v>
      </x:c>
      <x:c r="D7180" s="13" t="str">
        <x:v>00543</x:v>
      </x:c>
      <x:c r="E7180" s="13" t="str">
        <x:v>00542</x:v>
      </x:c>
      <x:c r="F7180" s="4" t="str">
        <x:v>prediccion_amistad</x:v>
      </x:c>
      <x:c r="G7180" s="4"/>
      <x:c r="H7180" s="4" t="n">
        <x:f>COUNTIFS(Relaciones!$D$6978:$D$7253,E7180,Relaciones!$E$6978:$E$7253,D7180,Relaciones!$F$6978:$F$7253,"amistad")</x:f>
        <x:v>1</x:v>
      </x:c>
    </x:row>
    <x:row r="7181" ht="23" customHeight="1">
      <x:c r="A7181" s="4" t="str">
        <x:v>Sevilla</x:v>
      </x:c>
      <x:c r="B7181" s="4" t="str">
        <x:v>4.º ESO</x:v>
      </x:c>
      <x:c r="C7181" s="4" t="str">
        <x:v>B</x:v>
      </x:c>
      <x:c r="D7181" s="13" t="str">
        <x:v>00543</x:v>
      </x:c>
      <x:c r="E7181" s="13" t="str">
        <x:v>00544</x:v>
      </x:c>
      <x:c r="F7181" s="4" t="str">
        <x:v>prediccion_amistad</x:v>
      </x:c>
      <x:c r="G7181" s="4"/>
      <x:c r="H7181" s="4" t="n">
        <x:f>COUNTIFS(Relaciones!$D$6978:$D$7253,E7181,Relaciones!$E$6978:$E$7253,D7181,Relaciones!$F$6978:$F$7253,"amistad")</x:f>
        <x:v>1</x:v>
      </x:c>
    </x:row>
    <x:row r="7182" ht="23" customHeight="1">
      <x:c r="A7182" s="4" t="str">
        <x:v>Sevilla</x:v>
      </x:c>
      <x:c r="B7182" s="4" t="str">
        <x:v>4.º ESO</x:v>
      </x:c>
      <x:c r="C7182" s="4" t="str">
        <x:v>B</x:v>
      </x:c>
      <x:c r="D7182" s="13" t="str">
        <x:v>00543</x:v>
      </x:c>
      <x:c r="E7182" s="13" t="str">
        <x:v>00548</x:v>
      </x:c>
      <x:c r="F7182" s="4" t="str">
        <x:v>prediccion_amistad</x:v>
      </x:c>
      <x:c r="G7182" s="4"/>
      <x:c r="H7182" s="4" t="n">
        <x:f>COUNTIFS(Relaciones!$D$6978:$D$7253,E7182,Relaciones!$E$6978:$E$7253,D7182,Relaciones!$F$6978:$F$7253,"amistad")</x:f>
        <x:v>0</x:v>
      </x:c>
    </x:row>
    <x:row r="7183" ht="23" customHeight="1">
      <x:c r="A7183" s="4" t="str">
        <x:v>Sevilla</x:v>
      </x:c>
      <x:c r="B7183" s="4" t="str">
        <x:v>4.º ESO</x:v>
      </x:c>
      <x:c r="C7183" s="4" t="str">
        <x:v>B</x:v>
      </x:c>
      <x:c r="D7183" s="13" t="str">
        <x:v>00544</x:v>
      </x:c>
      <x:c r="E7183" s="13" t="str">
        <x:v>00543</x:v>
      </x:c>
      <x:c r="F7183" s="4" t="str">
        <x:v>prediccion_amistad</x:v>
      </x:c>
      <x:c r="G7183" s="4"/>
      <x:c r="H7183" s="4" t="n">
        <x:f>COUNTIFS(Relaciones!$D$6978:$D$7253,E7183,Relaciones!$E$6978:$E$7253,D7183,Relaciones!$F$6978:$F$7253,"amistad")</x:f>
        <x:v>1</x:v>
      </x:c>
    </x:row>
    <x:row r="7184" ht="23" customHeight="1">
      <x:c r="A7184" s="4" t="str">
        <x:v>Sevilla</x:v>
      </x:c>
      <x:c r="B7184" s="4" t="str">
        <x:v>4.º ESO</x:v>
      </x:c>
      <x:c r="C7184" s="4" t="str">
        <x:v>B</x:v>
      </x:c>
      <x:c r="D7184" s="13" t="str">
        <x:v>00545</x:v>
      </x:c>
      <x:c r="E7184" s="13" t="str">
        <x:v>00546</x:v>
      </x:c>
      <x:c r="F7184" s="4" t="str">
        <x:v>prediccion_amistad</x:v>
      </x:c>
      <x:c r="G7184" s="4"/>
      <x:c r="H7184" s="4" t="n">
        <x:f>COUNTIFS(Relaciones!$D$6978:$D$7253,E7184,Relaciones!$E$6978:$E$7253,D7184,Relaciones!$F$6978:$F$7253,"amistad")</x:f>
        <x:v>1</x:v>
      </x:c>
    </x:row>
    <x:row r="7185" ht="23" customHeight="1">
      <x:c r="A7185" s="4" t="str">
        <x:v>Sevilla</x:v>
      </x:c>
      <x:c r="B7185" s="4" t="str">
        <x:v>4.º ESO</x:v>
      </x:c>
      <x:c r="C7185" s="4" t="str">
        <x:v>B</x:v>
      </x:c>
      <x:c r="D7185" s="13" t="str">
        <x:v>00546</x:v>
      </x:c>
      <x:c r="E7185" s="13" t="str">
        <x:v>00533</x:v>
      </x:c>
      <x:c r="F7185" s="4" t="str">
        <x:v>prediccion_amistad</x:v>
      </x:c>
      <x:c r="G7185" s="4"/>
      <x:c r="H7185" s="4" t="n">
        <x:f>COUNTIFS(Relaciones!$D$6978:$D$7253,E7185,Relaciones!$E$6978:$E$7253,D7185,Relaciones!$F$6978:$F$7253,"amistad")</x:f>
        <x:v>1</x:v>
      </x:c>
    </x:row>
    <x:row r="7186" ht="23" customHeight="1">
      <x:c r="A7186" s="4" t="str">
        <x:v>Sevilla</x:v>
      </x:c>
      <x:c r="B7186" s="4" t="str">
        <x:v>4.º ESO</x:v>
      </x:c>
      <x:c r="C7186" s="4" t="str">
        <x:v>B</x:v>
      </x:c>
      <x:c r="D7186" s="13" t="str">
        <x:v>00546</x:v>
      </x:c>
      <x:c r="E7186" s="13" t="str">
        <x:v>00545</x:v>
      </x:c>
      <x:c r="F7186" s="4" t="str">
        <x:v>prediccion_amistad</x:v>
      </x:c>
      <x:c r="G7186" s="4"/>
      <x:c r="H7186" s="4" t="n">
        <x:f>COUNTIFS(Relaciones!$D$6978:$D$7253,E7186,Relaciones!$E$6978:$E$7253,D7186,Relaciones!$F$6978:$F$7253,"amistad")</x:f>
        <x:v>1</x:v>
      </x:c>
    </x:row>
    <x:row r="7187" ht="23" customHeight="1">
      <x:c r="A7187" s="4" t="str">
        <x:v>Sevilla</x:v>
      </x:c>
      <x:c r="B7187" s="4" t="str">
        <x:v>4.º ESO</x:v>
      </x:c>
      <x:c r="C7187" s="4" t="str">
        <x:v>B</x:v>
      </x:c>
      <x:c r="D7187" s="13" t="str">
        <x:v>00546</x:v>
      </x:c>
      <x:c r="E7187" s="13" t="str">
        <x:v>00551</x:v>
      </x:c>
      <x:c r="F7187" s="4" t="str">
        <x:v>prediccion_amistad</x:v>
      </x:c>
      <x:c r="G7187" s="4"/>
      <x:c r="H7187" s="4" t="n">
        <x:f>COUNTIFS(Relaciones!$D$6978:$D$7253,E7187,Relaciones!$E$6978:$E$7253,D7187,Relaciones!$F$6978:$F$7253,"amistad")</x:f>
        <x:v>0</x:v>
      </x:c>
    </x:row>
    <x:row r="7188" ht="23" customHeight="1">
      <x:c r="A7188" s="4" t="str">
        <x:v>Sevilla</x:v>
      </x:c>
      <x:c r="B7188" s="4" t="str">
        <x:v>4.º ESO</x:v>
      </x:c>
      <x:c r="C7188" s="4" t="str">
        <x:v>B</x:v>
      </x:c>
      <x:c r="D7188" s="13" t="str">
        <x:v>00547</x:v>
      </x:c>
      <x:c r="E7188" s="13" t="str">
        <x:v>00533</x:v>
      </x:c>
      <x:c r="F7188" s="4" t="str">
        <x:v>prediccion_amistad</x:v>
      </x:c>
      <x:c r="G7188" s="4"/>
      <x:c r="H7188" s="4" t="n">
        <x:f>COUNTIFS(Relaciones!$D$6978:$D$7253,E7188,Relaciones!$E$6978:$E$7253,D7188,Relaciones!$F$6978:$F$7253,"amistad")</x:f>
        <x:v>1</x:v>
      </x:c>
    </x:row>
    <x:row r="7189" ht="23" customHeight="1">
      <x:c r="A7189" s="4" t="str">
        <x:v>Sevilla</x:v>
      </x:c>
      <x:c r="B7189" s="4" t="str">
        <x:v>4.º ESO</x:v>
      </x:c>
      <x:c r="C7189" s="4" t="str">
        <x:v>B</x:v>
      </x:c>
      <x:c r="D7189" s="13" t="str">
        <x:v>00547</x:v>
      </x:c>
      <x:c r="E7189" s="13" t="str">
        <x:v>00548</x:v>
      </x:c>
      <x:c r="F7189" s="4" t="str">
        <x:v>prediccion_amistad</x:v>
      </x:c>
      <x:c r="G7189" s="4"/>
      <x:c r="H7189" s="4" t="n">
        <x:f>COUNTIFS(Relaciones!$D$6978:$D$7253,E7189,Relaciones!$E$6978:$E$7253,D7189,Relaciones!$F$6978:$F$7253,"amistad")</x:f>
        <x:v>1</x:v>
      </x:c>
    </x:row>
    <x:row r="7190" ht="23" customHeight="1">
      <x:c r="A7190" s="4" t="str">
        <x:v>Sevilla</x:v>
      </x:c>
      <x:c r="B7190" s="4" t="str">
        <x:v>4.º ESO</x:v>
      </x:c>
      <x:c r="C7190" s="4" t="str">
        <x:v>B</x:v>
      </x:c>
      <x:c r="D7190" s="13" t="str">
        <x:v>00547</x:v>
      </x:c>
      <x:c r="E7190" s="13" t="str">
        <x:v>00550</x:v>
      </x:c>
      <x:c r="F7190" s="4" t="str">
        <x:v>prediccion_amistad</x:v>
      </x:c>
      <x:c r="G7190" s="4"/>
      <x:c r="H7190" s="4" t="n">
        <x:f>COUNTIFS(Relaciones!$D$6978:$D$7253,E7190,Relaciones!$E$6978:$E$7253,D7190,Relaciones!$F$6978:$F$7253,"amistad")</x:f>
        <x:v>1</x:v>
      </x:c>
    </x:row>
    <x:row r="7191" ht="23" customHeight="1">
      <x:c r="A7191" s="4" t="str">
        <x:v>Sevilla</x:v>
      </x:c>
      <x:c r="B7191" s="4" t="str">
        <x:v>4.º ESO</x:v>
      </x:c>
      <x:c r="C7191" s="4" t="str">
        <x:v>B</x:v>
      </x:c>
      <x:c r="D7191" s="13" t="str">
        <x:v>00547</x:v>
      </x:c>
      <x:c r="E7191" s="13" t="str">
        <x:v>00551</x:v>
      </x:c>
      <x:c r="F7191" s="4" t="str">
        <x:v>prediccion_amistad</x:v>
      </x:c>
      <x:c r="G7191" s="4"/>
      <x:c r="H7191" s="4" t="n">
        <x:f>COUNTIFS(Relaciones!$D$6978:$D$7253,E7191,Relaciones!$E$6978:$E$7253,D7191,Relaciones!$F$6978:$F$7253,"amistad")</x:f>
        <x:v>1</x:v>
      </x:c>
    </x:row>
    <x:row r="7192" ht="23" customHeight="1">
      <x:c r="A7192" s="4" t="str">
        <x:v>Sevilla</x:v>
      </x:c>
      <x:c r="B7192" s="4" t="str">
        <x:v>4.º ESO</x:v>
      </x:c>
      <x:c r="C7192" s="4" t="str">
        <x:v>B</x:v>
      </x:c>
      <x:c r="D7192" s="13" t="str">
        <x:v>00547</x:v>
      </x:c>
      <x:c r="E7192" s="13" t="str">
        <x:v>00552</x:v>
      </x:c>
      <x:c r="F7192" s="4" t="str">
        <x:v>prediccion_amistad</x:v>
      </x:c>
      <x:c r="G7192" s="4"/>
      <x:c r="H7192" s="4" t="n">
        <x:f>COUNTIFS(Relaciones!$D$6978:$D$7253,E7192,Relaciones!$E$6978:$E$7253,D7192,Relaciones!$F$6978:$F$7253,"amistad")</x:f>
        <x:v>1</x:v>
      </x:c>
    </x:row>
    <x:row r="7193" ht="23" customHeight="1">
      <x:c r="A7193" s="4" t="str">
        <x:v>Sevilla</x:v>
      </x:c>
      <x:c r="B7193" s="4" t="str">
        <x:v>4.º ESO</x:v>
      </x:c>
      <x:c r="C7193" s="4" t="str">
        <x:v>B</x:v>
      </x:c>
      <x:c r="D7193" s="13" t="str">
        <x:v>00547</x:v>
      </x:c>
      <x:c r="E7193" s="13" t="str">
        <x:v>00554</x:v>
      </x:c>
      <x:c r="F7193" s="4" t="str">
        <x:v>prediccion_amistad</x:v>
      </x:c>
      <x:c r="G7193" s="4"/>
      <x:c r="H7193" s="4" t="n">
        <x:f>COUNTIFS(Relaciones!$D$6978:$D$7253,E7193,Relaciones!$E$6978:$E$7253,D7193,Relaciones!$F$6978:$F$7253,"amistad")</x:f>
        <x:v>1</x:v>
      </x:c>
    </x:row>
    <x:row r="7194" ht="23" customHeight="1">
      <x:c r="A7194" s="4" t="str">
        <x:v>Sevilla</x:v>
      </x:c>
      <x:c r="B7194" s="4" t="str">
        <x:v>4.º ESO</x:v>
      </x:c>
      <x:c r="C7194" s="4" t="str">
        <x:v>B</x:v>
      </x:c>
      <x:c r="D7194" s="13" t="str">
        <x:v>00547</x:v>
      </x:c>
      <x:c r="E7194" s="13" t="str">
        <x:v>00555</x:v>
      </x:c>
      <x:c r="F7194" s="4" t="str">
        <x:v>prediccion_amistad</x:v>
      </x:c>
      <x:c r="G7194" s="4"/>
      <x:c r="H7194" s="4" t="n">
        <x:f>COUNTIFS(Relaciones!$D$6978:$D$7253,E7194,Relaciones!$E$6978:$E$7253,D7194,Relaciones!$F$6978:$F$7253,"amistad")</x:f>
        <x:v>1</x:v>
      </x:c>
    </x:row>
    <x:row r="7195" ht="23" customHeight="1">
      <x:c r="A7195" s="4" t="str">
        <x:v>Sevilla</x:v>
      </x:c>
      <x:c r="B7195" s="4" t="str">
        <x:v>4.º ESO</x:v>
      </x:c>
      <x:c r="C7195" s="4" t="str">
        <x:v>B</x:v>
      </x:c>
      <x:c r="D7195" s="13" t="str">
        <x:v>00547</x:v>
      </x:c>
      <x:c r="E7195" s="13" t="str">
        <x:v>00556</x:v>
      </x:c>
      <x:c r="F7195" s="4" t="str">
        <x:v>prediccion_amistad</x:v>
      </x:c>
      <x:c r="G7195" s="4"/>
      <x:c r="H7195" s="4" t="n">
        <x:f>COUNTIFS(Relaciones!$D$6978:$D$7253,E7195,Relaciones!$E$6978:$E$7253,D7195,Relaciones!$F$6978:$F$7253,"amistad")</x:f>
        <x:v>1</x:v>
      </x:c>
    </x:row>
    <x:row r="7196" ht="23" customHeight="1">
      <x:c r="A7196" s="4" t="str">
        <x:v>Sevilla</x:v>
      </x:c>
      <x:c r="B7196" s="4" t="str">
        <x:v>4.º ESO</x:v>
      </x:c>
      <x:c r="C7196" s="4" t="str">
        <x:v>B</x:v>
      </x:c>
      <x:c r="D7196" s="13" t="str">
        <x:v>00547</x:v>
      </x:c>
      <x:c r="E7196" s="13" t="str">
        <x:v>00558</x:v>
      </x:c>
      <x:c r="F7196" s="4" t="str">
        <x:v>prediccion_amistad</x:v>
      </x:c>
      <x:c r="G7196" s="4"/>
      <x:c r="H7196" s="4" t="n">
        <x:f>COUNTIFS(Relaciones!$D$6978:$D$7253,E7196,Relaciones!$E$6978:$E$7253,D7196,Relaciones!$F$6978:$F$7253,"amistad")</x:f>
        <x:v>1</x:v>
      </x:c>
    </x:row>
    <x:row r="7197" ht="23" customHeight="1">
      <x:c r="A7197" s="4" t="str">
        <x:v>Sevilla</x:v>
      </x:c>
      <x:c r="B7197" s="4" t="str">
        <x:v>4.º ESO</x:v>
      </x:c>
      <x:c r="C7197" s="4" t="str">
        <x:v>B</x:v>
      </x:c>
      <x:c r="D7197" s="13" t="str">
        <x:v>00547</x:v>
      </x:c>
      <x:c r="E7197" s="13" t="str">
        <x:v>00559</x:v>
      </x:c>
      <x:c r="F7197" s="4" t="str">
        <x:v>prediccion_amistad</x:v>
      </x:c>
      <x:c r="G7197" s="4"/>
      <x:c r="H7197" s="4" t="n">
        <x:f>COUNTIFS(Relaciones!$D$6978:$D$7253,E7197,Relaciones!$E$6978:$E$7253,D7197,Relaciones!$F$6978:$F$7253,"amistad")</x:f>
        <x:v>1</x:v>
      </x:c>
    </x:row>
    <x:row r="7198" ht="23" customHeight="1">
      <x:c r="A7198" s="4" t="str">
        <x:v>Sevilla</x:v>
      </x:c>
      <x:c r="B7198" s="4" t="str">
        <x:v>4.º ESO</x:v>
      </x:c>
      <x:c r="C7198" s="4" t="str">
        <x:v>B</x:v>
      </x:c>
      <x:c r="D7198" s="13" t="str">
        <x:v>00547</x:v>
      </x:c>
      <x:c r="E7198" s="13" t="str">
        <x:v>00560</x:v>
      </x:c>
      <x:c r="F7198" s="4" t="str">
        <x:v>prediccion_amistad</x:v>
      </x:c>
      <x:c r="G7198" s="4"/>
      <x:c r="H7198" s="4" t="n">
        <x:f>COUNTIFS(Relaciones!$D$6978:$D$7253,E7198,Relaciones!$E$6978:$E$7253,D7198,Relaciones!$F$6978:$F$7253,"amistad")</x:f>
        <x:v>1</x:v>
      </x:c>
    </x:row>
    <x:row r="7199" ht="23" customHeight="1">
      <x:c r="A7199" s="4" t="str">
        <x:v>Sevilla</x:v>
      </x:c>
      <x:c r="B7199" s="4" t="str">
        <x:v>4.º ESO</x:v>
      </x:c>
      <x:c r="C7199" s="4" t="str">
        <x:v>B</x:v>
      </x:c>
      <x:c r="D7199" s="13" t="str">
        <x:v>00548</x:v>
      </x:c>
      <x:c r="E7199" s="13" t="str">
        <x:v>00547</x:v>
      </x:c>
      <x:c r="F7199" s="4" t="str">
        <x:v>prediccion_amistad</x:v>
      </x:c>
      <x:c r="G7199" s="4"/>
      <x:c r="H7199" s="4" t="n">
        <x:f>COUNTIFS(Relaciones!$D$6978:$D$7253,E7199,Relaciones!$E$6978:$E$7253,D7199,Relaciones!$F$6978:$F$7253,"amistad")</x:f>
        <x:v>1</x:v>
      </x:c>
    </x:row>
    <x:row r="7200" ht="23" customHeight="1">
      <x:c r="A7200" s="4" t="str">
        <x:v>Sevilla</x:v>
      </x:c>
      <x:c r="B7200" s="4" t="str">
        <x:v>4.º ESO</x:v>
      </x:c>
      <x:c r="C7200" s="4" t="str">
        <x:v>B</x:v>
      </x:c>
      <x:c r="D7200" s="13" t="str">
        <x:v>00549</x:v>
      </x:c>
      <x:c r="E7200" s="13" t="str">
        <x:v>00550</x:v>
      </x:c>
      <x:c r="F7200" s="4" t="str">
        <x:v>prediccion_amistad</x:v>
      </x:c>
      <x:c r="G7200" s="4"/>
      <x:c r="H7200" s="4" t="n">
        <x:f>COUNTIFS(Relaciones!$D$6978:$D$7253,E7200,Relaciones!$E$6978:$E$7253,D7200,Relaciones!$F$6978:$F$7253,"amistad")</x:f>
        <x:v>1</x:v>
      </x:c>
    </x:row>
    <x:row r="7201" ht="23" customHeight="1">
      <x:c r="A7201" s="4" t="str">
        <x:v>Sevilla</x:v>
      </x:c>
      <x:c r="B7201" s="4" t="str">
        <x:v>4.º ESO</x:v>
      </x:c>
      <x:c r="C7201" s="4" t="str">
        <x:v>B</x:v>
      </x:c>
      <x:c r="D7201" s="13" t="str">
        <x:v>00549</x:v>
      </x:c>
      <x:c r="E7201" s="13" t="str">
        <x:v>00554</x:v>
      </x:c>
      <x:c r="F7201" s="4" t="str">
        <x:v>prediccion_amistad</x:v>
      </x:c>
      <x:c r="G7201" s="4"/>
      <x:c r="H7201" s="4" t="n">
        <x:f>COUNTIFS(Relaciones!$D$6978:$D$7253,E7201,Relaciones!$E$6978:$E$7253,D7201,Relaciones!$F$6978:$F$7253,"amistad")</x:f>
        <x:v>0</x:v>
      </x:c>
    </x:row>
    <x:row r="7202" ht="23" customHeight="1">
      <x:c r="A7202" s="4" t="str">
        <x:v>Sevilla</x:v>
      </x:c>
      <x:c r="B7202" s="4" t="str">
        <x:v>4.º ESO</x:v>
      </x:c>
      <x:c r="C7202" s="4" t="str">
        <x:v>B</x:v>
      </x:c>
      <x:c r="D7202" s="13" t="str">
        <x:v>00550</x:v>
      </x:c>
      <x:c r="E7202" s="13" t="str">
        <x:v>00549</x:v>
      </x:c>
      <x:c r="F7202" s="4" t="str">
        <x:v>prediccion_amistad</x:v>
      </x:c>
      <x:c r="G7202" s="4"/>
      <x:c r="H7202" s="4" t="n">
        <x:f>COUNTIFS(Relaciones!$D$6978:$D$7253,E7202,Relaciones!$E$6978:$E$7253,D7202,Relaciones!$F$6978:$F$7253,"amistad")</x:f>
        <x:v>1</x:v>
      </x:c>
    </x:row>
    <x:row r="7203" ht="23" customHeight="1">
      <x:c r="A7203" s="4" t="str">
        <x:v>Sevilla</x:v>
      </x:c>
      <x:c r="B7203" s="4" t="str">
        <x:v>4.º ESO</x:v>
      </x:c>
      <x:c r="C7203" s="4" t="str">
        <x:v>B</x:v>
      </x:c>
      <x:c r="D7203" s="13" t="str">
        <x:v>00550</x:v>
      </x:c>
      <x:c r="E7203" s="13" t="str">
        <x:v>00551</x:v>
      </x:c>
      <x:c r="F7203" s="4" t="str">
        <x:v>prediccion_amistad</x:v>
      </x:c>
      <x:c r="G7203" s="4"/>
      <x:c r="H7203" s="4" t="n">
        <x:f>COUNTIFS(Relaciones!$D$6978:$D$7253,E7203,Relaciones!$E$6978:$E$7253,D7203,Relaciones!$F$6978:$F$7253,"amistad")</x:f>
        <x:v>1</x:v>
      </x:c>
    </x:row>
    <x:row r="7204" ht="23" customHeight="1">
      <x:c r="A7204" s="4" t="str">
        <x:v>Sevilla</x:v>
      </x:c>
      <x:c r="B7204" s="4" t="str">
        <x:v>4.º ESO</x:v>
      </x:c>
      <x:c r="C7204" s="4" t="str">
        <x:v>B</x:v>
      </x:c>
      <x:c r="D7204" s="13" t="str">
        <x:v>00551</x:v>
      </x:c>
      <x:c r="E7204" s="13" t="str">
        <x:v>00550</x:v>
      </x:c>
      <x:c r="F7204" s="4" t="str">
        <x:v>prediccion_amistad</x:v>
      </x:c>
      <x:c r="G7204" s="4"/>
      <x:c r="H7204" s="4" t="n">
        <x:f>COUNTIFS(Relaciones!$D$6978:$D$7253,E7204,Relaciones!$E$6978:$E$7253,D7204,Relaciones!$F$6978:$F$7253,"amistad")</x:f>
        <x:v>1</x:v>
      </x:c>
    </x:row>
    <x:row r="7205" ht="23" customHeight="1">
      <x:c r="A7205" s="4" t="str">
        <x:v>Sevilla</x:v>
      </x:c>
      <x:c r="B7205" s="4" t="str">
        <x:v>4.º ESO</x:v>
      </x:c>
      <x:c r="C7205" s="4" t="str">
        <x:v>B</x:v>
      </x:c>
      <x:c r="D7205" s="13" t="str">
        <x:v>00551</x:v>
      </x:c>
      <x:c r="E7205" s="13" t="str">
        <x:v>00552</x:v>
      </x:c>
      <x:c r="F7205" s="4" t="str">
        <x:v>prediccion_amistad</x:v>
      </x:c>
      <x:c r="G7205" s="4"/>
      <x:c r="H7205" s="4" t="n">
        <x:f>COUNTIFS(Relaciones!$D$6978:$D$7253,E7205,Relaciones!$E$6978:$E$7253,D7205,Relaciones!$F$6978:$F$7253,"amistad")</x:f>
        <x:v>1</x:v>
      </x:c>
    </x:row>
    <x:row r="7206" ht="23" customHeight="1">
      <x:c r="A7206" s="4" t="str">
        <x:v>Sevilla</x:v>
      </x:c>
      <x:c r="B7206" s="4" t="str">
        <x:v>4.º ESO</x:v>
      </x:c>
      <x:c r="C7206" s="4" t="str">
        <x:v>B</x:v>
      </x:c>
      <x:c r="D7206" s="13" t="str">
        <x:v>00552</x:v>
      </x:c>
      <x:c r="E7206" s="13" t="str">
        <x:v>00551</x:v>
      </x:c>
      <x:c r="F7206" s="4" t="str">
        <x:v>prediccion_amistad</x:v>
      </x:c>
      <x:c r="G7206" s="4"/>
      <x:c r="H7206" s="4" t="n">
        <x:f>COUNTIFS(Relaciones!$D$6978:$D$7253,E7206,Relaciones!$E$6978:$E$7253,D7206,Relaciones!$F$6978:$F$7253,"amistad")</x:f>
        <x:v>1</x:v>
      </x:c>
    </x:row>
    <x:row r="7207" ht="23" customHeight="1">
      <x:c r="A7207" s="4" t="str">
        <x:v>Sevilla</x:v>
      </x:c>
      <x:c r="B7207" s="4" t="str">
        <x:v>4.º ESO</x:v>
      </x:c>
      <x:c r="C7207" s="4" t="str">
        <x:v>B</x:v>
      </x:c>
      <x:c r="D7207" s="13" t="str">
        <x:v>00552</x:v>
      </x:c>
      <x:c r="E7207" s="13" t="str">
        <x:v>00557</x:v>
      </x:c>
      <x:c r="F7207" s="4" t="str">
        <x:v>prediccion_amistad</x:v>
      </x:c>
      <x:c r="G7207" s="4"/>
      <x:c r="H7207" s="4" t="n">
        <x:f>COUNTIFS(Relaciones!$D$6978:$D$7253,E7207,Relaciones!$E$6978:$E$7253,D7207,Relaciones!$F$6978:$F$7253,"amistad")</x:f>
        <x:v>0</x:v>
      </x:c>
    </x:row>
    <x:row r="7208" ht="23" customHeight="1">
      <x:c r="A7208" s="4" t="str">
        <x:v>Sevilla</x:v>
      </x:c>
      <x:c r="B7208" s="4" t="str">
        <x:v>4.º ESO</x:v>
      </x:c>
      <x:c r="C7208" s="4" t="str">
        <x:v>B</x:v>
      </x:c>
      <x:c r="D7208" s="13" t="str">
        <x:v>00553</x:v>
      </x:c>
      <x:c r="E7208" s="13" t="str">
        <x:v>00554</x:v>
      </x:c>
      <x:c r="F7208" s="4" t="str">
        <x:v>prediccion_amistad</x:v>
      </x:c>
      <x:c r="G7208" s="4"/>
      <x:c r="H7208" s="4" t="n">
        <x:f>COUNTIFS(Relaciones!$D$6978:$D$7253,E7208,Relaciones!$E$6978:$E$7253,D7208,Relaciones!$F$6978:$F$7253,"amistad")</x:f>
        <x:v>1</x:v>
      </x:c>
    </x:row>
    <x:row r="7209" ht="23" customHeight="1">
      <x:c r="A7209" s="4" t="str">
        <x:v>Sevilla</x:v>
      </x:c>
      <x:c r="B7209" s="4" t="str">
        <x:v>4.º ESO</x:v>
      </x:c>
      <x:c r="C7209" s="4" t="str">
        <x:v>B</x:v>
      </x:c>
      <x:c r="D7209" s="13" t="str">
        <x:v>00554</x:v>
      </x:c>
      <x:c r="E7209" s="13" t="str">
        <x:v>00553</x:v>
      </x:c>
      <x:c r="F7209" s="4" t="str">
        <x:v>prediccion_amistad</x:v>
      </x:c>
      <x:c r="G7209" s="4"/>
      <x:c r="H7209" s="4" t="n">
        <x:f>COUNTIFS(Relaciones!$D$6978:$D$7253,E7209,Relaciones!$E$6978:$E$7253,D7209,Relaciones!$F$6978:$F$7253,"amistad")</x:f>
        <x:v>1</x:v>
      </x:c>
    </x:row>
    <x:row r="7210" ht="23" customHeight="1">
      <x:c r="A7210" s="4" t="str">
        <x:v>Sevilla</x:v>
      </x:c>
      <x:c r="B7210" s="4" t="str">
        <x:v>4.º ESO</x:v>
      </x:c>
      <x:c r="C7210" s="4" t="str">
        <x:v>B</x:v>
      </x:c>
      <x:c r="D7210" s="13" t="str">
        <x:v>00554</x:v>
      </x:c>
      <x:c r="E7210" s="13" t="str">
        <x:v>00555</x:v>
      </x:c>
      <x:c r="F7210" s="4" t="str">
        <x:v>prediccion_amistad</x:v>
      </x:c>
      <x:c r="G7210" s="4"/>
      <x:c r="H7210" s="4" t="n">
        <x:f>COUNTIFS(Relaciones!$D$6978:$D$7253,E7210,Relaciones!$E$6978:$E$7253,D7210,Relaciones!$F$6978:$F$7253,"amistad")</x:f>
        <x:v>1</x:v>
      </x:c>
    </x:row>
    <x:row r="7211" ht="23" customHeight="1">
      <x:c r="A7211" s="4" t="str">
        <x:v>Sevilla</x:v>
      </x:c>
      <x:c r="B7211" s="4" t="str">
        <x:v>4.º ESO</x:v>
      </x:c>
      <x:c r="C7211" s="4" t="str">
        <x:v>B</x:v>
      </x:c>
      <x:c r="D7211" s="13" t="str">
        <x:v>00555</x:v>
      </x:c>
      <x:c r="E7211" s="13" t="str">
        <x:v>00554</x:v>
      </x:c>
      <x:c r="F7211" s="4" t="str">
        <x:v>prediccion_amistad</x:v>
      </x:c>
      <x:c r="G7211" s="4"/>
      <x:c r="H7211" s="4" t="n">
        <x:f>COUNTIFS(Relaciones!$D$6978:$D$7253,E7211,Relaciones!$E$6978:$E$7253,D7211,Relaciones!$F$6978:$F$7253,"amistad")</x:f>
        <x:v>1</x:v>
      </x:c>
    </x:row>
    <x:row r="7212" ht="23" customHeight="1">
      <x:c r="A7212" s="4" t="str">
        <x:v>Sevilla</x:v>
      </x:c>
      <x:c r="B7212" s="4" t="str">
        <x:v>4.º ESO</x:v>
      </x:c>
      <x:c r="C7212" s="4" t="str">
        <x:v>B</x:v>
      </x:c>
      <x:c r="D7212" s="13" t="str">
        <x:v>00555</x:v>
      </x:c>
      <x:c r="E7212" s="13" t="str">
        <x:v>00556</x:v>
      </x:c>
      <x:c r="F7212" s="4" t="str">
        <x:v>prediccion_amistad</x:v>
      </x:c>
      <x:c r="G7212" s="4"/>
      <x:c r="H7212" s="4" t="n">
        <x:f>COUNTIFS(Relaciones!$D$6978:$D$7253,E7212,Relaciones!$E$6978:$E$7253,D7212,Relaciones!$F$6978:$F$7253,"amistad")</x:f>
        <x:v>1</x:v>
      </x:c>
    </x:row>
    <x:row r="7213" ht="23" customHeight="1">
      <x:c r="A7213" s="4" t="str">
        <x:v>Sevilla</x:v>
      </x:c>
      <x:c r="B7213" s="4" t="str">
        <x:v>4.º ESO</x:v>
      </x:c>
      <x:c r="C7213" s="4" t="str">
        <x:v>B</x:v>
      </x:c>
      <x:c r="D7213" s="13" t="str">
        <x:v>00555</x:v>
      </x:c>
      <x:c r="E7213" s="13" t="str">
        <x:v>00560</x:v>
      </x:c>
      <x:c r="F7213" s="4" t="str">
        <x:v>prediccion_amistad</x:v>
      </x:c>
      <x:c r="G7213" s="4"/>
      <x:c r="H7213" s="4" t="n">
        <x:f>COUNTIFS(Relaciones!$D$6978:$D$7253,E7213,Relaciones!$E$6978:$E$7253,D7213,Relaciones!$F$6978:$F$7253,"amistad")</x:f>
        <x:v>0</x:v>
      </x:c>
    </x:row>
    <x:row r="7214" ht="23" customHeight="1">
      <x:c r="A7214" s="4" t="str">
        <x:v>Sevilla</x:v>
      </x:c>
      <x:c r="B7214" s="4" t="str">
        <x:v>4.º ESO</x:v>
      </x:c>
      <x:c r="C7214" s="4" t="str">
        <x:v>B</x:v>
      </x:c>
      <x:c r="D7214" s="13" t="str">
        <x:v>00556</x:v>
      </x:c>
      <x:c r="E7214" s="13" t="str">
        <x:v>00555</x:v>
      </x:c>
      <x:c r="F7214" s="4" t="str">
        <x:v>prediccion_amistad</x:v>
      </x:c>
      <x:c r="G7214" s="4"/>
      <x:c r="H7214" s="4" t="n">
        <x:f>COUNTIFS(Relaciones!$D$6978:$D$7253,E7214,Relaciones!$E$6978:$E$7253,D7214,Relaciones!$F$6978:$F$7253,"amistad")</x:f>
        <x:v>1</x:v>
      </x:c>
    </x:row>
    <x:row r="7215" ht="23" customHeight="1">
      <x:c r="A7215" s="4" t="str">
        <x:v>Sevilla</x:v>
      </x:c>
      <x:c r="B7215" s="4" t="str">
        <x:v>4.º ESO</x:v>
      </x:c>
      <x:c r="C7215" s="4" t="str">
        <x:v>B</x:v>
      </x:c>
      <x:c r="D7215" s="13" t="str">
        <x:v>00557</x:v>
      </x:c>
      <x:c r="E7215" s="13" t="str">
        <x:v>00558</x:v>
      </x:c>
      <x:c r="F7215" s="4" t="str">
        <x:v>prediccion_amistad</x:v>
      </x:c>
      <x:c r="G7215" s="4"/>
      <x:c r="H7215" s="4" t="n">
        <x:f>COUNTIFS(Relaciones!$D$6978:$D$7253,E7215,Relaciones!$E$6978:$E$7253,D7215,Relaciones!$F$6978:$F$7253,"amistad")</x:f>
        <x:v>1</x:v>
      </x:c>
    </x:row>
    <x:row r="7216" ht="23" customHeight="1">
      <x:c r="A7216" s="4" t="str">
        <x:v>Sevilla</x:v>
      </x:c>
      <x:c r="B7216" s="4" t="str">
        <x:v>4.º ESO</x:v>
      </x:c>
      <x:c r="C7216" s="4" t="str">
        <x:v>B</x:v>
      </x:c>
      <x:c r="D7216" s="13" t="str">
        <x:v>00558</x:v>
      </x:c>
      <x:c r="E7216" s="13" t="str">
        <x:v>00535</x:v>
      </x:c>
      <x:c r="F7216" s="4" t="str">
        <x:v>prediccion_amistad</x:v>
      </x:c>
      <x:c r="G7216" s="4"/>
      <x:c r="H7216" s="4" t="n">
        <x:f>COUNTIFS(Relaciones!$D$6978:$D$7253,E7216,Relaciones!$E$6978:$E$7253,D7216,Relaciones!$F$6978:$F$7253,"amistad")</x:f>
        <x:v>0</x:v>
      </x:c>
    </x:row>
    <x:row r="7217" ht="23" customHeight="1">
      <x:c r="A7217" s="4" t="str">
        <x:v>Sevilla</x:v>
      </x:c>
      <x:c r="B7217" s="4" t="str">
        <x:v>4.º ESO</x:v>
      </x:c>
      <x:c r="C7217" s="4" t="str">
        <x:v>B</x:v>
      </x:c>
      <x:c r="D7217" s="13" t="str">
        <x:v>00558</x:v>
      </x:c>
      <x:c r="E7217" s="13" t="str">
        <x:v>00557</x:v>
      </x:c>
      <x:c r="F7217" s="4" t="str">
        <x:v>prediccion_amistad</x:v>
      </x:c>
      <x:c r="G7217" s="4"/>
      <x:c r="H7217" s="4" t="n">
        <x:f>COUNTIFS(Relaciones!$D$6978:$D$7253,E7217,Relaciones!$E$6978:$E$7253,D7217,Relaciones!$F$6978:$F$7253,"amistad")</x:f>
        <x:v>1</x:v>
      </x:c>
    </x:row>
    <x:row r="7218" ht="23" customHeight="1">
      <x:c r="A7218" s="4" t="str">
        <x:v>Sevilla</x:v>
      </x:c>
      <x:c r="B7218" s="4" t="str">
        <x:v>4.º ESO</x:v>
      </x:c>
      <x:c r="C7218" s="4" t="str">
        <x:v>B</x:v>
      </x:c>
      <x:c r="D7218" s="13" t="str">
        <x:v>00558</x:v>
      </x:c>
      <x:c r="E7218" s="13" t="str">
        <x:v>00559</x:v>
      </x:c>
      <x:c r="F7218" s="4" t="str">
        <x:v>prediccion_amistad</x:v>
      </x:c>
      <x:c r="G7218" s="4"/>
      <x:c r="H7218" s="4" t="n">
        <x:f>COUNTIFS(Relaciones!$D$6978:$D$7253,E7218,Relaciones!$E$6978:$E$7253,D7218,Relaciones!$F$6978:$F$7253,"amistad")</x:f>
        <x:v>1</x:v>
      </x:c>
    </x:row>
    <x:row r="7219" ht="23" customHeight="1">
      <x:c r="A7219" s="4" t="str">
        <x:v>Sevilla</x:v>
      </x:c>
      <x:c r="B7219" s="4" t="str">
        <x:v>4.º ESO</x:v>
      </x:c>
      <x:c r="C7219" s="4" t="str">
        <x:v>B</x:v>
      </x:c>
      <x:c r="D7219" s="13" t="str">
        <x:v>00559</x:v>
      </x:c>
      <x:c r="E7219" s="13" t="str">
        <x:v>00558</x:v>
      </x:c>
      <x:c r="F7219" s="4" t="str">
        <x:v>prediccion_amistad</x:v>
      </x:c>
      <x:c r="G7219" s="4"/>
      <x:c r="H7219" s="4" t="n">
        <x:f>COUNTIFS(Relaciones!$D$6978:$D$7253,E7219,Relaciones!$E$6978:$E$7253,D7219,Relaciones!$F$6978:$F$7253,"amistad")</x:f>
        <x:v>1</x:v>
      </x:c>
    </x:row>
    <x:row r="7220" ht="23" customHeight="1">
      <x:c r="A7220" s="4" t="str">
        <x:v>Sevilla</x:v>
      </x:c>
      <x:c r="B7220" s="4" t="str">
        <x:v>4.º ESO</x:v>
      </x:c>
      <x:c r="C7220" s="4" t="str">
        <x:v>B</x:v>
      </x:c>
      <x:c r="D7220" s="13" t="str">
        <x:v>00559</x:v>
      </x:c>
      <x:c r="E7220" s="13" t="str">
        <x:v>00560</x:v>
      </x:c>
      <x:c r="F7220" s="4" t="str">
        <x:v>prediccion_amistad</x:v>
      </x:c>
      <x:c r="G7220" s="4"/>
      <x:c r="H7220" s="4" t="n">
        <x:f>COUNTIFS(Relaciones!$D$6978:$D$7253,E7220,Relaciones!$E$6978:$E$7253,D7220,Relaciones!$F$6978:$F$7253,"amistad")</x:f>
        <x:v>1</x:v>
      </x:c>
    </x:row>
    <x:row r="7221" ht="23" customHeight="1">
      <x:c r="A7221" s="4" t="str">
        <x:v>Sevilla</x:v>
      </x:c>
      <x:c r="B7221" s="4" t="str">
        <x:v>4.º ESO</x:v>
      </x:c>
      <x:c r="C7221" s="4" t="str">
        <x:v>B</x:v>
      </x:c>
      <x:c r="D7221" s="13" t="str">
        <x:v>00560</x:v>
      </x:c>
      <x:c r="E7221" s="13" t="str">
        <x:v>00547</x:v>
      </x:c>
      <x:c r="F7221" s="4" t="str">
        <x:v>prediccion_amistad</x:v>
      </x:c>
      <x:c r="G7221" s="4"/>
      <x:c r="H7221" s="4" t="n">
        <x:f>COUNTIFS(Relaciones!$D$6978:$D$7253,E7221,Relaciones!$E$6978:$E$7253,D7221,Relaciones!$F$6978:$F$7253,"amistad")</x:f>
        <x:v>1</x:v>
      </x:c>
    </x:row>
    <x:row r="7222" ht="23" customHeight="1">
      <x:c r="A7222" s="4" t="str">
        <x:v>Sevilla</x:v>
      </x:c>
      <x:c r="B7222" s="4" t="str">
        <x:v>4.º ESO</x:v>
      </x:c>
      <x:c r="C7222" s="4" t="str">
        <x:v>B</x:v>
      </x:c>
      <x:c r="D7222" s="13" t="str">
        <x:v>00534</x:v>
      </x:c>
      <x:c r="E7222" s="13" t="str">
        <x:v>00539</x:v>
      </x:c>
      <x:c r="F7222" s="4" t="str">
        <x:v>prediccion_rechazo</x:v>
      </x:c>
      <x:c r="G7222" s="4"/>
      <x:c r="H7222" s="4" t="n">
        <x:f>COUNTIFS(Relaciones!$D$6978:$D$7253,E7222,Relaciones!$E$6978:$E$7253,D7222,Relaciones!$F$6978:$F$7253,"rechazo")</x:f>
        <x:v>0</x:v>
      </x:c>
    </x:row>
    <x:row r="7223" ht="23" customHeight="1">
      <x:c r="A7223" s="4" t="str">
        <x:v>Sevilla</x:v>
      </x:c>
      <x:c r="B7223" s="4" t="str">
        <x:v>4.º ESO</x:v>
      </x:c>
      <x:c r="C7223" s="4" t="str">
        <x:v>B</x:v>
      </x:c>
      <x:c r="D7223" s="13" t="str">
        <x:v>00537</x:v>
      </x:c>
      <x:c r="E7223" s="13" t="str">
        <x:v>00542</x:v>
      </x:c>
      <x:c r="F7223" s="4" t="str">
        <x:v>prediccion_rechazo</x:v>
      </x:c>
      <x:c r="G7223" s="4"/>
      <x:c r="H7223" s="4" t="n">
        <x:f>COUNTIFS(Relaciones!$D$6978:$D$7253,E7223,Relaciones!$E$6978:$E$7253,D7223,Relaciones!$F$6978:$F$7253,"rechazo")</x:f>
        <x:v>0</x:v>
      </x:c>
    </x:row>
    <x:row r="7224" ht="23" customHeight="1">
      <x:c r="A7224" s="4" t="str">
        <x:v>Sevilla</x:v>
      </x:c>
      <x:c r="B7224" s="4" t="str">
        <x:v>4.º ESO</x:v>
      </x:c>
      <x:c r="C7224" s="4" t="str">
        <x:v>B</x:v>
      </x:c>
      <x:c r="D7224" s="13" t="str">
        <x:v>00540</x:v>
      </x:c>
      <x:c r="E7224" s="13" t="str">
        <x:v>00545</x:v>
      </x:c>
      <x:c r="F7224" s="4" t="str">
        <x:v>prediccion_rechazo</x:v>
      </x:c>
      <x:c r="G7224" s="4"/>
      <x:c r="H7224" s="4" t="n">
        <x:f>COUNTIFS(Relaciones!$D$6978:$D$7253,E7224,Relaciones!$E$6978:$E$7253,D7224,Relaciones!$F$6978:$F$7253,"rechazo")</x:f>
        <x:v>0</x:v>
      </x:c>
    </x:row>
    <x:row r="7225" ht="23" customHeight="1">
      <x:c r="A7225" s="4" t="str">
        <x:v>Sevilla</x:v>
      </x:c>
      <x:c r="B7225" s="4" t="str">
        <x:v>4.º ESO</x:v>
      </x:c>
      <x:c r="C7225" s="4" t="str">
        <x:v>B</x:v>
      </x:c>
      <x:c r="D7225" s="13" t="str">
        <x:v>00543</x:v>
      </x:c>
      <x:c r="E7225" s="13" t="str">
        <x:v>00548</x:v>
      </x:c>
      <x:c r="F7225" s="4" t="str">
        <x:v>prediccion_rechazo</x:v>
      </x:c>
      <x:c r="G7225" s="4"/>
      <x:c r="H7225" s="4" t="n">
        <x:f>COUNTIFS(Relaciones!$D$6978:$D$7253,E7225,Relaciones!$E$6978:$E$7253,D7225,Relaciones!$F$6978:$F$7253,"rechazo")</x:f>
        <x:v>0</x:v>
      </x:c>
    </x:row>
    <x:row r="7226" ht="23" customHeight="1">
      <x:c r="A7226" s="4" t="str">
        <x:v>Sevilla</x:v>
      </x:c>
      <x:c r="B7226" s="4" t="str">
        <x:v>4.º ESO</x:v>
      </x:c>
      <x:c r="C7226" s="4" t="str">
        <x:v>B</x:v>
      </x:c>
      <x:c r="D7226" s="13" t="str">
        <x:v>00546</x:v>
      </x:c>
      <x:c r="E7226" s="13" t="str">
        <x:v>00551</x:v>
      </x:c>
      <x:c r="F7226" s="4" t="str">
        <x:v>prediccion_rechazo</x:v>
      </x:c>
      <x:c r="G7226" s="4"/>
      <x:c r="H7226" s="4" t="n">
        <x:f>COUNTIFS(Relaciones!$D$6978:$D$7253,E7226,Relaciones!$E$6978:$E$7253,D7226,Relaciones!$F$6978:$F$7253,"rechazo")</x:f>
        <x:v>0</x:v>
      </x:c>
    </x:row>
    <x:row r="7227" ht="23" customHeight="1">
      <x:c r="A7227" s="4" t="str">
        <x:v>Sevilla</x:v>
      </x:c>
      <x:c r="B7227" s="4" t="str">
        <x:v>4.º ESO</x:v>
      </x:c>
      <x:c r="C7227" s="4" t="str">
        <x:v>B</x:v>
      </x:c>
      <x:c r="D7227" s="13" t="str">
        <x:v>00549</x:v>
      </x:c>
      <x:c r="E7227" s="13" t="str">
        <x:v>00554</x:v>
      </x:c>
      <x:c r="F7227" s="4" t="str">
        <x:v>prediccion_rechazo</x:v>
      </x:c>
      <x:c r="G7227" s="4"/>
      <x:c r="H7227" s="4" t="n">
        <x:f>COUNTIFS(Relaciones!$D$6978:$D$7253,E7227,Relaciones!$E$6978:$E$7253,D7227,Relaciones!$F$6978:$F$7253,"rechazo")</x:f>
        <x:v>0</x:v>
      </x:c>
    </x:row>
    <x:row r="7228" ht="23" customHeight="1">
      <x:c r="A7228" s="4" t="str">
        <x:v>Sevilla</x:v>
      </x:c>
      <x:c r="B7228" s="4" t="str">
        <x:v>4.º ESO</x:v>
      </x:c>
      <x:c r="C7228" s="4" t="str">
        <x:v>B</x:v>
      </x:c>
      <x:c r="D7228" s="13" t="str">
        <x:v>00552</x:v>
      </x:c>
      <x:c r="E7228" s="13" t="str">
        <x:v>00557</x:v>
      </x:c>
      <x:c r="F7228" s="4" t="str">
        <x:v>prediccion_rechazo</x:v>
      </x:c>
      <x:c r="G7228" s="4"/>
      <x:c r="H7228" s="4" t="n">
        <x:f>COUNTIFS(Relaciones!$D$6978:$D$7253,E7228,Relaciones!$E$6978:$E$7253,D7228,Relaciones!$F$6978:$F$7253,"rechazo")</x:f>
        <x:v>0</x:v>
      </x:c>
    </x:row>
    <x:row r="7229" ht="23" customHeight="1">
      <x:c r="A7229" s="4" t="str">
        <x:v>Sevilla</x:v>
      </x:c>
      <x:c r="B7229" s="4" t="str">
        <x:v>4.º ESO</x:v>
      </x:c>
      <x:c r="C7229" s="4" t="str">
        <x:v>B</x:v>
      </x:c>
      <x:c r="D7229" s="13" t="str">
        <x:v>00555</x:v>
      </x:c>
      <x:c r="E7229" s="13" t="str">
        <x:v>00533</x:v>
      </x:c>
      <x:c r="F7229" s="4" t="str">
        <x:v>prediccion_rechazo</x:v>
      </x:c>
      <x:c r="G7229" s="4"/>
      <x:c r="H7229" s="4" t="n">
        <x:f>COUNTIFS(Relaciones!$D$6978:$D$7253,E7229,Relaciones!$E$6978:$E$7253,D7229,Relaciones!$F$6978:$F$7253,"rechazo")</x:f>
        <x:v>0</x:v>
      </x:c>
    </x:row>
    <x:row r="7230" ht="23" customHeight="1">
      <x:c r="A7230" s="4" t="str">
        <x:v>Sevilla</x:v>
      </x:c>
      <x:c r="B7230" s="4" t="str">
        <x:v>4.º ESO</x:v>
      </x:c>
      <x:c r="C7230" s="4" t="str">
        <x:v>B</x:v>
      </x:c>
      <x:c r="D7230" s="13" t="str">
        <x:v>00555</x:v>
      </x:c>
      <x:c r="E7230" s="13" t="str">
        <x:v>00534</x:v>
      </x:c>
      <x:c r="F7230" s="4" t="str">
        <x:v>prediccion_rechazo</x:v>
      </x:c>
      <x:c r="G7230" s="4"/>
      <x:c r="H7230" s="4" t="n">
        <x:f>COUNTIFS(Relaciones!$D$6978:$D$7253,E7230,Relaciones!$E$6978:$E$7253,D7230,Relaciones!$F$6978:$F$7253,"rechazo")</x:f>
        <x:v>1</x:v>
      </x:c>
    </x:row>
    <x:row r="7231" ht="23" customHeight="1">
      <x:c r="A7231" s="4" t="str">
        <x:v>Sevilla</x:v>
      </x:c>
      <x:c r="B7231" s="4" t="str">
        <x:v>4.º ESO</x:v>
      </x:c>
      <x:c r="C7231" s="4" t="str">
        <x:v>B</x:v>
      </x:c>
      <x:c r="D7231" s="13" t="str">
        <x:v>00555</x:v>
      </x:c>
      <x:c r="E7231" s="13" t="str">
        <x:v>00535</x:v>
      </x:c>
      <x:c r="F7231" s="4" t="str">
        <x:v>prediccion_rechazo</x:v>
      </x:c>
      <x:c r="G7231" s="4"/>
      <x:c r="H7231" s="4" t="n">
        <x:f>COUNTIFS(Relaciones!$D$6978:$D$7253,E7231,Relaciones!$E$6978:$E$7253,D7231,Relaciones!$F$6978:$F$7253,"rechazo")</x:f>
        <x:v>1</x:v>
      </x:c>
    </x:row>
    <x:row r="7232" ht="23" customHeight="1">
      <x:c r="A7232" s="4" t="str">
        <x:v>Sevilla</x:v>
      </x:c>
      <x:c r="B7232" s="4" t="str">
        <x:v>4.º ESO</x:v>
      </x:c>
      <x:c r="C7232" s="4" t="str">
        <x:v>B</x:v>
      </x:c>
      <x:c r="D7232" s="13" t="str">
        <x:v>00555</x:v>
      </x:c>
      <x:c r="E7232" s="13" t="str">
        <x:v>00537</x:v>
      </x:c>
      <x:c r="F7232" s="4" t="str">
        <x:v>prediccion_rechazo</x:v>
      </x:c>
      <x:c r="G7232" s="4"/>
      <x:c r="H7232" s="4" t="n">
        <x:f>COUNTIFS(Relaciones!$D$6978:$D$7253,E7232,Relaciones!$E$6978:$E$7253,D7232,Relaciones!$F$6978:$F$7253,"rechazo")</x:f>
        <x:v>1</x:v>
      </x:c>
    </x:row>
    <x:row r="7233" ht="23" customHeight="1">
      <x:c r="A7233" s="4" t="str">
        <x:v>Sevilla</x:v>
      </x:c>
      <x:c r="B7233" s="4" t="str">
        <x:v>4.º ESO</x:v>
      </x:c>
      <x:c r="C7233" s="4" t="str">
        <x:v>B</x:v>
      </x:c>
      <x:c r="D7233" s="13" t="str">
        <x:v>00555</x:v>
      </x:c>
      <x:c r="E7233" s="13" t="str">
        <x:v>00538</x:v>
      </x:c>
      <x:c r="F7233" s="4" t="str">
        <x:v>prediccion_rechazo</x:v>
      </x:c>
      <x:c r="G7233" s="4"/>
      <x:c r="H7233" s="4" t="n">
        <x:f>COUNTIFS(Relaciones!$D$6978:$D$7253,E7233,Relaciones!$E$6978:$E$7253,D7233,Relaciones!$F$6978:$F$7253,"rechazo")</x:f>
        <x:v>1</x:v>
      </x:c>
    </x:row>
    <x:row r="7234" ht="23" customHeight="1">
      <x:c r="A7234" s="4" t="str">
        <x:v>Sevilla</x:v>
      </x:c>
      <x:c r="B7234" s="4" t="str">
        <x:v>4.º ESO</x:v>
      </x:c>
      <x:c r="C7234" s="4" t="str">
        <x:v>B</x:v>
      </x:c>
      <x:c r="D7234" s="13" t="str">
        <x:v>00555</x:v>
      </x:c>
      <x:c r="E7234" s="13" t="str">
        <x:v>00539</x:v>
      </x:c>
      <x:c r="F7234" s="4" t="str">
        <x:v>prediccion_rechazo</x:v>
      </x:c>
      <x:c r="G7234" s="4"/>
      <x:c r="H7234" s="4" t="n">
        <x:f>COUNTIFS(Relaciones!$D$6978:$D$7253,E7234,Relaciones!$E$6978:$E$7253,D7234,Relaciones!$F$6978:$F$7253,"rechazo")</x:f>
        <x:v>1</x:v>
      </x:c>
    </x:row>
    <x:row r="7235" ht="23" customHeight="1">
      <x:c r="A7235" s="4" t="str">
        <x:v>Sevilla</x:v>
      </x:c>
      <x:c r="B7235" s="4" t="str">
        <x:v>4.º ESO</x:v>
      </x:c>
      <x:c r="C7235" s="4" t="str">
        <x:v>B</x:v>
      </x:c>
      <x:c r="D7235" s="13" t="str">
        <x:v>00555</x:v>
      </x:c>
      <x:c r="E7235" s="13" t="str">
        <x:v>00542</x:v>
      </x:c>
      <x:c r="F7235" s="4" t="str">
        <x:v>prediccion_rechazo</x:v>
      </x:c>
      <x:c r="G7235" s="4"/>
      <x:c r="H7235" s="4" t="n">
        <x:f>COUNTIFS(Relaciones!$D$6978:$D$7253,E7235,Relaciones!$E$6978:$E$7253,D7235,Relaciones!$F$6978:$F$7253,"rechazo")</x:f>
        <x:v>1</x:v>
      </x:c>
    </x:row>
    <x:row r="7236" ht="23" customHeight="1">
      <x:c r="A7236" s="4" t="str">
        <x:v>Sevilla</x:v>
      </x:c>
      <x:c r="B7236" s="4" t="str">
        <x:v>4.º ESO</x:v>
      </x:c>
      <x:c r="C7236" s="4" t="str">
        <x:v>B</x:v>
      </x:c>
      <x:c r="D7236" s="13" t="str">
        <x:v>00555</x:v>
      </x:c>
      <x:c r="E7236" s="13" t="str">
        <x:v>00543</x:v>
      </x:c>
      <x:c r="F7236" s="4" t="str">
        <x:v>prediccion_rechazo</x:v>
      </x:c>
      <x:c r="G7236" s="4"/>
      <x:c r="H7236" s="4" t="n">
        <x:f>COUNTIFS(Relaciones!$D$6978:$D$7253,E7236,Relaciones!$E$6978:$E$7253,D7236,Relaciones!$F$6978:$F$7253,"rechazo")</x:f>
        <x:v>1</x:v>
      </x:c>
    </x:row>
    <x:row r="7237" ht="23" customHeight="1">
      <x:c r="A7237" s="4" t="str">
        <x:v>Sevilla</x:v>
      </x:c>
      <x:c r="B7237" s="4" t="str">
        <x:v>4.º ESO</x:v>
      </x:c>
      <x:c r="C7237" s="4" t="str">
        <x:v>B</x:v>
      </x:c>
      <x:c r="D7237" s="13" t="str">
        <x:v>00555</x:v>
      </x:c>
      <x:c r="E7237" s="13" t="str">
        <x:v>00544</x:v>
      </x:c>
      <x:c r="F7237" s="4" t="str">
        <x:v>prediccion_rechazo</x:v>
      </x:c>
      <x:c r="G7237" s="4"/>
      <x:c r="H7237" s="4" t="n">
        <x:f>COUNTIFS(Relaciones!$D$6978:$D$7253,E7237,Relaciones!$E$6978:$E$7253,D7237,Relaciones!$F$6978:$F$7253,"rechazo")</x:f>
        <x:v>1</x:v>
      </x:c>
    </x:row>
    <x:row r="7238" ht="23" customHeight="1">
      <x:c r="A7238" s="4" t="str">
        <x:v>Sevilla</x:v>
      </x:c>
      <x:c r="B7238" s="4" t="str">
        <x:v>4.º ESO</x:v>
      </x:c>
      <x:c r="C7238" s="4" t="str">
        <x:v>B</x:v>
      </x:c>
      <x:c r="D7238" s="13" t="str">
        <x:v>00555</x:v>
      </x:c>
      <x:c r="E7238" s="13" t="str">
        <x:v>00546</x:v>
      </x:c>
      <x:c r="F7238" s="4" t="str">
        <x:v>prediccion_rechazo</x:v>
      </x:c>
      <x:c r="G7238" s="4"/>
      <x:c r="H7238" s="4" t="n">
        <x:f>COUNTIFS(Relaciones!$D$6978:$D$7253,E7238,Relaciones!$E$6978:$E$7253,D7238,Relaciones!$F$6978:$F$7253,"rechazo")</x:f>
        <x:v>1</x:v>
      </x:c>
    </x:row>
    <x:row r="7239" ht="23" customHeight="1">
      <x:c r="A7239" s="4" t="str">
        <x:v>Sevilla</x:v>
      </x:c>
      <x:c r="B7239" s="4" t="str">
        <x:v>4.º ESO</x:v>
      </x:c>
      <x:c r="C7239" s="4" t="str">
        <x:v>B</x:v>
      </x:c>
      <x:c r="D7239" s="13" t="str">
        <x:v>00555</x:v>
      </x:c>
      <x:c r="E7239" s="13" t="str">
        <x:v>00548</x:v>
      </x:c>
      <x:c r="F7239" s="4" t="str">
        <x:v>prediccion_rechazo</x:v>
      </x:c>
      <x:c r="G7239" s="4"/>
      <x:c r="H7239" s="4" t="n">
        <x:f>COUNTIFS(Relaciones!$D$6978:$D$7253,E7239,Relaciones!$E$6978:$E$7253,D7239,Relaciones!$F$6978:$F$7253,"rechazo")</x:f>
        <x:v>1</x:v>
      </x:c>
    </x:row>
    <x:row r="7240" ht="23" customHeight="1">
      <x:c r="A7240" s="4" t="str">
        <x:v>Sevilla</x:v>
      </x:c>
      <x:c r="B7240" s="4" t="str">
        <x:v>4.º ESO</x:v>
      </x:c>
      <x:c r="C7240" s="4" t="str">
        <x:v>B</x:v>
      </x:c>
      <x:c r="D7240" s="13" t="str">
        <x:v>00555</x:v>
      </x:c>
      <x:c r="E7240" s="13" t="str">
        <x:v>00549</x:v>
      </x:c>
      <x:c r="F7240" s="4" t="str">
        <x:v>prediccion_rechazo</x:v>
      </x:c>
      <x:c r="G7240" s="4"/>
      <x:c r="H7240" s="4" t="n">
        <x:f>COUNTIFS(Relaciones!$D$6978:$D$7253,E7240,Relaciones!$E$6978:$E$7253,D7240,Relaciones!$F$6978:$F$7253,"rechazo")</x:f>
        <x:v>1</x:v>
      </x:c>
    </x:row>
    <x:row r="7241" ht="23" customHeight="1">
      <x:c r="A7241" s="4" t="str">
        <x:v>Sevilla</x:v>
      </x:c>
      <x:c r="B7241" s="4" t="str">
        <x:v>4.º ESO</x:v>
      </x:c>
      <x:c r="C7241" s="4" t="str">
        <x:v>B</x:v>
      </x:c>
      <x:c r="D7241" s="13" t="str">
        <x:v>00555</x:v>
      </x:c>
      <x:c r="E7241" s="13" t="str">
        <x:v>00551</x:v>
      </x:c>
      <x:c r="F7241" s="4" t="str">
        <x:v>prediccion_rechazo</x:v>
      </x:c>
      <x:c r="G7241" s="4"/>
      <x:c r="H7241" s="4" t="n">
        <x:f>COUNTIFS(Relaciones!$D$6978:$D$7253,E7241,Relaciones!$E$6978:$E$7253,D7241,Relaciones!$F$6978:$F$7253,"rechazo")</x:f>
        <x:v>1</x:v>
      </x:c>
    </x:row>
    <x:row r="7242" ht="23" customHeight="1">
      <x:c r="A7242" s="4" t="str">
        <x:v>Sevilla</x:v>
      </x:c>
      <x:c r="B7242" s="4" t="str">
        <x:v>4.º ESO</x:v>
      </x:c>
      <x:c r="C7242" s="4" t="str">
        <x:v>B</x:v>
      </x:c>
      <x:c r="D7242" s="13" t="str">
        <x:v>00555</x:v>
      </x:c>
      <x:c r="E7242" s="13" t="str">
        <x:v>00552</x:v>
      </x:c>
      <x:c r="F7242" s="4" t="str">
        <x:v>prediccion_rechazo</x:v>
      </x:c>
      <x:c r="G7242" s="4"/>
      <x:c r="H7242" s="4" t="n">
        <x:f>COUNTIFS(Relaciones!$D$6978:$D$7253,E7242,Relaciones!$E$6978:$E$7253,D7242,Relaciones!$F$6978:$F$7253,"rechazo")</x:f>
        <x:v>1</x:v>
      </x:c>
    </x:row>
    <x:row r="7243" ht="23" customHeight="1">
      <x:c r="A7243" s="4" t="str">
        <x:v>Sevilla</x:v>
      </x:c>
      <x:c r="B7243" s="4" t="str">
        <x:v>4.º ESO</x:v>
      </x:c>
      <x:c r="C7243" s="4" t="str">
        <x:v>B</x:v>
      </x:c>
      <x:c r="D7243" s="13" t="str">
        <x:v>00555</x:v>
      </x:c>
      <x:c r="E7243" s="13" t="str">
        <x:v>00553</x:v>
      </x:c>
      <x:c r="F7243" s="4" t="str">
        <x:v>prediccion_rechazo</x:v>
      </x:c>
      <x:c r="G7243" s="4"/>
      <x:c r="H7243" s="4" t="n">
        <x:f>COUNTIFS(Relaciones!$D$6978:$D$7253,E7243,Relaciones!$E$6978:$E$7253,D7243,Relaciones!$F$6978:$F$7253,"rechazo")</x:f>
        <x:v>1</x:v>
      </x:c>
    </x:row>
    <x:row r="7244" ht="23" customHeight="1">
      <x:c r="A7244" s="4" t="str">
        <x:v>Sevilla</x:v>
      </x:c>
      <x:c r="B7244" s="4" t="str">
        <x:v>4.º ESO</x:v>
      </x:c>
      <x:c r="C7244" s="4" t="str">
        <x:v>B</x:v>
      </x:c>
      <x:c r="D7244" s="13" t="str">
        <x:v>00555</x:v>
      </x:c>
      <x:c r="E7244" s="13" t="str">
        <x:v>00558</x:v>
      </x:c>
      <x:c r="F7244" s="4" t="str">
        <x:v>prediccion_rechazo</x:v>
      </x:c>
      <x:c r="G7244" s="4"/>
      <x:c r="H7244" s="4" t="n">
        <x:f>COUNTIFS(Relaciones!$D$6978:$D$7253,E7244,Relaciones!$E$6978:$E$7253,D7244,Relaciones!$F$6978:$F$7253,"rechazo")</x:f>
        <x:v>1</x:v>
      </x:c>
    </x:row>
    <x:row r="7245" ht="23" customHeight="1">
      <x:c r="A7245" s="4" t="str">
        <x:v>Sevilla</x:v>
      </x:c>
      <x:c r="B7245" s="4" t="str">
        <x:v>4.º ESO</x:v>
      </x:c>
      <x:c r="C7245" s="4" t="str">
        <x:v>B</x:v>
      </x:c>
      <x:c r="D7245" s="13" t="str">
        <x:v>00555</x:v>
      </x:c>
      <x:c r="E7245" s="13" t="str">
        <x:v>00559</x:v>
      </x:c>
      <x:c r="F7245" s="4" t="str">
        <x:v>prediccion_rechazo</x:v>
      </x:c>
      <x:c r="G7245" s="4"/>
      <x:c r="H7245" s="4" t="n">
        <x:f>COUNTIFS(Relaciones!$D$6978:$D$7253,E7245,Relaciones!$E$6978:$E$7253,D7245,Relaciones!$F$6978:$F$7253,"rechazo")</x:f>
        <x:v>1</x:v>
      </x:c>
    </x:row>
    <x:row r="7246" ht="23" customHeight="1">
      <x:c r="A7246" s="4" t="str">
        <x:v>Sevilla</x:v>
      </x:c>
      <x:c r="B7246" s="4" t="str">
        <x:v>4.º ESO</x:v>
      </x:c>
      <x:c r="C7246" s="4" t="str">
        <x:v>B</x:v>
      </x:c>
      <x:c r="D7246" s="13" t="str">
        <x:v>00555</x:v>
      </x:c>
      <x:c r="E7246" s="13" t="str">
        <x:v>00560</x:v>
      </x:c>
      <x:c r="F7246" s="4" t="str">
        <x:v>prediccion_rechazo</x:v>
      </x:c>
      <x:c r="G7246" s="4"/>
      <x:c r="H7246" s="4" t="n">
        <x:f>COUNTIFS(Relaciones!$D$6978:$D$7253,E7246,Relaciones!$E$6978:$E$7253,D7246,Relaciones!$F$6978:$F$7253,"rechazo")</x:f>
        <x:v>1</x:v>
      </x:c>
    </x:row>
    <x:row r="7247" ht="23" customHeight="1">
      <x:c r="A7247" s="4" t="str">
        <x:v>Sevilla</x:v>
      </x:c>
      <x:c r="B7247" s="4" t="str">
        <x:v>4.º ESO</x:v>
      </x:c>
      <x:c r="C7247" s="4" t="str">
        <x:v>B</x:v>
      </x:c>
      <x:c r="D7247" s="13" t="str">
        <x:v>00558</x:v>
      </x:c>
      <x:c r="E7247" s="13" t="str">
        <x:v>00535</x:v>
      </x:c>
      <x:c r="F7247" s="4" t="str">
        <x:v>prediccion_rechazo</x:v>
      </x:c>
      <x:c r="G7247" s="4"/>
      <x:c r="H7247" s="4" t="n">
        <x:f>COUNTIFS(Relaciones!$D$6978:$D$7253,E7247,Relaciones!$E$6978:$E$7253,D7247,Relaciones!$F$6978:$F$7253,"rechazo")</x:f>
        <x:v>0</x:v>
      </x:c>
    </x:row>
    <x:row r="7248" ht="23" customHeight="1">
      <x:c r="A7248" s="4" t="str">
        <x:v>Sevilla</x:v>
      </x:c>
      <x:c r="B7248" s="4" t="str">
        <x:v>4.º ESO</x:v>
      </x:c>
      <x:c r="C7248" s="4" t="str">
        <x:v>B</x:v>
      </x:c>
      <x:c r="D7248" s="13" t="str">
        <x:v>00558</x:v>
      </x:c>
      <x:c r="E7248" s="13" t="str">
        <x:v>00538</x:v>
      </x:c>
      <x:c r="F7248" s="4" t="str">
        <x:v>prediccion_rechazo</x:v>
      </x:c>
      <x:c r="G7248" s="4"/>
      <x:c r="H7248" s="4" t="n">
        <x:f>COUNTIFS(Relaciones!$D$6978:$D$7253,E7248,Relaciones!$E$6978:$E$7253,D7248,Relaciones!$F$6978:$F$7253,"rechazo")</x:f>
        <x:v>1</x:v>
      </x:c>
    </x:row>
    <x:row r="7249" ht="23" customHeight="1">
      <x:c r="A7249" s="4" t="str">
        <x:v>Sevilla</x:v>
      </x:c>
      <x:c r="B7249" s="4" t="str">
        <x:v>4.º ESO</x:v>
      </x:c>
      <x:c r="C7249" s="4" t="str">
        <x:v>B</x:v>
      </x:c>
      <x:c r="D7249" s="13" t="str">
        <x:v>00558</x:v>
      </x:c>
      <x:c r="E7249" s="13" t="str">
        <x:v>00543</x:v>
      </x:c>
      <x:c r="F7249" s="4" t="str">
        <x:v>prediccion_rechazo</x:v>
      </x:c>
      <x:c r="G7249" s="4"/>
      <x:c r="H7249" s="4" t="n">
        <x:f>COUNTIFS(Relaciones!$D$6978:$D$7253,E7249,Relaciones!$E$6978:$E$7253,D7249,Relaciones!$F$6978:$F$7253,"rechazo")</x:f>
        <x:v>1</x:v>
      </x:c>
    </x:row>
    <x:row r="7250" ht="23" customHeight="1">
      <x:c r="A7250" s="4" t="str">
        <x:v>Sevilla</x:v>
      </x:c>
      <x:c r="B7250" s="4" t="str">
        <x:v>4.º ESO</x:v>
      </x:c>
      <x:c r="C7250" s="4" t="str">
        <x:v>B</x:v>
      </x:c>
      <x:c r="D7250" s="13" t="str">
        <x:v>00558</x:v>
      </x:c>
      <x:c r="E7250" s="13" t="str">
        <x:v>00548</x:v>
      </x:c>
      <x:c r="F7250" s="4" t="str">
        <x:v>prediccion_rechazo</x:v>
      </x:c>
      <x:c r="G7250" s="4"/>
      <x:c r="H7250" s="4" t="n">
        <x:f>COUNTIFS(Relaciones!$D$6978:$D$7253,E7250,Relaciones!$E$6978:$E$7253,D7250,Relaciones!$F$6978:$F$7253,"rechazo")</x:f>
        <x:v>1</x:v>
      </x:c>
    </x:row>
    <x:row r="7251" ht="23" customHeight="1">
      <x:c r="A7251" s="4" t="str">
        <x:v>Sevilla</x:v>
      </x:c>
      <x:c r="B7251" s="4" t="str">
        <x:v>4.º ESO</x:v>
      </x:c>
      <x:c r="C7251" s="4" t="str">
        <x:v>B</x:v>
      </x:c>
      <x:c r="D7251" s="13" t="str">
        <x:v>00558</x:v>
      </x:c>
      <x:c r="E7251" s="13" t="str">
        <x:v>00555</x:v>
      </x:c>
      <x:c r="F7251" s="4" t="str">
        <x:v>prediccion_rechazo</x:v>
      </x:c>
      <x:c r="G7251" s="4"/>
      <x:c r="H7251" s="4" t="n">
        <x:f>COUNTIFS(Relaciones!$D$6978:$D$7253,E7251,Relaciones!$E$6978:$E$7253,D7251,Relaciones!$F$6978:$F$7253,"rechazo")</x:f>
        <x:v>1</x:v>
      </x:c>
    </x:row>
    <x:row r="7252" ht="23" customHeight="1">
      <x:c r="A7252" s="4" t="str">
        <x:v>Sevilla</x:v>
      </x:c>
      <x:c r="B7252" s="4" t="str">
        <x:v>4.º ESO</x:v>
      </x:c>
      <x:c r="C7252" s="4" t="str">
        <x:v>B</x:v>
      </x:c>
      <x:c r="D7252" s="13" t="str">
        <x:v>00558</x:v>
      </x:c>
      <x:c r="E7252" s="13" t="str">
        <x:v>00556</x:v>
      </x:c>
      <x:c r="F7252" s="4" t="str">
        <x:v>prediccion_rechazo</x:v>
      </x:c>
      <x:c r="G7252" s="4"/>
      <x:c r="H7252" s="4" t="n">
        <x:f>COUNTIFS(Relaciones!$D$6978:$D$7253,E7252,Relaciones!$E$6978:$E$7253,D7252,Relaciones!$F$6978:$F$7253,"rechazo")</x:f>
        <x:v>1</x:v>
      </x:c>
    </x:row>
    <x:row r="7253" ht="23" customHeight="1">
      <x:c r="A7253" s="4" t="str">
        <x:v>Sevilla</x:v>
      </x:c>
      <x:c r="B7253" s="4" t="str">
        <x:v>4.º ESO</x:v>
      </x:c>
      <x:c r="C7253" s="4" t="str">
        <x:v>B</x:v>
      </x:c>
      <x:c r="D7253" s="13" t="str">
        <x:v>00560</x:v>
      </x:c>
      <x:c r="E7253" s="13" t="str">
        <x:v>00558</x:v>
      </x:c>
      <x:c r="F7253" s="4" t="str">
        <x:v>prediccion_rechazo</x:v>
      </x:c>
      <x:c r="G7253" s="4"/>
      <x:c r="H7253" s="4" t="n">
        <x:f>COUNTIFS(Relaciones!$D$6978:$D$7253,E7253,Relaciones!$E$6978:$E$7253,D7253,Relaciones!$F$6978:$F$7253,"rechazo")</x:f>
        <x:v>1</x:v>
      </x:c>
    </x:row>
    <x:row r="7254" ht="23" customHeight="1">
      <x:c r="A7254" s="4" t="str">
        <x:v>Sevilla</x:v>
      </x:c>
      <x:c r="B7254" s="4" t="str">
        <x:v>4.º ESO</x:v>
      </x:c>
      <x:c r="C7254" s="4" t="str">
        <x:v>C</x:v>
      </x:c>
      <x:c r="D7254" s="13" t="str">
        <x:v>00561</x:v>
      </x:c>
      <x:c r="E7254" s="13" t="str">
        <x:v>00562</x:v>
      </x:c>
      <x:c r="F7254" s="4" t="str">
        <x:v>amistad</x:v>
      </x:c>
      <x:c r="G7254" s="4" t="n">
        <x:f>COUNTIFS(Relaciones!$D$7254:$D$7616,E7254,Relaciones!$E$7254:$E$7616,D7254,Relaciones!$F$7254:$F$7616,F7254)</x:f>
        <x:v>1</x:v>
      </x:c>
      <x:c r="H7254" s="4"/>
    </x:row>
    <x:row r="7255" ht="23" customHeight="1">
      <x:c r="A7255" s="4" t="str">
        <x:v>Sevilla</x:v>
      </x:c>
      <x:c r="B7255" s="4" t="str">
        <x:v>4.º ESO</x:v>
      </x:c>
      <x:c r="C7255" s="4" t="str">
        <x:v>C</x:v>
      </x:c>
      <x:c r="D7255" s="13" t="str">
        <x:v>00561</x:v>
      </x:c>
      <x:c r="E7255" s="13" t="str">
        <x:v>00564</x:v>
      </x:c>
      <x:c r="F7255" s="4" t="str">
        <x:v>amistad</x:v>
      </x:c>
      <x:c r="G7255" s="4" t="n">
        <x:f>COUNTIFS(Relaciones!$D$7254:$D$7616,E7255,Relaciones!$E$7254:$E$7616,D7255,Relaciones!$F$7254:$F$7616,F7255)</x:f>
        <x:v>1</x:v>
      </x:c>
      <x:c r="H7255" s="4"/>
    </x:row>
    <x:row r="7256" ht="23" customHeight="1">
      <x:c r="A7256" s="4" t="str">
        <x:v>Sevilla</x:v>
      </x:c>
      <x:c r="B7256" s="4" t="str">
        <x:v>4.º ESO</x:v>
      </x:c>
      <x:c r="C7256" s="4" t="str">
        <x:v>C</x:v>
      </x:c>
      <x:c r="D7256" s="13" t="str">
        <x:v>00561</x:v>
      </x:c>
      <x:c r="E7256" s="13" t="str">
        <x:v>00568</x:v>
      </x:c>
      <x:c r="F7256" s="4" t="str">
        <x:v>amistad</x:v>
      </x:c>
      <x:c r="G7256" s="4" t="n">
        <x:f>COUNTIFS(Relaciones!$D$7254:$D$7616,E7256,Relaciones!$E$7254:$E$7616,D7256,Relaciones!$F$7254:$F$7616,F7256)</x:f>
        <x:v>1</x:v>
      </x:c>
      <x:c r="H7256" s="4"/>
    </x:row>
    <x:row r="7257" ht="23" customHeight="1">
      <x:c r="A7257" s="4" t="str">
        <x:v>Sevilla</x:v>
      </x:c>
      <x:c r="B7257" s="4" t="str">
        <x:v>4.º ESO</x:v>
      </x:c>
      <x:c r="C7257" s="4" t="str">
        <x:v>C</x:v>
      </x:c>
      <x:c r="D7257" s="13" t="str">
        <x:v>00561</x:v>
      </x:c>
      <x:c r="E7257" s="13" t="str">
        <x:v>00570</x:v>
      </x:c>
      <x:c r="F7257" s="4" t="str">
        <x:v>amistad</x:v>
      </x:c>
      <x:c r="G7257" s="4" t="n">
        <x:f>COUNTIFS(Relaciones!$D$7254:$D$7616,E7257,Relaciones!$E$7254:$E$7616,D7257,Relaciones!$F$7254:$F$7616,F7257)</x:f>
        <x:v>1</x:v>
      </x:c>
      <x:c r="H7257" s="4"/>
    </x:row>
    <x:row r="7258" ht="23" customHeight="1">
      <x:c r="A7258" s="4" t="str">
        <x:v>Sevilla</x:v>
      </x:c>
      <x:c r="B7258" s="4" t="str">
        <x:v>4.º ESO</x:v>
      </x:c>
      <x:c r="C7258" s="4" t="str">
        <x:v>C</x:v>
      </x:c>
      <x:c r="D7258" s="13" t="str">
        <x:v>00561</x:v>
      </x:c>
      <x:c r="E7258" s="13" t="str">
        <x:v>00571</x:v>
      </x:c>
      <x:c r="F7258" s="4" t="str">
        <x:v>amistad</x:v>
      </x:c>
      <x:c r="G7258" s="4" t="n">
        <x:f>COUNTIFS(Relaciones!$D$7254:$D$7616,E7258,Relaciones!$E$7254:$E$7616,D7258,Relaciones!$F$7254:$F$7616,F7258)</x:f>
        <x:v>1</x:v>
      </x:c>
      <x:c r="H7258" s="4"/>
    </x:row>
    <x:row r="7259" ht="23" customHeight="1">
      <x:c r="A7259" s="4" t="str">
        <x:v>Sevilla</x:v>
      </x:c>
      <x:c r="B7259" s="4" t="str">
        <x:v>4.º ESO</x:v>
      </x:c>
      <x:c r="C7259" s="4" t="str">
        <x:v>C</x:v>
      </x:c>
      <x:c r="D7259" s="13" t="str">
        <x:v>00561</x:v>
      </x:c>
      <x:c r="E7259" s="13" t="str">
        <x:v>00572</x:v>
      </x:c>
      <x:c r="F7259" s="4" t="str">
        <x:v>amistad</x:v>
      </x:c>
      <x:c r="G7259" s="4" t="n">
        <x:f>COUNTIFS(Relaciones!$D$7254:$D$7616,E7259,Relaciones!$E$7254:$E$7616,D7259,Relaciones!$F$7254:$F$7616,F7259)</x:f>
        <x:v>1</x:v>
      </x:c>
      <x:c r="H7259" s="4"/>
    </x:row>
    <x:row r="7260" ht="23" customHeight="1">
      <x:c r="A7260" s="4" t="str">
        <x:v>Sevilla</x:v>
      </x:c>
      <x:c r="B7260" s="4" t="str">
        <x:v>4.º ESO</x:v>
      </x:c>
      <x:c r="C7260" s="4" t="str">
        <x:v>C</x:v>
      </x:c>
      <x:c r="D7260" s="13" t="str">
        <x:v>00562</x:v>
      </x:c>
      <x:c r="E7260" s="13" t="str">
        <x:v>00561</x:v>
      </x:c>
      <x:c r="F7260" s="4" t="str">
        <x:v>amistad</x:v>
      </x:c>
      <x:c r="G7260" s="4" t="n">
        <x:f>COUNTIFS(Relaciones!$D$7254:$D$7616,E7260,Relaciones!$E$7254:$E$7616,D7260,Relaciones!$F$7254:$F$7616,F7260)</x:f>
        <x:v>1</x:v>
      </x:c>
      <x:c r="H7260" s="4"/>
    </x:row>
    <x:row r="7261" ht="23" customHeight="1">
      <x:c r="A7261" s="4" t="str">
        <x:v>Sevilla</x:v>
      </x:c>
      <x:c r="B7261" s="4" t="str">
        <x:v>4.º ESO</x:v>
      </x:c>
      <x:c r="C7261" s="4" t="str">
        <x:v>C</x:v>
      </x:c>
      <x:c r="D7261" s="13" t="str">
        <x:v>00562</x:v>
      </x:c>
      <x:c r="E7261" s="13" t="str">
        <x:v>00563</x:v>
      </x:c>
      <x:c r="F7261" s="4" t="str">
        <x:v>amistad</x:v>
      </x:c>
      <x:c r="G7261" s="4" t="n">
        <x:f>COUNTIFS(Relaciones!$D$7254:$D$7616,E7261,Relaciones!$E$7254:$E$7616,D7261,Relaciones!$F$7254:$F$7616,F7261)</x:f>
        <x:v>1</x:v>
      </x:c>
      <x:c r="H7261" s="4"/>
    </x:row>
    <x:row r="7262" ht="23" customHeight="1">
      <x:c r="A7262" s="4" t="str">
        <x:v>Sevilla</x:v>
      </x:c>
      <x:c r="B7262" s="4" t="str">
        <x:v>4.º ESO</x:v>
      </x:c>
      <x:c r="C7262" s="4" t="str">
        <x:v>C</x:v>
      </x:c>
      <x:c r="D7262" s="13" t="str">
        <x:v>00562</x:v>
      </x:c>
      <x:c r="E7262" s="13" t="str">
        <x:v>00565</x:v>
      </x:c>
      <x:c r="F7262" s="4" t="str">
        <x:v>amistad</x:v>
      </x:c>
      <x:c r="G7262" s="4" t="n">
        <x:f>COUNTIFS(Relaciones!$D$7254:$D$7616,E7262,Relaciones!$E$7254:$E$7616,D7262,Relaciones!$F$7254:$F$7616,F7262)</x:f>
        <x:v>1</x:v>
      </x:c>
      <x:c r="H7262" s="4"/>
    </x:row>
    <x:row r="7263" ht="23" customHeight="1">
      <x:c r="A7263" s="4" t="str">
        <x:v>Sevilla</x:v>
      </x:c>
      <x:c r="B7263" s="4" t="str">
        <x:v>4.º ESO</x:v>
      </x:c>
      <x:c r="C7263" s="4" t="str">
        <x:v>C</x:v>
      </x:c>
      <x:c r="D7263" s="13" t="str">
        <x:v>00562</x:v>
      </x:c>
      <x:c r="E7263" s="13" t="str">
        <x:v>00569</x:v>
      </x:c>
      <x:c r="F7263" s="4" t="str">
        <x:v>amistad</x:v>
      </x:c>
      <x:c r="G7263" s="4" t="n">
        <x:f>COUNTIFS(Relaciones!$D$7254:$D$7616,E7263,Relaciones!$E$7254:$E$7616,D7263,Relaciones!$F$7254:$F$7616,F7263)</x:f>
        <x:v>1</x:v>
      </x:c>
      <x:c r="H7263" s="4"/>
    </x:row>
    <x:row r="7264" ht="23" customHeight="1">
      <x:c r="A7264" s="4" t="str">
        <x:v>Sevilla</x:v>
      </x:c>
      <x:c r="B7264" s="4" t="str">
        <x:v>4.º ESO</x:v>
      </x:c>
      <x:c r="C7264" s="4" t="str">
        <x:v>C</x:v>
      </x:c>
      <x:c r="D7264" s="13" t="str">
        <x:v>00563</x:v>
      </x:c>
      <x:c r="E7264" s="13" t="str">
        <x:v>00561</x:v>
      </x:c>
      <x:c r="F7264" s="4" t="str">
        <x:v>amistad</x:v>
      </x:c>
      <x:c r="G7264" s="4" t="n">
        <x:f>COUNTIFS(Relaciones!$D$7254:$D$7616,E7264,Relaciones!$E$7254:$E$7616,D7264,Relaciones!$F$7254:$F$7616,F7264)</x:f>
        <x:v>0</x:v>
      </x:c>
      <x:c r="H7264" s="4"/>
    </x:row>
    <x:row r="7265" ht="23" customHeight="1">
      <x:c r="A7265" s="4" t="str">
        <x:v>Sevilla</x:v>
      </x:c>
      <x:c r="B7265" s="4" t="str">
        <x:v>4.º ESO</x:v>
      </x:c>
      <x:c r="C7265" s="4" t="str">
        <x:v>C</x:v>
      </x:c>
      <x:c r="D7265" s="13" t="str">
        <x:v>00563</x:v>
      </x:c>
      <x:c r="E7265" s="13" t="str">
        <x:v>00562</x:v>
      </x:c>
      <x:c r="F7265" s="4" t="str">
        <x:v>amistad</x:v>
      </x:c>
      <x:c r="G7265" s="4" t="n">
        <x:f>COUNTIFS(Relaciones!$D$7254:$D$7616,E7265,Relaciones!$E$7254:$E$7616,D7265,Relaciones!$F$7254:$F$7616,F7265)</x:f>
        <x:v>1</x:v>
      </x:c>
      <x:c r="H7265" s="4"/>
    </x:row>
    <x:row r="7266" ht="23" customHeight="1">
      <x:c r="A7266" s="4" t="str">
        <x:v>Sevilla</x:v>
      </x:c>
      <x:c r="B7266" s="4" t="str">
        <x:v>4.º ESO</x:v>
      </x:c>
      <x:c r="C7266" s="4" t="str">
        <x:v>C</x:v>
      </x:c>
      <x:c r="D7266" s="13" t="str">
        <x:v>00563</x:v>
      </x:c>
      <x:c r="E7266" s="13" t="str">
        <x:v>00564</x:v>
      </x:c>
      <x:c r="F7266" s="4" t="str">
        <x:v>amistad</x:v>
      </x:c>
      <x:c r="G7266" s="4" t="n">
        <x:f>COUNTIFS(Relaciones!$D$7254:$D$7616,E7266,Relaciones!$E$7254:$E$7616,D7266,Relaciones!$F$7254:$F$7616,F7266)</x:f>
        <x:v>1</x:v>
      </x:c>
      <x:c r="H7266" s="4"/>
    </x:row>
    <x:row r="7267" ht="23" customHeight="1">
      <x:c r="A7267" s="4" t="str">
        <x:v>Sevilla</x:v>
      </x:c>
      <x:c r="B7267" s="4" t="str">
        <x:v>4.º ESO</x:v>
      </x:c>
      <x:c r="C7267" s="4" t="str">
        <x:v>C</x:v>
      </x:c>
      <x:c r="D7267" s="13" t="str">
        <x:v>00563</x:v>
      </x:c>
      <x:c r="E7267" s="13" t="str">
        <x:v>00566</x:v>
      </x:c>
      <x:c r="F7267" s="4" t="str">
        <x:v>amistad</x:v>
      </x:c>
      <x:c r="G7267" s="4" t="n">
        <x:f>COUNTIFS(Relaciones!$D$7254:$D$7616,E7267,Relaciones!$E$7254:$E$7616,D7267,Relaciones!$F$7254:$F$7616,F7267)</x:f>
        <x:v>1</x:v>
      </x:c>
      <x:c r="H7267" s="4"/>
    </x:row>
    <x:row r="7268" ht="23" customHeight="1">
      <x:c r="A7268" s="4" t="str">
        <x:v>Sevilla</x:v>
      </x:c>
      <x:c r="B7268" s="4" t="str">
        <x:v>4.º ESO</x:v>
      </x:c>
      <x:c r="C7268" s="4" t="str">
        <x:v>C</x:v>
      </x:c>
      <x:c r="D7268" s="13" t="str">
        <x:v>00563</x:v>
      </x:c>
      <x:c r="E7268" s="13" t="str">
        <x:v>00570</x:v>
      </x:c>
      <x:c r="F7268" s="4" t="str">
        <x:v>amistad</x:v>
      </x:c>
      <x:c r="G7268" s="4" t="n">
        <x:f>COUNTIFS(Relaciones!$D$7254:$D$7616,E7268,Relaciones!$E$7254:$E$7616,D7268,Relaciones!$F$7254:$F$7616,F7268)</x:f>
        <x:v>1</x:v>
      </x:c>
      <x:c r="H7268" s="4"/>
    </x:row>
    <x:row r="7269" ht="23" customHeight="1">
      <x:c r="A7269" s="4" t="str">
        <x:v>Sevilla</x:v>
      </x:c>
      <x:c r="B7269" s="4" t="str">
        <x:v>4.º ESO</x:v>
      </x:c>
      <x:c r="C7269" s="4" t="str">
        <x:v>C</x:v>
      </x:c>
      <x:c r="D7269" s="13" t="str">
        <x:v>00564</x:v>
      </x:c>
      <x:c r="E7269" s="13" t="str">
        <x:v>00561</x:v>
      </x:c>
      <x:c r="F7269" s="4" t="str">
        <x:v>amistad</x:v>
      </x:c>
      <x:c r="G7269" s="4" t="n">
        <x:f>COUNTIFS(Relaciones!$D$7254:$D$7616,E7269,Relaciones!$E$7254:$E$7616,D7269,Relaciones!$F$7254:$F$7616,F7269)</x:f>
        <x:v>1</x:v>
      </x:c>
      <x:c r="H7269" s="4"/>
    </x:row>
    <x:row r="7270" ht="23" customHeight="1">
      <x:c r="A7270" s="4" t="str">
        <x:v>Sevilla</x:v>
      </x:c>
      <x:c r="B7270" s="4" t="str">
        <x:v>4.º ESO</x:v>
      </x:c>
      <x:c r="C7270" s="4" t="str">
        <x:v>C</x:v>
      </x:c>
      <x:c r="D7270" s="13" t="str">
        <x:v>00564</x:v>
      </x:c>
      <x:c r="E7270" s="13" t="str">
        <x:v>00563</x:v>
      </x:c>
      <x:c r="F7270" s="4" t="str">
        <x:v>amistad</x:v>
      </x:c>
      <x:c r="G7270" s="4" t="n">
        <x:f>COUNTIFS(Relaciones!$D$7254:$D$7616,E7270,Relaciones!$E$7254:$E$7616,D7270,Relaciones!$F$7254:$F$7616,F7270)</x:f>
        <x:v>1</x:v>
      </x:c>
      <x:c r="H7270" s="4"/>
    </x:row>
    <x:row r="7271" ht="23" customHeight="1">
      <x:c r="A7271" s="4" t="str">
        <x:v>Sevilla</x:v>
      </x:c>
      <x:c r="B7271" s="4" t="str">
        <x:v>4.º ESO</x:v>
      </x:c>
      <x:c r="C7271" s="4" t="str">
        <x:v>C</x:v>
      </x:c>
      <x:c r="D7271" s="13" t="str">
        <x:v>00564</x:v>
      </x:c>
      <x:c r="E7271" s="13" t="str">
        <x:v>00565</x:v>
      </x:c>
      <x:c r="F7271" s="4" t="str">
        <x:v>amistad</x:v>
      </x:c>
      <x:c r="G7271" s="4" t="n">
        <x:f>COUNTIFS(Relaciones!$D$7254:$D$7616,E7271,Relaciones!$E$7254:$E$7616,D7271,Relaciones!$F$7254:$F$7616,F7271)</x:f>
        <x:v>1</x:v>
      </x:c>
      <x:c r="H7271" s="4"/>
    </x:row>
    <x:row r="7272" ht="23" customHeight="1">
      <x:c r="A7272" s="4" t="str">
        <x:v>Sevilla</x:v>
      </x:c>
      <x:c r="B7272" s="4" t="str">
        <x:v>4.º ESO</x:v>
      </x:c>
      <x:c r="C7272" s="4" t="str">
        <x:v>C</x:v>
      </x:c>
      <x:c r="D7272" s="13" t="str">
        <x:v>00564</x:v>
      </x:c>
      <x:c r="E7272" s="13" t="str">
        <x:v>00567</x:v>
      </x:c>
      <x:c r="F7272" s="4" t="str">
        <x:v>amistad</x:v>
      </x:c>
      <x:c r="G7272" s="4" t="n">
        <x:f>COUNTIFS(Relaciones!$D$7254:$D$7616,E7272,Relaciones!$E$7254:$E$7616,D7272,Relaciones!$F$7254:$F$7616,F7272)</x:f>
        <x:v>1</x:v>
      </x:c>
      <x:c r="H7272" s="4"/>
    </x:row>
    <x:row r="7273" ht="23" customHeight="1">
      <x:c r="A7273" s="4" t="str">
        <x:v>Sevilla</x:v>
      </x:c>
      <x:c r="B7273" s="4" t="str">
        <x:v>4.º ESO</x:v>
      </x:c>
      <x:c r="C7273" s="4" t="str">
        <x:v>C</x:v>
      </x:c>
      <x:c r="D7273" s="13" t="str">
        <x:v>00564</x:v>
      </x:c>
      <x:c r="E7273" s="13" t="str">
        <x:v>00575</x:v>
      </x:c>
      <x:c r="F7273" s="4" t="str">
        <x:v>amistad</x:v>
      </x:c>
      <x:c r="G7273" s="4" t="n">
        <x:f>COUNTIFS(Relaciones!$D$7254:$D$7616,E7273,Relaciones!$E$7254:$E$7616,D7273,Relaciones!$F$7254:$F$7616,F7273)</x:f>
        <x:v>0</x:v>
      </x:c>
      <x:c r="H7273" s="4"/>
    </x:row>
    <x:row r="7274" ht="23" customHeight="1">
      <x:c r="A7274" s="4" t="str">
        <x:v>Sevilla</x:v>
      </x:c>
      <x:c r="B7274" s="4" t="str">
        <x:v>4.º ESO</x:v>
      </x:c>
      <x:c r="C7274" s="4" t="str">
        <x:v>C</x:v>
      </x:c>
      <x:c r="D7274" s="13" t="str">
        <x:v>00565</x:v>
      </x:c>
      <x:c r="E7274" s="13" t="str">
        <x:v>00561</x:v>
      </x:c>
      <x:c r="F7274" s="4" t="str">
        <x:v>amistad</x:v>
      </x:c>
      <x:c r="G7274" s="4" t="n">
        <x:f>COUNTIFS(Relaciones!$D$7254:$D$7616,E7274,Relaciones!$E$7254:$E$7616,D7274,Relaciones!$F$7254:$F$7616,F7274)</x:f>
        <x:v>0</x:v>
      </x:c>
      <x:c r="H7274" s="4"/>
    </x:row>
    <x:row r="7275" ht="23" customHeight="1">
      <x:c r="A7275" s="4" t="str">
        <x:v>Sevilla</x:v>
      </x:c>
      <x:c r="B7275" s="4" t="str">
        <x:v>4.º ESO</x:v>
      </x:c>
      <x:c r="C7275" s="4" t="str">
        <x:v>C</x:v>
      </x:c>
      <x:c r="D7275" s="13" t="str">
        <x:v>00565</x:v>
      </x:c>
      <x:c r="E7275" s="13" t="str">
        <x:v>00562</x:v>
      </x:c>
      <x:c r="F7275" s="4" t="str">
        <x:v>amistad</x:v>
      </x:c>
      <x:c r="G7275" s="4" t="n">
        <x:f>COUNTIFS(Relaciones!$D$7254:$D$7616,E7275,Relaciones!$E$7254:$E$7616,D7275,Relaciones!$F$7254:$F$7616,F7275)</x:f>
        <x:v>1</x:v>
      </x:c>
      <x:c r="H7275" s="4"/>
    </x:row>
    <x:row r="7276" ht="23" customHeight="1">
      <x:c r="A7276" s="4" t="str">
        <x:v>Sevilla</x:v>
      </x:c>
      <x:c r="B7276" s="4" t="str">
        <x:v>4.º ESO</x:v>
      </x:c>
      <x:c r="C7276" s="4" t="str">
        <x:v>C</x:v>
      </x:c>
      <x:c r="D7276" s="13" t="str">
        <x:v>00565</x:v>
      </x:c>
      <x:c r="E7276" s="13" t="str">
        <x:v>00564</x:v>
      </x:c>
      <x:c r="F7276" s="4" t="str">
        <x:v>amistad</x:v>
      </x:c>
      <x:c r="G7276" s="4" t="n">
        <x:f>COUNTIFS(Relaciones!$D$7254:$D$7616,E7276,Relaciones!$E$7254:$E$7616,D7276,Relaciones!$F$7254:$F$7616,F7276)</x:f>
        <x:v>1</x:v>
      </x:c>
      <x:c r="H7276" s="4"/>
    </x:row>
    <x:row r="7277" ht="23" customHeight="1">
      <x:c r="A7277" s="4" t="str">
        <x:v>Sevilla</x:v>
      </x:c>
      <x:c r="B7277" s="4" t="str">
        <x:v>4.º ESO</x:v>
      </x:c>
      <x:c r="C7277" s="4" t="str">
        <x:v>C</x:v>
      </x:c>
      <x:c r="D7277" s="13" t="str">
        <x:v>00565</x:v>
      </x:c>
      <x:c r="E7277" s="13" t="str">
        <x:v>00566</x:v>
      </x:c>
      <x:c r="F7277" s="4" t="str">
        <x:v>amistad</x:v>
      </x:c>
      <x:c r="G7277" s="4" t="n">
        <x:f>COUNTIFS(Relaciones!$D$7254:$D$7616,E7277,Relaciones!$E$7254:$E$7616,D7277,Relaciones!$F$7254:$F$7616,F7277)</x:f>
        <x:v>1</x:v>
      </x:c>
      <x:c r="H7277" s="4"/>
    </x:row>
    <x:row r="7278" ht="23" customHeight="1">
      <x:c r="A7278" s="4" t="str">
        <x:v>Sevilla</x:v>
      </x:c>
      <x:c r="B7278" s="4" t="str">
        <x:v>4.º ESO</x:v>
      </x:c>
      <x:c r="C7278" s="4" t="str">
        <x:v>C</x:v>
      </x:c>
      <x:c r="D7278" s="13" t="str">
        <x:v>00565</x:v>
      </x:c>
      <x:c r="E7278" s="13" t="str">
        <x:v>00568</x:v>
      </x:c>
      <x:c r="F7278" s="4" t="str">
        <x:v>amistad</x:v>
      </x:c>
      <x:c r="G7278" s="4" t="n">
        <x:f>COUNTIFS(Relaciones!$D$7254:$D$7616,E7278,Relaciones!$E$7254:$E$7616,D7278,Relaciones!$F$7254:$F$7616,F7278)</x:f>
        <x:v>1</x:v>
      </x:c>
      <x:c r="H7278" s="4"/>
    </x:row>
    <x:row r="7279" ht="23" customHeight="1">
      <x:c r="A7279" s="4" t="str">
        <x:v>Sevilla</x:v>
      </x:c>
      <x:c r="B7279" s="4" t="str">
        <x:v>4.º ESO</x:v>
      </x:c>
      <x:c r="C7279" s="4" t="str">
        <x:v>C</x:v>
      </x:c>
      <x:c r="D7279" s="13" t="str">
        <x:v>00566</x:v>
      </x:c>
      <x:c r="E7279" s="13" t="str">
        <x:v>00561</x:v>
      </x:c>
      <x:c r="F7279" s="4" t="str">
        <x:v>amistad</x:v>
      </x:c>
      <x:c r="G7279" s="4" t="n">
        <x:f>COUNTIFS(Relaciones!$D$7254:$D$7616,E7279,Relaciones!$E$7254:$E$7616,D7279,Relaciones!$F$7254:$F$7616,F7279)</x:f>
        <x:v>0</x:v>
      </x:c>
      <x:c r="H7279" s="4"/>
    </x:row>
    <x:row r="7280" ht="23" customHeight="1">
      <x:c r="A7280" s="4" t="str">
        <x:v>Sevilla</x:v>
      </x:c>
      <x:c r="B7280" s="4" t="str">
        <x:v>4.º ESO</x:v>
      </x:c>
      <x:c r="C7280" s="4" t="str">
        <x:v>C</x:v>
      </x:c>
      <x:c r="D7280" s="13" t="str">
        <x:v>00566</x:v>
      </x:c>
      <x:c r="E7280" s="13" t="str">
        <x:v>00563</x:v>
      </x:c>
      <x:c r="F7280" s="4" t="str">
        <x:v>amistad</x:v>
      </x:c>
      <x:c r="G7280" s="4" t="n">
        <x:f>COUNTIFS(Relaciones!$D$7254:$D$7616,E7280,Relaciones!$E$7254:$E$7616,D7280,Relaciones!$F$7254:$F$7616,F7280)</x:f>
        <x:v>1</x:v>
      </x:c>
      <x:c r="H7280" s="4"/>
    </x:row>
    <x:row r="7281" ht="23" customHeight="1">
      <x:c r="A7281" s="4" t="str">
        <x:v>Sevilla</x:v>
      </x:c>
      <x:c r="B7281" s="4" t="str">
        <x:v>4.º ESO</x:v>
      </x:c>
      <x:c r="C7281" s="4" t="str">
        <x:v>C</x:v>
      </x:c>
      <x:c r="D7281" s="13" t="str">
        <x:v>00566</x:v>
      </x:c>
      <x:c r="E7281" s="13" t="str">
        <x:v>00565</x:v>
      </x:c>
      <x:c r="F7281" s="4" t="str">
        <x:v>amistad</x:v>
      </x:c>
      <x:c r="G7281" s="4" t="n">
        <x:f>COUNTIFS(Relaciones!$D$7254:$D$7616,E7281,Relaciones!$E$7254:$E$7616,D7281,Relaciones!$F$7254:$F$7616,F7281)</x:f>
        <x:v>1</x:v>
      </x:c>
      <x:c r="H7281" s="4"/>
    </x:row>
    <x:row r="7282" ht="23" customHeight="1">
      <x:c r="A7282" s="4" t="str">
        <x:v>Sevilla</x:v>
      </x:c>
      <x:c r="B7282" s="4" t="str">
        <x:v>4.º ESO</x:v>
      </x:c>
      <x:c r="C7282" s="4" t="str">
        <x:v>C</x:v>
      </x:c>
      <x:c r="D7282" s="13" t="str">
        <x:v>00566</x:v>
      </x:c>
      <x:c r="E7282" s="13" t="str">
        <x:v>00567</x:v>
      </x:c>
      <x:c r="F7282" s="4" t="str">
        <x:v>amistad</x:v>
      </x:c>
      <x:c r="G7282" s="4" t="n">
        <x:f>COUNTIFS(Relaciones!$D$7254:$D$7616,E7282,Relaciones!$E$7254:$E$7616,D7282,Relaciones!$F$7254:$F$7616,F7282)</x:f>
        <x:v>1</x:v>
      </x:c>
      <x:c r="H7282" s="4"/>
    </x:row>
    <x:row r="7283" ht="23" customHeight="1">
      <x:c r="A7283" s="4" t="str">
        <x:v>Sevilla</x:v>
      </x:c>
      <x:c r="B7283" s="4" t="str">
        <x:v>4.º ESO</x:v>
      </x:c>
      <x:c r="C7283" s="4" t="str">
        <x:v>C</x:v>
      </x:c>
      <x:c r="D7283" s="13" t="str">
        <x:v>00566</x:v>
      </x:c>
      <x:c r="E7283" s="13" t="str">
        <x:v>00569</x:v>
      </x:c>
      <x:c r="F7283" s="4" t="str">
        <x:v>amistad</x:v>
      </x:c>
      <x:c r="G7283" s="4" t="n">
        <x:f>COUNTIFS(Relaciones!$D$7254:$D$7616,E7283,Relaciones!$E$7254:$E$7616,D7283,Relaciones!$F$7254:$F$7616,F7283)</x:f>
        <x:v>1</x:v>
      </x:c>
      <x:c r="H7283" s="4"/>
    </x:row>
    <x:row r="7284" ht="23" customHeight="1">
      <x:c r="A7284" s="4" t="str">
        <x:v>Sevilla</x:v>
      </x:c>
      <x:c r="B7284" s="4" t="str">
        <x:v>4.º ESO</x:v>
      </x:c>
      <x:c r="C7284" s="4" t="str">
        <x:v>C</x:v>
      </x:c>
      <x:c r="D7284" s="13" t="str">
        <x:v>00567</x:v>
      </x:c>
      <x:c r="E7284" s="13" t="str">
        <x:v>00561</x:v>
      </x:c>
      <x:c r="F7284" s="4" t="str">
        <x:v>amistad</x:v>
      </x:c>
      <x:c r="G7284" s="4" t="n">
        <x:f>COUNTIFS(Relaciones!$D$7254:$D$7616,E7284,Relaciones!$E$7254:$E$7616,D7284,Relaciones!$F$7254:$F$7616,F7284)</x:f>
        <x:v>0</x:v>
      </x:c>
      <x:c r="H7284" s="4"/>
    </x:row>
    <x:row r="7285" ht="23" customHeight="1">
      <x:c r="A7285" s="4" t="str">
        <x:v>Sevilla</x:v>
      </x:c>
      <x:c r="B7285" s="4" t="str">
        <x:v>4.º ESO</x:v>
      </x:c>
      <x:c r="C7285" s="4" t="str">
        <x:v>C</x:v>
      </x:c>
      <x:c r="D7285" s="13" t="str">
        <x:v>00567</x:v>
      </x:c>
      <x:c r="E7285" s="13" t="str">
        <x:v>00564</x:v>
      </x:c>
      <x:c r="F7285" s="4" t="str">
        <x:v>amistad</x:v>
      </x:c>
      <x:c r="G7285" s="4" t="n">
        <x:f>COUNTIFS(Relaciones!$D$7254:$D$7616,E7285,Relaciones!$E$7254:$E$7616,D7285,Relaciones!$F$7254:$F$7616,F7285)</x:f>
        <x:v>1</x:v>
      </x:c>
      <x:c r="H7285" s="4"/>
    </x:row>
    <x:row r="7286" ht="23" customHeight="1">
      <x:c r="A7286" s="4" t="str">
        <x:v>Sevilla</x:v>
      </x:c>
      <x:c r="B7286" s="4" t="str">
        <x:v>4.º ESO</x:v>
      </x:c>
      <x:c r="C7286" s="4" t="str">
        <x:v>C</x:v>
      </x:c>
      <x:c r="D7286" s="13" t="str">
        <x:v>00567</x:v>
      </x:c>
      <x:c r="E7286" s="13" t="str">
        <x:v>00566</x:v>
      </x:c>
      <x:c r="F7286" s="4" t="str">
        <x:v>amistad</x:v>
      </x:c>
      <x:c r="G7286" s="4" t="n">
        <x:f>COUNTIFS(Relaciones!$D$7254:$D$7616,E7286,Relaciones!$E$7254:$E$7616,D7286,Relaciones!$F$7254:$F$7616,F7286)</x:f>
        <x:v>1</x:v>
      </x:c>
      <x:c r="H7286" s="4"/>
    </x:row>
    <x:row r="7287" ht="23" customHeight="1">
      <x:c r="A7287" s="4" t="str">
        <x:v>Sevilla</x:v>
      </x:c>
      <x:c r="B7287" s="4" t="str">
        <x:v>4.º ESO</x:v>
      </x:c>
      <x:c r="C7287" s="4" t="str">
        <x:v>C</x:v>
      </x:c>
      <x:c r="D7287" s="13" t="str">
        <x:v>00567</x:v>
      </x:c>
      <x:c r="E7287" s="13" t="str">
        <x:v>00568</x:v>
      </x:c>
      <x:c r="F7287" s="4" t="str">
        <x:v>amistad</x:v>
      </x:c>
      <x:c r="G7287" s="4" t="n">
        <x:f>COUNTIFS(Relaciones!$D$7254:$D$7616,E7287,Relaciones!$E$7254:$E$7616,D7287,Relaciones!$F$7254:$F$7616,F7287)</x:f>
        <x:v>1</x:v>
      </x:c>
      <x:c r="H7287" s="4"/>
    </x:row>
    <x:row r="7288" ht="23" customHeight="1">
      <x:c r="A7288" s="4" t="str">
        <x:v>Sevilla</x:v>
      </x:c>
      <x:c r="B7288" s="4" t="str">
        <x:v>4.º ESO</x:v>
      </x:c>
      <x:c r="C7288" s="4" t="str">
        <x:v>C</x:v>
      </x:c>
      <x:c r="D7288" s="13" t="str">
        <x:v>00567</x:v>
      </x:c>
      <x:c r="E7288" s="13" t="str">
        <x:v>00570</x:v>
      </x:c>
      <x:c r="F7288" s="4" t="str">
        <x:v>amistad</x:v>
      </x:c>
      <x:c r="G7288" s="4" t="n">
        <x:f>COUNTIFS(Relaciones!$D$7254:$D$7616,E7288,Relaciones!$E$7254:$E$7616,D7288,Relaciones!$F$7254:$F$7616,F7288)</x:f>
        <x:v>1</x:v>
      </x:c>
      <x:c r="H7288" s="4"/>
    </x:row>
    <x:row r="7289" ht="23" customHeight="1">
      <x:c r="A7289" s="4" t="str">
        <x:v>Sevilla</x:v>
      </x:c>
      <x:c r="B7289" s="4" t="str">
        <x:v>4.º ESO</x:v>
      </x:c>
      <x:c r="C7289" s="4" t="str">
        <x:v>C</x:v>
      </x:c>
      <x:c r="D7289" s="13" t="str">
        <x:v>00567</x:v>
      </x:c>
      <x:c r="E7289" s="13" t="str">
        <x:v>00578</x:v>
      </x:c>
      <x:c r="F7289" s="4" t="str">
        <x:v>amistad</x:v>
      </x:c>
      <x:c r="G7289" s="4" t="n">
        <x:f>COUNTIFS(Relaciones!$D$7254:$D$7616,E7289,Relaciones!$E$7254:$E$7616,D7289,Relaciones!$F$7254:$F$7616,F7289)</x:f>
        <x:v>0</x:v>
      </x:c>
      <x:c r="H7289" s="4"/>
    </x:row>
    <x:row r="7290" ht="23" customHeight="1">
      <x:c r="A7290" s="4" t="str">
        <x:v>Sevilla</x:v>
      </x:c>
      <x:c r="B7290" s="4" t="str">
        <x:v>4.º ESO</x:v>
      </x:c>
      <x:c r="C7290" s="4" t="str">
        <x:v>C</x:v>
      </x:c>
      <x:c r="D7290" s="13" t="str">
        <x:v>00568</x:v>
      </x:c>
      <x:c r="E7290" s="13" t="str">
        <x:v>00561</x:v>
      </x:c>
      <x:c r="F7290" s="4" t="str">
        <x:v>amistad</x:v>
      </x:c>
      <x:c r="G7290" s="4" t="n">
        <x:f>COUNTIFS(Relaciones!$D$7254:$D$7616,E7290,Relaciones!$E$7254:$E$7616,D7290,Relaciones!$F$7254:$F$7616,F7290)</x:f>
        <x:v>1</x:v>
      </x:c>
      <x:c r="H7290" s="4"/>
    </x:row>
    <x:row r="7291" ht="23" customHeight="1">
      <x:c r="A7291" s="4" t="str">
        <x:v>Sevilla</x:v>
      </x:c>
      <x:c r="B7291" s="4" t="str">
        <x:v>4.º ESO</x:v>
      </x:c>
      <x:c r="C7291" s="4" t="str">
        <x:v>C</x:v>
      </x:c>
      <x:c r="D7291" s="13" t="str">
        <x:v>00568</x:v>
      </x:c>
      <x:c r="E7291" s="13" t="str">
        <x:v>00565</x:v>
      </x:c>
      <x:c r="F7291" s="4" t="str">
        <x:v>amistad</x:v>
      </x:c>
      <x:c r="G7291" s="4" t="n">
        <x:f>COUNTIFS(Relaciones!$D$7254:$D$7616,E7291,Relaciones!$E$7254:$E$7616,D7291,Relaciones!$F$7254:$F$7616,F7291)</x:f>
        <x:v>1</x:v>
      </x:c>
      <x:c r="H7291" s="4"/>
    </x:row>
    <x:row r="7292" ht="23" customHeight="1">
      <x:c r="A7292" s="4" t="str">
        <x:v>Sevilla</x:v>
      </x:c>
      <x:c r="B7292" s="4" t="str">
        <x:v>4.º ESO</x:v>
      </x:c>
      <x:c r="C7292" s="4" t="str">
        <x:v>C</x:v>
      </x:c>
      <x:c r="D7292" s="13" t="str">
        <x:v>00568</x:v>
      </x:c>
      <x:c r="E7292" s="13" t="str">
        <x:v>00567</x:v>
      </x:c>
      <x:c r="F7292" s="4" t="str">
        <x:v>amistad</x:v>
      </x:c>
      <x:c r="G7292" s="4" t="n">
        <x:f>COUNTIFS(Relaciones!$D$7254:$D$7616,E7292,Relaciones!$E$7254:$E$7616,D7292,Relaciones!$F$7254:$F$7616,F7292)</x:f>
        <x:v>1</x:v>
      </x:c>
      <x:c r="H7292" s="4"/>
    </x:row>
    <x:row r="7293" ht="23" customHeight="1">
      <x:c r="A7293" s="4" t="str">
        <x:v>Sevilla</x:v>
      </x:c>
      <x:c r="B7293" s="4" t="str">
        <x:v>4.º ESO</x:v>
      </x:c>
      <x:c r="C7293" s="4" t="str">
        <x:v>C</x:v>
      </x:c>
      <x:c r="D7293" s="13" t="str">
        <x:v>00568</x:v>
      </x:c>
      <x:c r="E7293" s="13" t="str">
        <x:v>00569</x:v>
      </x:c>
      <x:c r="F7293" s="4" t="str">
        <x:v>amistad</x:v>
      </x:c>
      <x:c r="G7293" s="4" t="n">
        <x:f>COUNTIFS(Relaciones!$D$7254:$D$7616,E7293,Relaciones!$E$7254:$E$7616,D7293,Relaciones!$F$7254:$F$7616,F7293)</x:f>
        <x:v>1</x:v>
      </x:c>
      <x:c r="H7293" s="4"/>
    </x:row>
    <x:row r="7294" ht="23" customHeight="1">
      <x:c r="A7294" s="4" t="str">
        <x:v>Sevilla</x:v>
      </x:c>
      <x:c r="B7294" s="4" t="str">
        <x:v>4.º ESO</x:v>
      </x:c>
      <x:c r="C7294" s="4" t="str">
        <x:v>C</x:v>
      </x:c>
      <x:c r="D7294" s="13" t="str">
        <x:v>00569</x:v>
      </x:c>
      <x:c r="E7294" s="13" t="str">
        <x:v>00561</x:v>
      </x:c>
      <x:c r="F7294" s="4" t="str">
        <x:v>amistad</x:v>
      </x:c>
      <x:c r="G7294" s="4" t="n">
        <x:f>COUNTIFS(Relaciones!$D$7254:$D$7616,E7294,Relaciones!$E$7254:$E$7616,D7294,Relaciones!$F$7254:$F$7616,F7294)</x:f>
        <x:v>0</x:v>
      </x:c>
      <x:c r="H7294" s="4"/>
    </x:row>
    <x:row r="7295" ht="23" customHeight="1">
      <x:c r="A7295" s="4" t="str">
        <x:v>Sevilla</x:v>
      </x:c>
      <x:c r="B7295" s="4" t="str">
        <x:v>4.º ESO</x:v>
      </x:c>
      <x:c r="C7295" s="4" t="str">
        <x:v>C</x:v>
      </x:c>
      <x:c r="D7295" s="13" t="str">
        <x:v>00569</x:v>
      </x:c>
      <x:c r="E7295" s="13" t="str">
        <x:v>00562</x:v>
      </x:c>
      <x:c r="F7295" s="4" t="str">
        <x:v>amistad</x:v>
      </x:c>
      <x:c r="G7295" s="4" t="n">
        <x:f>COUNTIFS(Relaciones!$D$7254:$D$7616,E7295,Relaciones!$E$7254:$E$7616,D7295,Relaciones!$F$7254:$F$7616,F7295)</x:f>
        <x:v>1</x:v>
      </x:c>
      <x:c r="H7295" s="4"/>
    </x:row>
    <x:row r="7296" ht="23" customHeight="1">
      <x:c r="A7296" s="4" t="str">
        <x:v>Sevilla</x:v>
      </x:c>
      <x:c r="B7296" s="4" t="str">
        <x:v>4.º ESO</x:v>
      </x:c>
      <x:c r="C7296" s="4" t="str">
        <x:v>C</x:v>
      </x:c>
      <x:c r="D7296" s="13" t="str">
        <x:v>00569</x:v>
      </x:c>
      <x:c r="E7296" s="13" t="str">
        <x:v>00566</x:v>
      </x:c>
      <x:c r="F7296" s="4" t="str">
        <x:v>amistad</x:v>
      </x:c>
      <x:c r="G7296" s="4" t="n">
        <x:f>COUNTIFS(Relaciones!$D$7254:$D$7616,E7296,Relaciones!$E$7254:$E$7616,D7296,Relaciones!$F$7254:$F$7616,F7296)</x:f>
        <x:v>1</x:v>
      </x:c>
      <x:c r="H7296" s="4"/>
    </x:row>
    <x:row r="7297" ht="23" customHeight="1">
      <x:c r="A7297" s="4" t="str">
        <x:v>Sevilla</x:v>
      </x:c>
      <x:c r="B7297" s="4" t="str">
        <x:v>4.º ESO</x:v>
      </x:c>
      <x:c r="C7297" s="4" t="str">
        <x:v>C</x:v>
      </x:c>
      <x:c r="D7297" s="13" t="str">
        <x:v>00569</x:v>
      </x:c>
      <x:c r="E7297" s="13" t="str">
        <x:v>00568</x:v>
      </x:c>
      <x:c r="F7297" s="4" t="str">
        <x:v>amistad</x:v>
      </x:c>
      <x:c r="G7297" s="4" t="n">
        <x:f>COUNTIFS(Relaciones!$D$7254:$D$7616,E7297,Relaciones!$E$7254:$E$7616,D7297,Relaciones!$F$7254:$F$7616,F7297)</x:f>
        <x:v>1</x:v>
      </x:c>
      <x:c r="H7297" s="4"/>
    </x:row>
    <x:row r="7298" ht="23" customHeight="1">
      <x:c r="A7298" s="4" t="str">
        <x:v>Sevilla</x:v>
      </x:c>
      <x:c r="B7298" s="4" t="str">
        <x:v>4.º ESO</x:v>
      </x:c>
      <x:c r="C7298" s="4" t="str">
        <x:v>C</x:v>
      </x:c>
      <x:c r="D7298" s="13" t="str">
        <x:v>00569</x:v>
      </x:c>
      <x:c r="E7298" s="13" t="str">
        <x:v>00570</x:v>
      </x:c>
      <x:c r="F7298" s="4" t="str">
        <x:v>amistad</x:v>
      </x:c>
      <x:c r="G7298" s="4" t="n">
        <x:f>COUNTIFS(Relaciones!$D$7254:$D$7616,E7298,Relaciones!$E$7254:$E$7616,D7298,Relaciones!$F$7254:$F$7616,F7298)</x:f>
        <x:v>1</x:v>
      </x:c>
      <x:c r="H7298" s="4"/>
    </x:row>
    <x:row r="7299" ht="23" customHeight="1">
      <x:c r="A7299" s="4" t="str">
        <x:v>Sevilla</x:v>
      </x:c>
      <x:c r="B7299" s="4" t="str">
        <x:v>4.º ESO</x:v>
      </x:c>
      <x:c r="C7299" s="4" t="str">
        <x:v>C</x:v>
      </x:c>
      <x:c r="D7299" s="13" t="str">
        <x:v>00570</x:v>
      </x:c>
      <x:c r="E7299" s="13" t="str">
        <x:v>00561</x:v>
      </x:c>
      <x:c r="F7299" s="4" t="str">
        <x:v>amistad</x:v>
      </x:c>
      <x:c r="G7299" s="4" t="n">
        <x:f>COUNTIFS(Relaciones!$D$7254:$D$7616,E7299,Relaciones!$E$7254:$E$7616,D7299,Relaciones!$F$7254:$F$7616,F7299)</x:f>
        <x:v>1</x:v>
      </x:c>
      <x:c r="H7299" s="4"/>
    </x:row>
    <x:row r="7300" ht="23" customHeight="1">
      <x:c r="A7300" s="4" t="str">
        <x:v>Sevilla</x:v>
      </x:c>
      <x:c r="B7300" s="4" t="str">
        <x:v>4.º ESO</x:v>
      </x:c>
      <x:c r="C7300" s="4" t="str">
        <x:v>C</x:v>
      </x:c>
      <x:c r="D7300" s="13" t="str">
        <x:v>00570</x:v>
      </x:c>
      <x:c r="E7300" s="13" t="str">
        <x:v>00563</x:v>
      </x:c>
      <x:c r="F7300" s="4" t="str">
        <x:v>amistad</x:v>
      </x:c>
      <x:c r="G7300" s="4" t="n">
        <x:f>COUNTIFS(Relaciones!$D$7254:$D$7616,E7300,Relaciones!$E$7254:$E$7616,D7300,Relaciones!$F$7254:$F$7616,F7300)</x:f>
        <x:v>1</x:v>
      </x:c>
      <x:c r="H7300" s="4"/>
    </x:row>
    <x:row r="7301" ht="23" customHeight="1">
      <x:c r="A7301" s="4" t="str">
        <x:v>Sevilla</x:v>
      </x:c>
      <x:c r="B7301" s="4" t="str">
        <x:v>4.º ESO</x:v>
      </x:c>
      <x:c r="C7301" s="4" t="str">
        <x:v>C</x:v>
      </x:c>
      <x:c r="D7301" s="13" t="str">
        <x:v>00570</x:v>
      </x:c>
      <x:c r="E7301" s="13" t="str">
        <x:v>00567</x:v>
      </x:c>
      <x:c r="F7301" s="4" t="str">
        <x:v>amistad</x:v>
      </x:c>
      <x:c r="G7301" s="4" t="n">
        <x:f>COUNTIFS(Relaciones!$D$7254:$D$7616,E7301,Relaciones!$E$7254:$E$7616,D7301,Relaciones!$F$7254:$F$7616,F7301)</x:f>
        <x:v>1</x:v>
      </x:c>
      <x:c r="H7301" s="4"/>
    </x:row>
    <x:row r="7302" ht="23" customHeight="1">
      <x:c r="A7302" s="4" t="str">
        <x:v>Sevilla</x:v>
      </x:c>
      <x:c r="B7302" s="4" t="str">
        <x:v>4.º ESO</x:v>
      </x:c>
      <x:c r="C7302" s="4" t="str">
        <x:v>C</x:v>
      </x:c>
      <x:c r="D7302" s="13" t="str">
        <x:v>00570</x:v>
      </x:c>
      <x:c r="E7302" s="13" t="str">
        <x:v>00569</x:v>
      </x:c>
      <x:c r="F7302" s="4" t="str">
        <x:v>amistad</x:v>
      </x:c>
      <x:c r="G7302" s="4" t="n">
        <x:f>COUNTIFS(Relaciones!$D$7254:$D$7616,E7302,Relaciones!$E$7254:$E$7616,D7302,Relaciones!$F$7254:$F$7616,F7302)</x:f>
        <x:v>1</x:v>
      </x:c>
      <x:c r="H7302" s="4"/>
    </x:row>
    <x:row r="7303" ht="23" customHeight="1">
      <x:c r="A7303" s="4" t="str">
        <x:v>Sevilla</x:v>
      </x:c>
      <x:c r="B7303" s="4" t="str">
        <x:v>4.º ESO</x:v>
      </x:c>
      <x:c r="C7303" s="4" t="str">
        <x:v>C</x:v>
      </x:c>
      <x:c r="D7303" s="13" t="str">
        <x:v>00570</x:v>
      </x:c>
      <x:c r="E7303" s="13" t="str">
        <x:v>00581</x:v>
      </x:c>
      <x:c r="F7303" s="4" t="str">
        <x:v>amistad</x:v>
      </x:c>
      <x:c r="G7303" s="4" t="n">
        <x:f>COUNTIFS(Relaciones!$D$7254:$D$7616,E7303,Relaciones!$E$7254:$E$7616,D7303,Relaciones!$F$7254:$F$7616,F7303)</x:f>
        <x:v>0</x:v>
      </x:c>
      <x:c r="H7303" s="4"/>
    </x:row>
    <x:row r="7304" ht="23" customHeight="1">
      <x:c r="A7304" s="4" t="str">
        <x:v>Sevilla</x:v>
      </x:c>
      <x:c r="B7304" s="4" t="str">
        <x:v>4.º ESO</x:v>
      </x:c>
      <x:c r="C7304" s="4" t="str">
        <x:v>C</x:v>
      </x:c>
      <x:c r="D7304" s="13" t="str">
        <x:v>00571</x:v>
      </x:c>
      <x:c r="E7304" s="13" t="str">
        <x:v>00561</x:v>
      </x:c>
      <x:c r="F7304" s="4" t="str">
        <x:v>amistad</x:v>
      </x:c>
      <x:c r="G7304" s="4" t="n">
        <x:f>COUNTIFS(Relaciones!$D$7254:$D$7616,E7304,Relaciones!$E$7254:$E$7616,D7304,Relaciones!$F$7254:$F$7616,F7304)</x:f>
        <x:v>1</x:v>
      </x:c>
      <x:c r="H7304" s="4"/>
    </x:row>
    <x:row r="7305" ht="23" customHeight="1">
      <x:c r="A7305" s="4" t="str">
        <x:v>Sevilla</x:v>
      </x:c>
      <x:c r="B7305" s="4" t="str">
        <x:v>4.º ESO</x:v>
      </x:c>
      <x:c r="C7305" s="4" t="str">
        <x:v>C</x:v>
      </x:c>
      <x:c r="D7305" s="13" t="str">
        <x:v>00571</x:v>
      </x:c>
      <x:c r="E7305" s="13" t="str">
        <x:v>00572</x:v>
      </x:c>
      <x:c r="F7305" s="4" t="str">
        <x:v>amistad</x:v>
      </x:c>
      <x:c r="G7305" s="4" t="n">
        <x:f>COUNTIFS(Relaciones!$D$7254:$D$7616,E7305,Relaciones!$E$7254:$E$7616,D7305,Relaciones!$F$7254:$F$7616,F7305)</x:f>
        <x:v>1</x:v>
      </x:c>
      <x:c r="H7305" s="4"/>
    </x:row>
    <x:row r="7306" ht="23" customHeight="1">
      <x:c r="A7306" s="4" t="str">
        <x:v>Sevilla</x:v>
      </x:c>
      <x:c r="B7306" s="4" t="str">
        <x:v>4.º ESO</x:v>
      </x:c>
      <x:c r="C7306" s="4" t="str">
        <x:v>C</x:v>
      </x:c>
      <x:c r="D7306" s="13" t="str">
        <x:v>00571</x:v>
      </x:c>
      <x:c r="E7306" s="13" t="str">
        <x:v>00574</x:v>
      </x:c>
      <x:c r="F7306" s="4" t="str">
        <x:v>amistad</x:v>
      </x:c>
      <x:c r="G7306" s="4" t="n">
        <x:f>COUNTIFS(Relaciones!$D$7254:$D$7616,E7306,Relaciones!$E$7254:$E$7616,D7306,Relaciones!$F$7254:$F$7616,F7306)</x:f>
        <x:v>1</x:v>
      </x:c>
      <x:c r="H7306" s="4"/>
    </x:row>
    <x:row r="7307" ht="23" customHeight="1">
      <x:c r="A7307" s="4" t="str">
        <x:v>Sevilla</x:v>
      </x:c>
      <x:c r="B7307" s="4" t="str">
        <x:v>4.º ESO</x:v>
      </x:c>
      <x:c r="C7307" s="4" t="str">
        <x:v>C</x:v>
      </x:c>
      <x:c r="D7307" s="13" t="str">
        <x:v>00571</x:v>
      </x:c>
      <x:c r="E7307" s="13" t="str">
        <x:v>00578</x:v>
      </x:c>
      <x:c r="F7307" s="4" t="str">
        <x:v>amistad</x:v>
      </x:c>
      <x:c r="G7307" s="4" t="n">
        <x:f>COUNTIFS(Relaciones!$D$7254:$D$7616,E7307,Relaciones!$E$7254:$E$7616,D7307,Relaciones!$F$7254:$F$7616,F7307)</x:f>
        <x:v>1</x:v>
      </x:c>
      <x:c r="H7307" s="4"/>
    </x:row>
    <x:row r="7308" ht="23" customHeight="1">
      <x:c r="A7308" s="4" t="str">
        <x:v>Sevilla</x:v>
      </x:c>
      <x:c r="B7308" s="4" t="str">
        <x:v>4.º ESO</x:v>
      </x:c>
      <x:c r="C7308" s="4" t="str">
        <x:v>C</x:v>
      </x:c>
      <x:c r="D7308" s="13" t="str">
        <x:v>00571</x:v>
      </x:c>
      <x:c r="E7308" s="13" t="str">
        <x:v>00580</x:v>
      </x:c>
      <x:c r="F7308" s="4" t="str">
        <x:v>amistad</x:v>
      </x:c>
      <x:c r="G7308" s="4" t="n">
        <x:f>COUNTIFS(Relaciones!$D$7254:$D$7616,E7308,Relaciones!$E$7254:$E$7616,D7308,Relaciones!$F$7254:$F$7616,F7308)</x:f>
        <x:v>1</x:v>
      </x:c>
      <x:c r="H7308" s="4"/>
    </x:row>
    <x:row r="7309" ht="23" customHeight="1">
      <x:c r="A7309" s="4" t="str">
        <x:v>Sevilla</x:v>
      </x:c>
      <x:c r="B7309" s="4" t="str">
        <x:v>4.º ESO</x:v>
      </x:c>
      <x:c r="C7309" s="4" t="str">
        <x:v>C</x:v>
      </x:c>
      <x:c r="D7309" s="13" t="str">
        <x:v>00571</x:v>
      </x:c>
      <x:c r="E7309" s="13" t="str">
        <x:v>00581</x:v>
      </x:c>
      <x:c r="F7309" s="4" t="str">
        <x:v>amistad</x:v>
      </x:c>
      <x:c r="G7309" s="4" t="n">
        <x:f>COUNTIFS(Relaciones!$D$7254:$D$7616,E7309,Relaciones!$E$7254:$E$7616,D7309,Relaciones!$F$7254:$F$7616,F7309)</x:f>
        <x:v>1</x:v>
      </x:c>
      <x:c r="H7309" s="4"/>
    </x:row>
    <x:row r="7310" ht="23" customHeight="1">
      <x:c r="A7310" s="4" t="str">
        <x:v>Sevilla</x:v>
      </x:c>
      <x:c r="B7310" s="4" t="str">
        <x:v>4.º ESO</x:v>
      </x:c>
      <x:c r="C7310" s="4" t="str">
        <x:v>C</x:v>
      </x:c>
      <x:c r="D7310" s="13" t="str">
        <x:v>00572</x:v>
      </x:c>
      <x:c r="E7310" s="13" t="str">
        <x:v>00561</x:v>
      </x:c>
      <x:c r="F7310" s="4" t="str">
        <x:v>amistad</x:v>
      </x:c>
      <x:c r="G7310" s="4" t="n">
        <x:f>COUNTIFS(Relaciones!$D$7254:$D$7616,E7310,Relaciones!$E$7254:$E$7616,D7310,Relaciones!$F$7254:$F$7616,F7310)</x:f>
        <x:v>1</x:v>
      </x:c>
      <x:c r="H7310" s="4"/>
    </x:row>
    <x:row r="7311" ht="23" customHeight="1">
      <x:c r="A7311" s="4" t="str">
        <x:v>Sevilla</x:v>
      </x:c>
      <x:c r="B7311" s="4" t="str">
        <x:v>4.º ESO</x:v>
      </x:c>
      <x:c r="C7311" s="4" t="str">
        <x:v>C</x:v>
      </x:c>
      <x:c r="D7311" s="13" t="str">
        <x:v>00572</x:v>
      </x:c>
      <x:c r="E7311" s="13" t="str">
        <x:v>00571</x:v>
      </x:c>
      <x:c r="F7311" s="4" t="str">
        <x:v>amistad</x:v>
      </x:c>
      <x:c r="G7311" s="4" t="n">
        <x:f>COUNTIFS(Relaciones!$D$7254:$D$7616,E7311,Relaciones!$E$7254:$E$7616,D7311,Relaciones!$F$7254:$F$7616,F7311)</x:f>
        <x:v>1</x:v>
      </x:c>
      <x:c r="H7311" s="4"/>
    </x:row>
    <x:row r="7312" ht="23" customHeight="1">
      <x:c r="A7312" s="4" t="str">
        <x:v>Sevilla</x:v>
      </x:c>
      <x:c r="B7312" s="4" t="str">
        <x:v>4.º ESO</x:v>
      </x:c>
      <x:c r="C7312" s="4" t="str">
        <x:v>C</x:v>
      </x:c>
      <x:c r="D7312" s="13" t="str">
        <x:v>00572</x:v>
      </x:c>
      <x:c r="E7312" s="13" t="str">
        <x:v>00573</x:v>
      </x:c>
      <x:c r="F7312" s="4" t="str">
        <x:v>amistad</x:v>
      </x:c>
      <x:c r="G7312" s="4" t="n">
        <x:f>COUNTIFS(Relaciones!$D$7254:$D$7616,E7312,Relaciones!$E$7254:$E$7616,D7312,Relaciones!$F$7254:$F$7616,F7312)</x:f>
        <x:v>1</x:v>
      </x:c>
      <x:c r="H7312" s="4"/>
    </x:row>
    <x:row r="7313" ht="23" customHeight="1">
      <x:c r="A7313" s="4" t="str">
        <x:v>Sevilla</x:v>
      </x:c>
      <x:c r="B7313" s="4" t="str">
        <x:v>4.º ESO</x:v>
      </x:c>
      <x:c r="C7313" s="4" t="str">
        <x:v>C</x:v>
      </x:c>
      <x:c r="D7313" s="13" t="str">
        <x:v>00572</x:v>
      </x:c>
      <x:c r="E7313" s="13" t="str">
        <x:v>00575</x:v>
      </x:c>
      <x:c r="F7313" s="4" t="str">
        <x:v>amistad</x:v>
      </x:c>
      <x:c r="G7313" s="4" t="n">
        <x:f>COUNTIFS(Relaciones!$D$7254:$D$7616,E7313,Relaciones!$E$7254:$E$7616,D7313,Relaciones!$F$7254:$F$7616,F7313)</x:f>
        <x:v>1</x:v>
      </x:c>
      <x:c r="H7313" s="4"/>
    </x:row>
    <x:row r="7314" ht="23" customHeight="1">
      <x:c r="A7314" s="4" t="str">
        <x:v>Sevilla</x:v>
      </x:c>
      <x:c r="B7314" s="4" t="str">
        <x:v>4.º ESO</x:v>
      </x:c>
      <x:c r="C7314" s="4" t="str">
        <x:v>C</x:v>
      </x:c>
      <x:c r="D7314" s="13" t="str">
        <x:v>00572</x:v>
      </x:c>
      <x:c r="E7314" s="13" t="str">
        <x:v>00579</x:v>
      </x:c>
      <x:c r="F7314" s="4" t="str">
        <x:v>amistad</x:v>
      </x:c>
      <x:c r="G7314" s="4" t="n">
        <x:f>COUNTIFS(Relaciones!$D$7254:$D$7616,E7314,Relaciones!$E$7254:$E$7616,D7314,Relaciones!$F$7254:$F$7616,F7314)</x:f>
        <x:v>1</x:v>
      </x:c>
      <x:c r="H7314" s="4"/>
    </x:row>
    <x:row r="7315" ht="23" customHeight="1">
      <x:c r="A7315" s="4" t="str">
        <x:v>Sevilla</x:v>
      </x:c>
      <x:c r="B7315" s="4" t="str">
        <x:v>4.º ESO</x:v>
      </x:c>
      <x:c r="C7315" s="4" t="str">
        <x:v>C</x:v>
      </x:c>
      <x:c r="D7315" s="13" t="str">
        <x:v>00573</x:v>
      </x:c>
      <x:c r="E7315" s="13" t="str">
        <x:v>00561</x:v>
      </x:c>
      <x:c r="F7315" s="4" t="str">
        <x:v>amistad</x:v>
      </x:c>
      <x:c r="G7315" s="4" t="n">
        <x:f>COUNTIFS(Relaciones!$D$7254:$D$7616,E7315,Relaciones!$E$7254:$E$7616,D7315,Relaciones!$F$7254:$F$7616,F7315)</x:f>
        <x:v>0</x:v>
      </x:c>
      <x:c r="H7315" s="4"/>
    </x:row>
    <x:row r="7316" ht="23" customHeight="1">
      <x:c r="A7316" s="4" t="str">
        <x:v>Sevilla</x:v>
      </x:c>
      <x:c r="B7316" s="4" t="str">
        <x:v>4.º ESO</x:v>
      </x:c>
      <x:c r="C7316" s="4" t="str">
        <x:v>C</x:v>
      </x:c>
      <x:c r="D7316" s="13" t="str">
        <x:v>00573</x:v>
      </x:c>
      <x:c r="E7316" s="13" t="str">
        <x:v>00571</x:v>
      </x:c>
      <x:c r="F7316" s="4" t="str">
        <x:v>amistad</x:v>
      </x:c>
      <x:c r="G7316" s="4" t="n">
        <x:f>COUNTIFS(Relaciones!$D$7254:$D$7616,E7316,Relaciones!$E$7254:$E$7616,D7316,Relaciones!$F$7254:$F$7616,F7316)</x:f>
        <x:v>0</x:v>
      </x:c>
      <x:c r="H7316" s="4"/>
    </x:row>
    <x:row r="7317" ht="23" customHeight="1">
      <x:c r="A7317" s="4" t="str">
        <x:v>Sevilla</x:v>
      </x:c>
      <x:c r="B7317" s="4" t="str">
        <x:v>4.º ESO</x:v>
      </x:c>
      <x:c r="C7317" s="4" t="str">
        <x:v>C</x:v>
      </x:c>
      <x:c r="D7317" s="13" t="str">
        <x:v>00573</x:v>
      </x:c>
      <x:c r="E7317" s="13" t="str">
        <x:v>00572</x:v>
      </x:c>
      <x:c r="F7317" s="4" t="str">
        <x:v>amistad</x:v>
      </x:c>
      <x:c r="G7317" s="4" t="n">
        <x:f>COUNTIFS(Relaciones!$D$7254:$D$7616,E7317,Relaciones!$E$7254:$E$7616,D7317,Relaciones!$F$7254:$F$7616,F7317)</x:f>
        <x:v>1</x:v>
      </x:c>
      <x:c r="H7317" s="4"/>
    </x:row>
    <x:row r="7318" ht="23" customHeight="1">
      <x:c r="A7318" s="4" t="str">
        <x:v>Sevilla</x:v>
      </x:c>
      <x:c r="B7318" s="4" t="str">
        <x:v>4.º ESO</x:v>
      </x:c>
      <x:c r="C7318" s="4" t="str">
        <x:v>C</x:v>
      </x:c>
      <x:c r="D7318" s="13" t="str">
        <x:v>00573</x:v>
      </x:c>
      <x:c r="E7318" s="13" t="str">
        <x:v>00574</x:v>
      </x:c>
      <x:c r="F7318" s="4" t="str">
        <x:v>amistad</x:v>
      </x:c>
      <x:c r="G7318" s="4" t="n">
        <x:f>COUNTIFS(Relaciones!$D$7254:$D$7616,E7318,Relaciones!$E$7254:$E$7616,D7318,Relaciones!$F$7254:$F$7616,F7318)</x:f>
        <x:v>1</x:v>
      </x:c>
      <x:c r="H7318" s="4"/>
    </x:row>
    <x:row r="7319" ht="23" customHeight="1">
      <x:c r="A7319" s="4" t="str">
        <x:v>Sevilla</x:v>
      </x:c>
      <x:c r="B7319" s="4" t="str">
        <x:v>4.º ESO</x:v>
      </x:c>
      <x:c r="C7319" s="4" t="str">
        <x:v>C</x:v>
      </x:c>
      <x:c r="D7319" s="13" t="str">
        <x:v>00573</x:v>
      </x:c>
      <x:c r="E7319" s="13" t="str">
        <x:v>00576</x:v>
      </x:c>
      <x:c r="F7319" s="4" t="str">
        <x:v>amistad</x:v>
      </x:c>
      <x:c r="G7319" s="4" t="n">
        <x:f>COUNTIFS(Relaciones!$D$7254:$D$7616,E7319,Relaciones!$E$7254:$E$7616,D7319,Relaciones!$F$7254:$F$7616,F7319)</x:f>
        <x:v>1</x:v>
      </x:c>
      <x:c r="H7319" s="4"/>
    </x:row>
    <x:row r="7320" ht="23" customHeight="1">
      <x:c r="A7320" s="4" t="str">
        <x:v>Sevilla</x:v>
      </x:c>
      <x:c r="B7320" s="4" t="str">
        <x:v>4.º ESO</x:v>
      </x:c>
      <x:c r="C7320" s="4" t="str">
        <x:v>C</x:v>
      </x:c>
      <x:c r="D7320" s="13" t="str">
        <x:v>00573</x:v>
      </x:c>
      <x:c r="E7320" s="13" t="str">
        <x:v>00580</x:v>
      </x:c>
      <x:c r="F7320" s="4" t="str">
        <x:v>amistad</x:v>
      </x:c>
      <x:c r="G7320" s="4" t="n">
        <x:f>COUNTIFS(Relaciones!$D$7254:$D$7616,E7320,Relaciones!$E$7254:$E$7616,D7320,Relaciones!$F$7254:$F$7616,F7320)</x:f>
        <x:v>1</x:v>
      </x:c>
      <x:c r="H7320" s="4"/>
    </x:row>
    <x:row r="7321" ht="23" customHeight="1">
      <x:c r="A7321" s="4" t="str">
        <x:v>Sevilla</x:v>
      </x:c>
      <x:c r="B7321" s="4" t="str">
        <x:v>4.º ESO</x:v>
      </x:c>
      <x:c r="C7321" s="4" t="str">
        <x:v>C</x:v>
      </x:c>
      <x:c r="D7321" s="13" t="str">
        <x:v>00573</x:v>
      </x:c>
      <x:c r="E7321" s="13" t="str">
        <x:v>00584</x:v>
      </x:c>
      <x:c r="F7321" s="4" t="str">
        <x:v>amistad</x:v>
      </x:c>
      <x:c r="G7321" s="4" t="n">
        <x:f>COUNTIFS(Relaciones!$D$7254:$D$7616,E7321,Relaciones!$E$7254:$E$7616,D7321,Relaciones!$F$7254:$F$7616,F7321)</x:f>
        <x:v>0</x:v>
      </x:c>
      <x:c r="H7321" s="4"/>
    </x:row>
    <x:row r="7322" ht="23" customHeight="1">
      <x:c r="A7322" s="4" t="str">
        <x:v>Sevilla</x:v>
      </x:c>
      <x:c r="B7322" s="4" t="str">
        <x:v>4.º ESO</x:v>
      </x:c>
      <x:c r="C7322" s="4" t="str">
        <x:v>C</x:v>
      </x:c>
      <x:c r="D7322" s="13" t="str">
        <x:v>00574</x:v>
      </x:c>
      <x:c r="E7322" s="13" t="str">
        <x:v>00561</x:v>
      </x:c>
      <x:c r="F7322" s="4" t="str">
        <x:v>amistad</x:v>
      </x:c>
      <x:c r="G7322" s="4" t="n">
        <x:f>COUNTIFS(Relaciones!$D$7254:$D$7616,E7322,Relaciones!$E$7254:$E$7616,D7322,Relaciones!$F$7254:$F$7616,F7322)</x:f>
        <x:v>0</x:v>
      </x:c>
      <x:c r="H7322" s="4"/>
    </x:row>
    <x:row r="7323" ht="23" customHeight="1">
      <x:c r="A7323" s="4" t="str">
        <x:v>Sevilla</x:v>
      </x:c>
      <x:c r="B7323" s="4" t="str">
        <x:v>4.º ESO</x:v>
      </x:c>
      <x:c r="C7323" s="4" t="str">
        <x:v>C</x:v>
      </x:c>
      <x:c r="D7323" s="13" t="str">
        <x:v>00574</x:v>
      </x:c>
      <x:c r="E7323" s="13" t="str">
        <x:v>00571</x:v>
      </x:c>
      <x:c r="F7323" s="4" t="str">
        <x:v>amistad</x:v>
      </x:c>
      <x:c r="G7323" s="4" t="n">
        <x:f>COUNTIFS(Relaciones!$D$7254:$D$7616,E7323,Relaciones!$E$7254:$E$7616,D7323,Relaciones!$F$7254:$F$7616,F7323)</x:f>
        <x:v>1</x:v>
      </x:c>
      <x:c r="H7323" s="4"/>
    </x:row>
    <x:row r="7324" ht="23" customHeight="1">
      <x:c r="A7324" s="4" t="str">
        <x:v>Sevilla</x:v>
      </x:c>
      <x:c r="B7324" s="4" t="str">
        <x:v>4.º ESO</x:v>
      </x:c>
      <x:c r="C7324" s="4" t="str">
        <x:v>C</x:v>
      </x:c>
      <x:c r="D7324" s="13" t="str">
        <x:v>00574</x:v>
      </x:c>
      <x:c r="E7324" s="13" t="str">
        <x:v>00573</x:v>
      </x:c>
      <x:c r="F7324" s="4" t="str">
        <x:v>amistad</x:v>
      </x:c>
      <x:c r="G7324" s="4" t="n">
        <x:f>COUNTIFS(Relaciones!$D$7254:$D$7616,E7324,Relaciones!$E$7254:$E$7616,D7324,Relaciones!$F$7254:$F$7616,F7324)</x:f>
        <x:v>1</x:v>
      </x:c>
      <x:c r="H7324" s="4"/>
    </x:row>
    <x:row r="7325" ht="23" customHeight="1">
      <x:c r="A7325" s="4" t="str">
        <x:v>Sevilla</x:v>
      </x:c>
      <x:c r="B7325" s="4" t="str">
        <x:v>4.º ESO</x:v>
      </x:c>
      <x:c r="C7325" s="4" t="str">
        <x:v>C</x:v>
      </x:c>
      <x:c r="D7325" s="13" t="str">
        <x:v>00574</x:v>
      </x:c>
      <x:c r="E7325" s="13" t="str">
        <x:v>00575</x:v>
      </x:c>
      <x:c r="F7325" s="4" t="str">
        <x:v>amistad</x:v>
      </x:c>
      <x:c r="G7325" s="4" t="n">
        <x:f>COUNTIFS(Relaciones!$D$7254:$D$7616,E7325,Relaciones!$E$7254:$E$7616,D7325,Relaciones!$F$7254:$F$7616,F7325)</x:f>
        <x:v>1</x:v>
      </x:c>
      <x:c r="H7325" s="4"/>
    </x:row>
    <x:row r="7326" ht="23" customHeight="1">
      <x:c r="A7326" s="4" t="str">
        <x:v>Sevilla</x:v>
      </x:c>
      <x:c r="B7326" s="4" t="str">
        <x:v>4.º ESO</x:v>
      </x:c>
      <x:c r="C7326" s="4" t="str">
        <x:v>C</x:v>
      </x:c>
      <x:c r="D7326" s="13" t="str">
        <x:v>00574</x:v>
      </x:c>
      <x:c r="E7326" s="13" t="str">
        <x:v>00577</x:v>
      </x:c>
      <x:c r="F7326" s="4" t="str">
        <x:v>amistad</x:v>
      </x:c>
      <x:c r="G7326" s="4" t="n">
        <x:f>COUNTIFS(Relaciones!$D$7254:$D$7616,E7326,Relaciones!$E$7254:$E$7616,D7326,Relaciones!$F$7254:$F$7616,F7326)</x:f>
        <x:v>1</x:v>
      </x:c>
      <x:c r="H7326" s="4"/>
    </x:row>
    <x:row r="7327" ht="23" customHeight="1">
      <x:c r="A7327" s="4" t="str">
        <x:v>Sevilla</x:v>
      </x:c>
      <x:c r="B7327" s="4" t="str">
        <x:v>4.º ESO</x:v>
      </x:c>
      <x:c r="C7327" s="4" t="str">
        <x:v>C</x:v>
      </x:c>
      <x:c r="D7327" s="13" t="str">
        <x:v>00575</x:v>
      </x:c>
      <x:c r="E7327" s="13" t="str">
        <x:v>00561</x:v>
      </x:c>
      <x:c r="F7327" s="4" t="str">
        <x:v>amistad</x:v>
      </x:c>
      <x:c r="G7327" s="4" t="n">
        <x:f>COUNTIFS(Relaciones!$D$7254:$D$7616,E7327,Relaciones!$E$7254:$E$7616,D7327,Relaciones!$F$7254:$F$7616,F7327)</x:f>
        <x:v>0</x:v>
      </x:c>
      <x:c r="H7327" s="4"/>
    </x:row>
    <x:row r="7328" ht="23" customHeight="1">
      <x:c r="A7328" s="4" t="str">
        <x:v>Sevilla</x:v>
      </x:c>
      <x:c r="B7328" s="4" t="str">
        <x:v>4.º ESO</x:v>
      </x:c>
      <x:c r="C7328" s="4" t="str">
        <x:v>C</x:v>
      </x:c>
      <x:c r="D7328" s="13" t="str">
        <x:v>00575</x:v>
      </x:c>
      <x:c r="E7328" s="13" t="str">
        <x:v>00571</x:v>
      </x:c>
      <x:c r="F7328" s="4" t="str">
        <x:v>amistad</x:v>
      </x:c>
      <x:c r="G7328" s="4" t="n">
        <x:f>COUNTIFS(Relaciones!$D$7254:$D$7616,E7328,Relaciones!$E$7254:$E$7616,D7328,Relaciones!$F$7254:$F$7616,F7328)</x:f>
        <x:v>0</x:v>
      </x:c>
      <x:c r="H7328" s="4"/>
    </x:row>
    <x:row r="7329" ht="23" customHeight="1">
      <x:c r="A7329" s="4" t="str">
        <x:v>Sevilla</x:v>
      </x:c>
      <x:c r="B7329" s="4" t="str">
        <x:v>4.º ESO</x:v>
      </x:c>
      <x:c r="C7329" s="4" t="str">
        <x:v>C</x:v>
      </x:c>
      <x:c r="D7329" s="13" t="str">
        <x:v>00575</x:v>
      </x:c>
      <x:c r="E7329" s="13" t="str">
        <x:v>00572</x:v>
      </x:c>
      <x:c r="F7329" s="4" t="str">
        <x:v>amistad</x:v>
      </x:c>
      <x:c r="G7329" s="4" t="n">
        <x:f>COUNTIFS(Relaciones!$D$7254:$D$7616,E7329,Relaciones!$E$7254:$E$7616,D7329,Relaciones!$F$7254:$F$7616,F7329)</x:f>
        <x:v>1</x:v>
      </x:c>
      <x:c r="H7329" s="4"/>
    </x:row>
    <x:row r="7330" ht="23" customHeight="1">
      <x:c r="A7330" s="4" t="str">
        <x:v>Sevilla</x:v>
      </x:c>
      <x:c r="B7330" s="4" t="str">
        <x:v>4.º ESO</x:v>
      </x:c>
      <x:c r="C7330" s="4" t="str">
        <x:v>C</x:v>
      </x:c>
      <x:c r="D7330" s="13" t="str">
        <x:v>00575</x:v>
      </x:c>
      <x:c r="E7330" s="13" t="str">
        <x:v>00574</x:v>
      </x:c>
      <x:c r="F7330" s="4" t="str">
        <x:v>amistad</x:v>
      </x:c>
      <x:c r="G7330" s="4" t="n">
        <x:f>COUNTIFS(Relaciones!$D$7254:$D$7616,E7330,Relaciones!$E$7254:$E$7616,D7330,Relaciones!$F$7254:$F$7616,F7330)</x:f>
        <x:v>1</x:v>
      </x:c>
      <x:c r="H7330" s="4"/>
    </x:row>
    <x:row r="7331" ht="23" customHeight="1">
      <x:c r="A7331" s="4" t="str">
        <x:v>Sevilla</x:v>
      </x:c>
      <x:c r="B7331" s="4" t="str">
        <x:v>4.º ESO</x:v>
      </x:c>
      <x:c r="C7331" s="4" t="str">
        <x:v>C</x:v>
      </x:c>
      <x:c r="D7331" s="13" t="str">
        <x:v>00575</x:v>
      </x:c>
      <x:c r="E7331" s="13" t="str">
        <x:v>00576</x:v>
      </x:c>
      <x:c r="F7331" s="4" t="str">
        <x:v>amistad</x:v>
      </x:c>
      <x:c r="G7331" s="4" t="n">
        <x:f>COUNTIFS(Relaciones!$D$7254:$D$7616,E7331,Relaciones!$E$7254:$E$7616,D7331,Relaciones!$F$7254:$F$7616,F7331)</x:f>
        <x:v>1</x:v>
      </x:c>
      <x:c r="H7331" s="4"/>
    </x:row>
    <x:row r="7332" ht="23" customHeight="1">
      <x:c r="A7332" s="4" t="str">
        <x:v>Sevilla</x:v>
      </x:c>
      <x:c r="B7332" s="4" t="str">
        <x:v>4.º ESO</x:v>
      </x:c>
      <x:c r="C7332" s="4" t="str">
        <x:v>C</x:v>
      </x:c>
      <x:c r="D7332" s="13" t="str">
        <x:v>00575</x:v>
      </x:c>
      <x:c r="E7332" s="13" t="str">
        <x:v>00578</x:v>
      </x:c>
      <x:c r="F7332" s="4" t="str">
        <x:v>amistad</x:v>
      </x:c>
      <x:c r="G7332" s="4" t="n">
        <x:f>COUNTIFS(Relaciones!$D$7254:$D$7616,E7332,Relaciones!$E$7254:$E$7616,D7332,Relaciones!$F$7254:$F$7616,F7332)</x:f>
        <x:v>1</x:v>
      </x:c>
      <x:c r="H7332" s="4"/>
    </x:row>
    <x:row r="7333" ht="23" customHeight="1">
      <x:c r="A7333" s="4" t="str">
        <x:v>Sevilla</x:v>
      </x:c>
      <x:c r="B7333" s="4" t="str">
        <x:v>4.º ESO</x:v>
      </x:c>
      <x:c r="C7333" s="4" t="str">
        <x:v>C</x:v>
      </x:c>
      <x:c r="D7333" s="13" t="str">
        <x:v>00576</x:v>
      </x:c>
      <x:c r="E7333" s="13" t="str">
        <x:v>00561</x:v>
      </x:c>
      <x:c r="F7333" s="4" t="str">
        <x:v>amistad</x:v>
      </x:c>
      <x:c r="G7333" s="4" t="n">
        <x:f>COUNTIFS(Relaciones!$D$7254:$D$7616,E7333,Relaciones!$E$7254:$E$7616,D7333,Relaciones!$F$7254:$F$7616,F7333)</x:f>
        <x:v>0</x:v>
      </x:c>
      <x:c r="H7333" s="4"/>
    </x:row>
    <x:row r="7334" ht="23" customHeight="1">
      <x:c r="A7334" s="4" t="str">
        <x:v>Sevilla</x:v>
      </x:c>
      <x:c r="B7334" s="4" t="str">
        <x:v>4.º ESO</x:v>
      </x:c>
      <x:c r="C7334" s="4" t="str">
        <x:v>C</x:v>
      </x:c>
      <x:c r="D7334" s="13" t="str">
        <x:v>00576</x:v>
      </x:c>
      <x:c r="E7334" s="13" t="str">
        <x:v>00571</x:v>
      </x:c>
      <x:c r="F7334" s="4" t="str">
        <x:v>amistad</x:v>
      </x:c>
      <x:c r="G7334" s="4" t="n">
        <x:f>COUNTIFS(Relaciones!$D$7254:$D$7616,E7334,Relaciones!$E$7254:$E$7616,D7334,Relaciones!$F$7254:$F$7616,F7334)</x:f>
        <x:v>0</x:v>
      </x:c>
      <x:c r="H7334" s="4"/>
    </x:row>
    <x:row r="7335" ht="23" customHeight="1">
      <x:c r="A7335" s="4" t="str">
        <x:v>Sevilla</x:v>
      </x:c>
      <x:c r="B7335" s="4" t="str">
        <x:v>4.º ESO</x:v>
      </x:c>
      <x:c r="C7335" s="4" t="str">
        <x:v>C</x:v>
      </x:c>
      <x:c r="D7335" s="13" t="str">
        <x:v>00576</x:v>
      </x:c>
      <x:c r="E7335" s="13" t="str">
        <x:v>00573</x:v>
      </x:c>
      <x:c r="F7335" s="4" t="str">
        <x:v>amistad</x:v>
      </x:c>
      <x:c r="G7335" s="4" t="n">
        <x:f>COUNTIFS(Relaciones!$D$7254:$D$7616,E7335,Relaciones!$E$7254:$E$7616,D7335,Relaciones!$F$7254:$F$7616,F7335)</x:f>
        <x:v>1</x:v>
      </x:c>
      <x:c r="H7335" s="4"/>
    </x:row>
    <x:row r="7336" ht="23" customHeight="1">
      <x:c r="A7336" s="4" t="str">
        <x:v>Sevilla</x:v>
      </x:c>
      <x:c r="B7336" s="4" t="str">
        <x:v>4.º ESO</x:v>
      </x:c>
      <x:c r="C7336" s="4" t="str">
        <x:v>C</x:v>
      </x:c>
      <x:c r="D7336" s="13" t="str">
        <x:v>00576</x:v>
      </x:c>
      <x:c r="E7336" s="13" t="str">
        <x:v>00575</x:v>
      </x:c>
      <x:c r="F7336" s="4" t="str">
        <x:v>amistad</x:v>
      </x:c>
      <x:c r="G7336" s="4" t="n">
        <x:f>COUNTIFS(Relaciones!$D$7254:$D$7616,E7336,Relaciones!$E$7254:$E$7616,D7336,Relaciones!$F$7254:$F$7616,F7336)</x:f>
        <x:v>1</x:v>
      </x:c>
      <x:c r="H7336" s="4"/>
    </x:row>
    <x:row r="7337" ht="23" customHeight="1">
      <x:c r="A7337" s="4" t="str">
        <x:v>Sevilla</x:v>
      </x:c>
      <x:c r="B7337" s="4" t="str">
        <x:v>4.º ESO</x:v>
      </x:c>
      <x:c r="C7337" s="4" t="str">
        <x:v>C</x:v>
      </x:c>
      <x:c r="D7337" s="13" t="str">
        <x:v>00576</x:v>
      </x:c>
      <x:c r="E7337" s="13" t="str">
        <x:v>00577</x:v>
      </x:c>
      <x:c r="F7337" s="4" t="str">
        <x:v>amistad</x:v>
      </x:c>
      <x:c r="G7337" s="4" t="n">
        <x:f>COUNTIFS(Relaciones!$D$7254:$D$7616,E7337,Relaciones!$E$7254:$E$7616,D7337,Relaciones!$F$7254:$F$7616,F7337)</x:f>
        <x:v>1</x:v>
      </x:c>
      <x:c r="H7337" s="4"/>
    </x:row>
    <x:row r="7338" ht="23" customHeight="1">
      <x:c r="A7338" s="4" t="str">
        <x:v>Sevilla</x:v>
      </x:c>
      <x:c r="B7338" s="4" t="str">
        <x:v>4.º ESO</x:v>
      </x:c>
      <x:c r="C7338" s="4" t="str">
        <x:v>C</x:v>
      </x:c>
      <x:c r="D7338" s="13" t="str">
        <x:v>00576</x:v>
      </x:c>
      <x:c r="E7338" s="13" t="str">
        <x:v>00579</x:v>
      </x:c>
      <x:c r="F7338" s="4" t="str">
        <x:v>amistad</x:v>
      </x:c>
      <x:c r="G7338" s="4" t="n">
        <x:f>COUNTIFS(Relaciones!$D$7254:$D$7616,E7338,Relaciones!$E$7254:$E$7616,D7338,Relaciones!$F$7254:$F$7616,F7338)</x:f>
        <x:v>1</x:v>
      </x:c>
      <x:c r="H7338" s="4"/>
    </x:row>
    <x:row r="7339" ht="23" customHeight="1">
      <x:c r="A7339" s="4" t="str">
        <x:v>Sevilla</x:v>
      </x:c>
      <x:c r="B7339" s="4" t="str">
        <x:v>4.º ESO</x:v>
      </x:c>
      <x:c r="C7339" s="4" t="str">
        <x:v>C</x:v>
      </x:c>
      <x:c r="D7339" s="13" t="str">
        <x:v>00577</x:v>
      </x:c>
      <x:c r="E7339" s="13" t="str">
        <x:v>00561</x:v>
      </x:c>
      <x:c r="F7339" s="4" t="str">
        <x:v>amistad</x:v>
      </x:c>
      <x:c r="G7339" s="4" t="n">
        <x:f>COUNTIFS(Relaciones!$D$7254:$D$7616,E7339,Relaciones!$E$7254:$E$7616,D7339,Relaciones!$F$7254:$F$7616,F7339)</x:f>
        <x:v>0</x:v>
      </x:c>
      <x:c r="H7339" s="4"/>
    </x:row>
    <x:row r="7340" ht="23" customHeight="1">
      <x:c r="A7340" s="4" t="str">
        <x:v>Sevilla</x:v>
      </x:c>
      <x:c r="B7340" s="4" t="str">
        <x:v>4.º ESO</x:v>
      </x:c>
      <x:c r="C7340" s="4" t="str">
        <x:v>C</x:v>
      </x:c>
      <x:c r="D7340" s="13" t="str">
        <x:v>00577</x:v>
      </x:c>
      <x:c r="E7340" s="13" t="str">
        <x:v>00571</x:v>
      </x:c>
      <x:c r="F7340" s="4" t="str">
        <x:v>amistad</x:v>
      </x:c>
      <x:c r="G7340" s="4" t="n">
        <x:f>COUNTIFS(Relaciones!$D$7254:$D$7616,E7340,Relaciones!$E$7254:$E$7616,D7340,Relaciones!$F$7254:$F$7616,F7340)</x:f>
        <x:v>0</x:v>
      </x:c>
      <x:c r="H7340" s="4"/>
    </x:row>
    <x:row r="7341" ht="23" customHeight="1">
      <x:c r="A7341" s="4" t="str">
        <x:v>Sevilla</x:v>
      </x:c>
      <x:c r="B7341" s="4" t="str">
        <x:v>4.º ESO</x:v>
      </x:c>
      <x:c r="C7341" s="4" t="str">
        <x:v>C</x:v>
      </x:c>
      <x:c r="D7341" s="13" t="str">
        <x:v>00577</x:v>
      </x:c>
      <x:c r="E7341" s="13" t="str">
        <x:v>00574</x:v>
      </x:c>
      <x:c r="F7341" s="4" t="str">
        <x:v>amistad</x:v>
      </x:c>
      <x:c r="G7341" s="4" t="n">
        <x:f>COUNTIFS(Relaciones!$D$7254:$D$7616,E7341,Relaciones!$E$7254:$E$7616,D7341,Relaciones!$F$7254:$F$7616,F7341)</x:f>
        <x:v>1</x:v>
      </x:c>
      <x:c r="H7341" s="4"/>
    </x:row>
    <x:row r="7342" ht="23" customHeight="1">
      <x:c r="A7342" s="4" t="str">
        <x:v>Sevilla</x:v>
      </x:c>
      <x:c r="B7342" s="4" t="str">
        <x:v>4.º ESO</x:v>
      </x:c>
      <x:c r="C7342" s="4" t="str">
        <x:v>C</x:v>
      </x:c>
      <x:c r="D7342" s="13" t="str">
        <x:v>00577</x:v>
      </x:c>
      <x:c r="E7342" s="13" t="str">
        <x:v>00576</x:v>
      </x:c>
      <x:c r="F7342" s="4" t="str">
        <x:v>amistad</x:v>
      </x:c>
      <x:c r="G7342" s="4" t="n">
        <x:f>COUNTIFS(Relaciones!$D$7254:$D$7616,E7342,Relaciones!$E$7254:$E$7616,D7342,Relaciones!$F$7254:$F$7616,F7342)</x:f>
        <x:v>1</x:v>
      </x:c>
      <x:c r="H7342" s="4"/>
    </x:row>
    <x:row r="7343" ht="23" customHeight="1">
      <x:c r="A7343" s="4" t="str">
        <x:v>Sevilla</x:v>
      </x:c>
      <x:c r="B7343" s="4" t="str">
        <x:v>4.º ESO</x:v>
      </x:c>
      <x:c r="C7343" s="4" t="str">
        <x:v>C</x:v>
      </x:c>
      <x:c r="D7343" s="13" t="str">
        <x:v>00577</x:v>
      </x:c>
      <x:c r="E7343" s="13" t="str">
        <x:v>00578</x:v>
      </x:c>
      <x:c r="F7343" s="4" t="str">
        <x:v>amistad</x:v>
      </x:c>
      <x:c r="G7343" s="4" t="n">
        <x:f>COUNTIFS(Relaciones!$D$7254:$D$7616,E7343,Relaciones!$E$7254:$E$7616,D7343,Relaciones!$F$7254:$F$7616,F7343)</x:f>
        <x:v>1</x:v>
      </x:c>
      <x:c r="H7343" s="4"/>
    </x:row>
    <x:row r="7344" ht="23" customHeight="1">
      <x:c r="A7344" s="4" t="str">
        <x:v>Sevilla</x:v>
      </x:c>
      <x:c r="B7344" s="4" t="str">
        <x:v>4.º ESO</x:v>
      </x:c>
      <x:c r="C7344" s="4" t="str">
        <x:v>C</x:v>
      </x:c>
      <x:c r="D7344" s="13" t="str">
        <x:v>00577</x:v>
      </x:c>
      <x:c r="E7344" s="13" t="str">
        <x:v>00580</x:v>
      </x:c>
      <x:c r="F7344" s="4" t="str">
        <x:v>amistad</x:v>
      </x:c>
      <x:c r="G7344" s="4" t="n">
        <x:f>COUNTIFS(Relaciones!$D$7254:$D$7616,E7344,Relaciones!$E$7254:$E$7616,D7344,Relaciones!$F$7254:$F$7616,F7344)</x:f>
        <x:v>1</x:v>
      </x:c>
      <x:c r="H7344" s="4"/>
    </x:row>
    <x:row r="7345" ht="23" customHeight="1">
      <x:c r="A7345" s="4" t="str">
        <x:v>Sevilla</x:v>
      </x:c>
      <x:c r="B7345" s="4" t="str">
        <x:v>4.º ESO</x:v>
      </x:c>
      <x:c r="C7345" s="4" t="str">
        <x:v>C</x:v>
      </x:c>
      <x:c r="D7345" s="13" t="str">
        <x:v>00578</x:v>
      </x:c>
      <x:c r="E7345" s="13" t="str">
        <x:v>00571</x:v>
      </x:c>
      <x:c r="F7345" s="4" t="str">
        <x:v>amistad</x:v>
      </x:c>
      <x:c r="G7345" s="4" t="n">
        <x:f>COUNTIFS(Relaciones!$D$7254:$D$7616,E7345,Relaciones!$E$7254:$E$7616,D7345,Relaciones!$F$7254:$F$7616,F7345)</x:f>
        <x:v>1</x:v>
      </x:c>
      <x:c r="H7345" s="4"/>
    </x:row>
    <x:row r="7346" ht="23" customHeight="1">
      <x:c r="A7346" s="4" t="str">
        <x:v>Sevilla</x:v>
      </x:c>
      <x:c r="B7346" s="4" t="str">
        <x:v>4.º ESO</x:v>
      </x:c>
      <x:c r="C7346" s="4" t="str">
        <x:v>C</x:v>
      </x:c>
      <x:c r="D7346" s="13" t="str">
        <x:v>00578</x:v>
      </x:c>
      <x:c r="E7346" s="13" t="str">
        <x:v>00575</x:v>
      </x:c>
      <x:c r="F7346" s="4" t="str">
        <x:v>amistad</x:v>
      </x:c>
      <x:c r="G7346" s="4" t="n">
        <x:f>COUNTIFS(Relaciones!$D$7254:$D$7616,E7346,Relaciones!$E$7254:$E$7616,D7346,Relaciones!$F$7254:$F$7616,F7346)</x:f>
        <x:v>1</x:v>
      </x:c>
      <x:c r="H7346" s="4"/>
    </x:row>
    <x:row r="7347" ht="23" customHeight="1">
      <x:c r="A7347" s="4" t="str">
        <x:v>Sevilla</x:v>
      </x:c>
      <x:c r="B7347" s="4" t="str">
        <x:v>4.º ESO</x:v>
      </x:c>
      <x:c r="C7347" s="4" t="str">
        <x:v>C</x:v>
      </x:c>
      <x:c r="D7347" s="13" t="str">
        <x:v>00578</x:v>
      </x:c>
      <x:c r="E7347" s="13" t="str">
        <x:v>00577</x:v>
      </x:c>
      <x:c r="F7347" s="4" t="str">
        <x:v>amistad</x:v>
      </x:c>
      <x:c r="G7347" s="4" t="n">
        <x:f>COUNTIFS(Relaciones!$D$7254:$D$7616,E7347,Relaciones!$E$7254:$E$7616,D7347,Relaciones!$F$7254:$F$7616,F7347)</x:f>
        <x:v>1</x:v>
      </x:c>
      <x:c r="H7347" s="4"/>
    </x:row>
    <x:row r="7348" ht="23" customHeight="1">
      <x:c r="A7348" s="4" t="str">
        <x:v>Sevilla</x:v>
      </x:c>
      <x:c r="B7348" s="4" t="str">
        <x:v>4.º ESO</x:v>
      </x:c>
      <x:c r="C7348" s="4" t="str">
        <x:v>C</x:v>
      </x:c>
      <x:c r="D7348" s="13" t="str">
        <x:v>00578</x:v>
      </x:c>
      <x:c r="E7348" s="13" t="str">
        <x:v>00579</x:v>
      </x:c>
      <x:c r="F7348" s="4" t="str">
        <x:v>amistad</x:v>
      </x:c>
      <x:c r="G7348" s="4" t="n">
        <x:f>COUNTIFS(Relaciones!$D$7254:$D$7616,E7348,Relaciones!$E$7254:$E$7616,D7348,Relaciones!$F$7254:$F$7616,F7348)</x:f>
        <x:v>1</x:v>
      </x:c>
      <x:c r="H7348" s="4"/>
    </x:row>
    <x:row r="7349" ht="23" customHeight="1">
      <x:c r="A7349" s="4" t="str">
        <x:v>Sevilla</x:v>
      </x:c>
      <x:c r="B7349" s="4" t="str">
        <x:v>4.º ESO</x:v>
      </x:c>
      <x:c r="C7349" s="4" t="str">
        <x:v>C</x:v>
      </x:c>
      <x:c r="D7349" s="13" t="str">
        <x:v>00579</x:v>
      </x:c>
      <x:c r="E7349" s="13" t="str">
        <x:v>00562</x:v>
      </x:c>
      <x:c r="F7349" s="4" t="str">
        <x:v>amistad</x:v>
      </x:c>
      <x:c r="G7349" s="4" t="n">
        <x:f>COUNTIFS(Relaciones!$D$7254:$D$7616,E7349,Relaciones!$E$7254:$E$7616,D7349,Relaciones!$F$7254:$F$7616,F7349)</x:f>
        <x:v>0</x:v>
      </x:c>
      <x:c r="H7349" s="4"/>
    </x:row>
    <x:row r="7350" ht="23" customHeight="1">
      <x:c r="A7350" s="4" t="str">
        <x:v>Sevilla</x:v>
      </x:c>
      <x:c r="B7350" s="4" t="str">
        <x:v>4.º ESO</x:v>
      </x:c>
      <x:c r="C7350" s="4" t="str">
        <x:v>C</x:v>
      </x:c>
      <x:c r="D7350" s="13" t="str">
        <x:v>00579</x:v>
      </x:c>
      <x:c r="E7350" s="13" t="str">
        <x:v>00571</x:v>
      </x:c>
      <x:c r="F7350" s="4" t="str">
        <x:v>amistad</x:v>
      </x:c>
      <x:c r="G7350" s="4" t="n">
        <x:f>COUNTIFS(Relaciones!$D$7254:$D$7616,E7350,Relaciones!$E$7254:$E$7616,D7350,Relaciones!$F$7254:$F$7616,F7350)</x:f>
        <x:v>0</x:v>
      </x:c>
      <x:c r="H7350" s="4"/>
    </x:row>
    <x:row r="7351" ht="23" customHeight="1">
      <x:c r="A7351" s="4" t="str">
        <x:v>Sevilla</x:v>
      </x:c>
      <x:c r="B7351" s="4" t="str">
        <x:v>4.º ESO</x:v>
      </x:c>
      <x:c r="C7351" s="4" t="str">
        <x:v>C</x:v>
      </x:c>
      <x:c r="D7351" s="13" t="str">
        <x:v>00579</x:v>
      </x:c>
      <x:c r="E7351" s="13" t="str">
        <x:v>00572</x:v>
      </x:c>
      <x:c r="F7351" s="4" t="str">
        <x:v>amistad</x:v>
      </x:c>
      <x:c r="G7351" s="4" t="n">
        <x:f>COUNTIFS(Relaciones!$D$7254:$D$7616,E7351,Relaciones!$E$7254:$E$7616,D7351,Relaciones!$F$7254:$F$7616,F7351)</x:f>
        <x:v>1</x:v>
      </x:c>
      <x:c r="H7351" s="4"/>
    </x:row>
    <x:row r="7352" ht="23" customHeight="1">
      <x:c r="A7352" s="4" t="str">
        <x:v>Sevilla</x:v>
      </x:c>
      <x:c r="B7352" s="4" t="str">
        <x:v>4.º ESO</x:v>
      </x:c>
      <x:c r="C7352" s="4" t="str">
        <x:v>C</x:v>
      </x:c>
      <x:c r="D7352" s="13" t="str">
        <x:v>00579</x:v>
      </x:c>
      <x:c r="E7352" s="13" t="str">
        <x:v>00576</x:v>
      </x:c>
      <x:c r="F7352" s="4" t="str">
        <x:v>amistad</x:v>
      </x:c>
      <x:c r="G7352" s="4" t="n">
        <x:f>COUNTIFS(Relaciones!$D$7254:$D$7616,E7352,Relaciones!$E$7254:$E$7616,D7352,Relaciones!$F$7254:$F$7616,F7352)</x:f>
        <x:v>1</x:v>
      </x:c>
      <x:c r="H7352" s="4"/>
    </x:row>
    <x:row r="7353" ht="23" customHeight="1">
      <x:c r="A7353" s="4" t="str">
        <x:v>Sevilla</x:v>
      </x:c>
      <x:c r="B7353" s="4" t="str">
        <x:v>4.º ESO</x:v>
      </x:c>
      <x:c r="C7353" s="4" t="str">
        <x:v>C</x:v>
      </x:c>
      <x:c r="D7353" s="13" t="str">
        <x:v>00579</x:v>
      </x:c>
      <x:c r="E7353" s="13" t="str">
        <x:v>00578</x:v>
      </x:c>
      <x:c r="F7353" s="4" t="str">
        <x:v>amistad</x:v>
      </x:c>
      <x:c r="G7353" s="4" t="n">
        <x:f>COUNTIFS(Relaciones!$D$7254:$D$7616,E7353,Relaciones!$E$7254:$E$7616,D7353,Relaciones!$F$7254:$F$7616,F7353)</x:f>
        <x:v>1</x:v>
      </x:c>
      <x:c r="H7353" s="4"/>
    </x:row>
    <x:row r="7354" ht="23" customHeight="1">
      <x:c r="A7354" s="4" t="str">
        <x:v>Sevilla</x:v>
      </x:c>
      <x:c r="B7354" s="4" t="str">
        <x:v>4.º ESO</x:v>
      </x:c>
      <x:c r="C7354" s="4" t="str">
        <x:v>C</x:v>
      </x:c>
      <x:c r="D7354" s="13" t="str">
        <x:v>00579</x:v>
      </x:c>
      <x:c r="E7354" s="13" t="str">
        <x:v>00580</x:v>
      </x:c>
      <x:c r="F7354" s="4" t="str">
        <x:v>amistad</x:v>
      </x:c>
      <x:c r="G7354" s="4" t="n">
        <x:f>COUNTIFS(Relaciones!$D$7254:$D$7616,E7354,Relaciones!$E$7254:$E$7616,D7354,Relaciones!$F$7254:$F$7616,F7354)</x:f>
        <x:v>1</x:v>
      </x:c>
      <x:c r="H7354" s="4"/>
    </x:row>
    <x:row r="7355" ht="23" customHeight="1">
      <x:c r="A7355" s="4" t="str">
        <x:v>Sevilla</x:v>
      </x:c>
      <x:c r="B7355" s="4" t="str">
        <x:v>4.º ESO</x:v>
      </x:c>
      <x:c r="C7355" s="4" t="str">
        <x:v>C</x:v>
      </x:c>
      <x:c r="D7355" s="13" t="str">
        <x:v>00580</x:v>
      </x:c>
      <x:c r="E7355" s="13" t="str">
        <x:v>00571</x:v>
      </x:c>
      <x:c r="F7355" s="4" t="str">
        <x:v>amistad</x:v>
      </x:c>
      <x:c r="G7355" s="4" t="n">
        <x:f>COUNTIFS(Relaciones!$D$7254:$D$7616,E7355,Relaciones!$E$7254:$E$7616,D7355,Relaciones!$F$7254:$F$7616,F7355)</x:f>
        <x:v>1</x:v>
      </x:c>
      <x:c r="H7355" s="4"/>
    </x:row>
    <x:row r="7356" ht="23" customHeight="1">
      <x:c r="A7356" s="4" t="str">
        <x:v>Sevilla</x:v>
      </x:c>
      <x:c r="B7356" s="4" t="str">
        <x:v>4.º ESO</x:v>
      </x:c>
      <x:c r="C7356" s="4" t="str">
        <x:v>C</x:v>
      </x:c>
      <x:c r="D7356" s="13" t="str">
        <x:v>00580</x:v>
      </x:c>
      <x:c r="E7356" s="13" t="str">
        <x:v>00573</x:v>
      </x:c>
      <x:c r="F7356" s="4" t="str">
        <x:v>amistad</x:v>
      </x:c>
      <x:c r="G7356" s="4" t="n">
        <x:f>COUNTIFS(Relaciones!$D$7254:$D$7616,E7356,Relaciones!$E$7254:$E$7616,D7356,Relaciones!$F$7254:$F$7616,F7356)</x:f>
        <x:v>1</x:v>
      </x:c>
      <x:c r="H7356" s="4"/>
    </x:row>
    <x:row r="7357" ht="23" customHeight="1">
      <x:c r="A7357" s="4" t="str">
        <x:v>Sevilla</x:v>
      </x:c>
      <x:c r="B7357" s="4" t="str">
        <x:v>4.º ESO</x:v>
      </x:c>
      <x:c r="C7357" s="4" t="str">
        <x:v>C</x:v>
      </x:c>
      <x:c r="D7357" s="13" t="str">
        <x:v>00580</x:v>
      </x:c>
      <x:c r="E7357" s="13" t="str">
        <x:v>00577</x:v>
      </x:c>
      <x:c r="F7357" s="4" t="str">
        <x:v>amistad</x:v>
      </x:c>
      <x:c r="G7357" s="4" t="n">
        <x:f>COUNTIFS(Relaciones!$D$7254:$D$7616,E7357,Relaciones!$E$7254:$E$7616,D7357,Relaciones!$F$7254:$F$7616,F7357)</x:f>
        <x:v>1</x:v>
      </x:c>
      <x:c r="H7357" s="4"/>
    </x:row>
    <x:row r="7358" ht="23" customHeight="1">
      <x:c r="A7358" s="4" t="str">
        <x:v>Sevilla</x:v>
      </x:c>
      <x:c r="B7358" s="4" t="str">
        <x:v>4.º ESO</x:v>
      </x:c>
      <x:c r="C7358" s="4" t="str">
        <x:v>C</x:v>
      </x:c>
      <x:c r="D7358" s="13" t="str">
        <x:v>00580</x:v>
      </x:c>
      <x:c r="E7358" s="13" t="str">
        <x:v>00579</x:v>
      </x:c>
      <x:c r="F7358" s="4" t="str">
        <x:v>amistad</x:v>
      </x:c>
      <x:c r="G7358" s="4" t="n">
        <x:f>COUNTIFS(Relaciones!$D$7254:$D$7616,E7358,Relaciones!$E$7254:$E$7616,D7358,Relaciones!$F$7254:$F$7616,F7358)</x:f>
        <x:v>1</x:v>
      </x:c>
      <x:c r="H7358" s="4"/>
    </x:row>
    <x:row r="7359" ht="23" customHeight="1">
      <x:c r="A7359" s="4" t="str">
        <x:v>Sevilla</x:v>
      </x:c>
      <x:c r="B7359" s="4" t="str">
        <x:v>4.º ESO</x:v>
      </x:c>
      <x:c r="C7359" s="4" t="str">
        <x:v>C</x:v>
      </x:c>
      <x:c r="D7359" s="13" t="str">
        <x:v>00581</x:v>
      </x:c>
      <x:c r="E7359" s="13" t="str">
        <x:v>00571</x:v>
      </x:c>
      <x:c r="F7359" s="4" t="str">
        <x:v>amistad</x:v>
      </x:c>
      <x:c r="G7359" s="4" t="n">
        <x:f>COUNTIFS(Relaciones!$D$7254:$D$7616,E7359,Relaciones!$E$7254:$E$7616,D7359,Relaciones!$F$7254:$F$7616,F7359)</x:f>
        <x:v>1</x:v>
      </x:c>
      <x:c r="H7359" s="4"/>
    </x:row>
    <x:row r="7360" ht="23" customHeight="1">
      <x:c r="A7360" s="4" t="str">
        <x:v>Sevilla</x:v>
      </x:c>
      <x:c r="B7360" s="4" t="str">
        <x:v>4.º ESO</x:v>
      </x:c>
      <x:c r="C7360" s="4" t="str">
        <x:v>C</x:v>
      </x:c>
      <x:c r="D7360" s="13" t="str">
        <x:v>00581</x:v>
      </x:c>
      <x:c r="E7360" s="13" t="str">
        <x:v>00582</x:v>
      </x:c>
      <x:c r="F7360" s="4" t="str">
        <x:v>amistad</x:v>
      </x:c>
      <x:c r="G7360" s="4" t="n">
        <x:f>COUNTIFS(Relaciones!$D$7254:$D$7616,E7360,Relaciones!$E$7254:$E$7616,D7360,Relaciones!$F$7254:$F$7616,F7360)</x:f>
        <x:v>1</x:v>
      </x:c>
      <x:c r="H7360" s="4"/>
    </x:row>
    <x:row r="7361" ht="23" customHeight="1">
      <x:c r="A7361" s="4" t="str">
        <x:v>Sevilla</x:v>
      </x:c>
      <x:c r="B7361" s="4" t="str">
        <x:v>4.º ESO</x:v>
      </x:c>
      <x:c r="C7361" s="4" t="str">
        <x:v>C</x:v>
      </x:c>
      <x:c r="D7361" s="13" t="str">
        <x:v>00581</x:v>
      </x:c>
      <x:c r="E7361" s="13" t="str">
        <x:v>00584</x:v>
      </x:c>
      <x:c r="F7361" s="4" t="str">
        <x:v>amistad</x:v>
      </x:c>
      <x:c r="G7361" s="4" t="n">
        <x:f>COUNTIFS(Relaciones!$D$7254:$D$7616,E7361,Relaciones!$E$7254:$E$7616,D7361,Relaciones!$F$7254:$F$7616,F7361)</x:f>
        <x:v>1</x:v>
      </x:c>
      <x:c r="H7361" s="4"/>
    </x:row>
    <x:row r="7362" ht="23" customHeight="1">
      <x:c r="A7362" s="4" t="str">
        <x:v>Sevilla</x:v>
      </x:c>
      <x:c r="B7362" s="4" t="str">
        <x:v>4.º ESO</x:v>
      </x:c>
      <x:c r="C7362" s="4" t="str">
        <x:v>C</x:v>
      </x:c>
      <x:c r="D7362" s="13" t="str">
        <x:v>00581</x:v>
      </x:c>
      <x:c r="E7362" s="13" t="str">
        <x:v>00586</x:v>
      </x:c>
      <x:c r="F7362" s="4" t="str">
        <x:v>amistad</x:v>
      </x:c>
      <x:c r="G7362" s="4" t="n">
        <x:f>COUNTIFS(Relaciones!$D$7254:$D$7616,E7362,Relaciones!$E$7254:$E$7616,D7362,Relaciones!$F$7254:$F$7616,F7362)</x:f>
        <x:v>1</x:v>
      </x:c>
      <x:c r="H7362" s="4"/>
    </x:row>
    <x:row r="7363" ht="23" customHeight="1">
      <x:c r="A7363" s="4" t="str">
        <x:v>Sevilla</x:v>
      </x:c>
      <x:c r="B7363" s="4" t="str">
        <x:v>4.º ESO</x:v>
      </x:c>
      <x:c r="C7363" s="4" t="str">
        <x:v>C</x:v>
      </x:c>
      <x:c r="D7363" s="13" t="str">
        <x:v>00581</x:v>
      </x:c>
      <x:c r="E7363" s="13" t="str">
        <x:v>00587</x:v>
      </x:c>
      <x:c r="F7363" s="4" t="str">
        <x:v>amistad</x:v>
      </x:c>
      <x:c r="G7363" s="4" t="n">
        <x:f>COUNTIFS(Relaciones!$D$7254:$D$7616,E7363,Relaciones!$E$7254:$E$7616,D7363,Relaciones!$F$7254:$F$7616,F7363)</x:f>
        <x:v>1</x:v>
      </x:c>
      <x:c r="H7363" s="4"/>
    </x:row>
    <x:row r="7364" ht="23" customHeight="1">
      <x:c r="A7364" s="4" t="str">
        <x:v>Sevilla</x:v>
      </x:c>
      <x:c r="B7364" s="4" t="str">
        <x:v>4.º ESO</x:v>
      </x:c>
      <x:c r="C7364" s="4" t="str">
        <x:v>C</x:v>
      </x:c>
      <x:c r="D7364" s="13" t="str">
        <x:v>00581</x:v>
      </x:c>
      <x:c r="E7364" s="13" t="str">
        <x:v>00588</x:v>
      </x:c>
      <x:c r="F7364" s="4" t="str">
        <x:v>amistad</x:v>
      </x:c>
      <x:c r="G7364" s="4" t="n">
        <x:f>COUNTIFS(Relaciones!$D$7254:$D$7616,E7364,Relaciones!$E$7254:$E$7616,D7364,Relaciones!$F$7254:$F$7616,F7364)</x:f>
        <x:v>1</x:v>
      </x:c>
      <x:c r="H7364" s="4"/>
    </x:row>
    <x:row r="7365" ht="23" customHeight="1">
      <x:c r="A7365" s="4" t="str">
        <x:v>Sevilla</x:v>
      </x:c>
      <x:c r="B7365" s="4" t="str">
        <x:v>4.º ESO</x:v>
      </x:c>
      <x:c r="C7365" s="4" t="str">
        <x:v>C</x:v>
      </x:c>
      <x:c r="D7365" s="13" t="str">
        <x:v>00582</x:v>
      </x:c>
      <x:c r="E7365" s="13" t="str">
        <x:v>00565</x:v>
      </x:c>
      <x:c r="F7365" s="4" t="str">
        <x:v>amistad</x:v>
      </x:c>
      <x:c r="G7365" s="4" t="n">
        <x:f>COUNTIFS(Relaciones!$D$7254:$D$7616,E7365,Relaciones!$E$7254:$E$7616,D7365,Relaciones!$F$7254:$F$7616,F7365)</x:f>
        <x:v>0</x:v>
      </x:c>
      <x:c r="H7365" s="4"/>
    </x:row>
    <x:row r="7366" ht="23" customHeight="1">
      <x:c r="A7366" s="4" t="str">
        <x:v>Sevilla</x:v>
      </x:c>
      <x:c r="B7366" s="4" t="str">
        <x:v>4.º ESO</x:v>
      </x:c>
      <x:c r="C7366" s="4" t="str">
        <x:v>C</x:v>
      </x:c>
      <x:c r="D7366" s="13" t="str">
        <x:v>00582</x:v>
      </x:c>
      <x:c r="E7366" s="13" t="str">
        <x:v>00581</x:v>
      </x:c>
      <x:c r="F7366" s="4" t="str">
        <x:v>amistad</x:v>
      </x:c>
      <x:c r="G7366" s="4" t="n">
        <x:f>COUNTIFS(Relaciones!$D$7254:$D$7616,E7366,Relaciones!$E$7254:$E$7616,D7366,Relaciones!$F$7254:$F$7616,F7366)</x:f>
        <x:v>1</x:v>
      </x:c>
      <x:c r="H7366" s="4"/>
    </x:row>
    <x:row r="7367" ht="23" customHeight="1">
      <x:c r="A7367" s="4" t="str">
        <x:v>Sevilla</x:v>
      </x:c>
      <x:c r="B7367" s="4" t="str">
        <x:v>4.º ESO</x:v>
      </x:c>
      <x:c r="C7367" s="4" t="str">
        <x:v>C</x:v>
      </x:c>
      <x:c r="D7367" s="13" t="str">
        <x:v>00582</x:v>
      </x:c>
      <x:c r="E7367" s="13" t="str">
        <x:v>00583</x:v>
      </x:c>
      <x:c r="F7367" s="4" t="str">
        <x:v>amistad</x:v>
      </x:c>
      <x:c r="G7367" s="4" t="n">
        <x:f>COUNTIFS(Relaciones!$D$7254:$D$7616,E7367,Relaciones!$E$7254:$E$7616,D7367,Relaciones!$F$7254:$F$7616,F7367)</x:f>
        <x:v>1</x:v>
      </x:c>
      <x:c r="H7367" s="4"/>
    </x:row>
    <x:row r="7368" ht="23" customHeight="1">
      <x:c r="A7368" s="4" t="str">
        <x:v>Sevilla</x:v>
      </x:c>
      <x:c r="B7368" s="4" t="str">
        <x:v>4.º ESO</x:v>
      </x:c>
      <x:c r="C7368" s="4" t="str">
        <x:v>C</x:v>
      </x:c>
      <x:c r="D7368" s="13" t="str">
        <x:v>00582</x:v>
      </x:c>
      <x:c r="E7368" s="13" t="str">
        <x:v>00585</x:v>
      </x:c>
      <x:c r="F7368" s="4" t="str">
        <x:v>amistad</x:v>
      </x:c>
      <x:c r="G7368" s="4" t="n">
        <x:f>COUNTIFS(Relaciones!$D$7254:$D$7616,E7368,Relaciones!$E$7254:$E$7616,D7368,Relaciones!$F$7254:$F$7616,F7368)</x:f>
        <x:v>1</x:v>
      </x:c>
      <x:c r="H7368" s="4"/>
    </x:row>
    <x:row r="7369" ht="23" customHeight="1">
      <x:c r="A7369" s="4" t="str">
        <x:v>Sevilla</x:v>
      </x:c>
      <x:c r="B7369" s="4" t="str">
        <x:v>4.º ESO</x:v>
      </x:c>
      <x:c r="C7369" s="4" t="str">
        <x:v>C</x:v>
      </x:c>
      <x:c r="D7369" s="13" t="str">
        <x:v>00582</x:v>
      </x:c>
      <x:c r="E7369" s="13" t="str">
        <x:v>00587</x:v>
      </x:c>
      <x:c r="F7369" s="4" t="str">
        <x:v>amistad</x:v>
      </x:c>
      <x:c r="G7369" s="4" t="n">
        <x:f>COUNTIFS(Relaciones!$D$7254:$D$7616,E7369,Relaciones!$E$7254:$E$7616,D7369,Relaciones!$F$7254:$F$7616,F7369)</x:f>
        <x:v>1</x:v>
      </x:c>
      <x:c r="H7369" s="4"/>
    </x:row>
    <x:row r="7370" ht="23" customHeight="1">
      <x:c r="A7370" s="4" t="str">
        <x:v>Sevilla</x:v>
      </x:c>
      <x:c r="B7370" s="4" t="str">
        <x:v>4.º ESO</x:v>
      </x:c>
      <x:c r="C7370" s="4" t="str">
        <x:v>C</x:v>
      </x:c>
      <x:c r="D7370" s="13" t="str">
        <x:v>00583</x:v>
      </x:c>
      <x:c r="E7370" s="13" t="str">
        <x:v>00581</x:v>
      </x:c>
      <x:c r="F7370" s="4" t="str">
        <x:v>amistad</x:v>
      </x:c>
      <x:c r="G7370" s="4" t="n">
        <x:f>COUNTIFS(Relaciones!$D$7254:$D$7616,E7370,Relaciones!$E$7254:$E$7616,D7370,Relaciones!$F$7254:$F$7616,F7370)</x:f>
        <x:v>0</x:v>
      </x:c>
      <x:c r="H7370" s="4"/>
    </x:row>
    <x:row r="7371" ht="23" customHeight="1">
      <x:c r="A7371" s="4" t="str">
        <x:v>Sevilla</x:v>
      </x:c>
      <x:c r="B7371" s="4" t="str">
        <x:v>4.º ESO</x:v>
      </x:c>
      <x:c r="C7371" s="4" t="str">
        <x:v>C</x:v>
      </x:c>
      <x:c r="D7371" s="13" t="str">
        <x:v>00583</x:v>
      </x:c>
      <x:c r="E7371" s="13" t="str">
        <x:v>00582</x:v>
      </x:c>
      <x:c r="F7371" s="4" t="str">
        <x:v>amistad</x:v>
      </x:c>
      <x:c r="G7371" s="4" t="n">
        <x:f>COUNTIFS(Relaciones!$D$7254:$D$7616,E7371,Relaciones!$E$7254:$E$7616,D7371,Relaciones!$F$7254:$F$7616,F7371)</x:f>
        <x:v>1</x:v>
      </x:c>
      <x:c r="H7371" s="4"/>
    </x:row>
    <x:row r="7372" ht="23" customHeight="1">
      <x:c r="A7372" s="4" t="str">
        <x:v>Sevilla</x:v>
      </x:c>
      <x:c r="B7372" s="4" t="str">
        <x:v>4.º ESO</x:v>
      </x:c>
      <x:c r="C7372" s="4" t="str">
        <x:v>C</x:v>
      </x:c>
      <x:c r="D7372" s="13" t="str">
        <x:v>00583</x:v>
      </x:c>
      <x:c r="E7372" s="13" t="str">
        <x:v>00584</x:v>
      </x:c>
      <x:c r="F7372" s="4" t="str">
        <x:v>amistad</x:v>
      </x:c>
      <x:c r="G7372" s="4" t="n">
        <x:f>COUNTIFS(Relaciones!$D$7254:$D$7616,E7372,Relaciones!$E$7254:$E$7616,D7372,Relaciones!$F$7254:$F$7616,F7372)</x:f>
        <x:v>1</x:v>
      </x:c>
      <x:c r="H7372" s="4"/>
    </x:row>
    <x:row r="7373" ht="23" customHeight="1">
      <x:c r="A7373" s="4" t="str">
        <x:v>Sevilla</x:v>
      </x:c>
      <x:c r="B7373" s="4" t="str">
        <x:v>4.º ESO</x:v>
      </x:c>
      <x:c r="C7373" s="4" t="str">
        <x:v>C</x:v>
      </x:c>
      <x:c r="D7373" s="13" t="str">
        <x:v>00583</x:v>
      </x:c>
      <x:c r="E7373" s="13" t="str">
        <x:v>00586</x:v>
      </x:c>
      <x:c r="F7373" s="4" t="str">
        <x:v>amistad</x:v>
      </x:c>
      <x:c r="G7373" s="4" t="n">
        <x:f>COUNTIFS(Relaciones!$D$7254:$D$7616,E7373,Relaciones!$E$7254:$E$7616,D7373,Relaciones!$F$7254:$F$7616,F7373)</x:f>
        <x:v>1</x:v>
      </x:c>
      <x:c r="H7373" s="4"/>
    </x:row>
    <x:row r="7374" ht="23" customHeight="1">
      <x:c r="A7374" s="4" t="str">
        <x:v>Sevilla</x:v>
      </x:c>
      <x:c r="B7374" s="4" t="str">
        <x:v>4.º ESO</x:v>
      </x:c>
      <x:c r="C7374" s="4" t="str">
        <x:v>C</x:v>
      </x:c>
      <x:c r="D7374" s="13" t="str">
        <x:v>00583</x:v>
      </x:c>
      <x:c r="E7374" s="13" t="str">
        <x:v>00587</x:v>
      </x:c>
      <x:c r="F7374" s="4" t="str">
        <x:v>amistad</x:v>
      </x:c>
      <x:c r="G7374" s="4" t="n">
        <x:f>COUNTIFS(Relaciones!$D$7254:$D$7616,E7374,Relaciones!$E$7254:$E$7616,D7374,Relaciones!$F$7254:$F$7616,F7374)</x:f>
        <x:v>0</x:v>
      </x:c>
      <x:c r="H7374" s="4"/>
    </x:row>
    <x:row r="7375" ht="23" customHeight="1">
      <x:c r="A7375" s="4" t="str">
        <x:v>Sevilla</x:v>
      </x:c>
      <x:c r="B7375" s="4" t="str">
        <x:v>4.º ESO</x:v>
      </x:c>
      <x:c r="C7375" s="4" t="str">
        <x:v>C</x:v>
      </x:c>
      <x:c r="D7375" s="13" t="str">
        <x:v>00583</x:v>
      </x:c>
      <x:c r="E7375" s="13" t="str">
        <x:v>00588</x:v>
      </x:c>
      <x:c r="F7375" s="4" t="str">
        <x:v>amistad</x:v>
      </x:c>
      <x:c r="G7375" s="4" t="n">
        <x:f>COUNTIFS(Relaciones!$D$7254:$D$7616,E7375,Relaciones!$E$7254:$E$7616,D7375,Relaciones!$F$7254:$F$7616,F7375)</x:f>
        <x:v>1</x:v>
      </x:c>
      <x:c r="H7375" s="4"/>
    </x:row>
    <x:row r="7376" ht="23" customHeight="1">
      <x:c r="A7376" s="4" t="str">
        <x:v>Sevilla</x:v>
      </x:c>
      <x:c r="B7376" s="4" t="str">
        <x:v>4.º ESO</x:v>
      </x:c>
      <x:c r="C7376" s="4" t="str">
        <x:v>C</x:v>
      </x:c>
      <x:c r="D7376" s="13" t="str">
        <x:v>00584</x:v>
      </x:c>
      <x:c r="E7376" s="13" t="str">
        <x:v>00581</x:v>
      </x:c>
      <x:c r="F7376" s="4" t="str">
        <x:v>amistad</x:v>
      </x:c>
      <x:c r="G7376" s="4" t="n">
        <x:f>COUNTIFS(Relaciones!$D$7254:$D$7616,E7376,Relaciones!$E$7254:$E$7616,D7376,Relaciones!$F$7254:$F$7616,F7376)</x:f>
        <x:v>1</x:v>
      </x:c>
      <x:c r="H7376" s="4"/>
    </x:row>
    <x:row r="7377" ht="23" customHeight="1">
      <x:c r="A7377" s="4" t="str">
        <x:v>Sevilla</x:v>
      </x:c>
      <x:c r="B7377" s="4" t="str">
        <x:v>4.º ESO</x:v>
      </x:c>
      <x:c r="C7377" s="4" t="str">
        <x:v>C</x:v>
      </x:c>
      <x:c r="D7377" s="13" t="str">
        <x:v>00584</x:v>
      </x:c>
      <x:c r="E7377" s="13" t="str">
        <x:v>00583</x:v>
      </x:c>
      <x:c r="F7377" s="4" t="str">
        <x:v>amistad</x:v>
      </x:c>
      <x:c r="G7377" s="4" t="n">
        <x:f>COUNTIFS(Relaciones!$D$7254:$D$7616,E7377,Relaciones!$E$7254:$E$7616,D7377,Relaciones!$F$7254:$F$7616,F7377)</x:f>
        <x:v>1</x:v>
      </x:c>
      <x:c r="H7377" s="4"/>
    </x:row>
    <x:row r="7378" ht="23" customHeight="1">
      <x:c r="A7378" s="4" t="str">
        <x:v>Sevilla</x:v>
      </x:c>
      <x:c r="B7378" s="4" t="str">
        <x:v>4.º ESO</x:v>
      </x:c>
      <x:c r="C7378" s="4" t="str">
        <x:v>C</x:v>
      </x:c>
      <x:c r="D7378" s="13" t="str">
        <x:v>00584</x:v>
      </x:c>
      <x:c r="E7378" s="13" t="str">
        <x:v>00585</x:v>
      </x:c>
      <x:c r="F7378" s="4" t="str">
        <x:v>amistad</x:v>
      </x:c>
      <x:c r="G7378" s="4" t="n">
        <x:f>COUNTIFS(Relaciones!$D$7254:$D$7616,E7378,Relaciones!$E$7254:$E$7616,D7378,Relaciones!$F$7254:$F$7616,F7378)</x:f>
        <x:v>1</x:v>
      </x:c>
      <x:c r="H7378" s="4"/>
    </x:row>
    <x:row r="7379" ht="23" customHeight="1">
      <x:c r="A7379" s="4" t="str">
        <x:v>Sevilla</x:v>
      </x:c>
      <x:c r="B7379" s="4" t="str">
        <x:v>4.º ESO</x:v>
      </x:c>
      <x:c r="C7379" s="4" t="str">
        <x:v>C</x:v>
      </x:c>
      <x:c r="D7379" s="13" t="str">
        <x:v>00584</x:v>
      </x:c>
      <x:c r="E7379" s="13" t="str">
        <x:v>00587</x:v>
      </x:c>
      <x:c r="F7379" s="4" t="str">
        <x:v>amistad</x:v>
      </x:c>
      <x:c r="G7379" s="4" t="n">
        <x:f>COUNTIFS(Relaciones!$D$7254:$D$7616,E7379,Relaciones!$E$7254:$E$7616,D7379,Relaciones!$F$7254:$F$7616,F7379)</x:f>
        <x:v>1</x:v>
      </x:c>
      <x:c r="H7379" s="4"/>
    </x:row>
    <x:row r="7380" ht="23" customHeight="1">
      <x:c r="A7380" s="4" t="str">
        <x:v>Sevilla</x:v>
      </x:c>
      <x:c r="B7380" s="4" t="str">
        <x:v>4.º ESO</x:v>
      </x:c>
      <x:c r="C7380" s="4" t="str">
        <x:v>C</x:v>
      </x:c>
      <x:c r="D7380" s="13" t="str">
        <x:v>00585</x:v>
      </x:c>
      <x:c r="E7380" s="13" t="str">
        <x:v>00568</x:v>
      </x:c>
      <x:c r="F7380" s="4" t="str">
        <x:v>amistad</x:v>
      </x:c>
      <x:c r="G7380" s="4" t="n">
        <x:f>COUNTIFS(Relaciones!$D$7254:$D$7616,E7380,Relaciones!$E$7254:$E$7616,D7380,Relaciones!$F$7254:$F$7616,F7380)</x:f>
        <x:v>0</x:v>
      </x:c>
      <x:c r="H7380" s="4"/>
    </x:row>
    <x:row r="7381" ht="23" customHeight="1">
      <x:c r="A7381" s="4" t="str">
        <x:v>Sevilla</x:v>
      </x:c>
      <x:c r="B7381" s="4" t="str">
        <x:v>4.º ESO</x:v>
      </x:c>
      <x:c r="C7381" s="4" t="str">
        <x:v>C</x:v>
      </x:c>
      <x:c r="D7381" s="13" t="str">
        <x:v>00585</x:v>
      </x:c>
      <x:c r="E7381" s="13" t="str">
        <x:v>00581</x:v>
      </x:c>
      <x:c r="F7381" s="4" t="str">
        <x:v>amistad</x:v>
      </x:c>
      <x:c r="G7381" s="4" t="n">
        <x:f>COUNTIFS(Relaciones!$D$7254:$D$7616,E7381,Relaciones!$E$7254:$E$7616,D7381,Relaciones!$F$7254:$F$7616,F7381)</x:f>
        <x:v>0</x:v>
      </x:c>
      <x:c r="H7381" s="4"/>
    </x:row>
    <x:row r="7382" ht="23" customHeight="1">
      <x:c r="A7382" s="4" t="str">
        <x:v>Sevilla</x:v>
      </x:c>
      <x:c r="B7382" s="4" t="str">
        <x:v>4.º ESO</x:v>
      </x:c>
      <x:c r="C7382" s="4" t="str">
        <x:v>C</x:v>
      </x:c>
      <x:c r="D7382" s="13" t="str">
        <x:v>00585</x:v>
      </x:c>
      <x:c r="E7382" s="13" t="str">
        <x:v>00582</x:v>
      </x:c>
      <x:c r="F7382" s="4" t="str">
        <x:v>amistad</x:v>
      </x:c>
      <x:c r="G7382" s="4" t="n">
        <x:f>COUNTIFS(Relaciones!$D$7254:$D$7616,E7382,Relaciones!$E$7254:$E$7616,D7382,Relaciones!$F$7254:$F$7616,F7382)</x:f>
        <x:v>1</x:v>
      </x:c>
      <x:c r="H7382" s="4"/>
    </x:row>
    <x:row r="7383" ht="23" customHeight="1">
      <x:c r="A7383" s="4" t="str">
        <x:v>Sevilla</x:v>
      </x:c>
      <x:c r="B7383" s="4" t="str">
        <x:v>4.º ESO</x:v>
      </x:c>
      <x:c r="C7383" s="4" t="str">
        <x:v>C</x:v>
      </x:c>
      <x:c r="D7383" s="13" t="str">
        <x:v>00585</x:v>
      </x:c>
      <x:c r="E7383" s="13" t="str">
        <x:v>00584</x:v>
      </x:c>
      <x:c r="F7383" s="4" t="str">
        <x:v>amistad</x:v>
      </x:c>
      <x:c r="G7383" s="4" t="n">
        <x:f>COUNTIFS(Relaciones!$D$7254:$D$7616,E7383,Relaciones!$E$7254:$E$7616,D7383,Relaciones!$F$7254:$F$7616,F7383)</x:f>
        <x:v>1</x:v>
      </x:c>
      <x:c r="H7383" s="4"/>
    </x:row>
    <x:row r="7384" ht="23" customHeight="1">
      <x:c r="A7384" s="4" t="str">
        <x:v>Sevilla</x:v>
      </x:c>
      <x:c r="B7384" s="4" t="str">
        <x:v>4.º ESO</x:v>
      </x:c>
      <x:c r="C7384" s="4" t="str">
        <x:v>C</x:v>
      </x:c>
      <x:c r="D7384" s="13" t="str">
        <x:v>00585</x:v>
      </x:c>
      <x:c r="E7384" s="13" t="str">
        <x:v>00586</x:v>
      </x:c>
      <x:c r="F7384" s="4" t="str">
        <x:v>amistad</x:v>
      </x:c>
      <x:c r="G7384" s="4" t="n">
        <x:f>COUNTIFS(Relaciones!$D$7254:$D$7616,E7384,Relaciones!$E$7254:$E$7616,D7384,Relaciones!$F$7254:$F$7616,F7384)</x:f>
        <x:v>1</x:v>
      </x:c>
      <x:c r="H7384" s="4"/>
    </x:row>
    <x:row r="7385" ht="23" customHeight="1">
      <x:c r="A7385" s="4" t="str">
        <x:v>Sevilla</x:v>
      </x:c>
      <x:c r="B7385" s="4" t="str">
        <x:v>4.º ESO</x:v>
      </x:c>
      <x:c r="C7385" s="4" t="str">
        <x:v>C</x:v>
      </x:c>
      <x:c r="D7385" s="13" t="str">
        <x:v>00585</x:v>
      </x:c>
      <x:c r="E7385" s="13" t="str">
        <x:v>00588</x:v>
      </x:c>
      <x:c r="F7385" s="4" t="str">
        <x:v>amistad</x:v>
      </x:c>
      <x:c r="G7385" s="4" t="n">
        <x:f>COUNTIFS(Relaciones!$D$7254:$D$7616,E7385,Relaciones!$E$7254:$E$7616,D7385,Relaciones!$F$7254:$F$7616,F7385)</x:f>
        <x:v>1</x:v>
      </x:c>
      <x:c r="H7385" s="4"/>
    </x:row>
    <x:row r="7386" ht="23" customHeight="1">
      <x:c r="A7386" s="4" t="str">
        <x:v>Sevilla</x:v>
      </x:c>
      <x:c r="B7386" s="4" t="str">
        <x:v>4.º ESO</x:v>
      </x:c>
      <x:c r="C7386" s="4" t="str">
        <x:v>C</x:v>
      </x:c>
      <x:c r="D7386" s="13" t="str">
        <x:v>00586</x:v>
      </x:c>
      <x:c r="E7386" s="13" t="str">
        <x:v>00581</x:v>
      </x:c>
      <x:c r="F7386" s="4" t="str">
        <x:v>amistad</x:v>
      </x:c>
      <x:c r="G7386" s="4" t="n">
        <x:f>COUNTIFS(Relaciones!$D$7254:$D$7616,E7386,Relaciones!$E$7254:$E$7616,D7386,Relaciones!$F$7254:$F$7616,F7386)</x:f>
        <x:v>1</x:v>
      </x:c>
      <x:c r="H7386" s="4"/>
    </x:row>
    <x:row r="7387" ht="23" customHeight="1">
      <x:c r="A7387" s="4" t="str">
        <x:v>Sevilla</x:v>
      </x:c>
      <x:c r="B7387" s="4" t="str">
        <x:v>4.º ESO</x:v>
      </x:c>
      <x:c r="C7387" s="4" t="str">
        <x:v>C</x:v>
      </x:c>
      <x:c r="D7387" s="13" t="str">
        <x:v>00586</x:v>
      </x:c>
      <x:c r="E7387" s="13" t="str">
        <x:v>00583</x:v>
      </x:c>
      <x:c r="F7387" s="4" t="str">
        <x:v>amistad</x:v>
      </x:c>
      <x:c r="G7387" s="4" t="n">
        <x:f>COUNTIFS(Relaciones!$D$7254:$D$7616,E7387,Relaciones!$E$7254:$E$7616,D7387,Relaciones!$F$7254:$F$7616,F7387)</x:f>
        <x:v>1</x:v>
      </x:c>
      <x:c r="H7387" s="4"/>
    </x:row>
    <x:row r="7388" ht="23" customHeight="1">
      <x:c r="A7388" s="4" t="str">
        <x:v>Sevilla</x:v>
      </x:c>
      <x:c r="B7388" s="4" t="str">
        <x:v>4.º ESO</x:v>
      </x:c>
      <x:c r="C7388" s="4" t="str">
        <x:v>C</x:v>
      </x:c>
      <x:c r="D7388" s="13" t="str">
        <x:v>00586</x:v>
      </x:c>
      <x:c r="E7388" s="13" t="str">
        <x:v>00585</x:v>
      </x:c>
      <x:c r="F7388" s="4" t="str">
        <x:v>amistad</x:v>
      </x:c>
      <x:c r="G7388" s="4" t="n">
        <x:f>COUNTIFS(Relaciones!$D$7254:$D$7616,E7388,Relaciones!$E$7254:$E$7616,D7388,Relaciones!$F$7254:$F$7616,F7388)</x:f>
        <x:v>1</x:v>
      </x:c>
      <x:c r="H7388" s="4"/>
    </x:row>
    <x:row r="7389" ht="23" customHeight="1">
      <x:c r="A7389" s="4" t="str">
        <x:v>Sevilla</x:v>
      </x:c>
      <x:c r="B7389" s="4" t="str">
        <x:v>4.º ESO</x:v>
      </x:c>
      <x:c r="C7389" s="4" t="str">
        <x:v>C</x:v>
      </x:c>
      <x:c r="D7389" s="13" t="str">
        <x:v>00587</x:v>
      </x:c>
      <x:c r="E7389" s="13" t="str">
        <x:v>00581</x:v>
      </x:c>
      <x:c r="F7389" s="4" t="str">
        <x:v>amistad</x:v>
      </x:c>
      <x:c r="G7389" s="4" t="n">
        <x:f>COUNTIFS(Relaciones!$D$7254:$D$7616,E7389,Relaciones!$E$7254:$E$7616,D7389,Relaciones!$F$7254:$F$7616,F7389)</x:f>
        <x:v>1</x:v>
      </x:c>
      <x:c r="H7389" s="4"/>
    </x:row>
    <x:row r="7390" ht="23" customHeight="1">
      <x:c r="A7390" s="4" t="str">
        <x:v>Sevilla</x:v>
      </x:c>
      <x:c r="B7390" s="4" t="str">
        <x:v>4.º ESO</x:v>
      </x:c>
      <x:c r="C7390" s="4" t="str">
        <x:v>C</x:v>
      </x:c>
      <x:c r="D7390" s="13" t="str">
        <x:v>00587</x:v>
      </x:c>
      <x:c r="E7390" s="13" t="str">
        <x:v>00582</x:v>
      </x:c>
      <x:c r="F7390" s="4" t="str">
        <x:v>amistad</x:v>
      </x:c>
      <x:c r="G7390" s="4" t="n">
        <x:f>COUNTIFS(Relaciones!$D$7254:$D$7616,E7390,Relaciones!$E$7254:$E$7616,D7390,Relaciones!$F$7254:$F$7616,F7390)</x:f>
        <x:v>1</x:v>
      </x:c>
      <x:c r="H7390" s="4"/>
    </x:row>
    <x:row r="7391" ht="23" customHeight="1">
      <x:c r="A7391" s="4" t="str">
        <x:v>Sevilla</x:v>
      </x:c>
      <x:c r="B7391" s="4" t="str">
        <x:v>4.º ESO</x:v>
      </x:c>
      <x:c r="C7391" s="4" t="str">
        <x:v>C</x:v>
      </x:c>
      <x:c r="D7391" s="13" t="str">
        <x:v>00587</x:v>
      </x:c>
      <x:c r="E7391" s="13" t="str">
        <x:v>00584</x:v>
      </x:c>
      <x:c r="F7391" s="4" t="str">
        <x:v>amistad</x:v>
      </x:c>
      <x:c r="G7391" s="4" t="n">
        <x:f>COUNTIFS(Relaciones!$D$7254:$D$7616,E7391,Relaciones!$E$7254:$E$7616,D7391,Relaciones!$F$7254:$F$7616,F7391)</x:f>
        <x:v>1</x:v>
      </x:c>
      <x:c r="H7391" s="4"/>
    </x:row>
    <x:row r="7392" ht="23" customHeight="1">
      <x:c r="A7392" s="4" t="str">
        <x:v>Sevilla</x:v>
      </x:c>
      <x:c r="B7392" s="4" t="str">
        <x:v>4.º ESO</x:v>
      </x:c>
      <x:c r="C7392" s="4" t="str">
        <x:v>C</x:v>
      </x:c>
      <x:c r="D7392" s="13" t="str">
        <x:v>00587</x:v>
      </x:c>
      <x:c r="E7392" s="13" t="str">
        <x:v>00586</x:v>
      </x:c>
      <x:c r="F7392" s="4" t="str">
        <x:v>amistad</x:v>
      </x:c>
      <x:c r="G7392" s="4" t="n">
        <x:f>COUNTIFS(Relaciones!$D$7254:$D$7616,E7392,Relaciones!$E$7254:$E$7616,D7392,Relaciones!$F$7254:$F$7616,F7392)</x:f>
        <x:v>0</x:v>
      </x:c>
      <x:c r="H7392" s="4"/>
    </x:row>
    <x:row r="7393" ht="23" customHeight="1">
      <x:c r="A7393" s="4" t="str">
        <x:v>Sevilla</x:v>
      </x:c>
      <x:c r="B7393" s="4" t="str">
        <x:v>4.º ESO</x:v>
      </x:c>
      <x:c r="C7393" s="4" t="str">
        <x:v>C</x:v>
      </x:c>
      <x:c r="D7393" s="13" t="str">
        <x:v>00587</x:v>
      </x:c>
      <x:c r="E7393" s="13" t="str">
        <x:v>00588</x:v>
      </x:c>
      <x:c r="F7393" s="4" t="str">
        <x:v>amistad</x:v>
      </x:c>
      <x:c r="G7393" s="4" t="n">
        <x:f>COUNTIFS(Relaciones!$D$7254:$D$7616,E7393,Relaciones!$E$7254:$E$7616,D7393,Relaciones!$F$7254:$F$7616,F7393)</x:f>
        <x:v>0</x:v>
      </x:c>
      <x:c r="H7393" s="4"/>
    </x:row>
    <x:row r="7394" ht="23" customHeight="1">
      <x:c r="A7394" s="4" t="str">
        <x:v>Sevilla</x:v>
      </x:c>
      <x:c r="B7394" s="4" t="str">
        <x:v>4.º ESO</x:v>
      </x:c>
      <x:c r="C7394" s="4" t="str">
        <x:v>C</x:v>
      </x:c>
      <x:c r="D7394" s="13" t="str">
        <x:v>00588</x:v>
      </x:c>
      <x:c r="E7394" s="13" t="str">
        <x:v>00571</x:v>
      </x:c>
      <x:c r="F7394" s="4" t="str">
        <x:v>amistad</x:v>
      </x:c>
      <x:c r="G7394" s="4" t="n">
        <x:f>COUNTIFS(Relaciones!$D$7254:$D$7616,E7394,Relaciones!$E$7254:$E$7616,D7394,Relaciones!$F$7254:$F$7616,F7394)</x:f>
        <x:v>0</x:v>
      </x:c>
      <x:c r="H7394" s="4"/>
    </x:row>
    <x:row r="7395" ht="23" customHeight="1">
      <x:c r="A7395" s="4" t="str">
        <x:v>Sevilla</x:v>
      </x:c>
      <x:c r="B7395" s="4" t="str">
        <x:v>4.º ESO</x:v>
      </x:c>
      <x:c r="C7395" s="4" t="str">
        <x:v>C</x:v>
      </x:c>
      <x:c r="D7395" s="13" t="str">
        <x:v>00588</x:v>
      </x:c>
      <x:c r="E7395" s="13" t="str">
        <x:v>00581</x:v>
      </x:c>
      <x:c r="F7395" s="4" t="str">
        <x:v>amistad</x:v>
      </x:c>
      <x:c r="G7395" s="4" t="n">
        <x:f>COUNTIFS(Relaciones!$D$7254:$D$7616,E7395,Relaciones!$E$7254:$E$7616,D7395,Relaciones!$F$7254:$F$7616,F7395)</x:f>
        <x:v>1</x:v>
      </x:c>
      <x:c r="H7395" s="4"/>
    </x:row>
    <x:row r="7396" ht="23" customHeight="1">
      <x:c r="A7396" s="4" t="str">
        <x:v>Sevilla</x:v>
      </x:c>
      <x:c r="B7396" s="4" t="str">
        <x:v>4.º ESO</x:v>
      </x:c>
      <x:c r="C7396" s="4" t="str">
        <x:v>C</x:v>
      </x:c>
      <x:c r="D7396" s="13" t="str">
        <x:v>00588</x:v>
      </x:c>
      <x:c r="E7396" s="13" t="str">
        <x:v>00583</x:v>
      </x:c>
      <x:c r="F7396" s="4" t="str">
        <x:v>amistad</x:v>
      </x:c>
      <x:c r="G7396" s="4" t="n">
        <x:f>COUNTIFS(Relaciones!$D$7254:$D$7616,E7396,Relaciones!$E$7254:$E$7616,D7396,Relaciones!$F$7254:$F$7616,F7396)</x:f>
        <x:v>1</x:v>
      </x:c>
      <x:c r="H7396" s="4"/>
    </x:row>
    <x:row r="7397" ht="23" customHeight="1">
      <x:c r="A7397" s="4" t="str">
        <x:v>Sevilla</x:v>
      </x:c>
      <x:c r="B7397" s="4" t="str">
        <x:v>4.º ESO</x:v>
      </x:c>
      <x:c r="C7397" s="4" t="str">
        <x:v>C</x:v>
      </x:c>
      <x:c r="D7397" s="13" t="str">
        <x:v>00588</x:v>
      </x:c>
      <x:c r="E7397" s="13" t="str">
        <x:v>00585</x:v>
      </x:c>
      <x:c r="F7397" s="4" t="str">
        <x:v>amistad</x:v>
      </x:c>
      <x:c r="G7397" s="4" t="n">
        <x:f>COUNTIFS(Relaciones!$D$7254:$D$7616,E7397,Relaciones!$E$7254:$E$7616,D7397,Relaciones!$F$7254:$F$7616,F7397)</x:f>
        <x:v>1</x:v>
      </x:c>
      <x:c r="H7397" s="4"/>
    </x:row>
    <x:row r="7398" ht="23" customHeight="1">
      <x:c r="A7398" s="4" t="str">
        <x:v>Sevilla</x:v>
      </x:c>
      <x:c r="B7398" s="4" t="str">
        <x:v>4.º ESO</x:v>
      </x:c>
      <x:c r="C7398" s="4" t="str">
        <x:v>C</x:v>
      </x:c>
      <x:c r="D7398" s="13" t="str">
        <x:v>00562</x:v>
      </x:c>
      <x:c r="E7398" s="13" t="str">
        <x:v>00584</x:v>
      </x:c>
      <x:c r="F7398" s="4" t="str">
        <x:v>rechazo</x:v>
      </x:c>
      <x:c r="G7398" s="4" t="n">
        <x:f>COUNTIFS(Relaciones!$D$7254:$D$7616,E7398,Relaciones!$E$7254:$E$7616,D7398,Relaciones!$F$7254:$F$7616,F7398)</x:f>
        <x:v>0</x:v>
      </x:c>
      <x:c r="H7398" s="4"/>
    </x:row>
    <x:row r="7399" ht="23" customHeight="1">
      <x:c r="A7399" s="4" t="str">
        <x:v>Sevilla</x:v>
      </x:c>
      <x:c r="B7399" s="4" t="str">
        <x:v>4.º ESO</x:v>
      </x:c>
      <x:c r="C7399" s="4" t="str">
        <x:v>C</x:v>
      </x:c>
      <x:c r="D7399" s="13" t="str">
        <x:v>00563</x:v>
      </x:c>
      <x:c r="E7399" s="13" t="str">
        <x:v>00584</x:v>
      </x:c>
      <x:c r="F7399" s="4" t="str">
        <x:v>rechazo</x:v>
      </x:c>
      <x:c r="G7399" s="4" t="n">
        <x:f>COUNTIFS(Relaciones!$D$7254:$D$7616,E7399,Relaciones!$E$7254:$E$7616,D7399,Relaciones!$F$7254:$F$7616,F7399)</x:f>
        <x:v>0</x:v>
      </x:c>
      <x:c r="H7399" s="4"/>
    </x:row>
    <x:row r="7400" ht="23" customHeight="1">
      <x:c r="A7400" s="4" t="str">
        <x:v>Sevilla</x:v>
      </x:c>
      <x:c r="B7400" s="4" t="str">
        <x:v>4.º ESO</x:v>
      </x:c>
      <x:c r="C7400" s="4" t="str">
        <x:v>C</x:v>
      </x:c>
      <x:c r="D7400" s="13" t="str">
        <x:v>00564</x:v>
      </x:c>
      <x:c r="E7400" s="13" t="str">
        <x:v>00584</x:v>
      </x:c>
      <x:c r="F7400" s="4" t="str">
        <x:v>rechazo</x:v>
      </x:c>
      <x:c r="G7400" s="4" t="n">
        <x:f>COUNTIFS(Relaciones!$D$7254:$D$7616,E7400,Relaciones!$E$7254:$E$7616,D7400,Relaciones!$F$7254:$F$7616,F7400)</x:f>
        <x:v>0</x:v>
      </x:c>
      <x:c r="H7400" s="4"/>
    </x:row>
    <x:row r="7401" ht="23" customHeight="1">
      <x:c r="A7401" s="4" t="str">
        <x:v>Sevilla</x:v>
      </x:c>
      <x:c r="B7401" s="4" t="str">
        <x:v>4.º ESO</x:v>
      </x:c>
      <x:c r="C7401" s="4" t="str">
        <x:v>C</x:v>
      </x:c>
      <x:c r="D7401" s="13" t="str">
        <x:v>00565</x:v>
      </x:c>
      <x:c r="E7401" s="13" t="str">
        <x:v>00584</x:v>
      </x:c>
      <x:c r="F7401" s="4" t="str">
        <x:v>rechazo</x:v>
      </x:c>
      <x:c r="G7401" s="4" t="n">
        <x:f>COUNTIFS(Relaciones!$D$7254:$D$7616,E7401,Relaciones!$E$7254:$E$7616,D7401,Relaciones!$F$7254:$F$7616,F7401)</x:f>
        <x:v>0</x:v>
      </x:c>
      <x:c r="H7401" s="4"/>
    </x:row>
    <x:row r="7402" ht="23" customHeight="1">
      <x:c r="A7402" s="4" t="str">
        <x:v>Sevilla</x:v>
      </x:c>
      <x:c r="B7402" s="4" t="str">
        <x:v>4.º ESO</x:v>
      </x:c>
      <x:c r="C7402" s="4" t="str">
        <x:v>C</x:v>
      </x:c>
      <x:c r="D7402" s="13" t="str">
        <x:v>00566</x:v>
      </x:c>
      <x:c r="E7402" s="13" t="str">
        <x:v>00584</x:v>
      </x:c>
      <x:c r="F7402" s="4" t="str">
        <x:v>rechazo</x:v>
      </x:c>
      <x:c r="G7402" s="4" t="n">
        <x:f>COUNTIFS(Relaciones!$D$7254:$D$7616,E7402,Relaciones!$E$7254:$E$7616,D7402,Relaciones!$F$7254:$F$7616,F7402)</x:f>
        <x:v>0</x:v>
      </x:c>
      <x:c r="H7402" s="4"/>
    </x:row>
    <x:row r="7403" ht="23" customHeight="1">
      <x:c r="A7403" s="4" t="str">
        <x:v>Sevilla</x:v>
      </x:c>
      <x:c r="B7403" s="4" t="str">
        <x:v>4.º ESO</x:v>
      </x:c>
      <x:c r="C7403" s="4" t="str">
        <x:v>C</x:v>
      </x:c>
      <x:c r="D7403" s="13" t="str">
        <x:v>00566</x:v>
      </x:c>
      <x:c r="E7403" s="13" t="str">
        <x:v>00586</x:v>
      </x:c>
      <x:c r="F7403" s="4" t="str">
        <x:v>rechazo</x:v>
      </x:c>
      <x:c r="G7403" s="4" t="n">
        <x:f>COUNTIFS(Relaciones!$D$7254:$D$7616,E7403,Relaciones!$E$7254:$E$7616,D7403,Relaciones!$F$7254:$F$7616,F7403)</x:f>
        <x:v>0</x:v>
      </x:c>
      <x:c r="H7403" s="4"/>
    </x:row>
    <x:row r="7404" ht="23" customHeight="1">
      <x:c r="A7404" s="4" t="str">
        <x:v>Sevilla</x:v>
      </x:c>
      <x:c r="B7404" s="4" t="str">
        <x:v>4.º ESO</x:v>
      </x:c>
      <x:c r="C7404" s="4" t="str">
        <x:v>C</x:v>
      </x:c>
      <x:c r="D7404" s="13" t="str">
        <x:v>00567</x:v>
      </x:c>
      <x:c r="E7404" s="13" t="str">
        <x:v>00584</x:v>
      </x:c>
      <x:c r="F7404" s="4" t="str">
        <x:v>rechazo</x:v>
      </x:c>
      <x:c r="G7404" s="4" t="n">
        <x:f>COUNTIFS(Relaciones!$D$7254:$D$7616,E7404,Relaciones!$E$7254:$E$7616,D7404,Relaciones!$F$7254:$F$7616,F7404)</x:f>
        <x:v>0</x:v>
      </x:c>
      <x:c r="H7404" s="4"/>
    </x:row>
    <x:row r="7405" ht="23" customHeight="1">
      <x:c r="A7405" s="4" t="str">
        <x:v>Sevilla</x:v>
      </x:c>
      <x:c r="B7405" s="4" t="str">
        <x:v>4.º ESO</x:v>
      </x:c>
      <x:c r="C7405" s="4" t="str">
        <x:v>C</x:v>
      </x:c>
      <x:c r="D7405" s="13" t="str">
        <x:v>00569</x:v>
      </x:c>
      <x:c r="E7405" s="13" t="str">
        <x:v>00584</x:v>
      </x:c>
      <x:c r="F7405" s="4" t="str">
        <x:v>rechazo</x:v>
      </x:c>
      <x:c r="G7405" s="4" t="n">
        <x:f>COUNTIFS(Relaciones!$D$7254:$D$7616,E7405,Relaciones!$E$7254:$E$7616,D7405,Relaciones!$F$7254:$F$7616,F7405)</x:f>
        <x:v>0</x:v>
      </x:c>
      <x:c r="H7405" s="4"/>
    </x:row>
    <x:row r="7406" ht="23" customHeight="1">
      <x:c r="A7406" s="4" t="str">
        <x:v>Sevilla</x:v>
      </x:c>
      <x:c r="B7406" s="4" t="str">
        <x:v>4.º ESO</x:v>
      </x:c>
      <x:c r="C7406" s="4" t="str">
        <x:v>C</x:v>
      </x:c>
      <x:c r="D7406" s="13" t="str">
        <x:v>00570</x:v>
      </x:c>
      <x:c r="E7406" s="13" t="str">
        <x:v>00584</x:v>
      </x:c>
      <x:c r="F7406" s="4" t="str">
        <x:v>rechazo</x:v>
      </x:c>
      <x:c r="G7406" s="4" t="n">
        <x:f>COUNTIFS(Relaciones!$D$7254:$D$7616,E7406,Relaciones!$E$7254:$E$7616,D7406,Relaciones!$F$7254:$F$7616,F7406)</x:f>
        <x:v>0</x:v>
      </x:c>
      <x:c r="H7406" s="4"/>
    </x:row>
    <x:row r="7407" ht="23" customHeight="1">
      <x:c r="A7407" s="4" t="str">
        <x:v>Sevilla</x:v>
      </x:c>
      <x:c r="B7407" s="4" t="str">
        <x:v>4.º ESO</x:v>
      </x:c>
      <x:c r="C7407" s="4" t="str">
        <x:v>C</x:v>
      </x:c>
      <x:c r="D7407" s="13" t="str">
        <x:v>00571</x:v>
      </x:c>
      <x:c r="E7407" s="13" t="str">
        <x:v>00584</x:v>
      </x:c>
      <x:c r="F7407" s="4" t="str">
        <x:v>rechazo</x:v>
      </x:c>
      <x:c r="G7407" s="4" t="n">
        <x:f>COUNTIFS(Relaciones!$D$7254:$D$7616,E7407,Relaciones!$E$7254:$E$7616,D7407,Relaciones!$F$7254:$F$7616,F7407)</x:f>
        <x:v>0</x:v>
      </x:c>
      <x:c r="H7407" s="4"/>
    </x:row>
    <x:row r="7408" ht="23" customHeight="1">
      <x:c r="A7408" s="4" t="str">
        <x:v>Sevilla</x:v>
      </x:c>
      <x:c r="B7408" s="4" t="str">
        <x:v>4.º ESO</x:v>
      </x:c>
      <x:c r="C7408" s="4" t="str">
        <x:v>C</x:v>
      </x:c>
      <x:c r="D7408" s="13" t="str">
        <x:v>00571</x:v>
      </x:c>
      <x:c r="E7408" s="13" t="str">
        <x:v>00586</x:v>
      </x:c>
      <x:c r="F7408" s="4" t="str">
        <x:v>rechazo</x:v>
      </x:c>
      <x:c r="G7408" s="4" t="n">
        <x:f>COUNTIFS(Relaciones!$D$7254:$D$7616,E7408,Relaciones!$E$7254:$E$7616,D7408,Relaciones!$F$7254:$F$7616,F7408)</x:f>
        <x:v>0</x:v>
      </x:c>
      <x:c r="H7408" s="4"/>
    </x:row>
    <x:row r="7409" ht="23" customHeight="1">
      <x:c r="A7409" s="4" t="str">
        <x:v>Sevilla</x:v>
      </x:c>
      <x:c r="B7409" s="4" t="str">
        <x:v>4.º ESO</x:v>
      </x:c>
      <x:c r="C7409" s="4" t="str">
        <x:v>C</x:v>
      </x:c>
      <x:c r="D7409" s="13" t="str">
        <x:v>00572</x:v>
      </x:c>
      <x:c r="E7409" s="13" t="str">
        <x:v>00584</x:v>
      </x:c>
      <x:c r="F7409" s="4" t="str">
        <x:v>rechazo</x:v>
      </x:c>
      <x:c r="G7409" s="4" t="n">
        <x:f>COUNTIFS(Relaciones!$D$7254:$D$7616,E7409,Relaciones!$E$7254:$E$7616,D7409,Relaciones!$F$7254:$F$7616,F7409)</x:f>
        <x:v>0</x:v>
      </x:c>
      <x:c r="H7409" s="4"/>
    </x:row>
    <x:row r="7410" ht="23" customHeight="1">
      <x:c r="A7410" s="4" t="str">
        <x:v>Sevilla</x:v>
      </x:c>
      <x:c r="B7410" s="4" t="str">
        <x:v>4.º ESO</x:v>
      </x:c>
      <x:c r="C7410" s="4" t="str">
        <x:v>C</x:v>
      </x:c>
      <x:c r="D7410" s="13" t="str">
        <x:v>00573</x:v>
      </x:c>
      <x:c r="E7410" s="13" t="str">
        <x:v>00586</x:v>
      </x:c>
      <x:c r="F7410" s="4" t="str">
        <x:v>rechazo</x:v>
      </x:c>
      <x:c r="G7410" s="4" t="n">
        <x:f>COUNTIFS(Relaciones!$D$7254:$D$7616,E7410,Relaciones!$E$7254:$E$7616,D7410,Relaciones!$F$7254:$F$7616,F7410)</x:f>
        <x:v>0</x:v>
      </x:c>
      <x:c r="H7410" s="4"/>
    </x:row>
    <x:row r="7411" ht="23" customHeight="1">
      <x:c r="A7411" s="4" t="str">
        <x:v>Sevilla</x:v>
      </x:c>
      <x:c r="B7411" s="4" t="str">
        <x:v>4.º ESO</x:v>
      </x:c>
      <x:c r="C7411" s="4" t="str">
        <x:v>C</x:v>
      </x:c>
      <x:c r="D7411" s="13" t="str">
        <x:v>00574</x:v>
      </x:c>
      <x:c r="E7411" s="13" t="str">
        <x:v>00584</x:v>
      </x:c>
      <x:c r="F7411" s="4" t="str">
        <x:v>rechazo</x:v>
      </x:c>
      <x:c r="G7411" s="4" t="n">
        <x:f>COUNTIFS(Relaciones!$D$7254:$D$7616,E7411,Relaciones!$E$7254:$E$7616,D7411,Relaciones!$F$7254:$F$7616,F7411)</x:f>
        <x:v>0</x:v>
      </x:c>
      <x:c r="H7411" s="4"/>
    </x:row>
    <x:row r="7412" ht="23" customHeight="1">
      <x:c r="A7412" s="4" t="str">
        <x:v>Sevilla</x:v>
      </x:c>
      <x:c r="B7412" s="4" t="str">
        <x:v>4.º ESO</x:v>
      </x:c>
      <x:c r="C7412" s="4" t="str">
        <x:v>C</x:v>
      </x:c>
      <x:c r="D7412" s="13" t="str">
        <x:v>00576</x:v>
      </x:c>
      <x:c r="E7412" s="13" t="str">
        <x:v>00584</x:v>
      </x:c>
      <x:c r="F7412" s="4" t="str">
        <x:v>rechazo</x:v>
      </x:c>
      <x:c r="G7412" s="4" t="n">
        <x:f>COUNTIFS(Relaciones!$D$7254:$D$7616,E7412,Relaciones!$E$7254:$E$7616,D7412,Relaciones!$F$7254:$F$7616,F7412)</x:f>
        <x:v>0</x:v>
      </x:c>
      <x:c r="H7412" s="4"/>
    </x:row>
    <x:row r="7413" ht="23" customHeight="1">
      <x:c r="A7413" s="4" t="str">
        <x:v>Sevilla</x:v>
      </x:c>
      <x:c r="B7413" s="4" t="str">
        <x:v>4.º ESO</x:v>
      </x:c>
      <x:c r="C7413" s="4" t="str">
        <x:v>C</x:v>
      </x:c>
      <x:c r="D7413" s="13" t="str">
        <x:v>00576</x:v>
      </x:c>
      <x:c r="E7413" s="13" t="str">
        <x:v>00586</x:v>
      </x:c>
      <x:c r="F7413" s="4" t="str">
        <x:v>rechazo</x:v>
      </x:c>
      <x:c r="G7413" s="4" t="n">
        <x:f>COUNTIFS(Relaciones!$D$7254:$D$7616,E7413,Relaciones!$E$7254:$E$7616,D7413,Relaciones!$F$7254:$F$7616,F7413)</x:f>
        <x:v>0</x:v>
      </x:c>
      <x:c r="H7413" s="4"/>
    </x:row>
    <x:row r="7414" ht="23" customHeight="1">
      <x:c r="A7414" s="4" t="str">
        <x:v>Sevilla</x:v>
      </x:c>
      <x:c r="B7414" s="4" t="str">
        <x:v>4.º ESO</x:v>
      </x:c>
      <x:c r="C7414" s="4" t="str">
        <x:v>C</x:v>
      </x:c>
      <x:c r="D7414" s="13" t="str">
        <x:v>00577</x:v>
      </x:c>
      <x:c r="E7414" s="13" t="str">
        <x:v>00584</x:v>
      </x:c>
      <x:c r="F7414" s="4" t="str">
        <x:v>rechazo</x:v>
      </x:c>
      <x:c r="G7414" s="4" t="n">
        <x:f>COUNTIFS(Relaciones!$D$7254:$D$7616,E7414,Relaciones!$E$7254:$E$7616,D7414,Relaciones!$F$7254:$F$7616,F7414)</x:f>
        <x:v>0</x:v>
      </x:c>
      <x:c r="H7414" s="4"/>
    </x:row>
    <x:row r="7415" ht="23" customHeight="1">
      <x:c r="A7415" s="4" t="str">
        <x:v>Sevilla</x:v>
      </x:c>
      <x:c r="B7415" s="4" t="str">
        <x:v>4.º ESO</x:v>
      </x:c>
      <x:c r="C7415" s="4" t="str">
        <x:v>C</x:v>
      </x:c>
      <x:c r="D7415" s="13" t="str">
        <x:v>00578</x:v>
      </x:c>
      <x:c r="E7415" s="13" t="str">
        <x:v>00584</x:v>
      </x:c>
      <x:c r="F7415" s="4" t="str">
        <x:v>rechazo</x:v>
      </x:c>
      <x:c r="G7415" s="4" t="n">
        <x:f>COUNTIFS(Relaciones!$D$7254:$D$7616,E7415,Relaciones!$E$7254:$E$7616,D7415,Relaciones!$F$7254:$F$7616,F7415)</x:f>
        <x:v>0</x:v>
      </x:c>
      <x:c r="H7415" s="4"/>
    </x:row>
    <x:row r="7416" ht="23" customHeight="1">
      <x:c r="A7416" s="4" t="str">
        <x:v>Sevilla</x:v>
      </x:c>
      <x:c r="B7416" s="4" t="str">
        <x:v>4.º ESO</x:v>
      </x:c>
      <x:c r="C7416" s="4" t="str">
        <x:v>C</x:v>
      </x:c>
      <x:c r="D7416" s="13" t="str">
        <x:v>00579</x:v>
      </x:c>
      <x:c r="E7416" s="13" t="str">
        <x:v>00584</x:v>
      </x:c>
      <x:c r="F7416" s="4" t="str">
        <x:v>rechazo</x:v>
      </x:c>
      <x:c r="G7416" s="4" t="n">
        <x:f>COUNTIFS(Relaciones!$D$7254:$D$7616,E7416,Relaciones!$E$7254:$E$7616,D7416,Relaciones!$F$7254:$F$7616,F7416)</x:f>
        <x:v>0</x:v>
      </x:c>
      <x:c r="H7416" s="4"/>
    </x:row>
    <x:row r="7417" ht="23" customHeight="1">
      <x:c r="A7417" s="4" t="str">
        <x:v>Sevilla</x:v>
      </x:c>
      <x:c r="B7417" s="4" t="str">
        <x:v>4.º ESO</x:v>
      </x:c>
      <x:c r="C7417" s="4" t="str">
        <x:v>C</x:v>
      </x:c>
      <x:c r="D7417" s="13" t="str">
        <x:v>00580</x:v>
      </x:c>
      <x:c r="E7417" s="13" t="str">
        <x:v>00584</x:v>
      </x:c>
      <x:c r="F7417" s="4" t="str">
        <x:v>rechazo</x:v>
      </x:c>
      <x:c r="G7417" s="4" t="n">
        <x:f>COUNTIFS(Relaciones!$D$7254:$D$7616,E7417,Relaciones!$E$7254:$E$7616,D7417,Relaciones!$F$7254:$F$7616,F7417)</x:f>
        <x:v>0</x:v>
      </x:c>
      <x:c r="H7417" s="4"/>
    </x:row>
    <x:row r="7418" ht="23" customHeight="1">
      <x:c r="A7418" s="4" t="str">
        <x:v>Sevilla</x:v>
      </x:c>
      <x:c r="B7418" s="4" t="str">
        <x:v>4.º ESO</x:v>
      </x:c>
      <x:c r="C7418" s="4" t="str">
        <x:v>C</x:v>
      </x:c>
      <x:c r="D7418" s="13" t="str">
        <x:v>00581</x:v>
      </x:c>
      <x:c r="E7418" s="13" t="str">
        <x:v>00562</x:v>
      </x:c>
      <x:c r="F7418" s="4" t="str">
        <x:v>rechazo</x:v>
      </x:c>
      <x:c r="G7418" s="4" t="n">
        <x:f>COUNTIFS(Relaciones!$D$7254:$D$7616,E7418,Relaciones!$E$7254:$E$7616,D7418,Relaciones!$F$7254:$F$7616,F7418)</x:f>
        <x:v>0</x:v>
      </x:c>
      <x:c r="H7418" s="4"/>
    </x:row>
    <x:row r="7419" ht="23" customHeight="1">
      <x:c r="A7419" s="4" t="str">
        <x:v>Sevilla</x:v>
      </x:c>
      <x:c r="B7419" s="4" t="str">
        <x:v>4.º ESO</x:v>
      </x:c>
      <x:c r="C7419" s="4" t="str">
        <x:v>C</x:v>
      </x:c>
      <x:c r="D7419" s="13" t="str">
        <x:v>00581</x:v>
      </x:c>
      <x:c r="E7419" s="13" t="str">
        <x:v>00567</x:v>
      </x:c>
      <x:c r="F7419" s="4" t="str">
        <x:v>rechazo</x:v>
      </x:c>
      <x:c r="G7419" s="4" t="n">
        <x:f>COUNTIFS(Relaciones!$D$7254:$D$7616,E7419,Relaciones!$E$7254:$E$7616,D7419,Relaciones!$F$7254:$F$7616,F7419)</x:f>
        <x:v>0</x:v>
      </x:c>
      <x:c r="H7419" s="4"/>
    </x:row>
    <x:row r="7420" ht="23" customHeight="1">
      <x:c r="A7420" s="4" t="str">
        <x:v>Sevilla</x:v>
      </x:c>
      <x:c r="B7420" s="4" t="str">
        <x:v>4.º ESO</x:v>
      </x:c>
      <x:c r="C7420" s="4" t="str">
        <x:v>C</x:v>
      </x:c>
      <x:c r="D7420" s="13" t="str">
        <x:v>00583</x:v>
      </x:c>
      <x:c r="E7420" s="13" t="str">
        <x:v>00564</x:v>
      </x:c>
      <x:c r="F7420" s="4" t="str">
        <x:v>rechazo</x:v>
      </x:c>
      <x:c r="G7420" s="4" t="n">
        <x:f>COUNTIFS(Relaciones!$D$7254:$D$7616,E7420,Relaciones!$E$7254:$E$7616,D7420,Relaciones!$F$7254:$F$7616,F7420)</x:f>
        <x:v>0</x:v>
      </x:c>
      <x:c r="H7420" s="4"/>
    </x:row>
    <x:row r="7421" ht="23" customHeight="1">
      <x:c r="A7421" s="4" t="str">
        <x:v>Sevilla</x:v>
      </x:c>
      <x:c r="B7421" s="4" t="str">
        <x:v>4.º ESO</x:v>
      </x:c>
      <x:c r="C7421" s="4" t="str">
        <x:v>C</x:v>
      </x:c>
      <x:c r="D7421" s="13" t="str">
        <x:v>00584</x:v>
      </x:c>
      <x:c r="E7421" s="13" t="str">
        <x:v>00586</x:v>
      </x:c>
      <x:c r="F7421" s="4" t="str">
        <x:v>rechazo</x:v>
      </x:c>
      <x:c r="G7421" s="4" t="n">
        <x:f>COUNTIFS(Relaciones!$D$7254:$D$7616,E7421,Relaciones!$E$7254:$E$7616,D7421,Relaciones!$F$7254:$F$7616,F7421)</x:f>
        <x:v>1</x:v>
      </x:c>
      <x:c r="H7421" s="4"/>
    </x:row>
    <x:row r="7422" ht="23" customHeight="1">
      <x:c r="A7422" s="4" t="str">
        <x:v>Sevilla</x:v>
      </x:c>
      <x:c r="B7422" s="4" t="str">
        <x:v>4.º ESO</x:v>
      </x:c>
      <x:c r="C7422" s="4" t="str">
        <x:v>C</x:v>
      </x:c>
      <x:c r="D7422" s="13" t="str">
        <x:v>00585</x:v>
      </x:c>
      <x:c r="E7422" s="13" t="str">
        <x:v>00566</x:v>
      </x:c>
      <x:c r="F7422" s="4" t="str">
        <x:v>rechazo</x:v>
      </x:c>
      <x:c r="G7422" s="4" t="n">
        <x:f>COUNTIFS(Relaciones!$D$7254:$D$7616,E7422,Relaciones!$E$7254:$E$7616,D7422,Relaciones!$F$7254:$F$7616,F7422)</x:f>
        <x:v>0</x:v>
      </x:c>
      <x:c r="H7422" s="4"/>
    </x:row>
    <x:row r="7423" ht="23" customHeight="1">
      <x:c r="A7423" s="4" t="str">
        <x:v>Sevilla</x:v>
      </x:c>
      <x:c r="B7423" s="4" t="str">
        <x:v>4.º ESO</x:v>
      </x:c>
      <x:c r="C7423" s="4" t="str">
        <x:v>C</x:v>
      </x:c>
      <x:c r="D7423" s="13" t="str">
        <x:v>00586</x:v>
      </x:c>
      <x:c r="E7423" s="13" t="str">
        <x:v>00567</x:v>
      </x:c>
      <x:c r="F7423" s="4" t="str">
        <x:v>rechazo</x:v>
      </x:c>
      <x:c r="G7423" s="4" t="n">
        <x:f>COUNTIFS(Relaciones!$D$7254:$D$7616,E7423,Relaciones!$E$7254:$E$7616,D7423,Relaciones!$F$7254:$F$7616,F7423)</x:f>
        <x:v>0</x:v>
      </x:c>
      <x:c r="H7423" s="4"/>
    </x:row>
    <x:row r="7424" ht="23" customHeight="1">
      <x:c r="A7424" s="4" t="str">
        <x:v>Sevilla</x:v>
      </x:c>
      <x:c r="B7424" s="4" t="str">
        <x:v>4.º ESO</x:v>
      </x:c>
      <x:c r="C7424" s="4" t="str">
        <x:v>C</x:v>
      </x:c>
      <x:c r="D7424" s="13" t="str">
        <x:v>00586</x:v>
      </x:c>
      <x:c r="E7424" s="13" t="str">
        <x:v>00584</x:v>
      </x:c>
      <x:c r="F7424" s="4" t="str">
        <x:v>rechazo</x:v>
      </x:c>
      <x:c r="G7424" s="4" t="n">
        <x:f>COUNTIFS(Relaciones!$D$7254:$D$7616,E7424,Relaciones!$E$7254:$E$7616,D7424,Relaciones!$F$7254:$F$7616,F7424)</x:f>
        <x:v>1</x:v>
      </x:c>
      <x:c r="H7424" s="4"/>
    </x:row>
    <x:row r="7425" ht="23" customHeight="1">
      <x:c r="A7425" s="4" t="str">
        <x:v>Sevilla</x:v>
      </x:c>
      <x:c r="B7425" s="4" t="str">
        <x:v>4.º ESO</x:v>
      </x:c>
      <x:c r="C7425" s="4" t="str">
        <x:v>C</x:v>
      </x:c>
      <x:c r="D7425" s="13" t="str">
        <x:v>00587</x:v>
      </x:c>
      <x:c r="E7425" s="13" t="str">
        <x:v>00568</x:v>
      </x:c>
      <x:c r="F7425" s="4" t="str">
        <x:v>rechazo</x:v>
      </x:c>
      <x:c r="G7425" s="4" t="n">
        <x:f>COUNTIFS(Relaciones!$D$7254:$D$7616,E7425,Relaciones!$E$7254:$E$7616,D7425,Relaciones!$F$7254:$F$7616,F7425)</x:f>
        <x:v>0</x:v>
      </x:c>
      <x:c r="H7425" s="4"/>
    </x:row>
    <x:row r="7426" ht="23" customHeight="1">
      <x:c r="A7426" s="4" t="str">
        <x:v>Sevilla</x:v>
      </x:c>
      <x:c r="B7426" s="4" t="str">
        <x:v>4.º ESO</x:v>
      </x:c>
      <x:c r="C7426" s="4" t="str">
        <x:v>C</x:v>
      </x:c>
      <x:c r="D7426" s="13" t="str">
        <x:v>00588</x:v>
      </x:c>
      <x:c r="E7426" s="13" t="str">
        <x:v>00584</x:v>
      </x:c>
      <x:c r="F7426" s="4" t="str">
        <x:v>rechazo</x:v>
      </x:c>
      <x:c r="G7426" s="4" t="n">
        <x:f>COUNTIFS(Relaciones!$D$7254:$D$7616,E7426,Relaciones!$E$7254:$E$7616,D7426,Relaciones!$F$7254:$F$7616,F7426)</x:f>
        <x:v>0</x:v>
      </x:c>
      <x:c r="H7426" s="4"/>
    </x:row>
    <x:row r="7427" ht="23" customHeight="1">
      <x:c r="A7427" s="4" t="str">
        <x:v>Sevilla</x:v>
      </x:c>
      <x:c r="B7427" s="4" t="str">
        <x:v>4.º ESO</x:v>
      </x:c>
      <x:c r="C7427" s="4" t="str">
        <x:v>C</x:v>
      </x:c>
      <x:c r="D7427" s="13" t="str">
        <x:v>00561</x:v>
      </x:c>
      <x:c r="E7427" s="13" t="str">
        <x:v>00571</x:v>
      </x:c>
      <x:c r="F7427" s="4" t="str">
        <x:v>mediacion</x:v>
      </x:c>
      <x:c r="G7427" s="4"/>
      <x:c r="H7427" s="4"/>
    </x:row>
    <x:row r="7428" ht="23" customHeight="1">
      <x:c r="A7428" s="4" t="str">
        <x:v>Sevilla</x:v>
      </x:c>
      <x:c r="B7428" s="4" t="str">
        <x:v>4.º ESO</x:v>
      </x:c>
      <x:c r="C7428" s="4" t="str">
        <x:v>C</x:v>
      </x:c>
      <x:c r="D7428" s="13" t="str">
        <x:v>00562</x:v>
      </x:c>
      <x:c r="E7428" s="13" t="str">
        <x:v>00561</x:v>
      </x:c>
      <x:c r="F7428" s="4" t="str">
        <x:v>mediacion</x:v>
      </x:c>
      <x:c r="G7428" s="4"/>
      <x:c r="H7428" s="4"/>
    </x:row>
    <x:row r="7429" ht="23" customHeight="1">
      <x:c r="A7429" s="4" t="str">
        <x:v>Sevilla</x:v>
      </x:c>
      <x:c r="B7429" s="4" t="str">
        <x:v>4.º ESO</x:v>
      </x:c>
      <x:c r="C7429" s="4" t="str">
        <x:v>C</x:v>
      </x:c>
      <x:c r="D7429" s="13" t="str">
        <x:v>00563</x:v>
      </x:c>
      <x:c r="E7429" s="13" t="str">
        <x:v>00561</x:v>
      </x:c>
      <x:c r="F7429" s="4" t="str">
        <x:v>mediacion</x:v>
      </x:c>
      <x:c r="G7429" s="4"/>
      <x:c r="H7429" s="4"/>
    </x:row>
    <x:row r="7430" ht="23" customHeight="1">
      <x:c r="A7430" s="4" t="str">
        <x:v>Sevilla</x:v>
      </x:c>
      <x:c r="B7430" s="4" t="str">
        <x:v>4.º ESO</x:v>
      </x:c>
      <x:c r="C7430" s="4" t="str">
        <x:v>C</x:v>
      </x:c>
      <x:c r="D7430" s="13" t="str">
        <x:v>00565</x:v>
      </x:c>
      <x:c r="E7430" s="13" t="str">
        <x:v>00561</x:v>
      </x:c>
      <x:c r="F7430" s="4" t="str">
        <x:v>mediacion</x:v>
      </x:c>
      <x:c r="G7430" s="4"/>
      <x:c r="H7430" s="4"/>
    </x:row>
    <x:row r="7431" ht="23" customHeight="1">
      <x:c r="A7431" s="4" t="str">
        <x:v>Sevilla</x:v>
      </x:c>
      <x:c r="B7431" s="4" t="str">
        <x:v>4.º ESO</x:v>
      </x:c>
      <x:c r="C7431" s="4" t="str">
        <x:v>C</x:v>
      </x:c>
      <x:c r="D7431" s="13" t="str">
        <x:v>00566</x:v>
      </x:c>
      <x:c r="E7431" s="13" t="str">
        <x:v>00561</x:v>
      </x:c>
      <x:c r="F7431" s="4" t="str">
        <x:v>mediacion</x:v>
      </x:c>
      <x:c r="G7431" s="4"/>
      <x:c r="H7431" s="4"/>
    </x:row>
    <x:row r="7432" ht="23" customHeight="1">
      <x:c r="A7432" s="4" t="str">
        <x:v>Sevilla</x:v>
      </x:c>
      <x:c r="B7432" s="4" t="str">
        <x:v>4.º ESO</x:v>
      </x:c>
      <x:c r="C7432" s="4" t="str">
        <x:v>C</x:v>
      </x:c>
      <x:c r="D7432" s="13" t="str">
        <x:v>00568</x:v>
      </x:c>
      <x:c r="E7432" s="13" t="str">
        <x:v>00561</x:v>
      </x:c>
      <x:c r="F7432" s="4" t="str">
        <x:v>mediacion</x:v>
      </x:c>
      <x:c r="G7432" s="4"/>
      <x:c r="H7432" s="4"/>
    </x:row>
    <x:row r="7433" ht="23" customHeight="1">
      <x:c r="A7433" s="4" t="str">
        <x:v>Sevilla</x:v>
      </x:c>
      <x:c r="B7433" s="4" t="str">
        <x:v>4.º ESO</x:v>
      </x:c>
      <x:c r="C7433" s="4" t="str">
        <x:v>C</x:v>
      </x:c>
      <x:c r="D7433" s="13" t="str">
        <x:v>00568</x:v>
      </x:c>
      <x:c r="E7433" s="13" t="str">
        <x:v>00571</x:v>
      </x:c>
      <x:c r="F7433" s="4" t="str">
        <x:v>mediacion</x:v>
      </x:c>
      <x:c r="G7433" s="4"/>
      <x:c r="H7433" s="4"/>
    </x:row>
    <x:row r="7434" ht="23" customHeight="1">
      <x:c r="A7434" s="4" t="str">
        <x:v>Sevilla</x:v>
      </x:c>
      <x:c r="B7434" s="4" t="str">
        <x:v>4.º ESO</x:v>
      </x:c>
      <x:c r="C7434" s="4" t="str">
        <x:v>C</x:v>
      </x:c>
      <x:c r="D7434" s="13" t="str">
        <x:v>00569</x:v>
      </x:c>
      <x:c r="E7434" s="13" t="str">
        <x:v>00561</x:v>
      </x:c>
      <x:c r="F7434" s="4" t="str">
        <x:v>mediacion</x:v>
      </x:c>
      <x:c r="G7434" s="4"/>
      <x:c r="H7434" s="4"/>
    </x:row>
    <x:row r="7435" ht="23" customHeight="1">
      <x:c r="A7435" s="4" t="str">
        <x:v>Sevilla</x:v>
      </x:c>
      <x:c r="B7435" s="4" t="str">
        <x:v>4.º ESO</x:v>
      </x:c>
      <x:c r="C7435" s="4" t="str">
        <x:v>C</x:v>
      </x:c>
      <x:c r="D7435" s="13" t="str">
        <x:v>00572</x:v>
      </x:c>
      <x:c r="E7435" s="13" t="str">
        <x:v>00571</x:v>
      </x:c>
      <x:c r="F7435" s="4" t="str">
        <x:v>mediacion</x:v>
      </x:c>
      <x:c r="G7435" s="4"/>
      <x:c r="H7435" s="4"/>
    </x:row>
    <x:row r="7436" ht="23" customHeight="1">
      <x:c r="A7436" s="4" t="str">
        <x:v>Sevilla</x:v>
      </x:c>
      <x:c r="B7436" s="4" t="str">
        <x:v>4.º ESO</x:v>
      </x:c>
      <x:c r="C7436" s="4" t="str">
        <x:v>C</x:v>
      </x:c>
      <x:c r="D7436" s="13" t="str">
        <x:v>00574</x:v>
      </x:c>
      <x:c r="E7436" s="13" t="str">
        <x:v>00571</x:v>
      </x:c>
      <x:c r="F7436" s="4" t="str">
        <x:v>mediacion</x:v>
      </x:c>
      <x:c r="G7436" s="4"/>
      <x:c r="H7436" s="4"/>
    </x:row>
    <x:row r="7437" ht="23" customHeight="1">
      <x:c r="A7437" s="4" t="str">
        <x:v>Sevilla</x:v>
      </x:c>
      <x:c r="B7437" s="4" t="str">
        <x:v>4.º ESO</x:v>
      </x:c>
      <x:c r="C7437" s="4" t="str">
        <x:v>C</x:v>
      </x:c>
      <x:c r="D7437" s="13" t="str">
        <x:v>00575</x:v>
      </x:c>
      <x:c r="E7437" s="13" t="str">
        <x:v>00571</x:v>
      </x:c>
      <x:c r="F7437" s="4" t="str">
        <x:v>mediacion</x:v>
      </x:c>
      <x:c r="G7437" s="4"/>
      <x:c r="H7437" s="4"/>
    </x:row>
    <x:row r="7438" ht="23" customHeight="1">
      <x:c r="A7438" s="4" t="str">
        <x:v>Sevilla</x:v>
      </x:c>
      <x:c r="B7438" s="4" t="str">
        <x:v>4.º ESO</x:v>
      </x:c>
      <x:c r="C7438" s="4" t="str">
        <x:v>C</x:v>
      </x:c>
      <x:c r="D7438" s="13" t="str">
        <x:v>00575</x:v>
      </x:c>
      <x:c r="E7438" s="13" t="str">
        <x:v>00581</x:v>
      </x:c>
      <x:c r="F7438" s="4" t="str">
        <x:v>mediacion</x:v>
      </x:c>
      <x:c r="G7438" s="4"/>
      <x:c r="H7438" s="4"/>
    </x:row>
    <x:row r="7439" ht="23" customHeight="1">
      <x:c r="A7439" s="4" t="str">
        <x:v>Sevilla</x:v>
      </x:c>
      <x:c r="B7439" s="4" t="str">
        <x:v>4.º ESO</x:v>
      </x:c>
      <x:c r="C7439" s="4" t="str">
        <x:v>C</x:v>
      </x:c>
      <x:c r="D7439" s="13" t="str">
        <x:v>00577</x:v>
      </x:c>
      <x:c r="E7439" s="13" t="str">
        <x:v>00571</x:v>
      </x:c>
      <x:c r="F7439" s="4" t="str">
        <x:v>mediacion</x:v>
      </x:c>
      <x:c r="G7439" s="4"/>
      <x:c r="H7439" s="4"/>
    </x:row>
    <x:row r="7440" ht="23" customHeight="1">
      <x:c r="A7440" s="4" t="str">
        <x:v>Sevilla</x:v>
      </x:c>
      <x:c r="B7440" s="4" t="str">
        <x:v>4.º ESO</x:v>
      </x:c>
      <x:c r="C7440" s="4" t="str">
        <x:v>C</x:v>
      </x:c>
      <x:c r="D7440" s="13" t="str">
        <x:v>00578</x:v>
      </x:c>
      <x:c r="E7440" s="13" t="str">
        <x:v>00571</x:v>
      </x:c>
      <x:c r="F7440" s="4" t="str">
        <x:v>mediacion</x:v>
      </x:c>
      <x:c r="G7440" s="4"/>
      <x:c r="H7440" s="4"/>
    </x:row>
    <x:row r="7441" ht="23" customHeight="1">
      <x:c r="A7441" s="4" t="str">
        <x:v>Sevilla</x:v>
      </x:c>
      <x:c r="B7441" s="4" t="str">
        <x:v>4.º ESO</x:v>
      </x:c>
      <x:c r="C7441" s="4" t="str">
        <x:v>C</x:v>
      </x:c>
      <x:c r="D7441" s="13" t="str">
        <x:v>00580</x:v>
      </x:c>
      <x:c r="E7441" s="13" t="str">
        <x:v>00571</x:v>
      </x:c>
      <x:c r="F7441" s="4" t="str">
        <x:v>mediacion</x:v>
      </x:c>
      <x:c r="G7441" s="4"/>
      <x:c r="H7441" s="4"/>
    </x:row>
    <x:row r="7442" ht="23" customHeight="1">
      <x:c r="A7442" s="4" t="str">
        <x:v>Sevilla</x:v>
      </x:c>
      <x:c r="B7442" s="4" t="str">
        <x:v>4.º ESO</x:v>
      </x:c>
      <x:c r="C7442" s="4" t="str">
        <x:v>C</x:v>
      </x:c>
      <x:c r="D7442" s="13" t="str">
        <x:v>00582</x:v>
      </x:c>
      <x:c r="E7442" s="13" t="str">
        <x:v>00561</x:v>
      </x:c>
      <x:c r="F7442" s="4" t="str">
        <x:v>mediacion</x:v>
      </x:c>
      <x:c r="G7442" s="4"/>
      <x:c r="H7442" s="4"/>
    </x:row>
    <x:row r="7443" ht="23" customHeight="1">
      <x:c r="A7443" s="4" t="str">
        <x:v>Sevilla</x:v>
      </x:c>
      <x:c r="B7443" s="4" t="str">
        <x:v>4.º ESO</x:v>
      </x:c>
      <x:c r="C7443" s="4" t="str">
        <x:v>C</x:v>
      </x:c>
      <x:c r="D7443" s="13" t="str">
        <x:v>00583</x:v>
      </x:c>
      <x:c r="E7443" s="13" t="str">
        <x:v>00581</x:v>
      </x:c>
      <x:c r="F7443" s="4" t="str">
        <x:v>mediacion</x:v>
      </x:c>
      <x:c r="G7443" s="4"/>
      <x:c r="H7443" s="4"/>
    </x:row>
    <x:row r="7444" ht="23" customHeight="1">
      <x:c r="A7444" s="4" t="str">
        <x:v>Sevilla</x:v>
      </x:c>
      <x:c r="B7444" s="4" t="str">
        <x:v>4.º ESO</x:v>
      </x:c>
      <x:c r="C7444" s="4" t="str">
        <x:v>C</x:v>
      </x:c>
      <x:c r="D7444" s="13" t="str">
        <x:v>00584</x:v>
      </x:c>
      <x:c r="E7444" s="13" t="str">
        <x:v>00581</x:v>
      </x:c>
      <x:c r="F7444" s="4" t="str">
        <x:v>mediacion</x:v>
      </x:c>
      <x:c r="G7444" s="4"/>
      <x:c r="H7444" s="4"/>
    </x:row>
    <x:row r="7445" ht="23" customHeight="1">
      <x:c r="A7445" s="4" t="str">
        <x:v>Sevilla</x:v>
      </x:c>
      <x:c r="B7445" s="4" t="str">
        <x:v>4.º ESO</x:v>
      </x:c>
      <x:c r="C7445" s="4" t="str">
        <x:v>C</x:v>
      </x:c>
      <x:c r="D7445" s="13" t="str">
        <x:v>00586</x:v>
      </x:c>
      <x:c r="E7445" s="13" t="str">
        <x:v>00581</x:v>
      </x:c>
      <x:c r="F7445" s="4" t="str">
        <x:v>mediacion</x:v>
      </x:c>
      <x:c r="G7445" s="4"/>
      <x:c r="H7445" s="4"/>
    </x:row>
    <x:row r="7446" ht="23" customHeight="1">
      <x:c r="A7446" s="4" t="str">
        <x:v>Sevilla</x:v>
      </x:c>
      <x:c r="B7446" s="4" t="str">
        <x:v>4.º ESO</x:v>
      </x:c>
      <x:c r="C7446" s="4" t="str">
        <x:v>C</x:v>
      </x:c>
      <x:c r="D7446" s="13" t="str">
        <x:v>00587</x:v>
      </x:c>
      <x:c r="E7446" s="13" t="str">
        <x:v>00581</x:v>
      </x:c>
      <x:c r="F7446" s="4" t="str">
        <x:v>mediacion</x:v>
      </x:c>
      <x:c r="G7446" s="4"/>
      <x:c r="H7446" s="4"/>
    </x:row>
    <x:row r="7447" ht="23" customHeight="1">
      <x:c r="A7447" s="4" t="str">
        <x:v>Sevilla</x:v>
      </x:c>
      <x:c r="B7447" s="4" t="str">
        <x:v>4.º ESO</x:v>
      </x:c>
      <x:c r="C7447" s="4" t="str">
        <x:v>C</x:v>
      </x:c>
      <x:c r="D7447" s="13" t="str">
        <x:v>00562</x:v>
      </x:c>
      <x:c r="E7447" s="13" t="str">
        <x:v>00584</x:v>
      </x:c>
      <x:c r="F7447" s="4" t="str">
        <x:v>mediacion_negativa</x:v>
      </x:c>
      <x:c r="G7447" s="4"/>
      <x:c r="H7447" s="4"/>
    </x:row>
    <x:row r="7448" ht="23" customHeight="1">
      <x:c r="A7448" s="4" t="str">
        <x:v>Sevilla</x:v>
      </x:c>
      <x:c r="B7448" s="4" t="str">
        <x:v>4.º ESO</x:v>
      </x:c>
      <x:c r="C7448" s="4" t="str">
        <x:v>C</x:v>
      </x:c>
      <x:c r="D7448" s="13" t="str">
        <x:v>00563</x:v>
      </x:c>
      <x:c r="E7448" s="13" t="str">
        <x:v>00586</x:v>
      </x:c>
      <x:c r="F7448" s="4" t="str">
        <x:v>mediacion_negativa</x:v>
      </x:c>
      <x:c r="G7448" s="4"/>
      <x:c r="H7448" s="4"/>
    </x:row>
    <x:row r="7449" ht="23" customHeight="1">
      <x:c r="A7449" s="4" t="str">
        <x:v>Sevilla</x:v>
      </x:c>
      <x:c r="B7449" s="4" t="str">
        <x:v>4.º ESO</x:v>
      </x:c>
      <x:c r="C7449" s="4" t="str">
        <x:v>C</x:v>
      </x:c>
      <x:c r="D7449" s="13" t="str">
        <x:v>00564</x:v>
      </x:c>
      <x:c r="E7449" s="13" t="str">
        <x:v>00584</x:v>
      </x:c>
      <x:c r="F7449" s="4" t="str">
        <x:v>mediacion_negativa</x:v>
      </x:c>
      <x:c r="G7449" s="4"/>
      <x:c r="H7449" s="4"/>
    </x:row>
    <x:row r="7450" ht="23" customHeight="1">
      <x:c r="A7450" s="4" t="str">
        <x:v>Sevilla</x:v>
      </x:c>
      <x:c r="B7450" s="4" t="str">
        <x:v>4.º ESO</x:v>
      </x:c>
      <x:c r="C7450" s="4" t="str">
        <x:v>C</x:v>
      </x:c>
      <x:c r="D7450" s="13" t="str">
        <x:v>00566</x:v>
      </x:c>
      <x:c r="E7450" s="13" t="str">
        <x:v>00584</x:v>
      </x:c>
      <x:c r="F7450" s="4" t="str">
        <x:v>mediacion_negativa</x:v>
      </x:c>
      <x:c r="G7450" s="4"/>
      <x:c r="H7450" s="4"/>
    </x:row>
    <x:row r="7451" ht="23" customHeight="1">
      <x:c r="A7451" s="4" t="str">
        <x:v>Sevilla</x:v>
      </x:c>
      <x:c r="B7451" s="4" t="str">
        <x:v>4.º ESO</x:v>
      </x:c>
      <x:c r="C7451" s="4" t="str">
        <x:v>C</x:v>
      </x:c>
      <x:c r="D7451" s="13" t="str">
        <x:v>00567</x:v>
      </x:c>
      <x:c r="E7451" s="13" t="str">
        <x:v>00586</x:v>
      </x:c>
      <x:c r="F7451" s="4" t="str">
        <x:v>mediacion_negativa</x:v>
      </x:c>
      <x:c r="G7451" s="4"/>
      <x:c r="H7451" s="4"/>
    </x:row>
    <x:row r="7452" ht="23" customHeight="1">
      <x:c r="A7452" s="4" t="str">
        <x:v>Sevilla</x:v>
      </x:c>
      <x:c r="B7452" s="4" t="str">
        <x:v>4.º ESO</x:v>
      </x:c>
      <x:c r="C7452" s="4" t="str">
        <x:v>C</x:v>
      </x:c>
      <x:c r="D7452" s="13" t="str">
        <x:v>00568</x:v>
      </x:c>
      <x:c r="E7452" s="13" t="str">
        <x:v>00584</x:v>
      </x:c>
      <x:c r="F7452" s="4" t="str">
        <x:v>mediacion_negativa</x:v>
      </x:c>
      <x:c r="G7452" s="4"/>
      <x:c r="H7452" s="4"/>
    </x:row>
    <x:row r="7453" ht="23" customHeight="1">
      <x:c r="A7453" s="4" t="str">
        <x:v>Sevilla</x:v>
      </x:c>
      <x:c r="B7453" s="4" t="str">
        <x:v>4.º ESO</x:v>
      </x:c>
      <x:c r="C7453" s="4" t="str">
        <x:v>C</x:v>
      </x:c>
      <x:c r="D7453" s="13" t="str">
        <x:v>00570</x:v>
      </x:c>
      <x:c r="E7453" s="13" t="str">
        <x:v>00584</x:v>
      </x:c>
      <x:c r="F7453" s="4" t="str">
        <x:v>mediacion_negativa</x:v>
      </x:c>
      <x:c r="G7453" s="4"/>
      <x:c r="H7453" s="4"/>
    </x:row>
    <x:row r="7454" ht="23" customHeight="1">
      <x:c r="A7454" s="4" t="str">
        <x:v>Sevilla</x:v>
      </x:c>
      <x:c r="B7454" s="4" t="str">
        <x:v>4.º ESO</x:v>
      </x:c>
      <x:c r="C7454" s="4" t="str">
        <x:v>C</x:v>
      </x:c>
      <x:c r="D7454" s="13" t="str">
        <x:v>00571</x:v>
      </x:c>
      <x:c r="E7454" s="13" t="str">
        <x:v>00586</x:v>
      </x:c>
      <x:c r="F7454" s="4" t="str">
        <x:v>mediacion_negativa</x:v>
      </x:c>
      <x:c r="G7454" s="4"/>
      <x:c r="H7454" s="4"/>
    </x:row>
    <x:row r="7455" ht="23" customHeight="1">
      <x:c r="A7455" s="4" t="str">
        <x:v>Sevilla</x:v>
      </x:c>
      <x:c r="B7455" s="4" t="str">
        <x:v>4.º ESO</x:v>
      </x:c>
      <x:c r="C7455" s="4" t="str">
        <x:v>C</x:v>
      </x:c>
      <x:c r="D7455" s="13" t="str">
        <x:v>00572</x:v>
      </x:c>
      <x:c r="E7455" s="13" t="str">
        <x:v>00584</x:v>
      </x:c>
      <x:c r="F7455" s="4" t="str">
        <x:v>mediacion_negativa</x:v>
      </x:c>
      <x:c r="G7455" s="4"/>
      <x:c r="H7455" s="4"/>
    </x:row>
    <x:row r="7456" ht="23" customHeight="1">
      <x:c r="A7456" s="4" t="str">
        <x:v>Sevilla</x:v>
      </x:c>
      <x:c r="B7456" s="4" t="str">
        <x:v>4.º ESO</x:v>
      </x:c>
      <x:c r="C7456" s="4" t="str">
        <x:v>C</x:v>
      </x:c>
      <x:c r="D7456" s="13" t="str">
        <x:v>00574</x:v>
      </x:c>
      <x:c r="E7456" s="13" t="str">
        <x:v>00584</x:v>
      </x:c>
      <x:c r="F7456" s="4" t="str">
        <x:v>mediacion_negativa</x:v>
      </x:c>
      <x:c r="G7456" s="4"/>
      <x:c r="H7456" s="4"/>
    </x:row>
    <x:row r="7457" ht="23" customHeight="1">
      <x:c r="A7457" s="4" t="str">
        <x:v>Sevilla</x:v>
      </x:c>
      <x:c r="B7457" s="4" t="str">
        <x:v>4.º ESO</x:v>
      </x:c>
      <x:c r="C7457" s="4" t="str">
        <x:v>C</x:v>
      </x:c>
      <x:c r="D7457" s="13" t="str">
        <x:v>00575</x:v>
      </x:c>
      <x:c r="E7457" s="13" t="str">
        <x:v>00586</x:v>
      </x:c>
      <x:c r="F7457" s="4" t="str">
        <x:v>mediacion_negativa</x:v>
      </x:c>
      <x:c r="G7457" s="4"/>
      <x:c r="H7457" s="4"/>
    </x:row>
    <x:row r="7458" ht="23" customHeight="1">
      <x:c r="A7458" s="4" t="str">
        <x:v>Sevilla</x:v>
      </x:c>
      <x:c r="B7458" s="4" t="str">
        <x:v>4.º ESO</x:v>
      </x:c>
      <x:c r="C7458" s="4" t="str">
        <x:v>C</x:v>
      </x:c>
      <x:c r="D7458" s="13" t="str">
        <x:v>00576</x:v>
      </x:c>
      <x:c r="E7458" s="13" t="str">
        <x:v>00584</x:v>
      </x:c>
      <x:c r="F7458" s="4" t="str">
        <x:v>mediacion_negativa</x:v>
      </x:c>
      <x:c r="G7458" s="4"/>
      <x:c r="H7458" s="4"/>
    </x:row>
    <x:row r="7459" ht="23" customHeight="1">
      <x:c r="A7459" s="4" t="str">
        <x:v>Sevilla</x:v>
      </x:c>
      <x:c r="B7459" s="4" t="str">
        <x:v>4.º ESO</x:v>
      </x:c>
      <x:c r="C7459" s="4" t="str">
        <x:v>C</x:v>
      </x:c>
      <x:c r="D7459" s="13" t="str">
        <x:v>00578</x:v>
      </x:c>
      <x:c r="E7459" s="13" t="str">
        <x:v>00584</x:v>
      </x:c>
      <x:c r="F7459" s="4" t="str">
        <x:v>mediacion_negativa</x:v>
      </x:c>
      <x:c r="G7459" s="4"/>
      <x:c r="H7459" s="4"/>
    </x:row>
    <x:row r="7460" ht="23" customHeight="1">
      <x:c r="A7460" s="4" t="str">
        <x:v>Sevilla</x:v>
      </x:c>
      <x:c r="B7460" s="4" t="str">
        <x:v>4.º ESO</x:v>
      </x:c>
      <x:c r="C7460" s="4" t="str">
        <x:v>C</x:v>
      </x:c>
      <x:c r="D7460" s="13" t="str">
        <x:v>00579</x:v>
      </x:c>
      <x:c r="E7460" s="13" t="str">
        <x:v>00586</x:v>
      </x:c>
      <x:c r="F7460" s="4" t="str">
        <x:v>mediacion_negativa</x:v>
      </x:c>
      <x:c r="G7460" s="4"/>
      <x:c r="H7460" s="4"/>
    </x:row>
    <x:row r="7461" ht="23" customHeight="1">
      <x:c r="A7461" s="4" t="str">
        <x:v>Sevilla</x:v>
      </x:c>
      <x:c r="B7461" s="4" t="str">
        <x:v>4.º ESO</x:v>
      </x:c>
      <x:c r="C7461" s="4" t="str">
        <x:v>C</x:v>
      </x:c>
      <x:c r="D7461" s="13" t="str">
        <x:v>00580</x:v>
      </x:c>
      <x:c r="E7461" s="13" t="str">
        <x:v>00584</x:v>
      </x:c>
      <x:c r="F7461" s="4" t="str">
        <x:v>mediacion_negativa</x:v>
      </x:c>
      <x:c r="G7461" s="4"/>
      <x:c r="H7461" s="4"/>
    </x:row>
    <x:row r="7462" ht="23" customHeight="1">
      <x:c r="A7462" s="4" t="str">
        <x:v>Sevilla</x:v>
      </x:c>
      <x:c r="B7462" s="4" t="str">
        <x:v>4.º ESO</x:v>
      </x:c>
      <x:c r="C7462" s="4" t="str">
        <x:v>C</x:v>
      </x:c>
      <x:c r="D7462" s="13" t="str">
        <x:v>00582</x:v>
      </x:c>
      <x:c r="E7462" s="13" t="str">
        <x:v>00584</x:v>
      </x:c>
      <x:c r="F7462" s="4" t="str">
        <x:v>mediacion_negativa</x:v>
      </x:c>
      <x:c r="G7462" s="4"/>
      <x:c r="H7462" s="4"/>
    </x:row>
    <x:row r="7463" ht="23" customHeight="1">
      <x:c r="A7463" s="4" t="str">
        <x:v>Sevilla</x:v>
      </x:c>
      <x:c r="B7463" s="4" t="str">
        <x:v>4.º ESO</x:v>
      </x:c>
      <x:c r="C7463" s="4" t="str">
        <x:v>C</x:v>
      </x:c>
      <x:c r="D7463" s="13" t="str">
        <x:v>00583</x:v>
      </x:c>
      <x:c r="E7463" s="13" t="str">
        <x:v>00586</x:v>
      </x:c>
      <x:c r="F7463" s="4" t="str">
        <x:v>mediacion_negativa</x:v>
      </x:c>
      <x:c r="G7463" s="4"/>
      <x:c r="H7463" s="4"/>
    </x:row>
    <x:row r="7464" ht="23" customHeight="1">
      <x:c r="A7464" s="4" t="str">
        <x:v>Sevilla</x:v>
      </x:c>
      <x:c r="B7464" s="4" t="str">
        <x:v>4.º ESO</x:v>
      </x:c>
      <x:c r="C7464" s="4" t="str">
        <x:v>C</x:v>
      </x:c>
      <x:c r="D7464" s="13" t="str">
        <x:v>00586</x:v>
      </x:c>
      <x:c r="E7464" s="13" t="str">
        <x:v>00584</x:v>
      </x:c>
      <x:c r="F7464" s="4" t="str">
        <x:v>mediacion_negativa</x:v>
      </x:c>
      <x:c r="G7464" s="4"/>
      <x:c r="H7464" s="4"/>
    </x:row>
    <x:row r="7465" ht="23" customHeight="1">
      <x:c r="A7465" s="4" t="str">
        <x:v>Sevilla</x:v>
      </x:c>
      <x:c r="B7465" s="4" t="str">
        <x:v>4.º ESO</x:v>
      </x:c>
      <x:c r="C7465" s="4" t="str">
        <x:v>C</x:v>
      </x:c>
      <x:c r="D7465" s="13" t="str">
        <x:v>00587</x:v>
      </x:c>
      <x:c r="E7465" s="13" t="str">
        <x:v>00586</x:v>
      </x:c>
      <x:c r="F7465" s="4" t="str">
        <x:v>mediacion_negativa</x:v>
      </x:c>
      <x:c r="G7465" s="4"/>
      <x:c r="H7465" s="4"/>
    </x:row>
    <x:row r="7466" ht="23" customHeight="1">
      <x:c r="A7466" s="4" t="str">
        <x:v>Sevilla</x:v>
      </x:c>
      <x:c r="B7466" s="4" t="str">
        <x:v>4.º ESO</x:v>
      </x:c>
      <x:c r="C7466" s="4" t="str">
        <x:v>C</x:v>
      </x:c>
      <x:c r="D7466" s="13" t="str">
        <x:v>00588</x:v>
      </x:c>
      <x:c r="E7466" s="13" t="str">
        <x:v>00584</x:v>
      </x:c>
      <x:c r="F7466" s="4" t="str">
        <x:v>mediacion_negativa</x:v>
      </x:c>
      <x:c r="G7466" s="4"/>
      <x:c r="H7466" s="4"/>
    </x:row>
    <x:row r="7467" ht="23" customHeight="1">
      <x:c r="A7467" s="4" t="str">
        <x:v>Sevilla</x:v>
      </x:c>
      <x:c r="B7467" s="4" t="str">
        <x:v>4.º ESO</x:v>
      </x:c>
      <x:c r="C7467" s="4" t="str">
        <x:v>C</x:v>
      </x:c>
      <x:c r="D7467" s="13" t="str">
        <x:v>00561</x:v>
      </x:c>
      <x:c r="E7467" s="13" t="str">
        <x:v>00586</x:v>
      </x:c>
      <x:c r="F7467" s="4" t="str">
        <x:v>bullying</x:v>
      </x:c>
      <x:c r="G7467" s="4"/>
      <x:c r="H7467" s="4"/>
    </x:row>
    <x:row r="7468" ht="23" customHeight="1">
      <x:c r="A7468" s="4" t="str">
        <x:v>Sevilla</x:v>
      </x:c>
      <x:c r="B7468" s="4" t="str">
        <x:v>4.º ESO</x:v>
      </x:c>
      <x:c r="C7468" s="4" t="str">
        <x:v>C</x:v>
      </x:c>
      <x:c r="D7468" s="13" t="str">
        <x:v>00562</x:v>
      </x:c>
      <x:c r="E7468" s="13" t="str">
        <x:v>00586</x:v>
      </x:c>
      <x:c r="F7468" s="4" t="str">
        <x:v>bullying</x:v>
      </x:c>
      <x:c r="G7468" s="4"/>
      <x:c r="H7468" s="4"/>
    </x:row>
    <x:row r="7469" ht="23" customHeight="1">
      <x:c r="A7469" s="4" t="str">
        <x:v>Sevilla</x:v>
      </x:c>
      <x:c r="B7469" s="4" t="str">
        <x:v>4.º ESO</x:v>
      </x:c>
      <x:c r="C7469" s="4" t="str">
        <x:v>C</x:v>
      </x:c>
      <x:c r="D7469" s="13" t="str">
        <x:v>00563</x:v>
      </x:c>
      <x:c r="E7469" s="13" t="str">
        <x:v>00586</x:v>
      </x:c>
      <x:c r="F7469" s="4" t="str">
        <x:v>bullying</x:v>
      </x:c>
      <x:c r="G7469" s="4"/>
      <x:c r="H7469" s="4"/>
    </x:row>
    <x:row r="7470" ht="23" customHeight="1">
      <x:c r="A7470" s="4" t="str">
        <x:v>Sevilla</x:v>
      </x:c>
      <x:c r="B7470" s="4" t="str">
        <x:v>4.º ESO</x:v>
      </x:c>
      <x:c r="C7470" s="4" t="str">
        <x:v>C</x:v>
      </x:c>
      <x:c r="D7470" s="13" t="str">
        <x:v>00587</x:v>
      </x:c>
      <x:c r="E7470" s="13" t="str">
        <x:v>00584</x:v>
      </x:c>
      <x:c r="F7470" s="4" t="str">
        <x:v>bullying</x:v>
      </x:c>
      <x:c r="G7470" s="4"/>
      <x:c r="H7470" s="4"/>
    </x:row>
    <x:row r="7471" ht="23" customHeight="1">
      <x:c r="A7471" s="4" t="str">
        <x:v>Sevilla</x:v>
      </x:c>
      <x:c r="B7471" s="4" t="str">
        <x:v>4.º ESO</x:v>
      </x:c>
      <x:c r="C7471" s="4" t="str">
        <x:v>C</x:v>
      </x:c>
      <x:c r="D7471" s="13" t="str">
        <x:v>00588</x:v>
      </x:c>
      <x:c r="E7471" s="13" t="str">
        <x:v>00584</x:v>
      </x:c>
      <x:c r="F7471" s="4" t="str">
        <x:v>bullying</x:v>
      </x:c>
      <x:c r="G7471" s="4"/>
      <x:c r="H7471" s="4"/>
    </x:row>
    <x:row r="7472" ht="23" customHeight="1">
      <x:c r="A7472" s="4" t="str">
        <x:v>Sevilla</x:v>
      </x:c>
      <x:c r="B7472" s="4" t="str">
        <x:v>4.º ESO</x:v>
      </x:c>
      <x:c r="C7472" s="4" t="str">
        <x:v>C</x:v>
      </x:c>
      <x:c r="D7472" s="13" t="str">
        <x:v>00561</x:v>
      </x:c>
      <x:c r="E7472" s="13" t="str">
        <x:v>00562</x:v>
      </x:c>
      <x:c r="F7472" s="4" t="str">
        <x:v>prediccion_amistad</x:v>
      </x:c>
      <x:c r="G7472" s="4"/>
      <x:c r="H7472" s="4" t="n">
        <x:f>COUNTIFS(Relaciones!$D$7254:$D$7616,E7472,Relaciones!$E$7254:$E$7616,D7472,Relaciones!$F$7254:$F$7616,"amistad")</x:f>
        <x:v>1</x:v>
      </x:c>
    </x:row>
    <x:row r="7473" ht="23" customHeight="1">
      <x:c r="A7473" s="4" t="str">
        <x:v>Sevilla</x:v>
      </x:c>
      <x:c r="B7473" s="4" t="str">
        <x:v>4.º ESO</x:v>
      </x:c>
      <x:c r="C7473" s="4" t="str">
        <x:v>C</x:v>
      </x:c>
      <x:c r="D7473" s="13" t="str">
        <x:v>00561</x:v>
      </x:c>
      <x:c r="E7473" s="13" t="str">
        <x:v>00563</x:v>
      </x:c>
      <x:c r="F7473" s="4" t="str">
        <x:v>prediccion_amistad</x:v>
      </x:c>
      <x:c r="G7473" s="4"/>
      <x:c r="H7473" s="4" t="n">
        <x:f>COUNTIFS(Relaciones!$D$7254:$D$7616,E7473,Relaciones!$E$7254:$E$7616,D7473,Relaciones!$F$7254:$F$7616,"amistad")</x:f>
        <x:v>1</x:v>
      </x:c>
    </x:row>
    <x:row r="7474" ht="23" customHeight="1">
      <x:c r="A7474" s="4" t="str">
        <x:v>Sevilla</x:v>
      </x:c>
      <x:c r="B7474" s="4" t="str">
        <x:v>4.º ESO</x:v>
      </x:c>
      <x:c r="C7474" s="4" t="str">
        <x:v>C</x:v>
      </x:c>
      <x:c r="D7474" s="13" t="str">
        <x:v>00561</x:v>
      </x:c>
      <x:c r="E7474" s="13" t="str">
        <x:v>00564</x:v>
      </x:c>
      <x:c r="F7474" s="4" t="str">
        <x:v>prediccion_amistad</x:v>
      </x:c>
      <x:c r="G7474" s="4"/>
      <x:c r="H7474" s="4" t="n">
        <x:f>COUNTIFS(Relaciones!$D$7254:$D$7616,E7474,Relaciones!$E$7254:$E$7616,D7474,Relaciones!$F$7254:$F$7616,"amistad")</x:f>
        <x:v>1</x:v>
      </x:c>
    </x:row>
    <x:row r="7475" ht="23" customHeight="1">
      <x:c r="A7475" s="4" t="str">
        <x:v>Sevilla</x:v>
      </x:c>
      <x:c r="B7475" s="4" t="str">
        <x:v>4.º ESO</x:v>
      </x:c>
      <x:c r="C7475" s="4" t="str">
        <x:v>C</x:v>
      </x:c>
      <x:c r="D7475" s="13" t="str">
        <x:v>00561</x:v>
      </x:c>
      <x:c r="E7475" s="13" t="str">
        <x:v>00566</x:v>
      </x:c>
      <x:c r="F7475" s="4" t="str">
        <x:v>prediccion_amistad</x:v>
      </x:c>
      <x:c r="G7475" s="4"/>
      <x:c r="H7475" s="4" t="n">
        <x:f>COUNTIFS(Relaciones!$D$7254:$D$7616,E7475,Relaciones!$E$7254:$E$7616,D7475,Relaciones!$F$7254:$F$7616,"amistad")</x:f>
        <x:v>1</x:v>
      </x:c>
    </x:row>
    <x:row r="7476" ht="23" customHeight="1">
      <x:c r="A7476" s="4" t="str">
        <x:v>Sevilla</x:v>
      </x:c>
      <x:c r="B7476" s="4" t="str">
        <x:v>4.º ESO</x:v>
      </x:c>
      <x:c r="C7476" s="4" t="str">
        <x:v>C</x:v>
      </x:c>
      <x:c r="D7476" s="13" t="str">
        <x:v>00561</x:v>
      </x:c>
      <x:c r="E7476" s="13" t="str">
        <x:v>00567</x:v>
      </x:c>
      <x:c r="F7476" s="4" t="str">
        <x:v>prediccion_amistad</x:v>
      </x:c>
      <x:c r="G7476" s="4"/>
      <x:c r="H7476" s="4" t="n">
        <x:f>COUNTIFS(Relaciones!$D$7254:$D$7616,E7476,Relaciones!$E$7254:$E$7616,D7476,Relaciones!$F$7254:$F$7616,"amistad")</x:f>
        <x:v>1</x:v>
      </x:c>
    </x:row>
    <x:row r="7477" ht="23" customHeight="1">
      <x:c r="A7477" s="4" t="str">
        <x:v>Sevilla</x:v>
      </x:c>
      <x:c r="B7477" s="4" t="str">
        <x:v>4.º ESO</x:v>
      </x:c>
      <x:c r="C7477" s="4" t="str">
        <x:v>C</x:v>
      </x:c>
      <x:c r="D7477" s="13" t="str">
        <x:v>00561</x:v>
      </x:c>
      <x:c r="E7477" s="13" t="str">
        <x:v>00568</x:v>
      </x:c>
      <x:c r="F7477" s="4" t="str">
        <x:v>prediccion_amistad</x:v>
      </x:c>
      <x:c r="G7477" s="4"/>
      <x:c r="H7477" s="4" t="n">
        <x:f>COUNTIFS(Relaciones!$D$7254:$D$7616,E7477,Relaciones!$E$7254:$E$7616,D7477,Relaciones!$F$7254:$F$7616,"amistad")</x:f>
        <x:v>1</x:v>
      </x:c>
    </x:row>
    <x:row r="7478" ht="23" customHeight="1">
      <x:c r="A7478" s="4" t="str">
        <x:v>Sevilla</x:v>
      </x:c>
      <x:c r="B7478" s="4" t="str">
        <x:v>4.º ESO</x:v>
      </x:c>
      <x:c r="C7478" s="4" t="str">
        <x:v>C</x:v>
      </x:c>
      <x:c r="D7478" s="13" t="str">
        <x:v>00561</x:v>
      </x:c>
      <x:c r="E7478" s="13" t="str">
        <x:v>00570</x:v>
      </x:c>
      <x:c r="F7478" s="4" t="str">
        <x:v>prediccion_amistad</x:v>
      </x:c>
      <x:c r="G7478" s="4"/>
      <x:c r="H7478" s="4" t="n">
        <x:f>COUNTIFS(Relaciones!$D$7254:$D$7616,E7478,Relaciones!$E$7254:$E$7616,D7478,Relaciones!$F$7254:$F$7616,"amistad")</x:f>
        <x:v>1</x:v>
      </x:c>
    </x:row>
    <x:row r="7479" ht="23" customHeight="1">
      <x:c r="A7479" s="4" t="str">
        <x:v>Sevilla</x:v>
      </x:c>
      <x:c r="B7479" s="4" t="str">
        <x:v>4.º ESO</x:v>
      </x:c>
      <x:c r="C7479" s="4" t="str">
        <x:v>C</x:v>
      </x:c>
      <x:c r="D7479" s="13" t="str">
        <x:v>00561</x:v>
      </x:c>
      <x:c r="E7479" s="13" t="str">
        <x:v>00571</x:v>
      </x:c>
      <x:c r="F7479" s="4" t="str">
        <x:v>prediccion_amistad</x:v>
      </x:c>
      <x:c r="G7479" s="4"/>
      <x:c r="H7479" s="4" t="n">
        <x:f>COUNTIFS(Relaciones!$D$7254:$D$7616,E7479,Relaciones!$E$7254:$E$7616,D7479,Relaciones!$F$7254:$F$7616,"amistad")</x:f>
        <x:v>1</x:v>
      </x:c>
    </x:row>
    <x:row r="7480" ht="23" customHeight="1">
      <x:c r="A7480" s="4" t="str">
        <x:v>Sevilla</x:v>
      </x:c>
      <x:c r="B7480" s="4" t="str">
        <x:v>4.º ESO</x:v>
      </x:c>
      <x:c r="C7480" s="4" t="str">
        <x:v>C</x:v>
      </x:c>
      <x:c r="D7480" s="13" t="str">
        <x:v>00561</x:v>
      </x:c>
      <x:c r="E7480" s="13" t="str">
        <x:v>00572</x:v>
      </x:c>
      <x:c r="F7480" s="4" t="str">
        <x:v>prediccion_amistad</x:v>
      </x:c>
      <x:c r="G7480" s="4"/>
      <x:c r="H7480" s="4" t="n">
        <x:f>COUNTIFS(Relaciones!$D$7254:$D$7616,E7480,Relaciones!$E$7254:$E$7616,D7480,Relaciones!$F$7254:$F$7616,"amistad")</x:f>
        <x:v>1</x:v>
      </x:c>
    </x:row>
    <x:row r="7481" ht="23" customHeight="1">
      <x:c r="A7481" s="4" t="str">
        <x:v>Sevilla</x:v>
      </x:c>
      <x:c r="B7481" s="4" t="str">
        <x:v>4.º ESO</x:v>
      </x:c>
      <x:c r="C7481" s="4" t="str">
        <x:v>C</x:v>
      </x:c>
      <x:c r="D7481" s="13" t="str">
        <x:v>00561</x:v>
      </x:c>
      <x:c r="E7481" s="13" t="str">
        <x:v>00574</x:v>
      </x:c>
      <x:c r="F7481" s="4" t="str">
        <x:v>prediccion_amistad</x:v>
      </x:c>
      <x:c r="G7481" s="4"/>
      <x:c r="H7481" s="4" t="n">
        <x:f>COUNTIFS(Relaciones!$D$7254:$D$7616,E7481,Relaciones!$E$7254:$E$7616,D7481,Relaciones!$F$7254:$F$7616,"amistad")</x:f>
        <x:v>1</x:v>
      </x:c>
    </x:row>
    <x:row r="7482" ht="23" customHeight="1">
      <x:c r="A7482" s="4" t="str">
        <x:v>Sevilla</x:v>
      </x:c>
      <x:c r="B7482" s="4" t="str">
        <x:v>4.º ESO</x:v>
      </x:c>
      <x:c r="C7482" s="4" t="str">
        <x:v>C</x:v>
      </x:c>
      <x:c r="D7482" s="13" t="str">
        <x:v>00561</x:v>
      </x:c>
      <x:c r="E7482" s="13" t="str">
        <x:v>00575</x:v>
      </x:c>
      <x:c r="F7482" s="4" t="str">
        <x:v>prediccion_amistad</x:v>
      </x:c>
      <x:c r="G7482" s="4"/>
      <x:c r="H7482" s="4" t="n">
        <x:f>COUNTIFS(Relaciones!$D$7254:$D$7616,E7482,Relaciones!$E$7254:$E$7616,D7482,Relaciones!$F$7254:$F$7616,"amistad")</x:f>
        <x:v>1</x:v>
      </x:c>
    </x:row>
    <x:row r="7483" ht="23" customHeight="1">
      <x:c r="A7483" s="4" t="str">
        <x:v>Sevilla</x:v>
      </x:c>
      <x:c r="B7483" s="4" t="str">
        <x:v>4.º ESO</x:v>
      </x:c>
      <x:c r="C7483" s="4" t="str">
        <x:v>C</x:v>
      </x:c>
      <x:c r="D7483" s="13" t="str">
        <x:v>00561</x:v>
      </x:c>
      <x:c r="E7483" s="13" t="str">
        <x:v>00576</x:v>
      </x:c>
      <x:c r="F7483" s="4" t="str">
        <x:v>prediccion_amistad</x:v>
      </x:c>
      <x:c r="G7483" s="4"/>
      <x:c r="H7483" s="4" t="n">
        <x:f>COUNTIFS(Relaciones!$D$7254:$D$7616,E7483,Relaciones!$E$7254:$E$7616,D7483,Relaciones!$F$7254:$F$7616,"amistad")</x:f>
        <x:v>1</x:v>
      </x:c>
    </x:row>
    <x:row r="7484" ht="23" customHeight="1">
      <x:c r="A7484" s="4" t="str">
        <x:v>Sevilla</x:v>
      </x:c>
      <x:c r="B7484" s="4" t="str">
        <x:v>4.º ESO</x:v>
      </x:c>
      <x:c r="C7484" s="4" t="str">
        <x:v>C</x:v>
      </x:c>
      <x:c r="D7484" s="13" t="str">
        <x:v>00562</x:v>
      </x:c>
      <x:c r="E7484" s="13" t="str">
        <x:v>00561</x:v>
      </x:c>
      <x:c r="F7484" s="4" t="str">
        <x:v>prediccion_amistad</x:v>
      </x:c>
      <x:c r="G7484" s="4"/>
      <x:c r="H7484" s="4" t="n">
        <x:f>COUNTIFS(Relaciones!$D$7254:$D$7616,E7484,Relaciones!$E$7254:$E$7616,D7484,Relaciones!$F$7254:$F$7616,"amistad")</x:f>
        <x:v>1</x:v>
      </x:c>
    </x:row>
    <x:row r="7485" ht="23" customHeight="1">
      <x:c r="A7485" s="4" t="str">
        <x:v>Sevilla</x:v>
      </x:c>
      <x:c r="B7485" s="4" t="str">
        <x:v>4.º ESO</x:v>
      </x:c>
      <x:c r="C7485" s="4" t="str">
        <x:v>C</x:v>
      </x:c>
      <x:c r="D7485" s="13" t="str">
        <x:v>00562</x:v>
      </x:c>
      <x:c r="E7485" s="13" t="str">
        <x:v>00563</x:v>
      </x:c>
      <x:c r="F7485" s="4" t="str">
        <x:v>prediccion_amistad</x:v>
      </x:c>
      <x:c r="G7485" s="4"/>
      <x:c r="H7485" s="4" t="n">
        <x:f>COUNTIFS(Relaciones!$D$7254:$D$7616,E7485,Relaciones!$E$7254:$E$7616,D7485,Relaciones!$F$7254:$F$7616,"amistad")</x:f>
        <x:v>1</x:v>
      </x:c>
    </x:row>
    <x:row r="7486" ht="23" customHeight="1">
      <x:c r="A7486" s="4" t="str">
        <x:v>Sevilla</x:v>
      </x:c>
      <x:c r="B7486" s="4" t="str">
        <x:v>4.º ESO</x:v>
      </x:c>
      <x:c r="C7486" s="4" t="str">
        <x:v>C</x:v>
      </x:c>
      <x:c r="D7486" s="13" t="str">
        <x:v>00562</x:v>
      </x:c>
      <x:c r="E7486" s="13" t="str">
        <x:v>00567</x:v>
      </x:c>
      <x:c r="F7486" s="4" t="str">
        <x:v>prediccion_amistad</x:v>
      </x:c>
      <x:c r="G7486" s="4"/>
      <x:c r="H7486" s="4" t="n">
        <x:f>COUNTIFS(Relaciones!$D$7254:$D$7616,E7486,Relaciones!$E$7254:$E$7616,D7486,Relaciones!$F$7254:$F$7616,"amistad")</x:f>
        <x:v>0</x:v>
      </x:c>
    </x:row>
    <x:row r="7487" ht="23" customHeight="1">
      <x:c r="A7487" s="4" t="str">
        <x:v>Sevilla</x:v>
      </x:c>
      <x:c r="B7487" s="4" t="str">
        <x:v>4.º ESO</x:v>
      </x:c>
      <x:c r="C7487" s="4" t="str">
        <x:v>C</x:v>
      </x:c>
      <x:c r="D7487" s="13" t="str">
        <x:v>00562</x:v>
      </x:c>
      <x:c r="E7487" s="13" t="str">
        <x:v>00569</x:v>
      </x:c>
      <x:c r="F7487" s="4" t="str">
        <x:v>prediccion_amistad</x:v>
      </x:c>
      <x:c r="G7487" s="4"/>
      <x:c r="H7487" s="4" t="n">
        <x:f>COUNTIFS(Relaciones!$D$7254:$D$7616,E7487,Relaciones!$E$7254:$E$7616,D7487,Relaciones!$F$7254:$F$7616,"amistad")</x:f>
        <x:v>1</x:v>
      </x:c>
    </x:row>
    <x:row r="7488" ht="23" customHeight="1">
      <x:c r="A7488" s="4" t="str">
        <x:v>Sevilla</x:v>
      </x:c>
      <x:c r="B7488" s="4" t="str">
        <x:v>4.º ESO</x:v>
      </x:c>
      <x:c r="C7488" s="4" t="str">
        <x:v>C</x:v>
      </x:c>
      <x:c r="D7488" s="13" t="str">
        <x:v>00562</x:v>
      </x:c>
      <x:c r="E7488" s="13" t="str">
        <x:v>00579</x:v>
      </x:c>
      <x:c r="F7488" s="4" t="str">
        <x:v>prediccion_amistad</x:v>
      </x:c>
      <x:c r="G7488" s="4"/>
      <x:c r="H7488" s="4" t="n">
        <x:f>COUNTIFS(Relaciones!$D$7254:$D$7616,E7488,Relaciones!$E$7254:$E$7616,D7488,Relaciones!$F$7254:$F$7616,"amistad")</x:f>
        <x:v>1</x:v>
      </x:c>
    </x:row>
    <x:row r="7489" ht="23" customHeight="1">
      <x:c r="A7489" s="4" t="str">
        <x:v>Sevilla</x:v>
      </x:c>
      <x:c r="B7489" s="4" t="str">
        <x:v>4.º ESO</x:v>
      </x:c>
      <x:c r="C7489" s="4" t="str">
        <x:v>C</x:v>
      </x:c>
      <x:c r="D7489" s="13" t="str">
        <x:v>00563</x:v>
      </x:c>
      <x:c r="E7489" s="13" t="str">
        <x:v>00562</x:v>
      </x:c>
      <x:c r="F7489" s="4" t="str">
        <x:v>prediccion_amistad</x:v>
      </x:c>
      <x:c r="G7489" s="4"/>
      <x:c r="H7489" s="4" t="n">
        <x:f>COUNTIFS(Relaciones!$D$7254:$D$7616,E7489,Relaciones!$E$7254:$E$7616,D7489,Relaciones!$F$7254:$F$7616,"amistad")</x:f>
        <x:v>1</x:v>
      </x:c>
    </x:row>
    <x:row r="7490" ht="23" customHeight="1">
      <x:c r="A7490" s="4" t="str">
        <x:v>Sevilla</x:v>
      </x:c>
      <x:c r="B7490" s="4" t="str">
        <x:v>4.º ESO</x:v>
      </x:c>
      <x:c r="C7490" s="4" t="str">
        <x:v>C</x:v>
      </x:c>
      <x:c r="D7490" s="13" t="str">
        <x:v>00563</x:v>
      </x:c>
      <x:c r="E7490" s="13" t="str">
        <x:v>00566</x:v>
      </x:c>
      <x:c r="F7490" s="4" t="str">
        <x:v>prediccion_amistad</x:v>
      </x:c>
      <x:c r="G7490" s="4"/>
      <x:c r="H7490" s="4" t="n">
        <x:f>COUNTIFS(Relaciones!$D$7254:$D$7616,E7490,Relaciones!$E$7254:$E$7616,D7490,Relaciones!$F$7254:$F$7616,"amistad")</x:f>
        <x:v>1</x:v>
      </x:c>
    </x:row>
    <x:row r="7491" ht="23" customHeight="1">
      <x:c r="A7491" s="4" t="str">
        <x:v>Sevilla</x:v>
      </x:c>
      <x:c r="B7491" s="4" t="str">
        <x:v>4.º ESO</x:v>
      </x:c>
      <x:c r="C7491" s="4" t="str">
        <x:v>C</x:v>
      </x:c>
      <x:c r="D7491" s="13" t="str">
        <x:v>00563</x:v>
      </x:c>
      <x:c r="E7491" s="13" t="str">
        <x:v>00570</x:v>
      </x:c>
      <x:c r="F7491" s="4" t="str">
        <x:v>prediccion_amistad</x:v>
      </x:c>
      <x:c r="G7491" s="4"/>
      <x:c r="H7491" s="4" t="n">
        <x:f>COUNTIFS(Relaciones!$D$7254:$D$7616,E7491,Relaciones!$E$7254:$E$7616,D7491,Relaciones!$F$7254:$F$7616,"amistad")</x:f>
        <x:v>1</x:v>
      </x:c>
    </x:row>
    <x:row r="7492" ht="23" customHeight="1">
      <x:c r="A7492" s="4" t="str">
        <x:v>Sevilla</x:v>
      </x:c>
      <x:c r="B7492" s="4" t="str">
        <x:v>4.º ESO</x:v>
      </x:c>
      <x:c r="C7492" s="4" t="str">
        <x:v>C</x:v>
      </x:c>
      <x:c r="D7492" s="13" t="str">
        <x:v>00564</x:v>
      </x:c>
      <x:c r="E7492" s="13" t="str">
        <x:v>00563</x:v>
      </x:c>
      <x:c r="F7492" s="4" t="str">
        <x:v>prediccion_amistad</x:v>
      </x:c>
      <x:c r="G7492" s="4"/>
      <x:c r="H7492" s="4" t="n">
        <x:f>COUNTIFS(Relaciones!$D$7254:$D$7616,E7492,Relaciones!$E$7254:$E$7616,D7492,Relaciones!$F$7254:$F$7616,"amistad")</x:f>
        <x:v>1</x:v>
      </x:c>
    </x:row>
    <x:row r="7493" ht="23" customHeight="1">
      <x:c r="A7493" s="4" t="str">
        <x:v>Sevilla</x:v>
      </x:c>
      <x:c r="B7493" s="4" t="str">
        <x:v>4.º ESO</x:v>
      </x:c>
      <x:c r="C7493" s="4" t="str">
        <x:v>C</x:v>
      </x:c>
      <x:c r="D7493" s="13" t="str">
        <x:v>00564</x:v>
      </x:c>
      <x:c r="E7493" s="13" t="str">
        <x:v>00565</x:v>
      </x:c>
      <x:c r="F7493" s="4" t="str">
        <x:v>prediccion_amistad</x:v>
      </x:c>
      <x:c r="G7493" s="4"/>
      <x:c r="H7493" s="4" t="n">
        <x:f>COUNTIFS(Relaciones!$D$7254:$D$7616,E7493,Relaciones!$E$7254:$E$7616,D7493,Relaciones!$F$7254:$F$7616,"amistad")</x:f>
        <x:v>1</x:v>
      </x:c>
    </x:row>
    <x:row r="7494" ht="23" customHeight="1">
      <x:c r="A7494" s="4" t="str">
        <x:v>Sevilla</x:v>
      </x:c>
      <x:c r="B7494" s="4" t="str">
        <x:v>4.º ESO</x:v>
      </x:c>
      <x:c r="C7494" s="4" t="str">
        <x:v>C</x:v>
      </x:c>
      <x:c r="D7494" s="13" t="str">
        <x:v>00564</x:v>
      </x:c>
      <x:c r="E7494" s="13" t="str">
        <x:v>00567</x:v>
      </x:c>
      <x:c r="F7494" s="4" t="str">
        <x:v>prediccion_amistad</x:v>
      </x:c>
      <x:c r="G7494" s="4"/>
      <x:c r="H7494" s="4" t="n">
        <x:f>COUNTIFS(Relaciones!$D$7254:$D$7616,E7494,Relaciones!$E$7254:$E$7616,D7494,Relaciones!$F$7254:$F$7616,"amistad")</x:f>
        <x:v>1</x:v>
      </x:c>
    </x:row>
    <x:row r="7495" ht="23" customHeight="1">
      <x:c r="A7495" s="4" t="str">
        <x:v>Sevilla</x:v>
      </x:c>
      <x:c r="B7495" s="4" t="str">
        <x:v>4.º ESO</x:v>
      </x:c>
      <x:c r="C7495" s="4" t="str">
        <x:v>C</x:v>
      </x:c>
      <x:c r="D7495" s="13" t="str">
        <x:v>00565</x:v>
      </x:c>
      <x:c r="E7495" s="13" t="str">
        <x:v>00562</x:v>
      </x:c>
      <x:c r="F7495" s="4" t="str">
        <x:v>prediccion_amistad</x:v>
      </x:c>
      <x:c r="G7495" s="4"/>
      <x:c r="H7495" s="4" t="n">
        <x:f>COUNTIFS(Relaciones!$D$7254:$D$7616,E7495,Relaciones!$E$7254:$E$7616,D7495,Relaciones!$F$7254:$F$7616,"amistad")</x:f>
        <x:v>1</x:v>
      </x:c>
    </x:row>
    <x:row r="7496" ht="23" customHeight="1">
      <x:c r="A7496" s="4" t="str">
        <x:v>Sevilla</x:v>
      </x:c>
      <x:c r="B7496" s="4" t="str">
        <x:v>4.º ESO</x:v>
      </x:c>
      <x:c r="C7496" s="4" t="str">
        <x:v>C</x:v>
      </x:c>
      <x:c r="D7496" s="13" t="str">
        <x:v>00565</x:v>
      </x:c>
      <x:c r="E7496" s="13" t="str">
        <x:v>00564</x:v>
      </x:c>
      <x:c r="F7496" s="4" t="str">
        <x:v>prediccion_amistad</x:v>
      </x:c>
      <x:c r="G7496" s="4"/>
      <x:c r="H7496" s="4" t="n">
        <x:f>COUNTIFS(Relaciones!$D$7254:$D$7616,E7496,Relaciones!$E$7254:$E$7616,D7496,Relaciones!$F$7254:$F$7616,"amistad")</x:f>
        <x:v>1</x:v>
      </x:c>
    </x:row>
    <x:row r="7497" ht="23" customHeight="1">
      <x:c r="A7497" s="4" t="str">
        <x:v>Sevilla</x:v>
      </x:c>
      <x:c r="B7497" s="4" t="str">
        <x:v>4.º ESO</x:v>
      </x:c>
      <x:c r="C7497" s="4" t="str">
        <x:v>C</x:v>
      </x:c>
      <x:c r="D7497" s="13" t="str">
        <x:v>00565</x:v>
      </x:c>
      <x:c r="E7497" s="13" t="str">
        <x:v>00566</x:v>
      </x:c>
      <x:c r="F7497" s="4" t="str">
        <x:v>prediccion_amistad</x:v>
      </x:c>
      <x:c r="G7497" s="4"/>
      <x:c r="H7497" s="4" t="n">
        <x:f>COUNTIFS(Relaciones!$D$7254:$D$7616,E7497,Relaciones!$E$7254:$E$7616,D7497,Relaciones!$F$7254:$F$7616,"amistad")</x:f>
        <x:v>1</x:v>
      </x:c>
    </x:row>
    <x:row r="7498" ht="23" customHeight="1">
      <x:c r="A7498" s="4" t="str">
        <x:v>Sevilla</x:v>
      </x:c>
      <x:c r="B7498" s="4" t="str">
        <x:v>4.º ESO</x:v>
      </x:c>
      <x:c r="C7498" s="4" t="str">
        <x:v>C</x:v>
      </x:c>
      <x:c r="D7498" s="13" t="str">
        <x:v>00565</x:v>
      </x:c>
      <x:c r="E7498" s="13" t="str">
        <x:v>00570</x:v>
      </x:c>
      <x:c r="F7498" s="4" t="str">
        <x:v>prediccion_amistad</x:v>
      </x:c>
      <x:c r="G7498" s="4"/>
      <x:c r="H7498" s="4" t="n">
        <x:f>COUNTIFS(Relaciones!$D$7254:$D$7616,E7498,Relaciones!$E$7254:$E$7616,D7498,Relaciones!$F$7254:$F$7616,"amistad")</x:f>
        <x:v>0</x:v>
      </x:c>
    </x:row>
    <x:row r="7499" ht="23" customHeight="1">
      <x:c r="A7499" s="4" t="str">
        <x:v>Sevilla</x:v>
      </x:c>
      <x:c r="B7499" s="4" t="str">
        <x:v>4.º ESO</x:v>
      </x:c>
      <x:c r="C7499" s="4" t="str">
        <x:v>C</x:v>
      </x:c>
      <x:c r="D7499" s="13" t="str">
        <x:v>00565</x:v>
      </x:c>
      <x:c r="E7499" s="13" t="str">
        <x:v>00582</x:v>
      </x:c>
      <x:c r="F7499" s="4" t="str">
        <x:v>prediccion_amistad</x:v>
      </x:c>
      <x:c r="G7499" s="4"/>
      <x:c r="H7499" s="4" t="n">
        <x:f>COUNTIFS(Relaciones!$D$7254:$D$7616,E7499,Relaciones!$E$7254:$E$7616,D7499,Relaciones!$F$7254:$F$7616,"amistad")</x:f>
        <x:v>1</x:v>
      </x:c>
    </x:row>
    <x:row r="7500" ht="23" customHeight="1">
      <x:c r="A7500" s="4" t="str">
        <x:v>Sevilla</x:v>
      </x:c>
      <x:c r="B7500" s="4" t="str">
        <x:v>4.º ESO</x:v>
      </x:c>
      <x:c r="C7500" s="4" t="str">
        <x:v>C</x:v>
      </x:c>
      <x:c r="D7500" s="13" t="str">
        <x:v>00566</x:v>
      </x:c>
      <x:c r="E7500" s="13" t="str">
        <x:v>00563</x:v>
      </x:c>
      <x:c r="F7500" s="4" t="str">
        <x:v>prediccion_amistad</x:v>
      </x:c>
      <x:c r="G7500" s="4"/>
      <x:c r="H7500" s="4" t="n">
        <x:f>COUNTIFS(Relaciones!$D$7254:$D$7616,E7500,Relaciones!$E$7254:$E$7616,D7500,Relaciones!$F$7254:$F$7616,"amistad")</x:f>
        <x:v>1</x:v>
      </x:c>
    </x:row>
    <x:row r="7501" ht="23" customHeight="1">
      <x:c r="A7501" s="4" t="str">
        <x:v>Sevilla</x:v>
      </x:c>
      <x:c r="B7501" s="4" t="str">
        <x:v>4.º ESO</x:v>
      </x:c>
      <x:c r="C7501" s="4" t="str">
        <x:v>C</x:v>
      </x:c>
      <x:c r="D7501" s="13" t="str">
        <x:v>00566</x:v>
      </x:c>
      <x:c r="E7501" s="13" t="str">
        <x:v>00565</x:v>
      </x:c>
      <x:c r="F7501" s="4" t="str">
        <x:v>prediccion_amistad</x:v>
      </x:c>
      <x:c r="G7501" s="4"/>
      <x:c r="H7501" s="4" t="n">
        <x:f>COUNTIFS(Relaciones!$D$7254:$D$7616,E7501,Relaciones!$E$7254:$E$7616,D7501,Relaciones!$F$7254:$F$7616,"amistad")</x:f>
        <x:v>1</x:v>
      </x:c>
    </x:row>
    <x:row r="7502" ht="23" customHeight="1">
      <x:c r="A7502" s="4" t="str">
        <x:v>Sevilla</x:v>
      </x:c>
      <x:c r="B7502" s="4" t="str">
        <x:v>4.º ESO</x:v>
      </x:c>
      <x:c r="C7502" s="4" t="str">
        <x:v>C</x:v>
      </x:c>
      <x:c r="D7502" s="13" t="str">
        <x:v>00566</x:v>
      </x:c>
      <x:c r="E7502" s="13" t="str">
        <x:v>00569</x:v>
      </x:c>
      <x:c r="F7502" s="4" t="str">
        <x:v>prediccion_amistad</x:v>
      </x:c>
      <x:c r="G7502" s="4"/>
      <x:c r="H7502" s="4" t="n">
        <x:f>COUNTIFS(Relaciones!$D$7254:$D$7616,E7502,Relaciones!$E$7254:$E$7616,D7502,Relaciones!$F$7254:$F$7616,"amistad")</x:f>
        <x:v>1</x:v>
      </x:c>
    </x:row>
    <x:row r="7503" ht="23" customHeight="1">
      <x:c r="A7503" s="4" t="str">
        <x:v>Sevilla</x:v>
      </x:c>
      <x:c r="B7503" s="4" t="str">
        <x:v>4.º ESO</x:v>
      </x:c>
      <x:c r="C7503" s="4" t="str">
        <x:v>C</x:v>
      </x:c>
      <x:c r="D7503" s="13" t="str">
        <x:v>00567</x:v>
      </x:c>
      <x:c r="E7503" s="13" t="str">
        <x:v>00564</x:v>
      </x:c>
      <x:c r="F7503" s="4" t="str">
        <x:v>prediccion_amistad</x:v>
      </x:c>
      <x:c r="G7503" s="4"/>
      <x:c r="H7503" s="4" t="n">
        <x:f>COUNTIFS(Relaciones!$D$7254:$D$7616,E7503,Relaciones!$E$7254:$E$7616,D7503,Relaciones!$F$7254:$F$7616,"amistad")</x:f>
        <x:v>1</x:v>
      </x:c>
    </x:row>
    <x:row r="7504" ht="23" customHeight="1">
      <x:c r="A7504" s="4" t="str">
        <x:v>Sevilla</x:v>
      </x:c>
      <x:c r="B7504" s="4" t="str">
        <x:v>4.º ESO</x:v>
      </x:c>
      <x:c r="C7504" s="4" t="str">
        <x:v>C</x:v>
      </x:c>
      <x:c r="D7504" s="13" t="str">
        <x:v>00567</x:v>
      </x:c>
      <x:c r="E7504" s="13" t="str">
        <x:v>00568</x:v>
      </x:c>
      <x:c r="F7504" s="4" t="str">
        <x:v>prediccion_amistad</x:v>
      </x:c>
      <x:c r="G7504" s="4"/>
      <x:c r="H7504" s="4" t="n">
        <x:f>COUNTIFS(Relaciones!$D$7254:$D$7616,E7504,Relaciones!$E$7254:$E$7616,D7504,Relaciones!$F$7254:$F$7616,"amistad")</x:f>
        <x:v>1</x:v>
      </x:c>
    </x:row>
    <x:row r="7505" ht="23" customHeight="1">
      <x:c r="A7505" s="4" t="str">
        <x:v>Sevilla</x:v>
      </x:c>
      <x:c r="B7505" s="4" t="str">
        <x:v>4.º ESO</x:v>
      </x:c>
      <x:c r="C7505" s="4" t="str">
        <x:v>C</x:v>
      </x:c>
      <x:c r="D7505" s="13" t="str">
        <x:v>00567</x:v>
      </x:c>
      <x:c r="E7505" s="13" t="str">
        <x:v>00570</x:v>
      </x:c>
      <x:c r="F7505" s="4" t="str">
        <x:v>prediccion_amistad</x:v>
      </x:c>
      <x:c r="G7505" s="4"/>
      <x:c r="H7505" s="4" t="n">
        <x:f>COUNTIFS(Relaciones!$D$7254:$D$7616,E7505,Relaciones!$E$7254:$E$7616,D7505,Relaciones!$F$7254:$F$7616,"amistad")</x:f>
        <x:v>1</x:v>
      </x:c>
    </x:row>
    <x:row r="7506" ht="23" customHeight="1">
      <x:c r="A7506" s="4" t="str">
        <x:v>Sevilla</x:v>
      </x:c>
      <x:c r="B7506" s="4" t="str">
        <x:v>4.º ESO</x:v>
      </x:c>
      <x:c r="C7506" s="4" t="str">
        <x:v>C</x:v>
      </x:c>
      <x:c r="D7506" s="13" t="str">
        <x:v>00568</x:v>
      </x:c>
      <x:c r="E7506" s="13" t="str">
        <x:v>00565</x:v>
      </x:c>
      <x:c r="F7506" s="4" t="str">
        <x:v>prediccion_amistad</x:v>
      </x:c>
      <x:c r="G7506" s="4"/>
      <x:c r="H7506" s="4" t="n">
        <x:f>COUNTIFS(Relaciones!$D$7254:$D$7616,E7506,Relaciones!$E$7254:$E$7616,D7506,Relaciones!$F$7254:$F$7616,"amistad")</x:f>
        <x:v>1</x:v>
      </x:c>
    </x:row>
    <x:row r="7507" ht="23" customHeight="1">
      <x:c r="A7507" s="4" t="str">
        <x:v>Sevilla</x:v>
      </x:c>
      <x:c r="B7507" s="4" t="str">
        <x:v>4.º ESO</x:v>
      </x:c>
      <x:c r="C7507" s="4" t="str">
        <x:v>C</x:v>
      </x:c>
      <x:c r="D7507" s="13" t="str">
        <x:v>00568</x:v>
      </x:c>
      <x:c r="E7507" s="13" t="str">
        <x:v>00567</x:v>
      </x:c>
      <x:c r="F7507" s="4" t="str">
        <x:v>prediccion_amistad</x:v>
      </x:c>
      <x:c r="G7507" s="4"/>
      <x:c r="H7507" s="4" t="n">
        <x:f>COUNTIFS(Relaciones!$D$7254:$D$7616,E7507,Relaciones!$E$7254:$E$7616,D7507,Relaciones!$F$7254:$F$7616,"amistad")</x:f>
        <x:v>1</x:v>
      </x:c>
    </x:row>
    <x:row r="7508" ht="23" customHeight="1">
      <x:c r="A7508" s="4" t="str">
        <x:v>Sevilla</x:v>
      </x:c>
      <x:c r="B7508" s="4" t="str">
        <x:v>4.º ESO</x:v>
      </x:c>
      <x:c r="C7508" s="4" t="str">
        <x:v>C</x:v>
      </x:c>
      <x:c r="D7508" s="13" t="str">
        <x:v>00568</x:v>
      </x:c>
      <x:c r="E7508" s="13" t="str">
        <x:v>00569</x:v>
      </x:c>
      <x:c r="F7508" s="4" t="str">
        <x:v>prediccion_amistad</x:v>
      </x:c>
      <x:c r="G7508" s="4"/>
      <x:c r="H7508" s="4" t="n">
        <x:f>COUNTIFS(Relaciones!$D$7254:$D$7616,E7508,Relaciones!$E$7254:$E$7616,D7508,Relaciones!$F$7254:$F$7616,"amistad")</x:f>
        <x:v>1</x:v>
      </x:c>
    </x:row>
    <x:row r="7509" ht="23" customHeight="1">
      <x:c r="A7509" s="4" t="str">
        <x:v>Sevilla</x:v>
      </x:c>
      <x:c r="B7509" s="4" t="str">
        <x:v>4.º ESO</x:v>
      </x:c>
      <x:c r="C7509" s="4" t="str">
        <x:v>C</x:v>
      </x:c>
      <x:c r="D7509" s="13" t="str">
        <x:v>00568</x:v>
      </x:c>
      <x:c r="E7509" s="13" t="str">
        <x:v>00573</x:v>
      </x:c>
      <x:c r="F7509" s="4" t="str">
        <x:v>prediccion_amistad</x:v>
      </x:c>
      <x:c r="G7509" s="4"/>
      <x:c r="H7509" s="4" t="n">
        <x:f>COUNTIFS(Relaciones!$D$7254:$D$7616,E7509,Relaciones!$E$7254:$E$7616,D7509,Relaciones!$F$7254:$F$7616,"amistad")</x:f>
        <x:v>0</x:v>
      </x:c>
    </x:row>
    <x:row r="7510" ht="23" customHeight="1">
      <x:c r="A7510" s="4" t="str">
        <x:v>Sevilla</x:v>
      </x:c>
      <x:c r="B7510" s="4" t="str">
        <x:v>4.º ESO</x:v>
      </x:c>
      <x:c r="C7510" s="4" t="str">
        <x:v>C</x:v>
      </x:c>
      <x:c r="D7510" s="13" t="str">
        <x:v>00569</x:v>
      </x:c>
      <x:c r="E7510" s="13" t="str">
        <x:v>00562</x:v>
      </x:c>
      <x:c r="F7510" s="4" t="str">
        <x:v>prediccion_amistad</x:v>
      </x:c>
      <x:c r="G7510" s="4"/>
      <x:c r="H7510" s="4" t="n">
        <x:f>COUNTIFS(Relaciones!$D$7254:$D$7616,E7510,Relaciones!$E$7254:$E$7616,D7510,Relaciones!$F$7254:$F$7616,"amistad")</x:f>
        <x:v>1</x:v>
      </x:c>
    </x:row>
    <x:row r="7511" ht="23" customHeight="1">
      <x:c r="A7511" s="4" t="str">
        <x:v>Sevilla</x:v>
      </x:c>
      <x:c r="B7511" s="4" t="str">
        <x:v>4.º ESO</x:v>
      </x:c>
      <x:c r="C7511" s="4" t="str">
        <x:v>C</x:v>
      </x:c>
      <x:c r="D7511" s="13" t="str">
        <x:v>00569</x:v>
      </x:c>
      <x:c r="E7511" s="13" t="str">
        <x:v>00566</x:v>
      </x:c>
      <x:c r="F7511" s="4" t="str">
        <x:v>prediccion_amistad</x:v>
      </x:c>
      <x:c r="G7511" s="4"/>
      <x:c r="H7511" s="4" t="n">
        <x:f>COUNTIFS(Relaciones!$D$7254:$D$7616,E7511,Relaciones!$E$7254:$E$7616,D7511,Relaciones!$F$7254:$F$7616,"amistad")</x:f>
        <x:v>1</x:v>
      </x:c>
    </x:row>
    <x:row r="7512" ht="23" customHeight="1">
      <x:c r="A7512" s="4" t="str">
        <x:v>Sevilla</x:v>
      </x:c>
      <x:c r="B7512" s="4" t="str">
        <x:v>4.º ESO</x:v>
      </x:c>
      <x:c r="C7512" s="4" t="str">
        <x:v>C</x:v>
      </x:c>
      <x:c r="D7512" s="13" t="str">
        <x:v>00569</x:v>
      </x:c>
      <x:c r="E7512" s="13" t="str">
        <x:v>00568</x:v>
      </x:c>
      <x:c r="F7512" s="4" t="str">
        <x:v>prediccion_amistad</x:v>
      </x:c>
      <x:c r="G7512" s="4"/>
      <x:c r="H7512" s="4" t="n">
        <x:f>COUNTIFS(Relaciones!$D$7254:$D$7616,E7512,Relaciones!$E$7254:$E$7616,D7512,Relaciones!$F$7254:$F$7616,"amistad")</x:f>
        <x:v>1</x:v>
      </x:c>
    </x:row>
    <x:row r="7513" ht="23" customHeight="1">
      <x:c r="A7513" s="4" t="str">
        <x:v>Sevilla</x:v>
      </x:c>
      <x:c r="B7513" s="4" t="str">
        <x:v>4.º ESO</x:v>
      </x:c>
      <x:c r="C7513" s="4" t="str">
        <x:v>C</x:v>
      </x:c>
      <x:c r="D7513" s="13" t="str">
        <x:v>00570</x:v>
      </x:c>
      <x:c r="E7513" s="13" t="str">
        <x:v>00561</x:v>
      </x:c>
      <x:c r="F7513" s="4" t="str">
        <x:v>prediccion_amistad</x:v>
      </x:c>
      <x:c r="G7513" s="4"/>
      <x:c r="H7513" s="4" t="n">
        <x:f>COUNTIFS(Relaciones!$D$7254:$D$7616,E7513,Relaciones!$E$7254:$E$7616,D7513,Relaciones!$F$7254:$F$7616,"amistad")</x:f>
        <x:v>1</x:v>
      </x:c>
    </x:row>
    <x:row r="7514" ht="23" customHeight="1">
      <x:c r="A7514" s="4" t="str">
        <x:v>Sevilla</x:v>
      </x:c>
      <x:c r="B7514" s="4" t="str">
        <x:v>4.º ESO</x:v>
      </x:c>
      <x:c r="C7514" s="4" t="str">
        <x:v>C</x:v>
      </x:c>
      <x:c r="D7514" s="13" t="str">
        <x:v>00570</x:v>
      </x:c>
      <x:c r="E7514" s="13" t="str">
        <x:v>00563</x:v>
      </x:c>
      <x:c r="F7514" s="4" t="str">
        <x:v>prediccion_amistad</x:v>
      </x:c>
      <x:c r="G7514" s="4"/>
      <x:c r="H7514" s="4" t="n">
        <x:f>COUNTIFS(Relaciones!$D$7254:$D$7616,E7514,Relaciones!$E$7254:$E$7616,D7514,Relaciones!$F$7254:$F$7616,"amistad")</x:f>
        <x:v>1</x:v>
      </x:c>
    </x:row>
    <x:row r="7515" ht="23" customHeight="1">
      <x:c r="A7515" s="4" t="str">
        <x:v>Sevilla</x:v>
      </x:c>
      <x:c r="B7515" s="4" t="str">
        <x:v>4.º ESO</x:v>
      </x:c>
      <x:c r="C7515" s="4" t="str">
        <x:v>C</x:v>
      </x:c>
      <x:c r="D7515" s="13" t="str">
        <x:v>00570</x:v>
      </x:c>
      <x:c r="E7515" s="13" t="str">
        <x:v>00569</x:v>
      </x:c>
      <x:c r="F7515" s="4" t="str">
        <x:v>prediccion_amistad</x:v>
      </x:c>
      <x:c r="G7515" s="4"/>
      <x:c r="H7515" s="4" t="n">
        <x:f>COUNTIFS(Relaciones!$D$7254:$D$7616,E7515,Relaciones!$E$7254:$E$7616,D7515,Relaciones!$F$7254:$F$7616,"amistad")</x:f>
        <x:v>1</x:v>
      </x:c>
    </x:row>
    <x:row r="7516" ht="23" customHeight="1">
      <x:c r="A7516" s="4" t="str">
        <x:v>Sevilla</x:v>
      </x:c>
      <x:c r="B7516" s="4" t="str">
        <x:v>4.º ESO</x:v>
      </x:c>
      <x:c r="C7516" s="4" t="str">
        <x:v>C</x:v>
      </x:c>
      <x:c r="D7516" s="13" t="str">
        <x:v>00571</x:v>
      </x:c>
      <x:c r="E7516" s="13" t="str">
        <x:v>00561</x:v>
      </x:c>
      <x:c r="F7516" s="4" t="str">
        <x:v>prediccion_amistad</x:v>
      </x:c>
      <x:c r="G7516" s="4"/>
      <x:c r="H7516" s="4" t="n">
        <x:f>COUNTIFS(Relaciones!$D$7254:$D$7616,E7516,Relaciones!$E$7254:$E$7616,D7516,Relaciones!$F$7254:$F$7616,"amistad")</x:f>
        <x:v>1</x:v>
      </x:c>
    </x:row>
    <x:row r="7517" ht="23" customHeight="1">
      <x:c r="A7517" s="4" t="str">
        <x:v>Sevilla</x:v>
      </x:c>
      <x:c r="B7517" s="4" t="str">
        <x:v>4.º ESO</x:v>
      </x:c>
      <x:c r="C7517" s="4" t="str">
        <x:v>C</x:v>
      </x:c>
      <x:c r="D7517" s="13" t="str">
        <x:v>00571</x:v>
      </x:c>
      <x:c r="E7517" s="13" t="str">
        <x:v>00573</x:v>
      </x:c>
      <x:c r="F7517" s="4" t="str">
        <x:v>prediccion_amistad</x:v>
      </x:c>
      <x:c r="G7517" s="4"/>
      <x:c r="H7517" s="4" t="n">
        <x:f>COUNTIFS(Relaciones!$D$7254:$D$7616,E7517,Relaciones!$E$7254:$E$7616,D7517,Relaciones!$F$7254:$F$7616,"amistad")</x:f>
        <x:v>1</x:v>
      </x:c>
    </x:row>
    <x:row r="7518" ht="23" customHeight="1">
      <x:c r="A7518" s="4" t="str">
        <x:v>Sevilla</x:v>
      </x:c>
      <x:c r="B7518" s="4" t="str">
        <x:v>4.º ESO</x:v>
      </x:c>
      <x:c r="C7518" s="4" t="str">
        <x:v>C</x:v>
      </x:c>
      <x:c r="D7518" s="13" t="str">
        <x:v>00571</x:v>
      </x:c>
      <x:c r="E7518" s="13" t="str">
        <x:v>00574</x:v>
      </x:c>
      <x:c r="F7518" s="4" t="str">
        <x:v>prediccion_amistad</x:v>
      </x:c>
      <x:c r="G7518" s="4"/>
      <x:c r="H7518" s="4" t="n">
        <x:f>COUNTIFS(Relaciones!$D$7254:$D$7616,E7518,Relaciones!$E$7254:$E$7616,D7518,Relaciones!$F$7254:$F$7616,"amistad")</x:f>
        <x:v>1</x:v>
      </x:c>
    </x:row>
    <x:row r="7519" ht="23" customHeight="1">
      <x:c r="A7519" s="4" t="str">
        <x:v>Sevilla</x:v>
      </x:c>
      <x:c r="B7519" s="4" t="str">
        <x:v>4.º ESO</x:v>
      </x:c>
      <x:c r="C7519" s="4" t="str">
        <x:v>C</x:v>
      </x:c>
      <x:c r="D7519" s="13" t="str">
        <x:v>00571</x:v>
      </x:c>
      <x:c r="E7519" s="13" t="str">
        <x:v>00575</x:v>
      </x:c>
      <x:c r="F7519" s="4" t="str">
        <x:v>prediccion_amistad</x:v>
      </x:c>
      <x:c r="G7519" s="4"/>
      <x:c r="H7519" s="4" t="n">
        <x:f>COUNTIFS(Relaciones!$D$7254:$D$7616,E7519,Relaciones!$E$7254:$E$7616,D7519,Relaciones!$F$7254:$F$7616,"amistad")</x:f>
        <x:v>1</x:v>
      </x:c>
    </x:row>
    <x:row r="7520" ht="23" customHeight="1">
      <x:c r="A7520" s="4" t="str">
        <x:v>Sevilla</x:v>
      </x:c>
      <x:c r="B7520" s="4" t="str">
        <x:v>4.º ESO</x:v>
      </x:c>
      <x:c r="C7520" s="4" t="str">
        <x:v>C</x:v>
      </x:c>
      <x:c r="D7520" s="13" t="str">
        <x:v>00571</x:v>
      </x:c>
      <x:c r="E7520" s="13" t="str">
        <x:v>00577</x:v>
      </x:c>
      <x:c r="F7520" s="4" t="str">
        <x:v>prediccion_amistad</x:v>
      </x:c>
      <x:c r="G7520" s="4"/>
      <x:c r="H7520" s="4" t="n">
        <x:f>COUNTIFS(Relaciones!$D$7254:$D$7616,E7520,Relaciones!$E$7254:$E$7616,D7520,Relaciones!$F$7254:$F$7616,"amistad")</x:f>
        <x:v>1</x:v>
      </x:c>
    </x:row>
    <x:row r="7521" ht="23" customHeight="1">
      <x:c r="A7521" s="4" t="str">
        <x:v>Sevilla</x:v>
      </x:c>
      <x:c r="B7521" s="4" t="str">
        <x:v>4.º ESO</x:v>
      </x:c>
      <x:c r="C7521" s="4" t="str">
        <x:v>C</x:v>
      </x:c>
      <x:c r="D7521" s="13" t="str">
        <x:v>00571</x:v>
      </x:c>
      <x:c r="E7521" s="13" t="str">
        <x:v>00578</x:v>
      </x:c>
      <x:c r="F7521" s="4" t="str">
        <x:v>prediccion_amistad</x:v>
      </x:c>
      <x:c r="G7521" s="4"/>
      <x:c r="H7521" s="4" t="n">
        <x:f>COUNTIFS(Relaciones!$D$7254:$D$7616,E7521,Relaciones!$E$7254:$E$7616,D7521,Relaciones!$F$7254:$F$7616,"amistad")</x:f>
        <x:v>1</x:v>
      </x:c>
    </x:row>
    <x:row r="7522" ht="23" customHeight="1">
      <x:c r="A7522" s="4" t="str">
        <x:v>Sevilla</x:v>
      </x:c>
      <x:c r="B7522" s="4" t="str">
        <x:v>4.º ESO</x:v>
      </x:c>
      <x:c r="C7522" s="4" t="str">
        <x:v>C</x:v>
      </x:c>
      <x:c r="D7522" s="13" t="str">
        <x:v>00571</x:v>
      </x:c>
      <x:c r="E7522" s="13" t="str">
        <x:v>00579</x:v>
      </x:c>
      <x:c r="F7522" s="4" t="str">
        <x:v>prediccion_amistad</x:v>
      </x:c>
      <x:c r="G7522" s="4"/>
      <x:c r="H7522" s="4" t="n">
        <x:f>COUNTIFS(Relaciones!$D$7254:$D$7616,E7522,Relaciones!$E$7254:$E$7616,D7522,Relaciones!$F$7254:$F$7616,"amistad")</x:f>
        <x:v>1</x:v>
      </x:c>
    </x:row>
    <x:row r="7523" ht="23" customHeight="1">
      <x:c r="A7523" s="4" t="str">
        <x:v>Sevilla</x:v>
      </x:c>
      <x:c r="B7523" s="4" t="str">
        <x:v>4.º ESO</x:v>
      </x:c>
      <x:c r="C7523" s="4" t="str">
        <x:v>C</x:v>
      </x:c>
      <x:c r="D7523" s="13" t="str">
        <x:v>00571</x:v>
      </x:c>
      <x:c r="E7523" s="13" t="str">
        <x:v>00581</x:v>
      </x:c>
      <x:c r="F7523" s="4" t="str">
        <x:v>prediccion_amistad</x:v>
      </x:c>
      <x:c r="G7523" s="4"/>
      <x:c r="H7523" s="4" t="n">
        <x:f>COUNTIFS(Relaciones!$D$7254:$D$7616,E7523,Relaciones!$E$7254:$E$7616,D7523,Relaciones!$F$7254:$F$7616,"amistad")</x:f>
        <x:v>1</x:v>
      </x:c>
    </x:row>
    <x:row r="7524" ht="23" customHeight="1">
      <x:c r="A7524" s="4" t="str">
        <x:v>Sevilla</x:v>
      </x:c>
      <x:c r="B7524" s="4" t="str">
        <x:v>4.º ESO</x:v>
      </x:c>
      <x:c r="C7524" s="4" t="str">
        <x:v>C</x:v>
      </x:c>
      <x:c r="D7524" s="13" t="str">
        <x:v>00571</x:v>
      </x:c>
      <x:c r="E7524" s="13" t="str">
        <x:v>00582</x:v>
      </x:c>
      <x:c r="F7524" s="4" t="str">
        <x:v>prediccion_amistad</x:v>
      </x:c>
      <x:c r="G7524" s="4"/>
      <x:c r="H7524" s="4" t="n">
        <x:f>COUNTIFS(Relaciones!$D$7254:$D$7616,E7524,Relaciones!$E$7254:$E$7616,D7524,Relaciones!$F$7254:$F$7616,"amistad")</x:f>
        <x:v>0</x:v>
      </x:c>
    </x:row>
    <x:row r="7525" ht="23" customHeight="1">
      <x:c r="A7525" s="4" t="str">
        <x:v>Sevilla</x:v>
      </x:c>
      <x:c r="B7525" s="4" t="str">
        <x:v>4.º ESO</x:v>
      </x:c>
      <x:c r="C7525" s="4" t="str">
        <x:v>C</x:v>
      </x:c>
      <x:c r="D7525" s="13" t="str">
        <x:v>00571</x:v>
      </x:c>
      <x:c r="E7525" s="13" t="str">
        <x:v>00588</x:v>
      </x:c>
      <x:c r="F7525" s="4" t="str">
        <x:v>prediccion_amistad</x:v>
      </x:c>
      <x:c r="G7525" s="4"/>
      <x:c r="H7525" s="4" t="n">
        <x:f>COUNTIFS(Relaciones!$D$7254:$D$7616,E7525,Relaciones!$E$7254:$E$7616,D7525,Relaciones!$F$7254:$F$7616,"amistad")</x:f>
        <x:v>1</x:v>
      </x:c>
    </x:row>
    <x:row r="7526" ht="23" customHeight="1">
      <x:c r="A7526" s="4" t="str">
        <x:v>Sevilla</x:v>
      </x:c>
      <x:c r="B7526" s="4" t="str">
        <x:v>4.º ESO</x:v>
      </x:c>
      <x:c r="C7526" s="4" t="str">
        <x:v>C</x:v>
      </x:c>
      <x:c r="D7526" s="13" t="str">
        <x:v>00572</x:v>
      </x:c>
      <x:c r="E7526" s="13" t="str">
        <x:v>00571</x:v>
      </x:c>
      <x:c r="F7526" s="4" t="str">
        <x:v>prediccion_amistad</x:v>
      </x:c>
      <x:c r="G7526" s="4"/>
      <x:c r="H7526" s="4" t="n">
        <x:f>COUNTIFS(Relaciones!$D$7254:$D$7616,E7526,Relaciones!$E$7254:$E$7616,D7526,Relaciones!$F$7254:$F$7616,"amistad")</x:f>
        <x:v>1</x:v>
      </x:c>
    </x:row>
    <x:row r="7527" ht="23" customHeight="1">
      <x:c r="A7527" s="4" t="str">
        <x:v>Sevilla</x:v>
      </x:c>
      <x:c r="B7527" s="4" t="str">
        <x:v>4.º ESO</x:v>
      </x:c>
      <x:c r="C7527" s="4" t="str">
        <x:v>C</x:v>
      </x:c>
      <x:c r="D7527" s="13" t="str">
        <x:v>00572</x:v>
      </x:c>
      <x:c r="E7527" s="13" t="str">
        <x:v>00573</x:v>
      </x:c>
      <x:c r="F7527" s="4" t="str">
        <x:v>prediccion_amistad</x:v>
      </x:c>
      <x:c r="G7527" s="4"/>
      <x:c r="H7527" s="4" t="n">
        <x:f>COUNTIFS(Relaciones!$D$7254:$D$7616,E7527,Relaciones!$E$7254:$E$7616,D7527,Relaciones!$F$7254:$F$7616,"amistad")</x:f>
        <x:v>1</x:v>
      </x:c>
    </x:row>
    <x:row r="7528" ht="23" customHeight="1">
      <x:c r="A7528" s="4" t="str">
        <x:v>Sevilla</x:v>
      </x:c>
      <x:c r="B7528" s="4" t="str">
        <x:v>4.º ESO</x:v>
      </x:c>
      <x:c r="C7528" s="4" t="str">
        <x:v>C</x:v>
      </x:c>
      <x:c r="D7528" s="13" t="str">
        <x:v>00572</x:v>
      </x:c>
      <x:c r="E7528" s="13" t="str">
        <x:v>00575</x:v>
      </x:c>
      <x:c r="F7528" s="4" t="str">
        <x:v>prediccion_amistad</x:v>
      </x:c>
      <x:c r="G7528" s="4"/>
      <x:c r="H7528" s="4" t="n">
        <x:f>COUNTIFS(Relaciones!$D$7254:$D$7616,E7528,Relaciones!$E$7254:$E$7616,D7528,Relaciones!$F$7254:$F$7616,"amistad")</x:f>
        <x:v>1</x:v>
      </x:c>
    </x:row>
    <x:row r="7529" ht="23" customHeight="1">
      <x:c r="A7529" s="4" t="str">
        <x:v>Sevilla</x:v>
      </x:c>
      <x:c r="B7529" s="4" t="str">
        <x:v>4.º ESO</x:v>
      </x:c>
      <x:c r="C7529" s="4" t="str">
        <x:v>C</x:v>
      </x:c>
      <x:c r="D7529" s="13" t="str">
        <x:v>00573</x:v>
      </x:c>
      <x:c r="E7529" s="13" t="str">
        <x:v>00572</x:v>
      </x:c>
      <x:c r="F7529" s="4" t="str">
        <x:v>prediccion_amistad</x:v>
      </x:c>
      <x:c r="G7529" s="4"/>
      <x:c r="H7529" s="4" t="n">
        <x:f>COUNTIFS(Relaciones!$D$7254:$D$7616,E7529,Relaciones!$E$7254:$E$7616,D7529,Relaciones!$F$7254:$F$7616,"amistad")</x:f>
        <x:v>1</x:v>
      </x:c>
    </x:row>
    <x:row r="7530" ht="23" customHeight="1">
      <x:c r="A7530" s="4" t="str">
        <x:v>Sevilla</x:v>
      </x:c>
      <x:c r="B7530" s="4" t="str">
        <x:v>4.º ESO</x:v>
      </x:c>
      <x:c r="C7530" s="4" t="str">
        <x:v>C</x:v>
      </x:c>
      <x:c r="D7530" s="13" t="str">
        <x:v>00573</x:v>
      </x:c>
      <x:c r="E7530" s="13" t="str">
        <x:v>00574</x:v>
      </x:c>
      <x:c r="F7530" s="4" t="str">
        <x:v>prediccion_amistad</x:v>
      </x:c>
      <x:c r="G7530" s="4"/>
      <x:c r="H7530" s="4" t="n">
        <x:f>COUNTIFS(Relaciones!$D$7254:$D$7616,E7530,Relaciones!$E$7254:$E$7616,D7530,Relaciones!$F$7254:$F$7616,"amistad")</x:f>
        <x:v>1</x:v>
      </x:c>
    </x:row>
    <x:row r="7531" ht="23" customHeight="1">
      <x:c r="A7531" s="4" t="str">
        <x:v>Sevilla</x:v>
      </x:c>
      <x:c r="B7531" s="4" t="str">
        <x:v>4.º ESO</x:v>
      </x:c>
      <x:c r="C7531" s="4" t="str">
        <x:v>C</x:v>
      </x:c>
      <x:c r="D7531" s="13" t="str">
        <x:v>00573</x:v>
      </x:c>
      <x:c r="E7531" s="13" t="str">
        <x:v>00576</x:v>
      </x:c>
      <x:c r="F7531" s="4" t="str">
        <x:v>prediccion_amistad</x:v>
      </x:c>
      <x:c r="G7531" s="4"/>
      <x:c r="H7531" s="4" t="n">
        <x:f>COUNTIFS(Relaciones!$D$7254:$D$7616,E7531,Relaciones!$E$7254:$E$7616,D7531,Relaciones!$F$7254:$F$7616,"amistad")</x:f>
        <x:v>1</x:v>
      </x:c>
    </x:row>
    <x:row r="7532" ht="23" customHeight="1">
      <x:c r="A7532" s="4" t="str">
        <x:v>Sevilla</x:v>
      </x:c>
      <x:c r="B7532" s="4" t="str">
        <x:v>4.º ESO</x:v>
      </x:c>
      <x:c r="C7532" s="4" t="str">
        <x:v>C</x:v>
      </x:c>
      <x:c r="D7532" s="13" t="str">
        <x:v>00574</x:v>
      </x:c>
      <x:c r="E7532" s="13" t="str">
        <x:v>00571</x:v>
      </x:c>
      <x:c r="F7532" s="4" t="str">
        <x:v>prediccion_amistad</x:v>
      </x:c>
      <x:c r="G7532" s="4"/>
      <x:c r="H7532" s="4" t="n">
        <x:f>COUNTIFS(Relaciones!$D$7254:$D$7616,E7532,Relaciones!$E$7254:$E$7616,D7532,Relaciones!$F$7254:$F$7616,"amistad")</x:f>
        <x:v>1</x:v>
      </x:c>
    </x:row>
    <x:row r="7533" ht="23" customHeight="1">
      <x:c r="A7533" s="4" t="str">
        <x:v>Sevilla</x:v>
      </x:c>
      <x:c r="B7533" s="4" t="str">
        <x:v>4.º ESO</x:v>
      </x:c>
      <x:c r="C7533" s="4" t="str">
        <x:v>C</x:v>
      </x:c>
      <x:c r="D7533" s="13" t="str">
        <x:v>00574</x:v>
      </x:c>
      <x:c r="E7533" s="13" t="str">
        <x:v>00573</x:v>
      </x:c>
      <x:c r="F7533" s="4" t="str">
        <x:v>prediccion_amistad</x:v>
      </x:c>
      <x:c r="G7533" s="4"/>
      <x:c r="H7533" s="4" t="n">
        <x:f>COUNTIFS(Relaciones!$D$7254:$D$7616,E7533,Relaciones!$E$7254:$E$7616,D7533,Relaciones!$F$7254:$F$7616,"amistad")</x:f>
        <x:v>1</x:v>
      </x:c>
    </x:row>
    <x:row r="7534" ht="23" customHeight="1">
      <x:c r="A7534" s="4" t="str">
        <x:v>Sevilla</x:v>
      </x:c>
      <x:c r="B7534" s="4" t="str">
        <x:v>4.º ESO</x:v>
      </x:c>
      <x:c r="C7534" s="4" t="str">
        <x:v>C</x:v>
      </x:c>
      <x:c r="D7534" s="13" t="str">
        <x:v>00574</x:v>
      </x:c>
      <x:c r="E7534" s="13" t="str">
        <x:v>00577</x:v>
      </x:c>
      <x:c r="F7534" s="4" t="str">
        <x:v>prediccion_amistad</x:v>
      </x:c>
      <x:c r="G7534" s="4"/>
      <x:c r="H7534" s="4" t="n">
        <x:f>COUNTIFS(Relaciones!$D$7254:$D$7616,E7534,Relaciones!$E$7254:$E$7616,D7534,Relaciones!$F$7254:$F$7616,"amistad")</x:f>
        <x:v>1</x:v>
      </x:c>
    </x:row>
    <x:row r="7535" ht="23" customHeight="1">
      <x:c r="A7535" s="4" t="str">
        <x:v>Sevilla</x:v>
      </x:c>
      <x:c r="B7535" s="4" t="str">
        <x:v>4.º ESO</x:v>
      </x:c>
      <x:c r="C7535" s="4" t="str">
        <x:v>C</x:v>
      </x:c>
      <x:c r="D7535" s="13" t="str">
        <x:v>00574</x:v>
      </x:c>
      <x:c r="E7535" s="13" t="str">
        <x:v>00579</x:v>
      </x:c>
      <x:c r="F7535" s="4" t="str">
        <x:v>prediccion_amistad</x:v>
      </x:c>
      <x:c r="G7535" s="4"/>
      <x:c r="H7535" s="4" t="n">
        <x:f>COUNTIFS(Relaciones!$D$7254:$D$7616,E7535,Relaciones!$E$7254:$E$7616,D7535,Relaciones!$F$7254:$F$7616,"amistad")</x:f>
        <x:v>0</x:v>
      </x:c>
    </x:row>
    <x:row r="7536" ht="23" customHeight="1">
      <x:c r="A7536" s="4" t="str">
        <x:v>Sevilla</x:v>
      </x:c>
      <x:c r="B7536" s="4" t="str">
        <x:v>4.º ESO</x:v>
      </x:c>
      <x:c r="C7536" s="4" t="str">
        <x:v>C</x:v>
      </x:c>
      <x:c r="D7536" s="13" t="str">
        <x:v>00575</x:v>
      </x:c>
      <x:c r="E7536" s="13" t="str">
        <x:v>00564</x:v>
      </x:c>
      <x:c r="F7536" s="4" t="str">
        <x:v>prediccion_amistad</x:v>
      </x:c>
      <x:c r="G7536" s="4"/>
      <x:c r="H7536" s="4" t="n">
        <x:f>COUNTIFS(Relaciones!$D$7254:$D$7616,E7536,Relaciones!$E$7254:$E$7616,D7536,Relaciones!$F$7254:$F$7616,"amistad")</x:f>
        <x:v>1</x:v>
      </x:c>
    </x:row>
    <x:row r="7537" ht="23" customHeight="1">
      <x:c r="A7537" s="4" t="str">
        <x:v>Sevilla</x:v>
      </x:c>
      <x:c r="B7537" s="4" t="str">
        <x:v>4.º ESO</x:v>
      </x:c>
      <x:c r="C7537" s="4" t="str">
        <x:v>C</x:v>
      </x:c>
      <x:c r="D7537" s="13" t="str">
        <x:v>00575</x:v>
      </x:c>
      <x:c r="E7537" s="13" t="str">
        <x:v>00574</x:v>
      </x:c>
      <x:c r="F7537" s="4" t="str">
        <x:v>prediccion_amistad</x:v>
      </x:c>
      <x:c r="G7537" s="4"/>
      <x:c r="H7537" s="4" t="n">
        <x:f>COUNTIFS(Relaciones!$D$7254:$D$7616,E7537,Relaciones!$E$7254:$E$7616,D7537,Relaciones!$F$7254:$F$7616,"amistad")</x:f>
        <x:v>1</x:v>
      </x:c>
    </x:row>
    <x:row r="7538" ht="23" customHeight="1">
      <x:c r="A7538" s="4" t="str">
        <x:v>Sevilla</x:v>
      </x:c>
      <x:c r="B7538" s="4" t="str">
        <x:v>4.º ESO</x:v>
      </x:c>
      <x:c r="C7538" s="4" t="str">
        <x:v>C</x:v>
      </x:c>
      <x:c r="D7538" s="13" t="str">
        <x:v>00575</x:v>
      </x:c>
      <x:c r="E7538" s="13" t="str">
        <x:v>00576</x:v>
      </x:c>
      <x:c r="F7538" s="4" t="str">
        <x:v>prediccion_amistad</x:v>
      </x:c>
      <x:c r="G7538" s="4"/>
      <x:c r="H7538" s="4" t="n">
        <x:f>COUNTIFS(Relaciones!$D$7254:$D$7616,E7538,Relaciones!$E$7254:$E$7616,D7538,Relaciones!$F$7254:$F$7616,"amistad")</x:f>
        <x:v>1</x:v>
      </x:c>
    </x:row>
    <x:row r="7539" ht="23" customHeight="1">
      <x:c r="A7539" s="4" t="str">
        <x:v>Sevilla</x:v>
      </x:c>
      <x:c r="B7539" s="4" t="str">
        <x:v>4.º ESO</x:v>
      </x:c>
      <x:c r="C7539" s="4" t="str">
        <x:v>C</x:v>
      </x:c>
      <x:c r="D7539" s="13" t="str">
        <x:v>00575</x:v>
      </x:c>
      <x:c r="E7539" s="13" t="str">
        <x:v>00578</x:v>
      </x:c>
      <x:c r="F7539" s="4" t="str">
        <x:v>prediccion_amistad</x:v>
      </x:c>
      <x:c r="G7539" s="4"/>
      <x:c r="H7539" s="4" t="n">
        <x:f>COUNTIFS(Relaciones!$D$7254:$D$7616,E7539,Relaciones!$E$7254:$E$7616,D7539,Relaciones!$F$7254:$F$7616,"amistad")</x:f>
        <x:v>1</x:v>
      </x:c>
    </x:row>
    <x:row r="7540" ht="23" customHeight="1">
      <x:c r="A7540" s="4" t="str">
        <x:v>Sevilla</x:v>
      </x:c>
      <x:c r="B7540" s="4" t="str">
        <x:v>4.º ESO</x:v>
      </x:c>
      <x:c r="C7540" s="4" t="str">
        <x:v>C</x:v>
      </x:c>
      <x:c r="D7540" s="13" t="str">
        <x:v>00576</x:v>
      </x:c>
      <x:c r="E7540" s="13" t="str">
        <x:v>00575</x:v>
      </x:c>
      <x:c r="F7540" s="4" t="str">
        <x:v>prediccion_amistad</x:v>
      </x:c>
      <x:c r="G7540" s="4"/>
      <x:c r="H7540" s="4" t="n">
        <x:f>COUNTIFS(Relaciones!$D$7254:$D$7616,E7540,Relaciones!$E$7254:$E$7616,D7540,Relaciones!$F$7254:$F$7616,"amistad")</x:f>
        <x:v>1</x:v>
      </x:c>
    </x:row>
    <x:row r="7541" ht="23" customHeight="1">
      <x:c r="A7541" s="4" t="str">
        <x:v>Sevilla</x:v>
      </x:c>
      <x:c r="B7541" s="4" t="str">
        <x:v>4.º ESO</x:v>
      </x:c>
      <x:c r="C7541" s="4" t="str">
        <x:v>C</x:v>
      </x:c>
      <x:c r="D7541" s="13" t="str">
        <x:v>00576</x:v>
      </x:c>
      <x:c r="E7541" s="13" t="str">
        <x:v>00577</x:v>
      </x:c>
      <x:c r="F7541" s="4" t="str">
        <x:v>prediccion_amistad</x:v>
      </x:c>
      <x:c r="G7541" s="4"/>
      <x:c r="H7541" s="4" t="n">
        <x:f>COUNTIFS(Relaciones!$D$7254:$D$7616,E7541,Relaciones!$E$7254:$E$7616,D7541,Relaciones!$F$7254:$F$7616,"amistad")</x:f>
        <x:v>1</x:v>
      </x:c>
    </x:row>
    <x:row r="7542" ht="23" customHeight="1">
      <x:c r="A7542" s="4" t="str">
        <x:v>Sevilla</x:v>
      </x:c>
      <x:c r="B7542" s="4" t="str">
        <x:v>4.º ESO</x:v>
      </x:c>
      <x:c r="C7542" s="4" t="str">
        <x:v>C</x:v>
      </x:c>
      <x:c r="D7542" s="13" t="str">
        <x:v>00576</x:v>
      </x:c>
      <x:c r="E7542" s="13" t="str">
        <x:v>00579</x:v>
      </x:c>
      <x:c r="F7542" s="4" t="str">
        <x:v>prediccion_amistad</x:v>
      </x:c>
      <x:c r="G7542" s="4"/>
      <x:c r="H7542" s="4" t="n">
        <x:f>COUNTIFS(Relaciones!$D$7254:$D$7616,E7542,Relaciones!$E$7254:$E$7616,D7542,Relaciones!$F$7254:$F$7616,"amistad")</x:f>
        <x:v>1</x:v>
      </x:c>
    </x:row>
    <x:row r="7543" ht="23" customHeight="1">
      <x:c r="A7543" s="4" t="str">
        <x:v>Sevilla</x:v>
      </x:c>
      <x:c r="B7543" s="4" t="str">
        <x:v>4.º ESO</x:v>
      </x:c>
      <x:c r="C7543" s="4" t="str">
        <x:v>C</x:v>
      </x:c>
      <x:c r="D7543" s="13" t="str">
        <x:v>00577</x:v>
      </x:c>
      <x:c r="E7543" s="13" t="str">
        <x:v>00574</x:v>
      </x:c>
      <x:c r="F7543" s="4" t="str">
        <x:v>prediccion_amistad</x:v>
      </x:c>
      <x:c r="G7543" s="4"/>
      <x:c r="H7543" s="4" t="n">
        <x:f>COUNTIFS(Relaciones!$D$7254:$D$7616,E7543,Relaciones!$E$7254:$E$7616,D7543,Relaciones!$F$7254:$F$7616,"amistad")</x:f>
        <x:v>1</x:v>
      </x:c>
    </x:row>
    <x:row r="7544" ht="23" customHeight="1">
      <x:c r="A7544" s="4" t="str">
        <x:v>Sevilla</x:v>
      </x:c>
      <x:c r="B7544" s="4" t="str">
        <x:v>4.º ESO</x:v>
      </x:c>
      <x:c r="C7544" s="4" t="str">
        <x:v>C</x:v>
      </x:c>
      <x:c r="D7544" s="13" t="str">
        <x:v>00577</x:v>
      </x:c>
      <x:c r="E7544" s="13" t="str">
        <x:v>00576</x:v>
      </x:c>
      <x:c r="F7544" s="4" t="str">
        <x:v>prediccion_amistad</x:v>
      </x:c>
      <x:c r="G7544" s="4"/>
      <x:c r="H7544" s="4" t="n">
        <x:f>COUNTIFS(Relaciones!$D$7254:$D$7616,E7544,Relaciones!$E$7254:$E$7616,D7544,Relaciones!$F$7254:$F$7616,"amistad")</x:f>
        <x:v>1</x:v>
      </x:c>
    </x:row>
    <x:row r="7545" ht="23" customHeight="1">
      <x:c r="A7545" s="4" t="str">
        <x:v>Sevilla</x:v>
      </x:c>
      <x:c r="B7545" s="4" t="str">
        <x:v>4.º ESO</x:v>
      </x:c>
      <x:c r="C7545" s="4" t="str">
        <x:v>C</x:v>
      </x:c>
      <x:c r="D7545" s="13" t="str">
        <x:v>00577</x:v>
      </x:c>
      <x:c r="E7545" s="13" t="str">
        <x:v>00578</x:v>
      </x:c>
      <x:c r="F7545" s="4" t="str">
        <x:v>prediccion_amistad</x:v>
      </x:c>
      <x:c r="G7545" s="4"/>
      <x:c r="H7545" s="4" t="n">
        <x:f>COUNTIFS(Relaciones!$D$7254:$D$7616,E7545,Relaciones!$E$7254:$E$7616,D7545,Relaciones!$F$7254:$F$7616,"amistad")</x:f>
        <x:v>1</x:v>
      </x:c>
    </x:row>
    <x:row r="7546" ht="23" customHeight="1">
      <x:c r="A7546" s="4" t="str">
        <x:v>Sevilla</x:v>
      </x:c>
      <x:c r="B7546" s="4" t="str">
        <x:v>4.º ESO</x:v>
      </x:c>
      <x:c r="C7546" s="4" t="str">
        <x:v>C</x:v>
      </x:c>
      <x:c r="D7546" s="13" t="str">
        <x:v>00577</x:v>
      </x:c>
      <x:c r="E7546" s="13" t="str">
        <x:v>00582</x:v>
      </x:c>
      <x:c r="F7546" s="4" t="str">
        <x:v>prediccion_amistad</x:v>
      </x:c>
      <x:c r="G7546" s="4"/>
      <x:c r="H7546" s="4" t="n">
        <x:f>COUNTIFS(Relaciones!$D$7254:$D$7616,E7546,Relaciones!$E$7254:$E$7616,D7546,Relaciones!$F$7254:$F$7616,"amistad")</x:f>
        <x:v>0</x:v>
      </x:c>
    </x:row>
    <x:row r="7547" ht="23" customHeight="1">
      <x:c r="A7547" s="4" t="str">
        <x:v>Sevilla</x:v>
      </x:c>
      <x:c r="B7547" s="4" t="str">
        <x:v>4.º ESO</x:v>
      </x:c>
      <x:c r="C7547" s="4" t="str">
        <x:v>C</x:v>
      </x:c>
      <x:c r="D7547" s="13" t="str">
        <x:v>00578</x:v>
      </x:c>
      <x:c r="E7547" s="13" t="str">
        <x:v>00567</x:v>
      </x:c>
      <x:c r="F7547" s="4" t="str">
        <x:v>prediccion_amistad</x:v>
      </x:c>
      <x:c r="G7547" s="4"/>
      <x:c r="H7547" s="4" t="n">
        <x:f>COUNTIFS(Relaciones!$D$7254:$D$7616,E7547,Relaciones!$E$7254:$E$7616,D7547,Relaciones!$F$7254:$F$7616,"amistad")</x:f>
        <x:v>1</x:v>
      </x:c>
    </x:row>
    <x:row r="7548" ht="23" customHeight="1">
      <x:c r="A7548" s="4" t="str">
        <x:v>Sevilla</x:v>
      </x:c>
      <x:c r="B7548" s="4" t="str">
        <x:v>4.º ESO</x:v>
      </x:c>
      <x:c r="C7548" s="4" t="str">
        <x:v>C</x:v>
      </x:c>
      <x:c r="D7548" s="13" t="str">
        <x:v>00578</x:v>
      </x:c>
      <x:c r="E7548" s="13" t="str">
        <x:v>00571</x:v>
      </x:c>
      <x:c r="F7548" s="4" t="str">
        <x:v>prediccion_amistad</x:v>
      </x:c>
      <x:c r="G7548" s="4"/>
      <x:c r="H7548" s="4" t="n">
        <x:f>COUNTIFS(Relaciones!$D$7254:$D$7616,E7548,Relaciones!$E$7254:$E$7616,D7548,Relaciones!$F$7254:$F$7616,"amistad")</x:f>
        <x:v>1</x:v>
      </x:c>
    </x:row>
    <x:row r="7549" ht="23" customHeight="1">
      <x:c r="A7549" s="4" t="str">
        <x:v>Sevilla</x:v>
      </x:c>
      <x:c r="B7549" s="4" t="str">
        <x:v>4.º ESO</x:v>
      </x:c>
      <x:c r="C7549" s="4" t="str">
        <x:v>C</x:v>
      </x:c>
      <x:c r="D7549" s="13" t="str">
        <x:v>00578</x:v>
      </x:c>
      <x:c r="E7549" s="13" t="str">
        <x:v>00577</x:v>
      </x:c>
      <x:c r="F7549" s="4" t="str">
        <x:v>prediccion_amistad</x:v>
      </x:c>
      <x:c r="G7549" s="4"/>
      <x:c r="H7549" s="4" t="n">
        <x:f>COUNTIFS(Relaciones!$D$7254:$D$7616,E7549,Relaciones!$E$7254:$E$7616,D7549,Relaciones!$F$7254:$F$7616,"amistad")</x:f>
        <x:v>1</x:v>
      </x:c>
    </x:row>
    <x:row r="7550" ht="23" customHeight="1">
      <x:c r="A7550" s="4" t="str">
        <x:v>Sevilla</x:v>
      </x:c>
      <x:c r="B7550" s="4" t="str">
        <x:v>4.º ESO</x:v>
      </x:c>
      <x:c r="C7550" s="4" t="str">
        <x:v>C</x:v>
      </x:c>
      <x:c r="D7550" s="13" t="str">
        <x:v>00578</x:v>
      </x:c>
      <x:c r="E7550" s="13" t="str">
        <x:v>00579</x:v>
      </x:c>
      <x:c r="F7550" s="4" t="str">
        <x:v>prediccion_amistad</x:v>
      </x:c>
      <x:c r="G7550" s="4"/>
      <x:c r="H7550" s="4" t="n">
        <x:f>COUNTIFS(Relaciones!$D$7254:$D$7616,E7550,Relaciones!$E$7254:$E$7616,D7550,Relaciones!$F$7254:$F$7616,"amistad")</x:f>
        <x:v>1</x:v>
      </x:c>
    </x:row>
    <x:row r="7551" ht="23" customHeight="1">
      <x:c r="A7551" s="4" t="str">
        <x:v>Sevilla</x:v>
      </x:c>
      <x:c r="B7551" s="4" t="str">
        <x:v>4.º ESO</x:v>
      </x:c>
      <x:c r="C7551" s="4" t="str">
        <x:v>C</x:v>
      </x:c>
      <x:c r="D7551" s="13" t="str">
        <x:v>00579</x:v>
      </x:c>
      <x:c r="E7551" s="13" t="str">
        <x:v>00572</x:v>
      </x:c>
      <x:c r="F7551" s="4" t="str">
        <x:v>prediccion_amistad</x:v>
      </x:c>
      <x:c r="G7551" s="4"/>
      <x:c r="H7551" s="4" t="n">
        <x:f>COUNTIFS(Relaciones!$D$7254:$D$7616,E7551,Relaciones!$E$7254:$E$7616,D7551,Relaciones!$F$7254:$F$7616,"amistad")</x:f>
        <x:v>1</x:v>
      </x:c>
    </x:row>
    <x:row r="7552" ht="23" customHeight="1">
      <x:c r="A7552" s="4" t="str">
        <x:v>Sevilla</x:v>
      </x:c>
      <x:c r="B7552" s="4" t="str">
        <x:v>4.º ESO</x:v>
      </x:c>
      <x:c r="C7552" s="4" t="str">
        <x:v>C</x:v>
      </x:c>
      <x:c r="D7552" s="13" t="str">
        <x:v>00579</x:v>
      </x:c>
      <x:c r="E7552" s="13" t="str">
        <x:v>00578</x:v>
      </x:c>
      <x:c r="F7552" s="4" t="str">
        <x:v>prediccion_amistad</x:v>
      </x:c>
      <x:c r="G7552" s="4"/>
      <x:c r="H7552" s="4" t="n">
        <x:f>COUNTIFS(Relaciones!$D$7254:$D$7616,E7552,Relaciones!$E$7254:$E$7616,D7552,Relaciones!$F$7254:$F$7616,"amistad")</x:f>
        <x:v>1</x:v>
      </x:c>
    </x:row>
    <x:row r="7553" ht="23" customHeight="1">
      <x:c r="A7553" s="4" t="str">
        <x:v>Sevilla</x:v>
      </x:c>
      <x:c r="B7553" s="4" t="str">
        <x:v>4.º ESO</x:v>
      </x:c>
      <x:c r="C7553" s="4" t="str">
        <x:v>C</x:v>
      </x:c>
      <x:c r="D7553" s="13" t="str">
        <x:v>00579</x:v>
      </x:c>
      <x:c r="E7553" s="13" t="str">
        <x:v>00580</x:v>
      </x:c>
      <x:c r="F7553" s="4" t="str">
        <x:v>prediccion_amistad</x:v>
      </x:c>
      <x:c r="G7553" s="4"/>
      <x:c r="H7553" s="4" t="n">
        <x:f>COUNTIFS(Relaciones!$D$7254:$D$7616,E7553,Relaciones!$E$7254:$E$7616,D7553,Relaciones!$F$7254:$F$7616,"amistad")</x:f>
        <x:v>1</x:v>
      </x:c>
    </x:row>
    <x:row r="7554" ht="23" customHeight="1">
      <x:c r="A7554" s="4" t="str">
        <x:v>Sevilla</x:v>
      </x:c>
      <x:c r="B7554" s="4" t="str">
        <x:v>4.º ESO</x:v>
      </x:c>
      <x:c r="C7554" s="4" t="str">
        <x:v>C</x:v>
      </x:c>
      <x:c r="D7554" s="13" t="str">
        <x:v>00580</x:v>
      </x:c>
      <x:c r="E7554" s="13" t="str">
        <x:v>00573</x:v>
      </x:c>
      <x:c r="F7554" s="4" t="str">
        <x:v>prediccion_amistad</x:v>
      </x:c>
      <x:c r="G7554" s="4"/>
      <x:c r="H7554" s="4" t="n">
        <x:f>COUNTIFS(Relaciones!$D$7254:$D$7616,E7554,Relaciones!$E$7254:$E$7616,D7554,Relaciones!$F$7254:$F$7616,"amistad")</x:f>
        <x:v>1</x:v>
      </x:c>
    </x:row>
    <x:row r="7555" ht="23" customHeight="1">
      <x:c r="A7555" s="4" t="str">
        <x:v>Sevilla</x:v>
      </x:c>
      <x:c r="B7555" s="4" t="str">
        <x:v>4.º ESO</x:v>
      </x:c>
      <x:c r="C7555" s="4" t="str">
        <x:v>C</x:v>
      </x:c>
      <x:c r="D7555" s="13" t="str">
        <x:v>00580</x:v>
      </x:c>
      <x:c r="E7555" s="13" t="str">
        <x:v>00577</x:v>
      </x:c>
      <x:c r="F7555" s="4" t="str">
        <x:v>prediccion_amistad</x:v>
      </x:c>
      <x:c r="G7555" s="4"/>
      <x:c r="H7555" s="4" t="n">
        <x:f>COUNTIFS(Relaciones!$D$7254:$D$7616,E7555,Relaciones!$E$7254:$E$7616,D7555,Relaciones!$F$7254:$F$7616,"amistad")</x:f>
        <x:v>1</x:v>
      </x:c>
    </x:row>
    <x:row r="7556" ht="23" customHeight="1">
      <x:c r="A7556" s="4" t="str">
        <x:v>Sevilla</x:v>
      </x:c>
      <x:c r="B7556" s="4" t="str">
        <x:v>4.º ESO</x:v>
      </x:c>
      <x:c r="C7556" s="4" t="str">
        <x:v>C</x:v>
      </x:c>
      <x:c r="D7556" s="13" t="str">
        <x:v>00580</x:v>
      </x:c>
      <x:c r="E7556" s="13" t="str">
        <x:v>00579</x:v>
      </x:c>
      <x:c r="F7556" s="4" t="str">
        <x:v>prediccion_amistad</x:v>
      </x:c>
      <x:c r="G7556" s="4"/>
      <x:c r="H7556" s="4" t="n">
        <x:f>COUNTIFS(Relaciones!$D$7254:$D$7616,E7556,Relaciones!$E$7254:$E$7616,D7556,Relaciones!$F$7254:$F$7616,"amistad")</x:f>
        <x:v>1</x:v>
      </x:c>
    </x:row>
    <x:row r="7557" ht="23" customHeight="1">
      <x:c r="A7557" s="4" t="str">
        <x:v>Sevilla</x:v>
      </x:c>
      <x:c r="B7557" s="4" t="str">
        <x:v>4.º ESO</x:v>
      </x:c>
      <x:c r="C7557" s="4" t="str">
        <x:v>C</x:v>
      </x:c>
      <x:c r="D7557" s="13" t="str">
        <x:v>00580</x:v>
      </x:c>
      <x:c r="E7557" s="13" t="str">
        <x:v>00585</x:v>
      </x:c>
      <x:c r="F7557" s="4" t="str">
        <x:v>prediccion_amistad</x:v>
      </x:c>
      <x:c r="G7557" s="4"/>
      <x:c r="H7557" s="4" t="n">
        <x:f>COUNTIFS(Relaciones!$D$7254:$D$7616,E7557,Relaciones!$E$7254:$E$7616,D7557,Relaciones!$F$7254:$F$7616,"amistad")</x:f>
        <x:v>0</x:v>
      </x:c>
    </x:row>
    <x:row r="7558" ht="23" customHeight="1">
      <x:c r="A7558" s="4" t="str">
        <x:v>Sevilla</x:v>
      </x:c>
      <x:c r="B7558" s="4" t="str">
        <x:v>4.º ESO</x:v>
      </x:c>
      <x:c r="C7558" s="4" t="str">
        <x:v>C</x:v>
      </x:c>
      <x:c r="D7558" s="13" t="str">
        <x:v>00581</x:v>
      </x:c>
      <x:c r="E7558" s="13" t="str">
        <x:v>00570</x:v>
      </x:c>
      <x:c r="F7558" s="4" t="str">
        <x:v>prediccion_amistad</x:v>
      </x:c>
      <x:c r="G7558" s="4"/>
      <x:c r="H7558" s="4" t="n">
        <x:f>COUNTIFS(Relaciones!$D$7254:$D$7616,E7558,Relaciones!$E$7254:$E$7616,D7558,Relaciones!$F$7254:$F$7616,"amistad")</x:f>
        <x:v>1</x:v>
      </x:c>
    </x:row>
    <x:row r="7559" ht="23" customHeight="1">
      <x:c r="A7559" s="4" t="str">
        <x:v>Sevilla</x:v>
      </x:c>
      <x:c r="B7559" s="4" t="str">
        <x:v>4.º ESO</x:v>
      </x:c>
      <x:c r="C7559" s="4" t="str">
        <x:v>C</x:v>
      </x:c>
      <x:c r="D7559" s="13" t="str">
        <x:v>00581</x:v>
      </x:c>
      <x:c r="E7559" s="13" t="str">
        <x:v>00571</x:v>
      </x:c>
      <x:c r="F7559" s="4" t="str">
        <x:v>prediccion_amistad</x:v>
      </x:c>
      <x:c r="G7559" s="4"/>
      <x:c r="H7559" s="4" t="n">
        <x:f>COUNTIFS(Relaciones!$D$7254:$D$7616,E7559,Relaciones!$E$7254:$E$7616,D7559,Relaciones!$F$7254:$F$7616,"amistad")</x:f>
        <x:v>1</x:v>
      </x:c>
    </x:row>
    <x:row r="7560" ht="23" customHeight="1">
      <x:c r="A7560" s="4" t="str">
        <x:v>Sevilla</x:v>
      </x:c>
      <x:c r="B7560" s="4" t="str">
        <x:v>4.º ESO</x:v>
      </x:c>
      <x:c r="C7560" s="4" t="str">
        <x:v>C</x:v>
      </x:c>
      <x:c r="D7560" s="13" t="str">
        <x:v>00581</x:v>
      </x:c>
      <x:c r="E7560" s="13" t="str">
        <x:v>00582</x:v>
      </x:c>
      <x:c r="F7560" s="4" t="str">
        <x:v>prediccion_amistad</x:v>
      </x:c>
      <x:c r="G7560" s="4"/>
      <x:c r="H7560" s="4" t="n">
        <x:f>COUNTIFS(Relaciones!$D$7254:$D$7616,E7560,Relaciones!$E$7254:$E$7616,D7560,Relaciones!$F$7254:$F$7616,"amistad")</x:f>
        <x:v>1</x:v>
      </x:c>
    </x:row>
    <x:row r="7561" ht="23" customHeight="1">
      <x:c r="A7561" s="4" t="str">
        <x:v>Sevilla</x:v>
      </x:c>
      <x:c r="B7561" s="4" t="str">
        <x:v>4.º ESO</x:v>
      </x:c>
      <x:c r="C7561" s="4" t="str">
        <x:v>C</x:v>
      </x:c>
      <x:c r="D7561" s="13" t="str">
        <x:v>00581</x:v>
      </x:c>
      <x:c r="E7561" s="13" t="str">
        <x:v>00584</x:v>
      </x:c>
      <x:c r="F7561" s="4" t="str">
        <x:v>prediccion_amistad</x:v>
      </x:c>
      <x:c r="G7561" s="4"/>
      <x:c r="H7561" s="4" t="n">
        <x:f>COUNTIFS(Relaciones!$D$7254:$D$7616,E7561,Relaciones!$E$7254:$E$7616,D7561,Relaciones!$F$7254:$F$7616,"amistad")</x:f>
        <x:v>1</x:v>
      </x:c>
    </x:row>
    <x:row r="7562" ht="23" customHeight="1">
      <x:c r="A7562" s="4" t="str">
        <x:v>Sevilla</x:v>
      </x:c>
      <x:c r="B7562" s="4" t="str">
        <x:v>4.º ESO</x:v>
      </x:c>
      <x:c r="C7562" s="4" t="str">
        <x:v>C</x:v>
      </x:c>
      <x:c r="D7562" s="13" t="str">
        <x:v>00581</x:v>
      </x:c>
      <x:c r="E7562" s="13" t="str">
        <x:v>00585</x:v>
      </x:c>
      <x:c r="F7562" s="4" t="str">
        <x:v>prediccion_amistad</x:v>
      </x:c>
      <x:c r="G7562" s="4"/>
      <x:c r="H7562" s="4" t="n">
        <x:f>COUNTIFS(Relaciones!$D$7254:$D$7616,E7562,Relaciones!$E$7254:$E$7616,D7562,Relaciones!$F$7254:$F$7616,"amistad")</x:f>
        <x:v>1</x:v>
      </x:c>
    </x:row>
    <x:row r="7563" ht="23" customHeight="1">
      <x:c r="A7563" s="4" t="str">
        <x:v>Sevilla</x:v>
      </x:c>
      <x:c r="B7563" s="4" t="str">
        <x:v>4.º ESO</x:v>
      </x:c>
      <x:c r="C7563" s="4" t="str">
        <x:v>C</x:v>
      </x:c>
      <x:c r="D7563" s="13" t="str">
        <x:v>00581</x:v>
      </x:c>
      <x:c r="E7563" s="13" t="str">
        <x:v>00586</x:v>
      </x:c>
      <x:c r="F7563" s="4" t="str">
        <x:v>prediccion_amistad</x:v>
      </x:c>
      <x:c r="G7563" s="4"/>
      <x:c r="H7563" s="4" t="n">
        <x:f>COUNTIFS(Relaciones!$D$7254:$D$7616,E7563,Relaciones!$E$7254:$E$7616,D7563,Relaciones!$F$7254:$F$7616,"amistad")</x:f>
        <x:v>1</x:v>
      </x:c>
    </x:row>
    <x:row r="7564" ht="23" customHeight="1">
      <x:c r="A7564" s="4" t="str">
        <x:v>Sevilla</x:v>
      </x:c>
      <x:c r="B7564" s="4" t="str">
        <x:v>4.º ESO</x:v>
      </x:c>
      <x:c r="C7564" s="4" t="str">
        <x:v>C</x:v>
      </x:c>
      <x:c r="D7564" s="13" t="str">
        <x:v>00581</x:v>
      </x:c>
      <x:c r="E7564" s="13" t="str">
        <x:v>00588</x:v>
      </x:c>
      <x:c r="F7564" s="4" t="str">
        <x:v>prediccion_amistad</x:v>
      </x:c>
      <x:c r="G7564" s="4"/>
      <x:c r="H7564" s="4" t="n">
        <x:f>COUNTIFS(Relaciones!$D$7254:$D$7616,E7564,Relaciones!$E$7254:$E$7616,D7564,Relaciones!$F$7254:$F$7616,"amistad")</x:f>
        <x:v>1</x:v>
      </x:c>
    </x:row>
    <x:row r="7565" ht="23" customHeight="1">
      <x:c r="A7565" s="4" t="str">
        <x:v>Sevilla</x:v>
      </x:c>
      <x:c r="B7565" s="4" t="str">
        <x:v>4.º ESO</x:v>
      </x:c>
      <x:c r="C7565" s="4" t="str">
        <x:v>C</x:v>
      </x:c>
      <x:c r="D7565" s="13" t="str">
        <x:v>00582</x:v>
      </x:c>
      <x:c r="E7565" s="13" t="str">
        <x:v>00581</x:v>
      </x:c>
      <x:c r="F7565" s="4" t="str">
        <x:v>prediccion_amistad</x:v>
      </x:c>
      <x:c r="G7565" s="4"/>
      <x:c r="H7565" s="4" t="n">
        <x:f>COUNTIFS(Relaciones!$D$7254:$D$7616,E7565,Relaciones!$E$7254:$E$7616,D7565,Relaciones!$F$7254:$F$7616,"amistad")</x:f>
        <x:v>1</x:v>
      </x:c>
    </x:row>
    <x:row r="7566" ht="23" customHeight="1">
      <x:c r="A7566" s="4" t="str">
        <x:v>Sevilla</x:v>
      </x:c>
      <x:c r="B7566" s="4" t="str">
        <x:v>4.º ESO</x:v>
      </x:c>
      <x:c r="C7566" s="4" t="str">
        <x:v>C</x:v>
      </x:c>
      <x:c r="D7566" s="13" t="str">
        <x:v>00582</x:v>
      </x:c>
      <x:c r="E7566" s="13" t="str">
        <x:v>00583</x:v>
      </x:c>
      <x:c r="F7566" s="4" t="str">
        <x:v>prediccion_amistad</x:v>
      </x:c>
      <x:c r="G7566" s="4"/>
      <x:c r="H7566" s="4" t="n">
        <x:f>COUNTIFS(Relaciones!$D$7254:$D$7616,E7566,Relaciones!$E$7254:$E$7616,D7566,Relaciones!$F$7254:$F$7616,"amistad")</x:f>
        <x:v>1</x:v>
      </x:c>
    </x:row>
    <x:row r="7567" ht="23" customHeight="1">
      <x:c r="A7567" s="4" t="str">
        <x:v>Sevilla</x:v>
      </x:c>
      <x:c r="B7567" s="4" t="str">
        <x:v>4.º ESO</x:v>
      </x:c>
      <x:c r="C7567" s="4" t="str">
        <x:v>C</x:v>
      </x:c>
      <x:c r="D7567" s="13" t="str">
        <x:v>00582</x:v>
      </x:c>
      <x:c r="E7567" s="13" t="str">
        <x:v>00587</x:v>
      </x:c>
      <x:c r="F7567" s="4" t="str">
        <x:v>prediccion_amistad</x:v>
      </x:c>
      <x:c r="G7567" s="4"/>
      <x:c r="H7567" s="4" t="n">
        <x:f>COUNTIFS(Relaciones!$D$7254:$D$7616,E7567,Relaciones!$E$7254:$E$7616,D7567,Relaciones!$F$7254:$F$7616,"amistad")</x:f>
        <x:v>1</x:v>
      </x:c>
    </x:row>
    <x:row r="7568" ht="23" customHeight="1">
      <x:c r="A7568" s="4" t="str">
        <x:v>Sevilla</x:v>
      </x:c>
      <x:c r="B7568" s="4" t="str">
        <x:v>4.º ESO</x:v>
      </x:c>
      <x:c r="C7568" s="4" t="str">
        <x:v>C</x:v>
      </x:c>
      <x:c r="D7568" s="13" t="str">
        <x:v>00583</x:v>
      </x:c>
      <x:c r="E7568" s="13" t="str">
        <x:v>00561</x:v>
      </x:c>
      <x:c r="F7568" s="4" t="str">
        <x:v>prediccion_amistad</x:v>
      </x:c>
      <x:c r="G7568" s="4"/>
      <x:c r="H7568" s="4" t="n">
        <x:f>COUNTIFS(Relaciones!$D$7254:$D$7616,E7568,Relaciones!$E$7254:$E$7616,D7568,Relaciones!$F$7254:$F$7616,"amistad")</x:f>
        <x:v>0</x:v>
      </x:c>
    </x:row>
    <x:row r="7569" ht="23" customHeight="1">
      <x:c r="A7569" s="4" t="str">
        <x:v>Sevilla</x:v>
      </x:c>
      <x:c r="B7569" s="4" t="str">
        <x:v>4.º ESO</x:v>
      </x:c>
      <x:c r="C7569" s="4" t="str">
        <x:v>C</x:v>
      </x:c>
      <x:c r="D7569" s="13" t="str">
        <x:v>00583</x:v>
      </x:c>
      <x:c r="E7569" s="13" t="str">
        <x:v>00582</x:v>
      </x:c>
      <x:c r="F7569" s="4" t="str">
        <x:v>prediccion_amistad</x:v>
      </x:c>
      <x:c r="G7569" s="4"/>
      <x:c r="H7569" s="4" t="n">
        <x:f>COUNTIFS(Relaciones!$D$7254:$D$7616,E7569,Relaciones!$E$7254:$E$7616,D7569,Relaciones!$F$7254:$F$7616,"amistad")</x:f>
        <x:v>1</x:v>
      </x:c>
    </x:row>
    <x:row r="7570" ht="23" customHeight="1">
      <x:c r="A7570" s="4" t="str">
        <x:v>Sevilla</x:v>
      </x:c>
      <x:c r="B7570" s="4" t="str">
        <x:v>4.º ESO</x:v>
      </x:c>
      <x:c r="C7570" s="4" t="str">
        <x:v>C</x:v>
      </x:c>
      <x:c r="D7570" s="13" t="str">
        <x:v>00583</x:v>
      </x:c>
      <x:c r="E7570" s="13" t="str">
        <x:v>00586</x:v>
      </x:c>
      <x:c r="F7570" s="4" t="str">
        <x:v>prediccion_amistad</x:v>
      </x:c>
      <x:c r="G7570" s="4"/>
      <x:c r="H7570" s="4" t="n">
        <x:f>COUNTIFS(Relaciones!$D$7254:$D$7616,E7570,Relaciones!$E$7254:$E$7616,D7570,Relaciones!$F$7254:$F$7616,"amistad")</x:f>
        <x:v>1</x:v>
      </x:c>
    </x:row>
    <x:row r="7571" ht="23" customHeight="1">
      <x:c r="A7571" s="4" t="str">
        <x:v>Sevilla</x:v>
      </x:c>
      <x:c r="B7571" s="4" t="str">
        <x:v>4.º ESO</x:v>
      </x:c>
      <x:c r="C7571" s="4" t="str">
        <x:v>C</x:v>
      </x:c>
      <x:c r="D7571" s="13" t="str">
        <x:v>00583</x:v>
      </x:c>
      <x:c r="E7571" s="13" t="str">
        <x:v>00588</x:v>
      </x:c>
      <x:c r="F7571" s="4" t="str">
        <x:v>prediccion_amistad</x:v>
      </x:c>
      <x:c r="G7571" s="4"/>
      <x:c r="H7571" s="4" t="n">
        <x:f>COUNTIFS(Relaciones!$D$7254:$D$7616,E7571,Relaciones!$E$7254:$E$7616,D7571,Relaciones!$F$7254:$F$7616,"amistad")</x:f>
        <x:v>1</x:v>
      </x:c>
    </x:row>
    <x:row r="7572" ht="23" customHeight="1">
      <x:c r="A7572" s="4" t="str">
        <x:v>Sevilla</x:v>
      </x:c>
      <x:c r="B7572" s="4" t="str">
        <x:v>4.º ESO</x:v>
      </x:c>
      <x:c r="C7572" s="4" t="str">
        <x:v>C</x:v>
      </x:c>
      <x:c r="D7572" s="13" t="str">
        <x:v>00584</x:v>
      </x:c>
      <x:c r="E7572" s="13" t="str">
        <x:v>00581</x:v>
      </x:c>
      <x:c r="F7572" s="4" t="str">
        <x:v>prediccion_amistad</x:v>
      </x:c>
      <x:c r="G7572" s="4"/>
      <x:c r="H7572" s="4" t="n">
        <x:f>COUNTIFS(Relaciones!$D$7254:$D$7616,E7572,Relaciones!$E$7254:$E$7616,D7572,Relaciones!$F$7254:$F$7616,"amistad")</x:f>
        <x:v>1</x:v>
      </x:c>
    </x:row>
    <x:row r="7573" ht="23" customHeight="1">
      <x:c r="A7573" s="4" t="str">
        <x:v>Sevilla</x:v>
      </x:c>
      <x:c r="B7573" s="4" t="str">
        <x:v>4.º ESO</x:v>
      </x:c>
      <x:c r="C7573" s="4" t="str">
        <x:v>C</x:v>
      </x:c>
      <x:c r="D7573" s="13" t="str">
        <x:v>00584</x:v>
      </x:c>
      <x:c r="E7573" s="13" t="str">
        <x:v>00583</x:v>
      </x:c>
      <x:c r="F7573" s="4" t="str">
        <x:v>prediccion_amistad</x:v>
      </x:c>
      <x:c r="G7573" s="4"/>
      <x:c r="H7573" s="4" t="n">
        <x:f>COUNTIFS(Relaciones!$D$7254:$D$7616,E7573,Relaciones!$E$7254:$E$7616,D7573,Relaciones!$F$7254:$F$7616,"amistad")</x:f>
        <x:v>1</x:v>
      </x:c>
    </x:row>
    <x:row r="7574" ht="23" customHeight="1">
      <x:c r="A7574" s="4" t="str">
        <x:v>Sevilla</x:v>
      </x:c>
      <x:c r="B7574" s="4" t="str">
        <x:v>4.º ESO</x:v>
      </x:c>
      <x:c r="C7574" s="4" t="str">
        <x:v>C</x:v>
      </x:c>
      <x:c r="D7574" s="13" t="str">
        <x:v>00584</x:v>
      </x:c>
      <x:c r="E7574" s="13" t="str">
        <x:v>00585</x:v>
      </x:c>
      <x:c r="F7574" s="4" t="str">
        <x:v>prediccion_amistad</x:v>
      </x:c>
      <x:c r="G7574" s="4"/>
      <x:c r="H7574" s="4" t="n">
        <x:f>COUNTIFS(Relaciones!$D$7254:$D$7616,E7574,Relaciones!$E$7254:$E$7616,D7574,Relaciones!$F$7254:$F$7616,"amistad")</x:f>
        <x:v>1</x:v>
      </x:c>
    </x:row>
    <x:row r="7575" ht="23" customHeight="1">
      <x:c r="A7575" s="4" t="str">
        <x:v>Sevilla</x:v>
      </x:c>
      <x:c r="B7575" s="4" t="str">
        <x:v>4.º ESO</x:v>
      </x:c>
      <x:c r="C7575" s="4" t="str">
        <x:v>C</x:v>
      </x:c>
      <x:c r="D7575" s="13" t="str">
        <x:v>00585</x:v>
      </x:c>
      <x:c r="E7575" s="13" t="str">
        <x:v>00582</x:v>
      </x:c>
      <x:c r="F7575" s="4" t="str">
        <x:v>prediccion_amistad</x:v>
      </x:c>
      <x:c r="G7575" s="4"/>
      <x:c r="H7575" s="4" t="n">
        <x:f>COUNTIFS(Relaciones!$D$7254:$D$7616,E7575,Relaciones!$E$7254:$E$7616,D7575,Relaciones!$F$7254:$F$7616,"amistad")</x:f>
        <x:v>1</x:v>
      </x:c>
    </x:row>
    <x:row r="7576" ht="23" customHeight="1">
      <x:c r="A7576" s="4" t="str">
        <x:v>Sevilla</x:v>
      </x:c>
      <x:c r="B7576" s="4" t="str">
        <x:v>4.º ESO</x:v>
      </x:c>
      <x:c r="C7576" s="4" t="str">
        <x:v>C</x:v>
      </x:c>
      <x:c r="D7576" s="13" t="str">
        <x:v>00585</x:v>
      </x:c>
      <x:c r="E7576" s="13" t="str">
        <x:v>00584</x:v>
      </x:c>
      <x:c r="F7576" s="4" t="str">
        <x:v>prediccion_amistad</x:v>
      </x:c>
      <x:c r="G7576" s="4"/>
      <x:c r="H7576" s="4" t="n">
        <x:f>COUNTIFS(Relaciones!$D$7254:$D$7616,E7576,Relaciones!$E$7254:$E$7616,D7576,Relaciones!$F$7254:$F$7616,"amistad")</x:f>
        <x:v>1</x:v>
      </x:c>
    </x:row>
    <x:row r="7577" ht="23" customHeight="1">
      <x:c r="A7577" s="4" t="str">
        <x:v>Sevilla</x:v>
      </x:c>
      <x:c r="B7577" s="4" t="str">
        <x:v>4.º ESO</x:v>
      </x:c>
      <x:c r="C7577" s="4" t="str">
        <x:v>C</x:v>
      </x:c>
      <x:c r="D7577" s="13" t="str">
        <x:v>00585</x:v>
      </x:c>
      <x:c r="E7577" s="13" t="str">
        <x:v>00586</x:v>
      </x:c>
      <x:c r="F7577" s="4" t="str">
        <x:v>prediccion_amistad</x:v>
      </x:c>
      <x:c r="G7577" s="4"/>
      <x:c r="H7577" s="4" t="n">
        <x:f>COUNTIFS(Relaciones!$D$7254:$D$7616,E7577,Relaciones!$E$7254:$E$7616,D7577,Relaciones!$F$7254:$F$7616,"amistad")</x:f>
        <x:v>1</x:v>
      </x:c>
    </x:row>
    <x:row r="7578" ht="23" customHeight="1">
      <x:c r="A7578" s="4" t="str">
        <x:v>Sevilla</x:v>
      </x:c>
      <x:c r="B7578" s="4" t="str">
        <x:v>4.º ESO</x:v>
      </x:c>
      <x:c r="C7578" s="4" t="str">
        <x:v>C</x:v>
      </x:c>
      <x:c r="D7578" s="13" t="str">
        <x:v>00586</x:v>
      </x:c>
      <x:c r="E7578" s="13" t="str">
        <x:v>00563</x:v>
      </x:c>
      <x:c r="F7578" s="4" t="str">
        <x:v>prediccion_amistad</x:v>
      </x:c>
      <x:c r="G7578" s="4"/>
      <x:c r="H7578" s="4" t="n">
        <x:f>COUNTIFS(Relaciones!$D$7254:$D$7616,E7578,Relaciones!$E$7254:$E$7616,D7578,Relaciones!$F$7254:$F$7616,"amistad")</x:f>
        <x:v>0</x:v>
      </x:c>
    </x:row>
    <x:row r="7579" ht="23" customHeight="1">
      <x:c r="A7579" s="4" t="str">
        <x:v>Sevilla</x:v>
      </x:c>
      <x:c r="B7579" s="4" t="str">
        <x:v>4.º ESO</x:v>
      </x:c>
      <x:c r="C7579" s="4" t="str">
        <x:v>C</x:v>
      </x:c>
      <x:c r="D7579" s="13" t="str">
        <x:v>00586</x:v>
      </x:c>
      <x:c r="E7579" s="13" t="str">
        <x:v>00581</x:v>
      </x:c>
      <x:c r="F7579" s="4" t="str">
        <x:v>prediccion_amistad</x:v>
      </x:c>
      <x:c r="G7579" s="4"/>
      <x:c r="H7579" s="4" t="n">
        <x:f>COUNTIFS(Relaciones!$D$7254:$D$7616,E7579,Relaciones!$E$7254:$E$7616,D7579,Relaciones!$F$7254:$F$7616,"amistad")</x:f>
        <x:v>1</x:v>
      </x:c>
    </x:row>
    <x:row r="7580" ht="23" customHeight="1">
      <x:c r="A7580" s="4" t="str">
        <x:v>Sevilla</x:v>
      </x:c>
      <x:c r="B7580" s="4" t="str">
        <x:v>4.º ESO</x:v>
      </x:c>
      <x:c r="C7580" s="4" t="str">
        <x:v>C</x:v>
      </x:c>
      <x:c r="D7580" s="13" t="str">
        <x:v>00586</x:v>
      </x:c>
      <x:c r="E7580" s="13" t="str">
        <x:v>00583</x:v>
      </x:c>
      <x:c r="F7580" s="4" t="str">
        <x:v>prediccion_amistad</x:v>
      </x:c>
      <x:c r="G7580" s="4"/>
      <x:c r="H7580" s="4" t="n">
        <x:f>COUNTIFS(Relaciones!$D$7254:$D$7616,E7580,Relaciones!$E$7254:$E$7616,D7580,Relaciones!$F$7254:$F$7616,"amistad")</x:f>
        <x:v>1</x:v>
      </x:c>
    </x:row>
    <x:row r="7581" ht="23" customHeight="1">
      <x:c r="A7581" s="4" t="str">
        <x:v>Sevilla</x:v>
      </x:c>
      <x:c r="B7581" s="4" t="str">
        <x:v>4.º ESO</x:v>
      </x:c>
      <x:c r="C7581" s="4" t="str">
        <x:v>C</x:v>
      </x:c>
      <x:c r="D7581" s="13" t="str">
        <x:v>00586</x:v>
      </x:c>
      <x:c r="E7581" s="13" t="str">
        <x:v>00587</x:v>
      </x:c>
      <x:c r="F7581" s="4" t="str">
        <x:v>prediccion_amistad</x:v>
      </x:c>
      <x:c r="G7581" s="4"/>
      <x:c r="H7581" s="4" t="n">
        <x:f>COUNTIFS(Relaciones!$D$7254:$D$7616,E7581,Relaciones!$E$7254:$E$7616,D7581,Relaciones!$F$7254:$F$7616,"amistad")</x:f>
        <x:v>1</x:v>
      </x:c>
    </x:row>
    <x:row r="7582" ht="23" customHeight="1">
      <x:c r="A7582" s="4" t="str">
        <x:v>Sevilla</x:v>
      </x:c>
      <x:c r="B7582" s="4" t="str">
        <x:v>4.º ESO</x:v>
      </x:c>
      <x:c r="C7582" s="4" t="str">
        <x:v>C</x:v>
      </x:c>
      <x:c r="D7582" s="13" t="str">
        <x:v>00587</x:v>
      </x:c>
      <x:c r="E7582" s="13" t="str">
        <x:v>00581</x:v>
      </x:c>
      <x:c r="F7582" s="4" t="str">
        <x:v>prediccion_amistad</x:v>
      </x:c>
      <x:c r="G7582" s="4"/>
      <x:c r="H7582" s="4" t="n">
        <x:f>COUNTIFS(Relaciones!$D$7254:$D$7616,E7582,Relaciones!$E$7254:$E$7616,D7582,Relaciones!$F$7254:$F$7616,"amistad")</x:f>
        <x:v>1</x:v>
      </x:c>
    </x:row>
    <x:row r="7583" ht="23" customHeight="1">
      <x:c r="A7583" s="4" t="str">
        <x:v>Sevilla</x:v>
      </x:c>
      <x:c r="B7583" s="4" t="str">
        <x:v>4.º ESO</x:v>
      </x:c>
      <x:c r="C7583" s="4" t="str">
        <x:v>C</x:v>
      </x:c>
      <x:c r="D7583" s="13" t="str">
        <x:v>00587</x:v>
      </x:c>
      <x:c r="E7583" s="13" t="str">
        <x:v>00583</x:v>
      </x:c>
      <x:c r="F7583" s="4" t="str">
        <x:v>prediccion_amistad</x:v>
      </x:c>
      <x:c r="G7583" s="4"/>
      <x:c r="H7583" s="4" t="n">
        <x:f>COUNTIFS(Relaciones!$D$7254:$D$7616,E7583,Relaciones!$E$7254:$E$7616,D7583,Relaciones!$F$7254:$F$7616,"amistad")</x:f>
        <x:v>1</x:v>
      </x:c>
    </x:row>
    <x:row r="7584" ht="23" customHeight="1">
      <x:c r="A7584" s="4" t="str">
        <x:v>Sevilla</x:v>
      </x:c>
      <x:c r="B7584" s="4" t="str">
        <x:v>4.º ESO</x:v>
      </x:c>
      <x:c r="C7584" s="4" t="str">
        <x:v>C</x:v>
      </x:c>
      <x:c r="D7584" s="13" t="str">
        <x:v>00587</x:v>
      </x:c>
      <x:c r="E7584" s="13" t="str">
        <x:v>00584</x:v>
      </x:c>
      <x:c r="F7584" s="4" t="str">
        <x:v>prediccion_amistad</x:v>
      </x:c>
      <x:c r="G7584" s="4"/>
      <x:c r="H7584" s="4" t="n">
        <x:f>COUNTIFS(Relaciones!$D$7254:$D$7616,E7584,Relaciones!$E$7254:$E$7616,D7584,Relaciones!$F$7254:$F$7616,"amistad")</x:f>
        <x:v>1</x:v>
      </x:c>
    </x:row>
    <x:row r="7585" ht="23" customHeight="1">
      <x:c r="A7585" s="4" t="str">
        <x:v>Sevilla</x:v>
      </x:c>
      <x:c r="B7585" s="4" t="str">
        <x:v>4.º ESO</x:v>
      </x:c>
      <x:c r="C7585" s="4" t="str">
        <x:v>C</x:v>
      </x:c>
      <x:c r="D7585" s="13" t="str">
        <x:v>00588</x:v>
      </x:c>
      <x:c r="E7585" s="13" t="str">
        <x:v>00583</x:v>
      </x:c>
      <x:c r="F7585" s="4" t="str">
        <x:v>prediccion_amistad</x:v>
      </x:c>
      <x:c r="G7585" s="4"/>
      <x:c r="H7585" s="4" t="n">
        <x:f>COUNTIFS(Relaciones!$D$7254:$D$7616,E7585,Relaciones!$E$7254:$E$7616,D7585,Relaciones!$F$7254:$F$7616,"amistad")</x:f>
        <x:v>1</x:v>
      </x:c>
    </x:row>
    <x:row r="7586" ht="23" customHeight="1">
      <x:c r="A7586" s="4" t="str">
        <x:v>Sevilla</x:v>
      </x:c>
      <x:c r="B7586" s="4" t="str">
        <x:v>4.º ESO</x:v>
      </x:c>
      <x:c r="C7586" s="4" t="str">
        <x:v>C</x:v>
      </x:c>
      <x:c r="D7586" s="13" t="str">
        <x:v>00588</x:v>
      </x:c>
      <x:c r="E7586" s="13" t="str">
        <x:v>00585</x:v>
      </x:c>
      <x:c r="F7586" s="4" t="str">
        <x:v>prediccion_amistad</x:v>
      </x:c>
      <x:c r="G7586" s="4"/>
      <x:c r="H7586" s="4" t="n">
        <x:f>COUNTIFS(Relaciones!$D$7254:$D$7616,E7586,Relaciones!$E$7254:$E$7616,D7586,Relaciones!$F$7254:$F$7616,"amistad")</x:f>
        <x:v>1</x:v>
      </x:c>
    </x:row>
    <x:row r="7587" ht="23" customHeight="1">
      <x:c r="A7587" s="4" t="str">
        <x:v>Sevilla</x:v>
      </x:c>
      <x:c r="B7587" s="4" t="str">
        <x:v>4.º ESO</x:v>
      </x:c>
      <x:c r="C7587" s="4" t="str">
        <x:v>C</x:v>
      </x:c>
      <x:c r="D7587" s="13" t="str">
        <x:v>00588</x:v>
      </x:c>
      <x:c r="E7587" s="13" t="str">
        <x:v>00587</x:v>
      </x:c>
      <x:c r="F7587" s="4" t="str">
        <x:v>prediccion_amistad</x:v>
      </x:c>
      <x:c r="G7587" s="4"/>
      <x:c r="H7587" s="4" t="n">
        <x:f>COUNTIFS(Relaciones!$D$7254:$D$7616,E7587,Relaciones!$E$7254:$E$7616,D7587,Relaciones!$F$7254:$F$7616,"amistad")</x:f>
        <x:v>1</x:v>
      </x:c>
    </x:row>
    <x:row r="7588" ht="23" customHeight="1">
      <x:c r="A7588" s="4" t="str">
        <x:v>Sevilla</x:v>
      </x:c>
      <x:c r="B7588" s="4" t="str">
        <x:v>4.º ESO</x:v>
      </x:c>
      <x:c r="C7588" s="4" t="str">
        <x:v>C</x:v>
      </x:c>
      <x:c r="D7588" s="13" t="str">
        <x:v>00562</x:v>
      </x:c>
      <x:c r="E7588" s="13" t="str">
        <x:v>00567</x:v>
      </x:c>
      <x:c r="F7588" s="4" t="str">
        <x:v>prediccion_rechazo</x:v>
      </x:c>
      <x:c r="G7588" s="4"/>
      <x:c r="H7588" s="4" t="n">
        <x:f>COUNTIFS(Relaciones!$D$7254:$D$7616,E7588,Relaciones!$E$7254:$E$7616,D7588,Relaciones!$F$7254:$F$7616,"rechazo")</x:f>
        <x:v>0</x:v>
      </x:c>
    </x:row>
    <x:row r="7589" ht="23" customHeight="1">
      <x:c r="A7589" s="4" t="str">
        <x:v>Sevilla</x:v>
      </x:c>
      <x:c r="B7589" s="4" t="str">
        <x:v>4.º ESO</x:v>
      </x:c>
      <x:c r="C7589" s="4" t="str">
        <x:v>C</x:v>
      </x:c>
      <x:c r="D7589" s="13" t="str">
        <x:v>00562</x:v>
      </x:c>
      <x:c r="E7589" s="13" t="str">
        <x:v>00581</x:v>
      </x:c>
      <x:c r="F7589" s="4" t="str">
        <x:v>prediccion_rechazo</x:v>
      </x:c>
      <x:c r="G7589" s="4"/>
      <x:c r="H7589" s="4" t="n">
        <x:f>COUNTIFS(Relaciones!$D$7254:$D$7616,E7589,Relaciones!$E$7254:$E$7616,D7589,Relaciones!$F$7254:$F$7616,"rechazo")</x:f>
        <x:v>1</x:v>
      </x:c>
    </x:row>
    <x:row r="7590" ht="23" customHeight="1">
      <x:c r="A7590" s="4" t="str">
        <x:v>Sevilla</x:v>
      </x:c>
      <x:c r="B7590" s="4" t="str">
        <x:v>4.º ESO</x:v>
      </x:c>
      <x:c r="C7590" s="4" t="str">
        <x:v>C</x:v>
      </x:c>
      <x:c r="D7590" s="13" t="str">
        <x:v>00565</x:v>
      </x:c>
      <x:c r="E7590" s="13" t="str">
        <x:v>00570</x:v>
      </x:c>
      <x:c r="F7590" s="4" t="str">
        <x:v>prediccion_rechazo</x:v>
      </x:c>
      <x:c r="G7590" s="4"/>
      <x:c r="H7590" s="4" t="n">
        <x:f>COUNTIFS(Relaciones!$D$7254:$D$7616,E7590,Relaciones!$E$7254:$E$7616,D7590,Relaciones!$F$7254:$F$7616,"rechazo")</x:f>
        <x:v>0</x:v>
      </x:c>
    </x:row>
    <x:row r="7591" ht="23" customHeight="1">
      <x:c r="A7591" s="4" t="str">
        <x:v>Sevilla</x:v>
      </x:c>
      <x:c r="B7591" s="4" t="str">
        <x:v>4.º ESO</x:v>
      </x:c>
      <x:c r="C7591" s="4" t="str">
        <x:v>C</x:v>
      </x:c>
      <x:c r="D7591" s="13" t="str">
        <x:v>00566</x:v>
      </x:c>
      <x:c r="E7591" s="13" t="str">
        <x:v>00585</x:v>
      </x:c>
      <x:c r="F7591" s="4" t="str">
        <x:v>prediccion_rechazo</x:v>
      </x:c>
      <x:c r="G7591" s="4"/>
      <x:c r="H7591" s="4" t="n">
        <x:f>COUNTIFS(Relaciones!$D$7254:$D$7616,E7591,Relaciones!$E$7254:$E$7616,D7591,Relaciones!$F$7254:$F$7616,"rechazo")</x:f>
        <x:v>1</x:v>
      </x:c>
    </x:row>
    <x:row r="7592" ht="23" customHeight="1">
      <x:c r="A7592" s="4" t="str">
        <x:v>Sevilla</x:v>
      </x:c>
      <x:c r="B7592" s="4" t="str">
        <x:v>4.º ESO</x:v>
      </x:c>
      <x:c r="C7592" s="4" t="str">
        <x:v>C</x:v>
      </x:c>
      <x:c r="D7592" s="13" t="str">
        <x:v>00567</x:v>
      </x:c>
      <x:c r="E7592" s="13" t="str">
        <x:v>00581</x:v>
      </x:c>
      <x:c r="F7592" s="4" t="str">
        <x:v>prediccion_rechazo</x:v>
      </x:c>
      <x:c r="G7592" s="4"/>
      <x:c r="H7592" s="4" t="n">
        <x:f>COUNTIFS(Relaciones!$D$7254:$D$7616,E7592,Relaciones!$E$7254:$E$7616,D7592,Relaciones!$F$7254:$F$7616,"rechazo")</x:f>
        <x:v>1</x:v>
      </x:c>
    </x:row>
    <x:row r="7593" ht="23" customHeight="1">
      <x:c r="A7593" s="4" t="str">
        <x:v>Sevilla</x:v>
      </x:c>
      <x:c r="B7593" s="4" t="str">
        <x:v>4.º ESO</x:v>
      </x:c>
      <x:c r="C7593" s="4" t="str">
        <x:v>C</x:v>
      </x:c>
      <x:c r="D7593" s="13" t="str">
        <x:v>00568</x:v>
      </x:c>
      <x:c r="E7593" s="13" t="str">
        <x:v>00573</x:v>
      </x:c>
      <x:c r="F7593" s="4" t="str">
        <x:v>prediccion_rechazo</x:v>
      </x:c>
      <x:c r="G7593" s="4"/>
      <x:c r="H7593" s="4" t="n">
        <x:f>COUNTIFS(Relaciones!$D$7254:$D$7616,E7593,Relaciones!$E$7254:$E$7616,D7593,Relaciones!$F$7254:$F$7616,"rechazo")</x:f>
        <x:v>0</x:v>
      </x:c>
    </x:row>
    <x:row r="7594" ht="23" customHeight="1">
      <x:c r="A7594" s="4" t="str">
        <x:v>Sevilla</x:v>
      </x:c>
      <x:c r="B7594" s="4" t="str">
        <x:v>4.º ESO</x:v>
      </x:c>
      <x:c r="C7594" s="4" t="str">
        <x:v>C</x:v>
      </x:c>
      <x:c r="D7594" s="13" t="str">
        <x:v>00571</x:v>
      </x:c>
      <x:c r="E7594" s="13" t="str">
        <x:v>00576</x:v>
      </x:c>
      <x:c r="F7594" s="4" t="str">
        <x:v>prediccion_rechazo</x:v>
      </x:c>
      <x:c r="G7594" s="4"/>
      <x:c r="H7594" s="4" t="n">
        <x:f>COUNTIFS(Relaciones!$D$7254:$D$7616,E7594,Relaciones!$E$7254:$E$7616,D7594,Relaciones!$F$7254:$F$7616,"rechazo")</x:f>
        <x:v>0</x:v>
      </x:c>
    </x:row>
    <x:row r="7595" ht="23" customHeight="1">
      <x:c r="A7595" s="4" t="str">
        <x:v>Sevilla</x:v>
      </x:c>
      <x:c r="B7595" s="4" t="str">
        <x:v>4.º ESO</x:v>
      </x:c>
      <x:c r="C7595" s="4" t="str">
        <x:v>C</x:v>
      </x:c>
      <x:c r="D7595" s="13" t="str">
        <x:v>00574</x:v>
      </x:c>
      <x:c r="E7595" s="13" t="str">
        <x:v>00579</x:v>
      </x:c>
      <x:c r="F7595" s="4" t="str">
        <x:v>prediccion_rechazo</x:v>
      </x:c>
      <x:c r="G7595" s="4"/>
      <x:c r="H7595" s="4" t="n">
        <x:f>COUNTIFS(Relaciones!$D$7254:$D$7616,E7595,Relaciones!$E$7254:$E$7616,D7595,Relaciones!$F$7254:$F$7616,"rechazo")</x:f>
        <x:v>0</x:v>
      </x:c>
    </x:row>
    <x:row r="7596" ht="23" customHeight="1">
      <x:c r="A7596" s="4" t="str">
        <x:v>Sevilla</x:v>
      </x:c>
      <x:c r="B7596" s="4" t="str">
        <x:v>4.º ESO</x:v>
      </x:c>
      <x:c r="C7596" s="4" t="str">
        <x:v>C</x:v>
      </x:c>
      <x:c r="D7596" s="13" t="str">
        <x:v>00577</x:v>
      </x:c>
      <x:c r="E7596" s="13" t="str">
        <x:v>00582</x:v>
      </x:c>
      <x:c r="F7596" s="4" t="str">
        <x:v>prediccion_rechazo</x:v>
      </x:c>
      <x:c r="G7596" s="4"/>
      <x:c r="H7596" s="4" t="n">
        <x:f>COUNTIFS(Relaciones!$D$7254:$D$7616,E7596,Relaciones!$E$7254:$E$7616,D7596,Relaciones!$F$7254:$F$7616,"rechazo")</x:f>
        <x:v>0</x:v>
      </x:c>
    </x:row>
    <x:row r="7597" ht="23" customHeight="1">
      <x:c r="A7597" s="4" t="str">
        <x:v>Sevilla</x:v>
      </x:c>
      <x:c r="B7597" s="4" t="str">
        <x:v>4.º ESO</x:v>
      </x:c>
      <x:c r="C7597" s="4" t="str">
        <x:v>C</x:v>
      </x:c>
      <x:c r="D7597" s="13" t="str">
        <x:v>00580</x:v>
      </x:c>
      <x:c r="E7597" s="13" t="str">
        <x:v>00585</x:v>
      </x:c>
      <x:c r="F7597" s="4" t="str">
        <x:v>prediccion_rechazo</x:v>
      </x:c>
      <x:c r="G7597" s="4"/>
      <x:c r="H7597" s="4" t="n">
        <x:f>COUNTIFS(Relaciones!$D$7254:$D$7616,E7597,Relaciones!$E$7254:$E$7616,D7597,Relaciones!$F$7254:$F$7616,"rechazo")</x:f>
        <x:v>0</x:v>
      </x:c>
    </x:row>
    <x:row r="7598" ht="23" customHeight="1">
      <x:c r="A7598" s="4" t="str">
        <x:v>Sevilla</x:v>
      </x:c>
      <x:c r="B7598" s="4" t="str">
        <x:v>4.º ESO</x:v>
      </x:c>
      <x:c r="C7598" s="4" t="str">
        <x:v>C</x:v>
      </x:c>
      <x:c r="D7598" s="13" t="str">
        <x:v>00583</x:v>
      </x:c>
      <x:c r="E7598" s="13" t="str">
        <x:v>00588</x:v>
      </x:c>
      <x:c r="F7598" s="4" t="str">
        <x:v>prediccion_rechazo</x:v>
      </x:c>
      <x:c r="G7598" s="4"/>
      <x:c r="H7598" s="4" t="n">
        <x:f>COUNTIFS(Relaciones!$D$7254:$D$7616,E7598,Relaciones!$E$7254:$E$7616,D7598,Relaciones!$F$7254:$F$7616,"rechazo")</x:f>
        <x:v>0</x:v>
      </x:c>
    </x:row>
    <x:row r="7599" ht="23" customHeight="1">
      <x:c r="A7599" s="4" t="str">
        <x:v>Sevilla</x:v>
      </x:c>
      <x:c r="B7599" s="4" t="str">
        <x:v>4.º ESO</x:v>
      </x:c>
      <x:c r="C7599" s="4" t="str">
        <x:v>C</x:v>
      </x:c>
      <x:c r="D7599" s="13" t="str">
        <x:v>00584</x:v>
      </x:c>
      <x:c r="E7599" s="13" t="str">
        <x:v>00563</x:v>
      </x:c>
      <x:c r="F7599" s="4" t="str">
        <x:v>prediccion_rechazo</x:v>
      </x:c>
      <x:c r="G7599" s="4"/>
      <x:c r="H7599" s="4" t="n">
        <x:f>COUNTIFS(Relaciones!$D$7254:$D$7616,E7599,Relaciones!$E$7254:$E$7616,D7599,Relaciones!$F$7254:$F$7616,"rechazo")</x:f>
        <x:v>1</x:v>
      </x:c>
    </x:row>
    <x:row r="7600" ht="23" customHeight="1">
      <x:c r="A7600" s="4" t="str">
        <x:v>Sevilla</x:v>
      </x:c>
      <x:c r="B7600" s="4" t="str">
        <x:v>4.º ESO</x:v>
      </x:c>
      <x:c r="C7600" s="4" t="str">
        <x:v>C</x:v>
      </x:c>
      <x:c r="D7600" s="13" t="str">
        <x:v>00584</x:v>
      </x:c>
      <x:c r="E7600" s="13" t="str">
        <x:v>00564</x:v>
      </x:c>
      <x:c r="F7600" s="4" t="str">
        <x:v>prediccion_rechazo</x:v>
      </x:c>
      <x:c r="G7600" s="4"/>
      <x:c r="H7600" s="4" t="n">
        <x:f>COUNTIFS(Relaciones!$D$7254:$D$7616,E7600,Relaciones!$E$7254:$E$7616,D7600,Relaciones!$F$7254:$F$7616,"rechazo")</x:f>
        <x:v>1</x:v>
      </x:c>
    </x:row>
    <x:row r="7601" ht="23" customHeight="1">
      <x:c r="A7601" s="4" t="str">
        <x:v>Sevilla</x:v>
      </x:c>
      <x:c r="B7601" s="4" t="str">
        <x:v>4.º ESO</x:v>
      </x:c>
      <x:c r="C7601" s="4" t="str">
        <x:v>C</x:v>
      </x:c>
      <x:c r="D7601" s="13" t="str">
        <x:v>00584</x:v>
      </x:c>
      <x:c r="E7601" s="13" t="str">
        <x:v>00565</x:v>
      </x:c>
      <x:c r="F7601" s="4" t="str">
        <x:v>prediccion_rechazo</x:v>
      </x:c>
      <x:c r="G7601" s="4"/>
      <x:c r="H7601" s="4" t="n">
        <x:f>COUNTIFS(Relaciones!$D$7254:$D$7616,E7601,Relaciones!$E$7254:$E$7616,D7601,Relaciones!$F$7254:$F$7616,"rechazo")</x:f>
        <x:v>1</x:v>
      </x:c>
    </x:row>
    <x:row r="7602" ht="23" customHeight="1">
      <x:c r="A7602" s="4" t="str">
        <x:v>Sevilla</x:v>
      </x:c>
      <x:c r="B7602" s="4" t="str">
        <x:v>4.º ESO</x:v>
      </x:c>
      <x:c r="C7602" s="4" t="str">
        <x:v>C</x:v>
      </x:c>
      <x:c r="D7602" s="13" t="str">
        <x:v>00584</x:v>
      </x:c>
      <x:c r="E7602" s="13" t="str">
        <x:v>00567</x:v>
      </x:c>
      <x:c r="F7602" s="4" t="str">
        <x:v>prediccion_rechazo</x:v>
      </x:c>
      <x:c r="G7602" s="4"/>
      <x:c r="H7602" s="4" t="n">
        <x:f>COUNTIFS(Relaciones!$D$7254:$D$7616,E7602,Relaciones!$E$7254:$E$7616,D7602,Relaciones!$F$7254:$F$7616,"rechazo")</x:f>
        <x:v>1</x:v>
      </x:c>
    </x:row>
    <x:row r="7603" ht="23" customHeight="1">
      <x:c r="A7603" s="4" t="str">
        <x:v>Sevilla</x:v>
      </x:c>
      <x:c r="B7603" s="4" t="str">
        <x:v>4.º ESO</x:v>
      </x:c>
      <x:c r="C7603" s="4" t="str">
        <x:v>C</x:v>
      </x:c>
      <x:c r="D7603" s="13" t="str">
        <x:v>00584</x:v>
      </x:c>
      <x:c r="E7603" s="13" t="str">
        <x:v>00569</x:v>
      </x:c>
      <x:c r="F7603" s="4" t="str">
        <x:v>prediccion_rechazo</x:v>
      </x:c>
      <x:c r="G7603" s="4"/>
      <x:c r="H7603" s="4" t="n">
        <x:f>COUNTIFS(Relaciones!$D$7254:$D$7616,E7603,Relaciones!$E$7254:$E$7616,D7603,Relaciones!$F$7254:$F$7616,"rechazo")</x:f>
        <x:v>1</x:v>
      </x:c>
    </x:row>
    <x:row r="7604" ht="23" customHeight="1">
      <x:c r="A7604" s="4" t="str">
        <x:v>Sevilla</x:v>
      </x:c>
      <x:c r="B7604" s="4" t="str">
        <x:v>4.º ESO</x:v>
      </x:c>
      <x:c r="C7604" s="4" t="str">
        <x:v>C</x:v>
      </x:c>
      <x:c r="D7604" s="13" t="str">
        <x:v>00584</x:v>
      </x:c>
      <x:c r="E7604" s="13" t="str">
        <x:v>00570</x:v>
      </x:c>
      <x:c r="F7604" s="4" t="str">
        <x:v>prediccion_rechazo</x:v>
      </x:c>
      <x:c r="G7604" s="4"/>
      <x:c r="H7604" s="4" t="n">
        <x:f>COUNTIFS(Relaciones!$D$7254:$D$7616,E7604,Relaciones!$E$7254:$E$7616,D7604,Relaciones!$F$7254:$F$7616,"rechazo")</x:f>
        <x:v>1</x:v>
      </x:c>
    </x:row>
    <x:row r="7605" ht="23" customHeight="1">
      <x:c r="A7605" s="4" t="str">
        <x:v>Sevilla</x:v>
      </x:c>
      <x:c r="B7605" s="4" t="str">
        <x:v>4.º ESO</x:v>
      </x:c>
      <x:c r="C7605" s="4" t="str">
        <x:v>C</x:v>
      </x:c>
      <x:c r="D7605" s="13" t="str">
        <x:v>00584</x:v>
      </x:c>
      <x:c r="E7605" s="13" t="str">
        <x:v>00572</x:v>
      </x:c>
      <x:c r="F7605" s="4" t="str">
        <x:v>prediccion_rechazo</x:v>
      </x:c>
      <x:c r="G7605" s="4"/>
      <x:c r="H7605" s="4" t="n">
        <x:f>COUNTIFS(Relaciones!$D$7254:$D$7616,E7605,Relaciones!$E$7254:$E$7616,D7605,Relaciones!$F$7254:$F$7616,"rechazo")</x:f>
        <x:v>1</x:v>
      </x:c>
    </x:row>
    <x:row r="7606" ht="23" customHeight="1">
      <x:c r="A7606" s="4" t="str">
        <x:v>Sevilla</x:v>
      </x:c>
      <x:c r="B7606" s="4" t="str">
        <x:v>4.º ESO</x:v>
      </x:c>
      <x:c r="C7606" s="4" t="str">
        <x:v>C</x:v>
      </x:c>
      <x:c r="D7606" s="13" t="str">
        <x:v>00584</x:v>
      </x:c>
      <x:c r="E7606" s="13" t="str">
        <x:v>00574</x:v>
      </x:c>
      <x:c r="F7606" s="4" t="str">
        <x:v>prediccion_rechazo</x:v>
      </x:c>
      <x:c r="G7606" s="4"/>
      <x:c r="H7606" s="4" t="n">
        <x:f>COUNTIFS(Relaciones!$D$7254:$D$7616,E7606,Relaciones!$E$7254:$E$7616,D7606,Relaciones!$F$7254:$F$7616,"rechazo")</x:f>
        <x:v>1</x:v>
      </x:c>
    </x:row>
    <x:row r="7607" ht="23" customHeight="1">
      <x:c r="A7607" s="4" t="str">
        <x:v>Sevilla</x:v>
      </x:c>
      <x:c r="B7607" s="4" t="str">
        <x:v>4.º ESO</x:v>
      </x:c>
      <x:c r="C7607" s="4" t="str">
        <x:v>C</x:v>
      </x:c>
      <x:c r="D7607" s="13" t="str">
        <x:v>00584</x:v>
      </x:c>
      <x:c r="E7607" s="13" t="str">
        <x:v>00576</x:v>
      </x:c>
      <x:c r="F7607" s="4" t="str">
        <x:v>prediccion_rechazo</x:v>
      </x:c>
      <x:c r="G7607" s="4"/>
      <x:c r="H7607" s="4" t="n">
        <x:f>COUNTIFS(Relaciones!$D$7254:$D$7616,E7607,Relaciones!$E$7254:$E$7616,D7607,Relaciones!$F$7254:$F$7616,"rechazo")</x:f>
        <x:v>1</x:v>
      </x:c>
    </x:row>
    <x:row r="7608" ht="23" customHeight="1">
      <x:c r="A7608" s="4" t="str">
        <x:v>Sevilla</x:v>
      </x:c>
      <x:c r="B7608" s="4" t="str">
        <x:v>4.º ESO</x:v>
      </x:c>
      <x:c r="C7608" s="4" t="str">
        <x:v>C</x:v>
      </x:c>
      <x:c r="D7608" s="13" t="str">
        <x:v>00584</x:v>
      </x:c>
      <x:c r="E7608" s="13" t="str">
        <x:v>00578</x:v>
      </x:c>
      <x:c r="F7608" s="4" t="str">
        <x:v>prediccion_rechazo</x:v>
      </x:c>
      <x:c r="G7608" s="4"/>
      <x:c r="H7608" s="4" t="n">
        <x:f>COUNTIFS(Relaciones!$D$7254:$D$7616,E7608,Relaciones!$E$7254:$E$7616,D7608,Relaciones!$F$7254:$F$7616,"rechazo")</x:f>
        <x:v>1</x:v>
      </x:c>
    </x:row>
    <x:row r="7609" ht="23" customHeight="1">
      <x:c r="A7609" s="4" t="str">
        <x:v>Sevilla</x:v>
      </x:c>
      <x:c r="B7609" s="4" t="str">
        <x:v>4.º ESO</x:v>
      </x:c>
      <x:c r="C7609" s="4" t="str">
        <x:v>C</x:v>
      </x:c>
      <x:c r="D7609" s="13" t="str">
        <x:v>00584</x:v>
      </x:c>
      <x:c r="E7609" s="13" t="str">
        <x:v>00579</x:v>
      </x:c>
      <x:c r="F7609" s="4" t="str">
        <x:v>prediccion_rechazo</x:v>
      </x:c>
      <x:c r="G7609" s="4"/>
      <x:c r="H7609" s="4" t="n">
        <x:f>COUNTIFS(Relaciones!$D$7254:$D$7616,E7609,Relaciones!$E$7254:$E$7616,D7609,Relaciones!$F$7254:$F$7616,"rechazo")</x:f>
        <x:v>1</x:v>
      </x:c>
    </x:row>
    <x:row r="7610" ht="23" customHeight="1">
      <x:c r="A7610" s="4" t="str">
        <x:v>Sevilla</x:v>
      </x:c>
      <x:c r="B7610" s="4" t="str">
        <x:v>4.º ESO</x:v>
      </x:c>
      <x:c r="C7610" s="4" t="str">
        <x:v>C</x:v>
      </x:c>
      <x:c r="D7610" s="13" t="str">
        <x:v>00584</x:v>
      </x:c>
      <x:c r="E7610" s="13" t="str">
        <x:v>00580</x:v>
      </x:c>
      <x:c r="F7610" s="4" t="str">
        <x:v>prediccion_rechazo</x:v>
      </x:c>
      <x:c r="G7610" s="4"/>
      <x:c r="H7610" s="4" t="n">
        <x:f>COUNTIFS(Relaciones!$D$7254:$D$7616,E7610,Relaciones!$E$7254:$E$7616,D7610,Relaciones!$F$7254:$F$7616,"rechazo")</x:f>
        <x:v>1</x:v>
      </x:c>
    </x:row>
    <x:row r="7611" ht="23" customHeight="1">
      <x:c r="A7611" s="4" t="str">
        <x:v>Sevilla</x:v>
      </x:c>
      <x:c r="B7611" s="4" t="str">
        <x:v>4.º ESO</x:v>
      </x:c>
      <x:c r="C7611" s="4" t="str">
        <x:v>C</x:v>
      </x:c>
      <x:c r="D7611" s="13" t="str">
        <x:v>00584</x:v>
      </x:c>
      <x:c r="E7611" s="13" t="str">
        <x:v>00588</x:v>
      </x:c>
      <x:c r="F7611" s="4" t="str">
        <x:v>prediccion_rechazo</x:v>
      </x:c>
      <x:c r="G7611" s="4"/>
      <x:c r="H7611" s="4" t="n">
        <x:f>COUNTIFS(Relaciones!$D$7254:$D$7616,E7611,Relaciones!$E$7254:$E$7616,D7611,Relaciones!$F$7254:$F$7616,"rechazo")</x:f>
        <x:v>1</x:v>
      </x:c>
    </x:row>
    <x:row r="7612" ht="23" customHeight="1">
      <x:c r="A7612" s="4" t="str">
        <x:v>Sevilla</x:v>
      </x:c>
      <x:c r="B7612" s="4" t="str">
        <x:v>4.º ESO</x:v>
      </x:c>
      <x:c r="C7612" s="4" t="str">
        <x:v>C</x:v>
      </x:c>
      <x:c r="D7612" s="13" t="str">
        <x:v>00586</x:v>
      </x:c>
      <x:c r="E7612" s="13" t="str">
        <x:v>00563</x:v>
      </x:c>
      <x:c r="F7612" s="4" t="str">
        <x:v>prediccion_rechazo</x:v>
      </x:c>
      <x:c r="G7612" s="4"/>
      <x:c r="H7612" s="4" t="n">
        <x:f>COUNTIFS(Relaciones!$D$7254:$D$7616,E7612,Relaciones!$E$7254:$E$7616,D7612,Relaciones!$F$7254:$F$7616,"rechazo")</x:f>
        <x:v>0</x:v>
      </x:c>
    </x:row>
    <x:row r="7613" ht="23" customHeight="1">
      <x:c r="A7613" s="4" t="str">
        <x:v>Sevilla</x:v>
      </x:c>
      <x:c r="B7613" s="4" t="str">
        <x:v>4.º ESO</x:v>
      </x:c>
      <x:c r="C7613" s="4" t="str">
        <x:v>C</x:v>
      </x:c>
      <x:c r="D7613" s="13" t="str">
        <x:v>00586</x:v>
      </x:c>
      <x:c r="E7613" s="13" t="str">
        <x:v>00566</x:v>
      </x:c>
      <x:c r="F7613" s="4" t="str">
        <x:v>prediccion_rechazo</x:v>
      </x:c>
      <x:c r="G7613" s="4"/>
      <x:c r="H7613" s="4" t="n">
        <x:f>COUNTIFS(Relaciones!$D$7254:$D$7616,E7613,Relaciones!$E$7254:$E$7616,D7613,Relaciones!$F$7254:$F$7616,"rechazo")</x:f>
        <x:v>1</x:v>
      </x:c>
    </x:row>
    <x:row r="7614" ht="23" customHeight="1">
      <x:c r="A7614" s="4" t="str">
        <x:v>Sevilla</x:v>
      </x:c>
      <x:c r="B7614" s="4" t="str">
        <x:v>4.º ESO</x:v>
      </x:c>
      <x:c r="C7614" s="4" t="str">
        <x:v>C</x:v>
      </x:c>
      <x:c r="D7614" s="13" t="str">
        <x:v>00586</x:v>
      </x:c>
      <x:c r="E7614" s="13" t="str">
        <x:v>00571</x:v>
      </x:c>
      <x:c r="F7614" s="4" t="str">
        <x:v>prediccion_rechazo</x:v>
      </x:c>
      <x:c r="G7614" s="4"/>
      <x:c r="H7614" s="4" t="n">
        <x:f>COUNTIFS(Relaciones!$D$7254:$D$7616,E7614,Relaciones!$E$7254:$E$7616,D7614,Relaciones!$F$7254:$F$7616,"rechazo")</x:f>
        <x:v>1</x:v>
      </x:c>
    </x:row>
    <x:row r="7615" ht="23" customHeight="1">
      <x:c r="A7615" s="4" t="str">
        <x:v>Sevilla</x:v>
      </x:c>
      <x:c r="B7615" s="4" t="str">
        <x:v>4.º ESO</x:v>
      </x:c>
      <x:c r="C7615" s="4" t="str">
        <x:v>C</x:v>
      </x:c>
      <x:c r="D7615" s="13" t="str">
        <x:v>00586</x:v>
      </x:c>
      <x:c r="E7615" s="13" t="str">
        <x:v>00576</x:v>
      </x:c>
      <x:c r="F7615" s="4" t="str">
        <x:v>prediccion_rechazo</x:v>
      </x:c>
      <x:c r="G7615" s="4"/>
      <x:c r="H7615" s="4" t="n">
        <x:f>COUNTIFS(Relaciones!$D$7254:$D$7616,E7615,Relaciones!$E$7254:$E$7616,D7615,Relaciones!$F$7254:$F$7616,"rechazo")</x:f>
        <x:v>1</x:v>
      </x:c>
    </x:row>
    <x:row r="7616" ht="23" customHeight="1">
      <x:c r="A7616" s="4" t="str">
        <x:v>Sevilla</x:v>
      </x:c>
      <x:c r="B7616" s="4" t="str">
        <x:v>4.º ESO</x:v>
      </x:c>
      <x:c r="C7616" s="4" t="str">
        <x:v>C</x:v>
      </x:c>
      <x:c r="D7616" s="13" t="str">
        <x:v>00586</x:v>
      </x:c>
      <x:c r="E7616" s="13" t="str">
        <x:v>00584</x:v>
      </x:c>
      <x:c r="F7616" s="4" t="str">
        <x:v>prediccion_rechazo</x:v>
      </x:c>
      <x:c r="G7616" s="4"/>
      <x:c r="H7616" s="4" t="n">
        <x:f>COUNTIFS(Relaciones!$D$7254:$D$7616,E7616,Relaciones!$E$7254:$E$7616,D7616,Relaciones!$F$7254:$F$7616,"rechazo")</x:f>
        <x:v>1</x:v>
      </x:c>
    </x:row>
    <x:row r="7617" ht="23" customHeight="1">
      <x:c r="A7617" s="4" t="str">
        <x:v>Sevilla</x:v>
      </x:c>
      <x:c r="B7617" s="4" t="str">
        <x:v>1.º Bachillerato</x:v>
      </x:c>
      <x:c r="C7617" s="4" t="str">
        <x:v>A</x:v>
      </x:c>
      <x:c r="D7617" s="13" t="str">
        <x:v>00589</x:v>
      </x:c>
      <x:c r="E7617" s="13" t="str">
        <x:v>00590</x:v>
      </x:c>
      <x:c r="F7617" s="4" t="str">
        <x:v>amistad</x:v>
      </x:c>
      <x:c r="G7617" s="4" t="n">
        <x:f>COUNTIFS(Relaciones!$D$7617:$D$7990,E7617,Relaciones!$E$7617:$E$7990,D7617,Relaciones!$F$7617:$F$7990,F7617)</x:f>
        <x:v>1</x:v>
      </x:c>
      <x:c r="H7617" s="4"/>
    </x:row>
    <x:row r="7618" ht="23" customHeight="1">
      <x:c r="A7618" s="4" t="str">
        <x:v>Sevilla</x:v>
      </x:c>
      <x:c r="B7618" s="4" t="str">
        <x:v>1.º Bachillerato</x:v>
      </x:c>
      <x:c r="C7618" s="4" t="str">
        <x:v>A</x:v>
      </x:c>
      <x:c r="D7618" s="13" t="str">
        <x:v>00589</x:v>
      </x:c>
      <x:c r="E7618" s="13" t="str">
        <x:v>00592</x:v>
      </x:c>
      <x:c r="F7618" s="4" t="str">
        <x:v>amistad</x:v>
      </x:c>
      <x:c r="G7618" s="4" t="n">
        <x:f>COUNTIFS(Relaciones!$D$7617:$D$7990,E7618,Relaciones!$E$7617:$E$7990,D7618,Relaciones!$F$7617:$F$7990,F7618)</x:f>
        <x:v>1</x:v>
      </x:c>
      <x:c r="H7618" s="4"/>
    </x:row>
    <x:row r="7619" ht="23" customHeight="1">
      <x:c r="A7619" s="4" t="str">
        <x:v>Sevilla</x:v>
      </x:c>
      <x:c r="B7619" s="4" t="str">
        <x:v>1.º Bachillerato</x:v>
      </x:c>
      <x:c r="C7619" s="4" t="str">
        <x:v>A</x:v>
      </x:c>
      <x:c r="D7619" s="13" t="str">
        <x:v>00589</x:v>
      </x:c>
      <x:c r="E7619" s="13" t="str">
        <x:v>00598</x:v>
      </x:c>
      <x:c r="F7619" s="4" t="str">
        <x:v>amistad</x:v>
      </x:c>
      <x:c r="G7619" s="4" t="n">
        <x:f>COUNTIFS(Relaciones!$D$7617:$D$7990,E7619,Relaciones!$E$7617:$E$7990,D7619,Relaciones!$F$7617:$F$7990,F7619)</x:f>
        <x:v>1</x:v>
      </x:c>
      <x:c r="H7619" s="4"/>
    </x:row>
    <x:row r="7620" ht="23" customHeight="1">
      <x:c r="A7620" s="4" t="str">
        <x:v>Sevilla</x:v>
      </x:c>
      <x:c r="B7620" s="4" t="str">
        <x:v>1.º Bachillerato</x:v>
      </x:c>
      <x:c r="C7620" s="4" t="str">
        <x:v>A</x:v>
      </x:c>
      <x:c r="D7620" s="13" t="str">
        <x:v>00589</x:v>
      </x:c>
      <x:c r="E7620" s="13" t="str">
        <x:v>00600</x:v>
      </x:c>
      <x:c r="F7620" s="4" t="str">
        <x:v>amistad</x:v>
      </x:c>
      <x:c r="G7620" s="4" t="n">
        <x:f>COUNTIFS(Relaciones!$D$7617:$D$7990,E7620,Relaciones!$E$7617:$E$7990,D7620,Relaciones!$F$7617:$F$7990,F7620)</x:f>
        <x:v>1</x:v>
      </x:c>
      <x:c r="H7620" s="4"/>
    </x:row>
    <x:row r="7621" ht="23" customHeight="1">
      <x:c r="A7621" s="4" t="str">
        <x:v>Sevilla</x:v>
      </x:c>
      <x:c r="B7621" s="4" t="str">
        <x:v>1.º Bachillerato</x:v>
      </x:c>
      <x:c r="C7621" s="4" t="str">
        <x:v>A</x:v>
      </x:c>
      <x:c r="D7621" s="13" t="str">
        <x:v>00589</x:v>
      </x:c>
      <x:c r="E7621" s="13" t="str">
        <x:v>00601</x:v>
      </x:c>
      <x:c r="F7621" s="4" t="str">
        <x:v>amistad</x:v>
      </x:c>
      <x:c r="G7621" s="4" t="n">
        <x:f>COUNTIFS(Relaciones!$D$7617:$D$7990,E7621,Relaciones!$E$7617:$E$7990,D7621,Relaciones!$F$7617:$F$7990,F7621)</x:f>
        <x:v>1</x:v>
      </x:c>
      <x:c r="H7621" s="4"/>
    </x:row>
    <x:row r="7622" ht="23" customHeight="1">
      <x:c r="A7622" s="4" t="str">
        <x:v>Sevilla</x:v>
      </x:c>
      <x:c r="B7622" s="4" t="str">
        <x:v>1.º Bachillerato</x:v>
      </x:c>
      <x:c r="C7622" s="4" t="str">
        <x:v>A</x:v>
      </x:c>
      <x:c r="D7622" s="13" t="str">
        <x:v>00590</x:v>
      </x:c>
      <x:c r="E7622" s="13" t="str">
        <x:v>00589</x:v>
      </x:c>
      <x:c r="F7622" s="4" t="str">
        <x:v>amistad</x:v>
      </x:c>
      <x:c r="G7622" s="4" t="n">
        <x:f>COUNTIFS(Relaciones!$D$7617:$D$7990,E7622,Relaciones!$E$7617:$E$7990,D7622,Relaciones!$F$7617:$F$7990,F7622)</x:f>
        <x:v>1</x:v>
      </x:c>
      <x:c r="H7622" s="4"/>
    </x:row>
    <x:row r="7623" ht="23" customHeight="1">
      <x:c r="A7623" s="4" t="str">
        <x:v>Sevilla</x:v>
      </x:c>
      <x:c r="B7623" s="4" t="str">
        <x:v>1.º Bachillerato</x:v>
      </x:c>
      <x:c r="C7623" s="4" t="str">
        <x:v>A</x:v>
      </x:c>
      <x:c r="D7623" s="13" t="str">
        <x:v>00590</x:v>
      </x:c>
      <x:c r="E7623" s="13" t="str">
        <x:v>00591</x:v>
      </x:c>
      <x:c r="F7623" s="4" t="str">
        <x:v>amistad</x:v>
      </x:c>
      <x:c r="G7623" s="4" t="n">
        <x:f>COUNTIFS(Relaciones!$D$7617:$D$7990,E7623,Relaciones!$E$7617:$E$7990,D7623,Relaciones!$F$7617:$F$7990,F7623)</x:f>
        <x:v>1</x:v>
      </x:c>
      <x:c r="H7623" s="4"/>
    </x:row>
    <x:row r="7624" ht="23" customHeight="1">
      <x:c r="A7624" s="4" t="str">
        <x:v>Sevilla</x:v>
      </x:c>
      <x:c r="B7624" s="4" t="str">
        <x:v>1.º Bachillerato</x:v>
      </x:c>
      <x:c r="C7624" s="4" t="str">
        <x:v>A</x:v>
      </x:c>
      <x:c r="D7624" s="13" t="str">
        <x:v>00590</x:v>
      </x:c>
      <x:c r="E7624" s="13" t="str">
        <x:v>00593</x:v>
      </x:c>
      <x:c r="F7624" s="4" t="str">
        <x:v>amistad</x:v>
      </x:c>
      <x:c r="G7624" s="4" t="n">
        <x:f>COUNTIFS(Relaciones!$D$7617:$D$7990,E7624,Relaciones!$E$7617:$E$7990,D7624,Relaciones!$F$7617:$F$7990,F7624)</x:f>
        <x:v>1</x:v>
      </x:c>
      <x:c r="H7624" s="4"/>
    </x:row>
    <x:row r="7625" ht="23" customHeight="1">
      <x:c r="A7625" s="4" t="str">
        <x:v>Sevilla</x:v>
      </x:c>
      <x:c r="B7625" s="4" t="str">
        <x:v>1.º Bachillerato</x:v>
      </x:c>
      <x:c r="C7625" s="4" t="str">
        <x:v>A</x:v>
      </x:c>
      <x:c r="D7625" s="13" t="str">
        <x:v>00590</x:v>
      </x:c>
      <x:c r="E7625" s="13" t="str">
        <x:v>00599</x:v>
      </x:c>
      <x:c r="F7625" s="4" t="str">
        <x:v>amistad</x:v>
      </x:c>
      <x:c r="G7625" s="4" t="n">
        <x:f>COUNTIFS(Relaciones!$D$7617:$D$7990,E7625,Relaciones!$E$7617:$E$7990,D7625,Relaciones!$F$7617:$F$7990,F7625)</x:f>
        <x:v>1</x:v>
      </x:c>
      <x:c r="H7625" s="4"/>
    </x:row>
    <x:row r="7626" ht="23" customHeight="1">
      <x:c r="A7626" s="4" t="str">
        <x:v>Sevilla</x:v>
      </x:c>
      <x:c r="B7626" s="4" t="str">
        <x:v>1.º Bachillerato</x:v>
      </x:c>
      <x:c r="C7626" s="4" t="str">
        <x:v>A</x:v>
      </x:c>
      <x:c r="D7626" s="13" t="str">
        <x:v>00591</x:v>
      </x:c>
      <x:c r="E7626" s="13" t="str">
        <x:v>00589</x:v>
      </x:c>
      <x:c r="F7626" s="4" t="str">
        <x:v>amistad</x:v>
      </x:c>
      <x:c r="G7626" s="4" t="n">
        <x:f>COUNTIFS(Relaciones!$D$7617:$D$7990,E7626,Relaciones!$E$7617:$E$7990,D7626,Relaciones!$F$7617:$F$7990,F7626)</x:f>
        <x:v>0</x:v>
      </x:c>
      <x:c r="H7626" s="4"/>
    </x:row>
    <x:row r="7627" ht="23" customHeight="1">
      <x:c r="A7627" s="4" t="str">
        <x:v>Sevilla</x:v>
      </x:c>
      <x:c r="B7627" s="4" t="str">
        <x:v>1.º Bachillerato</x:v>
      </x:c>
      <x:c r="C7627" s="4" t="str">
        <x:v>A</x:v>
      </x:c>
      <x:c r="D7627" s="13" t="str">
        <x:v>00591</x:v>
      </x:c>
      <x:c r="E7627" s="13" t="str">
        <x:v>00590</x:v>
      </x:c>
      <x:c r="F7627" s="4" t="str">
        <x:v>amistad</x:v>
      </x:c>
      <x:c r="G7627" s="4" t="n">
        <x:f>COUNTIFS(Relaciones!$D$7617:$D$7990,E7627,Relaciones!$E$7617:$E$7990,D7627,Relaciones!$F$7617:$F$7990,F7627)</x:f>
        <x:v>1</x:v>
      </x:c>
      <x:c r="H7627" s="4"/>
    </x:row>
    <x:row r="7628" ht="23" customHeight="1">
      <x:c r="A7628" s="4" t="str">
        <x:v>Sevilla</x:v>
      </x:c>
      <x:c r="B7628" s="4" t="str">
        <x:v>1.º Bachillerato</x:v>
      </x:c>
      <x:c r="C7628" s="4" t="str">
        <x:v>A</x:v>
      </x:c>
      <x:c r="D7628" s="13" t="str">
        <x:v>00591</x:v>
      </x:c>
      <x:c r="E7628" s="13" t="str">
        <x:v>00592</x:v>
      </x:c>
      <x:c r="F7628" s="4" t="str">
        <x:v>amistad</x:v>
      </x:c>
      <x:c r="G7628" s="4" t="n">
        <x:f>COUNTIFS(Relaciones!$D$7617:$D$7990,E7628,Relaciones!$E$7617:$E$7990,D7628,Relaciones!$F$7617:$F$7990,F7628)</x:f>
        <x:v>1</x:v>
      </x:c>
      <x:c r="H7628" s="4"/>
    </x:row>
    <x:row r="7629" ht="23" customHeight="1">
      <x:c r="A7629" s="4" t="str">
        <x:v>Sevilla</x:v>
      </x:c>
      <x:c r="B7629" s="4" t="str">
        <x:v>1.º Bachillerato</x:v>
      </x:c>
      <x:c r="C7629" s="4" t="str">
        <x:v>A</x:v>
      </x:c>
      <x:c r="D7629" s="13" t="str">
        <x:v>00591</x:v>
      </x:c>
      <x:c r="E7629" s="13" t="str">
        <x:v>00594</x:v>
      </x:c>
      <x:c r="F7629" s="4" t="str">
        <x:v>amistad</x:v>
      </x:c>
      <x:c r="G7629" s="4" t="n">
        <x:f>COUNTIFS(Relaciones!$D$7617:$D$7990,E7629,Relaciones!$E$7617:$E$7990,D7629,Relaciones!$F$7617:$F$7990,F7629)</x:f>
        <x:v>1</x:v>
      </x:c>
      <x:c r="H7629" s="4"/>
    </x:row>
    <x:row r="7630" ht="23" customHeight="1">
      <x:c r="A7630" s="4" t="str">
        <x:v>Sevilla</x:v>
      </x:c>
      <x:c r="B7630" s="4" t="str">
        <x:v>1.º Bachillerato</x:v>
      </x:c>
      <x:c r="C7630" s="4" t="str">
        <x:v>A</x:v>
      </x:c>
      <x:c r="D7630" s="13" t="str">
        <x:v>00591</x:v>
      </x:c>
      <x:c r="E7630" s="13" t="str">
        <x:v>00600</x:v>
      </x:c>
      <x:c r="F7630" s="4" t="str">
        <x:v>amistad</x:v>
      </x:c>
      <x:c r="G7630" s="4" t="n">
        <x:f>COUNTIFS(Relaciones!$D$7617:$D$7990,E7630,Relaciones!$E$7617:$E$7990,D7630,Relaciones!$F$7617:$F$7990,F7630)</x:f>
        <x:v>1</x:v>
      </x:c>
      <x:c r="H7630" s="4"/>
    </x:row>
    <x:row r="7631" ht="23" customHeight="1">
      <x:c r="A7631" s="4" t="str">
        <x:v>Sevilla</x:v>
      </x:c>
      <x:c r="B7631" s="4" t="str">
        <x:v>1.º Bachillerato</x:v>
      </x:c>
      <x:c r="C7631" s="4" t="str">
        <x:v>A</x:v>
      </x:c>
      <x:c r="D7631" s="13" t="str">
        <x:v>00592</x:v>
      </x:c>
      <x:c r="E7631" s="13" t="str">
        <x:v>00589</x:v>
      </x:c>
      <x:c r="F7631" s="4" t="str">
        <x:v>amistad</x:v>
      </x:c>
      <x:c r="G7631" s="4" t="n">
        <x:f>COUNTIFS(Relaciones!$D$7617:$D$7990,E7631,Relaciones!$E$7617:$E$7990,D7631,Relaciones!$F$7617:$F$7990,F7631)</x:f>
        <x:v>1</x:v>
      </x:c>
      <x:c r="H7631" s="4"/>
    </x:row>
    <x:row r="7632" ht="23" customHeight="1">
      <x:c r="A7632" s="4" t="str">
        <x:v>Sevilla</x:v>
      </x:c>
      <x:c r="B7632" s="4" t="str">
        <x:v>1.º Bachillerato</x:v>
      </x:c>
      <x:c r="C7632" s="4" t="str">
        <x:v>A</x:v>
      </x:c>
      <x:c r="D7632" s="13" t="str">
        <x:v>00592</x:v>
      </x:c>
      <x:c r="E7632" s="13" t="str">
        <x:v>00591</x:v>
      </x:c>
      <x:c r="F7632" s="4" t="str">
        <x:v>amistad</x:v>
      </x:c>
      <x:c r="G7632" s="4" t="n">
        <x:f>COUNTIFS(Relaciones!$D$7617:$D$7990,E7632,Relaciones!$E$7617:$E$7990,D7632,Relaciones!$F$7617:$F$7990,F7632)</x:f>
        <x:v>1</x:v>
      </x:c>
      <x:c r="H7632" s="4"/>
    </x:row>
    <x:row r="7633" ht="23" customHeight="1">
      <x:c r="A7633" s="4" t="str">
        <x:v>Sevilla</x:v>
      </x:c>
      <x:c r="B7633" s="4" t="str">
        <x:v>1.º Bachillerato</x:v>
      </x:c>
      <x:c r="C7633" s="4" t="str">
        <x:v>A</x:v>
      </x:c>
      <x:c r="D7633" s="13" t="str">
        <x:v>00592</x:v>
      </x:c>
      <x:c r="E7633" s="13" t="str">
        <x:v>00593</x:v>
      </x:c>
      <x:c r="F7633" s="4" t="str">
        <x:v>amistad</x:v>
      </x:c>
      <x:c r="G7633" s="4" t="n">
        <x:f>COUNTIFS(Relaciones!$D$7617:$D$7990,E7633,Relaciones!$E$7617:$E$7990,D7633,Relaciones!$F$7617:$F$7990,F7633)</x:f>
        <x:v>1</x:v>
      </x:c>
      <x:c r="H7633" s="4"/>
    </x:row>
    <x:row r="7634" ht="23" customHeight="1">
      <x:c r="A7634" s="4" t="str">
        <x:v>Sevilla</x:v>
      </x:c>
      <x:c r="B7634" s="4" t="str">
        <x:v>1.º Bachillerato</x:v>
      </x:c>
      <x:c r="C7634" s="4" t="str">
        <x:v>A</x:v>
      </x:c>
      <x:c r="D7634" s="13" t="str">
        <x:v>00592</x:v>
      </x:c>
      <x:c r="E7634" s="13" t="str">
        <x:v>00595</x:v>
      </x:c>
      <x:c r="F7634" s="4" t="str">
        <x:v>amistad</x:v>
      </x:c>
      <x:c r="G7634" s="4" t="n">
        <x:f>COUNTIFS(Relaciones!$D$7617:$D$7990,E7634,Relaciones!$E$7617:$E$7990,D7634,Relaciones!$F$7617:$F$7990,F7634)</x:f>
        <x:v>1</x:v>
      </x:c>
      <x:c r="H7634" s="4"/>
    </x:row>
    <x:row r="7635" ht="23" customHeight="1">
      <x:c r="A7635" s="4" t="str">
        <x:v>Sevilla</x:v>
      </x:c>
      <x:c r="B7635" s="4" t="str">
        <x:v>1.º Bachillerato</x:v>
      </x:c>
      <x:c r="C7635" s="4" t="str">
        <x:v>A</x:v>
      </x:c>
      <x:c r="D7635" s="13" t="str">
        <x:v>00593</x:v>
      </x:c>
      <x:c r="E7635" s="13" t="str">
        <x:v>00589</x:v>
      </x:c>
      <x:c r="F7635" s="4" t="str">
        <x:v>amistad</x:v>
      </x:c>
      <x:c r="G7635" s="4" t="n">
        <x:f>COUNTIFS(Relaciones!$D$7617:$D$7990,E7635,Relaciones!$E$7617:$E$7990,D7635,Relaciones!$F$7617:$F$7990,F7635)</x:f>
        <x:v>0</x:v>
      </x:c>
      <x:c r="H7635" s="4"/>
    </x:row>
    <x:row r="7636" ht="23" customHeight="1">
      <x:c r="A7636" s="4" t="str">
        <x:v>Sevilla</x:v>
      </x:c>
      <x:c r="B7636" s="4" t="str">
        <x:v>1.º Bachillerato</x:v>
      </x:c>
      <x:c r="C7636" s="4" t="str">
        <x:v>A</x:v>
      </x:c>
      <x:c r="D7636" s="13" t="str">
        <x:v>00593</x:v>
      </x:c>
      <x:c r="E7636" s="13" t="str">
        <x:v>00590</x:v>
      </x:c>
      <x:c r="F7636" s="4" t="str">
        <x:v>amistad</x:v>
      </x:c>
      <x:c r="G7636" s="4" t="n">
        <x:f>COUNTIFS(Relaciones!$D$7617:$D$7990,E7636,Relaciones!$E$7617:$E$7990,D7636,Relaciones!$F$7617:$F$7990,F7636)</x:f>
        <x:v>1</x:v>
      </x:c>
      <x:c r="H7636" s="4"/>
    </x:row>
    <x:row r="7637" ht="23" customHeight="1">
      <x:c r="A7637" s="4" t="str">
        <x:v>Sevilla</x:v>
      </x:c>
      <x:c r="B7637" s="4" t="str">
        <x:v>1.º Bachillerato</x:v>
      </x:c>
      <x:c r="C7637" s="4" t="str">
        <x:v>A</x:v>
      </x:c>
      <x:c r="D7637" s="13" t="str">
        <x:v>00593</x:v>
      </x:c>
      <x:c r="E7637" s="13" t="str">
        <x:v>00592</x:v>
      </x:c>
      <x:c r="F7637" s="4" t="str">
        <x:v>amistad</x:v>
      </x:c>
      <x:c r="G7637" s="4" t="n">
        <x:f>COUNTIFS(Relaciones!$D$7617:$D$7990,E7637,Relaciones!$E$7617:$E$7990,D7637,Relaciones!$F$7617:$F$7990,F7637)</x:f>
        <x:v>1</x:v>
      </x:c>
      <x:c r="H7637" s="4"/>
    </x:row>
    <x:row r="7638" ht="23" customHeight="1">
      <x:c r="A7638" s="4" t="str">
        <x:v>Sevilla</x:v>
      </x:c>
      <x:c r="B7638" s="4" t="str">
        <x:v>1.º Bachillerato</x:v>
      </x:c>
      <x:c r="C7638" s="4" t="str">
        <x:v>A</x:v>
      </x:c>
      <x:c r="D7638" s="13" t="str">
        <x:v>00593</x:v>
      </x:c>
      <x:c r="E7638" s="13" t="str">
        <x:v>00594</x:v>
      </x:c>
      <x:c r="F7638" s="4" t="str">
        <x:v>amistad</x:v>
      </x:c>
      <x:c r="G7638" s="4" t="n">
        <x:f>COUNTIFS(Relaciones!$D$7617:$D$7990,E7638,Relaciones!$E$7617:$E$7990,D7638,Relaciones!$F$7617:$F$7990,F7638)</x:f>
        <x:v>1</x:v>
      </x:c>
      <x:c r="H7638" s="4"/>
    </x:row>
    <x:row r="7639" ht="23" customHeight="1">
      <x:c r="A7639" s="4" t="str">
        <x:v>Sevilla</x:v>
      </x:c>
      <x:c r="B7639" s="4" t="str">
        <x:v>1.º Bachillerato</x:v>
      </x:c>
      <x:c r="C7639" s="4" t="str">
        <x:v>A</x:v>
      </x:c>
      <x:c r="D7639" s="13" t="str">
        <x:v>00593</x:v>
      </x:c>
      <x:c r="E7639" s="13" t="str">
        <x:v>00596</x:v>
      </x:c>
      <x:c r="F7639" s="4" t="str">
        <x:v>amistad</x:v>
      </x:c>
      <x:c r="G7639" s="4" t="n">
        <x:f>COUNTIFS(Relaciones!$D$7617:$D$7990,E7639,Relaciones!$E$7617:$E$7990,D7639,Relaciones!$F$7617:$F$7990,F7639)</x:f>
        <x:v>1</x:v>
      </x:c>
      <x:c r="H7639" s="4"/>
    </x:row>
    <x:row r="7640" ht="23" customHeight="1">
      <x:c r="A7640" s="4" t="str">
        <x:v>Sevilla</x:v>
      </x:c>
      <x:c r="B7640" s="4" t="str">
        <x:v>1.º Bachillerato</x:v>
      </x:c>
      <x:c r="C7640" s="4" t="str">
        <x:v>A</x:v>
      </x:c>
      <x:c r="D7640" s="13" t="str">
        <x:v>00594</x:v>
      </x:c>
      <x:c r="E7640" s="13" t="str">
        <x:v>00589</x:v>
      </x:c>
      <x:c r="F7640" s="4" t="str">
        <x:v>amistad</x:v>
      </x:c>
      <x:c r="G7640" s="4" t="n">
        <x:f>COUNTIFS(Relaciones!$D$7617:$D$7990,E7640,Relaciones!$E$7617:$E$7990,D7640,Relaciones!$F$7617:$F$7990,F7640)</x:f>
        <x:v>0</x:v>
      </x:c>
      <x:c r="H7640" s="4"/>
    </x:row>
    <x:row r="7641" ht="23" customHeight="1">
      <x:c r="A7641" s="4" t="str">
        <x:v>Sevilla</x:v>
      </x:c>
      <x:c r="B7641" s="4" t="str">
        <x:v>1.º Bachillerato</x:v>
      </x:c>
      <x:c r="C7641" s="4" t="str">
        <x:v>A</x:v>
      </x:c>
      <x:c r="D7641" s="13" t="str">
        <x:v>00594</x:v>
      </x:c>
      <x:c r="E7641" s="13" t="str">
        <x:v>00591</x:v>
      </x:c>
      <x:c r="F7641" s="4" t="str">
        <x:v>amistad</x:v>
      </x:c>
      <x:c r="G7641" s="4" t="n">
        <x:f>COUNTIFS(Relaciones!$D$7617:$D$7990,E7641,Relaciones!$E$7617:$E$7990,D7641,Relaciones!$F$7617:$F$7990,F7641)</x:f>
        <x:v>1</x:v>
      </x:c>
      <x:c r="H7641" s="4"/>
    </x:row>
    <x:row r="7642" ht="23" customHeight="1">
      <x:c r="A7642" s="4" t="str">
        <x:v>Sevilla</x:v>
      </x:c>
      <x:c r="B7642" s="4" t="str">
        <x:v>1.º Bachillerato</x:v>
      </x:c>
      <x:c r="C7642" s="4" t="str">
        <x:v>A</x:v>
      </x:c>
      <x:c r="D7642" s="13" t="str">
        <x:v>00594</x:v>
      </x:c>
      <x:c r="E7642" s="13" t="str">
        <x:v>00593</x:v>
      </x:c>
      <x:c r="F7642" s="4" t="str">
        <x:v>amistad</x:v>
      </x:c>
      <x:c r="G7642" s="4" t="n">
        <x:f>COUNTIFS(Relaciones!$D$7617:$D$7990,E7642,Relaciones!$E$7617:$E$7990,D7642,Relaciones!$F$7617:$F$7990,F7642)</x:f>
        <x:v>1</x:v>
      </x:c>
      <x:c r="H7642" s="4"/>
    </x:row>
    <x:row r="7643" ht="23" customHeight="1">
      <x:c r="A7643" s="4" t="str">
        <x:v>Sevilla</x:v>
      </x:c>
      <x:c r="B7643" s="4" t="str">
        <x:v>1.º Bachillerato</x:v>
      </x:c>
      <x:c r="C7643" s="4" t="str">
        <x:v>A</x:v>
      </x:c>
      <x:c r="D7643" s="13" t="str">
        <x:v>00594</x:v>
      </x:c>
      <x:c r="E7643" s="13" t="str">
        <x:v>00595</x:v>
      </x:c>
      <x:c r="F7643" s="4" t="str">
        <x:v>amistad</x:v>
      </x:c>
      <x:c r="G7643" s="4" t="n">
        <x:f>COUNTIFS(Relaciones!$D$7617:$D$7990,E7643,Relaciones!$E$7617:$E$7990,D7643,Relaciones!$F$7617:$F$7990,F7643)</x:f>
        <x:v>1</x:v>
      </x:c>
      <x:c r="H7643" s="4"/>
    </x:row>
    <x:row r="7644" ht="23" customHeight="1">
      <x:c r="A7644" s="4" t="str">
        <x:v>Sevilla</x:v>
      </x:c>
      <x:c r="B7644" s="4" t="str">
        <x:v>1.º Bachillerato</x:v>
      </x:c>
      <x:c r="C7644" s="4" t="str">
        <x:v>A</x:v>
      </x:c>
      <x:c r="D7644" s="13" t="str">
        <x:v>00594</x:v>
      </x:c>
      <x:c r="E7644" s="13" t="str">
        <x:v>00597</x:v>
      </x:c>
      <x:c r="F7644" s="4" t="str">
        <x:v>amistad</x:v>
      </x:c>
      <x:c r="G7644" s="4" t="n">
        <x:f>COUNTIFS(Relaciones!$D$7617:$D$7990,E7644,Relaciones!$E$7617:$E$7990,D7644,Relaciones!$F$7617:$F$7990,F7644)</x:f>
        <x:v>1</x:v>
      </x:c>
      <x:c r="H7644" s="4"/>
    </x:row>
    <x:row r="7645" ht="23" customHeight="1">
      <x:c r="A7645" s="4" t="str">
        <x:v>Sevilla</x:v>
      </x:c>
      <x:c r="B7645" s="4" t="str">
        <x:v>1.º Bachillerato</x:v>
      </x:c>
      <x:c r="C7645" s="4" t="str">
        <x:v>A</x:v>
      </x:c>
      <x:c r="D7645" s="13" t="str">
        <x:v>00595</x:v>
      </x:c>
      <x:c r="E7645" s="13" t="str">
        <x:v>00589</x:v>
      </x:c>
      <x:c r="F7645" s="4" t="str">
        <x:v>amistad</x:v>
      </x:c>
      <x:c r="G7645" s="4" t="n">
        <x:f>COUNTIFS(Relaciones!$D$7617:$D$7990,E7645,Relaciones!$E$7617:$E$7990,D7645,Relaciones!$F$7617:$F$7990,F7645)</x:f>
        <x:v>0</x:v>
      </x:c>
      <x:c r="H7645" s="4"/>
    </x:row>
    <x:row r="7646" ht="23" customHeight="1">
      <x:c r="A7646" s="4" t="str">
        <x:v>Sevilla</x:v>
      </x:c>
      <x:c r="B7646" s="4" t="str">
        <x:v>1.º Bachillerato</x:v>
      </x:c>
      <x:c r="C7646" s="4" t="str">
        <x:v>A</x:v>
      </x:c>
      <x:c r="D7646" s="13" t="str">
        <x:v>00595</x:v>
      </x:c>
      <x:c r="E7646" s="13" t="str">
        <x:v>00592</x:v>
      </x:c>
      <x:c r="F7646" s="4" t="str">
        <x:v>amistad</x:v>
      </x:c>
      <x:c r="G7646" s="4" t="n">
        <x:f>COUNTIFS(Relaciones!$D$7617:$D$7990,E7646,Relaciones!$E$7617:$E$7990,D7646,Relaciones!$F$7617:$F$7990,F7646)</x:f>
        <x:v>1</x:v>
      </x:c>
      <x:c r="H7646" s="4"/>
    </x:row>
    <x:row r="7647" ht="23" customHeight="1">
      <x:c r="A7647" s="4" t="str">
        <x:v>Sevilla</x:v>
      </x:c>
      <x:c r="B7647" s="4" t="str">
        <x:v>1.º Bachillerato</x:v>
      </x:c>
      <x:c r="C7647" s="4" t="str">
        <x:v>A</x:v>
      </x:c>
      <x:c r="D7647" s="13" t="str">
        <x:v>00595</x:v>
      </x:c>
      <x:c r="E7647" s="13" t="str">
        <x:v>00594</x:v>
      </x:c>
      <x:c r="F7647" s="4" t="str">
        <x:v>amistad</x:v>
      </x:c>
      <x:c r="G7647" s="4" t="n">
        <x:f>COUNTIFS(Relaciones!$D$7617:$D$7990,E7647,Relaciones!$E$7617:$E$7990,D7647,Relaciones!$F$7617:$F$7990,F7647)</x:f>
        <x:v>1</x:v>
      </x:c>
      <x:c r="H7647" s="4"/>
    </x:row>
    <x:row r="7648" ht="23" customHeight="1">
      <x:c r="A7648" s="4" t="str">
        <x:v>Sevilla</x:v>
      </x:c>
      <x:c r="B7648" s="4" t="str">
        <x:v>1.º Bachillerato</x:v>
      </x:c>
      <x:c r="C7648" s="4" t="str">
        <x:v>A</x:v>
      </x:c>
      <x:c r="D7648" s="13" t="str">
        <x:v>00595</x:v>
      </x:c>
      <x:c r="E7648" s="13" t="str">
        <x:v>00596</x:v>
      </x:c>
      <x:c r="F7648" s="4" t="str">
        <x:v>amistad</x:v>
      </x:c>
      <x:c r="G7648" s="4" t="n">
        <x:f>COUNTIFS(Relaciones!$D$7617:$D$7990,E7648,Relaciones!$E$7617:$E$7990,D7648,Relaciones!$F$7617:$F$7990,F7648)</x:f>
        <x:v>1</x:v>
      </x:c>
      <x:c r="H7648" s="4"/>
    </x:row>
    <x:row r="7649" ht="23" customHeight="1">
      <x:c r="A7649" s="4" t="str">
        <x:v>Sevilla</x:v>
      </x:c>
      <x:c r="B7649" s="4" t="str">
        <x:v>1.º Bachillerato</x:v>
      </x:c>
      <x:c r="C7649" s="4" t="str">
        <x:v>A</x:v>
      </x:c>
      <x:c r="D7649" s="13" t="str">
        <x:v>00595</x:v>
      </x:c>
      <x:c r="E7649" s="13" t="str">
        <x:v>00598</x:v>
      </x:c>
      <x:c r="F7649" s="4" t="str">
        <x:v>amistad</x:v>
      </x:c>
      <x:c r="G7649" s="4" t="n">
        <x:f>COUNTIFS(Relaciones!$D$7617:$D$7990,E7649,Relaciones!$E$7617:$E$7990,D7649,Relaciones!$F$7617:$F$7990,F7649)</x:f>
        <x:v>1</x:v>
      </x:c>
      <x:c r="H7649" s="4"/>
    </x:row>
    <x:row r="7650" ht="23" customHeight="1">
      <x:c r="A7650" s="4" t="str">
        <x:v>Sevilla</x:v>
      </x:c>
      <x:c r="B7650" s="4" t="str">
        <x:v>1.º Bachillerato</x:v>
      </x:c>
      <x:c r="C7650" s="4" t="str">
        <x:v>A</x:v>
      </x:c>
      <x:c r="D7650" s="13" t="str">
        <x:v>00596</x:v>
      </x:c>
      <x:c r="E7650" s="13" t="str">
        <x:v>00589</x:v>
      </x:c>
      <x:c r="F7650" s="4" t="str">
        <x:v>amistad</x:v>
      </x:c>
      <x:c r="G7650" s="4" t="n">
        <x:f>COUNTIFS(Relaciones!$D$7617:$D$7990,E7650,Relaciones!$E$7617:$E$7990,D7650,Relaciones!$F$7617:$F$7990,F7650)</x:f>
        <x:v>0</x:v>
      </x:c>
      <x:c r="H7650" s="4"/>
    </x:row>
    <x:row r="7651" ht="23" customHeight="1">
      <x:c r="A7651" s="4" t="str">
        <x:v>Sevilla</x:v>
      </x:c>
      <x:c r="B7651" s="4" t="str">
        <x:v>1.º Bachillerato</x:v>
      </x:c>
      <x:c r="C7651" s="4" t="str">
        <x:v>A</x:v>
      </x:c>
      <x:c r="D7651" s="13" t="str">
        <x:v>00596</x:v>
      </x:c>
      <x:c r="E7651" s="13" t="str">
        <x:v>00593</x:v>
      </x:c>
      <x:c r="F7651" s="4" t="str">
        <x:v>amistad</x:v>
      </x:c>
      <x:c r="G7651" s="4" t="n">
        <x:f>COUNTIFS(Relaciones!$D$7617:$D$7990,E7651,Relaciones!$E$7617:$E$7990,D7651,Relaciones!$F$7617:$F$7990,F7651)</x:f>
        <x:v>1</x:v>
      </x:c>
      <x:c r="H7651" s="4"/>
    </x:row>
    <x:row r="7652" ht="23" customHeight="1">
      <x:c r="A7652" s="4" t="str">
        <x:v>Sevilla</x:v>
      </x:c>
      <x:c r="B7652" s="4" t="str">
        <x:v>1.º Bachillerato</x:v>
      </x:c>
      <x:c r="C7652" s="4" t="str">
        <x:v>A</x:v>
      </x:c>
      <x:c r="D7652" s="13" t="str">
        <x:v>00596</x:v>
      </x:c>
      <x:c r="E7652" s="13" t="str">
        <x:v>00595</x:v>
      </x:c>
      <x:c r="F7652" s="4" t="str">
        <x:v>amistad</x:v>
      </x:c>
      <x:c r="G7652" s="4" t="n">
        <x:f>COUNTIFS(Relaciones!$D$7617:$D$7990,E7652,Relaciones!$E$7617:$E$7990,D7652,Relaciones!$F$7617:$F$7990,F7652)</x:f>
        <x:v>1</x:v>
      </x:c>
      <x:c r="H7652" s="4"/>
    </x:row>
    <x:row r="7653" ht="23" customHeight="1">
      <x:c r="A7653" s="4" t="str">
        <x:v>Sevilla</x:v>
      </x:c>
      <x:c r="B7653" s="4" t="str">
        <x:v>1.º Bachillerato</x:v>
      </x:c>
      <x:c r="C7653" s="4" t="str">
        <x:v>A</x:v>
      </x:c>
      <x:c r="D7653" s="13" t="str">
        <x:v>00596</x:v>
      </x:c>
      <x:c r="E7653" s="13" t="str">
        <x:v>00597</x:v>
      </x:c>
      <x:c r="F7653" s="4" t="str">
        <x:v>amistad</x:v>
      </x:c>
      <x:c r="G7653" s="4" t="n">
        <x:f>COUNTIFS(Relaciones!$D$7617:$D$7990,E7653,Relaciones!$E$7617:$E$7990,D7653,Relaciones!$F$7617:$F$7990,F7653)</x:f>
        <x:v>1</x:v>
      </x:c>
      <x:c r="H7653" s="4"/>
    </x:row>
    <x:row r="7654" ht="23" customHeight="1">
      <x:c r="A7654" s="4" t="str">
        <x:v>Sevilla</x:v>
      </x:c>
      <x:c r="B7654" s="4" t="str">
        <x:v>1.º Bachillerato</x:v>
      </x:c>
      <x:c r="C7654" s="4" t="str">
        <x:v>A</x:v>
      </x:c>
      <x:c r="D7654" s="13" t="str">
        <x:v>00596</x:v>
      </x:c>
      <x:c r="E7654" s="13" t="str">
        <x:v>00599</x:v>
      </x:c>
      <x:c r="F7654" s="4" t="str">
        <x:v>amistad</x:v>
      </x:c>
      <x:c r="G7654" s="4" t="n">
        <x:f>COUNTIFS(Relaciones!$D$7617:$D$7990,E7654,Relaciones!$E$7617:$E$7990,D7654,Relaciones!$F$7617:$F$7990,F7654)</x:f>
        <x:v>1</x:v>
      </x:c>
      <x:c r="H7654" s="4"/>
    </x:row>
    <x:row r="7655" ht="23" customHeight="1">
      <x:c r="A7655" s="4" t="str">
        <x:v>Sevilla</x:v>
      </x:c>
      <x:c r="B7655" s="4" t="str">
        <x:v>1.º Bachillerato</x:v>
      </x:c>
      <x:c r="C7655" s="4" t="str">
        <x:v>A</x:v>
      </x:c>
      <x:c r="D7655" s="13" t="str">
        <x:v>00597</x:v>
      </x:c>
      <x:c r="E7655" s="13" t="str">
        <x:v>00589</x:v>
      </x:c>
      <x:c r="F7655" s="4" t="str">
        <x:v>amistad</x:v>
      </x:c>
      <x:c r="G7655" s="4" t="n">
        <x:f>COUNTIFS(Relaciones!$D$7617:$D$7990,E7655,Relaciones!$E$7617:$E$7990,D7655,Relaciones!$F$7617:$F$7990,F7655)</x:f>
        <x:v>0</x:v>
      </x:c>
      <x:c r="H7655" s="4"/>
    </x:row>
    <x:row r="7656" ht="23" customHeight="1">
      <x:c r="A7656" s="4" t="str">
        <x:v>Sevilla</x:v>
      </x:c>
      <x:c r="B7656" s="4" t="str">
        <x:v>1.º Bachillerato</x:v>
      </x:c>
      <x:c r="C7656" s="4" t="str">
        <x:v>A</x:v>
      </x:c>
      <x:c r="D7656" s="13" t="str">
        <x:v>00597</x:v>
      </x:c>
      <x:c r="E7656" s="13" t="str">
        <x:v>00594</x:v>
      </x:c>
      <x:c r="F7656" s="4" t="str">
        <x:v>amistad</x:v>
      </x:c>
      <x:c r="G7656" s="4" t="n">
        <x:f>COUNTIFS(Relaciones!$D$7617:$D$7990,E7656,Relaciones!$E$7617:$E$7990,D7656,Relaciones!$F$7617:$F$7990,F7656)</x:f>
        <x:v>1</x:v>
      </x:c>
      <x:c r="H7656" s="4"/>
    </x:row>
    <x:row r="7657" ht="23" customHeight="1">
      <x:c r="A7657" s="4" t="str">
        <x:v>Sevilla</x:v>
      </x:c>
      <x:c r="B7657" s="4" t="str">
        <x:v>1.º Bachillerato</x:v>
      </x:c>
      <x:c r="C7657" s="4" t="str">
        <x:v>A</x:v>
      </x:c>
      <x:c r="D7657" s="13" t="str">
        <x:v>00597</x:v>
      </x:c>
      <x:c r="E7657" s="13" t="str">
        <x:v>00596</x:v>
      </x:c>
      <x:c r="F7657" s="4" t="str">
        <x:v>amistad</x:v>
      </x:c>
      <x:c r="G7657" s="4" t="n">
        <x:f>COUNTIFS(Relaciones!$D$7617:$D$7990,E7657,Relaciones!$E$7617:$E$7990,D7657,Relaciones!$F$7617:$F$7990,F7657)</x:f>
        <x:v>1</x:v>
      </x:c>
      <x:c r="H7657" s="4"/>
    </x:row>
    <x:row r="7658" ht="23" customHeight="1">
      <x:c r="A7658" s="4" t="str">
        <x:v>Sevilla</x:v>
      </x:c>
      <x:c r="B7658" s="4" t="str">
        <x:v>1.º Bachillerato</x:v>
      </x:c>
      <x:c r="C7658" s="4" t="str">
        <x:v>A</x:v>
      </x:c>
      <x:c r="D7658" s="13" t="str">
        <x:v>00597</x:v>
      </x:c>
      <x:c r="E7658" s="13" t="str">
        <x:v>00598</x:v>
      </x:c>
      <x:c r="F7658" s="4" t="str">
        <x:v>amistad</x:v>
      </x:c>
      <x:c r="G7658" s="4" t="n">
        <x:f>COUNTIFS(Relaciones!$D$7617:$D$7990,E7658,Relaciones!$E$7617:$E$7990,D7658,Relaciones!$F$7617:$F$7990,F7658)</x:f>
        <x:v>1</x:v>
      </x:c>
      <x:c r="H7658" s="4"/>
    </x:row>
    <x:row r="7659" ht="23" customHeight="1">
      <x:c r="A7659" s="4" t="str">
        <x:v>Sevilla</x:v>
      </x:c>
      <x:c r="B7659" s="4" t="str">
        <x:v>1.º Bachillerato</x:v>
      </x:c>
      <x:c r="C7659" s="4" t="str">
        <x:v>A</x:v>
      </x:c>
      <x:c r="D7659" s="13" t="str">
        <x:v>00597</x:v>
      </x:c>
      <x:c r="E7659" s="13" t="str">
        <x:v>00600</x:v>
      </x:c>
      <x:c r="F7659" s="4" t="str">
        <x:v>amistad</x:v>
      </x:c>
      <x:c r="G7659" s="4" t="n">
        <x:f>COUNTIFS(Relaciones!$D$7617:$D$7990,E7659,Relaciones!$E$7617:$E$7990,D7659,Relaciones!$F$7617:$F$7990,F7659)</x:f>
        <x:v>1</x:v>
      </x:c>
      <x:c r="H7659" s="4"/>
    </x:row>
    <x:row r="7660" ht="23" customHeight="1">
      <x:c r="A7660" s="4" t="str">
        <x:v>Sevilla</x:v>
      </x:c>
      <x:c r="B7660" s="4" t="str">
        <x:v>1.º Bachillerato</x:v>
      </x:c>
      <x:c r="C7660" s="4" t="str">
        <x:v>A</x:v>
      </x:c>
      <x:c r="D7660" s="13" t="str">
        <x:v>00598</x:v>
      </x:c>
      <x:c r="E7660" s="13" t="str">
        <x:v>00589</x:v>
      </x:c>
      <x:c r="F7660" s="4" t="str">
        <x:v>amistad</x:v>
      </x:c>
      <x:c r="G7660" s="4" t="n">
        <x:f>COUNTIFS(Relaciones!$D$7617:$D$7990,E7660,Relaciones!$E$7617:$E$7990,D7660,Relaciones!$F$7617:$F$7990,F7660)</x:f>
        <x:v>1</x:v>
      </x:c>
      <x:c r="H7660" s="4"/>
    </x:row>
    <x:row r="7661" ht="23" customHeight="1">
      <x:c r="A7661" s="4" t="str">
        <x:v>Sevilla</x:v>
      </x:c>
      <x:c r="B7661" s="4" t="str">
        <x:v>1.º Bachillerato</x:v>
      </x:c>
      <x:c r="C7661" s="4" t="str">
        <x:v>A</x:v>
      </x:c>
      <x:c r="D7661" s="13" t="str">
        <x:v>00598</x:v>
      </x:c>
      <x:c r="E7661" s="13" t="str">
        <x:v>00595</x:v>
      </x:c>
      <x:c r="F7661" s="4" t="str">
        <x:v>amistad</x:v>
      </x:c>
      <x:c r="G7661" s="4" t="n">
        <x:f>COUNTIFS(Relaciones!$D$7617:$D$7990,E7661,Relaciones!$E$7617:$E$7990,D7661,Relaciones!$F$7617:$F$7990,F7661)</x:f>
        <x:v>1</x:v>
      </x:c>
      <x:c r="H7661" s="4"/>
    </x:row>
    <x:row r="7662" ht="23" customHeight="1">
      <x:c r="A7662" s="4" t="str">
        <x:v>Sevilla</x:v>
      </x:c>
      <x:c r="B7662" s="4" t="str">
        <x:v>1.º Bachillerato</x:v>
      </x:c>
      <x:c r="C7662" s="4" t="str">
        <x:v>A</x:v>
      </x:c>
      <x:c r="D7662" s="13" t="str">
        <x:v>00598</x:v>
      </x:c>
      <x:c r="E7662" s="13" t="str">
        <x:v>00597</x:v>
      </x:c>
      <x:c r="F7662" s="4" t="str">
        <x:v>amistad</x:v>
      </x:c>
      <x:c r="G7662" s="4" t="n">
        <x:f>COUNTIFS(Relaciones!$D$7617:$D$7990,E7662,Relaciones!$E$7617:$E$7990,D7662,Relaciones!$F$7617:$F$7990,F7662)</x:f>
        <x:v>1</x:v>
      </x:c>
      <x:c r="H7662" s="4"/>
    </x:row>
    <x:row r="7663" ht="23" customHeight="1">
      <x:c r="A7663" s="4" t="str">
        <x:v>Sevilla</x:v>
      </x:c>
      <x:c r="B7663" s="4" t="str">
        <x:v>1.º Bachillerato</x:v>
      </x:c>
      <x:c r="C7663" s="4" t="str">
        <x:v>A</x:v>
      </x:c>
      <x:c r="D7663" s="13" t="str">
        <x:v>00598</x:v>
      </x:c>
      <x:c r="E7663" s="13" t="str">
        <x:v>00599</x:v>
      </x:c>
      <x:c r="F7663" s="4" t="str">
        <x:v>amistad</x:v>
      </x:c>
      <x:c r="G7663" s="4" t="n">
        <x:f>COUNTIFS(Relaciones!$D$7617:$D$7990,E7663,Relaciones!$E$7617:$E$7990,D7663,Relaciones!$F$7617:$F$7990,F7663)</x:f>
        <x:v>1</x:v>
      </x:c>
      <x:c r="H7663" s="4"/>
    </x:row>
    <x:row r="7664" ht="23" customHeight="1">
      <x:c r="A7664" s="4" t="str">
        <x:v>Sevilla</x:v>
      </x:c>
      <x:c r="B7664" s="4" t="str">
        <x:v>1.º Bachillerato</x:v>
      </x:c>
      <x:c r="C7664" s="4" t="str">
        <x:v>A</x:v>
      </x:c>
      <x:c r="D7664" s="13" t="str">
        <x:v>00599</x:v>
      </x:c>
      <x:c r="E7664" s="13" t="str">
        <x:v>00589</x:v>
      </x:c>
      <x:c r="F7664" s="4" t="str">
        <x:v>amistad</x:v>
      </x:c>
      <x:c r="G7664" s="4" t="n">
        <x:f>COUNTIFS(Relaciones!$D$7617:$D$7990,E7664,Relaciones!$E$7617:$E$7990,D7664,Relaciones!$F$7617:$F$7990,F7664)</x:f>
        <x:v>0</x:v>
      </x:c>
      <x:c r="H7664" s="4"/>
    </x:row>
    <x:row r="7665" ht="23" customHeight="1">
      <x:c r="A7665" s="4" t="str">
        <x:v>Sevilla</x:v>
      </x:c>
      <x:c r="B7665" s="4" t="str">
        <x:v>1.º Bachillerato</x:v>
      </x:c>
      <x:c r="C7665" s="4" t="str">
        <x:v>A</x:v>
      </x:c>
      <x:c r="D7665" s="13" t="str">
        <x:v>00599</x:v>
      </x:c>
      <x:c r="E7665" s="13" t="str">
        <x:v>00590</x:v>
      </x:c>
      <x:c r="F7665" s="4" t="str">
        <x:v>amistad</x:v>
      </x:c>
      <x:c r="G7665" s="4" t="n">
        <x:f>COUNTIFS(Relaciones!$D$7617:$D$7990,E7665,Relaciones!$E$7617:$E$7990,D7665,Relaciones!$F$7617:$F$7990,F7665)</x:f>
        <x:v>1</x:v>
      </x:c>
      <x:c r="H7665" s="4"/>
    </x:row>
    <x:row r="7666" ht="23" customHeight="1">
      <x:c r="A7666" s="4" t="str">
        <x:v>Sevilla</x:v>
      </x:c>
      <x:c r="B7666" s="4" t="str">
        <x:v>1.º Bachillerato</x:v>
      </x:c>
      <x:c r="C7666" s="4" t="str">
        <x:v>A</x:v>
      </x:c>
      <x:c r="D7666" s="13" t="str">
        <x:v>00599</x:v>
      </x:c>
      <x:c r="E7666" s="13" t="str">
        <x:v>00596</x:v>
      </x:c>
      <x:c r="F7666" s="4" t="str">
        <x:v>amistad</x:v>
      </x:c>
      <x:c r="G7666" s="4" t="n">
        <x:f>COUNTIFS(Relaciones!$D$7617:$D$7990,E7666,Relaciones!$E$7617:$E$7990,D7666,Relaciones!$F$7617:$F$7990,F7666)</x:f>
        <x:v>1</x:v>
      </x:c>
      <x:c r="H7666" s="4"/>
    </x:row>
    <x:row r="7667" ht="23" customHeight="1">
      <x:c r="A7667" s="4" t="str">
        <x:v>Sevilla</x:v>
      </x:c>
      <x:c r="B7667" s="4" t="str">
        <x:v>1.º Bachillerato</x:v>
      </x:c>
      <x:c r="C7667" s="4" t="str">
        <x:v>A</x:v>
      </x:c>
      <x:c r="D7667" s="13" t="str">
        <x:v>00599</x:v>
      </x:c>
      <x:c r="E7667" s="13" t="str">
        <x:v>00598</x:v>
      </x:c>
      <x:c r="F7667" s="4" t="str">
        <x:v>amistad</x:v>
      </x:c>
      <x:c r="G7667" s="4" t="n">
        <x:f>COUNTIFS(Relaciones!$D$7617:$D$7990,E7667,Relaciones!$E$7617:$E$7990,D7667,Relaciones!$F$7617:$F$7990,F7667)</x:f>
        <x:v>1</x:v>
      </x:c>
      <x:c r="H7667" s="4"/>
    </x:row>
    <x:row r="7668" ht="23" customHeight="1">
      <x:c r="A7668" s="4" t="str">
        <x:v>Sevilla</x:v>
      </x:c>
      <x:c r="B7668" s="4" t="str">
        <x:v>1.º Bachillerato</x:v>
      </x:c>
      <x:c r="C7668" s="4" t="str">
        <x:v>A</x:v>
      </x:c>
      <x:c r="D7668" s="13" t="str">
        <x:v>00599</x:v>
      </x:c>
      <x:c r="E7668" s="13" t="str">
        <x:v>00600</x:v>
      </x:c>
      <x:c r="F7668" s="4" t="str">
        <x:v>amistad</x:v>
      </x:c>
      <x:c r="G7668" s="4" t="n">
        <x:f>COUNTIFS(Relaciones!$D$7617:$D$7990,E7668,Relaciones!$E$7617:$E$7990,D7668,Relaciones!$F$7617:$F$7990,F7668)</x:f>
        <x:v>1</x:v>
      </x:c>
      <x:c r="H7668" s="4"/>
    </x:row>
    <x:row r="7669" ht="23" customHeight="1">
      <x:c r="A7669" s="4" t="str">
        <x:v>Sevilla</x:v>
      </x:c>
      <x:c r="B7669" s="4" t="str">
        <x:v>1.º Bachillerato</x:v>
      </x:c>
      <x:c r="C7669" s="4" t="str">
        <x:v>A</x:v>
      </x:c>
      <x:c r="D7669" s="13" t="str">
        <x:v>00600</x:v>
      </x:c>
      <x:c r="E7669" s="13" t="str">
        <x:v>00589</x:v>
      </x:c>
      <x:c r="F7669" s="4" t="str">
        <x:v>amistad</x:v>
      </x:c>
      <x:c r="G7669" s="4" t="n">
        <x:f>COUNTIFS(Relaciones!$D$7617:$D$7990,E7669,Relaciones!$E$7617:$E$7990,D7669,Relaciones!$F$7617:$F$7990,F7669)</x:f>
        <x:v>1</x:v>
      </x:c>
      <x:c r="H7669" s="4"/>
    </x:row>
    <x:row r="7670" ht="23" customHeight="1">
      <x:c r="A7670" s="4" t="str">
        <x:v>Sevilla</x:v>
      </x:c>
      <x:c r="B7670" s="4" t="str">
        <x:v>1.º Bachillerato</x:v>
      </x:c>
      <x:c r="C7670" s="4" t="str">
        <x:v>A</x:v>
      </x:c>
      <x:c r="D7670" s="13" t="str">
        <x:v>00600</x:v>
      </x:c>
      <x:c r="E7670" s="13" t="str">
        <x:v>00591</x:v>
      </x:c>
      <x:c r="F7670" s="4" t="str">
        <x:v>amistad</x:v>
      </x:c>
      <x:c r="G7670" s="4" t="n">
        <x:f>COUNTIFS(Relaciones!$D$7617:$D$7990,E7670,Relaciones!$E$7617:$E$7990,D7670,Relaciones!$F$7617:$F$7990,F7670)</x:f>
        <x:v>1</x:v>
      </x:c>
      <x:c r="H7670" s="4"/>
    </x:row>
    <x:row r="7671" ht="23" customHeight="1">
      <x:c r="A7671" s="4" t="str">
        <x:v>Sevilla</x:v>
      </x:c>
      <x:c r="B7671" s="4" t="str">
        <x:v>1.º Bachillerato</x:v>
      </x:c>
      <x:c r="C7671" s="4" t="str">
        <x:v>A</x:v>
      </x:c>
      <x:c r="D7671" s="13" t="str">
        <x:v>00600</x:v>
      </x:c>
      <x:c r="E7671" s="13" t="str">
        <x:v>00597</x:v>
      </x:c>
      <x:c r="F7671" s="4" t="str">
        <x:v>amistad</x:v>
      </x:c>
      <x:c r="G7671" s="4" t="n">
        <x:f>COUNTIFS(Relaciones!$D$7617:$D$7990,E7671,Relaciones!$E$7617:$E$7990,D7671,Relaciones!$F$7617:$F$7990,F7671)</x:f>
        <x:v>1</x:v>
      </x:c>
      <x:c r="H7671" s="4"/>
    </x:row>
    <x:row r="7672" ht="23" customHeight="1">
      <x:c r="A7672" s="4" t="str">
        <x:v>Sevilla</x:v>
      </x:c>
      <x:c r="B7672" s="4" t="str">
        <x:v>1.º Bachillerato</x:v>
      </x:c>
      <x:c r="C7672" s="4" t="str">
        <x:v>A</x:v>
      </x:c>
      <x:c r="D7672" s="13" t="str">
        <x:v>00600</x:v>
      </x:c>
      <x:c r="E7672" s="13" t="str">
        <x:v>00599</x:v>
      </x:c>
      <x:c r="F7672" s="4" t="str">
        <x:v>amistad</x:v>
      </x:c>
      <x:c r="G7672" s="4" t="n">
        <x:f>COUNTIFS(Relaciones!$D$7617:$D$7990,E7672,Relaciones!$E$7617:$E$7990,D7672,Relaciones!$F$7617:$F$7990,F7672)</x:f>
        <x:v>1</x:v>
      </x:c>
      <x:c r="H7672" s="4"/>
    </x:row>
    <x:row r="7673" ht="23" customHeight="1">
      <x:c r="A7673" s="4" t="str">
        <x:v>Sevilla</x:v>
      </x:c>
      <x:c r="B7673" s="4" t="str">
        <x:v>1.º Bachillerato</x:v>
      </x:c>
      <x:c r="C7673" s="4" t="str">
        <x:v>A</x:v>
      </x:c>
      <x:c r="D7673" s="13" t="str">
        <x:v>00601</x:v>
      </x:c>
      <x:c r="E7673" s="13" t="str">
        <x:v>00589</x:v>
      </x:c>
      <x:c r="F7673" s="4" t="str">
        <x:v>amistad</x:v>
      </x:c>
      <x:c r="G7673" s="4" t="n">
        <x:f>COUNTIFS(Relaciones!$D$7617:$D$7990,E7673,Relaciones!$E$7617:$E$7990,D7673,Relaciones!$F$7617:$F$7990,F7673)</x:f>
        <x:v>1</x:v>
      </x:c>
      <x:c r="H7673" s="4"/>
    </x:row>
    <x:row r="7674" ht="23" customHeight="1">
      <x:c r="A7674" s="4" t="str">
        <x:v>Sevilla</x:v>
      </x:c>
      <x:c r="B7674" s="4" t="str">
        <x:v>1.º Bachillerato</x:v>
      </x:c>
      <x:c r="C7674" s="4" t="str">
        <x:v>A</x:v>
      </x:c>
      <x:c r="D7674" s="13" t="str">
        <x:v>00601</x:v>
      </x:c>
      <x:c r="E7674" s="13" t="str">
        <x:v>00602</x:v>
      </x:c>
      <x:c r="F7674" s="4" t="str">
        <x:v>amistad</x:v>
      </x:c>
      <x:c r="G7674" s="4" t="n">
        <x:f>COUNTIFS(Relaciones!$D$7617:$D$7990,E7674,Relaciones!$E$7617:$E$7990,D7674,Relaciones!$F$7617:$F$7990,F7674)</x:f>
        <x:v>1</x:v>
      </x:c>
      <x:c r="H7674" s="4"/>
    </x:row>
    <x:row r="7675" ht="23" customHeight="1">
      <x:c r="A7675" s="4" t="str">
        <x:v>Sevilla</x:v>
      </x:c>
      <x:c r="B7675" s="4" t="str">
        <x:v>1.º Bachillerato</x:v>
      </x:c>
      <x:c r="C7675" s="4" t="str">
        <x:v>A</x:v>
      </x:c>
      <x:c r="D7675" s="13" t="str">
        <x:v>00601</x:v>
      </x:c>
      <x:c r="E7675" s="13" t="str">
        <x:v>00604</x:v>
      </x:c>
      <x:c r="F7675" s="4" t="str">
        <x:v>amistad</x:v>
      </x:c>
      <x:c r="G7675" s="4" t="n">
        <x:f>COUNTIFS(Relaciones!$D$7617:$D$7990,E7675,Relaciones!$E$7617:$E$7990,D7675,Relaciones!$F$7617:$F$7990,F7675)</x:f>
        <x:v>1</x:v>
      </x:c>
      <x:c r="H7675" s="4"/>
    </x:row>
    <x:row r="7676" ht="23" customHeight="1">
      <x:c r="A7676" s="4" t="str">
        <x:v>Sevilla</x:v>
      </x:c>
      <x:c r="B7676" s="4" t="str">
        <x:v>1.º Bachillerato</x:v>
      </x:c>
      <x:c r="C7676" s="4" t="str">
        <x:v>A</x:v>
      </x:c>
      <x:c r="D7676" s="13" t="str">
        <x:v>00601</x:v>
      </x:c>
      <x:c r="E7676" s="13" t="str">
        <x:v>00607</x:v>
      </x:c>
      <x:c r="F7676" s="4" t="str">
        <x:v>amistad</x:v>
      </x:c>
      <x:c r="G7676" s="4" t="n">
        <x:f>COUNTIFS(Relaciones!$D$7617:$D$7990,E7676,Relaciones!$E$7617:$E$7990,D7676,Relaciones!$F$7617:$F$7990,F7676)</x:f>
        <x:v>1</x:v>
      </x:c>
      <x:c r="H7676" s="4"/>
    </x:row>
    <x:row r="7677" ht="23" customHeight="1">
      <x:c r="A7677" s="4" t="str">
        <x:v>Sevilla</x:v>
      </x:c>
      <x:c r="B7677" s="4" t="str">
        <x:v>1.º Bachillerato</x:v>
      </x:c>
      <x:c r="C7677" s="4" t="str">
        <x:v>A</x:v>
      </x:c>
      <x:c r="D7677" s="13" t="str">
        <x:v>00601</x:v>
      </x:c>
      <x:c r="E7677" s="13" t="str">
        <x:v>00609</x:v>
      </x:c>
      <x:c r="F7677" s="4" t="str">
        <x:v>amistad</x:v>
      </x:c>
      <x:c r="G7677" s="4" t="n">
        <x:f>COUNTIFS(Relaciones!$D$7617:$D$7990,E7677,Relaciones!$E$7617:$E$7990,D7677,Relaciones!$F$7617:$F$7990,F7677)</x:f>
        <x:v>1</x:v>
      </x:c>
      <x:c r="H7677" s="4"/>
    </x:row>
    <x:row r="7678" ht="23" customHeight="1">
      <x:c r="A7678" s="4" t="str">
        <x:v>Sevilla</x:v>
      </x:c>
      <x:c r="B7678" s="4" t="str">
        <x:v>1.º Bachillerato</x:v>
      </x:c>
      <x:c r="C7678" s="4" t="str">
        <x:v>A</x:v>
      </x:c>
      <x:c r="D7678" s="13" t="str">
        <x:v>00601</x:v>
      </x:c>
      <x:c r="E7678" s="13" t="str">
        <x:v>00610</x:v>
      </x:c>
      <x:c r="F7678" s="4" t="str">
        <x:v>amistad</x:v>
      </x:c>
      <x:c r="G7678" s="4" t="n">
        <x:f>COUNTIFS(Relaciones!$D$7617:$D$7990,E7678,Relaciones!$E$7617:$E$7990,D7678,Relaciones!$F$7617:$F$7990,F7678)</x:f>
        <x:v>1</x:v>
      </x:c>
      <x:c r="H7678" s="4"/>
    </x:row>
    <x:row r="7679" ht="23" customHeight="1">
      <x:c r="A7679" s="4" t="str">
        <x:v>Sevilla</x:v>
      </x:c>
      <x:c r="B7679" s="4" t="str">
        <x:v>1.º Bachillerato</x:v>
      </x:c>
      <x:c r="C7679" s="4" t="str">
        <x:v>A</x:v>
      </x:c>
      <x:c r="D7679" s="13" t="str">
        <x:v>00602</x:v>
      </x:c>
      <x:c r="E7679" s="13" t="str">
        <x:v>00601</x:v>
      </x:c>
      <x:c r="F7679" s="4" t="str">
        <x:v>amistad</x:v>
      </x:c>
      <x:c r="G7679" s="4" t="n">
        <x:f>COUNTIFS(Relaciones!$D$7617:$D$7990,E7679,Relaciones!$E$7617:$E$7990,D7679,Relaciones!$F$7617:$F$7990,F7679)</x:f>
        <x:v>1</x:v>
      </x:c>
      <x:c r="H7679" s="4"/>
    </x:row>
    <x:row r="7680" ht="23" customHeight="1">
      <x:c r="A7680" s="4" t="str">
        <x:v>Sevilla</x:v>
      </x:c>
      <x:c r="B7680" s="4" t="str">
        <x:v>1.º Bachillerato</x:v>
      </x:c>
      <x:c r="C7680" s="4" t="str">
        <x:v>A</x:v>
      </x:c>
      <x:c r="D7680" s="13" t="str">
        <x:v>00602</x:v>
      </x:c>
      <x:c r="E7680" s="13" t="str">
        <x:v>00603</x:v>
      </x:c>
      <x:c r="F7680" s="4" t="str">
        <x:v>amistad</x:v>
      </x:c>
      <x:c r="G7680" s="4" t="n">
        <x:f>COUNTIFS(Relaciones!$D$7617:$D$7990,E7680,Relaciones!$E$7617:$E$7990,D7680,Relaciones!$F$7617:$F$7990,F7680)</x:f>
        <x:v>1</x:v>
      </x:c>
      <x:c r="H7680" s="4"/>
    </x:row>
    <x:row r="7681" ht="23" customHeight="1">
      <x:c r="A7681" s="4" t="str">
        <x:v>Sevilla</x:v>
      </x:c>
      <x:c r="B7681" s="4" t="str">
        <x:v>1.º Bachillerato</x:v>
      </x:c>
      <x:c r="C7681" s="4" t="str">
        <x:v>A</x:v>
      </x:c>
      <x:c r="D7681" s="13" t="str">
        <x:v>00602</x:v>
      </x:c>
      <x:c r="E7681" s="13" t="str">
        <x:v>00605</x:v>
      </x:c>
      <x:c r="F7681" s="4" t="str">
        <x:v>amistad</x:v>
      </x:c>
      <x:c r="G7681" s="4" t="n">
        <x:f>COUNTIFS(Relaciones!$D$7617:$D$7990,E7681,Relaciones!$E$7617:$E$7990,D7681,Relaciones!$F$7617:$F$7990,F7681)</x:f>
        <x:v>1</x:v>
      </x:c>
      <x:c r="H7681" s="4"/>
    </x:row>
    <x:row r="7682" ht="23" customHeight="1">
      <x:c r="A7682" s="4" t="str">
        <x:v>Sevilla</x:v>
      </x:c>
      <x:c r="B7682" s="4" t="str">
        <x:v>1.º Bachillerato</x:v>
      </x:c>
      <x:c r="C7682" s="4" t="str">
        <x:v>A</x:v>
      </x:c>
      <x:c r="D7682" s="13" t="str">
        <x:v>00602</x:v>
      </x:c>
      <x:c r="E7682" s="13" t="str">
        <x:v>00608</x:v>
      </x:c>
      <x:c r="F7682" s="4" t="str">
        <x:v>amistad</x:v>
      </x:c>
      <x:c r="G7682" s="4" t="n">
        <x:f>COUNTIFS(Relaciones!$D$7617:$D$7990,E7682,Relaciones!$E$7617:$E$7990,D7682,Relaciones!$F$7617:$F$7990,F7682)</x:f>
        <x:v>1</x:v>
      </x:c>
      <x:c r="H7682" s="4"/>
    </x:row>
    <x:row r="7683" ht="23" customHeight="1">
      <x:c r="A7683" s="4" t="str">
        <x:v>Sevilla</x:v>
      </x:c>
      <x:c r="B7683" s="4" t="str">
        <x:v>1.º Bachillerato</x:v>
      </x:c>
      <x:c r="C7683" s="4" t="str">
        <x:v>A</x:v>
      </x:c>
      <x:c r="D7683" s="13" t="str">
        <x:v>00603</x:v>
      </x:c>
      <x:c r="E7683" s="13" t="str">
        <x:v>00601</x:v>
      </x:c>
      <x:c r="F7683" s="4" t="str">
        <x:v>amistad</x:v>
      </x:c>
      <x:c r="G7683" s="4" t="n">
        <x:f>COUNTIFS(Relaciones!$D$7617:$D$7990,E7683,Relaciones!$E$7617:$E$7990,D7683,Relaciones!$F$7617:$F$7990,F7683)</x:f>
        <x:v>0</x:v>
      </x:c>
      <x:c r="H7683" s="4"/>
    </x:row>
    <x:row r="7684" ht="23" customHeight="1">
      <x:c r="A7684" s="4" t="str">
        <x:v>Sevilla</x:v>
      </x:c>
      <x:c r="B7684" s="4" t="str">
        <x:v>1.º Bachillerato</x:v>
      </x:c>
      <x:c r="C7684" s="4" t="str">
        <x:v>A</x:v>
      </x:c>
      <x:c r="D7684" s="13" t="str">
        <x:v>00603</x:v>
      </x:c>
      <x:c r="E7684" s="13" t="str">
        <x:v>00602</x:v>
      </x:c>
      <x:c r="F7684" s="4" t="str">
        <x:v>amistad</x:v>
      </x:c>
      <x:c r="G7684" s="4" t="n">
        <x:f>COUNTIFS(Relaciones!$D$7617:$D$7990,E7684,Relaciones!$E$7617:$E$7990,D7684,Relaciones!$F$7617:$F$7990,F7684)</x:f>
        <x:v>1</x:v>
      </x:c>
      <x:c r="H7684" s="4"/>
    </x:row>
    <x:row r="7685" ht="23" customHeight="1">
      <x:c r="A7685" s="4" t="str">
        <x:v>Sevilla</x:v>
      </x:c>
      <x:c r="B7685" s="4" t="str">
        <x:v>1.º Bachillerato</x:v>
      </x:c>
      <x:c r="C7685" s="4" t="str">
        <x:v>A</x:v>
      </x:c>
      <x:c r="D7685" s="13" t="str">
        <x:v>00603</x:v>
      </x:c>
      <x:c r="E7685" s="13" t="str">
        <x:v>00604</x:v>
      </x:c>
      <x:c r="F7685" s="4" t="str">
        <x:v>amistad</x:v>
      </x:c>
      <x:c r="G7685" s="4" t="n">
        <x:f>COUNTIFS(Relaciones!$D$7617:$D$7990,E7685,Relaciones!$E$7617:$E$7990,D7685,Relaciones!$F$7617:$F$7990,F7685)</x:f>
        <x:v>1</x:v>
      </x:c>
      <x:c r="H7685" s="4"/>
    </x:row>
    <x:row r="7686" ht="23" customHeight="1">
      <x:c r="A7686" s="4" t="str">
        <x:v>Sevilla</x:v>
      </x:c>
      <x:c r="B7686" s="4" t="str">
        <x:v>1.º Bachillerato</x:v>
      </x:c>
      <x:c r="C7686" s="4" t="str">
        <x:v>A</x:v>
      </x:c>
      <x:c r="D7686" s="13" t="str">
        <x:v>00603</x:v>
      </x:c>
      <x:c r="E7686" s="13" t="str">
        <x:v>00606</x:v>
      </x:c>
      <x:c r="F7686" s="4" t="str">
        <x:v>amistad</x:v>
      </x:c>
      <x:c r="G7686" s="4" t="n">
        <x:f>COUNTIFS(Relaciones!$D$7617:$D$7990,E7686,Relaciones!$E$7617:$E$7990,D7686,Relaciones!$F$7617:$F$7990,F7686)</x:f>
        <x:v>1</x:v>
      </x:c>
      <x:c r="H7686" s="4"/>
    </x:row>
    <x:row r="7687" ht="23" customHeight="1">
      <x:c r="A7687" s="4" t="str">
        <x:v>Sevilla</x:v>
      </x:c>
      <x:c r="B7687" s="4" t="str">
        <x:v>1.º Bachillerato</x:v>
      </x:c>
      <x:c r="C7687" s="4" t="str">
        <x:v>A</x:v>
      </x:c>
      <x:c r="D7687" s="13" t="str">
        <x:v>00603</x:v>
      </x:c>
      <x:c r="E7687" s="13" t="str">
        <x:v>00609</x:v>
      </x:c>
      <x:c r="F7687" s="4" t="str">
        <x:v>amistad</x:v>
      </x:c>
      <x:c r="G7687" s="4" t="n">
        <x:f>COUNTIFS(Relaciones!$D$7617:$D$7990,E7687,Relaciones!$E$7617:$E$7990,D7687,Relaciones!$F$7617:$F$7990,F7687)</x:f>
        <x:v>1</x:v>
      </x:c>
      <x:c r="H7687" s="4"/>
    </x:row>
    <x:row r="7688" ht="23" customHeight="1">
      <x:c r="A7688" s="4" t="str">
        <x:v>Sevilla</x:v>
      </x:c>
      <x:c r="B7688" s="4" t="str">
        <x:v>1.º Bachillerato</x:v>
      </x:c>
      <x:c r="C7688" s="4" t="str">
        <x:v>A</x:v>
      </x:c>
      <x:c r="D7688" s="13" t="str">
        <x:v>00604</x:v>
      </x:c>
      <x:c r="E7688" s="13" t="str">
        <x:v>00601</x:v>
      </x:c>
      <x:c r="F7688" s="4" t="str">
        <x:v>amistad</x:v>
      </x:c>
      <x:c r="G7688" s="4" t="n">
        <x:f>COUNTIFS(Relaciones!$D$7617:$D$7990,E7688,Relaciones!$E$7617:$E$7990,D7688,Relaciones!$F$7617:$F$7990,F7688)</x:f>
        <x:v>1</x:v>
      </x:c>
      <x:c r="H7688" s="4"/>
    </x:row>
    <x:row r="7689" ht="23" customHeight="1">
      <x:c r="A7689" s="4" t="str">
        <x:v>Sevilla</x:v>
      </x:c>
      <x:c r="B7689" s="4" t="str">
        <x:v>1.º Bachillerato</x:v>
      </x:c>
      <x:c r="C7689" s="4" t="str">
        <x:v>A</x:v>
      </x:c>
      <x:c r="D7689" s="13" t="str">
        <x:v>00604</x:v>
      </x:c>
      <x:c r="E7689" s="13" t="str">
        <x:v>00603</x:v>
      </x:c>
      <x:c r="F7689" s="4" t="str">
        <x:v>amistad</x:v>
      </x:c>
      <x:c r="G7689" s="4" t="n">
        <x:f>COUNTIFS(Relaciones!$D$7617:$D$7990,E7689,Relaciones!$E$7617:$E$7990,D7689,Relaciones!$F$7617:$F$7990,F7689)</x:f>
        <x:v>1</x:v>
      </x:c>
      <x:c r="H7689" s="4"/>
    </x:row>
    <x:row r="7690" ht="23" customHeight="1">
      <x:c r="A7690" s="4" t="str">
        <x:v>Sevilla</x:v>
      </x:c>
      <x:c r="B7690" s="4" t="str">
        <x:v>1.º Bachillerato</x:v>
      </x:c>
      <x:c r="C7690" s="4" t="str">
        <x:v>A</x:v>
      </x:c>
      <x:c r="D7690" s="13" t="str">
        <x:v>00604</x:v>
      </x:c>
      <x:c r="E7690" s="13" t="str">
        <x:v>00605</x:v>
      </x:c>
      <x:c r="F7690" s="4" t="str">
        <x:v>amistad</x:v>
      </x:c>
      <x:c r="G7690" s="4" t="n">
        <x:f>COUNTIFS(Relaciones!$D$7617:$D$7990,E7690,Relaciones!$E$7617:$E$7990,D7690,Relaciones!$F$7617:$F$7990,F7690)</x:f>
        <x:v>1</x:v>
      </x:c>
      <x:c r="H7690" s="4"/>
    </x:row>
    <x:row r="7691" ht="23" customHeight="1">
      <x:c r="A7691" s="4" t="str">
        <x:v>Sevilla</x:v>
      </x:c>
      <x:c r="B7691" s="4" t="str">
        <x:v>1.º Bachillerato</x:v>
      </x:c>
      <x:c r="C7691" s="4" t="str">
        <x:v>A</x:v>
      </x:c>
      <x:c r="D7691" s="13" t="str">
        <x:v>00604</x:v>
      </x:c>
      <x:c r="E7691" s="13" t="str">
        <x:v>00607</x:v>
      </x:c>
      <x:c r="F7691" s="4" t="str">
        <x:v>amistad</x:v>
      </x:c>
      <x:c r="G7691" s="4" t="n">
        <x:f>COUNTIFS(Relaciones!$D$7617:$D$7990,E7691,Relaciones!$E$7617:$E$7990,D7691,Relaciones!$F$7617:$F$7990,F7691)</x:f>
        <x:v>1</x:v>
      </x:c>
      <x:c r="H7691" s="4"/>
    </x:row>
    <x:row r="7692" ht="23" customHeight="1">
      <x:c r="A7692" s="4" t="str">
        <x:v>Sevilla</x:v>
      </x:c>
      <x:c r="B7692" s="4" t="str">
        <x:v>1.º Bachillerato</x:v>
      </x:c>
      <x:c r="C7692" s="4" t="str">
        <x:v>A</x:v>
      </x:c>
      <x:c r="D7692" s="13" t="str">
        <x:v>00605</x:v>
      </x:c>
      <x:c r="E7692" s="13" t="str">
        <x:v>00601</x:v>
      </x:c>
      <x:c r="F7692" s="4" t="str">
        <x:v>amistad</x:v>
      </x:c>
      <x:c r="G7692" s="4" t="n">
        <x:f>COUNTIFS(Relaciones!$D$7617:$D$7990,E7692,Relaciones!$E$7617:$E$7990,D7692,Relaciones!$F$7617:$F$7990,F7692)</x:f>
        <x:v>0</x:v>
      </x:c>
      <x:c r="H7692" s="4"/>
    </x:row>
    <x:row r="7693" ht="23" customHeight="1">
      <x:c r="A7693" s="4" t="str">
        <x:v>Sevilla</x:v>
      </x:c>
      <x:c r="B7693" s="4" t="str">
        <x:v>1.º Bachillerato</x:v>
      </x:c>
      <x:c r="C7693" s="4" t="str">
        <x:v>A</x:v>
      </x:c>
      <x:c r="D7693" s="13" t="str">
        <x:v>00605</x:v>
      </x:c>
      <x:c r="E7693" s="13" t="str">
        <x:v>00602</x:v>
      </x:c>
      <x:c r="F7693" s="4" t="str">
        <x:v>amistad</x:v>
      </x:c>
      <x:c r="G7693" s="4" t="n">
        <x:f>COUNTIFS(Relaciones!$D$7617:$D$7990,E7693,Relaciones!$E$7617:$E$7990,D7693,Relaciones!$F$7617:$F$7990,F7693)</x:f>
        <x:v>1</x:v>
      </x:c>
      <x:c r="H7693" s="4"/>
    </x:row>
    <x:row r="7694" ht="23" customHeight="1">
      <x:c r="A7694" s="4" t="str">
        <x:v>Sevilla</x:v>
      </x:c>
      <x:c r="B7694" s="4" t="str">
        <x:v>1.º Bachillerato</x:v>
      </x:c>
      <x:c r="C7694" s="4" t="str">
        <x:v>A</x:v>
      </x:c>
      <x:c r="D7694" s="13" t="str">
        <x:v>00605</x:v>
      </x:c>
      <x:c r="E7694" s="13" t="str">
        <x:v>00604</x:v>
      </x:c>
      <x:c r="F7694" s="4" t="str">
        <x:v>amistad</x:v>
      </x:c>
      <x:c r="G7694" s="4" t="n">
        <x:f>COUNTIFS(Relaciones!$D$7617:$D$7990,E7694,Relaciones!$E$7617:$E$7990,D7694,Relaciones!$F$7617:$F$7990,F7694)</x:f>
        <x:v>1</x:v>
      </x:c>
      <x:c r="H7694" s="4"/>
    </x:row>
    <x:row r="7695" ht="23" customHeight="1">
      <x:c r="A7695" s="4" t="str">
        <x:v>Sevilla</x:v>
      </x:c>
      <x:c r="B7695" s="4" t="str">
        <x:v>1.º Bachillerato</x:v>
      </x:c>
      <x:c r="C7695" s="4" t="str">
        <x:v>A</x:v>
      </x:c>
      <x:c r="D7695" s="13" t="str">
        <x:v>00605</x:v>
      </x:c>
      <x:c r="E7695" s="13" t="str">
        <x:v>00606</x:v>
      </x:c>
      <x:c r="F7695" s="4" t="str">
        <x:v>amistad</x:v>
      </x:c>
      <x:c r="G7695" s="4" t="n">
        <x:f>COUNTIFS(Relaciones!$D$7617:$D$7990,E7695,Relaciones!$E$7617:$E$7990,D7695,Relaciones!$F$7617:$F$7990,F7695)</x:f>
        <x:v>1</x:v>
      </x:c>
      <x:c r="H7695" s="4"/>
    </x:row>
    <x:row r="7696" ht="23" customHeight="1">
      <x:c r="A7696" s="4" t="str">
        <x:v>Sevilla</x:v>
      </x:c>
      <x:c r="B7696" s="4" t="str">
        <x:v>1.º Bachillerato</x:v>
      </x:c>
      <x:c r="C7696" s="4" t="str">
        <x:v>A</x:v>
      </x:c>
      <x:c r="D7696" s="13" t="str">
        <x:v>00605</x:v>
      </x:c>
      <x:c r="E7696" s="13" t="str">
        <x:v>00608</x:v>
      </x:c>
      <x:c r="F7696" s="4" t="str">
        <x:v>amistad</x:v>
      </x:c>
      <x:c r="G7696" s="4" t="n">
        <x:f>COUNTIFS(Relaciones!$D$7617:$D$7990,E7696,Relaciones!$E$7617:$E$7990,D7696,Relaciones!$F$7617:$F$7990,F7696)</x:f>
        <x:v>1</x:v>
      </x:c>
      <x:c r="H7696" s="4"/>
    </x:row>
    <x:row r="7697" ht="23" customHeight="1">
      <x:c r="A7697" s="4" t="str">
        <x:v>Sevilla</x:v>
      </x:c>
      <x:c r="B7697" s="4" t="str">
        <x:v>1.º Bachillerato</x:v>
      </x:c>
      <x:c r="C7697" s="4" t="str">
        <x:v>A</x:v>
      </x:c>
      <x:c r="D7697" s="13" t="str">
        <x:v>00606</x:v>
      </x:c>
      <x:c r="E7697" s="13" t="str">
        <x:v>00601</x:v>
      </x:c>
      <x:c r="F7697" s="4" t="str">
        <x:v>amistad</x:v>
      </x:c>
      <x:c r="G7697" s="4" t="n">
        <x:f>COUNTIFS(Relaciones!$D$7617:$D$7990,E7697,Relaciones!$E$7617:$E$7990,D7697,Relaciones!$F$7617:$F$7990,F7697)</x:f>
        <x:v>0</x:v>
      </x:c>
      <x:c r="H7697" s="4"/>
    </x:row>
    <x:row r="7698" ht="23" customHeight="1">
      <x:c r="A7698" s="4" t="str">
        <x:v>Sevilla</x:v>
      </x:c>
      <x:c r="B7698" s="4" t="str">
        <x:v>1.º Bachillerato</x:v>
      </x:c>
      <x:c r="C7698" s="4" t="str">
        <x:v>A</x:v>
      </x:c>
      <x:c r="D7698" s="13" t="str">
        <x:v>00606</x:v>
      </x:c>
      <x:c r="E7698" s="13" t="str">
        <x:v>00603</x:v>
      </x:c>
      <x:c r="F7698" s="4" t="str">
        <x:v>amistad</x:v>
      </x:c>
      <x:c r="G7698" s="4" t="n">
        <x:f>COUNTIFS(Relaciones!$D$7617:$D$7990,E7698,Relaciones!$E$7617:$E$7990,D7698,Relaciones!$F$7617:$F$7990,F7698)</x:f>
        <x:v>1</x:v>
      </x:c>
      <x:c r="H7698" s="4"/>
    </x:row>
    <x:row r="7699" ht="23" customHeight="1">
      <x:c r="A7699" s="4" t="str">
        <x:v>Sevilla</x:v>
      </x:c>
      <x:c r="B7699" s="4" t="str">
        <x:v>1.º Bachillerato</x:v>
      </x:c>
      <x:c r="C7699" s="4" t="str">
        <x:v>A</x:v>
      </x:c>
      <x:c r="D7699" s="13" t="str">
        <x:v>00606</x:v>
      </x:c>
      <x:c r="E7699" s="13" t="str">
        <x:v>00605</x:v>
      </x:c>
      <x:c r="F7699" s="4" t="str">
        <x:v>amistad</x:v>
      </x:c>
      <x:c r="G7699" s="4" t="n">
        <x:f>COUNTIFS(Relaciones!$D$7617:$D$7990,E7699,Relaciones!$E$7617:$E$7990,D7699,Relaciones!$F$7617:$F$7990,F7699)</x:f>
        <x:v>1</x:v>
      </x:c>
      <x:c r="H7699" s="4"/>
    </x:row>
    <x:row r="7700" ht="23" customHeight="1">
      <x:c r="A7700" s="4" t="str">
        <x:v>Sevilla</x:v>
      </x:c>
      <x:c r="B7700" s="4" t="str">
        <x:v>1.º Bachillerato</x:v>
      </x:c>
      <x:c r="C7700" s="4" t="str">
        <x:v>A</x:v>
      </x:c>
      <x:c r="D7700" s="13" t="str">
        <x:v>00606</x:v>
      </x:c>
      <x:c r="E7700" s="13" t="str">
        <x:v>00607</x:v>
      </x:c>
      <x:c r="F7700" s="4" t="str">
        <x:v>amistad</x:v>
      </x:c>
      <x:c r="G7700" s="4" t="n">
        <x:f>COUNTIFS(Relaciones!$D$7617:$D$7990,E7700,Relaciones!$E$7617:$E$7990,D7700,Relaciones!$F$7617:$F$7990,F7700)</x:f>
        <x:v>1</x:v>
      </x:c>
      <x:c r="H7700" s="4"/>
    </x:row>
    <x:row r="7701" ht="23" customHeight="1">
      <x:c r="A7701" s="4" t="str">
        <x:v>Sevilla</x:v>
      </x:c>
      <x:c r="B7701" s="4" t="str">
        <x:v>1.º Bachillerato</x:v>
      </x:c>
      <x:c r="C7701" s="4" t="str">
        <x:v>A</x:v>
      </x:c>
      <x:c r="D7701" s="13" t="str">
        <x:v>00606</x:v>
      </x:c>
      <x:c r="E7701" s="13" t="str">
        <x:v>00609</x:v>
      </x:c>
      <x:c r="F7701" s="4" t="str">
        <x:v>amistad</x:v>
      </x:c>
      <x:c r="G7701" s="4" t="n">
        <x:f>COUNTIFS(Relaciones!$D$7617:$D$7990,E7701,Relaciones!$E$7617:$E$7990,D7701,Relaciones!$F$7617:$F$7990,F7701)</x:f>
        <x:v>1</x:v>
      </x:c>
      <x:c r="H7701" s="4"/>
    </x:row>
    <x:row r="7702" ht="23" customHeight="1">
      <x:c r="A7702" s="4" t="str">
        <x:v>Sevilla</x:v>
      </x:c>
      <x:c r="B7702" s="4" t="str">
        <x:v>1.º Bachillerato</x:v>
      </x:c>
      <x:c r="C7702" s="4" t="str">
        <x:v>A</x:v>
      </x:c>
      <x:c r="D7702" s="13" t="str">
        <x:v>00607</x:v>
      </x:c>
      <x:c r="E7702" s="13" t="str">
        <x:v>00601</x:v>
      </x:c>
      <x:c r="F7702" s="4" t="str">
        <x:v>amistad</x:v>
      </x:c>
      <x:c r="G7702" s="4" t="n">
        <x:f>COUNTIFS(Relaciones!$D$7617:$D$7990,E7702,Relaciones!$E$7617:$E$7990,D7702,Relaciones!$F$7617:$F$7990,F7702)</x:f>
        <x:v>1</x:v>
      </x:c>
      <x:c r="H7702" s="4"/>
    </x:row>
    <x:row r="7703" ht="23" customHeight="1">
      <x:c r="A7703" s="4" t="str">
        <x:v>Sevilla</x:v>
      </x:c>
      <x:c r="B7703" s="4" t="str">
        <x:v>1.º Bachillerato</x:v>
      </x:c>
      <x:c r="C7703" s="4" t="str">
        <x:v>A</x:v>
      </x:c>
      <x:c r="D7703" s="13" t="str">
        <x:v>00607</x:v>
      </x:c>
      <x:c r="E7703" s="13" t="str">
        <x:v>00604</x:v>
      </x:c>
      <x:c r="F7703" s="4" t="str">
        <x:v>amistad</x:v>
      </x:c>
      <x:c r="G7703" s="4" t="n">
        <x:f>COUNTIFS(Relaciones!$D$7617:$D$7990,E7703,Relaciones!$E$7617:$E$7990,D7703,Relaciones!$F$7617:$F$7990,F7703)</x:f>
        <x:v>1</x:v>
      </x:c>
      <x:c r="H7703" s="4"/>
    </x:row>
    <x:row r="7704" ht="23" customHeight="1">
      <x:c r="A7704" s="4" t="str">
        <x:v>Sevilla</x:v>
      </x:c>
      <x:c r="B7704" s="4" t="str">
        <x:v>1.º Bachillerato</x:v>
      </x:c>
      <x:c r="C7704" s="4" t="str">
        <x:v>A</x:v>
      </x:c>
      <x:c r="D7704" s="13" t="str">
        <x:v>00607</x:v>
      </x:c>
      <x:c r="E7704" s="13" t="str">
        <x:v>00606</x:v>
      </x:c>
      <x:c r="F7704" s="4" t="str">
        <x:v>amistad</x:v>
      </x:c>
      <x:c r="G7704" s="4" t="n">
        <x:f>COUNTIFS(Relaciones!$D$7617:$D$7990,E7704,Relaciones!$E$7617:$E$7990,D7704,Relaciones!$F$7617:$F$7990,F7704)</x:f>
        <x:v>1</x:v>
      </x:c>
      <x:c r="H7704" s="4"/>
    </x:row>
    <x:row r="7705" ht="23" customHeight="1">
      <x:c r="A7705" s="4" t="str">
        <x:v>Sevilla</x:v>
      </x:c>
      <x:c r="B7705" s="4" t="str">
        <x:v>1.º Bachillerato</x:v>
      </x:c>
      <x:c r="C7705" s="4" t="str">
        <x:v>A</x:v>
      </x:c>
      <x:c r="D7705" s="13" t="str">
        <x:v>00607</x:v>
      </x:c>
      <x:c r="E7705" s="13" t="str">
        <x:v>00608</x:v>
      </x:c>
      <x:c r="F7705" s="4" t="str">
        <x:v>amistad</x:v>
      </x:c>
      <x:c r="G7705" s="4" t="n">
        <x:f>COUNTIFS(Relaciones!$D$7617:$D$7990,E7705,Relaciones!$E$7617:$E$7990,D7705,Relaciones!$F$7617:$F$7990,F7705)</x:f>
        <x:v>1</x:v>
      </x:c>
      <x:c r="H7705" s="4"/>
    </x:row>
    <x:row r="7706" ht="23" customHeight="1">
      <x:c r="A7706" s="4" t="str">
        <x:v>Sevilla</x:v>
      </x:c>
      <x:c r="B7706" s="4" t="str">
        <x:v>1.º Bachillerato</x:v>
      </x:c>
      <x:c r="C7706" s="4" t="str">
        <x:v>A</x:v>
      </x:c>
      <x:c r="D7706" s="13" t="str">
        <x:v>00608</x:v>
      </x:c>
      <x:c r="E7706" s="13" t="str">
        <x:v>00601</x:v>
      </x:c>
      <x:c r="F7706" s="4" t="str">
        <x:v>amistad</x:v>
      </x:c>
      <x:c r="G7706" s="4" t="n">
        <x:f>COUNTIFS(Relaciones!$D$7617:$D$7990,E7706,Relaciones!$E$7617:$E$7990,D7706,Relaciones!$F$7617:$F$7990,F7706)</x:f>
        <x:v>0</x:v>
      </x:c>
      <x:c r="H7706" s="4"/>
    </x:row>
    <x:row r="7707" ht="23" customHeight="1">
      <x:c r="A7707" s="4" t="str">
        <x:v>Sevilla</x:v>
      </x:c>
      <x:c r="B7707" s="4" t="str">
        <x:v>1.º Bachillerato</x:v>
      </x:c>
      <x:c r="C7707" s="4" t="str">
        <x:v>A</x:v>
      </x:c>
      <x:c r="D7707" s="13" t="str">
        <x:v>00608</x:v>
      </x:c>
      <x:c r="E7707" s="13" t="str">
        <x:v>00602</x:v>
      </x:c>
      <x:c r="F7707" s="4" t="str">
        <x:v>amistad</x:v>
      </x:c>
      <x:c r="G7707" s="4" t="n">
        <x:f>COUNTIFS(Relaciones!$D$7617:$D$7990,E7707,Relaciones!$E$7617:$E$7990,D7707,Relaciones!$F$7617:$F$7990,F7707)</x:f>
        <x:v>1</x:v>
      </x:c>
      <x:c r="H7707" s="4"/>
    </x:row>
    <x:row r="7708" ht="23" customHeight="1">
      <x:c r="A7708" s="4" t="str">
        <x:v>Sevilla</x:v>
      </x:c>
      <x:c r="B7708" s="4" t="str">
        <x:v>1.º Bachillerato</x:v>
      </x:c>
      <x:c r="C7708" s="4" t="str">
        <x:v>A</x:v>
      </x:c>
      <x:c r="D7708" s="13" t="str">
        <x:v>00608</x:v>
      </x:c>
      <x:c r="E7708" s="13" t="str">
        <x:v>00605</x:v>
      </x:c>
      <x:c r="F7708" s="4" t="str">
        <x:v>amistad</x:v>
      </x:c>
      <x:c r="G7708" s="4" t="n">
        <x:f>COUNTIFS(Relaciones!$D$7617:$D$7990,E7708,Relaciones!$E$7617:$E$7990,D7708,Relaciones!$F$7617:$F$7990,F7708)</x:f>
        <x:v>1</x:v>
      </x:c>
      <x:c r="H7708" s="4"/>
    </x:row>
    <x:row r="7709" ht="23" customHeight="1">
      <x:c r="A7709" s="4" t="str">
        <x:v>Sevilla</x:v>
      </x:c>
      <x:c r="B7709" s="4" t="str">
        <x:v>1.º Bachillerato</x:v>
      </x:c>
      <x:c r="C7709" s="4" t="str">
        <x:v>A</x:v>
      </x:c>
      <x:c r="D7709" s="13" t="str">
        <x:v>00608</x:v>
      </x:c>
      <x:c r="E7709" s="13" t="str">
        <x:v>00607</x:v>
      </x:c>
      <x:c r="F7709" s="4" t="str">
        <x:v>amistad</x:v>
      </x:c>
      <x:c r="G7709" s="4" t="n">
        <x:f>COUNTIFS(Relaciones!$D$7617:$D$7990,E7709,Relaciones!$E$7617:$E$7990,D7709,Relaciones!$F$7617:$F$7990,F7709)</x:f>
        <x:v>1</x:v>
      </x:c>
      <x:c r="H7709" s="4"/>
    </x:row>
    <x:row r="7710" ht="23" customHeight="1">
      <x:c r="A7710" s="4" t="str">
        <x:v>Sevilla</x:v>
      </x:c>
      <x:c r="B7710" s="4" t="str">
        <x:v>1.º Bachillerato</x:v>
      </x:c>
      <x:c r="C7710" s="4" t="str">
        <x:v>A</x:v>
      </x:c>
      <x:c r="D7710" s="13" t="str">
        <x:v>00608</x:v>
      </x:c>
      <x:c r="E7710" s="13" t="str">
        <x:v>00609</x:v>
      </x:c>
      <x:c r="F7710" s="4" t="str">
        <x:v>amistad</x:v>
      </x:c>
      <x:c r="G7710" s="4" t="n">
        <x:f>COUNTIFS(Relaciones!$D$7617:$D$7990,E7710,Relaciones!$E$7617:$E$7990,D7710,Relaciones!$F$7617:$F$7990,F7710)</x:f>
        <x:v>1</x:v>
      </x:c>
      <x:c r="H7710" s="4"/>
    </x:row>
    <x:row r="7711" ht="23" customHeight="1">
      <x:c r="A7711" s="4" t="str">
        <x:v>Sevilla</x:v>
      </x:c>
      <x:c r="B7711" s="4" t="str">
        <x:v>1.º Bachillerato</x:v>
      </x:c>
      <x:c r="C7711" s="4" t="str">
        <x:v>A</x:v>
      </x:c>
      <x:c r="D7711" s="13" t="str">
        <x:v>00609</x:v>
      </x:c>
      <x:c r="E7711" s="13" t="str">
        <x:v>00601</x:v>
      </x:c>
      <x:c r="F7711" s="4" t="str">
        <x:v>amistad</x:v>
      </x:c>
      <x:c r="G7711" s="4" t="n">
        <x:f>COUNTIFS(Relaciones!$D$7617:$D$7990,E7711,Relaciones!$E$7617:$E$7990,D7711,Relaciones!$F$7617:$F$7990,F7711)</x:f>
        <x:v>1</x:v>
      </x:c>
      <x:c r="H7711" s="4"/>
    </x:row>
    <x:row r="7712" ht="23" customHeight="1">
      <x:c r="A7712" s="4" t="str">
        <x:v>Sevilla</x:v>
      </x:c>
      <x:c r="B7712" s="4" t="str">
        <x:v>1.º Bachillerato</x:v>
      </x:c>
      <x:c r="C7712" s="4" t="str">
        <x:v>A</x:v>
      </x:c>
      <x:c r="D7712" s="13" t="str">
        <x:v>00609</x:v>
      </x:c>
      <x:c r="E7712" s="13" t="str">
        <x:v>00603</x:v>
      </x:c>
      <x:c r="F7712" s="4" t="str">
        <x:v>amistad</x:v>
      </x:c>
      <x:c r="G7712" s="4" t="n">
        <x:f>COUNTIFS(Relaciones!$D$7617:$D$7990,E7712,Relaciones!$E$7617:$E$7990,D7712,Relaciones!$F$7617:$F$7990,F7712)</x:f>
        <x:v>1</x:v>
      </x:c>
      <x:c r="H7712" s="4"/>
    </x:row>
    <x:row r="7713" ht="23" customHeight="1">
      <x:c r="A7713" s="4" t="str">
        <x:v>Sevilla</x:v>
      </x:c>
      <x:c r="B7713" s="4" t="str">
        <x:v>1.º Bachillerato</x:v>
      </x:c>
      <x:c r="C7713" s="4" t="str">
        <x:v>A</x:v>
      </x:c>
      <x:c r="D7713" s="13" t="str">
        <x:v>00609</x:v>
      </x:c>
      <x:c r="E7713" s="13" t="str">
        <x:v>00606</x:v>
      </x:c>
      <x:c r="F7713" s="4" t="str">
        <x:v>amistad</x:v>
      </x:c>
      <x:c r="G7713" s="4" t="n">
        <x:f>COUNTIFS(Relaciones!$D$7617:$D$7990,E7713,Relaciones!$E$7617:$E$7990,D7713,Relaciones!$F$7617:$F$7990,F7713)</x:f>
        <x:v>1</x:v>
      </x:c>
      <x:c r="H7713" s="4"/>
    </x:row>
    <x:row r="7714" ht="23" customHeight="1">
      <x:c r="A7714" s="4" t="str">
        <x:v>Sevilla</x:v>
      </x:c>
      <x:c r="B7714" s="4" t="str">
        <x:v>1.º Bachillerato</x:v>
      </x:c>
      <x:c r="C7714" s="4" t="str">
        <x:v>A</x:v>
      </x:c>
      <x:c r="D7714" s="13" t="str">
        <x:v>00609</x:v>
      </x:c>
      <x:c r="E7714" s="13" t="str">
        <x:v>00608</x:v>
      </x:c>
      <x:c r="F7714" s="4" t="str">
        <x:v>amistad</x:v>
      </x:c>
      <x:c r="G7714" s="4" t="n">
        <x:f>COUNTIFS(Relaciones!$D$7617:$D$7990,E7714,Relaciones!$E$7617:$E$7990,D7714,Relaciones!$F$7617:$F$7990,F7714)</x:f>
        <x:v>1</x:v>
      </x:c>
      <x:c r="H7714" s="4"/>
    </x:row>
    <x:row r="7715" ht="23" customHeight="1">
      <x:c r="A7715" s="4" t="str">
        <x:v>Sevilla</x:v>
      </x:c>
      <x:c r="B7715" s="4" t="str">
        <x:v>1.º Bachillerato</x:v>
      </x:c>
      <x:c r="C7715" s="4" t="str">
        <x:v>A</x:v>
      </x:c>
      <x:c r="D7715" s="13" t="str">
        <x:v>00610</x:v>
      </x:c>
      <x:c r="E7715" s="13" t="str">
        <x:v>00601</x:v>
      </x:c>
      <x:c r="F7715" s="4" t="str">
        <x:v>amistad</x:v>
      </x:c>
      <x:c r="G7715" s="4" t="n">
        <x:f>COUNTIFS(Relaciones!$D$7617:$D$7990,E7715,Relaciones!$E$7617:$E$7990,D7715,Relaciones!$F$7617:$F$7990,F7715)</x:f>
        <x:v>1</x:v>
      </x:c>
      <x:c r="H7715" s="4"/>
    </x:row>
    <x:row r="7716" ht="23" customHeight="1">
      <x:c r="A7716" s="4" t="str">
        <x:v>Sevilla</x:v>
      </x:c>
      <x:c r="B7716" s="4" t="str">
        <x:v>1.º Bachillerato</x:v>
      </x:c>
      <x:c r="C7716" s="4" t="str">
        <x:v>A</x:v>
      </x:c>
      <x:c r="D7716" s="13" t="str">
        <x:v>00610</x:v>
      </x:c>
      <x:c r="E7716" s="13" t="str">
        <x:v>00611</x:v>
      </x:c>
      <x:c r="F7716" s="4" t="str">
        <x:v>amistad</x:v>
      </x:c>
      <x:c r="G7716" s="4" t="n">
        <x:f>COUNTIFS(Relaciones!$D$7617:$D$7990,E7716,Relaciones!$E$7617:$E$7990,D7716,Relaciones!$F$7617:$F$7990,F7716)</x:f>
        <x:v>1</x:v>
      </x:c>
      <x:c r="H7716" s="4"/>
    </x:row>
    <x:row r="7717" ht="23" customHeight="1">
      <x:c r="A7717" s="4" t="str">
        <x:v>Sevilla</x:v>
      </x:c>
      <x:c r="B7717" s="4" t="str">
        <x:v>1.º Bachillerato</x:v>
      </x:c>
      <x:c r="C7717" s="4" t="str">
        <x:v>A</x:v>
      </x:c>
      <x:c r="D7717" s="13" t="str">
        <x:v>00611</x:v>
      </x:c>
      <x:c r="E7717" s="13" t="str">
        <x:v>00610</x:v>
      </x:c>
      <x:c r="F7717" s="4" t="str">
        <x:v>amistad</x:v>
      </x:c>
      <x:c r="G7717" s="4" t="n">
        <x:f>COUNTIFS(Relaciones!$D$7617:$D$7990,E7717,Relaciones!$E$7617:$E$7990,D7717,Relaciones!$F$7617:$F$7990,F7717)</x:f>
        <x:v>1</x:v>
      </x:c>
      <x:c r="H7717" s="4"/>
    </x:row>
    <x:row r="7718" ht="23" customHeight="1">
      <x:c r="A7718" s="4" t="str">
        <x:v>Sevilla</x:v>
      </x:c>
      <x:c r="B7718" s="4" t="str">
        <x:v>1.º Bachillerato</x:v>
      </x:c>
      <x:c r="C7718" s="4" t="str">
        <x:v>A</x:v>
      </x:c>
      <x:c r="D7718" s="13" t="str">
        <x:v>00611</x:v>
      </x:c>
      <x:c r="E7718" s="13" t="str">
        <x:v>00612</x:v>
      </x:c>
      <x:c r="F7718" s="4" t="str">
        <x:v>amistad</x:v>
      </x:c>
      <x:c r="G7718" s="4" t="n">
        <x:f>COUNTIFS(Relaciones!$D$7617:$D$7990,E7718,Relaciones!$E$7617:$E$7990,D7718,Relaciones!$F$7617:$F$7990,F7718)</x:f>
        <x:v>1</x:v>
      </x:c>
      <x:c r="H7718" s="4"/>
    </x:row>
    <x:row r="7719" ht="23" customHeight="1">
      <x:c r="A7719" s="4" t="str">
        <x:v>Sevilla</x:v>
      </x:c>
      <x:c r="B7719" s="4" t="str">
        <x:v>1.º Bachillerato</x:v>
      </x:c>
      <x:c r="C7719" s="4" t="str">
        <x:v>A</x:v>
      </x:c>
      <x:c r="D7719" s="13" t="str">
        <x:v>00612</x:v>
      </x:c>
      <x:c r="E7719" s="13" t="str">
        <x:v>00610</x:v>
      </x:c>
      <x:c r="F7719" s="4" t="str">
        <x:v>amistad</x:v>
      </x:c>
      <x:c r="G7719" s="4" t="n">
        <x:f>COUNTIFS(Relaciones!$D$7617:$D$7990,E7719,Relaciones!$E$7617:$E$7990,D7719,Relaciones!$F$7617:$F$7990,F7719)</x:f>
        <x:v>0</x:v>
      </x:c>
      <x:c r="H7719" s="4"/>
    </x:row>
    <x:row r="7720" ht="23" customHeight="1">
      <x:c r="A7720" s="4" t="str">
        <x:v>Sevilla</x:v>
      </x:c>
      <x:c r="B7720" s="4" t="str">
        <x:v>1.º Bachillerato</x:v>
      </x:c>
      <x:c r="C7720" s="4" t="str">
        <x:v>A</x:v>
      </x:c>
      <x:c r="D7720" s="13" t="str">
        <x:v>00612</x:v>
      </x:c>
      <x:c r="E7720" s="13" t="str">
        <x:v>00611</x:v>
      </x:c>
      <x:c r="F7720" s="4" t="str">
        <x:v>amistad</x:v>
      </x:c>
      <x:c r="G7720" s="4" t="n">
        <x:f>COUNTIFS(Relaciones!$D$7617:$D$7990,E7720,Relaciones!$E$7617:$E$7990,D7720,Relaciones!$F$7617:$F$7990,F7720)</x:f>
        <x:v>1</x:v>
      </x:c>
      <x:c r="H7720" s="4"/>
    </x:row>
    <x:row r="7721" ht="23" customHeight="1">
      <x:c r="A7721" s="4" t="str">
        <x:v>Sevilla</x:v>
      </x:c>
      <x:c r="B7721" s="4" t="str">
        <x:v>1.º Bachillerato</x:v>
      </x:c>
      <x:c r="C7721" s="4" t="str">
        <x:v>A</x:v>
      </x:c>
      <x:c r="D7721" s="13" t="str">
        <x:v>00613</x:v>
      </x:c>
      <x:c r="E7721" s="13" t="str">
        <x:v>00610</x:v>
      </x:c>
      <x:c r="F7721" s="4" t="str">
        <x:v>amistad</x:v>
      </x:c>
      <x:c r="G7721" s="4" t="n">
        <x:f>COUNTIFS(Relaciones!$D$7617:$D$7990,E7721,Relaciones!$E$7617:$E$7990,D7721,Relaciones!$F$7617:$F$7990,F7721)</x:f>
        <x:v>0</x:v>
      </x:c>
      <x:c r="H7721" s="4"/>
    </x:row>
    <x:row r="7722" ht="23" customHeight="1">
      <x:c r="A7722" s="4" t="str">
        <x:v>Sevilla</x:v>
      </x:c>
      <x:c r="B7722" s="4" t="str">
        <x:v>1.º Bachillerato</x:v>
      </x:c>
      <x:c r="C7722" s="4" t="str">
        <x:v>A</x:v>
      </x:c>
      <x:c r="D7722" s="13" t="str">
        <x:v>00614</x:v>
      </x:c>
      <x:c r="E7722" s="13" t="str">
        <x:v>00610</x:v>
      </x:c>
      <x:c r="F7722" s="4" t="str">
        <x:v>amistad</x:v>
      </x:c>
      <x:c r="G7722" s="4" t="n">
        <x:f>COUNTIFS(Relaciones!$D$7617:$D$7990,E7722,Relaciones!$E$7617:$E$7990,D7722,Relaciones!$F$7617:$F$7990,F7722)</x:f>
        <x:v>0</x:v>
      </x:c>
      <x:c r="H7722" s="4"/>
    </x:row>
    <x:row r="7723" ht="23" customHeight="1">
      <x:c r="A7723" s="4" t="str">
        <x:v>Sevilla</x:v>
      </x:c>
      <x:c r="B7723" s="4" t="str">
        <x:v>1.º Bachillerato</x:v>
      </x:c>
      <x:c r="C7723" s="4" t="str">
        <x:v>A</x:v>
      </x:c>
      <x:c r="D7723" s="13" t="str">
        <x:v>00615</x:v>
      </x:c>
      <x:c r="E7723" s="13" t="str">
        <x:v>00610</x:v>
      </x:c>
      <x:c r="F7723" s="4" t="str">
        <x:v>amistad</x:v>
      </x:c>
      <x:c r="G7723" s="4" t="n">
        <x:f>COUNTIFS(Relaciones!$D$7617:$D$7990,E7723,Relaciones!$E$7617:$E$7990,D7723,Relaciones!$F$7617:$F$7990,F7723)</x:f>
        <x:v>0</x:v>
      </x:c>
      <x:c r="H7723" s="4"/>
    </x:row>
    <x:row r="7724" ht="23" customHeight="1">
      <x:c r="A7724" s="4" t="str">
        <x:v>Sevilla</x:v>
      </x:c>
      <x:c r="B7724" s="4" t="str">
        <x:v>1.º Bachillerato</x:v>
      </x:c>
      <x:c r="C7724" s="4" t="str">
        <x:v>A</x:v>
      </x:c>
      <x:c r="D7724" s="13" t="str">
        <x:v>00616</x:v>
      </x:c>
      <x:c r="E7724" s="13" t="str">
        <x:v>00610</x:v>
      </x:c>
      <x:c r="F7724" s="4" t="str">
        <x:v>amistad</x:v>
      </x:c>
      <x:c r="G7724" s="4" t="n">
        <x:f>COUNTIFS(Relaciones!$D$7617:$D$7990,E7724,Relaciones!$E$7617:$E$7990,D7724,Relaciones!$F$7617:$F$7990,F7724)</x:f>
        <x:v>0</x:v>
      </x:c>
      <x:c r="H7724" s="4"/>
    </x:row>
    <x:row r="7725" ht="23" customHeight="1">
      <x:c r="A7725" s="4" t="str">
        <x:v>Sevilla</x:v>
      </x:c>
      <x:c r="B7725" s="4" t="str">
        <x:v>1.º Bachillerato</x:v>
      </x:c>
      <x:c r="C7725" s="4" t="str">
        <x:v>A</x:v>
      </x:c>
      <x:c r="D7725" s="13" t="str">
        <x:v>00590</x:v>
      </x:c>
      <x:c r="E7725" s="13" t="str">
        <x:v>00613</x:v>
      </x:c>
      <x:c r="F7725" s="4" t="str">
        <x:v>rechazo</x:v>
      </x:c>
      <x:c r="G7725" s="4" t="n">
        <x:f>COUNTIFS(Relaciones!$D$7617:$D$7990,E7725,Relaciones!$E$7617:$E$7990,D7725,Relaciones!$F$7617:$F$7990,F7725)</x:f>
        <x:v>0</x:v>
      </x:c>
      <x:c r="H7725" s="4"/>
    </x:row>
    <x:row r="7726" ht="23" customHeight="1">
      <x:c r="A7726" s="4" t="str">
        <x:v>Sevilla</x:v>
      </x:c>
      <x:c r="B7726" s="4" t="str">
        <x:v>1.º Bachillerato</x:v>
      </x:c>
      <x:c r="C7726" s="4" t="str">
        <x:v>A</x:v>
      </x:c>
      <x:c r="D7726" s="13" t="str">
        <x:v>00590</x:v>
      </x:c>
      <x:c r="E7726" s="13" t="str">
        <x:v>00614</x:v>
      </x:c>
      <x:c r="F7726" s="4" t="str">
        <x:v>rechazo</x:v>
      </x:c>
      <x:c r="G7726" s="4" t="n">
        <x:f>COUNTIFS(Relaciones!$D$7617:$D$7990,E7726,Relaciones!$E$7617:$E$7990,D7726,Relaciones!$F$7617:$F$7990,F7726)</x:f>
        <x:v>0</x:v>
      </x:c>
      <x:c r="H7726" s="4"/>
    </x:row>
    <x:row r="7727" ht="23" customHeight="1">
      <x:c r="A7727" s="4" t="str">
        <x:v>Sevilla</x:v>
      </x:c>
      <x:c r="B7727" s="4" t="str">
        <x:v>1.º Bachillerato</x:v>
      </x:c>
      <x:c r="C7727" s="4" t="str">
        <x:v>A</x:v>
      </x:c>
      <x:c r="D7727" s="13" t="str">
        <x:v>00590</x:v>
      </x:c>
      <x:c r="E7727" s="13" t="str">
        <x:v>00615</x:v>
      </x:c>
      <x:c r="F7727" s="4" t="str">
        <x:v>rechazo</x:v>
      </x:c>
      <x:c r="G7727" s="4" t="n">
        <x:f>COUNTIFS(Relaciones!$D$7617:$D$7990,E7727,Relaciones!$E$7617:$E$7990,D7727,Relaciones!$F$7617:$F$7990,F7727)</x:f>
        <x:v>0</x:v>
      </x:c>
      <x:c r="H7727" s="4"/>
    </x:row>
    <x:row r="7728" ht="23" customHeight="1">
      <x:c r="A7728" s="4" t="str">
        <x:v>Sevilla</x:v>
      </x:c>
      <x:c r="B7728" s="4" t="str">
        <x:v>1.º Bachillerato</x:v>
      </x:c>
      <x:c r="C7728" s="4" t="str">
        <x:v>A</x:v>
      </x:c>
      <x:c r="D7728" s="13" t="str">
        <x:v>00591</x:v>
      </x:c>
      <x:c r="E7728" s="13" t="str">
        <x:v>00613</x:v>
      </x:c>
      <x:c r="F7728" s="4" t="str">
        <x:v>rechazo</x:v>
      </x:c>
      <x:c r="G7728" s="4" t="n">
        <x:f>COUNTIFS(Relaciones!$D$7617:$D$7990,E7728,Relaciones!$E$7617:$E$7990,D7728,Relaciones!$F$7617:$F$7990,F7728)</x:f>
        <x:v>0</x:v>
      </x:c>
      <x:c r="H7728" s="4"/>
    </x:row>
    <x:row r="7729" ht="23" customHeight="1">
      <x:c r="A7729" s="4" t="str">
        <x:v>Sevilla</x:v>
      </x:c>
      <x:c r="B7729" s="4" t="str">
        <x:v>1.º Bachillerato</x:v>
      </x:c>
      <x:c r="C7729" s="4" t="str">
        <x:v>A</x:v>
      </x:c>
      <x:c r="D7729" s="13" t="str">
        <x:v>00591</x:v>
      </x:c>
      <x:c r="E7729" s="13" t="str">
        <x:v>00614</x:v>
      </x:c>
      <x:c r="F7729" s="4" t="str">
        <x:v>rechazo</x:v>
      </x:c>
      <x:c r="G7729" s="4" t="n">
        <x:f>COUNTIFS(Relaciones!$D$7617:$D$7990,E7729,Relaciones!$E$7617:$E$7990,D7729,Relaciones!$F$7617:$F$7990,F7729)</x:f>
        <x:v>0</x:v>
      </x:c>
      <x:c r="H7729" s="4"/>
    </x:row>
    <x:row r="7730" ht="23" customHeight="1">
      <x:c r="A7730" s="4" t="str">
        <x:v>Sevilla</x:v>
      </x:c>
      <x:c r="B7730" s="4" t="str">
        <x:v>1.º Bachillerato</x:v>
      </x:c>
      <x:c r="C7730" s="4" t="str">
        <x:v>A</x:v>
      </x:c>
      <x:c r="D7730" s="13" t="str">
        <x:v>00592</x:v>
      </x:c>
      <x:c r="E7730" s="13" t="str">
        <x:v>00613</x:v>
      </x:c>
      <x:c r="F7730" s="4" t="str">
        <x:v>rechazo</x:v>
      </x:c>
      <x:c r="G7730" s="4" t="n">
        <x:f>COUNTIFS(Relaciones!$D$7617:$D$7990,E7730,Relaciones!$E$7617:$E$7990,D7730,Relaciones!$F$7617:$F$7990,F7730)</x:f>
        <x:v>0</x:v>
      </x:c>
      <x:c r="H7730" s="4"/>
    </x:row>
    <x:row r="7731" ht="23" customHeight="1">
      <x:c r="A7731" s="4" t="str">
        <x:v>Sevilla</x:v>
      </x:c>
      <x:c r="B7731" s="4" t="str">
        <x:v>1.º Bachillerato</x:v>
      </x:c>
      <x:c r="C7731" s="4" t="str">
        <x:v>A</x:v>
      </x:c>
      <x:c r="D7731" s="13" t="str">
        <x:v>00592</x:v>
      </x:c>
      <x:c r="E7731" s="13" t="str">
        <x:v>00614</x:v>
      </x:c>
      <x:c r="F7731" s="4" t="str">
        <x:v>rechazo</x:v>
      </x:c>
      <x:c r="G7731" s="4" t="n">
        <x:f>COUNTIFS(Relaciones!$D$7617:$D$7990,E7731,Relaciones!$E$7617:$E$7990,D7731,Relaciones!$F$7617:$F$7990,F7731)</x:f>
        <x:v>0</x:v>
      </x:c>
      <x:c r="H7731" s="4"/>
    </x:row>
    <x:row r="7732" ht="23" customHeight="1">
      <x:c r="A7732" s="4" t="str">
        <x:v>Sevilla</x:v>
      </x:c>
      <x:c r="B7732" s="4" t="str">
        <x:v>1.º Bachillerato</x:v>
      </x:c>
      <x:c r="C7732" s="4" t="str">
        <x:v>A</x:v>
      </x:c>
      <x:c r="D7732" s="13" t="str">
        <x:v>00592</x:v>
      </x:c>
      <x:c r="E7732" s="13" t="str">
        <x:v>00615</x:v>
      </x:c>
      <x:c r="F7732" s="4" t="str">
        <x:v>rechazo</x:v>
      </x:c>
      <x:c r="G7732" s="4" t="n">
        <x:f>COUNTIFS(Relaciones!$D$7617:$D$7990,E7732,Relaciones!$E$7617:$E$7990,D7732,Relaciones!$F$7617:$F$7990,F7732)</x:f>
        <x:v>0</x:v>
      </x:c>
      <x:c r="H7732" s="4"/>
    </x:row>
    <x:row r="7733" ht="23" customHeight="1">
      <x:c r="A7733" s="4" t="str">
        <x:v>Sevilla</x:v>
      </x:c>
      <x:c r="B7733" s="4" t="str">
        <x:v>1.º Bachillerato</x:v>
      </x:c>
      <x:c r="C7733" s="4" t="str">
        <x:v>A</x:v>
      </x:c>
      <x:c r="D7733" s="13" t="str">
        <x:v>00593</x:v>
      </x:c>
      <x:c r="E7733" s="13" t="str">
        <x:v>00613</x:v>
      </x:c>
      <x:c r="F7733" s="4" t="str">
        <x:v>rechazo</x:v>
      </x:c>
      <x:c r="G7733" s="4" t="n">
        <x:f>COUNTIFS(Relaciones!$D$7617:$D$7990,E7733,Relaciones!$E$7617:$E$7990,D7733,Relaciones!$F$7617:$F$7990,F7733)</x:f>
        <x:v>0</x:v>
      </x:c>
      <x:c r="H7733" s="4"/>
    </x:row>
    <x:row r="7734" ht="23" customHeight="1">
      <x:c r="A7734" s="4" t="str">
        <x:v>Sevilla</x:v>
      </x:c>
      <x:c r="B7734" s="4" t="str">
        <x:v>1.º Bachillerato</x:v>
      </x:c>
      <x:c r="C7734" s="4" t="str">
        <x:v>A</x:v>
      </x:c>
      <x:c r="D7734" s="13" t="str">
        <x:v>00593</x:v>
      </x:c>
      <x:c r="E7734" s="13" t="str">
        <x:v>00614</x:v>
      </x:c>
      <x:c r="F7734" s="4" t="str">
        <x:v>rechazo</x:v>
      </x:c>
      <x:c r="G7734" s="4" t="n">
        <x:f>COUNTIFS(Relaciones!$D$7617:$D$7990,E7734,Relaciones!$E$7617:$E$7990,D7734,Relaciones!$F$7617:$F$7990,F7734)</x:f>
        <x:v>0</x:v>
      </x:c>
      <x:c r="H7734" s="4"/>
    </x:row>
    <x:row r="7735" ht="23" customHeight="1">
      <x:c r="A7735" s="4" t="str">
        <x:v>Sevilla</x:v>
      </x:c>
      <x:c r="B7735" s="4" t="str">
        <x:v>1.º Bachillerato</x:v>
      </x:c>
      <x:c r="C7735" s="4" t="str">
        <x:v>A</x:v>
      </x:c>
      <x:c r="D7735" s="13" t="str">
        <x:v>00594</x:v>
      </x:c>
      <x:c r="E7735" s="13" t="str">
        <x:v>00613</x:v>
      </x:c>
      <x:c r="F7735" s="4" t="str">
        <x:v>rechazo</x:v>
      </x:c>
      <x:c r="G7735" s="4" t="n">
        <x:f>COUNTIFS(Relaciones!$D$7617:$D$7990,E7735,Relaciones!$E$7617:$E$7990,D7735,Relaciones!$F$7617:$F$7990,F7735)</x:f>
        <x:v>0</x:v>
      </x:c>
      <x:c r="H7735" s="4"/>
    </x:row>
    <x:row r="7736" ht="23" customHeight="1">
      <x:c r="A7736" s="4" t="str">
        <x:v>Sevilla</x:v>
      </x:c>
      <x:c r="B7736" s="4" t="str">
        <x:v>1.º Bachillerato</x:v>
      </x:c>
      <x:c r="C7736" s="4" t="str">
        <x:v>A</x:v>
      </x:c>
      <x:c r="D7736" s="13" t="str">
        <x:v>00594</x:v>
      </x:c>
      <x:c r="E7736" s="13" t="str">
        <x:v>00614</x:v>
      </x:c>
      <x:c r="F7736" s="4" t="str">
        <x:v>rechazo</x:v>
      </x:c>
      <x:c r="G7736" s="4" t="n">
        <x:f>COUNTIFS(Relaciones!$D$7617:$D$7990,E7736,Relaciones!$E$7617:$E$7990,D7736,Relaciones!$F$7617:$F$7990,F7736)</x:f>
        <x:v>0</x:v>
      </x:c>
      <x:c r="H7736" s="4"/>
    </x:row>
    <x:row r="7737" ht="23" customHeight="1">
      <x:c r="A7737" s="4" t="str">
        <x:v>Sevilla</x:v>
      </x:c>
      <x:c r="B7737" s="4" t="str">
        <x:v>1.º Bachillerato</x:v>
      </x:c>
      <x:c r="C7737" s="4" t="str">
        <x:v>A</x:v>
      </x:c>
      <x:c r="D7737" s="13" t="str">
        <x:v>00594</x:v>
      </x:c>
      <x:c r="E7737" s="13" t="str">
        <x:v>00615</x:v>
      </x:c>
      <x:c r="F7737" s="4" t="str">
        <x:v>rechazo</x:v>
      </x:c>
      <x:c r="G7737" s="4" t="n">
        <x:f>COUNTIFS(Relaciones!$D$7617:$D$7990,E7737,Relaciones!$E$7617:$E$7990,D7737,Relaciones!$F$7617:$F$7990,F7737)</x:f>
        <x:v>0</x:v>
      </x:c>
      <x:c r="H7737" s="4"/>
    </x:row>
    <x:row r="7738" ht="23" customHeight="1">
      <x:c r="A7738" s="4" t="str">
        <x:v>Sevilla</x:v>
      </x:c>
      <x:c r="B7738" s="4" t="str">
        <x:v>1.º Bachillerato</x:v>
      </x:c>
      <x:c r="C7738" s="4" t="str">
        <x:v>A</x:v>
      </x:c>
      <x:c r="D7738" s="13" t="str">
        <x:v>00595</x:v>
      </x:c>
      <x:c r="E7738" s="13" t="str">
        <x:v>00613</x:v>
      </x:c>
      <x:c r="F7738" s="4" t="str">
        <x:v>rechazo</x:v>
      </x:c>
      <x:c r="G7738" s="4" t="n">
        <x:f>COUNTIFS(Relaciones!$D$7617:$D$7990,E7738,Relaciones!$E$7617:$E$7990,D7738,Relaciones!$F$7617:$F$7990,F7738)</x:f>
        <x:v>0</x:v>
      </x:c>
      <x:c r="H7738" s="4"/>
    </x:row>
    <x:row r="7739" ht="23" customHeight="1">
      <x:c r="A7739" s="4" t="str">
        <x:v>Sevilla</x:v>
      </x:c>
      <x:c r="B7739" s="4" t="str">
        <x:v>1.º Bachillerato</x:v>
      </x:c>
      <x:c r="C7739" s="4" t="str">
        <x:v>A</x:v>
      </x:c>
      <x:c r="D7739" s="13" t="str">
        <x:v>00595</x:v>
      </x:c>
      <x:c r="E7739" s="13" t="str">
        <x:v>00614</x:v>
      </x:c>
      <x:c r="F7739" s="4" t="str">
        <x:v>rechazo</x:v>
      </x:c>
      <x:c r="G7739" s="4" t="n">
        <x:f>COUNTIFS(Relaciones!$D$7617:$D$7990,E7739,Relaciones!$E$7617:$E$7990,D7739,Relaciones!$F$7617:$F$7990,F7739)</x:f>
        <x:v>0</x:v>
      </x:c>
      <x:c r="H7739" s="4"/>
    </x:row>
    <x:row r="7740" ht="23" customHeight="1">
      <x:c r="A7740" s="4" t="str">
        <x:v>Sevilla</x:v>
      </x:c>
      <x:c r="B7740" s="4" t="str">
        <x:v>1.º Bachillerato</x:v>
      </x:c>
      <x:c r="C7740" s="4" t="str">
        <x:v>A</x:v>
      </x:c>
      <x:c r="D7740" s="13" t="str">
        <x:v>00597</x:v>
      </x:c>
      <x:c r="E7740" s="13" t="str">
        <x:v>00613</x:v>
      </x:c>
      <x:c r="F7740" s="4" t="str">
        <x:v>rechazo</x:v>
      </x:c>
      <x:c r="G7740" s="4" t="n">
        <x:f>COUNTIFS(Relaciones!$D$7617:$D$7990,E7740,Relaciones!$E$7617:$E$7990,D7740,Relaciones!$F$7617:$F$7990,F7740)</x:f>
        <x:v>0</x:v>
      </x:c>
      <x:c r="H7740" s="4"/>
    </x:row>
    <x:row r="7741" ht="23" customHeight="1">
      <x:c r="A7741" s="4" t="str">
        <x:v>Sevilla</x:v>
      </x:c>
      <x:c r="B7741" s="4" t="str">
        <x:v>1.º Bachillerato</x:v>
      </x:c>
      <x:c r="C7741" s="4" t="str">
        <x:v>A</x:v>
      </x:c>
      <x:c r="D7741" s="13" t="str">
        <x:v>00597</x:v>
      </x:c>
      <x:c r="E7741" s="13" t="str">
        <x:v>00614</x:v>
      </x:c>
      <x:c r="F7741" s="4" t="str">
        <x:v>rechazo</x:v>
      </x:c>
      <x:c r="G7741" s="4" t="n">
        <x:f>COUNTIFS(Relaciones!$D$7617:$D$7990,E7741,Relaciones!$E$7617:$E$7990,D7741,Relaciones!$F$7617:$F$7990,F7741)</x:f>
        <x:v>0</x:v>
      </x:c>
      <x:c r="H7741" s="4"/>
    </x:row>
    <x:row r="7742" ht="23" customHeight="1">
      <x:c r="A7742" s="4" t="str">
        <x:v>Sevilla</x:v>
      </x:c>
      <x:c r="B7742" s="4" t="str">
        <x:v>1.º Bachillerato</x:v>
      </x:c>
      <x:c r="C7742" s="4" t="str">
        <x:v>A</x:v>
      </x:c>
      <x:c r="D7742" s="13" t="str">
        <x:v>00598</x:v>
      </x:c>
      <x:c r="E7742" s="13" t="str">
        <x:v>00613</x:v>
      </x:c>
      <x:c r="F7742" s="4" t="str">
        <x:v>rechazo</x:v>
      </x:c>
      <x:c r="G7742" s="4" t="n">
        <x:f>COUNTIFS(Relaciones!$D$7617:$D$7990,E7742,Relaciones!$E$7617:$E$7990,D7742,Relaciones!$F$7617:$F$7990,F7742)</x:f>
        <x:v>0</x:v>
      </x:c>
      <x:c r="H7742" s="4"/>
    </x:row>
    <x:row r="7743" ht="23" customHeight="1">
      <x:c r="A7743" s="4" t="str">
        <x:v>Sevilla</x:v>
      </x:c>
      <x:c r="B7743" s="4" t="str">
        <x:v>1.º Bachillerato</x:v>
      </x:c>
      <x:c r="C7743" s="4" t="str">
        <x:v>A</x:v>
      </x:c>
      <x:c r="D7743" s="13" t="str">
        <x:v>00598</x:v>
      </x:c>
      <x:c r="E7743" s="13" t="str">
        <x:v>00614</x:v>
      </x:c>
      <x:c r="F7743" s="4" t="str">
        <x:v>rechazo</x:v>
      </x:c>
      <x:c r="G7743" s="4" t="n">
        <x:f>COUNTIFS(Relaciones!$D$7617:$D$7990,E7743,Relaciones!$E$7617:$E$7990,D7743,Relaciones!$F$7617:$F$7990,F7743)</x:f>
        <x:v>0</x:v>
      </x:c>
      <x:c r="H7743" s="4"/>
    </x:row>
    <x:row r="7744" ht="23" customHeight="1">
      <x:c r="A7744" s="4" t="str">
        <x:v>Sevilla</x:v>
      </x:c>
      <x:c r="B7744" s="4" t="str">
        <x:v>1.º Bachillerato</x:v>
      </x:c>
      <x:c r="C7744" s="4" t="str">
        <x:v>A</x:v>
      </x:c>
      <x:c r="D7744" s="13" t="str">
        <x:v>00598</x:v>
      </x:c>
      <x:c r="E7744" s="13" t="str">
        <x:v>00615</x:v>
      </x:c>
      <x:c r="F7744" s="4" t="str">
        <x:v>rechazo</x:v>
      </x:c>
      <x:c r="G7744" s="4" t="n">
        <x:f>COUNTIFS(Relaciones!$D$7617:$D$7990,E7744,Relaciones!$E$7617:$E$7990,D7744,Relaciones!$F$7617:$F$7990,F7744)</x:f>
        <x:v>0</x:v>
      </x:c>
      <x:c r="H7744" s="4"/>
    </x:row>
    <x:row r="7745" ht="23" customHeight="1">
      <x:c r="A7745" s="4" t="str">
        <x:v>Sevilla</x:v>
      </x:c>
      <x:c r="B7745" s="4" t="str">
        <x:v>1.º Bachillerato</x:v>
      </x:c>
      <x:c r="C7745" s="4" t="str">
        <x:v>A</x:v>
      </x:c>
      <x:c r="D7745" s="13" t="str">
        <x:v>00599</x:v>
      </x:c>
      <x:c r="E7745" s="13" t="str">
        <x:v>00613</x:v>
      </x:c>
      <x:c r="F7745" s="4" t="str">
        <x:v>rechazo</x:v>
      </x:c>
      <x:c r="G7745" s="4" t="n">
        <x:f>COUNTIFS(Relaciones!$D$7617:$D$7990,E7745,Relaciones!$E$7617:$E$7990,D7745,Relaciones!$F$7617:$F$7990,F7745)</x:f>
        <x:v>0</x:v>
      </x:c>
      <x:c r="H7745" s="4"/>
    </x:row>
    <x:row r="7746" ht="23" customHeight="1">
      <x:c r="A7746" s="4" t="str">
        <x:v>Sevilla</x:v>
      </x:c>
      <x:c r="B7746" s="4" t="str">
        <x:v>1.º Bachillerato</x:v>
      </x:c>
      <x:c r="C7746" s="4" t="str">
        <x:v>A</x:v>
      </x:c>
      <x:c r="D7746" s="13" t="str">
        <x:v>00599</x:v>
      </x:c>
      <x:c r="E7746" s="13" t="str">
        <x:v>00614</x:v>
      </x:c>
      <x:c r="F7746" s="4" t="str">
        <x:v>rechazo</x:v>
      </x:c>
      <x:c r="G7746" s="4" t="n">
        <x:f>COUNTIFS(Relaciones!$D$7617:$D$7990,E7746,Relaciones!$E$7617:$E$7990,D7746,Relaciones!$F$7617:$F$7990,F7746)</x:f>
        <x:v>0</x:v>
      </x:c>
      <x:c r="H7746" s="4"/>
    </x:row>
    <x:row r="7747" ht="23" customHeight="1">
      <x:c r="A7747" s="4" t="str">
        <x:v>Sevilla</x:v>
      </x:c>
      <x:c r="B7747" s="4" t="str">
        <x:v>1.º Bachillerato</x:v>
      </x:c>
      <x:c r="C7747" s="4" t="str">
        <x:v>A</x:v>
      </x:c>
      <x:c r="D7747" s="13" t="str">
        <x:v>00600</x:v>
      </x:c>
      <x:c r="E7747" s="13" t="str">
        <x:v>00613</x:v>
      </x:c>
      <x:c r="F7747" s="4" t="str">
        <x:v>rechazo</x:v>
      </x:c>
      <x:c r="G7747" s="4" t="n">
        <x:f>COUNTIFS(Relaciones!$D$7617:$D$7990,E7747,Relaciones!$E$7617:$E$7990,D7747,Relaciones!$F$7617:$F$7990,F7747)</x:f>
        <x:v>0</x:v>
      </x:c>
      <x:c r="H7747" s="4"/>
    </x:row>
    <x:row r="7748" ht="23" customHeight="1">
      <x:c r="A7748" s="4" t="str">
        <x:v>Sevilla</x:v>
      </x:c>
      <x:c r="B7748" s="4" t="str">
        <x:v>1.º Bachillerato</x:v>
      </x:c>
      <x:c r="C7748" s="4" t="str">
        <x:v>A</x:v>
      </x:c>
      <x:c r="D7748" s="13" t="str">
        <x:v>00600</x:v>
      </x:c>
      <x:c r="E7748" s="13" t="str">
        <x:v>00614</x:v>
      </x:c>
      <x:c r="F7748" s="4" t="str">
        <x:v>rechazo</x:v>
      </x:c>
      <x:c r="G7748" s="4" t="n">
        <x:f>COUNTIFS(Relaciones!$D$7617:$D$7990,E7748,Relaciones!$E$7617:$E$7990,D7748,Relaciones!$F$7617:$F$7990,F7748)</x:f>
        <x:v>0</x:v>
      </x:c>
      <x:c r="H7748" s="4"/>
    </x:row>
    <x:row r="7749" ht="23" customHeight="1">
      <x:c r="A7749" s="4" t="str">
        <x:v>Sevilla</x:v>
      </x:c>
      <x:c r="B7749" s="4" t="str">
        <x:v>1.º Bachillerato</x:v>
      </x:c>
      <x:c r="C7749" s="4" t="str">
        <x:v>A</x:v>
      </x:c>
      <x:c r="D7749" s="13" t="str">
        <x:v>00600</x:v>
      </x:c>
      <x:c r="E7749" s="13" t="str">
        <x:v>00615</x:v>
      </x:c>
      <x:c r="F7749" s="4" t="str">
        <x:v>rechazo</x:v>
      </x:c>
      <x:c r="G7749" s="4" t="n">
        <x:f>COUNTIFS(Relaciones!$D$7617:$D$7990,E7749,Relaciones!$E$7617:$E$7990,D7749,Relaciones!$F$7617:$F$7990,F7749)</x:f>
        <x:v>0</x:v>
      </x:c>
      <x:c r="H7749" s="4"/>
    </x:row>
    <x:row r="7750" ht="23" customHeight="1">
      <x:c r="A7750" s="4" t="str">
        <x:v>Sevilla</x:v>
      </x:c>
      <x:c r="B7750" s="4" t="str">
        <x:v>1.º Bachillerato</x:v>
      </x:c>
      <x:c r="C7750" s="4" t="str">
        <x:v>A</x:v>
      </x:c>
      <x:c r="D7750" s="13" t="str">
        <x:v>00601</x:v>
      </x:c>
      <x:c r="E7750" s="13" t="str">
        <x:v>00613</x:v>
      </x:c>
      <x:c r="F7750" s="4" t="str">
        <x:v>rechazo</x:v>
      </x:c>
      <x:c r="G7750" s="4" t="n">
        <x:f>COUNTIFS(Relaciones!$D$7617:$D$7990,E7750,Relaciones!$E$7617:$E$7990,D7750,Relaciones!$F$7617:$F$7990,F7750)</x:f>
        <x:v>0</x:v>
      </x:c>
      <x:c r="H7750" s="4"/>
    </x:row>
    <x:row r="7751" ht="23" customHeight="1">
      <x:c r="A7751" s="4" t="str">
        <x:v>Sevilla</x:v>
      </x:c>
      <x:c r="B7751" s="4" t="str">
        <x:v>1.º Bachillerato</x:v>
      </x:c>
      <x:c r="C7751" s="4" t="str">
        <x:v>A</x:v>
      </x:c>
      <x:c r="D7751" s="13" t="str">
        <x:v>00601</x:v>
      </x:c>
      <x:c r="E7751" s="13" t="str">
        <x:v>00614</x:v>
      </x:c>
      <x:c r="F7751" s="4" t="str">
        <x:v>rechazo</x:v>
      </x:c>
      <x:c r="G7751" s="4" t="n">
        <x:f>COUNTIFS(Relaciones!$D$7617:$D$7990,E7751,Relaciones!$E$7617:$E$7990,D7751,Relaciones!$F$7617:$F$7990,F7751)</x:f>
        <x:v>0</x:v>
      </x:c>
      <x:c r="H7751" s="4"/>
    </x:row>
    <x:row r="7752" ht="23" customHeight="1">
      <x:c r="A7752" s="4" t="str">
        <x:v>Sevilla</x:v>
      </x:c>
      <x:c r="B7752" s="4" t="str">
        <x:v>1.º Bachillerato</x:v>
      </x:c>
      <x:c r="C7752" s="4" t="str">
        <x:v>A</x:v>
      </x:c>
      <x:c r="D7752" s="13" t="str">
        <x:v>00602</x:v>
      </x:c>
      <x:c r="E7752" s="13" t="str">
        <x:v>00613</x:v>
      </x:c>
      <x:c r="F7752" s="4" t="str">
        <x:v>rechazo</x:v>
      </x:c>
      <x:c r="G7752" s="4" t="n">
        <x:f>COUNTIFS(Relaciones!$D$7617:$D$7990,E7752,Relaciones!$E$7617:$E$7990,D7752,Relaciones!$F$7617:$F$7990,F7752)</x:f>
        <x:v>0</x:v>
      </x:c>
      <x:c r="H7752" s="4"/>
    </x:row>
    <x:row r="7753" ht="23" customHeight="1">
      <x:c r="A7753" s="4" t="str">
        <x:v>Sevilla</x:v>
      </x:c>
      <x:c r="B7753" s="4" t="str">
        <x:v>1.º Bachillerato</x:v>
      </x:c>
      <x:c r="C7753" s="4" t="str">
        <x:v>A</x:v>
      </x:c>
      <x:c r="D7753" s="13" t="str">
        <x:v>00602</x:v>
      </x:c>
      <x:c r="E7753" s="13" t="str">
        <x:v>00614</x:v>
      </x:c>
      <x:c r="F7753" s="4" t="str">
        <x:v>rechazo</x:v>
      </x:c>
      <x:c r="G7753" s="4" t="n">
        <x:f>COUNTIFS(Relaciones!$D$7617:$D$7990,E7753,Relaciones!$E$7617:$E$7990,D7753,Relaciones!$F$7617:$F$7990,F7753)</x:f>
        <x:v>0</x:v>
      </x:c>
      <x:c r="H7753" s="4"/>
    </x:row>
    <x:row r="7754" ht="23" customHeight="1">
      <x:c r="A7754" s="4" t="str">
        <x:v>Sevilla</x:v>
      </x:c>
      <x:c r="B7754" s="4" t="str">
        <x:v>1.º Bachillerato</x:v>
      </x:c>
      <x:c r="C7754" s="4" t="str">
        <x:v>A</x:v>
      </x:c>
      <x:c r="D7754" s="13" t="str">
        <x:v>00602</x:v>
      </x:c>
      <x:c r="E7754" s="13" t="str">
        <x:v>00615</x:v>
      </x:c>
      <x:c r="F7754" s="4" t="str">
        <x:v>rechazo</x:v>
      </x:c>
      <x:c r="G7754" s="4" t="n">
        <x:f>COUNTIFS(Relaciones!$D$7617:$D$7990,E7754,Relaciones!$E$7617:$E$7990,D7754,Relaciones!$F$7617:$F$7990,F7754)</x:f>
        <x:v>0</x:v>
      </x:c>
      <x:c r="H7754" s="4"/>
    </x:row>
    <x:row r="7755" ht="23" customHeight="1">
      <x:c r="A7755" s="4" t="str">
        <x:v>Sevilla</x:v>
      </x:c>
      <x:c r="B7755" s="4" t="str">
        <x:v>1.º Bachillerato</x:v>
      </x:c>
      <x:c r="C7755" s="4" t="str">
        <x:v>A</x:v>
      </x:c>
      <x:c r="D7755" s="13" t="str">
        <x:v>00604</x:v>
      </x:c>
      <x:c r="E7755" s="13" t="str">
        <x:v>00613</x:v>
      </x:c>
      <x:c r="F7755" s="4" t="str">
        <x:v>rechazo</x:v>
      </x:c>
      <x:c r="G7755" s="4" t="n">
        <x:f>COUNTIFS(Relaciones!$D$7617:$D$7990,E7755,Relaciones!$E$7617:$E$7990,D7755,Relaciones!$F$7617:$F$7990,F7755)</x:f>
        <x:v>0</x:v>
      </x:c>
      <x:c r="H7755" s="4"/>
    </x:row>
    <x:row r="7756" ht="23" customHeight="1">
      <x:c r="A7756" s="4" t="str">
        <x:v>Sevilla</x:v>
      </x:c>
      <x:c r="B7756" s="4" t="str">
        <x:v>1.º Bachillerato</x:v>
      </x:c>
      <x:c r="C7756" s="4" t="str">
        <x:v>A</x:v>
      </x:c>
      <x:c r="D7756" s="13" t="str">
        <x:v>00604</x:v>
      </x:c>
      <x:c r="E7756" s="13" t="str">
        <x:v>00614</x:v>
      </x:c>
      <x:c r="F7756" s="4" t="str">
        <x:v>rechazo</x:v>
      </x:c>
      <x:c r="G7756" s="4" t="n">
        <x:f>COUNTIFS(Relaciones!$D$7617:$D$7990,E7756,Relaciones!$E$7617:$E$7990,D7756,Relaciones!$F$7617:$F$7990,F7756)</x:f>
        <x:v>0</x:v>
      </x:c>
      <x:c r="H7756" s="4"/>
    </x:row>
    <x:row r="7757" ht="23" customHeight="1">
      <x:c r="A7757" s="4" t="str">
        <x:v>Sevilla</x:v>
      </x:c>
      <x:c r="B7757" s="4" t="str">
        <x:v>1.º Bachillerato</x:v>
      </x:c>
      <x:c r="C7757" s="4" t="str">
        <x:v>A</x:v>
      </x:c>
      <x:c r="D7757" s="13" t="str">
        <x:v>00604</x:v>
      </x:c>
      <x:c r="E7757" s="13" t="str">
        <x:v>00615</x:v>
      </x:c>
      <x:c r="F7757" s="4" t="str">
        <x:v>rechazo</x:v>
      </x:c>
      <x:c r="G7757" s="4" t="n">
        <x:f>COUNTIFS(Relaciones!$D$7617:$D$7990,E7757,Relaciones!$E$7617:$E$7990,D7757,Relaciones!$F$7617:$F$7990,F7757)</x:f>
        <x:v>0</x:v>
      </x:c>
      <x:c r="H7757" s="4"/>
    </x:row>
    <x:row r="7758" ht="23" customHeight="1">
      <x:c r="A7758" s="4" t="str">
        <x:v>Sevilla</x:v>
      </x:c>
      <x:c r="B7758" s="4" t="str">
        <x:v>1.º Bachillerato</x:v>
      </x:c>
      <x:c r="C7758" s="4" t="str">
        <x:v>A</x:v>
      </x:c>
      <x:c r="D7758" s="13" t="str">
        <x:v>00605</x:v>
      </x:c>
      <x:c r="E7758" s="13" t="str">
        <x:v>00613</x:v>
      </x:c>
      <x:c r="F7758" s="4" t="str">
        <x:v>rechazo</x:v>
      </x:c>
      <x:c r="G7758" s="4" t="n">
        <x:f>COUNTIFS(Relaciones!$D$7617:$D$7990,E7758,Relaciones!$E$7617:$E$7990,D7758,Relaciones!$F$7617:$F$7990,F7758)</x:f>
        <x:v>0</x:v>
      </x:c>
      <x:c r="H7758" s="4"/>
    </x:row>
    <x:row r="7759" ht="23" customHeight="1">
      <x:c r="A7759" s="4" t="str">
        <x:v>Sevilla</x:v>
      </x:c>
      <x:c r="B7759" s="4" t="str">
        <x:v>1.º Bachillerato</x:v>
      </x:c>
      <x:c r="C7759" s="4" t="str">
        <x:v>A</x:v>
      </x:c>
      <x:c r="D7759" s="13" t="str">
        <x:v>00605</x:v>
      </x:c>
      <x:c r="E7759" s="13" t="str">
        <x:v>00614</x:v>
      </x:c>
      <x:c r="F7759" s="4" t="str">
        <x:v>rechazo</x:v>
      </x:c>
      <x:c r="G7759" s="4" t="n">
        <x:f>COUNTIFS(Relaciones!$D$7617:$D$7990,E7759,Relaciones!$E$7617:$E$7990,D7759,Relaciones!$F$7617:$F$7990,F7759)</x:f>
        <x:v>0</x:v>
      </x:c>
      <x:c r="H7759" s="4"/>
    </x:row>
    <x:row r="7760" ht="23" customHeight="1">
      <x:c r="A7760" s="4" t="str">
        <x:v>Sevilla</x:v>
      </x:c>
      <x:c r="B7760" s="4" t="str">
        <x:v>1.º Bachillerato</x:v>
      </x:c>
      <x:c r="C7760" s="4" t="str">
        <x:v>A</x:v>
      </x:c>
      <x:c r="D7760" s="13" t="str">
        <x:v>00606</x:v>
      </x:c>
      <x:c r="E7760" s="13" t="str">
        <x:v>00613</x:v>
      </x:c>
      <x:c r="F7760" s="4" t="str">
        <x:v>rechazo</x:v>
      </x:c>
      <x:c r="G7760" s="4" t="n">
        <x:f>COUNTIFS(Relaciones!$D$7617:$D$7990,E7760,Relaciones!$E$7617:$E$7990,D7760,Relaciones!$F$7617:$F$7990,F7760)</x:f>
        <x:v>0</x:v>
      </x:c>
      <x:c r="H7760" s="4"/>
    </x:row>
    <x:row r="7761" ht="23" customHeight="1">
      <x:c r="A7761" s="4" t="str">
        <x:v>Sevilla</x:v>
      </x:c>
      <x:c r="B7761" s="4" t="str">
        <x:v>1.º Bachillerato</x:v>
      </x:c>
      <x:c r="C7761" s="4" t="str">
        <x:v>A</x:v>
      </x:c>
      <x:c r="D7761" s="13" t="str">
        <x:v>00606</x:v>
      </x:c>
      <x:c r="E7761" s="13" t="str">
        <x:v>00614</x:v>
      </x:c>
      <x:c r="F7761" s="4" t="str">
        <x:v>rechazo</x:v>
      </x:c>
      <x:c r="G7761" s="4" t="n">
        <x:f>COUNTIFS(Relaciones!$D$7617:$D$7990,E7761,Relaciones!$E$7617:$E$7990,D7761,Relaciones!$F$7617:$F$7990,F7761)</x:f>
        <x:v>0</x:v>
      </x:c>
      <x:c r="H7761" s="4"/>
    </x:row>
    <x:row r="7762" ht="23" customHeight="1">
      <x:c r="A7762" s="4" t="str">
        <x:v>Sevilla</x:v>
      </x:c>
      <x:c r="B7762" s="4" t="str">
        <x:v>1.º Bachillerato</x:v>
      </x:c>
      <x:c r="C7762" s="4" t="str">
        <x:v>A</x:v>
      </x:c>
      <x:c r="D7762" s="13" t="str">
        <x:v>00606</x:v>
      </x:c>
      <x:c r="E7762" s="13" t="str">
        <x:v>00615</x:v>
      </x:c>
      <x:c r="F7762" s="4" t="str">
        <x:v>rechazo</x:v>
      </x:c>
      <x:c r="G7762" s="4" t="n">
        <x:f>COUNTIFS(Relaciones!$D$7617:$D$7990,E7762,Relaciones!$E$7617:$E$7990,D7762,Relaciones!$F$7617:$F$7990,F7762)</x:f>
        <x:v>0</x:v>
      </x:c>
      <x:c r="H7762" s="4"/>
    </x:row>
    <x:row r="7763" ht="23" customHeight="1">
      <x:c r="A7763" s="4" t="str">
        <x:v>Sevilla</x:v>
      </x:c>
      <x:c r="B7763" s="4" t="str">
        <x:v>1.º Bachillerato</x:v>
      </x:c>
      <x:c r="C7763" s="4" t="str">
        <x:v>A</x:v>
      </x:c>
      <x:c r="D7763" s="13" t="str">
        <x:v>00607</x:v>
      </x:c>
      <x:c r="E7763" s="13" t="str">
        <x:v>00613</x:v>
      </x:c>
      <x:c r="F7763" s="4" t="str">
        <x:v>rechazo</x:v>
      </x:c>
      <x:c r="G7763" s="4" t="n">
        <x:f>COUNTIFS(Relaciones!$D$7617:$D$7990,E7763,Relaciones!$E$7617:$E$7990,D7763,Relaciones!$F$7617:$F$7990,F7763)</x:f>
        <x:v>0</x:v>
      </x:c>
      <x:c r="H7763" s="4"/>
    </x:row>
    <x:row r="7764" ht="23" customHeight="1">
      <x:c r="A7764" s="4" t="str">
        <x:v>Sevilla</x:v>
      </x:c>
      <x:c r="B7764" s="4" t="str">
        <x:v>1.º Bachillerato</x:v>
      </x:c>
      <x:c r="C7764" s="4" t="str">
        <x:v>A</x:v>
      </x:c>
      <x:c r="D7764" s="13" t="str">
        <x:v>00607</x:v>
      </x:c>
      <x:c r="E7764" s="13" t="str">
        <x:v>00614</x:v>
      </x:c>
      <x:c r="F7764" s="4" t="str">
        <x:v>rechazo</x:v>
      </x:c>
      <x:c r="G7764" s="4" t="n">
        <x:f>COUNTIFS(Relaciones!$D$7617:$D$7990,E7764,Relaciones!$E$7617:$E$7990,D7764,Relaciones!$F$7617:$F$7990,F7764)</x:f>
        <x:v>0</x:v>
      </x:c>
      <x:c r="H7764" s="4"/>
    </x:row>
    <x:row r="7765" ht="23" customHeight="1">
      <x:c r="A7765" s="4" t="str">
        <x:v>Sevilla</x:v>
      </x:c>
      <x:c r="B7765" s="4" t="str">
        <x:v>1.º Bachillerato</x:v>
      </x:c>
      <x:c r="C7765" s="4" t="str">
        <x:v>A</x:v>
      </x:c>
      <x:c r="D7765" s="13" t="str">
        <x:v>00608</x:v>
      </x:c>
      <x:c r="E7765" s="13" t="str">
        <x:v>00613</x:v>
      </x:c>
      <x:c r="F7765" s="4" t="str">
        <x:v>rechazo</x:v>
      </x:c>
      <x:c r="G7765" s="4" t="n">
        <x:f>COUNTIFS(Relaciones!$D$7617:$D$7990,E7765,Relaciones!$E$7617:$E$7990,D7765,Relaciones!$F$7617:$F$7990,F7765)</x:f>
        <x:v>0</x:v>
      </x:c>
      <x:c r="H7765" s="4"/>
    </x:row>
    <x:row r="7766" ht="23" customHeight="1">
      <x:c r="A7766" s="4" t="str">
        <x:v>Sevilla</x:v>
      </x:c>
      <x:c r="B7766" s="4" t="str">
        <x:v>1.º Bachillerato</x:v>
      </x:c>
      <x:c r="C7766" s="4" t="str">
        <x:v>A</x:v>
      </x:c>
      <x:c r="D7766" s="13" t="str">
        <x:v>00608</x:v>
      </x:c>
      <x:c r="E7766" s="13" t="str">
        <x:v>00614</x:v>
      </x:c>
      <x:c r="F7766" s="4" t="str">
        <x:v>rechazo</x:v>
      </x:c>
      <x:c r="G7766" s="4" t="n">
        <x:f>COUNTIFS(Relaciones!$D$7617:$D$7990,E7766,Relaciones!$E$7617:$E$7990,D7766,Relaciones!$F$7617:$F$7990,F7766)</x:f>
        <x:v>0</x:v>
      </x:c>
      <x:c r="H7766" s="4"/>
    </x:row>
    <x:row r="7767" ht="23" customHeight="1">
      <x:c r="A7767" s="4" t="str">
        <x:v>Sevilla</x:v>
      </x:c>
      <x:c r="B7767" s="4" t="str">
        <x:v>1.º Bachillerato</x:v>
      </x:c>
      <x:c r="C7767" s="4" t="str">
        <x:v>A</x:v>
      </x:c>
      <x:c r="D7767" s="13" t="str">
        <x:v>00608</x:v>
      </x:c>
      <x:c r="E7767" s="13" t="str">
        <x:v>00615</x:v>
      </x:c>
      <x:c r="F7767" s="4" t="str">
        <x:v>rechazo</x:v>
      </x:c>
      <x:c r="G7767" s="4" t="n">
        <x:f>COUNTIFS(Relaciones!$D$7617:$D$7990,E7767,Relaciones!$E$7617:$E$7990,D7767,Relaciones!$F$7617:$F$7990,F7767)</x:f>
        <x:v>0</x:v>
      </x:c>
      <x:c r="H7767" s="4"/>
    </x:row>
    <x:row r="7768" ht="23" customHeight="1">
      <x:c r="A7768" s="4" t="str">
        <x:v>Sevilla</x:v>
      </x:c>
      <x:c r="B7768" s="4" t="str">
        <x:v>1.º Bachillerato</x:v>
      </x:c>
      <x:c r="C7768" s="4" t="str">
        <x:v>A</x:v>
      </x:c>
      <x:c r="D7768" s="13" t="str">
        <x:v>00609</x:v>
      </x:c>
      <x:c r="E7768" s="13" t="str">
        <x:v>00613</x:v>
      </x:c>
      <x:c r="F7768" s="4" t="str">
        <x:v>rechazo</x:v>
      </x:c>
      <x:c r="G7768" s="4" t="n">
        <x:f>COUNTIFS(Relaciones!$D$7617:$D$7990,E7768,Relaciones!$E$7617:$E$7990,D7768,Relaciones!$F$7617:$F$7990,F7768)</x:f>
        <x:v>0</x:v>
      </x:c>
      <x:c r="H7768" s="4"/>
    </x:row>
    <x:row r="7769" ht="23" customHeight="1">
      <x:c r="A7769" s="4" t="str">
        <x:v>Sevilla</x:v>
      </x:c>
      <x:c r="B7769" s="4" t="str">
        <x:v>1.º Bachillerato</x:v>
      </x:c>
      <x:c r="C7769" s="4" t="str">
        <x:v>A</x:v>
      </x:c>
      <x:c r="D7769" s="13" t="str">
        <x:v>00609</x:v>
      </x:c>
      <x:c r="E7769" s="13" t="str">
        <x:v>00614</x:v>
      </x:c>
      <x:c r="F7769" s="4" t="str">
        <x:v>rechazo</x:v>
      </x:c>
      <x:c r="G7769" s="4" t="n">
        <x:f>COUNTIFS(Relaciones!$D$7617:$D$7990,E7769,Relaciones!$E$7617:$E$7990,D7769,Relaciones!$F$7617:$F$7990,F7769)</x:f>
        <x:v>0</x:v>
      </x:c>
      <x:c r="H7769" s="4"/>
    </x:row>
    <x:row r="7770" ht="23" customHeight="1">
      <x:c r="A7770" s="4" t="str">
        <x:v>Sevilla</x:v>
      </x:c>
      <x:c r="B7770" s="4" t="str">
        <x:v>1.º Bachillerato</x:v>
      </x:c>
      <x:c r="C7770" s="4" t="str">
        <x:v>A</x:v>
      </x:c>
      <x:c r="D7770" s="13" t="str">
        <x:v>00611</x:v>
      </x:c>
      <x:c r="E7770" s="13" t="str">
        <x:v>00613</x:v>
      </x:c>
      <x:c r="F7770" s="4" t="str">
        <x:v>rechazo</x:v>
      </x:c>
      <x:c r="G7770" s="4" t="n">
        <x:f>COUNTIFS(Relaciones!$D$7617:$D$7990,E7770,Relaciones!$E$7617:$E$7990,D7770,Relaciones!$F$7617:$F$7990,F7770)</x:f>
        <x:v>0</x:v>
      </x:c>
      <x:c r="H7770" s="4"/>
    </x:row>
    <x:row r="7771" ht="23" customHeight="1">
      <x:c r="A7771" s="4" t="str">
        <x:v>Sevilla</x:v>
      </x:c>
      <x:c r="B7771" s="4" t="str">
        <x:v>1.º Bachillerato</x:v>
      </x:c>
      <x:c r="C7771" s="4" t="str">
        <x:v>A</x:v>
      </x:c>
      <x:c r="D7771" s="13" t="str">
        <x:v>00611</x:v>
      </x:c>
      <x:c r="E7771" s="13" t="str">
        <x:v>00614</x:v>
      </x:c>
      <x:c r="F7771" s="4" t="str">
        <x:v>rechazo</x:v>
      </x:c>
      <x:c r="G7771" s="4" t="n">
        <x:f>COUNTIFS(Relaciones!$D$7617:$D$7990,E7771,Relaciones!$E$7617:$E$7990,D7771,Relaciones!$F$7617:$F$7990,F7771)</x:f>
        <x:v>0</x:v>
      </x:c>
      <x:c r="H7771" s="4"/>
    </x:row>
    <x:row r="7772" ht="23" customHeight="1">
      <x:c r="A7772" s="4" t="str">
        <x:v>Sevilla</x:v>
      </x:c>
      <x:c r="B7772" s="4" t="str">
        <x:v>1.º Bachillerato</x:v>
      </x:c>
      <x:c r="C7772" s="4" t="str">
        <x:v>A</x:v>
      </x:c>
      <x:c r="D7772" s="13" t="str">
        <x:v>00612</x:v>
      </x:c>
      <x:c r="E7772" s="13" t="str">
        <x:v>00613</x:v>
      </x:c>
      <x:c r="F7772" s="4" t="str">
        <x:v>rechazo</x:v>
      </x:c>
      <x:c r="G7772" s="4" t="n">
        <x:f>COUNTIFS(Relaciones!$D$7617:$D$7990,E7772,Relaciones!$E$7617:$E$7990,D7772,Relaciones!$F$7617:$F$7990,F7772)</x:f>
        <x:v>0</x:v>
      </x:c>
      <x:c r="H7772" s="4"/>
    </x:row>
    <x:row r="7773" ht="23" customHeight="1">
      <x:c r="A7773" s="4" t="str">
        <x:v>Sevilla</x:v>
      </x:c>
      <x:c r="B7773" s="4" t="str">
        <x:v>1.º Bachillerato</x:v>
      </x:c>
      <x:c r="C7773" s="4" t="str">
        <x:v>A</x:v>
      </x:c>
      <x:c r="D7773" s="13" t="str">
        <x:v>00612</x:v>
      </x:c>
      <x:c r="E7773" s="13" t="str">
        <x:v>00614</x:v>
      </x:c>
      <x:c r="F7773" s="4" t="str">
        <x:v>rechazo</x:v>
      </x:c>
      <x:c r="G7773" s="4" t="n">
        <x:f>COUNTIFS(Relaciones!$D$7617:$D$7990,E7773,Relaciones!$E$7617:$E$7990,D7773,Relaciones!$F$7617:$F$7990,F7773)</x:f>
        <x:v>0</x:v>
      </x:c>
      <x:c r="H7773" s="4"/>
    </x:row>
    <x:row r="7774" ht="23" customHeight="1">
      <x:c r="A7774" s="4" t="str">
        <x:v>Sevilla</x:v>
      </x:c>
      <x:c r="B7774" s="4" t="str">
        <x:v>1.º Bachillerato</x:v>
      </x:c>
      <x:c r="C7774" s="4" t="str">
        <x:v>A</x:v>
      </x:c>
      <x:c r="D7774" s="13" t="str">
        <x:v>00612</x:v>
      </x:c>
      <x:c r="E7774" s="13" t="str">
        <x:v>00615</x:v>
      </x:c>
      <x:c r="F7774" s="4" t="str">
        <x:v>rechazo</x:v>
      </x:c>
      <x:c r="G7774" s="4" t="n">
        <x:f>COUNTIFS(Relaciones!$D$7617:$D$7990,E7774,Relaciones!$E$7617:$E$7990,D7774,Relaciones!$F$7617:$F$7990,F7774)</x:f>
        <x:v>0</x:v>
      </x:c>
      <x:c r="H7774" s="4"/>
    </x:row>
    <x:row r="7775" ht="23" customHeight="1">
      <x:c r="A7775" s="4" t="str">
        <x:v>Sevilla</x:v>
      </x:c>
      <x:c r="B7775" s="4" t="str">
        <x:v>1.º Bachillerato</x:v>
      </x:c>
      <x:c r="C7775" s="4" t="str">
        <x:v>A</x:v>
      </x:c>
      <x:c r="D7775" s="13" t="str">
        <x:v>00613</x:v>
      </x:c>
      <x:c r="E7775" s="13" t="str">
        <x:v>00614</x:v>
      </x:c>
      <x:c r="F7775" s="4" t="str">
        <x:v>rechazo</x:v>
      </x:c>
      <x:c r="G7775" s="4" t="n">
        <x:f>COUNTIFS(Relaciones!$D$7617:$D$7990,E7775,Relaciones!$E$7617:$E$7990,D7775,Relaciones!$F$7617:$F$7990,F7775)</x:f>
        <x:v>1</x:v>
      </x:c>
      <x:c r="H7775" s="4"/>
    </x:row>
    <x:row r="7776" ht="23" customHeight="1">
      <x:c r="A7776" s="4" t="str">
        <x:v>Sevilla</x:v>
      </x:c>
      <x:c r="B7776" s="4" t="str">
        <x:v>1.º Bachillerato</x:v>
      </x:c>
      <x:c r="C7776" s="4" t="str">
        <x:v>A</x:v>
      </x:c>
      <x:c r="D7776" s="13" t="str">
        <x:v>00613</x:v>
      </x:c>
      <x:c r="E7776" s="13" t="str">
        <x:v>00615</x:v>
      </x:c>
      <x:c r="F7776" s="4" t="str">
        <x:v>rechazo</x:v>
      </x:c>
      <x:c r="G7776" s="4" t="n">
        <x:f>COUNTIFS(Relaciones!$D$7617:$D$7990,E7776,Relaciones!$E$7617:$E$7990,D7776,Relaciones!$F$7617:$F$7990,F7776)</x:f>
        <x:v>1</x:v>
      </x:c>
      <x:c r="H7776" s="4"/>
    </x:row>
    <x:row r="7777" ht="23" customHeight="1">
      <x:c r="A7777" s="4" t="str">
        <x:v>Sevilla</x:v>
      </x:c>
      <x:c r="B7777" s="4" t="str">
        <x:v>1.º Bachillerato</x:v>
      </x:c>
      <x:c r="C7777" s="4" t="str">
        <x:v>A</x:v>
      </x:c>
      <x:c r="D7777" s="13" t="str">
        <x:v>00614</x:v>
      </x:c>
      <x:c r="E7777" s="13" t="str">
        <x:v>00613</x:v>
      </x:c>
      <x:c r="F7777" s="4" t="str">
        <x:v>rechazo</x:v>
      </x:c>
      <x:c r="G7777" s="4" t="n">
        <x:f>COUNTIFS(Relaciones!$D$7617:$D$7990,E7777,Relaciones!$E$7617:$E$7990,D7777,Relaciones!$F$7617:$F$7990,F7777)</x:f>
        <x:v>1</x:v>
      </x:c>
      <x:c r="H7777" s="4"/>
    </x:row>
    <x:row r="7778" ht="23" customHeight="1">
      <x:c r="A7778" s="4" t="str">
        <x:v>Sevilla</x:v>
      </x:c>
      <x:c r="B7778" s="4" t="str">
        <x:v>1.º Bachillerato</x:v>
      </x:c>
      <x:c r="C7778" s="4" t="str">
        <x:v>A</x:v>
      </x:c>
      <x:c r="D7778" s="13" t="str">
        <x:v>00614</x:v>
      </x:c>
      <x:c r="E7778" s="13" t="str">
        <x:v>00615</x:v>
      </x:c>
      <x:c r="F7778" s="4" t="str">
        <x:v>rechazo</x:v>
      </x:c>
      <x:c r="G7778" s="4" t="n">
        <x:f>COUNTIFS(Relaciones!$D$7617:$D$7990,E7778,Relaciones!$E$7617:$E$7990,D7778,Relaciones!$F$7617:$F$7990,F7778)</x:f>
        <x:v>1</x:v>
      </x:c>
      <x:c r="H7778" s="4"/>
    </x:row>
    <x:row r="7779" ht="23" customHeight="1">
      <x:c r="A7779" s="4" t="str">
        <x:v>Sevilla</x:v>
      </x:c>
      <x:c r="B7779" s="4" t="str">
        <x:v>1.º Bachillerato</x:v>
      </x:c>
      <x:c r="C7779" s="4" t="str">
        <x:v>A</x:v>
      </x:c>
      <x:c r="D7779" s="13" t="str">
        <x:v>00614</x:v>
      </x:c>
      <x:c r="E7779" s="13" t="str">
        <x:v>00616</x:v>
      </x:c>
      <x:c r="F7779" s="4" t="str">
        <x:v>rechazo</x:v>
      </x:c>
      <x:c r="G7779" s="4" t="n">
        <x:f>COUNTIFS(Relaciones!$D$7617:$D$7990,E7779,Relaciones!$E$7617:$E$7990,D7779,Relaciones!$F$7617:$F$7990,F7779)</x:f>
        <x:v>1</x:v>
      </x:c>
      <x:c r="H7779" s="4"/>
    </x:row>
    <x:row r="7780" ht="23" customHeight="1">
      <x:c r="A7780" s="4" t="str">
        <x:v>Sevilla</x:v>
      </x:c>
      <x:c r="B7780" s="4" t="str">
        <x:v>1.º Bachillerato</x:v>
      </x:c>
      <x:c r="C7780" s="4" t="str">
        <x:v>A</x:v>
      </x:c>
      <x:c r="D7780" s="13" t="str">
        <x:v>00615</x:v>
      </x:c>
      <x:c r="E7780" s="13" t="str">
        <x:v>00613</x:v>
      </x:c>
      <x:c r="F7780" s="4" t="str">
        <x:v>rechazo</x:v>
      </x:c>
      <x:c r="G7780" s="4" t="n">
        <x:f>COUNTIFS(Relaciones!$D$7617:$D$7990,E7780,Relaciones!$E$7617:$E$7990,D7780,Relaciones!$F$7617:$F$7990,F7780)</x:f>
        <x:v>1</x:v>
      </x:c>
      <x:c r="H7780" s="4"/>
    </x:row>
    <x:row r="7781" ht="23" customHeight="1">
      <x:c r="A7781" s="4" t="str">
        <x:v>Sevilla</x:v>
      </x:c>
      <x:c r="B7781" s="4" t="str">
        <x:v>1.º Bachillerato</x:v>
      </x:c>
      <x:c r="C7781" s="4" t="str">
        <x:v>A</x:v>
      </x:c>
      <x:c r="D7781" s="13" t="str">
        <x:v>00615</x:v>
      </x:c>
      <x:c r="E7781" s="13" t="str">
        <x:v>00614</x:v>
      </x:c>
      <x:c r="F7781" s="4" t="str">
        <x:v>rechazo</x:v>
      </x:c>
      <x:c r="G7781" s="4" t="n">
        <x:f>COUNTIFS(Relaciones!$D$7617:$D$7990,E7781,Relaciones!$E$7617:$E$7990,D7781,Relaciones!$F$7617:$F$7990,F7781)</x:f>
        <x:v>1</x:v>
      </x:c>
      <x:c r="H7781" s="4"/>
    </x:row>
    <x:row r="7782" ht="23" customHeight="1">
      <x:c r="A7782" s="4" t="str">
        <x:v>Sevilla</x:v>
      </x:c>
      <x:c r="B7782" s="4" t="str">
        <x:v>1.º Bachillerato</x:v>
      </x:c>
      <x:c r="C7782" s="4" t="str">
        <x:v>A</x:v>
      </x:c>
      <x:c r="D7782" s="13" t="str">
        <x:v>00616</x:v>
      </x:c>
      <x:c r="E7782" s="13" t="str">
        <x:v>00613</x:v>
      </x:c>
      <x:c r="F7782" s="4" t="str">
        <x:v>rechazo</x:v>
      </x:c>
      <x:c r="G7782" s="4" t="n">
        <x:f>COUNTIFS(Relaciones!$D$7617:$D$7990,E7782,Relaciones!$E$7617:$E$7990,D7782,Relaciones!$F$7617:$F$7990,F7782)</x:f>
        <x:v>0</x:v>
      </x:c>
      <x:c r="H7782" s="4"/>
    </x:row>
    <x:row r="7783" ht="23" customHeight="1">
      <x:c r="A7783" s="4" t="str">
        <x:v>Sevilla</x:v>
      </x:c>
      <x:c r="B7783" s="4" t="str">
        <x:v>1.º Bachillerato</x:v>
      </x:c>
      <x:c r="C7783" s="4" t="str">
        <x:v>A</x:v>
      </x:c>
      <x:c r="D7783" s="13" t="str">
        <x:v>00616</x:v>
      </x:c>
      <x:c r="E7783" s="13" t="str">
        <x:v>00614</x:v>
      </x:c>
      <x:c r="F7783" s="4" t="str">
        <x:v>rechazo</x:v>
      </x:c>
      <x:c r="G7783" s="4" t="n">
        <x:f>COUNTIFS(Relaciones!$D$7617:$D$7990,E7783,Relaciones!$E$7617:$E$7990,D7783,Relaciones!$F$7617:$F$7990,F7783)</x:f>
        <x:v>1</x:v>
      </x:c>
      <x:c r="H7783" s="4"/>
    </x:row>
    <x:row r="7784" ht="23" customHeight="1">
      <x:c r="A7784" s="4" t="str">
        <x:v>Sevilla</x:v>
      </x:c>
      <x:c r="B7784" s="4" t="str">
        <x:v>1.º Bachillerato</x:v>
      </x:c>
      <x:c r="C7784" s="4" t="str">
        <x:v>A</x:v>
      </x:c>
      <x:c r="D7784" s="13" t="str">
        <x:v>00616</x:v>
      </x:c>
      <x:c r="E7784" s="13" t="str">
        <x:v>00615</x:v>
      </x:c>
      <x:c r="F7784" s="4" t="str">
        <x:v>rechazo</x:v>
      </x:c>
      <x:c r="G7784" s="4" t="n">
        <x:f>COUNTIFS(Relaciones!$D$7617:$D$7990,E7784,Relaciones!$E$7617:$E$7990,D7784,Relaciones!$F$7617:$F$7990,F7784)</x:f>
        <x:v>0</x:v>
      </x:c>
      <x:c r="H7784" s="4"/>
    </x:row>
    <x:row r="7785" ht="23" customHeight="1">
      <x:c r="A7785" s="4" t="str">
        <x:v>Sevilla</x:v>
      </x:c>
      <x:c r="B7785" s="4" t="str">
        <x:v>1.º Bachillerato</x:v>
      </x:c>
      <x:c r="C7785" s="4" t="str">
        <x:v>A</x:v>
      </x:c>
      <x:c r="D7785" s="13" t="str">
        <x:v>00589</x:v>
      </x:c>
      <x:c r="E7785" s="13" t="str">
        <x:v>00601</x:v>
      </x:c>
      <x:c r="F7785" s="4" t="str">
        <x:v>mediacion</x:v>
      </x:c>
      <x:c r="G7785" s="4"/>
      <x:c r="H7785" s="4"/>
    </x:row>
    <x:row r="7786" ht="23" customHeight="1">
      <x:c r="A7786" s="4" t="str">
        <x:v>Sevilla</x:v>
      </x:c>
      <x:c r="B7786" s="4" t="str">
        <x:v>1.º Bachillerato</x:v>
      </x:c>
      <x:c r="C7786" s="4" t="str">
        <x:v>A</x:v>
      </x:c>
      <x:c r="D7786" s="13" t="str">
        <x:v>00590</x:v>
      </x:c>
      <x:c r="E7786" s="13" t="str">
        <x:v>00589</x:v>
      </x:c>
      <x:c r="F7786" s="4" t="str">
        <x:v>mediacion</x:v>
      </x:c>
      <x:c r="G7786" s="4"/>
      <x:c r="H7786" s="4"/>
    </x:row>
    <x:row r="7787" ht="23" customHeight="1">
      <x:c r="A7787" s="4" t="str">
        <x:v>Sevilla</x:v>
      </x:c>
      <x:c r="B7787" s="4" t="str">
        <x:v>1.º Bachillerato</x:v>
      </x:c>
      <x:c r="C7787" s="4" t="str">
        <x:v>A</x:v>
      </x:c>
      <x:c r="D7787" s="13" t="str">
        <x:v>00591</x:v>
      </x:c>
      <x:c r="E7787" s="13" t="str">
        <x:v>00589</x:v>
      </x:c>
      <x:c r="F7787" s="4" t="str">
        <x:v>mediacion</x:v>
      </x:c>
      <x:c r="G7787" s="4"/>
      <x:c r="H7787" s="4"/>
    </x:row>
    <x:row r="7788" ht="23" customHeight="1">
      <x:c r="A7788" s="4" t="str">
        <x:v>Sevilla</x:v>
      </x:c>
      <x:c r="B7788" s="4" t="str">
        <x:v>1.º Bachillerato</x:v>
      </x:c>
      <x:c r="C7788" s="4" t="str">
        <x:v>A</x:v>
      </x:c>
      <x:c r="D7788" s="13" t="str">
        <x:v>00593</x:v>
      </x:c>
      <x:c r="E7788" s="13" t="str">
        <x:v>00589</x:v>
      </x:c>
      <x:c r="F7788" s="4" t="str">
        <x:v>mediacion</x:v>
      </x:c>
      <x:c r="G7788" s="4"/>
      <x:c r="H7788" s="4"/>
    </x:row>
    <x:row r="7789" ht="23" customHeight="1">
      <x:c r="A7789" s="4" t="str">
        <x:v>Sevilla</x:v>
      </x:c>
      <x:c r="B7789" s="4" t="str">
        <x:v>1.º Bachillerato</x:v>
      </x:c>
      <x:c r="C7789" s="4" t="str">
        <x:v>A</x:v>
      </x:c>
      <x:c r="D7789" s="13" t="str">
        <x:v>00594</x:v>
      </x:c>
      <x:c r="E7789" s="13" t="str">
        <x:v>00589</x:v>
      </x:c>
      <x:c r="F7789" s="4" t="str">
        <x:v>mediacion</x:v>
      </x:c>
      <x:c r="G7789" s="4"/>
      <x:c r="H7789" s="4"/>
    </x:row>
    <x:row r="7790" ht="23" customHeight="1">
      <x:c r="A7790" s="4" t="str">
        <x:v>Sevilla</x:v>
      </x:c>
      <x:c r="B7790" s="4" t="str">
        <x:v>1.º Bachillerato</x:v>
      </x:c>
      <x:c r="C7790" s="4" t="str">
        <x:v>A</x:v>
      </x:c>
      <x:c r="D7790" s="13" t="str">
        <x:v>00596</x:v>
      </x:c>
      <x:c r="E7790" s="13" t="str">
        <x:v>00589</x:v>
      </x:c>
      <x:c r="F7790" s="4" t="str">
        <x:v>mediacion</x:v>
      </x:c>
      <x:c r="G7790" s="4"/>
      <x:c r="H7790" s="4"/>
    </x:row>
    <x:row r="7791" ht="23" customHeight="1">
      <x:c r="A7791" s="4" t="str">
        <x:v>Sevilla</x:v>
      </x:c>
      <x:c r="B7791" s="4" t="str">
        <x:v>1.º Bachillerato</x:v>
      </x:c>
      <x:c r="C7791" s="4" t="str">
        <x:v>A</x:v>
      </x:c>
      <x:c r="D7791" s="13" t="str">
        <x:v>00596</x:v>
      </x:c>
      <x:c r="E7791" s="13" t="str">
        <x:v>00601</x:v>
      </x:c>
      <x:c r="F7791" s="4" t="str">
        <x:v>mediacion</x:v>
      </x:c>
      <x:c r="G7791" s="4"/>
      <x:c r="H7791" s="4"/>
    </x:row>
    <x:row r="7792" ht="23" customHeight="1">
      <x:c r="A7792" s="4" t="str">
        <x:v>Sevilla</x:v>
      </x:c>
      <x:c r="B7792" s="4" t="str">
        <x:v>1.º Bachillerato</x:v>
      </x:c>
      <x:c r="C7792" s="4" t="str">
        <x:v>A</x:v>
      </x:c>
      <x:c r="D7792" s="13" t="str">
        <x:v>00597</x:v>
      </x:c>
      <x:c r="E7792" s="13" t="str">
        <x:v>00589</x:v>
      </x:c>
      <x:c r="F7792" s="4" t="str">
        <x:v>mediacion</x:v>
      </x:c>
      <x:c r="G7792" s="4"/>
      <x:c r="H7792" s="4"/>
    </x:row>
    <x:row r="7793" ht="23" customHeight="1">
      <x:c r="A7793" s="4" t="str">
        <x:v>Sevilla</x:v>
      </x:c>
      <x:c r="B7793" s="4" t="str">
        <x:v>1.º Bachillerato</x:v>
      </x:c>
      <x:c r="C7793" s="4" t="str">
        <x:v>A</x:v>
      </x:c>
      <x:c r="D7793" s="13" t="str">
        <x:v>00599</x:v>
      </x:c>
      <x:c r="E7793" s="13" t="str">
        <x:v>00589</x:v>
      </x:c>
      <x:c r="F7793" s="4" t="str">
        <x:v>mediacion</x:v>
      </x:c>
      <x:c r="G7793" s="4"/>
      <x:c r="H7793" s="4"/>
    </x:row>
    <x:row r="7794" ht="23" customHeight="1">
      <x:c r="A7794" s="4" t="str">
        <x:v>Sevilla</x:v>
      </x:c>
      <x:c r="B7794" s="4" t="str">
        <x:v>1.º Bachillerato</x:v>
      </x:c>
      <x:c r="C7794" s="4" t="str">
        <x:v>A</x:v>
      </x:c>
      <x:c r="D7794" s="13" t="str">
        <x:v>00600</x:v>
      </x:c>
      <x:c r="E7794" s="13" t="str">
        <x:v>00589</x:v>
      </x:c>
      <x:c r="F7794" s="4" t="str">
        <x:v>mediacion</x:v>
      </x:c>
      <x:c r="G7794" s="4"/>
      <x:c r="H7794" s="4"/>
    </x:row>
    <x:row r="7795" ht="23" customHeight="1">
      <x:c r="A7795" s="4" t="str">
        <x:v>Sevilla</x:v>
      </x:c>
      <x:c r="B7795" s="4" t="str">
        <x:v>1.º Bachillerato</x:v>
      </x:c>
      <x:c r="C7795" s="4" t="str">
        <x:v>A</x:v>
      </x:c>
      <x:c r="D7795" s="13" t="str">
        <x:v>00602</x:v>
      </x:c>
      <x:c r="E7795" s="13" t="str">
        <x:v>00601</x:v>
      </x:c>
      <x:c r="F7795" s="4" t="str">
        <x:v>mediacion</x:v>
      </x:c>
      <x:c r="G7795" s="4"/>
      <x:c r="H7795" s="4"/>
    </x:row>
    <x:row r="7796" ht="23" customHeight="1">
      <x:c r="A7796" s="4" t="str">
        <x:v>Sevilla</x:v>
      </x:c>
      <x:c r="B7796" s="4" t="str">
        <x:v>1.º Bachillerato</x:v>
      </x:c>
      <x:c r="C7796" s="4" t="str">
        <x:v>A</x:v>
      </x:c>
      <x:c r="D7796" s="13" t="str">
        <x:v>00603</x:v>
      </x:c>
      <x:c r="E7796" s="13" t="str">
        <x:v>00601</x:v>
      </x:c>
      <x:c r="F7796" s="4" t="str">
        <x:v>mediacion</x:v>
      </x:c>
      <x:c r="G7796" s="4"/>
      <x:c r="H7796" s="4"/>
    </x:row>
    <x:row r="7797" ht="23" customHeight="1">
      <x:c r="A7797" s="4" t="str">
        <x:v>Sevilla</x:v>
      </x:c>
      <x:c r="B7797" s="4" t="str">
        <x:v>1.º Bachillerato</x:v>
      </x:c>
      <x:c r="C7797" s="4" t="str">
        <x:v>A</x:v>
      </x:c>
      <x:c r="D7797" s="13" t="str">
        <x:v>00603</x:v>
      </x:c>
      <x:c r="E7797" s="13" t="str">
        <x:v>00610</x:v>
      </x:c>
      <x:c r="F7797" s="4" t="str">
        <x:v>mediacion</x:v>
      </x:c>
      <x:c r="G7797" s="4"/>
      <x:c r="H7797" s="4"/>
    </x:row>
    <x:row r="7798" ht="23" customHeight="1">
      <x:c r="A7798" s="4" t="str">
        <x:v>Sevilla</x:v>
      </x:c>
      <x:c r="B7798" s="4" t="str">
        <x:v>1.º Bachillerato</x:v>
      </x:c>
      <x:c r="C7798" s="4" t="str">
        <x:v>A</x:v>
      </x:c>
      <x:c r="D7798" s="13" t="str">
        <x:v>00605</x:v>
      </x:c>
      <x:c r="E7798" s="13" t="str">
        <x:v>00601</x:v>
      </x:c>
      <x:c r="F7798" s="4" t="str">
        <x:v>mediacion</x:v>
      </x:c>
      <x:c r="G7798" s="4"/>
      <x:c r="H7798" s="4"/>
    </x:row>
    <x:row r="7799" ht="23" customHeight="1">
      <x:c r="A7799" s="4" t="str">
        <x:v>Sevilla</x:v>
      </x:c>
      <x:c r="B7799" s="4" t="str">
        <x:v>1.º Bachillerato</x:v>
      </x:c>
      <x:c r="C7799" s="4" t="str">
        <x:v>A</x:v>
      </x:c>
      <x:c r="D7799" s="13" t="str">
        <x:v>00606</x:v>
      </x:c>
      <x:c r="E7799" s="13" t="str">
        <x:v>00601</x:v>
      </x:c>
      <x:c r="F7799" s="4" t="str">
        <x:v>mediacion</x:v>
      </x:c>
      <x:c r="G7799" s="4"/>
      <x:c r="H7799" s="4"/>
    </x:row>
    <x:row r="7800" ht="23" customHeight="1">
      <x:c r="A7800" s="4" t="str">
        <x:v>Sevilla</x:v>
      </x:c>
      <x:c r="B7800" s="4" t="str">
        <x:v>1.º Bachillerato</x:v>
      </x:c>
      <x:c r="C7800" s="4" t="str">
        <x:v>A</x:v>
      </x:c>
      <x:c r="D7800" s="13" t="str">
        <x:v>00608</x:v>
      </x:c>
      <x:c r="E7800" s="13" t="str">
        <x:v>00601</x:v>
      </x:c>
      <x:c r="F7800" s="4" t="str">
        <x:v>mediacion</x:v>
      </x:c>
      <x:c r="G7800" s="4"/>
      <x:c r="H7800" s="4"/>
    </x:row>
    <x:row r="7801" ht="23" customHeight="1">
      <x:c r="A7801" s="4" t="str">
        <x:v>Sevilla</x:v>
      </x:c>
      <x:c r="B7801" s="4" t="str">
        <x:v>1.º Bachillerato</x:v>
      </x:c>
      <x:c r="C7801" s="4" t="str">
        <x:v>A</x:v>
      </x:c>
      <x:c r="D7801" s="13" t="str">
        <x:v>00609</x:v>
      </x:c>
      <x:c r="E7801" s="13" t="str">
        <x:v>00601</x:v>
      </x:c>
      <x:c r="F7801" s="4" t="str">
        <x:v>mediacion</x:v>
      </x:c>
      <x:c r="G7801" s="4"/>
      <x:c r="H7801" s="4"/>
    </x:row>
    <x:row r="7802" ht="23" customHeight="1">
      <x:c r="A7802" s="4" t="str">
        <x:v>Sevilla</x:v>
      </x:c>
      <x:c r="B7802" s="4" t="str">
        <x:v>1.º Bachillerato</x:v>
      </x:c>
      <x:c r="C7802" s="4" t="str">
        <x:v>A</x:v>
      </x:c>
      <x:c r="D7802" s="13" t="str">
        <x:v>00610</x:v>
      </x:c>
      <x:c r="E7802" s="13" t="str">
        <x:v>00589</x:v>
      </x:c>
      <x:c r="F7802" s="4" t="str">
        <x:v>mediacion</x:v>
      </x:c>
      <x:c r="G7802" s="4"/>
      <x:c r="H7802" s="4"/>
    </x:row>
    <x:row r="7803" ht="23" customHeight="1">
      <x:c r="A7803" s="4" t="str">
        <x:v>Sevilla</x:v>
      </x:c>
      <x:c r="B7803" s="4" t="str">
        <x:v>1.º Bachillerato</x:v>
      </x:c>
      <x:c r="C7803" s="4" t="str">
        <x:v>A</x:v>
      </x:c>
      <x:c r="D7803" s="13" t="str">
        <x:v>00611</x:v>
      </x:c>
      <x:c r="E7803" s="13" t="str">
        <x:v>00610</x:v>
      </x:c>
      <x:c r="F7803" s="4" t="str">
        <x:v>mediacion</x:v>
      </x:c>
      <x:c r="G7803" s="4"/>
      <x:c r="H7803" s="4"/>
    </x:row>
    <x:row r="7804" ht="23" customHeight="1">
      <x:c r="A7804" s="4" t="str">
        <x:v>Sevilla</x:v>
      </x:c>
      <x:c r="B7804" s="4" t="str">
        <x:v>1.º Bachillerato</x:v>
      </x:c>
      <x:c r="C7804" s="4" t="str">
        <x:v>A</x:v>
      </x:c>
      <x:c r="D7804" s="13" t="str">
        <x:v>00612</x:v>
      </x:c>
      <x:c r="E7804" s="13" t="str">
        <x:v>00610</x:v>
      </x:c>
      <x:c r="F7804" s="4" t="str">
        <x:v>mediacion</x:v>
      </x:c>
      <x:c r="G7804" s="4"/>
      <x:c r="H7804" s="4"/>
    </x:row>
    <x:row r="7805" ht="23" customHeight="1">
      <x:c r="A7805" s="4" t="str">
        <x:v>Sevilla</x:v>
      </x:c>
      <x:c r="B7805" s="4" t="str">
        <x:v>1.º Bachillerato</x:v>
      </x:c>
      <x:c r="C7805" s="4" t="str">
        <x:v>A</x:v>
      </x:c>
      <x:c r="D7805" s="13" t="str">
        <x:v>00614</x:v>
      </x:c>
      <x:c r="E7805" s="13" t="str">
        <x:v>00610</x:v>
      </x:c>
      <x:c r="F7805" s="4" t="str">
        <x:v>mediacion</x:v>
      </x:c>
      <x:c r="G7805" s="4"/>
      <x:c r="H7805" s="4"/>
    </x:row>
    <x:row r="7806" ht="23" customHeight="1">
      <x:c r="A7806" s="4" t="str">
        <x:v>Sevilla</x:v>
      </x:c>
      <x:c r="B7806" s="4" t="str">
        <x:v>1.º Bachillerato</x:v>
      </x:c>
      <x:c r="C7806" s="4" t="str">
        <x:v>A</x:v>
      </x:c>
      <x:c r="D7806" s="13" t="str">
        <x:v>00615</x:v>
      </x:c>
      <x:c r="E7806" s="13" t="str">
        <x:v>00610</x:v>
      </x:c>
      <x:c r="F7806" s="4" t="str">
        <x:v>mediacion</x:v>
      </x:c>
      <x:c r="G7806" s="4"/>
      <x:c r="H7806" s="4"/>
    </x:row>
    <x:row r="7807" ht="23" customHeight="1">
      <x:c r="A7807" s="4" t="str">
        <x:v>Sevilla</x:v>
      </x:c>
      <x:c r="B7807" s="4" t="str">
        <x:v>1.º Bachillerato</x:v>
      </x:c>
      <x:c r="C7807" s="4" t="str">
        <x:v>A</x:v>
      </x:c>
      <x:c r="D7807" s="13" t="str">
        <x:v>00590</x:v>
      </x:c>
      <x:c r="E7807" s="13" t="str">
        <x:v>00615</x:v>
      </x:c>
      <x:c r="F7807" s="4" t="str">
        <x:v>mediacion_negativa</x:v>
      </x:c>
      <x:c r="G7807" s="4"/>
      <x:c r="H7807" s="4"/>
    </x:row>
    <x:row r="7808" ht="23" customHeight="1">
      <x:c r="A7808" s="4" t="str">
        <x:v>Sevilla</x:v>
      </x:c>
      <x:c r="B7808" s="4" t="str">
        <x:v>1.º Bachillerato</x:v>
      </x:c>
      <x:c r="C7808" s="4" t="str">
        <x:v>A</x:v>
      </x:c>
      <x:c r="D7808" s="13" t="str">
        <x:v>00591</x:v>
      </x:c>
      <x:c r="E7808" s="13" t="str">
        <x:v>00616</x:v>
      </x:c>
      <x:c r="F7808" s="4" t="str">
        <x:v>mediacion_negativa</x:v>
      </x:c>
      <x:c r="G7808" s="4"/>
      <x:c r="H7808" s="4"/>
    </x:row>
    <x:row r="7809" ht="23" customHeight="1">
      <x:c r="A7809" s="4" t="str">
        <x:v>Sevilla</x:v>
      </x:c>
      <x:c r="B7809" s="4" t="str">
        <x:v>1.º Bachillerato</x:v>
      </x:c>
      <x:c r="C7809" s="4" t="str">
        <x:v>A</x:v>
      </x:c>
      <x:c r="D7809" s="13" t="str">
        <x:v>00592</x:v>
      </x:c>
      <x:c r="E7809" s="13" t="str">
        <x:v>00613</x:v>
      </x:c>
      <x:c r="F7809" s="4" t="str">
        <x:v>mediacion_negativa</x:v>
      </x:c>
      <x:c r="G7809" s="4"/>
      <x:c r="H7809" s="4"/>
    </x:row>
    <x:row r="7810" ht="23" customHeight="1">
      <x:c r="A7810" s="4" t="str">
        <x:v>Sevilla</x:v>
      </x:c>
      <x:c r="B7810" s="4" t="str">
        <x:v>1.º Bachillerato</x:v>
      </x:c>
      <x:c r="C7810" s="4" t="str">
        <x:v>A</x:v>
      </x:c>
      <x:c r="D7810" s="13" t="str">
        <x:v>00594</x:v>
      </x:c>
      <x:c r="E7810" s="13" t="str">
        <x:v>00615</x:v>
      </x:c>
      <x:c r="F7810" s="4" t="str">
        <x:v>mediacion_negativa</x:v>
      </x:c>
      <x:c r="G7810" s="4"/>
      <x:c r="H7810" s="4"/>
    </x:row>
    <x:row r="7811" ht="23" customHeight="1">
      <x:c r="A7811" s="4" t="str">
        <x:v>Sevilla</x:v>
      </x:c>
      <x:c r="B7811" s="4" t="str">
        <x:v>1.º Bachillerato</x:v>
      </x:c>
      <x:c r="C7811" s="4" t="str">
        <x:v>A</x:v>
      </x:c>
      <x:c r="D7811" s="13" t="str">
        <x:v>00595</x:v>
      </x:c>
      <x:c r="E7811" s="13" t="str">
        <x:v>00616</x:v>
      </x:c>
      <x:c r="F7811" s="4" t="str">
        <x:v>mediacion_negativa</x:v>
      </x:c>
      <x:c r="G7811" s="4"/>
      <x:c r="H7811" s="4"/>
    </x:row>
    <x:row r="7812" ht="23" customHeight="1">
      <x:c r="A7812" s="4" t="str">
        <x:v>Sevilla</x:v>
      </x:c>
      <x:c r="B7812" s="4" t="str">
        <x:v>1.º Bachillerato</x:v>
      </x:c>
      <x:c r="C7812" s="4" t="str">
        <x:v>A</x:v>
      </x:c>
      <x:c r="D7812" s="13" t="str">
        <x:v>00596</x:v>
      </x:c>
      <x:c r="E7812" s="13" t="str">
        <x:v>00613</x:v>
      </x:c>
      <x:c r="F7812" s="4" t="str">
        <x:v>mediacion_negativa</x:v>
      </x:c>
      <x:c r="G7812" s="4"/>
      <x:c r="H7812" s="4"/>
    </x:row>
    <x:row r="7813" ht="23" customHeight="1">
      <x:c r="A7813" s="4" t="str">
        <x:v>Sevilla</x:v>
      </x:c>
      <x:c r="B7813" s="4" t="str">
        <x:v>1.º Bachillerato</x:v>
      </x:c>
      <x:c r="C7813" s="4" t="str">
        <x:v>A</x:v>
      </x:c>
      <x:c r="D7813" s="13" t="str">
        <x:v>00598</x:v>
      </x:c>
      <x:c r="E7813" s="13" t="str">
        <x:v>00615</x:v>
      </x:c>
      <x:c r="F7813" s="4" t="str">
        <x:v>mediacion_negativa</x:v>
      </x:c>
      <x:c r="G7813" s="4"/>
      <x:c r="H7813" s="4"/>
    </x:row>
    <x:row r="7814" ht="23" customHeight="1">
      <x:c r="A7814" s="4" t="str">
        <x:v>Sevilla</x:v>
      </x:c>
      <x:c r="B7814" s="4" t="str">
        <x:v>1.º Bachillerato</x:v>
      </x:c>
      <x:c r="C7814" s="4" t="str">
        <x:v>A</x:v>
      </x:c>
      <x:c r="D7814" s="13" t="str">
        <x:v>00599</x:v>
      </x:c>
      <x:c r="E7814" s="13" t="str">
        <x:v>00616</x:v>
      </x:c>
      <x:c r="F7814" s="4" t="str">
        <x:v>mediacion_negativa</x:v>
      </x:c>
      <x:c r="G7814" s="4"/>
      <x:c r="H7814" s="4"/>
    </x:row>
    <x:row r="7815" ht="23" customHeight="1">
      <x:c r="A7815" s="4" t="str">
        <x:v>Sevilla</x:v>
      </x:c>
      <x:c r="B7815" s="4" t="str">
        <x:v>1.º Bachillerato</x:v>
      </x:c>
      <x:c r="C7815" s="4" t="str">
        <x:v>A</x:v>
      </x:c>
      <x:c r="D7815" s="13" t="str">
        <x:v>00600</x:v>
      </x:c>
      <x:c r="E7815" s="13" t="str">
        <x:v>00613</x:v>
      </x:c>
      <x:c r="F7815" s="4" t="str">
        <x:v>mediacion_negativa</x:v>
      </x:c>
      <x:c r="G7815" s="4"/>
      <x:c r="H7815" s="4"/>
    </x:row>
    <x:row r="7816" ht="23" customHeight="1">
      <x:c r="A7816" s="4" t="str">
        <x:v>Sevilla</x:v>
      </x:c>
      <x:c r="B7816" s="4" t="str">
        <x:v>1.º Bachillerato</x:v>
      </x:c>
      <x:c r="C7816" s="4" t="str">
        <x:v>A</x:v>
      </x:c>
      <x:c r="D7816" s="13" t="str">
        <x:v>00602</x:v>
      </x:c>
      <x:c r="E7816" s="13" t="str">
        <x:v>00615</x:v>
      </x:c>
      <x:c r="F7816" s="4" t="str">
        <x:v>mediacion_negativa</x:v>
      </x:c>
      <x:c r="G7816" s="4"/>
      <x:c r="H7816" s="4"/>
    </x:row>
    <x:row r="7817" ht="23" customHeight="1">
      <x:c r="A7817" s="4" t="str">
        <x:v>Sevilla</x:v>
      </x:c>
      <x:c r="B7817" s="4" t="str">
        <x:v>1.º Bachillerato</x:v>
      </x:c>
      <x:c r="C7817" s="4" t="str">
        <x:v>A</x:v>
      </x:c>
      <x:c r="D7817" s="13" t="str">
        <x:v>00603</x:v>
      </x:c>
      <x:c r="E7817" s="13" t="str">
        <x:v>00616</x:v>
      </x:c>
      <x:c r="F7817" s="4" t="str">
        <x:v>mediacion_negativa</x:v>
      </x:c>
      <x:c r="G7817" s="4"/>
      <x:c r="H7817" s="4"/>
    </x:row>
    <x:row r="7818" ht="23" customHeight="1">
      <x:c r="A7818" s="4" t="str">
        <x:v>Sevilla</x:v>
      </x:c>
      <x:c r="B7818" s="4" t="str">
        <x:v>1.º Bachillerato</x:v>
      </x:c>
      <x:c r="C7818" s="4" t="str">
        <x:v>A</x:v>
      </x:c>
      <x:c r="D7818" s="13" t="str">
        <x:v>00604</x:v>
      </x:c>
      <x:c r="E7818" s="13" t="str">
        <x:v>00613</x:v>
      </x:c>
      <x:c r="F7818" s="4" t="str">
        <x:v>mediacion_negativa</x:v>
      </x:c>
      <x:c r="G7818" s="4"/>
      <x:c r="H7818" s="4"/>
    </x:row>
    <x:row r="7819" ht="23" customHeight="1">
      <x:c r="A7819" s="4" t="str">
        <x:v>Sevilla</x:v>
      </x:c>
      <x:c r="B7819" s="4" t="str">
        <x:v>1.º Bachillerato</x:v>
      </x:c>
      <x:c r="C7819" s="4" t="str">
        <x:v>A</x:v>
      </x:c>
      <x:c r="D7819" s="13" t="str">
        <x:v>00606</x:v>
      </x:c>
      <x:c r="E7819" s="13" t="str">
        <x:v>00615</x:v>
      </x:c>
      <x:c r="F7819" s="4" t="str">
        <x:v>mediacion_negativa</x:v>
      </x:c>
      <x:c r="G7819" s="4"/>
      <x:c r="H7819" s="4"/>
    </x:row>
    <x:row r="7820" ht="23" customHeight="1">
      <x:c r="A7820" s="4" t="str">
        <x:v>Sevilla</x:v>
      </x:c>
      <x:c r="B7820" s="4" t="str">
        <x:v>1.º Bachillerato</x:v>
      </x:c>
      <x:c r="C7820" s="4" t="str">
        <x:v>A</x:v>
      </x:c>
      <x:c r="D7820" s="13" t="str">
        <x:v>00607</x:v>
      </x:c>
      <x:c r="E7820" s="13" t="str">
        <x:v>00616</x:v>
      </x:c>
      <x:c r="F7820" s="4" t="str">
        <x:v>mediacion_negativa</x:v>
      </x:c>
      <x:c r="G7820" s="4"/>
      <x:c r="H7820" s="4"/>
    </x:row>
    <x:row r="7821" ht="23" customHeight="1">
      <x:c r="A7821" s="4" t="str">
        <x:v>Sevilla</x:v>
      </x:c>
      <x:c r="B7821" s="4" t="str">
        <x:v>1.º Bachillerato</x:v>
      </x:c>
      <x:c r="C7821" s="4" t="str">
        <x:v>A</x:v>
      </x:c>
      <x:c r="D7821" s="13" t="str">
        <x:v>00608</x:v>
      </x:c>
      <x:c r="E7821" s="13" t="str">
        <x:v>00613</x:v>
      </x:c>
      <x:c r="F7821" s="4" t="str">
        <x:v>mediacion_negativa</x:v>
      </x:c>
      <x:c r="G7821" s="4"/>
      <x:c r="H7821" s="4"/>
    </x:row>
    <x:row r="7822" ht="23" customHeight="1">
      <x:c r="A7822" s="4" t="str">
        <x:v>Sevilla</x:v>
      </x:c>
      <x:c r="B7822" s="4" t="str">
        <x:v>1.º Bachillerato</x:v>
      </x:c>
      <x:c r="C7822" s="4" t="str">
        <x:v>A</x:v>
      </x:c>
      <x:c r="D7822" s="13" t="str">
        <x:v>00610</x:v>
      </x:c>
      <x:c r="E7822" s="13" t="str">
        <x:v>00615</x:v>
      </x:c>
      <x:c r="F7822" s="4" t="str">
        <x:v>mediacion_negativa</x:v>
      </x:c>
      <x:c r="G7822" s="4"/>
      <x:c r="H7822" s="4"/>
    </x:row>
    <x:row r="7823" ht="23" customHeight="1">
      <x:c r="A7823" s="4" t="str">
        <x:v>Sevilla</x:v>
      </x:c>
      <x:c r="B7823" s="4" t="str">
        <x:v>1.º Bachillerato</x:v>
      </x:c>
      <x:c r="C7823" s="4" t="str">
        <x:v>A</x:v>
      </x:c>
      <x:c r="D7823" s="13" t="str">
        <x:v>00611</x:v>
      </x:c>
      <x:c r="E7823" s="13" t="str">
        <x:v>00616</x:v>
      </x:c>
      <x:c r="F7823" s="4" t="str">
        <x:v>mediacion_negativa</x:v>
      </x:c>
      <x:c r="G7823" s="4"/>
      <x:c r="H7823" s="4"/>
    </x:row>
    <x:row r="7824" ht="23" customHeight="1">
      <x:c r="A7824" s="4" t="str">
        <x:v>Sevilla</x:v>
      </x:c>
      <x:c r="B7824" s="4" t="str">
        <x:v>1.º Bachillerato</x:v>
      </x:c>
      <x:c r="C7824" s="4" t="str">
        <x:v>A</x:v>
      </x:c>
      <x:c r="D7824" s="13" t="str">
        <x:v>00612</x:v>
      </x:c>
      <x:c r="E7824" s="13" t="str">
        <x:v>00613</x:v>
      </x:c>
      <x:c r="F7824" s="4" t="str">
        <x:v>mediacion_negativa</x:v>
      </x:c>
      <x:c r="G7824" s="4"/>
      <x:c r="H7824" s="4"/>
    </x:row>
    <x:row r="7825" ht="23" customHeight="1">
      <x:c r="A7825" s="4" t="str">
        <x:v>Sevilla</x:v>
      </x:c>
      <x:c r="B7825" s="4" t="str">
        <x:v>1.º Bachillerato</x:v>
      </x:c>
      <x:c r="C7825" s="4" t="str">
        <x:v>A</x:v>
      </x:c>
      <x:c r="D7825" s="13" t="str">
        <x:v>00614</x:v>
      </x:c>
      <x:c r="E7825" s="13" t="str">
        <x:v>00615</x:v>
      </x:c>
      <x:c r="F7825" s="4" t="str">
        <x:v>mediacion_negativa</x:v>
      </x:c>
      <x:c r="G7825" s="4"/>
      <x:c r="H7825" s="4"/>
    </x:row>
    <x:row r="7826" ht="23" customHeight="1">
      <x:c r="A7826" s="4" t="str">
        <x:v>Sevilla</x:v>
      </x:c>
      <x:c r="B7826" s="4" t="str">
        <x:v>1.º Bachillerato</x:v>
      </x:c>
      <x:c r="C7826" s="4" t="str">
        <x:v>A</x:v>
      </x:c>
      <x:c r="D7826" s="13" t="str">
        <x:v>00615</x:v>
      </x:c>
      <x:c r="E7826" s="13" t="str">
        <x:v>00616</x:v>
      </x:c>
      <x:c r="F7826" s="4" t="str">
        <x:v>mediacion_negativa</x:v>
      </x:c>
      <x:c r="G7826" s="4"/>
      <x:c r="H7826" s="4"/>
    </x:row>
    <x:row r="7827" ht="23" customHeight="1">
      <x:c r="A7827" s="4" t="str">
        <x:v>Sevilla</x:v>
      </x:c>
      <x:c r="B7827" s="4" t="str">
        <x:v>1.º Bachillerato</x:v>
      </x:c>
      <x:c r="C7827" s="4" t="str">
        <x:v>A</x:v>
      </x:c>
      <x:c r="D7827" s="13" t="str">
        <x:v>00616</x:v>
      </x:c>
      <x:c r="E7827" s="13" t="str">
        <x:v>00613</x:v>
      </x:c>
      <x:c r="F7827" s="4" t="str">
        <x:v>mediacion_negativa</x:v>
      </x:c>
      <x:c r="G7827" s="4"/>
      <x:c r="H7827" s="4"/>
    </x:row>
    <x:row r="7828" ht="23" customHeight="1">
      <x:c r="A7828" s="4" t="str">
        <x:v>Sevilla</x:v>
      </x:c>
      <x:c r="B7828" s="4" t="str">
        <x:v>1.º Bachillerato</x:v>
      </x:c>
      <x:c r="C7828" s="4" t="str">
        <x:v>A</x:v>
      </x:c>
      <x:c r="D7828" s="13" t="str">
        <x:v>00589</x:v>
      </x:c>
      <x:c r="E7828" s="13" t="str">
        <x:v>00613</x:v>
      </x:c>
      <x:c r="F7828" s="4" t="str">
        <x:v>bullying</x:v>
      </x:c>
      <x:c r="G7828" s="4"/>
      <x:c r="H7828" s="4"/>
    </x:row>
    <x:row r="7829" ht="23" customHeight="1">
      <x:c r="A7829" s="4" t="str">
        <x:v>Sevilla</x:v>
      </x:c>
      <x:c r="B7829" s="4" t="str">
        <x:v>1.º Bachillerato</x:v>
      </x:c>
      <x:c r="C7829" s="4" t="str">
        <x:v>A</x:v>
      </x:c>
      <x:c r="D7829" s="13" t="str">
        <x:v>00589</x:v>
      </x:c>
      <x:c r="E7829" s="13" t="str">
        <x:v>00614</x:v>
      </x:c>
      <x:c r="F7829" s="4" t="str">
        <x:v>bullying</x:v>
      </x:c>
      <x:c r="G7829" s="4"/>
      <x:c r="H7829" s="4"/>
    </x:row>
    <x:row r="7830" ht="23" customHeight="1">
      <x:c r="A7830" s="4" t="str">
        <x:v>Sevilla</x:v>
      </x:c>
      <x:c r="B7830" s="4" t="str">
        <x:v>1.º Bachillerato</x:v>
      </x:c>
      <x:c r="C7830" s="4" t="str">
        <x:v>A</x:v>
      </x:c>
      <x:c r="D7830" s="13" t="str">
        <x:v>00590</x:v>
      </x:c>
      <x:c r="E7830" s="13" t="str">
        <x:v>00613</x:v>
      </x:c>
      <x:c r="F7830" s="4" t="str">
        <x:v>bullying</x:v>
      </x:c>
      <x:c r="G7830" s="4"/>
      <x:c r="H7830" s="4"/>
    </x:row>
    <x:row r="7831" ht="23" customHeight="1">
      <x:c r="A7831" s="4" t="str">
        <x:v>Sevilla</x:v>
      </x:c>
      <x:c r="B7831" s="4" t="str">
        <x:v>1.º Bachillerato</x:v>
      </x:c>
      <x:c r="C7831" s="4" t="str">
        <x:v>A</x:v>
      </x:c>
      <x:c r="D7831" s="13" t="str">
        <x:v>00590</x:v>
      </x:c>
      <x:c r="E7831" s="13" t="str">
        <x:v>00614</x:v>
      </x:c>
      <x:c r="F7831" s="4" t="str">
        <x:v>bullying</x:v>
      </x:c>
      <x:c r="G7831" s="4"/>
      <x:c r="H7831" s="4"/>
    </x:row>
    <x:row r="7832" ht="23" customHeight="1">
      <x:c r="A7832" s="4" t="str">
        <x:v>Sevilla</x:v>
      </x:c>
      <x:c r="B7832" s="4" t="str">
        <x:v>1.º Bachillerato</x:v>
      </x:c>
      <x:c r="C7832" s="4" t="str">
        <x:v>A</x:v>
      </x:c>
      <x:c r="D7832" s="13" t="str">
        <x:v>00590</x:v>
      </x:c>
      <x:c r="E7832" s="13" t="str">
        <x:v>00615</x:v>
      </x:c>
      <x:c r="F7832" s="4" t="str">
        <x:v>bullying</x:v>
      </x:c>
      <x:c r="G7832" s="4"/>
      <x:c r="H7832" s="4"/>
    </x:row>
    <x:row r="7833" ht="23" customHeight="1">
      <x:c r="A7833" s="4" t="str">
        <x:v>Sevilla</x:v>
      </x:c>
      <x:c r="B7833" s="4" t="str">
        <x:v>1.º Bachillerato</x:v>
      </x:c>
      <x:c r="C7833" s="4" t="str">
        <x:v>A</x:v>
      </x:c>
      <x:c r="D7833" s="13" t="str">
        <x:v>00591</x:v>
      </x:c>
      <x:c r="E7833" s="13" t="str">
        <x:v>00614</x:v>
      </x:c>
      <x:c r="F7833" s="4" t="str">
        <x:v>bullying</x:v>
      </x:c>
      <x:c r="G7833" s="4"/>
      <x:c r="H7833" s="4"/>
    </x:row>
    <x:row r="7834" ht="23" customHeight="1">
      <x:c r="A7834" s="4" t="str">
        <x:v>Sevilla</x:v>
      </x:c>
      <x:c r="B7834" s="4" t="str">
        <x:v>1.º Bachillerato</x:v>
      </x:c>
      <x:c r="C7834" s="4" t="str">
        <x:v>A</x:v>
      </x:c>
      <x:c r="D7834" s="13" t="str">
        <x:v>00591</x:v>
      </x:c>
      <x:c r="E7834" s="13" t="str">
        <x:v>00615</x:v>
      </x:c>
      <x:c r="F7834" s="4" t="str">
        <x:v>bullying</x:v>
      </x:c>
      <x:c r="G7834" s="4"/>
      <x:c r="H7834" s="4"/>
    </x:row>
    <x:row r="7835" ht="23" customHeight="1">
      <x:c r="A7835" s="4" t="str">
        <x:v>Sevilla</x:v>
      </x:c>
      <x:c r="B7835" s="4" t="str">
        <x:v>1.º Bachillerato</x:v>
      </x:c>
      <x:c r="C7835" s="4" t="str">
        <x:v>A</x:v>
      </x:c>
      <x:c r="D7835" s="13" t="str">
        <x:v>00591</x:v>
      </x:c>
      <x:c r="E7835" s="13" t="str">
        <x:v>00616</x:v>
      </x:c>
      <x:c r="F7835" s="4" t="str">
        <x:v>bullying</x:v>
      </x:c>
      <x:c r="G7835" s="4"/>
      <x:c r="H7835" s="4"/>
    </x:row>
    <x:row r="7836" ht="23" customHeight="1">
      <x:c r="A7836" s="4" t="str">
        <x:v>Sevilla</x:v>
      </x:c>
      <x:c r="B7836" s="4" t="str">
        <x:v>1.º Bachillerato</x:v>
      </x:c>
      <x:c r="C7836" s="4" t="str">
        <x:v>A</x:v>
      </x:c>
      <x:c r="D7836" s="13" t="str">
        <x:v>00592</x:v>
      </x:c>
      <x:c r="E7836" s="13" t="str">
        <x:v>00614</x:v>
      </x:c>
      <x:c r="F7836" s="4" t="str">
        <x:v>bullying</x:v>
      </x:c>
      <x:c r="G7836" s="4"/>
      <x:c r="H7836" s="4"/>
    </x:row>
    <x:row r="7837" ht="23" customHeight="1">
      <x:c r="A7837" s="4" t="str">
        <x:v>Sevilla</x:v>
      </x:c>
      <x:c r="B7837" s="4" t="str">
        <x:v>1.º Bachillerato</x:v>
      </x:c>
      <x:c r="C7837" s="4" t="str">
        <x:v>A</x:v>
      </x:c>
      <x:c r="D7837" s="13" t="str">
        <x:v>00592</x:v>
      </x:c>
      <x:c r="E7837" s="13" t="str">
        <x:v>00615</x:v>
      </x:c>
      <x:c r="F7837" s="4" t="str">
        <x:v>bullying</x:v>
      </x:c>
      <x:c r="G7837" s="4"/>
      <x:c r="H7837" s="4"/>
    </x:row>
    <x:row r="7838" ht="23" customHeight="1">
      <x:c r="A7838" s="4" t="str">
        <x:v>Sevilla</x:v>
      </x:c>
      <x:c r="B7838" s="4" t="str">
        <x:v>1.º Bachillerato</x:v>
      </x:c>
      <x:c r="C7838" s="4" t="str">
        <x:v>A</x:v>
      </x:c>
      <x:c r="D7838" s="13" t="str">
        <x:v>00592</x:v>
      </x:c>
      <x:c r="E7838" s="13" t="str">
        <x:v>00616</x:v>
      </x:c>
      <x:c r="F7838" s="4" t="str">
        <x:v>bullying</x:v>
      </x:c>
      <x:c r="G7838" s="4"/>
      <x:c r="H7838" s="4"/>
    </x:row>
    <x:row r="7839" ht="23" customHeight="1">
      <x:c r="A7839" s="4" t="str">
        <x:v>Sevilla</x:v>
      </x:c>
      <x:c r="B7839" s="4" t="str">
        <x:v>1.º Bachillerato</x:v>
      </x:c>
      <x:c r="C7839" s="4" t="str">
        <x:v>A</x:v>
      </x:c>
      <x:c r="D7839" s="13" t="str">
        <x:v>00593</x:v>
      </x:c>
      <x:c r="E7839" s="13" t="str">
        <x:v>00615</x:v>
      </x:c>
      <x:c r="F7839" s="4" t="str">
        <x:v>bullying</x:v>
      </x:c>
      <x:c r="G7839" s="4"/>
      <x:c r="H7839" s="4"/>
    </x:row>
    <x:row r="7840" ht="23" customHeight="1">
      <x:c r="A7840" s="4" t="str">
        <x:v>Sevilla</x:v>
      </x:c>
      <x:c r="B7840" s="4" t="str">
        <x:v>1.º Bachillerato</x:v>
      </x:c>
      <x:c r="C7840" s="4" t="str">
        <x:v>A</x:v>
      </x:c>
      <x:c r="D7840" s="13" t="str">
        <x:v>00593</x:v>
      </x:c>
      <x:c r="E7840" s="13" t="str">
        <x:v>00616</x:v>
      </x:c>
      <x:c r="F7840" s="4" t="str">
        <x:v>bullying</x:v>
      </x:c>
      <x:c r="G7840" s="4"/>
      <x:c r="H7840" s="4"/>
    </x:row>
    <x:row r="7841" ht="23" customHeight="1">
      <x:c r="A7841" s="4" t="str">
        <x:v>Sevilla</x:v>
      </x:c>
      <x:c r="B7841" s="4" t="str">
        <x:v>1.º Bachillerato</x:v>
      </x:c>
      <x:c r="C7841" s="4" t="str">
        <x:v>A</x:v>
      </x:c>
      <x:c r="D7841" s="13" t="str">
        <x:v>00594</x:v>
      </x:c>
      <x:c r="E7841" s="13" t="str">
        <x:v>00615</x:v>
      </x:c>
      <x:c r="F7841" s="4" t="str">
        <x:v>bullying</x:v>
      </x:c>
      <x:c r="G7841" s="4"/>
      <x:c r="H7841" s="4"/>
    </x:row>
    <x:row r="7842" ht="23" customHeight="1">
      <x:c r="A7842" s="4" t="str">
        <x:v>Sevilla</x:v>
      </x:c>
      <x:c r="B7842" s="4" t="str">
        <x:v>1.º Bachillerato</x:v>
      </x:c>
      <x:c r="C7842" s="4" t="str">
        <x:v>A</x:v>
      </x:c>
      <x:c r="D7842" s="13" t="str">
        <x:v>00594</x:v>
      </x:c>
      <x:c r="E7842" s="13" t="str">
        <x:v>00616</x:v>
      </x:c>
      <x:c r="F7842" s="4" t="str">
        <x:v>bullying</x:v>
      </x:c>
      <x:c r="G7842" s="4"/>
      <x:c r="H7842" s="4"/>
    </x:row>
    <x:row r="7843" ht="23" customHeight="1">
      <x:c r="A7843" s="4" t="str">
        <x:v>Sevilla</x:v>
      </x:c>
      <x:c r="B7843" s="4" t="str">
        <x:v>1.º Bachillerato</x:v>
      </x:c>
      <x:c r="C7843" s="4" t="str">
        <x:v>A</x:v>
      </x:c>
      <x:c r="D7843" s="13" t="str">
        <x:v>00595</x:v>
      </x:c>
      <x:c r="E7843" s="13" t="str">
        <x:v>00616</x:v>
      </x:c>
      <x:c r="F7843" s="4" t="str">
        <x:v>bullying</x:v>
      </x:c>
      <x:c r="G7843" s="4"/>
      <x:c r="H7843" s="4"/>
    </x:row>
    <x:row r="7844" ht="23" customHeight="1">
      <x:c r="A7844" s="4" t="str">
        <x:v>Sevilla</x:v>
      </x:c>
      <x:c r="B7844" s="4" t="str">
        <x:v>1.º Bachillerato</x:v>
      </x:c>
      <x:c r="C7844" s="4" t="str">
        <x:v>A</x:v>
      </x:c>
      <x:c r="D7844" s="13" t="str">
        <x:v>00596</x:v>
      </x:c>
      <x:c r="E7844" s="13" t="str">
        <x:v>00616</x:v>
      </x:c>
      <x:c r="F7844" s="4" t="str">
        <x:v>bullying</x:v>
      </x:c>
      <x:c r="G7844" s="4"/>
      <x:c r="H7844" s="4"/>
    </x:row>
    <x:row r="7845" ht="23" customHeight="1">
      <x:c r="A7845" s="4" t="str">
        <x:v>Sevilla</x:v>
      </x:c>
      <x:c r="B7845" s="4" t="str">
        <x:v>1.º Bachillerato</x:v>
      </x:c>
      <x:c r="C7845" s="4" t="str">
        <x:v>A</x:v>
      </x:c>
      <x:c r="D7845" s="13" t="str">
        <x:v>00615</x:v>
      </x:c>
      <x:c r="E7845" s="13" t="str">
        <x:v>00612</x:v>
      </x:c>
      <x:c r="F7845" s="4" t="str">
        <x:v>bullying</x:v>
      </x:c>
      <x:c r="G7845" s="4"/>
      <x:c r="H7845" s="4"/>
    </x:row>
    <x:row r="7846" ht="23" customHeight="1">
      <x:c r="A7846" s="4" t="str">
        <x:v>Sevilla</x:v>
      </x:c>
      <x:c r="B7846" s="4" t="str">
        <x:v>1.º Bachillerato</x:v>
      </x:c>
      <x:c r="C7846" s="4" t="str">
        <x:v>A</x:v>
      </x:c>
      <x:c r="D7846" s="13" t="str">
        <x:v>00616</x:v>
      </x:c>
      <x:c r="E7846" s="13" t="str">
        <x:v>00612</x:v>
      </x:c>
      <x:c r="F7846" s="4" t="str">
        <x:v>bullying</x:v>
      </x:c>
      <x:c r="G7846" s="4"/>
      <x:c r="H7846" s="4"/>
    </x:row>
    <x:row r="7847" ht="23" customHeight="1">
      <x:c r="A7847" s="4" t="str">
        <x:v>Sevilla</x:v>
      </x:c>
      <x:c r="B7847" s="4" t="str">
        <x:v>1.º Bachillerato</x:v>
      </x:c>
      <x:c r="C7847" s="4" t="str">
        <x:v>A</x:v>
      </x:c>
      <x:c r="D7847" s="13" t="str">
        <x:v>00616</x:v>
      </x:c>
      <x:c r="E7847" s="13" t="str">
        <x:v>00613</x:v>
      </x:c>
      <x:c r="F7847" s="4" t="str">
        <x:v>bullying</x:v>
      </x:c>
      <x:c r="G7847" s="4"/>
      <x:c r="H7847" s="4"/>
    </x:row>
    <x:row r="7848" ht="23" customHeight="1">
      <x:c r="A7848" s="4" t="str">
        <x:v>Sevilla</x:v>
      </x:c>
      <x:c r="B7848" s="4" t="str">
        <x:v>1.º Bachillerato</x:v>
      </x:c>
      <x:c r="C7848" s="4" t="str">
        <x:v>A</x:v>
      </x:c>
      <x:c r="D7848" s="13" t="str">
        <x:v>00589</x:v>
      </x:c>
      <x:c r="E7848" s="13" t="str">
        <x:v>00590</x:v>
      </x:c>
      <x:c r="F7848" s="4" t="str">
        <x:v>prediccion_amistad</x:v>
      </x:c>
      <x:c r="G7848" s="4"/>
      <x:c r="H7848" s="4" t="n">
        <x:f>COUNTIFS(Relaciones!$D$7617:$D$7990,E7848,Relaciones!$E$7617:$E$7990,D7848,Relaciones!$F$7617:$F$7990,"amistad")</x:f>
        <x:v>1</x:v>
      </x:c>
    </x:row>
    <x:row r="7849" ht="23" customHeight="1">
      <x:c r="A7849" s="4" t="str">
        <x:v>Sevilla</x:v>
      </x:c>
      <x:c r="B7849" s="4" t="str">
        <x:v>1.º Bachillerato</x:v>
      </x:c>
      <x:c r="C7849" s="4" t="str">
        <x:v>A</x:v>
      </x:c>
      <x:c r="D7849" s="13" t="str">
        <x:v>00589</x:v>
      </x:c>
      <x:c r="E7849" s="13" t="str">
        <x:v>00591</x:v>
      </x:c>
      <x:c r="F7849" s="4" t="str">
        <x:v>prediccion_amistad</x:v>
      </x:c>
      <x:c r="G7849" s="4"/>
      <x:c r="H7849" s="4" t="n">
        <x:f>COUNTIFS(Relaciones!$D$7617:$D$7990,E7849,Relaciones!$E$7617:$E$7990,D7849,Relaciones!$F$7617:$F$7990,"amistad")</x:f>
        <x:v>1</x:v>
      </x:c>
    </x:row>
    <x:row r="7850" ht="23" customHeight="1">
      <x:c r="A7850" s="4" t="str">
        <x:v>Sevilla</x:v>
      </x:c>
      <x:c r="B7850" s="4" t="str">
        <x:v>1.º Bachillerato</x:v>
      </x:c>
      <x:c r="C7850" s="4" t="str">
        <x:v>A</x:v>
      </x:c>
      <x:c r="D7850" s="13" t="str">
        <x:v>00589</x:v>
      </x:c>
      <x:c r="E7850" s="13" t="str">
        <x:v>00592</x:v>
      </x:c>
      <x:c r="F7850" s="4" t="str">
        <x:v>prediccion_amistad</x:v>
      </x:c>
      <x:c r="G7850" s="4"/>
      <x:c r="H7850" s="4" t="n">
        <x:f>COUNTIFS(Relaciones!$D$7617:$D$7990,E7850,Relaciones!$E$7617:$E$7990,D7850,Relaciones!$F$7617:$F$7990,"amistad")</x:f>
        <x:v>1</x:v>
      </x:c>
    </x:row>
    <x:row r="7851" ht="23" customHeight="1">
      <x:c r="A7851" s="4" t="str">
        <x:v>Sevilla</x:v>
      </x:c>
      <x:c r="B7851" s="4" t="str">
        <x:v>1.º Bachillerato</x:v>
      </x:c>
      <x:c r="C7851" s="4" t="str">
        <x:v>A</x:v>
      </x:c>
      <x:c r="D7851" s="13" t="str">
        <x:v>00589</x:v>
      </x:c>
      <x:c r="E7851" s="13" t="str">
        <x:v>00594</x:v>
      </x:c>
      <x:c r="F7851" s="4" t="str">
        <x:v>prediccion_amistad</x:v>
      </x:c>
      <x:c r="G7851" s="4"/>
      <x:c r="H7851" s="4" t="n">
        <x:f>COUNTIFS(Relaciones!$D$7617:$D$7990,E7851,Relaciones!$E$7617:$E$7990,D7851,Relaciones!$F$7617:$F$7990,"amistad")</x:f>
        <x:v>1</x:v>
      </x:c>
    </x:row>
    <x:row r="7852" ht="23" customHeight="1">
      <x:c r="A7852" s="4" t="str">
        <x:v>Sevilla</x:v>
      </x:c>
      <x:c r="B7852" s="4" t="str">
        <x:v>1.º Bachillerato</x:v>
      </x:c>
      <x:c r="C7852" s="4" t="str">
        <x:v>A</x:v>
      </x:c>
      <x:c r="D7852" s="13" t="str">
        <x:v>00589</x:v>
      </x:c>
      <x:c r="E7852" s="13" t="str">
        <x:v>00595</x:v>
      </x:c>
      <x:c r="F7852" s="4" t="str">
        <x:v>prediccion_amistad</x:v>
      </x:c>
      <x:c r="G7852" s="4"/>
      <x:c r="H7852" s="4" t="n">
        <x:f>COUNTIFS(Relaciones!$D$7617:$D$7990,E7852,Relaciones!$E$7617:$E$7990,D7852,Relaciones!$F$7617:$F$7990,"amistad")</x:f>
        <x:v>1</x:v>
      </x:c>
    </x:row>
    <x:row r="7853" ht="23" customHeight="1">
      <x:c r="A7853" s="4" t="str">
        <x:v>Sevilla</x:v>
      </x:c>
      <x:c r="B7853" s="4" t="str">
        <x:v>1.º Bachillerato</x:v>
      </x:c>
      <x:c r="C7853" s="4" t="str">
        <x:v>A</x:v>
      </x:c>
      <x:c r="D7853" s="13" t="str">
        <x:v>00589</x:v>
      </x:c>
      <x:c r="E7853" s="13" t="str">
        <x:v>00596</x:v>
      </x:c>
      <x:c r="F7853" s="4" t="str">
        <x:v>prediccion_amistad</x:v>
      </x:c>
      <x:c r="G7853" s="4"/>
      <x:c r="H7853" s="4" t="n">
        <x:f>COUNTIFS(Relaciones!$D$7617:$D$7990,E7853,Relaciones!$E$7617:$E$7990,D7853,Relaciones!$F$7617:$F$7990,"amistad")</x:f>
        <x:v>1</x:v>
      </x:c>
    </x:row>
    <x:row r="7854" ht="23" customHeight="1">
      <x:c r="A7854" s="4" t="str">
        <x:v>Sevilla</x:v>
      </x:c>
      <x:c r="B7854" s="4" t="str">
        <x:v>1.º Bachillerato</x:v>
      </x:c>
      <x:c r="C7854" s="4" t="str">
        <x:v>A</x:v>
      </x:c>
      <x:c r="D7854" s="13" t="str">
        <x:v>00589</x:v>
      </x:c>
      <x:c r="E7854" s="13" t="str">
        <x:v>00598</x:v>
      </x:c>
      <x:c r="F7854" s="4" t="str">
        <x:v>prediccion_amistad</x:v>
      </x:c>
      <x:c r="G7854" s="4"/>
      <x:c r="H7854" s="4" t="n">
        <x:f>COUNTIFS(Relaciones!$D$7617:$D$7990,E7854,Relaciones!$E$7617:$E$7990,D7854,Relaciones!$F$7617:$F$7990,"amistad")</x:f>
        <x:v>1</x:v>
      </x:c>
    </x:row>
    <x:row r="7855" ht="23" customHeight="1">
      <x:c r="A7855" s="4" t="str">
        <x:v>Sevilla</x:v>
      </x:c>
      <x:c r="B7855" s="4" t="str">
        <x:v>1.º Bachillerato</x:v>
      </x:c>
      <x:c r="C7855" s="4" t="str">
        <x:v>A</x:v>
      </x:c>
      <x:c r="D7855" s="13" t="str">
        <x:v>00589</x:v>
      </x:c>
      <x:c r="E7855" s="13" t="str">
        <x:v>00599</x:v>
      </x:c>
      <x:c r="F7855" s="4" t="str">
        <x:v>prediccion_amistad</x:v>
      </x:c>
      <x:c r="G7855" s="4"/>
      <x:c r="H7855" s="4" t="n">
        <x:f>COUNTIFS(Relaciones!$D$7617:$D$7990,E7855,Relaciones!$E$7617:$E$7990,D7855,Relaciones!$F$7617:$F$7990,"amistad")</x:f>
        <x:v>1</x:v>
      </x:c>
    </x:row>
    <x:row r="7856" ht="23" customHeight="1">
      <x:c r="A7856" s="4" t="str">
        <x:v>Sevilla</x:v>
      </x:c>
      <x:c r="B7856" s="4" t="str">
        <x:v>1.º Bachillerato</x:v>
      </x:c>
      <x:c r="C7856" s="4" t="str">
        <x:v>A</x:v>
      </x:c>
      <x:c r="D7856" s="13" t="str">
        <x:v>00589</x:v>
      </x:c>
      <x:c r="E7856" s="13" t="str">
        <x:v>00600</x:v>
      </x:c>
      <x:c r="F7856" s="4" t="str">
        <x:v>prediccion_amistad</x:v>
      </x:c>
      <x:c r="G7856" s="4"/>
      <x:c r="H7856" s="4" t="n">
        <x:f>COUNTIFS(Relaciones!$D$7617:$D$7990,E7856,Relaciones!$E$7617:$E$7990,D7856,Relaciones!$F$7617:$F$7990,"amistad")</x:f>
        <x:v>1</x:v>
      </x:c>
    </x:row>
    <x:row r="7857" ht="23" customHeight="1">
      <x:c r="A7857" s="4" t="str">
        <x:v>Sevilla</x:v>
      </x:c>
      <x:c r="B7857" s="4" t="str">
        <x:v>1.º Bachillerato</x:v>
      </x:c>
      <x:c r="C7857" s="4" t="str">
        <x:v>A</x:v>
      </x:c>
      <x:c r="D7857" s="13" t="str">
        <x:v>00590</x:v>
      </x:c>
      <x:c r="E7857" s="13" t="str">
        <x:v>00589</x:v>
      </x:c>
      <x:c r="F7857" s="4" t="str">
        <x:v>prediccion_amistad</x:v>
      </x:c>
      <x:c r="G7857" s="4"/>
      <x:c r="H7857" s="4" t="n">
        <x:f>COUNTIFS(Relaciones!$D$7617:$D$7990,E7857,Relaciones!$E$7617:$E$7990,D7857,Relaciones!$F$7617:$F$7990,"amistad")</x:f>
        <x:v>1</x:v>
      </x:c>
    </x:row>
    <x:row r="7858" ht="23" customHeight="1">
      <x:c r="A7858" s="4" t="str">
        <x:v>Sevilla</x:v>
      </x:c>
      <x:c r="B7858" s="4" t="str">
        <x:v>1.º Bachillerato</x:v>
      </x:c>
      <x:c r="C7858" s="4" t="str">
        <x:v>A</x:v>
      </x:c>
      <x:c r="D7858" s="13" t="str">
        <x:v>00590</x:v>
      </x:c>
      <x:c r="E7858" s="13" t="str">
        <x:v>00591</x:v>
      </x:c>
      <x:c r="F7858" s="4" t="str">
        <x:v>prediccion_amistad</x:v>
      </x:c>
      <x:c r="G7858" s="4"/>
      <x:c r="H7858" s="4" t="n">
        <x:f>COUNTIFS(Relaciones!$D$7617:$D$7990,E7858,Relaciones!$E$7617:$E$7990,D7858,Relaciones!$F$7617:$F$7990,"amistad")</x:f>
        <x:v>1</x:v>
      </x:c>
    </x:row>
    <x:row r="7859" ht="23" customHeight="1">
      <x:c r="A7859" s="4" t="str">
        <x:v>Sevilla</x:v>
      </x:c>
      <x:c r="B7859" s="4" t="str">
        <x:v>1.º Bachillerato</x:v>
      </x:c>
      <x:c r="C7859" s="4" t="str">
        <x:v>A</x:v>
      </x:c>
      <x:c r="D7859" s="13" t="str">
        <x:v>00590</x:v>
      </x:c>
      <x:c r="E7859" s="13" t="str">
        <x:v>00595</x:v>
      </x:c>
      <x:c r="F7859" s="4" t="str">
        <x:v>prediccion_amistad</x:v>
      </x:c>
      <x:c r="G7859" s="4"/>
      <x:c r="H7859" s="4" t="n">
        <x:f>COUNTIFS(Relaciones!$D$7617:$D$7990,E7859,Relaciones!$E$7617:$E$7990,D7859,Relaciones!$F$7617:$F$7990,"amistad")</x:f>
        <x:v>0</x:v>
      </x:c>
    </x:row>
    <x:row r="7860" ht="23" customHeight="1">
      <x:c r="A7860" s="4" t="str">
        <x:v>Sevilla</x:v>
      </x:c>
      <x:c r="B7860" s="4" t="str">
        <x:v>1.º Bachillerato</x:v>
      </x:c>
      <x:c r="C7860" s="4" t="str">
        <x:v>A</x:v>
      </x:c>
      <x:c r="D7860" s="13" t="str">
        <x:v>00590</x:v>
      </x:c>
      <x:c r="E7860" s="13" t="str">
        <x:v>00599</x:v>
      </x:c>
      <x:c r="F7860" s="4" t="str">
        <x:v>prediccion_amistad</x:v>
      </x:c>
      <x:c r="G7860" s="4"/>
      <x:c r="H7860" s="4" t="n">
        <x:f>COUNTIFS(Relaciones!$D$7617:$D$7990,E7860,Relaciones!$E$7617:$E$7990,D7860,Relaciones!$F$7617:$F$7990,"amistad")</x:f>
        <x:v>1</x:v>
      </x:c>
    </x:row>
    <x:row r="7861" ht="23" customHeight="1">
      <x:c r="A7861" s="4" t="str">
        <x:v>Sevilla</x:v>
      </x:c>
      <x:c r="B7861" s="4" t="str">
        <x:v>1.º Bachillerato</x:v>
      </x:c>
      <x:c r="C7861" s="4" t="str">
        <x:v>A</x:v>
      </x:c>
      <x:c r="D7861" s="13" t="str">
        <x:v>00591</x:v>
      </x:c>
      <x:c r="E7861" s="13" t="str">
        <x:v>00590</x:v>
      </x:c>
      <x:c r="F7861" s="4" t="str">
        <x:v>prediccion_amistad</x:v>
      </x:c>
      <x:c r="G7861" s="4"/>
      <x:c r="H7861" s="4" t="n">
        <x:f>COUNTIFS(Relaciones!$D$7617:$D$7990,E7861,Relaciones!$E$7617:$E$7990,D7861,Relaciones!$F$7617:$F$7990,"amistad")</x:f>
        <x:v>1</x:v>
      </x:c>
    </x:row>
    <x:row r="7862" ht="23" customHeight="1">
      <x:c r="A7862" s="4" t="str">
        <x:v>Sevilla</x:v>
      </x:c>
      <x:c r="B7862" s="4" t="str">
        <x:v>1.º Bachillerato</x:v>
      </x:c>
      <x:c r="C7862" s="4" t="str">
        <x:v>A</x:v>
      </x:c>
      <x:c r="D7862" s="13" t="str">
        <x:v>00591</x:v>
      </x:c>
      <x:c r="E7862" s="13" t="str">
        <x:v>00594</x:v>
      </x:c>
      <x:c r="F7862" s="4" t="str">
        <x:v>prediccion_amistad</x:v>
      </x:c>
      <x:c r="G7862" s="4"/>
      <x:c r="H7862" s="4" t="n">
        <x:f>COUNTIFS(Relaciones!$D$7617:$D$7990,E7862,Relaciones!$E$7617:$E$7990,D7862,Relaciones!$F$7617:$F$7990,"amistad")</x:f>
        <x:v>1</x:v>
      </x:c>
    </x:row>
    <x:row r="7863" ht="23" customHeight="1">
      <x:c r="A7863" s="4" t="str">
        <x:v>Sevilla</x:v>
      </x:c>
      <x:c r="B7863" s="4" t="str">
        <x:v>1.º Bachillerato</x:v>
      </x:c>
      <x:c r="C7863" s="4" t="str">
        <x:v>A</x:v>
      </x:c>
      <x:c r="D7863" s="13" t="str">
        <x:v>00591</x:v>
      </x:c>
      <x:c r="E7863" s="13" t="str">
        <x:v>00600</x:v>
      </x:c>
      <x:c r="F7863" s="4" t="str">
        <x:v>prediccion_amistad</x:v>
      </x:c>
      <x:c r="G7863" s="4"/>
      <x:c r="H7863" s="4" t="n">
        <x:f>COUNTIFS(Relaciones!$D$7617:$D$7990,E7863,Relaciones!$E$7617:$E$7990,D7863,Relaciones!$F$7617:$F$7990,"amistad")</x:f>
        <x:v>1</x:v>
      </x:c>
    </x:row>
    <x:row r="7864" ht="23" customHeight="1">
      <x:c r="A7864" s="4" t="str">
        <x:v>Sevilla</x:v>
      </x:c>
      <x:c r="B7864" s="4" t="str">
        <x:v>1.º Bachillerato</x:v>
      </x:c>
      <x:c r="C7864" s="4" t="str">
        <x:v>A</x:v>
      </x:c>
      <x:c r="D7864" s="13" t="str">
        <x:v>00592</x:v>
      </x:c>
      <x:c r="E7864" s="13" t="str">
        <x:v>00591</x:v>
      </x:c>
      <x:c r="F7864" s="4" t="str">
        <x:v>prediccion_amistad</x:v>
      </x:c>
      <x:c r="G7864" s="4"/>
      <x:c r="H7864" s="4" t="n">
        <x:f>COUNTIFS(Relaciones!$D$7617:$D$7990,E7864,Relaciones!$E$7617:$E$7990,D7864,Relaciones!$F$7617:$F$7990,"amistad")</x:f>
        <x:v>1</x:v>
      </x:c>
    </x:row>
    <x:row r="7865" ht="23" customHeight="1">
      <x:c r="A7865" s="4" t="str">
        <x:v>Sevilla</x:v>
      </x:c>
      <x:c r="B7865" s="4" t="str">
        <x:v>1.º Bachillerato</x:v>
      </x:c>
      <x:c r="C7865" s="4" t="str">
        <x:v>A</x:v>
      </x:c>
      <x:c r="D7865" s="13" t="str">
        <x:v>00592</x:v>
      </x:c>
      <x:c r="E7865" s="13" t="str">
        <x:v>00593</x:v>
      </x:c>
      <x:c r="F7865" s="4" t="str">
        <x:v>prediccion_amistad</x:v>
      </x:c>
      <x:c r="G7865" s="4"/>
      <x:c r="H7865" s="4" t="n">
        <x:f>COUNTIFS(Relaciones!$D$7617:$D$7990,E7865,Relaciones!$E$7617:$E$7990,D7865,Relaciones!$F$7617:$F$7990,"amistad")</x:f>
        <x:v>1</x:v>
      </x:c>
    </x:row>
    <x:row r="7866" ht="23" customHeight="1">
      <x:c r="A7866" s="4" t="str">
        <x:v>Sevilla</x:v>
      </x:c>
      <x:c r="B7866" s="4" t="str">
        <x:v>1.º Bachillerato</x:v>
      </x:c>
      <x:c r="C7866" s="4" t="str">
        <x:v>A</x:v>
      </x:c>
      <x:c r="D7866" s="13" t="str">
        <x:v>00592</x:v>
      </x:c>
      <x:c r="E7866" s="13" t="str">
        <x:v>00595</x:v>
      </x:c>
      <x:c r="F7866" s="4" t="str">
        <x:v>prediccion_amistad</x:v>
      </x:c>
      <x:c r="G7866" s="4"/>
      <x:c r="H7866" s="4" t="n">
        <x:f>COUNTIFS(Relaciones!$D$7617:$D$7990,E7866,Relaciones!$E$7617:$E$7990,D7866,Relaciones!$F$7617:$F$7990,"amistad")</x:f>
        <x:v>1</x:v>
      </x:c>
    </x:row>
    <x:row r="7867" ht="23" customHeight="1">
      <x:c r="A7867" s="4" t="str">
        <x:v>Sevilla</x:v>
      </x:c>
      <x:c r="B7867" s="4" t="str">
        <x:v>1.º Bachillerato</x:v>
      </x:c>
      <x:c r="C7867" s="4" t="str">
        <x:v>A</x:v>
      </x:c>
      <x:c r="D7867" s="13" t="str">
        <x:v>00593</x:v>
      </x:c>
      <x:c r="E7867" s="13" t="str">
        <x:v>00590</x:v>
      </x:c>
      <x:c r="F7867" s="4" t="str">
        <x:v>prediccion_amistad</x:v>
      </x:c>
      <x:c r="G7867" s="4"/>
      <x:c r="H7867" s="4" t="n">
        <x:f>COUNTIFS(Relaciones!$D$7617:$D$7990,E7867,Relaciones!$E$7617:$E$7990,D7867,Relaciones!$F$7617:$F$7990,"amistad")</x:f>
        <x:v>1</x:v>
      </x:c>
    </x:row>
    <x:row r="7868" ht="23" customHeight="1">
      <x:c r="A7868" s="4" t="str">
        <x:v>Sevilla</x:v>
      </x:c>
      <x:c r="B7868" s="4" t="str">
        <x:v>1.º Bachillerato</x:v>
      </x:c>
      <x:c r="C7868" s="4" t="str">
        <x:v>A</x:v>
      </x:c>
      <x:c r="D7868" s="13" t="str">
        <x:v>00593</x:v>
      </x:c>
      <x:c r="E7868" s="13" t="str">
        <x:v>00592</x:v>
      </x:c>
      <x:c r="F7868" s="4" t="str">
        <x:v>prediccion_amistad</x:v>
      </x:c>
      <x:c r="G7868" s="4"/>
      <x:c r="H7868" s="4" t="n">
        <x:f>COUNTIFS(Relaciones!$D$7617:$D$7990,E7868,Relaciones!$E$7617:$E$7990,D7868,Relaciones!$F$7617:$F$7990,"amistad")</x:f>
        <x:v>1</x:v>
      </x:c>
    </x:row>
    <x:row r="7869" ht="23" customHeight="1">
      <x:c r="A7869" s="4" t="str">
        <x:v>Sevilla</x:v>
      </x:c>
      <x:c r="B7869" s="4" t="str">
        <x:v>1.º Bachillerato</x:v>
      </x:c>
      <x:c r="C7869" s="4" t="str">
        <x:v>A</x:v>
      </x:c>
      <x:c r="D7869" s="13" t="str">
        <x:v>00593</x:v>
      </x:c>
      <x:c r="E7869" s="13" t="str">
        <x:v>00594</x:v>
      </x:c>
      <x:c r="F7869" s="4" t="str">
        <x:v>prediccion_amistad</x:v>
      </x:c>
      <x:c r="G7869" s="4"/>
      <x:c r="H7869" s="4" t="n">
        <x:f>COUNTIFS(Relaciones!$D$7617:$D$7990,E7869,Relaciones!$E$7617:$E$7990,D7869,Relaciones!$F$7617:$F$7990,"amistad")</x:f>
        <x:v>1</x:v>
      </x:c>
    </x:row>
    <x:row r="7870" ht="23" customHeight="1">
      <x:c r="A7870" s="4" t="str">
        <x:v>Sevilla</x:v>
      </x:c>
      <x:c r="B7870" s="4" t="str">
        <x:v>1.º Bachillerato</x:v>
      </x:c>
      <x:c r="C7870" s="4" t="str">
        <x:v>A</x:v>
      </x:c>
      <x:c r="D7870" s="13" t="str">
        <x:v>00593</x:v>
      </x:c>
      <x:c r="E7870" s="13" t="str">
        <x:v>00598</x:v>
      </x:c>
      <x:c r="F7870" s="4" t="str">
        <x:v>prediccion_amistad</x:v>
      </x:c>
      <x:c r="G7870" s="4"/>
      <x:c r="H7870" s="4" t="n">
        <x:f>COUNTIFS(Relaciones!$D$7617:$D$7990,E7870,Relaciones!$E$7617:$E$7990,D7870,Relaciones!$F$7617:$F$7990,"amistad")</x:f>
        <x:v>0</x:v>
      </x:c>
    </x:row>
    <x:row r="7871" ht="23" customHeight="1">
      <x:c r="A7871" s="4" t="str">
        <x:v>Sevilla</x:v>
      </x:c>
      <x:c r="B7871" s="4" t="str">
        <x:v>1.º Bachillerato</x:v>
      </x:c>
      <x:c r="C7871" s="4" t="str">
        <x:v>A</x:v>
      </x:c>
      <x:c r="D7871" s="13" t="str">
        <x:v>00594</x:v>
      </x:c>
      <x:c r="E7871" s="13" t="str">
        <x:v>00591</x:v>
      </x:c>
      <x:c r="F7871" s="4" t="str">
        <x:v>prediccion_amistad</x:v>
      </x:c>
      <x:c r="G7871" s="4"/>
      <x:c r="H7871" s="4" t="n">
        <x:f>COUNTIFS(Relaciones!$D$7617:$D$7990,E7871,Relaciones!$E$7617:$E$7990,D7871,Relaciones!$F$7617:$F$7990,"amistad")</x:f>
        <x:v>1</x:v>
      </x:c>
    </x:row>
    <x:row r="7872" ht="23" customHeight="1">
      <x:c r="A7872" s="4" t="str">
        <x:v>Sevilla</x:v>
      </x:c>
      <x:c r="B7872" s="4" t="str">
        <x:v>1.º Bachillerato</x:v>
      </x:c>
      <x:c r="C7872" s="4" t="str">
        <x:v>A</x:v>
      </x:c>
      <x:c r="D7872" s="13" t="str">
        <x:v>00594</x:v>
      </x:c>
      <x:c r="E7872" s="13" t="str">
        <x:v>00593</x:v>
      </x:c>
      <x:c r="F7872" s="4" t="str">
        <x:v>prediccion_amistad</x:v>
      </x:c>
      <x:c r="G7872" s="4"/>
      <x:c r="H7872" s="4" t="n">
        <x:f>COUNTIFS(Relaciones!$D$7617:$D$7990,E7872,Relaciones!$E$7617:$E$7990,D7872,Relaciones!$F$7617:$F$7990,"amistad")</x:f>
        <x:v>1</x:v>
      </x:c>
    </x:row>
    <x:row r="7873" ht="23" customHeight="1">
      <x:c r="A7873" s="4" t="str">
        <x:v>Sevilla</x:v>
      </x:c>
      <x:c r="B7873" s="4" t="str">
        <x:v>1.º Bachillerato</x:v>
      </x:c>
      <x:c r="C7873" s="4" t="str">
        <x:v>A</x:v>
      </x:c>
      <x:c r="D7873" s="13" t="str">
        <x:v>00594</x:v>
      </x:c>
      <x:c r="E7873" s="13" t="str">
        <x:v>00597</x:v>
      </x:c>
      <x:c r="F7873" s="4" t="str">
        <x:v>prediccion_amistad</x:v>
      </x:c>
      <x:c r="G7873" s="4"/>
      <x:c r="H7873" s="4" t="n">
        <x:f>COUNTIFS(Relaciones!$D$7617:$D$7990,E7873,Relaciones!$E$7617:$E$7990,D7873,Relaciones!$F$7617:$F$7990,"amistad")</x:f>
        <x:v>1</x:v>
      </x:c>
    </x:row>
    <x:row r="7874" ht="23" customHeight="1">
      <x:c r="A7874" s="4" t="str">
        <x:v>Sevilla</x:v>
      </x:c>
      <x:c r="B7874" s="4" t="str">
        <x:v>1.º Bachillerato</x:v>
      </x:c>
      <x:c r="C7874" s="4" t="str">
        <x:v>A</x:v>
      </x:c>
      <x:c r="D7874" s="13" t="str">
        <x:v>00595</x:v>
      </x:c>
      <x:c r="E7874" s="13" t="str">
        <x:v>00592</x:v>
      </x:c>
      <x:c r="F7874" s="4" t="str">
        <x:v>prediccion_amistad</x:v>
      </x:c>
      <x:c r="G7874" s="4"/>
      <x:c r="H7874" s="4" t="n">
        <x:f>COUNTIFS(Relaciones!$D$7617:$D$7990,E7874,Relaciones!$E$7617:$E$7990,D7874,Relaciones!$F$7617:$F$7990,"amistad")</x:f>
        <x:v>1</x:v>
      </x:c>
    </x:row>
    <x:row r="7875" ht="23" customHeight="1">
      <x:c r="A7875" s="4" t="str">
        <x:v>Sevilla</x:v>
      </x:c>
      <x:c r="B7875" s="4" t="str">
        <x:v>1.º Bachillerato</x:v>
      </x:c>
      <x:c r="C7875" s="4" t="str">
        <x:v>A</x:v>
      </x:c>
      <x:c r="D7875" s="13" t="str">
        <x:v>00595</x:v>
      </x:c>
      <x:c r="E7875" s="13" t="str">
        <x:v>00596</x:v>
      </x:c>
      <x:c r="F7875" s="4" t="str">
        <x:v>prediccion_amistad</x:v>
      </x:c>
      <x:c r="G7875" s="4"/>
      <x:c r="H7875" s="4" t="n">
        <x:f>COUNTIFS(Relaciones!$D$7617:$D$7990,E7875,Relaciones!$E$7617:$E$7990,D7875,Relaciones!$F$7617:$F$7990,"amistad")</x:f>
        <x:v>1</x:v>
      </x:c>
    </x:row>
    <x:row r="7876" ht="23" customHeight="1">
      <x:c r="A7876" s="4" t="str">
        <x:v>Sevilla</x:v>
      </x:c>
      <x:c r="B7876" s="4" t="str">
        <x:v>1.º Bachillerato</x:v>
      </x:c>
      <x:c r="C7876" s="4" t="str">
        <x:v>A</x:v>
      </x:c>
      <x:c r="D7876" s="13" t="str">
        <x:v>00595</x:v>
      </x:c>
      <x:c r="E7876" s="13" t="str">
        <x:v>00598</x:v>
      </x:c>
      <x:c r="F7876" s="4" t="str">
        <x:v>prediccion_amistad</x:v>
      </x:c>
      <x:c r="G7876" s="4"/>
      <x:c r="H7876" s="4" t="n">
        <x:f>COUNTIFS(Relaciones!$D$7617:$D$7990,E7876,Relaciones!$E$7617:$E$7990,D7876,Relaciones!$F$7617:$F$7990,"amistad")</x:f>
        <x:v>1</x:v>
      </x:c>
    </x:row>
    <x:row r="7877" ht="23" customHeight="1">
      <x:c r="A7877" s="4" t="str">
        <x:v>Sevilla</x:v>
      </x:c>
      <x:c r="B7877" s="4" t="str">
        <x:v>1.º Bachillerato</x:v>
      </x:c>
      <x:c r="C7877" s="4" t="str">
        <x:v>A</x:v>
      </x:c>
      <x:c r="D7877" s="13" t="str">
        <x:v>00596</x:v>
      </x:c>
      <x:c r="E7877" s="13" t="str">
        <x:v>00595</x:v>
      </x:c>
      <x:c r="F7877" s="4" t="str">
        <x:v>prediccion_amistad</x:v>
      </x:c>
      <x:c r="G7877" s="4"/>
      <x:c r="H7877" s="4" t="n">
        <x:f>COUNTIFS(Relaciones!$D$7617:$D$7990,E7877,Relaciones!$E$7617:$E$7990,D7877,Relaciones!$F$7617:$F$7990,"amistad")</x:f>
        <x:v>1</x:v>
      </x:c>
    </x:row>
    <x:row r="7878" ht="23" customHeight="1">
      <x:c r="A7878" s="4" t="str">
        <x:v>Sevilla</x:v>
      </x:c>
      <x:c r="B7878" s="4" t="str">
        <x:v>1.º Bachillerato</x:v>
      </x:c>
      <x:c r="C7878" s="4" t="str">
        <x:v>A</x:v>
      </x:c>
      <x:c r="D7878" s="13" t="str">
        <x:v>00596</x:v>
      </x:c>
      <x:c r="E7878" s="13" t="str">
        <x:v>00597</x:v>
      </x:c>
      <x:c r="F7878" s="4" t="str">
        <x:v>prediccion_amistad</x:v>
      </x:c>
      <x:c r="G7878" s="4"/>
      <x:c r="H7878" s="4" t="n">
        <x:f>COUNTIFS(Relaciones!$D$7617:$D$7990,E7878,Relaciones!$E$7617:$E$7990,D7878,Relaciones!$F$7617:$F$7990,"amistad")</x:f>
        <x:v>1</x:v>
      </x:c>
    </x:row>
    <x:row r="7879" ht="23" customHeight="1">
      <x:c r="A7879" s="4" t="str">
        <x:v>Sevilla</x:v>
      </x:c>
      <x:c r="B7879" s="4" t="str">
        <x:v>1.º Bachillerato</x:v>
      </x:c>
      <x:c r="C7879" s="4" t="str">
        <x:v>A</x:v>
      </x:c>
      <x:c r="D7879" s="13" t="str">
        <x:v>00596</x:v>
      </x:c>
      <x:c r="E7879" s="13" t="str">
        <x:v>00599</x:v>
      </x:c>
      <x:c r="F7879" s="4" t="str">
        <x:v>prediccion_amistad</x:v>
      </x:c>
      <x:c r="G7879" s="4"/>
      <x:c r="H7879" s="4" t="n">
        <x:f>COUNTIFS(Relaciones!$D$7617:$D$7990,E7879,Relaciones!$E$7617:$E$7990,D7879,Relaciones!$F$7617:$F$7990,"amistad")</x:f>
        <x:v>1</x:v>
      </x:c>
    </x:row>
    <x:row r="7880" ht="23" customHeight="1">
      <x:c r="A7880" s="4" t="str">
        <x:v>Sevilla</x:v>
      </x:c>
      <x:c r="B7880" s="4" t="str">
        <x:v>1.º Bachillerato</x:v>
      </x:c>
      <x:c r="C7880" s="4" t="str">
        <x:v>A</x:v>
      </x:c>
      <x:c r="D7880" s="13" t="str">
        <x:v>00596</x:v>
      </x:c>
      <x:c r="E7880" s="13" t="str">
        <x:v>00601</x:v>
      </x:c>
      <x:c r="F7880" s="4" t="str">
        <x:v>prediccion_amistad</x:v>
      </x:c>
      <x:c r="G7880" s="4"/>
      <x:c r="H7880" s="4" t="n">
        <x:f>COUNTIFS(Relaciones!$D$7617:$D$7990,E7880,Relaciones!$E$7617:$E$7990,D7880,Relaciones!$F$7617:$F$7990,"amistad")</x:f>
        <x:v>0</x:v>
      </x:c>
    </x:row>
    <x:row r="7881" ht="23" customHeight="1">
      <x:c r="A7881" s="4" t="str">
        <x:v>Sevilla</x:v>
      </x:c>
      <x:c r="B7881" s="4" t="str">
        <x:v>1.º Bachillerato</x:v>
      </x:c>
      <x:c r="C7881" s="4" t="str">
        <x:v>A</x:v>
      </x:c>
      <x:c r="D7881" s="13" t="str">
        <x:v>00597</x:v>
      </x:c>
      <x:c r="E7881" s="13" t="str">
        <x:v>00594</x:v>
      </x:c>
      <x:c r="F7881" s="4" t="str">
        <x:v>prediccion_amistad</x:v>
      </x:c>
      <x:c r="G7881" s="4"/>
      <x:c r="H7881" s="4" t="n">
        <x:f>COUNTIFS(Relaciones!$D$7617:$D$7990,E7881,Relaciones!$E$7617:$E$7990,D7881,Relaciones!$F$7617:$F$7990,"amistad")</x:f>
        <x:v>1</x:v>
      </x:c>
    </x:row>
    <x:row r="7882" ht="23" customHeight="1">
      <x:c r="A7882" s="4" t="str">
        <x:v>Sevilla</x:v>
      </x:c>
      <x:c r="B7882" s="4" t="str">
        <x:v>1.º Bachillerato</x:v>
      </x:c>
      <x:c r="C7882" s="4" t="str">
        <x:v>A</x:v>
      </x:c>
      <x:c r="D7882" s="13" t="str">
        <x:v>00597</x:v>
      </x:c>
      <x:c r="E7882" s="13" t="str">
        <x:v>00596</x:v>
      </x:c>
      <x:c r="F7882" s="4" t="str">
        <x:v>prediccion_amistad</x:v>
      </x:c>
      <x:c r="G7882" s="4"/>
      <x:c r="H7882" s="4" t="n">
        <x:f>COUNTIFS(Relaciones!$D$7617:$D$7990,E7882,Relaciones!$E$7617:$E$7990,D7882,Relaciones!$F$7617:$F$7990,"amistad")</x:f>
        <x:v>1</x:v>
      </x:c>
    </x:row>
    <x:row r="7883" ht="23" customHeight="1">
      <x:c r="A7883" s="4" t="str">
        <x:v>Sevilla</x:v>
      </x:c>
      <x:c r="B7883" s="4" t="str">
        <x:v>1.º Bachillerato</x:v>
      </x:c>
      <x:c r="C7883" s="4" t="str">
        <x:v>A</x:v>
      </x:c>
      <x:c r="D7883" s="13" t="str">
        <x:v>00597</x:v>
      </x:c>
      <x:c r="E7883" s="13" t="str">
        <x:v>00598</x:v>
      </x:c>
      <x:c r="F7883" s="4" t="str">
        <x:v>prediccion_amistad</x:v>
      </x:c>
      <x:c r="G7883" s="4"/>
      <x:c r="H7883" s="4" t="n">
        <x:f>COUNTIFS(Relaciones!$D$7617:$D$7990,E7883,Relaciones!$E$7617:$E$7990,D7883,Relaciones!$F$7617:$F$7990,"amistad")</x:f>
        <x:v>1</x:v>
      </x:c>
    </x:row>
    <x:row r="7884" ht="23" customHeight="1">
      <x:c r="A7884" s="4" t="str">
        <x:v>Sevilla</x:v>
      </x:c>
      <x:c r="B7884" s="4" t="str">
        <x:v>1.º Bachillerato</x:v>
      </x:c>
      <x:c r="C7884" s="4" t="str">
        <x:v>A</x:v>
      </x:c>
      <x:c r="D7884" s="13" t="str">
        <x:v>00598</x:v>
      </x:c>
      <x:c r="E7884" s="13" t="str">
        <x:v>00589</x:v>
      </x:c>
      <x:c r="F7884" s="4" t="str">
        <x:v>prediccion_amistad</x:v>
      </x:c>
      <x:c r="G7884" s="4"/>
      <x:c r="H7884" s="4" t="n">
        <x:f>COUNTIFS(Relaciones!$D$7617:$D$7990,E7884,Relaciones!$E$7617:$E$7990,D7884,Relaciones!$F$7617:$F$7990,"amistad")</x:f>
        <x:v>1</x:v>
      </x:c>
    </x:row>
    <x:row r="7885" ht="23" customHeight="1">
      <x:c r="A7885" s="4" t="str">
        <x:v>Sevilla</x:v>
      </x:c>
      <x:c r="B7885" s="4" t="str">
        <x:v>1.º Bachillerato</x:v>
      </x:c>
      <x:c r="C7885" s="4" t="str">
        <x:v>A</x:v>
      </x:c>
      <x:c r="D7885" s="13" t="str">
        <x:v>00598</x:v>
      </x:c>
      <x:c r="E7885" s="13" t="str">
        <x:v>00595</x:v>
      </x:c>
      <x:c r="F7885" s="4" t="str">
        <x:v>prediccion_amistad</x:v>
      </x:c>
      <x:c r="G7885" s="4"/>
      <x:c r="H7885" s="4" t="n">
        <x:f>COUNTIFS(Relaciones!$D$7617:$D$7990,E7885,Relaciones!$E$7617:$E$7990,D7885,Relaciones!$F$7617:$F$7990,"amistad")</x:f>
        <x:v>1</x:v>
      </x:c>
    </x:row>
    <x:row r="7886" ht="23" customHeight="1">
      <x:c r="A7886" s="4" t="str">
        <x:v>Sevilla</x:v>
      </x:c>
      <x:c r="B7886" s="4" t="str">
        <x:v>1.º Bachillerato</x:v>
      </x:c>
      <x:c r="C7886" s="4" t="str">
        <x:v>A</x:v>
      </x:c>
      <x:c r="D7886" s="13" t="str">
        <x:v>00598</x:v>
      </x:c>
      <x:c r="E7886" s="13" t="str">
        <x:v>00599</x:v>
      </x:c>
      <x:c r="F7886" s="4" t="str">
        <x:v>prediccion_amistad</x:v>
      </x:c>
      <x:c r="G7886" s="4"/>
      <x:c r="H7886" s="4" t="n">
        <x:f>COUNTIFS(Relaciones!$D$7617:$D$7990,E7886,Relaciones!$E$7617:$E$7990,D7886,Relaciones!$F$7617:$F$7990,"amistad")</x:f>
        <x:v>1</x:v>
      </x:c>
    </x:row>
    <x:row r="7887" ht="23" customHeight="1">
      <x:c r="A7887" s="4" t="str">
        <x:v>Sevilla</x:v>
      </x:c>
      <x:c r="B7887" s="4" t="str">
        <x:v>1.º Bachillerato</x:v>
      </x:c>
      <x:c r="C7887" s="4" t="str">
        <x:v>A</x:v>
      </x:c>
      <x:c r="D7887" s="13" t="str">
        <x:v>00599</x:v>
      </x:c>
      <x:c r="E7887" s="13" t="str">
        <x:v>00590</x:v>
      </x:c>
      <x:c r="F7887" s="4" t="str">
        <x:v>prediccion_amistad</x:v>
      </x:c>
      <x:c r="G7887" s="4"/>
      <x:c r="H7887" s="4" t="n">
        <x:f>COUNTIFS(Relaciones!$D$7617:$D$7990,E7887,Relaciones!$E$7617:$E$7990,D7887,Relaciones!$F$7617:$F$7990,"amistad")</x:f>
        <x:v>1</x:v>
      </x:c>
    </x:row>
    <x:row r="7888" ht="23" customHeight="1">
      <x:c r="A7888" s="4" t="str">
        <x:v>Sevilla</x:v>
      </x:c>
      <x:c r="B7888" s="4" t="str">
        <x:v>1.º Bachillerato</x:v>
      </x:c>
      <x:c r="C7888" s="4" t="str">
        <x:v>A</x:v>
      </x:c>
      <x:c r="D7888" s="13" t="str">
        <x:v>00599</x:v>
      </x:c>
      <x:c r="E7888" s="13" t="str">
        <x:v>00598</x:v>
      </x:c>
      <x:c r="F7888" s="4" t="str">
        <x:v>prediccion_amistad</x:v>
      </x:c>
      <x:c r="G7888" s="4"/>
      <x:c r="H7888" s="4" t="n">
        <x:f>COUNTIFS(Relaciones!$D$7617:$D$7990,E7888,Relaciones!$E$7617:$E$7990,D7888,Relaciones!$F$7617:$F$7990,"amistad")</x:f>
        <x:v>1</x:v>
      </x:c>
    </x:row>
    <x:row r="7889" ht="23" customHeight="1">
      <x:c r="A7889" s="4" t="str">
        <x:v>Sevilla</x:v>
      </x:c>
      <x:c r="B7889" s="4" t="str">
        <x:v>1.º Bachillerato</x:v>
      </x:c>
      <x:c r="C7889" s="4" t="str">
        <x:v>A</x:v>
      </x:c>
      <x:c r="D7889" s="13" t="str">
        <x:v>00599</x:v>
      </x:c>
      <x:c r="E7889" s="13" t="str">
        <x:v>00600</x:v>
      </x:c>
      <x:c r="F7889" s="4" t="str">
        <x:v>prediccion_amistad</x:v>
      </x:c>
      <x:c r="G7889" s="4"/>
      <x:c r="H7889" s="4" t="n">
        <x:f>COUNTIFS(Relaciones!$D$7617:$D$7990,E7889,Relaciones!$E$7617:$E$7990,D7889,Relaciones!$F$7617:$F$7990,"amistad")</x:f>
        <x:v>1</x:v>
      </x:c>
    </x:row>
    <x:row r="7890" ht="23" customHeight="1">
      <x:c r="A7890" s="4" t="str">
        <x:v>Sevilla</x:v>
      </x:c>
      <x:c r="B7890" s="4" t="str">
        <x:v>1.º Bachillerato</x:v>
      </x:c>
      <x:c r="C7890" s="4" t="str">
        <x:v>A</x:v>
      </x:c>
      <x:c r="D7890" s="13" t="str">
        <x:v>00599</x:v>
      </x:c>
      <x:c r="E7890" s="13" t="str">
        <x:v>00604</x:v>
      </x:c>
      <x:c r="F7890" s="4" t="str">
        <x:v>prediccion_amistad</x:v>
      </x:c>
      <x:c r="G7890" s="4"/>
      <x:c r="H7890" s="4" t="n">
        <x:f>COUNTIFS(Relaciones!$D$7617:$D$7990,E7890,Relaciones!$E$7617:$E$7990,D7890,Relaciones!$F$7617:$F$7990,"amistad")</x:f>
        <x:v>0</x:v>
      </x:c>
    </x:row>
    <x:row r="7891" ht="23" customHeight="1">
      <x:c r="A7891" s="4" t="str">
        <x:v>Sevilla</x:v>
      </x:c>
      <x:c r="B7891" s="4" t="str">
        <x:v>1.º Bachillerato</x:v>
      </x:c>
      <x:c r="C7891" s="4" t="str">
        <x:v>A</x:v>
      </x:c>
      <x:c r="D7891" s="13" t="str">
        <x:v>00600</x:v>
      </x:c>
      <x:c r="E7891" s="13" t="str">
        <x:v>00591</x:v>
      </x:c>
      <x:c r="F7891" s="4" t="str">
        <x:v>prediccion_amistad</x:v>
      </x:c>
      <x:c r="G7891" s="4"/>
      <x:c r="H7891" s="4" t="n">
        <x:f>COUNTIFS(Relaciones!$D$7617:$D$7990,E7891,Relaciones!$E$7617:$E$7990,D7891,Relaciones!$F$7617:$F$7990,"amistad")</x:f>
        <x:v>1</x:v>
      </x:c>
    </x:row>
    <x:row r="7892" ht="23" customHeight="1">
      <x:c r="A7892" s="4" t="str">
        <x:v>Sevilla</x:v>
      </x:c>
      <x:c r="B7892" s="4" t="str">
        <x:v>1.º Bachillerato</x:v>
      </x:c>
      <x:c r="C7892" s="4" t="str">
        <x:v>A</x:v>
      </x:c>
      <x:c r="D7892" s="13" t="str">
        <x:v>00600</x:v>
      </x:c>
      <x:c r="E7892" s="13" t="str">
        <x:v>00597</x:v>
      </x:c>
      <x:c r="F7892" s="4" t="str">
        <x:v>prediccion_amistad</x:v>
      </x:c>
      <x:c r="G7892" s="4"/>
      <x:c r="H7892" s="4" t="n">
        <x:f>COUNTIFS(Relaciones!$D$7617:$D$7990,E7892,Relaciones!$E$7617:$E$7990,D7892,Relaciones!$F$7617:$F$7990,"amistad")</x:f>
        <x:v>1</x:v>
      </x:c>
    </x:row>
    <x:row r="7893" ht="23" customHeight="1">
      <x:c r="A7893" s="4" t="str">
        <x:v>Sevilla</x:v>
      </x:c>
      <x:c r="B7893" s="4" t="str">
        <x:v>1.º Bachillerato</x:v>
      </x:c>
      <x:c r="C7893" s="4" t="str">
        <x:v>A</x:v>
      </x:c>
      <x:c r="D7893" s="13" t="str">
        <x:v>00600</x:v>
      </x:c>
      <x:c r="E7893" s="13" t="str">
        <x:v>00599</x:v>
      </x:c>
      <x:c r="F7893" s="4" t="str">
        <x:v>prediccion_amistad</x:v>
      </x:c>
      <x:c r="G7893" s="4"/>
      <x:c r="H7893" s="4" t="n">
        <x:f>COUNTIFS(Relaciones!$D$7617:$D$7990,E7893,Relaciones!$E$7617:$E$7990,D7893,Relaciones!$F$7617:$F$7990,"amistad")</x:f>
        <x:v>1</x:v>
      </x:c>
    </x:row>
    <x:row r="7894" ht="23" customHeight="1">
      <x:c r="A7894" s="4" t="str">
        <x:v>Sevilla</x:v>
      </x:c>
      <x:c r="B7894" s="4" t="str">
        <x:v>1.º Bachillerato</x:v>
      </x:c>
      <x:c r="C7894" s="4" t="str">
        <x:v>A</x:v>
      </x:c>
      <x:c r="D7894" s="13" t="str">
        <x:v>00601</x:v>
      </x:c>
      <x:c r="E7894" s="13" t="str">
        <x:v>00589</x:v>
      </x:c>
      <x:c r="F7894" s="4" t="str">
        <x:v>prediccion_amistad</x:v>
      </x:c>
      <x:c r="G7894" s="4"/>
      <x:c r="H7894" s="4" t="n">
        <x:f>COUNTIFS(Relaciones!$D$7617:$D$7990,E7894,Relaciones!$E$7617:$E$7990,D7894,Relaciones!$F$7617:$F$7990,"amistad")</x:f>
        <x:v>1</x:v>
      </x:c>
    </x:row>
    <x:row r="7895" ht="23" customHeight="1">
      <x:c r="A7895" s="4" t="str">
        <x:v>Sevilla</x:v>
      </x:c>
      <x:c r="B7895" s="4" t="str">
        <x:v>1.º Bachillerato</x:v>
      </x:c>
      <x:c r="C7895" s="4" t="str">
        <x:v>A</x:v>
      </x:c>
      <x:c r="D7895" s="13" t="str">
        <x:v>00601</x:v>
      </x:c>
      <x:c r="E7895" s="13" t="str">
        <x:v>00602</x:v>
      </x:c>
      <x:c r="F7895" s="4" t="str">
        <x:v>prediccion_amistad</x:v>
      </x:c>
      <x:c r="G7895" s="4"/>
      <x:c r="H7895" s="4" t="n">
        <x:f>COUNTIFS(Relaciones!$D$7617:$D$7990,E7895,Relaciones!$E$7617:$E$7990,D7895,Relaciones!$F$7617:$F$7990,"amistad")</x:f>
        <x:v>1</x:v>
      </x:c>
    </x:row>
    <x:row r="7896" ht="23" customHeight="1">
      <x:c r="A7896" s="4" t="str">
        <x:v>Sevilla</x:v>
      </x:c>
      <x:c r="B7896" s="4" t="str">
        <x:v>1.º Bachillerato</x:v>
      </x:c>
      <x:c r="C7896" s="4" t="str">
        <x:v>A</x:v>
      </x:c>
      <x:c r="D7896" s="13" t="str">
        <x:v>00601</x:v>
      </x:c>
      <x:c r="E7896" s="13" t="str">
        <x:v>00603</x:v>
      </x:c>
      <x:c r="F7896" s="4" t="str">
        <x:v>prediccion_amistad</x:v>
      </x:c>
      <x:c r="G7896" s="4"/>
      <x:c r="H7896" s="4" t="n">
        <x:f>COUNTIFS(Relaciones!$D$7617:$D$7990,E7896,Relaciones!$E$7617:$E$7990,D7896,Relaciones!$F$7617:$F$7990,"amistad")</x:f>
        <x:v>1</x:v>
      </x:c>
    </x:row>
    <x:row r="7897" ht="23" customHeight="1">
      <x:c r="A7897" s="4" t="str">
        <x:v>Sevilla</x:v>
      </x:c>
      <x:c r="B7897" s="4" t="str">
        <x:v>1.º Bachillerato</x:v>
      </x:c>
      <x:c r="C7897" s="4" t="str">
        <x:v>A</x:v>
      </x:c>
      <x:c r="D7897" s="13" t="str">
        <x:v>00601</x:v>
      </x:c>
      <x:c r="E7897" s="13" t="str">
        <x:v>00605</x:v>
      </x:c>
      <x:c r="F7897" s="4" t="str">
        <x:v>prediccion_amistad</x:v>
      </x:c>
      <x:c r="G7897" s="4"/>
      <x:c r="H7897" s="4" t="n">
        <x:f>COUNTIFS(Relaciones!$D$7617:$D$7990,E7897,Relaciones!$E$7617:$E$7990,D7897,Relaciones!$F$7617:$F$7990,"amistad")</x:f>
        <x:v>1</x:v>
      </x:c>
    </x:row>
    <x:row r="7898" ht="23" customHeight="1">
      <x:c r="A7898" s="4" t="str">
        <x:v>Sevilla</x:v>
      </x:c>
      <x:c r="B7898" s="4" t="str">
        <x:v>1.º Bachillerato</x:v>
      </x:c>
      <x:c r="C7898" s="4" t="str">
        <x:v>A</x:v>
      </x:c>
      <x:c r="D7898" s="13" t="str">
        <x:v>00601</x:v>
      </x:c>
      <x:c r="E7898" s="13" t="str">
        <x:v>00606</x:v>
      </x:c>
      <x:c r="F7898" s="4" t="str">
        <x:v>prediccion_amistad</x:v>
      </x:c>
      <x:c r="G7898" s="4"/>
      <x:c r="H7898" s="4" t="n">
        <x:f>COUNTIFS(Relaciones!$D$7617:$D$7990,E7898,Relaciones!$E$7617:$E$7990,D7898,Relaciones!$F$7617:$F$7990,"amistad")</x:f>
        <x:v>1</x:v>
      </x:c>
    </x:row>
    <x:row r="7899" ht="23" customHeight="1">
      <x:c r="A7899" s="4" t="str">
        <x:v>Sevilla</x:v>
      </x:c>
      <x:c r="B7899" s="4" t="str">
        <x:v>1.º Bachillerato</x:v>
      </x:c>
      <x:c r="C7899" s="4" t="str">
        <x:v>A</x:v>
      </x:c>
      <x:c r="D7899" s="13" t="str">
        <x:v>00601</x:v>
      </x:c>
      <x:c r="E7899" s="13" t="str">
        <x:v>00607</x:v>
      </x:c>
      <x:c r="F7899" s="4" t="str">
        <x:v>prediccion_amistad</x:v>
      </x:c>
      <x:c r="G7899" s="4"/>
      <x:c r="H7899" s="4" t="n">
        <x:f>COUNTIFS(Relaciones!$D$7617:$D$7990,E7899,Relaciones!$E$7617:$E$7990,D7899,Relaciones!$F$7617:$F$7990,"amistad")</x:f>
        <x:v>1</x:v>
      </x:c>
    </x:row>
    <x:row r="7900" ht="23" customHeight="1">
      <x:c r="A7900" s="4" t="str">
        <x:v>Sevilla</x:v>
      </x:c>
      <x:c r="B7900" s="4" t="str">
        <x:v>1.º Bachillerato</x:v>
      </x:c>
      <x:c r="C7900" s="4" t="str">
        <x:v>A</x:v>
      </x:c>
      <x:c r="D7900" s="13" t="str">
        <x:v>00601</x:v>
      </x:c>
      <x:c r="E7900" s="13" t="str">
        <x:v>00609</x:v>
      </x:c>
      <x:c r="F7900" s="4" t="str">
        <x:v>prediccion_amistad</x:v>
      </x:c>
      <x:c r="G7900" s="4"/>
      <x:c r="H7900" s="4" t="n">
        <x:f>COUNTIFS(Relaciones!$D$7617:$D$7990,E7900,Relaciones!$E$7617:$E$7990,D7900,Relaciones!$F$7617:$F$7990,"amistad")</x:f>
        <x:v>1</x:v>
      </x:c>
    </x:row>
    <x:row r="7901" ht="23" customHeight="1">
      <x:c r="A7901" s="4" t="str">
        <x:v>Sevilla</x:v>
      </x:c>
      <x:c r="B7901" s="4" t="str">
        <x:v>1.º Bachillerato</x:v>
      </x:c>
      <x:c r="C7901" s="4" t="str">
        <x:v>A</x:v>
      </x:c>
      <x:c r="D7901" s="13" t="str">
        <x:v>00601</x:v>
      </x:c>
      <x:c r="E7901" s="13" t="str">
        <x:v>00610</x:v>
      </x:c>
      <x:c r="F7901" s="4" t="str">
        <x:v>prediccion_amistad</x:v>
      </x:c>
      <x:c r="G7901" s="4"/>
      <x:c r="H7901" s="4" t="n">
        <x:f>COUNTIFS(Relaciones!$D$7617:$D$7990,E7901,Relaciones!$E$7617:$E$7990,D7901,Relaciones!$F$7617:$F$7990,"amistad")</x:f>
        <x:v>1</x:v>
      </x:c>
    </x:row>
    <x:row r="7902" ht="23" customHeight="1">
      <x:c r="A7902" s="4" t="str">
        <x:v>Sevilla</x:v>
      </x:c>
      <x:c r="B7902" s="4" t="str">
        <x:v>1.º Bachillerato</x:v>
      </x:c>
      <x:c r="C7902" s="4" t="str">
        <x:v>A</x:v>
      </x:c>
      <x:c r="D7902" s="13" t="str">
        <x:v>00602</x:v>
      </x:c>
      <x:c r="E7902" s="13" t="str">
        <x:v>00601</x:v>
      </x:c>
      <x:c r="F7902" s="4" t="str">
        <x:v>prediccion_amistad</x:v>
      </x:c>
      <x:c r="G7902" s="4"/>
      <x:c r="H7902" s="4" t="n">
        <x:f>COUNTIFS(Relaciones!$D$7617:$D$7990,E7902,Relaciones!$E$7617:$E$7990,D7902,Relaciones!$F$7617:$F$7990,"amistad")</x:f>
        <x:v>1</x:v>
      </x:c>
    </x:row>
    <x:row r="7903" ht="23" customHeight="1">
      <x:c r="A7903" s="4" t="str">
        <x:v>Sevilla</x:v>
      </x:c>
      <x:c r="B7903" s="4" t="str">
        <x:v>1.º Bachillerato</x:v>
      </x:c>
      <x:c r="C7903" s="4" t="str">
        <x:v>A</x:v>
      </x:c>
      <x:c r="D7903" s="13" t="str">
        <x:v>00602</x:v>
      </x:c>
      <x:c r="E7903" s="13" t="str">
        <x:v>00603</x:v>
      </x:c>
      <x:c r="F7903" s="4" t="str">
        <x:v>prediccion_amistad</x:v>
      </x:c>
      <x:c r="G7903" s="4"/>
      <x:c r="H7903" s="4" t="n">
        <x:f>COUNTIFS(Relaciones!$D$7617:$D$7990,E7903,Relaciones!$E$7617:$E$7990,D7903,Relaciones!$F$7617:$F$7990,"amistad")</x:f>
        <x:v>1</x:v>
      </x:c>
    </x:row>
    <x:row r="7904" ht="23" customHeight="1">
      <x:c r="A7904" s="4" t="str">
        <x:v>Sevilla</x:v>
      </x:c>
      <x:c r="B7904" s="4" t="str">
        <x:v>1.º Bachillerato</x:v>
      </x:c>
      <x:c r="C7904" s="4" t="str">
        <x:v>A</x:v>
      </x:c>
      <x:c r="D7904" s="13" t="str">
        <x:v>00602</x:v>
      </x:c>
      <x:c r="E7904" s="13" t="str">
        <x:v>00607</x:v>
      </x:c>
      <x:c r="F7904" s="4" t="str">
        <x:v>prediccion_amistad</x:v>
      </x:c>
      <x:c r="G7904" s="4"/>
      <x:c r="H7904" s="4" t="n">
        <x:f>COUNTIFS(Relaciones!$D$7617:$D$7990,E7904,Relaciones!$E$7617:$E$7990,D7904,Relaciones!$F$7617:$F$7990,"amistad")</x:f>
        <x:v>0</x:v>
      </x:c>
    </x:row>
    <x:row r="7905" ht="23" customHeight="1">
      <x:c r="A7905" s="4" t="str">
        <x:v>Sevilla</x:v>
      </x:c>
      <x:c r="B7905" s="4" t="str">
        <x:v>1.º Bachillerato</x:v>
      </x:c>
      <x:c r="C7905" s="4" t="str">
        <x:v>A</x:v>
      </x:c>
      <x:c r="D7905" s="13" t="str">
        <x:v>00602</x:v>
      </x:c>
      <x:c r="E7905" s="13" t="str">
        <x:v>00608</x:v>
      </x:c>
      <x:c r="F7905" s="4" t="str">
        <x:v>prediccion_amistad</x:v>
      </x:c>
      <x:c r="G7905" s="4"/>
      <x:c r="H7905" s="4" t="n">
        <x:f>COUNTIFS(Relaciones!$D$7617:$D$7990,E7905,Relaciones!$E$7617:$E$7990,D7905,Relaciones!$F$7617:$F$7990,"amistad")</x:f>
        <x:v>1</x:v>
      </x:c>
    </x:row>
    <x:row r="7906" ht="23" customHeight="1">
      <x:c r="A7906" s="4" t="str">
        <x:v>Sevilla</x:v>
      </x:c>
      <x:c r="B7906" s="4" t="str">
        <x:v>1.º Bachillerato</x:v>
      </x:c>
      <x:c r="C7906" s="4" t="str">
        <x:v>A</x:v>
      </x:c>
      <x:c r="D7906" s="13" t="str">
        <x:v>00603</x:v>
      </x:c>
      <x:c r="E7906" s="13" t="str">
        <x:v>00602</x:v>
      </x:c>
      <x:c r="F7906" s="4" t="str">
        <x:v>prediccion_amistad</x:v>
      </x:c>
      <x:c r="G7906" s="4"/>
      <x:c r="H7906" s="4" t="n">
        <x:f>COUNTIFS(Relaciones!$D$7617:$D$7990,E7906,Relaciones!$E$7617:$E$7990,D7906,Relaciones!$F$7617:$F$7990,"amistad")</x:f>
        <x:v>1</x:v>
      </x:c>
    </x:row>
    <x:row r="7907" ht="23" customHeight="1">
      <x:c r="A7907" s="4" t="str">
        <x:v>Sevilla</x:v>
      </x:c>
      <x:c r="B7907" s="4" t="str">
        <x:v>1.º Bachillerato</x:v>
      </x:c>
      <x:c r="C7907" s="4" t="str">
        <x:v>A</x:v>
      </x:c>
      <x:c r="D7907" s="13" t="str">
        <x:v>00603</x:v>
      </x:c>
      <x:c r="E7907" s="13" t="str">
        <x:v>00606</x:v>
      </x:c>
      <x:c r="F7907" s="4" t="str">
        <x:v>prediccion_amistad</x:v>
      </x:c>
      <x:c r="G7907" s="4"/>
      <x:c r="H7907" s="4" t="n">
        <x:f>COUNTIFS(Relaciones!$D$7617:$D$7990,E7907,Relaciones!$E$7617:$E$7990,D7907,Relaciones!$F$7617:$F$7990,"amistad")</x:f>
        <x:v>1</x:v>
      </x:c>
    </x:row>
    <x:row r="7908" ht="23" customHeight="1">
      <x:c r="A7908" s="4" t="str">
        <x:v>Sevilla</x:v>
      </x:c>
      <x:c r="B7908" s="4" t="str">
        <x:v>1.º Bachillerato</x:v>
      </x:c>
      <x:c r="C7908" s="4" t="str">
        <x:v>A</x:v>
      </x:c>
      <x:c r="D7908" s="13" t="str">
        <x:v>00603</x:v>
      </x:c>
      <x:c r="E7908" s="13" t="str">
        <x:v>00609</x:v>
      </x:c>
      <x:c r="F7908" s="4" t="str">
        <x:v>prediccion_amistad</x:v>
      </x:c>
      <x:c r="G7908" s="4"/>
      <x:c r="H7908" s="4" t="n">
        <x:f>COUNTIFS(Relaciones!$D$7617:$D$7990,E7908,Relaciones!$E$7617:$E$7990,D7908,Relaciones!$F$7617:$F$7990,"amistad")</x:f>
        <x:v>1</x:v>
      </x:c>
    </x:row>
    <x:row r="7909" ht="23" customHeight="1">
      <x:c r="A7909" s="4" t="str">
        <x:v>Sevilla</x:v>
      </x:c>
      <x:c r="B7909" s="4" t="str">
        <x:v>1.º Bachillerato</x:v>
      </x:c>
      <x:c r="C7909" s="4" t="str">
        <x:v>A</x:v>
      </x:c>
      <x:c r="D7909" s="13" t="str">
        <x:v>00604</x:v>
      </x:c>
      <x:c r="E7909" s="13" t="str">
        <x:v>00603</x:v>
      </x:c>
      <x:c r="F7909" s="4" t="str">
        <x:v>prediccion_amistad</x:v>
      </x:c>
      <x:c r="G7909" s="4"/>
      <x:c r="H7909" s="4" t="n">
        <x:f>COUNTIFS(Relaciones!$D$7617:$D$7990,E7909,Relaciones!$E$7617:$E$7990,D7909,Relaciones!$F$7617:$F$7990,"amistad")</x:f>
        <x:v>1</x:v>
      </x:c>
    </x:row>
    <x:row r="7910" ht="23" customHeight="1">
      <x:c r="A7910" s="4" t="str">
        <x:v>Sevilla</x:v>
      </x:c>
      <x:c r="B7910" s="4" t="str">
        <x:v>1.º Bachillerato</x:v>
      </x:c>
      <x:c r="C7910" s="4" t="str">
        <x:v>A</x:v>
      </x:c>
      <x:c r="D7910" s="13" t="str">
        <x:v>00604</x:v>
      </x:c>
      <x:c r="E7910" s="13" t="str">
        <x:v>00605</x:v>
      </x:c>
      <x:c r="F7910" s="4" t="str">
        <x:v>prediccion_amistad</x:v>
      </x:c>
      <x:c r="G7910" s="4"/>
      <x:c r="H7910" s="4" t="n">
        <x:f>COUNTIFS(Relaciones!$D$7617:$D$7990,E7910,Relaciones!$E$7617:$E$7990,D7910,Relaciones!$F$7617:$F$7990,"amistad")</x:f>
        <x:v>1</x:v>
      </x:c>
    </x:row>
    <x:row r="7911" ht="23" customHeight="1">
      <x:c r="A7911" s="4" t="str">
        <x:v>Sevilla</x:v>
      </x:c>
      <x:c r="B7911" s="4" t="str">
        <x:v>1.º Bachillerato</x:v>
      </x:c>
      <x:c r="C7911" s="4" t="str">
        <x:v>A</x:v>
      </x:c>
      <x:c r="D7911" s="13" t="str">
        <x:v>00604</x:v>
      </x:c>
      <x:c r="E7911" s="13" t="str">
        <x:v>00607</x:v>
      </x:c>
      <x:c r="F7911" s="4" t="str">
        <x:v>prediccion_amistad</x:v>
      </x:c>
      <x:c r="G7911" s="4"/>
      <x:c r="H7911" s="4" t="n">
        <x:f>COUNTIFS(Relaciones!$D$7617:$D$7990,E7911,Relaciones!$E$7617:$E$7990,D7911,Relaciones!$F$7617:$F$7990,"amistad")</x:f>
        <x:v>1</x:v>
      </x:c>
    </x:row>
    <x:row r="7912" ht="23" customHeight="1">
      <x:c r="A7912" s="4" t="str">
        <x:v>Sevilla</x:v>
      </x:c>
      <x:c r="B7912" s="4" t="str">
        <x:v>1.º Bachillerato</x:v>
      </x:c>
      <x:c r="C7912" s="4" t="str">
        <x:v>A</x:v>
      </x:c>
      <x:c r="D7912" s="13" t="str">
        <x:v>00605</x:v>
      </x:c>
      <x:c r="E7912" s="13" t="str">
        <x:v>00602</x:v>
      </x:c>
      <x:c r="F7912" s="4" t="str">
        <x:v>prediccion_amistad</x:v>
      </x:c>
      <x:c r="G7912" s="4"/>
      <x:c r="H7912" s="4" t="n">
        <x:f>COUNTIFS(Relaciones!$D$7617:$D$7990,E7912,Relaciones!$E$7617:$E$7990,D7912,Relaciones!$F$7617:$F$7990,"amistad")</x:f>
        <x:v>1</x:v>
      </x:c>
    </x:row>
    <x:row r="7913" ht="23" customHeight="1">
      <x:c r="A7913" s="4" t="str">
        <x:v>Sevilla</x:v>
      </x:c>
      <x:c r="B7913" s="4" t="str">
        <x:v>1.º Bachillerato</x:v>
      </x:c>
      <x:c r="C7913" s="4" t="str">
        <x:v>A</x:v>
      </x:c>
      <x:c r="D7913" s="13" t="str">
        <x:v>00605</x:v>
      </x:c>
      <x:c r="E7913" s="13" t="str">
        <x:v>00604</x:v>
      </x:c>
      <x:c r="F7913" s="4" t="str">
        <x:v>prediccion_amistad</x:v>
      </x:c>
      <x:c r="G7913" s="4"/>
      <x:c r="H7913" s="4" t="n">
        <x:f>COUNTIFS(Relaciones!$D$7617:$D$7990,E7913,Relaciones!$E$7617:$E$7990,D7913,Relaciones!$F$7617:$F$7990,"amistad")</x:f>
        <x:v>1</x:v>
      </x:c>
    </x:row>
    <x:row r="7914" ht="23" customHeight="1">
      <x:c r="A7914" s="4" t="str">
        <x:v>Sevilla</x:v>
      </x:c>
      <x:c r="B7914" s="4" t="str">
        <x:v>1.º Bachillerato</x:v>
      </x:c>
      <x:c r="C7914" s="4" t="str">
        <x:v>A</x:v>
      </x:c>
      <x:c r="D7914" s="13" t="str">
        <x:v>00605</x:v>
      </x:c>
      <x:c r="E7914" s="13" t="str">
        <x:v>00606</x:v>
      </x:c>
      <x:c r="F7914" s="4" t="str">
        <x:v>prediccion_amistad</x:v>
      </x:c>
      <x:c r="G7914" s="4"/>
      <x:c r="H7914" s="4" t="n">
        <x:f>COUNTIFS(Relaciones!$D$7617:$D$7990,E7914,Relaciones!$E$7617:$E$7990,D7914,Relaciones!$F$7617:$F$7990,"amistad")</x:f>
        <x:v>1</x:v>
      </x:c>
    </x:row>
    <x:row r="7915" ht="23" customHeight="1">
      <x:c r="A7915" s="4" t="str">
        <x:v>Sevilla</x:v>
      </x:c>
      <x:c r="B7915" s="4" t="str">
        <x:v>1.º Bachillerato</x:v>
      </x:c>
      <x:c r="C7915" s="4" t="str">
        <x:v>A</x:v>
      </x:c>
      <x:c r="D7915" s="13" t="str">
        <x:v>00605</x:v>
      </x:c>
      <x:c r="E7915" s="13" t="str">
        <x:v>00610</x:v>
      </x:c>
      <x:c r="F7915" s="4" t="str">
        <x:v>prediccion_amistad</x:v>
      </x:c>
      <x:c r="G7915" s="4"/>
      <x:c r="H7915" s="4" t="n">
        <x:f>COUNTIFS(Relaciones!$D$7617:$D$7990,E7915,Relaciones!$E$7617:$E$7990,D7915,Relaciones!$F$7617:$F$7990,"amistad")</x:f>
        <x:v>0</x:v>
      </x:c>
    </x:row>
    <x:row r="7916" ht="23" customHeight="1">
      <x:c r="A7916" s="4" t="str">
        <x:v>Sevilla</x:v>
      </x:c>
      <x:c r="B7916" s="4" t="str">
        <x:v>1.º Bachillerato</x:v>
      </x:c>
      <x:c r="C7916" s="4" t="str">
        <x:v>A</x:v>
      </x:c>
      <x:c r="D7916" s="13" t="str">
        <x:v>00606</x:v>
      </x:c>
      <x:c r="E7916" s="13" t="str">
        <x:v>00603</x:v>
      </x:c>
      <x:c r="F7916" s="4" t="str">
        <x:v>prediccion_amistad</x:v>
      </x:c>
      <x:c r="G7916" s="4"/>
      <x:c r="H7916" s="4" t="n">
        <x:f>COUNTIFS(Relaciones!$D$7617:$D$7990,E7916,Relaciones!$E$7617:$E$7990,D7916,Relaciones!$F$7617:$F$7990,"amistad")</x:f>
        <x:v>1</x:v>
      </x:c>
    </x:row>
    <x:row r="7917" ht="23" customHeight="1">
      <x:c r="A7917" s="4" t="str">
        <x:v>Sevilla</x:v>
      </x:c>
      <x:c r="B7917" s="4" t="str">
        <x:v>1.º Bachillerato</x:v>
      </x:c>
      <x:c r="C7917" s="4" t="str">
        <x:v>A</x:v>
      </x:c>
      <x:c r="D7917" s="13" t="str">
        <x:v>00606</x:v>
      </x:c>
      <x:c r="E7917" s="13" t="str">
        <x:v>00605</x:v>
      </x:c>
      <x:c r="F7917" s="4" t="str">
        <x:v>prediccion_amistad</x:v>
      </x:c>
      <x:c r="G7917" s="4"/>
      <x:c r="H7917" s="4" t="n">
        <x:f>COUNTIFS(Relaciones!$D$7617:$D$7990,E7917,Relaciones!$E$7617:$E$7990,D7917,Relaciones!$F$7617:$F$7990,"amistad")</x:f>
        <x:v>1</x:v>
      </x:c>
    </x:row>
    <x:row r="7918" ht="23" customHeight="1">
      <x:c r="A7918" s="4" t="str">
        <x:v>Sevilla</x:v>
      </x:c>
      <x:c r="B7918" s="4" t="str">
        <x:v>1.º Bachillerato</x:v>
      </x:c>
      <x:c r="C7918" s="4" t="str">
        <x:v>A</x:v>
      </x:c>
      <x:c r="D7918" s="13" t="str">
        <x:v>00606</x:v>
      </x:c>
      <x:c r="E7918" s="13" t="str">
        <x:v>00609</x:v>
      </x:c>
      <x:c r="F7918" s="4" t="str">
        <x:v>prediccion_amistad</x:v>
      </x:c>
      <x:c r="G7918" s="4"/>
      <x:c r="H7918" s="4" t="n">
        <x:f>COUNTIFS(Relaciones!$D$7617:$D$7990,E7918,Relaciones!$E$7617:$E$7990,D7918,Relaciones!$F$7617:$F$7990,"amistad")</x:f>
        <x:v>1</x:v>
      </x:c>
    </x:row>
    <x:row r="7919" ht="23" customHeight="1">
      <x:c r="A7919" s="4" t="str">
        <x:v>Sevilla</x:v>
      </x:c>
      <x:c r="B7919" s="4" t="str">
        <x:v>1.º Bachillerato</x:v>
      </x:c>
      <x:c r="C7919" s="4" t="str">
        <x:v>A</x:v>
      </x:c>
      <x:c r="D7919" s="13" t="str">
        <x:v>00607</x:v>
      </x:c>
      <x:c r="E7919" s="13" t="str">
        <x:v>00601</x:v>
      </x:c>
      <x:c r="F7919" s="4" t="str">
        <x:v>prediccion_amistad</x:v>
      </x:c>
      <x:c r="G7919" s="4"/>
      <x:c r="H7919" s="4" t="n">
        <x:f>COUNTIFS(Relaciones!$D$7617:$D$7990,E7919,Relaciones!$E$7617:$E$7990,D7919,Relaciones!$F$7617:$F$7990,"amistad")</x:f>
        <x:v>1</x:v>
      </x:c>
    </x:row>
    <x:row r="7920" ht="23" customHeight="1">
      <x:c r="A7920" s="4" t="str">
        <x:v>Sevilla</x:v>
      </x:c>
      <x:c r="B7920" s="4" t="str">
        <x:v>1.º Bachillerato</x:v>
      </x:c>
      <x:c r="C7920" s="4" t="str">
        <x:v>A</x:v>
      </x:c>
      <x:c r="D7920" s="13" t="str">
        <x:v>00607</x:v>
      </x:c>
      <x:c r="E7920" s="13" t="str">
        <x:v>00606</x:v>
      </x:c>
      <x:c r="F7920" s="4" t="str">
        <x:v>prediccion_amistad</x:v>
      </x:c>
      <x:c r="G7920" s="4"/>
      <x:c r="H7920" s="4" t="n">
        <x:f>COUNTIFS(Relaciones!$D$7617:$D$7990,E7920,Relaciones!$E$7617:$E$7990,D7920,Relaciones!$F$7617:$F$7990,"amistad")</x:f>
        <x:v>1</x:v>
      </x:c>
    </x:row>
    <x:row r="7921" ht="23" customHeight="1">
      <x:c r="A7921" s="4" t="str">
        <x:v>Sevilla</x:v>
      </x:c>
      <x:c r="B7921" s="4" t="str">
        <x:v>1.º Bachillerato</x:v>
      </x:c>
      <x:c r="C7921" s="4" t="str">
        <x:v>A</x:v>
      </x:c>
      <x:c r="D7921" s="13" t="str">
        <x:v>00607</x:v>
      </x:c>
      <x:c r="E7921" s="13" t="str">
        <x:v>00608</x:v>
      </x:c>
      <x:c r="F7921" s="4" t="str">
        <x:v>prediccion_amistad</x:v>
      </x:c>
      <x:c r="G7921" s="4"/>
      <x:c r="H7921" s="4" t="n">
        <x:f>COUNTIFS(Relaciones!$D$7617:$D$7990,E7921,Relaciones!$E$7617:$E$7990,D7921,Relaciones!$F$7617:$F$7990,"amistad")</x:f>
        <x:v>1</x:v>
      </x:c>
    </x:row>
    <x:row r="7922" ht="23" customHeight="1">
      <x:c r="A7922" s="4" t="str">
        <x:v>Sevilla</x:v>
      </x:c>
      <x:c r="B7922" s="4" t="str">
        <x:v>1.º Bachillerato</x:v>
      </x:c>
      <x:c r="C7922" s="4" t="str">
        <x:v>A</x:v>
      </x:c>
      <x:c r="D7922" s="13" t="str">
        <x:v>00608</x:v>
      </x:c>
      <x:c r="E7922" s="13" t="str">
        <x:v>00605</x:v>
      </x:c>
      <x:c r="F7922" s="4" t="str">
        <x:v>prediccion_amistad</x:v>
      </x:c>
      <x:c r="G7922" s="4"/>
      <x:c r="H7922" s="4" t="n">
        <x:f>COUNTIFS(Relaciones!$D$7617:$D$7990,E7922,Relaciones!$E$7617:$E$7990,D7922,Relaciones!$F$7617:$F$7990,"amistad")</x:f>
        <x:v>1</x:v>
      </x:c>
    </x:row>
    <x:row r="7923" ht="23" customHeight="1">
      <x:c r="A7923" s="4" t="str">
        <x:v>Sevilla</x:v>
      </x:c>
      <x:c r="B7923" s="4" t="str">
        <x:v>1.º Bachillerato</x:v>
      </x:c>
      <x:c r="C7923" s="4" t="str">
        <x:v>A</x:v>
      </x:c>
      <x:c r="D7923" s="13" t="str">
        <x:v>00608</x:v>
      </x:c>
      <x:c r="E7923" s="13" t="str">
        <x:v>00607</x:v>
      </x:c>
      <x:c r="F7923" s="4" t="str">
        <x:v>prediccion_amistad</x:v>
      </x:c>
      <x:c r="G7923" s="4"/>
      <x:c r="H7923" s="4" t="n">
        <x:f>COUNTIFS(Relaciones!$D$7617:$D$7990,E7923,Relaciones!$E$7617:$E$7990,D7923,Relaciones!$F$7617:$F$7990,"amistad")</x:f>
        <x:v>1</x:v>
      </x:c>
    </x:row>
    <x:row r="7924" ht="23" customHeight="1">
      <x:c r="A7924" s="4" t="str">
        <x:v>Sevilla</x:v>
      </x:c>
      <x:c r="B7924" s="4" t="str">
        <x:v>1.º Bachillerato</x:v>
      </x:c>
      <x:c r="C7924" s="4" t="str">
        <x:v>A</x:v>
      </x:c>
      <x:c r="D7924" s="13" t="str">
        <x:v>00608</x:v>
      </x:c>
      <x:c r="E7924" s="13" t="str">
        <x:v>00609</x:v>
      </x:c>
      <x:c r="F7924" s="4" t="str">
        <x:v>prediccion_amistad</x:v>
      </x:c>
      <x:c r="G7924" s="4"/>
      <x:c r="H7924" s="4" t="n">
        <x:f>COUNTIFS(Relaciones!$D$7617:$D$7990,E7924,Relaciones!$E$7617:$E$7990,D7924,Relaciones!$F$7617:$F$7990,"amistad")</x:f>
        <x:v>1</x:v>
      </x:c>
    </x:row>
    <x:row r="7925" ht="23" customHeight="1">
      <x:c r="A7925" s="4" t="str">
        <x:v>Sevilla</x:v>
      </x:c>
      <x:c r="B7925" s="4" t="str">
        <x:v>1.º Bachillerato</x:v>
      </x:c>
      <x:c r="C7925" s="4" t="str">
        <x:v>A</x:v>
      </x:c>
      <x:c r="D7925" s="13" t="str">
        <x:v>00608</x:v>
      </x:c>
      <x:c r="E7925" s="13" t="str">
        <x:v>00613</x:v>
      </x:c>
      <x:c r="F7925" s="4" t="str">
        <x:v>prediccion_amistad</x:v>
      </x:c>
      <x:c r="G7925" s="4"/>
      <x:c r="H7925" s="4" t="n">
        <x:f>COUNTIFS(Relaciones!$D$7617:$D$7990,E7925,Relaciones!$E$7617:$E$7990,D7925,Relaciones!$F$7617:$F$7990,"amistad")</x:f>
        <x:v>0</x:v>
      </x:c>
    </x:row>
    <x:row r="7926" ht="23" customHeight="1">
      <x:c r="A7926" s="4" t="str">
        <x:v>Sevilla</x:v>
      </x:c>
      <x:c r="B7926" s="4" t="str">
        <x:v>1.º Bachillerato</x:v>
      </x:c>
      <x:c r="C7926" s="4" t="str">
        <x:v>A</x:v>
      </x:c>
      <x:c r="D7926" s="13" t="str">
        <x:v>00609</x:v>
      </x:c>
      <x:c r="E7926" s="13" t="str">
        <x:v>00601</x:v>
      </x:c>
      <x:c r="F7926" s="4" t="str">
        <x:v>prediccion_amistad</x:v>
      </x:c>
      <x:c r="G7926" s="4"/>
      <x:c r="H7926" s="4" t="n">
        <x:f>COUNTIFS(Relaciones!$D$7617:$D$7990,E7926,Relaciones!$E$7617:$E$7990,D7926,Relaciones!$F$7617:$F$7990,"amistad")</x:f>
        <x:v>1</x:v>
      </x:c>
    </x:row>
    <x:row r="7927" ht="23" customHeight="1">
      <x:c r="A7927" s="4" t="str">
        <x:v>Sevilla</x:v>
      </x:c>
      <x:c r="B7927" s="4" t="str">
        <x:v>1.º Bachillerato</x:v>
      </x:c>
      <x:c r="C7927" s="4" t="str">
        <x:v>A</x:v>
      </x:c>
      <x:c r="D7927" s="13" t="str">
        <x:v>00609</x:v>
      </x:c>
      <x:c r="E7927" s="13" t="str">
        <x:v>00603</x:v>
      </x:c>
      <x:c r="F7927" s="4" t="str">
        <x:v>prediccion_amistad</x:v>
      </x:c>
      <x:c r="G7927" s="4"/>
      <x:c r="H7927" s="4" t="n">
        <x:f>COUNTIFS(Relaciones!$D$7617:$D$7990,E7927,Relaciones!$E$7617:$E$7990,D7927,Relaciones!$F$7617:$F$7990,"amistad")</x:f>
        <x:v>1</x:v>
      </x:c>
    </x:row>
    <x:row r="7928" ht="23" customHeight="1">
      <x:c r="A7928" s="4" t="str">
        <x:v>Sevilla</x:v>
      </x:c>
      <x:c r="B7928" s="4" t="str">
        <x:v>1.º Bachillerato</x:v>
      </x:c>
      <x:c r="C7928" s="4" t="str">
        <x:v>A</x:v>
      </x:c>
      <x:c r="D7928" s="13" t="str">
        <x:v>00609</x:v>
      </x:c>
      <x:c r="E7928" s="13" t="str">
        <x:v>00606</x:v>
      </x:c>
      <x:c r="F7928" s="4" t="str">
        <x:v>prediccion_amistad</x:v>
      </x:c>
      <x:c r="G7928" s="4"/>
      <x:c r="H7928" s="4" t="n">
        <x:f>COUNTIFS(Relaciones!$D$7617:$D$7990,E7928,Relaciones!$E$7617:$E$7990,D7928,Relaciones!$F$7617:$F$7990,"amistad")</x:f>
        <x:v>1</x:v>
      </x:c>
    </x:row>
    <x:row r="7929" ht="23" customHeight="1">
      <x:c r="A7929" s="4" t="str">
        <x:v>Sevilla</x:v>
      </x:c>
      <x:c r="B7929" s="4" t="str">
        <x:v>1.º Bachillerato</x:v>
      </x:c>
      <x:c r="C7929" s="4" t="str">
        <x:v>A</x:v>
      </x:c>
      <x:c r="D7929" s="13" t="str">
        <x:v>00610</x:v>
      </x:c>
      <x:c r="E7929" s="13" t="str">
        <x:v>00601</x:v>
      </x:c>
      <x:c r="F7929" s="4" t="str">
        <x:v>prediccion_amistad</x:v>
      </x:c>
      <x:c r="G7929" s="4"/>
      <x:c r="H7929" s="4" t="n">
        <x:f>COUNTIFS(Relaciones!$D$7617:$D$7990,E7929,Relaciones!$E$7617:$E$7990,D7929,Relaciones!$F$7617:$F$7990,"amistad")</x:f>
        <x:v>1</x:v>
      </x:c>
    </x:row>
    <x:row r="7930" ht="23" customHeight="1">
      <x:c r="A7930" s="4" t="str">
        <x:v>Sevilla</x:v>
      </x:c>
      <x:c r="B7930" s="4" t="str">
        <x:v>1.º Bachillerato</x:v>
      </x:c>
      <x:c r="C7930" s="4" t="str">
        <x:v>A</x:v>
      </x:c>
      <x:c r="D7930" s="13" t="str">
        <x:v>00610</x:v>
      </x:c>
      <x:c r="E7930" s="13" t="str">
        <x:v>00611</x:v>
      </x:c>
      <x:c r="F7930" s="4" t="str">
        <x:v>prediccion_amistad</x:v>
      </x:c>
      <x:c r="G7930" s="4"/>
      <x:c r="H7930" s="4" t="n">
        <x:f>COUNTIFS(Relaciones!$D$7617:$D$7990,E7930,Relaciones!$E$7617:$E$7990,D7930,Relaciones!$F$7617:$F$7990,"amistad")</x:f>
        <x:v>1</x:v>
      </x:c>
    </x:row>
    <x:row r="7931" ht="23" customHeight="1">
      <x:c r="A7931" s="4" t="str">
        <x:v>Sevilla</x:v>
      </x:c>
      <x:c r="B7931" s="4" t="str">
        <x:v>1.º Bachillerato</x:v>
      </x:c>
      <x:c r="C7931" s="4" t="str">
        <x:v>A</x:v>
      </x:c>
      <x:c r="D7931" s="13" t="str">
        <x:v>00610</x:v>
      </x:c>
      <x:c r="E7931" s="13" t="str">
        <x:v>00613</x:v>
      </x:c>
      <x:c r="F7931" s="4" t="str">
        <x:v>prediccion_amistad</x:v>
      </x:c>
      <x:c r="G7931" s="4"/>
      <x:c r="H7931" s="4" t="n">
        <x:f>COUNTIFS(Relaciones!$D$7617:$D$7990,E7931,Relaciones!$E$7617:$E$7990,D7931,Relaciones!$F$7617:$F$7990,"amistad")</x:f>
        <x:v>1</x:v>
      </x:c>
    </x:row>
    <x:row r="7932" ht="23" customHeight="1">
      <x:c r="A7932" s="4" t="str">
        <x:v>Sevilla</x:v>
      </x:c>
      <x:c r="B7932" s="4" t="str">
        <x:v>1.º Bachillerato</x:v>
      </x:c>
      <x:c r="C7932" s="4" t="str">
        <x:v>A</x:v>
      </x:c>
      <x:c r="D7932" s="13" t="str">
        <x:v>00610</x:v>
      </x:c>
      <x:c r="E7932" s="13" t="str">
        <x:v>00614</x:v>
      </x:c>
      <x:c r="F7932" s="4" t="str">
        <x:v>prediccion_amistad</x:v>
      </x:c>
      <x:c r="G7932" s="4"/>
      <x:c r="H7932" s="4" t="n">
        <x:f>COUNTIFS(Relaciones!$D$7617:$D$7990,E7932,Relaciones!$E$7617:$E$7990,D7932,Relaciones!$F$7617:$F$7990,"amistad")</x:f>
        <x:v>1</x:v>
      </x:c>
    </x:row>
    <x:row r="7933" ht="23" customHeight="1">
      <x:c r="A7933" s="4" t="str">
        <x:v>Sevilla</x:v>
      </x:c>
      <x:c r="B7933" s="4" t="str">
        <x:v>1.º Bachillerato</x:v>
      </x:c>
      <x:c r="C7933" s="4" t="str">
        <x:v>A</x:v>
      </x:c>
      <x:c r="D7933" s="13" t="str">
        <x:v>00610</x:v>
      </x:c>
      <x:c r="E7933" s="13" t="str">
        <x:v>00615</x:v>
      </x:c>
      <x:c r="F7933" s="4" t="str">
        <x:v>prediccion_amistad</x:v>
      </x:c>
      <x:c r="G7933" s="4"/>
      <x:c r="H7933" s="4" t="n">
        <x:f>COUNTIFS(Relaciones!$D$7617:$D$7990,E7933,Relaciones!$E$7617:$E$7990,D7933,Relaciones!$F$7617:$F$7990,"amistad")</x:f>
        <x:v>1</x:v>
      </x:c>
    </x:row>
    <x:row r="7934" ht="23" customHeight="1">
      <x:c r="A7934" s="4" t="str">
        <x:v>Sevilla</x:v>
      </x:c>
      <x:c r="B7934" s="4" t="str">
        <x:v>1.º Bachillerato</x:v>
      </x:c>
      <x:c r="C7934" s="4" t="str">
        <x:v>A</x:v>
      </x:c>
      <x:c r="D7934" s="13" t="str">
        <x:v>00611</x:v>
      </x:c>
      <x:c r="E7934" s="13" t="str">
        <x:v>00610</x:v>
      </x:c>
      <x:c r="F7934" s="4" t="str">
        <x:v>prediccion_amistad</x:v>
      </x:c>
      <x:c r="G7934" s="4"/>
      <x:c r="H7934" s="4" t="n">
        <x:f>COUNTIFS(Relaciones!$D$7617:$D$7990,E7934,Relaciones!$E$7617:$E$7990,D7934,Relaciones!$F$7617:$F$7990,"amistad")</x:f>
        <x:v>1</x:v>
      </x:c>
    </x:row>
    <x:row r="7935" ht="23" customHeight="1">
      <x:c r="A7935" s="4" t="str">
        <x:v>Sevilla</x:v>
      </x:c>
      <x:c r="B7935" s="4" t="str">
        <x:v>1.º Bachillerato</x:v>
      </x:c>
      <x:c r="C7935" s="4" t="str">
        <x:v>A</x:v>
      </x:c>
      <x:c r="D7935" s="13" t="str">
        <x:v>00611</x:v>
      </x:c>
      <x:c r="E7935" s="13" t="str">
        <x:v>00616</x:v>
      </x:c>
      <x:c r="F7935" s="4" t="str">
        <x:v>prediccion_amistad</x:v>
      </x:c>
      <x:c r="G7935" s="4"/>
      <x:c r="H7935" s="4" t="n">
        <x:f>COUNTIFS(Relaciones!$D$7617:$D$7990,E7935,Relaciones!$E$7617:$E$7990,D7935,Relaciones!$F$7617:$F$7990,"amistad")</x:f>
        <x:v>0</x:v>
      </x:c>
    </x:row>
    <x:row r="7936" ht="23" customHeight="1">
      <x:c r="A7936" s="4" t="str">
        <x:v>Sevilla</x:v>
      </x:c>
      <x:c r="B7936" s="4" t="str">
        <x:v>1.º Bachillerato</x:v>
      </x:c>
      <x:c r="C7936" s="4" t="str">
        <x:v>A</x:v>
      </x:c>
      <x:c r="D7936" s="13" t="str">
        <x:v>00614</x:v>
      </x:c>
      <x:c r="E7936" s="13" t="str">
        <x:v>00591</x:v>
      </x:c>
      <x:c r="F7936" s="4" t="str">
        <x:v>prediccion_amistad</x:v>
      </x:c>
      <x:c r="G7936" s="4"/>
      <x:c r="H7936" s="4" t="n">
        <x:f>COUNTIFS(Relaciones!$D$7617:$D$7990,E7936,Relaciones!$E$7617:$E$7990,D7936,Relaciones!$F$7617:$F$7990,"amistad")</x:f>
        <x:v>0</x:v>
      </x:c>
    </x:row>
    <x:row r="7937" ht="23" customHeight="1">
      <x:c r="A7937" s="4" t="str">
        <x:v>Sevilla</x:v>
      </x:c>
      <x:c r="B7937" s="4" t="str">
        <x:v>1.º Bachillerato</x:v>
      </x:c>
      <x:c r="C7937" s="4" t="str">
        <x:v>A</x:v>
      </x:c>
      <x:c r="D7937" s="13" t="str">
        <x:v>00590</x:v>
      </x:c>
      <x:c r="E7937" s="13" t="str">
        <x:v>00595</x:v>
      </x:c>
      <x:c r="F7937" s="4" t="str">
        <x:v>prediccion_rechazo</x:v>
      </x:c>
      <x:c r="G7937" s="4"/>
      <x:c r="H7937" s="4" t="n">
        <x:f>COUNTIFS(Relaciones!$D$7617:$D$7990,E7937,Relaciones!$E$7617:$E$7990,D7937,Relaciones!$F$7617:$F$7990,"rechazo")</x:f>
        <x:v>0</x:v>
      </x:c>
    </x:row>
    <x:row r="7938" ht="23" customHeight="1">
      <x:c r="A7938" s="4" t="str">
        <x:v>Sevilla</x:v>
      </x:c>
      <x:c r="B7938" s="4" t="str">
        <x:v>1.º Bachillerato</x:v>
      </x:c>
      <x:c r="C7938" s="4" t="str">
        <x:v>A</x:v>
      </x:c>
      <x:c r="D7938" s="13" t="str">
        <x:v>00593</x:v>
      </x:c>
      <x:c r="E7938" s="13" t="str">
        <x:v>00598</x:v>
      </x:c>
      <x:c r="F7938" s="4" t="str">
        <x:v>prediccion_rechazo</x:v>
      </x:c>
      <x:c r="G7938" s="4"/>
      <x:c r="H7938" s="4" t="n">
        <x:f>COUNTIFS(Relaciones!$D$7617:$D$7990,E7938,Relaciones!$E$7617:$E$7990,D7938,Relaciones!$F$7617:$F$7990,"rechazo")</x:f>
        <x:v>0</x:v>
      </x:c>
    </x:row>
    <x:row r="7939" ht="23" customHeight="1">
      <x:c r="A7939" s="4" t="str">
        <x:v>Sevilla</x:v>
      </x:c>
      <x:c r="B7939" s="4" t="str">
        <x:v>1.º Bachillerato</x:v>
      </x:c>
      <x:c r="C7939" s="4" t="str">
        <x:v>A</x:v>
      </x:c>
      <x:c r="D7939" s="13" t="str">
        <x:v>00596</x:v>
      </x:c>
      <x:c r="E7939" s="13" t="str">
        <x:v>00601</x:v>
      </x:c>
      <x:c r="F7939" s="4" t="str">
        <x:v>prediccion_rechazo</x:v>
      </x:c>
      <x:c r="G7939" s="4"/>
      <x:c r="H7939" s="4" t="n">
        <x:f>COUNTIFS(Relaciones!$D$7617:$D$7990,E7939,Relaciones!$E$7617:$E$7990,D7939,Relaciones!$F$7617:$F$7990,"rechazo")</x:f>
        <x:v>0</x:v>
      </x:c>
    </x:row>
    <x:row r="7940" ht="23" customHeight="1">
      <x:c r="A7940" s="4" t="str">
        <x:v>Sevilla</x:v>
      </x:c>
      <x:c r="B7940" s="4" t="str">
        <x:v>1.º Bachillerato</x:v>
      </x:c>
      <x:c r="C7940" s="4" t="str">
        <x:v>A</x:v>
      </x:c>
      <x:c r="D7940" s="13" t="str">
        <x:v>00599</x:v>
      </x:c>
      <x:c r="E7940" s="13" t="str">
        <x:v>00604</x:v>
      </x:c>
      <x:c r="F7940" s="4" t="str">
        <x:v>prediccion_rechazo</x:v>
      </x:c>
      <x:c r="G7940" s="4"/>
      <x:c r="H7940" s="4" t="n">
        <x:f>COUNTIFS(Relaciones!$D$7617:$D$7990,E7940,Relaciones!$E$7617:$E$7990,D7940,Relaciones!$F$7617:$F$7990,"rechazo")</x:f>
        <x:v>0</x:v>
      </x:c>
    </x:row>
    <x:row r="7941" ht="23" customHeight="1">
      <x:c r="A7941" s="4" t="str">
        <x:v>Sevilla</x:v>
      </x:c>
      <x:c r="B7941" s="4" t="str">
        <x:v>1.º Bachillerato</x:v>
      </x:c>
      <x:c r="C7941" s="4" t="str">
        <x:v>A</x:v>
      </x:c>
      <x:c r="D7941" s="13" t="str">
        <x:v>00602</x:v>
      </x:c>
      <x:c r="E7941" s="13" t="str">
        <x:v>00607</x:v>
      </x:c>
      <x:c r="F7941" s="4" t="str">
        <x:v>prediccion_rechazo</x:v>
      </x:c>
      <x:c r="G7941" s="4"/>
      <x:c r="H7941" s="4" t="n">
        <x:f>COUNTIFS(Relaciones!$D$7617:$D$7990,E7941,Relaciones!$E$7617:$E$7990,D7941,Relaciones!$F$7617:$F$7990,"rechazo")</x:f>
        <x:v>0</x:v>
      </x:c>
    </x:row>
    <x:row r="7942" ht="23" customHeight="1">
      <x:c r="A7942" s="4" t="str">
        <x:v>Sevilla</x:v>
      </x:c>
      <x:c r="B7942" s="4" t="str">
        <x:v>1.º Bachillerato</x:v>
      </x:c>
      <x:c r="C7942" s="4" t="str">
        <x:v>A</x:v>
      </x:c>
      <x:c r="D7942" s="13" t="str">
        <x:v>00605</x:v>
      </x:c>
      <x:c r="E7942" s="13" t="str">
        <x:v>00610</x:v>
      </x:c>
      <x:c r="F7942" s="4" t="str">
        <x:v>prediccion_rechazo</x:v>
      </x:c>
      <x:c r="G7942" s="4"/>
      <x:c r="H7942" s="4" t="n">
        <x:f>COUNTIFS(Relaciones!$D$7617:$D$7990,E7942,Relaciones!$E$7617:$E$7990,D7942,Relaciones!$F$7617:$F$7990,"rechazo")</x:f>
        <x:v>0</x:v>
      </x:c>
    </x:row>
    <x:row r="7943" ht="23" customHeight="1">
      <x:c r="A7943" s="4" t="str">
        <x:v>Sevilla</x:v>
      </x:c>
      <x:c r="B7943" s="4" t="str">
        <x:v>1.º Bachillerato</x:v>
      </x:c>
      <x:c r="C7943" s="4" t="str">
        <x:v>A</x:v>
      </x:c>
      <x:c r="D7943" s="13" t="str">
        <x:v>00608</x:v>
      </x:c>
      <x:c r="E7943" s="13" t="str">
        <x:v>00613</x:v>
      </x:c>
      <x:c r="F7943" s="4" t="str">
        <x:v>prediccion_rechazo</x:v>
      </x:c>
      <x:c r="G7943" s="4"/>
      <x:c r="H7943" s="4" t="n">
        <x:f>COUNTIFS(Relaciones!$D$7617:$D$7990,E7943,Relaciones!$E$7617:$E$7990,D7943,Relaciones!$F$7617:$F$7990,"rechazo")</x:f>
        <x:v>0</x:v>
      </x:c>
    </x:row>
    <x:row r="7944" ht="23" customHeight="1">
      <x:c r="A7944" s="4" t="str">
        <x:v>Sevilla</x:v>
      </x:c>
      <x:c r="B7944" s="4" t="str">
        <x:v>1.º Bachillerato</x:v>
      </x:c>
      <x:c r="C7944" s="4" t="str">
        <x:v>A</x:v>
      </x:c>
      <x:c r="D7944" s="13" t="str">
        <x:v>00611</x:v>
      </x:c>
      <x:c r="E7944" s="13" t="str">
        <x:v>00616</x:v>
      </x:c>
      <x:c r="F7944" s="4" t="str">
        <x:v>prediccion_rechazo</x:v>
      </x:c>
      <x:c r="G7944" s="4"/>
      <x:c r="H7944" s="4" t="n">
        <x:f>COUNTIFS(Relaciones!$D$7617:$D$7990,E7944,Relaciones!$E$7617:$E$7990,D7944,Relaciones!$F$7617:$F$7990,"rechazo")</x:f>
        <x:v>0</x:v>
      </x:c>
    </x:row>
    <x:row r="7945" ht="23" customHeight="1">
      <x:c r="A7945" s="4" t="str">
        <x:v>Sevilla</x:v>
      </x:c>
      <x:c r="B7945" s="4" t="str">
        <x:v>1.º Bachillerato</x:v>
      </x:c>
      <x:c r="C7945" s="4" t="str">
        <x:v>A</x:v>
      </x:c>
      <x:c r="D7945" s="13" t="str">
        <x:v>00613</x:v>
      </x:c>
      <x:c r="E7945" s="13" t="str">
        <x:v>00590</x:v>
      </x:c>
      <x:c r="F7945" s="4" t="str">
        <x:v>prediccion_rechazo</x:v>
      </x:c>
      <x:c r="G7945" s="4"/>
      <x:c r="H7945" s="4" t="n">
        <x:f>COUNTIFS(Relaciones!$D$7617:$D$7990,E7945,Relaciones!$E$7617:$E$7990,D7945,Relaciones!$F$7617:$F$7990,"rechazo")</x:f>
        <x:v>1</x:v>
      </x:c>
    </x:row>
    <x:row r="7946" ht="23" customHeight="1">
      <x:c r="A7946" s="4" t="str">
        <x:v>Sevilla</x:v>
      </x:c>
      <x:c r="B7946" s="4" t="str">
        <x:v>1.º Bachillerato</x:v>
      </x:c>
      <x:c r="C7946" s="4" t="str">
        <x:v>A</x:v>
      </x:c>
      <x:c r="D7946" s="13" t="str">
        <x:v>00613</x:v>
      </x:c>
      <x:c r="E7946" s="13" t="str">
        <x:v>00591</x:v>
      </x:c>
      <x:c r="F7946" s="4" t="str">
        <x:v>prediccion_rechazo</x:v>
      </x:c>
      <x:c r="G7946" s="4"/>
      <x:c r="H7946" s="4" t="n">
        <x:f>COUNTIFS(Relaciones!$D$7617:$D$7990,E7946,Relaciones!$E$7617:$E$7990,D7946,Relaciones!$F$7617:$F$7990,"rechazo")</x:f>
        <x:v>1</x:v>
      </x:c>
    </x:row>
    <x:row r="7947" ht="23" customHeight="1">
      <x:c r="A7947" s="4" t="str">
        <x:v>Sevilla</x:v>
      </x:c>
      <x:c r="B7947" s="4" t="str">
        <x:v>1.º Bachillerato</x:v>
      </x:c>
      <x:c r="C7947" s="4" t="str">
        <x:v>A</x:v>
      </x:c>
      <x:c r="D7947" s="13" t="str">
        <x:v>00613</x:v>
      </x:c>
      <x:c r="E7947" s="13" t="str">
        <x:v>00592</x:v>
      </x:c>
      <x:c r="F7947" s="4" t="str">
        <x:v>prediccion_rechazo</x:v>
      </x:c>
      <x:c r="G7947" s="4"/>
      <x:c r="H7947" s="4" t="n">
        <x:f>COUNTIFS(Relaciones!$D$7617:$D$7990,E7947,Relaciones!$E$7617:$E$7990,D7947,Relaciones!$F$7617:$F$7990,"rechazo")</x:f>
        <x:v>1</x:v>
      </x:c>
    </x:row>
    <x:row r="7948" ht="23" customHeight="1">
      <x:c r="A7948" s="4" t="str">
        <x:v>Sevilla</x:v>
      </x:c>
      <x:c r="B7948" s="4" t="str">
        <x:v>1.º Bachillerato</x:v>
      </x:c>
      <x:c r="C7948" s="4" t="str">
        <x:v>A</x:v>
      </x:c>
      <x:c r="D7948" s="13" t="str">
        <x:v>00613</x:v>
      </x:c>
      <x:c r="E7948" s="13" t="str">
        <x:v>00594</x:v>
      </x:c>
      <x:c r="F7948" s="4" t="str">
        <x:v>prediccion_rechazo</x:v>
      </x:c>
      <x:c r="G7948" s="4"/>
      <x:c r="H7948" s="4" t="n">
        <x:f>COUNTIFS(Relaciones!$D$7617:$D$7990,E7948,Relaciones!$E$7617:$E$7990,D7948,Relaciones!$F$7617:$F$7990,"rechazo")</x:f>
        <x:v>1</x:v>
      </x:c>
    </x:row>
    <x:row r="7949" ht="23" customHeight="1">
      <x:c r="A7949" s="4" t="str">
        <x:v>Sevilla</x:v>
      </x:c>
      <x:c r="B7949" s="4" t="str">
        <x:v>1.º Bachillerato</x:v>
      </x:c>
      <x:c r="C7949" s="4" t="str">
        <x:v>A</x:v>
      </x:c>
      <x:c r="D7949" s="13" t="str">
        <x:v>00613</x:v>
      </x:c>
      <x:c r="E7949" s="13" t="str">
        <x:v>00595</x:v>
      </x:c>
      <x:c r="F7949" s="4" t="str">
        <x:v>prediccion_rechazo</x:v>
      </x:c>
      <x:c r="G7949" s="4"/>
      <x:c r="H7949" s="4" t="n">
        <x:f>COUNTIFS(Relaciones!$D$7617:$D$7990,E7949,Relaciones!$E$7617:$E$7990,D7949,Relaciones!$F$7617:$F$7990,"rechazo")</x:f>
        <x:v>1</x:v>
      </x:c>
    </x:row>
    <x:row r="7950" ht="23" customHeight="1">
      <x:c r="A7950" s="4" t="str">
        <x:v>Sevilla</x:v>
      </x:c>
      <x:c r="B7950" s="4" t="str">
        <x:v>1.º Bachillerato</x:v>
      </x:c>
      <x:c r="C7950" s="4" t="str">
        <x:v>A</x:v>
      </x:c>
      <x:c r="D7950" s="13" t="str">
        <x:v>00613</x:v>
      </x:c>
      <x:c r="E7950" s="13" t="str">
        <x:v>00597</x:v>
      </x:c>
      <x:c r="F7950" s="4" t="str">
        <x:v>prediccion_rechazo</x:v>
      </x:c>
      <x:c r="G7950" s="4"/>
      <x:c r="H7950" s="4" t="n">
        <x:f>COUNTIFS(Relaciones!$D$7617:$D$7990,E7950,Relaciones!$E$7617:$E$7990,D7950,Relaciones!$F$7617:$F$7990,"rechazo")</x:f>
        <x:v>1</x:v>
      </x:c>
    </x:row>
    <x:row r="7951" ht="23" customHeight="1">
      <x:c r="A7951" s="4" t="str">
        <x:v>Sevilla</x:v>
      </x:c>
      <x:c r="B7951" s="4" t="str">
        <x:v>1.º Bachillerato</x:v>
      </x:c>
      <x:c r="C7951" s="4" t="str">
        <x:v>A</x:v>
      </x:c>
      <x:c r="D7951" s="13" t="str">
        <x:v>00613</x:v>
      </x:c>
      <x:c r="E7951" s="13" t="str">
        <x:v>00599</x:v>
      </x:c>
      <x:c r="F7951" s="4" t="str">
        <x:v>prediccion_rechazo</x:v>
      </x:c>
      <x:c r="G7951" s="4"/>
      <x:c r="H7951" s="4" t="n">
        <x:f>COUNTIFS(Relaciones!$D$7617:$D$7990,E7951,Relaciones!$E$7617:$E$7990,D7951,Relaciones!$F$7617:$F$7990,"rechazo")</x:f>
        <x:v>1</x:v>
      </x:c>
    </x:row>
    <x:row r="7952" ht="23" customHeight="1">
      <x:c r="A7952" s="4" t="str">
        <x:v>Sevilla</x:v>
      </x:c>
      <x:c r="B7952" s="4" t="str">
        <x:v>1.º Bachillerato</x:v>
      </x:c>
      <x:c r="C7952" s="4" t="str">
        <x:v>A</x:v>
      </x:c>
      <x:c r="D7952" s="13" t="str">
        <x:v>00613</x:v>
      </x:c>
      <x:c r="E7952" s="13" t="str">
        <x:v>00600</x:v>
      </x:c>
      <x:c r="F7952" s="4" t="str">
        <x:v>prediccion_rechazo</x:v>
      </x:c>
      <x:c r="G7952" s="4"/>
      <x:c r="H7952" s="4" t="n">
        <x:f>COUNTIFS(Relaciones!$D$7617:$D$7990,E7952,Relaciones!$E$7617:$E$7990,D7952,Relaciones!$F$7617:$F$7990,"rechazo")</x:f>
        <x:v>1</x:v>
      </x:c>
    </x:row>
    <x:row r="7953" ht="23" customHeight="1">
      <x:c r="A7953" s="4" t="str">
        <x:v>Sevilla</x:v>
      </x:c>
      <x:c r="B7953" s="4" t="str">
        <x:v>1.º Bachillerato</x:v>
      </x:c>
      <x:c r="C7953" s="4" t="str">
        <x:v>A</x:v>
      </x:c>
      <x:c r="D7953" s="13" t="str">
        <x:v>00613</x:v>
      </x:c>
      <x:c r="E7953" s="13" t="str">
        <x:v>00601</x:v>
      </x:c>
      <x:c r="F7953" s="4" t="str">
        <x:v>prediccion_rechazo</x:v>
      </x:c>
      <x:c r="G7953" s="4"/>
      <x:c r="H7953" s="4" t="n">
        <x:f>COUNTIFS(Relaciones!$D$7617:$D$7990,E7953,Relaciones!$E$7617:$E$7990,D7953,Relaciones!$F$7617:$F$7990,"rechazo")</x:f>
        <x:v>1</x:v>
      </x:c>
    </x:row>
    <x:row r="7954" ht="23" customHeight="1">
      <x:c r="A7954" s="4" t="str">
        <x:v>Sevilla</x:v>
      </x:c>
      <x:c r="B7954" s="4" t="str">
        <x:v>1.º Bachillerato</x:v>
      </x:c>
      <x:c r="C7954" s="4" t="str">
        <x:v>A</x:v>
      </x:c>
      <x:c r="D7954" s="13" t="str">
        <x:v>00613</x:v>
      </x:c>
      <x:c r="E7954" s="13" t="str">
        <x:v>00604</x:v>
      </x:c>
      <x:c r="F7954" s="4" t="str">
        <x:v>prediccion_rechazo</x:v>
      </x:c>
      <x:c r="G7954" s="4"/>
      <x:c r="H7954" s="4" t="n">
        <x:f>COUNTIFS(Relaciones!$D$7617:$D$7990,E7954,Relaciones!$E$7617:$E$7990,D7954,Relaciones!$F$7617:$F$7990,"rechazo")</x:f>
        <x:v>1</x:v>
      </x:c>
    </x:row>
    <x:row r="7955" ht="23" customHeight="1">
      <x:c r="A7955" s="4" t="str">
        <x:v>Sevilla</x:v>
      </x:c>
      <x:c r="B7955" s="4" t="str">
        <x:v>1.º Bachillerato</x:v>
      </x:c>
      <x:c r="C7955" s="4" t="str">
        <x:v>A</x:v>
      </x:c>
      <x:c r="D7955" s="13" t="str">
        <x:v>00613</x:v>
      </x:c>
      <x:c r="E7955" s="13" t="str">
        <x:v>00605</x:v>
      </x:c>
      <x:c r="F7955" s="4" t="str">
        <x:v>prediccion_rechazo</x:v>
      </x:c>
      <x:c r="G7955" s="4"/>
      <x:c r="H7955" s="4" t="n">
        <x:f>COUNTIFS(Relaciones!$D$7617:$D$7990,E7955,Relaciones!$E$7617:$E$7990,D7955,Relaciones!$F$7617:$F$7990,"rechazo")</x:f>
        <x:v>1</x:v>
      </x:c>
    </x:row>
    <x:row r="7956" ht="23" customHeight="1">
      <x:c r="A7956" s="4" t="str">
        <x:v>Sevilla</x:v>
      </x:c>
      <x:c r="B7956" s="4" t="str">
        <x:v>1.º Bachillerato</x:v>
      </x:c>
      <x:c r="C7956" s="4" t="str">
        <x:v>A</x:v>
      </x:c>
      <x:c r="D7956" s="13" t="str">
        <x:v>00613</x:v>
      </x:c>
      <x:c r="E7956" s="13" t="str">
        <x:v>00606</x:v>
      </x:c>
      <x:c r="F7956" s="4" t="str">
        <x:v>prediccion_rechazo</x:v>
      </x:c>
      <x:c r="G7956" s="4"/>
      <x:c r="H7956" s="4" t="n">
        <x:f>COUNTIFS(Relaciones!$D$7617:$D$7990,E7956,Relaciones!$E$7617:$E$7990,D7956,Relaciones!$F$7617:$F$7990,"rechazo")</x:f>
        <x:v>1</x:v>
      </x:c>
    </x:row>
    <x:row r="7957" ht="23" customHeight="1">
      <x:c r="A7957" s="4" t="str">
        <x:v>Sevilla</x:v>
      </x:c>
      <x:c r="B7957" s="4" t="str">
        <x:v>1.º Bachillerato</x:v>
      </x:c>
      <x:c r="C7957" s="4" t="str">
        <x:v>A</x:v>
      </x:c>
      <x:c r="D7957" s="13" t="str">
        <x:v>00613</x:v>
      </x:c>
      <x:c r="E7957" s="13" t="str">
        <x:v>00608</x:v>
      </x:c>
      <x:c r="F7957" s="4" t="str">
        <x:v>prediccion_rechazo</x:v>
      </x:c>
      <x:c r="G7957" s="4"/>
      <x:c r="H7957" s="4" t="n">
        <x:f>COUNTIFS(Relaciones!$D$7617:$D$7990,E7957,Relaciones!$E$7617:$E$7990,D7957,Relaciones!$F$7617:$F$7990,"rechazo")</x:f>
        <x:v>1</x:v>
      </x:c>
    </x:row>
    <x:row r="7958" ht="23" customHeight="1">
      <x:c r="A7958" s="4" t="str">
        <x:v>Sevilla</x:v>
      </x:c>
      <x:c r="B7958" s="4" t="str">
        <x:v>1.º Bachillerato</x:v>
      </x:c>
      <x:c r="C7958" s="4" t="str">
        <x:v>A</x:v>
      </x:c>
      <x:c r="D7958" s="13" t="str">
        <x:v>00613</x:v>
      </x:c>
      <x:c r="E7958" s="13" t="str">
        <x:v>00609</x:v>
      </x:c>
      <x:c r="F7958" s="4" t="str">
        <x:v>prediccion_rechazo</x:v>
      </x:c>
      <x:c r="G7958" s="4"/>
      <x:c r="H7958" s="4" t="n">
        <x:f>COUNTIFS(Relaciones!$D$7617:$D$7990,E7958,Relaciones!$E$7617:$E$7990,D7958,Relaciones!$F$7617:$F$7990,"rechazo")</x:f>
        <x:v>1</x:v>
      </x:c>
    </x:row>
    <x:row r="7959" ht="23" customHeight="1">
      <x:c r="A7959" s="4" t="str">
        <x:v>Sevilla</x:v>
      </x:c>
      <x:c r="B7959" s="4" t="str">
        <x:v>1.º Bachillerato</x:v>
      </x:c>
      <x:c r="C7959" s="4" t="str">
        <x:v>A</x:v>
      </x:c>
      <x:c r="D7959" s="13" t="str">
        <x:v>00613</x:v>
      </x:c>
      <x:c r="E7959" s="13" t="str">
        <x:v>00611</x:v>
      </x:c>
      <x:c r="F7959" s="4" t="str">
        <x:v>prediccion_rechazo</x:v>
      </x:c>
      <x:c r="G7959" s="4"/>
      <x:c r="H7959" s="4" t="n">
        <x:f>COUNTIFS(Relaciones!$D$7617:$D$7990,E7959,Relaciones!$E$7617:$E$7990,D7959,Relaciones!$F$7617:$F$7990,"rechazo")</x:f>
        <x:v>1</x:v>
      </x:c>
    </x:row>
    <x:row r="7960" ht="23" customHeight="1">
      <x:c r="A7960" s="4" t="str">
        <x:v>Sevilla</x:v>
      </x:c>
      <x:c r="B7960" s="4" t="str">
        <x:v>1.º Bachillerato</x:v>
      </x:c>
      <x:c r="C7960" s="4" t="str">
        <x:v>A</x:v>
      </x:c>
      <x:c r="D7960" s="13" t="str">
        <x:v>00613</x:v>
      </x:c>
      <x:c r="E7960" s="13" t="str">
        <x:v>00614</x:v>
      </x:c>
      <x:c r="F7960" s="4" t="str">
        <x:v>prediccion_rechazo</x:v>
      </x:c>
      <x:c r="G7960" s="4"/>
      <x:c r="H7960" s="4" t="n">
        <x:f>COUNTIFS(Relaciones!$D$7617:$D$7990,E7960,Relaciones!$E$7617:$E$7990,D7960,Relaciones!$F$7617:$F$7990,"rechazo")</x:f>
        <x:v>1</x:v>
      </x:c>
    </x:row>
    <x:row r="7961" ht="23" customHeight="1">
      <x:c r="A7961" s="4" t="str">
        <x:v>Sevilla</x:v>
      </x:c>
      <x:c r="B7961" s="4" t="str">
        <x:v>1.º Bachillerato</x:v>
      </x:c>
      <x:c r="C7961" s="4" t="str">
        <x:v>A</x:v>
      </x:c>
      <x:c r="D7961" s="13" t="str">
        <x:v>00613</x:v>
      </x:c>
      <x:c r="E7961" s="13" t="str">
        <x:v>00615</x:v>
      </x:c>
      <x:c r="F7961" s="4" t="str">
        <x:v>prediccion_rechazo</x:v>
      </x:c>
      <x:c r="G7961" s="4"/>
      <x:c r="H7961" s="4" t="n">
        <x:f>COUNTIFS(Relaciones!$D$7617:$D$7990,E7961,Relaciones!$E$7617:$E$7990,D7961,Relaciones!$F$7617:$F$7990,"rechazo")</x:f>
        <x:v>1</x:v>
      </x:c>
    </x:row>
    <x:row r="7962" ht="23" customHeight="1">
      <x:c r="A7962" s="4" t="str">
        <x:v>Sevilla</x:v>
      </x:c>
      <x:c r="B7962" s="4" t="str">
        <x:v>1.º Bachillerato</x:v>
      </x:c>
      <x:c r="C7962" s="4" t="str">
        <x:v>A</x:v>
      </x:c>
      <x:c r="D7962" s="13" t="str">
        <x:v>00613</x:v>
      </x:c>
      <x:c r="E7962" s="13" t="str">
        <x:v>00616</x:v>
      </x:c>
      <x:c r="F7962" s="4" t="str">
        <x:v>prediccion_rechazo</x:v>
      </x:c>
      <x:c r="G7962" s="4"/>
      <x:c r="H7962" s="4" t="n">
        <x:f>COUNTIFS(Relaciones!$D$7617:$D$7990,E7962,Relaciones!$E$7617:$E$7990,D7962,Relaciones!$F$7617:$F$7990,"rechazo")</x:f>
        <x:v>1</x:v>
      </x:c>
    </x:row>
    <x:row r="7963" ht="23" customHeight="1">
      <x:c r="A7963" s="4" t="str">
        <x:v>Sevilla</x:v>
      </x:c>
      <x:c r="B7963" s="4" t="str">
        <x:v>1.º Bachillerato</x:v>
      </x:c>
      <x:c r="C7963" s="4" t="str">
        <x:v>A</x:v>
      </x:c>
      <x:c r="D7963" s="13" t="str">
        <x:v>00614</x:v>
      </x:c>
      <x:c r="E7963" s="13" t="str">
        <x:v>00590</x:v>
      </x:c>
      <x:c r="F7963" s="4" t="str">
        <x:v>prediccion_rechazo</x:v>
      </x:c>
      <x:c r="G7963" s="4"/>
      <x:c r="H7963" s="4" t="n">
        <x:f>COUNTIFS(Relaciones!$D$7617:$D$7990,E7963,Relaciones!$E$7617:$E$7990,D7963,Relaciones!$F$7617:$F$7990,"rechazo")</x:f>
        <x:v>1</x:v>
      </x:c>
    </x:row>
    <x:row r="7964" ht="23" customHeight="1">
      <x:c r="A7964" s="4" t="str">
        <x:v>Sevilla</x:v>
      </x:c>
      <x:c r="B7964" s="4" t="str">
        <x:v>1.º Bachillerato</x:v>
      </x:c>
      <x:c r="C7964" s="4" t="str">
        <x:v>A</x:v>
      </x:c>
      <x:c r="D7964" s="13" t="str">
        <x:v>00614</x:v>
      </x:c>
      <x:c r="E7964" s="13" t="str">
        <x:v>00591</x:v>
      </x:c>
      <x:c r="F7964" s="4" t="str">
        <x:v>prediccion_rechazo</x:v>
      </x:c>
      <x:c r="G7964" s="4"/>
      <x:c r="H7964" s="4" t="n">
        <x:f>COUNTIFS(Relaciones!$D$7617:$D$7990,E7964,Relaciones!$E$7617:$E$7990,D7964,Relaciones!$F$7617:$F$7990,"rechazo")</x:f>
        <x:v>1</x:v>
      </x:c>
    </x:row>
    <x:row r="7965" ht="23" customHeight="1">
      <x:c r="A7965" s="4" t="str">
        <x:v>Sevilla</x:v>
      </x:c>
      <x:c r="B7965" s="4" t="str">
        <x:v>1.º Bachillerato</x:v>
      </x:c>
      <x:c r="C7965" s="4" t="str">
        <x:v>A</x:v>
      </x:c>
      <x:c r="D7965" s="13" t="str">
        <x:v>00614</x:v>
      </x:c>
      <x:c r="E7965" s="13" t="str">
        <x:v>00593</x:v>
      </x:c>
      <x:c r="F7965" s="4" t="str">
        <x:v>prediccion_rechazo</x:v>
      </x:c>
      <x:c r="G7965" s="4"/>
      <x:c r="H7965" s="4" t="n">
        <x:f>COUNTIFS(Relaciones!$D$7617:$D$7990,E7965,Relaciones!$E$7617:$E$7990,D7965,Relaciones!$F$7617:$F$7990,"rechazo")</x:f>
        <x:v>1</x:v>
      </x:c>
    </x:row>
    <x:row r="7966" ht="23" customHeight="1">
      <x:c r="A7966" s="4" t="str">
        <x:v>Sevilla</x:v>
      </x:c>
      <x:c r="B7966" s="4" t="str">
        <x:v>1.º Bachillerato</x:v>
      </x:c>
      <x:c r="C7966" s="4" t="str">
        <x:v>A</x:v>
      </x:c>
      <x:c r="D7966" s="13" t="str">
        <x:v>00614</x:v>
      </x:c>
      <x:c r="E7966" s="13" t="str">
        <x:v>00594</x:v>
      </x:c>
      <x:c r="F7966" s="4" t="str">
        <x:v>prediccion_rechazo</x:v>
      </x:c>
      <x:c r="G7966" s="4"/>
      <x:c r="H7966" s="4" t="n">
        <x:f>COUNTIFS(Relaciones!$D$7617:$D$7990,E7966,Relaciones!$E$7617:$E$7990,D7966,Relaciones!$F$7617:$F$7990,"rechazo")</x:f>
        <x:v>1</x:v>
      </x:c>
    </x:row>
    <x:row r="7967" ht="23" customHeight="1">
      <x:c r="A7967" s="4" t="str">
        <x:v>Sevilla</x:v>
      </x:c>
      <x:c r="B7967" s="4" t="str">
        <x:v>1.º Bachillerato</x:v>
      </x:c>
      <x:c r="C7967" s="4" t="str">
        <x:v>A</x:v>
      </x:c>
      <x:c r="D7967" s="13" t="str">
        <x:v>00614</x:v>
      </x:c>
      <x:c r="E7967" s="13" t="str">
        <x:v>00595</x:v>
      </x:c>
      <x:c r="F7967" s="4" t="str">
        <x:v>prediccion_rechazo</x:v>
      </x:c>
      <x:c r="G7967" s="4"/>
      <x:c r="H7967" s="4" t="n">
        <x:f>COUNTIFS(Relaciones!$D$7617:$D$7990,E7967,Relaciones!$E$7617:$E$7990,D7967,Relaciones!$F$7617:$F$7990,"rechazo")</x:f>
        <x:v>1</x:v>
      </x:c>
    </x:row>
    <x:row r="7968" ht="23" customHeight="1">
      <x:c r="A7968" s="4" t="str">
        <x:v>Sevilla</x:v>
      </x:c>
      <x:c r="B7968" s="4" t="str">
        <x:v>1.º Bachillerato</x:v>
      </x:c>
      <x:c r="C7968" s="4" t="str">
        <x:v>A</x:v>
      </x:c>
      <x:c r="D7968" s="13" t="str">
        <x:v>00614</x:v>
      </x:c>
      <x:c r="E7968" s="13" t="str">
        <x:v>00596</x:v>
      </x:c>
      <x:c r="F7968" s="4" t="str">
        <x:v>prediccion_rechazo</x:v>
      </x:c>
      <x:c r="G7968" s="4"/>
      <x:c r="H7968" s="4" t="n">
        <x:f>COUNTIFS(Relaciones!$D$7617:$D$7990,E7968,Relaciones!$E$7617:$E$7990,D7968,Relaciones!$F$7617:$F$7990,"rechazo")</x:f>
        <x:v>0</x:v>
      </x:c>
    </x:row>
    <x:row r="7969" ht="23" customHeight="1">
      <x:c r="A7969" s="4" t="str">
        <x:v>Sevilla</x:v>
      </x:c>
      <x:c r="B7969" s="4" t="str">
        <x:v>1.º Bachillerato</x:v>
      </x:c>
      <x:c r="C7969" s="4" t="str">
        <x:v>A</x:v>
      </x:c>
      <x:c r="D7969" s="13" t="str">
        <x:v>00614</x:v>
      </x:c>
      <x:c r="E7969" s="13" t="str">
        <x:v>00598</x:v>
      </x:c>
      <x:c r="F7969" s="4" t="str">
        <x:v>prediccion_rechazo</x:v>
      </x:c>
      <x:c r="G7969" s="4"/>
      <x:c r="H7969" s="4" t="n">
        <x:f>COUNTIFS(Relaciones!$D$7617:$D$7990,E7969,Relaciones!$E$7617:$E$7990,D7969,Relaciones!$F$7617:$F$7990,"rechazo")</x:f>
        <x:v>1</x:v>
      </x:c>
    </x:row>
    <x:row r="7970" ht="23" customHeight="1">
      <x:c r="A7970" s="4" t="str">
        <x:v>Sevilla</x:v>
      </x:c>
      <x:c r="B7970" s="4" t="str">
        <x:v>1.º Bachillerato</x:v>
      </x:c>
      <x:c r="C7970" s="4" t="str">
        <x:v>A</x:v>
      </x:c>
      <x:c r="D7970" s="13" t="str">
        <x:v>00614</x:v>
      </x:c>
      <x:c r="E7970" s="13" t="str">
        <x:v>00599</x:v>
      </x:c>
      <x:c r="F7970" s="4" t="str">
        <x:v>prediccion_rechazo</x:v>
      </x:c>
      <x:c r="G7970" s="4"/>
      <x:c r="H7970" s="4" t="n">
        <x:f>COUNTIFS(Relaciones!$D$7617:$D$7990,E7970,Relaciones!$E$7617:$E$7990,D7970,Relaciones!$F$7617:$F$7990,"rechazo")</x:f>
        <x:v>1</x:v>
      </x:c>
    </x:row>
    <x:row r="7971" ht="23" customHeight="1">
      <x:c r="A7971" s="4" t="str">
        <x:v>Sevilla</x:v>
      </x:c>
      <x:c r="B7971" s="4" t="str">
        <x:v>1.º Bachillerato</x:v>
      </x:c>
      <x:c r="C7971" s="4" t="str">
        <x:v>A</x:v>
      </x:c>
      <x:c r="D7971" s="13" t="str">
        <x:v>00614</x:v>
      </x:c>
      <x:c r="E7971" s="13" t="str">
        <x:v>00600</x:v>
      </x:c>
      <x:c r="F7971" s="4" t="str">
        <x:v>prediccion_rechazo</x:v>
      </x:c>
      <x:c r="G7971" s="4"/>
      <x:c r="H7971" s="4" t="n">
        <x:f>COUNTIFS(Relaciones!$D$7617:$D$7990,E7971,Relaciones!$E$7617:$E$7990,D7971,Relaciones!$F$7617:$F$7990,"rechazo")</x:f>
        <x:v>1</x:v>
      </x:c>
    </x:row>
    <x:row r="7972" ht="23" customHeight="1">
      <x:c r="A7972" s="4" t="str">
        <x:v>Sevilla</x:v>
      </x:c>
      <x:c r="B7972" s="4" t="str">
        <x:v>1.º Bachillerato</x:v>
      </x:c>
      <x:c r="C7972" s="4" t="str">
        <x:v>A</x:v>
      </x:c>
      <x:c r="D7972" s="13" t="str">
        <x:v>00614</x:v>
      </x:c>
      <x:c r="E7972" s="13" t="str">
        <x:v>00602</x:v>
      </x:c>
      <x:c r="F7972" s="4" t="str">
        <x:v>prediccion_rechazo</x:v>
      </x:c>
      <x:c r="G7972" s="4"/>
      <x:c r="H7972" s="4" t="n">
        <x:f>COUNTIFS(Relaciones!$D$7617:$D$7990,E7972,Relaciones!$E$7617:$E$7990,D7972,Relaciones!$F$7617:$F$7990,"rechazo")</x:f>
        <x:v>1</x:v>
      </x:c>
    </x:row>
    <x:row r="7973" ht="23" customHeight="1">
      <x:c r="A7973" s="4" t="str">
        <x:v>Sevilla</x:v>
      </x:c>
      <x:c r="B7973" s="4" t="str">
        <x:v>1.º Bachillerato</x:v>
      </x:c>
      <x:c r="C7973" s="4" t="str">
        <x:v>A</x:v>
      </x:c>
      <x:c r="D7973" s="13" t="str">
        <x:v>00614</x:v>
      </x:c>
      <x:c r="E7973" s="13" t="str">
        <x:v>00604</x:v>
      </x:c>
      <x:c r="F7973" s="4" t="str">
        <x:v>prediccion_rechazo</x:v>
      </x:c>
      <x:c r="G7973" s="4"/>
      <x:c r="H7973" s="4" t="n">
        <x:f>COUNTIFS(Relaciones!$D$7617:$D$7990,E7973,Relaciones!$E$7617:$E$7990,D7973,Relaciones!$F$7617:$F$7990,"rechazo")</x:f>
        <x:v>1</x:v>
      </x:c>
    </x:row>
    <x:row r="7974" ht="23" customHeight="1">
      <x:c r="A7974" s="4" t="str">
        <x:v>Sevilla</x:v>
      </x:c>
      <x:c r="B7974" s="4" t="str">
        <x:v>1.º Bachillerato</x:v>
      </x:c>
      <x:c r="C7974" s="4" t="str">
        <x:v>A</x:v>
      </x:c>
      <x:c r="D7974" s="13" t="str">
        <x:v>00614</x:v>
      </x:c>
      <x:c r="E7974" s="13" t="str">
        <x:v>00605</x:v>
      </x:c>
      <x:c r="F7974" s="4" t="str">
        <x:v>prediccion_rechazo</x:v>
      </x:c>
      <x:c r="G7974" s="4"/>
      <x:c r="H7974" s="4" t="n">
        <x:f>COUNTIFS(Relaciones!$D$7617:$D$7990,E7974,Relaciones!$E$7617:$E$7990,D7974,Relaciones!$F$7617:$F$7990,"rechazo")</x:f>
        <x:v>1</x:v>
      </x:c>
    </x:row>
    <x:row r="7975" ht="23" customHeight="1">
      <x:c r="A7975" s="4" t="str">
        <x:v>Sevilla</x:v>
      </x:c>
      <x:c r="B7975" s="4" t="str">
        <x:v>1.º Bachillerato</x:v>
      </x:c>
      <x:c r="C7975" s="4" t="str">
        <x:v>A</x:v>
      </x:c>
      <x:c r="D7975" s="13" t="str">
        <x:v>00614</x:v>
      </x:c>
      <x:c r="E7975" s="13" t="str">
        <x:v>00607</x:v>
      </x:c>
      <x:c r="F7975" s="4" t="str">
        <x:v>prediccion_rechazo</x:v>
      </x:c>
      <x:c r="G7975" s="4"/>
      <x:c r="H7975" s="4" t="n">
        <x:f>COUNTIFS(Relaciones!$D$7617:$D$7990,E7975,Relaciones!$E$7617:$E$7990,D7975,Relaciones!$F$7617:$F$7990,"rechazo")</x:f>
        <x:v>1</x:v>
      </x:c>
    </x:row>
    <x:row r="7976" ht="23" customHeight="1">
      <x:c r="A7976" s="4" t="str">
        <x:v>Sevilla</x:v>
      </x:c>
      <x:c r="B7976" s="4" t="str">
        <x:v>1.º Bachillerato</x:v>
      </x:c>
      <x:c r="C7976" s="4" t="str">
        <x:v>A</x:v>
      </x:c>
      <x:c r="D7976" s="13" t="str">
        <x:v>00614</x:v>
      </x:c>
      <x:c r="E7976" s="13" t="str">
        <x:v>00608</x:v>
      </x:c>
      <x:c r="F7976" s="4" t="str">
        <x:v>prediccion_rechazo</x:v>
      </x:c>
      <x:c r="G7976" s="4"/>
      <x:c r="H7976" s="4" t="n">
        <x:f>COUNTIFS(Relaciones!$D$7617:$D$7990,E7976,Relaciones!$E$7617:$E$7990,D7976,Relaciones!$F$7617:$F$7990,"rechazo")</x:f>
        <x:v>1</x:v>
      </x:c>
    </x:row>
    <x:row r="7977" ht="23" customHeight="1">
      <x:c r="A7977" s="4" t="str">
        <x:v>Sevilla</x:v>
      </x:c>
      <x:c r="B7977" s="4" t="str">
        <x:v>1.º Bachillerato</x:v>
      </x:c>
      <x:c r="C7977" s="4" t="str">
        <x:v>A</x:v>
      </x:c>
      <x:c r="D7977" s="13" t="str">
        <x:v>00614</x:v>
      </x:c>
      <x:c r="E7977" s="13" t="str">
        <x:v>00609</x:v>
      </x:c>
      <x:c r="F7977" s="4" t="str">
        <x:v>prediccion_rechazo</x:v>
      </x:c>
      <x:c r="G7977" s="4"/>
      <x:c r="H7977" s="4" t="n">
        <x:f>COUNTIFS(Relaciones!$D$7617:$D$7990,E7977,Relaciones!$E$7617:$E$7990,D7977,Relaciones!$F$7617:$F$7990,"rechazo")</x:f>
        <x:v>1</x:v>
      </x:c>
    </x:row>
    <x:row r="7978" ht="23" customHeight="1">
      <x:c r="A7978" s="4" t="str">
        <x:v>Sevilla</x:v>
      </x:c>
      <x:c r="B7978" s="4" t="str">
        <x:v>1.º Bachillerato</x:v>
      </x:c>
      <x:c r="C7978" s="4" t="str">
        <x:v>A</x:v>
      </x:c>
      <x:c r="D7978" s="13" t="str">
        <x:v>00614</x:v>
      </x:c>
      <x:c r="E7978" s="13" t="str">
        <x:v>00612</x:v>
      </x:c>
      <x:c r="F7978" s="4" t="str">
        <x:v>prediccion_rechazo</x:v>
      </x:c>
      <x:c r="G7978" s="4"/>
      <x:c r="H7978" s="4" t="n">
        <x:f>COUNTIFS(Relaciones!$D$7617:$D$7990,E7978,Relaciones!$E$7617:$E$7990,D7978,Relaciones!$F$7617:$F$7990,"rechazo")</x:f>
        <x:v>1</x:v>
      </x:c>
    </x:row>
    <x:row r="7979" ht="23" customHeight="1">
      <x:c r="A7979" s="4" t="str">
        <x:v>Sevilla</x:v>
      </x:c>
      <x:c r="B7979" s="4" t="str">
        <x:v>1.º Bachillerato</x:v>
      </x:c>
      <x:c r="C7979" s="4" t="str">
        <x:v>A</x:v>
      </x:c>
      <x:c r="D7979" s="13" t="str">
        <x:v>00614</x:v>
      </x:c>
      <x:c r="E7979" s="13" t="str">
        <x:v>00613</x:v>
      </x:c>
      <x:c r="F7979" s="4" t="str">
        <x:v>prediccion_rechazo</x:v>
      </x:c>
      <x:c r="G7979" s="4"/>
      <x:c r="H7979" s="4" t="n">
        <x:f>COUNTIFS(Relaciones!$D$7617:$D$7990,E7979,Relaciones!$E$7617:$E$7990,D7979,Relaciones!$F$7617:$F$7990,"rechazo")</x:f>
        <x:v>1</x:v>
      </x:c>
    </x:row>
    <x:row r="7980" ht="23" customHeight="1">
      <x:c r="A7980" s="4" t="str">
        <x:v>Sevilla</x:v>
      </x:c>
      <x:c r="B7980" s="4" t="str">
        <x:v>1.º Bachillerato</x:v>
      </x:c>
      <x:c r="C7980" s="4" t="str">
        <x:v>A</x:v>
      </x:c>
      <x:c r="D7980" s="13" t="str">
        <x:v>00614</x:v>
      </x:c>
      <x:c r="E7980" s="13" t="str">
        <x:v>00615</x:v>
      </x:c>
      <x:c r="F7980" s="4" t="str">
        <x:v>prediccion_rechazo</x:v>
      </x:c>
      <x:c r="G7980" s="4"/>
      <x:c r="H7980" s="4" t="n">
        <x:f>COUNTIFS(Relaciones!$D$7617:$D$7990,E7980,Relaciones!$E$7617:$E$7990,D7980,Relaciones!$F$7617:$F$7990,"rechazo")</x:f>
        <x:v>1</x:v>
      </x:c>
    </x:row>
    <x:row r="7981" ht="23" customHeight="1">
      <x:c r="A7981" s="4" t="str">
        <x:v>Sevilla</x:v>
      </x:c>
      <x:c r="B7981" s="4" t="str">
        <x:v>1.º Bachillerato</x:v>
      </x:c>
      <x:c r="C7981" s="4" t="str">
        <x:v>A</x:v>
      </x:c>
      <x:c r="D7981" s="13" t="str">
        <x:v>00615</x:v>
      </x:c>
      <x:c r="E7981" s="13" t="str">
        <x:v>00590</x:v>
      </x:c>
      <x:c r="F7981" s="4" t="str">
        <x:v>prediccion_rechazo</x:v>
      </x:c>
      <x:c r="G7981" s="4"/>
      <x:c r="H7981" s="4" t="n">
        <x:f>COUNTIFS(Relaciones!$D$7617:$D$7990,E7981,Relaciones!$E$7617:$E$7990,D7981,Relaciones!$F$7617:$F$7990,"rechazo")</x:f>
        <x:v>1</x:v>
      </x:c>
    </x:row>
    <x:row r="7982" ht="23" customHeight="1">
      <x:c r="A7982" s="4" t="str">
        <x:v>Sevilla</x:v>
      </x:c>
      <x:c r="B7982" s="4" t="str">
        <x:v>1.º Bachillerato</x:v>
      </x:c>
      <x:c r="C7982" s="4" t="str">
        <x:v>A</x:v>
      </x:c>
      <x:c r="D7982" s="13" t="str">
        <x:v>00615</x:v>
      </x:c>
      <x:c r="E7982" s="13" t="str">
        <x:v>00594</x:v>
      </x:c>
      <x:c r="F7982" s="4" t="str">
        <x:v>prediccion_rechazo</x:v>
      </x:c>
      <x:c r="G7982" s="4"/>
      <x:c r="H7982" s="4" t="n">
        <x:f>COUNTIFS(Relaciones!$D$7617:$D$7990,E7982,Relaciones!$E$7617:$E$7990,D7982,Relaciones!$F$7617:$F$7990,"rechazo")</x:f>
        <x:v>1</x:v>
      </x:c>
    </x:row>
    <x:row r="7983" ht="23" customHeight="1">
      <x:c r="A7983" s="4" t="str">
        <x:v>Sevilla</x:v>
      </x:c>
      <x:c r="B7983" s="4" t="str">
        <x:v>1.º Bachillerato</x:v>
      </x:c>
      <x:c r="C7983" s="4" t="str">
        <x:v>A</x:v>
      </x:c>
      <x:c r="D7983" s="13" t="str">
        <x:v>00615</x:v>
      </x:c>
      <x:c r="E7983" s="13" t="str">
        <x:v>00598</x:v>
      </x:c>
      <x:c r="F7983" s="4" t="str">
        <x:v>prediccion_rechazo</x:v>
      </x:c>
      <x:c r="G7983" s="4"/>
      <x:c r="H7983" s="4" t="n">
        <x:f>COUNTIFS(Relaciones!$D$7617:$D$7990,E7983,Relaciones!$E$7617:$E$7990,D7983,Relaciones!$F$7617:$F$7990,"rechazo")</x:f>
        <x:v>1</x:v>
      </x:c>
    </x:row>
    <x:row r="7984" ht="23" customHeight="1">
      <x:c r="A7984" s="4" t="str">
        <x:v>Sevilla</x:v>
      </x:c>
      <x:c r="B7984" s="4" t="str">
        <x:v>1.º Bachillerato</x:v>
      </x:c>
      <x:c r="C7984" s="4" t="str">
        <x:v>A</x:v>
      </x:c>
      <x:c r="D7984" s="13" t="str">
        <x:v>00615</x:v>
      </x:c>
      <x:c r="E7984" s="13" t="str">
        <x:v>00600</x:v>
      </x:c>
      <x:c r="F7984" s="4" t="str">
        <x:v>prediccion_rechazo</x:v>
      </x:c>
      <x:c r="G7984" s="4"/>
      <x:c r="H7984" s="4" t="n">
        <x:f>COUNTIFS(Relaciones!$D$7617:$D$7990,E7984,Relaciones!$E$7617:$E$7990,D7984,Relaciones!$F$7617:$F$7990,"rechazo")</x:f>
        <x:v>1</x:v>
      </x:c>
    </x:row>
    <x:row r="7985" ht="23" customHeight="1">
      <x:c r="A7985" s="4" t="str">
        <x:v>Sevilla</x:v>
      </x:c>
      <x:c r="B7985" s="4" t="str">
        <x:v>1.º Bachillerato</x:v>
      </x:c>
      <x:c r="C7985" s="4" t="str">
        <x:v>A</x:v>
      </x:c>
      <x:c r="D7985" s="13" t="str">
        <x:v>00615</x:v>
      </x:c>
      <x:c r="E7985" s="13" t="str">
        <x:v>00604</x:v>
      </x:c>
      <x:c r="F7985" s="4" t="str">
        <x:v>prediccion_rechazo</x:v>
      </x:c>
      <x:c r="G7985" s="4"/>
      <x:c r="H7985" s="4" t="n">
        <x:f>COUNTIFS(Relaciones!$D$7617:$D$7990,E7985,Relaciones!$E$7617:$E$7990,D7985,Relaciones!$F$7617:$F$7990,"rechazo")</x:f>
        <x:v>1</x:v>
      </x:c>
    </x:row>
    <x:row r="7986" ht="23" customHeight="1">
      <x:c r="A7986" s="4" t="str">
        <x:v>Sevilla</x:v>
      </x:c>
      <x:c r="B7986" s="4" t="str">
        <x:v>1.º Bachillerato</x:v>
      </x:c>
      <x:c r="C7986" s="4" t="str">
        <x:v>A</x:v>
      </x:c>
      <x:c r="D7986" s="13" t="str">
        <x:v>00615</x:v>
      </x:c>
      <x:c r="E7986" s="13" t="str">
        <x:v>00606</x:v>
      </x:c>
      <x:c r="F7986" s="4" t="str">
        <x:v>prediccion_rechazo</x:v>
      </x:c>
      <x:c r="G7986" s="4"/>
      <x:c r="H7986" s="4" t="n">
        <x:f>COUNTIFS(Relaciones!$D$7617:$D$7990,E7986,Relaciones!$E$7617:$E$7990,D7986,Relaciones!$F$7617:$F$7990,"rechazo")</x:f>
        <x:v>1</x:v>
      </x:c>
    </x:row>
    <x:row r="7987" ht="23" customHeight="1">
      <x:c r="A7987" s="4" t="str">
        <x:v>Sevilla</x:v>
      </x:c>
      <x:c r="B7987" s="4" t="str">
        <x:v>1.º Bachillerato</x:v>
      </x:c>
      <x:c r="C7987" s="4" t="str">
        <x:v>A</x:v>
      </x:c>
      <x:c r="D7987" s="13" t="str">
        <x:v>00615</x:v>
      </x:c>
      <x:c r="E7987" s="13" t="str">
        <x:v>00608</x:v>
      </x:c>
      <x:c r="F7987" s="4" t="str">
        <x:v>prediccion_rechazo</x:v>
      </x:c>
      <x:c r="G7987" s="4"/>
      <x:c r="H7987" s="4" t="n">
        <x:f>COUNTIFS(Relaciones!$D$7617:$D$7990,E7987,Relaciones!$E$7617:$E$7990,D7987,Relaciones!$F$7617:$F$7990,"rechazo")</x:f>
        <x:v>1</x:v>
      </x:c>
    </x:row>
    <x:row r="7988" ht="23" customHeight="1">
      <x:c r="A7988" s="4" t="str">
        <x:v>Sevilla</x:v>
      </x:c>
      <x:c r="B7988" s="4" t="str">
        <x:v>1.º Bachillerato</x:v>
      </x:c>
      <x:c r="C7988" s="4" t="str">
        <x:v>A</x:v>
      </x:c>
      <x:c r="D7988" s="13" t="str">
        <x:v>00615</x:v>
      </x:c>
      <x:c r="E7988" s="13" t="str">
        <x:v>00613</x:v>
      </x:c>
      <x:c r="F7988" s="4" t="str">
        <x:v>prediccion_rechazo</x:v>
      </x:c>
      <x:c r="G7988" s="4"/>
      <x:c r="H7988" s="4" t="n">
        <x:f>COUNTIFS(Relaciones!$D$7617:$D$7990,E7988,Relaciones!$E$7617:$E$7990,D7988,Relaciones!$F$7617:$F$7990,"rechazo")</x:f>
        <x:v>1</x:v>
      </x:c>
    </x:row>
    <x:row r="7989" ht="23" customHeight="1">
      <x:c r="A7989" s="4" t="str">
        <x:v>Sevilla</x:v>
      </x:c>
      <x:c r="B7989" s="4" t="str">
        <x:v>1.º Bachillerato</x:v>
      </x:c>
      <x:c r="C7989" s="4" t="str">
        <x:v>A</x:v>
      </x:c>
      <x:c r="D7989" s="13" t="str">
        <x:v>00615</x:v>
      </x:c>
      <x:c r="E7989" s="13" t="str">
        <x:v>00614</x:v>
      </x:c>
      <x:c r="F7989" s="4" t="str">
        <x:v>prediccion_rechazo</x:v>
      </x:c>
      <x:c r="G7989" s="4"/>
      <x:c r="H7989" s="4" t="n">
        <x:f>COUNTIFS(Relaciones!$D$7617:$D$7990,E7989,Relaciones!$E$7617:$E$7990,D7989,Relaciones!$F$7617:$F$7990,"rechazo")</x:f>
        <x:v>1</x:v>
      </x:c>
    </x:row>
    <x:row r="7990" ht="23" customHeight="1">
      <x:c r="A7990" s="4" t="str">
        <x:v>Sevilla</x:v>
      </x:c>
      <x:c r="B7990" s="4" t="str">
        <x:v>1.º Bachillerato</x:v>
      </x:c>
      <x:c r="C7990" s="4" t="str">
        <x:v>A</x:v>
      </x:c>
      <x:c r="D7990" s="13" t="str">
        <x:v>00615</x:v>
      </x:c>
      <x:c r="E7990" s="13" t="str">
        <x:v>00616</x:v>
      </x:c>
      <x:c r="F7990" s="4" t="str">
        <x:v>prediccion_rechazo</x:v>
      </x:c>
      <x:c r="G7990" s="4"/>
      <x:c r="H7990" s="4" t="n">
        <x:f>COUNTIFS(Relaciones!$D$7617:$D$7990,E7990,Relaciones!$E$7617:$E$7990,D7990,Relaciones!$F$7617:$F$7990,"rechazo")</x:f>
        <x:v>1</x:v>
      </x:c>
    </x:row>
    <x:row r="7991" ht="23" customHeight="1">
      <x:c r="A7991" s="4" t="str">
        <x:v>Sevilla</x:v>
      </x:c>
      <x:c r="B7991" s="4" t="str">
        <x:v>1.º Bachillerato</x:v>
      </x:c>
      <x:c r="C7991" s="4" t="str">
        <x:v>B</x:v>
      </x:c>
      <x:c r="D7991" s="13" t="str">
        <x:v>00617</x:v>
      </x:c>
      <x:c r="E7991" s="13" t="str">
        <x:v>00618</x:v>
      </x:c>
      <x:c r="F7991" s="4" t="str">
        <x:v>amistad</x:v>
      </x:c>
      <x:c r="G7991" s="4" t="n">
        <x:f>COUNTIFS(Relaciones!$D$7991:$D$8425,E7991,Relaciones!$E$7991:$E$8425,D7991,Relaciones!$F$7991:$F$8425,F7991)</x:f>
        <x:v>1</x:v>
      </x:c>
      <x:c r="H7991" s="4"/>
    </x:row>
    <x:row r="7992" ht="23" customHeight="1">
      <x:c r="A7992" s="4" t="str">
        <x:v>Sevilla</x:v>
      </x:c>
      <x:c r="B7992" s="4" t="str">
        <x:v>1.º Bachillerato</x:v>
      </x:c>
      <x:c r="C7992" s="4" t="str">
        <x:v>B</x:v>
      </x:c>
      <x:c r="D7992" s="13" t="str">
        <x:v>00617</x:v>
      </x:c>
      <x:c r="E7992" s="13" t="str">
        <x:v>00620</x:v>
      </x:c>
      <x:c r="F7992" s="4" t="str">
        <x:v>amistad</x:v>
      </x:c>
      <x:c r="G7992" s="4" t="n">
        <x:f>COUNTIFS(Relaciones!$D$7991:$D$8425,E7992,Relaciones!$E$7991:$E$8425,D7992,Relaciones!$F$7991:$F$8425,F7992)</x:f>
        <x:v>1</x:v>
      </x:c>
      <x:c r="H7992" s="4"/>
    </x:row>
    <x:row r="7993" ht="23" customHeight="1">
      <x:c r="A7993" s="4" t="str">
        <x:v>Sevilla</x:v>
      </x:c>
      <x:c r="B7993" s="4" t="str">
        <x:v>1.º Bachillerato</x:v>
      </x:c>
      <x:c r="C7993" s="4" t="str">
        <x:v>B</x:v>
      </x:c>
      <x:c r="D7993" s="13" t="str">
        <x:v>00617</x:v>
      </x:c>
      <x:c r="E7993" s="13" t="str">
        <x:v>00628</x:v>
      </x:c>
      <x:c r="F7993" s="4" t="str">
        <x:v>amistad</x:v>
      </x:c>
      <x:c r="G7993" s="4" t="n">
        <x:f>COUNTIFS(Relaciones!$D$7991:$D$8425,E7993,Relaciones!$E$7991:$E$8425,D7993,Relaciones!$F$7991:$F$8425,F7993)</x:f>
        <x:v>1</x:v>
      </x:c>
      <x:c r="H7993" s="4"/>
    </x:row>
    <x:row r="7994" ht="23" customHeight="1">
      <x:c r="A7994" s="4" t="str">
        <x:v>Sevilla</x:v>
      </x:c>
      <x:c r="B7994" s="4" t="str">
        <x:v>1.º Bachillerato</x:v>
      </x:c>
      <x:c r="C7994" s="4" t="str">
        <x:v>B</x:v>
      </x:c>
      <x:c r="D7994" s="13" t="str">
        <x:v>00617</x:v>
      </x:c>
      <x:c r="E7994" s="13" t="str">
        <x:v>00630</x:v>
      </x:c>
      <x:c r="F7994" s="4" t="str">
        <x:v>amistad</x:v>
      </x:c>
      <x:c r="G7994" s="4" t="n">
        <x:f>COUNTIFS(Relaciones!$D$7991:$D$8425,E7994,Relaciones!$E$7991:$E$8425,D7994,Relaciones!$F$7991:$F$8425,F7994)</x:f>
        <x:v>1</x:v>
      </x:c>
      <x:c r="H7994" s="4"/>
    </x:row>
    <x:row r="7995" ht="23" customHeight="1">
      <x:c r="A7995" s="4" t="str">
        <x:v>Sevilla</x:v>
      </x:c>
      <x:c r="B7995" s="4" t="str">
        <x:v>1.º Bachillerato</x:v>
      </x:c>
      <x:c r="C7995" s="4" t="str">
        <x:v>B</x:v>
      </x:c>
      <x:c r="D7995" s="13" t="str">
        <x:v>00617</x:v>
      </x:c>
      <x:c r="E7995" s="13" t="str">
        <x:v>00631</x:v>
      </x:c>
      <x:c r="F7995" s="4" t="str">
        <x:v>amistad</x:v>
      </x:c>
      <x:c r="G7995" s="4" t="n">
        <x:f>COUNTIFS(Relaciones!$D$7991:$D$8425,E7995,Relaciones!$E$7991:$E$8425,D7995,Relaciones!$F$7991:$F$8425,F7995)</x:f>
        <x:v>1</x:v>
      </x:c>
      <x:c r="H7995" s="4"/>
    </x:row>
    <x:row r="7996" ht="23" customHeight="1">
      <x:c r="A7996" s="4" t="str">
        <x:v>Sevilla</x:v>
      </x:c>
      <x:c r="B7996" s="4" t="str">
        <x:v>1.º Bachillerato</x:v>
      </x:c>
      <x:c r="C7996" s="4" t="str">
        <x:v>B</x:v>
      </x:c>
      <x:c r="D7996" s="13" t="str">
        <x:v>00617</x:v>
      </x:c>
      <x:c r="E7996" s="13" t="str">
        <x:v>00632</x:v>
      </x:c>
      <x:c r="F7996" s="4" t="str">
        <x:v>amistad</x:v>
      </x:c>
      <x:c r="G7996" s="4" t="n">
        <x:f>COUNTIFS(Relaciones!$D$7991:$D$8425,E7996,Relaciones!$E$7991:$E$8425,D7996,Relaciones!$F$7991:$F$8425,F7996)</x:f>
        <x:v>1</x:v>
      </x:c>
      <x:c r="H7996" s="4"/>
    </x:row>
    <x:row r="7997" ht="23" customHeight="1">
      <x:c r="A7997" s="4" t="str">
        <x:v>Sevilla</x:v>
      </x:c>
      <x:c r="B7997" s="4" t="str">
        <x:v>1.º Bachillerato</x:v>
      </x:c>
      <x:c r="C7997" s="4" t="str">
        <x:v>B</x:v>
      </x:c>
      <x:c r="D7997" s="13" t="str">
        <x:v>00618</x:v>
      </x:c>
      <x:c r="E7997" s="13" t="str">
        <x:v>00617</x:v>
      </x:c>
      <x:c r="F7997" s="4" t="str">
        <x:v>amistad</x:v>
      </x:c>
      <x:c r="G7997" s="4" t="n">
        <x:f>COUNTIFS(Relaciones!$D$7991:$D$8425,E7997,Relaciones!$E$7991:$E$8425,D7997,Relaciones!$F$7991:$F$8425,F7997)</x:f>
        <x:v>1</x:v>
      </x:c>
      <x:c r="H7997" s="4"/>
    </x:row>
    <x:row r="7998" ht="23" customHeight="1">
      <x:c r="A7998" s="4" t="str">
        <x:v>Sevilla</x:v>
      </x:c>
      <x:c r="B7998" s="4" t="str">
        <x:v>1.º Bachillerato</x:v>
      </x:c>
      <x:c r="C7998" s="4" t="str">
        <x:v>B</x:v>
      </x:c>
      <x:c r="D7998" s="13" t="str">
        <x:v>00618</x:v>
      </x:c>
      <x:c r="E7998" s="13" t="str">
        <x:v>00619</x:v>
      </x:c>
      <x:c r="F7998" s="4" t="str">
        <x:v>amistad</x:v>
      </x:c>
      <x:c r="G7998" s="4" t="n">
        <x:f>COUNTIFS(Relaciones!$D$7991:$D$8425,E7998,Relaciones!$E$7991:$E$8425,D7998,Relaciones!$F$7991:$F$8425,F7998)</x:f>
        <x:v>1</x:v>
      </x:c>
      <x:c r="H7998" s="4"/>
    </x:row>
    <x:row r="7999" ht="23" customHeight="1">
      <x:c r="A7999" s="4" t="str">
        <x:v>Sevilla</x:v>
      </x:c>
      <x:c r="B7999" s="4" t="str">
        <x:v>1.º Bachillerato</x:v>
      </x:c>
      <x:c r="C7999" s="4" t="str">
        <x:v>B</x:v>
      </x:c>
      <x:c r="D7999" s="13" t="str">
        <x:v>00618</x:v>
      </x:c>
      <x:c r="E7999" s="13" t="str">
        <x:v>00621</x:v>
      </x:c>
      <x:c r="F7999" s="4" t="str">
        <x:v>amistad</x:v>
      </x:c>
      <x:c r="G7999" s="4" t="n">
        <x:f>COUNTIFS(Relaciones!$D$7991:$D$8425,E7999,Relaciones!$E$7991:$E$8425,D7999,Relaciones!$F$7991:$F$8425,F7999)</x:f>
        <x:v>1</x:v>
      </x:c>
      <x:c r="H7999" s="4"/>
    </x:row>
    <x:row r="8000" ht="23" customHeight="1">
      <x:c r="A8000" s="4" t="str">
        <x:v>Sevilla</x:v>
      </x:c>
      <x:c r="B8000" s="4" t="str">
        <x:v>1.º Bachillerato</x:v>
      </x:c>
      <x:c r="C8000" s="4" t="str">
        <x:v>B</x:v>
      </x:c>
      <x:c r="D8000" s="13" t="str">
        <x:v>00618</x:v>
      </x:c>
      <x:c r="E8000" s="13" t="str">
        <x:v>00629</x:v>
      </x:c>
      <x:c r="F8000" s="4" t="str">
        <x:v>amistad</x:v>
      </x:c>
      <x:c r="G8000" s="4" t="n">
        <x:f>COUNTIFS(Relaciones!$D$7991:$D$8425,E8000,Relaciones!$E$7991:$E$8425,D8000,Relaciones!$F$7991:$F$8425,F8000)</x:f>
        <x:v>1</x:v>
      </x:c>
      <x:c r="H8000" s="4"/>
    </x:row>
    <x:row r="8001" ht="23" customHeight="1">
      <x:c r="A8001" s="4" t="str">
        <x:v>Sevilla</x:v>
      </x:c>
      <x:c r="B8001" s="4" t="str">
        <x:v>1.º Bachillerato</x:v>
      </x:c>
      <x:c r="C8001" s="4" t="str">
        <x:v>B</x:v>
      </x:c>
      <x:c r="D8001" s="13" t="str">
        <x:v>00618</x:v>
      </x:c>
      <x:c r="E8001" s="13" t="str">
        <x:v>00631</x:v>
      </x:c>
      <x:c r="F8001" s="4" t="str">
        <x:v>amistad</x:v>
      </x:c>
      <x:c r="G8001" s="4" t="n">
        <x:f>COUNTIFS(Relaciones!$D$7991:$D$8425,E8001,Relaciones!$E$7991:$E$8425,D8001,Relaciones!$F$7991:$F$8425,F8001)</x:f>
        <x:v>1</x:v>
      </x:c>
      <x:c r="H8001" s="4"/>
    </x:row>
    <x:row r="8002" ht="23" customHeight="1">
      <x:c r="A8002" s="4" t="str">
        <x:v>Sevilla</x:v>
      </x:c>
      <x:c r="B8002" s="4" t="str">
        <x:v>1.º Bachillerato</x:v>
      </x:c>
      <x:c r="C8002" s="4" t="str">
        <x:v>B</x:v>
      </x:c>
      <x:c r="D8002" s="13" t="str">
        <x:v>00618</x:v>
      </x:c>
      <x:c r="E8002" s="13" t="str">
        <x:v>00633</x:v>
      </x:c>
      <x:c r="F8002" s="4" t="str">
        <x:v>amistad</x:v>
      </x:c>
      <x:c r="G8002" s="4" t="n">
        <x:f>COUNTIFS(Relaciones!$D$7991:$D$8425,E8002,Relaciones!$E$7991:$E$8425,D8002,Relaciones!$F$7991:$F$8425,F8002)</x:f>
        <x:v>1</x:v>
      </x:c>
      <x:c r="H8002" s="4"/>
    </x:row>
    <x:row r="8003" ht="23" customHeight="1">
      <x:c r="A8003" s="4" t="str">
        <x:v>Sevilla</x:v>
      </x:c>
      <x:c r="B8003" s="4" t="str">
        <x:v>1.º Bachillerato</x:v>
      </x:c>
      <x:c r="C8003" s="4" t="str">
        <x:v>B</x:v>
      </x:c>
      <x:c r="D8003" s="13" t="str">
        <x:v>00619</x:v>
      </x:c>
      <x:c r="E8003" s="13" t="str">
        <x:v>00617</x:v>
      </x:c>
      <x:c r="F8003" s="4" t="str">
        <x:v>amistad</x:v>
      </x:c>
      <x:c r="G8003" s="4" t="n">
        <x:f>COUNTIFS(Relaciones!$D$7991:$D$8425,E8003,Relaciones!$E$7991:$E$8425,D8003,Relaciones!$F$7991:$F$8425,F8003)</x:f>
        <x:v>0</x:v>
      </x:c>
      <x:c r="H8003" s="4"/>
    </x:row>
    <x:row r="8004" ht="23" customHeight="1">
      <x:c r="A8004" s="4" t="str">
        <x:v>Sevilla</x:v>
      </x:c>
      <x:c r="B8004" s="4" t="str">
        <x:v>1.º Bachillerato</x:v>
      </x:c>
      <x:c r="C8004" s="4" t="str">
        <x:v>B</x:v>
      </x:c>
      <x:c r="D8004" s="13" t="str">
        <x:v>00619</x:v>
      </x:c>
      <x:c r="E8004" s="13" t="str">
        <x:v>00618</x:v>
      </x:c>
      <x:c r="F8004" s="4" t="str">
        <x:v>amistad</x:v>
      </x:c>
      <x:c r="G8004" s="4" t="n">
        <x:f>COUNTIFS(Relaciones!$D$7991:$D$8425,E8004,Relaciones!$E$7991:$E$8425,D8004,Relaciones!$F$7991:$F$8425,F8004)</x:f>
        <x:v>1</x:v>
      </x:c>
      <x:c r="H8004" s="4"/>
    </x:row>
    <x:row r="8005" ht="23" customHeight="1">
      <x:c r="A8005" s="4" t="str">
        <x:v>Sevilla</x:v>
      </x:c>
      <x:c r="B8005" s="4" t="str">
        <x:v>1.º Bachillerato</x:v>
      </x:c>
      <x:c r="C8005" s="4" t="str">
        <x:v>B</x:v>
      </x:c>
      <x:c r="D8005" s="13" t="str">
        <x:v>00619</x:v>
      </x:c>
      <x:c r="E8005" s="13" t="str">
        <x:v>00620</x:v>
      </x:c>
      <x:c r="F8005" s="4" t="str">
        <x:v>amistad</x:v>
      </x:c>
      <x:c r="G8005" s="4" t="n">
        <x:f>COUNTIFS(Relaciones!$D$7991:$D$8425,E8005,Relaciones!$E$7991:$E$8425,D8005,Relaciones!$F$7991:$F$8425,F8005)</x:f>
        <x:v>1</x:v>
      </x:c>
      <x:c r="H8005" s="4"/>
    </x:row>
    <x:row r="8006" ht="23" customHeight="1">
      <x:c r="A8006" s="4" t="str">
        <x:v>Sevilla</x:v>
      </x:c>
      <x:c r="B8006" s="4" t="str">
        <x:v>1.º Bachillerato</x:v>
      </x:c>
      <x:c r="C8006" s="4" t="str">
        <x:v>B</x:v>
      </x:c>
      <x:c r="D8006" s="13" t="str">
        <x:v>00619</x:v>
      </x:c>
      <x:c r="E8006" s="13" t="str">
        <x:v>00622</x:v>
      </x:c>
      <x:c r="F8006" s="4" t="str">
        <x:v>amistad</x:v>
      </x:c>
      <x:c r="G8006" s="4" t="n">
        <x:f>COUNTIFS(Relaciones!$D$7991:$D$8425,E8006,Relaciones!$E$7991:$E$8425,D8006,Relaciones!$F$7991:$F$8425,F8006)</x:f>
        <x:v>1</x:v>
      </x:c>
      <x:c r="H8006" s="4"/>
    </x:row>
    <x:row r="8007" ht="23" customHeight="1">
      <x:c r="A8007" s="4" t="str">
        <x:v>Sevilla</x:v>
      </x:c>
      <x:c r="B8007" s="4" t="str">
        <x:v>1.º Bachillerato</x:v>
      </x:c>
      <x:c r="C8007" s="4" t="str">
        <x:v>B</x:v>
      </x:c>
      <x:c r="D8007" s="13" t="str">
        <x:v>00619</x:v>
      </x:c>
      <x:c r="E8007" s="13" t="str">
        <x:v>00630</x:v>
      </x:c>
      <x:c r="F8007" s="4" t="str">
        <x:v>amistad</x:v>
      </x:c>
      <x:c r="G8007" s="4" t="n">
        <x:f>COUNTIFS(Relaciones!$D$7991:$D$8425,E8007,Relaciones!$E$7991:$E$8425,D8007,Relaciones!$F$7991:$F$8425,F8007)</x:f>
        <x:v>1</x:v>
      </x:c>
      <x:c r="H8007" s="4"/>
    </x:row>
    <x:row r="8008" ht="23" customHeight="1">
      <x:c r="A8008" s="4" t="str">
        <x:v>Sevilla</x:v>
      </x:c>
      <x:c r="B8008" s="4" t="str">
        <x:v>1.º Bachillerato</x:v>
      </x:c>
      <x:c r="C8008" s="4" t="str">
        <x:v>B</x:v>
      </x:c>
      <x:c r="D8008" s="13" t="str">
        <x:v>00619</x:v>
      </x:c>
      <x:c r="E8008" s="13" t="str">
        <x:v>00632</x:v>
      </x:c>
      <x:c r="F8008" s="4" t="str">
        <x:v>amistad</x:v>
      </x:c>
      <x:c r="G8008" s="4" t="n">
        <x:f>COUNTIFS(Relaciones!$D$7991:$D$8425,E8008,Relaciones!$E$7991:$E$8425,D8008,Relaciones!$F$7991:$F$8425,F8008)</x:f>
        <x:v>1</x:v>
      </x:c>
      <x:c r="H8008" s="4"/>
    </x:row>
    <x:row r="8009" ht="23" customHeight="1">
      <x:c r="A8009" s="4" t="str">
        <x:v>Sevilla</x:v>
      </x:c>
      <x:c r="B8009" s="4" t="str">
        <x:v>1.º Bachillerato</x:v>
      </x:c>
      <x:c r="C8009" s="4" t="str">
        <x:v>B</x:v>
      </x:c>
      <x:c r="D8009" s="13" t="str">
        <x:v>00619</x:v>
      </x:c>
      <x:c r="E8009" s="13" t="str">
        <x:v>00634</x:v>
      </x:c>
      <x:c r="F8009" s="4" t="str">
        <x:v>amistad</x:v>
      </x:c>
      <x:c r="G8009" s="4" t="n">
        <x:f>COUNTIFS(Relaciones!$D$7991:$D$8425,E8009,Relaciones!$E$7991:$E$8425,D8009,Relaciones!$F$7991:$F$8425,F8009)</x:f>
        <x:v>1</x:v>
      </x:c>
      <x:c r="H8009" s="4"/>
    </x:row>
    <x:row r="8010" ht="23" customHeight="1">
      <x:c r="A8010" s="4" t="str">
        <x:v>Sevilla</x:v>
      </x:c>
      <x:c r="B8010" s="4" t="str">
        <x:v>1.º Bachillerato</x:v>
      </x:c>
      <x:c r="C8010" s="4" t="str">
        <x:v>B</x:v>
      </x:c>
      <x:c r="D8010" s="13" t="str">
        <x:v>00620</x:v>
      </x:c>
      <x:c r="E8010" s="13" t="str">
        <x:v>00617</x:v>
      </x:c>
      <x:c r="F8010" s="4" t="str">
        <x:v>amistad</x:v>
      </x:c>
      <x:c r="G8010" s="4" t="n">
        <x:f>COUNTIFS(Relaciones!$D$7991:$D$8425,E8010,Relaciones!$E$7991:$E$8425,D8010,Relaciones!$F$7991:$F$8425,F8010)</x:f>
        <x:v>1</x:v>
      </x:c>
      <x:c r="H8010" s="4"/>
    </x:row>
    <x:row r="8011" ht="23" customHeight="1">
      <x:c r="A8011" s="4" t="str">
        <x:v>Sevilla</x:v>
      </x:c>
      <x:c r="B8011" s="4" t="str">
        <x:v>1.º Bachillerato</x:v>
      </x:c>
      <x:c r="C8011" s="4" t="str">
        <x:v>B</x:v>
      </x:c>
      <x:c r="D8011" s="13" t="str">
        <x:v>00620</x:v>
      </x:c>
      <x:c r="E8011" s="13" t="str">
        <x:v>00619</x:v>
      </x:c>
      <x:c r="F8011" s="4" t="str">
        <x:v>amistad</x:v>
      </x:c>
      <x:c r="G8011" s="4" t="n">
        <x:f>COUNTIFS(Relaciones!$D$7991:$D$8425,E8011,Relaciones!$E$7991:$E$8425,D8011,Relaciones!$F$7991:$F$8425,F8011)</x:f>
        <x:v>1</x:v>
      </x:c>
      <x:c r="H8011" s="4"/>
    </x:row>
    <x:row r="8012" ht="23" customHeight="1">
      <x:c r="A8012" s="4" t="str">
        <x:v>Sevilla</x:v>
      </x:c>
      <x:c r="B8012" s="4" t="str">
        <x:v>1.º Bachillerato</x:v>
      </x:c>
      <x:c r="C8012" s="4" t="str">
        <x:v>B</x:v>
      </x:c>
      <x:c r="D8012" s="13" t="str">
        <x:v>00620</x:v>
      </x:c>
      <x:c r="E8012" s="13" t="str">
        <x:v>00621</x:v>
      </x:c>
      <x:c r="F8012" s="4" t="str">
        <x:v>amistad</x:v>
      </x:c>
      <x:c r="G8012" s="4" t="n">
        <x:f>COUNTIFS(Relaciones!$D$7991:$D$8425,E8012,Relaciones!$E$7991:$E$8425,D8012,Relaciones!$F$7991:$F$8425,F8012)</x:f>
        <x:v>1</x:v>
      </x:c>
      <x:c r="H8012" s="4"/>
    </x:row>
    <x:row r="8013" ht="23" customHeight="1">
      <x:c r="A8013" s="4" t="str">
        <x:v>Sevilla</x:v>
      </x:c>
      <x:c r="B8013" s="4" t="str">
        <x:v>1.º Bachillerato</x:v>
      </x:c>
      <x:c r="C8013" s="4" t="str">
        <x:v>B</x:v>
      </x:c>
      <x:c r="D8013" s="13" t="str">
        <x:v>00620</x:v>
      </x:c>
      <x:c r="E8013" s="13" t="str">
        <x:v>00623</x:v>
      </x:c>
      <x:c r="F8013" s="4" t="str">
        <x:v>amistad</x:v>
      </x:c>
      <x:c r="G8013" s="4" t="n">
        <x:f>COUNTIFS(Relaciones!$D$7991:$D$8425,E8013,Relaciones!$E$7991:$E$8425,D8013,Relaciones!$F$7991:$F$8425,F8013)</x:f>
        <x:v>1</x:v>
      </x:c>
      <x:c r="H8013" s="4"/>
    </x:row>
    <x:row r="8014" ht="23" customHeight="1">
      <x:c r="A8014" s="4" t="str">
        <x:v>Sevilla</x:v>
      </x:c>
      <x:c r="B8014" s="4" t="str">
        <x:v>1.º Bachillerato</x:v>
      </x:c>
      <x:c r="C8014" s="4" t="str">
        <x:v>B</x:v>
      </x:c>
      <x:c r="D8014" s="13" t="str">
        <x:v>00620</x:v>
      </x:c>
      <x:c r="E8014" s="13" t="str">
        <x:v>00633</x:v>
      </x:c>
      <x:c r="F8014" s="4" t="str">
        <x:v>amistad</x:v>
      </x:c>
      <x:c r="G8014" s="4" t="n">
        <x:f>COUNTIFS(Relaciones!$D$7991:$D$8425,E8014,Relaciones!$E$7991:$E$8425,D8014,Relaciones!$F$7991:$F$8425,F8014)</x:f>
        <x:v>1</x:v>
      </x:c>
      <x:c r="H8014" s="4"/>
    </x:row>
    <x:row r="8015" ht="23" customHeight="1">
      <x:c r="A8015" s="4" t="str">
        <x:v>Sevilla</x:v>
      </x:c>
      <x:c r="B8015" s="4" t="str">
        <x:v>1.º Bachillerato</x:v>
      </x:c>
      <x:c r="C8015" s="4" t="str">
        <x:v>B</x:v>
      </x:c>
      <x:c r="D8015" s="13" t="str">
        <x:v>00620</x:v>
      </x:c>
      <x:c r="E8015" s="13" t="str">
        <x:v>00635</x:v>
      </x:c>
      <x:c r="F8015" s="4" t="str">
        <x:v>amistad</x:v>
      </x:c>
      <x:c r="G8015" s="4" t="n">
        <x:f>COUNTIFS(Relaciones!$D$7991:$D$8425,E8015,Relaciones!$E$7991:$E$8425,D8015,Relaciones!$F$7991:$F$8425,F8015)</x:f>
        <x:v>1</x:v>
      </x:c>
      <x:c r="H8015" s="4"/>
    </x:row>
    <x:row r="8016" ht="23" customHeight="1">
      <x:c r="A8016" s="4" t="str">
        <x:v>Sevilla</x:v>
      </x:c>
      <x:c r="B8016" s="4" t="str">
        <x:v>1.º Bachillerato</x:v>
      </x:c>
      <x:c r="C8016" s="4" t="str">
        <x:v>B</x:v>
      </x:c>
      <x:c r="D8016" s="13" t="str">
        <x:v>00621</x:v>
      </x:c>
      <x:c r="E8016" s="13" t="str">
        <x:v>00617</x:v>
      </x:c>
      <x:c r="F8016" s="4" t="str">
        <x:v>amistad</x:v>
      </x:c>
      <x:c r="G8016" s="4" t="n">
        <x:f>COUNTIFS(Relaciones!$D$7991:$D$8425,E8016,Relaciones!$E$7991:$E$8425,D8016,Relaciones!$F$7991:$F$8425,F8016)</x:f>
        <x:v>0</x:v>
      </x:c>
      <x:c r="H8016" s="4"/>
    </x:row>
    <x:row r="8017" ht="23" customHeight="1">
      <x:c r="A8017" s="4" t="str">
        <x:v>Sevilla</x:v>
      </x:c>
      <x:c r="B8017" s="4" t="str">
        <x:v>1.º Bachillerato</x:v>
      </x:c>
      <x:c r="C8017" s="4" t="str">
        <x:v>B</x:v>
      </x:c>
      <x:c r="D8017" s="13" t="str">
        <x:v>00621</x:v>
      </x:c>
      <x:c r="E8017" s="13" t="str">
        <x:v>00618</x:v>
      </x:c>
      <x:c r="F8017" s="4" t="str">
        <x:v>amistad</x:v>
      </x:c>
      <x:c r="G8017" s="4" t="n">
        <x:f>COUNTIFS(Relaciones!$D$7991:$D$8425,E8017,Relaciones!$E$7991:$E$8425,D8017,Relaciones!$F$7991:$F$8425,F8017)</x:f>
        <x:v>1</x:v>
      </x:c>
      <x:c r="H8017" s="4"/>
    </x:row>
    <x:row r="8018" ht="23" customHeight="1">
      <x:c r="A8018" s="4" t="str">
        <x:v>Sevilla</x:v>
      </x:c>
      <x:c r="B8018" s="4" t="str">
        <x:v>1.º Bachillerato</x:v>
      </x:c>
      <x:c r="C8018" s="4" t="str">
        <x:v>B</x:v>
      </x:c>
      <x:c r="D8018" s="13" t="str">
        <x:v>00621</x:v>
      </x:c>
      <x:c r="E8018" s="13" t="str">
        <x:v>00620</x:v>
      </x:c>
      <x:c r="F8018" s="4" t="str">
        <x:v>amistad</x:v>
      </x:c>
      <x:c r="G8018" s="4" t="n">
        <x:f>COUNTIFS(Relaciones!$D$7991:$D$8425,E8018,Relaciones!$E$7991:$E$8425,D8018,Relaciones!$F$7991:$F$8425,F8018)</x:f>
        <x:v>1</x:v>
      </x:c>
      <x:c r="H8018" s="4"/>
    </x:row>
    <x:row r="8019" ht="23" customHeight="1">
      <x:c r="A8019" s="4" t="str">
        <x:v>Sevilla</x:v>
      </x:c>
      <x:c r="B8019" s="4" t="str">
        <x:v>1.º Bachillerato</x:v>
      </x:c>
      <x:c r="C8019" s="4" t="str">
        <x:v>B</x:v>
      </x:c>
      <x:c r="D8019" s="13" t="str">
        <x:v>00621</x:v>
      </x:c>
      <x:c r="E8019" s="13" t="str">
        <x:v>00622</x:v>
      </x:c>
      <x:c r="F8019" s="4" t="str">
        <x:v>amistad</x:v>
      </x:c>
      <x:c r="G8019" s="4" t="n">
        <x:f>COUNTIFS(Relaciones!$D$7991:$D$8425,E8019,Relaciones!$E$7991:$E$8425,D8019,Relaciones!$F$7991:$F$8425,F8019)</x:f>
        <x:v>1</x:v>
      </x:c>
      <x:c r="H8019" s="4"/>
    </x:row>
    <x:row r="8020" ht="23" customHeight="1">
      <x:c r="A8020" s="4" t="str">
        <x:v>Sevilla</x:v>
      </x:c>
      <x:c r="B8020" s="4" t="str">
        <x:v>1.º Bachillerato</x:v>
      </x:c>
      <x:c r="C8020" s="4" t="str">
        <x:v>B</x:v>
      </x:c>
      <x:c r="D8020" s="13" t="str">
        <x:v>00621</x:v>
      </x:c>
      <x:c r="E8020" s="13" t="str">
        <x:v>00624</x:v>
      </x:c>
      <x:c r="F8020" s="4" t="str">
        <x:v>amistad</x:v>
      </x:c>
      <x:c r="G8020" s="4" t="n">
        <x:f>COUNTIFS(Relaciones!$D$7991:$D$8425,E8020,Relaciones!$E$7991:$E$8425,D8020,Relaciones!$F$7991:$F$8425,F8020)</x:f>
        <x:v>1</x:v>
      </x:c>
      <x:c r="H8020" s="4"/>
    </x:row>
    <x:row r="8021" ht="23" customHeight="1">
      <x:c r="A8021" s="4" t="str">
        <x:v>Sevilla</x:v>
      </x:c>
      <x:c r="B8021" s="4" t="str">
        <x:v>1.º Bachillerato</x:v>
      </x:c>
      <x:c r="C8021" s="4" t="str">
        <x:v>B</x:v>
      </x:c>
      <x:c r="D8021" s="13" t="str">
        <x:v>00621</x:v>
      </x:c>
      <x:c r="E8021" s="13" t="str">
        <x:v>00634</x:v>
      </x:c>
      <x:c r="F8021" s="4" t="str">
        <x:v>amistad</x:v>
      </x:c>
      <x:c r="G8021" s="4" t="n">
        <x:f>COUNTIFS(Relaciones!$D$7991:$D$8425,E8021,Relaciones!$E$7991:$E$8425,D8021,Relaciones!$F$7991:$F$8425,F8021)</x:f>
        <x:v>1</x:v>
      </x:c>
      <x:c r="H8021" s="4"/>
    </x:row>
    <x:row r="8022" ht="23" customHeight="1">
      <x:c r="A8022" s="4" t="str">
        <x:v>Sevilla</x:v>
      </x:c>
      <x:c r="B8022" s="4" t="str">
        <x:v>1.º Bachillerato</x:v>
      </x:c>
      <x:c r="C8022" s="4" t="str">
        <x:v>B</x:v>
      </x:c>
      <x:c r="D8022" s="13" t="str">
        <x:v>00621</x:v>
      </x:c>
      <x:c r="E8022" s="13" t="str">
        <x:v>00636</x:v>
      </x:c>
      <x:c r="F8022" s="4" t="str">
        <x:v>amistad</x:v>
      </x:c>
      <x:c r="G8022" s="4" t="n">
        <x:f>COUNTIFS(Relaciones!$D$7991:$D$8425,E8022,Relaciones!$E$7991:$E$8425,D8022,Relaciones!$F$7991:$F$8425,F8022)</x:f>
        <x:v>1</x:v>
      </x:c>
      <x:c r="H8022" s="4"/>
    </x:row>
    <x:row r="8023" ht="23" customHeight="1">
      <x:c r="A8023" s="4" t="str">
        <x:v>Sevilla</x:v>
      </x:c>
      <x:c r="B8023" s="4" t="str">
        <x:v>1.º Bachillerato</x:v>
      </x:c>
      <x:c r="C8023" s="4" t="str">
        <x:v>B</x:v>
      </x:c>
      <x:c r="D8023" s="13" t="str">
        <x:v>00622</x:v>
      </x:c>
      <x:c r="E8023" s="13" t="str">
        <x:v>00617</x:v>
      </x:c>
      <x:c r="F8023" s="4" t="str">
        <x:v>amistad</x:v>
      </x:c>
      <x:c r="G8023" s="4" t="n">
        <x:f>COUNTIFS(Relaciones!$D$7991:$D$8425,E8023,Relaciones!$E$7991:$E$8425,D8023,Relaciones!$F$7991:$F$8425,F8023)</x:f>
        <x:v>0</x:v>
      </x:c>
      <x:c r="H8023" s="4"/>
    </x:row>
    <x:row r="8024" ht="23" customHeight="1">
      <x:c r="A8024" s="4" t="str">
        <x:v>Sevilla</x:v>
      </x:c>
      <x:c r="B8024" s="4" t="str">
        <x:v>1.º Bachillerato</x:v>
      </x:c>
      <x:c r="C8024" s="4" t="str">
        <x:v>B</x:v>
      </x:c>
      <x:c r="D8024" s="13" t="str">
        <x:v>00622</x:v>
      </x:c>
      <x:c r="E8024" s="13" t="str">
        <x:v>00619</x:v>
      </x:c>
      <x:c r="F8024" s="4" t="str">
        <x:v>amistad</x:v>
      </x:c>
      <x:c r="G8024" s="4" t="n">
        <x:f>COUNTIFS(Relaciones!$D$7991:$D$8425,E8024,Relaciones!$E$7991:$E$8425,D8024,Relaciones!$F$7991:$F$8425,F8024)</x:f>
        <x:v>1</x:v>
      </x:c>
      <x:c r="H8024" s="4"/>
    </x:row>
    <x:row r="8025" ht="23" customHeight="1">
      <x:c r="A8025" s="4" t="str">
        <x:v>Sevilla</x:v>
      </x:c>
      <x:c r="B8025" s="4" t="str">
        <x:v>1.º Bachillerato</x:v>
      </x:c>
      <x:c r="C8025" s="4" t="str">
        <x:v>B</x:v>
      </x:c>
      <x:c r="D8025" s="13" t="str">
        <x:v>00622</x:v>
      </x:c>
      <x:c r="E8025" s="13" t="str">
        <x:v>00621</x:v>
      </x:c>
      <x:c r="F8025" s="4" t="str">
        <x:v>amistad</x:v>
      </x:c>
      <x:c r="G8025" s="4" t="n">
        <x:f>COUNTIFS(Relaciones!$D$7991:$D$8425,E8025,Relaciones!$E$7991:$E$8425,D8025,Relaciones!$F$7991:$F$8425,F8025)</x:f>
        <x:v>1</x:v>
      </x:c>
      <x:c r="H8025" s="4"/>
    </x:row>
    <x:row r="8026" ht="23" customHeight="1">
      <x:c r="A8026" s="4" t="str">
        <x:v>Sevilla</x:v>
      </x:c>
      <x:c r="B8026" s="4" t="str">
        <x:v>1.º Bachillerato</x:v>
      </x:c>
      <x:c r="C8026" s="4" t="str">
        <x:v>B</x:v>
      </x:c>
      <x:c r="D8026" s="13" t="str">
        <x:v>00622</x:v>
      </x:c>
      <x:c r="E8026" s="13" t="str">
        <x:v>00623</x:v>
      </x:c>
      <x:c r="F8026" s="4" t="str">
        <x:v>amistad</x:v>
      </x:c>
      <x:c r="G8026" s="4" t="n">
        <x:f>COUNTIFS(Relaciones!$D$7991:$D$8425,E8026,Relaciones!$E$7991:$E$8425,D8026,Relaciones!$F$7991:$F$8425,F8026)</x:f>
        <x:v>1</x:v>
      </x:c>
      <x:c r="H8026" s="4"/>
    </x:row>
    <x:row r="8027" ht="23" customHeight="1">
      <x:c r="A8027" s="4" t="str">
        <x:v>Sevilla</x:v>
      </x:c>
      <x:c r="B8027" s="4" t="str">
        <x:v>1.º Bachillerato</x:v>
      </x:c>
      <x:c r="C8027" s="4" t="str">
        <x:v>B</x:v>
      </x:c>
      <x:c r="D8027" s="13" t="str">
        <x:v>00622</x:v>
      </x:c>
      <x:c r="E8027" s="13" t="str">
        <x:v>00625</x:v>
      </x:c>
      <x:c r="F8027" s="4" t="str">
        <x:v>amistad</x:v>
      </x:c>
      <x:c r="G8027" s="4" t="n">
        <x:f>COUNTIFS(Relaciones!$D$7991:$D$8425,E8027,Relaciones!$E$7991:$E$8425,D8027,Relaciones!$F$7991:$F$8425,F8027)</x:f>
        <x:v>1</x:v>
      </x:c>
      <x:c r="H8027" s="4"/>
    </x:row>
    <x:row r="8028" ht="23" customHeight="1">
      <x:c r="A8028" s="4" t="str">
        <x:v>Sevilla</x:v>
      </x:c>
      <x:c r="B8028" s="4" t="str">
        <x:v>1.º Bachillerato</x:v>
      </x:c>
      <x:c r="C8028" s="4" t="str">
        <x:v>B</x:v>
      </x:c>
      <x:c r="D8028" s="13" t="str">
        <x:v>00622</x:v>
      </x:c>
      <x:c r="E8028" s="13" t="str">
        <x:v>00635</x:v>
      </x:c>
      <x:c r="F8028" s="4" t="str">
        <x:v>amistad</x:v>
      </x:c>
      <x:c r="G8028" s="4" t="n">
        <x:f>COUNTIFS(Relaciones!$D$7991:$D$8425,E8028,Relaciones!$E$7991:$E$8425,D8028,Relaciones!$F$7991:$F$8425,F8028)</x:f>
        <x:v>1</x:v>
      </x:c>
      <x:c r="H8028" s="4"/>
    </x:row>
    <x:row r="8029" ht="23" customHeight="1">
      <x:c r="A8029" s="4" t="str">
        <x:v>Sevilla</x:v>
      </x:c>
      <x:c r="B8029" s="4" t="str">
        <x:v>1.º Bachillerato</x:v>
      </x:c>
      <x:c r="C8029" s="4" t="str">
        <x:v>B</x:v>
      </x:c>
      <x:c r="D8029" s="13" t="str">
        <x:v>00622</x:v>
      </x:c>
      <x:c r="E8029" s="13" t="str">
        <x:v>00637</x:v>
      </x:c>
      <x:c r="F8029" s="4" t="str">
        <x:v>amistad</x:v>
      </x:c>
      <x:c r="G8029" s="4" t="n">
        <x:f>COUNTIFS(Relaciones!$D$7991:$D$8425,E8029,Relaciones!$E$7991:$E$8425,D8029,Relaciones!$F$7991:$F$8425,F8029)</x:f>
        <x:v>1</x:v>
      </x:c>
      <x:c r="H8029" s="4"/>
    </x:row>
    <x:row r="8030" ht="23" customHeight="1">
      <x:c r="A8030" s="4" t="str">
        <x:v>Sevilla</x:v>
      </x:c>
      <x:c r="B8030" s="4" t="str">
        <x:v>1.º Bachillerato</x:v>
      </x:c>
      <x:c r="C8030" s="4" t="str">
        <x:v>B</x:v>
      </x:c>
      <x:c r="D8030" s="13" t="str">
        <x:v>00623</x:v>
      </x:c>
      <x:c r="E8030" s="13" t="str">
        <x:v>00617</x:v>
      </x:c>
      <x:c r="F8030" s="4" t="str">
        <x:v>amistad</x:v>
      </x:c>
      <x:c r="G8030" s="4" t="n">
        <x:f>COUNTIFS(Relaciones!$D$7991:$D$8425,E8030,Relaciones!$E$7991:$E$8425,D8030,Relaciones!$F$7991:$F$8425,F8030)</x:f>
        <x:v>0</x:v>
      </x:c>
      <x:c r="H8030" s="4"/>
    </x:row>
    <x:row r="8031" ht="23" customHeight="1">
      <x:c r="A8031" s="4" t="str">
        <x:v>Sevilla</x:v>
      </x:c>
      <x:c r="B8031" s="4" t="str">
        <x:v>1.º Bachillerato</x:v>
      </x:c>
      <x:c r="C8031" s="4" t="str">
        <x:v>B</x:v>
      </x:c>
      <x:c r="D8031" s="13" t="str">
        <x:v>00623</x:v>
      </x:c>
      <x:c r="E8031" s="13" t="str">
        <x:v>00620</x:v>
      </x:c>
      <x:c r="F8031" s="4" t="str">
        <x:v>amistad</x:v>
      </x:c>
      <x:c r="G8031" s="4" t="n">
        <x:f>COUNTIFS(Relaciones!$D$7991:$D$8425,E8031,Relaciones!$E$7991:$E$8425,D8031,Relaciones!$F$7991:$F$8425,F8031)</x:f>
        <x:v>1</x:v>
      </x:c>
      <x:c r="H8031" s="4"/>
    </x:row>
    <x:row r="8032" ht="23" customHeight="1">
      <x:c r="A8032" s="4" t="str">
        <x:v>Sevilla</x:v>
      </x:c>
      <x:c r="B8032" s="4" t="str">
        <x:v>1.º Bachillerato</x:v>
      </x:c>
      <x:c r="C8032" s="4" t="str">
        <x:v>B</x:v>
      </x:c>
      <x:c r="D8032" s="13" t="str">
        <x:v>00623</x:v>
      </x:c>
      <x:c r="E8032" s="13" t="str">
        <x:v>00622</x:v>
      </x:c>
      <x:c r="F8032" s="4" t="str">
        <x:v>amistad</x:v>
      </x:c>
      <x:c r="G8032" s="4" t="n">
        <x:f>COUNTIFS(Relaciones!$D$7991:$D$8425,E8032,Relaciones!$E$7991:$E$8425,D8032,Relaciones!$F$7991:$F$8425,F8032)</x:f>
        <x:v>1</x:v>
      </x:c>
      <x:c r="H8032" s="4"/>
    </x:row>
    <x:row r="8033" ht="23" customHeight="1">
      <x:c r="A8033" s="4" t="str">
        <x:v>Sevilla</x:v>
      </x:c>
      <x:c r="B8033" s="4" t="str">
        <x:v>1.º Bachillerato</x:v>
      </x:c>
      <x:c r="C8033" s="4" t="str">
        <x:v>B</x:v>
      </x:c>
      <x:c r="D8033" s="13" t="str">
        <x:v>00623</x:v>
      </x:c>
      <x:c r="E8033" s="13" t="str">
        <x:v>00624</x:v>
      </x:c>
      <x:c r="F8033" s="4" t="str">
        <x:v>amistad</x:v>
      </x:c>
      <x:c r="G8033" s="4" t="n">
        <x:f>COUNTIFS(Relaciones!$D$7991:$D$8425,E8033,Relaciones!$E$7991:$E$8425,D8033,Relaciones!$F$7991:$F$8425,F8033)</x:f>
        <x:v>1</x:v>
      </x:c>
      <x:c r="H8033" s="4"/>
    </x:row>
    <x:row r="8034" ht="23" customHeight="1">
      <x:c r="A8034" s="4" t="str">
        <x:v>Sevilla</x:v>
      </x:c>
      <x:c r="B8034" s="4" t="str">
        <x:v>1.º Bachillerato</x:v>
      </x:c>
      <x:c r="C8034" s="4" t="str">
        <x:v>B</x:v>
      </x:c>
      <x:c r="D8034" s="13" t="str">
        <x:v>00623</x:v>
      </x:c>
      <x:c r="E8034" s="13" t="str">
        <x:v>00626</x:v>
      </x:c>
      <x:c r="F8034" s="4" t="str">
        <x:v>amistad</x:v>
      </x:c>
      <x:c r="G8034" s="4" t="n">
        <x:f>COUNTIFS(Relaciones!$D$7991:$D$8425,E8034,Relaciones!$E$7991:$E$8425,D8034,Relaciones!$F$7991:$F$8425,F8034)</x:f>
        <x:v>1</x:v>
      </x:c>
      <x:c r="H8034" s="4"/>
    </x:row>
    <x:row r="8035" ht="23" customHeight="1">
      <x:c r="A8035" s="4" t="str">
        <x:v>Sevilla</x:v>
      </x:c>
      <x:c r="B8035" s="4" t="str">
        <x:v>1.º Bachillerato</x:v>
      </x:c>
      <x:c r="C8035" s="4" t="str">
        <x:v>B</x:v>
      </x:c>
      <x:c r="D8035" s="13" t="str">
        <x:v>00623</x:v>
      </x:c>
      <x:c r="E8035" s="13" t="str">
        <x:v>00636</x:v>
      </x:c>
      <x:c r="F8035" s="4" t="str">
        <x:v>amistad</x:v>
      </x:c>
      <x:c r="G8035" s="4" t="n">
        <x:f>COUNTIFS(Relaciones!$D$7991:$D$8425,E8035,Relaciones!$E$7991:$E$8425,D8035,Relaciones!$F$7991:$F$8425,F8035)</x:f>
        <x:v>1</x:v>
      </x:c>
      <x:c r="H8035" s="4"/>
    </x:row>
    <x:row r="8036" ht="23" customHeight="1">
      <x:c r="A8036" s="4" t="str">
        <x:v>Sevilla</x:v>
      </x:c>
      <x:c r="B8036" s="4" t="str">
        <x:v>1.º Bachillerato</x:v>
      </x:c>
      <x:c r="C8036" s="4" t="str">
        <x:v>B</x:v>
      </x:c>
      <x:c r="D8036" s="13" t="str">
        <x:v>00623</x:v>
      </x:c>
      <x:c r="E8036" s="13" t="str">
        <x:v>00638</x:v>
      </x:c>
      <x:c r="F8036" s="4" t="str">
        <x:v>amistad</x:v>
      </x:c>
      <x:c r="G8036" s="4" t="n">
        <x:f>COUNTIFS(Relaciones!$D$7991:$D$8425,E8036,Relaciones!$E$7991:$E$8425,D8036,Relaciones!$F$7991:$F$8425,F8036)</x:f>
        <x:v>1</x:v>
      </x:c>
      <x:c r="H8036" s="4"/>
    </x:row>
    <x:row r="8037" ht="23" customHeight="1">
      <x:c r="A8037" s="4" t="str">
        <x:v>Sevilla</x:v>
      </x:c>
      <x:c r="B8037" s="4" t="str">
        <x:v>1.º Bachillerato</x:v>
      </x:c>
      <x:c r="C8037" s="4" t="str">
        <x:v>B</x:v>
      </x:c>
      <x:c r="D8037" s="13" t="str">
        <x:v>00624</x:v>
      </x:c>
      <x:c r="E8037" s="13" t="str">
        <x:v>00617</x:v>
      </x:c>
      <x:c r="F8037" s="4" t="str">
        <x:v>amistad</x:v>
      </x:c>
      <x:c r="G8037" s="4" t="n">
        <x:f>COUNTIFS(Relaciones!$D$7991:$D$8425,E8037,Relaciones!$E$7991:$E$8425,D8037,Relaciones!$F$7991:$F$8425,F8037)</x:f>
        <x:v>0</x:v>
      </x:c>
      <x:c r="H8037" s="4"/>
    </x:row>
    <x:row r="8038" ht="23" customHeight="1">
      <x:c r="A8038" s="4" t="str">
        <x:v>Sevilla</x:v>
      </x:c>
      <x:c r="B8038" s="4" t="str">
        <x:v>1.º Bachillerato</x:v>
      </x:c>
      <x:c r="C8038" s="4" t="str">
        <x:v>B</x:v>
      </x:c>
      <x:c r="D8038" s="13" t="str">
        <x:v>00624</x:v>
      </x:c>
      <x:c r="E8038" s="13" t="str">
        <x:v>00621</x:v>
      </x:c>
      <x:c r="F8038" s="4" t="str">
        <x:v>amistad</x:v>
      </x:c>
      <x:c r="G8038" s="4" t="n">
        <x:f>COUNTIFS(Relaciones!$D$7991:$D$8425,E8038,Relaciones!$E$7991:$E$8425,D8038,Relaciones!$F$7991:$F$8425,F8038)</x:f>
        <x:v>1</x:v>
      </x:c>
      <x:c r="H8038" s="4"/>
    </x:row>
    <x:row r="8039" ht="23" customHeight="1">
      <x:c r="A8039" s="4" t="str">
        <x:v>Sevilla</x:v>
      </x:c>
      <x:c r="B8039" s="4" t="str">
        <x:v>1.º Bachillerato</x:v>
      </x:c>
      <x:c r="C8039" s="4" t="str">
        <x:v>B</x:v>
      </x:c>
      <x:c r="D8039" s="13" t="str">
        <x:v>00624</x:v>
      </x:c>
      <x:c r="E8039" s="13" t="str">
        <x:v>00623</x:v>
      </x:c>
      <x:c r="F8039" s="4" t="str">
        <x:v>amistad</x:v>
      </x:c>
      <x:c r="G8039" s="4" t="n">
        <x:f>COUNTIFS(Relaciones!$D$7991:$D$8425,E8039,Relaciones!$E$7991:$E$8425,D8039,Relaciones!$F$7991:$F$8425,F8039)</x:f>
        <x:v>1</x:v>
      </x:c>
      <x:c r="H8039" s="4"/>
    </x:row>
    <x:row r="8040" ht="23" customHeight="1">
      <x:c r="A8040" s="4" t="str">
        <x:v>Sevilla</x:v>
      </x:c>
      <x:c r="B8040" s="4" t="str">
        <x:v>1.º Bachillerato</x:v>
      </x:c>
      <x:c r="C8040" s="4" t="str">
        <x:v>B</x:v>
      </x:c>
      <x:c r="D8040" s="13" t="str">
        <x:v>00624</x:v>
      </x:c>
      <x:c r="E8040" s="13" t="str">
        <x:v>00625</x:v>
      </x:c>
      <x:c r="F8040" s="4" t="str">
        <x:v>amistad</x:v>
      </x:c>
      <x:c r="G8040" s="4" t="n">
        <x:f>COUNTIFS(Relaciones!$D$7991:$D$8425,E8040,Relaciones!$E$7991:$E$8425,D8040,Relaciones!$F$7991:$F$8425,F8040)</x:f>
        <x:v>1</x:v>
      </x:c>
      <x:c r="H8040" s="4"/>
    </x:row>
    <x:row r="8041" ht="23" customHeight="1">
      <x:c r="A8041" s="4" t="str">
        <x:v>Sevilla</x:v>
      </x:c>
      <x:c r="B8041" s="4" t="str">
        <x:v>1.º Bachillerato</x:v>
      </x:c>
      <x:c r="C8041" s="4" t="str">
        <x:v>B</x:v>
      </x:c>
      <x:c r="D8041" s="13" t="str">
        <x:v>00624</x:v>
      </x:c>
      <x:c r="E8041" s="13" t="str">
        <x:v>00627</x:v>
      </x:c>
      <x:c r="F8041" s="4" t="str">
        <x:v>amistad</x:v>
      </x:c>
      <x:c r="G8041" s="4" t="n">
        <x:f>COUNTIFS(Relaciones!$D$7991:$D$8425,E8041,Relaciones!$E$7991:$E$8425,D8041,Relaciones!$F$7991:$F$8425,F8041)</x:f>
        <x:v>1</x:v>
      </x:c>
      <x:c r="H8041" s="4"/>
    </x:row>
    <x:row r="8042" ht="23" customHeight="1">
      <x:c r="A8042" s="4" t="str">
        <x:v>Sevilla</x:v>
      </x:c>
      <x:c r="B8042" s="4" t="str">
        <x:v>1.º Bachillerato</x:v>
      </x:c>
      <x:c r="C8042" s="4" t="str">
        <x:v>B</x:v>
      </x:c>
      <x:c r="D8042" s="13" t="str">
        <x:v>00624</x:v>
      </x:c>
      <x:c r="E8042" s="13" t="str">
        <x:v>00637</x:v>
      </x:c>
      <x:c r="F8042" s="4" t="str">
        <x:v>amistad</x:v>
      </x:c>
      <x:c r="G8042" s="4" t="n">
        <x:f>COUNTIFS(Relaciones!$D$7991:$D$8425,E8042,Relaciones!$E$7991:$E$8425,D8042,Relaciones!$F$7991:$F$8425,F8042)</x:f>
        <x:v>1</x:v>
      </x:c>
      <x:c r="H8042" s="4"/>
    </x:row>
    <x:row r="8043" ht="23" customHeight="1">
      <x:c r="A8043" s="4" t="str">
        <x:v>Sevilla</x:v>
      </x:c>
      <x:c r="B8043" s="4" t="str">
        <x:v>1.º Bachillerato</x:v>
      </x:c>
      <x:c r="C8043" s="4" t="str">
        <x:v>B</x:v>
      </x:c>
      <x:c r="D8043" s="13" t="str">
        <x:v>00624</x:v>
      </x:c>
      <x:c r="E8043" s="13" t="str">
        <x:v>00639</x:v>
      </x:c>
      <x:c r="F8043" s="4" t="str">
        <x:v>amistad</x:v>
      </x:c>
      <x:c r="G8043" s="4" t="n">
        <x:f>COUNTIFS(Relaciones!$D$7991:$D$8425,E8043,Relaciones!$E$7991:$E$8425,D8043,Relaciones!$F$7991:$F$8425,F8043)</x:f>
        <x:v>1</x:v>
      </x:c>
      <x:c r="H8043" s="4"/>
    </x:row>
    <x:row r="8044" ht="23" customHeight="1">
      <x:c r="A8044" s="4" t="str">
        <x:v>Sevilla</x:v>
      </x:c>
      <x:c r="B8044" s="4" t="str">
        <x:v>1.º Bachillerato</x:v>
      </x:c>
      <x:c r="C8044" s="4" t="str">
        <x:v>B</x:v>
      </x:c>
      <x:c r="D8044" s="13" t="str">
        <x:v>00625</x:v>
      </x:c>
      <x:c r="E8044" s="13" t="str">
        <x:v>00617</x:v>
      </x:c>
      <x:c r="F8044" s="4" t="str">
        <x:v>amistad</x:v>
      </x:c>
      <x:c r="G8044" s="4" t="n">
        <x:f>COUNTIFS(Relaciones!$D$7991:$D$8425,E8044,Relaciones!$E$7991:$E$8425,D8044,Relaciones!$F$7991:$F$8425,F8044)</x:f>
        <x:v>0</x:v>
      </x:c>
      <x:c r="H8044" s="4"/>
    </x:row>
    <x:row r="8045" ht="23" customHeight="1">
      <x:c r="A8045" s="4" t="str">
        <x:v>Sevilla</x:v>
      </x:c>
      <x:c r="B8045" s="4" t="str">
        <x:v>1.º Bachillerato</x:v>
      </x:c>
      <x:c r="C8045" s="4" t="str">
        <x:v>B</x:v>
      </x:c>
      <x:c r="D8045" s="13" t="str">
        <x:v>00625</x:v>
      </x:c>
      <x:c r="E8045" s="13" t="str">
        <x:v>00622</x:v>
      </x:c>
      <x:c r="F8045" s="4" t="str">
        <x:v>amistad</x:v>
      </x:c>
      <x:c r="G8045" s="4" t="n">
        <x:f>COUNTIFS(Relaciones!$D$7991:$D$8425,E8045,Relaciones!$E$7991:$E$8425,D8045,Relaciones!$F$7991:$F$8425,F8045)</x:f>
        <x:v>1</x:v>
      </x:c>
      <x:c r="H8045" s="4"/>
    </x:row>
    <x:row r="8046" ht="23" customHeight="1">
      <x:c r="A8046" s="4" t="str">
        <x:v>Sevilla</x:v>
      </x:c>
      <x:c r="B8046" s="4" t="str">
        <x:v>1.º Bachillerato</x:v>
      </x:c>
      <x:c r="C8046" s="4" t="str">
        <x:v>B</x:v>
      </x:c>
      <x:c r="D8046" s="13" t="str">
        <x:v>00625</x:v>
      </x:c>
      <x:c r="E8046" s="13" t="str">
        <x:v>00624</x:v>
      </x:c>
      <x:c r="F8046" s="4" t="str">
        <x:v>amistad</x:v>
      </x:c>
      <x:c r="G8046" s="4" t="n">
        <x:f>COUNTIFS(Relaciones!$D$7991:$D$8425,E8046,Relaciones!$E$7991:$E$8425,D8046,Relaciones!$F$7991:$F$8425,F8046)</x:f>
        <x:v>1</x:v>
      </x:c>
      <x:c r="H8046" s="4"/>
    </x:row>
    <x:row r="8047" ht="23" customHeight="1">
      <x:c r="A8047" s="4" t="str">
        <x:v>Sevilla</x:v>
      </x:c>
      <x:c r="B8047" s="4" t="str">
        <x:v>1.º Bachillerato</x:v>
      </x:c>
      <x:c r="C8047" s="4" t="str">
        <x:v>B</x:v>
      </x:c>
      <x:c r="D8047" s="13" t="str">
        <x:v>00625</x:v>
      </x:c>
      <x:c r="E8047" s="13" t="str">
        <x:v>00626</x:v>
      </x:c>
      <x:c r="F8047" s="4" t="str">
        <x:v>amistad</x:v>
      </x:c>
      <x:c r="G8047" s="4" t="n">
        <x:f>COUNTIFS(Relaciones!$D$7991:$D$8425,E8047,Relaciones!$E$7991:$E$8425,D8047,Relaciones!$F$7991:$F$8425,F8047)</x:f>
        <x:v>1</x:v>
      </x:c>
      <x:c r="H8047" s="4"/>
    </x:row>
    <x:row r="8048" ht="23" customHeight="1">
      <x:c r="A8048" s="4" t="str">
        <x:v>Sevilla</x:v>
      </x:c>
      <x:c r="B8048" s="4" t="str">
        <x:v>1.º Bachillerato</x:v>
      </x:c>
      <x:c r="C8048" s="4" t="str">
        <x:v>B</x:v>
      </x:c>
      <x:c r="D8048" s="13" t="str">
        <x:v>00625</x:v>
      </x:c>
      <x:c r="E8048" s="13" t="str">
        <x:v>00628</x:v>
      </x:c>
      <x:c r="F8048" s="4" t="str">
        <x:v>amistad</x:v>
      </x:c>
      <x:c r="G8048" s="4" t="n">
        <x:f>COUNTIFS(Relaciones!$D$7991:$D$8425,E8048,Relaciones!$E$7991:$E$8425,D8048,Relaciones!$F$7991:$F$8425,F8048)</x:f>
        <x:v>1</x:v>
      </x:c>
      <x:c r="H8048" s="4"/>
    </x:row>
    <x:row r="8049" ht="23" customHeight="1">
      <x:c r="A8049" s="4" t="str">
        <x:v>Sevilla</x:v>
      </x:c>
      <x:c r="B8049" s="4" t="str">
        <x:v>1.º Bachillerato</x:v>
      </x:c>
      <x:c r="C8049" s="4" t="str">
        <x:v>B</x:v>
      </x:c>
      <x:c r="D8049" s="13" t="str">
        <x:v>00625</x:v>
      </x:c>
      <x:c r="E8049" s="13" t="str">
        <x:v>00638</x:v>
      </x:c>
      <x:c r="F8049" s="4" t="str">
        <x:v>amistad</x:v>
      </x:c>
      <x:c r="G8049" s="4" t="n">
        <x:f>COUNTIFS(Relaciones!$D$7991:$D$8425,E8049,Relaciones!$E$7991:$E$8425,D8049,Relaciones!$F$7991:$F$8425,F8049)</x:f>
        <x:v>1</x:v>
      </x:c>
      <x:c r="H8049" s="4"/>
    </x:row>
    <x:row r="8050" ht="23" customHeight="1">
      <x:c r="A8050" s="4" t="str">
        <x:v>Sevilla</x:v>
      </x:c>
      <x:c r="B8050" s="4" t="str">
        <x:v>1.º Bachillerato</x:v>
      </x:c>
      <x:c r="C8050" s="4" t="str">
        <x:v>B</x:v>
      </x:c>
      <x:c r="D8050" s="13" t="str">
        <x:v>00625</x:v>
      </x:c>
      <x:c r="E8050" s="13" t="str">
        <x:v>00640</x:v>
      </x:c>
      <x:c r="F8050" s="4" t="str">
        <x:v>amistad</x:v>
      </x:c>
      <x:c r="G8050" s="4" t="n">
        <x:f>COUNTIFS(Relaciones!$D$7991:$D$8425,E8050,Relaciones!$E$7991:$E$8425,D8050,Relaciones!$F$7991:$F$8425,F8050)</x:f>
        <x:v>1</x:v>
      </x:c>
      <x:c r="H8050" s="4"/>
    </x:row>
    <x:row r="8051" ht="23" customHeight="1">
      <x:c r="A8051" s="4" t="str">
        <x:v>Sevilla</x:v>
      </x:c>
      <x:c r="B8051" s="4" t="str">
        <x:v>1.º Bachillerato</x:v>
      </x:c>
      <x:c r="C8051" s="4" t="str">
        <x:v>B</x:v>
      </x:c>
      <x:c r="D8051" s="13" t="str">
        <x:v>00626</x:v>
      </x:c>
      <x:c r="E8051" s="13" t="str">
        <x:v>00617</x:v>
      </x:c>
      <x:c r="F8051" s="4" t="str">
        <x:v>amistad</x:v>
      </x:c>
      <x:c r="G8051" s="4" t="n">
        <x:f>COUNTIFS(Relaciones!$D$7991:$D$8425,E8051,Relaciones!$E$7991:$E$8425,D8051,Relaciones!$F$7991:$F$8425,F8051)</x:f>
        <x:v>0</x:v>
      </x:c>
      <x:c r="H8051" s="4"/>
    </x:row>
    <x:row r="8052" ht="23" customHeight="1">
      <x:c r="A8052" s="4" t="str">
        <x:v>Sevilla</x:v>
      </x:c>
      <x:c r="B8052" s="4" t="str">
        <x:v>1.º Bachillerato</x:v>
      </x:c>
      <x:c r="C8052" s="4" t="str">
        <x:v>B</x:v>
      </x:c>
      <x:c r="D8052" s="13" t="str">
        <x:v>00626</x:v>
      </x:c>
      <x:c r="E8052" s="13" t="str">
        <x:v>00623</x:v>
      </x:c>
      <x:c r="F8052" s="4" t="str">
        <x:v>amistad</x:v>
      </x:c>
      <x:c r="G8052" s="4" t="n">
        <x:f>COUNTIFS(Relaciones!$D$7991:$D$8425,E8052,Relaciones!$E$7991:$E$8425,D8052,Relaciones!$F$7991:$F$8425,F8052)</x:f>
        <x:v>1</x:v>
      </x:c>
      <x:c r="H8052" s="4"/>
    </x:row>
    <x:row r="8053" ht="23" customHeight="1">
      <x:c r="A8053" s="4" t="str">
        <x:v>Sevilla</x:v>
      </x:c>
      <x:c r="B8053" s="4" t="str">
        <x:v>1.º Bachillerato</x:v>
      </x:c>
      <x:c r="C8053" s="4" t="str">
        <x:v>B</x:v>
      </x:c>
      <x:c r="D8053" s="13" t="str">
        <x:v>00626</x:v>
      </x:c>
      <x:c r="E8053" s="13" t="str">
        <x:v>00625</x:v>
      </x:c>
      <x:c r="F8053" s="4" t="str">
        <x:v>amistad</x:v>
      </x:c>
      <x:c r="G8053" s="4" t="n">
        <x:f>COUNTIFS(Relaciones!$D$7991:$D$8425,E8053,Relaciones!$E$7991:$E$8425,D8053,Relaciones!$F$7991:$F$8425,F8053)</x:f>
        <x:v>1</x:v>
      </x:c>
      <x:c r="H8053" s="4"/>
    </x:row>
    <x:row r="8054" ht="23" customHeight="1">
      <x:c r="A8054" s="4" t="str">
        <x:v>Sevilla</x:v>
      </x:c>
      <x:c r="B8054" s="4" t="str">
        <x:v>1.º Bachillerato</x:v>
      </x:c>
      <x:c r="C8054" s="4" t="str">
        <x:v>B</x:v>
      </x:c>
      <x:c r="D8054" s="13" t="str">
        <x:v>00626</x:v>
      </x:c>
      <x:c r="E8054" s="13" t="str">
        <x:v>00627</x:v>
      </x:c>
      <x:c r="F8054" s="4" t="str">
        <x:v>amistad</x:v>
      </x:c>
      <x:c r="G8054" s="4" t="n">
        <x:f>COUNTIFS(Relaciones!$D$7991:$D$8425,E8054,Relaciones!$E$7991:$E$8425,D8054,Relaciones!$F$7991:$F$8425,F8054)</x:f>
        <x:v>1</x:v>
      </x:c>
      <x:c r="H8054" s="4"/>
    </x:row>
    <x:row r="8055" ht="23" customHeight="1">
      <x:c r="A8055" s="4" t="str">
        <x:v>Sevilla</x:v>
      </x:c>
      <x:c r="B8055" s="4" t="str">
        <x:v>1.º Bachillerato</x:v>
      </x:c>
      <x:c r="C8055" s="4" t="str">
        <x:v>B</x:v>
      </x:c>
      <x:c r="D8055" s="13" t="str">
        <x:v>00626</x:v>
      </x:c>
      <x:c r="E8055" s="13" t="str">
        <x:v>00629</x:v>
      </x:c>
      <x:c r="F8055" s="4" t="str">
        <x:v>amistad</x:v>
      </x:c>
      <x:c r="G8055" s="4" t="n">
        <x:f>COUNTIFS(Relaciones!$D$7991:$D$8425,E8055,Relaciones!$E$7991:$E$8425,D8055,Relaciones!$F$7991:$F$8425,F8055)</x:f>
        <x:v>1</x:v>
      </x:c>
      <x:c r="H8055" s="4"/>
    </x:row>
    <x:row r="8056" ht="23" customHeight="1">
      <x:c r="A8056" s="4" t="str">
        <x:v>Sevilla</x:v>
      </x:c>
      <x:c r="B8056" s="4" t="str">
        <x:v>1.º Bachillerato</x:v>
      </x:c>
      <x:c r="C8056" s="4" t="str">
        <x:v>B</x:v>
      </x:c>
      <x:c r="D8056" s="13" t="str">
        <x:v>00626</x:v>
      </x:c>
      <x:c r="E8056" s="13" t="str">
        <x:v>00639</x:v>
      </x:c>
      <x:c r="F8056" s="4" t="str">
        <x:v>amistad</x:v>
      </x:c>
      <x:c r="G8056" s="4" t="n">
        <x:f>COUNTIFS(Relaciones!$D$7991:$D$8425,E8056,Relaciones!$E$7991:$E$8425,D8056,Relaciones!$F$7991:$F$8425,F8056)</x:f>
        <x:v>1</x:v>
      </x:c>
      <x:c r="H8056" s="4"/>
    </x:row>
    <x:row r="8057" ht="23" customHeight="1">
      <x:c r="A8057" s="4" t="str">
        <x:v>Sevilla</x:v>
      </x:c>
      <x:c r="B8057" s="4" t="str">
        <x:v>1.º Bachillerato</x:v>
      </x:c>
      <x:c r="C8057" s="4" t="str">
        <x:v>B</x:v>
      </x:c>
      <x:c r="D8057" s="13" t="str">
        <x:v>00626</x:v>
      </x:c>
      <x:c r="E8057" s="13" t="str">
        <x:v>00641</x:v>
      </x:c>
      <x:c r="F8057" s="4" t="str">
        <x:v>amistad</x:v>
      </x:c>
      <x:c r="G8057" s="4" t="n">
        <x:f>COUNTIFS(Relaciones!$D$7991:$D$8425,E8057,Relaciones!$E$7991:$E$8425,D8057,Relaciones!$F$7991:$F$8425,F8057)</x:f>
        <x:v>1</x:v>
      </x:c>
      <x:c r="H8057" s="4"/>
    </x:row>
    <x:row r="8058" ht="23" customHeight="1">
      <x:c r="A8058" s="4" t="str">
        <x:v>Sevilla</x:v>
      </x:c>
      <x:c r="B8058" s="4" t="str">
        <x:v>1.º Bachillerato</x:v>
      </x:c>
      <x:c r="C8058" s="4" t="str">
        <x:v>B</x:v>
      </x:c>
      <x:c r="D8058" s="13" t="str">
        <x:v>00627</x:v>
      </x:c>
      <x:c r="E8058" s="13" t="str">
        <x:v>00617</x:v>
      </x:c>
      <x:c r="F8058" s="4" t="str">
        <x:v>amistad</x:v>
      </x:c>
      <x:c r="G8058" s="4" t="n">
        <x:f>COUNTIFS(Relaciones!$D$7991:$D$8425,E8058,Relaciones!$E$7991:$E$8425,D8058,Relaciones!$F$7991:$F$8425,F8058)</x:f>
        <x:v>0</x:v>
      </x:c>
      <x:c r="H8058" s="4"/>
    </x:row>
    <x:row r="8059" ht="23" customHeight="1">
      <x:c r="A8059" s="4" t="str">
        <x:v>Sevilla</x:v>
      </x:c>
      <x:c r="B8059" s="4" t="str">
        <x:v>1.º Bachillerato</x:v>
      </x:c>
      <x:c r="C8059" s="4" t="str">
        <x:v>B</x:v>
      </x:c>
      <x:c r="D8059" s="13" t="str">
        <x:v>00627</x:v>
      </x:c>
      <x:c r="E8059" s="13" t="str">
        <x:v>00624</x:v>
      </x:c>
      <x:c r="F8059" s="4" t="str">
        <x:v>amistad</x:v>
      </x:c>
      <x:c r="G8059" s="4" t="n">
        <x:f>COUNTIFS(Relaciones!$D$7991:$D$8425,E8059,Relaciones!$E$7991:$E$8425,D8059,Relaciones!$F$7991:$F$8425,F8059)</x:f>
        <x:v>1</x:v>
      </x:c>
      <x:c r="H8059" s="4"/>
    </x:row>
    <x:row r="8060" ht="23" customHeight="1">
      <x:c r="A8060" s="4" t="str">
        <x:v>Sevilla</x:v>
      </x:c>
      <x:c r="B8060" s="4" t="str">
        <x:v>1.º Bachillerato</x:v>
      </x:c>
      <x:c r="C8060" s="4" t="str">
        <x:v>B</x:v>
      </x:c>
      <x:c r="D8060" s="13" t="str">
        <x:v>00627</x:v>
      </x:c>
      <x:c r="E8060" s="13" t="str">
        <x:v>00626</x:v>
      </x:c>
      <x:c r="F8060" s="4" t="str">
        <x:v>amistad</x:v>
      </x:c>
      <x:c r="G8060" s="4" t="n">
        <x:f>COUNTIFS(Relaciones!$D$7991:$D$8425,E8060,Relaciones!$E$7991:$E$8425,D8060,Relaciones!$F$7991:$F$8425,F8060)</x:f>
        <x:v>1</x:v>
      </x:c>
      <x:c r="H8060" s="4"/>
    </x:row>
    <x:row r="8061" ht="23" customHeight="1">
      <x:c r="A8061" s="4" t="str">
        <x:v>Sevilla</x:v>
      </x:c>
      <x:c r="B8061" s="4" t="str">
        <x:v>1.º Bachillerato</x:v>
      </x:c>
      <x:c r="C8061" s="4" t="str">
        <x:v>B</x:v>
      </x:c>
      <x:c r="D8061" s="13" t="str">
        <x:v>00627</x:v>
      </x:c>
      <x:c r="E8061" s="13" t="str">
        <x:v>00628</x:v>
      </x:c>
      <x:c r="F8061" s="4" t="str">
        <x:v>amistad</x:v>
      </x:c>
      <x:c r="G8061" s="4" t="n">
        <x:f>COUNTIFS(Relaciones!$D$7991:$D$8425,E8061,Relaciones!$E$7991:$E$8425,D8061,Relaciones!$F$7991:$F$8425,F8061)</x:f>
        <x:v>1</x:v>
      </x:c>
      <x:c r="H8061" s="4"/>
    </x:row>
    <x:row r="8062" ht="23" customHeight="1">
      <x:c r="A8062" s="4" t="str">
        <x:v>Sevilla</x:v>
      </x:c>
      <x:c r="B8062" s="4" t="str">
        <x:v>1.º Bachillerato</x:v>
      </x:c>
      <x:c r="C8062" s="4" t="str">
        <x:v>B</x:v>
      </x:c>
      <x:c r="D8062" s="13" t="str">
        <x:v>00627</x:v>
      </x:c>
      <x:c r="E8062" s="13" t="str">
        <x:v>00630</x:v>
      </x:c>
      <x:c r="F8062" s="4" t="str">
        <x:v>amistad</x:v>
      </x:c>
      <x:c r="G8062" s="4" t="n">
        <x:f>COUNTIFS(Relaciones!$D$7991:$D$8425,E8062,Relaciones!$E$7991:$E$8425,D8062,Relaciones!$F$7991:$F$8425,F8062)</x:f>
        <x:v>1</x:v>
      </x:c>
      <x:c r="H8062" s="4"/>
    </x:row>
    <x:row r="8063" ht="23" customHeight="1">
      <x:c r="A8063" s="4" t="str">
        <x:v>Sevilla</x:v>
      </x:c>
      <x:c r="B8063" s="4" t="str">
        <x:v>1.º Bachillerato</x:v>
      </x:c>
      <x:c r="C8063" s="4" t="str">
        <x:v>B</x:v>
      </x:c>
      <x:c r="D8063" s="13" t="str">
        <x:v>00627</x:v>
      </x:c>
      <x:c r="E8063" s="13" t="str">
        <x:v>00640</x:v>
      </x:c>
      <x:c r="F8063" s="4" t="str">
        <x:v>amistad</x:v>
      </x:c>
      <x:c r="G8063" s="4" t="n">
        <x:f>COUNTIFS(Relaciones!$D$7991:$D$8425,E8063,Relaciones!$E$7991:$E$8425,D8063,Relaciones!$F$7991:$F$8425,F8063)</x:f>
        <x:v>1</x:v>
      </x:c>
      <x:c r="H8063" s="4"/>
    </x:row>
    <x:row r="8064" ht="23" customHeight="1">
      <x:c r="A8064" s="4" t="str">
        <x:v>Sevilla</x:v>
      </x:c>
      <x:c r="B8064" s="4" t="str">
        <x:v>1.º Bachillerato</x:v>
      </x:c>
      <x:c r="C8064" s="4" t="str">
        <x:v>B</x:v>
      </x:c>
      <x:c r="D8064" s="13" t="str">
        <x:v>00627</x:v>
      </x:c>
      <x:c r="E8064" s="13" t="str">
        <x:v>00642</x:v>
      </x:c>
      <x:c r="F8064" s="4" t="str">
        <x:v>amistad</x:v>
      </x:c>
      <x:c r="G8064" s="4" t="n">
        <x:f>COUNTIFS(Relaciones!$D$7991:$D$8425,E8064,Relaciones!$E$7991:$E$8425,D8064,Relaciones!$F$7991:$F$8425,F8064)</x:f>
        <x:v>1</x:v>
      </x:c>
      <x:c r="H8064" s="4"/>
    </x:row>
    <x:row r="8065" ht="23" customHeight="1">
      <x:c r="A8065" s="4" t="str">
        <x:v>Sevilla</x:v>
      </x:c>
      <x:c r="B8065" s="4" t="str">
        <x:v>1.º Bachillerato</x:v>
      </x:c>
      <x:c r="C8065" s="4" t="str">
        <x:v>B</x:v>
      </x:c>
      <x:c r="D8065" s="13" t="str">
        <x:v>00628</x:v>
      </x:c>
      <x:c r="E8065" s="13" t="str">
        <x:v>00617</x:v>
      </x:c>
      <x:c r="F8065" s="4" t="str">
        <x:v>amistad</x:v>
      </x:c>
      <x:c r="G8065" s="4" t="n">
        <x:f>COUNTIFS(Relaciones!$D$7991:$D$8425,E8065,Relaciones!$E$7991:$E$8425,D8065,Relaciones!$F$7991:$F$8425,F8065)</x:f>
        <x:v>1</x:v>
      </x:c>
      <x:c r="H8065" s="4"/>
    </x:row>
    <x:row r="8066" ht="23" customHeight="1">
      <x:c r="A8066" s="4" t="str">
        <x:v>Sevilla</x:v>
      </x:c>
      <x:c r="B8066" s="4" t="str">
        <x:v>1.º Bachillerato</x:v>
      </x:c>
      <x:c r="C8066" s="4" t="str">
        <x:v>B</x:v>
      </x:c>
      <x:c r="D8066" s="13" t="str">
        <x:v>00628</x:v>
      </x:c>
      <x:c r="E8066" s="13" t="str">
        <x:v>00625</x:v>
      </x:c>
      <x:c r="F8066" s="4" t="str">
        <x:v>amistad</x:v>
      </x:c>
      <x:c r="G8066" s="4" t="n">
        <x:f>COUNTIFS(Relaciones!$D$7991:$D$8425,E8066,Relaciones!$E$7991:$E$8425,D8066,Relaciones!$F$7991:$F$8425,F8066)</x:f>
        <x:v>1</x:v>
      </x:c>
      <x:c r="H8066" s="4"/>
    </x:row>
    <x:row r="8067" ht="23" customHeight="1">
      <x:c r="A8067" s="4" t="str">
        <x:v>Sevilla</x:v>
      </x:c>
      <x:c r="B8067" s="4" t="str">
        <x:v>1.º Bachillerato</x:v>
      </x:c>
      <x:c r="C8067" s="4" t="str">
        <x:v>B</x:v>
      </x:c>
      <x:c r="D8067" s="13" t="str">
        <x:v>00628</x:v>
      </x:c>
      <x:c r="E8067" s="13" t="str">
        <x:v>00627</x:v>
      </x:c>
      <x:c r="F8067" s="4" t="str">
        <x:v>amistad</x:v>
      </x:c>
      <x:c r="G8067" s="4" t="n">
        <x:f>COUNTIFS(Relaciones!$D$7991:$D$8425,E8067,Relaciones!$E$7991:$E$8425,D8067,Relaciones!$F$7991:$F$8425,F8067)</x:f>
        <x:v>1</x:v>
      </x:c>
      <x:c r="H8067" s="4"/>
    </x:row>
    <x:row r="8068" ht="23" customHeight="1">
      <x:c r="A8068" s="4" t="str">
        <x:v>Sevilla</x:v>
      </x:c>
      <x:c r="B8068" s="4" t="str">
        <x:v>1.º Bachillerato</x:v>
      </x:c>
      <x:c r="C8068" s="4" t="str">
        <x:v>B</x:v>
      </x:c>
      <x:c r="D8068" s="13" t="str">
        <x:v>00628</x:v>
      </x:c>
      <x:c r="E8068" s="13" t="str">
        <x:v>00629</x:v>
      </x:c>
      <x:c r="F8068" s="4" t="str">
        <x:v>amistad</x:v>
      </x:c>
      <x:c r="G8068" s="4" t="n">
        <x:f>COUNTIFS(Relaciones!$D$7991:$D$8425,E8068,Relaciones!$E$7991:$E$8425,D8068,Relaciones!$F$7991:$F$8425,F8068)</x:f>
        <x:v>1</x:v>
      </x:c>
      <x:c r="H8068" s="4"/>
    </x:row>
    <x:row r="8069" ht="23" customHeight="1">
      <x:c r="A8069" s="4" t="str">
        <x:v>Sevilla</x:v>
      </x:c>
      <x:c r="B8069" s="4" t="str">
        <x:v>1.º Bachillerato</x:v>
      </x:c>
      <x:c r="C8069" s="4" t="str">
        <x:v>B</x:v>
      </x:c>
      <x:c r="D8069" s="13" t="str">
        <x:v>00628</x:v>
      </x:c>
      <x:c r="E8069" s="13" t="str">
        <x:v>00641</x:v>
      </x:c>
      <x:c r="F8069" s="4" t="str">
        <x:v>amistad</x:v>
      </x:c>
      <x:c r="G8069" s="4" t="n">
        <x:f>COUNTIFS(Relaciones!$D$7991:$D$8425,E8069,Relaciones!$E$7991:$E$8425,D8069,Relaciones!$F$7991:$F$8425,F8069)</x:f>
        <x:v>1</x:v>
      </x:c>
      <x:c r="H8069" s="4"/>
    </x:row>
    <x:row r="8070" ht="23" customHeight="1">
      <x:c r="A8070" s="4" t="str">
        <x:v>Sevilla</x:v>
      </x:c>
      <x:c r="B8070" s="4" t="str">
        <x:v>1.º Bachillerato</x:v>
      </x:c>
      <x:c r="C8070" s="4" t="str">
        <x:v>B</x:v>
      </x:c>
      <x:c r="D8070" s="13" t="str">
        <x:v>00628</x:v>
      </x:c>
      <x:c r="E8070" s="13" t="str">
        <x:v>00643</x:v>
      </x:c>
      <x:c r="F8070" s="4" t="str">
        <x:v>amistad</x:v>
      </x:c>
      <x:c r="G8070" s="4" t="n">
        <x:f>COUNTIFS(Relaciones!$D$7991:$D$8425,E8070,Relaciones!$E$7991:$E$8425,D8070,Relaciones!$F$7991:$F$8425,F8070)</x:f>
        <x:v>1</x:v>
      </x:c>
      <x:c r="H8070" s="4"/>
    </x:row>
    <x:row r="8071" ht="23" customHeight="1">
      <x:c r="A8071" s="4" t="str">
        <x:v>Sevilla</x:v>
      </x:c>
      <x:c r="B8071" s="4" t="str">
        <x:v>1.º Bachillerato</x:v>
      </x:c>
      <x:c r="C8071" s="4" t="str">
        <x:v>B</x:v>
      </x:c>
      <x:c r="D8071" s="13" t="str">
        <x:v>00629</x:v>
      </x:c>
      <x:c r="E8071" s="13" t="str">
        <x:v>00617</x:v>
      </x:c>
      <x:c r="F8071" s="4" t="str">
        <x:v>amistad</x:v>
      </x:c>
      <x:c r="G8071" s="4" t="n">
        <x:f>COUNTIFS(Relaciones!$D$7991:$D$8425,E8071,Relaciones!$E$7991:$E$8425,D8071,Relaciones!$F$7991:$F$8425,F8071)</x:f>
        <x:v>0</x:v>
      </x:c>
      <x:c r="H8071" s="4"/>
    </x:row>
    <x:row r="8072" ht="23" customHeight="1">
      <x:c r="A8072" s="4" t="str">
        <x:v>Sevilla</x:v>
      </x:c>
      <x:c r="B8072" s="4" t="str">
        <x:v>1.º Bachillerato</x:v>
      </x:c>
      <x:c r="C8072" s="4" t="str">
        <x:v>B</x:v>
      </x:c>
      <x:c r="D8072" s="13" t="str">
        <x:v>00629</x:v>
      </x:c>
      <x:c r="E8072" s="13" t="str">
        <x:v>00618</x:v>
      </x:c>
      <x:c r="F8072" s="4" t="str">
        <x:v>amistad</x:v>
      </x:c>
      <x:c r="G8072" s="4" t="n">
        <x:f>COUNTIFS(Relaciones!$D$7991:$D$8425,E8072,Relaciones!$E$7991:$E$8425,D8072,Relaciones!$F$7991:$F$8425,F8072)</x:f>
        <x:v>1</x:v>
      </x:c>
      <x:c r="H8072" s="4"/>
    </x:row>
    <x:row r="8073" ht="23" customHeight="1">
      <x:c r="A8073" s="4" t="str">
        <x:v>Sevilla</x:v>
      </x:c>
      <x:c r="B8073" s="4" t="str">
        <x:v>1.º Bachillerato</x:v>
      </x:c>
      <x:c r="C8073" s="4" t="str">
        <x:v>B</x:v>
      </x:c>
      <x:c r="D8073" s="13" t="str">
        <x:v>00629</x:v>
      </x:c>
      <x:c r="E8073" s="13" t="str">
        <x:v>00626</x:v>
      </x:c>
      <x:c r="F8073" s="4" t="str">
        <x:v>amistad</x:v>
      </x:c>
      <x:c r="G8073" s="4" t="n">
        <x:f>COUNTIFS(Relaciones!$D$7991:$D$8425,E8073,Relaciones!$E$7991:$E$8425,D8073,Relaciones!$F$7991:$F$8425,F8073)</x:f>
        <x:v>1</x:v>
      </x:c>
      <x:c r="H8073" s="4"/>
    </x:row>
    <x:row r="8074" ht="23" customHeight="1">
      <x:c r="A8074" s="4" t="str">
        <x:v>Sevilla</x:v>
      </x:c>
      <x:c r="B8074" s="4" t="str">
        <x:v>1.º Bachillerato</x:v>
      </x:c>
      <x:c r="C8074" s="4" t="str">
        <x:v>B</x:v>
      </x:c>
      <x:c r="D8074" s="13" t="str">
        <x:v>00629</x:v>
      </x:c>
      <x:c r="E8074" s="13" t="str">
        <x:v>00628</x:v>
      </x:c>
      <x:c r="F8074" s="4" t="str">
        <x:v>amistad</x:v>
      </x:c>
      <x:c r="G8074" s="4" t="n">
        <x:f>COUNTIFS(Relaciones!$D$7991:$D$8425,E8074,Relaciones!$E$7991:$E$8425,D8074,Relaciones!$F$7991:$F$8425,F8074)</x:f>
        <x:v>1</x:v>
      </x:c>
      <x:c r="H8074" s="4"/>
    </x:row>
    <x:row r="8075" ht="23" customHeight="1">
      <x:c r="A8075" s="4" t="str">
        <x:v>Sevilla</x:v>
      </x:c>
      <x:c r="B8075" s="4" t="str">
        <x:v>1.º Bachillerato</x:v>
      </x:c>
      <x:c r="C8075" s="4" t="str">
        <x:v>B</x:v>
      </x:c>
      <x:c r="D8075" s="13" t="str">
        <x:v>00629</x:v>
      </x:c>
      <x:c r="E8075" s="13" t="str">
        <x:v>00630</x:v>
      </x:c>
      <x:c r="F8075" s="4" t="str">
        <x:v>amistad</x:v>
      </x:c>
      <x:c r="G8075" s="4" t="n">
        <x:f>COUNTIFS(Relaciones!$D$7991:$D$8425,E8075,Relaciones!$E$7991:$E$8425,D8075,Relaciones!$F$7991:$F$8425,F8075)</x:f>
        <x:v>1</x:v>
      </x:c>
      <x:c r="H8075" s="4"/>
    </x:row>
    <x:row r="8076" ht="23" customHeight="1">
      <x:c r="A8076" s="4" t="str">
        <x:v>Sevilla</x:v>
      </x:c>
      <x:c r="B8076" s="4" t="str">
        <x:v>1.º Bachillerato</x:v>
      </x:c>
      <x:c r="C8076" s="4" t="str">
        <x:v>B</x:v>
      </x:c>
      <x:c r="D8076" s="13" t="str">
        <x:v>00629</x:v>
      </x:c>
      <x:c r="E8076" s="13" t="str">
        <x:v>00642</x:v>
      </x:c>
      <x:c r="F8076" s="4" t="str">
        <x:v>amistad</x:v>
      </x:c>
      <x:c r="G8076" s="4" t="n">
        <x:f>COUNTIFS(Relaciones!$D$7991:$D$8425,E8076,Relaciones!$E$7991:$E$8425,D8076,Relaciones!$F$7991:$F$8425,F8076)</x:f>
        <x:v>1</x:v>
      </x:c>
      <x:c r="H8076" s="4"/>
    </x:row>
    <x:row r="8077" ht="23" customHeight="1">
      <x:c r="A8077" s="4" t="str">
        <x:v>Sevilla</x:v>
      </x:c>
      <x:c r="B8077" s="4" t="str">
        <x:v>1.º Bachillerato</x:v>
      </x:c>
      <x:c r="C8077" s="4" t="str">
        <x:v>B</x:v>
      </x:c>
      <x:c r="D8077" s="13" t="str">
        <x:v>00629</x:v>
      </x:c>
      <x:c r="E8077" s="13" t="str">
        <x:v>00644</x:v>
      </x:c>
      <x:c r="F8077" s="4" t="str">
        <x:v>amistad</x:v>
      </x:c>
      <x:c r="G8077" s="4" t="n">
        <x:f>COUNTIFS(Relaciones!$D$7991:$D$8425,E8077,Relaciones!$E$7991:$E$8425,D8077,Relaciones!$F$7991:$F$8425,F8077)</x:f>
        <x:v>1</x:v>
      </x:c>
      <x:c r="H8077" s="4"/>
    </x:row>
    <x:row r="8078" ht="23" customHeight="1">
      <x:c r="A8078" s="4" t="str">
        <x:v>Sevilla</x:v>
      </x:c>
      <x:c r="B8078" s="4" t="str">
        <x:v>1.º Bachillerato</x:v>
      </x:c>
      <x:c r="C8078" s="4" t="str">
        <x:v>B</x:v>
      </x:c>
      <x:c r="D8078" s="13" t="str">
        <x:v>00630</x:v>
      </x:c>
      <x:c r="E8078" s="13" t="str">
        <x:v>00617</x:v>
      </x:c>
      <x:c r="F8078" s="4" t="str">
        <x:v>amistad</x:v>
      </x:c>
      <x:c r="G8078" s="4" t="n">
        <x:f>COUNTIFS(Relaciones!$D$7991:$D$8425,E8078,Relaciones!$E$7991:$E$8425,D8078,Relaciones!$F$7991:$F$8425,F8078)</x:f>
        <x:v>1</x:v>
      </x:c>
      <x:c r="H8078" s="4"/>
    </x:row>
    <x:row r="8079" ht="23" customHeight="1">
      <x:c r="A8079" s="4" t="str">
        <x:v>Sevilla</x:v>
      </x:c>
      <x:c r="B8079" s="4" t="str">
        <x:v>1.º Bachillerato</x:v>
      </x:c>
      <x:c r="C8079" s="4" t="str">
        <x:v>B</x:v>
      </x:c>
      <x:c r="D8079" s="13" t="str">
        <x:v>00630</x:v>
      </x:c>
      <x:c r="E8079" s="13" t="str">
        <x:v>00619</x:v>
      </x:c>
      <x:c r="F8079" s="4" t="str">
        <x:v>amistad</x:v>
      </x:c>
      <x:c r="G8079" s="4" t="n">
        <x:f>COUNTIFS(Relaciones!$D$7991:$D$8425,E8079,Relaciones!$E$7991:$E$8425,D8079,Relaciones!$F$7991:$F$8425,F8079)</x:f>
        <x:v>1</x:v>
      </x:c>
      <x:c r="H8079" s="4"/>
    </x:row>
    <x:row r="8080" ht="23" customHeight="1">
      <x:c r="A8080" s="4" t="str">
        <x:v>Sevilla</x:v>
      </x:c>
      <x:c r="B8080" s="4" t="str">
        <x:v>1.º Bachillerato</x:v>
      </x:c>
      <x:c r="C8080" s="4" t="str">
        <x:v>B</x:v>
      </x:c>
      <x:c r="D8080" s="13" t="str">
        <x:v>00630</x:v>
      </x:c>
      <x:c r="E8080" s="13" t="str">
        <x:v>00627</x:v>
      </x:c>
      <x:c r="F8080" s="4" t="str">
        <x:v>amistad</x:v>
      </x:c>
      <x:c r="G8080" s="4" t="n">
        <x:f>COUNTIFS(Relaciones!$D$7991:$D$8425,E8080,Relaciones!$E$7991:$E$8425,D8080,Relaciones!$F$7991:$F$8425,F8080)</x:f>
        <x:v>1</x:v>
      </x:c>
      <x:c r="H8080" s="4"/>
    </x:row>
    <x:row r="8081" ht="23" customHeight="1">
      <x:c r="A8081" s="4" t="str">
        <x:v>Sevilla</x:v>
      </x:c>
      <x:c r="B8081" s="4" t="str">
        <x:v>1.º Bachillerato</x:v>
      </x:c>
      <x:c r="C8081" s="4" t="str">
        <x:v>B</x:v>
      </x:c>
      <x:c r="D8081" s="13" t="str">
        <x:v>00630</x:v>
      </x:c>
      <x:c r="E8081" s="13" t="str">
        <x:v>00629</x:v>
      </x:c>
      <x:c r="F8081" s="4" t="str">
        <x:v>amistad</x:v>
      </x:c>
      <x:c r="G8081" s="4" t="n">
        <x:f>COUNTIFS(Relaciones!$D$7991:$D$8425,E8081,Relaciones!$E$7991:$E$8425,D8081,Relaciones!$F$7991:$F$8425,F8081)</x:f>
        <x:v>1</x:v>
      </x:c>
      <x:c r="H8081" s="4"/>
    </x:row>
    <x:row r="8082" ht="23" customHeight="1">
      <x:c r="A8082" s="4" t="str">
        <x:v>Sevilla</x:v>
      </x:c>
      <x:c r="B8082" s="4" t="str">
        <x:v>1.º Bachillerato</x:v>
      </x:c>
      <x:c r="C8082" s="4" t="str">
        <x:v>B</x:v>
      </x:c>
      <x:c r="D8082" s="13" t="str">
        <x:v>00630</x:v>
      </x:c>
      <x:c r="E8082" s="13" t="str">
        <x:v>00643</x:v>
      </x:c>
      <x:c r="F8082" s="4" t="str">
        <x:v>amistad</x:v>
      </x:c>
      <x:c r="G8082" s="4" t="n">
        <x:f>COUNTIFS(Relaciones!$D$7991:$D$8425,E8082,Relaciones!$E$7991:$E$8425,D8082,Relaciones!$F$7991:$F$8425,F8082)</x:f>
        <x:v>1</x:v>
      </x:c>
      <x:c r="H8082" s="4"/>
    </x:row>
    <x:row r="8083" ht="23" customHeight="1">
      <x:c r="A8083" s="4" t="str">
        <x:v>Sevilla</x:v>
      </x:c>
      <x:c r="B8083" s="4" t="str">
        <x:v>1.º Bachillerato</x:v>
      </x:c>
      <x:c r="C8083" s="4" t="str">
        <x:v>B</x:v>
      </x:c>
      <x:c r="D8083" s="13" t="str">
        <x:v>00631</x:v>
      </x:c>
      <x:c r="E8083" s="13" t="str">
        <x:v>00617</x:v>
      </x:c>
      <x:c r="F8083" s="4" t="str">
        <x:v>amistad</x:v>
      </x:c>
      <x:c r="G8083" s="4" t="n">
        <x:f>COUNTIFS(Relaciones!$D$7991:$D$8425,E8083,Relaciones!$E$7991:$E$8425,D8083,Relaciones!$F$7991:$F$8425,F8083)</x:f>
        <x:v>1</x:v>
      </x:c>
      <x:c r="H8083" s="4"/>
    </x:row>
    <x:row r="8084" ht="23" customHeight="1">
      <x:c r="A8084" s="4" t="str">
        <x:v>Sevilla</x:v>
      </x:c>
      <x:c r="B8084" s="4" t="str">
        <x:v>1.º Bachillerato</x:v>
      </x:c>
      <x:c r="C8084" s="4" t="str">
        <x:v>B</x:v>
      </x:c>
      <x:c r="D8084" s="13" t="str">
        <x:v>00631</x:v>
      </x:c>
      <x:c r="E8084" s="13" t="str">
        <x:v>00618</x:v>
      </x:c>
      <x:c r="F8084" s="4" t="str">
        <x:v>amistad</x:v>
      </x:c>
      <x:c r="G8084" s="4" t="n">
        <x:f>COUNTIFS(Relaciones!$D$7991:$D$8425,E8084,Relaciones!$E$7991:$E$8425,D8084,Relaciones!$F$7991:$F$8425,F8084)</x:f>
        <x:v>1</x:v>
      </x:c>
      <x:c r="H8084" s="4"/>
    </x:row>
    <x:row r="8085" ht="23" customHeight="1">
      <x:c r="A8085" s="4" t="str">
        <x:v>Sevilla</x:v>
      </x:c>
      <x:c r="B8085" s="4" t="str">
        <x:v>1.º Bachillerato</x:v>
      </x:c>
      <x:c r="C8085" s="4" t="str">
        <x:v>B</x:v>
      </x:c>
      <x:c r="D8085" s="13" t="str">
        <x:v>00631</x:v>
      </x:c>
      <x:c r="E8085" s="13" t="str">
        <x:v>00632</x:v>
      </x:c>
      <x:c r="F8085" s="4" t="str">
        <x:v>amistad</x:v>
      </x:c>
      <x:c r="G8085" s="4" t="n">
        <x:f>COUNTIFS(Relaciones!$D$7991:$D$8425,E8085,Relaciones!$E$7991:$E$8425,D8085,Relaciones!$F$7991:$F$8425,F8085)</x:f>
        <x:v>1</x:v>
      </x:c>
      <x:c r="H8085" s="4"/>
    </x:row>
    <x:row r="8086" ht="23" customHeight="1">
      <x:c r="A8086" s="4" t="str">
        <x:v>Sevilla</x:v>
      </x:c>
      <x:c r="B8086" s="4" t="str">
        <x:v>1.º Bachillerato</x:v>
      </x:c>
      <x:c r="C8086" s="4" t="str">
        <x:v>B</x:v>
      </x:c>
      <x:c r="D8086" s="13" t="str">
        <x:v>00631</x:v>
      </x:c>
      <x:c r="E8086" s="13" t="str">
        <x:v>00634</x:v>
      </x:c>
      <x:c r="F8086" s="4" t="str">
        <x:v>amistad</x:v>
      </x:c>
      <x:c r="G8086" s="4" t="n">
        <x:f>COUNTIFS(Relaciones!$D$7991:$D$8425,E8086,Relaciones!$E$7991:$E$8425,D8086,Relaciones!$F$7991:$F$8425,F8086)</x:f>
        <x:v>1</x:v>
      </x:c>
      <x:c r="H8086" s="4"/>
    </x:row>
    <x:row r="8087" ht="23" customHeight="1">
      <x:c r="A8087" s="4" t="str">
        <x:v>Sevilla</x:v>
      </x:c>
      <x:c r="B8087" s="4" t="str">
        <x:v>1.º Bachillerato</x:v>
      </x:c>
      <x:c r="C8087" s="4" t="str">
        <x:v>B</x:v>
      </x:c>
      <x:c r="D8087" s="13" t="str">
        <x:v>00631</x:v>
      </x:c>
      <x:c r="E8087" s="13" t="str">
        <x:v>00642</x:v>
      </x:c>
      <x:c r="F8087" s="4" t="str">
        <x:v>amistad</x:v>
      </x:c>
      <x:c r="G8087" s="4" t="n">
        <x:f>COUNTIFS(Relaciones!$D$7991:$D$8425,E8087,Relaciones!$E$7991:$E$8425,D8087,Relaciones!$F$7991:$F$8425,F8087)</x:f>
        <x:v>1</x:v>
      </x:c>
      <x:c r="H8087" s="4"/>
    </x:row>
    <x:row r="8088" ht="23" customHeight="1">
      <x:c r="A8088" s="4" t="str">
        <x:v>Sevilla</x:v>
      </x:c>
      <x:c r="B8088" s="4" t="str">
        <x:v>1.º Bachillerato</x:v>
      </x:c>
      <x:c r="C8088" s="4" t="str">
        <x:v>B</x:v>
      </x:c>
      <x:c r="D8088" s="13" t="str">
        <x:v>00631</x:v>
      </x:c>
      <x:c r="E8088" s="13" t="str">
        <x:v>00644</x:v>
      </x:c>
      <x:c r="F8088" s="4" t="str">
        <x:v>amistad</x:v>
      </x:c>
      <x:c r="G8088" s="4" t="n">
        <x:f>COUNTIFS(Relaciones!$D$7991:$D$8425,E8088,Relaciones!$E$7991:$E$8425,D8088,Relaciones!$F$7991:$F$8425,F8088)</x:f>
        <x:v>1</x:v>
      </x:c>
      <x:c r="H8088" s="4"/>
    </x:row>
    <x:row r="8089" ht="23" customHeight="1">
      <x:c r="A8089" s="4" t="str">
        <x:v>Sevilla</x:v>
      </x:c>
      <x:c r="B8089" s="4" t="str">
        <x:v>1.º Bachillerato</x:v>
      </x:c>
      <x:c r="C8089" s="4" t="str">
        <x:v>B</x:v>
      </x:c>
      <x:c r="D8089" s="13" t="str">
        <x:v>00632</x:v>
      </x:c>
      <x:c r="E8089" s="13" t="str">
        <x:v>00617</x:v>
      </x:c>
      <x:c r="F8089" s="4" t="str">
        <x:v>amistad</x:v>
      </x:c>
      <x:c r="G8089" s="4" t="n">
        <x:f>COUNTIFS(Relaciones!$D$7991:$D$8425,E8089,Relaciones!$E$7991:$E$8425,D8089,Relaciones!$F$7991:$F$8425,F8089)</x:f>
        <x:v>1</x:v>
      </x:c>
      <x:c r="H8089" s="4"/>
    </x:row>
    <x:row r="8090" ht="23" customHeight="1">
      <x:c r="A8090" s="4" t="str">
        <x:v>Sevilla</x:v>
      </x:c>
      <x:c r="B8090" s="4" t="str">
        <x:v>1.º Bachillerato</x:v>
      </x:c>
      <x:c r="C8090" s="4" t="str">
        <x:v>B</x:v>
      </x:c>
      <x:c r="D8090" s="13" t="str">
        <x:v>00632</x:v>
      </x:c>
      <x:c r="E8090" s="13" t="str">
        <x:v>00619</x:v>
      </x:c>
      <x:c r="F8090" s="4" t="str">
        <x:v>amistad</x:v>
      </x:c>
      <x:c r="G8090" s="4" t="n">
        <x:f>COUNTIFS(Relaciones!$D$7991:$D$8425,E8090,Relaciones!$E$7991:$E$8425,D8090,Relaciones!$F$7991:$F$8425,F8090)</x:f>
        <x:v>1</x:v>
      </x:c>
      <x:c r="H8090" s="4"/>
    </x:row>
    <x:row r="8091" ht="23" customHeight="1">
      <x:c r="A8091" s="4" t="str">
        <x:v>Sevilla</x:v>
      </x:c>
      <x:c r="B8091" s="4" t="str">
        <x:v>1.º Bachillerato</x:v>
      </x:c>
      <x:c r="C8091" s="4" t="str">
        <x:v>B</x:v>
      </x:c>
      <x:c r="D8091" s="13" t="str">
        <x:v>00632</x:v>
      </x:c>
      <x:c r="E8091" s="13" t="str">
        <x:v>00631</x:v>
      </x:c>
      <x:c r="F8091" s="4" t="str">
        <x:v>amistad</x:v>
      </x:c>
      <x:c r="G8091" s="4" t="n">
        <x:f>COUNTIFS(Relaciones!$D$7991:$D$8425,E8091,Relaciones!$E$7991:$E$8425,D8091,Relaciones!$F$7991:$F$8425,F8091)</x:f>
        <x:v>1</x:v>
      </x:c>
      <x:c r="H8091" s="4"/>
    </x:row>
    <x:row r="8092" ht="23" customHeight="1">
      <x:c r="A8092" s="4" t="str">
        <x:v>Sevilla</x:v>
      </x:c>
      <x:c r="B8092" s="4" t="str">
        <x:v>1.º Bachillerato</x:v>
      </x:c>
      <x:c r="C8092" s="4" t="str">
        <x:v>B</x:v>
      </x:c>
      <x:c r="D8092" s="13" t="str">
        <x:v>00632</x:v>
      </x:c>
      <x:c r="E8092" s="13" t="str">
        <x:v>00633</x:v>
      </x:c>
      <x:c r="F8092" s="4" t="str">
        <x:v>amistad</x:v>
      </x:c>
      <x:c r="G8092" s="4" t="n">
        <x:f>COUNTIFS(Relaciones!$D$7991:$D$8425,E8092,Relaciones!$E$7991:$E$8425,D8092,Relaciones!$F$7991:$F$8425,F8092)</x:f>
        <x:v>1</x:v>
      </x:c>
      <x:c r="H8092" s="4"/>
    </x:row>
    <x:row r="8093" ht="23" customHeight="1">
      <x:c r="A8093" s="4" t="str">
        <x:v>Sevilla</x:v>
      </x:c>
      <x:c r="B8093" s="4" t="str">
        <x:v>1.º Bachillerato</x:v>
      </x:c>
      <x:c r="C8093" s="4" t="str">
        <x:v>B</x:v>
      </x:c>
      <x:c r="D8093" s="13" t="str">
        <x:v>00632</x:v>
      </x:c>
      <x:c r="E8093" s="13" t="str">
        <x:v>00635</x:v>
      </x:c>
      <x:c r="F8093" s="4" t="str">
        <x:v>amistad</x:v>
      </x:c>
      <x:c r="G8093" s="4" t="n">
        <x:f>COUNTIFS(Relaciones!$D$7991:$D$8425,E8093,Relaciones!$E$7991:$E$8425,D8093,Relaciones!$F$7991:$F$8425,F8093)</x:f>
        <x:v>1</x:v>
      </x:c>
      <x:c r="H8093" s="4"/>
    </x:row>
    <x:row r="8094" ht="23" customHeight="1">
      <x:c r="A8094" s="4" t="str">
        <x:v>Sevilla</x:v>
      </x:c>
      <x:c r="B8094" s="4" t="str">
        <x:v>1.º Bachillerato</x:v>
      </x:c>
      <x:c r="C8094" s="4" t="str">
        <x:v>B</x:v>
      </x:c>
      <x:c r="D8094" s="13" t="str">
        <x:v>00632</x:v>
      </x:c>
      <x:c r="E8094" s="13" t="str">
        <x:v>00643</x:v>
      </x:c>
      <x:c r="F8094" s="4" t="str">
        <x:v>amistad</x:v>
      </x:c>
      <x:c r="G8094" s="4" t="n">
        <x:f>COUNTIFS(Relaciones!$D$7991:$D$8425,E8094,Relaciones!$E$7991:$E$8425,D8094,Relaciones!$F$7991:$F$8425,F8094)</x:f>
        <x:v>1</x:v>
      </x:c>
      <x:c r="H8094" s="4"/>
    </x:row>
    <x:row r="8095" ht="23" customHeight="1">
      <x:c r="A8095" s="4" t="str">
        <x:v>Sevilla</x:v>
      </x:c>
      <x:c r="B8095" s="4" t="str">
        <x:v>1.º Bachillerato</x:v>
      </x:c>
      <x:c r="C8095" s="4" t="str">
        <x:v>B</x:v>
      </x:c>
      <x:c r="D8095" s="13" t="str">
        <x:v>00633</x:v>
      </x:c>
      <x:c r="E8095" s="13" t="str">
        <x:v>00618</x:v>
      </x:c>
      <x:c r="F8095" s="4" t="str">
        <x:v>amistad</x:v>
      </x:c>
      <x:c r="G8095" s="4" t="n">
        <x:f>COUNTIFS(Relaciones!$D$7991:$D$8425,E8095,Relaciones!$E$7991:$E$8425,D8095,Relaciones!$F$7991:$F$8425,F8095)</x:f>
        <x:v>1</x:v>
      </x:c>
      <x:c r="H8095" s="4"/>
    </x:row>
    <x:row r="8096" ht="23" customHeight="1">
      <x:c r="A8096" s="4" t="str">
        <x:v>Sevilla</x:v>
      </x:c>
      <x:c r="B8096" s="4" t="str">
        <x:v>1.º Bachillerato</x:v>
      </x:c>
      <x:c r="C8096" s="4" t="str">
        <x:v>B</x:v>
      </x:c>
      <x:c r="D8096" s="13" t="str">
        <x:v>00633</x:v>
      </x:c>
      <x:c r="E8096" s="13" t="str">
        <x:v>00620</x:v>
      </x:c>
      <x:c r="F8096" s="4" t="str">
        <x:v>amistad</x:v>
      </x:c>
      <x:c r="G8096" s="4" t="n">
        <x:f>COUNTIFS(Relaciones!$D$7991:$D$8425,E8096,Relaciones!$E$7991:$E$8425,D8096,Relaciones!$F$7991:$F$8425,F8096)</x:f>
        <x:v>1</x:v>
      </x:c>
      <x:c r="H8096" s="4"/>
    </x:row>
    <x:row r="8097" ht="23" customHeight="1">
      <x:c r="A8097" s="4" t="str">
        <x:v>Sevilla</x:v>
      </x:c>
      <x:c r="B8097" s="4" t="str">
        <x:v>1.º Bachillerato</x:v>
      </x:c>
      <x:c r="C8097" s="4" t="str">
        <x:v>B</x:v>
      </x:c>
      <x:c r="D8097" s="13" t="str">
        <x:v>00633</x:v>
      </x:c>
      <x:c r="E8097" s="13" t="str">
        <x:v>00631</x:v>
      </x:c>
      <x:c r="F8097" s="4" t="str">
        <x:v>amistad</x:v>
      </x:c>
      <x:c r="G8097" s="4" t="n">
        <x:f>COUNTIFS(Relaciones!$D$7991:$D$8425,E8097,Relaciones!$E$7991:$E$8425,D8097,Relaciones!$F$7991:$F$8425,F8097)</x:f>
        <x:v>0</x:v>
      </x:c>
      <x:c r="H8097" s="4"/>
    </x:row>
    <x:row r="8098" ht="23" customHeight="1">
      <x:c r="A8098" s="4" t="str">
        <x:v>Sevilla</x:v>
      </x:c>
      <x:c r="B8098" s="4" t="str">
        <x:v>1.º Bachillerato</x:v>
      </x:c>
      <x:c r="C8098" s="4" t="str">
        <x:v>B</x:v>
      </x:c>
      <x:c r="D8098" s="13" t="str">
        <x:v>00633</x:v>
      </x:c>
      <x:c r="E8098" s="13" t="str">
        <x:v>00632</x:v>
      </x:c>
      <x:c r="F8098" s="4" t="str">
        <x:v>amistad</x:v>
      </x:c>
      <x:c r="G8098" s="4" t="n">
        <x:f>COUNTIFS(Relaciones!$D$7991:$D$8425,E8098,Relaciones!$E$7991:$E$8425,D8098,Relaciones!$F$7991:$F$8425,F8098)</x:f>
        <x:v>1</x:v>
      </x:c>
      <x:c r="H8098" s="4"/>
    </x:row>
    <x:row r="8099" ht="23" customHeight="1">
      <x:c r="A8099" s="4" t="str">
        <x:v>Sevilla</x:v>
      </x:c>
      <x:c r="B8099" s="4" t="str">
        <x:v>1.º Bachillerato</x:v>
      </x:c>
      <x:c r="C8099" s="4" t="str">
        <x:v>B</x:v>
      </x:c>
      <x:c r="D8099" s="13" t="str">
        <x:v>00633</x:v>
      </x:c>
      <x:c r="E8099" s="13" t="str">
        <x:v>00634</x:v>
      </x:c>
      <x:c r="F8099" s="4" t="str">
        <x:v>amistad</x:v>
      </x:c>
      <x:c r="G8099" s="4" t="n">
        <x:f>COUNTIFS(Relaciones!$D$7991:$D$8425,E8099,Relaciones!$E$7991:$E$8425,D8099,Relaciones!$F$7991:$F$8425,F8099)</x:f>
        <x:v>1</x:v>
      </x:c>
      <x:c r="H8099" s="4"/>
    </x:row>
    <x:row r="8100" ht="23" customHeight="1">
      <x:c r="A8100" s="4" t="str">
        <x:v>Sevilla</x:v>
      </x:c>
      <x:c r="B8100" s="4" t="str">
        <x:v>1.º Bachillerato</x:v>
      </x:c>
      <x:c r="C8100" s="4" t="str">
        <x:v>B</x:v>
      </x:c>
      <x:c r="D8100" s="13" t="str">
        <x:v>00633</x:v>
      </x:c>
      <x:c r="E8100" s="13" t="str">
        <x:v>00636</x:v>
      </x:c>
      <x:c r="F8100" s="4" t="str">
        <x:v>amistad</x:v>
      </x:c>
      <x:c r="G8100" s="4" t="n">
        <x:f>COUNTIFS(Relaciones!$D$7991:$D$8425,E8100,Relaciones!$E$7991:$E$8425,D8100,Relaciones!$F$7991:$F$8425,F8100)</x:f>
        <x:v>1</x:v>
      </x:c>
      <x:c r="H8100" s="4"/>
    </x:row>
    <x:row r="8101" ht="23" customHeight="1">
      <x:c r="A8101" s="4" t="str">
        <x:v>Sevilla</x:v>
      </x:c>
      <x:c r="B8101" s="4" t="str">
        <x:v>1.º Bachillerato</x:v>
      </x:c>
      <x:c r="C8101" s="4" t="str">
        <x:v>B</x:v>
      </x:c>
      <x:c r="D8101" s="13" t="str">
        <x:v>00633</x:v>
      </x:c>
      <x:c r="E8101" s="13" t="str">
        <x:v>00644</x:v>
      </x:c>
      <x:c r="F8101" s="4" t="str">
        <x:v>amistad</x:v>
      </x:c>
      <x:c r="G8101" s="4" t="n">
        <x:f>COUNTIFS(Relaciones!$D$7991:$D$8425,E8101,Relaciones!$E$7991:$E$8425,D8101,Relaciones!$F$7991:$F$8425,F8101)</x:f>
        <x:v>1</x:v>
      </x:c>
      <x:c r="H8101" s="4"/>
    </x:row>
    <x:row r="8102" ht="23" customHeight="1">
      <x:c r="A8102" s="4" t="str">
        <x:v>Sevilla</x:v>
      </x:c>
      <x:c r="B8102" s="4" t="str">
        <x:v>1.º Bachillerato</x:v>
      </x:c>
      <x:c r="C8102" s="4" t="str">
        <x:v>B</x:v>
      </x:c>
      <x:c r="D8102" s="13" t="str">
        <x:v>00634</x:v>
      </x:c>
      <x:c r="E8102" s="13" t="str">
        <x:v>00619</x:v>
      </x:c>
      <x:c r="F8102" s="4" t="str">
        <x:v>amistad</x:v>
      </x:c>
      <x:c r="G8102" s="4" t="n">
        <x:f>COUNTIFS(Relaciones!$D$7991:$D$8425,E8102,Relaciones!$E$7991:$E$8425,D8102,Relaciones!$F$7991:$F$8425,F8102)</x:f>
        <x:v>1</x:v>
      </x:c>
      <x:c r="H8102" s="4"/>
    </x:row>
    <x:row r="8103" ht="23" customHeight="1">
      <x:c r="A8103" s="4" t="str">
        <x:v>Sevilla</x:v>
      </x:c>
      <x:c r="B8103" s="4" t="str">
        <x:v>1.º Bachillerato</x:v>
      </x:c>
      <x:c r="C8103" s="4" t="str">
        <x:v>B</x:v>
      </x:c>
      <x:c r="D8103" s="13" t="str">
        <x:v>00634</x:v>
      </x:c>
      <x:c r="E8103" s="13" t="str">
        <x:v>00621</x:v>
      </x:c>
      <x:c r="F8103" s="4" t="str">
        <x:v>amistad</x:v>
      </x:c>
      <x:c r="G8103" s="4" t="n">
        <x:f>COUNTIFS(Relaciones!$D$7991:$D$8425,E8103,Relaciones!$E$7991:$E$8425,D8103,Relaciones!$F$7991:$F$8425,F8103)</x:f>
        <x:v>1</x:v>
      </x:c>
      <x:c r="H8103" s="4"/>
    </x:row>
    <x:row r="8104" ht="23" customHeight="1">
      <x:c r="A8104" s="4" t="str">
        <x:v>Sevilla</x:v>
      </x:c>
      <x:c r="B8104" s="4" t="str">
        <x:v>1.º Bachillerato</x:v>
      </x:c>
      <x:c r="C8104" s="4" t="str">
        <x:v>B</x:v>
      </x:c>
      <x:c r="D8104" s="13" t="str">
        <x:v>00634</x:v>
      </x:c>
      <x:c r="E8104" s="13" t="str">
        <x:v>00631</x:v>
      </x:c>
      <x:c r="F8104" s="4" t="str">
        <x:v>amistad</x:v>
      </x:c>
      <x:c r="G8104" s="4" t="n">
        <x:f>COUNTIFS(Relaciones!$D$7991:$D$8425,E8104,Relaciones!$E$7991:$E$8425,D8104,Relaciones!$F$7991:$F$8425,F8104)</x:f>
        <x:v>1</x:v>
      </x:c>
      <x:c r="H8104" s="4"/>
    </x:row>
    <x:row r="8105" ht="23" customHeight="1">
      <x:c r="A8105" s="4" t="str">
        <x:v>Sevilla</x:v>
      </x:c>
      <x:c r="B8105" s="4" t="str">
        <x:v>1.º Bachillerato</x:v>
      </x:c>
      <x:c r="C8105" s="4" t="str">
        <x:v>B</x:v>
      </x:c>
      <x:c r="D8105" s="13" t="str">
        <x:v>00634</x:v>
      </x:c>
      <x:c r="E8105" s="13" t="str">
        <x:v>00633</x:v>
      </x:c>
      <x:c r="F8105" s="4" t="str">
        <x:v>amistad</x:v>
      </x:c>
      <x:c r="G8105" s="4" t="n">
        <x:f>COUNTIFS(Relaciones!$D$7991:$D$8425,E8105,Relaciones!$E$7991:$E$8425,D8105,Relaciones!$F$7991:$F$8425,F8105)</x:f>
        <x:v>1</x:v>
      </x:c>
      <x:c r="H8105" s="4"/>
    </x:row>
    <x:row r="8106" ht="23" customHeight="1">
      <x:c r="A8106" s="4" t="str">
        <x:v>Sevilla</x:v>
      </x:c>
      <x:c r="B8106" s="4" t="str">
        <x:v>1.º Bachillerato</x:v>
      </x:c>
      <x:c r="C8106" s="4" t="str">
        <x:v>B</x:v>
      </x:c>
      <x:c r="D8106" s="13" t="str">
        <x:v>00634</x:v>
      </x:c>
      <x:c r="E8106" s="13" t="str">
        <x:v>00635</x:v>
      </x:c>
      <x:c r="F8106" s="4" t="str">
        <x:v>amistad</x:v>
      </x:c>
      <x:c r="G8106" s="4" t="n">
        <x:f>COUNTIFS(Relaciones!$D$7991:$D$8425,E8106,Relaciones!$E$7991:$E$8425,D8106,Relaciones!$F$7991:$F$8425,F8106)</x:f>
        <x:v>1</x:v>
      </x:c>
      <x:c r="H8106" s="4"/>
    </x:row>
    <x:row r="8107" ht="23" customHeight="1">
      <x:c r="A8107" s="4" t="str">
        <x:v>Sevilla</x:v>
      </x:c>
      <x:c r="B8107" s="4" t="str">
        <x:v>1.º Bachillerato</x:v>
      </x:c>
      <x:c r="C8107" s="4" t="str">
        <x:v>B</x:v>
      </x:c>
      <x:c r="D8107" s="13" t="str">
        <x:v>00634</x:v>
      </x:c>
      <x:c r="E8107" s="13" t="str">
        <x:v>00637</x:v>
      </x:c>
      <x:c r="F8107" s="4" t="str">
        <x:v>amistad</x:v>
      </x:c>
      <x:c r="G8107" s="4" t="n">
        <x:f>COUNTIFS(Relaciones!$D$7991:$D$8425,E8107,Relaciones!$E$7991:$E$8425,D8107,Relaciones!$F$7991:$F$8425,F8107)</x:f>
        <x:v>1</x:v>
      </x:c>
      <x:c r="H8107" s="4"/>
    </x:row>
    <x:row r="8108" ht="23" customHeight="1">
      <x:c r="A8108" s="4" t="str">
        <x:v>Sevilla</x:v>
      </x:c>
      <x:c r="B8108" s="4" t="str">
        <x:v>1.º Bachillerato</x:v>
      </x:c>
      <x:c r="C8108" s="4" t="str">
        <x:v>B</x:v>
      </x:c>
      <x:c r="D8108" s="13" t="str">
        <x:v>00635</x:v>
      </x:c>
      <x:c r="E8108" s="13" t="str">
        <x:v>00620</x:v>
      </x:c>
      <x:c r="F8108" s="4" t="str">
        <x:v>amistad</x:v>
      </x:c>
      <x:c r="G8108" s="4" t="n">
        <x:f>COUNTIFS(Relaciones!$D$7991:$D$8425,E8108,Relaciones!$E$7991:$E$8425,D8108,Relaciones!$F$7991:$F$8425,F8108)</x:f>
        <x:v>1</x:v>
      </x:c>
      <x:c r="H8108" s="4"/>
    </x:row>
    <x:row r="8109" ht="23" customHeight="1">
      <x:c r="A8109" s="4" t="str">
        <x:v>Sevilla</x:v>
      </x:c>
      <x:c r="B8109" s="4" t="str">
        <x:v>1.º Bachillerato</x:v>
      </x:c>
      <x:c r="C8109" s="4" t="str">
        <x:v>B</x:v>
      </x:c>
      <x:c r="D8109" s="13" t="str">
        <x:v>00635</x:v>
      </x:c>
      <x:c r="E8109" s="13" t="str">
        <x:v>00622</x:v>
      </x:c>
      <x:c r="F8109" s="4" t="str">
        <x:v>amistad</x:v>
      </x:c>
      <x:c r="G8109" s="4" t="n">
        <x:f>COUNTIFS(Relaciones!$D$7991:$D$8425,E8109,Relaciones!$E$7991:$E$8425,D8109,Relaciones!$F$7991:$F$8425,F8109)</x:f>
        <x:v>1</x:v>
      </x:c>
      <x:c r="H8109" s="4"/>
    </x:row>
    <x:row r="8110" ht="23" customHeight="1">
      <x:c r="A8110" s="4" t="str">
        <x:v>Sevilla</x:v>
      </x:c>
      <x:c r="B8110" s="4" t="str">
        <x:v>1.º Bachillerato</x:v>
      </x:c>
      <x:c r="C8110" s="4" t="str">
        <x:v>B</x:v>
      </x:c>
      <x:c r="D8110" s="13" t="str">
        <x:v>00635</x:v>
      </x:c>
      <x:c r="E8110" s="13" t="str">
        <x:v>00631</x:v>
      </x:c>
      <x:c r="F8110" s="4" t="str">
        <x:v>amistad</x:v>
      </x:c>
      <x:c r="G8110" s="4" t="n">
        <x:f>COUNTIFS(Relaciones!$D$7991:$D$8425,E8110,Relaciones!$E$7991:$E$8425,D8110,Relaciones!$F$7991:$F$8425,F8110)</x:f>
        <x:v>0</x:v>
      </x:c>
      <x:c r="H8110" s="4"/>
    </x:row>
    <x:row r="8111" ht="23" customHeight="1">
      <x:c r="A8111" s="4" t="str">
        <x:v>Sevilla</x:v>
      </x:c>
      <x:c r="B8111" s="4" t="str">
        <x:v>1.º Bachillerato</x:v>
      </x:c>
      <x:c r="C8111" s="4" t="str">
        <x:v>B</x:v>
      </x:c>
      <x:c r="D8111" s="13" t="str">
        <x:v>00635</x:v>
      </x:c>
      <x:c r="E8111" s="13" t="str">
        <x:v>00632</x:v>
      </x:c>
      <x:c r="F8111" s="4" t="str">
        <x:v>amistad</x:v>
      </x:c>
      <x:c r="G8111" s="4" t="n">
        <x:f>COUNTIFS(Relaciones!$D$7991:$D$8425,E8111,Relaciones!$E$7991:$E$8425,D8111,Relaciones!$F$7991:$F$8425,F8111)</x:f>
        <x:v>1</x:v>
      </x:c>
      <x:c r="H8111" s="4"/>
    </x:row>
    <x:row r="8112" ht="23" customHeight="1">
      <x:c r="A8112" s="4" t="str">
        <x:v>Sevilla</x:v>
      </x:c>
      <x:c r="B8112" s="4" t="str">
        <x:v>1.º Bachillerato</x:v>
      </x:c>
      <x:c r="C8112" s="4" t="str">
        <x:v>B</x:v>
      </x:c>
      <x:c r="D8112" s="13" t="str">
        <x:v>00635</x:v>
      </x:c>
      <x:c r="E8112" s="13" t="str">
        <x:v>00634</x:v>
      </x:c>
      <x:c r="F8112" s="4" t="str">
        <x:v>amistad</x:v>
      </x:c>
      <x:c r="G8112" s="4" t="n">
        <x:f>COUNTIFS(Relaciones!$D$7991:$D$8425,E8112,Relaciones!$E$7991:$E$8425,D8112,Relaciones!$F$7991:$F$8425,F8112)</x:f>
        <x:v>1</x:v>
      </x:c>
      <x:c r="H8112" s="4"/>
    </x:row>
    <x:row r="8113" ht="23" customHeight="1">
      <x:c r="A8113" s="4" t="str">
        <x:v>Sevilla</x:v>
      </x:c>
      <x:c r="B8113" s="4" t="str">
        <x:v>1.º Bachillerato</x:v>
      </x:c>
      <x:c r="C8113" s="4" t="str">
        <x:v>B</x:v>
      </x:c>
      <x:c r="D8113" s="13" t="str">
        <x:v>00635</x:v>
      </x:c>
      <x:c r="E8113" s="13" t="str">
        <x:v>00636</x:v>
      </x:c>
      <x:c r="F8113" s="4" t="str">
        <x:v>amistad</x:v>
      </x:c>
      <x:c r="G8113" s="4" t="n">
        <x:f>COUNTIFS(Relaciones!$D$7991:$D$8425,E8113,Relaciones!$E$7991:$E$8425,D8113,Relaciones!$F$7991:$F$8425,F8113)</x:f>
        <x:v>1</x:v>
      </x:c>
      <x:c r="H8113" s="4"/>
    </x:row>
    <x:row r="8114" ht="23" customHeight="1">
      <x:c r="A8114" s="4" t="str">
        <x:v>Sevilla</x:v>
      </x:c>
      <x:c r="B8114" s="4" t="str">
        <x:v>1.º Bachillerato</x:v>
      </x:c>
      <x:c r="C8114" s="4" t="str">
        <x:v>B</x:v>
      </x:c>
      <x:c r="D8114" s="13" t="str">
        <x:v>00635</x:v>
      </x:c>
      <x:c r="E8114" s="13" t="str">
        <x:v>00638</x:v>
      </x:c>
      <x:c r="F8114" s="4" t="str">
        <x:v>amistad</x:v>
      </x:c>
      <x:c r="G8114" s="4" t="n">
        <x:f>COUNTIFS(Relaciones!$D$7991:$D$8425,E8114,Relaciones!$E$7991:$E$8425,D8114,Relaciones!$F$7991:$F$8425,F8114)</x:f>
        <x:v>1</x:v>
      </x:c>
      <x:c r="H8114" s="4"/>
    </x:row>
    <x:row r="8115" ht="23" customHeight="1">
      <x:c r="A8115" s="4" t="str">
        <x:v>Sevilla</x:v>
      </x:c>
      <x:c r="B8115" s="4" t="str">
        <x:v>1.º Bachillerato</x:v>
      </x:c>
      <x:c r="C8115" s="4" t="str">
        <x:v>B</x:v>
      </x:c>
      <x:c r="D8115" s="13" t="str">
        <x:v>00636</x:v>
      </x:c>
      <x:c r="E8115" s="13" t="str">
        <x:v>00621</x:v>
      </x:c>
      <x:c r="F8115" s="4" t="str">
        <x:v>amistad</x:v>
      </x:c>
      <x:c r="G8115" s="4" t="n">
        <x:f>COUNTIFS(Relaciones!$D$7991:$D$8425,E8115,Relaciones!$E$7991:$E$8425,D8115,Relaciones!$F$7991:$F$8425,F8115)</x:f>
        <x:v>1</x:v>
      </x:c>
      <x:c r="H8115" s="4"/>
    </x:row>
    <x:row r="8116" ht="23" customHeight="1">
      <x:c r="A8116" s="4" t="str">
        <x:v>Sevilla</x:v>
      </x:c>
      <x:c r="B8116" s="4" t="str">
        <x:v>1.º Bachillerato</x:v>
      </x:c>
      <x:c r="C8116" s="4" t="str">
        <x:v>B</x:v>
      </x:c>
      <x:c r="D8116" s="13" t="str">
        <x:v>00636</x:v>
      </x:c>
      <x:c r="E8116" s="13" t="str">
        <x:v>00623</x:v>
      </x:c>
      <x:c r="F8116" s="4" t="str">
        <x:v>amistad</x:v>
      </x:c>
      <x:c r="G8116" s="4" t="n">
        <x:f>COUNTIFS(Relaciones!$D$7991:$D$8425,E8116,Relaciones!$E$7991:$E$8425,D8116,Relaciones!$F$7991:$F$8425,F8116)</x:f>
        <x:v>1</x:v>
      </x:c>
      <x:c r="H8116" s="4"/>
    </x:row>
    <x:row r="8117" ht="23" customHeight="1">
      <x:c r="A8117" s="4" t="str">
        <x:v>Sevilla</x:v>
      </x:c>
      <x:c r="B8117" s="4" t="str">
        <x:v>1.º Bachillerato</x:v>
      </x:c>
      <x:c r="C8117" s="4" t="str">
        <x:v>B</x:v>
      </x:c>
      <x:c r="D8117" s="13" t="str">
        <x:v>00636</x:v>
      </x:c>
      <x:c r="E8117" s="13" t="str">
        <x:v>00631</x:v>
      </x:c>
      <x:c r="F8117" s="4" t="str">
        <x:v>amistad</x:v>
      </x:c>
      <x:c r="G8117" s="4" t="n">
        <x:f>COUNTIFS(Relaciones!$D$7991:$D$8425,E8117,Relaciones!$E$7991:$E$8425,D8117,Relaciones!$F$7991:$F$8425,F8117)</x:f>
        <x:v>0</x:v>
      </x:c>
      <x:c r="H8117" s="4"/>
    </x:row>
    <x:row r="8118" ht="23" customHeight="1">
      <x:c r="A8118" s="4" t="str">
        <x:v>Sevilla</x:v>
      </x:c>
      <x:c r="B8118" s="4" t="str">
        <x:v>1.º Bachillerato</x:v>
      </x:c>
      <x:c r="C8118" s="4" t="str">
        <x:v>B</x:v>
      </x:c>
      <x:c r="D8118" s="13" t="str">
        <x:v>00636</x:v>
      </x:c>
      <x:c r="E8118" s="13" t="str">
        <x:v>00633</x:v>
      </x:c>
      <x:c r="F8118" s="4" t="str">
        <x:v>amistad</x:v>
      </x:c>
      <x:c r="G8118" s="4" t="n">
        <x:f>COUNTIFS(Relaciones!$D$7991:$D$8425,E8118,Relaciones!$E$7991:$E$8425,D8118,Relaciones!$F$7991:$F$8425,F8118)</x:f>
        <x:v>1</x:v>
      </x:c>
      <x:c r="H8118" s="4"/>
    </x:row>
    <x:row r="8119" ht="23" customHeight="1">
      <x:c r="A8119" s="4" t="str">
        <x:v>Sevilla</x:v>
      </x:c>
      <x:c r="B8119" s="4" t="str">
        <x:v>1.º Bachillerato</x:v>
      </x:c>
      <x:c r="C8119" s="4" t="str">
        <x:v>B</x:v>
      </x:c>
      <x:c r="D8119" s="13" t="str">
        <x:v>00636</x:v>
      </x:c>
      <x:c r="E8119" s="13" t="str">
        <x:v>00635</x:v>
      </x:c>
      <x:c r="F8119" s="4" t="str">
        <x:v>amistad</x:v>
      </x:c>
      <x:c r="G8119" s="4" t="n">
        <x:f>COUNTIFS(Relaciones!$D$7991:$D$8425,E8119,Relaciones!$E$7991:$E$8425,D8119,Relaciones!$F$7991:$F$8425,F8119)</x:f>
        <x:v>1</x:v>
      </x:c>
      <x:c r="H8119" s="4"/>
    </x:row>
    <x:row r="8120" ht="23" customHeight="1">
      <x:c r="A8120" s="4" t="str">
        <x:v>Sevilla</x:v>
      </x:c>
      <x:c r="B8120" s="4" t="str">
        <x:v>1.º Bachillerato</x:v>
      </x:c>
      <x:c r="C8120" s="4" t="str">
        <x:v>B</x:v>
      </x:c>
      <x:c r="D8120" s="13" t="str">
        <x:v>00636</x:v>
      </x:c>
      <x:c r="E8120" s="13" t="str">
        <x:v>00637</x:v>
      </x:c>
      <x:c r="F8120" s="4" t="str">
        <x:v>amistad</x:v>
      </x:c>
      <x:c r="G8120" s="4" t="n">
        <x:f>COUNTIFS(Relaciones!$D$7991:$D$8425,E8120,Relaciones!$E$7991:$E$8425,D8120,Relaciones!$F$7991:$F$8425,F8120)</x:f>
        <x:v>1</x:v>
      </x:c>
      <x:c r="H8120" s="4"/>
    </x:row>
    <x:row r="8121" ht="23" customHeight="1">
      <x:c r="A8121" s="4" t="str">
        <x:v>Sevilla</x:v>
      </x:c>
      <x:c r="B8121" s="4" t="str">
        <x:v>1.º Bachillerato</x:v>
      </x:c>
      <x:c r="C8121" s="4" t="str">
        <x:v>B</x:v>
      </x:c>
      <x:c r="D8121" s="13" t="str">
        <x:v>00636</x:v>
      </x:c>
      <x:c r="E8121" s="13" t="str">
        <x:v>00639</x:v>
      </x:c>
      <x:c r="F8121" s="4" t="str">
        <x:v>amistad</x:v>
      </x:c>
      <x:c r="G8121" s="4" t="n">
        <x:f>COUNTIFS(Relaciones!$D$7991:$D$8425,E8121,Relaciones!$E$7991:$E$8425,D8121,Relaciones!$F$7991:$F$8425,F8121)</x:f>
        <x:v>1</x:v>
      </x:c>
      <x:c r="H8121" s="4"/>
    </x:row>
    <x:row r="8122" ht="23" customHeight="1">
      <x:c r="A8122" s="4" t="str">
        <x:v>Sevilla</x:v>
      </x:c>
      <x:c r="B8122" s="4" t="str">
        <x:v>1.º Bachillerato</x:v>
      </x:c>
      <x:c r="C8122" s="4" t="str">
        <x:v>B</x:v>
      </x:c>
      <x:c r="D8122" s="13" t="str">
        <x:v>00637</x:v>
      </x:c>
      <x:c r="E8122" s="13" t="str">
        <x:v>00622</x:v>
      </x:c>
      <x:c r="F8122" s="4" t="str">
        <x:v>amistad</x:v>
      </x:c>
      <x:c r="G8122" s="4" t="n">
        <x:f>COUNTIFS(Relaciones!$D$7991:$D$8425,E8122,Relaciones!$E$7991:$E$8425,D8122,Relaciones!$F$7991:$F$8425,F8122)</x:f>
        <x:v>1</x:v>
      </x:c>
      <x:c r="H8122" s="4"/>
    </x:row>
    <x:row r="8123" ht="23" customHeight="1">
      <x:c r="A8123" s="4" t="str">
        <x:v>Sevilla</x:v>
      </x:c>
      <x:c r="B8123" s="4" t="str">
        <x:v>1.º Bachillerato</x:v>
      </x:c>
      <x:c r="C8123" s="4" t="str">
        <x:v>B</x:v>
      </x:c>
      <x:c r="D8123" s="13" t="str">
        <x:v>00637</x:v>
      </x:c>
      <x:c r="E8123" s="13" t="str">
        <x:v>00624</x:v>
      </x:c>
      <x:c r="F8123" s="4" t="str">
        <x:v>amistad</x:v>
      </x:c>
      <x:c r="G8123" s="4" t="n">
        <x:f>COUNTIFS(Relaciones!$D$7991:$D$8425,E8123,Relaciones!$E$7991:$E$8425,D8123,Relaciones!$F$7991:$F$8425,F8123)</x:f>
        <x:v>1</x:v>
      </x:c>
      <x:c r="H8123" s="4"/>
    </x:row>
    <x:row r="8124" ht="23" customHeight="1">
      <x:c r="A8124" s="4" t="str">
        <x:v>Sevilla</x:v>
      </x:c>
      <x:c r="B8124" s="4" t="str">
        <x:v>1.º Bachillerato</x:v>
      </x:c>
      <x:c r="C8124" s="4" t="str">
        <x:v>B</x:v>
      </x:c>
      <x:c r="D8124" s="13" t="str">
        <x:v>00637</x:v>
      </x:c>
      <x:c r="E8124" s="13" t="str">
        <x:v>00631</x:v>
      </x:c>
      <x:c r="F8124" s="4" t="str">
        <x:v>amistad</x:v>
      </x:c>
      <x:c r="G8124" s="4" t="n">
        <x:f>COUNTIFS(Relaciones!$D$7991:$D$8425,E8124,Relaciones!$E$7991:$E$8425,D8124,Relaciones!$F$7991:$F$8425,F8124)</x:f>
        <x:v>0</x:v>
      </x:c>
      <x:c r="H8124" s="4"/>
    </x:row>
    <x:row r="8125" ht="23" customHeight="1">
      <x:c r="A8125" s="4" t="str">
        <x:v>Sevilla</x:v>
      </x:c>
      <x:c r="B8125" s="4" t="str">
        <x:v>1.º Bachillerato</x:v>
      </x:c>
      <x:c r="C8125" s="4" t="str">
        <x:v>B</x:v>
      </x:c>
      <x:c r="D8125" s="13" t="str">
        <x:v>00637</x:v>
      </x:c>
      <x:c r="E8125" s="13" t="str">
        <x:v>00634</x:v>
      </x:c>
      <x:c r="F8125" s="4" t="str">
        <x:v>amistad</x:v>
      </x:c>
      <x:c r="G8125" s="4" t="n">
        <x:f>COUNTIFS(Relaciones!$D$7991:$D$8425,E8125,Relaciones!$E$7991:$E$8425,D8125,Relaciones!$F$7991:$F$8425,F8125)</x:f>
        <x:v>1</x:v>
      </x:c>
      <x:c r="H8125" s="4"/>
    </x:row>
    <x:row r="8126" ht="23" customHeight="1">
      <x:c r="A8126" s="4" t="str">
        <x:v>Sevilla</x:v>
      </x:c>
      <x:c r="B8126" s="4" t="str">
        <x:v>1.º Bachillerato</x:v>
      </x:c>
      <x:c r="C8126" s="4" t="str">
        <x:v>B</x:v>
      </x:c>
      <x:c r="D8126" s="13" t="str">
        <x:v>00637</x:v>
      </x:c>
      <x:c r="E8126" s="13" t="str">
        <x:v>00636</x:v>
      </x:c>
      <x:c r="F8126" s="4" t="str">
        <x:v>amistad</x:v>
      </x:c>
      <x:c r="G8126" s="4" t="n">
        <x:f>COUNTIFS(Relaciones!$D$7991:$D$8425,E8126,Relaciones!$E$7991:$E$8425,D8126,Relaciones!$F$7991:$F$8425,F8126)</x:f>
        <x:v>1</x:v>
      </x:c>
      <x:c r="H8126" s="4"/>
    </x:row>
    <x:row r="8127" ht="23" customHeight="1">
      <x:c r="A8127" s="4" t="str">
        <x:v>Sevilla</x:v>
      </x:c>
      <x:c r="B8127" s="4" t="str">
        <x:v>1.º Bachillerato</x:v>
      </x:c>
      <x:c r="C8127" s="4" t="str">
        <x:v>B</x:v>
      </x:c>
      <x:c r="D8127" s="13" t="str">
        <x:v>00637</x:v>
      </x:c>
      <x:c r="E8127" s="13" t="str">
        <x:v>00638</x:v>
      </x:c>
      <x:c r="F8127" s="4" t="str">
        <x:v>amistad</x:v>
      </x:c>
      <x:c r="G8127" s="4" t="n">
        <x:f>COUNTIFS(Relaciones!$D$7991:$D$8425,E8127,Relaciones!$E$7991:$E$8425,D8127,Relaciones!$F$7991:$F$8425,F8127)</x:f>
        <x:v>1</x:v>
      </x:c>
      <x:c r="H8127" s="4"/>
    </x:row>
    <x:row r="8128" ht="23" customHeight="1">
      <x:c r="A8128" s="4" t="str">
        <x:v>Sevilla</x:v>
      </x:c>
      <x:c r="B8128" s="4" t="str">
        <x:v>1.º Bachillerato</x:v>
      </x:c>
      <x:c r="C8128" s="4" t="str">
        <x:v>B</x:v>
      </x:c>
      <x:c r="D8128" s="13" t="str">
        <x:v>00637</x:v>
      </x:c>
      <x:c r="E8128" s="13" t="str">
        <x:v>00640</x:v>
      </x:c>
      <x:c r="F8128" s="4" t="str">
        <x:v>amistad</x:v>
      </x:c>
      <x:c r="G8128" s="4" t="n">
        <x:f>COUNTIFS(Relaciones!$D$7991:$D$8425,E8128,Relaciones!$E$7991:$E$8425,D8128,Relaciones!$F$7991:$F$8425,F8128)</x:f>
        <x:v>1</x:v>
      </x:c>
      <x:c r="H8128" s="4"/>
    </x:row>
    <x:row r="8129" ht="23" customHeight="1">
      <x:c r="A8129" s="4" t="str">
        <x:v>Sevilla</x:v>
      </x:c>
      <x:c r="B8129" s="4" t="str">
        <x:v>1.º Bachillerato</x:v>
      </x:c>
      <x:c r="C8129" s="4" t="str">
        <x:v>B</x:v>
      </x:c>
      <x:c r="D8129" s="13" t="str">
        <x:v>00638</x:v>
      </x:c>
      <x:c r="E8129" s="13" t="str">
        <x:v>00623</x:v>
      </x:c>
      <x:c r="F8129" s="4" t="str">
        <x:v>amistad</x:v>
      </x:c>
      <x:c r="G8129" s="4" t="n">
        <x:f>COUNTIFS(Relaciones!$D$7991:$D$8425,E8129,Relaciones!$E$7991:$E$8425,D8129,Relaciones!$F$7991:$F$8425,F8129)</x:f>
        <x:v>1</x:v>
      </x:c>
      <x:c r="H8129" s="4"/>
    </x:row>
    <x:row r="8130" ht="23" customHeight="1">
      <x:c r="A8130" s="4" t="str">
        <x:v>Sevilla</x:v>
      </x:c>
      <x:c r="B8130" s="4" t="str">
        <x:v>1.º Bachillerato</x:v>
      </x:c>
      <x:c r="C8130" s="4" t="str">
        <x:v>B</x:v>
      </x:c>
      <x:c r="D8130" s="13" t="str">
        <x:v>00638</x:v>
      </x:c>
      <x:c r="E8130" s="13" t="str">
        <x:v>00625</x:v>
      </x:c>
      <x:c r="F8130" s="4" t="str">
        <x:v>amistad</x:v>
      </x:c>
      <x:c r="G8130" s="4" t="n">
        <x:f>COUNTIFS(Relaciones!$D$7991:$D$8425,E8130,Relaciones!$E$7991:$E$8425,D8130,Relaciones!$F$7991:$F$8425,F8130)</x:f>
        <x:v>1</x:v>
      </x:c>
      <x:c r="H8130" s="4"/>
    </x:row>
    <x:row r="8131" ht="23" customHeight="1">
      <x:c r="A8131" s="4" t="str">
        <x:v>Sevilla</x:v>
      </x:c>
      <x:c r="B8131" s="4" t="str">
        <x:v>1.º Bachillerato</x:v>
      </x:c>
      <x:c r="C8131" s="4" t="str">
        <x:v>B</x:v>
      </x:c>
      <x:c r="D8131" s="13" t="str">
        <x:v>00638</x:v>
      </x:c>
      <x:c r="E8131" s="13" t="str">
        <x:v>00631</x:v>
      </x:c>
      <x:c r="F8131" s="4" t="str">
        <x:v>amistad</x:v>
      </x:c>
      <x:c r="G8131" s="4" t="n">
        <x:f>COUNTIFS(Relaciones!$D$7991:$D$8425,E8131,Relaciones!$E$7991:$E$8425,D8131,Relaciones!$F$7991:$F$8425,F8131)</x:f>
        <x:v>0</x:v>
      </x:c>
      <x:c r="H8131" s="4"/>
    </x:row>
    <x:row r="8132" ht="23" customHeight="1">
      <x:c r="A8132" s="4" t="str">
        <x:v>Sevilla</x:v>
      </x:c>
      <x:c r="B8132" s="4" t="str">
        <x:v>1.º Bachillerato</x:v>
      </x:c>
      <x:c r="C8132" s="4" t="str">
        <x:v>B</x:v>
      </x:c>
      <x:c r="D8132" s="13" t="str">
        <x:v>00638</x:v>
      </x:c>
      <x:c r="E8132" s="13" t="str">
        <x:v>00635</x:v>
      </x:c>
      <x:c r="F8132" s="4" t="str">
        <x:v>amistad</x:v>
      </x:c>
      <x:c r="G8132" s="4" t="n">
        <x:f>COUNTIFS(Relaciones!$D$7991:$D$8425,E8132,Relaciones!$E$7991:$E$8425,D8132,Relaciones!$F$7991:$F$8425,F8132)</x:f>
        <x:v>1</x:v>
      </x:c>
      <x:c r="H8132" s="4"/>
    </x:row>
    <x:row r="8133" ht="23" customHeight="1">
      <x:c r="A8133" s="4" t="str">
        <x:v>Sevilla</x:v>
      </x:c>
      <x:c r="B8133" s="4" t="str">
        <x:v>1.º Bachillerato</x:v>
      </x:c>
      <x:c r="C8133" s="4" t="str">
        <x:v>B</x:v>
      </x:c>
      <x:c r="D8133" s="13" t="str">
        <x:v>00638</x:v>
      </x:c>
      <x:c r="E8133" s="13" t="str">
        <x:v>00637</x:v>
      </x:c>
      <x:c r="F8133" s="4" t="str">
        <x:v>amistad</x:v>
      </x:c>
      <x:c r="G8133" s="4" t="n">
        <x:f>COUNTIFS(Relaciones!$D$7991:$D$8425,E8133,Relaciones!$E$7991:$E$8425,D8133,Relaciones!$F$7991:$F$8425,F8133)</x:f>
        <x:v>1</x:v>
      </x:c>
      <x:c r="H8133" s="4"/>
    </x:row>
    <x:row r="8134" ht="23" customHeight="1">
      <x:c r="A8134" s="4" t="str">
        <x:v>Sevilla</x:v>
      </x:c>
      <x:c r="B8134" s="4" t="str">
        <x:v>1.º Bachillerato</x:v>
      </x:c>
      <x:c r="C8134" s="4" t="str">
        <x:v>B</x:v>
      </x:c>
      <x:c r="D8134" s="13" t="str">
        <x:v>00638</x:v>
      </x:c>
      <x:c r="E8134" s="13" t="str">
        <x:v>00639</x:v>
      </x:c>
      <x:c r="F8134" s="4" t="str">
        <x:v>amistad</x:v>
      </x:c>
      <x:c r="G8134" s="4" t="n">
        <x:f>COUNTIFS(Relaciones!$D$7991:$D$8425,E8134,Relaciones!$E$7991:$E$8425,D8134,Relaciones!$F$7991:$F$8425,F8134)</x:f>
        <x:v>1</x:v>
      </x:c>
      <x:c r="H8134" s="4"/>
    </x:row>
    <x:row r="8135" ht="23" customHeight="1">
      <x:c r="A8135" s="4" t="str">
        <x:v>Sevilla</x:v>
      </x:c>
      <x:c r="B8135" s="4" t="str">
        <x:v>1.º Bachillerato</x:v>
      </x:c>
      <x:c r="C8135" s="4" t="str">
        <x:v>B</x:v>
      </x:c>
      <x:c r="D8135" s="13" t="str">
        <x:v>00638</x:v>
      </x:c>
      <x:c r="E8135" s="13" t="str">
        <x:v>00641</x:v>
      </x:c>
      <x:c r="F8135" s="4" t="str">
        <x:v>amistad</x:v>
      </x:c>
      <x:c r="G8135" s="4" t="n">
        <x:f>COUNTIFS(Relaciones!$D$7991:$D$8425,E8135,Relaciones!$E$7991:$E$8425,D8135,Relaciones!$F$7991:$F$8425,F8135)</x:f>
        <x:v>1</x:v>
      </x:c>
      <x:c r="H8135" s="4"/>
    </x:row>
    <x:row r="8136" ht="23" customHeight="1">
      <x:c r="A8136" s="4" t="str">
        <x:v>Sevilla</x:v>
      </x:c>
      <x:c r="B8136" s="4" t="str">
        <x:v>1.º Bachillerato</x:v>
      </x:c>
      <x:c r="C8136" s="4" t="str">
        <x:v>B</x:v>
      </x:c>
      <x:c r="D8136" s="13" t="str">
        <x:v>00639</x:v>
      </x:c>
      <x:c r="E8136" s="13" t="str">
        <x:v>00624</x:v>
      </x:c>
      <x:c r="F8136" s="4" t="str">
        <x:v>amistad</x:v>
      </x:c>
      <x:c r="G8136" s="4" t="n">
        <x:f>COUNTIFS(Relaciones!$D$7991:$D$8425,E8136,Relaciones!$E$7991:$E$8425,D8136,Relaciones!$F$7991:$F$8425,F8136)</x:f>
        <x:v>1</x:v>
      </x:c>
      <x:c r="H8136" s="4"/>
    </x:row>
    <x:row r="8137" ht="23" customHeight="1">
      <x:c r="A8137" s="4" t="str">
        <x:v>Sevilla</x:v>
      </x:c>
      <x:c r="B8137" s="4" t="str">
        <x:v>1.º Bachillerato</x:v>
      </x:c>
      <x:c r="C8137" s="4" t="str">
        <x:v>B</x:v>
      </x:c>
      <x:c r="D8137" s="13" t="str">
        <x:v>00639</x:v>
      </x:c>
      <x:c r="E8137" s="13" t="str">
        <x:v>00626</x:v>
      </x:c>
      <x:c r="F8137" s="4" t="str">
        <x:v>amistad</x:v>
      </x:c>
      <x:c r="G8137" s="4" t="n">
        <x:f>COUNTIFS(Relaciones!$D$7991:$D$8425,E8137,Relaciones!$E$7991:$E$8425,D8137,Relaciones!$F$7991:$F$8425,F8137)</x:f>
        <x:v>1</x:v>
      </x:c>
      <x:c r="H8137" s="4"/>
    </x:row>
    <x:row r="8138" ht="23" customHeight="1">
      <x:c r="A8138" s="4" t="str">
        <x:v>Sevilla</x:v>
      </x:c>
      <x:c r="B8138" s="4" t="str">
        <x:v>1.º Bachillerato</x:v>
      </x:c>
      <x:c r="C8138" s="4" t="str">
        <x:v>B</x:v>
      </x:c>
      <x:c r="D8138" s="13" t="str">
        <x:v>00639</x:v>
      </x:c>
      <x:c r="E8138" s="13" t="str">
        <x:v>00631</x:v>
      </x:c>
      <x:c r="F8138" s="4" t="str">
        <x:v>amistad</x:v>
      </x:c>
      <x:c r="G8138" s="4" t="n">
        <x:f>COUNTIFS(Relaciones!$D$7991:$D$8425,E8138,Relaciones!$E$7991:$E$8425,D8138,Relaciones!$F$7991:$F$8425,F8138)</x:f>
        <x:v>0</x:v>
      </x:c>
      <x:c r="H8138" s="4"/>
    </x:row>
    <x:row r="8139" ht="23" customHeight="1">
      <x:c r="A8139" s="4" t="str">
        <x:v>Sevilla</x:v>
      </x:c>
      <x:c r="B8139" s="4" t="str">
        <x:v>1.º Bachillerato</x:v>
      </x:c>
      <x:c r="C8139" s="4" t="str">
        <x:v>B</x:v>
      </x:c>
      <x:c r="D8139" s="13" t="str">
        <x:v>00639</x:v>
      </x:c>
      <x:c r="E8139" s="13" t="str">
        <x:v>00636</x:v>
      </x:c>
      <x:c r="F8139" s="4" t="str">
        <x:v>amistad</x:v>
      </x:c>
      <x:c r="G8139" s="4" t="n">
        <x:f>COUNTIFS(Relaciones!$D$7991:$D$8425,E8139,Relaciones!$E$7991:$E$8425,D8139,Relaciones!$F$7991:$F$8425,F8139)</x:f>
        <x:v>1</x:v>
      </x:c>
      <x:c r="H8139" s="4"/>
    </x:row>
    <x:row r="8140" ht="23" customHeight="1">
      <x:c r="A8140" s="4" t="str">
        <x:v>Sevilla</x:v>
      </x:c>
      <x:c r="B8140" s="4" t="str">
        <x:v>1.º Bachillerato</x:v>
      </x:c>
      <x:c r="C8140" s="4" t="str">
        <x:v>B</x:v>
      </x:c>
      <x:c r="D8140" s="13" t="str">
        <x:v>00639</x:v>
      </x:c>
      <x:c r="E8140" s="13" t="str">
        <x:v>00638</x:v>
      </x:c>
      <x:c r="F8140" s="4" t="str">
        <x:v>amistad</x:v>
      </x:c>
      <x:c r="G8140" s="4" t="n">
        <x:f>COUNTIFS(Relaciones!$D$7991:$D$8425,E8140,Relaciones!$E$7991:$E$8425,D8140,Relaciones!$F$7991:$F$8425,F8140)</x:f>
        <x:v>1</x:v>
      </x:c>
      <x:c r="H8140" s="4"/>
    </x:row>
    <x:row r="8141" ht="23" customHeight="1">
      <x:c r="A8141" s="4" t="str">
        <x:v>Sevilla</x:v>
      </x:c>
      <x:c r="B8141" s="4" t="str">
        <x:v>1.º Bachillerato</x:v>
      </x:c>
      <x:c r="C8141" s="4" t="str">
        <x:v>B</x:v>
      </x:c>
      <x:c r="D8141" s="13" t="str">
        <x:v>00639</x:v>
      </x:c>
      <x:c r="E8141" s="13" t="str">
        <x:v>00640</x:v>
      </x:c>
      <x:c r="F8141" s="4" t="str">
        <x:v>amistad</x:v>
      </x:c>
      <x:c r="G8141" s="4" t="n">
        <x:f>COUNTIFS(Relaciones!$D$7991:$D$8425,E8141,Relaciones!$E$7991:$E$8425,D8141,Relaciones!$F$7991:$F$8425,F8141)</x:f>
        <x:v>1</x:v>
      </x:c>
      <x:c r="H8141" s="4"/>
    </x:row>
    <x:row r="8142" ht="23" customHeight="1">
      <x:c r="A8142" s="4" t="str">
        <x:v>Sevilla</x:v>
      </x:c>
      <x:c r="B8142" s="4" t="str">
        <x:v>1.º Bachillerato</x:v>
      </x:c>
      <x:c r="C8142" s="4" t="str">
        <x:v>B</x:v>
      </x:c>
      <x:c r="D8142" s="13" t="str">
        <x:v>00639</x:v>
      </x:c>
      <x:c r="E8142" s="13" t="str">
        <x:v>00642</x:v>
      </x:c>
      <x:c r="F8142" s="4" t="str">
        <x:v>amistad</x:v>
      </x:c>
      <x:c r="G8142" s="4" t="n">
        <x:f>COUNTIFS(Relaciones!$D$7991:$D$8425,E8142,Relaciones!$E$7991:$E$8425,D8142,Relaciones!$F$7991:$F$8425,F8142)</x:f>
        <x:v>1</x:v>
      </x:c>
      <x:c r="H8142" s="4"/>
    </x:row>
    <x:row r="8143" ht="23" customHeight="1">
      <x:c r="A8143" s="4" t="str">
        <x:v>Sevilla</x:v>
      </x:c>
      <x:c r="B8143" s="4" t="str">
        <x:v>1.º Bachillerato</x:v>
      </x:c>
      <x:c r="C8143" s="4" t="str">
        <x:v>B</x:v>
      </x:c>
      <x:c r="D8143" s="13" t="str">
        <x:v>00640</x:v>
      </x:c>
      <x:c r="E8143" s="13" t="str">
        <x:v>00625</x:v>
      </x:c>
      <x:c r="F8143" s="4" t="str">
        <x:v>amistad</x:v>
      </x:c>
      <x:c r="G8143" s="4" t="n">
        <x:f>COUNTIFS(Relaciones!$D$7991:$D$8425,E8143,Relaciones!$E$7991:$E$8425,D8143,Relaciones!$F$7991:$F$8425,F8143)</x:f>
        <x:v>1</x:v>
      </x:c>
      <x:c r="H8143" s="4"/>
    </x:row>
    <x:row r="8144" ht="23" customHeight="1">
      <x:c r="A8144" s="4" t="str">
        <x:v>Sevilla</x:v>
      </x:c>
      <x:c r="B8144" s="4" t="str">
        <x:v>1.º Bachillerato</x:v>
      </x:c>
      <x:c r="C8144" s="4" t="str">
        <x:v>B</x:v>
      </x:c>
      <x:c r="D8144" s="13" t="str">
        <x:v>00640</x:v>
      </x:c>
      <x:c r="E8144" s="13" t="str">
        <x:v>00627</x:v>
      </x:c>
      <x:c r="F8144" s="4" t="str">
        <x:v>amistad</x:v>
      </x:c>
      <x:c r="G8144" s="4" t="n">
        <x:f>COUNTIFS(Relaciones!$D$7991:$D$8425,E8144,Relaciones!$E$7991:$E$8425,D8144,Relaciones!$F$7991:$F$8425,F8144)</x:f>
        <x:v>1</x:v>
      </x:c>
      <x:c r="H8144" s="4"/>
    </x:row>
    <x:row r="8145" ht="23" customHeight="1">
      <x:c r="A8145" s="4" t="str">
        <x:v>Sevilla</x:v>
      </x:c>
      <x:c r="B8145" s="4" t="str">
        <x:v>1.º Bachillerato</x:v>
      </x:c>
      <x:c r="C8145" s="4" t="str">
        <x:v>B</x:v>
      </x:c>
      <x:c r="D8145" s="13" t="str">
        <x:v>00640</x:v>
      </x:c>
      <x:c r="E8145" s="13" t="str">
        <x:v>00631</x:v>
      </x:c>
      <x:c r="F8145" s="4" t="str">
        <x:v>amistad</x:v>
      </x:c>
      <x:c r="G8145" s="4" t="n">
        <x:f>COUNTIFS(Relaciones!$D$7991:$D$8425,E8145,Relaciones!$E$7991:$E$8425,D8145,Relaciones!$F$7991:$F$8425,F8145)</x:f>
        <x:v>0</x:v>
      </x:c>
      <x:c r="H8145" s="4"/>
    </x:row>
    <x:row r="8146" ht="23" customHeight="1">
      <x:c r="A8146" s="4" t="str">
        <x:v>Sevilla</x:v>
      </x:c>
      <x:c r="B8146" s="4" t="str">
        <x:v>1.º Bachillerato</x:v>
      </x:c>
      <x:c r="C8146" s="4" t="str">
        <x:v>B</x:v>
      </x:c>
      <x:c r="D8146" s="13" t="str">
        <x:v>00640</x:v>
      </x:c>
      <x:c r="E8146" s="13" t="str">
        <x:v>00637</x:v>
      </x:c>
      <x:c r="F8146" s="4" t="str">
        <x:v>amistad</x:v>
      </x:c>
      <x:c r="G8146" s="4" t="n">
        <x:f>COUNTIFS(Relaciones!$D$7991:$D$8425,E8146,Relaciones!$E$7991:$E$8425,D8146,Relaciones!$F$7991:$F$8425,F8146)</x:f>
        <x:v>1</x:v>
      </x:c>
      <x:c r="H8146" s="4"/>
    </x:row>
    <x:row r="8147" ht="23" customHeight="1">
      <x:c r="A8147" s="4" t="str">
        <x:v>Sevilla</x:v>
      </x:c>
      <x:c r="B8147" s="4" t="str">
        <x:v>1.º Bachillerato</x:v>
      </x:c>
      <x:c r="C8147" s="4" t="str">
        <x:v>B</x:v>
      </x:c>
      <x:c r="D8147" s="13" t="str">
        <x:v>00640</x:v>
      </x:c>
      <x:c r="E8147" s="13" t="str">
        <x:v>00639</x:v>
      </x:c>
      <x:c r="F8147" s="4" t="str">
        <x:v>amistad</x:v>
      </x:c>
      <x:c r="G8147" s="4" t="n">
        <x:f>COUNTIFS(Relaciones!$D$7991:$D$8425,E8147,Relaciones!$E$7991:$E$8425,D8147,Relaciones!$F$7991:$F$8425,F8147)</x:f>
        <x:v>1</x:v>
      </x:c>
      <x:c r="H8147" s="4"/>
    </x:row>
    <x:row r="8148" ht="23" customHeight="1">
      <x:c r="A8148" s="4" t="str">
        <x:v>Sevilla</x:v>
      </x:c>
      <x:c r="B8148" s="4" t="str">
        <x:v>1.º Bachillerato</x:v>
      </x:c>
      <x:c r="C8148" s="4" t="str">
        <x:v>B</x:v>
      </x:c>
      <x:c r="D8148" s="13" t="str">
        <x:v>00640</x:v>
      </x:c>
      <x:c r="E8148" s="13" t="str">
        <x:v>00641</x:v>
      </x:c>
      <x:c r="F8148" s="4" t="str">
        <x:v>amistad</x:v>
      </x:c>
      <x:c r="G8148" s="4" t="n">
        <x:f>COUNTIFS(Relaciones!$D$7991:$D$8425,E8148,Relaciones!$E$7991:$E$8425,D8148,Relaciones!$F$7991:$F$8425,F8148)</x:f>
        <x:v>1</x:v>
      </x:c>
      <x:c r="H8148" s="4"/>
    </x:row>
    <x:row r="8149" ht="23" customHeight="1">
      <x:c r="A8149" s="4" t="str">
        <x:v>Sevilla</x:v>
      </x:c>
      <x:c r="B8149" s="4" t="str">
        <x:v>1.º Bachillerato</x:v>
      </x:c>
      <x:c r="C8149" s="4" t="str">
        <x:v>B</x:v>
      </x:c>
      <x:c r="D8149" s="13" t="str">
        <x:v>00640</x:v>
      </x:c>
      <x:c r="E8149" s="13" t="str">
        <x:v>00643</x:v>
      </x:c>
      <x:c r="F8149" s="4" t="str">
        <x:v>amistad</x:v>
      </x:c>
      <x:c r="G8149" s="4" t="n">
        <x:f>COUNTIFS(Relaciones!$D$7991:$D$8425,E8149,Relaciones!$E$7991:$E$8425,D8149,Relaciones!$F$7991:$F$8425,F8149)</x:f>
        <x:v>1</x:v>
      </x:c>
      <x:c r="H8149" s="4"/>
    </x:row>
    <x:row r="8150" ht="23" customHeight="1">
      <x:c r="A8150" s="4" t="str">
        <x:v>Sevilla</x:v>
      </x:c>
      <x:c r="B8150" s="4" t="str">
        <x:v>1.º Bachillerato</x:v>
      </x:c>
      <x:c r="C8150" s="4" t="str">
        <x:v>B</x:v>
      </x:c>
      <x:c r="D8150" s="13" t="str">
        <x:v>00641</x:v>
      </x:c>
      <x:c r="E8150" s="13" t="str">
        <x:v>00626</x:v>
      </x:c>
      <x:c r="F8150" s="4" t="str">
        <x:v>amistad</x:v>
      </x:c>
      <x:c r="G8150" s="4" t="n">
        <x:f>COUNTIFS(Relaciones!$D$7991:$D$8425,E8150,Relaciones!$E$7991:$E$8425,D8150,Relaciones!$F$7991:$F$8425,F8150)</x:f>
        <x:v>1</x:v>
      </x:c>
      <x:c r="H8150" s="4"/>
    </x:row>
    <x:row r="8151" ht="23" customHeight="1">
      <x:c r="A8151" s="4" t="str">
        <x:v>Sevilla</x:v>
      </x:c>
      <x:c r="B8151" s="4" t="str">
        <x:v>1.º Bachillerato</x:v>
      </x:c>
      <x:c r="C8151" s="4" t="str">
        <x:v>B</x:v>
      </x:c>
      <x:c r="D8151" s="13" t="str">
        <x:v>00641</x:v>
      </x:c>
      <x:c r="E8151" s="13" t="str">
        <x:v>00628</x:v>
      </x:c>
      <x:c r="F8151" s="4" t="str">
        <x:v>amistad</x:v>
      </x:c>
      <x:c r="G8151" s="4" t="n">
        <x:f>COUNTIFS(Relaciones!$D$7991:$D$8425,E8151,Relaciones!$E$7991:$E$8425,D8151,Relaciones!$F$7991:$F$8425,F8151)</x:f>
        <x:v>1</x:v>
      </x:c>
      <x:c r="H8151" s="4"/>
    </x:row>
    <x:row r="8152" ht="23" customHeight="1">
      <x:c r="A8152" s="4" t="str">
        <x:v>Sevilla</x:v>
      </x:c>
      <x:c r="B8152" s="4" t="str">
        <x:v>1.º Bachillerato</x:v>
      </x:c>
      <x:c r="C8152" s="4" t="str">
        <x:v>B</x:v>
      </x:c>
      <x:c r="D8152" s="13" t="str">
        <x:v>00641</x:v>
      </x:c>
      <x:c r="E8152" s="13" t="str">
        <x:v>00631</x:v>
      </x:c>
      <x:c r="F8152" s="4" t="str">
        <x:v>amistad</x:v>
      </x:c>
      <x:c r="G8152" s="4" t="n">
        <x:f>COUNTIFS(Relaciones!$D$7991:$D$8425,E8152,Relaciones!$E$7991:$E$8425,D8152,Relaciones!$F$7991:$F$8425,F8152)</x:f>
        <x:v>0</x:v>
      </x:c>
      <x:c r="H8152" s="4"/>
    </x:row>
    <x:row r="8153" ht="23" customHeight="1">
      <x:c r="A8153" s="4" t="str">
        <x:v>Sevilla</x:v>
      </x:c>
      <x:c r="B8153" s="4" t="str">
        <x:v>1.º Bachillerato</x:v>
      </x:c>
      <x:c r="C8153" s="4" t="str">
        <x:v>B</x:v>
      </x:c>
      <x:c r="D8153" s="13" t="str">
        <x:v>00641</x:v>
      </x:c>
      <x:c r="E8153" s="13" t="str">
        <x:v>00638</x:v>
      </x:c>
      <x:c r="F8153" s="4" t="str">
        <x:v>amistad</x:v>
      </x:c>
      <x:c r="G8153" s="4" t="n">
        <x:f>COUNTIFS(Relaciones!$D$7991:$D$8425,E8153,Relaciones!$E$7991:$E$8425,D8153,Relaciones!$F$7991:$F$8425,F8153)</x:f>
        <x:v>1</x:v>
      </x:c>
      <x:c r="H8153" s="4"/>
    </x:row>
    <x:row r="8154" ht="23" customHeight="1">
      <x:c r="A8154" s="4" t="str">
        <x:v>Sevilla</x:v>
      </x:c>
      <x:c r="B8154" s="4" t="str">
        <x:v>1.º Bachillerato</x:v>
      </x:c>
      <x:c r="C8154" s="4" t="str">
        <x:v>B</x:v>
      </x:c>
      <x:c r="D8154" s="13" t="str">
        <x:v>00641</x:v>
      </x:c>
      <x:c r="E8154" s="13" t="str">
        <x:v>00640</x:v>
      </x:c>
      <x:c r="F8154" s="4" t="str">
        <x:v>amistad</x:v>
      </x:c>
      <x:c r="G8154" s="4" t="n">
        <x:f>COUNTIFS(Relaciones!$D$7991:$D$8425,E8154,Relaciones!$E$7991:$E$8425,D8154,Relaciones!$F$7991:$F$8425,F8154)</x:f>
        <x:v>1</x:v>
      </x:c>
      <x:c r="H8154" s="4"/>
    </x:row>
    <x:row r="8155" ht="23" customHeight="1">
      <x:c r="A8155" s="4" t="str">
        <x:v>Sevilla</x:v>
      </x:c>
      <x:c r="B8155" s="4" t="str">
        <x:v>1.º Bachillerato</x:v>
      </x:c>
      <x:c r="C8155" s="4" t="str">
        <x:v>B</x:v>
      </x:c>
      <x:c r="D8155" s="13" t="str">
        <x:v>00641</x:v>
      </x:c>
      <x:c r="E8155" s="13" t="str">
        <x:v>00642</x:v>
      </x:c>
      <x:c r="F8155" s="4" t="str">
        <x:v>amistad</x:v>
      </x:c>
      <x:c r="G8155" s="4" t="n">
        <x:f>COUNTIFS(Relaciones!$D$7991:$D$8425,E8155,Relaciones!$E$7991:$E$8425,D8155,Relaciones!$F$7991:$F$8425,F8155)</x:f>
        <x:v>1</x:v>
      </x:c>
      <x:c r="H8155" s="4"/>
    </x:row>
    <x:row r="8156" ht="23" customHeight="1">
      <x:c r="A8156" s="4" t="str">
        <x:v>Sevilla</x:v>
      </x:c>
      <x:c r="B8156" s="4" t="str">
        <x:v>1.º Bachillerato</x:v>
      </x:c>
      <x:c r="C8156" s="4" t="str">
        <x:v>B</x:v>
      </x:c>
      <x:c r="D8156" s="13" t="str">
        <x:v>00641</x:v>
      </x:c>
      <x:c r="E8156" s="13" t="str">
        <x:v>00644</x:v>
      </x:c>
      <x:c r="F8156" s="4" t="str">
        <x:v>amistad</x:v>
      </x:c>
      <x:c r="G8156" s="4" t="n">
        <x:f>COUNTIFS(Relaciones!$D$7991:$D$8425,E8156,Relaciones!$E$7991:$E$8425,D8156,Relaciones!$F$7991:$F$8425,F8156)</x:f>
        <x:v>1</x:v>
      </x:c>
      <x:c r="H8156" s="4"/>
    </x:row>
    <x:row r="8157" ht="23" customHeight="1">
      <x:c r="A8157" s="4" t="str">
        <x:v>Sevilla</x:v>
      </x:c>
      <x:c r="B8157" s="4" t="str">
        <x:v>1.º Bachillerato</x:v>
      </x:c>
      <x:c r="C8157" s="4" t="str">
        <x:v>B</x:v>
      </x:c>
      <x:c r="D8157" s="13" t="str">
        <x:v>00642</x:v>
      </x:c>
      <x:c r="E8157" s="13" t="str">
        <x:v>00627</x:v>
      </x:c>
      <x:c r="F8157" s="4" t="str">
        <x:v>amistad</x:v>
      </x:c>
      <x:c r="G8157" s="4" t="n">
        <x:f>COUNTIFS(Relaciones!$D$7991:$D$8425,E8157,Relaciones!$E$7991:$E$8425,D8157,Relaciones!$F$7991:$F$8425,F8157)</x:f>
        <x:v>1</x:v>
      </x:c>
      <x:c r="H8157" s="4"/>
    </x:row>
    <x:row r="8158" ht="23" customHeight="1">
      <x:c r="A8158" s="4" t="str">
        <x:v>Sevilla</x:v>
      </x:c>
      <x:c r="B8158" s="4" t="str">
        <x:v>1.º Bachillerato</x:v>
      </x:c>
      <x:c r="C8158" s="4" t="str">
        <x:v>B</x:v>
      </x:c>
      <x:c r="D8158" s="13" t="str">
        <x:v>00642</x:v>
      </x:c>
      <x:c r="E8158" s="13" t="str">
        <x:v>00629</x:v>
      </x:c>
      <x:c r="F8158" s="4" t="str">
        <x:v>amistad</x:v>
      </x:c>
      <x:c r="G8158" s="4" t="n">
        <x:f>COUNTIFS(Relaciones!$D$7991:$D$8425,E8158,Relaciones!$E$7991:$E$8425,D8158,Relaciones!$F$7991:$F$8425,F8158)</x:f>
        <x:v>1</x:v>
      </x:c>
      <x:c r="H8158" s="4"/>
    </x:row>
    <x:row r="8159" ht="23" customHeight="1">
      <x:c r="A8159" s="4" t="str">
        <x:v>Sevilla</x:v>
      </x:c>
      <x:c r="B8159" s="4" t="str">
        <x:v>1.º Bachillerato</x:v>
      </x:c>
      <x:c r="C8159" s="4" t="str">
        <x:v>B</x:v>
      </x:c>
      <x:c r="D8159" s="13" t="str">
        <x:v>00642</x:v>
      </x:c>
      <x:c r="E8159" s="13" t="str">
        <x:v>00631</x:v>
      </x:c>
      <x:c r="F8159" s="4" t="str">
        <x:v>amistad</x:v>
      </x:c>
      <x:c r="G8159" s="4" t="n">
        <x:f>COUNTIFS(Relaciones!$D$7991:$D$8425,E8159,Relaciones!$E$7991:$E$8425,D8159,Relaciones!$F$7991:$F$8425,F8159)</x:f>
        <x:v>1</x:v>
      </x:c>
      <x:c r="H8159" s="4"/>
    </x:row>
    <x:row r="8160" ht="23" customHeight="1">
      <x:c r="A8160" s="4" t="str">
        <x:v>Sevilla</x:v>
      </x:c>
      <x:c r="B8160" s="4" t="str">
        <x:v>1.º Bachillerato</x:v>
      </x:c>
      <x:c r="C8160" s="4" t="str">
        <x:v>B</x:v>
      </x:c>
      <x:c r="D8160" s="13" t="str">
        <x:v>00642</x:v>
      </x:c>
      <x:c r="E8160" s="13" t="str">
        <x:v>00639</x:v>
      </x:c>
      <x:c r="F8160" s="4" t="str">
        <x:v>amistad</x:v>
      </x:c>
      <x:c r="G8160" s="4" t="n">
        <x:f>COUNTIFS(Relaciones!$D$7991:$D$8425,E8160,Relaciones!$E$7991:$E$8425,D8160,Relaciones!$F$7991:$F$8425,F8160)</x:f>
        <x:v>1</x:v>
      </x:c>
      <x:c r="H8160" s="4"/>
    </x:row>
    <x:row r="8161" ht="23" customHeight="1">
      <x:c r="A8161" s="4" t="str">
        <x:v>Sevilla</x:v>
      </x:c>
      <x:c r="B8161" s="4" t="str">
        <x:v>1.º Bachillerato</x:v>
      </x:c>
      <x:c r="C8161" s="4" t="str">
        <x:v>B</x:v>
      </x:c>
      <x:c r="D8161" s="13" t="str">
        <x:v>00642</x:v>
      </x:c>
      <x:c r="E8161" s="13" t="str">
        <x:v>00641</x:v>
      </x:c>
      <x:c r="F8161" s="4" t="str">
        <x:v>amistad</x:v>
      </x:c>
      <x:c r="G8161" s="4" t="n">
        <x:f>COUNTIFS(Relaciones!$D$7991:$D$8425,E8161,Relaciones!$E$7991:$E$8425,D8161,Relaciones!$F$7991:$F$8425,F8161)</x:f>
        <x:v>1</x:v>
      </x:c>
      <x:c r="H8161" s="4"/>
    </x:row>
    <x:row r="8162" ht="23" customHeight="1">
      <x:c r="A8162" s="4" t="str">
        <x:v>Sevilla</x:v>
      </x:c>
      <x:c r="B8162" s="4" t="str">
        <x:v>1.º Bachillerato</x:v>
      </x:c>
      <x:c r="C8162" s="4" t="str">
        <x:v>B</x:v>
      </x:c>
      <x:c r="D8162" s="13" t="str">
        <x:v>00642</x:v>
      </x:c>
      <x:c r="E8162" s="13" t="str">
        <x:v>00643</x:v>
      </x:c>
      <x:c r="F8162" s="4" t="str">
        <x:v>amistad</x:v>
      </x:c>
      <x:c r="G8162" s="4" t="n">
        <x:f>COUNTIFS(Relaciones!$D$7991:$D$8425,E8162,Relaciones!$E$7991:$E$8425,D8162,Relaciones!$F$7991:$F$8425,F8162)</x:f>
        <x:v>1</x:v>
      </x:c>
      <x:c r="H8162" s="4"/>
    </x:row>
    <x:row r="8163" ht="23" customHeight="1">
      <x:c r="A8163" s="4" t="str">
        <x:v>Sevilla</x:v>
      </x:c>
      <x:c r="B8163" s="4" t="str">
        <x:v>1.º Bachillerato</x:v>
      </x:c>
      <x:c r="C8163" s="4" t="str">
        <x:v>B</x:v>
      </x:c>
      <x:c r="D8163" s="13" t="str">
        <x:v>00643</x:v>
      </x:c>
      <x:c r="E8163" s="13" t="str">
        <x:v>00628</x:v>
      </x:c>
      <x:c r="F8163" s="4" t="str">
        <x:v>amistad</x:v>
      </x:c>
      <x:c r="G8163" s="4" t="n">
        <x:f>COUNTIFS(Relaciones!$D$7991:$D$8425,E8163,Relaciones!$E$7991:$E$8425,D8163,Relaciones!$F$7991:$F$8425,F8163)</x:f>
        <x:v>1</x:v>
      </x:c>
      <x:c r="H8163" s="4"/>
    </x:row>
    <x:row r="8164" ht="23" customHeight="1">
      <x:c r="A8164" s="4" t="str">
        <x:v>Sevilla</x:v>
      </x:c>
      <x:c r="B8164" s="4" t="str">
        <x:v>1.º Bachillerato</x:v>
      </x:c>
      <x:c r="C8164" s="4" t="str">
        <x:v>B</x:v>
      </x:c>
      <x:c r="D8164" s="13" t="str">
        <x:v>00643</x:v>
      </x:c>
      <x:c r="E8164" s="13" t="str">
        <x:v>00630</x:v>
      </x:c>
      <x:c r="F8164" s="4" t="str">
        <x:v>amistad</x:v>
      </x:c>
      <x:c r="G8164" s="4" t="n">
        <x:f>COUNTIFS(Relaciones!$D$7991:$D$8425,E8164,Relaciones!$E$7991:$E$8425,D8164,Relaciones!$F$7991:$F$8425,F8164)</x:f>
        <x:v>1</x:v>
      </x:c>
      <x:c r="H8164" s="4"/>
    </x:row>
    <x:row r="8165" ht="23" customHeight="1">
      <x:c r="A8165" s="4" t="str">
        <x:v>Sevilla</x:v>
      </x:c>
      <x:c r="B8165" s="4" t="str">
        <x:v>1.º Bachillerato</x:v>
      </x:c>
      <x:c r="C8165" s="4" t="str">
        <x:v>B</x:v>
      </x:c>
      <x:c r="D8165" s="13" t="str">
        <x:v>00643</x:v>
      </x:c>
      <x:c r="E8165" s="13" t="str">
        <x:v>00631</x:v>
      </x:c>
      <x:c r="F8165" s="4" t="str">
        <x:v>amistad</x:v>
      </x:c>
      <x:c r="G8165" s="4" t="n">
        <x:f>COUNTIFS(Relaciones!$D$7991:$D$8425,E8165,Relaciones!$E$7991:$E$8425,D8165,Relaciones!$F$7991:$F$8425,F8165)</x:f>
        <x:v>0</x:v>
      </x:c>
      <x:c r="H8165" s="4"/>
    </x:row>
    <x:row r="8166" ht="23" customHeight="1">
      <x:c r="A8166" s="4" t="str">
        <x:v>Sevilla</x:v>
      </x:c>
      <x:c r="B8166" s="4" t="str">
        <x:v>1.º Bachillerato</x:v>
      </x:c>
      <x:c r="C8166" s="4" t="str">
        <x:v>B</x:v>
      </x:c>
      <x:c r="D8166" s="13" t="str">
        <x:v>00643</x:v>
      </x:c>
      <x:c r="E8166" s="13" t="str">
        <x:v>00632</x:v>
      </x:c>
      <x:c r="F8166" s="4" t="str">
        <x:v>amistad</x:v>
      </x:c>
      <x:c r="G8166" s="4" t="n">
        <x:f>COUNTIFS(Relaciones!$D$7991:$D$8425,E8166,Relaciones!$E$7991:$E$8425,D8166,Relaciones!$F$7991:$F$8425,F8166)</x:f>
        <x:v>1</x:v>
      </x:c>
      <x:c r="H8166" s="4"/>
    </x:row>
    <x:row r="8167" ht="23" customHeight="1">
      <x:c r="A8167" s="4" t="str">
        <x:v>Sevilla</x:v>
      </x:c>
      <x:c r="B8167" s="4" t="str">
        <x:v>1.º Bachillerato</x:v>
      </x:c>
      <x:c r="C8167" s="4" t="str">
        <x:v>B</x:v>
      </x:c>
      <x:c r="D8167" s="13" t="str">
        <x:v>00643</x:v>
      </x:c>
      <x:c r="E8167" s="13" t="str">
        <x:v>00640</x:v>
      </x:c>
      <x:c r="F8167" s="4" t="str">
        <x:v>amistad</x:v>
      </x:c>
      <x:c r="G8167" s="4" t="n">
        <x:f>COUNTIFS(Relaciones!$D$7991:$D$8425,E8167,Relaciones!$E$7991:$E$8425,D8167,Relaciones!$F$7991:$F$8425,F8167)</x:f>
        <x:v>1</x:v>
      </x:c>
      <x:c r="H8167" s="4"/>
    </x:row>
    <x:row r="8168" ht="23" customHeight="1">
      <x:c r="A8168" s="4" t="str">
        <x:v>Sevilla</x:v>
      </x:c>
      <x:c r="B8168" s="4" t="str">
        <x:v>1.º Bachillerato</x:v>
      </x:c>
      <x:c r="C8168" s="4" t="str">
        <x:v>B</x:v>
      </x:c>
      <x:c r="D8168" s="13" t="str">
        <x:v>00643</x:v>
      </x:c>
      <x:c r="E8168" s="13" t="str">
        <x:v>00642</x:v>
      </x:c>
      <x:c r="F8168" s="4" t="str">
        <x:v>amistad</x:v>
      </x:c>
      <x:c r="G8168" s="4" t="n">
        <x:f>COUNTIFS(Relaciones!$D$7991:$D$8425,E8168,Relaciones!$E$7991:$E$8425,D8168,Relaciones!$F$7991:$F$8425,F8168)</x:f>
        <x:v>1</x:v>
      </x:c>
      <x:c r="H8168" s="4"/>
    </x:row>
    <x:row r="8169" ht="23" customHeight="1">
      <x:c r="A8169" s="4" t="str">
        <x:v>Sevilla</x:v>
      </x:c>
      <x:c r="B8169" s="4" t="str">
        <x:v>1.º Bachillerato</x:v>
      </x:c>
      <x:c r="C8169" s="4" t="str">
        <x:v>B</x:v>
      </x:c>
      <x:c r="D8169" s="13" t="str">
        <x:v>00643</x:v>
      </x:c>
      <x:c r="E8169" s="13" t="str">
        <x:v>00644</x:v>
      </x:c>
      <x:c r="F8169" s="4" t="str">
        <x:v>amistad</x:v>
      </x:c>
      <x:c r="G8169" s="4" t="n">
        <x:f>COUNTIFS(Relaciones!$D$7991:$D$8425,E8169,Relaciones!$E$7991:$E$8425,D8169,Relaciones!$F$7991:$F$8425,F8169)</x:f>
        <x:v>1</x:v>
      </x:c>
      <x:c r="H8169" s="4"/>
    </x:row>
    <x:row r="8170" ht="23" customHeight="1">
      <x:c r="A8170" s="4" t="str">
        <x:v>Sevilla</x:v>
      </x:c>
      <x:c r="B8170" s="4" t="str">
        <x:v>1.º Bachillerato</x:v>
      </x:c>
      <x:c r="C8170" s="4" t="str">
        <x:v>B</x:v>
      </x:c>
      <x:c r="D8170" s="13" t="str">
        <x:v>00644</x:v>
      </x:c>
      <x:c r="E8170" s="13" t="str">
        <x:v>00629</x:v>
      </x:c>
      <x:c r="F8170" s="4" t="str">
        <x:v>amistad</x:v>
      </x:c>
      <x:c r="G8170" s="4" t="n">
        <x:f>COUNTIFS(Relaciones!$D$7991:$D$8425,E8170,Relaciones!$E$7991:$E$8425,D8170,Relaciones!$F$7991:$F$8425,F8170)</x:f>
        <x:v>1</x:v>
      </x:c>
      <x:c r="H8170" s="4"/>
    </x:row>
    <x:row r="8171" ht="23" customHeight="1">
      <x:c r="A8171" s="4" t="str">
        <x:v>Sevilla</x:v>
      </x:c>
      <x:c r="B8171" s="4" t="str">
        <x:v>1.º Bachillerato</x:v>
      </x:c>
      <x:c r="C8171" s="4" t="str">
        <x:v>B</x:v>
      </x:c>
      <x:c r="D8171" s="13" t="str">
        <x:v>00644</x:v>
      </x:c>
      <x:c r="E8171" s="13" t="str">
        <x:v>00631</x:v>
      </x:c>
      <x:c r="F8171" s="4" t="str">
        <x:v>amistad</x:v>
      </x:c>
      <x:c r="G8171" s="4" t="n">
        <x:f>COUNTIFS(Relaciones!$D$7991:$D$8425,E8171,Relaciones!$E$7991:$E$8425,D8171,Relaciones!$F$7991:$F$8425,F8171)</x:f>
        <x:v>1</x:v>
      </x:c>
      <x:c r="H8171" s="4"/>
    </x:row>
    <x:row r="8172" ht="23" customHeight="1">
      <x:c r="A8172" s="4" t="str">
        <x:v>Sevilla</x:v>
      </x:c>
      <x:c r="B8172" s="4" t="str">
        <x:v>1.º Bachillerato</x:v>
      </x:c>
      <x:c r="C8172" s="4" t="str">
        <x:v>B</x:v>
      </x:c>
      <x:c r="D8172" s="13" t="str">
        <x:v>00644</x:v>
      </x:c>
      <x:c r="E8172" s="13" t="str">
        <x:v>00633</x:v>
      </x:c>
      <x:c r="F8172" s="4" t="str">
        <x:v>amistad</x:v>
      </x:c>
      <x:c r="G8172" s="4" t="n">
        <x:f>COUNTIFS(Relaciones!$D$7991:$D$8425,E8172,Relaciones!$E$7991:$E$8425,D8172,Relaciones!$F$7991:$F$8425,F8172)</x:f>
        <x:v>1</x:v>
      </x:c>
      <x:c r="H8172" s="4"/>
    </x:row>
    <x:row r="8173" ht="23" customHeight="1">
      <x:c r="A8173" s="4" t="str">
        <x:v>Sevilla</x:v>
      </x:c>
      <x:c r="B8173" s="4" t="str">
        <x:v>1.º Bachillerato</x:v>
      </x:c>
      <x:c r="C8173" s="4" t="str">
        <x:v>B</x:v>
      </x:c>
      <x:c r="D8173" s="13" t="str">
        <x:v>00644</x:v>
      </x:c>
      <x:c r="E8173" s="13" t="str">
        <x:v>00641</x:v>
      </x:c>
      <x:c r="F8173" s="4" t="str">
        <x:v>amistad</x:v>
      </x:c>
      <x:c r="G8173" s="4" t="n">
        <x:f>COUNTIFS(Relaciones!$D$7991:$D$8425,E8173,Relaciones!$E$7991:$E$8425,D8173,Relaciones!$F$7991:$F$8425,F8173)</x:f>
        <x:v>1</x:v>
      </x:c>
      <x:c r="H8173" s="4"/>
    </x:row>
    <x:row r="8174" ht="23" customHeight="1">
      <x:c r="A8174" s="4" t="str">
        <x:v>Sevilla</x:v>
      </x:c>
      <x:c r="B8174" s="4" t="str">
        <x:v>1.º Bachillerato</x:v>
      </x:c>
      <x:c r="C8174" s="4" t="str">
        <x:v>B</x:v>
      </x:c>
      <x:c r="D8174" s="13" t="str">
        <x:v>00644</x:v>
      </x:c>
      <x:c r="E8174" s="13" t="str">
        <x:v>00643</x:v>
      </x:c>
      <x:c r="F8174" s="4" t="str">
        <x:v>amistad</x:v>
      </x:c>
      <x:c r="G8174" s="4" t="n">
        <x:f>COUNTIFS(Relaciones!$D$7991:$D$8425,E8174,Relaciones!$E$7991:$E$8425,D8174,Relaciones!$F$7991:$F$8425,F8174)</x:f>
        <x:v>1</x:v>
      </x:c>
      <x:c r="H8174" s="4"/>
    </x:row>
    <x:row r="8175" ht="23" customHeight="1">
      <x:c r="A8175" s="4" t="str">
        <x:v>Sevilla</x:v>
      </x:c>
      <x:c r="B8175" s="4" t="str">
        <x:v>1.º Bachillerato</x:v>
      </x:c>
      <x:c r="C8175" s="4" t="str">
        <x:v>B</x:v>
      </x:c>
      <x:c r="D8175" s="13" t="str">
        <x:v>00618</x:v>
      </x:c>
      <x:c r="E8175" s="13" t="str">
        <x:v>00642</x:v>
      </x:c>
      <x:c r="F8175" s="4" t="str">
        <x:v>rechazo</x:v>
      </x:c>
      <x:c r="G8175" s="4" t="n">
        <x:f>COUNTIFS(Relaciones!$D$7991:$D$8425,E8175,Relaciones!$E$7991:$E$8425,D8175,Relaciones!$F$7991:$F$8425,F8175)</x:f>
        <x:v>0</x:v>
      </x:c>
      <x:c r="H8175" s="4"/>
    </x:row>
    <x:row r="8176" ht="23" customHeight="1">
      <x:c r="A8176" s="4" t="str">
        <x:v>Sevilla</x:v>
      </x:c>
      <x:c r="B8176" s="4" t="str">
        <x:v>1.º Bachillerato</x:v>
      </x:c>
      <x:c r="C8176" s="4" t="str">
        <x:v>B</x:v>
      </x:c>
      <x:c r="D8176" s="13" t="str">
        <x:v>00619</x:v>
      </x:c>
      <x:c r="E8176" s="13" t="str">
        <x:v>00642</x:v>
      </x:c>
      <x:c r="F8176" s="4" t="str">
        <x:v>rechazo</x:v>
      </x:c>
      <x:c r="G8176" s="4" t="n">
        <x:f>COUNTIFS(Relaciones!$D$7991:$D$8425,E8176,Relaciones!$E$7991:$E$8425,D8176,Relaciones!$F$7991:$F$8425,F8176)</x:f>
        <x:v>0</x:v>
      </x:c>
      <x:c r="H8176" s="4"/>
    </x:row>
    <x:row r="8177" ht="23" customHeight="1">
      <x:c r="A8177" s="4" t="str">
        <x:v>Sevilla</x:v>
      </x:c>
      <x:c r="B8177" s="4" t="str">
        <x:v>1.º Bachillerato</x:v>
      </x:c>
      <x:c r="C8177" s="4" t="str">
        <x:v>B</x:v>
      </x:c>
      <x:c r="D8177" s="13" t="str">
        <x:v>00620</x:v>
      </x:c>
      <x:c r="E8177" s="13" t="str">
        <x:v>00642</x:v>
      </x:c>
      <x:c r="F8177" s="4" t="str">
        <x:v>rechazo</x:v>
      </x:c>
      <x:c r="G8177" s="4" t="n">
        <x:f>COUNTIFS(Relaciones!$D$7991:$D$8425,E8177,Relaciones!$E$7991:$E$8425,D8177,Relaciones!$F$7991:$F$8425,F8177)</x:f>
        <x:v>0</x:v>
      </x:c>
      <x:c r="H8177" s="4"/>
    </x:row>
    <x:row r="8178" ht="23" customHeight="1">
      <x:c r="A8178" s="4" t="str">
        <x:v>Sevilla</x:v>
      </x:c>
      <x:c r="B8178" s="4" t="str">
        <x:v>1.º Bachillerato</x:v>
      </x:c>
      <x:c r="C8178" s="4" t="str">
        <x:v>B</x:v>
      </x:c>
      <x:c r="D8178" s="13" t="str">
        <x:v>00621</x:v>
      </x:c>
      <x:c r="E8178" s="13" t="str">
        <x:v>00642</x:v>
      </x:c>
      <x:c r="F8178" s="4" t="str">
        <x:v>rechazo</x:v>
      </x:c>
      <x:c r="G8178" s="4" t="n">
        <x:f>COUNTIFS(Relaciones!$D$7991:$D$8425,E8178,Relaciones!$E$7991:$E$8425,D8178,Relaciones!$F$7991:$F$8425,F8178)</x:f>
        <x:v>0</x:v>
      </x:c>
      <x:c r="H8178" s="4"/>
    </x:row>
    <x:row r="8179" ht="23" customHeight="1">
      <x:c r="A8179" s="4" t="str">
        <x:v>Sevilla</x:v>
      </x:c>
      <x:c r="B8179" s="4" t="str">
        <x:v>1.º Bachillerato</x:v>
      </x:c>
      <x:c r="C8179" s="4" t="str">
        <x:v>B</x:v>
      </x:c>
      <x:c r="D8179" s="13" t="str">
        <x:v>00622</x:v>
      </x:c>
      <x:c r="E8179" s="13" t="str">
        <x:v>00631</x:v>
      </x:c>
      <x:c r="F8179" s="4" t="str">
        <x:v>rechazo</x:v>
      </x:c>
      <x:c r="G8179" s="4" t="n">
        <x:f>COUNTIFS(Relaciones!$D$7991:$D$8425,E8179,Relaciones!$E$7991:$E$8425,D8179,Relaciones!$F$7991:$F$8425,F8179)</x:f>
        <x:v>0</x:v>
      </x:c>
      <x:c r="H8179" s="4"/>
    </x:row>
    <x:row r="8180" ht="23" customHeight="1">
      <x:c r="A8180" s="4" t="str">
        <x:v>Sevilla</x:v>
      </x:c>
      <x:c r="B8180" s="4" t="str">
        <x:v>1.º Bachillerato</x:v>
      </x:c>
      <x:c r="C8180" s="4" t="str">
        <x:v>B</x:v>
      </x:c>
      <x:c r="D8180" s="13" t="str">
        <x:v>00622</x:v>
      </x:c>
      <x:c r="E8180" s="13" t="str">
        <x:v>00642</x:v>
      </x:c>
      <x:c r="F8180" s="4" t="str">
        <x:v>rechazo</x:v>
      </x:c>
      <x:c r="G8180" s="4" t="n">
        <x:f>COUNTIFS(Relaciones!$D$7991:$D$8425,E8180,Relaciones!$E$7991:$E$8425,D8180,Relaciones!$F$7991:$F$8425,F8180)</x:f>
        <x:v>0</x:v>
      </x:c>
      <x:c r="H8180" s="4"/>
    </x:row>
    <x:row r="8181" ht="23" customHeight="1">
      <x:c r="A8181" s="4" t="str">
        <x:v>Sevilla</x:v>
      </x:c>
      <x:c r="B8181" s="4" t="str">
        <x:v>1.º Bachillerato</x:v>
      </x:c>
      <x:c r="C8181" s="4" t="str">
        <x:v>B</x:v>
      </x:c>
      <x:c r="D8181" s="13" t="str">
        <x:v>00623</x:v>
      </x:c>
      <x:c r="E8181" s="13" t="str">
        <x:v>00642</x:v>
      </x:c>
      <x:c r="F8181" s="4" t="str">
        <x:v>rechazo</x:v>
      </x:c>
      <x:c r="G8181" s="4" t="n">
        <x:f>COUNTIFS(Relaciones!$D$7991:$D$8425,E8181,Relaciones!$E$7991:$E$8425,D8181,Relaciones!$F$7991:$F$8425,F8181)</x:f>
        <x:v>1</x:v>
      </x:c>
      <x:c r="H8181" s="4"/>
    </x:row>
    <x:row r="8182" ht="23" customHeight="1">
      <x:c r="A8182" s="4" t="str">
        <x:v>Sevilla</x:v>
      </x:c>
      <x:c r="B8182" s="4" t="str">
        <x:v>1.º Bachillerato</x:v>
      </x:c>
      <x:c r="C8182" s="4" t="str">
        <x:v>B</x:v>
      </x:c>
      <x:c r="D8182" s="13" t="str">
        <x:v>00625</x:v>
      </x:c>
      <x:c r="E8182" s="13" t="str">
        <x:v>00642</x:v>
      </x:c>
      <x:c r="F8182" s="4" t="str">
        <x:v>rechazo</x:v>
      </x:c>
      <x:c r="G8182" s="4" t="n">
        <x:f>COUNTIFS(Relaciones!$D$7991:$D$8425,E8182,Relaciones!$E$7991:$E$8425,D8182,Relaciones!$F$7991:$F$8425,F8182)</x:f>
        <x:v>0</x:v>
      </x:c>
      <x:c r="H8182" s="4"/>
    </x:row>
    <x:row r="8183" ht="23" customHeight="1">
      <x:c r="A8183" s="4" t="str">
        <x:v>Sevilla</x:v>
      </x:c>
      <x:c r="B8183" s="4" t="str">
        <x:v>1.º Bachillerato</x:v>
      </x:c>
      <x:c r="C8183" s="4" t="str">
        <x:v>B</x:v>
      </x:c>
      <x:c r="D8183" s="13" t="str">
        <x:v>00626</x:v>
      </x:c>
      <x:c r="E8183" s="13" t="str">
        <x:v>00642</x:v>
      </x:c>
      <x:c r="F8183" s="4" t="str">
        <x:v>rechazo</x:v>
      </x:c>
      <x:c r="G8183" s="4" t="n">
        <x:f>COUNTIFS(Relaciones!$D$7991:$D$8425,E8183,Relaciones!$E$7991:$E$8425,D8183,Relaciones!$F$7991:$F$8425,F8183)</x:f>
        <x:v>0</x:v>
      </x:c>
      <x:c r="H8183" s="4"/>
    </x:row>
    <x:row r="8184" ht="23" customHeight="1">
      <x:c r="A8184" s="4" t="str">
        <x:v>Sevilla</x:v>
      </x:c>
      <x:c r="B8184" s="4" t="str">
        <x:v>1.º Bachillerato</x:v>
      </x:c>
      <x:c r="C8184" s="4" t="str">
        <x:v>B</x:v>
      </x:c>
      <x:c r="D8184" s="13" t="str">
        <x:v>00627</x:v>
      </x:c>
      <x:c r="E8184" s="13" t="str">
        <x:v>00636</x:v>
      </x:c>
      <x:c r="F8184" s="4" t="str">
        <x:v>rechazo</x:v>
      </x:c>
      <x:c r="G8184" s="4" t="n">
        <x:f>COUNTIFS(Relaciones!$D$7991:$D$8425,E8184,Relaciones!$E$7991:$E$8425,D8184,Relaciones!$F$7991:$F$8425,F8184)</x:f>
        <x:v>0</x:v>
      </x:c>
      <x:c r="H8184" s="4"/>
    </x:row>
    <x:row r="8185" ht="23" customHeight="1">
      <x:c r="A8185" s="4" t="str">
        <x:v>Sevilla</x:v>
      </x:c>
      <x:c r="B8185" s="4" t="str">
        <x:v>1.º Bachillerato</x:v>
      </x:c>
      <x:c r="C8185" s="4" t="str">
        <x:v>B</x:v>
      </x:c>
      <x:c r="D8185" s="13" t="str">
        <x:v>00627</x:v>
      </x:c>
      <x:c r="E8185" s="13" t="str">
        <x:v>00641</x:v>
      </x:c>
      <x:c r="F8185" s="4" t="str">
        <x:v>rechazo</x:v>
      </x:c>
      <x:c r="G8185" s="4" t="n">
        <x:f>COUNTIFS(Relaciones!$D$7991:$D$8425,E8185,Relaciones!$E$7991:$E$8425,D8185,Relaciones!$F$7991:$F$8425,F8185)</x:f>
        <x:v>0</x:v>
      </x:c>
      <x:c r="H8185" s="4"/>
    </x:row>
    <x:row r="8186" ht="23" customHeight="1">
      <x:c r="A8186" s="4" t="str">
        <x:v>Sevilla</x:v>
      </x:c>
      <x:c r="B8186" s="4" t="str">
        <x:v>1.º Bachillerato</x:v>
      </x:c>
      <x:c r="C8186" s="4" t="str">
        <x:v>B</x:v>
      </x:c>
      <x:c r="D8186" s="13" t="str">
        <x:v>00628</x:v>
      </x:c>
      <x:c r="E8186" s="13" t="str">
        <x:v>00642</x:v>
      </x:c>
      <x:c r="F8186" s="4" t="str">
        <x:v>rechazo</x:v>
      </x:c>
      <x:c r="G8186" s="4" t="n">
        <x:f>COUNTIFS(Relaciones!$D$7991:$D$8425,E8186,Relaciones!$E$7991:$E$8425,D8186,Relaciones!$F$7991:$F$8425,F8186)</x:f>
        <x:v>1</x:v>
      </x:c>
      <x:c r="H8186" s="4"/>
    </x:row>
    <x:row r="8187" ht="23" customHeight="1">
      <x:c r="A8187" s="4" t="str">
        <x:v>Sevilla</x:v>
      </x:c>
      <x:c r="B8187" s="4" t="str">
        <x:v>1.º Bachillerato</x:v>
      </x:c>
      <x:c r="C8187" s="4" t="str">
        <x:v>B</x:v>
      </x:c>
      <x:c r="D8187" s="13" t="str">
        <x:v>00629</x:v>
      </x:c>
      <x:c r="E8187" s="13" t="str">
        <x:v>00638</x:v>
      </x:c>
      <x:c r="F8187" s="4" t="str">
        <x:v>rechazo</x:v>
      </x:c>
      <x:c r="G8187" s="4" t="n">
        <x:f>COUNTIFS(Relaciones!$D$7991:$D$8425,E8187,Relaciones!$E$7991:$E$8425,D8187,Relaciones!$F$7991:$F$8425,F8187)</x:f>
        <x:v>0</x:v>
      </x:c>
      <x:c r="H8187" s="4"/>
    </x:row>
    <x:row r="8188" ht="23" customHeight="1">
      <x:c r="A8188" s="4" t="str">
        <x:v>Sevilla</x:v>
      </x:c>
      <x:c r="B8188" s="4" t="str">
        <x:v>1.º Bachillerato</x:v>
      </x:c>
      <x:c r="C8188" s="4" t="str">
        <x:v>B</x:v>
      </x:c>
      <x:c r="D8188" s="13" t="str">
        <x:v>00630</x:v>
      </x:c>
      <x:c r="E8188" s="13" t="str">
        <x:v>00642</x:v>
      </x:c>
      <x:c r="F8188" s="4" t="str">
        <x:v>rechazo</x:v>
      </x:c>
      <x:c r="G8188" s="4" t="n">
        <x:f>COUNTIFS(Relaciones!$D$7991:$D$8425,E8188,Relaciones!$E$7991:$E$8425,D8188,Relaciones!$F$7991:$F$8425,F8188)</x:f>
        <x:v>0</x:v>
      </x:c>
      <x:c r="H8188" s="4"/>
    </x:row>
    <x:row r="8189" ht="23" customHeight="1">
      <x:c r="A8189" s="4" t="str">
        <x:v>Sevilla</x:v>
      </x:c>
      <x:c r="B8189" s="4" t="str">
        <x:v>1.º Bachillerato</x:v>
      </x:c>
      <x:c r="C8189" s="4" t="str">
        <x:v>B</x:v>
      </x:c>
      <x:c r="D8189" s="13" t="str">
        <x:v>00632</x:v>
      </x:c>
      <x:c r="E8189" s="13" t="str">
        <x:v>00641</x:v>
      </x:c>
      <x:c r="F8189" s="4" t="str">
        <x:v>rechazo</x:v>
      </x:c>
      <x:c r="G8189" s="4" t="n">
        <x:f>COUNTIFS(Relaciones!$D$7991:$D$8425,E8189,Relaciones!$E$7991:$E$8425,D8189,Relaciones!$F$7991:$F$8425,F8189)</x:f>
        <x:v>0</x:v>
      </x:c>
      <x:c r="H8189" s="4"/>
    </x:row>
    <x:row r="8190" ht="23" customHeight="1">
      <x:c r="A8190" s="4" t="str">
        <x:v>Sevilla</x:v>
      </x:c>
      <x:c r="B8190" s="4" t="str">
        <x:v>1.º Bachillerato</x:v>
      </x:c>
      <x:c r="C8190" s="4" t="str">
        <x:v>B</x:v>
      </x:c>
      <x:c r="D8190" s="13" t="str">
        <x:v>00632</x:v>
      </x:c>
      <x:c r="E8190" s="13" t="str">
        <x:v>00642</x:v>
      </x:c>
      <x:c r="F8190" s="4" t="str">
        <x:v>rechazo</x:v>
      </x:c>
      <x:c r="G8190" s="4" t="n">
        <x:f>COUNTIFS(Relaciones!$D$7991:$D$8425,E8190,Relaciones!$E$7991:$E$8425,D8190,Relaciones!$F$7991:$F$8425,F8190)</x:f>
        <x:v>0</x:v>
      </x:c>
      <x:c r="H8190" s="4"/>
    </x:row>
    <x:row r="8191" ht="23" customHeight="1">
      <x:c r="A8191" s="4" t="str">
        <x:v>Sevilla</x:v>
      </x:c>
      <x:c r="B8191" s="4" t="str">
        <x:v>1.º Bachillerato</x:v>
      </x:c>
      <x:c r="C8191" s="4" t="str">
        <x:v>B</x:v>
      </x:c>
      <x:c r="D8191" s="13" t="str">
        <x:v>00633</x:v>
      </x:c>
      <x:c r="E8191" s="13" t="str">
        <x:v>00642</x:v>
      </x:c>
      <x:c r="F8191" s="4" t="str">
        <x:v>rechazo</x:v>
      </x:c>
      <x:c r="G8191" s="4" t="n">
        <x:f>COUNTIFS(Relaciones!$D$7991:$D$8425,E8191,Relaciones!$E$7991:$E$8425,D8191,Relaciones!$F$7991:$F$8425,F8191)</x:f>
        <x:v>0</x:v>
      </x:c>
      <x:c r="H8191" s="4"/>
    </x:row>
    <x:row r="8192" ht="23" customHeight="1">
      <x:c r="A8192" s="4" t="str">
        <x:v>Sevilla</x:v>
      </x:c>
      <x:c r="B8192" s="4" t="str">
        <x:v>1.º Bachillerato</x:v>
      </x:c>
      <x:c r="C8192" s="4" t="str">
        <x:v>B</x:v>
      </x:c>
      <x:c r="D8192" s="13" t="str">
        <x:v>00634</x:v>
      </x:c>
      <x:c r="E8192" s="13" t="str">
        <x:v>00642</x:v>
      </x:c>
      <x:c r="F8192" s="4" t="str">
        <x:v>rechazo</x:v>
      </x:c>
      <x:c r="G8192" s="4" t="n">
        <x:f>COUNTIFS(Relaciones!$D$7991:$D$8425,E8192,Relaciones!$E$7991:$E$8425,D8192,Relaciones!$F$7991:$F$8425,F8192)</x:f>
        <x:v>0</x:v>
      </x:c>
      <x:c r="H8192" s="4"/>
    </x:row>
    <x:row r="8193" ht="23" customHeight="1">
      <x:c r="A8193" s="4" t="str">
        <x:v>Sevilla</x:v>
      </x:c>
      <x:c r="B8193" s="4" t="str">
        <x:v>1.º Bachillerato</x:v>
      </x:c>
      <x:c r="C8193" s="4" t="str">
        <x:v>B</x:v>
      </x:c>
      <x:c r="D8193" s="13" t="str">
        <x:v>00635</x:v>
      </x:c>
      <x:c r="E8193" s="13" t="str">
        <x:v>00642</x:v>
      </x:c>
      <x:c r="F8193" s="4" t="str">
        <x:v>rechazo</x:v>
      </x:c>
      <x:c r="G8193" s="4" t="n">
        <x:f>COUNTIFS(Relaciones!$D$7991:$D$8425,E8193,Relaciones!$E$7991:$E$8425,D8193,Relaciones!$F$7991:$F$8425,F8193)</x:f>
        <x:v>0</x:v>
      </x:c>
      <x:c r="H8193" s="4"/>
    </x:row>
    <x:row r="8194" ht="23" customHeight="1">
      <x:c r="A8194" s="4" t="str">
        <x:v>Sevilla</x:v>
      </x:c>
      <x:c r="B8194" s="4" t="str">
        <x:v>1.º Bachillerato</x:v>
      </x:c>
      <x:c r="C8194" s="4" t="str">
        <x:v>B</x:v>
      </x:c>
      <x:c r="D8194" s="13" t="str">
        <x:v>00636</x:v>
      </x:c>
      <x:c r="E8194" s="13" t="str">
        <x:v>00642</x:v>
      </x:c>
      <x:c r="F8194" s="4" t="str">
        <x:v>rechazo</x:v>
      </x:c>
      <x:c r="G8194" s="4" t="n">
        <x:f>COUNTIFS(Relaciones!$D$7991:$D$8425,E8194,Relaciones!$E$7991:$E$8425,D8194,Relaciones!$F$7991:$F$8425,F8194)</x:f>
        <x:v>0</x:v>
      </x:c>
      <x:c r="H8194" s="4"/>
    </x:row>
    <x:row r="8195" ht="23" customHeight="1">
      <x:c r="A8195" s="4" t="str">
        <x:v>Sevilla</x:v>
      </x:c>
      <x:c r="B8195" s="4" t="str">
        <x:v>1.º Bachillerato</x:v>
      </x:c>
      <x:c r="C8195" s="4" t="str">
        <x:v>B</x:v>
      </x:c>
      <x:c r="D8195" s="13" t="str">
        <x:v>00637</x:v>
      </x:c>
      <x:c r="E8195" s="13" t="str">
        <x:v>00618</x:v>
      </x:c>
      <x:c r="F8195" s="4" t="str">
        <x:v>rechazo</x:v>
      </x:c>
      <x:c r="G8195" s="4" t="n">
        <x:f>COUNTIFS(Relaciones!$D$7991:$D$8425,E8195,Relaciones!$E$7991:$E$8425,D8195,Relaciones!$F$7991:$F$8425,F8195)</x:f>
        <x:v>0</x:v>
      </x:c>
      <x:c r="H8195" s="4"/>
    </x:row>
    <x:row r="8196" ht="23" customHeight="1">
      <x:c r="A8196" s="4" t="str">
        <x:v>Sevilla</x:v>
      </x:c>
      <x:c r="B8196" s="4" t="str">
        <x:v>1.º Bachillerato</x:v>
      </x:c>
      <x:c r="C8196" s="4" t="str">
        <x:v>B</x:v>
      </x:c>
      <x:c r="D8196" s="13" t="str">
        <x:v>00637</x:v>
      </x:c>
      <x:c r="E8196" s="13" t="str">
        <x:v>00642</x:v>
      </x:c>
      <x:c r="F8196" s="4" t="str">
        <x:v>rechazo</x:v>
      </x:c>
      <x:c r="G8196" s="4" t="n">
        <x:f>COUNTIFS(Relaciones!$D$7991:$D$8425,E8196,Relaciones!$E$7991:$E$8425,D8196,Relaciones!$F$7991:$F$8425,F8196)</x:f>
        <x:v>0</x:v>
      </x:c>
      <x:c r="H8196" s="4"/>
    </x:row>
    <x:row r="8197" ht="23" customHeight="1">
      <x:c r="A8197" s="4" t="str">
        <x:v>Sevilla</x:v>
      </x:c>
      <x:c r="B8197" s="4" t="str">
        <x:v>1.º Bachillerato</x:v>
      </x:c>
      <x:c r="C8197" s="4" t="str">
        <x:v>B</x:v>
      </x:c>
      <x:c r="D8197" s="13" t="str">
        <x:v>00639</x:v>
      </x:c>
      <x:c r="E8197" s="13" t="str">
        <x:v>00620</x:v>
      </x:c>
      <x:c r="F8197" s="4" t="str">
        <x:v>rechazo</x:v>
      </x:c>
      <x:c r="G8197" s="4" t="n">
        <x:f>COUNTIFS(Relaciones!$D$7991:$D$8425,E8197,Relaciones!$E$7991:$E$8425,D8197,Relaciones!$F$7991:$F$8425,F8197)</x:f>
        <x:v>0</x:v>
      </x:c>
      <x:c r="H8197" s="4"/>
    </x:row>
    <x:row r="8198" ht="23" customHeight="1">
      <x:c r="A8198" s="4" t="str">
        <x:v>Sevilla</x:v>
      </x:c>
      <x:c r="B8198" s="4" t="str">
        <x:v>1.º Bachillerato</x:v>
      </x:c>
      <x:c r="C8198" s="4" t="str">
        <x:v>B</x:v>
      </x:c>
      <x:c r="D8198" s="13" t="str">
        <x:v>00640</x:v>
      </x:c>
      <x:c r="E8198" s="13" t="str">
        <x:v>00642</x:v>
      </x:c>
      <x:c r="F8198" s="4" t="str">
        <x:v>rechazo</x:v>
      </x:c>
      <x:c r="G8198" s="4" t="n">
        <x:f>COUNTIFS(Relaciones!$D$7991:$D$8425,E8198,Relaciones!$E$7991:$E$8425,D8198,Relaciones!$F$7991:$F$8425,F8198)</x:f>
        <x:v>0</x:v>
      </x:c>
      <x:c r="H8198" s="4"/>
    </x:row>
    <x:row r="8199" ht="23" customHeight="1">
      <x:c r="A8199" s="4" t="str">
        <x:v>Sevilla</x:v>
      </x:c>
      <x:c r="B8199" s="4" t="str">
        <x:v>1.º Bachillerato</x:v>
      </x:c>
      <x:c r="C8199" s="4" t="str">
        <x:v>B</x:v>
      </x:c>
      <x:c r="D8199" s="13" t="str">
        <x:v>00641</x:v>
      </x:c>
      <x:c r="E8199" s="13" t="str">
        <x:v>00622</x:v>
      </x:c>
      <x:c r="F8199" s="4" t="str">
        <x:v>rechazo</x:v>
      </x:c>
      <x:c r="G8199" s="4" t="n">
        <x:f>COUNTIFS(Relaciones!$D$7991:$D$8425,E8199,Relaciones!$E$7991:$E$8425,D8199,Relaciones!$F$7991:$F$8425,F8199)</x:f>
        <x:v>0</x:v>
      </x:c>
      <x:c r="H8199" s="4"/>
    </x:row>
    <x:row r="8200" ht="23" customHeight="1">
      <x:c r="A8200" s="4" t="str">
        <x:v>Sevilla</x:v>
      </x:c>
      <x:c r="B8200" s="4" t="str">
        <x:v>1.º Bachillerato</x:v>
      </x:c>
      <x:c r="C8200" s="4" t="str">
        <x:v>B</x:v>
      </x:c>
      <x:c r="D8200" s="13" t="str">
        <x:v>00642</x:v>
      </x:c>
      <x:c r="E8200" s="13" t="str">
        <x:v>00623</x:v>
      </x:c>
      <x:c r="F8200" s="4" t="str">
        <x:v>rechazo</x:v>
      </x:c>
      <x:c r="G8200" s="4" t="n">
        <x:f>COUNTIFS(Relaciones!$D$7991:$D$8425,E8200,Relaciones!$E$7991:$E$8425,D8200,Relaciones!$F$7991:$F$8425,F8200)</x:f>
        <x:v>1</x:v>
      </x:c>
      <x:c r="H8200" s="4"/>
    </x:row>
    <x:row r="8201" ht="23" customHeight="1">
      <x:c r="A8201" s="4" t="str">
        <x:v>Sevilla</x:v>
      </x:c>
      <x:c r="B8201" s="4" t="str">
        <x:v>1.º Bachillerato</x:v>
      </x:c>
      <x:c r="C8201" s="4" t="str">
        <x:v>B</x:v>
      </x:c>
      <x:c r="D8201" s="13" t="str">
        <x:v>00642</x:v>
      </x:c>
      <x:c r="E8201" s="13" t="str">
        <x:v>00628</x:v>
      </x:c>
      <x:c r="F8201" s="4" t="str">
        <x:v>rechazo</x:v>
      </x:c>
      <x:c r="G8201" s="4" t="n">
        <x:f>COUNTIFS(Relaciones!$D$7991:$D$8425,E8201,Relaciones!$E$7991:$E$8425,D8201,Relaciones!$F$7991:$F$8425,F8201)</x:f>
        <x:v>1</x:v>
      </x:c>
      <x:c r="H8201" s="4"/>
    </x:row>
    <x:row r="8202" ht="23" customHeight="1">
      <x:c r="A8202" s="4" t="str">
        <x:v>Sevilla</x:v>
      </x:c>
      <x:c r="B8202" s="4" t="str">
        <x:v>1.º Bachillerato</x:v>
      </x:c>
      <x:c r="C8202" s="4" t="str">
        <x:v>B</x:v>
      </x:c>
      <x:c r="D8202" s="13" t="str">
        <x:v>00643</x:v>
      </x:c>
      <x:c r="E8202" s="13" t="str">
        <x:v>00624</x:v>
      </x:c>
      <x:c r="F8202" s="4" t="str">
        <x:v>rechazo</x:v>
      </x:c>
      <x:c r="G8202" s="4" t="n">
        <x:f>COUNTIFS(Relaciones!$D$7991:$D$8425,E8202,Relaciones!$E$7991:$E$8425,D8202,Relaciones!$F$7991:$F$8425,F8202)</x:f>
        <x:v>0</x:v>
      </x:c>
      <x:c r="H8202" s="4"/>
    </x:row>
    <x:row r="8203" ht="23" customHeight="1">
      <x:c r="A8203" s="4" t="str">
        <x:v>Sevilla</x:v>
      </x:c>
      <x:c r="B8203" s="4" t="str">
        <x:v>1.º Bachillerato</x:v>
      </x:c>
      <x:c r="C8203" s="4" t="str">
        <x:v>B</x:v>
      </x:c>
      <x:c r="D8203" s="13" t="str">
        <x:v>00644</x:v>
      </x:c>
      <x:c r="E8203" s="13" t="str">
        <x:v>00642</x:v>
      </x:c>
      <x:c r="F8203" s="4" t="str">
        <x:v>rechazo</x:v>
      </x:c>
      <x:c r="G8203" s="4" t="n">
        <x:f>COUNTIFS(Relaciones!$D$7991:$D$8425,E8203,Relaciones!$E$7991:$E$8425,D8203,Relaciones!$F$7991:$F$8425,F8203)</x:f>
        <x:v>0</x:v>
      </x:c>
      <x:c r="H8203" s="4"/>
    </x:row>
    <x:row r="8204" ht="23" customHeight="1">
      <x:c r="A8204" s="4" t="str">
        <x:v>Sevilla</x:v>
      </x:c>
      <x:c r="B8204" s="4" t="str">
        <x:v>1.º Bachillerato</x:v>
      </x:c>
      <x:c r="C8204" s="4" t="str">
        <x:v>B</x:v>
      </x:c>
      <x:c r="D8204" s="13" t="str">
        <x:v>00617</x:v>
      </x:c>
      <x:c r="E8204" s="13" t="str">
        <x:v>00631</x:v>
      </x:c>
      <x:c r="F8204" s="4" t="str">
        <x:v>mediacion</x:v>
      </x:c>
      <x:c r="G8204" s="4"/>
      <x:c r="H8204" s="4"/>
    </x:row>
    <x:row r="8205" ht="23" customHeight="1">
      <x:c r="A8205" s="4" t="str">
        <x:v>Sevilla</x:v>
      </x:c>
      <x:c r="B8205" s="4" t="str">
        <x:v>1.º Bachillerato</x:v>
      </x:c>
      <x:c r="C8205" s="4" t="str">
        <x:v>B</x:v>
      </x:c>
      <x:c r="D8205" s="13" t="str">
        <x:v>00618</x:v>
      </x:c>
      <x:c r="E8205" s="13" t="str">
        <x:v>00617</x:v>
      </x:c>
      <x:c r="F8205" s="4" t="str">
        <x:v>mediacion</x:v>
      </x:c>
      <x:c r="G8205" s="4"/>
      <x:c r="H8205" s="4"/>
    </x:row>
    <x:row r="8206" ht="23" customHeight="1">
      <x:c r="A8206" s="4" t="str">
        <x:v>Sevilla</x:v>
      </x:c>
      <x:c r="B8206" s="4" t="str">
        <x:v>1.º Bachillerato</x:v>
      </x:c>
      <x:c r="C8206" s="4" t="str">
        <x:v>B</x:v>
      </x:c>
      <x:c r="D8206" s="13" t="str">
        <x:v>00619</x:v>
      </x:c>
      <x:c r="E8206" s="13" t="str">
        <x:v>00617</x:v>
      </x:c>
      <x:c r="F8206" s="4" t="str">
        <x:v>mediacion</x:v>
      </x:c>
      <x:c r="G8206" s="4"/>
      <x:c r="H8206" s="4"/>
    </x:row>
    <x:row r="8207" ht="23" customHeight="1">
      <x:c r="A8207" s="4" t="str">
        <x:v>Sevilla</x:v>
      </x:c>
      <x:c r="B8207" s="4" t="str">
        <x:v>1.º Bachillerato</x:v>
      </x:c>
      <x:c r="C8207" s="4" t="str">
        <x:v>B</x:v>
      </x:c>
      <x:c r="D8207" s="13" t="str">
        <x:v>00621</x:v>
      </x:c>
      <x:c r="E8207" s="13" t="str">
        <x:v>00617</x:v>
      </x:c>
      <x:c r="F8207" s="4" t="str">
        <x:v>mediacion</x:v>
      </x:c>
      <x:c r="G8207" s="4"/>
      <x:c r="H8207" s="4"/>
    </x:row>
    <x:row r="8208" ht="23" customHeight="1">
      <x:c r="A8208" s="4" t="str">
        <x:v>Sevilla</x:v>
      </x:c>
      <x:c r="B8208" s="4" t="str">
        <x:v>1.º Bachillerato</x:v>
      </x:c>
      <x:c r="C8208" s="4" t="str">
        <x:v>B</x:v>
      </x:c>
      <x:c r="D8208" s="13" t="str">
        <x:v>00622</x:v>
      </x:c>
      <x:c r="E8208" s="13" t="str">
        <x:v>00617</x:v>
      </x:c>
      <x:c r="F8208" s="4" t="str">
        <x:v>mediacion</x:v>
      </x:c>
      <x:c r="G8208" s="4"/>
      <x:c r="H8208" s="4"/>
    </x:row>
    <x:row r="8209" ht="23" customHeight="1">
      <x:c r="A8209" s="4" t="str">
        <x:v>Sevilla</x:v>
      </x:c>
      <x:c r="B8209" s="4" t="str">
        <x:v>1.º Bachillerato</x:v>
      </x:c>
      <x:c r="C8209" s="4" t="str">
        <x:v>B</x:v>
      </x:c>
      <x:c r="D8209" s="13" t="str">
        <x:v>00624</x:v>
      </x:c>
      <x:c r="E8209" s="13" t="str">
        <x:v>00617</x:v>
      </x:c>
      <x:c r="F8209" s="4" t="str">
        <x:v>mediacion</x:v>
      </x:c>
      <x:c r="G8209" s="4"/>
      <x:c r="H8209" s="4"/>
    </x:row>
    <x:row r="8210" ht="23" customHeight="1">
      <x:c r="A8210" s="4" t="str">
        <x:v>Sevilla</x:v>
      </x:c>
      <x:c r="B8210" s="4" t="str">
        <x:v>1.º Bachillerato</x:v>
      </x:c>
      <x:c r="C8210" s="4" t="str">
        <x:v>B</x:v>
      </x:c>
      <x:c r="D8210" s="13" t="str">
        <x:v>00624</x:v>
      </x:c>
      <x:c r="E8210" s="13" t="str">
        <x:v>00631</x:v>
      </x:c>
      <x:c r="F8210" s="4" t="str">
        <x:v>mediacion</x:v>
      </x:c>
      <x:c r="G8210" s="4"/>
      <x:c r="H8210" s="4"/>
    </x:row>
    <x:row r="8211" ht="23" customHeight="1">
      <x:c r="A8211" s="4" t="str">
        <x:v>Sevilla</x:v>
      </x:c>
      <x:c r="B8211" s="4" t="str">
        <x:v>1.º Bachillerato</x:v>
      </x:c>
      <x:c r="C8211" s="4" t="str">
        <x:v>B</x:v>
      </x:c>
      <x:c r="D8211" s="13" t="str">
        <x:v>00625</x:v>
      </x:c>
      <x:c r="E8211" s="13" t="str">
        <x:v>00617</x:v>
      </x:c>
      <x:c r="F8211" s="4" t="str">
        <x:v>mediacion</x:v>
      </x:c>
      <x:c r="G8211" s="4"/>
      <x:c r="H8211" s="4"/>
    </x:row>
    <x:row r="8212" ht="23" customHeight="1">
      <x:c r="A8212" s="4" t="str">
        <x:v>Sevilla</x:v>
      </x:c>
      <x:c r="B8212" s="4" t="str">
        <x:v>1.º Bachillerato</x:v>
      </x:c>
      <x:c r="C8212" s="4" t="str">
        <x:v>B</x:v>
      </x:c>
      <x:c r="D8212" s="13" t="str">
        <x:v>00627</x:v>
      </x:c>
      <x:c r="E8212" s="13" t="str">
        <x:v>00617</x:v>
      </x:c>
      <x:c r="F8212" s="4" t="str">
        <x:v>mediacion</x:v>
      </x:c>
      <x:c r="G8212" s="4"/>
      <x:c r="H8212" s="4"/>
    </x:row>
    <x:row r="8213" ht="23" customHeight="1">
      <x:c r="A8213" s="4" t="str">
        <x:v>Sevilla</x:v>
      </x:c>
      <x:c r="B8213" s="4" t="str">
        <x:v>1.º Bachillerato</x:v>
      </x:c>
      <x:c r="C8213" s="4" t="str">
        <x:v>B</x:v>
      </x:c>
      <x:c r="D8213" s="13" t="str">
        <x:v>00628</x:v>
      </x:c>
      <x:c r="E8213" s="13" t="str">
        <x:v>00617</x:v>
      </x:c>
      <x:c r="F8213" s="4" t="str">
        <x:v>mediacion</x:v>
      </x:c>
      <x:c r="G8213" s="4"/>
      <x:c r="H8213" s="4"/>
    </x:row>
    <x:row r="8214" ht="23" customHeight="1">
      <x:c r="A8214" s="4" t="str">
        <x:v>Sevilla</x:v>
      </x:c>
      <x:c r="B8214" s="4" t="str">
        <x:v>1.º Bachillerato</x:v>
      </x:c>
      <x:c r="C8214" s="4" t="str">
        <x:v>B</x:v>
      </x:c>
      <x:c r="D8214" s="13" t="str">
        <x:v>00630</x:v>
      </x:c>
      <x:c r="E8214" s="13" t="str">
        <x:v>00617</x:v>
      </x:c>
      <x:c r="F8214" s="4" t="str">
        <x:v>mediacion</x:v>
      </x:c>
      <x:c r="G8214" s="4"/>
      <x:c r="H8214" s="4"/>
    </x:row>
    <x:row r="8215" ht="23" customHeight="1">
      <x:c r="A8215" s="4" t="str">
        <x:v>Sevilla</x:v>
      </x:c>
      <x:c r="B8215" s="4" t="str">
        <x:v>1.º Bachillerato</x:v>
      </x:c>
      <x:c r="C8215" s="4" t="str">
        <x:v>B</x:v>
      </x:c>
      <x:c r="D8215" s="13" t="str">
        <x:v>00631</x:v>
      </x:c>
      <x:c r="E8215" s="13" t="str">
        <x:v>00617</x:v>
      </x:c>
      <x:c r="F8215" s="4" t="str">
        <x:v>mediacion</x:v>
      </x:c>
      <x:c r="G8215" s="4"/>
      <x:c r="H8215" s="4"/>
    </x:row>
    <x:row r="8216" ht="23" customHeight="1">
      <x:c r="A8216" s="4" t="str">
        <x:v>Sevilla</x:v>
      </x:c>
      <x:c r="B8216" s="4" t="str">
        <x:v>1.º Bachillerato</x:v>
      </x:c>
      <x:c r="C8216" s="4" t="str">
        <x:v>B</x:v>
      </x:c>
      <x:c r="D8216" s="13" t="str">
        <x:v>00633</x:v>
      </x:c>
      <x:c r="E8216" s="13" t="str">
        <x:v>00631</x:v>
      </x:c>
      <x:c r="F8216" s="4" t="str">
        <x:v>mediacion</x:v>
      </x:c>
      <x:c r="G8216" s="4"/>
      <x:c r="H8216" s="4"/>
    </x:row>
    <x:row r="8217" ht="23" customHeight="1">
      <x:c r="A8217" s="4" t="str">
        <x:v>Sevilla</x:v>
      </x:c>
      <x:c r="B8217" s="4" t="str">
        <x:v>1.º Bachillerato</x:v>
      </x:c>
      <x:c r="C8217" s="4" t="str">
        <x:v>B</x:v>
      </x:c>
      <x:c r="D8217" s="13" t="str">
        <x:v>00634</x:v>
      </x:c>
      <x:c r="E8217" s="13" t="str">
        <x:v>00631</x:v>
      </x:c>
      <x:c r="F8217" s="4" t="str">
        <x:v>mediacion</x:v>
      </x:c>
      <x:c r="G8217" s="4"/>
      <x:c r="H8217" s="4"/>
    </x:row>
    <x:row r="8218" ht="23" customHeight="1">
      <x:c r="A8218" s="4" t="str">
        <x:v>Sevilla</x:v>
      </x:c>
      <x:c r="B8218" s="4" t="str">
        <x:v>1.º Bachillerato</x:v>
      </x:c>
      <x:c r="C8218" s="4" t="str">
        <x:v>B</x:v>
      </x:c>
      <x:c r="D8218" s="13" t="str">
        <x:v>00636</x:v>
      </x:c>
      <x:c r="E8218" s="13" t="str">
        <x:v>00631</x:v>
      </x:c>
      <x:c r="F8218" s="4" t="str">
        <x:v>mediacion</x:v>
      </x:c>
      <x:c r="G8218" s="4"/>
      <x:c r="H8218" s="4"/>
    </x:row>
    <x:row r="8219" ht="23" customHeight="1">
      <x:c r="A8219" s="4" t="str">
        <x:v>Sevilla</x:v>
      </x:c>
      <x:c r="B8219" s="4" t="str">
        <x:v>1.º Bachillerato</x:v>
      </x:c>
      <x:c r="C8219" s="4" t="str">
        <x:v>B</x:v>
      </x:c>
      <x:c r="D8219" s="13" t="str">
        <x:v>00637</x:v>
      </x:c>
      <x:c r="E8219" s="13" t="str">
        <x:v>00631</x:v>
      </x:c>
      <x:c r="F8219" s="4" t="str">
        <x:v>mediacion</x:v>
      </x:c>
      <x:c r="G8219" s="4"/>
      <x:c r="H8219" s="4"/>
    </x:row>
    <x:row r="8220" ht="23" customHeight="1">
      <x:c r="A8220" s="4" t="str">
        <x:v>Sevilla</x:v>
      </x:c>
      <x:c r="B8220" s="4" t="str">
        <x:v>1.º Bachillerato</x:v>
      </x:c>
      <x:c r="C8220" s="4" t="str">
        <x:v>B</x:v>
      </x:c>
      <x:c r="D8220" s="13" t="str">
        <x:v>00638</x:v>
      </x:c>
      <x:c r="E8220" s="13" t="str">
        <x:v>00617</x:v>
      </x:c>
      <x:c r="F8220" s="4" t="str">
        <x:v>mediacion</x:v>
      </x:c>
      <x:c r="G8220" s="4"/>
      <x:c r="H8220" s="4"/>
    </x:row>
    <x:row r="8221" ht="23" customHeight="1">
      <x:c r="A8221" s="4" t="str">
        <x:v>Sevilla</x:v>
      </x:c>
      <x:c r="B8221" s="4" t="str">
        <x:v>1.º Bachillerato</x:v>
      </x:c>
      <x:c r="C8221" s="4" t="str">
        <x:v>B</x:v>
      </x:c>
      <x:c r="D8221" s="13" t="str">
        <x:v>00639</x:v>
      </x:c>
      <x:c r="E8221" s="13" t="str">
        <x:v>00631</x:v>
      </x:c>
      <x:c r="F8221" s="4" t="str">
        <x:v>mediacion</x:v>
      </x:c>
      <x:c r="G8221" s="4"/>
      <x:c r="H8221" s="4"/>
    </x:row>
    <x:row r="8222" ht="23" customHeight="1">
      <x:c r="A8222" s="4" t="str">
        <x:v>Sevilla</x:v>
      </x:c>
      <x:c r="B8222" s="4" t="str">
        <x:v>1.º Bachillerato</x:v>
      </x:c>
      <x:c r="C8222" s="4" t="str">
        <x:v>B</x:v>
      </x:c>
      <x:c r="D8222" s="13" t="str">
        <x:v>00640</x:v>
      </x:c>
      <x:c r="E8222" s="13" t="str">
        <x:v>00631</x:v>
      </x:c>
      <x:c r="F8222" s="4" t="str">
        <x:v>mediacion</x:v>
      </x:c>
      <x:c r="G8222" s="4"/>
      <x:c r="H8222" s="4"/>
    </x:row>
    <x:row r="8223" ht="23" customHeight="1">
      <x:c r="A8223" s="4" t="str">
        <x:v>Sevilla</x:v>
      </x:c>
      <x:c r="B8223" s="4" t="str">
        <x:v>1.º Bachillerato</x:v>
      </x:c>
      <x:c r="C8223" s="4" t="str">
        <x:v>B</x:v>
      </x:c>
      <x:c r="D8223" s="13" t="str">
        <x:v>00642</x:v>
      </x:c>
      <x:c r="E8223" s="13" t="str">
        <x:v>00631</x:v>
      </x:c>
      <x:c r="F8223" s="4" t="str">
        <x:v>mediacion</x:v>
      </x:c>
      <x:c r="G8223" s="4"/>
      <x:c r="H8223" s="4"/>
    </x:row>
    <x:row r="8224" ht="23" customHeight="1">
      <x:c r="A8224" s="4" t="str">
        <x:v>Sevilla</x:v>
      </x:c>
      <x:c r="B8224" s="4" t="str">
        <x:v>1.º Bachillerato</x:v>
      </x:c>
      <x:c r="C8224" s="4" t="str">
        <x:v>B</x:v>
      </x:c>
      <x:c r="D8224" s="13" t="str">
        <x:v>00643</x:v>
      </x:c>
      <x:c r="E8224" s="13" t="str">
        <x:v>00631</x:v>
      </x:c>
      <x:c r="F8224" s="4" t="str">
        <x:v>mediacion</x:v>
      </x:c>
      <x:c r="G8224" s="4"/>
      <x:c r="H8224" s="4"/>
    </x:row>
    <x:row r="8225" ht="23" customHeight="1">
      <x:c r="A8225" s="4" t="str">
        <x:v>Sevilla</x:v>
      </x:c>
      <x:c r="B8225" s="4" t="str">
        <x:v>1.º Bachillerato</x:v>
      </x:c>
      <x:c r="C8225" s="4" t="str">
        <x:v>B</x:v>
      </x:c>
      <x:c r="D8225" s="13" t="str">
        <x:v>00618</x:v>
      </x:c>
      <x:c r="E8225" s="13" t="str">
        <x:v>00642</x:v>
      </x:c>
      <x:c r="F8225" s="4" t="str">
        <x:v>mediacion_negativa</x:v>
      </x:c>
      <x:c r="G8225" s="4"/>
      <x:c r="H8225" s="4"/>
    </x:row>
    <x:row r="8226" ht="23" customHeight="1">
      <x:c r="A8226" s="4" t="str">
        <x:v>Sevilla</x:v>
      </x:c>
      <x:c r="B8226" s="4" t="str">
        <x:v>1.º Bachillerato</x:v>
      </x:c>
      <x:c r="C8226" s="4" t="str">
        <x:v>B</x:v>
      </x:c>
      <x:c r="D8226" s="13" t="str">
        <x:v>00619</x:v>
      </x:c>
      <x:c r="E8226" s="13" t="str">
        <x:v>00642</x:v>
      </x:c>
      <x:c r="F8226" s="4" t="str">
        <x:v>mediacion_negativa</x:v>
      </x:c>
      <x:c r="G8226" s="4"/>
      <x:c r="H8226" s="4"/>
    </x:row>
    <x:row r="8227" ht="23" customHeight="1">
      <x:c r="A8227" s="4" t="str">
        <x:v>Sevilla</x:v>
      </x:c>
      <x:c r="B8227" s="4" t="str">
        <x:v>1.º Bachillerato</x:v>
      </x:c>
      <x:c r="C8227" s="4" t="str">
        <x:v>B</x:v>
      </x:c>
      <x:c r="D8227" s="13" t="str">
        <x:v>00620</x:v>
      </x:c>
      <x:c r="E8227" s="13" t="str">
        <x:v>00642</x:v>
      </x:c>
      <x:c r="F8227" s="4" t="str">
        <x:v>mediacion_negativa</x:v>
      </x:c>
      <x:c r="G8227" s="4"/>
      <x:c r="H8227" s="4"/>
    </x:row>
    <x:row r="8228" ht="23" customHeight="1">
      <x:c r="A8228" s="4" t="str">
        <x:v>Sevilla</x:v>
      </x:c>
      <x:c r="B8228" s="4" t="str">
        <x:v>1.º Bachillerato</x:v>
      </x:c>
      <x:c r="C8228" s="4" t="str">
        <x:v>B</x:v>
      </x:c>
      <x:c r="D8228" s="13" t="str">
        <x:v>00622</x:v>
      </x:c>
      <x:c r="E8228" s="13" t="str">
        <x:v>00642</x:v>
      </x:c>
      <x:c r="F8228" s="4" t="str">
        <x:v>mediacion_negativa</x:v>
      </x:c>
      <x:c r="G8228" s="4"/>
      <x:c r="H8228" s="4"/>
    </x:row>
    <x:row r="8229" ht="23" customHeight="1">
      <x:c r="A8229" s="4" t="str">
        <x:v>Sevilla</x:v>
      </x:c>
      <x:c r="B8229" s="4" t="str">
        <x:v>1.º Bachillerato</x:v>
      </x:c>
      <x:c r="C8229" s="4" t="str">
        <x:v>B</x:v>
      </x:c>
      <x:c r="D8229" s="13" t="str">
        <x:v>00623</x:v>
      </x:c>
      <x:c r="E8229" s="13" t="str">
        <x:v>00642</x:v>
      </x:c>
      <x:c r="F8229" s="4" t="str">
        <x:v>mediacion_negativa</x:v>
      </x:c>
      <x:c r="G8229" s="4"/>
      <x:c r="H8229" s="4"/>
    </x:row>
    <x:row r="8230" ht="23" customHeight="1">
      <x:c r="A8230" s="4" t="str">
        <x:v>Sevilla</x:v>
      </x:c>
      <x:c r="B8230" s="4" t="str">
        <x:v>1.º Bachillerato</x:v>
      </x:c>
      <x:c r="C8230" s="4" t="str">
        <x:v>B</x:v>
      </x:c>
      <x:c r="D8230" s="13" t="str">
        <x:v>00624</x:v>
      </x:c>
      <x:c r="E8230" s="13" t="str">
        <x:v>00642</x:v>
      </x:c>
      <x:c r="F8230" s="4" t="str">
        <x:v>mediacion_negativa</x:v>
      </x:c>
      <x:c r="G8230" s="4"/>
      <x:c r="H8230" s="4"/>
    </x:row>
    <x:row r="8231" ht="23" customHeight="1">
      <x:c r="A8231" s="4" t="str">
        <x:v>Sevilla</x:v>
      </x:c>
      <x:c r="B8231" s="4" t="str">
        <x:v>1.º Bachillerato</x:v>
      </x:c>
      <x:c r="C8231" s="4" t="str">
        <x:v>B</x:v>
      </x:c>
      <x:c r="D8231" s="13" t="str">
        <x:v>00626</x:v>
      </x:c>
      <x:c r="E8231" s="13" t="str">
        <x:v>00642</x:v>
      </x:c>
      <x:c r="F8231" s="4" t="str">
        <x:v>mediacion_negativa</x:v>
      </x:c>
      <x:c r="G8231" s="4"/>
      <x:c r="H8231" s="4"/>
    </x:row>
    <x:row r="8232" ht="23" customHeight="1">
      <x:c r="A8232" s="4" t="str">
        <x:v>Sevilla</x:v>
      </x:c>
      <x:c r="B8232" s="4" t="str">
        <x:v>1.º Bachillerato</x:v>
      </x:c>
      <x:c r="C8232" s="4" t="str">
        <x:v>B</x:v>
      </x:c>
      <x:c r="D8232" s="13" t="str">
        <x:v>00627</x:v>
      </x:c>
      <x:c r="E8232" s="13" t="str">
        <x:v>00642</x:v>
      </x:c>
      <x:c r="F8232" s="4" t="str">
        <x:v>mediacion_negativa</x:v>
      </x:c>
      <x:c r="G8232" s="4"/>
      <x:c r="H8232" s="4"/>
    </x:row>
    <x:row r="8233" ht="23" customHeight="1">
      <x:c r="A8233" s="4" t="str">
        <x:v>Sevilla</x:v>
      </x:c>
      <x:c r="B8233" s="4" t="str">
        <x:v>1.º Bachillerato</x:v>
      </x:c>
      <x:c r="C8233" s="4" t="str">
        <x:v>B</x:v>
      </x:c>
      <x:c r="D8233" s="13" t="str">
        <x:v>00628</x:v>
      </x:c>
      <x:c r="E8233" s="13" t="str">
        <x:v>00642</x:v>
      </x:c>
      <x:c r="F8233" s="4" t="str">
        <x:v>mediacion_negativa</x:v>
      </x:c>
      <x:c r="G8233" s="4"/>
      <x:c r="H8233" s="4"/>
    </x:row>
    <x:row r="8234" ht="23" customHeight="1">
      <x:c r="A8234" s="4" t="str">
        <x:v>Sevilla</x:v>
      </x:c>
      <x:c r="B8234" s="4" t="str">
        <x:v>1.º Bachillerato</x:v>
      </x:c>
      <x:c r="C8234" s="4" t="str">
        <x:v>B</x:v>
      </x:c>
      <x:c r="D8234" s="13" t="str">
        <x:v>00630</x:v>
      </x:c>
      <x:c r="E8234" s="13" t="str">
        <x:v>00642</x:v>
      </x:c>
      <x:c r="F8234" s="4" t="str">
        <x:v>mediacion_negativa</x:v>
      </x:c>
      <x:c r="G8234" s="4"/>
      <x:c r="H8234" s="4"/>
    </x:row>
    <x:row r="8235" ht="23" customHeight="1">
      <x:c r="A8235" s="4" t="str">
        <x:v>Sevilla</x:v>
      </x:c>
      <x:c r="B8235" s="4" t="str">
        <x:v>1.º Bachillerato</x:v>
      </x:c>
      <x:c r="C8235" s="4" t="str">
        <x:v>B</x:v>
      </x:c>
      <x:c r="D8235" s="13" t="str">
        <x:v>00631</x:v>
      </x:c>
      <x:c r="E8235" s="13" t="str">
        <x:v>00642</x:v>
      </x:c>
      <x:c r="F8235" s="4" t="str">
        <x:v>mediacion_negativa</x:v>
      </x:c>
      <x:c r="G8235" s="4"/>
      <x:c r="H8235" s="4"/>
    </x:row>
    <x:row r="8236" ht="23" customHeight="1">
      <x:c r="A8236" s="4" t="str">
        <x:v>Sevilla</x:v>
      </x:c>
      <x:c r="B8236" s="4" t="str">
        <x:v>1.º Bachillerato</x:v>
      </x:c>
      <x:c r="C8236" s="4" t="str">
        <x:v>B</x:v>
      </x:c>
      <x:c r="D8236" s="13" t="str">
        <x:v>00632</x:v>
      </x:c>
      <x:c r="E8236" s="13" t="str">
        <x:v>00642</x:v>
      </x:c>
      <x:c r="F8236" s="4" t="str">
        <x:v>mediacion_negativa</x:v>
      </x:c>
      <x:c r="G8236" s="4"/>
      <x:c r="H8236" s="4"/>
    </x:row>
    <x:row r="8237" ht="23" customHeight="1">
      <x:c r="A8237" s="4" t="str">
        <x:v>Sevilla</x:v>
      </x:c>
      <x:c r="B8237" s="4" t="str">
        <x:v>1.º Bachillerato</x:v>
      </x:c>
      <x:c r="C8237" s="4" t="str">
        <x:v>B</x:v>
      </x:c>
      <x:c r="D8237" s="13" t="str">
        <x:v>00634</x:v>
      </x:c>
      <x:c r="E8237" s="13" t="str">
        <x:v>00642</x:v>
      </x:c>
      <x:c r="F8237" s="4" t="str">
        <x:v>mediacion_negativa</x:v>
      </x:c>
      <x:c r="G8237" s="4"/>
      <x:c r="H8237" s="4"/>
    </x:row>
    <x:row r="8238" ht="23" customHeight="1">
      <x:c r="A8238" s="4" t="str">
        <x:v>Sevilla</x:v>
      </x:c>
      <x:c r="B8238" s="4" t="str">
        <x:v>1.º Bachillerato</x:v>
      </x:c>
      <x:c r="C8238" s="4" t="str">
        <x:v>B</x:v>
      </x:c>
      <x:c r="D8238" s="13" t="str">
        <x:v>00635</x:v>
      </x:c>
      <x:c r="E8238" s="13" t="str">
        <x:v>00642</x:v>
      </x:c>
      <x:c r="F8238" s="4" t="str">
        <x:v>mediacion_negativa</x:v>
      </x:c>
      <x:c r="G8238" s="4"/>
      <x:c r="H8238" s="4"/>
    </x:row>
    <x:row r="8239" ht="23" customHeight="1">
      <x:c r="A8239" s="4" t="str">
        <x:v>Sevilla</x:v>
      </x:c>
      <x:c r="B8239" s="4" t="str">
        <x:v>1.º Bachillerato</x:v>
      </x:c>
      <x:c r="C8239" s="4" t="str">
        <x:v>B</x:v>
      </x:c>
      <x:c r="D8239" s="13" t="str">
        <x:v>00636</x:v>
      </x:c>
      <x:c r="E8239" s="13" t="str">
        <x:v>00642</x:v>
      </x:c>
      <x:c r="F8239" s="4" t="str">
        <x:v>mediacion_negativa</x:v>
      </x:c>
      <x:c r="G8239" s="4"/>
      <x:c r="H8239" s="4"/>
    </x:row>
    <x:row r="8240" ht="23" customHeight="1">
      <x:c r="A8240" s="4" t="str">
        <x:v>Sevilla</x:v>
      </x:c>
      <x:c r="B8240" s="4" t="str">
        <x:v>1.º Bachillerato</x:v>
      </x:c>
      <x:c r="C8240" s="4" t="str">
        <x:v>B</x:v>
      </x:c>
      <x:c r="D8240" s="13" t="str">
        <x:v>00638</x:v>
      </x:c>
      <x:c r="E8240" s="13" t="str">
        <x:v>00642</x:v>
      </x:c>
      <x:c r="F8240" s="4" t="str">
        <x:v>mediacion_negativa</x:v>
      </x:c>
      <x:c r="G8240" s="4"/>
      <x:c r="H8240" s="4"/>
    </x:row>
    <x:row r="8241" ht="23" customHeight="1">
      <x:c r="A8241" s="4" t="str">
        <x:v>Sevilla</x:v>
      </x:c>
      <x:c r="B8241" s="4" t="str">
        <x:v>1.º Bachillerato</x:v>
      </x:c>
      <x:c r="C8241" s="4" t="str">
        <x:v>B</x:v>
      </x:c>
      <x:c r="D8241" s="13" t="str">
        <x:v>00639</x:v>
      </x:c>
      <x:c r="E8241" s="13" t="str">
        <x:v>00642</x:v>
      </x:c>
      <x:c r="F8241" s="4" t="str">
        <x:v>mediacion_negativa</x:v>
      </x:c>
      <x:c r="G8241" s="4"/>
      <x:c r="H8241" s="4"/>
    </x:row>
    <x:row r="8242" ht="23" customHeight="1">
      <x:c r="A8242" s="4" t="str">
        <x:v>Sevilla</x:v>
      </x:c>
      <x:c r="B8242" s="4" t="str">
        <x:v>1.º Bachillerato</x:v>
      </x:c>
      <x:c r="C8242" s="4" t="str">
        <x:v>B</x:v>
      </x:c>
      <x:c r="D8242" s="13" t="str">
        <x:v>00640</x:v>
      </x:c>
      <x:c r="E8242" s="13" t="str">
        <x:v>00642</x:v>
      </x:c>
      <x:c r="F8242" s="4" t="str">
        <x:v>mediacion_negativa</x:v>
      </x:c>
      <x:c r="G8242" s="4"/>
      <x:c r="H8242" s="4"/>
    </x:row>
    <x:row r="8243" ht="23" customHeight="1">
      <x:c r="A8243" s="4" t="str">
        <x:v>Sevilla</x:v>
      </x:c>
      <x:c r="B8243" s="4" t="str">
        <x:v>1.º Bachillerato</x:v>
      </x:c>
      <x:c r="C8243" s="4" t="str">
        <x:v>B</x:v>
      </x:c>
      <x:c r="D8243" s="13" t="str">
        <x:v>00643</x:v>
      </x:c>
      <x:c r="E8243" s="13" t="str">
        <x:v>00642</x:v>
      </x:c>
      <x:c r="F8243" s="4" t="str">
        <x:v>mediacion_negativa</x:v>
      </x:c>
      <x:c r="G8243" s="4"/>
      <x:c r="H8243" s="4"/>
    </x:row>
    <x:row r="8244" ht="23" customHeight="1">
      <x:c r="A8244" s="4" t="str">
        <x:v>Sevilla</x:v>
      </x:c>
      <x:c r="B8244" s="4" t="str">
        <x:v>1.º Bachillerato</x:v>
      </x:c>
      <x:c r="C8244" s="4" t="str">
        <x:v>B</x:v>
      </x:c>
      <x:c r="D8244" s="13" t="str">
        <x:v>00644</x:v>
      </x:c>
      <x:c r="E8244" s="13" t="str">
        <x:v>00642</x:v>
      </x:c>
      <x:c r="F8244" s="4" t="str">
        <x:v>mediacion_negativa</x:v>
      </x:c>
      <x:c r="G8244" s="4"/>
      <x:c r="H8244" s="4"/>
    </x:row>
    <x:row r="8245" ht="23" customHeight="1">
      <x:c r="A8245" s="4" t="str">
        <x:v>Sevilla</x:v>
      </x:c>
      <x:c r="B8245" s="4" t="str">
        <x:v>1.º Bachillerato</x:v>
      </x:c>
      <x:c r="C8245" s="4" t="str">
        <x:v>B</x:v>
      </x:c>
      <x:c r="D8245" s="13" t="str">
        <x:v>00617</x:v>
      </x:c>
      <x:c r="E8245" s="13" t="str">
        <x:v>00642</x:v>
      </x:c>
      <x:c r="F8245" s="4" t="str">
        <x:v>bullying</x:v>
      </x:c>
      <x:c r="G8245" s="4"/>
      <x:c r="H8245" s="4"/>
    </x:row>
    <x:row r="8246" ht="23" customHeight="1">
      <x:c r="A8246" s="4" t="str">
        <x:v>Sevilla</x:v>
      </x:c>
      <x:c r="B8246" s="4" t="str">
        <x:v>1.º Bachillerato</x:v>
      </x:c>
      <x:c r="C8246" s="4" t="str">
        <x:v>B</x:v>
      </x:c>
      <x:c r="D8246" s="13" t="str">
        <x:v>00618</x:v>
      </x:c>
      <x:c r="E8246" s="13" t="str">
        <x:v>00642</x:v>
      </x:c>
      <x:c r="F8246" s="4" t="str">
        <x:v>bullying</x:v>
      </x:c>
      <x:c r="G8246" s="4"/>
      <x:c r="H8246" s="4"/>
    </x:row>
    <x:row r="8247" ht="23" customHeight="1">
      <x:c r="A8247" s="4" t="str">
        <x:v>Sevilla</x:v>
      </x:c>
      <x:c r="B8247" s="4" t="str">
        <x:v>1.º Bachillerato</x:v>
      </x:c>
      <x:c r="C8247" s="4" t="str">
        <x:v>B</x:v>
      </x:c>
      <x:c r="D8247" s="13" t="str">
        <x:v>00619</x:v>
      </x:c>
      <x:c r="E8247" s="13" t="str">
        <x:v>00642</x:v>
      </x:c>
      <x:c r="F8247" s="4" t="str">
        <x:v>bullying</x:v>
      </x:c>
      <x:c r="G8247" s="4"/>
      <x:c r="H8247" s="4"/>
    </x:row>
    <x:row r="8248" ht="23" customHeight="1">
      <x:c r="A8248" s="4" t="str">
        <x:v>Sevilla</x:v>
      </x:c>
      <x:c r="B8248" s="4" t="str">
        <x:v>1.º Bachillerato</x:v>
      </x:c>
      <x:c r="C8248" s="4" t="str">
        <x:v>B</x:v>
      </x:c>
      <x:c r="D8248" s="13" t="str">
        <x:v>00620</x:v>
      </x:c>
      <x:c r="E8248" s="13" t="str">
        <x:v>00642</x:v>
      </x:c>
      <x:c r="F8248" s="4" t="str">
        <x:v>bullying</x:v>
      </x:c>
      <x:c r="G8248" s="4"/>
      <x:c r="H8248" s="4"/>
    </x:row>
    <x:row r="8249" ht="23" customHeight="1">
      <x:c r="A8249" s="4" t="str">
        <x:v>Sevilla</x:v>
      </x:c>
      <x:c r="B8249" s="4" t="str">
        <x:v>1.º Bachillerato</x:v>
      </x:c>
      <x:c r="C8249" s="4" t="str">
        <x:v>B</x:v>
      </x:c>
      <x:c r="D8249" s="13" t="str">
        <x:v>00617</x:v>
      </x:c>
      <x:c r="E8249" s="13" t="str">
        <x:v>00618</x:v>
      </x:c>
      <x:c r="F8249" s="4" t="str">
        <x:v>prediccion_amistad</x:v>
      </x:c>
      <x:c r="G8249" s="4"/>
      <x:c r="H8249" s="4" t="n">
        <x:f>COUNTIFS(Relaciones!$D$7991:$D$8425,E8249,Relaciones!$E$7991:$E$8425,D8249,Relaciones!$F$7991:$F$8425,"amistad")</x:f>
        <x:v>1</x:v>
      </x:c>
    </x:row>
    <x:row r="8250" ht="23" customHeight="1">
      <x:c r="A8250" s="4" t="str">
        <x:v>Sevilla</x:v>
      </x:c>
      <x:c r="B8250" s="4" t="str">
        <x:v>1.º Bachillerato</x:v>
      </x:c>
      <x:c r="C8250" s="4" t="str">
        <x:v>B</x:v>
      </x:c>
      <x:c r="D8250" s="13" t="str">
        <x:v>00617</x:v>
      </x:c>
      <x:c r="E8250" s="13" t="str">
        <x:v>00619</x:v>
      </x:c>
      <x:c r="F8250" s="4" t="str">
        <x:v>prediccion_amistad</x:v>
      </x:c>
      <x:c r="G8250" s="4"/>
      <x:c r="H8250" s="4" t="n">
        <x:f>COUNTIFS(Relaciones!$D$7991:$D$8425,E8250,Relaciones!$E$7991:$E$8425,D8250,Relaciones!$F$7991:$F$8425,"amistad")</x:f>
        <x:v>1</x:v>
      </x:c>
    </x:row>
    <x:row r="8251" ht="23" customHeight="1">
      <x:c r="A8251" s="4" t="str">
        <x:v>Sevilla</x:v>
      </x:c>
      <x:c r="B8251" s="4" t="str">
        <x:v>1.º Bachillerato</x:v>
      </x:c>
      <x:c r="C8251" s="4" t="str">
        <x:v>B</x:v>
      </x:c>
      <x:c r="D8251" s="13" t="str">
        <x:v>00617</x:v>
      </x:c>
      <x:c r="E8251" s="13" t="str">
        <x:v>00620</x:v>
      </x:c>
      <x:c r="F8251" s="4" t="str">
        <x:v>prediccion_amistad</x:v>
      </x:c>
      <x:c r="G8251" s="4"/>
      <x:c r="H8251" s="4" t="n">
        <x:f>COUNTIFS(Relaciones!$D$7991:$D$8425,E8251,Relaciones!$E$7991:$E$8425,D8251,Relaciones!$F$7991:$F$8425,"amistad")</x:f>
        <x:v>1</x:v>
      </x:c>
    </x:row>
    <x:row r="8252" ht="23" customHeight="1">
      <x:c r="A8252" s="4" t="str">
        <x:v>Sevilla</x:v>
      </x:c>
      <x:c r="B8252" s="4" t="str">
        <x:v>1.º Bachillerato</x:v>
      </x:c>
      <x:c r="C8252" s="4" t="str">
        <x:v>B</x:v>
      </x:c>
      <x:c r="D8252" s="13" t="str">
        <x:v>00617</x:v>
      </x:c>
      <x:c r="E8252" s="13" t="str">
        <x:v>00622</x:v>
      </x:c>
      <x:c r="F8252" s="4" t="str">
        <x:v>prediccion_amistad</x:v>
      </x:c>
      <x:c r="G8252" s="4"/>
      <x:c r="H8252" s="4" t="n">
        <x:f>COUNTIFS(Relaciones!$D$7991:$D$8425,E8252,Relaciones!$E$7991:$E$8425,D8252,Relaciones!$F$7991:$F$8425,"amistad")</x:f>
        <x:v>1</x:v>
      </x:c>
    </x:row>
    <x:row r="8253" ht="23" customHeight="1">
      <x:c r="A8253" s="4" t="str">
        <x:v>Sevilla</x:v>
      </x:c>
      <x:c r="B8253" s="4" t="str">
        <x:v>1.º Bachillerato</x:v>
      </x:c>
      <x:c r="C8253" s="4" t="str">
        <x:v>B</x:v>
      </x:c>
      <x:c r="D8253" s="13" t="str">
        <x:v>00617</x:v>
      </x:c>
      <x:c r="E8253" s="13" t="str">
        <x:v>00623</x:v>
      </x:c>
      <x:c r="F8253" s="4" t="str">
        <x:v>prediccion_amistad</x:v>
      </x:c>
      <x:c r="G8253" s="4"/>
      <x:c r="H8253" s="4" t="n">
        <x:f>COUNTIFS(Relaciones!$D$7991:$D$8425,E8253,Relaciones!$E$7991:$E$8425,D8253,Relaciones!$F$7991:$F$8425,"amistad")</x:f>
        <x:v>1</x:v>
      </x:c>
    </x:row>
    <x:row r="8254" ht="23" customHeight="1">
      <x:c r="A8254" s="4" t="str">
        <x:v>Sevilla</x:v>
      </x:c>
      <x:c r="B8254" s="4" t="str">
        <x:v>1.º Bachillerato</x:v>
      </x:c>
      <x:c r="C8254" s="4" t="str">
        <x:v>B</x:v>
      </x:c>
      <x:c r="D8254" s="13" t="str">
        <x:v>00617</x:v>
      </x:c>
      <x:c r="E8254" s="13" t="str">
        <x:v>00624</x:v>
      </x:c>
      <x:c r="F8254" s="4" t="str">
        <x:v>prediccion_amistad</x:v>
      </x:c>
      <x:c r="G8254" s="4"/>
      <x:c r="H8254" s="4" t="n">
        <x:f>COUNTIFS(Relaciones!$D$7991:$D$8425,E8254,Relaciones!$E$7991:$E$8425,D8254,Relaciones!$F$7991:$F$8425,"amistad")</x:f>
        <x:v>1</x:v>
      </x:c>
    </x:row>
    <x:row r="8255" ht="23" customHeight="1">
      <x:c r="A8255" s="4" t="str">
        <x:v>Sevilla</x:v>
      </x:c>
      <x:c r="B8255" s="4" t="str">
        <x:v>1.º Bachillerato</x:v>
      </x:c>
      <x:c r="C8255" s="4" t="str">
        <x:v>B</x:v>
      </x:c>
      <x:c r="D8255" s="13" t="str">
        <x:v>00617</x:v>
      </x:c>
      <x:c r="E8255" s="13" t="str">
        <x:v>00626</x:v>
      </x:c>
      <x:c r="F8255" s="4" t="str">
        <x:v>prediccion_amistad</x:v>
      </x:c>
      <x:c r="G8255" s="4"/>
      <x:c r="H8255" s="4" t="n">
        <x:f>COUNTIFS(Relaciones!$D$7991:$D$8425,E8255,Relaciones!$E$7991:$E$8425,D8255,Relaciones!$F$7991:$F$8425,"amistad")</x:f>
        <x:v>1</x:v>
      </x:c>
    </x:row>
    <x:row r="8256" ht="23" customHeight="1">
      <x:c r="A8256" s="4" t="str">
        <x:v>Sevilla</x:v>
      </x:c>
      <x:c r="B8256" s="4" t="str">
        <x:v>1.º Bachillerato</x:v>
      </x:c>
      <x:c r="C8256" s="4" t="str">
        <x:v>B</x:v>
      </x:c>
      <x:c r="D8256" s="13" t="str">
        <x:v>00617</x:v>
      </x:c>
      <x:c r="E8256" s="13" t="str">
        <x:v>00627</x:v>
      </x:c>
      <x:c r="F8256" s="4" t="str">
        <x:v>prediccion_amistad</x:v>
      </x:c>
      <x:c r="G8256" s="4"/>
      <x:c r="H8256" s="4" t="n">
        <x:f>COUNTIFS(Relaciones!$D$7991:$D$8425,E8256,Relaciones!$E$7991:$E$8425,D8256,Relaciones!$F$7991:$F$8425,"amistad")</x:f>
        <x:v>1</x:v>
      </x:c>
    </x:row>
    <x:row r="8257" ht="23" customHeight="1">
      <x:c r="A8257" s="4" t="str">
        <x:v>Sevilla</x:v>
      </x:c>
      <x:c r="B8257" s="4" t="str">
        <x:v>1.º Bachillerato</x:v>
      </x:c>
      <x:c r="C8257" s="4" t="str">
        <x:v>B</x:v>
      </x:c>
      <x:c r="D8257" s="13" t="str">
        <x:v>00617</x:v>
      </x:c>
      <x:c r="E8257" s="13" t="str">
        <x:v>00628</x:v>
      </x:c>
      <x:c r="F8257" s="4" t="str">
        <x:v>prediccion_amistad</x:v>
      </x:c>
      <x:c r="G8257" s="4"/>
      <x:c r="H8257" s="4" t="n">
        <x:f>COUNTIFS(Relaciones!$D$7991:$D$8425,E8257,Relaciones!$E$7991:$E$8425,D8257,Relaciones!$F$7991:$F$8425,"amistad")</x:f>
        <x:v>1</x:v>
      </x:c>
    </x:row>
    <x:row r="8258" ht="23" customHeight="1">
      <x:c r="A8258" s="4" t="str">
        <x:v>Sevilla</x:v>
      </x:c>
      <x:c r="B8258" s="4" t="str">
        <x:v>1.º Bachillerato</x:v>
      </x:c>
      <x:c r="C8258" s="4" t="str">
        <x:v>B</x:v>
      </x:c>
      <x:c r="D8258" s="13" t="str">
        <x:v>00617</x:v>
      </x:c>
      <x:c r="E8258" s="13" t="str">
        <x:v>00630</x:v>
      </x:c>
      <x:c r="F8258" s="4" t="str">
        <x:v>prediccion_amistad</x:v>
      </x:c>
      <x:c r="G8258" s="4"/>
      <x:c r="H8258" s="4" t="n">
        <x:f>COUNTIFS(Relaciones!$D$7991:$D$8425,E8258,Relaciones!$E$7991:$E$8425,D8258,Relaciones!$F$7991:$F$8425,"amistad")</x:f>
        <x:v>1</x:v>
      </x:c>
    </x:row>
    <x:row r="8259" ht="23" customHeight="1">
      <x:c r="A8259" s="4" t="str">
        <x:v>Sevilla</x:v>
      </x:c>
      <x:c r="B8259" s="4" t="str">
        <x:v>1.º Bachillerato</x:v>
      </x:c>
      <x:c r="C8259" s="4" t="str">
        <x:v>B</x:v>
      </x:c>
      <x:c r="D8259" s="13" t="str">
        <x:v>00617</x:v>
      </x:c>
      <x:c r="E8259" s="13" t="str">
        <x:v>00631</x:v>
      </x:c>
      <x:c r="F8259" s="4" t="str">
        <x:v>prediccion_amistad</x:v>
      </x:c>
      <x:c r="G8259" s="4"/>
      <x:c r="H8259" s="4" t="n">
        <x:f>COUNTIFS(Relaciones!$D$7991:$D$8425,E8259,Relaciones!$E$7991:$E$8425,D8259,Relaciones!$F$7991:$F$8425,"amistad")</x:f>
        <x:v>1</x:v>
      </x:c>
    </x:row>
    <x:row r="8260" ht="23" customHeight="1">
      <x:c r="A8260" s="4" t="str">
        <x:v>Sevilla</x:v>
      </x:c>
      <x:c r="B8260" s="4" t="str">
        <x:v>1.º Bachillerato</x:v>
      </x:c>
      <x:c r="C8260" s="4" t="str">
        <x:v>B</x:v>
      </x:c>
      <x:c r="D8260" s="13" t="str">
        <x:v>00617</x:v>
      </x:c>
      <x:c r="E8260" s="13" t="str">
        <x:v>00632</x:v>
      </x:c>
      <x:c r="F8260" s="4" t="str">
        <x:v>prediccion_amistad</x:v>
      </x:c>
      <x:c r="G8260" s="4"/>
      <x:c r="H8260" s="4" t="n">
        <x:f>COUNTIFS(Relaciones!$D$7991:$D$8425,E8260,Relaciones!$E$7991:$E$8425,D8260,Relaciones!$F$7991:$F$8425,"amistad")</x:f>
        <x:v>1</x:v>
      </x:c>
    </x:row>
    <x:row r="8261" ht="23" customHeight="1">
      <x:c r="A8261" s="4" t="str">
        <x:v>Sevilla</x:v>
      </x:c>
      <x:c r="B8261" s="4" t="str">
        <x:v>1.º Bachillerato</x:v>
      </x:c>
      <x:c r="C8261" s="4" t="str">
        <x:v>B</x:v>
      </x:c>
      <x:c r="D8261" s="13" t="str">
        <x:v>00618</x:v>
      </x:c>
      <x:c r="E8261" s="13" t="str">
        <x:v>00617</x:v>
      </x:c>
      <x:c r="F8261" s="4" t="str">
        <x:v>prediccion_amistad</x:v>
      </x:c>
      <x:c r="G8261" s="4"/>
      <x:c r="H8261" s="4" t="n">
        <x:f>COUNTIFS(Relaciones!$D$7991:$D$8425,E8261,Relaciones!$E$7991:$E$8425,D8261,Relaciones!$F$7991:$F$8425,"amistad")</x:f>
        <x:v>1</x:v>
      </x:c>
    </x:row>
    <x:row r="8262" ht="23" customHeight="1">
      <x:c r="A8262" s="4" t="str">
        <x:v>Sevilla</x:v>
      </x:c>
      <x:c r="B8262" s="4" t="str">
        <x:v>1.º Bachillerato</x:v>
      </x:c>
      <x:c r="C8262" s="4" t="str">
        <x:v>B</x:v>
      </x:c>
      <x:c r="D8262" s="13" t="str">
        <x:v>00618</x:v>
      </x:c>
      <x:c r="E8262" s="13" t="str">
        <x:v>00619</x:v>
      </x:c>
      <x:c r="F8262" s="4" t="str">
        <x:v>prediccion_amistad</x:v>
      </x:c>
      <x:c r="G8262" s="4"/>
      <x:c r="H8262" s="4" t="n">
        <x:f>COUNTIFS(Relaciones!$D$7991:$D$8425,E8262,Relaciones!$E$7991:$E$8425,D8262,Relaciones!$F$7991:$F$8425,"amistad")</x:f>
        <x:v>1</x:v>
      </x:c>
    </x:row>
    <x:row r="8263" ht="23" customHeight="1">
      <x:c r="A8263" s="4" t="str">
        <x:v>Sevilla</x:v>
      </x:c>
      <x:c r="B8263" s="4" t="str">
        <x:v>1.º Bachillerato</x:v>
      </x:c>
      <x:c r="C8263" s="4" t="str">
        <x:v>B</x:v>
      </x:c>
      <x:c r="D8263" s="13" t="str">
        <x:v>00618</x:v>
      </x:c>
      <x:c r="E8263" s="13" t="str">
        <x:v>00623</x:v>
      </x:c>
      <x:c r="F8263" s="4" t="str">
        <x:v>prediccion_amistad</x:v>
      </x:c>
      <x:c r="G8263" s="4"/>
      <x:c r="H8263" s="4" t="n">
        <x:f>COUNTIFS(Relaciones!$D$7991:$D$8425,E8263,Relaciones!$E$7991:$E$8425,D8263,Relaciones!$F$7991:$F$8425,"amistad")</x:f>
        <x:v>0</x:v>
      </x:c>
    </x:row>
    <x:row r="8264" ht="23" customHeight="1">
      <x:c r="A8264" s="4" t="str">
        <x:v>Sevilla</x:v>
      </x:c>
      <x:c r="B8264" s="4" t="str">
        <x:v>1.º Bachillerato</x:v>
      </x:c>
      <x:c r="C8264" s="4" t="str">
        <x:v>B</x:v>
      </x:c>
      <x:c r="D8264" s="13" t="str">
        <x:v>00618</x:v>
      </x:c>
      <x:c r="E8264" s="13" t="str">
        <x:v>00629</x:v>
      </x:c>
      <x:c r="F8264" s="4" t="str">
        <x:v>prediccion_amistad</x:v>
      </x:c>
      <x:c r="G8264" s="4"/>
      <x:c r="H8264" s="4" t="n">
        <x:f>COUNTIFS(Relaciones!$D$7991:$D$8425,E8264,Relaciones!$E$7991:$E$8425,D8264,Relaciones!$F$7991:$F$8425,"amistad")</x:f>
        <x:v>1</x:v>
      </x:c>
    </x:row>
    <x:row r="8265" ht="23" customHeight="1">
      <x:c r="A8265" s="4" t="str">
        <x:v>Sevilla</x:v>
      </x:c>
      <x:c r="B8265" s="4" t="str">
        <x:v>1.º Bachillerato</x:v>
      </x:c>
      <x:c r="C8265" s="4" t="str">
        <x:v>B</x:v>
      </x:c>
      <x:c r="D8265" s="13" t="str">
        <x:v>00618</x:v>
      </x:c>
      <x:c r="E8265" s="13" t="str">
        <x:v>00631</x:v>
      </x:c>
      <x:c r="F8265" s="4" t="str">
        <x:v>prediccion_amistad</x:v>
      </x:c>
      <x:c r="G8265" s="4"/>
      <x:c r="H8265" s="4" t="n">
        <x:f>COUNTIFS(Relaciones!$D$7991:$D$8425,E8265,Relaciones!$E$7991:$E$8425,D8265,Relaciones!$F$7991:$F$8425,"amistad")</x:f>
        <x:v>1</x:v>
      </x:c>
    </x:row>
    <x:row r="8266" ht="23" customHeight="1">
      <x:c r="A8266" s="4" t="str">
        <x:v>Sevilla</x:v>
      </x:c>
      <x:c r="B8266" s="4" t="str">
        <x:v>1.º Bachillerato</x:v>
      </x:c>
      <x:c r="C8266" s="4" t="str">
        <x:v>B</x:v>
      </x:c>
      <x:c r="D8266" s="13" t="str">
        <x:v>00618</x:v>
      </x:c>
      <x:c r="E8266" s="13" t="str">
        <x:v>00633</x:v>
      </x:c>
      <x:c r="F8266" s="4" t="str">
        <x:v>prediccion_amistad</x:v>
      </x:c>
      <x:c r="G8266" s="4"/>
      <x:c r="H8266" s="4" t="n">
        <x:f>COUNTIFS(Relaciones!$D$7991:$D$8425,E8266,Relaciones!$E$7991:$E$8425,D8266,Relaciones!$F$7991:$F$8425,"amistad")</x:f>
        <x:v>1</x:v>
      </x:c>
    </x:row>
    <x:row r="8267" ht="23" customHeight="1">
      <x:c r="A8267" s="4" t="str">
        <x:v>Sevilla</x:v>
      </x:c>
      <x:c r="B8267" s="4" t="str">
        <x:v>1.º Bachillerato</x:v>
      </x:c>
      <x:c r="C8267" s="4" t="str">
        <x:v>B</x:v>
      </x:c>
      <x:c r="D8267" s="13" t="str">
        <x:v>00619</x:v>
      </x:c>
      <x:c r="E8267" s="13" t="str">
        <x:v>00618</x:v>
      </x:c>
      <x:c r="F8267" s="4" t="str">
        <x:v>prediccion_amistad</x:v>
      </x:c>
      <x:c r="G8267" s="4"/>
      <x:c r="H8267" s="4" t="n">
        <x:f>COUNTIFS(Relaciones!$D$7991:$D$8425,E8267,Relaciones!$E$7991:$E$8425,D8267,Relaciones!$F$7991:$F$8425,"amistad")</x:f>
        <x:v>1</x:v>
      </x:c>
    </x:row>
    <x:row r="8268" ht="23" customHeight="1">
      <x:c r="A8268" s="4" t="str">
        <x:v>Sevilla</x:v>
      </x:c>
      <x:c r="B8268" s="4" t="str">
        <x:v>1.º Bachillerato</x:v>
      </x:c>
      <x:c r="C8268" s="4" t="str">
        <x:v>B</x:v>
      </x:c>
      <x:c r="D8268" s="13" t="str">
        <x:v>00619</x:v>
      </x:c>
      <x:c r="E8268" s="13" t="str">
        <x:v>00622</x:v>
      </x:c>
      <x:c r="F8268" s="4" t="str">
        <x:v>prediccion_amistad</x:v>
      </x:c>
      <x:c r="G8268" s="4"/>
      <x:c r="H8268" s="4" t="n">
        <x:f>COUNTIFS(Relaciones!$D$7991:$D$8425,E8268,Relaciones!$E$7991:$E$8425,D8268,Relaciones!$F$7991:$F$8425,"amistad")</x:f>
        <x:v>1</x:v>
      </x:c>
    </x:row>
    <x:row r="8269" ht="23" customHeight="1">
      <x:c r="A8269" s="4" t="str">
        <x:v>Sevilla</x:v>
      </x:c>
      <x:c r="B8269" s="4" t="str">
        <x:v>1.º Bachillerato</x:v>
      </x:c>
      <x:c r="C8269" s="4" t="str">
        <x:v>B</x:v>
      </x:c>
      <x:c r="D8269" s="13" t="str">
        <x:v>00619</x:v>
      </x:c>
      <x:c r="E8269" s="13" t="str">
        <x:v>00630</x:v>
      </x:c>
      <x:c r="F8269" s="4" t="str">
        <x:v>prediccion_amistad</x:v>
      </x:c>
      <x:c r="G8269" s="4"/>
      <x:c r="H8269" s="4" t="n">
        <x:f>COUNTIFS(Relaciones!$D$7991:$D$8425,E8269,Relaciones!$E$7991:$E$8425,D8269,Relaciones!$F$7991:$F$8425,"amistad")</x:f>
        <x:v>1</x:v>
      </x:c>
    </x:row>
    <x:row r="8270" ht="23" customHeight="1">
      <x:c r="A8270" s="4" t="str">
        <x:v>Sevilla</x:v>
      </x:c>
      <x:c r="B8270" s="4" t="str">
        <x:v>1.º Bachillerato</x:v>
      </x:c>
      <x:c r="C8270" s="4" t="str">
        <x:v>B</x:v>
      </x:c>
      <x:c r="D8270" s="13" t="str">
        <x:v>00619</x:v>
      </x:c>
      <x:c r="E8270" s="13" t="str">
        <x:v>00632</x:v>
      </x:c>
      <x:c r="F8270" s="4" t="str">
        <x:v>prediccion_amistad</x:v>
      </x:c>
      <x:c r="G8270" s="4"/>
      <x:c r="H8270" s="4" t="n">
        <x:f>COUNTIFS(Relaciones!$D$7991:$D$8425,E8270,Relaciones!$E$7991:$E$8425,D8270,Relaciones!$F$7991:$F$8425,"amistad")</x:f>
        <x:v>1</x:v>
      </x:c>
    </x:row>
    <x:row r="8271" ht="23" customHeight="1">
      <x:c r="A8271" s="4" t="str">
        <x:v>Sevilla</x:v>
      </x:c>
      <x:c r="B8271" s="4" t="str">
        <x:v>1.º Bachillerato</x:v>
      </x:c>
      <x:c r="C8271" s="4" t="str">
        <x:v>B</x:v>
      </x:c>
      <x:c r="D8271" s="13" t="str">
        <x:v>00620</x:v>
      </x:c>
      <x:c r="E8271" s="13" t="str">
        <x:v>00619</x:v>
      </x:c>
      <x:c r="F8271" s="4" t="str">
        <x:v>prediccion_amistad</x:v>
      </x:c>
      <x:c r="G8271" s="4"/>
      <x:c r="H8271" s="4" t="n">
        <x:f>COUNTIFS(Relaciones!$D$7991:$D$8425,E8271,Relaciones!$E$7991:$E$8425,D8271,Relaciones!$F$7991:$F$8425,"amistad")</x:f>
        <x:v>1</x:v>
      </x:c>
    </x:row>
    <x:row r="8272" ht="23" customHeight="1">
      <x:c r="A8272" s="4" t="str">
        <x:v>Sevilla</x:v>
      </x:c>
      <x:c r="B8272" s="4" t="str">
        <x:v>1.º Bachillerato</x:v>
      </x:c>
      <x:c r="C8272" s="4" t="str">
        <x:v>B</x:v>
      </x:c>
      <x:c r="D8272" s="13" t="str">
        <x:v>00620</x:v>
      </x:c>
      <x:c r="E8272" s="13" t="str">
        <x:v>00621</x:v>
      </x:c>
      <x:c r="F8272" s="4" t="str">
        <x:v>prediccion_amistad</x:v>
      </x:c>
      <x:c r="G8272" s="4"/>
      <x:c r="H8272" s="4" t="n">
        <x:f>COUNTIFS(Relaciones!$D$7991:$D$8425,E8272,Relaciones!$E$7991:$E$8425,D8272,Relaciones!$F$7991:$F$8425,"amistad")</x:f>
        <x:v>1</x:v>
      </x:c>
    </x:row>
    <x:row r="8273" ht="23" customHeight="1">
      <x:c r="A8273" s="4" t="str">
        <x:v>Sevilla</x:v>
      </x:c>
      <x:c r="B8273" s="4" t="str">
        <x:v>1.º Bachillerato</x:v>
      </x:c>
      <x:c r="C8273" s="4" t="str">
        <x:v>B</x:v>
      </x:c>
      <x:c r="D8273" s="13" t="str">
        <x:v>00620</x:v>
      </x:c>
      <x:c r="E8273" s="13" t="str">
        <x:v>00623</x:v>
      </x:c>
      <x:c r="F8273" s="4" t="str">
        <x:v>prediccion_amistad</x:v>
      </x:c>
      <x:c r="G8273" s="4"/>
      <x:c r="H8273" s="4" t="n">
        <x:f>COUNTIFS(Relaciones!$D$7991:$D$8425,E8273,Relaciones!$E$7991:$E$8425,D8273,Relaciones!$F$7991:$F$8425,"amistad")</x:f>
        <x:v>1</x:v>
      </x:c>
    </x:row>
    <x:row r="8274" ht="23" customHeight="1">
      <x:c r="A8274" s="4" t="str">
        <x:v>Sevilla</x:v>
      </x:c>
      <x:c r="B8274" s="4" t="str">
        <x:v>1.º Bachillerato</x:v>
      </x:c>
      <x:c r="C8274" s="4" t="str">
        <x:v>B</x:v>
      </x:c>
      <x:c r="D8274" s="13" t="str">
        <x:v>00620</x:v>
      </x:c>
      <x:c r="E8274" s="13" t="str">
        <x:v>00635</x:v>
      </x:c>
      <x:c r="F8274" s="4" t="str">
        <x:v>prediccion_amistad</x:v>
      </x:c>
      <x:c r="G8274" s="4"/>
      <x:c r="H8274" s="4" t="n">
        <x:f>COUNTIFS(Relaciones!$D$7991:$D$8425,E8274,Relaciones!$E$7991:$E$8425,D8274,Relaciones!$F$7991:$F$8425,"amistad")</x:f>
        <x:v>1</x:v>
      </x:c>
    </x:row>
    <x:row r="8275" ht="23" customHeight="1">
      <x:c r="A8275" s="4" t="str">
        <x:v>Sevilla</x:v>
      </x:c>
      <x:c r="B8275" s="4" t="str">
        <x:v>1.º Bachillerato</x:v>
      </x:c>
      <x:c r="C8275" s="4" t="str">
        <x:v>B</x:v>
      </x:c>
      <x:c r="D8275" s="13" t="str">
        <x:v>00621</x:v>
      </x:c>
      <x:c r="E8275" s="13" t="str">
        <x:v>00618</x:v>
      </x:c>
      <x:c r="F8275" s="4" t="str">
        <x:v>prediccion_amistad</x:v>
      </x:c>
      <x:c r="G8275" s="4"/>
      <x:c r="H8275" s="4" t="n">
        <x:f>COUNTIFS(Relaciones!$D$7991:$D$8425,E8275,Relaciones!$E$7991:$E$8425,D8275,Relaciones!$F$7991:$F$8425,"amistad")</x:f>
        <x:v>1</x:v>
      </x:c>
    </x:row>
    <x:row r="8276" ht="23" customHeight="1">
      <x:c r="A8276" s="4" t="str">
        <x:v>Sevilla</x:v>
      </x:c>
      <x:c r="B8276" s="4" t="str">
        <x:v>1.º Bachillerato</x:v>
      </x:c>
      <x:c r="C8276" s="4" t="str">
        <x:v>B</x:v>
      </x:c>
      <x:c r="D8276" s="13" t="str">
        <x:v>00621</x:v>
      </x:c>
      <x:c r="E8276" s="13" t="str">
        <x:v>00620</x:v>
      </x:c>
      <x:c r="F8276" s="4" t="str">
        <x:v>prediccion_amistad</x:v>
      </x:c>
      <x:c r="G8276" s="4"/>
      <x:c r="H8276" s="4" t="n">
        <x:f>COUNTIFS(Relaciones!$D$7991:$D$8425,E8276,Relaciones!$E$7991:$E$8425,D8276,Relaciones!$F$7991:$F$8425,"amistad")</x:f>
        <x:v>1</x:v>
      </x:c>
    </x:row>
    <x:row r="8277" ht="23" customHeight="1">
      <x:c r="A8277" s="4" t="str">
        <x:v>Sevilla</x:v>
      </x:c>
      <x:c r="B8277" s="4" t="str">
        <x:v>1.º Bachillerato</x:v>
      </x:c>
      <x:c r="C8277" s="4" t="str">
        <x:v>B</x:v>
      </x:c>
      <x:c r="D8277" s="13" t="str">
        <x:v>00621</x:v>
      </x:c>
      <x:c r="E8277" s="13" t="str">
        <x:v>00622</x:v>
      </x:c>
      <x:c r="F8277" s="4" t="str">
        <x:v>prediccion_amistad</x:v>
      </x:c>
      <x:c r="G8277" s="4"/>
      <x:c r="H8277" s="4" t="n">
        <x:f>COUNTIFS(Relaciones!$D$7991:$D$8425,E8277,Relaciones!$E$7991:$E$8425,D8277,Relaciones!$F$7991:$F$8425,"amistad")</x:f>
        <x:v>1</x:v>
      </x:c>
    </x:row>
    <x:row r="8278" ht="23" customHeight="1">
      <x:c r="A8278" s="4" t="str">
        <x:v>Sevilla</x:v>
      </x:c>
      <x:c r="B8278" s="4" t="str">
        <x:v>1.º Bachillerato</x:v>
      </x:c>
      <x:c r="C8278" s="4" t="str">
        <x:v>B</x:v>
      </x:c>
      <x:c r="D8278" s="13" t="str">
        <x:v>00621</x:v>
      </x:c>
      <x:c r="E8278" s="13" t="str">
        <x:v>00626</x:v>
      </x:c>
      <x:c r="F8278" s="4" t="str">
        <x:v>prediccion_amistad</x:v>
      </x:c>
      <x:c r="G8278" s="4"/>
      <x:c r="H8278" s="4" t="n">
        <x:f>COUNTIFS(Relaciones!$D$7991:$D$8425,E8278,Relaciones!$E$7991:$E$8425,D8278,Relaciones!$F$7991:$F$8425,"amistad")</x:f>
        <x:v>0</x:v>
      </x:c>
    </x:row>
    <x:row r="8279" ht="23" customHeight="1">
      <x:c r="A8279" s="4" t="str">
        <x:v>Sevilla</x:v>
      </x:c>
      <x:c r="B8279" s="4" t="str">
        <x:v>1.º Bachillerato</x:v>
      </x:c>
      <x:c r="C8279" s="4" t="str">
        <x:v>B</x:v>
      </x:c>
      <x:c r="D8279" s="13" t="str">
        <x:v>00621</x:v>
      </x:c>
      <x:c r="E8279" s="13" t="str">
        <x:v>00634</x:v>
      </x:c>
      <x:c r="F8279" s="4" t="str">
        <x:v>prediccion_amistad</x:v>
      </x:c>
      <x:c r="G8279" s="4"/>
      <x:c r="H8279" s="4" t="n">
        <x:f>COUNTIFS(Relaciones!$D$7991:$D$8425,E8279,Relaciones!$E$7991:$E$8425,D8279,Relaciones!$F$7991:$F$8425,"amistad")</x:f>
        <x:v>1</x:v>
      </x:c>
    </x:row>
    <x:row r="8280" ht="23" customHeight="1">
      <x:c r="A8280" s="4" t="str">
        <x:v>Sevilla</x:v>
      </x:c>
      <x:c r="B8280" s="4" t="str">
        <x:v>1.º Bachillerato</x:v>
      </x:c>
      <x:c r="C8280" s="4" t="str">
        <x:v>B</x:v>
      </x:c>
      <x:c r="D8280" s="13" t="str">
        <x:v>00621</x:v>
      </x:c>
      <x:c r="E8280" s="13" t="str">
        <x:v>00636</x:v>
      </x:c>
      <x:c r="F8280" s="4" t="str">
        <x:v>prediccion_amistad</x:v>
      </x:c>
      <x:c r="G8280" s="4"/>
      <x:c r="H8280" s="4" t="n">
        <x:f>COUNTIFS(Relaciones!$D$7991:$D$8425,E8280,Relaciones!$E$7991:$E$8425,D8280,Relaciones!$F$7991:$F$8425,"amistad")</x:f>
        <x:v>1</x:v>
      </x:c>
    </x:row>
    <x:row r="8281" ht="23" customHeight="1">
      <x:c r="A8281" s="4" t="str">
        <x:v>Sevilla</x:v>
      </x:c>
      <x:c r="B8281" s="4" t="str">
        <x:v>1.º Bachillerato</x:v>
      </x:c>
      <x:c r="C8281" s="4" t="str">
        <x:v>B</x:v>
      </x:c>
      <x:c r="D8281" s="13" t="str">
        <x:v>00622</x:v>
      </x:c>
      <x:c r="E8281" s="13" t="str">
        <x:v>00619</x:v>
      </x:c>
      <x:c r="F8281" s="4" t="str">
        <x:v>prediccion_amistad</x:v>
      </x:c>
      <x:c r="G8281" s="4"/>
      <x:c r="H8281" s="4" t="n">
        <x:f>COUNTIFS(Relaciones!$D$7991:$D$8425,E8281,Relaciones!$E$7991:$E$8425,D8281,Relaciones!$F$7991:$F$8425,"amistad")</x:f>
        <x:v>1</x:v>
      </x:c>
    </x:row>
    <x:row r="8282" ht="23" customHeight="1">
      <x:c r="A8282" s="4" t="str">
        <x:v>Sevilla</x:v>
      </x:c>
      <x:c r="B8282" s="4" t="str">
        <x:v>1.º Bachillerato</x:v>
      </x:c>
      <x:c r="C8282" s="4" t="str">
        <x:v>B</x:v>
      </x:c>
      <x:c r="D8282" s="13" t="str">
        <x:v>00622</x:v>
      </x:c>
      <x:c r="E8282" s="13" t="str">
        <x:v>00621</x:v>
      </x:c>
      <x:c r="F8282" s="4" t="str">
        <x:v>prediccion_amistad</x:v>
      </x:c>
      <x:c r="G8282" s="4"/>
      <x:c r="H8282" s="4" t="n">
        <x:f>COUNTIFS(Relaciones!$D$7991:$D$8425,E8282,Relaciones!$E$7991:$E$8425,D8282,Relaciones!$F$7991:$F$8425,"amistad")</x:f>
        <x:v>1</x:v>
      </x:c>
    </x:row>
    <x:row r="8283" ht="23" customHeight="1">
      <x:c r="A8283" s="4" t="str">
        <x:v>Sevilla</x:v>
      </x:c>
      <x:c r="B8283" s="4" t="str">
        <x:v>1.º Bachillerato</x:v>
      </x:c>
      <x:c r="C8283" s="4" t="str">
        <x:v>B</x:v>
      </x:c>
      <x:c r="D8283" s="13" t="str">
        <x:v>00622</x:v>
      </x:c>
      <x:c r="E8283" s="13" t="str">
        <x:v>00625</x:v>
      </x:c>
      <x:c r="F8283" s="4" t="str">
        <x:v>prediccion_amistad</x:v>
      </x:c>
      <x:c r="G8283" s="4"/>
      <x:c r="H8283" s="4" t="n">
        <x:f>COUNTIFS(Relaciones!$D$7991:$D$8425,E8283,Relaciones!$E$7991:$E$8425,D8283,Relaciones!$F$7991:$F$8425,"amistad")</x:f>
        <x:v>1</x:v>
      </x:c>
    </x:row>
    <x:row r="8284" ht="23" customHeight="1">
      <x:c r="A8284" s="4" t="str">
        <x:v>Sevilla</x:v>
      </x:c>
      <x:c r="B8284" s="4" t="str">
        <x:v>1.º Bachillerato</x:v>
      </x:c>
      <x:c r="C8284" s="4" t="str">
        <x:v>B</x:v>
      </x:c>
      <x:c r="D8284" s="13" t="str">
        <x:v>00622</x:v>
      </x:c>
      <x:c r="E8284" s="13" t="str">
        <x:v>00635</x:v>
      </x:c>
      <x:c r="F8284" s="4" t="str">
        <x:v>prediccion_amistad</x:v>
      </x:c>
      <x:c r="G8284" s="4"/>
      <x:c r="H8284" s="4" t="n">
        <x:f>COUNTIFS(Relaciones!$D$7991:$D$8425,E8284,Relaciones!$E$7991:$E$8425,D8284,Relaciones!$F$7991:$F$8425,"amistad")</x:f>
        <x:v>1</x:v>
      </x:c>
    </x:row>
    <x:row r="8285" ht="23" customHeight="1">
      <x:c r="A8285" s="4" t="str">
        <x:v>Sevilla</x:v>
      </x:c>
      <x:c r="B8285" s="4" t="str">
        <x:v>1.º Bachillerato</x:v>
      </x:c>
      <x:c r="C8285" s="4" t="str">
        <x:v>B</x:v>
      </x:c>
      <x:c r="D8285" s="13" t="str">
        <x:v>00622</x:v>
      </x:c>
      <x:c r="E8285" s="13" t="str">
        <x:v>00637</x:v>
      </x:c>
      <x:c r="F8285" s="4" t="str">
        <x:v>prediccion_amistad</x:v>
      </x:c>
      <x:c r="G8285" s="4"/>
      <x:c r="H8285" s="4" t="n">
        <x:f>COUNTIFS(Relaciones!$D$7991:$D$8425,E8285,Relaciones!$E$7991:$E$8425,D8285,Relaciones!$F$7991:$F$8425,"amistad")</x:f>
        <x:v>1</x:v>
      </x:c>
    </x:row>
    <x:row r="8286" ht="23" customHeight="1">
      <x:c r="A8286" s="4" t="str">
        <x:v>Sevilla</x:v>
      </x:c>
      <x:c r="B8286" s="4" t="str">
        <x:v>1.º Bachillerato</x:v>
      </x:c>
      <x:c r="C8286" s="4" t="str">
        <x:v>B</x:v>
      </x:c>
      <x:c r="D8286" s="13" t="str">
        <x:v>00623</x:v>
      </x:c>
      <x:c r="E8286" s="13" t="str">
        <x:v>00620</x:v>
      </x:c>
      <x:c r="F8286" s="4" t="str">
        <x:v>prediccion_amistad</x:v>
      </x:c>
      <x:c r="G8286" s="4"/>
      <x:c r="H8286" s="4" t="n">
        <x:f>COUNTIFS(Relaciones!$D$7991:$D$8425,E8286,Relaciones!$E$7991:$E$8425,D8286,Relaciones!$F$7991:$F$8425,"amistad")</x:f>
        <x:v>1</x:v>
      </x:c>
    </x:row>
    <x:row r="8287" ht="23" customHeight="1">
      <x:c r="A8287" s="4" t="str">
        <x:v>Sevilla</x:v>
      </x:c>
      <x:c r="B8287" s="4" t="str">
        <x:v>1.º Bachillerato</x:v>
      </x:c>
      <x:c r="C8287" s="4" t="str">
        <x:v>B</x:v>
      </x:c>
      <x:c r="D8287" s="13" t="str">
        <x:v>00623</x:v>
      </x:c>
      <x:c r="E8287" s="13" t="str">
        <x:v>00624</x:v>
      </x:c>
      <x:c r="F8287" s="4" t="str">
        <x:v>prediccion_amistad</x:v>
      </x:c>
      <x:c r="G8287" s="4"/>
      <x:c r="H8287" s="4" t="n">
        <x:f>COUNTIFS(Relaciones!$D$7991:$D$8425,E8287,Relaciones!$E$7991:$E$8425,D8287,Relaciones!$F$7991:$F$8425,"amistad")</x:f>
        <x:v>1</x:v>
      </x:c>
    </x:row>
    <x:row r="8288" ht="23" customHeight="1">
      <x:c r="A8288" s="4" t="str">
        <x:v>Sevilla</x:v>
      </x:c>
      <x:c r="B8288" s="4" t="str">
        <x:v>1.º Bachillerato</x:v>
      </x:c>
      <x:c r="C8288" s="4" t="str">
        <x:v>B</x:v>
      </x:c>
      <x:c r="D8288" s="13" t="str">
        <x:v>00623</x:v>
      </x:c>
      <x:c r="E8288" s="13" t="str">
        <x:v>00626</x:v>
      </x:c>
      <x:c r="F8288" s="4" t="str">
        <x:v>prediccion_amistad</x:v>
      </x:c>
      <x:c r="G8288" s="4"/>
      <x:c r="H8288" s="4" t="n">
        <x:f>COUNTIFS(Relaciones!$D$7991:$D$8425,E8288,Relaciones!$E$7991:$E$8425,D8288,Relaciones!$F$7991:$F$8425,"amistad")</x:f>
        <x:v>1</x:v>
      </x:c>
    </x:row>
    <x:row r="8289" ht="23" customHeight="1">
      <x:c r="A8289" s="4" t="str">
        <x:v>Sevilla</x:v>
      </x:c>
      <x:c r="B8289" s="4" t="str">
        <x:v>1.º Bachillerato</x:v>
      </x:c>
      <x:c r="C8289" s="4" t="str">
        <x:v>B</x:v>
      </x:c>
      <x:c r="D8289" s="13" t="str">
        <x:v>00623</x:v>
      </x:c>
      <x:c r="E8289" s="13" t="str">
        <x:v>00636</x:v>
      </x:c>
      <x:c r="F8289" s="4" t="str">
        <x:v>prediccion_amistad</x:v>
      </x:c>
      <x:c r="G8289" s="4"/>
      <x:c r="H8289" s="4" t="n">
        <x:f>COUNTIFS(Relaciones!$D$7991:$D$8425,E8289,Relaciones!$E$7991:$E$8425,D8289,Relaciones!$F$7991:$F$8425,"amistad")</x:f>
        <x:v>1</x:v>
      </x:c>
    </x:row>
    <x:row r="8290" ht="23" customHeight="1">
      <x:c r="A8290" s="4" t="str">
        <x:v>Sevilla</x:v>
      </x:c>
      <x:c r="B8290" s="4" t="str">
        <x:v>1.º Bachillerato</x:v>
      </x:c>
      <x:c r="C8290" s="4" t="str">
        <x:v>B</x:v>
      </x:c>
      <x:c r="D8290" s="13" t="str">
        <x:v>00624</x:v>
      </x:c>
      <x:c r="E8290" s="13" t="str">
        <x:v>00623</x:v>
      </x:c>
      <x:c r="F8290" s="4" t="str">
        <x:v>prediccion_amistad</x:v>
      </x:c>
      <x:c r="G8290" s="4"/>
      <x:c r="H8290" s="4" t="n">
        <x:f>COUNTIFS(Relaciones!$D$7991:$D$8425,E8290,Relaciones!$E$7991:$E$8425,D8290,Relaciones!$F$7991:$F$8425,"amistad")</x:f>
        <x:v>1</x:v>
      </x:c>
    </x:row>
    <x:row r="8291" ht="23" customHeight="1">
      <x:c r="A8291" s="4" t="str">
        <x:v>Sevilla</x:v>
      </x:c>
      <x:c r="B8291" s="4" t="str">
        <x:v>1.º Bachillerato</x:v>
      </x:c>
      <x:c r="C8291" s="4" t="str">
        <x:v>B</x:v>
      </x:c>
      <x:c r="D8291" s="13" t="str">
        <x:v>00624</x:v>
      </x:c>
      <x:c r="E8291" s="13" t="str">
        <x:v>00625</x:v>
      </x:c>
      <x:c r="F8291" s="4" t="str">
        <x:v>prediccion_amistad</x:v>
      </x:c>
      <x:c r="G8291" s="4"/>
      <x:c r="H8291" s="4" t="n">
        <x:f>COUNTIFS(Relaciones!$D$7991:$D$8425,E8291,Relaciones!$E$7991:$E$8425,D8291,Relaciones!$F$7991:$F$8425,"amistad")</x:f>
        <x:v>1</x:v>
      </x:c>
    </x:row>
    <x:row r="8292" ht="23" customHeight="1">
      <x:c r="A8292" s="4" t="str">
        <x:v>Sevilla</x:v>
      </x:c>
      <x:c r="B8292" s="4" t="str">
        <x:v>1.º Bachillerato</x:v>
      </x:c>
      <x:c r="C8292" s="4" t="str">
        <x:v>B</x:v>
      </x:c>
      <x:c r="D8292" s="13" t="str">
        <x:v>00624</x:v>
      </x:c>
      <x:c r="E8292" s="13" t="str">
        <x:v>00627</x:v>
      </x:c>
      <x:c r="F8292" s="4" t="str">
        <x:v>prediccion_amistad</x:v>
      </x:c>
      <x:c r="G8292" s="4"/>
      <x:c r="H8292" s="4" t="n">
        <x:f>COUNTIFS(Relaciones!$D$7991:$D$8425,E8292,Relaciones!$E$7991:$E$8425,D8292,Relaciones!$F$7991:$F$8425,"amistad")</x:f>
        <x:v>1</x:v>
      </x:c>
    </x:row>
    <x:row r="8293" ht="23" customHeight="1">
      <x:c r="A8293" s="4" t="str">
        <x:v>Sevilla</x:v>
      </x:c>
      <x:c r="B8293" s="4" t="str">
        <x:v>1.º Bachillerato</x:v>
      </x:c>
      <x:c r="C8293" s="4" t="str">
        <x:v>B</x:v>
      </x:c>
      <x:c r="D8293" s="13" t="str">
        <x:v>00624</x:v>
      </x:c>
      <x:c r="E8293" s="13" t="str">
        <x:v>00629</x:v>
      </x:c>
      <x:c r="F8293" s="4" t="str">
        <x:v>prediccion_amistad</x:v>
      </x:c>
      <x:c r="G8293" s="4"/>
      <x:c r="H8293" s="4" t="n">
        <x:f>COUNTIFS(Relaciones!$D$7991:$D$8425,E8293,Relaciones!$E$7991:$E$8425,D8293,Relaciones!$F$7991:$F$8425,"amistad")</x:f>
        <x:v>0</x:v>
      </x:c>
    </x:row>
    <x:row r="8294" ht="23" customHeight="1">
      <x:c r="A8294" s="4" t="str">
        <x:v>Sevilla</x:v>
      </x:c>
      <x:c r="B8294" s="4" t="str">
        <x:v>1.º Bachillerato</x:v>
      </x:c>
      <x:c r="C8294" s="4" t="str">
        <x:v>B</x:v>
      </x:c>
      <x:c r="D8294" s="13" t="str">
        <x:v>00624</x:v>
      </x:c>
      <x:c r="E8294" s="13" t="str">
        <x:v>00639</x:v>
      </x:c>
      <x:c r="F8294" s="4" t="str">
        <x:v>prediccion_amistad</x:v>
      </x:c>
      <x:c r="G8294" s="4"/>
      <x:c r="H8294" s="4" t="n">
        <x:f>COUNTIFS(Relaciones!$D$7991:$D$8425,E8294,Relaciones!$E$7991:$E$8425,D8294,Relaciones!$F$7991:$F$8425,"amistad")</x:f>
        <x:v>1</x:v>
      </x:c>
    </x:row>
    <x:row r="8295" ht="23" customHeight="1">
      <x:c r="A8295" s="4" t="str">
        <x:v>Sevilla</x:v>
      </x:c>
      <x:c r="B8295" s="4" t="str">
        <x:v>1.º Bachillerato</x:v>
      </x:c>
      <x:c r="C8295" s="4" t="str">
        <x:v>B</x:v>
      </x:c>
      <x:c r="D8295" s="13" t="str">
        <x:v>00625</x:v>
      </x:c>
      <x:c r="E8295" s="13" t="str">
        <x:v>00622</x:v>
      </x:c>
      <x:c r="F8295" s="4" t="str">
        <x:v>prediccion_amistad</x:v>
      </x:c>
      <x:c r="G8295" s="4"/>
      <x:c r="H8295" s="4" t="n">
        <x:f>COUNTIFS(Relaciones!$D$7991:$D$8425,E8295,Relaciones!$E$7991:$E$8425,D8295,Relaciones!$F$7991:$F$8425,"amistad")</x:f>
        <x:v>1</x:v>
      </x:c>
    </x:row>
    <x:row r="8296" ht="23" customHeight="1">
      <x:c r="A8296" s="4" t="str">
        <x:v>Sevilla</x:v>
      </x:c>
      <x:c r="B8296" s="4" t="str">
        <x:v>1.º Bachillerato</x:v>
      </x:c>
      <x:c r="C8296" s="4" t="str">
        <x:v>B</x:v>
      </x:c>
      <x:c r="D8296" s="13" t="str">
        <x:v>00625</x:v>
      </x:c>
      <x:c r="E8296" s="13" t="str">
        <x:v>00624</x:v>
      </x:c>
      <x:c r="F8296" s="4" t="str">
        <x:v>prediccion_amistad</x:v>
      </x:c>
      <x:c r="G8296" s="4"/>
      <x:c r="H8296" s="4" t="n">
        <x:f>COUNTIFS(Relaciones!$D$7991:$D$8425,E8296,Relaciones!$E$7991:$E$8425,D8296,Relaciones!$F$7991:$F$8425,"amistad")</x:f>
        <x:v>1</x:v>
      </x:c>
    </x:row>
    <x:row r="8297" ht="23" customHeight="1">
      <x:c r="A8297" s="4" t="str">
        <x:v>Sevilla</x:v>
      </x:c>
      <x:c r="B8297" s="4" t="str">
        <x:v>1.º Bachillerato</x:v>
      </x:c>
      <x:c r="C8297" s="4" t="str">
        <x:v>B</x:v>
      </x:c>
      <x:c r="D8297" s="13" t="str">
        <x:v>00625</x:v>
      </x:c>
      <x:c r="E8297" s="13" t="str">
        <x:v>00626</x:v>
      </x:c>
      <x:c r="F8297" s="4" t="str">
        <x:v>prediccion_amistad</x:v>
      </x:c>
      <x:c r="G8297" s="4"/>
      <x:c r="H8297" s="4" t="n">
        <x:f>COUNTIFS(Relaciones!$D$7991:$D$8425,E8297,Relaciones!$E$7991:$E$8425,D8297,Relaciones!$F$7991:$F$8425,"amistad")</x:f>
        <x:v>1</x:v>
      </x:c>
    </x:row>
    <x:row r="8298" ht="23" customHeight="1">
      <x:c r="A8298" s="4" t="str">
        <x:v>Sevilla</x:v>
      </x:c>
      <x:c r="B8298" s="4" t="str">
        <x:v>1.º Bachillerato</x:v>
      </x:c>
      <x:c r="C8298" s="4" t="str">
        <x:v>B</x:v>
      </x:c>
      <x:c r="D8298" s="13" t="str">
        <x:v>00625</x:v>
      </x:c>
      <x:c r="E8298" s="13" t="str">
        <x:v>00638</x:v>
      </x:c>
      <x:c r="F8298" s="4" t="str">
        <x:v>prediccion_amistad</x:v>
      </x:c>
      <x:c r="G8298" s="4"/>
      <x:c r="H8298" s="4" t="n">
        <x:f>COUNTIFS(Relaciones!$D$7991:$D$8425,E8298,Relaciones!$E$7991:$E$8425,D8298,Relaciones!$F$7991:$F$8425,"amistad")</x:f>
        <x:v>1</x:v>
      </x:c>
    </x:row>
    <x:row r="8299" ht="23" customHeight="1">
      <x:c r="A8299" s="4" t="str">
        <x:v>Sevilla</x:v>
      </x:c>
      <x:c r="B8299" s="4" t="str">
        <x:v>1.º Bachillerato</x:v>
      </x:c>
      <x:c r="C8299" s="4" t="str">
        <x:v>B</x:v>
      </x:c>
      <x:c r="D8299" s="13" t="str">
        <x:v>00625</x:v>
      </x:c>
      <x:c r="E8299" s="13" t="str">
        <x:v>00640</x:v>
      </x:c>
      <x:c r="F8299" s="4" t="str">
        <x:v>prediccion_amistad</x:v>
      </x:c>
      <x:c r="G8299" s="4"/>
      <x:c r="H8299" s="4" t="n">
        <x:f>COUNTIFS(Relaciones!$D$7991:$D$8425,E8299,Relaciones!$E$7991:$E$8425,D8299,Relaciones!$F$7991:$F$8425,"amistad")</x:f>
        <x:v>1</x:v>
      </x:c>
    </x:row>
    <x:row r="8300" ht="23" customHeight="1">
      <x:c r="A8300" s="4" t="str">
        <x:v>Sevilla</x:v>
      </x:c>
      <x:c r="B8300" s="4" t="str">
        <x:v>1.º Bachillerato</x:v>
      </x:c>
      <x:c r="C8300" s="4" t="str">
        <x:v>B</x:v>
      </x:c>
      <x:c r="D8300" s="13" t="str">
        <x:v>00626</x:v>
      </x:c>
      <x:c r="E8300" s="13" t="str">
        <x:v>00623</x:v>
      </x:c>
      <x:c r="F8300" s="4" t="str">
        <x:v>prediccion_amistad</x:v>
      </x:c>
      <x:c r="G8300" s="4"/>
      <x:c r="H8300" s="4" t="n">
        <x:f>COUNTIFS(Relaciones!$D$7991:$D$8425,E8300,Relaciones!$E$7991:$E$8425,D8300,Relaciones!$F$7991:$F$8425,"amistad")</x:f>
        <x:v>1</x:v>
      </x:c>
    </x:row>
    <x:row r="8301" ht="23" customHeight="1">
      <x:c r="A8301" s="4" t="str">
        <x:v>Sevilla</x:v>
      </x:c>
      <x:c r="B8301" s="4" t="str">
        <x:v>1.º Bachillerato</x:v>
      </x:c>
      <x:c r="C8301" s="4" t="str">
        <x:v>B</x:v>
      </x:c>
      <x:c r="D8301" s="13" t="str">
        <x:v>00626</x:v>
      </x:c>
      <x:c r="E8301" s="13" t="str">
        <x:v>00625</x:v>
      </x:c>
      <x:c r="F8301" s="4" t="str">
        <x:v>prediccion_amistad</x:v>
      </x:c>
      <x:c r="G8301" s="4"/>
      <x:c r="H8301" s="4" t="n">
        <x:f>COUNTIFS(Relaciones!$D$7991:$D$8425,E8301,Relaciones!$E$7991:$E$8425,D8301,Relaciones!$F$7991:$F$8425,"amistad")</x:f>
        <x:v>1</x:v>
      </x:c>
    </x:row>
    <x:row r="8302" ht="23" customHeight="1">
      <x:c r="A8302" s="4" t="str">
        <x:v>Sevilla</x:v>
      </x:c>
      <x:c r="B8302" s="4" t="str">
        <x:v>1.º Bachillerato</x:v>
      </x:c>
      <x:c r="C8302" s="4" t="str">
        <x:v>B</x:v>
      </x:c>
      <x:c r="D8302" s="13" t="str">
        <x:v>00626</x:v>
      </x:c>
      <x:c r="E8302" s="13" t="str">
        <x:v>00629</x:v>
      </x:c>
      <x:c r="F8302" s="4" t="str">
        <x:v>prediccion_amistad</x:v>
      </x:c>
      <x:c r="G8302" s="4"/>
      <x:c r="H8302" s="4" t="n">
        <x:f>COUNTIFS(Relaciones!$D$7991:$D$8425,E8302,Relaciones!$E$7991:$E$8425,D8302,Relaciones!$F$7991:$F$8425,"amistad")</x:f>
        <x:v>1</x:v>
      </x:c>
    </x:row>
    <x:row r="8303" ht="23" customHeight="1">
      <x:c r="A8303" s="4" t="str">
        <x:v>Sevilla</x:v>
      </x:c>
      <x:c r="B8303" s="4" t="str">
        <x:v>1.º Bachillerato</x:v>
      </x:c>
      <x:c r="C8303" s="4" t="str">
        <x:v>B</x:v>
      </x:c>
      <x:c r="D8303" s="13" t="str">
        <x:v>00626</x:v>
      </x:c>
      <x:c r="E8303" s="13" t="str">
        <x:v>00639</x:v>
      </x:c>
      <x:c r="F8303" s="4" t="str">
        <x:v>prediccion_amistad</x:v>
      </x:c>
      <x:c r="G8303" s="4"/>
      <x:c r="H8303" s="4" t="n">
        <x:f>COUNTIFS(Relaciones!$D$7991:$D$8425,E8303,Relaciones!$E$7991:$E$8425,D8303,Relaciones!$F$7991:$F$8425,"amistad")</x:f>
        <x:v>1</x:v>
      </x:c>
    </x:row>
    <x:row r="8304" ht="23" customHeight="1">
      <x:c r="A8304" s="4" t="str">
        <x:v>Sevilla</x:v>
      </x:c>
      <x:c r="B8304" s="4" t="str">
        <x:v>1.º Bachillerato</x:v>
      </x:c>
      <x:c r="C8304" s="4" t="str">
        <x:v>B</x:v>
      </x:c>
      <x:c r="D8304" s="13" t="str">
        <x:v>00626</x:v>
      </x:c>
      <x:c r="E8304" s="13" t="str">
        <x:v>00641</x:v>
      </x:c>
      <x:c r="F8304" s="4" t="str">
        <x:v>prediccion_amistad</x:v>
      </x:c>
      <x:c r="G8304" s="4"/>
      <x:c r="H8304" s="4" t="n">
        <x:f>COUNTIFS(Relaciones!$D$7991:$D$8425,E8304,Relaciones!$E$7991:$E$8425,D8304,Relaciones!$F$7991:$F$8425,"amistad")</x:f>
        <x:v>1</x:v>
      </x:c>
    </x:row>
    <x:row r="8305" ht="23" customHeight="1">
      <x:c r="A8305" s="4" t="str">
        <x:v>Sevilla</x:v>
      </x:c>
      <x:c r="B8305" s="4" t="str">
        <x:v>1.º Bachillerato</x:v>
      </x:c>
      <x:c r="C8305" s="4" t="str">
        <x:v>B</x:v>
      </x:c>
      <x:c r="D8305" s="13" t="str">
        <x:v>00627</x:v>
      </x:c>
      <x:c r="E8305" s="13" t="str">
        <x:v>00624</x:v>
      </x:c>
      <x:c r="F8305" s="4" t="str">
        <x:v>prediccion_amistad</x:v>
      </x:c>
      <x:c r="G8305" s="4"/>
      <x:c r="H8305" s="4" t="n">
        <x:f>COUNTIFS(Relaciones!$D$7991:$D$8425,E8305,Relaciones!$E$7991:$E$8425,D8305,Relaciones!$F$7991:$F$8425,"amistad")</x:f>
        <x:v>1</x:v>
      </x:c>
    </x:row>
    <x:row r="8306" ht="23" customHeight="1">
      <x:c r="A8306" s="4" t="str">
        <x:v>Sevilla</x:v>
      </x:c>
      <x:c r="B8306" s="4" t="str">
        <x:v>1.º Bachillerato</x:v>
      </x:c>
      <x:c r="C8306" s="4" t="str">
        <x:v>B</x:v>
      </x:c>
      <x:c r="D8306" s="13" t="str">
        <x:v>00627</x:v>
      </x:c>
      <x:c r="E8306" s="13" t="str">
        <x:v>00628</x:v>
      </x:c>
      <x:c r="F8306" s="4" t="str">
        <x:v>prediccion_amistad</x:v>
      </x:c>
      <x:c r="G8306" s="4"/>
      <x:c r="H8306" s="4" t="n">
        <x:f>COUNTIFS(Relaciones!$D$7991:$D$8425,E8306,Relaciones!$E$7991:$E$8425,D8306,Relaciones!$F$7991:$F$8425,"amistad")</x:f>
        <x:v>1</x:v>
      </x:c>
    </x:row>
    <x:row r="8307" ht="23" customHeight="1">
      <x:c r="A8307" s="4" t="str">
        <x:v>Sevilla</x:v>
      </x:c>
      <x:c r="B8307" s="4" t="str">
        <x:v>1.º Bachillerato</x:v>
      </x:c>
      <x:c r="C8307" s="4" t="str">
        <x:v>B</x:v>
      </x:c>
      <x:c r="D8307" s="13" t="str">
        <x:v>00627</x:v>
      </x:c>
      <x:c r="E8307" s="13" t="str">
        <x:v>00630</x:v>
      </x:c>
      <x:c r="F8307" s="4" t="str">
        <x:v>prediccion_amistad</x:v>
      </x:c>
      <x:c r="G8307" s="4"/>
      <x:c r="H8307" s="4" t="n">
        <x:f>COUNTIFS(Relaciones!$D$7991:$D$8425,E8307,Relaciones!$E$7991:$E$8425,D8307,Relaciones!$F$7991:$F$8425,"amistad")</x:f>
        <x:v>1</x:v>
      </x:c>
    </x:row>
    <x:row r="8308" ht="23" customHeight="1">
      <x:c r="A8308" s="4" t="str">
        <x:v>Sevilla</x:v>
      </x:c>
      <x:c r="B8308" s="4" t="str">
        <x:v>1.º Bachillerato</x:v>
      </x:c>
      <x:c r="C8308" s="4" t="str">
        <x:v>B</x:v>
      </x:c>
      <x:c r="D8308" s="13" t="str">
        <x:v>00627</x:v>
      </x:c>
      <x:c r="E8308" s="13" t="str">
        <x:v>00632</x:v>
      </x:c>
      <x:c r="F8308" s="4" t="str">
        <x:v>prediccion_amistad</x:v>
      </x:c>
      <x:c r="G8308" s="4"/>
      <x:c r="H8308" s="4" t="n">
        <x:f>COUNTIFS(Relaciones!$D$7991:$D$8425,E8308,Relaciones!$E$7991:$E$8425,D8308,Relaciones!$F$7991:$F$8425,"amistad")</x:f>
        <x:v>0</x:v>
      </x:c>
    </x:row>
    <x:row r="8309" ht="23" customHeight="1">
      <x:c r="A8309" s="4" t="str">
        <x:v>Sevilla</x:v>
      </x:c>
      <x:c r="B8309" s="4" t="str">
        <x:v>1.º Bachillerato</x:v>
      </x:c>
      <x:c r="C8309" s="4" t="str">
        <x:v>B</x:v>
      </x:c>
      <x:c r="D8309" s="13" t="str">
        <x:v>00627</x:v>
      </x:c>
      <x:c r="E8309" s="13" t="str">
        <x:v>00640</x:v>
      </x:c>
      <x:c r="F8309" s="4" t="str">
        <x:v>prediccion_amistad</x:v>
      </x:c>
      <x:c r="G8309" s="4"/>
      <x:c r="H8309" s="4" t="n">
        <x:f>COUNTIFS(Relaciones!$D$7991:$D$8425,E8309,Relaciones!$E$7991:$E$8425,D8309,Relaciones!$F$7991:$F$8425,"amistad")</x:f>
        <x:v>1</x:v>
      </x:c>
    </x:row>
    <x:row r="8310" ht="23" customHeight="1">
      <x:c r="A8310" s="4" t="str">
        <x:v>Sevilla</x:v>
      </x:c>
      <x:c r="B8310" s="4" t="str">
        <x:v>1.º Bachillerato</x:v>
      </x:c>
      <x:c r="C8310" s="4" t="str">
        <x:v>B</x:v>
      </x:c>
      <x:c r="D8310" s="13" t="str">
        <x:v>00628</x:v>
      </x:c>
      <x:c r="E8310" s="13" t="str">
        <x:v>00625</x:v>
      </x:c>
      <x:c r="F8310" s="4" t="str">
        <x:v>prediccion_amistad</x:v>
      </x:c>
      <x:c r="G8310" s="4"/>
      <x:c r="H8310" s="4" t="n">
        <x:f>COUNTIFS(Relaciones!$D$7991:$D$8425,E8310,Relaciones!$E$7991:$E$8425,D8310,Relaciones!$F$7991:$F$8425,"amistad")</x:f>
        <x:v>1</x:v>
      </x:c>
    </x:row>
    <x:row r="8311" ht="23" customHeight="1">
      <x:c r="A8311" s="4" t="str">
        <x:v>Sevilla</x:v>
      </x:c>
      <x:c r="B8311" s="4" t="str">
        <x:v>1.º Bachillerato</x:v>
      </x:c>
      <x:c r="C8311" s="4" t="str">
        <x:v>B</x:v>
      </x:c>
      <x:c r="D8311" s="13" t="str">
        <x:v>00628</x:v>
      </x:c>
      <x:c r="E8311" s="13" t="str">
        <x:v>00627</x:v>
      </x:c>
      <x:c r="F8311" s="4" t="str">
        <x:v>prediccion_amistad</x:v>
      </x:c>
      <x:c r="G8311" s="4"/>
      <x:c r="H8311" s="4" t="n">
        <x:f>COUNTIFS(Relaciones!$D$7991:$D$8425,E8311,Relaciones!$E$7991:$E$8425,D8311,Relaciones!$F$7991:$F$8425,"amistad")</x:f>
        <x:v>1</x:v>
      </x:c>
    </x:row>
    <x:row r="8312" ht="23" customHeight="1">
      <x:c r="A8312" s="4" t="str">
        <x:v>Sevilla</x:v>
      </x:c>
      <x:c r="B8312" s="4" t="str">
        <x:v>1.º Bachillerato</x:v>
      </x:c>
      <x:c r="C8312" s="4" t="str">
        <x:v>B</x:v>
      </x:c>
      <x:c r="D8312" s="13" t="str">
        <x:v>00628</x:v>
      </x:c>
      <x:c r="E8312" s="13" t="str">
        <x:v>00629</x:v>
      </x:c>
      <x:c r="F8312" s="4" t="str">
        <x:v>prediccion_amistad</x:v>
      </x:c>
      <x:c r="G8312" s="4"/>
      <x:c r="H8312" s="4" t="n">
        <x:f>COUNTIFS(Relaciones!$D$7991:$D$8425,E8312,Relaciones!$E$7991:$E$8425,D8312,Relaciones!$F$7991:$F$8425,"amistad")</x:f>
        <x:v>1</x:v>
      </x:c>
    </x:row>
    <x:row r="8313" ht="23" customHeight="1">
      <x:c r="A8313" s="4" t="str">
        <x:v>Sevilla</x:v>
      </x:c>
      <x:c r="B8313" s="4" t="str">
        <x:v>1.º Bachillerato</x:v>
      </x:c>
      <x:c r="C8313" s="4" t="str">
        <x:v>B</x:v>
      </x:c>
      <x:c r="D8313" s="13" t="str">
        <x:v>00628</x:v>
      </x:c>
      <x:c r="E8313" s="13" t="str">
        <x:v>00643</x:v>
      </x:c>
      <x:c r="F8313" s="4" t="str">
        <x:v>prediccion_amistad</x:v>
      </x:c>
      <x:c r="G8313" s="4"/>
      <x:c r="H8313" s="4" t="n">
        <x:f>COUNTIFS(Relaciones!$D$7991:$D$8425,E8313,Relaciones!$E$7991:$E$8425,D8313,Relaciones!$F$7991:$F$8425,"amistad")</x:f>
        <x:v>1</x:v>
      </x:c>
    </x:row>
    <x:row r="8314" ht="23" customHeight="1">
      <x:c r="A8314" s="4" t="str">
        <x:v>Sevilla</x:v>
      </x:c>
      <x:c r="B8314" s="4" t="str">
        <x:v>1.º Bachillerato</x:v>
      </x:c>
      <x:c r="C8314" s="4" t="str">
        <x:v>B</x:v>
      </x:c>
      <x:c r="D8314" s="13" t="str">
        <x:v>00629</x:v>
      </x:c>
      <x:c r="E8314" s="13" t="str">
        <x:v>00618</x:v>
      </x:c>
      <x:c r="F8314" s="4" t="str">
        <x:v>prediccion_amistad</x:v>
      </x:c>
      <x:c r="G8314" s="4"/>
      <x:c r="H8314" s="4" t="n">
        <x:f>COUNTIFS(Relaciones!$D$7991:$D$8425,E8314,Relaciones!$E$7991:$E$8425,D8314,Relaciones!$F$7991:$F$8425,"amistad")</x:f>
        <x:v>1</x:v>
      </x:c>
    </x:row>
    <x:row r="8315" ht="23" customHeight="1">
      <x:c r="A8315" s="4" t="str">
        <x:v>Sevilla</x:v>
      </x:c>
      <x:c r="B8315" s="4" t="str">
        <x:v>1.º Bachillerato</x:v>
      </x:c>
      <x:c r="C8315" s="4" t="str">
        <x:v>B</x:v>
      </x:c>
      <x:c r="D8315" s="13" t="str">
        <x:v>00629</x:v>
      </x:c>
      <x:c r="E8315" s="13" t="str">
        <x:v>00626</x:v>
      </x:c>
      <x:c r="F8315" s="4" t="str">
        <x:v>prediccion_amistad</x:v>
      </x:c>
      <x:c r="G8315" s="4"/>
      <x:c r="H8315" s="4" t="n">
        <x:f>COUNTIFS(Relaciones!$D$7991:$D$8425,E8315,Relaciones!$E$7991:$E$8425,D8315,Relaciones!$F$7991:$F$8425,"amistad")</x:f>
        <x:v>1</x:v>
      </x:c>
    </x:row>
    <x:row r="8316" ht="23" customHeight="1">
      <x:c r="A8316" s="4" t="str">
        <x:v>Sevilla</x:v>
      </x:c>
      <x:c r="B8316" s="4" t="str">
        <x:v>1.º Bachillerato</x:v>
      </x:c>
      <x:c r="C8316" s="4" t="str">
        <x:v>B</x:v>
      </x:c>
      <x:c r="D8316" s="13" t="str">
        <x:v>00629</x:v>
      </x:c>
      <x:c r="E8316" s="13" t="str">
        <x:v>00628</x:v>
      </x:c>
      <x:c r="F8316" s="4" t="str">
        <x:v>prediccion_amistad</x:v>
      </x:c>
      <x:c r="G8316" s="4"/>
      <x:c r="H8316" s="4" t="n">
        <x:f>COUNTIFS(Relaciones!$D$7991:$D$8425,E8316,Relaciones!$E$7991:$E$8425,D8316,Relaciones!$F$7991:$F$8425,"amistad")</x:f>
        <x:v>1</x:v>
      </x:c>
    </x:row>
    <x:row r="8317" ht="23" customHeight="1">
      <x:c r="A8317" s="4" t="str">
        <x:v>Sevilla</x:v>
      </x:c>
      <x:c r="B8317" s="4" t="str">
        <x:v>1.º Bachillerato</x:v>
      </x:c>
      <x:c r="C8317" s="4" t="str">
        <x:v>B</x:v>
      </x:c>
      <x:c r="D8317" s="13" t="str">
        <x:v>00629</x:v>
      </x:c>
      <x:c r="E8317" s="13" t="str">
        <x:v>00642</x:v>
      </x:c>
      <x:c r="F8317" s="4" t="str">
        <x:v>prediccion_amistad</x:v>
      </x:c>
      <x:c r="G8317" s="4"/>
      <x:c r="H8317" s="4" t="n">
        <x:f>COUNTIFS(Relaciones!$D$7991:$D$8425,E8317,Relaciones!$E$7991:$E$8425,D8317,Relaciones!$F$7991:$F$8425,"amistad")</x:f>
        <x:v>1</x:v>
      </x:c>
    </x:row>
    <x:row r="8318" ht="23" customHeight="1">
      <x:c r="A8318" s="4" t="str">
        <x:v>Sevilla</x:v>
      </x:c>
      <x:c r="B8318" s="4" t="str">
        <x:v>1.º Bachillerato</x:v>
      </x:c>
      <x:c r="C8318" s="4" t="str">
        <x:v>B</x:v>
      </x:c>
      <x:c r="D8318" s="13" t="str">
        <x:v>00629</x:v>
      </x:c>
      <x:c r="E8318" s="13" t="str">
        <x:v>00644</x:v>
      </x:c>
      <x:c r="F8318" s="4" t="str">
        <x:v>prediccion_amistad</x:v>
      </x:c>
      <x:c r="G8318" s="4"/>
      <x:c r="H8318" s="4" t="n">
        <x:f>COUNTIFS(Relaciones!$D$7991:$D$8425,E8318,Relaciones!$E$7991:$E$8425,D8318,Relaciones!$F$7991:$F$8425,"amistad")</x:f>
        <x:v>1</x:v>
      </x:c>
    </x:row>
    <x:row r="8319" ht="23" customHeight="1">
      <x:c r="A8319" s="4" t="str">
        <x:v>Sevilla</x:v>
      </x:c>
      <x:c r="B8319" s="4" t="str">
        <x:v>1.º Bachillerato</x:v>
      </x:c>
      <x:c r="C8319" s="4" t="str">
        <x:v>B</x:v>
      </x:c>
      <x:c r="D8319" s="13" t="str">
        <x:v>00630</x:v>
      </x:c>
      <x:c r="E8319" s="13" t="str">
        <x:v>00617</x:v>
      </x:c>
      <x:c r="F8319" s="4" t="str">
        <x:v>prediccion_amistad</x:v>
      </x:c>
      <x:c r="G8319" s="4"/>
      <x:c r="H8319" s="4" t="n">
        <x:f>COUNTIFS(Relaciones!$D$7991:$D$8425,E8319,Relaciones!$E$7991:$E$8425,D8319,Relaciones!$F$7991:$F$8425,"amistad")</x:f>
        <x:v>1</x:v>
      </x:c>
    </x:row>
    <x:row r="8320" ht="23" customHeight="1">
      <x:c r="A8320" s="4" t="str">
        <x:v>Sevilla</x:v>
      </x:c>
      <x:c r="B8320" s="4" t="str">
        <x:v>1.º Bachillerato</x:v>
      </x:c>
      <x:c r="C8320" s="4" t="str">
        <x:v>B</x:v>
      </x:c>
      <x:c r="D8320" s="13" t="str">
        <x:v>00630</x:v>
      </x:c>
      <x:c r="E8320" s="13" t="str">
        <x:v>00619</x:v>
      </x:c>
      <x:c r="F8320" s="4" t="str">
        <x:v>prediccion_amistad</x:v>
      </x:c>
      <x:c r="G8320" s="4"/>
      <x:c r="H8320" s="4" t="n">
        <x:f>COUNTIFS(Relaciones!$D$7991:$D$8425,E8320,Relaciones!$E$7991:$E$8425,D8320,Relaciones!$F$7991:$F$8425,"amistad")</x:f>
        <x:v>1</x:v>
      </x:c>
    </x:row>
    <x:row r="8321" ht="23" customHeight="1">
      <x:c r="A8321" s="4" t="str">
        <x:v>Sevilla</x:v>
      </x:c>
      <x:c r="B8321" s="4" t="str">
        <x:v>1.º Bachillerato</x:v>
      </x:c>
      <x:c r="C8321" s="4" t="str">
        <x:v>B</x:v>
      </x:c>
      <x:c r="D8321" s="13" t="str">
        <x:v>00630</x:v>
      </x:c>
      <x:c r="E8321" s="13" t="str">
        <x:v>00629</x:v>
      </x:c>
      <x:c r="F8321" s="4" t="str">
        <x:v>prediccion_amistad</x:v>
      </x:c>
      <x:c r="G8321" s="4"/>
      <x:c r="H8321" s="4" t="n">
        <x:f>COUNTIFS(Relaciones!$D$7991:$D$8425,E8321,Relaciones!$E$7991:$E$8425,D8321,Relaciones!$F$7991:$F$8425,"amistad")</x:f>
        <x:v>1</x:v>
      </x:c>
    </x:row>
    <x:row r="8322" ht="23" customHeight="1">
      <x:c r="A8322" s="4" t="str">
        <x:v>Sevilla</x:v>
      </x:c>
      <x:c r="B8322" s="4" t="str">
        <x:v>1.º Bachillerato</x:v>
      </x:c>
      <x:c r="C8322" s="4" t="str">
        <x:v>B</x:v>
      </x:c>
      <x:c r="D8322" s="13" t="str">
        <x:v>00630</x:v>
      </x:c>
      <x:c r="E8322" s="13" t="str">
        <x:v>00635</x:v>
      </x:c>
      <x:c r="F8322" s="4" t="str">
        <x:v>prediccion_amistad</x:v>
      </x:c>
      <x:c r="G8322" s="4"/>
      <x:c r="H8322" s="4" t="n">
        <x:f>COUNTIFS(Relaciones!$D$7991:$D$8425,E8322,Relaciones!$E$7991:$E$8425,D8322,Relaciones!$F$7991:$F$8425,"amistad")</x:f>
        <x:v>0</x:v>
      </x:c>
    </x:row>
    <x:row r="8323" ht="23" customHeight="1">
      <x:c r="A8323" s="4" t="str">
        <x:v>Sevilla</x:v>
      </x:c>
      <x:c r="B8323" s="4" t="str">
        <x:v>1.º Bachillerato</x:v>
      </x:c>
      <x:c r="C8323" s="4" t="str">
        <x:v>B</x:v>
      </x:c>
      <x:c r="D8323" s="13" t="str">
        <x:v>00630</x:v>
      </x:c>
      <x:c r="E8323" s="13" t="str">
        <x:v>00643</x:v>
      </x:c>
      <x:c r="F8323" s="4" t="str">
        <x:v>prediccion_amistad</x:v>
      </x:c>
      <x:c r="G8323" s="4"/>
      <x:c r="H8323" s="4" t="n">
        <x:f>COUNTIFS(Relaciones!$D$7991:$D$8425,E8323,Relaciones!$E$7991:$E$8425,D8323,Relaciones!$F$7991:$F$8425,"amistad")</x:f>
        <x:v>1</x:v>
      </x:c>
    </x:row>
    <x:row r="8324" ht="23" customHeight="1">
      <x:c r="A8324" s="4" t="str">
        <x:v>Sevilla</x:v>
      </x:c>
      <x:c r="B8324" s="4" t="str">
        <x:v>1.º Bachillerato</x:v>
      </x:c>
      <x:c r="C8324" s="4" t="str">
        <x:v>B</x:v>
      </x:c>
      <x:c r="D8324" s="13" t="str">
        <x:v>00631</x:v>
      </x:c>
      <x:c r="E8324" s="13" t="str">
        <x:v>00617</x:v>
      </x:c>
      <x:c r="F8324" s="4" t="str">
        <x:v>prediccion_amistad</x:v>
      </x:c>
      <x:c r="G8324" s="4"/>
      <x:c r="H8324" s="4" t="n">
        <x:f>COUNTIFS(Relaciones!$D$7991:$D$8425,E8324,Relaciones!$E$7991:$E$8425,D8324,Relaciones!$F$7991:$F$8425,"amistad")</x:f>
        <x:v>1</x:v>
      </x:c>
    </x:row>
    <x:row r="8325" ht="23" customHeight="1">
      <x:c r="A8325" s="4" t="str">
        <x:v>Sevilla</x:v>
      </x:c>
      <x:c r="B8325" s="4" t="str">
        <x:v>1.º Bachillerato</x:v>
      </x:c>
      <x:c r="C8325" s="4" t="str">
        <x:v>B</x:v>
      </x:c>
      <x:c r="D8325" s="13" t="str">
        <x:v>00631</x:v>
      </x:c>
      <x:c r="E8325" s="13" t="str">
        <x:v>00632</x:v>
      </x:c>
      <x:c r="F8325" s="4" t="str">
        <x:v>prediccion_amistad</x:v>
      </x:c>
      <x:c r="G8325" s="4"/>
      <x:c r="H8325" s="4" t="n">
        <x:f>COUNTIFS(Relaciones!$D$7991:$D$8425,E8325,Relaciones!$E$7991:$E$8425,D8325,Relaciones!$F$7991:$F$8425,"amistad")</x:f>
        <x:v>1</x:v>
      </x:c>
    </x:row>
    <x:row r="8326" ht="23" customHeight="1">
      <x:c r="A8326" s="4" t="str">
        <x:v>Sevilla</x:v>
      </x:c>
      <x:c r="B8326" s="4" t="str">
        <x:v>1.º Bachillerato</x:v>
      </x:c>
      <x:c r="C8326" s="4" t="str">
        <x:v>B</x:v>
      </x:c>
      <x:c r="D8326" s="13" t="str">
        <x:v>00631</x:v>
      </x:c>
      <x:c r="E8326" s="13" t="str">
        <x:v>00633</x:v>
      </x:c>
      <x:c r="F8326" s="4" t="str">
        <x:v>prediccion_amistad</x:v>
      </x:c>
      <x:c r="G8326" s="4"/>
      <x:c r="H8326" s="4" t="n">
        <x:f>COUNTIFS(Relaciones!$D$7991:$D$8425,E8326,Relaciones!$E$7991:$E$8425,D8326,Relaciones!$F$7991:$F$8425,"amistad")</x:f>
        <x:v>1</x:v>
      </x:c>
    </x:row>
    <x:row r="8327" ht="23" customHeight="1">
      <x:c r="A8327" s="4" t="str">
        <x:v>Sevilla</x:v>
      </x:c>
      <x:c r="B8327" s="4" t="str">
        <x:v>1.º Bachillerato</x:v>
      </x:c>
      <x:c r="C8327" s="4" t="str">
        <x:v>B</x:v>
      </x:c>
      <x:c r="D8327" s="13" t="str">
        <x:v>00631</x:v>
      </x:c>
      <x:c r="E8327" s="13" t="str">
        <x:v>00634</x:v>
      </x:c>
      <x:c r="F8327" s="4" t="str">
        <x:v>prediccion_amistad</x:v>
      </x:c>
      <x:c r="G8327" s="4"/>
      <x:c r="H8327" s="4" t="n">
        <x:f>COUNTIFS(Relaciones!$D$7991:$D$8425,E8327,Relaciones!$E$7991:$E$8425,D8327,Relaciones!$F$7991:$F$8425,"amistad")</x:f>
        <x:v>1</x:v>
      </x:c>
    </x:row>
    <x:row r="8328" ht="23" customHeight="1">
      <x:c r="A8328" s="4" t="str">
        <x:v>Sevilla</x:v>
      </x:c>
      <x:c r="B8328" s="4" t="str">
        <x:v>1.º Bachillerato</x:v>
      </x:c>
      <x:c r="C8328" s="4" t="str">
        <x:v>B</x:v>
      </x:c>
      <x:c r="D8328" s="13" t="str">
        <x:v>00631</x:v>
      </x:c>
      <x:c r="E8328" s="13" t="str">
        <x:v>00636</x:v>
      </x:c>
      <x:c r="F8328" s="4" t="str">
        <x:v>prediccion_amistad</x:v>
      </x:c>
      <x:c r="G8328" s="4"/>
      <x:c r="H8328" s="4" t="n">
        <x:f>COUNTIFS(Relaciones!$D$7991:$D$8425,E8328,Relaciones!$E$7991:$E$8425,D8328,Relaciones!$F$7991:$F$8425,"amistad")</x:f>
        <x:v>1</x:v>
      </x:c>
    </x:row>
    <x:row r="8329" ht="23" customHeight="1">
      <x:c r="A8329" s="4" t="str">
        <x:v>Sevilla</x:v>
      </x:c>
      <x:c r="B8329" s="4" t="str">
        <x:v>1.º Bachillerato</x:v>
      </x:c>
      <x:c r="C8329" s="4" t="str">
        <x:v>B</x:v>
      </x:c>
      <x:c r="D8329" s="13" t="str">
        <x:v>00631</x:v>
      </x:c>
      <x:c r="E8329" s="13" t="str">
        <x:v>00637</x:v>
      </x:c>
      <x:c r="F8329" s="4" t="str">
        <x:v>prediccion_amistad</x:v>
      </x:c>
      <x:c r="G8329" s="4"/>
      <x:c r="H8329" s="4" t="n">
        <x:f>COUNTIFS(Relaciones!$D$7991:$D$8425,E8329,Relaciones!$E$7991:$E$8425,D8329,Relaciones!$F$7991:$F$8425,"amistad")</x:f>
        <x:v>1</x:v>
      </x:c>
    </x:row>
    <x:row r="8330" ht="23" customHeight="1">
      <x:c r="A8330" s="4" t="str">
        <x:v>Sevilla</x:v>
      </x:c>
      <x:c r="B8330" s="4" t="str">
        <x:v>1.º Bachillerato</x:v>
      </x:c>
      <x:c r="C8330" s="4" t="str">
        <x:v>B</x:v>
      </x:c>
      <x:c r="D8330" s="13" t="str">
        <x:v>00631</x:v>
      </x:c>
      <x:c r="E8330" s="13" t="str">
        <x:v>00638</x:v>
      </x:c>
      <x:c r="F8330" s="4" t="str">
        <x:v>prediccion_amistad</x:v>
      </x:c>
      <x:c r="G8330" s="4"/>
      <x:c r="H8330" s="4" t="n">
        <x:f>COUNTIFS(Relaciones!$D$7991:$D$8425,E8330,Relaciones!$E$7991:$E$8425,D8330,Relaciones!$F$7991:$F$8425,"amistad")</x:f>
        <x:v>1</x:v>
      </x:c>
    </x:row>
    <x:row r="8331" ht="23" customHeight="1">
      <x:c r="A8331" s="4" t="str">
        <x:v>Sevilla</x:v>
      </x:c>
      <x:c r="B8331" s="4" t="str">
        <x:v>1.º Bachillerato</x:v>
      </x:c>
      <x:c r="C8331" s="4" t="str">
        <x:v>B</x:v>
      </x:c>
      <x:c r="D8331" s="13" t="str">
        <x:v>00631</x:v>
      </x:c>
      <x:c r="E8331" s="13" t="str">
        <x:v>00640</x:v>
      </x:c>
      <x:c r="F8331" s="4" t="str">
        <x:v>prediccion_amistad</x:v>
      </x:c>
      <x:c r="G8331" s="4"/>
      <x:c r="H8331" s="4" t="n">
        <x:f>COUNTIFS(Relaciones!$D$7991:$D$8425,E8331,Relaciones!$E$7991:$E$8425,D8331,Relaciones!$F$7991:$F$8425,"amistad")</x:f>
        <x:v>1</x:v>
      </x:c>
    </x:row>
    <x:row r="8332" ht="23" customHeight="1">
      <x:c r="A8332" s="4" t="str">
        <x:v>Sevilla</x:v>
      </x:c>
      <x:c r="B8332" s="4" t="str">
        <x:v>1.º Bachillerato</x:v>
      </x:c>
      <x:c r="C8332" s="4" t="str">
        <x:v>B</x:v>
      </x:c>
      <x:c r="D8332" s="13" t="str">
        <x:v>00631</x:v>
      </x:c>
      <x:c r="E8332" s="13" t="str">
        <x:v>00641</x:v>
      </x:c>
      <x:c r="F8332" s="4" t="str">
        <x:v>prediccion_amistad</x:v>
      </x:c>
      <x:c r="G8332" s="4"/>
      <x:c r="H8332" s="4" t="n">
        <x:f>COUNTIFS(Relaciones!$D$7991:$D$8425,E8332,Relaciones!$E$7991:$E$8425,D8332,Relaciones!$F$7991:$F$8425,"amistad")</x:f>
        <x:v>1</x:v>
      </x:c>
    </x:row>
    <x:row r="8333" ht="23" customHeight="1">
      <x:c r="A8333" s="4" t="str">
        <x:v>Sevilla</x:v>
      </x:c>
      <x:c r="B8333" s="4" t="str">
        <x:v>1.º Bachillerato</x:v>
      </x:c>
      <x:c r="C8333" s="4" t="str">
        <x:v>B</x:v>
      </x:c>
      <x:c r="D8333" s="13" t="str">
        <x:v>00631</x:v>
      </x:c>
      <x:c r="E8333" s="13" t="str">
        <x:v>00642</x:v>
      </x:c>
      <x:c r="F8333" s="4" t="str">
        <x:v>prediccion_amistad</x:v>
      </x:c>
      <x:c r="G8333" s="4"/>
      <x:c r="H8333" s="4" t="n">
        <x:f>COUNTIFS(Relaciones!$D$7991:$D$8425,E8333,Relaciones!$E$7991:$E$8425,D8333,Relaciones!$F$7991:$F$8425,"amistad")</x:f>
        <x:v>1</x:v>
      </x:c>
    </x:row>
    <x:row r="8334" ht="23" customHeight="1">
      <x:c r="A8334" s="4" t="str">
        <x:v>Sevilla</x:v>
      </x:c>
      <x:c r="B8334" s="4" t="str">
        <x:v>1.º Bachillerato</x:v>
      </x:c>
      <x:c r="C8334" s="4" t="str">
        <x:v>B</x:v>
      </x:c>
      <x:c r="D8334" s="13" t="str">
        <x:v>00631</x:v>
      </x:c>
      <x:c r="E8334" s="13" t="str">
        <x:v>00644</x:v>
      </x:c>
      <x:c r="F8334" s="4" t="str">
        <x:v>prediccion_amistad</x:v>
      </x:c>
      <x:c r="G8334" s="4"/>
      <x:c r="H8334" s="4" t="n">
        <x:f>COUNTIFS(Relaciones!$D$7991:$D$8425,E8334,Relaciones!$E$7991:$E$8425,D8334,Relaciones!$F$7991:$F$8425,"amistad")</x:f>
        <x:v>1</x:v>
      </x:c>
    </x:row>
    <x:row r="8335" ht="23" customHeight="1">
      <x:c r="A8335" s="4" t="str">
        <x:v>Sevilla</x:v>
      </x:c>
      <x:c r="B8335" s="4" t="str">
        <x:v>1.º Bachillerato</x:v>
      </x:c>
      <x:c r="C8335" s="4" t="str">
        <x:v>B</x:v>
      </x:c>
      <x:c r="D8335" s="13" t="str">
        <x:v>00632</x:v>
      </x:c>
      <x:c r="E8335" s="13" t="str">
        <x:v>00619</x:v>
      </x:c>
      <x:c r="F8335" s="4" t="str">
        <x:v>prediccion_amistad</x:v>
      </x:c>
      <x:c r="G8335" s="4"/>
      <x:c r="H8335" s="4" t="n">
        <x:f>COUNTIFS(Relaciones!$D$7991:$D$8425,E8335,Relaciones!$E$7991:$E$8425,D8335,Relaciones!$F$7991:$F$8425,"amistad")</x:f>
        <x:v>1</x:v>
      </x:c>
    </x:row>
    <x:row r="8336" ht="23" customHeight="1">
      <x:c r="A8336" s="4" t="str">
        <x:v>Sevilla</x:v>
      </x:c>
      <x:c r="B8336" s="4" t="str">
        <x:v>1.º Bachillerato</x:v>
      </x:c>
      <x:c r="C8336" s="4" t="str">
        <x:v>B</x:v>
      </x:c>
      <x:c r="D8336" s="13" t="str">
        <x:v>00632</x:v>
      </x:c>
      <x:c r="E8336" s="13" t="str">
        <x:v>00631</x:v>
      </x:c>
      <x:c r="F8336" s="4" t="str">
        <x:v>prediccion_amistad</x:v>
      </x:c>
      <x:c r="G8336" s="4"/>
      <x:c r="H8336" s="4" t="n">
        <x:f>COUNTIFS(Relaciones!$D$7991:$D$8425,E8336,Relaciones!$E$7991:$E$8425,D8336,Relaciones!$F$7991:$F$8425,"amistad")</x:f>
        <x:v>1</x:v>
      </x:c>
    </x:row>
    <x:row r="8337" ht="23" customHeight="1">
      <x:c r="A8337" s="4" t="str">
        <x:v>Sevilla</x:v>
      </x:c>
      <x:c r="B8337" s="4" t="str">
        <x:v>1.º Bachillerato</x:v>
      </x:c>
      <x:c r="C8337" s="4" t="str">
        <x:v>B</x:v>
      </x:c>
      <x:c r="D8337" s="13" t="str">
        <x:v>00632</x:v>
      </x:c>
      <x:c r="E8337" s="13" t="str">
        <x:v>00633</x:v>
      </x:c>
      <x:c r="F8337" s="4" t="str">
        <x:v>prediccion_amistad</x:v>
      </x:c>
      <x:c r="G8337" s="4"/>
      <x:c r="H8337" s="4" t="n">
        <x:f>COUNTIFS(Relaciones!$D$7991:$D$8425,E8337,Relaciones!$E$7991:$E$8425,D8337,Relaciones!$F$7991:$F$8425,"amistad")</x:f>
        <x:v>1</x:v>
      </x:c>
    </x:row>
    <x:row r="8338" ht="23" customHeight="1">
      <x:c r="A8338" s="4" t="str">
        <x:v>Sevilla</x:v>
      </x:c>
      <x:c r="B8338" s="4" t="str">
        <x:v>1.º Bachillerato</x:v>
      </x:c>
      <x:c r="C8338" s="4" t="str">
        <x:v>B</x:v>
      </x:c>
      <x:c r="D8338" s="13" t="str">
        <x:v>00632</x:v>
      </x:c>
      <x:c r="E8338" s="13" t="str">
        <x:v>00643</x:v>
      </x:c>
      <x:c r="F8338" s="4" t="str">
        <x:v>prediccion_amistad</x:v>
      </x:c>
      <x:c r="G8338" s="4"/>
      <x:c r="H8338" s="4" t="n">
        <x:f>COUNTIFS(Relaciones!$D$7991:$D$8425,E8338,Relaciones!$E$7991:$E$8425,D8338,Relaciones!$F$7991:$F$8425,"amistad")</x:f>
        <x:v>1</x:v>
      </x:c>
    </x:row>
    <x:row r="8339" ht="23" customHeight="1">
      <x:c r="A8339" s="4" t="str">
        <x:v>Sevilla</x:v>
      </x:c>
      <x:c r="B8339" s="4" t="str">
        <x:v>1.º Bachillerato</x:v>
      </x:c>
      <x:c r="C8339" s="4" t="str">
        <x:v>B</x:v>
      </x:c>
      <x:c r="D8339" s="13" t="str">
        <x:v>00633</x:v>
      </x:c>
      <x:c r="E8339" s="13" t="str">
        <x:v>00618</x:v>
      </x:c>
      <x:c r="F8339" s="4" t="str">
        <x:v>prediccion_amistad</x:v>
      </x:c>
      <x:c r="G8339" s="4"/>
      <x:c r="H8339" s="4" t="n">
        <x:f>COUNTIFS(Relaciones!$D$7991:$D$8425,E8339,Relaciones!$E$7991:$E$8425,D8339,Relaciones!$F$7991:$F$8425,"amistad")</x:f>
        <x:v>1</x:v>
      </x:c>
    </x:row>
    <x:row r="8340" ht="23" customHeight="1">
      <x:c r="A8340" s="4" t="str">
        <x:v>Sevilla</x:v>
      </x:c>
      <x:c r="B8340" s="4" t="str">
        <x:v>1.º Bachillerato</x:v>
      </x:c>
      <x:c r="C8340" s="4" t="str">
        <x:v>B</x:v>
      </x:c>
      <x:c r="D8340" s="13" t="str">
        <x:v>00633</x:v>
      </x:c>
      <x:c r="E8340" s="13" t="str">
        <x:v>00620</x:v>
      </x:c>
      <x:c r="F8340" s="4" t="str">
        <x:v>prediccion_amistad</x:v>
      </x:c>
      <x:c r="G8340" s="4"/>
      <x:c r="H8340" s="4" t="n">
        <x:f>COUNTIFS(Relaciones!$D$7991:$D$8425,E8340,Relaciones!$E$7991:$E$8425,D8340,Relaciones!$F$7991:$F$8425,"amistad")</x:f>
        <x:v>1</x:v>
      </x:c>
    </x:row>
    <x:row r="8341" ht="23" customHeight="1">
      <x:c r="A8341" s="4" t="str">
        <x:v>Sevilla</x:v>
      </x:c>
      <x:c r="B8341" s="4" t="str">
        <x:v>1.º Bachillerato</x:v>
      </x:c>
      <x:c r="C8341" s="4" t="str">
        <x:v>B</x:v>
      </x:c>
      <x:c r="D8341" s="13" t="str">
        <x:v>00633</x:v>
      </x:c>
      <x:c r="E8341" s="13" t="str">
        <x:v>00632</x:v>
      </x:c>
      <x:c r="F8341" s="4" t="str">
        <x:v>prediccion_amistad</x:v>
      </x:c>
      <x:c r="G8341" s="4"/>
      <x:c r="H8341" s="4" t="n">
        <x:f>COUNTIFS(Relaciones!$D$7991:$D$8425,E8341,Relaciones!$E$7991:$E$8425,D8341,Relaciones!$F$7991:$F$8425,"amistad")</x:f>
        <x:v>1</x:v>
      </x:c>
    </x:row>
    <x:row r="8342" ht="23" customHeight="1">
      <x:c r="A8342" s="4" t="str">
        <x:v>Sevilla</x:v>
      </x:c>
      <x:c r="B8342" s="4" t="str">
        <x:v>1.º Bachillerato</x:v>
      </x:c>
      <x:c r="C8342" s="4" t="str">
        <x:v>B</x:v>
      </x:c>
      <x:c r="D8342" s="13" t="str">
        <x:v>00633</x:v>
      </x:c>
      <x:c r="E8342" s="13" t="str">
        <x:v>00636</x:v>
      </x:c>
      <x:c r="F8342" s="4" t="str">
        <x:v>prediccion_amistad</x:v>
      </x:c>
      <x:c r="G8342" s="4"/>
      <x:c r="H8342" s="4" t="n">
        <x:f>COUNTIFS(Relaciones!$D$7991:$D$8425,E8342,Relaciones!$E$7991:$E$8425,D8342,Relaciones!$F$7991:$F$8425,"amistad")</x:f>
        <x:v>1</x:v>
      </x:c>
    </x:row>
    <x:row r="8343" ht="23" customHeight="1">
      <x:c r="A8343" s="4" t="str">
        <x:v>Sevilla</x:v>
      </x:c>
      <x:c r="B8343" s="4" t="str">
        <x:v>1.º Bachillerato</x:v>
      </x:c>
      <x:c r="C8343" s="4" t="str">
        <x:v>B</x:v>
      </x:c>
      <x:c r="D8343" s="13" t="str">
        <x:v>00633</x:v>
      </x:c>
      <x:c r="E8343" s="13" t="str">
        <x:v>00638</x:v>
      </x:c>
      <x:c r="F8343" s="4" t="str">
        <x:v>prediccion_amistad</x:v>
      </x:c>
      <x:c r="G8343" s="4"/>
      <x:c r="H8343" s="4" t="n">
        <x:f>COUNTIFS(Relaciones!$D$7991:$D$8425,E8343,Relaciones!$E$7991:$E$8425,D8343,Relaciones!$F$7991:$F$8425,"amistad")</x:f>
        <x:v>0</x:v>
      </x:c>
    </x:row>
    <x:row r="8344" ht="23" customHeight="1">
      <x:c r="A8344" s="4" t="str">
        <x:v>Sevilla</x:v>
      </x:c>
      <x:c r="B8344" s="4" t="str">
        <x:v>1.º Bachillerato</x:v>
      </x:c>
      <x:c r="C8344" s="4" t="str">
        <x:v>B</x:v>
      </x:c>
      <x:c r="D8344" s="13" t="str">
        <x:v>00633</x:v>
      </x:c>
      <x:c r="E8344" s="13" t="str">
        <x:v>00644</x:v>
      </x:c>
      <x:c r="F8344" s="4" t="str">
        <x:v>prediccion_amistad</x:v>
      </x:c>
      <x:c r="G8344" s="4"/>
      <x:c r="H8344" s="4" t="n">
        <x:f>COUNTIFS(Relaciones!$D$7991:$D$8425,E8344,Relaciones!$E$7991:$E$8425,D8344,Relaciones!$F$7991:$F$8425,"amistad")</x:f>
        <x:v>1</x:v>
      </x:c>
    </x:row>
    <x:row r="8345" ht="23" customHeight="1">
      <x:c r="A8345" s="4" t="str">
        <x:v>Sevilla</x:v>
      </x:c>
      <x:c r="B8345" s="4" t="str">
        <x:v>1.º Bachillerato</x:v>
      </x:c>
      <x:c r="C8345" s="4" t="str">
        <x:v>B</x:v>
      </x:c>
      <x:c r="D8345" s="13" t="str">
        <x:v>00634</x:v>
      </x:c>
      <x:c r="E8345" s="13" t="str">
        <x:v>00619</x:v>
      </x:c>
      <x:c r="F8345" s="4" t="str">
        <x:v>prediccion_amistad</x:v>
      </x:c>
      <x:c r="G8345" s="4"/>
      <x:c r="H8345" s="4" t="n">
        <x:f>COUNTIFS(Relaciones!$D$7991:$D$8425,E8345,Relaciones!$E$7991:$E$8425,D8345,Relaciones!$F$7991:$F$8425,"amistad")</x:f>
        <x:v>1</x:v>
      </x:c>
    </x:row>
    <x:row r="8346" ht="23" customHeight="1">
      <x:c r="A8346" s="4" t="str">
        <x:v>Sevilla</x:v>
      </x:c>
      <x:c r="B8346" s="4" t="str">
        <x:v>1.º Bachillerato</x:v>
      </x:c>
      <x:c r="C8346" s="4" t="str">
        <x:v>B</x:v>
      </x:c>
      <x:c r="D8346" s="13" t="str">
        <x:v>00634</x:v>
      </x:c>
      <x:c r="E8346" s="13" t="str">
        <x:v>00621</x:v>
      </x:c>
      <x:c r="F8346" s="4" t="str">
        <x:v>prediccion_amistad</x:v>
      </x:c>
      <x:c r="G8346" s="4"/>
      <x:c r="H8346" s="4" t="n">
        <x:f>COUNTIFS(Relaciones!$D$7991:$D$8425,E8346,Relaciones!$E$7991:$E$8425,D8346,Relaciones!$F$7991:$F$8425,"amistad")</x:f>
        <x:v>1</x:v>
      </x:c>
    </x:row>
    <x:row r="8347" ht="23" customHeight="1">
      <x:c r="A8347" s="4" t="str">
        <x:v>Sevilla</x:v>
      </x:c>
      <x:c r="B8347" s="4" t="str">
        <x:v>1.º Bachillerato</x:v>
      </x:c>
      <x:c r="C8347" s="4" t="str">
        <x:v>B</x:v>
      </x:c>
      <x:c r="D8347" s="13" t="str">
        <x:v>00634</x:v>
      </x:c>
      <x:c r="E8347" s="13" t="str">
        <x:v>00633</x:v>
      </x:c>
      <x:c r="F8347" s="4" t="str">
        <x:v>prediccion_amistad</x:v>
      </x:c>
      <x:c r="G8347" s="4"/>
      <x:c r="H8347" s="4" t="n">
        <x:f>COUNTIFS(Relaciones!$D$7991:$D$8425,E8347,Relaciones!$E$7991:$E$8425,D8347,Relaciones!$F$7991:$F$8425,"amistad")</x:f>
        <x:v>1</x:v>
      </x:c>
    </x:row>
    <x:row r="8348" ht="23" customHeight="1">
      <x:c r="A8348" s="4" t="str">
        <x:v>Sevilla</x:v>
      </x:c>
      <x:c r="B8348" s="4" t="str">
        <x:v>1.º Bachillerato</x:v>
      </x:c>
      <x:c r="C8348" s="4" t="str">
        <x:v>B</x:v>
      </x:c>
      <x:c r="D8348" s="13" t="str">
        <x:v>00634</x:v>
      </x:c>
      <x:c r="E8348" s="13" t="str">
        <x:v>00635</x:v>
      </x:c>
      <x:c r="F8348" s="4" t="str">
        <x:v>prediccion_amistad</x:v>
      </x:c>
      <x:c r="G8348" s="4"/>
      <x:c r="H8348" s="4" t="n">
        <x:f>COUNTIFS(Relaciones!$D$7991:$D$8425,E8348,Relaciones!$E$7991:$E$8425,D8348,Relaciones!$F$7991:$F$8425,"amistad")</x:f>
        <x:v>1</x:v>
      </x:c>
    </x:row>
    <x:row r="8349" ht="23" customHeight="1">
      <x:c r="A8349" s="4" t="str">
        <x:v>Sevilla</x:v>
      </x:c>
      <x:c r="B8349" s="4" t="str">
        <x:v>1.º Bachillerato</x:v>
      </x:c>
      <x:c r="C8349" s="4" t="str">
        <x:v>B</x:v>
      </x:c>
      <x:c r="D8349" s="13" t="str">
        <x:v>00634</x:v>
      </x:c>
      <x:c r="E8349" s="13" t="str">
        <x:v>00637</x:v>
      </x:c>
      <x:c r="F8349" s="4" t="str">
        <x:v>prediccion_amistad</x:v>
      </x:c>
      <x:c r="G8349" s="4"/>
      <x:c r="H8349" s="4" t="n">
        <x:f>COUNTIFS(Relaciones!$D$7991:$D$8425,E8349,Relaciones!$E$7991:$E$8425,D8349,Relaciones!$F$7991:$F$8425,"amistad")</x:f>
        <x:v>1</x:v>
      </x:c>
    </x:row>
    <x:row r="8350" ht="23" customHeight="1">
      <x:c r="A8350" s="4" t="str">
        <x:v>Sevilla</x:v>
      </x:c>
      <x:c r="B8350" s="4" t="str">
        <x:v>1.º Bachillerato</x:v>
      </x:c>
      <x:c r="C8350" s="4" t="str">
        <x:v>B</x:v>
      </x:c>
      <x:c r="D8350" s="13" t="str">
        <x:v>00635</x:v>
      </x:c>
      <x:c r="E8350" s="13" t="str">
        <x:v>00620</x:v>
      </x:c>
      <x:c r="F8350" s="4" t="str">
        <x:v>prediccion_amistad</x:v>
      </x:c>
      <x:c r="G8350" s="4"/>
      <x:c r="H8350" s="4" t="n">
        <x:f>COUNTIFS(Relaciones!$D$7991:$D$8425,E8350,Relaciones!$E$7991:$E$8425,D8350,Relaciones!$F$7991:$F$8425,"amistad")</x:f>
        <x:v>1</x:v>
      </x:c>
    </x:row>
    <x:row r="8351" ht="23" customHeight="1">
      <x:c r="A8351" s="4" t="str">
        <x:v>Sevilla</x:v>
      </x:c>
      <x:c r="B8351" s="4" t="str">
        <x:v>1.º Bachillerato</x:v>
      </x:c>
      <x:c r="C8351" s="4" t="str">
        <x:v>B</x:v>
      </x:c>
      <x:c r="D8351" s="13" t="str">
        <x:v>00635</x:v>
      </x:c>
      <x:c r="E8351" s="13" t="str">
        <x:v>00632</x:v>
      </x:c>
      <x:c r="F8351" s="4" t="str">
        <x:v>prediccion_amistad</x:v>
      </x:c>
      <x:c r="G8351" s="4"/>
      <x:c r="H8351" s="4" t="n">
        <x:f>COUNTIFS(Relaciones!$D$7991:$D$8425,E8351,Relaciones!$E$7991:$E$8425,D8351,Relaciones!$F$7991:$F$8425,"amistad")</x:f>
        <x:v>1</x:v>
      </x:c>
    </x:row>
    <x:row r="8352" ht="23" customHeight="1">
      <x:c r="A8352" s="4" t="str">
        <x:v>Sevilla</x:v>
      </x:c>
      <x:c r="B8352" s="4" t="str">
        <x:v>1.º Bachillerato</x:v>
      </x:c>
      <x:c r="C8352" s="4" t="str">
        <x:v>B</x:v>
      </x:c>
      <x:c r="D8352" s="13" t="str">
        <x:v>00635</x:v>
      </x:c>
      <x:c r="E8352" s="13" t="str">
        <x:v>00634</x:v>
      </x:c>
      <x:c r="F8352" s="4" t="str">
        <x:v>prediccion_amistad</x:v>
      </x:c>
      <x:c r="G8352" s="4"/>
      <x:c r="H8352" s="4" t="n">
        <x:f>COUNTIFS(Relaciones!$D$7991:$D$8425,E8352,Relaciones!$E$7991:$E$8425,D8352,Relaciones!$F$7991:$F$8425,"amistad")</x:f>
        <x:v>1</x:v>
      </x:c>
    </x:row>
    <x:row r="8353" ht="23" customHeight="1">
      <x:c r="A8353" s="4" t="str">
        <x:v>Sevilla</x:v>
      </x:c>
      <x:c r="B8353" s="4" t="str">
        <x:v>1.º Bachillerato</x:v>
      </x:c>
      <x:c r="C8353" s="4" t="str">
        <x:v>B</x:v>
      </x:c>
      <x:c r="D8353" s="13" t="str">
        <x:v>00635</x:v>
      </x:c>
      <x:c r="E8353" s="13" t="str">
        <x:v>00636</x:v>
      </x:c>
      <x:c r="F8353" s="4" t="str">
        <x:v>prediccion_amistad</x:v>
      </x:c>
      <x:c r="G8353" s="4"/>
      <x:c r="H8353" s="4" t="n">
        <x:f>COUNTIFS(Relaciones!$D$7991:$D$8425,E8353,Relaciones!$E$7991:$E$8425,D8353,Relaciones!$F$7991:$F$8425,"amistad")</x:f>
        <x:v>1</x:v>
      </x:c>
    </x:row>
    <x:row r="8354" ht="23" customHeight="1">
      <x:c r="A8354" s="4" t="str">
        <x:v>Sevilla</x:v>
      </x:c>
      <x:c r="B8354" s="4" t="str">
        <x:v>1.º Bachillerato</x:v>
      </x:c>
      <x:c r="C8354" s="4" t="str">
        <x:v>B</x:v>
      </x:c>
      <x:c r="D8354" s="13" t="str">
        <x:v>00636</x:v>
      </x:c>
      <x:c r="E8354" s="13" t="str">
        <x:v>00623</x:v>
      </x:c>
      <x:c r="F8354" s="4" t="str">
        <x:v>prediccion_amistad</x:v>
      </x:c>
      <x:c r="G8354" s="4"/>
      <x:c r="H8354" s="4" t="n">
        <x:f>COUNTIFS(Relaciones!$D$7991:$D$8425,E8354,Relaciones!$E$7991:$E$8425,D8354,Relaciones!$F$7991:$F$8425,"amistad")</x:f>
        <x:v>1</x:v>
      </x:c>
    </x:row>
    <x:row r="8355" ht="23" customHeight="1">
      <x:c r="A8355" s="4" t="str">
        <x:v>Sevilla</x:v>
      </x:c>
      <x:c r="B8355" s="4" t="str">
        <x:v>1.º Bachillerato</x:v>
      </x:c>
      <x:c r="C8355" s="4" t="str">
        <x:v>B</x:v>
      </x:c>
      <x:c r="D8355" s="13" t="str">
        <x:v>00636</x:v>
      </x:c>
      <x:c r="E8355" s="13" t="str">
        <x:v>00633</x:v>
      </x:c>
      <x:c r="F8355" s="4" t="str">
        <x:v>prediccion_amistad</x:v>
      </x:c>
      <x:c r="G8355" s="4"/>
      <x:c r="H8355" s="4" t="n">
        <x:f>COUNTIFS(Relaciones!$D$7991:$D$8425,E8355,Relaciones!$E$7991:$E$8425,D8355,Relaciones!$F$7991:$F$8425,"amistad")</x:f>
        <x:v>1</x:v>
      </x:c>
    </x:row>
    <x:row r="8356" ht="23" customHeight="1">
      <x:c r="A8356" s="4" t="str">
        <x:v>Sevilla</x:v>
      </x:c>
      <x:c r="B8356" s="4" t="str">
        <x:v>1.º Bachillerato</x:v>
      </x:c>
      <x:c r="C8356" s="4" t="str">
        <x:v>B</x:v>
      </x:c>
      <x:c r="D8356" s="13" t="str">
        <x:v>00636</x:v>
      </x:c>
      <x:c r="E8356" s="13" t="str">
        <x:v>00635</x:v>
      </x:c>
      <x:c r="F8356" s="4" t="str">
        <x:v>prediccion_amistad</x:v>
      </x:c>
      <x:c r="G8356" s="4"/>
      <x:c r="H8356" s="4" t="n">
        <x:f>COUNTIFS(Relaciones!$D$7991:$D$8425,E8356,Relaciones!$E$7991:$E$8425,D8356,Relaciones!$F$7991:$F$8425,"amistad")</x:f>
        <x:v>1</x:v>
      </x:c>
    </x:row>
    <x:row r="8357" ht="23" customHeight="1">
      <x:c r="A8357" s="4" t="str">
        <x:v>Sevilla</x:v>
      </x:c>
      <x:c r="B8357" s="4" t="str">
        <x:v>1.º Bachillerato</x:v>
      </x:c>
      <x:c r="C8357" s="4" t="str">
        <x:v>B</x:v>
      </x:c>
      <x:c r="D8357" s="13" t="str">
        <x:v>00636</x:v>
      </x:c>
      <x:c r="E8357" s="13" t="str">
        <x:v>00639</x:v>
      </x:c>
      <x:c r="F8357" s="4" t="str">
        <x:v>prediccion_amistad</x:v>
      </x:c>
      <x:c r="G8357" s="4"/>
      <x:c r="H8357" s="4" t="n">
        <x:f>COUNTIFS(Relaciones!$D$7991:$D$8425,E8357,Relaciones!$E$7991:$E$8425,D8357,Relaciones!$F$7991:$F$8425,"amistad")</x:f>
        <x:v>1</x:v>
      </x:c>
    </x:row>
    <x:row r="8358" ht="23" customHeight="1">
      <x:c r="A8358" s="4" t="str">
        <x:v>Sevilla</x:v>
      </x:c>
      <x:c r="B8358" s="4" t="str">
        <x:v>1.º Bachillerato</x:v>
      </x:c>
      <x:c r="C8358" s="4" t="str">
        <x:v>B</x:v>
      </x:c>
      <x:c r="D8358" s="13" t="str">
        <x:v>00636</x:v>
      </x:c>
      <x:c r="E8358" s="13" t="str">
        <x:v>00641</x:v>
      </x:c>
      <x:c r="F8358" s="4" t="str">
        <x:v>prediccion_amistad</x:v>
      </x:c>
      <x:c r="G8358" s="4"/>
      <x:c r="H8358" s="4" t="n">
        <x:f>COUNTIFS(Relaciones!$D$7991:$D$8425,E8358,Relaciones!$E$7991:$E$8425,D8358,Relaciones!$F$7991:$F$8425,"amistad")</x:f>
        <x:v>0</x:v>
      </x:c>
    </x:row>
    <x:row r="8359" ht="23" customHeight="1">
      <x:c r="A8359" s="4" t="str">
        <x:v>Sevilla</x:v>
      </x:c>
      <x:c r="B8359" s="4" t="str">
        <x:v>1.º Bachillerato</x:v>
      </x:c>
      <x:c r="C8359" s="4" t="str">
        <x:v>B</x:v>
      </x:c>
      <x:c r="D8359" s="13" t="str">
        <x:v>00637</x:v>
      </x:c>
      <x:c r="E8359" s="13" t="str">
        <x:v>00622</x:v>
      </x:c>
      <x:c r="F8359" s="4" t="str">
        <x:v>prediccion_amistad</x:v>
      </x:c>
      <x:c r="G8359" s="4"/>
      <x:c r="H8359" s="4" t="n">
        <x:f>COUNTIFS(Relaciones!$D$7991:$D$8425,E8359,Relaciones!$E$7991:$E$8425,D8359,Relaciones!$F$7991:$F$8425,"amistad")</x:f>
        <x:v>1</x:v>
      </x:c>
    </x:row>
    <x:row r="8360" ht="23" customHeight="1">
      <x:c r="A8360" s="4" t="str">
        <x:v>Sevilla</x:v>
      </x:c>
      <x:c r="B8360" s="4" t="str">
        <x:v>1.º Bachillerato</x:v>
      </x:c>
      <x:c r="C8360" s="4" t="str">
        <x:v>B</x:v>
      </x:c>
      <x:c r="D8360" s="13" t="str">
        <x:v>00637</x:v>
      </x:c>
      <x:c r="E8360" s="13" t="str">
        <x:v>00624</x:v>
      </x:c>
      <x:c r="F8360" s="4" t="str">
        <x:v>prediccion_amistad</x:v>
      </x:c>
      <x:c r="G8360" s="4"/>
      <x:c r="H8360" s="4" t="n">
        <x:f>COUNTIFS(Relaciones!$D$7991:$D$8425,E8360,Relaciones!$E$7991:$E$8425,D8360,Relaciones!$F$7991:$F$8425,"amistad")</x:f>
        <x:v>1</x:v>
      </x:c>
    </x:row>
    <x:row r="8361" ht="23" customHeight="1">
      <x:c r="A8361" s="4" t="str">
        <x:v>Sevilla</x:v>
      </x:c>
      <x:c r="B8361" s="4" t="str">
        <x:v>1.º Bachillerato</x:v>
      </x:c>
      <x:c r="C8361" s="4" t="str">
        <x:v>B</x:v>
      </x:c>
      <x:c r="D8361" s="13" t="str">
        <x:v>00637</x:v>
      </x:c>
      <x:c r="E8361" s="13" t="str">
        <x:v>00634</x:v>
      </x:c>
      <x:c r="F8361" s="4" t="str">
        <x:v>prediccion_amistad</x:v>
      </x:c>
      <x:c r="G8361" s="4"/>
      <x:c r="H8361" s="4" t="n">
        <x:f>COUNTIFS(Relaciones!$D$7991:$D$8425,E8361,Relaciones!$E$7991:$E$8425,D8361,Relaciones!$F$7991:$F$8425,"amistad")</x:f>
        <x:v>1</x:v>
      </x:c>
    </x:row>
    <x:row r="8362" ht="23" customHeight="1">
      <x:c r="A8362" s="4" t="str">
        <x:v>Sevilla</x:v>
      </x:c>
      <x:c r="B8362" s="4" t="str">
        <x:v>1.º Bachillerato</x:v>
      </x:c>
      <x:c r="C8362" s="4" t="str">
        <x:v>B</x:v>
      </x:c>
      <x:c r="D8362" s="13" t="str">
        <x:v>00637</x:v>
      </x:c>
      <x:c r="E8362" s="13" t="str">
        <x:v>00638</x:v>
      </x:c>
      <x:c r="F8362" s="4" t="str">
        <x:v>prediccion_amistad</x:v>
      </x:c>
      <x:c r="G8362" s="4"/>
      <x:c r="H8362" s="4" t="n">
        <x:f>COUNTIFS(Relaciones!$D$7991:$D$8425,E8362,Relaciones!$E$7991:$E$8425,D8362,Relaciones!$F$7991:$F$8425,"amistad")</x:f>
        <x:v>1</x:v>
      </x:c>
    </x:row>
    <x:row r="8363" ht="23" customHeight="1">
      <x:c r="A8363" s="4" t="str">
        <x:v>Sevilla</x:v>
      </x:c>
      <x:c r="B8363" s="4" t="str">
        <x:v>1.º Bachillerato</x:v>
      </x:c>
      <x:c r="C8363" s="4" t="str">
        <x:v>B</x:v>
      </x:c>
      <x:c r="D8363" s="13" t="str">
        <x:v>00637</x:v>
      </x:c>
      <x:c r="E8363" s="13" t="str">
        <x:v>00640</x:v>
      </x:c>
      <x:c r="F8363" s="4" t="str">
        <x:v>prediccion_amistad</x:v>
      </x:c>
      <x:c r="G8363" s="4"/>
      <x:c r="H8363" s="4" t="n">
        <x:f>COUNTIFS(Relaciones!$D$7991:$D$8425,E8363,Relaciones!$E$7991:$E$8425,D8363,Relaciones!$F$7991:$F$8425,"amistad")</x:f>
        <x:v>1</x:v>
      </x:c>
    </x:row>
    <x:row r="8364" ht="23" customHeight="1">
      <x:c r="A8364" s="4" t="str">
        <x:v>Sevilla</x:v>
      </x:c>
      <x:c r="B8364" s="4" t="str">
        <x:v>1.º Bachillerato</x:v>
      </x:c>
      <x:c r="C8364" s="4" t="str">
        <x:v>B</x:v>
      </x:c>
      <x:c r="D8364" s="13" t="str">
        <x:v>00638</x:v>
      </x:c>
      <x:c r="E8364" s="13" t="str">
        <x:v>00623</x:v>
      </x:c>
      <x:c r="F8364" s="4" t="str">
        <x:v>prediccion_amistad</x:v>
      </x:c>
      <x:c r="G8364" s="4"/>
      <x:c r="H8364" s="4" t="n">
        <x:f>COUNTIFS(Relaciones!$D$7991:$D$8425,E8364,Relaciones!$E$7991:$E$8425,D8364,Relaciones!$F$7991:$F$8425,"amistad")</x:f>
        <x:v>1</x:v>
      </x:c>
    </x:row>
    <x:row r="8365" ht="23" customHeight="1">
      <x:c r="A8365" s="4" t="str">
        <x:v>Sevilla</x:v>
      </x:c>
      <x:c r="B8365" s="4" t="str">
        <x:v>1.º Bachillerato</x:v>
      </x:c>
      <x:c r="C8365" s="4" t="str">
        <x:v>B</x:v>
      </x:c>
      <x:c r="D8365" s="13" t="str">
        <x:v>00638</x:v>
      </x:c>
      <x:c r="E8365" s="13" t="str">
        <x:v>00625</x:v>
      </x:c>
      <x:c r="F8365" s="4" t="str">
        <x:v>prediccion_amistad</x:v>
      </x:c>
      <x:c r="G8365" s="4"/>
      <x:c r="H8365" s="4" t="n">
        <x:f>COUNTIFS(Relaciones!$D$7991:$D$8425,E8365,Relaciones!$E$7991:$E$8425,D8365,Relaciones!$F$7991:$F$8425,"amistad")</x:f>
        <x:v>1</x:v>
      </x:c>
    </x:row>
    <x:row r="8366" ht="23" customHeight="1">
      <x:c r="A8366" s="4" t="str">
        <x:v>Sevilla</x:v>
      </x:c>
      <x:c r="B8366" s="4" t="str">
        <x:v>1.º Bachillerato</x:v>
      </x:c>
      <x:c r="C8366" s="4" t="str">
        <x:v>B</x:v>
      </x:c>
      <x:c r="D8366" s="13" t="str">
        <x:v>00638</x:v>
      </x:c>
      <x:c r="E8366" s="13" t="str">
        <x:v>00637</x:v>
      </x:c>
      <x:c r="F8366" s="4" t="str">
        <x:v>prediccion_amistad</x:v>
      </x:c>
      <x:c r="G8366" s="4"/>
      <x:c r="H8366" s="4" t="n">
        <x:f>COUNTIFS(Relaciones!$D$7991:$D$8425,E8366,Relaciones!$E$7991:$E$8425,D8366,Relaciones!$F$7991:$F$8425,"amistad")</x:f>
        <x:v>1</x:v>
      </x:c>
    </x:row>
    <x:row r="8367" ht="23" customHeight="1">
      <x:c r="A8367" s="4" t="str">
        <x:v>Sevilla</x:v>
      </x:c>
      <x:c r="B8367" s="4" t="str">
        <x:v>1.º Bachillerato</x:v>
      </x:c>
      <x:c r="C8367" s="4" t="str">
        <x:v>B</x:v>
      </x:c>
      <x:c r="D8367" s="13" t="str">
        <x:v>00638</x:v>
      </x:c>
      <x:c r="E8367" s="13" t="str">
        <x:v>00639</x:v>
      </x:c>
      <x:c r="F8367" s="4" t="str">
        <x:v>prediccion_amistad</x:v>
      </x:c>
      <x:c r="G8367" s="4"/>
      <x:c r="H8367" s="4" t="n">
        <x:f>COUNTIFS(Relaciones!$D$7991:$D$8425,E8367,Relaciones!$E$7991:$E$8425,D8367,Relaciones!$F$7991:$F$8425,"amistad")</x:f>
        <x:v>1</x:v>
      </x:c>
    </x:row>
    <x:row r="8368" ht="23" customHeight="1">
      <x:c r="A8368" s="4" t="str">
        <x:v>Sevilla</x:v>
      </x:c>
      <x:c r="B8368" s="4" t="str">
        <x:v>1.º Bachillerato</x:v>
      </x:c>
      <x:c r="C8368" s="4" t="str">
        <x:v>B</x:v>
      </x:c>
      <x:c r="D8368" s="13" t="str">
        <x:v>00638</x:v>
      </x:c>
      <x:c r="E8368" s="13" t="str">
        <x:v>00641</x:v>
      </x:c>
      <x:c r="F8368" s="4" t="str">
        <x:v>prediccion_amistad</x:v>
      </x:c>
      <x:c r="G8368" s="4"/>
      <x:c r="H8368" s="4" t="n">
        <x:f>COUNTIFS(Relaciones!$D$7991:$D$8425,E8368,Relaciones!$E$7991:$E$8425,D8368,Relaciones!$F$7991:$F$8425,"amistad")</x:f>
        <x:v>1</x:v>
      </x:c>
    </x:row>
    <x:row r="8369" ht="23" customHeight="1">
      <x:c r="A8369" s="4" t="str">
        <x:v>Sevilla</x:v>
      </x:c>
      <x:c r="B8369" s="4" t="str">
        <x:v>1.º Bachillerato</x:v>
      </x:c>
      <x:c r="C8369" s="4" t="str">
        <x:v>B</x:v>
      </x:c>
      <x:c r="D8369" s="13" t="str">
        <x:v>00639</x:v>
      </x:c>
      <x:c r="E8369" s="13" t="str">
        <x:v>00624</x:v>
      </x:c>
      <x:c r="F8369" s="4" t="str">
        <x:v>prediccion_amistad</x:v>
      </x:c>
      <x:c r="G8369" s="4"/>
      <x:c r="H8369" s="4" t="n">
        <x:f>COUNTIFS(Relaciones!$D$7991:$D$8425,E8369,Relaciones!$E$7991:$E$8425,D8369,Relaciones!$F$7991:$F$8425,"amistad")</x:f>
        <x:v>1</x:v>
      </x:c>
    </x:row>
    <x:row r="8370" ht="23" customHeight="1">
      <x:c r="A8370" s="4" t="str">
        <x:v>Sevilla</x:v>
      </x:c>
      <x:c r="B8370" s="4" t="str">
        <x:v>1.º Bachillerato</x:v>
      </x:c>
      <x:c r="C8370" s="4" t="str">
        <x:v>B</x:v>
      </x:c>
      <x:c r="D8370" s="13" t="str">
        <x:v>00639</x:v>
      </x:c>
      <x:c r="E8370" s="13" t="str">
        <x:v>00636</x:v>
      </x:c>
      <x:c r="F8370" s="4" t="str">
        <x:v>prediccion_amistad</x:v>
      </x:c>
      <x:c r="G8370" s="4"/>
      <x:c r="H8370" s="4" t="n">
        <x:f>COUNTIFS(Relaciones!$D$7991:$D$8425,E8370,Relaciones!$E$7991:$E$8425,D8370,Relaciones!$F$7991:$F$8425,"amistad")</x:f>
        <x:v>1</x:v>
      </x:c>
    </x:row>
    <x:row r="8371" ht="23" customHeight="1">
      <x:c r="A8371" s="4" t="str">
        <x:v>Sevilla</x:v>
      </x:c>
      <x:c r="B8371" s="4" t="str">
        <x:v>1.º Bachillerato</x:v>
      </x:c>
      <x:c r="C8371" s="4" t="str">
        <x:v>B</x:v>
      </x:c>
      <x:c r="D8371" s="13" t="str">
        <x:v>00639</x:v>
      </x:c>
      <x:c r="E8371" s="13" t="str">
        <x:v>00638</x:v>
      </x:c>
      <x:c r="F8371" s="4" t="str">
        <x:v>prediccion_amistad</x:v>
      </x:c>
      <x:c r="G8371" s="4"/>
      <x:c r="H8371" s="4" t="n">
        <x:f>COUNTIFS(Relaciones!$D$7991:$D$8425,E8371,Relaciones!$E$7991:$E$8425,D8371,Relaciones!$F$7991:$F$8425,"amistad")</x:f>
        <x:v>1</x:v>
      </x:c>
    </x:row>
    <x:row r="8372" ht="23" customHeight="1">
      <x:c r="A8372" s="4" t="str">
        <x:v>Sevilla</x:v>
      </x:c>
      <x:c r="B8372" s="4" t="str">
        <x:v>1.º Bachillerato</x:v>
      </x:c>
      <x:c r="C8372" s="4" t="str">
        <x:v>B</x:v>
      </x:c>
      <x:c r="D8372" s="13" t="str">
        <x:v>00639</x:v>
      </x:c>
      <x:c r="E8372" s="13" t="str">
        <x:v>00640</x:v>
      </x:c>
      <x:c r="F8372" s="4" t="str">
        <x:v>prediccion_amistad</x:v>
      </x:c>
      <x:c r="G8372" s="4"/>
      <x:c r="H8372" s="4" t="n">
        <x:f>COUNTIFS(Relaciones!$D$7991:$D$8425,E8372,Relaciones!$E$7991:$E$8425,D8372,Relaciones!$F$7991:$F$8425,"amistad")</x:f>
        <x:v>1</x:v>
      </x:c>
    </x:row>
    <x:row r="8373" ht="23" customHeight="1">
      <x:c r="A8373" s="4" t="str">
        <x:v>Sevilla</x:v>
      </x:c>
      <x:c r="B8373" s="4" t="str">
        <x:v>1.º Bachillerato</x:v>
      </x:c>
      <x:c r="C8373" s="4" t="str">
        <x:v>B</x:v>
      </x:c>
      <x:c r="D8373" s="13" t="str">
        <x:v>00639</x:v>
      </x:c>
      <x:c r="E8373" s="13" t="str">
        <x:v>00644</x:v>
      </x:c>
      <x:c r="F8373" s="4" t="str">
        <x:v>prediccion_amistad</x:v>
      </x:c>
      <x:c r="G8373" s="4"/>
      <x:c r="H8373" s="4" t="n">
        <x:f>COUNTIFS(Relaciones!$D$7991:$D$8425,E8373,Relaciones!$E$7991:$E$8425,D8373,Relaciones!$F$7991:$F$8425,"amistad")</x:f>
        <x:v>0</x:v>
      </x:c>
    </x:row>
    <x:row r="8374" ht="23" customHeight="1">
      <x:c r="A8374" s="4" t="str">
        <x:v>Sevilla</x:v>
      </x:c>
      <x:c r="B8374" s="4" t="str">
        <x:v>1.º Bachillerato</x:v>
      </x:c>
      <x:c r="C8374" s="4" t="str">
        <x:v>B</x:v>
      </x:c>
      <x:c r="D8374" s="13" t="str">
        <x:v>00640</x:v>
      </x:c>
      <x:c r="E8374" s="13" t="str">
        <x:v>00627</x:v>
      </x:c>
      <x:c r="F8374" s="4" t="str">
        <x:v>prediccion_amistad</x:v>
      </x:c>
      <x:c r="G8374" s="4"/>
      <x:c r="H8374" s="4" t="n">
        <x:f>COUNTIFS(Relaciones!$D$7991:$D$8425,E8374,Relaciones!$E$7991:$E$8425,D8374,Relaciones!$F$7991:$F$8425,"amistad")</x:f>
        <x:v>1</x:v>
      </x:c>
    </x:row>
    <x:row r="8375" ht="23" customHeight="1">
      <x:c r="A8375" s="4" t="str">
        <x:v>Sevilla</x:v>
      </x:c>
      <x:c r="B8375" s="4" t="str">
        <x:v>1.º Bachillerato</x:v>
      </x:c>
      <x:c r="C8375" s="4" t="str">
        <x:v>B</x:v>
      </x:c>
      <x:c r="D8375" s="13" t="str">
        <x:v>00640</x:v>
      </x:c>
      <x:c r="E8375" s="13" t="str">
        <x:v>00637</x:v>
      </x:c>
      <x:c r="F8375" s="4" t="str">
        <x:v>prediccion_amistad</x:v>
      </x:c>
      <x:c r="G8375" s="4"/>
      <x:c r="H8375" s="4" t="n">
        <x:f>COUNTIFS(Relaciones!$D$7991:$D$8425,E8375,Relaciones!$E$7991:$E$8425,D8375,Relaciones!$F$7991:$F$8425,"amistad")</x:f>
        <x:v>1</x:v>
      </x:c>
    </x:row>
    <x:row r="8376" ht="23" customHeight="1">
      <x:c r="A8376" s="4" t="str">
        <x:v>Sevilla</x:v>
      </x:c>
      <x:c r="B8376" s="4" t="str">
        <x:v>1.º Bachillerato</x:v>
      </x:c>
      <x:c r="C8376" s="4" t="str">
        <x:v>B</x:v>
      </x:c>
      <x:c r="D8376" s="13" t="str">
        <x:v>00640</x:v>
      </x:c>
      <x:c r="E8376" s="13" t="str">
        <x:v>00639</x:v>
      </x:c>
      <x:c r="F8376" s="4" t="str">
        <x:v>prediccion_amistad</x:v>
      </x:c>
      <x:c r="G8376" s="4"/>
      <x:c r="H8376" s="4" t="n">
        <x:f>COUNTIFS(Relaciones!$D$7991:$D$8425,E8376,Relaciones!$E$7991:$E$8425,D8376,Relaciones!$F$7991:$F$8425,"amistad")</x:f>
        <x:v>1</x:v>
      </x:c>
    </x:row>
    <x:row r="8377" ht="23" customHeight="1">
      <x:c r="A8377" s="4" t="str">
        <x:v>Sevilla</x:v>
      </x:c>
      <x:c r="B8377" s="4" t="str">
        <x:v>1.º Bachillerato</x:v>
      </x:c>
      <x:c r="C8377" s="4" t="str">
        <x:v>B</x:v>
      </x:c>
      <x:c r="D8377" s="13" t="str">
        <x:v>00640</x:v>
      </x:c>
      <x:c r="E8377" s="13" t="str">
        <x:v>00643</x:v>
      </x:c>
      <x:c r="F8377" s="4" t="str">
        <x:v>prediccion_amistad</x:v>
      </x:c>
      <x:c r="G8377" s="4"/>
      <x:c r="H8377" s="4" t="n">
        <x:f>COUNTIFS(Relaciones!$D$7991:$D$8425,E8377,Relaciones!$E$7991:$E$8425,D8377,Relaciones!$F$7991:$F$8425,"amistad")</x:f>
        <x:v>1</x:v>
      </x:c>
    </x:row>
    <x:row r="8378" ht="23" customHeight="1">
      <x:c r="A8378" s="4" t="str">
        <x:v>Sevilla</x:v>
      </x:c>
      <x:c r="B8378" s="4" t="str">
        <x:v>1.º Bachillerato</x:v>
      </x:c>
      <x:c r="C8378" s="4" t="str">
        <x:v>B</x:v>
      </x:c>
      <x:c r="D8378" s="13" t="str">
        <x:v>00641</x:v>
      </x:c>
      <x:c r="E8378" s="13" t="str">
        <x:v>00626</x:v>
      </x:c>
      <x:c r="F8378" s="4" t="str">
        <x:v>prediccion_amistad</x:v>
      </x:c>
      <x:c r="G8378" s="4"/>
      <x:c r="H8378" s="4" t="n">
        <x:f>COUNTIFS(Relaciones!$D$7991:$D$8425,E8378,Relaciones!$E$7991:$E$8425,D8378,Relaciones!$F$7991:$F$8425,"amistad")</x:f>
        <x:v>1</x:v>
      </x:c>
    </x:row>
    <x:row r="8379" ht="23" customHeight="1">
      <x:c r="A8379" s="4" t="str">
        <x:v>Sevilla</x:v>
      </x:c>
      <x:c r="B8379" s="4" t="str">
        <x:v>1.º Bachillerato</x:v>
      </x:c>
      <x:c r="C8379" s="4" t="str">
        <x:v>B</x:v>
      </x:c>
      <x:c r="D8379" s="13" t="str">
        <x:v>00641</x:v>
      </x:c>
      <x:c r="E8379" s="13" t="str">
        <x:v>00628</x:v>
      </x:c>
      <x:c r="F8379" s="4" t="str">
        <x:v>prediccion_amistad</x:v>
      </x:c>
      <x:c r="G8379" s="4"/>
      <x:c r="H8379" s="4" t="n">
        <x:f>COUNTIFS(Relaciones!$D$7991:$D$8425,E8379,Relaciones!$E$7991:$E$8425,D8379,Relaciones!$F$7991:$F$8425,"amistad")</x:f>
        <x:v>1</x:v>
      </x:c>
    </x:row>
    <x:row r="8380" ht="23" customHeight="1">
      <x:c r="A8380" s="4" t="str">
        <x:v>Sevilla</x:v>
      </x:c>
      <x:c r="B8380" s="4" t="str">
        <x:v>1.º Bachillerato</x:v>
      </x:c>
      <x:c r="C8380" s="4" t="str">
        <x:v>B</x:v>
      </x:c>
      <x:c r="D8380" s="13" t="str">
        <x:v>00641</x:v>
      </x:c>
      <x:c r="E8380" s="13" t="str">
        <x:v>00638</x:v>
      </x:c>
      <x:c r="F8380" s="4" t="str">
        <x:v>prediccion_amistad</x:v>
      </x:c>
      <x:c r="G8380" s="4"/>
      <x:c r="H8380" s="4" t="n">
        <x:f>COUNTIFS(Relaciones!$D$7991:$D$8425,E8380,Relaciones!$E$7991:$E$8425,D8380,Relaciones!$F$7991:$F$8425,"amistad")</x:f>
        <x:v>1</x:v>
      </x:c>
    </x:row>
    <x:row r="8381" ht="23" customHeight="1">
      <x:c r="A8381" s="4" t="str">
        <x:v>Sevilla</x:v>
      </x:c>
      <x:c r="B8381" s="4" t="str">
        <x:v>1.º Bachillerato</x:v>
      </x:c>
      <x:c r="C8381" s="4" t="str">
        <x:v>B</x:v>
      </x:c>
      <x:c r="D8381" s="13" t="str">
        <x:v>00641</x:v>
      </x:c>
      <x:c r="E8381" s="13" t="str">
        <x:v>00642</x:v>
      </x:c>
      <x:c r="F8381" s="4" t="str">
        <x:v>prediccion_amistad</x:v>
      </x:c>
      <x:c r="G8381" s="4"/>
      <x:c r="H8381" s="4" t="n">
        <x:f>COUNTIFS(Relaciones!$D$7991:$D$8425,E8381,Relaciones!$E$7991:$E$8425,D8381,Relaciones!$F$7991:$F$8425,"amistad")</x:f>
        <x:v>1</x:v>
      </x:c>
    </x:row>
    <x:row r="8382" ht="23" customHeight="1">
      <x:c r="A8382" s="4" t="str">
        <x:v>Sevilla</x:v>
      </x:c>
      <x:c r="B8382" s="4" t="str">
        <x:v>1.º Bachillerato</x:v>
      </x:c>
      <x:c r="C8382" s="4" t="str">
        <x:v>B</x:v>
      </x:c>
      <x:c r="D8382" s="13" t="str">
        <x:v>00641</x:v>
      </x:c>
      <x:c r="E8382" s="13" t="str">
        <x:v>00644</x:v>
      </x:c>
      <x:c r="F8382" s="4" t="str">
        <x:v>prediccion_amistad</x:v>
      </x:c>
      <x:c r="G8382" s="4"/>
      <x:c r="H8382" s="4" t="n">
        <x:f>COUNTIFS(Relaciones!$D$7991:$D$8425,E8382,Relaciones!$E$7991:$E$8425,D8382,Relaciones!$F$7991:$F$8425,"amistad")</x:f>
        <x:v>1</x:v>
      </x:c>
    </x:row>
    <x:row r="8383" ht="23" customHeight="1">
      <x:c r="A8383" s="4" t="str">
        <x:v>Sevilla</x:v>
      </x:c>
      <x:c r="B8383" s="4" t="str">
        <x:v>1.º Bachillerato</x:v>
      </x:c>
      <x:c r="C8383" s="4" t="str">
        <x:v>B</x:v>
      </x:c>
      <x:c r="D8383" s="13" t="str">
        <x:v>00642</x:v>
      </x:c>
      <x:c r="E8383" s="13" t="str">
        <x:v>00619</x:v>
      </x:c>
      <x:c r="F8383" s="4" t="str">
        <x:v>prediccion_amistad</x:v>
      </x:c>
      <x:c r="G8383" s="4"/>
      <x:c r="H8383" s="4" t="n">
        <x:f>COUNTIFS(Relaciones!$D$7991:$D$8425,E8383,Relaciones!$E$7991:$E$8425,D8383,Relaciones!$F$7991:$F$8425,"amistad")</x:f>
        <x:v>0</x:v>
      </x:c>
    </x:row>
    <x:row r="8384" ht="23" customHeight="1">
      <x:c r="A8384" s="4" t="str">
        <x:v>Sevilla</x:v>
      </x:c>
      <x:c r="B8384" s="4" t="str">
        <x:v>1.º Bachillerato</x:v>
      </x:c>
      <x:c r="C8384" s="4" t="str">
        <x:v>B</x:v>
      </x:c>
      <x:c r="D8384" s="13" t="str">
        <x:v>00642</x:v>
      </x:c>
      <x:c r="E8384" s="13" t="str">
        <x:v>00627</x:v>
      </x:c>
      <x:c r="F8384" s="4" t="str">
        <x:v>prediccion_amistad</x:v>
      </x:c>
      <x:c r="G8384" s="4"/>
      <x:c r="H8384" s="4" t="n">
        <x:f>COUNTIFS(Relaciones!$D$7991:$D$8425,E8384,Relaciones!$E$7991:$E$8425,D8384,Relaciones!$F$7991:$F$8425,"amistad")</x:f>
        <x:v>1</x:v>
      </x:c>
    </x:row>
    <x:row r="8385" ht="23" customHeight="1">
      <x:c r="A8385" s="4" t="str">
        <x:v>Sevilla</x:v>
      </x:c>
      <x:c r="B8385" s="4" t="str">
        <x:v>1.º Bachillerato</x:v>
      </x:c>
      <x:c r="C8385" s="4" t="str">
        <x:v>B</x:v>
      </x:c>
      <x:c r="D8385" s="13" t="str">
        <x:v>00642</x:v>
      </x:c>
      <x:c r="E8385" s="13" t="str">
        <x:v>00629</x:v>
      </x:c>
      <x:c r="F8385" s="4" t="str">
        <x:v>prediccion_amistad</x:v>
      </x:c>
      <x:c r="G8385" s="4"/>
      <x:c r="H8385" s="4" t="n">
        <x:f>COUNTIFS(Relaciones!$D$7991:$D$8425,E8385,Relaciones!$E$7991:$E$8425,D8385,Relaciones!$F$7991:$F$8425,"amistad")</x:f>
        <x:v>1</x:v>
      </x:c>
    </x:row>
    <x:row r="8386" ht="23" customHeight="1">
      <x:c r="A8386" s="4" t="str">
        <x:v>Sevilla</x:v>
      </x:c>
      <x:c r="B8386" s="4" t="str">
        <x:v>1.º Bachillerato</x:v>
      </x:c>
      <x:c r="C8386" s="4" t="str">
        <x:v>B</x:v>
      </x:c>
      <x:c r="D8386" s="13" t="str">
        <x:v>00642</x:v>
      </x:c>
      <x:c r="E8386" s="13" t="str">
        <x:v>00639</x:v>
      </x:c>
      <x:c r="F8386" s="4" t="str">
        <x:v>prediccion_amistad</x:v>
      </x:c>
      <x:c r="G8386" s="4"/>
      <x:c r="H8386" s="4" t="n">
        <x:f>COUNTIFS(Relaciones!$D$7991:$D$8425,E8386,Relaciones!$E$7991:$E$8425,D8386,Relaciones!$F$7991:$F$8425,"amistad")</x:f>
        <x:v>1</x:v>
      </x:c>
    </x:row>
    <x:row r="8387" ht="23" customHeight="1">
      <x:c r="A8387" s="4" t="str">
        <x:v>Sevilla</x:v>
      </x:c>
      <x:c r="B8387" s="4" t="str">
        <x:v>1.º Bachillerato</x:v>
      </x:c>
      <x:c r="C8387" s="4" t="str">
        <x:v>B</x:v>
      </x:c>
      <x:c r="D8387" s="13" t="str">
        <x:v>00642</x:v>
      </x:c>
      <x:c r="E8387" s="13" t="str">
        <x:v>00641</x:v>
      </x:c>
      <x:c r="F8387" s="4" t="str">
        <x:v>prediccion_amistad</x:v>
      </x:c>
      <x:c r="G8387" s="4"/>
      <x:c r="H8387" s="4" t="n">
        <x:f>COUNTIFS(Relaciones!$D$7991:$D$8425,E8387,Relaciones!$E$7991:$E$8425,D8387,Relaciones!$F$7991:$F$8425,"amistad")</x:f>
        <x:v>1</x:v>
      </x:c>
    </x:row>
    <x:row r="8388" ht="23" customHeight="1">
      <x:c r="A8388" s="4" t="str">
        <x:v>Sevilla</x:v>
      </x:c>
      <x:c r="B8388" s="4" t="str">
        <x:v>1.º Bachillerato</x:v>
      </x:c>
      <x:c r="C8388" s="4" t="str">
        <x:v>B</x:v>
      </x:c>
      <x:c r="D8388" s="13" t="str">
        <x:v>00642</x:v>
      </x:c>
      <x:c r="E8388" s="13" t="str">
        <x:v>00643</x:v>
      </x:c>
      <x:c r="F8388" s="4" t="str">
        <x:v>prediccion_amistad</x:v>
      </x:c>
      <x:c r="G8388" s="4"/>
      <x:c r="H8388" s="4" t="n">
        <x:f>COUNTIFS(Relaciones!$D$7991:$D$8425,E8388,Relaciones!$E$7991:$E$8425,D8388,Relaciones!$F$7991:$F$8425,"amistad")</x:f>
        <x:v>1</x:v>
      </x:c>
    </x:row>
    <x:row r="8389" ht="23" customHeight="1">
      <x:c r="A8389" s="4" t="str">
        <x:v>Sevilla</x:v>
      </x:c>
      <x:c r="B8389" s="4" t="str">
        <x:v>1.º Bachillerato</x:v>
      </x:c>
      <x:c r="C8389" s="4" t="str">
        <x:v>B</x:v>
      </x:c>
      <x:c r="D8389" s="13" t="str">
        <x:v>00643</x:v>
      </x:c>
      <x:c r="E8389" s="13" t="str">
        <x:v>00628</x:v>
      </x:c>
      <x:c r="F8389" s="4" t="str">
        <x:v>prediccion_amistad</x:v>
      </x:c>
      <x:c r="G8389" s="4"/>
      <x:c r="H8389" s="4" t="n">
        <x:f>COUNTIFS(Relaciones!$D$7991:$D$8425,E8389,Relaciones!$E$7991:$E$8425,D8389,Relaciones!$F$7991:$F$8425,"amistad")</x:f>
        <x:v>1</x:v>
      </x:c>
    </x:row>
    <x:row r="8390" ht="23" customHeight="1">
      <x:c r="A8390" s="4" t="str">
        <x:v>Sevilla</x:v>
      </x:c>
      <x:c r="B8390" s="4" t="str">
        <x:v>1.º Bachillerato</x:v>
      </x:c>
      <x:c r="C8390" s="4" t="str">
        <x:v>B</x:v>
      </x:c>
      <x:c r="D8390" s="13" t="str">
        <x:v>00643</x:v>
      </x:c>
      <x:c r="E8390" s="13" t="str">
        <x:v>00632</x:v>
      </x:c>
      <x:c r="F8390" s="4" t="str">
        <x:v>prediccion_amistad</x:v>
      </x:c>
      <x:c r="G8390" s="4"/>
      <x:c r="H8390" s="4" t="n">
        <x:f>COUNTIFS(Relaciones!$D$7991:$D$8425,E8390,Relaciones!$E$7991:$E$8425,D8390,Relaciones!$F$7991:$F$8425,"amistad")</x:f>
        <x:v>1</x:v>
      </x:c>
    </x:row>
    <x:row r="8391" ht="23" customHeight="1">
      <x:c r="A8391" s="4" t="str">
        <x:v>Sevilla</x:v>
      </x:c>
      <x:c r="B8391" s="4" t="str">
        <x:v>1.º Bachillerato</x:v>
      </x:c>
      <x:c r="C8391" s="4" t="str">
        <x:v>B</x:v>
      </x:c>
      <x:c r="D8391" s="13" t="str">
        <x:v>00643</x:v>
      </x:c>
      <x:c r="E8391" s="13" t="str">
        <x:v>00640</x:v>
      </x:c>
      <x:c r="F8391" s="4" t="str">
        <x:v>prediccion_amistad</x:v>
      </x:c>
      <x:c r="G8391" s="4"/>
      <x:c r="H8391" s="4" t="n">
        <x:f>COUNTIFS(Relaciones!$D$7991:$D$8425,E8391,Relaciones!$E$7991:$E$8425,D8391,Relaciones!$F$7991:$F$8425,"amistad")</x:f>
        <x:v>1</x:v>
      </x:c>
    </x:row>
    <x:row r="8392" ht="23" customHeight="1">
      <x:c r="A8392" s="4" t="str">
        <x:v>Sevilla</x:v>
      </x:c>
      <x:c r="B8392" s="4" t="str">
        <x:v>1.º Bachillerato</x:v>
      </x:c>
      <x:c r="C8392" s="4" t="str">
        <x:v>B</x:v>
      </x:c>
      <x:c r="D8392" s="13" t="str">
        <x:v>00643</x:v>
      </x:c>
      <x:c r="E8392" s="13" t="str">
        <x:v>00642</x:v>
      </x:c>
      <x:c r="F8392" s="4" t="str">
        <x:v>prediccion_amistad</x:v>
      </x:c>
      <x:c r="G8392" s="4"/>
      <x:c r="H8392" s="4" t="n">
        <x:f>COUNTIFS(Relaciones!$D$7991:$D$8425,E8392,Relaciones!$E$7991:$E$8425,D8392,Relaciones!$F$7991:$F$8425,"amistad")</x:f>
        <x:v>1</x:v>
      </x:c>
    </x:row>
    <x:row r="8393" ht="23" customHeight="1">
      <x:c r="A8393" s="4" t="str">
        <x:v>Sevilla</x:v>
      </x:c>
      <x:c r="B8393" s="4" t="str">
        <x:v>1.º Bachillerato</x:v>
      </x:c>
      <x:c r="C8393" s="4" t="str">
        <x:v>B</x:v>
      </x:c>
      <x:c r="D8393" s="13" t="str">
        <x:v>00644</x:v>
      </x:c>
      <x:c r="E8393" s="13" t="str">
        <x:v>00631</x:v>
      </x:c>
      <x:c r="F8393" s="4" t="str">
        <x:v>prediccion_amistad</x:v>
      </x:c>
      <x:c r="G8393" s="4"/>
      <x:c r="H8393" s="4" t="n">
        <x:f>COUNTIFS(Relaciones!$D$7991:$D$8425,E8393,Relaciones!$E$7991:$E$8425,D8393,Relaciones!$F$7991:$F$8425,"amistad")</x:f>
        <x:v>1</x:v>
      </x:c>
    </x:row>
    <x:row r="8394" ht="23" customHeight="1">
      <x:c r="A8394" s="4" t="str">
        <x:v>Sevilla</x:v>
      </x:c>
      <x:c r="B8394" s="4" t="str">
        <x:v>1.º Bachillerato</x:v>
      </x:c>
      <x:c r="C8394" s="4" t="str">
        <x:v>B</x:v>
      </x:c>
      <x:c r="D8394" s="13" t="str">
        <x:v>00644</x:v>
      </x:c>
      <x:c r="E8394" s="13" t="str">
        <x:v>00633</x:v>
      </x:c>
      <x:c r="F8394" s="4" t="str">
        <x:v>prediccion_amistad</x:v>
      </x:c>
      <x:c r="G8394" s="4"/>
      <x:c r="H8394" s="4" t="n">
        <x:f>COUNTIFS(Relaciones!$D$7991:$D$8425,E8394,Relaciones!$E$7991:$E$8425,D8394,Relaciones!$F$7991:$F$8425,"amistad")</x:f>
        <x:v>1</x:v>
      </x:c>
    </x:row>
    <x:row r="8395" ht="23" customHeight="1">
      <x:c r="A8395" s="4" t="str">
        <x:v>Sevilla</x:v>
      </x:c>
      <x:c r="B8395" s="4" t="str">
        <x:v>1.º Bachillerato</x:v>
      </x:c>
      <x:c r="C8395" s="4" t="str">
        <x:v>B</x:v>
      </x:c>
      <x:c r="D8395" s="13" t="str">
        <x:v>00644</x:v>
      </x:c>
      <x:c r="E8395" s="13" t="str">
        <x:v>00641</x:v>
      </x:c>
      <x:c r="F8395" s="4" t="str">
        <x:v>prediccion_amistad</x:v>
      </x:c>
      <x:c r="G8395" s="4"/>
      <x:c r="H8395" s="4" t="n">
        <x:f>COUNTIFS(Relaciones!$D$7991:$D$8425,E8395,Relaciones!$E$7991:$E$8425,D8395,Relaciones!$F$7991:$F$8425,"amistad")</x:f>
        <x:v>1</x:v>
      </x:c>
    </x:row>
    <x:row r="8396" ht="23" customHeight="1">
      <x:c r="A8396" s="4" t="str">
        <x:v>Sevilla</x:v>
      </x:c>
      <x:c r="B8396" s="4" t="str">
        <x:v>1.º Bachillerato</x:v>
      </x:c>
      <x:c r="C8396" s="4" t="str">
        <x:v>B</x:v>
      </x:c>
      <x:c r="D8396" s="13" t="str">
        <x:v>00618</x:v>
      </x:c>
      <x:c r="E8396" s="13" t="str">
        <x:v>00623</x:v>
      </x:c>
      <x:c r="F8396" s="4" t="str">
        <x:v>prediccion_rechazo</x:v>
      </x:c>
      <x:c r="G8396" s="4"/>
      <x:c r="H8396" s="4" t="n">
        <x:f>COUNTIFS(Relaciones!$D$7991:$D$8425,E8396,Relaciones!$E$7991:$E$8425,D8396,Relaciones!$F$7991:$F$8425,"rechazo")</x:f>
        <x:v>0</x:v>
      </x:c>
    </x:row>
    <x:row r="8397" ht="23" customHeight="1">
      <x:c r="A8397" s="4" t="str">
        <x:v>Sevilla</x:v>
      </x:c>
      <x:c r="B8397" s="4" t="str">
        <x:v>1.º Bachillerato</x:v>
      </x:c>
      <x:c r="C8397" s="4" t="str">
        <x:v>B</x:v>
      </x:c>
      <x:c r="D8397" s="13" t="str">
        <x:v>00618</x:v>
      </x:c>
      <x:c r="E8397" s="13" t="str">
        <x:v>00637</x:v>
      </x:c>
      <x:c r="F8397" s="4" t="str">
        <x:v>prediccion_rechazo</x:v>
      </x:c>
      <x:c r="G8397" s="4"/>
      <x:c r="H8397" s="4" t="n">
        <x:f>COUNTIFS(Relaciones!$D$7991:$D$8425,E8397,Relaciones!$E$7991:$E$8425,D8397,Relaciones!$F$7991:$F$8425,"rechazo")</x:f>
        <x:v>1</x:v>
      </x:c>
    </x:row>
    <x:row r="8398" ht="23" customHeight="1">
      <x:c r="A8398" s="4" t="str">
        <x:v>Sevilla</x:v>
      </x:c>
      <x:c r="B8398" s="4" t="str">
        <x:v>1.º Bachillerato</x:v>
      </x:c>
      <x:c r="C8398" s="4" t="str">
        <x:v>B</x:v>
      </x:c>
      <x:c r="D8398" s="13" t="str">
        <x:v>00621</x:v>
      </x:c>
      <x:c r="E8398" s="13" t="str">
        <x:v>00626</x:v>
      </x:c>
      <x:c r="F8398" s="4" t="str">
        <x:v>prediccion_rechazo</x:v>
      </x:c>
      <x:c r="G8398" s="4"/>
      <x:c r="H8398" s="4" t="n">
        <x:f>COUNTIFS(Relaciones!$D$7991:$D$8425,E8398,Relaciones!$E$7991:$E$8425,D8398,Relaciones!$F$7991:$F$8425,"rechazo")</x:f>
        <x:v>0</x:v>
      </x:c>
    </x:row>
    <x:row r="8399" ht="23" customHeight="1">
      <x:c r="A8399" s="4" t="str">
        <x:v>Sevilla</x:v>
      </x:c>
      <x:c r="B8399" s="4" t="str">
        <x:v>1.º Bachillerato</x:v>
      </x:c>
      <x:c r="C8399" s="4" t="str">
        <x:v>B</x:v>
      </x:c>
      <x:c r="D8399" s="13" t="str">
        <x:v>00622</x:v>
      </x:c>
      <x:c r="E8399" s="13" t="str">
        <x:v>00641</x:v>
      </x:c>
      <x:c r="F8399" s="4" t="str">
        <x:v>prediccion_rechazo</x:v>
      </x:c>
      <x:c r="G8399" s="4"/>
      <x:c r="H8399" s="4" t="n">
        <x:f>COUNTIFS(Relaciones!$D$7991:$D$8425,E8399,Relaciones!$E$7991:$E$8425,D8399,Relaciones!$F$7991:$F$8425,"rechazo")</x:f>
        <x:v>1</x:v>
      </x:c>
    </x:row>
    <x:row r="8400" ht="23" customHeight="1">
      <x:c r="A8400" s="4" t="str">
        <x:v>Sevilla</x:v>
      </x:c>
      <x:c r="B8400" s="4" t="str">
        <x:v>1.º Bachillerato</x:v>
      </x:c>
      <x:c r="C8400" s="4" t="str">
        <x:v>B</x:v>
      </x:c>
      <x:c r="D8400" s="13" t="str">
        <x:v>00623</x:v>
      </x:c>
      <x:c r="E8400" s="13" t="str">
        <x:v>00642</x:v>
      </x:c>
      <x:c r="F8400" s="4" t="str">
        <x:v>prediccion_rechazo</x:v>
      </x:c>
      <x:c r="G8400" s="4"/>
      <x:c r="H8400" s="4" t="n">
        <x:f>COUNTIFS(Relaciones!$D$7991:$D$8425,E8400,Relaciones!$E$7991:$E$8425,D8400,Relaciones!$F$7991:$F$8425,"rechazo")</x:f>
        <x:v>1</x:v>
      </x:c>
    </x:row>
    <x:row r="8401" ht="23" customHeight="1">
      <x:c r="A8401" s="4" t="str">
        <x:v>Sevilla</x:v>
      </x:c>
      <x:c r="B8401" s="4" t="str">
        <x:v>1.º Bachillerato</x:v>
      </x:c>
      <x:c r="C8401" s="4" t="str">
        <x:v>B</x:v>
      </x:c>
      <x:c r="D8401" s="13" t="str">
        <x:v>00624</x:v>
      </x:c>
      <x:c r="E8401" s="13" t="str">
        <x:v>00629</x:v>
      </x:c>
      <x:c r="F8401" s="4" t="str">
        <x:v>prediccion_rechazo</x:v>
      </x:c>
      <x:c r="G8401" s="4"/>
      <x:c r="H8401" s="4" t="n">
        <x:f>COUNTIFS(Relaciones!$D$7991:$D$8425,E8401,Relaciones!$E$7991:$E$8425,D8401,Relaciones!$F$7991:$F$8425,"rechazo")</x:f>
        <x:v>0</x:v>
      </x:c>
    </x:row>
    <x:row r="8402" ht="23" customHeight="1">
      <x:c r="A8402" s="4" t="str">
        <x:v>Sevilla</x:v>
      </x:c>
      <x:c r="B8402" s="4" t="str">
        <x:v>1.º Bachillerato</x:v>
      </x:c>
      <x:c r="C8402" s="4" t="str">
        <x:v>B</x:v>
      </x:c>
      <x:c r="D8402" s="13" t="str">
        <x:v>00627</x:v>
      </x:c>
      <x:c r="E8402" s="13" t="str">
        <x:v>00632</x:v>
      </x:c>
      <x:c r="F8402" s="4" t="str">
        <x:v>prediccion_rechazo</x:v>
      </x:c>
      <x:c r="G8402" s="4"/>
      <x:c r="H8402" s="4" t="n">
        <x:f>COUNTIFS(Relaciones!$D$7991:$D$8425,E8402,Relaciones!$E$7991:$E$8425,D8402,Relaciones!$F$7991:$F$8425,"rechazo")</x:f>
        <x:v>0</x:v>
      </x:c>
    </x:row>
    <x:row r="8403" ht="23" customHeight="1">
      <x:c r="A8403" s="4" t="str">
        <x:v>Sevilla</x:v>
      </x:c>
      <x:c r="B8403" s="4" t="str">
        <x:v>1.º Bachillerato</x:v>
      </x:c>
      <x:c r="C8403" s="4" t="str">
        <x:v>B</x:v>
      </x:c>
      <x:c r="D8403" s="13" t="str">
        <x:v>00630</x:v>
      </x:c>
      <x:c r="E8403" s="13" t="str">
        <x:v>00635</x:v>
      </x:c>
      <x:c r="F8403" s="4" t="str">
        <x:v>prediccion_rechazo</x:v>
      </x:c>
      <x:c r="G8403" s="4"/>
      <x:c r="H8403" s="4" t="n">
        <x:f>COUNTIFS(Relaciones!$D$7991:$D$8425,E8403,Relaciones!$E$7991:$E$8425,D8403,Relaciones!$F$7991:$F$8425,"rechazo")</x:f>
        <x:v>0</x:v>
      </x:c>
    </x:row>
    <x:row r="8404" ht="23" customHeight="1">
      <x:c r="A8404" s="4" t="str">
        <x:v>Sevilla</x:v>
      </x:c>
      <x:c r="B8404" s="4" t="str">
        <x:v>1.º Bachillerato</x:v>
      </x:c>
      <x:c r="C8404" s="4" t="str">
        <x:v>B</x:v>
      </x:c>
      <x:c r="D8404" s="13" t="str">
        <x:v>00631</x:v>
      </x:c>
      <x:c r="E8404" s="13" t="str">
        <x:v>00622</x:v>
      </x:c>
      <x:c r="F8404" s="4" t="str">
        <x:v>prediccion_rechazo</x:v>
      </x:c>
      <x:c r="G8404" s="4"/>
      <x:c r="H8404" s="4" t="n">
        <x:f>COUNTIFS(Relaciones!$D$7991:$D$8425,E8404,Relaciones!$E$7991:$E$8425,D8404,Relaciones!$F$7991:$F$8425,"rechazo")</x:f>
        <x:v>1</x:v>
      </x:c>
    </x:row>
    <x:row r="8405" ht="23" customHeight="1">
      <x:c r="A8405" s="4" t="str">
        <x:v>Sevilla</x:v>
      </x:c>
      <x:c r="B8405" s="4" t="str">
        <x:v>1.º Bachillerato</x:v>
      </x:c>
      <x:c r="C8405" s="4" t="str">
        <x:v>B</x:v>
      </x:c>
      <x:c r="D8405" s="13" t="str">
        <x:v>00633</x:v>
      </x:c>
      <x:c r="E8405" s="13" t="str">
        <x:v>00638</x:v>
      </x:c>
      <x:c r="F8405" s="4" t="str">
        <x:v>prediccion_rechazo</x:v>
      </x:c>
      <x:c r="G8405" s="4"/>
      <x:c r="H8405" s="4" t="n">
        <x:f>COUNTIFS(Relaciones!$D$7991:$D$8425,E8405,Relaciones!$E$7991:$E$8425,D8405,Relaciones!$F$7991:$F$8425,"rechazo")</x:f>
        <x:v>0</x:v>
      </x:c>
    </x:row>
    <x:row r="8406" ht="23" customHeight="1">
      <x:c r="A8406" s="4" t="str">
        <x:v>Sevilla</x:v>
      </x:c>
      <x:c r="B8406" s="4" t="str">
        <x:v>1.º Bachillerato</x:v>
      </x:c>
      <x:c r="C8406" s="4" t="str">
        <x:v>B</x:v>
      </x:c>
      <x:c r="D8406" s="13" t="str">
        <x:v>00636</x:v>
      </x:c>
      <x:c r="E8406" s="13" t="str">
        <x:v>00641</x:v>
      </x:c>
      <x:c r="F8406" s="4" t="str">
        <x:v>prediccion_rechazo</x:v>
      </x:c>
      <x:c r="G8406" s="4"/>
      <x:c r="H8406" s="4" t="n">
        <x:f>COUNTIFS(Relaciones!$D$7991:$D$8425,E8406,Relaciones!$E$7991:$E$8425,D8406,Relaciones!$F$7991:$F$8425,"rechazo")</x:f>
        <x:v>0</x:v>
      </x:c>
    </x:row>
    <x:row r="8407" ht="23" customHeight="1">
      <x:c r="A8407" s="4" t="str">
        <x:v>Sevilla</x:v>
      </x:c>
      <x:c r="B8407" s="4" t="str">
        <x:v>1.º Bachillerato</x:v>
      </x:c>
      <x:c r="C8407" s="4" t="str">
        <x:v>B</x:v>
      </x:c>
      <x:c r="D8407" s="13" t="str">
        <x:v>00638</x:v>
      </x:c>
      <x:c r="E8407" s="13" t="str">
        <x:v>00629</x:v>
      </x:c>
      <x:c r="F8407" s="4" t="str">
        <x:v>prediccion_rechazo</x:v>
      </x:c>
      <x:c r="G8407" s="4"/>
      <x:c r="H8407" s="4" t="n">
        <x:f>COUNTIFS(Relaciones!$D$7991:$D$8425,E8407,Relaciones!$E$7991:$E$8425,D8407,Relaciones!$F$7991:$F$8425,"rechazo")</x:f>
        <x:v>1</x:v>
      </x:c>
    </x:row>
    <x:row r="8408" ht="23" customHeight="1">
      <x:c r="A8408" s="4" t="str">
        <x:v>Sevilla</x:v>
      </x:c>
      <x:c r="B8408" s="4" t="str">
        <x:v>1.º Bachillerato</x:v>
      </x:c>
      <x:c r="C8408" s="4" t="str">
        <x:v>B</x:v>
      </x:c>
      <x:c r="D8408" s="13" t="str">
        <x:v>00639</x:v>
      </x:c>
      <x:c r="E8408" s="13" t="str">
        <x:v>00644</x:v>
      </x:c>
      <x:c r="F8408" s="4" t="str">
        <x:v>prediccion_rechazo</x:v>
      </x:c>
      <x:c r="G8408" s="4"/>
      <x:c r="H8408" s="4" t="n">
        <x:f>COUNTIFS(Relaciones!$D$7991:$D$8425,E8408,Relaciones!$E$7991:$E$8425,D8408,Relaciones!$F$7991:$F$8425,"rechazo")</x:f>
        <x:v>0</x:v>
      </x:c>
    </x:row>
    <x:row r="8409" ht="23" customHeight="1">
      <x:c r="A8409" s="4" t="str">
        <x:v>Sevilla</x:v>
      </x:c>
      <x:c r="B8409" s="4" t="str">
        <x:v>1.º Bachillerato</x:v>
      </x:c>
      <x:c r="C8409" s="4" t="str">
        <x:v>B</x:v>
      </x:c>
      <x:c r="D8409" s="13" t="str">
        <x:v>00641</x:v>
      </x:c>
      <x:c r="E8409" s="13" t="str">
        <x:v>00627</x:v>
      </x:c>
      <x:c r="F8409" s="4" t="str">
        <x:v>prediccion_rechazo</x:v>
      </x:c>
      <x:c r="G8409" s="4"/>
      <x:c r="H8409" s="4" t="n">
        <x:f>COUNTIFS(Relaciones!$D$7991:$D$8425,E8409,Relaciones!$E$7991:$E$8425,D8409,Relaciones!$F$7991:$F$8425,"rechazo")</x:f>
        <x:v>1</x:v>
      </x:c>
    </x:row>
    <x:row r="8410" ht="23" customHeight="1">
      <x:c r="A8410" s="4" t="str">
        <x:v>Sevilla</x:v>
      </x:c>
      <x:c r="B8410" s="4" t="str">
        <x:v>1.º Bachillerato</x:v>
      </x:c>
      <x:c r="C8410" s="4" t="str">
        <x:v>B</x:v>
      </x:c>
      <x:c r="D8410" s="13" t="str">
        <x:v>00641</x:v>
      </x:c>
      <x:c r="E8410" s="13" t="str">
        <x:v>00632</x:v>
      </x:c>
      <x:c r="F8410" s="4" t="str">
        <x:v>prediccion_rechazo</x:v>
      </x:c>
      <x:c r="G8410" s="4"/>
      <x:c r="H8410" s="4" t="n">
        <x:f>COUNTIFS(Relaciones!$D$7991:$D$8425,E8410,Relaciones!$E$7991:$E$8425,D8410,Relaciones!$F$7991:$F$8425,"rechazo")</x:f>
        <x:v>1</x:v>
      </x:c>
    </x:row>
    <x:row r="8411" ht="23" customHeight="1">
      <x:c r="A8411" s="4" t="str">
        <x:v>Sevilla</x:v>
      </x:c>
      <x:c r="B8411" s="4" t="str">
        <x:v>1.º Bachillerato</x:v>
      </x:c>
      <x:c r="C8411" s="4" t="str">
        <x:v>B</x:v>
      </x:c>
      <x:c r="D8411" s="13" t="str">
        <x:v>00642</x:v>
      </x:c>
      <x:c r="E8411" s="13" t="str">
        <x:v>00618</x:v>
      </x:c>
      <x:c r="F8411" s="4" t="str">
        <x:v>prediccion_rechazo</x:v>
      </x:c>
      <x:c r="G8411" s="4"/>
      <x:c r="H8411" s="4" t="n">
        <x:f>COUNTIFS(Relaciones!$D$7991:$D$8425,E8411,Relaciones!$E$7991:$E$8425,D8411,Relaciones!$F$7991:$F$8425,"rechazo")</x:f>
        <x:v>1</x:v>
      </x:c>
    </x:row>
    <x:row r="8412" ht="23" customHeight="1">
      <x:c r="A8412" s="4" t="str">
        <x:v>Sevilla</x:v>
      </x:c>
      <x:c r="B8412" s="4" t="str">
        <x:v>1.º Bachillerato</x:v>
      </x:c>
      <x:c r="C8412" s="4" t="str">
        <x:v>B</x:v>
      </x:c>
      <x:c r="D8412" s="13" t="str">
        <x:v>00642</x:v>
      </x:c>
      <x:c r="E8412" s="13" t="str">
        <x:v>00619</x:v>
      </x:c>
      <x:c r="F8412" s="4" t="str">
        <x:v>prediccion_rechazo</x:v>
      </x:c>
      <x:c r="G8412" s="4"/>
      <x:c r="H8412" s="4" t="n">
        <x:f>COUNTIFS(Relaciones!$D$7991:$D$8425,E8412,Relaciones!$E$7991:$E$8425,D8412,Relaciones!$F$7991:$F$8425,"rechazo")</x:f>
        <x:v>1</x:v>
      </x:c>
    </x:row>
    <x:row r="8413" ht="23" customHeight="1">
      <x:c r="A8413" s="4" t="str">
        <x:v>Sevilla</x:v>
      </x:c>
      <x:c r="B8413" s="4" t="str">
        <x:v>1.º Bachillerato</x:v>
      </x:c>
      <x:c r="C8413" s="4" t="str">
        <x:v>B</x:v>
      </x:c>
      <x:c r="D8413" s="13" t="str">
        <x:v>00642</x:v>
      </x:c>
      <x:c r="E8413" s="13" t="str">
        <x:v>00621</x:v>
      </x:c>
      <x:c r="F8413" s="4" t="str">
        <x:v>prediccion_rechazo</x:v>
      </x:c>
      <x:c r="G8413" s="4"/>
      <x:c r="H8413" s="4" t="n">
        <x:f>COUNTIFS(Relaciones!$D$7991:$D$8425,E8413,Relaciones!$E$7991:$E$8425,D8413,Relaciones!$F$7991:$F$8425,"rechazo")</x:f>
        <x:v>1</x:v>
      </x:c>
    </x:row>
    <x:row r="8414" ht="23" customHeight="1">
      <x:c r="A8414" s="4" t="str">
        <x:v>Sevilla</x:v>
      </x:c>
      <x:c r="B8414" s="4" t="str">
        <x:v>1.º Bachillerato</x:v>
      </x:c>
      <x:c r="C8414" s="4" t="str">
        <x:v>B</x:v>
      </x:c>
      <x:c r="D8414" s="13" t="str">
        <x:v>00642</x:v>
      </x:c>
      <x:c r="E8414" s="13" t="str">
        <x:v>00622</x:v>
      </x:c>
      <x:c r="F8414" s="4" t="str">
        <x:v>prediccion_rechazo</x:v>
      </x:c>
      <x:c r="G8414" s="4"/>
      <x:c r="H8414" s="4" t="n">
        <x:f>COUNTIFS(Relaciones!$D$7991:$D$8425,E8414,Relaciones!$E$7991:$E$8425,D8414,Relaciones!$F$7991:$F$8425,"rechazo")</x:f>
        <x:v>1</x:v>
      </x:c>
    </x:row>
    <x:row r="8415" ht="23" customHeight="1">
      <x:c r="A8415" s="4" t="str">
        <x:v>Sevilla</x:v>
      </x:c>
      <x:c r="B8415" s="4" t="str">
        <x:v>1.º Bachillerato</x:v>
      </x:c>
      <x:c r="C8415" s="4" t="str">
        <x:v>B</x:v>
      </x:c>
      <x:c r="D8415" s="13" t="str">
        <x:v>00642</x:v>
      </x:c>
      <x:c r="E8415" s="13" t="str">
        <x:v>00623</x:v>
      </x:c>
      <x:c r="F8415" s="4" t="str">
        <x:v>prediccion_rechazo</x:v>
      </x:c>
      <x:c r="G8415" s="4"/>
      <x:c r="H8415" s="4" t="n">
        <x:f>COUNTIFS(Relaciones!$D$7991:$D$8425,E8415,Relaciones!$E$7991:$E$8425,D8415,Relaciones!$F$7991:$F$8425,"rechazo")</x:f>
        <x:v>1</x:v>
      </x:c>
    </x:row>
    <x:row r="8416" ht="23" customHeight="1">
      <x:c r="A8416" s="4" t="str">
        <x:v>Sevilla</x:v>
      </x:c>
      <x:c r="B8416" s="4" t="str">
        <x:v>1.º Bachillerato</x:v>
      </x:c>
      <x:c r="C8416" s="4" t="str">
        <x:v>B</x:v>
      </x:c>
      <x:c r="D8416" s="13" t="str">
        <x:v>00642</x:v>
      </x:c>
      <x:c r="E8416" s="13" t="str">
        <x:v>00624</x:v>
      </x:c>
      <x:c r="F8416" s="4" t="str">
        <x:v>prediccion_rechazo</x:v>
      </x:c>
      <x:c r="G8416" s="4"/>
      <x:c r="H8416" s="4" t="n">
        <x:f>COUNTIFS(Relaciones!$D$7991:$D$8425,E8416,Relaciones!$E$7991:$E$8425,D8416,Relaciones!$F$7991:$F$8425,"rechazo")</x:f>
        <x:v>0</x:v>
      </x:c>
    </x:row>
    <x:row r="8417" ht="23" customHeight="1">
      <x:c r="A8417" s="4" t="str">
        <x:v>Sevilla</x:v>
      </x:c>
      <x:c r="B8417" s="4" t="str">
        <x:v>1.º Bachillerato</x:v>
      </x:c>
      <x:c r="C8417" s="4" t="str">
        <x:v>B</x:v>
      </x:c>
      <x:c r="D8417" s="13" t="str">
        <x:v>00642</x:v>
      </x:c>
      <x:c r="E8417" s="13" t="str">
        <x:v>00626</x:v>
      </x:c>
      <x:c r="F8417" s="4" t="str">
        <x:v>prediccion_rechazo</x:v>
      </x:c>
      <x:c r="G8417" s="4"/>
      <x:c r="H8417" s="4" t="n">
        <x:f>COUNTIFS(Relaciones!$D$7991:$D$8425,E8417,Relaciones!$E$7991:$E$8425,D8417,Relaciones!$F$7991:$F$8425,"rechazo")</x:f>
        <x:v>1</x:v>
      </x:c>
    </x:row>
    <x:row r="8418" ht="23" customHeight="1">
      <x:c r="A8418" s="4" t="str">
        <x:v>Sevilla</x:v>
      </x:c>
      <x:c r="B8418" s="4" t="str">
        <x:v>1.º Bachillerato</x:v>
      </x:c>
      <x:c r="C8418" s="4" t="str">
        <x:v>B</x:v>
      </x:c>
      <x:c r="D8418" s="13" t="str">
        <x:v>00642</x:v>
      </x:c>
      <x:c r="E8418" s="13" t="str">
        <x:v>00628</x:v>
      </x:c>
      <x:c r="F8418" s="4" t="str">
        <x:v>prediccion_rechazo</x:v>
      </x:c>
      <x:c r="G8418" s="4"/>
      <x:c r="H8418" s="4" t="n">
        <x:f>COUNTIFS(Relaciones!$D$7991:$D$8425,E8418,Relaciones!$E$7991:$E$8425,D8418,Relaciones!$F$7991:$F$8425,"rechazo")</x:f>
        <x:v>1</x:v>
      </x:c>
    </x:row>
    <x:row r="8419" ht="23" customHeight="1">
      <x:c r="A8419" s="4" t="str">
        <x:v>Sevilla</x:v>
      </x:c>
      <x:c r="B8419" s="4" t="str">
        <x:v>1.º Bachillerato</x:v>
      </x:c>
      <x:c r="C8419" s="4" t="str">
        <x:v>B</x:v>
      </x:c>
      <x:c r="D8419" s="13" t="str">
        <x:v>00642</x:v>
      </x:c>
      <x:c r="E8419" s="13" t="str">
        <x:v>00630</x:v>
      </x:c>
      <x:c r="F8419" s="4" t="str">
        <x:v>prediccion_rechazo</x:v>
      </x:c>
      <x:c r="G8419" s="4"/>
      <x:c r="H8419" s="4" t="n">
        <x:f>COUNTIFS(Relaciones!$D$7991:$D$8425,E8419,Relaciones!$E$7991:$E$8425,D8419,Relaciones!$F$7991:$F$8425,"rechazo")</x:f>
        <x:v>1</x:v>
      </x:c>
    </x:row>
    <x:row r="8420" ht="23" customHeight="1">
      <x:c r="A8420" s="4" t="str">
        <x:v>Sevilla</x:v>
      </x:c>
      <x:c r="B8420" s="4" t="str">
        <x:v>1.º Bachillerato</x:v>
      </x:c>
      <x:c r="C8420" s="4" t="str">
        <x:v>B</x:v>
      </x:c>
      <x:c r="D8420" s="13" t="str">
        <x:v>00642</x:v>
      </x:c>
      <x:c r="E8420" s="13" t="str">
        <x:v>00633</x:v>
      </x:c>
      <x:c r="F8420" s="4" t="str">
        <x:v>prediccion_rechazo</x:v>
      </x:c>
      <x:c r="G8420" s="4"/>
      <x:c r="H8420" s="4" t="n">
        <x:f>COUNTIFS(Relaciones!$D$7991:$D$8425,E8420,Relaciones!$E$7991:$E$8425,D8420,Relaciones!$F$7991:$F$8425,"rechazo")</x:f>
        <x:v>1</x:v>
      </x:c>
    </x:row>
    <x:row r="8421" ht="23" customHeight="1">
      <x:c r="A8421" s="4" t="str">
        <x:v>Sevilla</x:v>
      </x:c>
      <x:c r="B8421" s="4" t="str">
        <x:v>1.º Bachillerato</x:v>
      </x:c>
      <x:c r="C8421" s="4" t="str">
        <x:v>B</x:v>
      </x:c>
      <x:c r="D8421" s="13" t="str">
        <x:v>00642</x:v>
      </x:c>
      <x:c r="E8421" s="13" t="str">
        <x:v>00634</x:v>
      </x:c>
      <x:c r="F8421" s="4" t="str">
        <x:v>prediccion_rechazo</x:v>
      </x:c>
      <x:c r="G8421" s="4"/>
      <x:c r="H8421" s="4" t="n">
        <x:f>COUNTIFS(Relaciones!$D$7991:$D$8425,E8421,Relaciones!$E$7991:$E$8425,D8421,Relaciones!$F$7991:$F$8425,"rechazo")</x:f>
        <x:v>1</x:v>
      </x:c>
    </x:row>
    <x:row r="8422" ht="23" customHeight="1">
      <x:c r="A8422" s="4" t="str">
        <x:v>Sevilla</x:v>
      </x:c>
      <x:c r="B8422" s="4" t="str">
        <x:v>1.º Bachillerato</x:v>
      </x:c>
      <x:c r="C8422" s="4" t="str">
        <x:v>B</x:v>
      </x:c>
      <x:c r="D8422" s="13" t="str">
        <x:v>00642</x:v>
      </x:c>
      <x:c r="E8422" s="13" t="str">
        <x:v>00635</x:v>
      </x:c>
      <x:c r="F8422" s="4" t="str">
        <x:v>prediccion_rechazo</x:v>
      </x:c>
      <x:c r="G8422" s="4"/>
      <x:c r="H8422" s="4" t="n">
        <x:f>COUNTIFS(Relaciones!$D$7991:$D$8425,E8422,Relaciones!$E$7991:$E$8425,D8422,Relaciones!$F$7991:$F$8425,"rechazo")</x:f>
        <x:v>1</x:v>
      </x:c>
    </x:row>
    <x:row r="8423" ht="23" customHeight="1">
      <x:c r="A8423" s="4" t="str">
        <x:v>Sevilla</x:v>
      </x:c>
      <x:c r="B8423" s="4" t="str">
        <x:v>1.º Bachillerato</x:v>
      </x:c>
      <x:c r="C8423" s="4" t="str">
        <x:v>B</x:v>
      </x:c>
      <x:c r="D8423" s="13" t="str">
        <x:v>00642</x:v>
      </x:c>
      <x:c r="E8423" s="13" t="str">
        <x:v>00637</x:v>
      </x:c>
      <x:c r="F8423" s="4" t="str">
        <x:v>prediccion_rechazo</x:v>
      </x:c>
      <x:c r="G8423" s="4"/>
      <x:c r="H8423" s="4" t="n">
        <x:f>COUNTIFS(Relaciones!$D$7991:$D$8425,E8423,Relaciones!$E$7991:$E$8425,D8423,Relaciones!$F$7991:$F$8425,"rechazo")</x:f>
        <x:v>1</x:v>
      </x:c>
    </x:row>
    <x:row r="8424" ht="23" customHeight="1">
      <x:c r="A8424" s="4" t="str">
        <x:v>Sevilla</x:v>
      </x:c>
      <x:c r="B8424" s="4" t="str">
        <x:v>1.º Bachillerato</x:v>
      </x:c>
      <x:c r="C8424" s="4" t="str">
        <x:v>B</x:v>
      </x:c>
      <x:c r="D8424" s="13" t="str">
        <x:v>00642</x:v>
      </x:c>
      <x:c r="E8424" s="13" t="str">
        <x:v>00640</x:v>
      </x:c>
      <x:c r="F8424" s="4" t="str">
        <x:v>prediccion_rechazo</x:v>
      </x:c>
      <x:c r="G8424" s="4"/>
      <x:c r="H8424" s="4" t="n">
        <x:f>COUNTIFS(Relaciones!$D$7991:$D$8425,E8424,Relaciones!$E$7991:$E$8425,D8424,Relaciones!$F$7991:$F$8425,"rechazo")</x:f>
        <x:v>1</x:v>
      </x:c>
    </x:row>
    <x:row r="8425" ht="23" customHeight="1">
      <x:c r="A8425" s="4" t="str">
        <x:v>Sevilla</x:v>
      </x:c>
      <x:c r="B8425" s="4" t="str">
        <x:v>1.º Bachillerato</x:v>
      </x:c>
      <x:c r="C8425" s="4" t="str">
        <x:v>B</x:v>
      </x:c>
      <x:c r="D8425" s="13" t="str">
        <x:v>00642</x:v>
      </x:c>
      <x:c r="E8425" s="13" t="str">
        <x:v>00644</x:v>
      </x:c>
      <x:c r="F8425" s="4" t="str">
        <x:v>prediccion_rechazo</x:v>
      </x:c>
      <x:c r="G8425" s="4"/>
      <x:c r="H8425" s="4" t="n">
        <x:f>COUNTIFS(Relaciones!$D$7991:$D$8425,E8425,Relaciones!$E$7991:$E$8425,D8425,Relaciones!$F$7991:$F$8425,"rechazo")</x:f>
        <x:v>1</x:v>
      </x:c>
    </x:row>
    <x:row r="8426" ht="23" customHeight="1">
      <x:c r="A8426" s="4" t="str">
        <x:v>Sevilla</x:v>
      </x:c>
      <x:c r="B8426" s="4" t="str">
        <x:v>1.º Bachillerato</x:v>
      </x:c>
      <x:c r="C8426" s="4" t="str">
        <x:v>C</x:v>
      </x:c>
      <x:c r="D8426" s="13" t="str">
        <x:v>00645</x:v>
      </x:c>
      <x:c r="E8426" s="13" t="str">
        <x:v>00646</x:v>
      </x:c>
      <x:c r="F8426" s="4" t="str">
        <x:v>amistad</x:v>
      </x:c>
      <x:c r="G8426" s="4" t="n">
        <x:f>COUNTIFS(Relaciones!$D$8426:$D$8696,E8426,Relaciones!$E$8426:$E$8696,D8426,Relaciones!$F$8426:$F$8696,F8426)</x:f>
        <x:v>1</x:v>
      </x:c>
      <x:c r="H8426" s="4"/>
    </x:row>
    <x:row r="8427" ht="23" customHeight="1">
      <x:c r="A8427" s="4" t="str">
        <x:v>Sevilla</x:v>
      </x:c>
      <x:c r="B8427" s="4" t="str">
        <x:v>1.º Bachillerato</x:v>
      </x:c>
      <x:c r="C8427" s="4" t="str">
        <x:v>C</x:v>
      </x:c>
      <x:c r="D8427" s="13" t="str">
        <x:v>00645</x:v>
      </x:c>
      <x:c r="E8427" s="13" t="str">
        <x:v>00658</x:v>
      </x:c>
      <x:c r="F8427" s="4" t="str">
        <x:v>amistad</x:v>
      </x:c>
      <x:c r="G8427" s="4" t="n">
        <x:f>COUNTIFS(Relaciones!$D$8426:$D$8696,E8427,Relaciones!$E$8426:$E$8696,D8427,Relaciones!$F$8426:$F$8696,F8427)</x:f>
        <x:v>1</x:v>
      </x:c>
      <x:c r="H8427" s="4"/>
    </x:row>
    <x:row r="8428" ht="23" customHeight="1">
      <x:c r="A8428" s="4" t="str">
        <x:v>Sevilla</x:v>
      </x:c>
      <x:c r="B8428" s="4" t="str">
        <x:v>1.º Bachillerato</x:v>
      </x:c>
      <x:c r="C8428" s="4" t="str">
        <x:v>C</x:v>
      </x:c>
      <x:c r="D8428" s="13" t="str">
        <x:v>00645</x:v>
      </x:c>
      <x:c r="E8428" s="13" t="str">
        <x:v>00659</x:v>
      </x:c>
      <x:c r="F8428" s="4" t="str">
        <x:v>amistad</x:v>
      </x:c>
      <x:c r="G8428" s="4" t="n">
        <x:f>COUNTIFS(Relaciones!$D$8426:$D$8696,E8428,Relaciones!$E$8426:$E$8696,D8428,Relaciones!$F$8426:$F$8696,F8428)</x:f>
        <x:v>1</x:v>
      </x:c>
      <x:c r="H8428" s="4"/>
    </x:row>
    <x:row r="8429" ht="23" customHeight="1">
      <x:c r="A8429" s="4" t="str">
        <x:v>Sevilla</x:v>
      </x:c>
      <x:c r="B8429" s="4" t="str">
        <x:v>1.º Bachillerato</x:v>
      </x:c>
      <x:c r="C8429" s="4" t="str">
        <x:v>C</x:v>
      </x:c>
      <x:c r="D8429" s="13" t="str">
        <x:v>00646</x:v>
      </x:c>
      <x:c r="E8429" s="13" t="str">
        <x:v>00645</x:v>
      </x:c>
      <x:c r="F8429" s="4" t="str">
        <x:v>amistad</x:v>
      </x:c>
      <x:c r="G8429" s="4" t="n">
        <x:f>COUNTIFS(Relaciones!$D$8426:$D$8696,E8429,Relaciones!$E$8426:$E$8696,D8429,Relaciones!$F$8426:$F$8696,F8429)</x:f>
        <x:v>1</x:v>
      </x:c>
      <x:c r="H8429" s="4"/>
    </x:row>
    <x:row r="8430" ht="23" customHeight="1">
      <x:c r="A8430" s="4" t="str">
        <x:v>Sevilla</x:v>
      </x:c>
      <x:c r="B8430" s="4" t="str">
        <x:v>1.º Bachillerato</x:v>
      </x:c>
      <x:c r="C8430" s="4" t="str">
        <x:v>C</x:v>
      </x:c>
      <x:c r="D8430" s="13" t="str">
        <x:v>00646</x:v>
      </x:c>
      <x:c r="E8430" s="13" t="str">
        <x:v>00647</x:v>
      </x:c>
      <x:c r="F8430" s="4" t="str">
        <x:v>amistad</x:v>
      </x:c>
      <x:c r="G8430" s="4" t="n">
        <x:f>COUNTIFS(Relaciones!$D$8426:$D$8696,E8430,Relaciones!$E$8426:$E$8696,D8430,Relaciones!$F$8426:$F$8696,F8430)</x:f>
        <x:v>1</x:v>
      </x:c>
      <x:c r="H8430" s="4"/>
    </x:row>
    <x:row r="8431" ht="23" customHeight="1">
      <x:c r="A8431" s="4" t="str">
        <x:v>Sevilla</x:v>
      </x:c>
      <x:c r="B8431" s="4" t="str">
        <x:v>1.º Bachillerato</x:v>
      </x:c>
      <x:c r="C8431" s="4" t="str">
        <x:v>C</x:v>
      </x:c>
      <x:c r="D8431" s="13" t="str">
        <x:v>00647</x:v>
      </x:c>
      <x:c r="E8431" s="13" t="str">
        <x:v>00645</x:v>
      </x:c>
      <x:c r="F8431" s="4" t="str">
        <x:v>amistad</x:v>
      </x:c>
      <x:c r="G8431" s="4" t="n">
        <x:f>COUNTIFS(Relaciones!$D$8426:$D$8696,E8431,Relaciones!$E$8426:$E$8696,D8431,Relaciones!$F$8426:$F$8696,F8431)</x:f>
        <x:v>0</x:v>
      </x:c>
      <x:c r="H8431" s="4"/>
    </x:row>
    <x:row r="8432" ht="23" customHeight="1">
      <x:c r="A8432" s="4" t="str">
        <x:v>Sevilla</x:v>
      </x:c>
      <x:c r="B8432" s="4" t="str">
        <x:v>1.º Bachillerato</x:v>
      </x:c>
      <x:c r="C8432" s="4" t="str">
        <x:v>C</x:v>
      </x:c>
      <x:c r="D8432" s="13" t="str">
        <x:v>00647</x:v>
      </x:c>
      <x:c r="E8432" s="13" t="str">
        <x:v>00646</x:v>
      </x:c>
      <x:c r="F8432" s="4" t="str">
        <x:v>amistad</x:v>
      </x:c>
      <x:c r="G8432" s="4" t="n">
        <x:f>COUNTIFS(Relaciones!$D$8426:$D$8696,E8432,Relaciones!$E$8426:$E$8696,D8432,Relaciones!$F$8426:$F$8696,F8432)</x:f>
        <x:v>1</x:v>
      </x:c>
      <x:c r="H8432" s="4"/>
    </x:row>
    <x:row r="8433" ht="23" customHeight="1">
      <x:c r="A8433" s="4" t="str">
        <x:v>Sevilla</x:v>
      </x:c>
      <x:c r="B8433" s="4" t="str">
        <x:v>1.º Bachillerato</x:v>
      </x:c>
      <x:c r="C8433" s="4" t="str">
        <x:v>C</x:v>
      </x:c>
      <x:c r="D8433" s="13" t="str">
        <x:v>00647</x:v>
      </x:c>
      <x:c r="E8433" s="13" t="str">
        <x:v>00648</x:v>
      </x:c>
      <x:c r="F8433" s="4" t="str">
        <x:v>amistad</x:v>
      </x:c>
      <x:c r="G8433" s="4" t="n">
        <x:f>COUNTIFS(Relaciones!$D$8426:$D$8696,E8433,Relaciones!$E$8426:$E$8696,D8433,Relaciones!$F$8426:$F$8696,F8433)</x:f>
        <x:v>1</x:v>
      </x:c>
      <x:c r="H8433" s="4"/>
    </x:row>
    <x:row r="8434" ht="23" customHeight="1">
      <x:c r="A8434" s="4" t="str">
        <x:v>Sevilla</x:v>
      </x:c>
      <x:c r="B8434" s="4" t="str">
        <x:v>1.º Bachillerato</x:v>
      </x:c>
      <x:c r="C8434" s="4" t="str">
        <x:v>C</x:v>
      </x:c>
      <x:c r="D8434" s="13" t="str">
        <x:v>00648</x:v>
      </x:c>
      <x:c r="E8434" s="13" t="str">
        <x:v>00645</x:v>
      </x:c>
      <x:c r="F8434" s="4" t="str">
        <x:v>amistad</x:v>
      </x:c>
      <x:c r="G8434" s="4" t="n">
        <x:f>COUNTIFS(Relaciones!$D$8426:$D$8696,E8434,Relaciones!$E$8426:$E$8696,D8434,Relaciones!$F$8426:$F$8696,F8434)</x:f>
        <x:v>0</x:v>
      </x:c>
      <x:c r="H8434" s="4"/>
    </x:row>
    <x:row r="8435" ht="23" customHeight="1">
      <x:c r="A8435" s="4" t="str">
        <x:v>Sevilla</x:v>
      </x:c>
      <x:c r="B8435" s="4" t="str">
        <x:v>1.º Bachillerato</x:v>
      </x:c>
      <x:c r="C8435" s="4" t="str">
        <x:v>C</x:v>
      </x:c>
      <x:c r="D8435" s="13" t="str">
        <x:v>00648</x:v>
      </x:c>
      <x:c r="E8435" s="13" t="str">
        <x:v>00647</x:v>
      </x:c>
      <x:c r="F8435" s="4" t="str">
        <x:v>amistad</x:v>
      </x:c>
      <x:c r="G8435" s="4" t="n">
        <x:f>COUNTIFS(Relaciones!$D$8426:$D$8696,E8435,Relaciones!$E$8426:$E$8696,D8435,Relaciones!$F$8426:$F$8696,F8435)</x:f>
        <x:v>1</x:v>
      </x:c>
      <x:c r="H8435" s="4"/>
    </x:row>
    <x:row r="8436" ht="23" customHeight="1">
      <x:c r="A8436" s="4" t="str">
        <x:v>Sevilla</x:v>
      </x:c>
      <x:c r="B8436" s="4" t="str">
        <x:v>1.º Bachillerato</x:v>
      </x:c>
      <x:c r="C8436" s="4" t="str">
        <x:v>C</x:v>
      </x:c>
      <x:c r="D8436" s="13" t="str">
        <x:v>00648</x:v>
      </x:c>
      <x:c r="E8436" s="13" t="str">
        <x:v>00649</x:v>
      </x:c>
      <x:c r="F8436" s="4" t="str">
        <x:v>amistad</x:v>
      </x:c>
      <x:c r="G8436" s="4" t="n">
        <x:f>COUNTIFS(Relaciones!$D$8426:$D$8696,E8436,Relaciones!$E$8426:$E$8696,D8436,Relaciones!$F$8426:$F$8696,F8436)</x:f>
        <x:v>1</x:v>
      </x:c>
      <x:c r="H8436" s="4"/>
    </x:row>
    <x:row r="8437" ht="23" customHeight="1">
      <x:c r="A8437" s="4" t="str">
        <x:v>Sevilla</x:v>
      </x:c>
      <x:c r="B8437" s="4" t="str">
        <x:v>1.º Bachillerato</x:v>
      </x:c>
      <x:c r="C8437" s="4" t="str">
        <x:v>C</x:v>
      </x:c>
      <x:c r="D8437" s="13" t="str">
        <x:v>00649</x:v>
      </x:c>
      <x:c r="E8437" s="13" t="str">
        <x:v>00645</x:v>
      </x:c>
      <x:c r="F8437" s="4" t="str">
        <x:v>amistad</x:v>
      </x:c>
      <x:c r="G8437" s="4" t="n">
        <x:f>COUNTIFS(Relaciones!$D$8426:$D$8696,E8437,Relaciones!$E$8426:$E$8696,D8437,Relaciones!$F$8426:$F$8696,F8437)</x:f>
        <x:v>0</x:v>
      </x:c>
      <x:c r="H8437" s="4"/>
    </x:row>
    <x:row r="8438" ht="23" customHeight="1">
      <x:c r="A8438" s="4" t="str">
        <x:v>Sevilla</x:v>
      </x:c>
      <x:c r="B8438" s="4" t="str">
        <x:v>1.º Bachillerato</x:v>
      </x:c>
      <x:c r="C8438" s="4" t="str">
        <x:v>C</x:v>
      </x:c>
      <x:c r="D8438" s="13" t="str">
        <x:v>00649</x:v>
      </x:c>
      <x:c r="E8438" s="13" t="str">
        <x:v>00648</x:v>
      </x:c>
      <x:c r="F8438" s="4" t="str">
        <x:v>amistad</x:v>
      </x:c>
      <x:c r="G8438" s="4" t="n">
        <x:f>COUNTIFS(Relaciones!$D$8426:$D$8696,E8438,Relaciones!$E$8426:$E$8696,D8438,Relaciones!$F$8426:$F$8696,F8438)</x:f>
        <x:v>1</x:v>
      </x:c>
      <x:c r="H8438" s="4"/>
    </x:row>
    <x:row r="8439" ht="23" customHeight="1">
      <x:c r="A8439" s="4" t="str">
        <x:v>Sevilla</x:v>
      </x:c>
      <x:c r="B8439" s="4" t="str">
        <x:v>1.º Bachillerato</x:v>
      </x:c>
      <x:c r="C8439" s="4" t="str">
        <x:v>C</x:v>
      </x:c>
      <x:c r="D8439" s="13" t="str">
        <x:v>00649</x:v>
      </x:c>
      <x:c r="E8439" s="13" t="str">
        <x:v>00650</x:v>
      </x:c>
      <x:c r="F8439" s="4" t="str">
        <x:v>amistad</x:v>
      </x:c>
      <x:c r="G8439" s="4" t="n">
        <x:f>COUNTIFS(Relaciones!$D$8426:$D$8696,E8439,Relaciones!$E$8426:$E$8696,D8439,Relaciones!$F$8426:$F$8696,F8439)</x:f>
        <x:v>1</x:v>
      </x:c>
      <x:c r="H8439" s="4"/>
    </x:row>
    <x:row r="8440" ht="23" customHeight="1">
      <x:c r="A8440" s="4" t="str">
        <x:v>Sevilla</x:v>
      </x:c>
      <x:c r="B8440" s="4" t="str">
        <x:v>1.º Bachillerato</x:v>
      </x:c>
      <x:c r="C8440" s="4" t="str">
        <x:v>C</x:v>
      </x:c>
      <x:c r="D8440" s="13" t="str">
        <x:v>00650</x:v>
      </x:c>
      <x:c r="E8440" s="13" t="str">
        <x:v>00645</x:v>
      </x:c>
      <x:c r="F8440" s="4" t="str">
        <x:v>amistad</x:v>
      </x:c>
      <x:c r="G8440" s="4" t="n">
        <x:f>COUNTIFS(Relaciones!$D$8426:$D$8696,E8440,Relaciones!$E$8426:$E$8696,D8440,Relaciones!$F$8426:$F$8696,F8440)</x:f>
        <x:v>0</x:v>
      </x:c>
      <x:c r="H8440" s="4"/>
    </x:row>
    <x:row r="8441" ht="23" customHeight="1">
      <x:c r="A8441" s="4" t="str">
        <x:v>Sevilla</x:v>
      </x:c>
      <x:c r="B8441" s="4" t="str">
        <x:v>1.º Bachillerato</x:v>
      </x:c>
      <x:c r="C8441" s="4" t="str">
        <x:v>C</x:v>
      </x:c>
      <x:c r="D8441" s="13" t="str">
        <x:v>00650</x:v>
      </x:c>
      <x:c r="E8441" s="13" t="str">
        <x:v>00649</x:v>
      </x:c>
      <x:c r="F8441" s="4" t="str">
        <x:v>amistad</x:v>
      </x:c>
      <x:c r="G8441" s="4" t="n">
        <x:f>COUNTIFS(Relaciones!$D$8426:$D$8696,E8441,Relaciones!$E$8426:$E$8696,D8441,Relaciones!$F$8426:$F$8696,F8441)</x:f>
        <x:v>1</x:v>
      </x:c>
      <x:c r="H8441" s="4"/>
    </x:row>
    <x:row r="8442" ht="23" customHeight="1">
      <x:c r="A8442" s="4" t="str">
        <x:v>Sevilla</x:v>
      </x:c>
      <x:c r="B8442" s="4" t="str">
        <x:v>1.º Bachillerato</x:v>
      </x:c>
      <x:c r="C8442" s="4" t="str">
        <x:v>C</x:v>
      </x:c>
      <x:c r="D8442" s="13" t="str">
        <x:v>00650</x:v>
      </x:c>
      <x:c r="E8442" s="13" t="str">
        <x:v>00651</x:v>
      </x:c>
      <x:c r="F8442" s="4" t="str">
        <x:v>amistad</x:v>
      </x:c>
      <x:c r="G8442" s="4" t="n">
        <x:f>COUNTIFS(Relaciones!$D$8426:$D$8696,E8442,Relaciones!$E$8426:$E$8696,D8442,Relaciones!$F$8426:$F$8696,F8442)</x:f>
        <x:v>1</x:v>
      </x:c>
      <x:c r="H8442" s="4"/>
    </x:row>
    <x:row r="8443" ht="23" customHeight="1">
      <x:c r="A8443" s="4" t="str">
        <x:v>Sevilla</x:v>
      </x:c>
      <x:c r="B8443" s="4" t="str">
        <x:v>1.º Bachillerato</x:v>
      </x:c>
      <x:c r="C8443" s="4" t="str">
        <x:v>C</x:v>
      </x:c>
      <x:c r="D8443" s="13" t="str">
        <x:v>00651</x:v>
      </x:c>
      <x:c r="E8443" s="13" t="str">
        <x:v>00645</x:v>
      </x:c>
      <x:c r="F8443" s="4" t="str">
        <x:v>amistad</x:v>
      </x:c>
      <x:c r="G8443" s="4" t="n">
        <x:f>COUNTIFS(Relaciones!$D$8426:$D$8696,E8443,Relaciones!$E$8426:$E$8696,D8443,Relaciones!$F$8426:$F$8696,F8443)</x:f>
        <x:v>0</x:v>
      </x:c>
      <x:c r="H8443" s="4"/>
    </x:row>
    <x:row r="8444" ht="23" customHeight="1">
      <x:c r="A8444" s="4" t="str">
        <x:v>Sevilla</x:v>
      </x:c>
      <x:c r="B8444" s="4" t="str">
        <x:v>1.º Bachillerato</x:v>
      </x:c>
      <x:c r="C8444" s="4" t="str">
        <x:v>C</x:v>
      </x:c>
      <x:c r="D8444" s="13" t="str">
        <x:v>00651</x:v>
      </x:c>
      <x:c r="E8444" s="13" t="str">
        <x:v>00650</x:v>
      </x:c>
      <x:c r="F8444" s="4" t="str">
        <x:v>amistad</x:v>
      </x:c>
      <x:c r="G8444" s="4" t="n">
        <x:f>COUNTIFS(Relaciones!$D$8426:$D$8696,E8444,Relaciones!$E$8426:$E$8696,D8444,Relaciones!$F$8426:$F$8696,F8444)</x:f>
        <x:v>1</x:v>
      </x:c>
      <x:c r="H8444" s="4"/>
    </x:row>
    <x:row r="8445" ht="23" customHeight="1">
      <x:c r="A8445" s="4" t="str">
        <x:v>Sevilla</x:v>
      </x:c>
      <x:c r="B8445" s="4" t="str">
        <x:v>1.º Bachillerato</x:v>
      </x:c>
      <x:c r="C8445" s="4" t="str">
        <x:v>C</x:v>
      </x:c>
      <x:c r="D8445" s="13" t="str">
        <x:v>00651</x:v>
      </x:c>
      <x:c r="E8445" s="13" t="str">
        <x:v>00652</x:v>
      </x:c>
      <x:c r="F8445" s="4" t="str">
        <x:v>amistad</x:v>
      </x:c>
      <x:c r="G8445" s="4" t="n">
        <x:f>COUNTIFS(Relaciones!$D$8426:$D$8696,E8445,Relaciones!$E$8426:$E$8696,D8445,Relaciones!$F$8426:$F$8696,F8445)</x:f>
        <x:v>1</x:v>
      </x:c>
      <x:c r="H8445" s="4"/>
    </x:row>
    <x:row r="8446" ht="23" customHeight="1">
      <x:c r="A8446" s="4" t="str">
        <x:v>Sevilla</x:v>
      </x:c>
      <x:c r="B8446" s="4" t="str">
        <x:v>1.º Bachillerato</x:v>
      </x:c>
      <x:c r="C8446" s="4" t="str">
        <x:v>C</x:v>
      </x:c>
      <x:c r="D8446" s="13" t="str">
        <x:v>00652</x:v>
      </x:c>
      <x:c r="E8446" s="13" t="str">
        <x:v>00645</x:v>
      </x:c>
      <x:c r="F8446" s="4" t="str">
        <x:v>amistad</x:v>
      </x:c>
      <x:c r="G8446" s="4" t="n">
        <x:f>COUNTIFS(Relaciones!$D$8426:$D$8696,E8446,Relaciones!$E$8426:$E$8696,D8446,Relaciones!$F$8426:$F$8696,F8446)</x:f>
        <x:v>0</x:v>
      </x:c>
      <x:c r="H8446" s="4"/>
    </x:row>
    <x:row r="8447" ht="23" customHeight="1">
      <x:c r="A8447" s="4" t="str">
        <x:v>Sevilla</x:v>
      </x:c>
      <x:c r="B8447" s="4" t="str">
        <x:v>1.º Bachillerato</x:v>
      </x:c>
      <x:c r="C8447" s="4" t="str">
        <x:v>C</x:v>
      </x:c>
      <x:c r="D8447" s="13" t="str">
        <x:v>00652</x:v>
      </x:c>
      <x:c r="E8447" s="13" t="str">
        <x:v>00651</x:v>
      </x:c>
      <x:c r="F8447" s="4" t="str">
        <x:v>amistad</x:v>
      </x:c>
      <x:c r="G8447" s="4" t="n">
        <x:f>COUNTIFS(Relaciones!$D$8426:$D$8696,E8447,Relaciones!$E$8426:$E$8696,D8447,Relaciones!$F$8426:$F$8696,F8447)</x:f>
        <x:v>1</x:v>
      </x:c>
      <x:c r="H8447" s="4"/>
    </x:row>
    <x:row r="8448" ht="23" customHeight="1">
      <x:c r="A8448" s="4" t="str">
        <x:v>Sevilla</x:v>
      </x:c>
      <x:c r="B8448" s="4" t="str">
        <x:v>1.º Bachillerato</x:v>
      </x:c>
      <x:c r="C8448" s="4" t="str">
        <x:v>C</x:v>
      </x:c>
      <x:c r="D8448" s="13" t="str">
        <x:v>00652</x:v>
      </x:c>
      <x:c r="E8448" s="13" t="str">
        <x:v>00653</x:v>
      </x:c>
      <x:c r="F8448" s="4" t="str">
        <x:v>amistad</x:v>
      </x:c>
      <x:c r="G8448" s="4" t="n">
        <x:f>COUNTIFS(Relaciones!$D$8426:$D$8696,E8448,Relaciones!$E$8426:$E$8696,D8448,Relaciones!$F$8426:$F$8696,F8448)</x:f>
        <x:v>1</x:v>
      </x:c>
      <x:c r="H8448" s="4"/>
    </x:row>
    <x:row r="8449" ht="23" customHeight="1">
      <x:c r="A8449" s="4" t="str">
        <x:v>Sevilla</x:v>
      </x:c>
      <x:c r="B8449" s="4" t="str">
        <x:v>1.º Bachillerato</x:v>
      </x:c>
      <x:c r="C8449" s="4" t="str">
        <x:v>C</x:v>
      </x:c>
      <x:c r="D8449" s="13" t="str">
        <x:v>00653</x:v>
      </x:c>
      <x:c r="E8449" s="13" t="str">
        <x:v>00645</x:v>
      </x:c>
      <x:c r="F8449" s="4" t="str">
        <x:v>amistad</x:v>
      </x:c>
      <x:c r="G8449" s="4" t="n">
        <x:f>COUNTIFS(Relaciones!$D$8426:$D$8696,E8449,Relaciones!$E$8426:$E$8696,D8449,Relaciones!$F$8426:$F$8696,F8449)</x:f>
        <x:v>0</x:v>
      </x:c>
      <x:c r="H8449" s="4"/>
    </x:row>
    <x:row r="8450" ht="23" customHeight="1">
      <x:c r="A8450" s="4" t="str">
        <x:v>Sevilla</x:v>
      </x:c>
      <x:c r="B8450" s="4" t="str">
        <x:v>1.º Bachillerato</x:v>
      </x:c>
      <x:c r="C8450" s="4" t="str">
        <x:v>C</x:v>
      </x:c>
      <x:c r="D8450" s="13" t="str">
        <x:v>00653</x:v>
      </x:c>
      <x:c r="E8450" s="13" t="str">
        <x:v>00652</x:v>
      </x:c>
      <x:c r="F8450" s="4" t="str">
        <x:v>amistad</x:v>
      </x:c>
      <x:c r="G8450" s="4" t="n">
        <x:f>COUNTIFS(Relaciones!$D$8426:$D$8696,E8450,Relaciones!$E$8426:$E$8696,D8450,Relaciones!$F$8426:$F$8696,F8450)</x:f>
        <x:v>1</x:v>
      </x:c>
      <x:c r="H8450" s="4"/>
    </x:row>
    <x:row r="8451" ht="23" customHeight="1">
      <x:c r="A8451" s="4" t="str">
        <x:v>Sevilla</x:v>
      </x:c>
      <x:c r="B8451" s="4" t="str">
        <x:v>1.º Bachillerato</x:v>
      </x:c>
      <x:c r="C8451" s="4" t="str">
        <x:v>C</x:v>
      </x:c>
      <x:c r="D8451" s="13" t="str">
        <x:v>00653</x:v>
      </x:c>
      <x:c r="E8451" s="13" t="str">
        <x:v>00654</x:v>
      </x:c>
      <x:c r="F8451" s="4" t="str">
        <x:v>amistad</x:v>
      </x:c>
      <x:c r="G8451" s="4" t="n">
        <x:f>COUNTIFS(Relaciones!$D$8426:$D$8696,E8451,Relaciones!$E$8426:$E$8696,D8451,Relaciones!$F$8426:$F$8696,F8451)</x:f>
        <x:v>1</x:v>
      </x:c>
      <x:c r="H8451" s="4"/>
    </x:row>
    <x:row r="8452" ht="23" customHeight="1">
      <x:c r="A8452" s="4" t="str">
        <x:v>Sevilla</x:v>
      </x:c>
      <x:c r="B8452" s="4" t="str">
        <x:v>1.º Bachillerato</x:v>
      </x:c>
      <x:c r="C8452" s="4" t="str">
        <x:v>C</x:v>
      </x:c>
      <x:c r="D8452" s="13" t="str">
        <x:v>00654</x:v>
      </x:c>
      <x:c r="E8452" s="13" t="str">
        <x:v>00645</x:v>
      </x:c>
      <x:c r="F8452" s="4" t="str">
        <x:v>amistad</x:v>
      </x:c>
      <x:c r="G8452" s="4" t="n">
        <x:f>COUNTIFS(Relaciones!$D$8426:$D$8696,E8452,Relaciones!$E$8426:$E$8696,D8452,Relaciones!$F$8426:$F$8696,F8452)</x:f>
        <x:v>0</x:v>
      </x:c>
      <x:c r="H8452" s="4"/>
    </x:row>
    <x:row r="8453" ht="23" customHeight="1">
      <x:c r="A8453" s="4" t="str">
        <x:v>Sevilla</x:v>
      </x:c>
      <x:c r="B8453" s="4" t="str">
        <x:v>1.º Bachillerato</x:v>
      </x:c>
      <x:c r="C8453" s="4" t="str">
        <x:v>C</x:v>
      </x:c>
      <x:c r="D8453" s="13" t="str">
        <x:v>00654</x:v>
      </x:c>
      <x:c r="E8453" s="13" t="str">
        <x:v>00653</x:v>
      </x:c>
      <x:c r="F8453" s="4" t="str">
        <x:v>amistad</x:v>
      </x:c>
      <x:c r="G8453" s="4" t="n">
        <x:f>COUNTIFS(Relaciones!$D$8426:$D$8696,E8453,Relaciones!$E$8426:$E$8696,D8453,Relaciones!$F$8426:$F$8696,F8453)</x:f>
        <x:v>1</x:v>
      </x:c>
      <x:c r="H8453" s="4"/>
    </x:row>
    <x:row r="8454" ht="23" customHeight="1">
      <x:c r="A8454" s="4" t="str">
        <x:v>Sevilla</x:v>
      </x:c>
      <x:c r="B8454" s="4" t="str">
        <x:v>1.º Bachillerato</x:v>
      </x:c>
      <x:c r="C8454" s="4" t="str">
        <x:v>C</x:v>
      </x:c>
      <x:c r="D8454" s="13" t="str">
        <x:v>00654</x:v>
      </x:c>
      <x:c r="E8454" s="13" t="str">
        <x:v>00655</x:v>
      </x:c>
      <x:c r="F8454" s="4" t="str">
        <x:v>amistad</x:v>
      </x:c>
      <x:c r="G8454" s="4" t="n">
        <x:f>COUNTIFS(Relaciones!$D$8426:$D$8696,E8454,Relaciones!$E$8426:$E$8696,D8454,Relaciones!$F$8426:$F$8696,F8454)</x:f>
        <x:v>1</x:v>
      </x:c>
      <x:c r="H8454" s="4"/>
    </x:row>
    <x:row r="8455" ht="23" customHeight="1">
      <x:c r="A8455" s="4" t="str">
        <x:v>Sevilla</x:v>
      </x:c>
      <x:c r="B8455" s="4" t="str">
        <x:v>1.º Bachillerato</x:v>
      </x:c>
      <x:c r="C8455" s="4" t="str">
        <x:v>C</x:v>
      </x:c>
      <x:c r="D8455" s="13" t="str">
        <x:v>00655</x:v>
      </x:c>
      <x:c r="E8455" s="13" t="str">
        <x:v>00645</x:v>
      </x:c>
      <x:c r="F8455" s="4" t="str">
        <x:v>amistad</x:v>
      </x:c>
      <x:c r="G8455" s="4" t="n">
        <x:f>COUNTIFS(Relaciones!$D$8426:$D$8696,E8455,Relaciones!$E$8426:$E$8696,D8455,Relaciones!$F$8426:$F$8696,F8455)</x:f>
        <x:v>0</x:v>
      </x:c>
      <x:c r="H8455" s="4"/>
    </x:row>
    <x:row r="8456" ht="23" customHeight="1">
      <x:c r="A8456" s="4" t="str">
        <x:v>Sevilla</x:v>
      </x:c>
      <x:c r="B8456" s="4" t="str">
        <x:v>1.º Bachillerato</x:v>
      </x:c>
      <x:c r="C8456" s="4" t="str">
        <x:v>C</x:v>
      </x:c>
      <x:c r="D8456" s="13" t="str">
        <x:v>00655</x:v>
      </x:c>
      <x:c r="E8456" s="13" t="str">
        <x:v>00654</x:v>
      </x:c>
      <x:c r="F8456" s="4" t="str">
        <x:v>amistad</x:v>
      </x:c>
      <x:c r="G8456" s="4" t="n">
        <x:f>COUNTIFS(Relaciones!$D$8426:$D$8696,E8456,Relaciones!$E$8426:$E$8696,D8456,Relaciones!$F$8426:$F$8696,F8456)</x:f>
        <x:v>1</x:v>
      </x:c>
      <x:c r="H8456" s="4"/>
    </x:row>
    <x:row r="8457" ht="23" customHeight="1">
      <x:c r="A8457" s="4" t="str">
        <x:v>Sevilla</x:v>
      </x:c>
      <x:c r="B8457" s="4" t="str">
        <x:v>1.º Bachillerato</x:v>
      </x:c>
      <x:c r="C8457" s="4" t="str">
        <x:v>C</x:v>
      </x:c>
      <x:c r="D8457" s="13" t="str">
        <x:v>00655</x:v>
      </x:c>
      <x:c r="E8457" s="13" t="str">
        <x:v>00656</x:v>
      </x:c>
      <x:c r="F8457" s="4" t="str">
        <x:v>amistad</x:v>
      </x:c>
      <x:c r="G8457" s="4" t="n">
        <x:f>COUNTIFS(Relaciones!$D$8426:$D$8696,E8457,Relaciones!$E$8426:$E$8696,D8457,Relaciones!$F$8426:$F$8696,F8457)</x:f>
        <x:v>1</x:v>
      </x:c>
      <x:c r="H8457" s="4"/>
    </x:row>
    <x:row r="8458" ht="23" customHeight="1">
      <x:c r="A8458" s="4" t="str">
        <x:v>Sevilla</x:v>
      </x:c>
      <x:c r="B8458" s="4" t="str">
        <x:v>1.º Bachillerato</x:v>
      </x:c>
      <x:c r="C8458" s="4" t="str">
        <x:v>C</x:v>
      </x:c>
      <x:c r="D8458" s="13" t="str">
        <x:v>00656</x:v>
      </x:c>
      <x:c r="E8458" s="13" t="str">
        <x:v>00645</x:v>
      </x:c>
      <x:c r="F8458" s="4" t="str">
        <x:v>amistad</x:v>
      </x:c>
      <x:c r="G8458" s="4" t="n">
        <x:f>COUNTIFS(Relaciones!$D$8426:$D$8696,E8458,Relaciones!$E$8426:$E$8696,D8458,Relaciones!$F$8426:$F$8696,F8458)</x:f>
        <x:v>0</x:v>
      </x:c>
      <x:c r="H8458" s="4"/>
    </x:row>
    <x:row r="8459" ht="23" customHeight="1">
      <x:c r="A8459" s="4" t="str">
        <x:v>Sevilla</x:v>
      </x:c>
      <x:c r="B8459" s="4" t="str">
        <x:v>1.º Bachillerato</x:v>
      </x:c>
      <x:c r="C8459" s="4" t="str">
        <x:v>C</x:v>
      </x:c>
      <x:c r="D8459" s="13" t="str">
        <x:v>00656</x:v>
      </x:c>
      <x:c r="E8459" s="13" t="str">
        <x:v>00655</x:v>
      </x:c>
      <x:c r="F8459" s="4" t="str">
        <x:v>amistad</x:v>
      </x:c>
      <x:c r="G8459" s="4" t="n">
        <x:f>COUNTIFS(Relaciones!$D$8426:$D$8696,E8459,Relaciones!$E$8426:$E$8696,D8459,Relaciones!$F$8426:$F$8696,F8459)</x:f>
        <x:v>1</x:v>
      </x:c>
      <x:c r="H8459" s="4"/>
    </x:row>
    <x:row r="8460" ht="23" customHeight="1">
      <x:c r="A8460" s="4" t="str">
        <x:v>Sevilla</x:v>
      </x:c>
      <x:c r="B8460" s="4" t="str">
        <x:v>1.º Bachillerato</x:v>
      </x:c>
      <x:c r="C8460" s="4" t="str">
        <x:v>C</x:v>
      </x:c>
      <x:c r="D8460" s="13" t="str">
        <x:v>00656</x:v>
      </x:c>
      <x:c r="E8460" s="13" t="str">
        <x:v>00657</x:v>
      </x:c>
      <x:c r="F8460" s="4" t="str">
        <x:v>amistad</x:v>
      </x:c>
      <x:c r="G8460" s="4" t="n">
        <x:f>COUNTIFS(Relaciones!$D$8426:$D$8696,E8460,Relaciones!$E$8426:$E$8696,D8460,Relaciones!$F$8426:$F$8696,F8460)</x:f>
        <x:v>1</x:v>
      </x:c>
      <x:c r="H8460" s="4"/>
    </x:row>
    <x:row r="8461" ht="23" customHeight="1">
      <x:c r="A8461" s="4" t="str">
        <x:v>Sevilla</x:v>
      </x:c>
      <x:c r="B8461" s="4" t="str">
        <x:v>1.º Bachillerato</x:v>
      </x:c>
      <x:c r="C8461" s="4" t="str">
        <x:v>C</x:v>
      </x:c>
      <x:c r="D8461" s="13" t="str">
        <x:v>00657</x:v>
      </x:c>
      <x:c r="E8461" s="13" t="str">
        <x:v>00645</x:v>
      </x:c>
      <x:c r="F8461" s="4" t="str">
        <x:v>amistad</x:v>
      </x:c>
      <x:c r="G8461" s="4" t="n">
        <x:f>COUNTIFS(Relaciones!$D$8426:$D$8696,E8461,Relaciones!$E$8426:$E$8696,D8461,Relaciones!$F$8426:$F$8696,F8461)</x:f>
        <x:v>0</x:v>
      </x:c>
      <x:c r="H8461" s="4"/>
    </x:row>
    <x:row r="8462" ht="23" customHeight="1">
      <x:c r="A8462" s="4" t="str">
        <x:v>Sevilla</x:v>
      </x:c>
      <x:c r="B8462" s="4" t="str">
        <x:v>1.º Bachillerato</x:v>
      </x:c>
      <x:c r="C8462" s="4" t="str">
        <x:v>C</x:v>
      </x:c>
      <x:c r="D8462" s="13" t="str">
        <x:v>00657</x:v>
      </x:c>
      <x:c r="E8462" s="13" t="str">
        <x:v>00656</x:v>
      </x:c>
      <x:c r="F8462" s="4" t="str">
        <x:v>amistad</x:v>
      </x:c>
      <x:c r="G8462" s="4" t="n">
        <x:f>COUNTIFS(Relaciones!$D$8426:$D$8696,E8462,Relaciones!$E$8426:$E$8696,D8462,Relaciones!$F$8426:$F$8696,F8462)</x:f>
        <x:v>1</x:v>
      </x:c>
      <x:c r="H8462" s="4"/>
    </x:row>
    <x:row r="8463" ht="23" customHeight="1">
      <x:c r="A8463" s="4" t="str">
        <x:v>Sevilla</x:v>
      </x:c>
      <x:c r="B8463" s="4" t="str">
        <x:v>1.º Bachillerato</x:v>
      </x:c>
      <x:c r="C8463" s="4" t="str">
        <x:v>C</x:v>
      </x:c>
      <x:c r="D8463" s="13" t="str">
        <x:v>00657</x:v>
      </x:c>
      <x:c r="E8463" s="13" t="str">
        <x:v>00658</x:v>
      </x:c>
      <x:c r="F8463" s="4" t="str">
        <x:v>amistad</x:v>
      </x:c>
      <x:c r="G8463" s="4" t="n">
        <x:f>COUNTIFS(Relaciones!$D$8426:$D$8696,E8463,Relaciones!$E$8426:$E$8696,D8463,Relaciones!$F$8426:$F$8696,F8463)</x:f>
        <x:v>1</x:v>
      </x:c>
      <x:c r="H8463" s="4"/>
    </x:row>
    <x:row r="8464" ht="23" customHeight="1">
      <x:c r="A8464" s="4" t="str">
        <x:v>Sevilla</x:v>
      </x:c>
      <x:c r="B8464" s="4" t="str">
        <x:v>1.º Bachillerato</x:v>
      </x:c>
      <x:c r="C8464" s="4" t="str">
        <x:v>C</x:v>
      </x:c>
      <x:c r="D8464" s="13" t="str">
        <x:v>00658</x:v>
      </x:c>
      <x:c r="E8464" s="13" t="str">
        <x:v>00645</x:v>
      </x:c>
      <x:c r="F8464" s="4" t="str">
        <x:v>amistad</x:v>
      </x:c>
      <x:c r="G8464" s="4" t="n">
        <x:f>COUNTIFS(Relaciones!$D$8426:$D$8696,E8464,Relaciones!$E$8426:$E$8696,D8464,Relaciones!$F$8426:$F$8696,F8464)</x:f>
        <x:v>1</x:v>
      </x:c>
      <x:c r="H8464" s="4"/>
    </x:row>
    <x:row r="8465" ht="23" customHeight="1">
      <x:c r="A8465" s="4" t="str">
        <x:v>Sevilla</x:v>
      </x:c>
      <x:c r="B8465" s="4" t="str">
        <x:v>1.º Bachillerato</x:v>
      </x:c>
      <x:c r="C8465" s="4" t="str">
        <x:v>C</x:v>
      </x:c>
      <x:c r="D8465" s="13" t="str">
        <x:v>00658</x:v>
      </x:c>
      <x:c r="E8465" s="13" t="str">
        <x:v>00657</x:v>
      </x:c>
      <x:c r="F8465" s="4" t="str">
        <x:v>amistad</x:v>
      </x:c>
      <x:c r="G8465" s="4" t="n">
        <x:f>COUNTIFS(Relaciones!$D$8426:$D$8696,E8465,Relaciones!$E$8426:$E$8696,D8465,Relaciones!$F$8426:$F$8696,F8465)</x:f>
        <x:v>1</x:v>
      </x:c>
      <x:c r="H8465" s="4"/>
    </x:row>
    <x:row r="8466" ht="23" customHeight="1">
      <x:c r="A8466" s="4" t="str">
        <x:v>Sevilla</x:v>
      </x:c>
      <x:c r="B8466" s="4" t="str">
        <x:v>1.º Bachillerato</x:v>
      </x:c>
      <x:c r="C8466" s="4" t="str">
        <x:v>C</x:v>
      </x:c>
      <x:c r="D8466" s="13" t="str">
        <x:v>00659</x:v>
      </x:c>
      <x:c r="E8466" s="13" t="str">
        <x:v>00645</x:v>
      </x:c>
      <x:c r="F8466" s="4" t="str">
        <x:v>amistad</x:v>
      </x:c>
      <x:c r="G8466" s="4" t="n">
        <x:f>COUNTIFS(Relaciones!$D$8426:$D$8696,E8466,Relaciones!$E$8426:$E$8696,D8466,Relaciones!$F$8426:$F$8696,F8466)</x:f>
        <x:v>1</x:v>
      </x:c>
      <x:c r="H8466" s="4"/>
    </x:row>
    <x:row r="8467" ht="23" customHeight="1">
      <x:c r="A8467" s="4" t="str">
        <x:v>Sevilla</x:v>
      </x:c>
      <x:c r="B8467" s="4" t="str">
        <x:v>1.º Bachillerato</x:v>
      </x:c>
      <x:c r="C8467" s="4" t="str">
        <x:v>C</x:v>
      </x:c>
      <x:c r="D8467" s="13" t="str">
        <x:v>00659</x:v>
      </x:c>
      <x:c r="E8467" s="13" t="str">
        <x:v>00660</x:v>
      </x:c>
      <x:c r="F8467" s="4" t="str">
        <x:v>amistad</x:v>
      </x:c>
      <x:c r="G8467" s="4" t="n">
        <x:f>COUNTIFS(Relaciones!$D$8426:$D$8696,E8467,Relaciones!$E$8426:$E$8696,D8467,Relaciones!$F$8426:$F$8696,F8467)</x:f>
        <x:v>1</x:v>
      </x:c>
      <x:c r="H8467" s="4"/>
    </x:row>
    <x:row r="8468" ht="23" customHeight="1">
      <x:c r="A8468" s="4" t="str">
        <x:v>Sevilla</x:v>
      </x:c>
      <x:c r="B8468" s="4" t="str">
        <x:v>1.º Bachillerato</x:v>
      </x:c>
      <x:c r="C8468" s="4" t="str">
        <x:v>C</x:v>
      </x:c>
      <x:c r="D8468" s="13" t="str">
        <x:v>00659</x:v>
      </x:c>
      <x:c r="E8468" s="13" t="str">
        <x:v>00672</x:v>
      </x:c>
      <x:c r="F8468" s="4" t="str">
        <x:v>amistad</x:v>
      </x:c>
      <x:c r="G8468" s="4" t="n">
        <x:f>COUNTIFS(Relaciones!$D$8426:$D$8696,E8468,Relaciones!$E$8426:$E$8696,D8468,Relaciones!$F$8426:$F$8696,F8468)</x:f>
        <x:v>1</x:v>
      </x:c>
      <x:c r="H8468" s="4"/>
    </x:row>
    <x:row r="8469" ht="23" customHeight="1">
      <x:c r="A8469" s="4" t="str">
        <x:v>Sevilla</x:v>
      </x:c>
      <x:c r="B8469" s="4" t="str">
        <x:v>1.º Bachillerato</x:v>
      </x:c>
      <x:c r="C8469" s="4" t="str">
        <x:v>C</x:v>
      </x:c>
      <x:c r="D8469" s="13" t="str">
        <x:v>00660</x:v>
      </x:c>
      <x:c r="E8469" s="13" t="str">
        <x:v>00659</x:v>
      </x:c>
      <x:c r="F8469" s="4" t="str">
        <x:v>amistad</x:v>
      </x:c>
      <x:c r="G8469" s="4" t="n">
        <x:f>COUNTIFS(Relaciones!$D$8426:$D$8696,E8469,Relaciones!$E$8426:$E$8696,D8469,Relaciones!$F$8426:$F$8696,F8469)</x:f>
        <x:v>1</x:v>
      </x:c>
      <x:c r="H8469" s="4"/>
    </x:row>
    <x:row r="8470" ht="23" customHeight="1">
      <x:c r="A8470" s="4" t="str">
        <x:v>Sevilla</x:v>
      </x:c>
      <x:c r="B8470" s="4" t="str">
        <x:v>1.º Bachillerato</x:v>
      </x:c>
      <x:c r="C8470" s="4" t="str">
        <x:v>C</x:v>
      </x:c>
      <x:c r="D8470" s="13" t="str">
        <x:v>00660</x:v>
      </x:c>
      <x:c r="E8470" s="13" t="str">
        <x:v>00661</x:v>
      </x:c>
      <x:c r="F8470" s="4" t="str">
        <x:v>amistad</x:v>
      </x:c>
      <x:c r="G8470" s="4" t="n">
        <x:f>COUNTIFS(Relaciones!$D$8426:$D$8696,E8470,Relaciones!$E$8426:$E$8696,D8470,Relaciones!$F$8426:$F$8696,F8470)</x:f>
        <x:v>1</x:v>
      </x:c>
      <x:c r="H8470" s="4"/>
    </x:row>
    <x:row r="8471" ht="23" customHeight="1">
      <x:c r="A8471" s="4" t="str">
        <x:v>Sevilla</x:v>
      </x:c>
      <x:c r="B8471" s="4" t="str">
        <x:v>1.º Bachillerato</x:v>
      </x:c>
      <x:c r="C8471" s="4" t="str">
        <x:v>C</x:v>
      </x:c>
      <x:c r="D8471" s="13" t="str">
        <x:v>00661</x:v>
      </x:c>
      <x:c r="E8471" s="13" t="str">
        <x:v>00645</x:v>
      </x:c>
      <x:c r="F8471" s="4" t="str">
        <x:v>amistad</x:v>
      </x:c>
      <x:c r="G8471" s="4" t="n">
        <x:f>COUNTIFS(Relaciones!$D$8426:$D$8696,E8471,Relaciones!$E$8426:$E$8696,D8471,Relaciones!$F$8426:$F$8696,F8471)</x:f>
        <x:v>0</x:v>
      </x:c>
      <x:c r="H8471" s="4"/>
    </x:row>
    <x:row r="8472" ht="23" customHeight="1">
      <x:c r="A8472" s="4" t="str">
        <x:v>Sevilla</x:v>
      </x:c>
      <x:c r="B8472" s="4" t="str">
        <x:v>1.º Bachillerato</x:v>
      </x:c>
      <x:c r="C8472" s="4" t="str">
        <x:v>C</x:v>
      </x:c>
      <x:c r="D8472" s="13" t="str">
        <x:v>00661</x:v>
      </x:c>
      <x:c r="E8472" s="13" t="str">
        <x:v>00659</x:v>
      </x:c>
      <x:c r="F8472" s="4" t="str">
        <x:v>amistad</x:v>
      </x:c>
      <x:c r="G8472" s="4" t="n">
        <x:f>COUNTIFS(Relaciones!$D$8426:$D$8696,E8472,Relaciones!$E$8426:$E$8696,D8472,Relaciones!$F$8426:$F$8696,F8472)</x:f>
        <x:v>0</x:v>
      </x:c>
      <x:c r="H8472" s="4"/>
    </x:row>
    <x:row r="8473" ht="23" customHeight="1">
      <x:c r="A8473" s="4" t="str">
        <x:v>Sevilla</x:v>
      </x:c>
      <x:c r="B8473" s="4" t="str">
        <x:v>1.º Bachillerato</x:v>
      </x:c>
      <x:c r="C8473" s="4" t="str">
        <x:v>C</x:v>
      </x:c>
      <x:c r="D8473" s="13" t="str">
        <x:v>00661</x:v>
      </x:c>
      <x:c r="E8473" s="13" t="str">
        <x:v>00660</x:v>
      </x:c>
      <x:c r="F8473" s="4" t="str">
        <x:v>amistad</x:v>
      </x:c>
      <x:c r="G8473" s="4" t="n">
        <x:f>COUNTIFS(Relaciones!$D$8426:$D$8696,E8473,Relaciones!$E$8426:$E$8696,D8473,Relaciones!$F$8426:$F$8696,F8473)</x:f>
        <x:v>1</x:v>
      </x:c>
      <x:c r="H8473" s="4"/>
    </x:row>
    <x:row r="8474" ht="23" customHeight="1">
      <x:c r="A8474" s="4" t="str">
        <x:v>Sevilla</x:v>
      </x:c>
      <x:c r="B8474" s="4" t="str">
        <x:v>1.º Bachillerato</x:v>
      </x:c>
      <x:c r="C8474" s="4" t="str">
        <x:v>C</x:v>
      </x:c>
      <x:c r="D8474" s="13" t="str">
        <x:v>00661</x:v>
      </x:c>
      <x:c r="E8474" s="13" t="str">
        <x:v>00662</x:v>
      </x:c>
      <x:c r="F8474" s="4" t="str">
        <x:v>amistad</x:v>
      </x:c>
      <x:c r="G8474" s="4" t="n">
        <x:f>COUNTIFS(Relaciones!$D$8426:$D$8696,E8474,Relaciones!$E$8426:$E$8696,D8474,Relaciones!$F$8426:$F$8696,F8474)</x:f>
        <x:v>1</x:v>
      </x:c>
      <x:c r="H8474" s="4"/>
    </x:row>
    <x:row r="8475" ht="23" customHeight="1">
      <x:c r="A8475" s="4" t="str">
        <x:v>Sevilla</x:v>
      </x:c>
      <x:c r="B8475" s="4" t="str">
        <x:v>1.º Bachillerato</x:v>
      </x:c>
      <x:c r="C8475" s="4" t="str">
        <x:v>C</x:v>
      </x:c>
      <x:c r="D8475" s="13" t="str">
        <x:v>00662</x:v>
      </x:c>
      <x:c r="E8475" s="13" t="str">
        <x:v>00659</x:v>
      </x:c>
      <x:c r="F8475" s="4" t="str">
        <x:v>amistad</x:v>
      </x:c>
      <x:c r="G8475" s="4" t="n">
        <x:f>COUNTIFS(Relaciones!$D$8426:$D$8696,E8475,Relaciones!$E$8426:$E$8696,D8475,Relaciones!$F$8426:$F$8696,F8475)</x:f>
        <x:v>0</x:v>
      </x:c>
      <x:c r="H8475" s="4"/>
    </x:row>
    <x:row r="8476" ht="23" customHeight="1">
      <x:c r="A8476" s="4" t="str">
        <x:v>Sevilla</x:v>
      </x:c>
      <x:c r="B8476" s="4" t="str">
        <x:v>1.º Bachillerato</x:v>
      </x:c>
      <x:c r="C8476" s="4" t="str">
        <x:v>C</x:v>
      </x:c>
      <x:c r="D8476" s="13" t="str">
        <x:v>00662</x:v>
      </x:c>
      <x:c r="E8476" s="13" t="str">
        <x:v>00661</x:v>
      </x:c>
      <x:c r="F8476" s="4" t="str">
        <x:v>amistad</x:v>
      </x:c>
      <x:c r="G8476" s="4" t="n">
        <x:f>COUNTIFS(Relaciones!$D$8426:$D$8696,E8476,Relaciones!$E$8426:$E$8696,D8476,Relaciones!$F$8426:$F$8696,F8476)</x:f>
        <x:v>1</x:v>
      </x:c>
      <x:c r="H8476" s="4"/>
    </x:row>
    <x:row r="8477" ht="23" customHeight="1">
      <x:c r="A8477" s="4" t="str">
        <x:v>Sevilla</x:v>
      </x:c>
      <x:c r="B8477" s="4" t="str">
        <x:v>1.º Bachillerato</x:v>
      </x:c>
      <x:c r="C8477" s="4" t="str">
        <x:v>C</x:v>
      </x:c>
      <x:c r="D8477" s="13" t="str">
        <x:v>00662</x:v>
      </x:c>
      <x:c r="E8477" s="13" t="str">
        <x:v>00663</x:v>
      </x:c>
      <x:c r="F8477" s="4" t="str">
        <x:v>amistad</x:v>
      </x:c>
      <x:c r="G8477" s="4" t="n">
        <x:f>COUNTIFS(Relaciones!$D$8426:$D$8696,E8477,Relaciones!$E$8426:$E$8696,D8477,Relaciones!$F$8426:$F$8696,F8477)</x:f>
        <x:v>1</x:v>
      </x:c>
      <x:c r="H8477" s="4"/>
    </x:row>
    <x:row r="8478" ht="23" customHeight="1">
      <x:c r="A8478" s="4" t="str">
        <x:v>Sevilla</x:v>
      </x:c>
      <x:c r="B8478" s="4" t="str">
        <x:v>1.º Bachillerato</x:v>
      </x:c>
      <x:c r="C8478" s="4" t="str">
        <x:v>C</x:v>
      </x:c>
      <x:c r="D8478" s="13" t="str">
        <x:v>00663</x:v>
      </x:c>
      <x:c r="E8478" s="13" t="str">
        <x:v>00645</x:v>
      </x:c>
      <x:c r="F8478" s="4" t="str">
        <x:v>amistad</x:v>
      </x:c>
      <x:c r="G8478" s="4" t="n">
        <x:f>COUNTIFS(Relaciones!$D$8426:$D$8696,E8478,Relaciones!$E$8426:$E$8696,D8478,Relaciones!$F$8426:$F$8696,F8478)</x:f>
        <x:v>0</x:v>
      </x:c>
      <x:c r="H8478" s="4"/>
    </x:row>
    <x:row r="8479" ht="23" customHeight="1">
      <x:c r="A8479" s="4" t="str">
        <x:v>Sevilla</x:v>
      </x:c>
      <x:c r="B8479" s="4" t="str">
        <x:v>1.º Bachillerato</x:v>
      </x:c>
      <x:c r="C8479" s="4" t="str">
        <x:v>C</x:v>
      </x:c>
      <x:c r="D8479" s="13" t="str">
        <x:v>00663</x:v>
      </x:c>
      <x:c r="E8479" s="13" t="str">
        <x:v>00659</x:v>
      </x:c>
      <x:c r="F8479" s="4" t="str">
        <x:v>amistad</x:v>
      </x:c>
      <x:c r="G8479" s="4" t="n">
        <x:f>COUNTIFS(Relaciones!$D$8426:$D$8696,E8479,Relaciones!$E$8426:$E$8696,D8479,Relaciones!$F$8426:$F$8696,F8479)</x:f>
        <x:v>0</x:v>
      </x:c>
      <x:c r="H8479" s="4"/>
    </x:row>
    <x:row r="8480" ht="23" customHeight="1">
      <x:c r="A8480" s="4" t="str">
        <x:v>Sevilla</x:v>
      </x:c>
      <x:c r="B8480" s="4" t="str">
        <x:v>1.º Bachillerato</x:v>
      </x:c>
      <x:c r="C8480" s="4" t="str">
        <x:v>C</x:v>
      </x:c>
      <x:c r="D8480" s="13" t="str">
        <x:v>00663</x:v>
      </x:c>
      <x:c r="E8480" s="13" t="str">
        <x:v>00662</x:v>
      </x:c>
      <x:c r="F8480" s="4" t="str">
        <x:v>amistad</x:v>
      </x:c>
      <x:c r="G8480" s="4" t="n">
        <x:f>COUNTIFS(Relaciones!$D$8426:$D$8696,E8480,Relaciones!$E$8426:$E$8696,D8480,Relaciones!$F$8426:$F$8696,F8480)</x:f>
        <x:v>1</x:v>
      </x:c>
      <x:c r="H8480" s="4"/>
    </x:row>
    <x:row r="8481" ht="23" customHeight="1">
      <x:c r="A8481" s="4" t="str">
        <x:v>Sevilla</x:v>
      </x:c>
      <x:c r="B8481" s="4" t="str">
        <x:v>1.º Bachillerato</x:v>
      </x:c>
      <x:c r="C8481" s="4" t="str">
        <x:v>C</x:v>
      </x:c>
      <x:c r="D8481" s="13" t="str">
        <x:v>00663</x:v>
      </x:c>
      <x:c r="E8481" s="13" t="str">
        <x:v>00664</x:v>
      </x:c>
      <x:c r="F8481" s="4" t="str">
        <x:v>amistad</x:v>
      </x:c>
      <x:c r="G8481" s="4" t="n">
        <x:f>COUNTIFS(Relaciones!$D$8426:$D$8696,E8481,Relaciones!$E$8426:$E$8696,D8481,Relaciones!$F$8426:$F$8696,F8481)</x:f>
        <x:v>1</x:v>
      </x:c>
      <x:c r="H8481" s="4"/>
    </x:row>
    <x:row r="8482" ht="23" customHeight="1">
      <x:c r="A8482" s="4" t="str">
        <x:v>Sevilla</x:v>
      </x:c>
      <x:c r="B8482" s="4" t="str">
        <x:v>1.º Bachillerato</x:v>
      </x:c>
      <x:c r="C8482" s="4" t="str">
        <x:v>C</x:v>
      </x:c>
      <x:c r="D8482" s="13" t="str">
        <x:v>00664</x:v>
      </x:c>
      <x:c r="E8482" s="13" t="str">
        <x:v>00659</x:v>
      </x:c>
      <x:c r="F8482" s="4" t="str">
        <x:v>amistad</x:v>
      </x:c>
      <x:c r="G8482" s="4" t="n">
        <x:f>COUNTIFS(Relaciones!$D$8426:$D$8696,E8482,Relaciones!$E$8426:$E$8696,D8482,Relaciones!$F$8426:$F$8696,F8482)</x:f>
        <x:v>0</x:v>
      </x:c>
      <x:c r="H8482" s="4"/>
    </x:row>
    <x:row r="8483" ht="23" customHeight="1">
      <x:c r="A8483" s="4" t="str">
        <x:v>Sevilla</x:v>
      </x:c>
      <x:c r="B8483" s="4" t="str">
        <x:v>1.º Bachillerato</x:v>
      </x:c>
      <x:c r="C8483" s="4" t="str">
        <x:v>C</x:v>
      </x:c>
      <x:c r="D8483" s="13" t="str">
        <x:v>00664</x:v>
      </x:c>
      <x:c r="E8483" s="13" t="str">
        <x:v>00663</x:v>
      </x:c>
      <x:c r="F8483" s="4" t="str">
        <x:v>amistad</x:v>
      </x:c>
      <x:c r="G8483" s="4" t="n">
        <x:f>COUNTIFS(Relaciones!$D$8426:$D$8696,E8483,Relaciones!$E$8426:$E$8696,D8483,Relaciones!$F$8426:$F$8696,F8483)</x:f>
        <x:v>1</x:v>
      </x:c>
      <x:c r="H8483" s="4"/>
    </x:row>
    <x:row r="8484" ht="23" customHeight="1">
      <x:c r="A8484" s="4" t="str">
        <x:v>Sevilla</x:v>
      </x:c>
      <x:c r="B8484" s="4" t="str">
        <x:v>1.º Bachillerato</x:v>
      </x:c>
      <x:c r="C8484" s="4" t="str">
        <x:v>C</x:v>
      </x:c>
      <x:c r="D8484" s="13" t="str">
        <x:v>00664</x:v>
      </x:c>
      <x:c r="E8484" s="13" t="str">
        <x:v>00665</x:v>
      </x:c>
      <x:c r="F8484" s="4" t="str">
        <x:v>amistad</x:v>
      </x:c>
      <x:c r="G8484" s="4" t="n">
        <x:f>COUNTIFS(Relaciones!$D$8426:$D$8696,E8484,Relaciones!$E$8426:$E$8696,D8484,Relaciones!$F$8426:$F$8696,F8484)</x:f>
        <x:v>1</x:v>
      </x:c>
      <x:c r="H8484" s="4"/>
    </x:row>
    <x:row r="8485" ht="23" customHeight="1">
      <x:c r="A8485" s="4" t="str">
        <x:v>Sevilla</x:v>
      </x:c>
      <x:c r="B8485" s="4" t="str">
        <x:v>1.º Bachillerato</x:v>
      </x:c>
      <x:c r="C8485" s="4" t="str">
        <x:v>C</x:v>
      </x:c>
      <x:c r="D8485" s="13" t="str">
        <x:v>00665</x:v>
      </x:c>
      <x:c r="E8485" s="13" t="str">
        <x:v>00645</x:v>
      </x:c>
      <x:c r="F8485" s="4" t="str">
        <x:v>amistad</x:v>
      </x:c>
      <x:c r="G8485" s="4" t="n">
        <x:f>COUNTIFS(Relaciones!$D$8426:$D$8696,E8485,Relaciones!$E$8426:$E$8696,D8485,Relaciones!$F$8426:$F$8696,F8485)</x:f>
        <x:v>0</x:v>
      </x:c>
      <x:c r="H8485" s="4"/>
    </x:row>
    <x:row r="8486" ht="23" customHeight="1">
      <x:c r="A8486" s="4" t="str">
        <x:v>Sevilla</x:v>
      </x:c>
      <x:c r="B8486" s="4" t="str">
        <x:v>1.º Bachillerato</x:v>
      </x:c>
      <x:c r="C8486" s="4" t="str">
        <x:v>C</x:v>
      </x:c>
      <x:c r="D8486" s="13" t="str">
        <x:v>00665</x:v>
      </x:c>
      <x:c r="E8486" s="13" t="str">
        <x:v>00659</x:v>
      </x:c>
      <x:c r="F8486" s="4" t="str">
        <x:v>amistad</x:v>
      </x:c>
      <x:c r="G8486" s="4" t="n">
        <x:f>COUNTIFS(Relaciones!$D$8426:$D$8696,E8486,Relaciones!$E$8426:$E$8696,D8486,Relaciones!$F$8426:$F$8696,F8486)</x:f>
        <x:v>0</x:v>
      </x:c>
      <x:c r="H8486" s="4"/>
    </x:row>
    <x:row r="8487" ht="23" customHeight="1">
      <x:c r="A8487" s="4" t="str">
        <x:v>Sevilla</x:v>
      </x:c>
      <x:c r="B8487" s="4" t="str">
        <x:v>1.º Bachillerato</x:v>
      </x:c>
      <x:c r="C8487" s="4" t="str">
        <x:v>C</x:v>
      </x:c>
      <x:c r="D8487" s="13" t="str">
        <x:v>00665</x:v>
      </x:c>
      <x:c r="E8487" s="13" t="str">
        <x:v>00664</x:v>
      </x:c>
      <x:c r="F8487" s="4" t="str">
        <x:v>amistad</x:v>
      </x:c>
      <x:c r="G8487" s="4" t="n">
        <x:f>COUNTIFS(Relaciones!$D$8426:$D$8696,E8487,Relaciones!$E$8426:$E$8696,D8487,Relaciones!$F$8426:$F$8696,F8487)</x:f>
        <x:v>1</x:v>
      </x:c>
      <x:c r="H8487" s="4"/>
    </x:row>
    <x:row r="8488" ht="23" customHeight="1">
      <x:c r="A8488" s="4" t="str">
        <x:v>Sevilla</x:v>
      </x:c>
      <x:c r="B8488" s="4" t="str">
        <x:v>1.º Bachillerato</x:v>
      </x:c>
      <x:c r="C8488" s="4" t="str">
        <x:v>C</x:v>
      </x:c>
      <x:c r="D8488" s="13" t="str">
        <x:v>00665</x:v>
      </x:c>
      <x:c r="E8488" s="13" t="str">
        <x:v>00666</x:v>
      </x:c>
      <x:c r="F8488" s="4" t="str">
        <x:v>amistad</x:v>
      </x:c>
      <x:c r="G8488" s="4" t="n">
        <x:f>COUNTIFS(Relaciones!$D$8426:$D$8696,E8488,Relaciones!$E$8426:$E$8696,D8488,Relaciones!$F$8426:$F$8696,F8488)</x:f>
        <x:v>1</x:v>
      </x:c>
      <x:c r="H8488" s="4"/>
    </x:row>
    <x:row r="8489" ht="23" customHeight="1">
      <x:c r="A8489" s="4" t="str">
        <x:v>Sevilla</x:v>
      </x:c>
      <x:c r="B8489" s="4" t="str">
        <x:v>1.º Bachillerato</x:v>
      </x:c>
      <x:c r="C8489" s="4" t="str">
        <x:v>C</x:v>
      </x:c>
      <x:c r="D8489" s="13" t="str">
        <x:v>00666</x:v>
      </x:c>
      <x:c r="E8489" s="13" t="str">
        <x:v>00659</x:v>
      </x:c>
      <x:c r="F8489" s="4" t="str">
        <x:v>amistad</x:v>
      </x:c>
      <x:c r="G8489" s="4" t="n">
        <x:f>COUNTIFS(Relaciones!$D$8426:$D$8696,E8489,Relaciones!$E$8426:$E$8696,D8489,Relaciones!$F$8426:$F$8696,F8489)</x:f>
        <x:v>0</x:v>
      </x:c>
      <x:c r="H8489" s="4"/>
    </x:row>
    <x:row r="8490" ht="23" customHeight="1">
      <x:c r="A8490" s="4" t="str">
        <x:v>Sevilla</x:v>
      </x:c>
      <x:c r="B8490" s="4" t="str">
        <x:v>1.º Bachillerato</x:v>
      </x:c>
      <x:c r="C8490" s="4" t="str">
        <x:v>C</x:v>
      </x:c>
      <x:c r="D8490" s="13" t="str">
        <x:v>00666</x:v>
      </x:c>
      <x:c r="E8490" s="13" t="str">
        <x:v>00665</x:v>
      </x:c>
      <x:c r="F8490" s="4" t="str">
        <x:v>amistad</x:v>
      </x:c>
      <x:c r="G8490" s="4" t="n">
        <x:f>COUNTIFS(Relaciones!$D$8426:$D$8696,E8490,Relaciones!$E$8426:$E$8696,D8490,Relaciones!$F$8426:$F$8696,F8490)</x:f>
        <x:v>1</x:v>
      </x:c>
      <x:c r="H8490" s="4"/>
    </x:row>
    <x:row r="8491" ht="23" customHeight="1">
      <x:c r="A8491" s="4" t="str">
        <x:v>Sevilla</x:v>
      </x:c>
      <x:c r="B8491" s="4" t="str">
        <x:v>1.º Bachillerato</x:v>
      </x:c>
      <x:c r="C8491" s="4" t="str">
        <x:v>C</x:v>
      </x:c>
      <x:c r="D8491" s="13" t="str">
        <x:v>00666</x:v>
      </x:c>
      <x:c r="E8491" s="13" t="str">
        <x:v>00667</x:v>
      </x:c>
      <x:c r="F8491" s="4" t="str">
        <x:v>amistad</x:v>
      </x:c>
      <x:c r="G8491" s="4" t="n">
        <x:f>COUNTIFS(Relaciones!$D$8426:$D$8696,E8491,Relaciones!$E$8426:$E$8696,D8491,Relaciones!$F$8426:$F$8696,F8491)</x:f>
        <x:v>1</x:v>
      </x:c>
      <x:c r="H8491" s="4"/>
    </x:row>
    <x:row r="8492" ht="23" customHeight="1">
      <x:c r="A8492" s="4" t="str">
        <x:v>Sevilla</x:v>
      </x:c>
      <x:c r="B8492" s="4" t="str">
        <x:v>1.º Bachillerato</x:v>
      </x:c>
      <x:c r="C8492" s="4" t="str">
        <x:v>C</x:v>
      </x:c>
      <x:c r="D8492" s="13" t="str">
        <x:v>00667</x:v>
      </x:c>
      <x:c r="E8492" s="13" t="str">
        <x:v>00645</x:v>
      </x:c>
      <x:c r="F8492" s="4" t="str">
        <x:v>amistad</x:v>
      </x:c>
      <x:c r="G8492" s="4" t="n">
        <x:f>COUNTIFS(Relaciones!$D$8426:$D$8696,E8492,Relaciones!$E$8426:$E$8696,D8492,Relaciones!$F$8426:$F$8696,F8492)</x:f>
        <x:v>0</x:v>
      </x:c>
      <x:c r="H8492" s="4"/>
    </x:row>
    <x:row r="8493" ht="23" customHeight="1">
      <x:c r="A8493" s="4" t="str">
        <x:v>Sevilla</x:v>
      </x:c>
      <x:c r="B8493" s="4" t="str">
        <x:v>1.º Bachillerato</x:v>
      </x:c>
      <x:c r="C8493" s="4" t="str">
        <x:v>C</x:v>
      </x:c>
      <x:c r="D8493" s="13" t="str">
        <x:v>00667</x:v>
      </x:c>
      <x:c r="E8493" s="13" t="str">
        <x:v>00659</x:v>
      </x:c>
      <x:c r="F8493" s="4" t="str">
        <x:v>amistad</x:v>
      </x:c>
      <x:c r="G8493" s="4" t="n">
        <x:f>COUNTIFS(Relaciones!$D$8426:$D$8696,E8493,Relaciones!$E$8426:$E$8696,D8493,Relaciones!$F$8426:$F$8696,F8493)</x:f>
        <x:v>0</x:v>
      </x:c>
      <x:c r="H8493" s="4"/>
    </x:row>
    <x:row r="8494" ht="23" customHeight="1">
      <x:c r="A8494" s="4" t="str">
        <x:v>Sevilla</x:v>
      </x:c>
      <x:c r="B8494" s="4" t="str">
        <x:v>1.º Bachillerato</x:v>
      </x:c>
      <x:c r="C8494" s="4" t="str">
        <x:v>C</x:v>
      </x:c>
      <x:c r="D8494" s="13" t="str">
        <x:v>00667</x:v>
      </x:c>
      <x:c r="E8494" s="13" t="str">
        <x:v>00666</x:v>
      </x:c>
      <x:c r="F8494" s="4" t="str">
        <x:v>amistad</x:v>
      </x:c>
      <x:c r="G8494" s="4" t="n">
        <x:f>COUNTIFS(Relaciones!$D$8426:$D$8696,E8494,Relaciones!$E$8426:$E$8696,D8494,Relaciones!$F$8426:$F$8696,F8494)</x:f>
        <x:v>1</x:v>
      </x:c>
      <x:c r="H8494" s="4"/>
    </x:row>
    <x:row r="8495" ht="23" customHeight="1">
      <x:c r="A8495" s="4" t="str">
        <x:v>Sevilla</x:v>
      </x:c>
      <x:c r="B8495" s="4" t="str">
        <x:v>1.º Bachillerato</x:v>
      </x:c>
      <x:c r="C8495" s="4" t="str">
        <x:v>C</x:v>
      </x:c>
      <x:c r="D8495" s="13" t="str">
        <x:v>00667</x:v>
      </x:c>
      <x:c r="E8495" s="13" t="str">
        <x:v>00668</x:v>
      </x:c>
      <x:c r="F8495" s="4" t="str">
        <x:v>amistad</x:v>
      </x:c>
      <x:c r="G8495" s="4" t="n">
        <x:f>COUNTIFS(Relaciones!$D$8426:$D$8696,E8495,Relaciones!$E$8426:$E$8696,D8495,Relaciones!$F$8426:$F$8696,F8495)</x:f>
        <x:v>1</x:v>
      </x:c>
      <x:c r="H8495" s="4"/>
    </x:row>
    <x:row r="8496" ht="23" customHeight="1">
      <x:c r="A8496" s="4" t="str">
        <x:v>Sevilla</x:v>
      </x:c>
      <x:c r="B8496" s="4" t="str">
        <x:v>1.º Bachillerato</x:v>
      </x:c>
      <x:c r="C8496" s="4" t="str">
        <x:v>C</x:v>
      </x:c>
      <x:c r="D8496" s="13" t="str">
        <x:v>00668</x:v>
      </x:c>
      <x:c r="E8496" s="13" t="str">
        <x:v>00659</x:v>
      </x:c>
      <x:c r="F8496" s="4" t="str">
        <x:v>amistad</x:v>
      </x:c>
      <x:c r="G8496" s="4" t="n">
        <x:f>COUNTIFS(Relaciones!$D$8426:$D$8696,E8496,Relaciones!$E$8426:$E$8696,D8496,Relaciones!$F$8426:$F$8696,F8496)</x:f>
        <x:v>0</x:v>
      </x:c>
      <x:c r="H8496" s="4"/>
    </x:row>
    <x:row r="8497" ht="23" customHeight="1">
      <x:c r="A8497" s="4" t="str">
        <x:v>Sevilla</x:v>
      </x:c>
      <x:c r="B8497" s="4" t="str">
        <x:v>1.º Bachillerato</x:v>
      </x:c>
      <x:c r="C8497" s="4" t="str">
        <x:v>C</x:v>
      </x:c>
      <x:c r="D8497" s="13" t="str">
        <x:v>00668</x:v>
      </x:c>
      <x:c r="E8497" s="13" t="str">
        <x:v>00667</x:v>
      </x:c>
      <x:c r="F8497" s="4" t="str">
        <x:v>amistad</x:v>
      </x:c>
      <x:c r="G8497" s="4" t="n">
        <x:f>COUNTIFS(Relaciones!$D$8426:$D$8696,E8497,Relaciones!$E$8426:$E$8696,D8497,Relaciones!$F$8426:$F$8696,F8497)</x:f>
        <x:v>1</x:v>
      </x:c>
      <x:c r="H8497" s="4"/>
    </x:row>
    <x:row r="8498" ht="23" customHeight="1">
      <x:c r="A8498" s="4" t="str">
        <x:v>Sevilla</x:v>
      </x:c>
      <x:c r="B8498" s="4" t="str">
        <x:v>1.º Bachillerato</x:v>
      </x:c>
      <x:c r="C8498" s="4" t="str">
        <x:v>C</x:v>
      </x:c>
      <x:c r="D8498" s="13" t="str">
        <x:v>00668</x:v>
      </x:c>
      <x:c r="E8498" s="13" t="str">
        <x:v>00669</x:v>
      </x:c>
      <x:c r="F8498" s="4" t="str">
        <x:v>amistad</x:v>
      </x:c>
      <x:c r="G8498" s="4" t="n">
        <x:f>COUNTIFS(Relaciones!$D$8426:$D$8696,E8498,Relaciones!$E$8426:$E$8696,D8498,Relaciones!$F$8426:$F$8696,F8498)</x:f>
        <x:v>1</x:v>
      </x:c>
      <x:c r="H8498" s="4"/>
    </x:row>
    <x:row r="8499" ht="23" customHeight="1">
      <x:c r="A8499" s="4" t="str">
        <x:v>Sevilla</x:v>
      </x:c>
      <x:c r="B8499" s="4" t="str">
        <x:v>1.º Bachillerato</x:v>
      </x:c>
      <x:c r="C8499" s="4" t="str">
        <x:v>C</x:v>
      </x:c>
      <x:c r="D8499" s="13" t="str">
        <x:v>00669</x:v>
      </x:c>
      <x:c r="E8499" s="13" t="str">
        <x:v>00645</x:v>
      </x:c>
      <x:c r="F8499" s="4" t="str">
        <x:v>amistad</x:v>
      </x:c>
      <x:c r="G8499" s="4" t="n">
        <x:f>COUNTIFS(Relaciones!$D$8426:$D$8696,E8499,Relaciones!$E$8426:$E$8696,D8499,Relaciones!$F$8426:$F$8696,F8499)</x:f>
        <x:v>0</x:v>
      </x:c>
      <x:c r="H8499" s="4"/>
    </x:row>
    <x:row r="8500" ht="23" customHeight="1">
      <x:c r="A8500" s="4" t="str">
        <x:v>Sevilla</x:v>
      </x:c>
      <x:c r="B8500" s="4" t="str">
        <x:v>1.º Bachillerato</x:v>
      </x:c>
      <x:c r="C8500" s="4" t="str">
        <x:v>C</x:v>
      </x:c>
      <x:c r="D8500" s="13" t="str">
        <x:v>00669</x:v>
      </x:c>
      <x:c r="E8500" s="13" t="str">
        <x:v>00659</x:v>
      </x:c>
      <x:c r="F8500" s="4" t="str">
        <x:v>amistad</x:v>
      </x:c>
      <x:c r="G8500" s="4" t="n">
        <x:f>COUNTIFS(Relaciones!$D$8426:$D$8696,E8500,Relaciones!$E$8426:$E$8696,D8500,Relaciones!$F$8426:$F$8696,F8500)</x:f>
        <x:v>0</x:v>
      </x:c>
      <x:c r="H8500" s="4"/>
    </x:row>
    <x:row r="8501" ht="23" customHeight="1">
      <x:c r="A8501" s="4" t="str">
        <x:v>Sevilla</x:v>
      </x:c>
      <x:c r="B8501" s="4" t="str">
        <x:v>1.º Bachillerato</x:v>
      </x:c>
      <x:c r="C8501" s="4" t="str">
        <x:v>C</x:v>
      </x:c>
      <x:c r="D8501" s="13" t="str">
        <x:v>00669</x:v>
      </x:c>
      <x:c r="E8501" s="13" t="str">
        <x:v>00668</x:v>
      </x:c>
      <x:c r="F8501" s="4" t="str">
        <x:v>amistad</x:v>
      </x:c>
      <x:c r="G8501" s="4" t="n">
        <x:f>COUNTIFS(Relaciones!$D$8426:$D$8696,E8501,Relaciones!$E$8426:$E$8696,D8501,Relaciones!$F$8426:$F$8696,F8501)</x:f>
        <x:v>1</x:v>
      </x:c>
      <x:c r="H8501" s="4"/>
    </x:row>
    <x:row r="8502" ht="23" customHeight="1">
      <x:c r="A8502" s="4" t="str">
        <x:v>Sevilla</x:v>
      </x:c>
      <x:c r="B8502" s="4" t="str">
        <x:v>1.º Bachillerato</x:v>
      </x:c>
      <x:c r="C8502" s="4" t="str">
        <x:v>C</x:v>
      </x:c>
      <x:c r="D8502" s="13" t="str">
        <x:v>00669</x:v>
      </x:c>
      <x:c r="E8502" s="13" t="str">
        <x:v>00670</x:v>
      </x:c>
      <x:c r="F8502" s="4" t="str">
        <x:v>amistad</x:v>
      </x:c>
      <x:c r="G8502" s="4" t="n">
        <x:f>COUNTIFS(Relaciones!$D$8426:$D$8696,E8502,Relaciones!$E$8426:$E$8696,D8502,Relaciones!$F$8426:$F$8696,F8502)</x:f>
        <x:v>1</x:v>
      </x:c>
      <x:c r="H8502" s="4"/>
    </x:row>
    <x:row r="8503" ht="23" customHeight="1">
      <x:c r="A8503" s="4" t="str">
        <x:v>Sevilla</x:v>
      </x:c>
      <x:c r="B8503" s="4" t="str">
        <x:v>1.º Bachillerato</x:v>
      </x:c>
      <x:c r="C8503" s="4" t="str">
        <x:v>C</x:v>
      </x:c>
      <x:c r="D8503" s="13" t="str">
        <x:v>00670</x:v>
      </x:c>
      <x:c r="E8503" s="13" t="str">
        <x:v>00659</x:v>
      </x:c>
      <x:c r="F8503" s="4" t="str">
        <x:v>amistad</x:v>
      </x:c>
      <x:c r="G8503" s="4" t="n">
        <x:f>COUNTIFS(Relaciones!$D$8426:$D$8696,E8503,Relaciones!$E$8426:$E$8696,D8503,Relaciones!$F$8426:$F$8696,F8503)</x:f>
        <x:v>0</x:v>
      </x:c>
      <x:c r="H8503" s="4"/>
    </x:row>
    <x:row r="8504" ht="23" customHeight="1">
      <x:c r="A8504" s="4" t="str">
        <x:v>Sevilla</x:v>
      </x:c>
      <x:c r="B8504" s="4" t="str">
        <x:v>1.º Bachillerato</x:v>
      </x:c>
      <x:c r="C8504" s="4" t="str">
        <x:v>C</x:v>
      </x:c>
      <x:c r="D8504" s="13" t="str">
        <x:v>00670</x:v>
      </x:c>
      <x:c r="E8504" s="13" t="str">
        <x:v>00669</x:v>
      </x:c>
      <x:c r="F8504" s="4" t="str">
        <x:v>amistad</x:v>
      </x:c>
      <x:c r="G8504" s="4" t="n">
        <x:f>COUNTIFS(Relaciones!$D$8426:$D$8696,E8504,Relaciones!$E$8426:$E$8696,D8504,Relaciones!$F$8426:$F$8696,F8504)</x:f>
        <x:v>1</x:v>
      </x:c>
      <x:c r="H8504" s="4"/>
    </x:row>
    <x:row r="8505" ht="23" customHeight="1">
      <x:c r="A8505" s="4" t="str">
        <x:v>Sevilla</x:v>
      </x:c>
      <x:c r="B8505" s="4" t="str">
        <x:v>1.º Bachillerato</x:v>
      </x:c>
      <x:c r="C8505" s="4" t="str">
        <x:v>C</x:v>
      </x:c>
      <x:c r="D8505" s="13" t="str">
        <x:v>00670</x:v>
      </x:c>
      <x:c r="E8505" s="13" t="str">
        <x:v>00671</x:v>
      </x:c>
      <x:c r="F8505" s="4" t="str">
        <x:v>amistad</x:v>
      </x:c>
      <x:c r="G8505" s="4" t="n">
        <x:f>COUNTIFS(Relaciones!$D$8426:$D$8696,E8505,Relaciones!$E$8426:$E$8696,D8505,Relaciones!$F$8426:$F$8696,F8505)</x:f>
        <x:v>1</x:v>
      </x:c>
      <x:c r="H8505" s="4"/>
    </x:row>
    <x:row r="8506" ht="23" customHeight="1">
      <x:c r="A8506" s="4" t="str">
        <x:v>Sevilla</x:v>
      </x:c>
      <x:c r="B8506" s="4" t="str">
        <x:v>1.º Bachillerato</x:v>
      </x:c>
      <x:c r="C8506" s="4" t="str">
        <x:v>C</x:v>
      </x:c>
      <x:c r="D8506" s="13" t="str">
        <x:v>00671</x:v>
      </x:c>
      <x:c r="E8506" s="13" t="str">
        <x:v>00645</x:v>
      </x:c>
      <x:c r="F8506" s="4" t="str">
        <x:v>amistad</x:v>
      </x:c>
      <x:c r="G8506" s="4" t="n">
        <x:f>COUNTIFS(Relaciones!$D$8426:$D$8696,E8506,Relaciones!$E$8426:$E$8696,D8506,Relaciones!$F$8426:$F$8696,F8506)</x:f>
        <x:v>0</x:v>
      </x:c>
      <x:c r="H8506" s="4"/>
    </x:row>
    <x:row r="8507" ht="23" customHeight="1">
      <x:c r="A8507" s="4" t="str">
        <x:v>Sevilla</x:v>
      </x:c>
      <x:c r="B8507" s="4" t="str">
        <x:v>1.º Bachillerato</x:v>
      </x:c>
      <x:c r="C8507" s="4" t="str">
        <x:v>C</x:v>
      </x:c>
      <x:c r="D8507" s="13" t="str">
        <x:v>00671</x:v>
      </x:c>
      <x:c r="E8507" s="13" t="str">
        <x:v>00659</x:v>
      </x:c>
      <x:c r="F8507" s="4" t="str">
        <x:v>amistad</x:v>
      </x:c>
      <x:c r="G8507" s="4" t="n">
        <x:f>COUNTIFS(Relaciones!$D$8426:$D$8696,E8507,Relaciones!$E$8426:$E$8696,D8507,Relaciones!$F$8426:$F$8696,F8507)</x:f>
        <x:v>0</x:v>
      </x:c>
      <x:c r="H8507" s="4"/>
    </x:row>
    <x:row r="8508" ht="23" customHeight="1">
      <x:c r="A8508" s="4" t="str">
        <x:v>Sevilla</x:v>
      </x:c>
      <x:c r="B8508" s="4" t="str">
        <x:v>1.º Bachillerato</x:v>
      </x:c>
      <x:c r="C8508" s="4" t="str">
        <x:v>C</x:v>
      </x:c>
      <x:c r="D8508" s="13" t="str">
        <x:v>00671</x:v>
      </x:c>
      <x:c r="E8508" s="13" t="str">
        <x:v>00670</x:v>
      </x:c>
      <x:c r="F8508" s="4" t="str">
        <x:v>amistad</x:v>
      </x:c>
      <x:c r="G8508" s="4" t="n">
        <x:f>COUNTIFS(Relaciones!$D$8426:$D$8696,E8508,Relaciones!$E$8426:$E$8696,D8508,Relaciones!$F$8426:$F$8696,F8508)</x:f>
        <x:v>1</x:v>
      </x:c>
      <x:c r="H8508" s="4"/>
    </x:row>
    <x:row r="8509" ht="23" customHeight="1">
      <x:c r="A8509" s="4" t="str">
        <x:v>Sevilla</x:v>
      </x:c>
      <x:c r="B8509" s="4" t="str">
        <x:v>1.º Bachillerato</x:v>
      </x:c>
      <x:c r="C8509" s="4" t="str">
        <x:v>C</x:v>
      </x:c>
      <x:c r="D8509" s="13" t="str">
        <x:v>00671</x:v>
      </x:c>
      <x:c r="E8509" s="13" t="str">
        <x:v>00672</x:v>
      </x:c>
      <x:c r="F8509" s="4" t="str">
        <x:v>amistad</x:v>
      </x:c>
      <x:c r="G8509" s="4" t="n">
        <x:f>COUNTIFS(Relaciones!$D$8426:$D$8696,E8509,Relaciones!$E$8426:$E$8696,D8509,Relaciones!$F$8426:$F$8696,F8509)</x:f>
        <x:v>1</x:v>
      </x:c>
      <x:c r="H8509" s="4"/>
    </x:row>
    <x:row r="8510" ht="23" customHeight="1">
      <x:c r="A8510" s="4" t="str">
        <x:v>Sevilla</x:v>
      </x:c>
      <x:c r="B8510" s="4" t="str">
        <x:v>1.º Bachillerato</x:v>
      </x:c>
      <x:c r="C8510" s="4" t="str">
        <x:v>C</x:v>
      </x:c>
      <x:c r="D8510" s="13" t="str">
        <x:v>00672</x:v>
      </x:c>
      <x:c r="E8510" s="13" t="str">
        <x:v>00659</x:v>
      </x:c>
      <x:c r="F8510" s="4" t="str">
        <x:v>amistad</x:v>
      </x:c>
      <x:c r="G8510" s="4" t="n">
        <x:f>COUNTIFS(Relaciones!$D$8426:$D$8696,E8510,Relaciones!$E$8426:$E$8696,D8510,Relaciones!$F$8426:$F$8696,F8510)</x:f>
        <x:v>1</x:v>
      </x:c>
      <x:c r="H8510" s="4"/>
    </x:row>
    <x:row r="8511" ht="23" customHeight="1">
      <x:c r="A8511" s="4" t="str">
        <x:v>Sevilla</x:v>
      </x:c>
      <x:c r="B8511" s="4" t="str">
        <x:v>1.º Bachillerato</x:v>
      </x:c>
      <x:c r="C8511" s="4" t="str">
        <x:v>C</x:v>
      </x:c>
      <x:c r="D8511" s="13" t="str">
        <x:v>00672</x:v>
      </x:c>
      <x:c r="E8511" s="13" t="str">
        <x:v>00671</x:v>
      </x:c>
      <x:c r="F8511" s="4" t="str">
        <x:v>amistad</x:v>
      </x:c>
      <x:c r="G8511" s="4" t="n">
        <x:f>COUNTIFS(Relaciones!$D$8426:$D$8696,E8511,Relaciones!$E$8426:$E$8696,D8511,Relaciones!$F$8426:$F$8696,F8511)</x:f>
        <x:v>1</x:v>
      </x:c>
      <x:c r="H8511" s="4"/>
    </x:row>
    <x:row r="8512" ht="23" customHeight="1">
      <x:c r="A8512" s="4" t="str">
        <x:v>Sevilla</x:v>
      </x:c>
      <x:c r="B8512" s="4" t="str">
        <x:v>1.º Bachillerato</x:v>
      </x:c>
      <x:c r="C8512" s="4" t="str">
        <x:v>C</x:v>
      </x:c>
      <x:c r="D8512" s="13" t="str">
        <x:v>00646</x:v>
      </x:c>
      <x:c r="E8512" s="13" t="str">
        <x:v>00667</x:v>
      </x:c>
      <x:c r="F8512" s="4" t="str">
        <x:v>rechazo</x:v>
      </x:c>
      <x:c r="G8512" s="4" t="n">
        <x:f>COUNTIFS(Relaciones!$D$8426:$D$8696,E8512,Relaciones!$E$8426:$E$8696,D8512,Relaciones!$F$8426:$F$8696,F8512)</x:f>
        <x:v>0</x:v>
      </x:c>
      <x:c r="H8512" s="4"/>
    </x:row>
    <x:row r="8513" ht="23" customHeight="1">
      <x:c r="A8513" s="4" t="str">
        <x:v>Sevilla</x:v>
      </x:c>
      <x:c r="B8513" s="4" t="str">
        <x:v>1.º Bachillerato</x:v>
      </x:c>
      <x:c r="C8513" s="4" t="str">
        <x:v>C</x:v>
      </x:c>
      <x:c r="D8513" s="13" t="str">
        <x:v>00647</x:v>
      </x:c>
      <x:c r="E8513" s="13" t="str">
        <x:v>00667</x:v>
      </x:c>
      <x:c r="F8513" s="4" t="str">
        <x:v>rechazo</x:v>
      </x:c>
      <x:c r="G8513" s="4" t="n">
        <x:f>COUNTIFS(Relaciones!$D$8426:$D$8696,E8513,Relaciones!$E$8426:$E$8696,D8513,Relaciones!$F$8426:$F$8696,F8513)</x:f>
        <x:v>0</x:v>
      </x:c>
      <x:c r="H8513" s="4"/>
    </x:row>
    <x:row r="8514" ht="23" customHeight="1">
      <x:c r="A8514" s="4" t="str">
        <x:v>Sevilla</x:v>
      </x:c>
      <x:c r="B8514" s="4" t="str">
        <x:v>1.º Bachillerato</x:v>
      </x:c>
      <x:c r="C8514" s="4" t="str">
        <x:v>C</x:v>
      </x:c>
      <x:c r="D8514" s="13" t="str">
        <x:v>00648</x:v>
      </x:c>
      <x:c r="E8514" s="13" t="str">
        <x:v>00667</x:v>
      </x:c>
      <x:c r="F8514" s="4" t="str">
        <x:v>rechazo</x:v>
      </x:c>
      <x:c r="G8514" s="4" t="n">
        <x:f>COUNTIFS(Relaciones!$D$8426:$D$8696,E8514,Relaciones!$E$8426:$E$8696,D8514,Relaciones!$F$8426:$F$8696,F8514)</x:f>
        <x:v>0</x:v>
      </x:c>
      <x:c r="H8514" s="4"/>
    </x:row>
    <x:row r="8515" ht="23" customHeight="1">
      <x:c r="A8515" s="4" t="str">
        <x:v>Sevilla</x:v>
      </x:c>
      <x:c r="B8515" s="4" t="str">
        <x:v>1.º Bachillerato</x:v>
      </x:c>
      <x:c r="C8515" s="4" t="str">
        <x:v>C</x:v>
      </x:c>
      <x:c r="D8515" s="13" t="str">
        <x:v>00649</x:v>
      </x:c>
      <x:c r="E8515" s="13" t="str">
        <x:v>00667</x:v>
      </x:c>
      <x:c r="F8515" s="4" t="str">
        <x:v>rechazo</x:v>
      </x:c>
      <x:c r="G8515" s="4" t="n">
        <x:f>COUNTIFS(Relaciones!$D$8426:$D$8696,E8515,Relaciones!$E$8426:$E$8696,D8515,Relaciones!$F$8426:$F$8696,F8515)</x:f>
        <x:v>0</x:v>
      </x:c>
      <x:c r="H8515" s="4"/>
    </x:row>
    <x:row r="8516" ht="23" customHeight="1">
      <x:c r="A8516" s="4" t="str">
        <x:v>Sevilla</x:v>
      </x:c>
      <x:c r="B8516" s="4" t="str">
        <x:v>1.º Bachillerato</x:v>
      </x:c>
      <x:c r="C8516" s="4" t="str">
        <x:v>C</x:v>
      </x:c>
      <x:c r="D8516" s="13" t="str">
        <x:v>00650</x:v>
      </x:c>
      <x:c r="E8516" s="13" t="str">
        <x:v>00667</x:v>
      </x:c>
      <x:c r="F8516" s="4" t="str">
        <x:v>rechazo</x:v>
      </x:c>
      <x:c r="G8516" s="4" t="n">
        <x:f>COUNTIFS(Relaciones!$D$8426:$D$8696,E8516,Relaciones!$E$8426:$E$8696,D8516,Relaciones!$F$8426:$F$8696,F8516)</x:f>
        <x:v>0</x:v>
      </x:c>
      <x:c r="H8516" s="4"/>
    </x:row>
    <x:row r="8517" ht="23" customHeight="1">
      <x:c r="A8517" s="4" t="str">
        <x:v>Sevilla</x:v>
      </x:c>
      <x:c r="B8517" s="4" t="str">
        <x:v>1.º Bachillerato</x:v>
      </x:c>
      <x:c r="C8517" s="4" t="str">
        <x:v>C</x:v>
      </x:c>
      <x:c r="D8517" s="13" t="str">
        <x:v>00650</x:v>
      </x:c>
      <x:c r="E8517" s="13" t="str">
        <x:v>00670</x:v>
      </x:c>
      <x:c r="F8517" s="4" t="str">
        <x:v>rechazo</x:v>
      </x:c>
      <x:c r="G8517" s="4" t="n">
        <x:f>COUNTIFS(Relaciones!$D$8426:$D$8696,E8517,Relaciones!$E$8426:$E$8696,D8517,Relaciones!$F$8426:$F$8696,F8517)</x:f>
        <x:v>0</x:v>
      </x:c>
      <x:c r="H8517" s="4"/>
    </x:row>
    <x:row r="8518" ht="23" customHeight="1">
      <x:c r="A8518" s="4" t="str">
        <x:v>Sevilla</x:v>
      </x:c>
      <x:c r="B8518" s="4" t="str">
        <x:v>1.º Bachillerato</x:v>
      </x:c>
      <x:c r="C8518" s="4" t="str">
        <x:v>C</x:v>
      </x:c>
      <x:c r="D8518" s="13" t="str">
        <x:v>00651</x:v>
      </x:c>
      <x:c r="E8518" s="13" t="str">
        <x:v>00667</x:v>
      </x:c>
      <x:c r="F8518" s="4" t="str">
        <x:v>rechazo</x:v>
      </x:c>
      <x:c r="G8518" s="4" t="n">
        <x:f>COUNTIFS(Relaciones!$D$8426:$D$8696,E8518,Relaciones!$E$8426:$E$8696,D8518,Relaciones!$F$8426:$F$8696,F8518)</x:f>
        <x:v>0</x:v>
      </x:c>
      <x:c r="H8518" s="4"/>
    </x:row>
    <x:row r="8519" ht="23" customHeight="1">
      <x:c r="A8519" s="4" t="str">
        <x:v>Sevilla</x:v>
      </x:c>
      <x:c r="B8519" s="4" t="str">
        <x:v>1.º Bachillerato</x:v>
      </x:c>
      <x:c r="C8519" s="4" t="str">
        <x:v>C</x:v>
      </x:c>
      <x:c r="D8519" s="13" t="str">
        <x:v>00653</x:v>
      </x:c>
      <x:c r="E8519" s="13" t="str">
        <x:v>00667</x:v>
      </x:c>
      <x:c r="F8519" s="4" t="str">
        <x:v>rechazo</x:v>
      </x:c>
      <x:c r="G8519" s="4" t="n">
        <x:f>COUNTIFS(Relaciones!$D$8426:$D$8696,E8519,Relaciones!$E$8426:$E$8696,D8519,Relaciones!$F$8426:$F$8696,F8519)</x:f>
        <x:v>0</x:v>
      </x:c>
      <x:c r="H8519" s="4"/>
    </x:row>
    <x:row r="8520" ht="23" customHeight="1">
      <x:c r="A8520" s="4" t="str">
        <x:v>Sevilla</x:v>
      </x:c>
      <x:c r="B8520" s="4" t="str">
        <x:v>1.º Bachillerato</x:v>
      </x:c>
      <x:c r="C8520" s="4" t="str">
        <x:v>C</x:v>
      </x:c>
      <x:c r="D8520" s="13" t="str">
        <x:v>00654</x:v>
      </x:c>
      <x:c r="E8520" s="13" t="str">
        <x:v>00667</x:v>
      </x:c>
      <x:c r="F8520" s="4" t="str">
        <x:v>rechazo</x:v>
      </x:c>
      <x:c r="G8520" s="4" t="n">
        <x:f>COUNTIFS(Relaciones!$D$8426:$D$8696,E8520,Relaciones!$E$8426:$E$8696,D8520,Relaciones!$F$8426:$F$8696,F8520)</x:f>
        <x:v>0</x:v>
      </x:c>
      <x:c r="H8520" s="4"/>
    </x:row>
    <x:row r="8521" ht="23" customHeight="1">
      <x:c r="A8521" s="4" t="str">
        <x:v>Sevilla</x:v>
      </x:c>
      <x:c r="B8521" s="4" t="str">
        <x:v>1.º Bachillerato</x:v>
      </x:c>
      <x:c r="C8521" s="4" t="str">
        <x:v>C</x:v>
      </x:c>
      <x:c r="D8521" s="13" t="str">
        <x:v>00655</x:v>
      </x:c>
      <x:c r="E8521" s="13" t="str">
        <x:v>00667</x:v>
      </x:c>
      <x:c r="F8521" s="4" t="str">
        <x:v>rechazo</x:v>
      </x:c>
      <x:c r="G8521" s="4" t="n">
        <x:f>COUNTIFS(Relaciones!$D$8426:$D$8696,E8521,Relaciones!$E$8426:$E$8696,D8521,Relaciones!$F$8426:$F$8696,F8521)</x:f>
        <x:v>0</x:v>
      </x:c>
      <x:c r="H8521" s="4"/>
    </x:row>
    <x:row r="8522" ht="23" customHeight="1">
      <x:c r="A8522" s="4" t="str">
        <x:v>Sevilla</x:v>
      </x:c>
      <x:c r="B8522" s="4" t="str">
        <x:v>1.º Bachillerato</x:v>
      </x:c>
      <x:c r="C8522" s="4" t="str">
        <x:v>C</x:v>
      </x:c>
      <x:c r="D8522" s="13" t="str">
        <x:v>00655</x:v>
      </x:c>
      <x:c r="E8522" s="13" t="str">
        <x:v>00670</x:v>
      </x:c>
      <x:c r="F8522" s="4" t="str">
        <x:v>rechazo</x:v>
      </x:c>
      <x:c r="G8522" s="4" t="n">
        <x:f>COUNTIFS(Relaciones!$D$8426:$D$8696,E8522,Relaciones!$E$8426:$E$8696,D8522,Relaciones!$F$8426:$F$8696,F8522)</x:f>
        <x:v>0</x:v>
      </x:c>
      <x:c r="H8522" s="4"/>
    </x:row>
    <x:row r="8523" ht="23" customHeight="1">
      <x:c r="A8523" s="4" t="str">
        <x:v>Sevilla</x:v>
      </x:c>
      <x:c r="B8523" s="4" t="str">
        <x:v>1.º Bachillerato</x:v>
      </x:c>
      <x:c r="C8523" s="4" t="str">
        <x:v>C</x:v>
      </x:c>
      <x:c r="D8523" s="13" t="str">
        <x:v>00656</x:v>
      </x:c>
      <x:c r="E8523" s="13" t="str">
        <x:v>00667</x:v>
      </x:c>
      <x:c r="F8523" s="4" t="str">
        <x:v>rechazo</x:v>
      </x:c>
      <x:c r="G8523" s="4" t="n">
        <x:f>COUNTIFS(Relaciones!$D$8426:$D$8696,E8523,Relaciones!$E$8426:$E$8696,D8523,Relaciones!$F$8426:$F$8696,F8523)</x:f>
        <x:v>0</x:v>
      </x:c>
      <x:c r="H8523" s="4"/>
    </x:row>
    <x:row r="8524" ht="23" customHeight="1">
      <x:c r="A8524" s="4" t="str">
        <x:v>Sevilla</x:v>
      </x:c>
      <x:c r="B8524" s="4" t="str">
        <x:v>1.º Bachillerato</x:v>
      </x:c>
      <x:c r="C8524" s="4" t="str">
        <x:v>C</x:v>
      </x:c>
      <x:c r="D8524" s="13" t="str">
        <x:v>00657</x:v>
      </x:c>
      <x:c r="E8524" s="13" t="str">
        <x:v>00667</x:v>
      </x:c>
      <x:c r="F8524" s="4" t="str">
        <x:v>rechazo</x:v>
      </x:c>
      <x:c r="G8524" s="4" t="n">
        <x:f>COUNTIFS(Relaciones!$D$8426:$D$8696,E8524,Relaciones!$E$8426:$E$8696,D8524,Relaciones!$F$8426:$F$8696,F8524)</x:f>
        <x:v>0</x:v>
      </x:c>
      <x:c r="H8524" s="4"/>
    </x:row>
    <x:row r="8525" ht="23" customHeight="1">
      <x:c r="A8525" s="4" t="str">
        <x:v>Sevilla</x:v>
      </x:c>
      <x:c r="B8525" s="4" t="str">
        <x:v>1.º Bachillerato</x:v>
      </x:c>
      <x:c r="C8525" s="4" t="str">
        <x:v>C</x:v>
      </x:c>
      <x:c r="D8525" s="13" t="str">
        <x:v>00658</x:v>
      </x:c>
      <x:c r="E8525" s="13" t="str">
        <x:v>00667</x:v>
      </x:c>
      <x:c r="F8525" s="4" t="str">
        <x:v>rechazo</x:v>
      </x:c>
      <x:c r="G8525" s="4" t="n">
        <x:f>COUNTIFS(Relaciones!$D$8426:$D$8696,E8525,Relaciones!$E$8426:$E$8696,D8525,Relaciones!$F$8426:$F$8696,F8525)</x:f>
        <x:v>0</x:v>
      </x:c>
      <x:c r="H8525" s="4"/>
    </x:row>
    <x:row r="8526" ht="23" customHeight="1">
      <x:c r="A8526" s="4" t="str">
        <x:v>Sevilla</x:v>
      </x:c>
      <x:c r="B8526" s="4" t="str">
        <x:v>1.º Bachillerato</x:v>
      </x:c>
      <x:c r="C8526" s="4" t="str">
        <x:v>C</x:v>
      </x:c>
      <x:c r="D8526" s="13" t="str">
        <x:v>00660</x:v>
      </x:c>
      <x:c r="E8526" s="13" t="str">
        <x:v>00667</x:v>
      </x:c>
      <x:c r="F8526" s="4" t="str">
        <x:v>rechazo</x:v>
      </x:c>
      <x:c r="G8526" s="4" t="n">
        <x:f>COUNTIFS(Relaciones!$D$8426:$D$8696,E8526,Relaciones!$E$8426:$E$8696,D8526,Relaciones!$F$8426:$F$8696,F8526)</x:f>
        <x:v>0</x:v>
      </x:c>
      <x:c r="H8526" s="4"/>
    </x:row>
    <x:row r="8527" ht="23" customHeight="1">
      <x:c r="A8527" s="4" t="str">
        <x:v>Sevilla</x:v>
      </x:c>
      <x:c r="B8527" s="4" t="str">
        <x:v>1.º Bachillerato</x:v>
      </x:c>
      <x:c r="C8527" s="4" t="str">
        <x:v>C</x:v>
      </x:c>
      <x:c r="D8527" s="13" t="str">
        <x:v>00660</x:v>
      </x:c>
      <x:c r="E8527" s="13" t="str">
        <x:v>00670</x:v>
      </x:c>
      <x:c r="F8527" s="4" t="str">
        <x:v>rechazo</x:v>
      </x:c>
      <x:c r="G8527" s="4" t="n">
        <x:f>COUNTIFS(Relaciones!$D$8426:$D$8696,E8527,Relaciones!$E$8426:$E$8696,D8527,Relaciones!$F$8426:$F$8696,F8527)</x:f>
        <x:v>0</x:v>
      </x:c>
      <x:c r="H8527" s="4"/>
    </x:row>
    <x:row r="8528" ht="23" customHeight="1">
      <x:c r="A8528" s="4" t="str">
        <x:v>Sevilla</x:v>
      </x:c>
      <x:c r="B8528" s="4" t="str">
        <x:v>1.º Bachillerato</x:v>
      </x:c>
      <x:c r="C8528" s="4" t="str">
        <x:v>C</x:v>
      </x:c>
      <x:c r="D8528" s="13" t="str">
        <x:v>00661</x:v>
      </x:c>
      <x:c r="E8528" s="13" t="str">
        <x:v>00667</x:v>
      </x:c>
      <x:c r="F8528" s="4" t="str">
        <x:v>rechazo</x:v>
      </x:c>
      <x:c r="G8528" s="4" t="n">
        <x:f>COUNTIFS(Relaciones!$D$8426:$D$8696,E8528,Relaciones!$E$8426:$E$8696,D8528,Relaciones!$F$8426:$F$8696,F8528)</x:f>
        <x:v>0</x:v>
      </x:c>
      <x:c r="H8528" s="4"/>
    </x:row>
    <x:row r="8529" ht="23" customHeight="1">
      <x:c r="A8529" s="4" t="str">
        <x:v>Sevilla</x:v>
      </x:c>
      <x:c r="B8529" s="4" t="str">
        <x:v>1.º Bachillerato</x:v>
      </x:c>
      <x:c r="C8529" s="4" t="str">
        <x:v>C</x:v>
      </x:c>
      <x:c r="D8529" s="13" t="str">
        <x:v>00662</x:v>
      </x:c>
      <x:c r="E8529" s="13" t="str">
        <x:v>00667</x:v>
      </x:c>
      <x:c r="F8529" s="4" t="str">
        <x:v>rechazo</x:v>
      </x:c>
      <x:c r="G8529" s="4" t="n">
        <x:f>COUNTIFS(Relaciones!$D$8426:$D$8696,E8529,Relaciones!$E$8426:$E$8696,D8529,Relaciones!$F$8426:$F$8696,F8529)</x:f>
        <x:v>0</x:v>
      </x:c>
      <x:c r="H8529" s="4"/>
    </x:row>
    <x:row r="8530" ht="23" customHeight="1">
      <x:c r="A8530" s="4" t="str">
        <x:v>Sevilla</x:v>
      </x:c>
      <x:c r="B8530" s="4" t="str">
        <x:v>1.º Bachillerato</x:v>
      </x:c>
      <x:c r="C8530" s="4" t="str">
        <x:v>C</x:v>
      </x:c>
      <x:c r="D8530" s="13" t="str">
        <x:v>00663</x:v>
      </x:c>
      <x:c r="E8530" s="13" t="str">
        <x:v>00667</x:v>
      </x:c>
      <x:c r="F8530" s="4" t="str">
        <x:v>rechazo</x:v>
      </x:c>
      <x:c r="G8530" s="4" t="n">
        <x:f>COUNTIFS(Relaciones!$D$8426:$D$8696,E8530,Relaciones!$E$8426:$E$8696,D8530,Relaciones!$F$8426:$F$8696,F8530)</x:f>
        <x:v>0</x:v>
      </x:c>
      <x:c r="H8530" s="4"/>
    </x:row>
    <x:row r="8531" ht="23" customHeight="1">
      <x:c r="A8531" s="4" t="str">
        <x:v>Sevilla</x:v>
      </x:c>
      <x:c r="B8531" s="4" t="str">
        <x:v>1.º Bachillerato</x:v>
      </x:c>
      <x:c r="C8531" s="4" t="str">
        <x:v>C</x:v>
      </x:c>
      <x:c r="D8531" s="13" t="str">
        <x:v>00664</x:v>
      </x:c>
      <x:c r="E8531" s="13" t="str">
        <x:v>00667</x:v>
      </x:c>
      <x:c r="F8531" s="4" t="str">
        <x:v>rechazo</x:v>
      </x:c>
      <x:c r="G8531" s="4" t="n">
        <x:f>COUNTIFS(Relaciones!$D$8426:$D$8696,E8531,Relaciones!$E$8426:$E$8696,D8531,Relaciones!$F$8426:$F$8696,F8531)</x:f>
        <x:v>0</x:v>
      </x:c>
      <x:c r="H8531" s="4"/>
    </x:row>
    <x:row r="8532" ht="23" customHeight="1">
      <x:c r="A8532" s="4" t="str">
        <x:v>Sevilla</x:v>
      </x:c>
      <x:c r="B8532" s="4" t="str">
        <x:v>1.º Bachillerato</x:v>
      </x:c>
      <x:c r="C8532" s="4" t="str">
        <x:v>C</x:v>
      </x:c>
      <x:c r="D8532" s="13" t="str">
        <x:v>00665</x:v>
      </x:c>
      <x:c r="E8532" s="13" t="str">
        <x:v>00667</x:v>
      </x:c>
      <x:c r="F8532" s="4" t="str">
        <x:v>rechazo</x:v>
      </x:c>
      <x:c r="G8532" s="4" t="n">
        <x:f>COUNTIFS(Relaciones!$D$8426:$D$8696,E8532,Relaciones!$E$8426:$E$8696,D8532,Relaciones!$F$8426:$F$8696,F8532)</x:f>
        <x:v>0</x:v>
      </x:c>
      <x:c r="H8532" s="4"/>
    </x:row>
    <x:row r="8533" ht="23" customHeight="1">
      <x:c r="A8533" s="4" t="str">
        <x:v>Sevilla</x:v>
      </x:c>
      <x:c r="B8533" s="4" t="str">
        <x:v>1.º Bachillerato</x:v>
      </x:c>
      <x:c r="C8533" s="4" t="str">
        <x:v>C</x:v>
      </x:c>
      <x:c r="D8533" s="13" t="str">
        <x:v>00665</x:v>
      </x:c>
      <x:c r="E8533" s="13" t="str">
        <x:v>00670</x:v>
      </x:c>
      <x:c r="F8533" s="4" t="str">
        <x:v>rechazo</x:v>
      </x:c>
      <x:c r="G8533" s="4" t="n">
        <x:f>COUNTIFS(Relaciones!$D$8426:$D$8696,E8533,Relaciones!$E$8426:$E$8696,D8533,Relaciones!$F$8426:$F$8696,F8533)</x:f>
        <x:v>0</x:v>
      </x:c>
      <x:c r="H8533" s="4"/>
    </x:row>
    <x:row r="8534" ht="23" customHeight="1">
      <x:c r="A8534" s="4" t="str">
        <x:v>Sevilla</x:v>
      </x:c>
      <x:c r="B8534" s="4" t="str">
        <x:v>1.º Bachillerato</x:v>
      </x:c>
      <x:c r="C8534" s="4" t="str">
        <x:v>C</x:v>
      </x:c>
      <x:c r="D8534" s="13" t="str">
        <x:v>00667</x:v>
      </x:c>
      <x:c r="E8534" s="13" t="str">
        <x:v>00670</x:v>
      </x:c>
      <x:c r="F8534" s="4" t="str">
        <x:v>rechazo</x:v>
      </x:c>
      <x:c r="G8534" s="4" t="n">
        <x:f>COUNTIFS(Relaciones!$D$8426:$D$8696,E8534,Relaciones!$E$8426:$E$8696,D8534,Relaciones!$F$8426:$F$8696,F8534)</x:f>
        <x:v>1</x:v>
      </x:c>
      <x:c r="H8534" s="4"/>
    </x:row>
    <x:row r="8535" ht="23" customHeight="1">
      <x:c r="A8535" s="4" t="str">
        <x:v>Sevilla</x:v>
      </x:c>
      <x:c r="B8535" s="4" t="str">
        <x:v>1.º Bachillerato</x:v>
      </x:c>
      <x:c r="C8535" s="4" t="str">
        <x:v>C</x:v>
      </x:c>
      <x:c r="D8535" s="13" t="str">
        <x:v>00668</x:v>
      </x:c>
      <x:c r="E8535" s="13" t="str">
        <x:v>00670</x:v>
      </x:c>
      <x:c r="F8535" s="4" t="str">
        <x:v>rechazo</x:v>
      </x:c>
      <x:c r="G8535" s="4" t="n">
        <x:f>COUNTIFS(Relaciones!$D$8426:$D$8696,E8535,Relaciones!$E$8426:$E$8696,D8535,Relaciones!$F$8426:$F$8696,F8535)</x:f>
        <x:v>0</x:v>
      </x:c>
      <x:c r="H8535" s="4"/>
    </x:row>
    <x:row r="8536" ht="23" customHeight="1">
      <x:c r="A8536" s="4" t="str">
        <x:v>Sevilla</x:v>
      </x:c>
      <x:c r="B8536" s="4" t="str">
        <x:v>1.º Bachillerato</x:v>
      </x:c>
      <x:c r="C8536" s="4" t="str">
        <x:v>C</x:v>
      </x:c>
      <x:c r="D8536" s="13" t="str">
        <x:v>00669</x:v>
      </x:c>
      <x:c r="E8536" s="13" t="str">
        <x:v>00667</x:v>
      </x:c>
      <x:c r="F8536" s="4" t="str">
        <x:v>rechazo</x:v>
      </x:c>
      <x:c r="G8536" s="4" t="n">
        <x:f>COUNTIFS(Relaciones!$D$8426:$D$8696,E8536,Relaciones!$E$8426:$E$8696,D8536,Relaciones!$F$8426:$F$8696,F8536)</x:f>
        <x:v>0</x:v>
      </x:c>
      <x:c r="H8536" s="4"/>
    </x:row>
    <x:row r="8537" ht="23" customHeight="1">
      <x:c r="A8537" s="4" t="str">
        <x:v>Sevilla</x:v>
      </x:c>
      <x:c r="B8537" s="4" t="str">
        <x:v>1.º Bachillerato</x:v>
      </x:c>
      <x:c r="C8537" s="4" t="str">
        <x:v>C</x:v>
      </x:c>
      <x:c r="D8537" s="13" t="str">
        <x:v>00670</x:v>
      </x:c>
      <x:c r="E8537" s="13" t="str">
        <x:v>00667</x:v>
      </x:c>
      <x:c r="F8537" s="4" t="str">
        <x:v>rechazo</x:v>
      </x:c>
      <x:c r="G8537" s="4" t="n">
        <x:f>COUNTIFS(Relaciones!$D$8426:$D$8696,E8537,Relaciones!$E$8426:$E$8696,D8537,Relaciones!$F$8426:$F$8696,F8537)</x:f>
        <x:v>1</x:v>
      </x:c>
      <x:c r="H8537" s="4"/>
    </x:row>
    <x:row r="8538" ht="23" customHeight="1">
      <x:c r="A8538" s="4" t="str">
        <x:v>Sevilla</x:v>
      </x:c>
      <x:c r="B8538" s="4" t="str">
        <x:v>1.º Bachillerato</x:v>
      </x:c>
      <x:c r="C8538" s="4" t="str">
        <x:v>C</x:v>
      </x:c>
      <x:c r="D8538" s="13" t="str">
        <x:v>00670</x:v>
      </x:c>
      <x:c r="E8538" s="13" t="str">
        <x:v>00672</x:v>
      </x:c>
      <x:c r="F8538" s="4" t="str">
        <x:v>rechazo</x:v>
      </x:c>
      <x:c r="G8538" s="4" t="n">
        <x:f>COUNTIFS(Relaciones!$D$8426:$D$8696,E8538,Relaciones!$E$8426:$E$8696,D8538,Relaciones!$F$8426:$F$8696,F8538)</x:f>
        <x:v>0</x:v>
      </x:c>
      <x:c r="H8538" s="4"/>
    </x:row>
    <x:row r="8539" ht="23" customHeight="1">
      <x:c r="A8539" s="4" t="str">
        <x:v>Sevilla</x:v>
      </x:c>
      <x:c r="B8539" s="4" t="str">
        <x:v>1.º Bachillerato</x:v>
      </x:c>
      <x:c r="C8539" s="4" t="str">
        <x:v>C</x:v>
      </x:c>
      <x:c r="D8539" s="13" t="str">
        <x:v>00671</x:v>
      </x:c>
      <x:c r="E8539" s="13" t="str">
        <x:v>00667</x:v>
      </x:c>
      <x:c r="F8539" s="4" t="str">
        <x:v>rechazo</x:v>
      </x:c>
      <x:c r="G8539" s="4" t="n">
        <x:f>COUNTIFS(Relaciones!$D$8426:$D$8696,E8539,Relaciones!$E$8426:$E$8696,D8539,Relaciones!$F$8426:$F$8696,F8539)</x:f>
        <x:v>0</x:v>
      </x:c>
      <x:c r="H8539" s="4"/>
    </x:row>
    <x:row r="8540" ht="23" customHeight="1">
      <x:c r="A8540" s="4" t="str">
        <x:v>Sevilla</x:v>
      </x:c>
      <x:c r="B8540" s="4" t="str">
        <x:v>1.º Bachillerato</x:v>
      </x:c>
      <x:c r="C8540" s="4" t="str">
        <x:v>C</x:v>
      </x:c>
      <x:c r="D8540" s="13" t="str">
        <x:v>00672</x:v>
      </x:c>
      <x:c r="E8540" s="13" t="str">
        <x:v>00667</x:v>
      </x:c>
      <x:c r="F8540" s="4" t="str">
        <x:v>rechazo</x:v>
      </x:c>
      <x:c r="G8540" s="4" t="n">
        <x:f>COUNTIFS(Relaciones!$D$8426:$D$8696,E8540,Relaciones!$E$8426:$E$8696,D8540,Relaciones!$F$8426:$F$8696,F8540)</x:f>
        <x:v>0</x:v>
      </x:c>
      <x:c r="H8540" s="4"/>
    </x:row>
    <x:row r="8541" ht="23" customHeight="1">
      <x:c r="A8541" s="4" t="str">
        <x:v>Sevilla</x:v>
      </x:c>
      <x:c r="B8541" s="4" t="str">
        <x:v>1.º Bachillerato</x:v>
      </x:c>
      <x:c r="C8541" s="4" t="str">
        <x:v>C</x:v>
      </x:c>
      <x:c r="D8541" s="13" t="str">
        <x:v>00645</x:v>
      </x:c>
      <x:c r="E8541" s="13" t="str">
        <x:v>00659</x:v>
      </x:c>
      <x:c r="F8541" s="4" t="str">
        <x:v>mediacion</x:v>
      </x:c>
      <x:c r="G8541" s="4"/>
      <x:c r="H8541" s="4"/>
    </x:row>
    <x:row r="8542" ht="23" customHeight="1">
      <x:c r="A8542" s="4" t="str">
        <x:v>Sevilla</x:v>
      </x:c>
      <x:c r="B8542" s="4" t="str">
        <x:v>1.º Bachillerato</x:v>
      </x:c>
      <x:c r="C8542" s="4" t="str">
        <x:v>C</x:v>
      </x:c>
      <x:c r="D8542" s="13" t="str">
        <x:v>00646</x:v>
      </x:c>
      <x:c r="E8542" s="13" t="str">
        <x:v>00645</x:v>
      </x:c>
      <x:c r="F8542" s="4" t="str">
        <x:v>mediacion</x:v>
      </x:c>
      <x:c r="G8542" s="4"/>
      <x:c r="H8542" s="4"/>
    </x:row>
    <x:row r="8543" ht="23" customHeight="1">
      <x:c r="A8543" s="4" t="str">
        <x:v>Sevilla</x:v>
      </x:c>
      <x:c r="B8543" s="4" t="str">
        <x:v>1.º Bachillerato</x:v>
      </x:c>
      <x:c r="C8543" s="4" t="str">
        <x:v>C</x:v>
      </x:c>
      <x:c r="D8543" s="13" t="str">
        <x:v>00647</x:v>
      </x:c>
      <x:c r="E8543" s="13" t="str">
        <x:v>00645</x:v>
      </x:c>
      <x:c r="F8543" s="4" t="str">
        <x:v>mediacion</x:v>
      </x:c>
      <x:c r="G8543" s="4"/>
      <x:c r="H8543" s="4"/>
    </x:row>
    <x:row r="8544" ht="23" customHeight="1">
      <x:c r="A8544" s="4" t="str">
        <x:v>Sevilla</x:v>
      </x:c>
      <x:c r="B8544" s="4" t="str">
        <x:v>1.º Bachillerato</x:v>
      </x:c>
      <x:c r="C8544" s="4" t="str">
        <x:v>C</x:v>
      </x:c>
      <x:c r="D8544" s="13" t="str">
        <x:v>00649</x:v>
      </x:c>
      <x:c r="E8544" s="13" t="str">
        <x:v>00645</x:v>
      </x:c>
      <x:c r="F8544" s="4" t="str">
        <x:v>mediacion</x:v>
      </x:c>
      <x:c r="G8544" s="4"/>
      <x:c r="H8544" s="4"/>
    </x:row>
    <x:row r="8545" ht="23" customHeight="1">
      <x:c r="A8545" s="4" t="str">
        <x:v>Sevilla</x:v>
      </x:c>
      <x:c r="B8545" s="4" t="str">
        <x:v>1.º Bachillerato</x:v>
      </x:c>
      <x:c r="C8545" s="4" t="str">
        <x:v>C</x:v>
      </x:c>
      <x:c r="D8545" s="13" t="str">
        <x:v>00650</x:v>
      </x:c>
      <x:c r="E8545" s="13" t="str">
        <x:v>00645</x:v>
      </x:c>
      <x:c r="F8545" s="4" t="str">
        <x:v>mediacion</x:v>
      </x:c>
      <x:c r="G8545" s="4"/>
      <x:c r="H8545" s="4"/>
    </x:row>
    <x:row r="8546" ht="23" customHeight="1">
      <x:c r="A8546" s="4" t="str">
        <x:v>Sevilla</x:v>
      </x:c>
      <x:c r="B8546" s="4" t="str">
        <x:v>1.º Bachillerato</x:v>
      </x:c>
      <x:c r="C8546" s="4" t="str">
        <x:v>C</x:v>
      </x:c>
      <x:c r="D8546" s="13" t="str">
        <x:v>00652</x:v>
      </x:c>
      <x:c r="E8546" s="13" t="str">
        <x:v>00645</x:v>
      </x:c>
      <x:c r="F8546" s="4" t="str">
        <x:v>mediacion</x:v>
      </x:c>
      <x:c r="G8546" s="4"/>
      <x:c r="H8546" s="4"/>
    </x:row>
    <x:row r="8547" ht="23" customHeight="1">
      <x:c r="A8547" s="4" t="str">
        <x:v>Sevilla</x:v>
      </x:c>
      <x:c r="B8547" s="4" t="str">
        <x:v>1.º Bachillerato</x:v>
      </x:c>
      <x:c r="C8547" s="4" t="str">
        <x:v>C</x:v>
      </x:c>
      <x:c r="D8547" s="13" t="str">
        <x:v>00652</x:v>
      </x:c>
      <x:c r="E8547" s="13" t="str">
        <x:v>00659</x:v>
      </x:c>
      <x:c r="F8547" s="4" t="str">
        <x:v>mediacion</x:v>
      </x:c>
      <x:c r="G8547" s="4"/>
      <x:c r="H8547" s="4"/>
    </x:row>
    <x:row r="8548" ht="23" customHeight="1">
      <x:c r="A8548" s="4" t="str">
        <x:v>Sevilla</x:v>
      </x:c>
      <x:c r="B8548" s="4" t="str">
        <x:v>1.º Bachillerato</x:v>
      </x:c>
      <x:c r="C8548" s="4" t="str">
        <x:v>C</x:v>
      </x:c>
      <x:c r="D8548" s="13" t="str">
        <x:v>00653</x:v>
      </x:c>
      <x:c r="E8548" s="13" t="str">
        <x:v>00645</x:v>
      </x:c>
      <x:c r="F8548" s="4" t="str">
        <x:v>mediacion</x:v>
      </x:c>
      <x:c r="G8548" s="4"/>
      <x:c r="H8548" s="4"/>
    </x:row>
    <x:row r="8549" ht="23" customHeight="1">
      <x:c r="A8549" s="4" t="str">
        <x:v>Sevilla</x:v>
      </x:c>
      <x:c r="B8549" s="4" t="str">
        <x:v>1.º Bachillerato</x:v>
      </x:c>
      <x:c r="C8549" s="4" t="str">
        <x:v>C</x:v>
      </x:c>
      <x:c r="D8549" s="13" t="str">
        <x:v>00655</x:v>
      </x:c>
      <x:c r="E8549" s="13" t="str">
        <x:v>00645</x:v>
      </x:c>
      <x:c r="F8549" s="4" t="str">
        <x:v>mediacion</x:v>
      </x:c>
      <x:c r="G8549" s="4"/>
      <x:c r="H8549" s="4"/>
    </x:row>
    <x:row r="8550" ht="23" customHeight="1">
      <x:c r="A8550" s="4" t="str">
        <x:v>Sevilla</x:v>
      </x:c>
      <x:c r="B8550" s="4" t="str">
        <x:v>1.º Bachillerato</x:v>
      </x:c>
      <x:c r="C8550" s="4" t="str">
        <x:v>C</x:v>
      </x:c>
      <x:c r="D8550" s="13" t="str">
        <x:v>00656</x:v>
      </x:c>
      <x:c r="E8550" s="13" t="str">
        <x:v>00645</x:v>
      </x:c>
      <x:c r="F8550" s="4" t="str">
        <x:v>mediacion</x:v>
      </x:c>
      <x:c r="G8550" s="4"/>
      <x:c r="H8550" s="4"/>
    </x:row>
    <x:row r="8551" ht="23" customHeight="1">
      <x:c r="A8551" s="4" t="str">
        <x:v>Sevilla</x:v>
      </x:c>
      <x:c r="B8551" s="4" t="str">
        <x:v>1.º Bachillerato</x:v>
      </x:c>
      <x:c r="C8551" s="4" t="str">
        <x:v>C</x:v>
      </x:c>
      <x:c r="D8551" s="13" t="str">
        <x:v>00658</x:v>
      </x:c>
      <x:c r="E8551" s="13" t="str">
        <x:v>00645</x:v>
      </x:c>
      <x:c r="F8551" s="4" t="str">
        <x:v>mediacion</x:v>
      </x:c>
      <x:c r="G8551" s="4"/>
      <x:c r="H8551" s="4"/>
    </x:row>
    <x:row r="8552" ht="23" customHeight="1">
      <x:c r="A8552" s="4" t="str">
        <x:v>Sevilla</x:v>
      </x:c>
      <x:c r="B8552" s="4" t="str">
        <x:v>1.º Bachillerato</x:v>
      </x:c>
      <x:c r="C8552" s="4" t="str">
        <x:v>C</x:v>
      </x:c>
      <x:c r="D8552" s="13" t="str">
        <x:v>00659</x:v>
      </x:c>
      <x:c r="E8552" s="13" t="str">
        <x:v>00645</x:v>
      </x:c>
      <x:c r="F8552" s="4" t="str">
        <x:v>mediacion</x:v>
      </x:c>
      <x:c r="G8552" s="4"/>
      <x:c r="H8552" s="4"/>
    </x:row>
    <x:row r="8553" ht="23" customHeight="1">
      <x:c r="A8553" s="4" t="str">
        <x:v>Sevilla</x:v>
      </x:c>
      <x:c r="B8553" s="4" t="str">
        <x:v>1.º Bachillerato</x:v>
      </x:c>
      <x:c r="C8553" s="4" t="str">
        <x:v>C</x:v>
      </x:c>
      <x:c r="D8553" s="13" t="str">
        <x:v>00661</x:v>
      </x:c>
      <x:c r="E8553" s="13" t="str">
        <x:v>00659</x:v>
      </x:c>
      <x:c r="F8553" s="4" t="str">
        <x:v>mediacion</x:v>
      </x:c>
      <x:c r="G8553" s="4"/>
      <x:c r="H8553" s="4"/>
    </x:row>
    <x:row r="8554" ht="23" customHeight="1">
      <x:c r="A8554" s="4" t="str">
        <x:v>Sevilla</x:v>
      </x:c>
      <x:c r="B8554" s="4" t="str">
        <x:v>1.º Bachillerato</x:v>
      </x:c>
      <x:c r="C8554" s="4" t="str">
        <x:v>C</x:v>
      </x:c>
      <x:c r="D8554" s="13" t="str">
        <x:v>00662</x:v>
      </x:c>
      <x:c r="E8554" s="13" t="str">
        <x:v>00659</x:v>
      </x:c>
      <x:c r="F8554" s="4" t="str">
        <x:v>mediacion</x:v>
      </x:c>
      <x:c r="G8554" s="4"/>
      <x:c r="H8554" s="4"/>
    </x:row>
    <x:row r="8555" ht="23" customHeight="1">
      <x:c r="A8555" s="4" t="str">
        <x:v>Sevilla</x:v>
      </x:c>
      <x:c r="B8555" s="4" t="str">
        <x:v>1.º Bachillerato</x:v>
      </x:c>
      <x:c r="C8555" s="4" t="str">
        <x:v>C</x:v>
      </x:c>
      <x:c r="D8555" s="13" t="str">
        <x:v>00664</x:v>
      </x:c>
      <x:c r="E8555" s="13" t="str">
        <x:v>00659</x:v>
      </x:c>
      <x:c r="F8555" s="4" t="str">
        <x:v>mediacion</x:v>
      </x:c>
      <x:c r="G8555" s="4"/>
      <x:c r="H8555" s="4"/>
    </x:row>
    <x:row r="8556" ht="23" customHeight="1">
      <x:c r="A8556" s="4" t="str">
        <x:v>Sevilla</x:v>
      </x:c>
      <x:c r="B8556" s="4" t="str">
        <x:v>1.º Bachillerato</x:v>
      </x:c>
      <x:c r="C8556" s="4" t="str">
        <x:v>C</x:v>
      </x:c>
      <x:c r="D8556" s="13" t="str">
        <x:v>00665</x:v>
      </x:c>
      <x:c r="E8556" s="13" t="str">
        <x:v>00659</x:v>
      </x:c>
      <x:c r="F8556" s="4" t="str">
        <x:v>mediacion</x:v>
      </x:c>
      <x:c r="G8556" s="4"/>
      <x:c r="H8556" s="4"/>
    </x:row>
    <x:row r="8557" ht="23" customHeight="1">
      <x:c r="A8557" s="4" t="str">
        <x:v>Sevilla</x:v>
      </x:c>
      <x:c r="B8557" s="4" t="str">
        <x:v>1.º Bachillerato</x:v>
      </x:c>
      <x:c r="C8557" s="4" t="str">
        <x:v>C</x:v>
      </x:c>
      <x:c r="D8557" s="13" t="str">
        <x:v>00666</x:v>
      </x:c>
      <x:c r="E8557" s="13" t="str">
        <x:v>00645</x:v>
      </x:c>
      <x:c r="F8557" s="4" t="str">
        <x:v>mediacion</x:v>
      </x:c>
      <x:c r="G8557" s="4"/>
      <x:c r="H8557" s="4"/>
    </x:row>
    <x:row r="8558" ht="23" customHeight="1">
      <x:c r="A8558" s="4" t="str">
        <x:v>Sevilla</x:v>
      </x:c>
      <x:c r="B8558" s="4" t="str">
        <x:v>1.º Bachillerato</x:v>
      </x:c>
      <x:c r="C8558" s="4" t="str">
        <x:v>C</x:v>
      </x:c>
      <x:c r="D8558" s="13" t="str">
        <x:v>00667</x:v>
      </x:c>
      <x:c r="E8558" s="13" t="str">
        <x:v>00659</x:v>
      </x:c>
      <x:c r="F8558" s="4" t="str">
        <x:v>mediacion</x:v>
      </x:c>
      <x:c r="G8558" s="4"/>
      <x:c r="H8558" s="4"/>
    </x:row>
    <x:row r="8559" ht="23" customHeight="1">
      <x:c r="A8559" s="4" t="str">
        <x:v>Sevilla</x:v>
      </x:c>
      <x:c r="B8559" s="4" t="str">
        <x:v>1.º Bachillerato</x:v>
      </x:c>
      <x:c r="C8559" s="4" t="str">
        <x:v>C</x:v>
      </x:c>
      <x:c r="D8559" s="13" t="str">
        <x:v>00668</x:v>
      </x:c>
      <x:c r="E8559" s="13" t="str">
        <x:v>00659</x:v>
      </x:c>
      <x:c r="F8559" s="4" t="str">
        <x:v>mediacion</x:v>
      </x:c>
      <x:c r="G8559" s="4"/>
      <x:c r="H8559" s="4"/>
    </x:row>
    <x:row r="8560" ht="23" customHeight="1">
      <x:c r="A8560" s="4" t="str">
        <x:v>Sevilla</x:v>
      </x:c>
      <x:c r="B8560" s="4" t="str">
        <x:v>1.º Bachillerato</x:v>
      </x:c>
      <x:c r="C8560" s="4" t="str">
        <x:v>C</x:v>
      </x:c>
      <x:c r="D8560" s="13" t="str">
        <x:v>00670</x:v>
      </x:c>
      <x:c r="E8560" s="13" t="str">
        <x:v>00659</x:v>
      </x:c>
      <x:c r="F8560" s="4" t="str">
        <x:v>mediacion</x:v>
      </x:c>
      <x:c r="G8560" s="4"/>
      <x:c r="H8560" s="4"/>
    </x:row>
    <x:row r="8561" ht="23" customHeight="1">
      <x:c r="A8561" s="4" t="str">
        <x:v>Sevilla</x:v>
      </x:c>
      <x:c r="B8561" s="4" t="str">
        <x:v>1.º Bachillerato</x:v>
      </x:c>
      <x:c r="C8561" s="4" t="str">
        <x:v>C</x:v>
      </x:c>
      <x:c r="D8561" s="13" t="str">
        <x:v>00671</x:v>
      </x:c>
      <x:c r="E8561" s="13" t="str">
        <x:v>00659</x:v>
      </x:c>
      <x:c r="F8561" s="4" t="str">
        <x:v>mediacion</x:v>
      </x:c>
      <x:c r="G8561" s="4"/>
      <x:c r="H8561" s="4"/>
    </x:row>
    <x:row r="8562" ht="23" customHeight="1">
      <x:c r="A8562" s="4" t="str">
        <x:v>Sevilla</x:v>
      </x:c>
      <x:c r="B8562" s="4" t="str">
        <x:v>1.º Bachillerato</x:v>
      </x:c>
      <x:c r="C8562" s="4" t="str">
        <x:v>C</x:v>
      </x:c>
      <x:c r="D8562" s="13" t="str">
        <x:v>00646</x:v>
      </x:c>
      <x:c r="E8562" s="13" t="str">
        <x:v>00667</x:v>
      </x:c>
      <x:c r="F8562" s="4" t="str">
        <x:v>mediacion_negativa</x:v>
      </x:c>
      <x:c r="G8562" s="4"/>
      <x:c r="H8562" s="4"/>
    </x:row>
    <x:row r="8563" ht="23" customHeight="1">
      <x:c r="A8563" s="4" t="str">
        <x:v>Sevilla</x:v>
      </x:c>
      <x:c r="B8563" s="4" t="str">
        <x:v>1.º Bachillerato</x:v>
      </x:c>
      <x:c r="C8563" s="4" t="str">
        <x:v>C</x:v>
      </x:c>
      <x:c r="D8563" s="13" t="str">
        <x:v>00647</x:v>
      </x:c>
      <x:c r="E8563" s="13" t="str">
        <x:v>00670</x:v>
      </x:c>
      <x:c r="F8563" s="4" t="str">
        <x:v>mediacion_negativa</x:v>
      </x:c>
      <x:c r="G8563" s="4"/>
      <x:c r="H8563" s="4"/>
    </x:row>
    <x:row r="8564" ht="23" customHeight="1">
      <x:c r="A8564" s="4" t="str">
        <x:v>Sevilla</x:v>
      </x:c>
      <x:c r="B8564" s="4" t="str">
        <x:v>1.º Bachillerato</x:v>
      </x:c>
      <x:c r="C8564" s="4" t="str">
        <x:v>C</x:v>
      </x:c>
      <x:c r="D8564" s="13" t="str">
        <x:v>00648</x:v>
      </x:c>
      <x:c r="E8564" s="13" t="str">
        <x:v>00672</x:v>
      </x:c>
      <x:c r="F8564" s="4" t="str">
        <x:v>mediacion_negativa</x:v>
      </x:c>
      <x:c r="G8564" s="4"/>
      <x:c r="H8564" s="4"/>
    </x:row>
    <x:row r="8565" ht="23" customHeight="1">
      <x:c r="A8565" s="4" t="str">
        <x:v>Sevilla</x:v>
      </x:c>
      <x:c r="B8565" s="4" t="str">
        <x:v>1.º Bachillerato</x:v>
      </x:c>
      <x:c r="C8565" s="4" t="str">
        <x:v>C</x:v>
      </x:c>
      <x:c r="D8565" s="13" t="str">
        <x:v>00650</x:v>
      </x:c>
      <x:c r="E8565" s="13" t="str">
        <x:v>00670</x:v>
      </x:c>
      <x:c r="F8565" s="4" t="str">
        <x:v>mediacion_negativa</x:v>
      </x:c>
      <x:c r="G8565" s="4"/>
      <x:c r="H8565" s="4"/>
    </x:row>
    <x:row r="8566" ht="23" customHeight="1">
      <x:c r="A8566" s="4" t="str">
        <x:v>Sevilla</x:v>
      </x:c>
      <x:c r="B8566" s="4" t="str">
        <x:v>1.º Bachillerato</x:v>
      </x:c>
      <x:c r="C8566" s="4" t="str">
        <x:v>C</x:v>
      </x:c>
      <x:c r="D8566" s="13" t="str">
        <x:v>00651</x:v>
      </x:c>
      <x:c r="E8566" s="13" t="str">
        <x:v>00672</x:v>
      </x:c>
      <x:c r="F8566" s="4" t="str">
        <x:v>mediacion_negativa</x:v>
      </x:c>
      <x:c r="G8566" s="4"/>
      <x:c r="H8566" s="4"/>
    </x:row>
    <x:row r="8567" ht="23" customHeight="1">
      <x:c r="A8567" s="4" t="str">
        <x:v>Sevilla</x:v>
      </x:c>
      <x:c r="B8567" s="4" t="str">
        <x:v>1.º Bachillerato</x:v>
      </x:c>
      <x:c r="C8567" s="4" t="str">
        <x:v>C</x:v>
      </x:c>
      <x:c r="D8567" s="13" t="str">
        <x:v>00652</x:v>
      </x:c>
      <x:c r="E8567" s="13" t="str">
        <x:v>00667</x:v>
      </x:c>
      <x:c r="F8567" s="4" t="str">
        <x:v>mediacion_negativa</x:v>
      </x:c>
      <x:c r="G8567" s="4"/>
      <x:c r="H8567" s="4"/>
    </x:row>
    <x:row r="8568" ht="23" customHeight="1">
      <x:c r="A8568" s="4" t="str">
        <x:v>Sevilla</x:v>
      </x:c>
      <x:c r="B8568" s="4" t="str">
        <x:v>1.º Bachillerato</x:v>
      </x:c>
      <x:c r="C8568" s="4" t="str">
        <x:v>C</x:v>
      </x:c>
      <x:c r="D8568" s="13" t="str">
        <x:v>00654</x:v>
      </x:c>
      <x:c r="E8568" s="13" t="str">
        <x:v>00672</x:v>
      </x:c>
      <x:c r="F8568" s="4" t="str">
        <x:v>mediacion_negativa</x:v>
      </x:c>
      <x:c r="G8568" s="4"/>
      <x:c r="H8568" s="4"/>
    </x:row>
    <x:row r="8569" ht="23" customHeight="1">
      <x:c r="A8569" s="4" t="str">
        <x:v>Sevilla</x:v>
      </x:c>
      <x:c r="B8569" s="4" t="str">
        <x:v>1.º Bachillerato</x:v>
      </x:c>
      <x:c r="C8569" s="4" t="str">
        <x:v>C</x:v>
      </x:c>
      <x:c r="D8569" s="13" t="str">
        <x:v>00655</x:v>
      </x:c>
      <x:c r="E8569" s="13" t="str">
        <x:v>00667</x:v>
      </x:c>
      <x:c r="F8569" s="4" t="str">
        <x:v>mediacion_negativa</x:v>
      </x:c>
      <x:c r="G8569" s="4"/>
      <x:c r="H8569" s="4"/>
    </x:row>
    <x:row r="8570" ht="23" customHeight="1">
      <x:c r="A8570" s="4" t="str">
        <x:v>Sevilla</x:v>
      </x:c>
      <x:c r="B8570" s="4" t="str">
        <x:v>1.º Bachillerato</x:v>
      </x:c>
      <x:c r="C8570" s="4" t="str">
        <x:v>C</x:v>
      </x:c>
      <x:c r="D8570" s="13" t="str">
        <x:v>00656</x:v>
      </x:c>
      <x:c r="E8570" s="13" t="str">
        <x:v>00670</x:v>
      </x:c>
      <x:c r="F8570" s="4" t="str">
        <x:v>mediacion_negativa</x:v>
      </x:c>
      <x:c r="G8570" s="4"/>
      <x:c r="H8570" s="4"/>
    </x:row>
    <x:row r="8571" ht="23" customHeight="1">
      <x:c r="A8571" s="4" t="str">
        <x:v>Sevilla</x:v>
      </x:c>
      <x:c r="B8571" s="4" t="str">
        <x:v>1.º Bachillerato</x:v>
      </x:c>
      <x:c r="C8571" s="4" t="str">
        <x:v>C</x:v>
      </x:c>
      <x:c r="D8571" s="13" t="str">
        <x:v>00658</x:v>
      </x:c>
      <x:c r="E8571" s="13" t="str">
        <x:v>00667</x:v>
      </x:c>
      <x:c r="F8571" s="4" t="str">
        <x:v>mediacion_negativa</x:v>
      </x:c>
      <x:c r="G8571" s="4"/>
      <x:c r="H8571" s="4"/>
    </x:row>
    <x:row r="8572" ht="23" customHeight="1">
      <x:c r="A8572" s="4" t="str">
        <x:v>Sevilla</x:v>
      </x:c>
      <x:c r="B8572" s="4" t="str">
        <x:v>1.º Bachillerato</x:v>
      </x:c>
      <x:c r="C8572" s="4" t="str">
        <x:v>C</x:v>
      </x:c>
      <x:c r="D8572" s="13" t="str">
        <x:v>00659</x:v>
      </x:c>
      <x:c r="E8572" s="13" t="str">
        <x:v>00670</x:v>
      </x:c>
      <x:c r="F8572" s="4" t="str">
        <x:v>mediacion_negativa</x:v>
      </x:c>
      <x:c r="G8572" s="4"/>
      <x:c r="H8572" s="4"/>
    </x:row>
    <x:row r="8573" ht="23" customHeight="1">
      <x:c r="A8573" s="4" t="str">
        <x:v>Sevilla</x:v>
      </x:c>
      <x:c r="B8573" s="4" t="str">
        <x:v>1.º Bachillerato</x:v>
      </x:c>
      <x:c r="C8573" s="4" t="str">
        <x:v>C</x:v>
      </x:c>
      <x:c r="D8573" s="13" t="str">
        <x:v>00660</x:v>
      </x:c>
      <x:c r="E8573" s="13" t="str">
        <x:v>00672</x:v>
      </x:c>
      <x:c r="F8573" s="4" t="str">
        <x:v>mediacion_negativa</x:v>
      </x:c>
      <x:c r="G8573" s="4"/>
      <x:c r="H8573" s="4"/>
    </x:row>
    <x:row r="8574" ht="23" customHeight="1">
      <x:c r="A8574" s="4" t="str">
        <x:v>Sevilla</x:v>
      </x:c>
      <x:c r="B8574" s="4" t="str">
        <x:v>1.º Bachillerato</x:v>
      </x:c>
      <x:c r="C8574" s="4" t="str">
        <x:v>C</x:v>
      </x:c>
      <x:c r="D8574" s="13" t="str">
        <x:v>00662</x:v>
      </x:c>
      <x:c r="E8574" s="13" t="str">
        <x:v>00670</x:v>
      </x:c>
      <x:c r="F8574" s="4" t="str">
        <x:v>mediacion_negativa</x:v>
      </x:c>
      <x:c r="G8574" s="4"/>
      <x:c r="H8574" s="4"/>
    </x:row>
    <x:row r="8575" ht="23" customHeight="1">
      <x:c r="A8575" s="4" t="str">
        <x:v>Sevilla</x:v>
      </x:c>
      <x:c r="B8575" s="4" t="str">
        <x:v>1.º Bachillerato</x:v>
      </x:c>
      <x:c r="C8575" s="4" t="str">
        <x:v>C</x:v>
      </x:c>
      <x:c r="D8575" s="13" t="str">
        <x:v>00663</x:v>
      </x:c>
      <x:c r="E8575" s="13" t="str">
        <x:v>00672</x:v>
      </x:c>
      <x:c r="F8575" s="4" t="str">
        <x:v>mediacion_negativa</x:v>
      </x:c>
      <x:c r="G8575" s="4"/>
      <x:c r="H8575" s="4"/>
    </x:row>
    <x:row r="8576" ht="23" customHeight="1">
      <x:c r="A8576" s="4" t="str">
        <x:v>Sevilla</x:v>
      </x:c>
      <x:c r="B8576" s="4" t="str">
        <x:v>1.º Bachillerato</x:v>
      </x:c>
      <x:c r="C8576" s="4" t="str">
        <x:v>C</x:v>
      </x:c>
      <x:c r="D8576" s="13" t="str">
        <x:v>00664</x:v>
      </x:c>
      <x:c r="E8576" s="13" t="str">
        <x:v>00667</x:v>
      </x:c>
      <x:c r="F8576" s="4" t="str">
        <x:v>mediacion_negativa</x:v>
      </x:c>
      <x:c r="G8576" s="4"/>
      <x:c r="H8576" s="4"/>
    </x:row>
    <x:row r="8577" ht="23" customHeight="1">
      <x:c r="A8577" s="4" t="str">
        <x:v>Sevilla</x:v>
      </x:c>
      <x:c r="B8577" s="4" t="str">
        <x:v>1.º Bachillerato</x:v>
      </x:c>
      <x:c r="C8577" s="4" t="str">
        <x:v>C</x:v>
      </x:c>
      <x:c r="D8577" s="13" t="str">
        <x:v>00666</x:v>
      </x:c>
      <x:c r="E8577" s="13" t="str">
        <x:v>00672</x:v>
      </x:c>
      <x:c r="F8577" s="4" t="str">
        <x:v>mediacion_negativa</x:v>
      </x:c>
      <x:c r="G8577" s="4"/>
      <x:c r="H8577" s="4"/>
    </x:row>
    <x:row r="8578" ht="23" customHeight="1">
      <x:c r="A8578" s="4" t="str">
        <x:v>Sevilla</x:v>
      </x:c>
      <x:c r="B8578" s="4" t="str">
        <x:v>1.º Bachillerato</x:v>
      </x:c>
      <x:c r="C8578" s="4" t="str">
        <x:v>C</x:v>
      </x:c>
      <x:c r="D8578" s="13" t="str">
        <x:v>00668</x:v>
      </x:c>
      <x:c r="E8578" s="13" t="str">
        <x:v>00670</x:v>
      </x:c>
      <x:c r="F8578" s="4" t="str">
        <x:v>mediacion_negativa</x:v>
      </x:c>
      <x:c r="G8578" s="4"/>
      <x:c r="H8578" s="4"/>
    </x:row>
    <x:row r="8579" ht="23" customHeight="1">
      <x:c r="A8579" s="4" t="str">
        <x:v>Sevilla</x:v>
      </x:c>
      <x:c r="B8579" s="4" t="str">
        <x:v>1.º Bachillerato</x:v>
      </x:c>
      <x:c r="C8579" s="4" t="str">
        <x:v>C</x:v>
      </x:c>
      <x:c r="D8579" s="13" t="str">
        <x:v>00670</x:v>
      </x:c>
      <x:c r="E8579" s="13" t="str">
        <x:v>00667</x:v>
      </x:c>
      <x:c r="F8579" s="4" t="str">
        <x:v>mediacion_negativa</x:v>
      </x:c>
      <x:c r="G8579" s="4"/>
      <x:c r="H8579" s="4"/>
    </x:row>
    <x:row r="8580" ht="23" customHeight="1">
      <x:c r="A8580" s="4" t="str">
        <x:v>Sevilla</x:v>
      </x:c>
      <x:c r="B8580" s="4" t="str">
        <x:v>1.º Bachillerato</x:v>
      </x:c>
      <x:c r="C8580" s="4" t="str">
        <x:v>C</x:v>
      </x:c>
      <x:c r="D8580" s="13" t="str">
        <x:v>00671</x:v>
      </x:c>
      <x:c r="E8580" s="13" t="str">
        <x:v>00670</x:v>
      </x:c>
      <x:c r="F8580" s="4" t="str">
        <x:v>mediacion_negativa</x:v>
      </x:c>
      <x:c r="G8580" s="4"/>
      <x:c r="H8580" s="4"/>
    </x:row>
    <x:row r="8581" ht="23" customHeight="1">
      <x:c r="A8581" s="4" t="str">
        <x:v>Sevilla</x:v>
      </x:c>
      <x:c r="B8581" s="4" t="str">
        <x:v>1.º Bachillerato</x:v>
      </x:c>
      <x:c r="C8581" s="4" t="str">
        <x:v>C</x:v>
      </x:c>
      <x:c r="D8581" s="13" t="str">
        <x:v>00645</x:v>
      </x:c>
      <x:c r="E8581" s="13" t="str">
        <x:v>00667</x:v>
      </x:c>
      <x:c r="F8581" s="4" t="str">
        <x:v>bullying</x:v>
      </x:c>
      <x:c r="G8581" s="4"/>
      <x:c r="H8581" s="4"/>
    </x:row>
    <x:row r="8582" ht="23" customHeight="1">
      <x:c r="A8582" s="4" t="str">
        <x:v>Sevilla</x:v>
      </x:c>
      <x:c r="B8582" s="4" t="str">
        <x:v>1.º Bachillerato</x:v>
      </x:c>
      <x:c r="C8582" s="4" t="str">
        <x:v>C</x:v>
      </x:c>
      <x:c r="D8582" s="13" t="str">
        <x:v>00645</x:v>
      </x:c>
      <x:c r="E8582" s="13" t="str">
        <x:v>00670</x:v>
      </x:c>
      <x:c r="F8582" s="4" t="str">
        <x:v>bullying</x:v>
      </x:c>
      <x:c r="G8582" s="4"/>
      <x:c r="H8582" s="4"/>
    </x:row>
    <x:row r="8583" ht="23" customHeight="1">
      <x:c r="A8583" s="4" t="str">
        <x:v>Sevilla</x:v>
      </x:c>
      <x:c r="B8583" s="4" t="str">
        <x:v>1.º Bachillerato</x:v>
      </x:c>
      <x:c r="C8583" s="4" t="str">
        <x:v>C</x:v>
      </x:c>
      <x:c r="D8583" s="13" t="str">
        <x:v>00646</x:v>
      </x:c>
      <x:c r="E8583" s="13" t="str">
        <x:v>00667</x:v>
      </x:c>
      <x:c r="F8583" s="4" t="str">
        <x:v>bullying</x:v>
      </x:c>
      <x:c r="G8583" s="4"/>
      <x:c r="H8583" s="4"/>
    </x:row>
    <x:row r="8584" ht="23" customHeight="1">
      <x:c r="A8584" s="4" t="str">
        <x:v>Sevilla</x:v>
      </x:c>
      <x:c r="B8584" s="4" t="str">
        <x:v>1.º Bachillerato</x:v>
      </x:c>
      <x:c r="C8584" s="4" t="str">
        <x:v>C</x:v>
      </x:c>
      <x:c r="D8584" s="13" t="str">
        <x:v>00646</x:v>
      </x:c>
      <x:c r="E8584" s="13" t="str">
        <x:v>00670</x:v>
      </x:c>
      <x:c r="F8584" s="4" t="str">
        <x:v>bullying</x:v>
      </x:c>
      <x:c r="G8584" s="4"/>
      <x:c r="H8584" s="4"/>
    </x:row>
    <x:row r="8585" ht="23" customHeight="1">
      <x:c r="A8585" s="4" t="str">
        <x:v>Sevilla</x:v>
      </x:c>
      <x:c r="B8585" s="4" t="str">
        <x:v>1.º Bachillerato</x:v>
      </x:c>
      <x:c r="C8585" s="4" t="str">
        <x:v>C</x:v>
      </x:c>
      <x:c r="D8585" s="13" t="str">
        <x:v>00647</x:v>
      </x:c>
      <x:c r="E8585" s="13" t="str">
        <x:v>00670</x:v>
      </x:c>
      <x:c r="F8585" s="4" t="str">
        <x:v>bullying</x:v>
      </x:c>
      <x:c r="G8585" s="4"/>
      <x:c r="H8585" s="4"/>
    </x:row>
    <x:row r="8586" ht="23" customHeight="1">
      <x:c r="A8586" s="4" t="str">
        <x:v>Sevilla</x:v>
      </x:c>
      <x:c r="B8586" s="4" t="str">
        <x:v>1.º Bachillerato</x:v>
      </x:c>
      <x:c r="C8586" s="4" t="str">
        <x:v>C</x:v>
      </x:c>
      <x:c r="D8586" s="13" t="str">
        <x:v>00647</x:v>
      </x:c>
      <x:c r="E8586" s="13" t="str">
        <x:v>00672</x:v>
      </x:c>
      <x:c r="F8586" s="4" t="str">
        <x:v>bullying</x:v>
      </x:c>
      <x:c r="G8586" s="4"/>
      <x:c r="H8586" s="4"/>
    </x:row>
    <x:row r="8587" ht="23" customHeight="1">
      <x:c r="A8587" s="4" t="str">
        <x:v>Sevilla</x:v>
      </x:c>
      <x:c r="B8587" s="4" t="str">
        <x:v>1.º Bachillerato</x:v>
      </x:c>
      <x:c r="C8587" s="4" t="str">
        <x:v>C</x:v>
      </x:c>
      <x:c r="D8587" s="13" t="str">
        <x:v>00648</x:v>
      </x:c>
      <x:c r="E8587" s="13" t="str">
        <x:v>00670</x:v>
      </x:c>
      <x:c r="F8587" s="4" t="str">
        <x:v>bullying</x:v>
      </x:c>
      <x:c r="G8587" s="4"/>
      <x:c r="H8587" s="4"/>
    </x:row>
    <x:row r="8588" ht="23" customHeight="1">
      <x:c r="A8588" s="4" t="str">
        <x:v>Sevilla</x:v>
      </x:c>
      <x:c r="B8588" s="4" t="str">
        <x:v>1.º Bachillerato</x:v>
      </x:c>
      <x:c r="C8588" s="4" t="str">
        <x:v>C</x:v>
      </x:c>
      <x:c r="D8588" s="13" t="str">
        <x:v>00648</x:v>
      </x:c>
      <x:c r="E8588" s="13" t="str">
        <x:v>00672</x:v>
      </x:c>
      <x:c r="F8588" s="4" t="str">
        <x:v>bullying</x:v>
      </x:c>
      <x:c r="G8588" s="4"/>
      <x:c r="H8588" s="4"/>
    </x:row>
    <x:row r="8589" ht="23" customHeight="1">
      <x:c r="A8589" s="4" t="str">
        <x:v>Sevilla</x:v>
      </x:c>
      <x:c r="B8589" s="4" t="str">
        <x:v>1.º Bachillerato</x:v>
      </x:c>
      <x:c r="C8589" s="4" t="str">
        <x:v>C</x:v>
      </x:c>
      <x:c r="D8589" s="13" t="str">
        <x:v>00649</x:v>
      </x:c>
      <x:c r="E8589" s="13" t="str">
        <x:v>00670</x:v>
      </x:c>
      <x:c r="F8589" s="4" t="str">
        <x:v>bullying</x:v>
      </x:c>
      <x:c r="G8589" s="4"/>
      <x:c r="H8589" s="4"/>
    </x:row>
    <x:row r="8590" ht="23" customHeight="1">
      <x:c r="A8590" s="4" t="str">
        <x:v>Sevilla</x:v>
      </x:c>
      <x:c r="B8590" s="4" t="str">
        <x:v>1.º Bachillerato</x:v>
      </x:c>
      <x:c r="C8590" s="4" t="str">
        <x:v>C</x:v>
      </x:c>
      <x:c r="D8590" s="13" t="str">
        <x:v>00650</x:v>
      </x:c>
      <x:c r="E8590" s="13" t="str">
        <x:v>00670</x:v>
      </x:c>
      <x:c r="F8590" s="4" t="str">
        <x:v>bullying</x:v>
      </x:c>
      <x:c r="G8590" s="4"/>
      <x:c r="H8590" s="4"/>
    </x:row>
    <x:row r="8591" ht="23" customHeight="1">
      <x:c r="A8591" s="4" t="str">
        <x:v>Sevilla</x:v>
      </x:c>
      <x:c r="B8591" s="4" t="str">
        <x:v>1.º Bachillerato</x:v>
      </x:c>
      <x:c r="C8591" s="4" t="str">
        <x:v>C</x:v>
      </x:c>
      <x:c r="D8591" s="13" t="str">
        <x:v>00670</x:v>
      </x:c>
      <x:c r="E8591" s="13" t="str">
        <x:v>00667</x:v>
      </x:c>
      <x:c r="F8591" s="4" t="str">
        <x:v>bullying</x:v>
      </x:c>
      <x:c r="G8591" s="4"/>
      <x:c r="H8591" s="4"/>
    </x:row>
    <x:row r="8592" ht="23" customHeight="1">
      <x:c r="A8592" s="4" t="str">
        <x:v>Sevilla</x:v>
      </x:c>
      <x:c r="B8592" s="4" t="str">
        <x:v>1.º Bachillerato</x:v>
      </x:c>
      <x:c r="C8592" s="4" t="str">
        <x:v>C</x:v>
      </x:c>
      <x:c r="D8592" s="13" t="str">
        <x:v>00671</x:v>
      </x:c>
      <x:c r="E8592" s="13" t="str">
        <x:v>00667</x:v>
      </x:c>
      <x:c r="F8592" s="4" t="str">
        <x:v>bullying</x:v>
      </x:c>
      <x:c r="G8592" s="4"/>
      <x:c r="H8592" s="4"/>
    </x:row>
    <x:row r="8593" ht="23" customHeight="1">
      <x:c r="A8593" s="4" t="str">
        <x:v>Sevilla</x:v>
      </x:c>
      <x:c r="B8593" s="4" t="str">
        <x:v>1.º Bachillerato</x:v>
      </x:c>
      <x:c r="C8593" s="4" t="str">
        <x:v>C</x:v>
      </x:c>
      <x:c r="D8593" s="13" t="str">
        <x:v>00672</x:v>
      </x:c>
      <x:c r="E8593" s="13" t="str">
        <x:v>00667</x:v>
      </x:c>
      <x:c r="F8593" s="4" t="str">
        <x:v>bullying</x:v>
      </x:c>
      <x:c r="G8593" s="4"/>
      <x:c r="H8593" s="4"/>
    </x:row>
    <x:row r="8594" ht="23" customHeight="1">
      <x:c r="A8594" s="4" t="str">
        <x:v>Sevilla</x:v>
      </x:c>
      <x:c r="B8594" s="4" t="str">
        <x:v>1.º Bachillerato</x:v>
      </x:c>
      <x:c r="C8594" s="4" t="str">
        <x:v>C</x:v>
      </x:c>
      <x:c r="D8594" s="13" t="str">
        <x:v>00645</x:v>
      </x:c>
      <x:c r="E8594" s="13" t="str">
        <x:v>00646</x:v>
      </x:c>
      <x:c r="F8594" s="4" t="str">
        <x:v>prediccion_amistad</x:v>
      </x:c>
      <x:c r="G8594" s="4"/>
      <x:c r="H8594" s="4" t="n">
        <x:f>COUNTIFS(Relaciones!$D$8426:$D$8696,E8594,Relaciones!$E$8426:$E$8696,D8594,Relaciones!$F$8426:$F$8696,"amistad")</x:f>
        <x:v>1</x:v>
      </x:c>
    </x:row>
    <x:row r="8595" ht="23" customHeight="1">
      <x:c r="A8595" s="4" t="str">
        <x:v>Sevilla</x:v>
      </x:c>
      <x:c r="B8595" s="4" t="str">
        <x:v>1.º Bachillerato</x:v>
      </x:c>
      <x:c r="C8595" s="4" t="str">
        <x:v>C</x:v>
      </x:c>
      <x:c r="D8595" s="13" t="str">
        <x:v>00645</x:v>
      </x:c>
      <x:c r="E8595" s="13" t="str">
        <x:v>00647</x:v>
      </x:c>
      <x:c r="F8595" s="4" t="str">
        <x:v>prediccion_amistad</x:v>
      </x:c>
      <x:c r="G8595" s="4"/>
      <x:c r="H8595" s="4" t="n">
        <x:f>COUNTIFS(Relaciones!$D$8426:$D$8696,E8595,Relaciones!$E$8426:$E$8696,D8595,Relaciones!$F$8426:$F$8696,"amistad")</x:f>
        <x:v>1</x:v>
      </x:c>
    </x:row>
    <x:row r="8596" ht="23" customHeight="1">
      <x:c r="A8596" s="4" t="str">
        <x:v>Sevilla</x:v>
      </x:c>
      <x:c r="B8596" s="4" t="str">
        <x:v>1.º Bachillerato</x:v>
      </x:c>
      <x:c r="C8596" s="4" t="str">
        <x:v>C</x:v>
      </x:c>
      <x:c r="D8596" s="13" t="str">
        <x:v>00645</x:v>
      </x:c>
      <x:c r="E8596" s="13" t="str">
        <x:v>00648</x:v>
      </x:c>
      <x:c r="F8596" s="4" t="str">
        <x:v>prediccion_amistad</x:v>
      </x:c>
      <x:c r="G8596" s="4"/>
      <x:c r="H8596" s="4" t="n">
        <x:f>COUNTIFS(Relaciones!$D$8426:$D$8696,E8596,Relaciones!$E$8426:$E$8696,D8596,Relaciones!$F$8426:$F$8696,"amistad")</x:f>
        <x:v>1</x:v>
      </x:c>
    </x:row>
    <x:row r="8597" ht="23" customHeight="1">
      <x:c r="A8597" s="4" t="str">
        <x:v>Sevilla</x:v>
      </x:c>
      <x:c r="B8597" s="4" t="str">
        <x:v>1.º Bachillerato</x:v>
      </x:c>
      <x:c r="C8597" s="4" t="str">
        <x:v>C</x:v>
      </x:c>
      <x:c r="D8597" s="13" t="str">
        <x:v>00645</x:v>
      </x:c>
      <x:c r="E8597" s="13" t="str">
        <x:v>00650</x:v>
      </x:c>
      <x:c r="F8597" s="4" t="str">
        <x:v>prediccion_amistad</x:v>
      </x:c>
      <x:c r="G8597" s="4"/>
      <x:c r="H8597" s="4" t="n">
        <x:f>COUNTIFS(Relaciones!$D$8426:$D$8696,E8597,Relaciones!$E$8426:$E$8696,D8597,Relaciones!$F$8426:$F$8696,"amistad")</x:f>
        <x:v>1</x:v>
      </x:c>
    </x:row>
    <x:row r="8598" ht="23" customHeight="1">
      <x:c r="A8598" s="4" t="str">
        <x:v>Sevilla</x:v>
      </x:c>
      <x:c r="B8598" s="4" t="str">
        <x:v>1.º Bachillerato</x:v>
      </x:c>
      <x:c r="C8598" s="4" t="str">
        <x:v>C</x:v>
      </x:c>
      <x:c r="D8598" s="13" t="str">
        <x:v>00645</x:v>
      </x:c>
      <x:c r="E8598" s="13" t="str">
        <x:v>00651</x:v>
      </x:c>
      <x:c r="F8598" s="4" t="str">
        <x:v>prediccion_amistad</x:v>
      </x:c>
      <x:c r="G8598" s="4"/>
      <x:c r="H8598" s="4" t="n">
        <x:f>COUNTIFS(Relaciones!$D$8426:$D$8696,E8598,Relaciones!$E$8426:$E$8696,D8598,Relaciones!$F$8426:$F$8696,"amistad")</x:f>
        <x:v>1</x:v>
      </x:c>
    </x:row>
    <x:row r="8599" ht="23" customHeight="1">
      <x:c r="A8599" s="4" t="str">
        <x:v>Sevilla</x:v>
      </x:c>
      <x:c r="B8599" s="4" t="str">
        <x:v>1.º Bachillerato</x:v>
      </x:c>
      <x:c r="C8599" s="4" t="str">
        <x:v>C</x:v>
      </x:c>
      <x:c r="D8599" s="13" t="str">
        <x:v>00645</x:v>
      </x:c>
      <x:c r="E8599" s="13" t="str">
        <x:v>00652</x:v>
      </x:c>
      <x:c r="F8599" s="4" t="str">
        <x:v>prediccion_amistad</x:v>
      </x:c>
      <x:c r="G8599" s="4"/>
      <x:c r="H8599" s="4" t="n">
        <x:f>COUNTIFS(Relaciones!$D$8426:$D$8696,E8599,Relaciones!$E$8426:$E$8696,D8599,Relaciones!$F$8426:$F$8696,"amistad")</x:f>
        <x:v>1</x:v>
      </x:c>
    </x:row>
    <x:row r="8600" ht="23" customHeight="1">
      <x:c r="A8600" s="4" t="str">
        <x:v>Sevilla</x:v>
      </x:c>
      <x:c r="B8600" s="4" t="str">
        <x:v>1.º Bachillerato</x:v>
      </x:c>
      <x:c r="C8600" s="4" t="str">
        <x:v>C</x:v>
      </x:c>
      <x:c r="D8600" s="13" t="str">
        <x:v>00645</x:v>
      </x:c>
      <x:c r="E8600" s="13" t="str">
        <x:v>00654</x:v>
      </x:c>
      <x:c r="F8600" s="4" t="str">
        <x:v>prediccion_amistad</x:v>
      </x:c>
      <x:c r="G8600" s="4"/>
      <x:c r="H8600" s="4" t="n">
        <x:f>COUNTIFS(Relaciones!$D$8426:$D$8696,E8600,Relaciones!$E$8426:$E$8696,D8600,Relaciones!$F$8426:$F$8696,"amistad")</x:f>
        <x:v>1</x:v>
      </x:c>
    </x:row>
    <x:row r="8601" ht="23" customHeight="1">
      <x:c r="A8601" s="4" t="str">
        <x:v>Sevilla</x:v>
      </x:c>
      <x:c r="B8601" s="4" t="str">
        <x:v>1.º Bachillerato</x:v>
      </x:c>
      <x:c r="C8601" s="4" t="str">
        <x:v>C</x:v>
      </x:c>
      <x:c r="D8601" s="13" t="str">
        <x:v>00645</x:v>
      </x:c>
      <x:c r="E8601" s="13" t="str">
        <x:v>00655</x:v>
      </x:c>
      <x:c r="F8601" s="4" t="str">
        <x:v>prediccion_amistad</x:v>
      </x:c>
      <x:c r="G8601" s="4"/>
      <x:c r="H8601" s="4" t="n">
        <x:f>COUNTIFS(Relaciones!$D$8426:$D$8696,E8601,Relaciones!$E$8426:$E$8696,D8601,Relaciones!$F$8426:$F$8696,"amistad")</x:f>
        <x:v>1</x:v>
      </x:c>
    </x:row>
    <x:row r="8602" ht="23" customHeight="1">
      <x:c r="A8602" s="4" t="str">
        <x:v>Sevilla</x:v>
      </x:c>
      <x:c r="B8602" s="4" t="str">
        <x:v>1.º Bachillerato</x:v>
      </x:c>
      <x:c r="C8602" s="4" t="str">
        <x:v>C</x:v>
      </x:c>
      <x:c r="D8602" s="13" t="str">
        <x:v>00645</x:v>
      </x:c>
      <x:c r="E8602" s="13" t="str">
        <x:v>00656</x:v>
      </x:c>
      <x:c r="F8602" s="4" t="str">
        <x:v>prediccion_amistad</x:v>
      </x:c>
      <x:c r="G8602" s="4"/>
      <x:c r="H8602" s="4" t="n">
        <x:f>COUNTIFS(Relaciones!$D$8426:$D$8696,E8602,Relaciones!$E$8426:$E$8696,D8602,Relaciones!$F$8426:$F$8696,"amistad")</x:f>
        <x:v>1</x:v>
      </x:c>
    </x:row>
    <x:row r="8603" ht="23" customHeight="1">
      <x:c r="A8603" s="4" t="str">
        <x:v>Sevilla</x:v>
      </x:c>
      <x:c r="B8603" s="4" t="str">
        <x:v>1.º Bachillerato</x:v>
      </x:c>
      <x:c r="C8603" s="4" t="str">
        <x:v>C</x:v>
      </x:c>
      <x:c r="D8603" s="13" t="str">
        <x:v>00645</x:v>
      </x:c>
      <x:c r="E8603" s="13" t="str">
        <x:v>00658</x:v>
      </x:c>
      <x:c r="F8603" s="4" t="str">
        <x:v>prediccion_amistad</x:v>
      </x:c>
      <x:c r="G8603" s="4"/>
      <x:c r="H8603" s="4" t="n">
        <x:f>COUNTIFS(Relaciones!$D$8426:$D$8696,E8603,Relaciones!$E$8426:$E$8696,D8603,Relaciones!$F$8426:$F$8696,"amistad")</x:f>
        <x:v>1</x:v>
      </x:c>
    </x:row>
    <x:row r="8604" ht="23" customHeight="1">
      <x:c r="A8604" s="4" t="str">
        <x:v>Sevilla</x:v>
      </x:c>
      <x:c r="B8604" s="4" t="str">
        <x:v>1.º Bachillerato</x:v>
      </x:c>
      <x:c r="C8604" s="4" t="str">
        <x:v>C</x:v>
      </x:c>
      <x:c r="D8604" s="13" t="str">
        <x:v>00645</x:v>
      </x:c>
      <x:c r="E8604" s="13" t="str">
        <x:v>00659</x:v>
      </x:c>
      <x:c r="F8604" s="4" t="str">
        <x:v>prediccion_amistad</x:v>
      </x:c>
      <x:c r="G8604" s="4"/>
      <x:c r="H8604" s="4" t="n">
        <x:f>COUNTIFS(Relaciones!$D$8426:$D$8696,E8604,Relaciones!$E$8426:$E$8696,D8604,Relaciones!$F$8426:$F$8696,"amistad")</x:f>
        <x:v>1</x:v>
      </x:c>
    </x:row>
    <x:row r="8605" ht="23" customHeight="1">
      <x:c r="A8605" s="4" t="str">
        <x:v>Sevilla</x:v>
      </x:c>
      <x:c r="B8605" s="4" t="str">
        <x:v>1.º Bachillerato</x:v>
      </x:c>
      <x:c r="C8605" s="4" t="str">
        <x:v>C</x:v>
      </x:c>
      <x:c r="D8605" s="13" t="str">
        <x:v>00645</x:v>
      </x:c>
      <x:c r="E8605" s="13" t="str">
        <x:v>00661</x:v>
      </x:c>
      <x:c r="F8605" s="4" t="str">
        <x:v>prediccion_amistad</x:v>
      </x:c>
      <x:c r="G8605" s="4"/>
      <x:c r="H8605" s="4" t="n">
        <x:f>COUNTIFS(Relaciones!$D$8426:$D$8696,E8605,Relaciones!$E$8426:$E$8696,D8605,Relaciones!$F$8426:$F$8696,"amistad")</x:f>
        <x:v>1</x:v>
      </x:c>
    </x:row>
    <x:row r="8606" ht="23" customHeight="1">
      <x:c r="A8606" s="4" t="str">
        <x:v>Sevilla</x:v>
      </x:c>
      <x:c r="B8606" s="4" t="str">
        <x:v>1.º Bachillerato</x:v>
      </x:c>
      <x:c r="C8606" s="4" t="str">
        <x:v>C</x:v>
      </x:c>
      <x:c r="D8606" s="13" t="str">
        <x:v>00645</x:v>
      </x:c>
      <x:c r="E8606" s="13" t="str">
        <x:v>00665</x:v>
      </x:c>
      <x:c r="F8606" s="4" t="str">
        <x:v>prediccion_amistad</x:v>
      </x:c>
      <x:c r="G8606" s="4"/>
      <x:c r="H8606" s="4" t="n">
        <x:f>COUNTIFS(Relaciones!$D$8426:$D$8696,E8606,Relaciones!$E$8426:$E$8696,D8606,Relaciones!$F$8426:$F$8696,"amistad")</x:f>
        <x:v>1</x:v>
      </x:c>
    </x:row>
    <x:row r="8607" ht="23" customHeight="1">
      <x:c r="A8607" s="4" t="str">
        <x:v>Sevilla</x:v>
      </x:c>
      <x:c r="B8607" s="4" t="str">
        <x:v>1.º Bachillerato</x:v>
      </x:c>
      <x:c r="C8607" s="4" t="str">
        <x:v>C</x:v>
      </x:c>
      <x:c r="D8607" s="13" t="str">
        <x:v>00645</x:v>
      </x:c>
      <x:c r="E8607" s="13" t="str">
        <x:v>00667</x:v>
      </x:c>
      <x:c r="F8607" s="4" t="str">
        <x:v>prediccion_amistad</x:v>
      </x:c>
      <x:c r="G8607" s="4"/>
      <x:c r="H8607" s="4" t="n">
        <x:f>COUNTIFS(Relaciones!$D$8426:$D$8696,E8607,Relaciones!$E$8426:$E$8696,D8607,Relaciones!$F$8426:$F$8696,"amistad")</x:f>
        <x:v>1</x:v>
      </x:c>
    </x:row>
    <x:row r="8608" ht="23" customHeight="1">
      <x:c r="A8608" s="4" t="str">
        <x:v>Sevilla</x:v>
      </x:c>
      <x:c r="B8608" s="4" t="str">
        <x:v>1.º Bachillerato</x:v>
      </x:c>
      <x:c r="C8608" s="4" t="str">
        <x:v>C</x:v>
      </x:c>
      <x:c r="D8608" s="13" t="str">
        <x:v>00645</x:v>
      </x:c>
      <x:c r="E8608" s="13" t="str">
        <x:v>00669</x:v>
      </x:c>
      <x:c r="F8608" s="4" t="str">
        <x:v>prediccion_amistad</x:v>
      </x:c>
      <x:c r="G8608" s="4"/>
      <x:c r="H8608" s="4" t="n">
        <x:f>COUNTIFS(Relaciones!$D$8426:$D$8696,E8608,Relaciones!$E$8426:$E$8696,D8608,Relaciones!$F$8426:$F$8696,"amistad")</x:f>
        <x:v>1</x:v>
      </x:c>
    </x:row>
    <x:row r="8609" ht="23" customHeight="1">
      <x:c r="A8609" s="4" t="str">
        <x:v>Sevilla</x:v>
      </x:c>
      <x:c r="B8609" s="4" t="str">
        <x:v>1.º Bachillerato</x:v>
      </x:c>
      <x:c r="C8609" s="4" t="str">
        <x:v>C</x:v>
      </x:c>
      <x:c r="D8609" s="13" t="str">
        <x:v>00646</x:v>
      </x:c>
      <x:c r="E8609" s="13" t="str">
        <x:v>00645</x:v>
      </x:c>
      <x:c r="F8609" s="4" t="str">
        <x:v>prediccion_amistad</x:v>
      </x:c>
      <x:c r="G8609" s="4"/>
      <x:c r="H8609" s="4" t="n">
        <x:f>COUNTIFS(Relaciones!$D$8426:$D$8696,E8609,Relaciones!$E$8426:$E$8696,D8609,Relaciones!$F$8426:$F$8696,"amistad")</x:f>
        <x:v>1</x:v>
      </x:c>
    </x:row>
    <x:row r="8610" ht="23" customHeight="1">
      <x:c r="A8610" s="4" t="str">
        <x:v>Sevilla</x:v>
      </x:c>
      <x:c r="B8610" s="4" t="str">
        <x:v>1.º Bachillerato</x:v>
      </x:c>
      <x:c r="C8610" s="4" t="str">
        <x:v>C</x:v>
      </x:c>
      <x:c r="D8610" s="13" t="str">
        <x:v>00646</x:v>
      </x:c>
      <x:c r="E8610" s="13" t="str">
        <x:v>00647</x:v>
      </x:c>
      <x:c r="F8610" s="4" t="str">
        <x:v>prediccion_amistad</x:v>
      </x:c>
      <x:c r="G8610" s="4"/>
      <x:c r="H8610" s="4" t="n">
        <x:f>COUNTIFS(Relaciones!$D$8426:$D$8696,E8610,Relaciones!$E$8426:$E$8696,D8610,Relaciones!$F$8426:$F$8696,"amistad")</x:f>
        <x:v>1</x:v>
      </x:c>
    </x:row>
    <x:row r="8611" ht="23" customHeight="1">
      <x:c r="A8611" s="4" t="str">
        <x:v>Sevilla</x:v>
      </x:c>
      <x:c r="B8611" s="4" t="str">
        <x:v>1.º Bachillerato</x:v>
      </x:c>
      <x:c r="C8611" s="4" t="str">
        <x:v>C</x:v>
      </x:c>
      <x:c r="D8611" s="13" t="str">
        <x:v>00646</x:v>
      </x:c>
      <x:c r="E8611" s="13" t="str">
        <x:v>00651</x:v>
      </x:c>
      <x:c r="F8611" s="4" t="str">
        <x:v>prediccion_amistad</x:v>
      </x:c>
      <x:c r="G8611" s="4"/>
      <x:c r="H8611" s="4" t="n">
        <x:f>COUNTIFS(Relaciones!$D$8426:$D$8696,E8611,Relaciones!$E$8426:$E$8696,D8611,Relaciones!$F$8426:$F$8696,"amistad")</x:f>
        <x:v>0</x:v>
      </x:c>
    </x:row>
    <x:row r="8612" ht="23" customHeight="1">
      <x:c r="A8612" s="4" t="str">
        <x:v>Sevilla</x:v>
      </x:c>
      <x:c r="B8612" s="4" t="str">
        <x:v>1.º Bachillerato</x:v>
      </x:c>
      <x:c r="C8612" s="4" t="str">
        <x:v>C</x:v>
      </x:c>
      <x:c r="D8612" s="13" t="str">
        <x:v>00647</x:v>
      </x:c>
      <x:c r="E8612" s="13" t="str">
        <x:v>00646</x:v>
      </x:c>
      <x:c r="F8612" s="4" t="str">
        <x:v>prediccion_amistad</x:v>
      </x:c>
      <x:c r="G8612" s="4"/>
      <x:c r="H8612" s="4" t="n">
        <x:f>COUNTIFS(Relaciones!$D$8426:$D$8696,E8612,Relaciones!$E$8426:$E$8696,D8612,Relaciones!$F$8426:$F$8696,"amistad")</x:f>
        <x:v>1</x:v>
      </x:c>
    </x:row>
    <x:row r="8613" ht="23" customHeight="1">
      <x:c r="A8613" s="4" t="str">
        <x:v>Sevilla</x:v>
      </x:c>
      <x:c r="B8613" s="4" t="str">
        <x:v>1.º Bachillerato</x:v>
      </x:c>
      <x:c r="C8613" s="4" t="str">
        <x:v>C</x:v>
      </x:c>
      <x:c r="D8613" s="13" t="str">
        <x:v>00648</x:v>
      </x:c>
      <x:c r="E8613" s="13" t="str">
        <x:v>00649</x:v>
      </x:c>
      <x:c r="F8613" s="4" t="str">
        <x:v>prediccion_amistad</x:v>
      </x:c>
      <x:c r="G8613" s="4"/>
      <x:c r="H8613" s="4" t="n">
        <x:f>COUNTIFS(Relaciones!$D$8426:$D$8696,E8613,Relaciones!$E$8426:$E$8696,D8613,Relaciones!$F$8426:$F$8696,"amistad")</x:f>
        <x:v>1</x:v>
      </x:c>
    </x:row>
    <x:row r="8614" ht="23" customHeight="1">
      <x:c r="A8614" s="4" t="str">
        <x:v>Sevilla</x:v>
      </x:c>
      <x:c r="B8614" s="4" t="str">
        <x:v>1.º Bachillerato</x:v>
      </x:c>
      <x:c r="C8614" s="4" t="str">
        <x:v>C</x:v>
      </x:c>
      <x:c r="D8614" s="13" t="str">
        <x:v>00649</x:v>
      </x:c>
      <x:c r="E8614" s="13" t="str">
        <x:v>00648</x:v>
      </x:c>
      <x:c r="F8614" s="4" t="str">
        <x:v>prediccion_amistad</x:v>
      </x:c>
      <x:c r="G8614" s="4"/>
      <x:c r="H8614" s="4" t="n">
        <x:f>COUNTIFS(Relaciones!$D$8426:$D$8696,E8614,Relaciones!$E$8426:$E$8696,D8614,Relaciones!$F$8426:$F$8696,"amistad")</x:f>
        <x:v>1</x:v>
      </x:c>
    </x:row>
    <x:row r="8615" ht="23" customHeight="1">
      <x:c r="A8615" s="4" t="str">
        <x:v>Sevilla</x:v>
      </x:c>
      <x:c r="B8615" s="4" t="str">
        <x:v>1.º Bachillerato</x:v>
      </x:c>
      <x:c r="C8615" s="4" t="str">
        <x:v>C</x:v>
      </x:c>
      <x:c r="D8615" s="13" t="str">
        <x:v>00649</x:v>
      </x:c>
      <x:c r="E8615" s="13" t="str">
        <x:v>00650</x:v>
      </x:c>
      <x:c r="F8615" s="4" t="str">
        <x:v>prediccion_amistad</x:v>
      </x:c>
      <x:c r="G8615" s="4"/>
      <x:c r="H8615" s="4" t="n">
        <x:f>COUNTIFS(Relaciones!$D$8426:$D$8696,E8615,Relaciones!$E$8426:$E$8696,D8615,Relaciones!$F$8426:$F$8696,"amistad")</x:f>
        <x:v>1</x:v>
      </x:c>
    </x:row>
    <x:row r="8616" ht="23" customHeight="1">
      <x:c r="A8616" s="4" t="str">
        <x:v>Sevilla</x:v>
      </x:c>
      <x:c r="B8616" s="4" t="str">
        <x:v>1.º Bachillerato</x:v>
      </x:c>
      <x:c r="C8616" s="4" t="str">
        <x:v>C</x:v>
      </x:c>
      <x:c r="D8616" s="13" t="str">
        <x:v>00649</x:v>
      </x:c>
      <x:c r="E8616" s="13" t="str">
        <x:v>00654</x:v>
      </x:c>
      <x:c r="F8616" s="4" t="str">
        <x:v>prediccion_amistad</x:v>
      </x:c>
      <x:c r="G8616" s="4"/>
      <x:c r="H8616" s="4" t="n">
        <x:f>COUNTIFS(Relaciones!$D$8426:$D$8696,E8616,Relaciones!$E$8426:$E$8696,D8616,Relaciones!$F$8426:$F$8696,"amistad")</x:f>
        <x:v>0</x:v>
      </x:c>
    </x:row>
    <x:row r="8617" ht="23" customHeight="1">
      <x:c r="A8617" s="4" t="str">
        <x:v>Sevilla</x:v>
      </x:c>
      <x:c r="B8617" s="4" t="str">
        <x:v>1.º Bachillerato</x:v>
      </x:c>
      <x:c r="C8617" s="4" t="str">
        <x:v>C</x:v>
      </x:c>
      <x:c r="D8617" s="13" t="str">
        <x:v>00650</x:v>
      </x:c>
      <x:c r="E8617" s="13" t="str">
        <x:v>00649</x:v>
      </x:c>
      <x:c r="F8617" s="4" t="str">
        <x:v>prediccion_amistad</x:v>
      </x:c>
      <x:c r="G8617" s="4"/>
      <x:c r="H8617" s="4" t="n">
        <x:f>COUNTIFS(Relaciones!$D$8426:$D$8696,E8617,Relaciones!$E$8426:$E$8696,D8617,Relaciones!$F$8426:$F$8696,"amistad")</x:f>
        <x:v>1</x:v>
      </x:c>
    </x:row>
    <x:row r="8618" ht="23" customHeight="1">
      <x:c r="A8618" s="4" t="str">
        <x:v>Sevilla</x:v>
      </x:c>
      <x:c r="B8618" s="4" t="str">
        <x:v>1.º Bachillerato</x:v>
      </x:c>
      <x:c r="C8618" s="4" t="str">
        <x:v>C</x:v>
      </x:c>
      <x:c r="D8618" s="13" t="str">
        <x:v>00650</x:v>
      </x:c>
      <x:c r="E8618" s="13" t="str">
        <x:v>00651</x:v>
      </x:c>
      <x:c r="F8618" s="4" t="str">
        <x:v>prediccion_amistad</x:v>
      </x:c>
      <x:c r="G8618" s="4"/>
      <x:c r="H8618" s="4" t="n">
        <x:f>COUNTIFS(Relaciones!$D$8426:$D$8696,E8618,Relaciones!$E$8426:$E$8696,D8618,Relaciones!$F$8426:$F$8696,"amistad")</x:f>
        <x:v>1</x:v>
      </x:c>
    </x:row>
    <x:row r="8619" ht="23" customHeight="1">
      <x:c r="A8619" s="4" t="str">
        <x:v>Sevilla</x:v>
      </x:c>
      <x:c r="B8619" s="4" t="str">
        <x:v>1.º Bachillerato</x:v>
      </x:c>
      <x:c r="C8619" s="4" t="str">
        <x:v>C</x:v>
      </x:c>
      <x:c r="D8619" s="13" t="str">
        <x:v>00651</x:v>
      </x:c>
      <x:c r="E8619" s="13" t="str">
        <x:v>00650</x:v>
      </x:c>
      <x:c r="F8619" s="4" t="str">
        <x:v>prediccion_amistad</x:v>
      </x:c>
      <x:c r="G8619" s="4"/>
      <x:c r="H8619" s="4" t="n">
        <x:f>COUNTIFS(Relaciones!$D$8426:$D$8696,E8619,Relaciones!$E$8426:$E$8696,D8619,Relaciones!$F$8426:$F$8696,"amistad")</x:f>
        <x:v>1</x:v>
      </x:c>
    </x:row>
    <x:row r="8620" ht="23" customHeight="1">
      <x:c r="A8620" s="4" t="str">
        <x:v>Sevilla</x:v>
      </x:c>
      <x:c r="B8620" s="4" t="str">
        <x:v>1.º Bachillerato</x:v>
      </x:c>
      <x:c r="C8620" s="4" t="str">
        <x:v>C</x:v>
      </x:c>
      <x:c r="D8620" s="13" t="str">
        <x:v>00652</x:v>
      </x:c>
      <x:c r="E8620" s="13" t="str">
        <x:v>00653</x:v>
      </x:c>
      <x:c r="F8620" s="4" t="str">
        <x:v>prediccion_amistad</x:v>
      </x:c>
      <x:c r="G8620" s="4"/>
      <x:c r="H8620" s="4" t="n">
        <x:f>COUNTIFS(Relaciones!$D$8426:$D$8696,E8620,Relaciones!$E$8426:$E$8696,D8620,Relaciones!$F$8426:$F$8696,"amistad")</x:f>
        <x:v>1</x:v>
      </x:c>
    </x:row>
    <x:row r="8621" ht="23" customHeight="1">
      <x:c r="A8621" s="4" t="str">
        <x:v>Sevilla</x:v>
      </x:c>
      <x:c r="B8621" s="4" t="str">
        <x:v>1.º Bachillerato</x:v>
      </x:c>
      <x:c r="C8621" s="4" t="str">
        <x:v>C</x:v>
      </x:c>
      <x:c r="D8621" s="13" t="str">
        <x:v>00652</x:v>
      </x:c>
      <x:c r="E8621" s="13" t="str">
        <x:v>00657</x:v>
      </x:c>
      <x:c r="F8621" s="4" t="str">
        <x:v>prediccion_amistad</x:v>
      </x:c>
      <x:c r="G8621" s="4"/>
      <x:c r="H8621" s="4" t="n">
        <x:f>COUNTIFS(Relaciones!$D$8426:$D$8696,E8621,Relaciones!$E$8426:$E$8696,D8621,Relaciones!$F$8426:$F$8696,"amistad")</x:f>
        <x:v>0</x:v>
      </x:c>
    </x:row>
    <x:row r="8622" ht="23" customHeight="1">
      <x:c r="A8622" s="4" t="str">
        <x:v>Sevilla</x:v>
      </x:c>
      <x:c r="B8622" s="4" t="str">
        <x:v>1.º Bachillerato</x:v>
      </x:c>
      <x:c r="C8622" s="4" t="str">
        <x:v>C</x:v>
      </x:c>
      <x:c r="D8622" s="13" t="str">
        <x:v>00653</x:v>
      </x:c>
      <x:c r="E8622" s="13" t="str">
        <x:v>00652</x:v>
      </x:c>
      <x:c r="F8622" s="4" t="str">
        <x:v>prediccion_amistad</x:v>
      </x:c>
      <x:c r="G8622" s="4"/>
      <x:c r="H8622" s="4" t="n">
        <x:f>COUNTIFS(Relaciones!$D$8426:$D$8696,E8622,Relaciones!$E$8426:$E$8696,D8622,Relaciones!$F$8426:$F$8696,"amistad")</x:f>
        <x:v>1</x:v>
      </x:c>
    </x:row>
    <x:row r="8623" ht="23" customHeight="1">
      <x:c r="A8623" s="4" t="str">
        <x:v>Sevilla</x:v>
      </x:c>
      <x:c r="B8623" s="4" t="str">
        <x:v>1.º Bachillerato</x:v>
      </x:c>
      <x:c r="C8623" s="4" t="str">
        <x:v>C</x:v>
      </x:c>
      <x:c r="D8623" s="13" t="str">
        <x:v>00653</x:v>
      </x:c>
      <x:c r="E8623" s="13" t="str">
        <x:v>00654</x:v>
      </x:c>
      <x:c r="F8623" s="4" t="str">
        <x:v>prediccion_amistad</x:v>
      </x:c>
      <x:c r="G8623" s="4"/>
      <x:c r="H8623" s="4" t="n">
        <x:f>COUNTIFS(Relaciones!$D$8426:$D$8696,E8623,Relaciones!$E$8426:$E$8696,D8623,Relaciones!$F$8426:$F$8696,"amistad")</x:f>
        <x:v>1</x:v>
      </x:c>
    </x:row>
    <x:row r="8624" ht="23" customHeight="1">
      <x:c r="A8624" s="4" t="str">
        <x:v>Sevilla</x:v>
      </x:c>
      <x:c r="B8624" s="4" t="str">
        <x:v>1.º Bachillerato</x:v>
      </x:c>
      <x:c r="C8624" s="4" t="str">
        <x:v>C</x:v>
      </x:c>
      <x:c r="D8624" s="13" t="str">
        <x:v>00654</x:v>
      </x:c>
      <x:c r="E8624" s="13" t="str">
        <x:v>00653</x:v>
      </x:c>
      <x:c r="F8624" s="4" t="str">
        <x:v>prediccion_amistad</x:v>
      </x:c>
      <x:c r="G8624" s="4"/>
      <x:c r="H8624" s="4" t="n">
        <x:f>COUNTIFS(Relaciones!$D$8426:$D$8696,E8624,Relaciones!$E$8426:$E$8696,D8624,Relaciones!$F$8426:$F$8696,"amistad")</x:f>
        <x:v>1</x:v>
      </x:c>
    </x:row>
    <x:row r="8625" ht="23" customHeight="1">
      <x:c r="A8625" s="4" t="str">
        <x:v>Sevilla</x:v>
      </x:c>
      <x:c r="B8625" s="4" t="str">
        <x:v>1.º Bachillerato</x:v>
      </x:c>
      <x:c r="C8625" s="4" t="str">
        <x:v>C</x:v>
      </x:c>
      <x:c r="D8625" s="13" t="str">
        <x:v>00654</x:v>
      </x:c>
      <x:c r="E8625" s="13" t="str">
        <x:v>00655</x:v>
      </x:c>
      <x:c r="F8625" s="4" t="str">
        <x:v>prediccion_amistad</x:v>
      </x:c>
      <x:c r="G8625" s="4"/>
      <x:c r="H8625" s="4" t="n">
        <x:f>COUNTIFS(Relaciones!$D$8426:$D$8696,E8625,Relaciones!$E$8426:$E$8696,D8625,Relaciones!$F$8426:$F$8696,"amistad")</x:f>
        <x:v>1</x:v>
      </x:c>
    </x:row>
    <x:row r="8626" ht="23" customHeight="1">
      <x:c r="A8626" s="4" t="str">
        <x:v>Sevilla</x:v>
      </x:c>
      <x:c r="B8626" s="4" t="str">
        <x:v>1.º Bachillerato</x:v>
      </x:c>
      <x:c r="C8626" s="4" t="str">
        <x:v>C</x:v>
      </x:c>
      <x:c r="D8626" s="13" t="str">
        <x:v>00655</x:v>
      </x:c>
      <x:c r="E8626" s="13" t="str">
        <x:v>00654</x:v>
      </x:c>
      <x:c r="F8626" s="4" t="str">
        <x:v>prediccion_amistad</x:v>
      </x:c>
      <x:c r="G8626" s="4"/>
      <x:c r="H8626" s="4" t="n">
        <x:f>COUNTIFS(Relaciones!$D$8426:$D$8696,E8626,Relaciones!$E$8426:$E$8696,D8626,Relaciones!$F$8426:$F$8696,"amistad")</x:f>
        <x:v>1</x:v>
      </x:c>
    </x:row>
    <x:row r="8627" ht="23" customHeight="1">
      <x:c r="A8627" s="4" t="str">
        <x:v>Sevilla</x:v>
      </x:c>
      <x:c r="B8627" s="4" t="str">
        <x:v>1.º Bachillerato</x:v>
      </x:c>
      <x:c r="C8627" s="4" t="str">
        <x:v>C</x:v>
      </x:c>
      <x:c r="D8627" s="13" t="str">
        <x:v>00655</x:v>
      </x:c>
      <x:c r="E8627" s="13" t="str">
        <x:v>00660</x:v>
      </x:c>
      <x:c r="F8627" s="4" t="str">
        <x:v>prediccion_amistad</x:v>
      </x:c>
      <x:c r="G8627" s="4"/>
      <x:c r="H8627" s="4" t="n">
        <x:f>COUNTIFS(Relaciones!$D$8426:$D$8696,E8627,Relaciones!$E$8426:$E$8696,D8627,Relaciones!$F$8426:$F$8696,"amistad")</x:f>
        <x:v>0</x:v>
      </x:c>
    </x:row>
    <x:row r="8628" ht="23" customHeight="1">
      <x:c r="A8628" s="4" t="str">
        <x:v>Sevilla</x:v>
      </x:c>
      <x:c r="B8628" s="4" t="str">
        <x:v>1.º Bachillerato</x:v>
      </x:c>
      <x:c r="C8628" s="4" t="str">
        <x:v>C</x:v>
      </x:c>
      <x:c r="D8628" s="13" t="str">
        <x:v>00656</x:v>
      </x:c>
      <x:c r="E8628" s="13" t="str">
        <x:v>00657</x:v>
      </x:c>
      <x:c r="F8628" s="4" t="str">
        <x:v>prediccion_amistad</x:v>
      </x:c>
      <x:c r="G8628" s="4"/>
      <x:c r="H8628" s="4" t="n">
        <x:f>COUNTIFS(Relaciones!$D$8426:$D$8696,E8628,Relaciones!$E$8426:$E$8696,D8628,Relaciones!$F$8426:$F$8696,"amistad")</x:f>
        <x:v>1</x:v>
      </x:c>
    </x:row>
    <x:row r="8629" ht="23" customHeight="1">
      <x:c r="A8629" s="4" t="str">
        <x:v>Sevilla</x:v>
      </x:c>
      <x:c r="B8629" s="4" t="str">
        <x:v>1.º Bachillerato</x:v>
      </x:c>
      <x:c r="C8629" s="4" t="str">
        <x:v>C</x:v>
      </x:c>
      <x:c r="D8629" s="13" t="str">
        <x:v>00657</x:v>
      </x:c>
      <x:c r="E8629" s="13" t="str">
        <x:v>00656</x:v>
      </x:c>
      <x:c r="F8629" s="4" t="str">
        <x:v>prediccion_amistad</x:v>
      </x:c>
      <x:c r="G8629" s="4"/>
      <x:c r="H8629" s="4" t="n">
        <x:f>COUNTIFS(Relaciones!$D$8426:$D$8696,E8629,Relaciones!$E$8426:$E$8696,D8629,Relaciones!$F$8426:$F$8696,"amistad")</x:f>
        <x:v>1</x:v>
      </x:c>
    </x:row>
    <x:row r="8630" ht="23" customHeight="1">
      <x:c r="A8630" s="4" t="str">
        <x:v>Sevilla</x:v>
      </x:c>
      <x:c r="B8630" s="4" t="str">
        <x:v>1.º Bachillerato</x:v>
      </x:c>
      <x:c r="C8630" s="4" t="str">
        <x:v>C</x:v>
      </x:c>
      <x:c r="D8630" s="13" t="str">
        <x:v>00657</x:v>
      </x:c>
      <x:c r="E8630" s="13" t="str">
        <x:v>00658</x:v>
      </x:c>
      <x:c r="F8630" s="4" t="str">
        <x:v>prediccion_amistad</x:v>
      </x:c>
      <x:c r="G8630" s="4"/>
      <x:c r="H8630" s="4" t="n">
        <x:f>COUNTIFS(Relaciones!$D$8426:$D$8696,E8630,Relaciones!$E$8426:$E$8696,D8630,Relaciones!$F$8426:$F$8696,"amistad")</x:f>
        <x:v>1</x:v>
      </x:c>
    </x:row>
    <x:row r="8631" ht="23" customHeight="1">
      <x:c r="A8631" s="4" t="str">
        <x:v>Sevilla</x:v>
      </x:c>
      <x:c r="B8631" s="4" t="str">
        <x:v>1.º Bachillerato</x:v>
      </x:c>
      <x:c r="C8631" s="4" t="str">
        <x:v>C</x:v>
      </x:c>
      <x:c r="D8631" s="13" t="str">
        <x:v>00658</x:v>
      </x:c>
      <x:c r="E8631" s="13" t="str">
        <x:v>00645</x:v>
      </x:c>
      <x:c r="F8631" s="4" t="str">
        <x:v>prediccion_amistad</x:v>
      </x:c>
      <x:c r="G8631" s="4"/>
      <x:c r="H8631" s="4" t="n">
        <x:f>COUNTIFS(Relaciones!$D$8426:$D$8696,E8631,Relaciones!$E$8426:$E$8696,D8631,Relaciones!$F$8426:$F$8696,"amistad")</x:f>
        <x:v>1</x:v>
      </x:c>
    </x:row>
    <x:row r="8632" ht="23" customHeight="1">
      <x:c r="A8632" s="4" t="str">
        <x:v>Sevilla</x:v>
      </x:c>
      <x:c r="B8632" s="4" t="str">
        <x:v>1.º Bachillerato</x:v>
      </x:c>
      <x:c r="C8632" s="4" t="str">
        <x:v>C</x:v>
      </x:c>
      <x:c r="D8632" s="13" t="str">
        <x:v>00658</x:v>
      </x:c>
      <x:c r="E8632" s="13" t="str">
        <x:v>00657</x:v>
      </x:c>
      <x:c r="F8632" s="4" t="str">
        <x:v>prediccion_amistad</x:v>
      </x:c>
      <x:c r="G8632" s="4"/>
      <x:c r="H8632" s="4" t="n">
        <x:f>COUNTIFS(Relaciones!$D$8426:$D$8696,E8632,Relaciones!$E$8426:$E$8696,D8632,Relaciones!$F$8426:$F$8696,"amistad")</x:f>
        <x:v>1</x:v>
      </x:c>
    </x:row>
    <x:row r="8633" ht="23" customHeight="1">
      <x:c r="A8633" s="4" t="str">
        <x:v>Sevilla</x:v>
      </x:c>
      <x:c r="B8633" s="4" t="str">
        <x:v>1.º Bachillerato</x:v>
      </x:c>
      <x:c r="C8633" s="4" t="str">
        <x:v>C</x:v>
      </x:c>
      <x:c r="D8633" s="13" t="str">
        <x:v>00658</x:v>
      </x:c>
      <x:c r="E8633" s="13" t="str">
        <x:v>00663</x:v>
      </x:c>
      <x:c r="F8633" s="4" t="str">
        <x:v>prediccion_amistad</x:v>
      </x:c>
      <x:c r="G8633" s="4"/>
      <x:c r="H8633" s="4" t="n">
        <x:f>COUNTIFS(Relaciones!$D$8426:$D$8696,E8633,Relaciones!$E$8426:$E$8696,D8633,Relaciones!$F$8426:$F$8696,"amistad")</x:f>
        <x:v>0</x:v>
      </x:c>
    </x:row>
    <x:row r="8634" ht="23" customHeight="1">
      <x:c r="A8634" s="4" t="str">
        <x:v>Sevilla</x:v>
      </x:c>
      <x:c r="B8634" s="4" t="str">
        <x:v>1.º Bachillerato</x:v>
      </x:c>
      <x:c r="C8634" s="4" t="str">
        <x:v>C</x:v>
      </x:c>
      <x:c r="D8634" s="13" t="str">
        <x:v>00659</x:v>
      </x:c>
      <x:c r="E8634" s="13" t="str">
        <x:v>00645</x:v>
      </x:c>
      <x:c r="F8634" s="4" t="str">
        <x:v>prediccion_amistad</x:v>
      </x:c>
      <x:c r="G8634" s="4"/>
      <x:c r="H8634" s="4" t="n">
        <x:f>COUNTIFS(Relaciones!$D$8426:$D$8696,E8634,Relaciones!$E$8426:$E$8696,D8634,Relaciones!$F$8426:$F$8696,"amistad")</x:f>
        <x:v>1</x:v>
      </x:c>
    </x:row>
    <x:row r="8635" ht="23" customHeight="1">
      <x:c r="A8635" s="4" t="str">
        <x:v>Sevilla</x:v>
      </x:c>
      <x:c r="B8635" s="4" t="str">
        <x:v>1.º Bachillerato</x:v>
      </x:c>
      <x:c r="C8635" s="4" t="str">
        <x:v>C</x:v>
      </x:c>
      <x:c r="D8635" s="13" t="str">
        <x:v>00659</x:v>
      </x:c>
      <x:c r="E8635" s="13" t="str">
        <x:v>00661</x:v>
      </x:c>
      <x:c r="F8635" s="4" t="str">
        <x:v>prediccion_amistad</x:v>
      </x:c>
      <x:c r="G8635" s="4"/>
      <x:c r="H8635" s="4" t="n">
        <x:f>COUNTIFS(Relaciones!$D$8426:$D$8696,E8635,Relaciones!$E$8426:$E$8696,D8635,Relaciones!$F$8426:$F$8696,"amistad")</x:f>
        <x:v>1</x:v>
      </x:c>
    </x:row>
    <x:row r="8636" ht="23" customHeight="1">
      <x:c r="A8636" s="4" t="str">
        <x:v>Sevilla</x:v>
      </x:c>
      <x:c r="B8636" s="4" t="str">
        <x:v>1.º Bachillerato</x:v>
      </x:c>
      <x:c r="C8636" s="4" t="str">
        <x:v>C</x:v>
      </x:c>
      <x:c r="D8636" s="13" t="str">
        <x:v>00659</x:v>
      </x:c>
      <x:c r="E8636" s="13" t="str">
        <x:v>00662</x:v>
      </x:c>
      <x:c r="F8636" s="4" t="str">
        <x:v>prediccion_amistad</x:v>
      </x:c>
      <x:c r="G8636" s="4"/>
      <x:c r="H8636" s="4" t="n">
        <x:f>COUNTIFS(Relaciones!$D$8426:$D$8696,E8636,Relaciones!$E$8426:$E$8696,D8636,Relaciones!$F$8426:$F$8696,"amistad")</x:f>
        <x:v>1</x:v>
      </x:c>
    </x:row>
    <x:row r="8637" ht="23" customHeight="1">
      <x:c r="A8637" s="4" t="str">
        <x:v>Sevilla</x:v>
      </x:c>
      <x:c r="B8637" s="4" t="str">
        <x:v>1.º Bachillerato</x:v>
      </x:c>
      <x:c r="C8637" s="4" t="str">
        <x:v>C</x:v>
      </x:c>
      <x:c r="D8637" s="13" t="str">
        <x:v>00659</x:v>
      </x:c>
      <x:c r="E8637" s="13" t="str">
        <x:v>00663</x:v>
      </x:c>
      <x:c r="F8637" s="4" t="str">
        <x:v>prediccion_amistad</x:v>
      </x:c>
      <x:c r="G8637" s="4"/>
      <x:c r="H8637" s="4" t="n">
        <x:f>COUNTIFS(Relaciones!$D$8426:$D$8696,E8637,Relaciones!$E$8426:$E$8696,D8637,Relaciones!$F$8426:$F$8696,"amistad")</x:f>
        <x:v>1</x:v>
      </x:c>
    </x:row>
    <x:row r="8638" ht="23" customHeight="1">
      <x:c r="A8638" s="4" t="str">
        <x:v>Sevilla</x:v>
      </x:c>
      <x:c r="B8638" s="4" t="str">
        <x:v>1.º Bachillerato</x:v>
      </x:c>
      <x:c r="C8638" s="4" t="str">
        <x:v>C</x:v>
      </x:c>
      <x:c r="D8638" s="13" t="str">
        <x:v>00659</x:v>
      </x:c>
      <x:c r="E8638" s="13" t="str">
        <x:v>00665</x:v>
      </x:c>
      <x:c r="F8638" s="4" t="str">
        <x:v>prediccion_amistad</x:v>
      </x:c>
      <x:c r="G8638" s="4"/>
      <x:c r="H8638" s="4" t="n">
        <x:f>COUNTIFS(Relaciones!$D$8426:$D$8696,E8638,Relaciones!$E$8426:$E$8696,D8638,Relaciones!$F$8426:$F$8696,"amistad")</x:f>
        <x:v>1</x:v>
      </x:c>
    </x:row>
    <x:row r="8639" ht="23" customHeight="1">
      <x:c r="A8639" s="4" t="str">
        <x:v>Sevilla</x:v>
      </x:c>
      <x:c r="B8639" s="4" t="str">
        <x:v>1.º Bachillerato</x:v>
      </x:c>
      <x:c r="C8639" s="4" t="str">
        <x:v>C</x:v>
      </x:c>
      <x:c r="D8639" s="13" t="str">
        <x:v>00659</x:v>
      </x:c>
      <x:c r="E8639" s="13" t="str">
        <x:v>00666</x:v>
      </x:c>
      <x:c r="F8639" s="4" t="str">
        <x:v>prediccion_amistad</x:v>
      </x:c>
      <x:c r="G8639" s="4"/>
      <x:c r="H8639" s="4" t="n">
        <x:f>COUNTIFS(Relaciones!$D$8426:$D$8696,E8639,Relaciones!$E$8426:$E$8696,D8639,Relaciones!$F$8426:$F$8696,"amistad")</x:f>
        <x:v>1</x:v>
      </x:c>
    </x:row>
    <x:row r="8640" ht="23" customHeight="1">
      <x:c r="A8640" s="4" t="str">
        <x:v>Sevilla</x:v>
      </x:c>
      <x:c r="B8640" s="4" t="str">
        <x:v>1.º Bachillerato</x:v>
      </x:c>
      <x:c r="C8640" s="4" t="str">
        <x:v>C</x:v>
      </x:c>
      <x:c r="D8640" s="13" t="str">
        <x:v>00659</x:v>
      </x:c>
      <x:c r="E8640" s="13" t="str">
        <x:v>00667</x:v>
      </x:c>
      <x:c r="F8640" s="4" t="str">
        <x:v>prediccion_amistad</x:v>
      </x:c>
      <x:c r="G8640" s="4"/>
      <x:c r="H8640" s="4" t="n">
        <x:f>COUNTIFS(Relaciones!$D$8426:$D$8696,E8640,Relaciones!$E$8426:$E$8696,D8640,Relaciones!$F$8426:$F$8696,"amistad")</x:f>
        <x:v>1</x:v>
      </x:c>
    </x:row>
    <x:row r="8641" ht="23" customHeight="1">
      <x:c r="A8641" s="4" t="str">
        <x:v>Sevilla</x:v>
      </x:c>
      <x:c r="B8641" s="4" t="str">
        <x:v>1.º Bachillerato</x:v>
      </x:c>
      <x:c r="C8641" s="4" t="str">
        <x:v>C</x:v>
      </x:c>
      <x:c r="D8641" s="13" t="str">
        <x:v>00659</x:v>
      </x:c>
      <x:c r="E8641" s="13" t="str">
        <x:v>00669</x:v>
      </x:c>
      <x:c r="F8641" s="4" t="str">
        <x:v>prediccion_amistad</x:v>
      </x:c>
      <x:c r="G8641" s="4"/>
      <x:c r="H8641" s="4" t="n">
        <x:f>COUNTIFS(Relaciones!$D$8426:$D$8696,E8641,Relaciones!$E$8426:$E$8696,D8641,Relaciones!$F$8426:$F$8696,"amistad")</x:f>
        <x:v>1</x:v>
      </x:c>
    </x:row>
    <x:row r="8642" ht="23" customHeight="1">
      <x:c r="A8642" s="4" t="str">
        <x:v>Sevilla</x:v>
      </x:c>
      <x:c r="B8642" s="4" t="str">
        <x:v>1.º Bachillerato</x:v>
      </x:c>
      <x:c r="C8642" s="4" t="str">
        <x:v>C</x:v>
      </x:c>
      <x:c r="D8642" s="13" t="str">
        <x:v>00659</x:v>
      </x:c>
      <x:c r="E8642" s="13" t="str">
        <x:v>00670</x:v>
      </x:c>
      <x:c r="F8642" s="4" t="str">
        <x:v>prediccion_amistad</x:v>
      </x:c>
      <x:c r="G8642" s="4"/>
      <x:c r="H8642" s="4" t="n">
        <x:f>COUNTIFS(Relaciones!$D$8426:$D$8696,E8642,Relaciones!$E$8426:$E$8696,D8642,Relaciones!$F$8426:$F$8696,"amistad")</x:f>
        <x:v>1</x:v>
      </x:c>
    </x:row>
    <x:row r="8643" ht="23" customHeight="1">
      <x:c r="A8643" s="4" t="str">
        <x:v>Sevilla</x:v>
      </x:c>
      <x:c r="B8643" s="4" t="str">
        <x:v>1.º Bachillerato</x:v>
      </x:c>
      <x:c r="C8643" s="4" t="str">
        <x:v>C</x:v>
      </x:c>
      <x:c r="D8643" s="13" t="str">
        <x:v>00659</x:v>
      </x:c>
      <x:c r="E8643" s="13" t="str">
        <x:v>00671</x:v>
      </x:c>
      <x:c r="F8643" s="4" t="str">
        <x:v>prediccion_amistad</x:v>
      </x:c>
      <x:c r="G8643" s="4"/>
      <x:c r="H8643" s="4" t="n">
        <x:f>COUNTIFS(Relaciones!$D$8426:$D$8696,E8643,Relaciones!$E$8426:$E$8696,D8643,Relaciones!$F$8426:$F$8696,"amistad")</x:f>
        <x:v>1</x:v>
      </x:c>
    </x:row>
    <x:row r="8644" ht="23" customHeight="1">
      <x:c r="A8644" s="4" t="str">
        <x:v>Sevilla</x:v>
      </x:c>
      <x:c r="B8644" s="4" t="str">
        <x:v>1.º Bachillerato</x:v>
      </x:c>
      <x:c r="C8644" s="4" t="str">
        <x:v>C</x:v>
      </x:c>
      <x:c r="D8644" s="13" t="str">
        <x:v>00660</x:v>
      </x:c>
      <x:c r="E8644" s="13" t="str">
        <x:v>00661</x:v>
      </x:c>
      <x:c r="F8644" s="4" t="str">
        <x:v>prediccion_amistad</x:v>
      </x:c>
      <x:c r="G8644" s="4"/>
      <x:c r="H8644" s="4" t="n">
        <x:f>COUNTIFS(Relaciones!$D$8426:$D$8696,E8644,Relaciones!$E$8426:$E$8696,D8644,Relaciones!$F$8426:$F$8696,"amistad")</x:f>
        <x:v>1</x:v>
      </x:c>
    </x:row>
    <x:row r="8645" ht="23" customHeight="1">
      <x:c r="A8645" s="4" t="str">
        <x:v>Sevilla</x:v>
      </x:c>
      <x:c r="B8645" s="4" t="str">
        <x:v>1.º Bachillerato</x:v>
      </x:c>
      <x:c r="C8645" s="4" t="str">
        <x:v>C</x:v>
      </x:c>
      <x:c r="D8645" s="13" t="str">
        <x:v>00661</x:v>
      </x:c>
      <x:c r="E8645" s="13" t="str">
        <x:v>00660</x:v>
      </x:c>
      <x:c r="F8645" s="4" t="str">
        <x:v>prediccion_amistad</x:v>
      </x:c>
      <x:c r="G8645" s="4"/>
      <x:c r="H8645" s="4" t="n">
        <x:f>COUNTIFS(Relaciones!$D$8426:$D$8696,E8645,Relaciones!$E$8426:$E$8696,D8645,Relaciones!$F$8426:$F$8696,"amistad")</x:f>
        <x:v>1</x:v>
      </x:c>
    </x:row>
    <x:row r="8646" ht="23" customHeight="1">
      <x:c r="A8646" s="4" t="str">
        <x:v>Sevilla</x:v>
      </x:c>
      <x:c r="B8646" s="4" t="str">
        <x:v>1.º Bachillerato</x:v>
      </x:c>
      <x:c r="C8646" s="4" t="str">
        <x:v>C</x:v>
      </x:c>
      <x:c r="D8646" s="13" t="str">
        <x:v>00661</x:v>
      </x:c>
      <x:c r="E8646" s="13" t="str">
        <x:v>00662</x:v>
      </x:c>
      <x:c r="F8646" s="4" t="str">
        <x:v>prediccion_amistad</x:v>
      </x:c>
      <x:c r="G8646" s="4"/>
      <x:c r="H8646" s="4" t="n">
        <x:f>COUNTIFS(Relaciones!$D$8426:$D$8696,E8646,Relaciones!$E$8426:$E$8696,D8646,Relaciones!$F$8426:$F$8696,"amistad")</x:f>
        <x:v>1</x:v>
      </x:c>
    </x:row>
    <x:row r="8647" ht="23" customHeight="1">
      <x:c r="A8647" s="4" t="str">
        <x:v>Sevilla</x:v>
      </x:c>
      <x:c r="B8647" s="4" t="str">
        <x:v>1.º Bachillerato</x:v>
      </x:c>
      <x:c r="C8647" s="4" t="str">
        <x:v>C</x:v>
      </x:c>
      <x:c r="D8647" s="13" t="str">
        <x:v>00661</x:v>
      </x:c>
      <x:c r="E8647" s="13" t="str">
        <x:v>00666</x:v>
      </x:c>
      <x:c r="F8647" s="4" t="str">
        <x:v>prediccion_amistad</x:v>
      </x:c>
      <x:c r="G8647" s="4"/>
      <x:c r="H8647" s="4" t="n">
        <x:f>COUNTIFS(Relaciones!$D$8426:$D$8696,E8647,Relaciones!$E$8426:$E$8696,D8647,Relaciones!$F$8426:$F$8696,"amistad")</x:f>
        <x:v>0</x:v>
      </x:c>
    </x:row>
    <x:row r="8648" ht="23" customHeight="1">
      <x:c r="A8648" s="4" t="str">
        <x:v>Sevilla</x:v>
      </x:c>
      <x:c r="B8648" s="4" t="str">
        <x:v>1.º Bachillerato</x:v>
      </x:c>
      <x:c r="C8648" s="4" t="str">
        <x:v>C</x:v>
      </x:c>
      <x:c r="D8648" s="13" t="str">
        <x:v>00662</x:v>
      </x:c>
      <x:c r="E8648" s="13" t="str">
        <x:v>00661</x:v>
      </x:c>
      <x:c r="F8648" s="4" t="str">
        <x:v>prediccion_amistad</x:v>
      </x:c>
      <x:c r="G8648" s="4"/>
      <x:c r="H8648" s="4" t="n">
        <x:f>COUNTIFS(Relaciones!$D$8426:$D$8696,E8648,Relaciones!$E$8426:$E$8696,D8648,Relaciones!$F$8426:$F$8696,"amistad")</x:f>
        <x:v>1</x:v>
      </x:c>
    </x:row>
    <x:row r="8649" ht="23" customHeight="1">
      <x:c r="A8649" s="4" t="str">
        <x:v>Sevilla</x:v>
      </x:c>
      <x:c r="B8649" s="4" t="str">
        <x:v>1.º Bachillerato</x:v>
      </x:c>
      <x:c r="C8649" s="4" t="str">
        <x:v>C</x:v>
      </x:c>
      <x:c r="D8649" s="13" t="str">
        <x:v>00662</x:v>
      </x:c>
      <x:c r="E8649" s="13" t="str">
        <x:v>00663</x:v>
      </x:c>
      <x:c r="F8649" s="4" t="str">
        <x:v>prediccion_amistad</x:v>
      </x:c>
      <x:c r="G8649" s="4"/>
      <x:c r="H8649" s="4" t="n">
        <x:f>COUNTIFS(Relaciones!$D$8426:$D$8696,E8649,Relaciones!$E$8426:$E$8696,D8649,Relaciones!$F$8426:$F$8696,"amistad")</x:f>
        <x:v>1</x:v>
      </x:c>
    </x:row>
    <x:row r="8650" ht="23" customHeight="1">
      <x:c r="A8650" s="4" t="str">
        <x:v>Sevilla</x:v>
      </x:c>
      <x:c r="B8650" s="4" t="str">
        <x:v>1.º Bachillerato</x:v>
      </x:c>
      <x:c r="C8650" s="4" t="str">
        <x:v>C</x:v>
      </x:c>
      <x:c r="D8650" s="13" t="str">
        <x:v>00663</x:v>
      </x:c>
      <x:c r="E8650" s="13" t="str">
        <x:v>00662</x:v>
      </x:c>
      <x:c r="F8650" s="4" t="str">
        <x:v>prediccion_amistad</x:v>
      </x:c>
      <x:c r="G8650" s="4"/>
      <x:c r="H8650" s="4" t="n">
        <x:f>COUNTIFS(Relaciones!$D$8426:$D$8696,E8650,Relaciones!$E$8426:$E$8696,D8650,Relaciones!$F$8426:$F$8696,"amistad")</x:f>
        <x:v>1</x:v>
      </x:c>
    </x:row>
    <x:row r="8651" ht="23" customHeight="1">
      <x:c r="A8651" s="4" t="str">
        <x:v>Sevilla</x:v>
      </x:c>
      <x:c r="B8651" s="4" t="str">
        <x:v>1.º Bachillerato</x:v>
      </x:c>
      <x:c r="C8651" s="4" t="str">
        <x:v>C</x:v>
      </x:c>
      <x:c r="D8651" s="13" t="str">
        <x:v>00664</x:v>
      </x:c>
      <x:c r="E8651" s="13" t="str">
        <x:v>00665</x:v>
      </x:c>
      <x:c r="F8651" s="4" t="str">
        <x:v>prediccion_amistad</x:v>
      </x:c>
      <x:c r="G8651" s="4"/>
      <x:c r="H8651" s="4" t="n">
        <x:f>COUNTIFS(Relaciones!$D$8426:$D$8696,E8651,Relaciones!$E$8426:$E$8696,D8651,Relaciones!$F$8426:$F$8696,"amistad")</x:f>
        <x:v>1</x:v>
      </x:c>
    </x:row>
    <x:row r="8652" ht="23" customHeight="1">
      <x:c r="A8652" s="4" t="str">
        <x:v>Sevilla</x:v>
      </x:c>
      <x:c r="B8652" s="4" t="str">
        <x:v>1.º Bachillerato</x:v>
      </x:c>
      <x:c r="C8652" s="4" t="str">
        <x:v>C</x:v>
      </x:c>
      <x:c r="D8652" s="13" t="str">
        <x:v>00664</x:v>
      </x:c>
      <x:c r="E8652" s="13" t="str">
        <x:v>00669</x:v>
      </x:c>
      <x:c r="F8652" s="4" t="str">
        <x:v>prediccion_amistad</x:v>
      </x:c>
      <x:c r="G8652" s="4"/>
      <x:c r="H8652" s="4" t="n">
        <x:f>COUNTIFS(Relaciones!$D$8426:$D$8696,E8652,Relaciones!$E$8426:$E$8696,D8652,Relaciones!$F$8426:$F$8696,"amistad")</x:f>
        <x:v>0</x:v>
      </x:c>
    </x:row>
    <x:row r="8653" ht="23" customHeight="1">
      <x:c r="A8653" s="4" t="str">
        <x:v>Sevilla</x:v>
      </x:c>
      <x:c r="B8653" s="4" t="str">
        <x:v>1.º Bachillerato</x:v>
      </x:c>
      <x:c r="C8653" s="4" t="str">
        <x:v>C</x:v>
      </x:c>
      <x:c r="D8653" s="13" t="str">
        <x:v>00665</x:v>
      </x:c>
      <x:c r="E8653" s="13" t="str">
        <x:v>00664</x:v>
      </x:c>
      <x:c r="F8653" s="4" t="str">
        <x:v>prediccion_amistad</x:v>
      </x:c>
      <x:c r="G8653" s="4"/>
      <x:c r="H8653" s="4" t="n">
        <x:f>COUNTIFS(Relaciones!$D$8426:$D$8696,E8653,Relaciones!$E$8426:$E$8696,D8653,Relaciones!$F$8426:$F$8696,"amistad")</x:f>
        <x:v>1</x:v>
      </x:c>
    </x:row>
    <x:row r="8654" ht="23" customHeight="1">
      <x:c r="A8654" s="4" t="str">
        <x:v>Sevilla</x:v>
      </x:c>
      <x:c r="B8654" s="4" t="str">
        <x:v>1.º Bachillerato</x:v>
      </x:c>
      <x:c r="C8654" s="4" t="str">
        <x:v>C</x:v>
      </x:c>
      <x:c r="D8654" s="13" t="str">
        <x:v>00665</x:v>
      </x:c>
      <x:c r="E8654" s="13" t="str">
        <x:v>00666</x:v>
      </x:c>
      <x:c r="F8654" s="4" t="str">
        <x:v>prediccion_amistad</x:v>
      </x:c>
      <x:c r="G8654" s="4"/>
      <x:c r="H8654" s="4" t="n">
        <x:f>COUNTIFS(Relaciones!$D$8426:$D$8696,E8654,Relaciones!$E$8426:$E$8696,D8654,Relaciones!$F$8426:$F$8696,"amistad")</x:f>
        <x:v>1</x:v>
      </x:c>
    </x:row>
    <x:row r="8655" ht="23" customHeight="1">
      <x:c r="A8655" s="4" t="str">
        <x:v>Sevilla</x:v>
      </x:c>
      <x:c r="B8655" s="4" t="str">
        <x:v>1.º Bachillerato</x:v>
      </x:c>
      <x:c r="C8655" s="4" t="str">
        <x:v>C</x:v>
      </x:c>
      <x:c r="D8655" s="13" t="str">
        <x:v>00666</x:v>
      </x:c>
      <x:c r="E8655" s="13" t="str">
        <x:v>00665</x:v>
      </x:c>
      <x:c r="F8655" s="4" t="str">
        <x:v>prediccion_amistad</x:v>
      </x:c>
      <x:c r="G8655" s="4"/>
      <x:c r="H8655" s="4" t="n">
        <x:f>COUNTIFS(Relaciones!$D$8426:$D$8696,E8655,Relaciones!$E$8426:$E$8696,D8655,Relaciones!$F$8426:$F$8696,"amistad")</x:f>
        <x:v>1</x:v>
      </x:c>
    </x:row>
    <x:row r="8656" ht="23" customHeight="1">
      <x:c r="A8656" s="4" t="str">
        <x:v>Sevilla</x:v>
      </x:c>
      <x:c r="B8656" s="4" t="str">
        <x:v>1.º Bachillerato</x:v>
      </x:c>
      <x:c r="C8656" s="4" t="str">
        <x:v>C</x:v>
      </x:c>
      <x:c r="D8656" s="13" t="str">
        <x:v>00666</x:v>
      </x:c>
      <x:c r="E8656" s="13" t="str">
        <x:v>00667</x:v>
      </x:c>
      <x:c r="F8656" s="4" t="str">
        <x:v>prediccion_amistad</x:v>
      </x:c>
      <x:c r="G8656" s="4"/>
      <x:c r="H8656" s="4" t="n">
        <x:f>COUNTIFS(Relaciones!$D$8426:$D$8696,E8656,Relaciones!$E$8426:$E$8696,D8656,Relaciones!$F$8426:$F$8696,"amistad")</x:f>
        <x:v>1</x:v>
      </x:c>
    </x:row>
    <x:row r="8657" ht="23" customHeight="1">
      <x:c r="A8657" s="4" t="str">
        <x:v>Sevilla</x:v>
      </x:c>
      <x:c r="B8657" s="4" t="str">
        <x:v>1.º Bachillerato</x:v>
      </x:c>
      <x:c r="C8657" s="4" t="str">
        <x:v>C</x:v>
      </x:c>
      <x:c r="D8657" s="13" t="str">
        <x:v>00667</x:v>
      </x:c>
      <x:c r="E8657" s="13" t="str">
        <x:v>00666</x:v>
      </x:c>
      <x:c r="F8657" s="4" t="str">
        <x:v>prediccion_amistad</x:v>
      </x:c>
      <x:c r="G8657" s="4"/>
      <x:c r="H8657" s="4" t="n">
        <x:f>COUNTIFS(Relaciones!$D$8426:$D$8696,E8657,Relaciones!$E$8426:$E$8696,D8657,Relaciones!$F$8426:$F$8696,"amistad")</x:f>
        <x:v>1</x:v>
      </x:c>
    </x:row>
    <x:row r="8658" ht="23" customHeight="1">
      <x:c r="A8658" s="4" t="str">
        <x:v>Sevilla</x:v>
      </x:c>
      <x:c r="B8658" s="4" t="str">
        <x:v>1.º Bachillerato</x:v>
      </x:c>
      <x:c r="C8658" s="4" t="str">
        <x:v>C</x:v>
      </x:c>
      <x:c r="D8658" s="13" t="str">
        <x:v>00667</x:v>
      </x:c>
      <x:c r="E8658" s="13" t="str">
        <x:v>00672</x:v>
      </x:c>
      <x:c r="F8658" s="4" t="str">
        <x:v>prediccion_amistad</x:v>
      </x:c>
      <x:c r="G8658" s="4"/>
      <x:c r="H8658" s="4" t="n">
        <x:f>COUNTIFS(Relaciones!$D$8426:$D$8696,E8658,Relaciones!$E$8426:$E$8696,D8658,Relaciones!$F$8426:$F$8696,"amistad")</x:f>
        <x:v>0</x:v>
      </x:c>
    </x:row>
    <x:row r="8659" ht="23" customHeight="1">
      <x:c r="A8659" s="4" t="str">
        <x:v>Sevilla</x:v>
      </x:c>
      <x:c r="B8659" s="4" t="str">
        <x:v>1.º Bachillerato</x:v>
      </x:c>
      <x:c r="C8659" s="4" t="str">
        <x:v>C</x:v>
      </x:c>
      <x:c r="D8659" s="13" t="str">
        <x:v>00668</x:v>
      </x:c>
      <x:c r="E8659" s="13" t="str">
        <x:v>00669</x:v>
      </x:c>
      <x:c r="F8659" s="4" t="str">
        <x:v>prediccion_amistad</x:v>
      </x:c>
      <x:c r="G8659" s="4"/>
      <x:c r="H8659" s="4" t="n">
        <x:f>COUNTIFS(Relaciones!$D$8426:$D$8696,E8659,Relaciones!$E$8426:$E$8696,D8659,Relaciones!$F$8426:$F$8696,"amistad")</x:f>
        <x:v>1</x:v>
      </x:c>
    </x:row>
    <x:row r="8660" ht="23" customHeight="1">
      <x:c r="A8660" s="4" t="str">
        <x:v>Sevilla</x:v>
      </x:c>
      <x:c r="B8660" s="4" t="str">
        <x:v>1.º Bachillerato</x:v>
      </x:c>
      <x:c r="C8660" s="4" t="str">
        <x:v>C</x:v>
      </x:c>
      <x:c r="D8660" s="13" t="str">
        <x:v>00669</x:v>
      </x:c>
      <x:c r="E8660" s="13" t="str">
        <x:v>00668</x:v>
      </x:c>
      <x:c r="F8660" s="4" t="str">
        <x:v>prediccion_amistad</x:v>
      </x:c>
      <x:c r="G8660" s="4"/>
      <x:c r="H8660" s="4" t="n">
        <x:f>COUNTIFS(Relaciones!$D$8426:$D$8696,E8660,Relaciones!$E$8426:$E$8696,D8660,Relaciones!$F$8426:$F$8696,"amistad")</x:f>
        <x:v>1</x:v>
      </x:c>
    </x:row>
    <x:row r="8661" ht="23" customHeight="1">
      <x:c r="A8661" s="4" t="str">
        <x:v>Sevilla</x:v>
      </x:c>
      <x:c r="B8661" s="4" t="str">
        <x:v>1.º Bachillerato</x:v>
      </x:c>
      <x:c r="C8661" s="4" t="str">
        <x:v>C</x:v>
      </x:c>
      <x:c r="D8661" s="13" t="str">
        <x:v>00669</x:v>
      </x:c>
      <x:c r="E8661" s="13" t="str">
        <x:v>00670</x:v>
      </x:c>
      <x:c r="F8661" s="4" t="str">
        <x:v>prediccion_amistad</x:v>
      </x:c>
      <x:c r="G8661" s="4"/>
      <x:c r="H8661" s="4" t="n">
        <x:f>COUNTIFS(Relaciones!$D$8426:$D$8696,E8661,Relaciones!$E$8426:$E$8696,D8661,Relaciones!$F$8426:$F$8696,"amistad")</x:f>
        <x:v>1</x:v>
      </x:c>
    </x:row>
    <x:row r="8662" ht="23" customHeight="1">
      <x:c r="A8662" s="4" t="str">
        <x:v>Sevilla</x:v>
      </x:c>
      <x:c r="B8662" s="4" t="str">
        <x:v>1.º Bachillerato</x:v>
      </x:c>
      <x:c r="C8662" s="4" t="str">
        <x:v>C</x:v>
      </x:c>
      <x:c r="D8662" s="13" t="str">
        <x:v>00670</x:v>
      </x:c>
      <x:c r="E8662" s="13" t="str">
        <x:v>00647</x:v>
      </x:c>
      <x:c r="F8662" s="4" t="str">
        <x:v>prediccion_amistad</x:v>
      </x:c>
      <x:c r="G8662" s="4"/>
      <x:c r="H8662" s="4" t="n">
        <x:f>COUNTIFS(Relaciones!$D$8426:$D$8696,E8662,Relaciones!$E$8426:$E$8696,D8662,Relaciones!$F$8426:$F$8696,"amistad")</x:f>
        <x:v>0</x:v>
      </x:c>
    </x:row>
    <x:row r="8663" ht="23" customHeight="1">
      <x:c r="A8663" s="4" t="str">
        <x:v>Sevilla</x:v>
      </x:c>
      <x:c r="B8663" s="4" t="str">
        <x:v>1.º Bachillerato</x:v>
      </x:c>
      <x:c r="C8663" s="4" t="str">
        <x:v>C</x:v>
      </x:c>
      <x:c r="D8663" s="13" t="str">
        <x:v>00670</x:v>
      </x:c>
      <x:c r="E8663" s="13" t="str">
        <x:v>00669</x:v>
      </x:c>
      <x:c r="F8663" s="4" t="str">
        <x:v>prediccion_amistad</x:v>
      </x:c>
      <x:c r="G8663" s="4"/>
      <x:c r="H8663" s="4" t="n">
        <x:f>COUNTIFS(Relaciones!$D$8426:$D$8696,E8663,Relaciones!$E$8426:$E$8696,D8663,Relaciones!$F$8426:$F$8696,"amistad")</x:f>
        <x:v>1</x:v>
      </x:c>
    </x:row>
    <x:row r="8664" ht="23" customHeight="1">
      <x:c r="A8664" s="4" t="str">
        <x:v>Sevilla</x:v>
      </x:c>
      <x:c r="B8664" s="4" t="str">
        <x:v>1.º Bachillerato</x:v>
      </x:c>
      <x:c r="C8664" s="4" t="str">
        <x:v>C</x:v>
      </x:c>
      <x:c r="D8664" s="13" t="str">
        <x:v>00670</x:v>
      </x:c>
      <x:c r="E8664" s="13" t="str">
        <x:v>00671</x:v>
      </x:c>
      <x:c r="F8664" s="4" t="str">
        <x:v>prediccion_amistad</x:v>
      </x:c>
      <x:c r="G8664" s="4"/>
      <x:c r="H8664" s="4" t="n">
        <x:f>COUNTIFS(Relaciones!$D$8426:$D$8696,E8664,Relaciones!$E$8426:$E$8696,D8664,Relaciones!$F$8426:$F$8696,"amistad")</x:f>
        <x:v>1</x:v>
      </x:c>
    </x:row>
    <x:row r="8665" ht="23" customHeight="1">
      <x:c r="A8665" s="4" t="str">
        <x:v>Sevilla</x:v>
      </x:c>
      <x:c r="B8665" s="4" t="str">
        <x:v>1.º Bachillerato</x:v>
      </x:c>
      <x:c r="C8665" s="4" t="str">
        <x:v>C</x:v>
      </x:c>
      <x:c r="D8665" s="13" t="str">
        <x:v>00671</x:v>
      </x:c>
      <x:c r="E8665" s="13" t="str">
        <x:v>00670</x:v>
      </x:c>
      <x:c r="F8665" s="4" t="str">
        <x:v>prediccion_amistad</x:v>
      </x:c>
      <x:c r="G8665" s="4"/>
      <x:c r="H8665" s="4" t="n">
        <x:f>COUNTIFS(Relaciones!$D$8426:$D$8696,E8665,Relaciones!$E$8426:$E$8696,D8665,Relaciones!$F$8426:$F$8696,"amistad")</x:f>
        <x:v>1</x:v>
      </x:c>
    </x:row>
    <x:row r="8666" ht="23" customHeight="1">
      <x:c r="A8666" s="4" t="str">
        <x:v>Sevilla</x:v>
      </x:c>
      <x:c r="B8666" s="4" t="str">
        <x:v>1.º Bachillerato</x:v>
      </x:c>
      <x:c r="C8666" s="4" t="str">
        <x:v>C</x:v>
      </x:c>
      <x:c r="D8666" s="13" t="str">
        <x:v>00672</x:v>
      </x:c>
      <x:c r="E8666" s="13" t="str">
        <x:v>00671</x:v>
      </x:c>
      <x:c r="F8666" s="4" t="str">
        <x:v>prediccion_amistad</x:v>
      </x:c>
      <x:c r="G8666" s="4"/>
      <x:c r="H8666" s="4" t="n">
        <x:f>COUNTIFS(Relaciones!$D$8426:$D$8696,E8666,Relaciones!$E$8426:$E$8696,D8666,Relaciones!$F$8426:$F$8696,"amistad")</x:f>
        <x:v>1</x:v>
      </x:c>
    </x:row>
    <x:row r="8667" ht="23" customHeight="1">
      <x:c r="A8667" s="4" t="str">
        <x:v>Sevilla</x:v>
      </x:c>
      <x:c r="B8667" s="4" t="str">
        <x:v>1.º Bachillerato</x:v>
      </x:c>
      <x:c r="C8667" s="4" t="str">
        <x:v>C</x:v>
      </x:c>
      <x:c r="D8667" s="13" t="str">
        <x:v>00646</x:v>
      </x:c>
      <x:c r="E8667" s="13" t="str">
        <x:v>00651</x:v>
      </x:c>
      <x:c r="F8667" s="4" t="str">
        <x:v>prediccion_rechazo</x:v>
      </x:c>
      <x:c r="G8667" s="4"/>
      <x:c r="H8667" s="4" t="n">
        <x:f>COUNTIFS(Relaciones!$D$8426:$D$8696,E8667,Relaciones!$E$8426:$E$8696,D8667,Relaciones!$F$8426:$F$8696,"rechazo")</x:f>
        <x:v>0</x:v>
      </x:c>
    </x:row>
    <x:row r="8668" ht="23" customHeight="1">
      <x:c r="A8668" s="4" t="str">
        <x:v>Sevilla</x:v>
      </x:c>
      <x:c r="B8668" s="4" t="str">
        <x:v>1.º Bachillerato</x:v>
      </x:c>
      <x:c r="C8668" s="4" t="str">
        <x:v>C</x:v>
      </x:c>
      <x:c r="D8668" s="13" t="str">
        <x:v>00649</x:v>
      </x:c>
      <x:c r="E8668" s="13" t="str">
        <x:v>00654</x:v>
      </x:c>
      <x:c r="F8668" s="4" t="str">
        <x:v>prediccion_rechazo</x:v>
      </x:c>
      <x:c r="G8668" s="4"/>
      <x:c r="H8668" s="4" t="n">
        <x:f>COUNTIFS(Relaciones!$D$8426:$D$8696,E8668,Relaciones!$E$8426:$E$8696,D8668,Relaciones!$F$8426:$F$8696,"rechazo")</x:f>
        <x:v>0</x:v>
      </x:c>
    </x:row>
    <x:row r="8669" ht="23" customHeight="1">
      <x:c r="A8669" s="4" t="str">
        <x:v>Sevilla</x:v>
      </x:c>
      <x:c r="B8669" s="4" t="str">
        <x:v>1.º Bachillerato</x:v>
      </x:c>
      <x:c r="C8669" s="4" t="str">
        <x:v>C</x:v>
      </x:c>
      <x:c r="D8669" s="13" t="str">
        <x:v>00652</x:v>
      </x:c>
      <x:c r="E8669" s="13" t="str">
        <x:v>00657</x:v>
      </x:c>
      <x:c r="F8669" s="4" t="str">
        <x:v>prediccion_rechazo</x:v>
      </x:c>
      <x:c r="G8669" s="4"/>
      <x:c r="H8669" s="4" t="n">
        <x:f>COUNTIFS(Relaciones!$D$8426:$D$8696,E8669,Relaciones!$E$8426:$E$8696,D8669,Relaciones!$F$8426:$F$8696,"rechazo")</x:f>
        <x:v>0</x:v>
      </x:c>
    </x:row>
    <x:row r="8670" ht="23" customHeight="1">
      <x:c r="A8670" s="4" t="str">
        <x:v>Sevilla</x:v>
      </x:c>
      <x:c r="B8670" s="4" t="str">
        <x:v>1.º Bachillerato</x:v>
      </x:c>
      <x:c r="C8670" s="4" t="str">
        <x:v>C</x:v>
      </x:c>
      <x:c r="D8670" s="13" t="str">
        <x:v>00655</x:v>
      </x:c>
      <x:c r="E8670" s="13" t="str">
        <x:v>00660</x:v>
      </x:c>
      <x:c r="F8670" s="4" t="str">
        <x:v>prediccion_rechazo</x:v>
      </x:c>
      <x:c r="G8670" s="4"/>
      <x:c r="H8670" s="4" t="n">
        <x:f>COUNTIFS(Relaciones!$D$8426:$D$8696,E8670,Relaciones!$E$8426:$E$8696,D8670,Relaciones!$F$8426:$F$8696,"rechazo")</x:f>
        <x:v>0</x:v>
      </x:c>
    </x:row>
    <x:row r="8671" ht="23" customHeight="1">
      <x:c r="A8671" s="4" t="str">
        <x:v>Sevilla</x:v>
      </x:c>
      <x:c r="B8671" s="4" t="str">
        <x:v>1.º Bachillerato</x:v>
      </x:c>
      <x:c r="C8671" s="4" t="str">
        <x:v>C</x:v>
      </x:c>
      <x:c r="D8671" s="13" t="str">
        <x:v>00658</x:v>
      </x:c>
      <x:c r="E8671" s="13" t="str">
        <x:v>00663</x:v>
      </x:c>
      <x:c r="F8671" s="4" t="str">
        <x:v>prediccion_rechazo</x:v>
      </x:c>
      <x:c r="G8671" s="4"/>
      <x:c r="H8671" s="4" t="n">
        <x:f>COUNTIFS(Relaciones!$D$8426:$D$8696,E8671,Relaciones!$E$8426:$E$8696,D8671,Relaciones!$F$8426:$F$8696,"rechazo")</x:f>
        <x:v>0</x:v>
      </x:c>
    </x:row>
    <x:row r="8672" ht="23" customHeight="1">
      <x:c r="A8672" s="4" t="str">
        <x:v>Sevilla</x:v>
      </x:c>
      <x:c r="B8672" s="4" t="str">
        <x:v>1.º Bachillerato</x:v>
      </x:c>
      <x:c r="C8672" s="4" t="str">
        <x:v>C</x:v>
      </x:c>
      <x:c r="D8672" s="13" t="str">
        <x:v>00661</x:v>
      </x:c>
      <x:c r="E8672" s="13" t="str">
        <x:v>00666</x:v>
      </x:c>
      <x:c r="F8672" s="4" t="str">
        <x:v>prediccion_rechazo</x:v>
      </x:c>
      <x:c r="G8672" s="4"/>
      <x:c r="H8672" s="4" t="n">
        <x:f>COUNTIFS(Relaciones!$D$8426:$D$8696,E8672,Relaciones!$E$8426:$E$8696,D8672,Relaciones!$F$8426:$F$8696,"rechazo")</x:f>
        <x:v>0</x:v>
      </x:c>
    </x:row>
    <x:row r="8673" ht="23" customHeight="1">
      <x:c r="A8673" s="4" t="str">
        <x:v>Sevilla</x:v>
      </x:c>
      <x:c r="B8673" s="4" t="str">
        <x:v>1.º Bachillerato</x:v>
      </x:c>
      <x:c r="C8673" s="4" t="str">
        <x:v>C</x:v>
      </x:c>
      <x:c r="D8673" s="13" t="str">
        <x:v>00664</x:v>
      </x:c>
      <x:c r="E8673" s="13" t="str">
        <x:v>00669</x:v>
      </x:c>
      <x:c r="F8673" s="4" t="str">
        <x:v>prediccion_rechazo</x:v>
      </x:c>
      <x:c r="G8673" s="4"/>
      <x:c r="H8673" s="4" t="n">
        <x:f>COUNTIFS(Relaciones!$D$8426:$D$8696,E8673,Relaciones!$E$8426:$E$8696,D8673,Relaciones!$F$8426:$F$8696,"rechazo")</x:f>
        <x:v>0</x:v>
      </x:c>
    </x:row>
    <x:row r="8674" ht="23" customHeight="1">
      <x:c r="A8674" s="4" t="str">
        <x:v>Sevilla</x:v>
      </x:c>
      <x:c r="B8674" s="4" t="str">
        <x:v>1.º Bachillerato</x:v>
      </x:c>
      <x:c r="C8674" s="4" t="str">
        <x:v>C</x:v>
      </x:c>
      <x:c r="D8674" s="13" t="str">
        <x:v>00667</x:v>
      </x:c>
      <x:c r="E8674" s="13" t="str">
        <x:v>00645</x:v>
      </x:c>
      <x:c r="F8674" s="4" t="str">
        <x:v>prediccion_rechazo</x:v>
      </x:c>
      <x:c r="G8674" s="4"/>
      <x:c r="H8674" s="4" t="n">
        <x:f>COUNTIFS(Relaciones!$D$8426:$D$8696,E8674,Relaciones!$E$8426:$E$8696,D8674,Relaciones!$F$8426:$F$8696,"rechazo")</x:f>
        <x:v>0</x:v>
      </x:c>
    </x:row>
    <x:row r="8675" ht="23" customHeight="1">
      <x:c r="A8675" s="4" t="str">
        <x:v>Sevilla</x:v>
      </x:c>
      <x:c r="B8675" s="4" t="str">
        <x:v>1.º Bachillerato</x:v>
      </x:c>
      <x:c r="C8675" s="4" t="str">
        <x:v>C</x:v>
      </x:c>
      <x:c r="D8675" s="13" t="str">
        <x:v>00667</x:v>
      </x:c>
      <x:c r="E8675" s="13" t="str">
        <x:v>00646</x:v>
      </x:c>
      <x:c r="F8675" s="4" t="str">
        <x:v>prediccion_rechazo</x:v>
      </x:c>
      <x:c r="G8675" s="4"/>
      <x:c r="H8675" s="4" t="n">
        <x:f>COUNTIFS(Relaciones!$D$8426:$D$8696,E8675,Relaciones!$E$8426:$E$8696,D8675,Relaciones!$F$8426:$F$8696,"rechazo")</x:f>
        <x:v>1</x:v>
      </x:c>
    </x:row>
    <x:row r="8676" ht="23" customHeight="1">
      <x:c r="A8676" s="4" t="str">
        <x:v>Sevilla</x:v>
      </x:c>
      <x:c r="B8676" s="4" t="str">
        <x:v>1.º Bachillerato</x:v>
      </x:c>
      <x:c r="C8676" s="4" t="str">
        <x:v>C</x:v>
      </x:c>
      <x:c r="D8676" s="13" t="str">
        <x:v>00667</x:v>
      </x:c>
      <x:c r="E8676" s="13" t="str">
        <x:v>00648</x:v>
      </x:c>
      <x:c r="F8676" s="4" t="str">
        <x:v>prediccion_rechazo</x:v>
      </x:c>
      <x:c r="G8676" s="4"/>
      <x:c r="H8676" s="4" t="n">
        <x:f>COUNTIFS(Relaciones!$D$8426:$D$8696,E8676,Relaciones!$E$8426:$E$8696,D8676,Relaciones!$F$8426:$F$8696,"rechazo")</x:f>
        <x:v>1</x:v>
      </x:c>
    </x:row>
    <x:row r="8677" ht="23" customHeight="1">
      <x:c r="A8677" s="4" t="str">
        <x:v>Sevilla</x:v>
      </x:c>
      <x:c r="B8677" s="4" t="str">
        <x:v>1.º Bachillerato</x:v>
      </x:c>
      <x:c r="C8677" s="4" t="str">
        <x:v>C</x:v>
      </x:c>
      <x:c r="D8677" s="13" t="str">
        <x:v>00667</x:v>
      </x:c>
      <x:c r="E8677" s="13" t="str">
        <x:v>00649</x:v>
      </x:c>
      <x:c r="F8677" s="4" t="str">
        <x:v>prediccion_rechazo</x:v>
      </x:c>
      <x:c r="G8677" s="4"/>
      <x:c r="H8677" s="4" t="n">
        <x:f>COUNTIFS(Relaciones!$D$8426:$D$8696,E8677,Relaciones!$E$8426:$E$8696,D8677,Relaciones!$F$8426:$F$8696,"rechazo")</x:f>
        <x:v>1</x:v>
      </x:c>
    </x:row>
    <x:row r="8678" ht="23" customHeight="1">
      <x:c r="A8678" s="4" t="str">
        <x:v>Sevilla</x:v>
      </x:c>
      <x:c r="B8678" s="4" t="str">
        <x:v>1.º Bachillerato</x:v>
      </x:c>
      <x:c r="C8678" s="4" t="str">
        <x:v>C</x:v>
      </x:c>
      <x:c r="D8678" s="13" t="str">
        <x:v>00667</x:v>
      </x:c>
      <x:c r="E8678" s="13" t="str">
        <x:v>00650</x:v>
      </x:c>
      <x:c r="F8678" s="4" t="str">
        <x:v>prediccion_rechazo</x:v>
      </x:c>
      <x:c r="G8678" s="4"/>
      <x:c r="H8678" s="4" t="n">
        <x:f>COUNTIFS(Relaciones!$D$8426:$D$8696,E8678,Relaciones!$E$8426:$E$8696,D8678,Relaciones!$F$8426:$F$8696,"rechazo")</x:f>
        <x:v>1</x:v>
      </x:c>
    </x:row>
    <x:row r="8679" ht="23" customHeight="1">
      <x:c r="A8679" s="4" t="str">
        <x:v>Sevilla</x:v>
      </x:c>
      <x:c r="B8679" s="4" t="str">
        <x:v>1.º Bachillerato</x:v>
      </x:c>
      <x:c r="C8679" s="4" t="str">
        <x:v>C</x:v>
      </x:c>
      <x:c r="D8679" s="13" t="str">
        <x:v>00667</x:v>
      </x:c>
      <x:c r="E8679" s="13" t="str">
        <x:v>00653</x:v>
      </x:c>
      <x:c r="F8679" s="4" t="str">
        <x:v>prediccion_rechazo</x:v>
      </x:c>
      <x:c r="G8679" s="4"/>
      <x:c r="H8679" s="4" t="n">
        <x:f>COUNTIFS(Relaciones!$D$8426:$D$8696,E8679,Relaciones!$E$8426:$E$8696,D8679,Relaciones!$F$8426:$F$8696,"rechazo")</x:f>
        <x:v>1</x:v>
      </x:c>
    </x:row>
    <x:row r="8680" ht="23" customHeight="1">
      <x:c r="A8680" s="4" t="str">
        <x:v>Sevilla</x:v>
      </x:c>
      <x:c r="B8680" s="4" t="str">
        <x:v>1.º Bachillerato</x:v>
      </x:c>
      <x:c r="C8680" s="4" t="str">
        <x:v>C</x:v>
      </x:c>
      <x:c r="D8680" s="13" t="str">
        <x:v>00667</x:v>
      </x:c>
      <x:c r="E8680" s="13" t="str">
        <x:v>00654</x:v>
      </x:c>
      <x:c r="F8680" s="4" t="str">
        <x:v>prediccion_rechazo</x:v>
      </x:c>
      <x:c r="G8680" s="4"/>
      <x:c r="H8680" s="4" t="n">
        <x:f>COUNTIFS(Relaciones!$D$8426:$D$8696,E8680,Relaciones!$E$8426:$E$8696,D8680,Relaciones!$F$8426:$F$8696,"rechazo")</x:f>
        <x:v>1</x:v>
      </x:c>
    </x:row>
    <x:row r="8681" ht="23" customHeight="1">
      <x:c r="A8681" s="4" t="str">
        <x:v>Sevilla</x:v>
      </x:c>
      <x:c r="B8681" s="4" t="str">
        <x:v>1.º Bachillerato</x:v>
      </x:c>
      <x:c r="C8681" s="4" t="str">
        <x:v>C</x:v>
      </x:c>
      <x:c r="D8681" s="13" t="str">
        <x:v>00667</x:v>
      </x:c>
      <x:c r="E8681" s="13" t="str">
        <x:v>00655</x:v>
      </x:c>
      <x:c r="F8681" s="4" t="str">
        <x:v>prediccion_rechazo</x:v>
      </x:c>
      <x:c r="G8681" s="4"/>
      <x:c r="H8681" s="4" t="n">
        <x:f>COUNTIFS(Relaciones!$D$8426:$D$8696,E8681,Relaciones!$E$8426:$E$8696,D8681,Relaciones!$F$8426:$F$8696,"rechazo")</x:f>
        <x:v>1</x:v>
      </x:c>
    </x:row>
    <x:row r="8682" ht="23" customHeight="1">
      <x:c r="A8682" s="4" t="str">
        <x:v>Sevilla</x:v>
      </x:c>
      <x:c r="B8682" s="4" t="str">
        <x:v>1.º Bachillerato</x:v>
      </x:c>
      <x:c r="C8682" s="4" t="str">
        <x:v>C</x:v>
      </x:c>
      <x:c r="D8682" s="13" t="str">
        <x:v>00667</x:v>
      </x:c>
      <x:c r="E8682" s="13" t="str">
        <x:v>00657</x:v>
      </x:c>
      <x:c r="F8682" s="4" t="str">
        <x:v>prediccion_rechazo</x:v>
      </x:c>
      <x:c r="G8682" s="4"/>
      <x:c r="H8682" s="4" t="n">
        <x:f>COUNTIFS(Relaciones!$D$8426:$D$8696,E8682,Relaciones!$E$8426:$E$8696,D8682,Relaciones!$F$8426:$F$8696,"rechazo")</x:f>
        <x:v>1</x:v>
      </x:c>
    </x:row>
    <x:row r="8683" ht="23" customHeight="1">
      <x:c r="A8683" s="4" t="str">
        <x:v>Sevilla</x:v>
      </x:c>
      <x:c r="B8683" s="4" t="str">
        <x:v>1.º Bachillerato</x:v>
      </x:c>
      <x:c r="C8683" s="4" t="str">
        <x:v>C</x:v>
      </x:c>
      <x:c r="D8683" s="13" t="str">
        <x:v>00667</x:v>
      </x:c>
      <x:c r="E8683" s="13" t="str">
        <x:v>00658</x:v>
      </x:c>
      <x:c r="F8683" s="4" t="str">
        <x:v>prediccion_rechazo</x:v>
      </x:c>
      <x:c r="G8683" s="4"/>
      <x:c r="H8683" s="4" t="n">
        <x:f>COUNTIFS(Relaciones!$D$8426:$D$8696,E8683,Relaciones!$E$8426:$E$8696,D8683,Relaciones!$F$8426:$F$8696,"rechazo")</x:f>
        <x:v>1</x:v>
      </x:c>
    </x:row>
    <x:row r="8684" ht="23" customHeight="1">
      <x:c r="A8684" s="4" t="str">
        <x:v>Sevilla</x:v>
      </x:c>
      <x:c r="B8684" s="4" t="str">
        <x:v>1.º Bachillerato</x:v>
      </x:c>
      <x:c r="C8684" s="4" t="str">
        <x:v>C</x:v>
      </x:c>
      <x:c r="D8684" s="13" t="str">
        <x:v>00667</x:v>
      </x:c>
      <x:c r="E8684" s="13" t="str">
        <x:v>00660</x:v>
      </x:c>
      <x:c r="F8684" s="4" t="str">
        <x:v>prediccion_rechazo</x:v>
      </x:c>
      <x:c r="G8684" s="4"/>
      <x:c r="H8684" s="4" t="n">
        <x:f>COUNTIFS(Relaciones!$D$8426:$D$8696,E8684,Relaciones!$E$8426:$E$8696,D8684,Relaciones!$F$8426:$F$8696,"rechazo")</x:f>
        <x:v>1</x:v>
      </x:c>
    </x:row>
    <x:row r="8685" ht="23" customHeight="1">
      <x:c r="A8685" s="4" t="str">
        <x:v>Sevilla</x:v>
      </x:c>
      <x:c r="B8685" s="4" t="str">
        <x:v>1.º Bachillerato</x:v>
      </x:c>
      <x:c r="C8685" s="4" t="str">
        <x:v>C</x:v>
      </x:c>
      <x:c r="D8685" s="13" t="str">
        <x:v>00667</x:v>
      </x:c>
      <x:c r="E8685" s="13" t="str">
        <x:v>00662</x:v>
      </x:c>
      <x:c r="F8685" s="4" t="str">
        <x:v>prediccion_rechazo</x:v>
      </x:c>
      <x:c r="G8685" s="4"/>
      <x:c r="H8685" s="4" t="n">
        <x:f>COUNTIFS(Relaciones!$D$8426:$D$8696,E8685,Relaciones!$E$8426:$E$8696,D8685,Relaciones!$F$8426:$F$8696,"rechazo")</x:f>
        <x:v>1</x:v>
      </x:c>
    </x:row>
    <x:row r="8686" ht="23" customHeight="1">
      <x:c r="A8686" s="4" t="str">
        <x:v>Sevilla</x:v>
      </x:c>
      <x:c r="B8686" s="4" t="str">
        <x:v>1.º Bachillerato</x:v>
      </x:c>
      <x:c r="C8686" s="4" t="str">
        <x:v>C</x:v>
      </x:c>
      <x:c r="D8686" s="13" t="str">
        <x:v>00667</x:v>
      </x:c>
      <x:c r="E8686" s="13" t="str">
        <x:v>00663</x:v>
      </x:c>
      <x:c r="F8686" s="4" t="str">
        <x:v>prediccion_rechazo</x:v>
      </x:c>
      <x:c r="G8686" s="4"/>
      <x:c r="H8686" s="4" t="n">
        <x:f>COUNTIFS(Relaciones!$D$8426:$D$8696,E8686,Relaciones!$E$8426:$E$8696,D8686,Relaciones!$F$8426:$F$8696,"rechazo")</x:f>
        <x:v>1</x:v>
      </x:c>
    </x:row>
    <x:row r="8687" ht="23" customHeight="1">
      <x:c r="A8687" s="4" t="str">
        <x:v>Sevilla</x:v>
      </x:c>
      <x:c r="B8687" s="4" t="str">
        <x:v>1.º Bachillerato</x:v>
      </x:c>
      <x:c r="C8687" s="4" t="str">
        <x:v>C</x:v>
      </x:c>
      <x:c r="D8687" s="13" t="str">
        <x:v>00667</x:v>
      </x:c>
      <x:c r="E8687" s="13" t="str">
        <x:v>00664</x:v>
      </x:c>
      <x:c r="F8687" s="4" t="str">
        <x:v>prediccion_rechazo</x:v>
      </x:c>
      <x:c r="G8687" s="4"/>
      <x:c r="H8687" s="4" t="n">
        <x:f>COUNTIFS(Relaciones!$D$8426:$D$8696,E8687,Relaciones!$E$8426:$E$8696,D8687,Relaciones!$F$8426:$F$8696,"rechazo")</x:f>
        <x:v>1</x:v>
      </x:c>
    </x:row>
    <x:row r="8688" ht="23" customHeight="1">
      <x:c r="A8688" s="4" t="str">
        <x:v>Sevilla</x:v>
      </x:c>
      <x:c r="B8688" s="4" t="str">
        <x:v>1.º Bachillerato</x:v>
      </x:c>
      <x:c r="C8688" s="4" t="str">
        <x:v>C</x:v>
      </x:c>
      <x:c r="D8688" s="13" t="str">
        <x:v>00667</x:v>
      </x:c>
      <x:c r="E8688" s="13" t="str">
        <x:v>00669</x:v>
      </x:c>
      <x:c r="F8688" s="4" t="str">
        <x:v>prediccion_rechazo</x:v>
      </x:c>
      <x:c r="G8688" s="4"/>
      <x:c r="H8688" s="4" t="n">
        <x:f>COUNTIFS(Relaciones!$D$8426:$D$8696,E8688,Relaciones!$E$8426:$E$8696,D8688,Relaciones!$F$8426:$F$8696,"rechazo")</x:f>
        <x:v>1</x:v>
      </x:c>
    </x:row>
    <x:row r="8689" ht="23" customHeight="1">
      <x:c r="A8689" s="4" t="str">
        <x:v>Sevilla</x:v>
      </x:c>
      <x:c r="B8689" s="4" t="str">
        <x:v>1.º Bachillerato</x:v>
      </x:c>
      <x:c r="C8689" s="4" t="str">
        <x:v>C</x:v>
      </x:c>
      <x:c r="D8689" s="13" t="str">
        <x:v>00667</x:v>
      </x:c>
      <x:c r="E8689" s="13" t="str">
        <x:v>00670</x:v>
      </x:c>
      <x:c r="F8689" s="4" t="str">
        <x:v>prediccion_rechazo</x:v>
      </x:c>
      <x:c r="G8689" s="4"/>
      <x:c r="H8689" s="4" t="n">
        <x:f>COUNTIFS(Relaciones!$D$8426:$D$8696,E8689,Relaciones!$E$8426:$E$8696,D8689,Relaciones!$F$8426:$F$8696,"rechazo")</x:f>
        <x:v>1</x:v>
      </x:c>
    </x:row>
    <x:row r="8690" ht="23" customHeight="1">
      <x:c r="A8690" s="4" t="str">
        <x:v>Sevilla</x:v>
      </x:c>
      <x:c r="B8690" s="4" t="str">
        <x:v>1.º Bachillerato</x:v>
      </x:c>
      <x:c r="C8690" s="4" t="str">
        <x:v>C</x:v>
      </x:c>
      <x:c r="D8690" s="13" t="str">
        <x:v>00667</x:v>
      </x:c>
      <x:c r="E8690" s="13" t="str">
        <x:v>00671</x:v>
      </x:c>
      <x:c r="F8690" s="4" t="str">
        <x:v>prediccion_rechazo</x:v>
      </x:c>
      <x:c r="G8690" s="4"/>
      <x:c r="H8690" s="4" t="n">
        <x:f>COUNTIFS(Relaciones!$D$8426:$D$8696,E8690,Relaciones!$E$8426:$E$8696,D8690,Relaciones!$F$8426:$F$8696,"rechazo")</x:f>
        <x:v>1</x:v>
      </x:c>
    </x:row>
    <x:row r="8691" ht="23" customHeight="1">
      <x:c r="A8691" s="4" t="str">
        <x:v>Sevilla</x:v>
      </x:c>
      <x:c r="B8691" s="4" t="str">
        <x:v>1.º Bachillerato</x:v>
      </x:c>
      <x:c r="C8691" s="4" t="str">
        <x:v>C</x:v>
      </x:c>
      <x:c r="D8691" s="13" t="str">
        <x:v>00670</x:v>
      </x:c>
      <x:c r="E8691" s="13" t="str">
        <x:v>00647</x:v>
      </x:c>
      <x:c r="F8691" s="4" t="str">
        <x:v>prediccion_rechazo</x:v>
      </x:c>
      <x:c r="G8691" s="4"/>
      <x:c r="H8691" s="4" t="n">
        <x:f>COUNTIFS(Relaciones!$D$8426:$D$8696,E8691,Relaciones!$E$8426:$E$8696,D8691,Relaciones!$F$8426:$F$8696,"rechazo")</x:f>
        <x:v>0</x:v>
      </x:c>
    </x:row>
    <x:row r="8692" ht="23" customHeight="1">
      <x:c r="A8692" s="4" t="str">
        <x:v>Sevilla</x:v>
      </x:c>
      <x:c r="B8692" s="4" t="str">
        <x:v>1.º Bachillerato</x:v>
      </x:c>
      <x:c r="C8692" s="4" t="str">
        <x:v>C</x:v>
      </x:c>
      <x:c r="D8692" s="13" t="str">
        <x:v>00670</x:v>
      </x:c>
      <x:c r="E8692" s="13" t="str">
        <x:v>00650</x:v>
      </x:c>
      <x:c r="F8692" s="4" t="str">
        <x:v>prediccion_rechazo</x:v>
      </x:c>
      <x:c r="G8692" s="4"/>
      <x:c r="H8692" s="4" t="n">
        <x:f>COUNTIFS(Relaciones!$D$8426:$D$8696,E8692,Relaciones!$E$8426:$E$8696,D8692,Relaciones!$F$8426:$F$8696,"rechazo")</x:f>
        <x:v>1</x:v>
      </x:c>
    </x:row>
    <x:row r="8693" ht="23" customHeight="1">
      <x:c r="A8693" s="4" t="str">
        <x:v>Sevilla</x:v>
      </x:c>
      <x:c r="B8693" s="4" t="str">
        <x:v>1.º Bachillerato</x:v>
      </x:c>
      <x:c r="C8693" s="4" t="str">
        <x:v>C</x:v>
      </x:c>
      <x:c r="D8693" s="13" t="str">
        <x:v>00670</x:v>
      </x:c>
      <x:c r="E8693" s="13" t="str">
        <x:v>00655</x:v>
      </x:c>
      <x:c r="F8693" s="4" t="str">
        <x:v>prediccion_rechazo</x:v>
      </x:c>
      <x:c r="G8693" s="4"/>
      <x:c r="H8693" s="4" t="n">
        <x:f>COUNTIFS(Relaciones!$D$8426:$D$8696,E8693,Relaciones!$E$8426:$E$8696,D8693,Relaciones!$F$8426:$F$8696,"rechazo")</x:f>
        <x:v>1</x:v>
      </x:c>
    </x:row>
    <x:row r="8694" ht="23" customHeight="1">
      <x:c r="A8694" s="4" t="str">
        <x:v>Sevilla</x:v>
      </x:c>
      <x:c r="B8694" s="4" t="str">
        <x:v>1.º Bachillerato</x:v>
      </x:c>
      <x:c r="C8694" s="4" t="str">
        <x:v>C</x:v>
      </x:c>
      <x:c r="D8694" s="13" t="str">
        <x:v>00670</x:v>
      </x:c>
      <x:c r="E8694" s="13" t="str">
        <x:v>00665</x:v>
      </x:c>
      <x:c r="F8694" s="4" t="str">
        <x:v>prediccion_rechazo</x:v>
      </x:c>
      <x:c r="G8694" s="4"/>
      <x:c r="H8694" s="4" t="n">
        <x:f>COUNTIFS(Relaciones!$D$8426:$D$8696,E8694,Relaciones!$E$8426:$E$8696,D8694,Relaciones!$F$8426:$F$8696,"rechazo")</x:f>
        <x:v>1</x:v>
      </x:c>
    </x:row>
    <x:row r="8695" ht="23" customHeight="1">
      <x:c r="A8695" s="4" t="str">
        <x:v>Sevilla</x:v>
      </x:c>
      <x:c r="B8695" s="4" t="str">
        <x:v>1.º Bachillerato</x:v>
      </x:c>
      <x:c r="C8695" s="4" t="str">
        <x:v>C</x:v>
      </x:c>
      <x:c r="D8695" s="13" t="str">
        <x:v>00670</x:v>
      </x:c>
      <x:c r="E8695" s="13" t="str">
        <x:v>00667</x:v>
      </x:c>
      <x:c r="F8695" s="4" t="str">
        <x:v>prediccion_rechazo</x:v>
      </x:c>
      <x:c r="G8695" s="4"/>
      <x:c r="H8695" s="4" t="n">
        <x:f>COUNTIFS(Relaciones!$D$8426:$D$8696,E8695,Relaciones!$E$8426:$E$8696,D8695,Relaciones!$F$8426:$F$8696,"rechazo")</x:f>
        <x:v>1</x:v>
      </x:c>
    </x:row>
    <x:row r="8696" ht="23" customHeight="1">
      <x:c r="A8696" s="4" t="str">
        <x:v>Sevilla</x:v>
      </x:c>
      <x:c r="B8696" s="4" t="str">
        <x:v>1.º Bachillerato</x:v>
      </x:c>
      <x:c r="C8696" s="4" t="str">
        <x:v>C</x:v>
      </x:c>
      <x:c r="D8696" s="13" t="str">
        <x:v>00670</x:v>
      </x:c>
      <x:c r="E8696" s="13" t="str">
        <x:v>00668</x:v>
      </x:c>
      <x:c r="F8696" s="4" t="str">
        <x:v>prediccion_rechazo</x:v>
      </x:c>
      <x:c r="G8696" s="4"/>
      <x:c r="H8696" s="4" t="n">
        <x:f>COUNTIFS(Relaciones!$D$8426:$D$8696,E8696,Relaciones!$E$8426:$E$8696,D8696,Relaciones!$F$8426:$F$8696,"rechazo")</x:f>
        <x:v>1</x:v>
      </x:c>
    </x:row>
    <x:row r="8697" ht="23" customHeight="1">
      <x:c r="A8697" s="4" t="str">
        <x:v>Sevilla</x:v>
      </x:c>
      <x:c r="B8697" s="4" t="str">
        <x:v>2.º Bachillerato</x:v>
      </x:c>
      <x:c r="C8697" s="4" t="str">
        <x:v>A</x:v>
      </x:c>
      <x:c r="D8697" s="13" t="str">
        <x:v>00673</x:v>
      </x:c>
      <x:c r="E8697" s="13" t="str">
        <x:v>00674</x:v>
      </x:c>
      <x:c r="F8697" s="4" t="str">
        <x:v>amistad</x:v>
      </x:c>
      <x:c r="G8697" s="4" t="n">
        <x:f>COUNTIFS(Relaciones!$D$8697:$D$9064,E8697,Relaciones!$E$8697:$E$9064,D8697,Relaciones!$F$8697:$F$9064,F8697)</x:f>
        <x:v>1</x:v>
      </x:c>
      <x:c r="H8697" s="4"/>
    </x:row>
    <x:row r="8698" ht="23" customHeight="1">
      <x:c r="A8698" s="4" t="str">
        <x:v>Sevilla</x:v>
      </x:c>
      <x:c r="B8698" s="4" t="str">
        <x:v>2.º Bachillerato</x:v>
      </x:c>
      <x:c r="C8698" s="4" t="str">
        <x:v>A</x:v>
      </x:c>
      <x:c r="D8698" s="13" t="str">
        <x:v>00673</x:v>
      </x:c>
      <x:c r="E8698" s="13" t="str">
        <x:v>00675</x:v>
      </x:c>
      <x:c r="F8698" s="4" t="str">
        <x:v>amistad</x:v>
      </x:c>
      <x:c r="G8698" s="4" t="n">
        <x:f>COUNTIFS(Relaciones!$D$8697:$D$9064,E8698,Relaciones!$E$8697:$E$9064,D8698,Relaciones!$F$8697:$F$9064,F8698)</x:f>
        <x:v>1</x:v>
      </x:c>
      <x:c r="H8698" s="4"/>
    </x:row>
    <x:row r="8699" ht="23" customHeight="1">
      <x:c r="A8699" s="4" t="str">
        <x:v>Sevilla</x:v>
      </x:c>
      <x:c r="B8699" s="4" t="str">
        <x:v>2.º Bachillerato</x:v>
      </x:c>
      <x:c r="C8699" s="4" t="str">
        <x:v>A</x:v>
      </x:c>
      <x:c r="D8699" s="13" t="str">
        <x:v>00673</x:v>
      </x:c>
      <x:c r="E8699" s="13" t="str">
        <x:v>00681</x:v>
      </x:c>
      <x:c r="F8699" s="4" t="str">
        <x:v>amistad</x:v>
      </x:c>
      <x:c r="G8699" s="4" t="n">
        <x:f>COUNTIFS(Relaciones!$D$8697:$D$9064,E8699,Relaciones!$E$8697:$E$9064,D8699,Relaciones!$F$8697:$F$9064,F8699)</x:f>
        <x:v>1</x:v>
      </x:c>
      <x:c r="H8699" s="4"/>
    </x:row>
    <x:row r="8700" ht="23" customHeight="1">
      <x:c r="A8700" s="4" t="str">
        <x:v>Sevilla</x:v>
      </x:c>
      <x:c r="B8700" s="4" t="str">
        <x:v>2.º Bachillerato</x:v>
      </x:c>
      <x:c r="C8700" s="4" t="str">
        <x:v>A</x:v>
      </x:c>
      <x:c r="D8700" s="13" t="str">
        <x:v>00673</x:v>
      </x:c>
      <x:c r="E8700" s="13" t="str">
        <x:v>00682</x:v>
      </x:c>
      <x:c r="F8700" s="4" t="str">
        <x:v>amistad</x:v>
      </x:c>
      <x:c r="G8700" s="4" t="n">
        <x:f>COUNTIFS(Relaciones!$D$8697:$D$9064,E8700,Relaciones!$E$8697:$E$9064,D8700,Relaciones!$F$8697:$F$9064,F8700)</x:f>
        <x:v>1</x:v>
      </x:c>
      <x:c r="H8700" s="4"/>
    </x:row>
    <x:row r="8701" ht="23" customHeight="1">
      <x:c r="A8701" s="4" t="str">
        <x:v>Sevilla</x:v>
      </x:c>
      <x:c r="B8701" s="4" t="str">
        <x:v>2.º Bachillerato</x:v>
      </x:c>
      <x:c r="C8701" s="4" t="str">
        <x:v>A</x:v>
      </x:c>
      <x:c r="D8701" s="13" t="str">
        <x:v>00673</x:v>
      </x:c>
      <x:c r="E8701" s="13" t="str">
        <x:v>00683</x:v>
      </x:c>
      <x:c r="F8701" s="4" t="str">
        <x:v>amistad</x:v>
      </x:c>
      <x:c r="G8701" s="4" t="n">
        <x:f>COUNTIFS(Relaciones!$D$8697:$D$9064,E8701,Relaciones!$E$8697:$E$9064,D8701,Relaciones!$F$8697:$F$9064,F8701)</x:f>
        <x:v>1</x:v>
      </x:c>
      <x:c r="H8701" s="4"/>
    </x:row>
    <x:row r="8702" ht="23" customHeight="1">
      <x:c r="A8702" s="4" t="str">
        <x:v>Sevilla</x:v>
      </x:c>
      <x:c r="B8702" s="4" t="str">
        <x:v>2.º Bachillerato</x:v>
      </x:c>
      <x:c r="C8702" s="4" t="str">
        <x:v>A</x:v>
      </x:c>
      <x:c r="D8702" s="13" t="str">
        <x:v>00673</x:v>
      </x:c>
      <x:c r="E8702" s="13" t="str">
        <x:v>00684</x:v>
      </x:c>
      <x:c r="F8702" s="4" t="str">
        <x:v>amistad</x:v>
      </x:c>
      <x:c r="G8702" s="4" t="n">
        <x:f>COUNTIFS(Relaciones!$D$8697:$D$9064,E8702,Relaciones!$E$8697:$E$9064,D8702,Relaciones!$F$8697:$F$9064,F8702)</x:f>
        <x:v>1</x:v>
      </x:c>
      <x:c r="H8702" s="4"/>
    </x:row>
    <x:row r="8703" ht="23" customHeight="1">
      <x:c r="A8703" s="4" t="str">
        <x:v>Sevilla</x:v>
      </x:c>
      <x:c r="B8703" s="4" t="str">
        <x:v>2.º Bachillerato</x:v>
      </x:c>
      <x:c r="C8703" s="4" t="str">
        <x:v>A</x:v>
      </x:c>
      <x:c r="D8703" s="13" t="str">
        <x:v>00674</x:v>
      </x:c>
      <x:c r="E8703" s="13" t="str">
        <x:v>00673</x:v>
      </x:c>
      <x:c r="F8703" s="4" t="str">
        <x:v>amistad</x:v>
      </x:c>
      <x:c r="G8703" s="4" t="n">
        <x:f>COUNTIFS(Relaciones!$D$8697:$D$9064,E8703,Relaciones!$E$8697:$E$9064,D8703,Relaciones!$F$8697:$F$9064,F8703)</x:f>
        <x:v>1</x:v>
      </x:c>
      <x:c r="H8703" s="4"/>
    </x:row>
    <x:row r="8704" ht="23" customHeight="1">
      <x:c r="A8704" s="4" t="str">
        <x:v>Sevilla</x:v>
      </x:c>
      <x:c r="B8704" s="4" t="str">
        <x:v>2.º Bachillerato</x:v>
      </x:c>
      <x:c r="C8704" s="4" t="str">
        <x:v>A</x:v>
      </x:c>
      <x:c r="D8704" s="13" t="str">
        <x:v>00674</x:v>
      </x:c>
      <x:c r="E8704" s="13" t="str">
        <x:v>00675</x:v>
      </x:c>
      <x:c r="F8704" s="4" t="str">
        <x:v>amistad</x:v>
      </x:c>
      <x:c r="G8704" s="4" t="n">
        <x:f>COUNTIFS(Relaciones!$D$8697:$D$9064,E8704,Relaciones!$E$8697:$E$9064,D8704,Relaciones!$F$8697:$F$9064,F8704)</x:f>
        <x:v>1</x:v>
      </x:c>
      <x:c r="H8704" s="4"/>
    </x:row>
    <x:row r="8705" ht="23" customHeight="1">
      <x:c r="A8705" s="4" t="str">
        <x:v>Sevilla</x:v>
      </x:c>
      <x:c r="B8705" s="4" t="str">
        <x:v>2.º Bachillerato</x:v>
      </x:c>
      <x:c r="C8705" s="4" t="str">
        <x:v>A</x:v>
      </x:c>
      <x:c r="D8705" s="13" t="str">
        <x:v>00674</x:v>
      </x:c>
      <x:c r="E8705" s="13" t="str">
        <x:v>00676</x:v>
      </x:c>
      <x:c r="F8705" s="4" t="str">
        <x:v>amistad</x:v>
      </x:c>
      <x:c r="G8705" s="4" t="n">
        <x:f>COUNTIFS(Relaciones!$D$8697:$D$9064,E8705,Relaciones!$E$8697:$E$9064,D8705,Relaciones!$F$8697:$F$9064,F8705)</x:f>
        <x:v>1</x:v>
      </x:c>
      <x:c r="H8705" s="4"/>
    </x:row>
    <x:row r="8706" ht="23" customHeight="1">
      <x:c r="A8706" s="4" t="str">
        <x:v>Sevilla</x:v>
      </x:c>
      <x:c r="B8706" s="4" t="str">
        <x:v>2.º Bachillerato</x:v>
      </x:c>
      <x:c r="C8706" s="4" t="str">
        <x:v>A</x:v>
      </x:c>
      <x:c r="D8706" s="13" t="str">
        <x:v>00674</x:v>
      </x:c>
      <x:c r="E8706" s="13" t="str">
        <x:v>00682</x:v>
      </x:c>
      <x:c r="F8706" s="4" t="str">
        <x:v>amistad</x:v>
      </x:c>
      <x:c r="G8706" s="4" t="n">
        <x:f>COUNTIFS(Relaciones!$D$8697:$D$9064,E8706,Relaciones!$E$8697:$E$9064,D8706,Relaciones!$F$8697:$F$9064,F8706)</x:f>
        <x:v>1</x:v>
      </x:c>
      <x:c r="H8706" s="4"/>
    </x:row>
    <x:row r="8707" ht="23" customHeight="1">
      <x:c r="A8707" s="4" t="str">
        <x:v>Sevilla</x:v>
      </x:c>
      <x:c r="B8707" s="4" t="str">
        <x:v>2.º Bachillerato</x:v>
      </x:c>
      <x:c r="C8707" s="4" t="str">
        <x:v>A</x:v>
      </x:c>
      <x:c r="D8707" s="13" t="str">
        <x:v>00675</x:v>
      </x:c>
      <x:c r="E8707" s="13" t="str">
        <x:v>00673</x:v>
      </x:c>
      <x:c r="F8707" s="4" t="str">
        <x:v>amistad</x:v>
      </x:c>
      <x:c r="G8707" s="4" t="n">
        <x:f>COUNTIFS(Relaciones!$D$8697:$D$9064,E8707,Relaciones!$E$8697:$E$9064,D8707,Relaciones!$F$8697:$F$9064,F8707)</x:f>
        <x:v>1</x:v>
      </x:c>
      <x:c r="H8707" s="4"/>
    </x:row>
    <x:row r="8708" ht="23" customHeight="1">
      <x:c r="A8708" s="4" t="str">
        <x:v>Sevilla</x:v>
      </x:c>
      <x:c r="B8708" s="4" t="str">
        <x:v>2.º Bachillerato</x:v>
      </x:c>
      <x:c r="C8708" s="4" t="str">
        <x:v>A</x:v>
      </x:c>
      <x:c r="D8708" s="13" t="str">
        <x:v>00675</x:v>
      </x:c>
      <x:c r="E8708" s="13" t="str">
        <x:v>00674</x:v>
      </x:c>
      <x:c r="F8708" s="4" t="str">
        <x:v>amistad</x:v>
      </x:c>
      <x:c r="G8708" s="4" t="n">
        <x:f>COUNTIFS(Relaciones!$D$8697:$D$9064,E8708,Relaciones!$E$8697:$E$9064,D8708,Relaciones!$F$8697:$F$9064,F8708)</x:f>
        <x:v>1</x:v>
      </x:c>
      <x:c r="H8708" s="4"/>
    </x:row>
    <x:row r="8709" ht="23" customHeight="1">
      <x:c r="A8709" s="4" t="str">
        <x:v>Sevilla</x:v>
      </x:c>
      <x:c r="B8709" s="4" t="str">
        <x:v>2.º Bachillerato</x:v>
      </x:c>
      <x:c r="C8709" s="4" t="str">
        <x:v>A</x:v>
      </x:c>
      <x:c r="D8709" s="13" t="str">
        <x:v>00675</x:v>
      </x:c>
      <x:c r="E8709" s="13" t="str">
        <x:v>00676</x:v>
      </x:c>
      <x:c r="F8709" s="4" t="str">
        <x:v>amistad</x:v>
      </x:c>
      <x:c r="G8709" s="4" t="n">
        <x:f>COUNTIFS(Relaciones!$D$8697:$D$9064,E8709,Relaciones!$E$8697:$E$9064,D8709,Relaciones!$F$8697:$F$9064,F8709)</x:f>
        <x:v>1</x:v>
      </x:c>
      <x:c r="H8709" s="4"/>
    </x:row>
    <x:row r="8710" ht="23" customHeight="1">
      <x:c r="A8710" s="4" t="str">
        <x:v>Sevilla</x:v>
      </x:c>
      <x:c r="B8710" s="4" t="str">
        <x:v>2.º Bachillerato</x:v>
      </x:c>
      <x:c r="C8710" s="4" t="str">
        <x:v>A</x:v>
      </x:c>
      <x:c r="D8710" s="13" t="str">
        <x:v>00675</x:v>
      </x:c>
      <x:c r="E8710" s="13" t="str">
        <x:v>00677</x:v>
      </x:c>
      <x:c r="F8710" s="4" t="str">
        <x:v>amistad</x:v>
      </x:c>
      <x:c r="G8710" s="4" t="n">
        <x:f>COUNTIFS(Relaciones!$D$8697:$D$9064,E8710,Relaciones!$E$8697:$E$9064,D8710,Relaciones!$F$8697:$F$9064,F8710)</x:f>
        <x:v>1</x:v>
      </x:c>
      <x:c r="H8710" s="4"/>
    </x:row>
    <x:row r="8711" ht="23" customHeight="1">
      <x:c r="A8711" s="4" t="str">
        <x:v>Sevilla</x:v>
      </x:c>
      <x:c r="B8711" s="4" t="str">
        <x:v>2.º Bachillerato</x:v>
      </x:c>
      <x:c r="C8711" s="4" t="str">
        <x:v>A</x:v>
      </x:c>
      <x:c r="D8711" s="13" t="str">
        <x:v>00676</x:v>
      </x:c>
      <x:c r="E8711" s="13" t="str">
        <x:v>00673</x:v>
      </x:c>
      <x:c r="F8711" s="4" t="str">
        <x:v>amistad</x:v>
      </x:c>
      <x:c r="G8711" s="4" t="n">
        <x:f>COUNTIFS(Relaciones!$D$8697:$D$9064,E8711,Relaciones!$E$8697:$E$9064,D8711,Relaciones!$F$8697:$F$9064,F8711)</x:f>
        <x:v>0</x:v>
      </x:c>
      <x:c r="H8711" s="4"/>
    </x:row>
    <x:row r="8712" ht="23" customHeight="1">
      <x:c r="A8712" s="4" t="str">
        <x:v>Sevilla</x:v>
      </x:c>
      <x:c r="B8712" s="4" t="str">
        <x:v>2.º Bachillerato</x:v>
      </x:c>
      <x:c r="C8712" s="4" t="str">
        <x:v>A</x:v>
      </x:c>
      <x:c r="D8712" s="13" t="str">
        <x:v>00676</x:v>
      </x:c>
      <x:c r="E8712" s="13" t="str">
        <x:v>00674</x:v>
      </x:c>
      <x:c r="F8712" s="4" t="str">
        <x:v>amistad</x:v>
      </x:c>
      <x:c r="G8712" s="4" t="n">
        <x:f>COUNTIFS(Relaciones!$D$8697:$D$9064,E8712,Relaciones!$E$8697:$E$9064,D8712,Relaciones!$F$8697:$F$9064,F8712)</x:f>
        <x:v>1</x:v>
      </x:c>
      <x:c r="H8712" s="4"/>
    </x:row>
    <x:row r="8713" ht="23" customHeight="1">
      <x:c r="A8713" s="4" t="str">
        <x:v>Sevilla</x:v>
      </x:c>
      <x:c r="B8713" s="4" t="str">
        <x:v>2.º Bachillerato</x:v>
      </x:c>
      <x:c r="C8713" s="4" t="str">
        <x:v>A</x:v>
      </x:c>
      <x:c r="D8713" s="13" t="str">
        <x:v>00676</x:v>
      </x:c>
      <x:c r="E8713" s="13" t="str">
        <x:v>00675</x:v>
      </x:c>
      <x:c r="F8713" s="4" t="str">
        <x:v>amistad</x:v>
      </x:c>
      <x:c r="G8713" s="4" t="n">
        <x:f>COUNTIFS(Relaciones!$D$8697:$D$9064,E8713,Relaciones!$E$8697:$E$9064,D8713,Relaciones!$F$8697:$F$9064,F8713)</x:f>
        <x:v>1</x:v>
      </x:c>
      <x:c r="H8713" s="4"/>
    </x:row>
    <x:row r="8714" ht="23" customHeight="1">
      <x:c r="A8714" s="4" t="str">
        <x:v>Sevilla</x:v>
      </x:c>
      <x:c r="B8714" s="4" t="str">
        <x:v>2.º Bachillerato</x:v>
      </x:c>
      <x:c r="C8714" s="4" t="str">
        <x:v>A</x:v>
      </x:c>
      <x:c r="D8714" s="13" t="str">
        <x:v>00676</x:v>
      </x:c>
      <x:c r="E8714" s="13" t="str">
        <x:v>00677</x:v>
      </x:c>
      <x:c r="F8714" s="4" t="str">
        <x:v>amistad</x:v>
      </x:c>
      <x:c r="G8714" s="4" t="n">
        <x:f>COUNTIFS(Relaciones!$D$8697:$D$9064,E8714,Relaciones!$E$8697:$E$9064,D8714,Relaciones!$F$8697:$F$9064,F8714)</x:f>
        <x:v>1</x:v>
      </x:c>
      <x:c r="H8714" s="4"/>
    </x:row>
    <x:row r="8715" ht="23" customHeight="1">
      <x:c r="A8715" s="4" t="str">
        <x:v>Sevilla</x:v>
      </x:c>
      <x:c r="B8715" s="4" t="str">
        <x:v>2.º Bachillerato</x:v>
      </x:c>
      <x:c r="C8715" s="4" t="str">
        <x:v>A</x:v>
      </x:c>
      <x:c r="D8715" s="13" t="str">
        <x:v>00676</x:v>
      </x:c>
      <x:c r="E8715" s="13" t="str">
        <x:v>00678</x:v>
      </x:c>
      <x:c r="F8715" s="4" t="str">
        <x:v>amistad</x:v>
      </x:c>
      <x:c r="G8715" s="4" t="n">
        <x:f>COUNTIFS(Relaciones!$D$8697:$D$9064,E8715,Relaciones!$E$8697:$E$9064,D8715,Relaciones!$F$8697:$F$9064,F8715)</x:f>
        <x:v>1</x:v>
      </x:c>
      <x:c r="H8715" s="4"/>
    </x:row>
    <x:row r="8716" ht="23" customHeight="1">
      <x:c r="A8716" s="4" t="str">
        <x:v>Sevilla</x:v>
      </x:c>
      <x:c r="B8716" s="4" t="str">
        <x:v>2.º Bachillerato</x:v>
      </x:c>
      <x:c r="C8716" s="4" t="str">
        <x:v>A</x:v>
      </x:c>
      <x:c r="D8716" s="13" t="str">
        <x:v>00676</x:v>
      </x:c>
      <x:c r="E8716" s="13" t="str">
        <x:v>00687</x:v>
      </x:c>
      <x:c r="F8716" s="4" t="str">
        <x:v>amistad</x:v>
      </x:c>
      <x:c r="G8716" s="4" t="n">
        <x:f>COUNTIFS(Relaciones!$D$8697:$D$9064,E8716,Relaciones!$E$8697:$E$9064,D8716,Relaciones!$F$8697:$F$9064,F8716)</x:f>
        <x:v>0</x:v>
      </x:c>
      <x:c r="H8716" s="4"/>
    </x:row>
    <x:row r="8717" ht="23" customHeight="1">
      <x:c r="A8717" s="4" t="str">
        <x:v>Sevilla</x:v>
      </x:c>
      <x:c r="B8717" s="4" t="str">
        <x:v>2.º Bachillerato</x:v>
      </x:c>
      <x:c r="C8717" s="4" t="str">
        <x:v>A</x:v>
      </x:c>
      <x:c r="D8717" s="13" t="str">
        <x:v>00677</x:v>
      </x:c>
      <x:c r="E8717" s="13" t="str">
        <x:v>00673</x:v>
      </x:c>
      <x:c r="F8717" s="4" t="str">
        <x:v>amistad</x:v>
      </x:c>
      <x:c r="G8717" s="4" t="n">
        <x:f>COUNTIFS(Relaciones!$D$8697:$D$9064,E8717,Relaciones!$E$8697:$E$9064,D8717,Relaciones!$F$8697:$F$9064,F8717)</x:f>
        <x:v>0</x:v>
      </x:c>
      <x:c r="H8717" s="4"/>
    </x:row>
    <x:row r="8718" ht="23" customHeight="1">
      <x:c r="A8718" s="4" t="str">
        <x:v>Sevilla</x:v>
      </x:c>
      <x:c r="B8718" s="4" t="str">
        <x:v>2.º Bachillerato</x:v>
      </x:c>
      <x:c r="C8718" s="4" t="str">
        <x:v>A</x:v>
      </x:c>
      <x:c r="D8718" s="13" t="str">
        <x:v>00677</x:v>
      </x:c>
      <x:c r="E8718" s="13" t="str">
        <x:v>00675</x:v>
      </x:c>
      <x:c r="F8718" s="4" t="str">
        <x:v>amistad</x:v>
      </x:c>
      <x:c r="G8718" s="4" t="n">
        <x:f>COUNTIFS(Relaciones!$D$8697:$D$9064,E8718,Relaciones!$E$8697:$E$9064,D8718,Relaciones!$F$8697:$F$9064,F8718)</x:f>
        <x:v>1</x:v>
      </x:c>
      <x:c r="H8718" s="4"/>
    </x:row>
    <x:row r="8719" ht="23" customHeight="1">
      <x:c r="A8719" s="4" t="str">
        <x:v>Sevilla</x:v>
      </x:c>
      <x:c r="B8719" s="4" t="str">
        <x:v>2.º Bachillerato</x:v>
      </x:c>
      <x:c r="C8719" s="4" t="str">
        <x:v>A</x:v>
      </x:c>
      <x:c r="D8719" s="13" t="str">
        <x:v>00677</x:v>
      </x:c>
      <x:c r="E8719" s="13" t="str">
        <x:v>00676</x:v>
      </x:c>
      <x:c r="F8719" s="4" t="str">
        <x:v>amistad</x:v>
      </x:c>
      <x:c r="G8719" s="4" t="n">
        <x:f>COUNTIFS(Relaciones!$D$8697:$D$9064,E8719,Relaciones!$E$8697:$E$9064,D8719,Relaciones!$F$8697:$F$9064,F8719)</x:f>
        <x:v>1</x:v>
      </x:c>
      <x:c r="H8719" s="4"/>
    </x:row>
    <x:row r="8720" ht="23" customHeight="1">
      <x:c r="A8720" s="4" t="str">
        <x:v>Sevilla</x:v>
      </x:c>
      <x:c r="B8720" s="4" t="str">
        <x:v>2.º Bachillerato</x:v>
      </x:c>
      <x:c r="C8720" s="4" t="str">
        <x:v>A</x:v>
      </x:c>
      <x:c r="D8720" s="13" t="str">
        <x:v>00677</x:v>
      </x:c>
      <x:c r="E8720" s="13" t="str">
        <x:v>00678</x:v>
      </x:c>
      <x:c r="F8720" s="4" t="str">
        <x:v>amistad</x:v>
      </x:c>
      <x:c r="G8720" s="4" t="n">
        <x:f>COUNTIFS(Relaciones!$D$8697:$D$9064,E8720,Relaciones!$E$8697:$E$9064,D8720,Relaciones!$F$8697:$F$9064,F8720)</x:f>
        <x:v>1</x:v>
      </x:c>
      <x:c r="H8720" s="4"/>
    </x:row>
    <x:row r="8721" ht="23" customHeight="1">
      <x:c r="A8721" s="4" t="str">
        <x:v>Sevilla</x:v>
      </x:c>
      <x:c r="B8721" s="4" t="str">
        <x:v>2.º Bachillerato</x:v>
      </x:c>
      <x:c r="C8721" s="4" t="str">
        <x:v>A</x:v>
      </x:c>
      <x:c r="D8721" s="13" t="str">
        <x:v>00677</x:v>
      </x:c>
      <x:c r="E8721" s="13" t="str">
        <x:v>00679</x:v>
      </x:c>
      <x:c r="F8721" s="4" t="str">
        <x:v>amistad</x:v>
      </x:c>
      <x:c r="G8721" s="4" t="n">
        <x:f>COUNTIFS(Relaciones!$D$8697:$D$9064,E8721,Relaciones!$E$8697:$E$9064,D8721,Relaciones!$F$8697:$F$9064,F8721)</x:f>
        <x:v>1</x:v>
      </x:c>
      <x:c r="H8721" s="4"/>
    </x:row>
    <x:row r="8722" ht="23" customHeight="1">
      <x:c r="A8722" s="4" t="str">
        <x:v>Sevilla</x:v>
      </x:c>
      <x:c r="B8722" s="4" t="str">
        <x:v>2.º Bachillerato</x:v>
      </x:c>
      <x:c r="C8722" s="4" t="str">
        <x:v>A</x:v>
      </x:c>
      <x:c r="D8722" s="13" t="str">
        <x:v>00678</x:v>
      </x:c>
      <x:c r="E8722" s="13" t="str">
        <x:v>00673</x:v>
      </x:c>
      <x:c r="F8722" s="4" t="str">
        <x:v>amistad</x:v>
      </x:c>
      <x:c r="G8722" s="4" t="n">
        <x:f>COUNTIFS(Relaciones!$D$8697:$D$9064,E8722,Relaciones!$E$8697:$E$9064,D8722,Relaciones!$F$8697:$F$9064,F8722)</x:f>
        <x:v>0</x:v>
      </x:c>
      <x:c r="H8722" s="4"/>
    </x:row>
    <x:row r="8723" ht="23" customHeight="1">
      <x:c r="A8723" s="4" t="str">
        <x:v>Sevilla</x:v>
      </x:c>
      <x:c r="B8723" s="4" t="str">
        <x:v>2.º Bachillerato</x:v>
      </x:c>
      <x:c r="C8723" s="4" t="str">
        <x:v>A</x:v>
      </x:c>
      <x:c r="D8723" s="13" t="str">
        <x:v>00678</x:v>
      </x:c>
      <x:c r="E8723" s="13" t="str">
        <x:v>00676</x:v>
      </x:c>
      <x:c r="F8723" s="4" t="str">
        <x:v>amistad</x:v>
      </x:c>
      <x:c r="G8723" s="4" t="n">
        <x:f>COUNTIFS(Relaciones!$D$8697:$D$9064,E8723,Relaciones!$E$8697:$E$9064,D8723,Relaciones!$F$8697:$F$9064,F8723)</x:f>
        <x:v>1</x:v>
      </x:c>
      <x:c r="H8723" s="4"/>
    </x:row>
    <x:row r="8724" ht="23" customHeight="1">
      <x:c r="A8724" s="4" t="str">
        <x:v>Sevilla</x:v>
      </x:c>
      <x:c r="B8724" s="4" t="str">
        <x:v>2.º Bachillerato</x:v>
      </x:c>
      <x:c r="C8724" s="4" t="str">
        <x:v>A</x:v>
      </x:c>
      <x:c r="D8724" s="13" t="str">
        <x:v>00678</x:v>
      </x:c>
      <x:c r="E8724" s="13" t="str">
        <x:v>00677</x:v>
      </x:c>
      <x:c r="F8724" s="4" t="str">
        <x:v>amistad</x:v>
      </x:c>
      <x:c r="G8724" s="4" t="n">
        <x:f>COUNTIFS(Relaciones!$D$8697:$D$9064,E8724,Relaciones!$E$8697:$E$9064,D8724,Relaciones!$F$8697:$F$9064,F8724)</x:f>
        <x:v>1</x:v>
      </x:c>
      <x:c r="H8724" s="4"/>
    </x:row>
    <x:row r="8725" ht="23" customHeight="1">
      <x:c r="A8725" s="4" t="str">
        <x:v>Sevilla</x:v>
      </x:c>
      <x:c r="B8725" s="4" t="str">
        <x:v>2.º Bachillerato</x:v>
      </x:c>
      <x:c r="C8725" s="4" t="str">
        <x:v>A</x:v>
      </x:c>
      <x:c r="D8725" s="13" t="str">
        <x:v>00678</x:v>
      </x:c>
      <x:c r="E8725" s="13" t="str">
        <x:v>00679</x:v>
      </x:c>
      <x:c r="F8725" s="4" t="str">
        <x:v>amistad</x:v>
      </x:c>
      <x:c r="G8725" s="4" t="n">
        <x:f>COUNTIFS(Relaciones!$D$8697:$D$9064,E8725,Relaciones!$E$8697:$E$9064,D8725,Relaciones!$F$8697:$F$9064,F8725)</x:f>
        <x:v>1</x:v>
      </x:c>
      <x:c r="H8725" s="4"/>
    </x:row>
    <x:row r="8726" ht="23" customHeight="1">
      <x:c r="A8726" s="4" t="str">
        <x:v>Sevilla</x:v>
      </x:c>
      <x:c r="B8726" s="4" t="str">
        <x:v>2.º Bachillerato</x:v>
      </x:c>
      <x:c r="C8726" s="4" t="str">
        <x:v>A</x:v>
      </x:c>
      <x:c r="D8726" s="13" t="str">
        <x:v>00678</x:v>
      </x:c>
      <x:c r="E8726" s="13" t="str">
        <x:v>00680</x:v>
      </x:c>
      <x:c r="F8726" s="4" t="str">
        <x:v>amistad</x:v>
      </x:c>
      <x:c r="G8726" s="4" t="n">
        <x:f>COUNTIFS(Relaciones!$D$8697:$D$9064,E8726,Relaciones!$E$8697:$E$9064,D8726,Relaciones!$F$8697:$F$9064,F8726)</x:f>
        <x:v>1</x:v>
      </x:c>
      <x:c r="H8726" s="4"/>
    </x:row>
    <x:row r="8727" ht="23" customHeight="1">
      <x:c r="A8727" s="4" t="str">
        <x:v>Sevilla</x:v>
      </x:c>
      <x:c r="B8727" s="4" t="str">
        <x:v>2.º Bachillerato</x:v>
      </x:c>
      <x:c r="C8727" s="4" t="str">
        <x:v>A</x:v>
      </x:c>
      <x:c r="D8727" s="13" t="str">
        <x:v>00679</x:v>
      </x:c>
      <x:c r="E8727" s="13" t="str">
        <x:v>00673</x:v>
      </x:c>
      <x:c r="F8727" s="4" t="str">
        <x:v>amistad</x:v>
      </x:c>
      <x:c r="G8727" s="4" t="n">
        <x:f>COUNTIFS(Relaciones!$D$8697:$D$9064,E8727,Relaciones!$E$8697:$E$9064,D8727,Relaciones!$F$8697:$F$9064,F8727)</x:f>
        <x:v>0</x:v>
      </x:c>
      <x:c r="H8727" s="4"/>
    </x:row>
    <x:row r="8728" ht="23" customHeight="1">
      <x:c r="A8728" s="4" t="str">
        <x:v>Sevilla</x:v>
      </x:c>
      <x:c r="B8728" s="4" t="str">
        <x:v>2.º Bachillerato</x:v>
      </x:c>
      <x:c r="C8728" s="4" t="str">
        <x:v>A</x:v>
      </x:c>
      <x:c r="D8728" s="13" t="str">
        <x:v>00679</x:v>
      </x:c>
      <x:c r="E8728" s="13" t="str">
        <x:v>00677</x:v>
      </x:c>
      <x:c r="F8728" s="4" t="str">
        <x:v>amistad</x:v>
      </x:c>
      <x:c r="G8728" s="4" t="n">
        <x:f>COUNTIFS(Relaciones!$D$8697:$D$9064,E8728,Relaciones!$E$8697:$E$9064,D8728,Relaciones!$F$8697:$F$9064,F8728)</x:f>
        <x:v>1</x:v>
      </x:c>
      <x:c r="H8728" s="4"/>
    </x:row>
    <x:row r="8729" ht="23" customHeight="1">
      <x:c r="A8729" s="4" t="str">
        <x:v>Sevilla</x:v>
      </x:c>
      <x:c r="B8729" s="4" t="str">
        <x:v>2.º Bachillerato</x:v>
      </x:c>
      <x:c r="C8729" s="4" t="str">
        <x:v>A</x:v>
      </x:c>
      <x:c r="D8729" s="13" t="str">
        <x:v>00679</x:v>
      </x:c>
      <x:c r="E8729" s="13" t="str">
        <x:v>00678</x:v>
      </x:c>
      <x:c r="F8729" s="4" t="str">
        <x:v>amistad</x:v>
      </x:c>
      <x:c r="G8729" s="4" t="n">
        <x:f>COUNTIFS(Relaciones!$D$8697:$D$9064,E8729,Relaciones!$E$8697:$E$9064,D8729,Relaciones!$F$8697:$F$9064,F8729)</x:f>
        <x:v>1</x:v>
      </x:c>
      <x:c r="H8729" s="4"/>
    </x:row>
    <x:row r="8730" ht="23" customHeight="1">
      <x:c r="A8730" s="4" t="str">
        <x:v>Sevilla</x:v>
      </x:c>
      <x:c r="B8730" s="4" t="str">
        <x:v>2.º Bachillerato</x:v>
      </x:c>
      <x:c r="C8730" s="4" t="str">
        <x:v>A</x:v>
      </x:c>
      <x:c r="D8730" s="13" t="str">
        <x:v>00679</x:v>
      </x:c>
      <x:c r="E8730" s="13" t="str">
        <x:v>00680</x:v>
      </x:c>
      <x:c r="F8730" s="4" t="str">
        <x:v>amistad</x:v>
      </x:c>
      <x:c r="G8730" s="4" t="n">
        <x:f>COUNTIFS(Relaciones!$D$8697:$D$9064,E8730,Relaciones!$E$8697:$E$9064,D8730,Relaciones!$F$8697:$F$9064,F8730)</x:f>
        <x:v>1</x:v>
      </x:c>
      <x:c r="H8730" s="4"/>
    </x:row>
    <x:row r="8731" ht="23" customHeight="1">
      <x:c r="A8731" s="4" t="str">
        <x:v>Sevilla</x:v>
      </x:c>
      <x:c r="B8731" s="4" t="str">
        <x:v>2.º Bachillerato</x:v>
      </x:c>
      <x:c r="C8731" s="4" t="str">
        <x:v>A</x:v>
      </x:c>
      <x:c r="D8731" s="13" t="str">
        <x:v>00679</x:v>
      </x:c>
      <x:c r="E8731" s="13" t="str">
        <x:v>00681</x:v>
      </x:c>
      <x:c r="F8731" s="4" t="str">
        <x:v>amistad</x:v>
      </x:c>
      <x:c r="G8731" s="4" t="n">
        <x:f>COUNTIFS(Relaciones!$D$8697:$D$9064,E8731,Relaciones!$E$8697:$E$9064,D8731,Relaciones!$F$8697:$F$9064,F8731)</x:f>
        <x:v>1</x:v>
      </x:c>
      <x:c r="H8731" s="4"/>
    </x:row>
    <x:row r="8732" ht="23" customHeight="1">
      <x:c r="A8732" s="4" t="str">
        <x:v>Sevilla</x:v>
      </x:c>
      <x:c r="B8732" s="4" t="str">
        <x:v>2.º Bachillerato</x:v>
      </x:c>
      <x:c r="C8732" s="4" t="str">
        <x:v>A</x:v>
      </x:c>
      <x:c r="D8732" s="13" t="str">
        <x:v>00679</x:v>
      </x:c>
      <x:c r="E8732" s="13" t="str">
        <x:v>00690</x:v>
      </x:c>
      <x:c r="F8732" s="4" t="str">
        <x:v>amistad</x:v>
      </x:c>
      <x:c r="G8732" s="4" t="n">
        <x:f>COUNTIFS(Relaciones!$D$8697:$D$9064,E8732,Relaciones!$E$8697:$E$9064,D8732,Relaciones!$F$8697:$F$9064,F8732)</x:f>
        <x:v>0</x:v>
      </x:c>
      <x:c r="H8732" s="4"/>
    </x:row>
    <x:row r="8733" ht="23" customHeight="1">
      <x:c r="A8733" s="4" t="str">
        <x:v>Sevilla</x:v>
      </x:c>
      <x:c r="B8733" s="4" t="str">
        <x:v>2.º Bachillerato</x:v>
      </x:c>
      <x:c r="C8733" s="4" t="str">
        <x:v>A</x:v>
      </x:c>
      <x:c r="D8733" s="13" t="str">
        <x:v>00680</x:v>
      </x:c>
      <x:c r="E8733" s="13" t="str">
        <x:v>00673</x:v>
      </x:c>
      <x:c r="F8733" s="4" t="str">
        <x:v>amistad</x:v>
      </x:c>
      <x:c r="G8733" s="4" t="n">
        <x:f>COUNTIFS(Relaciones!$D$8697:$D$9064,E8733,Relaciones!$E$8697:$E$9064,D8733,Relaciones!$F$8697:$F$9064,F8733)</x:f>
        <x:v>0</x:v>
      </x:c>
      <x:c r="H8733" s="4"/>
    </x:row>
    <x:row r="8734" ht="23" customHeight="1">
      <x:c r="A8734" s="4" t="str">
        <x:v>Sevilla</x:v>
      </x:c>
      <x:c r="B8734" s="4" t="str">
        <x:v>2.º Bachillerato</x:v>
      </x:c>
      <x:c r="C8734" s="4" t="str">
        <x:v>A</x:v>
      </x:c>
      <x:c r="D8734" s="13" t="str">
        <x:v>00680</x:v>
      </x:c>
      <x:c r="E8734" s="13" t="str">
        <x:v>00678</x:v>
      </x:c>
      <x:c r="F8734" s="4" t="str">
        <x:v>amistad</x:v>
      </x:c>
      <x:c r="G8734" s="4" t="n">
        <x:f>COUNTIFS(Relaciones!$D$8697:$D$9064,E8734,Relaciones!$E$8697:$E$9064,D8734,Relaciones!$F$8697:$F$9064,F8734)</x:f>
        <x:v>1</x:v>
      </x:c>
      <x:c r="H8734" s="4"/>
    </x:row>
    <x:row r="8735" ht="23" customHeight="1">
      <x:c r="A8735" s="4" t="str">
        <x:v>Sevilla</x:v>
      </x:c>
      <x:c r="B8735" s="4" t="str">
        <x:v>2.º Bachillerato</x:v>
      </x:c>
      <x:c r="C8735" s="4" t="str">
        <x:v>A</x:v>
      </x:c>
      <x:c r="D8735" s="13" t="str">
        <x:v>00680</x:v>
      </x:c>
      <x:c r="E8735" s="13" t="str">
        <x:v>00679</x:v>
      </x:c>
      <x:c r="F8735" s="4" t="str">
        <x:v>amistad</x:v>
      </x:c>
      <x:c r="G8735" s="4" t="n">
        <x:f>COUNTIFS(Relaciones!$D$8697:$D$9064,E8735,Relaciones!$E$8697:$E$9064,D8735,Relaciones!$F$8697:$F$9064,F8735)</x:f>
        <x:v>1</x:v>
      </x:c>
      <x:c r="H8735" s="4"/>
    </x:row>
    <x:row r="8736" ht="23" customHeight="1">
      <x:c r="A8736" s="4" t="str">
        <x:v>Sevilla</x:v>
      </x:c>
      <x:c r="B8736" s="4" t="str">
        <x:v>2.º Bachillerato</x:v>
      </x:c>
      <x:c r="C8736" s="4" t="str">
        <x:v>A</x:v>
      </x:c>
      <x:c r="D8736" s="13" t="str">
        <x:v>00680</x:v>
      </x:c>
      <x:c r="E8736" s="13" t="str">
        <x:v>00681</x:v>
      </x:c>
      <x:c r="F8736" s="4" t="str">
        <x:v>amistad</x:v>
      </x:c>
      <x:c r="G8736" s="4" t="n">
        <x:f>COUNTIFS(Relaciones!$D$8697:$D$9064,E8736,Relaciones!$E$8697:$E$9064,D8736,Relaciones!$F$8697:$F$9064,F8736)</x:f>
        <x:v>1</x:v>
      </x:c>
      <x:c r="H8736" s="4"/>
    </x:row>
    <x:row r="8737" ht="23" customHeight="1">
      <x:c r="A8737" s="4" t="str">
        <x:v>Sevilla</x:v>
      </x:c>
      <x:c r="B8737" s="4" t="str">
        <x:v>2.º Bachillerato</x:v>
      </x:c>
      <x:c r="C8737" s="4" t="str">
        <x:v>A</x:v>
      </x:c>
      <x:c r="D8737" s="13" t="str">
        <x:v>00680</x:v>
      </x:c>
      <x:c r="E8737" s="13" t="str">
        <x:v>00682</x:v>
      </x:c>
      <x:c r="F8737" s="4" t="str">
        <x:v>amistad</x:v>
      </x:c>
      <x:c r="G8737" s="4" t="n">
        <x:f>COUNTIFS(Relaciones!$D$8697:$D$9064,E8737,Relaciones!$E$8697:$E$9064,D8737,Relaciones!$F$8697:$F$9064,F8737)</x:f>
        <x:v>1</x:v>
      </x:c>
      <x:c r="H8737" s="4"/>
    </x:row>
    <x:row r="8738" ht="23" customHeight="1">
      <x:c r="A8738" s="4" t="str">
        <x:v>Sevilla</x:v>
      </x:c>
      <x:c r="B8738" s="4" t="str">
        <x:v>2.º Bachillerato</x:v>
      </x:c>
      <x:c r="C8738" s="4" t="str">
        <x:v>A</x:v>
      </x:c>
      <x:c r="D8738" s="13" t="str">
        <x:v>00681</x:v>
      </x:c>
      <x:c r="E8738" s="13" t="str">
        <x:v>00673</x:v>
      </x:c>
      <x:c r="F8738" s="4" t="str">
        <x:v>amistad</x:v>
      </x:c>
      <x:c r="G8738" s="4" t="n">
        <x:f>COUNTIFS(Relaciones!$D$8697:$D$9064,E8738,Relaciones!$E$8697:$E$9064,D8738,Relaciones!$F$8697:$F$9064,F8738)</x:f>
        <x:v>1</x:v>
      </x:c>
      <x:c r="H8738" s="4"/>
    </x:row>
    <x:row r="8739" ht="23" customHeight="1">
      <x:c r="A8739" s="4" t="str">
        <x:v>Sevilla</x:v>
      </x:c>
      <x:c r="B8739" s="4" t="str">
        <x:v>2.º Bachillerato</x:v>
      </x:c>
      <x:c r="C8739" s="4" t="str">
        <x:v>A</x:v>
      </x:c>
      <x:c r="D8739" s="13" t="str">
        <x:v>00681</x:v>
      </x:c>
      <x:c r="E8739" s="13" t="str">
        <x:v>00679</x:v>
      </x:c>
      <x:c r="F8739" s="4" t="str">
        <x:v>amistad</x:v>
      </x:c>
      <x:c r="G8739" s="4" t="n">
        <x:f>COUNTIFS(Relaciones!$D$8697:$D$9064,E8739,Relaciones!$E$8697:$E$9064,D8739,Relaciones!$F$8697:$F$9064,F8739)</x:f>
        <x:v>1</x:v>
      </x:c>
      <x:c r="H8739" s="4"/>
    </x:row>
    <x:row r="8740" ht="23" customHeight="1">
      <x:c r="A8740" s="4" t="str">
        <x:v>Sevilla</x:v>
      </x:c>
      <x:c r="B8740" s="4" t="str">
        <x:v>2.º Bachillerato</x:v>
      </x:c>
      <x:c r="C8740" s="4" t="str">
        <x:v>A</x:v>
      </x:c>
      <x:c r="D8740" s="13" t="str">
        <x:v>00681</x:v>
      </x:c>
      <x:c r="E8740" s="13" t="str">
        <x:v>00680</x:v>
      </x:c>
      <x:c r="F8740" s="4" t="str">
        <x:v>amistad</x:v>
      </x:c>
      <x:c r="G8740" s="4" t="n">
        <x:f>COUNTIFS(Relaciones!$D$8697:$D$9064,E8740,Relaciones!$E$8697:$E$9064,D8740,Relaciones!$F$8697:$F$9064,F8740)</x:f>
        <x:v>1</x:v>
      </x:c>
      <x:c r="H8740" s="4"/>
    </x:row>
    <x:row r="8741" ht="23" customHeight="1">
      <x:c r="A8741" s="4" t="str">
        <x:v>Sevilla</x:v>
      </x:c>
      <x:c r="B8741" s="4" t="str">
        <x:v>2.º Bachillerato</x:v>
      </x:c>
      <x:c r="C8741" s="4" t="str">
        <x:v>A</x:v>
      </x:c>
      <x:c r="D8741" s="13" t="str">
        <x:v>00681</x:v>
      </x:c>
      <x:c r="E8741" s="13" t="str">
        <x:v>00682</x:v>
      </x:c>
      <x:c r="F8741" s="4" t="str">
        <x:v>amistad</x:v>
      </x:c>
      <x:c r="G8741" s="4" t="n">
        <x:f>COUNTIFS(Relaciones!$D$8697:$D$9064,E8741,Relaciones!$E$8697:$E$9064,D8741,Relaciones!$F$8697:$F$9064,F8741)</x:f>
        <x:v>1</x:v>
      </x:c>
      <x:c r="H8741" s="4"/>
    </x:row>
    <x:row r="8742" ht="23" customHeight="1">
      <x:c r="A8742" s="4" t="str">
        <x:v>Sevilla</x:v>
      </x:c>
      <x:c r="B8742" s="4" t="str">
        <x:v>2.º Bachillerato</x:v>
      </x:c>
      <x:c r="C8742" s="4" t="str">
        <x:v>A</x:v>
      </x:c>
      <x:c r="D8742" s="13" t="str">
        <x:v>00682</x:v>
      </x:c>
      <x:c r="E8742" s="13" t="str">
        <x:v>00673</x:v>
      </x:c>
      <x:c r="F8742" s="4" t="str">
        <x:v>amistad</x:v>
      </x:c>
      <x:c r="G8742" s="4" t="n">
        <x:f>COUNTIFS(Relaciones!$D$8697:$D$9064,E8742,Relaciones!$E$8697:$E$9064,D8742,Relaciones!$F$8697:$F$9064,F8742)</x:f>
        <x:v>1</x:v>
      </x:c>
      <x:c r="H8742" s="4"/>
    </x:row>
    <x:row r="8743" ht="23" customHeight="1">
      <x:c r="A8743" s="4" t="str">
        <x:v>Sevilla</x:v>
      </x:c>
      <x:c r="B8743" s="4" t="str">
        <x:v>2.º Bachillerato</x:v>
      </x:c>
      <x:c r="C8743" s="4" t="str">
        <x:v>A</x:v>
      </x:c>
      <x:c r="D8743" s="13" t="str">
        <x:v>00682</x:v>
      </x:c>
      <x:c r="E8743" s="13" t="str">
        <x:v>00674</x:v>
      </x:c>
      <x:c r="F8743" s="4" t="str">
        <x:v>amistad</x:v>
      </x:c>
      <x:c r="G8743" s="4" t="n">
        <x:f>COUNTIFS(Relaciones!$D$8697:$D$9064,E8743,Relaciones!$E$8697:$E$9064,D8743,Relaciones!$F$8697:$F$9064,F8743)</x:f>
        <x:v>1</x:v>
      </x:c>
      <x:c r="H8743" s="4"/>
    </x:row>
    <x:row r="8744" ht="23" customHeight="1">
      <x:c r="A8744" s="4" t="str">
        <x:v>Sevilla</x:v>
      </x:c>
      <x:c r="B8744" s="4" t="str">
        <x:v>2.º Bachillerato</x:v>
      </x:c>
      <x:c r="C8744" s="4" t="str">
        <x:v>A</x:v>
      </x:c>
      <x:c r="D8744" s="13" t="str">
        <x:v>00682</x:v>
      </x:c>
      <x:c r="E8744" s="13" t="str">
        <x:v>00680</x:v>
      </x:c>
      <x:c r="F8744" s="4" t="str">
        <x:v>amistad</x:v>
      </x:c>
      <x:c r="G8744" s="4" t="n">
        <x:f>COUNTIFS(Relaciones!$D$8697:$D$9064,E8744,Relaciones!$E$8697:$E$9064,D8744,Relaciones!$F$8697:$F$9064,F8744)</x:f>
        <x:v>1</x:v>
      </x:c>
      <x:c r="H8744" s="4"/>
    </x:row>
    <x:row r="8745" ht="23" customHeight="1">
      <x:c r="A8745" s="4" t="str">
        <x:v>Sevilla</x:v>
      </x:c>
      <x:c r="B8745" s="4" t="str">
        <x:v>2.º Bachillerato</x:v>
      </x:c>
      <x:c r="C8745" s="4" t="str">
        <x:v>A</x:v>
      </x:c>
      <x:c r="D8745" s="13" t="str">
        <x:v>00682</x:v>
      </x:c>
      <x:c r="E8745" s="13" t="str">
        <x:v>00681</x:v>
      </x:c>
      <x:c r="F8745" s="4" t="str">
        <x:v>amistad</x:v>
      </x:c>
      <x:c r="G8745" s="4" t="n">
        <x:f>COUNTIFS(Relaciones!$D$8697:$D$9064,E8745,Relaciones!$E$8697:$E$9064,D8745,Relaciones!$F$8697:$F$9064,F8745)</x:f>
        <x:v>1</x:v>
      </x:c>
      <x:c r="H8745" s="4"/>
    </x:row>
    <x:row r="8746" ht="23" customHeight="1">
      <x:c r="A8746" s="4" t="str">
        <x:v>Sevilla</x:v>
      </x:c>
      <x:c r="B8746" s="4" t="str">
        <x:v>2.º Bachillerato</x:v>
      </x:c>
      <x:c r="C8746" s="4" t="str">
        <x:v>A</x:v>
      </x:c>
      <x:c r="D8746" s="13" t="str">
        <x:v>00682</x:v>
      </x:c>
      <x:c r="E8746" s="13" t="str">
        <x:v>00693</x:v>
      </x:c>
      <x:c r="F8746" s="4" t="str">
        <x:v>amistad</x:v>
      </x:c>
      <x:c r="G8746" s="4" t="n">
        <x:f>COUNTIFS(Relaciones!$D$8697:$D$9064,E8746,Relaciones!$E$8697:$E$9064,D8746,Relaciones!$F$8697:$F$9064,F8746)</x:f>
        <x:v>0</x:v>
      </x:c>
      <x:c r="H8746" s="4"/>
    </x:row>
    <x:row r="8747" ht="23" customHeight="1">
      <x:c r="A8747" s="4" t="str">
        <x:v>Sevilla</x:v>
      </x:c>
      <x:c r="B8747" s="4" t="str">
        <x:v>2.º Bachillerato</x:v>
      </x:c>
      <x:c r="C8747" s="4" t="str">
        <x:v>A</x:v>
      </x:c>
      <x:c r="D8747" s="13" t="str">
        <x:v>00683</x:v>
      </x:c>
      <x:c r="E8747" s="13" t="str">
        <x:v>00673</x:v>
      </x:c>
      <x:c r="F8747" s="4" t="str">
        <x:v>amistad</x:v>
      </x:c>
      <x:c r="G8747" s="4" t="n">
        <x:f>COUNTIFS(Relaciones!$D$8697:$D$9064,E8747,Relaciones!$E$8697:$E$9064,D8747,Relaciones!$F$8697:$F$9064,F8747)</x:f>
        <x:v>1</x:v>
      </x:c>
      <x:c r="H8747" s="4"/>
    </x:row>
    <x:row r="8748" ht="23" customHeight="1">
      <x:c r="A8748" s="4" t="str">
        <x:v>Sevilla</x:v>
      </x:c>
      <x:c r="B8748" s="4" t="str">
        <x:v>2.º Bachillerato</x:v>
      </x:c>
      <x:c r="C8748" s="4" t="str">
        <x:v>A</x:v>
      </x:c>
      <x:c r="D8748" s="13" t="str">
        <x:v>00683</x:v>
      </x:c>
      <x:c r="E8748" s="13" t="str">
        <x:v>00684</x:v>
      </x:c>
      <x:c r="F8748" s="4" t="str">
        <x:v>amistad</x:v>
      </x:c>
      <x:c r="G8748" s="4" t="n">
        <x:f>COUNTIFS(Relaciones!$D$8697:$D$9064,E8748,Relaciones!$E$8697:$E$9064,D8748,Relaciones!$F$8697:$F$9064,F8748)</x:f>
        <x:v>1</x:v>
      </x:c>
      <x:c r="H8748" s="4"/>
    </x:row>
    <x:row r="8749" ht="23" customHeight="1">
      <x:c r="A8749" s="4" t="str">
        <x:v>Sevilla</x:v>
      </x:c>
      <x:c r="B8749" s="4" t="str">
        <x:v>2.º Bachillerato</x:v>
      </x:c>
      <x:c r="C8749" s="4" t="str">
        <x:v>A</x:v>
      </x:c>
      <x:c r="D8749" s="13" t="str">
        <x:v>00683</x:v>
      </x:c>
      <x:c r="E8749" s="13" t="str">
        <x:v>00685</x:v>
      </x:c>
      <x:c r="F8749" s="4" t="str">
        <x:v>amistad</x:v>
      </x:c>
      <x:c r="G8749" s="4" t="n">
        <x:f>COUNTIFS(Relaciones!$D$8697:$D$9064,E8749,Relaciones!$E$8697:$E$9064,D8749,Relaciones!$F$8697:$F$9064,F8749)</x:f>
        <x:v>1</x:v>
      </x:c>
      <x:c r="H8749" s="4"/>
    </x:row>
    <x:row r="8750" ht="23" customHeight="1">
      <x:c r="A8750" s="4" t="str">
        <x:v>Sevilla</x:v>
      </x:c>
      <x:c r="B8750" s="4" t="str">
        <x:v>2.º Bachillerato</x:v>
      </x:c>
      <x:c r="C8750" s="4" t="str">
        <x:v>A</x:v>
      </x:c>
      <x:c r="D8750" s="13" t="str">
        <x:v>00683</x:v>
      </x:c>
      <x:c r="E8750" s="13" t="str">
        <x:v>00691</x:v>
      </x:c>
      <x:c r="F8750" s="4" t="str">
        <x:v>amistad</x:v>
      </x:c>
      <x:c r="G8750" s="4" t="n">
        <x:f>COUNTIFS(Relaciones!$D$8697:$D$9064,E8750,Relaciones!$E$8697:$E$9064,D8750,Relaciones!$F$8697:$F$9064,F8750)</x:f>
        <x:v>1</x:v>
      </x:c>
      <x:c r="H8750" s="4"/>
    </x:row>
    <x:row r="8751" ht="23" customHeight="1">
      <x:c r="A8751" s="4" t="str">
        <x:v>Sevilla</x:v>
      </x:c>
      <x:c r="B8751" s="4" t="str">
        <x:v>2.º Bachillerato</x:v>
      </x:c>
      <x:c r="C8751" s="4" t="str">
        <x:v>A</x:v>
      </x:c>
      <x:c r="D8751" s="13" t="str">
        <x:v>00683</x:v>
      </x:c>
      <x:c r="E8751" s="13" t="str">
        <x:v>00692</x:v>
      </x:c>
      <x:c r="F8751" s="4" t="str">
        <x:v>amistad</x:v>
      </x:c>
      <x:c r="G8751" s="4" t="n">
        <x:f>COUNTIFS(Relaciones!$D$8697:$D$9064,E8751,Relaciones!$E$8697:$E$9064,D8751,Relaciones!$F$8697:$F$9064,F8751)</x:f>
        <x:v>1</x:v>
      </x:c>
      <x:c r="H8751" s="4"/>
    </x:row>
    <x:row r="8752" ht="23" customHeight="1">
      <x:c r="A8752" s="4" t="str">
        <x:v>Sevilla</x:v>
      </x:c>
      <x:c r="B8752" s="4" t="str">
        <x:v>2.º Bachillerato</x:v>
      </x:c>
      <x:c r="C8752" s="4" t="str">
        <x:v>A</x:v>
      </x:c>
      <x:c r="D8752" s="13" t="str">
        <x:v>00683</x:v>
      </x:c>
      <x:c r="E8752" s="13" t="str">
        <x:v>00693</x:v>
      </x:c>
      <x:c r="F8752" s="4" t="str">
        <x:v>amistad</x:v>
      </x:c>
      <x:c r="G8752" s="4" t="n">
        <x:f>COUNTIFS(Relaciones!$D$8697:$D$9064,E8752,Relaciones!$E$8697:$E$9064,D8752,Relaciones!$F$8697:$F$9064,F8752)</x:f>
        <x:v>1</x:v>
      </x:c>
      <x:c r="H8752" s="4"/>
    </x:row>
    <x:row r="8753" ht="23" customHeight="1">
      <x:c r="A8753" s="4" t="str">
        <x:v>Sevilla</x:v>
      </x:c>
      <x:c r="B8753" s="4" t="str">
        <x:v>2.º Bachillerato</x:v>
      </x:c>
      <x:c r="C8753" s="4" t="str">
        <x:v>A</x:v>
      </x:c>
      <x:c r="D8753" s="13" t="str">
        <x:v>00684</x:v>
      </x:c>
      <x:c r="E8753" s="13" t="str">
        <x:v>00673</x:v>
      </x:c>
      <x:c r="F8753" s="4" t="str">
        <x:v>amistad</x:v>
      </x:c>
      <x:c r="G8753" s="4" t="n">
        <x:f>COUNTIFS(Relaciones!$D$8697:$D$9064,E8753,Relaciones!$E$8697:$E$9064,D8753,Relaciones!$F$8697:$F$9064,F8753)</x:f>
        <x:v>1</x:v>
      </x:c>
      <x:c r="H8753" s="4"/>
    </x:row>
    <x:row r="8754" ht="23" customHeight="1">
      <x:c r="A8754" s="4" t="str">
        <x:v>Sevilla</x:v>
      </x:c>
      <x:c r="B8754" s="4" t="str">
        <x:v>2.º Bachillerato</x:v>
      </x:c>
      <x:c r="C8754" s="4" t="str">
        <x:v>A</x:v>
      </x:c>
      <x:c r="D8754" s="13" t="str">
        <x:v>00684</x:v>
      </x:c>
      <x:c r="E8754" s="13" t="str">
        <x:v>00683</x:v>
      </x:c>
      <x:c r="F8754" s="4" t="str">
        <x:v>amistad</x:v>
      </x:c>
      <x:c r="G8754" s="4" t="n">
        <x:f>COUNTIFS(Relaciones!$D$8697:$D$9064,E8754,Relaciones!$E$8697:$E$9064,D8754,Relaciones!$F$8697:$F$9064,F8754)</x:f>
        <x:v>1</x:v>
      </x:c>
      <x:c r="H8754" s="4"/>
    </x:row>
    <x:row r="8755" ht="23" customHeight="1">
      <x:c r="A8755" s="4" t="str">
        <x:v>Sevilla</x:v>
      </x:c>
      <x:c r="B8755" s="4" t="str">
        <x:v>2.º Bachillerato</x:v>
      </x:c>
      <x:c r="C8755" s="4" t="str">
        <x:v>A</x:v>
      </x:c>
      <x:c r="D8755" s="13" t="str">
        <x:v>00684</x:v>
      </x:c>
      <x:c r="E8755" s="13" t="str">
        <x:v>00685</x:v>
      </x:c>
      <x:c r="F8755" s="4" t="str">
        <x:v>amistad</x:v>
      </x:c>
      <x:c r="G8755" s="4" t="n">
        <x:f>COUNTIFS(Relaciones!$D$8697:$D$9064,E8755,Relaciones!$E$8697:$E$9064,D8755,Relaciones!$F$8697:$F$9064,F8755)</x:f>
        <x:v>1</x:v>
      </x:c>
      <x:c r="H8755" s="4"/>
    </x:row>
    <x:row r="8756" ht="23" customHeight="1">
      <x:c r="A8756" s="4" t="str">
        <x:v>Sevilla</x:v>
      </x:c>
      <x:c r="B8756" s="4" t="str">
        <x:v>2.º Bachillerato</x:v>
      </x:c>
      <x:c r="C8756" s="4" t="str">
        <x:v>A</x:v>
      </x:c>
      <x:c r="D8756" s="13" t="str">
        <x:v>00684</x:v>
      </x:c>
      <x:c r="E8756" s="13" t="str">
        <x:v>00686</x:v>
      </x:c>
      <x:c r="F8756" s="4" t="str">
        <x:v>amistad</x:v>
      </x:c>
      <x:c r="G8756" s="4" t="n">
        <x:f>COUNTIFS(Relaciones!$D$8697:$D$9064,E8756,Relaciones!$E$8697:$E$9064,D8756,Relaciones!$F$8697:$F$9064,F8756)</x:f>
        <x:v>1</x:v>
      </x:c>
      <x:c r="H8756" s="4"/>
    </x:row>
    <x:row r="8757" ht="23" customHeight="1">
      <x:c r="A8757" s="4" t="str">
        <x:v>Sevilla</x:v>
      </x:c>
      <x:c r="B8757" s="4" t="str">
        <x:v>2.º Bachillerato</x:v>
      </x:c>
      <x:c r="C8757" s="4" t="str">
        <x:v>A</x:v>
      </x:c>
      <x:c r="D8757" s="13" t="str">
        <x:v>00684</x:v>
      </x:c>
      <x:c r="E8757" s="13" t="str">
        <x:v>00692</x:v>
      </x:c>
      <x:c r="F8757" s="4" t="str">
        <x:v>amistad</x:v>
      </x:c>
      <x:c r="G8757" s="4" t="n">
        <x:f>COUNTIFS(Relaciones!$D$8697:$D$9064,E8757,Relaciones!$E$8697:$E$9064,D8757,Relaciones!$F$8697:$F$9064,F8757)</x:f>
        <x:v>1</x:v>
      </x:c>
      <x:c r="H8757" s="4"/>
    </x:row>
    <x:row r="8758" ht="23" customHeight="1">
      <x:c r="A8758" s="4" t="str">
        <x:v>Sevilla</x:v>
      </x:c>
      <x:c r="B8758" s="4" t="str">
        <x:v>2.º Bachillerato</x:v>
      </x:c>
      <x:c r="C8758" s="4" t="str">
        <x:v>A</x:v>
      </x:c>
      <x:c r="D8758" s="13" t="str">
        <x:v>00685</x:v>
      </x:c>
      <x:c r="E8758" s="13" t="str">
        <x:v>00673</x:v>
      </x:c>
      <x:c r="F8758" s="4" t="str">
        <x:v>amistad</x:v>
      </x:c>
      <x:c r="G8758" s="4" t="n">
        <x:f>COUNTIFS(Relaciones!$D$8697:$D$9064,E8758,Relaciones!$E$8697:$E$9064,D8758,Relaciones!$F$8697:$F$9064,F8758)</x:f>
        <x:v>0</x:v>
      </x:c>
      <x:c r="H8758" s="4"/>
    </x:row>
    <x:row r="8759" ht="23" customHeight="1">
      <x:c r="A8759" s="4" t="str">
        <x:v>Sevilla</x:v>
      </x:c>
      <x:c r="B8759" s="4" t="str">
        <x:v>2.º Bachillerato</x:v>
      </x:c>
      <x:c r="C8759" s="4" t="str">
        <x:v>A</x:v>
      </x:c>
      <x:c r="D8759" s="13" t="str">
        <x:v>00685</x:v>
      </x:c>
      <x:c r="E8759" s="13" t="str">
        <x:v>00683</x:v>
      </x:c>
      <x:c r="F8759" s="4" t="str">
        <x:v>amistad</x:v>
      </x:c>
      <x:c r="G8759" s="4" t="n">
        <x:f>COUNTIFS(Relaciones!$D$8697:$D$9064,E8759,Relaciones!$E$8697:$E$9064,D8759,Relaciones!$F$8697:$F$9064,F8759)</x:f>
        <x:v>1</x:v>
      </x:c>
      <x:c r="H8759" s="4"/>
    </x:row>
    <x:row r="8760" ht="23" customHeight="1">
      <x:c r="A8760" s="4" t="str">
        <x:v>Sevilla</x:v>
      </x:c>
      <x:c r="B8760" s="4" t="str">
        <x:v>2.º Bachillerato</x:v>
      </x:c>
      <x:c r="C8760" s="4" t="str">
        <x:v>A</x:v>
      </x:c>
      <x:c r="D8760" s="13" t="str">
        <x:v>00685</x:v>
      </x:c>
      <x:c r="E8760" s="13" t="str">
        <x:v>00684</x:v>
      </x:c>
      <x:c r="F8760" s="4" t="str">
        <x:v>amistad</x:v>
      </x:c>
      <x:c r="G8760" s="4" t="n">
        <x:f>COUNTIFS(Relaciones!$D$8697:$D$9064,E8760,Relaciones!$E$8697:$E$9064,D8760,Relaciones!$F$8697:$F$9064,F8760)</x:f>
        <x:v>1</x:v>
      </x:c>
      <x:c r="H8760" s="4"/>
    </x:row>
    <x:row r="8761" ht="23" customHeight="1">
      <x:c r="A8761" s="4" t="str">
        <x:v>Sevilla</x:v>
      </x:c>
      <x:c r="B8761" s="4" t="str">
        <x:v>2.º Bachillerato</x:v>
      </x:c>
      <x:c r="C8761" s="4" t="str">
        <x:v>A</x:v>
      </x:c>
      <x:c r="D8761" s="13" t="str">
        <x:v>00685</x:v>
      </x:c>
      <x:c r="E8761" s="13" t="str">
        <x:v>00686</x:v>
      </x:c>
      <x:c r="F8761" s="4" t="str">
        <x:v>amistad</x:v>
      </x:c>
      <x:c r="G8761" s="4" t="n">
        <x:f>COUNTIFS(Relaciones!$D$8697:$D$9064,E8761,Relaciones!$E$8697:$E$9064,D8761,Relaciones!$F$8697:$F$9064,F8761)</x:f>
        <x:v>1</x:v>
      </x:c>
      <x:c r="H8761" s="4"/>
    </x:row>
    <x:row r="8762" ht="23" customHeight="1">
      <x:c r="A8762" s="4" t="str">
        <x:v>Sevilla</x:v>
      </x:c>
      <x:c r="B8762" s="4" t="str">
        <x:v>2.º Bachillerato</x:v>
      </x:c>
      <x:c r="C8762" s="4" t="str">
        <x:v>A</x:v>
      </x:c>
      <x:c r="D8762" s="13" t="str">
        <x:v>00685</x:v>
      </x:c>
      <x:c r="E8762" s="13" t="str">
        <x:v>00687</x:v>
      </x:c>
      <x:c r="F8762" s="4" t="str">
        <x:v>amistad</x:v>
      </x:c>
      <x:c r="G8762" s="4" t="n">
        <x:f>COUNTIFS(Relaciones!$D$8697:$D$9064,E8762,Relaciones!$E$8697:$E$9064,D8762,Relaciones!$F$8697:$F$9064,F8762)</x:f>
        <x:v>1</x:v>
      </x:c>
      <x:c r="H8762" s="4"/>
    </x:row>
    <x:row r="8763" ht="23" customHeight="1">
      <x:c r="A8763" s="4" t="str">
        <x:v>Sevilla</x:v>
      </x:c>
      <x:c r="B8763" s="4" t="str">
        <x:v>2.º Bachillerato</x:v>
      </x:c>
      <x:c r="C8763" s="4" t="str">
        <x:v>A</x:v>
      </x:c>
      <x:c r="D8763" s="13" t="str">
        <x:v>00685</x:v>
      </x:c>
      <x:c r="E8763" s="13" t="str">
        <x:v>00696</x:v>
      </x:c>
      <x:c r="F8763" s="4" t="str">
        <x:v>amistad</x:v>
      </x:c>
      <x:c r="G8763" s="4" t="n">
        <x:f>COUNTIFS(Relaciones!$D$8697:$D$9064,E8763,Relaciones!$E$8697:$E$9064,D8763,Relaciones!$F$8697:$F$9064,F8763)</x:f>
        <x:v>0</x:v>
      </x:c>
      <x:c r="H8763" s="4"/>
    </x:row>
    <x:row r="8764" ht="23" customHeight="1">
      <x:c r="A8764" s="4" t="str">
        <x:v>Sevilla</x:v>
      </x:c>
      <x:c r="B8764" s="4" t="str">
        <x:v>2.º Bachillerato</x:v>
      </x:c>
      <x:c r="C8764" s="4" t="str">
        <x:v>A</x:v>
      </x:c>
      <x:c r="D8764" s="13" t="str">
        <x:v>00686</x:v>
      </x:c>
      <x:c r="E8764" s="13" t="str">
        <x:v>00673</x:v>
      </x:c>
      <x:c r="F8764" s="4" t="str">
        <x:v>amistad</x:v>
      </x:c>
      <x:c r="G8764" s="4" t="n">
        <x:f>COUNTIFS(Relaciones!$D$8697:$D$9064,E8764,Relaciones!$E$8697:$E$9064,D8764,Relaciones!$F$8697:$F$9064,F8764)</x:f>
        <x:v>0</x:v>
      </x:c>
      <x:c r="H8764" s="4"/>
    </x:row>
    <x:row r="8765" ht="23" customHeight="1">
      <x:c r="A8765" s="4" t="str">
        <x:v>Sevilla</x:v>
      </x:c>
      <x:c r="B8765" s="4" t="str">
        <x:v>2.º Bachillerato</x:v>
      </x:c>
      <x:c r="C8765" s="4" t="str">
        <x:v>A</x:v>
      </x:c>
      <x:c r="D8765" s="13" t="str">
        <x:v>00686</x:v>
      </x:c>
      <x:c r="E8765" s="13" t="str">
        <x:v>00683</x:v>
      </x:c>
      <x:c r="F8765" s="4" t="str">
        <x:v>amistad</x:v>
      </x:c>
      <x:c r="G8765" s="4" t="n">
        <x:f>COUNTIFS(Relaciones!$D$8697:$D$9064,E8765,Relaciones!$E$8697:$E$9064,D8765,Relaciones!$F$8697:$F$9064,F8765)</x:f>
        <x:v>0</x:v>
      </x:c>
      <x:c r="H8765" s="4"/>
    </x:row>
    <x:row r="8766" ht="23" customHeight="1">
      <x:c r="A8766" s="4" t="str">
        <x:v>Sevilla</x:v>
      </x:c>
      <x:c r="B8766" s="4" t="str">
        <x:v>2.º Bachillerato</x:v>
      </x:c>
      <x:c r="C8766" s="4" t="str">
        <x:v>A</x:v>
      </x:c>
      <x:c r="D8766" s="13" t="str">
        <x:v>00686</x:v>
      </x:c>
      <x:c r="E8766" s="13" t="str">
        <x:v>00684</x:v>
      </x:c>
      <x:c r="F8766" s="4" t="str">
        <x:v>amistad</x:v>
      </x:c>
      <x:c r="G8766" s="4" t="n">
        <x:f>COUNTIFS(Relaciones!$D$8697:$D$9064,E8766,Relaciones!$E$8697:$E$9064,D8766,Relaciones!$F$8697:$F$9064,F8766)</x:f>
        <x:v>1</x:v>
      </x:c>
      <x:c r="H8766" s="4"/>
    </x:row>
    <x:row r="8767" ht="23" customHeight="1">
      <x:c r="A8767" s="4" t="str">
        <x:v>Sevilla</x:v>
      </x:c>
      <x:c r="B8767" s="4" t="str">
        <x:v>2.º Bachillerato</x:v>
      </x:c>
      <x:c r="C8767" s="4" t="str">
        <x:v>A</x:v>
      </x:c>
      <x:c r="D8767" s="13" t="str">
        <x:v>00686</x:v>
      </x:c>
      <x:c r="E8767" s="13" t="str">
        <x:v>00685</x:v>
      </x:c>
      <x:c r="F8767" s="4" t="str">
        <x:v>amistad</x:v>
      </x:c>
      <x:c r="G8767" s="4" t="n">
        <x:f>COUNTIFS(Relaciones!$D$8697:$D$9064,E8767,Relaciones!$E$8697:$E$9064,D8767,Relaciones!$F$8697:$F$9064,F8767)</x:f>
        <x:v>1</x:v>
      </x:c>
      <x:c r="H8767" s="4"/>
    </x:row>
    <x:row r="8768" ht="23" customHeight="1">
      <x:c r="A8768" s="4" t="str">
        <x:v>Sevilla</x:v>
      </x:c>
      <x:c r="B8768" s="4" t="str">
        <x:v>2.º Bachillerato</x:v>
      </x:c>
      <x:c r="C8768" s="4" t="str">
        <x:v>A</x:v>
      </x:c>
      <x:c r="D8768" s="13" t="str">
        <x:v>00686</x:v>
      </x:c>
      <x:c r="E8768" s="13" t="str">
        <x:v>00687</x:v>
      </x:c>
      <x:c r="F8768" s="4" t="str">
        <x:v>amistad</x:v>
      </x:c>
      <x:c r="G8768" s="4" t="n">
        <x:f>COUNTIFS(Relaciones!$D$8697:$D$9064,E8768,Relaciones!$E$8697:$E$9064,D8768,Relaciones!$F$8697:$F$9064,F8768)</x:f>
        <x:v>1</x:v>
      </x:c>
      <x:c r="H8768" s="4"/>
    </x:row>
    <x:row r="8769" ht="23" customHeight="1">
      <x:c r="A8769" s="4" t="str">
        <x:v>Sevilla</x:v>
      </x:c>
      <x:c r="B8769" s="4" t="str">
        <x:v>2.º Bachillerato</x:v>
      </x:c>
      <x:c r="C8769" s="4" t="str">
        <x:v>A</x:v>
      </x:c>
      <x:c r="D8769" s="13" t="str">
        <x:v>00686</x:v>
      </x:c>
      <x:c r="E8769" s="13" t="str">
        <x:v>00688</x:v>
      </x:c>
      <x:c r="F8769" s="4" t="str">
        <x:v>amistad</x:v>
      </x:c>
      <x:c r="G8769" s="4" t="n">
        <x:f>COUNTIFS(Relaciones!$D$8697:$D$9064,E8769,Relaciones!$E$8697:$E$9064,D8769,Relaciones!$F$8697:$F$9064,F8769)</x:f>
        <x:v>1</x:v>
      </x:c>
      <x:c r="H8769" s="4"/>
    </x:row>
    <x:row r="8770" ht="23" customHeight="1">
      <x:c r="A8770" s="4" t="str">
        <x:v>Sevilla</x:v>
      </x:c>
      <x:c r="B8770" s="4" t="str">
        <x:v>2.º Bachillerato</x:v>
      </x:c>
      <x:c r="C8770" s="4" t="str">
        <x:v>A</x:v>
      </x:c>
      <x:c r="D8770" s="13" t="str">
        <x:v>00687</x:v>
      </x:c>
      <x:c r="E8770" s="13" t="str">
        <x:v>00673</x:v>
      </x:c>
      <x:c r="F8770" s="4" t="str">
        <x:v>amistad</x:v>
      </x:c>
      <x:c r="G8770" s="4" t="n">
        <x:f>COUNTIFS(Relaciones!$D$8697:$D$9064,E8770,Relaciones!$E$8697:$E$9064,D8770,Relaciones!$F$8697:$F$9064,F8770)</x:f>
        <x:v>0</x:v>
      </x:c>
      <x:c r="H8770" s="4"/>
    </x:row>
    <x:row r="8771" ht="23" customHeight="1">
      <x:c r="A8771" s="4" t="str">
        <x:v>Sevilla</x:v>
      </x:c>
      <x:c r="B8771" s="4" t="str">
        <x:v>2.º Bachillerato</x:v>
      </x:c>
      <x:c r="C8771" s="4" t="str">
        <x:v>A</x:v>
      </x:c>
      <x:c r="D8771" s="13" t="str">
        <x:v>00687</x:v>
      </x:c>
      <x:c r="E8771" s="13" t="str">
        <x:v>00683</x:v>
      </x:c>
      <x:c r="F8771" s="4" t="str">
        <x:v>amistad</x:v>
      </x:c>
      <x:c r="G8771" s="4" t="n">
        <x:f>COUNTIFS(Relaciones!$D$8697:$D$9064,E8771,Relaciones!$E$8697:$E$9064,D8771,Relaciones!$F$8697:$F$9064,F8771)</x:f>
        <x:v>0</x:v>
      </x:c>
      <x:c r="H8771" s="4"/>
    </x:row>
    <x:row r="8772" ht="23" customHeight="1">
      <x:c r="A8772" s="4" t="str">
        <x:v>Sevilla</x:v>
      </x:c>
      <x:c r="B8772" s="4" t="str">
        <x:v>2.º Bachillerato</x:v>
      </x:c>
      <x:c r="C8772" s="4" t="str">
        <x:v>A</x:v>
      </x:c>
      <x:c r="D8772" s="13" t="str">
        <x:v>00687</x:v>
      </x:c>
      <x:c r="E8772" s="13" t="str">
        <x:v>00685</x:v>
      </x:c>
      <x:c r="F8772" s="4" t="str">
        <x:v>amistad</x:v>
      </x:c>
      <x:c r="G8772" s="4" t="n">
        <x:f>COUNTIFS(Relaciones!$D$8697:$D$9064,E8772,Relaciones!$E$8697:$E$9064,D8772,Relaciones!$F$8697:$F$9064,F8772)</x:f>
        <x:v>1</x:v>
      </x:c>
      <x:c r="H8772" s="4"/>
    </x:row>
    <x:row r="8773" ht="23" customHeight="1">
      <x:c r="A8773" s="4" t="str">
        <x:v>Sevilla</x:v>
      </x:c>
      <x:c r="B8773" s="4" t="str">
        <x:v>2.º Bachillerato</x:v>
      </x:c>
      <x:c r="C8773" s="4" t="str">
        <x:v>A</x:v>
      </x:c>
      <x:c r="D8773" s="13" t="str">
        <x:v>00687</x:v>
      </x:c>
      <x:c r="E8773" s="13" t="str">
        <x:v>00686</x:v>
      </x:c>
      <x:c r="F8773" s="4" t="str">
        <x:v>amistad</x:v>
      </x:c>
      <x:c r="G8773" s="4" t="n">
        <x:f>COUNTIFS(Relaciones!$D$8697:$D$9064,E8773,Relaciones!$E$8697:$E$9064,D8773,Relaciones!$F$8697:$F$9064,F8773)</x:f>
        <x:v>1</x:v>
      </x:c>
      <x:c r="H8773" s="4"/>
    </x:row>
    <x:row r="8774" ht="23" customHeight="1">
      <x:c r="A8774" s="4" t="str">
        <x:v>Sevilla</x:v>
      </x:c>
      <x:c r="B8774" s="4" t="str">
        <x:v>2.º Bachillerato</x:v>
      </x:c>
      <x:c r="C8774" s="4" t="str">
        <x:v>A</x:v>
      </x:c>
      <x:c r="D8774" s="13" t="str">
        <x:v>00687</x:v>
      </x:c>
      <x:c r="E8774" s="13" t="str">
        <x:v>00688</x:v>
      </x:c>
      <x:c r="F8774" s="4" t="str">
        <x:v>amistad</x:v>
      </x:c>
      <x:c r="G8774" s="4" t="n">
        <x:f>COUNTIFS(Relaciones!$D$8697:$D$9064,E8774,Relaciones!$E$8697:$E$9064,D8774,Relaciones!$F$8697:$F$9064,F8774)</x:f>
        <x:v>1</x:v>
      </x:c>
      <x:c r="H8774" s="4"/>
    </x:row>
    <x:row r="8775" ht="23" customHeight="1">
      <x:c r="A8775" s="4" t="str">
        <x:v>Sevilla</x:v>
      </x:c>
      <x:c r="B8775" s="4" t="str">
        <x:v>2.º Bachillerato</x:v>
      </x:c>
      <x:c r="C8775" s="4" t="str">
        <x:v>A</x:v>
      </x:c>
      <x:c r="D8775" s="13" t="str">
        <x:v>00687</x:v>
      </x:c>
      <x:c r="E8775" s="13" t="str">
        <x:v>00689</x:v>
      </x:c>
      <x:c r="F8775" s="4" t="str">
        <x:v>amistad</x:v>
      </x:c>
      <x:c r="G8775" s="4" t="n">
        <x:f>COUNTIFS(Relaciones!$D$8697:$D$9064,E8775,Relaciones!$E$8697:$E$9064,D8775,Relaciones!$F$8697:$F$9064,F8775)</x:f>
        <x:v>1</x:v>
      </x:c>
      <x:c r="H8775" s="4"/>
    </x:row>
    <x:row r="8776" ht="23" customHeight="1">
      <x:c r="A8776" s="4" t="str">
        <x:v>Sevilla</x:v>
      </x:c>
      <x:c r="B8776" s="4" t="str">
        <x:v>2.º Bachillerato</x:v>
      </x:c>
      <x:c r="C8776" s="4" t="str">
        <x:v>A</x:v>
      </x:c>
      <x:c r="D8776" s="13" t="str">
        <x:v>00688</x:v>
      </x:c>
      <x:c r="E8776" s="13" t="str">
        <x:v>00673</x:v>
      </x:c>
      <x:c r="F8776" s="4" t="str">
        <x:v>amistad</x:v>
      </x:c>
      <x:c r="G8776" s="4" t="n">
        <x:f>COUNTIFS(Relaciones!$D$8697:$D$9064,E8776,Relaciones!$E$8697:$E$9064,D8776,Relaciones!$F$8697:$F$9064,F8776)</x:f>
        <x:v>0</x:v>
      </x:c>
      <x:c r="H8776" s="4"/>
    </x:row>
    <x:row r="8777" ht="23" customHeight="1">
      <x:c r="A8777" s="4" t="str">
        <x:v>Sevilla</x:v>
      </x:c>
      <x:c r="B8777" s="4" t="str">
        <x:v>2.º Bachillerato</x:v>
      </x:c>
      <x:c r="C8777" s="4" t="str">
        <x:v>A</x:v>
      </x:c>
      <x:c r="D8777" s="13" t="str">
        <x:v>00688</x:v>
      </x:c>
      <x:c r="E8777" s="13" t="str">
        <x:v>00683</x:v>
      </x:c>
      <x:c r="F8777" s="4" t="str">
        <x:v>amistad</x:v>
      </x:c>
      <x:c r="G8777" s="4" t="n">
        <x:f>COUNTIFS(Relaciones!$D$8697:$D$9064,E8777,Relaciones!$E$8697:$E$9064,D8777,Relaciones!$F$8697:$F$9064,F8777)</x:f>
        <x:v>0</x:v>
      </x:c>
      <x:c r="H8777" s="4"/>
    </x:row>
    <x:row r="8778" ht="23" customHeight="1">
      <x:c r="A8778" s="4" t="str">
        <x:v>Sevilla</x:v>
      </x:c>
      <x:c r="B8778" s="4" t="str">
        <x:v>2.º Bachillerato</x:v>
      </x:c>
      <x:c r="C8778" s="4" t="str">
        <x:v>A</x:v>
      </x:c>
      <x:c r="D8778" s="13" t="str">
        <x:v>00688</x:v>
      </x:c>
      <x:c r="E8778" s="13" t="str">
        <x:v>00686</x:v>
      </x:c>
      <x:c r="F8778" s="4" t="str">
        <x:v>amistad</x:v>
      </x:c>
      <x:c r="G8778" s="4" t="n">
        <x:f>COUNTIFS(Relaciones!$D$8697:$D$9064,E8778,Relaciones!$E$8697:$E$9064,D8778,Relaciones!$F$8697:$F$9064,F8778)</x:f>
        <x:v>1</x:v>
      </x:c>
      <x:c r="H8778" s="4"/>
    </x:row>
    <x:row r="8779" ht="23" customHeight="1">
      <x:c r="A8779" s="4" t="str">
        <x:v>Sevilla</x:v>
      </x:c>
      <x:c r="B8779" s="4" t="str">
        <x:v>2.º Bachillerato</x:v>
      </x:c>
      <x:c r="C8779" s="4" t="str">
        <x:v>A</x:v>
      </x:c>
      <x:c r="D8779" s="13" t="str">
        <x:v>00688</x:v>
      </x:c>
      <x:c r="E8779" s="13" t="str">
        <x:v>00687</x:v>
      </x:c>
      <x:c r="F8779" s="4" t="str">
        <x:v>amistad</x:v>
      </x:c>
      <x:c r="G8779" s="4" t="n">
        <x:f>COUNTIFS(Relaciones!$D$8697:$D$9064,E8779,Relaciones!$E$8697:$E$9064,D8779,Relaciones!$F$8697:$F$9064,F8779)</x:f>
        <x:v>1</x:v>
      </x:c>
      <x:c r="H8779" s="4"/>
    </x:row>
    <x:row r="8780" ht="23" customHeight="1">
      <x:c r="A8780" s="4" t="str">
        <x:v>Sevilla</x:v>
      </x:c>
      <x:c r="B8780" s="4" t="str">
        <x:v>2.º Bachillerato</x:v>
      </x:c>
      <x:c r="C8780" s="4" t="str">
        <x:v>A</x:v>
      </x:c>
      <x:c r="D8780" s="13" t="str">
        <x:v>00688</x:v>
      </x:c>
      <x:c r="E8780" s="13" t="str">
        <x:v>00689</x:v>
      </x:c>
      <x:c r="F8780" s="4" t="str">
        <x:v>amistad</x:v>
      </x:c>
      <x:c r="G8780" s="4" t="n">
        <x:f>COUNTIFS(Relaciones!$D$8697:$D$9064,E8780,Relaciones!$E$8697:$E$9064,D8780,Relaciones!$F$8697:$F$9064,F8780)</x:f>
        <x:v>1</x:v>
      </x:c>
      <x:c r="H8780" s="4"/>
    </x:row>
    <x:row r="8781" ht="23" customHeight="1">
      <x:c r="A8781" s="4" t="str">
        <x:v>Sevilla</x:v>
      </x:c>
      <x:c r="B8781" s="4" t="str">
        <x:v>2.º Bachillerato</x:v>
      </x:c>
      <x:c r="C8781" s="4" t="str">
        <x:v>A</x:v>
      </x:c>
      <x:c r="D8781" s="13" t="str">
        <x:v>00688</x:v>
      </x:c>
      <x:c r="E8781" s="13" t="str">
        <x:v>00690</x:v>
      </x:c>
      <x:c r="F8781" s="4" t="str">
        <x:v>amistad</x:v>
      </x:c>
      <x:c r="G8781" s="4" t="n">
        <x:f>COUNTIFS(Relaciones!$D$8697:$D$9064,E8781,Relaciones!$E$8697:$E$9064,D8781,Relaciones!$F$8697:$F$9064,F8781)</x:f>
        <x:v>1</x:v>
      </x:c>
      <x:c r="H8781" s="4"/>
    </x:row>
    <x:row r="8782" ht="23" customHeight="1">
      <x:c r="A8782" s="4" t="str">
        <x:v>Sevilla</x:v>
      </x:c>
      <x:c r="B8782" s="4" t="str">
        <x:v>2.º Bachillerato</x:v>
      </x:c>
      <x:c r="C8782" s="4" t="str">
        <x:v>A</x:v>
      </x:c>
      <x:c r="D8782" s="13" t="str">
        <x:v>00689</x:v>
      </x:c>
      <x:c r="E8782" s="13" t="str">
        <x:v>00673</x:v>
      </x:c>
      <x:c r="F8782" s="4" t="str">
        <x:v>amistad</x:v>
      </x:c>
      <x:c r="G8782" s="4" t="n">
        <x:f>COUNTIFS(Relaciones!$D$8697:$D$9064,E8782,Relaciones!$E$8697:$E$9064,D8782,Relaciones!$F$8697:$F$9064,F8782)</x:f>
        <x:v>0</x:v>
      </x:c>
      <x:c r="H8782" s="4"/>
    </x:row>
    <x:row r="8783" ht="23" customHeight="1">
      <x:c r="A8783" s="4" t="str">
        <x:v>Sevilla</x:v>
      </x:c>
      <x:c r="B8783" s="4" t="str">
        <x:v>2.º Bachillerato</x:v>
      </x:c>
      <x:c r="C8783" s="4" t="str">
        <x:v>A</x:v>
      </x:c>
      <x:c r="D8783" s="13" t="str">
        <x:v>00689</x:v>
      </x:c>
      <x:c r="E8783" s="13" t="str">
        <x:v>00683</x:v>
      </x:c>
      <x:c r="F8783" s="4" t="str">
        <x:v>amistad</x:v>
      </x:c>
      <x:c r="G8783" s="4" t="n">
        <x:f>COUNTIFS(Relaciones!$D$8697:$D$9064,E8783,Relaciones!$E$8697:$E$9064,D8783,Relaciones!$F$8697:$F$9064,F8783)</x:f>
        <x:v>0</x:v>
      </x:c>
      <x:c r="H8783" s="4"/>
    </x:row>
    <x:row r="8784" ht="23" customHeight="1">
      <x:c r="A8784" s="4" t="str">
        <x:v>Sevilla</x:v>
      </x:c>
      <x:c r="B8784" s="4" t="str">
        <x:v>2.º Bachillerato</x:v>
      </x:c>
      <x:c r="C8784" s="4" t="str">
        <x:v>A</x:v>
      </x:c>
      <x:c r="D8784" s="13" t="str">
        <x:v>00689</x:v>
      </x:c>
      <x:c r="E8784" s="13" t="str">
        <x:v>00687</x:v>
      </x:c>
      <x:c r="F8784" s="4" t="str">
        <x:v>amistad</x:v>
      </x:c>
      <x:c r="G8784" s="4" t="n">
        <x:f>COUNTIFS(Relaciones!$D$8697:$D$9064,E8784,Relaciones!$E$8697:$E$9064,D8784,Relaciones!$F$8697:$F$9064,F8784)</x:f>
        <x:v>1</x:v>
      </x:c>
      <x:c r="H8784" s="4"/>
    </x:row>
    <x:row r="8785" ht="23" customHeight="1">
      <x:c r="A8785" s="4" t="str">
        <x:v>Sevilla</x:v>
      </x:c>
      <x:c r="B8785" s="4" t="str">
        <x:v>2.º Bachillerato</x:v>
      </x:c>
      <x:c r="C8785" s="4" t="str">
        <x:v>A</x:v>
      </x:c>
      <x:c r="D8785" s="13" t="str">
        <x:v>00689</x:v>
      </x:c>
      <x:c r="E8785" s="13" t="str">
        <x:v>00688</x:v>
      </x:c>
      <x:c r="F8785" s="4" t="str">
        <x:v>amistad</x:v>
      </x:c>
      <x:c r="G8785" s="4" t="n">
        <x:f>COUNTIFS(Relaciones!$D$8697:$D$9064,E8785,Relaciones!$E$8697:$E$9064,D8785,Relaciones!$F$8697:$F$9064,F8785)</x:f>
        <x:v>1</x:v>
      </x:c>
      <x:c r="H8785" s="4"/>
    </x:row>
    <x:row r="8786" ht="23" customHeight="1">
      <x:c r="A8786" s="4" t="str">
        <x:v>Sevilla</x:v>
      </x:c>
      <x:c r="B8786" s="4" t="str">
        <x:v>2.º Bachillerato</x:v>
      </x:c>
      <x:c r="C8786" s="4" t="str">
        <x:v>A</x:v>
      </x:c>
      <x:c r="D8786" s="13" t="str">
        <x:v>00689</x:v>
      </x:c>
      <x:c r="E8786" s="13" t="str">
        <x:v>00690</x:v>
      </x:c>
      <x:c r="F8786" s="4" t="str">
        <x:v>amistad</x:v>
      </x:c>
      <x:c r="G8786" s="4" t="n">
        <x:f>COUNTIFS(Relaciones!$D$8697:$D$9064,E8786,Relaciones!$E$8697:$E$9064,D8786,Relaciones!$F$8697:$F$9064,F8786)</x:f>
        <x:v>1</x:v>
      </x:c>
      <x:c r="H8786" s="4"/>
    </x:row>
    <x:row r="8787" ht="23" customHeight="1">
      <x:c r="A8787" s="4" t="str">
        <x:v>Sevilla</x:v>
      </x:c>
      <x:c r="B8787" s="4" t="str">
        <x:v>2.º Bachillerato</x:v>
      </x:c>
      <x:c r="C8787" s="4" t="str">
        <x:v>A</x:v>
      </x:c>
      <x:c r="D8787" s="13" t="str">
        <x:v>00689</x:v>
      </x:c>
      <x:c r="E8787" s="13" t="str">
        <x:v>00691</x:v>
      </x:c>
      <x:c r="F8787" s="4" t="str">
        <x:v>amistad</x:v>
      </x:c>
      <x:c r="G8787" s="4" t="n">
        <x:f>COUNTIFS(Relaciones!$D$8697:$D$9064,E8787,Relaciones!$E$8697:$E$9064,D8787,Relaciones!$F$8697:$F$9064,F8787)</x:f>
        <x:v>1</x:v>
      </x:c>
      <x:c r="H8787" s="4"/>
    </x:row>
    <x:row r="8788" ht="23" customHeight="1">
      <x:c r="A8788" s="4" t="str">
        <x:v>Sevilla</x:v>
      </x:c>
      <x:c r="B8788" s="4" t="str">
        <x:v>2.º Bachillerato</x:v>
      </x:c>
      <x:c r="C8788" s="4" t="str">
        <x:v>A</x:v>
      </x:c>
      <x:c r="D8788" s="13" t="str">
        <x:v>00690</x:v>
      </x:c>
      <x:c r="E8788" s="13" t="str">
        <x:v>00683</x:v>
      </x:c>
      <x:c r="F8788" s="4" t="str">
        <x:v>amistad</x:v>
      </x:c>
      <x:c r="G8788" s="4" t="n">
        <x:f>COUNTIFS(Relaciones!$D$8697:$D$9064,E8788,Relaciones!$E$8697:$E$9064,D8788,Relaciones!$F$8697:$F$9064,F8788)</x:f>
        <x:v>0</x:v>
      </x:c>
      <x:c r="H8788" s="4"/>
    </x:row>
    <x:row r="8789" ht="23" customHeight="1">
      <x:c r="A8789" s="4" t="str">
        <x:v>Sevilla</x:v>
      </x:c>
      <x:c r="B8789" s="4" t="str">
        <x:v>2.º Bachillerato</x:v>
      </x:c>
      <x:c r="C8789" s="4" t="str">
        <x:v>A</x:v>
      </x:c>
      <x:c r="D8789" s="13" t="str">
        <x:v>00690</x:v>
      </x:c>
      <x:c r="E8789" s="13" t="str">
        <x:v>00688</x:v>
      </x:c>
      <x:c r="F8789" s="4" t="str">
        <x:v>amistad</x:v>
      </x:c>
      <x:c r="G8789" s="4" t="n">
        <x:f>COUNTIFS(Relaciones!$D$8697:$D$9064,E8789,Relaciones!$E$8697:$E$9064,D8789,Relaciones!$F$8697:$F$9064,F8789)</x:f>
        <x:v>1</x:v>
      </x:c>
      <x:c r="H8789" s="4"/>
    </x:row>
    <x:row r="8790" ht="23" customHeight="1">
      <x:c r="A8790" s="4" t="str">
        <x:v>Sevilla</x:v>
      </x:c>
      <x:c r="B8790" s="4" t="str">
        <x:v>2.º Bachillerato</x:v>
      </x:c>
      <x:c r="C8790" s="4" t="str">
        <x:v>A</x:v>
      </x:c>
      <x:c r="D8790" s="13" t="str">
        <x:v>00690</x:v>
      </x:c>
      <x:c r="E8790" s="13" t="str">
        <x:v>00689</x:v>
      </x:c>
      <x:c r="F8790" s="4" t="str">
        <x:v>amistad</x:v>
      </x:c>
      <x:c r="G8790" s="4" t="n">
        <x:f>COUNTIFS(Relaciones!$D$8697:$D$9064,E8790,Relaciones!$E$8697:$E$9064,D8790,Relaciones!$F$8697:$F$9064,F8790)</x:f>
        <x:v>1</x:v>
      </x:c>
      <x:c r="H8790" s="4"/>
    </x:row>
    <x:row r="8791" ht="23" customHeight="1">
      <x:c r="A8791" s="4" t="str">
        <x:v>Sevilla</x:v>
      </x:c>
      <x:c r="B8791" s="4" t="str">
        <x:v>2.º Bachillerato</x:v>
      </x:c>
      <x:c r="C8791" s="4" t="str">
        <x:v>A</x:v>
      </x:c>
      <x:c r="D8791" s="13" t="str">
        <x:v>00690</x:v>
      </x:c>
      <x:c r="E8791" s="13" t="str">
        <x:v>00691</x:v>
      </x:c>
      <x:c r="F8791" s="4" t="str">
        <x:v>amistad</x:v>
      </x:c>
      <x:c r="G8791" s="4" t="n">
        <x:f>COUNTIFS(Relaciones!$D$8697:$D$9064,E8791,Relaciones!$E$8697:$E$9064,D8791,Relaciones!$F$8697:$F$9064,F8791)</x:f>
        <x:v>1</x:v>
      </x:c>
      <x:c r="H8791" s="4"/>
    </x:row>
    <x:row r="8792" ht="23" customHeight="1">
      <x:c r="A8792" s="4" t="str">
        <x:v>Sevilla</x:v>
      </x:c>
      <x:c r="B8792" s="4" t="str">
        <x:v>2.º Bachillerato</x:v>
      </x:c>
      <x:c r="C8792" s="4" t="str">
        <x:v>A</x:v>
      </x:c>
      <x:c r="D8792" s="13" t="str">
        <x:v>00690</x:v>
      </x:c>
      <x:c r="E8792" s="13" t="str">
        <x:v>00692</x:v>
      </x:c>
      <x:c r="F8792" s="4" t="str">
        <x:v>amistad</x:v>
      </x:c>
      <x:c r="G8792" s="4" t="n">
        <x:f>COUNTIFS(Relaciones!$D$8697:$D$9064,E8792,Relaciones!$E$8697:$E$9064,D8792,Relaciones!$F$8697:$F$9064,F8792)</x:f>
        <x:v>1</x:v>
      </x:c>
      <x:c r="H8792" s="4"/>
    </x:row>
    <x:row r="8793" ht="23" customHeight="1">
      <x:c r="A8793" s="4" t="str">
        <x:v>Sevilla</x:v>
      </x:c>
      <x:c r="B8793" s="4" t="str">
        <x:v>2.º Bachillerato</x:v>
      </x:c>
      <x:c r="C8793" s="4" t="str">
        <x:v>A</x:v>
      </x:c>
      <x:c r="D8793" s="13" t="str">
        <x:v>00691</x:v>
      </x:c>
      <x:c r="E8793" s="13" t="str">
        <x:v>00674</x:v>
      </x:c>
      <x:c r="F8793" s="4" t="str">
        <x:v>amistad</x:v>
      </x:c>
      <x:c r="G8793" s="4" t="n">
        <x:f>COUNTIFS(Relaciones!$D$8697:$D$9064,E8793,Relaciones!$E$8697:$E$9064,D8793,Relaciones!$F$8697:$F$9064,F8793)</x:f>
        <x:v>0</x:v>
      </x:c>
      <x:c r="H8793" s="4"/>
    </x:row>
    <x:row r="8794" ht="23" customHeight="1">
      <x:c r="A8794" s="4" t="str">
        <x:v>Sevilla</x:v>
      </x:c>
      <x:c r="B8794" s="4" t="str">
        <x:v>2.º Bachillerato</x:v>
      </x:c>
      <x:c r="C8794" s="4" t="str">
        <x:v>A</x:v>
      </x:c>
      <x:c r="D8794" s="13" t="str">
        <x:v>00691</x:v>
      </x:c>
      <x:c r="E8794" s="13" t="str">
        <x:v>00683</x:v>
      </x:c>
      <x:c r="F8794" s="4" t="str">
        <x:v>amistad</x:v>
      </x:c>
      <x:c r="G8794" s="4" t="n">
        <x:f>COUNTIFS(Relaciones!$D$8697:$D$9064,E8794,Relaciones!$E$8697:$E$9064,D8794,Relaciones!$F$8697:$F$9064,F8794)</x:f>
        <x:v>1</x:v>
      </x:c>
      <x:c r="H8794" s="4"/>
    </x:row>
    <x:row r="8795" ht="23" customHeight="1">
      <x:c r="A8795" s="4" t="str">
        <x:v>Sevilla</x:v>
      </x:c>
      <x:c r="B8795" s="4" t="str">
        <x:v>2.º Bachillerato</x:v>
      </x:c>
      <x:c r="C8795" s="4" t="str">
        <x:v>A</x:v>
      </x:c>
      <x:c r="D8795" s="13" t="str">
        <x:v>00691</x:v>
      </x:c>
      <x:c r="E8795" s="13" t="str">
        <x:v>00689</x:v>
      </x:c>
      <x:c r="F8795" s="4" t="str">
        <x:v>amistad</x:v>
      </x:c>
      <x:c r="G8795" s="4" t="n">
        <x:f>COUNTIFS(Relaciones!$D$8697:$D$9064,E8795,Relaciones!$E$8697:$E$9064,D8795,Relaciones!$F$8697:$F$9064,F8795)</x:f>
        <x:v>1</x:v>
      </x:c>
      <x:c r="H8795" s="4"/>
    </x:row>
    <x:row r="8796" ht="23" customHeight="1">
      <x:c r="A8796" s="4" t="str">
        <x:v>Sevilla</x:v>
      </x:c>
      <x:c r="B8796" s="4" t="str">
        <x:v>2.º Bachillerato</x:v>
      </x:c>
      <x:c r="C8796" s="4" t="str">
        <x:v>A</x:v>
      </x:c>
      <x:c r="D8796" s="13" t="str">
        <x:v>00691</x:v>
      </x:c>
      <x:c r="E8796" s="13" t="str">
        <x:v>00690</x:v>
      </x:c>
      <x:c r="F8796" s="4" t="str">
        <x:v>amistad</x:v>
      </x:c>
      <x:c r="G8796" s="4" t="n">
        <x:f>COUNTIFS(Relaciones!$D$8697:$D$9064,E8796,Relaciones!$E$8697:$E$9064,D8796,Relaciones!$F$8697:$F$9064,F8796)</x:f>
        <x:v>1</x:v>
      </x:c>
      <x:c r="H8796" s="4"/>
    </x:row>
    <x:row r="8797" ht="23" customHeight="1">
      <x:c r="A8797" s="4" t="str">
        <x:v>Sevilla</x:v>
      </x:c>
      <x:c r="B8797" s="4" t="str">
        <x:v>2.º Bachillerato</x:v>
      </x:c>
      <x:c r="C8797" s="4" t="str">
        <x:v>A</x:v>
      </x:c>
      <x:c r="D8797" s="13" t="str">
        <x:v>00691</x:v>
      </x:c>
      <x:c r="E8797" s="13" t="str">
        <x:v>00692</x:v>
      </x:c>
      <x:c r="F8797" s="4" t="str">
        <x:v>amistad</x:v>
      </x:c>
      <x:c r="G8797" s="4" t="n">
        <x:f>COUNTIFS(Relaciones!$D$8697:$D$9064,E8797,Relaciones!$E$8697:$E$9064,D8797,Relaciones!$F$8697:$F$9064,F8797)</x:f>
        <x:v>1</x:v>
      </x:c>
      <x:c r="H8797" s="4"/>
    </x:row>
    <x:row r="8798" ht="23" customHeight="1">
      <x:c r="A8798" s="4" t="str">
        <x:v>Sevilla</x:v>
      </x:c>
      <x:c r="B8798" s="4" t="str">
        <x:v>2.º Bachillerato</x:v>
      </x:c>
      <x:c r="C8798" s="4" t="str">
        <x:v>A</x:v>
      </x:c>
      <x:c r="D8798" s="13" t="str">
        <x:v>00692</x:v>
      </x:c>
      <x:c r="E8798" s="13" t="str">
        <x:v>00683</x:v>
      </x:c>
      <x:c r="F8798" s="4" t="str">
        <x:v>amistad</x:v>
      </x:c>
      <x:c r="G8798" s="4" t="n">
        <x:f>COUNTIFS(Relaciones!$D$8697:$D$9064,E8798,Relaciones!$E$8697:$E$9064,D8798,Relaciones!$F$8697:$F$9064,F8798)</x:f>
        <x:v>1</x:v>
      </x:c>
      <x:c r="H8798" s="4"/>
    </x:row>
    <x:row r="8799" ht="23" customHeight="1">
      <x:c r="A8799" s="4" t="str">
        <x:v>Sevilla</x:v>
      </x:c>
      <x:c r="B8799" s="4" t="str">
        <x:v>2.º Bachillerato</x:v>
      </x:c>
      <x:c r="C8799" s="4" t="str">
        <x:v>A</x:v>
      </x:c>
      <x:c r="D8799" s="13" t="str">
        <x:v>00692</x:v>
      </x:c>
      <x:c r="E8799" s="13" t="str">
        <x:v>00684</x:v>
      </x:c>
      <x:c r="F8799" s="4" t="str">
        <x:v>amistad</x:v>
      </x:c>
      <x:c r="G8799" s="4" t="n">
        <x:f>COUNTIFS(Relaciones!$D$8697:$D$9064,E8799,Relaciones!$E$8697:$E$9064,D8799,Relaciones!$F$8697:$F$9064,F8799)</x:f>
        <x:v>1</x:v>
      </x:c>
      <x:c r="H8799" s="4"/>
    </x:row>
    <x:row r="8800" ht="23" customHeight="1">
      <x:c r="A8800" s="4" t="str">
        <x:v>Sevilla</x:v>
      </x:c>
      <x:c r="B8800" s="4" t="str">
        <x:v>2.º Bachillerato</x:v>
      </x:c>
      <x:c r="C8800" s="4" t="str">
        <x:v>A</x:v>
      </x:c>
      <x:c r="D8800" s="13" t="str">
        <x:v>00692</x:v>
      </x:c>
      <x:c r="E8800" s="13" t="str">
        <x:v>00690</x:v>
      </x:c>
      <x:c r="F8800" s="4" t="str">
        <x:v>amistad</x:v>
      </x:c>
      <x:c r="G8800" s="4" t="n">
        <x:f>COUNTIFS(Relaciones!$D$8697:$D$9064,E8800,Relaciones!$E$8697:$E$9064,D8800,Relaciones!$F$8697:$F$9064,F8800)</x:f>
        <x:v>1</x:v>
      </x:c>
      <x:c r="H8800" s="4"/>
    </x:row>
    <x:row r="8801" ht="23" customHeight="1">
      <x:c r="A8801" s="4" t="str">
        <x:v>Sevilla</x:v>
      </x:c>
      <x:c r="B8801" s="4" t="str">
        <x:v>2.º Bachillerato</x:v>
      </x:c>
      <x:c r="C8801" s="4" t="str">
        <x:v>A</x:v>
      </x:c>
      <x:c r="D8801" s="13" t="str">
        <x:v>00692</x:v>
      </x:c>
      <x:c r="E8801" s="13" t="str">
        <x:v>00691</x:v>
      </x:c>
      <x:c r="F8801" s="4" t="str">
        <x:v>amistad</x:v>
      </x:c>
      <x:c r="G8801" s="4" t="n">
        <x:f>COUNTIFS(Relaciones!$D$8697:$D$9064,E8801,Relaciones!$E$8697:$E$9064,D8801,Relaciones!$F$8697:$F$9064,F8801)</x:f>
        <x:v>1</x:v>
      </x:c>
      <x:c r="H8801" s="4"/>
    </x:row>
    <x:row r="8802" ht="23" customHeight="1">
      <x:c r="A8802" s="4" t="str">
        <x:v>Sevilla</x:v>
      </x:c>
      <x:c r="B8802" s="4" t="str">
        <x:v>2.º Bachillerato</x:v>
      </x:c>
      <x:c r="C8802" s="4" t="str">
        <x:v>A</x:v>
      </x:c>
      <x:c r="D8802" s="13" t="str">
        <x:v>00693</x:v>
      </x:c>
      <x:c r="E8802" s="13" t="str">
        <x:v>00683</x:v>
      </x:c>
      <x:c r="F8802" s="4" t="str">
        <x:v>amistad</x:v>
      </x:c>
      <x:c r="G8802" s="4" t="n">
        <x:f>COUNTIFS(Relaciones!$D$8697:$D$9064,E8802,Relaciones!$E$8697:$E$9064,D8802,Relaciones!$F$8697:$F$9064,F8802)</x:f>
        <x:v>1</x:v>
      </x:c>
      <x:c r="H8802" s="4"/>
    </x:row>
    <x:row r="8803" ht="23" customHeight="1">
      <x:c r="A8803" s="4" t="str">
        <x:v>Sevilla</x:v>
      </x:c>
      <x:c r="B8803" s="4" t="str">
        <x:v>2.º Bachillerato</x:v>
      </x:c>
      <x:c r="C8803" s="4" t="str">
        <x:v>A</x:v>
      </x:c>
      <x:c r="D8803" s="13" t="str">
        <x:v>00693</x:v>
      </x:c>
      <x:c r="E8803" s="13" t="str">
        <x:v>00694</x:v>
      </x:c>
      <x:c r="F8803" s="4" t="str">
        <x:v>amistad</x:v>
      </x:c>
      <x:c r="G8803" s="4" t="n">
        <x:f>COUNTIFS(Relaciones!$D$8697:$D$9064,E8803,Relaciones!$E$8697:$E$9064,D8803,Relaciones!$F$8697:$F$9064,F8803)</x:f>
        <x:v>1</x:v>
      </x:c>
      <x:c r="H8803" s="4"/>
    </x:row>
    <x:row r="8804" ht="23" customHeight="1">
      <x:c r="A8804" s="4" t="str">
        <x:v>Sevilla</x:v>
      </x:c>
      <x:c r="B8804" s="4" t="str">
        <x:v>2.º Bachillerato</x:v>
      </x:c>
      <x:c r="C8804" s="4" t="str">
        <x:v>A</x:v>
      </x:c>
      <x:c r="D8804" s="13" t="str">
        <x:v>00693</x:v>
      </x:c>
      <x:c r="E8804" s="13" t="str">
        <x:v>00695</x:v>
      </x:c>
      <x:c r="F8804" s="4" t="str">
        <x:v>amistad</x:v>
      </x:c>
      <x:c r="G8804" s="4" t="n">
        <x:f>COUNTIFS(Relaciones!$D$8697:$D$9064,E8804,Relaciones!$E$8697:$E$9064,D8804,Relaciones!$F$8697:$F$9064,F8804)</x:f>
        <x:v>1</x:v>
      </x:c>
      <x:c r="H8804" s="4"/>
    </x:row>
    <x:row r="8805" ht="23" customHeight="1">
      <x:c r="A8805" s="4" t="str">
        <x:v>Sevilla</x:v>
      </x:c>
      <x:c r="B8805" s="4" t="str">
        <x:v>2.º Bachillerato</x:v>
      </x:c>
      <x:c r="C8805" s="4" t="str">
        <x:v>A</x:v>
      </x:c>
      <x:c r="D8805" s="13" t="str">
        <x:v>00693</x:v>
      </x:c>
      <x:c r="E8805" s="13" t="str">
        <x:v>00699</x:v>
      </x:c>
      <x:c r="F8805" s="4" t="str">
        <x:v>amistad</x:v>
      </x:c>
      <x:c r="G8805" s="4" t="n">
        <x:f>COUNTIFS(Relaciones!$D$8697:$D$9064,E8805,Relaciones!$E$8697:$E$9064,D8805,Relaciones!$F$8697:$F$9064,F8805)</x:f>
        <x:v>1</x:v>
      </x:c>
      <x:c r="H8805" s="4"/>
    </x:row>
    <x:row r="8806" ht="23" customHeight="1">
      <x:c r="A8806" s="4" t="str">
        <x:v>Sevilla</x:v>
      </x:c>
      <x:c r="B8806" s="4" t="str">
        <x:v>2.º Bachillerato</x:v>
      </x:c>
      <x:c r="C8806" s="4" t="str">
        <x:v>A</x:v>
      </x:c>
      <x:c r="D8806" s="13" t="str">
        <x:v>00693</x:v>
      </x:c>
      <x:c r="E8806" s="13" t="str">
        <x:v>00700</x:v>
      </x:c>
      <x:c r="F8806" s="4" t="str">
        <x:v>amistad</x:v>
      </x:c>
      <x:c r="G8806" s="4" t="n">
        <x:f>COUNTIFS(Relaciones!$D$8697:$D$9064,E8806,Relaciones!$E$8697:$E$9064,D8806,Relaciones!$F$8697:$F$9064,F8806)</x:f>
        <x:v>1</x:v>
      </x:c>
      <x:c r="H8806" s="4"/>
    </x:row>
    <x:row r="8807" ht="23" customHeight="1">
      <x:c r="A8807" s="4" t="str">
        <x:v>Sevilla</x:v>
      </x:c>
      <x:c r="B8807" s="4" t="str">
        <x:v>2.º Bachillerato</x:v>
      </x:c>
      <x:c r="C8807" s="4" t="str">
        <x:v>A</x:v>
      </x:c>
      <x:c r="D8807" s="13" t="str">
        <x:v>00694</x:v>
      </x:c>
      <x:c r="E8807" s="13" t="str">
        <x:v>00677</x:v>
      </x:c>
      <x:c r="F8807" s="4" t="str">
        <x:v>amistad</x:v>
      </x:c>
      <x:c r="G8807" s="4" t="n">
        <x:f>COUNTIFS(Relaciones!$D$8697:$D$9064,E8807,Relaciones!$E$8697:$E$9064,D8807,Relaciones!$F$8697:$F$9064,F8807)</x:f>
        <x:v>0</x:v>
      </x:c>
      <x:c r="H8807" s="4"/>
    </x:row>
    <x:row r="8808" ht="23" customHeight="1">
      <x:c r="A8808" s="4" t="str">
        <x:v>Sevilla</x:v>
      </x:c>
      <x:c r="B8808" s="4" t="str">
        <x:v>2.º Bachillerato</x:v>
      </x:c>
      <x:c r="C8808" s="4" t="str">
        <x:v>A</x:v>
      </x:c>
      <x:c r="D8808" s="13" t="str">
        <x:v>00694</x:v>
      </x:c>
      <x:c r="E8808" s="13" t="str">
        <x:v>00693</x:v>
      </x:c>
      <x:c r="F8808" s="4" t="str">
        <x:v>amistad</x:v>
      </x:c>
      <x:c r="G8808" s="4" t="n">
        <x:f>COUNTIFS(Relaciones!$D$8697:$D$9064,E8808,Relaciones!$E$8697:$E$9064,D8808,Relaciones!$F$8697:$F$9064,F8808)</x:f>
        <x:v>1</x:v>
      </x:c>
      <x:c r="H8808" s="4"/>
    </x:row>
    <x:row r="8809" ht="23" customHeight="1">
      <x:c r="A8809" s="4" t="str">
        <x:v>Sevilla</x:v>
      </x:c>
      <x:c r="B8809" s="4" t="str">
        <x:v>2.º Bachillerato</x:v>
      </x:c>
      <x:c r="C8809" s="4" t="str">
        <x:v>A</x:v>
      </x:c>
      <x:c r="D8809" s="13" t="str">
        <x:v>00694</x:v>
      </x:c>
      <x:c r="E8809" s="13" t="str">
        <x:v>00695</x:v>
      </x:c>
      <x:c r="F8809" s="4" t="str">
        <x:v>amistad</x:v>
      </x:c>
      <x:c r="G8809" s="4" t="n">
        <x:f>COUNTIFS(Relaciones!$D$8697:$D$9064,E8809,Relaciones!$E$8697:$E$9064,D8809,Relaciones!$F$8697:$F$9064,F8809)</x:f>
        <x:v>1</x:v>
      </x:c>
      <x:c r="H8809" s="4"/>
    </x:row>
    <x:row r="8810" ht="23" customHeight="1">
      <x:c r="A8810" s="4" t="str">
        <x:v>Sevilla</x:v>
      </x:c>
      <x:c r="B8810" s="4" t="str">
        <x:v>2.º Bachillerato</x:v>
      </x:c>
      <x:c r="C8810" s="4" t="str">
        <x:v>A</x:v>
      </x:c>
      <x:c r="D8810" s="13" t="str">
        <x:v>00694</x:v>
      </x:c>
      <x:c r="E8810" s="13" t="str">
        <x:v>00696</x:v>
      </x:c>
      <x:c r="F8810" s="4" t="str">
        <x:v>amistad</x:v>
      </x:c>
      <x:c r="G8810" s="4" t="n">
        <x:f>COUNTIFS(Relaciones!$D$8697:$D$9064,E8810,Relaciones!$E$8697:$E$9064,D8810,Relaciones!$F$8697:$F$9064,F8810)</x:f>
        <x:v>1</x:v>
      </x:c>
      <x:c r="H8810" s="4"/>
    </x:row>
    <x:row r="8811" ht="23" customHeight="1">
      <x:c r="A8811" s="4" t="str">
        <x:v>Sevilla</x:v>
      </x:c>
      <x:c r="B8811" s="4" t="str">
        <x:v>2.º Bachillerato</x:v>
      </x:c>
      <x:c r="C8811" s="4" t="str">
        <x:v>A</x:v>
      </x:c>
      <x:c r="D8811" s="13" t="str">
        <x:v>00694</x:v>
      </x:c>
      <x:c r="E8811" s="13" t="str">
        <x:v>00699</x:v>
      </x:c>
      <x:c r="F8811" s="4" t="str">
        <x:v>amistad</x:v>
      </x:c>
      <x:c r="G8811" s="4" t="n">
        <x:f>COUNTIFS(Relaciones!$D$8697:$D$9064,E8811,Relaciones!$E$8697:$E$9064,D8811,Relaciones!$F$8697:$F$9064,F8811)</x:f>
        <x:v>0</x:v>
      </x:c>
      <x:c r="H8811" s="4"/>
    </x:row>
    <x:row r="8812" ht="23" customHeight="1">
      <x:c r="A8812" s="4" t="str">
        <x:v>Sevilla</x:v>
      </x:c>
      <x:c r="B8812" s="4" t="str">
        <x:v>2.º Bachillerato</x:v>
      </x:c>
      <x:c r="C8812" s="4" t="str">
        <x:v>A</x:v>
      </x:c>
      <x:c r="D8812" s="13" t="str">
        <x:v>00694</x:v>
      </x:c>
      <x:c r="E8812" s="13" t="str">
        <x:v>00700</x:v>
      </x:c>
      <x:c r="F8812" s="4" t="str">
        <x:v>amistad</x:v>
      </x:c>
      <x:c r="G8812" s="4" t="n">
        <x:f>COUNTIFS(Relaciones!$D$8697:$D$9064,E8812,Relaciones!$E$8697:$E$9064,D8812,Relaciones!$F$8697:$F$9064,F8812)</x:f>
        <x:v>1</x:v>
      </x:c>
      <x:c r="H8812" s="4"/>
    </x:row>
    <x:row r="8813" ht="23" customHeight="1">
      <x:c r="A8813" s="4" t="str">
        <x:v>Sevilla</x:v>
      </x:c>
      <x:c r="B8813" s="4" t="str">
        <x:v>2.º Bachillerato</x:v>
      </x:c>
      <x:c r="C8813" s="4" t="str">
        <x:v>A</x:v>
      </x:c>
      <x:c r="D8813" s="13" t="str">
        <x:v>00695</x:v>
      </x:c>
      <x:c r="E8813" s="13" t="str">
        <x:v>00693</x:v>
      </x:c>
      <x:c r="F8813" s="4" t="str">
        <x:v>amistad</x:v>
      </x:c>
      <x:c r="G8813" s="4" t="n">
        <x:f>COUNTIFS(Relaciones!$D$8697:$D$9064,E8813,Relaciones!$E$8697:$E$9064,D8813,Relaciones!$F$8697:$F$9064,F8813)</x:f>
        <x:v>1</x:v>
      </x:c>
      <x:c r="H8813" s="4"/>
    </x:row>
    <x:row r="8814" ht="23" customHeight="1">
      <x:c r="A8814" s="4" t="str">
        <x:v>Sevilla</x:v>
      </x:c>
      <x:c r="B8814" s="4" t="str">
        <x:v>2.º Bachillerato</x:v>
      </x:c>
      <x:c r="C8814" s="4" t="str">
        <x:v>A</x:v>
      </x:c>
      <x:c r="D8814" s="13" t="str">
        <x:v>00695</x:v>
      </x:c>
      <x:c r="E8814" s="13" t="str">
        <x:v>00694</x:v>
      </x:c>
      <x:c r="F8814" s="4" t="str">
        <x:v>amistad</x:v>
      </x:c>
      <x:c r="G8814" s="4" t="n">
        <x:f>COUNTIFS(Relaciones!$D$8697:$D$9064,E8814,Relaciones!$E$8697:$E$9064,D8814,Relaciones!$F$8697:$F$9064,F8814)</x:f>
        <x:v>1</x:v>
      </x:c>
      <x:c r="H8814" s="4"/>
    </x:row>
    <x:row r="8815" ht="23" customHeight="1">
      <x:c r="A8815" s="4" t="str">
        <x:v>Sevilla</x:v>
      </x:c>
      <x:c r="B8815" s="4" t="str">
        <x:v>2.º Bachillerato</x:v>
      </x:c>
      <x:c r="C8815" s="4" t="str">
        <x:v>A</x:v>
      </x:c>
      <x:c r="D8815" s="13" t="str">
        <x:v>00695</x:v>
      </x:c>
      <x:c r="E8815" s="13" t="str">
        <x:v>00696</x:v>
      </x:c>
      <x:c r="F8815" s="4" t="str">
        <x:v>amistad</x:v>
      </x:c>
      <x:c r="G8815" s="4" t="n">
        <x:f>COUNTIFS(Relaciones!$D$8697:$D$9064,E8815,Relaciones!$E$8697:$E$9064,D8815,Relaciones!$F$8697:$F$9064,F8815)</x:f>
        <x:v>1</x:v>
      </x:c>
      <x:c r="H8815" s="4"/>
    </x:row>
    <x:row r="8816" ht="23" customHeight="1">
      <x:c r="A8816" s="4" t="str">
        <x:v>Sevilla</x:v>
      </x:c>
      <x:c r="B8816" s="4" t="str">
        <x:v>2.º Bachillerato</x:v>
      </x:c>
      <x:c r="C8816" s="4" t="str">
        <x:v>A</x:v>
      </x:c>
      <x:c r="D8816" s="13" t="str">
        <x:v>00695</x:v>
      </x:c>
      <x:c r="E8816" s="13" t="str">
        <x:v>00697</x:v>
      </x:c>
      <x:c r="F8816" s="4" t="str">
        <x:v>amistad</x:v>
      </x:c>
      <x:c r="G8816" s="4" t="n">
        <x:f>COUNTIFS(Relaciones!$D$8697:$D$9064,E8816,Relaciones!$E$8697:$E$9064,D8816,Relaciones!$F$8697:$F$9064,F8816)</x:f>
        <x:v>1</x:v>
      </x:c>
      <x:c r="H8816" s="4"/>
    </x:row>
    <x:row r="8817" ht="23" customHeight="1">
      <x:c r="A8817" s="4" t="str">
        <x:v>Sevilla</x:v>
      </x:c>
      <x:c r="B8817" s="4" t="str">
        <x:v>2.º Bachillerato</x:v>
      </x:c>
      <x:c r="C8817" s="4" t="str">
        <x:v>A</x:v>
      </x:c>
      <x:c r="D8817" s="13" t="str">
        <x:v>00695</x:v>
      </x:c>
      <x:c r="E8817" s="13" t="str">
        <x:v>00699</x:v>
      </x:c>
      <x:c r="F8817" s="4" t="str">
        <x:v>amistad</x:v>
      </x:c>
      <x:c r="G8817" s="4" t="n">
        <x:f>COUNTIFS(Relaciones!$D$8697:$D$9064,E8817,Relaciones!$E$8697:$E$9064,D8817,Relaciones!$F$8697:$F$9064,F8817)</x:f>
        <x:v>0</x:v>
      </x:c>
      <x:c r="H8817" s="4"/>
    </x:row>
    <x:row r="8818" ht="23" customHeight="1">
      <x:c r="A8818" s="4" t="str">
        <x:v>Sevilla</x:v>
      </x:c>
      <x:c r="B8818" s="4" t="str">
        <x:v>2.º Bachillerato</x:v>
      </x:c>
      <x:c r="C8818" s="4" t="str">
        <x:v>A</x:v>
      </x:c>
      <x:c r="D8818" s="13" t="str">
        <x:v>00696</x:v>
      </x:c>
      <x:c r="E8818" s="13" t="str">
        <x:v>00693</x:v>
      </x:c>
      <x:c r="F8818" s="4" t="str">
        <x:v>amistad</x:v>
      </x:c>
      <x:c r="G8818" s="4" t="n">
        <x:f>COUNTIFS(Relaciones!$D$8697:$D$9064,E8818,Relaciones!$E$8697:$E$9064,D8818,Relaciones!$F$8697:$F$9064,F8818)</x:f>
        <x:v>0</x:v>
      </x:c>
      <x:c r="H8818" s="4"/>
    </x:row>
    <x:row r="8819" ht="23" customHeight="1">
      <x:c r="A8819" s="4" t="str">
        <x:v>Sevilla</x:v>
      </x:c>
      <x:c r="B8819" s="4" t="str">
        <x:v>2.º Bachillerato</x:v>
      </x:c>
      <x:c r="C8819" s="4" t="str">
        <x:v>A</x:v>
      </x:c>
      <x:c r="D8819" s="13" t="str">
        <x:v>00696</x:v>
      </x:c>
      <x:c r="E8819" s="13" t="str">
        <x:v>00694</x:v>
      </x:c>
      <x:c r="F8819" s="4" t="str">
        <x:v>amistad</x:v>
      </x:c>
      <x:c r="G8819" s="4" t="n">
        <x:f>COUNTIFS(Relaciones!$D$8697:$D$9064,E8819,Relaciones!$E$8697:$E$9064,D8819,Relaciones!$F$8697:$F$9064,F8819)</x:f>
        <x:v>1</x:v>
      </x:c>
      <x:c r="H8819" s="4"/>
    </x:row>
    <x:row r="8820" ht="23" customHeight="1">
      <x:c r="A8820" s="4" t="str">
        <x:v>Sevilla</x:v>
      </x:c>
      <x:c r="B8820" s="4" t="str">
        <x:v>2.º Bachillerato</x:v>
      </x:c>
      <x:c r="C8820" s="4" t="str">
        <x:v>A</x:v>
      </x:c>
      <x:c r="D8820" s="13" t="str">
        <x:v>00696</x:v>
      </x:c>
      <x:c r="E8820" s="13" t="str">
        <x:v>00695</x:v>
      </x:c>
      <x:c r="F8820" s="4" t="str">
        <x:v>amistad</x:v>
      </x:c>
      <x:c r="G8820" s="4" t="n">
        <x:f>COUNTIFS(Relaciones!$D$8697:$D$9064,E8820,Relaciones!$E$8697:$E$9064,D8820,Relaciones!$F$8697:$F$9064,F8820)</x:f>
        <x:v>1</x:v>
      </x:c>
      <x:c r="H8820" s="4"/>
    </x:row>
    <x:row r="8821" ht="23" customHeight="1">
      <x:c r="A8821" s="4" t="str">
        <x:v>Sevilla</x:v>
      </x:c>
      <x:c r="B8821" s="4" t="str">
        <x:v>2.º Bachillerato</x:v>
      </x:c>
      <x:c r="C8821" s="4" t="str">
        <x:v>A</x:v>
      </x:c>
      <x:c r="D8821" s="13" t="str">
        <x:v>00696</x:v>
      </x:c>
      <x:c r="E8821" s="13" t="str">
        <x:v>00697</x:v>
      </x:c>
      <x:c r="F8821" s="4" t="str">
        <x:v>amistad</x:v>
      </x:c>
      <x:c r="G8821" s="4" t="n">
        <x:f>COUNTIFS(Relaciones!$D$8697:$D$9064,E8821,Relaciones!$E$8697:$E$9064,D8821,Relaciones!$F$8697:$F$9064,F8821)</x:f>
        <x:v>1</x:v>
      </x:c>
      <x:c r="H8821" s="4"/>
    </x:row>
    <x:row r="8822" ht="23" customHeight="1">
      <x:c r="A8822" s="4" t="str">
        <x:v>Sevilla</x:v>
      </x:c>
      <x:c r="B8822" s="4" t="str">
        <x:v>2.º Bachillerato</x:v>
      </x:c>
      <x:c r="C8822" s="4" t="str">
        <x:v>A</x:v>
      </x:c>
      <x:c r="D8822" s="13" t="str">
        <x:v>00696</x:v>
      </x:c>
      <x:c r="E8822" s="13" t="str">
        <x:v>00698</x:v>
      </x:c>
      <x:c r="F8822" s="4" t="str">
        <x:v>amistad</x:v>
      </x:c>
      <x:c r="G8822" s="4" t="n">
        <x:f>COUNTIFS(Relaciones!$D$8697:$D$9064,E8822,Relaciones!$E$8697:$E$9064,D8822,Relaciones!$F$8697:$F$9064,F8822)</x:f>
        <x:v>1</x:v>
      </x:c>
      <x:c r="H8822" s="4"/>
    </x:row>
    <x:row r="8823" ht="23" customHeight="1">
      <x:c r="A8823" s="4" t="str">
        <x:v>Sevilla</x:v>
      </x:c>
      <x:c r="B8823" s="4" t="str">
        <x:v>2.º Bachillerato</x:v>
      </x:c>
      <x:c r="C8823" s="4" t="str">
        <x:v>A</x:v>
      </x:c>
      <x:c r="D8823" s="13" t="str">
        <x:v>00696</x:v>
      </x:c>
      <x:c r="E8823" s="13" t="str">
        <x:v>00699</x:v>
      </x:c>
      <x:c r="F8823" s="4" t="str">
        <x:v>amistad</x:v>
      </x:c>
      <x:c r="G8823" s="4" t="n">
        <x:f>COUNTIFS(Relaciones!$D$8697:$D$9064,E8823,Relaciones!$E$8697:$E$9064,D8823,Relaciones!$F$8697:$F$9064,F8823)</x:f>
        <x:v>0</x:v>
      </x:c>
      <x:c r="H8823" s="4"/>
    </x:row>
    <x:row r="8824" ht="23" customHeight="1">
      <x:c r="A8824" s="4" t="str">
        <x:v>Sevilla</x:v>
      </x:c>
      <x:c r="B8824" s="4" t="str">
        <x:v>2.º Bachillerato</x:v>
      </x:c>
      <x:c r="C8824" s="4" t="str">
        <x:v>A</x:v>
      </x:c>
      <x:c r="D8824" s="13" t="str">
        <x:v>00697</x:v>
      </x:c>
      <x:c r="E8824" s="13" t="str">
        <x:v>00680</x:v>
      </x:c>
      <x:c r="F8824" s="4" t="str">
        <x:v>amistad</x:v>
      </x:c>
      <x:c r="G8824" s="4" t="n">
        <x:f>COUNTIFS(Relaciones!$D$8697:$D$9064,E8824,Relaciones!$E$8697:$E$9064,D8824,Relaciones!$F$8697:$F$9064,F8824)</x:f>
        <x:v>0</x:v>
      </x:c>
      <x:c r="H8824" s="4"/>
    </x:row>
    <x:row r="8825" ht="23" customHeight="1">
      <x:c r="A8825" s="4" t="str">
        <x:v>Sevilla</x:v>
      </x:c>
      <x:c r="B8825" s="4" t="str">
        <x:v>2.º Bachillerato</x:v>
      </x:c>
      <x:c r="C8825" s="4" t="str">
        <x:v>A</x:v>
      </x:c>
      <x:c r="D8825" s="13" t="str">
        <x:v>00697</x:v>
      </x:c>
      <x:c r="E8825" s="13" t="str">
        <x:v>00693</x:v>
      </x:c>
      <x:c r="F8825" s="4" t="str">
        <x:v>amistad</x:v>
      </x:c>
      <x:c r="G8825" s="4" t="n">
        <x:f>COUNTIFS(Relaciones!$D$8697:$D$9064,E8825,Relaciones!$E$8697:$E$9064,D8825,Relaciones!$F$8697:$F$9064,F8825)</x:f>
        <x:v>0</x:v>
      </x:c>
      <x:c r="H8825" s="4"/>
    </x:row>
    <x:row r="8826" ht="23" customHeight="1">
      <x:c r="A8826" s="4" t="str">
        <x:v>Sevilla</x:v>
      </x:c>
      <x:c r="B8826" s="4" t="str">
        <x:v>2.º Bachillerato</x:v>
      </x:c>
      <x:c r="C8826" s="4" t="str">
        <x:v>A</x:v>
      </x:c>
      <x:c r="D8826" s="13" t="str">
        <x:v>00697</x:v>
      </x:c>
      <x:c r="E8826" s="13" t="str">
        <x:v>00695</x:v>
      </x:c>
      <x:c r="F8826" s="4" t="str">
        <x:v>amistad</x:v>
      </x:c>
      <x:c r="G8826" s="4" t="n">
        <x:f>COUNTIFS(Relaciones!$D$8697:$D$9064,E8826,Relaciones!$E$8697:$E$9064,D8826,Relaciones!$F$8697:$F$9064,F8826)</x:f>
        <x:v>1</x:v>
      </x:c>
      <x:c r="H8826" s="4"/>
    </x:row>
    <x:row r="8827" ht="23" customHeight="1">
      <x:c r="A8827" s="4" t="str">
        <x:v>Sevilla</x:v>
      </x:c>
      <x:c r="B8827" s="4" t="str">
        <x:v>2.º Bachillerato</x:v>
      </x:c>
      <x:c r="C8827" s="4" t="str">
        <x:v>A</x:v>
      </x:c>
      <x:c r="D8827" s="13" t="str">
        <x:v>00697</x:v>
      </x:c>
      <x:c r="E8827" s="13" t="str">
        <x:v>00696</x:v>
      </x:c>
      <x:c r="F8827" s="4" t="str">
        <x:v>amistad</x:v>
      </x:c>
      <x:c r="G8827" s="4" t="n">
        <x:f>COUNTIFS(Relaciones!$D$8697:$D$9064,E8827,Relaciones!$E$8697:$E$9064,D8827,Relaciones!$F$8697:$F$9064,F8827)</x:f>
        <x:v>1</x:v>
      </x:c>
      <x:c r="H8827" s="4"/>
    </x:row>
    <x:row r="8828" ht="23" customHeight="1">
      <x:c r="A8828" s="4" t="str">
        <x:v>Sevilla</x:v>
      </x:c>
      <x:c r="B8828" s="4" t="str">
        <x:v>2.º Bachillerato</x:v>
      </x:c>
      <x:c r="C8828" s="4" t="str">
        <x:v>A</x:v>
      </x:c>
      <x:c r="D8828" s="13" t="str">
        <x:v>00697</x:v>
      </x:c>
      <x:c r="E8828" s="13" t="str">
        <x:v>00698</x:v>
      </x:c>
      <x:c r="F8828" s="4" t="str">
        <x:v>amistad</x:v>
      </x:c>
      <x:c r="G8828" s="4" t="n">
        <x:f>COUNTIFS(Relaciones!$D$8697:$D$9064,E8828,Relaciones!$E$8697:$E$9064,D8828,Relaciones!$F$8697:$F$9064,F8828)</x:f>
        <x:v>1</x:v>
      </x:c>
      <x:c r="H8828" s="4"/>
    </x:row>
    <x:row r="8829" ht="23" customHeight="1">
      <x:c r="A8829" s="4" t="str">
        <x:v>Sevilla</x:v>
      </x:c>
      <x:c r="B8829" s="4" t="str">
        <x:v>2.º Bachillerato</x:v>
      </x:c>
      <x:c r="C8829" s="4" t="str">
        <x:v>A</x:v>
      </x:c>
      <x:c r="D8829" s="13" t="str">
        <x:v>00698</x:v>
      </x:c>
      <x:c r="E8829" s="13" t="str">
        <x:v>00693</x:v>
      </x:c>
      <x:c r="F8829" s="4" t="str">
        <x:v>amistad</x:v>
      </x:c>
      <x:c r="G8829" s="4" t="n">
        <x:f>COUNTIFS(Relaciones!$D$8697:$D$9064,E8829,Relaciones!$E$8697:$E$9064,D8829,Relaciones!$F$8697:$F$9064,F8829)</x:f>
        <x:v>0</x:v>
      </x:c>
      <x:c r="H8829" s="4"/>
    </x:row>
    <x:row r="8830" ht="23" customHeight="1">
      <x:c r="A8830" s="4" t="str">
        <x:v>Sevilla</x:v>
      </x:c>
      <x:c r="B8830" s="4" t="str">
        <x:v>2.º Bachillerato</x:v>
      </x:c>
      <x:c r="C8830" s="4" t="str">
        <x:v>A</x:v>
      </x:c>
      <x:c r="D8830" s="13" t="str">
        <x:v>00698</x:v>
      </x:c>
      <x:c r="E8830" s="13" t="str">
        <x:v>00696</x:v>
      </x:c>
      <x:c r="F8830" s="4" t="str">
        <x:v>amistad</x:v>
      </x:c>
      <x:c r="G8830" s="4" t="n">
        <x:f>COUNTIFS(Relaciones!$D$8697:$D$9064,E8830,Relaciones!$E$8697:$E$9064,D8830,Relaciones!$F$8697:$F$9064,F8830)</x:f>
        <x:v>1</x:v>
      </x:c>
      <x:c r="H8830" s="4"/>
    </x:row>
    <x:row r="8831" ht="23" customHeight="1">
      <x:c r="A8831" s="4" t="str">
        <x:v>Sevilla</x:v>
      </x:c>
      <x:c r="B8831" s="4" t="str">
        <x:v>2.º Bachillerato</x:v>
      </x:c>
      <x:c r="C8831" s="4" t="str">
        <x:v>A</x:v>
      </x:c>
      <x:c r="D8831" s="13" t="str">
        <x:v>00698</x:v>
      </x:c>
      <x:c r="E8831" s="13" t="str">
        <x:v>00697</x:v>
      </x:c>
      <x:c r="F8831" s="4" t="str">
        <x:v>amistad</x:v>
      </x:c>
      <x:c r="G8831" s="4" t="n">
        <x:f>COUNTIFS(Relaciones!$D$8697:$D$9064,E8831,Relaciones!$E$8697:$E$9064,D8831,Relaciones!$F$8697:$F$9064,F8831)</x:f>
        <x:v>1</x:v>
      </x:c>
      <x:c r="H8831" s="4"/>
    </x:row>
    <x:row r="8832" ht="23" customHeight="1">
      <x:c r="A8832" s="4" t="str">
        <x:v>Sevilla</x:v>
      </x:c>
      <x:c r="B8832" s="4" t="str">
        <x:v>2.º Bachillerato</x:v>
      </x:c>
      <x:c r="C8832" s="4" t="str">
        <x:v>A</x:v>
      </x:c>
      <x:c r="D8832" s="13" t="str">
        <x:v>00698</x:v>
      </x:c>
      <x:c r="E8832" s="13" t="str">
        <x:v>00700</x:v>
      </x:c>
      <x:c r="F8832" s="4" t="str">
        <x:v>amistad</x:v>
      </x:c>
      <x:c r="G8832" s="4" t="n">
        <x:f>COUNTIFS(Relaciones!$D$8697:$D$9064,E8832,Relaciones!$E$8697:$E$9064,D8832,Relaciones!$F$8697:$F$9064,F8832)</x:f>
        <x:v>1</x:v>
      </x:c>
      <x:c r="H8832" s="4"/>
    </x:row>
    <x:row r="8833" ht="23" customHeight="1">
      <x:c r="A8833" s="4" t="str">
        <x:v>Sevilla</x:v>
      </x:c>
      <x:c r="B8833" s="4" t="str">
        <x:v>2.º Bachillerato</x:v>
      </x:c>
      <x:c r="C8833" s="4" t="str">
        <x:v>A</x:v>
      </x:c>
      <x:c r="D8833" s="13" t="str">
        <x:v>00699</x:v>
      </x:c>
      <x:c r="E8833" s="13" t="str">
        <x:v>00693</x:v>
      </x:c>
      <x:c r="F8833" s="4" t="str">
        <x:v>amistad</x:v>
      </x:c>
      <x:c r="G8833" s="4" t="n">
        <x:f>COUNTIFS(Relaciones!$D$8697:$D$9064,E8833,Relaciones!$E$8697:$E$9064,D8833,Relaciones!$F$8697:$F$9064,F8833)</x:f>
        <x:v>1</x:v>
      </x:c>
      <x:c r="H8833" s="4"/>
    </x:row>
    <x:row r="8834" ht="23" customHeight="1">
      <x:c r="A8834" s="4" t="str">
        <x:v>Sevilla</x:v>
      </x:c>
      <x:c r="B8834" s="4" t="str">
        <x:v>2.º Bachillerato</x:v>
      </x:c>
      <x:c r="C8834" s="4" t="str">
        <x:v>A</x:v>
      </x:c>
      <x:c r="D8834" s="13" t="str">
        <x:v>00699</x:v>
      </x:c>
      <x:c r="E8834" s="13" t="str">
        <x:v>00697</x:v>
      </x:c>
      <x:c r="F8834" s="4" t="str">
        <x:v>amistad</x:v>
      </x:c>
      <x:c r="G8834" s="4" t="n">
        <x:f>COUNTIFS(Relaciones!$D$8697:$D$9064,E8834,Relaciones!$E$8697:$E$9064,D8834,Relaciones!$F$8697:$F$9064,F8834)</x:f>
        <x:v>0</x:v>
      </x:c>
      <x:c r="H8834" s="4"/>
    </x:row>
    <x:row r="8835" ht="23" customHeight="1">
      <x:c r="A8835" s="4" t="str">
        <x:v>Sevilla</x:v>
      </x:c>
      <x:c r="B8835" s="4" t="str">
        <x:v>2.º Bachillerato</x:v>
      </x:c>
      <x:c r="C8835" s="4" t="str">
        <x:v>A</x:v>
      </x:c>
      <x:c r="D8835" s="13" t="str">
        <x:v>00699</x:v>
      </x:c>
      <x:c r="E8835" s="13" t="str">
        <x:v>00698</x:v>
      </x:c>
      <x:c r="F8835" s="4" t="str">
        <x:v>amistad</x:v>
      </x:c>
      <x:c r="G8835" s="4" t="n">
        <x:f>COUNTIFS(Relaciones!$D$8697:$D$9064,E8835,Relaciones!$E$8697:$E$9064,D8835,Relaciones!$F$8697:$F$9064,F8835)</x:f>
        <x:v>0</x:v>
      </x:c>
      <x:c r="H8835" s="4"/>
    </x:row>
    <x:row r="8836" ht="23" customHeight="1">
      <x:c r="A8836" s="4" t="str">
        <x:v>Sevilla</x:v>
      </x:c>
      <x:c r="B8836" s="4" t="str">
        <x:v>2.º Bachillerato</x:v>
      </x:c>
      <x:c r="C8836" s="4" t="str">
        <x:v>A</x:v>
      </x:c>
      <x:c r="D8836" s="13" t="str">
        <x:v>00699</x:v>
      </x:c>
      <x:c r="E8836" s="13" t="str">
        <x:v>00700</x:v>
      </x:c>
      <x:c r="F8836" s="4" t="str">
        <x:v>amistad</x:v>
      </x:c>
      <x:c r="G8836" s="4" t="n">
        <x:f>COUNTIFS(Relaciones!$D$8697:$D$9064,E8836,Relaciones!$E$8697:$E$9064,D8836,Relaciones!$F$8697:$F$9064,F8836)</x:f>
        <x:v>0</x:v>
      </x:c>
      <x:c r="H8836" s="4"/>
    </x:row>
    <x:row r="8837" ht="23" customHeight="1">
      <x:c r="A8837" s="4" t="str">
        <x:v>Sevilla</x:v>
      </x:c>
      <x:c r="B8837" s="4" t="str">
        <x:v>2.º Bachillerato</x:v>
      </x:c>
      <x:c r="C8837" s="4" t="str">
        <x:v>A</x:v>
      </x:c>
      <x:c r="D8837" s="13" t="str">
        <x:v>00700</x:v>
      </x:c>
      <x:c r="E8837" s="13" t="str">
        <x:v>00683</x:v>
      </x:c>
      <x:c r="F8837" s="4" t="str">
        <x:v>amistad</x:v>
      </x:c>
      <x:c r="G8837" s="4" t="n">
        <x:f>COUNTIFS(Relaciones!$D$8697:$D$9064,E8837,Relaciones!$E$8697:$E$9064,D8837,Relaciones!$F$8697:$F$9064,F8837)</x:f>
        <x:v>0</x:v>
      </x:c>
      <x:c r="H8837" s="4"/>
    </x:row>
    <x:row r="8838" ht="23" customHeight="1">
      <x:c r="A8838" s="4" t="str">
        <x:v>Sevilla</x:v>
      </x:c>
      <x:c r="B8838" s="4" t="str">
        <x:v>2.º Bachillerato</x:v>
      </x:c>
      <x:c r="C8838" s="4" t="str">
        <x:v>A</x:v>
      </x:c>
      <x:c r="D8838" s="13" t="str">
        <x:v>00700</x:v>
      </x:c>
      <x:c r="E8838" s="13" t="str">
        <x:v>00693</x:v>
      </x:c>
      <x:c r="F8838" s="4" t="str">
        <x:v>amistad</x:v>
      </x:c>
      <x:c r="G8838" s="4" t="n">
        <x:f>COUNTIFS(Relaciones!$D$8697:$D$9064,E8838,Relaciones!$E$8697:$E$9064,D8838,Relaciones!$F$8697:$F$9064,F8838)</x:f>
        <x:v>1</x:v>
      </x:c>
      <x:c r="H8838" s="4"/>
    </x:row>
    <x:row r="8839" ht="23" customHeight="1">
      <x:c r="A8839" s="4" t="str">
        <x:v>Sevilla</x:v>
      </x:c>
      <x:c r="B8839" s="4" t="str">
        <x:v>2.º Bachillerato</x:v>
      </x:c>
      <x:c r="C8839" s="4" t="str">
        <x:v>A</x:v>
      </x:c>
      <x:c r="D8839" s="13" t="str">
        <x:v>00700</x:v>
      </x:c>
      <x:c r="E8839" s="13" t="str">
        <x:v>00694</x:v>
      </x:c>
      <x:c r="F8839" s="4" t="str">
        <x:v>amistad</x:v>
      </x:c>
      <x:c r="G8839" s="4" t="n">
        <x:f>COUNTIFS(Relaciones!$D$8697:$D$9064,E8839,Relaciones!$E$8697:$E$9064,D8839,Relaciones!$F$8697:$F$9064,F8839)</x:f>
        <x:v>1</x:v>
      </x:c>
      <x:c r="H8839" s="4"/>
    </x:row>
    <x:row r="8840" ht="23" customHeight="1">
      <x:c r="A8840" s="4" t="str">
        <x:v>Sevilla</x:v>
      </x:c>
      <x:c r="B8840" s="4" t="str">
        <x:v>2.º Bachillerato</x:v>
      </x:c>
      <x:c r="C8840" s="4" t="str">
        <x:v>A</x:v>
      </x:c>
      <x:c r="D8840" s="13" t="str">
        <x:v>00700</x:v>
      </x:c>
      <x:c r="E8840" s="13" t="str">
        <x:v>00698</x:v>
      </x:c>
      <x:c r="F8840" s="4" t="str">
        <x:v>amistad</x:v>
      </x:c>
      <x:c r="G8840" s="4" t="n">
        <x:f>COUNTIFS(Relaciones!$D$8697:$D$9064,E8840,Relaciones!$E$8697:$E$9064,D8840,Relaciones!$F$8697:$F$9064,F8840)</x:f>
        <x:v>1</x:v>
      </x:c>
      <x:c r="H8840" s="4"/>
    </x:row>
    <x:row r="8841" ht="23" customHeight="1">
      <x:c r="A8841" s="4" t="str">
        <x:v>Sevilla</x:v>
      </x:c>
      <x:c r="B8841" s="4" t="str">
        <x:v>2.º Bachillerato</x:v>
      </x:c>
      <x:c r="C8841" s="4" t="str">
        <x:v>A</x:v>
      </x:c>
      <x:c r="D8841" s="13" t="str">
        <x:v>00674</x:v>
      </x:c>
      <x:c r="E8841" s="13" t="str">
        <x:v>00696</x:v>
      </x:c>
      <x:c r="F8841" s="4" t="str">
        <x:v>rechazo</x:v>
      </x:c>
      <x:c r="G8841" s="4" t="n">
        <x:f>COUNTIFS(Relaciones!$D$8697:$D$9064,E8841,Relaciones!$E$8697:$E$9064,D8841,Relaciones!$F$8697:$F$9064,F8841)</x:f>
        <x:v>0</x:v>
      </x:c>
      <x:c r="H8841" s="4"/>
    </x:row>
    <x:row r="8842" ht="23" customHeight="1">
      <x:c r="A8842" s="4" t="str">
        <x:v>Sevilla</x:v>
      </x:c>
      <x:c r="B8842" s="4" t="str">
        <x:v>2.º Bachillerato</x:v>
      </x:c>
      <x:c r="C8842" s="4" t="str">
        <x:v>A</x:v>
      </x:c>
      <x:c r="D8842" s="13" t="str">
        <x:v>00675</x:v>
      </x:c>
      <x:c r="E8842" s="13" t="str">
        <x:v>00696</x:v>
      </x:c>
      <x:c r="F8842" s="4" t="str">
        <x:v>rechazo</x:v>
      </x:c>
      <x:c r="G8842" s="4" t="n">
        <x:f>COUNTIFS(Relaciones!$D$8697:$D$9064,E8842,Relaciones!$E$8697:$E$9064,D8842,Relaciones!$F$8697:$F$9064,F8842)</x:f>
        <x:v>0</x:v>
      </x:c>
      <x:c r="H8842" s="4"/>
    </x:row>
    <x:row r="8843" ht="23" customHeight="1">
      <x:c r="A8843" s="4" t="str">
        <x:v>Sevilla</x:v>
      </x:c>
      <x:c r="B8843" s="4" t="str">
        <x:v>2.º Bachillerato</x:v>
      </x:c>
      <x:c r="C8843" s="4" t="str">
        <x:v>A</x:v>
      </x:c>
      <x:c r="D8843" s="13" t="str">
        <x:v>00676</x:v>
      </x:c>
      <x:c r="E8843" s="13" t="str">
        <x:v>00696</x:v>
      </x:c>
      <x:c r="F8843" s="4" t="str">
        <x:v>rechazo</x:v>
      </x:c>
      <x:c r="G8843" s="4" t="n">
        <x:f>COUNTIFS(Relaciones!$D$8697:$D$9064,E8843,Relaciones!$E$8697:$E$9064,D8843,Relaciones!$F$8697:$F$9064,F8843)</x:f>
        <x:v>0</x:v>
      </x:c>
      <x:c r="H8843" s="4"/>
    </x:row>
    <x:row r="8844" ht="23" customHeight="1">
      <x:c r="A8844" s="4" t="str">
        <x:v>Sevilla</x:v>
      </x:c>
      <x:c r="B8844" s="4" t="str">
        <x:v>2.º Bachillerato</x:v>
      </x:c>
      <x:c r="C8844" s="4" t="str">
        <x:v>A</x:v>
      </x:c>
      <x:c r="D8844" s="13" t="str">
        <x:v>00677</x:v>
      </x:c>
      <x:c r="E8844" s="13" t="str">
        <x:v>00696</x:v>
      </x:c>
      <x:c r="F8844" s="4" t="str">
        <x:v>rechazo</x:v>
      </x:c>
      <x:c r="G8844" s="4" t="n">
        <x:f>COUNTIFS(Relaciones!$D$8697:$D$9064,E8844,Relaciones!$E$8697:$E$9064,D8844,Relaciones!$F$8697:$F$9064,F8844)</x:f>
        <x:v>1</x:v>
      </x:c>
      <x:c r="H8844" s="4"/>
    </x:row>
    <x:row r="8845" ht="23" customHeight="1">
      <x:c r="A8845" s="4" t="str">
        <x:v>Sevilla</x:v>
      </x:c>
      <x:c r="B8845" s="4" t="str">
        <x:v>2.º Bachillerato</x:v>
      </x:c>
      <x:c r="C8845" s="4" t="str">
        <x:v>A</x:v>
      </x:c>
      <x:c r="D8845" s="13" t="str">
        <x:v>00678</x:v>
      </x:c>
      <x:c r="E8845" s="13" t="str">
        <x:v>00696</x:v>
      </x:c>
      <x:c r="F8845" s="4" t="str">
        <x:v>rechazo</x:v>
      </x:c>
      <x:c r="G8845" s="4" t="n">
        <x:f>COUNTIFS(Relaciones!$D$8697:$D$9064,E8845,Relaciones!$E$8697:$E$9064,D8845,Relaciones!$F$8697:$F$9064,F8845)</x:f>
        <x:v>0</x:v>
      </x:c>
      <x:c r="H8845" s="4"/>
    </x:row>
    <x:row r="8846" ht="23" customHeight="1">
      <x:c r="A8846" s="4" t="str">
        <x:v>Sevilla</x:v>
      </x:c>
      <x:c r="B8846" s="4" t="str">
        <x:v>2.º Bachillerato</x:v>
      </x:c>
      <x:c r="C8846" s="4" t="str">
        <x:v>A</x:v>
      </x:c>
      <x:c r="D8846" s="13" t="str">
        <x:v>00678</x:v>
      </x:c>
      <x:c r="E8846" s="13" t="str">
        <x:v>00698</x:v>
      </x:c>
      <x:c r="F8846" s="4" t="str">
        <x:v>rechazo</x:v>
      </x:c>
      <x:c r="G8846" s="4" t="n">
        <x:f>COUNTIFS(Relaciones!$D$8697:$D$9064,E8846,Relaciones!$E$8697:$E$9064,D8846,Relaciones!$F$8697:$F$9064,F8846)</x:f>
        <x:v>0</x:v>
      </x:c>
      <x:c r="H8846" s="4"/>
    </x:row>
    <x:row r="8847" ht="23" customHeight="1">
      <x:c r="A8847" s="4" t="str">
        <x:v>Sevilla</x:v>
      </x:c>
      <x:c r="B8847" s="4" t="str">
        <x:v>2.º Bachillerato</x:v>
      </x:c>
      <x:c r="C8847" s="4" t="str">
        <x:v>A</x:v>
      </x:c>
      <x:c r="D8847" s="13" t="str">
        <x:v>00679</x:v>
      </x:c>
      <x:c r="E8847" s="13" t="str">
        <x:v>00696</x:v>
      </x:c>
      <x:c r="F8847" s="4" t="str">
        <x:v>rechazo</x:v>
      </x:c>
      <x:c r="G8847" s="4" t="n">
        <x:f>COUNTIFS(Relaciones!$D$8697:$D$9064,E8847,Relaciones!$E$8697:$E$9064,D8847,Relaciones!$F$8697:$F$9064,F8847)</x:f>
        <x:v>0</x:v>
      </x:c>
      <x:c r="H8847" s="4"/>
    </x:row>
    <x:row r="8848" ht="23" customHeight="1">
      <x:c r="A8848" s="4" t="str">
        <x:v>Sevilla</x:v>
      </x:c>
      <x:c r="B8848" s="4" t="str">
        <x:v>2.º Bachillerato</x:v>
      </x:c>
      <x:c r="C8848" s="4" t="str">
        <x:v>A</x:v>
      </x:c>
      <x:c r="D8848" s="13" t="str">
        <x:v>00681</x:v>
      </x:c>
      <x:c r="E8848" s="13" t="str">
        <x:v>00696</x:v>
      </x:c>
      <x:c r="F8848" s="4" t="str">
        <x:v>rechazo</x:v>
      </x:c>
      <x:c r="G8848" s="4" t="n">
        <x:f>COUNTIFS(Relaciones!$D$8697:$D$9064,E8848,Relaciones!$E$8697:$E$9064,D8848,Relaciones!$F$8697:$F$9064,F8848)</x:f>
        <x:v>0</x:v>
      </x:c>
      <x:c r="H8848" s="4"/>
    </x:row>
    <x:row r="8849" ht="23" customHeight="1">
      <x:c r="A8849" s="4" t="str">
        <x:v>Sevilla</x:v>
      </x:c>
      <x:c r="B8849" s="4" t="str">
        <x:v>2.º Bachillerato</x:v>
      </x:c>
      <x:c r="C8849" s="4" t="str">
        <x:v>A</x:v>
      </x:c>
      <x:c r="D8849" s="13" t="str">
        <x:v>00682</x:v>
      </x:c>
      <x:c r="E8849" s="13" t="str">
        <x:v>00696</x:v>
      </x:c>
      <x:c r="F8849" s="4" t="str">
        <x:v>rechazo</x:v>
      </x:c>
      <x:c r="G8849" s="4" t="n">
        <x:f>COUNTIFS(Relaciones!$D$8697:$D$9064,E8849,Relaciones!$E$8697:$E$9064,D8849,Relaciones!$F$8697:$F$9064,F8849)</x:f>
        <x:v>0</x:v>
      </x:c>
      <x:c r="H8849" s="4"/>
    </x:row>
    <x:row r="8850" ht="23" customHeight="1">
      <x:c r="A8850" s="4" t="str">
        <x:v>Sevilla</x:v>
      </x:c>
      <x:c r="B8850" s="4" t="str">
        <x:v>2.º Bachillerato</x:v>
      </x:c>
      <x:c r="C8850" s="4" t="str">
        <x:v>A</x:v>
      </x:c>
      <x:c r="D8850" s="13" t="str">
        <x:v>00683</x:v>
      </x:c>
      <x:c r="E8850" s="13" t="str">
        <x:v>00696</x:v>
      </x:c>
      <x:c r="F8850" s="4" t="str">
        <x:v>rechazo</x:v>
      </x:c>
      <x:c r="G8850" s="4" t="n">
        <x:f>COUNTIFS(Relaciones!$D$8697:$D$9064,E8850,Relaciones!$E$8697:$E$9064,D8850,Relaciones!$F$8697:$F$9064,F8850)</x:f>
        <x:v>0</x:v>
      </x:c>
      <x:c r="H8850" s="4"/>
    </x:row>
    <x:row r="8851" ht="23" customHeight="1">
      <x:c r="A8851" s="4" t="str">
        <x:v>Sevilla</x:v>
      </x:c>
      <x:c r="B8851" s="4" t="str">
        <x:v>2.º Bachillerato</x:v>
      </x:c>
      <x:c r="C8851" s="4" t="str">
        <x:v>A</x:v>
      </x:c>
      <x:c r="D8851" s="13" t="str">
        <x:v>00683</x:v>
      </x:c>
      <x:c r="E8851" s="13" t="str">
        <x:v>00698</x:v>
      </x:c>
      <x:c r="F8851" s="4" t="str">
        <x:v>rechazo</x:v>
      </x:c>
      <x:c r="G8851" s="4" t="n">
        <x:f>COUNTIFS(Relaciones!$D$8697:$D$9064,E8851,Relaciones!$E$8697:$E$9064,D8851,Relaciones!$F$8697:$F$9064,F8851)</x:f>
        <x:v>0</x:v>
      </x:c>
      <x:c r="H8851" s="4"/>
    </x:row>
    <x:row r="8852" ht="23" customHeight="1">
      <x:c r="A8852" s="4" t="str">
        <x:v>Sevilla</x:v>
      </x:c>
      <x:c r="B8852" s="4" t="str">
        <x:v>2.º Bachillerato</x:v>
      </x:c>
      <x:c r="C8852" s="4" t="str">
        <x:v>A</x:v>
      </x:c>
      <x:c r="D8852" s="13" t="str">
        <x:v>00684</x:v>
      </x:c>
      <x:c r="E8852" s="13" t="str">
        <x:v>00696</x:v>
      </x:c>
      <x:c r="F8852" s="4" t="str">
        <x:v>rechazo</x:v>
      </x:c>
      <x:c r="G8852" s="4" t="n">
        <x:f>COUNTIFS(Relaciones!$D$8697:$D$9064,E8852,Relaciones!$E$8697:$E$9064,D8852,Relaciones!$F$8697:$F$9064,F8852)</x:f>
        <x:v>0</x:v>
      </x:c>
      <x:c r="H8852" s="4"/>
    </x:row>
    <x:row r="8853" ht="23" customHeight="1">
      <x:c r="A8853" s="4" t="str">
        <x:v>Sevilla</x:v>
      </x:c>
      <x:c r="B8853" s="4" t="str">
        <x:v>2.º Bachillerato</x:v>
      </x:c>
      <x:c r="C8853" s="4" t="str">
        <x:v>A</x:v>
      </x:c>
      <x:c r="D8853" s="13" t="str">
        <x:v>00685</x:v>
      </x:c>
      <x:c r="E8853" s="13" t="str">
        <x:v>00698</x:v>
      </x:c>
      <x:c r="F8853" s="4" t="str">
        <x:v>rechazo</x:v>
      </x:c>
      <x:c r="G8853" s="4" t="n">
        <x:f>COUNTIFS(Relaciones!$D$8697:$D$9064,E8853,Relaciones!$E$8697:$E$9064,D8853,Relaciones!$F$8697:$F$9064,F8853)</x:f>
        <x:v>0</x:v>
      </x:c>
      <x:c r="H8853" s="4"/>
    </x:row>
    <x:row r="8854" ht="23" customHeight="1">
      <x:c r="A8854" s="4" t="str">
        <x:v>Sevilla</x:v>
      </x:c>
      <x:c r="B8854" s="4" t="str">
        <x:v>2.º Bachillerato</x:v>
      </x:c>
      <x:c r="C8854" s="4" t="str">
        <x:v>A</x:v>
      </x:c>
      <x:c r="D8854" s="13" t="str">
        <x:v>00686</x:v>
      </x:c>
      <x:c r="E8854" s="13" t="str">
        <x:v>00696</x:v>
      </x:c>
      <x:c r="F8854" s="4" t="str">
        <x:v>rechazo</x:v>
      </x:c>
      <x:c r="G8854" s="4" t="n">
        <x:f>COUNTIFS(Relaciones!$D$8697:$D$9064,E8854,Relaciones!$E$8697:$E$9064,D8854,Relaciones!$F$8697:$F$9064,F8854)</x:f>
        <x:v>0</x:v>
      </x:c>
      <x:c r="H8854" s="4"/>
    </x:row>
    <x:row r="8855" ht="23" customHeight="1">
      <x:c r="A8855" s="4" t="str">
        <x:v>Sevilla</x:v>
      </x:c>
      <x:c r="B8855" s="4" t="str">
        <x:v>2.º Bachillerato</x:v>
      </x:c>
      <x:c r="C8855" s="4" t="str">
        <x:v>A</x:v>
      </x:c>
      <x:c r="D8855" s="13" t="str">
        <x:v>00688</x:v>
      </x:c>
      <x:c r="E8855" s="13" t="str">
        <x:v>00696</x:v>
      </x:c>
      <x:c r="F8855" s="4" t="str">
        <x:v>rechazo</x:v>
      </x:c>
      <x:c r="G8855" s="4" t="n">
        <x:f>COUNTIFS(Relaciones!$D$8697:$D$9064,E8855,Relaciones!$E$8697:$E$9064,D8855,Relaciones!$F$8697:$F$9064,F8855)</x:f>
        <x:v>0</x:v>
      </x:c>
      <x:c r="H8855" s="4"/>
    </x:row>
    <x:row r="8856" ht="23" customHeight="1">
      <x:c r="A8856" s="4" t="str">
        <x:v>Sevilla</x:v>
      </x:c>
      <x:c r="B8856" s="4" t="str">
        <x:v>2.º Bachillerato</x:v>
      </x:c>
      <x:c r="C8856" s="4" t="str">
        <x:v>A</x:v>
      </x:c>
      <x:c r="D8856" s="13" t="str">
        <x:v>00688</x:v>
      </x:c>
      <x:c r="E8856" s="13" t="str">
        <x:v>00698</x:v>
      </x:c>
      <x:c r="F8856" s="4" t="str">
        <x:v>rechazo</x:v>
      </x:c>
      <x:c r="G8856" s="4" t="n">
        <x:f>COUNTIFS(Relaciones!$D$8697:$D$9064,E8856,Relaciones!$E$8697:$E$9064,D8856,Relaciones!$F$8697:$F$9064,F8856)</x:f>
        <x:v>0</x:v>
      </x:c>
      <x:c r="H8856" s="4"/>
    </x:row>
    <x:row r="8857" ht="23" customHeight="1">
      <x:c r="A8857" s="4" t="str">
        <x:v>Sevilla</x:v>
      </x:c>
      <x:c r="B8857" s="4" t="str">
        <x:v>2.º Bachillerato</x:v>
      </x:c>
      <x:c r="C8857" s="4" t="str">
        <x:v>A</x:v>
      </x:c>
      <x:c r="D8857" s="13" t="str">
        <x:v>00689</x:v>
      </x:c>
      <x:c r="E8857" s="13" t="str">
        <x:v>00696</x:v>
      </x:c>
      <x:c r="F8857" s="4" t="str">
        <x:v>rechazo</x:v>
      </x:c>
      <x:c r="G8857" s="4" t="n">
        <x:f>COUNTIFS(Relaciones!$D$8697:$D$9064,E8857,Relaciones!$E$8697:$E$9064,D8857,Relaciones!$F$8697:$F$9064,F8857)</x:f>
        <x:v>0</x:v>
      </x:c>
      <x:c r="H8857" s="4"/>
    </x:row>
    <x:row r="8858" ht="23" customHeight="1">
      <x:c r="A8858" s="4" t="str">
        <x:v>Sevilla</x:v>
      </x:c>
      <x:c r="B8858" s="4" t="str">
        <x:v>2.º Bachillerato</x:v>
      </x:c>
      <x:c r="C8858" s="4" t="str">
        <x:v>A</x:v>
      </x:c>
      <x:c r="D8858" s="13" t="str">
        <x:v>00690</x:v>
      </x:c>
      <x:c r="E8858" s="13" t="str">
        <x:v>00696</x:v>
      </x:c>
      <x:c r="F8858" s="4" t="str">
        <x:v>rechazo</x:v>
      </x:c>
      <x:c r="G8858" s="4" t="n">
        <x:f>COUNTIFS(Relaciones!$D$8697:$D$9064,E8858,Relaciones!$E$8697:$E$9064,D8858,Relaciones!$F$8697:$F$9064,F8858)</x:f>
        <x:v>0</x:v>
      </x:c>
      <x:c r="H8858" s="4"/>
    </x:row>
    <x:row r="8859" ht="23" customHeight="1">
      <x:c r="A8859" s="4" t="str">
        <x:v>Sevilla</x:v>
      </x:c>
      <x:c r="B8859" s="4" t="str">
        <x:v>2.º Bachillerato</x:v>
      </x:c>
      <x:c r="C8859" s="4" t="str">
        <x:v>A</x:v>
      </x:c>
      <x:c r="D8859" s="13" t="str">
        <x:v>00691</x:v>
      </x:c>
      <x:c r="E8859" s="13" t="str">
        <x:v>00696</x:v>
      </x:c>
      <x:c r="F8859" s="4" t="str">
        <x:v>rechazo</x:v>
      </x:c>
      <x:c r="G8859" s="4" t="n">
        <x:f>COUNTIFS(Relaciones!$D$8697:$D$9064,E8859,Relaciones!$E$8697:$E$9064,D8859,Relaciones!$F$8697:$F$9064,F8859)</x:f>
        <x:v>0</x:v>
      </x:c>
      <x:c r="H8859" s="4"/>
    </x:row>
    <x:row r="8860" ht="23" customHeight="1">
      <x:c r="A8860" s="4" t="str">
        <x:v>Sevilla</x:v>
      </x:c>
      <x:c r="B8860" s="4" t="str">
        <x:v>2.º Bachillerato</x:v>
      </x:c>
      <x:c r="C8860" s="4" t="str">
        <x:v>A</x:v>
      </x:c>
      <x:c r="D8860" s="13" t="str">
        <x:v>00692</x:v>
      </x:c>
      <x:c r="E8860" s="13" t="str">
        <x:v>00696</x:v>
      </x:c>
      <x:c r="F8860" s="4" t="str">
        <x:v>rechazo</x:v>
      </x:c>
      <x:c r="G8860" s="4" t="n">
        <x:f>COUNTIFS(Relaciones!$D$8697:$D$9064,E8860,Relaciones!$E$8697:$E$9064,D8860,Relaciones!$F$8697:$F$9064,F8860)</x:f>
        <x:v>0</x:v>
      </x:c>
      <x:c r="H8860" s="4"/>
    </x:row>
    <x:row r="8861" ht="23" customHeight="1">
      <x:c r="A8861" s="4" t="str">
        <x:v>Sevilla</x:v>
      </x:c>
      <x:c r="B8861" s="4" t="str">
        <x:v>2.º Bachillerato</x:v>
      </x:c>
      <x:c r="C8861" s="4" t="str">
        <x:v>A</x:v>
      </x:c>
      <x:c r="D8861" s="13" t="str">
        <x:v>00693</x:v>
      </x:c>
      <x:c r="E8861" s="13" t="str">
        <x:v>00674</x:v>
      </x:c>
      <x:c r="F8861" s="4" t="str">
        <x:v>rechazo</x:v>
      </x:c>
      <x:c r="G8861" s="4" t="n">
        <x:f>COUNTIFS(Relaciones!$D$8697:$D$9064,E8861,Relaciones!$E$8697:$E$9064,D8861,Relaciones!$F$8697:$F$9064,F8861)</x:f>
        <x:v>0</x:v>
      </x:c>
      <x:c r="H8861" s="4"/>
    </x:row>
    <x:row r="8862" ht="23" customHeight="1">
      <x:c r="A8862" s="4" t="str">
        <x:v>Sevilla</x:v>
      </x:c>
      <x:c r="B8862" s="4" t="str">
        <x:v>2.º Bachillerato</x:v>
      </x:c>
      <x:c r="C8862" s="4" t="str">
        <x:v>A</x:v>
      </x:c>
      <x:c r="D8862" s="13" t="str">
        <x:v>00693</x:v>
      </x:c>
      <x:c r="E8862" s="13" t="str">
        <x:v>00679</x:v>
      </x:c>
      <x:c r="F8862" s="4" t="str">
        <x:v>rechazo</x:v>
      </x:c>
      <x:c r="G8862" s="4" t="n">
        <x:f>COUNTIFS(Relaciones!$D$8697:$D$9064,E8862,Relaciones!$E$8697:$E$9064,D8862,Relaciones!$F$8697:$F$9064,F8862)</x:f>
        <x:v>0</x:v>
      </x:c>
      <x:c r="H8862" s="4"/>
    </x:row>
    <x:row r="8863" ht="23" customHeight="1">
      <x:c r="A8863" s="4" t="str">
        <x:v>Sevilla</x:v>
      </x:c>
      <x:c r="B8863" s="4" t="str">
        <x:v>2.º Bachillerato</x:v>
      </x:c>
      <x:c r="C8863" s="4" t="str">
        <x:v>A</x:v>
      </x:c>
      <x:c r="D8863" s="13" t="str">
        <x:v>00695</x:v>
      </x:c>
      <x:c r="E8863" s="13" t="str">
        <x:v>00698</x:v>
      </x:c>
      <x:c r="F8863" s="4" t="str">
        <x:v>rechazo</x:v>
      </x:c>
      <x:c r="G8863" s="4" t="n">
        <x:f>COUNTIFS(Relaciones!$D$8697:$D$9064,E8863,Relaciones!$E$8697:$E$9064,D8863,Relaciones!$F$8697:$F$9064,F8863)</x:f>
        <x:v>0</x:v>
      </x:c>
      <x:c r="H8863" s="4"/>
    </x:row>
    <x:row r="8864" ht="23" customHeight="1">
      <x:c r="A8864" s="4" t="str">
        <x:v>Sevilla</x:v>
      </x:c>
      <x:c r="B8864" s="4" t="str">
        <x:v>2.º Bachillerato</x:v>
      </x:c>
      <x:c r="C8864" s="4" t="str">
        <x:v>A</x:v>
      </x:c>
      <x:c r="D8864" s="13" t="str">
        <x:v>00696</x:v>
      </x:c>
      <x:c r="E8864" s="13" t="str">
        <x:v>00677</x:v>
      </x:c>
      <x:c r="F8864" s="4" t="str">
        <x:v>rechazo</x:v>
      </x:c>
      <x:c r="G8864" s="4" t="n">
        <x:f>COUNTIFS(Relaciones!$D$8697:$D$9064,E8864,Relaciones!$E$8697:$E$9064,D8864,Relaciones!$F$8697:$F$9064,F8864)</x:f>
        <x:v>1</x:v>
      </x:c>
      <x:c r="H8864" s="4"/>
    </x:row>
    <x:row r="8865" ht="23" customHeight="1">
      <x:c r="A8865" s="4" t="str">
        <x:v>Sevilla</x:v>
      </x:c>
      <x:c r="B8865" s="4" t="str">
        <x:v>2.º Bachillerato</x:v>
      </x:c>
      <x:c r="C8865" s="4" t="str">
        <x:v>A</x:v>
      </x:c>
      <x:c r="D8865" s="13" t="str">
        <x:v>00697</x:v>
      </x:c>
      <x:c r="E8865" s="13" t="str">
        <x:v>00678</x:v>
      </x:c>
      <x:c r="F8865" s="4" t="str">
        <x:v>rechazo</x:v>
      </x:c>
      <x:c r="G8865" s="4" t="n">
        <x:f>COUNTIFS(Relaciones!$D$8697:$D$9064,E8865,Relaciones!$E$8697:$E$9064,D8865,Relaciones!$F$8697:$F$9064,F8865)</x:f>
        <x:v>0</x:v>
      </x:c>
      <x:c r="H8865" s="4"/>
    </x:row>
    <x:row r="8866" ht="23" customHeight="1">
      <x:c r="A8866" s="4" t="str">
        <x:v>Sevilla</x:v>
      </x:c>
      <x:c r="B8866" s="4" t="str">
        <x:v>2.º Bachillerato</x:v>
      </x:c>
      <x:c r="C8866" s="4" t="str">
        <x:v>A</x:v>
      </x:c>
      <x:c r="D8866" s="13" t="str">
        <x:v>00698</x:v>
      </x:c>
      <x:c r="E8866" s="13" t="str">
        <x:v>00679</x:v>
      </x:c>
      <x:c r="F8866" s="4" t="str">
        <x:v>rechazo</x:v>
      </x:c>
      <x:c r="G8866" s="4" t="n">
        <x:f>COUNTIFS(Relaciones!$D$8697:$D$9064,E8866,Relaciones!$E$8697:$E$9064,D8866,Relaciones!$F$8697:$F$9064,F8866)</x:f>
        <x:v>0</x:v>
      </x:c>
      <x:c r="H8866" s="4"/>
    </x:row>
    <x:row r="8867" ht="23" customHeight="1">
      <x:c r="A8867" s="4" t="str">
        <x:v>Sevilla</x:v>
      </x:c>
      <x:c r="B8867" s="4" t="str">
        <x:v>2.º Bachillerato</x:v>
      </x:c>
      <x:c r="C8867" s="4" t="str">
        <x:v>A</x:v>
      </x:c>
      <x:c r="D8867" s="13" t="str">
        <x:v>00698</x:v>
      </x:c>
      <x:c r="E8867" s="13" t="str">
        <x:v>00684</x:v>
      </x:c>
      <x:c r="F8867" s="4" t="str">
        <x:v>rechazo</x:v>
      </x:c>
      <x:c r="G8867" s="4" t="n">
        <x:f>COUNTIFS(Relaciones!$D$8697:$D$9064,E8867,Relaciones!$E$8697:$E$9064,D8867,Relaciones!$F$8697:$F$9064,F8867)</x:f>
        <x:v>0</x:v>
      </x:c>
      <x:c r="H8867" s="4"/>
    </x:row>
    <x:row r="8868" ht="23" customHeight="1">
      <x:c r="A8868" s="4" t="str">
        <x:v>Sevilla</x:v>
      </x:c>
      <x:c r="B8868" s="4" t="str">
        <x:v>2.º Bachillerato</x:v>
      </x:c>
      <x:c r="C8868" s="4" t="str">
        <x:v>A</x:v>
      </x:c>
      <x:c r="D8868" s="13" t="str">
        <x:v>00699</x:v>
      </x:c>
      <x:c r="E8868" s="13" t="str">
        <x:v>00680</x:v>
      </x:c>
      <x:c r="F8868" s="4" t="str">
        <x:v>rechazo</x:v>
      </x:c>
      <x:c r="G8868" s="4" t="n">
        <x:f>COUNTIFS(Relaciones!$D$8697:$D$9064,E8868,Relaciones!$E$8697:$E$9064,D8868,Relaciones!$F$8697:$F$9064,F8868)</x:f>
        <x:v>0</x:v>
      </x:c>
      <x:c r="H8868" s="4"/>
    </x:row>
    <x:row r="8869" ht="23" customHeight="1">
      <x:c r="A8869" s="4" t="str">
        <x:v>Sevilla</x:v>
      </x:c>
      <x:c r="B8869" s="4" t="str">
        <x:v>2.º Bachillerato</x:v>
      </x:c>
      <x:c r="C8869" s="4" t="str">
        <x:v>A</x:v>
      </x:c>
      <x:c r="D8869" s="13" t="str">
        <x:v>00700</x:v>
      </x:c>
      <x:c r="E8869" s="13" t="str">
        <x:v>00696</x:v>
      </x:c>
      <x:c r="F8869" s="4" t="str">
        <x:v>rechazo</x:v>
      </x:c>
      <x:c r="G8869" s="4" t="n">
        <x:f>COUNTIFS(Relaciones!$D$8697:$D$9064,E8869,Relaciones!$E$8697:$E$9064,D8869,Relaciones!$F$8697:$F$9064,F8869)</x:f>
        <x:v>0</x:v>
      </x:c>
      <x:c r="H8869" s="4"/>
    </x:row>
    <x:row r="8870" ht="23" customHeight="1">
      <x:c r="A8870" s="4" t="str">
        <x:v>Sevilla</x:v>
      </x:c>
      <x:c r="B8870" s="4" t="str">
        <x:v>2.º Bachillerato</x:v>
      </x:c>
      <x:c r="C8870" s="4" t="str">
        <x:v>A</x:v>
      </x:c>
      <x:c r="D8870" s="13" t="str">
        <x:v>00673</x:v>
      </x:c>
      <x:c r="E8870" s="13" t="str">
        <x:v>00683</x:v>
      </x:c>
      <x:c r="F8870" s="4" t="str">
        <x:v>mediacion</x:v>
      </x:c>
      <x:c r="G8870" s="4"/>
      <x:c r="H8870" s="4"/>
    </x:row>
    <x:row r="8871" ht="23" customHeight="1">
      <x:c r="A8871" s="4" t="str">
        <x:v>Sevilla</x:v>
      </x:c>
      <x:c r="B8871" s="4" t="str">
        <x:v>2.º Bachillerato</x:v>
      </x:c>
      <x:c r="C8871" s="4" t="str">
        <x:v>A</x:v>
      </x:c>
      <x:c r="D8871" s="13" t="str">
        <x:v>00674</x:v>
      </x:c>
      <x:c r="E8871" s="13" t="str">
        <x:v>00673</x:v>
      </x:c>
      <x:c r="F8871" s="4" t="str">
        <x:v>mediacion</x:v>
      </x:c>
      <x:c r="G8871" s="4"/>
      <x:c r="H8871" s="4"/>
    </x:row>
    <x:row r="8872" ht="23" customHeight="1">
      <x:c r="A8872" s="4" t="str">
        <x:v>Sevilla</x:v>
      </x:c>
      <x:c r="B8872" s="4" t="str">
        <x:v>2.º Bachillerato</x:v>
      </x:c>
      <x:c r="C8872" s="4" t="str">
        <x:v>A</x:v>
      </x:c>
      <x:c r="D8872" s="13" t="str">
        <x:v>00675</x:v>
      </x:c>
      <x:c r="E8872" s="13" t="str">
        <x:v>00673</x:v>
      </x:c>
      <x:c r="F8872" s="4" t="str">
        <x:v>mediacion</x:v>
      </x:c>
      <x:c r="G8872" s="4"/>
      <x:c r="H8872" s="4"/>
    </x:row>
    <x:row r="8873" ht="23" customHeight="1">
      <x:c r="A8873" s="4" t="str">
        <x:v>Sevilla</x:v>
      </x:c>
      <x:c r="B8873" s="4" t="str">
        <x:v>2.º Bachillerato</x:v>
      </x:c>
      <x:c r="C8873" s="4" t="str">
        <x:v>A</x:v>
      </x:c>
      <x:c r="D8873" s="13" t="str">
        <x:v>00677</x:v>
      </x:c>
      <x:c r="E8873" s="13" t="str">
        <x:v>00673</x:v>
      </x:c>
      <x:c r="F8873" s="4" t="str">
        <x:v>mediacion</x:v>
      </x:c>
      <x:c r="G8873" s="4"/>
      <x:c r="H8873" s="4"/>
    </x:row>
    <x:row r="8874" ht="23" customHeight="1">
      <x:c r="A8874" s="4" t="str">
        <x:v>Sevilla</x:v>
      </x:c>
      <x:c r="B8874" s="4" t="str">
        <x:v>2.º Bachillerato</x:v>
      </x:c>
      <x:c r="C8874" s="4" t="str">
        <x:v>A</x:v>
      </x:c>
      <x:c r="D8874" s="13" t="str">
        <x:v>00678</x:v>
      </x:c>
      <x:c r="E8874" s="13" t="str">
        <x:v>00673</x:v>
      </x:c>
      <x:c r="F8874" s="4" t="str">
        <x:v>mediacion</x:v>
      </x:c>
      <x:c r="G8874" s="4"/>
      <x:c r="H8874" s="4"/>
    </x:row>
    <x:row r="8875" ht="23" customHeight="1">
      <x:c r="A8875" s="4" t="str">
        <x:v>Sevilla</x:v>
      </x:c>
      <x:c r="B8875" s="4" t="str">
        <x:v>2.º Bachillerato</x:v>
      </x:c>
      <x:c r="C8875" s="4" t="str">
        <x:v>A</x:v>
      </x:c>
      <x:c r="D8875" s="13" t="str">
        <x:v>00680</x:v>
      </x:c>
      <x:c r="E8875" s="13" t="str">
        <x:v>00673</x:v>
      </x:c>
      <x:c r="F8875" s="4" t="str">
        <x:v>mediacion</x:v>
      </x:c>
      <x:c r="G8875" s="4"/>
      <x:c r="H8875" s="4"/>
    </x:row>
    <x:row r="8876" ht="23" customHeight="1">
      <x:c r="A8876" s="4" t="str">
        <x:v>Sevilla</x:v>
      </x:c>
      <x:c r="B8876" s="4" t="str">
        <x:v>2.º Bachillerato</x:v>
      </x:c>
      <x:c r="C8876" s="4" t="str">
        <x:v>A</x:v>
      </x:c>
      <x:c r="D8876" s="13" t="str">
        <x:v>00680</x:v>
      </x:c>
      <x:c r="E8876" s="13" t="str">
        <x:v>00683</x:v>
      </x:c>
      <x:c r="F8876" s="4" t="str">
        <x:v>mediacion</x:v>
      </x:c>
      <x:c r="G8876" s="4"/>
      <x:c r="H8876" s="4"/>
    </x:row>
    <x:row r="8877" ht="23" customHeight="1">
      <x:c r="A8877" s="4" t="str">
        <x:v>Sevilla</x:v>
      </x:c>
      <x:c r="B8877" s="4" t="str">
        <x:v>2.º Bachillerato</x:v>
      </x:c>
      <x:c r="C8877" s="4" t="str">
        <x:v>A</x:v>
      </x:c>
      <x:c r="D8877" s="13" t="str">
        <x:v>00681</x:v>
      </x:c>
      <x:c r="E8877" s="13" t="str">
        <x:v>00673</x:v>
      </x:c>
      <x:c r="F8877" s="4" t="str">
        <x:v>mediacion</x:v>
      </x:c>
      <x:c r="G8877" s="4"/>
      <x:c r="H8877" s="4"/>
    </x:row>
    <x:row r="8878" ht="23" customHeight="1">
      <x:c r="A8878" s="4" t="str">
        <x:v>Sevilla</x:v>
      </x:c>
      <x:c r="B8878" s="4" t="str">
        <x:v>2.º Bachillerato</x:v>
      </x:c>
      <x:c r="C8878" s="4" t="str">
        <x:v>A</x:v>
      </x:c>
      <x:c r="D8878" s="13" t="str">
        <x:v>00684</x:v>
      </x:c>
      <x:c r="E8878" s="13" t="str">
        <x:v>00683</x:v>
      </x:c>
      <x:c r="F8878" s="4" t="str">
        <x:v>mediacion</x:v>
      </x:c>
      <x:c r="G8878" s="4"/>
      <x:c r="H8878" s="4"/>
    </x:row>
    <x:row r="8879" ht="23" customHeight="1">
      <x:c r="A8879" s="4" t="str">
        <x:v>Sevilla</x:v>
      </x:c>
      <x:c r="B8879" s="4" t="str">
        <x:v>2.º Bachillerato</x:v>
      </x:c>
      <x:c r="C8879" s="4" t="str">
        <x:v>A</x:v>
      </x:c>
      <x:c r="D8879" s="13" t="str">
        <x:v>00686</x:v>
      </x:c>
      <x:c r="E8879" s="13" t="str">
        <x:v>00683</x:v>
      </x:c>
      <x:c r="F8879" s="4" t="str">
        <x:v>mediacion</x:v>
      </x:c>
      <x:c r="G8879" s="4"/>
      <x:c r="H8879" s="4"/>
    </x:row>
    <x:row r="8880" ht="23" customHeight="1">
      <x:c r="A8880" s="4" t="str">
        <x:v>Sevilla</x:v>
      </x:c>
      <x:c r="B8880" s="4" t="str">
        <x:v>2.º Bachillerato</x:v>
      </x:c>
      <x:c r="C8880" s="4" t="str">
        <x:v>A</x:v>
      </x:c>
      <x:c r="D8880" s="13" t="str">
        <x:v>00687</x:v>
      </x:c>
      <x:c r="E8880" s="13" t="str">
        <x:v>00683</x:v>
      </x:c>
      <x:c r="F8880" s="4" t="str">
        <x:v>mediacion</x:v>
      </x:c>
      <x:c r="G8880" s="4"/>
      <x:c r="H8880" s="4"/>
    </x:row>
    <x:row r="8881" ht="23" customHeight="1">
      <x:c r="A8881" s="4" t="str">
        <x:v>Sevilla</x:v>
      </x:c>
      <x:c r="B8881" s="4" t="str">
        <x:v>2.º Bachillerato</x:v>
      </x:c>
      <x:c r="C8881" s="4" t="str">
        <x:v>A</x:v>
      </x:c>
      <x:c r="D8881" s="13" t="str">
        <x:v>00687</x:v>
      </x:c>
      <x:c r="E8881" s="13" t="str">
        <x:v>00693</x:v>
      </x:c>
      <x:c r="F8881" s="4" t="str">
        <x:v>mediacion</x:v>
      </x:c>
      <x:c r="G8881" s="4"/>
      <x:c r="H8881" s="4"/>
    </x:row>
    <x:row r="8882" ht="23" customHeight="1">
      <x:c r="A8882" s="4" t="str">
        <x:v>Sevilla</x:v>
      </x:c>
      <x:c r="B8882" s="4" t="str">
        <x:v>2.º Bachillerato</x:v>
      </x:c>
      <x:c r="C8882" s="4" t="str">
        <x:v>A</x:v>
      </x:c>
      <x:c r="D8882" s="13" t="str">
        <x:v>00689</x:v>
      </x:c>
      <x:c r="E8882" s="13" t="str">
        <x:v>00683</x:v>
      </x:c>
      <x:c r="F8882" s="4" t="str">
        <x:v>mediacion</x:v>
      </x:c>
      <x:c r="G8882" s="4"/>
      <x:c r="H8882" s="4"/>
    </x:row>
    <x:row r="8883" ht="23" customHeight="1">
      <x:c r="A8883" s="4" t="str">
        <x:v>Sevilla</x:v>
      </x:c>
      <x:c r="B8883" s="4" t="str">
        <x:v>2.º Bachillerato</x:v>
      </x:c>
      <x:c r="C8883" s="4" t="str">
        <x:v>A</x:v>
      </x:c>
      <x:c r="D8883" s="13" t="str">
        <x:v>00690</x:v>
      </x:c>
      <x:c r="E8883" s="13" t="str">
        <x:v>00683</x:v>
      </x:c>
      <x:c r="F8883" s="4" t="str">
        <x:v>mediacion</x:v>
      </x:c>
      <x:c r="G8883" s="4"/>
      <x:c r="H8883" s="4"/>
    </x:row>
    <x:row r="8884" ht="23" customHeight="1">
      <x:c r="A8884" s="4" t="str">
        <x:v>Sevilla</x:v>
      </x:c>
      <x:c r="B8884" s="4" t="str">
        <x:v>2.º Bachillerato</x:v>
      </x:c>
      <x:c r="C8884" s="4" t="str">
        <x:v>A</x:v>
      </x:c>
      <x:c r="D8884" s="13" t="str">
        <x:v>00692</x:v>
      </x:c>
      <x:c r="E8884" s="13" t="str">
        <x:v>00683</x:v>
      </x:c>
      <x:c r="F8884" s="4" t="str">
        <x:v>mediacion</x:v>
      </x:c>
      <x:c r="G8884" s="4"/>
      <x:c r="H8884" s="4"/>
    </x:row>
    <x:row r="8885" ht="23" customHeight="1">
      <x:c r="A8885" s="4" t="str">
        <x:v>Sevilla</x:v>
      </x:c>
      <x:c r="B8885" s="4" t="str">
        <x:v>2.º Bachillerato</x:v>
      </x:c>
      <x:c r="C8885" s="4" t="str">
        <x:v>A</x:v>
      </x:c>
      <x:c r="D8885" s="13" t="str">
        <x:v>00694</x:v>
      </x:c>
      <x:c r="E8885" s="13" t="str">
        <x:v>00673</x:v>
      </x:c>
      <x:c r="F8885" s="4" t="str">
        <x:v>mediacion</x:v>
      </x:c>
      <x:c r="G8885" s="4"/>
      <x:c r="H8885" s="4"/>
    </x:row>
    <x:row r="8886" ht="23" customHeight="1">
      <x:c r="A8886" s="4" t="str">
        <x:v>Sevilla</x:v>
      </x:c>
      <x:c r="B8886" s="4" t="str">
        <x:v>2.º Bachillerato</x:v>
      </x:c>
      <x:c r="C8886" s="4" t="str">
        <x:v>A</x:v>
      </x:c>
      <x:c r="D8886" s="13" t="str">
        <x:v>00695</x:v>
      </x:c>
      <x:c r="E8886" s="13" t="str">
        <x:v>00693</x:v>
      </x:c>
      <x:c r="F8886" s="4" t="str">
        <x:v>mediacion</x:v>
      </x:c>
      <x:c r="G8886" s="4"/>
      <x:c r="H8886" s="4"/>
    </x:row>
    <x:row r="8887" ht="23" customHeight="1">
      <x:c r="A8887" s="4" t="str">
        <x:v>Sevilla</x:v>
      </x:c>
      <x:c r="B8887" s="4" t="str">
        <x:v>2.º Bachillerato</x:v>
      </x:c>
      <x:c r="C8887" s="4" t="str">
        <x:v>A</x:v>
      </x:c>
      <x:c r="D8887" s="13" t="str">
        <x:v>00696</x:v>
      </x:c>
      <x:c r="E8887" s="13" t="str">
        <x:v>00693</x:v>
      </x:c>
      <x:c r="F8887" s="4" t="str">
        <x:v>mediacion</x:v>
      </x:c>
      <x:c r="G8887" s="4"/>
      <x:c r="H8887" s="4"/>
    </x:row>
    <x:row r="8888" ht="23" customHeight="1">
      <x:c r="A8888" s="4" t="str">
        <x:v>Sevilla</x:v>
      </x:c>
      <x:c r="B8888" s="4" t="str">
        <x:v>2.º Bachillerato</x:v>
      </x:c>
      <x:c r="C8888" s="4" t="str">
        <x:v>A</x:v>
      </x:c>
      <x:c r="D8888" s="13" t="str">
        <x:v>00698</x:v>
      </x:c>
      <x:c r="E8888" s="13" t="str">
        <x:v>00693</x:v>
      </x:c>
      <x:c r="F8888" s="4" t="str">
        <x:v>mediacion</x:v>
      </x:c>
      <x:c r="G8888" s="4"/>
      <x:c r="H8888" s="4"/>
    </x:row>
    <x:row r="8889" ht="23" customHeight="1">
      <x:c r="A8889" s="4" t="str">
        <x:v>Sevilla</x:v>
      </x:c>
      <x:c r="B8889" s="4" t="str">
        <x:v>2.º Bachillerato</x:v>
      </x:c>
      <x:c r="C8889" s="4" t="str">
        <x:v>A</x:v>
      </x:c>
      <x:c r="D8889" s="13" t="str">
        <x:v>00699</x:v>
      </x:c>
      <x:c r="E8889" s="13" t="str">
        <x:v>00693</x:v>
      </x:c>
      <x:c r="F8889" s="4" t="str">
        <x:v>mediacion</x:v>
      </x:c>
      <x:c r="G8889" s="4"/>
      <x:c r="H8889" s="4"/>
    </x:row>
    <x:row r="8890" ht="23" customHeight="1">
      <x:c r="A8890" s="4" t="str">
        <x:v>Sevilla</x:v>
      </x:c>
      <x:c r="B8890" s="4" t="str">
        <x:v>2.º Bachillerato</x:v>
      </x:c>
      <x:c r="C8890" s="4" t="str">
        <x:v>A</x:v>
      </x:c>
      <x:c r="D8890" s="13" t="str">
        <x:v>00674</x:v>
      </x:c>
      <x:c r="E8890" s="13" t="str">
        <x:v>00698</x:v>
      </x:c>
      <x:c r="F8890" s="4" t="str">
        <x:v>mediacion_negativa</x:v>
      </x:c>
      <x:c r="G8890" s="4"/>
      <x:c r="H8890" s="4"/>
    </x:row>
    <x:row r="8891" ht="23" customHeight="1">
      <x:c r="A8891" s="4" t="str">
        <x:v>Sevilla</x:v>
      </x:c>
      <x:c r="B8891" s="4" t="str">
        <x:v>2.º Bachillerato</x:v>
      </x:c>
      <x:c r="C8891" s="4" t="str">
        <x:v>A</x:v>
      </x:c>
      <x:c r="D8891" s="13" t="str">
        <x:v>00675</x:v>
      </x:c>
      <x:c r="E8891" s="13" t="str">
        <x:v>00696</x:v>
      </x:c>
      <x:c r="F8891" s="4" t="str">
        <x:v>mediacion_negativa</x:v>
      </x:c>
      <x:c r="G8891" s="4"/>
      <x:c r="H8891" s="4"/>
    </x:row>
    <x:row r="8892" ht="23" customHeight="1">
      <x:c r="A8892" s="4" t="str">
        <x:v>Sevilla</x:v>
      </x:c>
      <x:c r="B8892" s="4" t="str">
        <x:v>2.º Bachillerato</x:v>
      </x:c>
      <x:c r="C8892" s="4" t="str">
        <x:v>A</x:v>
      </x:c>
      <x:c r="D8892" s="13" t="str">
        <x:v>00676</x:v>
      </x:c>
      <x:c r="E8892" s="13" t="str">
        <x:v>00698</x:v>
      </x:c>
      <x:c r="F8892" s="4" t="str">
        <x:v>mediacion_negativa</x:v>
      </x:c>
      <x:c r="G8892" s="4"/>
      <x:c r="H8892" s="4"/>
    </x:row>
    <x:row r="8893" ht="23" customHeight="1">
      <x:c r="A8893" s="4" t="str">
        <x:v>Sevilla</x:v>
      </x:c>
      <x:c r="B8893" s="4" t="str">
        <x:v>2.º Bachillerato</x:v>
      </x:c>
      <x:c r="C8893" s="4" t="str">
        <x:v>A</x:v>
      </x:c>
      <x:c r="D8893" s="13" t="str">
        <x:v>00678</x:v>
      </x:c>
      <x:c r="E8893" s="13" t="str">
        <x:v>00698</x:v>
      </x:c>
      <x:c r="F8893" s="4" t="str">
        <x:v>mediacion_negativa</x:v>
      </x:c>
      <x:c r="G8893" s="4"/>
      <x:c r="H8893" s="4"/>
    </x:row>
    <x:row r="8894" ht="23" customHeight="1">
      <x:c r="A8894" s="4" t="str">
        <x:v>Sevilla</x:v>
      </x:c>
      <x:c r="B8894" s="4" t="str">
        <x:v>2.º Bachillerato</x:v>
      </x:c>
      <x:c r="C8894" s="4" t="str">
        <x:v>A</x:v>
      </x:c>
      <x:c r="D8894" s="13" t="str">
        <x:v>00679</x:v>
      </x:c>
      <x:c r="E8894" s="13" t="str">
        <x:v>00696</x:v>
      </x:c>
      <x:c r="F8894" s="4" t="str">
        <x:v>mediacion_negativa</x:v>
      </x:c>
      <x:c r="G8894" s="4"/>
      <x:c r="H8894" s="4"/>
    </x:row>
    <x:row r="8895" ht="23" customHeight="1">
      <x:c r="A8895" s="4" t="str">
        <x:v>Sevilla</x:v>
      </x:c>
      <x:c r="B8895" s="4" t="str">
        <x:v>2.º Bachillerato</x:v>
      </x:c>
      <x:c r="C8895" s="4" t="str">
        <x:v>A</x:v>
      </x:c>
      <x:c r="D8895" s="13" t="str">
        <x:v>00680</x:v>
      </x:c>
      <x:c r="E8895" s="13" t="str">
        <x:v>00698</x:v>
      </x:c>
      <x:c r="F8895" s="4" t="str">
        <x:v>mediacion_negativa</x:v>
      </x:c>
      <x:c r="G8895" s="4"/>
      <x:c r="H8895" s="4"/>
    </x:row>
    <x:row r="8896" ht="23" customHeight="1">
      <x:c r="A8896" s="4" t="str">
        <x:v>Sevilla</x:v>
      </x:c>
      <x:c r="B8896" s="4" t="str">
        <x:v>2.º Bachillerato</x:v>
      </x:c>
      <x:c r="C8896" s="4" t="str">
        <x:v>A</x:v>
      </x:c>
      <x:c r="D8896" s="13" t="str">
        <x:v>00682</x:v>
      </x:c>
      <x:c r="E8896" s="13" t="str">
        <x:v>00698</x:v>
      </x:c>
      <x:c r="F8896" s="4" t="str">
        <x:v>mediacion_negativa</x:v>
      </x:c>
      <x:c r="G8896" s="4"/>
      <x:c r="H8896" s="4"/>
    </x:row>
    <x:row r="8897" ht="23" customHeight="1">
      <x:c r="A8897" s="4" t="str">
        <x:v>Sevilla</x:v>
      </x:c>
      <x:c r="B8897" s="4" t="str">
        <x:v>2.º Bachillerato</x:v>
      </x:c>
      <x:c r="C8897" s="4" t="str">
        <x:v>A</x:v>
      </x:c>
      <x:c r="D8897" s="13" t="str">
        <x:v>00683</x:v>
      </x:c>
      <x:c r="E8897" s="13" t="str">
        <x:v>00696</x:v>
      </x:c>
      <x:c r="F8897" s="4" t="str">
        <x:v>mediacion_negativa</x:v>
      </x:c>
      <x:c r="G8897" s="4"/>
      <x:c r="H8897" s="4"/>
    </x:row>
    <x:row r="8898" ht="23" customHeight="1">
      <x:c r="A8898" s="4" t="str">
        <x:v>Sevilla</x:v>
      </x:c>
      <x:c r="B8898" s="4" t="str">
        <x:v>2.º Bachillerato</x:v>
      </x:c>
      <x:c r="C8898" s="4" t="str">
        <x:v>A</x:v>
      </x:c>
      <x:c r="D8898" s="13" t="str">
        <x:v>00684</x:v>
      </x:c>
      <x:c r="E8898" s="13" t="str">
        <x:v>00698</x:v>
      </x:c>
      <x:c r="F8898" s="4" t="str">
        <x:v>mediacion_negativa</x:v>
      </x:c>
      <x:c r="G8898" s="4"/>
      <x:c r="H8898" s="4"/>
    </x:row>
    <x:row r="8899" ht="23" customHeight="1">
      <x:c r="A8899" s="4" t="str">
        <x:v>Sevilla</x:v>
      </x:c>
      <x:c r="B8899" s="4" t="str">
        <x:v>2.º Bachillerato</x:v>
      </x:c>
      <x:c r="C8899" s="4" t="str">
        <x:v>A</x:v>
      </x:c>
      <x:c r="D8899" s="13" t="str">
        <x:v>00686</x:v>
      </x:c>
      <x:c r="E8899" s="13" t="str">
        <x:v>00698</x:v>
      </x:c>
      <x:c r="F8899" s="4" t="str">
        <x:v>mediacion_negativa</x:v>
      </x:c>
      <x:c r="G8899" s="4"/>
      <x:c r="H8899" s="4"/>
    </x:row>
    <x:row r="8900" ht="23" customHeight="1">
      <x:c r="A8900" s="4" t="str">
        <x:v>Sevilla</x:v>
      </x:c>
      <x:c r="B8900" s="4" t="str">
        <x:v>2.º Bachillerato</x:v>
      </x:c>
      <x:c r="C8900" s="4" t="str">
        <x:v>A</x:v>
      </x:c>
      <x:c r="D8900" s="13" t="str">
        <x:v>00687</x:v>
      </x:c>
      <x:c r="E8900" s="13" t="str">
        <x:v>00696</x:v>
      </x:c>
      <x:c r="F8900" s="4" t="str">
        <x:v>mediacion_negativa</x:v>
      </x:c>
      <x:c r="G8900" s="4"/>
      <x:c r="H8900" s="4"/>
    </x:row>
    <x:row r="8901" ht="23" customHeight="1">
      <x:c r="A8901" s="4" t="str">
        <x:v>Sevilla</x:v>
      </x:c>
      <x:c r="B8901" s="4" t="str">
        <x:v>2.º Bachillerato</x:v>
      </x:c>
      <x:c r="C8901" s="4" t="str">
        <x:v>A</x:v>
      </x:c>
      <x:c r="D8901" s="13" t="str">
        <x:v>00688</x:v>
      </x:c>
      <x:c r="E8901" s="13" t="str">
        <x:v>00698</x:v>
      </x:c>
      <x:c r="F8901" s="4" t="str">
        <x:v>mediacion_negativa</x:v>
      </x:c>
      <x:c r="G8901" s="4"/>
      <x:c r="H8901" s="4"/>
    </x:row>
    <x:row r="8902" ht="23" customHeight="1">
      <x:c r="A8902" s="4" t="str">
        <x:v>Sevilla</x:v>
      </x:c>
      <x:c r="B8902" s="4" t="str">
        <x:v>2.º Bachillerato</x:v>
      </x:c>
      <x:c r="C8902" s="4" t="str">
        <x:v>A</x:v>
      </x:c>
      <x:c r="D8902" s="13" t="str">
        <x:v>00690</x:v>
      </x:c>
      <x:c r="E8902" s="13" t="str">
        <x:v>00698</x:v>
      </x:c>
      <x:c r="F8902" s="4" t="str">
        <x:v>mediacion_negativa</x:v>
      </x:c>
      <x:c r="G8902" s="4"/>
      <x:c r="H8902" s="4"/>
    </x:row>
    <x:row r="8903" ht="23" customHeight="1">
      <x:c r="A8903" s="4" t="str">
        <x:v>Sevilla</x:v>
      </x:c>
      <x:c r="B8903" s="4" t="str">
        <x:v>2.º Bachillerato</x:v>
      </x:c>
      <x:c r="C8903" s="4" t="str">
        <x:v>A</x:v>
      </x:c>
      <x:c r="D8903" s="13" t="str">
        <x:v>00691</x:v>
      </x:c>
      <x:c r="E8903" s="13" t="str">
        <x:v>00696</x:v>
      </x:c>
      <x:c r="F8903" s="4" t="str">
        <x:v>mediacion_negativa</x:v>
      </x:c>
      <x:c r="G8903" s="4"/>
      <x:c r="H8903" s="4"/>
    </x:row>
    <x:row r="8904" ht="23" customHeight="1">
      <x:c r="A8904" s="4" t="str">
        <x:v>Sevilla</x:v>
      </x:c>
      <x:c r="B8904" s="4" t="str">
        <x:v>2.º Bachillerato</x:v>
      </x:c>
      <x:c r="C8904" s="4" t="str">
        <x:v>A</x:v>
      </x:c>
      <x:c r="D8904" s="13" t="str">
        <x:v>00692</x:v>
      </x:c>
      <x:c r="E8904" s="13" t="str">
        <x:v>00698</x:v>
      </x:c>
      <x:c r="F8904" s="4" t="str">
        <x:v>mediacion_negativa</x:v>
      </x:c>
      <x:c r="G8904" s="4"/>
      <x:c r="H8904" s="4"/>
    </x:row>
    <x:row r="8905" ht="23" customHeight="1">
      <x:c r="A8905" s="4" t="str">
        <x:v>Sevilla</x:v>
      </x:c>
      <x:c r="B8905" s="4" t="str">
        <x:v>2.º Bachillerato</x:v>
      </x:c>
      <x:c r="C8905" s="4" t="str">
        <x:v>A</x:v>
      </x:c>
      <x:c r="D8905" s="13" t="str">
        <x:v>00694</x:v>
      </x:c>
      <x:c r="E8905" s="13" t="str">
        <x:v>00698</x:v>
      </x:c>
      <x:c r="F8905" s="4" t="str">
        <x:v>mediacion_negativa</x:v>
      </x:c>
      <x:c r="G8905" s="4"/>
      <x:c r="H8905" s="4"/>
    </x:row>
    <x:row r="8906" ht="23" customHeight="1">
      <x:c r="A8906" s="4" t="str">
        <x:v>Sevilla</x:v>
      </x:c>
      <x:c r="B8906" s="4" t="str">
        <x:v>2.º Bachillerato</x:v>
      </x:c>
      <x:c r="C8906" s="4" t="str">
        <x:v>A</x:v>
      </x:c>
      <x:c r="D8906" s="13" t="str">
        <x:v>00695</x:v>
      </x:c>
      <x:c r="E8906" s="13" t="str">
        <x:v>00696</x:v>
      </x:c>
      <x:c r="F8906" s="4" t="str">
        <x:v>mediacion_negativa</x:v>
      </x:c>
      <x:c r="G8906" s="4"/>
      <x:c r="H8906" s="4"/>
    </x:row>
    <x:row r="8907" ht="23" customHeight="1">
      <x:c r="A8907" s="4" t="str">
        <x:v>Sevilla</x:v>
      </x:c>
      <x:c r="B8907" s="4" t="str">
        <x:v>2.º Bachillerato</x:v>
      </x:c>
      <x:c r="C8907" s="4" t="str">
        <x:v>A</x:v>
      </x:c>
      <x:c r="D8907" s="13" t="str">
        <x:v>00696</x:v>
      </x:c>
      <x:c r="E8907" s="13" t="str">
        <x:v>00698</x:v>
      </x:c>
      <x:c r="F8907" s="4" t="str">
        <x:v>mediacion_negativa</x:v>
      </x:c>
      <x:c r="G8907" s="4"/>
      <x:c r="H8907" s="4"/>
    </x:row>
    <x:row r="8908" ht="23" customHeight="1">
      <x:c r="A8908" s="4" t="str">
        <x:v>Sevilla</x:v>
      </x:c>
      <x:c r="B8908" s="4" t="str">
        <x:v>2.º Bachillerato</x:v>
      </x:c>
      <x:c r="C8908" s="4" t="str">
        <x:v>A</x:v>
      </x:c>
      <x:c r="D8908" s="13" t="str">
        <x:v>00699</x:v>
      </x:c>
      <x:c r="E8908" s="13" t="str">
        <x:v>00696</x:v>
      </x:c>
      <x:c r="F8908" s="4" t="str">
        <x:v>mediacion_negativa</x:v>
      </x:c>
      <x:c r="G8908" s="4"/>
      <x:c r="H8908" s="4"/>
    </x:row>
    <x:row r="8909" ht="23" customHeight="1">
      <x:c r="A8909" s="4" t="str">
        <x:v>Sevilla</x:v>
      </x:c>
      <x:c r="B8909" s="4" t="str">
        <x:v>2.º Bachillerato</x:v>
      </x:c>
      <x:c r="C8909" s="4" t="str">
        <x:v>A</x:v>
      </x:c>
      <x:c r="D8909" s="13" t="str">
        <x:v>00700</x:v>
      </x:c>
      <x:c r="E8909" s="13" t="str">
        <x:v>00698</x:v>
      </x:c>
      <x:c r="F8909" s="4" t="str">
        <x:v>mediacion_negativa</x:v>
      </x:c>
      <x:c r="G8909" s="4"/>
      <x:c r="H8909" s="4"/>
    </x:row>
    <x:row r="8910" ht="23" customHeight="1">
      <x:c r="A8910" s="4" t="str">
        <x:v>Sevilla</x:v>
      </x:c>
      <x:c r="B8910" s="4" t="str">
        <x:v>2.º Bachillerato</x:v>
      </x:c>
      <x:c r="C8910" s="4" t="str">
        <x:v>A</x:v>
      </x:c>
      <x:c r="D8910" s="13" t="str">
        <x:v>00673</x:v>
      </x:c>
      <x:c r="E8910" s="13" t="str">
        <x:v>00698</x:v>
      </x:c>
      <x:c r="F8910" s="4" t="str">
        <x:v>bullying</x:v>
      </x:c>
      <x:c r="G8910" s="4"/>
      <x:c r="H8910" s="4"/>
    </x:row>
    <x:row r="8911" ht="23" customHeight="1">
      <x:c r="A8911" s="4" t="str">
        <x:v>Sevilla</x:v>
      </x:c>
      <x:c r="B8911" s="4" t="str">
        <x:v>2.º Bachillerato</x:v>
      </x:c>
      <x:c r="C8911" s="4" t="str">
        <x:v>A</x:v>
      </x:c>
      <x:c r="D8911" s="13" t="str">
        <x:v>00674</x:v>
      </x:c>
      <x:c r="E8911" s="13" t="str">
        <x:v>00698</x:v>
      </x:c>
      <x:c r="F8911" s="4" t="str">
        <x:v>bullying</x:v>
      </x:c>
      <x:c r="G8911" s="4"/>
      <x:c r="H8911" s="4"/>
    </x:row>
    <x:row r="8912" ht="23" customHeight="1">
      <x:c r="A8912" s="4" t="str">
        <x:v>Sevilla</x:v>
      </x:c>
      <x:c r="B8912" s="4" t="str">
        <x:v>2.º Bachillerato</x:v>
      </x:c>
      <x:c r="C8912" s="4" t="str">
        <x:v>A</x:v>
      </x:c>
      <x:c r="D8912" s="13" t="str">
        <x:v>00675</x:v>
      </x:c>
      <x:c r="E8912" s="13" t="str">
        <x:v>00698</x:v>
      </x:c>
      <x:c r="F8912" s="4" t="str">
        <x:v>bullying</x:v>
      </x:c>
      <x:c r="G8912" s="4"/>
      <x:c r="H8912" s="4"/>
    </x:row>
    <x:row r="8913" ht="23" customHeight="1">
      <x:c r="A8913" s="4" t="str">
        <x:v>Sevilla</x:v>
      </x:c>
      <x:c r="B8913" s="4" t="str">
        <x:v>2.º Bachillerato</x:v>
      </x:c>
      <x:c r="C8913" s="4" t="str">
        <x:v>A</x:v>
      </x:c>
      <x:c r="D8913" s="13" t="str">
        <x:v>00699</x:v>
      </x:c>
      <x:c r="E8913" s="13" t="str">
        <x:v>00696</x:v>
      </x:c>
      <x:c r="F8913" s="4" t="str">
        <x:v>bullying</x:v>
      </x:c>
      <x:c r="G8913" s="4"/>
      <x:c r="H8913" s="4"/>
    </x:row>
    <x:row r="8914" ht="23" customHeight="1">
      <x:c r="A8914" s="4" t="str">
        <x:v>Sevilla</x:v>
      </x:c>
      <x:c r="B8914" s="4" t="str">
        <x:v>2.º Bachillerato</x:v>
      </x:c>
      <x:c r="C8914" s="4" t="str">
        <x:v>A</x:v>
      </x:c>
      <x:c r="D8914" s="13" t="str">
        <x:v>00700</x:v>
      </x:c>
      <x:c r="E8914" s="13" t="str">
        <x:v>00696</x:v>
      </x:c>
      <x:c r="F8914" s="4" t="str">
        <x:v>bullying</x:v>
      </x:c>
      <x:c r="G8914" s="4"/>
      <x:c r="H8914" s="4"/>
    </x:row>
    <x:row r="8915" ht="23" customHeight="1">
      <x:c r="A8915" s="4" t="str">
        <x:v>Sevilla</x:v>
      </x:c>
      <x:c r="B8915" s="4" t="str">
        <x:v>2.º Bachillerato</x:v>
      </x:c>
      <x:c r="C8915" s="4" t="str">
        <x:v>A</x:v>
      </x:c>
      <x:c r="D8915" s="13" t="str">
        <x:v>00673</x:v>
      </x:c>
      <x:c r="E8915" s="13" t="str">
        <x:v>00674</x:v>
      </x:c>
      <x:c r="F8915" s="4" t="str">
        <x:v>prediccion_amistad</x:v>
      </x:c>
      <x:c r="G8915" s="4"/>
      <x:c r="H8915" s="4" t="n">
        <x:f>COUNTIFS(Relaciones!$D$8697:$D$9064,E8915,Relaciones!$E$8697:$E$9064,D8915,Relaciones!$F$8697:$F$9064,"amistad")</x:f>
        <x:v>1</x:v>
      </x:c>
    </x:row>
    <x:row r="8916" ht="23" customHeight="1">
      <x:c r="A8916" s="4" t="str">
        <x:v>Sevilla</x:v>
      </x:c>
      <x:c r="B8916" s="4" t="str">
        <x:v>2.º Bachillerato</x:v>
      </x:c>
      <x:c r="C8916" s="4" t="str">
        <x:v>A</x:v>
      </x:c>
      <x:c r="D8916" s="13" t="str">
        <x:v>00673</x:v>
      </x:c>
      <x:c r="E8916" s="13" t="str">
        <x:v>00675</x:v>
      </x:c>
      <x:c r="F8916" s="4" t="str">
        <x:v>prediccion_amistad</x:v>
      </x:c>
      <x:c r="G8916" s="4"/>
      <x:c r="H8916" s="4" t="n">
        <x:f>COUNTIFS(Relaciones!$D$8697:$D$9064,E8916,Relaciones!$E$8697:$E$9064,D8916,Relaciones!$F$8697:$F$9064,"amistad")</x:f>
        <x:v>1</x:v>
      </x:c>
    </x:row>
    <x:row r="8917" ht="23" customHeight="1">
      <x:c r="A8917" s="4" t="str">
        <x:v>Sevilla</x:v>
      </x:c>
      <x:c r="B8917" s="4" t="str">
        <x:v>2.º Bachillerato</x:v>
      </x:c>
      <x:c r="C8917" s="4" t="str">
        <x:v>A</x:v>
      </x:c>
      <x:c r="D8917" s="13" t="str">
        <x:v>00673</x:v>
      </x:c>
      <x:c r="E8917" s="13" t="str">
        <x:v>00677</x:v>
      </x:c>
      <x:c r="F8917" s="4" t="str">
        <x:v>prediccion_amistad</x:v>
      </x:c>
      <x:c r="G8917" s="4"/>
      <x:c r="H8917" s="4" t="n">
        <x:f>COUNTIFS(Relaciones!$D$8697:$D$9064,E8917,Relaciones!$E$8697:$E$9064,D8917,Relaciones!$F$8697:$F$9064,"amistad")</x:f>
        <x:v>1</x:v>
      </x:c>
    </x:row>
    <x:row r="8918" ht="23" customHeight="1">
      <x:c r="A8918" s="4" t="str">
        <x:v>Sevilla</x:v>
      </x:c>
      <x:c r="B8918" s="4" t="str">
        <x:v>2.º Bachillerato</x:v>
      </x:c>
      <x:c r="C8918" s="4" t="str">
        <x:v>A</x:v>
      </x:c>
      <x:c r="D8918" s="13" t="str">
        <x:v>00673</x:v>
      </x:c>
      <x:c r="E8918" s="13" t="str">
        <x:v>00678</x:v>
      </x:c>
      <x:c r="F8918" s="4" t="str">
        <x:v>prediccion_amistad</x:v>
      </x:c>
      <x:c r="G8918" s="4"/>
      <x:c r="H8918" s="4" t="n">
        <x:f>COUNTIFS(Relaciones!$D$8697:$D$9064,E8918,Relaciones!$E$8697:$E$9064,D8918,Relaciones!$F$8697:$F$9064,"amistad")</x:f>
        <x:v>1</x:v>
      </x:c>
    </x:row>
    <x:row r="8919" ht="23" customHeight="1">
      <x:c r="A8919" s="4" t="str">
        <x:v>Sevilla</x:v>
      </x:c>
      <x:c r="B8919" s="4" t="str">
        <x:v>2.º Bachillerato</x:v>
      </x:c>
      <x:c r="C8919" s="4" t="str">
        <x:v>A</x:v>
      </x:c>
      <x:c r="D8919" s="13" t="str">
        <x:v>00673</x:v>
      </x:c>
      <x:c r="E8919" s="13" t="str">
        <x:v>00679</x:v>
      </x:c>
      <x:c r="F8919" s="4" t="str">
        <x:v>prediccion_amistad</x:v>
      </x:c>
      <x:c r="G8919" s="4"/>
      <x:c r="H8919" s="4" t="n">
        <x:f>COUNTIFS(Relaciones!$D$8697:$D$9064,E8919,Relaciones!$E$8697:$E$9064,D8919,Relaciones!$F$8697:$F$9064,"amistad")</x:f>
        <x:v>1</x:v>
      </x:c>
    </x:row>
    <x:row r="8920" ht="23" customHeight="1">
      <x:c r="A8920" s="4" t="str">
        <x:v>Sevilla</x:v>
      </x:c>
      <x:c r="B8920" s="4" t="str">
        <x:v>2.º Bachillerato</x:v>
      </x:c>
      <x:c r="C8920" s="4" t="str">
        <x:v>A</x:v>
      </x:c>
      <x:c r="D8920" s="13" t="str">
        <x:v>00673</x:v>
      </x:c>
      <x:c r="E8920" s="13" t="str">
        <x:v>00681</x:v>
      </x:c>
      <x:c r="F8920" s="4" t="str">
        <x:v>prediccion_amistad</x:v>
      </x:c>
      <x:c r="G8920" s="4"/>
      <x:c r="H8920" s="4" t="n">
        <x:f>COUNTIFS(Relaciones!$D$8697:$D$9064,E8920,Relaciones!$E$8697:$E$9064,D8920,Relaciones!$F$8697:$F$9064,"amistad")</x:f>
        <x:v>1</x:v>
      </x:c>
    </x:row>
    <x:row r="8921" ht="23" customHeight="1">
      <x:c r="A8921" s="4" t="str">
        <x:v>Sevilla</x:v>
      </x:c>
      <x:c r="B8921" s="4" t="str">
        <x:v>2.º Bachillerato</x:v>
      </x:c>
      <x:c r="C8921" s="4" t="str">
        <x:v>A</x:v>
      </x:c>
      <x:c r="D8921" s="13" t="str">
        <x:v>00673</x:v>
      </x:c>
      <x:c r="E8921" s="13" t="str">
        <x:v>00682</x:v>
      </x:c>
      <x:c r="F8921" s="4" t="str">
        <x:v>prediccion_amistad</x:v>
      </x:c>
      <x:c r="G8921" s="4"/>
      <x:c r="H8921" s="4" t="n">
        <x:f>COUNTIFS(Relaciones!$D$8697:$D$9064,E8921,Relaciones!$E$8697:$E$9064,D8921,Relaciones!$F$8697:$F$9064,"amistad")</x:f>
        <x:v>1</x:v>
      </x:c>
    </x:row>
    <x:row r="8922" ht="23" customHeight="1">
      <x:c r="A8922" s="4" t="str">
        <x:v>Sevilla</x:v>
      </x:c>
      <x:c r="B8922" s="4" t="str">
        <x:v>2.º Bachillerato</x:v>
      </x:c>
      <x:c r="C8922" s="4" t="str">
        <x:v>A</x:v>
      </x:c>
      <x:c r="D8922" s="13" t="str">
        <x:v>00673</x:v>
      </x:c>
      <x:c r="E8922" s="13" t="str">
        <x:v>00683</x:v>
      </x:c>
      <x:c r="F8922" s="4" t="str">
        <x:v>prediccion_amistad</x:v>
      </x:c>
      <x:c r="G8922" s="4"/>
      <x:c r="H8922" s="4" t="n">
        <x:f>COUNTIFS(Relaciones!$D$8697:$D$9064,E8922,Relaciones!$E$8697:$E$9064,D8922,Relaciones!$F$8697:$F$9064,"amistad")</x:f>
        <x:v>1</x:v>
      </x:c>
    </x:row>
    <x:row r="8923" ht="23" customHeight="1">
      <x:c r="A8923" s="4" t="str">
        <x:v>Sevilla</x:v>
      </x:c>
      <x:c r="B8923" s="4" t="str">
        <x:v>2.º Bachillerato</x:v>
      </x:c>
      <x:c r="C8923" s="4" t="str">
        <x:v>A</x:v>
      </x:c>
      <x:c r="D8923" s="13" t="str">
        <x:v>00673</x:v>
      </x:c>
      <x:c r="E8923" s="13" t="str">
        <x:v>00685</x:v>
      </x:c>
      <x:c r="F8923" s="4" t="str">
        <x:v>prediccion_amistad</x:v>
      </x:c>
      <x:c r="G8923" s="4"/>
      <x:c r="H8923" s="4" t="n">
        <x:f>COUNTIFS(Relaciones!$D$8697:$D$9064,E8923,Relaciones!$E$8697:$E$9064,D8923,Relaciones!$F$8697:$F$9064,"amistad")</x:f>
        <x:v>1</x:v>
      </x:c>
    </x:row>
    <x:row r="8924" ht="23" customHeight="1">
      <x:c r="A8924" s="4" t="str">
        <x:v>Sevilla</x:v>
      </x:c>
      <x:c r="B8924" s="4" t="str">
        <x:v>2.º Bachillerato</x:v>
      </x:c>
      <x:c r="C8924" s="4" t="str">
        <x:v>A</x:v>
      </x:c>
      <x:c r="D8924" s="13" t="str">
        <x:v>00673</x:v>
      </x:c>
      <x:c r="E8924" s="13" t="str">
        <x:v>00686</x:v>
      </x:c>
      <x:c r="F8924" s="4" t="str">
        <x:v>prediccion_amistad</x:v>
      </x:c>
      <x:c r="G8924" s="4"/>
      <x:c r="H8924" s="4" t="n">
        <x:f>COUNTIFS(Relaciones!$D$8697:$D$9064,E8924,Relaciones!$E$8697:$E$9064,D8924,Relaciones!$F$8697:$F$9064,"amistad")</x:f>
        <x:v>1</x:v>
      </x:c>
    </x:row>
    <x:row r="8925" ht="23" customHeight="1">
      <x:c r="A8925" s="4" t="str">
        <x:v>Sevilla</x:v>
      </x:c>
      <x:c r="B8925" s="4" t="str">
        <x:v>2.º Bachillerato</x:v>
      </x:c>
      <x:c r="C8925" s="4" t="str">
        <x:v>A</x:v>
      </x:c>
      <x:c r="D8925" s="13" t="str">
        <x:v>00673</x:v>
      </x:c>
      <x:c r="E8925" s="13" t="str">
        <x:v>00687</x:v>
      </x:c>
      <x:c r="F8925" s="4" t="str">
        <x:v>prediccion_amistad</x:v>
      </x:c>
      <x:c r="G8925" s="4"/>
      <x:c r="H8925" s="4" t="n">
        <x:f>COUNTIFS(Relaciones!$D$8697:$D$9064,E8925,Relaciones!$E$8697:$E$9064,D8925,Relaciones!$F$8697:$F$9064,"amistad")</x:f>
        <x:v>1</x:v>
      </x:c>
    </x:row>
    <x:row r="8926" ht="23" customHeight="1">
      <x:c r="A8926" s="4" t="str">
        <x:v>Sevilla</x:v>
      </x:c>
      <x:c r="B8926" s="4" t="str">
        <x:v>2.º Bachillerato</x:v>
      </x:c>
      <x:c r="C8926" s="4" t="str">
        <x:v>A</x:v>
      </x:c>
      <x:c r="D8926" s="13" t="str">
        <x:v>00673</x:v>
      </x:c>
      <x:c r="E8926" s="13" t="str">
        <x:v>00689</x:v>
      </x:c>
      <x:c r="F8926" s="4" t="str">
        <x:v>prediccion_amistad</x:v>
      </x:c>
      <x:c r="G8926" s="4"/>
      <x:c r="H8926" s="4" t="n">
        <x:f>COUNTIFS(Relaciones!$D$8697:$D$9064,E8926,Relaciones!$E$8697:$E$9064,D8926,Relaciones!$F$8697:$F$9064,"amistad")</x:f>
        <x:v>1</x:v>
      </x:c>
    </x:row>
    <x:row r="8927" ht="23" customHeight="1">
      <x:c r="A8927" s="4" t="str">
        <x:v>Sevilla</x:v>
      </x:c>
      <x:c r="B8927" s="4" t="str">
        <x:v>2.º Bachillerato</x:v>
      </x:c>
      <x:c r="C8927" s="4" t="str">
        <x:v>A</x:v>
      </x:c>
      <x:c r="D8927" s="13" t="str">
        <x:v>00674</x:v>
      </x:c>
      <x:c r="E8927" s="13" t="str">
        <x:v>00673</x:v>
      </x:c>
      <x:c r="F8927" s="4" t="str">
        <x:v>prediccion_amistad</x:v>
      </x:c>
      <x:c r="G8927" s="4"/>
      <x:c r="H8927" s="4" t="n">
        <x:f>COUNTIFS(Relaciones!$D$8697:$D$9064,E8927,Relaciones!$E$8697:$E$9064,D8927,Relaciones!$F$8697:$F$9064,"amistad")</x:f>
        <x:v>1</x:v>
      </x:c>
    </x:row>
    <x:row r="8928" ht="23" customHeight="1">
      <x:c r="A8928" s="4" t="str">
        <x:v>Sevilla</x:v>
      </x:c>
      <x:c r="B8928" s="4" t="str">
        <x:v>2.º Bachillerato</x:v>
      </x:c>
      <x:c r="C8928" s="4" t="str">
        <x:v>A</x:v>
      </x:c>
      <x:c r="D8928" s="13" t="str">
        <x:v>00674</x:v>
      </x:c>
      <x:c r="E8928" s="13" t="str">
        <x:v>00676</x:v>
      </x:c>
      <x:c r="F8928" s="4" t="str">
        <x:v>prediccion_amistad</x:v>
      </x:c>
      <x:c r="G8928" s="4"/>
      <x:c r="H8928" s="4" t="n">
        <x:f>COUNTIFS(Relaciones!$D$8697:$D$9064,E8928,Relaciones!$E$8697:$E$9064,D8928,Relaciones!$F$8697:$F$9064,"amistad")</x:f>
        <x:v>1</x:v>
      </x:c>
    </x:row>
    <x:row r="8929" ht="23" customHeight="1">
      <x:c r="A8929" s="4" t="str">
        <x:v>Sevilla</x:v>
      </x:c>
      <x:c r="B8929" s="4" t="str">
        <x:v>2.º Bachillerato</x:v>
      </x:c>
      <x:c r="C8929" s="4" t="str">
        <x:v>A</x:v>
      </x:c>
      <x:c r="D8929" s="13" t="str">
        <x:v>00674</x:v>
      </x:c>
      <x:c r="E8929" s="13" t="str">
        <x:v>00679</x:v>
      </x:c>
      <x:c r="F8929" s="4" t="str">
        <x:v>prediccion_amistad</x:v>
      </x:c>
      <x:c r="G8929" s="4"/>
      <x:c r="H8929" s="4" t="n">
        <x:f>COUNTIFS(Relaciones!$D$8697:$D$9064,E8929,Relaciones!$E$8697:$E$9064,D8929,Relaciones!$F$8697:$F$9064,"amistad")</x:f>
        <x:v>0</x:v>
      </x:c>
    </x:row>
    <x:row r="8930" ht="23" customHeight="1">
      <x:c r="A8930" s="4" t="str">
        <x:v>Sevilla</x:v>
      </x:c>
      <x:c r="B8930" s="4" t="str">
        <x:v>2.º Bachillerato</x:v>
      </x:c>
      <x:c r="C8930" s="4" t="str">
        <x:v>A</x:v>
      </x:c>
      <x:c r="D8930" s="13" t="str">
        <x:v>00674</x:v>
      </x:c>
      <x:c r="E8930" s="13" t="str">
        <x:v>00682</x:v>
      </x:c>
      <x:c r="F8930" s="4" t="str">
        <x:v>prediccion_amistad</x:v>
      </x:c>
      <x:c r="G8930" s="4"/>
      <x:c r="H8930" s="4" t="n">
        <x:f>COUNTIFS(Relaciones!$D$8697:$D$9064,E8930,Relaciones!$E$8697:$E$9064,D8930,Relaciones!$F$8697:$F$9064,"amistad")</x:f>
        <x:v>1</x:v>
      </x:c>
    </x:row>
    <x:row r="8931" ht="23" customHeight="1">
      <x:c r="A8931" s="4" t="str">
        <x:v>Sevilla</x:v>
      </x:c>
      <x:c r="B8931" s="4" t="str">
        <x:v>2.º Bachillerato</x:v>
      </x:c>
      <x:c r="C8931" s="4" t="str">
        <x:v>A</x:v>
      </x:c>
      <x:c r="D8931" s="13" t="str">
        <x:v>00674</x:v>
      </x:c>
      <x:c r="E8931" s="13" t="str">
        <x:v>00691</x:v>
      </x:c>
      <x:c r="F8931" s="4" t="str">
        <x:v>prediccion_amistad</x:v>
      </x:c>
      <x:c r="G8931" s="4"/>
      <x:c r="H8931" s="4" t="n">
        <x:f>COUNTIFS(Relaciones!$D$8697:$D$9064,E8931,Relaciones!$E$8697:$E$9064,D8931,Relaciones!$F$8697:$F$9064,"amistad")</x:f>
        <x:v>1</x:v>
      </x:c>
    </x:row>
    <x:row r="8932" ht="23" customHeight="1">
      <x:c r="A8932" s="4" t="str">
        <x:v>Sevilla</x:v>
      </x:c>
      <x:c r="B8932" s="4" t="str">
        <x:v>2.º Bachillerato</x:v>
      </x:c>
      <x:c r="C8932" s="4" t="str">
        <x:v>A</x:v>
      </x:c>
      <x:c r="D8932" s="13" t="str">
        <x:v>00675</x:v>
      </x:c>
      <x:c r="E8932" s="13" t="str">
        <x:v>00674</x:v>
      </x:c>
      <x:c r="F8932" s="4" t="str">
        <x:v>prediccion_amistad</x:v>
      </x:c>
      <x:c r="G8932" s="4"/>
      <x:c r="H8932" s="4" t="n">
        <x:f>COUNTIFS(Relaciones!$D$8697:$D$9064,E8932,Relaciones!$E$8697:$E$9064,D8932,Relaciones!$F$8697:$F$9064,"amistad")</x:f>
        <x:v>1</x:v>
      </x:c>
    </x:row>
    <x:row r="8933" ht="23" customHeight="1">
      <x:c r="A8933" s="4" t="str">
        <x:v>Sevilla</x:v>
      </x:c>
      <x:c r="B8933" s="4" t="str">
        <x:v>2.º Bachillerato</x:v>
      </x:c>
      <x:c r="C8933" s="4" t="str">
        <x:v>A</x:v>
      </x:c>
      <x:c r="D8933" s="13" t="str">
        <x:v>00675</x:v>
      </x:c>
      <x:c r="E8933" s="13" t="str">
        <x:v>00676</x:v>
      </x:c>
      <x:c r="F8933" s="4" t="str">
        <x:v>prediccion_amistad</x:v>
      </x:c>
      <x:c r="G8933" s="4"/>
      <x:c r="H8933" s="4" t="n">
        <x:f>COUNTIFS(Relaciones!$D$8697:$D$9064,E8933,Relaciones!$E$8697:$E$9064,D8933,Relaciones!$F$8697:$F$9064,"amistad")</x:f>
        <x:v>1</x:v>
      </x:c>
    </x:row>
    <x:row r="8934" ht="23" customHeight="1">
      <x:c r="A8934" s="4" t="str">
        <x:v>Sevilla</x:v>
      </x:c>
      <x:c r="B8934" s="4" t="str">
        <x:v>2.º Bachillerato</x:v>
      </x:c>
      <x:c r="C8934" s="4" t="str">
        <x:v>A</x:v>
      </x:c>
      <x:c r="D8934" s="13" t="str">
        <x:v>00675</x:v>
      </x:c>
      <x:c r="E8934" s="13" t="str">
        <x:v>00677</x:v>
      </x:c>
      <x:c r="F8934" s="4" t="str">
        <x:v>prediccion_amistad</x:v>
      </x:c>
      <x:c r="G8934" s="4"/>
      <x:c r="H8934" s="4" t="n">
        <x:f>COUNTIFS(Relaciones!$D$8697:$D$9064,E8934,Relaciones!$E$8697:$E$9064,D8934,Relaciones!$F$8697:$F$9064,"amistad")</x:f>
        <x:v>1</x:v>
      </x:c>
    </x:row>
    <x:row r="8935" ht="23" customHeight="1">
      <x:c r="A8935" s="4" t="str">
        <x:v>Sevilla</x:v>
      </x:c>
      <x:c r="B8935" s="4" t="str">
        <x:v>2.º Bachillerato</x:v>
      </x:c>
      <x:c r="C8935" s="4" t="str">
        <x:v>A</x:v>
      </x:c>
      <x:c r="D8935" s="13" t="str">
        <x:v>00676</x:v>
      </x:c>
      <x:c r="E8935" s="13" t="str">
        <x:v>00674</x:v>
      </x:c>
      <x:c r="F8935" s="4" t="str">
        <x:v>prediccion_amistad</x:v>
      </x:c>
      <x:c r="G8935" s="4"/>
      <x:c r="H8935" s="4" t="n">
        <x:f>COUNTIFS(Relaciones!$D$8697:$D$9064,E8935,Relaciones!$E$8697:$E$9064,D8935,Relaciones!$F$8697:$F$9064,"amistad")</x:f>
        <x:v>1</x:v>
      </x:c>
    </x:row>
    <x:row r="8936" ht="23" customHeight="1">
      <x:c r="A8936" s="4" t="str">
        <x:v>Sevilla</x:v>
      </x:c>
      <x:c r="B8936" s="4" t="str">
        <x:v>2.º Bachillerato</x:v>
      </x:c>
      <x:c r="C8936" s="4" t="str">
        <x:v>A</x:v>
      </x:c>
      <x:c r="D8936" s="13" t="str">
        <x:v>00676</x:v>
      </x:c>
      <x:c r="E8936" s="13" t="str">
        <x:v>00675</x:v>
      </x:c>
      <x:c r="F8936" s="4" t="str">
        <x:v>prediccion_amistad</x:v>
      </x:c>
      <x:c r="G8936" s="4"/>
      <x:c r="H8936" s="4" t="n">
        <x:f>COUNTIFS(Relaciones!$D$8697:$D$9064,E8936,Relaciones!$E$8697:$E$9064,D8936,Relaciones!$F$8697:$F$9064,"amistad")</x:f>
        <x:v>1</x:v>
      </x:c>
    </x:row>
    <x:row r="8937" ht="23" customHeight="1">
      <x:c r="A8937" s="4" t="str">
        <x:v>Sevilla</x:v>
      </x:c>
      <x:c r="B8937" s="4" t="str">
        <x:v>2.º Bachillerato</x:v>
      </x:c>
      <x:c r="C8937" s="4" t="str">
        <x:v>A</x:v>
      </x:c>
      <x:c r="D8937" s="13" t="str">
        <x:v>00676</x:v>
      </x:c>
      <x:c r="E8937" s="13" t="str">
        <x:v>00677</x:v>
      </x:c>
      <x:c r="F8937" s="4" t="str">
        <x:v>prediccion_amistad</x:v>
      </x:c>
      <x:c r="G8937" s="4"/>
      <x:c r="H8937" s="4" t="n">
        <x:f>COUNTIFS(Relaciones!$D$8697:$D$9064,E8937,Relaciones!$E$8697:$E$9064,D8937,Relaciones!$F$8697:$F$9064,"amistad")</x:f>
        <x:v>1</x:v>
      </x:c>
    </x:row>
    <x:row r="8938" ht="23" customHeight="1">
      <x:c r="A8938" s="4" t="str">
        <x:v>Sevilla</x:v>
      </x:c>
      <x:c r="B8938" s="4" t="str">
        <x:v>2.º Bachillerato</x:v>
      </x:c>
      <x:c r="C8938" s="4" t="str">
        <x:v>A</x:v>
      </x:c>
      <x:c r="D8938" s="13" t="str">
        <x:v>00677</x:v>
      </x:c>
      <x:c r="E8938" s="13" t="str">
        <x:v>00675</x:v>
      </x:c>
      <x:c r="F8938" s="4" t="str">
        <x:v>prediccion_amistad</x:v>
      </x:c>
      <x:c r="G8938" s="4"/>
      <x:c r="H8938" s="4" t="n">
        <x:f>COUNTIFS(Relaciones!$D$8697:$D$9064,E8938,Relaciones!$E$8697:$E$9064,D8938,Relaciones!$F$8697:$F$9064,"amistad")</x:f>
        <x:v>1</x:v>
      </x:c>
    </x:row>
    <x:row r="8939" ht="23" customHeight="1">
      <x:c r="A8939" s="4" t="str">
        <x:v>Sevilla</x:v>
      </x:c>
      <x:c r="B8939" s="4" t="str">
        <x:v>2.º Bachillerato</x:v>
      </x:c>
      <x:c r="C8939" s="4" t="str">
        <x:v>A</x:v>
      </x:c>
      <x:c r="D8939" s="13" t="str">
        <x:v>00677</x:v>
      </x:c>
      <x:c r="E8939" s="13" t="str">
        <x:v>00676</x:v>
      </x:c>
      <x:c r="F8939" s="4" t="str">
        <x:v>prediccion_amistad</x:v>
      </x:c>
      <x:c r="G8939" s="4"/>
      <x:c r="H8939" s="4" t="n">
        <x:f>COUNTIFS(Relaciones!$D$8697:$D$9064,E8939,Relaciones!$E$8697:$E$9064,D8939,Relaciones!$F$8697:$F$9064,"amistad")</x:f>
        <x:v>1</x:v>
      </x:c>
    </x:row>
    <x:row r="8940" ht="23" customHeight="1">
      <x:c r="A8940" s="4" t="str">
        <x:v>Sevilla</x:v>
      </x:c>
      <x:c r="B8940" s="4" t="str">
        <x:v>2.º Bachillerato</x:v>
      </x:c>
      <x:c r="C8940" s="4" t="str">
        <x:v>A</x:v>
      </x:c>
      <x:c r="D8940" s="13" t="str">
        <x:v>00677</x:v>
      </x:c>
      <x:c r="E8940" s="13" t="str">
        <x:v>00679</x:v>
      </x:c>
      <x:c r="F8940" s="4" t="str">
        <x:v>prediccion_amistad</x:v>
      </x:c>
      <x:c r="G8940" s="4"/>
      <x:c r="H8940" s="4" t="n">
        <x:f>COUNTIFS(Relaciones!$D$8697:$D$9064,E8940,Relaciones!$E$8697:$E$9064,D8940,Relaciones!$F$8697:$F$9064,"amistad")</x:f>
        <x:v>1</x:v>
      </x:c>
    </x:row>
    <x:row r="8941" ht="23" customHeight="1">
      <x:c r="A8941" s="4" t="str">
        <x:v>Sevilla</x:v>
      </x:c>
      <x:c r="B8941" s="4" t="str">
        <x:v>2.º Bachillerato</x:v>
      </x:c>
      <x:c r="C8941" s="4" t="str">
        <x:v>A</x:v>
      </x:c>
      <x:c r="D8941" s="13" t="str">
        <x:v>00677</x:v>
      </x:c>
      <x:c r="E8941" s="13" t="str">
        <x:v>00682</x:v>
      </x:c>
      <x:c r="F8941" s="4" t="str">
        <x:v>prediccion_amistad</x:v>
      </x:c>
      <x:c r="G8941" s="4"/>
      <x:c r="H8941" s="4" t="n">
        <x:f>COUNTIFS(Relaciones!$D$8697:$D$9064,E8941,Relaciones!$E$8697:$E$9064,D8941,Relaciones!$F$8697:$F$9064,"amistad")</x:f>
        <x:v>0</x:v>
      </x:c>
    </x:row>
    <x:row r="8942" ht="23" customHeight="1">
      <x:c r="A8942" s="4" t="str">
        <x:v>Sevilla</x:v>
      </x:c>
      <x:c r="B8942" s="4" t="str">
        <x:v>2.º Bachillerato</x:v>
      </x:c>
      <x:c r="C8942" s="4" t="str">
        <x:v>A</x:v>
      </x:c>
      <x:c r="D8942" s="13" t="str">
        <x:v>00677</x:v>
      </x:c>
      <x:c r="E8942" s="13" t="str">
        <x:v>00694</x:v>
      </x:c>
      <x:c r="F8942" s="4" t="str">
        <x:v>prediccion_amistad</x:v>
      </x:c>
      <x:c r="G8942" s="4"/>
      <x:c r="H8942" s="4" t="n">
        <x:f>COUNTIFS(Relaciones!$D$8697:$D$9064,E8942,Relaciones!$E$8697:$E$9064,D8942,Relaciones!$F$8697:$F$9064,"amistad")</x:f>
        <x:v>1</x:v>
      </x:c>
    </x:row>
    <x:row r="8943" ht="23" customHeight="1">
      <x:c r="A8943" s="4" t="str">
        <x:v>Sevilla</x:v>
      </x:c>
      <x:c r="B8943" s="4" t="str">
        <x:v>2.º Bachillerato</x:v>
      </x:c>
      <x:c r="C8943" s="4" t="str">
        <x:v>A</x:v>
      </x:c>
      <x:c r="D8943" s="13" t="str">
        <x:v>00678</x:v>
      </x:c>
      <x:c r="E8943" s="13" t="str">
        <x:v>00676</x:v>
      </x:c>
      <x:c r="F8943" s="4" t="str">
        <x:v>prediccion_amistad</x:v>
      </x:c>
      <x:c r="G8943" s="4"/>
      <x:c r="H8943" s="4" t="n">
        <x:f>COUNTIFS(Relaciones!$D$8697:$D$9064,E8943,Relaciones!$E$8697:$E$9064,D8943,Relaciones!$F$8697:$F$9064,"amistad")</x:f>
        <x:v>1</x:v>
      </x:c>
    </x:row>
    <x:row r="8944" ht="23" customHeight="1">
      <x:c r="A8944" s="4" t="str">
        <x:v>Sevilla</x:v>
      </x:c>
      <x:c r="B8944" s="4" t="str">
        <x:v>2.º Bachillerato</x:v>
      </x:c>
      <x:c r="C8944" s="4" t="str">
        <x:v>A</x:v>
      </x:c>
      <x:c r="D8944" s="13" t="str">
        <x:v>00678</x:v>
      </x:c>
      <x:c r="E8944" s="13" t="str">
        <x:v>00679</x:v>
      </x:c>
      <x:c r="F8944" s="4" t="str">
        <x:v>prediccion_amistad</x:v>
      </x:c>
      <x:c r="G8944" s="4"/>
      <x:c r="H8944" s="4" t="n">
        <x:f>COUNTIFS(Relaciones!$D$8697:$D$9064,E8944,Relaciones!$E$8697:$E$9064,D8944,Relaciones!$F$8697:$F$9064,"amistad")</x:f>
        <x:v>1</x:v>
      </x:c>
    </x:row>
    <x:row r="8945" ht="23" customHeight="1">
      <x:c r="A8945" s="4" t="str">
        <x:v>Sevilla</x:v>
      </x:c>
      <x:c r="B8945" s="4" t="str">
        <x:v>2.º Bachillerato</x:v>
      </x:c>
      <x:c r="C8945" s="4" t="str">
        <x:v>A</x:v>
      </x:c>
      <x:c r="D8945" s="13" t="str">
        <x:v>00678</x:v>
      </x:c>
      <x:c r="E8945" s="13" t="str">
        <x:v>00680</x:v>
      </x:c>
      <x:c r="F8945" s="4" t="str">
        <x:v>prediccion_amistad</x:v>
      </x:c>
      <x:c r="G8945" s="4"/>
      <x:c r="H8945" s="4" t="n">
        <x:f>COUNTIFS(Relaciones!$D$8697:$D$9064,E8945,Relaciones!$E$8697:$E$9064,D8945,Relaciones!$F$8697:$F$9064,"amistad")</x:f>
        <x:v>1</x:v>
      </x:c>
    </x:row>
    <x:row r="8946" ht="23" customHeight="1">
      <x:c r="A8946" s="4" t="str">
        <x:v>Sevilla</x:v>
      </x:c>
      <x:c r="B8946" s="4" t="str">
        <x:v>2.º Bachillerato</x:v>
      </x:c>
      <x:c r="C8946" s="4" t="str">
        <x:v>A</x:v>
      </x:c>
      <x:c r="D8946" s="13" t="str">
        <x:v>00679</x:v>
      </x:c>
      <x:c r="E8946" s="13" t="str">
        <x:v>00678</x:v>
      </x:c>
      <x:c r="F8946" s="4" t="str">
        <x:v>prediccion_amistad</x:v>
      </x:c>
      <x:c r="G8946" s="4"/>
      <x:c r="H8946" s="4" t="n">
        <x:f>COUNTIFS(Relaciones!$D$8697:$D$9064,E8946,Relaciones!$E$8697:$E$9064,D8946,Relaciones!$F$8697:$F$9064,"amistad")</x:f>
        <x:v>1</x:v>
      </x:c>
    </x:row>
    <x:row r="8947" ht="23" customHeight="1">
      <x:c r="A8947" s="4" t="str">
        <x:v>Sevilla</x:v>
      </x:c>
      <x:c r="B8947" s="4" t="str">
        <x:v>2.º Bachillerato</x:v>
      </x:c>
      <x:c r="C8947" s="4" t="str">
        <x:v>A</x:v>
      </x:c>
      <x:c r="D8947" s="13" t="str">
        <x:v>00679</x:v>
      </x:c>
      <x:c r="E8947" s="13" t="str">
        <x:v>00680</x:v>
      </x:c>
      <x:c r="F8947" s="4" t="str">
        <x:v>prediccion_amistad</x:v>
      </x:c>
      <x:c r="G8947" s="4"/>
      <x:c r="H8947" s="4" t="n">
        <x:f>COUNTIFS(Relaciones!$D$8697:$D$9064,E8947,Relaciones!$E$8697:$E$9064,D8947,Relaciones!$F$8697:$F$9064,"amistad")</x:f>
        <x:v>1</x:v>
      </x:c>
    </x:row>
    <x:row r="8948" ht="23" customHeight="1">
      <x:c r="A8948" s="4" t="str">
        <x:v>Sevilla</x:v>
      </x:c>
      <x:c r="B8948" s="4" t="str">
        <x:v>2.º Bachillerato</x:v>
      </x:c>
      <x:c r="C8948" s="4" t="str">
        <x:v>A</x:v>
      </x:c>
      <x:c r="D8948" s="13" t="str">
        <x:v>00679</x:v>
      </x:c>
      <x:c r="E8948" s="13" t="str">
        <x:v>00681</x:v>
      </x:c>
      <x:c r="F8948" s="4" t="str">
        <x:v>prediccion_amistad</x:v>
      </x:c>
      <x:c r="G8948" s="4"/>
      <x:c r="H8948" s="4" t="n">
        <x:f>COUNTIFS(Relaciones!$D$8697:$D$9064,E8948,Relaciones!$E$8697:$E$9064,D8948,Relaciones!$F$8697:$F$9064,"amistad")</x:f>
        <x:v>1</x:v>
      </x:c>
    </x:row>
    <x:row r="8949" ht="23" customHeight="1">
      <x:c r="A8949" s="4" t="str">
        <x:v>Sevilla</x:v>
      </x:c>
      <x:c r="B8949" s="4" t="str">
        <x:v>2.º Bachillerato</x:v>
      </x:c>
      <x:c r="C8949" s="4" t="str">
        <x:v>A</x:v>
      </x:c>
      <x:c r="D8949" s="13" t="str">
        <x:v>00680</x:v>
      </x:c>
      <x:c r="E8949" s="13" t="str">
        <x:v>00678</x:v>
      </x:c>
      <x:c r="F8949" s="4" t="str">
        <x:v>prediccion_amistad</x:v>
      </x:c>
      <x:c r="G8949" s="4"/>
      <x:c r="H8949" s="4" t="n">
        <x:f>COUNTIFS(Relaciones!$D$8697:$D$9064,E8949,Relaciones!$E$8697:$E$9064,D8949,Relaciones!$F$8697:$F$9064,"amistad")</x:f>
        <x:v>1</x:v>
      </x:c>
    </x:row>
    <x:row r="8950" ht="23" customHeight="1">
      <x:c r="A8950" s="4" t="str">
        <x:v>Sevilla</x:v>
      </x:c>
      <x:c r="B8950" s="4" t="str">
        <x:v>2.º Bachillerato</x:v>
      </x:c>
      <x:c r="C8950" s="4" t="str">
        <x:v>A</x:v>
      </x:c>
      <x:c r="D8950" s="13" t="str">
        <x:v>00680</x:v>
      </x:c>
      <x:c r="E8950" s="13" t="str">
        <x:v>00679</x:v>
      </x:c>
      <x:c r="F8950" s="4" t="str">
        <x:v>prediccion_amistad</x:v>
      </x:c>
      <x:c r="G8950" s="4"/>
      <x:c r="H8950" s="4" t="n">
        <x:f>COUNTIFS(Relaciones!$D$8697:$D$9064,E8950,Relaciones!$E$8697:$E$9064,D8950,Relaciones!$F$8697:$F$9064,"amistad")</x:f>
        <x:v>1</x:v>
      </x:c>
    </x:row>
    <x:row r="8951" ht="23" customHeight="1">
      <x:c r="A8951" s="4" t="str">
        <x:v>Sevilla</x:v>
      </x:c>
      <x:c r="B8951" s="4" t="str">
        <x:v>2.º Bachillerato</x:v>
      </x:c>
      <x:c r="C8951" s="4" t="str">
        <x:v>A</x:v>
      </x:c>
      <x:c r="D8951" s="13" t="str">
        <x:v>00680</x:v>
      </x:c>
      <x:c r="E8951" s="13" t="str">
        <x:v>00681</x:v>
      </x:c>
      <x:c r="F8951" s="4" t="str">
        <x:v>prediccion_amistad</x:v>
      </x:c>
      <x:c r="G8951" s="4"/>
      <x:c r="H8951" s="4" t="n">
        <x:f>COUNTIFS(Relaciones!$D$8697:$D$9064,E8951,Relaciones!$E$8697:$E$9064,D8951,Relaciones!$F$8697:$F$9064,"amistad")</x:f>
        <x:v>1</x:v>
      </x:c>
    </x:row>
    <x:row r="8952" ht="23" customHeight="1">
      <x:c r="A8952" s="4" t="str">
        <x:v>Sevilla</x:v>
      </x:c>
      <x:c r="B8952" s="4" t="str">
        <x:v>2.º Bachillerato</x:v>
      </x:c>
      <x:c r="C8952" s="4" t="str">
        <x:v>A</x:v>
      </x:c>
      <x:c r="D8952" s="13" t="str">
        <x:v>00680</x:v>
      </x:c>
      <x:c r="E8952" s="13" t="str">
        <x:v>00685</x:v>
      </x:c>
      <x:c r="F8952" s="4" t="str">
        <x:v>prediccion_amistad</x:v>
      </x:c>
      <x:c r="G8952" s="4"/>
      <x:c r="H8952" s="4" t="n">
        <x:f>COUNTIFS(Relaciones!$D$8697:$D$9064,E8952,Relaciones!$E$8697:$E$9064,D8952,Relaciones!$F$8697:$F$9064,"amistad")</x:f>
        <x:v>0</x:v>
      </x:c>
    </x:row>
    <x:row r="8953" ht="23" customHeight="1">
      <x:c r="A8953" s="4" t="str">
        <x:v>Sevilla</x:v>
      </x:c>
      <x:c r="B8953" s="4" t="str">
        <x:v>2.º Bachillerato</x:v>
      </x:c>
      <x:c r="C8953" s="4" t="str">
        <x:v>A</x:v>
      </x:c>
      <x:c r="D8953" s="13" t="str">
        <x:v>00680</x:v>
      </x:c>
      <x:c r="E8953" s="13" t="str">
        <x:v>00697</x:v>
      </x:c>
      <x:c r="F8953" s="4" t="str">
        <x:v>prediccion_amistad</x:v>
      </x:c>
      <x:c r="G8953" s="4"/>
      <x:c r="H8953" s="4" t="n">
        <x:f>COUNTIFS(Relaciones!$D$8697:$D$9064,E8953,Relaciones!$E$8697:$E$9064,D8953,Relaciones!$F$8697:$F$9064,"amistad")</x:f>
        <x:v>1</x:v>
      </x:c>
    </x:row>
    <x:row r="8954" ht="23" customHeight="1">
      <x:c r="A8954" s="4" t="str">
        <x:v>Sevilla</x:v>
      </x:c>
      <x:c r="B8954" s="4" t="str">
        <x:v>2.º Bachillerato</x:v>
      </x:c>
      <x:c r="C8954" s="4" t="str">
        <x:v>A</x:v>
      </x:c>
      <x:c r="D8954" s="13" t="str">
        <x:v>00681</x:v>
      </x:c>
      <x:c r="E8954" s="13" t="str">
        <x:v>00673</x:v>
      </x:c>
      <x:c r="F8954" s="4" t="str">
        <x:v>prediccion_amistad</x:v>
      </x:c>
      <x:c r="G8954" s="4"/>
      <x:c r="H8954" s="4" t="n">
        <x:f>COUNTIFS(Relaciones!$D$8697:$D$9064,E8954,Relaciones!$E$8697:$E$9064,D8954,Relaciones!$F$8697:$F$9064,"amistad")</x:f>
        <x:v>1</x:v>
      </x:c>
    </x:row>
    <x:row r="8955" ht="23" customHeight="1">
      <x:c r="A8955" s="4" t="str">
        <x:v>Sevilla</x:v>
      </x:c>
      <x:c r="B8955" s="4" t="str">
        <x:v>2.º Bachillerato</x:v>
      </x:c>
      <x:c r="C8955" s="4" t="str">
        <x:v>A</x:v>
      </x:c>
      <x:c r="D8955" s="13" t="str">
        <x:v>00681</x:v>
      </x:c>
      <x:c r="E8955" s="13" t="str">
        <x:v>00679</x:v>
      </x:c>
      <x:c r="F8955" s="4" t="str">
        <x:v>prediccion_amistad</x:v>
      </x:c>
      <x:c r="G8955" s="4"/>
      <x:c r="H8955" s="4" t="n">
        <x:f>COUNTIFS(Relaciones!$D$8697:$D$9064,E8955,Relaciones!$E$8697:$E$9064,D8955,Relaciones!$F$8697:$F$9064,"amistad")</x:f>
        <x:v>1</x:v>
      </x:c>
    </x:row>
    <x:row r="8956" ht="23" customHeight="1">
      <x:c r="A8956" s="4" t="str">
        <x:v>Sevilla</x:v>
      </x:c>
      <x:c r="B8956" s="4" t="str">
        <x:v>2.º Bachillerato</x:v>
      </x:c>
      <x:c r="C8956" s="4" t="str">
        <x:v>A</x:v>
      </x:c>
      <x:c r="D8956" s="13" t="str">
        <x:v>00681</x:v>
      </x:c>
      <x:c r="E8956" s="13" t="str">
        <x:v>00682</x:v>
      </x:c>
      <x:c r="F8956" s="4" t="str">
        <x:v>prediccion_amistad</x:v>
      </x:c>
      <x:c r="G8956" s="4"/>
      <x:c r="H8956" s="4" t="n">
        <x:f>COUNTIFS(Relaciones!$D$8697:$D$9064,E8956,Relaciones!$E$8697:$E$9064,D8956,Relaciones!$F$8697:$F$9064,"amistad")</x:f>
        <x:v>1</x:v>
      </x:c>
    </x:row>
    <x:row r="8957" ht="23" customHeight="1">
      <x:c r="A8957" s="4" t="str">
        <x:v>Sevilla</x:v>
      </x:c>
      <x:c r="B8957" s="4" t="str">
        <x:v>2.º Bachillerato</x:v>
      </x:c>
      <x:c r="C8957" s="4" t="str">
        <x:v>A</x:v>
      </x:c>
      <x:c r="D8957" s="13" t="str">
        <x:v>00682</x:v>
      </x:c>
      <x:c r="E8957" s="13" t="str">
        <x:v>00673</x:v>
      </x:c>
      <x:c r="F8957" s="4" t="str">
        <x:v>prediccion_amistad</x:v>
      </x:c>
      <x:c r="G8957" s="4"/>
      <x:c r="H8957" s="4" t="n">
        <x:f>COUNTIFS(Relaciones!$D$8697:$D$9064,E8957,Relaciones!$E$8697:$E$9064,D8957,Relaciones!$F$8697:$F$9064,"amistad")</x:f>
        <x:v>1</x:v>
      </x:c>
    </x:row>
    <x:row r="8958" ht="23" customHeight="1">
      <x:c r="A8958" s="4" t="str">
        <x:v>Sevilla</x:v>
      </x:c>
      <x:c r="B8958" s="4" t="str">
        <x:v>2.º Bachillerato</x:v>
      </x:c>
      <x:c r="C8958" s="4" t="str">
        <x:v>A</x:v>
      </x:c>
      <x:c r="D8958" s="13" t="str">
        <x:v>00682</x:v>
      </x:c>
      <x:c r="E8958" s="13" t="str">
        <x:v>00680</x:v>
      </x:c>
      <x:c r="F8958" s="4" t="str">
        <x:v>prediccion_amistad</x:v>
      </x:c>
      <x:c r="G8958" s="4"/>
      <x:c r="H8958" s="4" t="n">
        <x:f>COUNTIFS(Relaciones!$D$8697:$D$9064,E8958,Relaciones!$E$8697:$E$9064,D8958,Relaciones!$F$8697:$F$9064,"amistad")</x:f>
        <x:v>1</x:v>
      </x:c>
    </x:row>
    <x:row r="8959" ht="23" customHeight="1">
      <x:c r="A8959" s="4" t="str">
        <x:v>Sevilla</x:v>
      </x:c>
      <x:c r="B8959" s="4" t="str">
        <x:v>2.º Bachillerato</x:v>
      </x:c>
      <x:c r="C8959" s="4" t="str">
        <x:v>A</x:v>
      </x:c>
      <x:c r="D8959" s="13" t="str">
        <x:v>00682</x:v>
      </x:c>
      <x:c r="E8959" s="13" t="str">
        <x:v>00681</x:v>
      </x:c>
      <x:c r="F8959" s="4" t="str">
        <x:v>prediccion_amistad</x:v>
      </x:c>
      <x:c r="G8959" s="4"/>
      <x:c r="H8959" s="4" t="n">
        <x:f>COUNTIFS(Relaciones!$D$8697:$D$9064,E8959,Relaciones!$E$8697:$E$9064,D8959,Relaciones!$F$8697:$F$9064,"amistad")</x:f>
        <x:v>1</x:v>
      </x:c>
    </x:row>
    <x:row r="8960" ht="23" customHeight="1">
      <x:c r="A8960" s="4" t="str">
        <x:v>Sevilla</x:v>
      </x:c>
      <x:c r="B8960" s="4" t="str">
        <x:v>2.º Bachillerato</x:v>
      </x:c>
      <x:c r="C8960" s="4" t="str">
        <x:v>A</x:v>
      </x:c>
      <x:c r="D8960" s="13" t="str">
        <x:v>00683</x:v>
      </x:c>
      <x:c r="E8960" s="13" t="str">
        <x:v>00684</x:v>
      </x:c>
      <x:c r="F8960" s="4" t="str">
        <x:v>prediccion_amistad</x:v>
      </x:c>
      <x:c r="G8960" s="4"/>
      <x:c r="H8960" s="4" t="n">
        <x:f>COUNTIFS(Relaciones!$D$8697:$D$9064,E8960,Relaciones!$E$8697:$E$9064,D8960,Relaciones!$F$8697:$F$9064,"amistad")</x:f>
        <x:v>1</x:v>
      </x:c>
    </x:row>
    <x:row r="8961" ht="23" customHeight="1">
      <x:c r="A8961" s="4" t="str">
        <x:v>Sevilla</x:v>
      </x:c>
      <x:c r="B8961" s="4" t="str">
        <x:v>2.º Bachillerato</x:v>
      </x:c>
      <x:c r="C8961" s="4" t="str">
        <x:v>A</x:v>
      </x:c>
      <x:c r="D8961" s="13" t="str">
        <x:v>00683</x:v>
      </x:c>
      <x:c r="E8961" s="13" t="str">
        <x:v>00685</x:v>
      </x:c>
      <x:c r="F8961" s="4" t="str">
        <x:v>prediccion_amistad</x:v>
      </x:c>
      <x:c r="G8961" s="4"/>
      <x:c r="H8961" s="4" t="n">
        <x:f>COUNTIFS(Relaciones!$D$8697:$D$9064,E8961,Relaciones!$E$8697:$E$9064,D8961,Relaciones!$F$8697:$F$9064,"amistad")</x:f>
        <x:v>1</x:v>
      </x:c>
    </x:row>
    <x:row r="8962" ht="23" customHeight="1">
      <x:c r="A8962" s="4" t="str">
        <x:v>Sevilla</x:v>
      </x:c>
      <x:c r="B8962" s="4" t="str">
        <x:v>2.º Bachillerato</x:v>
      </x:c>
      <x:c r="C8962" s="4" t="str">
        <x:v>A</x:v>
      </x:c>
      <x:c r="D8962" s="13" t="str">
        <x:v>00683</x:v>
      </x:c>
      <x:c r="E8962" s="13" t="str">
        <x:v>00686</x:v>
      </x:c>
      <x:c r="F8962" s="4" t="str">
        <x:v>prediccion_amistad</x:v>
      </x:c>
      <x:c r="G8962" s="4"/>
      <x:c r="H8962" s="4" t="n">
        <x:f>COUNTIFS(Relaciones!$D$8697:$D$9064,E8962,Relaciones!$E$8697:$E$9064,D8962,Relaciones!$F$8697:$F$9064,"amistad")</x:f>
        <x:v>1</x:v>
      </x:c>
    </x:row>
    <x:row r="8963" ht="23" customHeight="1">
      <x:c r="A8963" s="4" t="str">
        <x:v>Sevilla</x:v>
      </x:c>
      <x:c r="B8963" s="4" t="str">
        <x:v>2.º Bachillerato</x:v>
      </x:c>
      <x:c r="C8963" s="4" t="str">
        <x:v>A</x:v>
      </x:c>
      <x:c r="D8963" s="13" t="str">
        <x:v>00683</x:v>
      </x:c>
      <x:c r="E8963" s="13" t="str">
        <x:v>00688</x:v>
      </x:c>
      <x:c r="F8963" s="4" t="str">
        <x:v>prediccion_amistad</x:v>
      </x:c>
      <x:c r="G8963" s="4"/>
      <x:c r="H8963" s="4" t="n">
        <x:f>COUNTIFS(Relaciones!$D$8697:$D$9064,E8963,Relaciones!$E$8697:$E$9064,D8963,Relaciones!$F$8697:$F$9064,"amistad")</x:f>
        <x:v>1</x:v>
      </x:c>
    </x:row>
    <x:row r="8964" ht="23" customHeight="1">
      <x:c r="A8964" s="4" t="str">
        <x:v>Sevilla</x:v>
      </x:c>
      <x:c r="B8964" s="4" t="str">
        <x:v>2.º Bachillerato</x:v>
      </x:c>
      <x:c r="C8964" s="4" t="str">
        <x:v>A</x:v>
      </x:c>
      <x:c r="D8964" s="13" t="str">
        <x:v>00683</x:v>
      </x:c>
      <x:c r="E8964" s="13" t="str">
        <x:v>00689</x:v>
      </x:c>
      <x:c r="F8964" s="4" t="str">
        <x:v>prediccion_amistad</x:v>
      </x:c>
      <x:c r="G8964" s="4"/>
      <x:c r="H8964" s="4" t="n">
        <x:f>COUNTIFS(Relaciones!$D$8697:$D$9064,E8964,Relaciones!$E$8697:$E$9064,D8964,Relaciones!$F$8697:$F$9064,"amistad")</x:f>
        <x:v>1</x:v>
      </x:c>
    </x:row>
    <x:row r="8965" ht="23" customHeight="1">
      <x:c r="A8965" s="4" t="str">
        <x:v>Sevilla</x:v>
      </x:c>
      <x:c r="B8965" s="4" t="str">
        <x:v>2.º Bachillerato</x:v>
      </x:c>
      <x:c r="C8965" s="4" t="str">
        <x:v>A</x:v>
      </x:c>
      <x:c r="D8965" s="13" t="str">
        <x:v>00683</x:v>
      </x:c>
      <x:c r="E8965" s="13" t="str">
        <x:v>00690</x:v>
      </x:c>
      <x:c r="F8965" s="4" t="str">
        <x:v>prediccion_amistad</x:v>
      </x:c>
      <x:c r="G8965" s="4"/>
      <x:c r="H8965" s="4" t="n">
        <x:f>COUNTIFS(Relaciones!$D$8697:$D$9064,E8965,Relaciones!$E$8697:$E$9064,D8965,Relaciones!$F$8697:$F$9064,"amistad")</x:f>
        <x:v>1</x:v>
      </x:c>
    </x:row>
    <x:row r="8966" ht="23" customHeight="1">
      <x:c r="A8966" s="4" t="str">
        <x:v>Sevilla</x:v>
      </x:c>
      <x:c r="B8966" s="4" t="str">
        <x:v>2.º Bachillerato</x:v>
      </x:c>
      <x:c r="C8966" s="4" t="str">
        <x:v>A</x:v>
      </x:c>
      <x:c r="D8966" s="13" t="str">
        <x:v>00683</x:v>
      </x:c>
      <x:c r="E8966" s="13" t="str">
        <x:v>00692</x:v>
      </x:c>
      <x:c r="F8966" s="4" t="str">
        <x:v>prediccion_amistad</x:v>
      </x:c>
      <x:c r="G8966" s="4"/>
      <x:c r="H8966" s="4" t="n">
        <x:f>COUNTIFS(Relaciones!$D$8697:$D$9064,E8966,Relaciones!$E$8697:$E$9064,D8966,Relaciones!$F$8697:$F$9064,"amistad")</x:f>
        <x:v>1</x:v>
      </x:c>
    </x:row>
    <x:row r="8967" ht="23" customHeight="1">
      <x:c r="A8967" s="4" t="str">
        <x:v>Sevilla</x:v>
      </x:c>
      <x:c r="B8967" s="4" t="str">
        <x:v>2.º Bachillerato</x:v>
      </x:c>
      <x:c r="C8967" s="4" t="str">
        <x:v>A</x:v>
      </x:c>
      <x:c r="D8967" s="13" t="str">
        <x:v>00683</x:v>
      </x:c>
      <x:c r="E8967" s="13" t="str">
        <x:v>00693</x:v>
      </x:c>
      <x:c r="F8967" s="4" t="str">
        <x:v>prediccion_amistad</x:v>
      </x:c>
      <x:c r="G8967" s="4"/>
      <x:c r="H8967" s="4" t="n">
        <x:f>COUNTIFS(Relaciones!$D$8697:$D$9064,E8967,Relaciones!$E$8697:$E$9064,D8967,Relaciones!$F$8697:$F$9064,"amistad")</x:f>
        <x:v>1</x:v>
      </x:c>
    </x:row>
    <x:row r="8968" ht="23" customHeight="1">
      <x:c r="A8968" s="4" t="str">
        <x:v>Sevilla</x:v>
      </x:c>
      <x:c r="B8968" s="4" t="str">
        <x:v>2.º Bachillerato</x:v>
      </x:c>
      <x:c r="C8968" s="4" t="str">
        <x:v>A</x:v>
      </x:c>
      <x:c r="D8968" s="13" t="str">
        <x:v>00683</x:v>
      </x:c>
      <x:c r="E8968" s="13" t="str">
        <x:v>00694</x:v>
      </x:c>
      <x:c r="F8968" s="4" t="str">
        <x:v>prediccion_amistad</x:v>
      </x:c>
      <x:c r="G8968" s="4"/>
      <x:c r="H8968" s="4" t="n">
        <x:f>COUNTIFS(Relaciones!$D$8697:$D$9064,E8968,Relaciones!$E$8697:$E$9064,D8968,Relaciones!$F$8697:$F$9064,"amistad")</x:f>
        <x:v>0</x:v>
      </x:c>
    </x:row>
    <x:row r="8969" ht="23" customHeight="1">
      <x:c r="A8969" s="4" t="str">
        <x:v>Sevilla</x:v>
      </x:c>
      <x:c r="B8969" s="4" t="str">
        <x:v>2.º Bachillerato</x:v>
      </x:c>
      <x:c r="C8969" s="4" t="str">
        <x:v>A</x:v>
      </x:c>
      <x:c r="D8969" s="13" t="str">
        <x:v>00683</x:v>
      </x:c>
      <x:c r="E8969" s="13" t="str">
        <x:v>00700</x:v>
      </x:c>
      <x:c r="F8969" s="4" t="str">
        <x:v>prediccion_amistad</x:v>
      </x:c>
      <x:c r="G8969" s="4"/>
      <x:c r="H8969" s="4" t="n">
        <x:f>COUNTIFS(Relaciones!$D$8697:$D$9064,E8969,Relaciones!$E$8697:$E$9064,D8969,Relaciones!$F$8697:$F$9064,"amistad")</x:f>
        <x:v>1</x:v>
      </x:c>
    </x:row>
    <x:row r="8970" ht="23" customHeight="1">
      <x:c r="A8970" s="4" t="str">
        <x:v>Sevilla</x:v>
      </x:c>
      <x:c r="B8970" s="4" t="str">
        <x:v>2.º Bachillerato</x:v>
      </x:c>
      <x:c r="C8970" s="4" t="str">
        <x:v>A</x:v>
      </x:c>
      <x:c r="D8970" s="13" t="str">
        <x:v>00684</x:v>
      </x:c>
      <x:c r="E8970" s="13" t="str">
        <x:v>00673</x:v>
      </x:c>
      <x:c r="F8970" s="4" t="str">
        <x:v>prediccion_amistad</x:v>
      </x:c>
      <x:c r="G8970" s="4"/>
      <x:c r="H8970" s="4" t="n">
        <x:f>COUNTIFS(Relaciones!$D$8697:$D$9064,E8970,Relaciones!$E$8697:$E$9064,D8970,Relaciones!$F$8697:$F$9064,"amistad")</x:f>
        <x:v>1</x:v>
      </x:c>
    </x:row>
    <x:row r="8971" ht="23" customHeight="1">
      <x:c r="A8971" s="4" t="str">
        <x:v>Sevilla</x:v>
      </x:c>
      <x:c r="B8971" s="4" t="str">
        <x:v>2.º Bachillerato</x:v>
      </x:c>
      <x:c r="C8971" s="4" t="str">
        <x:v>A</x:v>
      </x:c>
      <x:c r="D8971" s="13" t="str">
        <x:v>00684</x:v>
      </x:c>
      <x:c r="E8971" s="13" t="str">
        <x:v>00683</x:v>
      </x:c>
      <x:c r="F8971" s="4" t="str">
        <x:v>prediccion_amistad</x:v>
      </x:c>
      <x:c r="G8971" s="4"/>
      <x:c r="H8971" s="4" t="n">
        <x:f>COUNTIFS(Relaciones!$D$8697:$D$9064,E8971,Relaciones!$E$8697:$E$9064,D8971,Relaciones!$F$8697:$F$9064,"amistad")</x:f>
        <x:v>1</x:v>
      </x:c>
    </x:row>
    <x:row r="8972" ht="23" customHeight="1">
      <x:c r="A8972" s="4" t="str">
        <x:v>Sevilla</x:v>
      </x:c>
      <x:c r="B8972" s="4" t="str">
        <x:v>2.º Bachillerato</x:v>
      </x:c>
      <x:c r="C8972" s="4" t="str">
        <x:v>A</x:v>
      </x:c>
      <x:c r="D8972" s="13" t="str">
        <x:v>00684</x:v>
      </x:c>
      <x:c r="E8972" s="13" t="str">
        <x:v>00685</x:v>
      </x:c>
      <x:c r="F8972" s="4" t="str">
        <x:v>prediccion_amistad</x:v>
      </x:c>
      <x:c r="G8972" s="4"/>
      <x:c r="H8972" s="4" t="n">
        <x:f>COUNTIFS(Relaciones!$D$8697:$D$9064,E8972,Relaciones!$E$8697:$E$9064,D8972,Relaciones!$F$8697:$F$9064,"amistad")</x:f>
        <x:v>1</x:v>
      </x:c>
    </x:row>
    <x:row r="8973" ht="23" customHeight="1">
      <x:c r="A8973" s="4" t="str">
        <x:v>Sevilla</x:v>
      </x:c>
      <x:c r="B8973" s="4" t="str">
        <x:v>2.º Bachillerato</x:v>
      </x:c>
      <x:c r="C8973" s="4" t="str">
        <x:v>A</x:v>
      </x:c>
      <x:c r="D8973" s="13" t="str">
        <x:v>00684</x:v>
      </x:c>
      <x:c r="E8973" s="13" t="str">
        <x:v>00692</x:v>
      </x:c>
      <x:c r="F8973" s="4" t="str">
        <x:v>prediccion_amistad</x:v>
      </x:c>
      <x:c r="G8973" s="4"/>
      <x:c r="H8973" s="4" t="n">
        <x:f>COUNTIFS(Relaciones!$D$8697:$D$9064,E8973,Relaciones!$E$8697:$E$9064,D8973,Relaciones!$F$8697:$F$9064,"amistad")</x:f>
        <x:v>1</x:v>
      </x:c>
    </x:row>
    <x:row r="8974" ht="23" customHeight="1">
      <x:c r="A8974" s="4" t="str">
        <x:v>Sevilla</x:v>
      </x:c>
      <x:c r="B8974" s="4" t="str">
        <x:v>2.º Bachillerato</x:v>
      </x:c>
      <x:c r="C8974" s="4" t="str">
        <x:v>A</x:v>
      </x:c>
      <x:c r="D8974" s="13" t="str">
        <x:v>00685</x:v>
      </x:c>
      <x:c r="E8974" s="13" t="str">
        <x:v>00683</x:v>
      </x:c>
      <x:c r="F8974" s="4" t="str">
        <x:v>prediccion_amistad</x:v>
      </x:c>
      <x:c r="G8974" s="4"/>
      <x:c r="H8974" s="4" t="n">
        <x:f>COUNTIFS(Relaciones!$D$8697:$D$9064,E8974,Relaciones!$E$8697:$E$9064,D8974,Relaciones!$F$8697:$F$9064,"amistad")</x:f>
        <x:v>1</x:v>
      </x:c>
    </x:row>
    <x:row r="8975" ht="23" customHeight="1">
      <x:c r="A8975" s="4" t="str">
        <x:v>Sevilla</x:v>
      </x:c>
      <x:c r="B8975" s="4" t="str">
        <x:v>2.º Bachillerato</x:v>
      </x:c>
      <x:c r="C8975" s="4" t="str">
        <x:v>A</x:v>
      </x:c>
      <x:c r="D8975" s="13" t="str">
        <x:v>00685</x:v>
      </x:c>
      <x:c r="E8975" s="13" t="str">
        <x:v>00684</x:v>
      </x:c>
      <x:c r="F8975" s="4" t="str">
        <x:v>prediccion_amistad</x:v>
      </x:c>
      <x:c r="G8975" s="4"/>
      <x:c r="H8975" s="4" t="n">
        <x:f>COUNTIFS(Relaciones!$D$8697:$D$9064,E8975,Relaciones!$E$8697:$E$9064,D8975,Relaciones!$F$8697:$F$9064,"amistad")</x:f>
        <x:v>1</x:v>
      </x:c>
    </x:row>
    <x:row r="8976" ht="23" customHeight="1">
      <x:c r="A8976" s="4" t="str">
        <x:v>Sevilla</x:v>
      </x:c>
      <x:c r="B8976" s="4" t="str">
        <x:v>2.º Bachillerato</x:v>
      </x:c>
      <x:c r="C8976" s="4" t="str">
        <x:v>A</x:v>
      </x:c>
      <x:c r="D8976" s="13" t="str">
        <x:v>00685</x:v>
      </x:c>
      <x:c r="E8976" s="13" t="str">
        <x:v>00687</x:v>
      </x:c>
      <x:c r="F8976" s="4" t="str">
        <x:v>prediccion_amistad</x:v>
      </x:c>
      <x:c r="G8976" s="4"/>
      <x:c r="H8976" s="4" t="n">
        <x:f>COUNTIFS(Relaciones!$D$8697:$D$9064,E8976,Relaciones!$E$8697:$E$9064,D8976,Relaciones!$F$8697:$F$9064,"amistad")</x:f>
        <x:v>1</x:v>
      </x:c>
    </x:row>
    <x:row r="8977" ht="23" customHeight="1">
      <x:c r="A8977" s="4" t="str">
        <x:v>Sevilla</x:v>
      </x:c>
      <x:c r="B8977" s="4" t="str">
        <x:v>2.º Bachillerato</x:v>
      </x:c>
      <x:c r="C8977" s="4" t="str">
        <x:v>A</x:v>
      </x:c>
      <x:c r="D8977" s="13" t="str">
        <x:v>00686</x:v>
      </x:c>
      <x:c r="E8977" s="13" t="str">
        <x:v>00684</x:v>
      </x:c>
      <x:c r="F8977" s="4" t="str">
        <x:v>prediccion_amistad</x:v>
      </x:c>
      <x:c r="G8977" s="4"/>
      <x:c r="H8977" s="4" t="n">
        <x:f>COUNTIFS(Relaciones!$D$8697:$D$9064,E8977,Relaciones!$E$8697:$E$9064,D8977,Relaciones!$F$8697:$F$9064,"amistad")</x:f>
        <x:v>1</x:v>
      </x:c>
    </x:row>
    <x:row r="8978" ht="23" customHeight="1">
      <x:c r="A8978" s="4" t="str">
        <x:v>Sevilla</x:v>
      </x:c>
      <x:c r="B8978" s="4" t="str">
        <x:v>2.º Bachillerato</x:v>
      </x:c>
      <x:c r="C8978" s="4" t="str">
        <x:v>A</x:v>
      </x:c>
      <x:c r="D8978" s="13" t="str">
        <x:v>00686</x:v>
      </x:c>
      <x:c r="E8978" s="13" t="str">
        <x:v>00687</x:v>
      </x:c>
      <x:c r="F8978" s="4" t="str">
        <x:v>prediccion_amistad</x:v>
      </x:c>
      <x:c r="G8978" s="4"/>
      <x:c r="H8978" s="4" t="n">
        <x:f>COUNTIFS(Relaciones!$D$8697:$D$9064,E8978,Relaciones!$E$8697:$E$9064,D8978,Relaciones!$F$8697:$F$9064,"amistad")</x:f>
        <x:v>1</x:v>
      </x:c>
    </x:row>
    <x:row r="8979" ht="23" customHeight="1">
      <x:c r="A8979" s="4" t="str">
        <x:v>Sevilla</x:v>
      </x:c>
      <x:c r="B8979" s="4" t="str">
        <x:v>2.º Bachillerato</x:v>
      </x:c>
      <x:c r="C8979" s="4" t="str">
        <x:v>A</x:v>
      </x:c>
      <x:c r="D8979" s="13" t="str">
        <x:v>00686</x:v>
      </x:c>
      <x:c r="E8979" s="13" t="str">
        <x:v>00688</x:v>
      </x:c>
      <x:c r="F8979" s="4" t="str">
        <x:v>prediccion_amistad</x:v>
      </x:c>
      <x:c r="G8979" s="4"/>
      <x:c r="H8979" s="4" t="n">
        <x:f>COUNTIFS(Relaciones!$D$8697:$D$9064,E8979,Relaciones!$E$8697:$E$9064,D8979,Relaciones!$F$8697:$F$9064,"amistad")</x:f>
        <x:v>1</x:v>
      </x:c>
    </x:row>
    <x:row r="8980" ht="23" customHeight="1">
      <x:c r="A8980" s="4" t="str">
        <x:v>Sevilla</x:v>
      </x:c>
      <x:c r="B8980" s="4" t="str">
        <x:v>2.º Bachillerato</x:v>
      </x:c>
      <x:c r="C8980" s="4" t="str">
        <x:v>A</x:v>
      </x:c>
      <x:c r="D8980" s="13" t="str">
        <x:v>00686</x:v>
      </x:c>
      <x:c r="E8980" s="13" t="str">
        <x:v>00691</x:v>
      </x:c>
      <x:c r="F8980" s="4" t="str">
        <x:v>prediccion_amistad</x:v>
      </x:c>
      <x:c r="G8980" s="4"/>
      <x:c r="H8980" s="4" t="n">
        <x:f>COUNTIFS(Relaciones!$D$8697:$D$9064,E8980,Relaciones!$E$8697:$E$9064,D8980,Relaciones!$F$8697:$F$9064,"amistad")</x:f>
        <x:v>0</x:v>
      </x:c>
    </x:row>
    <x:row r="8981" ht="23" customHeight="1">
      <x:c r="A8981" s="4" t="str">
        <x:v>Sevilla</x:v>
      </x:c>
      <x:c r="B8981" s="4" t="str">
        <x:v>2.º Bachillerato</x:v>
      </x:c>
      <x:c r="C8981" s="4" t="str">
        <x:v>A</x:v>
      </x:c>
      <x:c r="D8981" s="13" t="str">
        <x:v>00687</x:v>
      </x:c>
      <x:c r="E8981" s="13" t="str">
        <x:v>00685</x:v>
      </x:c>
      <x:c r="F8981" s="4" t="str">
        <x:v>prediccion_amistad</x:v>
      </x:c>
      <x:c r="G8981" s="4"/>
      <x:c r="H8981" s="4" t="n">
        <x:f>COUNTIFS(Relaciones!$D$8697:$D$9064,E8981,Relaciones!$E$8697:$E$9064,D8981,Relaciones!$F$8697:$F$9064,"amistad")</x:f>
        <x:v>1</x:v>
      </x:c>
    </x:row>
    <x:row r="8982" ht="23" customHeight="1">
      <x:c r="A8982" s="4" t="str">
        <x:v>Sevilla</x:v>
      </x:c>
      <x:c r="B8982" s="4" t="str">
        <x:v>2.º Bachillerato</x:v>
      </x:c>
      <x:c r="C8982" s="4" t="str">
        <x:v>A</x:v>
      </x:c>
      <x:c r="D8982" s="13" t="str">
        <x:v>00687</x:v>
      </x:c>
      <x:c r="E8982" s="13" t="str">
        <x:v>00686</x:v>
      </x:c>
      <x:c r="F8982" s="4" t="str">
        <x:v>prediccion_amistad</x:v>
      </x:c>
      <x:c r="G8982" s="4"/>
      <x:c r="H8982" s="4" t="n">
        <x:f>COUNTIFS(Relaciones!$D$8697:$D$9064,E8982,Relaciones!$E$8697:$E$9064,D8982,Relaciones!$F$8697:$F$9064,"amistad")</x:f>
        <x:v>1</x:v>
      </x:c>
    </x:row>
    <x:row r="8983" ht="23" customHeight="1">
      <x:c r="A8983" s="4" t="str">
        <x:v>Sevilla</x:v>
      </x:c>
      <x:c r="B8983" s="4" t="str">
        <x:v>2.º Bachillerato</x:v>
      </x:c>
      <x:c r="C8983" s="4" t="str">
        <x:v>A</x:v>
      </x:c>
      <x:c r="D8983" s="13" t="str">
        <x:v>00687</x:v>
      </x:c>
      <x:c r="E8983" s="13" t="str">
        <x:v>00688</x:v>
      </x:c>
      <x:c r="F8983" s="4" t="str">
        <x:v>prediccion_amistad</x:v>
      </x:c>
      <x:c r="G8983" s="4"/>
      <x:c r="H8983" s="4" t="n">
        <x:f>COUNTIFS(Relaciones!$D$8697:$D$9064,E8983,Relaciones!$E$8697:$E$9064,D8983,Relaciones!$F$8697:$F$9064,"amistad")</x:f>
        <x:v>1</x:v>
      </x:c>
    </x:row>
    <x:row r="8984" ht="23" customHeight="1">
      <x:c r="A8984" s="4" t="str">
        <x:v>Sevilla</x:v>
      </x:c>
      <x:c r="B8984" s="4" t="str">
        <x:v>2.º Bachillerato</x:v>
      </x:c>
      <x:c r="C8984" s="4" t="str">
        <x:v>A</x:v>
      </x:c>
      <x:c r="D8984" s="13" t="str">
        <x:v>00688</x:v>
      </x:c>
      <x:c r="E8984" s="13" t="str">
        <x:v>00686</x:v>
      </x:c>
      <x:c r="F8984" s="4" t="str">
        <x:v>prediccion_amistad</x:v>
      </x:c>
      <x:c r="G8984" s="4"/>
      <x:c r="H8984" s="4" t="n">
        <x:f>COUNTIFS(Relaciones!$D$8697:$D$9064,E8984,Relaciones!$E$8697:$E$9064,D8984,Relaciones!$F$8697:$F$9064,"amistad")</x:f>
        <x:v>1</x:v>
      </x:c>
    </x:row>
    <x:row r="8985" ht="23" customHeight="1">
      <x:c r="A8985" s="4" t="str">
        <x:v>Sevilla</x:v>
      </x:c>
      <x:c r="B8985" s="4" t="str">
        <x:v>2.º Bachillerato</x:v>
      </x:c>
      <x:c r="C8985" s="4" t="str">
        <x:v>A</x:v>
      </x:c>
      <x:c r="D8985" s="13" t="str">
        <x:v>00688</x:v>
      </x:c>
      <x:c r="E8985" s="13" t="str">
        <x:v>00687</x:v>
      </x:c>
      <x:c r="F8985" s="4" t="str">
        <x:v>prediccion_amistad</x:v>
      </x:c>
      <x:c r="G8985" s="4"/>
      <x:c r="H8985" s="4" t="n">
        <x:f>COUNTIFS(Relaciones!$D$8697:$D$9064,E8985,Relaciones!$E$8697:$E$9064,D8985,Relaciones!$F$8697:$F$9064,"amistad")</x:f>
        <x:v>1</x:v>
      </x:c>
    </x:row>
    <x:row r="8986" ht="23" customHeight="1">
      <x:c r="A8986" s="4" t="str">
        <x:v>Sevilla</x:v>
      </x:c>
      <x:c r="B8986" s="4" t="str">
        <x:v>2.º Bachillerato</x:v>
      </x:c>
      <x:c r="C8986" s="4" t="str">
        <x:v>A</x:v>
      </x:c>
      <x:c r="D8986" s="13" t="str">
        <x:v>00688</x:v>
      </x:c>
      <x:c r="E8986" s="13" t="str">
        <x:v>00689</x:v>
      </x:c>
      <x:c r="F8986" s="4" t="str">
        <x:v>prediccion_amistad</x:v>
      </x:c>
      <x:c r="G8986" s="4"/>
      <x:c r="H8986" s="4" t="n">
        <x:f>COUNTIFS(Relaciones!$D$8697:$D$9064,E8986,Relaciones!$E$8697:$E$9064,D8986,Relaciones!$F$8697:$F$9064,"amistad")</x:f>
        <x:v>1</x:v>
      </x:c>
    </x:row>
    <x:row r="8987" ht="23" customHeight="1">
      <x:c r="A8987" s="4" t="str">
        <x:v>Sevilla</x:v>
      </x:c>
      <x:c r="B8987" s="4" t="str">
        <x:v>2.º Bachillerato</x:v>
      </x:c>
      <x:c r="C8987" s="4" t="str">
        <x:v>A</x:v>
      </x:c>
      <x:c r="D8987" s="13" t="str">
        <x:v>00689</x:v>
      </x:c>
      <x:c r="E8987" s="13" t="str">
        <x:v>00687</x:v>
      </x:c>
      <x:c r="F8987" s="4" t="str">
        <x:v>prediccion_amistad</x:v>
      </x:c>
      <x:c r="G8987" s="4"/>
      <x:c r="H8987" s="4" t="n">
        <x:f>COUNTIFS(Relaciones!$D$8697:$D$9064,E8987,Relaciones!$E$8697:$E$9064,D8987,Relaciones!$F$8697:$F$9064,"amistad")</x:f>
        <x:v>1</x:v>
      </x:c>
    </x:row>
    <x:row r="8988" ht="23" customHeight="1">
      <x:c r="A8988" s="4" t="str">
        <x:v>Sevilla</x:v>
      </x:c>
      <x:c r="B8988" s="4" t="str">
        <x:v>2.º Bachillerato</x:v>
      </x:c>
      <x:c r="C8988" s="4" t="str">
        <x:v>A</x:v>
      </x:c>
      <x:c r="D8988" s="13" t="str">
        <x:v>00689</x:v>
      </x:c>
      <x:c r="E8988" s="13" t="str">
        <x:v>00688</x:v>
      </x:c>
      <x:c r="F8988" s="4" t="str">
        <x:v>prediccion_amistad</x:v>
      </x:c>
      <x:c r="G8988" s="4"/>
      <x:c r="H8988" s="4" t="n">
        <x:f>COUNTIFS(Relaciones!$D$8697:$D$9064,E8988,Relaciones!$E$8697:$E$9064,D8988,Relaciones!$F$8697:$F$9064,"amistad")</x:f>
        <x:v>1</x:v>
      </x:c>
    </x:row>
    <x:row r="8989" ht="23" customHeight="1">
      <x:c r="A8989" s="4" t="str">
        <x:v>Sevilla</x:v>
      </x:c>
      <x:c r="B8989" s="4" t="str">
        <x:v>2.º Bachillerato</x:v>
      </x:c>
      <x:c r="C8989" s="4" t="str">
        <x:v>A</x:v>
      </x:c>
      <x:c r="D8989" s="13" t="str">
        <x:v>00689</x:v>
      </x:c>
      <x:c r="E8989" s="13" t="str">
        <x:v>00691</x:v>
      </x:c>
      <x:c r="F8989" s="4" t="str">
        <x:v>prediccion_amistad</x:v>
      </x:c>
      <x:c r="G8989" s="4"/>
      <x:c r="H8989" s="4" t="n">
        <x:f>COUNTIFS(Relaciones!$D$8697:$D$9064,E8989,Relaciones!$E$8697:$E$9064,D8989,Relaciones!$F$8697:$F$9064,"amistad")</x:f>
        <x:v>1</x:v>
      </x:c>
    </x:row>
    <x:row r="8990" ht="23" customHeight="1">
      <x:c r="A8990" s="4" t="str">
        <x:v>Sevilla</x:v>
      </x:c>
      <x:c r="B8990" s="4" t="str">
        <x:v>2.º Bachillerato</x:v>
      </x:c>
      <x:c r="C8990" s="4" t="str">
        <x:v>A</x:v>
      </x:c>
      <x:c r="D8990" s="13" t="str">
        <x:v>00689</x:v>
      </x:c>
      <x:c r="E8990" s="13" t="str">
        <x:v>00694</x:v>
      </x:c>
      <x:c r="F8990" s="4" t="str">
        <x:v>prediccion_amistad</x:v>
      </x:c>
      <x:c r="G8990" s="4"/>
      <x:c r="H8990" s="4" t="n">
        <x:f>COUNTIFS(Relaciones!$D$8697:$D$9064,E8990,Relaciones!$E$8697:$E$9064,D8990,Relaciones!$F$8697:$F$9064,"amistad")</x:f>
        <x:v>0</x:v>
      </x:c>
    </x:row>
    <x:row r="8991" ht="23" customHeight="1">
      <x:c r="A8991" s="4" t="str">
        <x:v>Sevilla</x:v>
      </x:c>
      <x:c r="B8991" s="4" t="str">
        <x:v>2.º Bachillerato</x:v>
      </x:c>
      <x:c r="C8991" s="4" t="str">
        <x:v>A</x:v>
      </x:c>
      <x:c r="D8991" s="13" t="str">
        <x:v>00690</x:v>
      </x:c>
      <x:c r="E8991" s="13" t="str">
        <x:v>00679</x:v>
      </x:c>
      <x:c r="F8991" s="4" t="str">
        <x:v>prediccion_amistad</x:v>
      </x:c>
      <x:c r="G8991" s="4"/>
      <x:c r="H8991" s="4" t="n">
        <x:f>COUNTIFS(Relaciones!$D$8697:$D$9064,E8991,Relaciones!$E$8697:$E$9064,D8991,Relaciones!$F$8697:$F$9064,"amistad")</x:f>
        <x:v>1</x:v>
      </x:c>
    </x:row>
    <x:row r="8992" ht="23" customHeight="1">
      <x:c r="A8992" s="4" t="str">
        <x:v>Sevilla</x:v>
      </x:c>
      <x:c r="B8992" s="4" t="str">
        <x:v>2.º Bachillerato</x:v>
      </x:c>
      <x:c r="C8992" s="4" t="str">
        <x:v>A</x:v>
      </x:c>
      <x:c r="D8992" s="13" t="str">
        <x:v>00690</x:v>
      </x:c>
      <x:c r="E8992" s="13" t="str">
        <x:v>00689</x:v>
      </x:c>
      <x:c r="F8992" s="4" t="str">
        <x:v>prediccion_amistad</x:v>
      </x:c>
      <x:c r="G8992" s="4"/>
      <x:c r="H8992" s="4" t="n">
        <x:f>COUNTIFS(Relaciones!$D$8697:$D$9064,E8992,Relaciones!$E$8697:$E$9064,D8992,Relaciones!$F$8697:$F$9064,"amistad")</x:f>
        <x:v>1</x:v>
      </x:c>
    </x:row>
    <x:row r="8993" ht="23" customHeight="1">
      <x:c r="A8993" s="4" t="str">
        <x:v>Sevilla</x:v>
      </x:c>
      <x:c r="B8993" s="4" t="str">
        <x:v>2.º Bachillerato</x:v>
      </x:c>
      <x:c r="C8993" s="4" t="str">
        <x:v>A</x:v>
      </x:c>
      <x:c r="D8993" s="13" t="str">
        <x:v>00690</x:v>
      </x:c>
      <x:c r="E8993" s="13" t="str">
        <x:v>00691</x:v>
      </x:c>
      <x:c r="F8993" s="4" t="str">
        <x:v>prediccion_amistad</x:v>
      </x:c>
      <x:c r="G8993" s="4"/>
      <x:c r="H8993" s="4" t="n">
        <x:f>COUNTIFS(Relaciones!$D$8697:$D$9064,E8993,Relaciones!$E$8697:$E$9064,D8993,Relaciones!$F$8697:$F$9064,"amistad")</x:f>
        <x:v>1</x:v>
      </x:c>
    </x:row>
    <x:row r="8994" ht="23" customHeight="1">
      <x:c r="A8994" s="4" t="str">
        <x:v>Sevilla</x:v>
      </x:c>
      <x:c r="B8994" s="4" t="str">
        <x:v>2.º Bachillerato</x:v>
      </x:c>
      <x:c r="C8994" s="4" t="str">
        <x:v>A</x:v>
      </x:c>
      <x:c r="D8994" s="13" t="str">
        <x:v>00690</x:v>
      </x:c>
      <x:c r="E8994" s="13" t="str">
        <x:v>00692</x:v>
      </x:c>
      <x:c r="F8994" s="4" t="str">
        <x:v>prediccion_amistad</x:v>
      </x:c>
      <x:c r="G8994" s="4"/>
      <x:c r="H8994" s="4" t="n">
        <x:f>COUNTIFS(Relaciones!$D$8697:$D$9064,E8994,Relaciones!$E$8697:$E$9064,D8994,Relaciones!$F$8697:$F$9064,"amistad")</x:f>
        <x:v>1</x:v>
      </x:c>
    </x:row>
    <x:row r="8995" ht="23" customHeight="1">
      <x:c r="A8995" s="4" t="str">
        <x:v>Sevilla</x:v>
      </x:c>
      <x:c r="B8995" s="4" t="str">
        <x:v>2.º Bachillerato</x:v>
      </x:c>
      <x:c r="C8995" s="4" t="str">
        <x:v>A</x:v>
      </x:c>
      <x:c r="D8995" s="13" t="str">
        <x:v>00691</x:v>
      </x:c>
      <x:c r="E8995" s="13" t="str">
        <x:v>00689</x:v>
      </x:c>
      <x:c r="F8995" s="4" t="str">
        <x:v>prediccion_amistad</x:v>
      </x:c>
      <x:c r="G8995" s="4"/>
      <x:c r="H8995" s="4" t="n">
        <x:f>COUNTIFS(Relaciones!$D$8697:$D$9064,E8995,Relaciones!$E$8697:$E$9064,D8995,Relaciones!$F$8697:$F$9064,"amistad")</x:f>
        <x:v>1</x:v>
      </x:c>
    </x:row>
    <x:row r="8996" ht="23" customHeight="1">
      <x:c r="A8996" s="4" t="str">
        <x:v>Sevilla</x:v>
      </x:c>
      <x:c r="B8996" s="4" t="str">
        <x:v>2.º Bachillerato</x:v>
      </x:c>
      <x:c r="C8996" s="4" t="str">
        <x:v>A</x:v>
      </x:c>
      <x:c r="D8996" s="13" t="str">
        <x:v>00691</x:v>
      </x:c>
      <x:c r="E8996" s="13" t="str">
        <x:v>00690</x:v>
      </x:c>
      <x:c r="F8996" s="4" t="str">
        <x:v>prediccion_amistad</x:v>
      </x:c>
      <x:c r="G8996" s="4"/>
      <x:c r="H8996" s="4" t="n">
        <x:f>COUNTIFS(Relaciones!$D$8697:$D$9064,E8996,Relaciones!$E$8697:$E$9064,D8996,Relaciones!$F$8697:$F$9064,"amistad")</x:f>
        <x:v>1</x:v>
      </x:c>
    </x:row>
    <x:row r="8997" ht="23" customHeight="1">
      <x:c r="A8997" s="4" t="str">
        <x:v>Sevilla</x:v>
      </x:c>
      <x:c r="B8997" s="4" t="str">
        <x:v>2.º Bachillerato</x:v>
      </x:c>
      <x:c r="C8997" s="4" t="str">
        <x:v>A</x:v>
      </x:c>
      <x:c r="D8997" s="13" t="str">
        <x:v>00691</x:v>
      </x:c>
      <x:c r="E8997" s="13" t="str">
        <x:v>00692</x:v>
      </x:c>
      <x:c r="F8997" s="4" t="str">
        <x:v>prediccion_amistad</x:v>
      </x:c>
      <x:c r="G8997" s="4"/>
      <x:c r="H8997" s="4" t="n">
        <x:f>COUNTIFS(Relaciones!$D$8697:$D$9064,E8997,Relaciones!$E$8697:$E$9064,D8997,Relaciones!$F$8697:$F$9064,"amistad")</x:f>
        <x:v>1</x:v>
      </x:c>
    </x:row>
    <x:row r="8998" ht="23" customHeight="1">
      <x:c r="A8998" s="4" t="str">
        <x:v>Sevilla</x:v>
      </x:c>
      <x:c r="B8998" s="4" t="str">
        <x:v>2.º Bachillerato</x:v>
      </x:c>
      <x:c r="C8998" s="4" t="str">
        <x:v>A</x:v>
      </x:c>
      <x:c r="D8998" s="13" t="str">
        <x:v>00692</x:v>
      </x:c>
      <x:c r="E8998" s="13" t="str">
        <x:v>00683</x:v>
      </x:c>
      <x:c r="F8998" s="4" t="str">
        <x:v>prediccion_amistad</x:v>
      </x:c>
      <x:c r="G8998" s="4"/>
      <x:c r="H8998" s="4" t="n">
        <x:f>COUNTIFS(Relaciones!$D$8697:$D$9064,E8998,Relaciones!$E$8697:$E$9064,D8998,Relaciones!$F$8697:$F$9064,"amistad")</x:f>
        <x:v>1</x:v>
      </x:c>
    </x:row>
    <x:row r="8999" ht="23" customHeight="1">
      <x:c r="A8999" s="4" t="str">
        <x:v>Sevilla</x:v>
      </x:c>
      <x:c r="B8999" s="4" t="str">
        <x:v>2.º Bachillerato</x:v>
      </x:c>
      <x:c r="C8999" s="4" t="str">
        <x:v>A</x:v>
      </x:c>
      <x:c r="D8999" s="13" t="str">
        <x:v>00692</x:v>
      </x:c>
      <x:c r="E8999" s="13" t="str">
        <x:v>00684</x:v>
      </x:c>
      <x:c r="F8999" s="4" t="str">
        <x:v>prediccion_amistad</x:v>
      </x:c>
      <x:c r="G8999" s="4"/>
      <x:c r="H8999" s="4" t="n">
        <x:f>COUNTIFS(Relaciones!$D$8697:$D$9064,E8999,Relaciones!$E$8697:$E$9064,D8999,Relaciones!$F$8697:$F$9064,"amistad")</x:f>
        <x:v>1</x:v>
      </x:c>
    </x:row>
    <x:row r="9000" ht="23" customHeight="1">
      <x:c r="A9000" s="4" t="str">
        <x:v>Sevilla</x:v>
      </x:c>
      <x:c r="B9000" s="4" t="str">
        <x:v>2.º Bachillerato</x:v>
      </x:c>
      <x:c r="C9000" s="4" t="str">
        <x:v>A</x:v>
      </x:c>
      <x:c r="D9000" s="13" t="str">
        <x:v>00692</x:v>
      </x:c>
      <x:c r="E9000" s="13" t="str">
        <x:v>00690</x:v>
      </x:c>
      <x:c r="F9000" s="4" t="str">
        <x:v>prediccion_amistad</x:v>
      </x:c>
      <x:c r="G9000" s="4"/>
      <x:c r="H9000" s="4" t="n">
        <x:f>COUNTIFS(Relaciones!$D$8697:$D$9064,E9000,Relaciones!$E$8697:$E$9064,D9000,Relaciones!$F$8697:$F$9064,"amistad")</x:f>
        <x:v>1</x:v>
      </x:c>
    </x:row>
    <x:row r="9001" ht="23" customHeight="1">
      <x:c r="A9001" s="4" t="str">
        <x:v>Sevilla</x:v>
      </x:c>
      <x:c r="B9001" s="4" t="str">
        <x:v>2.º Bachillerato</x:v>
      </x:c>
      <x:c r="C9001" s="4" t="str">
        <x:v>A</x:v>
      </x:c>
      <x:c r="D9001" s="13" t="str">
        <x:v>00692</x:v>
      </x:c>
      <x:c r="E9001" s="13" t="str">
        <x:v>00697</x:v>
      </x:c>
      <x:c r="F9001" s="4" t="str">
        <x:v>prediccion_amistad</x:v>
      </x:c>
      <x:c r="G9001" s="4"/>
      <x:c r="H9001" s="4" t="n">
        <x:f>COUNTIFS(Relaciones!$D$8697:$D$9064,E9001,Relaciones!$E$8697:$E$9064,D9001,Relaciones!$F$8697:$F$9064,"amistad")</x:f>
        <x:v>0</x:v>
      </x:c>
    </x:row>
    <x:row r="9002" ht="23" customHeight="1">
      <x:c r="A9002" s="4" t="str">
        <x:v>Sevilla</x:v>
      </x:c>
      <x:c r="B9002" s="4" t="str">
        <x:v>2.º Bachillerato</x:v>
      </x:c>
      <x:c r="C9002" s="4" t="str">
        <x:v>A</x:v>
      </x:c>
      <x:c r="D9002" s="13" t="str">
        <x:v>00693</x:v>
      </x:c>
      <x:c r="E9002" s="13" t="str">
        <x:v>00682</x:v>
      </x:c>
      <x:c r="F9002" s="4" t="str">
        <x:v>prediccion_amistad</x:v>
      </x:c>
      <x:c r="G9002" s="4"/>
      <x:c r="H9002" s="4" t="n">
        <x:f>COUNTIFS(Relaciones!$D$8697:$D$9064,E9002,Relaciones!$E$8697:$E$9064,D9002,Relaciones!$F$8697:$F$9064,"amistad")</x:f>
        <x:v>1</x:v>
      </x:c>
    </x:row>
    <x:row r="9003" ht="23" customHeight="1">
      <x:c r="A9003" s="4" t="str">
        <x:v>Sevilla</x:v>
      </x:c>
      <x:c r="B9003" s="4" t="str">
        <x:v>2.º Bachillerato</x:v>
      </x:c>
      <x:c r="C9003" s="4" t="str">
        <x:v>A</x:v>
      </x:c>
      <x:c r="D9003" s="13" t="str">
        <x:v>00693</x:v>
      </x:c>
      <x:c r="E9003" s="13" t="str">
        <x:v>00683</x:v>
      </x:c>
      <x:c r="F9003" s="4" t="str">
        <x:v>prediccion_amistad</x:v>
      </x:c>
      <x:c r="G9003" s="4"/>
      <x:c r="H9003" s="4" t="n">
        <x:f>COUNTIFS(Relaciones!$D$8697:$D$9064,E9003,Relaciones!$E$8697:$E$9064,D9003,Relaciones!$F$8697:$F$9064,"amistad")</x:f>
        <x:v>1</x:v>
      </x:c>
    </x:row>
    <x:row r="9004" ht="23" customHeight="1">
      <x:c r="A9004" s="4" t="str">
        <x:v>Sevilla</x:v>
      </x:c>
      <x:c r="B9004" s="4" t="str">
        <x:v>2.º Bachillerato</x:v>
      </x:c>
      <x:c r="C9004" s="4" t="str">
        <x:v>A</x:v>
      </x:c>
      <x:c r="D9004" s="13" t="str">
        <x:v>00693</x:v>
      </x:c>
      <x:c r="E9004" s="13" t="str">
        <x:v>00695</x:v>
      </x:c>
      <x:c r="F9004" s="4" t="str">
        <x:v>prediccion_amistad</x:v>
      </x:c>
      <x:c r="G9004" s="4"/>
      <x:c r="H9004" s="4" t="n">
        <x:f>COUNTIFS(Relaciones!$D$8697:$D$9064,E9004,Relaciones!$E$8697:$E$9064,D9004,Relaciones!$F$8697:$F$9064,"amistad")</x:f>
        <x:v>1</x:v>
      </x:c>
    </x:row>
    <x:row r="9005" ht="23" customHeight="1">
      <x:c r="A9005" s="4" t="str">
        <x:v>Sevilla</x:v>
      </x:c>
      <x:c r="B9005" s="4" t="str">
        <x:v>2.º Bachillerato</x:v>
      </x:c>
      <x:c r="C9005" s="4" t="str">
        <x:v>A</x:v>
      </x:c>
      <x:c r="D9005" s="13" t="str">
        <x:v>00693</x:v>
      </x:c>
      <x:c r="E9005" s="13" t="str">
        <x:v>00696</x:v>
      </x:c>
      <x:c r="F9005" s="4" t="str">
        <x:v>prediccion_amistad</x:v>
      </x:c>
      <x:c r="G9005" s="4"/>
      <x:c r="H9005" s="4" t="n">
        <x:f>COUNTIFS(Relaciones!$D$8697:$D$9064,E9005,Relaciones!$E$8697:$E$9064,D9005,Relaciones!$F$8697:$F$9064,"amistad")</x:f>
        <x:v>1</x:v>
      </x:c>
    </x:row>
    <x:row r="9006" ht="23" customHeight="1">
      <x:c r="A9006" s="4" t="str">
        <x:v>Sevilla</x:v>
      </x:c>
      <x:c r="B9006" s="4" t="str">
        <x:v>2.º Bachillerato</x:v>
      </x:c>
      <x:c r="C9006" s="4" t="str">
        <x:v>A</x:v>
      </x:c>
      <x:c r="D9006" s="13" t="str">
        <x:v>00693</x:v>
      </x:c>
      <x:c r="E9006" s="13" t="str">
        <x:v>00697</x:v>
      </x:c>
      <x:c r="F9006" s="4" t="str">
        <x:v>prediccion_amistad</x:v>
      </x:c>
      <x:c r="G9006" s="4"/>
      <x:c r="H9006" s="4" t="n">
        <x:f>COUNTIFS(Relaciones!$D$8697:$D$9064,E9006,Relaciones!$E$8697:$E$9064,D9006,Relaciones!$F$8697:$F$9064,"amistad")</x:f>
        <x:v>1</x:v>
      </x:c>
    </x:row>
    <x:row r="9007" ht="23" customHeight="1">
      <x:c r="A9007" s="4" t="str">
        <x:v>Sevilla</x:v>
      </x:c>
      <x:c r="B9007" s="4" t="str">
        <x:v>2.º Bachillerato</x:v>
      </x:c>
      <x:c r="C9007" s="4" t="str">
        <x:v>A</x:v>
      </x:c>
      <x:c r="D9007" s="13" t="str">
        <x:v>00693</x:v>
      </x:c>
      <x:c r="E9007" s="13" t="str">
        <x:v>00699</x:v>
      </x:c>
      <x:c r="F9007" s="4" t="str">
        <x:v>prediccion_amistad</x:v>
      </x:c>
      <x:c r="G9007" s="4"/>
      <x:c r="H9007" s="4" t="n">
        <x:f>COUNTIFS(Relaciones!$D$8697:$D$9064,E9007,Relaciones!$E$8697:$E$9064,D9007,Relaciones!$F$8697:$F$9064,"amistad")</x:f>
        <x:v>1</x:v>
      </x:c>
    </x:row>
    <x:row r="9008" ht="23" customHeight="1">
      <x:c r="A9008" s="4" t="str">
        <x:v>Sevilla</x:v>
      </x:c>
      <x:c r="B9008" s="4" t="str">
        <x:v>2.º Bachillerato</x:v>
      </x:c>
      <x:c r="C9008" s="4" t="str">
        <x:v>A</x:v>
      </x:c>
      <x:c r="D9008" s="13" t="str">
        <x:v>00693</x:v>
      </x:c>
      <x:c r="E9008" s="13" t="str">
        <x:v>00700</x:v>
      </x:c>
      <x:c r="F9008" s="4" t="str">
        <x:v>prediccion_amistad</x:v>
      </x:c>
      <x:c r="G9008" s="4"/>
      <x:c r="H9008" s="4" t="n">
        <x:f>COUNTIFS(Relaciones!$D$8697:$D$9064,E9008,Relaciones!$E$8697:$E$9064,D9008,Relaciones!$F$8697:$F$9064,"amistad")</x:f>
        <x:v>1</x:v>
      </x:c>
    </x:row>
    <x:row r="9009" ht="23" customHeight="1">
      <x:c r="A9009" s="4" t="str">
        <x:v>Sevilla</x:v>
      </x:c>
      <x:c r="B9009" s="4" t="str">
        <x:v>2.º Bachillerato</x:v>
      </x:c>
      <x:c r="C9009" s="4" t="str">
        <x:v>A</x:v>
      </x:c>
      <x:c r="D9009" s="13" t="str">
        <x:v>00694</x:v>
      </x:c>
      <x:c r="E9009" s="13" t="str">
        <x:v>00693</x:v>
      </x:c>
      <x:c r="F9009" s="4" t="str">
        <x:v>prediccion_amistad</x:v>
      </x:c>
      <x:c r="G9009" s="4"/>
      <x:c r="H9009" s="4" t="n">
        <x:f>COUNTIFS(Relaciones!$D$8697:$D$9064,E9009,Relaciones!$E$8697:$E$9064,D9009,Relaciones!$F$8697:$F$9064,"amistad")</x:f>
        <x:v>1</x:v>
      </x:c>
    </x:row>
    <x:row r="9010" ht="23" customHeight="1">
      <x:c r="A9010" s="4" t="str">
        <x:v>Sevilla</x:v>
      </x:c>
      <x:c r="B9010" s="4" t="str">
        <x:v>2.º Bachillerato</x:v>
      </x:c>
      <x:c r="C9010" s="4" t="str">
        <x:v>A</x:v>
      </x:c>
      <x:c r="D9010" s="13" t="str">
        <x:v>00694</x:v>
      </x:c>
      <x:c r="E9010" s="13" t="str">
        <x:v>00696</x:v>
      </x:c>
      <x:c r="F9010" s="4" t="str">
        <x:v>prediccion_amistad</x:v>
      </x:c>
      <x:c r="G9010" s="4"/>
      <x:c r="H9010" s="4" t="n">
        <x:f>COUNTIFS(Relaciones!$D$8697:$D$9064,E9010,Relaciones!$E$8697:$E$9064,D9010,Relaciones!$F$8697:$F$9064,"amistad")</x:f>
        <x:v>1</x:v>
      </x:c>
    </x:row>
    <x:row r="9011" ht="23" customHeight="1">
      <x:c r="A9011" s="4" t="str">
        <x:v>Sevilla</x:v>
      </x:c>
      <x:c r="B9011" s="4" t="str">
        <x:v>2.º Bachillerato</x:v>
      </x:c>
      <x:c r="C9011" s="4" t="str">
        <x:v>A</x:v>
      </x:c>
      <x:c r="D9011" s="13" t="str">
        <x:v>00694</x:v>
      </x:c>
      <x:c r="E9011" s="13" t="str">
        <x:v>00700</x:v>
      </x:c>
      <x:c r="F9011" s="4" t="str">
        <x:v>prediccion_amistad</x:v>
      </x:c>
      <x:c r="G9011" s="4"/>
      <x:c r="H9011" s="4" t="n">
        <x:f>COUNTIFS(Relaciones!$D$8697:$D$9064,E9011,Relaciones!$E$8697:$E$9064,D9011,Relaciones!$F$8697:$F$9064,"amistad")</x:f>
        <x:v>1</x:v>
      </x:c>
    </x:row>
    <x:row r="9012" ht="23" customHeight="1">
      <x:c r="A9012" s="4" t="str">
        <x:v>Sevilla</x:v>
      </x:c>
      <x:c r="B9012" s="4" t="str">
        <x:v>2.º Bachillerato</x:v>
      </x:c>
      <x:c r="C9012" s="4" t="str">
        <x:v>A</x:v>
      </x:c>
      <x:c r="D9012" s="13" t="str">
        <x:v>00695</x:v>
      </x:c>
      <x:c r="E9012" s="13" t="str">
        <x:v>00694</x:v>
      </x:c>
      <x:c r="F9012" s="4" t="str">
        <x:v>prediccion_amistad</x:v>
      </x:c>
      <x:c r="G9012" s="4"/>
      <x:c r="H9012" s="4" t="n">
        <x:f>COUNTIFS(Relaciones!$D$8697:$D$9064,E9012,Relaciones!$E$8697:$E$9064,D9012,Relaciones!$F$8697:$F$9064,"amistad")</x:f>
        <x:v>1</x:v>
      </x:c>
    </x:row>
    <x:row r="9013" ht="23" customHeight="1">
      <x:c r="A9013" s="4" t="str">
        <x:v>Sevilla</x:v>
      </x:c>
      <x:c r="B9013" s="4" t="str">
        <x:v>2.º Bachillerato</x:v>
      </x:c>
      <x:c r="C9013" s="4" t="str">
        <x:v>A</x:v>
      </x:c>
      <x:c r="D9013" s="13" t="str">
        <x:v>00695</x:v>
      </x:c>
      <x:c r="E9013" s="13" t="str">
        <x:v>00696</x:v>
      </x:c>
      <x:c r="F9013" s="4" t="str">
        <x:v>prediccion_amistad</x:v>
      </x:c>
      <x:c r="G9013" s="4"/>
      <x:c r="H9013" s="4" t="n">
        <x:f>COUNTIFS(Relaciones!$D$8697:$D$9064,E9013,Relaciones!$E$8697:$E$9064,D9013,Relaciones!$F$8697:$F$9064,"amistad")</x:f>
        <x:v>1</x:v>
      </x:c>
    </x:row>
    <x:row r="9014" ht="23" customHeight="1">
      <x:c r="A9014" s="4" t="str">
        <x:v>Sevilla</x:v>
      </x:c>
      <x:c r="B9014" s="4" t="str">
        <x:v>2.º Bachillerato</x:v>
      </x:c>
      <x:c r="C9014" s="4" t="str">
        <x:v>A</x:v>
      </x:c>
      <x:c r="D9014" s="13" t="str">
        <x:v>00695</x:v>
      </x:c>
      <x:c r="E9014" s="13" t="str">
        <x:v>00697</x:v>
      </x:c>
      <x:c r="F9014" s="4" t="str">
        <x:v>prediccion_amistad</x:v>
      </x:c>
      <x:c r="G9014" s="4"/>
      <x:c r="H9014" s="4" t="n">
        <x:f>COUNTIFS(Relaciones!$D$8697:$D$9064,E9014,Relaciones!$E$8697:$E$9064,D9014,Relaciones!$F$8697:$F$9064,"amistad")</x:f>
        <x:v>1</x:v>
      </x:c>
    </x:row>
    <x:row r="9015" ht="23" customHeight="1">
      <x:c r="A9015" s="4" t="str">
        <x:v>Sevilla</x:v>
      </x:c>
      <x:c r="B9015" s="4" t="str">
        <x:v>2.º Bachillerato</x:v>
      </x:c>
      <x:c r="C9015" s="4" t="str">
        <x:v>A</x:v>
      </x:c>
      <x:c r="D9015" s="13" t="str">
        <x:v>00695</x:v>
      </x:c>
      <x:c r="E9015" s="13" t="str">
        <x:v>00700</x:v>
      </x:c>
      <x:c r="F9015" s="4" t="str">
        <x:v>prediccion_amistad</x:v>
      </x:c>
      <x:c r="G9015" s="4"/>
      <x:c r="H9015" s="4" t="n">
        <x:f>COUNTIFS(Relaciones!$D$8697:$D$9064,E9015,Relaciones!$E$8697:$E$9064,D9015,Relaciones!$F$8697:$F$9064,"amistad")</x:f>
        <x:v>0</x:v>
      </x:c>
    </x:row>
    <x:row r="9016" ht="23" customHeight="1">
      <x:c r="A9016" s="4" t="str">
        <x:v>Sevilla</x:v>
      </x:c>
      <x:c r="B9016" s="4" t="str">
        <x:v>2.º Bachillerato</x:v>
      </x:c>
      <x:c r="C9016" s="4" t="str">
        <x:v>A</x:v>
      </x:c>
      <x:c r="D9016" s="13" t="str">
        <x:v>00696</x:v>
      </x:c>
      <x:c r="E9016" s="13" t="str">
        <x:v>00685</x:v>
      </x:c>
      <x:c r="F9016" s="4" t="str">
        <x:v>prediccion_amistad</x:v>
      </x:c>
      <x:c r="G9016" s="4"/>
      <x:c r="H9016" s="4" t="n">
        <x:f>COUNTIFS(Relaciones!$D$8697:$D$9064,E9016,Relaciones!$E$8697:$E$9064,D9016,Relaciones!$F$8697:$F$9064,"amistad")</x:f>
        <x:v>1</x:v>
      </x:c>
    </x:row>
    <x:row r="9017" ht="23" customHeight="1">
      <x:c r="A9017" s="4" t="str">
        <x:v>Sevilla</x:v>
      </x:c>
      <x:c r="B9017" s="4" t="str">
        <x:v>2.º Bachillerato</x:v>
      </x:c>
      <x:c r="C9017" s="4" t="str">
        <x:v>A</x:v>
      </x:c>
      <x:c r="D9017" s="13" t="str">
        <x:v>00696</x:v>
      </x:c>
      <x:c r="E9017" s="13" t="str">
        <x:v>00694</x:v>
      </x:c>
      <x:c r="F9017" s="4" t="str">
        <x:v>prediccion_amistad</x:v>
      </x:c>
      <x:c r="G9017" s="4"/>
      <x:c r="H9017" s="4" t="n">
        <x:f>COUNTIFS(Relaciones!$D$8697:$D$9064,E9017,Relaciones!$E$8697:$E$9064,D9017,Relaciones!$F$8697:$F$9064,"amistad")</x:f>
        <x:v>1</x:v>
      </x:c>
    </x:row>
    <x:row r="9018" ht="23" customHeight="1">
      <x:c r="A9018" s="4" t="str">
        <x:v>Sevilla</x:v>
      </x:c>
      <x:c r="B9018" s="4" t="str">
        <x:v>2.º Bachillerato</x:v>
      </x:c>
      <x:c r="C9018" s="4" t="str">
        <x:v>A</x:v>
      </x:c>
      <x:c r="D9018" s="13" t="str">
        <x:v>00696</x:v>
      </x:c>
      <x:c r="E9018" s="13" t="str">
        <x:v>00695</x:v>
      </x:c>
      <x:c r="F9018" s="4" t="str">
        <x:v>prediccion_amistad</x:v>
      </x:c>
      <x:c r="G9018" s="4"/>
      <x:c r="H9018" s="4" t="n">
        <x:f>COUNTIFS(Relaciones!$D$8697:$D$9064,E9018,Relaciones!$E$8697:$E$9064,D9018,Relaciones!$F$8697:$F$9064,"amistad")</x:f>
        <x:v>1</x:v>
      </x:c>
    </x:row>
    <x:row r="9019" ht="23" customHeight="1">
      <x:c r="A9019" s="4" t="str">
        <x:v>Sevilla</x:v>
      </x:c>
      <x:c r="B9019" s="4" t="str">
        <x:v>2.º Bachillerato</x:v>
      </x:c>
      <x:c r="C9019" s="4" t="str">
        <x:v>A</x:v>
      </x:c>
      <x:c r="D9019" s="13" t="str">
        <x:v>00696</x:v>
      </x:c>
      <x:c r="E9019" s="13" t="str">
        <x:v>00698</x:v>
      </x:c>
      <x:c r="F9019" s="4" t="str">
        <x:v>prediccion_amistad</x:v>
      </x:c>
      <x:c r="G9019" s="4"/>
      <x:c r="H9019" s="4" t="n">
        <x:f>COUNTIFS(Relaciones!$D$8697:$D$9064,E9019,Relaciones!$E$8697:$E$9064,D9019,Relaciones!$F$8697:$F$9064,"amistad")</x:f>
        <x:v>1</x:v>
      </x:c>
    </x:row>
    <x:row r="9020" ht="23" customHeight="1">
      <x:c r="A9020" s="4" t="str">
        <x:v>Sevilla</x:v>
      </x:c>
      <x:c r="B9020" s="4" t="str">
        <x:v>2.º Bachillerato</x:v>
      </x:c>
      <x:c r="C9020" s="4" t="str">
        <x:v>A</x:v>
      </x:c>
      <x:c r="D9020" s="13" t="str">
        <x:v>00697</x:v>
      </x:c>
      <x:c r="E9020" s="13" t="str">
        <x:v>00695</x:v>
      </x:c>
      <x:c r="F9020" s="4" t="str">
        <x:v>prediccion_amistad</x:v>
      </x:c>
      <x:c r="G9020" s="4"/>
      <x:c r="H9020" s="4" t="n">
        <x:f>COUNTIFS(Relaciones!$D$8697:$D$9064,E9020,Relaciones!$E$8697:$E$9064,D9020,Relaciones!$F$8697:$F$9064,"amistad")</x:f>
        <x:v>1</x:v>
      </x:c>
    </x:row>
    <x:row r="9021" ht="23" customHeight="1">
      <x:c r="A9021" s="4" t="str">
        <x:v>Sevilla</x:v>
      </x:c>
      <x:c r="B9021" s="4" t="str">
        <x:v>2.º Bachillerato</x:v>
      </x:c>
      <x:c r="C9021" s="4" t="str">
        <x:v>A</x:v>
      </x:c>
      <x:c r="D9021" s="13" t="str">
        <x:v>00697</x:v>
      </x:c>
      <x:c r="E9021" s="13" t="str">
        <x:v>00696</x:v>
      </x:c>
      <x:c r="F9021" s="4" t="str">
        <x:v>prediccion_amistad</x:v>
      </x:c>
      <x:c r="G9021" s="4"/>
      <x:c r="H9021" s="4" t="n">
        <x:f>COUNTIFS(Relaciones!$D$8697:$D$9064,E9021,Relaciones!$E$8697:$E$9064,D9021,Relaciones!$F$8697:$F$9064,"amistad")</x:f>
        <x:v>1</x:v>
      </x:c>
    </x:row>
    <x:row r="9022" ht="23" customHeight="1">
      <x:c r="A9022" s="4" t="str">
        <x:v>Sevilla</x:v>
      </x:c>
      <x:c r="B9022" s="4" t="str">
        <x:v>2.º Bachillerato</x:v>
      </x:c>
      <x:c r="C9022" s="4" t="str">
        <x:v>A</x:v>
      </x:c>
      <x:c r="D9022" s="13" t="str">
        <x:v>00697</x:v>
      </x:c>
      <x:c r="E9022" s="13" t="str">
        <x:v>00699</x:v>
      </x:c>
      <x:c r="F9022" s="4" t="str">
        <x:v>prediccion_amistad</x:v>
      </x:c>
      <x:c r="G9022" s="4"/>
      <x:c r="H9022" s="4" t="n">
        <x:f>COUNTIFS(Relaciones!$D$8697:$D$9064,E9022,Relaciones!$E$8697:$E$9064,D9022,Relaciones!$F$8697:$F$9064,"amistad")</x:f>
        <x:v>1</x:v>
      </x:c>
    </x:row>
    <x:row r="9023" ht="23" customHeight="1">
      <x:c r="A9023" s="4" t="str">
        <x:v>Sevilla</x:v>
      </x:c>
      <x:c r="B9023" s="4" t="str">
        <x:v>2.º Bachillerato</x:v>
      </x:c>
      <x:c r="C9023" s="4" t="str">
        <x:v>A</x:v>
      </x:c>
      <x:c r="D9023" s="13" t="str">
        <x:v>00698</x:v>
      </x:c>
      <x:c r="E9023" s="13" t="str">
        <x:v>00675</x:v>
      </x:c>
      <x:c r="F9023" s="4" t="str">
        <x:v>prediccion_amistad</x:v>
      </x:c>
      <x:c r="G9023" s="4"/>
      <x:c r="H9023" s="4" t="n">
        <x:f>COUNTIFS(Relaciones!$D$8697:$D$9064,E9023,Relaciones!$E$8697:$E$9064,D9023,Relaciones!$F$8697:$F$9064,"amistad")</x:f>
        <x:v>0</x:v>
      </x:c>
    </x:row>
    <x:row r="9024" ht="23" customHeight="1">
      <x:c r="A9024" s="4" t="str">
        <x:v>Sevilla</x:v>
      </x:c>
      <x:c r="B9024" s="4" t="str">
        <x:v>2.º Bachillerato</x:v>
      </x:c>
      <x:c r="C9024" s="4" t="str">
        <x:v>A</x:v>
      </x:c>
      <x:c r="D9024" s="13" t="str">
        <x:v>00698</x:v>
      </x:c>
      <x:c r="E9024" s="13" t="str">
        <x:v>00696</x:v>
      </x:c>
      <x:c r="F9024" s="4" t="str">
        <x:v>prediccion_amistad</x:v>
      </x:c>
      <x:c r="G9024" s="4"/>
      <x:c r="H9024" s="4" t="n">
        <x:f>COUNTIFS(Relaciones!$D$8697:$D$9064,E9024,Relaciones!$E$8697:$E$9064,D9024,Relaciones!$F$8697:$F$9064,"amistad")</x:f>
        <x:v>1</x:v>
      </x:c>
    </x:row>
    <x:row r="9025" ht="23" customHeight="1">
      <x:c r="A9025" s="4" t="str">
        <x:v>Sevilla</x:v>
      </x:c>
      <x:c r="B9025" s="4" t="str">
        <x:v>2.º Bachillerato</x:v>
      </x:c>
      <x:c r="C9025" s="4" t="str">
        <x:v>A</x:v>
      </x:c>
      <x:c r="D9025" s="13" t="str">
        <x:v>00698</x:v>
      </x:c>
      <x:c r="E9025" s="13" t="str">
        <x:v>00699</x:v>
      </x:c>
      <x:c r="F9025" s="4" t="str">
        <x:v>prediccion_amistad</x:v>
      </x:c>
      <x:c r="G9025" s="4"/>
      <x:c r="H9025" s="4" t="n">
        <x:f>COUNTIFS(Relaciones!$D$8697:$D$9064,E9025,Relaciones!$E$8697:$E$9064,D9025,Relaciones!$F$8697:$F$9064,"amistad")</x:f>
        <x:v>1</x:v>
      </x:c>
    </x:row>
    <x:row r="9026" ht="23" customHeight="1">
      <x:c r="A9026" s="4" t="str">
        <x:v>Sevilla</x:v>
      </x:c>
      <x:c r="B9026" s="4" t="str">
        <x:v>2.º Bachillerato</x:v>
      </x:c>
      <x:c r="C9026" s="4" t="str">
        <x:v>A</x:v>
      </x:c>
      <x:c r="D9026" s="13" t="str">
        <x:v>00698</x:v>
      </x:c>
      <x:c r="E9026" s="13" t="str">
        <x:v>00700</x:v>
      </x:c>
      <x:c r="F9026" s="4" t="str">
        <x:v>prediccion_amistad</x:v>
      </x:c>
      <x:c r="G9026" s="4"/>
      <x:c r="H9026" s="4" t="n">
        <x:f>COUNTIFS(Relaciones!$D$8697:$D$9064,E9026,Relaciones!$E$8697:$E$9064,D9026,Relaciones!$F$8697:$F$9064,"amistad")</x:f>
        <x:v>1</x:v>
      </x:c>
    </x:row>
    <x:row r="9027" ht="23" customHeight="1">
      <x:c r="A9027" s="4" t="str">
        <x:v>Sevilla</x:v>
      </x:c>
      <x:c r="B9027" s="4" t="str">
        <x:v>2.º Bachillerato</x:v>
      </x:c>
      <x:c r="C9027" s="4" t="str">
        <x:v>A</x:v>
      </x:c>
      <x:c r="D9027" s="13" t="str">
        <x:v>00699</x:v>
      </x:c>
      <x:c r="E9027" s="13" t="str">
        <x:v>00694</x:v>
      </x:c>
      <x:c r="F9027" s="4" t="str">
        <x:v>prediccion_amistad</x:v>
      </x:c>
      <x:c r="G9027" s="4"/>
      <x:c r="H9027" s="4" t="n">
        <x:f>COUNTIFS(Relaciones!$D$8697:$D$9064,E9027,Relaciones!$E$8697:$E$9064,D9027,Relaciones!$F$8697:$F$9064,"amistad")</x:f>
        <x:v>1</x:v>
      </x:c>
    </x:row>
    <x:row r="9028" ht="23" customHeight="1">
      <x:c r="A9028" s="4" t="str">
        <x:v>Sevilla</x:v>
      </x:c>
      <x:c r="B9028" s="4" t="str">
        <x:v>2.º Bachillerato</x:v>
      </x:c>
      <x:c r="C9028" s="4" t="str">
        <x:v>A</x:v>
      </x:c>
      <x:c r="D9028" s="13" t="str">
        <x:v>00699</x:v>
      </x:c>
      <x:c r="E9028" s="13" t="str">
        <x:v>00695</x:v>
      </x:c>
      <x:c r="F9028" s="4" t="str">
        <x:v>prediccion_amistad</x:v>
      </x:c>
      <x:c r="G9028" s="4"/>
      <x:c r="H9028" s="4" t="n">
        <x:f>COUNTIFS(Relaciones!$D$8697:$D$9064,E9028,Relaciones!$E$8697:$E$9064,D9028,Relaciones!$F$8697:$F$9064,"amistad")</x:f>
        <x:v>1</x:v>
      </x:c>
    </x:row>
    <x:row r="9029" ht="23" customHeight="1">
      <x:c r="A9029" s="4" t="str">
        <x:v>Sevilla</x:v>
      </x:c>
      <x:c r="B9029" s="4" t="str">
        <x:v>2.º Bachillerato</x:v>
      </x:c>
      <x:c r="C9029" s="4" t="str">
        <x:v>A</x:v>
      </x:c>
      <x:c r="D9029" s="13" t="str">
        <x:v>00699</x:v>
      </x:c>
      <x:c r="E9029" s="13" t="str">
        <x:v>00696</x:v>
      </x:c>
      <x:c r="F9029" s="4" t="str">
        <x:v>prediccion_amistad</x:v>
      </x:c>
      <x:c r="G9029" s="4"/>
      <x:c r="H9029" s="4" t="n">
        <x:f>COUNTIFS(Relaciones!$D$8697:$D$9064,E9029,Relaciones!$E$8697:$E$9064,D9029,Relaciones!$F$8697:$F$9064,"amistad")</x:f>
        <x:v>1</x:v>
      </x:c>
    </x:row>
    <x:row r="9030" ht="23" customHeight="1">
      <x:c r="A9030" s="4" t="str">
        <x:v>Sevilla</x:v>
      </x:c>
      <x:c r="B9030" s="4" t="str">
        <x:v>2.º Bachillerato</x:v>
      </x:c>
      <x:c r="C9030" s="4" t="str">
        <x:v>A</x:v>
      </x:c>
      <x:c r="D9030" s="13" t="str">
        <x:v>00700</x:v>
      </x:c>
      <x:c r="E9030" s="13" t="str">
        <x:v>00693</x:v>
      </x:c>
      <x:c r="F9030" s="4" t="str">
        <x:v>prediccion_amistad</x:v>
      </x:c>
      <x:c r="G9030" s="4"/>
      <x:c r="H9030" s="4" t="n">
        <x:f>COUNTIFS(Relaciones!$D$8697:$D$9064,E9030,Relaciones!$E$8697:$E$9064,D9030,Relaciones!$F$8697:$F$9064,"amistad")</x:f>
        <x:v>1</x:v>
      </x:c>
    </x:row>
    <x:row r="9031" ht="23" customHeight="1">
      <x:c r="A9031" s="4" t="str">
        <x:v>Sevilla</x:v>
      </x:c>
      <x:c r="B9031" s="4" t="str">
        <x:v>2.º Bachillerato</x:v>
      </x:c>
      <x:c r="C9031" s="4" t="str">
        <x:v>A</x:v>
      </x:c>
      <x:c r="D9031" s="13" t="str">
        <x:v>00700</x:v>
      </x:c>
      <x:c r="E9031" s="13" t="str">
        <x:v>00694</x:v>
      </x:c>
      <x:c r="F9031" s="4" t="str">
        <x:v>prediccion_amistad</x:v>
      </x:c>
      <x:c r="G9031" s="4"/>
      <x:c r="H9031" s="4" t="n">
        <x:f>COUNTIFS(Relaciones!$D$8697:$D$9064,E9031,Relaciones!$E$8697:$E$9064,D9031,Relaciones!$F$8697:$F$9064,"amistad")</x:f>
        <x:v>1</x:v>
      </x:c>
    </x:row>
    <x:row r="9032" ht="23" customHeight="1">
      <x:c r="A9032" s="4" t="str">
        <x:v>Sevilla</x:v>
      </x:c>
      <x:c r="B9032" s="4" t="str">
        <x:v>2.º Bachillerato</x:v>
      </x:c>
      <x:c r="C9032" s="4" t="str">
        <x:v>A</x:v>
      </x:c>
      <x:c r="D9032" s="13" t="str">
        <x:v>00700</x:v>
      </x:c>
      <x:c r="E9032" s="13" t="str">
        <x:v>00698</x:v>
      </x:c>
      <x:c r="F9032" s="4" t="str">
        <x:v>prediccion_amistad</x:v>
      </x:c>
      <x:c r="G9032" s="4"/>
      <x:c r="H9032" s="4" t="n">
        <x:f>COUNTIFS(Relaciones!$D$8697:$D$9064,E9032,Relaciones!$E$8697:$E$9064,D9032,Relaciones!$F$8697:$F$9064,"amistad")</x:f>
        <x:v>1</x:v>
      </x:c>
    </x:row>
    <x:row r="9033" ht="23" customHeight="1">
      <x:c r="A9033" s="4" t="str">
        <x:v>Sevilla</x:v>
      </x:c>
      <x:c r="B9033" s="4" t="str">
        <x:v>2.º Bachillerato</x:v>
      </x:c>
      <x:c r="C9033" s="4" t="str">
        <x:v>A</x:v>
      </x:c>
      <x:c r="D9033" s="13" t="str">
        <x:v>00674</x:v>
      </x:c>
      <x:c r="E9033" s="13" t="str">
        <x:v>00679</x:v>
      </x:c>
      <x:c r="F9033" s="4" t="str">
        <x:v>prediccion_rechazo</x:v>
      </x:c>
      <x:c r="G9033" s="4"/>
      <x:c r="H9033" s="4" t="n">
        <x:f>COUNTIFS(Relaciones!$D$8697:$D$9064,E9033,Relaciones!$E$8697:$E$9064,D9033,Relaciones!$F$8697:$F$9064,"rechazo")</x:f>
        <x:v>0</x:v>
      </x:c>
    </x:row>
    <x:row r="9034" ht="23" customHeight="1">
      <x:c r="A9034" s="4" t="str">
        <x:v>Sevilla</x:v>
      </x:c>
      <x:c r="B9034" s="4" t="str">
        <x:v>2.º Bachillerato</x:v>
      </x:c>
      <x:c r="C9034" s="4" t="str">
        <x:v>A</x:v>
      </x:c>
      <x:c r="D9034" s="13" t="str">
        <x:v>00674</x:v>
      </x:c>
      <x:c r="E9034" s="13" t="str">
        <x:v>00693</x:v>
      </x:c>
      <x:c r="F9034" s="4" t="str">
        <x:v>prediccion_rechazo</x:v>
      </x:c>
      <x:c r="G9034" s="4"/>
      <x:c r="H9034" s="4" t="n">
        <x:f>COUNTIFS(Relaciones!$D$8697:$D$9064,E9034,Relaciones!$E$8697:$E$9064,D9034,Relaciones!$F$8697:$F$9064,"rechazo")</x:f>
        <x:v>1</x:v>
      </x:c>
    </x:row>
    <x:row r="9035" ht="23" customHeight="1">
      <x:c r="A9035" s="4" t="str">
        <x:v>Sevilla</x:v>
      </x:c>
      <x:c r="B9035" s="4" t="str">
        <x:v>2.º Bachillerato</x:v>
      </x:c>
      <x:c r="C9035" s="4" t="str">
        <x:v>A</x:v>
      </x:c>
      <x:c r="D9035" s="13" t="str">
        <x:v>00677</x:v>
      </x:c>
      <x:c r="E9035" s="13" t="str">
        <x:v>00682</x:v>
      </x:c>
      <x:c r="F9035" s="4" t="str">
        <x:v>prediccion_rechazo</x:v>
      </x:c>
      <x:c r="G9035" s="4"/>
      <x:c r="H9035" s="4" t="n">
        <x:f>COUNTIFS(Relaciones!$D$8697:$D$9064,E9035,Relaciones!$E$8697:$E$9064,D9035,Relaciones!$F$8697:$F$9064,"rechazo")</x:f>
        <x:v>0</x:v>
      </x:c>
    </x:row>
    <x:row r="9036" ht="23" customHeight="1">
      <x:c r="A9036" s="4" t="str">
        <x:v>Sevilla</x:v>
      </x:c>
      <x:c r="B9036" s="4" t="str">
        <x:v>2.º Bachillerato</x:v>
      </x:c>
      <x:c r="C9036" s="4" t="str">
        <x:v>A</x:v>
      </x:c>
      <x:c r="D9036" s="13" t="str">
        <x:v>00677</x:v>
      </x:c>
      <x:c r="E9036" s="13" t="str">
        <x:v>00696</x:v>
      </x:c>
      <x:c r="F9036" s="4" t="str">
        <x:v>prediccion_rechazo</x:v>
      </x:c>
      <x:c r="G9036" s="4"/>
      <x:c r="H9036" s="4" t="n">
        <x:f>COUNTIFS(Relaciones!$D$8697:$D$9064,E9036,Relaciones!$E$8697:$E$9064,D9036,Relaciones!$F$8697:$F$9064,"rechazo")</x:f>
        <x:v>1</x:v>
      </x:c>
    </x:row>
    <x:row r="9037" ht="23" customHeight="1">
      <x:c r="A9037" s="4" t="str">
        <x:v>Sevilla</x:v>
      </x:c>
      <x:c r="B9037" s="4" t="str">
        <x:v>2.º Bachillerato</x:v>
      </x:c>
      <x:c r="C9037" s="4" t="str">
        <x:v>A</x:v>
      </x:c>
      <x:c r="D9037" s="13" t="str">
        <x:v>00678</x:v>
      </x:c>
      <x:c r="E9037" s="13" t="str">
        <x:v>00697</x:v>
      </x:c>
      <x:c r="F9037" s="4" t="str">
        <x:v>prediccion_rechazo</x:v>
      </x:c>
      <x:c r="G9037" s="4"/>
      <x:c r="H9037" s="4" t="n">
        <x:f>COUNTIFS(Relaciones!$D$8697:$D$9064,E9037,Relaciones!$E$8697:$E$9064,D9037,Relaciones!$F$8697:$F$9064,"rechazo")</x:f>
        <x:v>1</x:v>
      </x:c>
    </x:row>
    <x:row r="9038" ht="23" customHeight="1">
      <x:c r="A9038" s="4" t="str">
        <x:v>Sevilla</x:v>
      </x:c>
      <x:c r="B9038" s="4" t="str">
        <x:v>2.º Bachillerato</x:v>
      </x:c>
      <x:c r="C9038" s="4" t="str">
        <x:v>A</x:v>
      </x:c>
      <x:c r="D9038" s="13" t="str">
        <x:v>00679</x:v>
      </x:c>
      <x:c r="E9038" s="13" t="str">
        <x:v>00698</x:v>
      </x:c>
      <x:c r="F9038" s="4" t="str">
        <x:v>prediccion_rechazo</x:v>
      </x:c>
      <x:c r="G9038" s="4"/>
      <x:c r="H9038" s="4" t="n">
        <x:f>COUNTIFS(Relaciones!$D$8697:$D$9064,E9038,Relaciones!$E$8697:$E$9064,D9038,Relaciones!$F$8697:$F$9064,"rechazo")</x:f>
        <x:v>1</x:v>
      </x:c>
    </x:row>
    <x:row r="9039" ht="23" customHeight="1">
      <x:c r="A9039" s="4" t="str">
        <x:v>Sevilla</x:v>
      </x:c>
      <x:c r="B9039" s="4" t="str">
        <x:v>2.º Bachillerato</x:v>
      </x:c>
      <x:c r="C9039" s="4" t="str">
        <x:v>A</x:v>
      </x:c>
      <x:c r="D9039" s="13" t="str">
        <x:v>00680</x:v>
      </x:c>
      <x:c r="E9039" s="13" t="str">
        <x:v>00685</x:v>
      </x:c>
      <x:c r="F9039" s="4" t="str">
        <x:v>prediccion_rechazo</x:v>
      </x:c>
      <x:c r="G9039" s="4"/>
      <x:c r="H9039" s="4" t="n">
        <x:f>COUNTIFS(Relaciones!$D$8697:$D$9064,E9039,Relaciones!$E$8697:$E$9064,D9039,Relaciones!$F$8697:$F$9064,"rechazo")</x:f>
        <x:v>0</x:v>
      </x:c>
    </x:row>
    <x:row r="9040" ht="23" customHeight="1">
      <x:c r="A9040" s="4" t="str">
        <x:v>Sevilla</x:v>
      </x:c>
      <x:c r="B9040" s="4" t="str">
        <x:v>2.º Bachillerato</x:v>
      </x:c>
      <x:c r="C9040" s="4" t="str">
        <x:v>A</x:v>
      </x:c>
      <x:c r="D9040" s="13" t="str">
        <x:v>00680</x:v>
      </x:c>
      <x:c r="E9040" s="13" t="str">
        <x:v>00699</x:v>
      </x:c>
      <x:c r="F9040" s="4" t="str">
        <x:v>prediccion_rechazo</x:v>
      </x:c>
      <x:c r="G9040" s="4"/>
      <x:c r="H9040" s="4" t="n">
        <x:f>COUNTIFS(Relaciones!$D$8697:$D$9064,E9040,Relaciones!$E$8697:$E$9064,D9040,Relaciones!$F$8697:$F$9064,"rechazo")</x:f>
        <x:v>1</x:v>
      </x:c>
    </x:row>
    <x:row r="9041" ht="23" customHeight="1">
      <x:c r="A9041" s="4" t="str">
        <x:v>Sevilla</x:v>
      </x:c>
      <x:c r="B9041" s="4" t="str">
        <x:v>2.º Bachillerato</x:v>
      </x:c>
      <x:c r="C9041" s="4" t="str">
        <x:v>A</x:v>
      </x:c>
      <x:c r="D9041" s="13" t="str">
        <x:v>00683</x:v>
      </x:c>
      <x:c r="E9041" s="13" t="str">
        <x:v>00688</x:v>
      </x:c>
      <x:c r="F9041" s="4" t="str">
        <x:v>prediccion_rechazo</x:v>
      </x:c>
      <x:c r="G9041" s="4"/>
      <x:c r="H9041" s="4" t="n">
        <x:f>COUNTIFS(Relaciones!$D$8697:$D$9064,E9041,Relaciones!$E$8697:$E$9064,D9041,Relaciones!$F$8697:$F$9064,"rechazo")</x:f>
        <x:v>0</x:v>
      </x:c>
    </x:row>
    <x:row r="9042" ht="23" customHeight="1">
      <x:c r="A9042" s="4" t="str">
        <x:v>Sevilla</x:v>
      </x:c>
      <x:c r="B9042" s="4" t="str">
        <x:v>2.º Bachillerato</x:v>
      </x:c>
      <x:c r="C9042" s="4" t="str">
        <x:v>A</x:v>
      </x:c>
      <x:c r="D9042" s="13" t="str">
        <x:v>00684</x:v>
      </x:c>
      <x:c r="E9042" s="13" t="str">
        <x:v>00698</x:v>
      </x:c>
      <x:c r="F9042" s="4" t="str">
        <x:v>prediccion_rechazo</x:v>
      </x:c>
      <x:c r="G9042" s="4"/>
      <x:c r="H9042" s="4" t="n">
        <x:f>COUNTIFS(Relaciones!$D$8697:$D$9064,E9042,Relaciones!$E$8697:$E$9064,D9042,Relaciones!$F$8697:$F$9064,"rechazo")</x:f>
        <x:v>1</x:v>
      </x:c>
    </x:row>
    <x:row r="9043" ht="23" customHeight="1">
      <x:c r="A9043" s="4" t="str">
        <x:v>Sevilla</x:v>
      </x:c>
      <x:c r="B9043" s="4" t="str">
        <x:v>2.º Bachillerato</x:v>
      </x:c>
      <x:c r="C9043" s="4" t="str">
        <x:v>A</x:v>
      </x:c>
      <x:c r="D9043" s="13" t="str">
        <x:v>00686</x:v>
      </x:c>
      <x:c r="E9043" s="13" t="str">
        <x:v>00691</x:v>
      </x:c>
      <x:c r="F9043" s="4" t="str">
        <x:v>prediccion_rechazo</x:v>
      </x:c>
      <x:c r="G9043" s="4"/>
      <x:c r="H9043" s="4" t="n">
        <x:f>COUNTIFS(Relaciones!$D$8697:$D$9064,E9043,Relaciones!$E$8697:$E$9064,D9043,Relaciones!$F$8697:$F$9064,"rechazo")</x:f>
        <x:v>0</x:v>
      </x:c>
    </x:row>
    <x:row r="9044" ht="23" customHeight="1">
      <x:c r="A9044" s="4" t="str">
        <x:v>Sevilla</x:v>
      </x:c>
      <x:c r="B9044" s="4" t="str">
        <x:v>2.º Bachillerato</x:v>
      </x:c>
      <x:c r="C9044" s="4" t="str">
        <x:v>A</x:v>
      </x:c>
      <x:c r="D9044" s="13" t="str">
        <x:v>00689</x:v>
      </x:c>
      <x:c r="E9044" s="13" t="str">
        <x:v>00694</x:v>
      </x:c>
      <x:c r="F9044" s="4" t="str">
        <x:v>prediccion_rechazo</x:v>
      </x:c>
      <x:c r="G9044" s="4"/>
      <x:c r="H9044" s="4" t="n">
        <x:f>COUNTIFS(Relaciones!$D$8697:$D$9064,E9044,Relaciones!$E$8697:$E$9064,D9044,Relaciones!$F$8697:$F$9064,"rechazo")</x:f>
        <x:v>0</x:v>
      </x:c>
    </x:row>
    <x:row r="9045" ht="23" customHeight="1">
      <x:c r="A9045" s="4" t="str">
        <x:v>Sevilla</x:v>
      </x:c>
      <x:c r="B9045" s="4" t="str">
        <x:v>2.º Bachillerato</x:v>
      </x:c>
      <x:c r="C9045" s="4" t="str">
        <x:v>A</x:v>
      </x:c>
      <x:c r="D9045" s="13" t="str">
        <x:v>00692</x:v>
      </x:c>
      <x:c r="E9045" s="13" t="str">
        <x:v>00697</x:v>
      </x:c>
      <x:c r="F9045" s="4" t="str">
        <x:v>prediccion_rechazo</x:v>
      </x:c>
      <x:c r="G9045" s="4"/>
      <x:c r="H9045" s="4" t="n">
        <x:f>COUNTIFS(Relaciones!$D$8697:$D$9064,E9045,Relaciones!$E$8697:$E$9064,D9045,Relaciones!$F$8697:$F$9064,"rechazo")</x:f>
        <x:v>0</x:v>
      </x:c>
    </x:row>
    <x:row r="9046" ht="23" customHeight="1">
      <x:c r="A9046" s="4" t="str">
        <x:v>Sevilla</x:v>
      </x:c>
      <x:c r="B9046" s="4" t="str">
        <x:v>2.º Bachillerato</x:v>
      </x:c>
      <x:c r="C9046" s="4" t="str">
        <x:v>A</x:v>
      </x:c>
      <x:c r="D9046" s="13" t="str">
        <x:v>00695</x:v>
      </x:c>
      <x:c r="E9046" s="13" t="str">
        <x:v>00700</x:v>
      </x:c>
      <x:c r="F9046" s="4" t="str">
        <x:v>prediccion_rechazo</x:v>
      </x:c>
      <x:c r="G9046" s="4"/>
      <x:c r="H9046" s="4" t="n">
        <x:f>COUNTIFS(Relaciones!$D$8697:$D$9064,E9046,Relaciones!$E$8697:$E$9064,D9046,Relaciones!$F$8697:$F$9064,"rechazo")</x:f>
        <x:v>0</x:v>
      </x:c>
    </x:row>
    <x:row r="9047" ht="23" customHeight="1">
      <x:c r="A9047" s="4" t="str">
        <x:v>Sevilla</x:v>
      </x:c>
      <x:c r="B9047" s="4" t="str">
        <x:v>2.º Bachillerato</x:v>
      </x:c>
      <x:c r="C9047" s="4" t="str">
        <x:v>A</x:v>
      </x:c>
      <x:c r="D9047" s="13" t="str">
        <x:v>00696</x:v>
      </x:c>
      <x:c r="E9047" s="13" t="str">
        <x:v>00674</x:v>
      </x:c>
      <x:c r="F9047" s="4" t="str">
        <x:v>prediccion_rechazo</x:v>
      </x:c>
      <x:c r="G9047" s="4"/>
      <x:c r="H9047" s="4" t="n">
        <x:f>COUNTIFS(Relaciones!$D$8697:$D$9064,E9047,Relaciones!$E$8697:$E$9064,D9047,Relaciones!$F$8697:$F$9064,"rechazo")</x:f>
        <x:v>1</x:v>
      </x:c>
    </x:row>
    <x:row r="9048" ht="23" customHeight="1">
      <x:c r="A9048" s="4" t="str">
        <x:v>Sevilla</x:v>
      </x:c>
      <x:c r="B9048" s="4" t="str">
        <x:v>2.º Bachillerato</x:v>
      </x:c>
      <x:c r="C9048" s="4" t="str">
        <x:v>A</x:v>
      </x:c>
      <x:c r="D9048" s="13" t="str">
        <x:v>00696</x:v>
      </x:c>
      <x:c r="E9048" s="13" t="str">
        <x:v>00675</x:v>
      </x:c>
      <x:c r="F9048" s="4" t="str">
        <x:v>prediccion_rechazo</x:v>
      </x:c>
      <x:c r="G9048" s="4"/>
      <x:c r="H9048" s="4" t="n">
        <x:f>COUNTIFS(Relaciones!$D$8697:$D$9064,E9048,Relaciones!$E$8697:$E$9064,D9048,Relaciones!$F$8697:$F$9064,"rechazo")</x:f>
        <x:v>1</x:v>
      </x:c>
    </x:row>
    <x:row r="9049" ht="23" customHeight="1">
      <x:c r="A9049" s="4" t="str">
        <x:v>Sevilla</x:v>
      </x:c>
      <x:c r="B9049" s="4" t="str">
        <x:v>2.º Bachillerato</x:v>
      </x:c>
      <x:c r="C9049" s="4" t="str">
        <x:v>A</x:v>
      </x:c>
      <x:c r="D9049" s="13" t="str">
        <x:v>00696</x:v>
      </x:c>
      <x:c r="E9049" s="13" t="str">
        <x:v>00676</x:v>
      </x:c>
      <x:c r="F9049" s="4" t="str">
        <x:v>prediccion_rechazo</x:v>
      </x:c>
      <x:c r="G9049" s="4"/>
      <x:c r="H9049" s="4" t="n">
        <x:f>COUNTIFS(Relaciones!$D$8697:$D$9064,E9049,Relaciones!$E$8697:$E$9064,D9049,Relaciones!$F$8697:$F$9064,"rechazo")</x:f>
        <x:v>1</x:v>
      </x:c>
    </x:row>
    <x:row r="9050" ht="23" customHeight="1">
      <x:c r="A9050" s="4" t="str">
        <x:v>Sevilla</x:v>
      </x:c>
      <x:c r="B9050" s="4" t="str">
        <x:v>2.º Bachillerato</x:v>
      </x:c>
      <x:c r="C9050" s="4" t="str">
        <x:v>A</x:v>
      </x:c>
      <x:c r="D9050" s="13" t="str">
        <x:v>00696</x:v>
      </x:c>
      <x:c r="E9050" s="13" t="str">
        <x:v>00678</x:v>
      </x:c>
      <x:c r="F9050" s="4" t="str">
        <x:v>prediccion_rechazo</x:v>
      </x:c>
      <x:c r="G9050" s="4"/>
      <x:c r="H9050" s="4" t="n">
        <x:f>COUNTIFS(Relaciones!$D$8697:$D$9064,E9050,Relaciones!$E$8697:$E$9064,D9050,Relaciones!$F$8697:$F$9064,"rechazo")</x:f>
        <x:v>1</x:v>
      </x:c>
    </x:row>
    <x:row r="9051" ht="23" customHeight="1">
      <x:c r="A9051" s="4" t="str">
        <x:v>Sevilla</x:v>
      </x:c>
      <x:c r="B9051" s="4" t="str">
        <x:v>2.º Bachillerato</x:v>
      </x:c>
      <x:c r="C9051" s="4" t="str">
        <x:v>A</x:v>
      </x:c>
      <x:c r="D9051" s="13" t="str">
        <x:v>00696</x:v>
      </x:c>
      <x:c r="E9051" s="13" t="str">
        <x:v>00679</x:v>
      </x:c>
      <x:c r="F9051" s="4" t="str">
        <x:v>prediccion_rechazo</x:v>
      </x:c>
      <x:c r="G9051" s="4"/>
      <x:c r="H9051" s="4" t="n">
        <x:f>COUNTIFS(Relaciones!$D$8697:$D$9064,E9051,Relaciones!$E$8697:$E$9064,D9051,Relaciones!$F$8697:$F$9064,"rechazo")</x:f>
        <x:v>1</x:v>
      </x:c>
    </x:row>
    <x:row r="9052" ht="23" customHeight="1">
      <x:c r="A9052" s="4" t="str">
        <x:v>Sevilla</x:v>
      </x:c>
      <x:c r="B9052" s="4" t="str">
        <x:v>2.º Bachillerato</x:v>
      </x:c>
      <x:c r="C9052" s="4" t="str">
        <x:v>A</x:v>
      </x:c>
      <x:c r="D9052" s="13" t="str">
        <x:v>00696</x:v>
      </x:c>
      <x:c r="E9052" s="13" t="str">
        <x:v>00681</x:v>
      </x:c>
      <x:c r="F9052" s="4" t="str">
        <x:v>prediccion_rechazo</x:v>
      </x:c>
      <x:c r="G9052" s="4"/>
      <x:c r="H9052" s="4" t="n">
        <x:f>COUNTIFS(Relaciones!$D$8697:$D$9064,E9052,Relaciones!$E$8697:$E$9064,D9052,Relaciones!$F$8697:$F$9064,"rechazo")</x:f>
        <x:v>1</x:v>
      </x:c>
    </x:row>
    <x:row r="9053" ht="23" customHeight="1">
      <x:c r="A9053" s="4" t="str">
        <x:v>Sevilla</x:v>
      </x:c>
      <x:c r="B9053" s="4" t="str">
        <x:v>2.º Bachillerato</x:v>
      </x:c>
      <x:c r="C9053" s="4" t="str">
        <x:v>A</x:v>
      </x:c>
      <x:c r="D9053" s="13" t="str">
        <x:v>00696</x:v>
      </x:c>
      <x:c r="E9053" s="13" t="str">
        <x:v>00683</x:v>
      </x:c>
      <x:c r="F9053" s="4" t="str">
        <x:v>prediccion_rechazo</x:v>
      </x:c>
      <x:c r="G9053" s="4"/>
      <x:c r="H9053" s="4" t="n">
        <x:f>COUNTIFS(Relaciones!$D$8697:$D$9064,E9053,Relaciones!$E$8697:$E$9064,D9053,Relaciones!$F$8697:$F$9064,"rechazo")</x:f>
        <x:v>1</x:v>
      </x:c>
    </x:row>
    <x:row r="9054" ht="23" customHeight="1">
      <x:c r="A9054" s="4" t="str">
        <x:v>Sevilla</x:v>
      </x:c>
      <x:c r="B9054" s="4" t="str">
        <x:v>2.º Bachillerato</x:v>
      </x:c>
      <x:c r="C9054" s="4" t="str">
        <x:v>A</x:v>
      </x:c>
      <x:c r="D9054" s="13" t="str">
        <x:v>00696</x:v>
      </x:c>
      <x:c r="E9054" s="13" t="str">
        <x:v>00684</x:v>
      </x:c>
      <x:c r="F9054" s="4" t="str">
        <x:v>prediccion_rechazo</x:v>
      </x:c>
      <x:c r="G9054" s="4"/>
      <x:c r="H9054" s="4" t="n">
        <x:f>COUNTIFS(Relaciones!$D$8697:$D$9064,E9054,Relaciones!$E$8697:$E$9064,D9054,Relaciones!$F$8697:$F$9064,"rechazo")</x:f>
        <x:v>1</x:v>
      </x:c>
    </x:row>
    <x:row r="9055" ht="23" customHeight="1">
      <x:c r="A9055" s="4" t="str">
        <x:v>Sevilla</x:v>
      </x:c>
      <x:c r="B9055" s="4" t="str">
        <x:v>2.º Bachillerato</x:v>
      </x:c>
      <x:c r="C9055" s="4" t="str">
        <x:v>A</x:v>
      </x:c>
      <x:c r="D9055" s="13" t="str">
        <x:v>00696</x:v>
      </x:c>
      <x:c r="E9055" s="13" t="str">
        <x:v>00686</x:v>
      </x:c>
      <x:c r="F9055" s="4" t="str">
        <x:v>prediccion_rechazo</x:v>
      </x:c>
      <x:c r="G9055" s="4"/>
      <x:c r="H9055" s="4" t="n">
        <x:f>COUNTIFS(Relaciones!$D$8697:$D$9064,E9055,Relaciones!$E$8697:$E$9064,D9055,Relaciones!$F$8697:$F$9064,"rechazo")</x:f>
        <x:v>1</x:v>
      </x:c>
    </x:row>
    <x:row r="9056" ht="23" customHeight="1">
      <x:c r="A9056" s="4" t="str">
        <x:v>Sevilla</x:v>
      </x:c>
      <x:c r="B9056" s="4" t="str">
        <x:v>2.º Bachillerato</x:v>
      </x:c>
      <x:c r="C9056" s="4" t="str">
        <x:v>A</x:v>
      </x:c>
      <x:c r="D9056" s="13" t="str">
        <x:v>00696</x:v>
      </x:c>
      <x:c r="E9056" s="13" t="str">
        <x:v>00689</x:v>
      </x:c>
      <x:c r="F9056" s="4" t="str">
        <x:v>prediccion_rechazo</x:v>
      </x:c>
      <x:c r="G9056" s="4"/>
      <x:c r="H9056" s="4" t="n">
        <x:f>COUNTIFS(Relaciones!$D$8697:$D$9064,E9056,Relaciones!$E$8697:$E$9064,D9056,Relaciones!$F$8697:$F$9064,"rechazo")</x:f>
        <x:v>1</x:v>
      </x:c>
    </x:row>
    <x:row r="9057" ht="23" customHeight="1">
      <x:c r="A9057" s="4" t="str">
        <x:v>Sevilla</x:v>
      </x:c>
      <x:c r="B9057" s="4" t="str">
        <x:v>2.º Bachillerato</x:v>
      </x:c>
      <x:c r="C9057" s="4" t="str">
        <x:v>A</x:v>
      </x:c>
      <x:c r="D9057" s="13" t="str">
        <x:v>00696</x:v>
      </x:c>
      <x:c r="E9057" s="13" t="str">
        <x:v>00690</x:v>
      </x:c>
      <x:c r="F9057" s="4" t="str">
        <x:v>prediccion_rechazo</x:v>
      </x:c>
      <x:c r="G9057" s="4"/>
      <x:c r="H9057" s="4" t="n">
        <x:f>COUNTIFS(Relaciones!$D$8697:$D$9064,E9057,Relaciones!$E$8697:$E$9064,D9057,Relaciones!$F$8697:$F$9064,"rechazo")</x:f>
        <x:v>1</x:v>
      </x:c>
    </x:row>
    <x:row r="9058" ht="23" customHeight="1">
      <x:c r="A9058" s="4" t="str">
        <x:v>Sevilla</x:v>
      </x:c>
      <x:c r="B9058" s="4" t="str">
        <x:v>2.º Bachillerato</x:v>
      </x:c>
      <x:c r="C9058" s="4" t="str">
        <x:v>A</x:v>
      </x:c>
      <x:c r="D9058" s="13" t="str">
        <x:v>00696</x:v>
      </x:c>
      <x:c r="E9058" s="13" t="str">
        <x:v>00691</x:v>
      </x:c>
      <x:c r="F9058" s="4" t="str">
        <x:v>prediccion_rechazo</x:v>
      </x:c>
      <x:c r="G9058" s="4"/>
      <x:c r="H9058" s="4" t="n">
        <x:f>COUNTIFS(Relaciones!$D$8697:$D$9064,E9058,Relaciones!$E$8697:$E$9064,D9058,Relaciones!$F$8697:$F$9064,"rechazo")</x:f>
        <x:v>1</x:v>
      </x:c>
    </x:row>
    <x:row r="9059" ht="23" customHeight="1">
      <x:c r="A9059" s="4" t="str">
        <x:v>Sevilla</x:v>
      </x:c>
      <x:c r="B9059" s="4" t="str">
        <x:v>2.º Bachillerato</x:v>
      </x:c>
      <x:c r="C9059" s="4" t="str">
        <x:v>A</x:v>
      </x:c>
      <x:c r="D9059" s="13" t="str">
        <x:v>00696</x:v>
      </x:c>
      <x:c r="E9059" s="13" t="str">
        <x:v>00700</x:v>
      </x:c>
      <x:c r="F9059" s="4" t="str">
        <x:v>prediccion_rechazo</x:v>
      </x:c>
      <x:c r="G9059" s="4"/>
      <x:c r="H9059" s="4" t="n">
        <x:f>COUNTIFS(Relaciones!$D$8697:$D$9064,E9059,Relaciones!$E$8697:$E$9064,D9059,Relaciones!$F$8697:$F$9064,"rechazo")</x:f>
        <x:v>1</x:v>
      </x:c>
    </x:row>
    <x:row r="9060" ht="23" customHeight="1">
      <x:c r="A9060" s="4" t="str">
        <x:v>Sevilla</x:v>
      </x:c>
      <x:c r="B9060" s="4" t="str">
        <x:v>2.º Bachillerato</x:v>
      </x:c>
      <x:c r="C9060" s="4" t="str">
        <x:v>A</x:v>
      </x:c>
      <x:c r="D9060" s="13" t="str">
        <x:v>00698</x:v>
      </x:c>
      <x:c r="E9060" s="13" t="str">
        <x:v>00675</x:v>
      </x:c>
      <x:c r="F9060" s="4" t="str">
        <x:v>prediccion_rechazo</x:v>
      </x:c>
      <x:c r="G9060" s="4"/>
      <x:c r="H9060" s="4" t="n">
        <x:f>COUNTIFS(Relaciones!$D$8697:$D$9064,E9060,Relaciones!$E$8697:$E$9064,D9060,Relaciones!$F$8697:$F$9064,"rechazo")</x:f>
        <x:v>0</x:v>
      </x:c>
    </x:row>
    <x:row r="9061" ht="23" customHeight="1">
      <x:c r="A9061" s="4" t="str">
        <x:v>Sevilla</x:v>
      </x:c>
      <x:c r="B9061" s="4" t="str">
        <x:v>2.º Bachillerato</x:v>
      </x:c>
      <x:c r="C9061" s="4" t="str">
        <x:v>A</x:v>
      </x:c>
      <x:c r="D9061" s="13" t="str">
        <x:v>00698</x:v>
      </x:c>
      <x:c r="E9061" s="13" t="str">
        <x:v>00678</x:v>
      </x:c>
      <x:c r="F9061" s="4" t="str">
        <x:v>prediccion_rechazo</x:v>
      </x:c>
      <x:c r="G9061" s="4"/>
      <x:c r="H9061" s="4" t="n">
        <x:f>COUNTIFS(Relaciones!$D$8697:$D$9064,E9061,Relaciones!$E$8697:$E$9064,D9061,Relaciones!$F$8697:$F$9064,"rechazo")</x:f>
        <x:v>1</x:v>
      </x:c>
    </x:row>
    <x:row r="9062" ht="23" customHeight="1">
      <x:c r="A9062" s="4" t="str">
        <x:v>Sevilla</x:v>
      </x:c>
      <x:c r="B9062" s="4" t="str">
        <x:v>2.º Bachillerato</x:v>
      </x:c>
      <x:c r="C9062" s="4" t="str">
        <x:v>A</x:v>
      </x:c>
      <x:c r="D9062" s="13" t="str">
        <x:v>00698</x:v>
      </x:c>
      <x:c r="E9062" s="13" t="str">
        <x:v>00685</x:v>
      </x:c>
      <x:c r="F9062" s="4" t="str">
        <x:v>prediccion_rechazo</x:v>
      </x:c>
      <x:c r="G9062" s="4"/>
      <x:c r="H9062" s="4" t="n">
        <x:f>COUNTIFS(Relaciones!$D$8697:$D$9064,E9062,Relaciones!$E$8697:$E$9064,D9062,Relaciones!$F$8697:$F$9064,"rechazo")</x:f>
        <x:v>1</x:v>
      </x:c>
    </x:row>
    <x:row r="9063" ht="23" customHeight="1">
      <x:c r="A9063" s="4" t="str">
        <x:v>Sevilla</x:v>
      </x:c>
      <x:c r="B9063" s="4" t="str">
        <x:v>2.º Bachillerato</x:v>
      </x:c>
      <x:c r="C9063" s="4" t="str">
        <x:v>A</x:v>
      </x:c>
      <x:c r="D9063" s="13" t="str">
        <x:v>00698</x:v>
      </x:c>
      <x:c r="E9063" s="13" t="str">
        <x:v>00688</x:v>
      </x:c>
      <x:c r="F9063" s="4" t="str">
        <x:v>prediccion_rechazo</x:v>
      </x:c>
      <x:c r="G9063" s="4"/>
      <x:c r="H9063" s="4" t="n">
        <x:f>COUNTIFS(Relaciones!$D$8697:$D$9064,E9063,Relaciones!$E$8697:$E$9064,D9063,Relaciones!$F$8697:$F$9064,"rechazo")</x:f>
        <x:v>1</x:v>
      </x:c>
    </x:row>
    <x:row r="9064" ht="23" customHeight="1">
      <x:c r="A9064" s="4" t="str">
        <x:v>Sevilla</x:v>
      </x:c>
      <x:c r="B9064" s="4" t="str">
        <x:v>2.º Bachillerato</x:v>
      </x:c>
      <x:c r="C9064" s="4" t="str">
        <x:v>A</x:v>
      </x:c>
      <x:c r="D9064" s="13" t="str">
        <x:v>00698</x:v>
      </x:c>
      <x:c r="E9064" s="13" t="str">
        <x:v>00695</x:v>
      </x:c>
      <x:c r="F9064" s="4" t="str">
        <x:v>prediccion_rechazo</x:v>
      </x:c>
      <x:c r="G9064" s="4"/>
      <x:c r="H9064" s="4" t="n">
        <x:f>COUNTIFS(Relaciones!$D$8697:$D$9064,E9064,Relaciones!$E$8697:$E$9064,D9064,Relaciones!$F$8697:$F$9064,"rechazo")</x:f>
        <x:v>1</x:v>
      </x:c>
    </x:row>
    <x:row r="9065" ht="23" customHeight="1">
      <x:c r="A9065" s="4" t="str">
        <x:v>Sevilla</x:v>
      </x:c>
      <x:c r="B9065" s="4" t="str">
        <x:v>2.º Bachillerato</x:v>
      </x:c>
      <x:c r="C9065" s="4" t="str">
        <x:v>B</x:v>
      </x:c>
      <x:c r="D9065" s="13" t="str">
        <x:v>00701</x:v>
      </x:c>
      <x:c r="E9065" s="13" t="str">
        <x:v>00702</x:v>
      </x:c>
      <x:c r="F9065" s="4" t="str">
        <x:v>amistad</x:v>
      </x:c>
      <x:c r="G9065" s="4" t="n">
        <x:f>COUNTIFS(Relaciones!$D$9065:$D$9440,E9065,Relaciones!$E$9065:$E$9440,D9065,Relaciones!$F$9065:$F$9440,F9065)</x:f>
        <x:v>1</x:v>
      </x:c>
      <x:c r="H9065" s="4"/>
    </x:row>
    <x:row r="9066" ht="23" customHeight="1">
      <x:c r="A9066" s="4" t="str">
        <x:v>Sevilla</x:v>
      </x:c>
      <x:c r="B9066" s="4" t="str">
        <x:v>2.º Bachillerato</x:v>
      </x:c>
      <x:c r="C9066" s="4" t="str">
        <x:v>B</x:v>
      </x:c>
      <x:c r="D9066" s="13" t="str">
        <x:v>00701</x:v>
      </x:c>
      <x:c r="E9066" s="13" t="str">
        <x:v>00703</x:v>
      </x:c>
      <x:c r="F9066" s="4" t="str">
        <x:v>amistad</x:v>
      </x:c>
      <x:c r="G9066" s="4" t="n">
        <x:f>COUNTIFS(Relaciones!$D$9065:$D$9440,E9066,Relaciones!$E$9065:$E$9440,D9066,Relaciones!$F$9065:$F$9440,F9066)</x:f>
        <x:v>1</x:v>
      </x:c>
      <x:c r="H9066" s="4"/>
    </x:row>
    <x:row r="9067" ht="23" customHeight="1">
      <x:c r="A9067" s="4" t="str">
        <x:v>Sevilla</x:v>
      </x:c>
      <x:c r="B9067" s="4" t="str">
        <x:v>2.º Bachillerato</x:v>
      </x:c>
      <x:c r="C9067" s="4" t="str">
        <x:v>B</x:v>
      </x:c>
      <x:c r="D9067" s="13" t="str">
        <x:v>00701</x:v>
      </x:c>
      <x:c r="E9067" s="13" t="str">
        <x:v>00711</x:v>
      </x:c>
      <x:c r="F9067" s="4" t="str">
        <x:v>amistad</x:v>
      </x:c>
      <x:c r="G9067" s="4" t="n">
        <x:f>COUNTIFS(Relaciones!$D$9065:$D$9440,E9067,Relaciones!$E$9065:$E$9440,D9067,Relaciones!$F$9065:$F$9440,F9067)</x:f>
        <x:v>1</x:v>
      </x:c>
      <x:c r="H9067" s="4"/>
    </x:row>
    <x:row r="9068" ht="23" customHeight="1">
      <x:c r="A9068" s="4" t="str">
        <x:v>Sevilla</x:v>
      </x:c>
      <x:c r="B9068" s="4" t="str">
        <x:v>2.º Bachillerato</x:v>
      </x:c>
      <x:c r="C9068" s="4" t="str">
        <x:v>B</x:v>
      </x:c>
      <x:c r="D9068" s="13" t="str">
        <x:v>00701</x:v>
      </x:c>
      <x:c r="E9068" s="13" t="str">
        <x:v>00712</x:v>
      </x:c>
      <x:c r="F9068" s="4" t="str">
        <x:v>amistad</x:v>
      </x:c>
      <x:c r="G9068" s="4" t="n">
        <x:f>COUNTIFS(Relaciones!$D$9065:$D$9440,E9068,Relaciones!$E$9065:$E$9440,D9068,Relaciones!$F$9065:$F$9440,F9068)</x:f>
        <x:v>1</x:v>
      </x:c>
      <x:c r="H9068" s="4"/>
    </x:row>
    <x:row r="9069" ht="23" customHeight="1">
      <x:c r="A9069" s="4" t="str">
        <x:v>Sevilla</x:v>
      </x:c>
      <x:c r="B9069" s="4" t="str">
        <x:v>2.º Bachillerato</x:v>
      </x:c>
      <x:c r="C9069" s="4" t="str">
        <x:v>B</x:v>
      </x:c>
      <x:c r="D9069" s="13" t="str">
        <x:v>00701</x:v>
      </x:c>
      <x:c r="E9069" s="13" t="str">
        <x:v>00713</x:v>
      </x:c>
      <x:c r="F9069" s="4" t="str">
        <x:v>amistad</x:v>
      </x:c>
      <x:c r="G9069" s="4" t="n">
        <x:f>COUNTIFS(Relaciones!$D$9065:$D$9440,E9069,Relaciones!$E$9065:$E$9440,D9069,Relaciones!$F$9065:$F$9440,F9069)</x:f>
        <x:v>1</x:v>
      </x:c>
      <x:c r="H9069" s="4"/>
    </x:row>
    <x:row r="9070" ht="23" customHeight="1">
      <x:c r="A9070" s="4" t="str">
        <x:v>Sevilla</x:v>
      </x:c>
      <x:c r="B9070" s="4" t="str">
        <x:v>2.º Bachillerato</x:v>
      </x:c>
      <x:c r="C9070" s="4" t="str">
        <x:v>B</x:v>
      </x:c>
      <x:c r="D9070" s="13" t="str">
        <x:v>00702</x:v>
      </x:c>
      <x:c r="E9070" s="13" t="str">
        <x:v>00701</x:v>
      </x:c>
      <x:c r="F9070" s="4" t="str">
        <x:v>amistad</x:v>
      </x:c>
      <x:c r="G9070" s="4" t="n">
        <x:f>COUNTIFS(Relaciones!$D$9065:$D$9440,E9070,Relaciones!$E$9065:$E$9440,D9070,Relaciones!$F$9065:$F$9440,F9070)</x:f>
        <x:v>1</x:v>
      </x:c>
      <x:c r="H9070" s="4"/>
    </x:row>
    <x:row r="9071" ht="23" customHeight="1">
      <x:c r="A9071" s="4" t="str">
        <x:v>Sevilla</x:v>
      </x:c>
      <x:c r="B9071" s="4" t="str">
        <x:v>2.º Bachillerato</x:v>
      </x:c>
      <x:c r="C9071" s="4" t="str">
        <x:v>B</x:v>
      </x:c>
      <x:c r="D9071" s="13" t="str">
        <x:v>00702</x:v>
      </x:c>
      <x:c r="E9071" s="13" t="str">
        <x:v>00703</x:v>
      </x:c>
      <x:c r="F9071" s="4" t="str">
        <x:v>amistad</x:v>
      </x:c>
      <x:c r="G9071" s="4" t="n">
        <x:f>COUNTIFS(Relaciones!$D$9065:$D$9440,E9071,Relaciones!$E$9065:$E$9440,D9071,Relaciones!$F$9065:$F$9440,F9071)</x:f>
        <x:v>1</x:v>
      </x:c>
      <x:c r="H9071" s="4"/>
    </x:row>
    <x:row r="9072" ht="23" customHeight="1">
      <x:c r="A9072" s="4" t="str">
        <x:v>Sevilla</x:v>
      </x:c>
      <x:c r="B9072" s="4" t="str">
        <x:v>2.º Bachillerato</x:v>
      </x:c>
      <x:c r="C9072" s="4" t="str">
        <x:v>B</x:v>
      </x:c>
      <x:c r="D9072" s="13" t="str">
        <x:v>00702</x:v>
      </x:c>
      <x:c r="E9072" s="13" t="str">
        <x:v>00704</x:v>
      </x:c>
      <x:c r="F9072" s="4" t="str">
        <x:v>amistad</x:v>
      </x:c>
      <x:c r="G9072" s="4" t="n">
        <x:f>COUNTIFS(Relaciones!$D$9065:$D$9440,E9072,Relaciones!$E$9065:$E$9440,D9072,Relaciones!$F$9065:$F$9440,F9072)</x:f>
        <x:v>1</x:v>
      </x:c>
      <x:c r="H9072" s="4"/>
    </x:row>
    <x:row r="9073" ht="23" customHeight="1">
      <x:c r="A9073" s="4" t="str">
        <x:v>Sevilla</x:v>
      </x:c>
      <x:c r="B9073" s="4" t="str">
        <x:v>2.º Bachillerato</x:v>
      </x:c>
      <x:c r="C9073" s="4" t="str">
        <x:v>B</x:v>
      </x:c>
      <x:c r="D9073" s="13" t="str">
        <x:v>00702</x:v>
      </x:c>
      <x:c r="E9073" s="13" t="str">
        <x:v>00712</x:v>
      </x:c>
      <x:c r="F9073" s="4" t="str">
        <x:v>amistad</x:v>
      </x:c>
      <x:c r="G9073" s="4" t="n">
        <x:f>COUNTIFS(Relaciones!$D$9065:$D$9440,E9073,Relaciones!$E$9065:$E$9440,D9073,Relaciones!$F$9065:$F$9440,F9073)</x:f>
        <x:v>1</x:v>
      </x:c>
      <x:c r="H9073" s="4"/>
    </x:row>
    <x:row r="9074" ht="23" customHeight="1">
      <x:c r="A9074" s="4" t="str">
        <x:v>Sevilla</x:v>
      </x:c>
      <x:c r="B9074" s="4" t="str">
        <x:v>2.º Bachillerato</x:v>
      </x:c>
      <x:c r="C9074" s="4" t="str">
        <x:v>B</x:v>
      </x:c>
      <x:c r="D9074" s="13" t="str">
        <x:v>00703</x:v>
      </x:c>
      <x:c r="E9074" s="13" t="str">
        <x:v>00701</x:v>
      </x:c>
      <x:c r="F9074" s="4" t="str">
        <x:v>amistad</x:v>
      </x:c>
      <x:c r="G9074" s="4" t="n">
        <x:f>COUNTIFS(Relaciones!$D$9065:$D$9440,E9074,Relaciones!$E$9065:$E$9440,D9074,Relaciones!$F$9065:$F$9440,F9074)</x:f>
        <x:v>1</x:v>
      </x:c>
      <x:c r="H9074" s="4"/>
    </x:row>
    <x:row r="9075" ht="23" customHeight="1">
      <x:c r="A9075" s="4" t="str">
        <x:v>Sevilla</x:v>
      </x:c>
      <x:c r="B9075" s="4" t="str">
        <x:v>2.º Bachillerato</x:v>
      </x:c>
      <x:c r="C9075" s="4" t="str">
        <x:v>B</x:v>
      </x:c>
      <x:c r="D9075" s="13" t="str">
        <x:v>00703</x:v>
      </x:c>
      <x:c r="E9075" s="13" t="str">
        <x:v>00702</x:v>
      </x:c>
      <x:c r="F9075" s="4" t="str">
        <x:v>amistad</x:v>
      </x:c>
      <x:c r="G9075" s="4" t="n">
        <x:f>COUNTIFS(Relaciones!$D$9065:$D$9440,E9075,Relaciones!$E$9065:$E$9440,D9075,Relaciones!$F$9065:$F$9440,F9075)</x:f>
        <x:v>1</x:v>
      </x:c>
      <x:c r="H9075" s="4"/>
    </x:row>
    <x:row r="9076" ht="23" customHeight="1">
      <x:c r="A9076" s="4" t="str">
        <x:v>Sevilla</x:v>
      </x:c>
      <x:c r="B9076" s="4" t="str">
        <x:v>2.º Bachillerato</x:v>
      </x:c>
      <x:c r="C9076" s="4" t="str">
        <x:v>B</x:v>
      </x:c>
      <x:c r="D9076" s="13" t="str">
        <x:v>00703</x:v>
      </x:c>
      <x:c r="E9076" s="13" t="str">
        <x:v>00704</x:v>
      </x:c>
      <x:c r="F9076" s="4" t="str">
        <x:v>amistad</x:v>
      </x:c>
      <x:c r="G9076" s="4" t="n">
        <x:f>COUNTIFS(Relaciones!$D$9065:$D$9440,E9076,Relaciones!$E$9065:$E$9440,D9076,Relaciones!$F$9065:$F$9440,F9076)</x:f>
        <x:v>1</x:v>
      </x:c>
      <x:c r="H9076" s="4"/>
    </x:row>
    <x:row r="9077" ht="23" customHeight="1">
      <x:c r="A9077" s="4" t="str">
        <x:v>Sevilla</x:v>
      </x:c>
      <x:c r="B9077" s="4" t="str">
        <x:v>2.º Bachillerato</x:v>
      </x:c>
      <x:c r="C9077" s="4" t="str">
        <x:v>B</x:v>
      </x:c>
      <x:c r="D9077" s="13" t="str">
        <x:v>00703</x:v>
      </x:c>
      <x:c r="E9077" s="13" t="str">
        <x:v>00705</x:v>
      </x:c>
      <x:c r="F9077" s="4" t="str">
        <x:v>amistad</x:v>
      </x:c>
      <x:c r="G9077" s="4" t="n">
        <x:f>COUNTIFS(Relaciones!$D$9065:$D$9440,E9077,Relaciones!$E$9065:$E$9440,D9077,Relaciones!$F$9065:$F$9440,F9077)</x:f>
        <x:v>1</x:v>
      </x:c>
      <x:c r="H9077" s="4"/>
    </x:row>
    <x:row r="9078" ht="23" customHeight="1">
      <x:c r="A9078" s="4" t="str">
        <x:v>Sevilla</x:v>
      </x:c>
      <x:c r="B9078" s="4" t="str">
        <x:v>2.º Bachillerato</x:v>
      </x:c>
      <x:c r="C9078" s="4" t="str">
        <x:v>B</x:v>
      </x:c>
      <x:c r="D9078" s="13" t="str">
        <x:v>00704</x:v>
      </x:c>
      <x:c r="E9078" s="13" t="str">
        <x:v>00701</x:v>
      </x:c>
      <x:c r="F9078" s="4" t="str">
        <x:v>amistad</x:v>
      </x:c>
      <x:c r="G9078" s="4" t="n">
        <x:f>COUNTIFS(Relaciones!$D$9065:$D$9440,E9078,Relaciones!$E$9065:$E$9440,D9078,Relaciones!$F$9065:$F$9440,F9078)</x:f>
        <x:v>0</x:v>
      </x:c>
      <x:c r="H9078" s="4"/>
    </x:row>
    <x:row r="9079" ht="23" customHeight="1">
      <x:c r="A9079" s="4" t="str">
        <x:v>Sevilla</x:v>
      </x:c>
      <x:c r="B9079" s="4" t="str">
        <x:v>2.º Bachillerato</x:v>
      </x:c>
      <x:c r="C9079" s="4" t="str">
        <x:v>B</x:v>
      </x:c>
      <x:c r="D9079" s="13" t="str">
        <x:v>00704</x:v>
      </x:c>
      <x:c r="E9079" s="13" t="str">
        <x:v>00702</x:v>
      </x:c>
      <x:c r="F9079" s="4" t="str">
        <x:v>amistad</x:v>
      </x:c>
      <x:c r="G9079" s="4" t="n">
        <x:f>COUNTIFS(Relaciones!$D$9065:$D$9440,E9079,Relaciones!$E$9065:$E$9440,D9079,Relaciones!$F$9065:$F$9440,F9079)</x:f>
        <x:v>1</x:v>
      </x:c>
      <x:c r="H9079" s="4"/>
    </x:row>
    <x:row r="9080" ht="23" customHeight="1">
      <x:c r="A9080" s="4" t="str">
        <x:v>Sevilla</x:v>
      </x:c>
      <x:c r="B9080" s="4" t="str">
        <x:v>2.º Bachillerato</x:v>
      </x:c>
      <x:c r="C9080" s="4" t="str">
        <x:v>B</x:v>
      </x:c>
      <x:c r="D9080" s="13" t="str">
        <x:v>00704</x:v>
      </x:c>
      <x:c r="E9080" s="13" t="str">
        <x:v>00703</x:v>
      </x:c>
      <x:c r="F9080" s="4" t="str">
        <x:v>amistad</x:v>
      </x:c>
      <x:c r="G9080" s="4" t="n">
        <x:f>COUNTIFS(Relaciones!$D$9065:$D$9440,E9080,Relaciones!$E$9065:$E$9440,D9080,Relaciones!$F$9065:$F$9440,F9080)</x:f>
        <x:v>1</x:v>
      </x:c>
      <x:c r="H9080" s="4"/>
    </x:row>
    <x:row r="9081" ht="23" customHeight="1">
      <x:c r="A9081" s="4" t="str">
        <x:v>Sevilla</x:v>
      </x:c>
      <x:c r="B9081" s="4" t="str">
        <x:v>2.º Bachillerato</x:v>
      </x:c>
      <x:c r="C9081" s="4" t="str">
        <x:v>B</x:v>
      </x:c>
      <x:c r="D9081" s="13" t="str">
        <x:v>00704</x:v>
      </x:c>
      <x:c r="E9081" s="13" t="str">
        <x:v>00705</x:v>
      </x:c>
      <x:c r="F9081" s="4" t="str">
        <x:v>amistad</x:v>
      </x:c>
      <x:c r="G9081" s="4" t="n">
        <x:f>COUNTIFS(Relaciones!$D$9065:$D$9440,E9081,Relaciones!$E$9065:$E$9440,D9081,Relaciones!$F$9065:$F$9440,F9081)</x:f>
        <x:v>1</x:v>
      </x:c>
      <x:c r="H9081" s="4"/>
    </x:row>
    <x:row r="9082" ht="23" customHeight="1">
      <x:c r="A9082" s="4" t="str">
        <x:v>Sevilla</x:v>
      </x:c>
      <x:c r="B9082" s="4" t="str">
        <x:v>2.º Bachillerato</x:v>
      </x:c>
      <x:c r="C9082" s="4" t="str">
        <x:v>B</x:v>
      </x:c>
      <x:c r="D9082" s="13" t="str">
        <x:v>00704</x:v>
      </x:c>
      <x:c r="E9082" s="13" t="str">
        <x:v>00706</x:v>
      </x:c>
      <x:c r="F9082" s="4" t="str">
        <x:v>amistad</x:v>
      </x:c>
      <x:c r="G9082" s="4" t="n">
        <x:f>COUNTIFS(Relaciones!$D$9065:$D$9440,E9082,Relaciones!$E$9065:$E$9440,D9082,Relaciones!$F$9065:$F$9440,F9082)</x:f>
        <x:v>1</x:v>
      </x:c>
      <x:c r="H9082" s="4"/>
    </x:row>
    <x:row r="9083" ht="23" customHeight="1">
      <x:c r="A9083" s="4" t="str">
        <x:v>Sevilla</x:v>
      </x:c>
      <x:c r="B9083" s="4" t="str">
        <x:v>2.º Bachillerato</x:v>
      </x:c>
      <x:c r="C9083" s="4" t="str">
        <x:v>B</x:v>
      </x:c>
      <x:c r="D9083" s="13" t="str">
        <x:v>00705</x:v>
      </x:c>
      <x:c r="E9083" s="13" t="str">
        <x:v>00701</x:v>
      </x:c>
      <x:c r="F9083" s="4" t="str">
        <x:v>amistad</x:v>
      </x:c>
      <x:c r="G9083" s="4" t="n">
        <x:f>COUNTIFS(Relaciones!$D$9065:$D$9440,E9083,Relaciones!$E$9065:$E$9440,D9083,Relaciones!$F$9065:$F$9440,F9083)</x:f>
        <x:v>0</x:v>
      </x:c>
      <x:c r="H9083" s="4"/>
    </x:row>
    <x:row r="9084" ht="23" customHeight="1">
      <x:c r="A9084" s="4" t="str">
        <x:v>Sevilla</x:v>
      </x:c>
      <x:c r="B9084" s="4" t="str">
        <x:v>2.º Bachillerato</x:v>
      </x:c>
      <x:c r="C9084" s="4" t="str">
        <x:v>B</x:v>
      </x:c>
      <x:c r="D9084" s="13" t="str">
        <x:v>00705</x:v>
      </x:c>
      <x:c r="E9084" s="13" t="str">
        <x:v>00703</x:v>
      </x:c>
      <x:c r="F9084" s="4" t="str">
        <x:v>amistad</x:v>
      </x:c>
      <x:c r="G9084" s="4" t="n">
        <x:f>COUNTIFS(Relaciones!$D$9065:$D$9440,E9084,Relaciones!$E$9065:$E$9440,D9084,Relaciones!$F$9065:$F$9440,F9084)</x:f>
        <x:v>1</x:v>
      </x:c>
      <x:c r="H9084" s="4"/>
    </x:row>
    <x:row r="9085" ht="23" customHeight="1">
      <x:c r="A9085" s="4" t="str">
        <x:v>Sevilla</x:v>
      </x:c>
      <x:c r="B9085" s="4" t="str">
        <x:v>2.º Bachillerato</x:v>
      </x:c>
      <x:c r="C9085" s="4" t="str">
        <x:v>B</x:v>
      </x:c>
      <x:c r="D9085" s="13" t="str">
        <x:v>00705</x:v>
      </x:c>
      <x:c r="E9085" s="13" t="str">
        <x:v>00704</x:v>
      </x:c>
      <x:c r="F9085" s="4" t="str">
        <x:v>amistad</x:v>
      </x:c>
      <x:c r="G9085" s="4" t="n">
        <x:f>COUNTIFS(Relaciones!$D$9065:$D$9440,E9085,Relaciones!$E$9065:$E$9440,D9085,Relaciones!$F$9065:$F$9440,F9085)</x:f>
        <x:v>1</x:v>
      </x:c>
      <x:c r="H9085" s="4"/>
    </x:row>
    <x:row r="9086" ht="23" customHeight="1">
      <x:c r="A9086" s="4" t="str">
        <x:v>Sevilla</x:v>
      </x:c>
      <x:c r="B9086" s="4" t="str">
        <x:v>2.º Bachillerato</x:v>
      </x:c>
      <x:c r="C9086" s="4" t="str">
        <x:v>B</x:v>
      </x:c>
      <x:c r="D9086" s="13" t="str">
        <x:v>00705</x:v>
      </x:c>
      <x:c r="E9086" s="13" t="str">
        <x:v>00706</x:v>
      </x:c>
      <x:c r="F9086" s="4" t="str">
        <x:v>amistad</x:v>
      </x:c>
      <x:c r="G9086" s="4" t="n">
        <x:f>COUNTIFS(Relaciones!$D$9065:$D$9440,E9086,Relaciones!$E$9065:$E$9440,D9086,Relaciones!$F$9065:$F$9440,F9086)</x:f>
        <x:v>1</x:v>
      </x:c>
      <x:c r="H9086" s="4"/>
    </x:row>
    <x:row r="9087" ht="23" customHeight="1">
      <x:c r="A9087" s="4" t="str">
        <x:v>Sevilla</x:v>
      </x:c>
      <x:c r="B9087" s="4" t="str">
        <x:v>2.º Bachillerato</x:v>
      </x:c>
      <x:c r="C9087" s="4" t="str">
        <x:v>B</x:v>
      </x:c>
      <x:c r="D9087" s="13" t="str">
        <x:v>00705</x:v>
      </x:c>
      <x:c r="E9087" s="13" t="str">
        <x:v>00707</x:v>
      </x:c>
      <x:c r="F9087" s="4" t="str">
        <x:v>amistad</x:v>
      </x:c>
      <x:c r="G9087" s="4" t="n">
        <x:f>COUNTIFS(Relaciones!$D$9065:$D$9440,E9087,Relaciones!$E$9065:$E$9440,D9087,Relaciones!$F$9065:$F$9440,F9087)</x:f>
        <x:v>1</x:v>
      </x:c>
      <x:c r="H9087" s="4"/>
    </x:row>
    <x:row r="9088" ht="23" customHeight="1">
      <x:c r="A9088" s="4" t="str">
        <x:v>Sevilla</x:v>
      </x:c>
      <x:c r="B9088" s="4" t="str">
        <x:v>2.º Bachillerato</x:v>
      </x:c>
      <x:c r="C9088" s="4" t="str">
        <x:v>B</x:v>
      </x:c>
      <x:c r="D9088" s="13" t="str">
        <x:v>00706</x:v>
      </x:c>
      <x:c r="E9088" s="13" t="str">
        <x:v>00701</x:v>
      </x:c>
      <x:c r="F9088" s="4" t="str">
        <x:v>amistad</x:v>
      </x:c>
      <x:c r="G9088" s="4" t="n">
        <x:f>COUNTIFS(Relaciones!$D$9065:$D$9440,E9088,Relaciones!$E$9065:$E$9440,D9088,Relaciones!$F$9065:$F$9440,F9088)</x:f>
        <x:v>0</x:v>
      </x:c>
      <x:c r="H9088" s="4"/>
    </x:row>
    <x:row r="9089" ht="23" customHeight="1">
      <x:c r="A9089" s="4" t="str">
        <x:v>Sevilla</x:v>
      </x:c>
      <x:c r="B9089" s="4" t="str">
        <x:v>2.º Bachillerato</x:v>
      </x:c>
      <x:c r="C9089" s="4" t="str">
        <x:v>B</x:v>
      </x:c>
      <x:c r="D9089" s="13" t="str">
        <x:v>00706</x:v>
      </x:c>
      <x:c r="E9089" s="13" t="str">
        <x:v>00704</x:v>
      </x:c>
      <x:c r="F9089" s="4" t="str">
        <x:v>amistad</x:v>
      </x:c>
      <x:c r="G9089" s="4" t="n">
        <x:f>COUNTIFS(Relaciones!$D$9065:$D$9440,E9089,Relaciones!$E$9065:$E$9440,D9089,Relaciones!$F$9065:$F$9440,F9089)</x:f>
        <x:v>1</x:v>
      </x:c>
      <x:c r="H9089" s="4"/>
    </x:row>
    <x:row r="9090" ht="23" customHeight="1">
      <x:c r="A9090" s="4" t="str">
        <x:v>Sevilla</x:v>
      </x:c>
      <x:c r="B9090" s="4" t="str">
        <x:v>2.º Bachillerato</x:v>
      </x:c>
      <x:c r="C9090" s="4" t="str">
        <x:v>B</x:v>
      </x:c>
      <x:c r="D9090" s="13" t="str">
        <x:v>00706</x:v>
      </x:c>
      <x:c r="E9090" s="13" t="str">
        <x:v>00705</x:v>
      </x:c>
      <x:c r="F9090" s="4" t="str">
        <x:v>amistad</x:v>
      </x:c>
      <x:c r="G9090" s="4" t="n">
        <x:f>COUNTIFS(Relaciones!$D$9065:$D$9440,E9090,Relaciones!$E$9065:$E$9440,D9090,Relaciones!$F$9065:$F$9440,F9090)</x:f>
        <x:v>1</x:v>
      </x:c>
      <x:c r="H9090" s="4"/>
    </x:row>
    <x:row r="9091" ht="23" customHeight="1">
      <x:c r="A9091" s="4" t="str">
        <x:v>Sevilla</x:v>
      </x:c>
      <x:c r="B9091" s="4" t="str">
        <x:v>2.º Bachillerato</x:v>
      </x:c>
      <x:c r="C9091" s="4" t="str">
        <x:v>B</x:v>
      </x:c>
      <x:c r="D9091" s="13" t="str">
        <x:v>00706</x:v>
      </x:c>
      <x:c r="E9091" s="13" t="str">
        <x:v>00707</x:v>
      </x:c>
      <x:c r="F9091" s="4" t="str">
        <x:v>amistad</x:v>
      </x:c>
      <x:c r="G9091" s="4" t="n">
        <x:f>COUNTIFS(Relaciones!$D$9065:$D$9440,E9091,Relaciones!$E$9065:$E$9440,D9091,Relaciones!$F$9065:$F$9440,F9091)</x:f>
        <x:v>1</x:v>
      </x:c>
      <x:c r="H9091" s="4"/>
    </x:row>
    <x:row r="9092" ht="23" customHeight="1">
      <x:c r="A9092" s="4" t="str">
        <x:v>Sevilla</x:v>
      </x:c>
      <x:c r="B9092" s="4" t="str">
        <x:v>2.º Bachillerato</x:v>
      </x:c>
      <x:c r="C9092" s="4" t="str">
        <x:v>B</x:v>
      </x:c>
      <x:c r="D9092" s="13" t="str">
        <x:v>00706</x:v>
      </x:c>
      <x:c r="E9092" s="13" t="str">
        <x:v>00708</x:v>
      </x:c>
      <x:c r="F9092" s="4" t="str">
        <x:v>amistad</x:v>
      </x:c>
      <x:c r="G9092" s="4" t="n">
        <x:f>COUNTIFS(Relaciones!$D$9065:$D$9440,E9092,Relaciones!$E$9065:$E$9440,D9092,Relaciones!$F$9065:$F$9440,F9092)</x:f>
        <x:v>1</x:v>
      </x:c>
      <x:c r="H9092" s="4"/>
    </x:row>
    <x:row r="9093" ht="23" customHeight="1">
      <x:c r="A9093" s="4" t="str">
        <x:v>Sevilla</x:v>
      </x:c>
      <x:c r="B9093" s="4" t="str">
        <x:v>2.º Bachillerato</x:v>
      </x:c>
      <x:c r="C9093" s="4" t="str">
        <x:v>B</x:v>
      </x:c>
      <x:c r="D9093" s="13" t="str">
        <x:v>00707</x:v>
      </x:c>
      <x:c r="E9093" s="13" t="str">
        <x:v>00701</x:v>
      </x:c>
      <x:c r="F9093" s="4" t="str">
        <x:v>amistad</x:v>
      </x:c>
      <x:c r="G9093" s="4" t="n">
        <x:f>COUNTIFS(Relaciones!$D$9065:$D$9440,E9093,Relaciones!$E$9065:$E$9440,D9093,Relaciones!$F$9065:$F$9440,F9093)</x:f>
        <x:v>0</x:v>
      </x:c>
      <x:c r="H9093" s="4"/>
    </x:row>
    <x:row r="9094" ht="23" customHeight="1">
      <x:c r="A9094" s="4" t="str">
        <x:v>Sevilla</x:v>
      </x:c>
      <x:c r="B9094" s="4" t="str">
        <x:v>2.º Bachillerato</x:v>
      </x:c>
      <x:c r="C9094" s="4" t="str">
        <x:v>B</x:v>
      </x:c>
      <x:c r="D9094" s="13" t="str">
        <x:v>00707</x:v>
      </x:c>
      <x:c r="E9094" s="13" t="str">
        <x:v>00705</x:v>
      </x:c>
      <x:c r="F9094" s="4" t="str">
        <x:v>amistad</x:v>
      </x:c>
      <x:c r="G9094" s="4" t="n">
        <x:f>COUNTIFS(Relaciones!$D$9065:$D$9440,E9094,Relaciones!$E$9065:$E$9440,D9094,Relaciones!$F$9065:$F$9440,F9094)</x:f>
        <x:v>1</x:v>
      </x:c>
      <x:c r="H9094" s="4"/>
    </x:row>
    <x:row r="9095" ht="23" customHeight="1">
      <x:c r="A9095" s="4" t="str">
        <x:v>Sevilla</x:v>
      </x:c>
      <x:c r="B9095" s="4" t="str">
        <x:v>2.º Bachillerato</x:v>
      </x:c>
      <x:c r="C9095" s="4" t="str">
        <x:v>B</x:v>
      </x:c>
      <x:c r="D9095" s="13" t="str">
        <x:v>00707</x:v>
      </x:c>
      <x:c r="E9095" s="13" t="str">
        <x:v>00706</x:v>
      </x:c>
      <x:c r="F9095" s="4" t="str">
        <x:v>amistad</x:v>
      </x:c>
      <x:c r="G9095" s="4" t="n">
        <x:f>COUNTIFS(Relaciones!$D$9065:$D$9440,E9095,Relaciones!$E$9065:$E$9440,D9095,Relaciones!$F$9065:$F$9440,F9095)</x:f>
        <x:v>1</x:v>
      </x:c>
      <x:c r="H9095" s="4"/>
    </x:row>
    <x:row r="9096" ht="23" customHeight="1">
      <x:c r="A9096" s="4" t="str">
        <x:v>Sevilla</x:v>
      </x:c>
      <x:c r="B9096" s="4" t="str">
        <x:v>2.º Bachillerato</x:v>
      </x:c>
      <x:c r="C9096" s="4" t="str">
        <x:v>B</x:v>
      </x:c>
      <x:c r="D9096" s="13" t="str">
        <x:v>00707</x:v>
      </x:c>
      <x:c r="E9096" s="13" t="str">
        <x:v>00708</x:v>
      </x:c>
      <x:c r="F9096" s="4" t="str">
        <x:v>amistad</x:v>
      </x:c>
      <x:c r="G9096" s="4" t="n">
        <x:f>COUNTIFS(Relaciones!$D$9065:$D$9440,E9096,Relaciones!$E$9065:$E$9440,D9096,Relaciones!$F$9065:$F$9440,F9096)</x:f>
        <x:v>1</x:v>
      </x:c>
      <x:c r="H9096" s="4"/>
    </x:row>
    <x:row r="9097" ht="23" customHeight="1">
      <x:c r="A9097" s="4" t="str">
        <x:v>Sevilla</x:v>
      </x:c>
      <x:c r="B9097" s="4" t="str">
        <x:v>2.º Bachillerato</x:v>
      </x:c>
      <x:c r="C9097" s="4" t="str">
        <x:v>B</x:v>
      </x:c>
      <x:c r="D9097" s="13" t="str">
        <x:v>00707</x:v>
      </x:c>
      <x:c r="E9097" s="13" t="str">
        <x:v>00709</x:v>
      </x:c>
      <x:c r="F9097" s="4" t="str">
        <x:v>amistad</x:v>
      </x:c>
      <x:c r="G9097" s="4" t="n">
        <x:f>COUNTIFS(Relaciones!$D$9065:$D$9440,E9097,Relaciones!$E$9065:$E$9440,D9097,Relaciones!$F$9065:$F$9440,F9097)</x:f>
        <x:v>1</x:v>
      </x:c>
      <x:c r="H9097" s="4"/>
    </x:row>
    <x:row r="9098" ht="23" customHeight="1">
      <x:c r="A9098" s="4" t="str">
        <x:v>Sevilla</x:v>
      </x:c>
      <x:c r="B9098" s="4" t="str">
        <x:v>2.º Bachillerato</x:v>
      </x:c>
      <x:c r="C9098" s="4" t="str">
        <x:v>B</x:v>
      </x:c>
      <x:c r="D9098" s="13" t="str">
        <x:v>00708</x:v>
      </x:c>
      <x:c r="E9098" s="13" t="str">
        <x:v>00701</x:v>
      </x:c>
      <x:c r="F9098" s="4" t="str">
        <x:v>amistad</x:v>
      </x:c>
      <x:c r="G9098" s="4" t="n">
        <x:f>COUNTIFS(Relaciones!$D$9065:$D$9440,E9098,Relaciones!$E$9065:$E$9440,D9098,Relaciones!$F$9065:$F$9440,F9098)</x:f>
        <x:v>0</x:v>
      </x:c>
      <x:c r="H9098" s="4"/>
    </x:row>
    <x:row r="9099" ht="23" customHeight="1">
      <x:c r="A9099" s="4" t="str">
        <x:v>Sevilla</x:v>
      </x:c>
      <x:c r="B9099" s="4" t="str">
        <x:v>2.º Bachillerato</x:v>
      </x:c>
      <x:c r="C9099" s="4" t="str">
        <x:v>B</x:v>
      </x:c>
      <x:c r="D9099" s="13" t="str">
        <x:v>00708</x:v>
      </x:c>
      <x:c r="E9099" s="13" t="str">
        <x:v>00706</x:v>
      </x:c>
      <x:c r="F9099" s="4" t="str">
        <x:v>amistad</x:v>
      </x:c>
      <x:c r="G9099" s="4" t="n">
        <x:f>COUNTIFS(Relaciones!$D$9065:$D$9440,E9099,Relaciones!$E$9065:$E$9440,D9099,Relaciones!$F$9065:$F$9440,F9099)</x:f>
        <x:v>1</x:v>
      </x:c>
      <x:c r="H9099" s="4"/>
    </x:row>
    <x:row r="9100" ht="23" customHeight="1">
      <x:c r="A9100" s="4" t="str">
        <x:v>Sevilla</x:v>
      </x:c>
      <x:c r="B9100" s="4" t="str">
        <x:v>2.º Bachillerato</x:v>
      </x:c>
      <x:c r="C9100" s="4" t="str">
        <x:v>B</x:v>
      </x:c>
      <x:c r="D9100" s="13" t="str">
        <x:v>00708</x:v>
      </x:c>
      <x:c r="E9100" s="13" t="str">
        <x:v>00707</x:v>
      </x:c>
      <x:c r="F9100" s="4" t="str">
        <x:v>amistad</x:v>
      </x:c>
      <x:c r="G9100" s="4" t="n">
        <x:f>COUNTIFS(Relaciones!$D$9065:$D$9440,E9100,Relaciones!$E$9065:$E$9440,D9100,Relaciones!$F$9065:$F$9440,F9100)</x:f>
        <x:v>1</x:v>
      </x:c>
      <x:c r="H9100" s="4"/>
    </x:row>
    <x:row r="9101" ht="23" customHeight="1">
      <x:c r="A9101" s="4" t="str">
        <x:v>Sevilla</x:v>
      </x:c>
      <x:c r="B9101" s="4" t="str">
        <x:v>2.º Bachillerato</x:v>
      </x:c>
      <x:c r="C9101" s="4" t="str">
        <x:v>B</x:v>
      </x:c>
      <x:c r="D9101" s="13" t="str">
        <x:v>00708</x:v>
      </x:c>
      <x:c r="E9101" s="13" t="str">
        <x:v>00709</x:v>
      </x:c>
      <x:c r="F9101" s="4" t="str">
        <x:v>amistad</x:v>
      </x:c>
      <x:c r="G9101" s="4" t="n">
        <x:f>COUNTIFS(Relaciones!$D$9065:$D$9440,E9101,Relaciones!$E$9065:$E$9440,D9101,Relaciones!$F$9065:$F$9440,F9101)</x:f>
        <x:v>1</x:v>
      </x:c>
      <x:c r="H9101" s="4"/>
    </x:row>
    <x:row r="9102" ht="23" customHeight="1">
      <x:c r="A9102" s="4" t="str">
        <x:v>Sevilla</x:v>
      </x:c>
      <x:c r="B9102" s="4" t="str">
        <x:v>2.º Bachillerato</x:v>
      </x:c>
      <x:c r="C9102" s="4" t="str">
        <x:v>B</x:v>
      </x:c>
      <x:c r="D9102" s="13" t="str">
        <x:v>00708</x:v>
      </x:c>
      <x:c r="E9102" s="13" t="str">
        <x:v>00710</x:v>
      </x:c>
      <x:c r="F9102" s="4" t="str">
        <x:v>amistad</x:v>
      </x:c>
      <x:c r="G9102" s="4" t="n">
        <x:f>COUNTIFS(Relaciones!$D$9065:$D$9440,E9102,Relaciones!$E$9065:$E$9440,D9102,Relaciones!$F$9065:$F$9440,F9102)</x:f>
        <x:v>1</x:v>
      </x:c>
      <x:c r="H9102" s="4"/>
    </x:row>
    <x:row r="9103" ht="23" customHeight="1">
      <x:c r="A9103" s="4" t="str">
        <x:v>Sevilla</x:v>
      </x:c>
      <x:c r="B9103" s="4" t="str">
        <x:v>2.º Bachillerato</x:v>
      </x:c>
      <x:c r="C9103" s="4" t="str">
        <x:v>B</x:v>
      </x:c>
      <x:c r="D9103" s="13" t="str">
        <x:v>00709</x:v>
      </x:c>
      <x:c r="E9103" s="13" t="str">
        <x:v>00701</x:v>
      </x:c>
      <x:c r="F9103" s="4" t="str">
        <x:v>amistad</x:v>
      </x:c>
      <x:c r="G9103" s="4" t="n">
        <x:f>COUNTIFS(Relaciones!$D$9065:$D$9440,E9103,Relaciones!$E$9065:$E$9440,D9103,Relaciones!$F$9065:$F$9440,F9103)</x:f>
        <x:v>0</x:v>
      </x:c>
      <x:c r="H9103" s="4"/>
    </x:row>
    <x:row r="9104" ht="23" customHeight="1">
      <x:c r="A9104" s="4" t="str">
        <x:v>Sevilla</x:v>
      </x:c>
      <x:c r="B9104" s="4" t="str">
        <x:v>2.º Bachillerato</x:v>
      </x:c>
      <x:c r="C9104" s="4" t="str">
        <x:v>B</x:v>
      </x:c>
      <x:c r="D9104" s="13" t="str">
        <x:v>00709</x:v>
      </x:c>
      <x:c r="E9104" s="13" t="str">
        <x:v>00707</x:v>
      </x:c>
      <x:c r="F9104" s="4" t="str">
        <x:v>amistad</x:v>
      </x:c>
      <x:c r="G9104" s="4" t="n">
        <x:f>COUNTIFS(Relaciones!$D$9065:$D$9440,E9104,Relaciones!$E$9065:$E$9440,D9104,Relaciones!$F$9065:$F$9440,F9104)</x:f>
        <x:v>1</x:v>
      </x:c>
      <x:c r="H9104" s="4"/>
    </x:row>
    <x:row r="9105" ht="23" customHeight="1">
      <x:c r="A9105" s="4" t="str">
        <x:v>Sevilla</x:v>
      </x:c>
      <x:c r="B9105" s="4" t="str">
        <x:v>2.º Bachillerato</x:v>
      </x:c>
      <x:c r="C9105" s="4" t="str">
        <x:v>B</x:v>
      </x:c>
      <x:c r="D9105" s="13" t="str">
        <x:v>00709</x:v>
      </x:c>
      <x:c r="E9105" s="13" t="str">
        <x:v>00708</x:v>
      </x:c>
      <x:c r="F9105" s="4" t="str">
        <x:v>amistad</x:v>
      </x:c>
      <x:c r="G9105" s="4" t="n">
        <x:f>COUNTIFS(Relaciones!$D$9065:$D$9440,E9105,Relaciones!$E$9065:$E$9440,D9105,Relaciones!$F$9065:$F$9440,F9105)</x:f>
        <x:v>1</x:v>
      </x:c>
      <x:c r="H9105" s="4"/>
    </x:row>
    <x:row r="9106" ht="23" customHeight="1">
      <x:c r="A9106" s="4" t="str">
        <x:v>Sevilla</x:v>
      </x:c>
      <x:c r="B9106" s="4" t="str">
        <x:v>2.º Bachillerato</x:v>
      </x:c>
      <x:c r="C9106" s="4" t="str">
        <x:v>B</x:v>
      </x:c>
      <x:c r="D9106" s="13" t="str">
        <x:v>00709</x:v>
      </x:c>
      <x:c r="E9106" s="13" t="str">
        <x:v>00710</x:v>
      </x:c>
      <x:c r="F9106" s="4" t="str">
        <x:v>amistad</x:v>
      </x:c>
      <x:c r="G9106" s="4" t="n">
        <x:f>COUNTIFS(Relaciones!$D$9065:$D$9440,E9106,Relaciones!$E$9065:$E$9440,D9106,Relaciones!$F$9065:$F$9440,F9106)</x:f>
        <x:v>1</x:v>
      </x:c>
      <x:c r="H9106" s="4"/>
    </x:row>
    <x:row r="9107" ht="23" customHeight="1">
      <x:c r="A9107" s="4" t="str">
        <x:v>Sevilla</x:v>
      </x:c>
      <x:c r="B9107" s="4" t="str">
        <x:v>2.º Bachillerato</x:v>
      </x:c>
      <x:c r="C9107" s="4" t="str">
        <x:v>B</x:v>
      </x:c>
      <x:c r="D9107" s="13" t="str">
        <x:v>00709</x:v>
      </x:c>
      <x:c r="E9107" s="13" t="str">
        <x:v>00711</x:v>
      </x:c>
      <x:c r="F9107" s="4" t="str">
        <x:v>amistad</x:v>
      </x:c>
      <x:c r="G9107" s="4" t="n">
        <x:f>COUNTIFS(Relaciones!$D$9065:$D$9440,E9107,Relaciones!$E$9065:$E$9440,D9107,Relaciones!$F$9065:$F$9440,F9107)</x:f>
        <x:v>1</x:v>
      </x:c>
      <x:c r="H9107" s="4"/>
    </x:row>
    <x:row r="9108" ht="23" customHeight="1">
      <x:c r="A9108" s="4" t="str">
        <x:v>Sevilla</x:v>
      </x:c>
      <x:c r="B9108" s="4" t="str">
        <x:v>2.º Bachillerato</x:v>
      </x:c>
      <x:c r="C9108" s="4" t="str">
        <x:v>B</x:v>
      </x:c>
      <x:c r="D9108" s="13" t="str">
        <x:v>00710</x:v>
      </x:c>
      <x:c r="E9108" s="13" t="str">
        <x:v>00701</x:v>
      </x:c>
      <x:c r="F9108" s="4" t="str">
        <x:v>amistad</x:v>
      </x:c>
      <x:c r="G9108" s="4" t="n">
        <x:f>COUNTIFS(Relaciones!$D$9065:$D$9440,E9108,Relaciones!$E$9065:$E$9440,D9108,Relaciones!$F$9065:$F$9440,F9108)</x:f>
        <x:v>0</x:v>
      </x:c>
      <x:c r="H9108" s="4"/>
    </x:row>
    <x:row r="9109" ht="23" customHeight="1">
      <x:c r="A9109" s="4" t="str">
        <x:v>Sevilla</x:v>
      </x:c>
      <x:c r="B9109" s="4" t="str">
        <x:v>2.º Bachillerato</x:v>
      </x:c>
      <x:c r="C9109" s="4" t="str">
        <x:v>B</x:v>
      </x:c>
      <x:c r="D9109" s="13" t="str">
        <x:v>00710</x:v>
      </x:c>
      <x:c r="E9109" s="13" t="str">
        <x:v>00708</x:v>
      </x:c>
      <x:c r="F9109" s="4" t="str">
        <x:v>amistad</x:v>
      </x:c>
      <x:c r="G9109" s="4" t="n">
        <x:f>COUNTIFS(Relaciones!$D$9065:$D$9440,E9109,Relaciones!$E$9065:$E$9440,D9109,Relaciones!$F$9065:$F$9440,F9109)</x:f>
        <x:v>1</x:v>
      </x:c>
      <x:c r="H9109" s="4"/>
    </x:row>
    <x:row r="9110" ht="23" customHeight="1">
      <x:c r="A9110" s="4" t="str">
        <x:v>Sevilla</x:v>
      </x:c>
      <x:c r="B9110" s="4" t="str">
        <x:v>2.º Bachillerato</x:v>
      </x:c>
      <x:c r="C9110" s="4" t="str">
        <x:v>B</x:v>
      </x:c>
      <x:c r="D9110" s="13" t="str">
        <x:v>00710</x:v>
      </x:c>
      <x:c r="E9110" s="13" t="str">
        <x:v>00709</x:v>
      </x:c>
      <x:c r="F9110" s="4" t="str">
        <x:v>amistad</x:v>
      </x:c>
      <x:c r="G9110" s="4" t="n">
        <x:f>COUNTIFS(Relaciones!$D$9065:$D$9440,E9110,Relaciones!$E$9065:$E$9440,D9110,Relaciones!$F$9065:$F$9440,F9110)</x:f>
        <x:v>1</x:v>
      </x:c>
      <x:c r="H9110" s="4"/>
    </x:row>
    <x:row r="9111" ht="23" customHeight="1">
      <x:c r="A9111" s="4" t="str">
        <x:v>Sevilla</x:v>
      </x:c>
      <x:c r="B9111" s="4" t="str">
        <x:v>2.º Bachillerato</x:v>
      </x:c>
      <x:c r="C9111" s="4" t="str">
        <x:v>B</x:v>
      </x:c>
      <x:c r="D9111" s="13" t="str">
        <x:v>00710</x:v>
      </x:c>
      <x:c r="E9111" s="13" t="str">
        <x:v>00711</x:v>
      </x:c>
      <x:c r="F9111" s="4" t="str">
        <x:v>amistad</x:v>
      </x:c>
      <x:c r="G9111" s="4" t="n">
        <x:f>COUNTIFS(Relaciones!$D$9065:$D$9440,E9111,Relaciones!$E$9065:$E$9440,D9111,Relaciones!$F$9065:$F$9440,F9111)</x:f>
        <x:v>1</x:v>
      </x:c>
      <x:c r="H9111" s="4"/>
    </x:row>
    <x:row r="9112" ht="23" customHeight="1">
      <x:c r="A9112" s="4" t="str">
        <x:v>Sevilla</x:v>
      </x:c>
      <x:c r="B9112" s="4" t="str">
        <x:v>2.º Bachillerato</x:v>
      </x:c>
      <x:c r="C9112" s="4" t="str">
        <x:v>B</x:v>
      </x:c>
      <x:c r="D9112" s="13" t="str">
        <x:v>00710</x:v>
      </x:c>
      <x:c r="E9112" s="13" t="str">
        <x:v>00712</x:v>
      </x:c>
      <x:c r="F9112" s="4" t="str">
        <x:v>amistad</x:v>
      </x:c>
      <x:c r="G9112" s="4" t="n">
        <x:f>COUNTIFS(Relaciones!$D$9065:$D$9440,E9112,Relaciones!$E$9065:$E$9440,D9112,Relaciones!$F$9065:$F$9440,F9112)</x:f>
        <x:v>1</x:v>
      </x:c>
      <x:c r="H9112" s="4"/>
    </x:row>
    <x:row r="9113" ht="23" customHeight="1">
      <x:c r="A9113" s="4" t="str">
        <x:v>Sevilla</x:v>
      </x:c>
      <x:c r="B9113" s="4" t="str">
        <x:v>2.º Bachillerato</x:v>
      </x:c>
      <x:c r="C9113" s="4" t="str">
        <x:v>B</x:v>
      </x:c>
      <x:c r="D9113" s="13" t="str">
        <x:v>00711</x:v>
      </x:c>
      <x:c r="E9113" s="13" t="str">
        <x:v>00701</x:v>
      </x:c>
      <x:c r="F9113" s="4" t="str">
        <x:v>amistad</x:v>
      </x:c>
      <x:c r="G9113" s="4" t="n">
        <x:f>COUNTIFS(Relaciones!$D$9065:$D$9440,E9113,Relaciones!$E$9065:$E$9440,D9113,Relaciones!$F$9065:$F$9440,F9113)</x:f>
        <x:v>1</x:v>
      </x:c>
      <x:c r="H9113" s="4"/>
    </x:row>
    <x:row r="9114" ht="23" customHeight="1">
      <x:c r="A9114" s="4" t="str">
        <x:v>Sevilla</x:v>
      </x:c>
      <x:c r="B9114" s="4" t="str">
        <x:v>2.º Bachillerato</x:v>
      </x:c>
      <x:c r="C9114" s="4" t="str">
        <x:v>B</x:v>
      </x:c>
      <x:c r="D9114" s="13" t="str">
        <x:v>00711</x:v>
      </x:c>
      <x:c r="E9114" s="13" t="str">
        <x:v>00709</x:v>
      </x:c>
      <x:c r="F9114" s="4" t="str">
        <x:v>amistad</x:v>
      </x:c>
      <x:c r="G9114" s="4" t="n">
        <x:f>COUNTIFS(Relaciones!$D$9065:$D$9440,E9114,Relaciones!$E$9065:$E$9440,D9114,Relaciones!$F$9065:$F$9440,F9114)</x:f>
        <x:v>1</x:v>
      </x:c>
      <x:c r="H9114" s="4"/>
    </x:row>
    <x:row r="9115" ht="23" customHeight="1">
      <x:c r="A9115" s="4" t="str">
        <x:v>Sevilla</x:v>
      </x:c>
      <x:c r="B9115" s="4" t="str">
        <x:v>2.º Bachillerato</x:v>
      </x:c>
      <x:c r="C9115" s="4" t="str">
        <x:v>B</x:v>
      </x:c>
      <x:c r="D9115" s="13" t="str">
        <x:v>00711</x:v>
      </x:c>
      <x:c r="E9115" s="13" t="str">
        <x:v>00710</x:v>
      </x:c>
      <x:c r="F9115" s="4" t="str">
        <x:v>amistad</x:v>
      </x:c>
      <x:c r="G9115" s="4" t="n">
        <x:f>COUNTIFS(Relaciones!$D$9065:$D$9440,E9115,Relaciones!$E$9065:$E$9440,D9115,Relaciones!$F$9065:$F$9440,F9115)</x:f>
        <x:v>1</x:v>
      </x:c>
      <x:c r="H9115" s="4"/>
    </x:row>
    <x:row r="9116" ht="23" customHeight="1">
      <x:c r="A9116" s="4" t="str">
        <x:v>Sevilla</x:v>
      </x:c>
      <x:c r="B9116" s="4" t="str">
        <x:v>2.º Bachillerato</x:v>
      </x:c>
      <x:c r="C9116" s="4" t="str">
        <x:v>B</x:v>
      </x:c>
      <x:c r="D9116" s="13" t="str">
        <x:v>00711</x:v>
      </x:c>
      <x:c r="E9116" s="13" t="str">
        <x:v>00712</x:v>
      </x:c>
      <x:c r="F9116" s="4" t="str">
        <x:v>amistad</x:v>
      </x:c>
      <x:c r="G9116" s="4" t="n">
        <x:f>COUNTIFS(Relaciones!$D$9065:$D$9440,E9116,Relaciones!$E$9065:$E$9440,D9116,Relaciones!$F$9065:$F$9440,F9116)</x:f>
        <x:v>1</x:v>
      </x:c>
      <x:c r="H9116" s="4"/>
    </x:row>
    <x:row r="9117" ht="23" customHeight="1">
      <x:c r="A9117" s="4" t="str">
        <x:v>Sevilla</x:v>
      </x:c>
      <x:c r="B9117" s="4" t="str">
        <x:v>2.º Bachillerato</x:v>
      </x:c>
      <x:c r="C9117" s="4" t="str">
        <x:v>B</x:v>
      </x:c>
      <x:c r="D9117" s="13" t="str">
        <x:v>00712</x:v>
      </x:c>
      <x:c r="E9117" s="13" t="str">
        <x:v>00701</x:v>
      </x:c>
      <x:c r="F9117" s="4" t="str">
        <x:v>amistad</x:v>
      </x:c>
      <x:c r="G9117" s="4" t="n">
        <x:f>COUNTIFS(Relaciones!$D$9065:$D$9440,E9117,Relaciones!$E$9065:$E$9440,D9117,Relaciones!$F$9065:$F$9440,F9117)</x:f>
        <x:v>1</x:v>
      </x:c>
      <x:c r="H9117" s="4"/>
    </x:row>
    <x:row r="9118" ht="23" customHeight="1">
      <x:c r="A9118" s="4" t="str">
        <x:v>Sevilla</x:v>
      </x:c>
      <x:c r="B9118" s="4" t="str">
        <x:v>2.º Bachillerato</x:v>
      </x:c>
      <x:c r="C9118" s="4" t="str">
        <x:v>B</x:v>
      </x:c>
      <x:c r="D9118" s="13" t="str">
        <x:v>00712</x:v>
      </x:c>
      <x:c r="E9118" s="13" t="str">
        <x:v>00702</x:v>
      </x:c>
      <x:c r="F9118" s="4" t="str">
        <x:v>amistad</x:v>
      </x:c>
      <x:c r="G9118" s="4" t="n">
        <x:f>COUNTIFS(Relaciones!$D$9065:$D$9440,E9118,Relaciones!$E$9065:$E$9440,D9118,Relaciones!$F$9065:$F$9440,F9118)</x:f>
        <x:v>1</x:v>
      </x:c>
      <x:c r="H9118" s="4"/>
    </x:row>
    <x:row r="9119" ht="23" customHeight="1">
      <x:c r="A9119" s="4" t="str">
        <x:v>Sevilla</x:v>
      </x:c>
      <x:c r="B9119" s="4" t="str">
        <x:v>2.º Bachillerato</x:v>
      </x:c>
      <x:c r="C9119" s="4" t="str">
        <x:v>B</x:v>
      </x:c>
      <x:c r="D9119" s="13" t="str">
        <x:v>00712</x:v>
      </x:c>
      <x:c r="E9119" s="13" t="str">
        <x:v>00710</x:v>
      </x:c>
      <x:c r="F9119" s="4" t="str">
        <x:v>amistad</x:v>
      </x:c>
      <x:c r="G9119" s="4" t="n">
        <x:f>COUNTIFS(Relaciones!$D$9065:$D$9440,E9119,Relaciones!$E$9065:$E$9440,D9119,Relaciones!$F$9065:$F$9440,F9119)</x:f>
        <x:v>1</x:v>
      </x:c>
      <x:c r="H9119" s="4"/>
    </x:row>
    <x:row r="9120" ht="23" customHeight="1">
      <x:c r="A9120" s="4" t="str">
        <x:v>Sevilla</x:v>
      </x:c>
      <x:c r="B9120" s="4" t="str">
        <x:v>2.º Bachillerato</x:v>
      </x:c>
      <x:c r="C9120" s="4" t="str">
        <x:v>B</x:v>
      </x:c>
      <x:c r="D9120" s="13" t="str">
        <x:v>00712</x:v>
      </x:c>
      <x:c r="E9120" s="13" t="str">
        <x:v>00711</x:v>
      </x:c>
      <x:c r="F9120" s="4" t="str">
        <x:v>amistad</x:v>
      </x:c>
      <x:c r="G9120" s="4" t="n">
        <x:f>COUNTIFS(Relaciones!$D$9065:$D$9440,E9120,Relaciones!$E$9065:$E$9440,D9120,Relaciones!$F$9065:$F$9440,F9120)</x:f>
        <x:v>1</x:v>
      </x:c>
      <x:c r="H9120" s="4"/>
    </x:row>
    <x:row r="9121" ht="23" customHeight="1">
      <x:c r="A9121" s="4" t="str">
        <x:v>Sevilla</x:v>
      </x:c>
      <x:c r="B9121" s="4" t="str">
        <x:v>2.º Bachillerato</x:v>
      </x:c>
      <x:c r="C9121" s="4" t="str">
        <x:v>B</x:v>
      </x:c>
      <x:c r="D9121" s="13" t="str">
        <x:v>00713</x:v>
      </x:c>
      <x:c r="E9121" s="13" t="str">
        <x:v>00701</x:v>
      </x:c>
      <x:c r="F9121" s="4" t="str">
        <x:v>amistad</x:v>
      </x:c>
      <x:c r="G9121" s="4" t="n">
        <x:f>COUNTIFS(Relaciones!$D$9065:$D$9440,E9121,Relaciones!$E$9065:$E$9440,D9121,Relaciones!$F$9065:$F$9440,F9121)</x:f>
        <x:v>1</x:v>
      </x:c>
      <x:c r="H9121" s="4"/>
    </x:row>
    <x:row r="9122" ht="23" customHeight="1">
      <x:c r="A9122" s="4" t="str">
        <x:v>Sevilla</x:v>
      </x:c>
      <x:c r="B9122" s="4" t="str">
        <x:v>2.º Bachillerato</x:v>
      </x:c>
      <x:c r="C9122" s="4" t="str">
        <x:v>B</x:v>
      </x:c>
      <x:c r="D9122" s="13" t="str">
        <x:v>00713</x:v>
      </x:c>
      <x:c r="E9122" s="13" t="str">
        <x:v>00714</x:v>
      </x:c>
      <x:c r="F9122" s="4" t="str">
        <x:v>amistad</x:v>
      </x:c>
      <x:c r="G9122" s="4" t="n">
        <x:f>COUNTIFS(Relaciones!$D$9065:$D$9440,E9122,Relaciones!$E$9065:$E$9440,D9122,Relaciones!$F$9065:$F$9440,F9122)</x:f>
        <x:v>1</x:v>
      </x:c>
      <x:c r="H9122" s="4"/>
    </x:row>
    <x:row r="9123" ht="23" customHeight="1">
      <x:c r="A9123" s="4" t="str">
        <x:v>Sevilla</x:v>
      </x:c>
      <x:c r="B9123" s="4" t="str">
        <x:v>2.º Bachillerato</x:v>
      </x:c>
      <x:c r="C9123" s="4" t="str">
        <x:v>B</x:v>
      </x:c>
      <x:c r="D9123" s="13" t="str">
        <x:v>00713</x:v>
      </x:c>
      <x:c r="E9123" s="13" t="str">
        <x:v>00715</x:v>
      </x:c>
      <x:c r="F9123" s="4" t="str">
        <x:v>amistad</x:v>
      </x:c>
      <x:c r="G9123" s="4" t="n">
        <x:f>COUNTIFS(Relaciones!$D$9065:$D$9440,E9123,Relaciones!$E$9065:$E$9440,D9123,Relaciones!$F$9065:$F$9440,F9123)</x:f>
        <x:v>1</x:v>
      </x:c>
      <x:c r="H9123" s="4"/>
    </x:row>
    <x:row r="9124" ht="23" customHeight="1">
      <x:c r="A9124" s="4" t="str">
        <x:v>Sevilla</x:v>
      </x:c>
      <x:c r="B9124" s="4" t="str">
        <x:v>2.º Bachillerato</x:v>
      </x:c>
      <x:c r="C9124" s="4" t="str">
        <x:v>B</x:v>
      </x:c>
      <x:c r="D9124" s="13" t="str">
        <x:v>00713</x:v>
      </x:c>
      <x:c r="E9124" s="13" t="str">
        <x:v>00720</x:v>
      </x:c>
      <x:c r="F9124" s="4" t="str">
        <x:v>amistad</x:v>
      </x:c>
      <x:c r="G9124" s="4" t="n">
        <x:f>COUNTIFS(Relaciones!$D$9065:$D$9440,E9124,Relaciones!$E$9065:$E$9440,D9124,Relaciones!$F$9065:$F$9440,F9124)</x:f>
        <x:v>1</x:v>
      </x:c>
      <x:c r="H9124" s="4"/>
    </x:row>
    <x:row r="9125" ht="23" customHeight="1">
      <x:c r="A9125" s="4" t="str">
        <x:v>Sevilla</x:v>
      </x:c>
      <x:c r="B9125" s="4" t="str">
        <x:v>2.º Bachillerato</x:v>
      </x:c>
      <x:c r="C9125" s="4" t="str">
        <x:v>B</x:v>
      </x:c>
      <x:c r="D9125" s="13" t="str">
        <x:v>00713</x:v>
      </x:c>
      <x:c r="E9125" s="13" t="str">
        <x:v>00721</x:v>
      </x:c>
      <x:c r="F9125" s="4" t="str">
        <x:v>amistad</x:v>
      </x:c>
      <x:c r="G9125" s="4" t="n">
        <x:f>COUNTIFS(Relaciones!$D$9065:$D$9440,E9125,Relaciones!$E$9065:$E$9440,D9125,Relaciones!$F$9065:$F$9440,F9125)</x:f>
        <x:v>1</x:v>
      </x:c>
      <x:c r="H9125" s="4"/>
    </x:row>
    <x:row r="9126" ht="23" customHeight="1">
      <x:c r="A9126" s="4" t="str">
        <x:v>Sevilla</x:v>
      </x:c>
      <x:c r="B9126" s="4" t="str">
        <x:v>2.º Bachillerato</x:v>
      </x:c>
      <x:c r="C9126" s="4" t="str">
        <x:v>B</x:v>
      </x:c>
      <x:c r="D9126" s="13" t="str">
        <x:v>00713</x:v>
      </x:c>
      <x:c r="E9126" s="13" t="str">
        <x:v>00722</x:v>
      </x:c>
      <x:c r="F9126" s="4" t="str">
        <x:v>amistad</x:v>
      </x:c>
      <x:c r="G9126" s="4" t="n">
        <x:f>COUNTIFS(Relaciones!$D$9065:$D$9440,E9126,Relaciones!$E$9065:$E$9440,D9126,Relaciones!$F$9065:$F$9440,F9126)</x:f>
        <x:v>1</x:v>
      </x:c>
      <x:c r="H9126" s="4"/>
    </x:row>
    <x:row r="9127" ht="23" customHeight="1">
      <x:c r="A9127" s="4" t="str">
        <x:v>Sevilla</x:v>
      </x:c>
      <x:c r="B9127" s="4" t="str">
        <x:v>2.º Bachillerato</x:v>
      </x:c>
      <x:c r="C9127" s="4" t="str">
        <x:v>B</x:v>
      </x:c>
      <x:c r="D9127" s="13" t="str">
        <x:v>00714</x:v>
      </x:c>
      <x:c r="E9127" s="13" t="str">
        <x:v>00713</x:v>
      </x:c>
      <x:c r="F9127" s="4" t="str">
        <x:v>amistad</x:v>
      </x:c>
      <x:c r="G9127" s="4" t="n">
        <x:f>COUNTIFS(Relaciones!$D$9065:$D$9440,E9127,Relaciones!$E$9065:$E$9440,D9127,Relaciones!$F$9065:$F$9440,F9127)</x:f>
        <x:v>1</x:v>
      </x:c>
      <x:c r="H9127" s="4"/>
    </x:row>
    <x:row r="9128" ht="23" customHeight="1">
      <x:c r="A9128" s="4" t="str">
        <x:v>Sevilla</x:v>
      </x:c>
      <x:c r="B9128" s="4" t="str">
        <x:v>2.º Bachillerato</x:v>
      </x:c>
      <x:c r="C9128" s="4" t="str">
        <x:v>B</x:v>
      </x:c>
      <x:c r="D9128" s="13" t="str">
        <x:v>00714</x:v>
      </x:c>
      <x:c r="E9128" s="13" t="str">
        <x:v>00715</x:v>
      </x:c>
      <x:c r="F9128" s="4" t="str">
        <x:v>amistad</x:v>
      </x:c>
      <x:c r="G9128" s="4" t="n">
        <x:f>COUNTIFS(Relaciones!$D$9065:$D$9440,E9128,Relaciones!$E$9065:$E$9440,D9128,Relaciones!$F$9065:$F$9440,F9128)</x:f>
        <x:v>1</x:v>
      </x:c>
      <x:c r="H9128" s="4"/>
    </x:row>
    <x:row r="9129" ht="23" customHeight="1">
      <x:c r="A9129" s="4" t="str">
        <x:v>Sevilla</x:v>
      </x:c>
      <x:c r="B9129" s="4" t="str">
        <x:v>2.º Bachillerato</x:v>
      </x:c>
      <x:c r="C9129" s="4" t="str">
        <x:v>B</x:v>
      </x:c>
      <x:c r="D9129" s="13" t="str">
        <x:v>00714</x:v>
      </x:c>
      <x:c r="E9129" s="13" t="str">
        <x:v>00716</x:v>
      </x:c>
      <x:c r="F9129" s="4" t="str">
        <x:v>amistad</x:v>
      </x:c>
      <x:c r="G9129" s="4" t="n">
        <x:f>COUNTIFS(Relaciones!$D$9065:$D$9440,E9129,Relaciones!$E$9065:$E$9440,D9129,Relaciones!$F$9065:$F$9440,F9129)</x:f>
        <x:v>1</x:v>
      </x:c>
      <x:c r="H9129" s="4"/>
    </x:row>
    <x:row r="9130" ht="23" customHeight="1">
      <x:c r="A9130" s="4" t="str">
        <x:v>Sevilla</x:v>
      </x:c>
      <x:c r="B9130" s="4" t="str">
        <x:v>2.º Bachillerato</x:v>
      </x:c>
      <x:c r="C9130" s="4" t="str">
        <x:v>B</x:v>
      </x:c>
      <x:c r="D9130" s="13" t="str">
        <x:v>00714</x:v>
      </x:c>
      <x:c r="E9130" s="13" t="str">
        <x:v>00721</x:v>
      </x:c>
      <x:c r="F9130" s="4" t="str">
        <x:v>amistad</x:v>
      </x:c>
      <x:c r="G9130" s="4" t="n">
        <x:f>COUNTIFS(Relaciones!$D$9065:$D$9440,E9130,Relaciones!$E$9065:$E$9440,D9130,Relaciones!$F$9065:$F$9440,F9130)</x:f>
        <x:v>1</x:v>
      </x:c>
      <x:c r="H9130" s="4"/>
    </x:row>
    <x:row r="9131" ht="23" customHeight="1">
      <x:c r="A9131" s="4" t="str">
        <x:v>Sevilla</x:v>
      </x:c>
      <x:c r="B9131" s="4" t="str">
        <x:v>2.º Bachillerato</x:v>
      </x:c>
      <x:c r="C9131" s="4" t="str">
        <x:v>B</x:v>
      </x:c>
      <x:c r="D9131" s="13" t="str">
        <x:v>00715</x:v>
      </x:c>
      <x:c r="E9131" s="13" t="str">
        <x:v>00713</x:v>
      </x:c>
      <x:c r="F9131" s="4" t="str">
        <x:v>amistad</x:v>
      </x:c>
      <x:c r="G9131" s="4" t="n">
        <x:f>COUNTIFS(Relaciones!$D$9065:$D$9440,E9131,Relaciones!$E$9065:$E$9440,D9131,Relaciones!$F$9065:$F$9440,F9131)</x:f>
        <x:v>1</x:v>
      </x:c>
      <x:c r="H9131" s="4"/>
    </x:row>
    <x:row r="9132" ht="23" customHeight="1">
      <x:c r="A9132" s="4" t="str">
        <x:v>Sevilla</x:v>
      </x:c>
      <x:c r="B9132" s="4" t="str">
        <x:v>2.º Bachillerato</x:v>
      </x:c>
      <x:c r="C9132" s="4" t="str">
        <x:v>B</x:v>
      </x:c>
      <x:c r="D9132" s="13" t="str">
        <x:v>00715</x:v>
      </x:c>
      <x:c r="E9132" s="13" t="str">
        <x:v>00714</x:v>
      </x:c>
      <x:c r="F9132" s="4" t="str">
        <x:v>amistad</x:v>
      </x:c>
      <x:c r="G9132" s="4" t="n">
        <x:f>COUNTIFS(Relaciones!$D$9065:$D$9440,E9132,Relaciones!$E$9065:$E$9440,D9132,Relaciones!$F$9065:$F$9440,F9132)</x:f>
        <x:v>1</x:v>
      </x:c>
      <x:c r="H9132" s="4"/>
    </x:row>
    <x:row r="9133" ht="23" customHeight="1">
      <x:c r="A9133" s="4" t="str">
        <x:v>Sevilla</x:v>
      </x:c>
      <x:c r="B9133" s="4" t="str">
        <x:v>2.º Bachillerato</x:v>
      </x:c>
      <x:c r="C9133" s="4" t="str">
        <x:v>B</x:v>
      </x:c>
      <x:c r="D9133" s="13" t="str">
        <x:v>00715</x:v>
      </x:c>
      <x:c r="E9133" s="13" t="str">
        <x:v>00716</x:v>
      </x:c>
      <x:c r="F9133" s="4" t="str">
        <x:v>amistad</x:v>
      </x:c>
      <x:c r="G9133" s="4" t="n">
        <x:f>COUNTIFS(Relaciones!$D$9065:$D$9440,E9133,Relaciones!$E$9065:$E$9440,D9133,Relaciones!$F$9065:$F$9440,F9133)</x:f>
        <x:v>1</x:v>
      </x:c>
      <x:c r="H9133" s="4"/>
    </x:row>
    <x:row r="9134" ht="23" customHeight="1">
      <x:c r="A9134" s="4" t="str">
        <x:v>Sevilla</x:v>
      </x:c>
      <x:c r="B9134" s="4" t="str">
        <x:v>2.º Bachillerato</x:v>
      </x:c>
      <x:c r="C9134" s="4" t="str">
        <x:v>B</x:v>
      </x:c>
      <x:c r="D9134" s="13" t="str">
        <x:v>00715</x:v>
      </x:c>
      <x:c r="E9134" s="13" t="str">
        <x:v>00717</x:v>
      </x:c>
      <x:c r="F9134" s="4" t="str">
        <x:v>amistad</x:v>
      </x:c>
      <x:c r="G9134" s="4" t="n">
        <x:f>COUNTIFS(Relaciones!$D$9065:$D$9440,E9134,Relaciones!$E$9065:$E$9440,D9134,Relaciones!$F$9065:$F$9440,F9134)</x:f>
        <x:v>1</x:v>
      </x:c>
      <x:c r="H9134" s="4"/>
    </x:row>
    <x:row r="9135" ht="23" customHeight="1">
      <x:c r="A9135" s="4" t="str">
        <x:v>Sevilla</x:v>
      </x:c>
      <x:c r="B9135" s="4" t="str">
        <x:v>2.º Bachillerato</x:v>
      </x:c>
      <x:c r="C9135" s="4" t="str">
        <x:v>B</x:v>
      </x:c>
      <x:c r="D9135" s="13" t="str">
        <x:v>00716</x:v>
      </x:c>
      <x:c r="E9135" s="13" t="str">
        <x:v>00713</x:v>
      </x:c>
      <x:c r="F9135" s="4" t="str">
        <x:v>amistad</x:v>
      </x:c>
      <x:c r="G9135" s="4" t="n">
        <x:f>COUNTIFS(Relaciones!$D$9065:$D$9440,E9135,Relaciones!$E$9065:$E$9440,D9135,Relaciones!$F$9065:$F$9440,F9135)</x:f>
        <x:v>0</x:v>
      </x:c>
      <x:c r="H9135" s="4"/>
    </x:row>
    <x:row r="9136" ht="23" customHeight="1">
      <x:c r="A9136" s="4" t="str">
        <x:v>Sevilla</x:v>
      </x:c>
      <x:c r="B9136" s="4" t="str">
        <x:v>2.º Bachillerato</x:v>
      </x:c>
      <x:c r="C9136" s="4" t="str">
        <x:v>B</x:v>
      </x:c>
      <x:c r="D9136" s="13" t="str">
        <x:v>00716</x:v>
      </x:c>
      <x:c r="E9136" s="13" t="str">
        <x:v>00714</x:v>
      </x:c>
      <x:c r="F9136" s="4" t="str">
        <x:v>amistad</x:v>
      </x:c>
      <x:c r="G9136" s="4" t="n">
        <x:f>COUNTIFS(Relaciones!$D$9065:$D$9440,E9136,Relaciones!$E$9065:$E$9440,D9136,Relaciones!$F$9065:$F$9440,F9136)</x:f>
        <x:v>1</x:v>
      </x:c>
      <x:c r="H9136" s="4"/>
    </x:row>
    <x:row r="9137" ht="23" customHeight="1">
      <x:c r="A9137" s="4" t="str">
        <x:v>Sevilla</x:v>
      </x:c>
      <x:c r="B9137" s="4" t="str">
        <x:v>2.º Bachillerato</x:v>
      </x:c>
      <x:c r="C9137" s="4" t="str">
        <x:v>B</x:v>
      </x:c>
      <x:c r="D9137" s="13" t="str">
        <x:v>00716</x:v>
      </x:c>
      <x:c r="E9137" s="13" t="str">
        <x:v>00715</x:v>
      </x:c>
      <x:c r="F9137" s="4" t="str">
        <x:v>amistad</x:v>
      </x:c>
      <x:c r="G9137" s="4" t="n">
        <x:f>COUNTIFS(Relaciones!$D$9065:$D$9440,E9137,Relaciones!$E$9065:$E$9440,D9137,Relaciones!$F$9065:$F$9440,F9137)</x:f>
        <x:v>1</x:v>
      </x:c>
      <x:c r="H9137" s="4"/>
    </x:row>
    <x:row r="9138" ht="23" customHeight="1">
      <x:c r="A9138" s="4" t="str">
        <x:v>Sevilla</x:v>
      </x:c>
      <x:c r="B9138" s="4" t="str">
        <x:v>2.º Bachillerato</x:v>
      </x:c>
      <x:c r="C9138" s="4" t="str">
        <x:v>B</x:v>
      </x:c>
      <x:c r="D9138" s="13" t="str">
        <x:v>00716</x:v>
      </x:c>
      <x:c r="E9138" s="13" t="str">
        <x:v>00717</x:v>
      </x:c>
      <x:c r="F9138" s="4" t="str">
        <x:v>amistad</x:v>
      </x:c>
      <x:c r="G9138" s="4" t="n">
        <x:f>COUNTIFS(Relaciones!$D$9065:$D$9440,E9138,Relaciones!$E$9065:$E$9440,D9138,Relaciones!$F$9065:$F$9440,F9138)</x:f>
        <x:v>1</x:v>
      </x:c>
      <x:c r="H9138" s="4"/>
    </x:row>
    <x:row r="9139" ht="23" customHeight="1">
      <x:c r="A9139" s="4" t="str">
        <x:v>Sevilla</x:v>
      </x:c>
      <x:c r="B9139" s="4" t="str">
        <x:v>2.º Bachillerato</x:v>
      </x:c>
      <x:c r="C9139" s="4" t="str">
        <x:v>B</x:v>
      </x:c>
      <x:c r="D9139" s="13" t="str">
        <x:v>00716</x:v>
      </x:c>
      <x:c r="E9139" s="13" t="str">
        <x:v>00718</x:v>
      </x:c>
      <x:c r="F9139" s="4" t="str">
        <x:v>amistad</x:v>
      </x:c>
      <x:c r="G9139" s="4" t="n">
        <x:f>COUNTIFS(Relaciones!$D$9065:$D$9440,E9139,Relaciones!$E$9065:$E$9440,D9139,Relaciones!$F$9065:$F$9440,F9139)</x:f>
        <x:v>1</x:v>
      </x:c>
      <x:c r="H9139" s="4"/>
    </x:row>
    <x:row r="9140" ht="23" customHeight="1">
      <x:c r="A9140" s="4" t="str">
        <x:v>Sevilla</x:v>
      </x:c>
      <x:c r="B9140" s="4" t="str">
        <x:v>2.º Bachillerato</x:v>
      </x:c>
      <x:c r="C9140" s="4" t="str">
        <x:v>B</x:v>
      </x:c>
      <x:c r="D9140" s="13" t="str">
        <x:v>00717</x:v>
      </x:c>
      <x:c r="E9140" s="13" t="str">
        <x:v>00713</x:v>
      </x:c>
      <x:c r="F9140" s="4" t="str">
        <x:v>amistad</x:v>
      </x:c>
      <x:c r="G9140" s="4" t="n">
        <x:f>COUNTIFS(Relaciones!$D$9065:$D$9440,E9140,Relaciones!$E$9065:$E$9440,D9140,Relaciones!$F$9065:$F$9440,F9140)</x:f>
        <x:v>0</x:v>
      </x:c>
      <x:c r="H9140" s="4"/>
    </x:row>
    <x:row r="9141" ht="23" customHeight="1">
      <x:c r="A9141" s="4" t="str">
        <x:v>Sevilla</x:v>
      </x:c>
      <x:c r="B9141" s="4" t="str">
        <x:v>2.º Bachillerato</x:v>
      </x:c>
      <x:c r="C9141" s="4" t="str">
        <x:v>B</x:v>
      </x:c>
      <x:c r="D9141" s="13" t="str">
        <x:v>00717</x:v>
      </x:c>
      <x:c r="E9141" s="13" t="str">
        <x:v>00715</x:v>
      </x:c>
      <x:c r="F9141" s="4" t="str">
        <x:v>amistad</x:v>
      </x:c>
      <x:c r="G9141" s="4" t="n">
        <x:f>COUNTIFS(Relaciones!$D$9065:$D$9440,E9141,Relaciones!$E$9065:$E$9440,D9141,Relaciones!$F$9065:$F$9440,F9141)</x:f>
        <x:v>1</x:v>
      </x:c>
      <x:c r="H9141" s="4"/>
    </x:row>
    <x:row r="9142" ht="23" customHeight="1">
      <x:c r="A9142" s="4" t="str">
        <x:v>Sevilla</x:v>
      </x:c>
      <x:c r="B9142" s="4" t="str">
        <x:v>2.º Bachillerato</x:v>
      </x:c>
      <x:c r="C9142" s="4" t="str">
        <x:v>B</x:v>
      </x:c>
      <x:c r="D9142" s="13" t="str">
        <x:v>00717</x:v>
      </x:c>
      <x:c r="E9142" s="13" t="str">
        <x:v>00716</x:v>
      </x:c>
      <x:c r="F9142" s="4" t="str">
        <x:v>amistad</x:v>
      </x:c>
      <x:c r="G9142" s="4" t="n">
        <x:f>COUNTIFS(Relaciones!$D$9065:$D$9440,E9142,Relaciones!$E$9065:$E$9440,D9142,Relaciones!$F$9065:$F$9440,F9142)</x:f>
        <x:v>1</x:v>
      </x:c>
      <x:c r="H9142" s="4"/>
    </x:row>
    <x:row r="9143" ht="23" customHeight="1">
      <x:c r="A9143" s="4" t="str">
        <x:v>Sevilla</x:v>
      </x:c>
      <x:c r="B9143" s="4" t="str">
        <x:v>2.º Bachillerato</x:v>
      </x:c>
      <x:c r="C9143" s="4" t="str">
        <x:v>B</x:v>
      </x:c>
      <x:c r="D9143" s="13" t="str">
        <x:v>00717</x:v>
      </x:c>
      <x:c r="E9143" s="13" t="str">
        <x:v>00718</x:v>
      </x:c>
      <x:c r="F9143" s="4" t="str">
        <x:v>amistad</x:v>
      </x:c>
      <x:c r="G9143" s="4" t="n">
        <x:f>COUNTIFS(Relaciones!$D$9065:$D$9440,E9143,Relaciones!$E$9065:$E$9440,D9143,Relaciones!$F$9065:$F$9440,F9143)</x:f>
        <x:v>1</x:v>
      </x:c>
      <x:c r="H9143" s="4"/>
    </x:row>
    <x:row r="9144" ht="23" customHeight="1">
      <x:c r="A9144" s="4" t="str">
        <x:v>Sevilla</x:v>
      </x:c>
      <x:c r="B9144" s="4" t="str">
        <x:v>2.º Bachillerato</x:v>
      </x:c>
      <x:c r="C9144" s="4" t="str">
        <x:v>B</x:v>
      </x:c>
      <x:c r="D9144" s="13" t="str">
        <x:v>00717</x:v>
      </x:c>
      <x:c r="E9144" s="13" t="str">
        <x:v>00719</x:v>
      </x:c>
      <x:c r="F9144" s="4" t="str">
        <x:v>amistad</x:v>
      </x:c>
      <x:c r="G9144" s="4" t="n">
        <x:f>COUNTIFS(Relaciones!$D$9065:$D$9440,E9144,Relaciones!$E$9065:$E$9440,D9144,Relaciones!$F$9065:$F$9440,F9144)</x:f>
        <x:v>1</x:v>
      </x:c>
      <x:c r="H9144" s="4"/>
    </x:row>
    <x:row r="9145" ht="23" customHeight="1">
      <x:c r="A9145" s="4" t="str">
        <x:v>Sevilla</x:v>
      </x:c>
      <x:c r="B9145" s="4" t="str">
        <x:v>2.º Bachillerato</x:v>
      </x:c>
      <x:c r="C9145" s="4" t="str">
        <x:v>B</x:v>
      </x:c>
      <x:c r="D9145" s="13" t="str">
        <x:v>00718</x:v>
      </x:c>
      <x:c r="E9145" s="13" t="str">
        <x:v>00713</x:v>
      </x:c>
      <x:c r="F9145" s="4" t="str">
        <x:v>amistad</x:v>
      </x:c>
      <x:c r="G9145" s="4" t="n">
        <x:f>COUNTIFS(Relaciones!$D$9065:$D$9440,E9145,Relaciones!$E$9065:$E$9440,D9145,Relaciones!$F$9065:$F$9440,F9145)</x:f>
        <x:v>0</x:v>
      </x:c>
      <x:c r="H9145" s="4"/>
    </x:row>
    <x:row r="9146" ht="23" customHeight="1">
      <x:c r="A9146" s="4" t="str">
        <x:v>Sevilla</x:v>
      </x:c>
      <x:c r="B9146" s="4" t="str">
        <x:v>2.º Bachillerato</x:v>
      </x:c>
      <x:c r="C9146" s="4" t="str">
        <x:v>B</x:v>
      </x:c>
      <x:c r="D9146" s="13" t="str">
        <x:v>00718</x:v>
      </x:c>
      <x:c r="E9146" s="13" t="str">
        <x:v>00716</x:v>
      </x:c>
      <x:c r="F9146" s="4" t="str">
        <x:v>amistad</x:v>
      </x:c>
      <x:c r="G9146" s="4" t="n">
        <x:f>COUNTIFS(Relaciones!$D$9065:$D$9440,E9146,Relaciones!$E$9065:$E$9440,D9146,Relaciones!$F$9065:$F$9440,F9146)</x:f>
        <x:v>1</x:v>
      </x:c>
      <x:c r="H9146" s="4"/>
    </x:row>
    <x:row r="9147" ht="23" customHeight="1">
      <x:c r="A9147" s="4" t="str">
        <x:v>Sevilla</x:v>
      </x:c>
      <x:c r="B9147" s="4" t="str">
        <x:v>2.º Bachillerato</x:v>
      </x:c>
      <x:c r="C9147" s="4" t="str">
        <x:v>B</x:v>
      </x:c>
      <x:c r="D9147" s="13" t="str">
        <x:v>00718</x:v>
      </x:c>
      <x:c r="E9147" s="13" t="str">
        <x:v>00717</x:v>
      </x:c>
      <x:c r="F9147" s="4" t="str">
        <x:v>amistad</x:v>
      </x:c>
      <x:c r="G9147" s="4" t="n">
        <x:f>COUNTIFS(Relaciones!$D$9065:$D$9440,E9147,Relaciones!$E$9065:$E$9440,D9147,Relaciones!$F$9065:$F$9440,F9147)</x:f>
        <x:v>1</x:v>
      </x:c>
      <x:c r="H9147" s="4"/>
    </x:row>
    <x:row r="9148" ht="23" customHeight="1">
      <x:c r="A9148" s="4" t="str">
        <x:v>Sevilla</x:v>
      </x:c>
      <x:c r="B9148" s="4" t="str">
        <x:v>2.º Bachillerato</x:v>
      </x:c>
      <x:c r="C9148" s="4" t="str">
        <x:v>B</x:v>
      </x:c>
      <x:c r="D9148" s="13" t="str">
        <x:v>00718</x:v>
      </x:c>
      <x:c r="E9148" s="13" t="str">
        <x:v>00719</x:v>
      </x:c>
      <x:c r="F9148" s="4" t="str">
        <x:v>amistad</x:v>
      </x:c>
      <x:c r="G9148" s="4" t="n">
        <x:f>COUNTIFS(Relaciones!$D$9065:$D$9440,E9148,Relaciones!$E$9065:$E$9440,D9148,Relaciones!$F$9065:$F$9440,F9148)</x:f>
        <x:v>1</x:v>
      </x:c>
      <x:c r="H9148" s="4"/>
    </x:row>
    <x:row r="9149" ht="23" customHeight="1">
      <x:c r="A9149" s="4" t="str">
        <x:v>Sevilla</x:v>
      </x:c>
      <x:c r="B9149" s="4" t="str">
        <x:v>2.º Bachillerato</x:v>
      </x:c>
      <x:c r="C9149" s="4" t="str">
        <x:v>B</x:v>
      </x:c>
      <x:c r="D9149" s="13" t="str">
        <x:v>00718</x:v>
      </x:c>
      <x:c r="E9149" s="13" t="str">
        <x:v>00720</x:v>
      </x:c>
      <x:c r="F9149" s="4" t="str">
        <x:v>amistad</x:v>
      </x:c>
      <x:c r="G9149" s="4" t="n">
        <x:f>COUNTIFS(Relaciones!$D$9065:$D$9440,E9149,Relaciones!$E$9065:$E$9440,D9149,Relaciones!$F$9065:$F$9440,F9149)</x:f>
        <x:v>1</x:v>
      </x:c>
      <x:c r="H9149" s="4"/>
    </x:row>
    <x:row r="9150" ht="23" customHeight="1">
      <x:c r="A9150" s="4" t="str">
        <x:v>Sevilla</x:v>
      </x:c>
      <x:c r="B9150" s="4" t="str">
        <x:v>2.º Bachillerato</x:v>
      </x:c>
      <x:c r="C9150" s="4" t="str">
        <x:v>B</x:v>
      </x:c>
      <x:c r="D9150" s="13" t="str">
        <x:v>00719</x:v>
      </x:c>
      <x:c r="E9150" s="13" t="str">
        <x:v>00713</x:v>
      </x:c>
      <x:c r="F9150" s="4" t="str">
        <x:v>amistad</x:v>
      </x:c>
      <x:c r="G9150" s="4" t="n">
        <x:f>COUNTIFS(Relaciones!$D$9065:$D$9440,E9150,Relaciones!$E$9065:$E$9440,D9150,Relaciones!$F$9065:$F$9440,F9150)</x:f>
        <x:v>0</x:v>
      </x:c>
      <x:c r="H9150" s="4"/>
    </x:row>
    <x:row r="9151" ht="23" customHeight="1">
      <x:c r="A9151" s="4" t="str">
        <x:v>Sevilla</x:v>
      </x:c>
      <x:c r="B9151" s="4" t="str">
        <x:v>2.º Bachillerato</x:v>
      </x:c>
      <x:c r="C9151" s="4" t="str">
        <x:v>B</x:v>
      </x:c>
      <x:c r="D9151" s="13" t="str">
        <x:v>00719</x:v>
      </x:c>
      <x:c r="E9151" s="13" t="str">
        <x:v>00717</x:v>
      </x:c>
      <x:c r="F9151" s="4" t="str">
        <x:v>amistad</x:v>
      </x:c>
      <x:c r="G9151" s="4" t="n">
        <x:f>COUNTIFS(Relaciones!$D$9065:$D$9440,E9151,Relaciones!$E$9065:$E$9440,D9151,Relaciones!$F$9065:$F$9440,F9151)</x:f>
        <x:v>1</x:v>
      </x:c>
      <x:c r="H9151" s="4"/>
    </x:row>
    <x:row r="9152" ht="23" customHeight="1">
      <x:c r="A9152" s="4" t="str">
        <x:v>Sevilla</x:v>
      </x:c>
      <x:c r="B9152" s="4" t="str">
        <x:v>2.º Bachillerato</x:v>
      </x:c>
      <x:c r="C9152" s="4" t="str">
        <x:v>B</x:v>
      </x:c>
      <x:c r="D9152" s="13" t="str">
        <x:v>00719</x:v>
      </x:c>
      <x:c r="E9152" s="13" t="str">
        <x:v>00718</x:v>
      </x:c>
      <x:c r="F9152" s="4" t="str">
        <x:v>amistad</x:v>
      </x:c>
      <x:c r="G9152" s="4" t="n">
        <x:f>COUNTIFS(Relaciones!$D$9065:$D$9440,E9152,Relaciones!$E$9065:$E$9440,D9152,Relaciones!$F$9065:$F$9440,F9152)</x:f>
        <x:v>1</x:v>
      </x:c>
      <x:c r="H9152" s="4"/>
    </x:row>
    <x:row r="9153" ht="23" customHeight="1">
      <x:c r="A9153" s="4" t="str">
        <x:v>Sevilla</x:v>
      </x:c>
      <x:c r="B9153" s="4" t="str">
        <x:v>2.º Bachillerato</x:v>
      </x:c>
      <x:c r="C9153" s="4" t="str">
        <x:v>B</x:v>
      </x:c>
      <x:c r="D9153" s="13" t="str">
        <x:v>00719</x:v>
      </x:c>
      <x:c r="E9153" s="13" t="str">
        <x:v>00720</x:v>
      </x:c>
      <x:c r="F9153" s="4" t="str">
        <x:v>amistad</x:v>
      </x:c>
      <x:c r="G9153" s="4" t="n">
        <x:f>COUNTIFS(Relaciones!$D$9065:$D$9440,E9153,Relaciones!$E$9065:$E$9440,D9153,Relaciones!$F$9065:$F$9440,F9153)</x:f>
        <x:v>1</x:v>
      </x:c>
      <x:c r="H9153" s="4"/>
    </x:row>
    <x:row r="9154" ht="23" customHeight="1">
      <x:c r="A9154" s="4" t="str">
        <x:v>Sevilla</x:v>
      </x:c>
      <x:c r="B9154" s="4" t="str">
        <x:v>2.º Bachillerato</x:v>
      </x:c>
      <x:c r="C9154" s="4" t="str">
        <x:v>B</x:v>
      </x:c>
      <x:c r="D9154" s="13" t="str">
        <x:v>00719</x:v>
      </x:c>
      <x:c r="E9154" s="13" t="str">
        <x:v>00721</x:v>
      </x:c>
      <x:c r="F9154" s="4" t="str">
        <x:v>amistad</x:v>
      </x:c>
      <x:c r="G9154" s="4" t="n">
        <x:f>COUNTIFS(Relaciones!$D$9065:$D$9440,E9154,Relaciones!$E$9065:$E$9440,D9154,Relaciones!$F$9065:$F$9440,F9154)</x:f>
        <x:v>1</x:v>
      </x:c>
      <x:c r="H9154" s="4"/>
    </x:row>
    <x:row r="9155" ht="23" customHeight="1">
      <x:c r="A9155" s="4" t="str">
        <x:v>Sevilla</x:v>
      </x:c>
      <x:c r="B9155" s="4" t="str">
        <x:v>2.º Bachillerato</x:v>
      </x:c>
      <x:c r="C9155" s="4" t="str">
        <x:v>B</x:v>
      </x:c>
      <x:c r="D9155" s="13" t="str">
        <x:v>00720</x:v>
      </x:c>
      <x:c r="E9155" s="13" t="str">
        <x:v>00713</x:v>
      </x:c>
      <x:c r="F9155" s="4" t="str">
        <x:v>amistad</x:v>
      </x:c>
      <x:c r="G9155" s="4" t="n">
        <x:f>COUNTIFS(Relaciones!$D$9065:$D$9440,E9155,Relaciones!$E$9065:$E$9440,D9155,Relaciones!$F$9065:$F$9440,F9155)</x:f>
        <x:v>1</x:v>
      </x:c>
      <x:c r="H9155" s="4"/>
    </x:row>
    <x:row r="9156" ht="23" customHeight="1">
      <x:c r="A9156" s="4" t="str">
        <x:v>Sevilla</x:v>
      </x:c>
      <x:c r="B9156" s="4" t="str">
        <x:v>2.º Bachillerato</x:v>
      </x:c>
      <x:c r="C9156" s="4" t="str">
        <x:v>B</x:v>
      </x:c>
      <x:c r="D9156" s="13" t="str">
        <x:v>00720</x:v>
      </x:c>
      <x:c r="E9156" s="13" t="str">
        <x:v>00718</x:v>
      </x:c>
      <x:c r="F9156" s="4" t="str">
        <x:v>amistad</x:v>
      </x:c>
      <x:c r="G9156" s="4" t="n">
        <x:f>COUNTIFS(Relaciones!$D$9065:$D$9440,E9156,Relaciones!$E$9065:$E$9440,D9156,Relaciones!$F$9065:$F$9440,F9156)</x:f>
        <x:v>1</x:v>
      </x:c>
      <x:c r="H9156" s="4"/>
    </x:row>
    <x:row r="9157" ht="23" customHeight="1">
      <x:c r="A9157" s="4" t="str">
        <x:v>Sevilla</x:v>
      </x:c>
      <x:c r="B9157" s="4" t="str">
        <x:v>2.º Bachillerato</x:v>
      </x:c>
      <x:c r="C9157" s="4" t="str">
        <x:v>B</x:v>
      </x:c>
      <x:c r="D9157" s="13" t="str">
        <x:v>00720</x:v>
      </x:c>
      <x:c r="E9157" s="13" t="str">
        <x:v>00719</x:v>
      </x:c>
      <x:c r="F9157" s="4" t="str">
        <x:v>amistad</x:v>
      </x:c>
      <x:c r="G9157" s="4" t="n">
        <x:f>COUNTIFS(Relaciones!$D$9065:$D$9440,E9157,Relaciones!$E$9065:$E$9440,D9157,Relaciones!$F$9065:$F$9440,F9157)</x:f>
        <x:v>1</x:v>
      </x:c>
      <x:c r="H9157" s="4"/>
    </x:row>
    <x:row r="9158" ht="23" customHeight="1">
      <x:c r="A9158" s="4" t="str">
        <x:v>Sevilla</x:v>
      </x:c>
      <x:c r="B9158" s="4" t="str">
        <x:v>2.º Bachillerato</x:v>
      </x:c>
      <x:c r="C9158" s="4" t="str">
        <x:v>B</x:v>
      </x:c>
      <x:c r="D9158" s="13" t="str">
        <x:v>00720</x:v>
      </x:c>
      <x:c r="E9158" s="13" t="str">
        <x:v>00721</x:v>
      </x:c>
      <x:c r="F9158" s="4" t="str">
        <x:v>amistad</x:v>
      </x:c>
      <x:c r="G9158" s="4" t="n">
        <x:f>COUNTIFS(Relaciones!$D$9065:$D$9440,E9158,Relaciones!$E$9065:$E$9440,D9158,Relaciones!$F$9065:$F$9440,F9158)</x:f>
        <x:v>1</x:v>
      </x:c>
      <x:c r="H9158" s="4"/>
    </x:row>
    <x:row r="9159" ht="23" customHeight="1">
      <x:c r="A9159" s="4" t="str">
        <x:v>Sevilla</x:v>
      </x:c>
      <x:c r="B9159" s="4" t="str">
        <x:v>2.º Bachillerato</x:v>
      </x:c>
      <x:c r="C9159" s="4" t="str">
        <x:v>B</x:v>
      </x:c>
      <x:c r="D9159" s="13" t="str">
        <x:v>00721</x:v>
      </x:c>
      <x:c r="E9159" s="13" t="str">
        <x:v>00713</x:v>
      </x:c>
      <x:c r="F9159" s="4" t="str">
        <x:v>amistad</x:v>
      </x:c>
      <x:c r="G9159" s="4" t="n">
        <x:f>COUNTIFS(Relaciones!$D$9065:$D$9440,E9159,Relaciones!$E$9065:$E$9440,D9159,Relaciones!$F$9065:$F$9440,F9159)</x:f>
        <x:v>1</x:v>
      </x:c>
      <x:c r="H9159" s="4"/>
    </x:row>
    <x:row r="9160" ht="23" customHeight="1">
      <x:c r="A9160" s="4" t="str">
        <x:v>Sevilla</x:v>
      </x:c>
      <x:c r="B9160" s="4" t="str">
        <x:v>2.º Bachillerato</x:v>
      </x:c>
      <x:c r="C9160" s="4" t="str">
        <x:v>B</x:v>
      </x:c>
      <x:c r="D9160" s="13" t="str">
        <x:v>00721</x:v>
      </x:c>
      <x:c r="E9160" s="13" t="str">
        <x:v>00714</x:v>
      </x:c>
      <x:c r="F9160" s="4" t="str">
        <x:v>amistad</x:v>
      </x:c>
      <x:c r="G9160" s="4" t="n">
        <x:f>COUNTIFS(Relaciones!$D$9065:$D$9440,E9160,Relaciones!$E$9065:$E$9440,D9160,Relaciones!$F$9065:$F$9440,F9160)</x:f>
        <x:v>1</x:v>
      </x:c>
      <x:c r="H9160" s="4"/>
    </x:row>
    <x:row r="9161" ht="23" customHeight="1">
      <x:c r="A9161" s="4" t="str">
        <x:v>Sevilla</x:v>
      </x:c>
      <x:c r="B9161" s="4" t="str">
        <x:v>2.º Bachillerato</x:v>
      </x:c>
      <x:c r="C9161" s="4" t="str">
        <x:v>B</x:v>
      </x:c>
      <x:c r="D9161" s="13" t="str">
        <x:v>00721</x:v>
      </x:c>
      <x:c r="E9161" s="13" t="str">
        <x:v>00719</x:v>
      </x:c>
      <x:c r="F9161" s="4" t="str">
        <x:v>amistad</x:v>
      </x:c>
      <x:c r="G9161" s="4" t="n">
        <x:f>COUNTIFS(Relaciones!$D$9065:$D$9440,E9161,Relaciones!$E$9065:$E$9440,D9161,Relaciones!$F$9065:$F$9440,F9161)</x:f>
        <x:v>1</x:v>
      </x:c>
      <x:c r="H9161" s="4"/>
    </x:row>
    <x:row r="9162" ht="23" customHeight="1">
      <x:c r="A9162" s="4" t="str">
        <x:v>Sevilla</x:v>
      </x:c>
      <x:c r="B9162" s="4" t="str">
        <x:v>2.º Bachillerato</x:v>
      </x:c>
      <x:c r="C9162" s="4" t="str">
        <x:v>B</x:v>
      </x:c>
      <x:c r="D9162" s="13" t="str">
        <x:v>00721</x:v>
      </x:c>
      <x:c r="E9162" s="13" t="str">
        <x:v>00720</x:v>
      </x:c>
      <x:c r="F9162" s="4" t="str">
        <x:v>amistad</x:v>
      </x:c>
      <x:c r="G9162" s="4" t="n">
        <x:f>COUNTIFS(Relaciones!$D$9065:$D$9440,E9162,Relaciones!$E$9065:$E$9440,D9162,Relaciones!$F$9065:$F$9440,F9162)</x:f>
        <x:v>1</x:v>
      </x:c>
      <x:c r="H9162" s="4"/>
    </x:row>
    <x:row r="9163" ht="23" customHeight="1">
      <x:c r="A9163" s="4" t="str">
        <x:v>Sevilla</x:v>
      </x:c>
      <x:c r="B9163" s="4" t="str">
        <x:v>2.º Bachillerato</x:v>
      </x:c>
      <x:c r="C9163" s="4" t="str">
        <x:v>B</x:v>
      </x:c>
      <x:c r="D9163" s="13" t="str">
        <x:v>00722</x:v>
      </x:c>
      <x:c r="E9163" s="13" t="str">
        <x:v>00713</x:v>
      </x:c>
      <x:c r="F9163" s="4" t="str">
        <x:v>amistad</x:v>
      </x:c>
      <x:c r="G9163" s="4" t="n">
        <x:f>COUNTIFS(Relaciones!$D$9065:$D$9440,E9163,Relaciones!$E$9065:$E$9440,D9163,Relaciones!$F$9065:$F$9440,F9163)</x:f>
        <x:v>1</x:v>
      </x:c>
      <x:c r="H9163" s="4"/>
    </x:row>
    <x:row r="9164" ht="23" customHeight="1">
      <x:c r="A9164" s="4" t="str">
        <x:v>Sevilla</x:v>
      </x:c>
      <x:c r="B9164" s="4" t="str">
        <x:v>2.º Bachillerato</x:v>
      </x:c>
      <x:c r="C9164" s="4" t="str">
        <x:v>B</x:v>
      </x:c>
      <x:c r="D9164" s="13" t="str">
        <x:v>00722</x:v>
      </x:c>
      <x:c r="E9164" s="13" t="str">
        <x:v>00723</x:v>
      </x:c>
      <x:c r="F9164" s="4" t="str">
        <x:v>amistad</x:v>
      </x:c>
      <x:c r="G9164" s="4" t="n">
        <x:f>COUNTIFS(Relaciones!$D$9065:$D$9440,E9164,Relaciones!$E$9065:$E$9440,D9164,Relaciones!$F$9065:$F$9440,F9164)</x:f>
        <x:v>1</x:v>
      </x:c>
      <x:c r="H9164" s="4"/>
    </x:row>
    <x:row r="9165" ht="23" customHeight="1">
      <x:c r="A9165" s="4" t="str">
        <x:v>Sevilla</x:v>
      </x:c>
      <x:c r="B9165" s="4" t="str">
        <x:v>2.º Bachillerato</x:v>
      </x:c>
      <x:c r="C9165" s="4" t="str">
        <x:v>B</x:v>
      </x:c>
      <x:c r="D9165" s="13" t="str">
        <x:v>00722</x:v>
      </x:c>
      <x:c r="E9165" s="13" t="str">
        <x:v>00724</x:v>
      </x:c>
      <x:c r="F9165" s="4" t="str">
        <x:v>amistad</x:v>
      </x:c>
      <x:c r="G9165" s="4" t="n">
        <x:f>COUNTIFS(Relaciones!$D$9065:$D$9440,E9165,Relaciones!$E$9065:$E$9440,D9165,Relaciones!$F$9065:$F$9440,F9165)</x:f>
        <x:v>1</x:v>
      </x:c>
      <x:c r="H9165" s="4"/>
    </x:row>
    <x:row r="9166" ht="23" customHeight="1">
      <x:c r="A9166" s="4" t="str">
        <x:v>Sevilla</x:v>
      </x:c>
      <x:c r="B9166" s="4" t="str">
        <x:v>2.º Bachillerato</x:v>
      </x:c>
      <x:c r="C9166" s="4" t="str">
        <x:v>B</x:v>
      </x:c>
      <x:c r="D9166" s="13" t="str">
        <x:v>00723</x:v>
      </x:c>
      <x:c r="E9166" s="13" t="str">
        <x:v>00722</x:v>
      </x:c>
      <x:c r="F9166" s="4" t="str">
        <x:v>amistad</x:v>
      </x:c>
      <x:c r="G9166" s="4" t="n">
        <x:f>COUNTIFS(Relaciones!$D$9065:$D$9440,E9166,Relaciones!$E$9065:$E$9440,D9166,Relaciones!$F$9065:$F$9440,F9166)</x:f>
        <x:v>1</x:v>
      </x:c>
      <x:c r="H9166" s="4"/>
    </x:row>
    <x:row r="9167" ht="23" customHeight="1">
      <x:c r="A9167" s="4" t="str">
        <x:v>Sevilla</x:v>
      </x:c>
      <x:c r="B9167" s="4" t="str">
        <x:v>2.º Bachillerato</x:v>
      </x:c>
      <x:c r="C9167" s="4" t="str">
        <x:v>B</x:v>
      </x:c>
      <x:c r="D9167" s="13" t="str">
        <x:v>00723</x:v>
      </x:c>
      <x:c r="E9167" s="13" t="str">
        <x:v>00724</x:v>
      </x:c>
      <x:c r="F9167" s="4" t="str">
        <x:v>amistad</x:v>
      </x:c>
      <x:c r="G9167" s="4" t="n">
        <x:f>COUNTIFS(Relaciones!$D$9065:$D$9440,E9167,Relaciones!$E$9065:$E$9440,D9167,Relaciones!$F$9065:$F$9440,F9167)</x:f>
        <x:v>1</x:v>
      </x:c>
      <x:c r="H9167" s="4"/>
    </x:row>
    <x:row r="9168" ht="23" customHeight="1">
      <x:c r="A9168" s="4" t="str">
        <x:v>Sevilla</x:v>
      </x:c>
      <x:c r="B9168" s="4" t="str">
        <x:v>2.º Bachillerato</x:v>
      </x:c>
      <x:c r="C9168" s="4" t="str">
        <x:v>B</x:v>
      </x:c>
      <x:c r="D9168" s="13" t="str">
        <x:v>00724</x:v>
      </x:c>
      <x:c r="E9168" s="13" t="str">
        <x:v>00722</x:v>
      </x:c>
      <x:c r="F9168" s="4" t="str">
        <x:v>amistad</x:v>
      </x:c>
      <x:c r="G9168" s="4" t="n">
        <x:f>COUNTIFS(Relaciones!$D$9065:$D$9440,E9168,Relaciones!$E$9065:$E$9440,D9168,Relaciones!$F$9065:$F$9440,F9168)</x:f>
        <x:v>1</x:v>
      </x:c>
      <x:c r="H9168" s="4"/>
    </x:row>
    <x:row r="9169" ht="23" customHeight="1">
      <x:c r="A9169" s="4" t="str">
        <x:v>Sevilla</x:v>
      </x:c>
      <x:c r="B9169" s="4" t="str">
        <x:v>2.º Bachillerato</x:v>
      </x:c>
      <x:c r="C9169" s="4" t="str">
        <x:v>B</x:v>
      </x:c>
      <x:c r="D9169" s="13" t="str">
        <x:v>00724</x:v>
      </x:c>
      <x:c r="E9169" s="13" t="str">
        <x:v>00723</x:v>
      </x:c>
      <x:c r="F9169" s="4" t="str">
        <x:v>amistad</x:v>
      </x:c>
      <x:c r="G9169" s="4" t="n">
        <x:f>COUNTIFS(Relaciones!$D$9065:$D$9440,E9169,Relaciones!$E$9065:$E$9440,D9169,Relaciones!$F$9065:$F$9440,F9169)</x:f>
        <x:v>1</x:v>
      </x:c>
      <x:c r="H9169" s="4"/>
    </x:row>
    <x:row r="9170" ht="23" customHeight="1">
      <x:c r="A9170" s="4" t="str">
        <x:v>Sevilla</x:v>
      </x:c>
      <x:c r="B9170" s="4" t="str">
        <x:v>2.º Bachillerato</x:v>
      </x:c>
      <x:c r="C9170" s="4" t="str">
        <x:v>B</x:v>
      </x:c>
      <x:c r="D9170" s="13" t="str">
        <x:v>00725</x:v>
      </x:c>
      <x:c r="E9170" s="13" t="str">
        <x:v>00722</x:v>
      </x:c>
      <x:c r="F9170" s="4" t="str">
        <x:v>amistad</x:v>
      </x:c>
      <x:c r="G9170" s="4" t="n">
        <x:f>COUNTIFS(Relaciones!$D$9065:$D$9440,E9170,Relaciones!$E$9065:$E$9440,D9170,Relaciones!$F$9065:$F$9440,F9170)</x:f>
        <x:v>0</x:v>
      </x:c>
      <x:c r="H9170" s="4"/>
    </x:row>
    <x:row r="9171" ht="23" customHeight="1">
      <x:c r="A9171" s="4" t="str">
        <x:v>Sevilla</x:v>
      </x:c>
      <x:c r="B9171" s="4" t="str">
        <x:v>2.º Bachillerato</x:v>
      </x:c>
      <x:c r="C9171" s="4" t="str">
        <x:v>B</x:v>
      </x:c>
      <x:c r="D9171" s="13" t="str">
        <x:v>00726</x:v>
      </x:c>
      <x:c r="E9171" s="13" t="str">
        <x:v>00722</x:v>
      </x:c>
      <x:c r="F9171" s="4" t="str">
        <x:v>amistad</x:v>
      </x:c>
      <x:c r="G9171" s="4" t="n">
        <x:f>COUNTIFS(Relaciones!$D$9065:$D$9440,E9171,Relaciones!$E$9065:$E$9440,D9171,Relaciones!$F$9065:$F$9440,F9171)</x:f>
        <x:v>0</x:v>
      </x:c>
      <x:c r="H9171" s="4"/>
    </x:row>
    <x:row r="9172" ht="23" customHeight="1">
      <x:c r="A9172" s="4" t="str">
        <x:v>Sevilla</x:v>
      </x:c>
      <x:c r="B9172" s="4" t="str">
        <x:v>2.º Bachillerato</x:v>
      </x:c>
      <x:c r="C9172" s="4" t="str">
        <x:v>B</x:v>
      </x:c>
      <x:c r="D9172" s="13" t="str">
        <x:v>00727</x:v>
      </x:c>
      <x:c r="E9172" s="13" t="str">
        <x:v>00722</x:v>
      </x:c>
      <x:c r="F9172" s="4" t="str">
        <x:v>amistad</x:v>
      </x:c>
      <x:c r="G9172" s="4" t="n">
        <x:f>COUNTIFS(Relaciones!$D$9065:$D$9440,E9172,Relaciones!$E$9065:$E$9440,D9172,Relaciones!$F$9065:$F$9440,F9172)</x:f>
        <x:v>0</x:v>
      </x:c>
      <x:c r="H9172" s="4"/>
    </x:row>
    <x:row r="9173" ht="23" customHeight="1">
      <x:c r="A9173" s="4" t="str">
        <x:v>Sevilla</x:v>
      </x:c>
      <x:c r="B9173" s="4" t="str">
        <x:v>2.º Bachillerato</x:v>
      </x:c>
      <x:c r="C9173" s="4" t="str">
        <x:v>B</x:v>
      </x:c>
      <x:c r="D9173" s="13" t="str">
        <x:v>00728</x:v>
      </x:c>
      <x:c r="E9173" s="13" t="str">
        <x:v>00722</x:v>
      </x:c>
      <x:c r="F9173" s="4" t="str">
        <x:v>amistad</x:v>
      </x:c>
      <x:c r="G9173" s="4" t="n">
        <x:f>COUNTIFS(Relaciones!$D$9065:$D$9440,E9173,Relaciones!$E$9065:$E$9440,D9173,Relaciones!$F$9065:$F$9440,F9173)</x:f>
        <x:v>0</x:v>
      </x:c>
      <x:c r="H9173" s="4"/>
    </x:row>
    <x:row r="9174" ht="23" customHeight="1">
      <x:c r="A9174" s="4" t="str">
        <x:v>Sevilla</x:v>
      </x:c>
      <x:c r="B9174" s="4" t="str">
        <x:v>2.º Bachillerato</x:v>
      </x:c>
      <x:c r="C9174" s="4" t="str">
        <x:v>B</x:v>
      </x:c>
      <x:c r="D9174" s="13" t="str">
        <x:v>00702</x:v>
      </x:c>
      <x:c r="E9174" s="13" t="str">
        <x:v>00725</x:v>
      </x:c>
      <x:c r="F9174" s="4" t="str">
        <x:v>rechazo</x:v>
      </x:c>
      <x:c r="G9174" s="4" t="n">
        <x:f>COUNTIFS(Relaciones!$D$9065:$D$9440,E9174,Relaciones!$E$9065:$E$9440,D9174,Relaciones!$F$9065:$F$9440,F9174)</x:f>
        <x:v>0</x:v>
      </x:c>
      <x:c r="H9174" s="4"/>
    </x:row>
    <x:row r="9175" ht="23" customHeight="1">
      <x:c r="A9175" s="4" t="str">
        <x:v>Sevilla</x:v>
      </x:c>
      <x:c r="B9175" s="4" t="str">
        <x:v>2.º Bachillerato</x:v>
      </x:c>
      <x:c r="C9175" s="4" t="str">
        <x:v>B</x:v>
      </x:c>
      <x:c r="D9175" s="13" t="str">
        <x:v>00702</x:v>
      </x:c>
      <x:c r="E9175" s="13" t="str">
        <x:v>00726</x:v>
      </x:c>
      <x:c r="F9175" s="4" t="str">
        <x:v>rechazo</x:v>
      </x:c>
      <x:c r="G9175" s="4" t="n">
        <x:f>COUNTIFS(Relaciones!$D$9065:$D$9440,E9175,Relaciones!$E$9065:$E$9440,D9175,Relaciones!$F$9065:$F$9440,F9175)</x:f>
        <x:v>0</x:v>
      </x:c>
      <x:c r="H9175" s="4"/>
    </x:row>
    <x:row r="9176" ht="23" customHeight="1">
      <x:c r="A9176" s="4" t="str">
        <x:v>Sevilla</x:v>
      </x:c>
      <x:c r="B9176" s="4" t="str">
        <x:v>2.º Bachillerato</x:v>
      </x:c>
      <x:c r="C9176" s="4" t="str">
        <x:v>B</x:v>
      </x:c>
      <x:c r="D9176" s="13" t="str">
        <x:v>00702</x:v>
      </x:c>
      <x:c r="E9176" s="13" t="str">
        <x:v>00727</x:v>
      </x:c>
      <x:c r="F9176" s="4" t="str">
        <x:v>rechazo</x:v>
      </x:c>
      <x:c r="G9176" s="4" t="n">
        <x:f>COUNTIFS(Relaciones!$D$9065:$D$9440,E9176,Relaciones!$E$9065:$E$9440,D9176,Relaciones!$F$9065:$F$9440,F9176)</x:f>
        <x:v>0</x:v>
      </x:c>
      <x:c r="H9176" s="4"/>
    </x:row>
    <x:row r="9177" ht="23" customHeight="1">
      <x:c r="A9177" s="4" t="str">
        <x:v>Sevilla</x:v>
      </x:c>
      <x:c r="B9177" s="4" t="str">
        <x:v>2.º Bachillerato</x:v>
      </x:c>
      <x:c r="C9177" s="4" t="str">
        <x:v>B</x:v>
      </x:c>
      <x:c r="D9177" s="13" t="str">
        <x:v>00703</x:v>
      </x:c>
      <x:c r="E9177" s="13" t="str">
        <x:v>00725</x:v>
      </x:c>
      <x:c r="F9177" s="4" t="str">
        <x:v>rechazo</x:v>
      </x:c>
      <x:c r="G9177" s="4" t="n">
        <x:f>COUNTIFS(Relaciones!$D$9065:$D$9440,E9177,Relaciones!$E$9065:$E$9440,D9177,Relaciones!$F$9065:$F$9440,F9177)</x:f>
        <x:v>0</x:v>
      </x:c>
      <x:c r="H9177" s="4"/>
    </x:row>
    <x:row r="9178" ht="23" customHeight="1">
      <x:c r="A9178" s="4" t="str">
        <x:v>Sevilla</x:v>
      </x:c>
      <x:c r="B9178" s="4" t="str">
        <x:v>2.º Bachillerato</x:v>
      </x:c>
      <x:c r="C9178" s="4" t="str">
        <x:v>B</x:v>
      </x:c>
      <x:c r="D9178" s="13" t="str">
        <x:v>00703</x:v>
      </x:c>
      <x:c r="E9178" s="13" t="str">
        <x:v>00726</x:v>
      </x:c>
      <x:c r="F9178" s="4" t="str">
        <x:v>rechazo</x:v>
      </x:c>
      <x:c r="G9178" s="4" t="n">
        <x:f>COUNTIFS(Relaciones!$D$9065:$D$9440,E9178,Relaciones!$E$9065:$E$9440,D9178,Relaciones!$F$9065:$F$9440,F9178)</x:f>
        <x:v>0</x:v>
      </x:c>
      <x:c r="H9178" s="4"/>
    </x:row>
    <x:row r="9179" ht="23" customHeight="1">
      <x:c r="A9179" s="4" t="str">
        <x:v>Sevilla</x:v>
      </x:c>
      <x:c r="B9179" s="4" t="str">
        <x:v>2.º Bachillerato</x:v>
      </x:c>
      <x:c r="C9179" s="4" t="str">
        <x:v>B</x:v>
      </x:c>
      <x:c r="D9179" s="13" t="str">
        <x:v>00704</x:v>
      </x:c>
      <x:c r="E9179" s="13" t="str">
        <x:v>00725</x:v>
      </x:c>
      <x:c r="F9179" s="4" t="str">
        <x:v>rechazo</x:v>
      </x:c>
      <x:c r="G9179" s="4" t="n">
        <x:f>COUNTIFS(Relaciones!$D$9065:$D$9440,E9179,Relaciones!$E$9065:$E$9440,D9179,Relaciones!$F$9065:$F$9440,F9179)</x:f>
        <x:v>0</x:v>
      </x:c>
      <x:c r="H9179" s="4"/>
    </x:row>
    <x:row r="9180" ht="23" customHeight="1">
      <x:c r="A9180" s="4" t="str">
        <x:v>Sevilla</x:v>
      </x:c>
      <x:c r="B9180" s="4" t="str">
        <x:v>2.º Bachillerato</x:v>
      </x:c>
      <x:c r="C9180" s="4" t="str">
        <x:v>B</x:v>
      </x:c>
      <x:c r="D9180" s="13" t="str">
        <x:v>00704</x:v>
      </x:c>
      <x:c r="E9180" s="13" t="str">
        <x:v>00726</x:v>
      </x:c>
      <x:c r="F9180" s="4" t="str">
        <x:v>rechazo</x:v>
      </x:c>
      <x:c r="G9180" s="4" t="n">
        <x:f>COUNTIFS(Relaciones!$D$9065:$D$9440,E9180,Relaciones!$E$9065:$E$9440,D9180,Relaciones!$F$9065:$F$9440,F9180)</x:f>
        <x:v>0</x:v>
      </x:c>
      <x:c r="H9180" s="4"/>
    </x:row>
    <x:row r="9181" ht="23" customHeight="1">
      <x:c r="A9181" s="4" t="str">
        <x:v>Sevilla</x:v>
      </x:c>
      <x:c r="B9181" s="4" t="str">
        <x:v>2.º Bachillerato</x:v>
      </x:c>
      <x:c r="C9181" s="4" t="str">
        <x:v>B</x:v>
      </x:c>
      <x:c r="D9181" s="13" t="str">
        <x:v>00704</x:v>
      </x:c>
      <x:c r="E9181" s="13" t="str">
        <x:v>00727</x:v>
      </x:c>
      <x:c r="F9181" s="4" t="str">
        <x:v>rechazo</x:v>
      </x:c>
      <x:c r="G9181" s="4" t="n">
        <x:f>COUNTIFS(Relaciones!$D$9065:$D$9440,E9181,Relaciones!$E$9065:$E$9440,D9181,Relaciones!$F$9065:$F$9440,F9181)</x:f>
        <x:v>0</x:v>
      </x:c>
      <x:c r="H9181" s="4"/>
    </x:row>
    <x:row r="9182" ht="23" customHeight="1">
      <x:c r="A9182" s="4" t="str">
        <x:v>Sevilla</x:v>
      </x:c>
      <x:c r="B9182" s="4" t="str">
        <x:v>2.º Bachillerato</x:v>
      </x:c>
      <x:c r="C9182" s="4" t="str">
        <x:v>B</x:v>
      </x:c>
      <x:c r="D9182" s="13" t="str">
        <x:v>00705</x:v>
      </x:c>
      <x:c r="E9182" s="13" t="str">
        <x:v>00725</x:v>
      </x:c>
      <x:c r="F9182" s="4" t="str">
        <x:v>rechazo</x:v>
      </x:c>
      <x:c r="G9182" s="4" t="n">
        <x:f>COUNTIFS(Relaciones!$D$9065:$D$9440,E9182,Relaciones!$E$9065:$E$9440,D9182,Relaciones!$F$9065:$F$9440,F9182)</x:f>
        <x:v>0</x:v>
      </x:c>
      <x:c r="H9182" s="4"/>
    </x:row>
    <x:row r="9183" ht="23" customHeight="1">
      <x:c r="A9183" s="4" t="str">
        <x:v>Sevilla</x:v>
      </x:c>
      <x:c r="B9183" s="4" t="str">
        <x:v>2.º Bachillerato</x:v>
      </x:c>
      <x:c r="C9183" s="4" t="str">
        <x:v>B</x:v>
      </x:c>
      <x:c r="D9183" s="13" t="str">
        <x:v>00705</x:v>
      </x:c>
      <x:c r="E9183" s="13" t="str">
        <x:v>00726</x:v>
      </x:c>
      <x:c r="F9183" s="4" t="str">
        <x:v>rechazo</x:v>
      </x:c>
      <x:c r="G9183" s="4" t="n">
        <x:f>COUNTIFS(Relaciones!$D$9065:$D$9440,E9183,Relaciones!$E$9065:$E$9440,D9183,Relaciones!$F$9065:$F$9440,F9183)</x:f>
        <x:v>0</x:v>
      </x:c>
      <x:c r="H9183" s="4"/>
    </x:row>
    <x:row r="9184" ht="23" customHeight="1">
      <x:c r="A9184" s="4" t="str">
        <x:v>Sevilla</x:v>
      </x:c>
      <x:c r="B9184" s="4" t="str">
        <x:v>2.º Bachillerato</x:v>
      </x:c>
      <x:c r="C9184" s="4" t="str">
        <x:v>B</x:v>
      </x:c>
      <x:c r="D9184" s="13" t="str">
        <x:v>00706</x:v>
      </x:c>
      <x:c r="E9184" s="13" t="str">
        <x:v>00725</x:v>
      </x:c>
      <x:c r="F9184" s="4" t="str">
        <x:v>rechazo</x:v>
      </x:c>
      <x:c r="G9184" s="4" t="n">
        <x:f>COUNTIFS(Relaciones!$D$9065:$D$9440,E9184,Relaciones!$E$9065:$E$9440,D9184,Relaciones!$F$9065:$F$9440,F9184)</x:f>
        <x:v>0</x:v>
      </x:c>
      <x:c r="H9184" s="4"/>
    </x:row>
    <x:row r="9185" ht="23" customHeight="1">
      <x:c r="A9185" s="4" t="str">
        <x:v>Sevilla</x:v>
      </x:c>
      <x:c r="B9185" s="4" t="str">
        <x:v>2.º Bachillerato</x:v>
      </x:c>
      <x:c r="C9185" s="4" t="str">
        <x:v>B</x:v>
      </x:c>
      <x:c r="D9185" s="13" t="str">
        <x:v>00706</x:v>
      </x:c>
      <x:c r="E9185" s="13" t="str">
        <x:v>00726</x:v>
      </x:c>
      <x:c r="F9185" s="4" t="str">
        <x:v>rechazo</x:v>
      </x:c>
      <x:c r="G9185" s="4" t="n">
        <x:f>COUNTIFS(Relaciones!$D$9065:$D$9440,E9185,Relaciones!$E$9065:$E$9440,D9185,Relaciones!$F$9065:$F$9440,F9185)</x:f>
        <x:v>0</x:v>
      </x:c>
      <x:c r="H9185" s="4"/>
    </x:row>
    <x:row r="9186" ht="23" customHeight="1">
      <x:c r="A9186" s="4" t="str">
        <x:v>Sevilla</x:v>
      </x:c>
      <x:c r="B9186" s="4" t="str">
        <x:v>2.º Bachillerato</x:v>
      </x:c>
      <x:c r="C9186" s="4" t="str">
        <x:v>B</x:v>
      </x:c>
      <x:c r="D9186" s="13" t="str">
        <x:v>00706</x:v>
      </x:c>
      <x:c r="E9186" s="13" t="str">
        <x:v>00727</x:v>
      </x:c>
      <x:c r="F9186" s="4" t="str">
        <x:v>rechazo</x:v>
      </x:c>
      <x:c r="G9186" s="4" t="n">
        <x:f>COUNTIFS(Relaciones!$D$9065:$D$9440,E9186,Relaciones!$E$9065:$E$9440,D9186,Relaciones!$F$9065:$F$9440,F9186)</x:f>
        <x:v>0</x:v>
      </x:c>
      <x:c r="H9186" s="4"/>
    </x:row>
    <x:row r="9187" ht="23" customHeight="1">
      <x:c r="A9187" s="4" t="str">
        <x:v>Sevilla</x:v>
      </x:c>
      <x:c r="B9187" s="4" t="str">
        <x:v>2.º Bachillerato</x:v>
      </x:c>
      <x:c r="C9187" s="4" t="str">
        <x:v>B</x:v>
      </x:c>
      <x:c r="D9187" s="13" t="str">
        <x:v>00707</x:v>
      </x:c>
      <x:c r="E9187" s="13" t="str">
        <x:v>00725</x:v>
      </x:c>
      <x:c r="F9187" s="4" t="str">
        <x:v>rechazo</x:v>
      </x:c>
      <x:c r="G9187" s="4" t="n">
        <x:f>COUNTIFS(Relaciones!$D$9065:$D$9440,E9187,Relaciones!$E$9065:$E$9440,D9187,Relaciones!$F$9065:$F$9440,F9187)</x:f>
        <x:v>0</x:v>
      </x:c>
      <x:c r="H9187" s="4"/>
    </x:row>
    <x:row r="9188" ht="23" customHeight="1">
      <x:c r="A9188" s="4" t="str">
        <x:v>Sevilla</x:v>
      </x:c>
      <x:c r="B9188" s="4" t="str">
        <x:v>2.º Bachillerato</x:v>
      </x:c>
      <x:c r="C9188" s="4" t="str">
        <x:v>B</x:v>
      </x:c>
      <x:c r="D9188" s="13" t="str">
        <x:v>00707</x:v>
      </x:c>
      <x:c r="E9188" s="13" t="str">
        <x:v>00726</x:v>
      </x:c>
      <x:c r="F9188" s="4" t="str">
        <x:v>rechazo</x:v>
      </x:c>
      <x:c r="G9188" s="4" t="n">
        <x:f>COUNTIFS(Relaciones!$D$9065:$D$9440,E9188,Relaciones!$E$9065:$E$9440,D9188,Relaciones!$F$9065:$F$9440,F9188)</x:f>
        <x:v>0</x:v>
      </x:c>
      <x:c r="H9188" s="4"/>
    </x:row>
    <x:row r="9189" ht="23" customHeight="1">
      <x:c r="A9189" s="4" t="str">
        <x:v>Sevilla</x:v>
      </x:c>
      <x:c r="B9189" s="4" t="str">
        <x:v>2.º Bachillerato</x:v>
      </x:c>
      <x:c r="C9189" s="4" t="str">
        <x:v>B</x:v>
      </x:c>
      <x:c r="D9189" s="13" t="str">
        <x:v>00709</x:v>
      </x:c>
      <x:c r="E9189" s="13" t="str">
        <x:v>00725</x:v>
      </x:c>
      <x:c r="F9189" s="4" t="str">
        <x:v>rechazo</x:v>
      </x:c>
      <x:c r="G9189" s="4" t="n">
        <x:f>COUNTIFS(Relaciones!$D$9065:$D$9440,E9189,Relaciones!$E$9065:$E$9440,D9189,Relaciones!$F$9065:$F$9440,F9189)</x:f>
        <x:v>0</x:v>
      </x:c>
      <x:c r="H9189" s="4"/>
    </x:row>
    <x:row r="9190" ht="23" customHeight="1">
      <x:c r="A9190" s="4" t="str">
        <x:v>Sevilla</x:v>
      </x:c>
      <x:c r="B9190" s="4" t="str">
        <x:v>2.º Bachillerato</x:v>
      </x:c>
      <x:c r="C9190" s="4" t="str">
        <x:v>B</x:v>
      </x:c>
      <x:c r="D9190" s="13" t="str">
        <x:v>00709</x:v>
      </x:c>
      <x:c r="E9190" s="13" t="str">
        <x:v>00726</x:v>
      </x:c>
      <x:c r="F9190" s="4" t="str">
        <x:v>rechazo</x:v>
      </x:c>
      <x:c r="G9190" s="4" t="n">
        <x:f>COUNTIFS(Relaciones!$D$9065:$D$9440,E9190,Relaciones!$E$9065:$E$9440,D9190,Relaciones!$F$9065:$F$9440,F9190)</x:f>
        <x:v>0</x:v>
      </x:c>
      <x:c r="H9190" s="4"/>
    </x:row>
    <x:row r="9191" ht="23" customHeight="1">
      <x:c r="A9191" s="4" t="str">
        <x:v>Sevilla</x:v>
      </x:c>
      <x:c r="B9191" s="4" t="str">
        <x:v>2.º Bachillerato</x:v>
      </x:c>
      <x:c r="C9191" s="4" t="str">
        <x:v>B</x:v>
      </x:c>
      <x:c r="D9191" s="13" t="str">
        <x:v>00710</x:v>
      </x:c>
      <x:c r="E9191" s="13" t="str">
        <x:v>00725</x:v>
      </x:c>
      <x:c r="F9191" s="4" t="str">
        <x:v>rechazo</x:v>
      </x:c>
      <x:c r="G9191" s="4" t="n">
        <x:f>COUNTIFS(Relaciones!$D$9065:$D$9440,E9191,Relaciones!$E$9065:$E$9440,D9191,Relaciones!$F$9065:$F$9440,F9191)</x:f>
        <x:v>0</x:v>
      </x:c>
      <x:c r="H9191" s="4"/>
    </x:row>
    <x:row r="9192" ht="23" customHeight="1">
      <x:c r="A9192" s="4" t="str">
        <x:v>Sevilla</x:v>
      </x:c>
      <x:c r="B9192" s="4" t="str">
        <x:v>2.º Bachillerato</x:v>
      </x:c>
      <x:c r="C9192" s="4" t="str">
        <x:v>B</x:v>
      </x:c>
      <x:c r="D9192" s="13" t="str">
        <x:v>00710</x:v>
      </x:c>
      <x:c r="E9192" s="13" t="str">
        <x:v>00726</x:v>
      </x:c>
      <x:c r="F9192" s="4" t="str">
        <x:v>rechazo</x:v>
      </x:c>
      <x:c r="G9192" s="4" t="n">
        <x:f>COUNTIFS(Relaciones!$D$9065:$D$9440,E9192,Relaciones!$E$9065:$E$9440,D9192,Relaciones!$F$9065:$F$9440,F9192)</x:f>
        <x:v>0</x:v>
      </x:c>
      <x:c r="H9192" s="4"/>
    </x:row>
    <x:row r="9193" ht="23" customHeight="1">
      <x:c r="A9193" s="4" t="str">
        <x:v>Sevilla</x:v>
      </x:c>
      <x:c r="B9193" s="4" t="str">
        <x:v>2.º Bachillerato</x:v>
      </x:c>
      <x:c r="C9193" s="4" t="str">
        <x:v>B</x:v>
      </x:c>
      <x:c r="D9193" s="13" t="str">
        <x:v>00710</x:v>
      </x:c>
      <x:c r="E9193" s="13" t="str">
        <x:v>00727</x:v>
      </x:c>
      <x:c r="F9193" s="4" t="str">
        <x:v>rechazo</x:v>
      </x:c>
      <x:c r="G9193" s="4" t="n">
        <x:f>COUNTIFS(Relaciones!$D$9065:$D$9440,E9193,Relaciones!$E$9065:$E$9440,D9193,Relaciones!$F$9065:$F$9440,F9193)</x:f>
        <x:v>0</x:v>
      </x:c>
      <x:c r="H9193" s="4"/>
    </x:row>
    <x:row r="9194" ht="23" customHeight="1">
      <x:c r="A9194" s="4" t="str">
        <x:v>Sevilla</x:v>
      </x:c>
      <x:c r="B9194" s="4" t="str">
        <x:v>2.º Bachillerato</x:v>
      </x:c>
      <x:c r="C9194" s="4" t="str">
        <x:v>B</x:v>
      </x:c>
      <x:c r="D9194" s="13" t="str">
        <x:v>00711</x:v>
      </x:c>
      <x:c r="E9194" s="13" t="str">
        <x:v>00725</x:v>
      </x:c>
      <x:c r="F9194" s="4" t="str">
        <x:v>rechazo</x:v>
      </x:c>
      <x:c r="G9194" s="4" t="n">
        <x:f>COUNTIFS(Relaciones!$D$9065:$D$9440,E9194,Relaciones!$E$9065:$E$9440,D9194,Relaciones!$F$9065:$F$9440,F9194)</x:f>
        <x:v>0</x:v>
      </x:c>
      <x:c r="H9194" s="4"/>
    </x:row>
    <x:row r="9195" ht="23" customHeight="1">
      <x:c r="A9195" s="4" t="str">
        <x:v>Sevilla</x:v>
      </x:c>
      <x:c r="B9195" s="4" t="str">
        <x:v>2.º Bachillerato</x:v>
      </x:c>
      <x:c r="C9195" s="4" t="str">
        <x:v>B</x:v>
      </x:c>
      <x:c r="D9195" s="13" t="str">
        <x:v>00711</x:v>
      </x:c>
      <x:c r="E9195" s="13" t="str">
        <x:v>00726</x:v>
      </x:c>
      <x:c r="F9195" s="4" t="str">
        <x:v>rechazo</x:v>
      </x:c>
      <x:c r="G9195" s="4" t="n">
        <x:f>COUNTIFS(Relaciones!$D$9065:$D$9440,E9195,Relaciones!$E$9065:$E$9440,D9195,Relaciones!$F$9065:$F$9440,F9195)</x:f>
        <x:v>0</x:v>
      </x:c>
      <x:c r="H9195" s="4"/>
    </x:row>
    <x:row r="9196" ht="23" customHeight="1">
      <x:c r="A9196" s="4" t="str">
        <x:v>Sevilla</x:v>
      </x:c>
      <x:c r="B9196" s="4" t="str">
        <x:v>2.º Bachillerato</x:v>
      </x:c>
      <x:c r="C9196" s="4" t="str">
        <x:v>B</x:v>
      </x:c>
      <x:c r="D9196" s="13" t="str">
        <x:v>00712</x:v>
      </x:c>
      <x:c r="E9196" s="13" t="str">
        <x:v>00725</x:v>
      </x:c>
      <x:c r="F9196" s="4" t="str">
        <x:v>rechazo</x:v>
      </x:c>
      <x:c r="G9196" s="4" t="n">
        <x:f>COUNTIFS(Relaciones!$D$9065:$D$9440,E9196,Relaciones!$E$9065:$E$9440,D9196,Relaciones!$F$9065:$F$9440,F9196)</x:f>
        <x:v>0</x:v>
      </x:c>
      <x:c r="H9196" s="4"/>
    </x:row>
    <x:row r="9197" ht="23" customHeight="1">
      <x:c r="A9197" s="4" t="str">
        <x:v>Sevilla</x:v>
      </x:c>
      <x:c r="B9197" s="4" t="str">
        <x:v>2.º Bachillerato</x:v>
      </x:c>
      <x:c r="C9197" s="4" t="str">
        <x:v>B</x:v>
      </x:c>
      <x:c r="D9197" s="13" t="str">
        <x:v>00712</x:v>
      </x:c>
      <x:c r="E9197" s="13" t="str">
        <x:v>00726</x:v>
      </x:c>
      <x:c r="F9197" s="4" t="str">
        <x:v>rechazo</x:v>
      </x:c>
      <x:c r="G9197" s="4" t="n">
        <x:f>COUNTIFS(Relaciones!$D$9065:$D$9440,E9197,Relaciones!$E$9065:$E$9440,D9197,Relaciones!$F$9065:$F$9440,F9197)</x:f>
        <x:v>0</x:v>
      </x:c>
      <x:c r="H9197" s="4"/>
    </x:row>
    <x:row r="9198" ht="23" customHeight="1">
      <x:c r="A9198" s="4" t="str">
        <x:v>Sevilla</x:v>
      </x:c>
      <x:c r="B9198" s="4" t="str">
        <x:v>2.º Bachillerato</x:v>
      </x:c>
      <x:c r="C9198" s="4" t="str">
        <x:v>B</x:v>
      </x:c>
      <x:c r="D9198" s="13" t="str">
        <x:v>00712</x:v>
      </x:c>
      <x:c r="E9198" s="13" t="str">
        <x:v>00727</x:v>
      </x:c>
      <x:c r="F9198" s="4" t="str">
        <x:v>rechazo</x:v>
      </x:c>
      <x:c r="G9198" s="4" t="n">
        <x:f>COUNTIFS(Relaciones!$D$9065:$D$9440,E9198,Relaciones!$E$9065:$E$9440,D9198,Relaciones!$F$9065:$F$9440,F9198)</x:f>
        <x:v>0</x:v>
      </x:c>
      <x:c r="H9198" s="4"/>
    </x:row>
    <x:row r="9199" ht="23" customHeight="1">
      <x:c r="A9199" s="4" t="str">
        <x:v>Sevilla</x:v>
      </x:c>
      <x:c r="B9199" s="4" t="str">
        <x:v>2.º Bachillerato</x:v>
      </x:c>
      <x:c r="C9199" s="4" t="str">
        <x:v>B</x:v>
      </x:c>
      <x:c r="D9199" s="13" t="str">
        <x:v>00713</x:v>
      </x:c>
      <x:c r="E9199" s="13" t="str">
        <x:v>00725</x:v>
      </x:c>
      <x:c r="F9199" s="4" t="str">
        <x:v>rechazo</x:v>
      </x:c>
      <x:c r="G9199" s="4" t="n">
        <x:f>COUNTIFS(Relaciones!$D$9065:$D$9440,E9199,Relaciones!$E$9065:$E$9440,D9199,Relaciones!$F$9065:$F$9440,F9199)</x:f>
        <x:v>0</x:v>
      </x:c>
      <x:c r="H9199" s="4"/>
    </x:row>
    <x:row r="9200" ht="23" customHeight="1">
      <x:c r="A9200" s="4" t="str">
        <x:v>Sevilla</x:v>
      </x:c>
      <x:c r="B9200" s="4" t="str">
        <x:v>2.º Bachillerato</x:v>
      </x:c>
      <x:c r="C9200" s="4" t="str">
        <x:v>B</x:v>
      </x:c>
      <x:c r="D9200" s="13" t="str">
        <x:v>00713</x:v>
      </x:c>
      <x:c r="E9200" s="13" t="str">
        <x:v>00726</x:v>
      </x:c>
      <x:c r="F9200" s="4" t="str">
        <x:v>rechazo</x:v>
      </x:c>
      <x:c r="G9200" s="4" t="n">
        <x:f>COUNTIFS(Relaciones!$D$9065:$D$9440,E9200,Relaciones!$E$9065:$E$9440,D9200,Relaciones!$F$9065:$F$9440,F9200)</x:f>
        <x:v>0</x:v>
      </x:c>
      <x:c r="H9200" s="4"/>
    </x:row>
    <x:row r="9201" ht="23" customHeight="1">
      <x:c r="A9201" s="4" t="str">
        <x:v>Sevilla</x:v>
      </x:c>
      <x:c r="B9201" s="4" t="str">
        <x:v>2.º Bachillerato</x:v>
      </x:c>
      <x:c r="C9201" s="4" t="str">
        <x:v>B</x:v>
      </x:c>
      <x:c r="D9201" s="13" t="str">
        <x:v>00714</x:v>
      </x:c>
      <x:c r="E9201" s="13" t="str">
        <x:v>00725</x:v>
      </x:c>
      <x:c r="F9201" s="4" t="str">
        <x:v>rechazo</x:v>
      </x:c>
      <x:c r="G9201" s="4" t="n">
        <x:f>COUNTIFS(Relaciones!$D$9065:$D$9440,E9201,Relaciones!$E$9065:$E$9440,D9201,Relaciones!$F$9065:$F$9440,F9201)</x:f>
        <x:v>0</x:v>
      </x:c>
      <x:c r="H9201" s="4"/>
    </x:row>
    <x:row r="9202" ht="23" customHeight="1">
      <x:c r="A9202" s="4" t="str">
        <x:v>Sevilla</x:v>
      </x:c>
      <x:c r="B9202" s="4" t="str">
        <x:v>2.º Bachillerato</x:v>
      </x:c>
      <x:c r="C9202" s="4" t="str">
        <x:v>B</x:v>
      </x:c>
      <x:c r="D9202" s="13" t="str">
        <x:v>00714</x:v>
      </x:c>
      <x:c r="E9202" s="13" t="str">
        <x:v>00726</x:v>
      </x:c>
      <x:c r="F9202" s="4" t="str">
        <x:v>rechazo</x:v>
      </x:c>
      <x:c r="G9202" s="4" t="n">
        <x:f>COUNTIFS(Relaciones!$D$9065:$D$9440,E9202,Relaciones!$E$9065:$E$9440,D9202,Relaciones!$F$9065:$F$9440,F9202)</x:f>
        <x:v>0</x:v>
      </x:c>
      <x:c r="H9202" s="4"/>
    </x:row>
    <x:row r="9203" ht="23" customHeight="1">
      <x:c r="A9203" s="4" t="str">
        <x:v>Sevilla</x:v>
      </x:c>
      <x:c r="B9203" s="4" t="str">
        <x:v>2.º Bachillerato</x:v>
      </x:c>
      <x:c r="C9203" s="4" t="str">
        <x:v>B</x:v>
      </x:c>
      <x:c r="D9203" s="13" t="str">
        <x:v>00714</x:v>
      </x:c>
      <x:c r="E9203" s="13" t="str">
        <x:v>00727</x:v>
      </x:c>
      <x:c r="F9203" s="4" t="str">
        <x:v>rechazo</x:v>
      </x:c>
      <x:c r="G9203" s="4" t="n">
        <x:f>COUNTIFS(Relaciones!$D$9065:$D$9440,E9203,Relaciones!$E$9065:$E$9440,D9203,Relaciones!$F$9065:$F$9440,F9203)</x:f>
        <x:v>0</x:v>
      </x:c>
      <x:c r="H9203" s="4"/>
    </x:row>
    <x:row r="9204" ht="23" customHeight="1">
      <x:c r="A9204" s="4" t="str">
        <x:v>Sevilla</x:v>
      </x:c>
      <x:c r="B9204" s="4" t="str">
        <x:v>2.º Bachillerato</x:v>
      </x:c>
      <x:c r="C9204" s="4" t="str">
        <x:v>B</x:v>
      </x:c>
      <x:c r="D9204" s="13" t="str">
        <x:v>00716</x:v>
      </x:c>
      <x:c r="E9204" s="13" t="str">
        <x:v>00725</x:v>
      </x:c>
      <x:c r="F9204" s="4" t="str">
        <x:v>rechazo</x:v>
      </x:c>
      <x:c r="G9204" s="4" t="n">
        <x:f>COUNTIFS(Relaciones!$D$9065:$D$9440,E9204,Relaciones!$E$9065:$E$9440,D9204,Relaciones!$F$9065:$F$9440,F9204)</x:f>
        <x:v>0</x:v>
      </x:c>
      <x:c r="H9204" s="4"/>
    </x:row>
    <x:row r="9205" ht="23" customHeight="1">
      <x:c r="A9205" s="4" t="str">
        <x:v>Sevilla</x:v>
      </x:c>
      <x:c r="B9205" s="4" t="str">
        <x:v>2.º Bachillerato</x:v>
      </x:c>
      <x:c r="C9205" s="4" t="str">
        <x:v>B</x:v>
      </x:c>
      <x:c r="D9205" s="13" t="str">
        <x:v>00716</x:v>
      </x:c>
      <x:c r="E9205" s="13" t="str">
        <x:v>00726</x:v>
      </x:c>
      <x:c r="F9205" s="4" t="str">
        <x:v>rechazo</x:v>
      </x:c>
      <x:c r="G9205" s="4" t="n">
        <x:f>COUNTIFS(Relaciones!$D$9065:$D$9440,E9205,Relaciones!$E$9065:$E$9440,D9205,Relaciones!$F$9065:$F$9440,F9205)</x:f>
        <x:v>0</x:v>
      </x:c>
      <x:c r="H9205" s="4"/>
    </x:row>
    <x:row r="9206" ht="23" customHeight="1">
      <x:c r="A9206" s="4" t="str">
        <x:v>Sevilla</x:v>
      </x:c>
      <x:c r="B9206" s="4" t="str">
        <x:v>2.º Bachillerato</x:v>
      </x:c>
      <x:c r="C9206" s="4" t="str">
        <x:v>B</x:v>
      </x:c>
      <x:c r="D9206" s="13" t="str">
        <x:v>00716</x:v>
      </x:c>
      <x:c r="E9206" s="13" t="str">
        <x:v>00727</x:v>
      </x:c>
      <x:c r="F9206" s="4" t="str">
        <x:v>rechazo</x:v>
      </x:c>
      <x:c r="G9206" s="4" t="n">
        <x:f>COUNTIFS(Relaciones!$D$9065:$D$9440,E9206,Relaciones!$E$9065:$E$9440,D9206,Relaciones!$F$9065:$F$9440,F9206)</x:f>
        <x:v>0</x:v>
      </x:c>
      <x:c r="H9206" s="4"/>
    </x:row>
    <x:row r="9207" ht="23" customHeight="1">
      <x:c r="A9207" s="4" t="str">
        <x:v>Sevilla</x:v>
      </x:c>
      <x:c r="B9207" s="4" t="str">
        <x:v>2.º Bachillerato</x:v>
      </x:c>
      <x:c r="C9207" s="4" t="str">
        <x:v>B</x:v>
      </x:c>
      <x:c r="D9207" s="13" t="str">
        <x:v>00717</x:v>
      </x:c>
      <x:c r="E9207" s="13" t="str">
        <x:v>00725</x:v>
      </x:c>
      <x:c r="F9207" s="4" t="str">
        <x:v>rechazo</x:v>
      </x:c>
      <x:c r="G9207" s="4" t="n">
        <x:f>COUNTIFS(Relaciones!$D$9065:$D$9440,E9207,Relaciones!$E$9065:$E$9440,D9207,Relaciones!$F$9065:$F$9440,F9207)</x:f>
        <x:v>0</x:v>
      </x:c>
      <x:c r="H9207" s="4"/>
    </x:row>
    <x:row r="9208" ht="23" customHeight="1">
      <x:c r="A9208" s="4" t="str">
        <x:v>Sevilla</x:v>
      </x:c>
      <x:c r="B9208" s="4" t="str">
        <x:v>2.º Bachillerato</x:v>
      </x:c>
      <x:c r="C9208" s="4" t="str">
        <x:v>B</x:v>
      </x:c>
      <x:c r="D9208" s="13" t="str">
        <x:v>00717</x:v>
      </x:c>
      <x:c r="E9208" s="13" t="str">
        <x:v>00726</x:v>
      </x:c>
      <x:c r="F9208" s="4" t="str">
        <x:v>rechazo</x:v>
      </x:c>
      <x:c r="G9208" s="4" t="n">
        <x:f>COUNTIFS(Relaciones!$D$9065:$D$9440,E9208,Relaciones!$E$9065:$E$9440,D9208,Relaciones!$F$9065:$F$9440,F9208)</x:f>
        <x:v>0</x:v>
      </x:c>
      <x:c r="H9208" s="4"/>
    </x:row>
    <x:row r="9209" ht="23" customHeight="1">
      <x:c r="A9209" s="4" t="str">
        <x:v>Sevilla</x:v>
      </x:c>
      <x:c r="B9209" s="4" t="str">
        <x:v>2.º Bachillerato</x:v>
      </x:c>
      <x:c r="C9209" s="4" t="str">
        <x:v>B</x:v>
      </x:c>
      <x:c r="D9209" s="13" t="str">
        <x:v>00718</x:v>
      </x:c>
      <x:c r="E9209" s="13" t="str">
        <x:v>00725</x:v>
      </x:c>
      <x:c r="F9209" s="4" t="str">
        <x:v>rechazo</x:v>
      </x:c>
      <x:c r="G9209" s="4" t="n">
        <x:f>COUNTIFS(Relaciones!$D$9065:$D$9440,E9209,Relaciones!$E$9065:$E$9440,D9209,Relaciones!$F$9065:$F$9440,F9209)</x:f>
        <x:v>0</x:v>
      </x:c>
      <x:c r="H9209" s="4"/>
    </x:row>
    <x:row r="9210" ht="23" customHeight="1">
      <x:c r="A9210" s="4" t="str">
        <x:v>Sevilla</x:v>
      </x:c>
      <x:c r="B9210" s="4" t="str">
        <x:v>2.º Bachillerato</x:v>
      </x:c>
      <x:c r="C9210" s="4" t="str">
        <x:v>B</x:v>
      </x:c>
      <x:c r="D9210" s="13" t="str">
        <x:v>00718</x:v>
      </x:c>
      <x:c r="E9210" s="13" t="str">
        <x:v>00726</x:v>
      </x:c>
      <x:c r="F9210" s="4" t="str">
        <x:v>rechazo</x:v>
      </x:c>
      <x:c r="G9210" s="4" t="n">
        <x:f>COUNTIFS(Relaciones!$D$9065:$D$9440,E9210,Relaciones!$E$9065:$E$9440,D9210,Relaciones!$F$9065:$F$9440,F9210)</x:f>
        <x:v>0</x:v>
      </x:c>
      <x:c r="H9210" s="4"/>
    </x:row>
    <x:row r="9211" ht="23" customHeight="1">
      <x:c r="A9211" s="4" t="str">
        <x:v>Sevilla</x:v>
      </x:c>
      <x:c r="B9211" s="4" t="str">
        <x:v>2.º Bachillerato</x:v>
      </x:c>
      <x:c r="C9211" s="4" t="str">
        <x:v>B</x:v>
      </x:c>
      <x:c r="D9211" s="13" t="str">
        <x:v>00718</x:v>
      </x:c>
      <x:c r="E9211" s="13" t="str">
        <x:v>00727</x:v>
      </x:c>
      <x:c r="F9211" s="4" t="str">
        <x:v>rechazo</x:v>
      </x:c>
      <x:c r="G9211" s="4" t="n">
        <x:f>COUNTIFS(Relaciones!$D$9065:$D$9440,E9211,Relaciones!$E$9065:$E$9440,D9211,Relaciones!$F$9065:$F$9440,F9211)</x:f>
        <x:v>0</x:v>
      </x:c>
      <x:c r="H9211" s="4"/>
    </x:row>
    <x:row r="9212" ht="23" customHeight="1">
      <x:c r="A9212" s="4" t="str">
        <x:v>Sevilla</x:v>
      </x:c>
      <x:c r="B9212" s="4" t="str">
        <x:v>2.º Bachillerato</x:v>
      </x:c>
      <x:c r="C9212" s="4" t="str">
        <x:v>B</x:v>
      </x:c>
      <x:c r="D9212" s="13" t="str">
        <x:v>00719</x:v>
      </x:c>
      <x:c r="E9212" s="13" t="str">
        <x:v>00725</x:v>
      </x:c>
      <x:c r="F9212" s="4" t="str">
        <x:v>rechazo</x:v>
      </x:c>
      <x:c r="G9212" s="4" t="n">
        <x:f>COUNTIFS(Relaciones!$D$9065:$D$9440,E9212,Relaciones!$E$9065:$E$9440,D9212,Relaciones!$F$9065:$F$9440,F9212)</x:f>
        <x:v>0</x:v>
      </x:c>
      <x:c r="H9212" s="4"/>
    </x:row>
    <x:row r="9213" ht="23" customHeight="1">
      <x:c r="A9213" s="4" t="str">
        <x:v>Sevilla</x:v>
      </x:c>
      <x:c r="B9213" s="4" t="str">
        <x:v>2.º Bachillerato</x:v>
      </x:c>
      <x:c r="C9213" s="4" t="str">
        <x:v>B</x:v>
      </x:c>
      <x:c r="D9213" s="13" t="str">
        <x:v>00719</x:v>
      </x:c>
      <x:c r="E9213" s="13" t="str">
        <x:v>00726</x:v>
      </x:c>
      <x:c r="F9213" s="4" t="str">
        <x:v>rechazo</x:v>
      </x:c>
      <x:c r="G9213" s="4" t="n">
        <x:f>COUNTIFS(Relaciones!$D$9065:$D$9440,E9213,Relaciones!$E$9065:$E$9440,D9213,Relaciones!$F$9065:$F$9440,F9213)</x:f>
        <x:v>0</x:v>
      </x:c>
      <x:c r="H9213" s="4"/>
    </x:row>
    <x:row r="9214" ht="23" customHeight="1">
      <x:c r="A9214" s="4" t="str">
        <x:v>Sevilla</x:v>
      </x:c>
      <x:c r="B9214" s="4" t="str">
        <x:v>2.º Bachillerato</x:v>
      </x:c>
      <x:c r="C9214" s="4" t="str">
        <x:v>B</x:v>
      </x:c>
      <x:c r="D9214" s="13" t="str">
        <x:v>00720</x:v>
      </x:c>
      <x:c r="E9214" s="13" t="str">
        <x:v>00725</x:v>
      </x:c>
      <x:c r="F9214" s="4" t="str">
        <x:v>rechazo</x:v>
      </x:c>
      <x:c r="G9214" s="4" t="n">
        <x:f>COUNTIFS(Relaciones!$D$9065:$D$9440,E9214,Relaciones!$E$9065:$E$9440,D9214,Relaciones!$F$9065:$F$9440,F9214)</x:f>
        <x:v>0</x:v>
      </x:c>
      <x:c r="H9214" s="4"/>
    </x:row>
    <x:row r="9215" ht="23" customHeight="1">
      <x:c r="A9215" s="4" t="str">
        <x:v>Sevilla</x:v>
      </x:c>
      <x:c r="B9215" s="4" t="str">
        <x:v>2.º Bachillerato</x:v>
      </x:c>
      <x:c r="C9215" s="4" t="str">
        <x:v>B</x:v>
      </x:c>
      <x:c r="D9215" s="13" t="str">
        <x:v>00720</x:v>
      </x:c>
      <x:c r="E9215" s="13" t="str">
        <x:v>00726</x:v>
      </x:c>
      <x:c r="F9215" s="4" t="str">
        <x:v>rechazo</x:v>
      </x:c>
      <x:c r="G9215" s="4" t="n">
        <x:f>COUNTIFS(Relaciones!$D$9065:$D$9440,E9215,Relaciones!$E$9065:$E$9440,D9215,Relaciones!$F$9065:$F$9440,F9215)</x:f>
        <x:v>0</x:v>
      </x:c>
      <x:c r="H9215" s="4"/>
    </x:row>
    <x:row r="9216" ht="23" customHeight="1">
      <x:c r="A9216" s="4" t="str">
        <x:v>Sevilla</x:v>
      </x:c>
      <x:c r="B9216" s="4" t="str">
        <x:v>2.º Bachillerato</x:v>
      </x:c>
      <x:c r="C9216" s="4" t="str">
        <x:v>B</x:v>
      </x:c>
      <x:c r="D9216" s="13" t="str">
        <x:v>00720</x:v>
      </x:c>
      <x:c r="E9216" s="13" t="str">
        <x:v>00727</x:v>
      </x:c>
      <x:c r="F9216" s="4" t="str">
        <x:v>rechazo</x:v>
      </x:c>
      <x:c r="G9216" s="4" t="n">
        <x:f>COUNTIFS(Relaciones!$D$9065:$D$9440,E9216,Relaciones!$E$9065:$E$9440,D9216,Relaciones!$F$9065:$F$9440,F9216)</x:f>
        <x:v>0</x:v>
      </x:c>
      <x:c r="H9216" s="4"/>
    </x:row>
    <x:row r="9217" ht="23" customHeight="1">
      <x:c r="A9217" s="4" t="str">
        <x:v>Sevilla</x:v>
      </x:c>
      <x:c r="B9217" s="4" t="str">
        <x:v>2.º Bachillerato</x:v>
      </x:c>
      <x:c r="C9217" s="4" t="str">
        <x:v>B</x:v>
      </x:c>
      <x:c r="D9217" s="13" t="str">
        <x:v>00721</x:v>
      </x:c>
      <x:c r="E9217" s="13" t="str">
        <x:v>00725</x:v>
      </x:c>
      <x:c r="F9217" s="4" t="str">
        <x:v>rechazo</x:v>
      </x:c>
      <x:c r="G9217" s="4" t="n">
        <x:f>COUNTIFS(Relaciones!$D$9065:$D$9440,E9217,Relaciones!$E$9065:$E$9440,D9217,Relaciones!$F$9065:$F$9440,F9217)</x:f>
        <x:v>0</x:v>
      </x:c>
      <x:c r="H9217" s="4"/>
    </x:row>
    <x:row r="9218" ht="23" customHeight="1">
      <x:c r="A9218" s="4" t="str">
        <x:v>Sevilla</x:v>
      </x:c>
      <x:c r="B9218" s="4" t="str">
        <x:v>2.º Bachillerato</x:v>
      </x:c>
      <x:c r="C9218" s="4" t="str">
        <x:v>B</x:v>
      </x:c>
      <x:c r="D9218" s="13" t="str">
        <x:v>00721</x:v>
      </x:c>
      <x:c r="E9218" s="13" t="str">
        <x:v>00726</x:v>
      </x:c>
      <x:c r="F9218" s="4" t="str">
        <x:v>rechazo</x:v>
      </x:c>
      <x:c r="G9218" s="4" t="n">
        <x:f>COUNTIFS(Relaciones!$D$9065:$D$9440,E9218,Relaciones!$E$9065:$E$9440,D9218,Relaciones!$F$9065:$F$9440,F9218)</x:f>
        <x:v>0</x:v>
      </x:c>
      <x:c r="H9218" s="4"/>
    </x:row>
    <x:row r="9219" ht="23" customHeight="1">
      <x:c r="A9219" s="4" t="str">
        <x:v>Sevilla</x:v>
      </x:c>
      <x:c r="B9219" s="4" t="str">
        <x:v>2.º Bachillerato</x:v>
      </x:c>
      <x:c r="C9219" s="4" t="str">
        <x:v>B</x:v>
      </x:c>
      <x:c r="D9219" s="13" t="str">
        <x:v>00723</x:v>
      </x:c>
      <x:c r="E9219" s="13" t="str">
        <x:v>00725</x:v>
      </x:c>
      <x:c r="F9219" s="4" t="str">
        <x:v>rechazo</x:v>
      </x:c>
      <x:c r="G9219" s="4" t="n">
        <x:f>COUNTIFS(Relaciones!$D$9065:$D$9440,E9219,Relaciones!$E$9065:$E$9440,D9219,Relaciones!$F$9065:$F$9440,F9219)</x:f>
        <x:v>0</x:v>
      </x:c>
      <x:c r="H9219" s="4"/>
    </x:row>
    <x:row r="9220" ht="23" customHeight="1">
      <x:c r="A9220" s="4" t="str">
        <x:v>Sevilla</x:v>
      </x:c>
      <x:c r="B9220" s="4" t="str">
        <x:v>2.º Bachillerato</x:v>
      </x:c>
      <x:c r="C9220" s="4" t="str">
        <x:v>B</x:v>
      </x:c>
      <x:c r="D9220" s="13" t="str">
        <x:v>00723</x:v>
      </x:c>
      <x:c r="E9220" s="13" t="str">
        <x:v>00726</x:v>
      </x:c>
      <x:c r="F9220" s="4" t="str">
        <x:v>rechazo</x:v>
      </x:c>
      <x:c r="G9220" s="4" t="n">
        <x:f>COUNTIFS(Relaciones!$D$9065:$D$9440,E9220,Relaciones!$E$9065:$E$9440,D9220,Relaciones!$F$9065:$F$9440,F9220)</x:f>
        <x:v>0</x:v>
      </x:c>
      <x:c r="H9220" s="4"/>
    </x:row>
    <x:row r="9221" ht="23" customHeight="1">
      <x:c r="A9221" s="4" t="str">
        <x:v>Sevilla</x:v>
      </x:c>
      <x:c r="B9221" s="4" t="str">
        <x:v>2.º Bachillerato</x:v>
      </x:c>
      <x:c r="C9221" s="4" t="str">
        <x:v>B</x:v>
      </x:c>
      <x:c r="D9221" s="13" t="str">
        <x:v>00724</x:v>
      </x:c>
      <x:c r="E9221" s="13" t="str">
        <x:v>00725</x:v>
      </x:c>
      <x:c r="F9221" s="4" t="str">
        <x:v>rechazo</x:v>
      </x:c>
      <x:c r="G9221" s="4" t="n">
        <x:f>COUNTIFS(Relaciones!$D$9065:$D$9440,E9221,Relaciones!$E$9065:$E$9440,D9221,Relaciones!$F$9065:$F$9440,F9221)</x:f>
        <x:v>0</x:v>
      </x:c>
      <x:c r="H9221" s="4"/>
    </x:row>
    <x:row r="9222" ht="23" customHeight="1">
      <x:c r="A9222" s="4" t="str">
        <x:v>Sevilla</x:v>
      </x:c>
      <x:c r="B9222" s="4" t="str">
        <x:v>2.º Bachillerato</x:v>
      </x:c>
      <x:c r="C9222" s="4" t="str">
        <x:v>B</x:v>
      </x:c>
      <x:c r="D9222" s="13" t="str">
        <x:v>00724</x:v>
      </x:c>
      <x:c r="E9222" s="13" t="str">
        <x:v>00726</x:v>
      </x:c>
      <x:c r="F9222" s="4" t="str">
        <x:v>rechazo</x:v>
      </x:c>
      <x:c r="G9222" s="4" t="n">
        <x:f>COUNTIFS(Relaciones!$D$9065:$D$9440,E9222,Relaciones!$E$9065:$E$9440,D9222,Relaciones!$F$9065:$F$9440,F9222)</x:f>
        <x:v>0</x:v>
      </x:c>
      <x:c r="H9222" s="4"/>
    </x:row>
    <x:row r="9223" ht="23" customHeight="1">
      <x:c r="A9223" s="4" t="str">
        <x:v>Sevilla</x:v>
      </x:c>
      <x:c r="B9223" s="4" t="str">
        <x:v>2.º Bachillerato</x:v>
      </x:c>
      <x:c r="C9223" s="4" t="str">
        <x:v>B</x:v>
      </x:c>
      <x:c r="D9223" s="13" t="str">
        <x:v>00724</x:v>
      </x:c>
      <x:c r="E9223" s="13" t="str">
        <x:v>00727</x:v>
      </x:c>
      <x:c r="F9223" s="4" t="str">
        <x:v>rechazo</x:v>
      </x:c>
      <x:c r="G9223" s="4" t="n">
        <x:f>COUNTIFS(Relaciones!$D$9065:$D$9440,E9223,Relaciones!$E$9065:$E$9440,D9223,Relaciones!$F$9065:$F$9440,F9223)</x:f>
        <x:v>0</x:v>
      </x:c>
      <x:c r="H9223" s="4"/>
    </x:row>
    <x:row r="9224" ht="23" customHeight="1">
      <x:c r="A9224" s="4" t="str">
        <x:v>Sevilla</x:v>
      </x:c>
      <x:c r="B9224" s="4" t="str">
        <x:v>2.º Bachillerato</x:v>
      </x:c>
      <x:c r="C9224" s="4" t="str">
        <x:v>B</x:v>
      </x:c>
      <x:c r="D9224" s="13" t="str">
        <x:v>00725</x:v>
      </x:c>
      <x:c r="E9224" s="13" t="str">
        <x:v>00726</x:v>
      </x:c>
      <x:c r="F9224" s="4" t="str">
        <x:v>rechazo</x:v>
      </x:c>
      <x:c r="G9224" s="4" t="n">
        <x:f>COUNTIFS(Relaciones!$D$9065:$D$9440,E9224,Relaciones!$E$9065:$E$9440,D9224,Relaciones!$F$9065:$F$9440,F9224)</x:f>
        <x:v>1</x:v>
      </x:c>
      <x:c r="H9224" s="4"/>
    </x:row>
    <x:row r="9225" ht="23" customHeight="1">
      <x:c r="A9225" s="4" t="str">
        <x:v>Sevilla</x:v>
      </x:c>
      <x:c r="B9225" s="4" t="str">
        <x:v>2.º Bachillerato</x:v>
      </x:c>
      <x:c r="C9225" s="4" t="str">
        <x:v>B</x:v>
      </x:c>
      <x:c r="D9225" s="13" t="str">
        <x:v>00725</x:v>
      </x:c>
      <x:c r="E9225" s="13" t="str">
        <x:v>00727</x:v>
      </x:c>
      <x:c r="F9225" s="4" t="str">
        <x:v>rechazo</x:v>
      </x:c>
      <x:c r="G9225" s="4" t="n">
        <x:f>COUNTIFS(Relaciones!$D$9065:$D$9440,E9225,Relaciones!$E$9065:$E$9440,D9225,Relaciones!$F$9065:$F$9440,F9225)</x:f>
        <x:v>1</x:v>
      </x:c>
      <x:c r="H9225" s="4"/>
    </x:row>
    <x:row r="9226" ht="23" customHeight="1">
      <x:c r="A9226" s="4" t="str">
        <x:v>Sevilla</x:v>
      </x:c>
      <x:c r="B9226" s="4" t="str">
        <x:v>2.º Bachillerato</x:v>
      </x:c>
      <x:c r="C9226" s="4" t="str">
        <x:v>B</x:v>
      </x:c>
      <x:c r="D9226" s="13" t="str">
        <x:v>00726</x:v>
      </x:c>
      <x:c r="E9226" s="13" t="str">
        <x:v>00725</x:v>
      </x:c>
      <x:c r="F9226" s="4" t="str">
        <x:v>rechazo</x:v>
      </x:c>
      <x:c r="G9226" s="4" t="n">
        <x:f>COUNTIFS(Relaciones!$D$9065:$D$9440,E9226,Relaciones!$E$9065:$E$9440,D9226,Relaciones!$F$9065:$F$9440,F9226)</x:f>
        <x:v>1</x:v>
      </x:c>
      <x:c r="H9226" s="4"/>
    </x:row>
    <x:row r="9227" ht="23" customHeight="1">
      <x:c r="A9227" s="4" t="str">
        <x:v>Sevilla</x:v>
      </x:c>
      <x:c r="B9227" s="4" t="str">
        <x:v>2.º Bachillerato</x:v>
      </x:c>
      <x:c r="C9227" s="4" t="str">
        <x:v>B</x:v>
      </x:c>
      <x:c r="D9227" s="13" t="str">
        <x:v>00726</x:v>
      </x:c>
      <x:c r="E9227" s="13" t="str">
        <x:v>00727</x:v>
      </x:c>
      <x:c r="F9227" s="4" t="str">
        <x:v>rechazo</x:v>
      </x:c>
      <x:c r="G9227" s="4" t="n">
        <x:f>COUNTIFS(Relaciones!$D$9065:$D$9440,E9227,Relaciones!$E$9065:$E$9440,D9227,Relaciones!$F$9065:$F$9440,F9227)</x:f>
        <x:v>1</x:v>
      </x:c>
      <x:c r="H9227" s="4"/>
    </x:row>
    <x:row r="9228" ht="23" customHeight="1">
      <x:c r="A9228" s="4" t="str">
        <x:v>Sevilla</x:v>
      </x:c>
      <x:c r="B9228" s="4" t="str">
        <x:v>2.º Bachillerato</x:v>
      </x:c>
      <x:c r="C9228" s="4" t="str">
        <x:v>B</x:v>
      </x:c>
      <x:c r="D9228" s="13" t="str">
        <x:v>00726</x:v>
      </x:c>
      <x:c r="E9228" s="13" t="str">
        <x:v>00728</x:v>
      </x:c>
      <x:c r="F9228" s="4" t="str">
        <x:v>rechazo</x:v>
      </x:c>
      <x:c r="G9228" s="4" t="n">
        <x:f>COUNTIFS(Relaciones!$D$9065:$D$9440,E9228,Relaciones!$E$9065:$E$9440,D9228,Relaciones!$F$9065:$F$9440,F9228)</x:f>
        <x:v>1</x:v>
      </x:c>
      <x:c r="H9228" s="4"/>
    </x:row>
    <x:row r="9229" ht="23" customHeight="1">
      <x:c r="A9229" s="4" t="str">
        <x:v>Sevilla</x:v>
      </x:c>
      <x:c r="B9229" s="4" t="str">
        <x:v>2.º Bachillerato</x:v>
      </x:c>
      <x:c r="C9229" s="4" t="str">
        <x:v>B</x:v>
      </x:c>
      <x:c r="D9229" s="13" t="str">
        <x:v>00727</x:v>
      </x:c>
      <x:c r="E9229" s="13" t="str">
        <x:v>00725</x:v>
      </x:c>
      <x:c r="F9229" s="4" t="str">
        <x:v>rechazo</x:v>
      </x:c>
      <x:c r="G9229" s="4" t="n">
        <x:f>COUNTIFS(Relaciones!$D$9065:$D$9440,E9229,Relaciones!$E$9065:$E$9440,D9229,Relaciones!$F$9065:$F$9440,F9229)</x:f>
        <x:v>1</x:v>
      </x:c>
      <x:c r="H9229" s="4"/>
    </x:row>
    <x:row r="9230" ht="23" customHeight="1">
      <x:c r="A9230" s="4" t="str">
        <x:v>Sevilla</x:v>
      </x:c>
      <x:c r="B9230" s="4" t="str">
        <x:v>2.º Bachillerato</x:v>
      </x:c>
      <x:c r="C9230" s="4" t="str">
        <x:v>B</x:v>
      </x:c>
      <x:c r="D9230" s="13" t="str">
        <x:v>00727</x:v>
      </x:c>
      <x:c r="E9230" s="13" t="str">
        <x:v>00726</x:v>
      </x:c>
      <x:c r="F9230" s="4" t="str">
        <x:v>rechazo</x:v>
      </x:c>
      <x:c r="G9230" s="4" t="n">
        <x:f>COUNTIFS(Relaciones!$D$9065:$D$9440,E9230,Relaciones!$E$9065:$E$9440,D9230,Relaciones!$F$9065:$F$9440,F9230)</x:f>
        <x:v>1</x:v>
      </x:c>
      <x:c r="H9230" s="4"/>
    </x:row>
    <x:row r="9231" ht="23" customHeight="1">
      <x:c r="A9231" s="4" t="str">
        <x:v>Sevilla</x:v>
      </x:c>
      <x:c r="B9231" s="4" t="str">
        <x:v>2.º Bachillerato</x:v>
      </x:c>
      <x:c r="C9231" s="4" t="str">
        <x:v>B</x:v>
      </x:c>
      <x:c r="D9231" s="13" t="str">
        <x:v>00728</x:v>
      </x:c>
      <x:c r="E9231" s="13" t="str">
        <x:v>00725</x:v>
      </x:c>
      <x:c r="F9231" s="4" t="str">
        <x:v>rechazo</x:v>
      </x:c>
      <x:c r="G9231" s="4" t="n">
        <x:f>COUNTIFS(Relaciones!$D$9065:$D$9440,E9231,Relaciones!$E$9065:$E$9440,D9231,Relaciones!$F$9065:$F$9440,F9231)</x:f>
        <x:v>0</x:v>
      </x:c>
      <x:c r="H9231" s="4"/>
    </x:row>
    <x:row r="9232" ht="23" customHeight="1">
      <x:c r="A9232" s="4" t="str">
        <x:v>Sevilla</x:v>
      </x:c>
      <x:c r="B9232" s="4" t="str">
        <x:v>2.º Bachillerato</x:v>
      </x:c>
      <x:c r="C9232" s="4" t="str">
        <x:v>B</x:v>
      </x:c>
      <x:c r="D9232" s="13" t="str">
        <x:v>00728</x:v>
      </x:c>
      <x:c r="E9232" s="13" t="str">
        <x:v>00726</x:v>
      </x:c>
      <x:c r="F9232" s="4" t="str">
        <x:v>rechazo</x:v>
      </x:c>
      <x:c r="G9232" s="4" t="n">
        <x:f>COUNTIFS(Relaciones!$D$9065:$D$9440,E9232,Relaciones!$E$9065:$E$9440,D9232,Relaciones!$F$9065:$F$9440,F9232)</x:f>
        <x:v>1</x:v>
      </x:c>
      <x:c r="H9232" s="4"/>
    </x:row>
    <x:row r="9233" ht="23" customHeight="1">
      <x:c r="A9233" s="4" t="str">
        <x:v>Sevilla</x:v>
      </x:c>
      <x:c r="B9233" s="4" t="str">
        <x:v>2.º Bachillerato</x:v>
      </x:c>
      <x:c r="C9233" s="4" t="str">
        <x:v>B</x:v>
      </x:c>
      <x:c r="D9233" s="13" t="str">
        <x:v>00728</x:v>
      </x:c>
      <x:c r="E9233" s="13" t="str">
        <x:v>00727</x:v>
      </x:c>
      <x:c r="F9233" s="4" t="str">
        <x:v>rechazo</x:v>
      </x:c>
      <x:c r="G9233" s="4" t="n">
        <x:f>COUNTIFS(Relaciones!$D$9065:$D$9440,E9233,Relaciones!$E$9065:$E$9440,D9233,Relaciones!$F$9065:$F$9440,F9233)</x:f>
        <x:v>0</x:v>
      </x:c>
      <x:c r="H9233" s="4"/>
    </x:row>
    <x:row r="9234" ht="23" customHeight="1">
      <x:c r="A9234" s="4" t="str">
        <x:v>Sevilla</x:v>
      </x:c>
      <x:c r="B9234" s="4" t="str">
        <x:v>2.º Bachillerato</x:v>
      </x:c>
      <x:c r="C9234" s="4" t="str">
        <x:v>B</x:v>
      </x:c>
      <x:c r="D9234" s="13" t="str">
        <x:v>00701</x:v>
      </x:c>
      <x:c r="E9234" s="13" t="str">
        <x:v>00713</x:v>
      </x:c>
      <x:c r="F9234" s="4" t="str">
        <x:v>mediacion</x:v>
      </x:c>
      <x:c r="G9234" s="4"/>
      <x:c r="H9234" s="4"/>
    </x:row>
    <x:row r="9235" ht="23" customHeight="1">
      <x:c r="A9235" s="4" t="str">
        <x:v>Sevilla</x:v>
      </x:c>
      <x:c r="B9235" s="4" t="str">
        <x:v>2.º Bachillerato</x:v>
      </x:c>
      <x:c r="C9235" s="4" t="str">
        <x:v>B</x:v>
      </x:c>
      <x:c r="D9235" s="13" t="str">
        <x:v>00702</x:v>
      </x:c>
      <x:c r="E9235" s="13" t="str">
        <x:v>00701</x:v>
      </x:c>
      <x:c r="F9235" s="4" t="str">
        <x:v>mediacion</x:v>
      </x:c>
      <x:c r="G9235" s="4"/>
      <x:c r="H9235" s="4"/>
    </x:row>
    <x:row r="9236" ht="23" customHeight="1">
      <x:c r="A9236" s="4" t="str">
        <x:v>Sevilla</x:v>
      </x:c>
      <x:c r="B9236" s="4" t="str">
        <x:v>2.º Bachillerato</x:v>
      </x:c>
      <x:c r="C9236" s="4" t="str">
        <x:v>B</x:v>
      </x:c>
      <x:c r="D9236" s="13" t="str">
        <x:v>00703</x:v>
      </x:c>
      <x:c r="E9236" s="13" t="str">
        <x:v>00701</x:v>
      </x:c>
      <x:c r="F9236" s="4" t="str">
        <x:v>mediacion</x:v>
      </x:c>
      <x:c r="G9236" s="4"/>
      <x:c r="H9236" s="4"/>
    </x:row>
    <x:row r="9237" ht="23" customHeight="1">
      <x:c r="A9237" s="4" t="str">
        <x:v>Sevilla</x:v>
      </x:c>
      <x:c r="B9237" s="4" t="str">
        <x:v>2.º Bachillerato</x:v>
      </x:c>
      <x:c r="C9237" s="4" t="str">
        <x:v>B</x:v>
      </x:c>
      <x:c r="D9237" s="13" t="str">
        <x:v>00705</x:v>
      </x:c>
      <x:c r="E9237" s="13" t="str">
        <x:v>00701</x:v>
      </x:c>
      <x:c r="F9237" s="4" t="str">
        <x:v>mediacion</x:v>
      </x:c>
      <x:c r="G9237" s="4"/>
      <x:c r="H9237" s="4"/>
    </x:row>
    <x:row r="9238" ht="23" customHeight="1">
      <x:c r="A9238" s="4" t="str">
        <x:v>Sevilla</x:v>
      </x:c>
      <x:c r="B9238" s="4" t="str">
        <x:v>2.º Bachillerato</x:v>
      </x:c>
      <x:c r="C9238" s="4" t="str">
        <x:v>B</x:v>
      </x:c>
      <x:c r="D9238" s="13" t="str">
        <x:v>00706</x:v>
      </x:c>
      <x:c r="E9238" s="13" t="str">
        <x:v>00701</x:v>
      </x:c>
      <x:c r="F9238" s="4" t="str">
        <x:v>mediacion</x:v>
      </x:c>
      <x:c r="G9238" s="4"/>
      <x:c r="H9238" s="4"/>
    </x:row>
    <x:row r="9239" ht="23" customHeight="1">
      <x:c r="A9239" s="4" t="str">
        <x:v>Sevilla</x:v>
      </x:c>
      <x:c r="B9239" s="4" t="str">
        <x:v>2.º Bachillerato</x:v>
      </x:c>
      <x:c r="C9239" s="4" t="str">
        <x:v>B</x:v>
      </x:c>
      <x:c r="D9239" s="13" t="str">
        <x:v>00708</x:v>
      </x:c>
      <x:c r="E9239" s="13" t="str">
        <x:v>00701</x:v>
      </x:c>
      <x:c r="F9239" s="4" t="str">
        <x:v>mediacion</x:v>
      </x:c>
      <x:c r="G9239" s="4"/>
      <x:c r="H9239" s="4"/>
    </x:row>
    <x:row r="9240" ht="23" customHeight="1">
      <x:c r="A9240" s="4" t="str">
        <x:v>Sevilla</x:v>
      </x:c>
      <x:c r="B9240" s="4" t="str">
        <x:v>2.º Bachillerato</x:v>
      </x:c>
      <x:c r="C9240" s="4" t="str">
        <x:v>B</x:v>
      </x:c>
      <x:c r="D9240" s="13" t="str">
        <x:v>00708</x:v>
      </x:c>
      <x:c r="E9240" s="13" t="str">
        <x:v>00713</x:v>
      </x:c>
      <x:c r="F9240" s="4" t="str">
        <x:v>mediacion</x:v>
      </x:c>
      <x:c r="G9240" s="4"/>
      <x:c r="H9240" s="4"/>
    </x:row>
    <x:row r="9241" ht="23" customHeight="1">
      <x:c r="A9241" s="4" t="str">
        <x:v>Sevilla</x:v>
      </x:c>
      <x:c r="B9241" s="4" t="str">
        <x:v>2.º Bachillerato</x:v>
      </x:c>
      <x:c r="C9241" s="4" t="str">
        <x:v>B</x:v>
      </x:c>
      <x:c r="D9241" s="13" t="str">
        <x:v>00709</x:v>
      </x:c>
      <x:c r="E9241" s="13" t="str">
        <x:v>00701</x:v>
      </x:c>
      <x:c r="F9241" s="4" t="str">
        <x:v>mediacion</x:v>
      </x:c>
      <x:c r="G9241" s="4"/>
      <x:c r="H9241" s="4"/>
    </x:row>
    <x:row r="9242" ht="23" customHeight="1">
      <x:c r="A9242" s="4" t="str">
        <x:v>Sevilla</x:v>
      </x:c>
      <x:c r="B9242" s="4" t="str">
        <x:v>2.º Bachillerato</x:v>
      </x:c>
      <x:c r="C9242" s="4" t="str">
        <x:v>B</x:v>
      </x:c>
      <x:c r="D9242" s="13" t="str">
        <x:v>00711</x:v>
      </x:c>
      <x:c r="E9242" s="13" t="str">
        <x:v>00701</x:v>
      </x:c>
      <x:c r="F9242" s="4" t="str">
        <x:v>mediacion</x:v>
      </x:c>
      <x:c r="G9242" s="4"/>
      <x:c r="H9242" s="4"/>
    </x:row>
    <x:row r="9243" ht="23" customHeight="1">
      <x:c r="A9243" s="4" t="str">
        <x:v>Sevilla</x:v>
      </x:c>
      <x:c r="B9243" s="4" t="str">
        <x:v>2.º Bachillerato</x:v>
      </x:c>
      <x:c r="C9243" s="4" t="str">
        <x:v>B</x:v>
      </x:c>
      <x:c r="D9243" s="13" t="str">
        <x:v>00712</x:v>
      </x:c>
      <x:c r="E9243" s="13" t="str">
        <x:v>00701</x:v>
      </x:c>
      <x:c r="F9243" s="4" t="str">
        <x:v>mediacion</x:v>
      </x:c>
      <x:c r="G9243" s="4"/>
      <x:c r="H9243" s="4"/>
    </x:row>
    <x:row r="9244" ht="23" customHeight="1">
      <x:c r="A9244" s="4" t="str">
        <x:v>Sevilla</x:v>
      </x:c>
      <x:c r="B9244" s="4" t="str">
        <x:v>2.º Bachillerato</x:v>
      </x:c>
      <x:c r="C9244" s="4" t="str">
        <x:v>B</x:v>
      </x:c>
      <x:c r="D9244" s="13" t="str">
        <x:v>00714</x:v>
      </x:c>
      <x:c r="E9244" s="13" t="str">
        <x:v>00713</x:v>
      </x:c>
      <x:c r="F9244" s="4" t="str">
        <x:v>mediacion</x:v>
      </x:c>
      <x:c r="G9244" s="4"/>
      <x:c r="H9244" s="4"/>
    </x:row>
    <x:row r="9245" ht="23" customHeight="1">
      <x:c r="A9245" s="4" t="str">
        <x:v>Sevilla</x:v>
      </x:c>
      <x:c r="B9245" s="4" t="str">
        <x:v>2.º Bachillerato</x:v>
      </x:c>
      <x:c r="C9245" s="4" t="str">
        <x:v>B</x:v>
      </x:c>
      <x:c r="D9245" s="13" t="str">
        <x:v>00715</x:v>
      </x:c>
      <x:c r="E9245" s="13" t="str">
        <x:v>00713</x:v>
      </x:c>
      <x:c r="F9245" s="4" t="str">
        <x:v>mediacion</x:v>
      </x:c>
      <x:c r="G9245" s="4"/>
      <x:c r="H9245" s="4"/>
    </x:row>
    <x:row r="9246" ht="23" customHeight="1">
      <x:c r="A9246" s="4" t="str">
        <x:v>Sevilla</x:v>
      </x:c>
      <x:c r="B9246" s="4" t="str">
        <x:v>2.º Bachillerato</x:v>
      </x:c>
      <x:c r="C9246" s="4" t="str">
        <x:v>B</x:v>
      </x:c>
      <x:c r="D9246" s="13" t="str">
        <x:v>00715</x:v>
      </x:c>
      <x:c r="E9246" s="13" t="str">
        <x:v>00722</x:v>
      </x:c>
      <x:c r="F9246" s="4" t="str">
        <x:v>mediacion</x:v>
      </x:c>
      <x:c r="G9246" s="4"/>
      <x:c r="H9246" s="4"/>
    </x:row>
    <x:row r="9247" ht="23" customHeight="1">
      <x:c r="A9247" s="4" t="str">
        <x:v>Sevilla</x:v>
      </x:c>
      <x:c r="B9247" s="4" t="str">
        <x:v>2.º Bachillerato</x:v>
      </x:c>
      <x:c r="C9247" s="4" t="str">
        <x:v>B</x:v>
      </x:c>
      <x:c r="D9247" s="13" t="str">
        <x:v>00717</x:v>
      </x:c>
      <x:c r="E9247" s="13" t="str">
        <x:v>00713</x:v>
      </x:c>
      <x:c r="F9247" s="4" t="str">
        <x:v>mediacion</x:v>
      </x:c>
      <x:c r="G9247" s="4"/>
      <x:c r="H9247" s="4"/>
    </x:row>
    <x:row r="9248" ht="23" customHeight="1">
      <x:c r="A9248" s="4" t="str">
        <x:v>Sevilla</x:v>
      </x:c>
      <x:c r="B9248" s="4" t="str">
        <x:v>2.º Bachillerato</x:v>
      </x:c>
      <x:c r="C9248" s="4" t="str">
        <x:v>B</x:v>
      </x:c>
      <x:c r="D9248" s="13" t="str">
        <x:v>00718</x:v>
      </x:c>
      <x:c r="E9248" s="13" t="str">
        <x:v>00713</x:v>
      </x:c>
      <x:c r="F9248" s="4" t="str">
        <x:v>mediacion</x:v>
      </x:c>
      <x:c r="G9248" s="4"/>
      <x:c r="H9248" s="4"/>
    </x:row>
    <x:row r="9249" ht="23" customHeight="1">
      <x:c r="A9249" s="4" t="str">
        <x:v>Sevilla</x:v>
      </x:c>
      <x:c r="B9249" s="4" t="str">
        <x:v>2.º Bachillerato</x:v>
      </x:c>
      <x:c r="C9249" s="4" t="str">
        <x:v>B</x:v>
      </x:c>
      <x:c r="D9249" s="13" t="str">
        <x:v>00720</x:v>
      </x:c>
      <x:c r="E9249" s="13" t="str">
        <x:v>00713</x:v>
      </x:c>
      <x:c r="F9249" s="4" t="str">
        <x:v>mediacion</x:v>
      </x:c>
      <x:c r="G9249" s="4"/>
      <x:c r="H9249" s="4"/>
    </x:row>
    <x:row r="9250" ht="23" customHeight="1">
      <x:c r="A9250" s="4" t="str">
        <x:v>Sevilla</x:v>
      </x:c>
      <x:c r="B9250" s="4" t="str">
        <x:v>2.º Bachillerato</x:v>
      </x:c>
      <x:c r="C9250" s="4" t="str">
        <x:v>B</x:v>
      </x:c>
      <x:c r="D9250" s="13" t="str">
        <x:v>00721</x:v>
      </x:c>
      <x:c r="E9250" s="13" t="str">
        <x:v>00713</x:v>
      </x:c>
      <x:c r="F9250" s="4" t="str">
        <x:v>mediacion</x:v>
      </x:c>
      <x:c r="G9250" s="4"/>
      <x:c r="H9250" s="4"/>
    </x:row>
    <x:row r="9251" ht="23" customHeight="1">
      <x:c r="A9251" s="4" t="str">
        <x:v>Sevilla</x:v>
      </x:c>
      <x:c r="B9251" s="4" t="str">
        <x:v>2.º Bachillerato</x:v>
      </x:c>
      <x:c r="C9251" s="4" t="str">
        <x:v>B</x:v>
      </x:c>
      <x:c r="D9251" s="13" t="str">
        <x:v>00722</x:v>
      </x:c>
      <x:c r="E9251" s="13" t="str">
        <x:v>00701</x:v>
      </x:c>
      <x:c r="F9251" s="4" t="str">
        <x:v>mediacion</x:v>
      </x:c>
      <x:c r="G9251" s="4"/>
      <x:c r="H9251" s="4"/>
    </x:row>
    <x:row r="9252" ht="23" customHeight="1">
      <x:c r="A9252" s="4" t="str">
        <x:v>Sevilla</x:v>
      </x:c>
      <x:c r="B9252" s="4" t="str">
        <x:v>2.º Bachillerato</x:v>
      </x:c>
      <x:c r="C9252" s="4" t="str">
        <x:v>B</x:v>
      </x:c>
      <x:c r="D9252" s="13" t="str">
        <x:v>00723</x:v>
      </x:c>
      <x:c r="E9252" s="13" t="str">
        <x:v>00722</x:v>
      </x:c>
      <x:c r="F9252" s="4" t="str">
        <x:v>mediacion</x:v>
      </x:c>
      <x:c r="G9252" s="4"/>
      <x:c r="H9252" s="4"/>
    </x:row>
    <x:row r="9253" ht="23" customHeight="1">
      <x:c r="A9253" s="4" t="str">
        <x:v>Sevilla</x:v>
      </x:c>
      <x:c r="B9253" s="4" t="str">
        <x:v>2.º Bachillerato</x:v>
      </x:c>
      <x:c r="C9253" s="4" t="str">
        <x:v>B</x:v>
      </x:c>
      <x:c r="D9253" s="13" t="str">
        <x:v>00724</x:v>
      </x:c>
      <x:c r="E9253" s="13" t="str">
        <x:v>00722</x:v>
      </x:c>
      <x:c r="F9253" s="4" t="str">
        <x:v>mediacion</x:v>
      </x:c>
      <x:c r="G9253" s="4"/>
      <x:c r="H9253" s="4"/>
    </x:row>
    <x:row r="9254" ht="23" customHeight="1">
      <x:c r="A9254" s="4" t="str">
        <x:v>Sevilla</x:v>
      </x:c>
      <x:c r="B9254" s="4" t="str">
        <x:v>2.º Bachillerato</x:v>
      </x:c>
      <x:c r="C9254" s="4" t="str">
        <x:v>B</x:v>
      </x:c>
      <x:c r="D9254" s="13" t="str">
        <x:v>00726</x:v>
      </x:c>
      <x:c r="E9254" s="13" t="str">
        <x:v>00722</x:v>
      </x:c>
      <x:c r="F9254" s="4" t="str">
        <x:v>mediacion</x:v>
      </x:c>
      <x:c r="G9254" s="4"/>
      <x:c r="H9254" s="4"/>
    </x:row>
    <x:row r="9255" ht="23" customHeight="1">
      <x:c r="A9255" s="4" t="str">
        <x:v>Sevilla</x:v>
      </x:c>
      <x:c r="B9255" s="4" t="str">
        <x:v>2.º Bachillerato</x:v>
      </x:c>
      <x:c r="C9255" s="4" t="str">
        <x:v>B</x:v>
      </x:c>
      <x:c r="D9255" s="13" t="str">
        <x:v>00727</x:v>
      </x:c>
      <x:c r="E9255" s="13" t="str">
        <x:v>00722</x:v>
      </x:c>
      <x:c r="F9255" s="4" t="str">
        <x:v>mediacion</x:v>
      </x:c>
      <x:c r="G9255" s="4"/>
      <x:c r="H9255" s="4"/>
    </x:row>
    <x:row r="9256" ht="23" customHeight="1">
      <x:c r="A9256" s="4" t="str">
        <x:v>Sevilla</x:v>
      </x:c>
      <x:c r="B9256" s="4" t="str">
        <x:v>2.º Bachillerato</x:v>
      </x:c>
      <x:c r="C9256" s="4" t="str">
        <x:v>B</x:v>
      </x:c>
      <x:c r="D9256" s="13" t="str">
        <x:v>00702</x:v>
      </x:c>
      <x:c r="E9256" s="13" t="str">
        <x:v>00728</x:v>
      </x:c>
      <x:c r="F9256" s="4" t="str">
        <x:v>mediacion_negativa</x:v>
      </x:c>
      <x:c r="G9256" s="4"/>
      <x:c r="H9256" s="4"/>
    </x:row>
    <x:row r="9257" ht="23" customHeight="1">
      <x:c r="A9257" s="4" t="str">
        <x:v>Sevilla</x:v>
      </x:c>
      <x:c r="B9257" s="4" t="str">
        <x:v>2.º Bachillerato</x:v>
      </x:c>
      <x:c r="C9257" s="4" t="str">
        <x:v>B</x:v>
      </x:c>
      <x:c r="D9257" s="13" t="str">
        <x:v>00703</x:v>
      </x:c>
      <x:c r="E9257" s="13" t="str">
        <x:v>00725</x:v>
      </x:c>
      <x:c r="F9257" s="4" t="str">
        <x:v>mediacion_negativa</x:v>
      </x:c>
      <x:c r="G9257" s="4"/>
      <x:c r="H9257" s="4"/>
    </x:row>
    <x:row r="9258" ht="23" customHeight="1">
      <x:c r="A9258" s="4" t="str">
        <x:v>Sevilla</x:v>
      </x:c>
      <x:c r="B9258" s="4" t="str">
        <x:v>2.º Bachillerato</x:v>
      </x:c>
      <x:c r="C9258" s="4" t="str">
        <x:v>B</x:v>
      </x:c>
      <x:c r="D9258" s="13" t="str">
        <x:v>00704</x:v>
      </x:c>
      <x:c r="E9258" s="13" t="str">
        <x:v>00726</x:v>
      </x:c>
      <x:c r="F9258" s="4" t="str">
        <x:v>mediacion_negativa</x:v>
      </x:c>
      <x:c r="G9258" s="4"/>
      <x:c r="H9258" s="4"/>
    </x:row>
    <x:row r="9259" ht="23" customHeight="1">
      <x:c r="A9259" s="4" t="str">
        <x:v>Sevilla</x:v>
      </x:c>
      <x:c r="B9259" s="4" t="str">
        <x:v>2.º Bachillerato</x:v>
      </x:c>
      <x:c r="C9259" s="4" t="str">
        <x:v>B</x:v>
      </x:c>
      <x:c r="D9259" s="13" t="str">
        <x:v>00706</x:v>
      </x:c>
      <x:c r="E9259" s="13" t="str">
        <x:v>00728</x:v>
      </x:c>
      <x:c r="F9259" s="4" t="str">
        <x:v>mediacion_negativa</x:v>
      </x:c>
      <x:c r="G9259" s="4"/>
      <x:c r="H9259" s="4"/>
    </x:row>
    <x:row r="9260" ht="23" customHeight="1">
      <x:c r="A9260" s="4" t="str">
        <x:v>Sevilla</x:v>
      </x:c>
      <x:c r="B9260" s="4" t="str">
        <x:v>2.º Bachillerato</x:v>
      </x:c>
      <x:c r="C9260" s="4" t="str">
        <x:v>B</x:v>
      </x:c>
      <x:c r="D9260" s="13" t="str">
        <x:v>00707</x:v>
      </x:c>
      <x:c r="E9260" s="13" t="str">
        <x:v>00725</x:v>
      </x:c>
      <x:c r="F9260" s="4" t="str">
        <x:v>mediacion_negativa</x:v>
      </x:c>
      <x:c r="G9260" s="4"/>
      <x:c r="H9260" s="4"/>
    </x:row>
    <x:row r="9261" ht="23" customHeight="1">
      <x:c r="A9261" s="4" t="str">
        <x:v>Sevilla</x:v>
      </x:c>
      <x:c r="B9261" s="4" t="str">
        <x:v>2.º Bachillerato</x:v>
      </x:c>
      <x:c r="C9261" s="4" t="str">
        <x:v>B</x:v>
      </x:c>
      <x:c r="D9261" s="13" t="str">
        <x:v>00708</x:v>
      </x:c>
      <x:c r="E9261" s="13" t="str">
        <x:v>00726</x:v>
      </x:c>
      <x:c r="F9261" s="4" t="str">
        <x:v>mediacion_negativa</x:v>
      </x:c>
      <x:c r="G9261" s="4"/>
      <x:c r="H9261" s="4"/>
    </x:row>
    <x:row r="9262" ht="23" customHeight="1">
      <x:c r="A9262" s="4" t="str">
        <x:v>Sevilla</x:v>
      </x:c>
      <x:c r="B9262" s="4" t="str">
        <x:v>2.º Bachillerato</x:v>
      </x:c>
      <x:c r="C9262" s="4" t="str">
        <x:v>B</x:v>
      </x:c>
      <x:c r="D9262" s="13" t="str">
        <x:v>00710</x:v>
      </x:c>
      <x:c r="E9262" s="13" t="str">
        <x:v>00728</x:v>
      </x:c>
      <x:c r="F9262" s="4" t="str">
        <x:v>mediacion_negativa</x:v>
      </x:c>
      <x:c r="G9262" s="4"/>
      <x:c r="H9262" s="4"/>
    </x:row>
    <x:row r="9263" ht="23" customHeight="1">
      <x:c r="A9263" s="4" t="str">
        <x:v>Sevilla</x:v>
      </x:c>
      <x:c r="B9263" s="4" t="str">
        <x:v>2.º Bachillerato</x:v>
      </x:c>
      <x:c r="C9263" s="4" t="str">
        <x:v>B</x:v>
      </x:c>
      <x:c r="D9263" s="13" t="str">
        <x:v>00711</x:v>
      </x:c>
      <x:c r="E9263" s="13" t="str">
        <x:v>00725</x:v>
      </x:c>
      <x:c r="F9263" s="4" t="str">
        <x:v>mediacion_negativa</x:v>
      </x:c>
      <x:c r="G9263" s="4"/>
      <x:c r="H9263" s="4"/>
    </x:row>
    <x:row r="9264" ht="23" customHeight="1">
      <x:c r="A9264" s="4" t="str">
        <x:v>Sevilla</x:v>
      </x:c>
      <x:c r="B9264" s="4" t="str">
        <x:v>2.º Bachillerato</x:v>
      </x:c>
      <x:c r="C9264" s="4" t="str">
        <x:v>B</x:v>
      </x:c>
      <x:c r="D9264" s="13" t="str">
        <x:v>00712</x:v>
      </x:c>
      <x:c r="E9264" s="13" t="str">
        <x:v>00726</x:v>
      </x:c>
      <x:c r="F9264" s="4" t="str">
        <x:v>mediacion_negativa</x:v>
      </x:c>
      <x:c r="G9264" s="4"/>
      <x:c r="H9264" s="4"/>
    </x:row>
    <x:row r="9265" ht="23" customHeight="1">
      <x:c r="A9265" s="4" t="str">
        <x:v>Sevilla</x:v>
      </x:c>
      <x:c r="B9265" s="4" t="str">
        <x:v>2.º Bachillerato</x:v>
      </x:c>
      <x:c r="C9265" s="4" t="str">
        <x:v>B</x:v>
      </x:c>
      <x:c r="D9265" s="13" t="str">
        <x:v>00714</x:v>
      </x:c>
      <x:c r="E9265" s="13" t="str">
        <x:v>00728</x:v>
      </x:c>
      <x:c r="F9265" s="4" t="str">
        <x:v>mediacion_negativa</x:v>
      </x:c>
      <x:c r="G9265" s="4"/>
      <x:c r="H9265" s="4"/>
    </x:row>
    <x:row r="9266" ht="23" customHeight="1">
      <x:c r="A9266" s="4" t="str">
        <x:v>Sevilla</x:v>
      </x:c>
      <x:c r="B9266" s="4" t="str">
        <x:v>2.º Bachillerato</x:v>
      </x:c>
      <x:c r="C9266" s="4" t="str">
        <x:v>B</x:v>
      </x:c>
      <x:c r="D9266" s="13" t="str">
        <x:v>00715</x:v>
      </x:c>
      <x:c r="E9266" s="13" t="str">
        <x:v>00725</x:v>
      </x:c>
      <x:c r="F9266" s="4" t="str">
        <x:v>mediacion_negativa</x:v>
      </x:c>
      <x:c r="G9266" s="4"/>
      <x:c r="H9266" s="4"/>
    </x:row>
    <x:row r="9267" ht="23" customHeight="1">
      <x:c r="A9267" s="4" t="str">
        <x:v>Sevilla</x:v>
      </x:c>
      <x:c r="B9267" s="4" t="str">
        <x:v>2.º Bachillerato</x:v>
      </x:c>
      <x:c r="C9267" s="4" t="str">
        <x:v>B</x:v>
      </x:c>
      <x:c r="D9267" s="13" t="str">
        <x:v>00716</x:v>
      </x:c>
      <x:c r="E9267" s="13" t="str">
        <x:v>00726</x:v>
      </x:c>
      <x:c r="F9267" s="4" t="str">
        <x:v>mediacion_negativa</x:v>
      </x:c>
      <x:c r="G9267" s="4"/>
      <x:c r="H9267" s="4"/>
    </x:row>
    <x:row r="9268" ht="23" customHeight="1">
      <x:c r="A9268" s="4" t="str">
        <x:v>Sevilla</x:v>
      </x:c>
      <x:c r="B9268" s="4" t="str">
        <x:v>2.º Bachillerato</x:v>
      </x:c>
      <x:c r="C9268" s="4" t="str">
        <x:v>B</x:v>
      </x:c>
      <x:c r="D9268" s="13" t="str">
        <x:v>00718</x:v>
      </x:c>
      <x:c r="E9268" s="13" t="str">
        <x:v>00728</x:v>
      </x:c>
      <x:c r="F9268" s="4" t="str">
        <x:v>mediacion_negativa</x:v>
      </x:c>
      <x:c r="G9268" s="4"/>
      <x:c r="H9268" s="4"/>
    </x:row>
    <x:row r="9269" ht="23" customHeight="1">
      <x:c r="A9269" s="4" t="str">
        <x:v>Sevilla</x:v>
      </x:c>
      <x:c r="B9269" s="4" t="str">
        <x:v>2.º Bachillerato</x:v>
      </x:c>
      <x:c r="C9269" s="4" t="str">
        <x:v>B</x:v>
      </x:c>
      <x:c r="D9269" s="13" t="str">
        <x:v>00719</x:v>
      </x:c>
      <x:c r="E9269" s="13" t="str">
        <x:v>00725</x:v>
      </x:c>
      <x:c r="F9269" s="4" t="str">
        <x:v>mediacion_negativa</x:v>
      </x:c>
      <x:c r="G9269" s="4"/>
      <x:c r="H9269" s="4"/>
    </x:row>
    <x:row r="9270" ht="23" customHeight="1">
      <x:c r="A9270" s="4" t="str">
        <x:v>Sevilla</x:v>
      </x:c>
      <x:c r="B9270" s="4" t="str">
        <x:v>2.º Bachillerato</x:v>
      </x:c>
      <x:c r="C9270" s="4" t="str">
        <x:v>B</x:v>
      </x:c>
      <x:c r="D9270" s="13" t="str">
        <x:v>00720</x:v>
      </x:c>
      <x:c r="E9270" s="13" t="str">
        <x:v>00726</x:v>
      </x:c>
      <x:c r="F9270" s="4" t="str">
        <x:v>mediacion_negativa</x:v>
      </x:c>
      <x:c r="G9270" s="4"/>
      <x:c r="H9270" s="4"/>
    </x:row>
    <x:row r="9271" ht="23" customHeight="1">
      <x:c r="A9271" s="4" t="str">
        <x:v>Sevilla</x:v>
      </x:c>
      <x:c r="B9271" s="4" t="str">
        <x:v>2.º Bachillerato</x:v>
      </x:c>
      <x:c r="C9271" s="4" t="str">
        <x:v>B</x:v>
      </x:c>
      <x:c r="D9271" s="13" t="str">
        <x:v>00722</x:v>
      </x:c>
      <x:c r="E9271" s="13" t="str">
        <x:v>00728</x:v>
      </x:c>
      <x:c r="F9271" s="4" t="str">
        <x:v>mediacion_negativa</x:v>
      </x:c>
      <x:c r="G9271" s="4"/>
      <x:c r="H9271" s="4"/>
    </x:row>
    <x:row r="9272" ht="23" customHeight="1">
      <x:c r="A9272" s="4" t="str">
        <x:v>Sevilla</x:v>
      </x:c>
      <x:c r="B9272" s="4" t="str">
        <x:v>2.º Bachillerato</x:v>
      </x:c>
      <x:c r="C9272" s="4" t="str">
        <x:v>B</x:v>
      </x:c>
      <x:c r="D9272" s="13" t="str">
        <x:v>00723</x:v>
      </x:c>
      <x:c r="E9272" s="13" t="str">
        <x:v>00725</x:v>
      </x:c>
      <x:c r="F9272" s="4" t="str">
        <x:v>mediacion_negativa</x:v>
      </x:c>
      <x:c r="G9272" s="4"/>
      <x:c r="H9272" s="4"/>
    </x:row>
    <x:row r="9273" ht="23" customHeight="1">
      <x:c r="A9273" s="4" t="str">
        <x:v>Sevilla</x:v>
      </x:c>
      <x:c r="B9273" s="4" t="str">
        <x:v>2.º Bachillerato</x:v>
      </x:c>
      <x:c r="C9273" s="4" t="str">
        <x:v>B</x:v>
      </x:c>
      <x:c r="D9273" s="13" t="str">
        <x:v>00724</x:v>
      </x:c>
      <x:c r="E9273" s="13" t="str">
        <x:v>00726</x:v>
      </x:c>
      <x:c r="F9273" s="4" t="str">
        <x:v>mediacion_negativa</x:v>
      </x:c>
      <x:c r="G9273" s="4"/>
      <x:c r="H9273" s="4"/>
    </x:row>
    <x:row r="9274" ht="23" customHeight="1">
      <x:c r="A9274" s="4" t="str">
        <x:v>Sevilla</x:v>
      </x:c>
      <x:c r="B9274" s="4" t="str">
        <x:v>2.º Bachillerato</x:v>
      </x:c>
      <x:c r="C9274" s="4" t="str">
        <x:v>B</x:v>
      </x:c>
      <x:c r="D9274" s="13" t="str">
        <x:v>00726</x:v>
      </x:c>
      <x:c r="E9274" s="13" t="str">
        <x:v>00728</x:v>
      </x:c>
      <x:c r="F9274" s="4" t="str">
        <x:v>mediacion_negativa</x:v>
      </x:c>
      <x:c r="G9274" s="4"/>
      <x:c r="H9274" s="4"/>
    </x:row>
    <x:row r="9275" ht="23" customHeight="1">
      <x:c r="A9275" s="4" t="str">
        <x:v>Sevilla</x:v>
      </x:c>
      <x:c r="B9275" s="4" t="str">
        <x:v>2.º Bachillerato</x:v>
      </x:c>
      <x:c r="C9275" s="4" t="str">
        <x:v>B</x:v>
      </x:c>
      <x:c r="D9275" s="13" t="str">
        <x:v>00727</x:v>
      </x:c>
      <x:c r="E9275" s="13" t="str">
        <x:v>00725</x:v>
      </x:c>
      <x:c r="F9275" s="4" t="str">
        <x:v>mediacion_negativa</x:v>
      </x:c>
      <x:c r="G9275" s="4"/>
      <x:c r="H9275" s="4"/>
    </x:row>
    <x:row r="9276" ht="23" customHeight="1">
      <x:c r="A9276" s="4" t="str">
        <x:v>Sevilla</x:v>
      </x:c>
      <x:c r="B9276" s="4" t="str">
        <x:v>2.º Bachillerato</x:v>
      </x:c>
      <x:c r="C9276" s="4" t="str">
        <x:v>B</x:v>
      </x:c>
      <x:c r="D9276" s="13" t="str">
        <x:v>00728</x:v>
      </x:c>
      <x:c r="E9276" s="13" t="str">
        <x:v>00726</x:v>
      </x:c>
      <x:c r="F9276" s="4" t="str">
        <x:v>mediacion_negativa</x:v>
      </x:c>
      <x:c r="G9276" s="4"/>
      <x:c r="H9276" s="4"/>
    </x:row>
    <x:row r="9277" ht="23" customHeight="1">
      <x:c r="A9277" s="4" t="str">
        <x:v>Sevilla</x:v>
      </x:c>
      <x:c r="B9277" s="4" t="str">
        <x:v>2.º Bachillerato</x:v>
      </x:c>
      <x:c r="C9277" s="4" t="str">
        <x:v>B</x:v>
      </x:c>
      <x:c r="D9277" s="13" t="str">
        <x:v>00701</x:v>
      </x:c>
      <x:c r="E9277" s="13" t="str">
        <x:v>00725</x:v>
      </x:c>
      <x:c r="F9277" s="4" t="str">
        <x:v>bullying</x:v>
      </x:c>
      <x:c r="G9277" s="4"/>
      <x:c r="H9277" s="4"/>
    </x:row>
    <x:row r="9278" ht="23" customHeight="1">
      <x:c r="A9278" s="4" t="str">
        <x:v>Sevilla</x:v>
      </x:c>
      <x:c r="B9278" s="4" t="str">
        <x:v>2.º Bachillerato</x:v>
      </x:c>
      <x:c r="C9278" s="4" t="str">
        <x:v>B</x:v>
      </x:c>
      <x:c r="D9278" s="13" t="str">
        <x:v>00701</x:v>
      </x:c>
      <x:c r="E9278" s="13" t="str">
        <x:v>00726</x:v>
      </x:c>
      <x:c r="F9278" s="4" t="str">
        <x:v>bullying</x:v>
      </x:c>
      <x:c r="G9278" s="4"/>
      <x:c r="H9278" s="4"/>
    </x:row>
    <x:row r="9279" ht="23" customHeight="1">
      <x:c r="A9279" s="4" t="str">
        <x:v>Sevilla</x:v>
      </x:c>
      <x:c r="B9279" s="4" t="str">
        <x:v>2.º Bachillerato</x:v>
      </x:c>
      <x:c r="C9279" s="4" t="str">
        <x:v>B</x:v>
      </x:c>
      <x:c r="D9279" s="13" t="str">
        <x:v>00702</x:v>
      </x:c>
      <x:c r="E9279" s="13" t="str">
        <x:v>00725</x:v>
      </x:c>
      <x:c r="F9279" s="4" t="str">
        <x:v>bullying</x:v>
      </x:c>
      <x:c r="G9279" s="4"/>
      <x:c r="H9279" s="4"/>
    </x:row>
    <x:row r="9280" ht="23" customHeight="1">
      <x:c r="A9280" s="4" t="str">
        <x:v>Sevilla</x:v>
      </x:c>
      <x:c r="B9280" s="4" t="str">
        <x:v>2.º Bachillerato</x:v>
      </x:c>
      <x:c r="C9280" s="4" t="str">
        <x:v>B</x:v>
      </x:c>
      <x:c r="D9280" s="13" t="str">
        <x:v>00702</x:v>
      </x:c>
      <x:c r="E9280" s="13" t="str">
        <x:v>00726</x:v>
      </x:c>
      <x:c r="F9280" s="4" t="str">
        <x:v>bullying</x:v>
      </x:c>
      <x:c r="G9280" s="4"/>
      <x:c r="H9280" s="4"/>
    </x:row>
    <x:row r="9281" ht="23" customHeight="1">
      <x:c r="A9281" s="4" t="str">
        <x:v>Sevilla</x:v>
      </x:c>
      <x:c r="B9281" s="4" t="str">
        <x:v>2.º Bachillerato</x:v>
      </x:c>
      <x:c r="C9281" s="4" t="str">
        <x:v>B</x:v>
      </x:c>
      <x:c r="D9281" s="13" t="str">
        <x:v>00702</x:v>
      </x:c>
      <x:c r="E9281" s="13" t="str">
        <x:v>00727</x:v>
      </x:c>
      <x:c r="F9281" s="4" t="str">
        <x:v>bullying</x:v>
      </x:c>
      <x:c r="G9281" s="4"/>
      <x:c r="H9281" s="4"/>
    </x:row>
    <x:row r="9282" ht="23" customHeight="1">
      <x:c r="A9282" s="4" t="str">
        <x:v>Sevilla</x:v>
      </x:c>
      <x:c r="B9282" s="4" t="str">
        <x:v>2.º Bachillerato</x:v>
      </x:c>
      <x:c r="C9282" s="4" t="str">
        <x:v>B</x:v>
      </x:c>
      <x:c r="D9282" s="13" t="str">
        <x:v>00703</x:v>
      </x:c>
      <x:c r="E9282" s="13" t="str">
        <x:v>00726</x:v>
      </x:c>
      <x:c r="F9282" s="4" t="str">
        <x:v>bullying</x:v>
      </x:c>
      <x:c r="G9282" s="4"/>
      <x:c r="H9282" s="4"/>
    </x:row>
    <x:row r="9283" ht="23" customHeight="1">
      <x:c r="A9283" s="4" t="str">
        <x:v>Sevilla</x:v>
      </x:c>
      <x:c r="B9283" s="4" t="str">
        <x:v>2.º Bachillerato</x:v>
      </x:c>
      <x:c r="C9283" s="4" t="str">
        <x:v>B</x:v>
      </x:c>
      <x:c r="D9283" s="13" t="str">
        <x:v>00703</x:v>
      </x:c>
      <x:c r="E9283" s="13" t="str">
        <x:v>00727</x:v>
      </x:c>
      <x:c r="F9283" s="4" t="str">
        <x:v>bullying</x:v>
      </x:c>
      <x:c r="G9283" s="4"/>
      <x:c r="H9283" s="4"/>
    </x:row>
    <x:row r="9284" ht="23" customHeight="1">
      <x:c r="A9284" s="4" t="str">
        <x:v>Sevilla</x:v>
      </x:c>
      <x:c r="B9284" s="4" t="str">
        <x:v>2.º Bachillerato</x:v>
      </x:c>
      <x:c r="C9284" s="4" t="str">
        <x:v>B</x:v>
      </x:c>
      <x:c r="D9284" s="13" t="str">
        <x:v>00703</x:v>
      </x:c>
      <x:c r="E9284" s="13" t="str">
        <x:v>00728</x:v>
      </x:c>
      <x:c r="F9284" s="4" t="str">
        <x:v>bullying</x:v>
      </x:c>
      <x:c r="G9284" s="4"/>
      <x:c r="H9284" s="4"/>
    </x:row>
    <x:row r="9285" ht="23" customHeight="1">
      <x:c r="A9285" s="4" t="str">
        <x:v>Sevilla</x:v>
      </x:c>
      <x:c r="B9285" s="4" t="str">
        <x:v>2.º Bachillerato</x:v>
      </x:c>
      <x:c r="C9285" s="4" t="str">
        <x:v>B</x:v>
      </x:c>
      <x:c r="D9285" s="13" t="str">
        <x:v>00704</x:v>
      </x:c>
      <x:c r="E9285" s="13" t="str">
        <x:v>00726</x:v>
      </x:c>
      <x:c r="F9285" s="4" t="str">
        <x:v>bullying</x:v>
      </x:c>
      <x:c r="G9285" s="4"/>
      <x:c r="H9285" s="4"/>
    </x:row>
    <x:row r="9286" ht="23" customHeight="1">
      <x:c r="A9286" s="4" t="str">
        <x:v>Sevilla</x:v>
      </x:c>
      <x:c r="B9286" s="4" t="str">
        <x:v>2.º Bachillerato</x:v>
      </x:c>
      <x:c r="C9286" s="4" t="str">
        <x:v>B</x:v>
      </x:c>
      <x:c r="D9286" s="13" t="str">
        <x:v>00704</x:v>
      </x:c>
      <x:c r="E9286" s="13" t="str">
        <x:v>00727</x:v>
      </x:c>
      <x:c r="F9286" s="4" t="str">
        <x:v>bullying</x:v>
      </x:c>
      <x:c r="G9286" s="4"/>
      <x:c r="H9286" s="4"/>
    </x:row>
    <x:row r="9287" ht="23" customHeight="1">
      <x:c r="A9287" s="4" t="str">
        <x:v>Sevilla</x:v>
      </x:c>
      <x:c r="B9287" s="4" t="str">
        <x:v>2.º Bachillerato</x:v>
      </x:c>
      <x:c r="C9287" s="4" t="str">
        <x:v>B</x:v>
      </x:c>
      <x:c r="D9287" s="13" t="str">
        <x:v>00704</x:v>
      </x:c>
      <x:c r="E9287" s="13" t="str">
        <x:v>00728</x:v>
      </x:c>
      <x:c r="F9287" s="4" t="str">
        <x:v>bullying</x:v>
      </x:c>
      <x:c r="G9287" s="4"/>
      <x:c r="H9287" s="4"/>
    </x:row>
    <x:row r="9288" ht="23" customHeight="1">
      <x:c r="A9288" s="4" t="str">
        <x:v>Sevilla</x:v>
      </x:c>
      <x:c r="B9288" s="4" t="str">
        <x:v>2.º Bachillerato</x:v>
      </x:c>
      <x:c r="C9288" s="4" t="str">
        <x:v>B</x:v>
      </x:c>
      <x:c r="D9288" s="13" t="str">
        <x:v>00705</x:v>
      </x:c>
      <x:c r="E9288" s="13" t="str">
        <x:v>00727</x:v>
      </x:c>
      <x:c r="F9288" s="4" t="str">
        <x:v>bullying</x:v>
      </x:c>
      <x:c r="G9288" s="4"/>
      <x:c r="H9288" s="4"/>
    </x:row>
    <x:row r="9289" ht="23" customHeight="1">
      <x:c r="A9289" s="4" t="str">
        <x:v>Sevilla</x:v>
      </x:c>
      <x:c r="B9289" s="4" t="str">
        <x:v>2.º Bachillerato</x:v>
      </x:c>
      <x:c r="C9289" s="4" t="str">
        <x:v>B</x:v>
      </x:c>
      <x:c r="D9289" s="13" t="str">
        <x:v>00705</x:v>
      </x:c>
      <x:c r="E9289" s="13" t="str">
        <x:v>00728</x:v>
      </x:c>
      <x:c r="F9289" s="4" t="str">
        <x:v>bullying</x:v>
      </x:c>
      <x:c r="G9289" s="4"/>
      <x:c r="H9289" s="4"/>
    </x:row>
    <x:row r="9290" ht="23" customHeight="1">
      <x:c r="A9290" s="4" t="str">
        <x:v>Sevilla</x:v>
      </x:c>
      <x:c r="B9290" s="4" t="str">
        <x:v>2.º Bachillerato</x:v>
      </x:c>
      <x:c r="C9290" s="4" t="str">
        <x:v>B</x:v>
      </x:c>
      <x:c r="D9290" s="13" t="str">
        <x:v>00706</x:v>
      </x:c>
      <x:c r="E9290" s="13" t="str">
        <x:v>00727</x:v>
      </x:c>
      <x:c r="F9290" s="4" t="str">
        <x:v>bullying</x:v>
      </x:c>
      <x:c r="G9290" s="4"/>
      <x:c r="H9290" s="4"/>
    </x:row>
    <x:row r="9291" ht="23" customHeight="1">
      <x:c r="A9291" s="4" t="str">
        <x:v>Sevilla</x:v>
      </x:c>
      <x:c r="B9291" s="4" t="str">
        <x:v>2.º Bachillerato</x:v>
      </x:c>
      <x:c r="C9291" s="4" t="str">
        <x:v>B</x:v>
      </x:c>
      <x:c r="D9291" s="13" t="str">
        <x:v>00706</x:v>
      </x:c>
      <x:c r="E9291" s="13" t="str">
        <x:v>00728</x:v>
      </x:c>
      <x:c r="F9291" s="4" t="str">
        <x:v>bullying</x:v>
      </x:c>
      <x:c r="G9291" s="4"/>
      <x:c r="H9291" s="4"/>
    </x:row>
    <x:row r="9292" ht="23" customHeight="1">
      <x:c r="A9292" s="4" t="str">
        <x:v>Sevilla</x:v>
      </x:c>
      <x:c r="B9292" s="4" t="str">
        <x:v>2.º Bachillerato</x:v>
      </x:c>
      <x:c r="C9292" s="4" t="str">
        <x:v>B</x:v>
      </x:c>
      <x:c r="D9292" s="13" t="str">
        <x:v>00707</x:v>
      </x:c>
      <x:c r="E9292" s="13" t="str">
        <x:v>00728</x:v>
      </x:c>
      <x:c r="F9292" s="4" t="str">
        <x:v>bullying</x:v>
      </x:c>
      <x:c r="G9292" s="4"/>
      <x:c r="H9292" s="4"/>
    </x:row>
    <x:row r="9293" ht="23" customHeight="1">
      <x:c r="A9293" s="4" t="str">
        <x:v>Sevilla</x:v>
      </x:c>
      <x:c r="B9293" s="4" t="str">
        <x:v>2.º Bachillerato</x:v>
      </x:c>
      <x:c r="C9293" s="4" t="str">
        <x:v>B</x:v>
      </x:c>
      <x:c r="D9293" s="13" t="str">
        <x:v>00708</x:v>
      </x:c>
      <x:c r="E9293" s="13" t="str">
        <x:v>00728</x:v>
      </x:c>
      <x:c r="F9293" s="4" t="str">
        <x:v>bullying</x:v>
      </x:c>
      <x:c r="G9293" s="4"/>
      <x:c r="H9293" s="4"/>
    </x:row>
    <x:row r="9294" ht="23" customHeight="1">
      <x:c r="A9294" s="4" t="str">
        <x:v>Sevilla</x:v>
      </x:c>
      <x:c r="B9294" s="4" t="str">
        <x:v>2.º Bachillerato</x:v>
      </x:c>
      <x:c r="C9294" s="4" t="str">
        <x:v>B</x:v>
      </x:c>
      <x:c r="D9294" s="13" t="str">
        <x:v>00727</x:v>
      </x:c>
      <x:c r="E9294" s="13" t="str">
        <x:v>00724</x:v>
      </x:c>
      <x:c r="F9294" s="4" t="str">
        <x:v>bullying</x:v>
      </x:c>
      <x:c r="G9294" s="4"/>
      <x:c r="H9294" s="4"/>
    </x:row>
    <x:row r="9295" ht="23" customHeight="1">
      <x:c r="A9295" s="4" t="str">
        <x:v>Sevilla</x:v>
      </x:c>
      <x:c r="B9295" s="4" t="str">
        <x:v>2.º Bachillerato</x:v>
      </x:c>
      <x:c r="C9295" s="4" t="str">
        <x:v>B</x:v>
      </x:c>
      <x:c r="D9295" s="13" t="str">
        <x:v>00728</x:v>
      </x:c>
      <x:c r="E9295" s="13" t="str">
        <x:v>00724</x:v>
      </x:c>
      <x:c r="F9295" s="4" t="str">
        <x:v>bullying</x:v>
      </x:c>
      <x:c r="G9295" s="4"/>
      <x:c r="H9295" s="4"/>
    </x:row>
    <x:row r="9296" ht="23" customHeight="1">
      <x:c r="A9296" s="4" t="str">
        <x:v>Sevilla</x:v>
      </x:c>
      <x:c r="B9296" s="4" t="str">
        <x:v>2.º Bachillerato</x:v>
      </x:c>
      <x:c r="C9296" s="4" t="str">
        <x:v>B</x:v>
      </x:c>
      <x:c r="D9296" s="13" t="str">
        <x:v>00728</x:v>
      </x:c>
      <x:c r="E9296" s="13" t="str">
        <x:v>00725</x:v>
      </x:c>
      <x:c r="F9296" s="4" t="str">
        <x:v>bullying</x:v>
      </x:c>
      <x:c r="G9296" s="4"/>
      <x:c r="H9296" s="4"/>
    </x:row>
    <x:row r="9297" ht="23" customHeight="1">
      <x:c r="A9297" s="4" t="str">
        <x:v>Sevilla</x:v>
      </x:c>
      <x:c r="B9297" s="4" t="str">
        <x:v>2.º Bachillerato</x:v>
      </x:c>
      <x:c r="C9297" s="4" t="str">
        <x:v>B</x:v>
      </x:c>
      <x:c r="D9297" s="13" t="str">
        <x:v>00701</x:v>
      </x:c>
      <x:c r="E9297" s="13" t="str">
        <x:v>00702</x:v>
      </x:c>
      <x:c r="F9297" s="4" t="str">
        <x:v>prediccion_amistad</x:v>
      </x:c>
      <x:c r="G9297" s="4"/>
      <x:c r="H9297" s="4" t="n">
        <x:f>COUNTIFS(Relaciones!$D$9065:$D$9440,E9297,Relaciones!$E$9065:$E$9440,D9297,Relaciones!$F$9065:$F$9440,"amistad")</x:f>
        <x:v>1</x:v>
      </x:c>
    </x:row>
    <x:row r="9298" ht="23" customHeight="1">
      <x:c r="A9298" s="4" t="str">
        <x:v>Sevilla</x:v>
      </x:c>
      <x:c r="B9298" s="4" t="str">
        <x:v>2.º Bachillerato</x:v>
      </x:c>
      <x:c r="C9298" s="4" t="str">
        <x:v>B</x:v>
      </x:c>
      <x:c r="D9298" s="13" t="str">
        <x:v>00701</x:v>
      </x:c>
      <x:c r="E9298" s="13" t="str">
        <x:v>00703</x:v>
      </x:c>
      <x:c r="F9298" s="4" t="str">
        <x:v>prediccion_amistad</x:v>
      </x:c>
      <x:c r="G9298" s="4"/>
      <x:c r="H9298" s="4" t="n">
        <x:f>COUNTIFS(Relaciones!$D$9065:$D$9440,E9298,Relaciones!$E$9065:$E$9440,D9298,Relaciones!$F$9065:$F$9440,"amistad")</x:f>
        <x:v>1</x:v>
      </x:c>
    </x:row>
    <x:row r="9299" ht="23" customHeight="1">
      <x:c r="A9299" s="4" t="str">
        <x:v>Sevilla</x:v>
      </x:c>
      <x:c r="B9299" s="4" t="str">
        <x:v>2.º Bachillerato</x:v>
      </x:c>
      <x:c r="C9299" s="4" t="str">
        <x:v>B</x:v>
      </x:c>
      <x:c r="D9299" s="13" t="str">
        <x:v>00701</x:v>
      </x:c>
      <x:c r="E9299" s="13" t="str">
        <x:v>00705</x:v>
      </x:c>
      <x:c r="F9299" s="4" t="str">
        <x:v>prediccion_amistad</x:v>
      </x:c>
      <x:c r="G9299" s="4"/>
      <x:c r="H9299" s="4" t="n">
        <x:f>COUNTIFS(Relaciones!$D$9065:$D$9440,E9299,Relaciones!$E$9065:$E$9440,D9299,Relaciones!$F$9065:$F$9440,"amistad")</x:f>
        <x:v>1</x:v>
      </x:c>
    </x:row>
    <x:row r="9300" ht="23" customHeight="1">
      <x:c r="A9300" s="4" t="str">
        <x:v>Sevilla</x:v>
      </x:c>
      <x:c r="B9300" s="4" t="str">
        <x:v>2.º Bachillerato</x:v>
      </x:c>
      <x:c r="C9300" s="4" t="str">
        <x:v>B</x:v>
      </x:c>
      <x:c r="D9300" s="13" t="str">
        <x:v>00701</x:v>
      </x:c>
      <x:c r="E9300" s="13" t="str">
        <x:v>00706</x:v>
      </x:c>
      <x:c r="F9300" s="4" t="str">
        <x:v>prediccion_amistad</x:v>
      </x:c>
      <x:c r="G9300" s="4"/>
      <x:c r="H9300" s="4" t="n">
        <x:f>COUNTIFS(Relaciones!$D$9065:$D$9440,E9300,Relaciones!$E$9065:$E$9440,D9300,Relaciones!$F$9065:$F$9440,"amistad")</x:f>
        <x:v>1</x:v>
      </x:c>
    </x:row>
    <x:row r="9301" ht="23" customHeight="1">
      <x:c r="A9301" s="4" t="str">
        <x:v>Sevilla</x:v>
      </x:c>
      <x:c r="B9301" s="4" t="str">
        <x:v>2.º Bachillerato</x:v>
      </x:c>
      <x:c r="C9301" s="4" t="str">
        <x:v>B</x:v>
      </x:c>
      <x:c r="D9301" s="13" t="str">
        <x:v>00701</x:v>
      </x:c>
      <x:c r="E9301" s="13" t="str">
        <x:v>00707</x:v>
      </x:c>
      <x:c r="F9301" s="4" t="str">
        <x:v>prediccion_amistad</x:v>
      </x:c>
      <x:c r="G9301" s="4"/>
      <x:c r="H9301" s="4" t="n">
        <x:f>COUNTIFS(Relaciones!$D$9065:$D$9440,E9301,Relaciones!$E$9065:$E$9440,D9301,Relaciones!$F$9065:$F$9440,"amistad")</x:f>
        <x:v>1</x:v>
      </x:c>
    </x:row>
    <x:row r="9302" ht="23" customHeight="1">
      <x:c r="A9302" s="4" t="str">
        <x:v>Sevilla</x:v>
      </x:c>
      <x:c r="B9302" s="4" t="str">
        <x:v>2.º Bachillerato</x:v>
      </x:c>
      <x:c r="C9302" s="4" t="str">
        <x:v>B</x:v>
      </x:c>
      <x:c r="D9302" s="13" t="str">
        <x:v>00701</x:v>
      </x:c>
      <x:c r="E9302" s="13" t="str">
        <x:v>00709</x:v>
      </x:c>
      <x:c r="F9302" s="4" t="str">
        <x:v>prediccion_amistad</x:v>
      </x:c>
      <x:c r="G9302" s="4"/>
      <x:c r="H9302" s="4" t="n">
        <x:f>COUNTIFS(Relaciones!$D$9065:$D$9440,E9302,Relaciones!$E$9065:$E$9440,D9302,Relaciones!$F$9065:$F$9440,"amistad")</x:f>
        <x:v>1</x:v>
      </x:c>
    </x:row>
    <x:row r="9303" ht="23" customHeight="1">
      <x:c r="A9303" s="4" t="str">
        <x:v>Sevilla</x:v>
      </x:c>
      <x:c r="B9303" s="4" t="str">
        <x:v>2.º Bachillerato</x:v>
      </x:c>
      <x:c r="C9303" s="4" t="str">
        <x:v>B</x:v>
      </x:c>
      <x:c r="D9303" s="13" t="str">
        <x:v>00701</x:v>
      </x:c>
      <x:c r="E9303" s="13" t="str">
        <x:v>00710</x:v>
      </x:c>
      <x:c r="F9303" s="4" t="str">
        <x:v>prediccion_amistad</x:v>
      </x:c>
      <x:c r="G9303" s="4"/>
      <x:c r="H9303" s="4" t="n">
        <x:f>COUNTIFS(Relaciones!$D$9065:$D$9440,E9303,Relaciones!$E$9065:$E$9440,D9303,Relaciones!$F$9065:$F$9440,"amistad")</x:f>
        <x:v>1</x:v>
      </x:c>
    </x:row>
    <x:row r="9304" ht="23" customHeight="1">
      <x:c r="A9304" s="4" t="str">
        <x:v>Sevilla</x:v>
      </x:c>
      <x:c r="B9304" s="4" t="str">
        <x:v>2.º Bachillerato</x:v>
      </x:c>
      <x:c r="C9304" s="4" t="str">
        <x:v>B</x:v>
      </x:c>
      <x:c r="D9304" s="13" t="str">
        <x:v>00701</x:v>
      </x:c>
      <x:c r="E9304" s="13" t="str">
        <x:v>00711</x:v>
      </x:c>
      <x:c r="F9304" s="4" t="str">
        <x:v>prediccion_amistad</x:v>
      </x:c>
      <x:c r="G9304" s="4"/>
      <x:c r="H9304" s="4" t="n">
        <x:f>COUNTIFS(Relaciones!$D$9065:$D$9440,E9304,Relaciones!$E$9065:$E$9440,D9304,Relaciones!$F$9065:$F$9440,"amistad")</x:f>
        <x:v>1</x:v>
      </x:c>
    </x:row>
    <x:row r="9305" ht="23" customHeight="1">
      <x:c r="A9305" s="4" t="str">
        <x:v>Sevilla</x:v>
      </x:c>
      <x:c r="B9305" s="4" t="str">
        <x:v>2.º Bachillerato</x:v>
      </x:c>
      <x:c r="C9305" s="4" t="str">
        <x:v>B</x:v>
      </x:c>
      <x:c r="D9305" s="13" t="str">
        <x:v>00701</x:v>
      </x:c>
      <x:c r="E9305" s="13" t="str">
        <x:v>00713</x:v>
      </x:c>
      <x:c r="F9305" s="4" t="str">
        <x:v>prediccion_amistad</x:v>
      </x:c>
      <x:c r="G9305" s="4"/>
      <x:c r="H9305" s="4" t="n">
        <x:f>COUNTIFS(Relaciones!$D$9065:$D$9440,E9305,Relaciones!$E$9065:$E$9440,D9305,Relaciones!$F$9065:$F$9440,"amistad")</x:f>
        <x:v>1</x:v>
      </x:c>
    </x:row>
    <x:row r="9306" ht="23" customHeight="1">
      <x:c r="A9306" s="4" t="str">
        <x:v>Sevilla</x:v>
      </x:c>
      <x:c r="B9306" s="4" t="str">
        <x:v>2.º Bachillerato</x:v>
      </x:c>
      <x:c r="C9306" s="4" t="str">
        <x:v>B</x:v>
      </x:c>
      <x:c r="D9306" s="13" t="str">
        <x:v>00702</x:v>
      </x:c>
      <x:c r="E9306" s="13" t="str">
        <x:v>00701</x:v>
      </x:c>
      <x:c r="F9306" s="4" t="str">
        <x:v>prediccion_amistad</x:v>
      </x:c>
      <x:c r="G9306" s="4"/>
      <x:c r="H9306" s="4" t="n">
        <x:f>COUNTIFS(Relaciones!$D$9065:$D$9440,E9306,Relaciones!$E$9065:$E$9440,D9306,Relaciones!$F$9065:$F$9440,"amistad")</x:f>
        <x:v>1</x:v>
      </x:c>
    </x:row>
    <x:row r="9307" ht="23" customHeight="1">
      <x:c r="A9307" s="4" t="str">
        <x:v>Sevilla</x:v>
      </x:c>
      <x:c r="B9307" s="4" t="str">
        <x:v>2.º Bachillerato</x:v>
      </x:c>
      <x:c r="C9307" s="4" t="str">
        <x:v>B</x:v>
      </x:c>
      <x:c r="D9307" s="13" t="str">
        <x:v>00702</x:v>
      </x:c>
      <x:c r="E9307" s="13" t="str">
        <x:v>00704</x:v>
      </x:c>
      <x:c r="F9307" s="4" t="str">
        <x:v>prediccion_amistad</x:v>
      </x:c>
      <x:c r="G9307" s="4"/>
      <x:c r="H9307" s="4" t="n">
        <x:f>COUNTIFS(Relaciones!$D$9065:$D$9440,E9307,Relaciones!$E$9065:$E$9440,D9307,Relaciones!$F$9065:$F$9440,"amistad")</x:f>
        <x:v>1</x:v>
      </x:c>
    </x:row>
    <x:row r="9308" ht="23" customHeight="1">
      <x:c r="A9308" s="4" t="str">
        <x:v>Sevilla</x:v>
      </x:c>
      <x:c r="B9308" s="4" t="str">
        <x:v>2.º Bachillerato</x:v>
      </x:c>
      <x:c r="C9308" s="4" t="str">
        <x:v>B</x:v>
      </x:c>
      <x:c r="D9308" s="13" t="str">
        <x:v>00702</x:v>
      </x:c>
      <x:c r="E9308" s="13" t="str">
        <x:v>00707</x:v>
      </x:c>
      <x:c r="F9308" s="4" t="str">
        <x:v>prediccion_amistad</x:v>
      </x:c>
      <x:c r="G9308" s="4"/>
      <x:c r="H9308" s="4" t="n">
        <x:f>COUNTIFS(Relaciones!$D$9065:$D$9440,E9308,Relaciones!$E$9065:$E$9440,D9308,Relaciones!$F$9065:$F$9440,"amistad")</x:f>
        <x:v>0</x:v>
      </x:c>
    </x:row>
    <x:row r="9309" ht="23" customHeight="1">
      <x:c r="A9309" s="4" t="str">
        <x:v>Sevilla</x:v>
      </x:c>
      <x:c r="B9309" s="4" t="str">
        <x:v>2.º Bachillerato</x:v>
      </x:c>
      <x:c r="C9309" s="4" t="str">
        <x:v>B</x:v>
      </x:c>
      <x:c r="D9309" s="13" t="str">
        <x:v>00702</x:v>
      </x:c>
      <x:c r="E9309" s="13" t="str">
        <x:v>00712</x:v>
      </x:c>
      <x:c r="F9309" s="4" t="str">
        <x:v>prediccion_amistad</x:v>
      </x:c>
      <x:c r="G9309" s="4"/>
      <x:c r="H9309" s="4" t="n">
        <x:f>COUNTIFS(Relaciones!$D$9065:$D$9440,E9309,Relaciones!$E$9065:$E$9440,D9309,Relaciones!$F$9065:$F$9440,"amistad")</x:f>
        <x:v>1</x:v>
      </x:c>
    </x:row>
    <x:row r="9310" ht="23" customHeight="1">
      <x:c r="A9310" s="4" t="str">
        <x:v>Sevilla</x:v>
      </x:c>
      <x:c r="B9310" s="4" t="str">
        <x:v>2.º Bachillerato</x:v>
      </x:c>
      <x:c r="C9310" s="4" t="str">
        <x:v>B</x:v>
      </x:c>
      <x:c r="D9310" s="13" t="str">
        <x:v>00703</x:v>
      </x:c>
      <x:c r="E9310" s="13" t="str">
        <x:v>00702</x:v>
      </x:c>
      <x:c r="F9310" s="4" t="str">
        <x:v>prediccion_amistad</x:v>
      </x:c>
      <x:c r="G9310" s="4"/>
      <x:c r="H9310" s="4" t="n">
        <x:f>COUNTIFS(Relaciones!$D$9065:$D$9440,E9310,Relaciones!$E$9065:$E$9440,D9310,Relaciones!$F$9065:$F$9440,"amistad")</x:f>
        <x:v>1</x:v>
      </x:c>
    </x:row>
    <x:row r="9311" ht="23" customHeight="1">
      <x:c r="A9311" s="4" t="str">
        <x:v>Sevilla</x:v>
      </x:c>
      <x:c r="B9311" s="4" t="str">
        <x:v>2.º Bachillerato</x:v>
      </x:c>
      <x:c r="C9311" s="4" t="str">
        <x:v>B</x:v>
      </x:c>
      <x:c r="D9311" s="13" t="str">
        <x:v>00703</x:v>
      </x:c>
      <x:c r="E9311" s="13" t="str">
        <x:v>00704</x:v>
      </x:c>
      <x:c r="F9311" s="4" t="str">
        <x:v>prediccion_amistad</x:v>
      </x:c>
      <x:c r="G9311" s="4"/>
      <x:c r="H9311" s="4" t="n">
        <x:f>COUNTIFS(Relaciones!$D$9065:$D$9440,E9311,Relaciones!$E$9065:$E$9440,D9311,Relaciones!$F$9065:$F$9440,"amistad")</x:f>
        <x:v>1</x:v>
      </x:c>
    </x:row>
    <x:row r="9312" ht="23" customHeight="1">
      <x:c r="A9312" s="4" t="str">
        <x:v>Sevilla</x:v>
      </x:c>
      <x:c r="B9312" s="4" t="str">
        <x:v>2.º Bachillerato</x:v>
      </x:c>
      <x:c r="C9312" s="4" t="str">
        <x:v>B</x:v>
      </x:c>
      <x:c r="D9312" s="13" t="str">
        <x:v>00703</x:v>
      </x:c>
      <x:c r="E9312" s="13" t="str">
        <x:v>00705</x:v>
      </x:c>
      <x:c r="F9312" s="4" t="str">
        <x:v>prediccion_amistad</x:v>
      </x:c>
      <x:c r="G9312" s="4"/>
      <x:c r="H9312" s="4" t="n">
        <x:f>COUNTIFS(Relaciones!$D$9065:$D$9440,E9312,Relaciones!$E$9065:$E$9440,D9312,Relaciones!$F$9065:$F$9440,"amistad")</x:f>
        <x:v>1</x:v>
      </x:c>
    </x:row>
    <x:row r="9313" ht="23" customHeight="1">
      <x:c r="A9313" s="4" t="str">
        <x:v>Sevilla</x:v>
      </x:c>
      <x:c r="B9313" s="4" t="str">
        <x:v>2.º Bachillerato</x:v>
      </x:c>
      <x:c r="C9313" s="4" t="str">
        <x:v>B</x:v>
      </x:c>
      <x:c r="D9313" s="13" t="str">
        <x:v>00704</x:v>
      </x:c>
      <x:c r="E9313" s="13" t="str">
        <x:v>00702</x:v>
      </x:c>
      <x:c r="F9313" s="4" t="str">
        <x:v>prediccion_amistad</x:v>
      </x:c>
      <x:c r="G9313" s="4"/>
      <x:c r="H9313" s="4" t="n">
        <x:f>COUNTIFS(Relaciones!$D$9065:$D$9440,E9313,Relaciones!$E$9065:$E$9440,D9313,Relaciones!$F$9065:$F$9440,"amistad")</x:f>
        <x:v>1</x:v>
      </x:c>
    </x:row>
    <x:row r="9314" ht="23" customHeight="1">
      <x:c r="A9314" s="4" t="str">
        <x:v>Sevilla</x:v>
      </x:c>
      <x:c r="B9314" s="4" t="str">
        <x:v>2.º Bachillerato</x:v>
      </x:c>
      <x:c r="C9314" s="4" t="str">
        <x:v>B</x:v>
      </x:c>
      <x:c r="D9314" s="13" t="str">
        <x:v>00704</x:v>
      </x:c>
      <x:c r="E9314" s="13" t="str">
        <x:v>00703</x:v>
      </x:c>
      <x:c r="F9314" s="4" t="str">
        <x:v>prediccion_amistad</x:v>
      </x:c>
      <x:c r="G9314" s="4"/>
      <x:c r="H9314" s="4" t="n">
        <x:f>COUNTIFS(Relaciones!$D$9065:$D$9440,E9314,Relaciones!$E$9065:$E$9440,D9314,Relaciones!$F$9065:$F$9440,"amistad")</x:f>
        <x:v>1</x:v>
      </x:c>
    </x:row>
    <x:row r="9315" ht="23" customHeight="1">
      <x:c r="A9315" s="4" t="str">
        <x:v>Sevilla</x:v>
      </x:c>
      <x:c r="B9315" s="4" t="str">
        <x:v>2.º Bachillerato</x:v>
      </x:c>
      <x:c r="C9315" s="4" t="str">
        <x:v>B</x:v>
      </x:c>
      <x:c r="D9315" s="13" t="str">
        <x:v>00704</x:v>
      </x:c>
      <x:c r="E9315" s="13" t="str">
        <x:v>00705</x:v>
      </x:c>
      <x:c r="F9315" s="4" t="str">
        <x:v>prediccion_amistad</x:v>
      </x:c>
      <x:c r="G9315" s="4"/>
      <x:c r="H9315" s="4" t="n">
        <x:f>COUNTIFS(Relaciones!$D$9065:$D$9440,E9315,Relaciones!$E$9065:$E$9440,D9315,Relaciones!$F$9065:$F$9440,"amistad")</x:f>
        <x:v>1</x:v>
      </x:c>
    </x:row>
    <x:row r="9316" ht="23" customHeight="1">
      <x:c r="A9316" s="4" t="str">
        <x:v>Sevilla</x:v>
      </x:c>
      <x:c r="B9316" s="4" t="str">
        <x:v>2.º Bachillerato</x:v>
      </x:c>
      <x:c r="C9316" s="4" t="str">
        <x:v>B</x:v>
      </x:c>
      <x:c r="D9316" s="13" t="str">
        <x:v>00705</x:v>
      </x:c>
      <x:c r="E9316" s="13" t="str">
        <x:v>00703</x:v>
      </x:c>
      <x:c r="F9316" s="4" t="str">
        <x:v>prediccion_amistad</x:v>
      </x:c>
      <x:c r="G9316" s="4"/>
      <x:c r="H9316" s="4" t="n">
        <x:f>COUNTIFS(Relaciones!$D$9065:$D$9440,E9316,Relaciones!$E$9065:$E$9440,D9316,Relaciones!$F$9065:$F$9440,"amistad")</x:f>
        <x:v>1</x:v>
      </x:c>
    </x:row>
    <x:row r="9317" ht="23" customHeight="1">
      <x:c r="A9317" s="4" t="str">
        <x:v>Sevilla</x:v>
      </x:c>
      <x:c r="B9317" s="4" t="str">
        <x:v>2.º Bachillerato</x:v>
      </x:c>
      <x:c r="C9317" s="4" t="str">
        <x:v>B</x:v>
      </x:c>
      <x:c r="D9317" s="13" t="str">
        <x:v>00705</x:v>
      </x:c>
      <x:c r="E9317" s="13" t="str">
        <x:v>00704</x:v>
      </x:c>
      <x:c r="F9317" s="4" t="str">
        <x:v>prediccion_amistad</x:v>
      </x:c>
      <x:c r="G9317" s="4"/>
      <x:c r="H9317" s="4" t="n">
        <x:f>COUNTIFS(Relaciones!$D$9065:$D$9440,E9317,Relaciones!$E$9065:$E$9440,D9317,Relaciones!$F$9065:$F$9440,"amistad")</x:f>
        <x:v>1</x:v>
      </x:c>
    </x:row>
    <x:row r="9318" ht="23" customHeight="1">
      <x:c r="A9318" s="4" t="str">
        <x:v>Sevilla</x:v>
      </x:c>
      <x:c r="B9318" s="4" t="str">
        <x:v>2.º Bachillerato</x:v>
      </x:c>
      <x:c r="C9318" s="4" t="str">
        <x:v>B</x:v>
      </x:c>
      <x:c r="D9318" s="13" t="str">
        <x:v>00705</x:v>
      </x:c>
      <x:c r="E9318" s="13" t="str">
        <x:v>00707</x:v>
      </x:c>
      <x:c r="F9318" s="4" t="str">
        <x:v>prediccion_amistad</x:v>
      </x:c>
      <x:c r="G9318" s="4"/>
      <x:c r="H9318" s="4" t="n">
        <x:f>COUNTIFS(Relaciones!$D$9065:$D$9440,E9318,Relaciones!$E$9065:$E$9440,D9318,Relaciones!$F$9065:$F$9440,"amistad")</x:f>
        <x:v>1</x:v>
      </x:c>
    </x:row>
    <x:row r="9319" ht="23" customHeight="1">
      <x:c r="A9319" s="4" t="str">
        <x:v>Sevilla</x:v>
      </x:c>
      <x:c r="B9319" s="4" t="str">
        <x:v>2.º Bachillerato</x:v>
      </x:c>
      <x:c r="C9319" s="4" t="str">
        <x:v>B</x:v>
      </x:c>
      <x:c r="D9319" s="13" t="str">
        <x:v>00705</x:v>
      </x:c>
      <x:c r="E9319" s="13" t="str">
        <x:v>00710</x:v>
      </x:c>
      <x:c r="F9319" s="4" t="str">
        <x:v>prediccion_amistad</x:v>
      </x:c>
      <x:c r="G9319" s="4"/>
      <x:c r="H9319" s="4" t="n">
        <x:f>COUNTIFS(Relaciones!$D$9065:$D$9440,E9319,Relaciones!$E$9065:$E$9440,D9319,Relaciones!$F$9065:$F$9440,"amistad")</x:f>
        <x:v>0</x:v>
      </x:c>
    </x:row>
    <x:row r="9320" ht="23" customHeight="1">
      <x:c r="A9320" s="4" t="str">
        <x:v>Sevilla</x:v>
      </x:c>
      <x:c r="B9320" s="4" t="str">
        <x:v>2.º Bachillerato</x:v>
      </x:c>
      <x:c r="C9320" s="4" t="str">
        <x:v>B</x:v>
      </x:c>
      <x:c r="D9320" s="13" t="str">
        <x:v>00706</x:v>
      </x:c>
      <x:c r="E9320" s="13" t="str">
        <x:v>00704</x:v>
      </x:c>
      <x:c r="F9320" s="4" t="str">
        <x:v>prediccion_amistad</x:v>
      </x:c>
      <x:c r="G9320" s="4"/>
      <x:c r="H9320" s="4" t="n">
        <x:f>COUNTIFS(Relaciones!$D$9065:$D$9440,E9320,Relaciones!$E$9065:$E$9440,D9320,Relaciones!$F$9065:$F$9440,"amistad")</x:f>
        <x:v>1</x:v>
      </x:c>
    </x:row>
    <x:row r="9321" ht="23" customHeight="1">
      <x:c r="A9321" s="4" t="str">
        <x:v>Sevilla</x:v>
      </x:c>
      <x:c r="B9321" s="4" t="str">
        <x:v>2.º Bachillerato</x:v>
      </x:c>
      <x:c r="C9321" s="4" t="str">
        <x:v>B</x:v>
      </x:c>
      <x:c r="D9321" s="13" t="str">
        <x:v>00706</x:v>
      </x:c>
      <x:c r="E9321" s="13" t="str">
        <x:v>00707</x:v>
      </x:c>
      <x:c r="F9321" s="4" t="str">
        <x:v>prediccion_amistad</x:v>
      </x:c>
      <x:c r="G9321" s="4"/>
      <x:c r="H9321" s="4" t="n">
        <x:f>COUNTIFS(Relaciones!$D$9065:$D$9440,E9321,Relaciones!$E$9065:$E$9440,D9321,Relaciones!$F$9065:$F$9440,"amistad")</x:f>
        <x:v>1</x:v>
      </x:c>
    </x:row>
    <x:row r="9322" ht="23" customHeight="1">
      <x:c r="A9322" s="4" t="str">
        <x:v>Sevilla</x:v>
      </x:c>
      <x:c r="B9322" s="4" t="str">
        <x:v>2.º Bachillerato</x:v>
      </x:c>
      <x:c r="C9322" s="4" t="str">
        <x:v>B</x:v>
      </x:c>
      <x:c r="D9322" s="13" t="str">
        <x:v>00706</x:v>
      </x:c>
      <x:c r="E9322" s="13" t="str">
        <x:v>00708</x:v>
      </x:c>
      <x:c r="F9322" s="4" t="str">
        <x:v>prediccion_amistad</x:v>
      </x:c>
      <x:c r="G9322" s="4"/>
      <x:c r="H9322" s="4" t="n">
        <x:f>COUNTIFS(Relaciones!$D$9065:$D$9440,E9322,Relaciones!$E$9065:$E$9440,D9322,Relaciones!$F$9065:$F$9440,"amistad")</x:f>
        <x:v>1</x:v>
      </x:c>
    </x:row>
    <x:row r="9323" ht="23" customHeight="1">
      <x:c r="A9323" s="4" t="str">
        <x:v>Sevilla</x:v>
      </x:c>
      <x:c r="B9323" s="4" t="str">
        <x:v>2.º Bachillerato</x:v>
      </x:c>
      <x:c r="C9323" s="4" t="str">
        <x:v>B</x:v>
      </x:c>
      <x:c r="D9323" s="13" t="str">
        <x:v>00707</x:v>
      </x:c>
      <x:c r="E9323" s="13" t="str">
        <x:v>00706</x:v>
      </x:c>
      <x:c r="F9323" s="4" t="str">
        <x:v>prediccion_amistad</x:v>
      </x:c>
      <x:c r="G9323" s="4"/>
      <x:c r="H9323" s="4" t="n">
        <x:f>COUNTIFS(Relaciones!$D$9065:$D$9440,E9323,Relaciones!$E$9065:$E$9440,D9323,Relaciones!$F$9065:$F$9440,"amistad")</x:f>
        <x:v>1</x:v>
      </x:c>
    </x:row>
    <x:row r="9324" ht="23" customHeight="1">
      <x:c r="A9324" s="4" t="str">
        <x:v>Sevilla</x:v>
      </x:c>
      <x:c r="B9324" s="4" t="str">
        <x:v>2.º Bachillerato</x:v>
      </x:c>
      <x:c r="C9324" s="4" t="str">
        <x:v>B</x:v>
      </x:c>
      <x:c r="D9324" s="13" t="str">
        <x:v>00707</x:v>
      </x:c>
      <x:c r="E9324" s="13" t="str">
        <x:v>00708</x:v>
      </x:c>
      <x:c r="F9324" s="4" t="str">
        <x:v>prediccion_amistad</x:v>
      </x:c>
      <x:c r="G9324" s="4"/>
      <x:c r="H9324" s="4" t="n">
        <x:f>COUNTIFS(Relaciones!$D$9065:$D$9440,E9324,Relaciones!$E$9065:$E$9440,D9324,Relaciones!$F$9065:$F$9440,"amistad")</x:f>
        <x:v>1</x:v>
      </x:c>
    </x:row>
    <x:row r="9325" ht="23" customHeight="1">
      <x:c r="A9325" s="4" t="str">
        <x:v>Sevilla</x:v>
      </x:c>
      <x:c r="B9325" s="4" t="str">
        <x:v>2.º Bachillerato</x:v>
      </x:c>
      <x:c r="C9325" s="4" t="str">
        <x:v>B</x:v>
      </x:c>
      <x:c r="D9325" s="13" t="str">
        <x:v>00707</x:v>
      </x:c>
      <x:c r="E9325" s="13" t="str">
        <x:v>00709</x:v>
      </x:c>
      <x:c r="F9325" s="4" t="str">
        <x:v>prediccion_amistad</x:v>
      </x:c>
      <x:c r="G9325" s="4"/>
      <x:c r="H9325" s="4" t="n">
        <x:f>COUNTIFS(Relaciones!$D$9065:$D$9440,E9325,Relaciones!$E$9065:$E$9440,D9325,Relaciones!$F$9065:$F$9440,"amistad")</x:f>
        <x:v>1</x:v>
      </x:c>
    </x:row>
    <x:row r="9326" ht="23" customHeight="1">
      <x:c r="A9326" s="4" t="str">
        <x:v>Sevilla</x:v>
      </x:c>
      <x:c r="B9326" s="4" t="str">
        <x:v>2.º Bachillerato</x:v>
      </x:c>
      <x:c r="C9326" s="4" t="str">
        <x:v>B</x:v>
      </x:c>
      <x:c r="D9326" s="13" t="str">
        <x:v>00708</x:v>
      </x:c>
      <x:c r="E9326" s="13" t="str">
        <x:v>00706</x:v>
      </x:c>
      <x:c r="F9326" s="4" t="str">
        <x:v>prediccion_amistad</x:v>
      </x:c>
      <x:c r="G9326" s="4"/>
      <x:c r="H9326" s="4" t="n">
        <x:f>COUNTIFS(Relaciones!$D$9065:$D$9440,E9326,Relaciones!$E$9065:$E$9440,D9326,Relaciones!$F$9065:$F$9440,"amistad")</x:f>
        <x:v>1</x:v>
      </x:c>
    </x:row>
    <x:row r="9327" ht="23" customHeight="1">
      <x:c r="A9327" s="4" t="str">
        <x:v>Sevilla</x:v>
      </x:c>
      <x:c r="B9327" s="4" t="str">
        <x:v>2.º Bachillerato</x:v>
      </x:c>
      <x:c r="C9327" s="4" t="str">
        <x:v>B</x:v>
      </x:c>
      <x:c r="D9327" s="13" t="str">
        <x:v>00708</x:v>
      </x:c>
      <x:c r="E9327" s="13" t="str">
        <x:v>00707</x:v>
      </x:c>
      <x:c r="F9327" s="4" t="str">
        <x:v>prediccion_amistad</x:v>
      </x:c>
      <x:c r="G9327" s="4"/>
      <x:c r="H9327" s="4" t="n">
        <x:f>COUNTIFS(Relaciones!$D$9065:$D$9440,E9327,Relaciones!$E$9065:$E$9440,D9327,Relaciones!$F$9065:$F$9440,"amistad")</x:f>
        <x:v>1</x:v>
      </x:c>
    </x:row>
    <x:row r="9328" ht="23" customHeight="1">
      <x:c r="A9328" s="4" t="str">
        <x:v>Sevilla</x:v>
      </x:c>
      <x:c r="B9328" s="4" t="str">
        <x:v>2.º Bachillerato</x:v>
      </x:c>
      <x:c r="C9328" s="4" t="str">
        <x:v>B</x:v>
      </x:c>
      <x:c r="D9328" s="13" t="str">
        <x:v>00708</x:v>
      </x:c>
      <x:c r="E9328" s="13" t="str">
        <x:v>00709</x:v>
      </x:c>
      <x:c r="F9328" s="4" t="str">
        <x:v>prediccion_amistad</x:v>
      </x:c>
      <x:c r="G9328" s="4"/>
      <x:c r="H9328" s="4" t="n">
        <x:f>COUNTIFS(Relaciones!$D$9065:$D$9440,E9328,Relaciones!$E$9065:$E$9440,D9328,Relaciones!$F$9065:$F$9440,"amistad")</x:f>
        <x:v>1</x:v>
      </x:c>
    </x:row>
    <x:row r="9329" ht="23" customHeight="1">
      <x:c r="A9329" s="4" t="str">
        <x:v>Sevilla</x:v>
      </x:c>
      <x:c r="B9329" s="4" t="str">
        <x:v>2.º Bachillerato</x:v>
      </x:c>
      <x:c r="C9329" s="4" t="str">
        <x:v>B</x:v>
      </x:c>
      <x:c r="D9329" s="13" t="str">
        <x:v>00708</x:v>
      </x:c>
      <x:c r="E9329" s="13" t="str">
        <x:v>00713</x:v>
      </x:c>
      <x:c r="F9329" s="4" t="str">
        <x:v>prediccion_amistad</x:v>
      </x:c>
      <x:c r="G9329" s="4"/>
      <x:c r="H9329" s="4" t="n">
        <x:f>COUNTIFS(Relaciones!$D$9065:$D$9440,E9329,Relaciones!$E$9065:$E$9440,D9329,Relaciones!$F$9065:$F$9440,"amistad")</x:f>
        <x:v>0</x:v>
      </x:c>
    </x:row>
    <x:row r="9330" ht="23" customHeight="1">
      <x:c r="A9330" s="4" t="str">
        <x:v>Sevilla</x:v>
      </x:c>
      <x:c r="B9330" s="4" t="str">
        <x:v>2.º Bachillerato</x:v>
      </x:c>
      <x:c r="C9330" s="4" t="str">
        <x:v>B</x:v>
      </x:c>
      <x:c r="D9330" s="13" t="str">
        <x:v>00709</x:v>
      </x:c>
      <x:c r="E9330" s="13" t="str">
        <x:v>00707</x:v>
      </x:c>
      <x:c r="F9330" s="4" t="str">
        <x:v>prediccion_amistad</x:v>
      </x:c>
      <x:c r="G9330" s="4"/>
      <x:c r="H9330" s="4" t="n">
        <x:f>COUNTIFS(Relaciones!$D$9065:$D$9440,E9330,Relaciones!$E$9065:$E$9440,D9330,Relaciones!$F$9065:$F$9440,"amistad")</x:f>
        <x:v>1</x:v>
      </x:c>
    </x:row>
    <x:row r="9331" ht="23" customHeight="1">
      <x:c r="A9331" s="4" t="str">
        <x:v>Sevilla</x:v>
      </x:c>
      <x:c r="B9331" s="4" t="str">
        <x:v>2.º Bachillerato</x:v>
      </x:c>
      <x:c r="C9331" s="4" t="str">
        <x:v>B</x:v>
      </x:c>
      <x:c r="D9331" s="13" t="str">
        <x:v>00709</x:v>
      </x:c>
      <x:c r="E9331" s="13" t="str">
        <x:v>00708</x:v>
      </x:c>
      <x:c r="F9331" s="4" t="str">
        <x:v>prediccion_amistad</x:v>
      </x:c>
      <x:c r="G9331" s="4"/>
      <x:c r="H9331" s="4" t="n">
        <x:f>COUNTIFS(Relaciones!$D$9065:$D$9440,E9331,Relaciones!$E$9065:$E$9440,D9331,Relaciones!$F$9065:$F$9440,"amistad")</x:f>
        <x:v>1</x:v>
      </x:c>
    </x:row>
    <x:row r="9332" ht="23" customHeight="1">
      <x:c r="A9332" s="4" t="str">
        <x:v>Sevilla</x:v>
      </x:c>
      <x:c r="B9332" s="4" t="str">
        <x:v>2.º Bachillerato</x:v>
      </x:c>
      <x:c r="C9332" s="4" t="str">
        <x:v>B</x:v>
      </x:c>
      <x:c r="D9332" s="13" t="str">
        <x:v>00709</x:v>
      </x:c>
      <x:c r="E9332" s="13" t="str">
        <x:v>00711</x:v>
      </x:c>
      <x:c r="F9332" s="4" t="str">
        <x:v>prediccion_amistad</x:v>
      </x:c>
      <x:c r="G9332" s="4"/>
      <x:c r="H9332" s="4" t="n">
        <x:f>COUNTIFS(Relaciones!$D$9065:$D$9440,E9332,Relaciones!$E$9065:$E$9440,D9332,Relaciones!$F$9065:$F$9440,"amistad")</x:f>
        <x:v>1</x:v>
      </x:c>
    </x:row>
    <x:row r="9333" ht="23" customHeight="1">
      <x:c r="A9333" s="4" t="str">
        <x:v>Sevilla</x:v>
      </x:c>
      <x:c r="B9333" s="4" t="str">
        <x:v>2.º Bachillerato</x:v>
      </x:c>
      <x:c r="C9333" s="4" t="str">
        <x:v>B</x:v>
      </x:c>
      <x:c r="D9333" s="13" t="str">
        <x:v>00710</x:v>
      </x:c>
      <x:c r="E9333" s="13" t="str">
        <x:v>00708</x:v>
      </x:c>
      <x:c r="F9333" s="4" t="str">
        <x:v>prediccion_amistad</x:v>
      </x:c>
      <x:c r="G9333" s="4"/>
      <x:c r="H9333" s="4" t="n">
        <x:f>COUNTIFS(Relaciones!$D$9065:$D$9440,E9333,Relaciones!$E$9065:$E$9440,D9333,Relaciones!$F$9065:$F$9440,"amistad")</x:f>
        <x:v>1</x:v>
      </x:c>
    </x:row>
    <x:row r="9334" ht="23" customHeight="1">
      <x:c r="A9334" s="4" t="str">
        <x:v>Sevilla</x:v>
      </x:c>
      <x:c r="B9334" s="4" t="str">
        <x:v>2.º Bachillerato</x:v>
      </x:c>
      <x:c r="C9334" s="4" t="str">
        <x:v>B</x:v>
      </x:c>
      <x:c r="D9334" s="13" t="str">
        <x:v>00710</x:v>
      </x:c>
      <x:c r="E9334" s="13" t="str">
        <x:v>00711</x:v>
      </x:c>
      <x:c r="F9334" s="4" t="str">
        <x:v>prediccion_amistad</x:v>
      </x:c>
      <x:c r="G9334" s="4"/>
      <x:c r="H9334" s="4" t="n">
        <x:f>COUNTIFS(Relaciones!$D$9065:$D$9440,E9334,Relaciones!$E$9065:$E$9440,D9334,Relaciones!$F$9065:$F$9440,"amistad")</x:f>
        <x:v>1</x:v>
      </x:c>
    </x:row>
    <x:row r="9335" ht="23" customHeight="1">
      <x:c r="A9335" s="4" t="str">
        <x:v>Sevilla</x:v>
      </x:c>
      <x:c r="B9335" s="4" t="str">
        <x:v>2.º Bachillerato</x:v>
      </x:c>
      <x:c r="C9335" s="4" t="str">
        <x:v>B</x:v>
      </x:c>
      <x:c r="D9335" s="13" t="str">
        <x:v>00710</x:v>
      </x:c>
      <x:c r="E9335" s="13" t="str">
        <x:v>00712</x:v>
      </x:c>
      <x:c r="F9335" s="4" t="str">
        <x:v>prediccion_amistad</x:v>
      </x:c>
      <x:c r="G9335" s="4"/>
      <x:c r="H9335" s="4" t="n">
        <x:f>COUNTIFS(Relaciones!$D$9065:$D$9440,E9335,Relaciones!$E$9065:$E$9440,D9335,Relaciones!$F$9065:$F$9440,"amistad")</x:f>
        <x:v>1</x:v>
      </x:c>
    </x:row>
    <x:row r="9336" ht="23" customHeight="1">
      <x:c r="A9336" s="4" t="str">
        <x:v>Sevilla</x:v>
      </x:c>
      <x:c r="B9336" s="4" t="str">
        <x:v>2.º Bachillerato</x:v>
      </x:c>
      <x:c r="C9336" s="4" t="str">
        <x:v>B</x:v>
      </x:c>
      <x:c r="D9336" s="13" t="str">
        <x:v>00711</x:v>
      </x:c>
      <x:c r="E9336" s="13" t="str">
        <x:v>00709</x:v>
      </x:c>
      <x:c r="F9336" s="4" t="str">
        <x:v>prediccion_amistad</x:v>
      </x:c>
      <x:c r="G9336" s="4"/>
      <x:c r="H9336" s="4" t="n">
        <x:f>COUNTIFS(Relaciones!$D$9065:$D$9440,E9336,Relaciones!$E$9065:$E$9440,D9336,Relaciones!$F$9065:$F$9440,"amistad")</x:f>
        <x:v>1</x:v>
      </x:c>
    </x:row>
    <x:row r="9337" ht="23" customHeight="1">
      <x:c r="A9337" s="4" t="str">
        <x:v>Sevilla</x:v>
      </x:c>
      <x:c r="B9337" s="4" t="str">
        <x:v>2.º Bachillerato</x:v>
      </x:c>
      <x:c r="C9337" s="4" t="str">
        <x:v>B</x:v>
      </x:c>
      <x:c r="D9337" s="13" t="str">
        <x:v>00711</x:v>
      </x:c>
      <x:c r="E9337" s="13" t="str">
        <x:v>00710</x:v>
      </x:c>
      <x:c r="F9337" s="4" t="str">
        <x:v>prediccion_amistad</x:v>
      </x:c>
      <x:c r="G9337" s="4"/>
      <x:c r="H9337" s="4" t="n">
        <x:f>COUNTIFS(Relaciones!$D$9065:$D$9440,E9337,Relaciones!$E$9065:$E$9440,D9337,Relaciones!$F$9065:$F$9440,"amistad")</x:f>
        <x:v>1</x:v>
      </x:c>
    </x:row>
    <x:row r="9338" ht="23" customHeight="1">
      <x:c r="A9338" s="4" t="str">
        <x:v>Sevilla</x:v>
      </x:c>
      <x:c r="B9338" s="4" t="str">
        <x:v>2.º Bachillerato</x:v>
      </x:c>
      <x:c r="C9338" s="4" t="str">
        <x:v>B</x:v>
      </x:c>
      <x:c r="D9338" s="13" t="str">
        <x:v>00711</x:v>
      </x:c>
      <x:c r="E9338" s="13" t="str">
        <x:v>00712</x:v>
      </x:c>
      <x:c r="F9338" s="4" t="str">
        <x:v>prediccion_amistad</x:v>
      </x:c>
      <x:c r="G9338" s="4"/>
      <x:c r="H9338" s="4" t="n">
        <x:f>COUNTIFS(Relaciones!$D$9065:$D$9440,E9338,Relaciones!$E$9065:$E$9440,D9338,Relaciones!$F$9065:$F$9440,"amistad")</x:f>
        <x:v>1</x:v>
      </x:c>
    </x:row>
    <x:row r="9339" ht="23" customHeight="1">
      <x:c r="A9339" s="4" t="str">
        <x:v>Sevilla</x:v>
      </x:c>
      <x:c r="B9339" s="4" t="str">
        <x:v>2.º Bachillerato</x:v>
      </x:c>
      <x:c r="C9339" s="4" t="str">
        <x:v>B</x:v>
      </x:c>
      <x:c r="D9339" s="13" t="str">
        <x:v>00711</x:v>
      </x:c>
      <x:c r="E9339" s="13" t="str">
        <x:v>00716</x:v>
      </x:c>
      <x:c r="F9339" s="4" t="str">
        <x:v>prediccion_amistad</x:v>
      </x:c>
      <x:c r="G9339" s="4"/>
      <x:c r="H9339" s="4" t="n">
        <x:f>COUNTIFS(Relaciones!$D$9065:$D$9440,E9339,Relaciones!$E$9065:$E$9440,D9339,Relaciones!$F$9065:$F$9440,"amistad")</x:f>
        <x:v>0</x:v>
      </x:c>
    </x:row>
    <x:row r="9340" ht="23" customHeight="1">
      <x:c r="A9340" s="4" t="str">
        <x:v>Sevilla</x:v>
      </x:c>
      <x:c r="B9340" s="4" t="str">
        <x:v>2.º Bachillerato</x:v>
      </x:c>
      <x:c r="C9340" s="4" t="str">
        <x:v>B</x:v>
      </x:c>
      <x:c r="D9340" s="13" t="str">
        <x:v>00712</x:v>
      </x:c>
      <x:c r="E9340" s="13" t="str">
        <x:v>00701</x:v>
      </x:c>
      <x:c r="F9340" s="4" t="str">
        <x:v>prediccion_amistad</x:v>
      </x:c>
      <x:c r="G9340" s="4"/>
      <x:c r="H9340" s="4" t="n">
        <x:f>COUNTIFS(Relaciones!$D$9065:$D$9440,E9340,Relaciones!$E$9065:$E$9440,D9340,Relaciones!$F$9065:$F$9440,"amistad")</x:f>
        <x:v>1</x:v>
      </x:c>
    </x:row>
    <x:row r="9341" ht="23" customHeight="1">
      <x:c r="A9341" s="4" t="str">
        <x:v>Sevilla</x:v>
      </x:c>
      <x:c r="B9341" s="4" t="str">
        <x:v>2.º Bachillerato</x:v>
      </x:c>
      <x:c r="C9341" s="4" t="str">
        <x:v>B</x:v>
      </x:c>
      <x:c r="D9341" s="13" t="str">
        <x:v>00712</x:v>
      </x:c>
      <x:c r="E9341" s="13" t="str">
        <x:v>00702</x:v>
      </x:c>
      <x:c r="F9341" s="4" t="str">
        <x:v>prediccion_amistad</x:v>
      </x:c>
      <x:c r="G9341" s="4"/>
      <x:c r="H9341" s="4" t="n">
        <x:f>COUNTIFS(Relaciones!$D$9065:$D$9440,E9341,Relaciones!$E$9065:$E$9440,D9341,Relaciones!$F$9065:$F$9440,"amistad")</x:f>
        <x:v>1</x:v>
      </x:c>
    </x:row>
    <x:row r="9342" ht="23" customHeight="1">
      <x:c r="A9342" s="4" t="str">
        <x:v>Sevilla</x:v>
      </x:c>
      <x:c r="B9342" s="4" t="str">
        <x:v>2.º Bachillerato</x:v>
      </x:c>
      <x:c r="C9342" s="4" t="str">
        <x:v>B</x:v>
      </x:c>
      <x:c r="D9342" s="13" t="str">
        <x:v>00712</x:v>
      </x:c>
      <x:c r="E9342" s="13" t="str">
        <x:v>00710</x:v>
      </x:c>
      <x:c r="F9342" s="4" t="str">
        <x:v>prediccion_amistad</x:v>
      </x:c>
      <x:c r="G9342" s="4"/>
      <x:c r="H9342" s="4" t="n">
        <x:f>COUNTIFS(Relaciones!$D$9065:$D$9440,E9342,Relaciones!$E$9065:$E$9440,D9342,Relaciones!$F$9065:$F$9440,"amistad")</x:f>
        <x:v>1</x:v>
      </x:c>
    </x:row>
    <x:row r="9343" ht="23" customHeight="1">
      <x:c r="A9343" s="4" t="str">
        <x:v>Sevilla</x:v>
      </x:c>
      <x:c r="B9343" s="4" t="str">
        <x:v>2.º Bachillerato</x:v>
      </x:c>
      <x:c r="C9343" s="4" t="str">
        <x:v>B</x:v>
      </x:c>
      <x:c r="D9343" s="13" t="str">
        <x:v>00713</x:v>
      </x:c>
      <x:c r="E9343" s="13" t="str">
        <x:v>00701</x:v>
      </x:c>
      <x:c r="F9343" s="4" t="str">
        <x:v>prediccion_amistad</x:v>
      </x:c>
      <x:c r="G9343" s="4"/>
      <x:c r="H9343" s="4" t="n">
        <x:f>COUNTIFS(Relaciones!$D$9065:$D$9440,E9343,Relaciones!$E$9065:$E$9440,D9343,Relaciones!$F$9065:$F$9440,"amistad")</x:f>
        <x:v>1</x:v>
      </x:c>
    </x:row>
    <x:row r="9344" ht="23" customHeight="1">
      <x:c r="A9344" s="4" t="str">
        <x:v>Sevilla</x:v>
      </x:c>
      <x:c r="B9344" s="4" t="str">
        <x:v>2.º Bachillerato</x:v>
      </x:c>
      <x:c r="C9344" s="4" t="str">
        <x:v>B</x:v>
      </x:c>
      <x:c r="D9344" s="13" t="str">
        <x:v>00713</x:v>
      </x:c>
      <x:c r="E9344" s="13" t="str">
        <x:v>00714</x:v>
      </x:c>
      <x:c r="F9344" s="4" t="str">
        <x:v>prediccion_amistad</x:v>
      </x:c>
      <x:c r="G9344" s="4"/>
      <x:c r="H9344" s="4" t="n">
        <x:f>COUNTIFS(Relaciones!$D$9065:$D$9440,E9344,Relaciones!$E$9065:$E$9440,D9344,Relaciones!$F$9065:$F$9440,"amistad")</x:f>
        <x:v>1</x:v>
      </x:c>
    </x:row>
    <x:row r="9345" ht="23" customHeight="1">
      <x:c r="A9345" s="4" t="str">
        <x:v>Sevilla</x:v>
      </x:c>
      <x:c r="B9345" s="4" t="str">
        <x:v>2.º Bachillerato</x:v>
      </x:c>
      <x:c r="C9345" s="4" t="str">
        <x:v>B</x:v>
      </x:c>
      <x:c r="D9345" s="13" t="str">
        <x:v>00713</x:v>
      </x:c>
      <x:c r="E9345" s="13" t="str">
        <x:v>00716</x:v>
      </x:c>
      <x:c r="F9345" s="4" t="str">
        <x:v>prediccion_amistad</x:v>
      </x:c>
      <x:c r="G9345" s="4"/>
      <x:c r="H9345" s="4" t="n">
        <x:f>COUNTIFS(Relaciones!$D$9065:$D$9440,E9345,Relaciones!$E$9065:$E$9440,D9345,Relaciones!$F$9065:$F$9440,"amistad")</x:f>
        <x:v>1</x:v>
      </x:c>
    </x:row>
    <x:row r="9346" ht="23" customHeight="1">
      <x:c r="A9346" s="4" t="str">
        <x:v>Sevilla</x:v>
      </x:c>
      <x:c r="B9346" s="4" t="str">
        <x:v>2.º Bachillerato</x:v>
      </x:c>
      <x:c r="C9346" s="4" t="str">
        <x:v>B</x:v>
      </x:c>
      <x:c r="D9346" s="13" t="str">
        <x:v>00713</x:v>
      </x:c>
      <x:c r="E9346" s="13" t="str">
        <x:v>00717</x:v>
      </x:c>
      <x:c r="F9346" s="4" t="str">
        <x:v>prediccion_amistad</x:v>
      </x:c>
      <x:c r="G9346" s="4"/>
      <x:c r="H9346" s="4" t="n">
        <x:f>COUNTIFS(Relaciones!$D$9065:$D$9440,E9346,Relaciones!$E$9065:$E$9440,D9346,Relaciones!$F$9065:$F$9440,"amistad")</x:f>
        <x:v>1</x:v>
      </x:c>
    </x:row>
    <x:row r="9347" ht="23" customHeight="1">
      <x:c r="A9347" s="4" t="str">
        <x:v>Sevilla</x:v>
      </x:c>
      <x:c r="B9347" s="4" t="str">
        <x:v>2.º Bachillerato</x:v>
      </x:c>
      <x:c r="C9347" s="4" t="str">
        <x:v>B</x:v>
      </x:c>
      <x:c r="D9347" s="13" t="str">
        <x:v>00713</x:v>
      </x:c>
      <x:c r="E9347" s="13" t="str">
        <x:v>00718</x:v>
      </x:c>
      <x:c r="F9347" s="4" t="str">
        <x:v>prediccion_amistad</x:v>
      </x:c>
      <x:c r="G9347" s="4"/>
      <x:c r="H9347" s="4" t="n">
        <x:f>COUNTIFS(Relaciones!$D$9065:$D$9440,E9347,Relaciones!$E$9065:$E$9440,D9347,Relaciones!$F$9065:$F$9440,"amistad")</x:f>
        <x:v>1</x:v>
      </x:c>
    </x:row>
    <x:row r="9348" ht="23" customHeight="1">
      <x:c r="A9348" s="4" t="str">
        <x:v>Sevilla</x:v>
      </x:c>
      <x:c r="B9348" s="4" t="str">
        <x:v>2.º Bachillerato</x:v>
      </x:c>
      <x:c r="C9348" s="4" t="str">
        <x:v>B</x:v>
      </x:c>
      <x:c r="D9348" s="13" t="str">
        <x:v>00713</x:v>
      </x:c>
      <x:c r="E9348" s="13" t="str">
        <x:v>00720</x:v>
      </x:c>
      <x:c r="F9348" s="4" t="str">
        <x:v>prediccion_amistad</x:v>
      </x:c>
      <x:c r="G9348" s="4"/>
      <x:c r="H9348" s="4" t="n">
        <x:f>COUNTIFS(Relaciones!$D$9065:$D$9440,E9348,Relaciones!$E$9065:$E$9440,D9348,Relaciones!$F$9065:$F$9440,"amistad")</x:f>
        <x:v>1</x:v>
      </x:c>
    </x:row>
    <x:row r="9349" ht="23" customHeight="1">
      <x:c r="A9349" s="4" t="str">
        <x:v>Sevilla</x:v>
      </x:c>
      <x:c r="B9349" s="4" t="str">
        <x:v>2.º Bachillerato</x:v>
      </x:c>
      <x:c r="C9349" s="4" t="str">
        <x:v>B</x:v>
      </x:c>
      <x:c r="D9349" s="13" t="str">
        <x:v>00713</x:v>
      </x:c>
      <x:c r="E9349" s="13" t="str">
        <x:v>00721</x:v>
      </x:c>
      <x:c r="F9349" s="4" t="str">
        <x:v>prediccion_amistad</x:v>
      </x:c>
      <x:c r="G9349" s="4"/>
      <x:c r="H9349" s="4" t="n">
        <x:f>COUNTIFS(Relaciones!$D$9065:$D$9440,E9349,Relaciones!$E$9065:$E$9440,D9349,Relaciones!$F$9065:$F$9440,"amistad")</x:f>
        <x:v>1</x:v>
      </x:c>
    </x:row>
    <x:row r="9350" ht="23" customHeight="1">
      <x:c r="A9350" s="4" t="str">
        <x:v>Sevilla</x:v>
      </x:c>
      <x:c r="B9350" s="4" t="str">
        <x:v>2.º Bachillerato</x:v>
      </x:c>
      <x:c r="C9350" s="4" t="str">
        <x:v>B</x:v>
      </x:c>
      <x:c r="D9350" s="13" t="str">
        <x:v>00713</x:v>
      </x:c>
      <x:c r="E9350" s="13" t="str">
        <x:v>00722</x:v>
      </x:c>
      <x:c r="F9350" s="4" t="str">
        <x:v>prediccion_amistad</x:v>
      </x:c>
      <x:c r="G9350" s="4"/>
      <x:c r="H9350" s="4" t="n">
        <x:f>COUNTIFS(Relaciones!$D$9065:$D$9440,E9350,Relaciones!$E$9065:$E$9440,D9350,Relaciones!$F$9065:$F$9440,"amistad")</x:f>
        <x:v>1</x:v>
      </x:c>
    </x:row>
    <x:row r="9351" ht="23" customHeight="1">
      <x:c r="A9351" s="4" t="str">
        <x:v>Sevilla</x:v>
      </x:c>
      <x:c r="B9351" s="4" t="str">
        <x:v>2.º Bachillerato</x:v>
      </x:c>
      <x:c r="C9351" s="4" t="str">
        <x:v>B</x:v>
      </x:c>
      <x:c r="D9351" s="13" t="str">
        <x:v>00714</x:v>
      </x:c>
      <x:c r="E9351" s="13" t="str">
        <x:v>00713</x:v>
      </x:c>
      <x:c r="F9351" s="4" t="str">
        <x:v>prediccion_amistad</x:v>
      </x:c>
      <x:c r="G9351" s="4"/>
      <x:c r="H9351" s="4" t="n">
        <x:f>COUNTIFS(Relaciones!$D$9065:$D$9440,E9351,Relaciones!$E$9065:$E$9440,D9351,Relaciones!$F$9065:$F$9440,"amistad")</x:f>
        <x:v>1</x:v>
      </x:c>
    </x:row>
    <x:row r="9352" ht="23" customHeight="1">
      <x:c r="A9352" s="4" t="str">
        <x:v>Sevilla</x:v>
      </x:c>
      <x:c r="B9352" s="4" t="str">
        <x:v>2.º Bachillerato</x:v>
      </x:c>
      <x:c r="C9352" s="4" t="str">
        <x:v>B</x:v>
      </x:c>
      <x:c r="D9352" s="13" t="str">
        <x:v>00714</x:v>
      </x:c>
      <x:c r="E9352" s="13" t="str">
        <x:v>00716</x:v>
      </x:c>
      <x:c r="F9352" s="4" t="str">
        <x:v>prediccion_amistad</x:v>
      </x:c>
      <x:c r="G9352" s="4"/>
      <x:c r="H9352" s="4" t="n">
        <x:f>COUNTIFS(Relaciones!$D$9065:$D$9440,E9352,Relaciones!$E$9065:$E$9440,D9352,Relaciones!$F$9065:$F$9440,"amistad")</x:f>
        <x:v>1</x:v>
      </x:c>
    </x:row>
    <x:row r="9353" ht="23" customHeight="1">
      <x:c r="A9353" s="4" t="str">
        <x:v>Sevilla</x:v>
      </x:c>
      <x:c r="B9353" s="4" t="str">
        <x:v>2.º Bachillerato</x:v>
      </x:c>
      <x:c r="C9353" s="4" t="str">
        <x:v>B</x:v>
      </x:c>
      <x:c r="D9353" s="13" t="str">
        <x:v>00714</x:v>
      </x:c>
      <x:c r="E9353" s="13" t="str">
        <x:v>00719</x:v>
      </x:c>
      <x:c r="F9353" s="4" t="str">
        <x:v>prediccion_amistad</x:v>
      </x:c>
      <x:c r="G9353" s="4"/>
      <x:c r="H9353" s="4" t="n">
        <x:f>COUNTIFS(Relaciones!$D$9065:$D$9440,E9353,Relaciones!$E$9065:$E$9440,D9353,Relaciones!$F$9065:$F$9440,"amistad")</x:f>
        <x:v>0</x:v>
      </x:c>
    </x:row>
    <x:row r="9354" ht="23" customHeight="1">
      <x:c r="A9354" s="4" t="str">
        <x:v>Sevilla</x:v>
      </x:c>
      <x:c r="B9354" s="4" t="str">
        <x:v>2.º Bachillerato</x:v>
      </x:c>
      <x:c r="C9354" s="4" t="str">
        <x:v>B</x:v>
      </x:c>
      <x:c r="D9354" s="13" t="str">
        <x:v>00714</x:v>
      </x:c>
      <x:c r="E9354" s="13" t="str">
        <x:v>00721</x:v>
      </x:c>
      <x:c r="F9354" s="4" t="str">
        <x:v>prediccion_amistad</x:v>
      </x:c>
      <x:c r="G9354" s="4"/>
      <x:c r="H9354" s="4" t="n">
        <x:f>COUNTIFS(Relaciones!$D$9065:$D$9440,E9354,Relaciones!$E$9065:$E$9440,D9354,Relaciones!$F$9065:$F$9440,"amistad")</x:f>
        <x:v>1</x:v>
      </x:c>
    </x:row>
    <x:row r="9355" ht="23" customHeight="1">
      <x:c r="A9355" s="4" t="str">
        <x:v>Sevilla</x:v>
      </x:c>
      <x:c r="B9355" s="4" t="str">
        <x:v>2.º Bachillerato</x:v>
      </x:c>
      <x:c r="C9355" s="4" t="str">
        <x:v>B</x:v>
      </x:c>
      <x:c r="D9355" s="13" t="str">
        <x:v>00715</x:v>
      </x:c>
      <x:c r="E9355" s="13" t="str">
        <x:v>00714</x:v>
      </x:c>
      <x:c r="F9355" s="4" t="str">
        <x:v>prediccion_amistad</x:v>
      </x:c>
      <x:c r="G9355" s="4"/>
      <x:c r="H9355" s="4" t="n">
        <x:f>COUNTIFS(Relaciones!$D$9065:$D$9440,E9355,Relaciones!$E$9065:$E$9440,D9355,Relaciones!$F$9065:$F$9440,"amistad")</x:f>
        <x:v>1</x:v>
      </x:c>
    </x:row>
    <x:row r="9356" ht="23" customHeight="1">
      <x:c r="A9356" s="4" t="str">
        <x:v>Sevilla</x:v>
      </x:c>
      <x:c r="B9356" s="4" t="str">
        <x:v>2.º Bachillerato</x:v>
      </x:c>
      <x:c r="C9356" s="4" t="str">
        <x:v>B</x:v>
      </x:c>
      <x:c r="D9356" s="13" t="str">
        <x:v>00715</x:v>
      </x:c>
      <x:c r="E9356" s="13" t="str">
        <x:v>00716</x:v>
      </x:c>
      <x:c r="F9356" s="4" t="str">
        <x:v>prediccion_amistad</x:v>
      </x:c>
      <x:c r="G9356" s="4"/>
      <x:c r="H9356" s="4" t="n">
        <x:f>COUNTIFS(Relaciones!$D$9065:$D$9440,E9356,Relaciones!$E$9065:$E$9440,D9356,Relaciones!$F$9065:$F$9440,"amistad")</x:f>
        <x:v>1</x:v>
      </x:c>
    </x:row>
    <x:row r="9357" ht="23" customHeight="1">
      <x:c r="A9357" s="4" t="str">
        <x:v>Sevilla</x:v>
      </x:c>
      <x:c r="B9357" s="4" t="str">
        <x:v>2.º Bachillerato</x:v>
      </x:c>
      <x:c r="C9357" s="4" t="str">
        <x:v>B</x:v>
      </x:c>
      <x:c r="D9357" s="13" t="str">
        <x:v>00715</x:v>
      </x:c>
      <x:c r="E9357" s="13" t="str">
        <x:v>00717</x:v>
      </x:c>
      <x:c r="F9357" s="4" t="str">
        <x:v>prediccion_amistad</x:v>
      </x:c>
      <x:c r="G9357" s="4"/>
      <x:c r="H9357" s="4" t="n">
        <x:f>COUNTIFS(Relaciones!$D$9065:$D$9440,E9357,Relaciones!$E$9065:$E$9440,D9357,Relaciones!$F$9065:$F$9440,"amistad")</x:f>
        <x:v>1</x:v>
      </x:c>
    </x:row>
    <x:row r="9358" ht="23" customHeight="1">
      <x:c r="A9358" s="4" t="str">
        <x:v>Sevilla</x:v>
      </x:c>
      <x:c r="B9358" s="4" t="str">
        <x:v>2.º Bachillerato</x:v>
      </x:c>
      <x:c r="C9358" s="4" t="str">
        <x:v>B</x:v>
      </x:c>
      <x:c r="D9358" s="13" t="str">
        <x:v>00716</x:v>
      </x:c>
      <x:c r="E9358" s="13" t="str">
        <x:v>00714</x:v>
      </x:c>
      <x:c r="F9358" s="4" t="str">
        <x:v>prediccion_amistad</x:v>
      </x:c>
      <x:c r="G9358" s="4"/>
      <x:c r="H9358" s="4" t="n">
        <x:f>COUNTIFS(Relaciones!$D$9065:$D$9440,E9358,Relaciones!$E$9065:$E$9440,D9358,Relaciones!$F$9065:$F$9440,"amistad")</x:f>
        <x:v>1</x:v>
      </x:c>
    </x:row>
    <x:row r="9359" ht="23" customHeight="1">
      <x:c r="A9359" s="4" t="str">
        <x:v>Sevilla</x:v>
      </x:c>
      <x:c r="B9359" s="4" t="str">
        <x:v>2.º Bachillerato</x:v>
      </x:c>
      <x:c r="C9359" s="4" t="str">
        <x:v>B</x:v>
      </x:c>
      <x:c r="D9359" s="13" t="str">
        <x:v>00716</x:v>
      </x:c>
      <x:c r="E9359" s="13" t="str">
        <x:v>00715</x:v>
      </x:c>
      <x:c r="F9359" s="4" t="str">
        <x:v>prediccion_amistad</x:v>
      </x:c>
      <x:c r="G9359" s="4"/>
      <x:c r="H9359" s="4" t="n">
        <x:f>COUNTIFS(Relaciones!$D$9065:$D$9440,E9359,Relaciones!$E$9065:$E$9440,D9359,Relaciones!$F$9065:$F$9440,"amistad")</x:f>
        <x:v>1</x:v>
      </x:c>
    </x:row>
    <x:row r="9360" ht="23" customHeight="1">
      <x:c r="A9360" s="4" t="str">
        <x:v>Sevilla</x:v>
      </x:c>
      <x:c r="B9360" s="4" t="str">
        <x:v>2.º Bachillerato</x:v>
      </x:c>
      <x:c r="C9360" s="4" t="str">
        <x:v>B</x:v>
      </x:c>
      <x:c r="D9360" s="13" t="str">
        <x:v>00716</x:v>
      </x:c>
      <x:c r="E9360" s="13" t="str">
        <x:v>00717</x:v>
      </x:c>
      <x:c r="F9360" s="4" t="str">
        <x:v>prediccion_amistad</x:v>
      </x:c>
      <x:c r="G9360" s="4"/>
      <x:c r="H9360" s="4" t="n">
        <x:f>COUNTIFS(Relaciones!$D$9065:$D$9440,E9360,Relaciones!$E$9065:$E$9440,D9360,Relaciones!$F$9065:$F$9440,"amistad")</x:f>
        <x:v>1</x:v>
      </x:c>
    </x:row>
    <x:row r="9361" ht="23" customHeight="1">
      <x:c r="A9361" s="4" t="str">
        <x:v>Sevilla</x:v>
      </x:c>
      <x:c r="B9361" s="4" t="str">
        <x:v>2.º Bachillerato</x:v>
      </x:c>
      <x:c r="C9361" s="4" t="str">
        <x:v>B</x:v>
      </x:c>
      <x:c r="D9361" s="13" t="str">
        <x:v>00717</x:v>
      </x:c>
      <x:c r="E9361" s="13" t="str">
        <x:v>00715</x:v>
      </x:c>
      <x:c r="F9361" s="4" t="str">
        <x:v>prediccion_amistad</x:v>
      </x:c>
      <x:c r="G9361" s="4"/>
      <x:c r="H9361" s="4" t="n">
        <x:f>COUNTIFS(Relaciones!$D$9065:$D$9440,E9361,Relaciones!$E$9065:$E$9440,D9361,Relaciones!$F$9065:$F$9440,"amistad")</x:f>
        <x:v>1</x:v>
      </x:c>
    </x:row>
    <x:row r="9362" ht="23" customHeight="1">
      <x:c r="A9362" s="4" t="str">
        <x:v>Sevilla</x:v>
      </x:c>
      <x:c r="B9362" s="4" t="str">
        <x:v>2.º Bachillerato</x:v>
      </x:c>
      <x:c r="C9362" s="4" t="str">
        <x:v>B</x:v>
      </x:c>
      <x:c r="D9362" s="13" t="str">
        <x:v>00717</x:v>
      </x:c>
      <x:c r="E9362" s="13" t="str">
        <x:v>00716</x:v>
      </x:c>
      <x:c r="F9362" s="4" t="str">
        <x:v>prediccion_amistad</x:v>
      </x:c>
      <x:c r="G9362" s="4"/>
      <x:c r="H9362" s="4" t="n">
        <x:f>COUNTIFS(Relaciones!$D$9065:$D$9440,E9362,Relaciones!$E$9065:$E$9440,D9362,Relaciones!$F$9065:$F$9440,"amistad")</x:f>
        <x:v>1</x:v>
      </x:c>
    </x:row>
    <x:row r="9363" ht="23" customHeight="1">
      <x:c r="A9363" s="4" t="str">
        <x:v>Sevilla</x:v>
      </x:c>
      <x:c r="B9363" s="4" t="str">
        <x:v>2.º Bachillerato</x:v>
      </x:c>
      <x:c r="C9363" s="4" t="str">
        <x:v>B</x:v>
      </x:c>
      <x:c r="D9363" s="13" t="str">
        <x:v>00717</x:v>
      </x:c>
      <x:c r="E9363" s="13" t="str">
        <x:v>00719</x:v>
      </x:c>
      <x:c r="F9363" s="4" t="str">
        <x:v>prediccion_amistad</x:v>
      </x:c>
      <x:c r="G9363" s="4"/>
      <x:c r="H9363" s="4" t="n">
        <x:f>COUNTIFS(Relaciones!$D$9065:$D$9440,E9363,Relaciones!$E$9065:$E$9440,D9363,Relaciones!$F$9065:$F$9440,"amistad")</x:f>
        <x:v>1</x:v>
      </x:c>
    </x:row>
    <x:row r="9364" ht="23" customHeight="1">
      <x:c r="A9364" s="4" t="str">
        <x:v>Sevilla</x:v>
      </x:c>
      <x:c r="B9364" s="4" t="str">
        <x:v>2.º Bachillerato</x:v>
      </x:c>
      <x:c r="C9364" s="4" t="str">
        <x:v>B</x:v>
      </x:c>
      <x:c r="D9364" s="13" t="str">
        <x:v>00717</x:v>
      </x:c>
      <x:c r="E9364" s="13" t="str">
        <x:v>00722</x:v>
      </x:c>
      <x:c r="F9364" s="4" t="str">
        <x:v>prediccion_amistad</x:v>
      </x:c>
      <x:c r="G9364" s="4"/>
      <x:c r="H9364" s="4" t="n">
        <x:f>COUNTIFS(Relaciones!$D$9065:$D$9440,E9364,Relaciones!$E$9065:$E$9440,D9364,Relaciones!$F$9065:$F$9440,"amistad")</x:f>
        <x:v>0</x:v>
      </x:c>
    </x:row>
    <x:row r="9365" ht="23" customHeight="1">
      <x:c r="A9365" s="4" t="str">
        <x:v>Sevilla</x:v>
      </x:c>
      <x:c r="B9365" s="4" t="str">
        <x:v>2.º Bachillerato</x:v>
      </x:c>
      <x:c r="C9365" s="4" t="str">
        <x:v>B</x:v>
      </x:c>
      <x:c r="D9365" s="13" t="str">
        <x:v>00718</x:v>
      </x:c>
      <x:c r="E9365" s="13" t="str">
        <x:v>00716</x:v>
      </x:c>
      <x:c r="F9365" s="4" t="str">
        <x:v>prediccion_amistad</x:v>
      </x:c>
      <x:c r="G9365" s="4"/>
      <x:c r="H9365" s="4" t="n">
        <x:f>COUNTIFS(Relaciones!$D$9065:$D$9440,E9365,Relaciones!$E$9065:$E$9440,D9365,Relaciones!$F$9065:$F$9440,"amistad")</x:f>
        <x:v>1</x:v>
      </x:c>
    </x:row>
    <x:row r="9366" ht="23" customHeight="1">
      <x:c r="A9366" s="4" t="str">
        <x:v>Sevilla</x:v>
      </x:c>
      <x:c r="B9366" s="4" t="str">
        <x:v>2.º Bachillerato</x:v>
      </x:c>
      <x:c r="C9366" s="4" t="str">
        <x:v>B</x:v>
      </x:c>
      <x:c r="D9366" s="13" t="str">
        <x:v>00718</x:v>
      </x:c>
      <x:c r="E9366" s="13" t="str">
        <x:v>00719</x:v>
      </x:c>
      <x:c r="F9366" s="4" t="str">
        <x:v>prediccion_amistad</x:v>
      </x:c>
      <x:c r="G9366" s="4"/>
      <x:c r="H9366" s="4" t="n">
        <x:f>COUNTIFS(Relaciones!$D$9065:$D$9440,E9366,Relaciones!$E$9065:$E$9440,D9366,Relaciones!$F$9065:$F$9440,"amistad")</x:f>
        <x:v>1</x:v>
      </x:c>
    </x:row>
    <x:row r="9367" ht="23" customHeight="1">
      <x:c r="A9367" s="4" t="str">
        <x:v>Sevilla</x:v>
      </x:c>
      <x:c r="B9367" s="4" t="str">
        <x:v>2.º Bachillerato</x:v>
      </x:c>
      <x:c r="C9367" s="4" t="str">
        <x:v>B</x:v>
      </x:c>
      <x:c r="D9367" s="13" t="str">
        <x:v>00718</x:v>
      </x:c>
      <x:c r="E9367" s="13" t="str">
        <x:v>00720</x:v>
      </x:c>
      <x:c r="F9367" s="4" t="str">
        <x:v>prediccion_amistad</x:v>
      </x:c>
      <x:c r="G9367" s="4"/>
      <x:c r="H9367" s="4" t="n">
        <x:f>COUNTIFS(Relaciones!$D$9065:$D$9440,E9367,Relaciones!$E$9065:$E$9440,D9367,Relaciones!$F$9065:$F$9440,"amistad")</x:f>
        <x:v>1</x:v>
      </x:c>
    </x:row>
    <x:row r="9368" ht="23" customHeight="1">
      <x:c r="A9368" s="4" t="str">
        <x:v>Sevilla</x:v>
      </x:c>
      <x:c r="B9368" s="4" t="str">
        <x:v>2.º Bachillerato</x:v>
      </x:c>
      <x:c r="C9368" s="4" t="str">
        <x:v>B</x:v>
      </x:c>
      <x:c r="D9368" s="13" t="str">
        <x:v>00719</x:v>
      </x:c>
      <x:c r="E9368" s="13" t="str">
        <x:v>00718</x:v>
      </x:c>
      <x:c r="F9368" s="4" t="str">
        <x:v>prediccion_amistad</x:v>
      </x:c>
      <x:c r="G9368" s="4"/>
      <x:c r="H9368" s="4" t="n">
        <x:f>COUNTIFS(Relaciones!$D$9065:$D$9440,E9368,Relaciones!$E$9065:$E$9440,D9368,Relaciones!$F$9065:$F$9440,"amistad")</x:f>
        <x:v>1</x:v>
      </x:c>
    </x:row>
    <x:row r="9369" ht="23" customHeight="1">
      <x:c r="A9369" s="4" t="str">
        <x:v>Sevilla</x:v>
      </x:c>
      <x:c r="B9369" s="4" t="str">
        <x:v>2.º Bachillerato</x:v>
      </x:c>
      <x:c r="C9369" s="4" t="str">
        <x:v>B</x:v>
      </x:c>
      <x:c r="D9369" s="13" t="str">
        <x:v>00719</x:v>
      </x:c>
      <x:c r="E9369" s="13" t="str">
        <x:v>00720</x:v>
      </x:c>
      <x:c r="F9369" s="4" t="str">
        <x:v>prediccion_amistad</x:v>
      </x:c>
      <x:c r="G9369" s="4"/>
      <x:c r="H9369" s="4" t="n">
        <x:f>COUNTIFS(Relaciones!$D$9065:$D$9440,E9369,Relaciones!$E$9065:$E$9440,D9369,Relaciones!$F$9065:$F$9440,"amistad")</x:f>
        <x:v>1</x:v>
      </x:c>
    </x:row>
    <x:row r="9370" ht="23" customHeight="1">
      <x:c r="A9370" s="4" t="str">
        <x:v>Sevilla</x:v>
      </x:c>
      <x:c r="B9370" s="4" t="str">
        <x:v>2.º Bachillerato</x:v>
      </x:c>
      <x:c r="C9370" s="4" t="str">
        <x:v>B</x:v>
      </x:c>
      <x:c r="D9370" s="13" t="str">
        <x:v>00719</x:v>
      </x:c>
      <x:c r="E9370" s="13" t="str">
        <x:v>00721</x:v>
      </x:c>
      <x:c r="F9370" s="4" t="str">
        <x:v>prediccion_amistad</x:v>
      </x:c>
      <x:c r="G9370" s="4"/>
      <x:c r="H9370" s="4" t="n">
        <x:f>COUNTIFS(Relaciones!$D$9065:$D$9440,E9370,Relaciones!$E$9065:$E$9440,D9370,Relaciones!$F$9065:$F$9440,"amistad")</x:f>
        <x:v>1</x:v>
      </x:c>
    </x:row>
    <x:row r="9371" ht="23" customHeight="1">
      <x:c r="A9371" s="4" t="str">
        <x:v>Sevilla</x:v>
      </x:c>
      <x:c r="B9371" s="4" t="str">
        <x:v>2.º Bachillerato</x:v>
      </x:c>
      <x:c r="C9371" s="4" t="str">
        <x:v>B</x:v>
      </x:c>
      <x:c r="D9371" s="13" t="str">
        <x:v>00720</x:v>
      </x:c>
      <x:c r="E9371" s="13" t="str">
        <x:v>00713</x:v>
      </x:c>
      <x:c r="F9371" s="4" t="str">
        <x:v>prediccion_amistad</x:v>
      </x:c>
      <x:c r="G9371" s="4"/>
      <x:c r="H9371" s="4" t="n">
        <x:f>COUNTIFS(Relaciones!$D$9065:$D$9440,E9371,Relaciones!$E$9065:$E$9440,D9371,Relaciones!$F$9065:$F$9440,"amistad")</x:f>
        <x:v>1</x:v>
      </x:c>
    </x:row>
    <x:row r="9372" ht="23" customHeight="1">
      <x:c r="A9372" s="4" t="str">
        <x:v>Sevilla</x:v>
      </x:c>
      <x:c r="B9372" s="4" t="str">
        <x:v>2.º Bachillerato</x:v>
      </x:c>
      <x:c r="C9372" s="4" t="str">
        <x:v>B</x:v>
      </x:c>
      <x:c r="D9372" s="13" t="str">
        <x:v>00720</x:v>
      </x:c>
      <x:c r="E9372" s="13" t="str">
        <x:v>00718</x:v>
      </x:c>
      <x:c r="F9372" s="4" t="str">
        <x:v>prediccion_amistad</x:v>
      </x:c>
      <x:c r="G9372" s="4"/>
      <x:c r="H9372" s="4" t="n">
        <x:f>COUNTIFS(Relaciones!$D$9065:$D$9440,E9372,Relaciones!$E$9065:$E$9440,D9372,Relaciones!$F$9065:$F$9440,"amistad")</x:f>
        <x:v>1</x:v>
      </x:c>
    </x:row>
    <x:row r="9373" ht="23" customHeight="1">
      <x:c r="A9373" s="4" t="str">
        <x:v>Sevilla</x:v>
      </x:c>
      <x:c r="B9373" s="4" t="str">
        <x:v>2.º Bachillerato</x:v>
      </x:c>
      <x:c r="C9373" s="4" t="str">
        <x:v>B</x:v>
      </x:c>
      <x:c r="D9373" s="13" t="str">
        <x:v>00720</x:v>
      </x:c>
      <x:c r="E9373" s="13" t="str">
        <x:v>00719</x:v>
      </x:c>
      <x:c r="F9373" s="4" t="str">
        <x:v>prediccion_amistad</x:v>
      </x:c>
      <x:c r="G9373" s="4"/>
      <x:c r="H9373" s="4" t="n">
        <x:f>COUNTIFS(Relaciones!$D$9065:$D$9440,E9373,Relaciones!$E$9065:$E$9440,D9373,Relaciones!$F$9065:$F$9440,"amistad")</x:f>
        <x:v>1</x:v>
      </x:c>
    </x:row>
    <x:row r="9374" ht="23" customHeight="1">
      <x:c r="A9374" s="4" t="str">
        <x:v>Sevilla</x:v>
      </x:c>
      <x:c r="B9374" s="4" t="str">
        <x:v>2.º Bachillerato</x:v>
      </x:c>
      <x:c r="C9374" s="4" t="str">
        <x:v>B</x:v>
      </x:c>
      <x:c r="D9374" s="13" t="str">
        <x:v>00720</x:v>
      </x:c>
      <x:c r="E9374" s="13" t="str">
        <x:v>00725</x:v>
      </x:c>
      <x:c r="F9374" s="4" t="str">
        <x:v>prediccion_amistad</x:v>
      </x:c>
      <x:c r="G9374" s="4"/>
      <x:c r="H9374" s="4" t="n">
        <x:f>COUNTIFS(Relaciones!$D$9065:$D$9440,E9374,Relaciones!$E$9065:$E$9440,D9374,Relaciones!$F$9065:$F$9440,"amistad")</x:f>
        <x:v>0</x:v>
      </x:c>
    </x:row>
    <x:row r="9375" ht="23" customHeight="1">
      <x:c r="A9375" s="4" t="str">
        <x:v>Sevilla</x:v>
      </x:c>
      <x:c r="B9375" s="4" t="str">
        <x:v>2.º Bachillerato</x:v>
      </x:c>
      <x:c r="C9375" s="4" t="str">
        <x:v>B</x:v>
      </x:c>
      <x:c r="D9375" s="13" t="str">
        <x:v>00721</x:v>
      </x:c>
      <x:c r="E9375" s="13" t="str">
        <x:v>00713</x:v>
      </x:c>
      <x:c r="F9375" s="4" t="str">
        <x:v>prediccion_amistad</x:v>
      </x:c>
      <x:c r="G9375" s="4"/>
      <x:c r="H9375" s="4" t="n">
        <x:f>COUNTIFS(Relaciones!$D$9065:$D$9440,E9375,Relaciones!$E$9065:$E$9440,D9375,Relaciones!$F$9065:$F$9440,"amistad")</x:f>
        <x:v>1</x:v>
      </x:c>
    </x:row>
    <x:row r="9376" ht="23" customHeight="1">
      <x:c r="A9376" s="4" t="str">
        <x:v>Sevilla</x:v>
      </x:c>
      <x:c r="B9376" s="4" t="str">
        <x:v>2.º Bachillerato</x:v>
      </x:c>
      <x:c r="C9376" s="4" t="str">
        <x:v>B</x:v>
      </x:c>
      <x:c r="D9376" s="13" t="str">
        <x:v>00721</x:v>
      </x:c>
      <x:c r="E9376" s="13" t="str">
        <x:v>00714</x:v>
      </x:c>
      <x:c r="F9376" s="4" t="str">
        <x:v>prediccion_amistad</x:v>
      </x:c>
      <x:c r="G9376" s="4"/>
      <x:c r="H9376" s="4" t="n">
        <x:f>COUNTIFS(Relaciones!$D$9065:$D$9440,E9376,Relaciones!$E$9065:$E$9440,D9376,Relaciones!$F$9065:$F$9440,"amistad")</x:f>
        <x:v>1</x:v>
      </x:c>
    </x:row>
    <x:row r="9377" ht="23" customHeight="1">
      <x:c r="A9377" s="4" t="str">
        <x:v>Sevilla</x:v>
      </x:c>
      <x:c r="B9377" s="4" t="str">
        <x:v>2.º Bachillerato</x:v>
      </x:c>
      <x:c r="C9377" s="4" t="str">
        <x:v>B</x:v>
      </x:c>
      <x:c r="D9377" s="13" t="str">
        <x:v>00721</x:v>
      </x:c>
      <x:c r="E9377" s="13" t="str">
        <x:v>00720</x:v>
      </x:c>
      <x:c r="F9377" s="4" t="str">
        <x:v>prediccion_amistad</x:v>
      </x:c>
      <x:c r="G9377" s="4"/>
      <x:c r="H9377" s="4" t="n">
        <x:f>COUNTIFS(Relaciones!$D$9065:$D$9440,E9377,Relaciones!$E$9065:$E$9440,D9377,Relaciones!$F$9065:$F$9440,"amistad")</x:f>
        <x:v>1</x:v>
      </x:c>
    </x:row>
    <x:row r="9378" ht="23" customHeight="1">
      <x:c r="A9378" s="4" t="str">
        <x:v>Sevilla</x:v>
      </x:c>
      <x:c r="B9378" s="4" t="str">
        <x:v>2.º Bachillerato</x:v>
      </x:c>
      <x:c r="C9378" s="4" t="str">
        <x:v>B</x:v>
      </x:c>
      <x:c r="D9378" s="13" t="str">
        <x:v>00722</x:v>
      </x:c>
      <x:c r="E9378" s="13" t="str">
        <x:v>00713</x:v>
      </x:c>
      <x:c r="F9378" s="4" t="str">
        <x:v>prediccion_amistad</x:v>
      </x:c>
      <x:c r="G9378" s="4"/>
      <x:c r="H9378" s="4" t="n">
        <x:f>COUNTIFS(Relaciones!$D$9065:$D$9440,E9378,Relaciones!$E$9065:$E$9440,D9378,Relaciones!$F$9065:$F$9440,"amistad")</x:f>
        <x:v>1</x:v>
      </x:c>
    </x:row>
    <x:row r="9379" ht="23" customHeight="1">
      <x:c r="A9379" s="4" t="str">
        <x:v>Sevilla</x:v>
      </x:c>
      <x:c r="B9379" s="4" t="str">
        <x:v>2.º Bachillerato</x:v>
      </x:c>
      <x:c r="C9379" s="4" t="str">
        <x:v>B</x:v>
      </x:c>
      <x:c r="D9379" s="13" t="str">
        <x:v>00722</x:v>
      </x:c>
      <x:c r="E9379" s="13" t="str">
        <x:v>00724</x:v>
      </x:c>
      <x:c r="F9379" s="4" t="str">
        <x:v>prediccion_amistad</x:v>
      </x:c>
      <x:c r="G9379" s="4"/>
      <x:c r="H9379" s="4" t="n">
        <x:f>COUNTIFS(Relaciones!$D$9065:$D$9440,E9379,Relaciones!$E$9065:$E$9440,D9379,Relaciones!$F$9065:$F$9440,"amistad")</x:f>
        <x:v>1</x:v>
      </x:c>
    </x:row>
    <x:row r="9380" ht="23" customHeight="1">
      <x:c r="A9380" s="4" t="str">
        <x:v>Sevilla</x:v>
      </x:c>
      <x:c r="B9380" s="4" t="str">
        <x:v>2.º Bachillerato</x:v>
      </x:c>
      <x:c r="C9380" s="4" t="str">
        <x:v>B</x:v>
      </x:c>
      <x:c r="D9380" s="13" t="str">
        <x:v>00722</x:v>
      </x:c>
      <x:c r="E9380" s="13" t="str">
        <x:v>00725</x:v>
      </x:c>
      <x:c r="F9380" s="4" t="str">
        <x:v>prediccion_amistad</x:v>
      </x:c>
      <x:c r="G9380" s="4"/>
      <x:c r="H9380" s="4" t="n">
        <x:f>COUNTIFS(Relaciones!$D$9065:$D$9440,E9380,Relaciones!$E$9065:$E$9440,D9380,Relaciones!$F$9065:$F$9440,"amistad")</x:f>
        <x:v>1</x:v>
      </x:c>
    </x:row>
    <x:row r="9381" ht="23" customHeight="1">
      <x:c r="A9381" s="4" t="str">
        <x:v>Sevilla</x:v>
      </x:c>
      <x:c r="B9381" s="4" t="str">
        <x:v>2.º Bachillerato</x:v>
      </x:c>
      <x:c r="C9381" s="4" t="str">
        <x:v>B</x:v>
      </x:c>
      <x:c r="D9381" s="13" t="str">
        <x:v>00722</x:v>
      </x:c>
      <x:c r="E9381" s="13" t="str">
        <x:v>00726</x:v>
      </x:c>
      <x:c r="F9381" s="4" t="str">
        <x:v>prediccion_amistad</x:v>
      </x:c>
      <x:c r="G9381" s="4"/>
      <x:c r="H9381" s="4" t="n">
        <x:f>COUNTIFS(Relaciones!$D$9065:$D$9440,E9381,Relaciones!$E$9065:$E$9440,D9381,Relaciones!$F$9065:$F$9440,"amistad")</x:f>
        <x:v>1</x:v>
      </x:c>
    </x:row>
    <x:row r="9382" ht="23" customHeight="1">
      <x:c r="A9382" s="4" t="str">
        <x:v>Sevilla</x:v>
      </x:c>
      <x:c r="B9382" s="4" t="str">
        <x:v>2.º Bachillerato</x:v>
      </x:c>
      <x:c r="C9382" s="4" t="str">
        <x:v>B</x:v>
      </x:c>
      <x:c r="D9382" s="13" t="str">
        <x:v>00722</x:v>
      </x:c>
      <x:c r="E9382" s="13" t="str">
        <x:v>00728</x:v>
      </x:c>
      <x:c r="F9382" s="4" t="str">
        <x:v>prediccion_amistad</x:v>
      </x:c>
      <x:c r="G9382" s="4"/>
      <x:c r="H9382" s="4" t="n">
        <x:f>COUNTIFS(Relaciones!$D$9065:$D$9440,E9382,Relaciones!$E$9065:$E$9440,D9382,Relaciones!$F$9065:$F$9440,"amistad")</x:f>
        <x:v>1</x:v>
      </x:c>
    </x:row>
    <x:row r="9383" ht="23" customHeight="1">
      <x:c r="A9383" s="4" t="str">
        <x:v>Sevilla</x:v>
      </x:c>
      <x:c r="B9383" s="4" t="str">
        <x:v>2.º Bachillerato</x:v>
      </x:c>
      <x:c r="C9383" s="4" t="str">
        <x:v>B</x:v>
      </x:c>
      <x:c r="D9383" s="13" t="str">
        <x:v>00723</x:v>
      </x:c>
      <x:c r="E9383" s="13" t="str">
        <x:v>00724</x:v>
      </x:c>
      <x:c r="F9383" s="4" t="str">
        <x:v>prediccion_amistad</x:v>
      </x:c>
      <x:c r="G9383" s="4"/>
      <x:c r="H9383" s="4" t="n">
        <x:f>COUNTIFS(Relaciones!$D$9065:$D$9440,E9383,Relaciones!$E$9065:$E$9440,D9383,Relaciones!$F$9065:$F$9440,"amistad")</x:f>
        <x:v>1</x:v>
      </x:c>
    </x:row>
    <x:row r="9384" ht="23" customHeight="1">
      <x:c r="A9384" s="4" t="str">
        <x:v>Sevilla</x:v>
      </x:c>
      <x:c r="B9384" s="4" t="str">
        <x:v>2.º Bachillerato</x:v>
      </x:c>
      <x:c r="C9384" s="4" t="str">
        <x:v>B</x:v>
      </x:c>
      <x:c r="D9384" s="13" t="str">
        <x:v>00723</x:v>
      </x:c>
      <x:c r="E9384" s="13" t="str">
        <x:v>00728</x:v>
      </x:c>
      <x:c r="F9384" s="4" t="str">
        <x:v>prediccion_amistad</x:v>
      </x:c>
      <x:c r="G9384" s="4"/>
      <x:c r="H9384" s="4" t="n">
        <x:f>COUNTIFS(Relaciones!$D$9065:$D$9440,E9384,Relaciones!$E$9065:$E$9440,D9384,Relaciones!$F$9065:$F$9440,"amistad")</x:f>
        <x:v>0</x:v>
      </x:c>
    </x:row>
    <x:row r="9385" ht="23" customHeight="1">
      <x:c r="A9385" s="4" t="str">
        <x:v>Sevilla</x:v>
      </x:c>
      <x:c r="B9385" s="4" t="str">
        <x:v>2.º Bachillerato</x:v>
      </x:c>
      <x:c r="C9385" s="4" t="str">
        <x:v>B</x:v>
      </x:c>
      <x:c r="D9385" s="13" t="str">
        <x:v>00724</x:v>
      </x:c>
      <x:c r="E9385" s="13" t="str">
        <x:v>00722</x:v>
      </x:c>
      <x:c r="F9385" s="4" t="str">
        <x:v>prediccion_amistad</x:v>
      </x:c>
      <x:c r="G9385" s="4"/>
      <x:c r="H9385" s="4" t="n">
        <x:f>COUNTIFS(Relaciones!$D$9065:$D$9440,E9385,Relaciones!$E$9065:$E$9440,D9385,Relaciones!$F$9065:$F$9440,"amistad")</x:f>
        <x:v>1</x:v>
      </x:c>
    </x:row>
    <x:row r="9386" ht="23" customHeight="1">
      <x:c r="A9386" s="4" t="str">
        <x:v>Sevilla</x:v>
      </x:c>
      <x:c r="B9386" s="4" t="str">
        <x:v>2.º Bachillerato</x:v>
      </x:c>
      <x:c r="C9386" s="4" t="str">
        <x:v>B</x:v>
      </x:c>
      <x:c r="D9386" s="13" t="str">
        <x:v>00724</x:v>
      </x:c>
      <x:c r="E9386" s="13" t="str">
        <x:v>00723</x:v>
      </x:c>
      <x:c r="F9386" s="4" t="str">
        <x:v>prediccion_amistad</x:v>
      </x:c>
      <x:c r="G9386" s="4"/>
      <x:c r="H9386" s="4" t="n">
        <x:f>COUNTIFS(Relaciones!$D$9065:$D$9440,E9386,Relaciones!$E$9065:$E$9440,D9386,Relaciones!$F$9065:$F$9440,"amistad")</x:f>
        <x:v>1</x:v>
      </x:c>
    </x:row>
    <x:row r="9387" ht="23" customHeight="1">
      <x:c r="A9387" s="4" t="str">
        <x:v>Sevilla</x:v>
      </x:c>
      <x:c r="B9387" s="4" t="str">
        <x:v>2.º Bachillerato</x:v>
      </x:c>
      <x:c r="C9387" s="4" t="str">
        <x:v>B</x:v>
      </x:c>
      <x:c r="D9387" s="13" t="str">
        <x:v>00726</x:v>
      </x:c>
      <x:c r="E9387" s="13" t="str">
        <x:v>00703</x:v>
      </x:c>
      <x:c r="F9387" s="4" t="str">
        <x:v>prediccion_amistad</x:v>
      </x:c>
      <x:c r="G9387" s="4"/>
      <x:c r="H9387" s="4" t="n">
        <x:f>COUNTIFS(Relaciones!$D$9065:$D$9440,E9387,Relaciones!$E$9065:$E$9440,D9387,Relaciones!$F$9065:$F$9440,"amistad")</x:f>
        <x:v>0</x:v>
      </x:c>
    </x:row>
    <x:row r="9388" ht="23" customHeight="1">
      <x:c r="A9388" s="4" t="str">
        <x:v>Sevilla</x:v>
      </x:c>
      <x:c r="B9388" s="4" t="str">
        <x:v>2.º Bachillerato</x:v>
      </x:c>
      <x:c r="C9388" s="4" t="str">
        <x:v>B</x:v>
      </x:c>
      <x:c r="D9388" s="13" t="str">
        <x:v>00702</x:v>
      </x:c>
      <x:c r="E9388" s="13" t="str">
        <x:v>00707</x:v>
      </x:c>
      <x:c r="F9388" s="4" t="str">
        <x:v>prediccion_rechazo</x:v>
      </x:c>
      <x:c r="G9388" s="4"/>
      <x:c r="H9388" s="4" t="n">
        <x:f>COUNTIFS(Relaciones!$D$9065:$D$9440,E9388,Relaciones!$E$9065:$E$9440,D9388,Relaciones!$F$9065:$F$9440,"rechazo")</x:f>
        <x:v>0</x:v>
      </x:c>
    </x:row>
    <x:row r="9389" ht="23" customHeight="1">
      <x:c r="A9389" s="4" t="str">
        <x:v>Sevilla</x:v>
      </x:c>
      <x:c r="B9389" s="4" t="str">
        <x:v>2.º Bachillerato</x:v>
      </x:c>
      <x:c r="C9389" s="4" t="str">
        <x:v>B</x:v>
      </x:c>
      <x:c r="D9389" s="13" t="str">
        <x:v>00705</x:v>
      </x:c>
      <x:c r="E9389" s="13" t="str">
        <x:v>00710</x:v>
      </x:c>
      <x:c r="F9389" s="4" t="str">
        <x:v>prediccion_rechazo</x:v>
      </x:c>
      <x:c r="G9389" s="4"/>
      <x:c r="H9389" s="4" t="n">
        <x:f>COUNTIFS(Relaciones!$D$9065:$D$9440,E9389,Relaciones!$E$9065:$E$9440,D9389,Relaciones!$F$9065:$F$9440,"rechazo")</x:f>
        <x:v>0</x:v>
      </x:c>
    </x:row>
    <x:row r="9390" ht="23" customHeight="1">
      <x:c r="A9390" s="4" t="str">
        <x:v>Sevilla</x:v>
      </x:c>
      <x:c r="B9390" s="4" t="str">
        <x:v>2.º Bachillerato</x:v>
      </x:c>
      <x:c r="C9390" s="4" t="str">
        <x:v>B</x:v>
      </x:c>
      <x:c r="D9390" s="13" t="str">
        <x:v>00708</x:v>
      </x:c>
      <x:c r="E9390" s="13" t="str">
        <x:v>00713</x:v>
      </x:c>
      <x:c r="F9390" s="4" t="str">
        <x:v>prediccion_rechazo</x:v>
      </x:c>
      <x:c r="G9390" s="4"/>
      <x:c r="H9390" s="4" t="n">
        <x:f>COUNTIFS(Relaciones!$D$9065:$D$9440,E9390,Relaciones!$E$9065:$E$9440,D9390,Relaciones!$F$9065:$F$9440,"rechazo")</x:f>
        <x:v>0</x:v>
      </x:c>
    </x:row>
    <x:row r="9391" ht="23" customHeight="1">
      <x:c r="A9391" s="4" t="str">
        <x:v>Sevilla</x:v>
      </x:c>
      <x:c r="B9391" s="4" t="str">
        <x:v>2.º Bachillerato</x:v>
      </x:c>
      <x:c r="C9391" s="4" t="str">
        <x:v>B</x:v>
      </x:c>
      <x:c r="D9391" s="13" t="str">
        <x:v>00711</x:v>
      </x:c>
      <x:c r="E9391" s="13" t="str">
        <x:v>00716</x:v>
      </x:c>
      <x:c r="F9391" s="4" t="str">
        <x:v>prediccion_rechazo</x:v>
      </x:c>
      <x:c r="G9391" s="4"/>
      <x:c r="H9391" s="4" t="n">
        <x:f>COUNTIFS(Relaciones!$D$9065:$D$9440,E9391,Relaciones!$E$9065:$E$9440,D9391,Relaciones!$F$9065:$F$9440,"rechazo")</x:f>
        <x:v>0</x:v>
      </x:c>
    </x:row>
    <x:row r="9392" ht="23" customHeight="1">
      <x:c r="A9392" s="4" t="str">
        <x:v>Sevilla</x:v>
      </x:c>
      <x:c r="B9392" s="4" t="str">
        <x:v>2.º Bachillerato</x:v>
      </x:c>
      <x:c r="C9392" s="4" t="str">
        <x:v>B</x:v>
      </x:c>
      <x:c r="D9392" s="13" t="str">
        <x:v>00714</x:v>
      </x:c>
      <x:c r="E9392" s="13" t="str">
        <x:v>00719</x:v>
      </x:c>
      <x:c r="F9392" s="4" t="str">
        <x:v>prediccion_rechazo</x:v>
      </x:c>
      <x:c r="G9392" s="4"/>
      <x:c r="H9392" s="4" t="n">
        <x:f>COUNTIFS(Relaciones!$D$9065:$D$9440,E9392,Relaciones!$E$9065:$E$9440,D9392,Relaciones!$F$9065:$F$9440,"rechazo")</x:f>
        <x:v>0</x:v>
      </x:c>
    </x:row>
    <x:row r="9393" ht="23" customHeight="1">
      <x:c r="A9393" s="4" t="str">
        <x:v>Sevilla</x:v>
      </x:c>
      <x:c r="B9393" s="4" t="str">
        <x:v>2.º Bachillerato</x:v>
      </x:c>
      <x:c r="C9393" s="4" t="str">
        <x:v>B</x:v>
      </x:c>
      <x:c r="D9393" s="13" t="str">
        <x:v>00717</x:v>
      </x:c>
      <x:c r="E9393" s="13" t="str">
        <x:v>00722</x:v>
      </x:c>
      <x:c r="F9393" s="4" t="str">
        <x:v>prediccion_rechazo</x:v>
      </x:c>
      <x:c r="G9393" s="4"/>
      <x:c r="H9393" s="4" t="n">
        <x:f>COUNTIFS(Relaciones!$D$9065:$D$9440,E9393,Relaciones!$E$9065:$E$9440,D9393,Relaciones!$F$9065:$F$9440,"rechazo")</x:f>
        <x:v>0</x:v>
      </x:c>
    </x:row>
    <x:row r="9394" ht="23" customHeight="1">
      <x:c r="A9394" s="4" t="str">
        <x:v>Sevilla</x:v>
      </x:c>
      <x:c r="B9394" s="4" t="str">
        <x:v>2.º Bachillerato</x:v>
      </x:c>
      <x:c r="C9394" s="4" t="str">
        <x:v>B</x:v>
      </x:c>
      <x:c r="D9394" s="13" t="str">
        <x:v>00720</x:v>
      </x:c>
      <x:c r="E9394" s="13" t="str">
        <x:v>00725</x:v>
      </x:c>
      <x:c r="F9394" s="4" t="str">
        <x:v>prediccion_rechazo</x:v>
      </x:c>
      <x:c r="G9394" s="4"/>
      <x:c r="H9394" s="4" t="n">
        <x:f>COUNTIFS(Relaciones!$D$9065:$D$9440,E9394,Relaciones!$E$9065:$E$9440,D9394,Relaciones!$F$9065:$F$9440,"rechazo")</x:f>
        <x:v>0</x:v>
      </x:c>
    </x:row>
    <x:row r="9395" ht="23" customHeight="1">
      <x:c r="A9395" s="4" t="str">
        <x:v>Sevilla</x:v>
      </x:c>
      <x:c r="B9395" s="4" t="str">
        <x:v>2.º Bachillerato</x:v>
      </x:c>
      <x:c r="C9395" s="4" t="str">
        <x:v>B</x:v>
      </x:c>
      <x:c r="D9395" s="13" t="str">
        <x:v>00723</x:v>
      </x:c>
      <x:c r="E9395" s="13" t="str">
        <x:v>00728</x:v>
      </x:c>
      <x:c r="F9395" s="4" t="str">
        <x:v>prediccion_rechazo</x:v>
      </x:c>
      <x:c r="G9395" s="4"/>
      <x:c r="H9395" s="4" t="n">
        <x:f>COUNTIFS(Relaciones!$D$9065:$D$9440,E9395,Relaciones!$E$9065:$E$9440,D9395,Relaciones!$F$9065:$F$9440,"rechazo")</x:f>
        <x:v>0</x:v>
      </x:c>
    </x:row>
    <x:row r="9396" ht="23" customHeight="1">
      <x:c r="A9396" s="4" t="str">
        <x:v>Sevilla</x:v>
      </x:c>
      <x:c r="B9396" s="4" t="str">
        <x:v>2.º Bachillerato</x:v>
      </x:c>
      <x:c r="C9396" s="4" t="str">
        <x:v>B</x:v>
      </x:c>
      <x:c r="D9396" s="13" t="str">
        <x:v>00725</x:v>
      </x:c>
      <x:c r="E9396" s="13" t="str">
        <x:v>00702</x:v>
      </x:c>
      <x:c r="F9396" s="4" t="str">
        <x:v>prediccion_rechazo</x:v>
      </x:c>
      <x:c r="G9396" s="4"/>
      <x:c r="H9396" s="4" t="n">
        <x:f>COUNTIFS(Relaciones!$D$9065:$D$9440,E9396,Relaciones!$E$9065:$E$9440,D9396,Relaciones!$F$9065:$F$9440,"rechazo")</x:f>
        <x:v>1</x:v>
      </x:c>
    </x:row>
    <x:row r="9397" ht="23" customHeight="1">
      <x:c r="A9397" s="4" t="str">
        <x:v>Sevilla</x:v>
      </x:c>
      <x:c r="B9397" s="4" t="str">
        <x:v>2.º Bachillerato</x:v>
      </x:c>
      <x:c r="C9397" s="4" t="str">
        <x:v>B</x:v>
      </x:c>
      <x:c r="D9397" s="13" t="str">
        <x:v>00725</x:v>
      </x:c>
      <x:c r="E9397" s="13" t="str">
        <x:v>00703</x:v>
      </x:c>
      <x:c r="F9397" s="4" t="str">
        <x:v>prediccion_rechazo</x:v>
      </x:c>
      <x:c r="G9397" s="4"/>
      <x:c r="H9397" s="4" t="n">
        <x:f>COUNTIFS(Relaciones!$D$9065:$D$9440,E9397,Relaciones!$E$9065:$E$9440,D9397,Relaciones!$F$9065:$F$9440,"rechazo")</x:f>
        <x:v>1</x:v>
      </x:c>
    </x:row>
    <x:row r="9398" ht="23" customHeight="1">
      <x:c r="A9398" s="4" t="str">
        <x:v>Sevilla</x:v>
      </x:c>
      <x:c r="B9398" s="4" t="str">
        <x:v>2.º Bachillerato</x:v>
      </x:c>
      <x:c r="C9398" s="4" t="str">
        <x:v>B</x:v>
      </x:c>
      <x:c r="D9398" s="13" t="str">
        <x:v>00725</x:v>
      </x:c>
      <x:c r="E9398" s="13" t="str">
        <x:v>00705</x:v>
      </x:c>
      <x:c r="F9398" s="4" t="str">
        <x:v>prediccion_rechazo</x:v>
      </x:c>
      <x:c r="G9398" s="4"/>
      <x:c r="H9398" s="4" t="n">
        <x:f>COUNTIFS(Relaciones!$D$9065:$D$9440,E9398,Relaciones!$E$9065:$E$9440,D9398,Relaciones!$F$9065:$F$9440,"rechazo")</x:f>
        <x:v>1</x:v>
      </x:c>
    </x:row>
    <x:row r="9399" ht="23" customHeight="1">
      <x:c r="A9399" s="4" t="str">
        <x:v>Sevilla</x:v>
      </x:c>
      <x:c r="B9399" s="4" t="str">
        <x:v>2.º Bachillerato</x:v>
      </x:c>
      <x:c r="C9399" s="4" t="str">
        <x:v>B</x:v>
      </x:c>
      <x:c r="D9399" s="13" t="str">
        <x:v>00725</x:v>
      </x:c>
      <x:c r="E9399" s="13" t="str">
        <x:v>00706</x:v>
      </x:c>
      <x:c r="F9399" s="4" t="str">
        <x:v>prediccion_rechazo</x:v>
      </x:c>
      <x:c r="G9399" s="4"/>
      <x:c r="H9399" s="4" t="n">
        <x:f>COUNTIFS(Relaciones!$D$9065:$D$9440,E9399,Relaciones!$E$9065:$E$9440,D9399,Relaciones!$F$9065:$F$9440,"rechazo")</x:f>
        <x:v>1</x:v>
      </x:c>
    </x:row>
    <x:row r="9400" ht="23" customHeight="1">
      <x:c r="A9400" s="4" t="str">
        <x:v>Sevilla</x:v>
      </x:c>
      <x:c r="B9400" s="4" t="str">
        <x:v>2.º Bachillerato</x:v>
      </x:c>
      <x:c r="C9400" s="4" t="str">
        <x:v>B</x:v>
      </x:c>
      <x:c r="D9400" s="13" t="str">
        <x:v>00725</x:v>
      </x:c>
      <x:c r="E9400" s="13" t="str">
        <x:v>00707</x:v>
      </x:c>
      <x:c r="F9400" s="4" t="str">
        <x:v>prediccion_rechazo</x:v>
      </x:c>
      <x:c r="G9400" s="4"/>
      <x:c r="H9400" s="4" t="n">
        <x:f>COUNTIFS(Relaciones!$D$9065:$D$9440,E9400,Relaciones!$E$9065:$E$9440,D9400,Relaciones!$F$9065:$F$9440,"rechazo")</x:f>
        <x:v>1</x:v>
      </x:c>
    </x:row>
    <x:row r="9401" ht="23" customHeight="1">
      <x:c r="A9401" s="4" t="str">
        <x:v>Sevilla</x:v>
      </x:c>
      <x:c r="B9401" s="4" t="str">
        <x:v>2.º Bachillerato</x:v>
      </x:c>
      <x:c r="C9401" s="4" t="str">
        <x:v>B</x:v>
      </x:c>
      <x:c r="D9401" s="13" t="str">
        <x:v>00725</x:v>
      </x:c>
      <x:c r="E9401" s="13" t="str">
        <x:v>00710</x:v>
      </x:c>
      <x:c r="F9401" s="4" t="str">
        <x:v>prediccion_rechazo</x:v>
      </x:c>
      <x:c r="G9401" s="4"/>
      <x:c r="H9401" s="4" t="n">
        <x:f>COUNTIFS(Relaciones!$D$9065:$D$9440,E9401,Relaciones!$E$9065:$E$9440,D9401,Relaciones!$F$9065:$F$9440,"rechazo")</x:f>
        <x:v>1</x:v>
      </x:c>
    </x:row>
    <x:row r="9402" ht="23" customHeight="1">
      <x:c r="A9402" s="4" t="str">
        <x:v>Sevilla</x:v>
      </x:c>
      <x:c r="B9402" s="4" t="str">
        <x:v>2.º Bachillerato</x:v>
      </x:c>
      <x:c r="C9402" s="4" t="str">
        <x:v>B</x:v>
      </x:c>
      <x:c r="D9402" s="13" t="str">
        <x:v>00725</x:v>
      </x:c>
      <x:c r="E9402" s="13" t="str">
        <x:v>00711</x:v>
      </x:c>
      <x:c r="F9402" s="4" t="str">
        <x:v>prediccion_rechazo</x:v>
      </x:c>
      <x:c r="G9402" s="4"/>
      <x:c r="H9402" s="4" t="n">
        <x:f>COUNTIFS(Relaciones!$D$9065:$D$9440,E9402,Relaciones!$E$9065:$E$9440,D9402,Relaciones!$F$9065:$F$9440,"rechazo")</x:f>
        <x:v>1</x:v>
      </x:c>
    </x:row>
    <x:row r="9403" ht="23" customHeight="1">
      <x:c r="A9403" s="4" t="str">
        <x:v>Sevilla</x:v>
      </x:c>
      <x:c r="B9403" s="4" t="str">
        <x:v>2.º Bachillerato</x:v>
      </x:c>
      <x:c r="C9403" s="4" t="str">
        <x:v>B</x:v>
      </x:c>
      <x:c r="D9403" s="13" t="str">
        <x:v>00725</x:v>
      </x:c>
      <x:c r="E9403" s="13" t="str">
        <x:v>00712</x:v>
      </x:c>
      <x:c r="F9403" s="4" t="str">
        <x:v>prediccion_rechazo</x:v>
      </x:c>
      <x:c r="G9403" s="4"/>
      <x:c r="H9403" s="4" t="n">
        <x:f>COUNTIFS(Relaciones!$D$9065:$D$9440,E9403,Relaciones!$E$9065:$E$9440,D9403,Relaciones!$F$9065:$F$9440,"rechazo")</x:f>
        <x:v>1</x:v>
      </x:c>
    </x:row>
    <x:row r="9404" ht="23" customHeight="1">
      <x:c r="A9404" s="4" t="str">
        <x:v>Sevilla</x:v>
      </x:c>
      <x:c r="B9404" s="4" t="str">
        <x:v>2.º Bachillerato</x:v>
      </x:c>
      <x:c r="C9404" s="4" t="str">
        <x:v>B</x:v>
      </x:c>
      <x:c r="D9404" s="13" t="str">
        <x:v>00725</x:v>
      </x:c>
      <x:c r="E9404" s="13" t="str">
        <x:v>00714</x:v>
      </x:c>
      <x:c r="F9404" s="4" t="str">
        <x:v>prediccion_rechazo</x:v>
      </x:c>
      <x:c r="G9404" s="4"/>
      <x:c r="H9404" s="4" t="n">
        <x:f>COUNTIFS(Relaciones!$D$9065:$D$9440,E9404,Relaciones!$E$9065:$E$9440,D9404,Relaciones!$F$9065:$F$9440,"rechazo")</x:f>
        <x:v>1</x:v>
      </x:c>
    </x:row>
    <x:row r="9405" ht="23" customHeight="1">
      <x:c r="A9405" s="4" t="str">
        <x:v>Sevilla</x:v>
      </x:c>
      <x:c r="B9405" s="4" t="str">
        <x:v>2.º Bachillerato</x:v>
      </x:c>
      <x:c r="C9405" s="4" t="str">
        <x:v>B</x:v>
      </x:c>
      <x:c r="D9405" s="13" t="str">
        <x:v>00725</x:v>
      </x:c>
      <x:c r="E9405" s="13" t="str">
        <x:v>00716</x:v>
      </x:c>
      <x:c r="F9405" s="4" t="str">
        <x:v>prediccion_rechazo</x:v>
      </x:c>
      <x:c r="G9405" s="4"/>
      <x:c r="H9405" s="4" t="n">
        <x:f>COUNTIFS(Relaciones!$D$9065:$D$9440,E9405,Relaciones!$E$9065:$E$9440,D9405,Relaciones!$F$9065:$F$9440,"rechazo")</x:f>
        <x:v>1</x:v>
      </x:c>
    </x:row>
    <x:row r="9406" ht="23" customHeight="1">
      <x:c r="A9406" s="4" t="str">
        <x:v>Sevilla</x:v>
      </x:c>
      <x:c r="B9406" s="4" t="str">
        <x:v>2.º Bachillerato</x:v>
      </x:c>
      <x:c r="C9406" s="4" t="str">
        <x:v>B</x:v>
      </x:c>
      <x:c r="D9406" s="13" t="str">
        <x:v>00725</x:v>
      </x:c>
      <x:c r="E9406" s="13" t="str">
        <x:v>00717</x:v>
      </x:c>
      <x:c r="F9406" s="4" t="str">
        <x:v>prediccion_rechazo</x:v>
      </x:c>
      <x:c r="G9406" s="4"/>
      <x:c r="H9406" s="4" t="n">
        <x:f>COUNTIFS(Relaciones!$D$9065:$D$9440,E9406,Relaciones!$E$9065:$E$9440,D9406,Relaciones!$F$9065:$F$9440,"rechazo")</x:f>
        <x:v>1</x:v>
      </x:c>
    </x:row>
    <x:row r="9407" ht="23" customHeight="1">
      <x:c r="A9407" s="4" t="str">
        <x:v>Sevilla</x:v>
      </x:c>
      <x:c r="B9407" s="4" t="str">
        <x:v>2.º Bachillerato</x:v>
      </x:c>
      <x:c r="C9407" s="4" t="str">
        <x:v>B</x:v>
      </x:c>
      <x:c r="D9407" s="13" t="str">
        <x:v>00725</x:v>
      </x:c>
      <x:c r="E9407" s="13" t="str">
        <x:v>00719</x:v>
      </x:c>
      <x:c r="F9407" s="4" t="str">
        <x:v>prediccion_rechazo</x:v>
      </x:c>
      <x:c r="G9407" s="4"/>
      <x:c r="H9407" s="4" t="n">
        <x:f>COUNTIFS(Relaciones!$D$9065:$D$9440,E9407,Relaciones!$E$9065:$E$9440,D9407,Relaciones!$F$9065:$F$9440,"rechazo")</x:f>
        <x:v>1</x:v>
      </x:c>
    </x:row>
    <x:row r="9408" ht="23" customHeight="1">
      <x:c r="A9408" s="4" t="str">
        <x:v>Sevilla</x:v>
      </x:c>
      <x:c r="B9408" s="4" t="str">
        <x:v>2.º Bachillerato</x:v>
      </x:c>
      <x:c r="C9408" s="4" t="str">
        <x:v>B</x:v>
      </x:c>
      <x:c r="D9408" s="13" t="str">
        <x:v>00725</x:v>
      </x:c>
      <x:c r="E9408" s="13" t="str">
        <x:v>00720</x:v>
      </x:c>
      <x:c r="F9408" s="4" t="str">
        <x:v>prediccion_rechazo</x:v>
      </x:c>
      <x:c r="G9408" s="4"/>
      <x:c r="H9408" s="4" t="n">
        <x:f>COUNTIFS(Relaciones!$D$9065:$D$9440,E9408,Relaciones!$E$9065:$E$9440,D9408,Relaciones!$F$9065:$F$9440,"rechazo")</x:f>
        <x:v>1</x:v>
      </x:c>
    </x:row>
    <x:row r="9409" ht="23" customHeight="1">
      <x:c r="A9409" s="4" t="str">
        <x:v>Sevilla</x:v>
      </x:c>
      <x:c r="B9409" s="4" t="str">
        <x:v>2.º Bachillerato</x:v>
      </x:c>
      <x:c r="C9409" s="4" t="str">
        <x:v>B</x:v>
      </x:c>
      <x:c r="D9409" s="13" t="str">
        <x:v>00725</x:v>
      </x:c>
      <x:c r="E9409" s="13" t="str">
        <x:v>00721</x:v>
      </x:c>
      <x:c r="F9409" s="4" t="str">
        <x:v>prediccion_rechazo</x:v>
      </x:c>
      <x:c r="G9409" s="4"/>
      <x:c r="H9409" s="4" t="n">
        <x:f>COUNTIFS(Relaciones!$D$9065:$D$9440,E9409,Relaciones!$E$9065:$E$9440,D9409,Relaciones!$F$9065:$F$9440,"rechazo")</x:f>
        <x:v>1</x:v>
      </x:c>
    </x:row>
    <x:row r="9410" ht="23" customHeight="1">
      <x:c r="A9410" s="4" t="str">
        <x:v>Sevilla</x:v>
      </x:c>
      <x:c r="B9410" s="4" t="str">
        <x:v>2.º Bachillerato</x:v>
      </x:c>
      <x:c r="C9410" s="4" t="str">
        <x:v>B</x:v>
      </x:c>
      <x:c r="D9410" s="13" t="str">
        <x:v>00725</x:v>
      </x:c>
      <x:c r="E9410" s="13" t="str">
        <x:v>00724</x:v>
      </x:c>
      <x:c r="F9410" s="4" t="str">
        <x:v>prediccion_rechazo</x:v>
      </x:c>
      <x:c r="G9410" s="4"/>
      <x:c r="H9410" s="4" t="n">
        <x:f>COUNTIFS(Relaciones!$D$9065:$D$9440,E9410,Relaciones!$E$9065:$E$9440,D9410,Relaciones!$F$9065:$F$9440,"rechazo")</x:f>
        <x:v>1</x:v>
      </x:c>
    </x:row>
    <x:row r="9411" ht="23" customHeight="1">
      <x:c r="A9411" s="4" t="str">
        <x:v>Sevilla</x:v>
      </x:c>
      <x:c r="B9411" s="4" t="str">
        <x:v>2.º Bachillerato</x:v>
      </x:c>
      <x:c r="C9411" s="4" t="str">
        <x:v>B</x:v>
      </x:c>
      <x:c r="D9411" s="13" t="str">
        <x:v>00725</x:v>
      </x:c>
      <x:c r="E9411" s="13" t="str">
        <x:v>00726</x:v>
      </x:c>
      <x:c r="F9411" s="4" t="str">
        <x:v>prediccion_rechazo</x:v>
      </x:c>
      <x:c r="G9411" s="4"/>
      <x:c r="H9411" s="4" t="n">
        <x:f>COUNTIFS(Relaciones!$D$9065:$D$9440,E9411,Relaciones!$E$9065:$E$9440,D9411,Relaciones!$F$9065:$F$9440,"rechazo")</x:f>
        <x:v>1</x:v>
      </x:c>
    </x:row>
    <x:row r="9412" ht="23" customHeight="1">
      <x:c r="A9412" s="4" t="str">
        <x:v>Sevilla</x:v>
      </x:c>
      <x:c r="B9412" s="4" t="str">
        <x:v>2.º Bachillerato</x:v>
      </x:c>
      <x:c r="C9412" s="4" t="str">
        <x:v>B</x:v>
      </x:c>
      <x:c r="D9412" s="13" t="str">
        <x:v>00725</x:v>
      </x:c>
      <x:c r="E9412" s="13" t="str">
        <x:v>00727</x:v>
      </x:c>
      <x:c r="F9412" s="4" t="str">
        <x:v>prediccion_rechazo</x:v>
      </x:c>
      <x:c r="G9412" s="4"/>
      <x:c r="H9412" s="4" t="n">
        <x:f>COUNTIFS(Relaciones!$D$9065:$D$9440,E9412,Relaciones!$E$9065:$E$9440,D9412,Relaciones!$F$9065:$F$9440,"rechazo")</x:f>
        <x:v>1</x:v>
      </x:c>
    </x:row>
    <x:row r="9413" ht="23" customHeight="1">
      <x:c r="A9413" s="4" t="str">
        <x:v>Sevilla</x:v>
      </x:c>
      <x:c r="B9413" s="4" t="str">
        <x:v>2.º Bachillerato</x:v>
      </x:c>
      <x:c r="C9413" s="4" t="str">
        <x:v>B</x:v>
      </x:c>
      <x:c r="D9413" s="13" t="str">
        <x:v>00726</x:v>
      </x:c>
      <x:c r="E9413" s="13" t="str">
        <x:v>00702</x:v>
      </x:c>
      <x:c r="F9413" s="4" t="str">
        <x:v>prediccion_rechazo</x:v>
      </x:c>
      <x:c r="G9413" s="4"/>
      <x:c r="H9413" s="4" t="n">
        <x:f>COUNTIFS(Relaciones!$D$9065:$D$9440,E9413,Relaciones!$E$9065:$E$9440,D9413,Relaciones!$F$9065:$F$9440,"rechazo")</x:f>
        <x:v>1</x:v>
      </x:c>
    </x:row>
    <x:row r="9414" ht="23" customHeight="1">
      <x:c r="A9414" s="4" t="str">
        <x:v>Sevilla</x:v>
      </x:c>
      <x:c r="B9414" s="4" t="str">
        <x:v>2.º Bachillerato</x:v>
      </x:c>
      <x:c r="C9414" s="4" t="str">
        <x:v>B</x:v>
      </x:c>
      <x:c r="D9414" s="13" t="str">
        <x:v>00726</x:v>
      </x:c>
      <x:c r="E9414" s="13" t="str">
        <x:v>00704</x:v>
      </x:c>
      <x:c r="F9414" s="4" t="str">
        <x:v>prediccion_rechazo</x:v>
      </x:c>
      <x:c r="G9414" s="4"/>
      <x:c r="H9414" s="4" t="n">
        <x:f>COUNTIFS(Relaciones!$D$9065:$D$9440,E9414,Relaciones!$E$9065:$E$9440,D9414,Relaciones!$F$9065:$F$9440,"rechazo")</x:f>
        <x:v>1</x:v>
      </x:c>
    </x:row>
    <x:row r="9415" ht="23" customHeight="1">
      <x:c r="A9415" s="4" t="str">
        <x:v>Sevilla</x:v>
      </x:c>
      <x:c r="B9415" s="4" t="str">
        <x:v>2.º Bachillerato</x:v>
      </x:c>
      <x:c r="C9415" s="4" t="str">
        <x:v>B</x:v>
      </x:c>
      <x:c r="D9415" s="13" t="str">
        <x:v>00726</x:v>
      </x:c>
      <x:c r="E9415" s="13" t="str">
        <x:v>00705</x:v>
      </x:c>
      <x:c r="F9415" s="4" t="str">
        <x:v>prediccion_rechazo</x:v>
      </x:c>
      <x:c r="G9415" s="4"/>
      <x:c r="H9415" s="4" t="n">
        <x:f>COUNTIFS(Relaciones!$D$9065:$D$9440,E9415,Relaciones!$E$9065:$E$9440,D9415,Relaciones!$F$9065:$F$9440,"rechazo")</x:f>
        <x:v>1</x:v>
      </x:c>
    </x:row>
    <x:row r="9416" ht="23" customHeight="1">
      <x:c r="A9416" s="4" t="str">
        <x:v>Sevilla</x:v>
      </x:c>
      <x:c r="B9416" s="4" t="str">
        <x:v>2.º Bachillerato</x:v>
      </x:c>
      <x:c r="C9416" s="4" t="str">
        <x:v>B</x:v>
      </x:c>
      <x:c r="D9416" s="13" t="str">
        <x:v>00726</x:v>
      </x:c>
      <x:c r="E9416" s="13" t="str">
        <x:v>00706</x:v>
      </x:c>
      <x:c r="F9416" s="4" t="str">
        <x:v>prediccion_rechazo</x:v>
      </x:c>
      <x:c r="G9416" s="4"/>
      <x:c r="H9416" s="4" t="n">
        <x:f>COUNTIFS(Relaciones!$D$9065:$D$9440,E9416,Relaciones!$E$9065:$E$9440,D9416,Relaciones!$F$9065:$F$9440,"rechazo")</x:f>
        <x:v>1</x:v>
      </x:c>
    </x:row>
    <x:row r="9417" ht="23" customHeight="1">
      <x:c r="A9417" s="4" t="str">
        <x:v>Sevilla</x:v>
      </x:c>
      <x:c r="B9417" s="4" t="str">
        <x:v>2.º Bachillerato</x:v>
      </x:c>
      <x:c r="C9417" s="4" t="str">
        <x:v>B</x:v>
      </x:c>
      <x:c r="D9417" s="13" t="str">
        <x:v>00726</x:v>
      </x:c>
      <x:c r="E9417" s="13" t="str">
        <x:v>00708</x:v>
      </x:c>
      <x:c r="F9417" s="4" t="str">
        <x:v>prediccion_rechazo</x:v>
      </x:c>
      <x:c r="G9417" s="4"/>
      <x:c r="H9417" s="4" t="n">
        <x:f>COUNTIFS(Relaciones!$D$9065:$D$9440,E9417,Relaciones!$E$9065:$E$9440,D9417,Relaciones!$F$9065:$F$9440,"rechazo")</x:f>
        <x:v>0</x:v>
      </x:c>
    </x:row>
    <x:row r="9418" ht="23" customHeight="1">
      <x:c r="A9418" s="4" t="str">
        <x:v>Sevilla</x:v>
      </x:c>
      <x:c r="B9418" s="4" t="str">
        <x:v>2.º Bachillerato</x:v>
      </x:c>
      <x:c r="C9418" s="4" t="str">
        <x:v>B</x:v>
      </x:c>
      <x:c r="D9418" s="13" t="str">
        <x:v>00726</x:v>
      </x:c>
      <x:c r="E9418" s="13" t="str">
        <x:v>00709</x:v>
      </x:c>
      <x:c r="F9418" s="4" t="str">
        <x:v>prediccion_rechazo</x:v>
      </x:c>
      <x:c r="G9418" s="4"/>
      <x:c r="H9418" s="4" t="n">
        <x:f>COUNTIFS(Relaciones!$D$9065:$D$9440,E9418,Relaciones!$E$9065:$E$9440,D9418,Relaciones!$F$9065:$F$9440,"rechazo")</x:f>
        <x:v>1</x:v>
      </x:c>
    </x:row>
    <x:row r="9419" ht="23" customHeight="1">
      <x:c r="A9419" s="4" t="str">
        <x:v>Sevilla</x:v>
      </x:c>
      <x:c r="B9419" s="4" t="str">
        <x:v>2.º Bachillerato</x:v>
      </x:c>
      <x:c r="C9419" s="4" t="str">
        <x:v>B</x:v>
      </x:c>
      <x:c r="D9419" s="13" t="str">
        <x:v>00726</x:v>
      </x:c>
      <x:c r="E9419" s="13" t="str">
        <x:v>00710</x:v>
      </x:c>
      <x:c r="F9419" s="4" t="str">
        <x:v>prediccion_rechazo</x:v>
      </x:c>
      <x:c r="G9419" s="4"/>
      <x:c r="H9419" s="4" t="n">
        <x:f>COUNTIFS(Relaciones!$D$9065:$D$9440,E9419,Relaciones!$E$9065:$E$9440,D9419,Relaciones!$F$9065:$F$9440,"rechazo")</x:f>
        <x:v>1</x:v>
      </x:c>
    </x:row>
    <x:row r="9420" ht="23" customHeight="1">
      <x:c r="A9420" s="4" t="str">
        <x:v>Sevilla</x:v>
      </x:c>
      <x:c r="B9420" s="4" t="str">
        <x:v>2.º Bachillerato</x:v>
      </x:c>
      <x:c r="C9420" s="4" t="str">
        <x:v>B</x:v>
      </x:c>
      <x:c r="D9420" s="13" t="str">
        <x:v>00726</x:v>
      </x:c>
      <x:c r="E9420" s="13" t="str">
        <x:v>00711</x:v>
      </x:c>
      <x:c r="F9420" s="4" t="str">
        <x:v>prediccion_rechazo</x:v>
      </x:c>
      <x:c r="G9420" s="4"/>
      <x:c r="H9420" s="4" t="n">
        <x:f>COUNTIFS(Relaciones!$D$9065:$D$9440,E9420,Relaciones!$E$9065:$E$9440,D9420,Relaciones!$F$9065:$F$9440,"rechazo")</x:f>
        <x:v>1</x:v>
      </x:c>
    </x:row>
    <x:row r="9421" ht="23" customHeight="1">
      <x:c r="A9421" s="4" t="str">
        <x:v>Sevilla</x:v>
      </x:c>
      <x:c r="B9421" s="4" t="str">
        <x:v>2.º Bachillerato</x:v>
      </x:c>
      <x:c r="C9421" s="4" t="str">
        <x:v>B</x:v>
      </x:c>
      <x:c r="D9421" s="13" t="str">
        <x:v>00726</x:v>
      </x:c>
      <x:c r="E9421" s="13" t="str">
        <x:v>00713</x:v>
      </x:c>
      <x:c r="F9421" s="4" t="str">
        <x:v>prediccion_rechazo</x:v>
      </x:c>
      <x:c r="G9421" s="4"/>
      <x:c r="H9421" s="4" t="n">
        <x:f>COUNTIFS(Relaciones!$D$9065:$D$9440,E9421,Relaciones!$E$9065:$E$9440,D9421,Relaciones!$F$9065:$F$9440,"rechazo")</x:f>
        <x:v>1</x:v>
      </x:c>
    </x:row>
    <x:row r="9422" ht="23" customHeight="1">
      <x:c r="A9422" s="4" t="str">
        <x:v>Sevilla</x:v>
      </x:c>
      <x:c r="B9422" s="4" t="str">
        <x:v>2.º Bachillerato</x:v>
      </x:c>
      <x:c r="C9422" s="4" t="str">
        <x:v>B</x:v>
      </x:c>
      <x:c r="D9422" s="13" t="str">
        <x:v>00726</x:v>
      </x:c>
      <x:c r="E9422" s="13" t="str">
        <x:v>00714</x:v>
      </x:c>
      <x:c r="F9422" s="4" t="str">
        <x:v>prediccion_rechazo</x:v>
      </x:c>
      <x:c r="G9422" s="4"/>
      <x:c r="H9422" s="4" t="n">
        <x:f>COUNTIFS(Relaciones!$D$9065:$D$9440,E9422,Relaciones!$E$9065:$E$9440,D9422,Relaciones!$F$9065:$F$9440,"rechazo")</x:f>
        <x:v>1</x:v>
      </x:c>
    </x:row>
    <x:row r="9423" ht="23" customHeight="1">
      <x:c r="A9423" s="4" t="str">
        <x:v>Sevilla</x:v>
      </x:c>
      <x:c r="B9423" s="4" t="str">
        <x:v>2.º Bachillerato</x:v>
      </x:c>
      <x:c r="C9423" s="4" t="str">
        <x:v>B</x:v>
      </x:c>
      <x:c r="D9423" s="13" t="str">
        <x:v>00726</x:v>
      </x:c>
      <x:c r="E9423" s="13" t="str">
        <x:v>00716</x:v>
      </x:c>
      <x:c r="F9423" s="4" t="str">
        <x:v>prediccion_rechazo</x:v>
      </x:c>
      <x:c r="G9423" s="4"/>
      <x:c r="H9423" s="4" t="n">
        <x:f>COUNTIFS(Relaciones!$D$9065:$D$9440,E9423,Relaciones!$E$9065:$E$9440,D9423,Relaciones!$F$9065:$F$9440,"rechazo")</x:f>
        <x:v>1</x:v>
      </x:c>
    </x:row>
    <x:row r="9424" ht="23" customHeight="1">
      <x:c r="A9424" s="4" t="str">
        <x:v>Sevilla</x:v>
      </x:c>
      <x:c r="B9424" s="4" t="str">
        <x:v>2.º Bachillerato</x:v>
      </x:c>
      <x:c r="C9424" s="4" t="str">
        <x:v>B</x:v>
      </x:c>
      <x:c r="D9424" s="13" t="str">
        <x:v>00726</x:v>
      </x:c>
      <x:c r="E9424" s="13" t="str">
        <x:v>00718</x:v>
      </x:c>
      <x:c r="F9424" s="4" t="str">
        <x:v>prediccion_rechazo</x:v>
      </x:c>
      <x:c r="G9424" s="4"/>
      <x:c r="H9424" s="4" t="n">
        <x:f>COUNTIFS(Relaciones!$D$9065:$D$9440,E9424,Relaciones!$E$9065:$E$9440,D9424,Relaciones!$F$9065:$F$9440,"rechazo")</x:f>
        <x:v>1</x:v>
      </x:c>
    </x:row>
    <x:row r="9425" ht="23" customHeight="1">
      <x:c r="A9425" s="4" t="str">
        <x:v>Sevilla</x:v>
      </x:c>
      <x:c r="B9425" s="4" t="str">
        <x:v>2.º Bachillerato</x:v>
      </x:c>
      <x:c r="C9425" s="4" t="str">
        <x:v>B</x:v>
      </x:c>
      <x:c r="D9425" s="13" t="str">
        <x:v>00726</x:v>
      </x:c>
      <x:c r="E9425" s="13" t="str">
        <x:v>00719</x:v>
      </x:c>
      <x:c r="F9425" s="4" t="str">
        <x:v>prediccion_rechazo</x:v>
      </x:c>
      <x:c r="G9425" s="4"/>
      <x:c r="H9425" s="4" t="n">
        <x:f>COUNTIFS(Relaciones!$D$9065:$D$9440,E9425,Relaciones!$E$9065:$E$9440,D9425,Relaciones!$F$9065:$F$9440,"rechazo")</x:f>
        <x:v>1</x:v>
      </x:c>
    </x:row>
    <x:row r="9426" ht="23" customHeight="1">
      <x:c r="A9426" s="4" t="str">
        <x:v>Sevilla</x:v>
      </x:c>
      <x:c r="B9426" s="4" t="str">
        <x:v>2.º Bachillerato</x:v>
      </x:c>
      <x:c r="C9426" s="4" t="str">
        <x:v>B</x:v>
      </x:c>
      <x:c r="D9426" s="13" t="str">
        <x:v>00726</x:v>
      </x:c>
      <x:c r="E9426" s="13" t="str">
        <x:v>00720</x:v>
      </x:c>
      <x:c r="F9426" s="4" t="str">
        <x:v>prediccion_rechazo</x:v>
      </x:c>
      <x:c r="G9426" s="4"/>
      <x:c r="H9426" s="4" t="n">
        <x:f>COUNTIFS(Relaciones!$D$9065:$D$9440,E9426,Relaciones!$E$9065:$E$9440,D9426,Relaciones!$F$9065:$F$9440,"rechazo")</x:f>
        <x:v>1</x:v>
      </x:c>
    </x:row>
    <x:row r="9427" ht="23" customHeight="1">
      <x:c r="A9427" s="4" t="str">
        <x:v>Sevilla</x:v>
      </x:c>
      <x:c r="B9427" s="4" t="str">
        <x:v>2.º Bachillerato</x:v>
      </x:c>
      <x:c r="C9427" s="4" t="str">
        <x:v>B</x:v>
      </x:c>
      <x:c r="D9427" s="13" t="str">
        <x:v>00726</x:v>
      </x:c>
      <x:c r="E9427" s="13" t="str">
        <x:v>00723</x:v>
      </x:c>
      <x:c r="F9427" s="4" t="str">
        <x:v>prediccion_rechazo</x:v>
      </x:c>
      <x:c r="G9427" s="4"/>
      <x:c r="H9427" s="4" t="n">
        <x:f>COUNTIFS(Relaciones!$D$9065:$D$9440,E9427,Relaciones!$E$9065:$E$9440,D9427,Relaciones!$F$9065:$F$9440,"rechazo")</x:f>
        <x:v>1</x:v>
      </x:c>
    </x:row>
    <x:row r="9428" ht="23" customHeight="1">
      <x:c r="A9428" s="4" t="str">
        <x:v>Sevilla</x:v>
      </x:c>
      <x:c r="B9428" s="4" t="str">
        <x:v>2.º Bachillerato</x:v>
      </x:c>
      <x:c r="C9428" s="4" t="str">
        <x:v>B</x:v>
      </x:c>
      <x:c r="D9428" s="13" t="str">
        <x:v>00726</x:v>
      </x:c>
      <x:c r="E9428" s="13" t="str">
        <x:v>00724</x:v>
      </x:c>
      <x:c r="F9428" s="4" t="str">
        <x:v>prediccion_rechazo</x:v>
      </x:c>
      <x:c r="G9428" s="4"/>
      <x:c r="H9428" s="4" t="n">
        <x:f>COUNTIFS(Relaciones!$D$9065:$D$9440,E9428,Relaciones!$E$9065:$E$9440,D9428,Relaciones!$F$9065:$F$9440,"rechazo")</x:f>
        <x:v>1</x:v>
      </x:c>
    </x:row>
    <x:row r="9429" ht="23" customHeight="1">
      <x:c r="A9429" s="4" t="str">
        <x:v>Sevilla</x:v>
      </x:c>
      <x:c r="B9429" s="4" t="str">
        <x:v>2.º Bachillerato</x:v>
      </x:c>
      <x:c r="C9429" s="4" t="str">
        <x:v>B</x:v>
      </x:c>
      <x:c r="D9429" s="13" t="str">
        <x:v>00726</x:v>
      </x:c>
      <x:c r="E9429" s="13" t="str">
        <x:v>00725</x:v>
      </x:c>
      <x:c r="F9429" s="4" t="str">
        <x:v>prediccion_rechazo</x:v>
      </x:c>
      <x:c r="G9429" s="4"/>
      <x:c r="H9429" s="4" t="n">
        <x:f>COUNTIFS(Relaciones!$D$9065:$D$9440,E9429,Relaciones!$E$9065:$E$9440,D9429,Relaciones!$F$9065:$F$9440,"rechazo")</x:f>
        <x:v>1</x:v>
      </x:c>
    </x:row>
    <x:row r="9430" ht="23" customHeight="1">
      <x:c r="A9430" s="4" t="str">
        <x:v>Sevilla</x:v>
      </x:c>
      <x:c r="B9430" s="4" t="str">
        <x:v>2.º Bachillerato</x:v>
      </x:c>
      <x:c r="C9430" s="4" t="str">
        <x:v>B</x:v>
      </x:c>
      <x:c r="D9430" s="13" t="str">
        <x:v>00726</x:v>
      </x:c>
      <x:c r="E9430" s="13" t="str">
        <x:v>00728</x:v>
      </x:c>
      <x:c r="F9430" s="4" t="str">
        <x:v>prediccion_rechazo</x:v>
      </x:c>
      <x:c r="G9430" s="4"/>
      <x:c r="H9430" s="4" t="n">
        <x:f>COUNTIFS(Relaciones!$D$9065:$D$9440,E9430,Relaciones!$E$9065:$E$9440,D9430,Relaciones!$F$9065:$F$9440,"rechazo")</x:f>
        <x:v>1</x:v>
      </x:c>
    </x:row>
    <x:row r="9431" ht="23" customHeight="1">
      <x:c r="A9431" s="4" t="str">
        <x:v>Sevilla</x:v>
      </x:c>
      <x:c r="B9431" s="4" t="str">
        <x:v>2.º Bachillerato</x:v>
      </x:c>
      <x:c r="C9431" s="4" t="str">
        <x:v>B</x:v>
      </x:c>
      <x:c r="D9431" s="13" t="str">
        <x:v>00727</x:v>
      </x:c>
      <x:c r="E9431" s="13" t="str">
        <x:v>00704</x:v>
      </x:c>
      <x:c r="F9431" s="4" t="str">
        <x:v>prediccion_rechazo</x:v>
      </x:c>
      <x:c r="G9431" s="4"/>
      <x:c r="H9431" s="4" t="n">
        <x:f>COUNTIFS(Relaciones!$D$9065:$D$9440,E9431,Relaciones!$E$9065:$E$9440,D9431,Relaciones!$F$9065:$F$9440,"rechazo")</x:f>
        <x:v>1</x:v>
      </x:c>
    </x:row>
    <x:row r="9432" ht="23" customHeight="1">
      <x:c r="A9432" s="4" t="str">
        <x:v>Sevilla</x:v>
      </x:c>
      <x:c r="B9432" s="4" t="str">
        <x:v>2.º Bachillerato</x:v>
      </x:c>
      <x:c r="C9432" s="4" t="str">
        <x:v>B</x:v>
      </x:c>
      <x:c r="D9432" s="13" t="str">
        <x:v>00727</x:v>
      </x:c>
      <x:c r="E9432" s="13" t="str">
        <x:v>00706</x:v>
      </x:c>
      <x:c r="F9432" s="4" t="str">
        <x:v>prediccion_rechazo</x:v>
      </x:c>
      <x:c r="G9432" s="4"/>
      <x:c r="H9432" s="4" t="n">
        <x:f>COUNTIFS(Relaciones!$D$9065:$D$9440,E9432,Relaciones!$E$9065:$E$9440,D9432,Relaciones!$F$9065:$F$9440,"rechazo")</x:f>
        <x:v>1</x:v>
      </x:c>
    </x:row>
    <x:row r="9433" ht="23" customHeight="1">
      <x:c r="A9433" s="4" t="str">
        <x:v>Sevilla</x:v>
      </x:c>
      <x:c r="B9433" s="4" t="str">
        <x:v>2.º Bachillerato</x:v>
      </x:c>
      <x:c r="C9433" s="4" t="str">
        <x:v>B</x:v>
      </x:c>
      <x:c r="D9433" s="13" t="str">
        <x:v>00727</x:v>
      </x:c>
      <x:c r="E9433" s="13" t="str">
        <x:v>00710</x:v>
      </x:c>
      <x:c r="F9433" s="4" t="str">
        <x:v>prediccion_rechazo</x:v>
      </x:c>
      <x:c r="G9433" s="4"/>
      <x:c r="H9433" s="4" t="n">
        <x:f>COUNTIFS(Relaciones!$D$9065:$D$9440,E9433,Relaciones!$E$9065:$E$9440,D9433,Relaciones!$F$9065:$F$9440,"rechazo")</x:f>
        <x:v>1</x:v>
      </x:c>
    </x:row>
    <x:row r="9434" ht="23" customHeight="1">
      <x:c r="A9434" s="4" t="str">
        <x:v>Sevilla</x:v>
      </x:c>
      <x:c r="B9434" s="4" t="str">
        <x:v>2.º Bachillerato</x:v>
      </x:c>
      <x:c r="C9434" s="4" t="str">
        <x:v>B</x:v>
      </x:c>
      <x:c r="D9434" s="13" t="str">
        <x:v>00727</x:v>
      </x:c>
      <x:c r="E9434" s="13" t="str">
        <x:v>00714</x:v>
      </x:c>
      <x:c r="F9434" s="4" t="str">
        <x:v>prediccion_rechazo</x:v>
      </x:c>
      <x:c r="G9434" s="4"/>
      <x:c r="H9434" s="4" t="n">
        <x:f>COUNTIFS(Relaciones!$D$9065:$D$9440,E9434,Relaciones!$E$9065:$E$9440,D9434,Relaciones!$F$9065:$F$9440,"rechazo")</x:f>
        <x:v>1</x:v>
      </x:c>
    </x:row>
    <x:row r="9435" ht="23" customHeight="1">
      <x:c r="A9435" s="4" t="str">
        <x:v>Sevilla</x:v>
      </x:c>
      <x:c r="B9435" s="4" t="str">
        <x:v>2.º Bachillerato</x:v>
      </x:c>
      <x:c r="C9435" s="4" t="str">
        <x:v>B</x:v>
      </x:c>
      <x:c r="D9435" s="13" t="str">
        <x:v>00727</x:v>
      </x:c>
      <x:c r="E9435" s="13" t="str">
        <x:v>00716</x:v>
      </x:c>
      <x:c r="F9435" s="4" t="str">
        <x:v>prediccion_rechazo</x:v>
      </x:c>
      <x:c r="G9435" s="4"/>
      <x:c r="H9435" s="4" t="n">
        <x:f>COUNTIFS(Relaciones!$D$9065:$D$9440,E9435,Relaciones!$E$9065:$E$9440,D9435,Relaciones!$F$9065:$F$9440,"rechazo")</x:f>
        <x:v>1</x:v>
      </x:c>
    </x:row>
    <x:row r="9436" ht="23" customHeight="1">
      <x:c r="A9436" s="4" t="str">
        <x:v>Sevilla</x:v>
      </x:c>
      <x:c r="B9436" s="4" t="str">
        <x:v>2.º Bachillerato</x:v>
      </x:c>
      <x:c r="C9436" s="4" t="str">
        <x:v>B</x:v>
      </x:c>
      <x:c r="D9436" s="13" t="str">
        <x:v>00727</x:v>
      </x:c>
      <x:c r="E9436" s="13" t="str">
        <x:v>00718</x:v>
      </x:c>
      <x:c r="F9436" s="4" t="str">
        <x:v>prediccion_rechazo</x:v>
      </x:c>
      <x:c r="G9436" s="4"/>
      <x:c r="H9436" s="4" t="n">
        <x:f>COUNTIFS(Relaciones!$D$9065:$D$9440,E9436,Relaciones!$E$9065:$E$9440,D9436,Relaciones!$F$9065:$F$9440,"rechazo")</x:f>
        <x:v>1</x:v>
      </x:c>
    </x:row>
    <x:row r="9437" ht="23" customHeight="1">
      <x:c r="A9437" s="4" t="str">
        <x:v>Sevilla</x:v>
      </x:c>
      <x:c r="B9437" s="4" t="str">
        <x:v>2.º Bachillerato</x:v>
      </x:c>
      <x:c r="C9437" s="4" t="str">
        <x:v>B</x:v>
      </x:c>
      <x:c r="D9437" s="13" t="str">
        <x:v>00727</x:v>
      </x:c>
      <x:c r="E9437" s="13" t="str">
        <x:v>00724</x:v>
      </x:c>
      <x:c r="F9437" s="4" t="str">
        <x:v>prediccion_rechazo</x:v>
      </x:c>
      <x:c r="G9437" s="4"/>
      <x:c r="H9437" s="4" t="n">
        <x:f>COUNTIFS(Relaciones!$D$9065:$D$9440,E9437,Relaciones!$E$9065:$E$9440,D9437,Relaciones!$F$9065:$F$9440,"rechazo")</x:f>
        <x:v>1</x:v>
      </x:c>
    </x:row>
    <x:row r="9438" ht="23" customHeight="1">
      <x:c r="A9438" s="4" t="str">
        <x:v>Sevilla</x:v>
      </x:c>
      <x:c r="B9438" s="4" t="str">
        <x:v>2.º Bachillerato</x:v>
      </x:c>
      <x:c r="C9438" s="4" t="str">
        <x:v>B</x:v>
      </x:c>
      <x:c r="D9438" s="13" t="str">
        <x:v>00727</x:v>
      </x:c>
      <x:c r="E9438" s="13" t="str">
        <x:v>00725</x:v>
      </x:c>
      <x:c r="F9438" s="4" t="str">
        <x:v>prediccion_rechazo</x:v>
      </x:c>
      <x:c r="G9438" s="4"/>
      <x:c r="H9438" s="4" t="n">
        <x:f>COUNTIFS(Relaciones!$D$9065:$D$9440,E9438,Relaciones!$E$9065:$E$9440,D9438,Relaciones!$F$9065:$F$9440,"rechazo")</x:f>
        <x:v>1</x:v>
      </x:c>
    </x:row>
    <x:row r="9439" ht="23" customHeight="1">
      <x:c r="A9439" s="4" t="str">
        <x:v>Sevilla</x:v>
      </x:c>
      <x:c r="B9439" s="4" t="str">
        <x:v>2.º Bachillerato</x:v>
      </x:c>
      <x:c r="C9439" s="4" t="str">
        <x:v>B</x:v>
      </x:c>
      <x:c r="D9439" s="13" t="str">
        <x:v>00727</x:v>
      </x:c>
      <x:c r="E9439" s="13" t="str">
        <x:v>00726</x:v>
      </x:c>
      <x:c r="F9439" s="4" t="str">
        <x:v>prediccion_rechazo</x:v>
      </x:c>
      <x:c r="G9439" s="4"/>
      <x:c r="H9439" s="4" t="n">
        <x:f>COUNTIFS(Relaciones!$D$9065:$D$9440,E9439,Relaciones!$E$9065:$E$9440,D9439,Relaciones!$F$9065:$F$9440,"rechazo")</x:f>
        <x:v>1</x:v>
      </x:c>
    </x:row>
    <x:row r="9440" ht="23" customHeight="1">
      <x:c r="A9440" s="4" t="str">
        <x:v>Sevilla</x:v>
      </x:c>
      <x:c r="B9440" s="4" t="str">
        <x:v>2.º Bachillerato</x:v>
      </x:c>
      <x:c r="C9440" s="4" t="str">
        <x:v>B</x:v>
      </x:c>
      <x:c r="D9440" s="13" t="str">
        <x:v>00728</x:v>
      </x:c>
      <x:c r="E9440" s="13" t="str">
        <x:v>00726</x:v>
      </x:c>
      <x:c r="F9440" s="4" t="str">
        <x:v>prediccion_rechazo</x:v>
      </x:c>
      <x:c r="G9440" s="4"/>
      <x:c r="H9440" s="4" t="n">
        <x:f>COUNTIFS(Relaciones!$D$9065:$D$9440,E9440,Relaciones!$E$9065:$E$9440,D9440,Relaciones!$F$9065:$F$9440,"rechazo")</x:f>
        <x:v>1</x:v>
      </x:c>
    </x:row>
    <x:row r="9441" ht="23" customHeight="1">
      <x:c r="A9441" s="4" t="str">
        <x:v>Sevilla</x:v>
      </x:c>
      <x:c r="B9441" s="4" t="str">
        <x:v>2.º Bachillerato</x:v>
      </x:c>
      <x:c r="C9441" s="4" t="str">
        <x:v>C</x:v>
      </x:c>
      <x:c r="D9441" s="13" t="str">
        <x:v>00729</x:v>
      </x:c>
      <x:c r="E9441" s="13" t="str">
        <x:v>00730</x:v>
      </x:c>
      <x:c r="F9441" s="4" t="str">
        <x:v>amistad</x:v>
      </x:c>
      <x:c r="G9441" s="4" t="n">
        <x:f>COUNTIFS(Relaciones!$D$9441:$D$9877,E9441,Relaciones!$E$9441:$E$9877,D9441,Relaciones!$F$9441:$F$9877,F9441)</x:f>
        <x:v>1</x:v>
      </x:c>
      <x:c r="H9441" s="4"/>
    </x:row>
    <x:row r="9442" ht="23" customHeight="1">
      <x:c r="A9442" s="4" t="str">
        <x:v>Sevilla</x:v>
      </x:c>
      <x:c r="B9442" s="4" t="str">
        <x:v>2.º Bachillerato</x:v>
      </x:c>
      <x:c r="C9442" s="4" t="str">
        <x:v>C</x:v>
      </x:c>
      <x:c r="D9442" s="13" t="str">
        <x:v>00729</x:v>
      </x:c>
      <x:c r="E9442" s="13" t="str">
        <x:v>00731</x:v>
      </x:c>
      <x:c r="F9442" s="4" t="str">
        <x:v>amistad</x:v>
      </x:c>
      <x:c r="G9442" s="4" t="n">
        <x:f>COUNTIFS(Relaciones!$D$9441:$D$9877,E9442,Relaciones!$E$9441:$E$9877,D9442,Relaciones!$F$9441:$F$9877,F9442)</x:f>
        <x:v>1</x:v>
      </x:c>
      <x:c r="H9442" s="4"/>
    </x:row>
    <x:row r="9443" ht="23" customHeight="1">
      <x:c r="A9443" s="4" t="str">
        <x:v>Sevilla</x:v>
      </x:c>
      <x:c r="B9443" s="4" t="str">
        <x:v>2.º Bachillerato</x:v>
      </x:c>
      <x:c r="C9443" s="4" t="str">
        <x:v>C</x:v>
      </x:c>
      <x:c r="D9443" s="13" t="str">
        <x:v>00729</x:v>
      </x:c>
      <x:c r="E9443" s="13" t="str">
        <x:v>00741</x:v>
      </x:c>
      <x:c r="F9443" s="4" t="str">
        <x:v>amistad</x:v>
      </x:c>
      <x:c r="G9443" s="4" t="n">
        <x:f>COUNTIFS(Relaciones!$D$9441:$D$9877,E9443,Relaciones!$E$9441:$E$9877,D9443,Relaciones!$F$9441:$F$9877,F9443)</x:f>
        <x:v>1</x:v>
      </x:c>
      <x:c r="H9443" s="4"/>
    </x:row>
    <x:row r="9444" ht="23" customHeight="1">
      <x:c r="A9444" s="4" t="str">
        <x:v>Sevilla</x:v>
      </x:c>
      <x:c r="B9444" s="4" t="str">
        <x:v>2.º Bachillerato</x:v>
      </x:c>
      <x:c r="C9444" s="4" t="str">
        <x:v>C</x:v>
      </x:c>
      <x:c r="D9444" s="13" t="str">
        <x:v>00729</x:v>
      </x:c>
      <x:c r="E9444" s="13" t="str">
        <x:v>00742</x:v>
      </x:c>
      <x:c r="F9444" s="4" t="str">
        <x:v>amistad</x:v>
      </x:c>
      <x:c r="G9444" s="4" t="n">
        <x:f>COUNTIFS(Relaciones!$D$9441:$D$9877,E9444,Relaciones!$E$9441:$E$9877,D9444,Relaciones!$F$9441:$F$9877,F9444)</x:f>
        <x:v>1</x:v>
      </x:c>
      <x:c r="H9444" s="4"/>
    </x:row>
    <x:row r="9445" ht="23" customHeight="1">
      <x:c r="A9445" s="4" t="str">
        <x:v>Sevilla</x:v>
      </x:c>
      <x:c r="B9445" s="4" t="str">
        <x:v>2.º Bachillerato</x:v>
      </x:c>
      <x:c r="C9445" s="4" t="str">
        <x:v>C</x:v>
      </x:c>
      <x:c r="D9445" s="13" t="str">
        <x:v>00729</x:v>
      </x:c>
      <x:c r="E9445" s="13" t="str">
        <x:v>00743</x:v>
      </x:c>
      <x:c r="F9445" s="4" t="str">
        <x:v>amistad</x:v>
      </x:c>
      <x:c r="G9445" s="4" t="n">
        <x:f>COUNTIFS(Relaciones!$D$9441:$D$9877,E9445,Relaciones!$E$9441:$E$9877,D9445,Relaciones!$F$9441:$F$9877,F9445)</x:f>
        <x:v>1</x:v>
      </x:c>
      <x:c r="H9445" s="4"/>
    </x:row>
    <x:row r="9446" ht="23" customHeight="1">
      <x:c r="A9446" s="4" t="str">
        <x:v>Sevilla</x:v>
      </x:c>
      <x:c r="B9446" s="4" t="str">
        <x:v>2.º Bachillerato</x:v>
      </x:c>
      <x:c r="C9446" s="4" t="str">
        <x:v>C</x:v>
      </x:c>
      <x:c r="D9446" s="13" t="str">
        <x:v>00729</x:v>
      </x:c>
      <x:c r="E9446" s="13" t="str">
        <x:v>00744</x:v>
      </x:c>
      <x:c r="F9446" s="4" t="str">
        <x:v>amistad</x:v>
      </x:c>
      <x:c r="G9446" s="4" t="n">
        <x:f>COUNTIFS(Relaciones!$D$9441:$D$9877,E9446,Relaciones!$E$9441:$E$9877,D9446,Relaciones!$F$9441:$F$9877,F9446)</x:f>
        <x:v>1</x:v>
      </x:c>
      <x:c r="H9446" s="4"/>
    </x:row>
    <x:row r="9447" ht="23" customHeight="1">
      <x:c r="A9447" s="4" t="str">
        <x:v>Sevilla</x:v>
      </x:c>
      <x:c r="B9447" s="4" t="str">
        <x:v>2.º Bachillerato</x:v>
      </x:c>
      <x:c r="C9447" s="4" t="str">
        <x:v>C</x:v>
      </x:c>
      <x:c r="D9447" s="13" t="str">
        <x:v>00730</x:v>
      </x:c>
      <x:c r="E9447" s="13" t="str">
        <x:v>00729</x:v>
      </x:c>
      <x:c r="F9447" s="4" t="str">
        <x:v>amistad</x:v>
      </x:c>
      <x:c r="G9447" s="4" t="n">
        <x:f>COUNTIFS(Relaciones!$D$9441:$D$9877,E9447,Relaciones!$E$9441:$E$9877,D9447,Relaciones!$F$9441:$F$9877,F9447)</x:f>
        <x:v>1</x:v>
      </x:c>
      <x:c r="H9447" s="4"/>
    </x:row>
    <x:row r="9448" ht="23" customHeight="1">
      <x:c r="A9448" s="4" t="str">
        <x:v>Sevilla</x:v>
      </x:c>
      <x:c r="B9448" s="4" t="str">
        <x:v>2.º Bachillerato</x:v>
      </x:c>
      <x:c r="C9448" s="4" t="str">
        <x:v>C</x:v>
      </x:c>
      <x:c r="D9448" s="13" t="str">
        <x:v>00730</x:v>
      </x:c>
      <x:c r="E9448" s="13" t="str">
        <x:v>00731</x:v>
      </x:c>
      <x:c r="F9448" s="4" t="str">
        <x:v>amistad</x:v>
      </x:c>
      <x:c r="G9448" s="4" t="n">
        <x:f>COUNTIFS(Relaciones!$D$9441:$D$9877,E9448,Relaciones!$E$9441:$E$9877,D9448,Relaciones!$F$9441:$F$9877,F9448)</x:f>
        <x:v>1</x:v>
      </x:c>
      <x:c r="H9448" s="4"/>
    </x:row>
    <x:row r="9449" ht="23" customHeight="1">
      <x:c r="A9449" s="4" t="str">
        <x:v>Sevilla</x:v>
      </x:c>
      <x:c r="B9449" s="4" t="str">
        <x:v>2.º Bachillerato</x:v>
      </x:c>
      <x:c r="C9449" s="4" t="str">
        <x:v>C</x:v>
      </x:c>
      <x:c r="D9449" s="13" t="str">
        <x:v>00730</x:v>
      </x:c>
      <x:c r="E9449" s="13" t="str">
        <x:v>00732</x:v>
      </x:c>
      <x:c r="F9449" s="4" t="str">
        <x:v>amistad</x:v>
      </x:c>
      <x:c r="G9449" s="4" t="n">
        <x:f>COUNTIFS(Relaciones!$D$9441:$D$9877,E9449,Relaciones!$E$9441:$E$9877,D9449,Relaciones!$F$9441:$F$9877,F9449)</x:f>
        <x:v>1</x:v>
      </x:c>
      <x:c r="H9449" s="4"/>
    </x:row>
    <x:row r="9450" ht="23" customHeight="1">
      <x:c r="A9450" s="4" t="str">
        <x:v>Sevilla</x:v>
      </x:c>
      <x:c r="B9450" s="4" t="str">
        <x:v>2.º Bachillerato</x:v>
      </x:c>
      <x:c r="C9450" s="4" t="str">
        <x:v>C</x:v>
      </x:c>
      <x:c r="D9450" s="13" t="str">
        <x:v>00730</x:v>
      </x:c>
      <x:c r="E9450" s="13" t="str">
        <x:v>00742</x:v>
      </x:c>
      <x:c r="F9450" s="4" t="str">
        <x:v>amistad</x:v>
      </x:c>
      <x:c r="G9450" s="4" t="n">
        <x:f>COUNTIFS(Relaciones!$D$9441:$D$9877,E9450,Relaciones!$E$9441:$E$9877,D9450,Relaciones!$F$9441:$F$9877,F9450)</x:f>
        <x:v>1</x:v>
      </x:c>
      <x:c r="H9450" s="4"/>
    </x:row>
    <x:row r="9451" ht="23" customHeight="1">
      <x:c r="A9451" s="4" t="str">
        <x:v>Sevilla</x:v>
      </x:c>
      <x:c r="B9451" s="4" t="str">
        <x:v>2.º Bachillerato</x:v>
      </x:c>
      <x:c r="C9451" s="4" t="str">
        <x:v>C</x:v>
      </x:c>
      <x:c r="D9451" s="13" t="str">
        <x:v>00730</x:v>
      </x:c>
      <x:c r="E9451" s="13" t="str">
        <x:v>00743</x:v>
      </x:c>
      <x:c r="F9451" s="4" t="str">
        <x:v>amistad</x:v>
      </x:c>
      <x:c r="G9451" s="4" t="n">
        <x:f>COUNTIFS(Relaciones!$D$9441:$D$9877,E9451,Relaciones!$E$9441:$E$9877,D9451,Relaciones!$F$9441:$F$9877,F9451)</x:f>
        <x:v>1</x:v>
      </x:c>
      <x:c r="H9451" s="4"/>
    </x:row>
    <x:row r="9452" ht="23" customHeight="1">
      <x:c r="A9452" s="4" t="str">
        <x:v>Sevilla</x:v>
      </x:c>
      <x:c r="B9452" s="4" t="str">
        <x:v>2.º Bachillerato</x:v>
      </x:c>
      <x:c r="C9452" s="4" t="str">
        <x:v>C</x:v>
      </x:c>
      <x:c r="D9452" s="13" t="str">
        <x:v>00730</x:v>
      </x:c>
      <x:c r="E9452" s="13" t="str">
        <x:v>00745</x:v>
      </x:c>
      <x:c r="F9452" s="4" t="str">
        <x:v>amistad</x:v>
      </x:c>
      <x:c r="G9452" s="4" t="n">
        <x:f>COUNTIFS(Relaciones!$D$9441:$D$9877,E9452,Relaciones!$E$9441:$E$9877,D9452,Relaciones!$F$9441:$F$9877,F9452)</x:f>
        <x:v>1</x:v>
      </x:c>
      <x:c r="H9452" s="4"/>
    </x:row>
    <x:row r="9453" ht="23" customHeight="1">
      <x:c r="A9453" s="4" t="str">
        <x:v>Sevilla</x:v>
      </x:c>
      <x:c r="B9453" s="4" t="str">
        <x:v>2.º Bachillerato</x:v>
      </x:c>
      <x:c r="C9453" s="4" t="str">
        <x:v>C</x:v>
      </x:c>
      <x:c r="D9453" s="13" t="str">
        <x:v>00731</x:v>
      </x:c>
      <x:c r="E9453" s="13" t="str">
        <x:v>00729</x:v>
      </x:c>
      <x:c r="F9453" s="4" t="str">
        <x:v>amistad</x:v>
      </x:c>
      <x:c r="G9453" s="4" t="n">
        <x:f>COUNTIFS(Relaciones!$D$9441:$D$9877,E9453,Relaciones!$E$9441:$E$9877,D9453,Relaciones!$F$9441:$F$9877,F9453)</x:f>
        <x:v>1</x:v>
      </x:c>
      <x:c r="H9453" s="4"/>
    </x:row>
    <x:row r="9454" ht="23" customHeight="1">
      <x:c r="A9454" s="4" t="str">
        <x:v>Sevilla</x:v>
      </x:c>
      <x:c r="B9454" s="4" t="str">
        <x:v>2.º Bachillerato</x:v>
      </x:c>
      <x:c r="C9454" s="4" t="str">
        <x:v>C</x:v>
      </x:c>
      <x:c r="D9454" s="13" t="str">
        <x:v>00731</x:v>
      </x:c>
      <x:c r="E9454" s="13" t="str">
        <x:v>00730</x:v>
      </x:c>
      <x:c r="F9454" s="4" t="str">
        <x:v>amistad</x:v>
      </x:c>
      <x:c r="G9454" s="4" t="n">
        <x:f>COUNTIFS(Relaciones!$D$9441:$D$9877,E9454,Relaciones!$E$9441:$E$9877,D9454,Relaciones!$F$9441:$F$9877,F9454)</x:f>
        <x:v>1</x:v>
      </x:c>
      <x:c r="H9454" s="4"/>
    </x:row>
    <x:row r="9455" ht="23" customHeight="1">
      <x:c r="A9455" s="4" t="str">
        <x:v>Sevilla</x:v>
      </x:c>
      <x:c r="B9455" s="4" t="str">
        <x:v>2.º Bachillerato</x:v>
      </x:c>
      <x:c r="C9455" s="4" t="str">
        <x:v>C</x:v>
      </x:c>
      <x:c r="D9455" s="13" t="str">
        <x:v>00731</x:v>
      </x:c>
      <x:c r="E9455" s="13" t="str">
        <x:v>00732</x:v>
      </x:c>
      <x:c r="F9455" s="4" t="str">
        <x:v>amistad</x:v>
      </x:c>
      <x:c r="G9455" s="4" t="n">
        <x:f>COUNTIFS(Relaciones!$D$9441:$D$9877,E9455,Relaciones!$E$9441:$E$9877,D9455,Relaciones!$F$9441:$F$9877,F9455)</x:f>
        <x:v>1</x:v>
      </x:c>
      <x:c r="H9455" s="4"/>
    </x:row>
    <x:row r="9456" ht="23" customHeight="1">
      <x:c r="A9456" s="4" t="str">
        <x:v>Sevilla</x:v>
      </x:c>
      <x:c r="B9456" s="4" t="str">
        <x:v>2.º Bachillerato</x:v>
      </x:c>
      <x:c r="C9456" s="4" t="str">
        <x:v>C</x:v>
      </x:c>
      <x:c r="D9456" s="13" t="str">
        <x:v>00731</x:v>
      </x:c>
      <x:c r="E9456" s="13" t="str">
        <x:v>00733</x:v>
      </x:c>
      <x:c r="F9456" s="4" t="str">
        <x:v>amistad</x:v>
      </x:c>
      <x:c r="G9456" s="4" t="n">
        <x:f>COUNTIFS(Relaciones!$D$9441:$D$9877,E9456,Relaciones!$E$9441:$E$9877,D9456,Relaciones!$F$9441:$F$9877,F9456)</x:f>
        <x:v>1</x:v>
      </x:c>
      <x:c r="H9456" s="4"/>
    </x:row>
    <x:row r="9457" ht="23" customHeight="1">
      <x:c r="A9457" s="4" t="str">
        <x:v>Sevilla</x:v>
      </x:c>
      <x:c r="B9457" s="4" t="str">
        <x:v>2.º Bachillerato</x:v>
      </x:c>
      <x:c r="C9457" s="4" t="str">
        <x:v>C</x:v>
      </x:c>
      <x:c r="D9457" s="13" t="str">
        <x:v>00731</x:v>
      </x:c>
      <x:c r="E9457" s="13" t="str">
        <x:v>00744</x:v>
      </x:c>
      <x:c r="F9457" s="4" t="str">
        <x:v>amistad</x:v>
      </x:c>
      <x:c r="G9457" s="4" t="n">
        <x:f>COUNTIFS(Relaciones!$D$9441:$D$9877,E9457,Relaciones!$E$9441:$E$9877,D9457,Relaciones!$F$9441:$F$9877,F9457)</x:f>
        <x:v>1</x:v>
      </x:c>
      <x:c r="H9457" s="4"/>
    </x:row>
    <x:row r="9458" ht="23" customHeight="1">
      <x:c r="A9458" s="4" t="str">
        <x:v>Sevilla</x:v>
      </x:c>
      <x:c r="B9458" s="4" t="str">
        <x:v>2.º Bachillerato</x:v>
      </x:c>
      <x:c r="C9458" s="4" t="str">
        <x:v>C</x:v>
      </x:c>
      <x:c r="D9458" s="13" t="str">
        <x:v>00731</x:v>
      </x:c>
      <x:c r="E9458" s="13" t="str">
        <x:v>00746</x:v>
      </x:c>
      <x:c r="F9458" s="4" t="str">
        <x:v>amistad</x:v>
      </x:c>
      <x:c r="G9458" s="4" t="n">
        <x:f>COUNTIFS(Relaciones!$D$9441:$D$9877,E9458,Relaciones!$E$9441:$E$9877,D9458,Relaciones!$F$9441:$F$9877,F9458)</x:f>
        <x:v>1</x:v>
      </x:c>
      <x:c r="H9458" s="4"/>
    </x:row>
    <x:row r="9459" ht="23" customHeight="1">
      <x:c r="A9459" s="4" t="str">
        <x:v>Sevilla</x:v>
      </x:c>
      <x:c r="B9459" s="4" t="str">
        <x:v>2.º Bachillerato</x:v>
      </x:c>
      <x:c r="C9459" s="4" t="str">
        <x:v>C</x:v>
      </x:c>
      <x:c r="D9459" s="13" t="str">
        <x:v>00732</x:v>
      </x:c>
      <x:c r="E9459" s="13" t="str">
        <x:v>00729</x:v>
      </x:c>
      <x:c r="F9459" s="4" t="str">
        <x:v>amistad</x:v>
      </x:c>
      <x:c r="G9459" s="4" t="n">
        <x:f>COUNTIFS(Relaciones!$D$9441:$D$9877,E9459,Relaciones!$E$9441:$E$9877,D9459,Relaciones!$F$9441:$F$9877,F9459)</x:f>
        <x:v>0</x:v>
      </x:c>
      <x:c r="H9459" s="4"/>
    </x:row>
    <x:row r="9460" ht="23" customHeight="1">
      <x:c r="A9460" s="4" t="str">
        <x:v>Sevilla</x:v>
      </x:c>
      <x:c r="B9460" s="4" t="str">
        <x:v>2.º Bachillerato</x:v>
      </x:c>
      <x:c r="C9460" s="4" t="str">
        <x:v>C</x:v>
      </x:c>
      <x:c r="D9460" s="13" t="str">
        <x:v>00732</x:v>
      </x:c>
      <x:c r="E9460" s="13" t="str">
        <x:v>00730</x:v>
      </x:c>
      <x:c r="F9460" s="4" t="str">
        <x:v>amistad</x:v>
      </x:c>
      <x:c r="G9460" s="4" t="n">
        <x:f>COUNTIFS(Relaciones!$D$9441:$D$9877,E9460,Relaciones!$E$9441:$E$9877,D9460,Relaciones!$F$9441:$F$9877,F9460)</x:f>
        <x:v>1</x:v>
      </x:c>
      <x:c r="H9460" s="4"/>
    </x:row>
    <x:row r="9461" ht="23" customHeight="1">
      <x:c r="A9461" s="4" t="str">
        <x:v>Sevilla</x:v>
      </x:c>
      <x:c r="B9461" s="4" t="str">
        <x:v>2.º Bachillerato</x:v>
      </x:c>
      <x:c r="C9461" s="4" t="str">
        <x:v>C</x:v>
      </x:c>
      <x:c r="D9461" s="13" t="str">
        <x:v>00732</x:v>
      </x:c>
      <x:c r="E9461" s="13" t="str">
        <x:v>00731</x:v>
      </x:c>
      <x:c r="F9461" s="4" t="str">
        <x:v>amistad</x:v>
      </x:c>
      <x:c r="G9461" s="4" t="n">
        <x:f>COUNTIFS(Relaciones!$D$9441:$D$9877,E9461,Relaciones!$E$9441:$E$9877,D9461,Relaciones!$F$9441:$F$9877,F9461)</x:f>
        <x:v>1</x:v>
      </x:c>
      <x:c r="H9461" s="4"/>
    </x:row>
    <x:row r="9462" ht="23" customHeight="1">
      <x:c r="A9462" s="4" t="str">
        <x:v>Sevilla</x:v>
      </x:c>
      <x:c r="B9462" s="4" t="str">
        <x:v>2.º Bachillerato</x:v>
      </x:c>
      <x:c r="C9462" s="4" t="str">
        <x:v>C</x:v>
      </x:c>
      <x:c r="D9462" s="13" t="str">
        <x:v>00732</x:v>
      </x:c>
      <x:c r="E9462" s="13" t="str">
        <x:v>00733</x:v>
      </x:c>
      <x:c r="F9462" s="4" t="str">
        <x:v>amistad</x:v>
      </x:c>
      <x:c r="G9462" s="4" t="n">
        <x:f>COUNTIFS(Relaciones!$D$9441:$D$9877,E9462,Relaciones!$E$9441:$E$9877,D9462,Relaciones!$F$9441:$F$9877,F9462)</x:f>
        <x:v>1</x:v>
      </x:c>
      <x:c r="H9462" s="4"/>
    </x:row>
    <x:row r="9463" ht="23" customHeight="1">
      <x:c r="A9463" s="4" t="str">
        <x:v>Sevilla</x:v>
      </x:c>
      <x:c r="B9463" s="4" t="str">
        <x:v>2.º Bachillerato</x:v>
      </x:c>
      <x:c r="C9463" s="4" t="str">
        <x:v>C</x:v>
      </x:c>
      <x:c r="D9463" s="13" t="str">
        <x:v>00732</x:v>
      </x:c>
      <x:c r="E9463" s="13" t="str">
        <x:v>00734</x:v>
      </x:c>
      <x:c r="F9463" s="4" t="str">
        <x:v>amistad</x:v>
      </x:c>
      <x:c r="G9463" s="4" t="n">
        <x:f>COUNTIFS(Relaciones!$D$9441:$D$9877,E9463,Relaciones!$E$9441:$E$9877,D9463,Relaciones!$F$9441:$F$9877,F9463)</x:f>
        <x:v>1</x:v>
      </x:c>
      <x:c r="H9463" s="4"/>
    </x:row>
    <x:row r="9464" ht="23" customHeight="1">
      <x:c r="A9464" s="4" t="str">
        <x:v>Sevilla</x:v>
      </x:c>
      <x:c r="B9464" s="4" t="str">
        <x:v>2.º Bachillerato</x:v>
      </x:c>
      <x:c r="C9464" s="4" t="str">
        <x:v>C</x:v>
      </x:c>
      <x:c r="D9464" s="13" t="str">
        <x:v>00732</x:v>
      </x:c>
      <x:c r="E9464" s="13" t="str">
        <x:v>00745</x:v>
      </x:c>
      <x:c r="F9464" s="4" t="str">
        <x:v>amistad</x:v>
      </x:c>
      <x:c r="G9464" s="4" t="n">
        <x:f>COUNTIFS(Relaciones!$D$9441:$D$9877,E9464,Relaciones!$E$9441:$E$9877,D9464,Relaciones!$F$9441:$F$9877,F9464)</x:f>
        <x:v>1</x:v>
      </x:c>
      <x:c r="H9464" s="4"/>
    </x:row>
    <x:row r="9465" ht="23" customHeight="1">
      <x:c r="A9465" s="4" t="str">
        <x:v>Sevilla</x:v>
      </x:c>
      <x:c r="B9465" s="4" t="str">
        <x:v>2.º Bachillerato</x:v>
      </x:c>
      <x:c r="C9465" s="4" t="str">
        <x:v>C</x:v>
      </x:c>
      <x:c r="D9465" s="13" t="str">
        <x:v>00732</x:v>
      </x:c>
      <x:c r="E9465" s="13" t="str">
        <x:v>00747</x:v>
      </x:c>
      <x:c r="F9465" s="4" t="str">
        <x:v>amistad</x:v>
      </x:c>
      <x:c r="G9465" s="4" t="n">
        <x:f>COUNTIFS(Relaciones!$D$9441:$D$9877,E9465,Relaciones!$E$9441:$E$9877,D9465,Relaciones!$F$9441:$F$9877,F9465)</x:f>
        <x:v>1</x:v>
      </x:c>
      <x:c r="H9465" s="4"/>
    </x:row>
    <x:row r="9466" ht="23" customHeight="1">
      <x:c r="A9466" s="4" t="str">
        <x:v>Sevilla</x:v>
      </x:c>
      <x:c r="B9466" s="4" t="str">
        <x:v>2.º Bachillerato</x:v>
      </x:c>
      <x:c r="C9466" s="4" t="str">
        <x:v>C</x:v>
      </x:c>
      <x:c r="D9466" s="13" t="str">
        <x:v>00733</x:v>
      </x:c>
      <x:c r="E9466" s="13" t="str">
        <x:v>00729</x:v>
      </x:c>
      <x:c r="F9466" s="4" t="str">
        <x:v>amistad</x:v>
      </x:c>
      <x:c r="G9466" s="4" t="n">
        <x:f>COUNTIFS(Relaciones!$D$9441:$D$9877,E9466,Relaciones!$E$9441:$E$9877,D9466,Relaciones!$F$9441:$F$9877,F9466)</x:f>
        <x:v>0</x:v>
      </x:c>
      <x:c r="H9466" s="4"/>
    </x:row>
    <x:row r="9467" ht="23" customHeight="1">
      <x:c r="A9467" s="4" t="str">
        <x:v>Sevilla</x:v>
      </x:c>
      <x:c r="B9467" s="4" t="str">
        <x:v>2.º Bachillerato</x:v>
      </x:c>
      <x:c r="C9467" s="4" t="str">
        <x:v>C</x:v>
      </x:c>
      <x:c r="D9467" s="13" t="str">
        <x:v>00733</x:v>
      </x:c>
      <x:c r="E9467" s="13" t="str">
        <x:v>00731</x:v>
      </x:c>
      <x:c r="F9467" s="4" t="str">
        <x:v>amistad</x:v>
      </x:c>
      <x:c r="G9467" s="4" t="n">
        <x:f>COUNTIFS(Relaciones!$D$9441:$D$9877,E9467,Relaciones!$E$9441:$E$9877,D9467,Relaciones!$F$9441:$F$9877,F9467)</x:f>
        <x:v>1</x:v>
      </x:c>
      <x:c r="H9467" s="4"/>
    </x:row>
    <x:row r="9468" ht="23" customHeight="1">
      <x:c r="A9468" s="4" t="str">
        <x:v>Sevilla</x:v>
      </x:c>
      <x:c r="B9468" s="4" t="str">
        <x:v>2.º Bachillerato</x:v>
      </x:c>
      <x:c r="C9468" s="4" t="str">
        <x:v>C</x:v>
      </x:c>
      <x:c r="D9468" s="13" t="str">
        <x:v>00733</x:v>
      </x:c>
      <x:c r="E9468" s="13" t="str">
        <x:v>00732</x:v>
      </x:c>
      <x:c r="F9468" s="4" t="str">
        <x:v>amistad</x:v>
      </x:c>
      <x:c r="G9468" s="4" t="n">
        <x:f>COUNTIFS(Relaciones!$D$9441:$D$9877,E9468,Relaciones!$E$9441:$E$9877,D9468,Relaciones!$F$9441:$F$9877,F9468)</x:f>
        <x:v>1</x:v>
      </x:c>
      <x:c r="H9468" s="4"/>
    </x:row>
    <x:row r="9469" ht="23" customHeight="1">
      <x:c r="A9469" s="4" t="str">
        <x:v>Sevilla</x:v>
      </x:c>
      <x:c r="B9469" s="4" t="str">
        <x:v>2.º Bachillerato</x:v>
      </x:c>
      <x:c r="C9469" s="4" t="str">
        <x:v>C</x:v>
      </x:c>
      <x:c r="D9469" s="13" t="str">
        <x:v>00733</x:v>
      </x:c>
      <x:c r="E9469" s="13" t="str">
        <x:v>00734</x:v>
      </x:c>
      <x:c r="F9469" s="4" t="str">
        <x:v>amistad</x:v>
      </x:c>
      <x:c r="G9469" s="4" t="n">
        <x:f>COUNTIFS(Relaciones!$D$9441:$D$9877,E9469,Relaciones!$E$9441:$E$9877,D9469,Relaciones!$F$9441:$F$9877,F9469)</x:f>
        <x:v>1</x:v>
      </x:c>
      <x:c r="H9469" s="4"/>
    </x:row>
    <x:row r="9470" ht="23" customHeight="1">
      <x:c r="A9470" s="4" t="str">
        <x:v>Sevilla</x:v>
      </x:c>
      <x:c r="B9470" s="4" t="str">
        <x:v>2.º Bachillerato</x:v>
      </x:c>
      <x:c r="C9470" s="4" t="str">
        <x:v>C</x:v>
      </x:c>
      <x:c r="D9470" s="13" t="str">
        <x:v>00733</x:v>
      </x:c>
      <x:c r="E9470" s="13" t="str">
        <x:v>00735</x:v>
      </x:c>
      <x:c r="F9470" s="4" t="str">
        <x:v>amistad</x:v>
      </x:c>
      <x:c r="G9470" s="4" t="n">
        <x:f>COUNTIFS(Relaciones!$D$9441:$D$9877,E9470,Relaciones!$E$9441:$E$9877,D9470,Relaciones!$F$9441:$F$9877,F9470)</x:f>
        <x:v>1</x:v>
      </x:c>
      <x:c r="H9470" s="4"/>
    </x:row>
    <x:row r="9471" ht="23" customHeight="1">
      <x:c r="A9471" s="4" t="str">
        <x:v>Sevilla</x:v>
      </x:c>
      <x:c r="B9471" s="4" t="str">
        <x:v>2.º Bachillerato</x:v>
      </x:c>
      <x:c r="C9471" s="4" t="str">
        <x:v>C</x:v>
      </x:c>
      <x:c r="D9471" s="13" t="str">
        <x:v>00733</x:v>
      </x:c>
      <x:c r="E9471" s="13" t="str">
        <x:v>00746</x:v>
      </x:c>
      <x:c r="F9471" s="4" t="str">
        <x:v>amistad</x:v>
      </x:c>
      <x:c r="G9471" s="4" t="n">
        <x:f>COUNTIFS(Relaciones!$D$9441:$D$9877,E9471,Relaciones!$E$9441:$E$9877,D9471,Relaciones!$F$9441:$F$9877,F9471)</x:f>
        <x:v>1</x:v>
      </x:c>
      <x:c r="H9471" s="4"/>
    </x:row>
    <x:row r="9472" ht="23" customHeight="1">
      <x:c r="A9472" s="4" t="str">
        <x:v>Sevilla</x:v>
      </x:c>
      <x:c r="B9472" s="4" t="str">
        <x:v>2.º Bachillerato</x:v>
      </x:c>
      <x:c r="C9472" s="4" t="str">
        <x:v>C</x:v>
      </x:c>
      <x:c r="D9472" s="13" t="str">
        <x:v>00733</x:v>
      </x:c>
      <x:c r="E9472" s="13" t="str">
        <x:v>00748</x:v>
      </x:c>
      <x:c r="F9472" s="4" t="str">
        <x:v>amistad</x:v>
      </x:c>
      <x:c r="G9472" s="4" t="n">
        <x:f>COUNTIFS(Relaciones!$D$9441:$D$9877,E9472,Relaciones!$E$9441:$E$9877,D9472,Relaciones!$F$9441:$F$9877,F9472)</x:f>
        <x:v>1</x:v>
      </x:c>
      <x:c r="H9472" s="4"/>
    </x:row>
    <x:row r="9473" ht="23" customHeight="1">
      <x:c r="A9473" s="4" t="str">
        <x:v>Sevilla</x:v>
      </x:c>
      <x:c r="B9473" s="4" t="str">
        <x:v>2.º Bachillerato</x:v>
      </x:c>
      <x:c r="C9473" s="4" t="str">
        <x:v>C</x:v>
      </x:c>
      <x:c r="D9473" s="13" t="str">
        <x:v>00734</x:v>
      </x:c>
      <x:c r="E9473" s="13" t="str">
        <x:v>00729</x:v>
      </x:c>
      <x:c r="F9473" s="4" t="str">
        <x:v>amistad</x:v>
      </x:c>
      <x:c r="G9473" s="4" t="n">
        <x:f>COUNTIFS(Relaciones!$D$9441:$D$9877,E9473,Relaciones!$E$9441:$E$9877,D9473,Relaciones!$F$9441:$F$9877,F9473)</x:f>
        <x:v>0</x:v>
      </x:c>
      <x:c r="H9473" s="4"/>
    </x:row>
    <x:row r="9474" ht="23" customHeight="1">
      <x:c r="A9474" s="4" t="str">
        <x:v>Sevilla</x:v>
      </x:c>
      <x:c r="B9474" s="4" t="str">
        <x:v>2.º Bachillerato</x:v>
      </x:c>
      <x:c r="C9474" s="4" t="str">
        <x:v>C</x:v>
      </x:c>
      <x:c r="D9474" s="13" t="str">
        <x:v>00734</x:v>
      </x:c>
      <x:c r="E9474" s="13" t="str">
        <x:v>00732</x:v>
      </x:c>
      <x:c r="F9474" s="4" t="str">
        <x:v>amistad</x:v>
      </x:c>
      <x:c r="G9474" s="4" t="n">
        <x:f>COUNTIFS(Relaciones!$D$9441:$D$9877,E9474,Relaciones!$E$9441:$E$9877,D9474,Relaciones!$F$9441:$F$9877,F9474)</x:f>
        <x:v>1</x:v>
      </x:c>
      <x:c r="H9474" s="4"/>
    </x:row>
    <x:row r="9475" ht="23" customHeight="1">
      <x:c r="A9475" s="4" t="str">
        <x:v>Sevilla</x:v>
      </x:c>
      <x:c r="B9475" s="4" t="str">
        <x:v>2.º Bachillerato</x:v>
      </x:c>
      <x:c r="C9475" s="4" t="str">
        <x:v>C</x:v>
      </x:c>
      <x:c r="D9475" s="13" t="str">
        <x:v>00734</x:v>
      </x:c>
      <x:c r="E9475" s="13" t="str">
        <x:v>00733</x:v>
      </x:c>
      <x:c r="F9475" s="4" t="str">
        <x:v>amistad</x:v>
      </x:c>
      <x:c r="G9475" s="4" t="n">
        <x:f>COUNTIFS(Relaciones!$D$9441:$D$9877,E9475,Relaciones!$E$9441:$E$9877,D9475,Relaciones!$F$9441:$F$9877,F9475)</x:f>
        <x:v>1</x:v>
      </x:c>
      <x:c r="H9475" s="4"/>
    </x:row>
    <x:row r="9476" ht="23" customHeight="1">
      <x:c r="A9476" s="4" t="str">
        <x:v>Sevilla</x:v>
      </x:c>
      <x:c r="B9476" s="4" t="str">
        <x:v>2.º Bachillerato</x:v>
      </x:c>
      <x:c r="C9476" s="4" t="str">
        <x:v>C</x:v>
      </x:c>
      <x:c r="D9476" s="13" t="str">
        <x:v>00734</x:v>
      </x:c>
      <x:c r="E9476" s="13" t="str">
        <x:v>00735</x:v>
      </x:c>
      <x:c r="F9476" s="4" t="str">
        <x:v>amistad</x:v>
      </x:c>
      <x:c r="G9476" s="4" t="n">
        <x:f>COUNTIFS(Relaciones!$D$9441:$D$9877,E9476,Relaciones!$E$9441:$E$9877,D9476,Relaciones!$F$9441:$F$9877,F9476)</x:f>
        <x:v>1</x:v>
      </x:c>
      <x:c r="H9476" s="4"/>
    </x:row>
    <x:row r="9477" ht="23" customHeight="1">
      <x:c r="A9477" s="4" t="str">
        <x:v>Sevilla</x:v>
      </x:c>
      <x:c r="B9477" s="4" t="str">
        <x:v>2.º Bachillerato</x:v>
      </x:c>
      <x:c r="C9477" s="4" t="str">
        <x:v>C</x:v>
      </x:c>
      <x:c r="D9477" s="13" t="str">
        <x:v>00734</x:v>
      </x:c>
      <x:c r="E9477" s="13" t="str">
        <x:v>00736</x:v>
      </x:c>
      <x:c r="F9477" s="4" t="str">
        <x:v>amistad</x:v>
      </x:c>
      <x:c r="G9477" s="4" t="n">
        <x:f>COUNTIFS(Relaciones!$D$9441:$D$9877,E9477,Relaciones!$E$9441:$E$9877,D9477,Relaciones!$F$9441:$F$9877,F9477)</x:f>
        <x:v>1</x:v>
      </x:c>
      <x:c r="H9477" s="4"/>
    </x:row>
    <x:row r="9478" ht="23" customHeight="1">
      <x:c r="A9478" s="4" t="str">
        <x:v>Sevilla</x:v>
      </x:c>
      <x:c r="B9478" s="4" t="str">
        <x:v>2.º Bachillerato</x:v>
      </x:c>
      <x:c r="C9478" s="4" t="str">
        <x:v>C</x:v>
      </x:c>
      <x:c r="D9478" s="13" t="str">
        <x:v>00734</x:v>
      </x:c>
      <x:c r="E9478" s="13" t="str">
        <x:v>00747</x:v>
      </x:c>
      <x:c r="F9478" s="4" t="str">
        <x:v>amistad</x:v>
      </x:c>
      <x:c r="G9478" s="4" t="n">
        <x:f>COUNTIFS(Relaciones!$D$9441:$D$9877,E9478,Relaciones!$E$9441:$E$9877,D9478,Relaciones!$F$9441:$F$9877,F9478)</x:f>
        <x:v>1</x:v>
      </x:c>
      <x:c r="H9478" s="4"/>
    </x:row>
    <x:row r="9479" ht="23" customHeight="1">
      <x:c r="A9479" s="4" t="str">
        <x:v>Sevilla</x:v>
      </x:c>
      <x:c r="B9479" s="4" t="str">
        <x:v>2.º Bachillerato</x:v>
      </x:c>
      <x:c r="C9479" s="4" t="str">
        <x:v>C</x:v>
      </x:c>
      <x:c r="D9479" s="13" t="str">
        <x:v>00734</x:v>
      </x:c>
      <x:c r="E9479" s="13" t="str">
        <x:v>00749</x:v>
      </x:c>
      <x:c r="F9479" s="4" t="str">
        <x:v>amistad</x:v>
      </x:c>
      <x:c r="G9479" s="4" t="n">
        <x:f>COUNTIFS(Relaciones!$D$9441:$D$9877,E9479,Relaciones!$E$9441:$E$9877,D9479,Relaciones!$F$9441:$F$9877,F9479)</x:f>
        <x:v>1</x:v>
      </x:c>
      <x:c r="H9479" s="4"/>
    </x:row>
    <x:row r="9480" ht="23" customHeight="1">
      <x:c r="A9480" s="4" t="str">
        <x:v>Sevilla</x:v>
      </x:c>
      <x:c r="B9480" s="4" t="str">
        <x:v>2.º Bachillerato</x:v>
      </x:c>
      <x:c r="C9480" s="4" t="str">
        <x:v>C</x:v>
      </x:c>
      <x:c r="D9480" s="13" t="str">
        <x:v>00735</x:v>
      </x:c>
      <x:c r="E9480" s="13" t="str">
        <x:v>00729</x:v>
      </x:c>
      <x:c r="F9480" s="4" t="str">
        <x:v>amistad</x:v>
      </x:c>
      <x:c r="G9480" s="4" t="n">
        <x:f>COUNTIFS(Relaciones!$D$9441:$D$9877,E9480,Relaciones!$E$9441:$E$9877,D9480,Relaciones!$F$9441:$F$9877,F9480)</x:f>
        <x:v>0</x:v>
      </x:c>
      <x:c r="H9480" s="4"/>
    </x:row>
    <x:row r="9481" ht="23" customHeight="1">
      <x:c r="A9481" s="4" t="str">
        <x:v>Sevilla</x:v>
      </x:c>
      <x:c r="B9481" s="4" t="str">
        <x:v>2.º Bachillerato</x:v>
      </x:c>
      <x:c r="C9481" s="4" t="str">
        <x:v>C</x:v>
      </x:c>
      <x:c r="D9481" s="13" t="str">
        <x:v>00735</x:v>
      </x:c>
      <x:c r="E9481" s="13" t="str">
        <x:v>00733</x:v>
      </x:c>
      <x:c r="F9481" s="4" t="str">
        <x:v>amistad</x:v>
      </x:c>
      <x:c r="G9481" s="4" t="n">
        <x:f>COUNTIFS(Relaciones!$D$9441:$D$9877,E9481,Relaciones!$E$9441:$E$9877,D9481,Relaciones!$F$9441:$F$9877,F9481)</x:f>
        <x:v>1</x:v>
      </x:c>
      <x:c r="H9481" s="4"/>
    </x:row>
    <x:row r="9482" ht="23" customHeight="1">
      <x:c r="A9482" s="4" t="str">
        <x:v>Sevilla</x:v>
      </x:c>
      <x:c r="B9482" s="4" t="str">
        <x:v>2.º Bachillerato</x:v>
      </x:c>
      <x:c r="C9482" s="4" t="str">
        <x:v>C</x:v>
      </x:c>
      <x:c r="D9482" s="13" t="str">
        <x:v>00735</x:v>
      </x:c>
      <x:c r="E9482" s="13" t="str">
        <x:v>00734</x:v>
      </x:c>
      <x:c r="F9482" s="4" t="str">
        <x:v>amistad</x:v>
      </x:c>
      <x:c r="G9482" s="4" t="n">
        <x:f>COUNTIFS(Relaciones!$D$9441:$D$9877,E9482,Relaciones!$E$9441:$E$9877,D9482,Relaciones!$F$9441:$F$9877,F9482)</x:f>
        <x:v>1</x:v>
      </x:c>
      <x:c r="H9482" s="4"/>
    </x:row>
    <x:row r="9483" ht="23" customHeight="1">
      <x:c r="A9483" s="4" t="str">
        <x:v>Sevilla</x:v>
      </x:c>
      <x:c r="B9483" s="4" t="str">
        <x:v>2.º Bachillerato</x:v>
      </x:c>
      <x:c r="C9483" s="4" t="str">
        <x:v>C</x:v>
      </x:c>
      <x:c r="D9483" s="13" t="str">
        <x:v>00735</x:v>
      </x:c>
      <x:c r="E9483" s="13" t="str">
        <x:v>00736</x:v>
      </x:c>
      <x:c r="F9483" s="4" t="str">
        <x:v>amistad</x:v>
      </x:c>
      <x:c r="G9483" s="4" t="n">
        <x:f>COUNTIFS(Relaciones!$D$9441:$D$9877,E9483,Relaciones!$E$9441:$E$9877,D9483,Relaciones!$F$9441:$F$9877,F9483)</x:f>
        <x:v>1</x:v>
      </x:c>
      <x:c r="H9483" s="4"/>
    </x:row>
    <x:row r="9484" ht="23" customHeight="1">
      <x:c r="A9484" s="4" t="str">
        <x:v>Sevilla</x:v>
      </x:c>
      <x:c r="B9484" s="4" t="str">
        <x:v>2.º Bachillerato</x:v>
      </x:c>
      <x:c r="C9484" s="4" t="str">
        <x:v>C</x:v>
      </x:c>
      <x:c r="D9484" s="13" t="str">
        <x:v>00735</x:v>
      </x:c>
      <x:c r="E9484" s="13" t="str">
        <x:v>00737</x:v>
      </x:c>
      <x:c r="F9484" s="4" t="str">
        <x:v>amistad</x:v>
      </x:c>
      <x:c r="G9484" s="4" t="n">
        <x:f>COUNTIFS(Relaciones!$D$9441:$D$9877,E9484,Relaciones!$E$9441:$E$9877,D9484,Relaciones!$F$9441:$F$9877,F9484)</x:f>
        <x:v>1</x:v>
      </x:c>
      <x:c r="H9484" s="4"/>
    </x:row>
    <x:row r="9485" ht="23" customHeight="1">
      <x:c r="A9485" s="4" t="str">
        <x:v>Sevilla</x:v>
      </x:c>
      <x:c r="B9485" s="4" t="str">
        <x:v>2.º Bachillerato</x:v>
      </x:c>
      <x:c r="C9485" s="4" t="str">
        <x:v>C</x:v>
      </x:c>
      <x:c r="D9485" s="13" t="str">
        <x:v>00735</x:v>
      </x:c>
      <x:c r="E9485" s="13" t="str">
        <x:v>00748</x:v>
      </x:c>
      <x:c r="F9485" s="4" t="str">
        <x:v>amistad</x:v>
      </x:c>
      <x:c r="G9485" s="4" t="n">
        <x:f>COUNTIFS(Relaciones!$D$9441:$D$9877,E9485,Relaciones!$E$9441:$E$9877,D9485,Relaciones!$F$9441:$F$9877,F9485)</x:f>
        <x:v>1</x:v>
      </x:c>
      <x:c r="H9485" s="4"/>
    </x:row>
    <x:row r="9486" ht="23" customHeight="1">
      <x:c r="A9486" s="4" t="str">
        <x:v>Sevilla</x:v>
      </x:c>
      <x:c r="B9486" s="4" t="str">
        <x:v>2.º Bachillerato</x:v>
      </x:c>
      <x:c r="C9486" s="4" t="str">
        <x:v>C</x:v>
      </x:c>
      <x:c r="D9486" s="13" t="str">
        <x:v>00735</x:v>
      </x:c>
      <x:c r="E9486" s="13" t="str">
        <x:v>00750</x:v>
      </x:c>
      <x:c r="F9486" s="4" t="str">
        <x:v>amistad</x:v>
      </x:c>
      <x:c r="G9486" s="4" t="n">
        <x:f>COUNTIFS(Relaciones!$D$9441:$D$9877,E9486,Relaciones!$E$9441:$E$9877,D9486,Relaciones!$F$9441:$F$9877,F9486)</x:f>
        <x:v>1</x:v>
      </x:c>
      <x:c r="H9486" s="4"/>
    </x:row>
    <x:row r="9487" ht="23" customHeight="1">
      <x:c r="A9487" s="4" t="str">
        <x:v>Sevilla</x:v>
      </x:c>
      <x:c r="B9487" s="4" t="str">
        <x:v>2.º Bachillerato</x:v>
      </x:c>
      <x:c r="C9487" s="4" t="str">
        <x:v>C</x:v>
      </x:c>
      <x:c r="D9487" s="13" t="str">
        <x:v>00736</x:v>
      </x:c>
      <x:c r="E9487" s="13" t="str">
        <x:v>00729</x:v>
      </x:c>
      <x:c r="F9487" s="4" t="str">
        <x:v>amistad</x:v>
      </x:c>
      <x:c r="G9487" s="4" t="n">
        <x:f>COUNTIFS(Relaciones!$D$9441:$D$9877,E9487,Relaciones!$E$9441:$E$9877,D9487,Relaciones!$F$9441:$F$9877,F9487)</x:f>
        <x:v>0</x:v>
      </x:c>
      <x:c r="H9487" s="4"/>
    </x:row>
    <x:row r="9488" ht="23" customHeight="1">
      <x:c r="A9488" s="4" t="str">
        <x:v>Sevilla</x:v>
      </x:c>
      <x:c r="B9488" s="4" t="str">
        <x:v>2.º Bachillerato</x:v>
      </x:c>
      <x:c r="C9488" s="4" t="str">
        <x:v>C</x:v>
      </x:c>
      <x:c r="D9488" s="13" t="str">
        <x:v>00736</x:v>
      </x:c>
      <x:c r="E9488" s="13" t="str">
        <x:v>00734</x:v>
      </x:c>
      <x:c r="F9488" s="4" t="str">
        <x:v>amistad</x:v>
      </x:c>
      <x:c r="G9488" s="4" t="n">
        <x:f>COUNTIFS(Relaciones!$D$9441:$D$9877,E9488,Relaciones!$E$9441:$E$9877,D9488,Relaciones!$F$9441:$F$9877,F9488)</x:f>
        <x:v>1</x:v>
      </x:c>
      <x:c r="H9488" s="4"/>
    </x:row>
    <x:row r="9489" ht="23" customHeight="1">
      <x:c r="A9489" s="4" t="str">
        <x:v>Sevilla</x:v>
      </x:c>
      <x:c r="B9489" s="4" t="str">
        <x:v>2.º Bachillerato</x:v>
      </x:c>
      <x:c r="C9489" s="4" t="str">
        <x:v>C</x:v>
      </x:c>
      <x:c r="D9489" s="13" t="str">
        <x:v>00736</x:v>
      </x:c>
      <x:c r="E9489" s="13" t="str">
        <x:v>00735</x:v>
      </x:c>
      <x:c r="F9489" s="4" t="str">
        <x:v>amistad</x:v>
      </x:c>
      <x:c r="G9489" s="4" t="n">
        <x:f>COUNTIFS(Relaciones!$D$9441:$D$9877,E9489,Relaciones!$E$9441:$E$9877,D9489,Relaciones!$F$9441:$F$9877,F9489)</x:f>
        <x:v>1</x:v>
      </x:c>
      <x:c r="H9489" s="4"/>
    </x:row>
    <x:row r="9490" ht="23" customHeight="1">
      <x:c r="A9490" s="4" t="str">
        <x:v>Sevilla</x:v>
      </x:c>
      <x:c r="B9490" s="4" t="str">
        <x:v>2.º Bachillerato</x:v>
      </x:c>
      <x:c r="C9490" s="4" t="str">
        <x:v>C</x:v>
      </x:c>
      <x:c r="D9490" s="13" t="str">
        <x:v>00736</x:v>
      </x:c>
      <x:c r="E9490" s="13" t="str">
        <x:v>00737</x:v>
      </x:c>
      <x:c r="F9490" s="4" t="str">
        <x:v>amistad</x:v>
      </x:c>
      <x:c r="G9490" s="4" t="n">
        <x:f>COUNTIFS(Relaciones!$D$9441:$D$9877,E9490,Relaciones!$E$9441:$E$9877,D9490,Relaciones!$F$9441:$F$9877,F9490)</x:f>
        <x:v>1</x:v>
      </x:c>
      <x:c r="H9490" s="4"/>
    </x:row>
    <x:row r="9491" ht="23" customHeight="1">
      <x:c r="A9491" s="4" t="str">
        <x:v>Sevilla</x:v>
      </x:c>
      <x:c r="B9491" s="4" t="str">
        <x:v>2.º Bachillerato</x:v>
      </x:c>
      <x:c r="C9491" s="4" t="str">
        <x:v>C</x:v>
      </x:c>
      <x:c r="D9491" s="13" t="str">
        <x:v>00736</x:v>
      </x:c>
      <x:c r="E9491" s="13" t="str">
        <x:v>00738</x:v>
      </x:c>
      <x:c r="F9491" s="4" t="str">
        <x:v>amistad</x:v>
      </x:c>
      <x:c r="G9491" s="4" t="n">
        <x:f>COUNTIFS(Relaciones!$D$9441:$D$9877,E9491,Relaciones!$E$9441:$E$9877,D9491,Relaciones!$F$9441:$F$9877,F9491)</x:f>
        <x:v>1</x:v>
      </x:c>
      <x:c r="H9491" s="4"/>
    </x:row>
    <x:row r="9492" ht="23" customHeight="1">
      <x:c r="A9492" s="4" t="str">
        <x:v>Sevilla</x:v>
      </x:c>
      <x:c r="B9492" s="4" t="str">
        <x:v>2.º Bachillerato</x:v>
      </x:c>
      <x:c r="C9492" s="4" t="str">
        <x:v>C</x:v>
      </x:c>
      <x:c r="D9492" s="13" t="str">
        <x:v>00736</x:v>
      </x:c>
      <x:c r="E9492" s="13" t="str">
        <x:v>00749</x:v>
      </x:c>
      <x:c r="F9492" s="4" t="str">
        <x:v>amistad</x:v>
      </x:c>
      <x:c r="G9492" s="4" t="n">
        <x:f>COUNTIFS(Relaciones!$D$9441:$D$9877,E9492,Relaciones!$E$9441:$E$9877,D9492,Relaciones!$F$9441:$F$9877,F9492)</x:f>
        <x:v>1</x:v>
      </x:c>
      <x:c r="H9492" s="4"/>
    </x:row>
    <x:row r="9493" ht="23" customHeight="1">
      <x:c r="A9493" s="4" t="str">
        <x:v>Sevilla</x:v>
      </x:c>
      <x:c r="B9493" s="4" t="str">
        <x:v>2.º Bachillerato</x:v>
      </x:c>
      <x:c r="C9493" s="4" t="str">
        <x:v>C</x:v>
      </x:c>
      <x:c r="D9493" s="13" t="str">
        <x:v>00736</x:v>
      </x:c>
      <x:c r="E9493" s="13" t="str">
        <x:v>00751</x:v>
      </x:c>
      <x:c r="F9493" s="4" t="str">
        <x:v>amistad</x:v>
      </x:c>
      <x:c r="G9493" s="4" t="n">
        <x:f>COUNTIFS(Relaciones!$D$9441:$D$9877,E9493,Relaciones!$E$9441:$E$9877,D9493,Relaciones!$F$9441:$F$9877,F9493)</x:f>
        <x:v>1</x:v>
      </x:c>
      <x:c r="H9493" s="4"/>
    </x:row>
    <x:row r="9494" ht="23" customHeight="1">
      <x:c r="A9494" s="4" t="str">
        <x:v>Sevilla</x:v>
      </x:c>
      <x:c r="B9494" s="4" t="str">
        <x:v>2.º Bachillerato</x:v>
      </x:c>
      <x:c r="C9494" s="4" t="str">
        <x:v>C</x:v>
      </x:c>
      <x:c r="D9494" s="13" t="str">
        <x:v>00737</x:v>
      </x:c>
      <x:c r="E9494" s="13" t="str">
        <x:v>00729</x:v>
      </x:c>
      <x:c r="F9494" s="4" t="str">
        <x:v>amistad</x:v>
      </x:c>
      <x:c r="G9494" s="4" t="n">
        <x:f>COUNTIFS(Relaciones!$D$9441:$D$9877,E9494,Relaciones!$E$9441:$E$9877,D9494,Relaciones!$F$9441:$F$9877,F9494)</x:f>
        <x:v>0</x:v>
      </x:c>
      <x:c r="H9494" s="4"/>
    </x:row>
    <x:row r="9495" ht="23" customHeight="1">
      <x:c r="A9495" s="4" t="str">
        <x:v>Sevilla</x:v>
      </x:c>
      <x:c r="B9495" s="4" t="str">
        <x:v>2.º Bachillerato</x:v>
      </x:c>
      <x:c r="C9495" s="4" t="str">
        <x:v>C</x:v>
      </x:c>
      <x:c r="D9495" s="13" t="str">
        <x:v>00737</x:v>
      </x:c>
      <x:c r="E9495" s="13" t="str">
        <x:v>00735</x:v>
      </x:c>
      <x:c r="F9495" s="4" t="str">
        <x:v>amistad</x:v>
      </x:c>
      <x:c r="G9495" s="4" t="n">
        <x:f>COUNTIFS(Relaciones!$D$9441:$D$9877,E9495,Relaciones!$E$9441:$E$9877,D9495,Relaciones!$F$9441:$F$9877,F9495)</x:f>
        <x:v>1</x:v>
      </x:c>
      <x:c r="H9495" s="4"/>
    </x:row>
    <x:row r="9496" ht="23" customHeight="1">
      <x:c r="A9496" s="4" t="str">
        <x:v>Sevilla</x:v>
      </x:c>
      <x:c r="B9496" s="4" t="str">
        <x:v>2.º Bachillerato</x:v>
      </x:c>
      <x:c r="C9496" s="4" t="str">
        <x:v>C</x:v>
      </x:c>
      <x:c r="D9496" s="13" t="str">
        <x:v>00737</x:v>
      </x:c>
      <x:c r="E9496" s="13" t="str">
        <x:v>00736</x:v>
      </x:c>
      <x:c r="F9496" s="4" t="str">
        <x:v>amistad</x:v>
      </x:c>
      <x:c r="G9496" s="4" t="n">
        <x:f>COUNTIFS(Relaciones!$D$9441:$D$9877,E9496,Relaciones!$E$9441:$E$9877,D9496,Relaciones!$F$9441:$F$9877,F9496)</x:f>
        <x:v>1</x:v>
      </x:c>
      <x:c r="H9496" s="4"/>
    </x:row>
    <x:row r="9497" ht="23" customHeight="1">
      <x:c r="A9497" s="4" t="str">
        <x:v>Sevilla</x:v>
      </x:c>
      <x:c r="B9497" s="4" t="str">
        <x:v>2.º Bachillerato</x:v>
      </x:c>
      <x:c r="C9497" s="4" t="str">
        <x:v>C</x:v>
      </x:c>
      <x:c r="D9497" s="13" t="str">
        <x:v>00737</x:v>
      </x:c>
      <x:c r="E9497" s="13" t="str">
        <x:v>00738</x:v>
      </x:c>
      <x:c r="F9497" s="4" t="str">
        <x:v>amistad</x:v>
      </x:c>
      <x:c r="G9497" s="4" t="n">
        <x:f>COUNTIFS(Relaciones!$D$9441:$D$9877,E9497,Relaciones!$E$9441:$E$9877,D9497,Relaciones!$F$9441:$F$9877,F9497)</x:f>
        <x:v>1</x:v>
      </x:c>
      <x:c r="H9497" s="4"/>
    </x:row>
    <x:row r="9498" ht="23" customHeight="1">
      <x:c r="A9498" s="4" t="str">
        <x:v>Sevilla</x:v>
      </x:c>
      <x:c r="B9498" s="4" t="str">
        <x:v>2.º Bachillerato</x:v>
      </x:c>
      <x:c r="C9498" s="4" t="str">
        <x:v>C</x:v>
      </x:c>
      <x:c r="D9498" s="13" t="str">
        <x:v>00737</x:v>
      </x:c>
      <x:c r="E9498" s="13" t="str">
        <x:v>00739</x:v>
      </x:c>
      <x:c r="F9498" s="4" t="str">
        <x:v>amistad</x:v>
      </x:c>
      <x:c r="G9498" s="4" t="n">
        <x:f>COUNTIFS(Relaciones!$D$9441:$D$9877,E9498,Relaciones!$E$9441:$E$9877,D9498,Relaciones!$F$9441:$F$9877,F9498)</x:f>
        <x:v>1</x:v>
      </x:c>
      <x:c r="H9498" s="4"/>
    </x:row>
    <x:row r="9499" ht="23" customHeight="1">
      <x:c r="A9499" s="4" t="str">
        <x:v>Sevilla</x:v>
      </x:c>
      <x:c r="B9499" s="4" t="str">
        <x:v>2.º Bachillerato</x:v>
      </x:c>
      <x:c r="C9499" s="4" t="str">
        <x:v>C</x:v>
      </x:c>
      <x:c r="D9499" s="13" t="str">
        <x:v>00737</x:v>
      </x:c>
      <x:c r="E9499" s="13" t="str">
        <x:v>00750</x:v>
      </x:c>
      <x:c r="F9499" s="4" t="str">
        <x:v>amistad</x:v>
      </x:c>
      <x:c r="G9499" s="4" t="n">
        <x:f>COUNTIFS(Relaciones!$D$9441:$D$9877,E9499,Relaciones!$E$9441:$E$9877,D9499,Relaciones!$F$9441:$F$9877,F9499)</x:f>
        <x:v>1</x:v>
      </x:c>
      <x:c r="H9499" s="4"/>
    </x:row>
    <x:row r="9500" ht="23" customHeight="1">
      <x:c r="A9500" s="4" t="str">
        <x:v>Sevilla</x:v>
      </x:c>
      <x:c r="B9500" s="4" t="str">
        <x:v>2.º Bachillerato</x:v>
      </x:c>
      <x:c r="C9500" s="4" t="str">
        <x:v>C</x:v>
      </x:c>
      <x:c r="D9500" s="13" t="str">
        <x:v>00737</x:v>
      </x:c>
      <x:c r="E9500" s="13" t="str">
        <x:v>00752</x:v>
      </x:c>
      <x:c r="F9500" s="4" t="str">
        <x:v>amistad</x:v>
      </x:c>
      <x:c r="G9500" s="4" t="n">
        <x:f>COUNTIFS(Relaciones!$D$9441:$D$9877,E9500,Relaciones!$E$9441:$E$9877,D9500,Relaciones!$F$9441:$F$9877,F9500)</x:f>
        <x:v>1</x:v>
      </x:c>
      <x:c r="H9500" s="4"/>
    </x:row>
    <x:row r="9501" ht="23" customHeight="1">
      <x:c r="A9501" s="4" t="str">
        <x:v>Sevilla</x:v>
      </x:c>
      <x:c r="B9501" s="4" t="str">
        <x:v>2.º Bachillerato</x:v>
      </x:c>
      <x:c r="C9501" s="4" t="str">
        <x:v>C</x:v>
      </x:c>
      <x:c r="D9501" s="13" t="str">
        <x:v>00738</x:v>
      </x:c>
      <x:c r="E9501" s="13" t="str">
        <x:v>00729</x:v>
      </x:c>
      <x:c r="F9501" s="4" t="str">
        <x:v>amistad</x:v>
      </x:c>
      <x:c r="G9501" s="4" t="n">
        <x:f>COUNTIFS(Relaciones!$D$9441:$D$9877,E9501,Relaciones!$E$9441:$E$9877,D9501,Relaciones!$F$9441:$F$9877,F9501)</x:f>
        <x:v>0</x:v>
      </x:c>
      <x:c r="H9501" s="4"/>
    </x:row>
    <x:row r="9502" ht="23" customHeight="1">
      <x:c r="A9502" s="4" t="str">
        <x:v>Sevilla</x:v>
      </x:c>
      <x:c r="B9502" s="4" t="str">
        <x:v>2.º Bachillerato</x:v>
      </x:c>
      <x:c r="C9502" s="4" t="str">
        <x:v>C</x:v>
      </x:c>
      <x:c r="D9502" s="13" t="str">
        <x:v>00738</x:v>
      </x:c>
      <x:c r="E9502" s="13" t="str">
        <x:v>00736</x:v>
      </x:c>
      <x:c r="F9502" s="4" t="str">
        <x:v>amistad</x:v>
      </x:c>
      <x:c r="G9502" s="4" t="n">
        <x:f>COUNTIFS(Relaciones!$D$9441:$D$9877,E9502,Relaciones!$E$9441:$E$9877,D9502,Relaciones!$F$9441:$F$9877,F9502)</x:f>
        <x:v>1</x:v>
      </x:c>
      <x:c r="H9502" s="4"/>
    </x:row>
    <x:row r="9503" ht="23" customHeight="1">
      <x:c r="A9503" s="4" t="str">
        <x:v>Sevilla</x:v>
      </x:c>
      <x:c r="B9503" s="4" t="str">
        <x:v>2.º Bachillerato</x:v>
      </x:c>
      <x:c r="C9503" s="4" t="str">
        <x:v>C</x:v>
      </x:c>
      <x:c r="D9503" s="13" t="str">
        <x:v>00738</x:v>
      </x:c>
      <x:c r="E9503" s="13" t="str">
        <x:v>00737</x:v>
      </x:c>
      <x:c r="F9503" s="4" t="str">
        <x:v>amistad</x:v>
      </x:c>
      <x:c r="G9503" s="4" t="n">
        <x:f>COUNTIFS(Relaciones!$D$9441:$D$9877,E9503,Relaciones!$E$9441:$E$9877,D9503,Relaciones!$F$9441:$F$9877,F9503)</x:f>
        <x:v>1</x:v>
      </x:c>
      <x:c r="H9503" s="4"/>
    </x:row>
    <x:row r="9504" ht="23" customHeight="1">
      <x:c r="A9504" s="4" t="str">
        <x:v>Sevilla</x:v>
      </x:c>
      <x:c r="B9504" s="4" t="str">
        <x:v>2.º Bachillerato</x:v>
      </x:c>
      <x:c r="C9504" s="4" t="str">
        <x:v>C</x:v>
      </x:c>
      <x:c r="D9504" s="13" t="str">
        <x:v>00738</x:v>
      </x:c>
      <x:c r="E9504" s="13" t="str">
        <x:v>00739</x:v>
      </x:c>
      <x:c r="F9504" s="4" t="str">
        <x:v>amistad</x:v>
      </x:c>
      <x:c r="G9504" s="4" t="n">
        <x:f>COUNTIFS(Relaciones!$D$9441:$D$9877,E9504,Relaciones!$E$9441:$E$9877,D9504,Relaciones!$F$9441:$F$9877,F9504)</x:f>
        <x:v>1</x:v>
      </x:c>
      <x:c r="H9504" s="4"/>
    </x:row>
    <x:row r="9505" ht="23" customHeight="1">
      <x:c r="A9505" s="4" t="str">
        <x:v>Sevilla</x:v>
      </x:c>
      <x:c r="B9505" s="4" t="str">
        <x:v>2.º Bachillerato</x:v>
      </x:c>
      <x:c r="C9505" s="4" t="str">
        <x:v>C</x:v>
      </x:c>
      <x:c r="D9505" s="13" t="str">
        <x:v>00738</x:v>
      </x:c>
      <x:c r="E9505" s="13" t="str">
        <x:v>00740</x:v>
      </x:c>
      <x:c r="F9505" s="4" t="str">
        <x:v>amistad</x:v>
      </x:c>
      <x:c r="G9505" s="4" t="n">
        <x:f>COUNTIFS(Relaciones!$D$9441:$D$9877,E9505,Relaciones!$E$9441:$E$9877,D9505,Relaciones!$F$9441:$F$9877,F9505)</x:f>
        <x:v>1</x:v>
      </x:c>
      <x:c r="H9505" s="4"/>
    </x:row>
    <x:row r="9506" ht="23" customHeight="1">
      <x:c r="A9506" s="4" t="str">
        <x:v>Sevilla</x:v>
      </x:c>
      <x:c r="B9506" s="4" t="str">
        <x:v>2.º Bachillerato</x:v>
      </x:c>
      <x:c r="C9506" s="4" t="str">
        <x:v>C</x:v>
      </x:c>
      <x:c r="D9506" s="13" t="str">
        <x:v>00738</x:v>
      </x:c>
      <x:c r="E9506" s="13" t="str">
        <x:v>00751</x:v>
      </x:c>
      <x:c r="F9506" s="4" t="str">
        <x:v>amistad</x:v>
      </x:c>
      <x:c r="G9506" s="4" t="n">
        <x:f>COUNTIFS(Relaciones!$D$9441:$D$9877,E9506,Relaciones!$E$9441:$E$9877,D9506,Relaciones!$F$9441:$F$9877,F9506)</x:f>
        <x:v>1</x:v>
      </x:c>
      <x:c r="H9506" s="4"/>
    </x:row>
    <x:row r="9507" ht="23" customHeight="1">
      <x:c r="A9507" s="4" t="str">
        <x:v>Sevilla</x:v>
      </x:c>
      <x:c r="B9507" s="4" t="str">
        <x:v>2.º Bachillerato</x:v>
      </x:c>
      <x:c r="C9507" s="4" t="str">
        <x:v>C</x:v>
      </x:c>
      <x:c r="D9507" s="13" t="str">
        <x:v>00738</x:v>
      </x:c>
      <x:c r="E9507" s="13" t="str">
        <x:v>00753</x:v>
      </x:c>
      <x:c r="F9507" s="4" t="str">
        <x:v>amistad</x:v>
      </x:c>
      <x:c r="G9507" s="4" t="n">
        <x:f>COUNTIFS(Relaciones!$D$9441:$D$9877,E9507,Relaciones!$E$9441:$E$9877,D9507,Relaciones!$F$9441:$F$9877,F9507)</x:f>
        <x:v>1</x:v>
      </x:c>
      <x:c r="H9507" s="4"/>
    </x:row>
    <x:row r="9508" ht="23" customHeight="1">
      <x:c r="A9508" s="4" t="str">
        <x:v>Sevilla</x:v>
      </x:c>
      <x:c r="B9508" s="4" t="str">
        <x:v>2.º Bachillerato</x:v>
      </x:c>
      <x:c r="C9508" s="4" t="str">
        <x:v>C</x:v>
      </x:c>
      <x:c r="D9508" s="13" t="str">
        <x:v>00739</x:v>
      </x:c>
      <x:c r="E9508" s="13" t="str">
        <x:v>00729</x:v>
      </x:c>
      <x:c r="F9508" s="4" t="str">
        <x:v>amistad</x:v>
      </x:c>
      <x:c r="G9508" s="4" t="n">
        <x:f>COUNTIFS(Relaciones!$D$9441:$D$9877,E9508,Relaciones!$E$9441:$E$9877,D9508,Relaciones!$F$9441:$F$9877,F9508)</x:f>
        <x:v>0</x:v>
      </x:c>
      <x:c r="H9508" s="4"/>
    </x:row>
    <x:row r="9509" ht="23" customHeight="1">
      <x:c r="A9509" s="4" t="str">
        <x:v>Sevilla</x:v>
      </x:c>
      <x:c r="B9509" s="4" t="str">
        <x:v>2.º Bachillerato</x:v>
      </x:c>
      <x:c r="C9509" s="4" t="str">
        <x:v>C</x:v>
      </x:c>
      <x:c r="D9509" s="13" t="str">
        <x:v>00739</x:v>
      </x:c>
      <x:c r="E9509" s="13" t="str">
        <x:v>00737</x:v>
      </x:c>
      <x:c r="F9509" s="4" t="str">
        <x:v>amistad</x:v>
      </x:c>
      <x:c r="G9509" s="4" t="n">
        <x:f>COUNTIFS(Relaciones!$D$9441:$D$9877,E9509,Relaciones!$E$9441:$E$9877,D9509,Relaciones!$F$9441:$F$9877,F9509)</x:f>
        <x:v>1</x:v>
      </x:c>
      <x:c r="H9509" s="4"/>
    </x:row>
    <x:row r="9510" ht="23" customHeight="1">
      <x:c r="A9510" s="4" t="str">
        <x:v>Sevilla</x:v>
      </x:c>
      <x:c r="B9510" s="4" t="str">
        <x:v>2.º Bachillerato</x:v>
      </x:c>
      <x:c r="C9510" s="4" t="str">
        <x:v>C</x:v>
      </x:c>
      <x:c r="D9510" s="13" t="str">
        <x:v>00739</x:v>
      </x:c>
      <x:c r="E9510" s="13" t="str">
        <x:v>00738</x:v>
      </x:c>
      <x:c r="F9510" s="4" t="str">
        <x:v>amistad</x:v>
      </x:c>
      <x:c r="G9510" s="4" t="n">
        <x:f>COUNTIFS(Relaciones!$D$9441:$D$9877,E9510,Relaciones!$E$9441:$E$9877,D9510,Relaciones!$F$9441:$F$9877,F9510)</x:f>
        <x:v>1</x:v>
      </x:c>
      <x:c r="H9510" s="4"/>
    </x:row>
    <x:row r="9511" ht="23" customHeight="1">
      <x:c r="A9511" s="4" t="str">
        <x:v>Sevilla</x:v>
      </x:c>
      <x:c r="B9511" s="4" t="str">
        <x:v>2.º Bachillerato</x:v>
      </x:c>
      <x:c r="C9511" s="4" t="str">
        <x:v>C</x:v>
      </x:c>
      <x:c r="D9511" s="13" t="str">
        <x:v>00739</x:v>
      </x:c>
      <x:c r="E9511" s="13" t="str">
        <x:v>00740</x:v>
      </x:c>
      <x:c r="F9511" s="4" t="str">
        <x:v>amistad</x:v>
      </x:c>
      <x:c r="G9511" s="4" t="n">
        <x:f>COUNTIFS(Relaciones!$D$9441:$D$9877,E9511,Relaciones!$E$9441:$E$9877,D9511,Relaciones!$F$9441:$F$9877,F9511)</x:f>
        <x:v>1</x:v>
      </x:c>
      <x:c r="H9511" s="4"/>
    </x:row>
    <x:row r="9512" ht="23" customHeight="1">
      <x:c r="A9512" s="4" t="str">
        <x:v>Sevilla</x:v>
      </x:c>
      <x:c r="B9512" s="4" t="str">
        <x:v>2.º Bachillerato</x:v>
      </x:c>
      <x:c r="C9512" s="4" t="str">
        <x:v>C</x:v>
      </x:c>
      <x:c r="D9512" s="13" t="str">
        <x:v>00739</x:v>
      </x:c>
      <x:c r="E9512" s="13" t="str">
        <x:v>00741</x:v>
      </x:c>
      <x:c r="F9512" s="4" t="str">
        <x:v>amistad</x:v>
      </x:c>
      <x:c r="G9512" s="4" t="n">
        <x:f>COUNTIFS(Relaciones!$D$9441:$D$9877,E9512,Relaciones!$E$9441:$E$9877,D9512,Relaciones!$F$9441:$F$9877,F9512)</x:f>
        <x:v>1</x:v>
      </x:c>
      <x:c r="H9512" s="4"/>
    </x:row>
    <x:row r="9513" ht="23" customHeight="1">
      <x:c r="A9513" s="4" t="str">
        <x:v>Sevilla</x:v>
      </x:c>
      <x:c r="B9513" s="4" t="str">
        <x:v>2.º Bachillerato</x:v>
      </x:c>
      <x:c r="C9513" s="4" t="str">
        <x:v>C</x:v>
      </x:c>
      <x:c r="D9513" s="13" t="str">
        <x:v>00739</x:v>
      </x:c>
      <x:c r="E9513" s="13" t="str">
        <x:v>00752</x:v>
      </x:c>
      <x:c r="F9513" s="4" t="str">
        <x:v>amistad</x:v>
      </x:c>
      <x:c r="G9513" s="4" t="n">
        <x:f>COUNTIFS(Relaciones!$D$9441:$D$9877,E9513,Relaciones!$E$9441:$E$9877,D9513,Relaciones!$F$9441:$F$9877,F9513)</x:f>
        <x:v>1</x:v>
      </x:c>
      <x:c r="H9513" s="4"/>
    </x:row>
    <x:row r="9514" ht="23" customHeight="1">
      <x:c r="A9514" s="4" t="str">
        <x:v>Sevilla</x:v>
      </x:c>
      <x:c r="B9514" s="4" t="str">
        <x:v>2.º Bachillerato</x:v>
      </x:c>
      <x:c r="C9514" s="4" t="str">
        <x:v>C</x:v>
      </x:c>
      <x:c r="D9514" s="13" t="str">
        <x:v>00739</x:v>
      </x:c>
      <x:c r="E9514" s="13" t="str">
        <x:v>00754</x:v>
      </x:c>
      <x:c r="F9514" s="4" t="str">
        <x:v>amistad</x:v>
      </x:c>
      <x:c r="G9514" s="4" t="n">
        <x:f>COUNTIFS(Relaciones!$D$9441:$D$9877,E9514,Relaciones!$E$9441:$E$9877,D9514,Relaciones!$F$9441:$F$9877,F9514)</x:f>
        <x:v>1</x:v>
      </x:c>
      <x:c r="H9514" s="4"/>
    </x:row>
    <x:row r="9515" ht="23" customHeight="1">
      <x:c r="A9515" s="4" t="str">
        <x:v>Sevilla</x:v>
      </x:c>
      <x:c r="B9515" s="4" t="str">
        <x:v>2.º Bachillerato</x:v>
      </x:c>
      <x:c r="C9515" s="4" t="str">
        <x:v>C</x:v>
      </x:c>
      <x:c r="D9515" s="13" t="str">
        <x:v>00740</x:v>
      </x:c>
      <x:c r="E9515" s="13" t="str">
        <x:v>00729</x:v>
      </x:c>
      <x:c r="F9515" s="4" t="str">
        <x:v>amistad</x:v>
      </x:c>
      <x:c r="G9515" s="4" t="n">
        <x:f>COUNTIFS(Relaciones!$D$9441:$D$9877,E9515,Relaciones!$E$9441:$E$9877,D9515,Relaciones!$F$9441:$F$9877,F9515)</x:f>
        <x:v>0</x:v>
      </x:c>
      <x:c r="H9515" s="4"/>
    </x:row>
    <x:row r="9516" ht="23" customHeight="1">
      <x:c r="A9516" s="4" t="str">
        <x:v>Sevilla</x:v>
      </x:c>
      <x:c r="B9516" s="4" t="str">
        <x:v>2.º Bachillerato</x:v>
      </x:c>
      <x:c r="C9516" s="4" t="str">
        <x:v>C</x:v>
      </x:c>
      <x:c r="D9516" s="13" t="str">
        <x:v>00740</x:v>
      </x:c>
      <x:c r="E9516" s="13" t="str">
        <x:v>00738</x:v>
      </x:c>
      <x:c r="F9516" s="4" t="str">
        <x:v>amistad</x:v>
      </x:c>
      <x:c r="G9516" s="4" t="n">
        <x:f>COUNTIFS(Relaciones!$D$9441:$D$9877,E9516,Relaciones!$E$9441:$E$9877,D9516,Relaciones!$F$9441:$F$9877,F9516)</x:f>
        <x:v>1</x:v>
      </x:c>
      <x:c r="H9516" s="4"/>
    </x:row>
    <x:row r="9517" ht="23" customHeight="1">
      <x:c r="A9517" s="4" t="str">
        <x:v>Sevilla</x:v>
      </x:c>
      <x:c r="B9517" s="4" t="str">
        <x:v>2.º Bachillerato</x:v>
      </x:c>
      <x:c r="C9517" s="4" t="str">
        <x:v>C</x:v>
      </x:c>
      <x:c r="D9517" s="13" t="str">
        <x:v>00740</x:v>
      </x:c>
      <x:c r="E9517" s="13" t="str">
        <x:v>00739</x:v>
      </x:c>
      <x:c r="F9517" s="4" t="str">
        <x:v>amistad</x:v>
      </x:c>
      <x:c r="G9517" s="4" t="n">
        <x:f>COUNTIFS(Relaciones!$D$9441:$D$9877,E9517,Relaciones!$E$9441:$E$9877,D9517,Relaciones!$F$9441:$F$9877,F9517)</x:f>
        <x:v>1</x:v>
      </x:c>
      <x:c r="H9517" s="4"/>
    </x:row>
    <x:row r="9518" ht="23" customHeight="1">
      <x:c r="A9518" s="4" t="str">
        <x:v>Sevilla</x:v>
      </x:c>
      <x:c r="B9518" s="4" t="str">
        <x:v>2.º Bachillerato</x:v>
      </x:c>
      <x:c r="C9518" s="4" t="str">
        <x:v>C</x:v>
      </x:c>
      <x:c r="D9518" s="13" t="str">
        <x:v>00740</x:v>
      </x:c>
      <x:c r="E9518" s="13" t="str">
        <x:v>00741</x:v>
      </x:c>
      <x:c r="F9518" s="4" t="str">
        <x:v>amistad</x:v>
      </x:c>
      <x:c r="G9518" s="4" t="n">
        <x:f>COUNTIFS(Relaciones!$D$9441:$D$9877,E9518,Relaciones!$E$9441:$E$9877,D9518,Relaciones!$F$9441:$F$9877,F9518)</x:f>
        <x:v>1</x:v>
      </x:c>
      <x:c r="H9518" s="4"/>
    </x:row>
    <x:row r="9519" ht="23" customHeight="1">
      <x:c r="A9519" s="4" t="str">
        <x:v>Sevilla</x:v>
      </x:c>
      <x:c r="B9519" s="4" t="str">
        <x:v>2.º Bachillerato</x:v>
      </x:c>
      <x:c r="C9519" s="4" t="str">
        <x:v>C</x:v>
      </x:c>
      <x:c r="D9519" s="13" t="str">
        <x:v>00740</x:v>
      </x:c>
      <x:c r="E9519" s="13" t="str">
        <x:v>00742</x:v>
      </x:c>
      <x:c r="F9519" s="4" t="str">
        <x:v>amistad</x:v>
      </x:c>
      <x:c r="G9519" s="4" t="n">
        <x:f>COUNTIFS(Relaciones!$D$9441:$D$9877,E9519,Relaciones!$E$9441:$E$9877,D9519,Relaciones!$F$9441:$F$9877,F9519)</x:f>
        <x:v>1</x:v>
      </x:c>
      <x:c r="H9519" s="4"/>
    </x:row>
    <x:row r="9520" ht="23" customHeight="1">
      <x:c r="A9520" s="4" t="str">
        <x:v>Sevilla</x:v>
      </x:c>
      <x:c r="B9520" s="4" t="str">
        <x:v>2.º Bachillerato</x:v>
      </x:c>
      <x:c r="C9520" s="4" t="str">
        <x:v>C</x:v>
      </x:c>
      <x:c r="D9520" s="13" t="str">
        <x:v>00740</x:v>
      </x:c>
      <x:c r="E9520" s="13" t="str">
        <x:v>00753</x:v>
      </x:c>
      <x:c r="F9520" s="4" t="str">
        <x:v>amistad</x:v>
      </x:c>
      <x:c r="G9520" s="4" t="n">
        <x:f>COUNTIFS(Relaciones!$D$9441:$D$9877,E9520,Relaciones!$E$9441:$E$9877,D9520,Relaciones!$F$9441:$F$9877,F9520)</x:f>
        <x:v>1</x:v>
      </x:c>
      <x:c r="H9520" s="4"/>
    </x:row>
    <x:row r="9521" ht="23" customHeight="1">
      <x:c r="A9521" s="4" t="str">
        <x:v>Sevilla</x:v>
      </x:c>
      <x:c r="B9521" s="4" t="str">
        <x:v>2.º Bachillerato</x:v>
      </x:c>
      <x:c r="C9521" s="4" t="str">
        <x:v>C</x:v>
      </x:c>
      <x:c r="D9521" s="13" t="str">
        <x:v>00740</x:v>
      </x:c>
      <x:c r="E9521" s="13" t="str">
        <x:v>00755</x:v>
      </x:c>
      <x:c r="F9521" s="4" t="str">
        <x:v>amistad</x:v>
      </x:c>
      <x:c r="G9521" s="4" t="n">
        <x:f>COUNTIFS(Relaciones!$D$9441:$D$9877,E9521,Relaciones!$E$9441:$E$9877,D9521,Relaciones!$F$9441:$F$9877,F9521)</x:f>
        <x:v>1</x:v>
      </x:c>
      <x:c r="H9521" s="4"/>
    </x:row>
    <x:row r="9522" ht="23" customHeight="1">
      <x:c r="A9522" s="4" t="str">
        <x:v>Sevilla</x:v>
      </x:c>
      <x:c r="B9522" s="4" t="str">
        <x:v>2.º Bachillerato</x:v>
      </x:c>
      <x:c r="C9522" s="4" t="str">
        <x:v>C</x:v>
      </x:c>
      <x:c r="D9522" s="13" t="str">
        <x:v>00741</x:v>
      </x:c>
      <x:c r="E9522" s="13" t="str">
        <x:v>00729</x:v>
      </x:c>
      <x:c r="F9522" s="4" t="str">
        <x:v>amistad</x:v>
      </x:c>
      <x:c r="G9522" s="4" t="n">
        <x:f>COUNTIFS(Relaciones!$D$9441:$D$9877,E9522,Relaciones!$E$9441:$E$9877,D9522,Relaciones!$F$9441:$F$9877,F9522)</x:f>
        <x:v>1</x:v>
      </x:c>
      <x:c r="H9522" s="4"/>
    </x:row>
    <x:row r="9523" ht="23" customHeight="1">
      <x:c r="A9523" s="4" t="str">
        <x:v>Sevilla</x:v>
      </x:c>
      <x:c r="B9523" s="4" t="str">
        <x:v>2.º Bachillerato</x:v>
      </x:c>
      <x:c r="C9523" s="4" t="str">
        <x:v>C</x:v>
      </x:c>
      <x:c r="D9523" s="13" t="str">
        <x:v>00741</x:v>
      </x:c>
      <x:c r="E9523" s="13" t="str">
        <x:v>00739</x:v>
      </x:c>
      <x:c r="F9523" s="4" t="str">
        <x:v>amistad</x:v>
      </x:c>
      <x:c r="G9523" s="4" t="n">
        <x:f>COUNTIFS(Relaciones!$D$9441:$D$9877,E9523,Relaciones!$E$9441:$E$9877,D9523,Relaciones!$F$9441:$F$9877,F9523)</x:f>
        <x:v>1</x:v>
      </x:c>
      <x:c r="H9523" s="4"/>
    </x:row>
    <x:row r="9524" ht="23" customHeight="1">
      <x:c r="A9524" s="4" t="str">
        <x:v>Sevilla</x:v>
      </x:c>
      <x:c r="B9524" s="4" t="str">
        <x:v>2.º Bachillerato</x:v>
      </x:c>
      <x:c r="C9524" s="4" t="str">
        <x:v>C</x:v>
      </x:c>
      <x:c r="D9524" s="13" t="str">
        <x:v>00741</x:v>
      </x:c>
      <x:c r="E9524" s="13" t="str">
        <x:v>00740</x:v>
      </x:c>
      <x:c r="F9524" s="4" t="str">
        <x:v>amistad</x:v>
      </x:c>
      <x:c r="G9524" s="4" t="n">
        <x:f>COUNTIFS(Relaciones!$D$9441:$D$9877,E9524,Relaciones!$E$9441:$E$9877,D9524,Relaciones!$F$9441:$F$9877,F9524)</x:f>
        <x:v>1</x:v>
      </x:c>
      <x:c r="H9524" s="4"/>
    </x:row>
    <x:row r="9525" ht="23" customHeight="1">
      <x:c r="A9525" s="4" t="str">
        <x:v>Sevilla</x:v>
      </x:c>
      <x:c r="B9525" s="4" t="str">
        <x:v>2.º Bachillerato</x:v>
      </x:c>
      <x:c r="C9525" s="4" t="str">
        <x:v>C</x:v>
      </x:c>
      <x:c r="D9525" s="13" t="str">
        <x:v>00741</x:v>
      </x:c>
      <x:c r="E9525" s="13" t="str">
        <x:v>00742</x:v>
      </x:c>
      <x:c r="F9525" s="4" t="str">
        <x:v>amistad</x:v>
      </x:c>
      <x:c r="G9525" s="4" t="n">
        <x:f>COUNTIFS(Relaciones!$D$9441:$D$9877,E9525,Relaciones!$E$9441:$E$9877,D9525,Relaciones!$F$9441:$F$9877,F9525)</x:f>
        <x:v>1</x:v>
      </x:c>
      <x:c r="H9525" s="4"/>
    </x:row>
    <x:row r="9526" ht="23" customHeight="1">
      <x:c r="A9526" s="4" t="str">
        <x:v>Sevilla</x:v>
      </x:c>
      <x:c r="B9526" s="4" t="str">
        <x:v>2.º Bachillerato</x:v>
      </x:c>
      <x:c r="C9526" s="4" t="str">
        <x:v>C</x:v>
      </x:c>
      <x:c r="D9526" s="13" t="str">
        <x:v>00741</x:v>
      </x:c>
      <x:c r="E9526" s="13" t="str">
        <x:v>00754</x:v>
      </x:c>
      <x:c r="F9526" s="4" t="str">
        <x:v>amistad</x:v>
      </x:c>
      <x:c r="G9526" s="4" t="n">
        <x:f>COUNTIFS(Relaciones!$D$9441:$D$9877,E9526,Relaciones!$E$9441:$E$9877,D9526,Relaciones!$F$9441:$F$9877,F9526)</x:f>
        <x:v>1</x:v>
      </x:c>
      <x:c r="H9526" s="4"/>
    </x:row>
    <x:row r="9527" ht="23" customHeight="1">
      <x:c r="A9527" s="4" t="str">
        <x:v>Sevilla</x:v>
      </x:c>
      <x:c r="B9527" s="4" t="str">
        <x:v>2.º Bachillerato</x:v>
      </x:c>
      <x:c r="C9527" s="4" t="str">
        <x:v>C</x:v>
      </x:c>
      <x:c r="D9527" s="13" t="str">
        <x:v>00741</x:v>
      </x:c>
      <x:c r="E9527" s="13" t="str">
        <x:v>00756</x:v>
      </x:c>
      <x:c r="F9527" s="4" t="str">
        <x:v>amistad</x:v>
      </x:c>
      <x:c r="G9527" s="4" t="n">
        <x:f>COUNTIFS(Relaciones!$D$9441:$D$9877,E9527,Relaciones!$E$9441:$E$9877,D9527,Relaciones!$F$9441:$F$9877,F9527)</x:f>
        <x:v>1</x:v>
      </x:c>
      <x:c r="H9527" s="4"/>
    </x:row>
    <x:row r="9528" ht="23" customHeight="1">
      <x:c r="A9528" s="4" t="str">
        <x:v>Sevilla</x:v>
      </x:c>
      <x:c r="B9528" s="4" t="str">
        <x:v>2.º Bachillerato</x:v>
      </x:c>
      <x:c r="C9528" s="4" t="str">
        <x:v>C</x:v>
      </x:c>
      <x:c r="D9528" s="13" t="str">
        <x:v>00742</x:v>
      </x:c>
      <x:c r="E9528" s="13" t="str">
        <x:v>00729</x:v>
      </x:c>
      <x:c r="F9528" s="4" t="str">
        <x:v>amistad</x:v>
      </x:c>
      <x:c r="G9528" s="4" t="n">
        <x:f>COUNTIFS(Relaciones!$D$9441:$D$9877,E9528,Relaciones!$E$9441:$E$9877,D9528,Relaciones!$F$9441:$F$9877,F9528)</x:f>
        <x:v>1</x:v>
      </x:c>
      <x:c r="H9528" s="4"/>
    </x:row>
    <x:row r="9529" ht="23" customHeight="1">
      <x:c r="A9529" s="4" t="str">
        <x:v>Sevilla</x:v>
      </x:c>
      <x:c r="B9529" s="4" t="str">
        <x:v>2.º Bachillerato</x:v>
      </x:c>
      <x:c r="C9529" s="4" t="str">
        <x:v>C</x:v>
      </x:c>
      <x:c r="D9529" s="13" t="str">
        <x:v>00742</x:v>
      </x:c>
      <x:c r="E9529" s="13" t="str">
        <x:v>00730</x:v>
      </x:c>
      <x:c r="F9529" s="4" t="str">
        <x:v>amistad</x:v>
      </x:c>
      <x:c r="G9529" s="4" t="n">
        <x:f>COUNTIFS(Relaciones!$D$9441:$D$9877,E9529,Relaciones!$E$9441:$E$9877,D9529,Relaciones!$F$9441:$F$9877,F9529)</x:f>
        <x:v>1</x:v>
      </x:c>
      <x:c r="H9529" s="4"/>
    </x:row>
    <x:row r="9530" ht="23" customHeight="1">
      <x:c r="A9530" s="4" t="str">
        <x:v>Sevilla</x:v>
      </x:c>
      <x:c r="B9530" s="4" t="str">
        <x:v>2.º Bachillerato</x:v>
      </x:c>
      <x:c r="C9530" s="4" t="str">
        <x:v>C</x:v>
      </x:c>
      <x:c r="D9530" s="13" t="str">
        <x:v>00742</x:v>
      </x:c>
      <x:c r="E9530" s="13" t="str">
        <x:v>00740</x:v>
      </x:c>
      <x:c r="F9530" s="4" t="str">
        <x:v>amistad</x:v>
      </x:c>
      <x:c r="G9530" s="4" t="n">
        <x:f>COUNTIFS(Relaciones!$D$9441:$D$9877,E9530,Relaciones!$E$9441:$E$9877,D9530,Relaciones!$F$9441:$F$9877,F9530)</x:f>
        <x:v>1</x:v>
      </x:c>
      <x:c r="H9530" s="4"/>
    </x:row>
    <x:row r="9531" ht="23" customHeight="1">
      <x:c r="A9531" s="4" t="str">
        <x:v>Sevilla</x:v>
      </x:c>
      <x:c r="B9531" s="4" t="str">
        <x:v>2.º Bachillerato</x:v>
      </x:c>
      <x:c r="C9531" s="4" t="str">
        <x:v>C</x:v>
      </x:c>
      <x:c r="D9531" s="13" t="str">
        <x:v>00742</x:v>
      </x:c>
      <x:c r="E9531" s="13" t="str">
        <x:v>00741</x:v>
      </x:c>
      <x:c r="F9531" s="4" t="str">
        <x:v>amistad</x:v>
      </x:c>
      <x:c r="G9531" s="4" t="n">
        <x:f>COUNTIFS(Relaciones!$D$9441:$D$9877,E9531,Relaciones!$E$9441:$E$9877,D9531,Relaciones!$F$9441:$F$9877,F9531)</x:f>
        <x:v>1</x:v>
      </x:c>
      <x:c r="H9531" s="4"/>
    </x:row>
    <x:row r="9532" ht="23" customHeight="1">
      <x:c r="A9532" s="4" t="str">
        <x:v>Sevilla</x:v>
      </x:c>
      <x:c r="B9532" s="4" t="str">
        <x:v>2.º Bachillerato</x:v>
      </x:c>
      <x:c r="C9532" s="4" t="str">
        <x:v>C</x:v>
      </x:c>
      <x:c r="D9532" s="13" t="str">
        <x:v>00742</x:v>
      </x:c>
      <x:c r="E9532" s="13" t="str">
        <x:v>00755</x:v>
      </x:c>
      <x:c r="F9532" s="4" t="str">
        <x:v>amistad</x:v>
      </x:c>
      <x:c r="G9532" s="4" t="n">
        <x:f>COUNTIFS(Relaciones!$D$9441:$D$9877,E9532,Relaciones!$E$9441:$E$9877,D9532,Relaciones!$F$9441:$F$9877,F9532)</x:f>
        <x:v>1</x:v>
      </x:c>
      <x:c r="H9532" s="4"/>
    </x:row>
    <x:row r="9533" ht="23" customHeight="1">
      <x:c r="A9533" s="4" t="str">
        <x:v>Sevilla</x:v>
      </x:c>
      <x:c r="B9533" s="4" t="str">
        <x:v>2.º Bachillerato</x:v>
      </x:c>
      <x:c r="C9533" s="4" t="str">
        <x:v>C</x:v>
      </x:c>
      <x:c r="D9533" s="13" t="str">
        <x:v>00743</x:v>
      </x:c>
      <x:c r="E9533" s="13" t="str">
        <x:v>00729</x:v>
      </x:c>
      <x:c r="F9533" s="4" t="str">
        <x:v>amistad</x:v>
      </x:c>
      <x:c r="G9533" s="4" t="n">
        <x:f>COUNTIFS(Relaciones!$D$9441:$D$9877,E9533,Relaciones!$E$9441:$E$9877,D9533,Relaciones!$F$9441:$F$9877,F9533)</x:f>
        <x:v>1</x:v>
      </x:c>
      <x:c r="H9533" s="4"/>
    </x:row>
    <x:row r="9534" ht="23" customHeight="1">
      <x:c r="A9534" s="4" t="str">
        <x:v>Sevilla</x:v>
      </x:c>
      <x:c r="B9534" s="4" t="str">
        <x:v>2.º Bachillerato</x:v>
      </x:c>
      <x:c r="C9534" s="4" t="str">
        <x:v>C</x:v>
      </x:c>
      <x:c r="D9534" s="13" t="str">
        <x:v>00743</x:v>
      </x:c>
      <x:c r="E9534" s="13" t="str">
        <x:v>00730</x:v>
      </x:c>
      <x:c r="F9534" s="4" t="str">
        <x:v>amistad</x:v>
      </x:c>
      <x:c r="G9534" s="4" t="n">
        <x:f>COUNTIFS(Relaciones!$D$9441:$D$9877,E9534,Relaciones!$E$9441:$E$9877,D9534,Relaciones!$F$9441:$F$9877,F9534)</x:f>
        <x:v>1</x:v>
      </x:c>
      <x:c r="H9534" s="4"/>
    </x:row>
    <x:row r="9535" ht="23" customHeight="1">
      <x:c r="A9535" s="4" t="str">
        <x:v>Sevilla</x:v>
      </x:c>
      <x:c r="B9535" s="4" t="str">
        <x:v>2.º Bachillerato</x:v>
      </x:c>
      <x:c r="C9535" s="4" t="str">
        <x:v>C</x:v>
      </x:c>
      <x:c r="D9535" s="13" t="str">
        <x:v>00743</x:v>
      </x:c>
      <x:c r="E9535" s="13" t="str">
        <x:v>00744</x:v>
      </x:c>
      <x:c r="F9535" s="4" t="str">
        <x:v>amistad</x:v>
      </x:c>
      <x:c r="G9535" s="4" t="n">
        <x:f>COUNTIFS(Relaciones!$D$9441:$D$9877,E9535,Relaciones!$E$9441:$E$9877,D9535,Relaciones!$F$9441:$F$9877,F9535)</x:f>
        <x:v>1</x:v>
      </x:c>
      <x:c r="H9535" s="4"/>
    </x:row>
    <x:row r="9536" ht="23" customHeight="1">
      <x:c r="A9536" s="4" t="str">
        <x:v>Sevilla</x:v>
      </x:c>
      <x:c r="B9536" s="4" t="str">
        <x:v>2.º Bachillerato</x:v>
      </x:c>
      <x:c r="C9536" s="4" t="str">
        <x:v>C</x:v>
      </x:c>
      <x:c r="D9536" s="13" t="str">
        <x:v>00743</x:v>
      </x:c>
      <x:c r="E9536" s="13" t="str">
        <x:v>00745</x:v>
      </x:c>
      <x:c r="F9536" s="4" t="str">
        <x:v>amistad</x:v>
      </x:c>
      <x:c r="G9536" s="4" t="n">
        <x:f>COUNTIFS(Relaciones!$D$9441:$D$9877,E9536,Relaciones!$E$9441:$E$9877,D9536,Relaciones!$F$9441:$F$9877,F9536)</x:f>
        <x:v>1</x:v>
      </x:c>
      <x:c r="H9536" s="4"/>
    </x:row>
    <x:row r="9537" ht="23" customHeight="1">
      <x:c r="A9537" s="4" t="str">
        <x:v>Sevilla</x:v>
      </x:c>
      <x:c r="B9537" s="4" t="str">
        <x:v>2.º Bachillerato</x:v>
      </x:c>
      <x:c r="C9537" s="4" t="str">
        <x:v>C</x:v>
      </x:c>
      <x:c r="D9537" s="13" t="str">
        <x:v>00743</x:v>
      </x:c>
      <x:c r="E9537" s="13" t="str">
        <x:v>00755</x:v>
      </x:c>
      <x:c r="F9537" s="4" t="str">
        <x:v>amistad</x:v>
      </x:c>
      <x:c r="G9537" s="4" t="n">
        <x:f>COUNTIFS(Relaciones!$D$9441:$D$9877,E9537,Relaciones!$E$9441:$E$9877,D9537,Relaciones!$F$9441:$F$9877,F9537)</x:f>
        <x:v>1</x:v>
      </x:c>
      <x:c r="H9537" s="4"/>
    </x:row>
    <x:row r="9538" ht="23" customHeight="1">
      <x:c r="A9538" s="4" t="str">
        <x:v>Sevilla</x:v>
      </x:c>
      <x:c r="B9538" s="4" t="str">
        <x:v>2.º Bachillerato</x:v>
      </x:c>
      <x:c r="C9538" s="4" t="str">
        <x:v>C</x:v>
      </x:c>
      <x:c r="D9538" s="13" t="str">
        <x:v>00743</x:v>
      </x:c>
      <x:c r="E9538" s="13" t="str">
        <x:v>00756</x:v>
      </x:c>
      <x:c r="F9538" s="4" t="str">
        <x:v>amistad</x:v>
      </x:c>
      <x:c r="G9538" s="4" t="n">
        <x:f>COUNTIFS(Relaciones!$D$9441:$D$9877,E9538,Relaciones!$E$9441:$E$9877,D9538,Relaciones!$F$9441:$F$9877,F9538)</x:f>
        <x:v>1</x:v>
      </x:c>
      <x:c r="H9538" s="4"/>
    </x:row>
    <x:row r="9539" ht="23" customHeight="1">
      <x:c r="A9539" s="4" t="str">
        <x:v>Sevilla</x:v>
      </x:c>
      <x:c r="B9539" s="4" t="str">
        <x:v>2.º Bachillerato</x:v>
      </x:c>
      <x:c r="C9539" s="4" t="str">
        <x:v>C</x:v>
      </x:c>
      <x:c r="D9539" s="13" t="str">
        <x:v>00744</x:v>
      </x:c>
      <x:c r="E9539" s="13" t="str">
        <x:v>00729</x:v>
      </x:c>
      <x:c r="F9539" s="4" t="str">
        <x:v>amistad</x:v>
      </x:c>
      <x:c r="G9539" s="4" t="n">
        <x:f>COUNTIFS(Relaciones!$D$9441:$D$9877,E9539,Relaciones!$E$9441:$E$9877,D9539,Relaciones!$F$9441:$F$9877,F9539)</x:f>
        <x:v>1</x:v>
      </x:c>
      <x:c r="H9539" s="4"/>
    </x:row>
    <x:row r="9540" ht="23" customHeight="1">
      <x:c r="A9540" s="4" t="str">
        <x:v>Sevilla</x:v>
      </x:c>
      <x:c r="B9540" s="4" t="str">
        <x:v>2.º Bachillerato</x:v>
      </x:c>
      <x:c r="C9540" s="4" t="str">
        <x:v>C</x:v>
      </x:c>
      <x:c r="D9540" s="13" t="str">
        <x:v>00744</x:v>
      </x:c>
      <x:c r="E9540" s="13" t="str">
        <x:v>00731</x:v>
      </x:c>
      <x:c r="F9540" s="4" t="str">
        <x:v>amistad</x:v>
      </x:c>
      <x:c r="G9540" s="4" t="n">
        <x:f>COUNTIFS(Relaciones!$D$9441:$D$9877,E9540,Relaciones!$E$9441:$E$9877,D9540,Relaciones!$F$9441:$F$9877,F9540)</x:f>
        <x:v>1</x:v>
      </x:c>
      <x:c r="H9540" s="4"/>
    </x:row>
    <x:row r="9541" ht="23" customHeight="1">
      <x:c r="A9541" s="4" t="str">
        <x:v>Sevilla</x:v>
      </x:c>
      <x:c r="B9541" s="4" t="str">
        <x:v>2.º Bachillerato</x:v>
      </x:c>
      <x:c r="C9541" s="4" t="str">
        <x:v>C</x:v>
      </x:c>
      <x:c r="D9541" s="13" t="str">
        <x:v>00744</x:v>
      </x:c>
      <x:c r="E9541" s="13" t="str">
        <x:v>00743</x:v>
      </x:c>
      <x:c r="F9541" s="4" t="str">
        <x:v>amistad</x:v>
      </x:c>
      <x:c r="G9541" s="4" t="n">
        <x:f>COUNTIFS(Relaciones!$D$9441:$D$9877,E9541,Relaciones!$E$9441:$E$9877,D9541,Relaciones!$F$9441:$F$9877,F9541)</x:f>
        <x:v>1</x:v>
      </x:c>
      <x:c r="H9541" s="4"/>
    </x:row>
    <x:row r="9542" ht="23" customHeight="1">
      <x:c r="A9542" s="4" t="str">
        <x:v>Sevilla</x:v>
      </x:c>
      <x:c r="B9542" s="4" t="str">
        <x:v>2.º Bachillerato</x:v>
      </x:c>
      <x:c r="C9542" s="4" t="str">
        <x:v>C</x:v>
      </x:c>
      <x:c r="D9542" s="13" t="str">
        <x:v>00744</x:v>
      </x:c>
      <x:c r="E9542" s="13" t="str">
        <x:v>00745</x:v>
      </x:c>
      <x:c r="F9542" s="4" t="str">
        <x:v>amistad</x:v>
      </x:c>
      <x:c r="G9542" s="4" t="n">
        <x:f>COUNTIFS(Relaciones!$D$9441:$D$9877,E9542,Relaciones!$E$9441:$E$9877,D9542,Relaciones!$F$9441:$F$9877,F9542)</x:f>
        <x:v>1</x:v>
      </x:c>
      <x:c r="H9542" s="4"/>
    </x:row>
    <x:row r="9543" ht="23" customHeight="1">
      <x:c r="A9543" s="4" t="str">
        <x:v>Sevilla</x:v>
      </x:c>
      <x:c r="B9543" s="4" t="str">
        <x:v>2.º Bachillerato</x:v>
      </x:c>
      <x:c r="C9543" s="4" t="str">
        <x:v>C</x:v>
      </x:c>
      <x:c r="D9543" s="13" t="str">
        <x:v>00744</x:v>
      </x:c>
      <x:c r="E9543" s="13" t="str">
        <x:v>00746</x:v>
      </x:c>
      <x:c r="F9543" s="4" t="str">
        <x:v>amistad</x:v>
      </x:c>
      <x:c r="G9543" s="4" t="n">
        <x:f>COUNTIFS(Relaciones!$D$9441:$D$9877,E9543,Relaciones!$E$9441:$E$9877,D9543,Relaciones!$F$9441:$F$9877,F9543)</x:f>
        <x:v>1</x:v>
      </x:c>
      <x:c r="H9543" s="4"/>
    </x:row>
    <x:row r="9544" ht="23" customHeight="1">
      <x:c r="A9544" s="4" t="str">
        <x:v>Sevilla</x:v>
      </x:c>
      <x:c r="B9544" s="4" t="str">
        <x:v>2.º Bachillerato</x:v>
      </x:c>
      <x:c r="C9544" s="4" t="str">
        <x:v>C</x:v>
      </x:c>
      <x:c r="D9544" s="13" t="str">
        <x:v>00744</x:v>
      </x:c>
      <x:c r="E9544" s="13" t="str">
        <x:v>00756</x:v>
      </x:c>
      <x:c r="F9544" s="4" t="str">
        <x:v>amistad</x:v>
      </x:c>
      <x:c r="G9544" s="4" t="n">
        <x:f>COUNTIFS(Relaciones!$D$9441:$D$9877,E9544,Relaciones!$E$9441:$E$9877,D9544,Relaciones!$F$9441:$F$9877,F9544)</x:f>
        <x:v>1</x:v>
      </x:c>
      <x:c r="H9544" s="4"/>
    </x:row>
    <x:row r="9545" ht="23" customHeight="1">
      <x:c r="A9545" s="4" t="str">
        <x:v>Sevilla</x:v>
      </x:c>
      <x:c r="B9545" s="4" t="str">
        <x:v>2.º Bachillerato</x:v>
      </x:c>
      <x:c r="C9545" s="4" t="str">
        <x:v>C</x:v>
      </x:c>
      <x:c r="D9545" s="13" t="str">
        <x:v>00745</x:v>
      </x:c>
      <x:c r="E9545" s="13" t="str">
        <x:v>00730</x:v>
      </x:c>
      <x:c r="F9545" s="4" t="str">
        <x:v>amistad</x:v>
      </x:c>
      <x:c r="G9545" s="4" t="n">
        <x:f>COUNTIFS(Relaciones!$D$9441:$D$9877,E9545,Relaciones!$E$9441:$E$9877,D9545,Relaciones!$F$9441:$F$9877,F9545)</x:f>
        <x:v>1</x:v>
      </x:c>
      <x:c r="H9545" s="4"/>
    </x:row>
    <x:row r="9546" ht="23" customHeight="1">
      <x:c r="A9546" s="4" t="str">
        <x:v>Sevilla</x:v>
      </x:c>
      <x:c r="B9546" s="4" t="str">
        <x:v>2.º Bachillerato</x:v>
      </x:c>
      <x:c r="C9546" s="4" t="str">
        <x:v>C</x:v>
      </x:c>
      <x:c r="D9546" s="13" t="str">
        <x:v>00745</x:v>
      </x:c>
      <x:c r="E9546" s="13" t="str">
        <x:v>00732</x:v>
      </x:c>
      <x:c r="F9546" s="4" t="str">
        <x:v>amistad</x:v>
      </x:c>
      <x:c r="G9546" s="4" t="n">
        <x:f>COUNTIFS(Relaciones!$D$9441:$D$9877,E9546,Relaciones!$E$9441:$E$9877,D9546,Relaciones!$F$9441:$F$9877,F9546)</x:f>
        <x:v>1</x:v>
      </x:c>
      <x:c r="H9546" s="4"/>
    </x:row>
    <x:row r="9547" ht="23" customHeight="1">
      <x:c r="A9547" s="4" t="str">
        <x:v>Sevilla</x:v>
      </x:c>
      <x:c r="B9547" s="4" t="str">
        <x:v>2.º Bachillerato</x:v>
      </x:c>
      <x:c r="C9547" s="4" t="str">
        <x:v>C</x:v>
      </x:c>
      <x:c r="D9547" s="13" t="str">
        <x:v>00745</x:v>
      </x:c>
      <x:c r="E9547" s="13" t="str">
        <x:v>00743</x:v>
      </x:c>
      <x:c r="F9547" s="4" t="str">
        <x:v>amistad</x:v>
      </x:c>
      <x:c r="G9547" s="4" t="n">
        <x:f>COUNTIFS(Relaciones!$D$9441:$D$9877,E9547,Relaciones!$E$9441:$E$9877,D9547,Relaciones!$F$9441:$F$9877,F9547)</x:f>
        <x:v>1</x:v>
      </x:c>
      <x:c r="H9547" s="4"/>
    </x:row>
    <x:row r="9548" ht="23" customHeight="1">
      <x:c r="A9548" s="4" t="str">
        <x:v>Sevilla</x:v>
      </x:c>
      <x:c r="B9548" s="4" t="str">
        <x:v>2.º Bachillerato</x:v>
      </x:c>
      <x:c r="C9548" s="4" t="str">
        <x:v>C</x:v>
      </x:c>
      <x:c r="D9548" s="13" t="str">
        <x:v>00745</x:v>
      </x:c>
      <x:c r="E9548" s="13" t="str">
        <x:v>00744</x:v>
      </x:c>
      <x:c r="F9548" s="4" t="str">
        <x:v>amistad</x:v>
      </x:c>
      <x:c r="G9548" s="4" t="n">
        <x:f>COUNTIFS(Relaciones!$D$9441:$D$9877,E9548,Relaciones!$E$9441:$E$9877,D9548,Relaciones!$F$9441:$F$9877,F9548)</x:f>
        <x:v>1</x:v>
      </x:c>
      <x:c r="H9548" s="4"/>
    </x:row>
    <x:row r="9549" ht="23" customHeight="1">
      <x:c r="A9549" s="4" t="str">
        <x:v>Sevilla</x:v>
      </x:c>
      <x:c r="B9549" s="4" t="str">
        <x:v>2.º Bachillerato</x:v>
      </x:c>
      <x:c r="C9549" s="4" t="str">
        <x:v>C</x:v>
      </x:c>
      <x:c r="D9549" s="13" t="str">
        <x:v>00745</x:v>
      </x:c>
      <x:c r="E9549" s="13" t="str">
        <x:v>00746</x:v>
      </x:c>
      <x:c r="F9549" s="4" t="str">
        <x:v>amistad</x:v>
      </x:c>
      <x:c r="G9549" s="4" t="n">
        <x:f>COUNTIFS(Relaciones!$D$9441:$D$9877,E9549,Relaciones!$E$9441:$E$9877,D9549,Relaciones!$F$9441:$F$9877,F9549)</x:f>
        <x:v>1</x:v>
      </x:c>
      <x:c r="H9549" s="4"/>
    </x:row>
    <x:row r="9550" ht="23" customHeight="1">
      <x:c r="A9550" s="4" t="str">
        <x:v>Sevilla</x:v>
      </x:c>
      <x:c r="B9550" s="4" t="str">
        <x:v>2.º Bachillerato</x:v>
      </x:c>
      <x:c r="C9550" s="4" t="str">
        <x:v>C</x:v>
      </x:c>
      <x:c r="D9550" s="13" t="str">
        <x:v>00745</x:v>
      </x:c>
      <x:c r="E9550" s="13" t="str">
        <x:v>00747</x:v>
      </x:c>
      <x:c r="F9550" s="4" t="str">
        <x:v>amistad</x:v>
      </x:c>
      <x:c r="G9550" s="4" t="n">
        <x:f>COUNTIFS(Relaciones!$D$9441:$D$9877,E9550,Relaciones!$E$9441:$E$9877,D9550,Relaciones!$F$9441:$F$9877,F9550)</x:f>
        <x:v>1</x:v>
      </x:c>
      <x:c r="H9550" s="4"/>
    </x:row>
    <x:row r="9551" ht="23" customHeight="1">
      <x:c r="A9551" s="4" t="str">
        <x:v>Sevilla</x:v>
      </x:c>
      <x:c r="B9551" s="4" t="str">
        <x:v>2.º Bachillerato</x:v>
      </x:c>
      <x:c r="C9551" s="4" t="str">
        <x:v>C</x:v>
      </x:c>
      <x:c r="D9551" s="13" t="str">
        <x:v>00746</x:v>
      </x:c>
      <x:c r="E9551" s="13" t="str">
        <x:v>00731</x:v>
      </x:c>
      <x:c r="F9551" s="4" t="str">
        <x:v>amistad</x:v>
      </x:c>
      <x:c r="G9551" s="4" t="n">
        <x:f>COUNTIFS(Relaciones!$D$9441:$D$9877,E9551,Relaciones!$E$9441:$E$9877,D9551,Relaciones!$F$9441:$F$9877,F9551)</x:f>
        <x:v>1</x:v>
      </x:c>
      <x:c r="H9551" s="4"/>
    </x:row>
    <x:row r="9552" ht="23" customHeight="1">
      <x:c r="A9552" s="4" t="str">
        <x:v>Sevilla</x:v>
      </x:c>
      <x:c r="B9552" s="4" t="str">
        <x:v>2.º Bachillerato</x:v>
      </x:c>
      <x:c r="C9552" s="4" t="str">
        <x:v>C</x:v>
      </x:c>
      <x:c r="D9552" s="13" t="str">
        <x:v>00746</x:v>
      </x:c>
      <x:c r="E9552" s="13" t="str">
        <x:v>00733</x:v>
      </x:c>
      <x:c r="F9552" s="4" t="str">
        <x:v>amistad</x:v>
      </x:c>
      <x:c r="G9552" s="4" t="n">
        <x:f>COUNTIFS(Relaciones!$D$9441:$D$9877,E9552,Relaciones!$E$9441:$E$9877,D9552,Relaciones!$F$9441:$F$9877,F9552)</x:f>
        <x:v>1</x:v>
      </x:c>
      <x:c r="H9552" s="4"/>
    </x:row>
    <x:row r="9553" ht="23" customHeight="1">
      <x:c r="A9553" s="4" t="str">
        <x:v>Sevilla</x:v>
      </x:c>
      <x:c r="B9553" s="4" t="str">
        <x:v>2.º Bachillerato</x:v>
      </x:c>
      <x:c r="C9553" s="4" t="str">
        <x:v>C</x:v>
      </x:c>
      <x:c r="D9553" s="13" t="str">
        <x:v>00746</x:v>
      </x:c>
      <x:c r="E9553" s="13" t="str">
        <x:v>00743</x:v>
      </x:c>
      <x:c r="F9553" s="4" t="str">
        <x:v>amistad</x:v>
      </x:c>
      <x:c r="G9553" s="4" t="n">
        <x:f>COUNTIFS(Relaciones!$D$9441:$D$9877,E9553,Relaciones!$E$9441:$E$9877,D9553,Relaciones!$F$9441:$F$9877,F9553)</x:f>
        <x:v>0</x:v>
      </x:c>
      <x:c r="H9553" s="4"/>
    </x:row>
    <x:row r="9554" ht="23" customHeight="1">
      <x:c r="A9554" s="4" t="str">
        <x:v>Sevilla</x:v>
      </x:c>
      <x:c r="B9554" s="4" t="str">
        <x:v>2.º Bachillerato</x:v>
      </x:c>
      <x:c r="C9554" s="4" t="str">
        <x:v>C</x:v>
      </x:c>
      <x:c r="D9554" s="13" t="str">
        <x:v>00746</x:v>
      </x:c>
      <x:c r="E9554" s="13" t="str">
        <x:v>00744</x:v>
      </x:c>
      <x:c r="F9554" s="4" t="str">
        <x:v>amistad</x:v>
      </x:c>
      <x:c r="G9554" s="4" t="n">
        <x:f>COUNTIFS(Relaciones!$D$9441:$D$9877,E9554,Relaciones!$E$9441:$E$9877,D9554,Relaciones!$F$9441:$F$9877,F9554)</x:f>
        <x:v>1</x:v>
      </x:c>
      <x:c r="H9554" s="4"/>
    </x:row>
    <x:row r="9555" ht="23" customHeight="1">
      <x:c r="A9555" s="4" t="str">
        <x:v>Sevilla</x:v>
      </x:c>
      <x:c r="B9555" s="4" t="str">
        <x:v>2.º Bachillerato</x:v>
      </x:c>
      <x:c r="C9555" s="4" t="str">
        <x:v>C</x:v>
      </x:c>
      <x:c r="D9555" s="13" t="str">
        <x:v>00746</x:v>
      </x:c>
      <x:c r="E9555" s="13" t="str">
        <x:v>00745</x:v>
      </x:c>
      <x:c r="F9555" s="4" t="str">
        <x:v>amistad</x:v>
      </x:c>
      <x:c r="G9555" s="4" t="n">
        <x:f>COUNTIFS(Relaciones!$D$9441:$D$9877,E9555,Relaciones!$E$9441:$E$9877,D9555,Relaciones!$F$9441:$F$9877,F9555)</x:f>
        <x:v>1</x:v>
      </x:c>
      <x:c r="H9555" s="4"/>
    </x:row>
    <x:row r="9556" ht="23" customHeight="1">
      <x:c r="A9556" s="4" t="str">
        <x:v>Sevilla</x:v>
      </x:c>
      <x:c r="B9556" s="4" t="str">
        <x:v>2.º Bachillerato</x:v>
      </x:c>
      <x:c r="C9556" s="4" t="str">
        <x:v>C</x:v>
      </x:c>
      <x:c r="D9556" s="13" t="str">
        <x:v>00746</x:v>
      </x:c>
      <x:c r="E9556" s="13" t="str">
        <x:v>00747</x:v>
      </x:c>
      <x:c r="F9556" s="4" t="str">
        <x:v>amistad</x:v>
      </x:c>
      <x:c r="G9556" s="4" t="n">
        <x:f>COUNTIFS(Relaciones!$D$9441:$D$9877,E9556,Relaciones!$E$9441:$E$9877,D9556,Relaciones!$F$9441:$F$9877,F9556)</x:f>
        <x:v>1</x:v>
      </x:c>
      <x:c r="H9556" s="4"/>
    </x:row>
    <x:row r="9557" ht="23" customHeight="1">
      <x:c r="A9557" s="4" t="str">
        <x:v>Sevilla</x:v>
      </x:c>
      <x:c r="B9557" s="4" t="str">
        <x:v>2.º Bachillerato</x:v>
      </x:c>
      <x:c r="C9557" s="4" t="str">
        <x:v>C</x:v>
      </x:c>
      <x:c r="D9557" s="13" t="str">
        <x:v>00746</x:v>
      </x:c>
      <x:c r="E9557" s="13" t="str">
        <x:v>00748</x:v>
      </x:c>
      <x:c r="F9557" s="4" t="str">
        <x:v>amistad</x:v>
      </x:c>
      <x:c r="G9557" s="4" t="n">
        <x:f>COUNTIFS(Relaciones!$D$9441:$D$9877,E9557,Relaciones!$E$9441:$E$9877,D9557,Relaciones!$F$9441:$F$9877,F9557)</x:f>
        <x:v>1</x:v>
      </x:c>
      <x:c r="H9557" s="4"/>
    </x:row>
    <x:row r="9558" ht="23" customHeight="1">
      <x:c r="A9558" s="4" t="str">
        <x:v>Sevilla</x:v>
      </x:c>
      <x:c r="B9558" s="4" t="str">
        <x:v>2.º Bachillerato</x:v>
      </x:c>
      <x:c r="C9558" s="4" t="str">
        <x:v>C</x:v>
      </x:c>
      <x:c r="D9558" s="13" t="str">
        <x:v>00747</x:v>
      </x:c>
      <x:c r="E9558" s="13" t="str">
        <x:v>00732</x:v>
      </x:c>
      <x:c r="F9558" s="4" t="str">
        <x:v>amistad</x:v>
      </x:c>
      <x:c r="G9558" s="4" t="n">
        <x:f>COUNTIFS(Relaciones!$D$9441:$D$9877,E9558,Relaciones!$E$9441:$E$9877,D9558,Relaciones!$F$9441:$F$9877,F9558)</x:f>
        <x:v>1</x:v>
      </x:c>
      <x:c r="H9558" s="4"/>
    </x:row>
    <x:row r="9559" ht="23" customHeight="1">
      <x:c r="A9559" s="4" t="str">
        <x:v>Sevilla</x:v>
      </x:c>
      <x:c r="B9559" s="4" t="str">
        <x:v>2.º Bachillerato</x:v>
      </x:c>
      <x:c r="C9559" s="4" t="str">
        <x:v>C</x:v>
      </x:c>
      <x:c r="D9559" s="13" t="str">
        <x:v>00747</x:v>
      </x:c>
      <x:c r="E9559" s="13" t="str">
        <x:v>00734</x:v>
      </x:c>
      <x:c r="F9559" s="4" t="str">
        <x:v>amistad</x:v>
      </x:c>
      <x:c r="G9559" s="4" t="n">
        <x:f>COUNTIFS(Relaciones!$D$9441:$D$9877,E9559,Relaciones!$E$9441:$E$9877,D9559,Relaciones!$F$9441:$F$9877,F9559)</x:f>
        <x:v>1</x:v>
      </x:c>
      <x:c r="H9559" s="4"/>
    </x:row>
    <x:row r="9560" ht="23" customHeight="1">
      <x:c r="A9560" s="4" t="str">
        <x:v>Sevilla</x:v>
      </x:c>
      <x:c r="B9560" s="4" t="str">
        <x:v>2.º Bachillerato</x:v>
      </x:c>
      <x:c r="C9560" s="4" t="str">
        <x:v>C</x:v>
      </x:c>
      <x:c r="D9560" s="13" t="str">
        <x:v>00747</x:v>
      </x:c>
      <x:c r="E9560" s="13" t="str">
        <x:v>00743</x:v>
      </x:c>
      <x:c r="F9560" s="4" t="str">
        <x:v>amistad</x:v>
      </x:c>
      <x:c r="G9560" s="4" t="n">
        <x:f>COUNTIFS(Relaciones!$D$9441:$D$9877,E9560,Relaciones!$E$9441:$E$9877,D9560,Relaciones!$F$9441:$F$9877,F9560)</x:f>
        <x:v>0</x:v>
      </x:c>
      <x:c r="H9560" s="4"/>
    </x:row>
    <x:row r="9561" ht="23" customHeight="1">
      <x:c r="A9561" s="4" t="str">
        <x:v>Sevilla</x:v>
      </x:c>
      <x:c r="B9561" s="4" t="str">
        <x:v>2.º Bachillerato</x:v>
      </x:c>
      <x:c r="C9561" s="4" t="str">
        <x:v>C</x:v>
      </x:c>
      <x:c r="D9561" s="13" t="str">
        <x:v>00747</x:v>
      </x:c>
      <x:c r="E9561" s="13" t="str">
        <x:v>00745</x:v>
      </x:c>
      <x:c r="F9561" s="4" t="str">
        <x:v>amistad</x:v>
      </x:c>
      <x:c r="G9561" s="4" t="n">
        <x:f>COUNTIFS(Relaciones!$D$9441:$D$9877,E9561,Relaciones!$E$9441:$E$9877,D9561,Relaciones!$F$9441:$F$9877,F9561)</x:f>
        <x:v>1</x:v>
      </x:c>
      <x:c r="H9561" s="4"/>
    </x:row>
    <x:row r="9562" ht="23" customHeight="1">
      <x:c r="A9562" s="4" t="str">
        <x:v>Sevilla</x:v>
      </x:c>
      <x:c r="B9562" s="4" t="str">
        <x:v>2.º Bachillerato</x:v>
      </x:c>
      <x:c r="C9562" s="4" t="str">
        <x:v>C</x:v>
      </x:c>
      <x:c r="D9562" s="13" t="str">
        <x:v>00747</x:v>
      </x:c>
      <x:c r="E9562" s="13" t="str">
        <x:v>00746</x:v>
      </x:c>
      <x:c r="F9562" s="4" t="str">
        <x:v>amistad</x:v>
      </x:c>
      <x:c r="G9562" s="4" t="n">
        <x:f>COUNTIFS(Relaciones!$D$9441:$D$9877,E9562,Relaciones!$E$9441:$E$9877,D9562,Relaciones!$F$9441:$F$9877,F9562)</x:f>
        <x:v>1</x:v>
      </x:c>
      <x:c r="H9562" s="4"/>
    </x:row>
    <x:row r="9563" ht="23" customHeight="1">
      <x:c r="A9563" s="4" t="str">
        <x:v>Sevilla</x:v>
      </x:c>
      <x:c r="B9563" s="4" t="str">
        <x:v>2.º Bachillerato</x:v>
      </x:c>
      <x:c r="C9563" s="4" t="str">
        <x:v>C</x:v>
      </x:c>
      <x:c r="D9563" s="13" t="str">
        <x:v>00747</x:v>
      </x:c>
      <x:c r="E9563" s="13" t="str">
        <x:v>00748</x:v>
      </x:c>
      <x:c r="F9563" s="4" t="str">
        <x:v>amistad</x:v>
      </x:c>
      <x:c r="G9563" s="4" t="n">
        <x:f>COUNTIFS(Relaciones!$D$9441:$D$9877,E9563,Relaciones!$E$9441:$E$9877,D9563,Relaciones!$F$9441:$F$9877,F9563)</x:f>
        <x:v>1</x:v>
      </x:c>
      <x:c r="H9563" s="4"/>
    </x:row>
    <x:row r="9564" ht="23" customHeight="1">
      <x:c r="A9564" s="4" t="str">
        <x:v>Sevilla</x:v>
      </x:c>
      <x:c r="B9564" s="4" t="str">
        <x:v>2.º Bachillerato</x:v>
      </x:c>
      <x:c r="C9564" s="4" t="str">
        <x:v>C</x:v>
      </x:c>
      <x:c r="D9564" s="13" t="str">
        <x:v>00747</x:v>
      </x:c>
      <x:c r="E9564" s="13" t="str">
        <x:v>00749</x:v>
      </x:c>
      <x:c r="F9564" s="4" t="str">
        <x:v>amistad</x:v>
      </x:c>
      <x:c r="G9564" s="4" t="n">
        <x:f>COUNTIFS(Relaciones!$D$9441:$D$9877,E9564,Relaciones!$E$9441:$E$9877,D9564,Relaciones!$F$9441:$F$9877,F9564)</x:f>
        <x:v>1</x:v>
      </x:c>
      <x:c r="H9564" s="4"/>
    </x:row>
    <x:row r="9565" ht="23" customHeight="1">
      <x:c r="A9565" s="4" t="str">
        <x:v>Sevilla</x:v>
      </x:c>
      <x:c r="B9565" s="4" t="str">
        <x:v>2.º Bachillerato</x:v>
      </x:c>
      <x:c r="C9565" s="4" t="str">
        <x:v>C</x:v>
      </x:c>
      <x:c r="D9565" s="13" t="str">
        <x:v>00748</x:v>
      </x:c>
      <x:c r="E9565" s="13" t="str">
        <x:v>00733</x:v>
      </x:c>
      <x:c r="F9565" s="4" t="str">
        <x:v>amistad</x:v>
      </x:c>
      <x:c r="G9565" s="4" t="n">
        <x:f>COUNTIFS(Relaciones!$D$9441:$D$9877,E9565,Relaciones!$E$9441:$E$9877,D9565,Relaciones!$F$9441:$F$9877,F9565)</x:f>
        <x:v>1</x:v>
      </x:c>
      <x:c r="H9565" s="4"/>
    </x:row>
    <x:row r="9566" ht="23" customHeight="1">
      <x:c r="A9566" s="4" t="str">
        <x:v>Sevilla</x:v>
      </x:c>
      <x:c r="B9566" s="4" t="str">
        <x:v>2.º Bachillerato</x:v>
      </x:c>
      <x:c r="C9566" s="4" t="str">
        <x:v>C</x:v>
      </x:c>
      <x:c r="D9566" s="13" t="str">
        <x:v>00748</x:v>
      </x:c>
      <x:c r="E9566" s="13" t="str">
        <x:v>00735</x:v>
      </x:c>
      <x:c r="F9566" s="4" t="str">
        <x:v>amistad</x:v>
      </x:c>
      <x:c r="G9566" s="4" t="n">
        <x:f>COUNTIFS(Relaciones!$D$9441:$D$9877,E9566,Relaciones!$E$9441:$E$9877,D9566,Relaciones!$F$9441:$F$9877,F9566)</x:f>
        <x:v>1</x:v>
      </x:c>
      <x:c r="H9566" s="4"/>
    </x:row>
    <x:row r="9567" ht="23" customHeight="1">
      <x:c r="A9567" s="4" t="str">
        <x:v>Sevilla</x:v>
      </x:c>
      <x:c r="B9567" s="4" t="str">
        <x:v>2.º Bachillerato</x:v>
      </x:c>
      <x:c r="C9567" s="4" t="str">
        <x:v>C</x:v>
      </x:c>
      <x:c r="D9567" s="13" t="str">
        <x:v>00748</x:v>
      </x:c>
      <x:c r="E9567" s="13" t="str">
        <x:v>00743</x:v>
      </x:c>
      <x:c r="F9567" s="4" t="str">
        <x:v>amistad</x:v>
      </x:c>
      <x:c r="G9567" s="4" t="n">
        <x:f>COUNTIFS(Relaciones!$D$9441:$D$9877,E9567,Relaciones!$E$9441:$E$9877,D9567,Relaciones!$F$9441:$F$9877,F9567)</x:f>
        <x:v>0</x:v>
      </x:c>
      <x:c r="H9567" s="4"/>
    </x:row>
    <x:row r="9568" ht="23" customHeight="1">
      <x:c r="A9568" s="4" t="str">
        <x:v>Sevilla</x:v>
      </x:c>
      <x:c r="B9568" s="4" t="str">
        <x:v>2.º Bachillerato</x:v>
      </x:c>
      <x:c r="C9568" s="4" t="str">
        <x:v>C</x:v>
      </x:c>
      <x:c r="D9568" s="13" t="str">
        <x:v>00748</x:v>
      </x:c>
      <x:c r="E9568" s="13" t="str">
        <x:v>00746</x:v>
      </x:c>
      <x:c r="F9568" s="4" t="str">
        <x:v>amistad</x:v>
      </x:c>
      <x:c r="G9568" s="4" t="n">
        <x:f>COUNTIFS(Relaciones!$D$9441:$D$9877,E9568,Relaciones!$E$9441:$E$9877,D9568,Relaciones!$F$9441:$F$9877,F9568)</x:f>
        <x:v>1</x:v>
      </x:c>
      <x:c r="H9568" s="4"/>
    </x:row>
    <x:row r="9569" ht="23" customHeight="1">
      <x:c r="A9569" s="4" t="str">
        <x:v>Sevilla</x:v>
      </x:c>
      <x:c r="B9569" s="4" t="str">
        <x:v>2.º Bachillerato</x:v>
      </x:c>
      <x:c r="C9569" s="4" t="str">
        <x:v>C</x:v>
      </x:c>
      <x:c r="D9569" s="13" t="str">
        <x:v>00748</x:v>
      </x:c>
      <x:c r="E9569" s="13" t="str">
        <x:v>00747</x:v>
      </x:c>
      <x:c r="F9569" s="4" t="str">
        <x:v>amistad</x:v>
      </x:c>
      <x:c r="G9569" s="4" t="n">
        <x:f>COUNTIFS(Relaciones!$D$9441:$D$9877,E9569,Relaciones!$E$9441:$E$9877,D9569,Relaciones!$F$9441:$F$9877,F9569)</x:f>
        <x:v>1</x:v>
      </x:c>
      <x:c r="H9569" s="4"/>
    </x:row>
    <x:row r="9570" ht="23" customHeight="1">
      <x:c r="A9570" s="4" t="str">
        <x:v>Sevilla</x:v>
      </x:c>
      <x:c r="B9570" s="4" t="str">
        <x:v>2.º Bachillerato</x:v>
      </x:c>
      <x:c r="C9570" s="4" t="str">
        <x:v>C</x:v>
      </x:c>
      <x:c r="D9570" s="13" t="str">
        <x:v>00748</x:v>
      </x:c>
      <x:c r="E9570" s="13" t="str">
        <x:v>00749</x:v>
      </x:c>
      <x:c r="F9570" s="4" t="str">
        <x:v>amistad</x:v>
      </x:c>
      <x:c r="G9570" s="4" t="n">
        <x:f>COUNTIFS(Relaciones!$D$9441:$D$9877,E9570,Relaciones!$E$9441:$E$9877,D9570,Relaciones!$F$9441:$F$9877,F9570)</x:f>
        <x:v>1</x:v>
      </x:c>
      <x:c r="H9570" s="4"/>
    </x:row>
    <x:row r="9571" ht="23" customHeight="1">
      <x:c r="A9571" s="4" t="str">
        <x:v>Sevilla</x:v>
      </x:c>
      <x:c r="B9571" s="4" t="str">
        <x:v>2.º Bachillerato</x:v>
      </x:c>
      <x:c r="C9571" s="4" t="str">
        <x:v>C</x:v>
      </x:c>
      <x:c r="D9571" s="13" t="str">
        <x:v>00748</x:v>
      </x:c>
      <x:c r="E9571" s="13" t="str">
        <x:v>00750</x:v>
      </x:c>
      <x:c r="F9571" s="4" t="str">
        <x:v>amistad</x:v>
      </x:c>
      <x:c r="G9571" s="4" t="n">
        <x:f>COUNTIFS(Relaciones!$D$9441:$D$9877,E9571,Relaciones!$E$9441:$E$9877,D9571,Relaciones!$F$9441:$F$9877,F9571)</x:f>
        <x:v>1</x:v>
      </x:c>
      <x:c r="H9571" s="4"/>
    </x:row>
    <x:row r="9572" ht="23" customHeight="1">
      <x:c r="A9572" s="4" t="str">
        <x:v>Sevilla</x:v>
      </x:c>
      <x:c r="B9572" s="4" t="str">
        <x:v>2.º Bachillerato</x:v>
      </x:c>
      <x:c r="C9572" s="4" t="str">
        <x:v>C</x:v>
      </x:c>
      <x:c r="D9572" s="13" t="str">
        <x:v>00749</x:v>
      </x:c>
      <x:c r="E9572" s="13" t="str">
        <x:v>00734</x:v>
      </x:c>
      <x:c r="F9572" s="4" t="str">
        <x:v>amistad</x:v>
      </x:c>
      <x:c r="G9572" s="4" t="n">
        <x:f>COUNTIFS(Relaciones!$D$9441:$D$9877,E9572,Relaciones!$E$9441:$E$9877,D9572,Relaciones!$F$9441:$F$9877,F9572)</x:f>
        <x:v>1</x:v>
      </x:c>
      <x:c r="H9572" s="4"/>
    </x:row>
    <x:row r="9573" ht="23" customHeight="1">
      <x:c r="A9573" s="4" t="str">
        <x:v>Sevilla</x:v>
      </x:c>
      <x:c r="B9573" s="4" t="str">
        <x:v>2.º Bachillerato</x:v>
      </x:c>
      <x:c r="C9573" s="4" t="str">
        <x:v>C</x:v>
      </x:c>
      <x:c r="D9573" s="13" t="str">
        <x:v>00749</x:v>
      </x:c>
      <x:c r="E9573" s="13" t="str">
        <x:v>00736</x:v>
      </x:c>
      <x:c r="F9573" s="4" t="str">
        <x:v>amistad</x:v>
      </x:c>
      <x:c r="G9573" s="4" t="n">
        <x:f>COUNTIFS(Relaciones!$D$9441:$D$9877,E9573,Relaciones!$E$9441:$E$9877,D9573,Relaciones!$F$9441:$F$9877,F9573)</x:f>
        <x:v>1</x:v>
      </x:c>
      <x:c r="H9573" s="4"/>
    </x:row>
    <x:row r="9574" ht="23" customHeight="1">
      <x:c r="A9574" s="4" t="str">
        <x:v>Sevilla</x:v>
      </x:c>
      <x:c r="B9574" s="4" t="str">
        <x:v>2.º Bachillerato</x:v>
      </x:c>
      <x:c r="C9574" s="4" t="str">
        <x:v>C</x:v>
      </x:c>
      <x:c r="D9574" s="13" t="str">
        <x:v>00749</x:v>
      </x:c>
      <x:c r="E9574" s="13" t="str">
        <x:v>00743</x:v>
      </x:c>
      <x:c r="F9574" s="4" t="str">
        <x:v>amistad</x:v>
      </x:c>
      <x:c r="G9574" s="4" t="n">
        <x:f>COUNTIFS(Relaciones!$D$9441:$D$9877,E9574,Relaciones!$E$9441:$E$9877,D9574,Relaciones!$F$9441:$F$9877,F9574)</x:f>
        <x:v>0</x:v>
      </x:c>
      <x:c r="H9574" s="4"/>
    </x:row>
    <x:row r="9575" ht="23" customHeight="1">
      <x:c r="A9575" s="4" t="str">
        <x:v>Sevilla</x:v>
      </x:c>
      <x:c r="B9575" s="4" t="str">
        <x:v>2.º Bachillerato</x:v>
      </x:c>
      <x:c r="C9575" s="4" t="str">
        <x:v>C</x:v>
      </x:c>
      <x:c r="D9575" s="13" t="str">
        <x:v>00749</x:v>
      </x:c>
      <x:c r="E9575" s="13" t="str">
        <x:v>00747</x:v>
      </x:c>
      <x:c r="F9575" s="4" t="str">
        <x:v>amistad</x:v>
      </x:c>
      <x:c r="G9575" s="4" t="n">
        <x:f>COUNTIFS(Relaciones!$D$9441:$D$9877,E9575,Relaciones!$E$9441:$E$9877,D9575,Relaciones!$F$9441:$F$9877,F9575)</x:f>
        <x:v>1</x:v>
      </x:c>
      <x:c r="H9575" s="4"/>
    </x:row>
    <x:row r="9576" ht="23" customHeight="1">
      <x:c r="A9576" s="4" t="str">
        <x:v>Sevilla</x:v>
      </x:c>
      <x:c r="B9576" s="4" t="str">
        <x:v>2.º Bachillerato</x:v>
      </x:c>
      <x:c r="C9576" s="4" t="str">
        <x:v>C</x:v>
      </x:c>
      <x:c r="D9576" s="13" t="str">
        <x:v>00749</x:v>
      </x:c>
      <x:c r="E9576" s="13" t="str">
        <x:v>00748</x:v>
      </x:c>
      <x:c r="F9576" s="4" t="str">
        <x:v>amistad</x:v>
      </x:c>
      <x:c r="G9576" s="4" t="n">
        <x:f>COUNTIFS(Relaciones!$D$9441:$D$9877,E9576,Relaciones!$E$9441:$E$9877,D9576,Relaciones!$F$9441:$F$9877,F9576)</x:f>
        <x:v>1</x:v>
      </x:c>
      <x:c r="H9576" s="4"/>
    </x:row>
    <x:row r="9577" ht="23" customHeight="1">
      <x:c r="A9577" s="4" t="str">
        <x:v>Sevilla</x:v>
      </x:c>
      <x:c r="B9577" s="4" t="str">
        <x:v>2.º Bachillerato</x:v>
      </x:c>
      <x:c r="C9577" s="4" t="str">
        <x:v>C</x:v>
      </x:c>
      <x:c r="D9577" s="13" t="str">
        <x:v>00749</x:v>
      </x:c>
      <x:c r="E9577" s="13" t="str">
        <x:v>00750</x:v>
      </x:c>
      <x:c r="F9577" s="4" t="str">
        <x:v>amistad</x:v>
      </x:c>
      <x:c r="G9577" s="4" t="n">
        <x:f>COUNTIFS(Relaciones!$D$9441:$D$9877,E9577,Relaciones!$E$9441:$E$9877,D9577,Relaciones!$F$9441:$F$9877,F9577)</x:f>
        <x:v>1</x:v>
      </x:c>
      <x:c r="H9577" s="4"/>
    </x:row>
    <x:row r="9578" ht="23" customHeight="1">
      <x:c r="A9578" s="4" t="str">
        <x:v>Sevilla</x:v>
      </x:c>
      <x:c r="B9578" s="4" t="str">
        <x:v>2.º Bachillerato</x:v>
      </x:c>
      <x:c r="C9578" s="4" t="str">
        <x:v>C</x:v>
      </x:c>
      <x:c r="D9578" s="13" t="str">
        <x:v>00749</x:v>
      </x:c>
      <x:c r="E9578" s="13" t="str">
        <x:v>00751</x:v>
      </x:c>
      <x:c r="F9578" s="4" t="str">
        <x:v>amistad</x:v>
      </x:c>
      <x:c r="G9578" s="4" t="n">
        <x:f>COUNTIFS(Relaciones!$D$9441:$D$9877,E9578,Relaciones!$E$9441:$E$9877,D9578,Relaciones!$F$9441:$F$9877,F9578)</x:f>
        <x:v>1</x:v>
      </x:c>
      <x:c r="H9578" s="4"/>
    </x:row>
    <x:row r="9579" ht="23" customHeight="1">
      <x:c r="A9579" s="4" t="str">
        <x:v>Sevilla</x:v>
      </x:c>
      <x:c r="B9579" s="4" t="str">
        <x:v>2.º Bachillerato</x:v>
      </x:c>
      <x:c r="C9579" s="4" t="str">
        <x:v>C</x:v>
      </x:c>
      <x:c r="D9579" s="13" t="str">
        <x:v>00750</x:v>
      </x:c>
      <x:c r="E9579" s="13" t="str">
        <x:v>00735</x:v>
      </x:c>
      <x:c r="F9579" s="4" t="str">
        <x:v>amistad</x:v>
      </x:c>
      <x:c r="G9579" s="4" t="n">
        <x:f>COUNTIFS(Relaciones!$D$9441:$D$9877,E9579,Relaciones!$E$9441:$E$9877,D9579,Relaciones!$F$9441:$F$9877,F9579)</x:f>
        <x:v>1</x:v>
      </x:c>
      <x:c r="H9579" s="4"/>
    </x:row>
    <x:row r="9580" ht="23" customHeight="1">
      <x:c r="A9580" s="4" t="str">
        <x:v>Sevilla</x:v>
      </x:c>
      <x:c r="B9580" s="4" t="str">
        <x:v>2.º Bachillerato</x:v>
      </x:c>
      <x:c r="C9580" s="4" t="str">
        <x:v>C</x:v>
      </x:c>
      <x:c r="D9580" s="13" t="str">
        <x:v>00750</x:v>
      </x:c>
      <x:c r="E9580" s="13" t="str">
        <x:v>00737</x:v>
      </x:c>
      <x:c r="F9580" s="4" t="str">
        <x:v>amistad</x:v>
      </x:c>
      <x:c r="G9580" s="4" t="n">
        <x:f>COUNTIFS(Relaciones!$D$9441:$D$9877,E9580,Relaciones!$E$9441:$E$9877,D9580,Relaciones!$F$9441:$F$9877,F9580)</x:f>
        <x:v>1</x:v>
      </x:c>
      <x:c r="H9580" s="4"/>
    </x:row>
    <x:row r="9581" ht="23" customHeight="1">
      <x:c r="A9581" s="4" t="str">
        <x:v>Sevilla</x:v>
      </x:c>
      <x:c r="B9581" s="4" t="str">
        <x:v>2.º Bachillerato</x:v>
      </x:c>
      <x:c r="C9581" s="4" t="str">
        <x:v>C</x:v>
      </x:c>
      <x:c r="D9581" s="13" t="str">
        <x:v>00750</x:v>
      </x:c>
      <x:c r="E9581" s="13" t="str">
        <x:v>00743</x:v>
      </x:c>
      <x:c r="F9581" s="4" t="str">
        <x:v>amistad</x:v>
      </x:c>
      <x:c r="G9581" s="4" t="n">
        <x:f>COUNTIFS(Relaciones!$D$9441:$D$9877,E9581,Relaciones!$E$9441:$E$9877,D9581,Relaciones!$F$9441:$F$9877,F9581)</x:f>
        <x:v>0</x:v>
      </x:c>
      <x:c r="H9581" s="4"/>
    </x:row>
    <x:row r="9582" ht="23" customHeight="1">
      <x:c r="A9582" s="4" t="str">
        <x:v>Sevilla</x:v>
      </x:c>
      <x:c r="B9582" s="4" t="str">
        <x:v>2.º Bachillerato</x:v>
      </x:c>
      <x:c r="C9582" s="4" t="str">
        <x:v>C</x:v>
      </x:c>
      <x:c r="D9582" s="13" t="str">
        <x:v>00750</x:v>
      </x:c>
      <x:c r="E9582" s="13" t="str">
        <x:v>00748</x:v>
      </x:c>
      <x:c r="F9582" s="4" t="str">
        <x:v>amistad</x:v>
      </x:c>
      <x:c r="G9582" s="4" t="n">
        <x:f>COUNTIFS(Relaciones!$D$9441:$D$9877,E9582,Relaciones!$E$9441:$E$9877,D9582,Relaciones!$F$9441:$F$9877,F9582)</x:f>
        <x:v>1</x:v>
      </x:c>
      <x:c r="H9582" s="4"/>
    </x:row>
    <x:row r="9583" ht="23" customHeight="1">
      <x:c r="A9583" s="4" t="str">
        <x:v>Sevilla</x:v>
      </x:c>
      <x:c r="B9583" s="4" t="str">
        <x:v>2.º Bachillerato</x:v>
      </x:c>
      <x:c r="C9583" s="4" t="str">
        <x:v>C</x:v>
      </x:c>
      <x:c r="D9583" s="13" t="str">
        <x:v>00750</x:v>
      </x:c>
      <x:c r="E9583" s="13" t="str">
        <x:v>00749</x:v>
      </x:c>
      <x:c r="F9583" s="4" t="str">
        <x:v>amistad</x:v>
      </x:c>
      <x:c r="G9583" s="4" t="n">
        <x:f>COUNTIFS(Relaciones!$D$9441:$D$9877,E9583,Relaciones!$E$9441:$E$9877,D9583,Relaciones!$F$9441:$F$9877,F9583)</x:f>
        <x:v>1</x:v>
      </x:c>
      <x:c r="H9583" s="4"/>
    </x:row>
    <x:row r="9584" ht="23" customHeight="1">
      <x:c r="A9584" s="4" t="str">
        <x:v>Sevilla</x:v>
      </x:c>
      <x:c r="B9584" s="4" t="str">
        <x:v>2.º Bachillerato</x:v>
      </x:c>
      <x:c r="C9584" s="4" t="str">
        <x:v>C</x:v>
      </x:c>
      <x:c r="D9584" s="13" t="str">
        <x:v>00750</x:v>
      </x:c>
      <x:c r="E9584" s="13" t="str">
        <x:v>00751</x:v>
      </x:c>
      <x:c r="F9584" s="4" t="str">
        <x:v>amistad</x:v>
      </x:c>
      <x:c r="G9584" s="4" t="n">
        <x:f>COUNTIFS(Relaciones!$D$9441:$D$9877,E9584,Relaciones!$E$9441:$E$9877,D9584,Relaciones!$F$9441:$F$9877,F9584)</x:f>
        <x:v>1</x:v>
      </x:c>
      <x:c r="H9584" s="4"/>
    </x:row>
    <x:row r="9585" ht="23" customHeight="1">
      <x:c r="A9585" s="4" t="str">
        <x:v>Sevilla</x:v>
      </x:c>
      <x:c r="B9585" s="4" t="str">
        <x:v>2.º Bachillerato</x:v>
      </x:c>
      <x:c r="C9585" s="4" t="str">
        <x:v>C</x:v>
      </x:c>
      <x:c r="D9585" s="13" t="str">
        <x:v>00750</x:v>
      </x:c>
      <x:c r="E9585" s="13" t="str">
        <x:v>00752</x:v>
      </x:c>
      <x:c r="F9585" s="4" t="str">
        <x:v>amistad</x:v>
      </x:c>
      <x:c r="G9585" s="4" t="n">
        <x:f>COUNTIFS(Relaciones!$D$9441:$D$9877,E9585,Relaciones!$E$9441:$E$9877,D9585,Relaciones!$F$9441:$F$9877,F9585)</x:f>
        <x:v>1</x:v>
      </x:c>
      <x:c r="H9585" s="4"/>
    </x:row>
    <x:row r="9586" ht="23" customHeight="1">
      <x:c r="A9586" s="4" t="str">
        <x:v>Sevilla</x:v>
      </x:c>
      <x:c r="B9586" s="4" t="str">
        <x:v>2.º Bachillerato</x:v>
      </x:c>
      <x:c r="C9586" s="4" t="str">
        <x:v>C</x:v>
      </x:c>
      <x:c r="D9586" s="13" t="str">
        <x:v>00751</x:v>
      </x:c>
      <x:c r="E9586" s="13" t="str">
        <x:v>00736</x:v>
      </x:c>
      <x:c r="F9586" s="4" t="str">
        <x:v>amistad</x:v>
      </x:c>
      <x:c r="G9586" s="4" t="n">
        <x:f>COUNTIFS(Relaciones!$D$9441:$D$9877,E9586,Relaciones!$E$9441:$E$9877,D9586,Relaciones!$F$9441:$F$9877,F9586)</x:f>
        <x:v>1</x:v>
      </x:c>
      <x:c r="H9586" s="4"/>
    </x:row>
    <x:row r="9587" ht="23" customHeight="1">
      <x:c r="A9587" s="4" t="str">
        <x:v>Sevilla</x:v>
      </x:c>
      <x:c r="B9587" s="4" t="str">
        <x:v>2.º Bachillerato</x:v>
      </x:c>
      <x:c r="C9587" s="4" t="str">
        <x:v>C</x:v>
      </x:c>
      <x:c r="D9587" s="13" t="str">
        <x:v>00751</x:v>
      </x:c>
      <x:c r="E9587" s="13" t="str">
        <x:v>00738</x:v>
      </x:c>
      <x:c r="F9587" s="4" t="str">
        <x:v>amistad</x:v>
      </x:c>
      <x:c r="G9587" s="4" t="n">
        <x:f>COUNTIFS(Relaciones!$D$9441:$D$9877,E9587,Relaciones!$E$9441:$E$9877,D9587,Relaciones!$F$9441:$F$9877,F9587)</x:f>
        <x:v>1</x:v>
      </x:c>
      <x:c r="H9587" s="4"/>
    </x:row>
    <x:row r="9588" ht="23" customHeight="1">
      <x:c r="A9588" s="4" t="str">
        <x:v>Sevilla</x:v>
      </x:c>
      <x:c r="B9588" s="4" t="str">
        <x:v>2.º Bachillerato</x:v>
      </x:c>
      <x:c r="C9588" s="4" t="str">
        <x:v>C</x:v>
      </x:c>
      <x:c r="D9588" s="13" t="str">
        <x:v>00751</x:v>
      </x:c>
      <x:c r="E9588" s="13" t="str">
        <x:v>00743</x:v>
      </x:c>
      <x:c r="F9588" s="4" t="str">
        <x:v>amistad</x:v>
      </x:c>
      <x:c r="G9588" s="4" t="n">
        <x:f>COUNTIFS(Relaciones!$D$9441:$D$9877,E9588,Relaciones!$E$9441:$E$9877,D9588,Relaciones!$F$9441:$F$9877,F9588)</x:f>
        <x:v>0</x:v>
      </x:c>
      <x:c r="H9588" s="4"/>
    </x:row>
    <x:row r="9589" ht="23" customHeight="1">
      <x:c r="A9589" s="4" t="str">
        <x:v>Sevilla</x:v>
      </x:c>
      <x:c r="B9589" s="4" t="str">
        <x:v>2.º Bachillerato</x:v>
      </x:c>
      <x:c r="C9589" s="4" t="str">
        <x:v>C</x:v>
      </x:c>
      <x:c r="D9589" s="13" t="str">
        <x:v>00751</x:v>
      </x:c>
      <x:c r="E9589" s="13" t="str">
        <x:v>00749</x:v>
      </x:c>
      <x:c r="F9589" s="4" t="str">
        <x:v>amistad</x:v>
      </x:c>
      <x:c r="G9589" s="4" t="n">
        <x:f>COUNTIFS(Relaciones!$D$9441:$D$9877,E9589,Relaciones!$E$9441:$E$9877,D9589,Relaciones!$F$9441:$F$9877,F9589)</x:f>
        <x:v>1</x:v>
      </x:c>
      <x:c r="H9589" s="4"/>
    </x:row>
    <x:row r="9590" ht="23" customHeight="1">
      <x:c r="A9590" s="4" t="str">
        <x:v>Sevilla</x:v>
      </x:c>
      <x:c r="B9590" s="4" t="str">
        <x:v>2.º Bachillerato</x:v>
      </x:c>
      <x:c r="C9590" s="4" t="str">
        <x:v>C</x:v>
      </x:c>
      <x:c r="D9590" s="13" t="str">
        <x:v>00751</x:v>
      </x:c>
      <x:c r="E9590" s="13" t="str">
        <x:v>00750</x:v>
      </x:c>
      <x:c r="F9590" s="4" t="str">
        <x:v>amistad</x:v>
      </x:c>
      <x:c r="G9590" s="4" t="n">
        <x:f>COUNTIFS(Relaciones!$D$9441:$D$9877,E9590,Relaciones!$E$9441:$E$9877,D9590,Relaciones!$F$9441:$F$9877,F9590)</x:f>
        <x:v>1</x:v>
      </x:c>
      <x:c r="H9590" s="4"/>
    </x:row>
    <x:row r="9591" ht="23" customHeight="1">
      <x:c r="A9591" s="4" t="str">
        <x:v>Sevilla</x:v>
      </x:c>
      <x:c r="B9591" s="4" t="str">
        <x:v>2.º Bachillerato</x:v>
      </x:c>
      <x:c r="C9591" s="4" t="str">
        <x:v>C</x:v>
      </x:c>
      <x:c r="D9591" s="13" t="str">
        <x:v>00751</x:v>
      </x:c>
      <x:c r="E9591" s="13" t="str">
        <x:v>00752</x:v>
      </x:c>
      <x:c r="F9591" s="4" t="str">
        <x:v>amistad</x:v>
      </x:c>
      <x:c r="G9591" s="4" t="n">
        <x:f>COUNTIFS(Relaciones!$D$9441:$D$9877,E9591,Relaciones!$E$9441:$E$9877,D9591,Relaciones!$F$9441:$F$9877,F9591)</x:f>
        <x:v>1</x:v>
      </x:c>
      <x:c r="H9591" s="4"/>
    </x:row>
    <x:row r="9592" ht="23" customHeight="1">
      <x:c r="A9592" s="4" t="str">
        <x:v>Sevilla</x:v>
      </x:c>
      <x:c r="B9592" s="4" t="str">
        <x:v>2.º Bachillerato</x:v>
      </x:c>
      <x:c r="C9592" s="4" t="str">
        <x:v>C</x:v>
      </x:c>
      <x:c r="D9592" s="13" t="str">
        <x:v>00751</x:v>
      </x:c>
      <x:c r="E9592" s="13" t="str">
        <x:v>00753</x:v>
      </x:c>
      <x:c r="F9592" s="4" t="str">
        <x:v>amistad</x:v>
      </x:c>
      <x:c r="G9592" s="4" t="n">
        <x:f>COUNTIFS(Relaciones!$D$9441:$D$9877,E9592,Relaciones!$E$9441:$E$9877,D9592,Relaciones!$F$9441:$F$9877,F9592)</x:f>
        <x:v>1</x:v>
      </x:c>
      <x:c r="H9592" s="4"/>
    </x:row>
    <x:row r="9593" ht="23" customHeight="1">
      <x:c r="A9593" s="4" t="str">
        <x:v>Sevilla</x:v>
      </x:c>
      <x:c r="B9593" s="4" t="str">
        <x:v>2.º Bachillerato</x:v>
      </x:c>
      <x:c r="C9593" s="4" t="str">
        <x:v>C</x:v>
      </x:c>
      <x:c r="D9593" s="13" t="str">
        <x:v>00752</x:v>
      </x:c>
      <x:c r="E9593" s="13" t="str">
        <x:v>00737</x:v>
      </x:c>
      <x:c r="F9593" s="4" t="str">
        <x:v>amistad</x:v>
      </x:c>
      <x:c r="G9593" s="4" t="n">
        <x:f>COUNTIFS(Relaciones!$D$9441:$D$9877,E9593,Relaciones!$E$9441:$E$9877,D9593,Relaciones!$F$9441:$F$9877,F9593)</x:f>
        <x:v>1</x:v>
      </x:c>
      <x:c r="H9593" s="4"/>
    </x:row>
    <x:row r="9594" ht="23" customHeight="1">
      <x:c r="A9594" s="4" t="str">
        <x:v>Sevilla</x:v>
      </x:c>
      <x:c r="B9594" s="4" t="str">
        <x:v>2.º Bachillerato</x:v>
      </x:c>
      <x:c r="C9594" s="4" t="str">
        <x:v>C</x:v>
      </x:c>
      <x:c r="D9594" s="13" t="str">
        <x:v>00752</x:v>
      </x:c>
      <x:c r="E9594" s="13" t="str">
        <x:v>00739</x:v>
      </x:c>
      <x:c r="F9594" s="4" t="str">
        <x:v>amistad</x:v>
      </x:c>
      <x:c r="G9594" s="4" t="n">
        <x:f>COUNTIFS(Relaciones!$D$9441:$D$9877,E9594,Relaciones!$E$9441:$E$9877,D9594,Relaciones!$F$9441:$F$9877,F9594)</x:f>
        <x:v>1</x:v>
      </x:c>
      <x:c r="H9594" s="4"/>
    </x:row>
    <x:row r="9595" ht="23" customHeight="1">
      <x:c r="A9595" s="4" t="str">
        <x:v>Sevilla</x:v>
      </x:c>
      <x:c r="B9595" s="4" t="str">
        <x:v>2.º Bachillerato</x:v>
      </x:c>
      <x:c r="C9595" s="4" t="str">
        <x:v>C</x:v>
      </x:c>
      <x:c r="D9595" s="13" t="str">
        <x:v>00752</x:v>
      </x:c>
      <x:c r="E9595" s="13" t="str">
        <x:v>00743</x:v>
      </x:c>
      <x:c r="F9595" s="4" t="str">
        <x:v>amistad</x:v>
      </x:c>
      <x:c r="G9595" s="4" t="n">
        <x:f>COUNTIFS(Relaciones!$D$9441:$D$9877,E9595,Relaciones!$E$9441:$E$9877,D9595,Relaciones!$F$9441:$F$9877,F9595)</x:f>
        <x:v>0</x:v>
      </x:c>
      <x:c r="H9595" s="4"/>
    </x:row>
    <x:row r="9596" ht="23" customHeight="1">
      <x:c r="A9596" s="4" t="str">
        <x:v>Sevilla</x:v>
      </x:c>
      <x:c r="B9596" s="4" t="str">
        <x:v>2.º Bachillerato</x:v>
      </x:c>
      <x:c r="C9596" s="4" t="str">
        <x:v>C</x:v>
      </x:c>
      <x:c r="D9596" s="13" t="str">
        <x:v>00752</x:v>
      </x:c>
      <x:c r="E9596" s="13" t="str">
        <x:v>00750</x:v>
      </x:c>
      <x:c r="F9596" s="4" t="str">
        <x:v>amistad</x:v>
      </x:c>
      <x:c r="G9596" s="4" t="n">
        <x:f>COUNTIFS(Relaciones!$D$9441:$D$9877,E9596,Relaciones!$E$9441:$E$9877,D9596,Relaciones!$F$9441:$F$9877,F9596)</x:f>
        <x:v>1</x:v>
      </x:c>
      <x:c r="H9596" s="4"/>
    </x:row>
    <x:row r="9597" ht="23" customHeight="1">
      <x:c r="A9597" s="4" t="str">
        <x:v>Sevilla</x:v>
      </x:c>
      <x:c r="B9597" s="4" t="str">
        <x:v>2.º Bachillerato</x:v>
      </x:c>
      <x:c r="C9597" s="4" t="str">
        <x:v>C</x:v>
      </x:c>
      <x:c r="D9597" s="13" t="str">
        <x:v>00752</x:v>
      </x:c>
      <x:c r="E9597" s="13" t="str">
        <x:v>00751</x:v>
      </x:c>
      <x:c r="F9597" s="4" t="str">
        <x:v>amistad</x:v>
      </x:c>
      <x:c r="G9597" s="4" t="n">
        <x:f>COUNTIFS(Relaciones!$D$9441:$D$9877,E9597,Relaciones!$E$9441:$E$9877,D9597,Relaciones!$F$9441:$F$9877,F9597)</x:f>
        <x:v>1</x:v>
      </x:c>
      <x:c r="H9597" s="4"/>
    </x:row>
    <x:row r="9598" ht="23" customHeight="1">
      <x:c r="A9598" s="4" t="str">
        <x:v>Sevilla</x:v>
      </x:c>
      <x:c r="B9598" s="4" t="str">
        <x:v>2.º Bachillerato</x:v>
      </x:c>
      <x:c r="C9598" s="4" t="str">
        <x:v>C</x:v>
      </x:c>
      <x:c r="D9598" s="13" t="str">
        <x:v>00752</x:v>
      </x:c>
      <x:c r="E9598" s="13" t="str">
        <x:v>00753</x:v>
      </x:c>
      <x:c r="F9598" s="4" t="str">
        <x:v>amistad</x:v>
      </x:c>
      <x:c r="G9598" s="4" t="n">
        <x:f>COUNTIFS(Relaciones!$D$9441:$D$9877,E9598,Relaciones!$E$9441:$E$9877,D9598,Relaciones!$F$9441:$F$9877,F9598)</x:f>
        <x:v>1</x:v>
      </x:c>
      <x:c r="H9598" s="4"/>
    </x:row>
    <x:row r="9599" ht="23" customHeight="1">
      <x:c r="A9599" s="4" t="str">
        <x:v>Sevilla</x:v>
      </x:c>
      <x:c r="B9599" s="4" t="str">
        <x:v>2.º Bachillerato</x:v>
      </x:c>
      <x:c r="C9599" s="4" t="str">
        <x:v>C</x:v>
      </x:c>
      <x:c r="D9599" s="13" t="str">
        <x:v>00752</x:v>
      </x:c>
      <x:c r="E9599" s="13" t="str">
        <x:v>00754</x:v>
      </x:c>
      <x:c r="F9599" s="4" t="str">
        <x:v>amistad</x:v>
      </x:c>
      <x:c r="G9599" s="4" t="n">
        <x:f>COUNTIFS(Relaciones!$D$9441:$D$9877,E9599,Relaciones!$E$9441:$E$9877,D9599,Relaciones!$F$9441:$F$9877,F9599)</x:f>
        <x:v>1</x:v>
      </x:c>
      <x:c r="H9599" s="4"/>
    </x:row>
    <x:row r="9600" ht="23" customHeight="1">
      <x:c r="A9600" s="4" t="str">
        <x:v>Sevilla</x:v>
      </x:c>
      <x:c r="B9600" s="4" t="str">
        <x:v>2.º Bachillerato</x:v>
      </x:c>
      <x:c r="C9600" s="4" t="str">
        <x:v>C</x:v>
      </x:c>
      <x:c r="D9600" s="13" t="str">
        <x:v>00753</x:v>
      </x:c>
      <x:c r="E9600" s="13" t="str">
        <x:v>00738</x:v>
      </x:c>
      <x:c r="F9600" s="4" t="str">
        <x:v>amistad</x:v>
      </x:c>
      <x:c r="G9600" s="4" t="n">
        <x:f>COUNTIFS(Relaciones!$D$9441:$D$9877,E9600,Relaciones!$E$9441:$E$9877,D9600,Relaciones!$F$9441:$F$9877,F9600)</x:f>
        <x:v>1</x:v>
      </x:c>
      <x:c r="H9600" s="4"/>
    </x:row>
    <x:row r="9601" ht="23" customHeight="1">
      <x:c r="A9601" s="4" t="str">
        <x:v>Sevilla</x:v>
      </x:c>
      <x:c r="B9601" s="4" t="str">
        <x:v>2.º Bachillerato</x:v>
      </x:c>
      <x:c r="C9601" s="4" t="str">
        <x:v>C</x:v>
      </x:c>
      <x:c r="D9601" s="13" t="str">
        <x:v>00753</x:v>
      </x:c>
      <x:c r="E9601" s="13" t="str">
        <x:v>00740</x:v>
      </x:c>
      <x:c r="F9601" s="4" t="str">
        <x:v>amistad</x:v>
      </x:c>
      <x:c r="G9601" s="4" t="n">
        <x:f>COUNTIFS(Relaciones!$D$9441:$D$9877,E9601,Relaciones!$E$9441:$E$9877,D9601,Relaciones!$F$9441:$F$9877,F9601)</x:f>
        <x:v>1</x:v>
      </x:c>
      <x:c r="H9601" s="4"/>
    </x:row>
    <x:row r="9602" ht="23" customHeight="1">
      <x:c r="A9602" s="4" t="str">
        <x:v>Sevilla</x:v>
      </x:c>
      <x:c r="B9602" s="4" t="str">
        <x:v>2.º Bachillerato</x:v>
      </x:c>
      <x:c r="C9602" s="4" t="str">
        <x:v>C</x:v>
      </x:c>
      <x:c r="D9602" s="13" t="str">
        <x:v>00753</x:v>
      </x:c>
      <x:c r="E9602" s="13" t="str">
        <x:v>00743</x:v>
      </x:c>
      <x:c r="F9602" s="4" t="str">
        <x:v>amistad</x:v>
      </x:c>
      <x:c r="G9602" s="4" t="n">
        <x:f>COUNTIFS(Relaciones!$D$9441:$D$9877,E9602,Relaciones!$E$9441:$E$9877,D9602,Relaciones!$F$9441:$F$9877,F9602)</x:f>
        <x:v>0</x:v>
      </x:c>
      <x:c r="H9602" s="4"/>
    </x:row>
    <x:row r="9603" ht="23" customHeight="1">
      <x:c r="A9603" s="4" t="str">
        <x:v>Sevilla</x:v>
      </x:c>
      <x:c r="B9603" s="4" t="str">
        <x:v>2.º Bachillerato</x:v>
      </x:c>
      <x:c r="C9603" s="4" t="str">
        <x:v>C</x:v>
      </x:c>
      <x:c r="D9603" s="13" t="str">
        <x:v>00753</x:v>
      </x:c>
      <x:c r="E9603" s="13" t="str">
        <x:v>00751</x:v>
      </x:c>
      <x:c r="F9603" s="4" t="str">
        <x:v>amistad</x:v>
      </x:c>
      <x:c r="G9603" s="4" t="n">
        <x:f>COUNTIFS(Relaciones!$D$9441:$D$9877,E9603,Relaciones!$E$9441:$E$9877,D9603,Relaciones!$F$9441:$F$9877,F9603)</x:f>
        <x:v>1</x:v>
      </x:c>
      <x:c r="H9603" s="4"/>
    </x:row>
    <x:row r="9604" ht="23" customHeight="1">
      <x:c r="A9604" s="4" t="str">
        <x:v>Sevilla</x:v>
      </x:c>
      <x:c r="B9604" s="4" t="str">
        <x:v>2.º Bachillerato</x:v>
      </x:c>
      <x:c r="C9604" s="4" t="str">
        <x:v>C</x:v>
      </x:c>
      <x:c r="D9604" s="13" t="str">
        <x:v>00753</x:v>
      </x:c>
      <x:c r="E9604" s="13" t="str">
        <x:v>00752</x:v>
      </x:c>
      <x:c r="F9604" s="4" t="str">
        <x:v>amistad</x:v>
      </x:c>
      <x:c r="G9604" s="4" t="n">
        <x:f>COUNTIFS(Relaciones!$D$9441:$D$9877,E9604,Relaciones!$E$9441:$E$9877,D9604,Relaciones!$F$9441:$F$9877,F9604)</x:f>
        <x:v>1</x:v>
      </x:c>
      <x:c r="H9604" s="4"/>
    </x:row>
    <x:row r="9605" ht="23" customHeight="1">
      <x:c r="A9605" s="4" t="str">
        <x:v>Sevilla</x:v>
      </x:c>
      <x:c r="B9605" s="4" t="str">
        <x:v>2.º Bachillerato</x:v>
      </x:c>
      <x:c r="C9605" s="4" t="str">
        <x:v>C</x:v>
      </x:c>
      <x:c r="D9605" s="13" t="str">
        <x:v>00753</x:v>
      </x:c>
      <x:c r="E9605" s="13" t="str">
        <x:v>00754</x:v>
      </x:c>
      <x:c r="F9605" s="4" t="str">
        <x:v>amistad</x:v>
      </x:c>
      <x:c r="G9605" s="4" t="n">
        <x:f>COUNTIFS(Relaciones!$D$9441:$D$9877,E9605,Relaciones!$E$9441:$E$9877,D9605,Relaciones!$F$9441:$F$9877,F9605)</x:f>
        <x:v>1</x:v>
      </x:c>
      <x:c r="H9605" s="4"/>
    </x:row>
    <x:row r="9606" ht="23" customHeight="1">
      <x:c r="A9606" s="4" t="str">
        <x:v>Sevilla</x:v>
      </x:c>
      <x:c r="B9606" s="4" t="str">
        <x:v>2.º Bachillerato</x:v>
      </x:c>
      <x:c r="C9606" s="4" t="str">
        <x:v>C</x:v>
      </x:c>
      <x:c r="D9606" s="13" t="str">
        <x:v>00753</x:v>
      </x:c>
      <x:c r="E9606" s="13" t="str">
        <x:v>00755</x:v>
      </x:c>
      <x:c r="F9606" s="4" t="str">
        <x:v>amistad</x:v>
      </x:c>
      <x:c r="G9606" s="4" t="n">
        <x:f>COUNTIFS(Relaciones!$D$9441:$D$9877,E9606,Relaciones!$E$9441:$E$9877,D9606,Relaciones!$F$9441:$F$9877,F9606)</x:f>
        <x:v>1</x:v>
      </x:c>
      <x:c r="H9606" s="4"/>
    </x:row>
    <x:row r="9607" ht="23" customHeight="1">
      <x:c r="A9607" s="4" t="str">
        <x:v>Sevilla</x:v>
      </x:c>
      <x:c r="B9607" s="4" t="str">
        <x:v>2.º Bachillerato</x:v>
      </x:c>
      <x:c r="C9607" s="4" t="str">
        <x:v>C</x:v>
      </x:c>
      <x:c r="D9607" s="13" t="str">
        <x:v>00754</x:v>
      </x:c>
      <x:c r="E9607" s="13" t="str">
        <x:v>00739</x:v>
      </x:c>
      <x:c r="F9607" s="4" t="str">
        <x:v>amistad</x:v>
      </x:c>
      <x:c r="G9607" s="4" t="n">
        <x:f>COUNTIFS(Relaciones!$D$9441:$D$9877,E9607,Relaciones!$E$9441:$E$9877,D9607,Relaciones!$F$9441:$F$9877,F9607)</x:f>
        <x:v>1</x:v>
      </x:c>
      <x:c r="H9607" s="4"/>
    </x:row>
    <x:row r="9608" ht="23" customHeight="1">
      <x:c r="A9608" s="4" t="str">
        <x:v>Sevilla</x:v>
      </x:c>
      <x:c r="B9608" s="4" t="str">
        <x:v>2.º Bachillerato</x:v>
      </x:c>
      <x:c r="C9608" s="4" t="str">
        <x:v>C</x:v>
      </x:c>
      <x:c r="D9608" s="13" t="str">
        <x:v>00754</x:v>
      </x:c>
      <x:c r="E9608" s="13" t="str">
        <x:v>00741</x:v>
      </x:c>
      <x:c r="F9608" s="4" t="str">
        <x:v>amistad</x:v>
      </x:c>
      <x:c r="G9608" s="4" t="n">
        <x:f>COUNTIFS(Relaciones!$D$9441:$D$9877,E9608,Relaciones!$E$9441:$E$9877,D9608,Relaciones!$F$9441:$F$9877,F9608)</x:f>
        <x:v>1</x:v>
      </x:c>
      <x:c r="H9608" s="4"/>
    </x:row>
    <x:row r="9609" ht="23" customHeight="1">
      <x:c r="A9609" s="4" t="str">
        <x:v>Sevilla</x:v>
      </x:c>
      <x:c r="B9609" s="4" t="str">
        <x:v>2.º Bachillerato</x:v>
      </x:c>
      <x:c r="C9609" s="4" t="str">
        <x:v>C</x:v>
      </x:c>
      <x:c r="D9609" s="13" t="str">
        <x:v>00754</x:v>
      </x:c>
      <x:c r="E9609" s="13" t="str">
        <x:v>00743</x:v>
      </x:c>
      <x:c r="F9609" s="4" t="str">
        <x:v>amistad</x:v>
      </x:c>
      <x:c r="G9609" s="4" t="n">
        <x:f>COUNTIFS(Relaciones!$D$9441:$D$9877,E9609,Relaciones!$E$9441:$E$9877,D9609,Relaciones!$F$9441:$F$9877,F9609)</x:f>
        <x:v>0</x:v>
      </x:c>
      <x:c r="H9609" s="4"/>
    </x:row>
    <x:row r="9610" ht="23" customHeight="1">
      <x:c r="A9610" s="4" t="str">
        <x:v>Sevilla</x:v>
      </x:c>
      <x:c r="B9610" s="4" t="str">
        <x:v>2.º Bachillerato</x:v>
      </x:c>
      <x:c r="C9610" s="4" t="str">
        <x:v>C</x:v>
      </x:c>
      <x:c r="D9610" s="13" t="str">
        <x:v>00754</x:v>
      </x:c>
      <x:c r="E9610" s="13" t="str">
        <x:v>00752</x:v>
      </x:c>
      <x:c r="F9610" s="4" t="str">
        <x:v>amistad</x:v>
      </x:c>
      <x:c r="G9610" s="4" t="n">
        <x:f>COUNTIFS(Relaciones!$D$9441:$D$9877,E9610,Relaciones!$E$9441:$E$9877,D9610,Relaciones!$F$9441:$F$9877,F9610)</x:f>
        <x:v>1</x:v>
      </x:c>
      <x:c r="H9610" s="4"/>
    </x:row>
    <x:row r="9611" ht="23" customHeight="1">
      <x:c r="A9611" s="4" t="str">
        <x:v>Sevilla</x:v>
      </x:c>
      <x:c r="B9611" s="4" t="str">
        <x:v>2.º Bachillerato</x:v>
      </x:c>
      <x:c r="C9611" s="4" t="str">
        <x:v>C</x:v>
      </x:c>
      <x:c r="D9611" s="13" t="str">
        <x:v>00754</x:v>
      </x:c>
      <x:c r="E9611" s="13" t="str">
        <x:v>00753</x:v>
      </x:c>
      <x:c r="F9611" s="4" t="str">
        <x:v>amistad</x:v>
      </x:c>
      <x:c r="G9611" s="4" t="n">
        <x:f>COUNTIFS(Relaciones!$D$9441:$D$9877,E9611,Relaciones!$E$9441:$E$9877,D9611,Relaciones!$F$9441:$F$9877,F9611)</x:f>
        <x:v>1</x:v>
      </x:c>
      <x:c r="H9611" s="4"/>
    </x:row>
    <x:row r="9612" ht="23" customHeight="1">
      <x:c r="A9612" s="4" t="str">
        <x:v>Sevilla</x:v>
      </x:c>
      <x:c r="B9612" s="4" t="str">
        <x:v>2.º Bachillerato</x:v>
      </x:c>
      <x:c r="C9612" s="4" t="str">
        <x:v>C</x:v>
      </x:c>
      <x:c r="D9612" s="13" t="str">
        <x:v>00754</x:v>
      </x:c>
      <x:c r="E9612" s="13" t="str">
        <x:v>00755</x:v>
      </x:c>
      <x:c r="F9612" s="4" t="str">
        <x:v>amistad</x:v>
      </x:c>
      <x:c r="G9612" s="4" t="n">
        <x:f>COUNTIFS(Relaciones!$D$9441:$D$9877,E9612,Relaciones!$E$9441:$E$9877,D9612,Relaciones!$F$9441:$F$9877,F9612)</x:f>
        <x:v>1</x:v>
      </x:c>
      <x:c r="H9612" s="4"/>
    </x:row>
    <x:row r="9613" ht="23" customHeight="1">
      <x:c r="A9613" s="4" t="str">
        <x:v>Sevilla</x:v>
      </x:c>
      <x:c r="B9613" s="4" t="str">
        <x:v>2.º Bachillerato</x:v>
      </x:c>
      <x:c r="C9613" s="4" t="str">
        <x:v>C</x:v>
      </x:c>
      <x:c r="D9613" s="13" t="str">
        <x:v>00754</x:v>
      </x:c>
      <x:c r="E9613" s="13" t="str">
        <x:v>00756</x:v>
      </x:c>
      <x:c r="F9613" s="4" t="str">
        <x:v>amistad</x:v>
      </x:c>
      <x:c r="G9613" s="4" t="n">
        <x:f>COUNTIFS(Relaciones!$D$9441:$D$9877,E9613,Relaciones!$E$9441:$E$9877,D9613,Relaciones!$F$9441:$F$9877,F9613)</x:f>
        <x:v>1</x:v>
      </x:c>
      <x:c r="H9613" s="4"/>
    </x:row>
    <x:row r="9614" ht="23" customHeight="1">
      <x:c r="A9614" s="4" t="str">
        <x:v>Sevilla</x:v>
      </x:c>
      <x:c r="B9614" s="4" t="str">
        <x:v>2.º Bachillerato</x:v>
      </x:c>
      <x:c r="C9614" s="4" t="str">
        <x:v>C</x:v>
      </x:c>
      <x:c r="D9614" s="13" t="str">
        <x:v>00755</x:v>
      </x:c>
      <x:c r="E9614" s="13" t="str">
        <x:v>00740</x:v>
      </x:c>
      <x:c r="F9614" s="4" t="str">
        <x:v>amistad</x:v>
      </x:c>
      <x:c r="G9614" s="4" t="n">
        <x:f>COUNTIFS(Relaciones!$D$9441:$D$9877,E9614,Relaciones!$E$9441:$E$9877,D9614,Relaciones!$F$9441:$F$9877,F9614)</x:f>
        <x:v>1</x:v>
      </x:c>
      <x:c r="H9614" s="4"/>
    </x:row>
    <x:row r="9615" ht="23" customHeight="1">
      <x:c r="A9615" s="4" t="str">
        <x:v>Sevilla</x:v>
      </x:c>
      <x:c r="B9615" s="4" t="str">
        <x:v>2.º Bachillerato</x:v>
      </x:c>
      <x:c r="C9615" s="4" t="str">
        <x:v>C</x:v>
      </x:c>
      <x:c r="D9615" s="13" t="str">
        <x:v>00755</x:v>
      </x:c>
      <x:c r="E9615" s="13" t="str">
        <x:v>00742</x:v>
      </x:c>
      <x:c r="F9615" s="4" t="str">
        <x:v>amistad</x:v>
      </x:c>
      <x:c r="G9615" s="4" t="n">
        <x:f>COUNTIFS(Relaciones!$D$9441:$D$9877,E9615,Relaciones!$E$9441:$E$9877,D9615,Relaciones!$F$9441:$F$9877,F9615)</x:f>
        <x:v>1</x:v>
      </x:c>
      <x:c r="H9615" s="4"/>
    </x:row>
    <x:row r="9616" ht="23" customHeight="1">
      <x:c r="A9616" s="4" t="str">
        <x:v>Sevilla</x:v>
      </x:c>
      <x:c r="B9616" s="4" t="str">
        <x:v>2.º Bachillerato</x:v>
      </x:c>
      <x:c r="C9616" s="4" t="str">
        <x:v>C</x:v>
      </x:c>
      <x:c r="D9616" s="13" t="str">
        <x:v>00755</x:v>
      </x:c>
      <x:c r="E9616" s="13" t="str">
        <x:v>00743</x:v>
      </x:c>
      <x:c r="F9616" s="4" t="str">
        <x:v>amistad</x:v>
      </x:c>
      <x:c r="G9616" s="4" t="n">
        <x:f>COUNTIFS(Relaciones!$D$9441:$D$9877,E9616,Relaciones!$E$9441:$E$9877,D9616,Relaciones!$F$9441:$F$9877,F9616)</x:f>
        <x:v>1</x:v>
      </x:c>
      <x:c r="H9616" s="4"/>
    </x:row>
    <x:row r="9617" ht="23" customHeight="1">
      <x:c r="A9617" s="4" t="str">
        <x:v>Sevilla</x:v>
      </x:c>
      <x:c r="B9617" s="4" t="str">
        <x:v>2.º Bachillerato</x:v>
      </x:c>
      <x:c r="C9617" s="4" t="str">
        <x:v>C</x:v>
      </x:c>
      <x:c r="D9617" s="13" t="str">
        <x:v>00755</x:v>
      </x:c>
      <x:c r="E9617" s="13" t="str">
        <x:v>00753</x:v>
      </x:c>
      <x:c r="F9617" s="4" t="str">
        <x:v>amistad</x:v>
      </x:c>
      <x:c r="G9617" s="4" t="n">
        <x:f>COUNTIFS(Relaciones!$D$9441:$D$9877,E9617,Relaciones!$E$9441:$E$9877,D9617,Relaciones!$F$9441:$F$9877,F9617)</x:f>
        <x:v>1</x:v>
      </x:c>
      <x:c r="H9617" s="4"/>
    </x:row>
    <x:row r="9618" ht="23" customHeight="1">
      <x:c r="A9618" s="4" t="str">
        <x:v>Sevilla</x:v>
      </x:c>
      <x:c r="B9618" s="4" t="str">
        <x:v>2.º Bachillerato</x:v>
      </x:c>
      <x:c r="C9618" s="4" t="str">
        <x:v>C</x:v>
      </x:c>
      <x:c r="D9618" s="13" t="str">
        <x:v>00755</x:v>
      </x:c>
      <x:c r="E9618" s="13" t="str">
        <x:v>00754</x:v>
      </x:c>
      <x:c r="F9618" s="4" t="str">
        <x:v>amistad</x:v>
      </x:c>
      <x:c r="G9618" s="4" t="n">
        <x:f>COUNTIFS(Relaciones!$D$9441:$D$9877,E9618,Relaciones!$E$9441:$E$9877,D9618,Relaciones!$F$9441:$F$9877,F9618)</x:f>
        <x:v>1</x:v>
      </x:c>
      <x:c r="H9618" s="4"/>
    </x:row>
    <x:row r="9619" ht="23" customHeight="1">
      <x:c r="A9619" s="4" t="str">
        <x:v>Sevilla</x:v>
      </x:c>
      <x:c r="B9619" s="4" t="str">
        <x:v>2.º Bachillerato</x:v>
      </x:c>
      <x:c r="C9619" s="4" t="str">
        <x:v>C</x:v>
      </x:c>
      <x:c r="D9619" s="13" t="str">
        <x:v>00755</x:v>
      </x:c>
      <x:c r="E9619" s="13" t="str">
        <x:v>00756</x:v>
      </x:c>
      <x:c r="F9619" s="4" t="str">
        <x:v>amistad</x:v>
      </x:c>
      <x:c r="G9619" s="4" t="n">
        <x:f>COUNTIFS(Relaciones!$D$9441:$D$9877,E9619,Relaciones!$E$9441:$E$9877,D9619,Relaciones!$F$9441:$F$9877,F9619)</x:f>
        <x:v>1</x:v>
      </x:c>
      <x:c r="H9619" s="4"/>
    </x:row>
    <x:row r="9620" ht="23" customHeight="1">
      <x:c r="A9620" s="4" t="str">
        <x:v>Sevilla</x:v>
      </x:c>
      <x:c r="B9620" s="4" t="str">
        <x:v>2.º Bachillerato</x:v>
      </x:c>
      <x:c r="C9620" s="4" t="str">
        <x:v>C</x:v>
      </x:c>
      <x:c r="D9620" s="13" t="str">
        <x:v>00756</x:v>
      </x:c>
      <x:c r="E9620" s="13" t="str">
        <x:v>00741</x:v>
      </x:c>
      <x:c r="F9620" s="4" t="str">
        <x:v>amistad</x:v>
      </x:c>
      <x:c r="G9620" s="4" t="n">
        <x:f>COUNTIFS(Relaciones!$D$9441:$D$9877,E9620,Relaciones!$E$9441:$E$9877,D9620,Relaciones!$F$9441:$F$9877,F9620)</x:f>
        <x:v>1</x:v>
      </x:c>
      <x:c r="H9620" s="4"/>
    </x:row>
    <x:row r="9621" ht="23" customHeight="1">
      <x:c r="A9621" s="4" t="str">
        <x:v>Sevilla</x:v>
      </x:c>
      <x:c r="B9621" s="4" t="str">
        <x:v>2.º Bachillerato</x:v>
      </x:c>
      <x:c r="C9621" s="4" t="str">
        <x:v>C</x:v>
      </x:c>
      <x:c r="D9621" s="13" t="str">
        <x:v>00756</x:v>
      </x:c>
      <x:c r="E9621" s="13" t="str">
        <x:v>00743</x:v>
      </x:c>
      <x:c r="F9621" s="4" t="str">
        <x:v>amistad</x:v>
      </x:c>
      <x:c r="G9621" s="4" t="n">
        <x:f>COUNTIFS(Relaciones!$D$9441:$D$9877,E9621,Relaciones!$E$9441:$E$9877,D9621,Relaciones!$F$9441:$F$9877,F9621)</x:f>
        <x:v>1</x:v>
      </x:c>
      <x:c r="H9621" s="4"/>
    </x:row>
    <x:row r="9622" ht="23" customHeight="1">
      <x:c r="A9622" s="4" t="str">
        <x:v>Sevilla</x:v>
      </x:c>
      <x:c r="B9622" s="4" t="str">
        <x:v>2.º Bachillerato</x:v>
      </x:c>
      <x:c r="C9622" s="4" t="str">
        <x:v>C</x:v>
      </x:c>
      <x:c r="D9622" s="13" t="str">
        <x:v>00756</x:v>
      </x:c>
      <x:c r="E9622" s="13" t="str">
        <x:v>00744</x:v>
      </x:c>
      <x:c r="F9622" s="4" t="str">
        <x:v>amistad</x:v>
      </x:c>
      <x:c r="G9622" s="4" t="n">
        <x:f>COUNTIFS(Relaciones!$D$9441:$D$9877,E9622,Relaciones!$E$9441:$E$9877,D9622,Relaciones!$F$9441:$F$9877,F9622)</x:f>
        <x:v>1</x:v>
      </x:c>
      <x:c r="H9622" s="4"/>
    </x:row>
    <x:row r="9623" ht="23" customHeight="1">
      <x:c r="A9623" s="4" t="str">
        <x:v>Sevilla</x:v>
      </x:c>
      <x:c r="B9623" s="4" t="str">
        <x:v>2.º Bachillerato</x:v>
      </x:c>
      <x:c r="C9623" s="4" t="str">
        <x:v>C</x:v>
      </x:c>
      <x:c r="D9623" s="13" t="str">
        <x:v>00756</x:v>
      </x:c>
      <x:c r="E9623" s="13" t="str">
        <x:v>00754</x:v>
      </x:c>
      <x:c r="F9623" s="4" t="str">
        <x:v>amistad</x:v>
      </x:c>
      <x:c r="G9623" s="4" t="n">
        <x:f>COUNTIFS(Relaciones!$D$9441:$D$9877,E9623,Relaciones!$E$9441:$E$9877,D9623,Relaciones!$F$9441:$F$9877,F9623)</x:f>
        <x:v>1</x:v>
      </x:c>
      <x:c r="H9623" s="4"/>
    </x:row>
    <x:row r="9624" ht="23" customHeight="1">
      <x:c r="A9624" s="4" t="str">
        <x:v>Sevilla</x:v>
      </x:c>
      <x:c r="B9624" s="4" t="str">
        <x:v>2.º Bachillerato</x:v>
      </x:c>
      <x:c r="C9624" s="4" t="str">
        <x:v>C</x:v>
      </x:c>
      <x:c r="D9624" s="13" t="str">
        <x:v>00756</x:v>
      </x:c>
      <x:c r="E9624" s="13" t="str">
        <x:v>00755</x:v>
      </x:c>
      <x:c r="F9624" s="4" t="str">
        <x:v>amistad</x:v>
      </x:c>
      <x:c r="G9624" s="4" t="n">
        <x:f>COUNTIFS(Relaciones!$D$9441:$D$9877,E9624,Relaciones!$E$9441:$E$9877,D9624,Relaciones!$F$9441:$F$9877,F9624)</x:f>
        <x:v>1</x:v>
      </x:c>
      <x:c r="H9624" s="4"/>
    </x:row>
    <x:row r="9625" ht="23" customHeight="1">
      <x:c r="A9625" s="4" t="str">
        <x:v>Sevilla</x:v>
      </x:c>
      <x:c r="B9625" s="4" t="str">
        <x:v>2.º Bachillerato</x:v>
      </x:c>
      <x:c r="C9625" s="4" t="str">
        <x:v>C</x:v>
      </x:c>
      <x:c r="D9625" s="13" t="str">
        <x:v>00730</x:v>
      </x:c>
      <x:c r="E9625" s="13" t="str">
        <x:v>00754</x:v>
      </x:c>
      <x:c r="F9625" s="4" t="str">
        <x:v>rechazo</x:v>
      </x:c>
      <x:c r="G9625" s="4" t="n">
        <x:f>COUNTIFS(Relaciones!$D$9441:$D$9877,E9625,Relaciones!$E$9441:$E$9877,D9625,Relaciones!$F$9441:$F$9877,F9625)</x:f>
        <x:v>0</x:v>
      </x:c>
      <x:c r="H9625" s="4"/>
    </x:row>
    <x:row r="9626" ht="23" customHeight="1">
      <x:c r="A9626" s="4" t="str">
        <x:v>Sevilla</x:v>
      </x:c>
      <x:c r="B9626" s="4" t="str">
        <x:v>2.º Bachillerato</x:v>
      </x:c>
      <x:c r="C9626" s="4" t="str">
        <x:v>C</x:v>
      </x:c>
      <x:c r="D9626" s="13" t="str">
        <x:v>00731</x:v>
      </x:c>
      <x:c r="E9626" s="13" t="str">
        <x:v>00754</x:v>
      </x:c>
      <x:c r="F9626" s="4" t="str">
        <x:v>rechazo</x:v>
      </x:c>
      <x:c r="G9626" s="4" t="n">
        <x:f>COUNTIFS(Relaciones!$D$9441:$D$9877,E9626,Relaciones!$E$9441:$E$9877,D9626,Relaciones!$F$9441:$F$9877,F9626)</x:f>
        <x:v>0</x:v>
      </x:c>
      <x:c r="H9626" s="4"/>
    </x:row>
    <x:row r="9627" ht="23" customHeight="1">
      <x:c r="A9627" s="4" t="str">
        <x:v>Sevilla</x:v>
      </x:c>
      <x:c r="B9627" s="4" t="str">
        <x:v>2.º Bachillerato</x:v>
      </x:c>
      <x:c r="C9627" s="4" t="str">
        <x:v>C</x:v>
      </x:c>
      <x:c r="D9627" s="13" t="str">
        <x:v>00732</x:v>
      </x:c>
      <x:c r="E9627" s="13" t="str">
        <x:v>00754</x:v>
      </x:c>
      <x:c r="F9627" s="4" t="str">
        <x:v>rechazo</x:v>
      </x:c>
      <x:c r="G9627" s="4" t="n">
        <x:f>COUNTIFS(Relaciones!$D$9441:$D$9877,E9627,Relaciones!$E$9441:$E$9877,D9627,Relaciones!$F$9441:$F$9877,F9627)</x:f>
        <x:v>0</x:v>
      </x:c>
      <x:c r="H9627" s="4"/>
    </x:row>
    <x:row r="9628" ht="23" customHeight="1">
      <x:c r="A9628" s="4" t="str">
        <x:v>Sevilla</x:v>
      </x:c>
      <x:c r="B9628" s="4" t="str">
        <x:v>2.º Bachillerato</x:v>
      </x:c>
      <x:c r="C9628" s="4" t="str">
        <x:v>C</x:v>
      </x:c>
      <x:c r="D9628" s="13" t="str">
        <x:v>00733</x:v>
      </x:c>
      <x:c r="E9628" s="13" t="str">
        <x:v>00754</x:v>
      </x:c>
      <x:c r="F9628" s="4" t="str">
        <x:v>rechazo</x:v>
      </x:c>
      <x:c r="G9628" s="4" t="n">
        <x:f>COUNTIFS(Relaciones!$D$9441:$D$9877,E9628,Relaciones!$E$9441:$E$9877,D9628,Relaciones!$F$9441:$F$9877,F9628)</x:f>
        <x:v>0</x:v>
      </x:c>
      <x:c r="H9628" s="4"/>
    </x:row>
    <x:row r="9629" ht="23" customHeight="1">
      <x:c r="A9629" s="4" t="str">
        <x:v>Sevilla</x:v>
      </x:c>
      <x:c r="B9629" s="4" t="str">
        <x:v>2.º Bachillerato</x:v>
      </x:c>
      <x:c r="C9629" s="4" t="str">
        <x:v>C</x:v>
      </x:c>
      <x:c r="D9629" s="13" t="str">
        <x:v>00734</x:v>
      </x:c>
      <x:c r="E9629" s="13" t="str">
        <x:v>00743</x:v>
      </x:c>
      <x:c r="F9629" s="4" t="str">
        <x:v>rechazo</x:v>
      </x:c>
      <x:c r="G9629" s="4" t="n">
        <x:f>COUNTIFS(Relaciones!$D$9441:$D$9877,E9629,Relaciones!$E$9441:$E$9877,D9629,Relaciones!$F$9441:$F$9877,F9629)</x:f>
        <x:v>0</x:v>
      </x:c>
      <x:c r="H9629" s="4"/>
    </x:row>
    <x:row r="9630" ht="23" customHeight="1">
      <x:c r="A9630" s="4" t="str">
        <x:v>Sevilla</x:v>
      </x:c>
      <x:c r="B9630" s="4" t="str">
        <x:v>2.º Bachillerato</x:v>
      </x:c>
      <x:c r="C9630" s="4" t="str">
        <x:v>C</x:v>
      </x:c>
      <x:c r="D9630" s="13" t="str">
        <x:v>00734</x:v>
      </x:c>
      <x:c r="E9630" s="13" t="str">
        <x:v>00754</x:v>
      </x:c>
      <x:c r="F9630" s="4" t="str">
        <x:v>rechazo</x:v>
      </x:c>
      <x:c r="G9630" s="4" t="n">
        <x:f>COUNTIFS(Relaciones!$D$9441:$D$9877,E9630,Relaciones!$E$9441:$E$9877,D9630,Relaciones!$F$9441:$F$9877,F9630)</x:f>
        <x:v>0</x:v>
      </x:c>
      <x:c r="H9630" s="4"/>
    </x:row>
    <x:row r="9631" ht="23" customHeight="1">
      <x:c r="A9631" s="4" t="str">
        <x:v>Sevilla</x:v>
      </x:c>
      <x:c r="B9631" s="4" t="str">
        <x:v>2.º Bachillerato</x:v>
      </x:c>
      <x:c r="C9631" s="4" t="str">
        <x:v>C</x:v>
      </x:c>
      <x:c r="D9631" s="13" t="str">
        <x:v>00735</x:v>
      </x:c>
      <x:c r="E9631" s="13" t="str">
        <x:v>00754</x:v>
      </x:c>
      <x:c r="F9631" s="4" t="str">
        <x:v>rechazo</x:v>
      </x:c>
      <x:c r="G9631" s="4" t="n">
        <x:f>COUNTIFS(Relaciones!$D$9441:$D$9877,E9631,Relaciones!$E$9441:$E$9877,D9631,Relaciones!$F$9441:$F$9877,F9631)</x:f>
        <x:v>1</x:v>
      </x:c>
      <x:c r="H9631" s="4"/>
    </x:row>
    <x:row r="9632" ht="23" customHeight="1">
      <x:c r="A9632" s="4" t="str">
        <x:v>Sevilla</x:v>
      </x:c>
      <x:c r="B9632" s="4" t="str">
        <x:v>2.º Bachillerato</x:v>
      </x:c>
      <x:c r="C9632" s="4" t="str">
        <x:v>C</x:v>
      </x:c>
      <x:c r="D9632" s="13" t="str">
        <x:v>00737</x:v>
      </x:c>
      <x:c r="E9632" s="13" t="str">
        <x:v>00754</x:v>
      </x:c>
      <x:c r="F9632" s="4" t="str">
        <x:v>rechazo</x:v>
      </x:c>
      <x:c r="G9632" s="4" t="n">
        <x:f>COUNTIFS(Relaciones!$D$9441:$D$9877,E9632,Relaciones!$E$9441:$E$9877,D9632,Relaciones!$F$9441:$F$9877,F9632)</x:f>
        <x:v>0</x:v>
      </x:c>
      <x:c r="H9632" s="4"/>
    </x:row>
    <x:row r="9633" ht="23" customHeight="1">
      <x:c r="A9633" s="4" t="str">
        <x:v>Sevilla</x:v>
      </x:c>
      <x:c r="B9633" s="4" t="str">
        <x:v>2.º Bachillerato</x:v>
      </x:c>
      <x:c r="C9633" s="4" t="str">
        <x:v>C</x:v>
      </x:c>
      <x:c r="D9633" s="13" t="str">
        <x:v>00738</x:v>
      </x:c>
      <x:c r="E9633" s="13" t="str">
        <x:v>00754</x:v>
      </x:c>
      <x:c r="F9633" s="4" t="str">
        <x:v>rechazo</x:v>
      </x:c>
      <x:c r="G9633" s="4" t="n">
        <x:f>COUNTIFS(Relaciones!$D$9441:$D$9877,E9633,Relaciones!$E$9441:$E$9877,D9633,Relaciones!$F$9441:$F$9877,F9633)</x:f>
        <x:v>0</x:v>
      </x:c>
      <x:c r="H9633" s="4"/>
    </x:row>
    <x:row r="9634" ht="23" customHeight="1">
      <x:c r="A9634" s="4" t="str">
        <x:v>Sevilla</x:v>
      </x:c>
      <x:c r="B9634" s="4" t="str">
        <x:v>2.º Bachillerato</x:v>
      </x:c>
      <x:c r="C9634" s="4" t="str">
        <x:v>C</x:v>
      </x:c>
      <x:c r="D9634" s="13" t="str">
        <x:v>00739</x:v>
      </x:c>
      <x:c r="E9634" s="13" t="str">
        <x:v>00748</x:v>
      </x:c>
      <x:c r="F9634" s="4" t="str">
        <x:v>rechazo</x:v>
      </x:c>
      <x:c r="G9634" s="4" t="n">
        <x:f>COUNTIFS(Relaciones!$D$9441:$D$9877,E9634,Relaciones!$E$9441:$E$9877,D9634,Relaciones!$F$9441:$F$9877,F9634)</x:f>
        <x:v>0</x:v>
      </x:c>
      <x:c r="H9634" s="4"/>
    </x:row>
    <x:row r="9635" ht="23" customHeight="1">
      <x:c r="A9635" s="4" t="str">
        <x:v>Sevilla</x:v>
      </x:c>
      <x:c r="B9635" s="4" t="str">
        <x:v>2.º Bachillerato</x:v>
      </x:c>
      <x:c r="C9635" s="4" t="str">
        <x:v>C</x:v>
      </x:c>
      <x:c r="D9635" s="13" t="str">
        <x:v>00739</x:v>
      </x:c>
      <x:c r="E9635" s="13" t="str">
        <x:v>00753</x:v>
      </x:c>
      <x:c r="F9635" s="4" t="str">
        <x:v>rechazo</x:v>
      </x:c>
      <x:c r="G9635" s="4" t="n">
        <x:f>COUNTIFS(Relaciones!$D$9441:$D$9877,E9635,Relaciones!$E$9441:$E$9877,D9635,Relaciones!$F$9441:$F$9877,F9635)</x:f>
        <x:v>0</x:v>
      </x:c>
      <x:c r="H9635" s="4"/>
    </x:row>
    <x:row r="9636" ht="23" customHeight="1">
      <x:c r="A9636" s="4" t="str">
        <x:v>Sevilla</x:v>
      </x:c>
      <x:c r="B9636" s="4" t="str">
        <x:v>2.º Bachillerato</x:v>
      </x:c>
      <x:c r="C9636" s="4" t="str">
        <x:v>C</x:v>
      </x:c>
      <x:c r="D9636" s="13" t="str">
        <x:v>00740</x:v>
      </x:c>
      <x:c r="E9636" s="13" t="str">
        <x:v>00754</x:v>
      </x:c>
      <x:c r="F9636" s="4" t="str">
        <x:v>rechazo</x:v>
      </x:c>
      <x:c r="G9636" s="4" t="n">
        <x:f>COUNTIFS(Relaciones!$D$9441:$D$9877,E9636,Relaciones!$E$9441:$E$9877,D9636,Relaciones!$F$9441:$F$9877,F9636)</x:f>
        <x:v>1</x:v>
      </x:c>
      <x:c r="H9636" s="4"/>
    </x:row>
    <x:row r="9637" ht="23" customHeight="1">
      <x:c r="A9637" s="4" t="str">
        <x:v>Sevilla</x:v>
      </x:c>
      <x:c r="B9637" s="4" t="str">
        <x:v>2.º Bachillerato</x:v>
      </x:c>
      <x:c r="C9637" s="4" t="str">
        <x:v>C</x:v>
      </x:c>
      <x:c r="D9637" s="13" t="str">
        <x:v>00741</x:v>
      </x:c>
      <x:c r="E9637" s="13" t="str">
        <x:v>00750</x:v>
      </x:c>
      <x:c r="F9637" s="4" t="str">
        <x:v>rechazo</x:v>
      </x:c>
      <x:c r="G9637" s="4" t="n">
        <x:f>COUNTIFS(Relaciones!$D$9441:$D$9877,E9637,Relaciones!$E$9441:$E$9877,D9637,Relaciones!$F$9441:$F$9877,F9637)</x:f>
        <x:v>0</x:v>
      </x:c>
      <x:c r="H9637" s="4"/>
    </x:row>
    <x:row r="9638" ht="23" customHeight="1">
      <x:c r="A9638" s="4" t="str">
        <x:v>Sevilla</x:v>
      </x:c>
      <x:c r="B9638" s="4" t="str">
        <x:v>2.º Bachillerato</x:v>
      </x:c>
      <x:c r="C9638" s="4" t="str">
        <x:v>C</x:v>
      </x:c>
      <x:c r="D9638" s="13" t="str">
        <x:v>00742</x:v>
      </x:c>
      <x:c r="E9638" s="13" t="str">
        <x:v>00754</x:v>
      </x:c>
      <x:c r="F9638" s="4" t="str">
        <x:v>rechazo</x:v>
      </x:c>
      <x:c r="G9638" s="4" t="n">
        <x:f>COUNTIFS(Relaciones!$D$9441:$D$9877,E9638,Relaciones!$E$9441:$E$9877,D9638,Relaciones!$F$9441:$F$9877,F9638)</x:f>
        <x:v>0</x:v>
      </x:c>
      <x:c r="H9638" s="4"/>
    </x:row>
    <x:row r="9639" ht="23" customHeight="1">
      <x:c r="A9639" s="4" t="str">
        <x:v>Sevilla</x:v>
      </x:c>
      <x:c r="B9639" s="4" t="str">
        <x:v>2.º Bachillerato</x:v>
      </x:c>
      <x:c r="C9639" s="4" t="str">
        <x:v>C</x:v>
      </x:c>
      <x:c r="D9639" s="13" t="str">
        <x:v>00744</x:v>
      </x:c>
      <x:c r="E9639" s="13" t="str">
        <x:v>00753</x:v>
      </x:c>
      <x:c r="F9639" s="4" t="str">
        <x:v>rechazo</x:v>
      </x:c>
      <x:c r="G9639" s="4" t="n">
        <x:f>COUNTIFS(Relaciones!$D$9441:$D$9877,E9639,Relaciones!$E$9441:$E$9877,D9639,Relaciones!$F$9441:$F$9877,F9639)</x:f>
        <x:v>0</x:v>
      </x:c>
      <x:c r="H9639" s="4"/>
    </x:row>
    <x:row r="9640" ht="23" customHeight="1">
      <x:c r="A9640" s="4" t="str">
        <x:v>Sevilla</x:v>
      </x:c>
      <x:c r="B9640" s="4" t="str">
        <x:v>2.º Bachillerato</x:v>
      </x:c>
      <x:c r="C9640" s="4" t="str">
        <x:v>C</x:v>
      </x:c>
      <x:c r="D9640" s="13" t="str">
        <x:v>00744</x:v>
      </x:c>
      <x:c r="E9640" s="13" t="str">
        <x:v>00754</x:v>
      </x:c>
      <x:c r="F9640" s="4" t="str">
        <x:v>rechazo</x:v>
      </x:c>
      <x:c r="G9640" s="4" t="n">
        <x:f>COUNTIFS(Relaciones!$D$9441:$D$9877,E9640,Relaciones!$E$9441:$E$9877,D9640,Relaciones!$F$9441:$F$9877,F9640)</x:f>
        <x:v>0</x:v>
      </x:c>
      <x:c r="H9640" s="4"/>
    </x:row>
    <x:row r="9641" ht="23" customHeight="1">
      <x:c r="A9641" s="4" t="str">
        <x:v>Sevilla</x:v>
      </x:c>
      <x:c r="B9641" s="4" t="str">
        <x:v>2.º Bachillerato</x:v>
      </x:c>
      <x:c r="C9641" s="4" t="str">
        <x:v>C</x:v>
      </x:c>
      <x:c r="D9641" s="13" t="str">
        <x:v>00745</x:v>
      </x:c>
      <x:c r="E9641" s="13" t="str">
        <x:v>00754</x:v>
      </x:c>
      <x:c r="F9641" s="4" t="str">
        <x:v>rechazo</x:v>
      </x:c>
      <x:c r="G9641" s="4" t="n">
        <x:f>COUNTIFS(Relaciones!$D$9441:$D$9877,E9641,Relaciones!$E$9441:$E$9877,D9641,Relaciones!$F$9441:$F$9877,F9641)</x:f>
        <x:v>0</x:v>
      </x:c>
      <x:c r="H9641" s="4"/>
    </x:row>
    <x:row r="9642" ht="23" customHeight="1">
      <x:c r="A9642" s="4" t="str">
        <x:v>Sevilla</x:v>
      </x:c>
      <x:c r="B9642" s="4" t="str">
        <x:v>2.º Bachillerato</x:v>
      </x:c>
      <x:c r="C9642" s="4" t="str">
        <x:v>C</x:v>
      </x:c>
      <x:c r="D9642" s="13" t="str">
        <x:v>00746</x:v>
      </x:c>
      <x:c r="E9642" s="13" t="str">
        <x:v>00754</x:v>
      </x:c>
      <x:c r="F9642" s="4" t="str">
        <x:v>rechazo</x:v>
      </x:c>
      <x:c r="G9642" s="4" t="n">
        <x:f>COUNTIFS(Relaciones!$D$9441:$D$9877,E9642,Relaciones!$E$9441:$E$9877,D9642,Relaciones!$F$9441:$F$9877,F9642)</x:f>
        <x:v>0</x:v>
      </x:c>
      <x:c r="H9642" s="4"/>
    </x:row>
    <x:row r="9643" ht="23" customHeight="1">
      <x:c r="A9643" s="4" t="str">
        <x:v>Sevilla</x:v>
      </x:c>
      <x:c r="B9643" s="4" t="str">
        <x:v>2.º Bachillerato</x:v>
      </x:c>
      <x:c r="C9643" s="4" t="str">
        <x:v>C</x:v>
      </x:c>
      <x:c r="D9643" s="13" t="str">
        <x:v>00747</x:v>
      </x:c>
      <x:c r="E9643" s="13" t="str">
        <x:v>00754</x:v>
      </x:c>
      <x:c r="F9643" s="4" t="str">
        <x:v>rechazo</x:v>
      </x:c>
      <x:c r="G9643" s="4" t="n">
        <x:f>COUNTIFS(Relaciones!$D$9441:$D$9877,E9643,Relaciones!$E$9441:$E$9877,D9643,Relaciones!$F$9441:$F$9877,F9643)</x:f>
        <x:v>0</x:v>
      </x:c>
      <x:c r="H9643" s="4"/>
    </x:row>
    <x:row r="9644" ht="23" customHeight="1">
      <x:c r="A9644" s="4" t="str">
        <x:v>Sevilla</x:v>
      </x:c>
      <x:c r="B9644" s="4" t="str">
        <x:v>2.º Bachillerato</x:v>
      </x:c>
      <x:c r="C9644" s="4" t="str">
        <x:v>C</x:v>
      </x:c>
      <x:c r="D9644" s="13" t="str">
        <x:v>00748</x:v>
      </x:c>
      <x:c r="E9644" s="13" t="str">
        <x:v>00754</x:v>
      </x:c>
      <x:c r="F9644" s="4" t="str">
        <x:v>rechazo</x:v>
      </x:c>
      <x:c r="G9644" s="4" t="n">
        <x:f>COUNTIFS(Relaciones!$D$9441:$D$9877,E9644,Relaciones!$E$9441:$E$9877,D9644,Relaciones!$F$9441:$F$9877,F9644)</x:f>
        <x:v>0</x:v>
      </x:c>
      <x:c r="H9644" s="4"/>
    </x:row>
    <x:row r="9645" ht="23" customHeight="1">
      <x:c r="A9645" s="4" t="str">
        <x:v>Sevilla</x:v>
      </x:c>
      <x:c r="B9645" s="4" t="str">
        <x:v>2.º Bachillerato</x:v>
      </x:c>
      <x:c r="C9645" s="4" t="str">
        <x:v>C</x:v>
      </x:c>
      <x:c r="D9645" s="13" t="str">
        <x:v>00749</x:v>
      </x:c>
      <x:c r="E9645" s="13" t="str">
        <x:v>00730</x:v>
      </x:c>
      <x:c r="F9645" s="4" t="str">
        <x:v>rechazo</x:v>
      </x:c>
      <x:c r="G9645" s="4" t="n">
        <x:f>COUNTIFS(Relaciones!$D$9441:$D$9877,E9645,Relaciones!$E$9441:$E$9877,D9645,Relaciones!$F$9441:$F$9877,F9645)</x:f>
        <x:v>0</x:v>
      </x:c>
      <x:c r="H9645" s="4"/>
    </x:row>
    <x:row r="9646" ht="23" customHeight="1">
      <x:c r="A9646" s="4" t="str">
        <x:v>Sevilla</x:v>
      </x:c>
      <x:c r="B9646" s="4" t="str">
        <x:v>2.º Bachillerato</x:v>
      </x:c>
      <x:c r="C9646" s="4" t="str">
        <x:v>C</x:v>
      </x:c>
      <x:c r="D9646" s="13" t="str">
        <x:v>00749</x:v>
      </x:c>
      <x:c r="E9646" s="13" t="str">
        <x:v>00754</x:v>
      </x:c>
      <x:c r="F9646" s="4" t="str">
        <x:v>rechazo</x:v>
      </x:c>
      <x:c r="G9646" s="4" t="n">
        <x:f>COUNTIFS(Relaciones!$D$9441:$D$9877,E9646,Relaciones!$E$9441:$E$9877,D9646,Relaciones!$F$9441:$F$9877,F9646)</x:f>
        <x:v>0</x:v>
      </x:c>
      <x:c r="H9646" s="4"/>
    </x:row>
    <x:row r="9647" ht="23" customHeight="1">
      <x:c r="A9647" s="4" t="str">
        <x:v>Sevilla</x:v>
      </x:c>
      <x:c r="B9647" s="4" t="str">
        <x:v>2.º Bachillerato</x:v>
      </x:c>
      <x:c r="C9647" s="4" t="str">
        <x:v>C</x:v>
      </x:c>
      <x:c r="D9647" s="13" t="str">
        <x:v>00751</x:v>
      </x:c>
      <x:c r="E9647" s="13" t="str">
        <x:v>00754</x:v>
      </x:c>
      <x:c r="F9647" s="4" t="str">
        <x:v>rechazo</x:v>
      </x:c>
      <x:c r="G9647" s="4" t="n">
        <x:f>COUNTIFS(Relaciones!$D$9441:$D$9877,E9647,Relaciones!$E$9441:$E$9877,D9647,Relaciones!$F$9441:$F$9877,F9647)</x:f>
        <x:v>0</x:v>
      </x:c>
      <x:c r="H9647" s="4"/>
    </x:row>
    <x:row r="9648" ht="23" customHeight="1">
      <x:c r="A9648" s="4" t="str">
        <x:v>Sevilla</x:v>
      </x:c>
      <x:c r="B9648" s="4" t="str">
        <x:v>2.º Bachillerato</x:v>
      </x:c>
      <x:c r="C9648" s="4" t="str">
        <x:v>C</x:v>
      </x:c>
      <x:c r="D9648" s="13" t="str">
        <x:v>00752</x:v>
      </x:c>
      <x:c r="E9648" s="13" t="str">
        <x:v>00733</x:v>
      </x:c>
      <x:c r="F9648" s="4" t="str">
        <x:v>rechazo</x:v>
      </x:c>
      <x:c r="G9648" s="4" t="n">
        <x:f>COUNTIFS(Relaciones!$D$9441:$D$9877,E9648,Relaciones!$E$9441:$E$9877,D9648,Relaciones!$F$9441:$F$9877,F9648)</x:f>
        <x:v>0</x:v>
      </x:c>
      <x:c r="H9648" s="4"/>
    </x:row>
    <x:row r="9649" ht="23" customHeight="1">
      <x:c r="A9649" s="4" t="str">
        <x:v>Sevilla</x:v>
      </x:c>
      <x:c r="B9649" s="4" t="str">
        <x:v>2.º Bachillerato</x:v>
      </x:c>
      <x:c r="C9649" s="4" t="str">
        <x:v>C</x:v>
      </x:c>
      <x:c r="D9649" s="13" t="str">
        <x:v>00753</x:v>
      </x:c>
      <x:c r="E9649" s="13" t="str">
        <x:v>00734</x:v>
      </x:c>
      <x:c r="F9649" s="4" t="str">
        <x:v>rechazo</x:v>
      </x:c>
      <x:c r="G9649" s="4" t="n">
        <x:f>COUNTIFS(Relaciones!$D$9441:$D$9877,E9649,Relaciones!$E$9441:$E$9877,D9649,Relaciones!$F$9441:$F$9877,F9649)</x:f>
        <x:v>0</x:v>
      </x:c>
      <x:c r="H9649" s="4"/>
    </x:row>
    <x:row r="9650" ht="23" customHeight="1">
      <x:c r="A9650" s="4" t="str">
        <x:v>Sevilla</x:v>
      </x:c>
      <x:c r="B9650" s="4" t="str">
        <x:v>2.º Bachillerato</x:v>
      </x:c>
      <x:c r="C9650" s="4" t="str">
        <x:v>C</x:v>
      </x:c>
      <x:c r="D9650" s="13" t="str">
        <x:v>00754</x:v>
      </x:c>
      <x:c r="E9650" s="13" t="str">
        <x:v>00735</x:v>
      </x:c>
      <x:c r="F9650" s="4" t="str">
        <x:v>rechazo</x:v>
      </x:c>
      <x:c r="G9650" s="4" t="n">
        <x:f>COUNTIFS(Relaciones!$D$9441:$D$9877,E9650,Relaciones!$E$9441:$E$9877,D9650,Relaciones!$F$9441:$F$9877,F9650)</x:f>
        <x:v>1</x:v>
      </x:c>
      <x:c r="H9650" s="4"/>
    </x:row>
    <x:row r="9651" ht="23" customHeight="1">
      <x:c r="A9651" s="4" t="str">
        <x:v>Sevilla</x:v>
      </x:c>
      <x:c r="B9651" s="4" t="str">
        <x:v>2.º Bachillerato</x:v>
      </x:c>
      <x:c r="C9651" s="4" t="str">
        <x:v>C</x:v>
      </x:c>
      <x:c r="D9651" s="13" t="str">
        <x:v>00754</x:v>
      </x:c>
      <x:c r="E9651" s="13" t="str">
        <x:v>00740</x:v>
      </x:c>
      <x:c r="F9651" s="4" t="str">
        <x:v>rechazo</x:v>
      </x:c>
      <x:c r="G9651" s="4" t="n">
        <x:f>COUNTIFS(Relaciones!$D$9441:$D$9877,E9651,Relaciones!$E$9441:$E$9877,D9651,Relaciones!$F$9441:$F$9877,F9651)</x:f>
        <x:v>1</x:v>
      </x:c>
      <x:c r="H9651" s="4"/>
    </x:row>
    <x:row r="9652" ht="23" customHeight="1">
      <x:c r="A9652" s="4" t="str">
        <x:v>Sevilla</x:v>
      </x:c>
      <x:c r="B9652" s="4" t="str">
        <x:v>2.º Bachillerato</x:v>
      </x:c>
      <x:c r="C9652" s="4" t="str">
        <x:v>C</x:v>
      </x:c>
      <x:c r="D9652" s="13" t="str">
        <x:v>00755</x:v>
      </x:c>
      <x:c r="E9652" s="13" t="str">
        <x:v>00736</x:v>
      </x:c>
      <x:c r="F9652" s="4" t="str">
        <x:v>rechazo</x:v>
      </x:c>
      <x:c r="G9652" s="4" t="n">
        <x:f>COUNTIFS(Relaciones!$D$9441:$D$9877,E9652,Relaciones!$E$9441:$E$9877,D9652,Relaciones!$F$9441:$F$9877,F9652)</x:f>
        <x:v>0</x:v>
      </x:c>
      <x:c r="H9652" s="4"/>
    </x:row>
    <x:row r="9653" ht="23" customHeight="1">
      <x:c r="A9653" s="4" t="str">
        <x:v>Sevilla</x:v>
      </x:c>
      <x:c r="B9653" s="4" t="str">
        <x:v>2.º Bachillerato</x:v>
      </x:c>
      <x:c r="C9653" s="4" t="str">
        <x:v>C</x:v>
      </x:c>
      <x:c r="D9653" s="13" t="str">
        <x:v>00756</x:v>
      </x:c>
      <x:c r="E9653" s="13" t="str">
        <x:v>00737</x:v>
      </x:c>
      <x:c r="F9653" s="4" t="str">
        <x:v>rechazo</x:v>
      </x:c>
      <x:c r="G9653" s="4" t="n">
        <x:f>COUNTIFS(Relaciones!$D$9441:$D$9877,E9653,Relaciones!$E$9441:$E$9877,D9653,Relaciones!$F$9441:$F$9877,F9653)</x:f>
        <x:v>0</x:v>
      </x:c>
      <x:c r="H9653" s="4"/>
    </x:row>
    <x:row r="9654" ht="23" customHeight="1">
      <x:c r="A9654" s="4" t="str">
        <x:v>Sevilla</x:v>
      </x:c>
      <x:c r="B9654" s="4" t="str">
        <x:v>2.º Bachillerato</x:v>
      </x:c>
      <x:c r="C9654" s="4" t="str">
        <x:v>C</x:v>
      </x:c>
      <x:c r="D9654" s="13" t="str">
        <x:v>00729</x:v>
      </x:c>
      <x:c r="E9654" s="13" t="str">
        <x:v>00743</x:v>
      </x:c>
      <x:c r="F9654" s="4" t="str">
        <x:v>mediacion</x:v>
      </x:c>
      <x:c r="G9654" s="4"/>
      <x:c r="H9654" s="4"/>
    </x:row>
    <x:row r="9655" ht="23" customHeight="1">
      <x:c r="A9655" s="4" t="str">
        <x:v>Sevilla</x:v>
      </x:c>
      <x:c r="B9655" s="4" t="str">
        <x:v>2.º Bachillerato</x:v>
      </x:c>
      <x:c r="C9655" s="4" t="str">
        <x:v>C</x:v>
      </x:c>
      <x:c r="D9655" s="13" t="str">
        <x:v>00730</x:v>
      </x:c>
      <x:c r="E9655" s="13" t="str">
        <x:v>00729</x:v>
      </x:c>
      <x:c r="F9655" s="4" t="str">
        <x:v>mediacion</x:v>
      </x:c>
      <x:c r="G9655" s="4"/>
      <x:c r="H9655" s="4"/>
    </x:row>
    <x:row r="9656" ht="23" customHeight="1">
      <x:c r="A9656" s="4" t="str">
        <x:v>Sevilla</x:v>
      </x:c>
      <x:c r="B9656" s="4" t="str">
        <x:v>2.º Bachillerato</x:v>
      </x:c>
      <x:c r="C9656" s="4" t="str">
        <x:v>C</x:v>
      </x:c>
      <x:c r="D9656" s="13" t="str">
        <x:v>00731</x:v>
      </x:c>
      <x:c r="E9656" s="13" t="str">
        <x:v>00729</x:v>
      </x:c>
      <x:c r="F9656" s="4" t="str">
        <x:v>mediacion</x:v>
      </x:c>
      <x:c r="G9656" s="4"/>
      <x:c r="H9656" s="4"/>
    </x:row>
    <x:row r="9657" ht="23" customHeight="1">
      <x:c r="A9657" s="4" t="str">
        <x:v>Sevilla</x:v>
      </x:c>
      <x:c r="B9657" s="4" t="str">
        <x:v>2.º Bachillerato</x:v>
      </x:c>
      <x:c r="C9657" s="4" t="str">
        <x:v>C</x:v>
      </x:c>
      <x:c r="D9657" s="13" t="str">
        <x:v>00733</x:v>
      </x:c>
      <x:c r="E9657" s="13" t="str">
        <x:v>00729</x:v>
      </x:c>
      <x:c r="F9657" s="4" t="str">
        <x:v>mediacion</x:v>
      </x:c>
      <x:c r="G9657" s="4"/>
      <x:c r="H9657" s="4"/>
    </x:row>
    <x:row r="9658" ht="23" customHeight="1">
      <x:c r="A9658" s="4" t="str">
        <x:v>Sevilla</x:v>
      </x:c>
      <x:c r="B9658" s="4" t="str">
        <x:v>2.º Bachillerato</x:v>
      </x:c>
      <x:c r="C9658" s="4" t="str">
        <x:v>C</x:v>
      </x:c>
      <x:c r="D9658" s="13" t="str">
        <x:v>00734</x:v>
      </x:c>
      <x:c r="E9658" s="13" t="str">
        <x:v>00729</x:v>
      </x:c>
      <x:c r="F9658" s="4" t="str">
        <x:v>mediacion</x:v>
      </x:c>
      <x:c r="G9658" s="4"/>
      <x:c r="H9658" s="4"/>
    </x:row>
    <x:row r="9659" ht="23" customHeight="1">
      <x:c r="A9659" s="4" t="str">
        <x:v>Sevilla</x:v>
      </x:c>
      <x:c r="B9659" s="4" t="str">
        <x:v>2.º Bachillerato</x:v>
      </x:c>
      <x:c r="C9659" s="4" t="str">
        <x:v>C</x:v>
      </x:c>
      <x:c r="D9659" s="13" t="str">
        <x:v>00736</x:v>
      </x:c>
      <x:c r="E9659" s="13" t="str">
        <x:v>00729</x:v>
      </x:c>
      <x:c r="F9659" s="4" t="str">
        <x:v>mediacion</x:v>
      </x:c>
      <x:c r="G9659" s="4"/>
      <x:c r="H9659" s="4"/>
    </x:row>
    <x:row r="9660" ht="23" customHeight="1">
      <x:c r="A9660" s="4" t="str">
        <x:v>Sevilla</x:v>
      </x:c>
      <x:c r="B9660" s="4" t="str">
        <x:v>2.º Bachillerato</x:v>
      </x:c>
      <x:c r="C9660" s="4" t="str">
        <x:v>C</x:v>
      </x:c>
      <x:c r="D9660" s="13" t="str">
        <x:v>00736</x:v>
      </x:c>
      <x:c r="E9660" s="13" t="str">
        <x:v>00743</x:v>
      </x:c>
      <x:c r="F9660" s="4" t="str">
        <x:v>mediacion</x:v>
      </x:c>
      <x:c r="G9660" s="4"/>
      <x:c r="H9660" s="4"/>
    </x:row>
    <x:row r="9661" ht="23" customHeight="1">
      <x:c r="A9661" s="4" t="str">
        <x:v>Sevilla</x:v>
      </x:c>
      <x:c r="B9661" s="4" t="str">
        <x:v>2.º Bachillerato</x:v>
      </x:c>
      <x:c r="C9661" s="4" t="str">
        <x:v>C</x:v>
      </x:c>
      <x:c r="D9661" s="13" t="str">
        <x:v>00737</x:v>
      </x:c>
      <x:c r="E9661" s="13" t="str">
        <x:v>00729</x:v>
      </x:c>
      <x:c r="F9661" s="4" t="str">
        <x:v>mediacion</x:v>
      </x:c>
      <x:c r="G9661" s="4"/>
      <x:c r="H9661" s="4"/>
    </x:row>
    <x:row r="9662" ht="23" customHeight="1">
      <x:c r="A9662" s="4" t="str">
        <x:v>Sevilla</x:v>
      </x:c>
      <x:c r="B9662" s="4" t="str">
        <x:v>2.º Bachillerato</x:v>
      </x:c>
      <x:c r="C9662" s="4" t="str">
        <x:v>C</x:v>
      </x:c>
      <x:c r="D9662" s="13" t="str">
        <x:v>00739</x:v>
      </x:c>
      <x:c r="E9662" s="13" t="str">
        <x:v>00729</x:v>
      </x:c>
      <x:c r="F9662" s="4" t="str">
        <x:v>mediacion</x:v>
      </x:c>
      <x:c r="G9662" s="4"/>
      <x:c r="H9662" s="4"/>
    </x:row>
    <x:row r="9663" ht="23" customHeight="1">
      <x:c r="A9663" s="4" t="str">
        <x:v>Sevilla</x:v>
      </x:c>
      <x:c r="B9663" s="4" t="str">
        <x:v>2.º Bachillerato</x:v>
      </x:c>
      <x:c r="C9663" s="4" t="str">
        <x:v>C</x:v>
      </x:c>
      <x:c r="D9663" s="13" t="str">
        <x:v>00740</x:v>
      </x:c>
      <x:c r="E9663" s="13" t="str">
        <x:v>00729</x:v>
      </x:c>
      <x:c r="F9663" s="4" t="str">
        <x:v>mediacion</x:v>
      </x:c>
      <x:c r="G9663" s="4"/>
      <x:c r="H9663" s="4"/>
    </x:row>
    <x:row r="9664" ht="23" customHeight="1">
      <x:c r="A9664" s="4" t="str">
        <x:v>Sevilla</x:v>
      </x:c>
      <x:c r="B9664" s="4" t="str">
        <x:v>2.º Bachillerato</x:v>
      </x:c>
      <x:c r="C9664" s="4" t="str">
        <x:v>C</x:v>
      </x:c>
      <x:c r="D9664" s="13" t="str">
        <x:v>00742</x:v>
      </x:c>
      <x:c r="E9664" s="13" t="str">
        <x:v>00729</x:v>
      </x:c>
      <x:c r="F9664" s="4" t="str">
        <x:v>mediacion</x:v>
      </x:c>
      <x:c r="G9664" s="4"/>
      <x:c r="H9664" s="4"/>
    </x:row>
    <x:row r="9665" ht="23" customHeight="1">
      <x:c r="A9665" s="4" t="str">
        <x:v>Sevilla</x:v>
      </x:c>
      <x:c r="B9665" s="4" t="str">
        <x:v>2.º Bachillerato</x:v>
      </x:c>
      <x:c r="C9665" s="4" t="str">
        <x:v>C</x:v>
      </x:c>
      <x:c r="D9665" s="13" t="str">
        <x:v>00743</x:v>
      </x:c>
      <x:c r="E9665" s="13" t="str">
        <x:v>00729</x:v>
      </x:c>
      <x:c r="F9665" s="4" t="str">
        <x:v>mediacion</x:v>
      </x:c>
      <x:c r="G9665" s="4"/>
      <x:c r="H9665" s="4"/>
    </x:row>
    <x:row r="9666" ht="23" customHeight="1">
      <x:c r="A9666" s="4" t="str">
        <x:v>Sevilla</x:v>
      </x:c>
      <x:c r="B9666" s="4" t="str">
        <x:v>2.º Bachillerato</x:v>
      </x:c>
      <x:c r="C9666" s="4" t="str">
        <x:v>C</x:v>
      </x:c>
      <x:c r="D9666" s="13" t="str">
        <x:v>00745</x:v>
      </x:c>
      <x:c r="E9666" s="13" t="str">
        <x:v>00743</x:v>
      </x:c>
      <x:c r="F9666" s="4" t="str">
        <x:v>mediacion</x:v>
      </x:c>
      <x:c r="G9666" s="4"/>
      <x:c r="H9666" s="4"/>
    </x:row>
    <x:row r="9667" ht="23" customHeight="1">
      <x:c r="A9667" s="4" t="str">
        <x:v>Sevilla</x:v>
      </x:c>
      <x:c r="B9667" s="4" t="str">
        <x:v>2.º Bachillerato</x:v>
      </x:c>
      <x:c r="C9667" s="4" t="str">
        <x:v>C</x:v>
      </x:c>
      <x:c r="D9667" s="13" t="str">
        <x:v>00746</x:v>
      </x:c>
      <x:c r="E9667" s="13" t="str">
        <x:v>00743</x:v>
      </x:c>
      <x:c r="F9667" s="4" t="str">
        <x:v>mediacion</x:v>
      </x:c>
      <x:c r="G9667" s="4"/>
      <x:c r="H9667" s="4"/>
    </x:row>
    <x:row r="9668" ht="23" customHeight="1">
      <x:c r="A9668" s="4" t="str">
        <x:v>Sevilla</x:v>
      </x:c>
      <x:c r="B9668" s="4" t="str">
        <x:v>2.º Bachillerato</x:v>
      </x:c>
      <x:c r="C9668" s="4" t="str">
        <x:v>C</x:v>
      </x:c>
      <x:c r="D9668" s="13" t="str">
        <x:v>00748</x:v>
      </x:c>
      <x:c r="E9668" s="13" t="str">
        <x:v>00743</x:v>
      </x:c>
      <x:c r="F9668" s="4" t="str">
        <x:v>mediacion</x:v>
      </x:c>
      <x:c r="G9668" s="4"/>
      <x:c r="H9668" s="4"/>
    </x:row>
    <x:row r="9669" ht="23" customHeight="1">
      <x:c r="A9669" s="4" t="str">
        <x:v>Sevilla</x:v>
      </x:c>
      <x:c r="B9669" s="4" t="str">
        <x:v>2.º Bachillerato</x:v>
      </x:c>
      <x:c r="C9669" s="4" t="str">
        <x:v>C</x:v>
      </x:c>
      <x:c r="D9669" s="13" t="str">
        <x:v>00749</x:v>
      </x:c>
      <x:c r="E9669" s="13" t="str">
        <x:v>00743</x:v>
      </x:c>
      <x:c r="F9669" s="4" t="str">
        <x:v>mediacion</x:v>
      </x:c>
      <x:c r="G9669" s="4"/>
      <x:c r="H9669" s="4"/>
    </x:row>
    <x:row r="9670" ht="23" customHeight="1">
      <x:c r="A9670" s="4" t="str">
        <x:v>Sevilla</x:v>
      </x:c>
      <x:c r="B9670" s="4" t="str">
        <x:v>2.º Bachillerato</x:v>
      </x:c>
      <x:c r="C9670" s="4" t="str">
        <x:v>C</x:v>
      </x:c>
      <x:c r="D9670" s="13" t="str">
        <x:v>00750</x:v>
      </x:c>
      <x:c r="E9670" s="13" t="str">
        <x:v>00729</x:v>
      </x:c>
      <x:c r="F9670" s="4" t="str">
        <x:v>mediacion</x:v>
      </x:c>
      <x:c r="G9670" s="4"/>
      <x:c r="H9670" s="4"/>
    </x:row>
    <x:row r="9671" ht="23" customHeight="1">
      <x:c r="A9671" s="4" t="str">
        <x:v>Sevilla</x:v>
      </x:c>
      <x:c r="B9671" s="4" t="str">
        <x:v>2.º Bachillerato</x:v>
      </x:c>
      <x:c r="C9671" s="4" t="str">
        <x:v>C</x:v>
      </x:c>
      <x:c r="D9671" s="13" t="str">
        <x:v>00751</x:v>
      </x:c>
      <x:c r="E9671" s="13" t="str">
        <x:v>00743</x:v>
      </x:c>
      <x:c r="F9671" s="4" t="str">
        <x:v>mediacion</x:v>
      </x:c>
      <x:c r="G9671" s="4"/>
      <x:c r="H9671" s="4"/>
    </x:row>
    <x:row r="9672" ht="23" customHeight="1">
      <x:c r="A9672" s="4" t="str">
        <x:v>Sevilla</x:v>
      </x:c>
      <x:c r="B9672" s="4" t="str">
        <x:v>2.º Bachillerato</x:v>
      </x:c>
      <x:c r="C9672" s="4" t="str">
        <x:v>C</x:v>
      </x:c>
      <x:c r="D9672" s="13" t="str">
        <x:v>00752</x:v>
      </x:c>
      <x:c r="E9672" s="13" t="str">
        <x:v>00743</x:v>
      </x:c>
      <x:c r="F9672" s="4" t="str">
        <x:v>mediacion</x:v>
      </x:c>
      <x:c r="G9672" s="4"/>
      <x:c r="H9672" s="4"/>
    </x:row>
    <x:row r="9673" ht="23" customHeight="1">
      <x:c r="A9673" s="4" t="str">
        <x:v>Sevilla</x:v>
      </x:c>
      <x:c r="B9673" s="4" t="str">
        <x:v>2.º Bachillerato</x:v>
      </x:c>
      <x:c r="C9673" s="4" t="str">
        <x:v>C</x:v>
      </x:c>
      <x:c r="D9673" s="13" t="str">
        <x:v>00754</x:v>
      </x:c>
      <x:c r="E9673" s="13" t="str">
        <x:v>00743</x:v>
      </x:c>
      <x:c r="F9673" s="4" t="str">
        <x:v>mediacion</x:v>
      </x:c>
      <x:c r="G9673" s="4"/>
      <x:c r="H9673" s="4"/>
    </x:row>
    <x:row r="9674" ht="23" customHeight="1">
      <x:c r="A9674" s="4" t="str">
        <x:v>Sevilla</x:v>
      </x:c>
      <x:c r="B9674" s="4" t="str">
        <x:v>2.º Bachillerato</x:v>
      </x:c>
      <x:c r="C9674" s="4" t="str">
        <x:v>C</x:v>
      </x:c>
      <x:c r="D9674" s="13" t="str">
        <x:v>00755</x:v>
      </x:c>
      <x:c r="E9674" s="13" t="str">
        <x:v>00743</x:v>
      </x:c>
      <x:c r="F9674" s="4" t="str">
        <x:v>mediacion</x:v>
      </x:c>
      <x:c r="G9674" s="4"/>
      <x:c r="H9674" s="4"/>
    </x:row>
    <x:row r="9675" ht="23" customHeight="1">
      <x:c r="A9675" s="4" t="str">
        <x:v>Sevilla</x:v>
      </x:c>
      <x:c r="B9675" s="4" t="str">
        <x:v>2.º Bachillerato</x:v>
      </x:c>
      <x:c r="C9675" s="4" t="str">
        <x:v>C</x:v>
      </x:c>
      <x:c r="D9675" s="13" t="str">
        <x:v>00730</x:v>
      </x:c>
      <x:c r="E9675" s="13" t="str">
        <x:v>00754</x:v>
      </x:c>
      <x:c r="F9675" s="4" t="str">
        <x:v>mediacion_negativa</x:v>
      </x:c>
      <x:c r="G9675" s="4"/>
      <x:c r="H9675" s="4"/>
    </x:row>
    <x:row r="9676" ht="23" customHeight="1">
      <x:c r="A9676" s="4" t="str">
        <x:v>Sevilla</x:v>
      </x:c>
      <x:c r="B9676" s="4" t="str">
        <x:v>2.º Bachillerato</x:v>
      </x:c>
      <x:c r="C9676" s="4" t="str">
        <x:v>C</x:v>
      </x:c>
      <x:c r="D9676" s="13" t="str">
        <x:v>00731</x:v>
      </x:c>
      <x:c r="E9676" s="13" t="str">
        <x:v>00754</x:v>
      </x:c>
      <x:c r="F9676" s="4" t="str">
        <x:v>mediacion_negativa</x:v>
      </x:c>
      <x:c r="G9676" s="4"/>
      <x:c r="H9676" s="4"/>
    </x:row>
    <x:row r="9677" ht="23" customHeight="1">
      <x:c r="A9677" s="4" t="str">
        <x:v>Sevilla</x:v>
      </x:c>
      <x:c r="B9677" s="4" t="str">
        <x:v>2.º Bachillerato</x:v>
      </x:c>
      <x:c r="C9677" s="4" t="str">
        <x:v>C</x:v>
      </x:c>
      <x:c r="D9677" s="13" t="str">
        <x:v>00732</x:v>
      </x:c>
      <x:c r="E9677" s="13" t="str">
        <x:v>00754</x:v>
      </x:c>
      <x:c r="F9677" s="4" t="str">
        <x:v>mediacion_negativa</x:v>
      </x:c>
      <x:c r="G9677" s="4"/>
      <x:c r="H9677" s="4"/>
    </x:row>
    <x:row r="9678" ht="23" customHeight="1">
      <x:c r="A9678" s="4" t="str">
        <x:v>Sevilla</x:v>
      </x:c>
      <x:c r="B9678" s="4" t="str">
        <x:v>2.º Bachillerato</x:v>
      </x:c>
      <x:c r="C9678" s="4" t="str">
        <x:v>C</x:v>
      </x:c>
      <x:c r="D9678" s="13" t="str">
        <x:v>00734</x:v>
      </x:c>
      <x:c r="E9678" s="13" t="str">
        <x:v>00754</x:v>
      </x:c>
      <x:c r="F9678" s="4" t="str">
        <x:v>mediacion_negativa</x:v>
      </x:c>
      <x:c r="G9678" s="4"/>
      <x:c r="H9678" s="4"/>
    </x:row>
    <x:row r="9679" ht="23" customHeight="1">
      <x:c r="A9679" s="4" t="str">
        <x:v>Sevilla</x:v>
      </x:c>
      <x:c r="B9679" s="4" t="str">
        <x:v>2.º Bachillerato</x:v>
      </x:c>
      <x:c r="C9679" s="4" t="str">
        <x:v>C</x:v>
      </x:c>
      <x:c r="D9679" s="13" t="str">
        <x:v>00735</x:v>
      </x:c>
      <x:c r="E9679" s="13" t="str">
        <x:v>00754</x:v>
      </x:c>
      <x:c r="F9679" s="4" t="str">
        <x:v>mediacion_negativa</x:v>
      </x:c>
      <x:c r="G9679" s="4"/>
      <x:c r="H9679" s="4"/>
    </x:row>
    <x:row r="9680" ht="23" customHeight="1">
      <x:c r="A9680" s="4" t="str">
        <x:v>Sevilla</x:v>
      </x:c>
      <x:c r="B9680" s="4" t="str">
        <x:v>2.º Bachillerato</x:v>
      </x:c>
      <x:c r="C9680" s="4" t="str">
        <x:v>C</x:v>
      </x:c>
      <x:c r="D9680" s="13" t="str">
        <x:v>00736</x:v>
      </x:c>
      <x:c r="E9680" s="13" t="str">
        <x:v>00754</x:v>
      </x:c>
      <x:c r="F9680" s="4" t="str">
        <x:v>mediacion_negativa</x:v>
      </x:c>
      <x:c r="G9680" s="4"/>
      <x:c r="H9680" s="4"/>
    </x:row>
    <x:row r="9681" ht="23" customHeight="1">
      <x:c r="A9681" s="4" t="str">
        <x:v>Sevilla</x:v>
      </x:c>
      <x:c r="B9681" s="4" t="str">
        <x:v>2.º Bachillerato</x:v>
      </x:c>
      <x:c r="C9681" s="4" t="str">
        <x:v>C</x:v>
      </x:c>
      <x:c r="D9681" s="13" t="str">
        <x:v>00738</x:v>
      </x:c>
      <x:c r="E9681" s="13" t="str">
        <x:v>00754</x:v>
      </x:c>
      <x:c r="F9681" s="4" t="str">
        <x:v>mediacion_negativa</x:v>
      </x:c>
      <x:c r="G9681" s="4"/>
      <x:c r="H9681" s="4"/>
    </x:row>
    <x:row r="9682" ht="23" customHeight="1">
      <x:c r="A9682" s="4" t="str">
        <x:v>Sevilla</x:v>
      </x:c>
      <x:c r="B9682" s="4" t="str">
        <x:v>2.º Bachillerato</x:v>
      </x:c>
      <x:c r="C9682" s="4" t="str">
        <x:v>C</x:v>
      </x:c>
      <x:c r="D9682" s="13" t="str">
        <x:v>00739</x:v>
      </x:c>
      <x:c r="E9682" s="13" t="str">
        <x:v>00754</x:v>
      </x:c>
      <x:c r="F9682" s="4" t="str">
        <x:v>mediacion_negativa</x:v>
      </x:c>
      <x:c r="G9682" s="4"/>
      <x:c r="H9682" s="4"/>
    </x:row>
    <x:row r="9683" ht="23" customHeight="1">
      <x:c r="A9683" s="4" t="str">
        <x:v>Sevilla</x:v>
      </x:c>
      <x:c r="B9683" s="4" t="str">
        <x:v>2.º Bachillerato</x:v>
      </x:c>
      <x:c r="C9683" s="4" t="str">
        <x:v>C</x:v>
      </x:c>
      <x:c r="D9683" s="13" t="str">
        <x:v>00740</x:v>
      </x:c>
      <x:c r="E9683" s="13" t="str">
        <x:v>00754</x:v>
      </x:c>
      <x:c r="F9683" s="4" t="str">
        <x:v>mediacion_negativa</x:v>
      </x:c>
      <x:c r="G9683" s="4"/>
      <x:c r="H9683" s="4"/>
    </x:row>
    <x:row r="9684" ht="23" customHeight="1">
      <x:c r="A9684" s="4" t="str">
        <x:v>Sevilla</x:v>
      </x:c>
      <x:c r="B9684" s="4" t="str">
        <x:v>2.º Bachillerato</x:v>
      </x:c>
      <x:c r="C9684" s="4" t="str">
        <x:v>C</x:v>
      </x:c>
      <x:c r="D9684" s="13" t="str">
        <x:v>00742</x:v>
      </x:c>
      <x:c r="E9684" s="13" t="str">
        <x:v>00754</x:v>
      </x:c>
      <x:c r="F9684" s="4" t="str">
        <x:v>mediacion_negativa</x:v>
      </x:c>
      <x:c r="G9684" s="4"/>
      <x:c r="H9684" s="4"/>
    </x:row>
    <x:row r="9685" ht="23" customHeight="1">
      <x:c r="A9685" s="4" t="str">
        <x:v>Sevilla</x:v>
      </x:c>
      <x:c r="B9685" s="4" t="str">
        <x:v>2.º Bachillerato</x:v>
      </x:c>
      <x:c r="C9685" s="4" t="str">
        <x:v>C</x:v>
      </x:c>
      <x:c r="D9685" s="13" t="str">
        <x:v>00743</x:v>
      </x:c>
      <x:c r="E9685" s="13" t="str">
        <x:v>00754</x:v>
      </x:c>
      <x:c r="F9685" s="4" t="str">
        <x:v>mediacion_negativa</x:v>
      </x:c>
      <x:c r="G9685" s="4"/>
      <x:c r="H9685" s="4"/>
    </x:row>
    <x:row r="9686" ht="23" customHeight="1">
      <x:c r="A9686" s="4" t="str">
        <x:v>Sevilla</x:v>
      </x:c>
      <x:c r="B9686" s="4" t="str">
        <x:v>2.º Bachillerato</x:v>
      </x:c>
      <x:c r="C9686" s="4" t="str">
        <x:v>C</x:v>
      </x:c>
      <x:c r="D9686" s="13" t="str">
        <x:v>00744</x:v>
      </x:c>
      <x:c r="E9686" s="13" t="str">
        <x:v>00754</x:v>
      </x:c>
      <x:c r="F9686" s="4" t="str">
        <x:v>mediacion_negativa</x:v>
      </x:c>
      <x:c r="G9686" s="4"/>
      <x:c r="H9686" s="4"/>
    </x:row>
    <x:row r="9687" ht="23" customHeight="1">
      <x:c r="A9687" s="4" t="str">
        <x:v>Sevilla</x:v>
      </x:c>
      <x:c r="B9687" s="4" t="str">
        <x:v>2.º Bachillerato</x:v>
      </x:c>
      <x:c r="C9687" s="4" t="str">
        <x:v>C</x:v>
      </x:c>
      <x:c r="D9687" s="13" t="str">
        <x:v>00746</x:v>
      </x:c>
      <x:c r="E9687" s="13" t="str">
        <x:v>00754</x:v>
      </x:c>
      <x:c r="F9687" s="4" t="str">
        <x:v>mediacion_negativa</x:v>
      </x:c>
      <x:c r="G9687" s="4"/>
      <x:c r="H9687" s="4"/>
    </x:row>
    <x:row r="9688" ht="23" customHeight="1">
      <x:c r="A9688" s="4" t="str">
        <x:v>Sevilla</x:v>
      </x:c>
      <x:c r="B9688" s="4" t="str">
        <x:v>2.º Bachillerato</x:v>
      </x:c>
      <x:c r="C9688" s="4" t="str">
        <x:v>C</x:v>
      </x:c>
      <x:c r="D9688" s="13" t="str">
        <x:v>00747</x:v>
      </x:c>
      <x:c r="E9688" s="13" t="str">
        <x:v>00754</x:v>
      </x:c>
      <x:c r="F9688" s="4" t="str">
        <x:v>mediacion_negativa</x:v>
      </x:c>
      <x:c r="G9688" s="4"/>
      <x:c r="H9688" s="4"/>
    </x:row>
    <x:row r="9689" ht="23" customHeight="1">
      <x:c r="A9689" s="4" t="str">
        <x:v>Sevilla</x:v>
      </x:c>
      <x:c r="B9689" s="4" t="str">
        <x:v>2.º Bachillerato</x:v>
      </x:c>
      <x:c r="C9689" s="4" t="str">
        <x:v>C</x:v>
      </x:c>
      <x:c r="D9689" s="13" t="str">
        <x:v>00748</x:v>
      </x:c>
      <x:c r="E9689" s="13" t="str">
        <x:v>00754</x:v>
      </x:c>
      <x:c r="F9689" s="4" t="str">
        <x:v>mediacion_negativa</x:v>
      </x:c>
      <x:c r="G9689" s="4"/>
      <x:c r="H9689" s="4"/>
    </x:row>
    <x:row r="9690" ht="23" customHeight="1">
      <x:c r="A9690" s="4" t="str">
        <x:v>Sevilla</x:v>
      </x:c>
      <x:c r="B9690" s="4" t="str">
        <x:v>2.º Bachillerato</x:v>
      </x:c>
      <x:c r="C9690" s="4" t="str">
        <x:v>C</x:v>
      </x:c>
      <x:c r="D9690" s="13" t="str">
        <x:v>00750</x:v>
      </x:c>
      <x:c r="E9690" s="13" t="str">
        <x:v>00754</x:v>
      </x:c>
      <x:c r="F9690" s="4" t="str">
        <x:v>mediacion_negativa</x:v>
      </x:c>
      <x:c r="G9690" s="4"/>
      <x:c r="H9690" s="4"/>
    </x:row>
    <x:row r="9691" ht="23" customHeight="1">
      <x:c r="A9691" s="4" t="str">
        <x:v>Sevilla</x:v>
      </x:c>
      <x:c r="B9691" s="4" t="str">
        <x:v>2.º Bachillerato</x:v>
      </x:c>
      <x:c r="C9691" s="4" t="str">
        <x:v>C</x:v>
      </x:c>
      <x:c r="D9691" s="13" t="str">
        <x:v>00751</x:v>
      </x:c>
      <x:c r="E9691" s="13" t="str">
        <x:v>00754</x:v>
      </x:c>
      <x:c r="F9691" s="4" t="str">
        <x:v>mediacion_negativa</x:v>
      </x:c>
      <x:c r="G9691" s="4"/>
      <x:c r="H9691" s="4"/>
    </x:row>
    <x:row r="9692" ht="23" customHeight="1">
      <x:c r="A9692" s="4" t="str">
        <x:v>Sevilla</x:v>
      </x:c>
      <x:c r="B9692" s="4" t="str">
        <x:v>2.º Bachillerato</x:v>
      </x:c>
      <x:c r="C9692" s="4" t="str">
        <x:v>C</x:v>
      </x:c>
      <x:c r="D9692" s="13" t="str">
        <x:v>00752</x:v>
      </x:c>
      <x:c r="E9692" s="13" t="str">
        <x:v>00754</x:v>
      </x:c>
      <x:c r="F9692" s="4" t="str">
        <x:v>mediacion_negativa</x:v>
      </x:c>
      <x:c r="G9692" s="4"/>
      <x:c r="H9692" s="4"/>
    </x:row>
    <x:row r="9693" ht="23" customHeight="1">
      <x:c r="A9693" s="4" t="str">
        <x:v>Sevilla</x:v>
      </x:c>
      <x:c r="B9693" s="4" t="str">
        <x:v>2.º Bachillerato</x:v>
      </x:c>
      <x:c r="C9693" s="4" t="str">
        <x:v>C</x:v>
      </x:c>
      <x:c r="D9693" s="13" t="str">
        <x:v>00755</x:v>
      </x:c>
      <x:c r="E9693" s="13" t="str">
        <x:v>00754</x:v>
      </x:c>
      <x:c r="F9693" s="4" t="str">
        <x:v>mediacion_negativa</x:v>
      </x:c>
      <x:c r="G9693" s="4"/>
      <x:c r="H9693" s="4"/>
    </x:row>
    <x:row r="9694" ht="23" customHeight="1">
      <x:c r="A9694" s="4" t="str">
        <x:v>Sevilla</x:v>
      </x:c>
      <x:c r="B9694" s="4" t="str">
        <x:v>2.º Bachillerato</x:v>
      </x:c>
      <x:c r="C9694" s="4" t="str">
        <x:v>C</x:v>
      </x:c>
      <x:c r="D9694" s="13" t="str">
        <x:v>00756</x:v>
      </x:c>
      <x:c r="E9694" s="13" t="str">
        <x:v>00754</x:v>
      </x:c>
      <x:c r="F9694" s="4" t="str">
        <x:v>mediacion_negativa</x:v>
      </x:c>
      <x:c r="G9694" s="4"/>
      <x:c r="H9694" s="4"/>
    </x:row>
    <x:row r="9695" ht="23" customHeight="1">
      <x:c r="A9695" s="4" t="str">
        <x:v>Sevilla</x:v>
      </x:c>
      <x:c r="B9695" s="4" t="str">
        <x:v>2.º Bachillerato</x:v>
      </x:c>
      <x:c r="C9695" s="4" t="str">
        <x:v>C</x:v>
      </x:c>
      <x:c r="D9695" s="13" t="str">
        <x:v>00729</x:v>
      </x:c>
      <x:c r="E9695" s="13" t="str">
        <x:v>00754</x:v>
      </x:c>
      <x:c r="F9695" s="4" t="str">
        <x:v>bullying</x:v>
      </x:c>
      <x:c r="G9695" s="4"/>
      <x:c r="H9695" s="4"/>
    </x:row>
    <x:row r="9696" ht="23" customHeight="1">
      <x:c r="A9696" s="4" t="str">
        <x:v>Sevilla</x:v>
      </x:c>
      <x:c r="B9696" s="4" t="str">
        <x:v>2.º Bachillerato</x:v>
      </x:c>
      <x:c r="C9696" s="4" t="str">
        <x:v>C</x:v>
      </x:c>
      <x:c r="D9696" s="13" t="str">
        <x:v>00730</x:v>
      </x:c>
      <x:c r="E9696" s="13" t="str">
        <x:v>00754</x:v>
      </x:c>
      <x:c r="F9696" s="4" t="str">
        <x:v>bullying</x:v>
      </x:c>
      <x:c r="G9696" s="4"/>
      <x:c r="H9696" s="4"/>
    </x:row>
    <x:row r="9697" ht="23" customHeight="1">
      <x:c r="A9697" s="4" t="str">
        <x:v>Sevilla</x:v>
      </x:c>
      <x:c r="B9697" s="4" t="str">
        <x:v>2.º Bachillerato</x:v>
      </x:c>
      <x:c r="C9697" s="4" t="str">
        <x:v>C</x:v>
      </x:c>
      <x:c r="D9697" s="13" t="str">
        <x:v>00731</x:v>
      </x:c>
      <x:c r="E9697" s="13" t="str">
        <x:v>00754</x:v>
      </x:c>
      <x:c r="F9697" s="4" t="str">
        <x:v>bullying</x:v>
      </x:c>
      <x:c r="G9697" s="4"/>
      <x:c r="H9697" s="4"/>
    </x:row>
    <x:row r="9698" ht="23" customHeight="1">
      <x:c r="A9698" s="4" t="str">
        <x:v>Sevilla</x:v>
      </x:c>
      <x:c r="B9698" s="4" t="str">
        <x:v>2.º Bachillerato</x:v>
      </x:c>
      <x:c r="C9698" s="4" t="str">
        <x:v>C</x:v>
      </x:c>
      <x:c r="D9698" s="13" t="str">
        <x:v>00732</x:v>
      </x:c>
      <x:c r="E9698" s="13" t="str">
        <x:v>00754</x:v>
      </x:c>
      <x:c r="F9698" s="4" t="str">
        <x:v>bullying</x:v>
      </x:c>
      <x:c r="G9698" s="4"/>
      <x:c r="H9698" s="4"/>
    </x:row>
    <x:row r="9699" ht="23" customHeight="1">
      <x:c r="A9699" s="4" t="str">
        <x:v>Sevilla</x:v>
      </x:c>
      <x:c r="B9699" s="4" t="str">
        <x:v>2.º Bachillerato</x:v>
      </x:c>
      <x:c r="C9699" s="4" t="str">
        <x:v>C</x:v>
      </x:c>
      <x:c r="D9699" s="13" t="str">
        <x:v>00729</x:v>
      </x:c>
      <x:c r="E9699" s="13" t="str">
        <x:v>00730</x:v>
      </x:c>
      <x:c r="F9699" s="4" t="str">
        <x:v>prediccion_amistad</x:v>
      </x:c>
      <x:c r="G9699" s="4"/>
      <x:c r="H9699" s="4" t="n">
        <x:f>COUNTIFS(Relaciones!$D$9441:$D$9877,E9699,Relaciones!$E$9441:$E$9877,D9699,Relaciones!$F$9441:$F$9877,"amistad")</x:f>
        <x:v>1</x:v>
      </x:c>
    </x:row>
    <x:row r="9700" ht="23" customHeight="1">
      <x:c r="A9700" s="4" t="str">
        <x:v>Sevilla</x:v>
      </x:c>
      <x:c r="B9700" s="4" t="str">
        <x:v>2.º Bachillerato</x:v>
      </x:c>
      <x:c r="C9700" s="4" t="str">
        <x:v>C</x:v>
      </x:c>
      <x:c r="D9700" s="13" t="str">
        <x:v>00729</x:v>
      </x:c>
      <x:c r="E9700" s="13" t="str">
        <x:v>00731</x:v>
      </x:c>
      <x:c r="F9700" s="4" t="str">
        <x:v>prediccion_amistad</x:v>
      </x:c>
      <x:c r="G9700" s="4"/>
      <x:c r="H9700" s="4" t="n">
        <x:f>COUNTIFS(Relaciones!$D$9441:$D$9877,E9700,Relaciones!$E$9441:$E$9877,D9700,Relaciones!$F$9441:$F$9877,"amistad")</x:f>
        <x:v>1</x:v>
      </x:c>
    </x:row>
    <x:row r="9701" ht="23" customHeight="1">
      <x:c r="A9701" s="4" t="str">
        <x:v>Sevilla</x:v>
      </x:c>
      <x:c r="B9701" s="4" t="str">
        <x:v>2.º Bachillerato</x:v>
      </x:c>
      <x:c r="C9701" s="4" t="str">
        <x:v>C</x:v>
      </x:c>
      <x:c r="D9701" s="13" t="str">
        <x:v>00729</x:v>
      </x:c>
      <x:c r="E9701" s="13" t="str">
        <x:v>00733</x:v>
      </x:c>
      <x:c r="F9701" s="4" t="str">
        <x:v>prediccion_amistad</x:v>
      </x:c>
      <x:c r="G9701" s="4"/>
      <x:c r="H9701" s="4" t="n">
        <x:f>COUNTIFS(Relaciones!$D$9441:$D$9877,E9701,Relaciones!$E$9441:$E$9877,D9701,Relaciones!$F$9441:$F$9877,"amistad")</x:f>
        <x:v>1</x:v>
      </x:c>
    </x:row>
    <x:row r="9702" ht="23" customHeight="1">
      <x:c r="A9702" s="4" t="str">
        <x:v>Sevilla</x:v>
      </x:c>
      <x:c r="B9702" s="4" t="str">
        <x:v>2.º Bachillerato</x:v>
      </x:c>
      <x:c r="C9702" s="4" t="str">
        <x:v>C</x:v>
      </x:c>
      <x:c r="D9702" s="13" t="str">
        <x:v>00729</x:v>
      </x:c>
      <x:c r="E9702" s="13" t="str">
        <x:v>00734</x:v>
      </x:c>
      <x:c r="F9702" s="4" t="str">
        <x:v>prediccion_amistad</x:v>
      </x:c>
      <x:c r="G9702" s="4"/>
      <x:c r="H9702" s="4" t="n">
        <x:f>COUNTIFS(Relaciones!$D$9441:$D$9877,E9702,Relaciones!$E$9441:$E$9877,D9702,Relaciones!$F$9441:$F$9877,"amistad")</x:f>
        <x:v>1</x:v>
      </x:c>
    </x:row>
    <x:row r="9703" ht="23" customHeight="1">
      <x:c r="A9703" s="4" t="str">
        <x:v>Sevilla</x:v>
      </x:c>
      <x:c r="B9703" s="4" t="str">
        <x:v>2.º Bachillerato</x:v>
      </x:c>
      <x:c r="C9703" s="4" t="str">
        <x:v>C</x:v>
      </x:c>
      <x:c r="D9703" s="13" t="str">
        <x:v>00729</x:v>
      </x:c>
      <x:c r="E9703" s="13" t="str">
        <x:v>00735</x:v>
      </x:c>
      <x:c r="F9703" s="4" t="str">
        <x:v>prediccion_amistad</x:v>
      </x:c>
      <x:c r="G9703" s="4"/>
      <x:c r="H9703" s="4" t="n">
        <x:f>COUNTIFS(Relaciones!$D$9441:$D$9877,E9703,Relaciones!$E$9441:$E$9877,D9703,Relaciones!$F$9441:$F$9877,"amistad")</x:f>
        <x:v>1</x:v>
      </x:c>
    </x:row>
    <x:row r="9704" ht="23" customHeight="1">
      <x:c r="A9704" s="4" t="str">
        <x:v>Sevilla</x:v>
      </x:c>
      <x:c r="B9704" s="4" t="str">
        <x:v>2.º Bachillerato</x:v>
      </x:c>
      <x:c r="C9704" s="4" t="str">
        <x:v>C</x:v>
      </x:c>
      <x:c r="D9704" s="13" t="str">
        <x:v>00729</x:v>
      </x:c>
      <x:c r="E9704" s="13" t="str">
        <x:v>00737</x:v>
      </x:c>
      <x:c r="F9704" s="4" t="str">
        <x:v>prediccion_amistad</x:v>
      </x:c>
      <x:c r="G9704" s="4"/>
      <x:c r="H9704" s="4" t="n">
        <x:f>COUNTIFS(Relaciones!$D$9441:$D$9877,E9704,Relaciones!$E$9441:$E$9877,D9704,Relaciones!$F$9441:$F$9877,"amistad")</x:f>
        <x:v>1</x:v>
      </x:c>
    </x:row>
    <x:row r="9705" ht="23" customHeight="1">
      <x:c r="A9705" s="4" t="str">
        <x:v>Sevilla</x:v>
      </x:c>
      <x:c r="B9705" s="4" t="str">
        <x:v>2.º Bachillerato</x:v>
      </x:c>
      <x:c r="C9705" s="4" t="str">
        <x:v>C</x:v>
      </x:c>
      <x:c r="D9705" s="13" t="str">
        <x:v>00729</x:v>
      </x:c>
      <x:c r="E9705" s="13" t="str">
        <x:v>00738</x:v>
      </x:c>
      <x:c r="F9705" s="4" t="str">
        <x:v>prediccion_amistad</x:v>
      </x:c>
      <x:c r="G9705" s="4"/>
      <x:c r="H9705" s="4" t="n">
        <x:f>COUNTIFS(Relaciones!$D$9441:$D$9877,E9705,Relaciones!$E$9441:$E$9877,D9705,Relaciones!$F$9441:$F$9877,"amistad")</x:f>
        <x:v>1</x:v>
      </x:c>
    </x:row>
    <x:row r="9706" ht="23" customHeight="1">
      <x:c r="A9706" s="4" t="str">
        <x:v>Sevilla</x:v>
      </x:c>
      <x:c r="B9706" s="4" t="str">
        <x:v>2.º Bachillerato</x:v>
      </x:c>
      <x:c r="C9706" s="4" t="str">
        <x:v>C</x:v>
      </x:c>
      <x:c r="D9706" s="13" t="str">
        <x:v>00729</x:v>
      </x:c>
      <x:c r="E9706" s="13" t="str">
        <x:v>00739</x:v>
      </x:c>
      <x:c r="F9706" s="4" t="str">
        <x:v>prediccion_amistad</x:v>
      </x:c>
      <x:c r="G9706" s="4"/>
      <x:c r="H9706" s="4" t="n">
        <x:f>COUNTIFS(Relaciones!$D$9441:$D$9877,E9706,Relaciones!$E$9441:$E$9877,D9706,Relaciones!$F$9441:$F$9877,"amistad")</x:f>
        <x:v>1</x:v>
      </x:c>
    </x:row>
    <x:row r="9707" ht="23" customHeight="1">
      <x:c r="A9707" s="4" t="str">
        <x:v>Sevilla</x:v>
      </x:c>
      <x:c r="B9707" s="4" t="str">
        <x:v>2.º Bachillerato</x:v>
      </x:c>
      <x:c r="C9707" s="4" t="str">
        <x:v>C</x:v>
      </x:c>
      <x:c r="D9707" s="13" t="str">
        <x:v>00729</x:v>
      </x:c>
      <x:c r="E9707" s="13" t="str">
        <x:v>00741</x:v>
      </x:c>
      <x:c r="F9707" s="4" t="str">
        <x:v>prediccion_amistad</x:v>
      </x:c>
      <x:c r="G9707" s="4"/>
      <x:c r="H9707" s="4" t="n">
        <x:f>COUNTIFS(Relaciones!$D$9441:$D$9877,E9707,Relaciones!$E$9441:$E$9877,D9707,Relaciones!$F$9441:$F$9877,"amistad")</x:f>
        <x:v>1</x:v>
      </x:c>
    </x:row>
    <x:row r="9708" ht="23" customHeight="1">
      <x:c r="A9708" s="4" t="str">
        <x:v>Sevilla</x:v>
      </x:c>
      <x:c r="B9708" s="4" t="str">
        <x:v>2.º Bachillerato</x:v>
      </x:c>
      <x:c r="C9708" s="4" t="str">
        <x:v>C</x:v>
      </x:c>
      <x:c r="D9708" s="13" t="str">
        <x:v>00729</x:v>
      </x:c>
      <x:c r="E9708" s="13" t="str">
        <x:v>00742</x:v>
      </x:c>
      <x:c r="F9708" s="4" t="str">
        <x:v>prediccion_amistad</x:v>
      </x:c>
      <x:c r="G9708" s="4"/>
      <x:c r="H9708" s="4" t="n">
        <x:f>COUNTIFS(Relaciones!$D$9441:$D$9877,E9708,Relaciones!$E$9441:$E$9877,D9708,Relaciones!$F$9441:$F$9877,"amistad")</x:f>
        <x:v>1</x:v>
      </x:c>
    </x:row>
    <x:row r="9709" ht="23" customHeight="1">
      <x:c r="A9709" s="4" t="str">
        <x:v>Sevilla</x:v>
      </x:c>
      <x:c r="B9709" s="4" t="str">
        <x:v>2.º Bachillerato</x:v>
      </x:c>
      <x:c r="C9709" s="4" t="str">
        <x:v>C</x:v>
      </x:c>
      <x:c r="D9709" s="13" t="str">
        <x:v>00729</x:v>
      </x:c>
      <x:c r="E9709" s="13" t="str">
        <x:v>00743</x:v>
      </x:c>
      <x:c r="F9709" s="4" t="str">
        <x:v>prediccion_amistad</x:v>
      </x:c>
      <x:c r="G9709" s="4"/>
      <x:c r="H9709" s="4" t="n">
        <x:f>COUNTIFS(Relaciones!$D$9441:$D$9877,E9709,Relaciones!$E$9441:$E$9877,D9709,Relaciones!$F$9441:$F$9877,"amistad")</x:f>
        <x:v>1</x:v>
      </x:c>
    </x:row>
    <x:row r="9710" ht="23" customHeight="1">
      <x:c r="A9710" s="4" t="str">
        <x:v>Sevilla</x:v>
      </x:c>
      <x:c r="B9710" s="4" t="str">
        <x:v>2.º Bachillerato</x:v>
      </x:c>
      <x:c r="C9710" s="4" t="str">
        <x:v>C</x:v>
      </x:c>
      <x:c r="D9710" s="13" t="str">
        <x:v>00730</x:v>
      </x:c>
      <x:c r="E9710" s="13" t="str">
        <x:v>00729</x:v>
      </x:c>
      <x:c r="F9710" s="4" t="str">
        <x:v>prediccion_amistad</x:v>
      </x:c>
      <x:c r="G9710" s="4"/>
      <x:c r="H9710" s="4" t="n">
        <x:f>COUNTIFS(Relaciones!$D$9441:$D$9877,E9710,Relaciones!$E$9441:$E$9877,D9710,Relaciones!$F$9441:$F$9877,"amistad")</x:f>
        <x:v>1</x:v>
      </x:c>
    </x:row>
    <x:row r="9711" ht="23" customHeight="1">
      <x:c r="A9711" s="4" t="str">
        <x:v>Sevilla</x:v>
      </x:c>
      <x:c r="B9711" s="4" t="str">
        <x:v>2.º Bachillerato</x:v>
      </x:c>
      <x:c r="C9711" s="4" t="str">
        <x:v>C</x:v>
      </x:c>
      <x:c r="D9711" s="13" t="str">
        <x:v>00730</x:v>
      </x:c>
      <x:c r="E9711" s="13" t="str">
        <x:v>00732</x:v>
      </x:c>
      <x:c r="F9711" s="4" t="str">
        <x:v>prediccion_amistad</x:v>
      </x:c>
      <x:c r="G9711" s="4"/>
      <x:c r="H9711" s="4" t="n">
        <x:f>COUNTIFS(Relaciones!$D$9441:$D$9877,E9711,Relaciones!$E$9441:$E$9877,D9711,Relaciones!$F$9441:$F$9877,"amistad")</x:f>
        <x:v>1</x:v>
      </x:c>
    </x:row>
    <x:row r="9712" ht="23" customHeight="1">
      <x:c r="A9712" s="4" t="str">
        <x:v>Sevilla</x:v>
      </x:c>
      <x:c r="B9712" s="4" t="str">
        <x:v>2.º Bachillerato</x:v>
      </x:c>
      <x:c r="C9712" s="4" t="str">
        <x:v>C</x:v>
      </x:c>
      <x:c r="D9712" s="13" t="str">
        <x:v>00730</x:v>
      </x:c>
      <x:c r="E9712" s="13" t="str">
        <x:v>00735</x:v>
      </x:c>
      <x:c r="F9712" s="4" t="str">
        <x:v>prediccion_amistad</x:v>
      </x:c>
      <x:c r="G9712" s="4"/>
      <x:c r="H9712" s="4" t="n">
        <x:f>COUNTIFS(Relaciones!$D$9441:$D$9877,E9712,Relaciones!$E$9441:$E$9877,D9712,Relaciones!$F$9441:$F$9877,"amistad")</x:f>
        <x:v>0</x:v>
      </x:c>
    </x:row>
    <x:row r="9713" ht="23" customHeight="1">
      <x:c r="A9713" s="4" t="str">
        <x:v>Sevilla</x:v>
      </x:c>
      <x:c r="B9713" s="4" t="str">
        <x:v>2.º Bachillerato</x:v>
      </x:c>
      <x:c r="C9713" s="4" t="str">
        <x:v>C</x:v>
      </x:c>
      <x:c r="D9713" s="13" t="str">
        <x:v>00730</x:v>
      </x:c>
      <x:c r="E9713" s="13" t="str">
        <x:v>00742</x:v>
      </x:c>
      <x:c r="F9713" s="4" t="str">
        <x:v>prediccion_amistad</x:v>
      </x:c>
      <x:c r="G9713" s="4"/>
      <x:c r="H9713" s="4" t="n">
        <x:f>COUNTIFS(Relaciones!$D$9441:$D$9877,E9713,Relaciones!$E$9441:$E$9877,D9713,Relaciones!$F$9441:$F$9877,"amistad")</x:f>
        <x:v>1</x:v>
      </x:c>
    </x:row>
    <x:row r="9714" ht="23" customHeight="1">
      <x:c r="A9714" s="4" t="str">
        <x:v>Sevilla</x:v>
      </x:c>
      <x:c r="B9714" s="4" t="str">
        <x:v>2.º Bachillerato</x:v>
      </x:c>
      <x:c r="C9714" s="4" t="str">
        <x:v>C</x:v>
      </x:c>
      <x:c r="D9714" s="13" t="str">
        <x:v>00730</x:v>
      </x:c>
      <x:c r="E9714" s="13" t="str">
        <x:v>00743</x:v>
      </x:c>
      <x:c r="F9714" s="4" t="str">
        <x:v>prediccion_amistad</x:v>
      </x:c>
      <x:c r="G9714" s="4"/>
      <x:c r="H9714" s="4" t="n">
        <x:f>COUNTIFS(Relaciones!$D$9441:$D$9877,E9714,Relaciones!$E$9441:$E$9877,D9714,Relaciones!$F$9441:$F$9877,"amistad")</x:f>
        <x:v>1</x:v>
      </x:c>
    </x:row>
    <x:row r="9715" ht="23" customHeight="1">
      <x:c r="A9715" s="4" t="str">
        <x:v>Sevilla</x:v>
      </x:c>
      <x:c r="B9715" s="4" t="str">
        <x:v>2.º Bachillerato</x:v>
      </x:c>
      <x:c r="C9715" s="4" t="str">
        <x:v>C</x:v>
      </x:c>
      <x:c r="D9715" s="13" t="str">
        <x:v>00731</x:v>
      </x:c>
      <x:c r="E9715" s="13" t="str">
        <x:v>00730</x:v>
      </x:c>
      <x:c r="F9715" s="4" t="str">
        <x:v>prediccion_amistad</x:v>
      </x:c>
      <x:c r="G9715" s="4"/>
      <x:c r="H9715" s="4" t="n">
        <x:f>COUNTIFS(Relaciones!$D$9441:$D$9877,E9715,Relaciones!$E$9441:$E$9877,D9715,Relaciones!$F$9441:$F$9877,"amistad")</x:f>
        <x:v>1</x:v>
      </x:c>
    </x:row>
    <x:row r="9716" ht="23" customHeight="1">
      <x:c r="A9716" s="4" t="str">
        <x:v>Sevilla</x:v>
      </x:c>
      <x:c r="B9716" s="4" t="str">
        <x:v>2.º Bachillerato</x:v>
      </x:c>
      <x:c r="C9716" s="4" t="str">
        <x:v>C</x:v>
      </x:c>
      <x:c r="D9716" s="13" t="str">
        <x:v>00731</x:v>
      </x:c>
      <x:c r="E9716" s="13" t="str">
        <x:v>00732</x:v>
      </x:c>
      <x:c r="F9716" s="4" t="str">
        <x:v>prediccion_amistad</x:v>
      </x:c>
      <x:c r="G9716" s="4"/>
      <x:c r="H9716" s="4" t="n">
        <x:f>COUNTIFS(Relaciones!$D$9441:$D$9877,E9716,Relaciones!$E$9441:$E$9877,D9716,Relaciones!$F$9441:$F$9877,"amistad")</x:f>
        <x:v>1</x:v>
      </x:c>
    </x:row>
    <x:row r="9717" ht="23" customHeight="1">
      <x:c r="A9717" s="4" t="str">
        <x:v>Sevilla</x:v>
      </x:c>
      <x:c r="B9717" s="4" t="str">
        <x:v>2.º Bachillerato</x:v>
      </x:c>
      <x:c r="C9717" s="4" t="str">
        <x:v>C</x:v>
      </x:c>
      <x:c r="D9717" s="13" t="str">
        <x:v>00731</x:v>
      </x:c>
      <x:c r="E9717" s="13" t="str">
        <x:v>00733</x:v>
      </x:c>
      <x:c r="F9717" s="4" t="str">
        <x:v>prediccion_amistad</x:v>
      </x:c>
      <x:c r="G9717" s="4"/>
      <x:c r="H9717" s="4" t="n">
        <x:f>COUNTIFS(Relaciones!$D$9441:$D$9877,E9717,Relaciones!$E$9441:$E$9877,D9717,Relaciones!$F$9441:$F$9877,"amistad")</x:f>
        <x:v>1</x:v>
      </x:c>
    </x:row>
    <x:row r="9718" ht="23" customHeight="1">
      <x:c r="A9718" s="4" t="str">
        <x:v>Sevilla</x:v>
      </x:c>
      <x:c r="B9718" s="4" t="str">
        <x:v>2.º Bachillerato</x:v>
      </x:c>
      <x:c r="C9718" s="4" t="str">
        <x:v>C</x:v>
      </x:c>
      <x:c r="D9718" s="13" t="str">
        <x:v>00731</x:v>
      </x:c>
      <x:c r="E9718" s="13" t="str">
        <x:v>00746</x:v>
      </x:c>
      <x:c r="F9718" s="4" t="str">
        <x:v>prediccion_amistad</x:v>
      </x:c>
      <x:c r="G9718" s="4"/>
      <x:c r="H9718" s="4" t="n">
        <x:f>COUNTIFS(Relaciones!$D$9441:$D$9877,E9718,Relaciones!$E$9441:$E$9877,D9718,Relaciones!$F$9441:$F$9877,"amistad")</x:f>
        <x:v>1</x:v>
      </x:c>
    </x:row>
    <x:row r="9719" ht="23" customHeight="1">
      <x:c r="A9719" s="4" t="str">
        <x:v>Sevilla</x:v>
      </x:c>
      <x:c r="B9719" s="4" t="str">
        <x:v>2.º Bachillerato</x:v>
      </x:c>
      <x:c r="C9719" s="4" t="str">
        <x:v>C</x:v>
      </x:c>
      <x:c r="D9719" s="13" t="str">
        <x:v>00732</x:v>
      </x:c>
      <x:c r="E9719" s="13" t="str">
        <x:v>00730</x:v>
      </x:c>
      <x:c r="F9719" s="4" t="str">
        <x:v>prediccion_amistad</x:v>
      </x:c>
      <x:c r="G9719" s="4"/>
      <x:c r="H9719" s="4" t="n">
        <x:f>COUNTIFS(Relaciones!$D$9441:$D$9877,E9719,Relaciones!$E$9441:$E$9877,D9719,Relaciones!$F$9441:$F$9877,"amistad")</x:f>
        <x:v>1</x:v>
      </x:c>
    </x:row>
    <x:row r="9720" ht="23" customHeight="1">
      <x:c r="A9720" s="4" t="str">
        <x:v>Sevilla</x:v>
      </x:c>
      <x:c r="B9720" s="4" t="str">
        <x:v>2.º Bachillerato</x:v>
      </x:c>
      <x:c r="C9720" s="4" t="str">
        <x:v>C</x:v>
      </x:c>
      <x:c r="D9720" s="13" t="str">
        <x:v>00732</x:v>
      </x:c>
      <x:c r="E9720" s="13" t="str">
        <x:v>00731</x:v>
      </x:c>
      <x:c r="F9720" s="4" t="str">
        <x:v>prediccion_amistad</x:v>
      </x:c>
      <x:c r="G9720" s="4"/>
      <x:c r="H9720" s="4" t="n">
        <x:f>COUNTIFS(Relaciones!$D$9441:$D$9877,E9720,Relaciones!$E$9441:$E$9877,D9720,Relaciones!$F$9441:$F$9877,"amistad")</x:f>
        <x:v>1</x:v>
      </x:c>
    </x:row>
    <x:row r="9721" ht="23" customHeight="1">
      <x:c r="A9721" s="4" t="str">
        <x:v>Sevilla</x:v>
      </x:c>
      <x:c r="B9721" s="4" t="str">
        <x:v>2.º Bachillerato</x:v>
      </x:c>
      <x:c r="C9721" s="4" t="str">
        <x:v>C</x:v>
      </x:c>
      <x:c r="D9721" s="13" t="str">
        <x:v>00732</x:v>
      </x:c>
      <x:c r="E9721" s="13" t="str">
        <x:v>00733</x:v>
      </x:c>
      <x:c r="F9721" s="4" t="str">
        <x:v>prediccion_amistad</x:v>
      </x:c>
      <x:c r="G9721" s="4"/>
      <x:c r="H9721" s="4" t="n">
        <x:f>COUNTIFS(Relaciones!$D$9441:$D$9877,E9721,Relaciones!$E$9441:$E$9877,D9721,Relaciones!$F$9441:$F$9877,"amistad")</x:f>
        <x:v>1</x:v>
      </x:c>
    </x:row>
    <x:row r="9722" ht="23" customHeight="1">
      <x:c r="A9722" s="4" t="str">
        <x:v>Sevilla</x:v>
      </x:c>
      <x:c r="B9722" s="4" t="str">
        <x:v>2.º Bachillerato</x:v>
      </x:c>
      <x:c r="C9722" s="4" t="str">
        <x:v>C</x:v>
      </x:c>
      <x:c r="D9722" s="13" t="str">
        <x:v>00732</x:v>
      </x:c>
      <x:c r="E9722" s="13" t="str">
        <x:v>00745</x:v>
      </x:c>
      <x:c r="F9722" s="4" t="str">
        <x:v>prediccion_amistad</x:v>
      </x:c>
      <x:c r="G9722" s="4"/>
      <x:c r="H9722" s="4" t="n">
        <x:f>COUNTIFS(Relaciones!$D$9441:$D$9877,E9722,Relaciones!$E$9441:$E$9877,D9722,Relaciones!$F$9441:$F$9877,"amistad")</x:f>
        <x:v>1</x:v>
      </x:c>
    </x:row>
    <x:row r="9723" ht="23" customHeight="1">
      <x:c r="A9723" s="4" t="str">
        <x:v>Sevilla</x:v>
      </x:c>
      <x:c r="B9723" s="4" t="str">
        <x:v>2.º Bachillerato</x:v>
      </x:c>
      <x:c r="C9723" s="4" t="str">
        <x:v>C</x:v>
      </x:c>
      <x:c r="D9723" s="13" t="str">
        <x:v>00732</x:v>
      </x:c>
      <x:c r="E9723" s="13" t="str">
        <x:v>00747</x:v>
      </x:c>
      <x:c r="F9723" s="4" t="str">
        <x:v>prediccion_amistad</x:v>
      </x:c>
      <x:c r="G9723" s="4"/>
      <x:c r="H9723" s="4" t="n">
        <x:f>COUNTIFS(Relaciones!$D$9441:$D$9877,E9723,Relaciones!$E$9441:$E$9877,D9723,Relaciones!$F$9441:$F$9877,"amistad")</x:f>
        <x:v>1</x:v>
      </x:c>
    </x:row>
    <x:row r="9724" ht="23" customHeight="1">
      <x:c r="A9724" s="4" t="str">
        <x:v>Sevilla</x:v>
      </x:c>
      <x:c r="B9724" s="4" t="str">
        <x:v>2.º Bachillerato</x:v>
      </x:c>
      <x:c r="C9724" s="4" t="str">
        <x:v>C</x:v>
      </x:c>
      <x:c r="D9724" s="13" t="str">
        <x:v>00733</x:v>
      </x:c>
      <x:c r="E9724" s="13" t="str">
        <x:v>00731</x:v>
      </x:c>
      <x:c r="F9724" s="4" t="str">
        <x:v>prediccion_amistad</x:v>
      </x:c>
      <x:c r="G9724" s="4"/>
      <x:c r="H9724" s="4" t="n">
        <x:f>COUNTIFS(Relaciones!$D$9441:$D$9877,E9724,Relaciones!$E$9441:$E$9877,D9724,Relaciones!$F$9441:$F$9877,"amistad")</x:f>
        <x:v>1</x:v>
      </x:c>
    </x:row>
    <x:row r="9725" ht="23" customHeight="1">
      <x:c r="A9725" s="4" t="str">
        <x:v>Sevilla</x:v>
      </x:c>
      <x:c r="B9725" s="4" t="str">
        <x:v>2.º Bachillerato</x:v>
      </x:c>
      <x:c r="C9725" s="4" t="str">
        <x:v>C</x:v>
      </x:c>
      <x:c r="D9725" s="13" t="str">
        <x:v>00733</x:v>
      </x:c>
      <x:c r="E9725" s="13" t="str">
        <x:v>00732</x:v>
      </x:c>
      <x:c r="F9725" s="4" t="str">
        <x:v>prediccion_amistad</x:v>
      </x:c>
      <x:c r="G9725" s="4"/>
      <x:c r="H9725" s="4" t="n">
        <x:f>COUNTIFS(Relaciones!$D$9441:$D$9877,E9725,Relaciones!$E$9441:$E$9877,D9725,Relaciones!$F$9441:$F$9877,"amistad")</x:f>
        <x:v>1</x:v>
      </x:c>
    </x:row>
    <x:row r="9726" ht="23" customHeight="1">
      <x:c r="A9726" s="4" t="str">
        <x:v>Sevilla</x:v>
      </x:c>
      <x:c r="B9726" s="4" t="str">
        <x:v>2.º Bachillerato</x:v>
      </x:c>
      <x:c r="C9726" s="4" t="str">
        <x:v>C</x:v>
      </x:c>
      <x:c r="D9726" s="13" t="str">
        <x:v>00733</x:v>
      </x:c>
      <x:c r="E9726" s="13" t="str">
        <x:v>00735</x:v>
      </x:c>
      <x:c r="F9726" s="4" t="str">
        <x:v>prediccion_amistad</x:v>
      </x:c>
      <x:c r="G9726" s="4"/>
      <x:c r="H9726" s="4" t="n">
        <x:f>COUNTIFS(Relaciones!$D$9441:$D$9877,E9726,Relaciones!$E$9441:$E$9877,D9726,Relaciones!$F$9441:$F$9877,"amistad")</x:f>
        <x:v>1</x:v>
      </x:c>
    </x:row>
    <x:row r="9727" ht="23" customHeight="1">
      <x:c r="A9727" s="4" t="str">
        <x:v>Sevilla</x:v>
      </x:c>
      <x:c r="B9727" s="4" t="str">
        <x:v>2.º Bachillerato</x:v>
      </x:c>
      <x:c r="C9727" s="4" t="str">
        <x:v>C</x:v>
      </x:c>
      <x:c r="D9727" s="13" t="str">
        <x:v>00733</x:v>
      </x:c>
      <x:c r="E9727" s="13" t="str">
        <x:v>00738</x:v>
      </x:c>
      <x:c r="F9727" s="4" t="str">
        <x:v>prediccion_amistad</x:v>
      </x:c>
      <x:c r="G9727" s="4"/>
      <x:c r="H9727" s="4" t="n">
        <x:f>COUNTIFS(Relaciones!$D$9441:$D$9877,E9727,Relaciones!$E$9441:$E$9877,D9727,Relaciones!$F$9441:$F$9877,"amistad")</x:f>
        <x:v>0</x:v>
      </x:c>
    </x:row>
    <x:row r="9728" ht="23" customHeight="1">
      <x:c r="A9728" s="4" t="str">
        <x:v>Sevilla</x:v>
      </x:c>
      <x:c r="B9728" s="4" t="str">
        <x:v>2.º Bachillerato</x:v>
      </x:c>
      <x:c r="C9728" s="4" t="str">
        <x:v>C</x:v>
      </x:c>
      <x:c r="D9728" s="13" t="str">
        <x:v>00733</x:v>
      </x:c>
      <x:c r="E9728" s="13" t="str">
        <x:v>00746</x:v>
      </x:c>
      <x:c r="F9728" s="4" t="str">
        <x:v>prediccion_amistad</x:v>
      </x:c>
      <x:c r="G9728" s="4"/>
      <x:c r="H9728" s="4" t="n">
        <x:f>COUNTIFS(Relaciones!$D$9441:$D$9877,E9728,Relaciones!$E$9441:$E$9877,D9728,Relaciones!$F$9441:$F$9877,"amistad")</x:f>
        <x:v>1</x:v>
      </x:c>
    </x:row>
    <x:row r="9729" ht="23" customHeight="1">
      <x:c r="A9729" s="4" t="str">
        <x:v>Sevilla</x:v>
      </x:c>
      <x:c r="B9729" s="4" t="str">
        <x:v>2.º Bachillerato</x:v>
      </x:c>
      <x:c r="C9729" s="4" t="str">
        <x:v>C</x:v>
      </x:c>
      <x:c r="D9729" s="13" t="str">
        <x:v>00733</x:v>
      </x:c>
      <x:c r="E9729" s="13" t="str">
        <x:v>00748</x:v>
      </x:c>
      <x:c r="F9729" s="4" t="str">
        <x:v>prediccion_amistad</x:v>
      </x:c>
      <x:c r="G9729" s="4"/>
      <x:c r="H9729" s="4" t="n">
        <x:f>COUNTIFS(Relaciones!$D$9441:$D$9877,E9729,Relaciones!$E$9441:$E$9877,D9729,Relaciones!$F$9441:$F$9877,"amistad")</x:f>
        <x:v>1</x:v>
      </x:c>
    </x:row>
    <x:row r="9730" ht="23" customHeight="1">
      <x:c r="A9730" s="4" t="str">
        <x:v>Sevilla</x:v>
      </x:c>
      <x:c r="B9730" s="4" t="str">
        <x:v>2.º Bachillerato</x:v>
      </x:c>
      <x:c r="C9730" s="4" t="str">
        <x:v>C</x:v>
      </x:c>
      <x:c r="D9730" s="13" t="str">
        <x:v>00734</x:v>
      </x:c>
      <x:c r="E9730" s="13" t="str">
        <x:v>00732</x:v>
      </x:c>
      <x:c r="F9730" s="4" t="str">
        <x:v>prediccion_amistad</x:v>
      </x:c>
      <x:c r="G9730" s="4"/>
      <x:c r="H9730" s="4" t="n">
        <x:f>COUNTIFS(Relaciones!$D$9441:$D$9877,E9730,Relaciones!$E$9441:$E$9877,D9730,Relaciones!$F$9441:$F$9877,"amistad")</x:f>
        <x:v>1</x:v>
      </x:c>
    </x:row>
    <x:row r="9731" ht="23" customHeight="1">
      <x:c r="A9731" s="4" t="str">
        <x:v>Sevilla</x:v>
      </x:c>
      <x:c r="B9731" s="4" t="str">
        <x:v>2.º Bachillerato</x:v>
      </x:c>
      <x:c r="C9731" s="4" t="str">
        <x:v>C</x:v>
      </x:c>
      <x:c r="D9731" s="13" t="str">
        <x:v>00734</x:v>
      </x:c>
      <x:c r="E9731" s="13" t="str">
        <x:v>00735</x:v>
      </x:c>
      <x:c r="F9731" s="4" t="str">
        <x:v>prediccion_amistad</x:v>
      </x:c>
      <x:c r="G9731" s="4"/>
      <x:c r="H9731" s="4" t="n">
        <x:f>COUNTIFS(Relaciones!$D$9441:$D$9877,E9731,Relaciones!$E$9441:$E$9877,D9731,Relaciones!$F$9441:$F$9877,"amistad")</x:f>
        <x:v>1</x:v>
      </x:c>
    </x:row>
    <x:row r="9732" ht="23" customHeight="1">
      <x:c r="A9732" s="4" t="str">
        <x:v>Sevilla</x:v>
      </x:c>
      <x:c r="B9732" s="4" t="str">
        <x:v>2.º Bachillerato</x:v>
      </x:c>
      <x:c r="C9732" s="4" t="str">
        <x:v>C</x:v>
      </x:c>
      <x:c r="D9732" s="13" t="str">
        <x:v>00734</x:v>
      </x:c>
      <x:c r="E9732" s="13" t="str">
        <x:v>00736</x:v>
      </x:c>
      <x:c r="F9732" s="4" t="str">
        <x:v>prediccion_amistad</x:v>
      </x:c>
      <x:c r="G9732" s="4"/>
      <x:c r="H9732" s="4" t="n">
        <x:f>COUNTIFS(Relaciones!$D$9441:$D$9877,E9732,Relaciones!$E$9441:$E$9877,D9732,Relaciones!$F$9441:$F$9877,"amistad")</x:f>
        <x:v>1</x:v>
      </x:c>
    </x:row>
    <x:row r="9733" ht="23" customHeight="1">
      <x:c r="A9733" s="4" t="str">
        <x:v>Sevilla</x:v>
      </x:c>
      <x:c r="B9733" s="4" t="str">
        <x:v>2.º Bachillerato</x:v>
      </x:c>
      <x:c r="C9733" s="4" t="str">
        <x:v>C</x:v>
      </x:c>
      <x:c r="D9733" s="13" t="str">
        <x:v>00734</x:v>
      </x:c>
      <x:c r="E9733" s="13" t="str">
        <x:v>00747</x:v>
      </x:c>
      <x:c r="F9733" s="4" t="str">
        <x:v>prediccion_amistad</x:v>
      </x:c>
      <x:c r="G9733" s="4"/>
      <x:c r="H9733" s="4" t="n">
        <x:f>COUNTIFS(Relaciones!$D$9441:$D$9877,E9733,Relaciones!$E$9441:$E$9877,D9733,Relaciones!$F$9441:$F$9877,"amistad")</x:f>
        <x:v>1</x:v>
      </x:c>
    </x:row>
    <x:row r="9734" ht="23" customHeight="1">
      <x:c r="A9734" s="4" t="str">
        <x:v>Sevilla</x:v>
      </x:c>
      <x:c r="B9734" s="4" t="str">
        <x:v>2.º Bachillerato</x:v>
      </x:c>
      <x:c r="C9734" s="4" t="str">
        <x:v>C</x:v>
      </x:c>
      <x:c r="D9734" s="13" t="str">
        <x:v>00735</x:v>
      </x:c>
      <x:c r="E9734" s="13" t="str">
        <x:v>00734</x:v>
      </x:c>
      <x:c r="F9734" s="4" t="str">
        <x:v>prediccion_amistad</x:v>
      </x:c>
      <x:c r="G9734" s="4"/>
      <x:c r="H9734" s="4" t="n">
        <x:f>COUNTIFS(Relaciones!$D$9441:$D$9877,E9734,Relaciones!$E$9441:$E$9877,D9734,Relaciones!$F$9441:$F$9877,"amistad")</x:f>
        <x:v>1</x:v>
      </x:c>
    </x:row>
    <x:row r="9735" ht="23" customHeight="1">
      <x:c r="A9735" s="4" t="str">
        <x:v>Sevilla</x:v>
      </x:c>
      <x:c r="B9735" s="4" t="str">
        <x:v>2.º Bachillerato</x:v>
      </x:c>
      <x:c r="C9735" s="4" t="str">
        <x:v>C</x:v>
      </x:c>
      <x:c r="D9735" s="13" t="str">
        <x:v>00735</x:v>
      </x:c>
      <x:c r="E9735" s="13" t="str">
        <x:v>00736</x:v>
      </x:c>
      <x:c r="F9735" s="4" t="str">
        <x:v>prediccion_amistad</x:v>
      </x:c>
      <x:c r="G9735" s="4"/>
      <x:c r="H9735" s="4" t="n">
        <x:f>COUNTIFS(Relaciones!$D$9441:$D$9877,E9735,Relaciones!$E$9441:$E$9877,D9735,Relaciones!$F$9441:$F$9877,"amistad")</x:f>
        <x:v>1</x:v>
      </x:c>
    </x:row>
    <x:row r="9736" ht="23" customHeight="1">
      <x:c r="A9736" s="4" t="str">
        <x:v>Sevilla</x:v>
      </x:c>
      <x:c r="B9736" s="4" t="str">
        <x:v>2.º Bachillerato</x:v>
      </x:c>
      <x:c r="C9736" s="4" t="str">
        <x:v>C</x:v>
      </x:c>
      <x:c r="D9736" s="13" t="str">
        <x:v>00735</x:v>
      </x:c>
      <x:c r="E9736" s="13" t="str">
        <x:v>00737</x:v>
      </x:c>
      <x:c r="F9736" s="4" t="str">
        <x:v>prediccion_amistad</x:v>
      </x:c>
      <x:c r="G9736" s="4"/>
      <x:c r="H9736" s="4" t="n">
        <x:f>COUNTIFS(Relaciones!$D$9441:$D$9877,E9736,Relaciones!$E$9441:$E$9877,D9736,Relaciones!$F$9441:$F$9877,"amistad")</x:f>
        <x:v>1</x:v>
      </x:c>
    </x:row>
    <x:row r="9737" ht="23" customHeight="1">
      <x:c r="A9737" s="4" t="str">
        <x:v>Sevilla</x:v>
      </x:c>
      <x:c r="B9737" s="4" t="str">
        <x:v>2.º Bachillerato</x:v>
      </x:c>
      <x:c r="C9737" s="4" t="str">
        <x:v>C</x:v>
      </x:c>
      <x:c r="D9737" s="13" t="str">
        <x:v>00735</x:v>
      </x:c>
      <x:c r="E9737" s="13" t="str">
        <x:v>00750</x:v>
      </x:c>
      <x:c r="F9737" s="4" t="str">
        <x:v>prediccion_amistad</x:v>
      </x:c>
      <x:c r="G9737" s="4"/>
      <x:c r="H9737" s="4" t="n">
        <x:f>COUNTIFS(Relaciones!$D$9441:$D$9877,E9737,Relaciones!$E$9441:$E$9877,D9737,Relaciones!$F$9441:$F$9877,"amistad")</x:f>
        <x:v>1</x:v>
      </x:c>
    </x:row>
    <x:row r="9738" ht="23" customHeight="1">
      <x:c r="A9738" s="4" t="str">
        <x:v>Sevilla</x:v>
      </x:c>
      <x:c r="B9738" s="4" t="str">
        <x:v>2.º Bachillerato</x:v>
      </x:c>
      <x:c r="C9738" s="4" t="str">
        <x:v>C</x:v>
      </x:c>
      <x:c r="D9738" s="13" t="str">
        <x:v>00736</x:v>
      </x:c>
      <x:c r="E9738" s="13" t="str">
        <x:v>00734</x:v>
      </x:c>
      <x:c r="F9738" s="4" t="str">
        <x:v>prediccion_amistad</x:v>
      </x:c>
      <x:c r="G9738" s="4"/>
      <x:c r="H9738" s="4" t="n">
        <x:f>COUNTIFS(Relaciones!$D$9441:$D$9877,E9738,Relaciones!$E$9441:$E$9877,D9738,Relaciones!$F$9441:$F$9877,"amistad")</x:f>
        <x:v>1</x:v>
      </x:c>
    </x:row>
    <x:row r="9739" ht="23" customHeight="1">
      <x:c r="A9739" s="4" t="str">
        <x:v>Sevilla</x:v>
      </x:c>
      <x:c r="B9739" s="4" t="str">
        <x:v>2.º Bachillerato</x:v>
      </x:c>
      <x:c r="C9739" s="4" t="str">
        <x:v>C</x:v>
      </x:c>
      <x:c r="D9739" s="13" t="str">
        <x:v>00736</x:v>
      </x:c>
      <x:c r="E9739" s="13" t="str">
        <x:v>00735</x:v>
      </x:c>
      <x:c r="F9739" s="4" t="str">
        <x:v>prediccion_amistad</x:v>
      </x:c>
      <x:c r="G9739" s="4"/>
      <x:c r="H9739" s="4" t="n">
        <x:f>COUNTIFS(Relaciones!$D$9441:$D$9877,E9739,Relaciones!$E$9441:$E$9877,D9739,Relaciones!$F$9441:$F$9877,"amistad")</x:f>
        <x:v>1</x:v>
      </x:c>
    </x:row>
    <x:row r="9740" ht="23" customHeight="1">
      <x:c r="A9740" s="4" t="str">
        <x:v>Sevilla</x:v>
      </x:c>
      <x:c r="B9740" s="4" t="str">
        <x:v>2.º Bachillerato</x:v>
      </x:c>
      <x:c r="C9740" s="4" t="str">
        <x:v>C</x:v>
      </x:c>
      <x:c r="D9740" s="13" t="str">
        <x:v>00736</x:v>
      </x:c>
      <x:c r="E9740" s="13" t="str">
        <x:v>00737</x:v>
      </x:c>
      <x:c r="F9740" s="4" t="str">
        <x:v>prediccion_amistad</x:v>
      </x:c>
      <x:c r="G9740" s="4"/>
      <x:c r="H9740" s="4" t="n">
        <x:f>COUNTIFS(Relaciones!$D$9441:$D$9877,E9740,Relaciones!$E$9441:$E$9877,D9740,Relaciones!$F$9441:$F$9877,"amistad")</x:f>
        <x:v>1</x:v>
      </x:c>
    </x:row>
    <x:row r="9741" ht="23" customHeight="1">
      <x:c r="A9741" s="4" t="str">
        <x:v>Sevilla</x:v>
      </x:c>
      <x:c r="B9741" s="4" t="str">
        <x:v>2.º Bachillerato</x:v>
      </x:c>
      <x:c r="C9741" s="4" t="str">
        <x:v>C</x:v>
      </x:c>
      <x:c r="D9741" s="13" t="str">
        <x:v>00736</x:v>
      </x:c>
      <x:c r="E9741" s="13" t="str">
        <x:v>00741</x:v>
      </x:c>
      <x:c r="F9741" s="4" t="str">
        <x:v>prediccion_amistad</x:v>
      </x:c>
      <x:c r="G9741" s="4"/>
      <x:c r="H9741" s="4" t="n">
        <x:f>COUNTIFS(Relaciones!$D$9441:$D$9877,E9741,Relaciones!$E$9441:$E$9877,D9741,Relaciones!$F$9441:$F$9877,"amistad")</x:f>
        <x:v>0</x:v>
      </x:c>
    </x:row>
    <x:row r="9742" ht="23" customHeight="1">
      <x:c r="A9742" s="4" t="str">
        <x:v>Sevilla</x:v>
      </x:c>
      <x:c r="B9742" s="4" t="str">
        <x:v>2.º Bachillerato</x:v>
      </x:c>
      <x:c r="C9742" s="4" t="str">
        <x:v>C</x:v>
      </x:c>
      <x:c r="D9742" s="13" t="str">
        <x:v>00736</x:v>
      </x:c>
      <x:c r="E9742" s="13" t="str">
        <x:v>00749</x:v>
      </x:c>
      <x:c r="F9742" s="4" t="str">
        <x:v>prediccion_amistad</x:v>
      </x:c>
      <x:c r="G9742" s="4"/>
      <x:c r="H9742" s="4" t="n">
        <x:f>COUNTIFS(Relaciones!$D$9441:$D$9877,E9742,Relaciones!$E$9441:$E$9877,D9742,Relaciones!$F$9441:$F$9877,"amistad")</x:f>
        <x:v>1</x:v>
      </x:c>
    </x:row>
    <x:row r="9743" ht="23" customHeight="1">
      <x:c r="A9743" s="4" t="str">
        <x:v>Sevilla</x:v>
      </x:c>
      <x:c r="B9743" s="4" t="str">
        <x:v>2.º Bachillerato</x:v>
      </x:c>
      <x:c r="C9743" s="4" t="str">
        <x:v>C</x:v>
      </x:c>
      <x:c r="D9743" s="13" t="str">
        <x:v>00736</x:v>
      </x:c>
      <x:c r="E9743" s="13" t="str">
        <x:v>00751</x:v>
      </x:c>
      <x:c r="F9743" s="4" t="str">
        <x:v>prediccion_amistad</x:v>
      </x:c>
      <x:c r="G9743" s="4"/>
      <x:c r="H9743" s="4" t="n">
        <x:f>COUNTIFS(Relaciones!$D$9441:$D$9877,E9743,Relaciones!$E$9441:$E$9877,D9743,Relaciones!$F$9441:$F$9877,"amistad")</x:f>
        <x:v>1</x:v>
      </x:c>
    </x:row>
    <x:row r="9744" ht="23" customHeight="1">
      <x:c r="A9744" s="4" t="str">
        <x:v>Sevilla</x:v>
      </x:c>
      <x:c r="B9744" s="4" t="str">
        <x:v>2.º Bachillerato</x:v>
      </x:c>
      <x:c r="C9744" s="4" t="str">
        <x:v>C</x:v>
      </x:c>
      <x:c r="D9744" s="13" t="str">
        <x:v>00737</x:v>
      </x:c>
      <x:c r="E9744" s="13" t="str">
        <x:v>00735</x:v>
      </x:c>
      <x:c r="F9744" s="4" t="str">
        <x:v>prediccion_amistad</x:v>
      </x:c>
      <x:c r="G9744" s="4"/>
      <x:c r="H9744" s="4" t="n">
        <x:f>COUNTIFS(Relaciones!$D$9441:$D$9877,E9744,Relaciones!$E$9441:$E$9877,D9744,Relaciones!$F$9441:$F$9877,"amistad")</x:f>
        <x:v>1</x:v>
      </x:c>
    </x:row>
    <x:row r="9745" ht="23" customHeight="1">
      <x:c r="A9745" s="4" t="str">
        <x:v>Sevilla</x:v>
      </x:c>
      <x:c r="B9745" s="4" t="str">
        <x:v>2.º Bachillerato</x:v>
      </x:c>
      <x:c r="C9745" s="4" t="str">
        <x:v>C</x:v>
      </x:c>
      <x:c r="D9745" s="13" t="str">
        <x:v>00737</x:v>
      </x:c>
      <x:c r="E9745" s="13" t="str">
        <x:v>00736</x:v>
      </x:c>
      <x:c r="F9745" s="4" t="str">
        <x:v>prediccion_amistad</x:v>
      </x:c>
      <x:c r="G9745" s="4"/>
      <x:c r="H9745" s="4" t="n">
        <x:f>COUNTIFS(Relaciones!$D$9441:$D$9877,E9745,Relaciones!$E$9441:$E$9877,D9745,Relaciones!$F$9441:$F$9877,"amistad")</x:f>
        <x:v>1</x:v>
      </x:c>
    </x:row>
    <x:row r="9746" ht="23" customHeight="1">
      <x:c r="A9746" s="4" t="str">
        <x:v>Sevilla</x:v>
      </x:c>
      <x:c r="B9746" s="4" t="str">
        <x:v>2.º Bachillerato</x:v>
      </x:c>
      <x:c r="C9746" s="4" t="str">
        <x:v>C</x:v>
      </x:c>
      <x:c r="D9746" s="13" t="str">
        <x:v>00737</x:v>
      </x:c>
      <x:c r="E9746" s="13" t="str">
        <x:v>00739</x:v>
      </x:c>
      <x:c r="F9746" s="4" t="str">
        <x:v>prediccion_amistad</x:v>
      </x:c>
      <x:c r="G9746" s="4"/>
      <x:c r="H9746" s="4" t="n">
        <x:f>COUNTIFS(Relaciones!$D$9441:$D$9877,E9746,Relaciones!$E$9441:$E$9877,D9746,Relaciones!$F$9441:$F$9877,"amistad")</x:f>
        <x:v>1</x:v>
      </x:c>
    </x:row>
    <x:row r="9747" ht="23" customHeight="1">
      <x:c r="A9747" s="4" t="str">
        <x:v>Sevilla</x:v>
      </x:c>
      <x:c r="B9747" s="4" t="str">
        <x:v>2.º Bachillerato</x:v>
      </x:c>
      <x:c r="C9747" s="4" t="str">
        <x:v>C</x:v>
      </x:c>
      <x:c r="D9747" s="13" t="str">
        <x:v>00737</x:v>
      </x:c>
      <x:c r="E9747" s="13" t="str">
        <x:v>00750</x:v>
      </x:c>
      <x:c r="F9747" s="4" t="str">
        <x:v>prediccion_amistad</x:v>
      </x:c>
      <x:c r="G9747" s="4"/>
      <x:c r="H9747" s="4" t="n">
        <x:f>COUNTIFS(Relaciones!$D$9441:$D$9877,E9747,Relaciones!$E$9441:$E$9877,D9747,Relaciones!$F$9441:$F$9877,"amistad")</x:f>
        <x:v>1</x:v>
      </x:c>
    </x:row>
    <x:row r="9748" ht="23" customHeight="1">
      <x:c r="A9748" s="4" t="str">
        <x:v>Sevilla</x:v>
      </x:c>
      <x:c r="B9748" s="4" t="str">
        <x:v>2.º Bachillerato</x:v>
      </x:c>
      <x:c r="C9748" s="4" t="str">
        <x:v>C</x:v>
      </x:c>
      <x:c r="D9748" s="13" t="str">
        <x:v>00737</x:v>
      </x:c>
      <x:c r="E9748" s="13" t="str">
        <x:v>00752</x:v>
      </x:c>
      <x:c r="F9748" s="4" t="str">
        <x:v>prediccion_amistad</x:v>
      </x:c>
      <x:c r="G9748" s="4"/>
      <x:c r="H9748" s="4" t="n">
        <x:f>COUNTIFS(Relaciones!$D$9441:$D$9877,E9748,Relaciones!$E$9441:$E$9877,D9748,Relaciones!$F$9441:$F$9877,"amistad")</x:f>
        <x:v>1</x:v>
      </x:c>
    </x:row>
    <x:row r="9749" ht="23" customHeight="1">
      <x:c r="A9749" s="4" t="str">
        <x:v>Sevilla</x:v>
      </x:c>
      <x:c r="B9749" s="4" t="str">
        <x:v>2.º Bachillerato</x:v>
      </x:c>
      <x:c r="C9749" s="4" t="str">
        <x:v>C</x:v>
      </x:c>
      <x:c r="D9749" s="13" t="str">
        <x:v>00738</x:v>
      </x:c>
      <x:c r="E9749" s="13" t="str">
        <x:v>00736</x:v>
      </x:c>
      <x:c r="F9749" s="4" t="str">
        <x:v>prediccion_amistad</x:v>
      </x:c>
      <x:c r="G9749" s="4"/>
      <x:c r="H9749" s="4" t="n">
        <x:f>COUNTIFS(Relaciones!$D$9441:$D$9877,E9749,Relaciones!$E$9441:$E$9877,D9749,Relaciones!$F$9441:$F$9877,"amistad")</x:f>
        <x:v>1</x:v>
      </x:c>
    </x:row>
    <x:row r="9750" ht="23" customHeight="1">
      <x:c r="A9750" s="4" t="str">
        <x:v>Sevilla</x:v>
      </x:c>
      <x:c r="B9750" s="4" t="str">
        <x:v>2.º Bachillerato</x:v>
      </x:c>
      <x:c r="C9750" s="4" t="str">
        <x:v>C</x:v>
      </x:c>
      <x:c r="D9750" s="13" t="str">
        <x:v>00738</x:v>
      </x:c>
      <x:c r="E9750" s="13" t="str">
        <x:v>00739</x:v>
      </x:c>
      <x:c r="F9750" s="4" t="str">
        <x:v>prediccion_amistad</x:v>
      </x:c>
      <x:c r="G9750" s="4"/>
      <x:c r="H9750" s="4" t="n">
        <x:f>COUNTIFS(Relaciones!$D$9441:$D$9877,E9750,Relaciones!$E$9441:$E$9877,D9750,Relaciones!$F$9441:$F$9877,"amistad")</x:f>
        <x:v>1</x:v>
      </x:c>
    </x:row>
    <x:row r="9751" ht="23" customHeight="1">
      <x:c r="A9751" s="4" t="str">
        <x:v>Sevilla</x:v>
      </x:c>
      <x:c r="B9751" s="4" t="str">
        <x:v>2.º Bachillerato</x:v>
      </x:c>
      <x:c r="C9751" s="4" t="str">
        <x:v>C</x:v>
      </x:c>
      <x:c r="D9751" s="13" t="str">
        <x:v>00738</x:v>
      </x:c>
      <x:c r="E9751" s="13" t="str">
        <x:v>00740</x:v>
      </x:c>
      <x:c r="F9751" s="4" t="str">
        <x:v>prediccion_amistad</x:v>
      </x:c>
      <x:c r="G9751" s="4"/>
      <x:c r="H9751" s="4" t="n">
        <x:f>COUNTIFS(Relaciones!$D$9441:$D$9877,E9751,Relaciones!$E$9441:$E$9877,D9751,Relaciones!$F$9441:$F$9877,"amistad")</x:f>
        <x:v>1</x:v>
      </x:c>
    </x:row>
    <x:row r="9752" ht="23" customHeight="1">
      <x:c r="A9752" s="4" t="str">
        <x:v>Sevilla</x:v>
      </x:c>
      <x:c r="B9752" s="4" t="str">
        <x:v>2.º Bachillerato</x:v>
      </x:c>
      <x:c r="C9752" s="4" t="str">
        <x:v>C</x:v>
      </x:c>
      <x:c r="D9752" s="13" t="str">
        <x:v>00738</x:v>
      </x:c>
      <x:c r="E9752" s="13" t="str">
        <x:v>00751</x:v>
      </x:c>
      <x:c r="F9752" s="4" t="str">
        <x:v>prediccion_amistad</x:v>
      </x:c>
      <x:c r="G9752" s="4"/>
      <x:c r="H9752" s="4" t="n">
        <x:f>COUNTIFS(Relaciones!$D$9441:$D$9877,E9752,Relaciones!$E$9441:$E$9877,D9752,Relaciones!$F$9441:$F$9877,"amistad")</x:f>
        <x:v>1</x:v>
      </x:c>
    </x:row>
    <x:row r="9753" ht="23" customHeight="1">
      <x:c r="A9753" s="4" t="str">
        <x:v>Sevilla</x:v>
      </x:c>
      <x:c r="B9753" s="4" t="str">
        <x:v>2.º Bachillerato</x:v>
      </x:c>
      <x:c r="C9753" s="4" t="str">
        <x:v>C</x:v>
      </x:c>
      <x:c r="D9753" s="13" t="str">
        <x:v>00739</x:v>
      </x:c>
      <x:c r="E9753" s="13" t="str">
        <x:v>00738</x:v>
      </x:c>
      <x:c r="F9753" s="4" t="str">
        <x:v>prediccion_amistad</x:v>
      </x:c>
      <x:c r="G9753" s="4"/>
      <x:c r="H9753" s="4" t="n">
        <x:f>COUNTIFS(Relaciones!$D$9441:$D$9877,E9753,Relaciones!$E$9441:$E$9877,D9753,Relaciones!$F$9441:$F$9877,"amistad")</x:f>
        <x:v>1</x:v>
      </x:c>
    </x:row>
    <x:row r="9754" ht="23" customHeight="1">
      <x:c r="A9754" s="4" t="str">
        <x:v>Sevilla</x:v>
      </x:c>
      <x:c r="B9754" s="4" t="str">
        <x:v>2.º Bachillerato</x:v>
      </x:c>
      <x:c r="C9754" s="4" t="str">
        <x:v>C</x:v>
      </x:c>
      <x:c r="D9754" s="13" t="str">
        <x:v>00739</x:v>
      </x:c>
      <x:c r="E9754" s="13" t="str">
        <x:v>00740</x:v>
      </x:c>
      <x:c r="F9754" s="4" t="str">
        <x:v>prediccion_amistad</x:v>
      </x:c>
      <x:c r="G9754" s="4"/>
      <x:c r="H9754" s="4" t="n">
        <x:f>COUNTIFS(Relaciones!$D$9441:$D$9877,E9754,Relaciones!$E$9441:$E$9877,D9754,Relaciones!$F$9441:$F$9877,"amistad")</x:f>
        <x:v>1</x:v>
      </x:c>
    </x:row>
    <x:row r="9755" ht="23" customHeight="1">
      <x:c r="A9755" s="4" t="str">
        <x:v>Sevilla</x:v>
      </x:c>
      <x:c r="B9755" s="4" t="str">
        <x:v>2.º Bachillerato</x:v>
      </x:c>
      <x:c r="C9755" s="4" t="str">
        <x:v>C</x:v>
      </x:c>
      <x:c r="D9755" s="13" t="str">
        <x:v>00739</x:v>
      </x:c>
      <x:c r="E9755" s="13" t="str">
        <x:v>00741</x:v>
      </x:c>
      <x:c r="F9755" s="4" t="str">
        <x:v>prediccion_amistad</x:v>
      </x:c>
      <x:c r="G9755" s="4"/>
      <x:c r="H9755" s="4" t="n">
        <x:f>COUNTIFS(Relaciones!$D$9441:$D$9877,E9755,Relaciones!$E$9441:$E$9877,D9755,Relaciones!$F$9441:$F$9877,"amistad")</x:f>
        <x:v>1</x:v>
      </x:c>
    </x:row>
    <x:row r="9756" ht="23" customHeight="1">
      <x:c r="A9756" s="4" t="str">
        <x:v>Sevilla</x:v>
      </x:c>
      <x:c r="B9756" s="4" t="str">
        <x:v>2.º Bachillerato</x:v>
      </x:c>
      <x:c r="C9756" s="4" t="str">
        <x:v>C</x:v>
      </x:c>
      <x:c r="D9756" s="13" t="str">
        <x:v>00739</x:v>
      </x:c>
      <x:c r="E9756" s="13" t="str">
        <x:v>00744</x:v>
      </x:c>
      <x:c r="F9756" s="4" t="str">
        <x:v>prediccion_amistad</x:v>
      </x:c>
      <x:c r="G9756" s="4"/>
      <x:c r="H9756" s="4" t="n">
        <x:f>COUNTIFS(Relaciones!$D$9441:$D$9877,E9756,Relaciones!$E$9441:$E$9877,D9756,Relaciones!$F$9441:$F$9877,"amistad")</x:f>
        <x:v>0</x:v>
      </x:c>
    </x:row>
    <x:row r="9757" ht="23" customHeight="1">
      <x:c r="A9757" s="4" t="str">
        <x:v>Sevilla</x:v>
      </x:c>
      <x:c r="B9757" s="4" t="str">
        <x:v>2.º Bachillerato</x:v>
      </x:c>
      <x:c r="C9757" s="4" t="str">
        <x:v>C</x:v>
      </x:c>
      <x:c r="D9757" s="13" t="str">
        <x:v>00739</x:v>
      </x:c>
      <x:c r="E9757" s="13" t="str">
        <x:v>00754</x:v>
      </x:c>
      <x:c r="F9757" s="4" t="str">
        <x:v>prediccion_amistad</x:v>
      </x:c>
      <x:c r="G9757" s="4"/>
      <x:c r="H9757" s="4" t="n">
        <x:f>COUNTIFS(Relaciones!$D$9441:$D$9877,E9757,Relaciones!$E$9441:$E$9877,D9757,Relaciones!$F$9441:$F$9877,"amistad")</x:f>
        <x:v>1</x:v>
      </x:c>
    </x:row>
    <x:row r="9758" ht="23" customHeight="1">
      <x:c r="A9758" s="4" t="str">
        <x:v>Sevilla</x:v>
      </x:c>
      <x:c r="B9758" s="4" t="str">
        <x:v>2.º Bachillerato</x:v>
      </x:c>
      <x:c r="C9758" s="4" t="str">
        <x:v>C</x:v>
      </x:c>
      <x:c r="D9758" s="13" t="str">
        <x:v>00740</x:v>
      </x:c>
      <x:c r="E9758" s="13" t="str">
        <x:v>00738</x:v>
      </x:c>
      <x:c r="F9758" s="4" t="str">
        <x:v>prediccion_amistad</x:v>
      </x:c>
      <x:c r="G9758" s="4"/>
      <x:c r="H9758" s="4" t="n">
        <x:f>COUNTIFS(Relaciones!$D$9441:$D$9877,E9758,Relaciones!$E$9441:$E$9877,D9758,Relaciones!$F$9441:$F$9877,"amistad")</x:f>
        <x:v>1</x:v>
      </x:c>
    </x:row>
    <x:row r="9759" ht="23" customHeight="1">
      <x:c r="A9759" s="4" t="str">
        <x:v>Sevilla</x:v>
      </x:c>
      <x:c r="B9759" s="4" t="str">
        <x:v>2.º Bachillerato</x:v>
      </x:c>
      <x:c r="C9759" s="4" t="str">
        <x:v>C</x:v>
      </x:c>
      <x:c r="D9759" s="13" t="str">
        <x:v>00740</x:v>
      </x:c>
      <x:c r="E9759" s="13" t="str">
        <x:v>00739</x:v>
      </x:c>
      <x:c r="F9759" s="4" t="str">
        <x:v>prediccion_amistad</x:v>
      </x:c>
      <x:c r="G9759" s="4"/>
      <x:c r="H9759" s="4" t="n">
        <x:f>COUNTIFS(Relaciones!$D$9441:$D$9877,E9759,Relaciones!$E$9441:$E$9877,D9759,Relaciones!$F$9441:$F$9877,"amistad")</x:f>
        <x:v>1</x:v>
      </x:c>
    </x:row>
    <x:row r="9760" ht="23" customHeight="1">
      <x:c r="A9760" s="4" t="str">
        <x:v>Sevilla</x:v>
      </x:c>
      <x:c r="B9760" s="4" t="str">
        <x:v>2.º Bachillerato</x:v>
      </x:c>
      <x:c r="C9760" s="4" t="str">
        <x:v>C</x:v>
      </x:c>
      <x:c r="D9760" s="13" t="str">
        <x:v>00740</x:v>
      </x:c>
      <x:c r="E9760" s="13" t="str">
        <x:v>00741</x:v>
      </x:c>
      <x:c r="F9760" s="4" t="str">
        <x:v>prediccion_amistad</x:v>
      </x:c>
      <x:c r="G9760" s="4"/>
      <x:c r="H9760" s="4" t="n">
        <x:f>COUNTIFS(Relaciones!$D$9441:$D$9877,E9760,Relaciones!$E$9441:$E$9877,D9760,Relaciones!$F$9441:$F$9877,"amistad")</x:f>
        <x:v>1</x:v>
      </x:c>
    </x:row>
    <x:row r="9761" ht="23" customHeight="1">
      <x:c r="A9761" s="4" t="str">
        <x:v>Sevilla</x:v>
      </x:c>
      <x:c r="B9761" s="4" t="str">
        <x:v>2.º Bachillerato</x:v>
      </x:c>
      <x:c r="C9761" s="4" t="str">
        <x:v>C</x:v>
      </x:c>
      <x:c r="D9761" s="13" t="str">
        <x:v>00740</x:v>
      </x:c>
      <x:c r="E9761" s="13" t="str">
        <x:v>00753</x:v>
      </x:c>
      <x:c r="F9761" s="4" t="str">
        <x:v>prediccion_amistad</x:v>
      </x:c>
      <x:c r="G9761" s="4"/>
      <x:c r="H9761" s="4" t="n">
        <x:f>COUNTIFS(Relaciones!$D$9441:$D$9877,E9761,Relaciones!$E$9441:$E$9877,D9761,Relaciones!$F$9441:$F$9877,"amistad")</x:f>
        <x:v>1</x:v>
      </x:c>
    </x:row>
    <x:row r="9762" ht="23" customHeight="1">
      <x:c r="A9762" s="4" t="str">
        <x:v>Sevilla</x:v>
      </x:c>
      <x:c r="B9762" s="4" t="str">
        <x:v>2.º Bachillerato</x:v>
      </x:c>
      <x:c r="C9762" s="4" t="str">
        <x:v>C</x:v>
      </x:c>
      <x:c r="D9762" s="13" t="str">
        <x:v>00740</x:v>
      </x:c>
      <x:c r="E9762" s="13" t="str">
        <x:v>00755</x:v>
      </x:c>
      <x:c r="F9762" s="4" t="str">
        <x:v>prediccion_amistad</x:v>
      </x:c>
      <x:c r="G9762" s="4"/>
      <x:c r="H9762" s="4" t="n">
        <x:f>COUNTIFS(Relaciones!$D$9441:$D$9877,E9762,Relaciones!$E$9441:$E$9877,D9762,Relaciones!$F$9441:$F$9877,"amistad")</x:f>
        <x:v>1</x:v>
      </x:c>
    </x:row>
    <x:row r="9763" ht="23" customHeight="1">
      <x:c r="A9763" s="4" t="str">
        <x:v>Sevilla</x:v>
      </x:c>
      <x:c r="B9763" s="4" t="str">
        <x:v>2.º Bachillerato</x:v>
      </x:c>
      <x:c r="C9763" s="4" t="str">
        <x:v>C</x:v>
      </x:c>
      <x:c r="D9763" s="13" t="str">
        <x:v>00741</x:v>
      </x:c>
      <x:c r="E9763" s="13" t="str">
        <x:v>00729</x:v>
      </x:c>
      <x:c r="F9763" s="4" t="str">
        <x:v>prediccion_amistad</x:v>
      </x:c>
      <x:c r="G9763" s="4"/>
      <x:c r="H9763" s="4" t="n">
        <x:f>COUNTIFS(Relaciones!$D$9441:$D$9877,E9763,Relaciones!$E$9441:$E$9877,D9763,Relaciones!$F$9441:$F$9877,"amistad")</x:f>
        <x:v>1</x:v>
      </x:c>
    </x:row>
    <x:row r="9764" ht="23" customHeight="1">
      <x:c r="A9764" s="4" t="str">
        <x:v>Sevilla</x:v>
      </x:c>
      <x:c r="B9764" s="4" t="str">
        <x:v>2.º Bachillerato</x:v>
      </x:c>
      <x:c r="C9764" s="4" t="str">
        <x:v>C</x:v>
      </x:c>
      <x:c r="D9764" s="13" t="str">
        <x:v>00741</x:v>
      </x:c>
      <x:c r="E9764" s="13" t="str">
        <x:v>00739</x:v>
      </x:c>
      <x:c r="F9764" s="4" t="str">
        <x:v>prediccion_amistad</x:v>
      </x:c>
      <x:c r="G9764" s="4"/>
      <x:c r="H9764" s="4" t="n">
        <x:f>COUNTIFS(Relaciones!$D$9441:$D$9877,E9764,Relaciones!$E$9441:$E$9877,D9764,Relaciones!$F$9441:$F$9877,"amistad")</x:f>
        <x:v>1</x:v>
      </x:c>
    </x:row>
    <x:row r="9765" ht="23" customHeight="1">
      <x:c r="A9765" s="4" t="str">
        <x:v>Sevilla</x:v>
      </x:c>
      <x:c r="B9765" s="4" t="str">
        <x:v>2.º Bachillerato</x:v>
      </x:c>
      <x:c r="C9765" s="4" t="str">
        <x:v>C</x:v>
      </x:c>
      <x:c r="D9765" s="13" t="str">
        <x:v>00741</x:v>
      </x:c>
      <x:c r="E9765" s="13" t="str">
        <x:v>00742</x:v>
      </x:c>
      <x:c r="F9765" s="4" t="str">
        <x:v>prediccion_amistad</x:v>
      </x:c>
      <x:c r="G9765" s="4"/>
      <x:c r="H9765" s="4" t="n">
        <x:f>COUNTIFS(Relaciones!$D$9441:$D$9877,E9765,Relaciones!$E$9441:$E$9877,D9765,Relaciones!$F$9441:$F$9877,"amistad")</x:f>
        <x:v>1</x:v>
      </x:c>
    </x:row>
    <x:row r="9766" ht="23" customHeight="1">
      <x:c r="A9766" s="4" t="str">
        <x:v>Sevilla</x:v>
      </x:c>
      <x:c r="B9766" s="4" t="str">
        <x:v>2.º Bachillerato</x:v>
      </x:c>
      <x:c r="C9766" s="4" t="str">
        <x:v>C</x:v>
      </x:c>
      <x:c r="D9766" s="13" t="str">
        <x:v>00741</x:v>
      </x:c>
      <x:c r="E9766" s="13" t="str">
        <x:v>00754</x:v>
      </x:c>
      <x:c r="F9766" s="4" t="str">
        <x:v>prediccion_amistad</x:v>
      </x:c>
      <x:c r="G9766" s="4"/>
      <x:c r="H9766" s="4" t="n">
        <x:f>COUNTIFS(Relaciones!$D$9441:$D$9877,E9766,Relaciones!$E$9441:$E$9877,D9766,Relaciones!$F$9441:$F$9877,"amistad")</x:f>
        <x:v>1</x:v>
      </x:c>
    </x:row>
    <x:row r="9767" ht="23" customHeight="1">
      <x:c r="A9767" s="4" t="str">
        <x:v>Sevilla</x:v>
      </x:c>
      <x:c r="B9767" s="4" t="str">
        <x:v>2.º Bachillerato</x:v>
      </x:c>
      <x:c r="C9767" s="4" t="str">
        <x:v>C</x:v>
      </x:c>
      <x:c r="D9767" s="13" t="str">
        <x:v>00741</x:v>
      </x:c>
      <x:c r="E9767" s="13" t="str">
        <x:v>00756</x:v>
      </x:c>
      <x:c r="F9767" s="4" t="str">
        <x:v>prediccion_amistad</x:v>
      </x:c>
      <x:c r="G9767" s="4"/>
      <x:c r="H9767" s="4" t="n">
        <x:f>COUNTIFS(Relaciones!$D$9441:$D$9877,E9767,Relaciones!$E$9441:$E$9877,D9767,Relaciones!$F$9441:$F$9877,"amistad")</x:f>
        <x:v>1</x:v>
      </x:c>
    </x:row>
    <x:row r="9768" ht="23" customHeight="1">
      <x:c r="A9768" s="4" t="str">
        <x:v>Sevilla</x:v>
      </x:c>
      <x:c r="B9768" s="4" t="str">
        <x:v>2.º Bachillerato</x:v>
      </x:c>
      <x:c r="C9768" s="4" t="str">
        <x:v>C</x:v>
      </x:c>
      <x:c r="D9768" s="13" t="str">
        <x:v>00742</x:v>
      </x:c>
      <x:c r="E9768" s="13" t="str">
        <x:v>00729</x:v>
      </x:c>
      <x:c r="F9768" s="4" t="str">
        <x:v>prediccion_amistad</x:v>
      </x:c>
      <x:c r="G9768" s="4"/>
      <x:c r="H9768" s="4" t="n">
        <x:f>COUNTIFS(Relaciones!$D$9441:$D$9877,E9768,Relaciones!$E$9441:$E$9877,D9768,Relaciones!$F$9441:$F$9877,"amistad")</x:f>
        <x:v>1</x:v>
      </x:c>
    </x:row>
    <x:row r="9769" ht="23" customHeight="1">
      <x:c r="A9769" s="4" t="str">
        <x:v>Sevilla</x:v>
      </x:c>
      <x:c r="B9769" s="4" t="str">
        <x:v>2.º Bachillerato</x:v>
      </x:c>
      <x:c r="C9769" s="4" t="str">
        <x:v>C</x:v>
      </x:c>
      <x:c r="D9769" s="13" t="str">
        <x:v>00742</x:v>
      </x:c>
      <x:c r="E9769" s="13" t="str">
        <x:v>00740</x:v>
      </x:c>
      <x:c r="F9769" s="4" t="str">
        <x:v>prediccion_amistad</x:v>
      </x:c>
      <x:c r="G9769" s="4"/>
      <x:c r="H9769" s="4" t="n">
        <x:f>COUNTIFS(Relaciones!$D$9441:$D$9877,E9769,Relaciones!$E$9441:$E$9877,D9769,Relaciones!$F$9441:$F$9877,"amistad")</x:f>
        <x:v>1</x:v>
      </x:c>
    </x:row>
    <x:row r="9770" ht="23" customHeight="1">
      <x:c r="A9770" s="4" t="str">
        <x:v>Sevilla</x:v>
      </x:c>
      <x:c r="B9770" s="4" t="str">
        <x:v>2.º Bachillerato</x:v>
      </x:c>
      <x:c r="C9770" s="4" t="str">
        <x:v>C</x:v>
      </x:c>
      <x:c r="D9770" s="13" t="str">
        <x:v>00742</x:v>
      </x:c>
      <x:c r="E9770" s="13" t="str">
        <x:v>00741</x:v>
      </x:c>
      <x:c r="F9770" s="4" t="str">
        <x:v>prediccion_amistad</x:v>
      </x:c>
      <x:c r="G9770" s="4"/>
      <x:c r="H9770" s="4" t="n">
        <x:f>COUNTIFS(Relaciones!$D$9441:$D$9877,E9770,Relaciones!$E$9441:$E$9877,D9770,Relaciones!$F$9441:$F$9877,"amistad")</x:f>
        <x:v>1</x:v>
      </x:c>
    </x:row>
    <x:row r="9771" ht="23" customHeight="1">
      <x:c r="A9771" s="4" t="str">
        <x:v>Sevilla</x:v>
      </x:c>
      <x:c r="B9771" s="4" t="str">
        <x:v>2.º Bachillerato</x:v>
      </x:c>
      <x:c r="C9771" s="4" t="str">
        <x:v>C</x:v>
      </x:c>
      <x:c r="D9771" s="13" t="str">
        <x:v>00742</x:v>
      </x:c>
      <x:c r="E9771" s="13" t="str">
        <x:v>00747</x:v>
      </x:c>
      <x:c r="F9771" s="4" t="str">
        <x:v>prediccion_amistad</x:v>
      </x:c>
      <x:c r="G9771" s="4"/>
      <x:c r="H9771" s="4" t="n">
        <x:f>COUNTIFS(Relaciones!$D$9441:$D$9877,E9771,Relaciones!$E$9441:$E$9877,D9771,Relaciones!$F$9441:$F$9877,"amistad")</x:f>
        <x:v>0</x:v>
      </x:c>
    </x:row>
    <x:row r="9772" ht="23" customHeight="1">
      <x:c r="A9772" s="4" t="str">
        <x:v>Sevilla</x:v>
      </x:c>
      <x:c r="B9772" s="4" t="str">
        <x:v>2.º Bachillerato</x:v>
      </x:c>
      <x:c r="C9772" s="4" t="str">
        <x:v>C</x:v>
      </x:c>
      <x:c r="D9772" s="13" t="str">
        <x:v>00742</x:v>
      </x:c>
      <x:c r="E9772" s="13" t="str">
        <x:v>00755</x:v>
      </x:c>
      <x:c r="F9772" s="4" t="str">
        <x:v>prediccion_amistad</x:v>
      </x:c>
      <x:c r="G9772" s="4"/>
      <x:c r="H9772" s="4" t="n">
        <x:f>COUNTIFS(Relaciones!$D$9441:$D$9877,E9772,Relaciones!$E$9441:$E$9877,D9772,Relaciones!$F$9441:$F$9877,"amistad")</x:f>
        <x:v>1</x:v>
      </x:c>
    </x:row>
    <x:row r="9773" ht="23" customHeight="1">
      <x:c r="A9773" s="4" t="str">
        <x:v>Sevilla</x:v>
      </x:c>
      <x:c r="B9773" s="4" t="str">
        <x:v>2.º Bachillerato</x:v>
      </x:c>
      <x:c r="C9773" s="4" t="str">
        <x:v>C</x:v>
      </x:c>
      <x:c r="D9773" s="13" t="str">
        <x:v>00743</x:v>
      </x:c>
      <x:c r="E9773" s="13" t="str">
        <x:v>00730</x:v>
      </x:c>
      <x:c r="F9773" s="4" t="str">
        <x:v>prediccion_amistad</x:v>
      </x:c>
      <x:c r="G9773" s="4"/>
      <x:c r="H9773" s="4" t="n">
        <x:f>COUNTIFS(Relaciones!$D$9441:$D$9877,E9773,Relaciones!$E$9441:$E$9877,D9773,Relaciones!$F$9441:$F$9877,"amistad")</x:f>
        <x:v>1</x:v>
      </x:c>
    </x:row>
    <x:row r="9774" ht="23" customHeight="1">
      <x:c r="A9774" s="4" t="str">
        <x:v>Sevilla</x:v>
      </x:c>
      <x:c r="B9774" s="4" t="str">
        <x:v>2.º Bachillerato</x:v>
      </x:c>
      <x:c r="C9774" s="4" t="str">
        <x:v>C</x:v>
      </x:c>
      <x:c r="D9774" s="13" t="str">
        <x:v>00743</x:v>
      </x:c>
      <x:c r="E9774" s="13" t="str">
        <x:v>00744</x:v>
      </x:c>
      <x:c r="F9774" s="4" t="str">
        <x:v>prediccion_amistad</x:v>
      </x:c>
      <x:c r="G9774" s="4"/>
      <x:c r="H9774" s="4" t="n">
        <x:f>COUNTIFS(Relaciones!$D$9441:$D$9877,E9774,Relaciones!$E$9441:$E$9877,D9774,Relaciones!$F$9441:$F$9877,"amistad")</x:f>
        <x:v>1</x:v>
      </x:c>
    </x:row>
    <x:row r="9775" ht="23" customHeight="1">
      <x:c r="A9775" s="4" t="str">
        <x:v>Sevilla</x:v>
      </x:c>
      <x:c r="B9775" s="4" t="str">
        <x:v>2.º Bachillerato</x:v>
      </x:c>
      <x:c r="C9775" s="4" t="str">
        <x:v>C</x:v>
      </x:c>
      <x:c r="D9775" s="13" t="str">
        <x:v>00743</x:v>
      </x:c>
      <x:c r="E9775" s="13" t="str">
        <x:v>00745</x:v>
      </x:c>
      <x:c r="F9775" s="4" t="str">
        <x:v>prediccion_amistad</x:v>
      </x:c>
      <x:c r="G9775" s="4"/>
      <x:c r="H9775" s="4" t="n">
        <x:f>COUNTIFS(Relaciones!$D$9441:$D$9877,E9775,Relaciones!$E$9441:$E$9877,D9775,Relaciones!$F$9441:$F$9877,"amistad")</x:f>
        <x:v>1</x:v>
      </x:c>
    </x:row>
    <x:row r="9776" ht="23" customHeight="1">
      <x:c r="A9776" s="4" t="str">
        <x:v>Sevilla</x:v>
      </x:c>
      <x:c r="B9776" s="4" t="str">
        <x:v>2.º Bachillerato</x:v>
      </x:c>
      <x:c r="C9776" s="4" t="str">
        <x:v>C</x:v>
      </x:c>
      <x:c r="D9776" s="13" t="str">
        <x:v>00743</x:v>
      </x:c>
      <x:c r="E9776" s="13" t="str">
        <x:v>00747</x:v>
      </x:c>
      <x:c r="F9776" s="4" t="str">
        <x:v>prediccion_amistad</x:v>
      </x:c>
      <x:c r="G9776" s="4"/>
      <x:c r="H9776" s="4" t="n">
        <x:f>COUNTIFS(Relaciones!$D$9441:$D$9877,E9776,Relaciones!$E$9441:$E$9877,D9776,Relaciones!$F$9441:$F$9877,"amistad")</x:f>
        <x:v>1</x:v>
      </x:c>
    </x:row>
    <x:row r="9777" ht="23" customHeight="1">
      <x:c r="A9777" s="4" t="str">
        <x:v>Sevilla</x:v>
      </x:c>
      <x:c r="B9777" s="4" t="str">
        <x:v>2.º Bachillerato</x:v>
      </x:c>
      <x:c r="C9777" s="4" t="str">
        <x:v>C</x:v>
      </x:c>
      <x:c r="D9777" s="13" t="str">
        <x:v>00743</x:v>
      </x:c>
      <x:c r="E9777" s="13" t="str">
        <x:v>00748</x:v>
      </x:c>
      <x:c r="F9777" s="4" t="str">
        <x:v>prediccion_amistad</x:v>
      </x:c>
      <x:c r="G9777" s="4"/>
      <x:c r="H9777" s="4" t="n">
        <x:f>COUNTIFS(Relaciones!$D$9441:$D$9877,E9777,Relaciones!$E$9441:$E$9877,D9777,Relaciones!$F$9441:$F$9877,"amistad")</x:f>
        <x:v>1</x:v>
      </x:c>
    </x:row>
    <x:row r="9778" ht="23" customHeight="1">
      <x:c r="A9778" s="4" t="str">
        <x:v>Sevilla</x:v>
      </x:c>
      <x:c r="B9778" s="4" t="str">
        <x:v>2.º Bachillerato</x:v>
      </x:c>
      <x:c r="C9778" s="4" t="str">
        <x:v>C</x:v>
      </x:c>
      <x:c r="D9778" s="13" t="str">
        <x:v>00743</x:v>
      </x:c>
      <x:c r="E9778" s="13" t="str">
        <x:v>00749</x:v>
      </x:c>
      <x:c r="F9778" s="4" t="str">
        <x:v>prediccion_amistad</x:v>
      </x:c>
      <x:c r="G9778" s="4"/>
      <x:c r="H9778" s="4" t="n">
        <x:f>COUNTIFS(Relaciones!$D$9441:$D$9877,E9778,Relaciones!$E$9441:$E$9877,D9778,Relaciones!$F$9441:$F$9877,"amistad")</x:f>
        <x:v>1</x:v>
      </x:c>
    </x:row>
    <x:row r="9779" ht="23" customHeight="1">
      <x:c r="A9779" s="4" t="str">
        <x:v>Sevilla</x:v>
      </x:c>
      <x:c r="B9779" s="4" t="str">
        <x:v>2.º Bachillerato</x:v>
      </x:c>
      <x:c r="C9779" s="4" t="str">
        <x:v>C</x:v>
      </x:c>
      <x:c r="D9779" s="13" t="str">
        <x:v>00743</x:v>
      </x:c>
      <x:c r="E9779" s="13" t="str">
        <x:v>00751</x:v>
      </x:c>
      <x:c r="F9779" s="4" t="str">
        <x:v>prediccion_amistad</x:v>
      </x:c>
      <x:c r="G9779" s="4"/>
      <x:c r="H9779" s="4" t="n">
        <x:f>COUNTIFS(Relaciones!$D$9441:$D$9877,E9779,Relaciones!$E$9441:$E$9877,D9779,Relaciones!$F$9441:$F$9877,"amistad")</x:f>
        <x:v>1</x:v>
      </x:c>
    </x:row>
    <x:row r="9780" ht="23" customHeight="1">
      <x:c r="A9780" s="4" t="str">
        <x:v>Sevilla</x:v>
      </x:c>
      <x:c r="B9780" s="4" t="str">
        <x:v>2.º Bachillerato</x:v>
      </x:c>
      <x:c r="C9780" s="4" t="str">
        <x:v>C</x:v>
      </x:c>
      <x:c r="D9780" s="13" t="str">
        <x:v>00743</x:v>
      </x:c>
      <x:c r="E9780" s="13" t="str">
        <x:v>00752</x:v>
      </x:c>
      <x:c r="F9780" s="4" t="str">
        <x:v>prediccion_amistad</x:v>
      </x:c>
      <x:c r="G9780" s="4"/>
      <x:c r="H9780" s="4" t="n">
        <x:f>COUNTIFS(Relaciones!$D$9441:$D$9877,E9780,Relaciones!$E$9441:$E$9877,D9780,Relaciones!$F$9441:$F$9877,"amistad")</x:f>
        <x:v>1</x:v>
      </x:c>
    </x:row>
    <x:row r="9781" ht="23" customHeight="1">
      <x:c r="A9781" s="4" t="str">
        <x:v>Sevilla</x:v>
      </x:c>
      <x:c r="B9781" s="4" t="str">
        <x:v>2.º Bachillerato</x:v>
      </x:c>
      <x:c r="C9781" s="4" t="str">
        <x:v>C</x:v>
      </x:c>
      <x:c r="D9781" s="13" t="str">
        <x:v>00743</x:v>
      </x:c>
      <x:c r="E9781" s="13" t="str">
        <x:v>00753</x:v>
      </x:c>
      <x:c r="F9781" s="4" t="str">
        <x:v>prediccion_amistad</x:v>
      </x:c>
      <x:c r="G9781" s="4"/>
      <x:c r="H9781" s="4" t="n">
        <x:f>COUNTIFS(Relaciones!$D$9441:$D$9877,E9781,Relaciones!$E$9441:$E$9877,D9781,Relaciones!$F$9441:$F$9877,"amistad")</x:f>
        <x:v>1</x:v>
      </x:c>
    </x:row>
    <x:row r="9782" ht="23" customHeight="1">
      <x:c r="A9782" s="4" t="str">
        <x:v>Sevilla</x:v>
      </x:c>
      <x:c r="B9782" s="4" t="str">
        <x:v>2.º Bachillerato</x:v>
      </x:c>
      <x:c r="C9782" s="4" t="str">
        <x:v>C</x:v>
      </x:c>
      <x:c r="D9782" s="13" t="str">
        <x:v>00743</x:v>
      </x:c>
      <x:c r="E9782" s="13" t="str">
        <x:v>00755</x:v>
      </x:c>
      <x:c r="F9782" s="4" t="str">
        <x:v>prediccion_amistad</x:v>
      </x:c>
      <x:c r="G9782" s="4"/>
      <x:c r="H9782" s="4" t="n">
        <x:f>COUNTIFS(Relaciones!$D$9441:$D$9877,E9782,Relaciones!$E$9441:$E$9877,D9782,Relaciones!$F$9441:$F$9877,"amistad")</x:f>
        <x:v>1</x:v>
      </x:c>
    </x:row>
    <x:row r="9783" ht="23" customHeight="1">
      <x:c r="A9783" s="4" t="str">
        <x:v>Sevilla</x:v>
      </x:c>
      <x:c r="B9783" s="4" t="str">
        <x:v>2.º Bachillerato</x:v>
      </x:c>
      <x:c r="C9783" s="4" t="str">
        <x:v>C</x:v>
      </x:c>
      <x:c r="D9783" s="13" t="str">
        <x:v>00743</x:v>
      </x:c>
      <x:c r="E9783" s="13" t="str">
        <x:v>00756</x:v>
      </x:c>
      <x:c r="F9783" s="4" t="str">
        <x:v>prediccion_amistad</x:v>
      </x:c>
      <x:c r="G9783" s="4"/>
      <x:c r="H9783" s="4" t="n">
        <x:f>COUNTIFS(Relaciones!$D$9441:$D$9877,E9783,Relaciones!$E$9441:$E$9877,D9783,Relaciones!$F$9441:$F$9877,"amistad")</x:f>
        <x:v>1</x:v>
      </x:c>
    </x:row>
    <x:row r="9784" ht="23" customHeight="1">
      <x:c r="A9784" s="4" t="str">
        <x:v>Sevilla</x:v>
      </x:c>
      <x:c r="B9784" s="4" t="str">
        <x:v>2.º Bachillerato</x:v>
      </x:c>
      <x:c r="C9784" s="4" t="str">
        <x:v>C</x:v>
      </x:c>
      <x:c r="D9784" s="13" t="str">
        <x:v>00744</x:v>
      </x:c>
      <x:c r="E9784" s="13" t="str">
        <x:v>00729</x:v>
      </x:c>
      <x:c r="F9784" s="4" t="str">
        <x:v>prediccion_amistad</x:v>
      </x:c>
      <x:c r="G9784" s="4"/>
      <x:c r="H9784" s="4" t="n">
        <x:f>COUNTIFS(Relaciones!$D$9441:$D$9877,E9784,Relaciones!$E$9441:$E$9877,D9784,Relaciones!$F$9441:$F$9877,"amistad")</x:f>
        <x:v>1</x:v>
      </x:c>
    </x:row>
    <x:row r="9785" ht="23" customHeight="1">
      <x:c r="A9785" s="4" t="str">
        <x:v>Sevilla</x:v>
      </x:c>
      <x:c r="B9785" s="4" t="str">
        <x:v>2.º Bachillerato</x:v>
      </x:c>
      <x:c r="C9785" s="4" t="str">
        <x:v>C</x:v>
      </x:c>
      <x:c r="D9785" s="13" t="str">
        <x:v>00744</x:v>
      </x:c>
      <x:c r="E9785" s="13" t="str">
        <x:v>00731</x:v>
      </x:c>
      <x:c r="F9785" s="4" t="str">
        <x:v>prediccion_amistad</x:v>
      </x:c>
      <x:c r="G9785" s="4"/>
      <x:c r="H9785" s="4" t="n">
        <x:f>COUNTIFS(Relaciones!$D$9441:$D$9877,E9785,Relaciones!$E$9441:$E$9877,D9785,Relaciones!$F$9441:$F$9877,"amistad")</x:f>
        <x:v>1</x:v>
      </x:c>
    </x:row>
    <x:row r="9786" ht="23" customHeight="1">
      <x:c r="A9786" s="4" t="str">
        <x:v>Sevilla</x:v>
      </x:c>
      <x:c r="B9786" s="4" t="str">
        <x:v>2.º Bachillerato</x:v>
      </x:c>
      <x:c r="C9786" s="4" t="str">
        <x:v>C</x:v>
      </x:c>
      <x:c r="D9786" s="13" t="str">
        <x:v>00744</x:v>
      </x:c>
      <x:c r="E9786" s="13" t="str">
        <x:v>00743</x:v>
      </x:c>
      <x:c r="F9786" s="4" t="str">
        <x:v>prediccion_amistad</x:v>
      </x:c>
      <x:c r="G9786" s="4"/>
      <x:c r="H9786" s="4" t="n">
        <x:f>COUNTIFS(Relaciones!$D$9441:$D$9877,E9786,Relaciones!$E$9441:$E$9877,D9786,Relaciones!$F$9441:$F$9877,"amistad")</x:f>
        <x:v>1</x:v>
      </x:c>
    </x:row>
    <x:row r="9787" ht="23" customHeight="1">
      <x:c r="A9787" s="4" t="str">
        <x:v>Sevilla</x:v>
      </x:c>
      <x:c r="B9787" s="4" t="str">
        <x:v>2.º Bachillerato</x:v>
      </x:c>
      <x:c r="C9787" s="4" t="str">
        <x:v>C</x:v>
      </x:c>
      <x:c r="D9787" s="13" t="str">
        <x:v>00744</x:v>
      </x:c>
      <x:c r="E9787" s="13" t="str">
        <x:v>00746</x:v>
      </x:c>
      <x:c r="F9787" s="4" t="str">
        <x:v>prediccion_amistad</x:v>
      </x:c>
      <x:c r="G9787" s="4"/>
      <x:c r="H9787" s="4" t="n">
        <x:f>COUNTIFS(Relaciones!$D$9441:$D$9877,E9787,Relaciones!$E$9441:$E$9877,D9787,Relaciones!$F$9441:$F$9877,"amistad")</x:f>
        <x:v>1</x:v>
      </x:c>
    </x:row>
    <x:row r="9788" ht="23" customHeight="1">
      <x:c r="A9788" s="4" t="str">
        <x:v>Sevilla</x:v>
      </x:c>
      <x:c r="B9788" s="4" t="str">
        <x:v>2.º Bachillerato</x:v>
      </x:c>
      <x:c r="C9788" s="4" t="str">
        <x:v>C</x:v>
      </x:c>
      <x:c r="D9788" s="13" t="str">
        <x:v>00744</x:v>
      </x:c>
      <x:c r="E9788" s="13" t="str">
        <x:v>00756</x:v>
      </x:c>
      <x:c r="F9788" s="4" t="str">
        <x:v>prediccion_amistad</x:v>
      </x:c>
      <x:c r="G9788" s="4"/>
      <x:c r="H9788" s="4" t="n">
        <x:f>COUNTIFS(Relaciones!$D$9441:$D$9877,E9788,Relaciones!$E$9441:$E$9877,D9788,Relaciones!$F$9441:$F$9877,"amistad")</x:f>
        <x:v>1</x:v>
      </x:c>
    </x:row>
    <x:row r="9789" ht="23" customHeight="1">
      <x:c r="A9789" s="4" t="str">
        <x:v>Sevilla</x:v>
      </x:c>
      <x:c r="B9789" s="4" t="str">
        <x:v>2.º Bachillerato</x:v>
      </x:c>
      <x:c r="C9789" s="4" t="str">
        <x:v>C</x:v>
      </x:c>
      <x:c r="D9789" s="13" t="str">
        <x:v>00745</x:v>
      </x:c>
      <x:c r="E9789" s="13" t="str">
        <x:v>00730</x:v>
      </x:c>
      <x:c r="F9789" s="4" t="str">
        <x:v>prediccion_amistad</x:v>
      </x:c>
      <x:c r="G9789" s="4"/>
      <x:c r="H9789" s="4" t="n">
        <x:f>COUNTIFS(Relaciones!$D$9441:$D$9877,E9789,Relaciones!$E$9441:$E$9877,D9789,Relaciones!$F$9441:$F$9877,"amistad")</x:f>
        <x:v>1</x:v>
      </x:c>
    </x:row>
    <x:row r="9790" ht="23" customHeight="1">
      <x:c r="A9790" s="4" t="str">
        <x:v>Sevilla</x:v>
      </x:c>
      <x:c r="B9790" s="4" t="str">
        <x:v>2.º Bachillerato</x:v>
      </x:c>
      <x:c r="C9790" s="4" t="str">
        <x:v>C</x:v>
      </x:c>
      <x:c r="D9790" s="13" t="str">
        <x:v>00745</x:v>
      </x:c>
      <x:c r="E9790" s="13" t="str">
        <x:v>00732</x:v>
      </x:c>
      <x:c r="F9790" s="4" t="str">
        <x:v>prediccion_amistad</x:v>
      </x:c>
      <x:c r="G9790" s="4"/>
      <x:c r="H9790" s="4" t="n">
        <x:f>COUNTIFS(Relaciones!$D$9441:$D$9877,E9790,Relaciones!$E$9441:$E$9877,D9790,Relaciones!$F$9441:$F$9877,"amistad")</x:f>
        <x:v>1</x:v>
      </x:c>
    </x:row>
    <x:row r="9791" ht="23" customHeight="1">
      <x:c r="A9791" s="4" t="str">
        <x:v>Sevilla</x:v>
      </x:c>
      <x:c r="B9791" s="4" t="str">
        <x:v>2.º Bachillerato</x:v>
      </x:c>
      <x:c r="C9791" s="4" t="str">
        <x:v>C</x:v>
      </x:c>
      <x:c r="D9791" s="13" t="str">
        <x:v>00745</x:v>
      </x:c>
      <x:c r="E9791" s="13" t="str">
        <x:v>00744</x:v>
      </x:c>
      <x:c r="F9791" s="4" t="str">
        <x:v>prediccion_amistad</x:v>
      </x:c>
      <x:c r="G9791" s="4"/>
      <x:c r="H9791" s="4" t="n">
        <x:f>COUNTIFS(Relaciones!$D$9441:$D$9877,E9791,Relaciones!$E$9441:$E$9877,D9791,Relaciones!$F$9441:$F$9877,"amistad")</x:f>
        <x:v>1</x:v>
      </x:c>
    </x:row>
    <x:row r="9792" ht="23" customHeight="1">
      <x:c r="A9792" s="4" t="str">
        <x:v>Sevilla</x:v>
      </x:c>
      <x:c r="B9792" s="4" t="str">
        <x:v>2.º Bachillerato</x:v>
      </x:c>
      <x:c r="C9792" s="4" t="str">
        <x:v>C</x:v>
      </x:c>
      <x:c r="D9792" s="13" t="str">
        <x:v>00745</x:v>
      </x:c>
      <x:c r="E9792" s="13" t="str">
        <x:v>00746</x:v>
      </x:c>
      <x:c r="F9792" s="4" t="str">
        <x:v>prediccion_amistad</x:v>
      </x:c>
      <x:c r="G9792" s="4"/>
      <x:c r="H9792" s="4" t="n">
        <x:f>COUNTIFS(Relaciones!$D$9441:$D$9877,E9792,Relaciones!$E$9441:$E$9877,D9792,Relaciones!$F$9441:$F$9877,"amistad")</x:f>
        <x:v>1</x:v>
      </x:c>
    </x:row>
    <x:row r="9793" ht="23" customHeight="1">
      <x:c r="A9793" s="4" t="str">
        <x:v>Sevilla</x:v>
      </x:c>
      <x:c r="B9793" s="4" t="str">
        <x:v>2.º Bachillerato</x:v>
      </x:c>
      <x:c r="C9793" s="4" t="str">
        <x:v>C</x:v>
      </x:c>
      <x:c r="D9793" s="13" t="str">
        <x:v>00745</x:v>
      </x:c>
      <x:c r="E9793" s="13" t="str">
        <x:v>00747</x:v>
      </x:c>
      <x:c r="F9793" s="4" t="str">
        <x:v>prediccion_amistad</x:v>
      </x:c>
      <x:c r="G9793" s="4"/>
      <x:c r="H9793" s="4" t="n">
        <x:f>COUNTIFS(Relaciones!$D$9441:$D$9877,E9793,Relaciones!$E$9441:$E$9877,D9793,Relaciones!$F$9441:$F$9877,"amistad")</x:f>
        <x:v>1</x:v>
      </x:c>
    </x:row>
    <x:row r="9794" ht="23" customHeight="1">
      <x:c r="A9794" s="4" t="str">
        <x:v>Sevilla</x:v>
      </x:c>
      <x:c r="B9794" s="4" t="str">
        <x:v>2.º Bachillerato</x:v>
      </x:c>
      <x:c r="C9794" s="4" t="str">
        <x:v>C</x:v>
      </x:c>
      <x:c r="D9794" s="13" t="str">
        <x:v>00745</x:v>
      </x:c>
      <x:c r="E9794" s="13" t="str">
        <x:v>00750</x:v>
      </x:c>
      <x:c r="F9794" s="4" t="str">
        <x:v>prediccion_amistad</x:v>
      </x:c>
      <x:c r="G9794" s="4"/>
      <x:c r="H9794" s="4" t="n">
        <x:f>COUNTIFS(Relaciones!$D$9441:$D$9877,E9794,Relaciones!$E$9441:$E$9877,D9794,Relaciones!$F$9441:$F$9877,"amistad")</x:f>
        <x:v>0</x:v>
      </x:c>
    </x:row>
    <x:row r="9795" ht="23" customHeight="1">
      <x:c r="A9795" s="4" t="str">
        <x:v>Sevilla</x:v>
      </x:c>
      <x:c r="B9795" s="4" t="str">
        <x:v>2.º Bachillerato</x:v>
      </x:c>
      <x:c r="C9795" s="4" t="str">
        <x:v>C</x:v>
      </x:c>
      <x:c r="D9795" s="13" t="str">
        <x:v>00746</x:v>
      </x:c>
      <x:c r="E9795" s="13" t="str">
        <x:v>00731</x:v>
      </x:c>
      <x:c r="F9795" s="4" t="str">
        <x:v>prediccion_amistad</x:v>
      </x:c>
      <x:c r="G9795" s="4"/>
      <x:c r="H9795" s="4" t="n">
        <x:f>COUNTIFS(Relaciones!$D$9441:$D$9877,E9795,Relaciones!$E$9441:$E$9877,D9795,Relaciones!$F$9441:$F$9877,"amistad")</x:f>
        <x:v>1</x:v>
      </x:c>
    </x:row>
    <x:row r="9796" ht="23" customHeight="1">
      <x:c r="A9796" s="4" t="str">
        <x:v>Sevilla</x:v>
      </x:c>
      <x:c r="B9796" s="4" t="str">
        <x:v>2.º Bachillerato</x:v>
      </x:c>
      <x:c r="C9796" s="4" t="str">
        <x:v>C</x:v>
      </x:c>
      <x:c r="D9796" s="13" t="str">
        <x:v>00746</x:v>
      </x:c>
      <x:c r="E9796" s="13" t="str">
        <x:v>00744</x:v>
      </x:c>
      <x:c r="F9796" s="4" t="str">
        <x:v>prediccion_amistad</x:v>
      </x:c>
      <x:c r="G9796" s="4"/>
      <x:c r="H9796" s="4" t="n">
        <x:f>COUNTIFS(Relaciones!$D$9441:$D$9877,E9796,Relaciones!$E$9441:$E$9877,D9796,Relaciones!$F$9441:$F$9877,"amistad")</x:f>
        <x:v>1</x:v>
      </x:c>
    </x:row>
    <x:row r="9797" ht="23" customHeight="1">
      <x:c r="A9797" s="4" t="str">
        <x:v>Sevilla</x:v>
      </x:c>
      <x:c r="B9797" s="4" t="str">
        <x:v>2.º Bachillerato</x:v>
      </x:c>
      <x:c r="C9797" s="4" t="str">
        <x:v>C</x:v>
      </x:c>
      <x:c r="D9797" s="13" t="str">
        <x:v>00746</x:v>
      </x:c>
      <x:c r="E9797" s="13" t="str">
        <x:v>00745</x:v>
      </x:c>
      <x:c r="F9797" s="4" t="str">
        <x:v>prediccion_amistad</x:v>
      </x:c>
      <x:c r="G9797" s="4"/>
      <x:c r="H9797" s="4" t="n">
        <x:f>COUNTIFS(Relaciones!$D$9441:$D$9877,E9797,Relaciones!$E$9441:$E$9877,D9797,Relaciones!$F$9441:$F$9877,"amistad")</x:f>
        <x:v>1</x:v>
      </x:c>
    </x:row>
    <x:row r="9798" ht="23" customHeight="1">
      <x:c r="A9798" s="4" t="str">
        <x:v>Sevilla</x:v>
      </x:c>
      <x:c r="B9798" s="4" t="str">
        <x:v>2.º Bachillerato</x:v>
      </x:c>
      <x:c r="C9798" s="4" t="str">
        <x:v>C</x:v>
      </x:c>
      <x:c r="D9798" s="13" t="str">
        <x:v>00746</x:v>
      </x:c>
      <x:c r="E9798" s="13" t="str">
        <x:v>00747</x:v>
      </x:c>
      <x:c r="F9798" s="4" t="str">
        <x:v>prediccion_amistad</x:v>
      </x:c>
      <x:c r="G9798" s="4"/>
      <x:c r="H9798" s="4" t="n">
        <x:f>COUNTIFS(Relaciones!$D$9441:$D$9877,E9798,Relaciones!$E$9441:$E$9877,D9798,Relaciones!$F$9441:$F$9877,"amistad")</x:f>
        <x:v>1</x:v>
      </x:c>
    </x:row>
    <x:row r="9799" ht="23" customHeight="1">
      <x:c r="A9799" s="4" t="str">
        <x:v>Sevilla</x:v>
      </x:c>
      <x:c r="B9799" s="4" t="str">
        <x:v>2.º Bachillerato</x:v>
      </x:c>
      <x:c r="C9799" s="4" t="str">
        <x:v>C</x:v>
      </x:c>
      <x:c r="D9799" s="13" t="str">
        <x:v>00747</x:v>
      </x:c>
      <x:c r="E9799" s="13" t="str">
        <x:v>00734</x:v>
      </x:c>
      <x:c r="F9799" s="4" t="str">
        <x:v>prediccion_amistad</x:v>
      </x:c>
      <x:c r="G9799" s="4"/>
      <x:c r="H9799" s="4" t="n">
        <x:f>COUNTIFS(Relaciones!$D$9441:$D$9877,E9799,Relaciones!$E$9441:$E$9877,D9799,Relaciones!$F$9441:$F$9877,"amistad")</x:f>
        <x:v>1</x:v>
      </x:c>
    </x:row>
    <x:row r="9800" ht="23" customHeight="1">
      <x:c r="A9800" s="4" t="str">
        <x:v>Sevilla</x:v>
      </x:c>
      <x:c r="B9800" s="4" t="str">
        <x:v>2.º Bachillerato</x:v>
      </x:c>
      <x:c r="C9800" s="4" t="str">
        <x:v>C</x:v>
      </x:c>
      <x:c r="D9800" s="13" t="str">
        <x:v>00747</x:v>
      </x:c>
      <x:c r="E9800" s="13" t="str">
        <x:v>00745</x:v>
      </x:c>
      <x:c r="F9800" s="4" t="str">
        <x:v>prediccion_amistad</x:v>
      </x:c>
      <x:c r="G9800" s="4"/>
      <x:c r="H9800" s="4" t="n">
        <x:f>COUNTIFS(Relaciones!$D$9441:$D$9877,E9800,Relaciones!$E$9441:$E$9877,D9800,Relaciones!$F$9441:$F$9877,"amistad")</x:f>
        <x:v>1</x:v>
      </x:c>
    </x:row>
    <x:row r="9801" ht="23" customHeight="1">
      <x:c r="A9801" s="4" t="str">
        <x:v>Sevilla</x:v>
      </x:c>
      <x:c r="B9801" s="4" t="str">
        <x:v>2.º Bachillerato</x:v>
      </x:c>
      <x:c r="C9801" s="4" t="str">
        <x:v>C</x:v>
      </x:c>
      <x:c r="D9801" s="13" t="str">
        <x:v>00747</x:v>
      </x:c>
      <x:c r="E9801" s="13" t="str">
        <x:v>00746</x:v>
      </x:c>
      <x:c r="F9801" s="4" t="str">
        <x:v>prediccion_amistad</x:v>
      </x:c>
      <x:c r="G9801" s="4"/>
      <x:c r="H9801" s="4" t="n">
        <x:f>COUNTIFS(Relaciones!$D$9441:$D$9877,E9801,Relaciones!$E$9441:$E$9877,D9801,Relaciones!$F$9441:$F$9877,"amistad")</x:f>
        <x:v>1</x:v>
      </x:c>
    </x:row>
    <x:row r="9802" ht="23" customHeight="1">
      <x:c r="A9802" s="4" t="str">
        <x:v>Sevilla</x:v>
      </x:c>
      <x:c r="B9802" s="4" t="str">
        <x:v>2.º Bachillerato</x:v>
      </x:c>
      <x:c r="C9802" s="4" t="str">
        <x:v>C</x:v>
      </x:c>
      <x:c r="D9802" s="13" t="str">
        <x:v>00747</x:v>
      </x:c>
      <x:c r="E9802" s="13" t="str">
        <x:v>00749</x:v>
      </x:c>
      <x:c r="F9802" s="4" t="str">
        <x:v>prediccion_amistad</x:v>
      </x:c>
      <x:c r="G9802" s="4"/>
      <x:c r="H9802" s="4" t="n">
        <x:f>COUNTIFS(Relaciones!$D$9441:$D$9877,E9802,Relaciones!$E$9441:$E$9877,D9802,Relaciones!$F$9441:$F$9877,"amistad")</x:f>
        <x:v>1</x:v>
      </x:c>
    </x:row>
    <x:row r="9803" ht="23" customHeight="1">
      <x:c r="A9803" s="4" t="str">
        <x:v>Sevilla</x:v>
      </x:c>
      <x:c r="B9803" s="4" t="str">
        <x:v>2.º Bachillerato</x:v>
      </x:c>
      <x:c r="C9803" s="4" t="str">
        <x:v>C</x:v>
      </x:c>
      <x:c r="D9803" s="13" t="str">
        <x:v>00748</x:v>
      </x:c>
      <x:c r="E9803" s="13" t="str">
        <x:v>00733</x:v>
      </x:c>
      <x:c r="F9803" s="4" t="str">
        <x:v>prediccion_amistad</x:v>
      </x:c>
      <x:c r="G9803" s="4"/>
      <x:c r="H9803" s="4" t="n">
        <x:f>COUNTIFS(Relaciones!$D$9441:$D$9877,E9803,Relaciones!$E$9441:$E$9877,D9803,Relaciones!$F$9441:$F$9877,"amistad")</x:f>
        <x:v>1</x:v>
      </x:c>
    </x:row>
    <x:row r="9804" ht="23" customHeight="1">
      <x:c r="A9804" s="4" t="str">
        <x:v>Sevilla</x:v>
      </x:c>
      <x:c r="B9804" s="4" t="str">
        <x:v>2.º Bachillerato</x:v>
      </x:c>
      <x:c r="C9804" s="4" t="str">
        <x:v>C</x:v>
      </x:c>
      <x:c r="D9804" s="13" t="str">
        <x:v>00748</x:v>
      </x:c>
      <x:c r="E9804" s="13" t="str">
        <x:v>00735</x:v>
      </x:c>
      <x:c r="F9804" s="4" t="str">
        <x:v>prediccion_amistad</x:v>
      </x:c>
      <x:c r="G9804" s="4"/>
      <x:c r="H9804" s="4" t="n">
        <x:f>COUNTIFS(Relaciones!$D$9441:$D$9877,E9804,Relaciones!$E$9441:$E$9877,D9804,Relaciones!$F$9441:$F$9877,"amistad")</x:f>
        <x:v>1</x:v>
      </x:c>
    </x:row>
    <x:row r="9805" ht="23" customHeight="1">
      <x:c r="A9805" s="4" t="str">
        <x:v>Sevilla</x:v>
      </x:c>
      <x:c r="B9805" s="4" t="str">
        <x:v>2.º Bachillerato</x:v>
      </x:c>
      <x:c r="C9805" s="4" t="str">
        <x:v>C</x:v>
      </x:c>
      <x:c r="D9805" s="13" t="str">
        <x:v>00748</x:v>
      </x:c>
      <x:c r="E9805" s="13" t="str">
        <x:v>00746</x:v>
      </x:c>
      <x:c r="F9805" s="4" t="str">
        <x:v>prediccion_amistad</x:v>
      </x:c>
      <x:c r="G9805" s="4"/>
      <x:c r="H9805" s="4" t="n">
        <x:f>COUNTIFS(Relaciones!$D$9441:$D$9877,E9805,Relaciones!$E$9441:$E$9877,D9805,Relaciones!$F$9441:$F$9877,"amistad")</x:f>
        <x:v>1</x:v>
      </x:c>
    </x:row>
    <x:row r="9806" ht="23" customHeight="1">
      <x:c r="A9806" s="4" t="str">
        <x:v>Sevilla</x:v>
      </x:c>
      <x:c r="B9806" s="4" t="str">
        <x:v>2.º Bachillerato</x:v>
      </x:c>
      <x:c r="C9806" s="4" t="str">
        <x:v>C</x:v>
      </x:c>
      <x:c r="D9806" s="13" t="str">
        <x:v>00748</x:v>
      </x:c>
      <x:c r="E9806" s="13" t="str">
        <x:v>00749</x:v>
      </x:c>
      <x:c r="F9806" s="4" t="str">
        <x:v>prediccion_amistad</x:v>
      </x:c>
      <x:c r="G9806" s="4"/>
      <x:c r="H9806" s="4" t="n">
        <x:f>COUNTIFS(Relaciones!$D$9441:$D$9877,E9806,Relaciones!$E$9441:$E$9877,D9806,Relaciones!$F$9441:$F$9877,"amistad")</x:f>
        <x:v>1</x:v>
      </x:c>
    </x:row>
    <x:row r="9807" ht="23" customHeight="1">
      <x:c r="A9807" s="4" t="str">
        <x:v>Sevilla</x:v>
      </x:c>
      <x:c r="B9807" s="4" t="str">
        <x:v>2.º Bachillerato</x:v>
      </x:c>
      <x:c r="C9807" s="4" t="str">
        <x:v>C</x:v>
      </x:c>
      <x:c r="D9807" s="13" t="str">
        <x:v>00748</x:v>
      </x:c>
      <x:c r="E9807" s="13" t="str">
        <x:v>00750</x:v>
      </x:c>
      <x:c r="F9807" s="4" t="str">
        <x:v>prediccion_amistad</x:v>
      </x:c>
      <x:c r="G9807" s="4"/>
      <x:c r="H9807" s="4" t="n">
        <x:f>COUNTIFS(Relaciones!$D$9441:$D$9877,E9807,Relaciones!$E$9441:$E$9877,D9807,Relaciones!$F$9441:$F$9877,"amistad")</x:f>
        <x:v>1</x:v>
      </x:c>
    </x:row>
    <x:row r="9808" ht="23" customHeight="1">
      <x:c r="A9808" s="4" t="str">
        <x:v>Sevilla</x:v>
      </x:c>
      <x:c r="B9808" s="4" t="str">
        <x:v>2.º Bachillerato</x:v>
      </x:c>
      <x:c r="C9808" s="4" t="str">
        <x:v>C</x:v>
      </x:c>
      <x:c r="D9808" s="13" t="str">
        <x:v>00748</x:v>
      </x:c>
      <x:c r="E9808" s="13" t="str">
        <x:v>00753</x:v>
      </x:c>
      <x:c r="F9808" s="4" t="str">
        <x:v>prediccion_amistad</x:v>
      </x:c>
      <x:c r="G9808" s="4"/>
      <x:c r="H9808" s="4" t="n">
        <x:f>COUNTIFS(Relaciones!$D$9441:$D$9877,E9808,Relaciones!$E$9441:$E$9877,D9808,Relaciones!$F$9441:$F$9877,"amistad")</x:f>
        <x:v>0</x:v>
      </x:c>
    </x:row>
    <x:row r="9809" ht="23" customHeight="1">
      <x:c r="A9809" s="4" t="str">
        <x:v>Sevilla</x:v>
      </x:c>
      <x:c r="B9809" s="4" t="str">
        <x:v>2.º Bachillerato</x:v>
      </x:c>
      <x:c r="C9809" s="4" t="str">
        <x:v>C</x:v>
      </x:c>
      <x:c r="D9809" s="13" t="str">
        <x:v>00749</x:v>
      </x:c>
      <x:c r="E9809" s="13" t="str">
        <x:v>00734</x:v>
      </x:c>
      <x:c r="F9809" s="4" t="str">
        <x:v>prediccion_amistad</x:v>
      </x:c>
      <x:c r="G9809" s="4"/>
      <x:c r="H9809" s="4" t="n">
        <x:f>COUNTIFS(Relaciones!$D$9441:$D$9877,E9809,Relaciones!$E$9441:$E$9877,D9809,Relaciones!$F$9441:$F$9877,"amistad")</x:f>
        <x:v>1</x:v>
      </x:c>
    </x:row>
    <x:row r="9810" ht="23" customHeight="1">
      <x:c r="A9810" s="4" t="str">
        <x:v>Sevilla</x:v>
      </x:c>
      <x:c r="B9810" s="4" t="str">
        <x:v>2.º Bachillerato</x:v>
      </x:c>
      <x:c r="C9810" s="4" t="str">
        <x:v>C</x:v>
      </x:c>
      <x:c r="D9810" s="13" t="str">
        <x:v>00749</x:v>
      </x:c>
      <x:c r="E9810" s="13" t="str">
        <x:v>00736</x:v>
      </x:c>
      <x:c r="F9810" s="4" t="str">
        <x:v>prediccion_amistad</x:v>
      </x:c>
      <x:c r="G9810" s="4"/>
      <x:c r="H9810" s="4" t="n">
        <x:f>COUNTIFS(Relaciones!$D$9441:$D$9877,E9810,Relaciones!$E$9441:$E$9877,D9810,Relaciones!$F$9441:$F$9877,"amistad")</x:f>
        <x:v>1</x:v>
      </x:c>
    </x:row>
    <x:row r="9811" ht="23" customHeight="1">
      <x:c r="A9811" s="4" t="str">
        <x:v>Sevilla</x:v>
      </x:c>
      <x:c r="B9811" s="4" t="str">
        <x:v>2.º Bachillerato</x:v>
      </x:c>
      <x:c r="C9811" s="4" t="str">
        <x:v>C</x:v>
      </x:c>
      <x:c r="D9811" s="13" t="str">
        <x:v>00749</x:v>
      </x:c>
      <x:c r="E9811" s="13" t="str">
        <x:v>00748</x:v>
      </x:c>
      <x:c r="F9811" s="4" t="str">
        <x:v>prediccion_amistad</x:v>
      </x:c>
      <x:c r="G9811" s="4"/>
      <x:c r="H9811" s="4" t="n">
        <x:f>COUNTIFS(Relaciones!$D$9441:$D$9877,E9811,Relaciones!$E$9441:$E$9877,D9811,Relaciones!$F$9441:$F$9877,"amistad")</x:f>
        <x:v>1</x:v>
      </x:c>
    </x:row>
    <x:row r="9812" ht="23" customHeight="1">
      <x:c r="A9812" s="4" t="str">
        <x:v>Sevilla</x:v>
      </x:c>
      <x:c r="B9812" s="4" t="str">
        <x:v>2.º Bachillerato</x:v>
      </x:c>
      <x:c r="C9812" s="4" t="str">
        <x:v>C</x:v>
      </x:c>
      <x:c r="D9812" s="13" t="str">
        <x:v>00749</x:v>
      </x:c>
      <x:c r="E9812" s="13" t="str">
        <x:v>00750</x:v>
      </x:c>
      <x:c r="F9812" s="4" t="str">
        <x:v>prediccion_amistad</x:v>
      </x:c>
      <x:c r="G9812" s="4"/>
      <x:c r="H9812" s="4" t="n">
        <x:f>COUNTIFS(Relaciones!$D$9441:$D$9877,E9812,Relaciones!$E$9441:$E$9877,D9812,Relaciones!$F$9441:$F$9877,"amistad")</x:f>
        <x:v>1</x:v>
      </x:c>
    </x:row>
    <x:row r="9813" ht="23" customHeight="1">
      <x:c r="A9813" s="4" t="str">
        <x:v>Sevilla</x:v>
      </x:c>
      <x:c r="B9813" s="4" t="str">
        <x:v>2.º Bachillerato</x:v>
      </x:c>
      <x:c r="C9813" s="4" t="str">
        <x:v>C</x:v>
      </x:c>
      <x:c r="D9813" s="13" t="str">
        <x:v>00749</x:v>
      </x:c>
      <x:c r="E9813" s="13" t="str">
        <x:v>00751</x:v>
      </x:c>
      <x:c r="F9813" s="4" t="str">
        <x:v>prediccion_amistad</x:v>
      </x:c>
      <x:c r="G9813" s="4"/>
      <x:c r="H9813" s="4" t="n">
        <x:f>COUNTIFS(Relaciones!$D$9441:$D$9877,E9813,Relaciones!$E$9441:$E$9877,D9813,Relaciones!$F$9441:$F$9877,"amistad")</x:f>
        <x:v>1</x:v>
      </x:c>
    </x:row>
    <x:row r="9814" ht="23" customHeight="1">
      <x:c r="A9814" s="4" t="str">
        <x:v>Sevilla</x:v>
      </x:c>
      <x:c r="B9814" s="4" t="str">
        <x:v>2.º Bachillerato</x:v>
      </x:c>
      <x:c r="C9814" s="4" t="str">
        <x:v>C</x:v>
      </x:c>
      <x:c r="D9814" s="13" t="str">
        <x:v>00750</x:v>
      </x:c>
      <x:c r="E9814" s="13" t="str">
        <x:v>00735</x:v>
      </x:c>
      <x:c r="F9814" s="4" t="str">
        <x:v>prediccion_amistad</x:v>
      </x:c>
      <x:c r="G9814" s="4"/>
      <x:c r="H9814" s="4" t="n">
        <x:f>COUNTIFS(Relaciones!$D$9441:$D$9877,E9814,Relaciones!$E$9441:$E$9877,D9814,Relaciones!$F$9441:$F$9877,"amistad")</x:f>
        <x:v>1</x:v>
      </x:c>
    </x:row>
    <x:row r="9815" ht="23" customHeight="1">
      <x:c r="A9815" s="4" t="str">
        <x:v>Sevilla</x:v>
      </x:c>
      <x:c r="B9815" s="4" t="str">
        <x:v>2.º Bachillerato</x:v>
      </x:c>
      <x:c r="C9815" s="4" t="str">
        <x:v>C</x:v>
      </x:c>
      <x:c r="D9815" s="13" t="str">
        <x:v>00750</x:v>
      </x:c>
      <x:c r="E9815" s="13" t="str">
        <x:v>00748</x:v>
      </x:c>
      <x:c r="F9815" s="4" t="str">
        <x:v>prediccion_amistad</x:v>
      </x:c>
      <x:c r="G9815" s="4"/>
      <x:c r="H9815" s="4" t="n">
        <x:f>COUNTIFS(Relaciones!$D$9441:$D$9877,E9815,Relaciones!$E$9441:$E$9877,D9815,Relaciones!$F$9441:$F$9877,"amistad")</x:f>
        <x:v>1</x:v>
      </x:c>
    </x:row>
    <x:row r="9816" ht="23" customHeight="1">
      <x:c r="A9816" s="4" t="str">
        <x:v>Sevilla</x:v>
      </x:c>
      <x:c r="B9816" s="4" t="str">
        <x:v>2.º Bachillerato</x:v>
      </x:c>
      <x:c r="C9816" s="4" t="str">
        <x:v>C</x:v>
      </x:c>
      <x:c r="D9816" s="13" t="str">
        <x:v>00750</x:v>
      </x:c>
      <x:c r="E9816" s="13" t="str">
        <x:v>00749</x:v>
      </x:c>
      <x:c r="F9816" s="4" t="str">
        <x:v>prediccion_amistad</x:v>
      </x:c>
      <x:c r="G9816" s="4"/>
      <x:c r="H9816" s="4" t="n">
        <x:f>COUNTIFS(Relaciones!$D$9441:$D$9877,E9816,Relaciones!$E$9441:$E$9877,D9816,Relaciones!$F$9441:$F$9877,"amistad")</x:f>
        <x:v>1</x:v>
      </x:c>
    </x:row>
    <x:row r="9817" ht="23" customHeight="1">
      <x:c r="A9817" s="4" t="str">
        <x:v>Sevilla</x:v>
      </x:c>
      <x:c r="B9817" s="4" t="str">
        <x:v>2.º Bachillerato</x:v>
      </x:c>
      <x:c r="C9817" s="4" t="str">
        <x:v>C</x:v>
      </x:c>
      <x:c r="D9817" s="13" t="str">
        <x:v>00750</x:v>
      </x:c>
      <x:c r="E9817" s="13" t="str">
        <x:v>00751</x:v>
      </x:c>
      <x:c r="F9817" s="4" t="str">
        <x:v>prediccion_amistad</x:v>
      </x:c>
      <x:c r="G9817" s="4"/>
      <x:c r="H9817" s="4" t="n">
        <x:f>COUNTIFS(Relaciones!$D$9441:$D$9877,E9817,Relaciones!$E$9441:$E$9877,D9817,Relaciones!$F$9441:$F$9877,"amistad")</x:f>
        <x:v>1</x:v>
      </x:c>
    </x:row>
    <x:row r="9818" ht="23" customHeight="1">
      <x:c r="A9818" s="4" t="str">
        <x:v>Sevilla</x:v>
      </x:c>
      <x:c r="B9818" s="4" t="str">
        <x:v>2.º Bachillerato</x:v>
      </x:c>
      <x:c r="C9818" s="4" t="str">
        <x:v>C</x:v>
      </x:c>
      <x:c r="D9818" s="13" t="str">
        <x:v>00751</x:v>
      </x:c>
      <x:c r="E9818" s="13" t="str">
        <x:v>00738</x:v>
      </x:c>
      <x:c r="F9818" s="4" t="str">
        <x:v>prediccion_amistad</x:v>
      </x:c>
      <x:c r="G9818" s="4"/>
      <x:c r="H9818" s="4" t="n">
        <x:f>COUNTIFS(Relaciones!$D$9441:$D$9877,E9818,Relaciones!$E$9441:$E$9877,D9818,Relaciones!$F$9441:$F$9877,"amistad")</x:f>
        <x:v>1</x:v>
      </x:c>
    </x:row>
    <x:row r="9819" ht="23" customHeight="1">
      <x:c r="A9819" s="4" t="str">
        <x:v>Sevilla</x:v>
      </x:c>
      <x:c r="B9819" s="4" t="str">
        <x:v>2.º Bachillerato</x:v>
      </x:c>
      <x:c r="C9819" s="4" t="str">
        <x:v>C</x:v>
      </x:c>
      <x:c r="D9819" s="13" t="str">
        <x:v>00751</x:v>
      </x:c>
      <x:c r="E9819" s="13" t="str">
        <x:v>00749</x:v>
      </x:c>
      <x:c r="F9819" s="4" t="str">
        <x:v>prediccion_amistad</x:v>
      </x:c>
      <x:c r="G9819" s="4"/>
      <x:c r="H9819" s="4" t="n">
        <x:f>COUNTIFS(Relaciones!$D$9441:$D$9877,E9819,Relaciones!$E$9441:$E$9877,D9819,Relaciones!$F$9441:$F$9877,"amistad")</x:f>
        <x:v>1</x:v>
      </x:c>
    </x:row>
    <x:row r="9820" ht="23" customHeight="1">
      <x:c r="A9820" s="4" t="str">
        <x:v>Sevilla</x:v>
      </x:c>
      <x:c r="B9820" s="4" t="str">
        <x:v>2.º Bachillerato</x:v>
      </x:c>
      <x:c r="C9820" s="4" t="str">
        <x:v>C</x:v>
      </x:c>
      <x:c r="D9820" s="13" t="str">
        <x:v>00751</x:v>
      </x:c>
      <x:c r="E9820" s="13" t="str">
        <x:v>00750</x:v>
      </x:c>
      <x:c r="F9820" s="4" t="str">
        <x:v>prediccion_amistad</x:v>
      </x:c>
      <x:c r="G9820" s="4"/>
      <x:c r="H9820" s="4" t="n">
        <x:f>COUNTIFS(Relaciones!$D$9441:$D$9877,E9820,Relaciones!$E$9441:$E$9877,D9820,Relaciones!$F$9441:$F$9877,"amistad")</x:f>
        <x:v>1</x:v>
      </x:c>
    </x:row>
    <x:row r="9821" ht="23" customHeight="1">
      <x:c r="A9821" s="4" t="str">
        <x:v>Sevilla</x:v>
      </x:c>
      <x:c r="B9821" s="4" t="str">
        <x:v>2.º Bachillerato</x:v>
      </x:c>
      <x:c r="C9821" s="4" t="str">
        <x:v>C</x:v>
      </x:c>
      <x:c r="D9821" s="13" t="str">
        <x:v>00751</x:v>
      </x:c>
      <x:c r="E9821" s="13" t="str">
        <x:v>00753</x:v>
      </x:c>
      <x:c r="F9821" s="4" t="str">
        <x:v>prediccion_amistad</x:v>
      </x:c>
      <x:c r="G9821" s="4"/>
      <x:c r="H9821" s="4" t="n">
        <x:f>COUNTIFS(Relaciones!$D$9441:$D$9877,E9821,Relaciones!$E$9441:$E$9877,D9821,Relaciones!$F$9441:$F$9877,"amistad")</x:f>
        <x:v>1</x:v>
      </x:c>
    </x:row>
    <x:row r="9822" ht="23" customHeight="1">
      <x:c r="A9822" s="4" t="str">
        <x:v>Sevilla</x:v>
      </x:c>
      <x:c r="B9822" s="4" t="str">
        <x:v>2.º Bachillerato</x:v>
      </x:c>
      <x:c r="C9822" s="4" t="str">
        <x:v>C</x:v>
      </x:c>
      <x:c r="D9822" s="13" t="str">
        <x:v>00751</x:v>
      </x:c>
      <x:c r="E9822" s="13" t="str">
        <x:v>00756</x:v>
      </x:c>
      <x:c r="F9822" s="4" t="str">
        <x:v>prediccion_amistad</x:v>
      </x:c>
      <x:c r="G9822" s="4"/>
      <x:c r="H9822" s="4" t="n">
        <x:f>COUNTIFS(Relaciones!$D$9441:$D$9877,E9822,Relaciones!$E$9441:$E$9877,D9822,Relaciones!$F$9441:$F$9877,"amistad")</x:f>
        <x:v>0</x:v>
      </x:c>
    </x:row>
    <x:row r="9823" ht="23" customHeight="1">
      <x:c r="A9823" s="4" t="str">
        <x:v>Sevilla</x:v>
      </x:c>
      <x:c r="B9823" s="4" t="str">
        <x:v>2.º Bachillerato</x:v>
      </x:c>
      <x:c r="C9823" s="4" t="str">
        <x:v>C</x:v>
      </x:c>
      <x:c r="D9823" s="13" t="str">
        <x:v>00752</x:v>
      </x:c>
      <x:c r="E9823" s="13" t="str">
        <x:v>00737</x:v>
      </x:c>
      <x:c r="F9823" s="4" t="str">
        <x:v>prediccion_amistad</x:v>
      </x:c>
      <x:c r="G9823" s="4"/>
      <x:c r="H9823" s="4" t="n">
        <x:f>COUNTIFS(Relaciones!$D$9441:$D$9877,E9823,Relaciones!$E$9441:$E$9877,D9823,Relaciones!$F$9441:$F$9877,"amistad")</x:f>
        <x:v>1</x:v>
      </x:c>
    </x:row>
    <x:row r="9824" ht="23" customHeight="1">
      <x:c r="A9824" s="4" t="str">
        <x:v>Sevilla</x:v>
      </x:c>
      <x:c r="B9824" s="4" t="str">
        <x:v>2.º Bachillerato</x:v>
      </x:c>
      <x:c r="C9824" s="4" t="str">
        <x:v>C</x:v>
      </x:c>
      <x:c r="D9824" s="13" t="str">
        <x:v>00752</x:v>
      </x:c>
      <x:c r="E9824" s="13" t="str">
        <x:v>00739</x:v>
      </x:c>
      <x:c r="F9824" s="4" t="str">
        <x:v>prediccion_amistad</x:v>
      </x:c>
      <x:c r="G9824" s="4"/>
      <x:c r="H9824" s="4" t="n">
        <x:f>COUNTIFS(Relaciones!$D$9441:$D$9877,E9824,Relaciones!$E$9441:$E$9877,D9824,Relaciones!$F$9441:$F$9877,"amistad")</x:f>
        <x:v>1</x:v>
      </x:c>
    </x:row>
    <x:row r="9825" ht="23" customHeight="1">
      <x:c r="A9825" s="4" t="str">
        <x:v>Sevilla</x:v>
      </x:c>
      <x:c r="B9825" s="4" t="str">
        <x:v>2.º Bachillerato</x:v>
      </x:c>
      <x:c r="C9825" s="4" t="str">
        <x:v>C</x:v>
      </x:c>
      <x:c r="D9825" s="13" t="str">
        <x:v>00752</x:v>
      </x:c>
      <x:c r="E9825" s="13" t="str">
        <x:v>00750</x:v>
      </x:c>
      <x:c r="F9825" s="4" t="str">
        <x:v>prediccion_amistad</x:v>
      </x:c>
      <x:c r="G9825" s="4"/>
      <x:c r="H9825" s="4" t="n">
        <x:f>COUNTIFS(Relaciones!$D$9441:$D$9877,E9825,Relaciones!$E$9441:$E$9877,D9825,Relaciones!$F$9441:$F$9877,"amistad")</x:f>
        <x:v>1</x:v>
      </x:c>
    </x:row>
    <x:row r="9826" ht="23" customHeight="1">
      <x:c r="A9826" s="4" t="str">
        <x:v>Sevilla</x:v>
      </x:c>
      <x:c r="B9826" s="4" t="str">
        <x:v>2.º Bachillerato</x:v>
      </x:c>
      <x:c r="C9826" s="4" t="str">
        <x:v>C</x:v>
      </x:c>
      <x:c r="D9826" s="13" t="str">
        <x:v>00752</x:v>
      </x:c>
      <x:c r="E9826" s="13" t="str">
        <x:v>00753</x:v>
      </x:c>
      <x:c r="F9826" s="4" t="str">
        <x:v>prediccion_amistad</x:v>
      </x:c>
      <x:c r="G9826" s="4"/>
      <x:c r="H9826" s="4" t="n">
        <x:f>COUNTIFS(Relaciones!$D$9441:$D$9877,E9826,Relaciones!$E$9441:$E$9877,D9826,Relaciones!$F$9441:$F$9877,"amistad")</x:f>
        <x:v>1</x:v>
      </x:c>
    </x:row>
    <x:row r="9827" ht="23" customHeight="1">
      <x:c r="A9827" s="4" t="str">
        <x:v>Sevilla</x:v>
      </x:c>
      <x:c r="B9827" s="4" t="str">
        <x:v>2.º Bachillerato</x:v>
      </x:c>
      <x:c r="C9827" s="4" t="str">
        <x:v>C</x:v>
      </x:c>
      <x:c r="D9827" s="13" t="str">
        <x:v>00752</x:v>
      </x:c>
      <x:c r="E9827" s="13" t="str">
        <x:v>00754</x:v>
      </x:c>
      <x:c r="F9827" s="4" t="str">
        <x:v>prediccion_amistad</x:v>
      </x:c>
      <x:c r="G9827" s="4"/>
      <x:c r="H9827" s="4" t="n">
        <x:f>COUNTIFS(Relaciones!$D$9441:$D$9877,E9827,Relaciones!$E$9441:$E$9877,D9827,Relaciones!$F$9441:$F$9877,"amistad")</x:f>
        <x:v>1</x:v>
      </x:c>
    </x:row>
    <x:row r="9828" ht="23" customHeight="1">
      <x:c r="A9828" s="4" t="str">
        <x:v>Sevilla</x:v>
      </x:c>
      <x:c r="B9828" s="4" t="str">
        <x:v>2.º Bachillerato</x:v>
      </x:c>
      <x:c r="C9828" s="4" t="str">
        <x:v>C</x:v>
      </x:c>
      <x:c r="D9828" s="13" t="str">
        <x:v>00753</x:v>
      </x:c>
      <x:c r="E9828" s="13" t="str">
        <x:v>00738</x:v>
      </x:c>
      <x:c r="F9828" s="4" t="str">
        <x:v>prediccion_amistad</x:v>
      </x:c>
      <x:c r="G9828" s="4"/>
      <x:c r="H9828" s="4" t="n">
        <x:f>COUNTIFS(Relaciones!$D$9441:$D$9877,E9828,Relaciones!$E$9441:$E$9877,D9828,Relaciones!$F$9441:$F$9877,"amistad")</x:f>
        <x:v>1</x:v>
      </x:c>
    </x:row>
    <x:row r="9829" ht="23" customHeight="1">
      <x:c r="A9829" s="4" t="str">
        <x:v>Sevilla</x:v>
      </x:c>
      <x:c r="B9829" s="4" t="str">
        <x:v>2.º Bachillerato</x:v>
      </x:c>
      <x:c r="C9829" s="4" t="str">
        <x:v>C</x:v>
      </x:c>
      <x:c r="D9829" s="13" t="str">
        <x:v>00753</x:v>
      </x:c>
      <x:c r="E9829" s="13" t="str">
        <x:v>00740</x:v>
      </x:c>
      <x:c r="F9829" s="4" t="str">
        <x:v>prediccion_amistad</x:v>
      </x:c>
      <x:c r="G9829" s="4"/>
      <x:c r="H9829" s="4" t="n">
        <x:f>COUNTIFS(Relaciones!$D$9441:$D$9877,E9829,Relaciones!$E$9441:$E$9877,D9829,Relaciones!$F$9441:$F$9877,"amistad")</x:f>
        <x:v>1</x:v>
      </x:c>
    </x:row>
    <x:row r="9830" ht="23" customHeight="1">
      <x:c r="A9830" s="4" t="str">
        <x:v>Sevilla</x:v>
      </x:c>
      <x:c r="B9830" s="4" t="str">
        <x:v>2.º Bachillerato</x:v>
      </x:c>
      <x:c r="C9830" s="4" t="str">
        <x:v>C</x:v>
      </x:c>
      <x:c r="D9830" s="13" t="str">
        <x:v>00753</x:v>
      </x:c>
      <x:c r="E9830" s="13" t="str">
        <x:v>00752</x:v>
      </x:c>
      <x:c r="F9830" s="4" t="str">
        <x:v>prediccion_amistad</x:v>
      </x:c>
      <x:c r="G9830" s="4"/>
      <x:c r="H9830" s="4" t="n">
        <x:f>COUNTIFS(Relaciones!$D$9441:$D$9877,E9830,Relaciones!$E$9441:$E$9877,D9830,Relaciones!$F$9441:$F$9877,"amistad")</x:f>
        <x:v>1</x:v>
      </x:c>
    </x:row>
    <x:row r="9831" ht="23" customHeight="1">
      <x:c r="A9831" s="4" t="str">
        <x:v>Sevilla</x:v>
      </x:c>
      <x:c r="B9831" s="4" t="str">
        <x:v>2.º Bachillerato</x:v>
      </x:c>
      <x:c r="C9831" s="4" t="str">
        <x:v>C</x:v>
      </x:c>
      <x:c r="D9831" s="13" t="str">
        <x:v>00753</x:v>
      </x:c>
      <x:c r="E9831" s="13" t="str">
        <x:v>00754</x:v>
      </x:c>
      <x:c r="F9831" s="4" t="str">
        <x:v>prediccion_amistad</x:v>
      </x:c>
      <x:c r="G9831" s="4"/>
      <x:c r="H9831" s="4" t="n">
        <x:f>COUNTIFS(Relaciones!$D$9441:$D$9877,E9831,Relaciones!$E$9441:$E$9877,D9831,Relaciones!$F$9441:$F$9877,"amistad")</x:f>
        <x:v>1</x:v>
      </x:c>
    </x:row>
    <x:row r="9832" ht="23" customHeight="1">
      <x:c r="A9832" s="4" t="str">
        <x:v>Sevilla</x:v>
      </x:c>
      <x:c r="B9832" s="4" t="str">
        <x:v>2.º Bachillerato</x:v>
      </x:c>
      <x:c r="C9832" s="4" t="str">
        <x:v>C</x:v>
      </x:c>
      <x:c r="D9832" s="13" t="str">
        <x:v>00753</x:v>
      </x:c>
      <x:c r="E9832" s="13" t="str">
        <x:v>00755</x:v>
      </x:c>
      <x:c r="F9832" s="4" t="str">
        <x:v>prediccion_amistad</x:v>
      </x:c>
      <x:c r="G9832" s="4"/>
      <x:c r="H9832" s="4" t="n">
        <x:f>COUNTIFS(Relaciones!$D$9441:$D$9877,E9832,Relaciones!$E$9441:$E$9877,D9832,Relaciones!$F$9441:$F$9877,"amistad")</x:f>
        <x:v>1</x:v>
      </x:c>
    </x:row>
    <x:row r="9833" ht="23" customHeight="1">
      <x:c r="A9833" s="4" t="str">
        <x:v>Sevilla</x:v>
      </x:c>
      <x:c r="B9833" s="4" t="str">
        <x:v>2.º Bachillerato</x:v>
      </x:c>
      <x:c r="C9833" s="4" t="str">
        <x:v>C</x:v>
      </x:c>
      <x:c r="D9833" s="13" t="str">
        <x:v>00754</x:v>
      </x:c>
      <x:c r="E9833" s="13" t="str">
        <x:v>00731</x:v>
      </x:c>
      <x:c r="F9833" s="4" t="str">
        <x:v>prediccion_amistad</x:v>
      </x:c>
      <x:c r="G9833" s="4"/>
      <x:c r="H9833" s="4" t="n">
        <x:f>COUNTIFS(Relaciones!$D$9441:$D$9877,E9833,Relaciones!$E$9441:$E$9877,D9833,Relaciones!$F$9441:$F$9877,"amistad")</x:f>
        <x:v>0</x:v>
      </x:c>
    </x:row>
    <x:row r="9834" ht="23" customHeight="1">
      <x:c r="A9834" s="4" t="str">
        <x:v>Sevilla</x:v>
      </x:c>
      <x:c r="B9834" s="4" t="str">
        <x:v>2.º Bachillerato</x:v>
      </x:c>
      <x:c r="C9834" s="4" t="str">
        <x:v>C</x:v>
      </x:c>
      <x:c r="D9834" s="13" t="str">
        <x:v>00754</x:v>
      </x:c>
      <x:c r="E9834" s="13" t="str">
        <x:v>00739</x:v>
      </x:c>
      <x:c r="F9834" s="4" t="str">
        <x:v>prediccion_amistad</x:v>
      </x:c>
      <x:c r="G9834" s="4"/>
      <x:c r="H9834" s="4" t="n">
        <x:f>COUNTIFS(Relaciones!$D$9441:$D$9877,E9834,Relaciones!$E$9441:$E$9877,D9834,Relaciones!$F$9441:$F$9877,"amistad")</x:f>
        <x:v>1</x:v>
      </x:c>
    </x:row>
    <x:row r="9835" ht="23" customHeight="1">
      <x:c r="A9835" s="4" t="str">
        <x:v>Sevilla</x:v>
      </x:c>
      <x:c r="B9835" s="4" t="str">
        <x:v>2.º Bachillerato</x:v>
      </x:c>
      <x:c r="C9835" s="4" t="str">
        <x:v>C</x:v>
      </x:c>
      <x:c r="D9835" s="13" t="str">
        <x:v>00754</x:v>
      </x:c>
      <x:c r="E9835" s="13" t="str">
        <x:v>00752</x:v>
      </x:c>
      <x:c r="F9835" s="4" t="str">
        <x:v>prediccion_amistad</x:v>
      </x:c>
      <x:c r="G9835" s="4"/>
      <x:c r="H9835" s="4" t="n">
        <x:f>COUNTIFS(Relaciones!$D$9441:$D$9877,E9835,Relaciones!$E$9441:$E$9877,D9835,Relaciones!$F$9441:$F$9877,"amistad")</x:f>
        <x:v>1</x:v>
      </x:c>
    </x:row>
    <x:row r="9836" ht="23" customHeight="1">
      <x:c r="A9836" s="4" t="str">
        <x:v>Sevilla</x:v>
      </x:c>
      <x:c r="B9836" s="4" t="str">
        <x:v>2.º Bachillerato</x:v>
      </x:c>
      <x:c r="C9836" s="4" t="str">
        <x:v>C</x:v>
      </x:c>
      <x:c r="D9836" s="13" t="str">
        <x:v>00754</x:v>
      </x:c>
      <x:c r="E9836" s="13" t="str">
        <x:v>00753</x:v>
      </x:c>
      <x:c r="F9836" s="4" t="str">
        <x:v>prediccion_amistad</x:v>
      </x:c>
      <x:c r="G9836" s="4"/>
      <x:c r="H9836" s="4" t="n">
        <x:f>COUNTIFS(Relaciones!$D$9441:$D$9877,E9836,Relaciones!$E$9441:$E$9877,D9836,Relaciones!$F$9441:$F$9877,"amistad")</x:f>
        <x:v>1</x:v>
      </x:c>
    </x:row>
    <x:row r="9837" ht="23" customHeight="1">
      <x:c r="A9837" s="4" t="str">
        <x:v>Sevilla</x:v>
      </x:c>
      <x:c r="B9837" s="4" t="str">
        <x:v>2.º Bachillerato</x:v>
      </x:c>
      <x:c r="C9837" s="4" t="str">
        <x:v>C</x:v>
      </x:c>
      <x:c r="D9837" s="13" t="str">
        <x:v>00754</x:v>
      </x:c>
      <x:c r="E9837" s="13" t="str">
        <x:v>00755</x:v>
      </x:c>
      <x:c r="F9837" s="4" t="str">
        <x:v>prediccion_amistad</x:v>
      </x:c>
      <x:c r="G9837" s="4"/>
      <x:c r="H9837" s="4" t="n">
        <x:f>COUNTIFS(Relaciones!$D$9441:$D$9877,E9837,Relaciones!$E$9441:$E$9877,D9837,Relaciones!$F$9441:$F$9877,"amistad")</x:f>
        <x:v>1</x:v>
      </x:c>
    </x:row>
    <x:row r="9838" ht="23" customHeight="1">
      <x:c r="A9838" s="4" t="str">
        <x:v>Sevilla</x:v>
      </x:c>
      <x:c r="B9838" s="4" t="str">
        <x:v>2.º Bachillerato</x:v>
      </x:c>
      <x:c r="C9838" s="4" t="str">
        <x:v>C</x:v>
      </x:c>
      <x:c r="D9838" s="13" t="str">
        <x:v>00755</x:v>
      </x:c>
      <x:c r="E9838" s="13" t="str">
        <x:v>00742</x:v>
      </x:c>
      <x:c r="F9838" s="4" t="str">
        <x:v>prediccion_amistad</x:v>
      </x:c>
      <x:c r="G9838" s="4"/>
      <x:c r="H9838" s="4" t="n">
        <x:f>COUNTIFS(Relaciones!$D$9441:$D$9877,E9838,Relaciones!$E$9441:$E$9877,D9838,Relaciones!$F$9441:$F$9877,"amistad")</x:f>
        <x:v>1</x:v>
      </x:c>
    </x:row>
    <x:row r="9839" ht="23" customHeight="1">
      <x:c r="A9839" s="4" t="str">
        <x:v>Sevilla</x:v>
      </x:c>
      <x:c r="B9839" s="4" t="str">
        <x:v>2.º Bachillerato</x:v>
      </x:c>
      <x:c r="C9839" s="4" t="str">
        <x:v>C</x:v>
      </x:c>
      <x:c r="D9839" s="13" t="str">
        <x:v>00755</x:v>
      </x:c>
      <x:c r="E9839" s="13" t="str">
        <x:v>00743</x:v>
      </x:c>
      <x:c r="F9839" s="4" t="str">
        <x:v>prediccion_amistad</x:v>
      </x:c>
      <x:c r="G9839" s="4"/>
      <x:c r="H9839" s="4" t="n">
        <x:f>COUNTIFS(Relaciones!$D$9441:$D$9877,E9839,Relaciones!$E$9441:$E$9877,D9839,Relaciones!$F$9441:$F$9877,"amistad")</x:f>
        <x:v>1</x:v>
      </x:c>
    </x:row>
    <x:row r="9840" ht="23" customHeight="1">
      <x:c r="A9840" s="4" t="str">
        <x:v>Sevilla</x:v>
      </x:c>
      <x:c r="B9840" s="4" t="str">
        <x:v>2.º Bachillerato</x:v>
      </x:c>
      <x:c r="C9840" s="4" t="str">
        <x:v>C</x:v>
      </x:c>
      <x:c r="D9840" s="13" t="str">
        <x:v>00755</x:v>
      </x:c>
      <x:c r="E9840" s="13" t="str">
        <x:v>00753</x:v>
      </x:c>
      <x:c r="F9840" s="4" t="str">
        <x:v>prediccion_amistad</x:v>
      </x:c>
      <x:c r="G9840" s="4"/>
      <x:c r="H9840" s="4" t="n">
        <x:f>COUNTIFS(Relaciones!$D$9441:$D$9877,E9840,Relaciones!$E$9441:$E$9877,D9840,Relaciones!$F$9441:$F$9877,"amistad")</x:f>
        <x:v>1</x:v>
      </x:c>
    </x:row>
    <x:row r="9841" ht="23" customHeight="1">
      <x:c r="A9841" s="4" t="str">
        <x:v>Sevilla</x:v>
      </x:c>
      <x:c r="B9841" s="4" t="str">
        <x:v>2.º Bachillerato</x:v>
      </x:c>
      <x:c r="C9841" s="4" t="str">
        <x:v>C</x:v>
      </x:c>
      <x:c r="D9841" s="13" t="str">
        <x:v>00755</x:v>
      </x:c>
      <x:c r="E9841" s="13" t="str">
        <x:v>00756</x:v>
      </x:c>
      <x:c r="F9841" s="4" t="str">
        <x:v>prediccion_amistad</x:v>
      </x:c>
      <x:c r="G9841" s="4"/>
      <x:c r="H9841" s="4" t="n">
        <x:f>COUNTIFS(Relaciones!$D$9441:$D$9877,E9841,Relaciones!$E$9441:$E$9877,D9841,Relaciones!$F$9441:$F$9877,"amistad")</x:f>
        <x:v>1</x:v>
      </x:c>
    </x:row>
    <x:row r="9842" ht="23" customHeight="1">
      <x:c r="A9842" s="4" t="str">
        <x:v>Sevilla</x:v>
      </x:c>
      <x:c r="B9842" s="4" t="str">
        <x:v>2.º Bachillerato</x:v>
      </x:c>
      <x:c r="C9842" s="4" t="str">
        <x:v>C</x:v>
      </x:c>
      <x:c r="D9842" s="13" t="str">
        <x:v>00756</x:v>
      </x:c>
      <x:c r="E9842" s="13" t="str">
        <x:v>00741</x:v>
      </x:c>
      <x:c r="F9842" s="4" t="str">
        <x:v>prediccion_amistad</x:v>
      </x:c>
      <x:c r="G9842" s="4"/>
      <x:c r="H9842" s="4" t="n">
        <x:f>COUNTIFS(Relaciones!$D$9441:$D$9877,E9842,Relaciones!$E$9441:$E$9877,D9842,Relaciones!$F$9441:$F$9877,"amistad")</x:f>
        <x:v>1</x:v>
      </x:c>
    </x:row>
    <x:row r="9843" ht="23" customHeight="1">
      <x:c r="A9843" s="4" t="str">
        <x:v>Sevilla</x:v>
      </x:c>
      <x:c r="B9843" s="4" t="str">
        <x:v>2.º Bachillerato</x:v>
      </x:c>
      <x:c r="C9843" s="4" t="str">
        <x:v>C</x:v>
      </x:c>
      <x:c r="D9843" s="13" t="str">
        <x:v>00756</x:v>
      </x:c>
      <x:c r="E9843" s="13" t="str">
        <x:v>00743</x:v>
      </x:c>
      <x:c r="F9843" s="4" t="str">
        <x:v>prediccion_amistad</x:v>
      </x:c>
      <x:c r="G9843" s="4"/>
      <x:c r="H9843" s="4" t="n">
        <x:f>COUNTIFS(Relaciones!$D$9441:$D$9877,E9843,Relaciones!$E$9441:$E$9877,D9843,Relaciones!$F$9441:$F$9877,"amistad")</x:f>
        <x:v>1</x:v>
      </x:c>
    </x:row>
    <x:row r="9844" ht="23" customHeight="1">
      <x:c r="A9844" s="4" t="str">
        <x:v>Sevilla</x:v>
      </x:c>
      <x:c r="B9844" s="4" t="str">
        <x:v>2.º Bachillerato</x:v>
      </x:c>
      <x:c r="C9844" s="4" t="str">
        <x:v>C</x:v>
      </x:c>
      <x:c r="D9844" s="13" t="str">
        <x:v>00756</x:v>
      </x:c>
      <x:c r="E9844" s="13" t="str">
        <x:v>00744</x:v>
      </x:c>
      <x:c r="F9844" s="4" t="str">
        <x:v>prediccion_amistad</x:v>
      </x:c>
      <x:c r="G9844" s="4"/>
      <x:c r="H9844" s="4" t="n">
        <x:f>COUNTIFS(Relaciones!$D$9441:$D$9877,E9844,Relaciones!$E$9441:$E$9877,D9844,Relaciones!$F$9441:$F$9877,"amistad")</x:f>
        <x:v>1</x:v>
      </x:c>
    </x:row>
    <x:row r="9845" ht="23" customHeight="1">
      <x:c r="A9845" s="4" t="str">
        <x:v>Sevilla</x:v>
      </x:c>
      <x:c r="B9845" s="4" t="str">
        <x:v>2.º Bachillerato</x:v>
      </x:c>
      <x:c r="C9845" s="4" t="str">
        <x:v>C</x:v>
      </x:c>
      <x:c r="D9845" s="13" t="str">
        <x:v>00756</x:v>
      </x:c>
      <x:c r="E9845" s="13" t="str">
        <x:v>00755</x:v>
      </x:c>
      <x:c r="F9845" s="4" t="str">
        <x:v>prediccion_amistad</x:v>
      </x:c>
      <x:c r="G9845" s="4"/>
      <x:c r="H9845" s="4" t="n">
        <x:f>COUNTIFS(Relaciones!$D$9441:$D$9877,E9845,Relaciones!$E$9441:$E$9877,D9845,Relaciones!$F$9441:$F$9877,"amistad")</x:f>
        <x:v>1</x:v>
      </x:c>
    </x:row>
    <x:row r="9846" ht="23" customHeight="1">
      <x:c r="A9846" s="4" t="str">
        <x:v>Sevilla</x:v>
      </x:c>
      <x:c r="B9846" s="4" t="str">
        <x:v>2.º Bachillerato</x:v>
      </x:c>
      <x:c r="C9846" s="4" t="str">
        <x:v>C</x:v>
      </x:c>
      <x:c r="D9846" s="13" t="str">
        <x:v>00730</x:v>
      </x:c>
      <x:c r="E9846" s="13" t="str">
        <x:v>00735</x:v>
      </x:c>
      <x:c r="F9846" s="4" t="str">
        <x:v>prediccion_rechazo</x:v>
      </x:c>
      <x:c r="G9846" s="4"/>
      <x:c r="H9846" s="4" t="n">
        <x:f>COUNTIFS(Relaciones!$D$9441:$D$9877,E9846,Relaciones!$E$9441:$E$9877,D9846,Relaciones!$F$9441:$F$9877,"rechazo")</x:f>
        <x:v>0</x:v>
      </x:c>
    </x:row>
    <x:row r="9847" ht="23" customHeight="1">
      <x:c r="A9847" s="4" t="str">
        <x:v>Sevilla</x:v>
      </x:c>
      <x:c r="B9847" s="4" t="str">
        <x:v>2.º Bachillerato</x:v>
      </x:c>
      <x:c r="C9847" s="4" t="str">
        <x:v>C</x:v>
      </x:c>
      <x:c r="D9847" s="13" t="str">
        <x:v>00730</x:v>
      </x:c>
      <x:c r="E9847" s="13" t="str">
        <x:v>00749</x:v>
      </x:c>
      <x:c r="F9847" s="4" t="str">
        <x:v>prediccion_rechazo</x:v>
      </x:c>
      <x:c r="G9847" s="4"/>
      <x:c r="H9847" s="4" t="n">
        <x:f>COUNTIFS(Relaciones!$D$9441:$D$9877,E9847,Relaciones!$E$9441:$E$9877,D9847,Relaciones!$F$9441:$F$9877,"rechazo")</x:f>
        <x:v>1</x:v>
      </x:c>
    </x:row>
    <x:row r="9848" ht="23" customHeight="1">
      <x:c r="A9848" s="4" t="str">
        <x:v>Sevilla</x:v>
      </x:c>
      <x:c r="B9848" s="4" t="str">
        <x:v>2.º Bachillerato</x:v>
      </x:c>
      <x:c r="C9848" s="4" t="str">
        <x:v>C</x:v>
      </x:c>
      <x:c r="D9848" s="13" t="str">
        <x:v>00733</x:v>
      </x:c>
      <x:c r="E9848" s="13" t="str">
        <x:v>00738</x:v>
      </x:c>
      <x:c r="F9848" s="4" t="str">
        <x:v>prediccion_rechazo</x:v>
      </x:c>
      <x:c r="G9848" s="4"/>
      <x:c r="H9848" s="4" t="n">
        <x:f>COUNTIFS(Relaciones!$D$9441:$D$9877,E9848,Relaciones!$E$9441:$E$9877,D9848,Relaciones!$F$9441:$F$9877,"rechazo")</x:f>
        <x:v>0</x:v>
      </x:c>
    </x:row>
    <x:row r="9849" ht="23" customHeight="1">
      <x:c r="A9849" s="4" t="str">
        <x:v>Sevilla</x:v>
      </x:c>
      <x:c r="B9849" s="4" t="str">
        <x:v>2.º Bachillerato</x:v>
      </x:c>
      <x:c r="C9849" s="4" t="str">
        <x:v>C</x:v>
      </x:c>
      <x:c r="D9849" s="13" t="str">
        <x:v>00733</x:v>
      </x:c>
      <x:c r="E9849" s="13" t="str">
        <x:v>00752</x:v>
      </x:c>
      <x:c r="F9849" s="4" t="str">
        <x:v>prediccion_rechazo</x:v>
      </x:c>
      <x:c r="G9849" s="4"/>
      <x:c r="H9849" s="4" t="n">
        <x:f>COUNTIFS(Relaciones!$D$9441:$D$9877,E9849,Relaciones!$E$9441:$E$9877,D9849,Relaciones!$F$9441:$F$9877,"rechazo")</x:f>
        <x:v>1</x:v>
      </x:c>
    </x:row>
    <x:row r="9850" ht="23" customHeight="1">
      <x:c r="A9850" s="4" t="str">
        <x:v>Sevilla</x:v>
      </x:c>
      <x:c r="B9850" s="4" t="str">
        <x:v>2.º Bachillerato</x:v>
      </x:c>
      <x:c r="C9850" s="4" t="str">
        <x:v>C</x:v>
      </x:c>
      <x:c r="D9850" s="13" t="str">
        <x:v>00734</x:v>
      </x:c>
      <x:c r="E9850" s="13" t="str">
        <x:v>00753</x:v>
      </x:c>
      <x:c r="F9850" s="4" t="str">
        <x:v>prediccion_rechazo</x:v>
      </x:c>
      <x:c r="G9850" s="4"/>
      <x:c r="H9850" s="4" t="n">
        <x:f>COUNTIFS(Relaciones!$D$9441:$D$9877,E9850,Relaciones!$E$9441:$E$9877,D9850,Relaciones!$F$9441:$F$9877,"rechazo")</x:f>
        <x:v>1</x:v>
      </x:c>
    </x:row>
    <x:row r="9851" ht="23" customHeight="1">
      <x:c r="A9851" s="4" t="str">
        <x:v>Sevilla</x:v>
      </x:c>
      <x:c r="B9851" s="4" t="str">
        <x:v>2.º Bachillerato</x:v>
      </x:c>
      <x:c r="C9851" s="4" t="str">
        <x:v>C</x:v>
      </x:c>
      <x:c r="D9851" s="13" t="str">
        <x:v>00736</x:v>
      </x:c>
      <x:c r="E9851" s="13" t="str">
        <x:v>00741</x:v>
      </x:c>
      <x:c r="F9851" s="4" t="str">
        <x:v>prediccion_rechazo</x:v>
      </x:c>
      <x:c r="G9851" s="4"/>
      <x:c r="H9851" s="4" t="n">
        <x:f>COUNTIFS(Relaciones!$D$9441:$D$9877,E9851,Relaciones!$E$9441:$E$9877,D9851,Relaciones!$F$9441:$F$9877,"rechazo")</x:f>
        <x:v>0</x:v>
      </x:c>
    </x:row>
    <x:row r="9852" ht="23" customHeight="1">
      <x:c r="A9852" s="4" t="str">
        <x:v>Sevilla</x:v>
      </x:c>
      <x:c r="B9852" s="4" t="str">
        <x:v>2.º Bachillerato</x:v>
      </x:c>
      <x:c r="C9852" s="4" t="str">
        <x:v>C</x:v>
      </x:c>
      <x:c r="D9852" s="13" t="str">
        <x:v>00736</x:v>
      </x:c>
      <x:c r="E9852" s="13" t="str">
        <x:v>00755</x:v>
      </x:c>
      <x:c r="F9852" s="4" t="str">
        <x:v>prediccion_rechazo</x:v>
      </x:c>
      <x:c r="G9852" s="4"/>
      <x:c r="H9852" s="4" t="n">
        <x:f>COUNTIFS(Relaciones!$D$9441:$D$9877,E9852,Relaciones!$E$9441:$E$9877,D9852,Relaciones!$F$9441:$F$9877,"rechazo")</x:f>
        <x:v>1</x:v>
      </x:c>
    </x:row>
    <x:row r="9853" ht="23" customHeight="1">
      <x:c r="A9853" s="4" t="str">
        <x:v>Sevilla</x:v>
      </x:c>
      <x:c r="B9853" s="4" t="str">
        <x:v>2.º Bachillerato</x:v>
      </x:c>
      <x:c r="C9853" s="4" t="str">
        <x:v>C</x:v>
      </x:c>
      <x:c r="D9853" s="13" t="str">
        <x:v>00737</x:v>
      </x:c>
      <x:c r="E9853" s="13" t="str">
        <x:v>00756</x:v>
      </x:c>
      <x:c r="F9853" s="4" t="str">
        <x:v>prediccion_rechazo</x:v>
      </x:c>
      <x:c r="G9853" s="4"/>
      <x:c r="H9853" s="4" t="n">
        <x:f>COUNTIFS(Relaciones!$D$9441:$D$9877,E9853,Relaciones!$E$9441:$E$9877,D9853,Relaciones!$F$9441:$F$9877,"rechazo")</x:f>
        <x:v>1</x:v>
      </x:c>
    </x:row>
    <x:row r="9854" ht="23" customHeight="1">
      <x:c r="A9854" s="4" t="str">
        <x:v>Sevilla</x:v>
      </x:c>
      <x:c r="B9854" s="4" t="str">
        <x:v>2.º Bachillerato</x:v>
      </x:c>
      <x:c r="C9854" s="4" t="str">
        <x:v>C</x:v>
      </x:c>
      <x:c r="D9854" s="13" t="str">
        <x:v>00739</x:v>
      </x:c>
      <x:c r="E9854" s="13" t="str">
        <x:v>00744</x:v>
      </x:c>
      <x:c r="F9854" s="4" t="str">
        <x:v>prediccion_rechazo</x:v>
      </x:c>
      <x:c r="G9854" s="4"/>
      <x:c r="H9854" s="4" t="n">
        <x:f>COUNTIFS(Relaciones!$D$9441:$D$9877,E9854,Relaciones!$E$9441:$E$9877,D9854,Relaciones!$F$9441:$F$9877,"rechazo")</x:f>
        <x:v>0</x:v>
      </x:c>
    </x:row>
    <x:row r="9855" ht="23" customHeight="1">
      <x:c r="A9855" s="4" t="str">
        <x:v>Sevilla</x:v>
      </x:c>
      <x:c r="B9855" s="4" t="str">
        <x:v>2.º Bachillerato</x:v>
      </x:c>
      <x:c r="C9855" s="4" t="str">
        <x:v>C</x:v>
      </x:c>
      <x:c r="D9855" s="13" t="str">
        <x:v>00740</x:v>
      </x:c>
      <x:c r="E9855" s="13" t="str">
        <x:v>00754</x:v>
      </x:c>
      <x:c r="F9855" s="4" t="str">
        <x:v>prediccion_rechazo</x:v>
      </x:c>
      <x:c r="G9855" s="4"/>
      <x:c r="H9855" s="4" t="n">
        <x:f>COUNTIFS(Relaciones!$D$9441:$D$9877,E9855,Relaciones!$E$9441:$E$9877,D9855,Relaciones!$F$9441:$F$9877,"rechazo")</x:f>
        <x:v>1</x:v>
      </x:c>
    </x:row>
    <x:row r="9856" ht="23" customHeight="1">
      <x:c r="A9856" s="4" t="str">
        <x:v>Sevilla</x:v>
      </x:c>
      <x:c r="B9856" s="4" t="str">
        <x:v>2.º Bachillerato</x:v>
      </x:c>
      <x:c r="C9856" s="4" t="str">
        <x:v>C</x:v>
      </x:c>
      <x:c r="D9856" s="13" t="str">
        <x:v>00742</x:v>
      </x:c>
      <x:c r="E9856" s="13" t="str">
        <x:v>00747</x:v>
      </x:c>
      <x:c r="F9856" s="4" t="str">
        <x:v>prediccion_rechazo</x:v>
      </x:c>
      <x:c r="G9856" s="4"/>
      <x:c r="H9856" s="4" t="n">
        <x:f>COUNTIFS(Relaciones!$D$9441:$D$9877,E9856,Relaciones!$E$9441:$E$9877,D9856,Relaciones!$F$9441:$F$9877,"rechazo")</x:f>
        <x:v>0</x:v>
      </x:c>
    </x:row>
    <x:row r="9857" ht="23" customHeight="1">
      <x:c r="A9857" s="4" t="str">
        <x:v>Sevilla</x:v>
      </x:c>
      <x:c r="B9857" s="4" t="str">
        <x:v>2.º Bachillerato</x:v>
      </x:c>
      <x:c r="C9857" s="4" t="str">
        <x:v>C</x:v>
      </x:c>
      <x:c r="D9857" s="13" t="str">
        <x:v>00745</x:v>
      </x:c>
      <x:c r="E9857" s="13" t="str">
        <x:v>00750</x:v>
      </x:c>
      <x:c r="F9857" s="4" t="str">
        <x:v>prediccion_rechazo</x:v>
      </x:c>
      <x:c r="G9857" s="4"/>
      <x:c r="H9857" s="4" t="n">
        <x:f>COUNTIFS(Relaciones!$D$9441:$D$9877,E9857,Relaciones!$E$9441:$E$9877,D9857,Relaciones!$F$9441:$F$9877,"rechazo")</x:f>
        <x:v>0</x:v>
      </x:c>
    </x:row>
    <x:row r="9858" ht="23" customHeight="1">
      <x:c r="A9858" s="4" t="str">
        <x:v>Sevilla</x:v>
      </x:c>
      <x:c r="B9858" s="4" t="str">
        <x:v>2.º Bachillerato</x:v>
      </x:c>
      <x:c r="C9858" s="4" t="str">
        <x:v>C</x:v>
      </x:c>
      <x:c r="D9858" s="13" t="str">
        <x:v>00748</x:v>
      </x:c>
      <x:c r="E9858" s="13" t="str">
        <x:v>00739</x:v>
      </x:c>
      <x:c r="F9858" s="4" t="str">
        <x:v>prediccion_rechazo</x:v>
      </x:c>
      <x:c r="G9858" s="4"/>
      <x:c r="H9858" s="4" t="n">
        <x:f>COUNTIFS(Relaciones!$D$9441:$D$9877,E9858,Relaciones!$E$9441:$E$9877,D9858,Relaciones!$F$9441:$F$9877,"rechazo")</x:f>
        <x:v>1</x:v>
      </x:c>
    </x:row>
    <x:row r="9859" ht="23" customHeight="1">
      <x:c r="A9859" s="4" t="str">
        <x:v>Sevilla</x:v>
      </x:c>
      <x:c r="B9859" s="4" t="str">
        <x:v>2.º Bachillerato</x:v>
      </x:c>
      <x:c r="C9859" s="4" t="str">
        <x:v>C</x:v>
      </x:c>
      <x:c r="D9859" s="13" t="str">
        <x:v>00748</x:v>
      </x:c>
      <x:c r="E9859" s="13" t="str">
        <x:v>00753</x:v>
      </x:c>
      <x:c r="F9859" s="4" t="str">
        <x:v>prediccion_rechazo</x:v>
      </x:c>
      <x:c r="G9859" s="4"/>
      <x:c r="H9859" s="4" t="n">
        <x:f>COUNTIFS(Relaciones!$D$9441:$D$9877,E9859,Relaciones!$E$9441:$E$9877,D9859,Relaciones!$F$9441:$F$9877,"rechazo")</x:f>
        <x:v>0</x:v>
      </x:c>
    </x:row>
    <x:row r="9860" ht="23" customHeight="1">
      <x:c r="A9860" s="4" t="str">
        <x:v>Sevilla</x:v>
      </x:c>
      <x:c r="B9860" s="4" t="str">
        <x:v>2.º Bachillerato</x:v>
      </x:c>
      <x:c r="C9860" s="4" t="str">
        <x:v>C</x:v>
      </x:c>
      <x:c r="D9860" s="13" t="str">
        <x:v>00750</x:v>
      </x:c>
      <x:c r="E9860" s="13" t="str">
        <x:v>00741</x:v>
      </x:c>
      <x:c r="F9860" s="4" t="str">
        <x:v>prediccion_rechazo</x:v>
      </x:c>
      <x:c r="G9860" s="4"/>
      <x:c r="H9860" s="4" t="n">
        <x:f>COUNTIFS(Relaciones!$D$9441:$D$9877,E9860,Relaciones!$E$9441:$E$9877,D9860,Relaciones!$F$9441:$F$9877,"rechazo")</x:f>
        <x:v>1</x:v>
      </x:c>
    </x:row>
    <x:row r="9861" ht="23" customHeight="1">
      <x:c r="A9861" s="4" t="str">
        <x:v>Sevilla</x:v>
      </x:c>
      <x:c r="B9861" s="4" t="str">
        <x:v>2.º Bachillerato</x:v>
      </x:c>
      <x:c r="C9861" s="4" t="str">
        <x:v>C</x:v>
      </x:c>
      <x:c r="D9861" s="13" t="str">
        <x:v>00751</x:v>
      </x:c>
      <x:c r="E9861" s="13" t="str">
        <x:v>00756</x:v>
      </x:c>
      <x:c r="F9861" s="4" t="str">
        <x:v>prediccion_rechazo</x:v>
      </x:c>
      <x:c r="G9861" s="4"/>
      <x:c r="H9861" s="4" t="n">
        <x:f>COUNTIFS(Relaciones!$D$9441:$D$9877,E9861,Relaciones!$E$9441:$E$9877,D9861,Relaciones!$F$9441:$F$9877,"rechazo")</x:f>
        <x:v>0</x:v>
      </x:c>
    </x:row>
    <x:row r="9862" ht="23" customHeight="1">
      <x:c r="A9862" s="4" t="str">
        <x:v>Sevilla</x:v>
      </x:c>
      <x:c r="B9862" s="4" t="str">
        <x:v>2.º Bachillerato</x:v>
      </x:c>
      <x:c r="C9862" s="4" t="str">
        <x:v>C</x:v>
      </x:c>
      <x:c r="D9862" s="13" t="str">
        <x:v>00753</x:v>
      </x:c>
      <x:c r="E9862" s="13" t="str">
        <x:v>00739</x:v>
      </x:c>
      <x:c r="F9862" s="4" t="str">
        <x:v>prediccion_rechazo</x:v>
      </x:c>
      <x:c r="G9862" s="4"/>
      <x:c r="H9862" s="4" t="n">
        <x:f>COUNTIFS(Relaciones!$D$9441:$D$9877,E9862,Relaciones!$E$9441:$E$9877,D9862,Relaciones!$F$9441:$F$9877,"rechazo")</x:f>
        <x:v>1</x:v>
      </x:c>
    </x:row>
    <x:row r="9863" ht="23" customHeight="1">
      <x:c r="A9863" s="4" t="str">
        <x:v>Sevilla</x:v>
      </x:c>
      <x:c r="B9863" s="4" t="str">
        <x:v>2.º Bachillerato</x:v>
      </x:c>
      <x:c r="C9863" s="4" t="str">
        <x:v>C</x:v>
      </x:c>
      <x:c r="D9863" s="13" t="str">
        <x:v>00753</x:v>
      </x:c>
      <x:c r="E9863" s="13" t="str">
        <x:v>00744</x:v>
      </x:c>
      <x:c r="F9863" s="4" t="str">
        <x:v>prediccion_rechazo</x:v>
      </x:c>
      <x:c r="G9863" s="4"/>
      <x:c r="H9863" s="4" t="n">
        <x:f>COUNTIFS(Relaciones!$D$9441:$D$9877,E9863,Relaciones!$E$9441:$E$9877,D9863,Relaciones!$F$9441:$F$9877,"rechazo")</x:f>
        <x:v>1</x:v>
      </x:c>
    </x:row>
    <x:row r="9864" ht="23" customHeight="1">
      <x:c r="A9864" s="4" t="str">
        <x:v>Sevilla</x:v>
      </x:c>
      <x:c r="B9864" s="4" t="str">
        <x:v>2.º Bachillerato</x:v>
      </x:c>
      <x:c r="C9864" s="4" t="str">
        <x:v>C</x:v>
      </x:c>
      <x:c r="D9864" s="13" t="str">
        <x:v>00754</x:v>
      </x:c>
      <x:c r="E9864" s="13" t="str">
        <x:v>00730</x:v>
      </x:c>
      <x:c r="F9864" s="4" t="str">
        <x:v>prediccion_rechazo</x:v>
      </x:c>
      <x:c r="G9864" s="4"/>
      <x:c r="H9864" s="4" t="n">
        <x:f>COUNTIFS(Relaciones!$D$9441:$D$9877,E9864,Relaciones!$E$9441:$E$9877,D9864,Relaciones!$F$9441:$F$9877,"rechazo")</x:f>
        <x:v>1</x:v>
      </x:c>
    </x:row>
    <x:row r="9865" ht="23" customHeight="1">
      <x:c r="A9865" s="4" t="str">
        <x:v>Sevilla</x:v>
      </x:c>
      <x:c r="B9865" s="4" t="str">
        <x:v>2.º Bachillerato</x:v>
      </x:c>
      <x:c r="C9865" s="4" t="str">
        <x:v>C</x:v>
      </x:c>
      <x:c r="D9865" s="13" t="str">
        <x:v>00754</x:v>
      </x:c>
      <x:c r="E9865" s="13" t="str">
        <x:v>00732</x:v>
      </x:c>
      <x:c r="F9865" s="4" t="str">
        <x:v>prediccion_rechazo</x:v>
      </x:c>
      <x:c r="G9865" s="4"/>
      <x:c r="H9865" s="4" t="n">
        <x:f>COUNTIFS(Relaciones!$D$9441:$D$9877,E9865,Relaciones!$E$9441:$E$9877,D9865,Relaciones!$F$9441:$F$9877,"rechazo")</x:f>
        <x:v>1</x:v>
      </x:c>
    </x:row>
    <x:row r="9866" ht="23" customHeight="1">
      <x:c r="A9866" s="4" t="str">
        <x:v>Sevilla</x:v>
      </x:c>
      <x:c r="B9866" s="4" t="str">
        <x:v>2.º Bachillerato</x:v>
      </x:c>
      <x:c r="C9866" s="4" t="str">
        <x:v>C</x:v>
      </x:c>
      <x:c r="D9866" s="13" t="str">
        <x:v>00754</x:v>
      </x:c>
      <x:c r="E9866" s="13" t="str">
        <x:v>00733</x:v>
      </x:c>
      <x:c r="F9866" s="4" t="str">
        <x:v>prediccion_rechazo</x:v>
      </x:c>
      <x:c r="G9866" s="4"/>
      <x:c r="H9866" s="4" t="n">
        <x:f>COUNTIFS(Relaciones!$D$9441:$D$9877,E9866,Relaciones!$E$9441:$E$9877,D9866,Relaciones!$F$9441:$F$9877,"rechazo")</x:f>
        <x:v>1</x:v>
      </x:c>
    </x:row>
    <x:row r="9867" ht="23" customHeight="1">
      <x:c r="A9867" s="4" t="str">
        <x:v>Sevilla</x:v>
      </x:c>
      <x:c r="B9867" s="4" t="str">
        <x:v>2.º Bachillerato</x:v>
      </x:c>
      <x:c r="C9867" s="4" t="str">
        <x:v>C</x:v>
      </x:c>
      <x:c r="D9867" s="13" t="str">
        <x:v>00754</x:v>
      </x:c>
      <x:c r="E9867" s="13" t="str">
        <x:v>00734</x:v>
      </x:c>
      <x:c r="F9867" s="4" t="str">
        <x:v>prediccion_rechazo</x:v>
      </x:c>
      <x:c r="G9867" s="4"/>
      <x:c r="H9867" s="4" t="n">
        <x:f>COUNTIFS(Relaciones!$D$9441:$D$9877,E9867,Relaciones!$E$9441:$E$9877,D9867,Relaciones!$F$9441:$F$9877,"rechazo")</x:f>
        <x:v>1</x:v>
      </x:c>
    </x:row>
    <x:row r="9868" ht="23" customHeight="1">
      <x:c r="A9868" s="4" t="str">
        <x:v>Sevilla</x:v>
      </x:c>
      <x:c r="B9868" s="4" t="str">
        <x:v>2.º Bachillerato</x:v>
      </x:c>
      <x:c r="C9868" s="4" t="str">
        <x:v>C</x:v>
      </x:c>
      <x:c r="D9868" s="13" t="str">
        <x:v>00754</x:v>
      </x:c>
      <x:c r="E9868" s="13" t="str">
        <x:v>00736</x:v>
      </x:c>
      <x:c r="F9868" s="4" t="str">
        <x:v>prediccion_rechazo</x:v>
      </x:c>
      <x:c r="G9868" s="4"/>
      <x:c r="H9868" s="4" t="n">
        <x:f>COUNTIFS(Relaciones!$D$9441:$D$9877,E9868,Relaciones!$E$9441:$E$9877,D9868,Relaciones!$F$9441:$F$9877,"rechazo")</x:f>
        <x:v>0</x:v>
      </x:c>
    </x:row>
    <x:row r="9869" ht="23" customHeight="1">
      <x:c r="A9869" s="4" t="str">
        <x:v>Sevilla</x:v>
      </x:c>
      <x:c r="B9869" s="4" t="str">
        <x:v>2.º Bachillerato</x:v>
      </x:c>
      <x:c r="C9869" s="4" t="str">
        <x:v>C</x:v>
      </x:c>
      <x:c r="D9869" s="13" t="str">
        <x:v>00754</x:v>
      </x:c>
      <x:c r="E9869" s="13" t="str">
        <x:v>00737</x:v>
      </x:c>
      <x:c r="F9869" s="4" t="str">
        <x:v>prediccion_rechazo</x:v>
      </x:c>
      <x:c r="G9869" s="4"/>
      <x:c r="H9869" s="4" t="n">
        <x:f>COUNTIFS(Relaciones!$D$9441:$D$9877,E9869,Relaciones!$E$9441:$E$9877,D9869,Relaciones!$F$9441:$F$9877,"rechazo")</x:f>
        <x:v>1</x:v>
      </x:c>
    </x:row>
    <x:row r="9870" ht="23" customHeight="1">
      <x:c r="A9870" s="4" t="str">
        <x:v>Sevilla</x:v>
      </x:c>
      <x:c r="B9870" s="4" t="str">
        <x:v>2.º Bachillerato</x:v>
      </x:c>
      <x:c r="C9870" s="4" t="str">
        <x:v>C</x:v>
      </x:c>
      <x:c r="D9870" s="13" t="str">
        <x:v>00754</x:v>
      </x:c>
      <x:c r="E9870" s="13" t="str">
        <x:v>00738</x:v>
      </x:c>
      <x:c r="F9870" s="4" t="str">
        <x:v>prediccion_rechazo</x:v>
      </x:c>
      <x:c r="G9870" s="4"/>
      <x:c r="H9870" s="4" t="n">
        <x:f>COUNTIFS(Relaciones!$D$9441:$D$9877,E9870,Relaciones!$E$9441:$E$9877,D9870,Relaciones!$F$9441:$F$9877,"rechazo")</x:f>
        <x:v>1</x:v>
      </x:c>
    </x:row>
    <x:row r="9871" ht="23" customHeight="1">
      <x:c r="A9871" s="4" t="str">
        <x:v>Sevilla</x:v>
      </x:c>
      <x:c r="B9871" s="4" t="str">
        <x:v>2.º Bachillerato</x:v>
      </x:c>
      <x:c r="C9871" s="4" t="str">
        <x:v>C</x:v>
      </x:c>
      <x:c r="D9871" s="13" t="str">
        <x:v>00754</x:v>
      </x:c>
      <x:c r="E9871" s="13" t="str">
        <x:v>00740</x:v>
      </x:c>
      <x:c r="F9871" s="4" t="str">
        <x:v>prediccion_rechazo</x:v>
      </x:c>
      <x:c r="G9871" s="4"/>
      <x:c r="H9871" s="4" t="n">
        <x:f>COUNTIFS(Relaciones!$D$9441:$D$9877,E9871,Relaciones!$E$9441:$E$9877,D9871,Relaciones!$F$9441:$F$9877,"rechazo")</x:f>
        <x:v>1</x:v>
      </x:c>
    </x:row>
    <x:row r="9872" ht="23" customHeight="1">
      <x:c r="A9872" s="4" t="str">
        <x:v>Sevilla</x:v>
      </x:c>
      <x:c r="B9872" s="4" t="str">
        <x:v>2.º Bachillerato</x:v>
      </x:c>
      <x:c r="C9872" s="4" t="str">
        <x:v>C</x:v>
      </x:c>
      <x:c r="D9872" s="13" t="str">
        <x:v>00754</x:v>
      </x:c>
      <x:c r="E9872" s="13" t="str">
        <x:v>00744</x:v>
      </x:c>
      <x:c r="F9872" s="4" t="str">
        <x:v>prediccion_rechazo</x:v>
      </x:c>
      <x:c r="G9872" s="4"/>
      <x:c r="H9872" s="4" t="n">
        <x:f>COUNTIFS(Relaciones!$D$9441:$D$9877,E9872,Relaciones!$E$9441:$E$9877,D9872,Relaciones!$F$9441:$F$9877,"rechazo")</x:f>
        <x:v>1</x:v>
      </x:c>
    </x:row>
    <x:row r="9873" ht="23" customHeight="1">
      <x:c r="A9873" s="4" t="str">
        <x:v>Sevilla</x:v>
      </x:c>
      <x:c r="B9873" s="4" t="str">
        <x:v>2.º Bachillerato</x:v>
      </x:c>
      <x:c r="C9873" s="4" t="str">
        <x:v>C</x:v>
      </x:c>
      <x:c r="D9873" s="13" t="str">
        <x:v>00754</x:v>
      </x:c>
      <x:c r="E9873" s="13" t="str">
        <x:v>00745</x:v>
      </x:c>
      <x:c r="F9873" s="4" t="str">
        <x:v>prediccion_rechazo</x:v>
      </x:c>
      <x:c r="G9873" s="4"/>
      <x:c r="H9873" s="4" t="n">
        <x:f>COUNTIFS(Relaciones!$D$9441:$D$9877,E9873,Relaciones!$E$9441:$E$9877,D9873,Relaciones!$F$9441:$F$9877,"rechazo")</x:f>
        <x:v>1</x:v>
      </x:c>
    </x:row>
    <x:row r="9874" ht="23" customHeight="1">
      <x:c r="A9874" s="4" t="str">
        <x:v>Sevilla</x:v>
      </x:c>
      <x:c r="B9874" s="4" t="str">
        <x:v>2.º Bachillerato</x:v>
      </x:c>
      <x:c r="C9874" s="4" t="str">
        <x:v>C</x:v>
      </x:c>
      <x:c r="D9874" s="13" t="str">
        <x:v>00754</x:v>
      </x:c>
      <x:c r="E9874" s="13" t="str">
        <x:v>00746</x:v>
      </x:c>
      <x:c r="F9874" s="4" t="str">
        <x:v>prediccion_rechazo</x:v>
      </x:c>
      <x:c r="G9874" s="4"/>
      <x:c r="H9874" s="4" t="n">
        <x:f>COUNTIFS(Relaciones!$D$9441:$D$9877,E9874,Relaciones!$E$9441:$E$9877,D9874,Relaciones!$F$9441:$F$9877,"rechazo")</x:f>
        <x:v>1</x:v>
      </x:c>
    </x:row>
    <x:row r="9875" ht="23" customHeight="1">
      <x:c r="A9875" s="4" t="str">
        <x:v>Sevilla</x:v>
      </x:c>
      <x:c r="B9875" s="4" t="str">
        <x:v>2.º Bachillerato</x:v>
      </x:c>
      <x:c r="C9875" s="4" t="str">
        <x:v>C</x:v>
      </x:c>
      <x:c r="D9875" s="13" t="str">
        <x:v>00754</x:v>
      </x:c>
      <x:c r="E9875" s="13" t="str">
        <x:v>00748</x:v>
      </x:c>
      <x:c r="F9875" s="4" t="str">
        <x:v>prediccion_rechazo</x:v>
      </x:c>
      <x:c r="G9875" s="4"/>
      <x:c r="H9875" s="4" t="n">
        <x:f>COUNTIFS(Relaciones!$D$9441:$D$9877,E9875,Relaciones!$E$9441:$E$9877,D9875,Relaciones!$F$9441:$F$9877,"rechazo")</x:f>
        <x:v>1</x:v>
      </x:c>
    </x:row>
    <x:row r="9876" ht="23" customHeight="1">
      <x:c r="A9876" s="4" t="str">
        <x:v>Sevilla</x:v>
      </x:c>
      <x:c r="B9876" s="4" t="str">
        <x:v>2.º Bachillerato</x:v>
      </x:c>
      <x:c r="C9876" s="4" t="str">
        <x:v>C</x:v>
      </x:c>
      <x:c r="D9876" s="13" t="str">
        <x:v>00754</x:v>
      </x:c>
      <x:c r="E9876" s="13" t="str">
        <x:v>00749</x:v>
      </x:c>
      <x:c r="F9876" s="4" t="str">
        <x:v>prediccion_rechazo</x:v>
      </x:c>
      <x:c r="G9876" s="4"/>
      <x:c r="H9876" s="4" t="n">
        <x:f>COUNTIFS(Relaciones!$D$9441:$D$9877,E9876,Relaciones!$E$9441:$E$9877,D9876,Relaciones!$F$9441:$F$9877,"rechazo")</x:f>
        <x:v>1</x:v>
      </x:c>
    </x:row>
    <x:row r="9877" ht="23" customHeight="1">
      <x:c r="A9877" s="4" t="str">
        <x:v>Sevilla</x:v>
      </x:c>
      <x:c r="B9877" s="4" t="str">
        <x:v>2.º Bachillerato</x:v>
      </x:c>
      <x:c r="C9877" s="4" t="str">
        <x:v>C</x:v>
      </x:c>
      <x:c r="D9877" s="13" t="str">
        <x:v>00754</x:v>
      </x:c>
      <x:c r="E9877" s="13" t="str">
        <x:v>00751</x:v>
      </x:c>
      <x:c r="F9877" s="4" t="str">
        <x:v>prediccion_rechazo</x:v>
      </x:c>
      <x:c r="G9877" s="4"/>
      <x:c r="H9877" s="4" t="n">
        <x:f>COUNTIFS(Relaciones!$D$9441:$D$9877,E9877,Relaciones!$E$9441:$E$9877,D9877,Relaciones!$F$9441:$F$9877,"rechazo")</x:f>
        <x:v>1</x:v>
      </x:c>
    </x:row>
    <x:row r="9878" ht="23" customHeight="1">
      <x:c r="A9878" s="4" t="str">
        <x:v>Córdoba</x:v>
      </x:c>
      <x:c r="B9878" s="4" t="str">
        <x:v>4.º Primaria</x:v>
      </x:c>
      <x:c r="C9878" s="4" t="str">
        <x:v>A</x:v>
      </x:c>
      <x:c r="D9878" s="13" t="str">
        <x:v>00757</x:v>
      </x:c>
      <x:c r="E9878" s="13" t="str">
        <x:v>00758</x:v>
      </x:c>
      <x:c r="F9878" s="4" t="str">
        <x:v>amistad</x:v>
      </x:c>
      <x:c r="G9878" s="4" t="n">
        <x:f>COUNTIFS(Relaciones!$D$9878:$D$10149,E9878,Relaciones!$E$9878:$E$10149,D9878,Relaciones!$F$9878:$F$10149,F9878)</x:f>
        <x:v>1</x:v>
      </x:c>
      <x:c r="H9878" s="4"/>
    </x:row>
    <x:row r="9879" ht="23" customHeight="1">
      <x:c r="A9879" s="4" t="str">
        <x:v>Córdoba</x:v>
      </x:c>
      <x:c r="B9879" s="4" t="str">
        <x:v>4.º Primaria</x:v>
      </x:c>
      <x:c r="C9879" s="4" t="str">
        <x:v>A</x:v>
      </x:c>
      <x:c r="D9879" s="13" t="str">
        <x:v>00757</x:v>
      </x:c>
      <x:c r="E9879" s="13" t="str">
        <x:v>00770</x:v>
      </x:c>
      <x:c r="F9879" s="4" t="str">
        <x:v>amistad</x:v>
      </x:c>
      <x:c r="G9879" s="4" t="n">
        <x:f>COUNTIFS(Relaciones!$D$9878:$D$10149,E9879,Relaciones!$E$9878:$E$10149,D9879,Relaciones!$F$9878:$F$10149,F9879)</x:f>
        <x:v>1</x:v>
      </x:c>
      <x:c r="H9879" s="4"/>
    </x:row>
    <x:row r="9880" ht="23" customHeight="1">
      <x:c r="A9880" s="4" t="str">
        <x:v>Córdoba</x:v>
      </x:c>
      <x:c r="B9880" s="4" t="str">
        <x:v>4.º Primaria</x:v>
      </x:c>
      <x:c r="C9880" s="4" t="str">
        <x:v>A</x:v>
      </x:c>
      <x:c r="D9880" s="13" t="str">
        <x:v>00757</x:v>
      </x:c>
      <x:c r="E9880" s="13" t="str">
        <x:v>00771</x:v>
      </x:c>
      <x:c r="F9880" s="4" t="str">
        <x:v>amistad</x:v>
      </x:c>
      <x:c r="G9880" s="4" t="n">
        <x:f>COUNTIFS(Relaciones!$D$9878:$D$10149,E9880,Relaciones!$E$9878:$E$10149,D9880,Relaciones!$F$9878:$F$10149,F9880)</x:f>
        <x:v>1</x:v>
      </x:c>
      <x:c r="H9880" s="4"/>
    </x:row>
    <x:row r="9881" ht="23" customHeight="1">
      <x:c r="A9881" s="4" t="str">
        <x:v>Córdoba</x:v>
      </x:c>
      <x:c r="B9881" s="4" t="str">
        <x:v>4.º Primaria</x:v>
      </x:c>
      <x:c r="C9881" s="4" t="str">
        <x:v>A</x:v>
      </x:c>
      <x:c r="D9881" s="13" t="str">
        <x:v>00758</x:v>
      </x:c>
      <x:c r="E9881" s="13" t="str">
        <x:v>00757</x:v>
      </x:c>
      <x:c r="F9881" s="4" t="str">
        <x:v>amistad</x:v>
      </x:c>
      <x:c r="G9881" s="4" t="n">
        <x:f>COUNTIFS(Relaciones!$D$9878:$D$10149,E9881,Relaciones!$E$9878:$E$10149,D9881,Relaciones!$F$9878:$F$10149,F9881)</x:f>
        <x:v>1</x:v>
      </x:c>
      <x:c r="H9881" s="4"/>
    </x:row>
    <x:row r="9882" ht="23" customHeight="1">
      <x:c r="A9882" s="4" t="str">
        <x:v>Córdoba</x:v>
      </x:c>
      <x:c r="B9882" s="4" t="str">
        <x:v>4.º Primaria</x:v>
      </x:c>
      <x:c r="C9882" s="4" t="str">
        <x:v>A</x:v>
      </x:c>
      <x:c r="D9882" s="13" t="str">
        <x:v>00758</x:v>
      </x:c>
      <x:c r="E9882" s="13" t="str">
        <x:v>00759</x:v>
      </x:c>
      <x:c r="F9882" s="4" t="str">
        <x:v>amistad</x:v>
      </x:c>
      <x:c r="G9882" s="4" t="n">
        <x:f>COUNTIFS(Relaciones!$D$9878:$D$10149,E9882,Relaciones!$E$9878:$E$10149,D9882,Relaciones!$F$9878:$F$10149,F9882)</x:f>
        <x:v>1</x:v>
      </x:c>
      <x:c r="H9882" s="4"/>
    </x:row>
    <x:row r="9883" ht="23" customHeight="1">
      <x:c r="A9883" s="4" t="str">
        <x:v>Córdoba</x:v>
      </x:c>
      <x:c r="B9883" s="4" t="str">
        <x:v>4.º Primaria</x:v>
      </x:c>
      <x:c r="C9883" s="4" t="str">
        <x:v>A</x:v>
      </x:c>
      <x:c r="D9883" s="13" t="str">
        <x:v>00759</x:v>
      </x:c>
      <x:c r="E9883" s="13" t="str">
        <x:v>00757</x:v>
      </x:c>
      <x:c r="F9883" s="4" t="str">
        <x:v>amistad</x:v>
      </x:c>
      <x:c r="G9883" s="4" t="n">
        <x:f>COUNTIFS(Relaciones!$D$9878:$D$10149,E9883,Relaciones!$E$9878:$E$10149,D9883,Relaciones!$F$9878:$F$10149,F9883)</x:f>
        <x:v>0</x:v>
      </x:c>
      <x:c r="H9883" s="4"/>
    </x:row>
    <x:row r="9884" ht="23" customHeight="1">
      <x:c r="A9884" s="4" t="str">
        <x:v>Córdoba</x:v>
      </x:c>
      <x:c r="B9884" s="4" t="str">
        <x:v>4.º Primaria</x:v>
      </x:c>
      <x:c r="C9884" s="4" t="str">
        <x:v>A</x:v>
      </x:c>
      <x:c r="D9884" s="13" t="str">
        <x:v>00759</x:v>
      </x:c>
      <x:c r="E9884" s="13" t="str">
        <x:v>00758</x:v>
      </x:c>
      <x:c r="F9884" s="4" t="str">
        <x:v>amistad</x:v>
      </x:c>
      <x:c r="G9884" s="4" t="n">
        <x:f>COUNTIFS(Relaciones!$D$9878:$D$10149,E9884,Relaciones!$E$9878:$E$10149,D9884,Relaciones!$F$9878:$F$10149,F9884)</x:f>
        <x:v>1</x:v>
      </x:c>
      <x:c r="H9884" s="4"/>
    </x:row>
    <x:row r="9885" ht="23" customHeight="1">
      <x:c r="A9885" s="4" t="str">
        <x:v>Córdoba</x:v>
      </x:c>
      <x:c r="B9885" s="4" t="str">
        <x:v>4.º Primaria</x:v>
      </x:c>
      <x:c r="C9885" s="4" t="str">
        <x:v>A</x:v>
      </x:c>
      <x:c r="D9885" s="13" t="str">
        <x:v>00759</x:v>
      </x:c>
      <x:c r="E9885" s="13" t="str">
        <x:v>00760</x:v>
      </x:c>
      <x:c r="F9885" s="4" t="str">
        <x:v>amistad</x:v>
      </x:c>
      <x:c r="G9885" s="4" t="n">
        <x:f>COUNTIFS(Relaciones!$D$9878:$D$10149,E9885,Relaciones!$E$9878:$E$10149,D9885,Relaciones!$F$9878:$F$10149,F9885)</x:f>
        <x:v>1</x:v>
      </x:c>
      <x:c r="H9885" s="4"/>
    </x:row>
    <x:row r="9886" ht="23" customHeight="1">
      <x:c r="A9886" s="4" t="str">
        <x:v>Córdoba</x:v>
      </x:c>
      <x:c r="B9886" s="4" t="str">
        <x:v>4.º Primaria</x:v>
      </x:c>
      <x:c r="C9886" s="4" t="str">
        <x:v>A</x:v>
      </x:c>
      <x:c r="D9886" s="13" t="str">
        <x:v>00760</x:v>
      </x:c>
      <x:c r="E9886" s="13" t="str">
        <x:v>00757</x:v>
      </x:c>
      <x:c r="F9886" s="4" t="str">
        <x:v>amistad</x:v>
      </x:c>
      <x:c r="G9886" s="4" t="n">
        <x:f>COUNTIFS(Relaciones!$D$9878:$D$10149,E9886,Relaciones!$E$9878:$E$10149,D9886,Relaciones!$F$9878:$F$10149,F9886)</x:f>
        <x:v>0</x:v>
      </x:c>
      <x:c r="H9886" s="4"/>
    </x:row>
    <x:row r="9887" ht="23" customHeight="1">
      <x:c r="A9887" s="4" t="str">
        <x:v>Córdoba</x:v>
      </x:c>
      <x:c r="B9887" s="4" t="str">
        <x:v>4.º Primaria</x:v>
      </x:c>
      <x:c r="C9887" s="4" t="str">
        <x:v>A</x:v>
      </x:c>
      <x:c r="D9887" s="13" t="str">
        <x:v>00760</x:v>
      </x:c>
      <x:c r="E9887" s="13" t="str">
        <x:v>00759</x:v>
      </x:c>
      <x:c r="F9887" s="4" t="str">
        <x:v>amistad</x:v>
      </x:c>
      <x:c r="G9887" s="4" t="n">
        <x:f>COUNTIFS(Relaciones!$D$9878:$D$10149,E9887,Relaciones!$E$9878:$E$10149,D9887,Relaciones!$F$9878:$F$10149,F9887)</x:f>
        <x:v>1</x:v>
      </x:c>
      <x:c r="H9887" s="4"/>
    </x:row>
    <x:row r="9888" ht="23" customHeight="1">
      <x:c r="A9888" s="4" t="str">
        <x:v>Córdoba</x:v>
      </x:c>
      <x:c r="B9888" s="4" t="str">
        <x:v>4.º Primaria</x:v>
      </x:c>
      <x:c r="C9888" s="4" t="str">
        <x:v>A</x:v>
      </x:c>
      <x:c r="D9888" s="13" t="str">
        <x:v>00760</x:v>
      </x:c>
      <x:c r="E9888" s="13" t="str">
        <x:v>00761</x:v>
      </x:c>
      <x:c r="F9888" s="4" t="str">
        <x:v>amistad</x:v>
      </x:c>
      <x:c r="G9888" s="4" t="n">
        <x:f>COUNTIFS(Relaciones!$D$9878:$D$10149,E9888,Relaciones!$E$9878:$E$10149,D9888,Relaciones!$F$9878:$F$10149,F9888)</x:f>
        <x:v>1</x:v>
      </x:c>
      <x:c r="H9888" s="4"/>
    </x:row>
    <x:row r="9889" ht="23" customHeight="1">
      <x:c r="A9889" s="4" t="str">
        <x:v>Córdoba</x:v>
      </x:c>
      <x:c r="B9889" s="4" t="str">
        <x:v>4.º Primaria</x:v>
      </x:c>
      <x:c r="C9889" s="4" t="str">
        <x:v>A</x:v>
      </x:c>
      <x:c r="D9889" s="13" t="str">
        <x:v>00761</x:v>
      </x:c>
      <x:c r="E9889" s="13" t="str">
        <x:v>00757</x:v>
      </x:c>
      <x:c r="F9889" s="4" t="str">
        <x:v>amistad</x:v>
      </x:c>
      <x:c r="G9889" s="4" t="n">
        <x:f>COUNTIFS(Relaciones!$D$9878:$D$10149,E9889,Relaciones!$E$9878:$E$10149,D9889,Relaciones!$F$9878:$F$10149,F9889)</x:f>
        <x:v>0</x:v>
      </x:c>
      <x:c r="H9889" s="4"/>
    </x:row>
    <x:row r="9890" ht="23" customHeight="1">
      <x:c r="A9890" s="4" t="str">
        <x:v>Córdoba</x:v>
      </x:c>
      <x:c r="B9890" s="4" t="str">
        <x:v>4.º Primaria</x:v>
      </x:c>
      <x:c r="C9890" s="4" t="str">
        <x:v>A</x:v>
      </x:c>
      <x:c r="D9890" s="13" t="str">
        <x:v>00761</x:v>
      </x:c>
      <x:c r="E9890" s="13" t="str">
        <x:v>00760</x:v>
      </x:c>
      <x:c r="F9890" s="4" t="str">
        <x:v>amistad</x:v>
      </x:c>
      <x:c r="G9890" s="4" t="n">
        <x:f>COUNTIFS(Relaciones!$D$9878:$D$10149,E9890,Relaciones!$E$9878:$E$10149,D9890,Relaciones!$F$9878:$F$10149,F9890)</x:f>
        <x:v>1</x:v>
      </x:c>
      <x:c r="H9890" s="4"/>
    </x:row>
    <x:row r="9891" ht="23" customHeight="1">
      <x:c r="A9891" s="4" t="str">
        <x:v>Córdoba</x:v>
      </x:c>
      <x:c r="B9891" s="4" t="str">
        <x:v>4.º Primaria</x:v>
      </x:c>
      <x:c r="C9891" s="4" t="str">
        <x:v>A</x:v>
      </x:c>
      <x:c r="D9891" s="13" t="str">
        <x:v>00761</x:v>
      </x:c>
      <x:c r="E9891" s="13" t="str">
        <x:v>00762</x:v>
      </x:c>
      <x:c r="F9891" s="4" t="str">
        <x:v>amistad</x:v>
      </x:c>
      <x:c r="G9891" s="4" t="n">
        <x:f>COUNTIFS(Relaciones!$D$9878:$D$10149,E9891,Relaciones!$E$9878:$E$10149,D9891,Relaciones!$F$9878:$F$10149,F9891)</x:f>
        <x:v>1</x:v>
      </x:c>
      <x:c r="H9891" s="4"/>
    </x:row>
    <x:row r="9892" ht="23" customHeight="1">
      <x:c r="A9892" s="4" t="str">
        <x:v>Córdoba</x:v>
      </x:c>
      <x:c r="B9892" s="4" t="str">
        <x:v>4.º Primaria</x:v>
      </x:c>
      <x:c r="C9892" s="4" t="str">
        <x:v>A</x:v>
      </x:c>
      <x:c r="D9892" s="13" t="str">
        <x:v>00762</x:v>
      </x:c>
      <x:c r="E9892" s="13" t="str">
        <x:v>00757</x:v>
      </x:c>
      <x:c r="F9892" s="4" t="str">
        <x:v>amistad</x:v>
      </x:c>
      <x:c r="G9892" s="4" t="n">
        <x:f>COUNTIFS(Relaciones!$D$9878:$D$10149,E9892,Relaciones!$E$9878:$E$10149,D9892,Relaciones!$F$9878:$F$10149,F9892)</x:f>
        <x:v>0</x:v>
      </x:c>
      <x:c r="H9892" s="4"/>
    </x:row>
    <x:row r="9893" ht="23" customHeight="1">
      <x:c r="A9893" s="4" t="str">
        <x:v>Córdoba</x:v>
      </x:c>
      <x:c r="B9893" s="4" t="str">
        <x:v>4.º Primaria</x:v>
      </x:c>
      <x:c r="C9893" s="4" t="str">
        <x:v>A</x:v>
      </x:c>
      <x:c r="D9893" s="13" t="str">
        <x:v>00762</x:v>
      </x:c>
      <x:c r="E9893" s="13" t="str">
        <x:v>00761</x:v>
      </x:c>
      <x:c r="F9893" s="4" t="str">
        <x:v>amistad</x:v>
      </x:c>
      <x:c r="G9893" s="4" t="n">
        <x:f>COUNTIFS(Relaciones!$D$9878:$D$10149,E9893,Relaciones!$E$9878:$E$10149,D9893,Relaciones!$F$9878:$F$10149,F9893)</x:f>
        <x:v>1</x:v>
      </x:c>
      <x:c r="H9893" s="4"/>
    </x:row>
    <x:row r="9894" ht="23" customHeight="1">
      <x:c r="A9894" s="4" t="str">
        <x:v>Córdoba</x:v>
      </x:c>
      <x:c r="B9894" s="4" t="str">
        <x:v>4.º Primaria</x:v>
      </x:c>
      <x:c r="C9894" s="4" t="str">
        <x:v>A</x:v>
      </x:c>
      <x:c r="D9894" s="13" t="str">
        <x:v>00762</x:v>
      </x:c>
      <x:c r="E9894" s="13" t="str">
        <x:v>00763</x:v>
      </x:c>
      <x:c r="F9894" s="4" t="str">
        <x:v>amistad</x:v>
      </x:c>
      <x:c r="G9894" s="4" t="n">
        <x:f>COUNTIFS(Relaciones!$D$9878:$D$10149,E9894,Relaciones!$E$9878:$E$10149,D9894,Relaciones!$F$9878:$F$10149,F9894)</x:f>
        <x:v>1</x:v>
      </x:c>
      <x:c r="H9894" s="4"/>
    </x:row>
    <x:row r="9895" ht="23" customHeight="1">
      <x:c r="A9895" s="4" t="str">
        <x:v>Córdoba</x:v>
      </x:c>
      <x:c r="B9895" s="4" t="str">
        <x:v>4.º Primaria</x:v>
      </x:c>
      <x:c r="C9895" s="4" t="str">
        <x:v>A</x:v>
      </x:c>
      <x:c r="D9895" s="13" t="str">
        <x:v>00763</x:v>
      </x:c>
      <x:c r="E9895" s="13" t="str">
        <x:v>00757</x:v>
      </x:c>
      <x:c r="F9895" s="4" t="str">
        <x:v>amistad</x:v>
      </x:c>
      <x:c r="G9895" s="4" t="n">
        <x:f>COUNTIFS(Relaciones!$D$9878:$D$10149,E9895,Relaciones!$E$9878:$E$10149,D9895,Relaciones!$F$9878:$F$10149,F9895)</x:f>
        <x:v>0</x:v>
      </x:c>
      <x:c r="H9895" s="4"/>
    </x:row>
    <x:row r="9896" ht="23" customHeight="1">
      <x:c r="A9896" s="4" t="str">
        <x:v>Córdoba</x:v>
      </x:c>
      <x:c r="B9896" s="4" t="str">
        <x:v>4.º Primaria</x:v>
      </x:c>
      <x:c r="C9896" s="4" t="str">
        <x:v>A</x:v>
      </x:c>
      <x:c r="D9896" s="13" t="str">
        <x:v>00763</x:v>
      </x:c>
      <x:c r="E9896" s="13" t="str">
        <x:v>00762</x:v>
      </x:c>
      <x:c r="F9896" s="4" t="str">
        <x:v>amistad</x:v>
      </x:c>
      <x:c r="G9896" s="4" t="n">
        <x:f>COUNTIFS(Relaciones!$D$9878:$D$10149,E9896,Relaciones!$E$9878:$E$10149,D9896,Relaciones!$F$9878:$F$10149,F9896)</x:f>
        <x:v>1</x:v>
      </x:c>
      <x:c r="H9896" s="4"/>
    </x:row>
    <x:row r="9897" ht="23" customHeight="1">
      <x:c r="A9897" s="4" t="str">
        <x:v>Córdoba</x:v>
      </x:c>
      <x:c r="B9897" s="4" t="str">
        <x:v>4.º Primaria</x:v>
      </x:c>
      <x:c r="C9897" s="4" t="str">
        <x:v>A</x:v>
      </x:c>
      <x:c r="D9897" s="13" t="str">
        <x:v>00763</x:v>
      </x:c>
      <x:c r="E9897" s="13" t="str">
        <x:v>00764</x:v>
      </x:c>
      <x:c r="F9897" s="4" t="str">
        <x:v>amistad</x:v>
      </x:c>
      <x:c r="G9897" s="4" t="n">
        <x:f>COUNTIFS(Relaciones!$D$9878:$D$10149,E9897,Relaciones!$E$9878:$E$10149,D9897,Relaciones!$F$9878:$F$10149,F9897)</x:f>
        <x:v>1</x:v>
      </x:c>
      <x:c r="H9897" s="4"/>
    </x:row>
    <x:row r="9898" ht="23" customHeight="1">
      <x:c r="A9898" s="4" t="str">
        <x:v>Córdoba</x:v>
      </x:c>
      <x:c r="B9898" s="4" t="str">
        <x:v>4.º Primaria</x:v>
      </x:c>
      <x:c r="C9898" s="4" t="str">
        <x:v>A</x:v>
      </x:c>
      <x:c r="D9898" s="13" t="str">
        <x:v>00764</x:v>
      </x:c>
      <x:c r="E9898" s="13" t="str">
        <x:v>00757</x:v>
      </x:c>
      <x:c r="F9898" s="4" t="str">
        <x:v>amistad</x:v>
      </x:c>
      <x:c r="G9898" s="4" t="n">
        <x:f>COUNTIFS(Relaciones!$D$9878:$D$10149,E9898,Relaciones!$E$9878:$E$10149,D9898,Relaciones!$F$9878:$F$10149,F9898)</x:f>
        <x:v>0</x:v>
      </x:c>
      <x:c r="H9898" s="4"/>
    </x:row>
    <x:row r="9899" ht="23" customHeight="1">
      <x:c r="A9899" s="4" t="str">
        <x:v>Córdoba</x:v>
      </x:c>
      <x:c r="B9899" s="4" t="str">
        <x:v>4.º Primaria</x:v>
      </x:c>
      <x:c r="C9899" s="4" t="str">
        <x:v>A</x:v>
      </x:c>
      <x:c r="D9899" s="13" t="str">
        <x:v>00764</x:v>
      </x:c>
      <x:c r="E9899" s="13" t="str">
        <x:v>00763</x:v>
      </x:c>
      <x:c r="F9899" s="4" t="str">
        <x:v>amistad</x:v>
      </x:c>
      <x:c r="G9899" s="4" t="n">
        <x:f>COUNTIFS(Relaciones!$D$9878:$D$10149,E9899,Relaciones!$E$9878:$E$10149,D9899,Relaciones!$F$9878:$F$10149,F9899)</x:f>
        <x:v>1</x:v>
      </x:c>
      <x:c r="H9899" s="4"/>
    </x:row>
    <x:row r="9900" ht="23" customHeight="1">
      <x:c r="A9900" s="4" t="str">
        <x:v>Córdoba</x:v>
      </x:c>
      <x:c r="B9900" s="4" t="str">
        <x:v>4.º Primaria</x:v>
      </x:c>
      <x:c r="C9900" s="4" t="str">
        <x:v>A</x:v>
      </x:c>
      <x:c r="D9900" s="13" t="str">
        <x:v>00764</x:v>
      </x:c>
      <x:c r="E9900" s="13" t="str">
        <x:v>00765</x:v>
      </x:c>
      <x:c r="F9900" s="4" t="str">
        <x:v>amistad</x:v>
      </x:c>
      <x:c r="G9900" s="4" t="n">
        <x:f>COUNTIFS(Relaciones!$D$9878:$D$10149,E9900,Relaciones!$E$9878:$E$10149,D9900,Relaciones!$F$9878:$F$10149,F9900)</x:f>
        <x:v>1</x:v>
      </x:c>
      <x:c r="H9900" s="4"/>
    </x:row>
    <x:row r="9901" ht="23" customHeight="1">
      <x:c r="A9901" s="4" t="str">
        <x:v>Córdoba</x:v>
      </x:c>
      <x:c r="B9901" s="4" t="str">
        <x:v>4.º Primaria</x:v>
      </x:c>
      <x:c r="C9901" s="4" t="str">
        <x:v>A</x:v>
      </x:c>
      <x:c r="D9901" s="13" t="str">
        <x:v>00765</x:v>
      </x:c>
      <x:c r="E9901" s="13" t="str">
        <x:v>00757</x:v>
      </x:c>
      <x:c r="F9901" s="4" t="str">
        <x:v>amistad</x:v>
      </x:c>
      <x:c r="G9901" s="4" t="n">
        <x:f>COUNTIFS(Relaciones!$D$9878:$D$10149,E9901,Relaciones!$E$9878:$E$10149,D9901,Relaciones!$F$9878:$F$10149,F9901)</x:f>
        <x:v>0</x:v>
      </x:c>
      <x:c r="H9901" s="4"/>
    </x:row>
    <x:row r="9902" ht="23" customHeight="1">
      <x:c r="A9902" s="4" t="str">
        <x:v>Córdoba</x:v>
      </x:c>
      <x:c r="B9902" s="4" t="str">
        <x:v>4.º Primaria</x:v>
      </x:c>
      <x:c r="C9902" s="4" t="str">
        <x:v>A</x:v>
      </x:c>
      <x:c r="D9902" s="13" t="str">
        <x:v>00765</x:v>
      </x:c>
      <x:c r="E9902" s="13" t="str">
        <x:v>00764</x:v>
      </x:c>
      <x:c r="F9902" s="4" t="str">
        <x:v>amistad</x:v>
      </x:c>
      <x:c r="G9902" s="4" t="n">
        <x:f>COUNTIFS(Relaciones!$D$9878:$D$10149,E9902,Relaciones!$E$9878:$E$10149,D9902,Relaciones!$F$9878:$F$10149,F9902)</x:f>
        <x:v>1</x:v>
      </x:c>
      <x:c r="H9902" s="4"/>
    </x:row>
    <x:row r="9903" ht="23" customHeight="1">
      <x:c r="A9903" s="4" t="str">
        <x:v>Córdoba</x:v>
      </x:c>
      <x:c r="B9903" s="4" t="str">
        <x:v>4.º Primaria</x:v>
      </x:c>
      <x:c r="C9903" s="4" t="str">
        <x:v>A</x:v>
      </x:c>
      <x:c r="D9903" s="13" t="str">
        <x:v>00765</x:v>
      </x:c>
      <x:c r="E9903" s="13" t="str">
        <x:v>00766</x:v>
      </x:c>
      <x:c r="F9903" s="4" t="str">
        <x:v>amistad</x:v>
      </x:c>
      <x:c r="G9903" s="4" t="n">
        <x:f>COUNTIFS(Relaciones!$D$9878:$D$10149,E9903,Relaciones!$E$9878:$E$10149,D9903,Relaciones!$F$9878:$F$10149,F9903)</x:f>
        <x:v>1</x:v>
      </x:c>
      <x:c r="H9903" s="4"/>
    </x:row>
    <x:row r="9904" ht="23" customHeight="1">
      <x:c r="A9904" s="4" t="str">
        <x:v>Córdoba</x:v>
      </x:c>
      <x:c r="B9904" s="4" t="str">
        <x:v>4.º Primaria</x:v>
      </x:c>
      <x:c r="C9904" s="4" t="str">
        <x:v>A</x:v>
      </x:c>
      <x:c r="D9904" s="13" t="str">
        <x:v>00766</x:v>
      </x:c>
      <x:c r="E9904" s="13" t="str">
        <x:v>00757</x:v>
      </x:c>
      <x:c r="F9904" s="4" t="str">
        <x:v>amistad</x:v>
      </x:c>
      <x:c r="G9904" s="4" t="n">
        <x:f>COUNTIFS(Relaciones!$D$9878:$D$10149,E9904,Relaciones!$E$9878:$E$10149,D9904,Relaciones!$F$9878:$F$10149,F9904)</x:f>
        <x:v>0</x:v>
      </x:c>
      <x:c r="H9904" s="4"/>
    </x:row>
    <x:row r="9905" ht="23" customHeight="1">
      <x:c r="A9905" s="4" t="str">
        <x:v>Córdoba</x:v>
      </x:c>
      <x:c r="B9905" s="4" t="str">
        <x:v>4.º Primaria</x:v>
      </x:c>
      <x:c r="C9905" s="4" t="str">
        <x:v>A</x:v>
      </x:c>
      <x:c r="D9905" s="13" t="str">
        <x:v>00766</x:v>
      </x:c>
      <x:c r="E9905" s="13" t="str">
        <x:v>00765</x:v>
      </x:c>
      <x:c r="F9905" s="4" t="str">
        <x:v>amistad</x:v>
      </x:c>
      <x:c r="G9905" s="4" t="n">
        <x:f>COUNTIFS(Relaciones!$D$9878:$D$10149,E9905,Relaciones!$E$9878:$E$10149,D9905,Relaciones!$F$9878:$F$10149,F9905)</x:f>
        <x:v>1</x:v>
      </x:c>
      <x:c r="H9905" s="4"/>
    </x:row>
    <x:row r="9906" ht="23" customHeight="1">
      <x:c r="A9906" s="4" t="str">
        <x:v>Córdoba</x:v>
      </x:c>
      <x:c r="B9906" s="4" t="str">
        <x:v>4.º Primaria</x:v>
      </x:c>
      <x:c r="C9906" s="4" t="str">
        <x:v>A</x:v>
      </x:c>
      <x:c r="D9906" s="13" t="str">
        <x:v>00766</x:v>
      </x:c>
      <x:c r="E9906" s="13" t="str">
        <x:v>00767</x:v>
      </x:c>
      <x:c r="F9906" s="4" t="str">
        <x:v>amistad</x:v>
      </x:c>
      <x:c r="G9906" s="4" t="n">
        <x:f>COUNTIFS(Relaciones!$D$9878:$D$10149,E9906,Relaciones!$E$9878:$E$10149,D9906,Relaciones!$F$9878:$F$10149,F9906)</x:f>
        <x:v>1</x:v>
      </x:c>
      <x:c r="H9906" s="4"/>
    </x:row>
    <x:row r="9907" ht="23" customHeight="1">
      <x:c r="A9907" s="4" t="str">
        <x:v>Córdoba</x:v>
      </x:c>
      <x:c r="B9907" s="4" t="str">
        <x:v>4.º Primaria</x:v>
      </x:c>
      <x:c r="C9907" s="4" t="str">
        <x:v>A</x:v>
      </x:c>
      <x:c r="D9907" s="13" t="str">
        <x:v>00767</x:v>
      </x:c>
      <x:c r="E9907" s="13" t="str">
        <x:v>00757</x:v>
      </x:c>
      <x:c r="F9907" s="4" t="str">
        <x:v>amistad</x:v>
      </x:c>
      <x:c r="G9907" s="4" t="n">
        <x:f>COUNTIFS(Relaciones!$D$9878:$D$10149,E9907,Relaciones!$E$9878:$E$10149,D9907,Relaciones!$F$9878:$F$10149,F9907)</x:f>
        <x:v>0</x:v>
      </x:c>
      <x:c r="H9907" s="4"/>
    </x:row>
    <x:row r="9908" ht="23" customHeight="1">
      <x:c r="A9908" s="4" t="str">
        <x:v>Córdoba</x:v>
      </x:c>
      <x:c r="B9908" s="4" t="str">
        <x:v>4.º Primaria</x:v>
      </x:c>
      <x:c r="C9908" s="4" t="str">
        <x:v>A</x:v>
      </x:c>
      <x:c r="D9908" s="13" t="str">
        <x:v>00767</x:v>
      </x:c>
      <x:c r="E9908" s="13" t="str">
        <x:v>00766</x:v>
      </x:c>
      <x:c r="F9908" s="4" t="str">
        <x:v>amistad</x:v>
      </x:c>
      <x:c r="G9908" s="4" t="n">
        <x:f>COUNTIFS(Relaciones!$D$9878:$D$10149,E9908,Relaciones!$E$9878:$E$10149,D9908,Relaciones!$F$9878:$F$10149,F9908)</x:f>
        <x:v>1</x:v>
      </x:c>
      <x:c r="H9908" s="4"/>
    </x:row>
    <x:row r="9909" ht="23" customHeight="1">
      <x:c r="A9909" s="4" t="str">
        <x:v>Córdoba</x:v>
      </x:c>
      <x:c r="B9909" s="4" t="str">
        <x:v>4.º Primaria</x:v>
      </x:c>
      <x:c r="C9909" s="4" t="str">
        <x:v>A</x:v>
      </x:c>
      <x:c r="D9909" s="13" t="str">
        <x:v>00767</x:v>
      </x:c>
      <x:c r="E9909" s="13" t="str">
        <x:v>00768</x:v>
      </x:c>
      <x:c r="F9909" s="4" t="str">
        <x:v>amistad</x:v>
      </x:c>
      <x:c r="G9909" s="4" t="n">
        <x:f>COUNTIFS(Relaciones!$D$9878:$D$10149,E9909,Relaciones!$E$9878:$E$10149,D9909,Relaciones!$F$9878:$F$10149,F9909)</x:f>
        <x:v>1</x:v>
      </x:c>
      <x:c r="H9909" s="4"/>
    </x:row>
    <x:row r="9910" ht="23" customHeight="1">
      <x:c r="A9910" s="4" t="str">
        <x:v>Córdoba</x:v>
      </x:c>
      <x:c r="B9910" s="4" t="str">
        <x:v>4.º Primaria</x:v>
      </x:c>
      <x:c r="C9910" s="4" t="str">
        <x:v>A</x:v>
      </x:c>
      <x:c r="D9910" s="13" t="str">
        <x:v>00768</x:v>
      </x:c>
      <x:c r="E9910" s="13" t="str">
        <x:v>00757</x:v>
      </x:c>
      <x:c r="F9910" s="4" t="str">
        <x:v>amistad</x:v>
      </x:c>
      <x:c r="G9910" s="4" t="n">
        <x:f>COUNTIFS(Relaciones!$D$9878:$D$10149,E9910,Relaciones!$E$9878:$E$10149,D9910,Relaciones!$F$9878:$F$10149,F9910)</x:f>
        <x:v>0</x:v>
      </x:c>
      <x:c r="H9910" s="4"/>
    </x:row>
    <x:row r="9911" ht="23" customHeight="1">
      <x:c r="A9911" s="4" t="str">
        <x:v>Córdoba</x:v>
      </x:c>
      <x:c r="B9911" s="4" t="str">
        <x:v>4.º Primaria</x:v>
      </x:c>
      <x:c r="C9911" s="4" t="str">
        <x:v>A</x:v>
      </x:c>
      <x:c r="D9911" s="13" t="str">
        <x:v>00768</x:v>
      </x:c>
      <x:c r="E9911" s="13" t="str">
        <x:v>00767</x:v>
      </x:c>
      <x:c r="F9911" s="4" t="str">
        <x:v>amistad</x:v>
      </x:c>
      <x:c r="G9911" s="4" t="n">
        <x:f>COUNTIFS(Relaciones!$D$9878:$D$10149,E9911,Relaciones!$E$9878:$E$10149,D9911,Relaciones!$F$9878:$F$10149,F9911)</x:f>
        <x:v>1</x:v>
      </x:c>
      <x:c r="H9911" s="4"/>
    </x:row>
    <x:row r="9912" ht="23" customHeight="1">
      <x:c r="A9912" s="4" t="str">
        <x:v>Córdoba</x:v>
      </x:c>
      <x:c r="B9912" s="4" t="str">
        <x:v>4.º Primaria</x:v>
      </x:c>
      <x:c r="C9912" s="4" t="str">
        <x:v>A</x:v>
      </x:c>
      <x:c r="D9912" s="13" t="str">
        <x:v>00768</x:v>
      </x:c>
      <x:c r="E9912" s="13" t="str">
        <x:v>00769</x:v>
      </x:c>
      <x:c r="F9912" s="4" t="str">
        <x:v>amistad</x:v>
      </x:c>
      <x:c r="G9912" s="4" t="n">
        <x:f>COUNTIFS(Relaciones!$D$9878:$D$10149,E9912,Relaciones!$E$9878:$E$10149,D9912,Relaciones!$F$9878:$F$10149,F9912)</x:f>
        <x:v>1</x:v>
      </x:c>
      <x:c r="H9912" s="4"/>
    </x:row>
    <x:row r="9913" ht="23" customHeight="1">
      <x:c r="A9913" s="4" t="str">
        <x:v>Córdoba</x:v>
      </x:c>
      <x:c r="B9913" s="4" t="str">
        <x:v>4.º Primaria</x:v>
      </x:c>
      <x:c r="C9913" s="4" t="str">
        <x:v>A</x:v>
      </x:c>
      <x:c r="D9913" s="13" t="str">
        <x:v>00769</x:v>
      </x:c>
      <x:c r="E9913" s="13" t="str">
        <x:v>00757</x:v>
      </x:c>
      <x:c r="F9913" s="4" t="str">
        <x:v>amistad</x:v>
      </x:c>
      <x:c r="G9913" s="4" t="n">
        <x:f>COUNTIFS(Relaciones!$D$9878:$D$10149,E9913,Relaciones!$E$9878:$E$10149,D9913,Relaciones!$F$9878:$F$10149,F9913)</x:f>
        <x:v>0</x:v>
      </x:c>
      <x:c r="H9913" s="4"/>
    </x:row>
    <x:row r="9914" ht="23" customHeight="1">
      <x:c r="A9914" s="4" t="str">
        <x:v>Córdoba</x:v>
      </x:c>
      <x:c r="B9914" s="4" t="str">
        <x:v>4.º Primaria</x:v>
      </x:c>
      <x:c r="C9914" s="4" t="str">
        <x:v>A</x:v>
      </x:c>
      <x:c r="D9914" s="13" t="str">
        <x:v>00769</x:v>
      </x:c>
      <x:c r="E9914" s="13" t="str">
        <x:v>00768</x:v>
      </x:c>
      <x:c r="F9914" s="4" t="str">
        <x:v>amistad</x:v>
      </x:c>
      <x:c r="G9914" s="4" t="n">
        <x:f>COUNTIFS(Relaciones!$D$9878:$D$10149,E9914,Relaciones!$E$9878:$E$10149,D9914,Relaciones!$F$9878:$F$10149,F9914)</x:f>
        <x:v>1</x:v>
      </x:c>
      <x:c r="H9914" s="4"/>
    </x:row>
    <x:row r="9915" ht="23" customHeight="1">
      <x:c r="A9915" s="4" t="str">
        <x:v>Córdoba</x:v>
      </x:c>
      <x:c r="B9915" s="4" t="str">
        <x:v>4.º Primaria</x:v>
      </x:c>
      <x:c r="C9915" s="4" t="str">
        <x:v>A</x:v>
      </x:c>
      <x:c r="D9915" s="13" t="str">
        <x:v>00769</x:v>
      </x:c>
      <x:c r="E9915" s="13" t="str">
        <x:v>00770</x:v>
      </x:c>
      <x:c r="F9915" s="4" t="str">
        <x:v>amistad</x:v>
      </x:c>
      <x:c r="G9915" s="4" t="n">
        <x:f>COUNTIFS(Relaciones!$D$9878:$D$10149,E9915,Relaciones!$E$9878:$E$10149,D9915,Relaciones!$F$9878:$F$10149,F9915)</x:f>
        <x:v>1</x:v>
      </x:c>
      <x:c r="H9915" s="4"/>
    </x:row>
    <x:row r="9916" ht="23" customHeight="1">
      <x:c r="A9916" s="4" t="str">
        <x:v>Córdoba</x:v>
      </x:c>
      <x:c r="B9916" s="4" t="str">
        <x:v>4.º Primaria</x:v>
      </x:c>
      <x:c r="C9916" s="4" t="str">
        <x:v>A</x:v>
      </x:c>
      <x:c r="D9916" s="13" t="str">
        <x:v>00770</x:v>
      </x:c>
      <x:c r="E9916" s="13" t="str">
        <x:v>00757</x:v>
      </x:c>
      <x:c r="F9916" s="4" t="str">
        <x:v>amistad</x:v>
      </x:c>
      <x:c r="G9916" s="4" t="n">
        <x:f>COUNTIFS(Relaciones!$D$9878:$D$10149,E9916,Relaciones!$E$9878:$E$10149,D9916,Relaciones!$F$9878:$F$10149,F9916)</x:f>
        <x:v>1</x:v>
      </x:c>
      <x:c r="H9916" s="4"/>
    </x:row>
    <x:row r="9917" ht="23" customHeight="1">
      <x:c r="A9917" s="4" t="str">
        <x:v>Córdoba</x:v>
      </x:c>
      <x:c r="B9917" s="4" t="str">
        <x:v>4.º Primaria</x:v>
      </x:c>
      <x:c r="C9917" s="4" t="str">
        <x:v>A</x:v>
      </x:c>
      <x:c r="D9917" s="13" t="str">
        <x:v>00770</x:v>
      </x:c>
      <x:c r="E9917" s="13" t="str">
        <x:v>00769</x:v>
      </x:c>
      <x:c r="F9917" s="4" t="str">
        <x:v>amistad</x:v>
      </x:c>
      <x:c r="G9917" s="4" t="n">
        <x:f>COUNTIFS(Relaciones!$D$9878:$D$10149,E9917,Relaciones!$E$9878:$E$10149,D9917,Relaciones!$F$9878:$F$10149,F9917)</x:f>
        <x:v>1</x:v>
      </x:c>
      <x:c r="H9917" s="4"/>
    </x:row>
    <x:row r="9918" ht="23" customHeight="1">
      <x:c r="A9918" s="4" t="str">
        <x:v>Córdoba</x:v>
      </x:c>
      <x:c r="B9918" s="4" t="str">
        <x:v>4.º Primaria</x:v>
      </x:c>
      <x:c r="C9918" s="4" t="str">
        <x:v>A</x:v>
      </x:c>
      <x:c r="D9918" s="13" t="str">
        <x:v>00771</x:v>
      </x:c>
      <x:c r="E9918" s="13" t="str">
        <x:v>00757</x:v>
      </x:c>
      <x:c r="F9918" s="4" t="str">
        <x:v>amistad</x:v>
      </x:c>
      <x:c r="G9918" s="4" t="n">
        <x:f>COUNTIFS(Relaciones!$D$9878:$D$10149,E9918,Relaciones!$E$9878:$E$10149,D9918,Relaciones!$F$9878:$F$10149,F9918)</x:f>
        <x:v>1</x:v>
      </x:c>
      <x:c r="H9918" s="4"/>
    </x:row>
    <x:row r="9919" ht="23" customHeight="1">
      <x:c r="A9919" s="4" t="str">
        <x:v>Córdoba</x:v>
      </x:c>
      <x:c r="B9919" s="4" t="str">
        <x:v>4.º Primaria</x:v>
      </x:c>
      <x:c r="C9919" s="4" t="str">
        <x:v>A</x:v>
      </x:c>
      <x:c r="D9919" s="13" t="str">
        <x:v>00771</x:v>
      </x:c>
      <x:c r="E9919" s="13" t="str">
        <x:v>00772</x:v>
      </x:c>
      <x:c r="F9919" s="4" t="str">
        <x:v>amistad</x:v>
      </x:c>
      <x:c r="G9919" s="4" t="n">
        <x:f>COUNTIFS(Relaciones!$D$9878:$D$10149,E9919,Relaciones!$E$9878:$E$10149,D9919,Relaciones!$F$9878:$F$10149,F9919)</x:f>
        <x:v>1</x:v>
      </x:c>
      <x:c r="H9919" s="4"/>
    </x:row>
    <x:row r="9920" ht="23" customHeight="1">
      <x:c r="A9920" s="4" t="str">
        <x:v>Córdoba</x:v>
      </x:c>
      <x:c r="B9920" s="4" t="str">
        <x:v>4.º Primaria</x:v>
      </x:c>
      <x:c r="C9920" s="4" t="str">
        <x:v>A</x:v>
      </x:c>
      <x:c r="D9920" s="13" t="str">
        <x:v>00771</x:v>
      </x:c>
      <x:c r="E9920" s="13" t="str">
        <x:v>00784</x:v>
      </x:c>
      <x:c r="F9920" s="4" t="str">
        <x:v>amistad</x:v>
      </x:c>
      <x:c r="G9920" s="4" t="n">
        <x:f>COUNTIFS(Relaciones!$D$9878:$D$10149,E9920,Relaciones!$E$9878:$E$10149,D9920,Relaciones!$F$9878:$F$10149,F9920)</x:f>
        <x:v>1</x:v>
      </x:c>
      <x:c r="H9920" s="4"/>
    </x:row>
    <x:row r="9921" ht="23" customHeight="1">
      <x:c r="A9921" s="4" t="str">
        <x:v>Córdoba</x:v>
      </x:c>
      <x:c r="B9921" s="4" t="str">
        <x:v>4.º Primaria</x:v>
      </x:c>
      <x:c r="C9921" s="4" t="str">
        <x:v>A</x:v>
      </x:c>
      <x:c r="D9921" s="13" t="str">
        <x:v>00772</x:v>
      </x:c>
      <x:c r="E9921" s="13" t="str">
        <x:v>00771</x:v>
      </x:c>
      <x:c r="F9921" s="4" t="str">
        <x:v>amistad</x:v>
      </x:c>
      <x:c r="G9921" s="4" t="n">
        <x:f>COUNTIFS(Relaciones!$D$9878:$D$10149,E9921,Relaciones!$E$9878:$E$10149,D9921,Relaciones!$F$9878:$F$10149,F9921)</x:f>
        <x:v>1</x:v>
      </x:c>
      <x:c r="H9921" s="4"/>
    </x:row>
    <x:row r="9922" ht="23" customHeight="1">
      <x:c r="A9922" s="4" t="str">
        <x:v>Córdoba</x:v>
      </x:c>
      <x:c r="B9922" s="4" t="str">
        <x:v>4.º Primaria</x:v>
      </x:c>
      <x:c r="C9922" s="4" t="str">
        <x:v>A</x:v>
      </x:c>
      <x:c r="D9922" s="13" t="str">
        <x:v>00772</x:v>
      </x:c>
      <x:c r="E9922" s="13" t="str">
        <x:v>00773</x:v>
      </x:c>
      <x:c r="F9922" s="4" t="str">
        <x:v>amistad</x:v>
      </x:c>
      <x:c r="G9922" s="4" t="n">
        <x:f>COUNTIFS(Relaciones!$D$9878:$D$10149,E9922,Relaciones!$E$9878:$E$10149,D9922,Relaciones!$F$9878:$F$10149,F9922)</x:f>
        <x:v>1</x:v>
      </x:c>
      <x:c r="H9922" s="4"/>
    </x:row>
    <x:row r="9923" ht="23" customHeight="1">
      <x:c r="A9923" s="4" t="str">
        <x:v>Córdoba</x:v>
      </x:c>
      <x:c r="B9923" s="4" t="str">
        <x:v>4.º Primaria</x:v>
      </x:c>
      <x:c r="C9923" s="4" t="str">
        <x:v>A</x:v>
      </x:c>
      <x:c r="D9923" s="13" t="str">
        <x:v>00773</x:v>
      </x:c>
      <x:c r="E9923" s="13" t="str">
        <x:v>00757</x:v>
      </x:c>
      <x:c r="F9923" s="4" t="str">
        <x:v>amistad</x:v>
      </x:c>
      <x:c r="G9923" s="4" t="n">
        <x:f>COUNTIFS(Relaciones!$D$9878:$D$10149,E9923,Relaciones!$E$9878:$E$10149,D9923,Relaciones!$F$9878:$F$10149,F9923)</x:f>
        <x:v>0</x:v>
      </x:c>
      <x:c r="H9923" s="4"/>
    </x:row>
    <x:row r="9924" ht="23" customHeight="1">
      <x:c r="A9924" s="4" t="str">
        <x:v>Córdoba</x:v>
      </x:c>
      <x:c r="B9924" s="4" t="str">
        <x:v>4.º Primaria</x:v>
      </x:c>
      <x:c r="C9924" s="4" t="str">
        <x:v>A</x:v>
      </x:c>
      <x:c r="D9924" s="13" t="str">
        <x:v>00773</x:v>
      </x:c>
      <x:c r="E9924" s="13" t="str">
        <x:v>00771</x:v>
      </x:c>
      <x:c r="F9924" s="4" t="str">
        <x:v>amistad</x:v>
      </x:c>
      <x:c r="G9924" s="4" t="n">
        <x:f>COUNTIFS(Relaciones!$D$9878:$D$10149,E9924,Relaciones!$E$9878:$E$10149,D9924,Relaciones!$F$9878:$F$10149,F9924)</x:f>
        <x:v>0</x:v>
      </x:c>
      <x:c r="H9924" s="4"/>
    </x:row>
    <x:row r="9925" ht="23" customHeight="1">
      <x:c r="A9925" s="4" t="str">
        <x:v>Córdoba</x:v>
      </x:c>
      <x:c r="B9925" s="4" t="str">
        <x:v>4.º Primaria</x:v>
      </x:c>
      <x:c r="C9925" s="4" t="str">
        <x:v>A</x:v>
      </x:c>
      <x:c r="D9925" s="13" t="str">
        <x:v>00773</x:v>
      </x:c>
      <x:c r="E9925" s="13" t="str">
        <x:v>00772</x:v>
      </x:c>
      <x:c r="F9925" s="4" t="str">
        <x:v>amistad</x:v>
      </x:c>
      <x:c r="G9925" s="4" t="n">
        <x:f>COUNTIFS(Relaciones!$D$9878:$D$10149,E9925,Relaciones!$E$9878:$E$10149,D9925,Relaciones!$F$9878:$F$10149,F9925)</x:f>
        <x:v>1</x:v>
      </x:c>
      <x:c r="H9925" s="4"/>
    </x:row>
    <x:row r="9926" ht="23" customHeight="1">
      <x:c r="A9926" s="4" t="str">
        <x:v>Córdoba</x:v>
      </x:c>
      <x:c r="B9926" s="4" t="str">
        <x:v>4.º Primaria</x:v>
      </x:c>
      <x:c r="C9926" s="4" t="str">
        <x:v>A</x:v>
      </x:c>
      <x:c r="D9926" s="13" t="str">
        <x:v>00773</x:v>
      </x:c>
      <x:c r="E9926" s="13" t="str">
        <x:v>00774</x:v>
      </x:c>
      <x:c r="F9926" s="4" t="str">
        <x:v>amistad</x:v>
      </x:c>
      <x:c r="G9926" s="4" t="n">
        <x:f>COUNTIFS(Relaciones!$D$9878:$D$10149,E9926,Relaciones!$E$9878:$E$10149,D9926,Relaciones!$F$9878:$F$10149,F9926)</x:f>
        <x:v>1</x:v>
      </x:c>
      <x:c r="H9926" s="4"/>
    </x:row>
    <x:row r="9927" ht="23" customHeight="1">
      <x:c r="A9927" s="4" t="str">
        <x:v>Córdoba</x:v>
      </x:c>
      <x:c r="B9927" s="4" t="str">
        <x:v>4.º Primaria</x:v>
      </x:c>
      <x:c r="C9927" s="4" t="str">
        <x:v>A</x:v>
      </x:c>
      <x:c r="D9927" s="13" t="str">
        <x:v>00774</x:v>
      </x:c>
      <x:c r="E9927" s="13" t="str">
        <x:v>00771</x:v>
      </x:c>
      <x:c r="F9927" s="4" t="str">
        <x:v>amistad</x:v>
      </x:c>
      <x:c r="G9927" s="4" t="n">
        <x:f>COUNTIFS(Relaciones!$D$9878:$D$10149,E9927,Relaciones!$E$9878:$E$10149,D9927,Relaciones!$F$9878:$F$10149,F9927)</x:f>
        <x:v>0</x:v>
      </x:c>
      <x:c r="H9927" s="4"/>
    </x:row>
    <x:row r="9928" ht="23" customHeight="1">
      <x:c r="A9928" s="4" t="str">
        <x:v>Córdoba</x:v>
      </x:c>
      <x:c r="B9928" s="4" t="str">
        <x:v>4.º Primaria</x:v>
      </x:c>
      <x:c r="C9928" s="4" t="str">
        <x:v>A</x:v>
      </x:c>
      <x:c r="D9928" s="13" t="str">
        <x:v>00774</x:v>
      </x:c>
      <x:c r="E9928" s="13" t="str">
        <x:v>00773</x:v>
      </x:c>
      <x:c r="F9928" s="4" t="str">
        <x:v>amistad</x:v>
      </x:c>
      <x:c r="G9928" s="4" t="n">
        <x:f>COUNTIFS(Relaciones!$D$9878:$D$10149,E9928,Relaciones!$E$9878:$E$10149,D9928,Relaciones!$F$9878:$F$10149,F9928)</x:f>
        <x:v>1</x:v>
      </x:c>
      <x:c r="H9928" s="4"/>
    </x:row>
    <x:row r="9929" ht="23" customHeight="1">
      <x:c r="A9929" s="4" t="str">
        <x:v>Córdoba</x:v>
      </x:c>
      <x:c r="B9929" s="4" t="str">
        <x:v>4.º Primaria</x:v>
      </x:c>
      <x:c r="C9929" s="4" t="str">
        <x:v>A</x:v>
      </x:c>
      <x:c r="D9929" s="13" t="str">
        <x:v>00774</x:v>
      </x:c>
      <x:c r="E9929" s="13" t="str">
        <x:v>00775</x:v>
      </x:c>
      <x:c r="F9929" s="4" t="str">
        <x:v>amistad</x:v>
      </x:c>
      <x:c r="G9929" s="4" t="n">
        <x:f>COUNTIFS(Relaciones!$D$9878:$D$10149,E9929,Relaciones!$E$9878:$E$10149,D9929,Relaciones!$F$9878:$F$10149,F9929)</x:f>
        <x:v>1</x:v>
      </x:c>
      <x:c r="H9929" s="4"/>
    </x:row>
    <x:row r="9930" ht="23" customHeight="1">
      <x:c r="A9930" s="4" t="str">
        <x:v>Córdoba</x:v>
      </x:c>
      <x:c r="B9930" s="4" t="str">
        <x:v>4.º Primaria</x:v>
      </x:c>
      <x:c r="C9930" s="4" t="str">
        <x:v>A</x:v>
      </x:c>
      <x:c r="D9930" s="13" t="str">
        <x:v>00775</x:v>
      </x:c>
      <x:c r="E9930" s="13" t="str">
        <x:v>00757</x:v>
      </x:c>
      <x:c r="F9930" s="4" t="str">
        <x:v>amistad</x:v>
      </x:c>
      <x:c r="G9930" s="4" t="n">
        <x:f>COUNTIFS(Relaciones!$D$9878:$D$10149,E9930,Relaciones!$E$9878:$E$10149,D9930,Relaciones!$F$9878:$F$10149,F9930)</x:f>
        <x:v>0</x:v>
      </x:c>
      <x:c r="H9930" s="4"/>
    </x:row>
    <x:row r="9931" ht="23" customHeight="1">
      <x:c r="A9931" s="4" t="str">
        <x:v>Córdoba</x:v>
      </x:c>
      <x:c r="B9931" s="4" t="str">
        <x:v>4.º Primaria</x:v>
      </x:c>
      <x:c r="C9931" s="4" t="str">
        <x:v>A</x:v>
      </x:c>
      <x:c r="D9931" s="13" t="str">
        <x:v>00775</x:v>
      </x:c>
      <x:c r="E9931" s="13" t="str">
        <x:v>00771</x:v>
      </x:c>
      <x:c r="F9931" s="4" t="str">
        <x:v>amistad</x:v>
      </x:c>
      <x:c r="G9931" s="4" t="n">
        <x:f>COUNTIFS(Relaciones!$D$9878:$D$10149,E9931,Relaciones!$E$9878:$E$10149,D9931,Relaciones!$F$9878:$F$10149,F9931)</x:f>
        <x:v>0</x:v>
      </x:c>
      <x:c r="H9931" s="4"/>
    </x:row>
    <x:row r="9932" ht="23" customHeight="1">
      <x:c r="A9932" s="4" t="str">
        <x:v>Córdoba</x:v>
      </x:c>
      <x:c r="B9932" s="4" t="str">
        <x:v>4.º Primaria</x:v>
      </x:c>
      <x:c r="C9932" s="4" t="str">
        <x:v>A</x:v>
      </x:c>
      <x:c r="D9932" s="13" t="str">
        <x:v>00775</x:v>
      </x:c>
      <x:c r="E9932" s="13" t="str">
        <x:v>00774</x:v>
      </x:c>
      <x:c r="F9932" s="4" t="str">
        <x:v>amistad</x:v>
      </x:c>
      <x:c r="G9932" s="4" t="n">
        <x:f>COUNTIFS(Relaciones!$D$9878:$D$10149,E9932,Relaciones!$E$9878:$E$10149,D9932,Relaciones!$F$9878:$F$10149,F9932)</x:f>
        <x:v>1</x:v>
      </x:c>
      <x:c r="H9932" s="4"/>
    </x:row>
    <x:row r="9933" ht="23" customHeight="1">
      <x:c r="A9933" s="4" t="str">
        <x:v>Córdoba</x:v>
      </x:c>
      <x:c r="B9933" s="4" t="str">
        <x:v>4.º Primaria</x:v>
      </x:c>
      <x:c r="C9933" s="4" t="str">
        <x:v>A</x:v>
      </x:c>
      <x:c r="D9933" s="13" t="str">
        <x:v>00775</x:v>
      </x:c>
      <x:c r="E9933" s="13" t="str">
        <x:v>00776</x:v>
      </x:c>
      <x:c r="F9933" s="4" t="str">
        <x:v>amistad</x:v>
      </x:c>
      <x:c r="G9933" s="4" t="n">
        <x:f>COUNTIFS(Relaciones!$D$9878:$D$10149,E9933,Relaciones!$E$9878:$E$10149,D9933,Relaciones!$F$9878:$F$10149,F9933)</x:f>
        <x:v>1</x:v>
      </x:c>
      <x:c r="H9933" s="4"/>
    </x:row>
    <x:row r="9934" ht="23" customHeight="1">
      <x:c r="A9934" s="4" t="str">
        <x:v>Córdoba</x:v>
      </x:c>
      <x:c r="B9934" s="4" t="str">
        <x:v>4.º Primaria</x:v>
      </x:c>
      <x:c r="C9934" s="4" t="str">
        <x:v>A</x:v>
      </x:c>
      <x:c r="D9934" s="13" t="str">
        <x:v>00776</x:v>
      </x:c>
      <x:c r="E9934" s="13" t="str">
        <x:v>00771</x:v>
      </x:c>
      <x:c r="F9934" s="4" t="str">
        <x:v>amistad</x:v>
      </x:c>
      <x:c r="G9934" s="4" t="n">
        <x:f>COUNTIFS(Relaciones!$D$9878:$D$10149,E9934,Relaciones!$E$9878:$E$10149,D9934,Relaciones!$F$9878:$F$10149,F9934)</x:f>
        <x:v>0</x:v>
      </x:c>
      <x:c r="H9934" s="4"/>
    </x:row>
    <x:row r="9935" ht="23" customHeight="1">
      <x:c r="A9935" s="4" t="str">
        <x:v>Córdoba</x:v>
      </x:c>
      <x:c r="B9935" s="4" t="str">
        <x:v>4.º Primaria</x:v>
      </x:c>
      <x:c r="C9935" s="4" t="str">
        <x:v>A</x:v>
      </x:c>
      <x:c r="D9935" s="13" t="str">
        <x:v>00776</x:v>
      </x:c>
      <x:c r="E9935" s="13" t="str">
        <x:v>00775</x:v>
      </x:c>
      <x:c r="F9935" s="4" t="str">
        <x:v>amistad</x:v>
      </x:c>
      <x:c r="G9935" s="4" t="n">
        <x:f>COUNTIFS(Relaciones!$D$9878:$D$10149,E9935,Relaciones!$E$9878:$E$10149,D9935,Relaciones!$F$9878:$F$10149,F9935)</x:f>
        <x:v>1</x:v>
      </x:c>
      <x:c r="H9935" s="4"/>
    </x:row>
    <x:row r="9936" ht="23" customHeight="1">
      <x:c r="A9936" s="4" t="str">
        <x:v>Córdoba</x:v>
      </x:c>
      <x:c r="B9936" s="4" t="str">
        <x:v>4.º Primaria</x:v>
      </x:c>
      <x:c r="C9936" s="4" t="str">
        <x:v>A</x:v>
      </x:c>
      <x:c r="D9936" s="13" t="str">
        <x:v>00776</x:v>
      </x:c>
      <x:c r="E9936" s="13" t="str">
        <x:v>00777</x:v>
      </x:c>
      <x:c r="F9936" s="4" t="str">
        <x:v>amistad</x:v>
      </x:c>
      <x:c r="G9936" s="4" t="n">
        <x:f>COUNTIFS(Relaciones!$D$9878:$D$10149,E9936,Relaciones!$E$9878:$E$10149,D9936,Relaciones!$F$9878:$F$10149,F9936)</x:f>
        <x:v>1</x:v>
      </x:c>
      <x:c r="H9936" s="4"/>
    </x:row>
    <x:row r="9937" ht="23" customHeight="1">
      <x:c r="A9937" s="4" t="str">
        <x:v>Córdoba</x:v>
      </x:c>
      <x:c r="B9937" s="4" t="str">
        <x:v>4.º Primaria</x:v>
      </x:c>
      <x:c r="C9937" s="4" t="str">
        <x:v>A</x:v>
      </x:c>
      <x:c r="D9937" s="13" t="str">
        <x:v>00777</x:v>
      </x:c>
      <x:c r="E9937" s="13" t="str">
        <x:v>00757</x:v>
      </x:c>
      <x:c r="F9937" s="4" t="str">
        <x:v>amistad</x:v>
      </x:c>
      <x:c r="G9937" s="4" t="n">
        <x:f>COUNTIFS(Relaciones!$D$9878:$D$10149,E9937,Relaciones!$E$9878:$E$10149,D9937,Relaciones!$F$9878:$F$10149,F9937)</x:f>
        <x:v>0</x:v>
      </x:c>
      <x:c r="H9937" s="4"/>
    </x:row>
    <x:row r="9938" ht="23" customHeight="1">
      <x:c r="A9938" s="4" t="str">
        <x:v>Córdoba</x:v>
      </x:c>
      <x:c r="B9938" s="4" t="str">
        <x:v>4.º Primaria</x:v>
      </x:c>
      <x:c r="C9938" s="4" t="str">
        <x:v>A</x:v>
      </x:c>
      <x:c r="D9938" s="13" t="str">
        <x:v>00777</x:v>
      </x:c>
      <x:c r="E9938" s="13" t="str">
        <x:v>00771</x:v>
      </x:c>
      <x:c r="F9938" s="4" t="str">
        <x:v>amistad</x:v>
      </x:c>
      <x:c r="G9938" s="4" t="n">
        <x:f>COUNTIFS(Relaciones!$D$9878:$D$10149,E9938,Relaciones!$E$9878:$E$10149,D9938,Relaciones!$F$9878:$F$10149,F9938)</x:f>
        <x:v>0</x:v>
      </x:c>
      <x:c r="H9938" s="4"/>
    </x:row>
    <x:row r="9939" ht="23" customHeight="1">
      <x:c r="A9939" s="4" t="str">
        <x:v>Córdoba</x:v>
      </x:c>
      <x:c r="B9939" s="4" t="str">
        <x:v>4.º Primaria</x:v>
      </x:c>
      <x:c r="C9939" s="4" t="str">
        <x:v>A</x:v>
      </x:c>
      <x:c r="D9939" s="13" t="str">
        <x:v>00777</x:v>
      </x:c>
      <x:c r="E9939" s="13" t="str">
        <x:v>00776</x:v>
      </x:c>
      <x:c r="F9939" s="4" t="str">
        <x:v>amistad</x:v>
      </x:c>
      <x:c r="G9939" s="4" t="n">
        <x:f>COUNTIFS(Relaciones!$D$9878:$D$10149,E9939,Relaciones!$E$9878:$E$10149,D9939,Relaciones!$F$9878:$F$10149,F9939)</x:f>
        <x:v>1</x:v>
      </x:c>
      <x:c r="H9939" s="4"/>
    </x:row>
    <x:row r="9940" ht="23" customHeight="1">
      <x:c r="A9940" s="4" t="str">
        <x:v>Córdoba</x:v>
      </x:c>
      <x:c r="B9940" s="4" t="str">
        <x:v>4.º Primaria</x:v>
      </x:c>
      <x:c r="C9940" s="4" t="str">
        <x:v>A</x:v>
      </x:c>
      <x:c r="D9940" s="13" t="str">
        <x:v>00777</x:v>
      </x:c>
      <x:c r="E9940" s="13" t="str">
        <x:v>00778</x:v>
      </x:c>
      <x:c r="F9940" s="4" t="str">
        <x:v>amistad</x:v>
      </x:c>
      <x:c r="G9940" s="4" t="n">
        <x:f>COUNTIFS(Relaciones!$D$9878:$D$10149,E9940,Relaciones!$E$9878:$E$10149,D9940,Relaciones!$F$9878:$F$10149,F9940)</x:f>
        <x:v>1</x:v>
      </x:c>
      <x:c r="H9940" s="4"/>
    </x:row>
    <x:row r="9941" ht="23" customHeight="1">
      <x:c r="A9941" s="4" t="str">
        <x:v>Córdoba</x:v>
      </x:c>
      <x:c r="B9941" s="4" t="str">
        <x:v>4.º Primaria</x:v>
      </x:c>
      <x:c r="C9941" s="4" t="str">
        <x:v>A</x:v>
      </x:c>
      <x:c r="D9941" s="13" t="str">
        <x:v>00778</x:v>
      </x:c>
      <x:c r="E9941" s="13" t="str">
        <x:v>00771</x:v>
      </x:c>
      <x:c r="F9941" s="4" t="str">
        <x:v>amistad</x:v>
      </x:c>
      <x:c r="G9941" s="4" t="n">
        <x:f>COUNTIFS(Relaciones!$D$9878:$D$10149,E9941,Relaciones!$E$9878:$E$10149,D9941,Relaciones!$F$9878:$F$10149,F9941)</x:f>
        <x:v>0</x:v>
      </x:c>
      <x:c r="H9941" s="4"/>
    </x:row>
    <x:row r="9942" ht="23" customHeight="1">
      <x:c r="A9942" s="4" t="str">
        <x:v>Córdoba</x:v>
      </x:c>
      <x:c r="B9942" s="4" t="str">
        <x:v>4.º Primaria</x:v>
      </x:c>
      <x:c r="C9942" s="4" t="str">
        <x:v>A</x:v>
      </x:c>
      <x:c r="D9942" s="13" t="str">
        <x:v>00778</x:v>
      </x:c>
      <x:c r="E9942" s="13" t="str">
        <x:v>00777</x:v>
      </x:c>
      <x:c r="F9942" s="4" t="str">
        <x:v>amistad</x:v>
      </x:c>
      <x:c r="G9942" s="4" t="n">
        <x:f>COUNTIFS(Relaciones!$D$9878:$D$10149,E9942,Relaciones!$E$9878:$E$10149,D9942,Relaciones!$F$9878:$F$10149,F9942)</x:f>
        <x:v>1</x:v>
      </x:c>
      <x:c r="H9942" s="4"/>
    </x:row>
    <x:row r="9943" ht="23" customHeight="1">
      <x:c r="A9943" s="4" t="str">
        <x:v>Córdoba</x:v>
      </x:c>
      <x:c r="B9943" s="4" t="str">
        <x:v>4.º Primaria</x:v>
      </x:c>
      <x:c r="C9943" s="4" t="str">
        <x:v>A</x:v>
      </x:c>
      <x:c r="D9943" s="13" t="str">
        <x:v>00778</x:v>
      </x:c>
      <x:c r="E9943" s="13" t="str">
        <x:v>00779</x:v>
      </x:c>
      <x:c r="F9943" s="4" t="str">
        <x:v>amistad</x:v>
      </x:c>
      <x:c r="G9943" s="4" t="n">
        <x:f>COUNTIFS(Relaciones!$D$9878:$D$10149,E9943,Relaciones!$E$9878:$E$10149,D9943,Relaciones!$F$9878:$F$10149,F9943)</x:f>
        <x:v>1</x:v>
      </x:c>
      <x:c r="H9943" s="4"/>
    </x:row>
    <x:row r="9944" ht="23" customHeight="1">
      <x:c r="A9944" s="4" t="str">
        <x:v>Córdoba</x:v>
      </x:c>
      <x:c r="B9944" s="4" t="str">
        <x:v>4.º Primaria</x:v>
      </x:c>
      <x:c r="C9944" s="4" t="str">
        <x:v>A</x:v>
      </x:c>
      <x:c r="D9944" s="13" t="str">
        <x:v>00779</x:v>
      </x:c>
      <x:c r="E9944" s="13" t="str">
        <x:v>00757</x:v>
      </x:c>
      <x:c r="F9944" s="4" t="str">
        <x:v>amistad</x:v>
      </x:c>
      <x:c r="G9944" s="4" t="n">
        <x:f>COUNTIFS(Relaciones!$D$9878:$D$10149,E9944,Relaciones!$E$9878:$E$10149,D9944,Relaciones!$F$9878:$F$10149,F9944)</x:f>
        <x:v>0</x:v>
      </x:c>
      <x:c r="H9944" s="4"/>
    </x:row>
    <x:row r="9945" ht="23" customHeight="1">
      <x:c r="A9945" s="4" t="str">
        <x:v>Córdoba</x:v>
      </x:c>
      <x:c r="B9945" s="4" t="str">
        <x:v>4.º Primaria</x:v>
      </x:c>
      <x:c r="C9945" s="4" t="str">
        <x:v>A</x:v>
      </x:c>
      <x:c r="D9945" s="13" t="str">
        <x:v>00779</x:v>
      </x:c>
      <x:c r="E9945" s="13" t="str">
        <x:v>00771</x:v>
      </x:c>
      <x:c r="F9945" s="4" t="str">
        <x:v>amistad</x:v>
      </x:c>
      <x:c r="G9945" s="4" t="n">
        <x:f>COUNTIFS(Relaciones!$D$9878:$D$10149,E9945,Relaciones!$E$9878:$E$10149,D9945,Relaciones!$F$9878:$F$10149,F9945)</x:f>
        <x:v>0</x:v>
      </x:c>
      <x:c r="H9945" s="4"/>
    </x:row>
    <x:row r="9946" ht="23" customHeight="1">
      <x:c r="A9946" s="4" t="str">
        <x:v>Córdoba</x:v>
      </x:c>
      <x:c r="B9946" s="4" t="str">
        <x:v>4.º Primaria</x:v>
      </x:c>
      <x:c r="C9946" s="4" t="str">
        <x:v>A</x:v>
      </x:c>
      <x:c r="D9946" s="13" t="str">
        <x:v>00779</x:v>
      </x:c>
      <x:c r="E9946" s="13" t="str">
        <x:v>00778</x:v>
      </x:c>
      <x:c r="F9946" s="4" t="str">
        <x:v>amistad</x:v>
      </x:c>
      <x:c r="G9946" s="4" t="n">
        <x:f>COUNTIFS(Relaciones!$D$9878:$D$10149,E9946,Relaciones!$E$9878:$E$10149,D9946,Relaciones!$F$9878:$F$10149,F9946)</x:f>
        <x:v>1</x:v>
      </x:c>
      <x:c r="H9946" s="4"/>
    </x:row>
    <x:row r="9947" ht="23" customHeight="1">
      <x:c r="A9947" s="4" t="str">
        <x:v>Córdoba</x:v>
      </x:c>
      <x:c r="B9947" s="4" t="str">
        <x:v>4.º Primaria</x:v>
      </x:c>
      <x:c r="C9947" s="4" t="str">
        <x:v>A</x:v>
      </x:c>
      <x:c r="D9947" s="13" t="str">
        <x:v>00779</x:v>
      </x:c>
      <x:c r="E9947" s="13" t="str">
        <x:v>00780</x:v>
      </x:c>
      <x:c r="F9947" s="4" t="str">
        <x:v>amistad</x:v>
      </x:c>
      <x:c r="G9947" s="4" t="n">
        <x:f>COUNTIFS(Relaciones!$D$9878:$D$10149,E9947,Relaciones!$E$9878:$E$10149,D9947,Relaciones!$F$9878:$F$10149,F9947)</x:f>
        <x:v>1</x:v>
      </x:c>
      <x:c r="H9947" s="4"/>
    </x:row>
    <x:row r="9948" ht="23" customHeight="1">
      <x:c r="A9948" s="4" t="str">
        <x:v>Córdoba</x:v>
      </x:c>
      <x:c r="B9948" s="4" t="str">
        <x:v>4.º Primaria</x:v>
      </x:c>
      <x:c r="C9948" s="4" t="str">
        <x:v>A</x:v>
      </x:c>
      <x:c r="D9948" s="13" t="str">
        <x:v>00780</x:v>
      </x:c>
      <x:c r="E9948" s="13" t="str">
        <x:v>00771</x:v>
      </x:c>
      <x:c r="F9948" s="4" t="str">
        <x:v>amistad</x:v>
      </x:c>
      <x:c r="G9948" s="4" t="n">
        <x:f>COUNTIFS(Relaciones!$D$9878:$D$10149,E9948,Relaciones!$E$9878:$E$10149,D9948,Relaciones!$F$9878:$F$10149,F9948)</x:f>
        <x:v>0</x:v>
      </x:c>
      <x:c r="H9948" s="4"/>
    </x:row>
    <x:row r="9949" ht="23" customHeight="1">
      <x:c r="A9949" s="4" t="str">
        <x:v>Córdoba</x:v>
      </x:c>
      <x:c r="B9949" s="4" t="str">
        <x:v>4.º Primaria</x:v>
      </x:c>
      <x:c r="C9949" s="4" t="str">
        <x:v>A</x:v>
      </x:c>
      <x:c r="D9949" s="13" t="str">
        <x:v>00780</x:v>
      </x:c>
      <x:c r="E9949" s="13" t="str">
        <x:v>00779</x:v>
      </x:c>
      <x:c r="F9949" s="4" t="str">
        <x:v>amistad</x:v>
      </x:c>
      <x:c r="G9949" s="4" t="n">
        <x:f>COUNTIFS(Relaciones!$D$9878:$D$10149,E9949,Relaciones!$E$9878:$E$10149,D9949,Relaciones!$F$9878:$F$10149,F9949)</x:f>
        <x:v>1</x:v>
      </x:c>
      <x:c r="H9949" s="4"/>
    </x:row>
    <x:row r="9950" ht="23" customHeight="1">
      <x:c r="A9950" s="4" t="str">
        <x:v>Córdoba</x:v>
      </x:c>
      <x:c r="B9950" s="4" t="str">
        <x:v>4.º Primaria</x:v>
      </x:c>
      <x:c r="C9950" s="4" t="str">
        <x:v>A</x:v>
      </x:c>
      <x:c r="D9950" s="13" t="str">
        <x:v>00780</x:v>
      </x:c>
      <x:c r="E9950" s="13" t="str">
        <x:v>00781</x:v>
      </x:c>
      <x:c r="F9950" s="4" t="str">
        <x:v>amistad</x:v>
      </x:c>
      <x:c r="G9950" s="4" t="n">
        <x:f>COUNTIFS(Relaciones!$D$9878:$D$10149,E9950,Relaciones!$E$9878:$E$10149,D9950,Relaciones!$F$9878:$F$10149,F9950)</x:f>
        <x:v>1</x:v>
      </x:c>
      <x:c r="H9950" s="4"/>
    </x:row>
    <x:row r="9951" ht="23" customHeight="1">
      <x:c r="A9951" s="4" t="str">
        <x:v>Córdoba</x:v>
      </x:c>
      <x:c r="B9951" s="4" t="str">
        <x:v>4.º Primaria</x:v>
      </x:c>
      <x:c r="C9951" s="4" t="str">
        <x:v>A</x:v>
      </x:c>
      <x:c r="D9951" s="13" t="str">
        <x:v>00781</x:v>
      </x:c>
      <x:c r="E9951" s="13" t="str">
        <x:v>00757</x:v>
      </x:c>
      <x:c r="F9951" s="4" t="str">
        <x:v>amistad</x:v>
      </x:c>
      <x:c r="G9951" s="4" t="n">
        <x:f>COUNTIFS(Relaciones!$D$9878:$D$10149,E9951,Relaciones!$E$9878:$E$10149,D9951,Relaciones!$F$9878:$F$10149,F9951)</x:f>
        <x:v>0</x:v>
      </x:c>
      <x:c r="H9951" s="4"/>
    </x:row>
    <x:row r="9952" ht="23" customHeight="1">
      <x:c r="A9952" s="4" t="str">
        <x:v>Córdoba</x:v>
      </x:c>
      <x:c r="B9952" s="4" t="str">
        <x:v>4.º Primaria</x:v>
      </x:c>
      <x:c r="C9952" s="4" t="str">
        <x:v>A</x:v>
      </x:c>
      <x:c r="D9952" s="13" t="str">
        <x:v>00781</x:v>
      </x:c>
      <x:c r="E9952" s="13" t="str">
        <x:v>00771</x:v>
      </x:c>
      <x:c r="F9952" s="4" t="str">
        <x:v>amistad</x:v>
      </x:c>
      <x:c r="G9952" s="4" t="n">
        <x:f>COUNTIFS(Relaciones!$D$9878:$D$10149,E9952,Relaciones!$E$9878:$E$10149,D9952,Relaciones!$F$9878:$F$10149,F9952)</x:f>
        <x:v>0</x:v>
      </x:c>
      <x:c r="H9952" s="4"/>
    </x:row>
    <x:row r="9953" ht="23" customHeight="1">
      <x:c r="A9953" s="4" t="str">
        <x:v>Córdoba</x:v>
      </x:c>
      <x:c r="B9953" s="4" t="str">
        <x:v>4.º Primaria</x:v>
      </x:c>
      <x:c r="C9953" s="4" t="str">
        <x:v>A</x:v>
      </x:c>
      <x:c r="D9953" s="13" t="str">
        <x:v>00781</x:v>
      </x:c>
      <x:c r="E9953" s="13" t="str">
        <x:v>00780</x:v>
      </x:c>
      <x:c r="F9953" s="4" t="str">
        <x:v>amistad</x:v>
      </x:c>
      <x:c r="G9953" s="4" t="n">
        <x:f>COUNTIFS(Relaciones!$D$9878:$D$10149,E9953,Relaciones!$E$9878:$E$10149,D9953,Relaciones!$F$9878:$F$10149,F9953)</x:f>
        <x:v>1</x:v>
      </x:c>
      <x:c r="H9953" s="4"/>
    </x:row>
    <x:row r="9954" ht="23" customHeight="1">
      <x:c r="A9954" s="4" t="str">
        <x:v>Córdoba</x:v>
      </x:c>
      <x:c r="B9954" s="4" t="str">
        <x:v>4.º Primaria</x:v>
      </x:c>
      <x:c r="C9954" s="4" t="str">
        <x:v>A</x:v>
      </x:c>
      <x:c r="D9954" s="13" t="str">
        <x:v>00781</x:v>
      </x:c>
      <x:c r="E9954" s="13" t="str">
        <x:v>00782</x:v>
      </x:c>
      <x:c r="F9954" s="4" t="str">
        <x:v>amistad</x:v>
      </x:c>
      <x:c r="G9954" s="4" t="n">
        <x:f>COUNTIFS(Relaciones!$D$9878:$D$10149,E9954,Relaciones!$E$9878:$E$10149,D9954,Relaciones!$F$9878:$F$10149,F9954)</x:f>
        <x:v>1</x:v>
      </x:c>
      <x:c r="H9954" s="4"/>
    </x:row>
    <x:row r="9955" ht="23" customHeight="1">
      <x:c r="A9955" s="4" t="str">
        <x:v>Córdoba</x:v>
      </x:c>
      <x:c r="B9955" s="4" t="str">
        <x:v>4.º Primaria</x:v>
      </x:c>
      <x:c r="C9955" s="4" t="str">
        <x:v>A</x:v>
      </x:c>
      <x:c r="D9955" s="13" t="str">
        <x:v>00782</x:v>
      </x:c>
      <x:c r="E9955" s="13" t="str">
        <x:v>00771</x:v>
      </x:c>
      <x:c r="F9955" s="4" t="str">
        <x:v>amistad</x:v>
      </x:c>
      <x:c r="G9955" s="4" t="n">
        <x:f>COUNTIFS(Relaciones!$D$9878:$D$10149,E9955,Relaciones!$E$9878:$E$10149,D9955,Relaciones!$F$9878:$F$10149,F9955)</x:f>
        <x:v>0</x:v>
      </x:c>
      <x:c r="H9955" s="4"/>
    </x:row>
    <x:row r="9956" ht="23" customHeight="1">
      <x:c r="A9956" s="4" t="str">
        <x:v>Córdoba</x:v>
      </x:c>
      <x:c r="B9956" s="4" t="str">
        <x:v>4.º Primaria</x:v>
      </x:c>
      <x:c r="C9956" s="4" t="str">
        <x:v>A</x:v>
      </x:c>
      <x:c r="D9956" s="13" t="str">
        <x:v>00782</x:v>
      </x:c>
      <x:c r="E9956" s="13" t="str">
        <x:v>00781</x:v>
      </x:c>
      <x:c r="F9956" s="4" t="str">
        <x:v>amistad</x:v>
      </x:c>
      <x:c r="G9956" s="4" t="n">
        <x:f>COUNTIFS(Relaciones!$D$9878:$D$10149,E9956,Relaciones!$E$9878:$E$10149,D9956,Relaciones!$F$9878:$F$10149,F9956)</x:f>
        <x:v>1</x:v>
      </x:c>
      <x:c r="H9956" s="4"/>
    </x:row>
    <x:row r="9957" ht="23" customHeight="1">
      <x:c r="A9957" s="4" t="str">
        <x:v>Córdoba</x:v>
      </x:c>
      <x:c r="B9957" s="4" t="str">
        <x:v>4.º Primaria</x:v>
      </x:c>
      <x:c r="C9957" s="4" t="str">
        <x:v>A</x:v>
      </x:c>
      <x:c r="D9957" s="13" t="str">
        <x:v>00782</x:v>
      </x:c>
      <x:c r="E9957" s="13" t="str">
        <x:v>00783</x:v>
      </x:c>
      <x:c r="F9957" s="4" t="str">
        <x:v>amistad</x:v>
      </x:c>
      <x:c r="G9957" s="4" t="n">
        <x:f>COUNTIFS(Relaciones!$D$9878:$D$10149,E9957,Relaciones!$E$9878:$E$10149,D9957,Relaciones!$F$9878:$F$10149,F9957)</x:f>
        <x:v>1</x:v>
      </x:c>
      <x:c r="H9957" s="4"/>
    </x:row>
    <x:row r="9958" ht="23" customHeight="1">
      <x:c r="A9958" s="4" t="str">
        <x:v>Córdoba</x:v>
      </x:c>
      <x:c r="B9958" s="4" t="str">
        <x:v>4.º Primaria</x:v>
      </x:c>
      <x:c r="C9958" s="4" t="str">
        <x:v>A</x:v>
      </x:c>
      <x:c r="D9958" s="13" t="str">
        <x:v>00783</x:v>
      </x:c>
      <x:c r="E9958" s="13" t="str">
        <x:v>00757</x:v>
      </x:c>
      <x:c r="F9958" s="4" t="str">
        <x:v>amistad</x:v>
      </x:c>
      <x:c r="G9958" s="4" t="n">
        <x:f>COUNTIFS(Relaciones!$D$9878:$D$10149,E9958,Relaciones!$E$9878:$E$10149,D9958,Relaciones!$F$9878:$F$10149,F9958)</x:f>
        <x:v>0</x:v>
      </x:c>
      <x:c r="H9958" s="4"/>
    </x:row>
    <x:row r="9959" ht="23" customHeight="1">
      <x:c r="A9959" s="4" t="str">
        <x:v>Córdoba</x:v>
      </x:c>
      <x:c r="B9959" s="4" t="str">
        <x:v>4.º Primaria</x:v>
      </x:c>
      <x:c r="C9959" s="4" t="str">
        <x:v>A</x:v>
      </x:c>
      <x:c r="D9959" s="13" t="str">
        <x:v>00783</x:v>
      </x:c>
      <x:c r="E9959" s="13" t="str">
        <x:v>00771</x:v>
      </x:c>
      <x:c r="F9959" s="4" t="str">
        <x:v>amistad</x:v>
      </x:c>
      <x:c r="G9959" s="4" t="n">
        <x:f>COUNTIFS(Relaciones!$D$9878:$D$10149,E9959,Relaciones!$E$9878:$E$10149,D9959,Relaciones!$F$9878:$F$10149,F9959)</x:f>
        <x:v>0</x:v>
      </x:c>
      <x:c r="H9959" s="4"/>
    </x:row>
    <x:row r="9960" ht="23" customHeight="1">
      <x:c r="A9960" s="4" t="str">
        <x:v>Córdoba</x:v>
      </x:c>
      <x:c r="B9960" s="4" t="str">
        <x:v>4.º Primaria</x:v>
      </x:c>
      <x:c r="C9960" s="4" t="str">
        <x:v>A</x:v>
      </x:c>
      <x:c r="D9960" s="13" t="str">
        <x:v>00783</x:v>
      </x:c>
      <x:c r="E9960" s="13" t="str">
        <x:v>00782</x:v>
      </x:c>
      <x:c r="F9960" s="4" t="str">
        <x:v>amistad</x:v>
      </x:c>
      <x:c r="G9960" s="4" t="n">
        <x:f>COUNTIFS(Relaciones!$D$9878:$D$10149,E9960,Relaciones!$E$9878:$E$10149,D9960,Relaciones!$F$9878:$F$10149,F9960)</x:f>
        <x:v>1</x:v>
      </x:c>
      <x:c r="H9960" s="4"/>
    </x:row>
    <x:row r="9961" ht="23" customHeight="1">
      <x:c r="A9961" s="4" t="str">
        <x:v>Córdoba</x:v>
      </x:c>
      <x:c r="B9961" s="4" t="str">
        <x:v>4.º Primaria</x:v>
      </x:c>
      <x:c r="C9961" s="4" t="str">
        <x:v>A</x:v>
      </x:c>
      <x:c r="D9961" s="13" t="str">
        <x:v>00783</x:v>
      </x:c>
      <x:c r="E9961" s="13" t="str">
        <x:v>00784</x:v>
      </x:c>
      <x:c r="F9961" s="4" t="str">
        <x:v>amistad</x:v>
      </x:c>
      <x:c r="G9961" s="4" t="n">
        <x:f>COUNTIFS(Relaciones!$D$9878:$D$10149,E9961,Relaciones!$E$9878:$E$10149,D9961,Relaciones!$F$9878:$F$10149,F9961)</x:f>
        <x:v>1</x:v>
      </x:c>
      <x:c r="H9961" s="4"/>
    </x:row>
    <x:row r="9962" ht="23" customHeight="1">
      <x:c r="A9962" s="4" t="str">
        <x:v>Córdoba</x:v>
      </x:c>
      <x:c r="B9962" s="4" t="str">
        <x:v>4.º Primaria</x:v>
      </x:c>
      <x:c r="C9962" s="4" t="str">
        <x:v>A</x:v>
      </x:c>
      <x:c r="D9962" s="13" t="str">
        <x:v>00784</x:v>
      </x:c>
      <x:c r="E9962" s="13" t="str">
        <x:v>00771</x:v>
      </x:c>
      <x:c r="F9962" s="4" t="str">
        <x:v>amistad</x:v>
      </x:c>
      <x:c r="G9962" s="4" t="n">
        <x:f>COUNTIFS(Relaciones!$D$9878:$D$10149,E9962,Relaciones!$E$9878:$E$10149,D9962,Relaciones!$F$9878:$F$10149,F9962)</x:f>
        <x:v>1</x:v>
      </x:c>
      <x:c r="H9962" s="4"/>
    </x:row>
    <x:row r="9963" ht="23" customHeight="1">
      <x:c r="A9963" s="4" t="str">
        <x:v>Córdoba</x:v>
      </x:c>
      <x:c r="B9963" s="4" t="str">
        <x:v>4.º Primaria</x:v>
      </x:c>
      <x:c r="C9963" s="4" t="str">
        <x:v>A</x:v>
      </x:c>
      <x:c r="D9963" s="13" t="str">
        <x:v>00784</x:v>
      </x:c>
      <x:c r="E9963" s="13" t="str">
        <x:v>00783</x:v>
      </x:c>
      <x:c r="F9963" s="4" t="str">
        <x:v>amistad</x:v>
      </x:c>
      <x:c r="G9963" s="4" t="n">
        <x:f>COUNTIFS(Relaciones!$D$9878:$D$10149,E9963,Relaciones!$E$9878:$E$10149,D9963,Relaciones!$F$9878:$F$10149,F9963)</x:f>
        <x:v>1</x:v>
      </x:c>
      <x:c r="H9963" s="4"/>
    </x:row>
    <x:row r="9964" ht="23" customHeight="1">
      <x:c r="A9964" s="4" t="str">
        <x:v>Córdoba</x:v>
      </x:c>
      <x:c r="B9964" s="4" t="str">
        <x:v>4.º Primaria</x:v>
      </x:c>
      <x:c r="C9964" s="4" t="str">
        <x:v>A</x:v>
      </x:c>
      <x:c r="D9964" s="13" t="str">
        <x:v>00758</x:v>
      </x:c>
      <x:c r="E9964" s="13" t="str">
        <x:v>00779</x:v>
      </x:c>
      <x:c r="F9964" s="4" t="str">
        <x:v>rechazo</x:v>
      </x:c>
      <x:c r="G9964" s="4" t="n">
        <x:f>COUNTIFS(Relaciones!$D$9878:$D$10149,E9964,Relaciones!$E$9878:$E$10149,D9964,Relaciones!$F$9878:$F$10149,F9964)</x:f>
        <x:v>0</x:v>
      </x:c>
      <x:c r="H9964" s="4"/>
    </x:row>
    <x:row r="9965" ht="23" customHeight="1">
      <x:c r="A9965" s="4" t="str">
        <x:v>Córdoba</x:v>
      </x:c>
      <x:c r="B9965" s="4" t="str">
        <x:v>4.º Primaria</x:v>
      </x:c>
      <x:c r="C9965" s="4" t="str">
        <x:v>A</x:v>
      </x:c>
      <x:c r="D9965" s="13" t="str">
        <x:v>00759</x:v>
      </x:c>
      <x:c r="E9965" s="13" t="str">
        <x:v>00779</x:v>
      </x:c>
      <x:c r="F9965" s="4" t="str">
        <x:v>rechazo</x:v>
      </x:c>
      <x:c r="G9965" s="4" t="n">
        <x:f>COUNTIFS(Relaciones!$D$9878:$D$10149,E9965,Relaciones!$E$9878:$E$10149,D9965,Relaciones!$F$9878:$F$10149,F9965)</x:f>
        <x:v>0</x:v>
      </x:c>
      <x:c r="H9965" s="4"/>
    </x:row>
    <x:row r="9966" ht="23" customHeight="1">
      <x:c r="A9966" s="4" t="str">
        <x:v>Córdoba</x:v>
      </x:c>
      <x:c r="B9966" s="4" t="str">
        <x:v>4.º Primaria</x:v>
      </x:c>
      <x:c r="C9966" s="4" t="str">
        <x:v>A</x:v>
      </x:c>
      <x:c r="D9966" s="13" t="str">
        <x:v>00760</x:v>
      </x:c>
      <x:c r="E9966" s="13" t="str">
        <x:v>00779</x:v>
      </x:c>
      <x:c r="F9966" s="4" t="str">
        <x:v>rechazo</x:v>
      </x:c>
      <x:c r="G9966" s="4" t="n">
        <x:f>COUNTIFS(Relaciones!$D$9878:$D$10149,E9966,Relaciones!$E$9878:$E$10149,D9966,Relaciones!$F$9878:$F$10149,F9966)</x:f>
        <x:v>0</x:v>
      </x:c>
      <x:c r="H9966" s="4"/>
    </x:row>
    <x:row r="9967" ht="23" customHeight="1">
      <x:c r="A9967" s="4" t="str">
        <x:v>Córdoba</x:v>
      </x:c>
      <x:c r="B9967" s="4" t="str">
        <x:v>4.º Primaria</x:v>
      </x:c>
      <x:c r="C9967" s="4" t="str">
        <x:v>A</x:v>
      </x:c>
      <x:c r="D9967" s="13" t="str">
        <x:v>00761</x:v>
      </x:c>
      <x:c r="E9967" s="13" t="str">
        <x:v>00779</x:v>
      </x:c>
      <x:c r="F9967" s="4" t="str">
        <x:v>rechazo</x:v>
      </x:c>
      <x:c r="G9967" s="4" t="n">
        <x:f>COUNTIFS(Relaciones!$D$9878:$D$10149,E9967,Relaciones!$E$9878:$E$10149,D9967,Relaciones!$F$9878:$F$10149,F9967)</x:f>
        <x:v>0</x:v>
      </x:c>
      <x:c r="H9967" s="4"/>
    </x:row>
    <x:row r="9968" ht="23" customHeight="1">
      <x:c r="A9968" s="4" t="str">
        <x:v>Córdoba</x:v>
      </x:c>
      <x:c r="B9968" s="4" t="str">
        <x:v>4.º Primaria</x:v>
      </x:c>
      <x:c r="C9968" s="4" t="str">
        <x:v>A</x:v>
      </x:c>
      <x:c r="D9968" s="13" t="str">
        <x:v>00762</x:v>
      </x:c>
      <x:c r="E9968" s="13" t="str">
        <x:v>00779</x:v>
      </x:c>
      <x:c r="F9968" s="4" t="str">
        <x:v>rechazo</x:v>
      </x:c>
      <x:c r="G9968" s="4" t="n">
        <x:f>COUNTIFS(Relaciones!$D$9878:$D$10149,E9968,Relaciones!$E$9878:$E$10149,D9968,Relaciones!$F$9878:$F$10149,F9968)</x:f>
        <x:v>0</x:v>
      </x:c>
      <x:c r="H9968" s="4"/>
    </x:row>
    <x:row r="9969" ht="23" customHeight="1">
      <x:c r="A9969" s="4" t="str">
        <x:v>Córdoba</x:v>
      </x:c>
      <x:c r="B9969" s="4" t="str">
        <x:v>4.º Primaria</x:v>
      </x:c>
      <x:c r="C9969" s="4" t="str">
        <x:v>A</x:v>
      </x:c>
      <x:c r="D9969" s="13" t="str">
        <x:v>00762</x:v>
      </x:c>
      <x:c r="E9969" s="13" t="str">
        <x:v>00782</x:v>
      </x:c>
      <x:c r="F9969" s="4" t="str">
        <x:v>rechazo</x:v>
      </x:c>
      <x:c r="G9969" s="4" t="n">
        <x:f>COUNTIFS(Relaciones!$D$9878:$D$10149,E9969,Relaciones!$E$9878:$E$10149,D9969,Relaciones!$F$9878:$F$10149,F9969)</x:f>
        <x:v>0</x:v>
      </x:c>
      <x:c r="H9969" s="4"/>
    </x:row>
    <x:row r="9970" ht="23" customHeight="1">
      <x:c r="A9970" s="4" t="str">
        <x:v>Córdoba</x:v>
      </x:c>
      <x:c r="B9970" s="4" t="str">
        <x:v>4.º Primaria</x:v>
      </x:c>
      <x:c r="C9970" s="4" t="str">
        <x:v>A</x:v>
      </x:c>
      <x:c r="D9970" s="13" t="str">
        <x:v>00763</x:v>
      </x:c>
      <x:c r="E9970" s="13" t="str">
        <x:v>00779</x:v>
      </x:c>
      <x:c r="F9970" s="4" t="str">
        <x:v>rechazo</x:v>
      </x:c>
      <x:c r="G9970" s="4" t="n">
        <x:f>COUNTIFS(Relaciones!$D$9878:$D$10149,E9970,Relaciones!$E$9878:$E$10149,D9970,Relaciones!$F$9878:$F$10149,F9970)</x:f>
        <x:v>0</x:v>
      </x:c>
      <x:c r="H9970" s="4"/>
    </x:row>
    <x:row r="9971" ht="23" customHeight="1">
      <x:c r="A9971" s="4" t="str">
        <x:v>Córdoba</x:v>
      </x:c>
      <x:c r="B9971" s="4" t="str">
        <x:v>4.º Primaria</x:v>
      </x:c>
      <x:c r="C9971" s="4" t="str">
        <x:v>A</x:v>
      </x:c>
      <x:c r="D9971" s="13" t="str">
        <x:v>00765</x:v>
      </x:c>
      <x:c r="E9971" s="13" t="str">
        <x:v>00779</x:v>
      </x:c>
      <x:c r="F9971" s="4" t="str">
        <x:v>rechazo</x:v>
      </x:c>
      <x:c r="G9971" s="4" t="n">
        <x:f>COUNTIFS(Relaciones!$D$9878:$D$10149,E9971,Relaciones!$E$9878:$E$10149,D9971,Relaciones!$F$9878:$F$10149,F9971)</x:f>
        <x:v>0</x:v>
      </x:c>
      <x:c r="H9971" s="4"/>
    </x:row>
    <x:row r="9972" ht="23" customHeight="1">
      <x:c r="A9972" s="4" t="str">
        <x:v>Córdoba</x:v>
      </x:c>
      <x:c r="B9972" s="4" t="str">
        <x:v>4.º Primaria</x:v>
      </x:c>
      <x:c r="C9972" s="4" t="str">
        <x:v>A</x:v>
      </x:c>
      <x:c r="D9972" s="13" t="str">
        <x:v>00766</x:v>
      </x:c>
      <x:c r="E9972" s="13" t="str">
        <x:v>00779</x:v>
      </x:c>
      <x:c r="F9972" s="4" t="str">
        <x:v>rechazo</x:v>
      </x:c>
      <x:c r="G9972" s="4" t="n">
        <x:f>COUNTIFS(Relaciones!$D$9878:$D$10149,E9972,Relaciones!$E$9878:$E$10149,D9972,Relaciones!$F$9878:$F$10149,F9972)</x:f>
        <x:v>0</x:v>
      </x:c>
      <x:c r="H9972" s="4"/>
    </x:row>
    <x:row r="9973" ht="23" customHeight="1">
      <x:c r="A9973" s="4" t="str">
        <x:v>Córdoba</x:v>
      </x:c>
      <x:c r="B9973" s="4" t="str">
        <x:v>4.º Primaria</x:v>
      </x:c>
      <x:c r="C9973" s="4" t="str">
        <x:v>A</x:v>
      </x:c>
      <x:c r="D9973" s="13" t="str">
        <x:v>00767</x:v>
      </x:c>
      <x:c r="E9973" s="13" t="str">
        <x:v>00779</x:v>
      </x:c>
      <x:c r="F9973" s="4" t="str">
        <x:v>rechazo</x:v>
      </x:c>
      <x:c r="G9973" s="4" t="n">
        <x:f>COUNTIFS(Relaciones!$D$9878:$D$10149,E9973,Relaciones!$E$9878:$E$10149,D9973,Relaciones!$F$9878:$F$10149,F9973)</x:f>
        <x:v>0</x:v>
      </x:c>
      <x:c r="H9973" s="4"/>
    </x:row>
    <x:row r="9974" ht="23" customHeight="1">
      <x:c r="A9974" s="4" t="str">
        <x:v>Córdoba</x:v>
      </x:c>
      <x:c r="B9974" s="4" t="str">
        <x:v>4.º Primaria</x:v>
      </x:c>
      <x:c r="C9974" s="4" t="str">
        <x:v>A</x:v>
      </x:c>
      <x:c r="D9974" s="13" t="str">
        <x:v>00767</x:v>
      </x:c>
      <x:c r="E9974" s="13" t="str">
        <x:v>00782</x:v>
      </x:c>
      <x:c r="F9974" s="4" t="str">
        <x:v>rechazo</x:v>
      </x:c>
      <x:c r="G9974" s="4" t="n">
        <x:f>COUNTIFS(Relaciones!$D$9878:$D$10149,E9974,Relaciones!$E$9878:$E$10149,D9974,Relaciones!$F$9878:$F$10149,F9974)</x:f>
        <x:v>0</x:v>
      </x:c>
      <x:c r="H9974" s="4"/>
    </x:row>
    <x:row r="9975" ht="23" customHeight="1">
      <x:c r="A9975" s="4" t="str">
        <x:v>Córdoba</x:v>
      </x:c>
      <x:c r="B9975" s="4" t="str">
        <x:v>4.º Primaria</x:v>
      </x:c>
      <x:c r="C9975" s="4" t="str">
        <x:v>A</x:v>
      </x:c>
      <x:c r="D9975" s="13" t="str">
        <x:v>00768</x:v>
      </x:c>
      <x:c r="E9975" s="13" t="str">
        <x:v>00779</x:v>
      </x:c>
      <x:c r="F9975" s="4" t="str">
        <x:v>rechazo</x:v>
      </x:c>
      <x:c r="G9975" s="4" t="n">
        <x:f>COUNTIFS(Relaciones!$D$9878:$D$10149,E9975,Relaciones!$E$9878:$E$10149,D9975,Relaciones!$F$9878:$F$10149,F9975)</x:f>
        <x:v>0</x:v>
      </x:c>
      <x:c r="H9975" s="4"/>
    </x:row>
    <x:row r="9976" ht="23" customHeight="1">
      <x:c r="A9976" s="4" t="str">
        <x:v>Córdoba</x:v>
      </x:c>
      <x:c r="B9976" s="4" t="str">
        <x:v>4.º Primaria</x:v>
      </x:c>
      <x:c r="C9976" s="4" t="str">
        <x:v>A</x:v>
      </x:c>
      <x:c r="D9976" s="13" t="str">
        <x:v>00769</x:v>
      </x:c>
      <x:c r="E9976" s="13" t="str">
        <x:v>00779</x:v>
      </x:c>
      <x:c r="F9976" s="4" t="str">
        <x:v>rechazo</x:v>
      </x:c>
      <x:c r="G9976" s="4" t="n">
        <x:f>COUNTIFS(Relaciones!$D$9878:$D$10149,E9976,Relaciones!$E$9878:$E$10149,D9976,Relaciones!$F$9878:$F$10149,F9976)</x:f>
        <x:v>0</x:v>
      </x:c>
      <x:c r="H9976" s="4"/>
    </x:row>
    <x:row r="9977" ht="23" customHeight="1">
      <x:c r="A9977" s="4" t="str">
        <x:v>Córdoba</x:v>
      </x:c>
      <x:c r="B9977" s="4" t="str">
        <x:v>4.º Primaria</x:v>
      </x:c>
      <x:c r="C9977" s="4" t="str">
        <x:v>A</x:v>
      </x:c>
      <x:c r="D9977" s="13" t="str">
        <x:v>00770</x:v>
      </x:c>
      <x:c r="E9977" s="13" t="str">
        <x:v>00779</x:v>
      </x:c>
      <x:c r="F9977" s="4" t="str">
        <x:v>rechazo</x:v>
      </x:c>
      <x:c r="G9977" s="4" t="n">
        <x:f>COUNTIFS(Relaciones!$D$9878:$D$10149,E9977,Relaciones!$E$9878:$E$10149,D9977,Relaciones!$F$9878:$F$10149,F9977)</x:f>
        <x:v>0</x:v>
      </x:c>
      <x:c r="H9977" s="4"/>
    </x:row>
    <x:row r="9978" ht="23" customHeight="1">
      <x:c r="A9978" s="4" t="str">
        <x:v>Córdoba</x:v>
      </x:c>
      <x:c r="B9978" s="4" t="str">
        <x:v>4.º Primaria</x:v>
      </x:c>
      <x:c r="C9978" s="4" t="str">
        <x:v>A</x:v>
      </x:c>
      <x:c r="D9978" s="13" t="str">
        <x:v>00772</x:v>
      </x:c>
      <x:c r="E9978" s="13" t="str">
        <x:v>00779</x:v>
      </x:c>
      <x:c r="F9978" s="4" t="str">
        <x:v>rechazo</x:v>
      </x:c>
      <x:c r="G9978" s="4" t="n">
        <x:f>COUNTIFS(Relaciones!$D$9878:$D$10149,E9978,Relaciones!$E$9878:$E$10149,D9978,Relaciones!$F$9878:$F$10149,F9978)</x:f>
        <x:v>0</x:v>
      </x:c>
      <x:c r="H9978" s="4"/>
    </x:row>
    <x:row r="9979" ht="23" customHeight="1">
      <x:c r="A9979" s="4" t="str">
        <x:v>Córdoba</x:v>
      </x:c>
      <x:c r="B9979" s="4" t="str">
        <x:v>4.º Primaria</x:v>
      </x:c>
      <x:c r="C9979" s="4" t="str">
        <x:v>A</x:v>
      </x:c>
      <x:c r="D9979" s="13" t="str">
        <x:v>00772</x:v>
      </x:c>
      <x:c r="E9979" s="13" t="str">
        <x:v>00782</x:v>
      </x:c>
      <x:c r="F9979" s="4" t="str">
        <x:v>rechazo</x:v>
      </x:c>
      <x:c r="G9979" s="4" t="n">
        <x:f>COUNTIFS(Relaciones!$D$9878:$D$10149,E9979,Relaciones!$E$9878:$E$10149,D9979,Relaciones!$F$9878:$F$10149,F9979)</x:f>
        <x:v>0</x:v>
      </x:c>
      <x:c r="H9979" s="4"/>
    </x:row>
    <x:row r="9980" ht="23" customHeight="1">
      <x:c r="A9980" s="4" t="str">
        <x:v>Córdoba</x:v>
      </x:c>
      <x:c r="B9980" s="4" t="str">
        <x:v>4.º Primaria</x:v>
      </x:c>
      <x:c r="C9980" s="4" t="str">
        <x:v>A</x:v>
      </x:c>
      <x:c r="D9980" s="13" t="str">
        <x:v>00773</x:v>
      </x:c>
      <x:c r="E9980" s="13" t="str">
        <x:v>00779</x:v>
      </x:c>
      <x:c r="F9980" s="4" t="str">
        <x:v>rechazo</x:v>
      </x:c>
      <x:c r="G9980" s="4" t="n">
        <x:f>COUNTIFS(Relaciones!$D$9878:$D$10149,E9980,Relaciones!$E$9878:$E$10149,D9980,Relaciones!$F$9878:$F$10149,F9980)</x:f>
        <x:v>0</x:v>
      </x:c>
      <x:c r="H9980" s="4"/>
    </x:row>
    <x:row r="9981" ht="23" customHeight="1">
      <x:c r="A9981" s="4" t="str">
        <x:v>Córdoba</x:v>
      </x:c>
      <x:c r="B9981" s="4" t="str">
        <x:v>4.º Primaria</x:v>
      </x:c>
      <x:c r="C9981" s="4" t="str">
        <x:v>A</x:v>
      </x:c>
      <x:c r="D9981" s="13" t="str">
        <x:v>00774</x:v>
      </x:c>
      <x:c r="E9981" s="13" t="str">
        <x:v>00779</x:v>
      </x:c>
      <x:c r="F9981" s="4" t="str">
        <x:v>rechazo</x:v>
      </x:c>
      <x:c r="G9981" s="4" t="n">
        <x:f>COUNTIFS(Relaciones!$D$9878:$D$10149,E9981,Relaciones!$E$9878:$E$10149,D9981,Relaciones!$F$9878:$F$10149,F9981)</x:f>
        <x:v>0</x:v>
      </x:c>
      <x:c r="H9981" s="4"/>
    </x:row>
    <x:row r="9982" ht="23" customHeight="1">
      <x:c r="A9982" s="4" t="str">
        <x:v>Córdoba</x:v>
      </x:c>
      <x:c r="B9982" s="4" t="str">
        <x:v>4.º Primaria</x:v>
      </x:c>
      <x:c r="C9982" s="4" t="str">
        <x:v>A</x:v>
      </x:c>
      <x:c r="D9982" s="13" t="str">
        <x:v>00775</x:v>
      </x:c>
      <x:c r="E9982" s="13" t="str">
        <x:v>00779</x:v>
      </x:c>
      <x:c r="F9982" s="4" t="str">
        <x:v>rechazo</x:v>
      </x:c>
      <x:c r="G9982" s="4" t="n">
        <x:f>COUNTIFS(Relaciones!$D$9878:$D$10149,E9982,Relaciones!$E$9878:$E$10149,D9982,Relaciones!$F$9878:$F$10149,F9982)</x:f>
        <x:v>0</x:v>
      </x:c>
      <x:c r="H9982" s="4"/>
    </x:row>
    <x:row r="9983" ht="23" customHeight="1">
      <x:c r="A9983" s="4" t="str">
        <x:v>Córdoba</x:v>
      </x:c>
      <x:c r="B9983" s="4" t="str">
        <x:v>4.º Primaria</x:v>
      </x:c>
      <x:c r="C9983" s="4" t="str">
        <x:v>A</x:v>
      </x:c>
      <x:c r="D9983" s="13" t="str">
        <x:v>00776</x:v>
      </x:c>
      <x:c r="E9983" s="13" t="str">
        <x:v>00779</x:v>
      </x:c>
      <x:c r="F9983" s="4" t="str">
        <x:v>rechazo</x:v>
      </x:c>
      <x:c r="G9983" s="4" t="n">
        <x:f>COUNTIFS(Relaciones!$D$9878:$D$10149,E9983,Relaciones!$E$9878:$E$10149,D9983,Relaciones!$F$9878:$F$10149,F9983)</x:f>
        <x:v>0</x:v>
      </x:c>
      <x:c r="H9983" s="4"/>
    </x:row>
    <x:row r="9984" ht="23" customHeight="1">
      <x:c r="A9984" s="4" t="str">
        <x:v>Córdoba</x:v>
      </x:c>
      <x:c r="B9984" s="4" t="str">
        <x:v>4.º Primaria</x:v>
      </x:c>
      <x:c r="C9984" s="4" t="str">
        <x:v>A</x:v>
      </x:c>
      <x:c r="D9984" s="13" t="str">
        <x:v>00777</x:v>
      </x:c>
      <x:c r="E9984" s="13" t="str">
        <x:v>00779</x:v>
      </x:c>
      <x:c r="F9984" s="4" t="str">
        <x:v>rechazo</x:v>
      </x:c>
      <x:c r="G9984" s="4" t="n">
        <x:f>COUNTIFS(Relaciones!$D$9878:$D$10149,E9984,Relaciones!$E$9878:$E$10149,D9984,Relaciones!$F$9878:$F$10149,F9984)</x:f>
        <x:v>0</x:v>
      </x:c>
      <x:c r="H9984" s="4"/>
    </x:row>
    <x:row r="9985" ht="23" customHeight="1">
      <x:c r="A9985" s="4" t="str">
        <x:v>Córdoba</x:v>
      </x:c>
      <x:c r="B9985" s="4" t="str">
        <x:v>4.º Primaria</x:v>
      </x:c>
      <x:c r="C9985" s="4" t="str">
        <x:v>A</x:v>
      </x:c>
      <x:c r="D9985" s="13" t="str">
        <x:v>00777</x:v>
      </x:c>
      <x:c r="E9985" s="13" t="str">
        <x:v>00782</x:v>
      </x:c>
      <x:c r="F9985" s="4" t="str">
        <x:v>rechazo</x:v>
      </x:c>
      <x:c r="G9985" s="4" t="n">
        <x:f>COUNTIFS(Relaciones!$D$9878:$D$10149,E9985,Relaciones!$E$9878:$E$10149,D9985,Relaciones!$F$9878:$F$10149,F9985)</x:f>
        <x:v>0</x:v>
      </x:c>
      <x:c r="H9985" s="4"/>
    </x:row>
    <x:row r="9986" ht="23" customHeight="1">
      <x:c r="A9986" s="4" t="str">
        <x:v>Córdoba</x:v>
      </x:c>
      <x:c r="B9986" s="4" t="str">
        <x:v>4.º Primaria</x:v>
      </x:c>
      <x:c r="C9986" s="4" t="str">
        <x:v>A</x:v>
      </x:c>
      <x:c r="D9986" s="13" t="str">
        <x:v>00779</x:v>
      </x:c>
      <x:c r="E9986" s="13" t="str">
        <x:v>00782</x:v>
      </x:c>
      <x:c r="F9986" s="4" t="str">
        <x:v>rechazo</x:v>
      </x:c>
      <x:c r="G9986" s="4" t="n">
        <x:f>COUNTIFS(Relaciones!$D$9878:$D$10149,E9986,Relaciones!$E$9878:$E$10149,D9986,Relaciones!$F$9878:$F$10149,F9986)</x:f>
        <x:v>1</x:v>
      </x:c>
      <x:c r="H9986" s="4"/>
    </x:row>
    <x:row r="9987" ht="23" customHeight="1">
      <x:c r="A9987" s="4" t="str">
        <x:v>Córdoba</x:v>
      </x:c>
      <x:c r="B9987" s="4" t="str">
        <x:v>4.º Primaria</x:v>
      </x:c>
      <x:c r="C9987" s="4" t="str">
        <x:v>A</x:v>
      </x:c>
      <x:c r="D9987" s="13" t="str">
        <x:v>00780</x:v>
      </x:c>
      <x:c r="E9987" s="13" t="str">
        <x:v>00782</x:v>
      </x:c>
      <x:c r="F9987" s="4" t="str">
        <x:v>rechazo</x:v>
      </x:c>
      <x:c r="G9987" s="4" t="n">
        <x:f>COUNTIFS(Relaciones!$D$9878:$D$10149,E9987,Relaciones!$E$9878:$E$10149,D9987,Relaciones!$F$9878:$F$10149,F9987)</x:f>
        <x:v>0</x:v>
      </x:c>
      <x:c r="H9987" s="4"/>
    </x:row>
    <x:row r="9988" ht="23" customHeight="1">
      <x:c r="A9988" s="4" t="str">
        <x:v>Córdoba</x:v>
      </x:c>
      <x:c r="B9988" s="4" t="str">
        <x:v>4.º Primaria</x:v>
      </x:c>
      <x:c r="C9988" s="4" t="str">
        <x:v>A</x:v>
      </x:c>
      <x:c r="D9988" s="13" t="str">
        <x:v>00781</x:v>
      </x:c>
      <x:c r="E9988" s="13" t="str">
        <x:v>00779</x:v>
      </x:c>
      <x:c r="F9988" s="4" t="str">
        <x:v>rechazo</x:v>
      </x:c>
      <x:c r="G9988" s="4" t="n">
        <x:f>COUNTIFS(Relaciones!$D$9878:$D$10149,E9988,Relaciones!$E$9878:$E$10149,D9988,Relaciones!$F$9878:$F$10149,F9988)</x:f>
        <x:v>0</x:v>
      </x:c>
      <x:c r="H9988" s="4"/>
    </x:row>
    <x:row r="9989" ht="23" customHeight="1">
      <x:c r="A9989" s="4" t="str">
        <x:v>Córdoba</x:v>
      </x:c>
      <x:c r="B9989" s="4" t="str">
        <x:v>4.º Primaria</x:v>
      </x:c>
      <x:c r="C9989" s="4" t="str">
        <x:v>A</x:v>
      </x:c>
      <x:c r="D9989" s="13" t="str">
        <x:v>00782</x:v>
      </x:c>
      <x:c r="E9989" s="13" t="str">
        <x:v>00779</x:v>
      </x:c>
      <x:c r="F9989" s="4" t="str">
        <x:v>rechazo</x:v>
      </x:c>
      <x:c r="G9989" s="4" t="n">
        <x:f>COUNTIFS(Relaciones!$D$9878:$D$10149,E9989,Relaciones!$E$9878:$E$10149,D9989,Relaciones!$F$9878:$F$10149,F9989)</x:f>
        <x:v>1</x:v>
      </x:c>
      <x:c r="H9989" s="4"/>
    </x:row>
    <x:row r="9990" ht="23" customHeight="1">
      <x:c r="A9990" s="4" t="str">
        <x:v>Córdoba</x:v>
      </x:c>
      <x:c r="B9990" s="4" t="str">
        <x:v>4.º Primaria</x:v>
      </x:c>
      <x:c r="C9990" s="4" t="str">
        <x:v>A</x:v>
      </x:c>
      <x:c r="D9990" s="13" t="str">
        <x:v>00782</x:v>
      </x:c>
      <x:c r="E9990" s="13" t="str">
        <x:v>00784</x:v>
      </x:c>
      <x:c r="F9990" s="4" t="str">
        <x:v>rechazo</x:v>
      </x:c>
      <x:c r="G9990" s="4" t="n">
        <x:f>COUNTIFS(Relaciones!$D$9878:$D$10149,E9990,Relaciones!$E$9878:$E$10149,D9990,Relaciones!$F$9878:$F$10149,F9990)</x:f>
        <x:v>0</x:v>
      </x:c>
      <x:c r="H9990" s="4"/>
    </x:row>
    <x:row r="9991" ht="23" customHeight="1">
      <x:c r="A9991" s="4" t="str">
        <x:v>Córdoba</x:v>
      </x:c>
      <x:c r="B9991" s="4" t="str">
        <x:v>4.º Primaria</x:v>
      </x:c>
      <x:c r="C9991" s="4" t="str">
        <x:v>A</x:v>
      </x:c>
      <x:c r="D9991" s="13" t="str">
        <x:v>00783</x:v>
      </x:c>
      <x:c r="E9991" s="13" t="str">
        <x:v>00779</x:v>
      </x:c>
      <x:c r="F9991" s="4" t="str">
        <x:v>rechazo</x:v>
      </x:c>
      <x:c r="G9991" s="4" t="n">
        <x:f>COUNTIFS(Relaciones!$D$9878:$D$10149,E9991,Relaciones!$E$9878:$E$10149,D9991,Relaciones!$F$9878:$F$10149,F9991)</x:f>
        <x:v>0</x:v>
      </x:c>
      <x:c r="H9991" s="4"/>
    </x:row>
    <x:row r="9992" ht="23" customHeight="1">
      <x:c r="A9992" s="4" t="str">
        <x:v>Córdoba</x:v>
      </x:c>
      <x:c r="B9992" s="4" t="str">
        <x:v>4.º Primaria</x:v>
      </x:c>
      <x:c r="C9992" s="4" t="str">
        <x:v>A</x:v>
      </x:c>
      <x:c r="D9992" s="13" t="str">
        <x:v>00784</x:v>
      </x:c>
      <x:c r="E9992" s="13" t="str">
        <x:v>00779</x:v>
      </x:c>
      <x:c r="F9992" s="4" t="str">
        <x:v>rechazo</x:v>
      </x:c>
      <x:c r="G9992" s="4" t="n">
        <x:f>COUNTIFS(Relaciones!$D$9878:$D$10149,E9992,Relaciones!$E$9878:$E$10149,D9992,Relaciones!$F$9878:$F$10149,F9992)</x:f>
        <x:v>0</x:v>
      </x:c>
      <x:c r="H9992" s="4"/>
    </x:row>
    <x:row r="9993" ht="23" customHeight="1">
      <x:c r="A9993" s="4" t="str">
        <x:v>Córdoba</x:v>
      </x:c>
      <x:c r="B9993" s="4" t="str">
        <x:v>4.º Primaria</x:v>
      </x:c>
      <x:c r="C9993" s="4" t="str">
        <x:v>A</x:v>
      </x:c>
      <x:c r="D9993" s="13" t="str">
        <x:v>00757</x:v>
      </x:c>
      <x:c r="E9993" s="13" t="str">
        <x:v>00771</x:v>
      </x:c>
      <x:c r="F9993" s="4" t="str">
        <x:v>mediacion</x:v>
      </x:c>
      <x:c r="G9993" s="4"/>
      <x:c r="H9993" s="4"/>
    </x:row>
    <x:row r="9994" ht="23" customHeight="1">
      <x:c r="A9994" s="4" t="str">
        <x:v>Córdoba</x:v>
      </x:c>
      <x:c r="B9994" s="4" t="str">
        <x:v>4.º Primaria</x:v>
      </x:c>
      <x:c r="C9994" s="4" t="str">
        <x:v>A</x:v>
      </x:c>
      <x:c r="D9994" s="13" t="str">
        <x:v>00758</x:v>
      </x:c>
      <x:c r="E9994" s="13" t="str">
        <x:v>00757</x:v>
      </x:c>
      <x:c r="F9994" s="4" t="str">
        <x:v>mediacion</x:v>
      </x:c>
      <x:c r="G9994" s="4"/>
      <x:c r="H9994" s="4"/>
    </x:row>
    <x:row r="9995" ht="23" customHeight="1">
      <x:c r="A9995" s="4" t="str">
        <x:v>Córdoba</x:v>
      </x:c>
      <x:c r="B9995" s="4" t="str">
        <x:v>4.º Primaria</x:v>
      </x:c>
      <x:c r="C9995" s="4" t="str">
        <x:v>A</x:v>
      </x:c>
      <x:c r="D9995" s="13" t="str">
        <x:v>00759</x:v>
      </x:c>
      <x:c r="E9995" s="13" t="str">
        <x:v>00757</x:v>
      </x:c>
      <x:c r="F9995" s="4" t="str">
        <x:v>mediacion</x:v>
      </x:c>
      <x:c r="G9995" s="4"/>
      <x:c r="H9995" s="4"/>
    </x:row>
    <x:row r="9996" ht="23" customHeight="1">
      <x:c r="A9996" s="4" t="str">
        <x:v>Córdoba</x:v>
      </x:c>
      <x:c r="B9996" s="4" t="str">
        <x:v>4.º Primaria</x:v>
      </x:c>
      <x:c r="C9996" s="4" t="str">
        <x:v>A</x:v>
      </x:c>
      <x:c r="D9996" s="13" t="str">
        <x:v>00761</x:v>
      </x:c>
      <x:c r="E9996" s="13" t="str">
        <x:v>00757</x:v>
      </x:c>
      <x:c r="F9996" s="4" t="str">
        <x:v>mediacion</x:v>
      </x:c>
      <x:c r="G9996" s="4"/>
      <x:c r="H9996" s="4"/>
    </x:row>
    <x:row r="9997" ht="23" customHeight="1">
      <x:c r="A9997" s="4" t="str">
        <x:v>Córdoba</x:v>
      </x:c>
      <x:c r="B9997" s="4" t="str">
        <x:v>4.º Primaria</x:v>
      </x:c>
      <x:c r="C9997" s="4" t="str">
        <x:v>A</x:v>
      </x:c>
      <x:c r="D9997" s="13" t="str">
        <x:v>00762</x:v>
      </x:c>
      <x:c r="E9997" s="13" t="str">
        <x:v>00757</x:v>
      </x:c>
      <x:c r="F9997" s="4" t="str">
        <x:v>mediacion</x:v>
      </x:c>
      <x:c r="G9997" s="4"/>
      <x:c r="H9997" s="4"/>
    </x:row>
    <x:row r="9998" ht="23" customHeight="1">
      <x:c r="A9998" s="4" t="str">
        <x:v>Córdoba</x:v>
      </x:c>
      <x:c r="B9998" s="4" t="str">
        <x:v>4.º Primaria</x:v>
      </x:c>
      <x:c r="C9998" s="4" t="str">
        <x:v>A</x:v>
      </x:c>
      <x:c r="D9998" s="13" t="str">
        <x:v>00764</x:v>
      </x:c>
      <x:c r="E9998" s="13" t="str">
        <x:v>00757</x:v>
      </x:c>
      <x:c r="F9998" s="4" t="str">
        <x:v>mediacion</x:v>
      </x:c>
      <x:c r="G9998" s="4"/>
      <x:c r="H9998" s="4"/>
    </x:row>
    <x:row r="9999" ht="23" customHeight="1">
      <x:c r="A9999" s="4" t="str">
        <x:v>Córdoba</x:v>
      </x:c>
      <x:c r="B9999" s="4" t="str">
        <x:v>4.º Primaria</x:v>
      </x:c>
      <x:c r="C9999" s="4" t="str">
        <x:v>A</x:v>
      </x:c>
      <x:c r="D9999" s="13" t="str">
        <x:v>00764</x:v>
      </x:c>
      <x:c r="E9999" s="13" t="str">
        <x:v>00771</x:v>
      </x:c>
      <x:c r="F9999" s="4" t="str">
        <x:v>mediacion</x:v>
      </x:c>
      <x:c r="G9999" s="4"/>
      <x:c r="H9999" s="4"/>
    </x:row>
    <x:row r="10000" ht="23" customHeight="1">
      <x:c r="A10000" s="4" t="str">
        <x:v>Córdoba</x:v>
      </x:c>
      <x:c r="B10000" s="4" t="str">
        <x:v>4.º Primaria</x:v>
      </x:c>
      <x:c r="C10000" s="4" t="str">
        <x:v>A</x:v>
      </x:c>
      <x:c r="D10000" s="13" t="str">
        <x:v>00765</x:v>
      </x:c>
      <x:c r="E10000" s="13" t="str">
        <x:v>00757</x:v>
      </x:c>
      <x:c r="F10000" s="4" t="str">
        <x:v>mediacion</x:v>
      </x:c>
      <x:c r="G10000" s="4"/>
      <x:c r="H10000" s="4"/>
    </x:row>
    <x:row r="10001" ht="23" customHeight="1">
      <x:c r="A10001" s="4" t="str">
        <x:v>Córdoba</x:v>
      </x:c>
      <x:c r="B10001" s="4" t="str">
        <x:v>4.º Primaria</x:v>
      </x:c>
      <x:c r="C10001" s="4" t="str">
        <x:v>A</x:v>
      </x:c>
      <x:c r="D10001" s="13" t="str">
        <x:v>00767</x:v>
      </x:c>
      <x:c r="E10001" s="13" t="str">
        <x:v>00757</x:v>
      </x:c>
      <x:c r="F10001" s="4" t="str">
        <x:v>mediacion</x:v>
      </x:c>
      <x:c r="G10001" s="4"/>
      <x:c r="H10001" s="4"/>
    </x:row>
    <x:row r="10002" ht="23" customHeight="1">
      <x:c r="A10002" s="4" t="str">
        <x:v>Córdoba</x:v>
      </x:c>
      <x:c r="B10002" s="4" t="str">
        <x:v>4.º Primaria</x:v>
      </x:c>
      <x:c r="C10002" s="4" t="str">
        <x:v>A</x:v>
      </x:c>
      <x:c r="D10002" s="13" t="str">
        <x:v>00768</x:v>
      </x:c>
      <x:c r="E10002" s="13" t="str">
        <x:v>00757</x:v>
      </x:c>
      <x:c r="F10002" s="4" t="str">
        <x:v>mediacion</x:v>
      </x:c>
      <x:c r="G10002" s="4"/>
      <x:c r="H10002" s="4"/>
    </x:row>
    <x:row r="10003" ht="23" customHeight="1">
      <x:c r="A10003" s="4" t="str">
        <x:v>Córdoba</x:v>
      </x:c>
      <x:c r="B10003" s="4" t="str">
        <x:v>4.º Primaria</x:v>
      </x:c>
      <x:c r="C10003" s="4" t="str">
        <x:v>A</x:v>
      </x:c>
      <x:c r="D10003" s="13" t="str">
        <x:v>00770</x:v>
      </x:c>
      <x:c r="E10003" s="13" t="str">
        <x:v>00757</x:v>
      </x:c>
      <x:c r="F10003" s="4" t="str">
        <x:v>mediacion</x:v>
      </x:c>
      <x:c r="G10003" s="4"/>
      <x:c r="H10003" s="4"/>
    </x:row>
    <x:row r="10004" ht="23" customHeight="1">
      <x:c r="A10004" s="4" t="str">
        <x:v>Córdoba</x:v>
      </x:c>
      <x:c r="B10004" s="4" t="str">
        <x:v>4.º Primaria</x:v>
      </x:c>
      <x:c r="C10004" s="4" t="str">
        <x:v>A</x:v>
      </x:c>
      <x:c r="D10004" s="13" t="str">
        <x:v>00771</x:v>
      </x:c>
      <x:c r="E10004" s="13" t="str">
        <x:v>00757</x:v>
      </x:c>
      <x:c r="F10004" s="4" t="str">
        <x:v>mediacion</x:v>
      </x:c>
      <x:c r="G10004" s="4"/>
      <x:c r="H10004" s="4"/>
    </x:row>
    <x:row r="10005" ht="23" customHeight="1">
      <x:c r="A10005" s="4" t="str">
        <x:v>Córdoba</x:v>
      </x:c>
      <x:c r="B10005" s="4" t="str">
        <x:v>4.º Primaria</x:v>
      </x:c>
      <x:c r="C10005" s="4" t="str">
        <x:v>A</x:v>
      </x:c>
      <x:c r="D10005" s="13" t="str">
        <x:v>00773</x:v>
      </x:c>
      <x:c r="E10005" s="13" t="str">
        <x:v>00771</x:v>
      </x:c>
      <x:c r="F10005" s="4" t="str">
        <x:v>mediacion</x:v>
      </x:c>
      <x:c r="G10005" s="4"/>
      <x:c r="H10005" s="4"/>
    </x:row>
    <x:row r="10006" ht="23" customHeight="1">
      <x:c r="A10006" s="4" t="str">
        <x:v>Córdoba</x:v>
      </x:c>
      <x:c r="B10006" s="4" t="str">
        <x:v>4.º Primaria</x:v>
      </x:c>
      <x:c r="C10006" s="4" t="str">
        <x:v>A</x:v>
      </x:c>
      <x:c r="D10006" s="13" t="str">
        <x:v>00774</x:v>
      </x:c>
      <x:c r="E10006" s="13" t="str">
        <x:v>00771</x:v>
      </x:c>
      <x:c r="F10006" s="4" t="str">
        <x:v>mediacion</x:v>
      </x:c>
      <x:c r="G10006" s="4"/>
      <x:c r="H10006" s="4"/>
    </x:row>
    <x:row r="10007" ht="23" customHeight="1">
      <x:c r="A10007" s="4" t="str">
        <x:v>Córdoba</x:v>
      </x:c>
      <x:c r="B10007" s="4" t="str">
        <x:v>4.º Primaria</x:v>
      </x:c>
      <x:c r="C10007" s="4" t="str">
        <x:v>A</x:v>
      </x:c>
      <x:c r="D10007" s="13" t="str">
        <x:v>00776</x:v>
      </x:c>
      <x:c r="E10007" s="13" t="str">
        <x:v>00771</x:v>
      </x:c>
      <x:c r="F10007" s="4" t="str">
        <x:v>mediacion</x:v>
      </x:c>
      <x:c r="G10007" s="4"/>
      <x:c r="H10007" s="4"/>
    </x:row>
    <x:row r="10008" ht="23" customHeight="1">
      <x:c r="A10008" s="4" t="str">
        <x:v>Córdoba</x:v>
      </x:c>
      <x:c r="B10008" s="4" t="str">
        <x:v>4.º Primaria</x:v>
      </x:c>
      <x:c r="C10008" s="4" t="str">
        <x:v>A</x:v>
      </x:c>
      <x:c r="D10008" s="13" t="str">
        <x:v>00777</x:v>
      </x:c>
      <x:c r="E10008" s="13" t="str">
        <x:v>00771</x:v>
      </x:c>
      <x:c r="F10008" s="4" t="str">
        <x:v>mediacion</x:v>
      </x:c>
      <x:c r="G10008" s="4"/>
      <x:c r="H10008" s="4"/>
    </x:row>
    <x:row r="10009" ht="23" customHeight="1">
      <x:c r="A10009" s="4" t="str">
        <x:v>Córdoba</x:v>
      </x:c>
      <x:c r="B10009" s="4" t="str">
        <x:v>4.º Primaria</x:v>
      </x:c>
      <x:c r="C10009" s="4" t="str">
        <x:v>A</x:v>
      </x:c>
      <x:c r="D10009" s="13" t="str">
        <x:v>00778</x:v>
      </x:c>
      <x:c r="E10009" s="13" t="str">
        <x:v>00757</x:v>
      </x:c>
      <x:c r="F10009" s="4" t="str">
        <x:v>mediacion</x:v>
      </x:c>
      <x:c r="G10009" s="4"/>
      <x:c r="H10009" s="4"/>
    </x:row>
    <x:row r="10010" ht="23" customHeight="1">
      <x:c r="A10010" s="4" t="str">
        <x:v>Córdoba</x:v>
      </x:c>
      <x:c r="B10010" s="4" t="str">
        <x:v>4.º Primaria</x:v>
      </x:c>
      <x:c r="C10010" s="4" t="str">
        <x:v>A</x:v>
      </x:c>
      <x:c r="D10010" s="13" t="str">
        <x:v>00779</x:v>
      </x:c>
      <x:c r="E10010" s="13" t="str">
        <x:v>00771</x:v>
      </x:c>
      <x:c r="F10010" s="4" t="str">
        <x:v>mediacion</x:v>
      </x:c>
      <x:c r="G10010" s="4"/>
      <x:c r="H10010" s="4"/>
    </x:row>
    <x:row r="10011" ht="23" customHeight="1">
      <x:c r="A10011" s="4" t="str">
        <x:v>Córdoba</x:v>
      </x:c>
      <x:c r="B10011" s="4" t="str">
        <x:v>4.º Primaria</x:v>
      </x:c>
      <x:c r="C10011" s="4" t="str">
        <x:v>A</x:v>
      </x:c>
      <x:c r="D10011" s="13" t="str">
        <x:v>00780</x:v>
      </x:c>
      <x:c r="E10011" s="13" t="str">
        <x:v>00771</x:v>
      </x:c>
      <x:c r="F10011" s="4" t="str">
        <x:v>mediacion</x:v>
      </x:c>
      <x:c r="G10011" s="4"/>
      <x:c r="H10011" s="4"/>
    </x:row>
    <x:row r="10012" ht="23" customHeight="1">
      <x:c r="A10012" s="4" t="str">
        <x:v>Córdoba</x:v>
      </x:c>
      <x:c r="B10012" s="4" t="str">
        <x:v>4.º Primaria</x:v>
      </x:c>
      <x:c r="C10012" s="4" t="str">
        <x:v>A</x:v>
      </x:c>
      <x:c r="D10012" s="13" t="str">
        <x:v>00782</x:v>
      </x:c>
      <x:c r="E10012" s="13" t="str">
        <x:v>00771</x:v>
      </x:c>
      <x:c r="F10012" s="4" t="str">
        <x:v>mediacion</x:v>
      </x:c>
      <x:c r="G10012" s="4"/>
      <x:c r="H10012" s="4"/>
    </x:row>
    <x:row r="10013" ht="23" customHeight="1">
      <x:c r="A10013" s="4" t="str">
        <x:v>Córdoba</x:v>
      </x:c>
      <x:c r="B10013" s="4" t="str">
        <x:v>4.º Primaria</x:v>
      </x:c>
      <x:c r="C10013" s="4" t="str">
        <x:v>A</x:v>
      </x:c>
      <x:c r="D10013" s="13" t="str">
        <x:v>00783</x:v>
      </x:c>
      <x:c r="E10013" s="13" t="str">
        <x:v>00771</x:v>
      </x:c>
      <x:c r="F10013" s="4" t="str">
        <x:v>mediacion</x:v>
      </x:c>
      <x:c r="G10013" s="4"/>
      <x:c r="H10013" s="4"/>
    </x:row>
    <x:row r="10014" ht="23" customHeight="1">
      <x:c r="A10014" s="4" t="str">
        <x:v>Córdoba</x:v>
      </x:c>
      <x:c r="B10014" s="4" t="str">
        <x:v>4.º Primaria</x:v>
      </x:c>
      <x:c r="C10014" s="4" t="str">
        <x:v>A</x:v>
      </x:c>
      <x:c r="D10014" s="13" t="str">
        <x:v>00758</x:v>
      </x:c>
      <x:c r="E10014" s="13" t="str">
        <x:v>00782</x:v>
      </x:c>
      <x:c r="F10014" s="4" t="str">
        <x:v>mediacion_negativa</x:v>
      </x:c>
      <x:c r="G10014" s="4"/>
      <x:c r="H10014" s="4"/>
    </x:row>
    <x:row r="10015" ht="23" customHeight="1">
      <x:c r="A10015" s="4" t="str">
        <x:v>Córdoba</x:v>
      </x:c>
      <x:c r="B10015" s="4" t="str">
        <x:v>4.º Primaria</x:v>
      </x:c>
      <x:c r="C10015" s="4" t="str">
        <x:v>A</x:v>
      </x:c>
      <x:c r="D10015" s="13" t="str">
        <x:v>00759</x:v>
      </x:c>
      <x:c r="E10015" s="13" t="str">
        <x:v>00784</x:v>
      </x:c>
      <x:c r="F10015" s="4" t="str">
        <x:v>mediacion_negativa</x:v>
      </x:c>
      <x:c r="G10015" s="4"/>
      <x:c r="H10015" s="4"/>
    </x:row>
    <x:row r="10016" ht="23" customHeight="1">
      <x:c r="A10016" s="4" t="str">
        <x:v>Córdoba</x:v>
      </x:c>
      <x:c r="B10016" s="4" t="str">
        <x:v>4.º Primaria</x:v>
      </x:c>
      <x:c r="C10016" s="4" t="str">
        <x:v>A</x:v>
      </x:c>
      <x:c r="D10016" s="13" t="str">
        <x:v>00760</x:v>
      </x:c>
      <x:c r="E10016" s="13" t="str">
        <x:v>00779</x:v>
      </x:c>
      <x:c r="F10016" s="4" t="str">
        <x:v>mediacion_negativa</x:v>
      </x:c>
      <x:c r="G10016" s="4"/>
      <x:c r="H10016" s="4"/>
    </x:row>
    <x:row r="10017" ht="23" customHeight="1">
      <x:c r="A10017" s="4" t="str">
        <x:v>Córdoba</x:v>
      </x:c>
      <x:c r="B10017" s="4" t="str">
        <x:v>4.º Primaria</x:v>
      </x:c>
      <x:c r="C10017" s="4" t="str">
        <x:v>A</x:v>
      </x:c>
      <x:c r="D10017" s="13" t="str">
        <x:v>00762</x:v>
      </x:c>
      <x:c r="E10017" s="13" t="str">
        <x:v>00784</x:v>
      </x:c>
      <x:c r="F10017" s="4" t="str">
        <x:v>mediacion_negativa</x:v>
      </x:c>
      <x:c r="G10017" s="4"/>
      <x:c r="H10017" s="4"/>
    </x:row>
    <x:row r="10018" ht="23" customHeight="1">
      <x:c r="A10018" s="4" t="str">
        <x:v>Córdoba</x:v>
      </x:c>
      <x:c r="B10018" s="4" t="str">
        <x:v>4.º Primaria</x:v>
      </x:c>
      <x:c r="C10018" s="4" t="str">
        <x:v>A</x:v>
      </x:c>
      <x:c r="D10018" s="13" t="str">
        <x:v>00763</x:v>
      </x:c>
      <x:c r="E10018" s="13" t="str">
        <x:v>00779</x:v>
      </x:c>
      <x:c r="F10018" s="4" t="str">
        <x:v>mediacion_negativa</x:v>
      </x:c>
      <x:c r="G10018" s="4"/>
      <x:c r="H10018" s="4"/>
    </x:row>
    <x:row r="10019" ht="23" customHeight="1">
      <x:c r="A10019" s="4" t="str">
        <x:v>Córdoba</x:v>
      </x:c>
      <x:c r="B10019" s="4" t="str">
        <x:v>4.º Primaria</x:v>
      </x:c>
      <x:c r="C10019" s="4" t="str">
        <x:v>A</x:v>
      </x:c>
      <x:c r="D10019" s="13" t="str">
        <x:v>00764</x:v>
      </x:c>
      <x:c r="E10019" s="13" t="str">
        <x:v>00782</x:v>
      </x:c>
      <x:c r="F10019" s="4" t="str">
        <x:v>mediacion_negativa</x:v>
      </x:c>
      <x:c r="G10019" s="4"/>
      <x:c r="H10019" s="4"/>
    </x:row>
    <x:row r="10020" ht="23" customHeight="1">
      <x:c r="A10020" s="4" t="str">
        <x:v>Córdoba</x:v>
      </x:c>
      <x:c r="B10020" s="4" t="str">
        <x:v>4.º Primaria</x:v>
      </x:c>
      <x:c r="C10020" s="4" t="str">
        <x:v>A</x:v>
      </x:c>
      <x:c r="D10020" s="13" t="str">
        <x:v>00766</x:v>
      </x:c>
      <x:c r="E10020" s="13" t="str">
        <x:v>00779</x:v>
      </x:c>
      <x:c r="F10020" s="4" t="str">
        <x:v>mediacion_negativa</x:v>
      </x:c>
      <x:c r="G10020" s="4"/>
      <x:c r="H10020" s="4"/>
    </x:row>
    <x:row r="10021" ht="23" customHeight="1">
      <x:c r="A10021" s="4" t="str">
        <x:v>Córdoba</x:v>
      </x:c>
      <x:c r="B10021" s="4" t="str">
        <x:v>4.º Primaria</x:v>
      </x:c>
      <x:c r="C10021" s="4" t="str">
        <x:v>A</x:v>
      </x:c>
      <x:c r="D10021" s="13" t="str">
        <x:v>00767</x:v>
      </x:c>
      <x:c r="E10021" s="13" t="str">
        <x:v>00782</x:v>
      </x:c>
      <x:c r="F10021" s="4" t="str">
        <x:v>mediacion_negativa</x:v>
      </x:c>
      <x:c r="G10021" s="4"/>
      <x:c r="H10021" s="4"/>
    </x:row>
    <x:row r="10022" ht="23" customHeight="1">
      <x:c r="A10022" s="4" t="str">
        <x:v>Córdoba</x:v>
      </x:c>
      <x:c r="B10022" s="4" t="str">
        <x:v>4.º Primaria</x:v>
      </x:c>
      <x:c r="C10022" s="4" t="str">
        <x:v>A</x:v>
      </x:c>
      <x:c r="D10022" s="13" t="str">
        <x:v>00768</x:v>
      </x:c>
      <x:c r="E10022" s="13" t="str">
        <x:v>00784</x:v>
      </x:c>
      <x:c r="F10022" s="4" t="str">
        <x:v>mediacion_negativa</x:v>
      </x:c>
      <x:c r="G10022" s="4"/>
      <x:c r="H10022" s="4"/>
    </x:row>
    <x:row r="10023" ht="23" customHeight="1">
      <x:c r="A10023" s="4" t="str">
        <x:v>Córdoba</x:v>
      </x:c>
      <x:c r="B10023" s="4" t="str">
        <x:v>4.º Primaria</x:v>
      </x:c>
      <x:c r="C10023" s="4" t="str">
        <x:v>A</x:v>
      </x:c>
      <x:c r="D10023" s="13" t="str">
        <x:v>00770</x:v>
      </x:c>
      <x:c r="E10023" s="13" t="str">
        <x:v>00782</x:v>
      </x:c>
      <x:c r="F10023" s="4" t="str">
        <x:v>mediacion_negativa</x:v>
      </x:c>
      <x:c r="G10023" s="4"/>
      <x:c r="H10023" s="4"/>
    </x:row>
    <x:row r="10024" ht="23" customHeight="1">
      <x:c r="A10024" s="4" t="str">
        <x:v>Córdoba</x:v>
      </x:c>
      <x:c r="B10024" s="4" t="str">
        <x:v>4.º Primaria</x:v>
      </x:c>
      <x:c r="C10024" s="4" t="str">
        <x:v>A</x:v>
      </x:c>
      <x:c r="D10024" s="13" t="str">
        <x:v>00771</x:v>
      </x:c>
      <x:c r="E10024" s="13" t="str">
        <x:v>00784</x:v>
      </x:c>
      <x:c r="F10024" s="4" t="str">
        <x:v>mediacion_negativa</x:v>
      </x:c>
      <x:c r="G10024" s="4"/>
      <x:c r="H10024" s="4"/>
    </x:row>
    <x:row r="10025" ht="23" customHeight="1">
      <x:c r="A10025" s="4" t="str">
        <x:v>Córdoba</x:v>
      </x:c>
      <x:c r="B10025" s="4" t="str">
        <x:v>4.º Primaria</x:v>
      </x:c>
      <x:c r="C10025" s="4" t="str">
        <x:v>A</x:v>
      </x:c>
      <x:c r="D10025" s="13" t="str">
        <x:v>00772</x:v>
      </x:c>
      <x:c r="E10025" s="13" t="str">
        <x:v>00779</x:v>
      </x:c>
      <x:c r="F10025" s="4" t="str">
        <x:v>mediacion_negativa</x:v>
      </x:c>
      <x:c r="G10025" s="4"/>
      <x:c r="H10025" s="4"/>
    </x:row>
    <x:row r="10026" ht="23" customHeight="1">
      <x:c r="A10026" s="4" t="str">
        <x:v>Córdoba</x:v>
      </x:c>
      <x:c r="B10026" s="4" t="str">
        <x:v>4.º Primaria</x:v>
      </x:c>
      <x:c r="C10026" s="4" t="str">
        <x:v>A</x:v>
      </x:c>
      <x:c r="D10026" s="13" t="str">
        <x:v>00774</x:v>
      </x:c>
      <x:c r="E10026" s="13" t="str">
        <x:v>00784</x:v>
      </x:c>
      <x:c r="F10026" s="4" t="str">
        <x:v>mediacion_negativa</x:v>
      </x:c>
      <x:c r="G10026" s="4"/>
      <x:c r="H10026" s="4"/>
    </x:row>
    <x:row r="10027" ht="23" customHeight="1">
      <x:c r="A10027" s="4" t="str">
        <x:v>Córdoba</x:v>
      </x:c>
      <x:c r="B10027" s="4" t="str">
        <x:v>4.º Primaria</x:v>
      </x:c>
      <x:c r="C10027" s="4" t="str">
        <x:v>A</x:v>
      </x:c>
      <x:c r="D10027" s="13" t="str">
        <x:v>00775</x:v>
      </x:c>
      <x:c r="E10027" s="13" t="str">
        <x:v>00779</x:v>
      </x:c>
      <x:c r="F10027" s="4" t="str">
        <x:v>mediacion_negativa</x:v>
      </x:c>
      <x:c r="G10027" s="4"/>
      <x:c r="H10027" s="4"/>
    </x:row>
    <x:row r="10028" ht="23" customHeight="1">
      <x:c r="A10028" s="4" t="str">
        <x:v>Córdoba</x:v>
      </x:c>
      <x:c r="B10028" s="4" t="str">
        <x:v>4.º Primaria</x:v>
      </x:c>
      <x:c r="C10028" s="4" t="str">
        <x:v>A</x:v>
      </x:c>
      <x:c r="D10028" s="13" t="str">
        <x:v>00776</x:v>
      </x:c>
      <x:c r="E10028" s="13" t="str">
        <x:v>00782</x:v>
      </x:c>
      <x:c r="F10028" s="4" t="str">
        <x:v>mediacion_negativa</x:v>
      </x:c>
      <x:c r="G10028" s="4"/>
      <x:c r="H10028" s="4"/>
    </x:row>
    <x:row r="10029" ht="23" customHeight="1">
      <x:c r="A10029" s="4" t="str">
        <x:v>Córdoba</x:v>
      </x:c>
      <x:c r="B10029" s="4" t="str">
        <x:v>4.º Primaria</x:v>
      </x:c>
      <x:c r="C10029" s="4" t="str">
        <x:v>A</x:v>
      </x:c>
      <x:c r="D10029" s="13" t="str">
        <x:v>00778</x:v>
      </x:c>
      <x:c r="E10029" s="13" t="str">
        <x:v>00779</x:v>
      </x:c>
      <x:c r="F10029" s="4" t="str">
        <x:v>mediacion_negativa</x:v>
      </x:c>
      <x:c r="G10029" s="4"/>
      <x:c r="H10029" s="4"/>
    </x:row>
    <x:row r="10030" ht="23" customHeight="1">
      <x:c r="A10030" s="4" t="str">
        <x:v>Córdoba</x:v>
      </x:c>
      <x:c r="B10030" s="4" t="str">
        <x:v>4.º Primaria</x:v>
      </x:c>
      <x:c r="C10030" s="4" t="str">
        <x:v>A</x:v>
      </x:c>
      <x:c r="D10030" s="13" t="str">
        <x:v>00779</x:v>
      </x:c>
      <x:c r="E10030" s="13" t="str">
        <x:v>00782</x:v>
      </x:c>
      <x:c r="F10030" s="4" t="str">
        <x:v>mediacion_negativa</x:v>
      </x:c>
      <x:c r="G10030" s="4"/>
      <x:c r="H10030" s="4"/>
    </x:row>
    <x:row r="10031" ht="23" customHeight="1">
      <x:c r="A10031" s="4" t="str">
        <x:v>Córdoba</x:v>
      </x:c>
      <x:c r="B10031" s="4" t="str">
        <x:v>4.º Primaria</x:v>
      </x:c>
      <x:c r="C10031" s="4" t="str">
        <x:v>A</x:v>
      </x:c>
      <x:c r="D10031" s="13" t="str">
        <x:v>00780</x:v>
      </x:c>
      <x:c r="E10031" s="13" t="str">
        <x:v>00784</x:v>
      </x:c>
      <x:c r="F10031" s="4" t="str">
        <x:v>mediacion_negativa</x:v>
      </x:c>
      <x:c r="G10031" s="4"/>
      <x:c r="H10031" s="4"/>
    </x:row>
    <x:row r="10032" ht="23" customHeight="1">
      <x:c r="A10032" s="4" t="str">
        <x:v>Córdoba</x:v>
      </x:c>
      <x:c r="B10032" s="4" t="str">
        <x:v>4.º Primaria</x:v>
      </x:c>
      <x:c r="C10032" s="4" t="str">
        <x:v>A</x:v>
      </x:c>
      <x:c r="D10032" s="13" t="str">
        <x:v>00783</x:v>
      </x:c>
      <x:c r="E10032" s="13" t="str">
        <x:v>00784</x:v>
      </x:c>
      <x:c r="F10032" s="4" t="str">
        <x:v>mediacion_negativa</x:v>
      </x:c>
      <x:c r="G10032" s="4"/>
      <x:c r="H10032" s="4"/>
    </x:row>
    <x:row r="10033" ht="23" customHeight="1">
      <x:c r="A10033" s="4" t="str">
        <x:v>Córdoba</x:v>
      </x:c>
      <x:c r="B10033" s="4" t="str">
        <x:v>4.º Primaria</x:v>
      </x:c>
      <x:c r="C10033" s="4" t="str">
        <x:v>A</x:v>
      </x:c>
      <x:c r="D10033" s="13" t="str">
        <x:v>00784</x:v>
      </x:c>
      <x:c r="E10033" s="13" t="str">
        <x:v>00779</x:v>
      </x:c>
      <x:c r="F10033" s="4" t="str">
        <x:v>mediacion_negativa</x:v>
      </x:c>
      <x:c r="G10033" s="4"/>
      <x:c r="H10033" s="4"/>
    </x:row>
    <x:row r="10034" ht="23" customHeight="1">
      <x:c r="A10034" s="4" t="str">
        <x:v>Córdoba</x:v>
      </x:c>
      <x:c r="B10034" s="4" t="str">
        <x:v>4.º Primaria</x:v>
      </x:c>
      <x:c r="C10034" s="4" t="str">
        <x:v>A</x:v>
      </x:c>
      <x:c r="D10034" s="13" t="str">
        <x:v>00757</x:v>
      </x:c>
      <x:c r="E10034" s="13" t="str">
        <x:v>00779</x:v>
      </x:c>
      <x:c r="F10034" s="4" t="str">
        <x:v>bullying</x:v>
      </x:c>
      <x:c r="G10034" s="4"/>
      <x:c r="H10034" s="4"/>
    </x:row>
    <x:row r="10035" ht="23" customHeight="1">
      <x:c r="A10035" s="4" t="str">
        <x:v>Córdoba</x:v>
      </x:c>
      <x:c r="B10035" s="4" t="str">
        <x:v>4.º Primaria</x:v>
      </x:c>
      <x:c r="C10035" s="4" t="str">
        <x:v>A</x:v>
      </x:c>
      <x:c r="D10035" s="13" t="str">
        <x:v>00757</x:v>
      </x:c>
      <x:c r="E10035" s="13" t="str">
        <x:v>00782</x:v>
      </x:c>
      <x:c r="F10035" s="4" t="str">
        <x:v>bullying</x:v>
      </x:c>
      <x:c r="G10035" s="4"/>
      <x:c r="H10035" s="4"/>
    </x:row>
    <x:row r="10036" ht="23" customHeight="1">
      <x:c r="A10036" s="4" t="str">
        <x:v>Córdoba</x:v>
      </x:c>
      <x:c r="B10036" s="4" t="str">
        <x:v>4.º Primaria</x:v>
      </x:c>
      <x:c r="C10036" s="4" t="str">
        <x:v>A</x:v>
      </x:c>
      <x:c r="D10036" s="13" t="str">
        <x:v>00758</x:v>
      </x:c>
      <x:c r="E10036" s="13" t="str">
        <x:v>00779</x:v>
      </x:c>
      <x:c r="F10036" s="4" t="str">
        <x:v>bullying</x:v>
      </x:c>
      <x:c r="G10036" s="4"/>
      <x:c r="H10036" s="4"/>
    </x:row>
    <x:row r="10037" ht="23" customHeight="1">
      <x:c r="A10037" s="4" t="str">
        <x:v>Córdoba</x:v>
      </x:c>
      <x:c r="B10037" s="4" t="str">
        <x:v>4.º Primaria</x:v>
      </x:c>
      <x:c r="C10037" s="4" t="str">
        <x:v>A</x:v>
      </x:c>
      <x:c r="D10037" s="13" t="str">
        <x:v>00758</x:v>
      </x:c>
      <x:c r="E10037" s="13" t="str">
        <x:v>00782</x:v>
      </x:c>
      <x:c r="F10037" s="4" t="str">
        <x:v>bullying</x:v>
      </x:c>
      <x:c r="G10037" s="4"/>
      <x:c r="H10037" s="4"/>
    </x:row>
    <x:row r="10038" ht="23" customHeight="1">
      <x:c r="A10038" s="4" t="str">
        <x:v>Córdoba</x:v>
      </x:c>
      <x:c r="B10038" s="4" t="str">
        <x:v>4.º Primaria</x:v>
      </x:c>
      <x:c r="C10038" s="4" t="str">
        <x:v>A</x:v>
      </x:c>
      <x:c r="D10038" s="13" t="str">
        <x:v>00759</x:v>
      </x:c>
      <x:c r="E10038" s="13" t="str">
        <x:v>00782</x:v>
      </x:c>
      <x:c r="F10038" s="4" t="str">
        <x:v>bullying</x:v>
      </x:c>
      <x:c r="G10038" s="4"/>
      <x:c r="H10038" s="4"/>
    </x:row>
    <x:row r="10039" ht="23" customHeight="1">
      <x:c r="A10039" s="4" t="str">
        <x:v>Córdoba</x:v>
      </x:c>
      <x:c r="B10039" s="4" t="str">
        <x:v>4.º Primaria</x:v>
      </x:c>
      <x:c r="C10039" s="4" t="str">
        <x:v>A</x:v>
      </x:c>
      <x:c r="D10039" s="13" t="str">
        <x:v>00759</x:v>
      </x:c>
      <x:c r="E10039" s="13" t="str">
        <x:v>00784</x:v>
      </x:c>
      <x:c r="F10039" s="4" t="str">
        <x:v>bullying</x:v>
      </x:c>
      <x:c r="G10039" s="4"/>
      <x:c r="H10039" s="4"/>
    </x:row>
    <x:row r="10040" ht="23" customHeight="1">
      <x:c r="A10040" s="4" t="str">
        <x:v>Córdoba</x:v>
      </x:c>
      <x:c r="B10040" s="4" t="str">
        <x:v>4.º Primaria</x:v>
      </x:c>
      <x:c r="C10040" s="4" t="str">
        <x:v>A</x:v>
      </x:c>
      <x:c r="D10040" s="13" t="str">
        <x:v>00760</x:v>
      </x:c>
      <x:c r="E10040" s="13" t="str">
        <x:v>00782</x:v>
      </x:c>
      <x:c r="F10040" s="4" t="str">
        <x:v>bullying</x:v>
      </x:c>
      <x:c r="G10040" s="4"/>
      <x:c r="H10040" s="4"/>
    </x:row>
    <x:row r="10041" ht="23" customHeight="1">
      <x:c r="A10041" s="4" t="str">
        <x:v>Córdoba</x:v>
      </x:c>
      <x:c r="B10041" s="4" t="str">
        <x:v>4.º Primaria</x:v>
      </x:c>
      <x:c r="C10041" s="4" t="str">
        <x:v>A</x:v>
      </x:c>
      <x:c r="D10041" s="13" t="str">
        <x:v>00760</x:v>
      </x:c>
      <x:c r="E10041" s="13" t="str">
        <x:v>00784</x:v>
      </x:c>
      <x:c r="F10041" s="4" t="str">
        <x:v>bullying</x:v>
      </x:c>
      <x:c r="G10041" s="4"/>
      <x:c r="H10041" s="4"/>
    </x:row>
    <x:row r="10042" ht="23" customHeight="1">
      <x:c r="A10042" s="4" t="str">
        <x:v>Córdoba</x:v>
      </x:c>
      <x:c r="B10042" s="4" t="str">
        <x:v>4.º Primaria</x:v>
      </x:c>
      <x:c r="C10042" s="4" t="str">
        <x:v>A</x:v>
      </x:c>
      <x:c r="D10042" s="13" t="str">
        <x:v>00761</x:v>
      </x:c>
      <x:c r="E10042" s="13" t="str">
        <x:v>00782</x:v>
      </x:c>
      <x:c r="F10042" s="4" t="str">
        <x:v>bullying</x:v>
      </x:c>
      <x:c r="G10042" s="4"/>
      <x:c r="H10042" s="4"/>
    </x:row>
    <x:row r="10043" ht="23" customHeight="1">
      <x:c r="A10043" s="4" t="str">
        <x:v>Córdoba</x:v>
      </x:c>
      <x:c r="B10043" s="4" t="str">
        <x:v>4.º Primaria</x:v>
      </x:c>
      <x:c r="C10043" s="4" t="str">
        <x:v>A</x:v>
      </x:c>
      <x:c r="D10043" s="13" t="str">
        <x:v>00762</x:v>
      </x:c>
      <x:c r="E10043" s="13" t="str">
        <x:v>00782</x:v>
      </x:c>
      <x:c r="F10043" s="4" t="str">
        <x:v>bullying</x:v>
      </x:c>
      <x:c r="G10043" s="4"/>
      <x:c r="H10043" s="4"/>
    </x:row>
    <x:row r="10044" ht="23" customHeight="1">
      <x:c r="A10044" s="4" t="str">
        <x:v>Córdoba</x:v>
      </x:c>
      <x:c r="B10044" s="4" t="str">
        <x:v>4.º Primaria</x:v>
      </x:c>
      <x:c r="C10044" s="4" t="str">
        <x:v>A</x:v>
      </x:c>
      <x:c r="D10044" s="13" t="str">
        <x:v>00782</x:v>
      </x:c>
      <x:c r="E10044" s="13" t="str">
        <x:v>00779</x:v>
      </x:c>
      <x:c r="F10044" s="4" t="str">
        <x:v>bullying</x:v>
      </x:c>
      <x:c r="G10044" s="4"/>
      <x:c r="H10044" s="4"/>
    </x:row>
    <x:row r="10045" ht="23" customHeight="1">
      <x:c r="A10045" s="4" t="str">
        <x:v>Córdoba</x:v>
      </x:c>
      <x:c r="B10045" s="4" t="str">
        <x:v>4.º Primaria</x:v>
      </x:c>
      <x:c r="C10045" s="4" t="str">
        <x:v>A</x:v>
      </x:c>
      <x:c r="D10045" s="13" t="str">
        <x:v>00783</x:v>
      </x:c>
      <x:c r="E10045" s="13" t="str">
        <x:v>00779</x:v>
      </x:c>
      <x:c r="F10045" s="4" t="str">
        <x:v>bullying</x:v>
      </x:c>
      <x:c r="G10045" s="4"/>
      <x:c r="H10045" s="4"/>
    </x:row>
    <x:row r="10046" ht="23" customHeight="1">
      <x:c r="A10046" s="4" t="str">
        <x:v>Córdoba</x:v>
      </x:c>
      <x:c r="B10046" s="4" t="str">
        <x:v>4.º Primaria</x:v>
      </x:c>
      <x:c r="C10046" s="4" t="str">
        <x:v>A</x:v>
      </x:c>
      <x:c r="D10046" s="13" t="str">
        <x:v>00784</x:v>
      </x:c>
      <x:c r="E10046" s="13" t="str">
        <x:v>00779</x:v>
      </x:c>
      <x:c r="F10046" s="4" t="str">
        <x:v>bullying</x:v>
      </x:c>
      <x:c r="G10046" s="4"/>
      <x:c r="H10046" s="4"/>
    </x:row>
    <x:row r="10047" ht="23" customHeight="1">
      <x:c r="A10047" s="4" t="str">
        <x:v>Córdoba</x:v>
      </x:c>
      <x:c r="B10047" s="4" t="str">
        <x:v>4.º Primaria</x:v>
      </x:c>
      <x:c r="C10047" s="4" t="str">
        <x:v>A</x:v>
      </x:c>
      <x:c r="D10047" s="13" t="str">
        <x:v>00757</x:v>
      </x:c>
      <x:c r="E10047" s="13" t="str">
        <x:v>00758</x:v>
      </x:c>
      <x:c r="F10047" s="4" t="str">
        <x:v>prediccion_amistad</x:v>
      </x:c>
      <x:c r="G10047" s="4"/>
      <x:c r="H10047" s="4" t="n">
        <x:f>COUNTIFS(Relaciones!$D$9878:$D$10149,E10047,Relaciones!$E$9878:$E$10149,D10047,Relaciones!$F$9878:$F$10149,"amistad")</x:f>
        <x:v>1</x:v>
      </x:c>
    </x:row>
    <x:row r="10048" ht="23" customHeight="1">
      <x:c r="A10048" s="4" t="str">
        <x:v>Córdoba</x:v>
      </x:c>
      <x:c r="B10048" s="4" t="str">
        <x:v>4.º Primaria</x:v>
      </x:c>
      <x:c r="C10048" s="4" t="str">
        <x:v>A</x:v>
      </x:c>
      <x:c r="D10048" s="13" t="str">
        <x:v>00757</x:v>
      </x:c>
      <x:c r="E10048" s="13" t="str">
        <x:v>00759</x:v>
      </x:c>
      <x:c r="F10048" s="4" t="str">
        <x:v>prediccion_amistad</x:v>
      </x:c>
      <x:c r="G10048" s="4"/>
      <x:c r="H10048" s="4" t="n">
        <x:f>COUNTIFS(Relaciones!$D$9878:$D$10149,E10048,Relaciones!$E$9878:$E$10149,D10048,Relaciones!$F$9878:$F$10149,"amistad")</x:f>
        <x:v>1</x:v>
      </x:c>
    </x:row>
    <x:row r="10049" ht="23" customHeight="1">
      <x:c r="A10049" s="4" t="str">
        <x:v>Córdoba</x:v>
      </x:c>
      <x:c r="B10049" s="4" t="str">
        <x:v>4.º Primaria</x:v>
      </x:c>
      <x:c r="C10049" s="4" t="str">
        <x:v>A</x:v>
      </x:c>
      <x:c r="D10049" s="13" t="str">
        <x:v>00757</x:v>
      </x:c>
      <x:c r="E10049" s="13" t="str">
        <x:v>00761</x:v>
      </x:c>
      <x:c r="F10049" s="4" t="str">
        <x:v>prediccion_amistad</x:v>
      </x:c>
      <x:c r="G10049" s="4"/>
      <x:c r="H10049" s="4" t="n">
        <x:f>COUNTIFS(Relaciones!$D$9878:$D$10149,E10049,Relaciones!$E$9878:$E$10149,D10049,Relaciones!$F$9878:$F$10149,"amistad")</x:f>
        <x:v>1</x:v>
      </x:c>
    </x:row>
    <x:row r="10050" ht="23" customHeight="1">
      <x:c r="A10050" s="4" t="str">
        <x:v>Córdoba</x:v>
      </x:c>
      <x:c r="B10050" s="4" t="str">
        <x:v>4.º Primaria</x:v>
      </x:c>
      <x:c r="C10050" s="4" t="str">
        <x:v>A</x:v>
      </x:c>
      <x:c r="D10050" s="13" t="str">
        <x:v>00757</x:v>
      </x:c>
      <x:c r="E10050" s="13" t="str">
        <x:v>00762</x:v>
      </x:c>
      <x:c r="F10050" s="4" t="str">
        <x:v>prediccion_amistad</x:v>
      </x:c>
      <x:c r="G10050" s="4"/>
      <x:c r="H10050" s="4" t="n">
        <x:f>COUNTIFS(Relaciones!$D$9878:$D$10149,E10050,Relaciones!$E$9878:$E$10149,D10050,Relaciones!$F$9878:$F$10149,"amistad")</x:f>
        <x:v>1</x:v>
      </x:c>
    </x:row>
    <x:row r="10051" ht="23" customHeight="1">
      <x:c r="A10051" s="4" t="str">
        <x:v>Córdoba</x:v>
      </x:c>
      <x:c r="B10051" s="4" t="str">
        <x:v>4.º Primaria</x:v>
      </x:c>
      <x:c r="C10051" s="4" t="str">
        <x:v>A</x:v>
      </x:c>
      <x:c r="D10051" s="13" t="str">
        <x:v>00757</x:v>
      </x:c>
      <x:c r="E10051" s="13" t="str">
        <x:v>00763</x:v>
      </x:c>
      <x:c r="F10051" s="4" t="str">
        <x:v>prediccion_amistad</x:v>
      </x:c>
      <x:c r="G10051" s="4"/>
      <x:c r="H10051" s="4" t="n">
        <x:f>COUNTIFS(Relaciones!$D$9878:$D$10149,E10051,Relaciones!$E$9878:$E$10149,D10051,Relaciones!$F$9878:$F$10149,"amistad")</x:f>
        <x:v>1</x:v>
      </x:c>
    </x:row>
    <x:row r="10052" ht="23" customHeight="1">
      <x:c r="A10052" s="4" t="str">
        <x:v>Córdoba</x:v>
      </x:c>
      <x:c r="B10052" s="4" t="str">
        <x:v>4.º Primaria</x:v>
      </x:c>
      <x:c r="C10052" s="4" t="str">
        <x:v>A</x:v>
      </x:c>
      <x:c r="D10052" s="13" t="str">
        <x:v>00757</x:v>
      </x:c>
      <x:c r="E10052" s="13" t="str">
        <x:v>00765</x:v>
      </x:c>
      <x:c r="F10052" s="4" t="str">
        <x:v>prediccion_amistad</x:v>
      </x:c>
      <x:c r="G10052" s="4"/>
      <x:c r="H10052" s="4" t="n">
        <x:f>COUNTIFS(Relaciones!$D$9878:$D$10149,E10052,Relaciones!$E$9878:$E$10149,D10052,Relaciones!$F$9878:$F$10149,"amistad")</x:f>
        <x:v>1</x:v>
      </x:c>
    </x:row>
    <x:row r="10053" ht="23" customHeight="1">
      <x:c r="A10053" s="4" t="str">
        <x:v>Córdoba</x:v>
      </x:c>
      <x:c r="B10053" s="4" t="str">
        <x:v>4.º Primaria</x:v>
      </x:c>
      <x:c r="C10053" s="4" t="str">
        <x:v>A</x:v>
      </x:c>
      <x:c r="D10053" s="13" t="str">
        <x:v>00757</x:v>
      </x:c>
      <x:c r="E10053" s="13" t="str">
        <x:v>00766</x:v>
      </x:c>
      <x:c r="F10053" s="4" t="str">
        <x:v>prediccion_amistad</x:v>
      </x:c>
      <x:c r="G10053" s="4"/>
      <x:c r="H10053" s="4" t="n">
        <x:f>COUNTIFS(Relaciones!$D$9878:$D$10149,E10053,Relaciones!$E$9878:$E$10149,D10053,Relaciones!$F$9878:$F$10149,"amistad")</x:f>
        <x:v>1</x:v>
      </x:c>
    </x:row>
    <x:row r="10054" ht="23" customHeight="1">
      <x:c r="A10054" s="4" t="str">
        <x:v>Córdoba</x:v>
      </x:c>
      <x:c r="B10054" s="4" t="str">
        <x:v>4.º Primaria</x:v>
      </x:c>
      <x:c r="C10054" s="4" t="str">
        <x:v>A</x:v>
      </x:c>
      <x:c r="D10054" s="13" t="str">
        <x:v>00757</x:v>
      </x:c>
      <x:c r="E10054" s="13" t="str">
        <x:v>00767</x:v>
      </x:c>
      <x:c r="F10054" s="4" t="str">
        <x:v>prediccion_amistad</x:v>
      </x:c>
      <x:c r="G10054" s="4"/>
      <x:c r="H10054" s="4" t="n">
        <x:f>COUNTIFS(Relaciones!$D$9878:$D$10149,E10054,Relaciones!$E$9878:$E$10149,D10054,Relaciones!$F$9878:$F$10149,"amistad")</x:f>
        <x:v>1</x:v>
      </x:c>
    </x:row>
    <x:row r="10055" ht="23" customHeight="1">
      <x:c r="A10055" s="4" t="str">
        <x:v>Córdoba</x:v>
      </x:c>
      <x:c r="B10055" s="4" t="str">
        <x:v>4.º Primaria</x:v>
      </x:c>
      <x:c r="C10055" s="4" t="str">
        <x:v>A</x:v>
      </x:c>
      <x:c r="D10055" s="13" t="str">
        <x:v>00757</x:v>
      </x:c>
      <x:c r="E10055" s="13" t="str">
        <x:v>00769</x:v>
      </x:c>
      <x:c r="F10055" s="4" t="str">
        <x:v>prediccion_amistad</x:v>
      </x:c>
      <x:c r="G10055" s="4"/>
      <x:c r="H10055" s="4" t="n">
        <x:f>COUNTIFS(Relaciones!$D$9878:$D$10149,E10055,Relaciones!$E$9878:$E$10149,D10055,Relaciones!$F$9878:$F$10149,"amistad")</x:f>
        <x:v>1</x:v>
      </x:c>
    </x:row>
    <x:row r="10056" ht="23" customHeight="1">
      <x:c r="A10056" s="4" t="str">
        <x:v>Córdoba</x:v>
      </x:c>
      <x:c r="B10056" s="4" t="str">
        <x:v>4.º Primaria</x:v>
      </x:c>
      <x:c r="C10056" s="4" t="str">
        <x:v>A</x:v>
      </x:c>
      <x:c r="D10056" s="13" t="str">
        <x:v>00757</x:v>
      </x:c>
      <x:c r="E10056" s="13" t="str">
        <x:v>00770</x:v>
      </x:c>
      <x:c r="F10056" s="4" t="str">
        <x:v>prediccion_amistad</x:v>
      </x:c>
      <x:c r="G10056" s="4"/>
      <x:c r="H10056" s="4" t="n">
        <x:f>COUNTIFS(Relaciones!$D$9878:$D$10149,E10056,Relaciones!$E$9878:$E$10149,D10056,Relaciones!$F$9878:$F$10149,"amistad")</x:f>
        <x:v>1</x:v>
      </x:c>
    </x:row>
    <x:row r="10057" ht="23" customHeight="1">
      <x:c r="A10057" s="4" t="str">
        <x:v>Córdoba</x:v>
      </x:c>
      <x:c r="B10057" s="4" t="str">
        <x:v>4.º Primaria</x:v>
      </x:c>
      <x:c r="C10057" s="4" t="str">
        <x:v>A</x:v>
      </x:c>
      <x:c r="D10057" s="13" t="str">
        <x:v>00757</x:v>
      </x:c>
      <x:c r="E10057" s="13" t="str">
        <x:v>00771</x:v>
      </x:c>
      <x:c r="F10057" s="4" t="str">
        <x:v>prediccion_amistad</x:v>
      </x:c>
      <x:c r="G10057" s="4"/>
      <x:c r="H10057" s="4" t="n">
        <x:f>COUNTIFS(Relaciones!$D$9878:$D$10149,E10057,Relaciones!$E$9878:$E$10149,D10057,Relaciones!$F$9878:$F$10149,"amistad")</x:f>
        <x:v>1</x:v>
      </x:c>
    </x:row>
    <x:row r="10058" ht="23" customHeight="1">
      <x:c r="A10058" s="4" t="str">
        <x:v>Córdoba</x:v>
      </x:c>
      <x:c r="B10058" s="4" t="str">
        <x:v>4.º Primaria</x:v>
      </x:c>
      <x:c r="C10058" s="4" t="str">
        <x:v>A</x:v>
      </x:c>
      <x:c r="D10058" s="13" t="str">
        <x:v>00757</x:v>
      </x:c>
      <x:c r="E10058" s="13" t="str">
        <x:v>00775</x:v>
      </x:c>
      <x:c r="F10058" s="4" t="str">
        <x:v>prediccion_amistad</x:v>
      </x:c>
      <x:c r="G10058" s="4"/>
      <x:c r="H10058" s="4" t="n">
        <x:f>COUNTIFS(Relaciones!$D$9878:$D$10149,E10058,Relaciones!$E$9878:$E$10149,D10058,Relaciones!$F$9878:$F$10149,"amistad")</x:f>
        <x:v>1</x:v>
      </x:c>
    </x:row>
    <x:row r="10059" ht="23" customHeight="1">
      <x:c r="A10059" s="4" t="str">
        <x:v>Córdoba</x:v>
      </x:c>
      <x:c r="B10059" s="4" t="str">
        <x:v>4.º Primaria</x:v>
      </x:c>
      <x:c r="C10059" s="4" t="str">
        <x:v>A</x:v>
      </x:c>
      <x:c r="D10059" s="13" t="str">
        <x:v>00757</x:v>
      </x:c>
      <x:c r="E10059" s="13" t="str">
        <x:v>00777</x:v>
      </x:c>
      <x:c r="F10059" s="4" t="str">
        <x:v>prediccion_amistad</x:v>
      </x:c>
      <x:c r="G10059" s="4"/>
      <x:c r="H10059" s="4" t="n">
        <x:f>COUNTIFS(Relaciones!$D$9878:$D$10149,E10059,Relaciones!$E$9878:$E$10149,D10059,Relaciones!$F$9878:$F$10149,"amistad")</x:f>
        <x:v>1</x:v>
      </x:c>
    </x:row>
    <x:row r="10060" ht="23" customHeight="1">
      <x:c r="A10060" s="4" t="str">
        <x:v>Córdoba</x:v>
      </x:c>
      <x:c r="B10060" s="4" t="str">
        <x:v>4.º Primaria</x:v>
      </x:c>
      <x:c r="C10060" s="4" t="str">
        <x:v>A</x:v>
      </x:c>
      <x:c r="D10060" s="13" t="str">
        <x:v>00757</x:v>
      </x:c>
      <x:c r="E10060" s="13" t="str">
        <x:v>00779</x:v>
      </x:c>
      <x:c r="F10060" s="4" t="str">
        <x:v>prediccion_amistad</x:v>
      </x:c>
      <x:c r="G10060" s="4"/>
      <x:c r="H10060" s="4" t="n">
        <x:f>COUNTIFS(Relaciones!$D$9878:$D$10149,E10060,Relaciones!$E$9878:$E$10149,D10060,Relaciones!$F$9878:$F$10149,"amistad")</x:f>
        <x:v>1</x:v>
      </x:c>
    </x:row>
    <x:row r="10061" ht="23" customHeight="1">
      <x:c r="A10061" s="4" t="str">
        <x:v>Córdoba</x:v>
      </x:c>
      <x:c r="B10061" s="4" t="str">
        <x:v>4.º Primaria</x:v>
      </x:c>
      <x:c r="C10061" s="4" t="str">
        <x:v>A</x:v>
      </x:c>
      <x:c r="D10061" s="13" t="str">
        <x:v>00757</x:v>
      </x:c>
      <x:c r="E10061" s="13" t="str">
        <x:v>00783</x:v>
      </x:c>
      <x:c r="F10061" s="4" t="str">
        <x:v>prediccion_amistad</x:v>
      </x:c>
      <x:c r="G10061" s="4"/>
      <x:c r="H10061" s="4" t="n">
        <x:f>COUNTIFS(Relaciones!$D$9878:$D$10149,E10061,Relaciones!$E$9878:$E$10149,D10061,Relaciones!$F$9878:$F$10149,"amistad")</x:f>
        <x:v>1</x:v>
      </x:c>
    </x:row>
    <x:row r="10062" ht="23" customHeight="1">
      <x:c r="A10062" s="4" t="str">
        <x:v>Córdoba</x:v>
      </x:c>
      <x:c r="B10062" s="4" t="str">
        <x:v>4.º Primaria</x:v>
      </x:c>
      <x:c r="C10062" s="4" t="str">
        <x:v>A</x:v>
      </x:c>
      <x:c r="D10062" s="13" t="str">
        <x:v>00758</x:v>
      </x:c>
      <x:c r="E10062" s="13" t="str">
        <x:v>00757</x:v>
      </x:c>
      <x:c r="F10062" s="4" t="str">
        <x:v>prediccion_amistad</x:v>
      </x:c>
      <x:c r="G10062" s="4"/>
      <x:c r="H10062" s="4" t="n">
        <x:f>COUNTIFS(Relaciones!$D$9878:$D$10149,E10062,Relaciones!$E$9878:$E$10149,D10062,Relaciones!$F$9878:$F$10149,"amistad")</x:f>
        <x:v>1</x:v>
      </x:c>
    </x:row>
    <x:row r="10063" ht="23" customHeight="1">
      <x:c r="A10063" s="4" t="str">
        <x:v>Córdoba</x:v>
      </x:c>
      <x:c r="B10063" s="4" t="str">
        <x:v>4.º Primaria</x:v>
      </x:c>
      <x:c r="C10063" s="4" t="str">
        <x:v>A</x:v>
      </x:c>
      <x:c r="D10063" s="13" t="str">
        <x:v>00758</x:v>
      </x:c>
      <x:c r="E10063" s="13" t="str">
        <x:v>00763</x:v>
      </x:c>
      <x:c r="F10063" s="4" t="str">
        <x:v>prediccion_amistad</x:v>
      </x:c>
      <x:c r="G10063" s="4"/>
      <x:c r="H10063" s="4" t="n">
        <x:f>COUNTIFS(Relaciones!$D$9878:$D$10149,E10063,Relaciones!$E$9878:$E$10149,D10063,Relaciones!$F$9878:$F$10149,"amistad")</x:f>
        <x:v>0</x:v>
      </x:c>
    </x:row>
    <x:row r="10064" ht="23" customHeight="1">
      <x:c r="A10064" s="4" t="str">
        <x:v>Córdoba</x:v>
      </x:c>
      <x:c r="B10064" s="4" t="str">
        <x:v>4.º Primaria</x:v>
      </x:c>
      <x:c r="C10064" s="4" t="str">
        <x:v>A</x:v>
      </x:c>
      <x:c r="D10064" s="13" t="str">
        <x:v>00759</x:v>
      </x:c>
      <x:c r="E10064" s="13" t="str">
        <x:v>00760</x:v>
      </x:c>
      <x:c r="F10064" s="4" t="str">
        <x:v>prediccion_amistad</x:v>
      </x:c>
      <x:c r="G10064" s="4"/>
      <x:c r="H10064" s="4" t="n">
        <x:f>COUNTIFS(Relaciones!$D$9878:$D$10149,E10064,Relaciones!$E$9878:$E$10149,D10064,Relaciones!$F$9878:$F$10149,"amistad")</x:f>
        <x:v>1</x:v>
      </x:c>
    </x:row>
    <x:row r="10065" ht="23" customHeight="1">
      <x:c r="A10065" s="4" t="str">
        <x:v>Córdoba</x:v>
      </x:c>
      <x:c r="B10065" s="4" t="str">
        <x:v>4.º Primaria</x:v>
      </x:c>
      <x:c r="C10065" s="4" t="str">
        <x:v>A</x:v>
      </x:c>
      <x:c r="D10065" s="13" t="str">
        <x:v>00760</x:v>
      </x:c>
      <x:c r="E10065" s="13" t="str">
        <x:v>00759</x:v>
      </x:c>
      <x:c r="F10065" s="4" t="str">
        <x:v>prediccion_amistad</x:v>
      </x:c>
      <x:c r="G10065" s="4"/>
      <x:c r="H10065" s="4" t="n">
        <x:f>COUNTIFS(Relaciones!$D$9878:$D$10149,E10065,Relaciones!$E$9878:$E$10149,D10065,Relaciones!$F$9878:$F$10149,"amistad")</x:f>
        <x:v>1</x:v>
      </x:c>
    </x:row>
    <x:row r="10066" ht="23" customHeight="1">
      <x:c r="A10066" s="4" t="str">
        <x:v>Córdoba</x:v>
      </x:c>
      <x:c r="B10066" s="4" t="str">
        <x:v>4.º Primaria</x:v>
      </x:c>
      <x:c r="C10066" s="4" t="str">
        <x:v>A</x:v>
      </x:c>
      <x:c r="D10066" s="13" t="str">
        <x:v>00760</x:v>
      </x:c>
      <x:c r="E10066" s="13" t="str">
        <x:v>00761</x:v>
      </x:c>
      <x:c r="F10066" s="4" t="str">
        <x:v>prediccion_amistad</x:v>
      </x:c>
      <x:c r="G10066" s="4"/>
      <x:c r="H10066" s="4" t="n">
        <x:f>COUNTIFS(Relaciones!$D$9878:$D$10149,E10066,Relaciones!$E$9878:$E$10149,D10066,Relaciones!$F$9878:$F$10149,"amistad")</x:f>
        <x:v>1</x:v>
      </x:c>
    </x:row>
    <x:row r="10067" ht="23" customHeight="1">
      <x:c r="A10067" s="4" t="str">
        <x:v>Córdoba</x:v>
      </x:c>
      <x:c r="B10067" s="4" t="str">
        <x:v>4.º Primaria</x:v>
      </x:c>
      <x:c r="C10067" s="4" t="str">
        <x:v>A</x:v>
      </x:c>
      <x:c r="D10067" s="13" t="str">
        <x:v>00761</x:v>
      </x:c>
      <x:c r="E10067" s="13" t="str">
        <x:v>00760</x:v>
      </x:c>
      <x:c r="F10067" s="4" t="str">
        <x:v>prediccion_amistad</x:v>
      </x:c>
      <x:c r="G10067" s="4"/>
      <x:c r="H10067" s="4" t="n">
        <x:f>COUNTIFS(Relaciones!$D$9878:$D$10149,E10067,Relaciones!$E$9878:$E$10149,D10067,Relaciones!$F$9878:$F$10149,"amistad")</x:f>
        <x:v>1</x:v>
      </x:c>
    </x:row>
    <x:row r="10068" ht="23" customHeight="1">
      <x:c r="A10068" s="4" t="str">
        <x:v>Córdoba</x:v>
      </x:c>
      <x:c r="B10068" s="4" t="str">
        <x:v>4.º Primaria</x:v>
      </x:c>
      <x:c r="C10068" s="4" t="str">
        <x:v>A</x:v>
      </x:c>
      <x:c r="D10068" s="13" t="str">
        <x:v>00761</x:v>
      </x:c>
      <x:c r="E10068" s="13" t="str">
        <x:v>00762</x:v>
      </x:c>
      <x:c r="F10068" s="4" t="str">
        <x:v>prediccion_amistad</x:v>
      </x:c>
      <x:c r="G10068" s="4"/>
      <x:c r="H10068" s="4" t="n">
        <x:f>COUNTIFS(Relaciones!$D$9878:$D$10149,E10068,Relaciones!$E$9878:$E$10149,D10068,Relaciones!$F$9878:$F$10149,"amistad")</x:f>
        <x:v>1</x:v>
      </x:c>
    </x:row>
    <x:row r="10069" ht="23" customHeight="1">
      <x:c r="A10069" s="4" t="str">
        <x:v>Córdoba</x:v>
      </x:c>
      <x:c r="B10069" s="4" t="str">
        <x:v>4.º Primaria</x:v>
      </x:c>
      <x:c r="C10069" s="4" t="str">
        <x:v>A</x:v>
      </x:c>
      <x:c r="D10069" s="13" t="str">
        <x:v>00761</x:v>
      </x:c>
      <x:c r="E10069" s="13" t="str">
        <x:v>00766</x:v>
      </x:c>
      <x:c r="F10069" s="4" t="str">
        <x:v>prediccion_amistad</x:v>
      </x:c>
      <x:c r="G10069" s="4"/>
      <x:c r="H10069" s="4" t="n">
        <x:f>COUNTIFS(Relaciones!$D$9878:$D$10149,E10069,Relaciones!$E$9878:$E$10149,D10069,Relaciones!$F$9878:$F$10149,"amistad")</x:f>
        <x:v>0</x:v>
      </x:c>
    </x:row>
    <x:row r="10070" ht="23" customHeight="1">
      <x:c r="A10070" s="4" t="str">
        <x:v>Córdoba</x:v>
      </x:c>
      <x:c r="B10070" s="4" t="str">
        <x:v>4.º Primaria</x:v>
      </x:c>
      <x:c r="C10070" s="4" t="str">
        <x:v>A</x:v>
      </x:c>
      <x:c r="D10070" s="13" t="str">
        <x:v>00762</x:v>
      </x:c>
      <x:c r="E10070" s="13" t="str">
        <x:v>00761</x:v>
      </x:c>
      <x:c r="F10070" s="4" t="str">
        <x:v>prediccion_amistad</x:v>
      </x:c>
      <x:c r="G10070" s="4"/>
      <x:c r="H10070" s="4" t="n">
        <x:f>COUNTIFS(Relaciones!$D$9878:$D$10149,E10070,Relaciones!$E$9878:$E$10149,D10070,Relaciones!$F$9878:$F$10149,"amistad")</x:f>
        <x:v>1</x:v>
      </x:c>
    </x:row>
    <x:row r="10071" ht="23" customHeight="1">
      <x:c r="A10071" s="4" t="str">
        <x:v>Córdoba</x:v>
      </x:c>
      <x:c r="B10071" s="4" t="str">
        <x:v>4.º Primaria</x:v>
      </x:c>
      <x:c r="C10071" s="4" t="str">
        <x:v>A</x:v>
      </x:c>
      <x:c r="D10071" s="13" t="str">
        <x:v>00763</x:v>
      </x:c>
      <x:c r="E10071" s="13" t="str">
        <x:v>00764</x:v>
      </x:c>
      <x:c r="F10071" s="4" t="str">
        <x:v>prediccion_amistad</x:v>
      </x:c>
      <x:c r="G10071" s="4"/>
      <x:c r="H10071" s="4" t="n">
        <x:f>COUNTIFS(Relaciones!$D$9878:$D$10149,E10071,Relaciones!$E$9878:$E$10149,D10071,Relaciones!$F$9878:$F$10149,"amistad")</x:f>
        <x:v>1</x:v>
      </x:c>
    </x:row>
    <x:row r="10072" ht="23" customHeight="1">
      <x:c r="A10072" s="4" t="str">
        <x:v>Córdoba</x:v>
      </x:c>
      <x:c r="B10072" s="4" t="str">
        <x:v>4.º Primaria</x:v>
      </x:c>
      <x:c r="C10072" s="4" t="str">
        <x:v>A</x:v>
      </x:c>
      <x:c r="D10072" s="13" t="str">
        <x:v>00764</x:v>
      </x:c>
      <x:c r="E10072" s="13" t="str">
        <x:v>00763</x:v>
      </x:c>
      <x:c r="F10072" s="4" t="str">
        <x:v>prediccion_amistad</x:v>
      </x:c>
      <x:c r="G10072" s="4"/>
      <x:c r="H10072" s="4" t="n">
        <x:f>COUNTIFS(Relaciones!$D$9878:$D$10149,E10072,Relaciones!$E$9878:$E$10149,D10072,Relaciones!$F$9878:$F$10149,"amistad")</x:f>
        <x:v>1</x:v>
      </x:c>
    </x:row>
    <x:row r="10073" ht="23" customHeight="1">
      <x:c r="A10073" s="4" t="str">
        <x:v>Córdoba</x:v>
      </x:c>
      <x:c r="B10073" s="4" t="str">
        <x:v>4.º Primaria</x:v>
      </x:c>
      <x:c r="C10073" s="4" t="str">
        <x:v>A</x:v>
      </x:c>
      <x:c r="D10073" s="13" t="str">
        <x:v>00764</x:v>
      </x:c>
      <x:c r="E10073" s="13" t="str">
        <x:v>00765</x:v>
      </x:c>
      <x:c r="F10073" s="4" t="str">
        <x:v>prediccion_amistad</x:v>
      </x:c>
      <x:c r="G10073" s="4"/>
      <x:c r="H10073" s="4" t="n">
        <x:f>COUNTIFS(Relaciones!$D$9878:$D$10149,E10073,Relaciones!$E$9878:$E$10149,D10073,Relaciones!$F$9878:$F$10149,"amistad")</x:f>
        <x:v>1</x:v>
      </x:c>
    </x:row>
    <x:row r="10074" ht="23" customHeight="1">
      <x:c r="A10074" s="4" t="str">
        <x:v>Córdoba</x:v>
      </x:c>
      <x:c r="B10074" s="4" t="str">
        <x:v>4.º Primaria</x:v>
      </x:c>
      <x:c r="C10074" s="4" t="str">
        <x:v>A</x:v>
      </x:c>
      <x:c r="D10074" s="13" t="str">
        <x:v>00764</x:v>
      </x:c>
      <x:c r="E10074" s="13" t="str">
        <x:v>00769</x:v>
      </x:c>
      <x:c r="F10074" s="4" t="str">
        <x:v>prediccion_amistad</x:v>
      </x:c>
      <x:c r="G10074" s="4"/>
      <x:c r="H10074" s="4" t="n">
        <x:f>COUNTIFS(Relaciones!$D$9878:$D$10149,E10074,Relaciones!$E$9878:$E$10149,D10074,Relaciones!$F$9878:$F$10149,"amistad")</x:f>
        <x:v>0</x:v>
      </x:c>
    </x:row>
    <x:row r="10075" ht="23" customHeight="1">
      <x:c r="A10075" s="4" t="str">
        <x:v>Córdoba</x:v>
      </x:c>
      <x:c r="B10075" s="4" t="str">
        <x:v>4.º Primaria</x:v>
      </x:c>
      <x:c r="C10075" s="4" t="str">
        <x:v>A</x:v>
      </x:c>
      <x:c r="D10075" s="13" t="str">
        <x:v>00765</x:v>
      </x:c>
      <x:c r="E10075" s="13" t="str">
        <x:v>00764</x:v>
      </x:c>
      <x:c r="F10075" s="4" t="str">
        <x:v>prediccion_amistad</x:v>
      </x:c>
      <x:c r="G10075" s="4"/>
      <x:c r="H10075" s="4" t="n">
        <x:f>COUNTIFS(Relaciones!$D$9878:$D$10149,E10075,Relaciones!$E$9878:$E$10149,D10075,Relaciones!$F$9878:$F$10149,"amistad")</x:f>
        <x:v>1</x:v>
      </x:c>
    </x:row>
    <x:row r="10076" ht="23" customHeight="1">
      <x:c r="A10076" s="4" t="str">
        <x:v>Córdoba</x:v>
      </x:c>
      <x:c r="B10076" s="4" t="str">
        <x:v>4.º Primaria</x:v>
      </x:c>
      <x:c r="C10076" s="4" t="str">
        <x:v>A</x:v>
      </x:c>
      <x:c r="D10076" s="13" t="str">
        <x:v>00765</x:v>
      </x:c>
      <x:c r="E10076" s="13" t="str">
        <x:v>00766</x:v>
      </x:c>
      <x:c r="F10076" s="4" t="str">
        <x:v>prediccion_amistad</x:v>
      </x:c>
      <x:c r="G10076" s="4"/>
      <x:c r="H10076" s="4" t="n">
        <x:f>COUNTIFS(Relaciones!$D$9878:$D$10149,E10076,Relaciones!$E$9878:$E$10149,D10076,Relaciones!$F$9878:$F$10149,"amistad")</x:f>
        <x:v>1</x:v>
      </x:c>
    </x:row>
    <x:row r="10077" ht="23" customHeight="1">
      <x:c r="A10077" s="4" t="str">
        <x:v>Córdoba</x:v>
      </x:c>
      <x:c r="B10077" s="4" t="str">
        <x:v>4.º Primaria</x:v>
      </x:c>
      <x:c r="C10077" s="4" t="str">
        <x:v>A</x:v>
      </x:c>
      <x:c r="D10077" s="13" t="str">
        <x:v>00766</x:v>
      </x:c>
      <x:c r="E10077" s="13" t="str">
        <x:v>00765</x:v>
      </x:c>
      <x:c r="F10077" s="4" t="str">
        <x:v>prediccion_amistad</x:v>
      </x:c>
      <x:c r="G10077" s="4"/>
      <x:c r="H10077" s="4" t="n">
        <x:f>COUNTIFS(Relaciones!$D$9878:$D$10149,E10077,Relaciones!$E$9878:$E$10149,D10077,Relaciones!$F$9878:$F$10149,"amistad")</x:f>
        <x:v>1</x:v>
      </x:c>
    </x:row>
    <x:row r="10078" ht="23" customHeight="1">
      <x:c r="A10078" s="4" t="str">
        <x:v>Córdoba</x:v>
      </x:c>
      <x:c r="B10078" s="4" t="str">
        <x:v>4.º Primaria</x:v>
      </x:c>
      <x:c r="C10078" s="4" t="str">
        <x:v>A</x:v>
      </x:c>
      <x:c r="D10078" s="13" t="str">
        <x:v>00767</x:v>
      </x:c>
      <x:c r="E10078" s="13" t="str">
        <x:v>00768</x:v>
      </x:c>
      <x:c r="F10078" s="4" t="str">
        <x:v>prediccion_amistad</x:v>
      </x:c>
      <x:c r="G10078" s="4"/>
      <x:c r="H10078" s="4" t="n">
        <x:f>COUNTIFS(Relaciones!$D$9878:$D$10149,E10078,Relaciones!$E$9878:$E$10149,D10078,Relaciones!$F$9878:$F$10149,"amistad")</x:f>
        <x:v>1</x:v>
      </x:c>
    </x:row>
    <x:row r="10079" ht="23" customHeight="1">
      <x:c r="A10079" s="4" t="str">
        <x:v>Córdoba</x:v>
      </x:c>
      <x:c r="B10079" s="4" t="str">
        <x:v>4.º Primaria</x:v>
      </x:c>
      <x:c r="C10079" s="4" t="str">
        <x:v>A</x:v>
      </x:c>
      <x:c r="D10079" s="13" t="str">
        <x:v>00767</x:v>
      </x:c>
      <x:c r="E10079" s="13" t="str">
        <x:v>00772</x:v>
      </x:c>
      <x:c r="F10079" s="4" t="str">
        <x:v>prediccion_amistad</x:v>
      </x:c>
      <x:c r="G10079" s="4"/>
      <x:c r="H10079" s="4" t="n">
        <x:f>COUNTIFS(Relaciones!$D$9878:$D$10149,E10079,Relaciones!$E$9878:$E$10149,D10079,Relaciones!$F$9878:$F$10149,"amistad")</x:f>
        <x:v>0</x:v>
      </x:c>
    </x:row>
    <x:row r="10080" ht="23" customHeight="1">
      <x:c r="A10080" s="4" t="str">
        <x:v>Córdoba</x:v>
      </x:c>
      <x:c r="B10080" s="4" t="str">
        <x:v>4.º Primaria</x:v>
      </x:c>
      <x:c r="C10080" s="4" t="str">
        <x:v>A</x:v>
      </x:c>
      <x:c r="D10080" s="13" t="str">
        <x:v>00768</x:v>
      </x:c>
      <x:c r="E10080" s="13" t="str">
        <x:v>00767</x:v>
      </x:c>
      <x:c r="F10080" s="4" t="str">
        <x:v>prediccion_amistad</x:v>
      </x:c>
      <x:c r="G10080" s="4"/>
      <x:c r="H10080" s="4" t="n">
        <x:f>COUNTIFS(Relaciones!$D$9878:$D$10149,E10080,Relaciones!$E$9878:$E$10149,D10080,Relaciones!$F$9878:$F$10149,"amistad")</x:f>
        <x:v>1</x:v>
      </x:c>
    </x:row>
    <x:row r="10081" ht="23" customHeight="1">
      <x:c r="A10081" s="4" t="str">
        <x:v>Córdoba</x:v>
      </x:c>
      <x:c r="B10081" s="4" t="str">
        <x:v>4.º Primaria</x:v>
      </x:c>
      <x:c r="C10081" s="4" t="str">
        <x:v>A</x:v>
      </x:c>
      <x:c r="D10081" s="13" t="str">
        <x:v>00768</x:v>
      </x:c>
      <x:c r="E10081" s="13" t="str">
        <x:v>00769</x:v>
      </x:c>
      <x:c r="F10081" s="4" t="str">
        <x:v>prediccion_amistad</x:v>
      </x:c>
      <x:c r="G10081" s="4"/>
      <x:c r="H10081" s="4" t="n">
        <x:f>COUNTIFS(Relaciones!$D$9878:$D$10149,E10081,Relaciones!$E$9878:$E$10149,D10081,Relaciones!$F$9878:$F$10149,"amistad")</x:f>
        <x:v>1</x:v>
      </x:c>
    </x:row>
    <x:row r="10082" ht="23" customHeight="1">
      <x:c r="A10082" s="4" t="str">
        <x:v>Córdoba</x:v>
      </x:c>
      <x:c r="B10082" s="4" t="str">
        <x:v>4.º Primaria</x:v>
      </x:c>
      <x:c r="C10082" s="4" t="str">
        <x:v>A</x:v>
      </x:c>
      <x:c r="D10082" s="13" t="str">
        <x:v>00769</x:v>
      </x:c>
      <x:c r="E10082" s="13" t="str">
        <x:v>00768</x:v>
      </x:c>
      <x:c r="F10082" s="4" t="str">
        <x:v>prediccion_amistad</x:v>
      </x:c>
      <x:c r="G10082" s="4"/>
      <x:c r="H10082" s="4" t="n">
        <x:f>COUNTIFS(Relaciones!$D$9878:$D$10149,E10082,Relaciones!$E$9878:$E$10149,D10082,Relaciones!$F$9878:$F$10149,"amistad")</x:f>
        <x:v>1</x:v>
      </x:c>
    </x:row>
    <x:row r="10083" ht="23" customHeight="1">
      <x:c r="A10083" s="4" t="str">
        <x:v>Córdoba</x:v>
      </x:c>
      <x:c r="B10083" s="4" t="str">
        <x:v>4.º Primaria</x:v>
      </x:c>
      <x:c r="C10083" s="4" t="str">
        <x:v>A</x:v>
      </x:c>
      <x:c r="D10083" s="13" t="str">
        <x:v>00769</x:v>
      </x:c>
      <x:c r="E10083" s="13" t="str">
        <x:v>00770</x:v>
      </x:c>
      <x:c r="F10083" s="4" t="str">
        <x:v>prediccion_amistad</x:v>
      </x:c>
      <x:c r="G10083" s="4"/>
      <x:c r="H10083" s="4" t="n">
        <x:f>COUNTIFS(Relaciones!$D$9878:$D$10149,E10083,Relaciones!$E$9878:$E$10149,D10083,Relaciones!$F$9878:$F$10149,"amistad")</x:f>
        <x:v>1</x:v>
      </x:c>
    </x:row>
    <x:row r="10084" ht="23" customHeight="1">
      <x:c r="A10084" s="4" t="str">
        <x:v>Córdoba</x:v>
      </x:c>
      <x:c r="B10084" s="4" t="str">
        <x:v>4.º Primaria</x:v>
      </x:c>
      <x:c r="C10084" s="4" t="str">
        <x:v>A</x:v>
      </x:c>
      <x:c r="D10084" s="13" t="str">
        <x:v>00770</x:v>
      </x:c>
      <x:c r="E10084" s="13" t="str">
        <x:v>00757</x:v>
      </x:c>
      <x:c r="F10084" s="4" t="str">
        <x:v>prediccion_amistad</x:v>
      </x:c>
      <x:c r="G10084" s="4"/>
      <x:c r="H10084" s="4" t="n">
        <x:f>COUNTIFS(Relaciones!$D$9878:$D$10149,E10084,Relaciones!$E$9878:$E$10149,D10084,Relaciones!$F$9878:$F$10149,"amistad")</x:f>
        <x:v>1</x:v>
      </x:c>
    </x:row>
    <x:row r="10085" ht="23" customHeight="1">
      <x:c r="A10085" s="4" t="str">
        <x:v>Córdoba</x:v>
      </x:c>
      <x:c r="B10085" s="4" t="str">
        <x:v>4.º Primaria</x:v>
      </x:c>
      <x:c r="C10085" s="4" t="str">
        <x:v>A</x:v>
      </x:c>
      <x:c r="D10085" s="13" t="str">
        <x:v>00770</x:v>
      </x:c>
      <x:c r="E10085" s="13" t="str">
        <x:v>00775</x:v>
      </x:c>
      <x:c r="F10085" s="4" t="str">
        <x:v>prediccion_amistad</x:v>
      </x:c>
      <x:c r="G10085" s="4"/>
      <x:c r="H10085" s="4" t="n">
        <x:f>COUNTIFS(Relaciones!$D$9878:$D$10149,E10085,Relaciones!$E$9878:$E$10149,D10085,Relaciones!$F$9878:$F$10149,"amistad")</x:f>
        <x:v>0</x:v>
      </x:c>
    </x:row>
    <x:row r="10086" ht="23" customHeight="1">
      <x:c r="A10086" s="4" t="str">
        <x:v>Córdoba</x:v>
      </x:c>
      <x:c r="B10086" s="4" t="str">
        <x:v>4.º Primaria</x:v>
      </x:c>
      <x:c r="C10086" s="4" t="str">
        <x:v>A</x:v>
      </x:c>
      <x:c r="D10086" s="13" t="str">
        <x:v>00771</x:v>
      </x:c>
      <x:c r="E10086" s="13" t="str">
        <x:v>00772</x:v>
      </x:c>
      <x:c r="F10086" s="4" t="str">
        <x:v>prediccion_amistad</x:v>
      </x:c>
      <x:c r="G10086" s="4"/>
      <x:c r="H10086" s="4" t="n">
        <x:f>COUNTIFS(Relaciones!$D$9878:$D$10149,E10086,Relaciones!$E$9878:$E$10149,D10086,Relaciones!$F$9878:$F$10149,"amistad")</x:f>
        <x:v>1</x:v>
      </x:c>
    </x:row>
    <x:row r="10087" ht="23" customHeight="1">
      <x:c r="A10087" s="4" t="str">
        <x:v>Córdoba</x:v>
      </x:c>
      <x:c r="B10087" s="4" t="str">
        <x:v>4.º Primaria</x:v>
      </x:c>
      <x:c r="C10087" s="4" t="str">
        <x:v>A</x:v>
      </x:c>
      <x:c r="D10087" s="13" t="str">
        <x:v>00771</x:v>
      </x:c>
      <x:c r="E10087" s="13" t="str">
        <x:v>00773</x:v>
      </x:c>
      <x:c r="F10087" s="4" t="str">
        <x:v>prediccion_amistad</x:v>
      </x:c>
      <x:c r="G10087" s="4"/>
      <x:c r="H10087" s="4" t="n">
        <x:f>COUNTIFS(Relaciones!$D$9878:$D$10149,E10087,Relaciones!$E$9878:$E$10149,D10087,Relaciones!$F$9878:$F$10149,"amistad")</x:f>
        <x:v>1</x:v>
      </x:c>
    </x:row>
    <x:row r="10088" ht="23" customHeight="1">
      <x:c r="A10088" s="4" t="str">
        <x:v>Córdoba</x:v>
      </x:c>
      <x:c r="B10088" s="4" t="str">
        <x:v>4.º Primaria</x:v>
      </x:c>
      <x:c r="C10088" s="4" t="str">
        <x:v>A</x:v>
      </x:c>
      <x:c r="D10088" s="13" t="str">
        <x:v>00771</x:v>
      </x:c>
      <x:c r="E10088" s="13" t="str">
        <x:v>00774</x:v>
      </x:c>
      <x:c r="F10088" s="4" t="str">
        <x:v>prediccion_amistad</x:v>
      </x:c>
      <x:c r="G10088" s="4"/>
      <x:c r="H10088" s="4" t="n">
        <x:f>COUNTIFS(Relaciones!$D$9878:$D$10149,E10088,Relaciones!$E$9878:$E$10149,D10088,Relaciones!$F$9878:$F$10149,"amistad")</x:f>
        <x:v>1</x:v>
      </x:c>
    </x:row>
    <x:row r="10089" ht="23" customHeight="1">
      <x:c r="A10089" s="4" t="str">
        <x:v>Córdoba</x:v>
      </x:c>
      <x:c r="B10089" s="4" t="str">
        <x:v>4.º Primaria</x:v>
      </x:c>
      <x:c r="C10089" s="4" t="str">
        <x:v>A</x:v>
      </x:c>
      <x:c r="D10089" s="13" t="str">
        <x:v>00771</x:v>
      </x:c>
      <x:c r="E10089" s="13" t="str">
        <x:v>00776</x:v>
      </x:c>
      <x:c r="F10089" s="4" t="str">
        <x:v>prediccion_amistad</x:v>
      </x:c>
      <x:c r="G10089" s="4"/>
      <x:c r="H10089" s="4" t="n">
        <x:f>COUNTIFS(Relaciones!$D$9878:$D$10149,E10089,Relaciones!$E$9878:$E$10149,D10089,Relaciones!$F$9878:$F$10149,"amistad")</x:f>
        <x:v>1</x:v>
      </x:c>
    </x:row>
    <x:row r="10090" ht="23" customHeight="1">
      <x:c r="A10090" s="4" t="str">
        <x:v>Córdoba</x:v>
      </x:c>
      <x:c r="B10090" s="4" t="str">
        <x:v>4.º Primaria</x:v>
      </x:c>
      <x:c r="C10090" s="4" t="str">
        <x:v>A</x:v>
      </x:c>
      <x:c r="D10090" s="13" t="str">
        <x:v>00771</x:v>
      </x:c>
      <x:c r="E10090" s="13" t="str">
        <x:v>00777</x:v>
      </x:c>
      <x:c r="F10090" s="4" t="str">
        <x:v>prediccion_amistad</x:v>
      </x:c>
      <x:c r="G10090" s="4"/>
      <x:c r="H10090" s="4" t="n">
        <x:f>COUNTIFS(Relaciones!$D$9878:$D$10149,E10090,Relaciones!$E$9878:$E$10149,D10090,Relaciones!$F$9878:$F$10149,"amistad")</x:f>
        <x:v>1</x:v>
      </x:c>
    </x:row>
    <x:row r="10091" ht="23" customHeight="1">
      <x:c r="A10091" s="4" t="str">
        <x:v>Córdoba</x:v>
      </x:c>
      <x:c r="B10091" s="4" t="str">
        <x:v>4.º Primaria</x:v>
      </x:c>
      <x:c r="C10091" s="4" t="str">
        <x:v>A</x:v>
      </x:c>
      <x:c r="D10091" s="13" t="str">
        <x:v>00771</x:v>
      </x:c>
      <x:c r="E10091" s="13" t="str">
        <x:v>00778</x:v>
      </x:c>
      <x:c r="F10091" s="4" t="str">
        <x:v>prediccion_amistad</x:v>
      </x:c>
      <x:c r="G10091" s="4"/>
      <x:c r="H10091" s="4" t="n">
        <x:f>COUNTIFS(Relaciones!$D$9878:$D$10149,E10091,Relaciones!$E$9878:$E$10149,D10091,Relaciones!$F$9878:$F$10149,"amistad")</x:f>
        <x:v>1</x:v>
      </x:c>
    </x:row>
    <x:row r="10092" ht="23" customHeight="1">
      <x:c r="A10092" s="4" t="str">
        <x:v>Córdoba</x:v>
      </x:c>
      <x:c r="B10092" s="4" t="str">
        <x:v>4.º Primaria</x:v>
      </x:c>
      <x:c r="C10092" s="4" t="str">
        <x:v>A</x:v>
      </x:c>
      <x:c r="D10092" s="13" t="str">
        <x:v>00771</x:v>
      </x:c>
      <x:c r="E10092" s="13" t="str">
        <x:v>00780</x:v>
      </x:c>
      <x:c r="F10092" s="4" t="str">
        <x:v>prediccion_amistad</x:v>
      </x:c>
      <x:c r="G10092" s="4"/>
      <x:c r="H10092" s="4" t="n">
        <x:f>COUNTIFS(Relaciones!$D$9878:$D$10149,E10092,Relaciones!$E$9878:$E$10149,D10092,Relaciones!$F$9878:$F$10149,"amistad")</x:f>
        <x:v>1</x:v>
      </x:c>
    </x:row>
    <x:row r="10093" ht="23" customHeight="1">
      <x:c r="A10093" s="4" t="str">
        <x:v>Córdoba</x:v>
      </x:c>
      <x:c r="B10093" s="4" t="str">
        <x:v>4.º Primaria</x:v>
      </x:c>
      <x:c r="C10093" s="4" t="str">
        <x:v>A</x:v>
      </x:c>
      <x:c r="D10093" s="13" t="str">
        <x:v>00771</x:v>
      </x:c>
      <x:c r="E10093" s="13" t="str">
        <x:v>00781</x:v>
      </x:c>
      <x:c r="F10093" s="4" t="str">
        <x:v>prediccion_amistad</x:v>
      </x:c>
      <x:c r="G10093" s="4"/>
      <x:c r="H10093" s="4" t="n">
        <x:f>COUNTIFS(Relaciones!$D$9878:$D$10149,E10093,Relaciones!$E$9878:$E$10149,D10093,Relaciones!$F$9878:$F$10149,"amistad")</x:f>
        <x:v>1</x:v>
      </x:c>
    </x:row>
    <x:row r="10094" ht="23" customHeight="1">
      <x:c r="A10094" s="4" t="str">
        <x:v>Córdoba</x:v>
      </x:c>
      <x:c r="B10094" s="4" t="str">
        <x:v>4.º Primaria</x:v>
      </x:c>
      <x:c r="C10094" s="4" t="str">
        <x:v>A</x:v>
      </x:c>
      <x:c r="D10094" s="13" t="str">
        <x:v>00771</x:v>
      </x:c>
      <x:c r="E10094" s="13" t="str">
        <x:v>00782</x:v>
      </x:c>
      <x:c r="F10094" s="4" t="str">
        <x:v>prediccion_amistad</x:v>
      </x:c>
      <x:c r="G10094" s="4"/>
      <x:c r="H10094" s="4" t="n">
        <x:f>COUNTIFS(Relaciones!$D$9878:$D$10149,E10094,Relaciones!$E$9878:$E$10149,D10094,Relaciones!$F$9878:$F$10149,"amistad")</x:f>
        <x:v>1</x:v>
      </x:c>
    </x:row>
    <x:row r="10095" ht="23" customHeight="1">
      <x:c r="A10095" s="4" t="str">
        <x:v>Córdoba</x:v>
      </x:c>
      <x:c r="B10095" s="4" t="str">
        <x:v>4.º Primaria</x:v>
      </x:c>
      <x:c r="C10095" s="4" t="str">
        <x:v>A</x:v>
      </x:c>
      <x:c r="D10095" s="13" t="str">
        <x:v>00771</x:v>
      </x:c>
      <x:c r="E10095" s="13" t="str">
        <x:v>00784</x:v>
      </x:c>
      <x:c r="F10095" s="4" t="str">
        <x:v>prediccion_amistad</x:v>
      </x:c>
      <x:c r="G10095" s="4"/>
      <x:c r="H10095" s="4" t="n">
        <x:f>COUNTIFS(Relaciones!$D$9878:$D$10149,E10095,Relaciones!$E$9878:$E$10149,D10095,Relaciones!$F$9878:$F$10149,"amistad")</x:f>
        <x:v>1</x:v>
      </x:c>
    </x:row>
    <x:row r="10096" ht="23" customHeight="1">
      <x:c r="A10096" s="4" t="str">
        <x:v>Córdoba</x:v>
      </x:c>
      <x:c r="B10096" s="4" t="str">
        <x:v>4.º Primaria</x:v>
      </x:c>
      <x:c r="C10096" s="4" t="str">
        <x:v>A</x:v>
      </x:c>
      <x:c r="D10096" s="13" t="str">
        <x:v>00772</x:v>
      </x:c>
      <x:c r="E10096" s="13" t="str">
        <x:v>00771</x:v>
      </x:c>
      <x:c r="F10096" s="4" t="str">
        <x:v>prediccion_amistad</x:v>
      </x:c>
      <x:c r="G10096" s="4"/>
      <x:c r="H10096" s="4" t="n">
        <x:f>COUNTIFS(Relaciones!$D$9878:$D$10149,E10096,Relaciones!$E$9878:$E$10149,D10096,Relaciones!$F$9878:$F$10149,"amistad")</x:f>
        <x:v>1</x:v>
      </x:c>
    </x:row>
    <x:row r="10097" ht="23" customHeight="1">
      <x:c r="A10097" s="4" t="str">
        <x:v>Córdoba</x:v>
      </x:c>
      <x:c r="B10097" s="4" t="str">
        <x:v>4.º Primaria</x:v>
      </x:c>
      <x:c r="C10097" s="4" t="str">
        <x:v>A</x:v>
      </x:c>
      <x:c r="D10097" s="13" t="str">
        <x:v>00772</x:v>
      </x:c>
      <x:c r="E10097" s="13" t="str">
        <x:v>00773</x:v>
      </x:c>
      <x:c r="F10097" s="4" t="str">
        <x:v>prediccion_amistad</x:v>
      </x:c>
      <x:c r="G10097" s="4"/>
      <x:c r="H10097" s="4" t="n">
        <x:f>COUNTIFS(Relaciones!$D$9878:$D$10149,E10097,Relaciones!$E$9878:$E$10149,D10097,Relaciones!$F$9878:$F$10149,"amistad")</x:f>
        <x:v>1</x:v>
      </x:c>
    </x:row>
    <x:row r="10098" ht="23" customHeight="1">
      <x:c r="A10098" s="4" t="str">
        <x:v>Córdoba</x:v>
      </x:c>
      <x:c r="B10098" s="4" t="str">
        <x:v>4.º Primaria</x:v>
      </x:c>
      <x:c r="C10098" s="4" t="str">
        <x:v>A</x:v>
      </x:c>
      <x:c r="D10098" s="13" t="str">
        <x:v>00773</x:v>
      </x:c>
      <x:c r="E10098" s="13" t="str">
        <x:v>00772</x:v>
      </x:c>
      <x:c r="F10098" s="4" t="str">
        <x:v>prediccion_amistad</x:v>
      </x:c>
      <x:c r="G10098" s="4"/>
      <x:c r="H10098" s="4" t="n">
        <x:f>COUNTIFS(Relaciones!$D$9878:$D$10149,E10098,Relaciones!$E$9878:$E$10149,D10098,Relaciones!$F$9878:$F$10149,"amistad")</x:f>
        <x:v>1</x:v>
      </x:c>
    </x:row>
    <x:row r="10099" ht="23" customHeight="1">
      <x:c r="A10099" s="4" t="str">
        <x:v>Córdoba</x:v>
      </x:c>
      <x:c r="B10099" s="4" t="str">
        <x:v>4.º Primaria</x:v>
      </x:c>
      <x:c r="C10099" s="4" t="str">
        <x:v>A</x:v>
      </x:c>
      <x:c r="D10099" s="13" t="str">
        <x:v>00773</x:v>
      </x:c>
      <x:c r="E10099" s="13" t="str">
        <x:v>00774</x:v>
      </x:c>
      <x:c r="F10099" s="4" t="str">
        <x:v>prediccion_amistad</x:v>
      </x:c>
      <x:c r="G10099" s="4"/>
      <x:c r="H10099" s="4" t="n">
        <x:f>COUNTIFS(Relaciones!$D$9878:$D$10149,E10099,Relaciones!$E$9878:$E$10149,D10099,Relaciones!$F$9878:$F$10149,"amistad")</x:f>
        <x:v>1</x:v>
      </x:c>
    </x:row>
    <x:row r="10100" ht="23" customHeight="1">
      <x:c r="A10100" s="4" t="str">
        <x:v>Córdoba</x:v>
      </x:c>
      <x:c r="B10100" s="4" t="str">
        <x:v>4.º Primaria</x:v>
      </x:c>
      <x:c r="C10100" s="4" t="str">
        <x:v>A</x:v>
      </x:c>
      <x:c r="D10100" s="13" t="str">
        <x:v>00773</x:v>
      </x:c>
      <x:c r="E10100" s="13" t="str">
        <x:v>00778</x:v>
      </x:c>
      <x:c r="F10100" s="4" t="str">
        <x:v>prediccion_amistad</x:v>
      </x:c>
      <x:c r="G10100" s="4"/>
      <x:c r="H10100" s="4" t="n">
        <x:f>COUNTIFS(Relaciones!$D$9878:$D$10149,E10100,Relaciones!$E$9878:$E$10149,D10100,Relaciones!$F$9878:$F$10149,"amistad")</x:f>
        <x:v>0</x:v>
      </x:c>
    </x:row>
    <x:row r="10101" ht="23" customHeight="1">
      <x:c r="A10101" s="4" t="str">
        <x:v>Córdoba</x:v>
      </x:c>
      <x:c r="B10101" s="4" t="str">
        <x:v>4.º Primaria</x:v>
      </x:c>
      <x:c r="C10101" s="4" t="str">
        <x:v>A</x:v>
      </x:c>
      <x:c r="D10101" s="13" t="str">
        <x:v>00774</x:v>
      </x:c>
      <x:c r="E10101" s="13" t="str">
        <x:v>00773</x:v>
      </x:c>
      <x:c r="F10101" s="4" t="str">
        <x:v>prediccion_amistad</x:v>
      </x:c>
      <x:c r="G10101" s="4"/>
      <x:c r="H10101" s="4" t="n">
        <x:f>COUNTIFS(Relaciones!$D$9878:$D$10149,E10101,Relaciones!$E$9878:$E$10149,D10101,Relaciones!$F$9878:$F$10149,"amistad")</x:f>
        <x:v>1</x:v>
      </x:c>
    </x:row>
    <x:row r="10102" ht="23" customHeight="1">
      <x:c r="A10102" s="4" t="str">
        <x:v>Córdoba</x:v>
      </x:c>
      <x:c r="B10102" s="4" t="str">
        <x:v>4.º Primaria</x:v>
      </x:c>
      <x:c r="C10102" s="4" t="str">
        <x:v>A</x:v>
      </x:c>
      <x:c r="D10102" s="13" t="str">
        <x:v>00775</x:v>
      </x:c>
      <x:c r="E10102" s="13" t="str">
        <x:v>00776</x:v>
      </x:c>
      <x:c r="F10102" s="4" t="str">
        <x:v>prediccion_amistad</x:v>
      </x:c>
      <x:c r="G10102" s="4"/>
      <x:c r="H10102" s="4" t="n">
        <x:f>COUNTIFS(Relaciones!$D$9878:$D$10149,E10102,Relaciones!$E$9878:$E$10149,D10102,Relaciones!$F$9878:$F$10149,"amistad")</x:f>
        <x:v>1</x:v>
      </x:c>
    </x:row>
    <x:row r="10103" ht="23" customHeight="1">
      <x:c r="A10103" s="4" t="str">
        <x:v>Córdoba</x:v>
      </x:c>
      <x:c r="B10103" s="4" t="str">
        <x:v>4.º Primaria</x:v>
      </x:c>
      <x:c r="C10103" s="4" t="str">
        <x:v>A</x:v>
      </x:c>
      <x:c r="D10103" s="13" t="str">
        <x:v>00776</x:v>
      </x:c>
      <x:c r="E10103" s="13" t="str">
        <x:v>00775</x:v>
      </x:c>
      <x:c r="F10103" s="4" t="str">
        <x:v>prediccion_amistad</x:v>
      </x:c>
      <x:c r="G10103" s="4"/>
      <x:c r="H10103" s="4" t="n">
        <x:f>COUNTIFS(Relaciones!$D$9878:$D$10149,E10103,Relaciones!$E$9878:$E$10149,D10103,Relaciones!$F$9878:$F$10149,"amistad")</x:f>
        <x:v>1</x:v>
      </x:c>
    </x:row>
    <x:row r="10104" ht="23" customHeight="1">
      <x:c r="A10104" s="4" t="str">
        <x:v>Córdoba</x:v>
      </x:c>
      <x:c r="B10104" s="4" t="str">
        <x:v>4.º Primaria</x:v>
      </x:c>
      <x:c r="C10104" s="4" t="str">
        <x:v>A</x:v>
      </x:c>
      <x:c r="D10104" s="13" t="str">
        <x:v>00776</x:v>
      </x:c>
      <x:c r="E10104" s="13" t="str">
        <x:v>00777</x:v>
      </x:c>
      <x:c r="F10104" s="4" t="str">
        <x:v>prediccion_amistad</x:v>
      </x:c>
      <x:c r="G10104" s="4"/>
      <x:c r="H10104" s="4" t="n">
        <x:f>COUNTIFS(Relaciones!$D$9878:$D$10149,E10104,Relaciones!$E$9878:$E$10149,D10104,Relaciones!$F$9878:$F$10149,"amistad")</x:f>
        <x:v>1</x:v>
      </x:c>
    </x:row>
    <x:row r="10105" ht="23" customHeight="1">
      <x:c r="A10105" s="4" t="str">
        <x:v>Córdoba</x:v>
      </x:c>
      <x:c r="B10105" s="4" t="str">
        <x:v>4.º Primaria</x:v>
      </x:c>
      <x:c r="C10105" s="4" t="str">
        <x:v>A</x:v>
      </x:c>
      <x:c r="D10105" s="13" t="str">
        <x:v>00776</x:v>
      </x:c>
      <x:c r="E10105" s="13" t="str">
        <x:v>00781</x:v>
      </x:c>
      <x:c r="F10105" s="4" t="str">
        <x:v>prediccion_amistad</x:v>
      </x:c>
      <x:c r="G10105" s="4"/>
      <x:c r="H10105" s="4" t="n">
        <x:f>COUNTIFS(Relaciones!$D$9878:$D$10149,E10105,Relaciones!$E$9878:$E$10149,D10105,Relaciones!$F$9878:$F$10149,"amistad")</x:f>
        <x:v>0</x:v>
      </x:c>
    </x:row>
    <x:row r="10106" ht="23" customHeight="1">
      <x:c r="A10106" s="4" t="str">
        <x:v>Córdoba</x:v>
      </x:c>
      <x:c r="B10106" s="4" t="str">
        <x:v>4.º Primaria</x:v>
      </x:c>
      <x:c r="C10106" s="4" t="str">
        <x:v>A</x:v>
      </x:c>
      <x:c r="D10106" s="13" t="str">
        <x:v>00777</x:v>
      </x:c>
      <x:c r="E10106" s="13" t="str">
        <x:v>00776</x:v>
      </x:c>
      <x:c r="F10106" s="4" t="str">
        <x:v>prediccion_amistad</x:v>
      </x:c>
      <x:c r="G10106" s="4"/>
      <x:c r="H10106" s="4" t="n">
        <x:f>COUNTIFS(Relaciones!$D$9878:$D$10149,E10106,Relaciones!$E$9878:$E$10149,D10106,Relaciones!$F$9878:$F$10149,"amistad")</x:f>
        <x:v>1</x:v>
      </x:c>
    </x:row>
    <x:row r="10107" ht="23" customHeight="1">
      <x:c r="A10107" s="4" t="str">
        <x:v>Córdoba</x:v>
      </x:c>
      <x:c r="B10107" s="4" t="str">
        <x:v>4.º Primaria</x:v>
      </x:c>
      <x:c r="C10107" s="4" t="str">
        <x:v>A</x:v>
      </x:c>
      <x:c r="D10107" s="13" t="str">
        <x:v>00777</x:v>
      </x:c>
      <x:c r="E10107" s="13" t="str">
        <x:v>00778</x:v>
      </x:c>
      <x:c r="F10107" s="4" t="str">
        <x:v>prediccion_amistad</x:v>
      </x:c>
      <x:c r="G10107" s="4"/>
      <x:c r="H10107" s="4" t="n">
        <x:f>COUNTIFS(Relaciones!$D$9878:$D$10149,E10107,Relaciones!$E$9878:$E$10149,D10107,Relaciones!$F$9878:$F$10149,"amistad")</x:f>
        <x:v>1</x:v>
      </x:c>
    </x:row>
    <x:row r="10108" ht="23" customHeight="1">
      <x:c r="A10108" s="4" t="str">
        <x:v>Córdoba</x:v>
      </x:c>
      <x:c r="B10108" s="4" t="str">
        <x:v>4.º Primaria</x:v>
      </x:c>
      <x:c r="C10108" s="4" t="str">
        <x:v>A</x:v>
      </x:c>
      <x:c r="D10108" s="13" t="str">
        <x:v>00778</x:v>
      </x:c>
      <x:c r="E10108" s="13" t="str">
        <x:v>00777</x:v>
      </x:c>
      <x:c r="F10108" s="4" t="str">
        <x:v>prediccion_amistad</x:v>
      </x:c>
      <x:c r="G10108" s="4"/>
      <x:c r="H10108" s="4" t="n">
        <x:f>COUNTIFS(Relaciones!$D$9878:$D$10149,E10108,Relaciones!$E$9878:$E$10149,D10108,Relaciones!$F$9878:$F$10149,"amistad")</x:f>
        <x:v>1</x:v>
      </x:c>
    </x:row>
    <x:row r="10109" ht="23" customHeight="1">
      <x:c r="A10109" s="4" t="str">
        <x:v>Córdoba</x:v>
      </x:c>
      <x:c r="B10109" s="4" t="str">
        <x:v>4.º Primaria</x:v>
      </x:c>
      <x:c r="C10109" s="4" t="str">
        <x:v>A</x:v>
      </x:c>
      <x:c r="D10109" s="13" t="str">
        <x:v>00779</x:v>
      </x:c>
      <x:c r="E10109" s="13" t="str">
        <x:v>00780</x:v>
      </x:c>
      <x:c r="F10109" s="4" t="str">
        <x:v>prediccion_amistad</x:v>
      </x:c>
      <x:c r="G10109" s="4"/>
      <x:c r="H10109" s="4" t="n">
        <x:f>COUNTIFS(Relaciones!$D$9878:$D$10149,E10109,Relaciones!$E$9878:$E$10149,D10109,Relaciones!$F$9878:$F$10149,"amistad")</x:f>
        <x:v>1</x:v>
      </x:c>
    </x:row>
    <x:row r="10110" ht="23" customHeight="1">
      <x:c r="A10110" s="4" t="str">
        <x:v>Córdoba</x:v>
      </x:c>
      <x:c r="B10110" s="4" t="str">
        <x:v>4.º Primaria</x:v>
      </x:c>
      <x:c r="C10110" s="4" t="str">
        <x:v>A</x:v>
      </x:c>
      <x:c r="D10110" s="13" t="str">
        <x:v>00779</x:v>
      </x:c>
      <x:c r="E10110" s="13" t="str">
        <x:v>00784</x:v>
      </x:c>
      <x:c r="F10110" s="4" t="str">
        <x:v>prediccion_amistad</x:v>
      </x:c>
      <x:c r="G10110" s="4"/>
      <x:c r="H10110" s="4" t="n">
        <x:f>COUNTIFS(Relaciones!$D$9878:$D$10149,E10110,Relaciones!$E$9878:$E$10149,D10110,Relaciones!$F$9878:$F$10149,"amistad")</x:f>
        <x:v>0</x:v>
      </x:c>
    </x:row>
    <x:row r="10111" ht="23" customHeight="1">
      <x:c r="A10111" s="4" t="str">
        <x:v>Córdoba</x:v>
      </x:c>
      <x:c r="B10111" s="4" t="str">
        <x:v>4.º Primaria</x:v>
      </x:c>
      <x:c r="C10111" s="4" t="str">
        <x:v>A</x:v>
      </x:c>
      <x:c r="D10111" s="13" t="str">
        <x:v>00780</x:v>
      </x:c>
      <x:c r="E10111" s="13" t="str">
        <x:v>00779</x:v>
      </x:c>
      <x:c r="F10111" s="4" t="str">
        <x:v>prediccion_amistad</x:v>
      </x:c>
      <x:c r="G10111" s="4"/>
      <x:c r="H10111" s="4" t="n">
        <x:f>COUNTIFS(Relaciones!$D$9878:$D$10149,E10111,Relaciones!$E$9878:$E$10149,D10111,Relaciones!$F$9878:$F$10149,"amistad")</x:f>
        <x:v>1</x:v>
      </x:c>
    </x:row>
    <x:row r="10112" ht="23" customHeight="1">
      <x:c r="A10112" s="4" t="str">
        <x:v>Córdoba</x:v>
      </x:c>
      <x:c r="B10112" s="4" t="str">
        <x:v>4.º Primaria</x:v>
      </x:c>
      <x:c r="C10112" s="4" t="str">
        <x:v>A</x:v>
      </x:c>
      <x:c r="D10112" s="13" t="str">
        <x:v>00780</x:v>
      </x:c>
      <x:c r="E10112" s="13" t="str">
        <x:v>00781</x:v>
      </x:c>
      <x:c r="F10112" s="4" t="str">
        <x:v>prediccion_amistad</x:v>
      </x:c>
      <x:c r="G10112" s="4"/>
      <x:c r="H10112" s="4" t="n">
        <x:f>COUNTIFS(Relaciones!$D$9878:$D$10149,E10112,Relaciones!$E$9878:$E$10149,D10112,Relaciones!$F$9878:$F$10149,"amistad")</x:f>
        <x:v>1</x:v>
      </x:c>
    </x:row>
    <x:row r="10113" ht="23" customHeight="1">
      <x:c r="A10113" s="4" t="str">
        <x:v>Córdoba</x:v>
      </x:c>
      <x:c r="B10113" s="4" t="str">
        <x:v>4.º Primaria</x:v>
      </x:c>
      <x:c r="C10113" s="4" t="str">
        <x:v>A</x:v>
      </x:c>
      <x:c r="D10113" s="13" t="str">
        <x:v>00781</x:v>
      </x:c>
      <x:c r="E10113" s="13" t="str">
        <x:v>00780</x:v>
      </x:c>
      <x:c r="F10113" s="4" t="str">
        <x:v>prediccion_amistad</x:v>
      </x:c>
      <x:c r="G10113" s="4"/>
      <x:c r="H10113" s="4" t="n">
        <x:f>COUNTIFS(Relaciones!$D$9878:$D$10149,E10113,Relaciones!$E$9878:$E$10149,D10113,Relaciones!$F$9878:$F$10149,"amistad")</x:f>
        <x:v>1</x:v>
      </x:c>
    </x:row>
    <x:row r="10114" ht="23" customHeight="1">
      <x:c r="A10114" s="4" t="str">
        <x:v>Córdoba</x:v>
      </x:c>
      <x:c r="B10114" s="4" t="str">
        <x:v>4.º Primaria</x:v>
      </x:c>
      <x:c r="C10114" s="4" t="str">
        <x:v>A</x:v>
      </x:c>
      <x:c r="D10114" s="13" t="str">
        <x:v>00781</x:v>
      </x:c>
      <x:c r="E10114" s="13" t="str">
        <x:v>00782</x:v>
      </x:c>
      <x:c r="F10114" s="4" t="str">
        <x:v>prediccion_amistad</x:v>
      </x:c>
      <x:c r="G10114" s="4"/>
      <x:c r="H10114" s="4" t="n">
        <x:f>COUNTIFS(Relaciones!$D$9878:$D$10149,E10114,Relaciones!$E$9878:$E$10149,D10114,Relaciones!$F$9878:$F$10149,"amistad")</x:f>
        <x:v>1</x:v>
      </x:c>
    </x:row>
    <x:row r="10115" ht="23" customHeight="1">
      <x:c r="A10115" s="4" t="str">
        <x:v>Córdoba</x:v>
      </x:c>
      <x:c r="B10115" s="4" t="str">
        <x:v>4.º Primaria</x:v>
      </x:c>
      <x:c r="C10115" s="4" t="str">
        <x:v>A</x:v>
      </x:c>
      <x:c r="D10115" s="13" t="str">
        <x:v>00782</x:v>
      </x:c>
      <x:c r="E10115" s="13" t="str">
        <x:v>00759</x:v>
      </x:c>
      <x:c r="F10115" s="4" t="str">
        <x:v>prediccion_amistad</x:v>
      </x:c>
      <x:c r="G10115" s="4"/>
      <x:c r="H10115" s="4" t="n">
        <x:f>COUNTIFS(Relaciones!$D$9878:$D$10149,E10115,Relaciones!$E$9878:$E$10149,D10115,Relaciones!$F$9878:$F$10149,"amistad")</x:f>
        <x:v>0</x:v>
      </x:c>
    </x:row>
    <x:row r="10116" ht="23" customHeight="1">
      <x:c r="A10116" s="4" t="str">
        <x:v>Córdoba</x:v>
      </x:c>
      <x:c r="B10116" s="4" t="str">
        <x:v>4.º Primaria</x:v>
      </x:c>
      <x:c r="C10116" s="4" t="str">
        <x:v>A</x:v>
      </x:c>
      <x:c r="D10116" s="13" t="str">
        <x:v>00782</x:v>
      </x:c>
      <x:c r="E10116" s="13" t="str">
        <x:v>00781</x:v>
      </x:c>
      <x:c r="F10116" s="4" t="str">
        <x:v>prediccion_amistad</x:v>
      </x:c>
      <x:c r="G10116" s="4"/>
      <x:c r="H10116" s="4" t="n">
        <x:f>COUNTIFS(Relaciones!$D$9878:$D$10149,E10116,Relaciones!$E$9878:$E$10149,D10116,Relaciones!$F$9878:$F$10149,"amistad")</x:f>
        <x:v>1</x:v>
      </x:c>
    </x:row>
    <x:row r="10117" ht="23" customHeight="1">
      <x:c r="A10117" s="4" t="str">
        <x:v>Córdoba</x:v>
      </x:c>
      <x:c r="B10117" s="4" t="str">
        <x:v>4.º Primaria</x:v>
      </x:c>
      <x:c r="C10117" s="4" t="str">
        <x:v>A</x:v>
      </x:c>
      <x:c r="D10117" s="13" t="str">
        <x:v>00783</x:v>
      </x:c>
      <x:c r="E10117" s="13" t="str">
        <x:v>00784</x:v>
      </x:c>
      <x:c r="F10117" s="4" t="str">
        <x:v>prediccion_amistad</x:v>
      </x:c>
      <x:c r="G10117" s="4"/>
      <x:c r="H10117" s="4" t="n">
        <x:f>COUNTIFS(Relaciones!$D$9878:$D$10149,E10117,Relaciones!$E$9878:$E$10149,D10117,Relaciones!$F$9878:$F$10149,"amistad")</x:f>
        <x:v>1</x:v>
      </x:c>
    </x:row>
    <x:row r="10118" ht="23" customHeight="1">
      <x:c r="A10118" s="4" t="str">
        <x:v>Córdoba</x:v>
      </x:c>
      <x:c r="B10118" s="4" t="str">
        <x:v>4.º Primaria</x:v>
      </x:c>
      <x:c r="C10118" s="4" t="str">
        <x:v>A</x:v>
      </x:c>
      <x:c r="D10118" s="13" t="str">
        <x:v>00784</x:v>
      </x:c>
      <x:c r="E10118" s="13" t="str">
        <x:v>00771</x:v>
      </x:c>
      <x:c r="F10118" s="4" t="str">
        <x:v>prediccion_amistad</x:v>
      </x:c>
      <x:c r="G10118" s="4"/>
      <x:c r="H10118" s="4" t="n">
        <x:f>COUNTIFS(Relaciones!$D$9878:$D$10149,E10118,Relaciones!$E$9878:$E$10149,D10118,Relaciones!$F$9878:$F$10149,"amistad")</x:f>
        <x:v>1</x:v>
      </x:c>
    </x:row>
    <x:row r="10119" ht="23" customHeight="1">
      <x:c r="A10119" s="4" t="str">
        <x:v>Córdoba</x:v>
      </x:c>
      <x:c r="B10119" s="4" t="str">
        <x:v>4.º Primaria</x:v>
      </x:c>
      <x:c r="C10119" s="4" t="str">
        <x:v>A</x:v>
      </x:c>
      <x:c r="D10119" s="13" t="str">
        <x:v>00784</x:v>
      </x:c>
      <x:c r="E10119" s="13" t="str">
        <x:v>00783</x:v>
      </x:c>
      <x:c r="F10119" s="4" t="str">
        <x:v>prediccion_amistad</x:v>
      </x:c>
      <x:c r="G10119" s="4"/>
      <x:c r="H10119" s="4" t="n">
        <x:f>COUNTIFS(Relaciones!$D$9878:$D$10149,E10119,Relaciones!$E$9878:$E$10149,D10119,Relaciones!$F$9878:$F$10149,"amistad")</x:f>
        <x:v>1</x:v>
      </x:c>
    </x:row>
    <x:row r="10120" ht="23" customHeight="1">
      <x:c r="A10120" s="4" t="str">
        <x:v>Córdoba</x:v>
      </x:c>
      <x:c r="B10120" s="4" t="str">
        <x:v>4.º Primaria</x:v>
      </x:c>
      <x:c r="C10120" s="4" t="str">
        <x:v>A</x:v>
      </x:c>
      <x:c r="D10120" s="13" t="str">
        <x:v>00758</x:v>
      </x:c>
      <x:c r="E10120" s="13" t="str">
        <x:v>00763</x:v>
      </x:c>
      <x:c r="F10120" s="4" t="str">
        <x:v>prediccion_rechazo</x:v>
      </x:c>
      <x:c r="G10120" s="4"/>
      <x:c r="H10120" s="4" t="n">
        <x:f>COUNTIFS(Relaciones!$D$9878:$D$10149,E10120,Relaciones!$E$9878:$E$10149,D10120,Relaciones!$F$9878:$F$10149,"rechazo")</x:f>
        <x:v>0</x:v>
      </x:c>
    </x:row>
    <x:row r="10121" ht="23" customHeight="1">
      <x:c r="A10121" s="4" t="str">
        <x:v>Córdoba</x:v>
      </x:c>
      <x:c r="B10121" s="4" t="str">
        <x:v>4.º Primaria</x:v>
      </x:c>
      <x:c r="C10121" s="4" t="str">
        <x:v>A</x:v>
      </x:c>
      <x:c r="D10121" s="13" t="str">
        <x:v>00761</x:v>
      </x:c>
      <x:c r="E10121" s="13" t="str">
        <x:v>00766</x:v>
      </x:c>
      <x:c r="F10121" s="4" t="str">
        <x:v>prediccion_rechazo</x:v>
      </x:c>
      <x:c r="G10121" s="4"/>
      <x:c r="H10121" s="4" t="n">
        <x:f>COUNTIFS(Relaciones!$D$9878:$D$10149,E10121,Relaciones!$E$9878:$E$10149,D10121,Relaciones!$F$9878:$F$10149,"rechazo")</x:f>
        <x:v>0</x:v>
      </x:c>
    </x:row>
    <x:row r="10122" ht="23" customHeight="1">
      <x:c r="A10122" s="4" t="str">
        <x:v>Córdoba</x:v>
      </x:c>
      <x:c r="B10122" s="4" t="str">
        <x:v>4.º Primaria</x:v>
      </x:c>
      <x:c r="C10122" s="4" t="str">
        <x:v>A</x:v>
      </x:c>
      <x:c r="D10122" s="13" t="str">
        <x:v>00764</x:v>
      </x:c>
      <x:c r="E10122" s="13" t="str">
        <x:v>00769</x:v>
      </x:c>
      <x:c r="F10122" s="4" t="str">
        <x:v>prediccion_rechazo</x:v>
      </x:c>
      <x:c r="G10122" s="4"/>
      <x:c r="H10122" s="4" t="n">
        <x:f>COUNTIFS(Relaciones!$D$9878:$D$10149,E10122,Relaciones!$E$9878:$E$10149,D10122,Relaciones!$F$9878:$F$10149,"rechazo")</x:f>
        <x:v>0</x:v>
      </x:c>
    </x:row>
    <x:row r="10123" ht="23" customHeight="1">
      <x:c r="A10123" s="4" t="str">
        <x:v>Córdoba</x:v>
      </x:c>
      <x:c r="B10123" s="4" t="str">
        <x:v>4.º Primaria</x:v>
      </x:c>
      <x:c r="C10123" s="4" t="str">
        <x:v>A</x:v>
      </x:c>
      <x:c r="D10123" s="13" t="str">
        <x:v>00767</x:v>
      </x:c>
      <x:c r="E10123" s="13" t="str">
        <x:v>00772</x:v>
      </x:c>
      <x:c r="F10123" s="4" t="str">
        <x:v>prediccion_rechazo</x:v>
      </x:c>
      <x:c r="G10123" s="4"/>
      <x:c r="H10123" s="4" t="n">
        <x:f>COUNTIFS(Relaciones!$D$9878:$D$10149,E10123,Relaciones!$E$9878:$E$10149,D10123,Relaciones!$F$9878:$F$10149,"rechazo")</x:f>
        <x:v>0</x:v>
      </x:c>
    </x:row>
    <x:row r="10124" ht="23" customHeight="1">
      <x:c r="A10124" s="4" t="str">
        <x:v>Córdoba</x:v>
      </x:c>
      <x:c r="B10124" s="4" t="str">
        <x:v>4.º Primaria</x:v>
      </x:c>
      <x:c r="C10124" s="4" t="str">
        <x:v>A</x:v>
      </x:c>
      <x:c r="D10124" s="13" t="str">
        <x:v>00770</x:v>
      </x:c>
      <x:c r="E10124" s="13" t="str">
        <x:v>00775</x:v>
      </x:c>
      <x:c r="F10124" s="4" t="str">
        <x:v>prediccion_rechazo</x:v>
      </x:c>
      <x:c r="G10124" s="4"/>
      <x:c r="H10124" s="4" t="n">
        <x:f>COUNTIFS(Relaciones!$D$9878:$D$10149,E10124,Relaciones!$E$9878:$E$10149,D10124,Relaciones!$F$9878:$F$10149,"rechazo")</x:f>
        <x:v>0</x:v>
      </x:c>
    </x:row>
    <x:row r="10125" ht="23" customHeight="1">
      <x:c r="A10125" s="4" t="str">
        <x:v>Córdoba</x:v>
      </x:c>
      <x:c r="B10125" s="4" t="str">
        <x:v>4.º Primaria</x:v>
      </x:c>
      <x:c r="C10125" s="4" t="str">
        <x:v>A</x:v>
      </x:c>
      <x:c r="D10125" s="13" t="str">
        <x:v>00773</x:v>
      </x:c>
      <x:c r="E10125" s="13" t="str">
        <x:v>00778</x:v>
      </x:c>
      <x:c r="F10125" s="4" t="str">
        <x:v>prediccion_rechazo</x:v>
      </x:c>
      <x:c r="G10125" s="4"/>
      <x:c r="H10125" s="4" t="n">
        <x:f>COUNTIFS(Relaciones!$D$9878:$D$10149,E10125,Relaciones!$E$9878:$E$10149,D10125,Relaciones!$F$9878:$F$10149,"rechazo")</x:f>
        <x:v>0</x:v>
      </x:c>
    </x:row>
    <x:row r="10126" ht="23" customHeight="1">
      <x:c r="A10126" s="4" t="str">
        <x:v>Córdoba</x:v>
      </x:c>
      <x:c r="B10126" s="4" t="str">
        <x:v>4.º Primaria</x:v>
      </x:c>
      <x:c r="C10126" s="4" t="str">
        <x:v>A</x:v>
      </x:c>
      <x:c r="D10126" s="13" t="str">
        <x:v>00776</x:v>
      </x:c>
      <x:c r="E10126" s="13" t="str">
        <x:v>00781</x:v>
      </x:c>
      <x:c r="F10126" s="4" t="str">
        <x:v>prediccion_rechazo</x:v>
      </x:c>
      <x:c r="G10126" s="4"/>
      <x:c r="H10126" s="4" t="n">
        <x:f>COUNTIFS(Relaciones!$D$9878:$D$10149,E10126,Relaciones!$E$9878:$E$10149,D10126,Relaciones!$F$9878:$F$10149,"rechazo")</x:f>
        <x:v>0</x:v>
      </x:c>
    </x:row>
    <x:row r="10127" ht="23" customHeight="1">
      <x:c r="A10127" s="4" t="str">
        <x:v>Córdoba</x:v>
      </x:c>
      <x:c r="B10127" s="4" t="str">
        <x:v>4.º Primaria</x:v>
      </x:c>
      <x:c r="C10127" s="4" t="str">
        <x:v>A</x:v>
      </x:c>
      <x:c r="D10127" s="13" t="str">
        <x:v>00779</x:v>
      </x:c>
      <x:c r="E10127" s="13" t="str">
        <x:v>00757</x:v>
      </x:c>
      <x:c r="F10127" s="4" t="str">
        <x:v>prediccion_rechazo</x:v>
      </x:c>
      <x:c r="G10127" s="4"/>
      <x:c r="H10127" s="4" t="n">
        <x:f>COUNTIFS(Relaciones!$D$9878:$D$10149,E10127,Relaciones!$E$9878:$E$10149,D10127,Relaciones!$F$9878:$F$10149,"rechazo")</x:f>
        <x:v>0</x:v>
      </x:c>
    </x:row>
    <x:row r="10128" ht="23" customHeight="1">
      <x:c r="A10128" s="4" t="str">
        <x:v>Córdoba</x:v>
      </x:c>
      <x:c r="B10128" s="4" t="str">
        <x:v>4.º Primaria</x:v>
      </x:c>
      <x:c r="C10128" s="4" t="str">
        <x:v>A</x:v>
      </x:c>
      <x:c r="D10128" s="13" t="str">
        <x:v>00779</x:v>
      </x:c>
      <x:c r="E10128" s="13" t="str">
        <x:v>00759</x:v>
      </x:c>
      <x:c r="F10128" s="4" t="str">
        <x:v>prediccion_rechazo</x:v>
      </x:c>
      <x:c r="G10128" s="4"/>
      <x:c r="H10128" s="4" t="n">
        <x:f>COUNTIFS(Relaciones!$D$9878:$D$10149,E10128,Relaciones!$E$9878:$E$10149,D10128,Relaciones!$F$9878:$F$10149,"rechazo")</x:f>
        <x:v>1</x:v>
      </x:c>
    </x:row>
    <x:row r="10129" ht="23" customHeight="1">
      <x:c r="A10129" s="4" t="str">
        <x:v>Córdoba</x:v>
      </x:c>
      <x:c r="B10129" s="4" t="str">
        <x:v>4.º Primaria</x:v>
      </x:c>
      <x:c r="C10129" s="4" t="str">
        <x:v>A</x:v>
      </x:c>
      <x:c r="D10129" s="13" t="str">
        <x:v>00779</x:v>
      </x:c>
      <x:c r="E10129" s="13" t="str">
        <x:v>00760</x:v>
      </x:c>
      <x:c r="F10129" s="4" t="str">
        <x:v>prediccion_rechazo</x:v>
      </x:c>
      <x:c r="G10129" s="4"/>
      <x:c r="H10129" s="4" t="n">
        <x:f>COUNTIFS(Relaciones!$D$9878:$D$10149,E10129,Relaciones!$E$9878:$E$10149,D10129,Relaciones!$F$9878:$F$10149,"rechazo")</x:f>
        <x:v>1</x:v>
      </x:c>
    </x:row>
    <x:row r="10130" ht="23" customHeight="1">
      <x:c r="A10130" s="4" t="str">
        <x:v>Córdoba</x:v>
      </x:c>
      <x:c r="B10130" s="4" t="str">
        <x:v>4.º Primaria</x:v>
      </x:c>
      <x:c r="C10130" s="4" t="str">
        <x:v>A</x:v>
      </x:c>
      <x:c r="D10130" s="13" t="str">
        <x:v>00779</x:v>
      </x:c>
      <x:c r="E10130" s="13" t="str">
        <x:v>00761</x:v>
      </x:c>
      <x:c r="F10130" s="4" t="str">
        <x:v>prediccion_rechazo</x:v>
      </x:c>
      <x:c r="G10130" s="4"/>
      <x:c r="H10130" s="4" t="n">
        <x:f>COUNTIFS(Relaciones!$D$9878:$D$10149,E10130,Relaciones!$E$9878:$E$10149,D10130,Relaciones!$F$9878:$F$10149,"rechazo")</x:f>
        <x:v>1</x:v>
      </x:c>
    </x:row>
    <x:row r="10131" ht="23" customHeight="1">
      <x:c r="A10131" s="4" t="str">
        <x:v>Córdoba</x:v>
      </x:c>
      <x:c r="B10131" s="4" t="str">
        <x:v>4.º Primaria</x:v>
      </x:c>
      <x:c r="C10131" s="4" t="str">
        <x:v>A</x:v>
      </x:c>
      <x:c r="D10131" s="13" t="str">
        <x:v>00779</x:v>
      </x:c>
      <x:c r="E10131" s="13" t="str">
        <x:v>00763</x:v>
      </x:c>
      <x:c r="F10131" s="4" t="str">
        <x:v>prediccion_rechazo</x:v>
      </x:c>
      <x:c r="G10131" s="4"/>
      <x:c r="H10131" s="4" t="n">
        <x:f>COUNTIFS(Relaciones!$D$9878:$D$10149,E10131,Relaciones!$E$9878:$E$10149,D10131,Relaciones!$F$9878:$F$10149,"rechazo")</x:f>
        <x:v>1</x:v>
      </x:c>
    </x:row>
    <x:row r="10132" ht="23" customHeight="1">
      <x:c r="A10132" s="4" t="str">
        <x:v>Córdoba</x:v>
      </x:c>
      <x:c r="B10132" s="4" t="str">
        <x:v>4.º Primaria</x:v>
      </x:c>
      <x:c r="C10132" s="4" t="str">
        <x:v>A</x:v>
      </x:c>
      <x:c r="D10132" s="13" t="str">
        <x:v>00779</x:v>
      </x:c>
      <x:c r="E10132" s="13" t="str">
        <x:v>00765</x:v>
      </x:c>
      <x:c r="F10132" s="4" t="str">
        <x:v>prediccion_rechazo</x:v>
      </x:c>
      <x:c r="G10132" s="4"/>
      <x:c r="H10132" s="4" t="n">
        <x:f>COUNTIFS(Relaciones!$D$9878:$D$10149,E10132,Relaciones!$E$9878:$E$10149,D10132,Relaciones!$F$9878:$F$10149,"rechazo")</x:f>
        <x:v>1</x:v>
      </x:c>
    </x:row>
    <x:row r="10133" ht="23" customHeight="1">
      <x:c r="A10133" s="4" t="str">
        <x:v>Córdoba</x:v>
      </x:c>
      <x:c r="B10133" s="4" t="str">
        <x:v>4.º Primaria</x:v>
      </x:c>
      <x:c r="C10133" s="4" t="str">
        <x:v>A</x:v>
      </x:c>
      <x:c r="D10133" s="13" t="str">
        <x:v>00779</x:v>
      </x:c>
      <x:c r="E10133" s="13" t="str">
        <x:v>00766</x:v>
      </x:c>
      <x:c r="F10133" s="4" t="str">
        <x:v>prediccion_rechazo</x:v>
      </x:c>
      <x:c r="G10133" s="4"/>
      <x:c r="H10133" s="4" t="n">
        <x:f>COUNTIFS(Relaciones!$D$9878:$D$10149,E10133,Relaciones!$E$9878:$E$10149,D10133,Relaciones!$F$9878:$F$10149,"rechazo")</x:f>
        <x:v>1</x:v>
      </x:c>
    </x:row>
    <x:row r="10134" ht="23" customHeight="1">
      <x:c r="A10134" s="4" t="str">
        <x:v>Córdoba</x:v>
      </x:c>
      <x:c r="B10134" s="4" t="str">
        <x:v>4.º Primaria</x:v>
      </x:c>
      <x:c r="C10134" s="4" t="str">
        <x:v>A</x:v>
      </x:c>
      <x:c r="D10134" s="13" t="str">
        <x:v>00779</x:v>
      </x:c>
      <x:c r="E10134" s="13" t="str">
        <x:v>00768</x:v>
      </x:c>
      <x:c r="F10134" s="4" t="str">
        <x:v>prediccion_rechazo</x:v>
      </x:c>
      <x:c r="G10134" s="4"/>
      <x:c r="H10134" s="4" t="n">
        <x:f>COUNTIFS(Relaciones!$D$9878:$D$10149,E10134,Relaciones!$E$9878:$E$10149,D10134,Relaciones!$F$9878:$F$10149,"rechazo")</x:f>
        <x:v>1</x:v>
      </x:c>
    </x:row>
    <x:row r="10135" ht="23" customHeight="1">
      <x:c r="A10135" s="4" t="str">
        <x:v>Córdoba</x:v>
      </x:c>
      <x:c r="B10135" s="4" t="str">
        <x:v>4.º Primaria</x:v>
      </x:c>
      <x:c r="C10135" s="4" t="str">
        <x:v>A</x:v>
      </x:c>
      <x:c r="D10135" s="13" t="str">
        <x:v>00779</x:v>
      </x:c>
      <x:c r="E10135" s="13" t="str">
        <x:v>00769</x:v>
      </x:c>
      <x:c r="F10135" s="4" t="str">
        <x:v>prediccion_rechazo</x:v>
      </x:c>
      <x:c r="G10135" s="4"/>
      <x:c r="H10135" s="4" t="n">
        <x:f>COUNTIFS(Relaciones!$D$9878:$D$10149,E10135,Relaciones!$E$9878:$E$10149,D10135,Relaciones!$F$9878:$F$10149,"rechazo")</x:f>
        <x:v>1</x:v>
      </x:c>
    </x:row>
    <x:row r="10136" ht="23" customHeight="1">
      <x:c r="A10136" s="4" t="str">
        <x:v>Córdoba</x:v>
      </x:c>
      <x:c r="B10136" s="4" t="str">
        <x:v>4.º Primaria</x:v>
      </x:c>
      <x:c r="C10136" s="4" t="str">
        <x:v>A</x:v>
      </x:c>
      <x:c r="D10136" s="13" t="str">
        <x:v>00779</x:v>
      </x:c>
      <x:c r="E10136" s="13" t="str">
        <x:v>00770</x:v>
      </x:c>
      <x:c r="F10136" s="4" t="str">
        <x:v>prediccion_rechazo</x:v>
      </x:c>
      <x:c r="G10136" s="4"/>
      <x:c r="H10136" s="4" t="n">
        <x:f>COUNTIFS(Relaciones!$D$9878:$D$10149,E10136,Relaciones!$E$9878:$E$10149,D10136,Relaciones!$F$9878:$F$10149,"rechazo")</x:f>
        <x:v>1</x:v>
      </x:c>
    </x:row>
    <x:row r="10137" ht="23" customHeight="1">
      <x:c r="A10137" s="4" t="str">
        <x:v>Córdoba</x:v>
      </x:c>
      <x:c r="B10137" s="4" t="str">
        <x:v>4.º Primaria</x:v>
      </x:c>
      <x:c r="C10137" s="4" t="str">
        <x:v>A</x:v>
      </x:c>
      <x:c r="D10137" s="13" t="str">
        <x:v>00779</x:v>
      </x:c>
      <x:c r="E10137" s="13" t="str">
        <x:v>00773</x:v>
      </x:c>
      <x:c r="F10137" s="4" t="str">
        <x:v>prediccion_rechazo</x:v>
      </x:c>
      <x:c r="G10137" s="4"/>
      <x:c r="H10137" s="4" t="n">
        <x:f>COUNTIFS(Relaciones!$D$9878:$D$10149,E10137,Relaciones!$E$9878:$E$10149,D10137,Relaciones!$F$9878:$F$10149,"rechazo")</x:f>
        <x:v>1</x:v>
      </x:c>
    </x:row>
    <x:row r="10138" ht="23" customHeight="1">
      <x:c r="A10138" s="4" t="str">
        <x:v>Córdoba</x:v>
      </x:c>
      <x:c r="B10138" s="4" t="str">
        <x:v>4.º Primaria</x:v>
      </x:c>
      <x:c r="C10138" s="4" t="str">
        <x:v>A</x:v>
      </x:c>
      <x:c r="D10138" s="13" t="str">
        <x:v>00779</x:v>
      </x:c>
      <x:c r="E10138" s="13" t="str">
        <x:v>00774</x:v>
      </x:c>
      <x:c r="F10138" s="4" t="str">
        <x:v>prediccion_rechazo</x:v>
      </x:c>
      <x:c r="G10138" s="4"/>
      <x:c r="H10138" s="4" t="n">
        <x:f>COUNTIFS(Relaciones!$D$9878:$D$10149,E10138,Relaciones!$E$9878:$E$10149,D10138,Relaciones!$F$9878:$F$10149,"rechazo")</x:f>
        <x:v>1</x:v>
      </x:c>
    </x:row>
    <x:row r="10139" ht="23" customHeight="1">
      <x:c r="A10139" s="4" t="str">
        <x:v>Córdoba</x:v>
      </x:c>
      <x:c r="B10139" s="4" t="str">
        <x:v>4.º Primaria</x:v>
      </x:c>
      <x:c r="C10139" s="4" t="str">
        <x:v>A</x:v>
      </x:c>
      <x:c r="D10139" s="13" t="str">
        <x:v>00779</x:v>
      </x:c>
      <x:c r="E10139" s="13" t="str">
        <x:v>00775</x:v>
      </x:c>
      <x:c r="F10139" s="4" t="str">
        <x:v>prediccion_rechazo</x:v>
      </x:c>
      <x:c r="G10139" s="4"/>
      <x:c r="H10139" s="4" t="n">
        <x:f>COUNTIFS(Relaciones!$D$9878:$D$10149,E10139,Relaciones!$E$9878:$E$10149,D10139,Relaciones!$F$9878:$F$10149,"rechazo")</x:f>
        <x:v>1</x:v>
      </x:c>
    </x:row>
    <x:row r="10140" ht="23" customHeight="1">
      <x:c r="A10140" s="4" t="str">
        <x:v>Córdoba</x:v>
      </x:c>
      <x:c r="B10140" s="4" t="str">
        <x:v>4.º Primaria</x:v>
      </x:c>
      <x:c r="C10140" s="4" t="str">
        <x:v>A</x:v>
      </x:c>
      <x:c r="D10140" s="13" t="str">
        <x:v>00779</x:v>
      </x:c>
      <x:c r="E10140" s="13" t="str">
        <x:v>00777</x:v>
      </x:c>
      <x:c r="F10140" s="4" t="str">
        <x:v>prediccion_rechazo</x:v>
      </x:c>
      <x:c r="G10140" s="4"/>
      <x:c r="H10140" s="4" t="n">
        <x:f>COUNTIFS(Relaciones!$D$9878:$D$10149,E10140,Relaciones!$E$9878:$E$10149,D10140,Relaciones!$F$9878:$F$10149,"rechazo")</x:f>
        <x:v>1</x:v>
      </x:c>
    </x:row>
    <x:row r="10141" ht="23" customHeight="1">
      <x:c r="A10141" s="4" t="str">
        <x:v>Córdoba</x:v>
      </x:c>
      <x:c r="B10141" s="4" t="str">
        <x:v>4.º Primaria</x:v>
      </x:c>
      <x:c r="C10141" s="4" t="str">
        <x:v>A</x:v>
      </x:c>
      <x:c r="D10141" s="13" t="str">
        <x:v>00779</x:v>
      </x:c>
      <x:c r="E10141" s="13" t="str">
        <x:v>00781</x:v>
      </x:c>
      <x:c r="F10141" s="4" t="str">
        <x:v>prediccion_rechazo</x:v>
      </x:c>
      <x:c r="G10141" s="4"/>
      <x:c r="H10141" s="4" t="n">
        <x:f>COUNTIFS(Relaciones!$D$9878:$D$10149,E10141,Relaciones!$E$9878:$E$10149,D10141,Relaciones!$F$9878:$F$10149,"rechazo")</x:f>
        <x:v>1</x:v>
      </x:c>
    </x:row>
    <x:row r="10142" ht="23" customHeight="1">
      <x:c r="A10142" s="4" t="str">
        <x:v>Córdoba</x:v>
      </x:c>
      <x:c r="B10142" s="4" t="str">
        <x:v>4.º Primaria</x:v>
      </x:c>
      <x:c r="C10142" s="4" t="str">
        <x:v>A</x:v>
      </x:c>
      <x:c r="D10142" s="13" t="str">
        <x:v>00779</x:v>
      </x:c>
      <x:c r="E10142" s="13" t="str">
        <x:v>00782</x:v>
      </x:c>
      <x:c r="F10142" s="4" t="str">
        <x:v>prediccion_rechazo</x:v>
      </x:c>
      <x:c r="G10142" s="4"/>
      <x:c r="H10142" s="4" t="n">
        <x:f>COUNTIFS(Relaciones!$D$9878:$D$10149,E10142,Relaciones!$E$9878:$E$10149,D10142,Relaciones!$F$9878:$F$10149,"rechazo")</x:f>
        <x:v>1</x:v>
      </x:c>
    </x:row>
    <x:row r="10143" ht="23" customHeight="1">
      <x:c r="A10143" s="4" t="str">
        <x:v>Córdoba</x:v>
      </x:c>
      <x:c r="B10143" s="4" t="str">
        <x:v>4.º Primaria</x:v>
      </x:c>
      <x:c r="C10143" s="4" t="str">
        <x:v>A</x:v>
      </x:c>
      <x:c r="D10143" s="13" t="str">
        <x:v>00779</x:v>
      </x:c>
      <x:c r="E10143" s="13" t="str">
        <x:v>00784</x:v>
      </x:c>
      <x:c r="F10143" s="4" t="str">
        <x:v>prediccion_rechazo</x:v>
      </x:c>
      <x:c r="G10143" s="4"/>
      <x:c r="H10143" s="4" t="n">
        <x:f>COUNTIFS(Relaciones!$D$9878:$D$10149,E10143,Relaciones!$E$9878:$E$10149,D10143,Relaciones!$F$9878:$F$10149,"rechazo")</x:f>
        <x:v>1</x:v>
      </x:c>
    </x:row>
    <x:row r="10144" ht="23" customHeight="1">
      <x:c r="A10144" s="4" t="str">
        <x:v>Córdoba</x:v>
      </x:c>
      <x:c r="B10144" s="4" t="str">
        <x:v>4.º Primaria</x:v>
      </x:c>
      <x:c r="C10144" s="4" t="str">
        <x:v>A</x:v>
      </x:c>
      <x:c r="D10144" s="13" t="str">
        <x:v>00782</x:v>
      </x:c>
      <x:c r="E10144" s="13" t="str">
        <x:v>00759</x:v>
      </x:c>
      <x:c r="F10144" s="4" t="str">
        <x:v>prediccion_rechazo</x:v>
      </x:c>
      <x:c r="G10144" s="4"/>
      <x:c r="H10144" s="4" t="n">
        <x:f>COUNTIFS(Relaciones!$D$9878:$D$10149,E10144,Relaciones!$E$9878:$E$10149,D10144,Relaciones!$F$9878:$F$10149,"rechazo")</x:f>
        <x:v>0</x:v>
      </x:c>
    </x:row>
    <x:row r="10145" ht="23" customHeight="1">
      <x:c r="A10145" s="4" t="str">
        <x:v>Córdoba</x:v>
      </x:c>
      <x:c r="B10145" s="4" t="str">
        <x:v>4.º Primaria</x:v>
      </x:c>
      <x:c r="C10145" s="4" t="str">
        <x:v>A</x:v>
      </x:c>
      <x:c r="D10145" s="13" t="str">
        <x:v>00782</x:v>
      </x:c>
      <x:c r="E10145" s="13" t="str">
        <x:v>00762</x:v>
      </x:c>
      <x:c r="F10145" s="4" t="str">
        <x:v>prediccion_rechazo</x:v>
      </x:c>
      <x:c r="G10145" s="4"/>
      <x:c r="H10145" s="4" t="n">
        <x:f>COUNTIFS(Relaciones!$D$9878:$D$10149,E10145,Relaciones!$E$9878:$E$10149,D10145,Relaciones!$F$9878:$F$10149,"rechazo")</x:f>
        <x:v>1</x:v>
      </x:c>
    </x:row>
    <x:row r="10146" ht="23" customHeight="1">
      <x:c r="A10146" s="4" t="str">
        <x:v>Córdoba</x:v>
      </x:c>
      <x:c r="B10146" s="4" t="str">
        <x:v>4.º Primaria</x:v>
      </x:c>
      <x:c r="C10146" s="4" t="str">
        <x:v>A</x:v>
      </x:c>
      <x:c r="D10146" s="13" t="str">
        <x:v>00782</x:v>
      </x:c>
      <x:c r="E10146" s="13" t="str">
        <x:v>00772</x:v>
      </x:c>
      <x:c r="F10146" s="4" t="str">
        <x:v>prediccion_rechazo</x:v>
      </x:c>
      <x:c r="G10146" s="4"/>
      <x:c r="H10146" s="4" t="n">
        <x:f>COUNTIFS(Relaciones!$D$9878:$D$10149,E10146,Relaciones!$E$9878:$E$10149,D10146,Relaciones!$F$9878:$F$10149,"rechazo")</x:f>
        <x:v>1</x:v>
      </x:c>
    </x:row>
    <x:row r="10147" ht="23" customHeight="1">
      <x:c r="A10147" s="4" t="str">
        <x:v>Córdoba</x:v>
      </x:c>
      <x:c r="B10147" s="4" t="str">
        <x:v>4.º Primaria</x:v>
      </x:c>
      <x:c r="C10147" s="4" t="str">
        <x:v>A</x:v>
      </x:c>
      <x:c r="D10147" s="13" t="str">
        <x:v>00782</x:v>
      </x:c>
      <x:c r="E10147" s="13" t="str">
        <x:v>00777</x:v>
      </x:c>
      <x:c r="F10147" s="4" t="str">
        <x:v>prediccion_rechazo</x:v>
      </x:c>
      <x:c r="G10147" s="4"/>
      <x:c r="H10147" s="4" t="n">
        <x:f>COUNTIFS(Relaciones!$D$9878:$D$10149,E10147,Relaciones!$E$9878:$E$10149,D10147,Relaciones!$F$9878:$F$10149,"rechazo")</x:f>
        <x:v>1</x:v>
      </x:c>
    </x:row>
    <x:row r="10148" ht="23" customHeight="1">
      <x:c r="A10148" s="4" t="str">
        <x:v>Córdoba</x:v>
      </x:c>
      <x:c r="B10148" s="4" t="str">
        <x:v>4.º Primaria</x:v>
      </x:c>
      <x:c r="C10148" s="4" t="str">
        <x:v>A</x:v>
      </x:c>
      <x:c r="D10148" s="13" t="str">
        <x:v>00782</x:v>
      </x:c>
      <x:c r="E10148" s="13" t="str">
        <x:v>00779</x:v>
      </x:c>
      <x:c r="F10148" s="4" t="str">
        <x:v>prediccion_rechazo</x:v>
      </x:c>
      <x:c r="G10148" s="4"/>
      <x:c r="H10148" s="4" t="n">
        <x:f>COUNTIFS(Relaciones!$D$9878:$D$10149,E10148,Relaciones!$E$9878:$E$10149,D10148,Relaciones!$F$9878:$F$10149,"rechazo")</x:f>
        <x:v>1</x:v>
      </x:c>
    </x:row>
    <x:row r="10149" ht="23" customHeight="1">
      <x:c r="A10149" s="4" t="str">
        <x:v>Córdoba</x:v>
      </x:c>
      <x:c r="B10149" s="4" t="str">
        <x:v>4.º Primaria</x:v>
      </x:c>
      <x:c r="C10149" s="4" t="str">
        <x:v>A</x:v>
      </x:c>
      <x:c r="D10149" s="13" t="str">
        <x:v>00784</x:v>
      </x:c>
      <x:c r="E10149" s="13" t="str">
        <x:v>00782</x:v>
      </x:c>
      <x:c r="F10149" s="4" t="str">
        <x:v>prediccion_rechazo</x:v>
      </x:c>
      <x:c r="G10149" s="4"/>
      <x:c r="H10149" s="4" t="n">
        <x:f>COUNTIFS(Relaciones!$D$9878:$D$10149,E10149,Relaciones!$E$9878:$E$10149,D10149,Relaciones!$F$9878:$F$10149,"rechazo")</x:f>
        <x:v>1</x:v>
      </x:c>
    </x:row>
    <x:row r="10150" ht="23" customHeight="1">
      <x:c r="A10150" s="4" t="str">
        <x:v>Córdoba</x:v>
      </x:c>
      <x:c r="B10150" s="4" t="str">
        <x:v>4.º Primaria</x:v>
      </x:c>
      <x:c r="C10150" s="4" t="str">
        <x:v>B</x:v>
      </x:c>
      <x:c r="D10150" s="13" t="str">
        <x:v>00785</x:v>
      </x:c>
      <x:c r="E10150" s="13" t="str">
        <x:v>00786</x:v>
      </x:c>
      <x:c r="F10150" s="4" t="str">
        <x:v>amistad</x:v>
      </x:c>
      <x:c r="G10150" s="4" t="n">
        <x:f>COUNTIFS(Relaciones!$D$10150:$D$10514,E10150,Relaciones!$E$10150:$E$10514,D10150,Relaciones!$F$10150:$F$10514,F10150)</x:f>
        <x:v>1</x:v>
      </x:c>
      <x:c r="H10150" s="4"/>
    </x:row>
    <x:row r="10151" ht="23" customHeight="1">
      <x:c r="A10151" s="4" t="str">
        <x:v>Córdoba</x:v>
      </x:c>
      <x:c r="B10151" s="4" t="str">
        <x:v>4.º Primaria</x:v>
      </x:c>
      <x:c r="C10151" s="4" t="str">
        <x:v>B</x:v>
      </x:c>
      <x:c r="D10151" s="13" t="str">
        <x:v>00785</x:v>
      </x:c>
      <x:c r="E10151" s="13" t="str">
        <x:v>00788</x:v>
      </x:c>
      <x:c r="F10151" s="4" t="str">
        <x:v>amistad</x:v>
      </x:c>
      <x:c r="G10151" s="4" t="n">
        <x:f>COUNTIFS(Relaciones!$D$10150:$D$10514,E10151,Relaciones!$E$10150:$E$10514,D10151,Relaciones!$F$10150:$F$10514,F10151)</x:f>
        <x:v>1</x:v>
      </x:c>
      <x:c r="H10151" s="4"/>
    </x:row>
    <x:row r="10152" ht="23" customHeight="1">
      <x:c r="A10152" s="4" t="str">
        <x:v>Córdoba</x:v>
      </x:c>
      <x:c r="B10152" s="4" t="str">
        <x:v>4.º Primaria</x:v>
      </x:c>
      <x:c r="C10152" s="4" t="str">
        <x:v>B</x:v>
      </x:c>
      <x:c r="D10152" s="13" t="str">
        <x:v>00785</x:v>
      </x:c>
      <x:c r="E10152" s="13" t="str">
        <x:v>00792</x:v>
      </x:c>
      <x:c r="F10152" s="4" t="str">
        <x:v>amistad</x:v>
      </x:c>
      <x:c r="G10152" s="4" t="n">
        <x:f>COUNTIFS(Relaciones!$D$10150:$D$10514,E10152,Relaciones!$E$10150:$E$10514,D10152,Relaciones!$F$10150:$F$10514,F10152)</x:f>
        <x:v>1</x:v>
      </x:c>
      <x:c r="H10152" s="4"/>
    </x:row>
    <x:row r="10153" ht="23" customHeight="1">
      <x:c r="A10153" s="4" t="str">
        <x:v>Córdoba</x:v>
      </x:c>
      <x:c r="B10153" s="4" t="str">
        <x:v>4.º Primaria</x:v>
      </x:c>
      <x:c r="C10153" s="4" t="str">
        <x:v>B</x:v>
      </x:c>
      <x:c r="D10153" s="13" t="str">
        <x:v>00785</x:v>
      </x:c>
      <x:c r="E10153" s="13" t="str">
        <x:v>00794</x:v>
      </x:c>
      <x:c r="F10153" s="4" t="str">
        <x:v>amistad</x:v>
      </x:c>
      <x:c r="G10153" s="4" t="n">
        <x:f>COUNTIFS(Relaciones!$D$10150:$D$10514,E10153,Relaciones!$E$10150:$E$10514,D10153,Relaciones!$F$10150:$F$10514,F10153)</x:f>
        <x:v>1</x:v>
      </x:c>
      <x:c r="H10153" s="4"/>
    </x:row>
    <x:row r="10154" ht="23" customHeight="1">
      <x:c r="A10154" s="4" t="str">
        <x:v>Córdoba</x:v>
      </x:c>
      <x:c r="B10154" s="4" t="str">
        <x:v>4.º Primaria</x:v>
      </x:c>
      <x:c r="C10154" s="4" t="str">
        <x:v>B</x:v>
      </x:c>
      <x:c r="D10154" s="13" t="str">
        <x:v>00785</x:v>
      </x:c>
      <x:c r="E10154" s="13" t="str">
        <x:v>00795</x:v>
      </x:c>
      <x:c r="F10154" s="4" t="str">
        <x:v>amistad</x:v>
      </x:c>
      <x:c r="G10154" s="4" t="n">
        <x:f>COUNTIFS(Relaciones!$D$10150:$D$10514,E10154,Relaciones!$E$10150:$E$10514,D10154,Relaciones!$F$10150:$F$10514,F10154)</x:f>
        <x:v>1</x:v>
      </x:c>
      <x:c r="H10154" s="4"/>
    </x:row>
    <x:row r="10155" ht="23" customHeight="1">
      <x:c r="A10155" s="4" t="str">
        <x:v>Córdoba</x:v>
      </x:c>
      <x:c r="B10155" s="4" t="str">
        <x:v>4.º Primaria</x:v>
      </x:c>
      <x:c r="C10155" s="4" t="str">
        <x:v>B</x:v>
      </x:c>
      <x:c r="D10155" s="13" t="str">
        <x:v>00785</x:v>
      </x:c>
      <x:c r="E10155" s="13" t="str">
        <x:v>00796</x:v>
      </x:c>
      <x:c r="F10155" s="4" t="str">
        <x:v>amistad</x:v>
      </x:c>
      <x:c r="G10155" s="4" t="n">
        <x:f>COUNTIFS(Relaciones!$D$10150:$D$10514,E10155,Relaciones!$E$10150:$E$10514,D10155,Relaciones!$F$10150:$F$10514,F10155)</x:f>
        <x:v>1</x:v>
      </x:c>
      <x:c r="H10155" s="4"/>
    </x:row>
    <x:row r="10156" ht="23" customHeight="1">
      <x:c r="A10156" s="4" t="str">
        <x:v>Córdoba</x:v>
      </x:c>
      <x:c r="B10156" s="4" t="str">
        <x:v>4.º Primaria</x:v>
      </x:c>
      <x:c r="C10156" s="4" t="str">
        <x:v>B</x:v>
      </x:c>
      <x:c r="D10156" s="13" t="str">
        <x:v>00786</x:v>
      </x:c>
      <x:c r="E10156" s="13" t="str">
        <x:v>00785</x:v>
      </x:c>
      <x:c r="F10156" s="4" t="str">
        <x:v>amistad</x:v>
      </x:c>
      <x:c r="G10156" s="4" t="n">
        <x:f>COUNTIFS(Relaciones!$D$10150:$D$10514,E10156,Relaciones!$E$10150:$E$10514,D10156,Relaciones!$F$10150:$F$10514,F10156)</x:f>
        <x:v>1</x:v>
      </x:c>
      <x:c r="H10156" s="4"/>
    </x:row>
    <x:row r="10157" ht="23" customHeight="1">
      <x:c r="A10157" s="4" t="str">
        <x:v>Córdoba</x:v>
      </x:c>
      <x:c r="B10157" s="4" t="str">
        <x:v>4.º Primaria</x:v>
      </x:c>
      <x:c r="C10157" s="4" t="str">
        <x:v>B</x:v>
      </x:c>
      <x:c r="D10157" s="13" t="str">
        <x:v>00786</x:v>
      </x:c>
      <x:c r="E10157" s="13" t="str">
        <x:v>00787</x:v>
      </x:c>
      <x:c r="F10157" s="4" t="str">
        <x:v>amistad</x:v>
      </x:c>
      <x:c r="G10157" s="4" t="n">
        <x:f>COUNTIFS(Relaciones!$D$10150:$D$10514,E10157,Relaciones!$E$10150:$E$10514,D10157,Relaciones!$F$10150:$F$10514,F10157)</x:f>
        <x:v>1</x:v>
      </x:c>
      <x:c r="H10157" s="4"/>
    </x:row>
    <x:row r="10158" ht="23" customHeight="1">
      <x:c r="A10158" s="4" t="str">
        <x:v>Córdoba</x:v>
      </x:c>
      <x:c r="B10158" s="4" t="str">
        <x:v>4.º Primaria</x:v>
      </x:c>
      <x:c r="C10158" s="4" t="str">
        <x:v>B</x:v>
      </x:c>
      <x:c r="D10158" s="13" t="str">
        <x:v>00786</x:v>
      </x:c>
      <x:c r="E10158" s="13" t="str">
        <x:v>00789</x:v>
      </x:c>
      <x:c r="F10158" s="4" t="str">
        <x:v>amistad</x:v>
      </x:c>
      <x:c r="G10158" s="4" t="n">
        <x:f>COUNTIFS(Relaciones!$D$10150:$D$10514,E10158,Relaciones!$E$10150:$E$10514,D10158,Relaciones!$F$10150:$F$10514,F10158)</x:f>
        <x:v>1</x:v>
      </x:c>
      <x:c r="H10158" s="4"/>
    </x:row>
    <x:row r="10159" ht="23" customHeight="1">
      <x:c r="A10159" s="4" t="str">
        <x:v>Córdoba</x:v>
      </x:c>
      <x:c r="B10159" s="4" t="str">
        <x:v>4.º Primaria</x:v>
      </x:c>
      <x:c r="C10159" s="4" t="str">
        <x:v>B</x:v>
      </x:c>
      <x:c r="D10159" s="13" t="str">
        <x:v>00786</x:v>
      </x:c>
      <x:c r="E10159" s="13" t="str">
        <x:v>00793</x:v>
      </x:c>
      <x:c r="F10159" s="4" t="str">
        <x:v>amistad</x:v>
      </x:c>
      <x:c r="G10159" s="4" t="n">
        <x:f>COUNTIFS(Relaciones!$D$10150:$D$10514,E10159,Relaciones!$E$10150:$E$10514,D10159,Relaciones!$F$10150:$F$10514,F10159)</x:f>
        <x:v>1</x:v>
      </x:c>
      <x:c r="H10159" s="4"/>
    </x:row>
    <x:row r="10160" ht="23" customHeight="1">
      <x:c r="A10160" s="4" t="str">
        <x:v>Córdoba</x:v>
      </x:c>
      <x:c r="B10160" s="4" t="str">
        <x:v>4.º Primaria</x:v>
      </x:c>
      <x:c r="C10160" s="4" t="str">
        <x:v>B</x:v>
      </x:c>
      <x:c r="D10160" s="13" t="str">
        <x:v>00787</x:v>
      </x:c>
      <x:c r="E10160" s="13" t="str">
        <x:v>00785</x:v>
      </x:c>
      <x:c r="F10160" s="4" t="str">
        <x:v>amistad</x:v>
      </x:c>
      <x:c r="G10160" s="4" t="n">
        <x:f>COUNTIFS(Relaciones!$D$10150:$D$10514,E10160,Relaciones!$E$10150:$E$10514,D10160,Relaciones!$F$10150:$F$10514,F10160)</x:f>
        <x:v>0</x:v>
      </x:c>
      <x:c r="H10160" s="4"/>
    </x:row>
    <x:row r="10161" ht="23" customHeight="1">
      <x:c r="A10161" s="4" t="str">
        <x:v>Córdoba</x:v>
      </x:c>
      <x:c r="B10161" s="4" t="str">
        <x:v>4.º Primaria</x:v>
      </x:c>
      <x:c r="C10161" s="4" t="str">
        <x:v>B</x:v>
      </x:c>
      <x:c r="D10161" s="13" t="str">
        <x:v>00787</x:v>
      </x:c>
      <x:c r="E10161" s="13" t="str">
        <x:v>00786</x:v>
      </x:c>
      <x:c r="F10161" s="4" t="str">
        <x:v>amistad</x:v>
      </x:c>
      <x:c r="G10161" s="4" t="n">
        <x:f>COUNTIFS(Relaciones!$D$10150:$D$10514,E10161,Relaciones!$E$10150:$E$10514,D10161,Relaciones!$F$10150:$F$10514,F10161)</x:f>
        <x:v>1</x:v>
      </x:c>
      <x:c r="H10161" s="4"/>
    </x:row>
    <x:row r="10162" ht="23" customHeight="1">
      <x:c r="A10162" s="4" t="str">
        <x:v>Córdoba</x:v>
      </x:c>
      <x:c r="B10162" s="4" t="str">
        <x:v>4.º Primaria</x:v>
      </x:c>
      <x:c r="C10162" s="4" t="str">
        <x:v>B</x:v>
      </x:c>
      <x:c r="D10162" s="13" t="str">
        <x:v>00787</x:v>
      </x:c>
      <x:c r="E10162" s="13" t="str">
        <x:v>00788</x:v>
      </x:c>
      <x:c r="F10162" s="4" t="str">
        <x:v>amistad</x:v>
      </x:c>
      <x:c r="G10162" s="4" t="n">
        <x:f>COUNTIFS(Relaciones!$D$10150:$D$10514,E10162,Relaciones!$E$10150:$E$10514,D10162,Relaciones!$F$10150:$F$10514,F10162)</x:f>
        <x:v>1</x:v>
      </x:c>
      <x:c r="H10162" s="4"/>
    </x:row>
    <x:row r="10163" ht="23" customHeight="1">
      <x:c r="A10163" s="4" t="str">
        <x:v>Córdoba</x:v>
      </x:c>
      <x:c r="B10163" s="4" t="str">
        <x:v>4.º Primaria</x:v>
      </x:c>
      <x:c r="C10163" s="4" t="str">
        <x:v>B</x:v>
      </x:c>
      <x:c r="D10163" s="13" t="str">
        <x:v>00787</x:v>
      </x:c>
      <x:c r="E10163" s="13" t="str">
        <x:v>00790</x:v>
      </x:c>
      <x:c r="F10163" s="4" t="str">
        <x:v>amistad</x:v>
      </x:c>
      <x:c r="G10163" s="4" t="n">
        <x:f>COUNTIFS(Relaciones!$D$10150:$D$10514,E10163,Relaciones!$E$10150:$E$10514,D10163,Relaciones!$F$10150:$F$10514,F10163)</x:f>
        <x:v>1</x:v>
      </x:c>
      <x:c r="H10163" s="4"/>
    </x:row>
    <x:row r="10164" ht="23" customHeight="1">
      <x:c r="A10164" s="4" t="str">
        <x:v>Córdoba</x:v>
      </x:c>
      <x:c r="B10164" s="4" t="str">
        <x:v>4.º Primaria</x:v>
      </x:c>
      <x:c r="C10164" s="4" t="str">
        <x:v>B</x:v>
      </x:c>
      <x:c r="D10164" s="13" t="str">
        <x:v>00787</x:v>
      </x:c>
      <x:c r="E10164" s="13" t="str">
        <x:v>00794</x:v>
      </x:c>
      <x:c r="F10164" s="4" t="str">
        <x:v>amistad</x:v>
      </x:c>
      <x:c r="G10164" s="4" t="n">
        <x:f>COUNTIFS(Relaciones!$D$10150:$D$10514,E10164,Relaciones!$E$10150:$E$10514,D10164,Relaciones!$F$10150:$F$10514,F10164)</x:f>
        <x:v>1</x:v>
      </x:c>
      <x:c r="H10164" s="4"/>
    </x:row>
    <x:row r="10165" ht="23" customHeight="1">
      <x:c r="A10165" s="4" t="str">
        <x:v>Córdoba</x:v>
      </x:c>
      <x:c r="B10165" s="4" t="str">
        <x:v>4.º Primaria</x:v>
      </x:c>
      <x:c r="C10165" s="4" t="str">
        <x:v>B</x:v>
      </x:c>
      <x:c r="D10165" s="13" t="str">
        <x:v>00788</x:v>
      </x:c>
      <x:c r="E10165" s="13" t="str">
        <x:v>00785</x:v>
      </x:c>
      <x:c r="F10165" s="4" t="str">
        <x:v>amistad</x:v>
      </x:c>
      <x:c r="G10165" s="4" t="n">
        <x:f>COUNTIFS(Relaciones!$D$10150:$D$10514,E10165,Relaciones!$E$10150:$E$10514,D10165,Relaciones!$F$10150:$F$10514,F10165)</x:f>
        <x:v>1</x:v>
      </x:c>
      <x:c r="H10165" s="4"/>
    </x:row>
    <x:row r="10166" ht="23" customHeight="1">
      <x:c r="A10166" s="4" t="str">
        <x:v>Córdoba</x:v>
      </x:c>
      <x:c r="B10166" s="4" t="str">
        <x:v>4.º Primaria</x:v>
      </x:c>
      <x:c r="C10166" s="4" t="str">
        <x:v>B</x:v>
      </x:c>
      <x:c r="D10166" s="13" t="str">
        <x:v>00788</x:v>
      </x:c>
      <x:c r="E10166" s="13" t="str">
        <x:v>00787</x:v>
      </x:c>
      <x:c r="F10166" s="4" t="str">
        <x:v>amistad</x:v>
      </x:c>
      <x:c r="G10166" s="4" t="n">
        <x:f>COUNTIFS(Relaciones!$D$10150:$D$10514,E10166,Relaciones!$E$10150:$E$10514,D10166,Relaciones!$F$10150:$F$10514,F10166)</x:f>
        <x:v>1</x:v>
      </x:c>
      <x:c r="H10166" s="4"/>
    </x:row>
    <x:row r="10167" ht="23" customHeight="1">
      <x:c r="A10167" s="4" t="str">
        <x:v>Córdoba</x:v>
      </x:c>
      <x:c r="B10167" s="4" t="str">
        <x:v>4.º Primaria</x:v>
      </x:c>
      <x:c r="C10167" s="4" t="str">
        <x:v>B</x:v>
      </x:c>
      <x:c r="D10167" s="13" t="str">
        <x:v>00788</x:v>
      </x:c>
      <x:c r="E10167" s="13" t="str">
        <x:v>00789</x:v>
      </x:c>
      <x:c r="F10167" s="4" t="str">
        <x:v>amistad</x:v>
      </x:c>
      <x:c r="G10167" s="4" t="n">
        <x:f>COUNTIFS(Relaciones!$D$10150:$D$10514,E10167,Relaciones!$E$10150:$E$10514,D10167,Relaciones!$F$10150:$F$10514,F10167)</x:f>
        <x:v>1</x:v>
      </x:c>
      <x:c r="H10167" s="4"/>
    </x:row>
    <x:row r="10168" ht="23" customHeight="1">
      <x:c r="A10168" s="4" t="str">
        <x:v>Córdoba</x:v>
      </x:c>
      <x:c r="B10168" s="4" t="str">
        <x:v>4.º Primaria</x:v>
      </x:c>
      <x:c r="C10168" s="4" t="str">
        <x:v>B</x:v>
      </x:c>
      <x:c r="D10168" s="13" t="str">
        <x:v>00788</x:v>
      </x:c>
      <x:c r="E10168" s="13" t="str">
        <x:v>00791</x:v>
      </x:c>
      <x:c r="F10168" s="4" t="str">
        <x:v>amistad</x:v>
      </x:c>
      <x:c r="G10168" s="4" t="n">
        <x:f>COUNTIFS(Relaciones!$D$10150:$D$10514,E10168,Relaciones!$E$10150:$E$10514,D10168,Relaciones!$F$10150:$F$10514,F10168)</x:f>
        <x:v>1</x:v>
      </x:c>
      <x:c r="H10168" s="4"/>
    </x:row>
    <x:row r="10169" ht="23" customHeight="1">
      <x:c r="A10169" s="4" t="str">
        <x:v>Córdoba</x:v>
      </x:c>
      <x:c r="B10169" s="4" t="str">
        <x:v>4.º Primaria</x:v>
      </x:c>
      <x:c r="C10169" s="4" t="str">
        <x:v>B</x:v>
      </x:c>
      <x:c r="D10169" s="13" t="str">
        <x:v>00788</x:v>
      </x:c>
      <x:c r="E10169" s="13" t="str">
        <x:v>00799</x:v>
      </x:c>
      <x:c r="F10169" s="4" t="str">
        <x:v>amistad</x:v>
      </x:c>
      <x:c r="G10169" s="4" t="n">
        <x:f>COUNTIFS(Relaciones!$D$10150:$D$10514,E10169,Relaciones!$E$10150:$E$10514,D10169,Relaciones!$F$10150:$F$10514,F10169)</x:f>
        <x:v>0</x:v>
      </x:c>
      <x:c r="H10169" s="4"/>
    </x:row>
    <x:row r="10170" ht="23" customHeight="1">
      <x:c r="A10170" s="4" t="str">
        <x:v>Córdoba</x:v>
      </x:c>
      <x:c r="B10170" s="4" t="str">
        <x:v>4.º Primaria</x:v>
      </x:c>
      <x:c r="C10170" s="4" t="str">
        <x:v>B</x:v>
      </x:c>
      <x:c r="D10170" s="13" t="str">
        <x:v>00789</x:v>
      </x:c>
      <x:c r="E10170" s="13" t="str">
        <x:v>00785</x:v>
      </x:c>
      <x:c r="F10170" s="4" t="str">
        <x:v>amistad</x:v>
      </x:c>
      <x:c r="G10170" s="4" t="n">
        <x:f>COUNTIFS(Relaciones!$D$10150:$D$10514,E10170,Relaciones!$E$10150:$E$10514,D10170,Relaciones!$F$10150:$F$10514,F10170)</x:f>
        <x:v>0</x:v>
      </x:c>
      <x:c r="H10170" s="4"/>
    </x:row>
    <x:row r="10171" ht="23" customHeight="1">
      <x:c r="A10171" s="4" t="str">
        <x:v>Córdoba</x:v>
      </x:c>
      <x:c r="B10171" s="4" t="str">
        <x:v>4.º Primaria</x:v>
      </x:c>
      <x:c r="C10171" s="4" t="str">
        <x:v>B</x:v>
      </x:c>
      <x:c r="D10171" s="13" t="str">
        <x:v>00789</x:v>
      </x:c>
      <x:c r="E10171" s="13" t="str">
        <x:v>00786</x:v>
      </x:c>
      <x:c r="F10171" s="4" t="str">
        <x:v>amistad</x:v>
      </x:c>
      <x:c r="G10171" s="4" t="n">
        <x:f>COUNTIFS(Relaciones!$D$10150:$D$10514,E10171,Relaciones!$E$10150:$E$10514,D10171,Relaciones!$F$10150:$F$10514,F10171)</x:f>
        <x:v>1</x:v>
      </x:c>
      <x:c r="H10171" s="4"/>
    </x:row>
    <x:row r="10172" ht="23" customHeight="1">
      <x:c r="A10172" s="4" t="str">
        <x:v>Córdoba</x:v>
      </x:c>
      <x:c r="B10172" s="4" t="str">
        <x:v>4.º Primaria</x:v>
      </x:c>
      <x:c r="C10172" s="4" t="str">
        <x:v>B</x:v>
      </x:c>
      <x:c r="D10172" s="13" t="str">
        <x:v>00789</x:v>
      </x:c>
      <x:c r="E10172" s="13" t="str">
        <x:v>00788</x:v>
      </x:c>
      <x:c r="F10172" s="4" t="str">
        <x:v>amistad</x:v>
      </x:c>
      <x:c r="G10172" s="4" t="n">
        <x:f>COUNTIFS(Relaciones!$D$10150:$D$10514,E10172,Relaciones!$E$10150:$E$10514,D10172,Relaciones!$F$10150:$F$10514,F10172)</x:f>
        <x:v>1</x:v>
      </x:c>
      <x:c r="H10172" s="4"/>
    </x:row>
    <x:row r="10173" ht="23" customHeight="1">
      <x:c r="A10173" s="4" t="str">
        <x:v>Córdoba</x:v>
      </x:c>
      <x:c r="B10173" s="4" t="str">
        <x:v>4.º Primaria</x:v>
      </x:c>
      <x:c r="C10173" s="4" t="str">
        <x:v>B</x:v>
      </x:c>
      <x:c r="D10173" s="13" t="str">
        <x:v>00789</x:v>
      </x:c>
      <x:c r="E10173" s="13" t="str">
        <x:v>00790</x:v>
      </x:c>
      <x:c r="F10173" s="4" t="str">
        <x:v>amistad</x:v>
      </x:c>
      <x:c r="G10173" s="4" t="n">
        <x:f>COUNTIFS(Relaciones!$D$10150:$D$10514,E10173,Relaciones!$E$10150:$E$10514,D10173,Relaciones!$F$10150:$F$10514,F10173)</x:f>
        <x:v>1</x:v>
      </x:c>
      <x:c r="H10173" s="4"/>
    </x:row>
    <x:row r="10174" ht="23" customHeight="1">
      <x:c r="A10174" s="4" t="str">
        <x:v>Córdoba</x:v>
      </x:c>
      <x:c r="B10174" s="4" t="str">
        <x:v>4.º Primaria</x:v>
      </x:c>
      <x:c r="C10174" s="4" t="str">
        <x:v>B</x:v>
      </x:c>
      <x:c r="D10174" s="13" t="str">
        <x:v>00789</x:v>
      </x:c>
      <x:c r="E10174" s="13" t="str">
        <x:v>00792</x:v>
      </x:c>
      <x:c r="F10174" s="4" t="str">
        <x:v>amistad</x:v>
      </x:c>
      <x:c r="G10174" s="4" t="n">
        <x:f>COUNTIFS(Relaciones!$D$10150:$D$10514,E10174,Relaciones!$E$10150:$E$10514,D10174,Relaciones!$F$10150:$F$10514,F10174)</x:f>
        <x:v>1</x:v>
      </x:c>
      <x:c r="H10174" s="4"/>
    </x:row>
    <x:row r="10175" ht="23" customHeight="1">
      <x:c r="A10175" s="4" t="str">
        <x:v>Córdoba</x:v>
      </x:c>
      <x:c r="B10175" s="4" t="str">
        <x:v>4.º Primaria</x:v>
      </x:c>
      <x:c r="C10175" s="4" t="str">
        <x:v>B</x:v>
      </x:c>
      <x:c r="D10175" s="13" t="str">
        <x:v>00790</x:v>
      </x:c>
      <x:c r="E10175" s="13" t="str">
        <x:v>00785</x:v>
      </x:c>
      <x:c r="F10175" s="4" t="str">
        <x:v>amistad</x:v>
      </x:c>
      <x:c r="G10175" s="4" t="n">
        <x:f>COUNTIFS(Relaciones!$D$10150:$D$10514,E10175,Relaciones!$E$10150:$E$10514,D10175,Relaciones!$F$10150:$F$10514,F10175)</x:f>
        <x:v>0</x:v>
      </x:c>
      <x:c r="H10175" s="4"/>
    </x:row>
    <x:row r="10176" ht="23" customHeight="1">
      <x:c r="A10176" s="4" t="str">
        <x:v>Córdoba</x:v>
      </x:c>
      <x:c r="B10176" s="4" t="str">
        <x:v>4.º Primaria</x:v>
      </x:c>
      <x:c r="C10176" s="4" t="str">
        <x:v>B</x:v>
      </x:c>
      <x:c r="D10176" s="13" t="str">
        <x:v>00790</x:v>
      </x:c>
      <x:c r="E10176" s="13" t="str">
        <x:v>00787</x:v>
      </x:c>
      <x:c r="F10176" s="4" t="str">
        <x:v>amistad</x:v>
      </x:c>
      <x:c r="G10176" s="4" t="n">
        <x:f>COUNTIFS(Relaciones!$D$10150:$D$10514,E10176,Relaciones!$E$10150:$E$10514,D10176,Relaciones!$F$10150:$F$10514,F10176)</x:f>
        <x:v>1</x:v>
      </x:c>
      <x:c r="H10176" s="4"/>
    </x:row>
    <x:row r="10177" ht="23" customHeight="1">
      <x:c r="A10177" s="4" t="str">
        <x:v>Córdoba</x:v>
      </x:c>
      <x:c r="B10177" s="4" t="str">
        <x:v>4.º Primaria</x:v>
      </x:c>
      <x:c r="C10177" s="4" t="str">
        <x:v>B</x:v>
      </x:c>
      <x:c r="D10177" s="13" t="str">
        <x:v>00790</x:v>
      </x:c>
      <x:c r="E10177" s="13" t="str">
        <x:v>00789</x:v>
      </x:c>
      <x:c r="F10177" s="4" t="str">
        <x:v>amistad</x:v>
      </x:c>
      <x:c r="G10177" s="4" t="n">
        <x:f>COUNTIFS(Relaciones!$D$10150:$D$10514,E10177,Relaciones!$E$10150:$E$10514,D10177,Relaciones!$F$10150:$F$10514,F10177)</x:f>
        <x:v>1</x:v>
      </x:c>
      <x:c r="H10177" s="4"/>
    </x:row>
    <x:row r="10178" ht="23" customHeight="1">
      <x:c r="A10178" s="4" t="str">
        <x:v>Córdoba</x:v>
      </x:c>
      <x:c r="B10178" s="4" t="str">
        <x:v>4.º Primaria</x:v>
      </x:c>
      <x:c r="C10178" s="4" t="str">
        <x:v>B</x:v>
      </x:c>
      <x:c r="D10178" s="13" t="str">
        <x:v>00790</x:v>
      </x:c>
      <x:c r="E10178" s="13" t="str">
        <x:v>00791</x:v>
      </x:c>
      <x:c r="F10178" s="4" t="str">
        <x:v>amistad</x:v>
      </x:c>
      <x:c r="G10178" s="4" t="n">
        <x:f>COUNTIFS(Relaciones!$D$10150:$D$10514,E10178,Relaciones!$E$10150:$E$10514,D10178,Relaciones!$F$10150:$F$10514,F10178)</x:f>
        <x:v>1</x:v>
      </x:c>
      <x:c r="H10178" s="4"/>
    </x:row>
    <x:row r="10179" ht="23" customHeight="1">
      <x:c r="A10179" s="4" t="str">
        <x:v>Córdoba</x:v>
      </x:c>
      <x:c r="B10179" s="4" t="str">
        <x:v>4.º Primaria</x:v>
      </x:c>
      <x:c r="C10179" s="4" t="str">
        <x:v>B</x:v>
      </x:c>
      <x:c r="D10179" s="13" t="str">
        <x:v>00790</x:v>
      </x:c>
      <x:c r="E10179" s="13" t="str">
        <x:v>00793</x:v>
      </x:c>
      <x:c r="F10179" s="4" t="str">
        <x:v>amistad</x:v>
      </x:c>
      <x:c r="G10179" s="4" t="n">
        <x:f>COUNTIFS(Relaciones!$D$10150:$D$10514,E10179,Relaciones!$E$10150:$E$10514,D10179,Relaciones!$F$10150:$F$10514,F10179)</x:f>
        <x:v>1</x:v>
      </x:c>
      <x:c r="H10179" s="4"/>
    </x:row>
    <x:row r="10180" ht="23" customHeight="1">
      <x:c r="A10180" s="4" t="str">
        <x:v>Córdoba</x:v>
      </x:c>
      <x:c r="B10180" s="4" t="str">
        <x:v>4.º Primaria</x:v>
      </x:c>
      <x:c r="C10180" s="4" t="str">
        <x:v>B</x:v>
      </x:c>
      <x:c r="D10180" s="13" t="str">
        <x:v>00791</x:v>
      </x:c>
      <x:c r="E10180" s="13" t="str">
        <x:v>00785</x:v>
      </x:c>
      <x:c r="F10180" s="4" t="str">
        <x:v>amistad</x:v>
      </x:c>
      <x:c r="G10180" s="4" t="n">
        <x:f>COUNTIFS(Relaciones!$D$10150:$D$10514,E10180,Relaciones!$E$10150:$E$10514,D10180,Relaciones!$F$10150:$F$10514,F10180)</x:f>
        <x:v>0</x:v>
      </x:c>
      <x:c r="H10180" s="4"/>
    </x:row>
    <x:row r="10181" ht="23" customHeight="1">
      <x:c r="A10181" s="4" t="str">
        <x:v>Córdoba</x:v>
      </x:c>
      <x:c r="B10181" s="4" t="str">
        <x:v>4.º Primaria</x:v>
      </x:c>
      <x:c r="C10181" s="4" t="str">
        <x:v>B</x:v>
      </x:c>
      <x:c r="D10181" s="13" t="str">
        <x:v>00791</x:v>
      </x:c>
      <x:c r="E10181" s="13" t="str">
        <x:v>00788</x:v>
      </x:c>
      <x:c r="F10181" s="4" t="str">
        <x:v>amistad</x:v>
      </x:c>
      <x:c r="G10181" s="4" t="n">
        <x:f>COUNTIFS(Relaciones!$D$10150:$D$10514,E10181,Relaciones!$E$10150:$E$10514,D10181,Relaciones!$F$10150:$F$10514,F10181)</x:f>
        <x:v>1</x:v>
      </x:c>
      <x:c r="H10181" s="4"/>
    </x:row>
    <x:row r="10182" ht="23" customHeight="1">
      <x:c r="A10182" s="4" t="str">
        <x:v>Córdoba</x:v>
      </x:c>
      <x:c r="B10182" s="4" t="str">
        <x:v>4.º Primaria</x:v>
      </x:c>
      <x:c r="C10182" s="4" t="str">
        <x:v>B</x:v>
      </x:c>
      <x:c r="D10182" s="13" t="str">
        <x:v>00791</x:v>
      </x:c>
      <x:c r="E10182" s="13" t="str">
        <x:v>00790</x:v>
      </x:c>
      <x:c r="F10182" s="4" t="str">
        <x:v>amistad</x:v>
      </x:c>
      <x:c r="G10182" s="4" t="n">
        <x:f>COUNTIFS(Relaciones!$D$10150:$D$10514,E10182,Relaciones!$E$10150:$E$10514,D10182,Relaciones!$F$10150:$F$10514,F10182)</x:f>
        <x:v>1</x:v>
      </x:c>
      <x:c r="H10182" s="4"/>
    </x:row>
    <x:row r="10183" ht="23" customHeight="1">
      <x:c r="A10183" s="4" t="str">
        <x:v>Córdoba</x:v>
      </x:c>
      <x:c r="B10183" s="4" t="str">
        <x:v>4.º Primaria</x:v>
      </x:c>
      <x:c r="C10183" s="4" t="str">
        <x:v>B</x:v>
      </x:c>
      <x:c r="D10183" s="13" t="str">
        <x:v>00791</x:v>
      </x:c>
      <x:c r="E10183" s="13" t="str">
        <x:v>00792</x:v>
      </x:c>
      <x:c r="F10183" s="4" t="str">
        <x:v>amistad</x:v>
      </x:c>
      <x:c r="G10183" s="4" t="n">
        <x:f>COUNTIFS(Relaciones!$D$10150:$D$10514,E10183,Relaciones!$E$10150:$E$10514,D10183,Relaciones!$F$10150:$F$10514,F10183)</x:f>
        <x:v>1</x:v>
      </x:c>
      <x:c r="H10183" s="4"/>
    </x:row>
    <x:row r="10184" ht="23" customHeight="1">
      <x:c r="A10184" s="4" t="str">
        <x:v>Córdoba</x:v>
      </x:c>
      <x:c r="B10184" s="4" t="str">
        <x:v>4.º Primaria</x:v>
      </x:c>
      <x:c r="C10184" s="4" t="str">
        <x:v>B</x:v>
      </x:c>
      <x:c r="D10184" s="13" t="str">
        <x:v>00791</x:v>
      </x:c>
      <x:c r="E10184" s="13" t="str">
        <x:v>00794</x:v>
      </x:c>
      <x:c r="F10184" s="4" t="str">
        <x:v>amistad</x:v>
      </x:c>
      <x:c r="G10184" s="4" t="n">
        <x:f>COUNTIFS(Relaciones!$D$10150:$D$10514,E10184,Relaciones!$E$10150:$E$10514,D10184,Relaciones!$F$10150:$F$10514,F10184)</x:f>
        <x:v>1</x:v>
      </x:c>
      <x:c r="H10184" s="4"/>
    </x:row>
    <x:row r="10185" ht="23" customHeight="1">
      <x:c r="A10185" s="4" t="str">
        <x:v>Córdoba</x:v>
      </x:c>
      <x:c r="B10185" s="4" t="str">
        <x:v>4.º Primaria</x:v>
      </x:c>
      <x:c r="C10185" s="4" t="str">
        <x:v>B</x:v>
      </x:c>
      <x:c r="D10185" s="13" t="str">
        <x:v>00791</x:v>
      </x:c>
      <x:c r="E10185" s="13" t="str">
        <x:v>00802</x:v>
      </x:c>
      <x:c r="F10185" s="4" t="str">
        <x:v>amistad</x:v>
      </x:c>
      <x:c r="G10185" s="4" t="n">
        <x:f>COUNTIFS(Relaciones!$D$10150:$D$10514,E10185,Relaciones!$E$10150:$E$10514,D10185,Relaciones!$F$10150:$F$10514,F10185)</x:f>
        <x:v>0</x:v>
      </x:c>
      <x:c r="H10185" s="4"/>
    </x:row>
    <x:row r="10186" ht="23" customHeight="1">
      <x:c r="A10186" s="4" t="str">
        <x:v>Córdoba</x:v>
      </x:c>
      <x:c r="B10186" s="4" t="str">
        <x:v>4.º Primaria</x:v>
      </x:c>
      <x:c r="C10186" s="4" t="str">
        <x:v>B</x:v>
      </x:c>
      <x:c r="D10186" s="13" t="str">
        <x:v>00792</x:v>
      </x:c>
      <x:c r="E10186" s="13" t="str">
        <x:v>00785</x:v>
      </x:c>
      <x:c r="F10186" s="4" t="str">
        <x:v>amistad</x:v>
      </x:c>
      <x:c r="G10186" s="4" t="n">
        <x:f>COUNTIFS(Relaciones!$D$10150:$D$10514,E10186,Relaciones!$E$10150:$E$10514,D10186,Relaciones!$F$10150:$F$10514,F10186)</x:f>
        <x:v>1</x:v>
      </x:c>
      <x:c r="H10186" s="4"/>
    </x:row>
    <x:row r="10187" ht="23" customHeight="1">
      <x:c r="A10187" s="4" t="str">
        <x:v>Córdoba</x:v>
      </x:c>
      <x:c r="B10187" s="4" t="str">
        <x:v>4.º Primaria</x:v>
      </x:c>
      <x:c r="C10187" s="4" t="str">
        <x:v>B</x:v>
      </x:c>
      <x:c r="D10187" s="13" t="str">
        <x:v>00792</x:v>
      </x:c>
      <x:c r="E10187" s="13" t="str">
        <x:v>00789</x:v>
      </x:c>
      <x:c r="F10187" s="4" t="str">
        <x:v>amistad</x:v>
      </x:c>
      <x:c r="G10187" s="4" t="n">
        <x:f>COUNTIFS(Relaciones!$D$10150:$D$10514,E10187,Relaciones!$E$10150:$E$10514,D10187,Relaciones!$F$10150:$F$10514,F10187)</x:f>
        <x:v>1</x:v>
      </x:c>
      <x:c r="H10187" s="4"/>
    </x:row>
    <x:row r="10188" ht="23" customHeight="1">
      <x:c r="A10188" s="4" t="str">
        <x:v>Córdoba</x:v>
      </x:c>
      <x:c r="B10188" s="4" t="str">
        <x:v>4.º Primaria</x:v>
      </x:c>
      <x:c r="C10188" s="4" t="str">
        <x:v>B</x:v>
      </x:c>
      <x:c r="D10188" s="13" t="str">
        <x:v>00792</x:v>
      </x:c>
      <x:c r="E10188" s="13" t="str">
        <x:v>00791</x:v>
      </x:c>
      <x:c r="F10188" s="4" t="str">
        <x:v>amistad</x:v>
      </x:c>
      <x:c r="G10188" s="4" t="n">
        <x:f>COUNTIFS(Relaciones!$D$10150:$D$10514,E10188,Relaciones!$E$10150:$E$10514,D10188,Relaciones!$F$10150:$F$10514,F10188)</x:f>
        <x:v>1</x:v>
      </x:c>
      <x:c r="H10188" s="4"/>
    </x:row>
    <x:row r="10189" ht="23" customHeight="1">
      <x:c r="A10189" s="4" t="str">
        <x:v>Córdoba</x:v>
      </x:c>
      <x:c r="B10189" s="4" t="str">
        <x:v>4.º Primaria</x:v>
      </x:c>
      <x:c r="C10189" s="4" t="str">
        <x:v>B</x:v>
      </x:c>
      <x:c r="D10189" s="13" t="str">
        <x:v>00792</x:v>
      </x:c>
      <x:c r="E10189" s="13" t="str">
        <x:v>00793</x:v>
      </x:c>
      <x:c r="F10189" s="4" t="str">
        <x:v>amistad</x:v>
      </x:c>
      <x:c r="G10189" s="4" t="n">
        <x:f>COUNTIFS(Relaciones!$D$10150:$D$10514,E10189,Relaciones!$E$10150:$E$10514,D10189,Relaciones!$F$10150:$F$10514,F10189)</x:f>
        <x:v>1</x:v>
      </x:c>
      <x:c r="H10189" s="4"/>
    </x:row>
    <x:row r="10190" ht="23" customHeight="1">
      <x:c r="A10190" s="4" t="str">
        <x:v>Córdoba</x:v>
      </x:c>
      <x:c r="B10190" s="4" t="str">
        <x:v>4.º Primaria</x:v>
      </x:c>
      <x:c r="C10190" s="4" t="str">
        <x:v>B</x:v>
      </x:c>
      <x:c r="D10190" s="13" t="str">
        <x:v>00793</x:v>
      </x:c>
      <x:c r="E10190" s="13" t="str">
        <x:v>00785</x:v>
      </x:c>
      <x:c r="F10190" s="4" t="str">
        <x:v>amistad</x:v>
      </x:c>
      <x:c r="G10190" s="4" t="n">
        <x:f>COUNTIFS(Relaciones!$D$10150:$D$10514,E10190,Relaciones!$E$10150:$E$10514,D10190,Relaciones!$F$10150:$F$10514,F10190)</x:f>
        <x:v>0</x:v>
      </x:c>
      <x:c r="H10190" s="4"/>
    </x:row>
    <x:row r="10191" ht="23" customHeight="1">
      <x:c r="A10191" s="4" t="str">
        <x:v>Córdoba</x:v>
      </x:c>
      <x:c r="B10191" s="4" t="str">
        <x:v>4.º Primaria</x:v>
      </x:c>
      <x:c r="C10191" s="4" t="str">
        <x:v>B</x:v>
      </x:c>
      <x:c r="D10191" s="13" t="str">
        <x:v>00793</x:v>
      </x:c>
      <x:c r="E10191" s="13" t="str">
        <x:v>00786</x:v>
      </x:c>
      <x:c r="F10191" s="4" t="str">
        <x:v>amistad</x:v>
      </x:c>
      <x:c r="G10191" s="4" t="n">
        <x:f>COUNTIFS(Relaciones!$D$10150:$D$10514,E10191,Relaciones!$E$10150:$E$10514,D10191,Relaciones!$F$10150:$F$10514,F10191)</x:f>
        <x:v>1</x:v>
      </x:c>
      <x:c r="H10191" s="4"/>
    </x:row>
    <x:row r="10192" ht="23" customHeight="1">
      <x:c r="A10192" s="4" t="str">
        <x:v>Córdoba</x:v>
      </x:c>
      <x:c r="B10192" s="4" t="str">
        <x:v>4.º Primaria</x:v>
      </x:c>
      <x:c r="C10192" s="4" t="str">
        <x:v>B</x:v>
      </x:c>
      <x:c r="D10192" s="13" t="str">
        <x:v>00793</x:v>
      </x:c>
      <x:c r="E10192" s="13" t="str">
        <x:v>00790</x:v>
      </x:c>
      <x:c r="F10192" s="4" t="str">
        <x:v>amistad</x:v>
      </x:c>
      <x:c r="G10192" s="4" t="n">
        <x:f>COUNTIFS(Relaciones!$D$10150:$D$10514,E10192,Relaciones!$E$10150:$E$10514,D10192,Relaciones!$F$10150:$F$10514,F10192)</x:f>
        <x:v>1</x:v>
      </x:c>
      <x:c r="H10192" s="4"/>
    </x:row>
    <x:row r="10193" ht="23" customHeight="1">
      <x:c r="A10193" s="4" t="str">
        <x:v>Córdoba</x:v>
      </x:c>
      <x:c r="B10193" s="4" t="str">
        <x:v>4.º Primaria</x:v>
      </x:c>
      <x:c r="C10193" s="4" t="str">
        <x:v>B</x:v>
      </x:c>
      <x:c r="D10193" s="13" t="str">
        <x:v>00793</x:v>
      </x:c>
      <x:c r="E10193" s="13" t="str">
        <x:v>00792</x:v>
      </x:c>
      <x:c r="F10193" s="4" t="str">
        <x:v>amistad</x:v>
      </x:c>
      <x:c r="G10193" s="4" t="n">
        <x:f>COUNTIFS(Relaciones!$D$10150:$D$10514,E10193,Relaciones!$E$10150:$E$10514,D10193,Relaciones!$F$10150:$F$10514,F10193)</x:f>
        <x:v>1</x:v>
      </x:c>
      <x:c r="H10193" s="4"/>
    </x:row>
    <x:row r="10194" ht="23" customHeight="1">
      <x:c r="A10194" s="4" t="str">
        <x:v>Córdoba</x:v>
      </x:c>
      <x:c r="B10194" s="4" t="str">
        <x:v>4.º Primaria</x:v>
      </x:c>
      <x:c r="C10194" s="4" t="str">
        <x:v>B</x:v>
      </x:c>
      <x:c r="D10194" s="13" t="str">
        <x:v>00793</x:v>
      </x:c>
      <x:c r="E10194" s="13" t="str">
        <x:v>00794</x:v>
      </x:c>
      <x:c r="F10194" s="4" t="str">
        <x:v>amistad</x:v>
      </x:c>
      <x:c r="G10194" s="4" t="n">
        <x:f>COUNTIFS(Relaciones!$D$10150:$D$10514,E10194,Relaciones!$E$10150:$E$10514,D10194,Relaciones!$F$10150:$F$10514,F10194)</x:f>
        <x:v>1</x:v>
      </x:c>
      <x:c r="H10194" s="4"/>
    </x:row>
    <x:row r="10195" ht="23" customHeight="1">
      <x:c r="A10195" s="4" t="str">
        <x:v>Córdoba</x:v>
      </x:c>
      <x:c r="B10195" s="4" t="str">
        <x:v>4.º Primaria</x:v>
      </x:c>
      <x:c r="C10195" s="4" t="str">
        <x:v>B</x:v>
      </x:c>
      <x:c r="D10195" s="13" t="str">
        <x:v>00794</x:v>
      </x:c>
      <x:c r="E10195" s="13" t="str">
        <x:v>00785</x:v>
      </x:c>
      <x:c r="F10195" s="4" t="str">
        <x:v>amistad</x:v>
      </x:c>
      <x:c r="G10195" s="4" t="n">
        <x:f>COUNTIFS(Relaciones!$D$10150:$D$10514,E10195,Relaciones!$E$10150:$E$10514,D10195,Relaciones!$F$10150:$F$10514,F10195)</x:f>
        <x:v>1</x:v>
      </x:c>
      <x:c r="H10195" s="4"/>
    </x:row>
    <x:row r="10196" ht="23" customHeight="1">
      <x:c r="A10196" s="4" t="str">
        <x:v>Córdoba</x:v>
      </x:c>
      <x:c r="B10196" s="4" t="str">
        <x:v>4.º Primaria</x:v>
      </x:c>
      <x:c r="C10196" s="4" t="str">
        <x:v>B</x:v>
      </x:c>
      <x:c r="D10196" s="13" t="str">
        <x:v>00794</x:v>
      </x:c>
      <x:c r="E10196" s="13" t="str">
        <x:v>00787</x:v>
      </x:c>
      <x:c r="F10196" s="4" t="str">
        <x:v>amistad</x:v>
      </x:c>
      <x:c r="G10196" s="4" t="n">
        <x:f>COUNTIFS(Relaciones!$D$10150:$D$10514,E10196,Relaciones!$E$10150:$E$10514,D10196,Relaciones!$F$10150:$F$10514,F10196)</x:f>
        <x:v>1</x:v>
      </x:c>
      <x:c r="H10196" s="4"/>
    </x:row>
    <x:row r="10197" ht="23" customHeight="1">
      <x:c r="A10197" s="4" t="str">
        <x:v>Córdoba</x:v>
      </x:c>
      <x:c r="B10197" s="4" t="str">
        <x:v>4.º Primaria</x:v>
      </x:c>
      <x:c r="C10197" s="4" t="str">
        <x:v>B</x:v>
      </x:c>
      <x:c r="D10197" s="13" t="str">
        <x:v>00794</x:v>
      </x:c>
      <x:c r="E10197" s="13" t="str">
        <x:v>00791</x:v>
      </x:c>
      <x:c r="F10197" s="4" t="str">
        <x:v>amistad</x:v>
      </x:c>
      <x:c r="G10197" s="4" t="n">
        <x:f>COUNTIFS(Relaciones!$D$10150:$D$10514,E10197,Relaciones!$E$10150:$E$10514,D10197,Relaciones!$F$10150:$F$10514,F10197)</x:f>
        <x:v>1</x:v>
      </x:c>
      <x:c r="H10197" s="4"/>
    </x:row>
    <x:row r="10198" ht="23" customHeight="1">
      <x:c r="A10198" s="4" t="str">
        <x:v>Córdoba</x:v>
      </x:c>
      <x:c r="B10198" s="4" t="str">
        <x:v>4.º Primaria</x:v>
      </x:c>
      <x:c r="C10198" s="4" t="str">
        <x:v>B</x:v>
      </x:c>
      <x:c r="D10198" s="13" t="str">
        <x:v>00794</x:v>
      </x:c>
      <x:c r="E10198" s="13" t="str">
        <x:v>00793</x:v>
      </x:c>
      <x:c r="F10198" s="4" t="str">
        <x:v>amistad</x:v>
      </x:c>
      <x:c r="G10198" s="4" t="n">
        <x:f>COUNTIFS(Relaciones!$D$10150:$D$10514,E10198,Relaciones!$E$10150:$E$10514,D10198,Relaciones!$F$10150:$F$10514,F10198)</x:f>
        <x:v>1</x:v>
      </x:c>
      <x:c r="H10198" s="4"/>
    </x:row>
    <x:row r="10199" ht="23" customHeight="1">
      <x:c r="A10199" s="4" t="str">
        <x:v>Córdoba</x:v>
      </x:c>
      <x:c r="B10199" s="4" t="str">
        <x:v>4.º Primaria</x:v>
      </x:c>
      <x:c r="C10199" s="4" t="str">
        <x:v>B</x:v>
      </x:c>
      <x:c r="D10199" s="13" t="str">
        <x:v>00794</x:v>
      </x:c>
      <x:c r="E10199" s="13" t="str">
        <x:v>00805</x:v>
      </x:c>
      <x:c r="F10199" s="4" t="str">
        <x:v>amistad</x:v>
      </x:c>
      <x:c r="G10199" s="4" t="n">
        <x:f>COUNTIFS(Relaciones!$D$10150:$D$10514,E10199,Relaciones!$E$10150:$E$10514,D10199,Relaciones!$F$10150:$F$10514,F10199)</x:f>
        <x:v>0</x:v>
      </x:c>
      <x:c r="H10199" s="4"/>
    </x:row>
    <x:row r="10200" ht="23" customHeight="1">
      <x:c r="A10200" s="4" t="str">
        <x:v>Córdoba</x:v>
      </x:c>
      <x:c r="B10200" s="4" t="str">
        <x:v>4.º Primaria</x:v>
      </x:c>
      <x:c r="C10200" s="4" t="str">
        <x:v>B</x:v>
      </x:c>
      <x:c r="D10200" s="13" t="str">
        <x:v>00795</x:v>
      </x:c>
      <x:c r="E10200" s="13" t="str">
        <x:v>00785</x:v>
      </x:c>
      <x:c r="F10200" s="4" t="str">
        <x:v>amistad</x:v>
      </x:c>
      <x:c r="G10200" s="4" t="n">
        <x:f>COUNTIFS(Relaciones!$D$10150:$D$10514,E10200,Relaciones!$E$10150:$E$10514,D10200,Relaciones!$F$10150:$F$10514,F10200)</x:f>
        <x:v>1</x:v>
      </x:c>
      <x:c r="H10200" s="4"/>
    </x:row>
    <x:row r="10201" ht="23" customHeight="1">
      <x:c r="A10201" s="4" t="str">
        <x:v>Córdoba</x:v>
      </x:c>
      <x:c r="B10201" s="4" t="str">
        <x:v>4.º Primaria</x:v>
      </x:c>
      <x:c r="C10201" s="4" t="str">
        <x:v>B</x:v>
      </x:c>
      <x:c r="D10201" s="13" t="str">
        <x:v>00795</x:v>
      </x:c>
      <x:c r="E10201" s="13" t="str">
        <x:v>00796</x:v>
      </x:c>
      <x:c r="F10201" s="4" t="str">
        <x:v>amistad</x:v>
      </x:c>
      <x:c r="G10201" s="4" t="n">
        <x:f>COUNTIFS(Relaciones!$D$10150:$D$10514,E10201,Relaciones!$E$10150:$E$10514,D10201,Relaciones!$F$10150:$F$10514,F10201)</x:f>
        <x:v>1</x:v>
      </x:c>
      <x:c r="H10201" s="4"/>
    </x:row>
    <x:row r="10202" ht="23" customHeight="1">
      <x:c r="A10202" s="4" t="str">
        <x:v>Córdoba</x:v>
      </x:c>
      <x:c r="B10202" s="4" t="str">
        <x:v>4.º Primaria</x:v>
      </x:c>
      <x:c r="C10202" s="4" t="str">
        <x:v>B</x:v>
      </x:c>
      <x:c r="D10202" s="13" t="str">
        <x:v>00795</x:v>
      </x:c>
      <x:c r="E10202" s="13" t="str">
        <x:v>00798</x:v>
      </x:c>
      <x:c r="F10202" s="4" t="str">
        <x:v>amistad</x:v>
      </x:c>
      <x:c r="G10202" s="4" t="n">
        <x:f>COUNTIFS(Relaciones!$D$10150:$D$10514,E10202,Relaciones!$E$10150:$E$10514,D10202,Relaciones!$F$10150:$F$10514,F10202)</x:f>
        <x:v>1</x:v>
      </x:c>
      <x:c r="H10202" s="4"/>
    </x:row>
    <x:row r="10203" ht="23" customHeight="1">
      <x:c r="A10203" s="4" t="str">
        <x:v>Córdoba</x:v>
      </x:c>
      <x:c r="B10203" s="4" t="str">
        <x:v>4.º Primaria</x:v>
      </x:c>
      <x:c r="C10203" s="4" t="str">
        <x:v>B</x:v>
      </x:c>
      <x:c r="D10203" s="13" t="str">
        <x:v>00795</x:v>
      </x:c>
      <x:c r="E10203" s="13" t="str">
        <x:v>00802</x:v>
      </x:c>
      <x:c r="F10203" s="4" t="str">
        <x:v>amistad</x:v>
      </x:c>
      <x:c r="G10203" s="4" t="n">
        <x:f>COUNTIFS(Relaciones!$D$10150:$D$10514,E10203,Relaciones!$E$10150:$E$10514,D10203,Relaciones!$F$10150:$F$10514,F10203)</x:f>
        <x:v>1</x:v>
      </x:c>
      <x:c r="H10203" s="4"/>
    </x:row>
    <x:row r="10204" ht="23" customHeight="1">
      <x:c r="A10204" s="4" t="str">
        <x:v>Córdoba</x:v>
      </x:c>
      <x:c r="B10204" s="4" t="str">
        <x:v>4.º Primaria</x:v>
      </x:c>
      <x:c r="C10204" s="4" t="str">
        <x:v>B</x:v>
      </x:c>
      <x:c r="D10204" s="13" t="str">
        <x:v>00795</x:v>
      </x:c>
      <x:c r="E10204" s="13" t="str">
        <x:v>00804</x:v>
      </x:c>
      <x:c r="F10204" s="4" t="str">
        <x:v>amistad</x:v>
      </x:c>
      <x:c r="G10204" s="4" t="n">
        <x:f>COUNTIFS(Relaciones!$D$10150:$D$10514,E10204,Relaciones!$E$10150:$E$10514,D10204,Relaciones!$F$10150:$F$10514,F10204)</x:f>
        <x:v>1</x:v>
      </x:c>
      <x:c r="H10204" s="4"/>
    </x:row>
    <x:row r="10205" ht="23" customHeight="1">
      <x:c r="A10205" s="4" t="str">
        <x:v>Córdoba</x:v>
      </x:c>
      <x:c r="B10205" s="4" t="str">
        <x:v>4.º Primaria</x:v>
      </x:c>
      <x:c r="C10205" s="4" t="str">
        <x:v>B</x:v>
      </x:c>
      <x:c r="D10205" s="13" t="str">
        <x:v>00795</x:v>
      </x:c>
      <x:c r="E10205" s="13" t="str">
        <x:v>00805</x:v>
      </x:c>
      <x:c r="F10205" s="4" t="str">
        <x:v>amistad</x:v>
      </x:c>
      <x:c r="G10205" s="4" t="n">
        <x:f>COUNTIFS(Relaciones!$D$10150:$D$10514,E10205,Relaciones!$E$10150:$E$10514,D10205,Relaciones!$F$10150:$F$10514,F10205)</x:f>
        <x:v>1</x:v>
      </x:c>
      <x:c r="H10205" s="4"/>
    </x:row>
    <x:row r="10206" ht="23" customHeight="1">
      <x:c r="A10206" s="4" t="str">
        <x:v>Córdoba</x:v>
      </x:c>
      <x:c r="B10206" s="4" t="str">
        <x:v>4.º Primaria</x:v>
      </x:c>
      <x:c r="C10206" s="4" t="str">
        <x:v>B</x:v>
      </x:c>
      <x:c r="D10206" s="13" t="str">
        <x:v>00796</x:v>
      </x:c>
      <x:c r="E10206" s="13" t="str">
        <x:v>00785</x:v>
      </x:c>
      <x:c r="F10206" s="4" t="str">
        <x:v>amistad</x:v>
      </x:c>
      <x:c r="G10206" s="4" t="n">
        <x:f>COUNTIFS(Relaciones!$D$10150:$D$10514,E10206,Relaciones!$E$10150:$E$10514,D10206,Relaciones!$F$10150:$F$10514,F10206)</x:f>
        <x:v>1</x:v>
      </x:c>
      <x:c r="H10206" s="4"/>
    </x:row>
    <x:row r="10207" ht="23" customHeight="1">
      <x:c r="A10207" s="4" t="str">
        <x:v>Córdoba</x:v>
      </x:c>
      <x:c r="B10207" s="4" t="str">
        <x:v>4.º Primaria</x:v>
      </x:c>
      <x:c r="C10207" s="4" t="str">
        <x:v>B</x:v>
      </x:c>
      <x:c r="D10207" s="13" t="str">
        <x:v>00796</x:v>
      </x:c>
      <x:c r="E10207" s="13" t="str">
        <x:v>00795</x:v>
      </x:c>
      <x:c r="F10207" s="4" t="str">
        <x:v>amistad</x:v>
      </x:c>
      <x:c r="G10207" s="4" t="n">
        <x:f>COUNTIFS(Relaciones!$D$10150:$D$10514,E10207,Relaciones!$E$10150:$E$10514,D10207,Relaciones!$F$10150:$F$10514,F10207)</x:f>
        <x:v>1</x:v>
      </x:c>
      <x:c r="H10207" s="4"/>
    </x:row>
    <x:row r="10208" ht="23" customHeight="1">
      <x:c r="A10208" s="4" t="str">
        <x:v>Córdoba</x:v>
      </x:c>
      <x:c r="B10208" s="4" t="str">
        <x:v>4.º Primaria</x:v>
      </x:c>
      <x:c r="C10208" s="4" t="str">
        <x:v>B</x:v>
      </x:c>
      <x:c r="D10208" s="13" t="str">
        <x:v>00796</x:v>
      </x:c>
      <x:c r="E10208" s="13" t="str">
        <x:v>00797</x:v>
      </x:c>
      <x:c r="F10208" s="4" t="str">
        <x:v>amistad</x:v>
      </x:c>
      <x:c r="G10208" s="4" t="n">
        <x:f>COUNTIFS(Relaciones!$D$10150:$D$10514,E10208,Relaciones!$E$10150:$E$10514,D10208,Relaciones!$F$10150:$F$10514,F10208)</x:f>
        <x:v>1</x:v>
      </x:c>
      <x:c r="H10208" s="4"/>
    </x:row>
    <x:row r="10209" ht="23" customHeight="1">
      <x:c r="A10209" s="4" t="str">
        <x:v>Córdoba</x:v>
      </x:c>
      <x:c r="B10209" s="4" t="str">
        <x:v>4.º Primaria</x:v>
      </x:c>
      <x:c r="C10209" s="4" t="str">
        <x:v>B</x:v>
      </x:c>
      <x:c r="D10209" s="13" t="str">
        <x:v>00796</x:v>
      </x:c>
      <x:c r="E10209" s="13" t="str">
        <x:v>00799</x:v>
      </x:c>
      <x:c r="F10209" s="4" t="str">
        <x:v>amistad</x:v>
      </x:c>
      <x:c r="G10209" s="4" t="n">
        <x:f>COUNTIFS(Relaciones!$D$10150:$D$10514,E10209,Relaciones!$E$10150:$E$10514,D10209,Relaciones!$F$10150:$F$10514,F10209)</x:f>
        <x:v>1</x:v>
      </x:c>
      <x:c r="H10209" s="4"/>
    </x:row>
    <x:row r="10210" ht="23" customHeight="1">
      <x:c r="A10210" s="4" t="str">
        <x:v>Córdoba</x:v>
      </x:c>
      <x:c r="B10210" s="4" t="str">
        <x:v>4.º Primaria</x:v>
      </x:c>
      <x:c r="C10210" s="4" t="str">
        <x:v>B</x:v>
      </x:c>
      <x:c r="D10210" s="13" t="str">
        <x:v>00796</x:v>
      </x:c>
      <x:c r="E10210" s="13" t="str">
        <x:v>00803</x:v>
      </x:c>
      <x:c r="F10210" s="4" t="str">
        <x:v>amistad</x:v>
      </x:c>
      <x:c r="G10210" s="4" t="n">
        <x:f>COUNTIFS(Relaciones!$D$10150:$D$10514,E10210,Relaciones!$E$10150:$E$10514,D10210,Relaciones!$F$10150:$F$10514,F10210)</x:f>
        <x:v>1</x:v>
      </x:c>
      <x:c r="H10210" s="4"/>
    </x:row>
    <x:row r="10211" ht="23" customHeight="1">
      <x:c r="A10211" s="4" t="str">
        <x:v>Córdoba</x:v>
      </x:c>
      <x:c r="B10211" s="4" t="str">
        <x:v>4.º Primaria</x:v>
      </x:c>
      <x:c r="C10211" s="4" t="str">
        <x:v>B</x:v>
      </x:c>
      <x:c r="D10211" s="13" t="str">
        <x:v>00797</x:v>
      </x:c>
      <x:c r="E10211" s="13" t="str">
        <x:v>00785</x:v>
      </x:c>
      <x:c r="F10211" s="4" t="str">
        <x:v>amistad</x:v>
      </x:c>
      <x:c r="G10211" s="4" t="n">
        <x:f>COUNTIFS(Relaciones!$D$10150:$D$10514,E10211,Relaciones!$E$10150:$E$10514,D10211,Relaciones!$F$10150:$F$10514,F10211)</x:f>
        <x:v>0</x:v>
      </x:c>
      <x:c r="H10211" s="4"/>
    </x:row>
    <x:row r="10212" ht="23" customHeight="1">
      <x:c r="A10212" s="4" t="str">
        <x:v>Córdoba</x:v>
      </x:c>
      <x:c r="B10212" s="4" t="str">
        <x:v>4.º Primaria</x:v>
      </x:c>
      <x:c r="C10212" s="4" t="str">
        <x:v>B</x:v>
      </x:c>
      <x:c r="D10212" s="13" t="str">
        <x:v>00797</x:v>
      </x:c>
      <x:c r="E10212" s="13" t="str">
        <x:v>00795</x:v>
      </x:c>
      <x:c r="F10212" s="4" t="str">
        <x:v>amistad</x:v>
      </x:c>
      <x:c r="G10212" s="4" t="n">
        <x:f>COUNTIFS(Relaciones!$D$10150:$D$10514,E10212,Relaciones!$E$10150:$E$10514,D10212,Relaciones!$F$10150:$F$10514,F10212)</x:f>
        <x:v>0</x:v>
      </x:c>
      <x:c r="H10212" s="4"/>
    </x:row>
    <x:row r="10213" ht="23" customHeight="1">
      <x:c r="A10213" s="4" t="str">
        <x:v>Córdoba</x:v>
      </x:c>
      <x:c r="B10213" s="4" t="str">
        <x:v>4.º Primaria</x:v>
      </x:c>
      <x:c r="C10213" s="4" t="str">
        <x:v>B</x:v>
      </x:c>
      <x:c r="D10213" s="13" t="str">
        <x:v>00797</x:v>
      </x:c>
      <x:c r="E10213" s="13" t="str">
        <x:v>00796</x:v>
      </x:c>
      <x:c r="F10213" s="4" t="str">
        <x:v>amistad</x:v>
      </x:c>
      <x:c r="G10213" s="4" t="n">
        <x:f>COUNTIFS(Relaciones!$D$10150:$D$10514,E10213,Relaciones!$E$10150:$E$10514,D10213,Relaciones!$F$10150:$F$10514,F10213)</x:f>
        <x:v>1</x:v>
      </x:c>
      <x:c r="H10213" s="4"/>
    </x:row>
    <x:row r="10214" ht="23" customHeight="1">
      <x:c r="A10214" s="4" t="str">
        <x:v>Córdoba</x:v>
      </x:c>
      <x:c r="B10214" s="4" t="str">
        <x:v>4.º Primaria</x:v>
      </x:c>
      <x:c r="C10214" s="4" t="str">
        <x:v>B</x:v>
      </x:c>
      <x:c r="D10214" s="13" t="str">
        <x:v>00797</x:v>
      </x:c>
      <x:c r="E10214" s="13" t="str">
        <x:v>00798</x:v>
      </x:c>
      <x:c r="F10214" s="4" t="str">
        <x:v>amistad</x:v>
      </x:c>
      <x:c r="G10214" s="4" t="n">
        <x:f>COUNTIFS(Relaciones!$D$10150:$D$10514,E10214,Relaciones!$E$10150:$E$10514,D10214,Relaciones!$F$10150:$F$10514,F10214)</x:f>
        <x:v>1</x:v>
      </x:c>
      <x:c r="H10214" s="4"/>
    </x:row>
    <x:row r="10215" ht="23" customHeight="1">
      <x:c r="A10215" s="4" t="str">
        <x:v>Córdoba</x:v>
      </x:c>
      <x:c r="B10215" s="4" t="str">
        <x:v>4.º Primaria</x:v>
      </x:c>
      <x:c r="C10215" s="4" t="str">
        <x:v>B</x:v>
      </x:c>
      <x:c r="D10215" s="13" t="str">
        <x:v>00797</x:v>
      </x:c>
      <x:c r="E10215" s="13" t="str">
        <x:v>00800</x:v>
      </x:c>
      <x:c r="F10215" s="4" t="str">
        <x:v>amistad</x:v>
      </x:c>
      <x:c r="G10215" s="4" t="n">
        <x:f>COUNTIFS(Relaciones!$D$10150:$D$10514,E10215,Relaciones!$E$10150:$E$10514,D10215,Relaciones!$F$10150:$F$10514,F10215)</x:f>
        <x:v>1</x:v>
      </x:c>
      <x:c r="H10215" s="4"/>
    </x:row>
    <x:row r="10216" ht="23" customHeight="1">
      <x:c r="A10216" s="4" t="str">
        <x:v>Córdoba</x:v>
      </x:c>
      <x:c r="B10216" s="4" t="str">
        <x:v>4.º Primaria</x:v>
      </x:c>
      <x:c r="C10216" s="4" t="str">
        <x:v>B</x:v>
      </x:c>
      <x:c r="D10216" s="13" t="str">
        <x:v>00797</x:v>
      </x:c>
      <x:c r="E10216" s="13" t="str">
        <x:v>00804</x:v>
      </x:c>
      <x:c r="F10216" s="4" t="str">
        <x:v>amistad</x:v>
      </x:c>
      <x:c r="G10216" s="4" t="n">
        <x:f>COUNTIFS(Relaciones!$D$10150:$D$10514,E10216,Relaciones!$E$10150:$E$10514,D10216,Relaciones!$F$10150:$F$10514,F10216)</x:f>
        <x:v>1</x:v>
      </x:c>
      <x:c r="H10216" s="4"/>
    </x:row>
    <x:row r="10217" ht="23" customHeight="1">
      <x:c r="A10217" s="4" t="str">
        <x:v>Córdoba</x:v>
      </x:c>
      <x:c r="B10217" s="4" t="str">
        <x:v>4.º Primaria</x:v>
      </x:c>
      <x:c r="C10217" s="4" t="str">
        <x:v>B</x:v>
      </x:c>
      <x:c r="D10217" s="13" t="str">
        <x:v>00797</x:v>
      </x:c>
      <x:c r="E10217" s="13" t="str">
        <x:v>00808</x:v>
      </x:c>
      <x:c r="F10217" s="4" t="str">
        <x:v>amistad</x:v>
      </x:c>
      <x:c r="G10217" s="4" t="n">
        <x:f>COUNTIFS(Relaciones!$D$10150:$D$10514,E10217,Relaciones!$E$10150:$E$10514,D10217,Relaciones!$F$10150:$F$10514,F10217)</x:f>
        <x:v>0</x:v>
      </x:c>
      <x:c r="H10217" s="4"/>
    </x:row>
    <x:row r="10218" ht="23" customHeight="1">
      <x:c r="A10218" s="4" t="str">
        <x:v>Córdoba</x:v>
      </x:c>
      <x:c r="B10218" s="4" t="str">
        <x:v>4.º Primaria</x:v>
      </x:c>
      <x:c r="C10218" s="4" t="str">
        <x:v>B</x:v>
      </x:c>
      <x:c r="D10218" s="13" t="str">
        <x:v>00798</x:v>
      </x:c>
      <x:c r="E10218" s="13" t="str">
        <x:v>00785</x:v>
      </x:c>
      <x:c r="F10218" s="4" t="str">
        <x:v>amistad</x:v>
      </x:c>
      <x:c r="G10218" s="4" t="n">
        <x:f>COUNTIFS(Relaciones!$D$10150:$D$10514,E10218,Relaciones!$E$10150:$E$10514,D10218,Relaciones!$F$10150:$F$10514,F10218)</x:f>
        <x:v>0</x:v>
      </x:c>
      <x:c r="H10218" s="4"/>
    </x:row>
    <x:row r="10219" ht="23" customHeight="1">
      <x:c r="A10219" s="4" t="str">
        <x:v>Córdoba</x:v>
      </x:c>
      <x:c r="B10219" s="4" t="str">
        <x:v>4.º Primaria</x:v>
      </x:c>
      <x:c r="C10219" s="4" t="str">
        <x:v>B</x:v>
      </x:c>
      <x:c r="D10219" s="13" t="str">
        <x:v>00798</x:v>
      </x:c>
      <x:c r="E10219" s="13" t="str">
        <x:v>00795</x:v>
      </x:c>
      <x:c r="F10219" s="4" t="str">
        <x:v>amistad</x:v>
      </x:c>
      <x:c r="G10219" s="4" t="n">
        <x:f>COUNTIFS(Relaciones!$D$10150:$D$10514,E10219,Relaciones!$E$10150:$E$10514,D10219,Relaciones!$F$10150:$F$10514,F10219)</x:f>
        <x:v>1</x:v>
      </x:c>
      <x:c r="H10219" s="4"/>
    </x:row>
    <x:row r="10220" ht="23" customHeight="1">
      <x:c r="A10220" s="4" t="str">
        <x:v>Córdoba</x:v>
      </x:c>
      <x:c r="B10220" s="4" t="str">
        <x:v>4.º Primaria</x:v>
      </x:c>
      <x:c r="C10220" s="4" t="str">
        <x:v>B</x:v>
      </x:c>
      <x:c r="D10220" s="13" t="str">
        <x:v>00798</x:v>
      </x:c>
      <x:c r="E10220" s="13" t="str">
        <x:v>00797</x:v>
      </x:c>
      <x:c r="F10220" s="4" t="str">
        <x:v>amistad</x:v>
      </x:c>
      <x:c r="G10220" s="4" t="n">
        <x:f>COUNTIFS(Relaciones!$D$10150:$D$10514,E10220,Relaciones!$E$10150:$E$10514,D10220,Relaciones!$F$10150:$F$10514,F10220)</x:f>
        <x:v>1</x:v>
      </x:c>
      <x:c r="H10220" s="4"/>
    </x:row>
    <x:row r="10221" ht="23" customHeight="1">
      <x:c r="A10221" s="4" t="str">
        <x:v>Córdoba</x:v>
      </x:c>
      <x:c r="B10221" s="4" t="str">
        <x:v>4.º Primaria</x:v>
      </x:c>
      <x:c r="C10221" s="4" t="str">
        <x:v>B</x:v>
      </x:c>
      <x:c r="D10221" s="13" t="str">
        <x:v>00798</x:v>
      </x:c>
      <x:c r="E10221" s="13" t="str">
        <x:v>00799</x:v>
      </x:c>
      <x:c r="F10221" s="4" t="str">
        <x:v>amistad</x:v>
      </x:c>
      <x:c r="G10221" s="4" t="n">
        <x:f>COUNTIFS(Relaciones!$D$10150:$D$10514,E10221,Relaciones!$E$10150:$E$10514,D10221,Relaciones!$F$10150:$F$10514,F10221)</x:f>
        <x:v>1</x:v>
      </x:c>
      <x:c r="H10221" s="4"/>
    </x:row>
    <x:row r="10222" ht="23" customHeight="1">
      <x:c r="A10222" s="4" t="str">
        <x:v>Córdoba</x:v>
      </x:c>
      <x:c r="B10222" s="4" t="str">
        <x:v>4.º Primaria</x:v>
      </x:c>
      <x:c r="C10222" s="4" t="str">
        <x:v>B</x:v>
      </x:c>
      <x:c r="D10222" s="13" t="str">
        <x:v>00798</x:v>
      </x:c>
      <x:c r="E10222" s="13" t="str">
        <x:v>00801</x:v>
      </x:c>
      <x:c r="F10222" s="4" t="str">
        <x:v>amistad</x:v>
      </x:c>
      <x:c r="G10222" s="4" t="n">
        <x:f>COUNTIFS(Relaciones!$D$10150:$D$10514,E10222,Relaciones!$E$10150:$E$10514,D10222,Relaciones!$F$10150:$F$10514,F10222)</x:f>
        <x:v>1</x:v>
      </x:c>
      <x:c r="H10222" s="4"/>
    </x:row>
    <x:row r="10223" ht="23" customHeight="1">
      <x:c r="A10223" s="4" t="str">
        <x:v>Córdoba</x:v>
      </x:c>
      <x:c r="B10223" s="4" t="str">
        <x:v>4.º Primaria</x:v>
      </x:c>
      <x:c r="C10223" s="4" t="str">
        <x:v>B</x:v>
      </x:c>
      <x:c r="D10223" s="13" t="str">
        <x:v>00799</x:v>
      </x:c>
      <x:c r="E10223" s="13" t="str">
        <x:v>00785</x:v>
      </x:c>
      <x:c r="F10223" s="4" t="str">
        <x:v>amistad</x:v>
      </x:c>
      <x:c r="G10223" s="4" t="n">
        <x:f>COUNTIFS(Relaciones!$D$10150:$D$10514,E10223,Relaciones!$E$10150:$E$10514,D10223,Relaciones!$F$10150:$F$10514,F10223)</x:f>
        <x:v>0</x:v>
      </x:c>
      <x:c r="H10223" s="4"/>
    </x:row>
    <x:row r="10224" ht="23" customHeight="1">
      <x:c r="A10224" s="4" t="str">
        <x:v>Córdoba</x:v>
      </x:c>
      <x:c r="B10224" s="4" t="str">
        <x:v>4.º Primaria</x:v>
      </x:c>
      <x:c r="C10224" s="4" t="str">
        <x:v>B</x:v>
      </x:c>
      <x:c r="D10224" s="13" t="str">
        <x:v>00799</x:v>
      </x:c>
      <x:c r="E10224" s="13" t="str">
        <x:v>00795</x:v>
      </x:c>
      <x:c r="F10224" s="4" t="str">
        <x:v>amistad</x:v>
      </x:c>
      <x:c r="G10224" s="4" t="n">
        <x:f>COUNTIFS(Relaciones!$D$10150:$D$10514,E10224,Relaciones!$E$10150:$E$10514,D10224,Relaciones!$F$10150:$F$10514,F10224)</x:f>
        <x:v>0</x:v>
      </x:c>
      <x:c r="H10224" s="4"/>
    </x:row>
    <x:row r="10225" ht="23" customHeight="1">
      <x:c r="A10225" s="4" t="str">
        <x:v>Córdoba</x:v>
      </x:c>
      <x:c r="B10225" s="4" t="str">
        <x:v>4.º Primaria</x:v>
      </x:c>
      <x:c r="C10225" s="4" t="str">
        <x:v>B</x:v>
      </x:c>
      <x:c r="D10225" s="13" t="str">
        <x:v>00799</x:v>
      </x:c>
      <x:c r="E10225" s="13" t="str">
        <x:v>00796</x:v>
      </x:c>
      <x:c r="F10225" s="4" t="str">
        <x:v>amistad</x:v>
      </x:c>
      <x:c r="G10225" s="4" t="n">
        <x:f>COUNTIFS(Relaciones!$D$10150:$D$10514,E10225,Relaciones!$E$10150:$E$10514,D10225,Relaciones!$F$10150:$F$10514,F10225)</x:f>
        <x:v>1</x:v>
      </x:c>
      <x:c r="H10225" s="4"/>
    </x:row>
    <x:row r="10226" ht="23" customHeight="1">
      <x:c r="A10226" s="4" t="str">
        <x:v>Córdoba</x:v>
      </x:c>
      <x:c r="B10226" s="4" t="str">
        <x:v>4.º Primaria</x:v>
      </x:c>
      <x:c r="C10226" s="4" t="str">
        <x:v>B</x:v>
      </x:c>
      <x:c r="D10226" s="13" t="str">
        <x:v>00799</x:v>
      </x:c>
      <x:c r="E10226" s="13" t="str">
        <x:v>00798</x:v>
      </x:c>
      <x:c r="F10226" s="4" t="str">
        <x:v>amistad</x:v>
      </x:c>
      <x:c r="G10226" s="4" t="n">
        <x:f>COUNTIFS(Relaciones!$D$10150:$D$10514,E10226,Relaciones!$E$10150:$E$10514,D10226,Relaciones!$F$10150:$F$10514,F10226)</x:f>
        <x:v>1</x:v>
      </x:c>
      <x:c r="H10226" s="4"/>
    </x:row>
    <x:row r="10227" ht="23" customHeight="1">
      <x:c r="A10227" s="4" t="str">
        <x:v>Córdoba</x:v>
      </x:c>
      <x:c r="B10227" s="4" t="str">
        <x:v>4.º Primaria</x:v>
      </x:c>
      <x:c r="C10227" s="4" t="str">
        <x:v>B</x:v>
      </x:c>
      <x:c r="D10227" s="13" t="str">
        <x:v>00799</x:v>
      </x:c>
      <x:c r="E10227" s="13" t="str">
        <x:v>00800</x:v>
      </x:c>
      <x:c r="F10227" s="4" t="str">
        <x:v>amistad</x:v>
      </x:c>
      <x:c r="G10227" s="4" t="n">
        <x:f>COUNTIFS(Relaciones!$D$10150:$D$10514,E10227,Relaciones!$E$10150:$E$10514,D10227,Relaciones!$F$10150:$F$10514,F10227)</x:f>
        <x:v>1</x:v>
      </x:c>
      <x:c r="H10227" s="4"/>
    </x:row>
    <x:row r="10228" ht="23" customHeight="1">
      <x:c r="A10228" s="4" t="str">
        <x:v>Córdoba</x:v>
      </x:c>
      <x:c r="B10228" s="4" t="str">
        <x:v>4.º Primaria</x:v>
      </x:c>
      <x:c r="C10228" s="4" t="str">
        <x:v>B</x:v>
      </x:c>
      <x:c r="D10228" s="13" t="str">
        <x:v>00799</x:v>
      </x:c>
      <x:c r="E10228" s="13" t="str">
        <x:v>00802</x:v>
      </x:c>
      <x:c r="F10228" s="4" t="str">
        <x:v>amistad</x:v>
      </x:c>
      <x:c r="G10228" s="4" t="n">
        <x:f>COUNTIFS(Relaciones!$D$10150:$D$10514,E10228,Relaciones!$E$10150:$E$10514,D10228,Relaciones!$F$10150:$F$10514,F10228)</x:f>
        <x:v>1</x:v>
      </x:c>
      <x:c r="H10228" s="4"/>
    </x:row>
    <x:row r="10229" ht="23" customHeight="1">
      <x:c r="A10229" s="4" t="str">
        <x:v>Córdoba</x:v>
      </x:c>
      <x:c r="B10229" s="4" t="str">
        <x:v>4.º Primaria</x:v>
      </x:c>
      <x:c r="C10229" s="4" t="str">
        <x:v>B</x:v>
      </x:c>
      <x:c r="D10229" s="13" t="str">
        <x:v>00800</x:v>
      </x:c>
      <x:c r="E10229" s="13" t="str">
        <x:v>00785</x:v>
      </x:c>
      <x:c r="F10229" s="4" t="str">
        <x:v>amistad</x:v>
      </x:c>
      <x:c r="G10229" s="4" t="n">
        <x:f>COUNTIFS(Relaciones!$D$10150:$D$10514,E10229,Relaciones!$E$10150:$E$10514,D10229,Relaciones!$F$10150:$F$10514,F10229)</x:f>
        <x:v>0</x:v>
      </x:c>
      <x:c r="H10229" s="4"/>
    </x:row>
    <x:row r="10230" ht="23" customHeight="1">
      <x:c r="A10230" s="4" t="str">
        <x:v>Córdoba</x:v>
      </x:c>
      <x:c r="B10230" s="4" t="str">
        <x:v>4.º Primaria</x:v>
      </x:c>
      <x:c r="C10230" s="4" t="str">
        <x:v>B</x:v>
      </x:c>
      <x:c r="D10230" s="13" t="str">
        <x:v>00800</x:v>
      </x:c>
      <x:c r="E10230" s="13" t="str">
        <x:v>00795</x:v>
      </x:c>
      <x:c r="F10230" s="4" t="str">
        <x:v>amistad</x:v>
      </x:c>
      <x:c r="G10230" s="4" t="n">
        <x:f>COUNTIFS(Relaciones!$D$10150:$D$10514,E10230,Relaciones!$E$10150:$E$10514,D10230,Relaciones!$F$10150:$F$10514,F10230)</x:f>
        <x:v>0</x:v>
      </x:c>
      <x:c r="H10230" s="4"/>
    </x:row>
    <x:row r="10231" ht="23" customHeight="1">
      <x:c r="A10231" s="4" t="str">
        <x:v>Córdoba</x:v>
      </x:c>
      <x:c r="B10231" s="4" t="str">
        <x:v>4.º Primaria</x:v>
      </x:c>
      <x:c r="C10231" s="4" t="str">
        <x:v>B</x:v>
      </x:c>
      <x:c r="D10231" s="13" t="str">
        <x:v>00800</x:v>
      </x:c>
      <x:c r="E10231" s="13" t="str">
        <x:v>00797</x:v>
      </x:c>
      <x:c r="F10231" s="4" t="str">
        <x:v>amistad</x:v>
      </x:c>
      <x:c r="G10231" s="4" t="n">
        <x:f>COUNTIFS(Relaciones!$D$10150:$D$10514,E10231,Relaciones!$E$10150:$E$10514,D10231,Relaciones!$F$10150:$F$10514,F10231)</x:f>
        <x:v>1</x:v>
      </x:c>
      <x:c r="H10231" s="4"/>
    </x:row>
    <x:row r="10232" ht="23" customHeight="1">
      <x:c r="A10232" s="4" t="str">
        <x:v>Córdoba</x:v>
      </x:c>
      <x:c r="B10232" s="4" t="str">
        <x:v>4.º Primaria</x:v>
      </x:c>
      <x:c r="C10232" s="4" t="str">
        <x:v>B</x:v>
      </x:c>
      <x:c r="D10232" s="13" t="str">
        <x:v>00800</x:v>
      </x:c>
      <x:c r="E10232" s="13" t="str">
        <x:v>00799</x:v>
      </x:c>
      <x:c r="F10232" s="4" t="str">
        <x:v>amistad</x:v>
      </x:c>
      <x:c r="G10232" s="4" t="n">
        <x:f>COUNTIFS(Relaciones!$D$10150:$D$10514,E10232,Relaciones!$E$10150:$E$10514,D10232,Relaciones!$F$10150:$F$10514,F10232)</x:f>
        <x:v>1</x:v>
      </x:c>
      <x:c r="H10232" s="4"/>
    </x:row>
    <x:row r="10233" ht="23" customHeight="1">
      <x:c r="A10233" s="4" t="str">
        <x:v>Córdoba</x:v>
      </x:c>
      <x:c r="B10233" s="4" t="str">
        <x:v>4.º Primaria</x:v>
      </x:c>
      <x:c r="C10233" s="4" t="str">
        <x:v>B</x:v>
      </x:c>
      <x:c r="D10233" s="13" t="str">
        <x:v>00800</x:v>
      </x:c>
      <x:c r="E10233" s="13" t="str">
        <x:v>00801</x:v>
      </x:c>
      <x:c r="F10233" s="4" t="str">
        <x:v>amistad</x:v>
      </x:c>
      <x:c r="G10233" s="4" t="n">
        <x:f>COUNTIFS(Relaciones!$D$10150:$D$10514,E10233,Relaciones!$E$10150:$E$10514,D10233,Relaciones!$F$10150:$F$10514,F10233)</x:f>
        <x:v>1</x:v>
      </x:c>
      <x:c r="H10233" s="4"/>
    </x:row>
    <x:row r="10234" ht="23" customHeight="1">
      <x:c r="A10234" s="4" t="str">
        <x:v>Córdoba</x:v>
      </x:c>
      <x:c r="B10234" s="4" t="str">
        <x:v>4.º Primaria</x:v>
      </x:c>
      <x:c r="C10234" s="4" t="str">
        <x:v>B</x:v>
      </x:c>
      <x:c r="D10234" s="13" t="str">
        <x:v>00800</x:v>
      </x:c>
      <x:c r="E10234" s="13" t="str">
        <x:v>00803</x:v>
      </x:c>
      <x:c r="F10234" s="4" t="str">
        <x:v>amistad</x:v>
      </x:c>
      <x:c r="G10234" s="4" t="n">
        <x:f>COUNTIFS(Relaciones!$D$10150:$D$10514,E10234,Relaciones!$E$10150:$E$10514,D10234,Relaciones!$F$10150:$F$10514,F10234)</x:f>
        <x:v>1</x:v>
      </x:c>
      <x:c r="H10234" s="4"/>
    </x:row>
    <x:row r="10235" ht="23" customHeight="1">
      <x:c r="A10235" s="4" t="str">
        <x:v>Córdoba</x:v>
      </x:c>
      <x:c r="B10235" s="4" t="str">
        <x:v>4.º Primaria</x:v>
      </x:c>
      <x:c r="C10235" s="4" t="str">
        <x:v>B</x:v>
      </x:c>
      <x:c r="D10235" s="13" t="str">
        <x:v>00801</x:v>
      </x:c>
      <x:c r="E10235" s="13" t="str">
        <x:v>00785</x:v>
      </x:c>
      <x:c r="F10235" s="4" t="str">
        <x:v>amistad</x:v>
      </x:c>
      <x:c r="G10235" s="4" t="n">
        <x:f>COUNTIFS(Relaciones!$D$10150:$D$10514,E10235,Relaciones!$E$10150:$E$10514,D10235,Relaciones!$F$10150:$F$10514,F10235)</x:f>
        <x:v>0</x:v>
      </x:c>
      <x:c r="H10235" s="4"/>
    </x:row>
    <x:row r="10236" ht="23" customHeight="1">
      <x:c r="A10236" s="4" t="str">
        <x:v>Córdoba</x:v>
      </x:c>
      <x:c r="B10236" s="4" t="str">
        <x:v>4.º Primaria</x:v>
      </x:c>
      <x:c r="C10236" s="4" t="str">
        <x:v>B</x:v>
      </x:c>
      <x:c r="D10236" s="13" t="str">
        <x:v>00801</x:v>
      </x:c>
      <x:c r="E10236" s="13" t="str">
        <x:v>00795</x:v>
      </x:c>
      <x:c r="F10236" s="4" t="str">
        <x:v>amistad</x:v>
      </x:c>
      <x:c r="G10236" s="4" t="n">
        <x:f>COUNTIFS(Relaciones!$D$10150:$D$10514,E10236,Relaciones!$E$10150:$E$10514,D10236,Relaciones!$F$10150:$F$10514,F10236)</x:f>
        <x:v>0</x:v>
      </x:c>
      <x:c r="H10236" s="4"/>
    </x:row>
    <x:row r="10237" ht="23" customHeight="1">
      <x:c r="A10237" s="4" t="str">
        <x:v>Córdoba</x:v>
      </x:c>
      <x:c r="B10237" s="4" t="str">
        <x:v>4.º Primaria</x:v>
      </x:c>
      <x:c r="C10237" s="4" t="str">
        <x:v>B</x:v>
      </x:c>
      <x:c r="D10237" s="13" t="str">
        <x:v>00801</x:v>
      </x:c>
      <x:c r="E10237" s="13" t="str">
        <x:v>00798</x:v>
      </x:c>
      <x:c r="F10237" s="4" t="str">
        <x:v>amistad</x:v>
      </x:c>
      <x:c r="G10237" s="4" t="n">
        <x:f>COUNTIFS(Relaciones!$D$10150:$D$10514,E10237,Relaciones!$E$10150:$E$10514,D10237,Relaciones!$F$10150:$F$10514,F10237)</x:f>
        <x:v>1</x:v>
      </x:c>
      <x:c r="H10237" s="4"/>
    </x:row>
    <x:row r="10238" ht="23" customHeight="1">
      <x:c r="A10238" s="4" t="str">
        <x:v>Córdoba</x:v>
      </x:c>
      <x:c r="B10238" s="4" t="str">
        <x:v>4.º Primaria</x:v>
      </x:c>
      <x:c r="C10238" s="4" t="str">
        <x:v>B</x:v>
      </x:c>
      <x:c r="D10238" s="13" t="str">
        <x:v>00801</x:v>
      </x:c>
      <x:c r="E10238" s="13" t="str">
        <x:v>00800</x:v>
      </x:c>
      <x:c r="F10238" s="4" t="str">
        <x:v>amistad</x:v>
      </x:c>
      <x:c r="G10238" s="4" t="n">
        <x:f>COUNTIFS(Relaciones!$D$10150:$D$10514,E10238,Relaciones!$E$10150:$E$10514,D10238,Relaciones!$F$10150:$F$10514,F10238)</x:f>
        <x:v>1</x:v>
      </x:c>
      <x:c r="H10238" s="4"/>
    </x:row>
    <x:row r="10239" ht="23" customHeight="1">
      <x:c r="A10239" s="4" t="str">
        <x:v>Córdoba</x:v>
      </x:c>
      <x:c r="B10239" s="4" t="str">
        <x:v>4.º Primaria</x:v>
      </x:c>
      <x:c r="C10239" s="4" t="str">
        <x:v>B</x:v>
      </x:c>
      <x:c r="D10239" s="13" t="str">
        <x:v>00801</x:v>
      </x:c>
      <x:c r="E10239" s="13" t="str">
        <x:v>00802</x:v>
      </x:c>
      <x:c r="F10239" s="4" t="str">
        <x:v>amistad</x:v>
      </x:c>
      <x:c r="G10239" s="4" t="n">
        <x:f>COUNTIFS(Relaciones!$D$10150:$D$10514,E10239,Relaciones!$E$10150:$E$10514,D10239,Relaciones!$F$10150:$F$10514,F10239)</x:f>
        <x:v>1</x:v>
      </x:c>
      <x:c r="H10239" s="4"/>
    </x:row>
    <x:row r="10240" ht="23" customHeight="1">
      <x:c r="A10240" s="4" t="str">
        <x:v>Córdoba</x:v>
      </x:c>
      <x:c r="B10240" s="4" t="str">
        <x:v>4.º Primaria</x:v>
      </x:c>
      <x:c r="C10240" s="4" t="str">
        <x:v>B</x:v>
      </x:c>
      <x:c r="D10240" s="13" t="str">
        <x:v>00801</x:v>
      </x:c>
      <x:c r="E10240" s="13" t="str">
        <x:v>00804</x:v>
      </x:c>
      <x:c r="F10240" s="4" t="str">
        <x:v>amistad</x:v>
      </x:c>
      <x:c r="G10240" s="4" t="n">
        <x:f>COUNTIFS(Relaciones!$D$10150:$D$10514,E10240,Relaciones!$E$10150:$E$10514,D10240,Relaciones!$F$10150:$F$10514,F10240)</x:f>
        <x:v>1</x:v>
      </x:c>
      <x:c r="H10240" s="4"/>
    </x:row>
    <x:row r="10241" ht="23" customHeight="1">
      <x:c r="A10241" s="4" t="str">
        <x:v>Córdoba</x:v>
      </x:c>
      <x:c r="B10241" s="4" t="str">
        <x:v>4.º Primaria</x:v>
      </x:c>
      <x:c r="C10241" s="4" t="str">
        <x:v>B</x:v>
      </x:c>
      <x:c r="D10241" s="13" t="str">
        <x:v>00802</x:v>
      </x:c>
      <x:c r="E10241" s="13" t="str">
        <x:v>00795</x:v>
      </x:c>
      <x:c r="F10241" s="4" t="str">
        <x:v>amistad</x:v>
      </x:c>
      <x:c r="G10241" s="4" t="n">
        <x:f>COUNTIFS(Relaciones!$D$10150:$D$10514,E10241,Relaciones!$E$10150:$E$10514,D10241,Relaciones!$F$10150:$F$10514,F10241)</x:f>
        <x:v>1</x:v>
      </x:c>
      <x:c r="H10241" s="4"/>
    </x:row>
    <x:row r="10242" ht="23" customHeight="1">
      <x:c r="A10242" s="4" t="str">
        <x:v>Córdoba</x:v>
      </x:c>
      <x:c r="B10242" s="4" t="str">
        <x:v>4.º Primaria</x:v>
      </x:c>
      <x:c r="C10242" s="4" t="str">
        <x:v>B</x:v>
      </x:c>
      <x:c r="D10242" s="13" t="str">
        <x:v>00802</x:v>
      </x:c>
      <x:c r="E10242" s="13" t="str">
        <x:v>00799</x:v>
      </x:c>
      <x:c r="F10242" s="4" t="str">
        <x:v>amistad</x:v>
      </x:c>
      <x:c r="G10242" s="4" t="n">
        <x:f>COUNTIFS(Relaciones!$D$10150:$D$10514,E10242,Relaciones!$E$10150:$E$10514,D10242,Relaciones!$F$10150:$F$10514,F10242)</x:f>
        <x:v>1</x:v>
      </x:c>
      <x:c r="H10242" s="4"/>
    </x:row>
    <x:row r="10243" ht="23" customHeight="1">
      <x:c r="A10243" s="4" t="str">
        <x:v>Córdoba</x:v>
      </x:c>
      <x:c r="B10243" s="4" t="str">
        <x:v>4.º Primaria</x:v>
      </x:c>
      <x:c r="C10243" s="4" t="str">
        <x:v>B</x:v>
      </x:c>
      <x:c r="D10243" s="13" t="str">
        <x:v>00802</x:v>
      </x:c>
      <x:c r="E10243" s="13" t="str">
        <x:v>00801</x:v>
      </x:c>
      <x:c r="F10243" s="4" t="str">
        <x:v>amistad</x:v>
      </x:c>
      <x:c r="G10243" s="4" t="n">
        <x:f>COUNTIFS(Relaciones!$D$10150:$D$10514,E10243,Relaciones!$E$10150:$E$10514,D10243,Relaciones!$F$10150:$F$10514,F10243)</x:f>
        <x:v>1</x:v>
      </x:c>
      <x:c r="H10243" s="4"/>
    </x:row>
    <x:row r="10244" ht="23" customHeight="1">
      <x:c r="A10244" s="4" t="str">
        <x:v>Córdoba</x:v>
      </x:c>
      <x:c r="B10244" s="4" t="str">
        <x:v>4.º Primaria</x:v>
      </x:c>
      <x:c r="C10244" s="4" t="str">
        <x:v>B</x:v>
      </x:c>
      <x:c r="D10244" s="13" t="str">
        <x:v>00802</x:v>
      </x:c>
      <x:c r="E10244" s="13" t="str">
        <x:v>00803</x:v>
      </x:c>
      <x:c r="F10244" s="4" t="str">
        <x:v>amistad</x:v>
      </x:c>
      <x:c r="G10244" s="4" t="n">
        <x:f>COUNTIFS(Relaciones!$D$10150:$D$10514,E10244,Relaciones!$E$10150:$E$10514,D10244,Relaciones!$F$10150:$F$10514,F10244)</x:f>
        <x:v>1</x:v>
      </x:c>
      <x:c r="H10244" s="4"/>
    </x:row>
    <x:row r="10245" ht="23" customHeight="1">
      <x:c r="A10245" s="4" t="str">
        <x:v>Córdoba</x:v>
      </x:c>
      <x:c r="B10245" s="4" t="str">
        <x:v>4.º Primaria</x:v>
      </x:c>
      <x:c r="C10245" s="4" t="str">
        <x:v>B</x:v>
      </x:c>
      <x:c r="D10245" s="13" t="str">
        <x:v>00803</x:v>
      </x:c>
      <x:c r="E10245" s="13" t="str">
        <x:v>00786</x:v>
      </x:c>
      <x:c r="F10245" s="4" t="str">
        <x:v>amistad</x:v>
      </x:c>
      <x:c r="G10245" s="4" t="n">
        <x:f>COUNTIFS(Relaciones!$D$10150:$D$10514,E10245,Relaciones!$E$10150:$E$10514,D10245,Relaciones!$F$10150:$F$10514,F10245)</x:f>
        <x:v>0</x:v>
      </x:c>
      <x:c r="H10245" s="4"/>
    </x:row>
    <x:row r="10246" ht="23" customHeight="1">
      <x:c r="A10246" s="4" t="str">
        <x:v>Córdoba</x:v>
      </x:c>
      <x:c r="B10246" s="4" t="str">
        <x:v>4.º Primaria</x:v>
      </x:c>
      <x:c r="C10246" s="4" t="str">
        <x:v>B</x:v>
      </x:c>
      <x:c r="D10246" s="13" t="str">
        <x:v>00803</x:v>
      </x:c>
      <x:c r="E10246" s="13" t="str">
        <x:v>00795</x:v>
      </x:c>
      <x:c r="F10246" s="4" t="str">
        <x:v>amistad</x:v>
      </x:c>
      <x:c r="G10246" s="4" t="n">
        <x:f>COUNTIFS(Relaciones!$D$10150:$D$10514,E10246,Relaciones!$E$10150:$E$10514,D10246,Relaciones!$F$10150:$F$10514,F10246)</x:f>
        <x:v>0</x:v>
      </x:c>
      <x:c r="H10246" s="4"/>
    </x:row>
    <x:row r="10247" ht="23" customHeight="1">
      <x:c r="A10247" s="4" t="str">
        <x:v>Córdoba</x:v>
      </x:c>
      <x:c r="B10247" s="4" t="str">
        <x:v>4.º Primaria</x:v>
      </x:c>
      <x:c r="C10247" s="4" t="str">
        <x:v>B</x:v>
      </x:c>
      <x:c r="D10247" s="13" t="str">
        <x:v>00803</x:v>
      </x:c>
      <x:c r="E10247" s="13" t="str">
        <x:v>00796</x:v>
      </x:c>
      <x:c r="F10247" s="4" t="str">
        <x:v>amistad</x:v>
      </x:c>
      <x:c r="G10247" s="4" t="n">
        <x:f>COUNTIFS(Relaciones!$D$10150:$D$10514,E10247,Relaciones!$E$10150:$E$10514,D10247,Relaciones!$F$10150:$F$10514,F10247)</x:f>
        <x:v>1</x:v>
      </x:c>
      <x:c r="H10247" s="4"/>
    </x:row>
    <x:row r="10248" ht="23" customHeight="1">
      <x:c r="A10248" s="4" t="str">
        <x:v>Córdoba</x:v>
      </x:c>
      <x:c r="B10248" s="4" t="str">
        <x:v>4.º Primaria</x:v>
      </x:c>
      <x:c r="C10248" s="4" t="str">
        <x:v>B</x:v>
      </x:c>
      <x:c r="D10248" s="13" t="str">
        <x:v>00803</x:v>
      </x:c>
      <x:c r="E10248" s="13" t="str">
        <x:v>00800</x:v>
      </x:c>
      <x:c r="F10248" s="4" t="str">
        <x:v>amistad</x:v>
      </x:c>
      <x:c r="G10248" s="4" t="n">
        <x:f>COUNTIFS(Relaciones!$D$10150:$D$10514,E10248,Relaciones!$E$10150:$E$10514,D10248,Relaciones!$F$10150:$F$10514,F10248)</x:f>
        <x:v>1</x:v>
      </x:c>
      <x:c r="H10248" s="4"/>
    </x:row>
    <x:row r="10249" ht="23" customHeight="1">
      <x:c r="A10249" s="4" t="str">
        <x:v>Córdoba</x:v>
      </x:c>
      <x:c r="B10249" s="4" t="str">
        <x:v>4.º Primaria</x:v>
      </x:c>
      <x:c r="C10249" s="4" t="str">
        <x:v>B</x:v>
      </x:c>
      <x:c r="D10249" s="13" t="str">
        <x:v>00803</x:v>
      </x:c>
      <x:c r="E10249" s="13" t="str">
        <x:v>00802</x:v>
      </x:c>
      <x:c r="F10249" s="4" t="str">
        <x:v>amistad</x:v>
      </x:c>
      <x:c r="G10249" s="4" t="n">
        <x:f>COUNTIFS(Relaciones!$D$10150:$D$10514,E10249,Relaciones!$E$10150:$E$10514,D10249,Relaciones!$F$10150:$F$10514,F10249)</x:f>
        <x:v>1</x:v>
      </x:c>
      <x:c r="H10249" s="4"/>
    </x:row>
    <x:row r="10250" ht="23" customHeight="1">
      <x:c r="A10250" s="4" t="str">
        <x:v>Córdoba</x:v>
      </x:c>
      <x:c r="B10250" s="4" t="str">
        <x:v>4.º Primaria</x:v>
      </x:c>
      <x:c r="C10250" s="4" t="str">
        <x:v>B</x:v>
      </x:c>
      <x:c r="D10250" s="13" t="str">
        <x:v>00803</x:v>
      </x:c>
      <x:c r="E10250" s="13" t="str">
        <x:v>00804</x:v>
      </x:c>
      <x:c r="F10250" s="4" t="str">
        <x:v>amistad</x:v>
      </x:c>
      <x:c r="G10250" s="4" t="n">
        <x:f>COUNTIFS(Relaciones!$D$10150:$D$10514,E10250,Relaciones!$E$10150:$E$10514,D10250,Relaciones!$F$10150:$F$10514,F10250)</x:f>
        <x:v>1</x:v>
      </x:c>
      <x:c r="H10250" s="4"/>
    </x:row>
    <x:row r="10251" ht="23" customHeight="1">
      <x:c r="A10251" s="4" t="str">
        <x:v>Córdoba</x:v>
      </x:c>
      <x:c r="B10251" s="4" t="str">
        <x:v>4.º Primaria</x:v>
      </x:c>
      <x:c r="C10251" s="4" t="str">
        <x:v>B</x:v>
      </x:c>
      <x:c r="D10251" s="13" t="str">
        <x:v>00804</x:v>
      </x:c>
      <x:c r="E10251" s="13" t="str">
        <x:v>00795</x:v>
      </x:c>
      <x:c r="F10251" s="4" t="str">
        <x:v>amistad</x:v>
      </x:c>
      <x:c r="G10251" s="4" t="n">
        <x:f>COUNTIFS(Relaciones!$D$10150:$D$10514,E10251,Relaciones!$E$10150:$E$10514,D10251,Relaciones!$F$10150:$F$10514,F10251)</x:f>
        <x:v>1</x:v>
      </x:c>
      <x:c r="H10251" s="4"/>
    </x:row>
    <x:row r="10252" ht="23" customHeight="1">
      <x:c r="A10252" s="4" t="str">
        <x:v>Córdoba</x:v>
      </x:c>
      <x:c r="B10252" s="4" t="str">
        <x:v>4.º Primaria</x:v>
      </x:c>
      <x:c r="C10252" s="4" t="str">
        <x:v>B</x:v>
      </x:c>
      <x:c r="D10252" s="13" t="str">
        <x:v>00804</x:v>
      </x:c>
      <x:c r="E10252" s="13" t="str">
        <x:v>00797</x:v>
      </x:c>
      <x:c r="F10252" s="4" t="str">
        <x:v>amistad</x:v>
      </x:c>
      <x:c r="G10252" s="4" t="n">
        <x:f>COUNTIFS(Relaciones!$D$10150:$D$10514,E10252,Relaciones!$E$10150:$E$10514,D10252,Relaciones!$F$10150:$F$10514,F10252)</x:f>
        <x:v>1</x:v>
      </x:c>
      <x:c r="H10252" s="4"/>
    </x:row>
    <x:row r="10253" ht="23" customHeight="1">
      <x:c r="A10253" s="4" t="str">
        <x:v>Córdoba</x:v>
      </x:c>
      <x:c r="B10253" s="4" t="str">
        <x:v>4.º Primaria</x:v>
      </x:c>
      <x:c r="C10253" s="4" t="str">
        <x:v>B</x:v>
      </x:c>
      <x:c r="D10253" s="13" t="str">
        <x:v>00804</x:v>
      </x:c>
      <x:c r="E10253" s="13" t="str">
        <x:v>00801</x:v>
      </x:c>
      <x:c r="F10253" s="4" t="str">
        <x:v>amistad</x:v>
      </x:c>
      <x:c r="G10253" s="4" t="n">
        <x:f>COUNTIFS(Relaciones!$D$10150:$D$10514,E10253,Relaciones!$E$10150:$E$10514,D10253,Relaciones!$F$10150:$F$10514,F10253)</x:f>
        <x:v>1</x:v>
      </x:c>
      <x:c r="H10253" s="4"/>
    </x:row>
    <x:row r="10254" ht="23" customHeight="1">
      <x:c r="A10254" s="4" t="str">
        <x:v>Córdoba</x:v>
      </x:c>
      <x:c r="B10254" s="4" t="str">
        <x:v>4.º Primaria</x:v>
      </x:c>
      <x:c r="C10254" s="4" t="str">
        <x:v>B</x:v>
      </x:c>
      <x:c r="D10254" s="13" t="str">
        <x:v>00804</x:v>
      </x:c>
      <x:c r="E10254" s="13" t="str">
        <x:v>00803</x:v>
      </x:c>
      <x:c r="F10254" s="4" t="str">
        <x:v>amistad</x:v>
      </x:c>
      <x:c r="G10254" s="4" t="n">
        <x:f>COUNTIFS(Relaciones!$D$10150:$D$10514,E10254,Relaciones!$E$10150:$E$10514,D10254,Relaciones!$F$10150:$F$10514,F10254)</x:f>
        <x:v>1</x:v>
      </x:c>
      <x:c r="H10254" s="4"/>
    </x:row>
    <x:row r="10255" ht="23" customHeight="1">
      <x:c r="A10255" s="4" t="str">
        <x:v>Córdoba</x:v>
      </x:c>
      <x:c r="B10255" s="4" t="str">
        <x:v>4.º Primaria</x:v>
      </x:c>
      <x:c r="C10255" s="4" t="str">
        <x:v>B</x:v>
      </x:c>
      <x:c r="D10255" s="13" t="str">
        <x:v>00805</x:v>
      </x:c>
      <x:c r="E10255" s="13" t="str">
        <x:v>00795</x:v>
      </x:c>
      <x:c r="F10255" s="4" t="str">
        <x:v>amistad</x:v>
      </x:c>
      <x:c r="G10255" s="4" t="n">
        <x:f>COUNTIFS(Relaciones!$D$10150:$D$10514,E10255,Relaciones!$E$10150:$E$10514,D10255,Relaciones!$F$10150:$F$10514,F10255)</x:f>
        <x:v>1</x:v>
      </x:c>
      <x:c r="H10255" s="4"/>
    </x:row>
    <x:row r="10256" ht="23" customHeight="1">
      <x:c r="A10256" s="4" t="str">
        <x:v>Córdoba</x:v>
      </x:c>
      <x:c r="B10256" s="4" t="str">
        <x:v>4.º Primaria</x:v>
      </x:c>
      <x:c r="C10256" s="4" t="str">
        <x:v>B</x:v>
      </x:c>
      <x:c r="D10256" s="13" t="str">
        <x:v>00805</x:v>
      </x:c>
      <x:c r="E10256" s="13" t="str">
        <x:v>00806</x:v>
      </x:c>
      <x:c r="F10256" s="4" t="str">
        <x:v>amistad</x:v>
      </x:c>
      <x:c r="G10256" s="4" t="n">
        <x:f>COUNTIFS(Relaciones!$D$10150:$D$10514,E10256,Relaciones!$E$10150:$E$10514,D10256,Relaciones!$F$10150:$F$10514,F10256)</x:f>
        <x:v>1</x:v>
      </x:c>
      <x:c r="H10256" s="4"/>
    </x:row>
    <x:row r="10257" ht="23" customHeight="1">
      <x:c r="A10257" s="4" t="str">
        <x:v>Córdoba</x:v>
      </x:c>
      <x:c r="B10257" s="4" t="str">
        <x:v>4.º Primaria</x:v>
      </x:c>
      <x:c r="C10257" s="4" t="str">
        <x:v>B</x:v>
      </x:c>
      <x:c r="D10257" s="13" t="str">
        <x:v>00805</x:v>
      </x:c>
      <x:c r="E10257" s="13" t="str">
        <x:v>00808</x:v>
      </x:c>
      <x:c r="F10257" s="4" t="str">
        <x:v>amistad</x:v>
      </x:c>
      <x:c r="G10257" s="4" t="n">
        <x:f>COUNTIFS(Relaciones!$D$10150:$D$10514,E10257,Relaciones!$E$10150:$E$10514,D10257,Relaciones!$F$10150:$F$10514,F10257)</x:f>
        <x:v>1</x:v>
      </x:c>
      <x:c r="H10257" s="4"/>
    </x:row>
    <x:row r="10258" ht="23" customHeight="1">
      <x:c r="A10258" s="4" t="str">
        <x:v>Córdoba</x:v>
      </x:c>
      <x:c r="B10258" s="4" t="str">
        <x:v>4.º Primaria</x:v>
      </x:c>
      <x:c r="C10258" s="4" t="str">
        <x:v>B</x:v>
      </x:c>
      <x:c r="D10258" s="13" t="str">
        <x:v>00805</x:v>
      </x:c>
      <x:c r="E10258" s="13" t="str">
        <x:v>00810</x:v>
      </x:c>
      <x:c r="F10258" s="4" t="str">
        <x:v>amistad</x:v>
      </x:c>
      <x:c r="G10258" s="4" t="n">
        <x:f>COUNTIFS(Relaciones!$D$10150:$D$10514,E10258,Relaciones!$E$10150:$E$10514,D10258,Relaciones!$F$10150:$F$10514,F10258)</x:f>
        <x:v>1</x:v>
      </x:c>
      <x:c r="H10258" s="4"/>
    </x:row>
    <x:row r="10259" ht="23" customHeight="1">
      <x:c r="A10259" s="4" t="str">
        <x:v>Córdoba</x:v>
      </x:c>
      <x:c r="B10259" s="4" t="str">
        <x:v>4.º Primaria</x:v>
      </x:c>
      <x:c r="C10259" s="4" t="str">
        <x:v>B</x:v>
      </x:c>
      <x:c r="D10259" s="13" t="str">
        <x:v>00805</x:v>
      </x:c>
      <x:c r="E10259" s="13" t="str">
        <x:v>00811</x:v>
      </x:c>
      <x:c r="F10259" s="4" t="str">
        <x:v>amistad</x:v>
      </x:c>
      <x:c r="G10259" s="4" t="n">
        <x:f>COUNTIFS(Relaciones!$D$10150:$D$10514,E10259,Relaciones!$E$10150:$E$10514,D10259,Relaciones!$F$10150:$F$10514,F10259)</x:f>
        <x:v>1</x:v>
      </x:c>
      <x:c r="H10259" s="4"/>
    </x:row>
    <x:row r="10260" ht="23" customHeight="1">
      <x:c r="A10260" s="4" t="str">
        <x:v>Córdoba</x:v>
      </x:c>
      <x:c r="B10260" s="4" t="str">
        <x:v>4.º Primaria</x:v>
      </x:c>
      <x:c r="C10260" s="4" t="str">
        <x:v>B</x:v>
      </x:c>
      <x:c r="D10260" s="13" t="str">
        <x:v>00805</x:v>
      </x:c>
      <x:c r="E10260" s="13" t="str">
        <x:v>00812</x:v>
      </x:c>
      <x:c r="F10260" s="4" t="str">
        <x:v>amistad</x:v>
      </x:c>
      <x:c r="G10260" s="4" t="n">
        <x:f>COUNTIFS(Relaciones!$D$10150:$D$10514,E10260,Relaciones!$E$10150:$E$10514,D10260,Relaciones!$F$10150:$F$10514,F10260)</x:f>
        <x:v>1</x:v>
      </x:c>
      <x:c r="H10260" s="4"/>
    </x:row>
    <x:row r="10261" ht="23" customHeight="1">
      <x:c r="A10261" s="4" t="str">
        <x:v>Córdoba</x:v>
      </x:c>
      <x:c r="B10261" s="4" t="str">
        <x:v>4.º Primaria</x:v>
      </x:c>
      <x:c r="C10261" s="4" t="str">
        <x:v>B</x:v>
      </x:c>
      <x:c r="D10261" s="13" t="str">
        <x:v>00806</x:v>
      </x:c>
      <x:c r="E10261" s="13" t="str">
        <x:v>00789</x:v>
      </x:c>
      <x:c r="F10261" s="4" t="str">
        <x:v>amistad</x:v>
      </x:c>
      <x:c r="G10261" s="4" t="n">
        <x:f>COUNTIFS(Relaciones!$D$10150:$D$10514,E10261,Relaciones!$E$10150:$E$10514,D10261,Relaciones!$F$10150:$F$10514,F10261)</x:f>
        <x:v>0</x:v>
      </x:c>
      <x:c r="H10261" s="4"/>
    </x:row>
    <x:row r="10262" ht="23" customHeight="1">
      <x:c r="A10262" s="4" t="str">
        <x:v>Córdoba</x:v>
      </x:c>
      <x:c r="B10262" s="4" t="str">
        <x:v>4.º Primaria</x:v>
      </x:c>
      <x:c r="C10262" s="4" t="str">
        <x:v>B</x:v>
      </x:c>
      <x:c r="D10262" s="13" t="str">
        <x:v>00806</x:v>
      </x:c>
      <x:c r="E10262" s="13" t="str">
        <x:v>00805</x:v>
      </x:c>
      <x:c r="F10262" s="4" t="str">
        <x:v>amistad</x:v>
      </x:c>
      <x:c r="G10262" s="4" t="n">
        <x:f>COUNTIFS(Relaciones!$D$10150:$D$10514,E10262,Relaciones!$E$10150:$E$10514,D10262,Relaciones!$F$10150:$F$10514,F10262)</x:f>
        <x:v>1</x:v>
      </x:c>
      <x:c r="H10262" s="4"/>
    </x:row>
    <x:row r="10263" ht="23" customHeight="1">
      <x:c r="A10263" s="4" t="str">
        <x:v>Córdoba</x:v>
      </x:c>
      <x:c r="B10263" s="4" t="str">
        <x:v>4.º Primaria</x:v>
      </x:c>
      <x:c r="C10263" s="4" t="str">
        <x:v>B</x:v>
      </x:c>
      <x:c r="D10263" s="13" t="str">
        <x:v>00806</x:v>
      </x:c>
      <x:c r="E10263" s="13" t="str">
        <x:v>00807</x:v>
      </x:c>
      <x:c r="F10263" s="4" t="str">
        <x:v>amistad</x:v>
      </x:c>
      <x:c r="G10263" s="4" t="n">
        <x:f>COUNTIFS(Relaciones!$D$10150:$D$10514,E10263,Relaciones!$E$10150:$E$10514,D10263,Relaciones!$F$10150:$F$10514,F10263)</x:f>
        <x:v>1</x:v>
      </x:c>
      <x:c r="H10263" s="4"/>
    </x:row>
    <x:row r="10264" ht="23" customHeight="1">
      <x:c r="A10264" s="4" t="str">
        <x:v>Córdoba</x:v>
      </x:c>
      <x:c r="B10264" s="4" t="str">
        <x:v>4.º Primaria</x:v>
      </x:c>
      <x:c r="C10264" s="4" t="str">
        <x:v>B</x:v>
      </x:c>
      <x:c r="D10264" s="13" t="str">
        <x:v>00806</x:v>
      </x:c>
      <x:c r="E10264" s="13" t="str">
        <x:v>00809</x:v>
      </x:c>
      <x:c r="F10264" s="4" t="str">
        <x:v>amistad</x:v>
      </x:c>
      <x:c r="G10264" s="4" t="n">
        <x:f>COUNTIFS(Relaciones!$D$10150:$D$10514,E10264,Relaciones!$E$10150:$E$10514,D10264,Relaciones!$F$10150:$F$10514,F10264)</x:f>
        <x:v>1</x:v>
      </x:c>
      <x:c r="H10264" s="4"/>
    </x:row>
    <x:row r="10265" ht="23" customHeight="1">
      <x:c r="A10265" s="4" t="str">
        <x:v>Córdoba</x:v>
      </x:c>
      <x:c r="B10265" s="4" t="str">
        <x:v>4.º Primaria</x:v>
      </x:c>
      <x:c r="C10265" s="4" t="str">
        <x:v>B</x:v>
      </x:c>
      <x:c r="D10265" s="13" t="str">
        <x:v>00806</x:v>
      </x:c>
      <x:c r="E10265" s="13" t="str">
        <x:v>00811</x:v>
      </x:c>
      <x:c r="F10265" s="4" t="str">
        <x:v>amistad</x:v>
      </x:c>
      <x:c r="G10265" s="4" t="n">
        <x:f>COUNTIFS(Relaciones!$D$10150:$D$10514,E10265,Relaciones!$E$10150:$E$10514,D10265,Relaciones!$F$10150:$F$10514,F10265)</x:f>
        <x:v>1</x:v>
      </x:c>
      <x:c r="H10265" s="4"/>
    </x:row>
    <x:row r="10266" ht="23" customHeight="1">
      <x:c r="A10266" s="4" t="str">
        <x:v>Córdoba</x:v>
      </x:c>
      <x:c r="B10266" s="4" t="str">
        <x:v>4.º Primaria</x:v>
      </x:c>
      <x:c r="C10266" s="4" t="str">
        <x:v>B</x:v>
      </x:c>
      <x:c r="D10266" s="13" t="str">
        <x:v>00807</x:v>
      </x:c>
      <x:c r="E10266" s="13" t="str">
        <x:v>00805</x:v>
      </x:c>
      <x:c r="F10266" s="4" t="str">
        <x:v>amistad</x:v>
      </x:c>
      <x:c r="G10266" s="4" t="n">
        <x:f>COUNTIFS(Relaciones!$D$10150:$D$10514,E10266,Relaciones!$E$10150:$E$10514,D10266,Relaciones!$F$10150:$F$10514,F10266)</x:f>
        <x:v>0</x:v>
      </x:c>
      <x:c r="H10266" s="4"/>
    </x:row>
    <x:row r="10267" ht="23" customHeight="1">
      <x:c r="A10267" s="4" t="str">
        <x:v>Córdoba</x:v>
      </x:c>
      <x:c r="B10267" s="4" t="str">
        <x:v>4.º Primaria</x:v>
      </x:c>
      <x:c r="C10267" s="4" t="str">
        <x:v>B</x:v>
      </x:c>
      <x:c r="D10267" s="13" t="str">
        <x:v>00807</x:v>
      </x:c>
      <x:c r="E10267" s="13" t="str">
        <x:v>00806</x:v>
      </x:c>
      <x:c r="F10267" s="4" t="str">
        <x:v>amistad</x:v>
      </x:c>
      <x:c r="G10267" s="4" t="n">
        <x:f>COUNTIFS(Relaciones!$D$10150:$D$10514,E10267,Relaciones!$E$10150:$E$10514,D10267,Relaciones!$F$10150:$F$10514,F10267)</x:f>
        <x:v>1</x:v>
      </x:c>
      <x:c r="H10267" s="4"/>
    </x:row>
    <x:row r="10268" ht="23" customHeight="1">
      <x:c r="A10268" s="4" t="str">
        <x:v>Córdoba</x:v>
      </x:c>
      <x:c r="B10268" s="4" t="str">
        <x:v>4.º Primaria</x:v>
      </x:c>
      <x:c r="C10268" s="4" t="str">
        <x:v>B</x:v>
      </x:c>
      <x:c r="D10268" s="13" t="str">
        <x:v>00807</x:v>
      </x:c>
      <x:c r="E10268" s="13" t="str">
        <x:v>00808</x:v>
      </x:c>
      <x:c r="F10268" s="4" t="str">
        <x:v>amistad</x:v>
      </x:c>
      <x:c r="G10268" s="4" t="n">
        <x:f>COUNTIFS(Relaciones!$D$10150:$D$10514,E10268,Relaciones!$E$10150:$E$10514,D10268,Relaciones!$F$10150:$F$10514,F10268)</x:f>
        <x:v>1</x:v>
      </x:c>
      <x:c r="H10268" s="4"/>
    </x:row>
    <x:row r="10269" ht="23" customHeight="1">
      <x:c r="A10269" s="4" t="str">
        <x:v>Córdoba</x:v>
      </x:c>
      <x:c r="B10269" s="4" t="str">
        <x:v>4.º Primaria</x:v>
      </x:c>
      <x:c r="C10269" s="4" t="str">
        <x:v>B</x:v>
      </x:c>
      <x:c r="D10269" s="13" t="str">
        <x:v>00807</x:v>
      </x:c>
      <x:c r="E10269" s="13" t="str">
        <x:v>00810</x:v>
      </x:c>
      <x:c r="F10269" s="4" t="str">
        <x:v>amistad</x:v>
      </x:c>
      <x:c r="G10269" s="4" t="n">
        <x:f>COUNTIFS(Relaciones!$D$10150:$D$10514,E10269,Relaciones!$E$10150:$E$10514,D10269,Relaciones!$F$10150:$F$10514,F10269)</x:f>
        <x:v>1</x:v>
      </x:c>
      <x:c r="H10269" s="4"/>
    </x:row>
    <x:row r="10270" ht="23" customHeight="1">
      <x:c r="A10270" s="4" t="str">
        <x:v>Córdoba</x:v>
      </x:c>
      <x:c r="B10270" s="4" t="str">
        <x:v>4.º Primaria</x:v>
      </x:c>
      <x:c r="C10270" s="4" t="str">
        <x:v>B</x:v>
      </x:c>
      <x:c r="D10270" s="13" t="str">
        <x:v>00807</x:v>
      </x:c>
      <x:c r="E10270" s="13" t="str">
        <x:v>00811</x:v>
      </x:c>
      <x:c r="F10270" s="4" t="str">
        <x:v>amistad</x:v>
      </x:c>
      <x:c r="G10270" s="4" t="n">
        <x:f>COUNTIFS(Relaciones!$D$10150:$D$10514,E10270,Relaciones!$E$10150:$E$10514,D10270,Relaciones!$F$10150:$F$10514,F10270)</x:f>
        <x:v>0</x:v>
      </x:c>
      <x:c r="H10270" s="4"/>
    </x:row>
    <x:row r="10271" ht="23" customHeight="1">
      <x:c r="A10271" s="4" t="str">
        <x:v>Córdoba</x:v>
      </x:c>
      <x:c r="B10271" s="4" t="str">
        <x:v>4.º Primaria</x:v>
      </x:c>
      <x:c r="C10271" s="4" t="str">
        <x:v>B</x:v>
      </x:c>
      <x:c r="D10271" s="13" t="str">
        <x:v>00807</x:v>
      </x:c>
      <x:c r="E10271" s="13" t="str">
        <x:v>00812</x:v>
      </x:c>
      <x:c r="F10271" s="4" t="str">
        <x:v>amistad</x:v>
      </x:c>
      <x:c r="G10271" s="4" t="n">
        <x:f>COUNTIFS(Relaciones!$D$10150:$D$10514,E10271,Relaciones!$E$10150:$E$10514,D10271,Relaciones!$F$10150:$F$10514,F10271)</x:f>
        <x:v>1</x:v>
      </x:c>
      <x:c r="H10271" s="4"/>
    </x:row>
    <x:row r="10272" ht="23" customHeight="1">
      <x:c r="A10272" s="4" t="str">
        <x:v>Córdoba</x:v>
      </x:c>
      <x:c r="B10272" s="4" t="str">
        <x:v>4.º Primaria</x:v>
      </x:c>
      <x:c r="C10272" s="4" t="str">
        <x:v>B</x:v>
      </x:c>
      <x:c r="D10272" s="13" t="str">
        <x:v>00808</x:v>
      </x:c>
      <x:c r="E10272" s="13" t="str">
        <x:v>00805</x:v>
      </x:c>
      <x:c r="F10272" s="4" t="str">
        <x:v>amistad</x:v>
      </x:c>
      <x:c r="G10272" s="4" t="n">
        <x:f>COUNTIFS(Relaciones!$D$10150:$D$10514,E10272,Relaciones!$E$10150:$E$10514,D10272,Relaciones!$F$10150:$F$10514,F10272)</x:f>
        <x:v>1</x:v>
      </x:c>
      <x:c r="H10272" s="4"/>
    </x:row>
    <x:row r="10273" ht="23" customHeight="1">
      <x:c r="A10273" s="4" t="str">
        <x:v>Córdoba</x:v>
      </x:c>
      <x:c r="B10273" s="4" t="str">
        <x:v>4.º Primaria</x:v>
      </x:c>
      <x:c r="C10273" s="4" t="str">
        <x:v>B</x:v>
      </x:c>
      <x:c r="D10273" s="13" t="str">
        <x:v>00808</x:v>
      </x:c>
      <x:c r="E10273" s="13" t="str">
        <x:v>00807</x:v>
      </x:c>
      <x:c r="F10273" s="4" t="str">
        <x:v>amistad</x:v>
      </x:c>
      <x:c r="G10273" s="4" t="n">
        <x:f>COUNTIFS(Relaciones!$D$10150:$D$10514,E10273,Relaciones!$E$10150:$E$10514,D10273,Relaciones!$F$10150:$F$10514,F10273)</x:f>
        <x:v>1</x:v>
      </x:c>
      <x:c r="H10273" s="4"/>
    </x:row>
    <x:row r="10274" ht="23" customHeight="1">
      <x:c r="A10274" s="4" t="str">
        <x:v>Córdoba</x:v>
      </x:c>
      <x:c r="B10274" s="4" t="str">
        <x:v>4.º Primaria</x:v>
      </x:c>
      <x:c r="C10274" s="4" t="str">
        <x:v>B</x:v>
      </x:c>
      <x:c r="D10274" s="13" t="str">
        <x:v>00808</x:v>
      </x:c>
      <x:c r="E10274" s="13" t="str">
        <x:v>00809</x:v>
      </x:c>
      <x:c r="F10274" s="4" t="str">
        <x:v>amistad</x:v>
      </x:c>
      <x:c r="G10274" s="4" t="n">
        <x:f>COUNTIFS(Relaciones!$D$10150:$D$10514,E10274,Relaciones!$E$10150:$E$10514,D10274,Relaciones!$F$10150:$F$10514,F10274)</x:f>
        <x:v>1</x:v>
      </x:c>
      <x:c r="H10274" s="4"/>
    </x:row>
    <x:row r="10275" ht="23" customHeight="1">
      <x:c r="A10275" s="4" t="str">
        <x:v>Córdoba</x:v>
      </x:c>
      <x:c r="B10275" s="4" t="str">
        <x:v>4.º Primaria</x:v>
      </x:c>
      <x:c r="C10275" s="4" t="str">
        <x:v>B</x:v>
      </x:c>
      <x:c r="D10275" s="13" t="str">
        <x:v>00808</x:v>
      </x:c>
      <x:c r="E10275" s="13" t="str">
        <x:v>00811</x:v>
      </x:c>
      <x:c r="F10275" s="4" t="str">
        <x:v>amistad</x:v>
      </x:c>
      <x:c r="G10275" s="4" t="n">
        <x:f>COUNTIFS(Relaciones!$D$10150:$D$10514,E10275,Relaciones!$E$10150:$E$10514,D10275,Relaciones!$F$10150:$F$10514,F10275)</x:f>
        <x:v>1</x:v>
      </x:c>
      <x:c r="H10275" s="4"/>
    </x:row>
    <x:row r="10276" ht="23" customHeight="1">
      <x:c r="A10276" s="4" t="str">
        <x:v>Córdoba</x:v>
      </x:c>
      <x:c r="B10276" s="4" t="str">
        <x:v>4.º Primaria</x:v>
      </x:c>
      <x:c r="C10276" s="4" t="str">
        <x:v>B</x:v>
      </x:c>
      <x:c r="D10276" s="13" t="str">
        <x:v>00809</x:v>
      </x:c>
      <x:c r="E10276" s="13" t="str">
        <x:v>00792</x:v>
      </x:c>
      <x:c r="F10276" s="4" t="str">
        <x:v>amistad</x:v>
      </x:c>
      <x:c r="G10276" s="4" t="n">
        <x:f>COUNTIFS(Relaciones!$D$10150:$D$10514,E10276,Relaciones!$E$10150:$E$10514,D10276,Relaciones!$F$10150:$F$10514,F10276)</x:f>
        <x:v>0</x:v>
      </x:c>
      <x:c r="H10276" s="4"/>
    </x:row>
    <x:row r="10277" ht="23" customHeight="1">
      <x:c r="A10277" s="4" t="str">
        <x:v>Córdoba</x:v>
      </x:c>
      <x:c r="B10277" s="4" t="str">
        <x:v>4.º Primaria</x:v>
      </x:c>
      <x:c r="C10277" s="4" t="str">
        <x:v>B</x:v>
      </x:c>
      <x:c r="D10277" s="13" t="str">
        <x:v>00809</x:v>
      </x:c>
      <x:c r="E10277" s="13" t="str">
        <x:v>00805</x:v>
      </x:c>
      <x:c r="F10277" s="4" t="str">
        <x:v>amistad</x:v>
      </x:c>
      <x:c r="G10277" s="4" t="n">
        <x:f>COUNTIFS(Relaciones!$D$10150:$D$10514,E10277,Relaciones!$E$10150:$E$10514,D10277,Relaciones!$F$10150:$F$10514,F10277)</x:f>
        <x:v>0</x:v>
      </x:c>
      <x:c r="H10277" s="4"/>
    </x:row>
    <x:row r="10278" ht="23" customHeight="1">
      <x:c r="A10278" s="4" t="str">
        <x:v>Córdoba</x:v>
      </x:c>
      <x:c r="B10278" s="4" t="str">
        <x:v>4.º Primaria</x:v>
      </x:c>
      <x:c r="C10278" s="4" t="str">
        <x:v>B</x:v>
      </x:c>
      <x:c r="D10278" s="13" t="str">
        <x:v>00809</x:v>
      </x:c>
      <x:c r="E10278" s="13" t="str">
        <x:v>00806</x:v>
      </x:c>
      <x:c r="F10278" s="4" t="str">
        <x:v>amistad</x:v>
      </x:c>
      <x:c r="G10278" s="4" t="n">
        <x:f>COUNTIFS(Relaciones!$D$10150:$D$10514,E10278,Relaciones!$E$10150:$E$10514,D10278,Relaciones!$F$10150:$F$10514,F10278)</x:f>
        <x:v>1</x:v>
      </x:c>
      <x:c r="H10278" s="4"/>
    </x:row>
    <x:row r="10279" ht="23" customHeight="1">
      <x:c r="A10279" s="4" t="str">
        <x:v>Córdoba</x:v>
      </x:c>
      <x:c r="B10279" s="4" t="str">
        <x:v>4.º Primaria</x:v>
      </x:c>
      <x:c r="C10279" s="4" t="str">
        <x:v>B</x:v>
      </x:c>
      <x:c r="D10279" s="13" t="str">
        <x:v>00809</x:v>
      </x:c>
      <x:c r="E10279" s="13" t="str">
        <x:v>00808</x:v>
      </x:c>
      <x:c r="F10279" s="4" t="str">
        <x:v>amistad</x:v>
      </x:c>
      <x:c r="G10279" s="4" t="n">
        <x:f>COUNTIFS(Relaciones!$D$10150:$D$10514,E10279,Relaciones!$E$10150:$E$10514,D10279,Relaciones!$F$10150:$F$10514,F10279)</x:f>
        <x:v>1</x:v>
      </x:c>
      <x:c r="H10279" s="4"/>
    </x:row>
    <x:row r="10280" ht="23" customHeight="1">
      <x:c r="A10280" s="4" t="str">
        <x:v>Córdoba</x:v>
      </x:c>
      <x:c r="B10280" s="4" t="str">
        <x:v>4.º Primaria</x:v>
      </x:c>
      <x:c r="C10280" s="4" t="str">
        <x:v>B</x:v>
      </x:c>
      <x:c r="D10280" s="13" t="str">
        <x:v>00809</x:v>
      </x:c>
      <x:c r="E10280" s="13" t="str">
        <x:v>00810</x:v>
      </x:c>
      <x:c r="F10280" s="4" t="str">
        <x:v>amistad</x:v>
      </x:c>
      <x:c r="G10280" s="4" t="n">
        <x:f>COUNTIFS(Relaciones!$D$10150:$D$10514,E10280,Relaciones!$E$10150:$E$10514,D10280,Relaciones!$F$10150:$F$10514,F10280)</x:f>
        <x:v>1</x:v>
      </x:c>
      <x:c r="H10280" s="4"/>
    </x:row>
    <x:row r="10281" ht="23" customHeight="1">
      <x:c r="A10281" s="4" t="str">
        <x:v>Córdoba</x:v>
      </x:c>
      <x:c r="B10281" s="4" t="str">
        <x:v>4.º Primaria</x:v>
      </x:c>
      <x:c r="C10281" s="4" t="str">
        <x:v>B</x:v>
      </x:c>
      <x:c r="D10281" s="13" t="str">
        <x:v>00809</x:v>
      </x:c>
      <x:c r="E10281" s="13" t="str">
        <x:v>00812</x:v>
      </x:c>
      <x:c r="F10281" s="4" t="str">
        <x:v>amistad</x:v>
      </x:c>
      <x:c r="G10281" s="4" t="n">
        <x:f>COUNTIFS(Relaciones!$D$10150:$D$10514,E10281,Relaciones!$E$10150:$E$10514,D10281,Relaciones!$F$10150:$F$10514,F10281)</x:f>
        <x:v>1</x:v>
      </x:c>
      <x:c r="H10281" s="4"/>
    </x:row>
    <x:row r="10282" ht="23" customHeight="1">
      <x:c r="A10282" s="4" t="str">
        <x:v>Córdoba</x:v>
      </x:c>
      <x:c r="B10282" s="4" t="str">
        <x:v>4.º Primaria</x:v>
      </x:c>
      <x:c r="C10282" s="4" t="str">
        <x:v>B</x:v>
      </x:c>
      <x:c r="D10282" s="13" t="str">
        <x:v>00810</x:v>
      </x:c>
      <x:c r="E10282" s="13" t="str">
        <x:v>00805</x:v>
      </x:c>
      <x:c r="F10282" s="4" t="str">
        <x:v>amistad</x:v>
      </x:c>
      <x:c r="G10282" s="4" t="n">
        <x:f>COUNTIFS(Relaciones!$D$10150:$D$10514,E10282,Relaciones!$E$10150:$E$10514,D10282,Relaciones!$F$10150:$F$10514,F10282)</x:f>
        <x:v>1</x:v>
      </x:c>
      <x:c r="H10282" s="4"/>
    </x:row>
    <x:row r="10283" ht="23" customHeight="1">
      <x:c r="A10283" s="4" t="str">
        <x:v>Córdoba</x:v>
      </x:c>
      <x:c r="B10283" s="4" t="str">
        <x:v>4.º Primaria</x:v>
      </x:c>
      <x:c r="C10283" s="4" t="str">
        <x:v>B</x:v>
      </x:c>
      <x:c r="D10283" s="13" t="str">
        <x:v>00810</x:v>
      </x:c>
      <x:c r="E10283" s="13" t="str">
        <x:v>00807</x:v>
      </x:c>
      <x:c r="F10283" s="4" t="str">
        <x:v>amistad</x:v>
      </x:c>
      <x:c r="G10283" s="4" t="n">
        <x:f>COUNTIFS(Relaciones!$D$10150:$D$10514,E10283,Relaciones!$E$10150:$E$10514,D10283,Relaciones!$F$10150:$F$10514,F10283)</x:f>
        <x:v>1</x:v>
      </x:c>
      <x:c r="H10283" s="4"/>
    </x:row>
    <x:row r="10284" ht="23" customHeight="1">
      <x:c r="A10284" s="4" t="str">
        <x:v>Córdoba</x:v>
      </x:c>
      <x:c r="B10284" s="4" t="str">
        <x:v>4.º Primaria</x:v>
      </x:c>
      <x:c r="C10284" s="4" t="str">
        <x:v>B</x:v>
      </x:c>
      <x:c r="D10284" s="13" t="str">
        <x:v>00810</x:v>
      </x:c>
      <x:c r="E10284" s="13" t="str">
        <x:v>00809</x:v>
      </x:c>
      <x:c r="F10284" s="4" t="str">
        <x:v>amistad</x:v>
      </x:c>
      <x:c r="G10284" s="4" t="n">
        <x:f>COUNTIFS(Relaciones!$D$10150:$D$10514,E10284,Relaciones!$E$10150:$E$10514,D10284,Relaciones!$F$10150:$F$10514,F10284)</x:f>
        <x:v>1</x:v>
      </x:c>
      <x:c r="H10284" s="4"/>
    </x:row>
    <x:row r="10285" ht="23" customHeight="1">
      <x:c r="A10285" s="4" t="str">
        <x:v>Córdoba</x:v>
      </x:c>
      <x:c r="B10285" s="4" t="str">
        <x:v>4.º Primaria</x:v>
      </x:c>
      <x:c r="C10285" s="4" t="str">
        <x:v>B</x:v>
      </x:c>
      <x:c r="D10285" s="13" t="str">
        <x:v>00811</x:v>
      </x:c>
      <x:c r="E10285" s="13" t="str">
        <x:v>00805</x:v>
      </x:c>
      <x:c r="F10285" s="4" t="str">
        <x:v>amistad</x:v>
      </x:c>
      <x:c r="G10285" s="4" t="n">
        <x:f>COUNTIFS(Relaciones!$D$10150:$D$10514,E10285,Relaciones!$E$10150:$E$10514,D10285,Relaciones!$F$10150:$F$10514,F10285)</x:f>
        <x:v>1</x:v>
      </x:c>
      <x:c r="H10285" s="4"/>
    </x:row>
    <x:row r="10286" ht="23" customHeight="1">
      <x:c r="A10286" s="4" t="str">
        <x:v>Córdoba</x:v>
      </x:c>
      <x:c r="B10286" s="4" t="str">
        <x:v>4.º Primaria</x:v>
      </x:c>
      <x:c r="C10286" s="4" t="str">
        <x:v>B</x:v>
      </x:c>
      <x:c r="D10286" s="13" t="str">
        <x:v>00811</x:v>
      </x:c>
      <x:c r="E10286" s="13" t="str">
        <x:v>00806</x:v>
      </x:c>
      <x:c r="F10286" s="4" t="str">
        <x:v>amistad</x:v>
      </x:c>
      <x:c r="G10286" s="4" t="n">
        <x:f>COUNTIFS(Relaciones!$D$10150:$D$10514,E10286,Relaciones!$E$10150:$E$10514,D10286,Relaciones!$F$10150:$F$10514,F10286)</x:f>
        <x:v>1</x:v>
      </x:c>
      <x:c r="H10286" s="4"/>
    </x:row>
    <x:row r="10287" ht="23" customHeight="1">
      <x:c r="A10287" s="4" t="str">
        <x:v>Córdoba</x:v>
      </x:c>
      <x:c r="B10287" s="4" t="str">
        <x:v>4.º Primaria</x:v>
      </x:c>
      <x:c r="C10287" s="4" t="str">
        <x:v>B</x:v>
      </x:c>
      <x:c r="D10287" s="13" t="str">
        <x:v>00811</x:v>
      </x:c>
      <x:c r="E10287" s="13" t="str">
        <x:v>00808</x:v>
      </x:c>
      <x:c r="F10287" s="4" t="str">
        <x:v>amistad</x:v>
      </x:c>
      <x:c r="G10287" s="4" t="n">
        <x:f>COUNTIFS(Relaciones!$D$10150:$D$10514,E10287,Relaciones!$E$10150:$E$10514,D10287,Relaciones!$F$10150:$F$10514,F10287)</x:f>
        <x:v>1</x:v>
      </x:c>
      <x:c r="H10287" s="4"/>
    </x:row>
    <x:row r="10288" ht="23" customHeight="1">
      <x:c r="A10288" s="4" t="str">
        <x:v>Córdoba</x:v>
      </x:c>
      <x:c r="B10288" s="4" t="str">
        <x:v>4.º Primaria</x:v>
      </x:c>
      <x:c r="C10288" s="4" t="str">
        <x:v>B</x:v>
      </x:c>
      <x:c r="D10288" s="13" t="str">
        <x:v>00811</x:v>
      </x:c>
      <x:c r="E10288" s="13" t="str">
        <x:v>00810</x:v>
      </x:c>
      <x:c r="F10288" s="4" t="str">
        <x:v>amistad</x:v>
      </x:c>
      <x:c r="G10288" s="4" t="n">
        <x:f>COUNTIFS(Relaciones!$D$10150:$D$10514,E10288,Relaciones!$E$10150:$E$10514,D10288,Relaciones!$F$10150:$F$10514,F10288)</x:f>
        <x:v>0</x:v>
      </x:c>
      <x:c r="H10288" s="4"/>
    </x:row>
    <x:row r="10289" ht="23" customHeight="1">
      <x:c r="A10289" s="4" t="str">
        <x:v>Córdoba</x:v>
      </x:c>
      <x:c r="B10289" s="4" t="str">
        <x:v>4.º Primaria</x:v>
      </x:c>
      <x:c r="C10289" s="4" t="str">
        <x:v>B</x:v>
      </x:c>
      <x:c r="D10289" s="13" t="str">
        <x:v>00811</x:v>
      </x:c>
      <x:c r="E10289" s="13" t="str">
        <x:v>00812</x:v>
      </x:c>
      <x:c r="F10289" s="4" t="str">
        <x:v>amistad</x:v>
      </x:c>
      <x:c r="G10289" s="4" t="n">
        <x:f>COUNTIFS(Relaciones!$D$10150:$D$10514,E10289,Relaciones!$E$10150:$E$10514,D10289,Relaciones!$F$10150:$F$10514,F10289)</x:f>
        <x:v>0</x:v>
      </x:c>
      <x:c r="H10289" s="4"/>
    </x:row>
    <x:row r="10290" ht="23" customHeight="1">
      <x:c r="A10290" s="4" t="str">
        <x:v>Córdoba</x:v>
      </x:c>
      <x:c r="B10290" s="4" t="str">
        <x:v>4.º Primaria</x:v>
      </x:c>
      <x:c r="C10290" s="4" t="str">
        <x:v>B</x:v>
      </x:c>
      <x:c r="D10290" s="13" t="str">
        <x:v>00812</x:v>
      </x:c>
      <x:c r="E10290" s="13" t="str">
        <x:v>00795</x:v>
      </x:c>
      <x:c r="F10290" s="4" t="str">
        <x:v>amistad</x:v>
      </x:c>
      <x:c r="G10290" s="4" t="n">
        <x:f>COUNTIFS(Relaciones!$D$10150:$D$10514,E10290,Relaciones!$E$10150:$E$10514,D10290,Relaciones!$F$10150:$F$10514,F10290)</x:f>
        <x:v>0</x:v>
      </x:c>
      <x:c r="H10290" s="4"/>
    </x:row>
    <x:row r="10291" ht="23" customHeight="1">
      <x:c r="A10291" s="4" t="str">
        <x:v>Córdoba</x:v>
      </x:c>
      <x:c r="B10291" s="4" t="str">
        <x:v>4.º Primaria</x:v>
      </x:c>
      <x:c r="C10291" s="4" t="str">
        <x:v>B</x:v>
      </x:c>
      <x:c r="D10291" s="13" t="str">
        <x:v>00812</x:v>
      </x:c>
      <x:c r="E10291" s="13" t="str">
        <x:v>00805</x:v>
      </x:c>
      <x:c r="F10291" s="4" t="str">
        <x:v>amistad</x:v>
      </x:c>
      <x:c r="G10291" s="4" t="n">
        <x:f>COUNTIFS(Relaciones!$D$10150:$D$10514,E10291,Relaciones!$E$10150:$E$10514,D10291,Relaciones!$F$10150:$F$10514,F10291)</x:f>
        <x:v>1</x:v>
      </x:c>
      <x:c r="H10291" s="4"/>
    </x:row>
    <x:row r="10292" ht="23" customHeight="1">
      <x:c r="A10292" s="4" t="str">
        <x:v>Córdoba</x:v>
      </x:c>
      <x:c r="B10292" s="4" t="str">
        <x:v>4.º Primaria</x:v>
      </x:c>
      <x:c r="C10292" s="4" t="str">
        <x:v>B</x:v>
      </x:c>
      <x:c r="D10292" s="13" t="str">
        <x:v>00812</x:v>
      </x:c>
      <x:c r="E10292" s="13" t="str">
        <x:v>00807</x:v>
      </x:c>
      <x:c r="F10292" s="4" t="str">
        <x:v>amistad</x:v>
      </x:c>
      <x:c r="G10292" s="4" t="n">
        <x:f>COUNTIFS(Relaciones!$D$10150:$D$10514,E10292,Relaciones!$E$10150:$E$10514,D10292,Relaciones!$F$10150:$F$10514,F10292)</x:f>
        <x:v>1</x:v>
      </x:c>
      <x:c r="H10292" s="4"/>
    </x:row>
    <x:row r="10293" ht="23" customHeight="1">
      <x:c r="A10293" s="4" t="str">
        <x:v>Córdoba</x:v>
      </x:c>
      <x:c r="B10293" s="4" t="str">
        <x:v>4.º Primaria</x:v>
      </x:c>
      <x:c r="C10293" s="4" t="str">
        <x:v>B</x:v>
      </x:c>
      <x:c r="D10293" s="13" t="str">
        <x:v>00812</x:v>
      </x:c>
      <x:c r="E10293" s="13" t="str">
        <x:v>00809</x:v>
      </x:c>
      <x:c r="F10293" s="4" t="str">
        <x:v>amistad</x:v>
      </x:c>
      <x:c r="G10293" s="4" t="n">
        <x:f>COUNTIFS(Relaciones!$D$10150:$D$10514,E10293,Relaciones!$E$10150:$E$10514,D10293,Relaciones!$F$10150:$F$10514,F10293)</x:f>
        <x:v>1</x:v>
      </x:c>
      <x:c r="H10293" s="4"/>
    </x:row>
    <x:row r="10294" ht="23" customHeight="1">
      <x:c r="A10294" s="4" t="str">
        <x:v>Córdoba</x:v>
      </x:c>
      <x:c r="B10294" s="4" t="str">
        <x:v>4.º Primaria</x:v>
      </x:c>
      <x:c r="C10294" s="4" t="str">
        <x:v>B</x:v>
      </x:c>
      <x:c r="D10294" s="13" t="str">
        <x:v>00786</x:v>
      </x:c>
      <x:c r="E10294" s="13" t="str">
        <x:v>00808</x:v>
      </x:c>
      <x:c r="F10294" s="4" t="str">
        <x:v>rechazo</x:v>
      </x:c>
      <x:c r="G10294" s="4" t="n">
        <x:f>COUNTIFS(Relaciones!$D$10150:$D$10514,E10294,Relaciones!$E$10150:$E$10514,D10294,Relaciones!$F$10150:$F$10514,F10294)</x:f>
        <x:v>0</x:v>
      </x:c>
      <x:c r="H10294" s="4"/>
    </x:row>
    <x:row r="10295" ht="23" customHeight="1">
      <x:c r="A10295" s="4" t="str">
        <x:v>Córdoba</x:v>
      </x:c>
      <x:c r="B10295" s="4" t="str">
        <x:v>4.º Primaria</x:v>
      </x:c>
      <x:c r="C10295" s="4" t="str">
        <x:v>B</x:v>
      </x:c>
      <x:c r="D10295" s="13" t="str">
        <x:v>00787</x:v>
      </x:c>
      <x:c r="E10295" s="13" t="str">
        <x:v>00808</x:v>
      </x:c>
      <x:c r="F10295" s="4" t="str">
        <x:v>rechazo</x:v>
      </x:c>
      <x:c r="G10295" s="4" t="n">
        <x:f>COUNTIFS(Relaciones!$D$10150:$D$10514,E10295,Relaciones!$E$10150:$E$10514,D10295,Relaciones!$F$10150:$F$10514,F10295)</x:f>
        <x:v>0</x:v>
      </x:c>
      <x:c r="H10295" s="4"/>
    </x:row>
    <x:row r="10296" ht="23" customHeight="1">
      <x:c r="A10296" s="4" t="str">
        <x:v>Córdoba</x:v>
      </x:c>
      <x:c r="B10296" s="4" t="str">
        <x:v>4.º Primaria</x:v>
      </x:c>
      <x:c r="C10296" s="4" t="str">
        <x:v>B</x:v>
      </x:c>
      <x:c r="D10296" s="13" t="str">
        <x:v>00788</x:v>
      </x:c>
      <x:c r="E10296" s="13" t="str">
        <x:v>00808</x:v>
      </x:c>
      <x:c r="F10296" s="4" t="str">
        <x:v>rechazo</x:v>
      </x:c>
      <x:c r="G10296" s="4" t="n">
        <x:f>COUNTIFS(Relaciones!$D$10150:$D$10514,E10296,Relaciones!$E$10150:$E$10514,D10296,Relaciones!$F$10150:$F$10514,F10296)</x:f>
        <x:v>0</x:v>
      </x:c>
      <x:c r="H10296" s="4"/>
    </x:row>
    <x:row r="10297" ht="23" customHeight="1">
      <x:c r="A10297" s="4" t="str">
        <x:v>Córdoba</x:v>
      </x:c>
      <x:c r="B10297" s="4" t="str">
        <x:v>4.º Primaria</x:v>
      </x:c>
      <x:c r="C10297" s="4" t="str">
        <x:v>B</x:v>
      </x:c>
      <x:c r="D10297" s="13" t="str">
        <x:v>00789</x:v>
      </x:c>
      <x:c r="E10297" s="13" t="str">
        <x:v>00808</x:v>
      </x:c>
      <x:c r="F10297" s="4" t="str">
        <x:v>rechazo</x:v>
      </x:c>
      <x:c r="G10297" s="4" t="n">
        <x:f>COUNTIFS(Relaciones!$D$10150:$D$10514,E10297,Relaciones!$E$10150:$E$10514,D10297,Relaciones!$F$10150:$F$10514,F10297)</x:f>
        <x:v>0</x:v>
      </x:c>
      <x:c r="H10297" s="4"/>
    </x:row>
    <x:row r="10298" ht="23" customHeight="1">
      <x:c r="A10298" s="4" t="str">
        <x:v>Córdoba</x:v>
      </x:c>
      <x:c r="B10298" s="4" t="str">
        <x:v>4.º Primaria</x:v>
      </x:c>
      <x:c r="C10298" s="4" t="str">
        <x:v>B</x:v>
      </x:c>
      <x:c r="D10298" s="13" t="str">
        <x:v>00790</x:v>
      </x:c>
      <x:c r="E10298" s="13" t="str">
        <x:v>00808</x:v>
      </x:c>
      <x:c r="F10298" s="4" t="str">
        <x:v>rechazo</x:v>
      </x:c>
      <x:c r="G10298" s="4" t="n">
        <x:f>COUNTIFS(Relaciones!$D$10150:$D$10514,E10298,Relaciones!$E$10150:$E$10514,D10298,Relaciones!$F$10150:$F$10514,F10298)</x:f>
        <x:v>0</x:v>
      </x:c>
      <x:c r="H10298" s="4"/>
    </x:row>
    <x:row r="10299" ht="23" customHeight="1">
      <x:c r="A10299" s="4" t="str">
        <x:v>Córdoba</x:v>
      </x:c>
      <x:c r="B10299" s="4" t="str">
        <x:v>4.º Primaria</x:v>
      </x:c>
      <x:c r="C10299" s="4" t="str">
        <x:v>B</x:v>
      </x:c>
      <x:c r="D10299" s="13" t="str">
        <x:v>00790</x:v>
      </x:c>
      <x:c r="E10299" s="13" t="str">
        <x:v>00810</x:v>
      </x:c>
      <x:c r="F10299" s="4" t="str">
        <x:v>rechazo</x:v>
      </x:c>
      <x:c r="G10299" s="4" t="n">
        <x:f>COUNTIFS(Relaciones!$D$10150:$D$10514,E10299,Relaciones!$E$10150:$E$10514,D10299,Relaciones!$F$10150:$F$10514,F10299)</x:f>
        <x:v>0</x:v>
      </x:c>
      <x:c r="H10299" s="4"/>
    </x:row>
    <x:row r="10300" ht="23" customHeight="1">
      <x:c r="A10300" s="4" t="str">
        <x:v>Córdoba</x:v>
      </x:c>
      <x:c r="B10300" s="4" t="str">
        <x:v>4.º Primaria</x:v>
      </x:c>
      <x:c r="C10300" s="4" t="str">
        <x:v>B</x:v>
      </x:c>
      <x:c r="D10300" s="13" t="str">
        <x:v>00791</x:v>
      </x:c>
      <x:c r="E10300" s="13" t="str">
        <x:v>00808</x:v>
      </x:c>
      <x:c r="F10300" s="4" t="str">
        <x:v>rechazo</x:v>
      </x:c>
      <x:c r="G10300" s="4" t="n">
        <x:f>COUNTIFS(Relaciones!$D$10150:$D$10514,E10300,Relaciones!$E$10150:$E$10514,D10300,Relaciones!$F$10150:$F$10514,F10300)</x:f>
        <x:v>0</x:v>
      </x:c>
      <x:c r="H10300" s="4"/>
    </x:row>
    <x:row r="10301" ht="23" customHeight="1">
      <x:c r="A10301" s="4" t="str">
        <x:v>Córdoba</x:v>
      </x:c>
      <x:c r="B10301" s="4" t="str">
        <x:v>4.º Primaria</x:v>
      </x:c>
      <x:c r="C10301" s="4" t="str">
        <x:v>B</x:v>
      </x:c>
      <x:c r="D10301" s="13" t="str">
        <x:v>00793</x:v>
      </x:c>
      <x:c r="E10301" s="13" t="str">
        <x:v>00808</x:v>
      </x:c>
      <x:c r="F10301" s="4" t="str">
        <x:v>rechazo</x:v>
      </x:c>
      <x:c r="G10301" s="4" t="n">
        <x:f>COUNTIFS(Relaciones!$D$10150:$D$10514,E10301,Relaciones!$E$10150:$E$10514,D10301,Relaciones!$F$10150:$F$10514,F10301)</x:f>
        <x:v>0</x:v>
      </x:c>
      <x:c r="H10301" s="4"/>
    </x:row>
    <x:row r="10302" ht="23" customHeight="1">
      <x:c r="A10302" s="4" t="str">
        <x:v>Córdoba</x:v>
      </x:c>
      <x:c r="B10302" s="4" t="str">
        <x:v>4.º Primaria</x:v>
      </x:c>
      <x:c r="C10302" s="4" t="str">
        <x:v>B</x:v>
      </x:c>
      <x:c r="D10302" s="13" t="str">
        <x:v>00794</x:v>
      </x:c>
      <x:c r="E10302" s="13" t="str">
        <x:v>00808</x:v>
      </x:c>
      <x:c r="F10302" s="4" t="str">
        <x:v>rechazo</x:v>
      </x:c>
      <x:c r="G10302" s="4" t="n">
        <x:f>COUNTIFS(Relaciones!$D$10150:$D$10514,E10302,Relaciones!$E$10150:$E$10514,D10302,Relaciones!$F$10150:$F$10514,F10302)</x:f>
        <x:v>0</x:v>
      </x:c>
      <x:c r="H10302" s="4"/>
    </x:row>
    <x:row r="10303" ht="23" customHeight="1">
      <x:c r="A10303" s="4" t="str">
        <x:v>Córdoba</x:v>
      </x:c>
      <x:c r="B10303" s="4" t="str">
        <x:v>4.º Primaria</x:v>
      </x:c>
      <x:c r="C10303" s="4" t="str">
        <x:v>B</x:v>
      </x:c>
      <x:c r="D10303" s="13" t="str">
        <x:v>00795</x:v>
      </x:c>
      <x:c r="E10303" s="13" t="str">
        <x:v>00808</x:v>
      </x:c>
      <x:c r="F10303" s="4" t="str">
        <x:v>rechazo</x:v>
      </x:c>
      <x:c r="G10303" s="4" t="n">
        <x:f>COUNTIFS(Relaciones!$D$10150:$D$10514,E10303,Relaciones!$E$10150:$E$10514,D10303,Relaciones!$F$10150:$F$10514,F10303)</x:f>
        <x:v>0</x:v>
      </x:c>
      <x:c r="H10303" s="4"/>
    </x:row>
    <x:row r="10304" ht="23" customHeight="1">
      <x:c r="A10304" s="4" t="str">
        <x:v>Córdoba</x:v>
      </x:c>
      <x:c r="B10304" s="4" t="str">
        <x:v>4.º Primaria</x:v>
      </x:c>
      <x:c r="C10304" s="4" t="str">
        <x:v>B</x:v>
      </x:c>
      <x:c r="D10304" s="13" t="str">
        <x:v>00795</x:v>
      </x:c>
      <x:c r="E10304" s="13" t="str">
        <x:v>00810</x:v>
      </x:c>
      <x:c r="F10304" s="4" t="str">
        <x:v>rechazo</x:v>
      </x:c>
      <x:c r="G10304" s="4" t="n">
        <x:f>COUNTIFS(Relaciones!$D$10150:$D$10514,E10304,Relaciones!$E$10150:$E$10514,D10304,Relaciones!$F$10150:$F$10514,F10304)</x:f>
        <x:v>0</x:v>
      </x:c>
      <x:c r="H10304" s="4"/>
    </x:row>
    <x:row r="10305" ht="23" customHeight="1">
      <x:c r="A10305" s="4" t="str">
        <x:v>Córdoba</x:v>
      </x:c>
      <x:c r="B10305" s="4" t="str">
        <x:v>4.º Primaria</x:v>
      </x:c>
      <x:c r="C10305" s="4" t="str">
        <x:v>B</x:v>
      </x:c>
      <x:c r="D10305" s="13" t="str">
        <x:v>00796</x:v>
      </x:c>
      <x:c r="E10305" s="13" t="str">
        <x:v>00808</x:v>
      </x:c>
      <x:c r="F10305" s="4" t="str">
        <x:v>rechazo</x:v>
      </x:c>
      <x:c r="G10305" s="4" t="n">
        <x:f>COUNTIFS(Relaciones!$D$10150:$D$10514,E10305,Relaciones!$E$10150:$E$10514,D10305,Relaciones!$F$10150:$F$10514,F10305)</x:f>
        <x:v>0</x:v>
      </x:c>
      <x:c r="H10305" s="4"/>
    </x:row>
    <x:row r="10306" ht="23" customHeight="1">
      <x:c r="A10306" s="4" t="str">
        <x:v>Córdoba</x:v>
      </x:c>
      <x:c r="B10306" s="4" t="str">
        <x:v>4.º Primaria</x:v>
      </x:c>
      <x:c r="C10306" s="4" t="str">
        <x:v>B</x:v>
      </x:c>
      <x:c r="D10306" s="13" t="str">
        <x:v>00797</x:v>
      </x:c>
      <x:c r="E10306" s="13" t="str">
        <x:v>00810</x:v>
      </x:c>
      <x:c r="F10306" s="4" t="str">
        <x:v>rechazo</x:v>
      </x:c>
      <x:c r="G10306" s="4" t="n">
        <x:f>COUNTIFS(Relaciones!$D$10150:$D$10514,E10306,Relaciones!$E$10150:$E$10514,D10306,Relaciones!$F$10150:$F$10514,F10306)</x:f>
        <x:v>0</x:v>
      </x:c>
      <x:c r="H10306" s="4"/>
    </x:row>
    <x:row r="10307" ht="23" customHeight="1">
      <x:c r="A10307" s="4" t="str">
        <x:v>Córdoba</x:v>
      </x:c>
      <x:c r="B10307" s="4" t="str">
        <x:v>4.º Primaria</x:v>
      </x:c>
      <x:c r="C10307" s="4" t="str">
        <x:v>B</x:v>
      </x:c>
      <x:c r="D10307" s="13" t="str">
        <x:v>00798</x:v>
      </x:c>
      <x:c r="E10307" s="13" t="str">
        <x:v>00808</x:v>
      </x:c>
      <x:c r="F10307" s="4" t="str">
        <x:v>rechazo</x:v>
      </x:c>
      <x:c r="G10307" s="4" t="n">
        <x:f>COUNTIFS(Relaciones!$D$10150:$D$10514,E10307,Relaciones!$E$10150:$E$10514,D10307,Relaciones!$F$10150:$F$10514,F10307)</x:f>
        <x:v>0</x:v>
      </x:c>
      <x:c r="H10307" s="4"/>
    </x:row>
    <x:row r="10308" ht="23" customHeight="1">
      <x:c r="A10308" s="4" t="str">
        <x:v>Córdoba</x:v>
      </x:c>
      <x:c r="B10308" s="4" t="str">
        <x:v>4.º Primaria</x:v>
      </x:c>
      <x:c r="C10308" s="4" t="str">
        <x:v>B</x:v>
      </x:c>
      <x:c r="D10308" s="13" t="str">
        <x:v>00800</x:v>
      </x:c>
      <x:c r="E10308" s="13" t="str">
        <x:v>00808</x:v>
      </x:c>
      <x:c r="F10308" s="4" t="str">
        <x:v>rechazo</x:v>
      </x:c>
      <x:c r="G10308" s="4" t="n">
        <x:f>COUNTIFS(Relaciones!$D$10150:$D$10514,E10308,Relaciones!$E$10150:$E$10514,D10308,Relaciones!$F$10150:$F$10514,F10308)</x:f>
        <x:v>0</x:v>
      </x:c>
      <x:c r="H10308" s="4"/>
    </x:row>
    <x:row r="10309" ht="23" customHeight="1">
      <x:c r="A10309" s="4" t="str">
        <x:v>Córdoba</x:v>
      </x:c>
      <x:c r="B10309" s="4" t="str">
        <x:v>4.º Primaria</x:v>
      </x:c>
      <x:c r="C10309" s="4" t="str">
        <x:v>B</x:v>
      </x:c>
      <x:c r="D10309" s="13" t="str">
        <x:v>00800</x:v>
      </x:c>
      <x:c r="E10309" s="13" t="str">
        <x:v>00810</x:v>
      </x:c>
      <x:c r="F10309" s="4" t="str">
        <x:v>rechazo</x:v>
      </x:c>
      <x:c r="G10309" s="4" t="n">
        <x:f>COUNTIFS(Relaciones!$D$10150:$D$10514,E10309,Relaciones!$E$10150:$E$10514,D10309,Relaciones!$F$10150:$F$10514,F10309)</x:f>
        <x:v>0</x:v>
      </x:c>
      <x:c r="H10309" s="4"/>
    </x:row>
    <x:row r="10310" ht="23" customHeight="1">
      <x:c r="A10310" s="4" t="str">
        <x:v>Córdoba</x:v>
      </x:c>
      <x:c r="B10310" s="4" t="str">
        <x:v>4.º Primaria</x:v>
      </x:c>
      <x:c r="C10310" s="4" t="str">
        <x:v>B</x:v>
      </x:c>
      <x:c r="D10310" s="13" t="str">
        <x:v>00801</x:v>
      </x:c>
      <x:c r="E10310" s="13" t="str">
        <x:v>00808</x:v>
      </x:c>
      <x:c r="F10310" s="4" t="str">
        <x:v>rechazo</x:v>
      </x:c>
      <x:c r="G10310" s="4" t="n">
        <x:f>COUNTIFS(Relaciones!$D$10150:$D$10514,E10310,Relaciones!$E$10150:$E$10514,D10310,Relaciones!$F$10150:$F$10514,F10310)</x:f>
        <x:v>0</x:v>
      </x:c>
      <x:c r="H10310" s="4"/>
    </x:row>
    <x:row r="10311" ht="23" customHeight="1">
      <x:c r="A10311" s="4" t="str">
        <x:v>Córdoba</x:v>
      </x:c>
      <x:c r="B10311" s="4" t="str">
        <x:v>4.º Primaria</x:v>
      </x:c>
      <x:c r="C10311" s="4" t="str">
        <x:v>B</x:v>
      </x:c>
      <x:c r="D10311" s="13" t="str">
        <x:v>00802</x:v>
      </x:c>
      <x:c r="E10311" s="13" t="str">
        <x:v>00808</x:v>
      </x:c>
      <x:c r="F10311" s="4" t="str">
        <x:v>rechazo</x:v>
      </x:c>
      <x:c r="G10311" s="4" t="n">
        <x:f>COUNTIFS(Relaciones!$D$10150:$D$10514,E10311,Relaciones!$E$10150:$E$10514,D10311,Relaciones!$F$10150:$F$10514,F10311)</x:f>
        <x:v>0</x:v>
      </x:c>
      <x:c r="H10311" s="4"/>
    </x:row>
    <x:row r="10312" ht="23" customHeight="1">
      <x:c r="A10312" s="4" t="str">
        <x:v>Córdoba</x:v>
      </x:c>
      <x:c r="B10312" s="4" t="str">
        <x:v>4.º Primaria</x:v>
      </x:c>
      <x:c r="C10312" s="4" t="str">
        <x:v>B</x:v>
      </x:c>
      <x:c r="D10312" s="13" t="str">
        <x:v>00803</x:v>
      </x:c>
      <x:c r="E10312" s="13" t="str">
        <x:v>00808</x:v>
      </x:c>
      <x:c r="F10312" s="4" t="str">
        <x:v>rechazo</x:v>
      </x:c>
      <x:c r="G10312" s="4" t="n">
        <x:f>COUNTIFS(Relaciones!$D$10150:$D$10514,E10312,Relaciones!$E$10150:$E$10514,D10312,Relaciones!$F$10150:$F$10514,F10312)</x:f>
        <x:v>0</x:v>
      </x:c>
      <x:c r="H10312" s="4"/>
    </x:row>
    <x:row r="10313" ht="23" customHeight="1">
      <x:c r="A10313" s="4" t="str">
        <x:v>Córdoba</x:v>
      </x:c>
      <x:c r="B10313" s="4" t="str">
        <x:v>4.º Primaria</x:v>
      </x:c>
      <x:c r="C10313" s="4" t="str">
        <x:v>B</x:v>
      </x:c>
      <x:c r="D10313" s="13" t="str">
        <x:v>00804</x:v>
      </x:c>
      <x:c r="E10313" s="13" t="str">
        <x:v>00808</x:v>
      </x:c>
      <x:c r="F10313" s="4" t="str">
        <x:v>rechazo</x:v>
      </x:c>
      <x:c r="G10313" s="4" t="n">
        <x:f>COUNTIFS(Relaciones!$D$10150:$D$10514,E10313,Relaciones!$E$10150:$E$10514,D10313,Relaciones!$F$10150:$F$10514,F10313)</x:f>
        <x:v>0</x:v>
      </x:c>
      <x:c r="H10313" s="4"/>
    </x:row>
    <x:row r="10314" ht="23" customHeight="1">
      <x:c r="A10314" s="4" t="str">
        <x:v>Córdoba</x:v>
      </x:c>
      <x:c r="B10314" s="4" t="str">
        <x:v>4.º Primaria</x:v>
      </x:c>
      <x:c r="C10314" s="4" t="str">
        <x:v>B</x:v>
      </x:c>
      <x:c r="D10314" s="13" t="str">
        <x:v>00805</x:v>
      </x:c>
      <x:c r="E10314" s="13" t="str">
        <x:v>00786</x:v>
      </x:c>
      <x:c r="F10314" s="4" t="str">
        <x:v>rechazo</x:v>
      </x:c>
      <x:c r="G10314" s="4" t="n">
        <x:f>COUNTIFS(Relaciones!$D$10150:$D$10514,E10314,Relaciones!$E$10150:$E$10514,D10314,Relaciones!$F$10150:$F$10514,F10314)</x:f>
        <x:v>0</x:v>
      </x:c>
      <x:c r="H10314" s="4"/>
    </x:row>
    <x:row r="10315" ht="23" customHeight="1">
      <x:c r="A10315" s="4" t="str">
        <x:v>Córdoba</x:v>
      </x:c>
      <x:c r="B10315" s="4" t="str">
        <x:v>4.º Primaria</x:v>
      </x:c>
      <x:c r="C10315" s="4" t="str">
        <x:v>B</x:v>
      </x:c>
      <x:c r="D10315" s="13" t="str">
        <x:v>00805</x:v>
      </x:c>
      <x:c r="E10315" s="13" t="str">
        <x:v>00791</x:v>
      </x:c>
      <x:c r="F10315" s="4" t="str">
        <x:v>rechazo</x:v>
      </x:c>
      <x:c r="G10315" s="4" t="n">
        <x:f>COUNTIFS(Relaciones!$D$10150:$D$10514,E10315,Relaciones!$E$10150:$E$10514,D10315,Relaciones!$F$10150:$F$10514,F10315)</x:f>
        <x:v>0</x:v>
      </x:c>
      <x:c r="H10315" s="4"/>
    </x:row>
    <x:row r="10316" ht="23" customHeight="1">
      <x:c r="A10316" s="4" t="str">
        <x:v>Córdoba</x:v>
      </x:c>
      <x:c r="B10316" s="4" t="str">
        <x:v>4.º Primaria</x:v>
      </x:c>
      <x:c r="C10316" s="4" t="str">
        <x:v>B</x:v>
      </x:c>
      <x:c r="D10316" s="13" t="str">
        <x:v>00807</x:v>
      </x:c>
      <x:c r="E10316" s="13" t="str">
        <x:v>00788</x:v>
      </x:c>
      <x:c r="F10316" s="4" t="str">
        <x:v>rechazo</x:v>
      </x:c>
      <x:c r="G10316" s="4" t="n">
        <x:f>COUNTIFS(Relaciones!$D$10150:$D$10514,E10316,Relaciones!$E$10150:$E$10514,D10316,Relaciones!$F$10150:$F$10514,F10316)</x:f>
        <x:v>0</x:v>
      </x:c>
      <x:c r="H10316" s="4"/>
    </x:row>
    <x:row r="10317" ht="23" customHeight="1">
      <x:c r="A10317" s="4" t="str">
        <x:v>Córdoba</x:v>
      </x:c>
      <x:c r="B10317" s="4" t="str">
        <x:v>4.º Primaria</x:v>
      </x:c>
      <x:c r="C10317" s="4" t="str">
        <x:v>B</x:v>
      </x:c>
      <x:c r="D10317" s="13" t="str">
        <x:v>00808</x:v>
      </x:c>
      <x:c r="E10317" s="13" t="str">
        <x:v>00810</x:v>
      </x:c>
      <x:c r="F10317" s="4" t="str">
        <x:v>rechazo</x:v>
      </x:c>
      <x:c r="G10317" s="4" t="n">
        <x:f>COUNTIFS(Relaciones!$D$10150:$D$10514,E10317,Relaciones!$E$10150:$E$10514,D10317,Relaciones!$F$10150:$F$10514,F10317)</x:f>
        <x:v>1</x:v>
      </x:c>
      <x:c r="H10317" s="4"/>
    </x:row>
    <x:row r="10318" ht="23" customHeight="1">
      <x:c r="A10318" s="4" t="str">
        <x:v>Córdoba</x:v>
      </x:c>
      <x:c r="B10318" s="4" t="str">
        <x:v>4.º Primaria</x:v>
      </x:c>
      <x:c r="C10318" s="4" t="str">
        <x:v>B</x:v>
      </x:c>
      <x:c r="D10318" s="13" t="str">
        <x:v>00809</x:v>
      </x:c>
      <x:c r="E10318" s="13" t="str">
        <x:v>00790</x:v>
      </x:c>
      <x:c r="F10318" s="4" t="str">
        <x:v>rechazo</x:v>
      </x:c>
      <x:c r="G10318" s="4" t="n">
        <x:f>COUNTIFS(Relaciones!$D$10150:$D$10514,E10318,Relaciones!$E$10150:$E$10514,D10318,Relaciones!$F$10150:$F$10514,F10318)</x:f>
        <x:v>0</x:v>
      </x:c>
      <x:c r="H10318" s="4"/>
    </x:row>
    <x:row r="10319" ht="23" customHeight="1">
      <x:c r="A10319" s="4" t="str">
        <x:v>Córdoba</x:v>
      </x:c>
      <x:c r="B10319" s="4" t="str">
        <x:v>4.º Primaria</x:v>
      </x:c>
      <x:c r="C10319" s="4" t="str">
        <x:v>B</x:v>
      </x:c>
      <x:c r="D10319" s="13" t="str">
        <x:v>00810</x:v>
      </x:c>
      <x:c r="E10319" s="13" t="str">
        <x:v>00791</x:v>
      </x:c>
      <x:c r="F10319" s="4" t="str">
        <x:v>rechazo</x:v>
      </x:c>
      <x:c r="G10319" s="4" t="n">
        <x:f>COUNTIFS(Relaciones!$D$10150:$D$10514,E10319,Relaciones!$E$10150:$E$10514,D10319,Relaciones!$F$10150:$F$10514,F10319)</x:f>
        <x:v>0</x:v>
      </x:c>
      <x:c r="H10319" s="4"/>
    </x:row>
    <x:row r="10320" ht="23" customHeight="1">
      <x:c r="A10320" s="4" t="str">
        <x:v>Córdoba</x:v>
      </x:c>
      <x:c r="B10320" s="4" t="str">
        <x:v>4.º Primaria</x:v>
      </x:c>
      <x:c r="C10320" s="4" t="str">
        <x:v>B</x:v>
      </x:c>
      <x:c r="D10320" s="13" t="str">
        <x:v>00810</x:v>
      </x:c>
      <x:c r="E10320" s="13" t="str">
        <x:v>00808</x:v>
      </x:c>
      <x:c r="F10320" s="4" t="str">
        <x:v>rechazo</x:v>
      </x:c>
      <x:c r="G10320" s="4" t="n">
        <x:f>COUNTIFS(Relaciones!$D$10150:$D$10514,E10320,Relaciones!$E$10150:$E$10514,D10320,Relaciones!$F$10150:$F$10514,F10320)</x:f>
        <x:v>1</x:v>
      </x:c>
      <x:c r="H10320" s="4"/>
    </x:row>
    <x:row r="10321" ht="23" customHeight="1">
      <x:c r="A10321" s="4" t="str">
        <x:v>Córdoba</x:v>
      </x:c>
      <x:c r="B10321" s="4" t="str">
        <x:v>4.º Primaria</x:v>
      </x:c>
      <x:c r="C10321" s="4" t="str">
        <x:v>B</x:v>
      </x:c>
      <x:c r="D10321" s="13" t="str">
        <x:v>00811</x:v>
      </x:c>
      <x:c r="E10321" s="13" t="str">
        <x:v>00792</x:v>
      </x:c>
      <x:c r="F10321" s="4" t="str">
        <x:v>rechazo</x:v>
      </x:c>
      <x:c r="G10321" s="4" t="n">
        <x:f>COUNTIFS(Relaciones!$D$10150:$D$10514,E10321,Relaciones!$E$10150:$E$10514,D10321,Relaciones!$F$10150:$F$10514,F10321)</x:f>
        <x:v>0</x:v>
      </x:c>
      <x:c r="H10321" s="4"/>
    </x:row>
    <x:row r="10322" ht="23" customHeight="1">
      <x:c r="A10322" s="4" t="str">
        <x:v>Córdoba</x:v>
      </x:c>
      <x:c r="B10322" s="4" t="str">
        <x:v>4.º Primaria</x:v>
      </x:c>
      <x:c r="C10322" s="4" t="str">
        <x:v>B</x:v>
      </x:c>
      <x:c r="D10322" s="13" t="str">
        <x:v>00812</x:v>
      </x:c>
      <x:c r="E10322" s="13" t="str">
        <x:v>00808</x:v>
      </x:c>
      <x:c r="F10322" s="4" t="str">
        <x:v>rechazo</x:v>
      </x:c>
      <x:c r="G10322" s="4" t="n">
        <x:f>COUNTIFS(Relaciones!$D$10150:$D$10514,E10322,Relaciones!$E$10150:$E$10514,D10322,Relaciones!$F$10150:$F$10514,F10322)</x:f>
        <x:v>0</x:v>
      </x:c>
      <x:c r="H10322" s="4"/>
    </x:row>
    <x:row r="10323" ht="23" customHeight="1">
      <x:c r="A10323" s="4" t="str">
        <x:v>Córdoba</x:v>
      </x:c>
      <x:c r="B10323" s="4" t="str">
        <x:v>4.º Primaria</x:v>
      </x:c>
      <x:c r="C10323" s="4" t="str">
        <x:v>B</x:v>
      </x:c>
      <x:c r="D10323" s="13" t="str">
        <x:v>00785</x:v>
      </x:c>
      <x:c r="E10323" s="13" t="str">
        <x:v>00795</x:v>
      </x:c>
      <x:c r="F10323" s="4" t="str">
        <x:v>mediacion</x:v>
      </x:c>
      <x:c r="G10323" s="4"/>
      <x:c r="H10323" s="4"/>
    </x:row>
    <x:row r="10324" ht="23" customHeight="1">
      <x:c r="A10324" s="4" t="str">
        <x:v>Córdoba</x:v>
      </x:c>
      <x:c r="B10324" s="4" t="str">
        <x:v>4.º Primaria</x:v>
      </x:c>
      <x:c r="C10324" s="4" t="str">
        <x:v>B</x:v>
      </x:c>
      <x:c r="D10324" s="13" t="str">
        <x:v>00786</x:v>
      </x:c>
      <x:c r="E10324" s="13" t="str">
        <x:v>00785</x:v>
      </x:c>
      <x:c r="F10324" s="4" t="str">
        <x:v>mediacion</x:v>
      </x:c>
      <x:c r="G10324" s="4"/>
      <x:c r="H10324" s="4"/>
    </x:row>
    <x:row r="10325" ht="23" customHeight="1">
      <x:c r="A10325" s="4" t="str">
        <x:v>Córdoba</x:v>
      </x:c>
      <x:c r="B10325" s="4" t="str">
        <x:v>4.º Primaria</x:v>
      </x:c>
      <x:c r="C10325" s="4" t="str">
        <x:v>B</x:v>
      </x:c>
      <x:c r="D10325" s="13" t="str">
        <x:v>00787</x:v>
      </x:c>
      <x:c r="E10325" s="13" t="str">
        <x:v>00785</x:v>
      </x:c>
      <x:c r="F10325" s="4" t="str">
        <x:v>mediacion</x:v>
      </x:c>
      <x:c r="G10325" s="4"/>
      <x:c r="H10325" s="4"/>
    </x:row>
    <x:row r="10326" ht="23" customHeight="1">
      <x:c r="A10326" s="4" t="str">
        <x:v>Córdoba</x:v>
      </x:c>
      <x:c r="B10326" s="4" t="str">
        <x:v>4.º Primaria</x:v>
      </x:c>
      <x:c r="C10326" s="4" t="str">
        <x:v>B</x:v>
      </x:c>
      <x:c r="D10326" s="13" t="str">
        <x:v>00789</x:v>
      </x:c>
      <x:c r="E10326" s="13" t="str">
        <x:v>00785</x:v>
      </x:c>
      <x:c r="F10326" s="4" t="str">
        <x:v>mediacion</x:v>
      </x:c>
      <x:c r="G10326" s="4"/>
      <x:c r="H10326" s="4"/>
    </x:row>
    <x:row r="10327" ht="23" customHeight="1">
      <x:c r="A10327" s="4" t="str">
        <x:v>Córdoba</x:v>
      </x:c>
      <x:c r="B10327" s="4" t="str">
        <x:v>4.º Primaria</x:v>
      </x:c>
      <x:c r="C10327" s="4" t="str">
        <x:v>B</x:v>
      </x:c>
      <x:c r="D10327" s="13" t="str">
        <x:v>00790</x:v>
      </x:c>
      <x:c r="E10327" s="13" t="str">
        <x:v>00785</x:v>
      </x:c>
      <x:c r="F10327" s="4" t="str">
        <x:v>mediacion</x:v>
      </x:c>
      <x:c r="G10327" s="4"/>
      <x:c r="H10327" s="4"/>
    </x:row>
    <x:row r="10328" ht="23" customHeight="1">
      <x:c r="A10328" s="4" t="str">
        <x:v>Córdoba</x:v>
      </x:c>
      <x:c r="B10328" s="4" t="str">
        <x:v>4.º Primaria</x:v>
      </x:c>
      <x:c r="C10328" s="4" t="str">
        <x:v>B</x:v>
      </x:c>
      <x:c r="D10328" s="13" t="str">
        <x:v>00792</x:v>
      </x:c>
      <x:c r="E10328" s="13" t="str">
        <x:v>00785</x:v>
      </x:c>
      <x:c r="F10328" s="4" t="str">
        <x:v>mediacion</x:v>
      </x:c>
      <x:c r="G10328" s="4"/>
      <x:c r="H10328" s="4"/>
    </x:row>
    <x:row r="10329" ht="23" customHeight="1">
      <x:c r="A10329" s="4" t="str">
        <x:v>Córdoba</x:v>
      </x:c>
      <x:c r="B10329" s="4" t="str">
        <x:v>4.º Primaria</x:v>
      </x:c>
      <x:c r="C10329" s="4" t="str">
        <x:v>B</x:v>
      </x:c>
      <x:c r="D10329" s="13" t="str">
        <x:v>00792</x:v>
      </x:c>
      <x:c r="E10329" s="13" t="str">
        <x:v>00795</x:v>
      </x:c>
      <x:c r="F10329" s="4" t="str">
        <x:v>mediacion</x:v>
      </x:c>
      <x:c r="G10329" s="4"/>
      <x:c r="H10329" s="4"/>
    </x:row>
    <x:row r="10330" ht="23" customHeight="1">
      <x:c r="A10330" s="4" t="str">
        <x:v>Córdoba</x:v>
      </x:c>
      <x:c r="B10330" s="4" t="str">
        <x:v>4.º Primaria</x:v>
      </x:c>
      <x:c r="C10330" s="4" t="str">
        <x:v>B</x:v>
      </x:c>
      <x:c r="D10330" s="13" t="str">
        <x:v>00793</x:v>
      </x:c>
      <x:c r="E10330" s="13" t="str">
        <x:v>00785</x:v>
      </x:c>
      <x:c r="F10330" s="4" t="str">
        <x:v>mediacion</x:v>
      </x:c>
      <x:c r="G10330" s="4"/>
      <x:c r="H10330" s="4"/>
    </x:row>
    <x:row r="10331" ht="23" customHeight="1">
      <x:c r="A10331" s="4" t="str">
        <x:v>Córdoba</x:v>
      </x:c>
      <x:c r="B10331" s="4" t="str">
        <x:v>4.º Primaria</x:v>
      </x:c>
      <x:c r="C10331" s="4" t="str">
        <x:v>B</x:v>
      </x:c>
      <x:c r="D10331" s="13" t="str">
        <x:v>00796</x:v>
      </x:c>
      <x:c r="E10331" s="13" t="str">
        <x:v>00795</x:v>
      </x:c>
      <x:c r="F10331" s="4" t="str">
        <x:v>mediacion</x:v>
      </x:c>
      <x:c r="G10331" s="4"/>
      <x:c r="H10331" s="4"/>
    </x:row>
    <x:row r="10332" ht="23" customHeight="1">
      <x:c r="A10332" s="4" t="str">
        <x:v>Córdoba</x:v>
      </x:c>
      <x:c r="B10332" s="4" t="str">
        <x:v>4.º Primaria</x:v>
      </x:c>
      <x:c r="C10332" s="4" t="str">
        <x:v>B</x:v>
      </x:c>
      <x:c r="D10332" s="13" t="str">
        <x:v>00798</x:v>
      </x:c>
      <x:c r="E10332" s="13" t="str">
        <x:v>00795</x:v>
      </x:c>
      <x:c r="F10332" s="4" t="str">
        <x:v>mediacion</x:v>
      </x:c>
      <x:c r="G10332" s="4"/>
      <x:c r="H10332" s="4"/>
    </x:row>
    <x:row r="10333" ht="23" customHeight="1">
      <x:c r="A10333" s="4" t="str">
        <x:v>Córdoba</x:v>
      </x:c>
      <x:c r="B10333" s="4" t="str">
        <x:v>4.º Primaria</x:v>
      </x:c>
      <x:c r="C10333" s="4" t="str">
        <x:v>B</x:v>
      </x:c>
      <x:c r="D10333" s="13" t="str">
        <x:v>00799</x:v>
      </x:c>
      <x:c r="E10333" s="13" t="str">
        <x:v>00795</x:v>
      </x:c>
      <x:c r="F10333" s="4" t="str">
        <x:v>mediacion</x:v>
      </x:c>
      <x:c r="G10333" s="4"/>
      <x:c r="H10333" s="4"/>
    </x:row>
    <x:row r="10334" ht="23" customHeight="1">
      <x:c r="A10334" s="4" t="str">
        <x:v>Córdoba</x:v>
      </x:c>
      <x:c r="B10334" s="4" t="str">
        <x:v>4.º Primaria</x:v>
      </x:c>
      <x:c r="C10334" s="4" t="str">
        <x:v>B</x:v>
      </x:c>
      <x:c r="D10334" s="13" t="str">
        <x:v>00799</x:v>
      </x:c>
      <x:c r="E10334" s="13" t="str">
        <x:v>00805</x:v>
      </x:c>
      <x:c r="F10334" s="4" t="str">
        <x:v>mediacion</x:v>
      </x:c>
      <x:c r="G10334" s="4"/>
      <x:c r="H10334" s="4"/>
    </x:row>
    <x:row r="10335" ht="23" customHeight="1">
      <x:c r="A10335" s="4" t="str">
        <x:v>Córdoba</x:v>
      </x:c>
      <x:c r="B10335" s="4" t="str">
        <x:v>4.º Primaria</x:v>
      </x:c>
      <x:c r="C10335" s="4" t="str">
        <x:v>B</x:v>
      </x:c>
      <x:c r="D10335" s="13" t="str">
        <x:v>00801</x:v>
      </x:c>
      <x:c r="E10335" s="13" t="str">
        <x:v>00795</x:v>
      </x:c>
      <x:c r="F10335" s="4" t="str">
        <x:v>mediacion</x:v>
      </x:c>
      <x:c r="G10335" s="4"/>
      <x:c r="H10335" s="4"/>
    </x:row>
    <x:row r="10336" ht="23" customHeight="1">
      <x:c r="A10336" s="4" t="str">
        <x:v>Córdoba</x:v>
      </x:c>
      <x:c r="B10336" s="4" t="str">
        <x:v>4.º Primaria</x:v>
      </x:c>
      <x:c r="C10336" s="4" t="str">
        <x:v>B</x:v>
      </x:c>
      <x:c r="D10336" s="13" t="str">
        <x:v>00802</x:v>
      </x:c>
      <x:c r="E10336" s="13" t="str">
        <x:v>00795</x:v>
      </x:c>
      <x:c r="F10336" s="4" t="str">
        <x:v>mediacion</x:v>
      </x:c>
      <x:c r="G10336" s="4"/>
      <x:c r="H10336" s="4"/>
    </x:row>
    <x:row r="10337" ht="23" customHeight="1">
      <x:c r="A10337" s="4" t="str">
        <x:v>Córdoba</x:v>
      </x:c>
      <x:c r="B10337" s="4" t="str">
        <x:v>4.º Primaria</x:v>
      </x:c>
      <x:c r="C10337" s="4" t="str">
        <x:v>B</x:v>
      </x:c>
      <x:c r="D10337" s="13" t="str">
        <x:v>00804</x:v>
      </x:c>
      <x:c r="E10337" s="13" t="str">
        <x:v>00795</x:v>
      </x:c>
      <x:c r="F10337" s="4" t="str">
        <x:v>mediacion</x:v>
      </x:c>
      <x:c r="G10337" s="4"/>
      <x:c r="H10337" s="4"/>
    </x:row>
    <x:row r="10338" ht="23" customHeight="1">
      <x:c r="A10338" s="4" t="str">
        <x:v>Córdoba</x:v>
      </x:c>
      <x:c r="B10338" s="4" t="str">
        <x:v>4.º Primaria</x:v>
      </x:c>
      <x:c r="C10338" s="4" t="str">
        <x:v>B</x:v>
      </x:c>
      <x:c r="D10338" s="13" t="str">
        <x:v>00806</x:v>
      </x:c>
      <x:c r="E10338" s="13" t="str">
        <x:v>00785</x:v>
      </x:c>
      <x:c r="F10338" s="4" t="str">
        <x:v>mediacion</x:v>
      </x:c>
      <x:c r="G10338" s="4"/>
      <x:c r="H10338" s="4"/>
    </x:row>
    <x:row r="10339" ht="23" customHeight="1">
      <x:c r="A10339" s="4" t="str">
        <x:v>Córdoba</x:v>
      </x:c>
      <x:c r="B10339" s="4" t="str">
        <x:v>4.º Primaria</x:v>
      </x:c>
      <x:c r="C10339" s="4" t="str">
        <x:v>B</x:v>
      </x:c>
      <x:c r="D10339" s="13" t="str">
        <x:v>00807</x:v>
      </x:c>
      <x:c r="E10339" s="13" t="str">
        <x:v>00805</x:v>
      </x:c>
      <x:c r="F10339" s="4" t="str">
        <x:v>mediacion</x:v>
      </x:c>
      <x:c r="G10339" s="4"/>
      <x:c r="H10339" s="4"/>
    </x:row>
    <x:row r="10340" ht="23" customHeight="1">
      <x:c r="A10340" s="4" t="str">
        <x:v>Córdoba</x:v>
      </x:c>
      <x:c r="B10340" s="4" t="str">
        <x:v>4.º Primaria</x:v>
      </x:c>
      <x:c r="C10340" s="4" t="str">
        <x:v>B</x:v>
      </x:c>
      <x:c r="D10340" s="13" t="str">
        <x:v>00808</x:v>
      </x:c>
      <x:c r="E10340" s="13" t="str">
        <x:v>00805</x:v>
      </x:c>
      <x:c r="F10340" s="4" t="str">
        <x:v>mediacion</x:v>
      </x:c>
      <x:c r="G10340" s="4"/>
      <x:c r="H10340" s="4"/>
    </x:row>
    <x:row r="10341" ht="23" customHeight="1">
      <x:c r="A10341" s="4" t="str">
        <x:v>Córdoba</x:v>
      </x:c>
      <x:c r="B10341" s="4" t="str">
        <x:v>4.º Primaria</x:v>
      </x:c>
      <x:c r="C10341" s="4" t="str">
        <x:v>B</x:v>
      </x:c>
      <x:c r="D10341" s="13" t="str">
        <x:v>00810</x:v>
      </x:c>
      <x:c r="E10341" s="13" t="str">
        <x:v>00805</x:v>
      </x:c>
      <x:c r="F10341" s="4" t="str">
        <x:v>mediacion</x:v>
      </x:c>
      <x:c r="G10341" s="4"/>
      <x:c r="H10341" s="4"/>
    </x:row>
    <x:row r="10342" ht="23" customHeight="1">
      <x:c r="A10342" s="4" t="str">
        <x:v>Córdoba</x:v>
      </x:c>
      <x:c r="B10342" s="4" t="str">
        <x:v>4.º Primaria</x:v>
      </x:c>
      <x:c r="C10342" s="4" t="str">
        <x:v>B</x:v>
      </x:c>
      <x:c r="D10342" s="13" t="str">
        <x:v>00811</x:v>
      </x:c>
      <x:c r="E10342" s="13" t="str">
        <x:v>00805</x:v>
      </x:c>
      <x:c r="F10342" s="4" t="str">
        <x:v>mediacion</x:v>
      </x:c>
      <x:c r="G10342" s="4"/>
      <x:c r="H10342" s="4"/>
    </x:row>
    <x:row r="10343" ht="23" customHeight="1">
      <x:c r="A10343" s="4" t="str">
        <x:v>Córdoba</x:v>
      </x:c>
      <x:c r="B10343" s="4" t="str">
        <x:v>4.º Primaria</x:v>
      </x:c>
      <x:c r="C10343" s="4" t="str">
        <x:v>B</x:v>
      </x:c>
      <x:c r="D10343" s="13" t="str">
        <x:v>00786</x:v>
      </x:c>
      <x:c r="E10343" s="13" t="str">
        <x:v>00808</x:v>
      </x:c>
      <x:c r="F10343" s="4" t="str">
        <x:v>mediacion_negativa</x:v>
      </x:c>
      <x:c r="G10343" s="4"/>
      <x:c r="H10343" s="4"/>
    </x:row>
    <x:row r="10344" ht="23" customHeight="1">
      <x:c r="A10344" s="4" t="str">
        <x:v>Córdoba</x:v>
      </x:c>
      <x:c r="B10344" s="4" t="str">
        <x:v>4.º Primaria</x:v>
      </x:c>
      <x:c r="C10344" s="4" t="str">
        <x:v>B</x:v>
      </x:c>
      <x:c r="D10344" s="13" t="str">
        <x:v>00787</x:v>
      </x:c>
      <x:c r="E10344" s="13" t="str">
        <x:v>00810</x:v>
      </x:c>
      <x:c r="F10344" s="4" t="str">
        <x:v>mediacion_negativa</x:v>
      </x:c>
      <x:c r="G10344" s="4"/>
      <x:c r="H10344" s="4"/>
    </x:row>
    <x:row r="10345" ht="23" customHeight="1">
      <x:c r="A10345" s="4" t="str">
        <x:v>Córdoba</x:v>
      </x:c>
      <x:c r="B10345" s="4" t="str">
        <x:v>4.º Primaria</x:v>
      </x:c>
      <x:c r="C10345" s="4" t="str">
        <x:v>B</x:v>
      </x:c>
      <x:c r="D10345" s="13" t="str">
        <x:v>00788</x:v>
      </x:c>
      <x:c r="E10345" s="13" t="str">
        <x:v>00808</x:v>
      </x:c>
      <x:c r="F10345" s="4" t="str">
        <x:v>mediacion_negativa</x:v>
      </x:c>
      <x:c r="G10345" s="4"/>
      <x:c r="H10345" s="4"/>
    </x:row>
    <x:row r="10346" ht="23" customHeight="1">
      <x:c r="A10346" s="4" t="str">
        <x:v>Córdoba</x:v>
      </x:c>
      <x:c r="B10346" s="4" t="str">
        <x:v>4.º Primaria</x:v>
      </x:c>
      <x:c r="C10346" s="4" t="str">
        <x:v>B</x:v>
      </x:c>
      <x:c r="D10346" s="13" t="str">
        <x:v>00790</x:v>
      </x:c>
      <x:c r="E10346" s="13" t="str">
        <x:v>00808</x:v>
      </x:c>
      <x:c r="F10346" s="4" t="str">
        <x:v>mediacion_negativa</x:v>
      </x:c>
      <x:c r="G10346" s="4"/>
      <x:c r="H10346" s="4"/>
    </x:row>
    <x:row r="10347" ht="23" customHeight="1">
      <x:c r="A10347" s="4" t="str">
        <x:v>Córdoba</x:v>
      </x:c>
      <x:c r="B10347" s="4" t="str">
        <x:v>4.º Primaria</x:v>
      </x:c>
      <x:c r="C10347" s="4" t="str">
        <x:v>B</x:v>
      </x:c>
      <x:c r="D10347" s="13" t="str">
        <x:v>00791</x:v>
      </x:c>
      <x:c r="E10347" s="13" t="str">
        <x:v>00810</x:v>
      </x:c>
      <x:c r="F10347" s="4" t="str">
        <x:v>mediacion_negativa</x:v>
      </x:c>
      <x:c r="G10347" s="4"/>
      <x:c r="H10347" s="4"/>
    </x:row>
    <x:row r="10348" ht="23" customHeight="1">
      <x:c r="A10348" s="4" t="str">
        <x:v>Córdoba</x:v>
      </x:c>
      <x:c r="B10348" s="4" t="str">
        <x:v>4.º Primaria</x:v>
      </x:c>
      <x:c r="C10348" s="4" t="str">
        <x:v>B</x:v>
      </x:c>
      <x:c r="D10348" s="13" t="str">
        <x:v>00792</x:v>
      </x:c>
      <x:c r="E10348" s="13" t="str">
        <x:v>00808</x:v>
      </x:c>
      <x:c r="F10348" s="4" t="str">
        <x:v>mediacion_negativa</x:v>
      </x:c>
      <x:c r="G10348" s="4"/>
      <x:c r="H10348" s="4"/>
    </x:row>
    <x:row r="10349" ht="23" customHeight="1">
      <x:c r="A10349" s="4" t="str">
        <x:v>Córdoba</x:v>
      </x:c>
      <x:c r="B10349" s="4" t="str">
        <x:v>4.º Primaria</x:v>
      </x:c>
      <x:c r="C10349" s="4" t="str">
        <x:v>B</x:v>
      </x:c>
      <x:c r="D10349" s="13" t="str">
        <x:v>00794</x:v>
      </x:c>
      <x:c r="E10349" s="13" t="str">
        <x:v>00808</x:v>
      </x:c>
      <x:c r="F10349" s="4" t="str">
        <x:v>mediacion_negativa</x:v>
      </x:c>
      <x:c r="G10349" s="4"/>
      <x:c r="H10349" s="4"/>
    </x:row>
    <x:row r="10350" ht="23" customHeight="1">
      <x:c r="A10350" s="4" t="str">
        <x:v>Córdoba</x:v>
      </x:c>
      <x:c r="B10350" s="4" t="str">
        <x:v>4.º Primaria</x:v>
      </x:c>
      <x:c r="C10350" s="4" t="str">
        <x:v>B</x:v>
      </x:c>
      <x:c r="D10350" s="13" t="str">
        <x:v>00795</x:v>
      </x:c>
      <x:c r="E10350" s="13" t="str">
        <x:v>00810</x:v>
      </x:c>
      <x:c r="F10350" s="4" t="str">
        <x:v>mediacion_negativa</x:v>
      </x:c>
      <x:c r="G10350" s="4"/>
      <x:c r="H10350" s="4"/>
    </x:row>
    <x:row r="10351" ht="23" customHeight="1">
      <x:c r="A10351" s="4" t="str">
        <x:v>Córdoba</x:v>
      </x:c>
      <x:c r="B10351" s="4" t="str">
        <x:v>4.º Primaria</x:v>
      </x:c>
      <x:c r="C10351" s="4" t="str">
        <x:v>B</x:v>
      </x:c>
      <x:c r="D10351" s="13" t="str">
        <x:v>00796</x:v>
      </x:c>
      <x:c r="E10351" s="13" t="str">
        <x:v>00808</x:v>
      </x:c>
      <x:c r="F10351" s="4" t="str">
        <x:v>mediacion_negativa</x:v>
      </x:c>
      <x:c r="G10351" s="4"/>
      <x:c r="H10351" s="4"/>
    </x:row>
    <x:row r="10352" ht="23" customHeight="1">
      <x:c r="A10352" s="4" t="str">
        <x:v>Córdoba</x:v>
      </x:c>
      <x:c r="B10352" s="4" t="str">
        <x:v>4.º Primaria</x:v>
      </x:c>
      <x:c r="C10352" s="4" t="str">
        <x:v>B</x:v>
      </x:c>
      <x:c r="D10352" s="13" t="str">
        <x:v>00798</x:v>
      </x:c>
      <x:c r="E10352" s="13" t="str">
        <x:v>00808</x:v>
      </x:c>
      <x:c r="F10352" s="4" t="str">
        <x:v>mediacion_negativa</x:v>
      </x:c>
      <x:c r="G10352" s="4"/>
      <x:c r="H10352" s="4"/>
    </x:row>
    <x:row r="10353" ht="23" customHeight="1">
      <x:c r="A10353" s="4" t="str">
        <x:v>Córdoba</x:v>
      </x:c>
      <x:c r="B10353" s="4" t="str">
        <x:v>4.º Primaria</x:v>
      </x:c>
      <x:c r="C10353" s="4" t="str">
        <x:v>B</x:v>
      </x:c>
      <x:c r="D10353" s="13" t="str">
        <x:v>00799</x:v>
      </x:c>
      <x:c r="E10353" s="13" t="str">
        <x:v>00810</x:v>
      </x:c>
      <x:c r="F10353" s="4" t="str">
        <x:v>mediacion_negativa</x:v>
      </x:c>
      <x:c r="G10353" s="4"/>
      <x:c r="H10353" s="4"/>
    </x:row>
    <x:row r="10354" ht="23" customHeight="1">
      <x:c r="A10354" s="4" t="str">
        <x:v>Córdoba</x:v>
      </x:c>
      <x:c r="B10354" s="4" t="str">
        <x:v>4.º Primaria</x:v>
      </x:c>
      <x:c r="C10354" s="4" t="str">
        <x:v>B</x:v>
      </x:c>
      <x:c r="D10354" s="13" t="str">
        <x:v>00800</x:v>
      </x:c>
      <x:c r="E10354" s="13" t="str">
        <x:v>00808</x:v>
      </x:c>
      <x:c r="F10354" s="4" t="str">
        <x:v>mediacion_negativa</x:v>
      </x:c>
      <x:c r="G10354" s="4"/>
      <x:c r="H10354" s="4"/>
    </x:row>
    <x:row r="10355" ht="23" customHeight="1">
      <x:c r="A10355" s="4" t="str">
        <x:v>Córdoba</x:v>
      </x:c>
      <x:c r="B10355" s="4" t="str">
        <x:v>4.º Primaria</x:v>
      </x:c>
      <x:c r="C10355" s="4" t="str">
        <x:v>B</x:v>
      </x:c>
      <x:c r="D10355" s="13" t="str">
        <x:v>00802</x:v>
      </x:c>
      <x:c r="E10355" s="13" t="str">
        <x:v>00808</x:v>
      </x:c>
      <x:c r="F10355" s="4" t="str">
        <x:v>mediacion_negativa</x:v>
      </x:c>
      <x:c r="G10355" s="4"/>
      <x:c r="H10355" s="4"/>
    </x:row>
    <x:row r="10356" ht="23" customHeight="1">
      <x:c r="A10356" s="4" t="str">
        <x:v>Córdoba</x:v>
      </x:c>
      <x:c r="B10356" s="4" t="str">
        <x:v>4.º Primaria</x:v>
      </x:c>
      <x:c r="C10356" s="4" t="str">
        <x:v>B</x:v>
      </x:c>
      <x:c r="D10356" s="13" t="str">
        <x:v>00803</x:v>
      </x:c>
      <x:c r="E10356" s="13" t="str">
        <x:v>00810</x:v>
      </x:c>
      <x:c r="F10356" s="4" t="str">
        <x:v>mediacion_negativa</x:v>
      </x:c>
      <x:c r="G10356" s="4"/>
      <x:c r="H10356" s="4"/>
    </x:row>
    <x:row r="10357" ht="23" customHeight="1">
      <x:c r="A10357" s="4" t="str">
        <x:v>Córdoba</x:v>
      </x:c>
      <x:c r="B10357" s="4" t="str">
        <x:v>4.º Primaria</x:v>
      </x:c>
      <x:c r="C10357" s="4" t="str">
        <x:v>B</x:v>
      </x:c>
      <x:c r="D10357" s="13" t="str">
        <x:v>00804</x:v>
      </x:c>
      <x:c r="E10357" s="13" t="str">
        <x:v>00808</x:v>
      </x:c>
      <x:c r="F10357" s="4" t="str">
        <x:v>mediacion_negativa</x:v>
      </x:c>
      <x:c r="G10357" s="4"/>
      <x:c r="H10357" s="4"/>
    </x:row>
    <x:row r="10358" ht="23" customHeight="1">
      <x:c r="A10358" s="4" t="str">
        <x:v>Córdoba</x:v>
      </x:c>
      <x:c r="B10358" s="4" t="str">
        <x:v>4.º Primaria</x:v>
      </x:c>
      <x:c r="C10358" s="4" t="str">
        <x:v>B</x:v>
      </x:c>
      <x:c r="D10358" s="13" t="str">
        <x:v>00806</x:v>
      </x:c>
      <x:c r="E10358" s="13" t="str">
        <x:v>00808</x:v>
      </x:c>
      <x:c r="F10358" s="4" t="str">
        <x:v>mediacion_negativa</x:v>
      </x:c>
      <x:c r="G10358" s="4"/>
      <x:c r="H10358" s="4"/>
    </x:row>
    <x:row r="10359" ht="23" customHeight="1">
      <x:c r="A10359" s="4" t="str">
        <x:v>Córdoba</x:v>
      </x:c>
      <x:c r="B10359" s="4" t="str">
        <x:v>4.º Primaria</x:v>
      </x:c>
      <x:c r="C10359" s="4" t="str">
        <x:v>B</x:v>
      </x:c>
      <x:c r="D10359" s="13" t="str">
        <x:v>00807</x:v>
      </x:c>
      <x:c r="E10359" s="13" t="str">
        <x:v>00810</x:v>
      </x:c>
      <x:c r="F10359" s="4" t="str">
        <x:v>mediacion_negativa</x:v>
      </x:c>
      <x:c r="G10359" s="4"/>
      <x:c r="H10359" s="4"/>
    </x:row>
    <x:row r="10360" ht="23" customHeight="1">
      <x:c r="A10360" s="4" t="str">
        <x:v>Córdoba</x:v>
      </x:c>
      <x:c r="B10360" s="4" t="str">
        <x:v>4.º Primaria</x:v>
      </x:c>
      <x:c r="C10360" s="4" t="str">
        <x:v>B</x:v>
      </x:c>
      <x:c r="D10360" s="13" t="str">
        <x:v>00810</x:v>
      </x:c>
      <x:c r="E10360" s="13" t="str">
        <x:v>00808</x:v>
      </x:c>
      <x:c r="F10360" s="4" t="str">
        <x:v>mediacion_negativa</x:v>
      </x:c>
      <x:c r="G10360" s="4"/>
      <x:c r="H10360" s="4"/>
    </x:row>
    <x:row r="10361" ht="23" customHeight="1">
      <x:c r="A10361" s="4" t="str">
        <x:v>Córdoba</x:v>
      </x:c>
      <x:c r="B10361" s="4" t="str">
        <x:v>4.º Primaria</x:v>
      </x:c>
      <x:c r="C10361" s="4" t="str">
        <x:v>B</x:v>
      </x:c>
      <x:c r="D10361" s="13" t="str">
        <x:v>00811</x:v>
      </x:c>
      <x:c r="E10361" s="13" t="str">
        <x:v>00810</x:v>
      </x:c>
      <x:c r="F10361" s="4" t="str">
        <x:v>mediacion_negativa</x:v>
      </x:c>
      <x:c r="G10361" s="4"/>
      <x:c r="H10361" s="4"/>
    </x:row>
    <x:row r="10362" ht="23" customHeight="1">
      <x:c r="A10362" s="4" t="str">
        <x:v>Córdoba</x:v>
      </x:c>
      <x:c r="B10362" s="4" t="str">
        <x:v>4.º Primaria</x:v>
      </x:c>
      <x:c r="C10362" s="4" t="str">
        <x:v>B</x:v>
      </x:c>
      <x:c r="D10362" s="13" t="str">
        <x:v>00812</x:v>
      </x:c>
      <x:c r="E10362" s="13" t="str">
        <x:v>00808</x:v>
      </x:c>
      <x:c r="F10362" s="4" t="str">
        <x:v>mediacion_negativa</x:v>
      </x:c>
      <x:c r="G10362" s="4"/>
      <x:c r="H10362" s="4"/>
    </x:row>
    <x:row r="10363" ht="23" customHeight="1">
      <x:c r="A10363" s="4" t="str">
        <x:v>Córdoba</x:v>
      </x:c>
      <x:c r="B10363" s="4" t="str">
        <x:v>4.º Primaria</x:v>
      </x:c>
      <x:c r="C10363" s="4" t="str">
        <x:v>B</x:v>
      </x:c>
      <x:c r="D10363" s="13" t="str">
        <x:v>00785</x:v>
      </x:c>
      <x:c r="E10363" s="13" t="str">
        <x:v>00810</x:v>
      </x:c>
      <x:c r="F10363" s="4" t="str">
        <x:v>bullying</x:v>
      </x:c>
      <x:c r="G10363" s="4"/>
      <x:c r="H10363" s="4"/>
    </x:row>
    <x:row r="10364" ht="23" customHeight="1">
      <x:c r="A10364" s="4" t="str">
        <x:v>Córdoba</x:v>
      </x:c>
      <x:c r="B10364" s="4" t="str">
        <x:v>4.º Primaria</x:v>
      </x:c>
      <x:c r="C10364" s="4" t="str">
        <x:v>B</x:v>
      </x:c>
      <x:c r="D10364" s="13" t="str">
        <x:v>00786</x:v>
      </x:c>
      <x:c r="E10364" s="13" t="str">
        <x:v>00810</x:v>
      </x:c>
      <x:c r="F10364" s="4" t="str">
        <x:v>bullying</x:v>
      </x:c>
      <x:c r="G10364" s="4"/>
      <x:c r="H10364" s="4"/>
    </x:row>
    <x:row r="10365" ht="23" customHeight="1">
      <x:c r="A10365" s="4" t="str">
        <x:v>Córdoba</x:v>
      </x:c>
      <x:c r="B10365" s="4" t="str">
        <x:v>4.º Primaria</x:v>
      </x:c>
      <x:c r="C10365" s="4" t="str">
        <x:v>B</x:v>
      </x:c>
      <x:c r="D10365" s="13" t="str">
        <x:v>00787</x:v>
      </x:c>
      <x:c r="E10365" s="13" t="str">
        <x:v>00810</x:v>
      </x:c>
      <x:c r="F10365" s="4" t="str">
        <x:v>bullying</x:v>
      </x:c>
      <x:c r="G10365" s="4"/>
      <x:c r="H10365" s="4"/>
    </x:row>
    <x:row r="10366" ht="23" customHeight="1">
      <x:c r="A10366" s="4" t="str">
        <x:v>Córdoba</x:v>
      </x:c>
      <x:c r="B10366" s="4" t="str">
        <x:v>4.º Primaria</x:v>
      </x:c>
      <x:c r="C10366" s="4" t="str">
        <x:v>B</x:v>
      </x:c>
      <x:c r="D10366" s="13" t="str">
        <x:v>00811</x:v>
      </x:c>
      <x:c r="E10366" s="13" t="str">
        <x:v>00808</x:v>
      </x:c>
      <x:c r="F10366" s="4" t="str">
        <x:v>bullying</x:v>
      </x:c>
      <x:c r="G10366" s="4"/>
      <x:c r="H10366" s="4"/>
    </x:row>
    <x:row r="10367" ht="23" customHeight="1">
      <x:c r="A10367" s="4" t="str">
        <x:v>Córdoba</x:v>
      </x:c>
      <x:c r="B10367" s="4" t="str">
        <x:v>4.º Primaria</x:v>
      </x:c>
      <x:c r="C10367" s="4" t="str">
        <x:v>B</x:v>
      </x:c>
      <x:c r="D10367" s="13" t="str">
        <x:v>00812</x:v>
      </x:c>
      <x:c r="E10367" s="13" t="str">
        <x:v>00808</x:v>
      </x:c>
      <x:c r="F10367" s="4" t="str">
        <x:v>bullying</x:v>
      </x:c>
      <x:c r="G10367" s="4"/>
      <x:c r="H10367" s="4"/>
    </x:row>
    <x:row r="10368" ht="23" customHeight="1">
      <x:c r="A10368" s="4" t="str">
        <x:v>Córdoba</x:v>
      </x:c>
      <x:c r="B10368" s="4" t="str">
        <x:v>4.º Primaria</x:v>
      </x:c>
      <x:c r="C10368" s="4" t="str">
        <x:v>B</x:v>
      </x:c>
      <x:c r="D10368" s="13" t="str">
        <x:v>00785</x:v>
      </x:c>
      <x:c r="E10368" s="13" t="str">
        <x:v>00786</x:v>
      </x:c>
      <x:c r="F10368" s="4" t="str">
        <x:v>prediccion_amistad</x:v>
      </x:c>
      <x:c r="G10368" s="4"/>
      <x:c r="H10368" s="4" t="n">
        <x:f>COUNTIFS(Relaciones!$D$10150:$D$10514,E10368,Relaciones!$E$10150:$E$10514,D10368,Relaciones!$F$10150:$F$10514,"amistad")</x:f>
        <x:v>1</x:v>
      </x:c>
    </x:row>
    <x:row r="10369" ht="23" customHeight="1">
      <x:c r="A10369" s="4" t="str">
        <x:v>Córdoba</x:v>
      </x:c>
      <x:c r="B10369" s="4" t="str">
        <x:v>4.º Primaria</x:v>
      </x:c>
      <x:c r="C10369" s="4" t="str">
        <x:v>B</x:v>
      </x:c>
      <x:c r="D10369" s="13" t="str">
        <x:v>00785</x:v>
      </x:c>
      <x:c r="E10369" s="13" t="str">
        <x:v>00788</x:v>
      </x:c>
      <x:c r="F10369" s="4" t="str">
        <x:v>prediccion_amistad</x:v>
      </x:c>
      <x:c r="G10369" s="4"/>
      <x:c r="H10369" s="4" t="n">
        <x:f>COUNTIFS(Relaciones!$D$10150:$D$10514,E10369,Relaciones!$E$10150:$E$10514,D10369,Relaciones!$F$10150:$F$10514,"amistad")</x:f>
        <x:v>1</x:v>
      </x:c>
    </x:row>
    <x:row r="10370" ht="23" customHeight="1">
      <x:c r="A10370" s="4" t="str">
        <x:v>Córdoba</x:v>
      </x:c>
      <x:c r="B10370" s="4" t="str">
        <x:v>4.º Primaria</x:v>
      </x:c>
      <x:c r="C10370" s="4" t="str">
        <x:v>B</x:v>
      </x:c>
      <x:c r="D10370" s="13" t="str">
        <x:v>00785</x:v>
      </x:c>
      <x:c r="E10370" s="13" t="str">
        <x:v>00789</x:v>
      </x:c>
      <x:c r="F10370" s="4" t="str">
        <x:v>prediccion_amistad</x:v>
      </x:c>
      <x:c r="G10370" s="4"/>
      <x:c r="H10370" s="4" t="n">
        <x:f>COUNTIFS(Relaciones!$D$10150:$D$10514,E10370,Relaciones!$E$10150:$E$10514,D10370,Relaciones!$F$10150:$F$10514,"amistad")</x:f>
        <x:v>1</x:v>
      </x:c>
    </x:row>
    <x:row r="10371" ht="23" customHeight="1">
      <x:c r="A10371" s="4" t="str">
        <x:v>Córdoba</x:v>
      </x:c>
      <x:c r="B10371" s="4" t="str">
        <x:v>4.º Primaria</x:v>
      </x:c>
      <x:c r="C10371" s="4" t="str">
        <x:v>B</x:v>
      </x:c>
      <x:c r="D10371" s="13" t="str">
        <x:v>00785</x:v>
      </x:c>
      <x:c r="E10371" s="13" t="str">
        <x:v>00790</x:v>
      </x:c>
      <x:c r="F10371" s="4" t="str">
        <x:v>prediccion_amistad</x:v>
      </x:c>
      <x:c r="G10371" s="4"/>
      <x:c r="H10371" s="4" t="n">
        <x:f>COUNTIFS(Relaciones!$D$10150:$D$10514,E10371,Relaciones!$E$10150:$E$10514,D10371,Relaciones!$F$10150:$F$10514,"amistad")</x:f>
        <x:v>1</x:v>
      </x:c>
    </x:row>
    <x:row r="10372" ht="23" customHeight="1">
      <x:c r="A10372" s="4" t="str">
        <x:v>Córdoba</x:v>
      </x:c>
      <x:c r="B10372" s="4" t="str">
        <x:v>4.º Primaria</x:v>
      </x:c>
      <x:c r="C10372" s="4" t="str">
        <x:v>B</x:v>
      </x:c>
      <x:c r="D10372" s="13" t="str">
        <x:v>00785</x:v>
      </x:c>
      <x:c r="E10372" s="13" t="str">
        <x:v>00792</x:v>
      </x:c>
      <x:c r="F10372" s="4" t="str">
        <x:v>prediccion_amistad</x:v>
      </x:c>
      <x:c r="G10372" s="4"/>
      <x:c r="H10372" s="4" t="n">
        <x:f>COUNTIFS(Relaciones!$D$10150:$D$10514,E10372,Relaciones!$E$10150:$E$10514,D10372,Relaciones!$F$10150:$F$10514,"amistad")</x:f>
        <x:v>1</x:v>
      </x:c>
    </x:row>
    <x:row r="10373" ht="23" customHeight="1">
      <x:c r="A10373" s="4" t="str">
        <x:v>Córdoba</x:v>
      </x:c>
      <x:c r="B10373" s="4" t="str">
        <x:v>4.º Primaria</x:v>
      </x:c>
      <x:c r="C10373" s="4" t="str">
        <x:v>B</x:v>
      </x:c>
      <x:c r="D10373" s="13" t="str">
        <x:v>00785</x:v>
      </x:c>
      <x:c r="E10373" s="13" t="str">
        <x:v>00793</x:v>
      </x:c>
      <x:c r="F10373" s="4" t="str">
        <x:v>prediccion_amistad</x:v>
      </x:c>
      <x:c r="G10373" s="4"/>
      <x:c r="H10373" s="4" t="n">
        <x:f>COUNTIFS(Relaciones!$D$10150:$D$10514,E10373,Relaciones!$E$10150:$E$10514,D10373,Relaciones!$F$10150:$F$10514,"amistad")</x:f>
        <x:v>1</x:v>
      </x:c>
    </x:row>
    <x:row r="10374" ht="23" customHeight="1">
      <x:c r="A10374" s="4" t="str">
        <x:v>Córdoba</x:v>
      </x:c>
      <x:c r="B10374" s="4" t="str">
        <x:v>4.º Primaria</x:v>
      </x:c>
      <x:c r="C10374" s="4" t="str">
        <x:v>B</x:v>
      </x:c>
      <x:c r="D10374" s="13" t="str">
        <x:v>00785</x:v>
      </x:c>
      <x:c r="E10374" s="13" t="str">
        <x:v>00794</x:v>
      </x:c>
      <x:c r="F10374" s="4" t="str">
        <x:v>prediccion_amistad</x:v>
      </x:c>
      <x:c r="G10374" s="4"/>
      <x:c r="H10374" s="4" t="n">
        <x:f>COUNTIFS(Relaciones!$D$10150:$D$10514,E10374,Relaciones!$E$10150:$E$10514,D10374,Relaciones!$F$10150:$F$10514,"amistad")</x:f>
        <x:v>1</x:v>
      </x:c>
    </x:row>
    <x:row r="10375" ht="23" customHeight="1">
      <x:c r="A10375" s="4" t="str">
        <x:v>Córdoba</x:v>
      </x:c>
      <x:c r="B10375" s="4" t="str">
        <x:v>4.º Primaria</x:v>
      </x:c>
      <x:c r="C10375" s="4" t="str">
        <x:v>B</x:v>
      </x:c>
      <x:c r="D10375" s="13" t="str">
        <x:v>00785</x:v>
      </x:c>
      <x:c r="E10375" s="13" t="str">
        <x:v>00796</x:v>
      </x:c>
      <x:c r="F10375" s="4" t="str">
        <x:v>prediccion_amistad</x:v>
      </x:c>
      <x:c r="G10375" s="4"/>
      <x:c r="H10375" s="4" t="n">
        <x:f>COUNTIFS(Relaciones!$D$10150:$D$10514,E10375,Relaciones!$E$10150:$E$10514,D10375,Relaciones!$F$10150:$F$10514,"amistad")</x:f>
        <x:v>1</x:v>
      </x:c>
    </x:row>
    <x:row r="10376" ht="23" customHeight="1">
      <x:c r="A10376" s="4" t="str">
        <x:v>Córdoba</x:v>
      </x:c>
      <x:c r="B10376" s="4" t="str">
        <x:v>4.º Primaria</x:v>
      </x:c>
      <x:c r="C10376" s="4" t="str">
        <x:v>B</x:v>
      </x:c>
      <x:c r="D10376" s="13" t="str">
        <x:v>00785</x:v>
      </x:c>
      <x:c r="E10376" s="13" t="str">
        <x:v>00797</x:v>
      </x:c>
      <x:c r="F10376" s="4" t="str">
        <x:v>prediccion_amistad</x:v>
      </x:c>
      <x:c r="G10376" s="4"/>
      <x:c r="H10376" s="4" t="n">
        <x:f>COUNTIFS(Relaciones!$D$10150:$D$10514,E10376,Relaciones!$E$10150:$E$10514,D10376,Relaciones!$F$10150:$F$10514,"amistad")</x:f>
        <x:v>1</x:v>
      </x:c>
    </x:row>
    <x:row r="10377" ht="23" customHeight="1">
      <x:c r="A10377" s="4" t="str">
        <x:v>Córdoba</x:v>
      </x:c>
      <x:c r="B10377" s="4" t="str">
        <x:v>4.º Primaria</x:v>
      </x:c>
      <x:c r="C10377" s="4" t="str">
        <x:v>B</x:v>
      </x:c>
      <x:c r="D10377" s="13" t="str">
        <x:v>00785</x:v>
      </x:c>
      <x:c r="E10377" s="13" t="str">
        <x:v>00798</x:v>
      </x:c>
      <x:c r="F10377" s="4" t="str">
        <x:v>prediccion_amistad</x:v>
      </x:c>
      <x:c r="G10377" s="4"/>
      <x:c r="H10377" s="4" t="n">
        <x:f>COUNTIFS(Relaciones!$D$10150:$D$10514,E10377,Relaciones!$E$10150:$E$10514,D10377,Relaciones!$F$10150:$F$10514,"amistad")</x:f>
        <x:v>1</x:v>
      </x:c>
    </x:row>
    <x:row r="10378" ht="23" customHeight="1">
      <x:c r="A10378" s="4" t="str">
        <x:v>Córdoba</x:v>
      </x:c>
      <x:c r="B10378" s="4" t="str">
        <x:v>4.º Primaria</x:v>
      </x:c>
      <x:c r="C10378" s="4" t="str">
        <x:v>B</x:v>
      </x:c>
      <x:c r="D10378" s="13" t="str">
        <x:v>00785</x:v>
      </x:c>
      <x:c r="E10378" s="13" t="str">
        <x:v>00800</x:v>
      </x:c>
      <x:c r="F10378" s="4" t="str">
        <x:v>prediccion_amistad</x:v>
      </x:c>
      <x:c r="G10378" s="4"/>
      <x:c r="H10378" s="4" t="n">
        <x:f>COUNTIFS(Relaciones!$D$10150:$D$10514,E10378,Relaciones!$E$10150:$E$10514,D10378,Relaciones!$F$10150:$F$10514,"amistad")</x:f>
        <x:v>1</x:v>
      </x:c>
    </x:row>
    <x:row r="10379" ht="23" customHeight="1">
      <x:c r="A10379" s="4" t="str">
        <x:v>Córdoba</x:v>
      </x:c>
      <x:c r="B10379" s="4" t="str">
        <x:v>4.º Primaria</x:v>
      </x:c>
      <x:c r="C10379" s="4" t="str">
        <x:v>B</x:v>
      </x:c>
      <x:c r="D10379" s="13" t="str">
        <x:v>00785</x:v>
      </x:c>
      <x:c r="E10379" s="13" t="str">
        <x:v>00801</x:v>
      </x:c>
      <x:c r="F10379" s="4" t="str">
        <x:v>prediccion_amistad</x:v>
      </x:c>
      <x:c r="G10379" s="4"/>
      <x:c r="H10379" s="4" t="n">
        <x:f>COUNTIFS(Relaciones!$D$10150:$D$10514,E10379,Relaciones!$E$10150:$E$10514,D10379,Relaciones!$F$10150:$F$10514,"amistad")</x:f>
        <x:v>1</x:v>
      </x:c>
    </x:row>
    <x:row r="10380" ht="23" customHeight="1">
      <x:c r="A10380" s="4" t="str">
        <x:v>Córdoba</x:v>
      </x:c>
      <x:c r="B10380" s="4" t="str">
        <x:v>4.º Primaria</x:v>
      </x:c>
      <x:c r="C10380" s="4" t="str">
        <x:v>B</x:v>
      </x:c>
      <x:c r="D10380" s="13" t="str">
        <x:v>00786</x:v>
      </x:c>
      <x:c r="E10380" s="13" t="str">
        <x:v>00787</x:v>
      </x:c>
      <x:c r="F10380" s="4" t="str">
        <x:v>prediccion_amistad</x:v>
      </x:c>
      <x:c r="G10380" s="4"/>
      <x:c r="H10380" s="4" t="n">
        <x:f>COUNTIFS(Relaciones!$D$10150:$D$10514,E10380,Relaciones!$E$10150:$E$10514,D10380,Relaciones!$F$10150:$F$10514,"amistad")</x:f>
        <x:v>1</x:v>
      </x:c>
    </x:row>
    <x:row r="10381" ht="23" customHeight="1">
      <x:c r="A10381" s="4" t="str">
        <x:v>Córdoba</x:v>
      </x:c>
      <x:c r="B10381" s="4" t="str">
        <x:v>4.º Primaria</x:v>
      </x:c>
      <x:c r="C10381" s="4" t="str">
        <x:v>B</x:v>
      </x:c>
      <x:c r="D10381" s="13" t="str">
        <x:v>00786</x:v>
      </x:c>
      <x:c r="E10381" s="13" t="str">
        <x:v>00789</x:v>
      </x:c>
      <x:c r="F10381" s="4" t="str">
        <x:v>prediccion_amistad</x:v>
      </x:c>
      <x:c r="G10381" s="4"/>
      <x:c r="H10381" s="4" t="n">
        <x:f>COUNTIFS(Relaciones!$D$10150:$D$10514,E10381,Relaciones!$E$10150:$E$10514,D10381,Relaciones!$F$10150:$F$10514,"amistad")</x:f>
        <x:v>1</x:v>
      </x:c>
    </x:row>
    <x:row r="10382" ht="23" customHeight="1">
      <x:c r="A10382" s="4" t="str">
        <x:v>Córdoba</x:v>
      </x:c>
      <x:c r="B10382" s="4" t="str">
        <x:v>4.º Primaria</x:v>
      </x:c>
      <x:c r="C10382" s="4" t="str">
        <x:v>B</x:v>
      </x:c>
      <x:c r="D10382" s="13" t="str">
        <x:v>00786</x:v>
      </x:c>
      <x:c r="E10382" s="13" t="str">
        <x:v>00791</x:v>
      </x:c>
      <x:c r="F10382" s="4" t="str">
        <x:v>prediccion_amistad</x:v>
      </x:c>
      <x:c r="G10382" s="4"/>
      <x:c r="H10382" s="4" t="n">
        <x:f>COUNTIFS(Relaciones!$D$10150:$D$10514,E10382,Relaciones!$E$10150:$E$10514,D10382,Relaciones!$F$10150:$F$10514,"amistad")</x:f>
        <x:v>0</x:v>
      </x:c>
    </x:row>
    <x:row r="10383" ht="23" customHeight="1">
      <x:c r="A10383" s="4" t="str">
        <x:v>Córdoba</x:v>
      </x:c>
      <x:c r="B10383" s="4" t="str">
        <x:v>4.º Primaria</x:v>
      </x:c>
      <x:c r="C10383" s="4" t="str">
        <x:v>B</x:v>
      </x:c>
      <x:c r="D10383" s="13" t="str">
        <x:v>00786</x:v>
      </x:c>
      <x:c r="E10383" s="13" t="str">
        <x:v>00793</x:v>
      </x:c>
      <x:c r="F10383" s="4" t="str">
        <x:v>prediccion_amistad</x:v>
      </x:c>
      <x:c r="G10383" s="4"/>
      <x:c r="H10383" s="4" t="n">
        <x:f>COUNTIFS(Relaciones!$D$10150:$D$10514,E10383,Relaciones!$E$10150:$E$10514,D10383,Relaciones!$F$10150:$F$10514,"amistad")</x:f>
        <x:v>1</x:v>
      </x:c>
    </x:row>
    <x:row r="10384" ht="23" customHeight="1">
      <x:c r="A10384" s="4" t="str">
        <x:v>Córdoba</x:v>
      </x:c>
      <x:c r="B10384" s="4" t="str">
        <x:v>4.º Primaria</x:v>
      </x:c>
      <x:c r="C10384" s="4" t="str">
        <x:v>B</x:v>
      </x:c>
      <x:c r="D10384" s="13" t="str">
        <x:v>00787</x:v>
      </x:c>
      <x:c r="E10384" s="13" t="str">
        <x:v>00786</x:v>
      </x:c>
      <x:c r="F10384" s="4" t="str">
        <x:v>prediccion_amistad</x:v>
      </x:c>
      <x:c r="G10384" s="4"/>
      <x:c r="H10384" s="4" t="n">
        <x:f>COUNTIFS(Relaciones!$D$10150:$D$10514,E10384,Relaciones!$E$10150:$E$10514,D10384,Relaciones!$F$10150:$F$10514,"amistad")</x:f>
        <x:v>1</x:v>
      </x:c>
    </x:row>
    <x:row r="10385" ht="23" customHeight="1">
      <x:c r="A10385" s="4" t="str">
        <x:v>Córdoba</x:v>
      </x:c>
      <x:c r="B10385" s="4" t="str">
        <x:v>4.º Primaria</x:v>
      </x:c>
      <x:c r="C10385" s="4" t="str">
        <x:v>B</x:v>
      </x:c>
      <x:c r="D10385" s="13" t="str">
        <x:v>00787</x:v>
      </x:c>
      <x:c r="E10385" s="13" t="str">
        <x:v>00788</x:v>
      </x:c>
      <x:c r="F10385" s="4" t="str">
        <x:v>prediccion_amistad</x:v>
      </x:c>
      <x:c r="G10385" s="4"/>
      <x:c r="H10385" s="4" t="n">
        <x:f>COUNTIFS(Relaciones!$D$10150:$D$10514,E10385,Relaciones!$E$10150:$E$10514,D10385,Relaciones!$F$10150:$F$10514,"amistad")</x:f>
        <x:v>1</x:v>
      </x:c>
    </x:row>
    <x:row r="10386" ht="23" customHeight="1">
      <x:c r="A10386" s="4" t="str">
        <x:v>Córdoba</x:v>
      </x:c>
      <x:c r="B10386" s="4" t="str">
        <x:v>4.º Primaria</x:v>
      </x:c>
      <x:c r="C10386" s="4" t="str">
        <x:v>B</x:v>
      </x:c>
      <x:c r="D10386" s="13" t="str">
        <x:v>00787</x:v>
      </x:c>
      <x:c r="E10386" s="13" t="str">
        <x:v>00790</x:v>
      </x:c>
      <x:c r="F10386" s="4" t="str">
        <x:v>prediccion_amistad</x:v>
      </x:c>
      <x:c r="G10386" s="4"/>
      <x:c r="H10386" s="4" t="n">
        <x:f>COUNTIFS(Relaciones!$D$10150:$D$10514,E10386,Relaciones!$E$10150:$E$10514,D10386,Relaciones!$F$10150:$F$10514,"amistad")</x:f>
        <x:v>1</x:v>
      </x:c>
    </x:row>
    <x:row r="10387" ht="23" customHeight="1">
      <x:c r="A10387" s="4" t="str">
        <x:v>Córdoba</x:v>
      </x:c>
      <x:c r="B10387" s="4" t="str">
        <x:v>4.º Primaria</x:v>
      </x:c>
      <x:c r="C10387" s="4" t="str">
        <x:v>B</x:v>
      </x:c>
      <x:c r="D10387" s="13" t="str">
        <x:v>00788</x:v>
      </x:c>
      <x:c r="E10387" s="13" t="str">
        <x:v>00785</x:v>
      </x:c>
      <x:c r="F10387" s="4" t="str">
        <x:v>prediccion_amistad</x:v>
      </x:c>
      <x:c r="G10387" s="4"/>
      <x:c r="H10387" s="4" t="n">
        <x:f>COUNTIFS(Relaciones!$D$10150:$D$10514,E10387,Relaciones!$E$10150:$E$10514,D10387,Relaciones!$F$10150:$F$10514,"amistad")</x:f>
        <x:v>1</x:v>
      </x:c>
    </x:row>
    <x:row r="10388" ht="23" customHeight="1">
      <x:c r="A10388" s="4" t="str">
        <x:v>Córdoba</x:v>
      </x:c>
      <x:c r="B10388" s="4" t="str">
        <x:v>4.º Primaria</x:v>
      </x:c>
      <x:c r="C10388" s="4" t="str">
        <x:v>B</x:v>
      </x:c>
      <x:c r="D10388" s="13" t="str">
        <x:v>00788</x:v>
      </x:c>
      <x:c r="E10388" s="13" t="str">
        <x:v>00787</x:v>
      </x:c>
      <x:c r="F10388" s="4" t="str">
        <x:v>prediccion_amistad</x:v>
      </x:c>
      <x:c r="G10388" s="4"/>
      <x:c r="H10388" s="4" t="n">
        <x:f>COUNTIFS(Relaciones!$D$10150:$D$10514,E10388,Relaciones!$E$10150:$E$10514,D10388,Relaciones!$F$10150:$F$10514,"amistad")</x:f>
        <x:v>1</x:v>
      </x:c>
    </x:row>
    <x:row r="10389" ht="23" customHeight="1">
      <x:c r="A10389" s="4" t="str">
        <x:v>Córdoba</x:v>
      </x:c>
      <x:c r="B10389" s="4" t="str">
        <x:v>4.º Primaria</x:v>
      </x:c>
      <x:c r="C10389" s="4" t="str">
        <x:v>B</x:v>
      </x:c>
      <x:c r="D10389" s="13" t="str">
        <x:v>00788</x:v>
      </x:c>
      <x:c r="E10389" s="13" t="str">
        <x:v>00791</x:v>
      </x:c>
      <x:c r="F10389" s="4" t="str">
        <x:v>prediccion_amistad</x:v>
      </x:c>
      <x:c r="G10389" s="4"/>
      <x:c r="H10389" s="4" t="n">
        <x:f>COUNTIFS(Relaciones!$D$10150:$D$10514,E10389,Relaciones!$E$10150:$E$10514,D10389,Relaciones!$F$10150:$F$10514,"amistad")</x:f>
        <x:v>1</x:v>
      </x:c>
    </x:row>
    <x:row r="10390" ht="23" customHeight="1">
      <x:c r="A10390" s="4" t="str">
        <x:v>Córdoba</x:v>
      </x:c>
      <x:c r="B10390" s="4" t="str">
        <x:v>4.º Primaria</x:v>
      </x:c>
      <x:c r="C10390" s="4" t="str">
        <x:v>B</x:v>
      </x:c>
      <x:c r="D10390" s="13" t="str">
        <x:v>00789</x:v>
      </x:c>
      <x:c r="E10390" s="13" t="str">
        <x:v>00786</x:v>
      </x:c>
      <x:c r="F10390" s="4" t="str">
        <x:v>prediccion_amistad</x:v>
      </x:c>
      <x:c r="G10390" s="4"/>
      <x:c r="H10390" s="4" t="n">
        <x:f>COUNTIFS(Relaciones!$D$10150:$D$10514,E10390,Relaciones!$E$10150:$E$10514,D10390,Relaciones!$F$10150:$F$10514,"amistad")</x:f>
        <x:v>1</x:v>
      </x:c>
    </x:row>
    <x:row r="10391" ht="23" customHeight="1">
      <x:c r="A10391" s="4" t="str">
        <x:v>Córdoba</x:v>
      </x:c>
      <x:c r="B10391" s="4" t="str">
        <x:v>4.º Primaria</x:v>
      </x:c>
      <x:c r="C10391" s="4" t="str">
        <x:v>B</x:v>
      </x:c>
      <x:c r="D10391" s="13" t="str">
        <x:v>00789</x:v>
      </x:c>
      <x:c r="E10391" s="13" t="str">
        <x:v>00790</x:v>
      </x:c>
      <x:c r="F10391" s="4" t="str">
        <x:v>prediccion_amistad</x:v>
      </x:c>
      <x:c r="G10391" s="4"/>
      <x:c r="H10391" s="4" t="n">
        <x:f>COUNTIFS(Relaciones!$D$10150:$D$10514,E10391,Relaciones!$E$10150:$E$10514,D10391,Relaciones!$F$10150:$F$10514,"amistad")</x:f>
        <x:v>1</x:v>
      </x:c>
    </x:row>
    <x:row r="10392" ht="23" customHeight="1">
      <x:c r="A10392" s="4" t="str">
        <x:v>Córdoba</x:v>
      </x:c>
      <x:c r="B10392" s="4" t="str">
        <x:v>4.º Primaria</x:v>
      </x:c>
      <x:c r="C10392" s="4" t="str">
        <x:v>B</x:v>
      </x:c>
      <x:c r="D10392" s="13" t="str">
        <x:v>00789</x:v>
      </x:c>
      <x:c r="E10392" s="13" t="str">
        <x:v>00792</x:v>
      </x:c>
      <x:c r="F10392" s="4" t="str">
        <x:v>prediccion_amistad</x:v>
      </x:c>
      <x:c r="G10392" s="4"/>
      <x:c r="H10392" s="4" t="n">
        <x:f>COUNTIFS(Relaciones!$D$10150:$D$10514,E10392,Relaciones!$E$10150:$E$10514,D10392,Relaciones!$F$10150:$F$10514,"amistad")</x:f>
        <x:v>1</x:v>
      </x:c>
    </x:row>
    <x:row r="10393" ht="23" customHeight="1">
      <x:c r="A10393" s="4" t="str">
        <x:v>Córdoba</x:v>
      </x:c>
      <x:c r="B10393" s="4" t="str">
        <x:v>4.º Primaria</x:v>
      </x:c>
      <x:c r="C10393" s="4" t="str">
        <x:v>B</x:v>
      </x:c>
      <x:c r="D10393" s="13" t="str">
        <x:v>00789</x:v>
      </x:c>
      <x:c r="E10393" s="13" t="str">
        <x:v>00794</x:v>
      </x:c>
      <x:c r="F10393" s="4" t="str">
        <x:v>prediccion_amistad</x:v>
      </x:c>
      <x:c r="G10393" s="4"/>
      <x:c r="H10393" s="4" t="n">
        <x:f>COUNTIFS(Relaciones!$D$10150:$D$10514,E10393,Relaciones!$E$10150:$E$10514,D10393,Relaciones!$F$10150:$F$10514,"amistad")</x:f>
        <x:v>0</x:v>
      </x:c>
    </x:row>
    <x:row r="10394" ht="23" customHeight="1">
      <x:c r="A10394" s="4" t="str">
        <x:v>Córdoba</x:v>
      </x:c>
      <x:c r="B10394" s="4" t="str">
        <x:v>4.º Primaria</x:v>
      </x:c>
      <x:c r="C10394" s="4" t="str">
        <x:v>B</x:v>
      </x:c>
      <x:c r="D10394" s="13" t="str">
        <x:v>00789</x:v>
      </x:c>
      <x:c r="E10394" s="13" t="str">
        <x:v>00806</x:v>
      </x:c>
      <x:c r="F10394" s="4" t="str">
        <x:v>prediccion_amistad</x:v>
      </x:c>
      <x:c r="G10394" s="4"/>
      <x:c r="H10394" s="4" t="n">
        <x:f>COUNTIFS(Relaciones!$D$10150:$D$10514,E10394,Relaciones!$E$10150:$E$10514,D10394,Relaciones!$F$10150:$F$10514,"amistad")</x:f>
        <x:v>1</x:v>
      </x:c>
    </x:row>
    <x:row r="10395" ht="23" customHeight="1">
      <x:c r="A10395" s="4" t="str">
        <x:v>Córdoba</x:v>
      </x:c>
      <x:c r="B10395" s="4" t="str">
        <x:v>4.º Primaria</x:v>
      </x:c>
      <x:c r="C10395" s="4" t="str">
        <x:v>B</x:v>
      </x:c>
      <x:c r="D10395" s="13" t="str">
        <x:v>00790</x:v>
      </x:c>
      <x:c r="E10395" s="13" t="str">
        <x:v>00789</x:v>
      </x:c>
      <x:c r="F10395" s="4" t="str">
        <x:v>prediccion_amistad</x:v>
      </x:c>
      <x:c r="G10395" s="4"/>
      <x:c r="H10395" s="4" t="n">
        <x:f>COUNTIFS(Relaciones!$D$10150:$D$10514,E10395,Relaciones!$E$10150:$E$10514,D10395,Relaciones!$F$10150:$F$10514,"amistad")</x:f>
        <x:v>1</x:v>
      </x:c>
    </x:row>
    <x:row r="10396" ht="23" customHeight="1">
      <x:c r="A10396" s="4" t="str">
        <x:v>Córdoba</x:v>
      </x:c>
      <x:c r="B10396" s="4" t="str">
        <x:v>4.º Primaria</x:v>
      </x:c>
      <x:c r="C10396" s="4" t="str">
        <x:v>B</x:v>
      </x:c>
      <x:c r="D10396" s="13" t="str">
        <x:v>00790</x:v>
      </x:c>
      <x:c r="E10396" s="13" t="str">
        <x:v>00791</x:v>
      </x:c>
      <x:c r="F10396" s="4" t="str">
        <x:v>prediccion_amistad</x:v>
      </x:c>
      <x:c r="G10396" s="4"/>
      <x:c r="H10396" s="4" t="n">
        <x:f>COUNTIFS(Relaciones!$D$10150:$D$10514,E10396,Relaciones!$E$10150:$E$10514,D10396,Relaciones!$F$10150:$F$10514,"amistad")</x:f>
        <x:v>1</x:v>
      </x:c>
    </x:row>
    <x:row r="10397" ht="23" customHeight="1">
      <x:c r="A10397" s="4" t="str">
        <x:v>Córdoba</x:v>
      </x:c>
      <x:c r="B10397" s="4" t="str">
        <x:v>4.º Primaria</x:v>
      </x:c>
      <x:c r="C10397" s="4" t="str">
        <x:v>B</x:v>
      </x:c>
      <x:c r="D10397" s="13" t="str">
        <x:v>00790</x:v>
      </x:c>
      <x:c r="E10397" s="13" t="str">
        <x:v>00793</x:v>
      </x:c>
      <x:c r="F10397" s="4" t="str">
        <x:v>prediccion_amistad</x:v>
      </x:c>
      <x:c r="G10397" s="4"/>
      <x:c r="H10397" s="4" t="n">
        <x:f>COUNTIFS(Relaciones!$D$10150:$D$10514,E10397,Relaciones!$E$10150:$E$10514,D10397,Relaciones!$F$10150:$F$10514,"amistad")</x:f>
        <x:v>1</x:v>
      </x:c>
    </x:row>
    <x:row r="10398" ht="23" customHeight="1">
      <x:c r="A10398" s="4" t="str">
        <x:v>Córdoba</x:v>
      </x:c>
      <x:c r="B10398" s="4" t="str">
        <x:v>4.º Primaria</x:v>
      </x:c>
      <x:c r="C10398" s="4" t="str">
        <x:v>B</x:v>
      </x:c>
      <x:c r="D10398" s="13" t="str">
        <x:v>00791</x:v>
      </x:c>
      <x:c r="E10398" s="13" t="str">
        <x:v>00788</x:v>
      </x:c>
      <x:c r="F10398" s="4" t="str">
        <x:v>prediccion_amistad</x:v>
      </x:c>
      <x:c r="G10398" s="4"/>
      <x:c r="H10398" s="4" t="n">
        <x:f>COUNTIFS(Relaciones!$D$10150:$D$10514,E10398,Relaciones!$E$10150:$E$10514,D10398,Relaciones!$F$10150:$F$10514,"amistad")</x:f>
        <x:v>1</x:v>
      </x:c>
    </x:row>
    <x:row r="10399" ht="23" customHeight="1">
      <x:c r="A10399" s="4" t="str">
        <x:v>Córdoba</x:v>
      </x:c>
      <x:c r="B10399" s="4" t="str">
        <x:v>4.º Primaria</x:v>
      </x:c>
      <x:c r="C10399" s="4" t="str">
        <x:v>B</x:v>
      </x:c>
      <x:c r="D10399" s="13" t="str">
        <x:v>00791</x:v>
      </x:c>
      <x:c r="E10399" s="13" t="str">
        <x:v>00790</x:v>
      </x:c>
      <x:c r="F10399" s="4" t="str">
        <x:v>prediccion_amistad</x:v>
      </x:c>
      <x:c r="G10399" s="4"/>
      <x:c r="H10399" s="4" t="n">
        <x:f>COUNTIFS(Relaciones!$D$10150:$D$10514,E10399,Relaciones!$E$10150:$E$10514,D10399,Relaciones!$F$10150:$F$10514,"amistad")</x:f>
        <x:v>1</x:v>
      </x:c>
    </x:row>
    <x:row r="10400" ht="23" customHeight="1">
      <x:c r="A10400" s="4" t="str">
        <x:v>Córdoba</x:v>
      </x:c>
      <x:c r="B10400" s="4" t="str">
        <x:v>4.º Primaria</x:v>
      </x:c>
      <x:c r="C10400" s="4" t="str">
        <x:v>B</x:v>
      </x:c>
      <x:c r="D10400" s="13" t="str">
        <x:v>00791</x:v>
      </x:c>
      <x:c r="E10400" s="13" t="str">
        <x:v>00792</x:v>
      </x:c>
      <x:c r="F10400" s="4" t="str">
        <x:v>prediccion_amistad</x:v>
      </x:c>
      <x:c r="G10400" s="4"/>
      <x:c r="H10400" s="4" t="n">
        <x:f>COUNTIFS(Relaciones!$D$10150:$D$10514,E10400,Relaciones!$E$10150:$E$10514,D10400,Relaciones!$F$10150:$F$10514,"amistad")</x:f>
        <x:v>1</x:v>
      </x:c>
    </x:row>
    <x:row r="10401" ht="23" customHeight="1">
      <x:c r="A10401" s="4" t="str">
        <x:v>Córdoba</x:v>
      </x:c>
      <x:c r="B10401" s="4" t="str">
        <x:v>4.º Primaria</x:v>
      </x:c>
      <x:c r="C10401" s="4" t="str">
        <x:v>B</x:v>
      </x:c>
      <x:c r="D10401" s="13" t="str">
        <x:v>00792</x:v>
      </x:c>
      <x:c r="E10401" s="13" t="str">
        <x:v>00785</x:v>
      </x:c>
      <x:c r="F10401" s="4" t="str">
        <x:v>prediccion_amistad</x:v>
      </x:c>
      <x:c r="G10401" s="4"/>
      <x:c r="H10401" s="4" t="n">
        <x:f>COUNTIFS(Relaciones!$D$10150:$D$10514,E10401,Relaciones!$E$10150:$E$10514,D10401,Relaciones!$F$10150:$F$10514,"amistad")</x:f>
        <x:v>1</x:v>
      </x:c>
    </x:row>
    <x:row r="10402" ht="23" customHeight="1">
      <x:c r="A10402" s="4" t="str">
        <x:v>Córdoba</x:v>
      </x:c>
      <x:c r="B10402" s="4" t="str">
        <x:v>4.º Primaria</x:v>
      </x:c>
      <x:c r="C10402" s="4" t="str">
        <x:v>B</x:v>
      </x:c>
      <x:c r="D10402" s="13" t="str">
        <x:v>00792</x:v>
      </x:c>
      <x:c r="E10402" s="13" t="str">
        <x:v>00789</x:v>
      </x:c>
      <x:c r="F10402" s="4" t="str">
        <x:v>prediccion_amistad</x:v>
      </x:c>
      <x:c r="G10402" s="4"/>
      <x:c r="H10402" s="4" t="n">
        <x:f>COUNTIFS(Relaciones!$D$10150:$D$10514,E10402,Relaciones!$E$10150:$E$10514,D10402,Relaciones!$F$10150:$F$10514,"amistad")</x:f>
        <x:v>1</x:v>
      </x:c>
    </x:row>
    <x:row r="10403" ht="23" customHeight="1">
      <x:c r="A10403" s="4" t="str">
        <x:v>Córdoba</x:v>
      </x:c>
      <x:c r="B10403" s="4" t="str">
        <x:v>4.º Primaria</x:v>
      </x:c>
      <x:c r="C10403" s="4" t="str">
        <x:v>B</x:v>
      </x:c>
      <x:c r="D10403" s="13" t="str">
        <x:v>00792</x:v>
      </x:c>
      <x:c r="E10403" s="13" t="str">
        <x:v>00793</x:v>
      </x:c>
      <x:c r="F10403" s="4" t="str">
        <x:v>prediccion_amistad</x:v>
      </x:c>
      <x:c r="G10403" s="4"/>
      <x:c r="H10403" s="4" t="n">
        <x:f>COUNTIFS(Relaciones!$D$10150:$D$10514,E10403,Relaciones!$E$10150:$E$10514,D10403,Relaciones!$F$10150:$F$10514,"amistad")</x:f>
        <x:v>1</x:v>
      </x:c>
    </x:row>
    <x:row r="10404" ht="23" customHeight="1">
      <x:c r="A10404" s="4" t="str">
        <x:v>Córdoba</x:v>
      </x:c>
      <x:c r="B10404" s="4" t="str">
        <x:v>4.º Primaria</x:v>
      </x:c>
      <x:c r="C10404" s="4" t="str">
        <x:v>B</x:v>
      </x:c>
      <x:c r="D10404" s="13" t="str">
        <x:v>00792</x:v>
      </x:c>
      <x:c r="E10404" s="13" t="str">
        <x:v>00797</x:v>
      </x:c>
      <x:c r="F10404" s="4" t="str">
        <x:v>prediccion_amistad</x:v>
      </x:c>
      <x:c r="G10404" s="4"/>
      <x:c r="H10404" s="4" t="n">
        <x:f>COUNTIFS(Relaciones!$D$10150:$D$10514,E10404,Relaciones!$E$10150:$E$10514,D10404,Relaciones!$F$10150:$F$10514,"amistad")</x:f>
        <x:v>0</x:v>
      </x:c>
    </x:row>
    <x:row r="10405" ht="23" customHeight="1">
      <x:c r="A10405" s="4" t="str">
        <x:v>Córdoba</x:v>
      </x:c>
      <x:c r="B10405" s="4" t="str">
        <x:v>4.º Primaria</x:v>
      </x:c>
      <x:c r="C10405" s="4" t="str">
        <x:v>B</x:v>
      </x:c>
      <x:c r="D10405" s="13" t="str">
        <x:v>00792</x:v>
      </x:c>
      <x:c r="E10405" s="13" t="str">
        <x:v>00809</x:v>
      </x:c>
      <x:c r="F10405" s="4" t="str">
        <x:v>prediccion_amistad</x:v>
      </x:c>
      <x:c r="G10405" s="4"/>
      <x:c r="H10405" s="4" t="n">
        <x:f>COUNTIFS(Relaciones!$D$10150:$D$10514,E10405,Relaciones!$E$10150:$E$10514,D10405,Relaciones!$F$10150:$F$10514,"amistad")</x:f>
        <x:v>1</x:v>
      </x:c>
    </x:row>
    <x:row r="10406" ht="23" customHeight="1">
      <x:c r="A10406" s="4" t="str">
        <x:v>Córdoba</x:v>
      </x:c>
      <x:c r="B10406" s="4" t="str">
        <x:v>4.º Primaria</x:v>
      </x:c>
      <x:c r="C10406" s="4" t="str">
        <x:v>B</x:v>
      </x:c>
      <x:c r="D10406" s="13" t="str">
        <x:v>00793</x:v>
      </x:c>
      <x:c r="E10406" s="13" t="str">
        <x:v>00786</x:v>
      </x:c>
      <x:c r="F10406" s="4" t="str">
        <x:v>prediccion_amistad</x:v>
      </x:c>
      <x:c r="G10406" s="4"/>
      <x:c r="H10406" s="4" t="n">
        <x:f>COUNTIFS(Relaciones!$D$10150:$D$10514,E10406,Relaciones!$E$10150:$E$10514,D10406,Relaciones!$F$10150:$F$10514,"amistad")</x:f>
        <x:v>1</x:v>
      </x:c>
    </x:row>
    <x:row r="10407" ht="23" customHeight="1">
      <x:c r="A10407" s="4" t="str">
        <x:v>Córdoba</x:v>
      </x:c>
      <x:c r="B10407" s="4" t="str">
        <x:v>4.º Primaria</x:v>
      </x:c>
      <x:c r="C10407" s="4" t="str">
        <x:v>B</x:v>
      </x:c>
      <x:c r="D10407" s="13" t="str">
        <x:v>00793</x:v>
      </x:c>
      <x:c r="E10407" s="13" t="str">
        <x:v>00792</x:v>
      </x:c>
      <x:c r="F10407" s="4" t="str">
        <x:v>prediccion_amistad</x:v>
      </x:c>
      <x:c r="G10407" s="4"/>
      <x:c r="H10407" s="4" t="n">
        <x:f>COUNTIFS(Relaciones!$D$10150:$D$10514,E10407,Relaciones!$E$10150:$E$10514,D10407,Relaciones!$F$10150:$F$10514,"amistad")</x:f>
        <x:v>1</x:v>
      </x:c>
    </x:row>
    <x:row r="10408" ht="23" customHeight="1">
      <x:c r="A10408" s="4" t="str">
        <x:v>Córdoba</x:v>
      </x:c>
      <x:c r="B10408" s="4" t="str">
        <x:v>4.º Primaria</x:v>
      </x:c>
      <x:c r="C10408" s="4" t="str">
        <x:v>B</x:v>
      </x:c>
      <x:c r="D10408" s="13" t="str">
        <x:v>00793</x:v>
      </x:c>
      <x:c r="E10408" s="13" t="str">
        <x:v>00794</x:v>
      </x:c>
      <x:c r="F10408" s="4" t="str">
        <x:v>prediccion_amistad</x:v>
      </x:c>
      <x:c r="G10408" s="4"/>
      <x:c r="H10408" s="4" t="n">
        <x:f>COUNTIFS(Relaciones!$D$10150:$D$10514,E10408,Relaciones!$E$10150:$E$10514,D10408,Relaciones!$F$10150:$F$10514,"amistad")</x:f>
        <x:v>1</x:v>
      </x:c>
    </x:row>
    <x:row r="10409" ht="23" customHeight="1">
      <x:c r="A10409" s="4" t="str">
        <x:v>Córdoba</x:v>
      </x:c>
      <x:c r="B10409" s="4" t="str">
        <x:v>4.º Primaria</x:v>
      </x:c>
      <x:c r="C10409" s="4" t="str">
        <x:v>B</x:v>
      </x:c>
      <x:c r="D10409" s="13" t="str">
        <x:v>00794</x:v>
      </x:c>
      <x:c r="E10409" s="13" t="str">
        <x:v>00787</x:v>
      </x:c>
      <x:c r="F10409" s="4" t="str">
        <x:v>prediccion_amistad</x:v>
      </x:c>
      <x:c r="G10409" s="4"/>
      <x:c r="H10409" s="4" t="n">
        <x:f>COUNTIFS(Relaciones!$D$10150:$D$10514,E10409,Relaciones!$E$10150:$E$10514,D10409,Relaciones!$F$10150:$F$10514,"amistad")</x:f>
        <x:v>1</x:v>
      </x:c>
    </x:row>
    <x:row r="10410" ht="23" customHeight="1">
      <x:c r="A10410" s="4" t="str">
        <x:v>Córdoba</x:v>
      </x:c>
      <x:c r="B10410" s="4" t="str">
        <x:v>4.º Primaria</x:v>
      </x:c>
      <x:c r="C10410" s="4" t="str">
        <x:v>B</x:v>
      </x:c>
      <x:c r="D10410" s="13" t="str">
        <x:v>00794</x:v>
      </x:c>
      <x:c r="E10410" s="13" t="str">
        <x:v>00791</x:v>
      </x:c>
      <x:c r="F10410" s="4" t="str">
        <x:v>prediccion_amistad</x:v>
      </x:c>
      <x:c r="G10410" s="4"/>
      <x:c r="H10410" s="4" t="n">
        <x:f>COUNTIFS(Relaciones!$D$10150:$D$10514,E10410,Relaciones!$E$10150:$E$10514,D10410,Relaciones!$F$10150:$F$10514,"amistad")</x:f>
        <x:v>1</x:v>
      </x:c>
    </x:row>
    <x:row r="10411" ht="23" customHeight="1">
      <x:c r="A10411" s="4" t="str">
        <x:v>Córdoba</x:v>
      </x:c>
      <x:c r="B10411" s="4" t="str">
        <x:v>4.º Primaria</x:v>
      </x:c>
      <x:c r="C10411" s="4" t="str">
        <x:v>B</x:v>
      </x:c>
      <x:c r="D10411" s="13" t="str">
        <x:v>00794</x:v>
      </x:c>
      <x:c r="E10411" s="13" t="str">
        <x:v>00793</x:v>
      </x:c>
      <x:c r="F10411" s="4" t="str">
        <x:v>prediccion_amistad</x:v>
      </x:c>
      <x:c r="G10411" s="4"/>
      <x:c r="H10411" s="4" t="n">
        <x:f>COUNTIFS(Relaciones!$D$10150:$D$10514,E10411,Relaciones!$E$10150:$E$10514,D10411,Relaciones!$F$10150:$F$10514,"amistad")</x:f>
        <x:v>1</x:v>
      </x:c>
    </x:row>
    <x:row r="10412" ht="23" customHeight="1">
      <x:c r="A10412" s="4" t="str">
        <x:v>Córdoba</x:v>
      </x:c>
      <x:c r="B10412" s="4" t="str">
        <x:v>4.º Primaria</x:v>
      </x:c>
      <x:c r="C10412" s="4" t="str">
        <x:v>B</x:v>
      </x:c>
      <x:c r="D10412" s="13" t="str">
        <x:v>00795</x:v>
      </x:c>
      <x:c r="E10412" s="13" t="str">
        <x:v>00785</x:v>
      </x:c>
      <x:c r="F10412" s="4" t="str">
        <x:v>prediccion_amistad</x:v>
      </x:c>
      <x:c r="G10412" s="4"/>
      <x:c r="H10412" s="4" t="n">
        <x:f>COUNTIFS(Relaciones!$D$10150:$D$10514,E10412,Relaciones!$E$10150:$E$10514,D10412,Relaciones!$F$10150:$F$10514,"amistad")</x:f>
        <x:v>1</x:v>
      </x:c>
    </x:row>
    <x:row r="10413" ht="23" customHeight="1">
      <x:c r="A10413" s="4" t="str">
        <x:v>Córdoba</x:v>
      </x:c>
      <x:c r="B10413" s="4" t="str">
        <x:v>4.º Primaria</x:v>
      </x:c>
      <x:c r="C10413" s="4" t="str">
        <x:v>B</x:v>
      </x:c>
      <x:c r="D10413" s="13" t="str">
        <x:v>00795</x:v>
      </x:c>
      <x:c r="E10413" s="13" t="str">
        <x:v>00796</x:v>
      </x:c>
      <x:c r="F10413" s="4" t="str">
        <x:v>prediccion_amistad</x:v>
      </x:c>
      <x:c r="G10413" s="4"/>
      <x:c r="H10413" s="4" t="n">
        <x:f>COUNTIFS(Relaciones!$D$10150:$D$10514,E10413,Relaciones!$E$10150:$E$10514,D10413,Relaciones!$F$10150:$F$10514,"amistad")</x:f>
        <x:v>1</x:v>
      </x:c>
    </x:row>
    <x:row r="10414" ht="23" customHeight="1">
      <x:c r="A10414" s="4" t="str">
        <x:v>Córdoba</x:v>
      </x:c>
      <x:c r="B10414" s="4" t="str">
        <x:v>4.º Primaria</x:v>
      </x:c>
      <x:c r="C10414" s="4" t="str">
        <x:v>B</x:v>
      </x:c>
      <x:c r="D10414" s="13" t="str">
        <x:v>00795</x:v>
      </x:c>
      <x:c r="E10414" s="13" t="str">
        <x:v>00797</x:v>
      </x:c>
      <x:c r="F10414" s="4" t="str">
        <x:v>prediccion_amistad</x:v>
      </x:c>
      <x:c r="G10414" s="4"/>
      <x:c r="H10414" s="4" t="n">
        <x:f>COUNTIFS(Relaciones!$D$10150:$D$10514,E10414,Relaciones!$E$10150:$E$10514,D10414,Relaciones!$F$10150:$F$10514,"amistad")</x:f>
        <x:v>1</x:v>
      </x:c>
    </x:row>
    <x:row r="10415" ht="23" customHeight="1">
      <x:c r="A10415" s="4" t="str">
        <x:v>Córdoba</x:v>
      </x:c>
      <x:c r="B10415" s="4" t="str">
        <x:v>4.º Primaria</x:v>
      </x:c>
      <x:c r="C10415" s="4" t="str">
        <x:v>B</x:v>
      </x:c>
      <x:c r="D10415" s="13" t="str">
        <x:v>00795</x:v>
      </x:c>
      <x:c r="E10415" s="13" t="str">
        <x:v>00799</x:v>
      </x:c>
      <x:c r="F10415" s="4" t="str">
        <x:v>prediccion_amistad</x:v>
      </x:c>
      <x:c r="G10415" s="4"/>
      <x:c r="H10415" s="4" t="n">
        <x:f>COUNTIFS(Relaciones!$D$10150:$D$10514,E10415,Relaciones!$E$10150:$E$10514,D10415,Relaciones!$F$10150:$F$10514,"amistad")</x:f>
        <x:v>1</x:v>
      </x:c>
    </x:row>
    <x:row r="10416" ht="23" customHeight="1">
      <x:c r="A10416" s="4" t="str">
        <x:v>Córdoba</x:v>
      </x:c>
      <x:c r="B10416" s="4" t="str">
        <x:v>4.º Primaria</x:v>
      </x:c>
      <x:c r="C10416" s="4" t="str">
        <x:v>B</x:v>
      </x:c>
      <x:c r="D10416" s="13" t="str">
        <x:v>00795</x:v>
      </x:c>
      <x:c r="E10416" s="13" t="str">
        <x:v>00800</x:v>
      </x:c>
      <x:c r="F10416" s="4" t="str">
        <x:v>prediccion_amistad</x:v>
      </x:c>
      <x:c r="G10416" s="4"/>
      <x:c r="H10416" s="4" t="n">
        <x:f>COUNTIFS(Relaciones!$D$10150:$D$10514,E10416,Relaciones!$E$10150:$E$10514,D10416,Relaciones!$F$10150:$F$10514,"amistad")</x:f>
        <x:v>1</x:v>
      </x:c>
    </x:row>
    <x:row r="10417" ht="23" customHeight="1">
      <x:c r="A10417" s="4" t="str">
        <x:v>Córdoba</x:v>
      </x:c>
      <x:c r="B10417" s="4" t="str">
        <x:v>4.º Primaria</x:v>
      </x:c>
      <x:c r="C10417" s="4" t="str">
        <x:v>B</x:v>
      </x:c>
      <x:c r="D10417" s="13" t="str">
        <x:v>00795</x:v>
      </x:c>
      <x:c r="E10417" s="13" t="str">
        <x:v>00801</x:v>
      </x:c>
      <x:c r="F10417" s="4" t="str">
        <x:v>prediccion_amistad</x:v>
      </x:c>
      <x:c r="G10417" s="4"/>
      <x:c r="H10417" s="4" t="n">
        <x:f>COUNTIFS(Relaciones!$D$10150:$D$10514,E10417,Relaciones!$E$10150:$E$10514,D10417,Relaciones!$F$10150:$F$10514,"amistad")</x:f>
        <x:v>1</x:v>
      </x:c>
    </x:row>
    <x:row r="10418" ht="23" customHeight="1">
      <x:c r="A10418" s="4" t="str">
        <x:v>Córdoba</x:v>
      </x:c>
      <x:c r="B10418" s="4" t="str">
        <x:v>4.º Primaria</x:v>
      </x:c>
      <x:c r="C10418" s="4" t="str">
        <x:v>B</x:v>
      </x:c>
      <x:c r="D10418" s="13" t="str">
        <x:v>00795</x:v>
      </x:c>
      <x:c r="E10418" s="13" t="str">
        <x:v>00803</x:v>
      </x:c>
      <x:c r="F10418" s="4" t="str">
        <x:v>prediccion_amistad</x:v>
      </x:c>
      <x:c r="G10418" s="4"/>
      <x:c r="H10418" s="4" t="n">
        <x:f>COUNTIFS(Relaciones!$D$10150:$D$10514,E10418,Relaciones!$E$10150:$E$10514,D10418,Relaciones!$F$10150:$F$10514,"amistad")</x:f>
        <x:v>1</x:v>
      </x:c>
    </x:row>
    <x:row r="10419" ht="23" customHeight="1">
      <x:c r="A10419" s="4" t="str">
        <x:v>Córdoba</x:v>
      </x:c>
      <x:c r="B10419" s="4" t="str">
        <x:v>4.º Primaria</x:v>
      </x:c>
      <x:c r="C10419" s="4" t="str">
        <x:v>B</x:v>
      </x:c>
      <x:c r="D10419" s="13" t="str">
        <x:v>00795</x:v>
      </x:c>
      <x:c r="E10419" s="13" t="str">
        <x:v>00804</x:v>
      </x:c>
      <x:c r="F10419" s="4" t="str">
        <x:v>prediccion_amistad</x:v>
      </x:c>
      <x:c r="G10419" s="4"/>
      <x:c r="H10419" s="4" t="n">
        <x:f>COUNTIFS(Relaciones!$D$10150:$D$10514,E10419,Relaciones!$E$10150:$E$10514,D10419,Relaciones!$F$10150:$F$10514,"amistad")</x:f>
        <x:v>1</x:v>
      </x:c>
    </x:row>
    <x:row r="10420" ht="23" customHeight="1">
      <x:c r="A10420" s="4" t="str">
        <x:v>Córdoba</x:v>
      </x:c>
      <x:c r="B10420" s="4" t="str">
        <x:v>4.º Primaria</x:v>
      </x:c>
      <x:c r="C10420" s="4" t="str">
        <x:v>B</x:v>
      </x:c>
      <x:c r="D10420" s="13" t="str">
        <x:v>00795</x:v>
      </x:c>
      <x:c r="E10420" s="13" t="str">
        <x:v>00805</x:v>
      </x:c>
      <x:c r="F10420" s="4" t="str">
        <x:v>prediccion_amistad</x:v>
      </x:c>
      <x:c r="G10420" s="4"/>
      <x:c r="H10420" s="4" t="n">
        <x:f>COUNTIFS(Relaciones!$D$10150:$D$10514,E10420,Relaciones!$E$10150:$E$10514,D10420,Relaciones!$F$10150:$F$10514,"amistad")</x:f>
        <x:v>1</x:v>
      </x:c>
    </x:row>
    <x:row r="10421" ht="23" customHeight="1">
      <x:c r="A10421" s="4" t="str">
        <x:v>Córdoba</x:v>
      </x:c>
      <x:c r="B10421" s="4" t="str">
        <x:v>4.º Primaria</x:v>
      </x:c>
      <x:c r="C10421" s="4" t="str">
        <x:v>B</x:v>
      </x:c>
      <x:c r="D10421" s="13" t="str">
        <x:v>00795</x:v>
      </x:c>
      <x:c r="E10421" s="13" t="str">
        <x:v>00806</x:v>
      </x:c>
      <x:c r="F10421" s="4" t="str">
        <x:v>prediccion_amistad</x:v>
      </x:c>
      <x:c r="G10421" s="4"/>
      <x:c r="H10421" s="4" t="n">
        <x:f>COUNTIFS(Relaciones!$D$10150:$D$10514,E10421,Relaciones!$E$10150:$E$10514,D10421,Relaciones!$F$10150:$F$10514,"amistad")</x:f>
        <x:v>0</x:v>
      </x:c>
    </x:row>
    <x:row r="10422" ht="23" customHeight="1">
      <x:c r="A10422" s="4" t="str">
        <x:v>Córdoba</x:v>
      </x:c>
      <x:c r="B10422" s="4" t="str">
        <x:v>4.º Primaria</x:v>
      </x:c>
      <x:c r="C10422" s="4" t="str">
        <x:v>B</x:v>
      </x:c>
      <x:c r="D10422" s="13" t="str">
        <x:v>00796</x:v>
      </x:c>
      <x:c r="E10422" s="13" t="str">
        <x:v>00785</x:v>
      </x:c>
      <x:c r="F10422" s="4" t="str">
        <x:v>prediccion_amistad</x:v>
      </x:c>
      <x:c r="G10422" s="4"/>
      <x:c r="H10422" s="4" t="n">
        <x:f>COUNTIFS(Relaciones!$D$10150:$D$10514,E10422,Relaciones!$E$10150:$E$10514,D10422,Relaciones!$F$10150:$F$10514,"amistad")</x:f>
        <x:v>1</x:v>
      </x:c>
    </x:row>
    <x:row r="10423" ht="23" customHeight="1">
      <x:c r="A10423" s="4" t="str">
        <x:v>Córdoba</x:v>
      </x:c>
      <x:c r="B10423" s="4" t="str">
        <x:v>4.º Primaria</x:v>
      </x:c>
      <x:c r="C10423" s="4" t="str">
        <x:v>B</x:v>
      </x:c>
      <x:c r="D10423" s="13" t="str">
        <x:v>00796</x:v>
      </x:c>
      <x:c r="E10423" s="13" t="str">
        <x:v>00795</x:v>
      </x:c>
      <x:c r="F10423" s="4" t="str">
        <x:v>prediccion_amistad</x:v>
      </x:c>
      <x:c r="G10423" s="4"/>
      <x:c r="H10423" s="4" t="n">
        <x:f>COUNTIFS(Relaciones!$D$10150:$D$10514,E10423,Relaciones!$E$10150:$E$10514,D10423,Relaciones!$F$10150:$F$10514,"amistad")</x:f>
        <x:v>1</x:v>
      </x:c>
    </x:row>
    <x:row r="10424" ht="23" customHeight="1">
      <x:c r="A10424" s="4" t="str">
        <x:v>Córdoba</x:v>
      </x:c>
      <x:c r="B10424" s="4" t="str">
        <x:v>4.º Primaria</x:v>
      </x:c>
      <x:c r="C10424" s="4" t="str">
        <x:v>B</x:v>
      </x:c>
      <x:c r="D10424" s="13" t="str">
        <x:v>00796</x:v>
      </x:c>
      <x:c r="E10424" s="13" t="str">
        <x:v>00799</x:v>
      </x:c>
      <x:c r="F10424" s="4" t="str">
        <x:v>prediccion_amistad</x:v>
      </x:c>
      <x:c r="G10424" s="4"/>
      <x:c r="H10424" s="4" t="n">
        <x:f>COUNTIFS(Relaciones!$D$10150:$D$10514,E10424,Relaciones!$E$10150:$E$10514,D10424,Relaciones!$F$10150:$F$10514,"amistad")</x:f>
        <x:v>1</x:v>
      </x:c>
    </x:row>
    <x:row r="10425" ht="23" customHeight="1">
      <x:c r="A10425" s="4" t="str">
        <x:v>Córdoba</x:v>
      </x:c>
      <x:c r="B10425" s="4" t="str">
        <x:v>4.º Primaria</x:v>
      </x:c>
      <x:c r="C10425" s="4" t="str">
        <x:v>B</x:v>
      </x:c>
      <x:c r="D10425" s="13" t="str">
        <x:v>00796</x:v>
      </x:c>
      <x:c r="E10425" s="13" t="str">
        <x:v>00803</x:v>
      </x:c>
      <x:c r="F10425" s="4" t="str">
        <x:v>prediccion_amistad</x:v>
      </x:c>
      <x:c r="G10425" s="4"/>
      <x:c r="H10425" s="4" t="n">
        <x:f>COUNTIFS(Relaciones!$D$10150:$D$10514,E10425,Relaciones!$E$10150:$E$10514,D10425,Relaciones!$F$10150:$F$10514,"amistad")</x:f>
        <x:v>1</x:v>
      </x:c>
    </x:row>
    <x:row r="10426" ht="23" customHeight="1">
      <x:c r="A10426" s="4" t="str">
        <x:v>Córdoba</x:v>
      </x:c>
      <x:c r="B10426" s="4" t="str">
        <x:v>4.º Primaria</x:v>
      </x:c>
      <x:c r="C10426" s="4" t="str">
        <x:v>B</x:v>
      </x:c>
      <x:c r="D10426" s="13" t="str">
        <x:v>00797</x:v>
      </x:c>
      <x:c r="E10426" s="13" t="str">
        <x:v>00796</x:v>
      </x:c>
      <x:c r="F10426" s="4" t="str">
        <x:v>prediccion_amistad</x:v>
      </x:c>
      <x:c r="G10426" s="4"/>
      <x:c r="H10426" s="4" t="n">
        <x:f>COUNTIFS(Relaciones!$D$10150:$D$10514,E10426,Relaciones!$E$10150:$E$10514,D10426,Relaciones!$F$10150:$F$10514,"amistad")</x:f>
        <x:v>1</x:v>
      </x:c>
    </x:row>
    <x:row r="10427" ht="23" customHeight="1">
      <x:c r="A10427" s="4" t="str">
        <x:v>Córdoba</x:v>
      </x:c>
      <x:c r="B10427" s="4" t="str">
        <x:v>4.º Primaria</x:v>
      </x:c>
      <x:c r="C10427" s="4" t="str">
        <x:v>B</x:v>
      </x:c>
      <x:c r="D10427" s="13" t="str">
        <x:v>00797</x:v>
      </x:c>
      <x:c r="E10427" s="13" t="str">
        <x:v>00800</x:v>
      </x:c>
      <x:c r="F10427" s="4" t="str">
        <x:v>prediccion_amistad</x:v>
      </x:c>
      <x:c r="G10427" s="4"/>
      <x:c r="H10427" s="4" t="n">
        <x:f>COUNTIFS(Relaciones!$D$10150:$D$10514,E10427,Relaciones!$E$10150:$E$10514,D10427,Relaciones!$F$10150:$F$10514,"amistad")</x:f>
        <x:v>1</x:v>
      </x:c>
    </x:row>
    <x:row r="10428" ht="23" customHeight="1">
      <x:c r="A10428" s="4" t="str">
        <x:v>Córdoba</x:v>
      </x:c>
      <x:c r="B10428" s="4" t="str">
        <x:v>4.º Primaria</x:v>
      </x:c>
      <x:c r="C10428" s="4" t="str">
        <x:v>B</x:v>
      </x:c>
      <x:c r="D10428" s="13" t="str">
        <x:v>00797</x:v>
      </x:c>
      <x:c r="E10428" s="13" t="str">
        <x:v>00804</x:v>
      </x:c>
      <x:c r="F10428" s="4" t="str">
        <x:v>prediccion_amistad</x:v>
      </x:c>
      <x:c r="G10428" s="4"/>
      <x:c r="H10428" s="4" t="n">
        <x:f>COUNTIFS(Relaciones!$D$10150:$D$10514,E10428,Relaciones!$E$10150:$E$10514,D10428,Relaciones!$F$10150:$F$10514,"amistad")</x:f>
        <x:v>1</x:v>
      </x:c>
    </x:row>
    <x:row r="10429" ht="23" customHeight="1">
      <x:c r="A10429" s="4" t="str">
        <x:v>Córdoba</x:v>
      </x:c>
      <x:c r="B10429" s="4" t="str">
        <x:v>4.º Primaria</x:v>
      </x:c>
      <x:c r="C10429" s="4" t="str">
        <x:v>B</x:v>
      </x:c>
      <x:c r="D10429" s="13" t="str">
        <x:v>00798</x:v>
      </x:c>
      <x:c r="E10429" s="13" t="str">
        <x:v>00797</x:v>
      </x:c>
      <x:c r="F10429" s="4" t="str">
        <x:v>prediccion_amistad</x:v>
      </x:c>
      <x:c r="G10429" s="4"/>
      <x:c r="H10429" s="4" t="n">
        <x:f>COUNTIFS(Relaciones!$D$10150:$D$10514,E10429,Relaciones!$E$10150:$E$10514,D10429,Relaciones!$F$10150:$F$10514,"amistad")</x:f>
        <x:v>1</x:v>
      </x:c>
    </x:row>
    <x:row r="10430" ht="23" customHeight="1">
      <x:c r="A10430" s="4" t="str">
        <x:v>Córdoba</x:v>
      </x:c>
      <x:c r="B10430" s="4" t="str">
        <x:v>4.º Primaria</x:v>
      </x:c>
      <x:c r="C10430" s="4" t="str">
        <x:v>B</x:v>
      </x:c>
      <x:c r="D10430" s="13" t="str">
        <x:v>00798</x:v>
      </x:c>
      <x:c r="E10430" s="13" t="str">
        <x:v>00799</x:v>
      </x:c>
      <x:c r="F10430" s="4" t="str">
        <x:v>prediccion_amistad</x:v>
      </x:c>
      <x:c r="G10430" s="4"/>
      <x:c r="H10430" s="4" t="n">
        <x:f>COUNTIFS(Relaciones!$D$10150:$D$10514,E10430,Relaciones!$E$10150:$E$10514,D10430,Relaciones!$F$10150:$F$10514,"amistad")</x:f>
        <x:v>1</x:v>
      </x:c>
    </x:row>
    <x:row r="10431" ht="23" customHeight="1">
      <x:c r="A10431" s="4" t="str">
        <x:v>Córdoba</x:v>
      </x:c>
      <x:c r="B10431" s="4" t="str">
        <x:v>4.º Primaria</x:v>
      </x:c>
      <x:c r="C10431" s="4" t="str">
        <x:v>B</x:v>
      </x:c>
      <x:c r="D10431" s="13" t="str">
        <x:v>00798</x:v>
      </x:c>
      <x:c r="E10431" s="13" t="str">
        <x:v>00801</x:v>
      </x:c>
      <x:c r="F10431" s="4" t="str">
        <x:v>prediccion_amistad</x:v>
      </x:c>
      <x:c r="G10431" s="4"/>
      <x:c r="H10431" s="4" t="n">
        <x:f>COUNTIFS(Relaciones!$D$10150:$D$10514,E10431,Relaciones!$E$10150:$E$10514,D10431,Relaciones!$F$10150:$F$10514,"amistad")</x:f>
        <x:v>1</x:v>
      </x:c>
    </x:row>
    <x:row r="10432" ht="23" customHeight="1">
      <x:c r="A10432" s="4" t="str">
        <x:v>Córdoba</x:v>
      </x:c>
      <x:c r="B10432" s="4" t="str">
        <x:v>4.º Primaria</x:v>
      </x:c>
      <x:c r="C10432" s="4" t="str">
        <x:v>B</x:v>
      </x:c>
      <x:c r="D10432" s="13" t="str">
        <x:v>00798</x:v>
      </x:c>
      <x:c r="E10432" s="13" t="str">
        <x:v>00803</x:v>
      </x:c>
      <x:c r="F10432" s="4" t="str">
        <x:v>prediccion_amistad</x:v>
      </x:c>
      <x:c r="G10432" s="4"/>
      <x:c r="H10432" s="4" t="n">
        <x:f>COUNTIFS(Relaciones!$D$10150:$D$10514,E10432,Relaciones!$E$10150:$E$10514,D10432,Relaciones!$F$10150:$F$10514,"amistad")</x:f>
        <x:v>0</x:v>
      </x:c>
    </x:row>
    <x:row r="10433" ht="23" customHeight="1">
      <x:c r="A10433" s="4" t="str">
        <x:v>Córdoba</x:v>
      </x:c>
      <x:c r="B10433" s="4" t="str">
        <x:v>4.º Primaria</x:v>
      </x:c>
      <x:c r="C10433" s="4" t="str">
        <x:v>B</x:v>
      </x:c>
      <x:c r="D10433" s="13" t="str">
        <x:v>00799</x:v>
      </x:c>
      <x:c r="E10433" s="13" t="str">
        <x:v>00788</x:v>
      </x:c>
      <x:c r="F10433" s="4" t="str">
        <x:v>prediccion_amistad</x:v>
      </x:c>
      <x:c r="G10433" s="4"/>
      <x:c r="H10433" s="4" t="n">
        <x:f>COUNTIFS(Relaciones!$D$10150:$D$10514,E10433,Relaciones!$E$10150:$E$10514,D10433,Relaciones!$F$10150:$F$10514,"amistad")</x:f>
        <x:v>1</x:v>
      </x:c>
    </x:row>
    <x:row r="10434" ht="23" customHeight="1">
      <x:c r="A10434" s="4" t="str">
        <x:v>Córdoba</x:v>
      </x:c>
      <x:c r="B10434" s="4" t="str">
        <x:v>4.º Primaria</x:v>
      </x:c>
      <x:c r="C10434" s="4" t="str">
        <x:v>B</x:v>
      </x:c>
      <x:c r="D10434" s="13" t="str">
        <x:v>00799</x:v>
      </x:c>
      <x:c r="E10434" s="13" t="str">
        <x:v>00796</x:v>
      </x:c>
      <x:c r="F10434" s="4" t="str">
        <x:v>prediccion_amistad</x:v>
      </x:c>
      <x:c r="G10434" s="4"/>
      <x:c r="H10434" s="4" t="n">
        <x:f>COUNTIFS(Relaciones!$D$10150:$D$10514,E10434,Relaciones!$E$10150:$E$10514,D10434,Relaciones!$F$10150:$F$10514,"amistad")</x:f>
        <x:v>1</x:v>
      </x:c>
    </x:row>
    <x:row r="10435" ht="23" customHeight="1">
      <x:c r="A10435" s="4" t="str">
        <x:v>Córdoba</x:v>
      </x:c>
      <x:c r="B10435" s="4" t="str">
        <x:v>4.º Primaria</x:v>
      </x:c>
      <x:c r="C10435" s="4" t="str">
        <x:v>B</x:v>
      </x:c>
      <x:c r="D10435" s="13" t="str">
        <x:v>00799</x:v>
      </x:c>
      <x:c r="E10435" s="13" t="str">
        <x:v>00798</x:v>
      </x:c>
      <x:c r="F10435" s="4" t="str">
        <x:v>prediccion_amistad</x:v>
      </x:c>
      <x:c r="G10435" s="4"/>
      <x:c r="H10435" s="4" t="n">
        <x:f>COUNTIFS(Relaciones!$D$10150:$D$10514,E10435,Relaciones!$E$10150:$E$10514,D10435,Relaciones!$F$10150:$F$10514,"amistad")</x:f>
        <x:v>1</x:v>
      </x:c>
    </x:row>
    <x:row r="10436" ht="23" customHeight="1">
      <x:c r="A10436" s="4" t="str">
        <x:v>Córdoba</x:v>
      </x:c>
      <x:c r="B10436" s="4" t="str">
        <x:v>4.º Primaria</x:v>
      </x:c>
      <x:c r="C10436" s="4" t="str">
        <x:v>B</x:v>
      </x:c>
      <x:c r="D10436" s="13" t="str">
        <x:v>00799</x:v>
      </x:c>
      <x:c r="E10436" s="13" t="str">
        <x:v>00802</x:v>
      </x:c>
      <x:c r="F10436" s="4" t="str">
        <x:v>prediccion_amistad</x:v>
      </x:c>
      <x:c r="G10436" s="4"/>
      <x:c r="H10436" s="4" t="n">
        <x:f>COUNTIFS(Relaciones!$D$10150:$D$10514,E10436,Relaciones!$E$10150:$E$10514,D10436,Relaciones!$F$10150:$F$10514,"amistad")</x:f>
        <x:v>1</x:v>
      </x:c>
    </x:row>
    <x:row r="10437" ht="23" customHeight="1">
      <x:c r="A10437" s="4" t="str">
        <x:v>Córdoba</x:v>
      </x:c>
      <x:c r="B10437" s="4" t="str">
        <x:v>4.º Primaria</x:v>
      </x:c>
      <x:c r="C10437" s="4" t="str">
        <x:v>B</x:v>
      </x:c>
      <x:c r="D10437" s="13" t="str">
        <x:v>00800</x:v>
      </x:c>
      <x:c r="E10437" s="13" t="str">
        <x:v>00797</x:v>
      </x:c>
      <x:c r="F10437" s="4" t="str">
        <x:v>prediccion_amistad</x:v>
      </x:c>
      <x:c r="G10437" s="4"/>
      <x:c r="H10437" s="4" t="n">
        <x:f>COUNTIFS(Relaciones!$D$10150:$D$10514,E10437,Relaciones!$E$10150:$E$10514,D10437,Relaciones!$F$10150:$F$10514,"amistad")</x:f>
        <x:v>1</x:v>
      </x:c>
    </x:row>
    <x:row r="10438" ht="23" customHeight="1">
      <x:c r="A10438" s="4" t="str">
        <x:v>Córdoba</x:v>
      </x:c>
      <x:c r="B10438" s="4" t="str">
        <x:v>4.º Primaria</x:v>
      </x:c>
      <x:c r="C10438" s="4" t="str">
        <x:v>B</x:v>
      </x:c>
      <x:c r="D10438" s="13" t="str">
        <x:v>00800</x:v>
      </x:c>
      <x:c r="E10438" s="13" t="str">
        <x:v>00799</x:v>
      </x:c>
      <x:c r="F10438" s="4" t="str">
        <x:v>prediccion_amistad</x:v>
      </x:c>
      <x:c r="G10438" s="4"/>
      <x:c r="H10438" s="4" t="n">
        <x:f>COUNTIFS(Relaciones!$D$10150:$D$10514,E10438,Relaciones!$E$10150:$E$10514,D10438,Relaciones!$F$10150:$F$10514,"amistad")</x:f>
        <x:v>1</x:v>
      </x:c>
    </x:row>
    <x:row r="10439" ht="23" customHeight="1">
      <x:c r="A10439" s="4" t="str">
        <x:v>Córdoba</x:v>
      </x:c>
      <x:c r="B10439" s="4" t="str">
        <x:v>4.º Primaria</x:v>
      </x:c>
      <x:c r="C10439" s="4" t="str">
        <x:v>B</x:v>
      </x:c>
      <x:c r="D10439" s="13" t="str">
        <x:v>00800</x:v>
      </x:c>
      <x:c r="E10439" s="13" t="str">
        <x:v>00803</x:v>
      </x:c>
      <x:c r="F10439" s="4" t="str">
        <x:v>prediccion_amistad</x:v>
      </x:c>
      <x:c r="G10439" s="4"/>
      <x:c r="H10439" s="4" t="n">
        <x:f>COUNTIFS(Relaciones!$D$10150:$D$10514,E10439,Relaciones!$E$10150:$E$10514,D10439,Relaciones!$F$10150:$F$10514,"amistad")</x:f>
        <x:v>1</x:v>
      </x:c>
    </x:row>
    <x:row r="10440" ht="23" customHeight="1">
      <x:c r="A10440" s="4" t="str">
        <x:v>Córdoba</x:v>
      </x:c>
      <x:c r="B10440" s="4" t="str">
        <x:v>4.º Primaria</x:v>
      </x:c>
      <x:c r="C10440" s="4" t="str">
        <x:v>B</x:v>
      </x:c>
      <x:c r="D10440" s="13" t="str">
        <x:v>00801</x:v>
      </x:c>
      <x:c r="E10440" s="13" t="str">
        <x:v>00798</x:v>
      </x:c>
      <x:c r="F10440" s="4" t="str">
        <x:v>prediccion_amistad</x:v>
      </x:c>
      <x:c r="G10440" s="4"/>
      <x:c r="H10440" s="4" t="n">
        <x:f>COUNTIFS(Relaciones!$D$10150:$D$10514,E10440,Relaciones!$E$10150:$E$10514,D10440,Relaciones!$F$10150:$F$10514,"amistad")</x:f>
        <x:v>1</x:v>
      </x:c>
    </x:row>
    <x:row r="10441" ht="23" customHeight="1">
      <x:c r="A10441" s="4" t="str">
        <x:v>Córdoba</x:v>
      </x:c>
      <x:c r="B10441" s="4" t="str">
        <x:v>4.º Primaria</x:v>
      </x:c>
      <x:c r="C10441" s="4" t="str">
        <x:v>B</x:v>
      </x:c>
      <x:c r="D10441" s="13" t="str">
        <x:v>00801</x:v>
      </x:c>
      <x:c r="E10441" s="13" t="str">
        <x:v>00802</x:v>
      </x:c>
      <x:c r="F10441" s="4" t="str">
        <x:v>prediccion_amistad</x:v>
      </x:c>
      <x:c r="G10441" s="4"/>
      <x:c r="H10441" s="4" t="n">
        <x:f>COUNTIFS(Relaciones!$D$10150:$D$10514,E10441,Relaciones!$E$10150:$E$10514,D10441,Relaciones!$F$10150:$F$10514,"amistad")</x:f>
        <x:v>1</x:v>
      </x:c>
    </x:row>
    <x:row r="10442" ht="23" customHeight="1">
      <x:c r="A10442" s="4" t="str">
        <x:v>Córdoba</x:v>
      </x:c>
      <x:c r="B10442" s="4" t="str">
        <x:v>4.º Primaria</x:v>
      </x:c>
      <x:c r="C10442" s="4" t="str">
        <x:v>B</x:v>
      </x:c>
      <x:c r="D10442" s="13" t="str">
        <x:v>00801</x:v>
      </x:c>
      <x:c r="E10442" s="13" t="str">
        <x:v>00804</x:v>
      </x:c>
      <x:c r="F10442" s="4" t="str">
        <x:v>prediccion_amistad</x:v>
      </x:c>
      <x:c r="G10442" s="4"/>
      <x:c r="H10442" s="4" t="n">
        <x:f>COUNTIFS(Relaciones!$D$10150:$D$10514,E10442,Relaciones!$E$10150:$E$10514,D10442,Relaciones!$F$10150:$F$10514,"amistad")</x:f>
        <x:v>1</x:v>
      </x:c>
    </x:row>
    <x:row r="10443" ht="23" customHeight="1">
      <x:c r="A10443" s="4" t="str">
        <x:v>Córdoba</x:v>
      </x:c>
      <x:c r="B10443" s="4" t="str">
        <x:v>4.º Primaria</x:v>
      </x:c>
      <x:c r="C10443" s="4" t="str">
        <x:v>B</x:v>
      </x:c>
      <x:c r="D10443" s="13" t="str">
        <x:v>00801</x:v>
      </x:c>
      <x:c r="E10443" s="13" t="str">
        <x:v>00806</x:v>
      </x:c>
      <x:c r="F10443" s="4" t="str">
        <x:v>prediccion_amistad</x:v>
      </x:c>
      <x:c r="G10443" s="4"/>
      <x:c r="H10443" s="4" t="n">
        <x:f>COUNTIFS(Relaciones!$D$10150:$D$10514,E10443,Relaciones!$E$10150:$E$10514,D10443,Relaciones!$F$10150:$F$10514,"amistad")</x:f>
        <x:v>0</x:v>
      </x:c>
    </x:row>
    <x:row r="10444" ht="23" customHeight="1">
      <x:c r="A10444" s="4" t="str">
        <x:v>Córdoba</x:v>
      </x:c>
      <x:c r="B10444" s="4" t="str">
        <x:v>4.º Primaria</x:v>
      </x:c>
      <x:c r="C10444" s="4" t="str">
        <x:v>B</x:v>
      </x:c>
      <x:c r="D10444" s="13" t="str">
        <x:v>00802</x:v>
      </x:c>
      <x:c r="E10444" s="13" t="str">
        <x:v>00795</x:v>
      </x:c>
      <x:c r="F10444" s="4" t="str">
        <x:v>prediccion_amistad</x:v>
      </x:c>
      <x:c r="G10444" s="4"/>
      <x:c r="H10444" s="4" t="n">
        <x:f>COUNTIFS(Relaciones!$D$10150:$D$10514,E10444,Relaciones!$E$10150:$E$10514,D10444,Relaciones!$F$10150:$F$10514,"amistad")</x:f>
        <x:v>1</x:v>
      </x:c>
    </x:row>
    <x:row r="10445" ht="23" customHeight="1">
      <x:c r="A10445" s="4" t="str">
        <x:v>Córdoba</x:v>
      </x:c>
      <x:c r="B10445" s="4" t="str">
        <x:v>4.º Primaria</x:v>
      </x:c>
      <x:c r="C10445" s="4" t="str">
        <x:v>B</x:v>
      </x:c>
      <x:c r="D10445" s="13" t="str">
        <x:v>00802</x:v>
      </x:c>
      <x:c r="E10445" s="13" t="str">
        <x:v>00799</x:v>
      </x:c>
      <x:c r="F10445" s="4" t="str">
        <x:v>prediccion_amistad</x:v>
      </x:c>
      <x:c r="G10445" s="4"/>
      <x:c r="H10445" s="4" t="n">
        <x:f>COUNTIFS(Relaciones!$D$10150:$D$10514,E10445,Relaciones!$E$10150:$E$10514,D10445,Relaciones!$F$10150:$F$10514,"amistad")</x:f>
        <x:v>1</x:v>
      </x:c>
    </x:row>
    <x:row r="10446" ht="23" customHeight="1">
      <x:c r="A10446" s="4" t="str">
        <x:v>Córdoba</x:v>
      </x:c>
      <x:c r="B10446" s="4" t="str">
        <x:v>4.º Primaria</x:v>
      </x:c>
      <x:c r="C10446" s="4" t="str">
        <x:v>B</x:v>
      </x:c>
      <x:c r="D10446" s="13" t="str">
        <x:v>00802</x:v>
      </x:c>
      <x:c r="E10446" s="13" t="str">
        <x:v>00801</x:v>
      </x:c>
      <x:c r="F10446" s="4" t="str">
        <x:v>prediccion_amistad</x:v>
      </x:c>
      <x:c r="G10446" s="4"/>
      <x:c r="H10446" s="4" t="n">
        <x:f>COUNTIFS(Relaciones!$D$10150:$D$10514,E10446,Relaciones!$E$10150:$E$10514,D10446,Relaciones!$F$10150:$F$10514,"amistad")</x:f>
        <x:v>1</x:v>
      </x:c>
    </x:row>
    <x:row r="10447" ht="23" customHeight="1">
      <x:c r="A10447" s="4" t="str">
        <x:v>Córdoba</x:v>
      </x:c>
      <x:c r="B10447" s="4" t="str">
        <x:v>4.º Primaria</x:v>
      </x:c>
      <x:c r="C10447" s="4" t="str">
        <x:v>B</x:v>
      </x:c>
      <x:c r="D10447" s="13" t="str">
        <x:v>00803</x:v>
      </x:c>
      <x:c r="E10447" s="13" t="str">
        <x:v>00796</x:v>
      </x:c>
      <x:c r="F10447" s="4" t="str">
        <x:v>prediccion_amistad</x:v>
      </x:c>
      <x:c r="G10447" s="4"/>
      <x:c r="H10447" s="4" t="n">
        <x:f>COUNTIFS(Relaciones!$D$10150:$D$10514,E10447,Relaciones!$E$10150:$E$10514,D10447,Relaciones!$F$10150:$F$10514,"amistad")</x:f>
        <x:v>1</x:v>
      </x:c>
    </x:row>
    <x:row r="10448" ht="23" customHeight="1">
      <x:c r="A10448" s="4" t="str">
        <x:v>Córdoba</x:v>
      </x:c>
      <x:c r="B10448" s="4" t="str">
        <x:v>4.º Primaria</x:v>
      </x:c>
      <x:c r="C10448" s="4" t="str">
        <x:v>B</x:v>
      </x:c>
      <x:c r="D10448" s="13" t="str">
        <x:v>00803</x:v>
      </x:c>
      <x:c r="E10448" s="13" t="str">
        <x:v>00800</x:v>
      </x:c>
      <x:c r="F10448" s="4" t="str">
        <x:v>prediccion_amistad</x:v>
      </x:c>
      <x:c r="G10448" s="4"/>
      <x:c r="H10448" s="4" t="n">
        <x:f>COUNTIFS(Relaciones!$D$10150:$D$10514,E10448,Relaciones!$E$10150:$E$10514,D10448,Relaciones!$F$10150:$F$10514,"amistad")</x:f>
        <x:v>1</x:v>
      </x:c>
    </x:row>
    <x:row r="10449" ht="23" customHeight="1">
      <x:c r="A10449" s="4" t="str">
        <x:v>Córdoba</x:v>
      </x:c>
      <x:c r="B10449" s="4" t="str">
        <x:v>4.º Primaria</x:v>
      </x:c>
      <x:c r="C10449" s="4" t="str">
        <x:v>B</x:v>
      </x:c>
      <x:c r="D10449" s="13" t="str">
        <x:v>00803</x:v>
      </x:c>
      <x:c r="E10449" s="13" t="str">
        <x:v>00802</x:v>
      </x:c>
      <x:c r="F10449" s="4" t="str">
        <x:v>prediccion_amistad</x:v>
      </x:c>
      <x:c r="G10449" s="4"/>
      <x:c r="H10449" s="4" t="n">
        <x:f>COUNTIFS(Relaciones!$D$10150:$D$10514,E10449,Relaciones!$E$10150:$E$10514,D10449,Relaciones!$F$10150:$F$10514,"amistad")</x:f>
        <x:v>1</x:v>
      </x:c>
    </x:row>
    <x:row r="10450" ht="23" customHeight="1">
      <x:c r="A10450" s="4" t="str">
        <x:v>Córdoba</x:v>
      </x:c>
      <x:c r="B10450" s="4" t="str">
        <x:v>4.º Primaria</x:v>
      </x:c>
      <x:c r="C10450" s="4" t="str">
        <x:v>B</x:v>
      </x:c>
      <x:c r="D10450" s="13" t="str">
        <x:v>00804</x:v>
      </x:c>
      <x:c r="E10450" s="13" t="str">
        <x:v>00795</x:v>
      </x:c>
      <x:c r="F10450" s="4" t="str">
        <x:v>prediccion_amistad</x:v>
      </x:c>
      <x:c r="G10450" s="4"/>
      <x:c r="H10450" s="4" t="n">
        <x:f>COUNTIFS(Relaciones!$D$10150:$D$10514,E10450,Relaciones!$E$10150:$E$10514,D10450,Relaciones!$F$10150:$F$10514,"amistad")</x:f>
        <x:v>1</x:v>
      </x:c>
    </x:row>
    <x:row r="10451" ht="23" customHeight="1">
      <x:c r="A10451" s="4" t="str">
        <x:v>Córdoba</x:v>
      </x:c>
      <x:c r="B10451" s="4" t="str">
        <x:v>4.º Primaria</x:v>
      </x:c>
      <x:c r="C10451" s="4" t="str">
        <x:v>B</x:v>
      </x:c>
      <x:c r="D10451" s="13" t="str">
        <x:v>00804</x:v>
      </x:c>
      <x:c r="E10451" s="13" t="str">
        <x:v>00797</x:v>
      </x:c>
      <x:c r="F10451" s="4" t="str">
        <x:v>prediccion_amistad</x:v>
      </x:c>
      <x:c r="G10451" s="4"/>
      <x:c r="H10451" s="4" t="n">
        <x:f>COUNTIFS(Relaciones!$D$10150:$D$10514,E10451,Relaciones!$E$10150:$E$10514,D10451,Relaciones!$F$10150:$F$10514,"amistad")</x:f>
        <x:v>1</x:v>
      </x:c>
    </x:row>
    <x:row r="10452" ht="23" customHeight="1">
      <x:c r="A10452" s="4" t="str">
        <x:v>Córdoba</x:v>
      </x:c>
      <x:c r="B10452" s="4" t="str">
        <x:v>4.º Primaria</x:v>
      </x:c>
      <x:c r="C10452" s="4" t="str">
        <x:v>B</x:v>
      </x:c>
      <x:c r="D10452" s="13" t="str">
        <x:v>00804</x:v>
      </x:c>
      <x:c r="E10452" s="13" t="str">
        <x:v>00803</x:v>
      </x:c>
      <x:c r="F10452" s="4" t="str">
        <x:v>prediccion_amistad</x:v>
      </x:c>
      <x:c r="G10452" s="4"/>
      <x:c r="H10452" s="4" t="n">
        <x:f>COUNTIFS(Relaciones!$D$10150:$D$10514,E10452,Relaciones!$E$10150:$E$10514,D10452,Relaciones!$F$10150:$F$10514,"amistad")</x:f>
        <x:v>1</x:v>
      </x:c>
    </x:row>
    <x:row r="10453" ht="23" customHeight="1">
      <x:c r="A10453" s="4" t="str">
        <x:v>Córdoba</x:v>
      </x:c>
      <x:c r="B10453" s="4" t="str">
        <x:v>4.º Primaria</x:v>
      </x:c>
      <x:c r="C10453" s="4" t="str">
        <x:v>B</x:v>
      </x:c>
      <x:c r="D10453" s="13" t="str">
        <x:v>00804</x:v>
      </x:c>
      <x:c r="E10453" s="13" t="str">
        <x:v>00809</x:v>
      </x:c>
      <x:c r="F10453" s="4" t="str">
        <x:v>prediccion_amistad</x:v>
      </x:c>
      <x:c r="G10453" s="4"/>
      <x:c r="H10453" s="4" t="n">
        <x:f>COUNTIFS(Relaciones!$D$10150:$D$10514,E10453,Relaciones!$E$10150:$E$10514,D10453,Relaciones!$F$10150:$F$10514,"amistad")</x:f>
        <x:v>0</x:v>
      </x:c>
    </x:row>
    <x:row r="10454" ht="23" customHeight="1">
      <x:c r="A10454" s="4" t="str">
        <x:v>Córdoba</x:v>
      </x:c>
      <x:c r="B10454" s="4" t="str">
        <x:v>4.º Primaria</x:v>
      </x:c>
      <x:c r="C10454" s="4" t="str">
        <x:v>B</x:v>
      </x:c>
      <x:c r="D10454" s="13" t="str">
        <x:v>00805</x:v>
      </x:c>
      <x:c r="E10454" s="13" t="str">
        <x:v>00794</x:v>
      </x:c>
      <x:c r="F10454" s="4" t="str">
        <x:v>prediccion_amistad</x:v>
      </x:c>
      <x:c r="G10454" s="4"/>
      <x:c r="H10454" s="4" t="n">
        <x:f>COUNTIFS(Relaciones!$D$10150:$D$10514,E10454,Relaciones!$E$10150:$E$10514,D10454,Relaciones!$F$10150:$F$10514,"amistad")</x:f>
        <x:v>1</x:v>
      </x:c>
    </x:row>
    <x:row r="10455" ht="23" customHeight="1">
      <x:c r="A10455" s="4" t="str">
        <x:v>Córdoba</x:v>
      </x:c>
      <x:c r="B10455" s="4" t="str">
        <x:v>4.º Primaria</x:v>
      </x:c>
      <x:c r="C10455" s="4" t="str">
        <x:v>B</x:v>
      </x:c>
      <x:c r="D10455" s="13" t="str">
        <x:v>00805</x:v>
      </x:c>
      <x:c r="E10455" s="13" t="str">
        <x:v>00806</x:v>
      </x:c>
      <x:c r="F10455" s="4" t="str">
        <x:v>prediccion_amistad</x:v>
      </x:c>
      <x:c r="G10455" s="4"/>
      <x:c r="H10455" s="4" t="n">
        <x:f>COUNTIFS(Relaciones!$D$10150:$D$10514,E10455,Relaciones!$E$10150:$E$10514,D10455,Relaciones!$F$10150:$F$10514,"amistad")</x:f>
        <x:v>1</x:v>
      </x:c>
    </x:row>
    <x:row r="10456" ht="23" customHeight="1">
      <x:c r="A10456" s="4" t="str">
        <x:v>Córdoba</x:v>
      </x:c>
      <x:c r="B10456" s="4" t="str">
        <x:v>4.º Primaria</x:v>
      </x:c>
      <x:c r="C10456" s="4" t="str">
        <x:v>B</x:v>
      </x:c>
      <x:c r="D10456" s="13" t="str">
        <x:v>00805</x:v>
      </x:c>
      <x:c r="E10456" s="13" t="str">
        <x:v>00807</x:v>
      </x:c>
      <x:c r="F10456" s="4" t="str">
        <x:v>prediccion_amistad</x:v>
      </x:c>
      <x:c r="G10456" s="4"/>
      <x:c r="H10456" s="4" t="n">
        <x:f>COUNTIFS(Relaciones!$D$10150:$D$10514,E10456,Relaciones!$E$10150:$E$10514,D10456,Relaciones!$F$10150:$F$10514,"amistad")</x:f>
        <x:v>1</x:v>
      </x:c>
    </x:row>
    <x:row r="10457" ht="23" customHeight="1">
      <x:c r="A10457" s="4" t="str">
        <x:v>Córdoba</x:v>
      </x:c>
      <x:c r="B10457" s="4" t="str">
        <x:v>4.º Primaria</x:v>
      </x:c>
      <x:c r="C10457" s="4" t="str">
        <x:v>B</x:v>
      </x:c>
      <x:c r="D10457" s="13" t="str">
        <x:v>00805</x:v>
      </x:c>
      <x:c r="E10457" s="13" t="str">
        <x:v>00808</x:v>
      </x:c>
      <x:c r="F10457" s="4" t="str">
        <x:v>prediccion_amistad</x:v>
      </x:c>
      <x:c r="G10457" s="4"/>
      <x:c r="H10457" s="4" t="n">
        <x:f>COUNTIFS(Relaciones!$D$10150:$D$10514,E10457,Relaciones!$E$10150:$E$10514,D10457,Relaciones!$F$10150:$F$10514,"amistad")</x:f>
        <x:v>1</x:v>
      </x:c>
    </x:row>
    <x:row r="10458" ht="23" customHeight="1">
      <x:c r="A10458" s="4" t="str">
        <x:v>Córdoba</x:v>
      </x:c>
      <x:c r="B10458" s="4" t="str">
        <x:v>4.º Primaria</x:v>
      </x:c>
      <x:c r="C10458" s="4" t="str">
        <x:v>B</x:v>
      </x:c>
      <x:c r="D10458" s="13" t="str">
        <x:v>00805</x:v>
      </x:c>
      <x:c r="E10458" s="13" t="str">
        <x:v>00810</x:v>
      </x:c>
      <x:c r="F10458" s="4" t="str">
        <x:v>prediccion_amistad</x:v>
      </x:c>
      <x:c r="G10458" s="4"/>
      <x:c r="H10458" s="4" t="n">
        <x:f>COUNTIFS(Relaciones!$D$10150:$D$10514,E10458,Relaciones!$E$10150:$E$10514,D10458,Relaciones!$F$10150:$F$10514,"amistad")</x:f>
        <x:v>1</x:v>
      </x:c>
    </x:row>
    <x:row r="10459" ht="23" customHeight="1">
      <x:c r="A10459" s="4" t="str">
        <x:v>Córdoba</x:v>
      </x:c>
      <x:c r="B10459" s="4" t="str">
        <x:v>4.º Primaria</x:v>
      </x:c>
      <x:c r="C10459" s="4" t="str">
        <x:v>B</x:v>
      </x:c>
      <x:c r="D10459" s="13" t="str">
        <x:v>00805</x:v>
      </x:c>
      <x:c r="E10459" s="13" t="str">
        <x:v>00811</x:v>
      </x:c>
      <x:c r="F10459" s="4" t="str">
        <x:v>prediccion_amistad</x:v>
      </x:c>
      <x:c r="G10459" s="4"/>
      <x:c r="H10459" s="4" t="n">
        <x:f>COUNTIFS(Relaciones!$D$10150:$D$10514,E10459,Relaciones!$E$10150:$E$10514,D10459,Relaciones!$F$10150:$F$10514,"amistad")</x:f>
        <x:v>1</x:v>
      </x:c>
    </x:row>
    <x:row r="10460" ht="23" customHeight="1">
      <x:c r="A10460" s="4" t="str">
        <x:v>Córdoba</x:v>
      </x:c>
      <x:c r="B10460" s="4" t="str">
        <x:v>4.º Primaria</x:v>
      </x:c>
      <x:c r="C10460" s="4" t="str">
        <x:v>B</x:v>
      </x:c>
      <x:c r="D10460" s="13" t="str">
        <x:v>00805</x:v>
      </x:c>
      <x:c r="E10460" s="13" t="str">
        <x:v>00812</x:v>
      </x:c>
      <x:c r="F10460" s="4" t="str">
        <x:v>prediccion_amistad</x:v>
      </x:c>
      <x:c r="G10460" s="4"/>
      <x:c r="H10460" s="4" t="n">
        <x:f>COUNTIFS(Relaciones!$D$10150:$D$10514,E10460,Relaciones!$E$10150:$E$10514,D10460,Relaciones!$F$10150:$F$10514,"amistad")</x:f>
        <x:v>1</x:v>
      </x:c>
    </x:row>
    <x:row r="10461" ht="23" customHeight="1">
      <x:c r="A10461" s="4" t="str">
        <x:v>Córdoba</x:v>
      </x:c>
      <x:c r="B10461" s="4" t="str">
        <x:v>4.º Primaria</x:v>
      </x:c>
      <x:c r="C10461" s="4" t="str">
        <x:v>B</x:v>
      </x:c>
      <x:c r="D10461" s="13" t="str">
        <x:v>00806</x:v>
      </x:c>
      <x:c r="E10461" s="13" t="str">
        <x:v>00807</x:v>
      </x:c>
      <x:c r="F10461" s="4" t="str">
        <x:v>prediccion_amistad</x:v>
      </x:c>
      <x:c r="G10461" s="4"/>
      <x:c r="H10461" s="4" t="n">
        <x:f>COUNTIFS(Relaciones!$D$10150:$D$10514,E10461,Relaciones!$E$10150:$E$10514,D10461,Relaciones!$F$10150:$F$10514,"amistad")</x:f>
        <x:v>1</x:v>
      </x:c>
    </x:row>
    <x:row r="10462" ht="23" customHeight="1">
      <x:c r="A10462" s="4" t="str">
        <x:v>Córdoba</x:v>
      </x:c>
      <x:c r="B10462" s="4" t="str">
        <x:v>4.º Primaria</x:v>
      </x:c>
      <x:c r="C10462" s="4" t="str">
        <x:v>B</x:v>
      </x:c>
      <x:c r="D10462" s="13" t="str">
        <x:v>00806</x:v>
      </x:c>
      <x:c r="E10462" s="13" t="str">
        <x:v>00809</x:v>
      </x:c>
      <x:c r="F10462" s="4" t="str">
        <x:v>prediccion_amistad</x:v>
      </x:c>
      <x:c r="G10462" s="4"/>
      <x:c r="H10462" s="4" t="n">
        <x:f>COUNTIFS(Relaciones!$D$10150:$D$10514,E10462,Relaciones!$E$10150:$E$10514,D10462,Relaciones!$F$10150:$F$10514,"amistad")</x:f>
        <x:v>1</x:v>
      </x:c>
    </x:row>
    <x:row r="10463" ht="23" customHeight="1">
      <x:c r="A10463" s="4" t="str">
        <x:v>Córdoba</x:v>
      </x:c>
      <x:c r="B10463" s="4" t="str">
        <x:v>4.º Primaria</x:v>
      </x:c>
      <x:c r="C10463" s="4" t="str">
        <x:v>B</x:v>
      </x:c>
      <x:c r="D10463" s="13" t="str">
        <x:v>00806</x:v>
      </x:c>
      <x:c r="E10463" s="13" t="str">
        <x:v>00811</x:v>
      </x:c>
      <x:c r="F10463" s="4" t="str">
        <x:v>prediccion_amistad</x:v>
      </x:c>
      <x:c r="G10463" s="4"/>
      <x:c r="H10463" s="4" t="n">
        <x:f>COUNTIFS(Relaciones!$D$10150:$D$10514,E10463,Relaciones!$E$10150:$E$10514,D10463,Relaciones!$F$10150:$F$10514,"amistad")</x:f>
        <x:v>1</x:v>
      </x:c>
    </x:row>
    <x:row r="10464" ht="23" customHeight="1">
      <x:c r="A10464" s="4" t="str">
        <x:v>Córdoba</x:v>
      </x:c>
      <x:c r="B10464" s="4" t="str">
        <x:v>4.º Primaria</x:v>
      </x:c>
      <x:c r="C10464" s="4" t="str">
        <x:v>B</x:v>
      </x:c>
      <x:c r="D10464" s="13" t="str">
        <x:v>00807</x:v>
      </x:c>
      <x:c r="E10464" s="13" t="str">
        <x:v>00785</x:v>
      </x:c>
      <x:c r="F10464" s="4" t="str">
        <x:v>prediccion_amistad</x:v>
      </x:c>
      <x:c r="G10464" s="4"/>
      <x:c r="H10464" s="4" t="n">
        <x:f>COUNTIFS(Relaciones!$D$10150:$D$10514,E10464,Relaciones!$E$10150:$E$10514,D10464,Relaciones!$F$10150:$F$10514,"amistad")</x:f>
        <x:v>0</x:v>
      </x:c>
    </x:row>
    <x:row r="10465" ht="23" customHeight="1">
      <x:c r="A10465" s="4" t="str">
        <x:v>Córdoba</x:v>
      </x:c>
      <x:c r="B10465" s="4" t="str">
        <x:v>4.º Primaria</x:v>
      </x:c>
      <x:c r="C10465" s="4" t="str">
        <x:v>B</x:v>
      </x:c>
      <x:c r="D10465" s="13" t="str">
        <x:v>00807</x:v>
      </x:c>
      <x:c r="E10465" s="13" t="str">
        <x:v>00806</x:v>
      </x:c>
      <x:c r="F10465" s="4" t="str">
        <x:v>prediccion_amistad</x:v>
      </x:c>
      <x:c r="G10465" s="4"/>
      <x:c r="H10465" s="4" t="n">
        <x:f>COUNTIFS(Relaciones!$D$10150:$D$10514,E10465,Relaciones!$E$10150:$E$10514,D10465,Relaciones!$F$10150:$F$10514,"amistad")</x:f>
        <x:v>1</x:v>
      </x:c>
    </x:row>
    <x:row r="10466" ht="23" customHeight="1">
      <x:c r="A10466" s="4" t="str">
        <x:v>Córdoba</x:v>
      </x:c>
      <x:c r="B10466" s="4" t="str">
        <x:v>4.º Primaria</x:v>
      </x:c>
      <x:c r="C10466" s="4" t="str">
        <x:v>B</x:v>
      </x:c>
      <x:c r="D10466" s="13" t="str">
        <x:v>00807</x:v>
      </x:c>
      <x:c r="E10466" s="13" t="str">
        <x:v>00808</x:v>
      </x:c>
      <x:c r="F10466" s="4" t="str">
        <x:v>prediccion_amistad</x:v>
      </x:c>
      <x:c r="G10466" s="4"/>
      <x:c r="H10466" s="4" t="n">
        <x:f>COUNTIFS(Relaciones!$D$10150:$D$10514,E10466,Relaciones!$E$10150:$E$10514,D10466,Relaciones!$F$10150:$F$10514,"amistad")</x:f>
        <x:v>1</x:v>
      </x:c>
    </x:row>
    <x:row r="10467" ht="23" customHeight="1">
      <x:c r="A10467" s="4" t="str">
        <x:v>Córdoba</x:v>
      </x:c>
      <x:c r="B10467" s="4" t="str">
        <x:v>4.º Primaria</x:v>
      </x:c>
      <x:c r="C10467" s="4" t="str">
        <x:v>B</x:v>
      </x:c>
      <x:c r="D10467" s="13" t="str">
        <x:v>00807</x:v>
      </x:c>
      <x:c r="E10467" s="13" t="str">
        <x:v>00810</x:v>
      </x:c>
      <x:c r="F10467" s="4" t="str">
        <x:v>prediccion_amistad</x:v>
      </x:c>
      <x:c r="G10467" s="4"/>
      <x:c r="H10467" s="4" t="n">
        <x:f>COUNTIFS(Relaciones!$D$10150:$D$10514,E10467,Relaciones!$E$10150:$E$10514,D10467,Relaciones!$F$10150:$F$10514,"amistad")</x:f>
        <x:v>1</x:v>
      </x:c>
    </x:row>
    <x:row r="10468" ht="23" customHeight="1">
      <x:c r="A10468" s="4" t="str">
        <x:v>Córdoba</x:v>
      </x:c>
      <x:c r="B10468" s="4" t="str">
        <x:v>4.º Primaria</x:v>
      </x:c>
      <x:c r="C10468" s="4" t="str">
        <x:v>B</x:v>
      </x:c>
      <x:c r="D10468" s="13" t="str">
        <x:v>00808</x:v>
      </x:c>
      <x:c r="E10468" s="13" t="str">
        <x:v>00797</x:v>
      </x:c>
      <x:c r="F10468" s="4" t="str">
        <x:v>prediccion_amistad</x:v>
      </x:c>
      <x:c r="G10468" s="4"/>
      <x:c r="H10468" s="4" t="n">
        <x:f>COUNTIFS(Relaciones!$D$10150:$D$10514,E10468,Relaciones!$E$10150:$E$10514,D10468,Relaciones!$F$10150:$F$10514,"amistad")</x:f>
        <x:v>1</x:v>
      </x:c>
    </x:row>
    <x:row r="10469" ht="23" customHeight="1">
      <x:c r="A10469" s="4" t="str">
        <x:v>Córdoba</x:v>
      </x:c>
      <x:c r="B10469" s="4" t="str">
        <x:v>4.º Primaria</x:v>
      </x:c>
      <x:c r="C10469" s="4" t="str">
        <x:v>B</x:v>
      </x:c>
      <x:c r="D10469" s="13" t="str">
        <x:v>00808</x:v>
      </x:c>
      <x:c r="E10469" s="13" t="str">
        <x:v>00805</x:v>
      </x:c>
      <x:c r="F10469" s="4" t="str">
        <x:v>prediccion_amistad</x:v>
      </x:c>
      <x:c r="G10469" s="4"/>
      <x:c r="H10469" s="4" t="n">
        <x:f>COUNTIFS(Relaciones!$D$10150:$D$10514,E10469,Relaciones!$E$10150:$E$10514,D10469,Relaciones!$F$10150:$F$10514,"amistad")</x:f>
        <x:v>1</x:v>
      </x:c>
    </x:row>
    <x:row r="10470" ht="23" customHeight="1">
      <x:c r="A10470" s="4" t="str">
        <x:v>Córdoba</x:v>
      </x:c>
      <x:c r="B10470" s="4" t="str">
        <x:v>4.º Primaria</x:v>
      </x:c>
      <x:c r="C10470" s="4" t="str">
        <x:v>B</x:v>
      </x:c>
      <x:c r="D10470" s="13" t="str">
        <x:v>00808</x:v>
      </x:c>
      <x:c r="E10470" s="13" t="str">
        <x:v>00809</x:v>
      </x:c>
      <x:c r="F10470" s="4" t="str">
        <x:v>prediccion_amistad</x:v>
      </x:c>
      <x:c r="G10470" s="4"/>
      <x:c r="H10470" s="4" t="n">
        <x:f>COUNTIFS(Relaciones!$D$10150:$D$10514,E10470,Relaciones!$E$10150:$E$10514,D10470,Relaciones!$F$10150:$F$10514,"amistad")</x:f>
        <x:v>1</x:v>
      </x:c>
    </x:row>
    <x:row r="10471" ht="23" customHeight="1">
      <x:c r="A10471" s="4" t="str">
        <x:v>Córdoba</x:v>
      </x:c>
      <x:c r="B10471" s="4" t="str">
        <x:v>4.º Primaria</x:v>
      </x:c>
      <x:c r="C10471" s="4" t="str">
        <x:v>B</x:v>
      </x:c>
      <x:c r="D10471" s="13" t="str">
        <x:v>00808</x:v>
      </x:c>
      <x:c r="E10471" s="13" t="str">
        <x:v>00811</x:v>
      </x:c>
      <x:c r="F10471" s="4" t="str">
        <x:v>prediccion_amistad</x:v>
      </x:c>
      <x:c r="G10471" s="4"/>
      <x:c r="H10471" s="4" t="n">
        <x:f>COUNTIFS(Relaciones!$D$10150:$D$10514,E10471,Relaciones!$E$10150:$E$10514,D10471,Relaciones!$F$10150:$F$10514,"amistad")</x:f>
        <x:v>1</x:v>
      </x:c>
    </x:row>
    <x:row r="10472" ht="23" customHeight="1">
      <x:c r="A10472" s="4" t="str">
        <x:v>Córdoba</x:v>
      </x:c>
      <x:c r="B10472" s="4" t="str">
        <x:v>4.º Primaria</x:v>
      </x:c>
      <x:c r="C10472" s="4" t="str">
        <x:v>B</x:v>
      </x:c>
      <x:c r="D10472" s="13" t="str">
        <x:v>00809</x:v>
      </x:c>
      <x:c r="E10472" s="13" t="str">
        <x:v>00806</x:v>
      </x:c>
      <x:c r="F10472" s="4" t="str">
        <x:v>prediccion_amistad</x:v>
      </x:c>
      <x:c r="G10472" s="4"/>
      <x:c r="H10472" s="4" t="n">
        <x:f>COUNTIFS(Relaciones!$D$10150:$D$10514,E10472,Relaciones!$E$10150:$E$10514,D10472,Relaciones!$F$10150:$F$10514,"amistad")</x:f>
        <x:v>1</x:v>
      </x:c>
    </x:row>
    <x:row r="10473" ht="23" customHeight="1">
      <x:c r="A10473" s="4" t="str">
        <x:v>Córdoba</x:v>
      </x:c>
      <x:c r="B10473" s="4" t="str">
        <x:v>4.º Primaria</x:v>
      </x:c>
      <x:c r="C10473" s="4" t="str">
        <x:v>B</x:v>
      </x:c>
      <x:c r="D10473" s="13" t="str">
        <x:v>00809</x:v>
      </x:c>
      <x:c r="E10473" s="13" t="str">
        <x:v>00810</x:v>
      </x:c>
      <x:c r="F10473" s="4" t="str">
        <x:v>prediccion_amistad</x:v>
      </x:c>
      <x:c r="G10473" s="4"/>
      <x:c r="H10473" s="4" t="n">
        <x:f>COUNTIFS(Relaciones!$D$10150:$D$10514,E10473,Relaciones!$E$10150:$E$10514,D10473,Relaciones!$F$10150:$F$10514,"amistad")</x:f>
        <x:v>1</x:v>
      </x:c>
    </x:row>
    <x:row r="10474" ht="23" customHeight="1">
      <x:c r="A10474" s="4" t="str">
        <x:v>Córdoba</x:v>
      </x:c>
      <x:c r="B10474" s="4" t="str">
        <x:v>4.º Primaria</x:v>
      </x:c>
      <x:c r="C10474" s="4" t="str">
        <x:v>B</x:v>
      </x:c>
      <x:c r="D10474" s="13" t="str">
        <x:v>00809</x:v>
      </x:c>
      <x:c r="E10474" s="13" t="str">
        <x:v>00812</x:v>
      </x:c>
      <x:c r="F10474" s="4" t="str">
        <x:v>prediccion_amistad</x:v>
      </x:c>
      <x:c r="G10474" s="4"/>
      <x:c r="H10474" s="4" t="n">
        <x:f>COUNTIFS(Relaciones!$D$10150:$D$10514,E10474,Relaciones!$E$10150:$E$10514,D10474,Relaciones!$F$10150:$F$10514,"amistad")</x:f>
        <x:v>1</x:v>
      </x:c>
    </x:row>
    <x:row r="10475" ht="23" customHeight="1">
      <x:c r="A10475" s="4" t="str">
        <x:v>Córdoba</x:v>
      </x:c>
      <x:c r="B10475" s="4" t="str">
        <x:v>4.º Primaria</x:v>
      </x:c>
      <x:c r="C10475" s="4" t="str">
        <x:v>B</x:v>
      </x:c>
      <x:c r="D10475" s="13" t="str">
        <x:v>00810</x:v>
      </x:c>
      <x:c r="E10475" s="13" t="str">
        <x:v>00787</x:v>
      </x:c>
      <x:c r="F10475" s="4" t="str">
        <x:v>prediccion_amistad</x:v>
      </x:c>
      <x:c r="G10475" s="4"/>
      <x:c r="H10475" s="4" t="n">
        <x:f>COUNTIFS(Relaciones!$D$10150:$D$10514,E10475,Relaciones!$E$10150:$E$10514,D10475,Relaciones!$F$10150:$F$10514,"amistad")</x:f>
        <x:v>0</x:v>
      </x:c>
    </x:row>
    <x:row r="10476" ht="23" customHeight="1">
      <x:c r="A10476" s="4" t="str">
        <x:v>Córdoba</x:v>
      </x:c>
      <x:c r="B10476" s="4" t="str">
        <x:v>4.º Primaria</x:v>
      </x:c>
      <x:c r="C10476" s="4" t="str">
        <x:v>B</x:v>
      </x:c>
      <x:c r="D10476" s="13" t="str">
        <x:v>00810</x:v>
      </x:c>
      <x:c r="E10476" s="13" t="str">
        <x:v>00807</x:v>
      </x:c>
      <x:c r="F10476" s="4" t="str">
        <x:v>prediccion_amistad</x:v>
      </x:c>
      <x:c r="G10476" s="4"/>
      <x:c r="H10476" s="4" t="n">
        <x:f>COUNTIFS(Relaciones!$D$10150:$D$10514,E10476,Relaciones!$E$10150:$E$10514,D10476,Relaciones!$F$10150:$F$10514,"amistad")</x:f>
        <x:v>1</x:v>
      </x:c>
    </x:row>
    <x:row r="10477" ht="23" customHeight="1">
      <x:c r="A10477" s="4" t="str">
        <x:v>Córdoba</x:v>
      </x:c>
      <x:c r="B10477" s="4" t="str">
        <x:v>4.º Primaria</x:v>
      </x:c>
      <x:c r="C10477" s="4" t="str">
        <x:v>B</x:v>
      </x:c>
      <x:c r="D10477" s="13" t="str">
        <x:v>00810</x:v>
      </x:c>
      <x:c r="E10477" s="13" t="str">
        <x:v>00809</x:v>
      </x:c>
      <x:c r="F10477" s="4" t="str">
        <x:v>prediccion_amistad</x:v>
      </x:c>
      <x:c r="G10477" s="4"/>
      <x:c r="H10477" s="4" t="n">
        <x:f>COUNTIFS(Relaciones!$D$10150:$D$10514,E10477,Relaciones!$E$10150:$E$10514,D10477,Relaciones!$F$10150:$F$10514,"amistad")</x:f>
        <x:v>1</x:v>
      </x:c>
    </x:row>
    <x:row r="10478" ht="23" customHeight="1">
      <x:c r="A10478" s="4" t="str">
        <x:v>Córdoba</x:v>
      </x:c>
      <x:c r="B10478" s="4" t="str">
        <x:v>4.º Primaria</x:v>
      </x:c>
      <x:c r="C10478" s="4" t="str">
        <x:v>B</x:v>
      </x:c>
      <x:c r="D10478" s="13" t="str">
        <x:v>00810</x:v>
      </x:c>
      <x:c r="E10478" s="13" t="str">
        <x:v>00811</x:v>
      </x:c>
      <x:c r="F10478" s="4" t="str">
        <x:v>prediccion_amistad</x:v>
      </x:c>
      <x:c r="G10478" s="4"/>
      <x:c r="H10478" s="4" t="n">
        <x:f>COUNTIFS(Relaciones!$D$10150:$D$10514,E10478,Relaciones!$E$10150:$E$10514,D10478,Relaciones!$F$10150:$F$10514,"amistad")</x:f>
        <x:v>1</x:v>
      </x:c>
    </x:row>
    <x:row r="10479" ht="23" customHeight="1">
      <x:c r="A10479" s="4" t="str">
        <x:v>Córdoba</x:v>
      </x:c>
      <x:c r="B10479" s="4" t="str">
        <x:v>4.º Primaria</x:v>
      </x:c>
      <x:c r="C10479" s="4" t="str">
        <x:v>B</x:v>
      </x:c>
      <x:c r="D10479" s="13" t="str">
        <x:v>00811</x:v>
      </x:c>
      <x:c r="E10479" s="13" t="str">
        <x:v>00805</x:v>
      </x:c>
      <x:c r="F10479" s="4" t="str">
        <x:v>prediccion_amistad</x:v>
      </x:c>
      <x:c r="G10479" s="4"/>
      <x:c r="H10479" s="4" t="n">
        <x:f>COUNTIFS(Relaciones!$D$10150:$D$10514,E10479,Relaciones!$E$10150:$E$10514,D10479,Relaciones!$F$10150:$F$10514,"amistad")</x:f>
        <x:v>1</x:v>
      </x:c>
    </x:row>
    <x:row r="10480" ht="23" customHeight="1">
      <x:c r="A10480" s="4" t="str">
        <x:v>Córdoba</x:v>
      </x:c>
      <x:c r="B10480" s="4" t="str">
        <x:v>4.º Primaria</x:v>
      </x:c>
      <x:c r="C10480" s="4" t="str">
        <x:v>B</x:v>
      </x:c>
      <x:c r="D10480" s="13" t="str">
        <x:v>00811</x:v>
      </x:c>
      <x:c r="E10480" s="13" t="str">
        <x:v>00806</x:v>
      </x:c>
      <x:c r="F10480" s="4" t="str">
        <x:v>prediccion_amistad</x:v>
      </x:c>
      <x:c r="G10480" s="4"/>
      <x:c r="H10480" s="4" t="n">
        <x:f>COUNTIFS(Relaciones!$D$10150:$D$10514,E10480,Relaciones!$E$10150:$E$10514,D10480,Relaciones!$F$10150:$F$10514,"amistad")</x:f>
        <x:v>1</x:v>
      </x:c>
    </x:row>
    <x:row r="10481" ht="23" customHeight="1">
      <x:c r="A10481" s="4" t="str">
        <x:v>Córdoba</x:v>
      </x:c>
      <x:c r="B10481" s="4" t="str">
        <x:v>4.º Primaria</x:v>
      </x:c>
      <x:c r="C10481" s="4" t="str">
        <x:v>B</x:v>
      </x:c>
      <x:c r="D10481" s="13" t="str">
        <x:v>00811</x:v>
      </x:c>
      <x:c r="E10481" s="13" t="str">
        <x:v>00807</x:v>
      </x:c>
      <x:c r="F10481" s="4" t="str">
        <x:v>prediccion_amistad</x:v>
      </x:c>
      <x:c r="G10481" s="4"/>
      <x:c r="H10481" s="4" t="n">
        <x:f>COUNTIFS(Relaciones!$D$10150:$D$10514,E10481,Relaciones!$E$10150:$E$10514,D10481,Relaciones!$F$10150:$F$10514,"amistad")</x:f>
        <x:v>1</x:v>
      </x:c>
    </x:row>
    <x:row r="10482" ht="23" customHeight="1">
      <x:c r="A10482" s="4" t="str">
        <x:v>Córdoba</x:v>
      </x:c>
      <x:c r="B10482" s="4" t="str">
        <x:v>4.º Primaria</x:v>
      </x:c>
      <x:c r="C10482" s="4" t="str">
        <x:v>B</x:v>
      </x:c>
      <x:c r="D10482" s="13" t="str">
        <x:v>00812</x:v>
      </x:c>
      <x:c r="E10482" s="13" t="str">
        <x:v>00805</x:v>
      </x:c>
      <x:c r="F10482" s="4" t="str">
        <x:v>prediccion_amistad</x:v>
      </x:c>
      <x:c r="G10482" s="4"/>
      <x:c r="H10482" s="4" t="n">
        <x:f>COUNTIFS(Relaciones!$D$10150:$D$10514,E10482,Relaciones!$E$10150:$E$10514,D10482,Relaciones!$F$10150:$F$10514,"amistad")</x:f>
        <x:v>1</x:v>
      </x:c>
    </x:row>
    <x:row r="10483" ht="23" customHeight="1">
      <x:c r="A10483" s="4" t="str">
        <x:v>Córdoba</x:v>
      </x:c>
      <x:c r="B10483" s="4" t="str">
        <x:v>4.º Primaria</x:v>
      </x:c>
      <x:c r="C10483" s="4" t="str">
        <x:v>B</x:v>
      </x:c>
      <x:c r="D10483" s="13" t="str">
        <x:v>00812</x:v>
      </x:c>
      <x:c r="E10483" s="13" t="str">
        <x:v>00807</x:v>
      </x:c>
      <x:c r="F10483" s="4" t="str">
        <x:v>prediccion_amistad</x:v>
      </x:c>
      <x:c r="G10483" s="4"/>
      <x:c r="H10483" s="4" t="n">
        <x:f>COUNTIFS(Relaciones!$D$10150:$D$10514,E10483,Relaciones!$E$10150:$E$10514,D10483,Relaciones!$F$10150:$F$10514,"amistad")</x:f>
        <x:v>1</x:v>
      </x:c>
    </x:row>
    <x:row r="10484" ht="23" customHeight="1">
      <x:c r="A10484" s="4" t="str">
        <x:v>Córdoba</x:v>
      </x:c>
      <x:c r="B10484" s="4" t="str">
        <x:v>4.º Primaria</x:v>
      </x:c>
      <x:c r="C10484" s="4" t="str">
        <x:v>B</x:v>
      </x:c>
      <x:c r="D10484" s="13" t="str">
        <x:v>00812</x:v>
      </x:c>
      <x:c r="E10484" s="13" t="str">
        <x:v>00811</x:v>
      </x:c>
      <x:c r="F10484" s="4" t="str">
        <x:v>prediccion_amistad</x:v>
      </x:c>
      <x:c r="G10484" s="4"/>
      <x:c r="H10484" s="4" t="n">
        <x:f>COUNTIFS(Relaciones!$D$10150:$D$10514,E10484,Relaciones!$E$10150:$E$10514,D10484,Relaciones!$F$10150:$F$10514,"amistad")</x:f>
        <x:v>1</x:v>
      </x:c>
    </x:row>
    <x:row r="10485" ht="23" customHeight="1">
      <x:c r="A10485" s="4" t="str">
        <x:v>Córdoba</x:v>
      </x:c>
      <x:c r="B10485" s="4" t="str">
        <x:v>4.º Primaria</x:v>
      </x:c>
      <x:c r="C10485" s="4" t="str">
        <x:v>B</x:v>
      </x:c>
      <x:c r="D10485" s="13" t="str">
        <x:v>00786</x:v>
      </x:c>
      <x:c r="E10485" s="13" t="str">
        <x:v>00791</x:v>
      </x:c>
      <x:c r="F10485" s="4" t="str">
        <x:v>prediccion_rechazo</x:v>
      </x:c>
      <x:c r="G10485" s="4"/>
      <x:c r="H10485" s="4" t="n">
        <x:f>COUNTIFS(Relaciones!$D$10150:$D$10514,E10485,Relaciones!$E$10150:$E$10514,D10485,Relaciones!$F$10150:$F$10514,"rechazo")</x:f>
        <x:v>0</x:v>
      </x:c>
    </x:row>
    <x:row r="10486" ht="23" customHeight="1">
      <x:c r="A10486" s="4" t="str">
        <x:v>Córdoba</x:v>
      </x:c>
      <x:c r="B10486" s="4" t="str">
        <x:v>4.º Primaria</x:v>
      </x:c>
      <x:c r="C10486" s="4" t="str">
        <x:v>B</x:v>
      </x:c>
      <x:c r="D10486" s="13" t="str">
        <x:v>00788</x:v>
      </x:c>
      <x:c r="E10486" s="13" t="str">
        <x:v>00807</x:v>
      </x:c>
      <x:c r="F10486" s="4" t="str">
        <x:v>prediccion_rechazo</x:v>
      </x:c>
      <x:c r="G10486" s="4"/>
      <x:c r="H10486" s="4" t="n">
        <x:f>COUNTIFS(Relaciones!$D$10150:$D$10514,E10486,Relaciones!$E$10150:$E$10514,D10486,Relaciones!$F$10150:$F$10514,"rechazo")</x:f>
        <x:v>1</x:v>
      </x:c>
    </x:row>
    <x:row r="10487" ht="23" customHeight="1">
      <x:c r="A10487" s="4" t="str">
        <x:v>Córdoba</x:v>
      </x:c>
      <x:c r="B10487" s="4" t="str">
        <x:v>4.º Primaria</x:v>
      </x:c>
      <x:c r="C10487" s="4" t="str">
        <x:v>B</x:v>
      </x:c>
      <x:c r="D10487" s="13" t="str">
        <x:v>00789</x:v>
      </x:c>
      <x:c r="E10487" s="13" t="str">
        <x:v>00794</x:v>
      </x:c>
      <x:c r="F10487" s="4" t="str">
        <x:v>prediccion_rechazo</x:v>
      </x:c>
      <x:c r="G10487" s="4"/>
      <x:c r="H10487" s="4" t="n">
        <x:f>COUNTIFS(Relaciones!$D$10150:$D$10514,E10487,Relaciones!$E$10150:$E$10514,D10487,Relaciones!$F$10150:$F$10514,"rechazo")</x:f>
        <x:v>0</x:v>
      </x:c>
    </x:row>
    <x:row r="10488" ht="23" customHeight="1">
      <x:c r="A10488" s="4" t="str">
        <x:v>Córdoba</x:v>
      </x:c>
      <x:c r="B10488" s="4" t="str">
        <x:v>4.º Primaria</x:v>
      </x:c>
      <x:c r="C10488" s="4" t="str">
        <x:v>B</x:v>
      </x:c>
      <x:c r="D10488" s="13" t="str">
        <x:v>00791</x:v>
      </x:c>
      <x:c r="E10488" s="13" t="str">
        <x:v>00805</x:v>
      </x:c>
      <x:c r="F10488" s="4" t="str">
        <x:v>prediccion_rechazo</x:v>
      </x:c>
      <x:c r="G10488" s="4"/>
      <x:c r="H10488" s="4" t="n">
        <x:f>COUNTIFS(Relaciones!$D$10150:$D$10514,E10488,Relaciones!$E$10150:$E$10514,D10488,Relaciones!$F$10150:$F$10514,"rechazo")</x:f>
        <x:v>1</x:v>
      </x:c>
    </x:row>
    <x:row r="10489" ht="23" customHeight="1">
      <x:c r="A10489" s="4" t="str">
        <x:v>Córdoba</x:v>
      </x:c>
      <x:c r="B10489" s="4" t="str">
        <x:v>4.º Primaria</x:v>
      </x:c>
      <x:c r="C10489" s="4" t="str">
        <x:v>B</x:v>
      </x:c>
      <x:c r="D10489" s="13" t="str">
        <x:v>00791</x:v>
      </x:c>
      <x:c r="E10489" s="13" t="str">
        <x:v>00810</x:v>
      </x:c>
      <x:c r="F10489" s="4" t="str">
        <x:v>prediccion_rechazo</x:v>
      </x:c>
      <x:c r="G10489" s="4"/>
      <x:c r="H10489" s="4" t="n">
        <x:f>COUNTIFS(Relaciones!$D$10150:$D$10514,E10489,Relaciones!$E$10150:$E$10514,D10489,Relaciones!$F$10150:$F$10514,"rechazo")</x:f>
        <x:v>1</x:v>
      </x:c>
    </x:row>
    <x:row r="10490" ht="23" customHeight="1">
      <x:c r="A10490" s="4" t="str">
        <x:v>Córdoba</x:v>
      </x:c>
      <x:c r="B10490" s="4" t="str">
        <x:v>4.º Primaria</x:v>
      </x:c>
      <x:c r="C10490" s="4" t="str">
        <x:v>B</x:v>
      </x:c>
      <x:c r="D10490" s="13" t="str">
        <x:v>00792</x:v>
      </x:c>
      <x:c r="E10490" s="13" t="str">
        <x:v>00797</x:v>
      </x:c>
      <x:c r="F10490" s="4" t="str">
        <x:v>prediccion_rechazo</x:v>
      </x:c>
      <x:c r="G10490" s="4"/>
      <x:c r="H10490" s="4" t="n">
        <x:f>COUNTIFS(Relaciones!$D$10150:$D$10514,E10490,Relaciones!$E$10150:$E$10514,D10490,Relaciones!$F$10150:$F$10514,"rechazo")</x:f>
        <x:v>0</x:v>
      </x:c>
    </x:row>
    <x:row r="10491" ht="23" customHeight="1">
      <x:c r="A10491" s="4" t="str">
        <x:v>Córdoba</x:v>
      </x:c>
      <x:c r="B10491" s="4" t="str">
        <x:v>4.º Primaria</x:v>
      </x:c>
      <x:c r="C10491" s="4" t="str">
        <x:v>B</x:v>
      </x:c>
      <x:c r="D10491" s="13" t="str">
        <x:v>00792</x:v>
      </x:c>
      <x:c r="E10491" s="13" t="str">
        <x:v>00811</x:v>
      </x:c>
      <x:c r="F10491" s="4" t="str">
        <x:v>prediccion_rechazo</x:v>
      </x:c>
      <x:c r="G10491" s="4"/>
      <x:c r="H10491" s="4" t="n">
        <x:f>COUNTIFS(Relaciones!$D$10150:$D$10514,E10491,Relaciones!$E$10150:$E$10514,D10491,Relaciones!$F$10150:$F$10514,"rechazo")</x:f>
        <x:v>1</x:v>
      </x:c>
    </x:row>
    <x:row r="10492" ht="23" customHeight="1">
      <x:c r="A10492" s="4" t="str">
        <x:v>Córdoba</x:v>
      </x:c>
      <x:c r="B10492" s="4" t="str">
        <x:v>4.º Primaria</x:v>
      </x:c>
      <x:c r="C10492" s="4" t="str">
        <x:v>B</x:v>
      </x:c>
      <x:c r="D10492" s="13" t="str">
        <x:v>00795</x:v>
      </x:c>
      <x:c r="E10492" s="13" t="str">
        <x:v>00800</x:v>
      </x:c>
      <x:c r="F10492" s="4" t="str">
        <x:v>prediccion_rechazo</x:v>
      </x:c>
      <x:c r="G10492" s="4"/>
      <x:c r="H10492" s="4" t="n">
        <x:f>COUNTIFS(Relaciones!$D$10150:$D$10514,E10492,Relaciones!$E$10150:$E$10514,D10492,Relaciones!$F$10150:$F$10514,"rechazo")</x:f>
        <x:v>0</x:v>
      </x:c>
    </x:row>
    <x:row r="10493" ht="23" customHeight="1">
      <x:c r="A10493" s="4" t="str">
        <x:v>Córdoba</x:v>
      </x:c>
      <x:c r="B10493" s="4" t="str">
        <x:v>4.º Primaria</x:v>
      </x:c>
      <x:c r="C10493" s="4" t="str">
        <x:v>B</x:v>
      </x:c>
      <x:c r="D10493" s="13" t="str">
        <x:v>00798</x:v>
      </x:c>
      <x:c r="E10493" s="13" t="str">
        <x:v>00803</x:v>
      </x:c>
      <x:c r="F10493" s="4" t="str">
        <x:v>prediccion_rechazo</x:v>
      </x:c>
      <x:c r="G10493" s="4"/>
      <x:c r="H10493" s="4" t="n">
        <x:f>COUNTIFS(Relaciones!$D$10150:$D$10514,E10493,Relaciones!$E$10150:$E$10514,D10493,Relaciones!$F$10150:$F$10514,"rechazo")</x:f>
        <x:v>0</x:v>
      </x:c>
    </x:row>
    <x:row r="10494" ht="23" customHeight="1">
      <x:c r="A10494" s="4" t="str">
        <x:v>Córdoba</x:v>
      </x:c>
      <x:c r="B10494" s="4" t="str">
        <x:v>4.º Primaria</x:v>
      </x:c>
      <x:c r="C10494" s="4" t="str">
        <x:v>B</x:v>
      </x:c>
      <x:c r="D10494" s="13" t="str">
        <x:v>00801</x:v>
      </x:c>
      <x:c r="E10494" s="13" t="str">
        <x:v>00806</x:v>
      </x:c>
      <x:c r="F10494" s="4" t="str">
        <x:v>prediccion_rechazo</x:v>
      </x:c>
      <x:c r="G10494" s="4"/>
      <x:c r="H10494" s="4" t="n">
        <x:f>COUNTIFS(Relaciones!$D$10150:$D$10514,E10494,Relaciones!$E$10150:$E$10514,D10494,Relaciones!$F$10150:$F$10514,"rechazo")</x:f>
        <x:v>0</x:v>
      </x:c>
    </x:row>
    <x:row r="10495" ht="23" customHeight="1">
      <x:c r="A10495" s="4" t="str">
        <x:v>Córdoba</x:v>
      </x:c>
      <x:c r="B10495" s="4" t="str">
        <x:v>4.º Primaria</x:v>
      </x:c>
      <x:c r="C10495" s="4" t="str">
        <x:v>B</x:v>
      </x:c>
      <x:c r="D10495" s="13" t="str">
        <x:v>00804</x:v>
      </x:c>
      <x:c r="E10495" s="13" t="str">
        <x:v>00809</x:v>
      </x:c>
      <x:c r="F10495" s="4" t="str">
        <x:v>prediccion_rechazo</x:v>
      </x:c>
      <x:c r="G10495" s="4"/>
      <x:c r="H10495" s="4" t="n">
        <x:f>COUNTIFS(Relaciones!$D$10150:$D$10514,E10495,Relaciones!$E$10150:$E$10514,D10495,Relaciones!$F$10150:$F$10514,"rechazo")</x:f>
        <x:v>0</x:v>
      </x:c>
    </x:row>
    <x:row r="10496" ht="23" customHeight="1">
      <x:c r="A10496" s="4" t="str">
        <x:v>Córdoba</x:v>
      </x:c>
      <x:c r="B10496" s="4" t="str">
        <x:v>4.º Primaria</x:v>
      </x:c>
      <x:c r="C10496" s="4" t="str">
        <x:v>B</x:v>
      </x:c>
      <x:c r="D10496" s="13" t="str">
        <x:v>00807</x:v>
      </x:c>
      <x:c r="E10496" s="13" t="str">
        <x:v>00812</x:v>
      </x:c>
      <x:c r="F10496" s="4" t="str">
        <x:v>prediccion_rechazo</x:v>
      </x:c>
      <x:c r="G10496" s="4"/>
      <x:c r="H10496" s="4" t="n">
        <x:f>COUNTIFS(Relaciones!$D$10150:$D$10514,E10496,Relaciones!$E$10150:$E$10514,D10496,Relaciones!$F$10150:$F$10514,"rechazo")</x:f>
        <x:v>0</x:v>
      </x:c>
    </x:row>
    <x:row r="10497" ht="23" customHeight="1">
      <x:c r="A10497" s="4" t="str">
        <x:v>Córdoba</x:v>
      </x:c>
      <x:c r="B10497" s="4" t="str">
        <x:v>4.º Primaria</x:v>
      </x:c>
      <x:c r="C10497" s="4" t="str">
        <x:v>B</x:v>
      </x:c>
      <x:c r="D10497" s="13" t="str">
        <x:v>00808</x:v>
      </x:c>
      <x:c r="E10497" s="13" t="str">
        <x:v>00786</x:v>
      </x:c>
      <x:c r="F10497" s="4" t="str">
        <x:v>prediccion_rechazo</x:v>
      </x:c>
      <x:c r="G10497" s="4"/>
      <x:c r="H10497" s="4" t="n">
        <x:f>COUNTIFS(Relaciones!$D$10150:$D$10514,E10497,Relaciones!$E$10150:$E$10514,D10497,Relaciones!$F$10150:$F$10514,"rechazo")</x:f>
        <x:v>1</x:v>
      </x:c>
    </x:row>
    <x:row r="10498" ht="23" customHeight="1">
      <x:c r="A10498" s="4" t="str">
        <x:v>Córdoba</x:v>
      </x:c>
      <x:c r="B10498" s="4" t="str">
        <x:v>4.º Primaria</x:v>
      </x:c>
      <x:c r="C10498" s="4" t="str">
        <x:v>B</x:v>
      </x:c>
      <x:c r="D10498" s="13" t="str">
        <x:v>00808</x:v>
      </x:c>
      <x:c r="E10498" s="13" t="str">
        <x:v>00787</x:v>
      </x:c>
      <x:c r="F10498" s="4" t="str">
        <x:v>prediccion_rechazo</x:v>
      </x:c>
      <x:c r="G10498" s="4"/>
      <x:c r="H10498" s="4" t="n">
        <x:f>COUNTIFS(Relaciones!$D$10150:$D$10514,E10498,Relaciones!$E$10150:$E$10514,D10498,Relaciones!$F$10150:$F$10514,"rechazo")</x:f>
        <x:v>1</x:v>
      </x:c>
    </x:row>
    <x:row r="10499" ht="23" customHeight="1">
      <x:c r="A10499" s="4" t="str">
        <x:v>Córdoba</x:v>
      </x:c>
      <x:c r="B10499" s="4" t="str">
        <x:v>4.º Primaria</x:v>
      </x:c>
      <x:c r="C10499" s="4" t="str">
        <x:v>B</x:v>
      </x:c>
      <x:c r="D10499" s="13" t="str">
        <x:v>00808</x:v>
      </x:c>
      <x:c r="E10499" s="13" t="str">
        <x:v>00789</x:v>
      </x:c>
      <x:c r="F10499" s="4" t="str">
        <x:v>prediccion_rechazo</x:v>
      </x:c>
      <x:c r="G10499" s="4"/>
      <x:c r="H10499" s="4" t="n">
        <x:f>COUNTIFS(Relaciones!$D$10150:$D$10514,E10499,Relaciones!$E$10150:$E$10514,D10499,Relaciones!$F$10150:$F$10514,"rechazo")</x:f>
        <x:v>1</x:v>
      </x:c>
    </x:row>
    <x:row r="10500" ht="23" customHeight="1">
      <x:c r="A10500" s="4" t="str">
        <x:v>Córdoba</x:v>
      </x:c>
      <x:c r="B10500" s="4" t="str">
        <x:v>4.º Primaria</x:v>
      </x:c>
      <x:c r="C10500" s="4" t="str">
        <x:v>B</x:v>
      </x:c>
      <x:c r="D10500" s="13" t="str">
        <x:v>00808</x:v>
      </x:c>
      <x:c r="E10500" s="13" t="str">
        <x:v>00790</x:v>
      </x:c>
      <x:c r="F10500" s="4" t="str">
        <x:v>prediccion_rechazo</x:v>
      </x:c>
      <x:c r="G10500" s="4"/>
      <x:c r="H10500" s="4" t="n">
        <x:f>COUNTIFS(Relaciones!$D$10150:$D$10514,E10500,Relaciones!$E$10150:$E$10514,D10500,Relaciones!$F$10150:$F$10514,"rechazo")</x:f>
        <x:v>1</x:v>
      </x:c>
    </x:row>
    <x:row r="10501" ht="23" customHeight="1">
      <x:c r="A10501" s="4" t="str">
        <x:v>Córdoba</x:v>
      </x:c>
      <x:c r="B10501" s="4" t="str">
        <x:v>4.º Primaria</x:v>
      </x:c>
      <x:c r="C10501" s="4" t="str">
        <x:v>B</x:v>
      </x:c>
      <x:c r="D10501" s="13" t="str">
        <x:v>00808</x:v>
      </x:c>
      <x:c r="E10501" s="13" t="str">
        <x:v>00791</x:v>
      </x:c>
      <x:c r="F10501" s="4" t="str">
        <x:v>prediccion_rechazo</x:v>
      </x:c>
      <x:c r="G10501" s="4"/>
      <x:c r="H10501" s="4" t="n">
        <x:f>COUNTIFS(Relaciones!$D$10150:$D$10514,E10501,Relaciones!$E$10150:$E$10514,D10501,Relaciones!$F$10150:$F$10514,"rechazo")</x:f>
        <x:v>1</x:v>
      </x:c>
    </x:row>
    <x:row r="10502" ht="23" customHeight="1">
      <x:c r="A10502" s="4" t="str">
        <x:v>Córdoba</x:v>
      </x:c>
      <x:c r="B10502" s="4" t="str">
        <x:v>4.º Primaria</x:v>
      </x:c>
      <x:c r="C10502" s="4" t="str">
        <x:v>B</x:v>
      </x:c>
      <x:c r="D10502" s="13" t="str">
        <x:v>00808</x:v>
      </x:c>
      <x:c r="E10502" s="13" t="str">
        <x:v>00794</x:v>
      </x:c>
      <x:c r="F10502" s="4" t="str">
        <x:v>prediccion_rechazo</x:v>
      </x:c>
      <x:c r="G10502" s="4"/>
      <x:c r="H10502" s="4" t="n">
        <x:f>COUNTIFS(Relaciones!$D$10150:$D$10514,E10502,Relaciones!$E$10150:$E$10514,D10502,Relaciones!$F$10150:$F$10514,"rechazo")</x:f>
        <x:v>1</x:v>
      </x:c>
    </x:row>
    <x:row r="10503" ht="23" customHeight="1">
      <x:c r="A10503" s="4" t="str">
        <x:v>Córdoba</x:v>
      </x:c>
      <x:c r="B10503" s="4" t="str">
        <x:v>4.º Primaria</x:v>
      </x:c>
      <x:c r="C10503" s="4" t="str">
        <x:v>B</x:v>
      </x:c>
      <x:c r="D10503" s="13" t="str">
        <x:v>00808</x:v>
      </x:c>
      <x:c r="E10503" s="13" t="str">
        <x:v>00795</x:v>
      </x:c>
      <x:c r="F10503" s="4" t="str">
        <x:v>prediccion_rechazo</x:v>
      </x:c>
      <x:c r="G10503" s="4"/>
      <x:c r="H10503" s="4" t="n">
        <x:f>COUNTIFS(Relaciones!$D$10150:$D$10514,E10503,Relaciones!$E$10150:$E$10514,D10503,Relaciones!$F$10150:$F$10514,"rechazo")</x:f>
        <x:v>1</x:v>
      </x:c>
    </x:row>
    <x:row r="10504" ht="23" customHeight="1">
      <x:c r="A10504" s="4" t="str">
        <x:v>Córdoba</x:v>
      </x:c>
      <x:c r="B10504" s="4" t="str">
        <x:v>4.º Primaria</x:v>
      </x:c>
      <x:c r="C10504" s="4" t="str">
        <x:v>B</x:v>
      </x:c>
      <x:c r="D10504" s="13" t="str">
        <x:v>00808</x:v>
      </x:c>
      <x:c r="E10504" s="13" t="str">
        <x:v>00796</x:v>
      </x:c>
      <x:c r="F10504" s="4" t="str">
        <x:v>prediccion_rechazo</x:v>
      </x:c>
      <x:c r="G10504" s="4"/>
      <x:c r="H10504" s="4" t="n">
        <x:f>COUNTIFS(Relaciones!$D$10150:$D$10514,E10504,Relaciones!$E$10150:$E$10514,D10504,Relaciones!$F$10150:$F$10514,"rechazo")</x:f>
        <x:v>1</x:v>
      </x:c>
    </x:row>
    <x:row r="10505" ht="23" customHeight="1">
      <x:c r="A10505" s="4" t="str">
        <x:v>Córdoba</x:v>
      </x:c>
      <x:c r="B10505" s="4" t="str">
        <x:v>4.º Primaria</x:v>
      </x:c>
      <x:c r="C10505" s="4" t="str">
        <x:v>B</x:v>
      </x:c>
      <x:c r="D10505" s="13" t="str">
        <x:v>00808</x:v>
      </x:c>
      <x:c r="E10505" s="13" t="str">
        <x:v>00800</x:v>
      </x:c>
      <x:c r="F10505" s="4" t="str">
        <x:v>prediccion_rechazo</x:v>
      </x:c>
      <x:c r="G10505" s="4"/>
      <x:c r="H10505" s="4" t="n">
        <x:f>COUNTIFS(Relaciones!$D$10150:$D$10514,E10505,Relaciones!$E$10150:$E$10514,D10505,Relaciones!$F$10150:$F$10514,"rechazo")</x:f>
        <x:v>1</x:v>
      </x:c>
    </x:row>
    <x:row r="10506" ht="23" customHeight="1">
      <x:c r="A10506" s="4" t="str">
        <x:v>Córdoba</x:v>
      </x:c>
      <x:c r="B10506" s="4" t="str">
        <x:v>4.º Primaria</x:v>
      </x:c>
      <x:c r="C10506" s="4" t="str">
        <x:v>B</x:v>
      </x:c>
      <x:c r="D10506" s="13" t="str">
        <x:v>00808</x:v>
      </x:c>
      <x:c r="E10506" s="13" t="str">
        <x:v>00801</x:v>
      </x:c>
      <x:c r="F10506" s="4" t="str">
        <x:v>prediccion_rechazo</x:v>
      </x:c>
      <x:c r="G10506" s="4"/>
      <x:c r="H10506" s="4" t="n">
        <x:f>COUNTIFS(Relaciones!$D$10150:$D$10514,E10506,Relaciones!$E$10150:$E$10514,D10506,Relaciones!$F$10150:$F$10514,"rechazo")</x:f>
        <x:v>1</x:v>
      </x:c>
    </x:row>
    <x:row r="10507" ht="23" customHeight="1">
      <x:c r="A10507" s="4" t="str">
        <x:v>Córdoba</x:v>
      </x:c>
      <x:c r="B10507" s="4" t="str">
        <x:v>4.º Primaria</x:v>
      </x:c>
      <x:c r="C10507" s="4" t="str">
        <x:v>B</x:v>
      </x:c>
      <x:c r="D10507" s="13" t="str">
        <x:v>00808</x:v>
      </x:c>
      <x:c r="E10507" s="13" t="str">
        <x:v>00802</x:v>
      </x:c>
      <x:c r="F10507" s="4" t="str">
        <x:v>prediccion_rechazo</x:v>
      </x:c>
      <x:c r="G10507" s="4"/>
      <x:c r="H10507" s="4" t="n">
        <x:f>COUNTIFS(Relaciones!$D$10150:$D$10514,E10507,Relaciones!$E$10150:$E$10514,D10507,Relaciones!$F$10150:$F$10514,"rechazo")</x:f>
        <x:v>1</x:v>
      </x:c>
    </x:row>
    <x:row r="10508" ht="23" customHeight="1">
      <x:c r="A10508" s="4" t="str">
        <x:v>Córdoba</x:v>
      </x:c>
      <x:c r="B10508" s="4" t="str">
        <x:v>4.º Primaria</x:v>
      </x:c>
      <x:c r="C10508" s="4" t="str">
        <x:v>B</x:v>
      </x:c>
      <x:c r="D10508" s="13" t="str">
        <x:v>00808</x:v>
      </x:c>
      <x:c r="E10508" s="13" t="str">
        <x:v>00804</x:v>
      </x:c>
      <x:c r="F10508" s="4" t="str">
        <x:v>prediccion_rechazo</x:v>
      </x:c>
      <x:c r="G10508" s="4"/>
      <x:c r="H10508" s="4" t="n">
        <x:f>COUNTIFS(Relaciones!$D$10150:$D$10514,E10508,Relaciones!$E$10150:$E$10514,D10508,Relaciones!$F$10150:$F$10514,"rechazo")</x:f>
        <x:v>1</x:v>
      </x:c>
    </x:row>
    <x:row r="10509" ht="23" customHeight="1">
      <x:c r="A10509" s="4" t="str">
        <x:v>Córdoba</x:v>
      </x:c>
      <x:c r="B10509" s="4" t="str">
        <x:v>4.º Primaria</x:v>
      </x:c>
      <x:c r="C10509" s="4" t="str">
        <x:v>B</x:v>
      </x:c>
      <x:c r="D10509" s="13" t="str">
        <x:v>00808</x:v>
      </x:c>
      <x:c r="E10509" s="13" t="str">
        <x:v>00810</x:v>
      </x:c>
      <x:c r="F10509" s="4" t="str">
        <x:v>prediccion_rechazo</x:v>
      </x:c>
      <x:c r="G10509" s="4"/>
      <x:c r="H10509" s="4" t="n">
        <x:f>COUNTIFS(Relaciones!$D$10150:$D$10514,E10509,Relaciones!$E$10150:$E$10514,D10509,Relaciones!$F$10150:$F$10514,"rechazo")</x:f>
        <x:v>1</x:v>
      </x:c>
    </x:row>
    <x:row r="10510" ht="23" customHeight="1">
      <x:c r="A10510" s="4" t="str">
        <x:v>Córdoba</x:v>
      </x:c>
      <x:c r="B10510" s="4" t="str">
        <x:v>4.º Primaria</x:v>
      </x:c>
      <x:c r="C10510" s="4" t="str">
        <x:v>B</x:v>
      </x:c>
      <x:c r="D10510" s="13" t="str">
        <x:v>00808</x:v>
      </x:c>
      <x:c r="E10510" s="13" t="str">
        <x:v>00812</x:v>
      </x:c>
      <x:c r="F10510" s="4" t="str">
        <x:v>prediccion_rechazo</x:v>
      </x:c>
      <x:c r="G10510" s="4"/>
      <x:c r="H10510" s="4" t="n">
        <x:f>COUNTIFS(Relaciones!$D$10150:$D$10514,E10510,Relaciones!$E$10150:$E$10514,D10510,Relaciones!$F$10150:$F$10514,"rechazo")</x:f>
        <x:v>1</x:v>
      </x:c>
    </x:row>
    <x:row r="10511" ht="23" customHeight="1">
      <x:c r="A10511" s="4" t="str">
        <x:v>Córdoba</x:v>
      </x:c>
      <x:c r="B10511" s="4" t="str">
        <x:v>4.º Primaria</x:v>
      </x:c>
      <x:c r="C10511" s="4" t="str">
        <x:v>B</x:v>
      </x:c>
      <x:c r="D10511" s="13" t="str">
        <x:v>00810</x:v>
      </x:c>
      <x:c r="E10511" s="13" t="str">
        <x:v>00787</x:v>
      </x:c>
      <x:c r="F10511" s="4" t="str">
        <x:v>prediccion_rechazo</x:v>
      </x:c>
      <x:c r="G10511" s="4"/>
      <x:c r="H10511" s="4" t="n">
        <x:f>COUNTIFS(Relaciones!$D$10150:$D$10514,E10511,Relaciones!$E$10150:$E$10514,D10511,Relaciones!$F$10150:$F$10514,"rechazo")</x:f>
        <x:v>0</x:v>
      </x:c>
    </x:row>
    <x:row r="10512" ht="23" customHeight="1">
      <x:c r="A10512" s="4" t="str">
        <x:v>Córdoba</x:v>
      </x:c>
      <x:c r="B10512" s="4" t="str">
        <x:v>4.º Primaria</x:v>
      </x:c>
      <x:c r="C10512" s="4" t="str">
        <x:v>B</x:v>
      </x:c>
      <x:c r="D10512" s="13" t="str">
        <x:v>00810</x:v>
      </x:c>
      <x:c r="E10512" s="13" t="str">
        <x:v>00795</x:v>
      </x:c>
      <x:c r="F10512" s="4" t="str">
        <x:v>prediccion_rechazo</x:v>
      </x:c>
      <x:c r="G10512" s="4"/>
      <x:c r="H10512" s="4" t="n">
        <x:f>COUNTIFS(Relaciones!$D$10150:$D$10514,E10512,Relaciones!$E$10150:$E$10514,D10512,Relaciones!$F$10150:$F$10514,"rechazo")</x:f>
        <x:v>1</x:v>
      </x:c>
    </x:row>
    <x:row r="10513" ht="23" customHeight="1">
      <x:c r="A10513" s="4" t="str">
        <x:v>Córdoba</x:v>
      </x:c>
      <x:c r="B10513" s="4" t="str">
        <x:v>4.º Primaria</x:v>
      </x:c>
      <x:c r="C10513" s="4" t="str">
        <x:v>B</x:v>
      </x:c>
      <x:c r="D10513" s="13" t="str">
        <x:v>00810</x:v>
      </x:c>
      <x:c r="E10513" s="13" t="str">
        <x:v>00797</x:v>
      </x:c>
      <x:c r="F10513" s="4" t="str">
        <x:v>prediccion_rechazo</x:v>
      </x:c>
      <x:c r="G10513" s="4"/>
      <x:c r="H10513" s="4" t="n">
        <x:f>COUNTIFS(Relaciones!$D$10150:$D$10514,E10513,Relaciones!$E$10150:$E$10514,D10513,Relaciones!$F$10150:$F$10514,"rechazo")</x:f>
        <x:v>1</x:v>
      </x:c>
    </x:row>
    <x:row r="10514" ht="23" customHeight="1">
      <x:c r="A10514" s="4" t="str">
        <x:v>Córdoba</x:v>
      </x:c>
      <x:c r="B10514" s="4" t="str">
        <x:v>4.º Primaria</x:v>
      </x:c>
      <x:c r="C10514" s="4" t="str">
        <x:v>B</x:v>
      </x:c>
      <x:c r="D10514" s="13" t="str">
        <x:v>00810</x:v>
      </x:c>
      <x:c r="E10514" s="13" t="str">
        <x:v>00800</x:v>
      </x:c>
      <x:c r="F10514" s="4" t="str">
        <x:v>prediccion_rechazo</x:v>
      </x:c>
      <x:c r="G10514" s="4"/>
      <x:c r="H10514" s="4" t="n">
        <x:f>COUNTIFS(Relaciones!$D$10150:$D$10514,E10514,Relaciones!$E$10150:$E$10514,D10514,Relaciones!$F$10150:$F$10514,"rechazo")</x:f>
        <x:v>1</x:v>
      </x:c>
    </x:row>
    <x:row r="10515" ht="23" customHeight="1">
      <x:c r="A10515" s="4" t="str">
        <x:v>Córdoba</x:v>
      </x:c>
      <x:c r="B10515" s="4" t="str">
        <x:v>4.º Primaria</x:v>
      </x:c>
      <x:c r="C10515" s="4" t="str">
        <x:v>C</x:v>
      </x:c>
      <x:c r="D10515" s="13" t="str">
        <x:v>00813</x:v>
      </x:c>
      <x:c r="E10515" s="13" t="str">
        <x:v>00814</x:v>
      </x:c>
      <x:c r="F10515" s="4" t="str">
        <x:v>amistad</x:v>
      </x:c>
      <x:c r="G10515" s="4" t="n">
        <x:f>COUNTIFS(Relaciones!$D$10515:$D$10889,E10515,Relaciones!$E$10515:$E$10889,D10515,Relaciones!$F$10515:$F$10889,F10515)</x:f>
        <x:v>1</x:v>
      </x:c>
      <x:c r="H10515" s="4"/>
    </x:row>
    <x:row r="10516" ht="23" customHeight="1">
      <x:c r="A10516" s="4" t="str">
        <x:v>Córdoba</x:v>
      </x:c>
      <x:c r="B10516" s="4" t="str">
        <x:v>4.º Primaria</x:v>
      </x:c>
      <x:c r="C10516" s="4" t="str">
        <x:v>C</x:v>
      </x:c>
      <x:c r="D10516" s="13" t="str">
        <x:v>00813</x:v>
      </x:c>
      <x:c r="E10516" s="13" t="str">
        <x:v>00816</x:v>
      </x:c>
      <x:c r="F10516" s="4" t="str">
        <x:v>amistad</x:v>
      </x:c>
      <x:c r="G10516" s="4" t="n">
        <x:f>COUNTIFS(Relaciones!$D$10515:$D$10889,E10516,Relaciones!$E$10515:$E$10889,D10516,Relaciones!$F$10515:$F$10889,F10516)</x:f>
        <x:v>1</x:v>
      </x:c>
      <x:c r="H10516" s="4"/>
    </x:row>
    <x:row r="10517" ht="23" customHeight="1">
      <x:c r="A10517" s="4" t="str">
        <x:v>Córdoba</x:v>
      </x:c>
      <x:c r="B10517" s="4" t="str">
        <x:v>4.º Primaria</x:v>
      </x:c>
      <x:c r="C10517" s="4" t="str">
        <x:v>C</x:v>
      </x:c>
      <x:c r="D10517" s="13" t="str">
        <x:v>00813</x:v>
      </x:c>
      <x:c r="E10517" s="13" t="str">
        <x:v>00822</x:v>
      </x:c>
      <x:c r="F10517" s="4" t="str">
        <x:v>amistad</x:v>
      </x:c>
      <x:c r="G10517" s="4" t="n">
        <x:f>COUNTIFS(Relaciones!$D$10515:$D$10889,E10517,Relaciones!$E$10515:$E$10889,D10517,Relaciones!$F$10515:$F$10889,F10517)</x:f>
        <x:v>1</x:v>
      </x:c>
      <x:c r="H10517" s="4"/>
    </x:row>
    <x:row r="10518" ht="23" customHeight="1">
      <x:c r="A10518" s="4" t="str">
        <x:v>Córdoba</x:v>
      </x:c>
      <x:c r="B10518" s="4" t="str">
        <x:v>4.º Primaria</x:v>
      </x:c>
      <x:c r="C10518" s="4" t="str">
        <x:v>C</x:v>
      </x:c>
      <x:c r="D10518" s="13" t="str">
        <x:v>00813</x:v>
      </x:c>
      <x:c r="E10518" s="13" t="str">
        <x:v>00824</x:v>
      </x:c>
      <x:c r="F10518" s="4" t="str">
        <x:v>amistad</x:v>
      </x:c>
      <x:c r="G10518" s="4" t="n">
        <x:f>COUNTIFS(Relaciones!$D$10515:$D$10889,E10518,Relaciones!$E$10515:$E$10889,D10518,Relaciones!$F$10515:$F$10889,F10518)</x:f>
        <x:v>1</x:v>
      </x:c>
      <x:c r="H10518" s="4"/>
    </x:row>
    <x:row r="10519" ht="23" customHeight="1">
      <x:c r="A10519" s="4" t="str">
        <x:v>Córdoba</x:v>
      </x:c>
      <x:c r="B10519" s="4" t="str">
        <x:v>4.º Primaria</x:v>
      </x:c>
      <x:c r="C10519" s="4" t="str">
        <x:v>C</x:v>
      </x:c>
      <x:c r="D10519" s="13" t="str">
        <x:v>00813</x:v>
      </x:c>
      <x:c r="E10519" s="13" t="str">
        <x:v>00825</x:v>
      </x:c>
      <x:c r="F10519" s="4" t="str">
        <x:v>amistad</x:v>
      </x:c>
      <x:c r="G10519" s="4" t="n">
        <x:f>COUNTIFS(Relaciones!$D$10515:$D$10889,E10519,Relaciones!$E$10515:$E$10889,D10519,Relaciones!$F$10515:$F$10889,F10519)</x:f>
        <x:v>1</x:v>
      </x:c>
      <x:c r="H10519" s="4"/>
    </x:row>
    <x:row r="10520" ht="23" customHeight="1">
      <x:c r="A10520" s="4" t="str">
        <x:v>Córdoba</x:v>
      </x:c>
      <x:c r="B10520" s="4" t="str">
        <x:v>4.º Primaria</x:v>
      </x:c>
      <x:c r="C10520" s="4" t="str">
        <x:v>C</x:v>
      </x:c>
      <x:c r="D10520" s="13" t="str">
        <x:v>00814</x:v>
      </x:c>
      <x:c r="E10520" s="13" t="str">
        <x:v>00813</x:v>
      </x:c>
      <x:c r="F10520" s="4" t="str">
        <x:v>amistad</x:v>
      </x:c>
      <x:c r="G10520" s="4" t="n">
        <x:f>COUNTIFS(Relaciones!$D$10515:$D$10889,E10520,Relaciones!$E$10515:$E$10889,D10520,Relaciones!$F$10515:$F$10889,F10520)</x:f>
        <x:v>1</x:v>
      </x:c>
      <x:c r="H10520" s="4"/>
    </x:row>
    <x:row r="10521" ht="23" customHeight="1">
      <x:c r="A10521" s="4" t="str">
        <x:v>Córdoba</x:v>
      </x:c>
      <x:c r="B10521" s="4" t="str">
        <x:v>4.º Primaria</x:v>
      </x:c>
      <x:c r="C10521" s="4" t="str">
        <x:v>C</x:v>
      </x:c>
      <x:c r="D10521" s="13" t="str">
        <x:v>00814</x:v>
      </x:c>
      <x:c r="E10521" s="13" t="str">
        <x:v>00815</x:v>
      </x:c>
      <x:c r="F10521" s="4" t="str">
        <x:v>amistad</x:v>
      </x:c>
      <x:c r="G10521" s="4" t="n">
        <x:f>COUNTIFS(Relaciones!$D$10515:$D$10889,E10521,Relaciones!$E$10515:$E$10889,D10521,Relaciones!$F$10515:$F$10889,F10521)</x:f>
        <x:v>1</x:v>
      </x:c>
      <x:c r="H10521" s="4"/>
    </x:row>
    <x:row r="10522" ht="23" customHeight="1">
      <x:c r="A10522" s="4" t="str">
        <x:v>Córdoba</x:v>
      </x:c>
      <x:c r="B10522" s="4" t="str">
        <x:v>4.º Primaria</x:v>
      </x:c>
      <x:c r="C10522" s="4" t="str">
        <x:v>C</x:v>
      </x:c>
      <x:c r="D10522" s="13" t="str">
        <x:v>00814</x:v>
      </x:c>
      <x:c r="E10522" s="13" t="str">
        <x:v>00817</x:v>
      </x:c>
      <x:c r="F10522" s="4" t="str">
        <x:v>amistad</x:v>
      </x:c>
      <x:c r="G10522" s="4" t="n">
        <x:f>COUNTIFS(Relaciones!$D$10515:$D$10889,E10522,Relaciones!$E$10515:$E$10889,D10522,Relaciones!$F$10515:$F$10889,F10522)</x:f>
        <x:v>1</x:v>
      </x:c>
      <x:c r="H10522" s="4"/>
    </x:row>
    <x:row r="10523" ht="23" customHeight="1">
      <x:c r="A10523" s="4" t="str">
        <x:v>Córdoba</x:v>
      </x:c>
      <x:c r="B10523" s="4" t="str">
        <x:v>4.º Primaria</x:v>
      </x:c>
      <x:c r="C10523" s="4" t="str">
        <x:v>C</x:v>
      </x:c>
      <x:c r="D10523" s="13" t="str">
        <x:v>00814</x:v>
      </x:c>
      <x:c r="E10523" s="13" t="str">
        <x:v>00823</x:v>
      </x:c>
      <x:c r="F10523" s="4" t="str">
        <x:v>amistad</x:v>
      </x:c>
      <x:c r="G10523" s="4" t="n">
        <x:f>COUNTIFS(Relaciones!$D$10515:$D$10889,E10523,Relaciones!$E$10515:$E$10889,D10523,Relaciones!$F$10515:$F$10889,F10523)</x:f>
        <x:v>1</x:v>
      </x:c>
      <x:c r="H10523" s="4"/>
    </x:row>
    <x:row r="10524" ht="23" customHeight="1">
      <x:c r="A10524" s="4" t="str">
        <x:v>Córdoba</x:v>
      </x:c>
      <x:c r="B10524" s="4" t="str">
        <x:v>4.º Primaria</x:v>
      </x:c>
      <x:c r="C10524" s="4" t="str">
        <x:v>C</x:v>
      </x:c>
      <x:c r="D10524" s="13" t="str">
        <x:v>00815</x:v>
      </x:c>
      <x:c r="E10524" s="13" t="str">
        <x:v>00813</x:v>
      </x:c>
      <x:c r="F10524" s="4" t="str">
        <x:v>amistad</x:v>
      </x:c>
      <x:c r="G10524" s="4" t="n">
        <x:f>COUNTIFS(Relaciones!$D$10515:$D$10889,E10524,Relaciones!$E$10515:$E$10889,D10524,Relaciones!$F$10515:$F$10889,F10524)</x:f>
        <x:v>0</x:v>
      </x:c>
      <x:c r="H10524" s="4"/>
    </x:row>
    <x:row r="10525" ht="23" customHeight="1">
      <x:c r="A10525" s="4" t="str">
        <x:v>Córdoba</x:v>
      </x:c>
      <x:c r="B10525" s="4" t="str">
        <x:v>4.º Primaria</x:v>
      </x:c>
      <x:c r="C10525" s="4" t="str">
        <x:v>C</x:v>
      </x:c>
      <x:c r="D10525" s="13" t="str">
        <x:v>00815</x:v>
      </x:c>
      <x:c r="E10525" s="13" t="str">
        <x:v>00814</x:v>
      </x:c>
      <x:c r="F10525" s="4" t="str">
        <x:v>amistad</x:v>
      </x:c>
      <x:c r="G10525" s="4" t="n">
        <x:f>COUNTIFS(Relaciones!$D$10515:$D$10889,E10525,Relaciones!$E$10515:$E$10889,D10525,Relaciones!$F$10515:$F$10889,F10525)</x:f>
        <x:v>1</x:v>
      </x:c>
      <x:c r="H10525" s="4"/>
    </x:row>
    <x:row r="10526" ht="23" customHeight="1">
      <x:c r="A10526" s="4" t="str">
        <x:v>Córdoba</x:v>
      </x:c>
      <x:c r="B10526" s="4" t="str">
        <x:v>4.º Primaria</x:v>
      </x:c>
      <x:c r="C10526" s="4" t="str">
        <x:v>C</x:v>
      </x:c>
      <x:c r="D10526" s="13" t="str">
        <x:v>00815</x:v>
      </x:c>
      <x:c r="E10526" s="13" t="str">
        <x:v>00816</x:v>
      </x:c>
      <x:c r="F10526" s="4" t="str">
        <x:v>amistad</x:v>
      </x:c>
      <x:c r="G10526" s="4" t="n">
        <x:f>COUNTIFS(Relaciones!$D$10515:$D$10889,E10526,Relaciones!$E$10515:$E$10889,D10526,Relaciones!$F$10515:$F$10889,F10526)</x:f>
        <x:v>1</x:v>
      </x:c>
      <x:c r="H10526" s="4"/>
    </x:row>
    <x:row r="10527" ht="23" customHeight="1">
      <x:c r="A10527" s="4" t="str">
        <x:v>Córdoba</x:v>
      </x:c>
      <x:c r="B10527" s="4" t="str">
        <x:v>4.º Primaria</x:v>
      </x:c>
      <x:c r="C10527" s="4" t="str">
        <x:v>C</x:v>
      </x:c>
      <x:c r="D10527" s="13" t="str">
        <x:v>00815</x:v>
      </x:c>
      <x:c r="E10527" s="13" t="str">
        <x:v>00818</x:v>
      </x:c>
      <x:c r="F10527" s="4" t="str">
        <x:v>amistad</x:v>
      </x:c>
      <x:c r="G10527" s="4" t="n">
        <x:f>COUNTIFS(Relaciones!$D$10515:$D$10889,E10527,Relaciones!$E$10515:$E$10889,D10527,Relaciones!$F$10515:$F$10889,F10527)</x:f>
        <x:v>1</x:v>
      </x:c>
      <x:c r="H10527" s="4"/>
    </x:row>
    <x:row r="10528" ht="23" customHeight="1">
      <x:c r="A10528" s="4" t="str">
        <x:v>Córdoba</x:v>
      </x:c>
      <x:c r="B10528" s="4" t="str">
        <x:v>4.º Primaria</x:v>
      </x:c>
      <x:c r="C10528" s="4" t="str">
        <x:v>C</x:v>
      </x:c>
      <x:c r="D10528" s="13" t="str">
        <x:v>00815</x:v>
      </x:c>
      <x:c r="E10528" s="13" t="str">
        <x:v>00824</x:v>
      </x:c>
      <x:c r="F10528" s="4" t="str">
        <x:v>amistad</x:v>
      </x:c>
      <x:c r="G10528" s="4" t="n">
        <x:f>COUNTIFS(Relaciones!$D$10515:$D$10889,E10528,Relaciones!$E$10515:$E$10889,D10528,Relaciones!$F$10515:$F$10889,F10528)</x:f>
        <x:v>1</x:v>
      </x:c>
      <x:c r="H10528" s="4"/>
    </x:row>
    <x:row r="10529" ht="23" customHeight="1">
      <x:c r="A10529" s="4" t="str">
        <x:v>Córdoba</x:v>
      </x:c>
      <x:c r="B10529" s="4" t="str">
        <x:v>4.º Primaria</x:v>
      </x:c>
      <x:c r="C10529" s="4" t="str">
        <x:v>C</x:v>
      </x:c>
      <x:c r="D10529" s="13" t="str">
        <x:v>00816</x:v>
      </x:c>
      <x:c r="E10529" s="13" t="str">
        <x:v>00813</x:v>
      </x:c>
      <x:c r="F10529" s="4" t="str">
        <x:v>amistad</x:v>
      </x:c>
      <x:c r="G10529" s="4" t="n">
        <x:f>COUNTIFS(Relaciones!$D$10515:$D$10889,E10529,Relaciones!$E$10515:$E$10889,D10529,Relaciones!$F$10515:$F$10889,F10529)</x:f>
        <x:v>1</x:v>
      </x:c>
      <x:c r="H10529" s="4"/>
    </x:row>
    <x:row r="10530" ht="23" customHeight="1">
      <x:c r="A10530" s="4" t="str">
        <x:v>Córdoba</x:v>
      </x:c>
      <x:c r="B10530" s="4" t="str">
        <x:v>4.º Primaria</x:v>
      </x:c>
      <x:c r="C10530" s="4" t="str">
        <x:v>C</x:v>
      </x:c>
      <x:c r="D10530" s="13" t="str">
        <x:v>00816</x:v>
      </x:c>
      <x:c r="E10530" s="13" t="str">
        <x:v>00815</x:v>
      </x:c>
      <x:c r="F10530" s="4" t="str">
        <x:v>amistad</x:v>
      </x:c>
      <x:c r="G10530" s="4" t="n">
        <x:f>COUNTIFS(Relaciones!$D$10515:$D$10889,E10530,Relaciones!$E$10515:$E$10889,D10530,Relaciones!$F$10515:$F$10889,F10530)</x:f>
        <x:v>1</x:v>
      </x:c>
      <x:c r="H10530" s="4"/>
    </x:row>
    <x:row r="10531" ht="23" customHeight="1">
      <x:c r="A10531" s="4" t="str">
        <x:v>Córdoba</x:v>
      </x:c>
      <x:c r="B10531" s="4" t="str">
        <x:v>4.º Primaria</x:v>
      </x:c>
      <x:c r="C10531" s="4" t="str">
        <x:v>C</x:v>
      </x:c>
      <x:c r="D10531" s="13" t="str">
        <x:v>00816</x:v>
      </x:c>
      <x:c r="E10531" s="13" t="str">
        <x:v>00817</x:v>
      </x:c>
      <x:c r="F10531" s="4" t="str">
        <x:v>amistad</x:v>
      </x:c>
      <x:c r="G10531" s="4" t="n">
        <x:f>COUNTIFS(Relaciones!$D$10515:$D$10889,E10531,Relaciones!$E$10515:$E$10889,D10531,Relaciones!$F$10515:$F$10889,F10531)</x:f>
        <x:v>1</x:v>
      </x:c>
      <x:c r="H10531" s="4"/>
    </x:row>
    <x:row r="10532" ht="23" customHeight="1">
      <x:c r="A10532" s="4" t="str">
        <x:v>Córdoba</x:v>
      </x:c>
      <x:c r="B10532" s="4" t="str">
        <x:v>4.º Primaria</x:v>
      </x:c>
      <x:c r="C10532" s="4" t="str">
        <x:v>C</x:v>
      </x:c>
      <x:c r="D10532" s="13" t="str">
        <x:v>00816</x:v>
      </x:c>
      <x:c r="E10532" s="13" t="str">
        <x:v>00819</x:v>
      </x:c>
      <x:c r="F10532" s="4" t="str">
        <x:v>amistad</x:v>
      </x:c>
      <x:c r="G10532" s="4" t="n">
        <x:f>COUNTIFS(Relaciones!$D$10515:$D$10889,E10532,Relaciones!$E$10515:$E$10889,D10532,Relaciones!$F$10515:$F$10889,F10532)</x:f>
        <x:v>1</x:v>
      </x:c>
      <x:c r="H10532" s="4"/>
    </x:row>
    <x:row r="10533" ht="23" customHeight="1">
      <x:c r="A10533" s="4" t="str">
        <x:v>Córdoba</x:v>
      </x:c>
      <x:c r="B10533" s="4" t="str">
        <x:v>4.º Primaria</x:v>
      </x:c>
      <x:c r="C10533" s="4" t="str">
        <x:v>C</x:v>
      </x:c>
      <x:c r="D10533" s="13" t="str">
        <x:v>00817</x:v>
      </x:c>
      <x:c r="E10533" s="13" t="str">
        <x:v>00813</x:v>
      </x:c>
      <x:c r="F10533" s="4" t="str">
        <x:v>amistad</x:v>
      </x:c>
      <x:c r="G10533" s="4" t="n">
        <x:f>COUNTIFS(Relaciones!$D$10515:$D$10889,E10533,Relaciones!$E$10515:$E$10889,D10533,Relaciones!$F$10515:$F$10889,F10533)</x:f>
        <x:v>0</x:v>
      </x:c>
      <x:c r="H10533" s="4"/>
    </x:row>
    <x:row r="10534" ht="23" customHeight="1">
      <x:c r="A10534" s="4" t="str">
        <x:v>Córdoba</x:v>
      </x:c>
      <x:c r="B10534" s="4" t="str">
        <x:v>4.º Primaria</x:v>
      </x:c>
      <x:c r="C10534" s="4" t="str">
        <x:v>C</x:v>
      </x:c>
      <x:c r="D10534" s="13" t="str">
        <x:v>00817</x:v>
      </x:c>
      <x:c r="E10534" s="13" t="str">
        <x:v>00814</x:v>
      </x:c>
      <x:c r="F10534" s="4" t="str">
        <x:v>amistad</x:v>
      </x:c>
      <x:c r="G10534" s="4" t="n">
        <x:f>COUNTIFS(Relaciones!$D$10515:$D$10889,E10534,Relaciones!$E$10515:$E$10889,D10534,Relaciones!$F$10515:$F$10889,F10534)</x:f>
        <x:v>1</x:v>
      </x:c>
      <x:c r="H10534" s="4"/>
    </x:row>
    <x:row r="10535" ht="23" customHeight="1">
      <x:c r="A10535" s="4" t="str">
        <x:v>Córdoba</x:v>
      </x:c>
      <x:c r="B10535" s="4" t="str">
        <x:v>4.º Primaria</x:v>
      </x:c>
      <x:c r="C10535" s="4" t="str">
        <x:v>C</x:v>
      </x:c>
      <x:c r="D10535" s="13" t="str">
        <x:v>00817</x:v>
      </x:c>
      <x:c r="E10535" s="13" t="str">
        <x:v>00816</x:v>
      </x:c>
      <x:c r="F10535" s="4" t="str">
        <x:v>amistad</x:v>
      </x:c>
      <x:c r="G10535" s="4" t="n">
        <x:f>COUNTIFS(Relaciones!$D$10515:$D$10889,E10535,Relaciones!$E$10515:$E$10889,D10535,Relaciones!$F$10515:$F$10889,F10535)</x:f>
        <x:v>1</x:v>
      </x:c>
      <x:c r="H10535" s="4"/>
    </x:row>
    <x:row r="10536" ht="23" customHeight="1">
      <x:c r="A10536" s="4" t="str">
        <x:v>Córdoba</x:v>
      </x:c>
      <x:c r="B10536" s="4" t="str">
        <x:v>4.º Primaria</x:v>
      </x:c>
      <x:c r="C10536" s="4" t="str">
        <x:v>C</x:v>
      </x:c>
      <x:c r="D10536" s="13" t="str">
        <x:v>00817</x:v>
      </x:c>
      <x:c r="E10536" s="13" t="str">
        <x:v>00818</x:v>
      </x:c>
      <x:c r="F10536" s="4" t="str">
        <x:v>amistad</x:v>
      </x:c>
      <x:c r="G10536" s="4" t="n">
        <x:f>COUNTIFS(Relaciones!$D$10515:$D$10889,E10536,Relaciones!$E$10515:$E$10889,D10536,Relaciones!$F$10515:$F$10889,F10536)</x:f>
        <x:v>1</x:v>
      </x:c>
      <x:c r="H10536" s="4"/>
    </x:row>
    <x:row r="10537" ht="23" customHeight="1">
      <x:c r="A10537" s="4" t="str">
        <x:v>Córdoba</x:v>
      </x:c>
      <x:c r="B10537" s="4" t="str">
        <x:v>4.º Primaria</x:v>
      </x:c>
      <x:c r="C10537" s="4" t="str">
        <x:v>C</x:v>
      </x:c>
      <x:c r="D10537" s="13" t="str">
        <x:v>00817</x:v>
      </x:c>
      <x:c r="E10537" s="13" t="str">
        <x:v>00820</x:v>
      </x:c>
      <x:c r="F10537" s="4" t="str">
        <x:v>amistad</x:v>
      </x:c>
      <x:c r="G10537" s="4" t="n">
        <x:f>COUNTIFS(Relaciones!$D$10515:$D$10889,E10537,Relaciones!$E$10515:$E$10889,D10537,Relaciones!$F$10515:$F$10889,F10537)</x:f>
        <x:v>1</x:v>
      </x:c>
      <x:c r="H10537" s="4"/>
    </x:row>
    <x:row r="10538" ht="23" customHeight="1">
      <x:c r="A10538" s="4" t="str">
        <x:v>Córdoba</x:v>
      </x:c>
      <x:c r="B10538" s="4" t="str">
        <x:v>4.º Primaria</x:v>
      </x:c>
      <x:c r="C10538" s="4" t="str">
        <x:v>C</x:v>
      </x:c>
      <x:c r="D10538" s="13" t="str">
        <x:v>00818</x:v>
      </x:c>
      <x:c r="E10538" s="13" t="str">
        <x:v>00813</x:v>
      </x:c>
      <x:c r="F10538" s="4" t="str">
        <x:v>amistad</x:v>
      </x:c>
      <x:c r="G10538" s="4" t="n">
        <x:f>COUNTIFS(Relaciones!$D$10515:$D$10889,E10538,Relaciones!$E$10515:$E$10889,D10538,Relaciones!$F$10515:$F$10889,F10538)</x:f>
        <x:v>0</x:v>
      </x:c>
      <x:c r="H10538" s="4"/>
    </x:row>
    <x:row r="10539" ht="23" customHeight="1">
      <x:c r="A10539" s="4" t="str">
        <x:v>Córdoba</x:v>
      </x:c>
      <x:c r="B10539" s="4" t="str">
        <x:v>4.º Primaria</x:v>
      </x:c>
      <x:c r="C10539" s="4" t="str">
        <x:v>C</x:v>
      </x:c>
      <x:c r="D10539" s="13" t="str">
        <x:v>00818</x:v>
      </x:c>
      <x:c r="E10539" s="13" t="str">
        <x:v>00815</x:v>
      </x:c>
      <x:c r="F10539" s="4" t="str">
        <x:v>amistad</x:v>
      </x:c>
      <x:c r="G10539" s="4" t="n">
        <x:f>COUNTIFS(Relaciones!$D$10515:$D$10889,E10539,Relaciones!$E$10515:$E$10889,D10539,Relaciones!$F$10515:$F$10889,F10539)</x:f>
        <x:v>1</x:v>
      </x:c>
      <x:c r="H10539" s="4"/>
    </x:row>
    <x:row r="10540" ht="23" customHeight="1">
      <x:c r="A10540" s="4" t="str">
        <x:v>Córdoba</x:v>
      </x:c>
      <x:c r="B10540" s="4" t="str">
        <x:v>4.º Primaria</x:v>
      </x:c>
      <x:c r="C10540" s="4" t="str">
        <x:v>C</x:v>
      </x:c>
      <x:c r="D10540" s="13" t="str">
        <x:v>00818</x:v>
      </x:c>
      <x:c r="E10540" s="13" t="str">
        <x:v>00817</x:v>
      </x:c>
      <x:c r="F10540" s="4" t="str">
        <x:v>amistad</x:v>
      </x:c>
      <x:c r="G10540" s="4" t="n">
        <x:f>COUNTIFS(Relaciones!$D$10515:$D$10889,E10540,Relaciones!$E$10515:$E$10889,D10540,Relaciones!$F$10515:$F$10889,F10540)</x:f>
        <x:v>1</x:v>
      </x:c>
      <x:c r="H10540" s="4"/>
    </x:row>
    <x:row r="10541" ht="23" customHeight="1">
      <x:c r="A10541" s="4" t="str">
        <x:v>Córdoba</x:v>
      </x:c>
      <x:c r="B10541" s="4" t="str">
        <x:v>4.º Primaria</x:v>
      </x:c>
      <x:c r="C10541" s="4" t="str">
        <x:v>C</x:v>
      </x:c>
      <x:c r="D10541" s="13" t="str">
        <x:v>00818</x:v>
      </x:c>
      <x:c r="E10541" s="13" t="str">
        <x:v>00819</x:v>
      </x:c>
      <x:c r="F10541" s="4" t="str">
        <x:v>amistad</x:v>
      </x:c>
      <x:c r="G10541" s="4" t="n">
        <x:f>COUNTIFS(Relaciones!$D$10515:$D$10889,E10541,Relaciones!$E$10515:$E$10889,D10541,Relaciones!$F$10515:$F$10889,F10541)</x:f>
        <x:v>1</x:v>
      </x:c>
      <x:c r="H10541" s="4"/>
    </x:row>
    <x:row r="10542" ht="23" customHeight="1">
      <x:c r="A10542" s="4" t="str">
        <x:v>Córdoba</x:v>
      </x:c>
      <x:c r="B10542" s="4" t="str">
        <x:v>4.º Primaria</x:v>
      </x:c>
      <x:c r="C10542" s="4" t="str">
        <x:v>C</x:v>
      </x:c>
      <x:c r="D10542" s="13" t="str">
        <x:v>00818</x:v>
      </x:c>
      <x:c r="E10542" s="13" t="str">
        <x:v>00821</x:v>
      </x:c>
      <x:c r="F10542" s="4" t="str">
        <x:v>amistad</x:v>
      </x:c>
      <x:c r="G10542" s="4" t="n">
        <x:f>COUNTIFS(Relaciones!$D$10515:$D$10889,E10542,Relaciones!$E$10515:$E$10889,D10542,Relaciones!$F$10515:$F$10889,F10542)</x:f>
        <x:v>1</x:v>
      </x:c>
      <x:c r="H10542" s="4"/>
    </x:row>
    <x:row r="10543" ht="23" customHeight="1">
      <x:c r="A10543" s="4" t="str">
        <x:v>Córdoba</x:v>
      </x:c>
      <x:c r="B10543" s="4" t="str">
        <x:v>4.º Primaria</x:v>
      </x:c>
      <x:c r="C10543" s="4" t="str">
        <x:v>C</x:v>
      </x:c>
      <x:c r="D10543" s="13" t="str">
        <x:v>00819</x:v>
      </x:c>
      <x:c r="E10543" s="13" t="str">
        <x:v>00813</x:v>
      </x:c>
      <x:c r="F10543" s="4" t="str">
        <x:v>amistad</x:v>
      </x:c>
      <x:c r="G10543" s="4" t="n">
        <x:f>COUNTIFS(Relaciones!$D$10515:$D$10889,E10543,Relaciones!$E$10515:$E$10889,D10543,Relaciones!$F$10515:$F$10889,F10543)</x:f>
        <x:v>0</x:v>
      </x:c>
      <x:c r="H10543" s="4"/>
    </x:row>
    <x:row r="10544" ht="23" customHeight="1">
      <x:c r="A10544" s="4" t="str">
        <x:v>Córdoba</x:v>
      </x:c>
      <x:c r="B10544" s="4" t="str">
        <x:v>4.º Primaria</x:v>
      </x:c>
      <x:c r="C10544" s="4" t="str">
        <x:v>C</x:v>
      </x:c>
      <x:c r="D10544" s="13" t="str">
        <x:v>00819</x:v>
      </x:c>
      <x:c r="E10544" s="13" t="str">
        <x:v>00816</x:v>
      </x:c>
      <x:c r="F10544" s="4" t="str">
        <x:v>amistad</x:v>
      </x:c>
      <x:c r="G10544" s="4" t="n">
        <x:f>COUNTIFS(Relaciones!$D$10515:$D$10889,E10544,Relaciones!$E$10515:$E$10889,D10544,Relaciones!$F$10515:$F$10889,F10544)</x:f>
        <x:v>1</x:v>
      </x:c>
      <x:c r="H10544" s="4"/>
    </x:row>
    <x:row r="10545" ht="23" customHeight="1">
      <x:c r="A10545" s="4" t="str">
        <x:v>Córdoba</x:v>
      </x:c>
      <x:c r="B10545" s="4" t="str">
        <x:v>4.º Primaria</x:v>
      </x:c>
      <x:c r="C10545" s="4" t="str">
        <x:v>C</x:v>
      </x:c>
      <x:c r="D10545" s="13" t="str">
        <x:v>00819</x:v>
      </x:c>
      <x:c r="E10545" s="13" t="str">
        <x:v>00818</x:v>
      </x:c>
      <x:c r="F10545" s="4" t="str">
        <x:v>amistad</x:v>
      </x:c>
      <x:c r="G10545" s="4" t="n">
        <x:f>COUNTIFS(Relaciones!$D$10515:$D$10889,E10545,Relaciones!$E$10515:$E$10889,D10545,Relaciones!$F$10515:$F$10889,F10545)</x:f>
        <x:v>1</x:v>
      </x:c>
      <x:c r="H10545" s="4"/>
    </x:row>
    <x:row r="10546" ht="23" customHeight="1">
      <x:c r="A10546" s="4" t="str">
        <x:v>Córdoba</x:v>
      </x:c>
      <x:c r="B10546" s="4" t="str">
        <x:v>4.º Primaria</x:v>
      </x:c>
      <x:c r="C10546" s="4" t="str">
        <x:v>C</x:v>
      </x:c>
      <x:c r="D10546" s="13" t="str">
        <x:v>00819</x:v>
      </x:c>
      <x:c r="E10546" s="13" t="str">
        <x:v>00820</x:v>
      </x:c>
      <x:c r="F10546" s="4" t="str">
        <x:v>amistad</x:v>
      </x:c>
      <x:c r="G10546" s="4" t="n">
        <x:f>COUNTIFS(Relaciones!$D$10515:$D$10889,E10546,Relaciones!$E$10515:$E$10889,D10546,Relaciones!$F$10515:$F$10889,F10546)</x:f>
        <x:v>1</x:v>
      </x:c>
      <x:c r="H10546" s="4"/>
    </x:row>
    <x:row r="10547" ht="23" customHeight="1">
      <x:c r="A10547" s="4" t="str">
        <x:v>Córdoba</x:v>
      </x:c>
      <x:c r="B10547" s="4" t="str">
        <x:v>4.º Primaria</x:v>
      </x:c>
      <x:c r="C10547" s="4" t="str">
        <x:v>C</x:v>
      </x:c>
      <x:c r="D10547" s="13" t="str">
        <x:v>00819</x:v>
      </x:c>
      <x:c r="E10547" s="13" t="str">
        <x:v>00822</x:v>
      </x:c>
      <x:c r="F10547" s="4" t="str">
        <x:v>amistad</x:v>
      </x:c>
      <x:c r="G10547" s="4" t="n">
        <x:f>COUNTIFS(Relaciones!$D$10515:$D$10889,E10547,Relaciones!$E$10515:$E$10889,D10547,Relaciones!$F$10515:$F$10889,F10547)</x:f>
        <x:v>1</x:v>
      </x:c>
      <x:c r="H10547" s="4"/>
    </x:row>
    <x:row r="10548" ht="23" customHeight="1">
      <x:c r="A10548" s="4" t="str">
        <x:v>Córdoba</x:v>
      </x:c>
      <x:c r="B10548" s="4" t="str">
        <x:v>4.º Primaria</x:v>
      </x:c>
      <x:c r="C10548" s="4" t="str">
        <x:v>C</x:v>
      </x:c>
      <x:c r="D10548" s="13" t="str">
        <x:v>00820</x:v>
      </x:c>
      <x:c r="E10548" s="13" t="str">
        <x:v>00813</x:v>
      </x:c>
      <x:c r="F10548" s="4" t="str">
        <x:v>amistad</x:v>
      </x:c>
      <x:c r="G10548" s="4" t="n">
        <x:f>COUNTIFS(Relaciones!$D$10515:$D$10889,E10548,Relaciones!$E$10515:$E$10889,D10548,Relaciones!$F$10515:$F$10889,F10548)</x:f>
        <x:v>0</x:v>
      </x:c>
      <x:c r="H10548" s="4"/>
    </x:row>
    <x:row r="10549" ht="23" customHeight="1">
      <x:c r="A10549" s="4" t="str">
        <x:v>Córdoba</x:v>
      </x:c>
      <x:c r="B10549" s="4" t="str">
        <x:v>4.º Primaria</x:v>
      </x:c>
      <x:c r="C10549" s="4" t="str">
        <x:v>C</x:v>
      </x:c>
      <x:c r="D10549" s="13" t="str">
        <x:v>00820</x:v>
      </x:c>
      <x:c r="E10549" s="13" t="str">
        <x:v>00817</x:v>
      </x:c>
      <x:c r="F10549" s="4" t="str">
        <x:v>amistad</x:v>
      </x:c>
      <x:c r="G10549" s="4" t="n">
        <x:f>COUNTIFS(Relaciones!$D$10515:$D$10889,E10549,Relaciones!$E$10515:$E$10889,D10549,Relaciones!$F$10515:$F$10889,F10549)</x:f>
        <x:v>1</x:v>
      </x:c>
      <x:c r="H10549" s="4"/>
    </x:row>
    <x:row r="10550" ht="23" customHeight="1">
      <x:c r="A10550" s="4" t="str">
        <x:v>Córdoba</x:v>
      </x:c>
      <x:c r="B10550" s="4" t="str">
        <x:v>4.º Primaria</x:v>
      </x:c>
      <x:c r="C10550" s="4" t="str">
        <x:v>C</x:v>
      </x:c>
      <x:c r="D10550" s="13" t="str">
        <x:v>00820</x:v>
      </x:c>
      <x:c r="E10550" s="13" t="str">
        <x:v>00819</x:v>
      </x:c>
      <x:c r="F10550" s="4" t="str">
        <x:v>amistad</x:v>
      </x:c>
      <x:c r="G10550" s="4" t="n">
        <x:f>COUNTIFS(Relaciones!$D$10515:$D$10889,E10550,Relaciones!$E$10515:$E$10889,D10550,Relaciones!$F$10515:$F$10889,F10550)</x:f>
        <x:v>1</x:v>
      </x:c>
      <x:c r="H10550" s="4"/>
    </x:row>
    <x:row r="10551" ht="23" customHeight="1">
      <x:c r="A10551" s="4" t="str">
        <x:v>Córdoba</x:v>
      </x:c>
      <x:c r="B10551" s="4" t="str">
        <x:v>4.º Primaria</x:v>
      </x:c>
      <x:c r="C10551" s="4" t="str">
        <x:v>C</x:v>
      </x:c>
      <x:c r="D10551" s="13" t="str">
        <x:v>00820</x:v>
      </x:c>
      <x:c r="E10551" s="13" t="str">
        <x:v>00821</x:v>
      </x:c>
      <x:c r="F10551" s="4" t="str">
        <x:v>amistad</x:v>
      </x:c>
      <x:c r="G10551" s="4" t="n">
        <x:f>COUNTIFS(Relaciones!$D$10515:$D$10889,E10551,Relaciones!$E$10515:$E$10889,D10551,Relaciones!$F$10515:$F$10889,F10551)</x:f>
        <x:v>1</x:v>
      </x:c>
      <x:c r="H10551" s="4"/>
    </x:row>
    <x:row r="10552" ht="23" customHeight="1">
      <x:c r="A10552" s="4" t="str">
        <x:v>Córdoba</x:v>
      </x:c>
      <x:c r="B10552" s="4" t="str">
        <x:v>4.º Primaria</x:v>
      </x:c>
      <x:c r="C10552" s="4" t="str">
        <x:v>C</x:v>
      </x:c>
      <x:c r="D10552" s="13" t="str">
        <x:v>00820</x:v>
      </x:c>
      <x:c r="E10552" s="13" t="str">
        <x:v>00823</x:v>
      </x:c>
      <x:c r="F10552" s="4" t="str">
        <x:v>amistad</x:v>
      </x:c>
      <x:c r="G10552" s="4" t="n">
        <x:f>COUNTIFS(Relaciones!$D$10515:$D$10889,E10552,Relaciones!$E$10515:$E$10889,D10552,Relaciones!$F$10515:$F$10889,F10552)</x:f>
        <x:v>1</x:v>
      </x:c>
      <x:c r="H10552" s="4"/>
    </x:row>
    <x:row r="10553" ht="23" customHeight="1">
      <x:c r="A10553" s="4" t="str">
        <x:v>Córdoba</x:v>
      </x:c>
      <x:c r="B10553" s="4" t="str">
        <x:v>4.º Primaria</x:v>
      </x:c>
      <x:c r="C10553" s="4" t="str">
        <x:v>C</x:v>
      </x:c>
      <x:c r="D10553" s="13" t="str">
        <x:v>00821</x:v>
      </x:c>
      <x:c r="E10553" s="13" t="str">
        <x:v>00813</x:v>
      </x:c>
      <x:c r="F10553" s="4" t="str">
        <x:v>amistad</x:v>
      </x:c>
      <x:c r="G10553" s="4" t="n">
        <x:f>COUNTIFS(Relaciones!$D$10515:$D$10889,E10553,Relaciones!$E$10515:$E$10889,D10553,Relaciones!$F$10515:$F$10889,F10553)</x:f>
        <x:v>0</x:v>
      </x:c>
      <x:c r="H10553" s="4"/>
    </x:row>
    <x:row r="10554" ht="23" customHeight="1">
      <x:c r="A10554" s="4" t="str">
        <x:v>Córdoba</x:v>
      </x:c>
      <x:c r="B10554" s="4" t="str">
        <x:v>4.º Primaria</x:v>
      </x:c>
      <x:c r="C10554" s="4" t="str">
        <x:v>C</x:v>
      </x:c>
      <x:c r="D10554" s="13" t="str">
        <x:v>00821</x:v>
      </x:c>
      <x:c r="E10554" s="13" t="str">
        <x:v>00818</x:v>
      </x:c>
      <x:c r="F10554" s="4" t="str">
        <x:v>amistad</x:v>
      </x:c>
      <x:c r="G10554" s="4" t="n">
        <x:f>COUNTIFS(Relaciones!$D$10515:$D$10889,E10554,Relaciones!$E$10515:$E$10889,D10554,Relaciones!$F$10515:$F$10889,F10554)</x:f>
        <x:v>1</x:v>
      </x:c>
      <x:c r="H10554" s="4"/>
    </x:row>
    <x:row r="10555" ht="23" customHeight="1">
      <x:c r="A10555" s="4" t="str">
        <x:v>Córdoba</x:v>
      </x:c>
      <x:c r="B10555" s="4" t="str">
        <x:v>4.º Primaria</x:v>
      </x:c>
      <x:c r="C10555" s="4" t="str">
        <x:v>C</x:v>
      </x:c>
      <x:c r="D10555" s="13" t="str">
        <x:v>00821</x:v>
      </x:c>
      <x:c r="E10555" s="13" t="str">
        <x:v>00820</x:v>
      </x:c>
      <x:c r="F10555" s="4" t="str">
        <x:v>amistad</x:v>
      </x:c>
      <x:c r="G10555" s="4" t="n">
        <x:f>COUNTIFS(Relaciones!$D$10515:$D$10889,E10555,Relaciones!$E$10515:$E$10889,D10555,Relaciones!$F$10515:$F$10889,F10555)</x:f>
        <x:v>1</x:v>
      </x:c>
      <x:c r="H10555" s="4"/>
    </x:row>
    <x:row r="10556" ht="23" customHeight="1">
      <x:c r="A10556" s="4" t="str">
        <x:v>Córdoba</x:v>
      </x:c>
      <x:c r="B10556" s="4" t="str">
        <x:v>4.º Primaria</x:v>
      </x:c>
      <x:c r="C10556" s="4" t="str">
        <x:v>C</x:v>
      </x:c>
      <x:c r="D10556" s="13" t="str">
        <x:v>00821</x:v>
      </x:c>
      <x:c r="E10556" s="13" t="str">
        <x:v>00822</x:v>
      </x:c>
      <x:c r="F10556" s="4" t="str">
        <x:v>amistad</x:v>
      </x:c>
      <x:c r="G10556" s="4" t="n">
        <x:f>COUNTIFS(Relaciones!$D$10515:$D$10889,E10556,Relaciones!$E$10515:$E$10889,D10556,Relaciones!$F$10515:$F$10889,F10556)</x:f>
        <x:v>1</x:v>
      </x:c>
      <x:c r="H10556" s="4"/>
    </x:row>
    <x:row r="10557" ht="23" customHeight="1">
      <x:c r="A10557" s="4" t="str">
        <x:v>Córdoba</x:v>
      </x:c>
      <x:c r="B10557" s="4" t="str">
        <x:v>4.º Primaria</x:v>
      </x:c>
      <x:c r="C10557" s="4" t="str">
        <x:v>C</x:v>
      </x:c>
      <x:c r="D10557" s="13" t="str">
        <x:v>00821</x:v>
      </x:c>
      <x:c r="E10557" s="13" t="str">
        <x:v>00824</x:v>
      </x:c>
      <x:c r="F10557" s="4" t="str">
        <x:v>amistad</x:v>
      </x:c>
      <x:c r="G10557" s="4" t="n">
        <x:f>COUNTIFS(Relaciones!$D$10515:$D$10889,E10557,Relaciones!$E$10515:$E$10889,D10557,Relaciones!$F$10515:$F$10889,F10557)</x:f>
        <x:v>1</x:v>
      </x:c>
      <x:c r="H10557" s="4"/>
    </x:row>
    <x:row r="10558" ht="23" customHeight="1">
      <x:c r="A10558" s="4" t="str">
        <x:v>Córdoba</x:v>
      </x:c>
      <x:c r="B10558" s="4" t="str">
        <x:v>4.º Primaria</x:v>
      </x:c>
      <x:c r="C10558" s="4" t="str">
        <x:v>C</x:v>
      </x:c>
      <x:c r="D10558" s="13" t="str">
        <x:v>00822</x:v>
      </x:c>
      <x:c r="E10558" s="13" t="str">
        <x:v>00813</x:v>
      </x:c>
      <x:c r="F10558" s="4" t="str">
        <x:v>amistad</x:v>
      </x:c>
      <x:c r="G10558" s="4" t="n">
        <x:f>COUNTIFS(Relaciones!$D$10515:$D$10889,E10558,Relaciones!$E$10515:$E$10889,D10558,Relaciones!$F$10515:$F$10889,F10558)</x:f>
        <x:v>1</x:v>
      </x:c>
      <x:c r="H10558" s="4"/>
    </x:row>
    <x:row r="10559" ht="23" customHeight="1">
      <x:c r="A10559" s="4" t="str">
        <x:v>Córdoba</x:v>
      </x:c>
      <x:c r="B10559" s="4" t="str">
        <x:v>4.º Primaria</x:v>
      </x:c>
      <x:c r="C10559" s="4" t="str">
        <x:v>C</x:v>
      </x:c>
      <x:c r="D10559" s="13" t="str">
        <x:v>00822</x:v>
      </x:c>
      <x:c r="E10559" s="13" t="str">
        <x:v>00819</x:v>
      </x:c>
      <x:c r="F10559" s="4" t="str">
        <x:v>amistad</x:v>
      </x:c>
      <x:c r="G10559" s="4" t="n">
        <x:f>COUNTIFS(Relaciones!$D$10515:$D$10889,E10559,Relaciones!$E$10515:$E$10889,D10559,Relaciones!$F$10515:$F$10889,F10559)</x:f>
        <x:v>1</x:v>
      </x:c>
      <x:c r="H10559" s="4"/>
    </x:row>
    <x:row r="10560" ht="23" customHeight="1">
      <x:c r="A10560" s="4" t="str">
        <x:v>Córdoba</x:v>
      </x:c>
      <x:c r="B10560" s="4" t="str">
        <x:v>4.º Primaria</x:v>
      </x:c>
      <x:c r="C10560" s="4" t="str">
        <x:v>C</x:v>
      </x:c>
      <x:c r="D10560" s="13" t="str">
        <x:v>00822</x:v>
      </x:c>
      <x:c r="E10560" s="13" t="str">
        <x:v>00821</x:v>
      </x:c>
      <x:c r="F10560" s="4" t="str">
        <x:v>amistad</x:v>
      </x:c>
      <x:c r="G10560" s="4" t="n">
        <x:f>COUNTIFS(Relaciones!$D$10515:$D$10889,E10560,Relaciones!$E$10515:$E$10889,D10560,Relaciones!$F$10515:$F$10889,F10560)</x:f>
        <x:v>1</x:v>
      </x:c>
      <x:c r="H10560" s="4"/>
    </x:row>
    <x:row r="10561" ht="23" customHeight="1">
      <x:c r="A10561" s="4" t="str">
        <x:v>Córdoba</x:v>
      </x:c>
      <x:c r="B10561" s="4" t="str">
        <x:v>4.º Primaria</x:v>
      </x:c>
      <x:c r="C10561" s="4" t="str">
        <x:v>C</x:v>
      </x:c>
      <x:c r="D10561" s="13" t="str">
        <x:v>00822</x:v>
      </x:c>
      <x:c r="E10561" s="13" t="str">
        <x:v>00823</x:v>
      </x:c>
      <x:c r="F10561" s="4" t="str">
        <x:v>amistad</x:v>
      </x:c>
      <x:c r="G10561" s="4" t="n">
        <x:f>COUNTIFS(Relaciones!$D$10515:$D$10889,E10561,Relaciones!$E$10515:$E$10889,D10561,Relaciones!$F$10515:$F$10889,F10561)</x:f>
        <x:v>1</x:v>
      </x:c>
      <x:c r="H10561" s="4"/>
    </x:row>
    <x:row r="10562" ht="23" customHeight="1">
      <x:c r="A10562" s="4" t="str">
        <x:v>Córdoba</x:v>
      </x:c>
      <x:c r="B10562" s="4" t="str">
        <x:v>4.º Primaria</x:v>
      </x:c>
      <x:c r="C10562" s="4" t="str">
        <x:v>C</x:v>
      </x:c>
      <x:c r="D10562" s="13" t="str">
        <x:v>00823</x:v>
      </x:c>
      <x:c r="E10562" s="13" t="str">
        <x:v>00813</x:v>
      </x:c>
      <x:c r="F10562" s="4" t="str">
        <x:v>amistad</x:v>
      </x:c>
      <x:c r="G10562" s="4" t="n">
        <x:f>COUNTIFS(Relaciones!$D$10515:$D$10889,E10562,Relaciones!$E$10515:$E$10889,D10562,Relaciones!$F$10515:$F$10889,F10562)</x:f>
        <x:v>0</x:v>
      </x:c>
      <x:c r="H10562" s="4"/>
    </x:row>
    <x:row r="10563" ht="23" customHeight="1">
      <x:c r="A10563" s="4" t="str">
        <x:v>Córdoba</x:v>
      </x:c>
      <x:c r="B10563" s="4" t="str">
        <x:v>4.º Primaria</x:v>
      </x:c>
      <x:c r="C10563" s="4" t="str">
        <x:v>C</x:v>
      </x:c>
      <x:c r="D10563" s="13" t="str">
        <x:v>00823</x:v>
      </x:c>
      <x:c r="E10563" s="13" t="str">
        <x:v>00814</x:v>
      </x:c>
      <x:c r="F10563" s="4" t="str">
        <x:v>amistad</x:v>
      </x:c>
      <x:c r="G10563" s="4" t="n">
        <x:f>COUNTIFS(Relaciones!$D$10515:$D$10889,E10563,Relaciones!$E$10515:$E$10889,D10563,Relaciones!$F$10515:$F$10889,F10563)</x:f>
        <x:v>1</x:v>
      </x:c>
      <x:c r="H10563" s="4"/>
    </x:row>
    <x:row r="10564" ht="23" customHeight="1">
      <x:c r="A10564" s="4" t="str">
        <x:v>Córdoba</x:v>
      </x:c>
      <x:c r="B10564" s="4" t="str">
        <x:v>4.º Primaria</x:v>
      </x:c>
      <x:c r="C10564" s="4" t="str">
        <x:v>C</x:v>
      </x:c>
      <x:c r="D10564" s="13" t="str">
        <x:v>00823</x:v>
      </x:c>
      <x:c r="E10564" s="13" t="str">
        <x:v>00820</x:v>
      </x:c>
      <x:c r="F10564" s="4" t="str">
        <x:v>amistad</x:v>
      </x:c>
      <x:c r="G10564" s="4" t="n">
        <x:f>COUNTIFS(Relaciones!$D$10515:$D$10889,E10564,Relaciones!$E$10515:$E$10889,D10564,Relaciones!$F$10515:$F$10889,F10564)</x:f>
        <x:v>1</x:v>
      </x:c>
      <x:c r="H10564" s="4"/>
    </x:row>
    <x:row r="10565" ht="23" customHeight="1">
      <x:c r="A10565" s="4" t="str">
        <x:v>Córdoba</x:v>
      </x:c>
      <x:c r="B10565" s="4" t="str">
        <x:v>4.º Primaria</x:v>
      </x:c>
      <x:c r="C10565" s="4" t="str">
        <x:v>C</x:v>
      </x:c>
      <x:c r="D10565" s="13" t="str">
        <x:v>00823</x:v>
      </x:c>
      <x:c r="E10565" s="13" t="str">
        <x:v>00822</x:v>
      </x:c>
      <x:c r="F10565" s="4" t="str">
        <x:v>amistad</x:v>
      </x:c>
      <x:c r="G10565" s="4" t="n">
        <x:f>COUNTIFS(Relaciones!$D$10515:$D$10889,E10565,Relaciones!$E$10515:$E$10889,D10565,Relaciones!$F$10515:$F$10889,F10565)</x:f>
        <x:v>1</x:v>
      </x:c>
      <x:c r="H10565" s="4"/>
    </x:row>
    <x:row r="10566" ht="23" customHeight="1">
      <x:c r="A10566" s="4" t="str">
        <x:v>Córdoba</x:v>
      </x:c>
      <x:c r="B10566" s="4" t="str">
        <x:v>4.º Primaria</x:v>
      </x:c>
      <x:c r="C10566" s="4" t="str">
        <x:v>C</x:v>
      </x:c>
      <x:c r="D10566" s="13" t="str">
        <x:v>00823</x:v>
      </x:c>
      <x:c r="E10566" s="13" t="str">
        <x:v>00824</x:v>
      </x:c>
      <x:c r="F10566" s="4" t="str">
        <x:v>amistad</x:v>
      </x:c>
      <x:c r="G10566" s="4" t="n">
        <x:f>COUNTIFS(Relaciones!$D$10515:$D$10889,E10566,Relaciones!$E$10515:$E$10889,D10566,Relaciones!$F$10515:$F$10889,F10566)</x:f>
        <x:v>1</x:v>
      </x:c>
      <x:c r="H10566" s="4"/>
    </x:row>
    <x:row r="10567" ht="23" customHeight="1">
      <x:c r="A10567" s="4" t="str">
        <x:v>Córdoba</x:v>
      </x:c>
      <x:c r="B10567" s="4" t="str">
        <x:v>4.º Primaria</x:v>
      </x:c>
      <x:c r="C10567" s="4" t="str">
        <x:v>C</x:v>
      </x:c>
      <x:c r="D10567" s="13" t="str">
        <x:v>00824</x:v>
      </x:c>
      <x:c r="E10567" s="13" t="str">
        <x:v>00813</x:v>
      </x:c>
      <x:c r="F10567" s="4" t="str">
        <x:v>amistad</x:v>
      </x:c>
      <x:c r="G10567" s="4" t="n">
        <x:f>COUNTIFS(Relaciones!$D$10515:$D$10889,E10567,Relaciones!$E$10515:$E$10889,D10567,Relaciones!$F$10515:$F$10889,F10567)</x:f>
        <x:v>1</x:v>
      </x:c>
      <x:c r="H10567" s="4"/>
    </x:row>
    <x:row r="10568" ht="23" customHeight="1">
      <x:c r="A10568" s="4" t="str">
        <x:v>Córdoba</x:v>
      </x:c>
      <x:c r="B10568" s="4" t="str">
        <x:v>4.º Primaria</x:v>
      </x:c>
      <x:c r="C10568" s="4" t="str">
        <x:v>C</x:v>
      </x:c>
      <x:c r="D10568" s="13" t="str">
        <x:v>00824</x:v>
      </x:c>
      <x:c r="E10568" s="13" t="str">
        <x:v>00815</x:v>
      </x:c>
      <x:c r="F10568" s="4" t="str">
        <x:v>amistad</x:v>
      </x:c>
      <x:c r="G10568" s="4" t="n">
        <x:f>COUNTIFS(Relaciones!$D$10515:$D$10889,E10568,Relaciones!$E$10515:$E$10889,D10568,Relaciones!$F$10515:$F$10889,F10568)</x:f>
        <x:v>1</x:v>
      </x:c>
      <x:c r="H10568" s="4"/>
    </x:row>
    <x:row r="10569" ht="23" customHeight="1">
      <x:c r="A10569" s="4" t="str">
        <x:v>Córdoba</x:v>
      </x:c>
      <x:c r="B10569" s="4" t="str">
        <x:v>4.º Primaria</x:v>
      </x:c>
      <x:c r="C10569" s="4" t="str">
        <x:v>C</x:v>
      </x:c>
      <x:c r="D10569" s="13" t="str">
        <x:v>00824</x:v>
      </x:c>
      <x:c r="E10569" s="13" t="str">
        <x:v>00821</x:v>
      </x:c>
      <x:c r="F10569" s="4" t="str">
        <x:v>amistad</x:v>
      </x:c>
      <x:c r="G10569" s="4" t="n">
        <x:f>COUNTIFS(Relaciones!$D$10515:$D$10889,E10569,Relaciones!$E$10515:$E$10889,D10569,Relaciones!$F$10515:$F$10889,F10569)</x:f>
        <x:v>1</x:v>
      </x:c>
      <x:c r="H10569" s="4"/>
    </x:row>
    <x:row r="10570" ht="23" customHeight="1">
      <x:c r="A10570" s="4" t="str">
        <x:v>Córdoba</x:v>
      </x:c>
      <x:c r="B10570" s="4" t="str">
        <x:v>4.º Primaria</x:v>
      </x:c>
      <x:c r="C10570" s="4" t="str">
        <x:v>C</x:v>
      </x:c>
      <x:c r="D10570" s="13" t="str">
        <x:v>00824</x:v>
      </x:c>
      <x:c r="E10570" s="13" t="str">
        <x:v>00823</x:v>
      </x:c>
      <x:c r="F10570" s="4" t="str">
        <x:v>amistad</x:v>
      </x:c>
      <x:c r="G10570" s="4" t="n">
        <x:f>COUNTIFS(Relaciones!$D$10515:$D$10889,E10570,Relaciones!$E$10515:$E$10889,D10570,Relaciones!$F$10515:$F$10889,F10570)</x:f>
        <x:v>1</x:v>
      </x:c>
      <x:c r="H10570" s="4"/>
    </x:row>
    <x:row r="10571" ht="23" customHeight="1">
      <x:c r="A10571" s="4" t="str">
        <x:v>Córdoba</x:v>
      </x:c>
      <x:c r="B10571" s="4" t="str">
        <x:v>4.º Primaria</x:v>
      </x:c>
      <x:c r="C10571" s="4" t="str">
        <x:v>C</x:v>
      </x:c>
      <x:c r="D10571" s="13" t="str">
        <x:v>00825</x:v>
      </x:c>
      <x:c r="E10571" s="13" t="str">
        <x:v>00813</x:v>
      </x:c>
      <x:c r="F10571" s="4" t="str">
        <x:v>amistad</x:v>
      </x:c>
      <x:c r="G10571" s="4" t="n">
        <x:f>COUNTIFS(Relaciones!$D$10515:$D$10889,E10571,Relaciones!$E$10515:$E$10889,D10571,Relaciones!$F$10515:$F$10889,F10571)</x:f>
        <x:v>1</x:v>
      </x:c>
      <x:c r="H10571" s="4"/>
    </x:row>
    <x:row r="10572" ht="23" customHeight="1">
      <x:c r="A10572" s="4" t="str">
        <x:v>Córdoba</x:v>
      </x:c>
      <x:c r="B10572" s="4" t="str">
        <x:v>4.º Primaria</x:v>
      </x:c>
      <x:c r="C10572" s="4" t="str">
        <x:v>C</x:v>
      </x:c>
      <x:c r="D10572" s="13" t="str">
        <x:v>00825</x:v>
      </x:c>
      <x:c r="E10572" s="13" t="str">
        <x:v>00826</x:v>
      </x:c>
      <x:c r="F10572" s="4" t="str">
        <x:v>amistad</x:v>
      </x:c>
      <x:c r="G10572" s="4" t="n">
        <x:f>COUNTIFS(Relaciones!$D$10515:$D$10889,E10572,Relaciones!$E$10515:$E$10889,D10572,Relaciones!$F$10515:$F$10889,F10572)</x:f>
        <x:v>1</x:v>
      </x:c>
      <x:c r="H10572" s="4"/>
    </x:row>
    <x:row r="10573" ht="23" customHeight="1">
      <x:c r="A10573" s="4" t="str">
        <x:v>Córdoba</x:v>
      </x:c>
      <x:c r="B10573" s="4" t="str">
        <x:v>4.º Primaria</x:v>
      </x:c>
      <x:c r="C10573" s="4" t="str">
        <x:v>C</x:v>
      </x:c>
      <x:c r="D10573" s="13" t="str">
        <x:v>00825</x:v>
      </x:c>
      <x:c r="E10573" s="13" t="str">
        <x:v>00828</x:v>
      </x:c>
      <x:c r="F10573" s="4" t="str">
        <x:v>amistad</x:v>
      </x:c>
      <x:c r="G10573" s="4" t="n">
        <x:f>COUNTIFS(Relaciones!$D$10515:$D$10889,E10573,Relaciones!$E$10515:$E$10889,D10573,Relaciones!$F$10515:$F$10889,F10573)</x:f>
        <x:v>1</x:v>
      </x:c>
      <x:c r="H10573" s="4"/>
    </x:row>
    <x:row r="10574" ht="23" customHeight="1">
      <x:c r="A10574" s="4" t="str">
        <x:v>Córdoba</x:v>
      </x:c>
      <x:c r="B10574" s="4" t="str">
        <x:v>4.º Primaria</x:v>
      </x:c>
      <x:c r="C10574" s="4" t="str">
        <x:v>C</x:v>
      </x:c>
      <x:c r="D10574" s="13" t="str">
        <x:v>00825</x:v>
      </x:c>
      <x:c r="E10574" s="13" t="str">
        <x:v>00831</x:v>
      </x:c>
      <x:c r="F10574" s="4" t="str">
        <x:v>amistad</x:v>
      </x:c>
      <x:c r="G10574" s="4" t="n">
        <x:f>COUNTIFS(Relaciones!$D$10515:$D$10889,E10574,Relaciones!$E$10515:$E$10889,D10574,Relaciones!$F$10515:$F$10889,F10574)</x:f>
        <x:v>1</x:v>
      </x:c>
      <x:c r="H10574" s="4"/>
    </x:row>
    <x:row r="10575" ht="23" customHeight="1">
      <x:c r="A10575" s="4" t="str">
        <x:v>Córdoba</x:v>
      </x:c>
      <x:c r="B10575" s="4" t="str">
        <x:v>4.º Primaria</x:v>
      </x:c>
      <x:c r="C10575" s="4" t="str">
        <x:v>C</x:v>
      </x:c>
      <x:c r="D10575" s="13" t="str">
        <x:v>00825</x:v>
      </x:c>
      <x:c r="E10575" s="13" t="str">
        <x:v>00833</x:v>
      </x:c>
      <x:c r="F10575" s="4" t="str">
        <x:v>amistad</x:v>
      </x:c>
      <x:c r="G10575" s="4" t="n">
        <x:f>COUNTIFS(Relaciones!$D$10515:$D$10889,E10575,Relaciones!$E$10515:$E$10889,D10575,Relaciones!$F$10515:$F$10889,F10575)</x:f>
        <x:v>1</x:v>
      </x:c>
      <x:c r="H10575" s="4"/>
    </x:row>
    <x:row r="10576" ht="23" customHeight="1">
      <x:c r="A10576" s="4" t="str">
        <x:v>Córdoba</x:v>
      </x:c>
      <x:c r="B10576" s="4" t="str">
        <x:v>4.º Primaria</x:v>
      </x:c>
      <x:c r="C10576" s="4" t="str">
        <x:v>C</x:v>
      </x:c>
      <x:c r="D10576" s="13" t="str">
        <x:v>00825</x:v>
      </x:c>
      <x:c r="E10576" s="13" t="str">
        <x:v>00834</x:v>
      </x:c>
      <x:c r="F10576" s="4" t="str">
        <x:v>amistad</x:v>
      </x:c>
      <x:c r="G10576" s="4" t="n">
        <x:f>COUNTIFS(Relaciones!$D$10515:$D$10889,E10576,Relaciones!$E$10515:$E$10889,D10576,Relaciones!$F$10515:$F$10889,F10576)</x:f>
        <x:v>1</x:v>
      </x:c>
      <x:c r="H10576" s="4"/>
    </x:row>
    <x:row r="10577" ht="23" customHeight="1">
      <x:c r="A10577" s="4" t="str">
        <x:v>Córdoba</x:v>
      </x:c>
      <x:c r="B10577" s="4" t="str">
        <x:v>4.º Primaria</x:v>
      </x:c>
      <x:c r="C10577" s="4" t="str">
        <x:v>C</x:v>
      </x:c>
      <x:c r="D10577" s="13" t="str">
        <x:v>00826</x:v>
      </x:c>
      <x:c r="E10577" s="13" t="str">
        <x:v>00825</x:v>
      </x:c>
      <x:c r="F10577" s="4" t="str">
        <x:v>amistad</x:v>
      </x:c>
      <x:c r="G10577" s="4" t="n">
        <x:f>COUNTIFS(Relaciones!$D$10515:$D$10889,E10577,Relaciones!$E$10515:$E$10889,D10577,Relaciones!$F$10515:$F$10889,F10577)</x:f>
        <x:v>1</x:v>
      </x:c>
      <x:c r="H10577" s="4"/>
    </x:row>
    <x:row r="10578" ht="23" customHeight="1">
      <x:c r="A10578" s="4" t="str">
        <x:v>Córdoba</x:v>
      </x:c>
      <x:c r="B10578" s="4" t="str">
        <x:v>4.º Primaria</x:v>
      </x:c>
      <x:c r="C10578" s="4" t="str">
        <x:v>C</x:v>
      </x:c>
      <x:c r="D10578" s="13" t="str">
        <x:v>00826</x:v>
      </x:c>
      <x:c r="E10578" s="13" t="str">
        <x:v>00827</x:v>
      </x:c>
      <x:c r="F10578" s="4" t="str">
        <x:v>amistad</x:v>
      </x:c>
      <x:c r="G10578" s="4" t="n">
        <x:f>COUNTIFS(Relaciones!$D$10515:$D$10889,E10578,Relaciones!$E$10515:$E$10889,D10578,Relaciones!$F$10515:$F$10889,F10578)</x:f>
        <x:v>1</x:v>
      </x:c>
      <x:c r="H10578" s="4"/>
    </x:row>
    <x:row r="10579" ht="23" customHeight="1">
      <x:c r="A10579" s="4" t="str">
        <x:v>Córdoba</x:v>
      </x:c>
      <x:c r="B10579" s="4" t="str">
        <x:v>4.º Primaria</x:v>
      </x:c>
      <x:c r="C10579" s="4" t="str">
        <x:v>C</x:v>
      </x:c>
      <x:c r="D10579" s="13" t="str">
        <x:v>00826</x:v>
      </x:c>
      <x:c r="E10579" s="13" t="str">
        <x:v>00829</x:v>
      </x:c>
      <x:c r="F10579" s="4" t="str">
        <x:v>amistad</x:v>
      </x:c>
      <x:c r="G10579" s="4" t="n">
        <x:f>COUNTIFS(Relaciones!$D$10515:$D$10889,E10579,Relaciones!$E$10515:$E$10889,D10579,Relaciones!$F$10515:$F$10889,F10579)</x:f>
        <x:v>1</x:v>
      </x:c>
      <x:c r="H10579" s="4"/>
    </x:row>
    <x:row r="10580" ht="23" customHeight="1">
      <x:c r="A10580" s="4" t="str">
        <x:v>Córdoba</x:v>
      </x:c>
      <x:c r="B10580" s="4" t="str">
        <x:v>4.º Primaria</x:v>
      </x:c>
      <x:c r="C10580" s="4" t="str">
        <x:v>C</x:v>
      </x:c>
      <x:c r="D10580" s="13" t="str">
        <x:v>00826</x:v>
      </x:c>
      <x:c r="E10580" s="13" t="str">
        <x:v>00832</x:v>
      </x:c>
      <x:c r="F10580" s="4" t="str">
        <x:v>amistad</x:v>
      </x:c>
      <x:c r="G10580" s="4" t="n">
        <x:f>COUNTIFS(Relaciones!$D$10515:$D$10889,E10580,Relaciones!$E$10515:$E$10889,D10580,Relaciones!$F$10515:$F$10889,F10580)</x:f>
        <x:v>1</x:v>
      </x:c>
      <x:c r="H10580" s="4"/>
    </x:row>
    <x:row r="10581" ht="23" customHeight="1">
      <x:c r="A10581" s="4" t="str">
        <x:v>Córdoba</x:v>
      </x:c>
      <x:c r="B10581" s="4" t="str">
        <x:v>4.º Primaria</x:v>
      </x:c>
      <x:c r="C10581" s="4" t="str">
        <x:v>C</x:v>
      </x:c>
      <x:c r="D10581" s="13" t="str">
        <x:v>00827</x:v>
      </x:c>
      <x:c r="E10581" s="13" t="str">
        <x:v>00825</x:v>
      </x:c>
      <x:c r="F10581" s="4" t="str">
        <x:v>amistad</x:v>
      </x:c>
      <x:c r="G10581" s="4" t="n">
        <x:f>COUNTIFS(Relaciones!$D$10515:$D$10889,E10581,Relaciones!$E$10515:$E$10889,D10581,Relaciones!$F$10515:$F$10889,F10581)</x:f>
        <x:v>0</x:v>
      </x:c>
      <x:c r="H10581" s="4"/>
    </x:row>
    <x:row r="10582" ht="23" customHeight="1">
      <x:c r="A10582" s="4" t="str">
        <x:v>Córdoba</x:v>
      </x:c>
      <x:c r="B10582" s="4" t="str">
        <x:v>4.º Primaria</x:v>
      </x:c>
      <x:c r="C10582" s="4" t="str">
        <x:v>C</x:v>
      </x:c>
      <x:c r="D10582" s="13" t="str">
        <x:v>00827</x:v>
      </x:c>
      <x:c r="E10582" s="13" t="str">
        <x:v>00826</x:v>
      </x:c>
      <x:c r="F10582" s="4" t="str">
        <x:v>amistad</x:v>
      </x:c>
      <x:c r="G10582" s="4" t="n">
        <x:f>COUNTIFS(Relaciones!$D$10515:$D$10889,E10582,Relaciones!$E$10515:$E$10889,D10582,Relaciones!$F$10515:$F$10889,F10582)</x:f>
        <x:v>1</x:v>
      </x:c>
      <x:c r="H10582" s="4"/>
    </x:row>
    <x:row r="10583" ht="23" customHeight="1">
      <x:c r="A10583" s="4" t="str">
        <x:v>Córdoba</x:v>
      </x:c>
      <x:c r="B10583" s="4" t="str">
        <x:v>4.º Primaria</x:v>
      </x:c>
      <x:c r="C10583" s="4" t="str">
        <x:v>C</x:v>
      </x:c>
      <x:c r="D10583" s="13" t="str">
        <x:v>00827</x:v>
      </x:c>
      <x:c r="E10583" s="13" t="str">
        <x:v>00828</x:v>
      </x:c>
      <x:c r="F10583" s="4" t="str">
        <x:v>amistad</x:v>
      </x:c>
      <x:c r="G10583" s="4" t="n">
        <x:f>COUNTIFS(Relaciones!$D$10515:$D$10889,E10583,Relaciones!$E$10515:$E$10889,D10583,Relaciones!$F$10515:$F$10889,F10583)</x:f>
        <x:v>1</x:v>
      </x:c>
      <x:c r="H10583" s="4"/>
    </x:row>
    <x:row r="10584" ht="23" customHeight="1">
      <x:c r="A10584" s="4" t="str">
        <x:v>Córdoba</x:v>
      </x:c>
      <x:c r="B10584" s="4" t="str">
        <x:v>4.º Primaria</x:v>
      </x:c>
      <x:c r="C10584" s="4" t="str">
        <x:v>C</x:v>
      </x:c>
      <x:c r="D10584" s="13" t="str">
        <x:v>00827</x:v>
      </x:c>
      <x:c r="E10584" s="13" t="str">
        <x:v>00830</x:v>
      </x:c>
      <x:c r="F10584" s="4" t="str">
        <x:v>amistad</x:v>
      </x:c>
      <x:c r="G10584" s="4" t="n">
        <x:f>COUNTIFS(Relaciones!$D$10515:$D$10889,E10584,Relaciones!$E$10515:$E$10889,D10584,Relaciones!$F$10515:$F$10889,F10584)</x:f>
        <x:v>1</x:v>
      </x:c>
      <x:c r="H10584" s="4"/>
    </x:row>
    <x:row r="10585" ht="23" customHeight="1">
      <x:c r="A10585" s="4" t="str">
        <x:v>Córdoba</x:v>
      </x:c>
      <x:c r="B10585" s="4" t="str">
        <x:v>4.º Primaria</x:v>
      </x:c>
      <x:c r="C10585" s="4" t="str">
        <x:v>C</x:v>
      </x:c>
      <x:c r="D10585" s="13" t="str">
        <x:v>00827</x:v>
      </x:c>
      <x:c r="E10585" s="13" t="str">
        <x:v>00833</x:v>
      </x:c>
      <x:c r="F10585" s="4" t="str">
        <x:v>amistad</x:v>
      </x:c>
      <x:c r="G10585" s="4" t="n">
        <x:f>COUNTIFS(Relaciones!$D$10515:$D$10889,E10585,Relaciones!$E$10515:$E$10889,D10585,Relaciones!$F$10515:$F$10889,F10585)</x:f>
        <x:v>1</x:v>
      </x:c>
      <x:c r="H10585" s="4"/>
    </x:row>
    <x:row r="10586" ht="23" customHeight="1">
      <x:c r="A10586" s="4" t="str">
        <x:v>Córdoba</x:v>
      </x:c>
      <x:c r="B10586" s="4" t="str">
        <x:v>4.º Primaria</x:v>
      </x:c>
      <x:c r="C10586" s="4" t="str">
        <x:v>C</x:v>
      </x:c>
      <x:c r="D10586" s="13" t="str">
        <x:v>00828</x:v>
      </x:c>
      <x:c r="E10586" s="13" t="str">
        <x:v>00825</x:v>
      </x:c>
      <x:c r="F10586" s="4" t="str">
        <x:v>amistad</x:v>
      </x:c>
      <x:c r="G10586" s="4" t="n">
        <x:f>COUNTIFS(Relaciones!$D$10515:$D$10889,E10586,Relaciones!$E$10515:$E$10889,D10586,Relaciones!$F$10515:$F$10889,F10586)</x:f>
        <x:v>1</x:v>
      </x:c>
      <x:c r="H10586" s="4"/>
    </x:row>
    <x:row r="10587" ht="23" customHeight="1">
      <x:c r="A10587" s="4" t="str">
        <x:v>Córdoba</x:v>
      </x:c>
      <x:c r="B10587" s="4" t="str">
        <x:v>4.º Primaria</x:v>
      </x:c>
      <x:c r="C10587" s="4" t="str">
        <x:v>C</x:v>
      </x:c>
      <x:c r="D10587" s="13" t="str">
        <x:v>00828</x:v>
      </x:c>
      <x:c r="E10587" s="13" t="str">
        <x:v>00827</x:v>
      </x:c>
      <x:c r="F10587" s="4" t="str">
        <x:v>amistad</x:v>
      </x:c>
      <x:c r="G10587" s="4" t="n">
        <x:f>COUNTIFS(Relaciones!$D$10515:$D$10889,E10587,Relaciones!$E$10515:$E$10889,D10587,Relaciones!$F$10515:$F$10889,F10587)</x:f>
        <x:v>1</x:v>
      </x:c>
      <x:c r="H10587" s="4"/>
    </x:row>
    <x:row r="10588" ht="23" customHeight="1">
      <x:c r="A10588" s="4" t="str">
        <x:v>Córdoba</x:v>
      </x:c>
      <x:c r="B10588" s="4" t="str">
        <x:v>4.º Primaria</x:v>
      </x:c>
      <x:c r="C10588" s="4" t="str">
        <x:v>C</x:v>
      </x:c>
      <x:c r="D10588" s="13" t="str">
        <x:v>00828</x:v>
      </x:c>
      <x:c r="E10588" s="13" t="str">
        <x:v>00829</x:v>
      </x:c>
      <x:c r="F10588" s="4" t="str">
        <x:v>amistad</x:v>
      </x:c>
      <x:c r="G10588" s="4" t="n">
        <x:f>COUNTIFS(Relaciones!$D$10515:$D$10889,E10588,Relaciones!$E$10515:$E$10889,D10588,Relaciones!$F$10515:$F$10889,F10588)</x:f>
        <x:v>1</x:v>
      </x:c>
      <x:c r="H10588" s="4"/>
    </x:row>
    <x:row r="10589" ht="23" customHeight="1">
      <x:c r="A10589" s="4" t="str">
        <x:v>Córdoba</x:v>
      </x:c>
      <x:c r="B10589" s="4" t="str">
        <x:v>4.º Primaria</x:v>
      </x:c>
      <x:c r="C10589" s="4" t="str">
        <x:v>C</x:v>
      </x:c>
      <x:c r="D10589" s="13" t="str">
        <x:v>00828</x:v>
      </x:c>
      <x:c r="E10589" s="13" t="str">
        <x:v>00831</x:v>
      </x:c>
      <x:c r="F10589" s="4" t="str">
        <x:v>amistad</x:v>
      </x:c>
      <x:c r="G10589" s="4" t="n">
        <x:f>COUNTIFS(Relaciones!$D$10515:$D$10889,E10589,Relaciones!$E$10515:$E$10889,D10589,Relaciones!$F$10515:$F$10889,F10589)</x:f>
        <x:v>1</x:v>
      </x:c>
      <x:c r="H10589" s="4"/>
    </x:row>
    <x:row r="10590" ht="23" customHeight="1">
      <x:c r="A10590" s="4" t="str">
        <x:v>Córdoba</x:v>
      </x:c>
      <x:c r="B10590" s="4" t="str">
        <x:v>4.º Primaria</x:v>
      </x:c>
      <x:c r="C10590" s="4" t="str">
        <x:v>C</x:v>
      </x:c>
      <x:c r="D10590" s="13" t="str">
        <x:v>00829</x:v>
      </x:c>
      <x:c r="E10590" s="13" t="str">
        <x:v>00825</x:v>
      </x:c>
      <x:c r="F10590" s="4" t="str">
        <x:v>amistad</x:v>
      </x:c>
      <x:c r="G10590" s="4" t="n">
        <x:f>COUNTIFS(Relaciones!$D$10515:$D$10889,E10590,Relaciones!$E$10515:$E$10889,D10590,Relaciones!$F$10515:$F$10889,F10590)</x:f>
        <x:v>0</x:v>
      </x:c>
      <x:c r="H10590" s="4"/>
    </x:row>
    <x:row r="10591" ht="23" customHeight="1">
      <x:c r="A10591" s="4" t="str">
        <x:v>Córdoba</x:v>
      </x:c>
      <x:c r="B10591" s="4" t="str">
        <x:v>4.º Primaria</x:v>
      </x:c>
      <x:c r="C10591" s="4" t="str">
        <x:v>C</x:v>
      </x:c>
      <x:c r="D10591" s="13" t="str">
        <x:v>00829</x:v>
      </x:c>
      <x:c r="E10591" s="13" t="str">
        <x:v>00826</x:v>
      </x:c>
      <x:c r="F10591" s="4" t="str">
        <x:v>amistad</x:v>
      </x:c>
      <x:c r="G10591" s="4" t="n">
        <x:f>COUNTIFS(Relaciones!$D$10515:$D$10889,E10591,Relaciones!$E$10515:$E$10889,D10591,Relaciones!$F$10515:$F$10889,F10591)</x:f>
        <x:v>1</x:v>
      </x:c>
      <x:c r="H10591" s="4"/>
    </x:row>
    <x:row r="10592" ht="23" customHeight="1">
      <x:c r="A10592" s="4" t="str">
        <x:v>Córdoba</x:v>
      </x:c>
      <x:c r="B10592" s="4" t="str">
        <x:v>4.º Primaria</x:v>
      </x:c>
      <x:c r="C10592" s="4" t="str">
        <x:v>C</x:v>
      </x:c>
      <x:c r="D10592" s="13" t="str">
        <x:v>00829</x:v>
      </x:c>
      <x:c r="E10592" s="13" t="str">
        <x:v>00828</x:v>
      </x:c>
      <x:c r="F10592" s="4" t="str">
        <x:v>amistad</x:v>
      </x:c>
      <x:c r="G10592" s="4" t="n">
        <x:f>COUNTIFS(Relaciones!$D$10515:$D$10889,E10592,Relaciones!$E$10515:$E$10889,D10592,Relaciones!$F$10515:$F$10889,F10592)</x:f>
        <x:v>1</x:v>
      </x:c>
      <x:c r="H10592" s="4"/>
    </x:row>
    <x:row r="10593" ht="23" customHeight="1">
      <x:c r="A10593" s="4" t="str">
        <x:v>Córdoba</x:v>
      </x:c>
      <x:c r="B10593" s="4" t="str">
        <x:v>4.º Primaria</x:v>
      </x:c>
      <x:c r="C10593" s="4" t="str">
        <x:v>C</x:v>
      </x:c>
      <x:c r="D10593" s="13" t="str">
        <x:v>00829</x:v>
      </x:c>
      <x:c r="E10593" s="13" t="str">
        <x:v>00830</x:v>
      </x:c>
      <x:c r="F10593" s="4" t="str">
        <x:v>amistad</x:v>
      </x:c>
      <x:c r="G10593" s="4" t="n">
        <x:f>COUNTIFS(Relaciones!$D$10515:$D$10889,E10593,Relaciones!$E$10515:$E$10889,D10593,Relaciones!$F$10515:$F$10889,F10593)</x:f>
        <x:v>1</x:v>
      </x:c>
      <x:c r="H10593" s="4"/>
    </x:row>
    <x:row r="10594" ht="23" customHeight="1">
      <x:c r="A10594" s="4" t="str">
        <x:v>Córdoba</x:v>
      </x:c>
      <x:c r="B10594" s="4" t="str">
        <x:v>4.º Primaria</x:v>
      </x:c>
      <x:c r="C10594" s="4" t="str">
        <x:v>C</x:v>
      </x:c>
      <x:c r="D10594" s="13" t="str">
        <x:v>00829</x:v>
      </x:c>
      <x:c r="E10594" s="13" t="str">
        <x:v>00832</x:v>
      </x:c>
      <x:c r="F10594" s="4" t="str">
        <x:v>amistad</x:v>
      </x:c>
      <x:c r="G10594" s="4" t="n">
        <x:f>COUNTIFS(Relaciones!$D$10515:$D$10889,E10594,Relaciones!$E$10515:$E$10889,D10594,Relaciones!$F$10515:$F$10889,F10594)</x:f>
        <x:v>1</x:v>
      </x:c>
      <x:c r="H10594" s="4"/>
    </x:row>
    <x:row r="10595" ht="23" customHeight="1">
      <x:c r="A10595" s="4" t="str">
        <x:v>Córdoba</x:v>
      </x:c>
      <x:c r="B10595" s="4" t="str">
        <x:v>4.º Primaria</x:v>
      </x:c>
      <x:c r="C10595" s="4" t="str">
        <x:v>C</x:v>
      </x:c>
      <x:c r="D10595" s="13" t="str">
        <x:v>00830</x:v>
      </x:c>
      <x:c r="E10595" s="13" t="str">
        <x:v>00825</x:v>
      </x:c>
      <x:c r="F10595" s="4" t="str">
        <x:v>amistad</x:v>
      </x:c>
      <x:c r="G10595" s="4" t="n">
        <x:f>COUNTIFS(Relaciones!$D$10515:$D$10889,E10595,Relaciones!$E$10515:$E$10889,D10595,Relaciones!$F$10515:$F$10889,F10595)</x:f>
        <x:v>0</x:v>
      </x:c>
      <x:c r="H10595" s="4"/>
    </x:row>
    <x:row r="10596" ht="23" customHeight="1">
      <x:c r="A10596" s="4" t="str">
        <x:v>Córdoba</x:v>
      </x:c>
      <x:c r="B10596" s="4" t="str">
        <x:v>4.º Primaria</x:v>
      </x:c>
      <x:c r="C10596" s="4" t="str">
        <x:v>C</x:v>
      </x:c>
      <x:c r="D10596" s="13" t="str">
        <x:v>00830</x:v>
      </x:c>
      <x:c r="E10596" s="13" t="str">
        <x:v>00827</x:v>
      </x:c>
      <x:c r="F10596" s="4" t="str">
        <x:v>amistad</x:v>
      </x:c>
      <x:c r="G10596" s="4" t="n">
        <x:f>COUNTIFS(Relaciones!$D$10515:$D$10889,E10596,Relaciones!$E$10515:$E$10889,D10596,Relaciones!$F$10515:$F$10889,F10596)</x:f>
        <x:v>1</x:v>
      </x:c>
      <x:c r="H10596" s="4"/>
    </x:row>
    <x:row r="10597" ht="23" customHeight="1">
      <x:c r="A10597" s="4" t="str">
        <x:v>Córdoba</x:v>
      </x:c>
      <x:c r="B10597" s="4" t="str">
        <x:v>4.º Primaria</x:v>
      </x:c>
      <x:c r="C10597" s="4" t="str">
        <x:v>C</x:v>
      </x:c>
      <x:c r="D10597" s="13" t="str">
        <x:v>00830</x:v>
      </x:c>
      <x:c r="E10597" s="13" t="str">
        <x:v>00829</x:v>
      </x:c>
      <x:c r="F10597" s="4" t="str">
        <x:v>amistad</x:v>
      </x:c>
      <x:c r="G10597" s="4" t="n">
        <x:f>COUNTIFS(Relaciones!$D$10515:$D$10889,E10597,Relaciones!$E$10515:$E$10889,D10597,Relaciones!$F$10515:$F$10889,F10597)</x:f>
        <x:v>1</x:v>
      </x:c>
      <x:c r="H10597" s="4"/>
    </x:row>
    <x:row r="10598" ht="23" customHeight="1">
      <x:c r="A10598" s="4" t="str">
        <x:v>Córdoba</x:v>
      </x:c>
      <x:c r="B10598" s="4" t="str">
        <x:v>4.º Primaria</x:v>
      </x:c>
      <x:c r="C10598" s="4" t="str">
        <x:v>C</x:v>
      </x:c>
      <x:c r="D10598" s="13" t="str">
        <x:v>00830</x:v>
      </x:c>
      <x:c r="E10598" s="13" t="str">
        <x:v>00831</x:v>
      </x:c>
      <x:c r="F10598" s="4" t="str">
        <x:v>amistad</x:v>
      </x:c>
      <x:c r="G10598" s="4" t="n">
        <x:f>COUNTIFS(Relaciones!$D$10515:$D$10889,E10598,Relaciones!$E$10515:$E$10889,D10598,Relaciones!$F$10515:$F$10889,F10598)</x:f>
        <x:v>1</x:v>
      </x:c>
      <x:c r="H10598" s="4"/>
    </x:row>
    <x:row r="10599" ht="23" customHeight="1">
      <x:c r="A10599" s="4" t="str">
        <x:v>Córdoba</x:v>
      </x:c>
      <x:c r="B10599" s="4" t="str">
        <x:v>4.º Primaria</x:v>
      </x:c>
      <x:c r="C10599" s="4" t="str">
        <x:v>C</x:v>
      </x:c>
      <x:c r="D10599" s="13" t="str">
        <x:v>00830</x:v>
      </x:c>
      <x:c r="E10599" s="13" t="str">
        <x:v>00833</x:v>
      </x:c>
      <x:c r="F10599" s="4" t="str">
        <x:v>amistad</x:v>
      </x:c>
      <x:c r="G10599" s="4" t="n">
        <x:f>COUNTIFS(Relaciones!$D$10515:$D$10889,E10599,Relaciones!$E$10515:$E$10889,D10599,Relaciones!$F$10515:$F$10889,F10599)</x:f>
        <x:v>1</x:v>
      </x:c>
      <x:c r="H10599" s="4"/>
    </x:row>
    <x:row r="10600" ht="23" customHeight="1">
      <x:c r="A10600" s="4" t="str">
        <x:v>Córdoba</x:v>
      </x:c>
      <x:c r="B10600" s="4" t="str">
        <x:v>4.º Primaria</x:v>
      </x:c>
      <x:c r="C10600" s="4" t="str">
        <x:v>C</x:v>
      </x:c>
      <x:c r="D10600" s="13" t="str">
        <x:v>00831</x:v>
      </x:c>
      <x:c r="E10600" s="13" t="str">
        <x:v>00825</x:v>
      </x:c>
      <x:c r="F10600" s="4" t="str">
        <x:v>amistad</x:v>
      </x:c>
      <x:c r="G10600" s="4" t="n">
        <x:f>COUNTIFS(Relaciones!$D$10515:$D$10889,E10600,Relaciones!$E$10515:$E$10889,D10600,Relaciones!$F$10515:$F$10889,F10600)</x:f>
        <x:v>1</x:v>
      </x:c>
      <x:c r="H10600" s="4"/>
    </x:row>
    <x:row r="10601" ht="23" customHeight="1">
      <x:c r="A10601" s="4" t="str">
        <x:v>Córdoba</x:v>
      </x:c>
      <x:c r="B10601" s="4" t="str">
        <x:v>4.º Primaria</x:v>
      </x:c>
      <x:c r="C10601" s="4" t="str">
        <x:v>C</x:v>
      </x:c>
      <x:c r="D10601" s="13" t="str">
        <x:v>00831</x:v>
      </x:c>
      <x:c r="E10601" s="13" t="str">
        <x:v>00828</x:v>
      </x:c>
      <x:c r="F10601" s="4" t="str">
        <x:v>amistad</x:v>
      </x:c>
      <x:c r="G10601" s="4" t="n">
        <x:f>COUNTIFS(Relaciones!$D$10515:$D$10889,E10601,Relaciones!$E$10515:$E$10889,D10601,Relaciones!$F$10515:$F$10889,F10601)</x:f>
        <x:v>1</x:v>
      </x:c>
      <x:c r="H10601" s="4"/>
    </x:row>
    <x:row r="10602" ht="23" customHeight="1">
      <x:c r="A10602" s="4" t="str">
        <x:v>Córdoba</x:v>
      </x:c>
      <x:c r="B10602" s="4" t="str">
        <x:v>4.º Primaria</x:v>
      </x:c>
      <x:c r="C10602" s="4" t="str">
        <x:v>C</x:v>
      </x:c>
      <x:c r="D10602" s="13" t="str">
        <x:v>00831</x:v>
      </x:c>
      <x:c r="E10602" s="13" t="str">
        <x:v>00830</x:v>
      </x:c>
      <x:c r="F10602" s="4" t="str">
        <x:v>amistad</x:v>
      </x:c>
      <x:c r="G10602" s="4" t="n">
        <x:f>COUNTIFS(Relaciones!$D$10515:$D$10889,E10602,Relaciones!$E$10515:$E$10889,D10602,Relaciones!$F$10515:$F$10889,F10602)</x:f>
        <x:v>1</x:v>
      </x:c>
      <x:c r="H10602" s="4"/>
    </x:row>
    <x:row r="10603" ht="23" customHeight="1">
      <x:c r="A10603" s="4" t="str">
        <x:v>Córdoba</x:v>
      </x:c>
      <x:c r="B10603" s="4" t="str">
        <x:v>4.º Primaria</x:v>
      </x:c>
      <x:c r="C10603" s="4" t="str">
        <x:v>C</x:v>
      </x:c>
      <x:c r="D10603" s="13" t="str">
        <x:v>00831</x:v>
      </x:c>
      <x:c r="E10603" s="13" t="str">
        <x:v>00832</x:v>
      </x:c>
      <x:c r="F10603" s="4" t="str">
        <x:v>amistad</x:v>
      </x:c>
      <x:c r="G10603" s="4" t="n">
        <x:f>COUNTIFS(Relaciones!$D$10515:$D$10889,E10603,Relaciones!$E$10515:$E$10889,D10603,Relaciones!$F$10515:$F$10889,F10603)</x:f>
        <x:v>1</x:v>
      </x:c>
      <x:c r="H10603" s="4"/>
    </x:row>
    <x:row r="10604" ht="23" customHeight="1">
      <x:c r="A10604" s="4" t="str">
        <x:v>Córdoba</x:v>
      </x:c>
      <x:c r="B10604" s="4" t="str">
        <x:v>4.º Primaria</x:v>
      </x:c>
      <x:c r="C10604" s="4" t="str">
        <x:v>C</x:v>
      </x:c>
      <x:c r="D10604" s="13" t="str">
        <x:v>00832</x:v>
      </x:c>
      <x:c r="E10604" s="13" t="str">
        <x:v>00825</x:v>
      </x:c>
      <x:c r="F10604" s="4" t="str">
        <x:v>amistad</x:v>
      </x:c>
      <x:c r="G10604" s="4" t="n">
        <x:f>COUNTIFS(Relaciones!$D$10515:$D$10889,E10604,Relaciones!$E$10515:$E$10889,D10604,Relaciones!$F$10515:$F$10889,F10604)</x:f>
        <x:v>0</x:v>
      </x:c>
      <x:c r="H10604" s="4"/>
    </x:row>
    <x:row r="10605" ht="23" customHeight="1">
      <x:c r="A10605" s="4" t="str">
        <x:v>Córdoba</x:v>
      </x:c>
      <x:c r="B10605" s="4" t="str">
        <x:v>4.º Primaria</x:v>
      </x:c>
      <x:c r="C10605" s="4" t="str">
        <x:v>C</x:v>
      </x:c>
      <x:c r="D10605" s="13" t="str">
        <x:v>00832</x:v>
      </x:c>
      <x:c r="E10605" s="13" t="str">
        <x:v>00826</x:v>
      </x:c>
      <x:c r="F10605" s="4" t="str">
        <x:v>amistad</x:v>
      </x:c>
      <x:c r="G10605" s="4" t="n">
        <x:f>COUNTIFS(Relaciones!$D$10515:$D$10889,E10605,Relaciones!$E$10515:$E$10889,D10605,Relaciones!$F$10515:$F$10889,F10605)</x:f>
        <x:v>1</x:v>
      </x:c>
      <x:c r="H10605" s="4"/>
    </x:row>
    <x:row r="10606" ht="23" customHeight="1">
      <x:c r="A10606" s="4" t="str">
        <x:v>Córdoba</x:v>
      </x:c>
      <x:c r="B10606" s="4" t="str">
        <x:v>4.º Primaria</x:v>
      </x:c>
      <x:c r="C10606" s="4" t="str">
        <x:v>C</x:v>
      </x:c>
      <x:c r="D10606" s="13" t="str">
        <x:v>00832</x:v>
      </x:c>
      <x:c r="E10606" s="13" t="str">
        <x:v>00829</x:v>
      </x:c>
      <x:c r="F10606" s="4" t="str">
        <x:v>amistad</x:v>
      </x:c>
      <x:c r="G10606" s="4" t="n">
        <x:f>COUNTIFS(Relaciones!$D$10515:$D$10889,E10606,Relaciones!$E$10515:$E$10889,D10606,Relaciones!$F$10515:$F$10889,F10606)</x:f>
        <x:v>1</x:v>
      </x:c>
      <x:c r="H10606" s="4"/>
    </x:row>
    <x:row r="10607" ht="23" customHeight="1">
      <x:c r="A10607" s="4" t="str">
        <x:v>Córdoba</x:v>
      </x:c>
      <x:c r="B10607" s="4" t="str">
        <x:v>4.º Primaria</x:v>
      </x:c>
      <x:c r="C10607" s="4" t="str">
        <x:v>C</x:v>
      </x:c>
      <x:c r="D10607" s="13" t="str">
        <x:v>00832</x:v>
      </x:c>
      <x:c r="E10607" s="13" t="str">
        <x:v>00831</x:v>
      </x:c>
      <x:c r="F10607" s="4" t="str">
        <x:v>amistad</x:v>
      </x:c>
      <x:c r="G10607" s="4" t="n">
        <x:f>COUNTIFS(Relaciones!$D$10515:$D$10889,E10607,Relaciones!$E$10515:$E$10889,D10607,Relaciones!$F$10515:$F$10889,F10607)</x:f>
        <x:v>1</x:v>
      </x:c>
      <x:c r="H10607" s="4"/>
    </x:row>
    <x:row r="10608" ht="23" customHeight="1">
      <x:c r="A10608" s="4" t="str">
        <x:v>Córdoba</x:v>
      </x:c>
      <x:c r="B10608" s="4" t="str">
        <x:v>4.º Primaria</x:v>
      </x:c>
      <x:c r="C10608" s="4" t="str">
        <x:v>C</x:v>
      </x:c>
      <x:c r="D10608" s="13" t="str">
        <x:v>00832</x:v>
      </x:c>
      <x:c r="E10608" s="13" t="str">
        <x:v>00833</x:v>
      </x:c>
      <x:c r="F10608" s="4" t="str">
        <x:v>amistad</x:v>
      </x:c>
      <x:c r="G10608" s="4" t="n">
        <x:f>COUNTIFS(Relaciones!$D$10515:$D$10889,E10608,Relaciones!$E$10515:$E$10889,D10608,Relaciones!$F$10515:$F$10889,F10608)</x:f>
        <x:v>1</x:v>
      </x:c>
      <x:c r="H10608" s="4"/>
    </x:row>
    <x:row r="10609" ht="23" customHeight="1">
      <x:c r="A10609" s="4" t="str">
        <x:v>Córdoba</x:v>
      </x:c>
      <x:c r="B10609" s="4" t="str">
        <x:v>4.º Primaria</x:v>
      </x:c>
      <x:c r="C10609" s="4" t="str">
        <x:v>C</x:v>
      </x:c>
      <x:c r="D10609" s="13" t="str">
        <x:v>00833</x:v>
      </x:c>
      <x:c r="E10609" s="13" t="str">
        <x:v>00825</x:v>
      </x:c>
      <x:c r="F10609" s="4" t="str">
        <x:v>amistad</x:v>
      </x:c>
      <x:c r="G10609" s="4" t="n">
        <x:f>COUNTIFS(Relaciones!$D$10515:$D$10889,E10609,Relaciones!$E$10515:$E$10889,D10609,Relaciones!$F$10515:$F$10889,F10609)</x:f>
        <x:v>1</x:v>
      </x:c>
      <x:c r="H10609" s="4"/>
    </x:row>
    <x:row r="10610" ht="23" customHeight="1">
      <x:c r="A10610" s="4" t="str">
        <x:v>Córdoba</x:v>
      </x:c>
      <x:c r="B10610" s="4" t="str">
        <x:v>4.º Primaria</x:v>
      </x:c>
      <x:c r="C10610" s="4" t="str">
        <x:v>C</x:v>
      </x:c>
      <x:c r="D10610" s="13" t="str">
        <x:v>00833</x:v>
      </x:c>
      <x:c r="E10610" s="13" t="str">
        <x:v>00827</x:v>
      </x:c>
      <x:c r="F10610" s="4" t="str">
        <x:v>amistad</x:v>
      </x:c>
      <x:c r="G10610" s="4" t="n">
        <x:f>COUNTIFS(Relaciones!$D$10515:$D$10889,E10610,Relaciones!$E$10515:$E$10889,D10610,Relaciones!$F$10515:$F$10889,F10610)</x:f>
        <x:v>1</x:v>
      </x:c>
      <x:c r="H10610" s="4"/>
    </x:row>
    <x:row r="10611" ht="23" customHeight="1">
      <x:c r="A10611" s="4" t="str">
        <x:v>Córdoba</x:v>
      </x:c>
      <x:c r="B10611" s="4" t="str">
        <x:v>4.º Primaria</x:v>
      </x:c>
      <x:c r="C10611" s="4" t="str">
        <x:v>C</x:v>
      </x:c>
      <x:c r="D10611" s="13" t="str">
        <x:v>00833</x:v>
      </x:c>
      <x:c r="E10611" s="13" t="str">
        <x:v>00830</x:v>
      </x:c>
      <x:c r="F10611" s="4" t="str">
        <x:v>amistad</x:v>
      </x:c>
      <x:c r="G10611" s="4" t="n">
        <x:f>COUNTIFS(Relaciones!$D$10515:$D$10889,E10611,Relaciones!$E$10515:$E$10889,D10611,Relaciones!$F$10515:$F$10889,F10611)</x:f>
        <x:v>1</x:v>
      </x:c>
      <x:c r="H10611" s="4"/>
    </x:row>
    <x:row r="10612" ht="23" customHeight="1">
      <x:c r="A10612" s="4" t="str">
        <x:v>Córdoba</x:v>
      </x:c>
      <x:c r="B10612" s="4" t="str">
        <x:v>4.º Primaria</x:v>
      </x:c>
      <x:c r="C10612" s="4" t="str">
        <x:v>C</x:v>
      </x:c>
      <x:c r="D10612" s="13" t="str">
        <x:v>00833</x:v>
      </x:c>
      <x:c r="E10612" s="13" t="str">
        <x:v>00832</x:v>
      </x:c>
      <x:c r="F10612" s="4" t="str">
        <x:v>amistad</x:v>
      </x:c>
      <x:c r="G10612" s="4" t="n">
        <x:f>COUNTIFS(Relaciones!$D$10515:$D$10889,E10612,Relaciones!$E$10515:$E$10889,D10612,Relaciones!$F$10515:$F$10889,F10612)</x:f>
        <x:v>1</x:v>
      </x:c>
      <x:c r="H10612" s="4"/>
    </x:row>
    <x:row r="10613" ht="23" customHeight="1">
      <x:c r="A10613" s="4" t="str">
        <x:v>Córdoba</x:v>
      </x:c>
      <x:c r="B10613" s="4" t="str">
        <x:v>4.º Primaria</x:v>
      </x:c>
      <x:c r="C10613" s="4" t="str">
        <x:v>C</x:v>
      </x:c>
      <x:c r="D10613" s="13" t="str">
        <x:v>00834</x:v>
      </x:c>
      <x:c r="E10613" s="13" t="str">
        <x:v>00825</x:v>
      </x:c>
      <x:c r="F10613" s="4" t="str">
        <x:v>amistad</x:v>
      </x:c>
      <x:c r="G10613" s="4" t="n">
        <x:f>COUNTIFS(Relaciones!$D$10515:$D$10889,E10613,Relaciones!$E$10515:$E$10889,D10613,Relaciones!$F$10515:$F$10889,F10613)</x:f>
        <x:v>1</x:v>
      </x:c>
      <x:c r="H10613" s="4"/>
    </x:row>
    <x:row r="10614" ht="23" customHeight="1">
      <x:c r="A10614" s="4" t="str">
        <x:v>Córdoba</x:v>
      </x:c>
      <x:c r="B10614" s="4" t="str">
        <x:v>4.º Primaria</x:v>
      </x:c>
      <x:c r="C10614" s="4" t="str">
        <x:v>C</x:v>
      </x:c>
      <x:c r="D10614" s="13" t="str">
        <x:v>00834</x:v>
      </x:c>
      <x:c r="E10614" s="13" t="str">
        <x:v>00835</x:v>
      </x:c>
      <x:c r="F10614" s="4" t="str">
        <x:v>amistad</x:v>
      </x:c>
      <x:c r="G10614" s="4" t="n">
        <x:f>COUNTIFS(Relaciones!$D$10515:$D$10889,E10614,Relaciones!$E$10515:$E$10889,D10614,Relaciones!$F$10515:$F$10889,F10614)</x:f>
        <x:v>1</x:v>
      </x:c>
      <x:c r="H10614" s="4"/>
    </x:row>
    <x:row r="10615" ht="23" customHeight="1">
      <x:c r="A10615" s="4" t="str">
        <x:v>Córdoba</x:v>
      </x:c>
      <x:c r="B10615" s="4" t="str">
        <x:v>4.º Primaria</x:v>
      </x:c>
      <x:c r="C10615" s="4" t="str">
        <x:v>C</x:v>
      </x:c>
      <x:c r="D10615" s="13" t="str">
        <x:v>00835</x:v>
      </x:c>
      <x:c r="E10615" s="13" t="str">
        <x:v>00834</x:v>
      </x:c>
      <x:c r="F10615" s="4" t="str">
        <x:v>amistad</x:v>
      </x:c>
      <x:c r="G10615" s="4" t="n">
        <x:f>COUNTIFS(Relaciones!$D$10515:$D$10889,E10615,Relaciones!$E$10515:$E$10889,D10615,Relaciones!$F$10515:$F$10889,F10615)</x:f>
        <x:v>1</x:v>
      </x:c>
      <x:c r="H10615" s="4"/>
    </x:row>
    <x:row r="10616" ht="23" customHeight="1">
      <x:c r="A10616" s="4" t="str">
        <x:v>Córdoba</x:v>
      </x:c>
      <x:c r="B10616" s="4" t="str">
        <x:v>4.º Primaria</x:v>
      </x:c>
      <x:c r="C10616" s="4" t="str">
        <x:v>C</x:v>
      </x:c>
      <x:c r="D10616" s="13" t="str">
        <x:v>00835</x:v>
      </x:c>
      <x:c r="E10616" s="13" t="str">
        <x:v>00836</x:v>
      </x:c>
      <x:c r="F10616" s="4" t="str">
        <x:v>amistad</x:v>
      </x:c>
      <x:c r="G10616" s="4" t="n">
        <x:f>COUNTIFS(Relaciones!$D$10515:$D$10889,E10616,Relaciones!$E$10515:$E$10889,D10616,Relaciones!$F$10515:$F$10889,F10616)</x:f>
        <x:v>1</x:v>
      </x:c>
      <x:c r="H10616" s="4"/>
    </x:row>
    <x:row r="10617" ht="23" customHeight="1">
      <x:c r="A10617" s="4" t="str">
        <x:v>Córdoba</x:v>
      </x:c>
      <x:c r="B10617" s="4" t="str">
        <x:v>4.º Primaria</x:v>
      </x:c>
      <x:c r="C10617" s="4" t="str">
        <x:v>C</x:v>
      </x:c>
      <x:c r="D10617" s="13" t="str">
        <x:v>00836</x:v>
      </x:c>
      <x:c r="E10617" s="13" t="str">
        <x:v>00834</x:v>
      </x:c>
      <x:c r="F10617" s="4" t="str">
        <x:v>amistad</x:v>
      </x:c>
      <x:c r="G10617" s="4" t="n">
        <x:f>COUNTIFS(Relaciones!$D$10515:$D$10889,E10617,Relaciones!$E$10515:$E$10889,D10617,Relaciones!$F$10515:$F$10889,F10617)</x:f>
        <x:v>0</x:v>
      </x:c>
      <x:c r="H10617" s="4"/>
    </x:row>
    <x:row r="10618" ht="23" customHeight="1">
      <x:c r="A10618" s="4" t="str">
        <x:v>Córdoba</x:v>
      </x:c>
      <x:c r="B10618" s="4" t="str">
        <x:v>4.º Primaria</x:v>
      </x:c>
      <x:c r="C10618" s="4" t="str">
        <x:v>C</x:v>
      </x:c>
      <x:c r="D10618" s="13" t="str">
        <x:v>00836</x:v>
      </x:c>
      <x:c r="E10618" s="13" t="str">
        <x:v>00835</x:v>
      </x:c>
      <x:c r="F10618" s="4" t="str">
        <x:v>amistad</x:v>
      </x:c>
      <x:c r="G10618" s="4" t="n">
        <x:f>COUNTIFS(Relaciones!$D$10515:$D$10889,E10618,Relaciones!$E$10515:$E$10889,D10618,Relaciones!$F$10515:$F$10889,F10618)</x:f>
        <x:v>1</x:v>
      </x:c>
      <x:c r="H10618" s="4"/>
    </x:row>
    <x:row r="10619" ht="23" customHeight="1">
      <x:c r="A10619" s="4" t="str">
        <x:v>Córdoba</x:v>
      </x:c>
      <x:c r="B10619" s="4" t="str">
        <x:v>4.º Primaria</x:v>
      </x:c>
      <x:c r="C10619" s="4" t="str">
        <x:v>C</x:v>
      </x:c>
      <x:c r="D10619" s="13" t="str">
        <x:v>00837</x:v>
      </x:c>
      <x:c r="E10619" s="13" t="str">
        <x:v>00834</x:v>
      </x:c>
      <x:c r="F10619" s="4" t="str">
        <x:v>amistad</x:v>
      </x:c>
      <x:c r="G10619" s="4" t="n">
        <x:f>COUNTIFS(Relaciones!$D$10515:$D$10889,E10619,Relaciones!$E$10515:$E$10889,D10619,Relaciones!$F$10515:$F$10889,F10619)</x:f>
        <x:v>0</x:v>
      </x:c>
      <x:c r="H10619" s="4"/>
    </x:row>
    <x:row r="10620" ht="23" customHeight="1">
      <x:c r="A10620" s="4" t="str">
        <x:v>Córdoba</x:v>
      </x:c>
      <x:c r="B10620" s="4" t="str">
        <x:v>4.º Primaria</x:v>
      </x:c>
      <x:c r="C10620" s="4" t="str">
        <x:v>C</x:v>
      </x:c>
      <x:c r="D10620" s="13" t="str">
        <x:v>00838</x:v>
      </x:c>
      <x:c r="E10620" s="13" t="str">
        <x:v>00834</x:v>
      </x:c>
      <x:c r="F10620" s="4" t="str">
        <x:v>amistad</x:v>
      </x:c>
      <x:c r="G10620" s="4" t="n">
        <x:f>COUNTIFS(Relaciones!$D$10515:$D$10889,E10620,Relaciones!$E$10515:$E$10889,D10620,Relaciones!$F$10515:$F$10889,F10620)</x:f>
        <x:v>0</x:v>
      </x:c>
      <x:c r="H10620" s="4"/>
    </x:row>
    <x:row r="10621" ht="23" customHeight="1">
      <x:c r="A10621" s="4" t="str">
        <x:v>Córdoba</x:v>
      </x:c>
      <x:c r="B10621" s="4" t="str">
        <x:v>4.º Primaria</x:v>
      </x:c>
      <x:c r="C10621" s="4" t="str">
        <x:v>C</x:v>
      </x:c>
      <x:c r="D10621" s="13" t="str">
        <x:v>00839</x:v>
      </x:c>
      <x:c r="E10621" s="13" t="str">
        <x:v>00834</x:v>
      </x:c>
      <x:c r="F10621" s="4" t="str">
        <x:v>amistad</x:v>
      </x:c>
      <x:c r="G10621" s="4" t="n">
        <x:f>COUNTIFS(Relaciones!$D$10515:$D$10889,E10621,Relaciones!$E$10515:$E$10889,D10621,Relaciones!$F$10515:$F$10889,F10621)</x:f>
        <x:v>0</x:v>
      </x:c>
      <x:c r="H10621" s="4"/>
    </x:row>
    <x:row r="10622" ht="23" customHeight="1">
      <x:c r="A10622" s="4" t="str">
        <x:v>Córdoba</x:v>
      </x:c>
      <x:c r="B10622" s="4" t="str">
        <x:v>4.º Primaria</x:v>
      </x:c>
      <x:c r="C10622" s="4" t="str">
        <x:v>C</x:v>
      </x:c>
      <x:c r="D10622" s="13" t="str">
        <x:v>00840</x:v>
      </x:c>
      <x:c r="E10622" s="13" t="str">
        <x:v>00834</x:v>
      </x:c>
      <x:c r="F10622" s="4" t="str">
        <x:v>amistad</x:v>
      </x:c>
      <x:c r="G10622" s="4" t="n">
        <x:f>COUNTIFS(Relaciones!$D$10515:$D$10889,E10622,Relaciones!$E$10515:$E$10889,D10622,Relaciones!$F$10515:$F$10889,F10622)</x:f>
        <x:v>0</x:v>
      </x:c>
      <x:c r="H10622" s="4"/>
    </x:row>
    <x:row r="10623" ht="23" customHeight="1">
      <x:c r="A10623" s="4" t="str">
        <x:v>Córdoba</x:v>
      </x:c>
      <x:c r="B10623" s="4" t="str">
        <x:v>4.º Primaria</x:v>
      </x:c>
      <x:c r="C10623" s="4" t="str">
        <x:v>C</x:v>
      </x:c>
      <x:c r="D10623" s="13" t="str">
        <x:v>00814</x:v>
      </x:c>
      <x:c r="E10623" s="13" t="str">
        <x:v>00837</x:v>
      </x:c>
      <x:c r="F10623" s="4" t="str">
        <x:v>rechazo</x:v>
      </x:c>
      <x:c r="G10623" s="4" t="n">
        <x:f>COUNTIFS(Relaciones!$D$10515:$D$10889,E10623,Relaciones!$E$10515:$E$10889,D10623,Relaciones!$F$10515:$F$10889,F10623)</x:f>
        <x:v>0</x:v>
      </x:c>
      <x:c r="H10623" s="4"/>
    </x:row>
    <x:row r="10624" ht="23" customHeight="1">
      <x:c r="A10624" s="4" t="str">
        <x:v>Córdoba</x:v>
      </x:c>
      <x:c r="B10624" s="4" t="str">
        <x:v>4.º Primaria</x:v>
      </x:c>
      <x:c r="C10624" s="4" t="str">
        <x:v>C</x:v>
      </x:c>
      <x:c r="D10624" s="13" t="str">
        <x:v>00814</x:v>
      </x:c>
      <x:c r="E10624" s="13" t="str">
        <x:v>00838</x:v>
      </x:c>
      <x:c r="F10624" s="4" t="str">
        <x:v>rechazo</x:v>
      </x:c>
      <x:c r="G10624" s="4" t="n">
        <x:f>COUNTIFS(Relaciones!$D$10515:$D$10889,E10624,Relaciones!$E$10515:$E$10889,D10624,Relaciones!$F$10515:$F$10889,F10624)</x:f>
        <x:v>0</x:v>
      </x:c>
      <x:c r="H10624" s="4"/>
    </x:row>
    <x:row r="10625" ht="23" customHeight="1">
      <x:c r="A10625" s="4" t="str">
        <x:v>Córdoba</x:v>
      </x:c>
      <x:c r="B10625" s="4" t="str">
        <x:v>4.º Primaria</x:v>
      </x:c>
      <x:c r="C10625" s="4" t="str">
        <x:v>C</x:v>
      </x:c>
      <x:c r="D10625" s="13" t="str">
        <x:v>00814</x:v>
      </x:c>
      <x:c r="E10625" s="13" t="str">
        <x:v>00839</x:v>
      </x:c>
      <x:c r="F10625" s="4" t="str">
        <x:v>rechazo</x:v>
      </x:c>
      <x:c r="G10625" s="4" t="n">
        <x:f>COUNTIFS(Relaciones!$D$10515:$D$10889,E10625,Relaciones!$E$10515:$E$10889,D10625,Relaciones!$F$10515:$F$10889,F10625)</x:f>
        <x:v>0</x:v>
      </x:c>
      <x:c r="H10625" s="4"/>
    </x:row>
    <x:row r="10626" ht="23" customHeight="1">
      <x:c r="A10626" s="4" t="str">
        <x:v>Córdoba</x:v>
      </x:c>
      <x:c r="B10626" s="4" t="str">
        <x:v>4.º Primaria</x:v>
      </x:c>
      <x:c r="C10626" s="4" t="str">
        <x:v>C</x:v>
      </x:c>
      <x:c r="D10626" s="13" t="str">
        <x:v>00815</x:v>
      </x:c>
      <x:c r="E10626" s="13" t="str">
        <x:v>00837</x:v>
      </x:c>
      <x:c r="F10626" s="4" t="str">
        <x:v>rechazo</x:v>
      </x:c>
      <x:c r="G10626" s="4" t="n">
        <x:f>COUNTIFS(Relaciones!$D$10515:$D$10889,E10626,Relaciones!$E$10515:$E$10889,D10626,Relaciones!$F$10515:$F$10889,F10626)</x:f>
        <x:v>0</x:v>
      </x:c>
      <x:c r="H10626" s="4"/>
    </x:row>
    <x:row r="10627" ht="23" customHeight="1">
      <x:c r="A10627" s="4" t="str">
        <x:v>Córdoba</x:v>
      </x:c>
      <x:c r="B10627" s="4" t="str">
        <x:v>4.º Primaria</x:v>
      </x:c>
      <x:c r="C10627" s="4" t="str">
        <x:v>C</x:v>
      </x:c>
      <x:c r="D10627" s="13" t="str">
        <x:v>00815</x:v>
      </x:c>
      <x:c r="E10627" s="13" t="str">
        <x:v>00838</x:v>
      </x:c>
      <x:c r="F10627" s="4" t="str">
        <x:v>rechazo</x:v>
      </x:c>
      <x:c r="G10627" s="4" t="n">
        <x:f>COUNTIFS(Relaciones!$D$10515:$D$10889,E10627,Relaciones!$E$10515:$E$10889,D10627,Relaciones!$F$10515:$F$10889,F10627)</x:f>
        <x:v>0</x:v>
      </x:c>
      <x:c r="H10627" s="4"/>
    </x:row>
    <x:row r="10628" ht="23" customHeight="1">
      <x:c r="A10628" s="4" t="str">
        <x:v>Córdoba</x:v>
      </x:c>
      <x:c r="B10628" s="4" t="str">
        <x:v>4.º Primaria</x:v>
      </x:c>
      <x:c r="C10628" s="4" t="str">
        <x:v>C</x:v>
      </x:c>
      <x:c r="D10628" s="13" t="str">
        <x:v>00816</x:v>
      </x:c>
      <x:c r="E10628" s="13" t="str">
        <x:v>00837</x:v>
      </x:c>
      <x:c r="F10628" s="4" t="str">
        <x:v>rechazo</x:v>
      </x:c>
      <x:c r="G10628" s="4" t="n">
        <x:f>COUNTIFS(Relaciones!$D$10515:$D$10889,E10628,Relaciones!$E$10515:$E$10889,D10628,Relaciones!$F$10515:$F$10889,F10628)</x:f>
        <x:v>0</x:v>
      </x:c>
      <x:c r="H10628" s="4"/>
    </x:row>
    <x:row r="10629" ht="23" customHeight="1">
      <x:c r="A10629" s="4" t="str">
        <x:v>Córdoba</x:v>
      </x:c>
      <x:c r="B10629" s="4" t="str">
        <x:v>4.º Primaria</x:v>
      </x:c>
      <x:c r="C10629" s="4" t="str">
        <x:v>C</x:v>
      </x:c>
      <x:c r="D10629" s="13" t="str">
        <x:v>00816</x:v>
      </x:c>
      <x:c r="E10629" s="13" t="str">
        <x:v>00838</x:v>
      </x:c>
      <x:c r="F10629" s="4" t="str">
        <x:v>rechazo</x:v>
      </x:c>
      <x:c r="G10629" s="4" t="n">
        <x:f>COUNTIFS(Relaciones!$D$10515:$D$10889,E10629,Relaciones!$E$10515:$E$10889,D10629,Relaciones!$F$10515:$F$10889,F10629)</x:f>
        <x:v>0</x:v>
      </x:c>
      <x:c r="H10629" s="4"/>
    </x:row>
    <x:row r="10630" ht="23" customHeight="1">
      <x:c r="A10630" s="4" t="str">
        <x:v>Córdoba</x:v>
      </x:c>
      <x:c r="B10630" s="4" t="str">
        <x:v>4.º Primaria</x:v>
      </x:c>
      <x:c r="C10630" s="4" t="str">
        <x:v>C</x:v>
      </x:c>
      <x:c r="D10630" s="13" t="str">
        <x:v>00816</x:v>
      </x:c>
      <x:c r="E10630" s="13" t="str">
        <x:v>00839</x:v>
      </x:c>
      <x:c r="F10630" s="4" t="str">
        <x:v>rechazo</x:v>
      </x:c>
      <x:c r="G10630" s="4" t="n">
        <x:f>COUNTIFS(Relaciones!$D$10515:$D$10889,E10630,Relaciones!$E$10515:$E$10889,D10630,Relaciones!$F$10515:$F$10889,F10630)</x:f>
        <x:v>0</x:v>
      </x:c>
      <x:c r="H10630" s="4"/>
    </x:row>
    <x:row r="10631" ht="23" customHeight="1">
      <x:c r="A10631" s="4" t="str">
        <x:v>Córdoba</x:v>
      </x:c>
      <x:c r="B10631" s="4" t="str">
        <x:v>4.º Primaria</x:v>
      </x:c>
      <x:c r="C10631" s="4" t="str">
        <x:v>C</x:v>
      </x:c>
      <x:c r="D10631" s="13" t="str">
        <x:v>00817</x:v>
      </x:c>
      <x:c r="E10631" s="13" t="str">
        <x:v>00837</x:v>
      </x:c>
      <x:c r="F10631" s="4" t="str">
        <x:v>rechazo</x:v>
      </x:c>
      <x:c r="G10631" s="4" t="n">
        <x:f>COUNTIFS(Relaciones!$D$10515:$D$10889,E10631,Relaciones!$E$10515:$E$10889,D10631,Relaciones!$F$10515:$F$10889,F10631)</x:f>
        <x:v>0</x:v>
      </x:c>
      <x:c r="H10631" s="4"/>
    </x:row>
    <x:row r="10632" ht="23" customHeight="1">
      <x:c r="A10632" s="4" t="str">
        <x:v>Córdoba</x:v>
      </x:c>
      <x:c r="B10632" s="4" t="str">
        <x:v>4.º Primaria</x:v>
      </x:c>
      <x:c r="C10632" s="4" t="str">
        <x:v>C</x:v>
      </x:c>
      <x:c r="D10632" s="13" t="str">
        <x:v>00817</x:v>
      </x:c>
      <x:c r="E10632" s="13" t="str">
        <x:v>00838</x:v>
      </x:c>
      <x:c r="F10632" s="4" t="str">
        <x:v>rechazo</x:v>
      </x:c>
      <x:c r="G10632" s="4" t="n">
        <x:f>COUNTIFS(Relaciones!$D$10515:$D$10889,E10632,Relaciones!$E$10515:$E$10889,D10632,Relaciones!$F$10515:$F$10889,F10632)</x:f>
        <x:v>0</x:v>
      </x:c>
      <x:c r="H10632" s="4"/>
    </x:row>
    <x:row r="10633" ht="23" customHeight="1">
      <x:c r="A10633" s="4" t="str">
        <x:v>Córdoba</x:v>
      </x:c>
      <x:c r="B10633" s="4" t="str">
        <x:v>4.º Primaria</x:v>
      </x:c>
      <x:c r="C10633" s="4" t="str">
        <x:v>C</x:v>
      </x:c>
      <x:c r="D10633" s="13" t="str">
        <x:v>00818</x:v>
      </x:c>
      <x:c r="E10633" s="13" t="str">
        <x:v>00837</x:v>
      </x:c>
      <x:c r="F10633" s="4" t="str">
        <x:v>rechazo</x:v>
      </x:c>
      <x:c r="G10633" s="4" t="n">
        <x:f>COUNTIFS(Relaciones!$D$10515:$D$10889,E10633,Relaciones!$E$10515:$E$10889,D10633,Relaciones!$F$10515:$F$10889,F10633)</x:f>
        <x:v>0</x:v>
      </x:c>
      <x:c r="H10633" s="4"/>
    </x:row>
    <x:row r="10634" ht="23" customHeight="1">
      <x:c r="A10634" s="4" t="str">
        <x:v>Córdoba</x:v>
      </x:c>
      <x:c r="B10634" s="4" t="str">
        <x:v>4.º Primaria</x:v>
      </x:c>
      <x:c r="C10634" s="4" t="str">
        <x:v>C</x:v>
      </x:c>
      <x:c r="D10634" s="13" t="str">
        <x:v>00818</x:v>
      </x:c>
      <x:c r="E10634" s="13" t="str">
        <x:v>00838</x:v>
      </x:c>
      <x:c r="F10634" s="4" t="str">
        <x:v>rechazo</x:v>
      </x:c>
      <x:c r="G10634" s="4" t="n">
        <x:f>COUNTIFS(Relaciones!$D$10515:$D$10889,E10634,Relaciones!$E$10515:$E$10889,D10634,Relaciones!$F$10515:$F$10889,F10634)</x:f>
        <x:v>0</x:v>
      </x:c>
      <x:c r="H10634" s="4"/>
    </x:row>
    <x:row r="10635" ht="23" customHeight="1">
      <x:c r="A10635" s="4" t="str">
        <x:v>Córdoba</x:v>
      </x:c>
      <x:c r="B10635" s="4" t="str">
        <x:v>4.º Primaria</x:v>
      </x:c>
      <x:c r="C10635" s="4" t="str">
        <x:v>C</x:v>
      </x:c>
      <x:c r="D10635" s="13" t="str">
        <x:v>00818</x:v>
      </x:c>
      <x:c r="E10635" s="13" t="str">
        <x:v>00839</x:v>
      </x:c>
      <x:c r="F10635" s="4" t="str">
        <x:v>rechazo</x:v>
      </x:c>
      <x:c r="G10635" s="4" t="n">
        <x:f>COUNTIFS(Relaciones!$D$10515:$D$10889,E10635,Relaciones!$E$10515:$E$10889,D10635,Relaciones!$F$10515:$F$10889,F10635)</x:f>
        <x:v>0</x:v>
      </x:c>
      <x:c r="H10635" s="4"/>
    </x:row>
    <x:row r="10636" ht="23" customHeight="1">
      <x:c r="A10636" s="4" t="str">
        <x:v>Córdoba</x:v>
      </x:c>
      <x:c r="B10636" s="4" t="str">
        <x:v>4.º Primaria</x:v>
      </x:c>
      <x:c r="C10636" s="4" t="str">
        <x:v>C</x:v>
      </x:c>
      <x:c r="D10636" s="13" t="str">
        <x:v>00819</x:v>
      </x:c>
      <x:c r="E10636" s="13" t="str">
        <x:v>00837</x:v>
      </x:c>
      <x:c r="F10636" s="4" t="str">
        <x:v>rechazo</x:v>
      </x:c>
      <x:c r="G10636" s="4" t="n">
        <x:f>COUNTIFS(Relaciones!$D$10515:$D$10889,E10636,Relaciones!$E$10515:$E$10889,D10636,Relaciones!$F$10515:$F$10889,F10636)</x:f>
        <x:v>0</x:v>
      </x:c>
      <x:c r="H10636" s="4"/>
    </x:row>
    <x:row r="10637" ht="23" customHeight="1">
      <x:c r="A10637" s="4" t="str">
        <x:v>Córdoba</x:v>
      </x:c>
      <x:c r="B10637" s="4" t="str">
        <x:v>4.º Primaria</x:v>
      </x:c>
      <x:c r="C10637" s="4" t="str">
        <x:v>C</x:v>
      </x:c>
      <x:c r="D10637" s="13" t="str">
        <x:v>00819</x:v>
      </x:c>
      <x:c r="E10637" s="13" t="str">
        <x:v>00838</x:v>
      </x:c>
      <x:c r="F10637" s="4" t="str">
        <x:v>rechazo</x:v>
      </x:c>
      <x:c r="G10637" s="4" t="n">
        <x:f>COUNTIFS(Relaciones!$D$10515:$D$10889,E10637,Relaciones!$E$10515:$E$10889,D10637,Relaciones!$F$10515:$F$10889,F10637)</x:f>
        <x:v>0</x:v>
      </x:c>
      <x:c r="H10637" s="4"/>
    </x:row>
    <x:row r="10638" ht="23" customHeight="1">
      <x:c r="A10638" s="4" t="str">
        <x:v>Córdoba</x:v>
      </x:c>
      <x:c r="B10638" s="4" t="str">
        <x:v>4.º Primaria</x:v>
      </x:c>
      <x:c r="C10638" s="4" t="str">
        <x:v>C</x:v>
      </x:c>
      <x:c r="D10638" s="13" t="str">
        <x:v>00821</x:v>
      </x:c>
      <x:c r="E10638" s="13" t="str">
        <x:v>00837</x:v>
      </x:c>
      <x:c r="F10638" s="4" t="str">
        <x:v>rechazo</x:v>
      </x:c>
      <x:c r="G10638" s="4" t="n">
        <x:f>COUNTIFS(Relaciones!$D$10515:$D$10889,E10638,Relaciones!$E$10515:$E$10889,D10638,Relaciones!$F$10515:$F$10889,F10638)</x:f>
        <x:v>0</x:v>
      </x:c>
      <x:c r="H10638" s="4"/>
    </x:row>
    <x:row r="10639" ht="23" customHeight="1">
      <x:c r="A10639" s="4" t="str">
        <x:v>Córdoba</x:v>
      </x:c>
      <x:c r="B10639" s="4" t="str">
        <x:v>4.º Primaria</x:v>
      </x:c>
      <x:c r="C10639" s="4" t="str">
        <x:v>C</x:v>
      </x:c>
      <x:c r="D10639" s="13" t="str">
        <x:v>00821</x:v>
      </x:c>
      <x:c r="E10639" s="13" t="str">
        <x:v>00838</x:v>
      </x:c>
      <x:c r="F10639" s="4" t="str">
        <x:v>rechazo</x:v>
      </x:c>
      <x:c r="G10639" s="4" t="n">
        <x:f>COUNTIFS(Relaciones!$D$10515:$D$10889,E10639,Relaciones!$E$10515:$E$10889,D10639,Relaciones!$F$10515:$F$10889,F10639)</x:f>
        <x:v>0</x:v>
      </x:c>
      <x:c r="H10639" s="4"/>
    </x:row>
    <x:row r="10640" ht="23" customHeight="1">
      <x:c r="A10640" s="4" t="str">
        <x:v>Córdoba</x:v>
      </x:c>
      <x:c r="B10640" s="4" t="str">
        <x:v>4.º Primaria</x:v>
      </x:c>
      <x:c r="C10640" s="4" t="str">
        <x:v>C</x:v>
      </x:c>
      <x:c r="D10640" s="13" t="str">
        <x:v>00822</x:v>
      </x:c>
      <x:c r="E10640" s="13" t="str">
        <x:v>00837</x:v>
      </x:c>
      <x:c r="F10640" s="4" t="str">
        <x:v>rechazo</x:v>
      </x:c>
      <x:c r="G10640" s="4" t="n">
        <x:f>COUNTIFS(Relaciones!$D$10515:$D$10889,E10640,Relaciones!$E$10515:$E$10889,D10640,Relaciones!$F$10515:$F$10889,F10640)</x:f>
        <x:v>0</x:v>
      </x:c>
      <x:c r="H10640" s="4"/>
    </x:row>
    <x:row r="10641" ht="23" customHeight="1">
      <x:c r="A10641" s="4" t="str">
        <x:v>Córdoba</x:v>
      </x:c>
      <x:c r="B10641" s="4" t="str">
        <x:v>4.º Primaria</x:v>
      </x:c>
      <x:c r="C10641" s="4" t="str">
        <x:v>C</x:v>
      </x:c>
      <x:c r="D10641" s="13" t="str">
        <x:v>00822</x:v>
      </x:c>
      <x:c r="E10641" s="13" t="str">
        <x:v>00838</x:v>
      </x:c>
      <x:c r="F10641" s="4" t="str">
        <x:v>rechazo</x:v>
      </x:c>
      <x:c r="G10641" s="4" t="n">
        <x:f>COUNTIFS(Relaciones!$D$10515:$D$10889,E10641,Relaciones!$E$10515:$E$10889,D10641,Relaciones!$F$10515:$F$10889,F10641)</x:f>
        <x:v>0</x:v>
      </x:c>
      <x:c r="H10641" s="4"/>
    </x:row>
    <x:row r="10642" ht="23" customHeight="1">
      <x:c r="A10642" s="4" t="str">
        <x:v>Córdoba</x:v>
      </x:c>
      <x:c r="B10642" s="4" t="str">
        <x:v>4.º Primaria</x:v>
      </x:c>
      <x:c r="C10642" s="4" t="str">
        <x:v>C</x:v>
      </x:c>
      <x:c r="D10642" s="13" t="str">
        <x:v>00822</x:v>
      </x:c>
      <x:c r="E10642" s="13" t="str">
        <x:v>00839</x:v>
      </x:c>
      <x:c r="F10642" s="4" t="str">
        <x:v>rechazo</x:v>
      </x:c>
      <x:c r="G10642" s="4" t="n">
        <x:f>COUNTIFS(Relaciones!$D$10515:$D$10889,E10642,Relaciones!$E$10515:$E$10889,D10642,Relaciones!$F$10515:$F$10889,F10642)</x:f>
        <x:v>0</x:v>
      </x:c>
      <x:c r="H10642" s="4"/>
    </x:row>
    <x:row r="10643" ht="23" customHeight="1">
      <x:c r="A10643" s="4" t="str">
        <x:v>Córdoba</x:v>
      </x:c>
      <x:c r="B10643" s="4" t="str">
        <x:v>4.º Primaria</x:v>
      </x:c>
      <x:c r="C10643" s="4" t="str">
        <x:v>C</x:v>
      </x:c>
      <x:c r="D10643" s="13" t="str">
        <x:v>00823</x:v>
      </x:c>
      <x:c r="E10643" s="13" t="str">
        <x:v>00837</x:v>
      </x:c>
      <x:c r="F10643" s="4" t="str">
        <x:v>rechazo</x:v>
      </x:c>
      <x:c r="G10643" s="4" t="n">
        <x:f>COUNTIFS(Relaciones!$D$10515:$D$10889,E10643,Relaciones!$E$10515:$E$10889,D10643,Relaciones!$F$10515:$F$10889,F10643)</x:f>
        <x:v>0</x:v>
      </x:c>
      <x:c r="H10643" s="4"/>
    </x:row>
    <x:row r="10644" ht="23" customHeight="1">
      <x:c r="A10644" s="4" t="str">
        <x:v>Córdoba</x:v>
      </x:c>
      <x:c r="B10644" s="4" t="str">
        <x:v>4.º Primaria</x:v>
      </x:c>
      <x:c r="C10644" s="4" t="str">
        <x:v>C</x:v>
      </x:c>
      <x:c r="D10644" s="13" t="str">
        <x:v>00823</x:v>
      </x:c>
      <x:c r="E10644" s="13" t="str">
        <x:v>00838</x:v>
      </x:c>
      <x:c r="F10644" s="4" t="str">
        <x:v>rechazo</x:v>
      </x:c>
      <x:c r="G10644" s="4" t="n">
        <x:f>COUNTIFS(Relaciones!$D$10515:$D$10889,E10644,Relaciones!$E$10515:$E$10889,D10644,Relaciones!$F$10515:$F$10889,F10644)</x:f>
        <x:v>0</x:v>
      </x:c>
      <x:c r="H10644" s="4"/>
    </x:row>
    <x:row r="10645" ht="23" customHeight="1">
      <x:c r="A10645" s="4" t="str">
        <x:v>Córdoba</x:v>
      </x:c>
      <x:c r="B10645" s="4" t="str">
        <x:v>4.º Primaria</x:v>
      </x:c>
      <x:c r="C10645" s="4" t="str">
        <x:v>C</x:v>
      </x:c>
      <x:c r="D10645" s="13" t="str">
        <x:v>00824</x:v>
      </x:c>
      <x:c r="E10645" s="13" t="str">
        <x:v>00837</x:v>
      </x:c>
      <x:c r="F10645" s="4" t="str">
        <x:v>rechazo</x:v>
      </x:c>
      <x:c r="G10645" s="4" t="n">
        <x:f>COUNTIFS(Relaciones!$D$10515:$D$10889,E10645,Relaciones!$E$10515:$E$10889,D10645,Relaciones!$F$10515:$F$10889,F10645)</x:f>
        <x:v>0</x:v>
      </x:c>
      <x:c r="H10645" s="4"/>
    </x:row>
    <x:row r="10646" ht="23" customHeight="1">
      <x:c r="A10646" s="4" t="str">
        <x:v>Córdoba</x:v>
      </x:c>
      <x:c r="B10646" s="4" t="str">
        <x:v>4.º Primaria</x:v>
      </x:c>
      <x:c r="C10646" s="4" t="str">
        <x:v>C</x:v>
      </x:c>
      <x:c r="D10646" s="13" t="str">
        <x:v>00824</x:v>
      </x:c>
      <x:c r="E10646" s="13" t="str">
        <x:v>00838</x:v>
      </x:c>
      <x:c r="F10646" s="4" t="str">
        <x:v>rechazo</x:v>
      </x:c>
      <x:c r="G10646" s="4" t="n">
        <x:f>COUNTIFS(Relaciones!$D$10515:$D$10889,E10646,Relaciones!$E$10515:$E$10889,D10646,Relaciones!$F$10515:$F$10889,F10646)</x:f>
        <x:v>0</x:v>
      </x:c>
      <x:c r="H10646" s="4"/>
    </x:row>
    <x:row r="10647" ht="23" customHeight="1">
      <x:c r="A10647" s="4" t="str">
        <x:v>Córdoba</x:v>
      </x:c>
      <x:c r="B10647" s="4" t="str">
        <x:v>4.º Primaria</x:v>
      </x:c>
      <x:c r="C10647" s="4" t="str">
        <x:v>C</x:v>
      </x:c>
      <x:c r="D10647" s="13" t="str">
        <x:v>00824</x:v>
      </x:c>
      <x:c r="E10647" s="13" t="str">
        <x:v>00839</x:v>
      </x:c>
      <x:c r="F10647" s="4" t="str">
        <x:v>rechazo</x:v>
      </x:c>
      <x:c r="G10647" s="4" t="n">
        <x:f>COUNTIFS(Relaciones!$D$10515:$D$10889,E10647,Relaciones!$E$10515:$E$10889,D10647,Relaciones!$F$10515:$F$10889,F10647)</x:f>
        <x:v>0</x:v>
      </x:c>
      <x:c r="H10647" s="4"/>
    </x:row>
    <x:row r="10648" ht="23" customHeight="1">
      <x:c r="A10648" s="4" t="str">
        <x:v>Córdoba</x:v>
      </x:c>
      <x:c r="B10648" s="4" t="str">
        <x:v>4.º Primaria</x:v>
      </x:c>
      <x:c r="C10648" s="4" t="str">
        <x:v>C</x:v>
      </x:c>
      <x:c r="D10648" s="13" t="str">
        <x:v>00825</x:v>
      </x:c>
      <x:c r="E10648" s="13" t="str">
        <x:v>00837</x:v>
      </x:c>
      <x:c r="F10648" s="4" t="str">
        <x:v>rechazo</x:v>
      </x:c>
      <x:c r="G10648" s="4" t="n">
        <x:f>COUNTIFS(Relaciones!$D$10515:$D$10889,E10648,Relaciones!$E$10515:$E$10889,D10648,Relaciones!$F$10515:$F$10889,F10648)</x:f>
        <x:v>0</x:v>
      </x:c>
      <x:c r="H10648" s="4"/>
    </x:row>
    <x:row r="10649" ht="23" customHeight="1">
      <x:c r="A10649" s="4" t="str">
        <x:v>Córdoba</x:v>
      </x:c>
      <x:c r="B10649" s="4" t="str">
        <x:v>4.º Primaria</x:v>
      </x:c>
      <x:c r="C10649" s="4" t="str">
        <x:v>C</x:v>
      </x:c>
      <x:c r="D10649" s="13" t="str">
        <x:v>00825</x:v>
      </x:c>
      <x:c r="E10649" s="13" t="str">
        <x:v>00838</x:v>
      </x:c>
      <x:c r="F10649" s="4" t="str">
        <x:v>rechazo</x:v>
      </x:c>
      <x:c r="G10649" s="4" t="n">
        <x:f>COUNTIFS(Relaciones!$D$10515:$D$10889,E10649,Relaciones!$E$10515:$E$10889,D10649,Relaciones!$F$10515:$F$10889,F10649)</x:f>
        <x:v>0</x:v>
      </x:c>
      <x:c r="H10649" s="4"/>
    </x:row>
    <x:row r="10650" ht="23" customHeight="1">
      <x:c r="A10650" s="4" t="str">
        <x:v>Córdoba</x:v>
      </x:c>
      <x:c r="B10650" s="4" t="str">
        <x:v>4.º Primaria</x:v>
      </x:c>
      <x:c r="C10650" s="4" t="str">
        <x:v>C</x:v>
      </x:c>
      <x:c r="D10650" s="13" t="str">
        <x:v>00826</x:v>
      </x:c>
      <x:c r="E10650" s="13" t="str">
        <x:v>00837</x:v>
      </x:c>
      <x:c r="F10650" s="4" t="str">
        <x:v>rechazo</x:v>
      </x:c>
      <x:c r="G10650" s="4" t="n">
        <x:f>COUNTIFS(Relaciones!$D$10515:$D$10889,E10650,Relaciones!$E$10515:$E$10889,D10650,Relaciones!$F$10515:$F$10889,F10650)</x:f>
        <x:v>0</x:v>
      </x:c>
      <x:c r="H10650" s="4"/>
    </x:row>
    <x:row r="10651" ht="23" customHeight="1">
      <x:c r="A10651" s="4" t="str">
        <x:v>Córdoba</x:v>
      </x:c>
      <x:c r="B10651" s="4" t="str">
        <x:v>4.º Primaria</x:v>
      </x:c>
      <x:c r="C10651" s="4" t="str">
        <x:v>C</x:v>
      </x:c>
      <x:c r="D10651" s="13" t="str">
        <x:v>00826</x:v>
      </x:c>
      <x:c r="E10651" s="13" t="str">
        <x:v>00838</x:v>
      </x:c>
      <x:c r="F10651" s="4" t="str">
        <x:v>rechazo</x:v>
      </x:c>
      <x:c r="G10651" s="4" t="n">
        <x:f>COUNTIFS(Relaciones!$D$10515:$D$10889,E10651,Relaciones!$E$10515:$E$10889,D10651,Relaciones!$F$10515:$F$10889,F10651)</x:f>
        <x:v>0</x:v>
      </x:c>
      <x:c r="H10651" s="4"/>
    </x:row>
    <x:row r="10652" ht="23" customHeight="1">
      <x:c r="A10652" s="4" t="str">
        <x:v>Córdoba</x:v>
      </x:c>
      <x:c r="B10652" s="4" t="str">
        <x:v>4.º Primaria</x:v>
      </x:c>
      <x:c r="C10652" s="4" t="str">
        <x:v>C</x:v>
      </x:c>
      <x:c r="D10652" s="13" t="str">
        <x:v>00826</x:v>
      </x:c>
      <x:c r="E10652" s="13" t="str">
        <x:v>00839</x:v>
      </x:c>
      <x:c r="F10652" s="4" t="str">
        <x:v>rechazo</x:v>
      </x:c>
      <x:c r="G10652" s="4" t="n">
        <x:f>COUNTIFS(Relaciones!$D$10515:$D$10889,E10652,Relaciones!$E$10515:$E$10889,D10652,Relaciones!$F$10515:$F$10889,F10652)</x:f>
        <x:v>0</x:v>
      </x:c>
      <x:c r="H10652" s="4"/>
    </x:row>
    <x:row r="10653" ht="23" customHeight="1">
      <x:c r="A10653" s="4" t="str">
        <x:v>Córdoba</x:v>
      </x:c>
      <x:c r="B10653" s="4" t="str">
        <x:v>4.º Primaria</x:v>
      </x:c>
      <x:c r="C10653" s="4" t="str">
        <x:v>C</x:v>
      </x:c>
      <x:c r="D10653" s="13" t="str">
        <x:v>00828</x:v>
      </x:c>
      <x:c r="E10653" s="13" t="str">
        <x:v>00837</x:v>
      </x:c>
      <x:c r="F10653" s="4" t="str">
        <x:v>rechazo</x:v>
      </x:c>
      <x:c r="G10653" s="4" t="n">
        <x:f>COUNTIFS(Relaciones!$D$10515:$D$10889,E10653,Relaciones!$E$10515:$E$10889,D10653,Relaciones!$F$10515:$F$10889,F10653)</x:f>
        <x:v>0</x:v>
      </x:c>
      <x:c r="H10653" s="4"/>
    </x:row>
    <x:row r="10654" ht="23" customHeight="1">
      <x:c r="A10654" s="4" t="str">
        <x:v>Córdoba</x:v>
      </x:c>
      <x:c r="B10654" s="4" t="str">
        <x:v>4.º Primaria</x:v>
      </x:c>
      <x:c r="C10654" s="4" t="str">
        <x:v>C</x:v>
      </x:c>
      <x:c r="D10654" s="13" t="str">
        <x:v>00828</x:v>
      </x:c>
      <x:c r="E10654" s="13" t="str">
        <x:v>00838</x:v>
      </x:c>
      <x:c r="F10654" s="4" t="str">
        <x:v>rechazo</x:v>
      </x:c>
      <x:c r="G10654" s="4" t="n">
        <x:f>COUNTIFS(Relaciones!$D$10515:$D$10889,E10654,Relaciones!$E$10515:$E$10889,D10654,Relaciones!$F$10515:$F$10889,F10654)</x:f>
        <x:v>0</x:v>
      </x:c>
      <x:c r="H10654" s="4"/>
    </x:row>
    <x:row r="10655" ht="23" customHeight="1">
      <x:c r="A10655" s="4" t="str">
        <x:v>Córdoba</x:v>
      </x:c>
      <x:c r="B10655" s="4" t="str">
        <x:v>4.º Primaria</x:v>
      </x:c>
      <x:c r="C10655" s="4" t="str">
        <x:v>C</x:v>
      </x:c>
      <x:c r="D10655" s="13" t="str">
        <x:v>00828</x:v>
      </x:c>
      <x:c r="E10655" s="13" t="str">
        <x:v>00839</x:v>
      </x:c>
      <x:c r="F10655" s="4" t="str">
        <x:v>rechazo</x:v>
      </x:c>
      <x:c r="G10655" s="4" t="n">
        <x:f>COUNTIFS(Relaciones!$D$10515:$D$10889,E10655,Relaciones!$E$10515:$E$10889,D10655,Relaciones!$F$10515:$F$10889,F10655)</x:f>
        <x:v>0</x:v>
      </x:c>
      <x:c r="H10655" s="4"/>
    </x:row>
    <x:row r="10656" ht="23" customHeight="1">
      <x:c r="A10656" s="4" t="str">
        <x:v>Córdoba</x:v>
      </x:c>
      <x:c r="B10656" s="4" t="str">
        <x:v>4.º Primaria</x:v>
      </x:c>
      <x:c r="C10656" s="4" t="str">
        <x:v>C</x:v>
      </x:c>
      <x:c r="D10656" s="13" t="str">
        <x:v>00829</x:v>
      </x:c>
      <x:c r="E10656" s="13" t="str">
        <x:v>00837</x:v>
      </x:c>
      <x:c r="F10656" s="4" t="str">
        <x:v>rechazo</x:v>
      </x:c>
      <x:c r="G10656" s="4" t="n">
        <x:f>COUNTIFS(Relaciones!$D$10515:$D$10889,E10656,Relaciones!$E$10515:$E$10889,D10656,Relaciones!$F$10515:$F$10889,F10656)</x:f>
        <x:v>0</x:v>
      </x:c>
      <x:c r="H10656" s="4"/>
    </x:row>
    <x:row r="10657" ht="23" customHeight="1">
      <x:c r="A10657" s="4" t="str">
        <x:v>Córdoba</x:v>
      </x:c>
      <x:c r="B10657" s="4" t="str">
        <x:v>4.º Primaria</x:v>
      </x:c>
      <x:c r="C10657" s="4" t="str">
        <x:v>C</x:v>
      </x:c>
      <x:c r="D10657" s="13" t="str">
        <x:v>00829</x:v>
      </x:c>
      <x:c r="E10657" s="13" t="str">
        <x:v>00838</x:v>
      </x:c>
      <x:c r="F10657" s="4" t="str">
        <x:v>rechazo</x:v>
      </x:c>
      <x:c r="G10657" s="4" t="n">
        <x:f>COUNTIFS(Relaciones!$D$10515:$D$10889,E10657,Relaciones!$E$10515:$E$10889,D10657,Relaciones!$F$10515:$F$10889,F10657)</x:f>
        <x:v>0</x:v>
      </x:c>
      <x:c r="H10657" s="4"/>
    </x:row>
    <x:row r="10658" ht="23" customHeight="1">
      <x:c r="A10658" s="4" t="str">
        <x:v>Córdoba</x:v>
      </x:c>
      <x:c r="B10658" s="4" t="str">
        <x:v>4.º Primaria</x:v>
      </x:c>
      <x:c r="C10658" s="4" t="str">
        <x:v>C</x:v>
      </x:c>
      <x:c r="D10658" s="13" t="str">
        <x:v>00830</x:v>
      </x:c>
      <x:c r="E10658" s="13" t="str">
        <x:v>00837</x:v>
      </x:c>
      <x:c r="F10658" s="4" t="str">
        <x:v>rechazo</x:v>
      </x:c>
      <x:c r="G10658" s="4" t="n">
        <x:f>COUNTIFS(Relaciones!$D$10515:$D$10889,E10658,Relaciones!$E$10515:$E$10889,D10658,Relaciones!$F$10515:$F$10889,F10658)</x:f>
        <x:v>0</x:v>
      </x:c>
      <x:c r="H10658" s="4"/>
    </x:row>
    <x:row r="10659" ht="23" customHeight="1">
      <x:c r="A10659" s="4" t="str">
        <x:v>Córdoba</x:v>
      </x:c>
      <x:c r="B10659" s="4" t="str">
        <x:v>4.º Primaria</x:v>
      </x:c>
      <x:c r="C10659" s="4" t="str">
        <x:v>C</x:v>
      </x:c>
      <x:c r="D10659" s="13" t="str">
        <x:v>00830</x:v>
      </x:c>
      <x:c r="E10659" s="13" t="str">
        <x:v>00838</x:v>
      </x:c>
      <x:c r="F10659" s="4" t="str">
        <x:v>rechazo</x:v>
      </x:c>
      <x:c r="G10659" s="4" t="n">
        <x:f>COUNTIFS(Relaciones!$D$10515:$D$10889,E10659,Relaciones!$E$10515:$E$10889,D10659,Relaciones!$F$10515:$F$10889,F10659)</x:f>
        <x:v>0</x:v>
      </x:c>
      <x:c r="H10659" s="4"/>
    </x:row>
    <x:row r="10660" ht="23" customHeight="1">
      <x:c r="A10660" s="4" t="str">
        <x:v>Córdoba</x:v>
      </x:c>
      <x:c r="B10660" s="4" t="str">
        <x:v>4.º Primaria</x:v>
      </x:c>
      <x:c r="C10660" s="4" t="str">
        <x:v>C</x:v>
      </x:c>
      <x:c r="D10660" s="13" t="str">
        <x:v>00830</x:v>
      </x:c>
      <x:c r="E10660" s="13" t="str">
        <x:v>00839</x:v>
      </x:c>
      <x:c r="F10660" s="4" t="str">
        <x:v>rechazo</x:v>
      </x:c>
      <x:c r="G10660" s="4" t="n">
        <x:f>COUNTIFS(Relaciones!$D$10515:$D$10889,E10660,Relaciones!$E$10515:$E$10889,D10660,Relaciones!$F$10515:$F$10889,F10660)</x:f>
        <x:v>0</x:v>
      </x:c>
      <x:c r="H10660" s="4"/>
    </x:row>
    <x:row r="10661" ht="23" customHeight="1">
      <x:c r="A10661" s="4" t="str">
        <x:v>Córdoba</x:v>
      </x:c>
      <x:c r="B10661" s="4" t="str">
        <x:v>4.º Primaria</x:v>
      </x:c>
      <x:c r="C10661" s="4" t="str">
        <x:v>C</x:v>
      </x:c>
      <x:c r="D10661" s="13" t="str">
        <x:v>00831</x:v>
      </x:c>
      <x:c r="E10661" s="13" t="str">
        <x:v>00837</x:v>
      </x:c>
      <x:c r="F10661" s="4" t="str">
        <x:v>rechazo</x:v>
      </x:c>
      <x:c r="G10661" s="4" t="n">
        <x:f>COUNTIFS(Relaciones!$D$10515:$D$10889,E10661,Relaciones!$E$10515:$E$10889,D10661,Relaciones!$F$10515:$F$10889,F10661)</x:f>
        <x:v>0</x:v>
      </x:c>
      <x:c r="H10661" s="4"/>
    </x:row>
    <x:row r="10662" ht="23" customHeight="1">
      <x:c r="A10662" s="4" t="str">
        <x:v>Córdoba</x:v>
      </x:c>
      <x:c r="B10662" s="4" t="str">
        <x:v>4.º Primaria</x:v>
      </x:c>
      <x:c r="C10662" s="4" t="str">
        <x:v>C</x:v>
      </x:c>
      <x:c r="D10662" s="13" t="str">
        <x:v>00831</x:v>
      </x:c>
      <x:c r="E10662" s="13" t="str">
        <x:v>00838</x:v>
      </x:c>
      <x:c r="F10662" s="4" t="str">
        <x:v>rechazo</x:v>
      </x:c>
      <x:c r="G10662" s="4" t="n">
        <x:f>COUNTIFS(Relaciones!$D$10515:$D$10889,E10662,Relaciones!$E$10515:$E$10889,D10662,Relaciones!$F$10515:$F$10889,F10662)</x:f>
        <x:v>0</x:v>
      </x:c>
      <x:c r="H10662" s="4"/>
    </x:row>
    <x:row r="10663" ht="23" customHeight="1">
      <x:c r="A10663" s="4" t="str">
        <x:v>Córdoba</x:v>
      </x:c>
      <x:c r="B10663" s="4" t="str">
        <x:v>4.º Primaria</x:v>
      </x:c>
      <x:c r="C10663" s="4" t="str">
        <x:v>C</x:v>
      </x:c>
      <x:c r="D10663" s="13" t="str">
        <x:v>00832</x:v>
      </x:c>
      <x:c r="E10663" s="13" t="str">
        <x:v>00837</x:v>
      </x:c>
      <x:c r="F10663" s="4" t="str">
        <x:v>rechazo</x:v>
      </x:c>
      <x:c r="G10663" s="4" t="n">
        <x:f>COUNTIFS(Relaciones!$D$10515:$D$10889,E10663,Relaciones!$E$10515:$E$10889,D10663,Relaciones!$F$10515:$F$10889,F10663)</x:f>
        <x:v>0</x:v>
      </x:c>
      <x:c r="H10663" s="4"/>
    </x:row>
    <x:row r="10664" ht="23" customHeight="1">
      <x:c r="A10664" s="4" t="str">
        <x:v>Córdoba</x:v>
      </x:c>
      <x:c r="B10664" s="4" t="str">
        <x:v>4.º Primaria</x:v>
      </x:c>
      <x:c r="C10664" s="4" t="str">
        <x:v>C</x:v>
      </x:c>
      <x:c r="D10664" s="13" t="str">
        <x:v>00832</x:v>
      </x:c>
      <x:c r="E10664" s="13" t="str">
        <x:v>00838</x:v>
      </x:c>
      <x:c r="F10664" s="4" t="str">
        <x:v>rechazo</x:v>
      </x:c>
      <x:c r="G10664" s="4" t="n">
        <x:f>COUNTIFS(Relaciones!$D$10515:$D$10889,E10664,Relaciones!$E$10515:$E$10889,D10664,Relaciones!$F$10515:$F$10889,F10664)</x:f>
        <x:v>0</x:v>
      </x:c>
      <x:c r="H10664" s="4"/>
    </x:row>
    <x:row r="10665" ht="23" customHeight="1">
      <x:c r="A10665" s="4" t="str">
        <x:v>Córdoba</x:v>
      </x:c>
      <x:c r="B10665" s="4" t="str">
        <x:v>4.º Primaria</x:v>
      </x:c>
      <x:c r="C10665" s="4" t="str">
        <x:v>C</x:v>
      </x:c>
      <x:c r="D10665" s="13" t="str">
        <x:v>00832</x:v>
      </x:c>
      <x:c r="E10665" s="13" t="str">
        <x:v>00839</x:v>
      </x:c>
      <x:c r="F10665" s="4" t="str">
        <x:v>rechazo</x:v>
      </x:c>
      <x:c r="G10665" s="4" t="n">
        <x:f>COUNTIFS(Relaciones!$D$10515:$D$10889,E10665,Relaciones!$E$10515:$E$10889,D10665,Relaciones!$F$10515:$F$10889,F10665)</x:f>
        <x:v>0</x:v>
      </x:c>
      <x:c r="H10665" s="4"/>
    </x:row>
    <x:row r="10666" ht="23" customHeight="1">
      <x:c r="A10666" s="4" t="str">
        <x:v>Córdoba</x:v>
      </x:c>
      <x:c r="B10666" s="4" t="str">
        <x:v>4.º Primaria</x:v>
      </x:c>
      <x:c r="C10666" s="4" t="str">
        <x:v>C</x:v>
      </x:c>
      <x:c r="D10666" s="13" t="str">
        <x:v>00833</x:v>
      </x:c>
      <x:c r="E10666" s="13" t="str">
        <x:v>00837</x:v>
      </x:c>
      <x:c r="F10666" s="4" t="str">
        <x:v>rechazo</x:v>
      </x:c>
      <x:c r="G10666" s="4" t="n">
        <x:f>COUNTIFS(Relaciones!$D$10515:$D$10889,E10666,Relaciones!$E$10515:$E$10889,D10666,Relaciones!$F$10515:$F$10889,F10666)</x:f>
        <x:v>0</x:v>
      </x:c>
      <x:c r="H10666" s="4"/>
    </x:row>
    <x:row r="10667" ht="23" customHeight="1">
      <x:c r="A10667" s="4" t="str">
        <x:v>Córdoba</x:v>
      </x:c>
      <x:c r="B10667" s="4" t="str">
        <x:v>4.º Primaria</x:v>
      </x:c>
      <x:c r="C10667" s="4" t="str">
        <x:v>C</x:v>
      </x:c>
      <x:c r="D10667" s="13" t="str">
        <x:v>00833</x:v>
      </x:c>
      <x:c r="E10667" s="13" t="str">
        <x:v>00838</x:v>
      </x:c>
      <x:c r="F10667" s="4" t="str">
        <x:v>rechazo</x:v>
      </x:c>
      <x:c r="G10667" s="4" t="n">
        <x:f>COUNTIFS(Relaciones!$D$10515:$D$10889,E10667,Relaciones!$E$10515:$E$10889,D10667,Relaciones!$F$10515:$F$10889,F10667)</x:f>
        <x:v>0</x:v>
      </x:c>
      <x:c r="H10667" s="4"/>
    </x:row>
    <x:row r="10668" ht="23" customHeight="1">
      <x:c r="A10668" s="4" t="str">
        <x:v>Córdoba</x:v>
      </x:c>
      <x:c r="B10668" s="4" t="str">
        <x:v>4.º Primaria</x:v>
      </x:c>
      <x:c r="C10668" s="4" t="str">
        <x:v>C</x:v>
      </x:c>
      <x:c r="D10668" s="13" t="str">
        <x:v>00835</x:v>
      </x:c>
      <x:c r="E10668" s="13" t="str">
        <x:v>00837</x:v>
      </x:c>
      <x:c r="F10668" s="4" t="str">
        <x:v>rechazo</x:v>
      </x:c>
      <x:c r="G10668" s="4" t="n">
        <x:f>COUNTIFS(Relaciones!$D$10515:$D$10889,E10668,Relaciones!$E$10515:$E$10889,D10668,Relaciones!$F$10515:$F$10889,F10668)</x:f>
        <x:v>0</x:v>
      </x:c>
      <x:c r="H10668" s="4"/>
    </x:row>
    <x:row r="10669" ht="23" customHeight="1">
      <x:c r="A10669" s="4" t="str">
        <x:v>Córdoba</x:v>
      </x:c>
      <x:c r="B10669" s="4" t="str">
        <x:v>4.º Primaria</x:v>
      </x:c>
      <x:c r="C10669" s="4" t="str">
        <x:v>C</x:v>
      </x:c>
      <x:c r="D10669" s="13" t="str">
        <x:v>00835</x:v>
      </x:c>
      <x:c r="E10669" s="13" t="str">
        <x:v>00838</x:v>
      </x:c>
      <x:c r="F10669" s="4" t="str">
        <x:v>rechazo</x:v>
      </x:c>
      <x:c r="G10669" s="4" t="n">
        <x:f>COUNTIFS(Relaciones!$D$10515:$D$10889,E10669,Relaciones!$E$10515:$E$10889,D10669,Relaciones!$F$10515:$F$10889,F10669)</x:f>
        <x:v>0</x:v>
      </x:c>
      <x:c r="H10669" s="4"/>
    </x:row>
    <x:row r="10670" ht="23" customHeight="1">
      <x:c r="A10670" s="4" t="str">
        <x:v>Córdoba</x:v>
      </x:c>
      <x:c r="B10670" s="4" t="str">
        <x:v>4.º Primaria</x:v>
      </x:c>
      <x:c r="C10670" s="4" t="str">
        <x:v>C</x:v>
      </x:c>
      <x:c r="D10670" s="13" t="str">
        <x:v>00836</x:v>
      </x:c>
      <x:c r="E10670" s="13" t="str">
        <x:v>00837</x:v>
      </x:c>
      <x:c r="F10670" s="4" t="str">
        <x:v>rechazo</x:v>
      </x:c>
      <x:c r="G10670" s="4" t="n">
        <x:f>COUNTIFS(Relaciones!$D$10515:$D$10889,E10670,Relaciones!$E$10515:$E$10889,D10670,Relaciones!$F$10515:$F$10889,F10670)</x:f>
        <x:v>0</x:v>
      </x:c>
      <x:c r="H10670" s="4"/>
    </x:row>
    <x:row r="10671" ht="23" customHeight="1">
      <x:c r="A10671" s="4" t="str">
        <x:v>Córdoba</x:v>
      </x:c>
      <x:c r="B10671" s="4" t="str">
        <x:v>4.º Primaria</x:v>
      </x:c>
      <x:c r="C10671" s="4" t="str">
        <x:v>C</x:v>
      </x:c>
      <x:c r="D10671" s="13" t="str">
        <x:v>00836</x:v>
      </x:c>
      <x:c r="E10671" s="13" t="str">
        <x:v>00838</x:v>
      </x:c>
      <x:c r="F10671" s="4" t="str">
        <x:v>rechazo</x:v>
      </x:c>
      <x:c r="G10671" s="4" t="n">
        <x:f>COUNTIFS(Relaciones!$D$10515:$D$10889,E10671,Relaciones!$E$10515:$E$10889,D10671,Relaciones!$F$10515:$F$10889,F10671)</x:f>
        <x:v>0</x:v>
      </x:c>
      <x:c r="H10671" s="4"/>
    </x:row>
    <x:row r="10672" ht="23" customHeight="1">
      <x:c r="A10672" s="4" t="str">
        <x:v>Córdoba</x:v>
      </x:c>
      <x:c r="B10672" s="4" t="str">
        <x:v>4.º Primaria</x:v>
      </x:c>
      <x:c r="C10672" s="4" t="str">
        <x:v>C</x:v>
      </x:c>
      <x:c r="D10672" s="13" t="str">
        <x:v>00836</x:v>
      </x:c>
      <x:c r="E10672" s="13" t="str">
        <x:v>00839</x:v>
      </x:c>
      <x:c r="F10672" s="4" t="str">
        <x:v>rechazo</x:v>
      </x:c>
      <x:c r="G10672" s="4" t="n">
        <x:f>COUNTIFS(Relaciones!$D$10515:$D$10889,E10672,Relaciones!$E$10515:$E$10889,D10672,Relaciones!$F$10515:$F$10889,F10672)</x:f>
        <x:v>0</x:v>
      </x:c>
      <x:c r="H10672" s="4"/>
    </x:row>
    <x:row r="10673" ht="23" customHeight="1">
      <x:c r="A10673" s="4" t="str">
        <x:v>Córdoba</x:v>
      </x:c>
      <x:c r="B10673" s="4" t="str">
        <x:v>4.º Primaria</x:v>
      </x:c>
      <x:c r="C10673" s="4" t="str">
        <x:v>C</x:v>
      </x:c>
      <x:c r="D10673" s="13" t="str">
        <x:v>00837</x:v>
      </x:c>
      <x:c r="E10673" s="13" t="str">
        <x:v>00838</x:v>
      </x:c>
      <x:c r="F10673" s="4" t="str">
        <x:v>rechazo</x:v>
      </x:c>
      <x:c r="G10673" s="4" t="n">
        <x:f>COUNTIFS(Relaciones!$D$10515:$D$10889,E10673,Relaciones!$E$10515:$E$10889,D10673,Relaciones!$F$10515:$F$10889,F10673)</x:f>
        <x:v>1</x:v>
      </x:c>
      <x:c r="H10673" s="4"/>
    </x:row>
    <x:row r="10674" ht="23" customHeight="1">
      <x:c r="A10674" s="4" t="str">
        <x:v>Córdoba</x:v>
      </x:c>
      <x:c r="B10674" s="4" t="str">
        <x:v>4.º Primaria</x:v>
      </x:c>
      <x:c r="C10674" s="4" t="str">
        <x:v>C</x:v>
      </x:c>
      <x:c r="D10674" s="13" t="str">
        <x:v>00837</x:v>
      </x:c>
      <x:c r="E10674" s="13" t="str">
        <x:v>00839</x:v>
      </x:c>
      <x:c r="F10674" s="4" t="str">
        <x:v>rechazo</x:v>
      </x:c>
      <x:c r="G10674" s="4" t="n">
        <x:f>COUNTIFS(Relaciones!$D$10515:$D$10889,E10674,Relaciones!$E$10515:$E$10889,D10674,Relaciones!$F$10515:$F$10889,F10674)</x:f>
        <x:v>1</x:v>
      </x:c>
      <x:c r="H10674" s="4"/>
    </x:row>
    <x:row r="10675" ht="23" customHeight="1">
      <x:c r="A10675" s="4" t="str">
        <x:v>Córdoba</x:v>
      </x:c>
      <x:c r="B10675" s="4" t="str">
        <x:v>4.º Primaria</x:v>
      </x:c>
      <x:c r="C10675" s="4" t="str">
        <x:v>C</x:v>
      </x:c>
      <x:c r="D10675" s="13" t="str">
        <x:v>00838</x:v>
      </x:c>
      <x:c r="E10675" s="13" t="str">
        <x:v>00837</x:v>
      </x:c>
      <x:c r="F10675" s="4" t="str">
        <x:v>rechazo</x:v>
      </x:c>
      <x:c r="G10675" s="4" t="n">
        <x:f>COUNTIFS(Relaciones!$D$10515:$D$10889,E10675,Relaciones!$E$10515:$E$10889,D10675,Relaciones!$F$10515:$F$10889,F10675)</x:f>
        <x:v>1</x:v>
      </x:c>
      <x:c r="H10675" s="4"/>
    </x:row>
    <x:row r="10676" ht="23" customHeight="1">
      <x:c r="A10676" s="4" t="str">
        <x:v>Córdoba</x:v>
      </x:c>
      <x:c r="B10676" s="4" t="str">
        <x:v>4.º Primaria</x:v>
      </x:c>
      <x:c r="C10676" s="4" t="str">
        <x:v>C</x:v>
      </x:c>
      <x:c r="D10676" s="13" t="str">
        <x:v>00838</x:v>
      </x:c>
      <x:c r="E10676" s="13" t="str">
        <x:v>00839</x:v>
      </x:c>
      <x:c r="F10676" s="4" t="str">
        <x:v>rechazo</x:v>
      </x:c>
      <x:c r="G10676" s="4" t="n">
        <x:f>COUNTIFS(Relaciones!$D$10515:$D$10889,E10676,Relaciones!$E$10515:$E$10889,D10676,Relaciones!$F$10515:$F$10889,F10676)</x:f>
        <x:v>1</x:v>
      </x:c>
      <x:c r="H10676" s="4"/>
    </x:row>
    <x:row r="10677" ht="23" customHeight="1">
      <x:c r="A10677" s="4" t="str">
        <x:v>Córdoba</x:v>
      </x:c>
      <x:c r="B10677" s="4" t="str">
        <x:v>4.º Primaria</x:v>
      </x:c>
      <x:c r="C10677" s="4" t="str">
        <x:v>C</x:v>
      </x:c>
      <x:c r="D10677" s="13" t="str">
        <x:v>00838</x:v>
      </x:c>
      <x:c r="E10677" s="13" t="str">
        <x:v>00840</x:v>
      </x:c>
      <x:c r="F10677" s="4" t="str">
        <x:v>rechazo</x:v>
      </x:c>
      <x:c r="G10677" s="4" t="n">
        <x:f>COUNTIFS(Relaciones!$D$10515:$D$10889,E10677,Relaciones!$E$10515:$E$10889,D10677,Relaciones!$F$10515:$F$10889,F10677)</x:f>
        <x:v>1</x:v>
      </x:c>
      <x:c r="H10677" s="4"/>
    </x:row>
    <x:row r="10678" ht="23" customHeight="1">
      <x:c r="A10678" s="4" t="str">
        <x:v>Córdoba</x:v>
      </x:c>
      <x:c r="B10678" s="4" t="str">
        <x:v>4.º Primaria</x:v>
      </x:c>
      <x:c r="C10678" s="4" t="str">
        <x:v>C</x:v>
      </x:c>
      <x:c r="D10678" s="13" t="str">
        <x:v>00839</x:v>
      </x:c>
      <x:c r="E10678" s="13" t="str">
        <x:v>00837</x:v>
      </x:c>
      <x:c r="F10678" s="4" t="str">
        <x:v>rechazo</x:v>
      </x:c>
      <x:c r="G10678" s="4" t="n">
        <x:f>COUNTIFS(Relaciones!$D$10515:$D$10889,E10678,Relaciones!$E$10515:$E$10889,D10678,Relaciones!$F$10515:$F$10889,F10678)</x:f>
        <x:v>1</x:v>
      </x:c>
      <x:c r="H10678" s="4"/>
    </x:row>
    <x:row r="10679" ht="23" customHeight="1">
      <x:c r="A10679" s="4" t="str">
        <x:v>Córdoba</x:v>
      </x:c>
      <x:c r="B10679" s="4" t="str">
        <x:v>4.º Primaria</x:v>
      </x:c>
      <x:c r="C10679" s="4" t="str">
        <x:v>C</x:v>
      </x:c>
      <x:c r="D10679" s="13" t="str">
        <x:v>00839</x:v>
      </x:c>
      <x:c r="E10679" s="13" t="str">
        <x:v>00838</x:v>
      </x:c>
      <x:c r="F10679" s="4" t="str">
        <x:v>rechazo</x:v>
      </x:c>
      <x:c r="G10679" s="4" t="n">
        <x:f>COUNTIFS(Relaciones!$D$10515:$D$10889,E10679,Relaciones!$E$10515:$E$10889,D10679,Relaciones!$F$10515:$F$10889,F10679)</x:f>
        <x:v>1</x:v>
      </x:c>
      <x:c r="H10679" s="4"/>
    </x:row>
    <x:row r="10680" ht="23" customHeight="1">
      <x:c r="A10680" s="4" t="str">
        <x:v>Córdoba</x:v>
      </x:c>
      <x:c r="B10680" s="4" t="str">
        <x:v>4.º Primaria</x:v>
      </x:c>
      <x:c r="C10680" s="4" t="str">
        <x:v>C</x:v>
      </x:c>
      <x:c r="D10680" s="13" t="str">
        <x:v>00840</x:v>
      </x:c>
      <x:c r="E10680" s="13" t="str">
        <x:v>00837</x:v>
      </x:c>
      <x:c r="F10680" s="4" t="str">
        <x:v>rechazo</x:v>
      </x:c>
      <x:c r="G10680" s="4" t="n">
        <x:f>COUNTIFS(Relaciones!$D$10515:$D$10889,E10680,Relaciones!$E$10515:$E$10889,D10680,Relaciones!$F$10515:$F$10889,F10680)</x:f>
        <x:v>0</x:v>
      </x:c>
      <x:c r="H10680" s="4"/>
    </x:row>
    <x:row r="10681" ht="23" customHeight="1">
      <x:c r="A10681" s="4" t="str">
        <x:v>Córdoba</x:v>
      </x:c>
      <x:c r="B10681" s="4" t="str">
        <x:v>4.º Primaria</x:v>
      </x:c>
      <x:c r="C10681" s="4" t="str">
        <x:v>C</x:v>
      </x:c>
      <x:c r="D10681" s="13" t="str">
        <x:v>00840</x:v>
      </x:c>
      <x:c r="E10681" s="13" t="str">
        <x:v>00838</x:v>
      </x:c>
      <x:c r="F10681" s="4" t="str">
        <x:v>rechazo</x:v>
      </x:c>
      <x:c r="G10681" s="4" t="n">
        <x:f>COUNTIFS(Relaciones!$D$10515:$D$10889,E10681,Relaciones!$E$10515:$E$10889,D10681,Relaciones!$F$10515:$F$10889,F10681)</x:f>
        <x:v>1</x:v>
      </x:c>
      <x:c r="H10681" s="4"/>
    </x:row>
    <x:row r="10682" ht="23" customHeight="1">
      <x:c r="A10682" s="4" t="str">
        <x:v>Córdoba</x:v>
      </x:c>
      <x:c r="B10682" s="4" t="str">
        <x:v>4.º Primaria</x:v>
      </x:c>
      <x:c r="C10682" s="4" t="str">
        <x:v>C</x:v>
      </x:c>
      <x:c r="D10682" s="13" t="str">
        <x:v>00840</x:v>
      </x:c>
      <x:c r="E10682" s="13" t="str">
        <x:v>00839</x:v>
      </x:c>
      <x:c r="F10682" s="4" t="str">
        <x:v>rechazo</x:v>
      </x:c>
      <x:c r="G10682" s="4" t="n">
        <x:f>COUNTIFS(Relaciones!$D$10515:$D$10889,E10682,Relaciones!$E$10515:$E$10889,D10682,Relaciones!$F$10515:$F$10889,F10682)</x:f>
        <x:v>0</x:v>
      </x:c>
      <x:c r="H10682" s="4"/>
    </x:row>
    <x:row r="10683" ht="23" customHeight="1">
      <x:c r="A10683" s="4" t="str">
        <x:v>Córdoba</x:v>
      </x:c>
      <x:c r="B10683" s="4" t="str">
        <x:v>4.º Primaria</x:v>
      </x:c>
      <x:c r="C10683" s="4" t="str">
        <x:v>C</x:v>
      </x:c>
      <x:c r="D10683" s="13" t="str">
        <x:v>00813</x:v>
      </x:c>
      <x:c r="E10683" s="13" t="str">
        <x:v>00825</x:v>
      </x:c>
      <x:c r="F10683" s="4" t="str">
        <x:v>mediacion</x:v>
      </x:c>
      <x:c r="G10683" s="4"/>
      <x:c r="H10683" s="4"/>
    </x:row>
    <x:row r="10684" ht="23" customHeight="1">
      <x:c r="A10684" s="4" t="str">
        <x:v>Córdoba</x:v>
      </x:c>
      <x:c r="B10684" s="4" t="str">
        <x:v>4.º Primaria</x:v>
      </x:c>
      <x:c r="C10684" s="4" t="str">
        <x:v>C</x:v>
      </x:c>
      <x:c r="D10684" s="13" t="str">
        <x:v>00814</x:v>
      </x:c>
      <x:c r="E10684" s="13" t="str">
        <x:v>00813</x:v>
      </x:c>
      <x:c r="F10684" s="4" t="str">
        <x:v>mediacion</x:v>
      </x:c>
      <x:c r="G10684" s="4"/>
      <x:c r="H10684" s="4"/>
    </x:row>
    <x:row r="10685" ht="23" customHeight="1">
      <x:c r="A10685" s="4" t="str">
        <x:v>Córdoba</x:v>
      </x:c>
      <x:c r="B10685" s="4" t="str">
        <x:v>4.º Primaria</x:v>
      </x:c>
      <x:c r="C10685" s="4" t="str">
        <x:v>C</x:v>
      </x:c>
      <x:c r="D10685" s="13" t="str">
        <x:v>00815</x:v>
      </x:c>
      <x:c r="E10685" s="13" t="str">
        <x:v>00813</x:v>
      </x:c>
      <x:c r="F10685" s="4" t="str">
        <x:v>mediacion</x:v>
      </x:c>
      <x:c r="G10685" s="4"/>
      <x:c r="H10685" s="4"/>
    </x:row>
    <x:row r="10686" ht="23" customHeight="1">
      <x:c r="A10686" s="4" t="str">
        <x:v>Córdoba</x:v>
      </x:c>
      <x:c r="B10686" s="4" t="str">
        <x:v>4.º Primaria</x:v>
      </x:c>
      <x:c r="C10686" s="4" t="str">
        <x:v>C</x:v>
      </x:c>
      <x:c r="D10686" s="13" t="str">
        <x:v>00817</x:v>
      </x:c>
      <x:c r="E10686" s="13" t="str">
        <x:v>00813</x:v>
      </x:c>
      <x:c r="F10686" s="4" t="str">
        <x:v>mediacion</x:v>
      </x:c>
      <x:c r="G10686" s="4"/>
      <x:c r="H10686" s="4"/>
    </x:row>
    <x:row r="10687" ht="23" customHeight="1">
      <x:c r="A10687" s="4" t="str">
        <x:v>Córdoba</x:v>
      </x:c>
      <x:c r="B10687" s="4" t="str">
        <x:v>4.º Primaria</x:v>
      </x:c>
      <x:c r="C10687" s="4" t="str">
        <x:v>C</x:v>
      </x:c>
      <x:c r="D10687" s="13" t="str">
        <x:v>00818</x:v>
      </x:c>
      <x:c r="E10687" s="13" t="str">
        <x:v>00813</x:v>
      </x:c>
      <x:c r="F10687" s="4" t="str">
        <x:v>mediacion</x:v>
      </x:c>
      <x:c r="G10687" s="4"/>
      <x:c r="H10687" s="4"/>
    </x:row>
    <x:row r="10688" ht="23" customHeight="1">
      <x:c r="A10688" s="4" t="str">
        <x:v>Córdoba</x:v>
      </x:c>
      <x:c r="B10688" s="4" t="str">
        <x:v>4.º Primaria</x:v>
      </x:c>
      <x:c r="C10688" s="4" t="str">
        <x:v>C</x:v>
      </x:c>
      <x:c r="D10688" s="13" t="str">
        <x:v>00820</x:v>
      </x:c>
      <x:c r="E10688" s="13" t="str">
        <x:v>00813</x:v>
      </x:c>
      <x:c r="F10688" s="4" t="str">
        <x:v>mediacion</x:v>
      </x:c>
      <x:c r="G10688" s="4"/>
      <x:c r="H10688" s="4"/>
    </x:row>
    <x:row r="10689" ht="23" customHeight="1">
      <x:c r="A10689" s="4" t="str">
        <x:v>Córdoba</x:v>
      </x:c>
      <x:c r="B10689" s="4" t="str">
        <x:v>4.º Primaria</x:v>
      </x:c>
      <x:c r="C10689" s="4" t="str">
        <x:v>C</x:v>
      </x:c>
      <x:c r="D10689" s="13" t="str">
        <x:v>00820</x:v>
      </x:c>
      <x:c r="E10689" s="13" t="str">
        <x:v>00825</x:v>
      </x:c>
      <x:c r="F10689" s="4" t="str">
        <x:v>mediacion</x:v>
      </x:c>
      <x:c r="G10689" s="4"/>
      <x:c r="H10689" s="4"/>
    </x:row>
    <x:row r="10690" ht="23" customHeight="1">
      <x:c r="A10690" s="4" t="str">
        <x:v>Córdoba</x:v>
      </x:c>
      <x:c r="B10690" s="4" t="str">
        <x:v>4.º Primaria</x:v>
      </x:c>
      <x:c r="C10690" s="4" t="str">
        <x:v>C</x:v>
      </x:c>
      <x:c r="D10690" s="13" t="str">
        <x:v>00821</x:v>
      </x:c>
      <x:c r="E10690" s="13" t="str">
        <x:v>00813</x:v>
      </x:c>
      <x:c r="F10690" s="4" t="str">
        <x:v>mediacion</x:v>
      </x:c>
      <x:c r="G10690" s="4"/>
      <x:c r="H10690" s="4"/>
    </x:row>
    <x:row r="10691" ht="23" customHeight="1">
      <x:c r="A10691" s="4" t="str">
        <x:v>Córdoba</x:v>
      </x:c>
      <x:c r="B10691" s="4" t="str">
        <x:v>4.º Primaria</x:v>
      </x:c>
      <x:c r="C10691" s="4" t="str">
        <x:v>C</x:v>
      </x:c>
      <x:c r="D10691" s="13" t="str">
        <x:v>00823</x:v>
      </x:c>
      <x:c r="E10691" s="13" t="str">
        <x:v>00813</x:v>
      </x:c>
      <x:c r="F10691" s="4" t="str">
        <x:v>mediacion</x:v>
      </x:c>
      <x:c r="G10691" s="4"/>
      <x:c r="H10691" s="4"/>
    </x:row>
    <x:row r="10692" ht="23" customHeight="1">
      <x:c r="A10692" s="4" t="str">
        <x:v>Córdoba</x:v>
      </x:c>
      <x:c r="B10692" s="4" t="str">
        <x:v>4.º Primaria</x:v>
      </x:c>
      <x:c r="C10692" s="4" t="str">
        <x:v>C</x:v>
      </x:c>
      <x:c r="D10692" s="13" t="str">
        <x:v>00824</x:v>
      </x:c>
      <x:c r="E10692" s="13" t="str">
        <x:v>00813</x:v>
      </x:c>
      <x:c r="F10692" s="4" t="str">
        <x:v>mediacion</x:v>
      </x:c>
      <x:c r="G10692" s="4"/>
      <x:c r="H10692" s="4"/>
    </x:row>
    <x:row r="10693" ht="23" customHeight="1">
      <x:c r="A10693" s="4" t="str">
        <x:v>Córdoba</x:v>
      </x:c>
      <x:c r="B10693" s="4" t="str">
        <x:v>4.º Primaria</x:v>
      </x:c>
      <x:c r="C10693" s="4" t="str">
        <x:v>C</x:v>
      </x:c>
      <x:c r="D10693" s="13" t="str">
        <x:v>00826</x:v>
      </x:c>
      <x:c r="E10693" s="13" t="str">
        <x:v>00825</x:v>
      </x:c>
      <x:c r="F10693" s="4" t="str">
        <x:v>mediacion</x:v>
      </x:c>
      <x:c r="G10693" s="4"/>
      <x:c r="H10693" s="4"/>
    </x:row>
    <x:row r="10694" ht="23" customHeight="1">
      <x:c r="A10694" s="4" t="str">
        <x:v>Córdoba</x:v>
      </x:c>
      <x:c r="B10694" s="4" t="str">
        <x:v>4.º Primaria</x:v>
      </x:c>
      <x:c r="C10694" s="4" t="str">
        <x:v>C</x:v>
      </x:c>
      <x:c r="D10694" s="13" t="str">
        <x:v>00827</x:v>
      </x:c>
      <x:c r="E10694" s="13" t="str">
        <x:v>00825</x:v>
      </x:c>
      <x:c r="F10694" s="4" t="str">
        <x:v>mediacion</x:v>
      </x:c>
      <x:c r="G10694" s="4"/>
      <x:c r="H10694" s="4"/>
    </x:row>
    <x:row r="10695" ht="23" customHeight="1">
      <x:c r="A10695" s="4" t="str">
        <x:v>Córdoba</x:v>
      </x:c>
      <x:c r="B10695" s="4" t="str">
        <x:v>4.º Primaria</x:v>
      </x:c>
      <x:c r="C10695" s="4" t="str">
        <x:v>C</x:v>
      </x:c>
      <x:c r="D10695" s="13" t="str">
        <x:v>00827</x:v>
      </x:c>
      <x:c r="E10695" s="13" t="str">
        <x:v>00834</x:v>
      </x:c>
      <x:c r="F10695" s="4" t="str">
        <x:v>mediacion</x:v>
      </x:c>
      <x:c r="G10695" s="4"/>
      <x:c r="H10695" s="4"/>
    </x:row>
    <x:row r="10696" ht="23" customHeight="1">
      <x:c r="A10696" s="4" t="str">
        <x:v>Córdoba</x:v>
      </x:c>
      <x:c r="B10696" s="4" t="str">
        <x:v>4.º Primaria</x:v>
      </x:c>
      <x:c r="C10696" s="4" t="str">
        <x:v>C</x:v>
      </x:c>
      <x:c r="D10696" s="13" t="str">
        <x:v>00829</x:v>
      </x:c>
      <x:c r="E10696" s="13" t="str">
        <x:v>00825</x:v>
      </x:c>
      <x:c r="F10696" s="4" t="str">
        <x:v>mediacion</x:v>
      </x:c>
      <x:c r="G10696" s="4"/>
      <x:c r="H10696" s="4"/>
    </x:row>
    <x:row r="10697" ht="23" customHeight="1">
      <x:c r="A10697" s="4" t="str">
        <x:v>Córdoba</x:v>
      </x:c>
      <x:c r="B10697" s="4" t="str">
        <x:v>4.º Primaria</x:v>
      </x:c>
      <x:c r="C10697" s="4" t="str">
        <x:v>C</x:v>
      </x:c>
      <x:c r="D10697" s="13" t="str">
        <x:v>00830</x:v>
      </x:c>
      <x:c r="E10697" s="13" t="str">
        <x:v>00825</x:v>
      </x:c>
      <x:c r="F10697" s="4" t="str">
        <x:v>mediacion</x:v>
      </x:c>
      <x:c r="G10697" s="4"/>
      <x:c r="H10697" s="4"/>
    </x:row>
    <x:row r="10698" ht="23" customHeight="1">
      <x:c r="A10698" s="4" t="str">
        <x:v>Córdoba</x:v>
      </x:c>
      <x:c r="B10698" s="4" t="str">
        <x:v>4.º Primaria</x:v>
      </x:c>
      <x:c r="C10698" s="4" t="str">
        <x:v>C</x:v>
      </x:c>
      <x:c r="D10698" s="13" t="str">
        <x:v>00832</x:v>
      </x:c>
      <x:c r="E10698" s="13" t="str">
        <x:v>00825</x:v>
      </x:c>
      <x:c r="F10698" s="4" t="str">
        <x:v>mediacion</x:v>
      </x:c>
      <x:c r="G10698" s="4"/>
      <x:c r="H10698" s="4"/>
    </x:row>
    <x:row r="10699" ht="23" customHeight="1">
      <x:c r="A10699" s="4" t="str">
        <x:v>Córdoba</x:v>
      </x:c>
      <x:c r="B10699" s="4" t="str">
        <x:v>4.º Primaria</x:v>
      </x:c>
      <x:c r="C10699" s="4" t="str">
        <x:v>C</x:v>
      </x:c>
      <x:c r="D10699" s="13" t="str">
        <x:v>00833</x:v>
      </x:c>
      <x:c r="E10699" s="13" t="str">
        <x:v>00825</x:v>
      </x:c>
      <x:c r="F10699" s="4" t="str">
        <x:v>mediacion</x:v>
      </x:c>
      <x:c r="G10699" s="4"/>
      <x:c r="H10699" s="4"/>
    </x:row>
    <x:row r="10700" ht="23" customHeight="1">
      <x:c r="A10700" s="4" t="str">
        <x:v>Córdoba</x:v>
      </x:c>
      <x:c r="B10700" s="4" t="str">
        <x:v>4.º Primaria</x:v>
      </x:c>
      <x:c r="C10700" s="4" t="str">
        <x:v>C</x:v>
      </x:c>
      <x:c r="D10700" s="13" t="str">
        <x:v>00834</x:v>
      </x:c>
      <x:c r="E10700" s="13" t="str">
        <x:v>00813</x:v>
      </x:c>
      <x:c r="F10700" s="4" t="str">
        <x:v>mediacion</x:v>
      </x:c>
      <x:c r="G10700" s="4"/>
      <x:c r="H10700" s="4"/>
    </x:row>
    <x:row r="10701" ht="23" customHeight="1">
      <x:c r="A10701" s="4" t="str">
        <x:v>Córdoba</x:v>
      </x:c>
      <x:c r="B10701" s="4" t="str">
        <x:v>4.º Primaria</x:v>
      </x:c>
      <x:c r="C10701" s="4" t="str">
        <x:v>C</x:v>
      </x:c>
      <x:c r="D10701" s="13" t="str">
        <x:v>00835</x:v>
      </x:c>
      <x:c r="E10701" s="13" t="str">
        <x:v>00834</x:v>
      </x:c>
      <x:c r="F10701" s="4" t="str">
        <x:v>mediacion</x:v>
      </x:c>
      <x:c r="G10701" s="4"/>
      <x:c r="H10701" s="4"/>
    </x:row>
    <x:row r="10702" ht="23" customHeight="1">
      <x:c r="A10702" s="4" t="str">
        <x:v>Córdoba</x:v>
      </x:c>
      <x:c r="B10702" s="4" t="str">
        <x:v>4.º Primaria</x:v>
      </x:c>
      <x:c r="C10702" s="4" t="str">
        <x:v>C</x:v>
      </x:c>
      <x:c r="D10702" s="13" t="str">
        <x:v>00836</x:v>
      </x:c>
      <x:c r="E10702" s="13" t="str">
        <x:v>00834</x:v>
      </x:c>
      <x:c r="F10702" s="4" t="str">
        <x:v>mediacion</x:v>
      </x:c>
      <x:c r="G10702" s="4"/>
      <x:c r="H10702" s="4"/>
    </x:row>
    <x:row r="10703" ht="23" customHeight="1">
      <x:c r="A10703" s="4" t="str">
        <x:v>Córdoba</x:v>
      </x:c>
      <x:c r="B10703" s="4" t="str">
        <x:v>4.º Primaria</x:v>
      </x:c>
      <x:c r="C10703" s="4" t="str">
        <x:v>C</x:v>
      </x:c>
      <x:c r="D10703" s="13" t="str">
        <x:v>00838</x:v>
      </x:c>
      <x:c r="E10703" s="13" t="str">
        <x:v>00834</x:v>
      </x:c>
      <x:c r="F10703" s="4" t="str">
        <x:v>mediacion</x:v>
      </x:c>
      <x:c r="G10703" s="4"/>
      <x:c r="H10703" s="4"/>
    </x:row>
    <x:row r="10704" ht="23" customHeight="1">
      <x:c r="A10704" s="4" t="str">
        <x:v>Córdoba</x:v>
      </x:c>
      <x:c r="B10704" s="4" t="str">
        <x:v>4.º Primaria</x:v>
      </x:c>
      <x:c r="C10704" s="4" t="str">
        <x:v>C</x:v>
      </x:c>
      <x:c r="D10704" s="13" t="str">
        <x:v>00839</x:v>
      </x:c>
      <x:c r="E10704" s="13" t="str">
        <x:v>00834</x:v>
      </x:c>
      <x:c r="F10704" s="4" t="str">
        <x:v>mediacion</x:v>
      </x:c>
      <x:c r="G10704" s="4"/>
      <x:c r="H10704" s="4"/>
    </x:row>
    <x:row r="10705" ht="23" customHeight="1">
      <x:c r="A10705" s="4" t="str">
        <x:v>Córdoba</x:v>
      </x:c>
      <x:c r="B10705" s="4" t="str">
        <x:v>4.º Primaria</x:v>
      </x:c>
      <x:c r="C10705" s="4" t="str">
        <x:v>C</x:v>
      </x:c>
      <x:c r="D10705" s="13" t="str">
        <x:v>00814</x:v>
      </x:c>
      <x:c r="E10705" s="13" t="str">
        <x:v>00837</x:v>
      </x:c>
      <x:c r="F10705" s="4" t="str">
        <x:v>mediacion_negativa</x:v>
      </x:c>
      <x:c r="G10705" s="4"/>
      <x:c r="H10705" s="4"/>
    </x:row>
    <x:row r="10706" ht="23" customHeight="1">
      <x:c r="A10706" s="4" t="str">
        <x:v>Córdoba</x:v>
      </x:c>
      <x:c r="B10706" s="4" t="str">
        <x:v>4.º Primaria</x:v>
      </x:c>
      <x:c r="C10706" s="4" t="str">
        <x:v>C</x:v>
      </x:c>
      <x:c r="D10706" s="13" t="str">
        <x:v>00815</x:v>
      </x:c>
      <x:c r="E10706" s="13" t="str">
        <x:v>00838</x:v>
      </x:c>
      <x:c r="F10706" s="4" t="str">
        <x:v>mediacion_negativa</x:v>
      </x:c>
      <x:c r="G10706" s="4"/>
      <x:c r="H10706" s="4"/>
    </x:row>
    <x:row r="10707" ht="23" customHeight="1">
      <x:c r="A10707" s="4" t="str">
        <x:v>Córdoba</x:v>
      </x:c>
      <x:c r="B10707" s="4" t="str">
        <x:v>4.º Primaria</x:v>
      </x:c>
      <x:c r="C10707" s="4" t="str">
        <x:v>C</x:v>
      </x:c>
      <x:c r="D10707" s="13" t="str">
        <x:v>00816</x:v>
      </x:c>
      <x:c r="E10707" s="13" t="str">
        <x:v>00839</x:v>
      </x:c>
      <x:c r="F10707" s="4" t="str">
        <x:v>mediacion_negativa</x:v>
      </x:c>
      <x:c r="G10707" s="4"/>
      <x:c r="H10707" s="4"/>
    </x:row>
    <x:row r="10708" ht="23" customHeight="1">
      <x:c r="A10708" s="4" t="str">
        <x:v>Córdoba</x:v>
      </x:c>
      <x:c r="B10708" s="4" t="str">
        <x:v>4.º Primaria</x:v>
      </x:c>
      <x:c r="C10708" s="4" t="str">
        <x:v>C</x:v>
      </x:c>
      <x:c r="D10708" s="13" t="str">
        <x:v>00818</x:v>
      </x:c>
      <x:c r="E10708" s="13" t="str">
        <x:v>00837</x:v>
      </x:c>
      <x:c r="F10708" s="4" t="str">
        <x:v>mediacion_negativa</x:v>
      </x:c>
      <x:c r="G10708" s="4"/>
      <x:c r="H10708" s="4"/>
    </x:row>
    <x:row r="10709" ht="23" customHeight="1">
      <x:c r="A10709" s="4" t="str">
        <x:v>Córdoba</x:v>
      </x:c>
      <x:c r="B10709" s="4" t="str">
        <x:v>4.º Primaria</x:v>
      </x:c>
      <x:c r="C10709" s="4" t="str">
        <x:v>C</x:v>
      </x:c>
      <x:c r="D10709" s="13" t="str">
        <x:v>00819</x:v>
      </x:c>
      <x:c r="E10709" s="13" t="str">
        <x:v>00838</x:v>
      </x:c>
      <x:c r="F10709" s="4" t="str">
        <x:v>mediacion_negativa</x:v>
      </x:c>
      <x:c r="G10709" s="4"/>
      <x:c r="H10709" s="4"/>
    </x:row>
    <x:row r="10710" ht="23" customHeight="1">
      <x:c r="A10710" s="4" t="str">
        <x:v>Córdoba</x:v>
      </x:c>
      <x:c r="B10710" s="4" t="str">
        <x:v>4.º Primaria</x:v>
      </x:c>
      <x:c r="C10710" s="4" t="str">
        <x:v>C</x:v>
      </x:c>
      <x:c r="D10710" s="13" t="str">
        <x:v>00820</x:v>
      </x:c>
      <x:c r="E10710" s="13" t="str">
        <x:v>00839</x:v>
      </x:c>
      <x:c r="F10710" s="4" t="str">
        <x:v>mediacion_negativa</x:v>
      </x:c>
      <x:c r="G10710" s="4"/>
      <x:c r="H10710" s="4"/>
    </x:row>
    <x:row r="10711" ht="23" customHeight="1">
      <x:c r="A10711" s="4" t="str">
        <x:v>Córdoba</x:v>
      </x:c>
      <x:c r="B10711" s="4" t="str">
        <x:v>4.º Primaria</x:v>
      </x:c>
      <x:c r="C10711" s="4" t="str">
        <x:v>C</x:v>
      </x:c>
      <x:c r="D10711" s="13" t="str">
        <x:v>00822</x:v>
      </x:c>
      <x:c r="E10711" s="13" t="str">
        <x:v>00837</x:v>
      </x:c>
      <x:c r="F10711" s="4" t="str">
        <x:v>mediacion_negativa</x:v>
      </x:c>
      <x:c r="G10711" s="4"/>
      <x:c r="H10711" s="4"/>
    </x:row>
    <x:row r="10712" ht="23" customHeight="1">
      <x:c r="A10712" s="4" t="str">
        <x:v>Córdoba</x:v>
      </x:c>
      <x:c r="B10712" s="4" t="str">
        <x:v>4.º Primaria</x:v>
      </x:c>
      <x:c r="C10712" s="4" t="str">
        <x:v>C</x:v>
      </x:c>
      <x:c r="D10712" s="13" t="str">
        <x:v>00823</x:v>
      </x:c>
      <x:c r="E10712" s="13" t="str">
        <x:v>00838</x:v>
      </x:c>
      <x:c r="F10712" s="4" t="str">
        <x:v>mediacion_negativa</x:v>
      </x:c>
      <x:c r="G10712" s="4"/>
      <x:c r="H10712" s="4"/>
    </x:row>
    <x:row r="10713" ht="23" customHeight="1">
      <x:c r="A10713" s="4" t="str">
        <x:v>Córdoba</x:v>
      </x:c>
      <x:c r="B10713" s="4" t="str">
        <x:v>4.º Primaria</x:v>
      </x:c>
      <x:c r="C10713" s="4" t="str">
        <x:v>C</x:v>
      </x:c>
      <x:c r="D10713" s="13" t="str">
        <x:v>00824</x:v>
      </x:c>
      <x:c r="E10713" s="13" t="str">
        <x:v>00839</x:v>
      </x:c>
      <x:c r="F10713" s="4" t="str">
        <x:v>mediacion_negativa</x:v>
      </x:c>
      <x:c r="G10713" s="4"/>
      <x:c r="H10713" s="4"/>
    </x:row>
    <x:row r="10714" ht="23" customHeight="1">
      <x:c r="A10714" s="4" t="str">
        <x:v>Córdoba</x:v>
      </x:c>
      <x:c r="B10714" s="4" t="str">
        <x:v>4.º Primaria</x:v>
      </x:c>
      <x:c r="C10714" s="4" t="str">
        <x:v>C</x:v>
      </x:c>
      <x:c r="D10714" s="13" t="str">
        <x:v>00826</x:v>
      </x:c>
      <x:c r="E10714" s="13" t="str">
        <x:v>00837</x:v>
      </x:c>
      <x:c r="F10714" s="4" t="str">
        <x:v>mediacion_negativa</x:v>
      </x:c>
      <x:c r="G10714" s="4"/>
      <x:c r="H10714" s="4"/>
    </x:row>
    <x:row r="10715" ht="23" customHeight="1">
      <x:c r="A10715" s="4" t="str">
        <x:v>Córdoba</x:v>
      </x:c>
      <x:c r="B10715" s="4" t="str">
        <x:v>4.º Primaria</x:v>
      </x:c>
      <x:c r="C10715" s="4" t="str">
        <x:v>C</x:v>
      </x:c>
      <x:c r="D10715" s="13" t="str">
        <x:v>00827</x:v>
      </x:c>
      <x:c r="E10715" s="13" t="str">
        <x:v>00838</x:v>
      </x:c>
      <x:c r="F10715" s="4" t="str">
        <x:v>mediacion_negativa</x:v>
      </x:c>
      <x:c r="G10715" s="4"/>
      <x:c r="H10715" s="4"/>
    </x:row>
    <x:row r="10716" ht="23" customHeight="1">
      <x:c r="A10716" s="4" t="str">
        <x:v>Córdoba</x:v>
      </x:c>
      <x:c r="B10716" s="4" t="str">
        <x:v>4.º Primaria</x:v>
      </x:c>
      <x:c r="C10716" s="4" t="str">
        <x:v>C</x:v>
      </x:c>
      <x:c r="D10716" s="13" t="str">
        <x:v>00828</x:v>
      </x:c>
      <x:c r="E10716" s="13" t="str">
        <x:v>00839</x:v>
      </x:c>
      <x:c r="F10716" s="4" t="str">
        <x:v>mediacion_negativa</x:v>
      </x:c>
      <x:c r="G10716" s="4"/>
      <x:c r="H10716" s="4"/>
    </x:row>
    <x:row r="10717" ht="23" customHeight="1">
      <x:c r="A10717" s="4" t="str">
        <x:v>Córdoba</x:v>
      </x:c>
      <x:c r="B10717" s="4" t="str">
        <x:v>4.º Primaria</x:v>
      </x:c>
      <x:c r="C10717" s="4" t="str">
        <x:v>C</x:v>
      </x:c>
      <x:c r="D10717" s="13" t="str">
        <x:v>00830</x:v>
      </x:c>
      <x:c r="E10717" s="13" t="str">
        <x:v>00837</x:v>
      </x:c>
      <x:c r="F10717" s="4" t="str">
        <x:v>mediacion_negativa</x:v>
      </x:c>
      <x:c r="G10717" s="4"/>
      <x:c r="H10717" s="4"/>
    </x:row>
    <x:row r="10718" ht="23" customHeight="1">
      <x:c r="A10718" s="4" t="str">
        <x:v>Córdoba</x:v>
      </x:c>
      <x:c r="B10718" s="4" t="str">
        <x:v>4.º Primaria</x:v>
      </x:c>
      <x:c r="C10718" s="4" t="str">
        <x:v>C</x:v>
      </x:c>
      <x:c r="D10718" s="13" t="str">
        <x:v>00831</x:v>
      </x:c>
      <x:c r="E10718" s="13" t="str">
        <x:v>00838</x:v>
      </x:c>
      <x:c r="F10718" s="4" t="str">
        <x:v>mediacion_negativa</x:v>
      </x:c>
      <x:c r="G10718" s="4"/>
      <x:c r="H10718" s="4"/>
    </x:row>
    <x:row r="10719" ht="23" customHeight="1">
      <x:c r="A10719" s="4" t="str">
        <x:v>Córdoba</x:v>
      </x:c>
      <x:c r="B10719" s="4" t="str">
        <x:v>4.º Primaria</x:v>
      </x:c>
      <x:c r="C10719" s="4" t="str">
        <x:v>C</x:v>
      </x:c>
      <x:c r="D10719" s="13" t="str">
        <x:v>00832</x:v>
      </x:c>
      <x:c r="E10719" s="13" t="str">
        <x:v>00839</x:v>
      </x:c>
      <x:c r="F10719" s="4" t="str">
        <x:v>mediacion_negativa</x:v>
      </x:c>
      <x:c r="G10719" s="4"/>
      <x:c r="H10719" s="4"/>
    </x:row>
    <x:row r="10720" ht="23" customHeight="1">
      <x:c r="A10720" s="4" t="str">
        <x:v>Córdoba</x:v>
      </x:c>
      <x:c r="B10720" s="4" t="str">
        <x:v>4.º Primaria</x:v>
      </x:c>
      <x:c r="C10720" s="4" t="str">
        <x:v>C</x:v>
      </x:c>
      <x:c r="D10720" s="13" t="str">
        <x:v>00834</x:v>
      </x:c>
      <x:c r="E10720" s="13" t="str">
        <x:v>00837</x:v>
      </x:c>
      <x:c r="F10720" s="4" t="str">
        <x:v>mediacion_negativa</x:v>
      </x:c>
      <x:c r="G10720" s="4"/>
      <x:c r="H10720" s="4"/>
    </x:row>
    <x:row r="10721" ht="23" customHeight="1">
      <x:c r="A10721" s="4" t="str">
        <x:v>Córdoba</x:v>
      </x:c>
      <x:c r="B10721" s="4" t="str">
        <x:v>4.º Primaria</x:v>
      </x:c>
      <x:c r="C10721" s="4" t="str">
        <x:v>C</x:v>
      </x:c>
      <x:c r="D10721" s="13" t="str">
        <x:v>00835</x:v>
      </x:c>
      <x:c r="E10721" s="13" t="str">
        <x:v>00838</x:v>
      </x:c>
      <x:c r="F10721" s="4" t="str">
        <x:v>mediacion_negativa</x:v>
      </x:c>
      <x:c r="G10721" s="4"/>
      <x:c r="H10721" s="4"/>
    </x:row>
    <x:row r="10722" ht="23" customHeight="1">
      <x:c r="A10722" s="4" t="str">
        <x:v>Córdoba</x:v>
      </x:c>
      <x:c r="B10722" s="4" t="str">
        <x:v>4.º Primaria</x:v>
      </x:c>
      <x:c r="C10722" s="4" t="str">
        <x:v>C</x:v>
      </x:c>
      <x:c r="D10722" s="13" t="str">
        <x:v>00836</x:v>
      </x:c>
      <x:c r="E10722" s="13" t="str">
        <x:v>00839</x:v>
      </x:c>
      <x:c r="F10722" s="4" t="str">
        <x:v>mediacion_negativa</x:v>
      </x:c>
      <x:c r="G10722" s="4"/>
      <x:c r="H10722" s="4"/>
    </x:row>
    <x:row r="10723" ht="23" customHeight="1">
      <x:c r="A10723" s="4" t="str">
        <x:v>Córdoba</x:v>
      </x:c>
      <x:c r="B10723" s="4" t="str">
        <x:v>4.º Primaria</x:v>
      </x:c>
      <x:c r="C10723" s="4" t="str">
        <x:v>C</x:v>
      </x:c>
      <x:c r="D10723" s="13" t="str">
        <x:v>00838</x:v>
      </x:c>
      <x:c r="E10723" s="13" t="str">
        <x:v>00837</x:v>
      </x:c>
      <x:c r="F10723" s="4" t="str">
        <x:v>mediacion_negativa</x:v>
      </x:c>
      <x:c r="G10723" s="4"/>
      <x:c r="H10723" s="4"/>
    </x:row>
    <x:row r="10724" ht="23" customHeight="1">
      <x:c r="A10724" s="4" t="str">
        <x:v>Córdoba</x:v>
      </x:c>
      <x:c r="B10724" s="4" t="str">
        <x:v>4.º Primaria</x:v>
      </x:c>
      <x:c r="C10724" s="4" t="str">
        <x:v>C</x:v>
      </x:c>
      <x:c r="D10724" s="13" t="str">
        <x:v>00839</x:v>
      </x:c>
      <x:c r="E10724" s="13" t="str">
        <x:v>00838</x:v>
      </x:c>
      <x:c r="F10724" s="4" t="str">
        <x:v>mediacion_negativa</x:v>
      </x:c>
      <x:c r="G10724" s="4"/>
      <x:c r="H10724" s="4"/>
    </x:row>
    <x:row r="10725" ht="23" customHeight="1">
      <x:c r="A10725" s="4" t="str">
        <x:v>Córdoba</x:v>
      </x:c>
      <x:c r="B10725" s="4" t="str">
        <x:v>4.º Primaria</x:v>
      </x:c>
      <x:c r="C10725" s="4" t="str">
        <x:v>C</x:v>
      </x:c>
      <x:c r="D10725" s="13" t="str">
        <x:v>00840</x:v>
      </x:c>
      <x:c r="E10725" s="13" t="str">
        <x:v>00839</x:v>
      </x:c>
      <x:c r="F10725" s="4" t="str">
        <x:v>mediacion_negativa</x:v>
      </x:c>
      <x:c r="G10725" s="4"/>
      <x:c r="H10725" s="4"/>
    </x:row>
    <x:row r="10726" ht="23" customHeight="1">
      <x:c r="A10726" s="4" t="str">
        <x:v>Córdoba</x:v>
      </x:c>
      <x:c r="B10726" s="4" t="str">
        <x:v>4.º Primaria</x:v>
      </x:c>
      <x:c r="C10726" s="4" t="str">
        <x:v>C</x:v>
      </x:c>
      <x:c r="D10726" s="13" t="str">
        <x:v>00813</x:v>
      </x:c>
      <x:c r="E10726" s="13" t="str">
        <x:v>00837</x:v>
      </x:c>
      <x:c r="F10726" s="4" t="str">
        <x:v>bullying</x:v>
      </x:c>
      <x:c r="G10726" s="4"/>
      <x:c r="H10726" s="4"/>
    </x:row>
    <x:row r="10727" ht="23" customHeight="1">
      <x:c r="A10727" s="4" t="str">
        <x:v>Córdoba</x:v>
      </x:c>
      <x:c r="B10727" s="4" t="str">
        <x:v>4.º Primaria</x:v>
      </x:c>
      <x:c r="C10727" s="4" t="str">
        <x:v>C</x:v>
      </x:c>
      <x:c r="D10727" s="13" t="str">
        <x:v>00813</x:v>
      </x:c>
      <x:c r="E10727" s="13" t="str">
        <x:v>00838</x:v>
      </x:c>
      <x:c r="F10727" s="4" t="str">
        <x:v>bullying</x:v>
      </x:c>
      <x:c r="G10727" s="4"/>
      <x:c r="H10727" s="4"/>
    </x:row>
    <x:row r="10728" ht="23" customHeight="1">
      <x:c r="A10728" s="4" t="str">
        <x:v>Córdoba</x:v>
      </x:c>
      <x:c r="B10728" s="4" t="str">
        <x:v>4.º Primaria</x:v>
      </x:c>
      <x:c r="C10728" s="4" t="str">
        <x:v>C</x:v>
      </x:c>
      <x:c r="D10728" s="13" t="str">
        <x:v>00814</x:v>
      </x:c>
      <x:c r="E10728" s="13" t="str">
        <x:v>00837</x:v>
      </x:c>
      <x:c r="F10728" s="4" t="str">
        <x:v>bullying</x:v>
      </x:c>
      <x:c r="G10728" s="4"/>
      <x:c r="H10728" s="4"/>
    </x:row>
    <x:row r="10729" ht="23" customHeight="1">
      <x:c r="A10729" s="4" t="str">
        <x:v>Córdoba</x:v>
      </x:c>
      <x:c r="B10729" s="4" t="str">
        <x:v>4.º Primaria</x:v>
      </x:c>
      <x:c r="C10729" s="4" t="str">
        <x:v>C</x:v>
      </x:c>
      <x:c r="D10729" s="13" t="str">
        <x:v>00814</x:v>
      </x:c>
      <x:c r="E10729" s="13" t="str">
        <x:v>00838</x:v>
      </x:c>
      <x:c r="F10729" s="4" t="str">
        <x:v>bullying</x:v>
      </x:c>
      <x:c r="G10729" s="4"/>
      <x:c r="H10729" s="4"/>
    </x:row>
    <x:row r="10730" ht="23" customHeight="1">
      <x:c r="A10730" s="4" t="str">
        <x:v>Córdoba</x:v>
      </x:c>
      <x:c r="B10730" s="4" t="str">
        <x:v>4.º Primaria</x:v>
      </x:c>
      <x:c r="C10730" s="4" t="str">
        <x:v>C</x:v>
      </x:c>
      <x:c r="D10730" s="13" t="str">
        <x:v>00814</x:v>
      </x:c>
      <x:c r="E10730" s="13" t="str">
        <x:v>00839</x:v>
      </x:c>
      <x:c r="F10730" s="4" t="str">
        <x:v>bullying</x:v>
      </x:c>
      <x:c r="G10730" s="4"/>
      <x:c r="H10730" s="4"/>
    </x:row>
    <x:row r="10731" ht="23" customHeight="1">
      <x:c r="A10731" s="4" t="str">
        <x:v>Córdoba</x:v>
      </x:c>
      <x:c r="B10731" s="4" t="str">
        <x:v>4.º Primaria</x:v>
      </x:c>
      <x:c r="C10731" s="4" t="str">
        <x:v>C</x:v>
      </x:c>
      <x:c r="D10731" s="13" t="str">
        <x:v>00815</x:v>
      </x:c>
      <x:c r="E10731" s="13" t="str">
        <x:v>00838</x:v>
      </x:c>
      <x:c r="F10731" s="4" t="str">
        <x:v>bullying</x:v>
      </x:c>
      <x:c r="G10731" s="4"/>
      <x:c r="H10731" s="4"/>
    </x:row>
    <x:row r="10732" ht="23" customHeight="1">
      <x:c r="A10732" s="4" t="str">
        <x:v>Córdoba</x:v>
      </x:c>
      <x:c r="B10732" s="4" t="str">
        <x:v>4.º Primaria</x:v>
      </x:c>
      <x:c r="C10732" s="4" t="str">
        <x:v>C</x:v>
      </x:c>
      <x:c r="D10732" s="13" t="str">
        <x:v>00815</x:v>
      </x:c>
      <x:c r="E10732" s="13" t="str">
        <x:v>00839</x:v>
      </x:c>
      <x:c r="F10732" s="4" t="str">
        <x:v>bullying</x:v>
      </x:c>
      <x:c r="G10732" s="4"/>
      <x:c r="H10732" s="4"/>
    </x:row>
    <x:row r="10733" ht="23" customHeight="1">
      <x:c r="A10733" s="4" t="str">
        <x:v>Córdoba</x:v>
      </x:c>
      <x:c r="B10733" s="4" t="str">
        <x:v>4.º Primaria</x:v>
      </x:c>
      <x:c r="C10733" s="4" t="str">
        <x:v>C</x:v>
      </x:c>
      <x:c r="D10733" s="13" t="str">
        <x:v>00815</x:v>
      </x:c>
      <x:c r="E10733" s="13" t="str">
        <x:v>00840</x:v>
      </x:c>
      <x:c r="F10733" s="4" t="str">
        <x:v>bullying</x:v>
      </x:c>
      <x:c r="G10733" s="4"/>
      <x:c r="H10733" s="4"/>
    </x:row>
    <x:row r="10734" ht="23" customHeight="1">
      <x:c r="A10734" s="4" t="str">
        <x:v>Córdoba</x:v>
      </x:c>
      <x:c r="B10734" s="4" t="str">
        <x:v>4.º Primaria</x:v>
      </x:c>
      <x:c r="C10734" s="4" t="str">
        <x:v>C</x:v>
      </x:c>
      <x:c r="D10734" s="13" t="str">
        <x:v>00816</x:v>
      </x:c>
      <x:c r="E10734" s="13" t="str">
        <x:v>00838</x:v>
      </x:c>
      <x:c r="F10734" s="4" t="str">
        <x:v>bullying</x:v>
      </x:c>
      <x:c r="G10734" s="4"/>
      <x:c r="H10734" s="4"/>
    </x:row>
    <x:row r="10735" ht="23" customHeight="1">
      <x:c r="A10735" s="4" t="str">
        <x:v>Córdoba</x:v>
      </x:c>
      <x:c r="B10735" s="4" t="str">
        <x:v>4.º Primaria</x:v>
      </x:c>
      <x:c r="C10735" s="4" t="str">
        <x:v>C</x:v>
      </x:c>
      <x:c r="D10735" s="13" t="str">
        <x:v>00816</x:v>
      </x:c>
      <x:c r="E10735" s="13" t="str">
        <x:v>00839</x:v>
      </x:c>
      <x:c r="F10735" s="4" t="str">
        <x:v>bullying</x:v>
      </x:c>
      <x:c r="G10735" s="4"/>
      <x:c r="H10735" s="4"/>
    </x:row>
    <x:row r="10736" ht="23" customHeight="1">
      <x:c r="A10736" s="4" t="str">
        <x:v>Córdoba</x:v>
      </x:c>
      <x:c r="B10736" s="4" t="str">
        <x:v>4.º Primaria</x:v>
      </x:c>
      <x:c r="C10736" s="4" t="str">
        <x:v>C</x:v>
      </x:c>
      <x:c r="D10736" s="13" t="str">
        <x:v>00816</x:v>
      </x:c>
      <x:c r="E10736" s="13" t="str">
        <x:v>00840</x:v>
      </x:c>
      <x:c r="F10736" s="4" t="str">
        <x:v>bullying</x:v>
      </x:c>
      <x:c r="G10736" s="4"/>
      <x:c r="H10736" s="4"/>
    </x:row>
    <x:row r="10737" ht="23" customHeight="1">
      <x:c r="A10737" s="4" t="str">
        <x:v>Córdoba</x:v>
      </x:c>
      <x:c r="B10737" s="4" t="str">
        <x:v>4.º Primaria</x:v>
      </x:c>
      <x:c r="C10737" s="4" t="str">
        <x:v>C</x:v>
      </x:c>
      <x:c r="D10737" s="13" t="str">
        <x:v>00817</x:v>
      </x:c>
      <x:c r="E10737" s="13" t="str">
        <x:v>00839</x:v>
      </x:c>
      <x:c r="F10737" s="4" t="str">
        <x:v>bullying</x:v>
      </x:c>
      <x:c r="G10737" s="4"/>
      <x:c r="H10737" s="4"/>
    </x:row>
    <x:row r="10738" ht="23" customHeight="1">
      <x:c r="A10738" s="4" t="str">
        <x:v>Córdoba</x:v>
      </x:c>
      <x:c r="B10738" s="4" t="str">
        <x:v>4.º Primaria</x:v>
      </x:c>
      <x:c r="C10738" s="4" t="str">
        <x:v>C</x:v>
      </x:c>
      <x:c r="D10738" s="13" t="str">
        <x:v>00817</x:v>
      </x:c>
      <x:c r="E10738" s="13" t="str">
        <x:v>00840</x:v>
      </x:c>
      <x:c r="F10738" s="4" t="str">
        <x:v>bullying</x:v>
      </x:c>
      <x:c r="G10738" s="4"/>
      <x:c r="H10738" s="4"/>
    </x:row>
    <x:row r="10739" ht="23" customHeight="1">
      <x:c r="A10739" s="4" t="str">
        <x:v>Córdoba</x:v>
      </x:c>
      <x:c r="B10739" s="4" t="str">
        <x:v>4.º Primaria</x:v>
      </x:c>
      <x:c r="C10739" s="4" t="str">
        <x:v>C</x:v>
      </x:c>
      <x:c r="D10739" s="13" t="str">
        <x:v>00818</x:v>
      </x:c>
      <x:c r="E10739" s="13" t="str">
        <x:v>00839</x:v>
      </x:c>
      <x:c r="F10739" s="4" t="str">
        <x:v>bullying</x:v>
      </x:c>
      <x:c r="G10739" s="4"/>
      <x:c r="H10739" s="4"/>
    </x:row>
    <x:row r="10740" ht="23" customHeight="1">
      <x:c r="A10740" s="4" t="str">
        <x:v>Córdoba</x:v>
      </x:c>
      <x:c r="B10740" s="4" t="str">
        <x:v>4.º Primaria</x:v>
      </x:c>
      <x:c r="C10740" s="4" t="str">
        <x:v>C</x:v>
      </x:c>
      <x:c r="D10740" s="13" t="str">
        <x:v>00818</x:v>
      </x:c>
      <x:c r="E10740" s="13" t="str">
        <x:v>00840</x:v>
      </x:c>
      <x:c r="F10740" s="4" t="str">
        <x:v>bullying</x:v>
      </x:c>
      <x:c r="G10740" s="4"/>
      <x:c r="H10740" s="4"/>
    </x:row>
    <x:row r="10741" ht="23" customHeight="1">
      <x:c r="A10741" s="4" t="str">
        <x:v>Córdoba</x:v>
      </x:c>
      <x:c r="B10741" s="4" t="str">
        <x:v>4.º Primaria</x:v>
      </x:c>
      <x:c r="C10741" s="4" t="str">
        <x:v>C</x:v>
      </x:c>
      <x:c r="D10741" s="13" t="str">
        <x:v>00819</x:v>
      </x:c>
      <x:c r="E10741" s="13" t="str">
        <x:v>00840</x:v>
      </x:c>
      <x:c r="F10741" s="4" t="str">
        <x:v>bullying</x:v>
      </x:c>
      <x:c r="G10741" s="4"/>
      <x:c r="H10741" s="4"/>
    </x:row>
    <x:row r="10742" ht="23" customHeight="1">
      <x:c r="A10742" s="4" t="str">
        <x:v>Córdoba</x:v>
      </x:c>
      <x:c r="B10742" s="4" t="str">
        <x:v>4.º Primaria</x:v>
      </x:c>
      <x:c r="C10742" s="4" t="str">
        <x:v>C</x:v>
      </x:c>
      <x:c r="D10742" s="13" t="str">
        <x:v>00820</x:v>
      </x:c>
      <x:c r="E10742" s="13" t="str">
        <x:v>00840</x:v>
      </x:c>
      <x:c r="F10742" s="4" t="str">
        <x:v>bullying</x:v>
      </x:c>
      <x:c r="G10742" s="4"/>
      <x:c r="H10742" s="4"/>
    </x:row>
    <x:row r="10743" ht="23" customHeight="1">
      <x:c r="A10743" s="4" t="str">
        <x:v>Córdoba</x:v>
      </x:c>
      <x:c r="B10743" s="4" t="str">
        <x:v>4.º Primaria</x:v>
      </x:c>
      <x:c r="C10743" s="4" t="str">
        <x:v>C</x:v>
      </x:c>
      <x:c r="D10743" s="13" t="str">
        <x:v>00839</x:v>
      </x:c>
      <x:c r="E10743" s="13" t="str">
        <x:v>00836</x:v>
      </x:c>
      <x:c r="F10743" s="4" t="str">
        <x:v>bullying</x:v>
      </x:c>
      <x:c r="G10743" s="4"/>
      <x:c r="H10743" s="4"/>
    </x:row>
    <x:row r="10744" ht="23" customHeight="1">
      <x:c r="A10744" s="4" t="str">
        <x:v>Córdoba</x:v>
      </x:c>
      <x:c r="B10744" s="4" t="str">
        <x:v>4.º Primaria</x:v>
      </x:c>
      <x:c r="C10744" s="4" t="str">
        <x:v>C</x:v>
      </x:c>
      <x:c r="D10744" s="13" t="str">
        <x:v>00840</x:v>
      </x:c>
      <x:c r="E10744" s="13" t="str">
        <x:v>00836</x:v>
      </x:c>
      <x:c r="F10744" s="4" t="str">
        <x:v>bullying</x:v>
      </x:c>
      <x:c r="G10744" s="4"/>
      <x:c r="H10744" s="4"/>
    </x:row>
    <x:row r="10745" ht="23" customHeight="1">
      <x:c r="A10745" s="4" t="str">
        <x:v>Córdoba</x:v>
      </x:c>
      <x:c r="B10745" s="4" t="str">
        <x:v>4.º Primaria</x:v>
      </x:c>
      <x:c r="C10745" s="4" t="str">
        <x:v>C</x:v>
      </x:c>
      <x:c r="D10745" s="13" t="str">
        <x:v>00840</x:v>
      </x:c>
      <x:c r="E10745" s="13" t="str">
        <x:v>00837</x:v>
      </x:c>
      <x:c r="F10745" s="4" t="str">
        <x:v>bullying</x:v>
      </x:c>
      <x:c r="G10745" s="4"/>
      <x:c r="H10745" s="4"/>
    </x:row>
    <x:row r="10746" ht="23" customHeight="1">
      <x:c r="A10746" s="4" t="str">
        <x:v>Córdoba</x:v>
      </x:c>
      <x:c r="B10746" s="4" t="str">
        <x:v>4.º Primaria</x:v>
      </x:c>
      <x:c r="C10746" s="4" t="str">
        <x:v>C</x:v>
      </x:c>
      <x:c r="D10746" s="13" t="str">
        <x:v>00813</x:v>
      </x:c>
      <x:c r="E10746" s="13" t="str">
        <x:v>00814</x:v>
      </x:c>
      <x:c r="F10746" s="4" t="str">
        <x:v>prediccion_amistad</x:v>
      </x:c>
      <x:c r="G10746" s="4"/>
      <x:c r="H10746" s="4" t="n">
        <x:f>COUNTIFS(Relaciones!$D$10515:$D$10889,E10746,Relaciones!$E$10515:$E$10889,D10746,Relaciones!$F$10515:$F$10889,"amistad")</x:f>
        <x:v>1</x:v>
      </x:c>
    </x:row>
    <x:row r="10747" ht="23" customHeight="1">
      <x:c r="A10747" s="4" t="str">
        <x:v>Córdoba</x:v>
      </x:c>
      <x:c r="B10747" s="4" t="str">
        <x:v>4.º Primaria</x:v>
      </x:c>
      <x:c r="C10747" s="4" t="str">
        <x:v>C</x:v>
      </x:c>
      <x:c r="D10747" s="13" t="str">
        <x:v>00813</x:v>
      </x:c>
      <x:c r="E10747" s="13" t="str">
        <x:v>00816</x:v>
      </x:c>
      <x:c r="F10747" s="4" t="str">
        <x:v>prediccion_amistad</x:v>
      </x:c>
      <x:c r="G10747" s="4"/>
      <x:c r="H10747" s="4" t="n">
        <x:f>COUNTIFS(Relaciones!$D$10515:$D$10889,E10747,Relaciones!$E$10515:$E$10889,D10747,Relaciones!$F$10515:$F$10889,"amistad")</x:f>
        <x:v>1</x:v>
      </x:c>
    </x:row>
    <x:row r="10748" ht="23" customHeight="1">
      <x:c r="A10748" s="4" t="str">
        <x:v>Córdoba</x:v>
      </x:c>
      <x:c r="B10748" s="4" t="str">
        <x:v>4.º Primaria</x:v>
      </x:c>
      <x:c r="C10748" s="4" t="str">
        <x:v>C</x:v>
      </x:c>
      <x:c r="D10748" s="13" t="str">
        <x:v>00813</x:v>
      </x:c>
      <x:c r="E10748" s="13" t="str">
        <x:v>00817</x:v>
      </x:c>
      <x:c r="F10748" s="4" t="str">
        <x:v>prediccion_amistad</x:v>
      </x:c>
      <x:c r="G10748" s="4"/>
      <x:c r="H10748" s="4" t="n">
        <x:f>COUNTIFS(Relaciones!$D$10515:$D$10889,E10748,Relaciones!$E$10515:$E$10889,D10748,Relaciones!$F$10515:$F$10889,"amistad")</x:f>
        <x:v>1</x:v>
      </x:c>
    </x:row>
    <x:row r="10749" ht="23" customHeight="1">
      <x:c r="A10749" s="4" t="str">
        <x:v>Córdoba</x:v>
      </x:c>
      <x:c r="B10749" s="4" t="str">
        <x:v>4.º Primaria</x:v>
      </x:c>
      <x:c r="C10749" s="4" t="str">
        <x:v>C</x:v>
      </x:c>
      <x:c r="D10749" s="13" t="str">
        <x:v>00813</x:v>
      </x:c>
      <x:c r="E10749" s="13" t="str">
        <x:v>00818</x:v>
      </x:c>
      <x:c r="F10749" s="4" t="str">
        <x:v>prediccion_amistad</x:v>
      </x:c>
      <x:c r="G10749" s="4"/>
      <x:c r="H10749" s="4" t="n">
        <x:f>COUNTIFS(Relaciones!$D$10515:$D$10889,E10749,Relaciones!$E$10515:$E$10889,D10749,Relaciones!$F$10515:$F$10889,"amistad")</x:f>
        <x:v>1</x:v>
      </x:c>
    </x:row>
    <x:row r="10750" ht="23" customHeight="1">
      <x:c r="A10750" s="4" t="str">
        <x:v>Córdoba</x:v>
      </x:c>
      <x:c r="B10750" s="4" t="str">
        <x:v>4.º Primaria</x:v>
      </x:c>
      <x:c r="C10750" s="4" t="str">
        <x:v>C</x:v>
      </x:c>
      <x:c r="D10750" s="13" t="str">
        <x:v>00813</x:v>
      </x:c>
      <x:c r="E10750" s="13" t="str">
        <x:v>00820</x:v>
      </x:c>
      <x:c r="F10750" s="4" t="str">
        <x:v>prediccion_amistad</x:v>
      </x:c>
      <x:c r="G10750" s="4"/>
      <x:c r="H10750" s="4" t="n">
        <x:f>COUNTIFS(Relaciones!$D$10515:$D$10889,E10750,Relaciones!$E$10515:$E$10889,D10750,Relaciones!$F$10515:$F$10889,"amistad")</x:f>
        <x:v>1</x:v>
      </x:c>
    </x:row>
    <x:row r="10751" ht="23" customHeight="1">
      <x:c r="A10751" s="4" t="str">
        <x:v>Córdoba</x:v>
      </x:c>
      <x:c r="B10751" s="4" t="str">
        <x:v>4.º Primaria</x:v>
      </x:c>
      <x:c r="C10751" s="4" t="str">
        <x:v>C</x:v>
      </x:c>
      <x:c r="D10751" s="13" t="str">
        <x:v>00813</x:v>
      </x:c>
      <x:c r="E10751" s="13" t="str">
        <x:v>00821</x:v>
      </x:c>
      <x:c r="F10751" s="4" t="str">
        <x:v>prediccion_amistad</x:v>
      </x:c>
      <x:c r="G10751" s="4"/>
      <x:c r="H10751" s="4" t="n">
        <x:f>COUNTIFS(Relaciones!$D$10515:$D$10889,E10751,Relaciones!$E$10515:$E$10889,D10751,Relaciones!$F$10515:$F$10889,"amistad")</x:f>
        <x:v>1</x:v>
      </x:c>
    </x:row>
    <x:row r="10752" ht="23" customHeight="1">
      <x:c r="A10752" s="4" t="str">
        <x:v>Córdoba</x:v>
      </x:c>
      <x:c r="B10752" s="4" t="str">
        <x:v>4.º Primaria</x:v>
      </x:c>
      <x:c r="C10752" s="4" t="str">
        <x:v>C</x:v>
      </x:c>
      <x:c r="D10752" s="13" t="str">
        <x:v>00813</x:v>
      </x:c>
      <x:c r="E10752" s="13" t="str">
        <x:v>00822</x:v>
      </x:c>
      <x:c r="F10752" s="4" t="str">
        <x:v>prediccion_amistad</x:v>
      </x:c>
      <x:c r="G10752" s="4"/>
      <x:c r="H10752" s="4" t="n">
        <x:f>COUNTIFS(Relaciones!$D$10515:$D$10889,E10752,Relaciones!$E$10515:$E$10889,D10752,Relaciones!$F$10515:$F$10889,"amistad")</x:f>
        <x:v>1</x:v>
      </x:c>
    </x:row>
    <x:row r="10753" ht="23" customHeight="1">
      <x:c r="A10753" s="4" t="str">
        <x:v>Córdoba</x:v>
      </x:c>
      <x:c r="B10753" s="4" t="str">
        <x:v>4.º Primaria</x:v>
      </x:c>
      <x:c r="C10753" s="4" t="str">
        <x:v>C</x:v>
      </x:c>
      <x:c r="D10753" s="13" t="str">
        <x:v>00813</x:v>
      </x:c>
      <x:c r="E10753" s="13" t="str">
        <x:v>00824</x:v>
      </x:c>
      <x:c r="F10753" s="4" t="str">
        <x:v>prediccion_amistad</x:v>
      </x:c>
      <x:c r="G10753" s="4"/>
      <x:c r="H10753" s="4" t="n">
        <x:f>COUNTIFS(Relaciones!$D$10515:$D$10889,E10753,Relaciones!$E$10515:$E$10889,D10753,Relaciones!$F$10515:$F$10889,"amistad")</x:f>
        <x:v>1</x:v>
      </x:c>
    </x:row>
    <x:row r="10754" ht="23" customHeight="1">
      <x:c r="A10754" s="4" t="str">
        <x:v>Córdoba</x:v>
      </x:c>
      <x:c r="B10754" s="4" t="str">
        <x:v>4.º Primaria</x:v>
      </x:c>
      <x:c r="C10754" s="4" t="str">
        <x:v>C</x:v>
      </x:c>
      <x:c r="D10754" s="13" t="str">
        <x:v>00813</x:v>
      </x:c>
      <x:c r="E10754" s="13" t="str">
        <x:v>00825</x:v>
      </x:c>
      <x:c r="F10754" s="4" t="str">
        <x:v>prediccion_amistad</x:v>
      </x:c>
      <x:c r="G10754" s="4"/>
      <x:c r="H10754" s="4" t="n">
        <x:f>COUNTIFS(Relaciones!$D$10515:$D$10889,E10754,Relaciones!$E$10515:$E$10889,D10754,Relaciones!$F$10515:$F$10889,"amistad")</x:f>
        <x:v>1</x:v>
      </x:c>
    </x:row>
    <x:row r="10755" ht="23" customHeight="1">
      <x:c r="A10755" s="4" t="str">
        <x:v>Córdoba</x:v>
      </x:c>
      <x:c r="B10755" s="4" t="str">
        <x:v>4.º Primaria</x:v>
      </x:c>
      <x:c r="C10755" s="4" t="str">
        <x:v>C</x:v>
      </x:c>
      <x:c r="D10755" s="13" t="str">
        <x:v>00814</x:v>
      </x:c>
      <x:c r="E10755" s="13" t="str">
        <x:v>00815</x:v>
      </x:c>
      <x:c r="F10755" s="4" t="str">
        <x:v>prediccion_amistad</x:v>
      </x:c>
      <x:c r="G10755" s="4"/>
      <x:c r="H10755" s="4" t="n">
        <x:f>COUNTIFS(Relaciones!$D$10515:$D$10889,E10755,Relaciones!$E$10515:$E$10889,D10755,Relaciones!$F$10515:$F$10889,"amistad")</x:f>
        <x:v>1</x:v>
      </x:c>
    </x:row>
    <x:row r="10756" ht="23" customHeight="1">
      <x:c r="A10756" s="4" t="str">
        <x:v>Córdoba</x:v>
      </x:c>
      <x:c r="B10756" s="4" t="str">
        <x:v>4.º Primaria</x:v>
      </x:c>
      <x:c r="C10756" s="4" t="str">
        <x:v>C</x:v>
      </x:c>
      <x:c r="D10756" s="13" t="str">
        <x:v>00814</x:v>
      </x:c>
      <x:c r="E10756" s="13" t="str">
        <x:v>00817</x:v>
      </x:c>
      <x:c r="F10756" s="4" t="str">
        <x:v>prediccion_amistad</x:v>
      </x:c>
      <x:c r="G10756" s="4"/>
      <x:c r="H10756" s="4" t="n">
        <x:f>COUNTIFS(Relaciones!$D$10515:$D$10889,E10756,Relaciones!$E$10515:$E$10889,D10756,Relaciones!$F$10515:$F$10889,"amistad")</x:f>
        <x:v>1</x:v>
      </x:c>
    </x:row>
    <x:row r="10757" ht="23" customHeight="1">
      <x:c r="A10757" s="4" t="str">
        <x:v>Córdoba</x:v>
      </x:c>
      <x:c r="B10757" s="4" t="str">
        <x:v>4.º Primaria</x:v>
      </x:c>
      <x:c r="C10757" s="4" t="str">
        <x:v>C</x:v>
      </x:c>
      <x:c r="D10757" s="13" t="str">
        <x:v>00814</x:v>
      </x:c>
      <x:c r="E10757" s="13" t="str">
        <x:v>00819</x:v>
      </x:c>
      <x:c r="F10757" s="4" t="str">
        <x:v>prediccion_amistad</x:v>
      </x:c>
      <x:c r="G10757" s="4"/>
      <x:c r="H10757" s="4" t="n">
        <x:f>COUNTIFS(Relaciones!$D$10515:$D$10889,E10757,Relaciones!$E$10515:$E$10889,D10757,Relaciones!$F$10515:$F$10889,"amistad")</x:f>
        <x:v>0</x:v>
      </x:c>
    </x:row>
    <x:row r="10758" ht="23" customHeight="1">
      <x:c r="A10758" s="4" t="str">
        <x:v>Córdoba</x:v>
      </x:c>
      <x:c r="B10758" s="4" t="str">
        <x:v>4.º Primaria</x:v>
      </x:c>
      <x:c r="C10758" s="4" t="str">
        <x:v>C</x:v>
      </x:c>
      <x:c r="D10758" s="13" t="str">
        <x:v>00814</x:v>
      </x:c>
      <x:c r="E10758" s="13" t="str">
        <x:v>00823</x:v>
      </x:c>
      <x:c r="F10758" s="4" t="str">
        <x:v>prediccion_amistad</x:v>
      </x:c>
      <x:c r="G10758" s="4"/>
      <x:c r="H10758" s="4" t="n">
        <x:f>COUNTIFS(Relaciones!$D$10515:$D$10889,E10758,Relaciones!$E$10515:$E$10889,D10758,Relaciones!$F$10515:$F$10889,"amistad")</x:f>
        <x:v>1</x:v>
      </x:c>
    </x:row>
    <x:row r="10759" ht="23" customHeight="1">
      <x:c r="A10759" s="4" t="str">
        <x:v>Córdoba</x:v>
      </x:c>
      <x:c r="B10759" s="4" t="str">
        <x:v>4.º Primaria</x:v>
      </x:c>
      <x:c r="C10759" s="4" t="str">
        <x:v>C</x:v>
      </x:c>
      <x:c r="D10759" s="13" t="str">
        <x:v>00815</x:v>
      </x:c>
      <x:c r="E10759" s="13" t="str">
        <x:v>00814</x:v>
      </x:c>
      <x:c r="F10759" s="4" t="str">
        <x:v>prediccion_amistad</x:v>
      </x:c>
      <x:c r="G10759" s="4"/>
      <x:c r="H10759" s="4" t="n">
        <x:f>COUNTIFS(Relaciones!$D$10515:$D$10889,E10759,Relaciones!$E$10515:$E$10889,D10759,Relaciones!$F$10515:$F$10889,"amistad")</x:f>
        <x:v>1</x:v>
      </x:c>
    </x:row>
    <x:row r="10760" ht="23" customHeight="1">
      <x:c r="A10760" s="4" t="str">
        <x:v>Córdoba</x:v>
      </x:c>
      <x:c r="B10760" s="4" t="str">
        <x:v>4.º Primaria</x:v>
      </x:c>
      <x:c r="C10760" s="4" t="str">
        <x:v>C</x:v>
      </x:c>
      <x:c r="D10760" s="13" t="str">
        <x:v>00815</x:v>
      </x:c>
      <x:c r="E10760" s="13" t="str">
        <x:v>00816</x:v>
      </x:c>
      <x:c r="F10760" s="4" t="str">
        <x:v>prediccion_amistad</x:v>
      </x:c>
      <x:c r="G10760" s="4"/>
      <x:c r="H10760" s="4" t="n">
        <x:f>COUNTIFS(Relaciones!$D$10515:$D$10889,E10760,Relaciones!$E$10515:$E$10889,D10760,Relaciones!$F$10515:$F$10889,"amistad")</x:f>
        <x:v>1</x:v>
      </x:c>
    </x:row>
    <x:row r="10761" ht="23" customHeight="1">
      <x:c r="A10761" s="4" t="str">
        <x:v>Córdoba</x:v>
      </x:c>
      <x:c r="B10761" s="4" t="str">
        <x:v>4.º Primaria</x:v>
      </x:c>
      <x:c r="C10761" s="4" t="str">
        <x:v>C</x:v>
      </x:c>
      <x:c r="D10761" s="13" t="str">
        <x:v>00815</x:v>
      </x:c>
      <x:c r="E10761" s="13" t="str">
        <x:v>00818</x:v>
      </x:c>
      <x:c r="F10761" s="4" t="str">
        <x:v>prediccion_amistad</x:v>
      </x:c>
      <x:c r="G10761" s="4"/>
      <x:c r="H10761" s="4" t="n">
        <x:f>COUNTIFS(Relaciones!$D$10515:$D$10889,E10761,Relaciones!$E$10515:$E$10889,D10761,Relaciones!$F$10515:$F$10889,"amistad")</x:f>
        <x:v>1</x:v>
      </x:c>
    </x:row>
    <x:row r="10762" ht="23" customHeight="1">
      <x:c r="A10762" s="4" t="str">
        <x:v>Córdoba</x:v>
      </x:c>
      <x:c r="B10762" s="4" t="str">
        <x:v>4.º Primaria</x:v>
      </x:c>
      <x:c r="C10762" s="4" t="str">
        <x:v>C</x:v>
      </x:c>
      <x:c r="D10762" s="13" t="str">
        <x:v>00816</x:v>
      </x:c>
      <x:c r="E10762" s="13" t="str">
        <x:v>00813</x:v>
      </x:c>
      <x:c r="F10762" s="4" t="str">
        <x:v>prediccion_amistad</x:v>
      </x:c>
      <x:c r="G10762" s="4"/>
      <x:c r="H10762" s="4" t="n">
        <x:f>COUNTIFS(Relaciones!$D$10515:$D$10889,E10762,Relaciones!$E$10515:$E$10889,D10762,Relaciones!$F$10515:$F$10889,"amistad")</x:f>
        <x:v>1</x:v>
      </x:c>
    </x:row>
    <x:row r="10763" ht="23" customHeight="1">
      <x:c r="A10763" s="4" t="str">
        <x:v>Córdoba</x:v>
      </x:c>
      <x:c r="B10763" s="4" t="str">
        <x:v>4.º Primaria</x:v>
      </x:c>
      <x:c r="C10763" s="4" t="str">
        <x:v>C</x:v>
      </x:c>
      <x:c r="D10763" s="13" t="str">
        <x:v>00816</x:v>
      </x:c>
      <x:c r="E10763" s="13" t="str">
        <x:v>00815</x:v>
      </x:c>
      <x:c r="F10763" s="4" t="str">
        <x:v>prediccion_amistad</x:v>
      </x:c>
      <x:c r="G10763" s="4"/>
      <x:c r="H10763" s="4" t="n">
        <x:f>COUNTIFS(Relaciones!$D$10515:$D$10889,E10763,Relaciones!$E$10515:$E$10889,D10763,Relaciones!$F$10515:$F$10889,"amistad")</x:f>
        <x:v>1</x:v>
      </x:c>
    </x:row>
    <x:row r="10764" ht="23" customHeight="1">
      <x:c r="A10764" s="4" t="str">
        <x:v>Córdoba</x:v>
      </x:c>
      <x:c r="B10764" s="4" t="str">
        <x:v>4.º Primaria</x:v>
      </x:c>
      <x:c r="C10764" s="4" t="str">
        <x:v>C</x:v>
      </x:c>
      <x:c r="D10764" s="13" t="str">
        <x:v>00816</x:v>
      </x:c>
      <x:c r="E10764" s="13" t="str">
        <x:v>00819</x:v>
      </x:c>
      <x:c r="F10764" s="4" t="str">
        <x:v>prediccion_amistad</x:v>
      </x:c>
      <x:c r="G10764" s="4"/>
      <x:c r="H10764" s="4" t="n">
        <x:f>COUNTIFS(Relaciones!$D$10515:$D$10889,E10764,Relaciones!$E$10515:$E$10889,D10764,Relaciones!$F$10515:$F$10889,"amistad")</x:f>
        <x:v>1</x:v>
      </x:c>
    </x:row>
    <x:row r="10765" ht="23" customHeight="1">
      <x:c r="A10765" s="4" t="str">
        <x:v>Córdoba</x:v>
      </x:c>
      <x:c r="B10765" s="4" t="str">
        <x:v>4.º Primaria</x:v>
      </x:c>
      <x:c r="C10765" s="4" t="str">
        <x:v>C</x:v>
      </x:c>
      <x:c r="D10765" s="13" t="str">
        <x:v>00817</x:v>
      </x:c>
      <x:c r="E10765" s="13" t="str">
        <x:v>00814</x:v>
      </x:c>
      <x:c r="F10765" s="4" t="str">
        <x:v>prediccion_amistad</x:v>
      </x:c>
      <x:c r="G10765" s="4"/>
      <x:c r="H10765" s="4" t="n">
        <x:f>COUNTIFS(Relaciones!$D$10515:$D$10889,E10765,Relaciones!$E$10515:$E$10889,D10765,Relaciones!$F$10515:$F$10889,"amistad")</x:f>
        <x:v>1</x:v>
      </x:c>
    </x:row>
    <x:row r="10766" ht="23" customHeight="1">
      <x:c r="A10766" s="4" t="str">
        <x:v>Córdoba</x:v>
      </x:c>
      <x:c r="B10766" s="4" t="str">
        <x:v>4.º Primaria</x:v>
      </x:c>
      <x:c r="C10766" s="4" t="str">
        <x:v>C</x:v>
      </x:c>
      <x:c r="D10766" s="13" t="str">
        <x:v>00817</x:v>
      </x:c>
      <x:c r="E10766" s="13" t="str">
        <x:v>00818</x:v>
      </x:c>
      <x:c r="F10766" s="4" t="str">
        <x:v>prediccion_amistad</x:v>
      </x:c>
      <x:c r="G10766" s="4"/>
      <x:c r="H10766" s="4" t="n">
        <x:f>COUNTIFS(Relaciones!$D$10515:$D$10889,E10766,Relaciones!$E$10515:$E$10889,D10766,Relaciones!$F$10515:$F$10889,"amistad")</x:f>
        <x:v>1</x:v>
      </x:c>
    </x:row>
    <x:row r="10767" ht="23" customHeight="1">
      <x:c r="A10767" s="4" t="str">
        <x:v>Córdoba</x:v>
      </x:c>
      <x:c r="B10767" s="4" t="str">
        <x:v>4.º Primaria</x:v>
      </x:c>
      <x:c r="C10767" s="4" t="str">
        <x:v>C</x:v>
      </x:c>
      <x:c r="D10767" s="13" t="str">
        <x:v>00817</x:v>
      </x:c>
      <x:c r="E10767" s="13" t="str">
        <x:v>00820</x:v>
      </x:c>
      <x:c r="F10767" s="4" t="str">
        <x:v>prediccion_amistad</x:v>
      </x:c>
      <x:c r="G10767" s="4"/>
      <x:c r="H10767" s="4" t="n">
        <x:f>COUNTIFS(Relaciones!$D$10515:$D$10889,E10767,Relaciones!$E$10515:$E$10889,D10767,Relaciones!$F$10515:$F$10889,"amistad")</x:f>
        <x:v>1</x:v>
      </x:c>
    </x:row>
    <x:row r="10768" ht="23" customHeight="1">
      <x:c r="A10768" s="4" t="str">
        <x:v>Córdoba</x:v>
      </x:c>
      <x:c r="B10768" s="4" t="str">
        <x:v>4.º Primaria</x:v>
      </x:c>
      <x:c r="C10768" s="4" t="str">
        <x:v>C</x:v>
      </x:c>
      <x:c r="D10768" s="13" t="str">
        <x:v>00817</x:v>
      </x:c>
      <x:c r="E10768" s="13" t="str">
        <x:v>00822</x:v>
      </x:c>
      <x:c r="F10768" s="4" t="str">
        <x:v>prediccion_amistad</x:v>
      </x:c>
      <x:c r="G10768" s="4"/>
      <x:c r="H10768" s="4" t="n">
        <x:f>COUNTIFS(Relaciones!$D$10515:$D$10889,E10768,Relaciones!$E$10515:$E$10889,D10768,Relaciones!$F$10515:$F$10889,"amistad")</x:f>
        <x:v>0</x:v>
      </x:c>
    </x:row>
    <x:row r="10769" ht="23" customHeight="1">
      <x:c r="A10769" s="4" t="str">
        <x:v>Córdoba</x:v>
      </x:c>
      <x:c r="B10769" s="4" t="str">
        <x:v>4.º Primaria</x:v>
      </x:c>
      <x:c r="C10769" s="4" t="str">
        <x:v>C</x:v>
      </x:c>
      <x:c r="D10769" s="13" t="str">
        <x:v>00818</x:v>
      </x:c>
      <x:c r="E10769" s="13" t="str">
        <x:v>00817</x:v>
      </x:c>
      <x:c r="F10769" s="4" t="str">
        <x:v>prediccion_amistad</x:v>
      </x:c>
      <x:c r="G10769" s="4"/>
      <x:c r="H10769" s="4" t="n">
        <x:f>COUNTIFS(Relaciones!$D$10515:$D$10889,E10769,Relaciones!$E$10515:$E$10889,D10769,Relaciones!$F$10515:$F$10889,"amistad")</x:f>
        <x:v>1</x:v>
      </x:c>
    </x:row>
    <x:row r="10770" ht="23" customHeight="1">
      <x:c r="A10770" s="4" t="str">
        <x:v>Córdoba</x:v>
      </x:c>
      <x:c r="B10770" s="4" t="str">
        <x:v>4.º Primaria</x:v>
      </x:c>
      <x:c r="C10770" s="4" t="str">
        <x:v>C</x:v>
      </x:c>
      <x:c r="D10770" s="13" t="str">
        <x:v>00818</x:v>
      </x:c>
      <x:c r="E10770" s="13" t="str">
        <x:v>00819</x:v>
      </x:c>
      <x:c r="F10770" s="4" t="str">
        <x:v>prediccion_amistad</x:v>
      </x:c>
      <x:c r="G10770" s="4"/>
      <x:c r="H10770" s="4" t="n">
        <x:f>COUNTIFS(Relaciones!$D$10515:$D$10889,E10770,Relaciones!$E$10515:$E$10889,D10770,Relaciones!$F$10515:$F$10889,"amistad")</x:f>
        <x:v>1</x:v>
      </x:c>
    </x:row>
    <x:row r="10771" ht="23" customHeight="1">
      <x:c r="A10771" s="4" t="str">
        <x:v>Córdoba</x:v>
      </x:c>
      <x:c r="B10771" s="4" t="str">
        <x:v>4.º Primaria</x:v>
      </x:c>
      <x:c r="C10771" s="4" t="str">
        <x:v>C</x:v>
      </x:c>
      <x:c r="D10771" s="13" t="str">
        <x:v>00818</x:v>
      </x:c>
      <x:c r="E10771" s="13" t="str">
        <x:v>00821</x:v>
      </x:c>
      <x:c r="F10771" s="4" t="str">
        <x:v>prediccion_amistad</x:v>
      </x:c>
      <x:c r="G10771" s="4"/>
      <x:c r="H10771" s="4" t="n">
        <x:f>COUNTIFS(Relaciones!$D$10515:$D$10889,E10771,Relaciones!$E$10515:$E$10889,D10771,Relaciones!$F$10515:$F$10889,"amistad")</x:f>
        <x:v>1</x:v>
      </x:c>
    </x:row>
    <x:row r="10772" ht="23" customHeight="1">
      <x:c r="A10772" s="4" t="str">
        <x:v>Córdoba</x:v>
      </x:c>
      <x:c r="B10772" s="4" t="str">
        <x:v>4.º Primaria</x:v>
      </x:c>
      <x:c r="C10772" s="4" t="str">
        <x:v>C</x:v>
      </x:c>
      <x:c r="D10772" s="13" t="str">
        <x:v>00819</x:v>
      </x:c>
      <x:c r="E10772" s="13" t="str">
        <x:v>00816</x:v>
      </x:c>
      <x:c r="F10772" s="4" t="str">
        <x:v>prediccion_amistad</x:v>
      </x:c>
      <x:c r="G10772" s="4"/>
      <x:c r="H10772" s="4" t="n">
        <x:f>COUNTIFS(Relaciones!$D$10515:$D$10889,E10772,Relaciones!$E$10515:$E$10889,D10772,Relaciones!$F$10515:$F$10889,"amistad")</x:f>
        <x:v>1</x:v>
      </x:c>
    </x:row>
    <x:row r="10773" ht="23" customHeight="1">
      <x:c r="A10773" s="4" t="str">
        <x:v>Córdoba</x:v>
      </x:c>
      <x:c r="B10773" s="4" t="str">
        <x:v>4.º Primaria</x:v>
      </x:c>
      <x:c r="C10773" s="4" t="str">
        <x:v>C</x:v>
      </x:c>
      <x:c r="D10773" s="13" t="str">
        <x:v>00819</x:v>
      </x:c>
      <x:c r="E10773" s="13" t="str">
        <x:v>00818</x:v>
      </x:c>
      <x:c r="F10773" s="4" t="str">
        <x:v>prediccion_amistad</x:v>
      </x:c>
      <x:c r="G10773" s="4"/>
      <x:c r="H10773" s="4" t="n">
        <x:f>COUNTIFS(Relaciones!$D$10515:$D$10889,E10773,Relaciones!$E$10515:$E$10889,D10773,Relaciones!$F$10515:$F$10889,"amistad")</x:f>
        <x:v>1</x:v>
      </x:c>
    </x:row>
    <x:row r="10774" ht="23" customHeight="1">
      <x:c r="A10774" s="4" t="str">
        <x:v>Córdoba</x:v>
      </x:c>
      <x:c r="B10774" s="4" t="str">
        <x:v>4.º Primaria</x:v>
      </x:c>
      <x:c r="C10774" s="4" t="str">
        <x:v>C</x:v>
      </x:c>
      <x:c r="D10774" s="13" t="str">
        <x:v>00819</x:v>
      </x:c>
      <x:c r="E10774" s="13" t="str">
        <x:v>00820</x:v>
      </x:c>
      <x:c r="F10774" s="4" t="str">
        <x:v>prediccion_amistad</x:v>
      </x:c>
      <x:c r="G10774" s="4"/>
      <x:c r="H10774" s="4" t="n">
        <x:f>COUNTIFS(Relaciones!$D$10515:$D$10889,E10774,Relaciones!$E$10515:$E$10889,D10774,Relaciones!$F$10515:$F$10889,"amistad")</x:f>
        <x:v>1</x:v>
      </x:c>
    </x:row>
    <x:row r="10775" ht="23" customHeight="1">
      <x:c r="A10775" s="4" t="str">
        <x:v>Córdoba</x:v>
      </x:c>
      <x:c r="B10775" s="4" t="str">
        <x:v>4.º Primaria</x:v>
      </x:c>
      <x:c r="C10775" s="4" t="str">
        <x:v>C</x:v>
      </x:c>
      <x:c r="D10775" s="13" t="str">
        <x:v>00820</x:v>
      </x:c>
      <x:c r="E10775" s="13" t="str">
        <x:v>00817</x:v>
      </x:c>
      <x:c r="F10775" s="4" t="str">
        <x:v>prediccion_amistad</x:v>
      </x:c>
      <x:c r="G10775" s="4"/>
      <x:c r="H10775" s="4" t="n">
        <x:f>COUNTIFS(Relaciones!$D$10515:$D$10889,E10775,Relaciones!$E$10515:$E$10889,D10775,Relaciones!$F$10515:$F$10889,"amistad")</x:f>
        <x:v>1</x:v>
      </x:c>
    </x:row>
    <x:row r="10776" ht="23" customHeight="1">
      <x:c r="A10776" s="4" t="str">
        <x:v>Córdoba</x:v>
      </x:c>
      <x:c r="B10776" s="4" t="str">
        <x:v>4.º Primaria</x:v>
      </x:c>
      <x:c r="C10776" s="4" t="str">
        <x:v>C</x:v>
      </x:c>
      <x:c r="D10776" s="13" t="str">
        <x:v>00820</x:v>
      </x:c>
      <x:c r="E10776" s="13" t="str">
        <x:v>00819</x:v>
      </x:c>
      <x:c r="F10776" s="4" t="str">
        <x:v>prediccion_amistad</x:v>
      </x:c>
      <x:c r="G10776" s="4"/>
      <x:c r="H10776" s="4" t="n">
        <x:f>COUNTIFS(Relaciones!$D$10515:$D$10889,E10776,Relaciones!$E$10515:$E$10889,D10776,Relaciones!$F$10515:$F$10889,"amistad")</x:f>
        <x:v>1</x:v>
      </x:c>
    </x:row>
    <x:row r="10777" ht="23" customHeight="1">
      <x:c r="A10777" s="4" t="str">
        <x:v>Córdoba</x:v>
      </x:c>
      <x:c r="B10777" s="4" t="str">
        <x:v>4.º Primaria</x:v>
      </x:c>
      <x:c r="C10777" s="4" t="str">
        <x:v>C</x:v>
      </x:c>
      <x:c r="D10777" s="13" t="str">
        <x:v>00820</x:v>
      </x:c>
      <x:c r="E10777" s="13" t="str">
        <x:v>00823</x:v>
      </x:c>
      <x:c r="F10777" s="4" t="str">
        <x:v>prediccion_amistad</x:v>
      </x:c>
      <x:c r="G10777" s="4"/>
      <x:c r="H10777" s="4" t="n">
        <x:f>COUNTIFS(Relaciones!$D$10515:$D$10889,E10777,Relaciones!$E$10515:$E$10889,D10777,Relaciones!$F$10515:$F$10889,"amistad")</x:f>
        <x:v>1</x:v>
      </x:c>
    </x:row>
    <x:row r="10778" ht="23" customHeight="1">
      <x:c r="A10778" s="4" t="str">
        <x:v>Córdoba</x:v>
      </x:c>
      <x:c r="B10778" s="4" t="str">
        <x:v>4.º Primaria</x:v>
      </x:c>
      <x:c r="C10778" s="4" t="str">
        <x:v>C</x:v>
      </x:c>
      <x:c r="D10778" s="13" t="str">
        <x:v>00820</x:v>
      </x:c>
      <x:c r="E10778" s="13" t="str">
        <x:v>00825</x:v>
      </x:c>
      <x:c r="F10778" s="4" t="str">
        <x:v>prediccion_amistad</x:v>
      </x:c>
      <x:c r="G10778" s="4"/>
      <x:c r="H10778" s="4" t="n">
        <x:f>COUNTIFS(Relaciones!$D$10515:$D$10889,E10778,Relaciones!$E$10515:$E$10889,D10778,Relaciones!$F$10515:$F$10889,"amistad")</x:f>
        <x:v>0</x:v>
      </x:c>
    </x:row>
    <x:row r="10779" ht="23" customHeight="1">
      <x:c r="A10779" s="4" t="str">
        <x:v>Córdoba</x:v>
      </x:c>
      <x:c r="B10779" s="4" t="str">
        <x:v>4.º Primaria</x:v>
      </x:c>
      <x:c r="C10779" s="4" t="str">
        <x:v>C</x:v>
      </x:c>
      <x:c r="D10779" s="13" t="str">
        <x:v>00821</x:v>
      </x:c>
      <x:c r="E10779" s="13" t="str">
        <x:v>00818</x:v>
      </x:c>
      <x:c r="F10779" s="4" t="str">
        <x:v>prediccion_amistad</x:v>
      </x:c>
      <x:c r="G10779" s="4"/>
      <x:c r="H10779" s="4" t="n">
        <x:f>COUNTIFS(Relaciones!$D$10515:$D$10889,E10779,Relaciones!$E$10515:$E$10889,D10779,Relaciones!$F$10515:$F$10889,"amistad")</x:f>
        <x:v>1</x:v>
      </x:c>
    </x:row>
    <x:row r="10780" ht="23" customHeight="1">
      <x:c r="A10780" s="4" t="str">
        <x:v>Córdoba</x:v>
      </x:c>
      <x:c r="B10780" s="4" t="str">
        <x:v>4.º Primaria</x:v>
      </x:c>
      <x:c r="C10780" s="4" t="str">
        <x:v>C</x:v>
      </x:c>
      <x:c r="D10780" s="13" t="str">
        <x:v>00821</x:v>
      </x:c>
      <x:c r="E10780" s="13" t="str">
        <x:v>00822</x:v>
      </x:c>
      <x:c r="F10780" s="4" t="str">
        <x:v>prediccion_amistad</x:v>
      </x:c>
      <x:c r="G10780" s="4"/>
      <x:c r="H10780" s="4" t="n">
        <x:f>COUNTIFS(Relaciones!$D$10515:$D$10889,E10780,Relaciones!$E$10515:$E$10889,D10780,Relaciones!$F$10515:$F$10889,"amistad")</x:f>
        <x:v>1</x:v>
      </x:c>
    </x:row>
    <x:row r="10781" ht="23" customHeight="1">
      <x:c r="A10781" s="4" t="str">
        <x:v>Córdoba</x:v>
      </x:c>
      <x:c r="B10781" s="4" t="str">
        <x:v>4.º Primaria</x:v>
      </x:c>
      <x:c r="C10781" s="4" t="str">
        <x:v>C</x:v>
      </x:c>
      <x:c r="D10781" s="13" t="str">
        <x:v>00821</x:v>
      </x:c>
      <x:c r="E10781" s="13" t="str">
        <x:v>00824</x:v>
      </x:c>
      <x:c r="F10781" s="4" t="str">
        <x:v>prediccion_amistad</x:v>
      </x:c>
      <x:c r="G10781" s="4"/>
      <x:c r="H10781" s="4" t="n">
        <x:f>COUNTIFS(Relaciones!$D$10515:$D$10889,E10781,Relaciones!$E$10515:$E$10889,D10781,Relaciones!$F$10515:$F$10889,"amistad")</x:f>
        <x:v>1</x:v>
      </x:c>
    </x:row>
    <x:row r="10782" ht="23" customHeight="1">
      <x:c r="A10782" s="4" t="str">
        <x:v>Córdoba</x:v>
      </x:c>
      <x:c r="B10782" s="4" t="str">
        <x:v>4.º Primaria</x:v>
      </x:c>
      <x:c r="C10782" s="4" t="str">
        <x:v>C</x:v>
      </x:c>
      <x:c r="D10782" s="13" t="str">
        <x:v>00822</x:v>
      </x:c>
      <x:c r="E10782" s="13" t="str">
        <x:v>00819</x:v>
      </x:c>
      <x:c r="F10782" s="4" t="str">
        <x:v>prediccion_amistad</x:v>
      </x:c>
      <x:c r="G10782" s="4"/>
      <x:c r="H10782" s="4" t="n">
        <x:f>COUNTIFS(Relaciones!$D$10515:$D$10889,E10782,Relaciones!$E$10515:$E$10889,D10782,Relaciones!$F$10515:$F$10889,"amistad")</x:f>
        <x:v>1</x:v>
      </x:c>
    </x:row>
    <x:row r="10783" ht="23" customHeight="1">
      <x:c r="A10783" s="4" t="str">
        <x:v>Córdoba</x:v>
      </x:c>
      <x:c r="B10783" s="4" t="str">
        <x:v>4.º Primaria</x:v>
      </x:c>
      <x:c r="C10783" s="4" t="str">
        <x:v>C</x:v>
      </x:c>
      <x:c r="D10783" s="13" t="str">
        <x:v>00822</x:v>
      </x:c>
      <x:c r="E10783" s="13" t="str">
        <x:v>00821</x:v>
      </x:c>
      <x:c r="F10783" s="4" t="str">
        <x:v>prediccion_amistad</x:v>
      </x:c>
      <x:c r="G10783" s="4"/>
      <x:c r="H10783" s="4" t="n">
        <x:f>COUNTIFS(Relaciones!$D$10515:$D$10889,E10783,Relaciones!$E$10515:$E$10889,D10783,Relaciones!$F$10515:$F$10889,"amistad")</x:f>
        <x:v>1</x:v>
      </x:c>
    </x:row>
    <x:row r="10784" ht="23" customHeight="1">
      <x:c r="A10784" s="4" t="str">
        <x:v>Córdoba</x:v>
      </x:c>
      <x:c r="B10784" s="4" t="str">
        <x:v>4.º Primaria</x:v>
      </x:c>
      <x:c r="C10784" s="4" t="str">
        <x:v>C</x:v>
      </x:c>
      <x:c r="D10784" s="13" t="str">
        <x:v>00822</x:v>
      </x:c>
      <x:c r="E10784" s="13" t="str">
        <x:v>00823</x:v>
      </x:c>
      <x:c r="F10784" s="4" t="str">
        <x:v>prediccion_amistad</x:v>
      </x:c>
      <x:c r="G10784" s="4"/>
      <x:c r="H10784" s="4" t="n">
        <x:f>COUNTIFS(Relaciones!$D$10515:$D$10889,E10784,Relaciones!$E$10515:$E$10889,D10784,Relaciones!$F$10515:$F$10889,"amistad")</x:f>
        <x:v>1</x:v>
      </x:c>
    </x:row>
    <x:row r="10785" ht="23" customHeight="1">
      <x:c r="A10785" s="4" t="str">
        <x:v>Córdoba</x:v>
      </x:c>
      <x:c r="B10785" s="4" t="str">
        <x:v>4.º Primaria</x:v>
      </x:c>
      <x:c r="C10785" s="4" t="str">
        <x:v>C</x:v>
      </x:c>
      <x:c r="D10785" s="13" t="str">
        <x:v>00823</x:v>
      </x:c>
      <x:c r="E10785" s="13" t="str">
        <x:v>00814</x:v>
      </x:c>
      <x:c r="F10785" s="4" t="str">
        <x:v>prediccion_amistad</x:v>
      </x:c>
      <x:c r="G10785" s="4"/>
      <x:c r="H10785" s="4" t="n">
        <x:f>COUNTIFS(Relaciones!$D$10515:$D$10889,E10785,Relaciones!$E$10515:$E$10889,D10785,Relaciones!$F$10515:$F$10889,"amistad")</x:f>
        <x:v>1</x:v>
      </x:c>
    </x:row>
    <x:row r="10786" ht="23" customHeight="1">
      <x:c r="A10786" s="4" t="str">
        <x:v>Córdoba</x:v>
      </x:c>
      <x:c r="B10786" s="4" t="str">
        <x:v>4.º Primaria</x:v>
      </x:c>
      <x:c r="C10786" s="4" t="str">
        <x:v>C</x:v>
      </x:c>
      <x:c r="D10786" s="13" t="str">
        <x:v>00823</x:v>
      </x:c>
      <x:c r="E10786" s="13" t="str">
        <x:v>00820</x:v>
      </x:c>
      <x:c r="F10786" s="4" t="str">
        <x:v>prediccion_amistad</x:v>
      </x:c>
      <x:c r="G10786" s="4"/>
      <x:c r="H10786" s="4" t="n">
        <x:f>COUNTIFS(Relaciones!$D$10515:$D$10889,E10786,Relaciones!$E$10515:$E$10889,D10786,Relaciones!$F$10515:$F$10889,"amistad")</x:f>
        <x:v>1</x:v>
      </x:c>
    </x:row>
    <x:row r="10787" ht="23" customHeight="1">
      <x:c r="A10787" s="4" t="str">
        <x:v>Córdoba</x:v>
      </x:c>
      <x:c r="B10787" s="4" t="str">
        <x:v>4.º Primaria</x:v>
      </x:c>
      <x:c r="C10787" s="4" t="str">
        <x:v>C</x:v>
      </x:c>
      <x:c r="D10787" s="13" t="str">
        <x:v>00823</x:v>
      </x:c>
      <x:c r="E10787" s="13" t="str">
        <x:v>00822</x:v>
      </x:c>
      <x:c r="F10787" s="4" t="str">
        <x:v>prediccion_amistad</x:v>
      </x:c>
      <x:c r="G10787" s="4"/>
      <x:c r="H10787" s="4" t="n">
        <x:f>COUNTIFS(Relaciones!$D$10515:$D$10889,E10787,Relaciones!$E$10515:$E$10889,D10787,Relaciones!$F$10515:$F$10889,"amistad")</x:f>
        <x:v>1</x:v>
      </x:c>
    </x:row>
    <x:row r="10788" ht="23" customHeight="1">
      <x:c r="A10788" s="4" t="str">
        <x:v>Córdoba</x:v>
      </x:c>
      <x:c r="B10788" s="4" t="str">
        <x:v>4.º Primaria</x:v>
      </x:c>
      <x:c r="C10788" s="4" t="str">
        <x:v>C</x:v>
      </x:c>
      <x:c r="D10788" s="13" t="str">
        <x:v>00823</x:v>
      </x:c>
      <x:c r="E10788" s="13" t="str">
        <x:v>00828</x:v>
      </x:c>
      <x:c r="F10788" s="4" t="str">
        <x:v>prediccion_amistad</x:v>
      </x:c>
      <x:c r="G10788" s="4"/>
      <x:c r="H10788" s="4" t="n">
        <x:f>COUNTIFS(Relaciones!$D$10515:$D$10889,E10788,Relaciones!$E$10515:$E$10889,D10788,Relaciones!$F$10515:$F$10889,"amistad")</x:f>
        <x:v>0</x:v>
      </x:c>
    </x:row>
    <x:row r="10789" ht="23" customHeight="1">
      <x:c r="A10789" s="4" t="str">
        <x:v>Córdoba</x:v>
      </x:c>
      <x:c r="B10789" s="4" t="str">
        <x:v>4.º Primaria</x:v>
      </x:c>
      <x:c r="C10789" s="4" t="str">
        <x:v>C</x:v>
      </x:c>
      <x:c r="D10789" s="13" t="str">
        <x:v>00824</x:v>
      </x:c>
      <x:c r="E10789" s="13" t="str">
        <x:v>00813</x:v>
      </x:c>
      <x:c r="F10789" s="4" t="str">
        <x:v>prediccion_amistad</x:v>
      </x:c>
      <x:c r="G10789" s="4"/>
      <x:c r="H10789" s="4" t="n">
        <x:f>COUNTIFS(Relaciones!$D$10515:$D$10889,E10789,Relaciones!$E$10515:$E$10889,D10789,Relaciones!$F$10515:$F$10889,"amistad")</x:f>
        <x:v>1</x:v>
      </x:c>
    </x:row>
    <x:row r="10790" ht="23" customHeight="1">
      <x:c r="A10790" s="4" t="str">
        <x:v>Córdoba</x:v>
      </x:c>
      <x:c r="B10790" s="4" t="str">
        <x:v>4.º Primaria</x:v>
      </x:c>
      <x:c r="C10790" s="4" t="str">
        <x:v>C</x:v>
      </x:c>
      <x:c r="D10790" s="13" t="str">
        <x:v>00824</x:v>
      </x:c>
      <x:c r="E10790" s="13" t="str">
        <x:v>00815</x:v>
      </x:c>
      <x:c r="F10790" s="4" t="str">
        <x:v>prediccion_amistad</x:v>
      </x:c>
      <x:c r="G10790" s="4"/>
      <x:c r="H10790" s="4" t="n">
        <x:f>COUNTIFS(Relaciones!$D$10515:$D$10889,E10790,Relaciones!$E$10515:$E$10889,D10790,Relaciones!$F$10515:$F$10889,"amistad")</x:f>
        <x:v>1</x:v>
      </x:c>
    </x:row>
    <x:row r="10791" ht="23" customHeight="1">
      <x:c r="A10791" s="4" t="str">
        <x:v>Córdoba</x:v>
      </x:c>
      <x:c r="B10791" s="4" t="str">
        <x:v>4.º Primaria</x:v>
      </x:c>
      <x:c r="C10791" s="4" t="str">
        <x:v>C</x:v>
      </x:c>
      <x:c r="D10791" s="13" t="str">
        <x:v>00824</x:v>
      </x:c>
      <x:c r="E10791" s="13" t="str">
        <x:v>00823</x:v>
      </x:c>
      <x:c r="F10791" s="4" t="str">
        <x:v>prediccion_amistad</x:v>
      </x:c>
      <x:c r="G10791" s="4"/>
      <x:c r="H10791" s="4" t="n">
        <x:f>COUNTIFS(Relaciones!$D$10515:$D$10889,E10791,Relaciones!$E$10515:$E$10889,D10791,Relaciones!$F$10515:$F$10889,"amistad")</x:f>
        <x:v>1</x:v>
      </x:c>
    </x:row>
    <x:row r="10792" ht="23" customHeight="1">
      <x:c r="A10792" s="4" t="str">
        <x:v>Córdoba</x:v>
      </x:c>
      <x:c r="B10792" s="4" t="str">
        <x:v>4.º Primaria</x:v>
      </x:c>
      <x:c r="C10792" s="4" t="str">
        <x:v>C</x:v>
      </x:c>
      <x:c r="D10792" s="13" t="str">
        <x:v>00825</x:v>
      </x:c>
      <x:c r="E10792" s="13" t="str">
        <x:v>00813</x:v>
      </x:c>
      <x:c r="F10792" s="4" t="str">
        <x:v>prediccion_amistad</x:v>
      </x:c>
      <x:c r="G10792" s="4"/>
      <x:c r="H10792" s="4" t="n">
        <x:f>COUNTIFS(Relaciones!$D$10515:$D$10889,E10792,Relaciones!$E$10515:$E$10889,D10792,Relaciones!$F$10515:$F$10889,"amistad")</x:f>
        <x:v>1</x:v>
      </x:c>
    </x:row>
    <x:row r="10793" ht="23" customHeight="1">
      <x:c r="A10793" s="4" t="str">
        <x:v>Córdoba</x:v>
      </x:c>
      <x:c r="B10793" s="4" t="str">
        <x:v>4.º Primaria</x:v>
      </x:c>
      <x:c r="C10793" s="4" t="str">
        <x:v>C</x:v>
      </x:c>
      <x:c r="D10793" s="13" t="str">
        <x:v>00825</x:v>
      </x:c>
      <x:c r="E10793" s="13" t="str">
        <x:v>00827</x:v>
      </x:c>
      <x:c r="F10793" s="4" t="str">
        <x:v>prediccion_amistad</x:v>
      </x:c>
      <x:c r="G10793" s="4"/>
      <x:c r="H10793" s="4" t="n">
        <x:f>COUNTIFS(Relaciones!$D$10515:$D$10889,E10793,Relaciones!$E$10515:$E$10889,D10793,Relaciones!$F$10515:$F$10889,"amistad")</x:f>
        <x:v>1</x:v>
      </x:c>
    </x:row>
    <x:row r="10794" ht="23" customHeight="1">
      <x:c r="A10794" s="4" t="str">
        <x:v>Córdoba</x:v>
      </x:c>
      <x:c r="B10794" s="4" t="str">
        <x:v>4.º Primaria</x:v>
      </x:c>
      <x:c r="C10794" s="4" t="str">
        <x:v>C</x:v>
      </x:c>
      <x:c r="D10794" s="13" t="str">
        <x:v>00825</x:v>
      </x:c>
      <x:c r="E10794" s="13" t="str">
        <x:v>00828</x:v>
      </x:c>
      <x:c r="F10794" s="4" t="str">
        <x:v>prediccion_amistad</x:v>
      </x:c>
      <x:c r="G10794" s="4"/>
      <x:c r="H10794" s="4" t="n">
        <x:f>COUNTIFS(Relaciones!$D$10515:$D$10889,E10794,Relaciones!$E$10515:$E$10889,D10794,Relaciones!$F$10515:$F$10889,"amistad")</x:f>
        <x:v>1</x:v>
      </x:c>
    </x:row>
    <x:row r="10795" ht="23" customHeight="1">
      <x:c r="A10795" s="4" t="str">
        <x:v>Córdoba</x:v>
      </x:c>
      <x:c r="B10795" s="4" t="str">
        <x:v>4.º Primaria</x:v>
      </x:c>
      <x:c r="C10795" s="4" t="str">
        <x:v>C</x:v>
      </x:c>
      <x:c r="D10795" s="13" t="str">
        <x:v>00825</x:v>
      </x:c>
      <x:c r="E10795" s="13" t="str">
        <x:v>00829</x:v>
      </x:c>
      <x:c r="F10795" s="4" t="str">
        <x:v>prediccion_amistad</x:v>
      </x:c>
      <x:c r="G10795" s="4"/>
      <x:c r="H10795" s="4" t="n">
        <x:f>COUNTIFS(Relaciones!$D$10515:$D$10889,E10795,Relaciones!$E$10515:$E$10889,D10795,Relaciones!$F$10515:$F$10889,"amistad")</x:f>
        <x:v>1</x:v>
      </x:c>
    </x:row>
    <x:row r="10796" ht="23" customHeight="1">
      <x:c r="A10796" s="4" t="str">
        <x:v>Córdoba</x:v>
      </x:c>
      <x:c r="B10796" s="4" t="str">
        <x:v>4.º Primaria</x:v>
      </x:c>
      <x:c r="C10796" s="4" t="str">
        <x:v>C</x:v>
      </x:c>
      <x:c r="D10796" s="13" t="str">
        <x:v>00825</x:v>
      </x:c>
      <x:c r="E10796" s="13" t="str">
        <x:v>00831</x:v>
      </x:c>
      <x:c r="F10796" s="4" t="str">
        <x:v>prediccion_amistad</x:v>
      </x:c>
      <x:c r="G10796" s="4"/>
      <x:c r="H10796" s="4" t="n">
        <x:f>COUNTIFS(Relaciones!$D$10515:$D$10889,E10796,Relaciones!$E$10515:$E$10889,D10796,Relaciones!$F$10515:$F$10889,"amistad")</x:f>
        <x:v>1</x:v>
      </x:c>
    </x:row>
    <x:row r="10797" ht="23" customHeight="1">
      <x:c r="A10797" s="4" t="str">
        <x:v>Córdoba</x:v>
      </x:c>
      <x:c r="B10797" s="4" t="str">
        <x:v>4.º Primaria</x:v>
      </x:c>
      <x:c r="C10797" s="4" t="str">
        <x:v>C</x:v>
      </x:c>
      <x:c r="D10797" s="13" t="str">
        <x:v>00825</x:v>
      </x:c>
      <x:c r="E10797" s="13" t="str">
        <x:v>00832</x:v>
      </x:c>
      <x:c r="F10797" s="4" t="str">
        <x:v>prediccion_amistad</x:v>
      </x:c>
      <x:c r="G10797" s="4"/>
      <x:c r="H10797" s="4" t="n">
        <x:f>COUNTIFS(Relaciones!$D$10515:$D$10889,E10797,Relaciones!$E$10515:$E$10889,D10797,Relaciones!$F$10515:$F$10889,"amistad")</x:f>
        <x:v>1</x:v>
      </x:c>
    </x:row>
    <x:row r="10798" ht="23" customHeight="1">
      <x:c r="A10798" s="4" t="str">
        <x:v>Córdoba</x:v>
      </x:c>
      <x:c r="B10798" s="4" t="str">
        <x:v>4.º Primaria</x:v>
      </x:c>
      <x:c r="C10798" s="4" t="str">
        <x:v>C</x:v>
      </x:c>
      <x:c r="D10798" s="13" t="str">
        <x:v>00825</x:v>
      </x:c>
      <x:c r="E10798" s="13" t="str">
        <x:v>00833</x:v>
      </x:c>
      <x:c r="F10798" s="4" t="str">
        <x:v>prediccion_amistad</x:v>
      </x:c>
      <x:c r="G10798" s="4"/>
      <x:c r="H10798" s="4" t="n">
        <x:f>COUNTIFS(Relaciones!$D$10515:$D$10889,E10798,Relaciones!$E$10515:$E$10889,D10798,Relaciones!$F$10515:$F$10889,"amistad")</x:f>
        <x:v>1</x:v>
      </x:c>
    </x:row>
    <x:row r="10799" ht="23" customHeight="1">
      <x:c r="A10799" s="4" t="str">
        <x:v>Córdoba</x:v>
      </x:c>
      <x:c r="B10799" s="4" t="str">
        <x:v>4.º Primaria</x:v>
      </x:c>
      <x:c r="C10799" s="4" t="str">
        <x:v>C</x:v>
      </x:c>
      <x:c r="D10799" s="13" t="str">
        <x:v>00826</x:v>
      </x:c>
      <x:c r="E10799" s="13" t="str">
        <x:v>00827</x:v>
      </x:c>
      <x:c r="F10799" s="4" t="str">
        <x:v>prediccion_amistad</x:v>
      </x:c>
      <x:c r="G10799" s="4"/>
      <x:c r="H10799" s="4" t="n">
        <x:f>COUNTIFS(Relaciones!$D$10515:$D$10889,E10799,Relaciones!$E$10515:$E$10889,D10799,Relaciones!$F$10515:$F$10889,"amistad")</x:f>
        <x:v>1</x:v>
      </x:c>
    </x:row>
    <x:row r="10800" ht="23" customHeight="1">
      <x:c r="A10800" s="4" t="str">
        <x:v>Córdoba</x:v>
      </x:c>
      <x:c r="B10800" s="4" t="str">
        <x:v>4.º Primaria</x:v>
      </x:c>
      <x:c r="C10800" s="4" t="str">
        <x:v>C</x:v>
      </x:c>
      <x:c r="D10800" s="13" t="str">
        <x:v>00826</x:v>
      </x:c>
      <x:c r="E10800" s="13" t="str">
        <x:v>00829</x:v>
      </x:c>
      <x:c r="F10800" s="4" t="str">
        <x:v>prediccion_amistad</x:v>
      </x:c>
      <x:c r="G10800" s="4"/>
      <x:c r="H10800" s="4" t="n">
        <x:f>COUNTIFS(Relaciones!$D$10515:$D$10889,E10800,Relaciones!$E$10515:$E$10889,D10800,Relaciones!$F$10515:$F$10889,"amistad")</x:f>
        <x:v>1</x:v>
      </x:c>
    </x:row>
    <x:row r="10801" ht="23" customHeight="1">
      <x:c r="A10801" s="4" t="str">
        <x:v>Córdoba</x:v>
      </x:c>
      <x:c r="B10801" s="4" t="str">
        <x:v>4.º Primaria</x:v>
      </x:c>
      <x:c r="C10801" s="4" t="str">
        <x:v>C</x:v>
      </x:c>
      <x:c r="D10801" s="13" t="str">
        <x:v>00826</x:v>
      </x:c>
      <x:c r="E10801" s="13" t="str">
        <x:v>00831</x:v>
      </x:c>
      <x:c r="F10801" s="4" t="str">
        <x:v>prediccion_amistad</x:v>
      </x:c>
      <x:c r="G10801" s="4"/>
      <x:c r="H10801" s="4" t="n">
        <x:f>COUNTIFS(Relaciones!$D$10515:$D$10889,E10801,Relaciones!$E$10515:$E$10889,D10801,Relaciones!$F$10515:$F$10889,"amistad")</x:f>
        <x:v>0</x:v>
      </x:c>
    </x:row>
    <x:row r="10802" ht="23" customHeight="1">
      <x:c r="A10802" s="4" t="str">
        <x:v>Córdoba</x:v>
      </x:c>
      <x:c r="B10802" s="4" t="str">
        <x:v>4.º Primaria</x:v>
      </x:c>
      <x:c r="C10802" s="4" t="str">
        <x:v>C</x:v>
      </x:c>
      <x:c r="D10802" s="13" t="str">
        <x:v>00826</x:v>
      </x:c>
      <x:c r="E10802" s="13" t="str">
        <x:v>00832</x:v>
      </x:c>
      <x:c r="F10802" s="4" t="str">
        <x:v>prediccion_amistad</x:v>
      </x:c>
      <x:c r="G10802" s="4"/>
      <x:c r="H10802" s="4" t="n">
        <x:f>COUNTIFS(Relaciones!$D$10515:$D$10889,E10802,Relaciones!$E$10515:$E$10889,D10802,Relaciones!$F$10515:$F$10889,"amistad")</x:f>
        <x:v>1</x:v>
      </x:c>
    </x:row>
    <x:row r="10803" ht="23" customHeight="1">
      <x:c r="A10803" s="4" t="str">
        <x:v>Córdoba</x:v>
      </x:c>
      <x:c r="B10803" s="4" t="str">
        <x:v>4.º Primaria</x:v>
      </x:c>
      <x:c r="C10803" s="4" t="str">
        <x:v>C</x:v>
      </x:c>
      <x:c r="D10803" s="13" t="str">
        <x:v>00827</x:v>
      </x:c>
      <x:c r="E10803" s="13" t="str">
        <x:v>00826</x:v>
      </x:c>
      <x:c r="F10803" s="4" t="str">
        <x:v>prediccion_amistad</x:v>
      </x:c>
      <x:c r="G10803" s="4"/>
      <x:c r="H10803" s="4" t="n">
        <x:f>COUNTIFS(Relaciones!$D$10515:$D$10889,E10803,Relaciones!$E$10515:$E$10889,D10803,Relaciones!$F$10515:$F$10889,"amistad")</x:f>
        <x:v>1</x:v>
      </x:c>
    </x:row>
    <x:row r="10804" ht="23" customHeight="1">
      <x:c r="A10804" s="4" t="str">
        <x:v>Córdoba</x:v>
      </x:c>
      <x:c r="B10804" s="4" t="str">
        <x:v>4.º Primaria</x:v>
      </x:c>
      <x:c r="C10804" s="4" t="str">
        <x:v>C</x:v>
      </x:c>
      <x:c r="D10804" s="13" t="str">
        <x:v>00827</x:v>
      </x:c>
      <x:c r="E10804" s="13" t="str">
        <x:v>00828</x:v>
      </x:c>
      <x:c r="F10804" s="4" t="str">
        <x:v>prediccion_amistad</x:v>
      </x:c>
      <x:c r="G10804" s="4"/>
      <x:c r="H10804" s="4" t="n">
        <x:f>COUNTIFS(Relaciones!$D$10515:$D$10889,E10804,Relaciones!$E$10515:$E$10889,D10804,Relaciones!$F$10515:$F$10889,"amistad")</x:f>
        <x:v>1</x:v>
      </x:c>
    </x:row>
    <x:row r="10805" ht="23" customHeight="1">
      <x:c r="A10805" s="4" t="str">
        <x:v>Córdoba</x:v>
      </x:c>
      <x:c r="B10805" s="4" t="str">
        <x:v>4.º Primaria</x:v>
      </x:c>
      <x:c r="C10805" s="4" t="str">
        <x:v>C</x:v>
      </x:c>
      <x:c r="D10805" s="13" t="str">
        <x:v>00827</x:v>
      </x:c>
      <x:c r="E10805" s="13" t="str">
        <x:v>00830</x:v>
      </x:c>
      <x:c r="F10805" s="4" t="str">
        <x:v>prediccion_amistad</x:v>
      </x:c>
      <x:c r="G10805" s="4"/>
      <x:c r="H10805" s="4" t="n">
        <x:f>COUNTIFS(Relaciones!$D$10515:$D$10889,E10805,Relaciones!$E$10515:$E$10889,D10805,Relaciones!$F$10515:$F$10889,"amistad")</x:f>
        <x:v>1</x:v>
      </x:c>
    </x:row>
    <x:row r="10806" ht="23" customHeight="1">
      <x:c r="A10806" s="4" t="str">
        <x:v>Córdoba</x:v>
      </x:c>
      <x:c r="B10806" s="4" t="str">
        <x:v>4.º Primaria</x:v>
      </x:c>
      <x:c r="C10806" s="4" t="str">
        <x:v>C</x:v>
      </x:c>
      <x:c r="D10806" s="13" t="str">
        <x:v>00828</x:v>
      </x:c>
      <x:c r="E10806" s="13" t="str">
        <x:v>00825</x:v>
      </x:c>
      <x:c r="F10806" s="4" t="str">
        <x:v>prediccion_amistad</x:v>
      </x:c>
      <x:c r="G10806" s="4"/>
      <x:c r="H10806" s="4" t="n">
        <x:f>COUNTIFS(Relaciones!$D$10515:$D$10889,E10806,Relaciones!$E$10515:$E$10889,D10806,Relaciones!$F$10515:$F$10889,"amistad")</x:f>
        <x:v>1</x:v>
      </x:c>
    </x:row>
    <x:row r="10807" ht="23" customHeight="1">
      <x:c r="A10807" s="4" t="str">
        <x:v>Córdoba</x:v>
      </x:c>
      <x:c r="B10807" s="4" t="str">
        <x:v>4.º Primaria</x:v>
      </x:c>
      <x:c r="C10807" s="4" t="str">
        <x:v>C</x:v>
      </x:c>
      <x:c r="D10807" s="13" t="str">
        <x:v>00828</x:v>
      </x:c>
      <x:c r="E10807" s="13" t="str">
        <x:v>00827</x:v>
      </x:c>
      <x:c r="F10807" s="4" t="str">
        <x:v>prediccion_amistad</x:v>
      </x:c>
      <x:c r="G10807" s="4"/>
      <x:c r="H10807" s="4" t="n">
        <x:f>COUNTIFS(Relaciones!$D$10515:$D$10889,E10807,Relaciones!$E$10515:$E$10889,D10807,Relaciones!$F$10515:$F$10889,"amistad")</x:f>
        <x:v>1</x:v>
      </x:c>
    </x:row>
    <x:row r="10808" ht="23" customHeight="1">
      <x:c r="A10808" s="4" t="str">
        <x:v>Córdoba</x:v>
      </x:c>
      <x:c r="B10808" s="4" t="str">
        <x:v>4.º Primaria</x:v>
      </x:c>
      <x:c r="C10808" s="4" t="str">
        <x:v>C</x:v>
      </x:c>
      <x:c r="D10808" s="13" t="str">
        <x:v>00828</x:v>
      </x:c>
      <x:c r="E10808" s="13" t="str">
        <x:v>00831</x:v>
      </x:c>
      <x:c r="F10808" s="4" t="str">
        <x:v>prediccion_amistad</x:v>
      </x:c>
      <x:c r="G10808" s="4"/>
      <x:c r="H10808" s="4" t="n">
        <x:f>COUNTIFS(Relaciones!$D$10515:$D$10889,E10808,Relaciones!$E$10515:$E$10889,D10808,Relaciones!$F$10515:$F$10889,"amistad")</x:f>
        <x:v>1</x:v>
      </x:c>
    </x:row>
    <x:row r="10809" ht="23" customHeight="1">
      <x:c r="A10809" s="4" t="str">
        <x:v>Córdoba</x:v>
      </x:c>
      <x:c r="B10809" s="4" t="str">
        <x:v>4.º Primaria</x:v>
      </x:c>
      <x:c r="C10809" s="4" t="str">
        <x:v>C</x:v>
      </x:c>
      <x:c r="D10809" s="13" t="str">
        <x:v>00829</x:v>
      </x:c>
      <x:c r="E10809" s="13" t="str">
        <x:v>00826</x:v>
      </x:c>
      <x:c r="F10809" s="4" t="str">
        <x:v>prediccion_amistad</x:v>
      </x:c>
      <x:c r="G10809" s="4"/>
      <x:c r="H10809" s="4" t="n">
        <x:f>COUNTIFS(Relaciones!$D$10515:$D$10889,E10809,Relaciones!$E$10515:$E$10889,D10809,Relaciones!$F$10515:$F$10889,"amistad")</x:f>
        <x:v>1</x:v>
      </x:c>
    </x:row>
    <x:row r="10810" ht="23" customHeight="1">
      <x:c r="A10810" s="4" t="str">
        <x:v>Córdoba</x:v>
      </x:c>
      <x:c r="B10810" s="4" t="str">
        <x:v>4.º Primaria</x:v>
      </x:c>
      <x:c r="C10810" s="4" t="str">
        <x:v>C</x:v>
      </x:c>
      <x:c r="D10810" s="13" t="str">
        <x:v>00829</x:v>
      </x:c>
      <x:c r="E10810" s="13" t="str">
        <x:v>00830</x:v>
      </x:c>
      <x:c r="F10810" s="4" t="str">
        <x:v>prediccion_amistad</x:v>
      </x:c>
      <x:c r="G10810" s="4"/>
      <x:c r="H10810" s="4" t="n">
        <x:f>COUNTIFS(Relaciones!$D$10515:$D$10889,E10810,Relaciones!$E$10515:$E$10889,D10810,Relaciones!$F$10515:$F$10889,"amistad")</x:f>
        <x:v>1</x:v>
      </x:c>
    </x:row>
    <x:row r="10811" ht="23" customHeight="1">
      <x:c r="A10811" s="4" t="str">
        <x:v>Córdoba</x:v>
      </x:c>
      <x:c r="B10811" s="4" t="str">
        <x:v>4.º Primaria</x:v>
      </x:c>
      <x:c r="C10811" s="4" t="str">
        <x:v>C</x:v>
      </x:c>
      <x:c r="D10811" s="13" t="str">
        <x:v>00829</x:v>
      </x:c>
      <x:c r="E10811" s="13" t="str">
        <x:v>00832</x:v>
      </x:c>
      <x:c r="F10811" s="4" t="str">
        <x:v>prediccion_amistad</x:v>
      </x:c>
      <x:c r="G10811" s="4"/>
      <x:c r="H10811" s="4" t="n">
        <x:f>COUNTIFS(Relaciones!$D$10515:$D$10889,E10811,Relaciones!$E$10515:$E$10889,D10811,Relaciones!$F$10515:$F$10889,"amistad")</x:f>
        <x:v>1</x:v>
      </x:c>
    </x:row>
    <x:row r="10812" ht="23" customHeight="1">
      <x:c r="A10812" s="4" t="str">
        <x:v>Córdoba</x:v>
      </x:c>
      <x:c r="B10812" s="4" t="str">
        <x:v>4.º Primaria</x:v>
      </x:c>
      <x:c r="C10812" s="4" t="str">
        <x:v>C</x:v>
      </x:c>
      <x:c r="D10812" s="13" t="str">
        <x:v>00829</x:v>
      </x:c>
      <x:c r="E10812" s="13" t="str">
        <x:v>00834</x:v>
      </x:c>
      <x:c r="F10812" s="4" t="str">
        <x:v>prediccion_amistad</x:v>
      </x:c>
      <x:c r="G10812" s="4"/>
      <x:c r="H10812" s="4" t="n">
        <x:f>COUNTIFS(Relaciones!$D$10515:$D$10889,E10812,Relaciones!$E$10515:$E$10889,D10812,Relaciones!$F$10515:$F$10889,"amistad")</x:f>
        <x:v>0</x:v>
      </x:c>
    </x:row>
    <x:row r="10813" ht="23" customHeight="1">
      <x:c r="A10813" s="4" t="str">
        <x:v>Córdoba</x:v>
      </x:c>
      <x:c r="B10813" s="4" t="str">
        <x:v>4.º Primaria</x:v>
      </x:c>
      <x:c r="C10813" s="4" t="str">
        <x:v>C</x:v>
      </x:c>
      <x:c r="D10813" s="13" t="str">
        <x:v>00830</x:v>
      </x:c>
      <x:c r="E10813" s="13" t="str">
        <x:v>00829</x:v>
      </x:c>
      <x:c r="F10813" s="4" t="str">
        <x:v>prediccion_amistad</x:v>
      </x:c>
      <x:c r="G10813" s="4"/>
      <x:c r="H10813" s="4" t="n">
        <x:f>COUNTIFS(Relaciones!$D$10515:$D$10889,E10813,Relaciones!$E$10515:$E$10889,D10813,Relaciones!$F$10515:$F$10889,"amistad")</x:f>
        <x:v>1</x:v>
      </x:c>
    </x:row>
    <x:row r="10814" ht="23" customHeight="1">
      <x:c r="A10814" s="4" t="str">
        <x:v>Córdoba</x:v>
      </x:c>
      <x:c r="B10814" s="4" t="str">
        <x:v>4.º Primaria</x:v>
      </x:c>
      <x:c r="C10814" s="4" t="str">
        <x:v>C</x:v>
      </x:c>
      <x:c r="D10814" s="13" t="str">
        <x:v>00830</x:v>
      </x:c>
      <x:c r="E10814" s="13" t="str">
        <x:v>00831</x:v>
      </x:c>
      <x:c r="F10814" s="4" t="str">
        <x:v>prediccion_amistad</x:v>
      </x:c>
      <x:c r="G10814" s="4"/>
      <x:c r="H10814" s="4" t="n">
        <x:f>COUNTIFS(Relaciones!$D$10515:$D$10889,E10814,Relaciones!$E$10515:$E$10889,D10814,Relaciones!$F$10515:$F$10889,"amistad")</x:f>
        <x:v>1</x:v>
      </x:c>
    </x:row>
    <x:row r="10815" ht="23" customHeight="1">
      <x:c r="A10815" s="4" t="str">
        <x:v>Córdoba</x:v>
      </x:c>
      <x:c r="B10815" s="4" t="str">
        <x:v>4.º Primaria</x:v>
      </x:c>
      <x:c r="C10815" s="4" t="str">
        <x:v>C</x:v>
      </x:c>
      <x:c r="D10815" s="13" t="str">
        <x:v>00830</x:v>
      </x:c>
      <x:c r="E10815" s="13" t="str">
        <x:v>00833</x:v>
      </x:c>
      <x:c r="F10815" s="4" t="str">
        <x:v>prediccion_amistad</x:v>
      </x:c>
      <x:c r="G10815" s="4"/>
      <x:c r="H10815" s="4" t="n">
        <x:f>COUNTIFS(Relaciones!$D$10515:$D$10889,E10815,Relaciones!$E$10515:$E$10889,D10815,Relaciones!$F$10515:$F$10889,"amistad")</x:f>
        <x:v>1</x:v>
      </x:c>
    </x:row>
    <x:row r="10816" ht="23" customHeight="1">
      <x:c r="A10816" s="4" t="str">
        <x:v>Córdoba</x:v>
      </x:c>
      <x:c r="B10816" s="4" t="str">
        <x:v>4.º Primaria</x:v>
      </x:c>
      <x:c r="C10816" s="4" t="str">
        <x:v>C</x:v>
      </x:c>
      <x:c r="D10816" s="13" t="str">
        <x:v>00831</x:v>
      </x:c>
      <x:c r="E10816" s="13" t="str">
        <x:v>00825</x:v>
      </x:c>
      <x:c r="F10816" s="4" t="str">
        <x:v>prediccion_amistad</x:v>
      </x:c>
      <x:c r="G10816" s="4"/>
      <x:c r="H10816" s="4" t="n">
        <x:f>COUNTIFS(Relaciones!$D$10515:$D$10889,E10816,Relaciones!$E$10515:$E$10889,D10816,Relaciones!$F$10515:$F$10889,"amistad")</x:f>
        <x:v>1</x:v>
      </x:c>
    </x:row>
    <x:row r="10817" ht="23" customHeight="1">
      <x:c r="A10817" s="4" t="str">
        <x:v>Córdoba</x:v>
      </x:c>
      <x:c r="B10817" s="4" t="str">
        <x:v>4.º Primaria</x:v>
      </x:c>
      <x:c r="C10817" s="4" t="str">
        <x:v>C</x:v>
      </x:c>
      <x:c r="D10817" s="13" t="str">
        <x:v>00831</x:v>
      </x:c>
      <x:c r="E10817" s="13" t="str">
        <x:v>00828</x:v>
      </x:c>
      <x:c r="F10817" s="4" t="str">
        <x:v>prediccion_amistad</x:v>
      </x:c>
      <x:c r="G10817" s="4"/>
      <x:c r="H10817" s="4" t="n">
        <x:f>COUNTIFS(Relaciones!$D$10515:$D$10889,E10817,Relaciones!$E$10515:$E$10889,D10817,Relaciones!$F$10515:$F$10889,"amistad")</x:f>
        <x:v>1</x:v>
      </x:c>
    </x:row>
    <x:row r="10818" ht="23" customHeight="1">
      <x:c r="A10818" s="4" t="str">
        <x:v>Córdoba</x:v>
      </x:c>
      <x:c r="B10818" s="4" t="str">
        <x:v>4.º Primaria</x:v>
      </x:c>
      <x:c r="C10818" s="4" t="str">
        <x:v>C</x:v>
      </x:c>
      <x:c r="D10818" s="13" t="str">
        <x:v>00831</x:v>
      </x:c>
      <x:c r="E10818" s="13" t="str">
        <x:v>00830</x:v>
      </x:c>
      <x:c r="F10818" s="4" t="str">
        <x:v>prediccion_amistad</x:v>
      </x:c>
      <x:c r="G10818" s="4"/>
      <x:c r="H10818" s="4" t="n">
        <x:f>COUNTIFS(Relaciones!$D$10515:$D$10889,E10818,Relaciones!$E$10515:$E$10889,D10818,Relaciones!$F$10515:$F$10889,"amistad")</x:f>
        <x:v>1</x:v>
      </x:c>
    </x:row>
    <x:row r="10819" ht="23" customHeight="1">
      <x:c r="A10819" s="4" t="str">
        <x:v>Córdoba</x:v>
      </x:c>
      <x:c r="B10819" s="4" t="str">
        <x:v>4.º Primaria</x:v>
      </x:c>
      <x:c r="C10819" s="4" t="str">
        <x:v>C</x:v>
      </x:c>
      <x:c r="D10819" s="13" t="str">
        <x:v>00832</x:v>
      </x:c>
      <x:c r="E10819" s="13" t="str">
        <x:v>00826</x:v>
      </x:c>
      <x:c r="F10819" s="4" t="str">
        <x:v>prediccion_amistad</x:v>
      </x:c>
      <x:c r="G10819" s="4"/>
      <x:c r="H10819" s="4" t="n">
        <x:f>COUNTIFS(Relaciones!$D$10515:$D$10889,E10819,Relaciones!$E$10515:$E$10889,D10819,Relaciones!$F$10515:$F$10889,"amistad")</x:f>
        <x:v>1</x:v>
      </x:c>
    </x:row>
    <x:row r="10820" ht="23" customHeight="1">
      <x:c r="A10820" s="4" t="str">
        <x:v>Córdoba</x:v>
      </x:c>
      <x:c r="B10820" s="4" t="str">
        <x:v>4.º Primaria</x:v>
      </x:c>
      <x:c r="C10820" s="4" t="str">
        <x:v>C</x:v>
      </x:c>
      <x:c r="D10820" s="13" t="str">
        <x:v>00832</x:v>
      </x:c>
      <x:c r="E10820" s="13" t="str">
        <x:v>00829</x:v>
      </x:c>
      <x:c r="F10820" s="4" t="str">
        <x:v>prediccion_amistad</x:v>
      </x:c>
      <x:c r="G10820" s="4"/>
      <x:c r="H10820" s="4" t="n">
        <x:f>COUNTIFS(Relaciones!$D$10515:$D$10889,E10820,Relaciones!$E$10515:$E$10889,D10820,Relaciones!$F$10515:$F$10889,"amistad")</x:f>
        <x:v>1</x:v>
      </x:c>
    </x:row>
    <x:row r="10821" ht="23" customHeight="1">
      <x:c r="A10821" s="4" t="str">
        <x:v>Córdoba</x:v>
      </x:c>
      <x:c r="B10821" s="4" t="str">
        <x:v>4.º Primaria</x:v>
      </x:c>
      <x:c r="C10821" s="4" t="str">
        <x:v>C</x:v>
      </x:c>
      <x:c r="D10821" s="13" t="str">
        <x:v>00832</x:v>
      </x:c>
      <x:c r="E10821" s="13" t="str">
        <x:v>00833</x:v>
      </x:c>
      <x:c r="F10821" s="4" t="str">
        <x:v>prediccion_amistad</x:v>
      </x:c>
      <x:c r="G10821" s="4"/>
      <x:c r="H10821" s="4" t="n">
        <x:f>COUNTIFS(Relaciones!$D$10515:$D$10889,E10821,Relaciones!$E$10515:$E$10889,D10821,Relaciones!$F$10515:$F$10889,"amistad")</x:f>
        <x:v>1</x:v>
      </x:c>
    </x:row>
    <x:row r="10822" ht="23" customHeight="1">
      <x:c r="A10822" s="4" t="str">
        <x:v>Córdoba</x:v>
      </x:c>
      <x:c r="B10822" s="4" t="str">
        <x:v>4.º Primaria</x:v>
      </x:c>
      <x:c r="C10822" s="4" t="str">
        <x:v>C</x:v>
      </x:c>
      <x:c r="D10822" s="13" t="str">
        <x:v>00832</x:v>
      </x:c>
      <x:c r="E10822" s="13" t="str">
        <x:v>00837</x:v>
      </x:c>
      <x:c r="F10822" s="4" t="str">
        <x:v>prediccion_amistad</x:v>
      </x:c>
      <x:c r="G10822" s="4"/>
      <x:c r="H10822" s="4" t="n">
        <x:f>COUNTIFS(Relaciones!$D$10515:$D$10889,E10822,Relaciones!$E$10515:$E$10889,D10822,Relaciones!$F$10515:$F$10889,"amistad")</x:f>
        <x:v>0</x:v>
      </x:c>
    </x:row>
    <x:row r="10823" ht="23" customHeight="1">
      <x:c r="A10823" s="4" t="str">
        <x:v>Córdoba</x:v>
      </x:c>
      <x:c r="B10823" s="4" t="str">
        <x:v>4.º Primaria</x:v>
      </x:c>
      <x:c r="C10823" s="4" t="str">
        <x:v>C</x:v>
      </x:c>
      <x:c r="D10823" s="13" t="str">
        <x:v>00833</x:v>
      </x:c>
      <x:c r="E10823" s="13" t="str">
        <x:v>00825</x:v>
      </x:c>
      <x:c r="F10823" s="4" t="str">
        <x:v>prediccion_amistad</x:v>
      </x:c>
      <x:c r="G10823" s="4"/>
      <x:c r="H10823" s="4" t="n">
        <x:f>COUNTIFS(Relaciones!$D$10515:$D$10889,E10823,Relaciones!$E$10515:$E$10889,D10823,Relaciones!$F$10515:$F$10889,"amistad")</x:f>
        <x:v>1</x:v>
      </x:c>
    </x:row>
    <x:row r="10824" ht="23" customHeight="1">
      <x:c r="A10824" s="4" t="str">
        <x:v>Córdoba</x:v>
      </x:c>
      <x:c r="B10824" s="4" t="str">
        <x:v>4.º Primaria</x:v>
      </x:c>
      <x:c r="C10824" s="4" t="str">
        <x:v>C</x:v>
      </x:c>
      <x:c r="D10824" s="13" t="str">
        <x:v>00833</x:v>
      </x:c>
      <x:c r="E10824" s="13" t="str">
        <x:v>00830</x:v>
      </x:c>
      <x:c r="F10824" s="4" t="str">
        <x:v>prediccion_amistad</x:v>
      </x:c>
      <x:c r="G10824" s="4"/>
      <x:c r="H10824" s="4" t="n">
        <x:f>COUNTIFS(Relaciones!$D$10515:$D$10889,E10824,Relaciones!$E$10515:$E$10889,D10824,Relaciones!$F$10515:$F$10889,"amistad")</x:f>
        <x:v>1</x:v>
      </x:c>
    </x:row>
    <x:row r="10825" ht="23" customHeight="1">
      <x:c r="A10825" s="4" t="str">
        <x:v>Córdoba</x:v>
      </x:c>
      <x:c r="B10825" s="4" t="str">
        <x:v>4.º Primaria</x:v>
      </x:c>
      <x:c r="C10825" s="4" t="str">
        <x:v>C</x:v>
      </x:c>
      <x:c r="D10825" s="13" t="str">
        <x:v>00833</x:v>
      </x:c>
      <x:c r="E10825" s="13" t="str">
        <x:v>00832</x:v>
      </x:c>
      <x:c r="F10825" s="4" t="str">
        <x:v>prediccion_amistad</x:v>
      </x:c>
      <x:c r="G10825" s="4"/>
      <x:c r="H10825" s="4" t="n">
        <x:f>COUNTIFS(Relaciones!$D$10515:$D$10889,E10825,Relaciones!$E$10515:$E$10889,D10825,Relaciones!$F$10515:$F$10889,"amistad")</x:f>
        <x:v>1</x:v>
      </x:c>
    </x:row>
    <x:row r="10826" ht="23" customHeight="1">
      <x:c r="A10826" s="4" t="str">
        <x:v>Córdoba</x:v>
      </x:c>
      <x:c r="B10826" s="4" t="str">
        <x:v>4.º Primaria</x:v>
      </x:c>
      <x:c r="C10826" s="4" t="str">
        <x:v>C</x:v>
      </x:c>
      <x:c r="D10826" s="13" t="str">
        <x:v>00834</x:v>
      </x:c>
      <x:c r="E10826" s="13" t="str">
        <x:v>00835</x:v>
      </x:c>
      <x:c r="F10826" s="4" t="str">
        <x:v>prediccion_amistad</x:v>
      </x:c>
      <x:c r="G10826" s="4"/>
      <x:c r="H10826" s="4" t="n">
        <x:f>COUNTIFS(Relaciones!$D$10515:$D$10889,E10826,Relaciones!$E$10515:$E$10889,D10826,Relaciones!$F$10515:$F$10889,"amistad")</x:f>
        <x:v>1</x:v>
      </x:c>
    </x:row>
    <x:row r="10827" ht="23" customHeight="1">
      <x:c r="A10827" s="4" t="str">
        <x:v>Córdoba</x:v>
      </x:c>
      <x:c r="B10827" s="4" t="str">
        <x:v>4.º Primaria</x:v>
      </x:c>
      <x:c r="C10827" s="4" t="str">
        <x:v>C</x:v>
      </x:c>
      <x:c r="D10827" s="13" t="str">
        <x:v>00834</x:v>
      </x:c>
      <x:c r="E10827" s="13" t="str">
        <x:v>00836</x:v>
      </x:c>
      <x:c r="F10827" s="4" t="str">
        <x:v>prediccion_amistad</x:v>
      </x:c>
      <x:c r="G10827" s="4"/>
      <x:c r="H10827" s="4" t="n">
        <x:f>COUNTIFS(Relaciones!$D$10515:$D$10889,E10827,Relaciones!$E$10515:$E$10889,D10827,Relaciones!$F$10515:$F$10889,"amistad")</x:f>
        <x:v>1</x:v>
      </x:c>
    </x:row>
    <x:row r="10828" ht="23" customHeight="1">
      <x:c r="A10828" s="4" t="str">
        <x:v>Córdoba</x:v>
      </x:c>
      <x:c r="B10828" s="4" t="str">
        <x:v>4.º Primaria</x:v>
      </x:c>
      <x:c r="C10828" s="4" t="str">
        <x:v>C</x:v>
      </x:c>
      <x:c r="D10828" s="13" t="str">
        <x:v>00834</x:v>
      </x:c>
      <x:c r="E10828" s="13" t="str">
        <x:v>00837</x:v>
      </x:c>
      <x:c r="F10828" s="4" t="str">
        <x:v>prediccion_amistad</x:v>
      </x:c>
      <x:c r="G10828" s="4"/>
      <x:c r="H10828" s="4" t="n">
        <x:f>COUNTIFS(Relaciones!$D$10515:$D$10889,E10828,Relaciones!$E$10515:$E$10889,D10828,Relaciones!$F$10515:$F$10889,"amistad")</x:f>
        <x:v>1</x:v>
      </x:c>
    </x:row>
    <x:row r="10829" ht="23" customHeight="1">
      <x:c r="A10829" s="4" t="str">
        <x:v>Córdoba</x:v>
      </x:c>
      <x:c r="B10829" s="4" t="str">
        <x:v>4.º Primaria</x:v>
      </x:c>
      <x:c r="C10829" s="4" t="str">
        <x:v>C</x:v>
      </x:c>
      <x:c r="D10829" s="13" t="str">
        <x:v>00834</x:v>
      </x:c>
      <x:c r="E10829" s="13" t="str">
        <x:v>00839</x:v>
      </x:c>
      <x:c r="F10829" s="4" t="str">
        <x:v>prediccion_amistad</x:v>
      </x:c>
      <x:c r="G10829" s="4"/>
      <x:c r="H10829" s="4" t="n">
        <x:f>COUNTIFS(Relaciones!$D$10515:$D$10889,E10829,Relaciones!$E$10515:$E$10889,D10829,Relaciones!$F$10515:$F$10889,"amistad")</x:f>
        <x:v>1</x:v>
      </x:c>
    </x:row>
    <x:row r="10830" ht="23" customHeight="1">
      <x:c r="A10830" s="4" t="str">
        <x:v>Córdoba</x:v>
      </x:c>
      <x:c r="B10830" s="4" t="str">
        <x:v>4.º Primaria</x:v>
      </x:c>
      <x:c r="C10830" s="4" t="str">
        <x:v>C</x:v>
      </x:c>
      <x:c r="D10830" s="13" t="str">
        <x:v>00834</x:v>
      </x:c>
      <x:c r="E10830" s="13" t="str">
        <x:v>00840</x:v>
      </x:c>
      <x:c r="F10830" s="4" t="str">
        <x:v>prediccion_amistad</x:v>
      </x:c>
      <x:c r="G10830" s="4"/>
      <x:c r="H10830" s="4" t="n">
        <x:f>COUNTIFS(Relaciones!$D$10515:$D$10889,E10830,Relaciones!$E$10515:$E$10889,D10830,Relaciones!$F$10515:$F$10889,"amistad")</x:f>
        <x:v>1</x:v>
      </x:c>
    </x:row>
    <x:row r="10831" ht="23" customHeight="1">
      <x:c r="A10831" s="4" t="str">
        <x:v>Córdoba</x:v>
      </x:c>
      <x:c r="B10831" s="4" t="str">
        <x:v>4.º Primaria</x:v>
      </x:c>
      <x:c r="C10831" s="4" t="str">
        <x:v>C</x:v>
      </x:c>
      <x:c r="D10831" s="13" t="str">
        <x:v>00835</x:v>
      </x:c>
      <x:c r="E10831" s="13" t="str">
        <x:v>00834</x:v>
      </x:c>
      <x:c r="F10831" s="4" t="str">
        <x:v>prediccion_amistad</x:v>
      </x:c>
      <x:c r="G10831" s="4"/>
      <x:c r="H10831" s="4" t="n">
        <x:f>COUNTIFS(Relaciones!$D$10515:$D$10889,E10831,Relaciones!$E$10515:$E$10889,D10831,Relaciones!$F$10515:$F$10889,"amistad")</x:f>
        <x:v>1</x:v>
      </x:c>
    </x:row>
    <x:row r="10832" ht="23" customHeight="1">
      <x:c r="A10832" s="4" t="str">
        <x:v>Córdoba</x:v>
      </x:c>
      <x:c r="B10832" s="4" t="str">
        <x:v>4.º Primaria</x:v>
      </x:c>
      <x:c r="C10832" s="4" t="str">
        <x:v>C</x:v>
      </x:c>
      <x:c r="D10832" s="13" t="str">
        <x:v>00835</x:v>
      </x:c>
      <x:c r="E10832" s="13" t="str">
        <x:v>00836</x:v>
      </x:c>
      <x:c r="F10832" s="4" t="str">
        <x:v>prediccion_amistad</x:v>
      </x:c>
      <x:c r="G10832" s="4"/>
      <x:c r="H10832" s="4" t="n">
        <x:f>COUNTIFS(Relaciones!$D$10515:$D$10889,E10832,Relaciones!$E$10515:$E$10889,D10832,Relaciones!$F$10515:$F$10889,"amistad")</x:f>
        <x:v>1</x:v>
      </x:c>
    </x:row>
    <x:row r="10833" ht="23" customHeight="1">
      <x:c r="A10833" s="4" t="str">
        <x:v>Córdoba</x:v>
      </x:c>
      <x:c r="B10833" s="4" t="str">
        <x:v>4.º Primaria</x:v>
      </x:c>
      <x:c r="C10833" s="4" t="str">
        <x:v>C</x:v>
      </x:c>
      <x:c r="D10833" s="13" t="str">
        <x:v>00835</x:v>
      </x:c>
      <x:c r="E10833" s="13" t="str">
        <x:v>00840</x:v>
      </x:c>
      <x:c r="F10833" s="4" t="str">
        <x:v>prediccion_amistad</x:v>
      </x:c>
      <x:c r="G10833" s="4"/>
      <x:c r="H10833" s="4" t="n">
        <x:f>COUNTIFS(Relaciones!$D$10515:$D$10889,E10833,Relaciones!$E$10515:$E$10889,D10833,Relaciones!$F$10515:$F$10889,"amistad")</x:f>
        <x:v>0</x:v>
      </x:c>
    </x:row>
    <x:row r="10834" ht="23" customHeight="1">
      <x:c r="A10834" s="4" t="str">
        <x:v>Córdoba</x:v>
      </x:c>
      <x:c r="B10834" s="4" t="str">
        <x:v>4.º Primaria</x:v>
      </x:c>
      <x:c r="C10834" s="4" t="str">
        <x:v>C</x:v>
      </x:c>
      <x:c r="D10834" s="13" t="str">
        <x:v>00836</x:v>
      </x:c>
      <x:c r="E10834" s="13" t="str">
        <x:v>00835</x:v>
      </x:c>
      <x:c r="F10834" s="4" t="str">
        <x:v>prediccion_amistad</x:v>
      </x:c>
      <x:c r="G10834" s="4"/>
      <x:c r="H10834" s="4" t="n">
        <x:f>COUNTIFS(Relaciones!$D$10515:$D$10889,E10834,Relaciones!$E$10515:$E$10889,D10834,Relaciones!$F$10515:$F$10889,"amistad")</x:f>
        <x:v>1</x:v>
      </x:c>
    </x:row>
    <x:row r="10835" ht="23" customHeight="1">
      <x:c r="A10835" s="4" t="str">
        <x:v>Córdoba</x:v>
      </x:c>
      <x:c r="B10835" s="4" t="str">
        <x:v>4.º Primaria</x:v>
      </x:c>
      <x:c r="C10835" s="4" t="str">
        <x:v>C</x:v>
      </x:c>
      <x:c r="D10835" s="13" t="str">
        <x:v>00838</x:v>
      </x:c>
      <x:c r="E10835" s="13" t="str">
        <x:v>00815</x:v>
      </x:c>
      <x:c r="F10835" s="4" t="str">
        <x:v>prediccion_amistad</x:v>
      </x:c>
      <x:c r="G10835" s="4"/>
      <x:c r="H10835" s="4" t="n">
        <x:f>COUNTIFS(Relaciones!$D$10515:$D$10889,E10835,Relaciones!$E$10515:$E$10889,D10835,Relaciones!$F$10515:$F$10889,"amistad")</x:f>
        <x:v>0</x:v>
      </x:c>
    </x:row>
    <x:row r="10836" ht="23" customHeight="1">
      <x:c r="A10836" s="4" t="str">
        <x:v>Córdoba</x:v>
      </x:c>
      <x:c r="B10836" s="4" t="str">
        <x:v>4.º Primaria</x:v>
      </x:c>
      <x:c r="C10836" s="4" t="str">
        <x:v>C</x:v>
      </x:c>
      <x:c r="D10836" s="13" t="str">
        <x:v>00814</x:v>
      </x:c>
      <x:c r="E10836" s="13" t="str">
        <x:v>00819</x:v>
      </x:c>
      <x:c r="F10836" s="4" t="str">
        <x:v>prediccion_rechazo</x:v>
      </x:c>
      <x:c r="G10836" s="4"/>
      <x:c r="H10836" s="4" t="n">
        <x:f>COUNTIFS(Relaciones!$D$10515:$D$10889,E10836,Relaciones!$E$10515:$E$10889,D10836,Relaciones!$F$10515:$F$10889,"rechazo")</x:f>
        <x:v>0</x:v>
      </x:c>
    </x:row>
    <x:row r="10837" ht="23" customHeight="1">
      <x:c r="A10837" s="4" t="str">
        <x:v>Córdoba</x:v>
      </x:c>
      <x:c r="B10837" s="4" t="str">
        <x:v>4.º Primaria</x:v>
      </x:c>
      <x:c r="C10837" s="4" t="str">
        <x:v>C</x:v>
      </x:c>
      <x:c r="D10837" s="13" t="str">
        <x:v>00817</x:v>
      </x:c>
      <x:c r="E10837" s="13" t="str">
        <x:v>00822</x:v>
      </x:c>
      <x:c r="F10837" s="4" t="str">
        <x:v>prediccion_rechazo</x:v>
      </x:c>
      <x:c r="G10837" s="4"/>
      <x:c r="H10837" s="4" t="n">
        <x:f>COUNTIFS(Relaciones!$D$10515:$D$10889,E10837,Relaciones!$E$10515:$E$10889,D10837,Relaciones!$F$10515:$F$10889,"rechazo")</x:f>
        <x:v>0</x:v>
      </x:c>
    </x:row>
    <x:row r="10838" ht="23" customHeight="1">
      <x:c r="A10838" s="4" t="str">
        <x:v>Córdoba</x:v>
      </x:c>
      <x:c r="B10838" s="4" t="str">
        <x:v>4.º Primaria</x:v>
      </x:c>
      <x:c r="C10838" s="4" t="str">
        <x:v>C</x:v>
      </x:c>
      <x:c r="D10838" s="13" t="str">
        <x:v>00820</x:v>
      </x:c>
      <x:c r="E10838" s="13" t="str">
        <x:v>00825</x:v>
      </x:c>
      <x:c r="F10838" s="4" t="str">
        <x:v>prediccion_rechazo</x:v>
      </x:c>
      <x:c r="G10838" s="4"/>
      <x:c r="H10838" s="4" t="n">
        <x:f>COUNTIFS(Relaciones!$D$10515:$D$10889,E10838,Relaciones!$E$10515:$E$10889,D10838,Relaciones!$F$10515:$F$10889,"rechazo")</x:f>
        <x:v>0</x:v>
      </x:c>
    </x:row>
    <x:row r="10839" ht="23" customHeight="1">
      <x:c r="A10839" s="4" t="str">
        <x:v>Córdoba</x:v>
      </x:c>
      <x:c r="B10839" s="4" t="str">
        <x:v>4.º Primaria</x:v>
      </x:c>
      <x:c r="C10839" s="4" t="str">
        <x:v>C</x:v>
      </x:c>
      <x:c r="D10839" s="13" t="str">
        <x:v>00823</x:v>
      </x:c>
      <x:c r="E10839" s="13" t="str">
        <x:v>00828</x:v>
      </x:c>
      <x:c r="F10839" s="4" t="str">
        <x:v>prediccion_rechazo</x:v>
      </x:c>
      <x:c r="G10839" s="4"/>
      <x:c r="H10839" s="4" t="n">
        <x:f>COUNTIFS(Relaciones!$D$10515:$D$10889,E10839,Relaciones!$E$10515:$E$10889,D10839,Relaciones!$F$10515:$F$10889,"rechazo")</x:f>
        <x:v>0</x:v>
      </x:c>
    </x:row>
    <x:row r="10840" ht="23" customHeight="1">
      <x:c r="A10840" s="4" t="str">
        <x:v>Córdoba</x:v>
      </x:c>
      <x:c r="B10840" s="4" t="str">
        <x:v>4.º Primaria</x:v>
      </x:c>
      <x:c r="C10840" s="4" t="str">
        <x:v>C</x:v>
      </x:c>
      <x:c r="D10840" s="13" t="str">
        <x:v>00826</x:v>
      </x:c>
      <x:c r="E10840" s="13" t="str">
        <x:v>00831</x:v>
      </x:c>
      <x:c r="F10840" s="4" t="str">
        <x:v>prediccion_rechazo</x:v>
      </x:c>
      <x:c r="G10840" s="4"/>
      <x:c r="H10840" s="4" t="n">
        <x:f>COUNTIFS(Relaciones!$D$10515:$D$10889,E10840,Relaciones!$E$10515:$E$10889,D10840,Relaciones!$F$10515:$F$10889,"rechazo")</x:f>
        <x:v>0</x:v>
      </x:c>
    </x:row>
    <x:row r="10841" ht="23" customHeight="1">
      <x:c r="A10841" s="4" t="str">
        <x:v>Córdoba</x:v>
      </x:c>
      <x:c r="B10841" s="4" t="str">
        <x:v>4.º Primaria</x:v>
      </x:c>
      <x:c r="C10841" s="4" t="str">
        <x:v>C</x:v>
      </x:c>
      <x:c r="D10841" s="13" t="str">
        <x:v>00829</x:v>
      </x:c>
      <x:c r="E10841" s="13" t="str">
        <x:v>00834</x:v>
      </x:c>
      <x:c r="F10841" s="4" t="str">
        <x:v>prediccion_rechazo</x:v>
      </x:c>
      <x:c r="G10841" s="4"/>
      <x:c r="H10841" s="4" t="n">
        <x:f>COUNTIFS(Relaciones!$D$10515:$D$10889,E10841,Relaciones!$E$10515:$E$10889,D10841,Relaciones!$F$10515:$F$10889,"rechazo")</x:f>
        <x:v>0</x:v>
      </x:c>
    </x:row>
    <x:row r="10842" ht="23" customHeight="1">
      <x:c r="A10842" s="4" t="str">
        <x:v>Córdoba</x:v>
      </x:c>
      <x:c r="B10842" s="4" t="str">
        <x:v>4.º Primaria</x:v>
      </x:c>
      <x:c r="C10842" s="4" t="str">
        <x:v>C</x:v>
      </x:c>
      <x:c r="D10842" s="13" t="str">
        <x:v>00832</x:v>
      </x:c>
      <x:c r="E10842" s="13" t="str">
        <x:v>00837</x:v>
      </x:c>
      <x:c r="F10842" s="4" t="str">
        <x:v>prediccion_rechazo</x:v>
      </x:c>
      <x:c r="G10842" s="4"/>
      <x:c r="H10842" s="4" t="n">
        <x:f>COUNTIFS(Relaciones!$D$10515:$D$10889,E10842,Relaciones!$E$10515:$E$10889,D10842,Relaciones!$F$10515:$F$10889,"rechazo")</x:f>
        <x:v>0</x:v>
      </x:c>
    </x:row>
    <x:row r="10843" ht="23" customHeight="1">
      <x:c r="A10843" s="4" t="str">
        <x:v>Córdoba</x:v>
      </x:c>
      <x:c r="B10843" s="4" t="str">
        <x:v>4.º Primaria</x:v>
      </x:c>
      <x:c r="C10843" s="4" t="str">
        <x:v>C</x:v>
      </x:c>
      <x:c r="D10843" s="13" t="str">
        <x:v>00835</x:v>
      </x:c>
      <x:c r="E10843" s="13" t="str">
        <x:v>00840</x:v>
      </x:c>
      <x:c r="F10843" s="4" t="str">
        <x:v>prediccion_rechazo</x:v>
      </x:c>
      <x:c r="G10843" s="4"/>
      <x:c r="H10843" s="4" t="n">
        <x:f>COUNTIFS(Relaciones!$D$10515:$D$10889,E10843,Relaciones!$E$10515:$E$10889,D10843,Relaciones!$F$10515:$F$10889,"rechazo")</x:f>
        <x:v>0</x:v>
      </x:c>
    </x:row>
    <x:row r="10844" ht="23" customHeight="1">
      <x:c r="A10844" s="4" t="str">
        <x:v>Córdoba</x:v>
      </x:c>
      <x:c r="B10844" s="4" t="str">
        <x:v>4.º Primaria</x:v>
      </x:c>
      <x:c r="C10844" s="4" t="str">
        <x:v>C</x:v>
      </x:c>
      <x:c r="D10844" s="13" t="str">
        <x:v>00837</x:v>
      </x:c>
      <x:c r="E10844" s="13" t="str">
        <x:v>00814</x:v>
      </x:c>
      <x:c r="F10844" s="4" t="str">
        <x:v>prediccion_rechazo</x:v>
      </x:c>
      <x:c r="G10844" s="4"/>
      <x:c r="H10844" s="4" t="n">
        <x:f>COUNTIFS(Relaciones!$D$10515:$D$10889,E10844,Relaciones!$E$10515:$E$10889,D10844,Relaciones!$F$10515:$F$10889,"rechazo")</x:f>
        <x:v>1</x:v>
      </x:c>
    </x:row>
    <x:row r="10845" ht="23" customHeight="1">
      <x:c r="A10845" s="4" t="str">
        <x:v>Córdoba</x:v>
      </x:c>
      <x:c r="B10845" s="4" t="str">
        <x:v>4.º Primaria</x:v>
      </x:c>
      <x:c r="C10845" s="4" t="str">
        <x:v>C</x:v>
      </x:c>
      <x:c r="D10845" s="13" t="str">
        <x:v>00837</x:v>
      </x:c>
      <x:c r="E10845" s="13" t="str">
        <x:v>00816</x:v>
      </x:c>
      <x:c r="F10845" s="4" t="str">
        <x:v>prediccion_rechazo</x:v>
      </x:c>
      <x:c r="G10845" s="4"/>
      <x:c r="H10845" s="4" t="n">
        <x:f>COUNTIFS(Relaciones!$D$10515:$D$10889,E10845,Relaciones!$E$10515:$E$10889,D10845,Relaciones!$F$10515:$F$10889,"rechazo")</x:f>
        <x:v>1</x:v>
      </x:c>
    </x:row>
    <x:row r="10846" ht="23" customHeight="1">
      <x:c r="A10846" s="4" t="str">
        <x:v>Córdoba</x:v>
      </x:c>
      <x:c r="B10846" s="4" t="str">
        <x:v>4.º Primaria</x:v>
      </x:c>
      <x:c r="C10846" s="4" t="str">
        <x:v>C</x:v>
      </x:c>
      <x:c r="D10846" s="13" t="str">
        <x:v>00837</x:v>
      </x:c>
      <x:c r="E10846" s="13" t="str">
        <x:v>00817</x:v>
      </x:c>
      <x:c r="F10846" s="4" t="str">
        <x:v>prediccion_rechazo</x:v>
      </x:c>
      <x:c r="G10846" s="4"/>
      <x:c r="H10846" s="4" t="n">
        <x:f>COUNTIFS(Relaciones!$D$10515:$D$10889,E10846,Relaciones!$E$10515:$E$10889,D10846,Relaciones!$F$10515:$F$10889,"rechazo")</x:f>
        <x:v>1</x:v>
      </x:c>
    </x:row>
    <x:row r="10847" ht="23" customHeight="1">
      <x:c r="A10847" s="4" t="str">
        <x:v>Córdoba</x:v>
      </x:c>
      <x:c r="B10847" s="4" t="str">
        <x:v>4.º Primaria</x:v>
      </x:c>
      <x:c r="C10847" s="4" t="str">
        <x:v>C</x:v>
      </x:c>
      <x:c r="D10847" s="13" t="str">
        <x:v>00837</x:v>
      </x:c>
      <x:c r="E10847" s="13" t="str">
        <x:v>00818</x:v>
      </x:c>
      <x:c r="F10847" s="4" t="str">
        <x:v>prediccion_rechazo</x:v>
      </x:c>
      <x:c r="G10847" s="4"/>
      <x:c r="H10847" s="4" t="n">
        <x:f>COUNTIFS(Relaciones!$D$10515:$D$10889,E10847,Relaciones!$E$10515:$E$10889,D10847,Relaciones!$F$10515:$F$10889,"rechazo")</x:f>
        <x:v>1</x:v>
      </x:c>
    </x:row>
    <x:row r="10848" ht="23" customHeight="1">
      <x:c r="A10848" s="4" t="str">
        <x:v>Córdoba</x:v>
      </x:c>
      <x:c r="B10848" s="4" t="str">
        <x:v>4.º Primaria</x:v>
      </x:c>
      <x:c r="C10848" s="4" t="str">
        <x:v>C</x:v>
      </x:c>
      <x:c r="D10848" s="13" t="str">
        <x:v>00837</x:v>
      </x:c>
      <x:c r="E10848" s="13" t="str">
        <x:v>00821</x:v>
      </x:c>
      <x:c r="F10848" s="4" t="str">
        <x:v>prediccion_rechazo</x:v>
      </x:c>
      <x:c r="G10848" s="4"/>
      <x:c r="H10848" s="4" t="n">
        <x:f>COUNTIFS(Relaciones!$D$10515:$D$10889,E10848,Relaciones!$E$10515:$E$10889,D10848,Relaciones!$F$10515:$F$10889,"rechazo")</x:f>
        <x:v>1</x:v>
      </x:c>
    </x:row>
    <x:row r="10849" ht="23" customHeight="1">
      <x:c r="A10849" s="4" t="str">
        <x:v>Córdoba</x:v>
      </x:c>
      <x:c r="B10849" s="4" t="str">
        <x:v>4.º Primaria</x:v>
      </x:c>
      <x:c r="C10849" s="4" t="str">
        <x:v>C</x:v>
      </x:c>
      <x:c r="D10849" s="13" t="str">
        <x:v>00837</x:v>
      </x:c>
      <x:c r="E10849" s="13" t="str">
        <x:v>00822</x:v>
      </x:c>
      <x:c r="F10849" s="4" t="str">
        <x:v>prediccion_rechazo</x:v>
      </x:c>
      <x:c r="G10849" s="4"/>
      <x:c r="H10849" s="4" t="n">
        <x:f>COUNTIFS(Relaciones!$D$10515:$D$10889,E10849,Relaciones!$E$10515:$E$10889,D10849,Relaciones!$F$10515:$F$10889,"rechazo")</x:f>
        <x:v>1</x:v>
      </x:c>
    </x:row>
    <x:row r="10850" ht="23" customHeight="1">
      <x:c r="A10850" s="4" t="str">
        <x:v>Córdoba</x:v>
      </x:c>
      <x:c r="B10850" s="4" t="str">
        <x:v>4.º Primaria</x:v>
      </x:c>
      <x:c r="C10850" s="4" t="str">
        <x:v>C</x:v>
      </x:c>
      <x:c r="D10850" s="13" t="str">
        <x:v>00837</x:v>
      </x:c>
      <x:c r="E10850" s="13" t="str">
        <x:v>00823</x:v>
      </x:c>
      <x:c r="F10850" s="4" t="str">
        <x:v>prediccion_rechazo</x:v>
      </x:c>
      <x:c r="G10850" s="4"/>
      <x:c r="H10850" s="4" t="n">
        <x:f>COUNTIFS(Relaciones!$D$10515:$D$10889,E10850,Relaciones!$E$10515:$E$10889,D10850,Relaciones!$F$10515:$F$10889,"rechazo")</x:f>
        <x:v>1</x:v>
      </x:c>
    </x:row>
    <x:row r="10851" ht="23" customHeight="1">
      <x:c r="A10851" s="4" t="str">
        <x:v>Córdoba</x:v>
      </x:c>
      <x:c r="B10851" s="4" t="str">
        <x:v>4.º Primaria</x:v>
      </x:c>
      <x:c r="C10851" s="4" t="str">
        <x:v>C</x:v>
      </x:c>
      <x:c r="D10851" s="13" t="str">
        <x:v>00837</x:v>
      </x:c>
      <x:c r="E10851" s="13" t="str">
        <x:v>00825</x:v>
      </x:c>
      <x:c r="F10851" s="4" t="str">
        <x:v>prediccion_rechazo</x:v>
      </x:c>
      <x:c r="G10851" s="4"/>
      <x:c r="H10851" s="4" t="n">
        <x:f>COUNTIFS(Relaciones!$D$10515:$D$10889,E10851,Relaciones!$E$10515:$E$10889,D10851,Relaciones!$F$10515:$F$10889,"rechazo")</x:f>
        <x:v>1</x:v>
      </x:c>
    </x:row>
    <x:row r="10852" ht="23" customHeight="1">
      <x:c r="A10852" s="4" t="str">
        <x:v>Córdoba</x:v>
      </x:c>
      <x:c r="B10852" s="4" t="str">
        <x:v>4.º Primaria</x:v>
      </x:c>
      <x:c r="C10852" s="4" t="str">
        <x:v>C</x:v>
      </x:c>
      <x:c r="D10852" s="13" t="str">
        <x:v>00837</x:v>
      </x:c>
      <x:c r="E10852" s="13" t="str">
        <x:v>00826</x:v>
      </x:c>
      <x:c r="F10852" s="4" t="str">
        <x:v>prediccion_rechazo</x:v>
      </x:c>
      <x:c r="G10852" s="4"/>
      <x:c r="H10852" s="4" t="n">
        <x:f>COUNTIFS(Relaciones!$D$10515:$D$10889,E10852,Relaciones!$E$10515:$E$10889,D10852,Relaciones!$F$10515:$F$10889,"rechazo")</x:f>
        <x:v>1</x:v>
      </x:c>
    </x:row>
    <x:row r="10853" ht="23" customHeight="1">
      <x:c r="A10853" s="4" t="str">
        <x:v>Córdoba</x:v>
      </x:c>
      <x:c r="B10853" s="4" t="str">
        <x:v>4.º Primaria</x:v>
      </x:c>
      <x:c r="C10853" s="4" t="str">
        <x:v>C</x:v>
      </x:c>
      <x:c r="D10853" s="13" t="str">
        <x:v>00837</x:v>
      </x:c>
      <x:c r="E10853" s="13" t="str">
        <x:v>00828</x:v>
      </x:c>
      <x:c r="F10853" s="4" t="str">
        <x:v>prediccion_rechazo</x:v>
      </x:c>
      <x:c r="G10853" s="4"/>
      <x:c r="H10853" s="4" t="n">
        <x:f>COUNTIFS(Relaciones!$D$10515:$D$10889,E10853,Relaciones!$E$10515:$E$10889,D10853,Relaciones!$F$10515:$F$10889,"rechazo")</x:f>
        <x:v>1</x:v>
      </x:c>
    </x:row>
    <x:row r="10854" ht="23" customHeight="1">
      <x:c r="A10854" s="4" t="str">
        <x:v>Córdoba</x:v>
      </x:c>
      <x:c r="B10854" s="4" t="str">
        <x:v>4.º Primaria</x:v>
      </x:c>
      <x:c r="C10854" s="4" t="str">
        <x:v>C</x:v>
      </x:c>
      <x:c r="D10854" s="13" t="str">
        <x:v>00837</x:v>
      </x:c>
      <x:c r="E10854" s="13" t="str">
        <x:v>00830</x:v>
      </x:c>
      <x:c r="F10854" s="4" t="str">
        <x:v>prediccion_rechazo</x:v>
      </x:c>
      <x:c r="G10854" s="4"/>
      <x:c r="H10854" s="4" t="n">
        <x:f>COUNTIFS(Relaciones!$D$10515:$D$10889,E10854,Relaciones!$E$10515:$E$10889,D10854,Relaciones!$F$10515:$F$10889,"rechazo")</x:f>
        <x:v>1</x:v>
      </x:c>
    </x:row>
    <x:row r="10855" ht="23" customHeight="1">
      <x:c r="A10855" s="4" t="str">
        <x:v>Córdoba</x:v>
      </x:c>
      <x:c r="B10855" s="4" t="str">
        <x:v>4.º Primaria</x:v>
      </x:c>
      <x:c r="C10855" s="4" t="str">
        <x:v>C</x:v>
      </x:c>
      <x:c r="D10855" s="13" t="str">
        <x:v>00837</x:v>
      </x:c>
      <x:c r="E10855" s="13" t="str">
        <x:v>00831</x:v>
      </x:c>
      <x:c r="F10855" s="4" t="str">
        <x:v>prediccion_rechazo</x:v>
      </x:c>
      <x:c r="G10855" s="4"/>
      <x:c r="H10855" s="4" t="n">
        <x:f>COUNTIFS(Relaciones!$D$10515:$D$10889,E10855,Relaciones!$E$10515:$E$10889,D10855,Relaciones!$F$10515:$F$10889,"rechazo")</x:f>
        <x:v>1</x:v>
      </x:c>
    </x:row>
    <x:row r="10856" ht="23" customHeight="1">
      <x:c r="A10856" s="4" t="str">
        <x:v>Córdoba</x:v>
      </x:c>
      <x:c r="B10856" s="4" t="str">
        <x:v>4.º Primaria</x:v>
      </x:c>
      <x:c r="C10856" s="4" t="str">
        <x:v>C</x:v>
      </x:c>
      <x:c r="D10856" s="13" t="str">
        <x:v>00837</x:v>
      </x:c>
      <x:c r="E10856" s="13" t="str">
        <x:v>00832</x:v>
      </x:c>
      <x:c r="F10856" s="4" t="str">
        <x:v>prediccion_rechazo</x:v>
      </x:c>
      <x:c r="G10856" s="4"/>
      <x:c r="H10856" s="4" t="n">
        <x:f>COUNTIFS(Relaciones!$D$10515:$D$10889,E10856,Relaciones!$E$10515:$E$10889,D10856,Relaciones!$F$10515:$F$10889,"rechazo")</x:f>
        <x:v>1</x:v>
      </x:c>
    </x:row>
    <x:row r="10857" ht="23" customHeight="1">
      <x:c r="A10857" s="4" t="str">
        <x:v>Córdoba</x:v>
      </x:c>
      <x:c r="B10857" s="4" t="str">
        <x:v>4.º Primaria</x:v>
      </x:c>
      <x:c r="C10857" s="4" t="str">
        <x:v>C</x:v>
      </x:c>
      <x:c r="D10857" s="13" t="str">
        <x:v>00837</x:v>
      </x:c>
      <x:c r="E10857" s="13" t="str">
        <x:v>00835</x:v>
      </x:c>
      <x:c r="F10857" s="4" t="str">
        <x:v>prediccion_rechazo</x:v>
      </x:c>
      <x:c r="G10857" s="4"/>
      <x:c r="H10857" s="4" t="n">
        <x:f>COUNTIFS(Relaciones!$D$10515:$D$10889,E10857,Relaciones!$E$10515:$E$10889,D10857,Relaciones!$F$10515:$F$10889,"rechazo")</x:f>
        <x:v>1</x:v>
      </x:c>
    </x:row>
    <x:row r="10858" ht="23" customHeight="1">
      <x:c r="A10858" s="4" t="str">
        <x:v>Córdoba</x:v>
      </x:c>
      <x:c r="B10858" s="4" t="str">
        <x:v>4.º Primaria</x:v>
      </x:c>
      <x:c r="C10858" s="4" t="str">
        <x:v>C</x:v>
      </x:c>
      <x:c r="D10858" s="13" t="str">
        <x:v>00837</x:v>
      </x:c>
      <x:c r="E10858" s="13" t="str">
        <x:v>00836</x:v>
      </x:c>
      <x:c r="F10858" s="4" t="str">
        <x:v>prediccion_rechazo</x:v>
      </x:c>
      <x:c r="G10858" s="4"/>
      <x:c r="H10858" s="4" t="n">
        <x:f>COUNTIFS(Relaciones!$D$10515:$D$10889,E10858,Relaciones!$E$10515:$E$10889,D10858,Relaciones!$F$10515:$F$10889,"rechazo")</x:f>
        <x:v>1</x:v>
      </x:c>
    </x:row>
    <x:row r="10859" ht="23" customHeight="1">
      <x:c r="A10859" s="4" t="str">
        <x:v>Córdoba</x:v>
      </x:c>
      <x:c r="B10859" s="4" t="str">
        <x:v>4.º Primaria</x:v>
      </x:c>
      <x:c r="C10859" s="4" t="str">
        <x:v>C</x:v>
      </x:c>
      <x:c r="D10859" s="13" t="str">
        <x:v>00837</x:v>
      </x:c>
      <x:c r="E10859" s="13" t="str">
        <x:v>00838</x:v>
      </x:c>
      <x:c r="F10859" s="4" t="str">
        <x:v>prediccion_rechazo</x:v>
      </x:c>
      <x:c r="G10859" s="4"/>
      <x:c r="H10859" s="4" t="n">
        <x:f>COUNTIFS(Relaciones!$D$10515:$D$10889,E10859,Relaciones!$E$10515:$E$10889,D10859,Relaciones!$F$10515:$F$10889,"rechazo")</x:f>
        <x:v>1</x:v>
      </x:c>
    </x:row>
    <x:row r="10860" ht="23" customHeight="1">
      <x:c r="A10860" s="4" t="str">
        <x:v>Córdoba</x:v>
      </x:c>
      <x:c r="B10860" s="4" t="str">
        <x:v>4.º Primaria</x:v>
      </x:c>
      <x:c r="C10860" s="4" t="str">
        <x:v>C</x:v>
      </x:c>
      <x:c r="D10860" s="13" t="str">
        <x:v>00837</x:v>
      </x:c>
      <x:c r="E10860" s="13" t="str">
        <x:v>00840</x:v>
      </x:c>
      <x:c r="F10860" s="4" t="str">
        <x:v>prediccion_rechazo</x:v>
      </x:c>
      <x:c r="G10860" s="4"/>
      <x:c r="H10860" s="4" t="n">
        <x:f>COUNTIFS(Relaciones!$D$10515:$D$10889,E10860,Relaciones!$E$10515:$E$10889,D10860,Relaciones!$F$10515:$F$10889,"rechazo")</x:f>
        <x:v>1</x:v>
      </x:c>
    </x:row>
    <x:row r="10861" ht="23" customHeight="1">
      <x:c r="A10861" s="4" t="str">
        <x:v>Córdoba</x:v>
      </x:c>
      <x:c r="B10861" s="4" t="str">
        <x:v>4.º Primaria</x:v>
      </x:c>
      <x:c r="C10861" s="4" t="str">
        <x:v>C</x:v>
      </x:c>
      <x:c r="D10861" s="13" t="str">
        <x:v>00838</x:v>
      </x:c>
      <x:c r="E10861" s="13" t="str">
        <x:v>00815</x:v>
      </x:c>
      <x:c r="F10861" s="4" t="str">
        <x:v>prediccion_rechazo</x:v>
      </x:c>
      <x:c r="G10861" s="4"/>
      <x:c r="H10861" s="4" t="n">
        <x:f>COUNTIFS(Relaciones!$D$10515:$D$10889,E10861,Relaciones!$E$10515:$E$10889,D10861,Relaciones!$F$10515:$F$10889,"rechazo")</x:f>
        <x:v>1</x:v>
      </x:c>
    </x:row>
    <x:row r="10862" ht="23" customHeight="1">
      <x:c r="A10862" s="4" t="str">
        <x:v>Córdoba</x:v>
      </x:c>
      <x:c r="B10862" s="4" t="str">
        <x:v>4.º Primaria</x:v>
      </x:c>
      <x:c r="C10862" s="4" t="str">
        <x:v>C</x:v>
      </x:c>
      <x:c r="D10862" s="13" t="str">
        <x:v>00838</x:v>
      </x:c>
      <x:c r="E10862" s="13" t="str">
        <x:v>00816</x:v>
      </x:c>
      <x:c r="F10862" s="4" t="str">
        <x:v>prediccion_rechazo</x:v>
      </x:c>
      <x:c r="G10862" s="4"/>
      <x:c r="H10862" s="4" t="n">
        <x:f>COUNTIFS(Relaciones!$D$10515:$D$10889,E10862,Relaciones!$E$10515:$E$10889,D10862,Relaciones!$F$10515:$F$10889,"rechazo")</x:f>
        <x:v>1</x:v>
      </x:c>
    </x:row>
    <x:row r="10863" ht="23" customHeight="1">
      <x:c r="A10863" s="4" t="str">
        <x:v>Córdoba</x:v>
      </x:c>
      <x:c r="B10863" s="4" t="str">
        <x:v>4.º Primaria</x:v>
      </x:c>
      <x:c r="C10863" s="4" t="str">
        <x:v>C</x:v>
      </x:c>
      <x:c r="D10863" s="13" t="str">
        <x:v>00838</x:v>
      </x:c>
      <x:c r="E10863" s="13" t="str">
        <x:v>00817</x:v>
      </x:c>
      <x:c r="F10863" s="4" t="str">
        <x:v>prediccion_rechazo</x:v>
      </x:c>
      <x:c r="G10863" s="4"/>
      <x:c r="H10863" s="4" t="n">
        <x:f>COUNTIFS(Relaciones!$D$10515:$D$10889,E10863,Relaciones!$E$10515:$E$10889,D10863,Relaciones!$F$10515:$F$10889,"rechazo")</x:f>
        <x:v>1</x:v>
      </x:c>
    </x:row>
    <x:row r="10864" ht="23" customHeight="1">
      <x:c r="A10864" s="4" t="str">
        <x:v>Córdoba</x:v>
      </x:c>
      <x:c r="B10864" s="4" t="str">
        <x:v>4.º Primaria</x:v>
      </x:c>
      <x:c r="C10864" s="4" t="str">
        <x:v>C</x:v>
      </x:c>
      <x:c r="D10864" s="13" t="str">
        <x:v>00838</x:v>
      </x:c>
      <x:c r="E10864" s="13" t="str">
        <x:v>00819</x:v>
      </x:c>
      <x:c r="F10864" s="4" t="str">
        <x:v>prediccion_rechazo</x:v>
      </x:c>
      <x:c r="G10864" s="4"/>
      <x:c r="H10864" s="4" t="n">
        <x:f>COUNTIFS(Relaciones!$D$10515:$D$10889,E10864,Relaciones!$E$10515:$E$10889,D10864,Relaciones!$F$10515:$F$10889,"rechazo")</x:f>
        <x:v>1</x:v>
      </x:c>
    </x:row>
    <x:row r="10865" ht="23" customHeight="1">
      <x:c r="A10865" s="4" t="str">
        <x:v>Córdoba</x:v>
      </x:c>
      <x:c r="B10865" s="4" t="str">
        <x:v>4.º Primaria</x:v>
      </x:c>
      <x:c r="C10865" s="4" t="str">
        <x:v>C</x:v>
      </x:c>
      <x:c r="D10865" s="13" t="str">
        <x:v>00838</x:v>
      </x:c>
      <x:c r="E10865" s="13" t="str">
        <x:v>00820</x:v>
      </x:c>
      <x:c r="F10865" s="4" t="str">
        <x:v>prediccion_rechazo</x:v>
      </x:c>
      <x:c r="G10865" s="4"/>
      <x:c r="H10865" s="4" t="n">
        <x:f>COUNTIFS(Relaciones!$D$10515:$D$10889,E10865,Relaciones!$E$10515:$E$10889,D10865,Relaciones!$F$10515:$F$10889,"rechazo")</x:f>
        <x:v>0</x:v>
      </x:c>
    </x:row>
    <x:row r="10866" ht="23" customHeight="1">
      <x:c r="A10866" s="4" t="str">
        <x:v>Córdoba</x:v>
      </x:c>
      <x:c r="B10866" s="4" t="str">
        <x:v>4.º Primaria</x:v>
      </x:c>
      <x:c r="C10866" s="4" t="str">
        <x:v>C</x:v>
      </x:c>
      <x:c r="D10866" s="13" t="str">
        <x:v>00838</x:v>
      </x:c>
      <x:c r="E10866" s="13" t="str">
        <x:v>00821</x:v>
      </x:c>
      <x:c r="F10866" s="4" t="str">
        <x:v>prediccion_rechazo</x:v>
      </x:c>
      <x:c r="G10866" s="4"/>
      <x:c r="H10866" s="4" t="n">
        <x:f>COUNTIFS(Relaciones!$D$10515:$D$10889,E10866,Relaciones!$E$10515:$E$10889,D10866,Relaciones!$F$10515:$F$10889,"rechazo")</x:f>
        <x:v>1</x:v>
      </x:c>
    </x:row>
    <x:row r="10867" ht="23" customHeight="1">
      <x:c r="A10867" s="4" t="str">
        <x:v>Córdoba</x:v>
      </x:c>
      <x:c r="B10867" s="4" t="str">
        <x:v>4.º Primaria</x:v>
      </x:c>
      <x:c r="C10867" s="4" t="str">
        <x:v>C</x:v>
      </x:c>
      <x:c r="D10867" s="13" t="str">
        <x:v>00838</x:v>
      </x:c>
      <x:c r="E10867" s="13" t="str">
        <x:v>00822</x:v>
      </x:c>
      <x:c r="F10867" s="4" t="str">
        <x:v>prediccion_rechazo</x:v>
      </x:c>
      <x:c r="G10867" s="4"/>
      <x:c r="H10867" s="4" t="n">
        <x:f>COUNTIFS(Relaciones!$D$10515:$D$10889,E10867,Relaciones!$E$10515:$E$10889,D10867,Relaciones!$F$10515:$F$10889,"rechazo")</x:f>
        <x:v>1</x:v>
      </x:c>
    </x:row>
    <x:row r="10868" ht="23" customHeight="1">
      <x:c r="A10868" s="4" t="str">
        <x:v>Córdoba</x:v>
      </x:c>
      <x:c r="B10868" s="4" t="str">
        <x:v>4.º Primaria</x:v>
      </x:c>
      <x:c r="C10868" s="4" t="str">
        <x:v>C</x:v>
      </x:c>
      <x:c r="D10868" s="13" t="str">
        <x:v>00838</x:v>
      </x:c>
      <x:c r="E10868" s="13" t="str">
        <x:v>00824</x:v>
      </x:c>
      <x:c r="F10868" s="4" t="str">
        <x:v>prediccion_rechazo</x:v>
      </x:c>
      <x:c r="G10868" s="4"/>
      <x:c r="H10868" s="4" t="n">
        <x:f>COUNTIFS(Relaciones!$D$10515:$D$10889,E10868,Relaciones!$E$10515:$E$10889,D10868,Relaciones!$F$10515:$F$10889,"rechazo")</x:f>
        <x:v>1</x:v>
      </x:c>
    </x:row>
    <x:row r="10869" ht="23" customHeight="1">
      <x:c r="A10869" s="4" t="str">
        <x:v>Córdoba</x:v>
      </x:c>
      <x:c r="B10869" s="4" t="str">
        <x:v>4.º Primaria</x:v>
      </x:c>
      <x:c r="C10869" s="4" t="str">
        <x:v>C</x:v>
      </x:c>
      <x:c r="D10869" s="13" t="str">
        <x:v>00838</x:v>
      </x:c>
      <x:c r="E10869" s="13" t="str">
        <x:v>00825</x:v>
      </x:c>
      <x:c r="F10869" s="4" t="str">
        <x:v>prediccion_rechazo</x:v>
      </x:c>
      <x:c r="G10869" s="4"/>
      <x:c r="H10869" s="4" t="n">
        <x:f>COUNTIFS(Relaciones!$D$10515:$D$10889,E10869,Relaciones!$E$10515:$E$10889,D10869,Relaciones!$F$10515:$F$10889,"rechazo")</x:f>
        <x:v>1</x:v>
      </x:c>
    </x:row>
    <x:row r="10870" ht="23" customHeight="1">
      <x:c r="A10870" s="4" t="str">
        <x:v>Córdoba</x:v>
      </x:c>
      <x:c r="B10870" s="4" t="str">
        <x:v>4.º Primaria</x:v>
      </x:c>
      <x:c r="C10870" s="4" t="str">
        <x:v>C</x:v>
      </x:c>
      <x:c r="D10870" s="13" t="str">
        <x:v>00838</x:v>
      </x:c>
      <x:c r="E10870" s="13" t="str">
        <x:v>00826</x:v>
      </x:c>
      <x:c r="F10870" s="4" t="str">
        <x:v>prediccion_rechazo</x:v>
      </x:c>
      <x:c r="G10870" s="4"/>
      <x:c r="H10870" s="4" t="n">
        <x:f>COUNTIFS(Relaciones!$D$10515:$D$10889,E10870,Relaciones!$E$10515:$E$10889,D10870,Relaciones!$F$10515:$F$10889,"rechazo")</x:f>
        <x:v>1</x:v>
      </x:c>
    </x:row>
    <x:row r="10871" ht="23" customHeight="1">
      <x:c r="A10871" s="4" t="str">
        <x:v>Córdoba</x:v>
      </x:c>
      <x:c r="B10871" s="4" t="str">
        <x:v>4.º Primaria</x:v>
      </x:c>
      <x:c r="C10871" s="4" t="str">
        <x:v>C</x:v>
      </x:c>
      <x:c r="D10871" s="13" t="str">
        <x:v>00838</x:v>
      </x:c>
      <x:c r="E10871" s="13" t="str">
        <x:v>00829</x:v>
      </x:c>
      <x:c r="F10871" s="4" t="str">
        <x:v>prediccion_rechazo</x:v>
      </x:c>
      <x:c r="G10871" s="4"/>
      <x:c r="H10871" s="4" t="n">
        <x:f>COUNTIFS(Relaciones!$D$10515:$D$10889,E10871,Relaciones!$E$10515:$E$10889,D10871,Relaciones!$F$10515:$F$10889,"rechazo")</x:f>
        <x:v>1</x:v>
      </x:c>
    </x:row>
    <x:row r="10872" ht="23" customHeight="1">
      <x:c r="A10872" s="4" t="str">
        <x:v>Córdoba</x:v>
      </x:c>
      <x:c r="B10872" s="4" t="str">
        <x:v>4.º Primaria</x:v>
      </x:c>
      <x:c r="C10872" s="4" t="str">
        <x:v>C</x:v>
      </x:c>
      <x:c r="D10872" s="13" t="str">
        <x:v>00838</x:v>
      </x:c>
      <x:c r="E10872" s="13" t="str">
        <x:v>00830</x:v>
      </x:c>
      <x:c r="F10872" s="4" t="str">
        <x:v>prediccion_rechazo</x:v>
      </x:c>
      <x:c r="G10872" s="4"/>
      <x:c r="H10872" s="4" t="n">
        <x:f>COUNTIFS(Relaciones!$D$10515:$D$10889,E10872,Relaciones!$E$10515:$E$10889,D10872,Relaciones!$F$10515:$F$10889,"rechazo")</x:f>
        <x:v>1</x:v>
      </x:c>
    </x:row>
    <x:row r="10873" ht="23" customHeight="1">
      <x:c r="A10873" s="4" t="str">
        <x:v>Córdoba</x:v>
      </x:c>
      <x:c r="B10873" s="4" t="str">
        <x:v>4.º Primaria</x:v>
      </x:c>
      <x:c r="C10873" s="4" t="str">
        <x:v>C</x:v>
      </x:c>
      <x:c r="D10873" s="13" t="str">
        <x:v>00838</x:v>
      </x:c>
      <x:c r="E10873" s="13" t="str">
        <x:v>00831</x:v>
      </x:c>
      <x:c r="F10873" s="4" t="str">
        <x:v>prediccion_rechazo</x:v>
      </x:c>
      <x:c r="G10873" s="4"/>
      <x:c r="H10873" s="4" t="n">
        <x:f>COUNTIFS(Relaciones!$D$10515:$D$10889,E10873,Relaciones!$E$10515:$E$10889,D10873,Relaciones!$F$10515:$F$10889,"rechazo")</x:f>
        <x:v>1</x:v>
      </x:c>
    </x:row>
    <x:row r="10874" ht="23" customHeight="1">
      <x:c r="A10874" s="4" t="str">
        <x:v>Córdoba</x:v>
      </x:c>
      <x:c r="B10874" s="4" t="str">
        <x:v>4.º Primaria</x:v>
      </x:c>
      <x:c r="C10874" s="4" t="str">
        <x:v>C</x:v>
      </x:c>
      <x:c r="D10874" s="13" t="str">
        <x:v>00838</x:v>
      </x:c>
      <x:c r="E10874" s="13" t="str">
        <x:v>00833</x:v>
      </x:c>
      <x:c r="F10874" s="4" t="str">
        <x:v>prediccion_rechazo</x:v>
      </x:c>
      <x:c r="G10874" s="4"/>
      <x:c r="H10874" s="4" t="n">
        <x:f>COUNTIFS(Relaciones!$D$10515:$D$10889,E10874,Relaciones!$E$10515:$E$10889,D10874,Relaciones!$F$10515:$F$10889,"rechazo")</x:f>
        <x:v>1</x:v>
      </x:c>
    </x:row>
    <x:row r="10875" ht="23" customHeight="1">
      <x:c r="A10875" s="4" t="str">
        <x:v>Córdoba</x:v>
      </x:c>
      <x:c r="B10875" s="4" t="str">
        <x:v>4.º Primaria</x:v>
      </x:c>
      <x:c r="C10875" s="4" t="str">
        <x:v>C</x:v>
      </x:c>
      <x:c r="D10875" s="13" t="str">
        <x:v>00838</x:v>
      </x:c>
      <x:c r="E10875" s="13" t="str">
        <x:v>00835</x:v>
      </x:c>
      <x:c r="F10875" s="4" t="str">
        <x:v>prediccion_rechazo</x:v>
      </x:c>
      <x:c r="G10875" s="4"/>
      <x:c r="H10875" s="4" t="n">
        <x:f>COUNTIFS(Relaciones!$D$10515:$D$10889,E10875,Relaciones!$E$10515:$E$10889,D10875,Relaciones!$F$10515:$F$10889,"rechazo")</x:f>
        <x:v>1</x:v>
      </x:c>
    </x:row>
    <x:row r="10876" ht="23" customHeight="1">
      <x:c r="A10876" s="4" t="str">
        <x:v>Córdoba</x:v>
      </x:c>
      <x:c r="B10876" s="4" t="str">
        <x:v>4.º Primaria</x:v>
      </x:c>
      <x:c r="C10876" s="4" t="str">
        <x:v>C</x:v>
      </x:c>
      <x:c r="D10876" s="13" t="str">
        <x:v>00838</x:v>
      </x:c>
      <x:c r="E10876" s="13" t="str">
        <x:v>00836</x:v>
      </x:c>
      <x:c r="F10876" s="4" t="str">
        <x:v>prediccion_rechazo</x:v>
      </x:c>
      <x:c r="G10876" s="4"/>
      <x:c r="H10876" s="4" t="n">
        <x:f>COUNTIFS(Relaciones!$D$10515:$D$10889,E10876,Relaciones!$E$10515:$E$10889,D10876,Relaciones!$F$10515:$F$10889,"rechazo")</x:f>
        <x:v>1</x:v>
      </x:c>
    </x:row>
    <x:row r="10877" ht="23" customHeight="1">
      <x:c r="A10877" s="4" t="str">
        <x:v>Córdoba</x:v>
      </x:c>
      <x:c r="B10877" s="4" t="str">
        <x:v>4.º Primaria</x:v>
      </x:c>
      <x:c r="C10877" s="4" t="str">
        <x:v>C</x:v>
      </x:c>
      <x:c r="D10877" s="13" t="str">
        <x:v>00838</x:v>
      </x:c>
      <x:c r="E10877" s="13" t="str">
        <x:v>00839</x:v>
      </x:c>
      <x:c r="F10877" s="4" t="str">
        <x:v>prediccion_rechazo</x:v>
      </x:c>
      <x:c r="G10877" s="4"/>
      <x:c r="H10877" s="4" t="n">
        <x:f>COUNTIFS(Relaciones!$D$10515:$D$10889,E10877,Relaciones!$E$10515:$E$10889,D10877,Relaciones!$F$10515:$F$10889,"rechazo")</x:f>
        <x:v>1</x:v>
      </x:c>
    </x:row>
    <x:row r="10878" ht="23" customHeight="1">
      <x:c r="A10878" s="4" t="str">
        <x:v>Córdoba</x:v>
      </x:c>
      <x:c r="B10878" s="4" t="str">
        <x:v>4.º Primaria</x:v>
      </x:c>
      <x:c r="C10878" s="4" t="str">
        <x:v>C</x:v>
      </x:c>
      <x:c r="D10878" s="13" t="str">
        <x:v>00838</x:v>
      </x:c>
      <x:c r="E10878" s="13" t="str">
        <x:v>00840</x:v>
      </x:c>
      <x:c r="F10878" s="4" t="str">
        <x:v>prediccion_rechazo</x:v>
      </x:c>
      <x:c r="G10878" s="4"/>
      <x:c r="H10878" s="4" t="n">
        <x:f>COUNTIFS(Relaciones!$D$10515:$D$10889,E10878,Relaciones!$E$10515:$E$10889,D10878,Relaciones!$F$10515:$F$10889,"rechazo")</x:f>
        <x:v>1</x:v>
      </x:c>
    </x:row>
    <x:row r="10879" ht="23" customHeight="1">
      <x:c r="A10879" s="4" t="str">
        <x:v>Córdoba</x:v>
      </x:c>
      <x:c r="B10879" s="4" t="str">
        <x:v>4.º Primaria</x:v>
      </x:c>
      <x:c r="C10879" s="4" t="str">
        <x:v>C</x:v>
      </x:c>
      <x:c r="D10879" s="13" t="str">
        <x:v>00839</x:v>
      </x:c>
      <x:c r="E10879" s="13" t="str">
        <x:v>00814</x:v>
      </x:c>
      <x:c r="F10879" s="4" t="str">
        <x:v>prediccion_rechazo</x:v>
      </x:c>
      <x:c r="G10879" s="4"/>
      <x:c r="H10879" s="4" t="n">
        <x:f>COUNTIFS(Relaciones!$D$10515:$D$10889,E10879,Relaciones!$E$10515:$E$10889,D10879,Relaciones!$F$10515:$F$10889,"rechazo")</x:f>
        <x:v>1</x:v>
      </x:c>
    </x:row>
    <x:row r="10880" ht="23" customHeight="1">
      <x:c r="A10880" s="4" t="str">
        <x:v>Córdoba</x:v>
      </x:c>
      <x:c r="B10880" s="4" t="str">
        <x:v>4.º Primaria</x:v>
      </x:c>
      <x:c r="C10880" s="4" t="str">
        <x:v>C</x:v>
      </x:c>
      <x:c r="D10880" s="13" t="str">
        <x:v>00839</x:v>
      </x:c>
      <x:c r="E10880" s="13" t="str">
        <x:v>00816</x:v>
      </x:c>
      <x:c r="F10880" s="4" t="str">
        <x:v>prediccion_rechazo</x:v>
      </x:c>
      <x:c r="G10880" s="4"/>
      <x:c r="H10880" s="4" t="n">
        <x:f>COUNTIFS(Relaciones!$D$10515:$D$10889,E10880,Relaciones!$E$10515:$E$10889,D10880,Relaciones!$F$10515:$F$10889,"rechazo")</x:f>
        <x:v>1</x:v>
      </x:c>
    </x:row>
    <x:row r="10881" ht="23" customHeight="1">
      <x:c r="A10881" s="4" t="str">
        <x:v>Córdoba</x:v>
      </x:c>
      <x:c r="B10881" s="4" t="str">
        <x:v>4.º Primaria</x:v>
      </x:c>
      <x:c r="C10881" s="4" t="str">
        <x:v>C</x:v>
      </x:c>
      <x:c r="D10881" s="13" t="str">
        <x:v>00839</x:v>
      </x:c>
      <x:c r="E10881" s="13" t="str">
        <x:v>00818</x:v>
      </x:c>
      <x:c r="F10881" s="4" t="str">
        <x:v>prediccion_rechazo</x:v>
      </x:c>
      <x:c r="G10881" s="4"/>
      <x:c r="H10881" s="4" t="n">
        <x:f>COUNTIFS(Relaciones!$D$10515:$D$10889,E10881,Relaciones!$E$10515:$E$10889,D10881,Relaciones!$F$10515:$F$10889,"rechazo")</x:f>
        <x:v>1</x:v>
      </x:c>
    </x:row>
    <x:row r="10882" ht="23" customHeight="1">
      <x:c r="A10882" s="4" t="str">
        <x:v>Córdoba</x:v>
      </x:c>
      <x:c r="B10882" s="4" t="str">
        <x:v>4.º Primaria</x:v>
      </x:c>
      <x:c r="C10882" s="4" t="str">
        <x:v>C</x:v>
      </x:c>
      <x:c r="D10882" s="13" t="str">
        <x:v>00839</x:v>
      </x:c>
      <x:c r="E10882" s="13" t="str">
        <x:v>00824</x:v>
      </x:c>
      <x:c r="F10882" s="4" t="str">
        <x:v>prediccion_rechazo</x:v>
      </x:c>
      <x:c r="G10882" s="4"/>
      <x:c r="H10882" s="4" t="n">
        <x:f>COUNTIFS(Relaciones!$D$10515:$D$10889,E10882,Relaciones!$E$10515:$E$10889,D10882,Relaciones!$F$10515:$F$10889,"rechazo")</x:f>
        <x:v>1</x:v>
      </x:c>
    </x:row>
    <x:row r="10883" ht="23" customHeight="1">
      <x:c r="A10883" s="4" t="str">
        <x:v>Córdoba</x:v>
      </x:c>
      <x:c r="B10883" s="4" t="str">
        <x:v>4.º Primaria</x:v>
      </x:c>
      <x:c r="C10883" s="4" t="str">
        <x:v>C</x:v>
      </x:c>
      <x:c r="D10883" s="13" t="str">
        <x:v>00839</x:v>
      </x:c>
      <x:c r="E10883" s="13" t="str">
        <x:v>00826</x:v>
      </x:c>
      <x:c r="F10883" s="4" t="str">
        <x:v>prediccion_rechazo</x:v>
      </x:c>
      <x:c r="G10883" s="4"/>
      <x:c r="H10883" s="4" t="n">
        <x:f>COUNTIFS(Relaciones!$D$10515:$D$10889,E10883,Relaciones!$E$10515:$E$10889,D10883,Relaciones!$F$10515:$F$10889,"rechazo")</x:f>
        <x:v>1</x:v>
      </x:c>
    </x:row>
    <x:row r="10884" ht="23" customHeight="1">
      <x:c r="A10884" s="4" t="str">
        <x:v>Córdoba</x:v>
      </x:c>
      <x:c r="B10884" s="4" t="str">
        <x:v>4.º Primaria</x:v>
      </x:c>
      <x:c r="C10884" s="4" t="str">
        <x:v>C</x:v>
      </x:c>
      <x:c r="D10884" s="13" t="str">
        <x:v>00839</x:v>
      </x:c>
      <x:c r="E10884" s="13" t="str">
        <x:v>00828</x:v>
      </x:c>
      <x:c r="F10884" s="4" t="str">
        <x:v>prediccion_rechazo</x:v>
      </x:c>
      <x:c r="G10884" s="4"/>
      <x:c r="H10884" s="4" t="n">
        <x:f>COUNTIFS(Relaciones!$D$10515:$D$10889,E10884,Relaciones!$E$10515:$E$10889,D10884,Relaciones!$F$10515:$F$10889,"rechazo")</x:f>
        <x:v>1</x:v>
      </x:c>
    </x:row>
    <x:row r="10885" ht="23" customHeight="1">
      <x:c r="A10885" s="4" t="str">
        <x:v>Córdoba</x:v>
      </x:c>
      <x:c r="B10885" s="4" t="str">
        <x:v>4.º Primaria</x:v>
      </x:c>
      <x:c r="C10885" s="4" t="str">
        <x:v>C</x:v>
      </x:c>
      <x:c r="D10885" s="13" t="str">
        <x:v>00839</x:v>
      </x:c>
      <x:c r="E10885" s="13" t="str">
        <x:v>00832</x:v>
      </x:c>
      <x:c r="F10885" s="4" t="str">
        <x:v>prediccion_rechazo</x:v>
      </x:c>
      <x:c r="G10885" s="4"/>
      <x:c r="H10885" s="4" t="n">
        <x:f>COUNTIFS(Relaciones!$D$10515:$D$10889,E10885,Relaciones!$E$10515:$E$10889,D10885,Relaciones!$F$10515:$F$10889,"rechazo")</x:f>
        <x:v>1</x:v>
      </x:c>
    </x:row>
    <x:row r="10886" ht="23" customHeight="1">
      <x:c r="A10886" s="4" t="str">
        <x:v>Córdoba</x:v>
      </x:c>
      <x:c r="B10886" s="4" t="str">
        <x:v>4.º Primaria</x:v>
      </x:c>
      <x:c r="C10886" s="4" t="str">
        <x:v>C</x:v>
      </x:c>
      <x:c r="D10886" s="13" t="str">
        <x:v>00839</x:v>
      </x:c>
      <x:c r="E10886" s="13" t="str">
        <x:v>00836</x:v>
      </x:c>
      <x:c r="F10886" s="4" t="str">
        <x:v>prediccion_rechazo</x:v>
      </x:c>
      <x:c r="G10886" s="4"/>
      <x:c r="H10886" s="4" t="n">
        <x:f>COUNTIFS(Relaciones!$D$10515:$D$10889,E10886,Relaciones!$E$10515:$E$10889,D10886,Relaciones!$F$10515:$F$10889,"rechazo")</x:f>
        <x:v>1</x:v>
      </x:c>
    </x:row>
    <x:row r="10887" ht="23" customHeight="1">
      <x:c r="A10887" s="4" t="str">
        <x:v>Córdoba</x:v>
      </x:c>
      <x:c r="B10887" s="4" t="str">
        <x:v>4.º Primaria</x:v>
      </x:c>
      <x:c r="C10887" s="4" t="str">
        <x:v>C</x:v>
      </x:c>
      <x:c r="D10887" s="13" t="str">
        <x:v>00839</x:v>
      </x:c>
      <x:c r="E10887" s="13" t="str">
        <x:v>00837</x:v>
      </x:c>
      <x:c r="F10887" s="4" t="str">
        <x:v>prediccion_rechazo</x:v>
      </x:c>
      <x:c r="G10887" s="4"/>
      <x:c r="H10887" s="4" t="n">
        <x:f>COUNTIFS(Relaciones!$D$10515:$D$10889,E10887,Relaciones!$E$10515:$E$10889,D10887,Relaciones!$F$10515:$F$10889,"rechazo")</x:f>
        <x:v>1</x:v>
      </x:c>
    </x:row>
    <x:row r="10888" ht="23" customHeight="1">
      <x:c r="A10888" s="4" t="str">
        <x:v>Córdoba</x:v>
      </x:c>
      <x:c r="B10888" s="4" t="str">
        <x:v>4.º Primaria</x:v>
      </x:c>
      <x:c r="C10888" s="4" t="str">
        <x:v>C</x:v>
      </x:c>
      <x:c r="D10888" s="13" t="str">
        <x:v>00839</x:v>
      </x:c>
      <x:c r="E10888" s="13" t="str">
        <x:v>00840</x:v>
      </x:c>
      <x:c r="F10888" s="4" t="str">
        <x:v>prediccion_rechazo</x:v>
      </x:c>
      <x:c r="G10888" s="4"/>
      <x:c r="H10888" s="4" t="n">
        <x:f>COUNTIFS(Relaciones!$D$10515:$D$10889,E10888,Relaciones!$E$10515:$E$10889,D10888,Relaciones!$F$10515:$F$10889,"rechazo")</x:f>
        <x:v>1</x:v>
      </x:c>
    </x:row>
    <x:row r="10889" ht="23" customHeight="1">
      <x:c r="A10889" s="4" t="str">
        <x:v>Córdoba</x:v>
      </x:c>
      <x:c r="B10889" s="4" t="str">
        <x:v>4.º Primaria</x:v>
      </x:c>
      <x:c r="C10889" s="4" t="str">
        <x:v>C</x:v>
      </x:c>
      <x:c r="D10889" s="13" t="str">
        <x:v>00840</x:v>
      </x:c>
      <x:c r="E10889" s="13" t="str">
        <x:v>00838</x:v>
      </x:c>
      <x:c r="F10889" s="4" t="str">
        <x:v>prediccion_rechazo</x:v>
      </x:c>
      <x:c r="G10889" s="4"/>
      <x:c r="H10889" s="4" t="n">
        <x:f>COUNTIFS(Relaciones!$D$10515:$D$10889,E10889,Relaciones!$E$10515:$E$10889,D10889,Relaciones!$F$10515:$F$10889,"rechazo")</x:f>
        <x:v>1</x:v>
      </x:c>
    </x:row>
    <x:row r="10890" ht="23" customHeight="1">
      <x:c r="A10890" s="4" t="str">
        <x:v>Córdoba</x:v>
      </x:c>
      <x:c r="B10890" s="4" t="str">
        <x:v>5.º Primaria</x:v>
      </x:c>
      <x:c r="C10890" s="4" t="str">
        <x:v>A</x:v>
      </x:c>
      <x:c r="D10890" s="13" t="str">
        <x:v>00841</x:v>
      </x:c>
      <x:c r="E10890" s="13" t="str">
        <x:v>00842</x:v>
      </x:c>
      <x:c r="F10890" s="4" t="str">
        <x:v>amistad</x:v>
      </x:c>
      <x:c r="G10890" s="4" t="n">
        <x:f>COUNTIFS(Relaciones!$D$10890:$D$11323,E10890,Relaciones!$E$10890:$E$11323,D10890,Relaciones!$F$10890:$F$11323,F10890)</x:f>
        <x:v>1</x:v>
      </x:c>
      <x:c r="H10890" s="4"/>
    </x:row>
    <x:row r="10891" ht="23" customHeight="1">
      <x:c r="A10891" s="4" t="str">
        <x:v>Córdoba</x:v>
      </x:c>
      <x:c r="B10891" s="4" t="str">
        <x:v>5.º Primaria</x:v>
      </x:c>
      <x:c r="C10891" s="4" t="str">
        <x:v>A</x:v>
      </x:c>
      <x:c r="D10891" s="13" t="str">
        <x:v>00841</x:v>
      </x:c>
      <x:c r="E10891" s="13" t="str">
        <x:v>00844</x:v>
      </x:c>
      <x:c r="F10891" s="4" t="str">
        <x:v>amistad</x:v>
      </x:c>
      <x:c r="G10891" s="4" t="n">
        <x:f>COUNTIFS(Relaciones!$D$10890:$D$11323,E10891,Relaciones!$E$10890:$E$11323,D10891,Relaciones!$F$10890:$F$11323,F10891)</x:f>
        <x:v>1</x:v>
      </x:c>
      <x:c r="H10891" s="4"/>
    </x:row>
    <x:row r="10892" ht="23" customHeight="1">
      <x:c r="A10892" s="4" t="str">
        <x:v>Córdoba</x:v>
      </x:c>
      <x:c r="B10892" s="4" t="str">
        <x:v>5.º Primaria</x:v>
      </x:c>
      <x:c r="C10892" s="4" t="str">
        <x:v>A</x:v>
      </x:c>
      <x:c r="D10892" s="13" t="str">
        <x:v>00841</x:v>
      </x:c>
      <x:c r="E10892" s="13" t="str">
        <x:v>00852</x:v>
      </x:c>
      <x:c r="F10892" s="4" t="str">
        <x:v>amistad</x:v>
      </x:c>
      <x:c r="G10892" s="4" t="n">
        <x:f>COUNTIFS(Relaciones!$D$10890:$D$11323,E10892,Relaciones!$E$10890:$E$11323,D10892,Relaciones!$F$10890:$F$11323,F10892)</x:f>
        <x:v>1</x:v>
      </x:c>
      <x:c r="H10892" s="4"/>
    </x:row>
    <x:row r="10893" ht="23" customHeight="1">
      <x:c r="A10893" s="4" t="str">
        <x:v>Córdoba</x:v>
      </x:c>
      <x:c r="B10893" s="4" t="str">
        <x:v>5.º Primaria</x:v>
      </x:c>
      <x:c r="C10893" s="4" t="str">
        <x:v>A</x:v>
      </x:c>
      <x:c r="D10893" s="13" t="str">
        <x:v>00841</x:v>
      </x:c>
      <x:c r="E10893" s="13" t="str">
        <x:v>00854</x:v>
      </x:c>
      <x:c r="F10893" s="4" t="str">
        <x:v>amistad</x:v>
      </x:c>
      <x:c r="G10893" s="4" t="n">
        <x:f>COUNTIFS(Relaciones!$D$10890:$D$11323,E10893,Relaciones!$E$10890:$E$11323,D10893,Relaciones!$F$10890:$F$11323,F10893)</x:f>
        <x:v>1</x:v>
      </x:c>
      <x:c r="H10893" s="4"/>
    </x:row>
    <x:row r="10894" ht="23" customHeight="1">
      <x:c r="A10894" s="4" t="str">
        <x:v>Córdoba</x:v>
      </x:c>
      <x:c r="B10894" s="4" t="str">
        <x:v>5.º Primaria</x:v>
      </x:c>
      <x:c r="C10894" s="4" t="str">
        <x:v>A</x:v>
      </x:c>
      <x:c r="D10894" s="13" t="str">
        <x:v>00841</x:v>
      </x:c>
      <x:c r="E10894" s="13" t="str">
        <x:v>00855</x:v>
      </x:c>
      <x:c r="F10894" s="4" t="str">
        <x:v>amistad</x:v>
      </x:c>
      <x:c r="G10894" s="4" t="n">
        <x:f>COUNTIFS(Relaciones!$D$10890:$D$11323,E10894,Relaciones!$E$10890:$E$11323,D10894,Relaciones!$F$10890:$F$11323,F10894)</x:f>
        <x:v>1</x:v>
      </x:c>
      <x:c r="H10894" s="4"/>
    </x:row>
    <x:row r="10895" ht="23" customHeight="1">
      <x:c r="A10895" s="4" t="str">
        <x:v>Córdoba</x:v>
      </x:c>
      <x:c r="B10895" s="4" t="str">
        <x:v>5.º Primaria</x:v>
      </x:c>
      <x:c r="C10895" s="4" t="str">
        <x:v>A</x:v>
      </x:c>
      <x:c r="D10895" s="13" t="str">
        <x:v>00841</x:v>
      </x:c>
      <x:c r="E10895" s="13" t="str">
        <x:v>00856</x:v>
      </x:c>
      <x:c r="F10895" s="4" t="str">
        <x:v>amistad</x:v>
      </x:c>
      <x:c r="G10895" s="4" t="n">
        <x:f>COUNTIFS(Relaciones!$D$10890:$D$11323,E10895,Relaciones!$E$10890:$E$11323,D10895,Relaciones!$F$10890:$F$11323,F10895)</x:f>
        <x:v>1</x:v>
      </x:c>
      <x:c r="H10895" s="4"/>
    </x:row>
    <x:row r="10896" ht="23" customHeight="1">
      <x:c r="A10896" s="4" t="str">
        <x:v>Córdoba</x:v>
      </x:c>
      <x:c r="B10896" s="4" t="str">
        <x:v>5.º Primaria</x:v>
      </x:c>
      <x:c r="C10896" s="4" t="str">
        <x:v>A</x:v>
      </x:c>
      <x:c r="D10896" s="13" t="str">
        <x:v>00842</x:v>
      </x:c>
      <x:c r="E10896" s="13" t="str">
        <x:v>00841</x:v>
      </x:c>
      <x:c r="F10896" s="4" t="str">
        <x:v>amistad</x:v>
      </x:c>
      <x:c r="G10896" s="4" t="n">
        <x:f>COUNTIFS(Relaciones!$D$10890:$D$11323,E10896,Relaciones!$E$10890:$E$11323,D10896,Relaciones!$F$10890:$F$11323,F10896)</x:f>
        <x:v>1</x:v>
      </x:c>
      <x:c r="H10896" s="4"/>
    </x:row>
    <x:row r="10897" ht="23" customHeight="1">
      <x:c r="A10897" s="4" t="str">
        <x:v>Córdoba</x:v>
      </x:c>
      <x:c r="B10897" s="4" t="str">
        <x:v>5.º Primaria</x:v>
      </x:c>
      <x:c r="C10897" s="4" t="str">
        <x:v>A</x:v>
      </x:c>
      <x:c r="D10897" s="13" t="str">
        <x:v>00842</x:v>
      </x:c>
      <x:c r="E10897" s="13" t="str">
        <x:v>00843</x:v>
      </x:c>
      <x:c r="F10897" s="4" t="str">
        <x:v>amistad</x:v>
      </x:c>
      <x:c r="G10897" s="4" t="n">
        <x:f>COUNTIFS(Relaciones!$D$10890:$D$11323,E10897,Relaciones!$E$10890:$E$11323,D10897,Relaciones!$F$10890:$F$11323,F10897)</x:f>
        <x:v>1</x:v>
      </x:c>
      <x:c r="H10897" s="4"/>
    </x:row>
    <x:row r="10898" ht="23" customHeight="1">
      <x:c r="A10898" s="4" t="str">
        <x:v>Córdoba</x:v>
      </x:c>
      <x:c r="B10898" s="4" t="str">
        <x:v>5.º Primaria</x:v>
      </x:c>
      <x:c r="C10898" s="4" t="str">
        <x:v>A</x:v>
      </x:c>
      <x:c r="D10898" s="13" t="str">
        <x:v>00842</x:v>
      </x:c>
      <x:c r="E10898" s="13" t="str">
        <x:v>00845</x:v>
      </x:c>
      <x:c r="F10898" s="4" t="str">
        <x:v>amistad</x:v>
      </x:c>
      <x:c r="G10898" s="4" t="n">
        <x:f>COUNTIFS(Relaciones!$D$10890:$D$11323,E10898,Relaciones!$E$10890:$E$11323,D10898,Relaciones!$F$10890:$F$11323,F10898)</x:f>
        <x:v>1</x:v>
      </x:c>
      <x:c r="H10898" s="4"/>
    </x:row>
    <x:row r="10899" ht="23" customHeight="1">
      <x:c r="A10899" s="4" t="str">
        <x:v>Córdoba</x:v>
      </x:c>
      <x:c r="B10899" s="4" t="str">
        <x:v>5.º Primaria</x:v>
      </x:c>
      <x:c r="C10899" s="4" t="str">
        <x:v>A</x:v>
      </x:c>
      <x:c r="D10899" s="13" t="str">
        <x:v>00842</x:v>
      </x:c>
      <x:c r="E10899" s="13" t="str">
        <x:v>00853</x:v>
      </x:c>
      <x:c r="F10899" s="4" t="str">
        <x:v>amistad</x:v>
      </x:c>
      <x:c r="G10899" s="4" t="n">
        <x:f>COUNTIFS(Relaciones!$D$10890:$D$11323,E10899,Relaciones!$E$10890:$E$11323,D10899,Relaciones!$F$10890:$F$11323,F10899)</x:f>
        <x:v>1</x:v>
      </x:c>
      <x:c r="H10899" s="4"/>
    </x:row>
    <x:row r="10900" ht="23" customHeight="1">
      <x:c r="A10900" s="4" t="str">
        <x:v>Córdoba</x:v>
      </x:c>
      <x:c r="B10900" s="4" t="str">
        <x:v>5.º Primaria</x:v>
      </x:c>
      <x:c r="C10900" s="4" t="str">
        <x:v>A</x:v>
      </x:c>
      <x:c r="D10900" s="13" t="str">
        <x:v>00842</x:v>
      </x:c>
      <x:c r="E10900" s="13" t="str">
        <x:v>00855</x:v>
      </x:c>
      <x:c r="F10900" s="4" t="str">
        <x:v>amistad</x:v>
      </x:c>
      <x:c r="G10900" s="4" t="n">
        <x:f>COUNTIFS(Relaciones!$D$10890:$D$11323,E10900,Relaciones!$E$10890:$E$11323,D10900,Relaciones!$F$10890:$F$11323,F10900)</x:f>
        <x:v>1</x:v>
      </x:c>
      <x:c r="H10900" s="4"/>
    </x:row>
    <x:row r="10901" ht="23" customHeight="1">
      <x:c r="A10901" s="4" t="str">
        <x:v>Córdoba</x:v>
      </x:c>
      <x:c r="B10901" s="4" t="str">
        <x:v>5.º Primaria</x:v>
      </x:c>
      <x:c r="C10901" s="4" t="str">
        <x:v>A</x:v>
      </x:c>
      <x:c r="D10901" s="13" t="str">
        <x:v>00842</x:v>
      </x:c>
      <x:c r="E10901" s="13" t="str">
        <x:v>00857</x:v>
      </x:c>
      <x:c r="F10901" s="4" t="str">
        <x:v>amistad</x:v>
      </x:c>
      <x:c r="G10901" s="4" t="n">
        <x:f>COUNTIFS(Relaciones!$D$10890:$D$11323,E10901,Relaciones!$E$10890:$E$11323,D10901,Relaciones!$F$10890:$F$11323,F10901)</x:f>
        <x:v>1</x:v>
      </x:c>
      <x:c r="H10901" s="4"/>
    </x:row>
    <x:row r="10902" ht="23" customHeight="1">
      <x:c r="A10902" s="4" t="str">
        <x:v>Córdoba</x:v>
      </x:c>
      <x:c r="B10902" s="4" t="str">
        <x:v>5.º Primaria</x:v>
      </x:c>
      <x:c r="C10902" s="4" t="str">
        <x:v>A</x:v>
      </x:c>
      <x:c r="D10902" s="13" t="str">
        <x:v>00843</x:v>
      </x:c>
      <x:c r="E10902" s="13" t="str">
        <x:v>00841</x:v>
      </x:c>
      <x:c r="F10902" s="4" t="str">
        <x:v>amistad</x:v>
      </x:c>
      <x:c r="G10902" s="4" t="n">
        <x:f>COUNTIFS(Relaciones!$D$10890:$D$11323,E10902,Relaciones!$E$10890:$E$11323,D10902,Relaciones!$F$10890:$F$11323,F10902)</x:f>
        <x:v>0</x:v>
      </x:c>
      <x:c r="H10902" s="4"/>
    </x:row>
    <x:row r="10903" ht="23" customHeight="1">
      <x:c r="A10903" s="4" t="str">
        <x:v>Córdoba</x:v>
      </x:c>
      <x:c r="B10903" s="4" t="str">
        <x:v>5.º Primaria</x:v>
      </x:c>
      <x:c r="C10903" s="4" t="str">
        <x:v>A</x:v>
      </x:c>
      <x:c r="D10903" s="13" t="str">
        <x:v>00843</x:v>
      </x:c>
      <x:c r="E10903" s="13" t="str">
        <x:v>00842</x:v>
      </x:c>
      <x:c r="F10903" s="4" t="str">
        <x:v>amistad</x:v>
      </x:c>
      <x:c r="G10903" s="4" t="n">
        <x:f>COUNTIFS(Relaciones!$D$10890:$D$11323,E10903,Relaciones!$E$10890:$E$11323,D10903,Relaciones!$F$10890:$F$11323,F10903)</x:f>
        <x:v>1</x:v>
      </x:c>
      <x:c r="H10903" s="4"/>
    </x:row>
    <x:row r="10904" ht="23" customHeight="1">
      <x:c r="A10904" s="4" t="str">
        <x:v>Córdoba</x:v>
      </x:c>
      <x:c r="B10904" s="4" t="str">
        <x:v>5.º Primaria</x:v>
      </x:c>
      <x:c r="C10904" s="4" t="str">
        <x:v>A</x:v>
      </x:c>
      <x:c r="D10904" s="13" t="str">
        <x:v>00843</x:v>
      </x:c>
      <x:c r="E10904" s="13" t="str">
        <x:v>00844</x:v>
      </x:c>
      <x:c r="F10904" s="4" t="str">
        <x:v>amistad</x:v>
      </x:c>
      <x:c r="G10904" s="4" t="n">
        <x:f>COUNTIFS(Relaciones!$D$10890:$D$11323,E10904,Relaciones!$E$10890:$E$11323,D10904,Relaciones!$F$10890:$F$11323,F10904)</x:f>
        <x:v>1</x:v>
      </x:c>
      <x:c r="H10904" s="4"/>
    </x:row>
    <x:row r="10905" ht="23" customHeight="1">
      <x:c r="A10905" s="4" t="str">
        <x:v>Córdoba</x:v>
      </x:c>
      <x:c r="B10905" s="4" t="str">
        <x:v>5.º Primaria</x:v>
      </x:c>
      <x:c r="C10905" s="4" t="str">
        <x:v>A</x:v>
      </x:c>
      <x:c r="D10905" s="13" t="str">
        <x:v>00843</x:v>
      </x:c>
      <x:c r="E10905" s="13" t="str">
        <x:v>00846</x:v>
      </x:c>
      <x:c r="F10905" s="4" t="str">
        <x:v>amistad</x:v>
      </x:c>
      <x:c r="G10905" s="4" t="n">
        <x:f>COUNTIFS(Relaciones!$D$10890:$D$11323,E10905,Relaciones!$E$10890:$E$11323,D10905,Relaciones!$F$10890:$F$11323,F10905)</x:f>
        <x:v>1</x:v>
      </x:c>
      <x:c r="H10905" s="4"/>
    </x:row>
    <x:row r="10906" ht="23" customHeight="1">
      <x:c r="A10906" s="4" t="str">
        <x:v>Córdoba</x:v>
      </x:c>
      <x:c r="B10906" s="4" t="str">
        <x:v>5.º Primaria</x:v>
      </x:c>
      <x:c r="C10906" s="4" t="str">
        <x:v>A</x:v>
      </x:c>
      <x:c r="D10906" s="13" t="str">
        <x:v>00843</x:v>
      </x:c>
      <x:c r="E10906" s="13" t="str">
        <x:v>00854</x:v>
      </x:c>
      <x:c r="F10906" s="4" t="str">
        <x:v>amistad</x:v>
      </x:c>
      <x:c r="G10906" s="4" t="n">
        <x:f>COUNTIFS(Relaciones!$D$10890:$D$11323,E10906,Relaciones!$E$10890:$E$11323,D10906,Relaciones!$F$10890:$F$11323,F10906)</x:f>
        <x:v>1</x:v>
      </x:c>
      <x:c r="H10906" s="4"/>
    </x:row>
    <x:row r="10907" ht="23" customHeight="1">
      <x:c r="A10907" s="4" t="str">
        <x:v>Córdoba</x:v>
      </x:c>
      <x:c r="B10907" s="4" t="str">
        <x:v>5.º Primaria</x:v>
      </x:c>
      <x:c r="C10907" s="4" t="str">
        <x:v>A</x:v>
      </x:c>
      <x:c r="D10907" s="13" t="str">
        <x:v>00843</x:v>
      </x:c>
      <x:c r="E10907" s="13" t="str">
        <x:v>00856</x:v>
      </x:c>
      <x:c r="F10907" s="4" t="str">
        <x:v>amistad</x:v>
      </x:c>
      <x:c r="G10907" s="4" t="n">
        <x:f>COUNTIFS(Relaciones!$D$10890:$D$11323,E10907,Relaciones!$E$10890:$E$11323,D10907,Relaciones!$F$10890:$F$11323,F10907)</x:f>
        <x:v>1</x:v>
      </x:c>
      <x:c r="H10907" s="4"/>
    </x:row>
    <x:row r="10908" ht="23" customHeight="1">
      <x:c r="A10908" s="4" t="str">
        <x:v>Córdoba</x:v>
      </x:c>
      <x:c r="B10908" s="4" t="str">
        <x:v>5.º Primaria</x:v>
      </x:c>
      <x:c r="C10908" s="4" t="str">
        <x:v>A</x:v>
      </x:c>
      <x:c r="D10908" s="13" t="str">
        <x:v>00843</x:v>
      </x:c>
      <x:c r="E10908" s="13" t="str">
        <x:v>00858</x:v>
      </x:c>
      <x:c r="F10908" s="4" t="str">
        <x:v>amistad</x:v>
      </x:c>
      <x:c r="G10908" s="4" t="n">
        <x:f>COUNTIFS(Relaciones!$D$10890:$D$11323,E10908,Relaciones!$E$10890:$E$11323,D10908,Relaciones!$F$10890:$F$11323,F10908)</x:f>
        <x:v>1</x:v>
      </x:c>
      <x:c r="H10908" s="4"/>
    </x:row>
    <x:row r="10909" ht="23" customHeight="1">
      <x:c r="A10909" s="4" t="str">
        <x:v>Córdoba</x:v>
      </x:c>
      <x:c r="B10909" s="4" t="str">
        <x:v>5.º Primaria</x:v>
      </x:c>
      <x:c r="C10909" s="4" t="str">
        <x:v>A</x:v>
      </x:c>
      <x:c r="D10909" s="13" t="str">
        <x:v>00844</x:v>
      </x:c>
      <x:c r="E10909" s="13" t="str">
        <x:v>00841</x:v>
      </x:c>
      <x:c r="F10909" s="4" t="str">
        <x:v>amistad</x:v>
      </x:c>
      <x:c r="G10909" s="4" t="n">
        <x:f>COUNTIFS(Relaciones!$D$10890:$D$11323,E10909,Relaciones!$E$10890:$E$11323,D10909,Relaciones!$F$10890:$F$11323,F10909)</x:f>
        <x:v>1</x:v>
      </x:c>
      <x:c r="H10909" s="4"/>
    </x:row>
    <x:row r="10910" ht="23" customHeight="1">
      <x:c r="A10910" s="4" t="str">
        <x:v>Córdoba</x:v>
      </x:c>
      <x:c r="B10910" s="4" t="str">
        <x:v>5.º Primaria</x:v>
      </x:c>
      <x:c r="C10910" s="4" t="str">
        <x:v>A</x:v>
      </x:c>
      <x:c r="D10910" s="13" t="str">
        <x:v>00844</x:v>
      </x:c>
      <x:c r="E10910" s="13" t="str">
        <x:v>00843</x:v>
      </x:c>
      <x:c r="F10910" s="4" t="str">
        <x:v>amistad</x:v>
      </x:c>
      <x:c r="G10910" s="4" t="n">
        <x:f>COUNTIFS(Relaciones!$D$10890:$D$11323,E10910,Relaciones!$E$10890:$E$11323,D10910,Relaciones!$F$10890:$F$11323,F10910)</x:f>
        <x:v>1</x:v>
      </x:c>
      <x:c r="H10910" s="4"/>
    </x:row>
    <x:row r="10911" ht="23" customHeight="1">
      <x:c r="A10911" s="4" t="str">
        <x:v>Córdoba</x:v>
      </x:c>
      <x:c r="B10911" s="4" t="str">
        <x:v>5.º Primaria</x:v>
      </x:c>
      <x:c r="C10911" s="4" t="str">
        <x:v>A</x:v>
      </x:c>
      <x:c r="D10911" s="13" t="str">
        <x:v>00844</x:v>
      </x:c>
      <x:c r="E10911" s="13" t="str">
        <x:v>00845</x:v>
      </x:c>
      <x:c r="F10911" s="4" t="str">
        <x:v>amistad</x:v>
      </x:c>
      <x:c r="G10911" s="4" t="n">
        <x:f>COUNTIFS(Relaciones!$D$10890:$D$11323,E10911,Relaciones!$E$10890:$E$11323,D10911,Relaciones!$F$10890:$F$11323,F10911)</x:f>
        <x:v>1</x:v>
      </x:c>
      <x:c r="H10911" s="4"/>
    </x:row>
    <x:row r="10912" ht="23" customHeight="1">
      <x:c r="A10912" s="4" t="str">
        <x:v>Córdoba</x:v>
      </x:c>
      <x:c r="B10912" s="4" t="str">
        <x:v>5.º Primaria</x:v>
      </x:c>
      <x:c r="C10912" s="4" t="str">
        <x:v>A</x:v>
      </x:c>
      <x:c r="D10912" s="13" t="str">
        <x:v>00844</x:v>
      </x:c>
      <x:c r="E10912" s="13" t="str">
        <x:v>00847</x:v>
      </x:c>
      <x:c r="F10912" s="4" t="str">
        <x:v>amistad</x:v>
      </x:c>
      <x:c r="G10912" s="4" t="n">
        <x:f>COUNTIFS(Relaciones!$D$10890:$D$11323,E10912,Relaciones!$E$10890:$E$11323,D10912,Relaciones!$F$10890:$F$11323,F10912)</x:f>
        <x:v>1</x:v>
      </x:c>
      <x:c r="H10912" s="4"/>
    </x:row>
    <x:row r="10913" ht="23" customHeight="1">
      <x:c r="A10913" s="4" t="str">
        <x:v>Córdoba</x:v>
      </x:c>
      <x:c r="B10913" s="4" t="str">
        <x:v>5.º Primaria</x:v>
      </x:c>
      <x:c r="C10913" s="4" t="str">
        <x:v>A</x:v>
      </x:c>
      <x:c r="D10913" s="13" t="str">
        <x:v>00844</x:v>
      </x:c>
      <x:c r="E10913" s="13" t="str">
        <x:v>00857</x:v>
      </x:c>
      <x:c r="F10913" s="4" t="str">
        <x:v>amistad</x:v>
      </x:c>
      <x:c r="G10913" s="4" t="n">
        <x:f>COUNTIFS(Relaciones!$D$10890:$D$11323,E10913,Relaciones!$E$10890:$E$11323,D10913,Relaciones!$F$10890:$F$11323,F10913)</x:f>
        <x:v>1</x:v>
      </x:c>
      <x:c r="H10913" s="4"/>
    </x:row>
    <x:row r="10914" ht="23" customHeight="1">
      <x:c r="A10914" s="4" t="str">
        <x:v>Córdoba</x:v>
      </x:c>
      <x:c r="B10914" s="4" t="str">
        <x:v>5.º Primaria</x:v>
      </x:c>
      <x:c r="C10914" s="4" t="str">
        <x:v>A</x:v>
      </x:c>
      <x:c r="D10914" s="13" t="str">
        <x:v>00844</x:v>
      </x:c>
      <x:c r="E10914" s="13" t="str">
        <x:v>00859</x:v>
      </x:c>
      <x:c r="F10914" s="4" t="str">
        <x:v>amistad</x:v>
      </x:c>
      <x:c r="G10914" s="4" t="n">
        <x:f>COUNTIFS(Relaciones!$D$10890:$D$11323,E10914,Relaciones!$E$10890:$E$11323,D10914,Relaciones!$F$10890:$F$11323,F10914)</x:f>
        <x:v>1</x:v>
      </x:c>
      <x:c r="H10914" s="4"/>
    </x:row>
    <x:row r="10915" ht="23" customHeight="1">
      <x:c r="A10915" s="4" t="str">
        <x:v>Córdoba</x:v>
      </x:c>
      <x:c r="B10915" s="4" t="str">
        <x:v>5.º Primaria</x:v>
      </x:c>
      <x:c r="C10915" s="4" t="str">
        <x:v>A</x:v>
      </x:c>
      <x:c r="D10915" s="13" t="str">
        <x:v>00845</x:v>
      </x:c>
      <x:c r="E10915" s="13" t="str">
        <x:v>00841</x:v>
      </x:c>
      <x:c r="F10915" s="4" t="str">
        <x:v>amistad</x:v>
      </x:c>
      <x:c r="G10915" s="4" t="n">
        <x:f>COUNTIFS(Relaciones!$D$10890:$D$11323,E10915,Relaciones!$E$10890:$E$11323,D10915,Relaciones!$F$10890:$F$11323,F10915)</x:f>
        <x:v>0</x:v>
      </x:c>
      <x:c r="H10915" s="4"/>
    </x:row>
    <x:row r="10916" ht="23" customHeight="1">
      <x:c r="A10916" s="4" t="str">
        <x:v>Córdoba</x:v>
      </x:c>
      <x:c r="B10916" s="4" t="str">
        <x:v>5.º Primaria</x:v>
      </x:c>
      <x:c r="C10916" s="4" t="str">
        <x:v>A</x:v>
      </x:c>
      <x:c r="D10916" s="13" t="str">
        <x:v>00845</x:v>
      </x:c>
      <x:c r="E10916" s="13" t="str">
        <x:v>00842</x:v>
      </x:c>
      <x:c r="F10916" s="4" t="str">
        <x:v>amistad</x:v>
      </x:c>
      <x:c r="G10916" s="4" t="n">
        <x:f>COUNTIFS(Relaciones!$D$10890:$D$11323,E10916,Relaciones!$E$10890:$E$11323,D10916,Relaciones!$F$10890:$F$11323,F10916)</x:f>
        <x:v>1</x:v>
      </x:c>
      <x:c r="H10916" s="4"/>
    </x:row>
    <x:row r="10917" ht="23" customHeight="1">
      <x:c r="A10917" s="4" t="str">
        <x:v>Córdoba</x:v>
      </x:c>
      <x:c r="B10917" s="4" t="str">
        <x:v>5.º Primaria</x:v>
      </x:c>
      <x:c r="C10917" s="4" t="str">
        <x:v>A</x:v>
      </x:c>
      <x:c r="D10917" s="13" t="str">
        <x:v>00845</x:v>
      </x:c>
      <x:c r="E10917" s="13" t="str">
        <x:v>00844</x:v>
      </x:c>
      <x:c r="F10917" s="4" t="str">
        <x:v>amistad</x:v>
      </x:c>
      <x:c r="G10917" s="4" t="n">
        <x:f>COUNTIFS(Relaciones!$D$10890:$D$11323,E10917,Relaciones!$E$10890:$E$11323,D10917,Relaciones!$F$10890:$F$11323,F10917)</x:f>
        <x:v>1</x:v>
      </x:c>
      <x:c r="H10917" s="4"/>
    </x:row>
    <x:row r="10918" ht="23" customHeight="1">
      <x:c r="A10918" s="4" t="str">
        <x:v>Córdoba</x:v>
      </x:c>
      <x:c r="B10918" s="4" t="str">
        <x:v>5.º Primaria</x:v>
      </x:c>
      <x:c r="C10918" s="4" t="str">
        <x:v>A</x:v>
      </x:c>
      <x:c r="D10918" s="13" t="str">
        <x:v>00845</x:v>
      </x:c>
      <x:c r="E10918" s="13" t="str">
        <x:v>00846</x:v>
      </x:c>
      <x:c r="F10918" s="4" t="str">
        <x:v>amistad</x:v>
      </x:c>
      <x:c r="G10918" s="4" t="n">
        <x:f>COUNTIFS(Relaciones!$D$10890:$D$11323,E10918,Relaciones!$E$10890:$E$11323,D10918,Relaciones!$F$10890:$F$11323,F10918)</x:f>
        <x:v>1</x:v>
      </x:c>
      <x:c r="H10918" s="4"/>
    </x:row>
    <x:row r="10919" ht="23" customHeight="1">
      <x:c r="A10919" s="4" t="str">
        <x:v>Córdoba</x:v>
      </x:c>
      <x:c r="B10919" s="4" t="str">
        <x:v>5.º Primaria</x:v>
      </x:c>
      <x:c r="C10919" s="4" t="str">
        <x:v>A</x:v>
      </x:c>
      <x:c r="D10919" s="13" t="str">
        <x:v>00845</x:v>
      </x:c>
      <x:c r="E10919" s="13" t="str">
        <x:v>00848</x:v>
      </x:c>
      <x:c r="F10919" s="4" t="str">
        <x:v>amistad</x:v>
      </x:c>
      <x:c r="G10919" s="4" t="n">
        <x:f>COUNTIFS(Relaciones!$D$10890:$D$11323,E10919,Relaciones!$E$10890:$E$11323,D10919,Relaciones!$F$10890:$F$11323,F10919)</x:f>
        <x:v>1</x:v>
      </x:c>
      <x:c r="H10919" s="4"/>
    </x:row>
    <x:row r="10920" ht="23" customHeight="1">
      <x:c r="A10920" s="4" t="str">
        <x:v>Córdoba</x:v>
      </x:c>
      <x:c r="B10920" s="4" t="str">
        <x:v>5.º Primaria</x:v>
      </x:c>
      <x:c r="C10920" s="4" t="str">
        <x:v>A</x:v>
      </x:c>
      <x:c r="D10920" s="13" t="str">
        <x:v>00845</x:v>
      </x:c>
      <x:c r="E10920" s="13" t="str">
        <x:v>00858</x:v>
      </x:c>
      <x:c r="F10920" s="4" t="str">
        <x:v>amistad</x:v>
      </x:c>
      <x:c r="G10920" s="4" t="n">
        <x:f>COUNTIFS(Relaciones!$D$10890:$D$11323,E10920,Relaciones!$E$10890:$E$11323,D10920,Relaciones!$F$10890:$F$11323,F10920)</x:f>
        <x:v>1</x:v>
      </x:c>
      <x:c r="H10920" s="4"/>
    </x:row>
    <x:row r="10921" ht="23" customHeight="1">
      <x:c r="A10921" s="4" t="str">
        <x:v>Córdoba</x:v>
      </x:c>
      <x:c r="B10921" s="4" t="str">
        <x:v>5.º Primaria</x:v>
      </x:c>
      <x:c r="C10921" s="4" t="str">
        <x:v>A</x:v>
      </x:c>
      <x:c r="D10921" s="13" t="str">
        <x:v>00845</x:v>
      </x:c>
      <x:c r="E10921" s="13" t="str">
        <x:v>00860</x:v>
      </x:c>
      <x:c r="F10921" s="4" t="str">
        <x:v>amistad</x:v>
      </x:c>
      <x:c r="G10921" s="4" t="n">
        <x:f>COUNTIFS(Relaciones!$D$10890:$D$11323,E10921,Relaciones!$E$10890:$E$11323,D10921,Relaciones!$F$10890:$F$11323,F10921)</x:f>
        <x:v>1</x:v>
      </x:c>
      <x:c r="H10921" s="4"/>
    </x:row>
    <x:row r="10922" ht="23" customHeight="1">
      <x:c r="A10922" s="4" t="str">
        <x:v>Córdoba</x:v>
      </x:c>
      <x:c r="B10922" s="4" t="str">
        <x:v>5.º Primaria</x:v>
      </x:c>
      <x:c r="C10922" s="4" t="str">
        <x:v>A</x:v>
      </x:c>
      <x:c r="D10922" s="13" t="str">
        <x:v>00846</x:v>
      </x:c>
      <x:c r="E10922" s="13" t="str">
        <x:v>00841</x:v>
      </x:c>
      <x:c r="F10922" s="4" t="str">
        <x:v>amistad</x:v>
      </x:c>
      <x:c r="G10922" s="4" t="n">
        <x:f>COUNTIFS(Relaciones!$D$10890:$D$11323,E10922,Relaciones!$E$10890:$E$11323,D10922,Relaciones!$F$10890:$F$11323,F10922)</x:f>
        <x:v>0</x:v>
      </x:c>
      <x:c r="H10922" s="4"/>
    </x:row>
    <x:row r="10923" ht="23" customHeight="1">
      <x:c r="A10923" s="4" t="str">
        <x:v>Córdoba</x:v>
      </x:c>
      <x:c r="B10923" s="4" t="str">
        <x:v>5.º Primaria</x:v>
      </x:c>
      <x:c r="C10923" s="4" t="str">
        <x:v>A</x:v>
      </x:c>
      <x:c r="D10923" s="13" t="str">
        <x:v>00846</x:v>
      </x:c>
      <x:c r="E10923" s="13" t="str">
        <x:v>00843</x:v>
      </x:c>
      <x:c r="F10923" s="4" t="str">
        <x:v>amistad</x:v>
      </x:c>
      <x:c r="G10923" s="4" t="n">
        <x:f>COUNTIFS(Relaciones!$D$10890:$D$11323,E10923,Relaciones!$E$10890:$E$11323,D10923,Relaciones!$F$10890:$F$11323,F10923)</x:f>
        <x:v>1</x:v>
      </x:c>
      <x:c r="H10923" s="4"/>
    </x:row>
    <x:row r="10924" ht="23" customHeight="1">
      <x:c r="A10924" s="4" t="str">
        <x:v>Córdoba</x:v>
      </x:c>
      <x:c r="B10924" s="4" t="str">
        <x:v>5.º Primaria</x:v>
      </x:c>
      <x:c r="C10924" s="4" t="str">
        <x:v>A</x:v>
      </x:c>
      <x:c r="D10924" s="13" t="str">
        <x:v>00846</x:v>
      </x:c>
      <x:c r="E10924" s="13" t="str">
        <x:v>00845</x:v>
      </x:c>
      <x:c r="F10924" s="4" t="str">
        <x:v>amistad</x:v>
      </x:c>
      <x:c r="G10924" s="4" t="n">
        <x:f>COUNTIFS(Relaciones!$D$10890:$D$11323,E10924,Relaciones!$E$10890:$E$11323,D10924,Relaciones!$F$10890:$F$11323,F10924)</x:f>
        <x:v>1</x:v>
      </x:c>
      <x:c r="H10924" s="4"/>
    </x:row>
    <x:row r="10925" ht="23" customHeight="1">
      <x:c r="A10925" s="4" t="str">
        <x:v>Córdoba</x:v>
      </x:c>
      <x:c r="B10925" s="4" t="str">
        <x:v>5.º Primaria</x:v>
      </x:c>
      <x:c r="C10925" s="4" t="str">
        <x:v>A</x:v>
      </x:c>
      <x:c r="D10925" s="13" t="str">
        <x:v>00846</x:v>
      </x:c>
      <x:c r="E10925" s="13" t="str">
        <x:v>00847</x:v>
      </x:c>
      <x:c r="F10925" s="4" t="str">
        <x:v>amistad</x:v>
      </x:c>
      <x:c r="G10925" s="4" t="n">
        <x:f>COUNTIFS(Relaciones!$D$10890:$D$11323,E10925,Relaciones!$E$10890:$E$11323,D10925,Relaciones!$F$10890:$F$11323,F10925)</x:f>
        <x:v>1</x:v>
      </x:c>
      <x:c r="H10925" s="4"/>
    </x:row>
    <x:row r="10926" ht="23" customHeight="1">
      <x:c r="A10926" s="4" t="str">
        <x:v>Córdoba</x:v>
      </x:c>
      <x:c r="B10926" s="4" t="str">
        <x:v>5.º Primaria</x:v>
      </x:c>
      <x:c r="C10926" s="4" t="str">
        <x:v>A</x:v>
      </x:c>
      <x:c r="D10926" s="13" t="str">
        <x:v>00846</x:v>
      </x:c>
      <x:c r="E10926" s="13" t="str">
        <x:v>00849</x:v>
      </x:c>
      <x:c r="F10926" s="4" t="str">
        <x:v>amistad</x:v>
      </x:c>
      <x:c r="G10926" s="4" t="n">
        <x:f>COUNTIFS(Relaciones!$D$10890:$D$11323,E10926,Relaciones!$E$10890:$E$11323,D10926,Relaciones!$F$10890:$F$11323,F10926)</x:f>
        <x:v>1</x:v>
      </x:c>
      <x:c r="H10926" s="4"/>
    </x:row>
    <x:row r="10927" ht="23" customHeight="1">
      <x:c r="A10927" s="4" t="str">
        <x:v>Córdoba</x:v>
      </x:c>
      <x:c r="B10927" s="4" t="str">
        <x:v>5.º Primaria</x:v>
      </x:c>
      <x:c r="C10927" s="4" t="str">
        <x:v>A</x:v>
      </x:c>
      <x:c r="D10927" s="13" t="str">
        <x:v>00846</x:v>
      </x:c>
      <x:c r="E10927" s="13" t="str">
        <x:v>00859</x:v>
      </x:c>
      <x:c r="F10927" s="4" t="str">
        <x:v>amistad</x:v>
      </x:c>
      <x:c r="G10927" s="4" t="n">
        <x:f>COUNTIFS(Relaciones!$D$10890:$D$11323,E10927,Relaciones!$E$10890:$E$11323,D10927,Relaciones!$F$10890:$F$11323,F10927)</x:f>
        <x:v>1</x:v>
      </x:c>
      <x:c r="H10927" s="4"/>
    </x:row>
    <x:row r="10928" ht="23" customHeight="1">
      <x:c r="A10928" s="4" t="str">
        <x:v>Córdoba</x:v>
      </x:c>
      <x:c r="B10928" s="4" t="str">
        <x:v>5.º Primaria</x:v>
      </x:c>
      <x:c r="C10928" s="4" t="str">
        <x:v>A</x:v>
      </x:c>
      <x:c r="D10928" s="13" t="str">
        <x:v>00846</x:v>
      </x:c>
      <x:c r="E10928" s="13" t="str">
        <x:v>00861</x:v>
      </x:c>
      <x:c r="F10928" s="4" t="str">
        <x:v>amistad</x:v>
      </x:c>
      <x:c r="G10928" s="4" t="n">
        <x:f>COUNTIFS(Relaciones!$D$10890:$D$11323,E10928,Relaciones!$E$10890:$E$11323,D10928,Relaciones!$F$10890:$F$11323,F10928)</x:f>
        <x:v>1</x:v>
      </x:c>
      <x:c r="H10928" s="4"/>
    </x:row>
    <x:row r="10929" ht="23" customHeight="1">
      <x:c r="A10929" s="4" t="str">
        <x:v>Córdoba</x:v>
      </x:c>
      <x:c r="B10929" s="4" t="str">
        <x:v>5.º Primaria</x:v>
      </x:c>
      <x:c r="C10929" s="4" t="str">
        <x:v>A</x:v>
      </x:c>
      <x:c r="D10929" s="13" t="str">
        <x:v>00847</x:v>
      </x:c>
      <x:c r="E10929" s="13" t="str">
        <x:v>00841</x:v>
      </x:c>
      <x:c r="F10929" s="4" t="str">
        <x:v>amistad</x:v>
      </x:c>
      <x:c r="G10929" s="4" t="n">
        <x:f>COUNTIFS(Relaciones!$D$10890:$D$11323,E10929,Relaciones!$E$10890:$E$11323,D10929,Relaciones!$F$10890:$F$11323,F10929)</x:f>
        <x:v>0</x:v>
      </x:c>
      <x:c r="H10929" s="4"/>
    </x:row>
    <x:row r="10930" ht="23" customHeight="1">
      <x:c r="A10930" s="4" t="str">
        <x:v>Córdoba</x:v>
      </x:c>
      <x:c r="B10930" s="4" t="str">
        <x:v>5.º Primaria</x:v>
      </x:c>
      <x:c r="C10930" s="4" t="str">
        <x:v>A</x:v>
      </x:c>
      <x:c r="D10930" s="13" t="str">
        <x:v>00847</x:v>
      </x:c>
      <x:c r="E10930" s="13" t="str">
        <x:v>00844</x:v>
      </x:c>
      <x:c r="F10930" s="4" t="str">
        <x:v>amistad</x:v>
      </x:c>
      <x:c r="G10930" s="4" t="n">
        <x:f>COUNTIFS(Relaciones!$D$10890:$D$11323,E10930,Relaciones!$E$10890:$E$11323,D10930,Relaciones!$F$10890:$F$11323,F10930)</x:f>
        <x:v>1</x:v>
      </x:c>
      <x:c r="H10930" s="4"/>
    </x:row>
    <x:row r="10931" ht="23" customHeight="1">
      <x:c r="A10931" s="4" t="str">
        <x:v>Córdoba</x:v>
      </x:c>
      <x:c r="B10931" s="4" t="str">
        <x:v>5.º Primaria</x:v>
      </x:c>
      <x:c r="C10931" s="4" t="str">
        <x:v>A</x:v>
      </x:c>
      <x:c r="D10931" s="13" t="str">
        <x:v>00847</x:v>
      </x:c>
      <x:c r="E10931" s="13" t="str">
        <x:v>00846</x:v>
      </x:c>
      <x:c r="F10931" s="4" t="str">
        <x:v>amistad</x:v>
      </x:c>
      <x:c r="G10931" s="4" t="n">
        <x:f>COUNTIFS(Relaciones!$D$10890:$D$11323,E10931,Relaciones!$E$10890:$E$11323,D10931,Relaciones!$F$10890:$F$11323,F10931)</x:f>
        <x:v>1</x:v>
      </x:c>
      <x:c r="H10931" s="4"/>
    </x:row>
    <x:row r="10932" ht="23" customHeight="1">
      <x:c r="A10932" s="4" t="str">
        <x:v>Córdoba</x:v>
      </x:c>
      <x:c r="B10932" s="4" t="str">
        <x:v>5.º Primaria</x:v>
      </x:c>
      <x:c r="C10932" s="4" t="str">
        <x:v>A</x:v>
      </x:c>
      <x:c r="D10932" s="13" t="str">
        <x:v>00847</x:v>
      </x:c>
      <x:c r="E10932" s="13" t="str">
        <x:v>00848</x:v>
      </x:c>
      <x:c r="F10932" s="4" t="str">
        <x:v>amistad</x:v>
      </x:c>
      <x:c r="G10932" s="4" t="n">
        <x:f>COUNTIFS(Relaciones!$D$10890:$D$11323,E10932,Relaciones!$E$10890:$E$11323,D10932,Relaciones!$F$10890:$F$11323,F10932)</x:f>
        <x:v>1</x:v>
      </x:c>
      <x:c r="H10932" s="4"/>
    </x:row>
    <x:row r="10933" ht="23" customHeight="1">
      <x:c r="A10933" s="4" t="str">
        <x:v>Córdoba</x:v>
      </x:c>
      <x:c r="B10933" s="4" t="str">
        <x:v>5.º Primaria</x:v>
      </x:c>
      <x:c r="C10933" s="4" t="str">
        <x:v>A</x:v>
      </x:c>
      <x:c r="D10933" s="13" t="str">
        <x:v>00847</x:v>
      </x:c>
      <x:c r="E10933" s="13" t="str">
        <x:v>00850</x:v>
      </x:c>
      <x:c r="F10933" s="4" t="str">
        <x:v>amistad</x:v>
      </x:c>
      <x:c r="G10933" s="4" t="n">
        <x:f>COUNTIFS(Relaciones!$D$10890:$D$11323,E10933,Relaciones!$E$10890:$E$11323,D10933,Relaciones!$F$10890:$F$11323,F10933)</x:f>
        <x:v>1</x:v>
      </x:c>
      <x:c r="H10933" s="4"/>
    </x:row>
    <x:row r="10934" ht="23" customHeight="1">
      <x:c r="A10934" s="4" t="str">
        <x:v>Córdoba</x:v>
      </x:c>
      <x:c r="B10934" s="4" t="str">
        <x:v>5.º Primaria</x:v>
      </x:c>
      <x:c r="C10934" s="4" t="str">
        <x:v>A</x:v>
      </x:c>
      <x:c r="D10934" s="13" t="str">
        <x:v>00847</x:v>
      </x:c>
      <x:c r="E10934" s="13" t="str">
        <x:v>00860</x:v>
      </x:c>
      <x:c r="F10934" s="4" t="str">
        <x:v>amistad</x:v>
      </x:c>
      <x:c r="G10934" s="4" t="n">
        <x:f>COUNTIFS(Relaciones!$D$10890:$D$11323,E10934,Relaciones!$E$10890:$E$11323,D10934,Relaciones!$F$10890:$F$11323,F10934)</x:f>
        <x:v>1</x:v>
      </x:c>
      <x:c r="H10934" s="4"/>
    </x:row>
    <x:row r="10935" ht="23" customHeight="1">
      <x:c r="A10935" s="4" t="str">
        <x:v>Córdoba</x:v>
      </x:c>
      <x:c r="B10935" s="4" t="str">
        <x:v>5.º Primaria</x:v>
      </x:c>
      <x:c r="C10935" s="4" t="str">
        <x:v>A</x:v>
      </x:c>
      <x:c r="D10935" s="13" t="str">
        <x:v>00847</x:v>
      </x:c>
      <x:c r="E10935" s="13" t="str">
        <x:v>00862</x:v>
      </x:c>
      <x:c r="F10935" s="4" t="str">
        <x:v>amistad</x:v>
      </x:c>
      <x:c r="G10935" s="4" t="n">
        <x:f>COUNTIFS(Relaciones!$D$10890:$D$11323,E10935,Relaciones!$E$10890:$E$11323,D10935,Relaciones!$F$10890:$F$11323,F10935)</x:f>
        <x:v>1</x:v>
      </x:c>
      <x:c r="H10935" s="4"/>
    </x:row>
    <x:row r="10936" ht="23" customHeight="1">
      <x:c r="A10936" s="4" t="str">
        <x:v>Córdoba</x:v>
      </x:c>
      <x:c r="B10936" s="4" t="str">
        <x:v>5.º Primaria</x:v>
      </x:c>
      <x:c r="C10936" s="4" t="str">
        <x:v>A</x:v>
      </x:c>
      <x:c r="D10936" s="13" t="str">
        <x:v>00848</x:v>
      </x:c>
      <x:c r="E10936" s="13" t="str">
        <x:v>00841</x:v>
      </x:c>
      <x:c r="F10936" s="4" t="str">
        <x:v>amistad</x:v>
      </x:c>
      <x:c r="G10936" s="4" t="n">
        <x:f>COUNTIFS(Relaciones!$D$10890:$D$11323,E10936,Relaciones!$E$10890:$E$11323,D10936,Relaciones!$F$10890:$F$11323,F10936)</x:f>
        <x:v>0</x:v>
      </x:c>
      <x:c r="H10936" s="4"/>
    </x:row>
    <x:row r="10937" ht="23" customHeight="1">
      <x:c r="A10937" s="4" t="str">
        <x:v>Córdoba</x:v>
      </x:c>
      <x:c r="B10937" s="4" t="str">
        <x:v>5.º Primaria</x:v>
      </x:c>
      <x:c r="C10937" s="4" t="str">
        <x:v>A</x:v>
      </x:c>
      <x:c r="D10937" s="13" t="str">
        <x:v>00848</x:v>
      </x:c>
      <x:c r="E10937" s="13" t="str">
        <x:v>00845</x:v>
      </x:c>
      <x:c r="F10937" s="4" t="str">
        <x:v>amistad</x:v>
      </x:c>
      <x:c r="G10937" s="4" t="n">
        <x:f>COUNTIFS(Relaciones!$D$10890:$D$11323,E10937,Relaciones!$E$10890:$E$11323,D10937,Relaciones!$F$10890:$F$11323,F10937)</x:f>
        <x:v>1</x:v>
      </x:c>
      <x:c r="H10937" s="4"/>
    </x:row>
    <x:row r="10938" ht="23" customHeight="1">
      <x:c r="A10938" s="4" t="str">
        <x:v>Córdoba</x:v>
      </x:c>
      <x:c r="B10938" s="4" t="str">
        <x:v>5.º Primaria</x:v>
      </x:c>
      <x:c r="C10938" s="4" t="str">
        <x:v>A</x:v>
      </x:c>
      <x:c r="D10938" s="13" t="str">
        <x:v>00848</x:v>
      </x:c>
      <x:c r="E10938" s="13" t="str">
        <x:v>00847</x:v>
      </x:c>
      <x:c r="F10938" s="4" t="str">
        <x:v>amistad</x:v>
      </x:c>
      <x:c r="G10938" s="4" t="n">
        <x:f>COUNTIFS(Relaciones!$D$10890:$D$11323,E10938,Relaciones!$E$10890:$E$11323,D10938,Relaciones!$F$10890:$F$11323,F10938)</x:f>
        <x:v>1</x:v>
      </x:c>
      <x:c r="H10938" s="4"/>
    </x:row>
    <x:row r="10939" ht="23" customHeight="1">
      <x:c r="A10939" s="4" t="str">
        <x:v>Córdoba</x:v>
      </x:c>
      <x:c r="B10939" s="4" t="str">
        <x:v>5.º Primaria</x:v>
      </x:c>
      <x:c r="C10939" s="4" t="str">
        <x:v>A</x:v>
      </x:c>
      <x:c r="D10939" s="13" t="str">
        <x:v>00848</x:v>
      </x:c>
      <x:c r="E10939" s="13" t="str">
        <x:v>00849</x:v>
      </x:c>
      <x:c r="F10939" s="4" t="str">
        <x:v>amistad</x:v>
      </x:c>
      <x:c r="G10939" s="4" t="n">
        <x:f>COUNTIFS(Relaciones!$D$10890:$D$11323,E10939,Relaciones!$E$10890:$E$11323,D10939,Relaciones!$F$10890:$F$11323,F10939)</x:f>
        <x:v>1</x:v>
      </x:c>
      <x:c r="H10939" s="4"/>
    </x:row>
    <x:row r="10940" ht="23" customHeight="1">
      <x:c r="A10940" s="4" t="str">
        <x:v>Córdoba</x:v>
      </x:c>
      <x:c r="B10940" s="4" t="str">
        <x:v>5.º Primaria</x:v>
      </x:c>
      <x:c r="C10940" s="4" t="str">
        <x:v>A</x:v>
      </x:c>
      <x:c r="D10940" s="13" t="str">
        <x:v>00848</x:v>
      </x:c>
      <x:c r="E10940" s="13" t="str">
        <x:v>00851</x:v>
      </x:c>
      <x:c r="F10940" s="4" t="str">
        <x:v>amistad</x:v>
      </x:c>
      <x:c r="G10940" s="4" t="n">
        <x:f>COUNTIFS(Relaciones!$D$10890:$D$11323,E10940,Relaciones!$E$10890:$E$11323,D10940,Relaciones!$F$10890:$F$11323,F10940)</x:f>
        <x:v>1</x:v>
      </x:c>
      <x:c r="H10940" s="4"/>
    </x:row>
    <x:row r="10941" ht="23" customHeight="1">
      <x:c r="A10941" s="4" t="str">
        <x:v>Córdoba</x:v>
      </x:c>
      <x:c r="B10941" s="4" t="str">
        <x:v>5.º Primaria</x:v>
      </x:c>
      <x:c r="C10941" s="4" t="str">
        <x:v>A</x:v>
      </x:c>
      <x:c r="D10941" s="13" t="str">
        <x:v>00848</x:v>
      </x:c>
      <x:c r="E10941" s="13" t="str">
        <x:v>00861</x:v>
      </x:c>
      <x:c r="F10941" s="4" t="str">
        <x:v>amistad</x:v>
      </x:c>
      <x:c r="G10941" s="4" t="n">
        <x:f>COUNTIFS(Relaciones!$D$10890:$D$11323,E10941,Relaciones!$E$10890:$E$11323,D10941,Relaciones!$F$10890:$F$11323,F10941)</x:f>
        <x:v>1</x:v>
      </x:c>
      <x:c r="H10941" s="4"/>
    </x:row>
    <x:row r="10942" ht="23" customHeight="1">
      <x:c r="A10942" s="4" t="str">
        <x:v>Córdoba</x:v>
      </x:c>
      <x:c r="B10942" s="4" t="str">
        <x:v>5.º Primaria</x:v>
      </x:c>
      <x:c r="C10942" s="4" t="str">
        <x:v>A</x:v>
      </x:c>
      <x:c r="D10942" s="13" t="str">
        <x:v>00848</x:v>
      </x:c>
      <x:c r="E10942" s="13" t="str">
        <x:v>00863</x:v>
      </x:c>
      <x:c r="F10942" s="4" t="str">
        <x:v>amistad</x:v>
      </x:c>
      <x:c r="G10942" s="4" t="n">
        <x:f>COUNTIFS(Relaciones!$D$10890:$D$11323,E10942,Relaciones!$E$10890:$E$11323,D10942,Relaciones!$F$10890:$F$11323,F10942)</x:f>
        <x:v>1</x:v>
      </x:c>
      <x:c r="H10942" s="4"/>
    </x:row>
    <x:row r="10943" ht="23" customHeight="1">
      <x:c r="A10943" s="4" t="str">
        <x:v>Córdoba</x:v>
      </x:c>
      <x:c r="B10943" s="4" t="str">
        <x:v>5.º Primaria</x:v>
      </x:c>
      <x:c r="C10943" s="4" t="str">
        <x:v>A</x:v>
      </x:c>
      <x:c r="D10943" s="13" t="str">
        <x:v>00849</x:v>
      </x:c>
      <x:c r="E10943" s="13" t="str">
        <x:v>00841</x:v>
      </x:c>
      <x:c r="F10943" s="4" t="str">
        <x:v>amistad</x:v>
      </x:c>
      <x:c r="G10943" s="4" t="n">
        <x:f>COUNTIFS(Relaciones!$D$10890:$D$11323,E10943,Relaciones!$E$10890:$E$11323,D10943,Relaciones!$F$10890:$F$11323,F10943)</x:f>
        <x:v>0</x:v>
      </x:c>
      <x:c r="H10943" s="4"/>
    </x:row>
    <x:row r="10944" ht="23" customHeight="1">
      <x:c r="A10944" s="4" t="str">
        <x:v>Córdoba</x:v>
      </x:c>
      <x:c r="B10944" s="4" t="str">
        <x:v>5.º Primaria</x:v>
      </x:c>
      <x:c r="C10944" s="4" t="str">
        <x:v>A</x:v>
      </x:c>
      <x:c r="D10944" s="13" t="str">
        <x:v>00849</x:v>
      </x:c>
      <x:c r="E10944" s="13" t="str">
        <x:v>00846</x:v>
      </x:c>
      <x:c r="F10944" s="4" t="str">
        <x:v>amistad</x:v>
      </x:c>
      <x:c r="G10944" s="4" t="n">
        <x:f>COUNTIFS(Relaciones!$D$10890:$D$11323,E10944,Relaciones!$E$10890:$E$11323,D10944,Relaciones!$F$10890:$F$11323,F10944)</x:f>
        <x:v>1</x:v>
      </x:c>
      <x:c r="H10944" s="4"/>
    </x:row>
    <x:row r="10945" ht="23" customHeight="1">
      <x:c r="A10945" s="4" t="str">
        <x:v>Córdoba</x:v>
      </x:c>
      <x:c r="B10945" s="4" t="str">
        <x:v>5.º Primaria</x:v>
      </x:c>
      <x:c r="C10945" s="4" t="str">
        <x:v>A</x:v>
      </x:c>
      <x:c r="D10945" s="13" t="str">
        <x:v>00849</x:v>
      </x:c>
      <x:c r="E10945" s="13" t="str">
        <x:v>00848</x:v>
      </x:c>
      <x:c r="F10945" s="4" t="str">
        <x:v>amistad</x:v>
      </x:c>
      <x:c r="G10945" s="4" t="n">
        <x:f>COUNTIFS(Relaciones!$D$10890:$D$11323,E10945,Relaciones!$E$10890:$E$11323,D10945,Relaciones!$F$10890:$F$11323,F10945)</x:f>
        <x:v>1</x:v>
      </x:c>
      <x:c r="H10945" s="4"/>
    </x:row>
    <x:row r="10946" ht="23" customHeight="1">
      <x:c r="A10946" s="4" t="str">
        <x:v>Córdoba</x:v>
      </x:c>
      <x:c r="B10946" s="4" t="str">
        <x:v>5.º Primaria</x:v>
      </x:c>
      <x:c r="C10946" s="4" t="str">
        <x:v>A</x:v>
      </x:c>
      <x:c r="D10946" s="13" t="str">
        <x:v>00849</x:v>
      </x:c>
      <x:c r="E10946" s="13" t="str">
        <x:v>00850</x:v>
      </x:c>
      <x:c r="F10946" s="4" t="str">
        <x:v>amistad</x:v>
      </x:c>
      <x:c r="G10946" s="4" t="n">
        <x:f>COUNTIFS(Relaciones!$D$10890:$D$11323,E10946,Relaciones!$E$10890:$E$11323,D10946,Relaciones!$F$10890:$F$11323,F10946)</x:f>
        <x:v>1</x:v>
      </x:c>
      <x:c r="H10946" s="4"/>
    </x:row>
    <x:row r="10947" ht="23" customHeight="1">
      <x:c r="A10947" s="4" t="str">
        <x:v>Córdoba</x:v>
      </x:c>
      <x:c r="B10947" s="4" t="str">
        <x:v>5.º Primaria</x:v>
      </x:c>
      <x:c r="C10947" s="4" t="str">
        <x:v>A</x:v>
      </x:c>
      <x:c r="D10947" s="13" t="str">
        <x:v>00849</x:v>
      </x:c>
      <x:c r="E10947" s="13" t="str">
        <x:v>00852</x:v>
      </x:c>
      <x:c r="F10947" s="4" t="str">
        <x:v>amistad</x:v>
      </x:c>
      <x:c r="G10947" s="4" t="n">
        <x:f>COUNTIFS(Relaciones!$D$10890:$D$11323,E10947,Relaciones!$E$10890:$E$11323,D10947,Relaciones!$F$10890:$F$11323,F10947)</x:f>
        <x:v>1</x:v>
      </x:c>
      <x:c r="H10947" s="4"/>
    </x:row>
    <x:row r="10948" ht="23" customHeight="1">
      <x:c r="A10948" s="4" t="str">
        <x:v>Córdoba</x:v>
      </x:c>
      <x:c r="B10948" s="4" t="str">
        <x:v>5.º Primaria</x:v>
      </x:c>
      <x:c r="C10948" s="4" t="str">
        <x:v>A</x:v>
      </x:c>
      <x:c r="D10948" s="13" t="str">
        <x:v>00849</x:v>
      </x:c>
      <x:c r="E10948" s="13" t="str">
        <x:v>00862</x:v>
      </x:c>
      <x:c r="F10948" s="4" t="str">
        <x:v>amistad</x:v>
      </x:c>
      <x:c r="G10948" s="4" t="n">
        <x:f>COUNTIFS(Relaciones!$D$10890:$D$11323,E10948,Relaciones!$E$10890:$E$11323,D10948,Relaciones!$F$10890:$F$11323,F10948)</x:f>
        <x:v>1</x:v>
      </x:c>
      <x:c r="H10948" s="4"/>
    </x:row>
    <x:row r="10949" ht="23" customHeight="1">
      <x:c r="A10949" s="4" t="str">
        <x:v>Córdoba</x:v>
      </x:c>
      <x:c r="B10949" s="4" t="str">
        <x:v>5.º Primaria</x:v>
      </x:c>
      <x:c r="C10949" s="4" t="str">
        <x:v>A</x:v>
      </x:c>
      <x:c r="D10949" s="13" t="str">
        <x:v>00849</x:v>
      </x:c>
      <x:c r="E10949" s="13" t="str">
        <x:v>00864</x:v>
      </x:c>
      <x:c r="F10949" s="4" t="str">
        <x:v>amistad</x:v>
      </x:c>
      <x:c r="G10949" s="4" t="n">
        <x:f>COUNTIFS(Relaciones!$D$10890:$D$11323,E10949,Relaciones!$E$10890:$E$11323,D10949,Relaciones!$F$10890:$F$11323,F10949)</x:f>
        <x:v>1</x:v>
      </x:c>
      <x:c r="H10949" s="4"/>
    </x:row>
    <x:row r="10950" ht="23" customHeight="1">
      <x:c r="A10950" s="4" t="str">
        <x:v>Córdoba</x:v>
      </x:c>
      <x:c r="B10950" s="4" t="str">
        <x:v>5.º Primaria</x:v>
      </x:c>
      <x:c r="C10950" s="4" t="str">
        <x:v>A</x:v>
      </x:c>
      <x:c r="D10950" s="13" t="str">
        <x:v>00850</x:v>
      </x:c>
      <x:c r="E10950" s="13" t="str">
        <x:v>00841</x:v>
      </x:c>
      <x:c r="F10950" s="4" t="str">
        <x:v>amistad</x:v>
      </x:c>
      <x:c r="G10950" s="4" t="n">
        <x:f>COUNTIFS(Relaciones!$D$10890:$D$11323,E10950,Relaciones!$E$10890:$E$11323,D10950,Relaciones!$F$10890:$F$11323,F10950)</x:f>
        <x:v>0</x:v>
      </x:c>
      <x:c r="H10950" s="4"/>
    </x:row>
    <x:row r="10951" ht="23" customHeight="1">
      <x:c r="A10951" s="4" t="str">
        <x:v>Córdoba</x:v>
      </x:c>
      <x:c r="B10951" s="4" t="str">
        <x:v>5.º Primaria</x:v>
      </x:c>
      <x:c r="C10951" s="4" t="str">
        <x:v>A</x:v>
      </x:c>
      <x:c r="D10951" s="13" t="str">
        <x:v>00850</x:v>
      </x:c>
      <x:c r="E10951" s="13" t="str">
        <x:v>00847</x:v>
      </x:c>
      <x:c r="F10951" s="4" t="str">
        <x:v>amistad</x:v>
      </x:c>
      <x:c r="G10951" s="4" t="n">
        <x:f>COUNTIFS(Relaciones!$D$10890:$D$11323,E10951,Relaciones!$E$10890:$E$11323,D10951,Relaciones!$F$10890:$F$11323,F10951)</x:f>
        <x:v>1</x:v>
      </x:c>
      <x:c r="H10951" s="4"/>
    </x:row>
    <x:row r="10952" ht="23" customHeight="1">
      <x:c r="A10952" s="4" t="str">
        <x:v>Córdoba</x:v>
      </x:c>
      <x:c r="B10952" s="4" t="str">
        <x:v>5.º Primaria</x:v>
      </x:c>
      <x:c r="C10952" s="4" t="str">
        <x:v>A</x:v>
      </x:c>
      <x:c r="D10952" s="13" t="str">
        <x:v>00850</x:v>
      </x:c>
      <x:c r="E10952" s="13" t="str">
        <x:v>00849</x:v>
      </x:c>
      <x:c r="F10952" s="4" t="str">
        <x:v>amistad</x:v>
      </x:c>
      <x:c r="G10952" s="4" t="n">
        <x:f>COUNTIFS(Relaciones!$D$10890:$D$11323,E10952,Relaciones!$E$10890:$E$11323,D10952,Relaciones!$F$10890:$F$11323,F10952)</x:f>
        <x:v>1</x:v>
      </x:c>
      <x:c r="H10952" s="4"/>
    </x:row>
    <x:row r="10953" ht="23" customHeight="1">
      <x:c r="A10953" s="4" t="str">
        <x:v>Córdoba</x:v>
      </x:c>
      <x:c r="B10953" s="4" t="str">
        <x:v>5.º Primaria</x:v>
      </x:c>
      <x:c r="C10953" s="4" t="str">
        <x:v>A</x:v>
      </x:c>
      <x:c r="D10953" s="13" t="str">
        <x:v>00850</x:v>
      </x:c>
      <x:c r="E10953" s="13" t="str">
        <x:v>00851</x:v>
      </x:c>
      <x:c r="F10953" s="4" t="str">
        <x:v>amistad</x:v>
      </x:c>
      <x:c r="G10953" s="4" t="n">
        <x:f>COUNTIFS(Relaciones!$D$10890:$D$11323,E10953,Relaciones!$E$10890:$E$11323,D10953,Relaciones!$F$10890:$F$11323,F10953)</x:f>
        <x:v>1</x:v>
      </x:c>
      <x:c r="H10953" s="4"/>
    </x:row>
    <x:row r="10954" ht="23" customHeight="1">
      <x:c r="A10954" s="4" t="str">
        <x:v>Córdoba</x:v>
      </x:c>
      <x:c r="B10954" s="4" t="str">
        <x:v>5.º Primaria</x:v>
      </x:c>
      <x:c r="C10954" s="4" t="str">
        <x:v>A</x:v>
      </x:c>
      <x:c r="D10954" s="13" t="str">
        <x:v>00850</x:v>
      </x:c>
      <x:c r="E10954" s="13" t="str">
        <x:v>00853</x:v>
      </x:c>
      <x:c r="F10954" s="4" t="str">
        <x:v>amistad</x:v>
      </x:c>
      <x:c r="G10954" s="4" t="n">
        <x:f>COUNTIFS(Relaciones!$D$10890:$D$11323,E10954,Relaciones!$E$10890:$E$11323,D10954,Relaciones!$F$10890:$F$11323,F10954)</x:f>
        <x:v>1</x:v>
      </x:c>
      <x:c r="H10954" s="4"/>
    </x:row>
    <x:row r="10955" ht="23" customHeight="1">
      <x:c r="A10955" s="4" t="str">
        <x:v>Córdoba</x:v>
      </x:c>
      <x:c r="B10955" s="4" t="str">
        <x:v>5.º Primaria</x:v>
      </x:c>
      <x:c r="C10955" s="4" t="str">
        <x:v>A</x:v>
      </x:c>
      <x:c r="D10955" s="13" t="str">
        <x:v>00850</x:v>
      </x:c>
      <x:c r="E10955" s="13" t="str">
        <x:v>00863</x:v>
      </x:c>
      <x:c r="F10955" s="4" t="str">
        <x:v>amistad</x:v>
      </x:c>
      <x:c r="G10955" s="4" t="n">
        <x:f>COUNTIFS(Relaciones!$D$10890:$D$11323,E10955,Relaciones!$E$10890:$E$11323,D10955,Relaciones!$F$10890:$F$11323,F10955)</x:f>
        <x:v>1</x:v>
      </x:c>
      <x:c r="H10955" s="4"/>
    </x:row>
    <x:row r="10956" ht="23" customHeight="1">
      <x:c r="A10956" s="4" t="str">
        <x:v>Córdoba</x:v>
      </x:c>
      <x:c r="B10956" s="4" t="str">
        <x:v>5.º Primaria</x:v>
      </x:c>
      <x:c r="C10956" s="4" t="str">
        <x:v>A</x:v>
      </x:c>
      <x:c r="D10956" s="13" t="str">
        <x:v>00850</x:v>
      </x:c>
      <x:c r="E10956" s="13" t="str">
        <x:v>00865</x:v>
      </x:c>
      <x:c r="F10956" s="4" t="str">
        <x:v>amistad</x:v>
      </x:c>
      <x:c r="G10956" s="4" t="n">
        <x:f>COUNTIFS(Relaciones!$D$10890:$D$11323,E10956,Relaciones!$E$10890:$E$11323,D10956,Relaciones!$F$10890:$F$11323,F10956)</x:f>
        <x:v>1</x:v>
      </x:c>
      <x:c r="H10956" s="4"/>
    </x:row>
    <x:row r="10957" ht="23" customHeight="1">
      <x:c r="A10957" s="4" t="str">
        <x:v>Córdoba</x:v>
      </x:c>
      <x:c r="B10957" s="4" t="str">
        <x:v>5.º Primaria</x:v>
      </x:c>
      <x:c r="C10957" s="4" t="str">
        <x:v>A</x:v>
      </x:c>
      <x:c r="D10957" s="13" t="str">
        <x:v>00851</x:v>
      </x:c>
      <x:c r="E10957" s="13" t="str">
        <x:v>00841</x:v>
      </x:c>
      <x:c r="F10957" s="4" t="str">
        <x:v>amistad</x:v>
      </x:c>
      <x:c r="G10957" s="4" t="n">
        <x:f>COUNTIFS(Relaciones!$D$10890:$D$11323,E10957,Relaciones!$E$10890:$E$11323,D10957,Relaciones!$F$10890:$F$11323,F10957)</x:f>
        <x:v>0</x:v>
      </x:c>
      <x:c r="H10957" s="4"/>
    </x:row>
    <x:row r="10958" ht="23" customHeight="1">
      <x:c r="A10958" s="4" t="str">
        <x:v>Córdoba</x:v>
      </x:c>
      <x:c r="B10958" s="4" t="str">
        <x:v>5.º Primaria</x:v>
      </x:c>
      <x:c r="C10958" s="4" t="str">
        <x:v>A</x:v>
      </x:c>
      <x:c r="D10958" s="13" t="str">
        <x:v>00851</x:v>
      </x:c>
      <x:c r="E10958" s="13" t="str">
        <x:v>00848</x:v>
      </x:c>
      <x:c r="F10958" s="4" t="str">
        <x:v>amistad</x:v>
      </x:c>
      <x:c r="G10958" s="4" t="n">
        <x:f>COUNTIFS(Relaciones!$D$10890:$D$11323,E10958,Relaciones!$E$10890:$E$11323,D10958,Relaciones!$F$10890:$F$11323,F10958)</x:f>
        <x:v>1</x:v>
      </x:c>
      <x:c r="H10958" s="4"/>
    </x:row>
    <x:row r="10959" ht="23" customHeight="1">
      <x:c r="A10959" s="4" t="str">
        <x:v>Córdoba</x:v>
      </x:c>
      <x:c r="B10959" s="4" t="str">
        <x:v>5.º Primaria</x:v>
      </x:c>
      <x:c r="C10959" s="4" t="str">
        <x:v>A</x:v>
      </x:c>
      <x:c r="D10959" s="13" t="str">
        <x:v>00851</x:v>
      </x:c>
      <x:c r="E10959" s="13" t="str">
        <x:v>00850</x:v>
      </x:c>
      <x:c r="F10959" s="4" t="str">
        <x:v>amistad</x:v>
      </x:c>
      <x:c r="G10959" s="4" t="n">
        <x:f>COUNTIFS(Relaciones!$D$10890:$D$11323,E10959,Relaciones!$E$10890:$E$11323,D10959,Relaciones!$F$10890:$F$11323,F10959)</x:f>
        <x:v>1</x:v>
      </x:c>
      <x:c r="H10959" s="4"/>
    </x:row>
    <x:row r="10960" ht="23" customHeight="1">
      <x:c r="A10960" s="4" t="str">
        <x:v>Córdoba</x:v>
      </x:c>
      <x:c r="B10960" s="4" t="str">
        <x:v>5.º Primaria</x:v>
      </x:c>
      <x:c r="C10960" s="4" t="str">
        <x:v>A</x:v>
      </x:c>
      <x:c r="D10960" s="13" t="str">
        <x:v>00851</x:v>
      </x:c>
      <x:c r="E10960" s="13" t="str">
        <x:v>00852</x:v>
      </x:c>
      <x:c r="F10960" s="4" t="str">
        <x:v>amistad</x:v>
      </x:c>
      <x:c r="G10960" s="4" t="n">
        <x:f>COUNTIFS(Relaciones!$D$10890:$D$11323,E10960,Relaciones!$E$10890:$E$11323,D10960,Relaciones!$F$10890:$F$11323,F10960)</x:f>
        <x:v>1</x:v>
      </x:c>
      <x:c r="H10960" s="4"/>
    </x:row>
    <x:row r="10961" ht="23" customHeight="1">
      <x:c r="A10961" s="4" t="str">
        <x:v>Córdoba</x:v>
      </x:c>
      <x:c r="B10961" s="4" t="str">
        <x:v>5.º Primaria</x:v>
      </x:c>
      <x:c r="C10961" s="4" t="str">
        <x:v>A</x:v>
      </x:c>
      <x:c r="D10961" s="13" t="str">
        <x:v>00851</x:v>
      </x:c>
      <x:c r="E10961" s="13" t="str">
        <x:v>00854</x:v>
      </x:c>
      <x:c r="F10961" s="4" t="str">
        <x:v>amistad</x:v>
      </x:c>
      <x:c r="G10961" s="4" t="n">
        <x:f>COUNTIFS(Relaciones!$D$10890:$D$11323,E10961,Relaciones!$E$10890:$E$11323,D10961,Relaciones!$F$10890:$F$11323,F10961)</x:f>
        <x:v>1</x:v>
      </x:c>
      <x:c r="H10961" s="4"/>
    </x:row>
    <x:row r="10962" ht="23" customHeight="1">
      <x:c r="A10962" s="4" t="str">
        <x:v>Córdoba</x:v>
      </x:c>
      <x:c r="B10962" s="4" t="str">
        <x:v>5.º Primaria</x:v>
      </x:c>
      <x:c r="C10962" s="4" t="str">
        <x:v>A</x:v>
      </x:c>
      <x:c r="D10962" s="13" t="str">
        <x:v>00851</x:v>
      </x:c>
      <x:c r="E10962" s="13" t="str">
        <x:v>00864</x:v>
      </x:c>
      <x:c r="F10962" s="4" t="str">
        <x:v>amistad</x:v>
      </x:c>
      <x:c r="G10962" s="4" t="n">
        <x:f>COUNTIFS(Relaciones!$D$10890:$D$11323,E10962,Relaciones!$E$10890:$E$11323,D10962,Relaciones!$F$10890:$F$11323,F10962)</x:f>
        <x:v>1</x:v>
      </x:c>
      <x:c r="H10962" s="4"/>
    </x:row>
    <x:row r="10963" ht="23" customHeight="1">
      <x:c r="A10963" s="4" t="str">
        <x:v>Córdoba</x:v>
      </x:c>
      <x:c r="B10963" s="4" t="str">
        <x:v>5.º Primaria</x:v>
      </x:c>
      <x:c r="C10963" s="4" t="str">
        <x:v>A</x:v>
      </x:c>
      <x:c r="D10963" s="13" t="str">
        <x:v>00851</x:v>
      </x:c>
      <x:c r="E10963" s="13" t="str">
        <x:v>00866</x:v>
      </x:c>
      <x:c r="F10963" s="4" t="str">
        <x:v>amistad</x:v>
      </x:c>
      <x:c r="G10963" s="4" t="n">
        <x:f>COUNTIFS(Relaciones!$D$10890:$D$11323,E10963,Relaciones!$E$10890:$E$11323,D10963,Relaciones!$F$10890:$F$11323,F10963)</x:f>
        <x:v>1</x:v>
      </x:c>
      <x:c r="H10963" s="4"/>
    </x:row>
    <x:row r="10964" ht="23" customHeight="1">
      <x:c r="A10964" s="4" t="str">
        <x:v>Córdoba</x:v>
      </x:c>
      <x:c r="B10964" s="4" t="str">
        <x:v>5.º Primaria</x:v>
      </x:c>
      <x:c r="C10964" s="4" t="str">
        <x:v>A</x:v>
      </x:c>
      <x:c r="D10964" s="13" t="str">
        <x:v>00852</x:v>
      </x:c>
      <x:c r="E10964" s="13" t="str">
        <x:v>00841</x:v>
      </x:c>
      <x:c r="F10964" s="4" t="str">
        <x:v>amistad</x:v>
      </x:c>
      <x:c r="G10964" s="4" t="n">
        <x:f>COUNTIFS(Relaciones!$D$10890:$D$11323,E10964,Relaciones!$E$10890:$E$11323,D10964,Relaciones!$F$10890:$F$11323,F10964)</x:f>
        <x:v>1</x:v>
      </x:c>
      <x:c r="H10964" s="4"/>
    </x:row>
    <x:row r="10965" ht="23" customHeight="1">
      <x:c r="A10965" s="4" t="str">
        <x:v>Córdoba</x:v>
      </x:c>
      <x:c r="B10965" s="4" t="str">
        <x:v>5.º Primaria</x:v>
      </x:c>
      <x:c r="C10965" s="4" t="str">
        <x:v>A</x:v>
      </x:c>
      <x:c r="D10965" s="13" t="str">
        <x:v>00852</x:v>
      </x:c>
      <x:c r="E10965" s="13" t="str">
        <x:v>00849</x:v>
      </x:c>
      <x:c r="F10965" s="4" t="str">
        <x:v>amistad</x:v>
      </x:c>
      <x:c r="G10965" s="4" t="n">
        <x:f>COUNTIFS(Relaciones!$D$10890:$D$11323,E10965,Relaciones!$E$10890:$E$11323,D10965,Relaciones!$F$10890:$F$11323,F10965)</x:f>
        <x:v>1</x:v>
      </x:c>
      <x:c r="H10965" s="4"/>
    </x:row>
    <x:row r="10966" ht="23" customHeight="1">
      <x:c r="A10966" s="4" t="str">
        <x:v>Córdoba</x:v>
      </x:c>
      <x:c r="B10966" s="4" t="str">
        <x:v>5.º Primaria</x:v>
      </x:c>
      <x:c r="C10966" s="4" t="str">
        <x:v>A</x:v>
      </x:c>
      <x:c r="D10966" s="13" t="str">
        <x:v>00852</x:v>
      </x:c>
      <x:c r="E10966" s="13" t="str">
        <x:v>00851</x:v>
      </x:c>
      <x:c r="F10966" s="4" t="str">
        <x:v>amistad</x:v>
      </x:c>
      <x:c r="G10966" s="4" t="n">
        <x:f>COUNTIFS(Relaciones!$D$10890:$D$11323,E10966,Relaciones!$E$10890:$E$11323,D10966,Relaciones!$F$10890:$F$11323,F10966)</x:f>
        <x:v>1</x:v>
      </x:c>
      <x:c r="H10966" s="4"/>
    </x:row>
    <x:row r="10967" ht="23" customHeight="1">
      <x:c r="A10967" s="4" t="str">
        <x:v>Córdoba</x:v>
      </x:c>
      <x:c r="B10967" s="4" t="str">
        <x:v>5.º Primaria</x:v>
      </x:c>
      <x:c r="C10967" s="4" t="str">
        <x:v>A</x:v>
      </x:c>
      <x:c r="D10967" s="13" t="str">
        <x:v>00852</x:v>
      </x:c>
      <x:c r="E10967" s="13" t="str">
        <x:v>00853</x:v>
      </x:c>
      <x:c r="F10967" s="4" t="str">
        <x:v>amistad</x:v>
      </x:c>
      <x:c r="G10967" s="4" t="n">
        <x:f>COUNTIFS(Relaciones!$D$10890:$D$11323,E10967,Relaciones!$E$10890:$E$11323,D10967,Relaciones!$F$10890:$F$11323,F10967)</x:f>
        <x:v>1</x:v>
      </x:c>
      <x:c r="H10967" s="4"/>
    </x:row>
    <x:row r="10968" ht="23" customHeight="1">
      <x:c r="A10968" s="4" t="str">
        <x:v>Córdoba</x:v>
      </x:c>
      <x:c r="B10968" s="4" t="str">
        <x:v>5.º Primaria</x:v>
      </x:c>
      <x:c r="C10968" s="4" t="str">
        <x:v>A</x:v>
      </x:c>
      <x:c r="D10968" s="13" t="str">
        <x:v>00852</x:v>
      </x:c>
      <x:c r="E10968" s="13" t="str">
        <x:v>00865</x:v>
      </x:c>
      <x:c r="F10968" s="4" t="str">
        <x:v>amistad</x:v>
      </x:c>
      <x:c r="G10968" s="4" t="n">
        <x:f>COUNTIFS(Relaciones!$D$10890:$D$11323,E10968,Relaciones!$E$10890:$E$11323,D10968,Relaciones!$F$10890:$F$11323,F10968)</x:f>
        <x:v>1</x:v>
      </x:c>
      <x:c r="H10968" s="4"/>
    </x:row>
    <x:row r="10969" ht="23" customHeight="1">
      <x:c r="A10969" s="4" t="str">
        <x:v>Córdoba</x:v>
      </x:c>
      <x:c r="B10969" s="4" t="str">
        <x:v>5.º Primaria</x:v>
      </x:c>
      <x:c r="C10969" s="4" t="str">
        <x:v>A</x:v>
      </x:c>
      <x:c r="D10969" s="13" t="str">
        <x:v>00852</x:v>
      </x:c>
      <x:c r="E10969" s="13" t="str">
        <x:v>00867</x:v>
      </x:c>
      <x:c r="F10969" s="4" t="str">
        <x:v>amistad</x:v>
      </x:c>
      <x:c r="G10969" s="4" t="n">
        <x:f>COUNTIFS(Relaciones!$D$10890:$D$11323,E10969,Relaciones!$E$10890:$E$11323,D10969,Relaciones!$F$10890:$F$11323,F10969)</x:f>
        <x:v>1</x:v>
      </x:c>
      <x:c r="H10969" s="4"/>
    </x:row>
    <x:row r="10970" ht="23" customHeight="1">
      <x:c r="A10970" s="4" t="str">
        <x:v>Córdoba</x:v>
      </x:c>
      <x:c r="B10970" s="4" t="str">
        <x:v>5.º Primaria</x:v>
      </x:c>
      <x:c r="C10970" s="4" t="str">
        <x:v>A</x:v>
      </x:c>
      <x:c r="D10970" s="13" t="str">
        <x:v>00853</x:v>
      </x:c>
      <x:c r="E10970" s="13" t="str">
        <x:v>00841</x:v>
      </x:c>
      <x:c r="F10970" s="4" t="str">
        <x:v>amistad</x:v>
      </x:c>
      <x:c r="G10970" s="4" t="n">
        <x:f>COUNTIFS(Relaciones!$D$10890:$D$11323,E10970,Relaciones!$E$10890:$E$11323,D10970,Relaciones!$F$10890:$F$11323,F10970)</x:f>
        <x:v>0</x:v>
      </x:c>
      <x:c r="H10970" s="4"/>
    </x:row>
    <x:row r="10971" ht="23" customHeight="1">
      <x:c r="A10971" s="4" t="str">
        <x:v>Córdoba</x:v>
      </x:c>
      <x:c r="B10971" s="4" t="str">
        <x:v>5.º Primaria</x:v>
      </x:c>
      <x:c r="C10971" s="4" t="str">
        <x:v>A</x:v>
      </x:c>
      <x:c r="D10971" s="13" t="str">
        <x:v>00853</x:v>
      </x:c>
      <x:c r="E10971" s="13" t="str">
        <x:v>00842</x:v>
      </x:c>
      <x:c r="F10971" s="4" t="str">
        <x:v>amistad</x:v>
      </x:c>
      <x:c r="G10971" s="4" t="n">
        <x:f>COUNTIFS(Relaciones!$D$10890:$D$11323,E10971,Relaciones!$E$10890:$E$11323,D10971,Relaciones!$F$10890:$F$11323,F10971)</x:f>
        <x:v>1</x:v>
      </x:c>
      <x:c r="H10971" s="4"/>
    </x:row>
    <x:row r="10972" ht="23" customHeight="1">
      <x:c r="A10972" s="4" t="str">
        <x:v>Córdoba</x:v>
      </x:c>
      <x:c r="B10972" s="4" t="str">
        <x:v>5.º Primaria</x:v>
      </x:c>
      <x:c r="C10972" s="4" t="str">
        <x:v>A</x:v>
      </x:c>
      <x:c r="D10972" s="13" t="str">
        <x:v>00853</x:v>
      </x:c>
      <x:c r="E10972" s="13" t="str">
        <x:v>00850</x:v>
      </x:c>
      <x:c r="F10972" s="4" t="str">
        <x:v>amistad</x:v>
      </x:c>
      <x:c r="G10972" s="4" t="n">
        <x:f>COUNTIFS(Relaciones!$D$10890:$D$11323,E10972,Relaciones!$E$10890:$E$11323,D10972,Relaciones!$F$10890:$F$11323,F10972)</x:f>
        <x:v>1</x:v>
      </x:c>
      <x:c r="H10972" s="4"/>
    </x:row>
    <x:row r="10973" ht="23" customHeight="1">
      <x:c r="A10973" s="4" t="str">
        <x:v>Córdoba</x:v>
      </x:c>
      <x:c r="B10973" s="4" t="str">
        <x:v>5.º Primaria</x:v>
      </x:c>
      <x:c r="C10973" s="4" t="str">
        <x:v>A</x:v>
      </x:c>
      <x:c r="D10973" s="13" t="str">
        <x:v>00853</x:v>
      </x:c>
      <x:c r="E10973" s="13" t="str">
        <x:v>00852</x:v>
      </x:c>
      <x:c r="F10973" s="4" t="str">
        <x:v>amistad</x:v>
      </x:c>
      <x:c r="G10973" s="4" t="n">
        <x:f>COUNTIFS(Relaciones!$D$10890:$D$11323,E10973,Relaciones!$E$10890:$E$11323,D10973,Relaciones!$F$10890:$F$11323,F10973)</x:f>
        <x:v>1</x:v>
      </x:c>
      <x:c r="H10973" s="4"/>
    </x:row>
    <x:row r="10974" ht="23" customHeight="1">
      <x:c r="A10974" s="4" t="str">
        <x:v>Córdoba</x:v>
      </x:c>
      <x:c r="B10974" s="4" t="str">
        <x:v>5.º Primaria</x:v>
      </x:c>
      <x:c r="C10974" s="4" t="str">
        <x:v>A</x:v>
      </x:c>
      <x:c r="D10974" s="13" t="str">
        <x:v>00853</x:v>
      </x:c>
      <x:c r="E10974" s="13" t="str">
        <x:v>00854</x:v>
      </x:c>
      <x:c r="F10974" s="4" t="str">
        <x:v>amistad</x:v>
      </x:c>
      <x:c r="G10974" s="4" t="n">
        <x:f>COUNTIFS(Relaciones!$D$10890:$D$11323,E10974,Relaciones!$E$10890:$E$11323,D10974,Relaciones!$F$10890:$F$11323,F10974)</x:f>
        <x:v>1</x:v>
      </x:c>
      <x:c r="H10974" s="4"/>
    </x:row>
    <x:row r="10975" ht="23" customHeight="1">
      <x:c r="A10975" s="4" t="str">
        <x:v>Córdoba</x:v>
      </x:c>
      <x:c r="B10975" s="4" t="str">
        <x:v>5.º Primaria</x:v>
      </x:c>
      <x:c r="C10975" s="4" t="str">
        <x:v>A</x:v>
      </x:c>
      <x:c r="D10975" s="13" t="str">
        <x:v>00853</x:v>
      </x:c>
      <x:c r="E10975" s="13" t="str">
        <x:v>00866</x:v>
      </x:c>
      <x:c r="F10975" s="4" t="str">
        <x:v>amistad</x:v>
      </x:c>
      <x:c r="G10975" s="4" t="n">
        <x:f>COUNTIFS(Relaciones!$D$10890:$D$11323,E10975,Relaciones!$E$10890:$E$11323,D10975,Relaciones!$F$10890:$F$11323,F10975)</x:f>
        <x:v>1</x:v>
      </x:c>
      <x:c r="H10975" s="4"/>
    </x:row>
    <x:row r="10976" ht="23" customHeight="1">
      <x:c r="A10976" s="4" t="str">
        <x:v>Córdoba</x:v>
      </x:c>
      <x:c r="B10976" s="4" t="str">
        <x:v>5.º Primaria</x:v>
      </x:c>
      <x:c r="C10976" s="4" t="str">
        <x:v>A</x:v>
      </x:c>
      <x:c r="D10976" s="13" t="str">
        <x:v>00853</x:v>
      </x:c>
      <x:c r="E10976" s="13" t="str">
        <x:v>00868</x:v>
      </x:c>
      <x:c r="F10976" s="4" t="str">
        <x:v>amistad</x:v>
      </x:c>
      <x:c r="G10976" s="4" t="n">
        <x:f>COUNTIFS(Relaciones!$D$10890:$D$11323,E10976,Relaciones!$E$10890:$E$11323,D10976,Relaciones!$F$10890:$F$11323,F10976)</x:f>
        <x:v>1</x:v>
      </x:c>
      <x:c r="H10976" s="4"/>
    </x:row>
    <x:row r="10977" ht="23" customHeight="1">
      <x:c r="A10977" s="4" t="str">
        <x:v>Córdoba</x:v>
      </x:c>
      <x:c r="B10977" s="4" t="str">
        <x:v>5.º Primaria</x:v>
      </x:c>
      <x:c r="C10977" s="4" t="str">
        <x:v>A</x:v>
      </x:c>
      <x:c r="D10977" s="13" t="str">
        <x:v>00854</x:v>
      </x:c>
      <x:c r="E10977" s="13" t="str">
        <x:v>00841</x:v>
      </x:c>
      <x:c r="F10977" s="4" t="str">
        <x:v>amistad</x:v>
      </x:c>
      <x:c r="G10977" s="4" t="n">
        <x:f>COUNTIFS(Relaciones!$D$10890:$D$11323,E10977,Relaciones!$E$10890:$E$11323,D10977,Relaciones!$F$10890:$F$11323,F10977)</x:f>
        <x:v>1</x:v>
      </x:c>
      <x:c r="H10977" s="4"/>
    </x:row>
    <x:row r="10978" ht="23" customHeight="1">
      <x:c r="A10978" s="4" t="str">
        <x:v>Córdoba</x:v>
      </x:c>
      <x:c r="B10978" s="4" t="str">
        <x:v>5.º Primaria</x:v>
      </x:c>
      <x:c r="C10978" s="4" t="str">
        <x:v>A</x:v>
      </x:c>
      <x:c r="D10978" s="13" t="str">
        <x:v>00854</x:v>
      </x:c>
      <x:c r="E10978" s="13" t="str">
        <x:v>00843</x:v>
      </x:c>
      <x:c r="F10978" s="4" t="str">
        <x:v>amistad</x:v>
      </x:c>
      <x:c r="G10978" s="4" t="n">
        <x:f>COUNTIFS(Relaciones!$D$10890:$D$11323,E10978,Relaciones!$E$10890:$E$11323,D10978,Relaciones!$F$10890:$F$11323,F10978)</x:f>
        <x:v>1</x:v>
      </x:c>
      <x:c r="H10978" s="4"/>
    </x:row>
    <x:row r="10979" ht="23" customHeight="1">
      <x:c r="A10979" s="4" t="str">
        <x:v>Córdoba</x:v>
      </x:c>
      <x:c r="B10979" s="4" t="str">
        <x:v>5.º Primaria</x:v>
      </x:c>
      <x:c r="C10979" s="4" t="str">
        <x:v>A</x:v>
      </x:c>
      <x:c r="D10979" s="13" t="str">
        <x:v>00854</x:v>
      </x:c>
      <x:c r="E10979" s="13" t="str">
        <x:v>00851</x:v>
      </x:c>
      <x:c r="F10979" s="4" t="str">
        <x:v>amistad</x:v>
      </x:c>
      <x:c r="G10979" s="4" t="n">
        <x:f>COUNTIFS(Relaciones!$D$10890:$D$11323,E10979,Relaciones!$E$10890:$E$11323,D10979,Relaciones!$F$10890:$F$11323,F10979)</x:f>
        <x:v>1</x:v>
      </x:c>
      <x:c r="H10979" s="4"/>
    </x:row>
    <x:row r="10980" ht="23" customHeight="1">
      <x:c r="A10980" s="4" t="str">
        <x:v>Córdoba</x:v>
      </x:c>
      <x:c r="B10980" s="4" t="str">
        <x:v>5.º Primaria</x:v>
      </x:c>
      <x:c r="C10980" s="4" t="str">
        <x:v>A</x:v>
      </x:c>
      <x:c r="D10980" s="13" t="str">
        <x:v>00854</x:v>
      </x:c>
      <x:c r="E10980" s="13" t="str">
        <x:v>00853</x:v>
      </x:c>
      <x:c r="F10980" s="4" t="str">
        <x:v>amistad</x:v>
      </x:c>
      <x:c r="G10980" s="4" t="n">
        <x:f>COUNTIFS(Relaciones!$D$10890:$D$11323,E10980,Relaciones!$E$10890:$E$11323,D10980,Relaciones!$F$10890:$F$11323,F10980)</x:f>
        <x:v>1</x:v>
      </x:c>
      <x:c r="H10980" s="4"/>
    </x:row>
    <x:row r="10981" ht="23" customHeight="1">
      <x:c r="A10981" s="4" t="str">
        <x:v>Córdoba</x:v>
      </x:c>
      <x:c r="B10981" s="4" t="str">
        <x:v>5.º Primaria</x:v>
      </x:c>
      <x:c r="C10981" s="4" t="str">
        <x:v>A</x:v>
      </x:c>
      <x:c r="D10981" s="13" t="str">
        <x:v>00854</x:v>
      </x:c>
      <x:c r="E10981" s="13" t="str">
        <x:v>00867</x:v>
      </x:c>
      <x:c r="F10981" s="4" t="str">
        <x:v>amistad</x:v>
      </x:c>
      <x:c r="G10981" s="4" t="n">
        <x:f>COUNTIFS(Relaciones!$D$10890:$D$11323,E10981,Relaciones!$E$10890:$E$11323,D10981,Relaciones!$F$10890:$F$11323,F10981)</x:f>
        <x:v>1</x:v>
      </x:c>
      <x:c r="H10981" s="4"/>
    </x:row>
    <x:row r="10982" ht="23" customHeight="1">
      <x:c r="A10982" s="4" t="str">
        <x:v>Córdoba</x:v>
      </x:c>
      <x:c r="B10982" s="4" t="str">
        <x:v>5.º Primaria</x:v>
      </x:c>
      <x:c r="C10982" s="4" t="str">
        <x:v>A</x:v>
      </x:c>
      <x:c r="D10982" s="13" t="str">
        <x:v>00855</x:v>
      </x:c>
      <x:c r="E10982" s="13" t="str">
        <x:v>00841</x:v>
      </x:c>
      <x:c r="F10982" s="4" t="str">
        <x:v>amistad</x:v>
      </x:c>
      <x:c r="G10982" s="4" t="n">
        <x:f>COUNTIFS(Relaciones!$D$10890:$D$11323,E10982,Relaciones!$E$10890:$E$11323,D10982,Relaciones!$F$10890:$F$11323,F10982)</x:f>
        <x:v>1</x:v>
      </x:c>
      <x:c r="H10982" s="4"/>
    </x:row>
    <x:row r="10983" ht="23" customHeight="1">
      <x:c r="A10983" s="4" t="str">
        <x:v>Córdoba</x:v>
      </x:c>
      <x:c r="B10983" s="4" t="str">
        <x:v>5.º Primaria</x:v>
      </x:c>
      <x:c r="C10983" s="4" t="str">
        <x:v>A</x:v>
      </x:c>
      <x:c r="D10983" s="13" t="str">
        <x:v>00855</x:v>
      </x:c>
      <x:c r="E10983" s="13" t="str">
        <x:v>00842</x:v>
      </x:c>
      <x:c r="F10983" s="4" t="str">
        <x:v>amistad</x:v>
      </x:c>
      <x:c r="G10983" s="4" t="n">
        <x:f>COUNTIFS(Relaciones!$D$10890:$D$11323,E10983,Relaciones!$E$10890:$E$11323,D10983,Relaciones!$F$10890:$F$11323,F10983)</x:f>
        <x:v>1</x:v>
      </x:c>
      <x:c r="H10983" s="4"/>
    </x:row>
    <x:row r="10984" ht="23" customHeight="1">
      <x:c r="A10984" s="4" t="str">
        <x:v>Córdoba</x:v>
      </x:c>
      <x:c r="B10984" s="4" t="str">
        <x:v>5.º Primaria</x:v>
      </x:c>
      <x:c r="C10984" s="4" t="str">
        <x:v>A</x:v>
      </x:c>
      <x:c r="D10984" s="13" t="str">
        <x:v>00855</x:v>
      </x:c>
      <x:c r="E10984" s="13" t="str">
        <x:v>00856</x:v>
      </x:c>
      <x:c r="F10984" s="4" t="str">
        <x:v>amistad</x:v>
      </x:c>
      <x:c r="G10984" s="4" t="n">
        <x:f>COUNTIFS(Relaciones!$D$10890:$D$11323,E10984,Relaciones!$E$10890:$E$11323,D10984,Relaciones!$F$10890:$F$11323,F10984)</x:f>
        <x:v>1</x:v>
      </x:c>
      <x:c r="H10984" s="4"/>
    </x:row>
    <x:row r="10985" ht="23" customHeight="1">
      <x:c r="A10985" s="4" t="str">
        <x:v>Córdoba</x:v>
      </x:c>
      <x:c r="B10985" s="4" t="str">
        <x:v>5.º Primaria</x:v>
      </x:c>
      <x:c r="C10985" s="4" t="str">
        <x:v>A</x:v>
      </x:c>
      <x:c r="D10985" s="13" t="str">
        <x:v>00855</x:v>
      </x:c>
      <x:c r="E10985" s="13" t="str">
        <x:v>00858</x:v>
      </x:c>
      <x:c r="F10985" s="4" t="str">
        <x:v>amistad</x:v>
      </x:c>
      <x:c r="G10985" s="4" t="n">
        <x:f>COUNTIFS(Relaciones!$D$10890:$D$11323,E10985,Relaciones!$E$10890:$E$11323,D10985,Relaciones!$F$10890:$F$11323,F10985)</x:f>
        <x:v>1</x:v>
      </x:c>
      <x:c r="H10985" s="4"/>
    </x:row>
    <x:row r="10986" ht="23" customHeight="1">
      <x:c r="A10986" s="4" t="str">
        <x:v>Córdoba</x:v>
      </x:c>
      <x:c r="B10986" s="4" t="str">
        <x:v>5.º Primaria</x:v>
      </x:c>
      <x:c r="C10986" s="4" t="str">
        <x:v>A</x:v>
      </x:c>
      <x:c r="D10986" s="13" t="str">
        <x:v>00855</x:v>
      </x:c>
      <x:c r="E10986" s="13" t="str">
        <x:v>00866</x:v>
      </x:c>
      <x:c r="F10986" s="4" t="str">
        <x:v>amistad</x:v>
      </x:c>
      <x:c r="G10986" s="4" t="n">
        <x:f>COUNTIFS(Relaciones!$D$10890:$D$11323,E10986,Relaciones!$E$10890:$E$11323,D10986,Relaciones!$F$10890:$F$11323,F10986)</x:f>
        <x:v>1</x:v>
      </x:c>
      <x:c r="H10986" s="4"/>
    </x:row>
    <x:row r="10987" ht="23" customHeight="1">
      <x:c r="A10987" s="4" t="str">
        <x:v>Córdoba</x:v>
      </x:c>
      <x:c r="B10987" s="4" t="str">
        <x:v>5.º Primaria</x:v>
      </x:c>
      <x:c r="C10987" s="4" t="str">
        <x:v>A</x:v>
      </x:c>
      <x:c r="D10987" s="13" t="str">
        <x:v>00855</x:v>
      </x:c>
      <x:c r="E10987" s="13" t="str">
        <x:v>00868</x:v>
      </x:c>
      <x:c r="F10987" s="4" t="str">
        <x:v>amistad</x:v>
      </x:c>
      <x:c r="G10987" s="4" t="n">
        <x:f>COUNTIFS(Relaciones!$D$10890:$D$11323,E10987,Relaciones!$E$10890:$E$11323,D10987,Relaciones!$F$10890:$F$11323,F10987)</x:f>
        <x:v>1</x:v>
      </x:c>
      <x:c r="H10987" s="4"/>
    </x:row>
    <x:row r="10988" ht="23" customHeight="1">
      <x:c r="A10988" s="4" t="str">
        <x:v>Córdoba</x:v>
      </x:c>
      <x:c r="B10988" s="4" t="str">
        <x:v>5.º Primaria</x:v>
      </x:c>
      <x:c r="C10988" s="4" t="str">
        <x:v>A</x:v>
      </x:c>
      <x:c r="D10988" s="13" t="str">
        <x:v>00856</x:v>
      </x:c>
      <x:c r="E10988" s="13" t="str">
        <x:v>00841</x:v>
      </x:c>
      <x:c r="F10988" s="4" t="str">
        <x:v>amistad</x:v>
      </x:c>
      <x:c r="G10988" s="4" t="n">
        <x:f>COUNTIFS(Relaciones!$D$10890:$D$11323,E10988,Relaciones!$E$10890:$E$11323,D10988,Relaciones!$F$10890:$F$11323,F10988)</x:f>
        <x:v>1</x:v>
      </x:c>
      <x:c r="H10988" s="4"/>
    </x:row>
    <x:row r="10989" ht="23" customHeight="1">
      <x:c r="A10989" s="4" t="str">
        <x:v>Córdoba</x:v>
      </x:c>
      <x:c r="B10989" s="4" t="str">
        <x:v>5.º Primaria</x:v>
      </x:c>
      <x:c r="C10989" s="4" t="str">
        <x:v>A</x:v>
      </x:c>
      <x:c r="D10989" s="13" t="str">
        <x:v>00856</x:v>
      </x:c>
      <x:c r="E10989" s="13" t="str">
        <x:v>00843</x:v>
      </x:c>
      <x:c r="F10989" s="4" t="str">
        <x:v>amistad</x:v>
      </x:c>
      <x:c r="G10989" s="4" t="n">
        <x:f>COUNTIFS(Relaciones!$D$10890:$D$11323,E10989,Relaciones!$E$10890:$E$11323,D10989,Relaciones!$F$10890:$F$11323,F10989)</x:f>
        <x:v>1</x:v>
      </x:c>
      <x:c r="H10989" s="4"/>
    </x:row>
    <x:row r="10990" ht="23" customHeight="1">
      <x:c r="A10990" s="4" t="str">
        <x:v>Córdoba</x:v>
      </x:c>
      <x:c r="B10990" s="4" t="str">
        <x:v>5.º Primaria</x:v>
      </x:c>
      <x:c r="C10990" s="4" t="str">
        <x:v>A</x:v>
      </x:c>
      <x:c r="D10990" s="13" t="str">
        <x:v>00856</x:v>
      </x:c>
      <x:c r="E10990" s="13" t="str">
        <x:v>00855</x:v>
      </x:c>
      <x:c r="F10990" s="4" t="str">
        <x:v>amistad</x:v>
      </x:c>
      <x:c r="G10990" s="4" t="n">
        <x:f>COUNTIFS(Relaciones!$D$10890:$D$11323,E10990,Relaciones!$E$10890:$E$11323,D10990,Relaciones!$F$10890:$F$11323,F10990)</x:f>
        <x:v>1</x:v>
      </x:c>
      <x:c r="H10990" s="4"/>
    </x:row>
    <x:row r="10991" ht="23" customHeight="1">
      <x:c r="A10991" s="4" t="str">
        <x:v>Córdoba</x:v>
      </x:c>
      <x:c r="B10991" s="4" t="str">
        <x:v>5.º Primaria</x:v>
      </x:c>
      <x:c r="C10991" s="4" t="str">
        <x:v>A</x:v>
      </x:c>
      <x:c r="D10991" s="13" t="str">
        <x:v>00856</x:v>
      </x:c>
      <x:c r="E10991" s="13" t="str">
        <x:v>00857</x:v>
      </x:c>
      <x:c r="F10991" s="4" t="str">
        <x:v>amistad</x:v>
      </x:c>
      <x:c r="G10991" s="4" t="n">
        <x:f>COUNTIFS(Relaciones!$D$10890:$D$11323,E10991,Relaciones!$E$10890:$E$11323,D10991,Relaciones!$F$10890:$F$11323,F10991)</x:f>
        <x:v>1</x:v>
      </x:c>
      <x:c r="H10991" s="4"/>
    </x:row>
    <x:row r="10992" ht="23" customHeight="1">
      <x:c r="A10992" s="4" t="str">
        <x:v>Córdoba</x:v>
      </x:c>
      <x:c r="B10992" s="4" t="str">
        <x:v>5.º Primaria</x:v>
      </x:c>
      <x:c r="C10992" s="4" t="str">
        <x:v>A</x:v>
      </x:c>
      <x:c r="D10992" s="13" t="str">
        <x:v>00856</x:v>
      </x:c>
      <x:c r="E10992" s="13" t="str">
        <x:v>00859</x:v>
      </x:c>
      <x:c r="F10992" s="4" t="str">
        <x:v>amistad</x:v>
      </x:c>
      <x:c r="G10992" s="4" t="n">
        <x:f>COUNTIFS(Relaciones!$D$10890:$D$11323,E10992,Relaciones!$E$10890:$E$11323,D10992,Relaciones!$F$10890:$F$11323,F10992)</x:f>
        <x:v>1</x:v>
      </x:c>
      <x:c r="H10992" s="4"/>
    </x:row>
    <x:row r="10993" ht="23" customHeight="1">
      <x:c r="A10993" s="4" t="str">
        <x:v>Córdoba</x:v>
      </x:c>
      <x:c r="B10993" s="4" t="str">
        <x:v>5.º Primaria</x:v>
      </x:c>
      <x:c r="C10993" s="4" t="str">
        <x:v>A</x:v>
      </x:c>
      <x:c r="D10993" s="13" t="str">
        <x:v>00856</x:v>
      </x:c>
      <x:c r="E10993" s="13" t="str">
        <x:v>00867</x:v>
      </x:c>
      <x:c r="F10993" s="4" t="str">
        <x:v>amistad</x:v>
      </x:c>
      <x:c r="G10993" s="4" t="n">
        <x:f>COUNTIFS(Relaciones!$D$10890:$D$11323,E10993,Relaciones!$E$10890:$E$11323,D10993,Relaciones!$F$10890:$F$11323,F10993)</x:f>
        <x:v>1</x:v>
      </x:c>
      <x:c r="H10993" s="4"/>
    </x:row>
    <x:row r="10994" ht="23" customHeight="1">
      <x:c r="A10994" s="4" t="str">
        <x:v>Córdoba</x:v>
      </x:c>
      <x:c r="B10994" s="4" t="str">
        <x:v>5.º Primaria</x:v>
      </x:c>
      <x:c r="C10994" s="4" t="str">
        <x:v>A</x:v>
      </x:c>
      <x:c r="D10994" s="13" t="str">
        <x:v>00857</x:v>
      </x:c>
      <x:c r="E10994" s="13" t="str">
        <x:v>00842</x:v>
      </x:c>
      <x:c r="F10994" s="4" t="str">
        <x:v>amistad</x:v>
      </x:c>
      <x:c r="G10994" s="4" t="n">
        <x:f>COUNTIFS(Relaciones!$D$10890:$D$11323,E10994,Relaciones!$E$10890:$E$11323,D10994,Relaciones!$F$10890:$F$11323,F10994)</x:f>
        <x:v>1</x:v>
      </x:c>
      <x:c r="H10994" s="4"/>
    </x:row>
    <x:row r="10995" ht="23" customHeight="1">
      <x:c r="A10995" s="4" t="str">
        <x:v>Córdoba</x:v>
      </x:c>
      <x:c r="B10995" s="4" t="str">
        <x:v>5.º Primaria</x:v>
      </x:c>
      <x:c r="C10995" s="4" t="str">
        <x:v>A</x:v>
      </x:c>
      <x:c r="D10995" s="13" t="str">
        <x:v>00857</x:v>
      </x:c>
      <x:c r="E10995" s="13" t="str">
        <x:v>00844</x:v>
      </x:c>
      <x:c r="F10995" s="4" t="str">
        <x:v>amistad</x:v>
      </x:c>
      <x:c r="G10995" s="4" t="n">
        <x:f>COUNTIFS(Relaciones!$D$10890:$D$11323,E10995,Relaciones!$E$10890:$E$11323,D10995,Relaciones!$F$10890:$F$11323,F10995)</x:f>
        <x:v>1</x:v>
      </x:c>
      <x:c r="H10995" s="4"/>
    </x:row>
    <x:row r="10996" ht="23" customHeight="1">
      <x:c r="A10996" s="4" t="str">
        <x:v>Córdoba</x:v>
      </x:c>
      <x:c r="B10996" s="4" t="str">
        <x:v>5.º Primaria</x:v>
      </x:c>
      <x:c r="C10996" s="4" t="str">
        <x:v>A</x:v>
      </x:c>
      <x:c r="D10996" s="13" t="str">
        <x:v>00857</x:v>
      </x:c>
      <x:c r="E10996" s="13" t="str">
        <x:v>00855</x:v>
      </x:c>
      <x:c r="F10996" s="4" t="str">
        <x:v>amistad</x:v>
      </x:c>
      <x:c r="G10996" s="4" t="n">
        <x:f>COUNTIFS(Relaciones!$D$10890:$D$11323,E10996,Relaciones!$E$10890:$E$11323,D10996,Relaciones!$F$10890:$F$11323,F10996)</x:f>
        <x:v>0</x:v>
      </x:c>
      <x:c r="H10996" s="4"/>
    </x:row>
    <x:row r="10997" ht="23" customHeight="1">
      <x:c r="A10997" s="4" t="str">
        <x:v>Córdoba</x:v>
      </x:c>
      <x:c r="B10997" s="4" t="str">
        <x:v>5.º Primaria</x:v>
      </x:c>
      <x:c r="C10997" s="4" t="str">
        <x:v>A</x:v>
      </x:c>
      <x:c r="D10997" s="13" t="str">
        <x:v>00857</x:v>
      </x:c>
      <x:c r="E10997" s="13" t="str">
        <x:v>00856</x:v>
      </x:c>
      <x:c r="F10997" s="4" t="str">
        <x:v>amistad</x:v>
      </x:c>
      <x:c r="G10997" s="4" t="n">
        <x:f>COUNTIFS(Relaciones!$D$10890:$D$11323,E10997,Relaciones!$E$10890:$E$11323,D10997,Relaciones!$F$10890:$F$11323,F10997)</x:f>
        <x:v>1</x:v>
      </x:c>
      <x:c r="H10997" s="4"/>
    </x:row>
    <x:row r="10998" ht="23" customHeight="1">
      <x:c r="A10998" s="4" t="str">
        <x:v>Córdoba</x:v>
      </x:c>
      <x:c r="B10998" s="4" t="str">
        <x:v>5.º Primaria</x:v>
      </x:c>
      <x:c r="C10998" s="4" t="str">
        <x:v>A</x:v>
      </x:c>
      <x:c r="D10998" s="13" t="str">
        <x:v>00857</x:v>
      </x:c>
      <x:c r="E10998" s="13" t="str">
        <x:v>00858</x:v>
      </x:c>
      <x:c r="F10998" s="4" t="str">
        <x:v>amistad</x:v>
      </x:c>
      <x:c r="G10998" s="4" t="n">
        <x:f>COUNTIFS(Relaciones!$D$10890:$D$11323,E10998,Relaciones!$E$10890:$E$11323,D10998,Relaciones!$F$10890:$F$11323,F10998)</x:f>
        <x:v>1</x:v>
      </x:c>
      <x:c r="H10998" s="4"/>
    </x:row>
    <x:row r="10999" ht="23" customHeight="1">
      <x:c r="A10999" s="4" t="str">
        <x:v>Córdoba</x:v>
      </x:c>
      <x:c r="B10999" s="4" t="str">
        <x:v>5.º Primaria</x:v>
      </x:c>
      <x:c r="C10999" s="4" t="str">
        <x:v>A</x:v>
      </x:c>
      <x:c r="D10999" s="13" t="str">
        <x:v>00857</x:v>
      </x:c>
      <x:c r="E10999" s="13" t="str">
        <x:v>00860</x:v>
      </x:c>
      <x:c r="F10999" s="4" t="str">
        <x:v>amistad</x:v>
      </x:c>
      <x:c r="G10999" s="4" t="n">
        <x:f>COUNTIFS(Relaciones!$D$10890:$D$11323,E10999,Relaciones!$E$10890:$E$11323,D10999,Relaciones!$F$10890:$F$11323,F10999)</x:f>
        <x:v>1</x:v>
      </x:c>
      <x:c r="H10999" s="4"/>
    </x:row>
    <x:row r="11000" ht="23" customHeight="1">
      <x:c r="A11000" s="4" t="str">
        <x:v>Córdoba</x:v>
      </x:c>
      <x:c r="B11000" s="4" t="str">
        <x:v>5.º Primaria</x:v>
      </x:c>
      <x:c r="C11000" s="4" t="str">
        <x:v>A</x:v>
      </x:c>
      <x:c r="D11000" s="13" t="str">
        <x:v>00857</x:v>
      </x:c>
      <x:c r="E11000" s="13" t="str">
        <x:v>00868</x:v>
      </x:c>
      <x:c r="F11000" s="4" t="str">
        <x:v>amistad</x:v>
      </x:c>
      <x:c r="G11000" s="4" t="n">
        <x:f>COUNTIFS(Relaciones!$D$10890:$D$11323,E11000,Relaciones!$E$10890:$E$11323,D11000,Relaciones!$F$10890:$F$11323,F11000)</x:f>
        <x:v>1</x:v>
      </x:c>
      <x:c r="H11000" s="4"/>
    </x:row>
    <x:row r="11001" ht="23" customHeight="1">
      <x:c r="A11001" s="4" t="str">
        <x:v>Córdoba</x:v>
      </x:c>
      <x:c r="B11001" s="4" t="str">
        <x:v>5.º Primaria</x:v>
      </x:c>
      <x:c r="C11001" s="4" t="str">
        <x:v>A</x:v>
      </x:c>
      <x:c r="D11001" s="13" t="str">
        <x:v>00858</x:v>
      </x:c>
      <x:c r="E11001" s="13" t="str">
        <x:v>00843</x:v>
      </x:c>
      <x:c r="F11001" s="4" t="str">
        <x:v>amistad</x:v>
      </x:c>
      <x:c r="G11001" s="4" t="n">
        <x:f>COUNTIFS(Relaciones!$D$10890:$D$11323,E11001,Relaciones!$E$10890:$E$11323,D11001,Relaciones!$F$10890:$F$11323,F11001)</x:f>
        <x:v>1</x:v>
      </x:c>
      <x:c r="H11001" s="4"/>
    </x:row>
    <x:row r="11002" ht="23" customHeight="1">
      <x:c r="A11002" s="4" t="str">
        <x:v>Córdoba</x:v>
      </x:c>
      <x:c r="B11002" s="4" t="str">
        <x:v>5.º Primaria</x:v>
      </x:c>
      <x:c r="C11002" s="4" t="str">
        <x:v>A</x:v>
      </x:c>
      <x:c r="D11002" s="13" t="str">
        <x:v>00858</x:v>
      </x:c>
      <x:c r="E11002" s="13" t="str">
        <x:v>00845</x:v>
      </x:c>
      <x:c r="F11002" s="4" t="str">
        <x:v>amistad</x:v>
      </x:c>
      <x:c r="G11002" s="4" t="n">
        <x:f>COUNTIFS(Relaciones!$D$10890:$D$11323,E11002,Relaciones!$E$10890:$E$11323,D11002,Relaciones!$F$10890:$F$11323,F11002)</x:f>
        <x:v>1</x:v>
      </x:c>
      <x:c r="H11002" s="4"/>
    </x:row>
    <x:row r="11003" ht="23" customHeight="1">
      <x:c r="A11003" s="4" t="str">
        <x:v>Córdoba</x:v>
      </x:c>
      <x:c r="B11003" s="4" t="str">
        <x:v>5.º Primaria</x:v>
      </x:c>
      <x:c r="C11003" s="4" t="str">
        <x:v>A</x:v>
      </x:c>
      <x:c r="D11003" s="13" t="str">
        <x:v>00858</x:v>
      </x:c>
      <x:c r="E11003" s="13" t="str">
        <x:v>00855</x:v>
      </x:c>
      <x:c r="F11003" s="4" t="str">
        <x:v>amistad</x:v>
      </x:c>
      <x:c r="G11003" s="4" t="n">
        <x:f>COUNTIFS(Relaciones!$D$10890:$D$11323,E11003,Relaciones!$E$10890:$E$11323,D11003,Relaciones!$F$10890:$F$11323,F11003)</x:f>
        <x:v>1</x:v>
      </x:c>
      <x:c r="H11003" s="4"/>
    </x:row>
    <x:row r="11004" ht="23" customHeight="1">
      <x:c r="A11004" s="4" t="str">
        <x:v>Córdoba</x:v>
      </x:c>
      <x:c r="B11004" s="4" t="str">
        <x:v>5.º Primaria</x:v>
      </x:c>
      <x:c r="C11004" s="4" t="str">
        <x:v>A</x:v>
      </x:c>
      <x:c r="D11004" s="13" t="str">
        <x:v>00858</x:v>
      </x:c>
      <x:c r="E11004" s="13" t="str">
        <x:v>00857</x:v>
      </x:c>
      <x:c r="F11004" s="4" t="str">
        <x:v>amistad</x:v>
      </x:c>
      <x:c r="G11004" s="4" t="n">
        <x:f>COUNTIFS(Relaciones!$D$10890:$D$11323,E11004,Relaciones!$E$10890:$E$11323,D11004,Relaciones!$F$10890:$F$11323,F11004)</x:f>
        <x:v>1</x:v>
      </x:c>
      <x:c r="H11004" s="4"/>
    </x:row>
    <x:row r="11005" ht="23" customHeight="1">
      <x:c r="A11005" s="4" t="str">
        <x:v>Córdoba</x:v>
      </x:c>
      <x:c r="B11005" s="4" t="str">
        <x:v>5.º Primaria</x:v>
      </x:c>
      <x:c r="C11005" s="4" t="str">
        <x:v>A</x:v>
      </x:c>
      <x:c r="D11005" s="13" t="str">
        <x:v>00858</x:v>
      </x:c>
      <x:c r="E11005" s="13" t="str">
        <x:v>00859</x:v>
      </x:c>
      <x:c r="F11005" s="4" t="str">
        <x:v>amistad</x:v>
      </x:c>
      <x:c r="G11005" s="4" t="n">
        <x:f>COUNTIFS(Relaciones!$D$10890:$D$11323,E11005,Relaciones!$E$10890:$E$11323,D11005,Relaciones!$F$10890:$F$11323,F11005)</x:f>
        <x:v>1</x:v>
      </x:c>
      <x:c r="H11005" s="4"/>
    </x:row>
    <x:row r="11006" ht="23" customHeight="1">
      <x:c r="A11006" s="4" t="str">
        <x:v>Córdoba</x:v>
      </x:c>
      <x:c r="B11006" s="4" t="str">
        <x:v>5.º Primaria</x:v>
      </x:c>
      <x:c r="C11006" s="4" t="str">
        <x:v>A</x:v>
      </x:c>
      <x:c r="D11006" s="13" t="str">
        <x:v>00858</x:v>
      </x:c>
      <x:c r="E11006" s="13" t="str">
        <x:v>00861</x:v>
      </x:c>
      <x:c r="F11006" s="4" t="str">
        <x:v>amistad</x:v>
      </x:c>
      <x:c r="G11006" s="4" t="n">
        <x:f>COUNTIFS(Relaciones!$D$10890:$D$11323,E11006,Relaciones!$E$10890:$E$11323,D11006,Relaciones!$F$10890:$F$11323,F11006)</x:f>
        <x:v>1</x:v>
      </x:c>
      <x:c r="H11006" s="4"/>
    </x:row>
    <x:row r="11007" ht="23" customHeight="1">
      <x:c r="A11007" s="4" t="str">
        <x:v>Córdoba</x:v>
      </x:c>
      <x:c r="B11007" s="4" t="str">
        <x:v>5.º Primaria</x:v>
      </x:c>
      <x:c r="C11007" s="4" t="str">
        <x:v>A</x:v>
      </x:c>
      <x:c r="D11007" s="13" t="str">
        <x:v>00859</x:v>
      </x:c>
      <x:c r="E11007" s="13" t="str">
        <x:v>00844</x:v>
      </x:c>
      <x:c r="F11007" s="4" t="str">
        <x:v>amistad</x:v>
      </x:c>
      <x:c r="G11007" s="4" t="n">
        <x:f>COUNTIFS(Relaciones!$D$10890:$D$11323,E11007,Relaciones!$E$10890:$E$11323,D11007,Relaciones!$F$10890:$F$11323,F11007)</x:f>
        <x:v>1</x:v>
      </x:c>
      <x:c r="H11007" s="4"/>
    </x:row>
    <x:row r="11008" ht="23" customHeight="1">
      <x:c r="A11008" s="4" t="str">
        <x:v>Córdoba</x:v>
      </x:c>
      <x:c r="B11008" s="4" t="str">
        <x:v>5.º Primaria</x:v>
      </x:c>
      <x:c r="C11008" s="4" t="str">
        <x:v>A</x:v>
      </x:c>
      <x:c r="D11008" s="13" t="str">
        <x:v>00859</x:v>
      </x:c>
      <x:c r="E11008" s="13" t="str">
        <x:v>00846</x:v>
      </x:c>
      <x:c r="F11008" s="4" t="str">
        <x:v>amistad</x:v>
      </x:c>
      <x:c r="G11008" s="4" t="n">
        <x:f>COUNTIFS(Relaciones!$D$10890:$D$11323,E11008,Relaciones!$E$10890:$E$11323,D11008,Relaciones!$F$10890:$F$11323,F11008)</x:f>
        <x:v>1</x:v>
      </x:c>
      <x:c r="H11008" s="4"/>
    </x:row>
    <x:row r="11009" ht="23" customHeight="1">
      <x:c r="A11009" s="4" t="str">
        <x:v>Córdoba</x:v>
      </x:c>
      <x:c r="B11009" s="4" t="str">
        <x:v>5.º Primaria</x:v>
      </x:c>
      <x:c r="C11009" s="4" t="str">
        <x:v>A</x:v>
      </x:c>
      <x:c r="D11009" s="13" t="str">
        <x:v>00859</x:v>
      </x:c>
      <x:c r="E11009" s="13" t="str">
        <x:v>00855</x:v>
      </x:c>
      <x:c r="F11009" s="4" t="str">
        <x:v>amistad</x:v>
      </x:c>
      <x:c r="G11009" s="4" t="n">
        <x:f>COUNTIFS(Relaciones!$D$10890:$D$11323,E11009,Relaciones!$E$10890:$E$11323,D11009,Relaciones!$F$10890:$F$11323,F11009)</x:f>
        <x:v>0</x:v>
      </x:c>
      <x:c r="H11009" s="4"/>
    </x:row>
    <x:row r="11010" ht="23" customHeight="1">
      <x:c r="A11010" s="4" t="str">
        <x:v>Córdoba</x:v>
      </x:c>
      <x:c r="B11010" s="4" t="str">
        <x:v>5.º Primaria</x:v>
      </x:c>
      <x:c r="C11010" s="4" t="str">
        <x:v>A</x:v>
      </x:c>
      <x:c r="D11010" s="13" t="str">
        <x:v>00859</x:v>
      </x:c>
      <x:c r="E11010" s="13" t="str">
        <x:v>00856</x:v>
      </x:c>
      <x:c r="F11010" s="4" t="str">
        <x:v>amistad</x:v>
      </x:c>
      <x:c r="G11010" s="4" t="n">
        <x:f>COUNTIFS(Relaciones!$D$10890:$D$11323,E11010,Relaciones!$E$10890:$E$11323,D11010,Relaciones!$F$10890:$F$11323,F11010)</x:f>
        <x:v>1</x:v>
      </x:c>
      <x:c r="H11010" s="4"/>
    </x:row>
    <x:row r="11011" ht="23" customHeight="1">
      <x:c r="A11011" s="4" t="str">
        <x:v>Córdoba</x:v>
      </x:c>
      <x:c r="B11011" s="4" t="str">
        <x:v>5.º Primaria</x:v>
      </x:c>
      <x:c r="C11011" s="4" t="str">
        <x:v>A</x:v>
      </x:c>
      <x:c r="D11011" s="13" t="str">
        <x:v>00859</x:v>
      </x:c>
      <x:c r="E11011" s="13" t="str">
        <x:v>00858</x:v>
      </x:c>
      <x:c r="F11011" s="4" t="str">
        <x:v>amistad</x:v>
      </x:c>
      <x:c r="G11011" s="4" t="n">
        <x:f>COUNTIFS(Relaciones!$D$10890:$D$11323,E11011,Relaciones!$E$10890:$E$11323,D11011,Relaciones!$F$10890:$F$11323,F11011)</x:f>
        <x:v>1</x:v>
      </x:c>
      <x:c r="H11011" s="4"/>
    </x:row>
    <x:row r="11012" ht="23" customHeight="1">
      <x:c r="A11012" s="4" t="str">
        <x:v>Córdoba</x:v>
      </x:c>
      <x:c r="B11012" s="4" t="str">
        <x:v>5.º Primaria</x:v>
      </x:c>
      <x:c r="C11012" s="4" t="str">
        <x:v>A</x:v>
      </x:c>
      <x:c r="D11012" s="13" t="str">
        <x:v>00859</x:v>
      </x:c>
      <x:c r="E11012" s="13" t="str">
        <x:v>00860</x:v>
      </x:c>
      <x:c r="F11012" s="4" t="str">
        <x:v>amistad</x:v>
      </x:c>
      <x:c r="G11012" s="4" t="n">
        <x:f>COUNTIFS(Relaciones!$D$10890:$D$11323,E11012,Relaciones!$E$10890:$E$11323,D11012,Relaciones!$F$10890:$F$11323,F11012)</x:f>
        <x:v>1</x:v>
      </x:c>
      <x:c r="H11012" s="4"/>
    </x:row>
    <x:row r="11013" ht="23" customHeight="1">
      <x:c r="A11013" s="4" t="str">
        <x:v>Córdoba</x:v>
      </x:c>
      <x:c r="B11013" s="4" t="str">
        <x:v>5.º Primaria</x:v>
      </x:c>
      <x:c r="C11013" s="4" t="str">
        <x:v>A</x:v>
      </x:c>
      <x:c r="D11013" s="13" t="str">
        <x:v>00859</x:v>
      </x:c>
      <x:c r="E11013" s="13" t="str">
        <x:v>00862</x:v>
      </x:c>
      <x:c r="F11013" s="4" t="str">
        <x:v>amistad</x:v>
      </x:c>
      <x:c r="G11013" s="4" t="n">
        <x:f>COUNTIFS(Relaciones!$D$10890:$D$11323,E11013,Relaciones!$E$10890:$E$11323,D11013,Relaciones!$F$10890:$F$11323,F11013)</x:f>
        <x:v>1</x:v>
      </x:c>
      <x:c r="H11013" s="4"/>
    </x:row>
    <x:row r="11014" ht="23" customHeight="1">
      <x:c r="A11014" s="4" t="str">
        <x:v>Córdoba</x:v>
      </x:c>
      <x:c r="B11014" s="4" t="str">
        <x:v>5.º Primaria</x:v>
      </x:c>
      <x:c r="C11014" s="4" t="str">
        <x:v>A</x:v>
      </x:c>
      <x:c r="D11014" s="13" t="str">
        <x:v>00860</x:v>
      </x:c>
      <x:c r="E11014" s="13" t="str">
        <x:v>00845</x:v>
      </x:c>
      <x:c r="F11014" s="4" t="str">
        <x:v>amistad</x:v>
      </x:c>
      <x:c r="G11014" s="4" t="n">
        <x:f>COUNTIFS(Relaciones!$D$10890:$D$11323,E11014,Relaciones!$E$10890:$E$11323,D11014,Relaciones!$F$10890:$F$11323,F11014)</x:f>
        <x:v>1</x:v>
      </x:c>
      <x:c r="H11014" s="4"/>
    </x:row>
    <x:row r="11015" ht="23" customHeight="1">
      <x:c r="A11015" s="4" t="str">
        <x:v>Córdoba</x:v>
      </x:c>
      <x:c r="B11015" s="4" t="str">
        <x:v>5.º Primaria</x:v>
      </x:c>
      <x:c r="C11015" s="4" t="str">
        <x:v>A</x:v>
      </x:c>
      <x:c r="D11015" s="13" t="str">
        <x:v>00860</x:v>
      </x:c>
      <x:c r="E11015" s="13" t="str">
        <x:v>00847</x:v>
      </x:c>
      <x:c r="F11015" s="4" t="str">
        <x:v>amistad</x:v>
      </x:c>
      <x:c r="G11015" s="4" t="n">
        <x:f>COUNTIFS(Relaciones!$D$10890:$D$11323,E11015,Relaciones!$E$10890:$E$11323,D11015,Relaciones!$F$10890:$F$11323,F11015)</x:f>
        <x:v>1</x:v>
      </x:c>
      <x:c r="H11015" s="4"/>
    </x:row>
    <x:row r="11016" ht="23" customHeight="1">
      <x:c r="A11016" s="4" t="str">
        <x:v>Córdoba</x:v>
      </x:c>
      <x:c r="B11016" s="4" t="str">
        <x:v>5.º Primaria</x:v>
      </x:c>
      <x:c r="C11016" s="4" t="str">
        <x:v>A</x:v>
      </x:c>
      <x:c r="D11016" s="13" t="str">
        <x:v>00860</x:v>
      </x:c>
      <x:c r="E11016" s="13" t="str">
        <x:v>00855</x:v>
      </x:c>
      <x:c r="F11016" s="4" t="str">
        <x:v>amistad</x:v>
      </x:c>
      <x:c r="G11016" s="4" t="n">
        <x:f>COUNTIFS(Relaciones!$D$10890:$D$11323,E11016,Relaciones!$E$10890:$E$11323,D11016,Relaciones!$F$10890:$F$11323,F11016)</x:f>
        <x:v>0</x:v>
      </x:c>
      <x:c r="H11016" s="4"/>
    </x:row>
    <x:row r="11017" ht="23" customHeight="1">
      <x:c r="A11017" s="4" t="str">
        <x:v>Córdoba</x:v>
      </x:c>
      <x:c r="B11017" s="4" t="str">
        <x:v>5.º Primaria</x:v>
      </x:c>
      <x:c r="C11017" s="4" t="str">
        <x:v>A</x:v>
      </x:c>
      <x:c r="D11017" s="13" t="str">
        <x:v>00860</x:v>
      </x:c>
      <x:c r="E11017" s="13" t="str">
        <x:v>00857</x:v>
      </x:c>
      <x:c r="F11017" s="4" t="str">
        <x:v>amistad</x:v>
      </x:c>
      <x:c r="G11017" s="4" t="n">
        <x:f>COUNTIFS(Relaciones!$D$10890:$D$11323,E11017,Relaciones!$E$10890:$E$11323,D11017,Relaciones!$F$10890:$F$11323,F11017)</x:f>
        <x:v>1</x:v>
      </x:c>
      <x:c r="H11017" s="4"/>
    </x:row>
    <x:row r="11018" ht="23" customHeight="1">
      <x:c r="A11018" s="4" t="str">
        <x:v>Córdoba</x:v>
      </x:c>
      <x:c r="B11018" s="4" t="str">
        <x:v>5.º Primaria</x:v>
      </x:c>
      <x:c r="C11018" s="4" t="str">
        <x:v>A</x:v>
      </x:c>
      <x:c r="D11018" s="13" t="str">
        <x:v>00860</x:v>
      </x:c>
      <x:c r="E11018" s="13" t="str">
        <x:v>00859</x:v>
      </x:c>
      <x:c r="F11018" s="4" t="str">
        <x:v>amistad</x:v>
      </x:c>
      <x:c r="G11018" s="4" t="n">
        <x:f>COUNTIFS(Relaciones!$D$10890:$D$11323,E11018,Relaciones!$E$10890:$E$11323,D11018,Relaciones!$F$10890:$F$11323,F11018)</x:f>
        <x:v>1</x:v>
      </x:c>
      <x:c r="H11018" s="4"/>
    </x:row>
    <x:row r="11019" ht="23" customHeight="1">
      <x:c r="A11019" s="4" t="str">
        <x:v>Córdoba</x:v>
      </x:c>
      <x:c r="B11019" s="4" t="str">
        <x:v>5.º Primaria</x:v>
      </x:c>
      <x:c r="C11019" s="4" t="str">
        <x:v>A</x:v>
      </x:c>
      <x:c r="D11019" s="13" t="str">
        <x:v>00860</x:v>
      </x:c>
      <x:c r="E11019" s="13" t="str">
        <x:v>00861</x:v>
      </x:c>
      <x:c r="F11019" s="4" t="str">
        <x:v>amistad</x:v>
      </x:c>
      <x:c r="G11019" s="4" t="n">
        <x:f>COUNTIFS(Relaciones!$D$10890:$D$11323,E11019,Relaciones!$E$10890:$E$11323,D11019,Relaciones!$F$10890:$F$11323,F11019)</x:f>
        <x:v>1</x:v>
      </x:c>
      <x:c r="H11019" s="4"/>
    </x:row>
    <x:row r="11020" ht="23" customHeight="1">
      <x:c r="A11020" s="4" t="str">
        <x:v>Córdoba</x:v>
      </x:c>
      <x:c r="B11020" s="4" t="str">
        <x:v>5.º Primaria</x:v>
      </x:c>
      <x:c r="C11020" s="4" t="str">
        <x:v>A</x:v>
      </x:c>
      <x:c r="D11020" s="13" t="str">
        <x:v>00860</x:v>
      </x:c>
      <x:c r="E11020" s="13" t="str">
        <x:v>00863</x:v>
      </x:c>
      <x:c r="F11020" s="4" t="str">
        <x:v>amistad</x:v>
      </x:c>
      <x:c r="G11020" s="4" t="n">
        <x:f>COUNTIFS(Relaciones!$D$10890:$D$11323,E11020,Relaciones!$E$10890:$E$11323,D11020,Relaciones!$F$10890:$F$11323,F11020)</x:f>
        <x:v>1</x:v>
      </x:c>
      <x:c r="H11020" s="4"/>
    </x:row>
    <x:row r="11021" ht="23" customHeight="1">
      <x:c r="A11021" s="4" t="str">
        <x:v>Córdoba</x:v>
      </x:c>
      <x:c r="B11021" s="4" t="str">
        <x:v>5.º Primaria</x:v>
      </x:c>
      <x:c r="C11021" s="4" t="str">
        <x:v>A</x:v>
      </x:c>
      <x:c r="D11021" s="13" t="str">
        <x:v>00861</x:v>
      </x:c>
      <x:c r="E11021" s="13" t="str">
        <x:v>00846</x:v>
      </x:c>
      <x:c r="F11021" s="4" t="str">
        <x:v>amistad</x:v>
      </x:c>
      <x:c r="G11021" s="4" t="n">
        <x:f>COUNTIFS(Relaciones!$D$10890:$D$11323,E11021,Relaciones!$E$10890:$E$11323,D11021,Relaciones!$F$10890:$F$11323,F11021)</x:f>
        <x:v>1</x:v>
      </x:c>
      <x:c r="H11021" s="4"/>
    </x:row>
    <x:row r="11022" ht="23" customHeight="1">
      <x:c r="A11022" s="4" t="str">
        <x:v>Córdoba</x:v>
      </x:c>
      <x:c r="B11022" s="4" t="str">
        <x:v>5.º Primaria</x:v>
      </x:c>
      <x:c r="C11022" s="4" t="str">
        <x:v>A</x:v>
      </x:c>
      <x:c r="D11022" s="13" t="str">
        <x:v>00861</x:v>
      </x:c>
      <x:c r="E11022" s="13" t="str">
        <x:v>00848</x:v>
      </x:c>
      <x:c r="F11022" s="4" t="str">
        <x:v>amistad</x:v>
      </x:c>
      <x:c r="G11022" s="4" t="n">
        <x:f>COUNTIFS(Relaciones!$D$10890:$D$11323,E11022,Relaciones!$E$10890:$E$11323,D11022,Relaciones!$F$10890:$F$11323,F11022)</x:f>
        <x:v>1</x:v>
      </x:c>
      <x:c r="H11022" s="4"/>
    </x:row>
    <x:row r="11023" ht="23" customHeight="1">
      <x:c r="A11023" s="4" t="str">
        <x:v>Córdoba</x:v>
      </x:c>
      <x:c r="B11023" s="4" t="str">
        <x:v>5.º Primaria</x:v>
      </x:c>
      <x:c r="C11023" s="4" t="str">
        <x:v>A</x:v>
      </x:c>
      <x:c r="D11023" s="13" t="str">
        <x:v>00861</x:v>
      </x:c>
      <x:c r="E11023" s="13" t="str">
        <x:v>00855</x:v>
      </x:c>
      <x:c r="F11023" s="4" t="str">
        <x:v>amistad</x:v>
      </x:c>
      <x:c r="G11023" s="4" t="n">
        <x:f>COUNTIFS(Relaciones!$D$10890:$D$11323,E11023,Relaciones!$E$10890:$E$11323,D11023,Relaciones!$F$10890:$F$11323,F11023)</x:f>
        <x:v>0</x:v>
      </x:c>
      <x:c r="H11023" s="4"/>
    </x:row>
    <x:row r="11024" ht="23" customHeight="1">
      <x:c r="A11024" s="4" t="str">
        <x:v>Córdoba</x:v>
      </x:c>
      <x:c r="B11024" s="4" t="str">
        <x:v>5.º Primaria</x:v>
      </x:c>
      <x:c r="C11024" s="4" t="str">
        <x:v>A</x:v>
      </x:c>
      <x:c r="D11024" s="13" t="str">
        <x:v>00861</x:v>
      </x:c>
      <x:c r="E11024" s="13" t="str">
        <x:v>00858</x:v>
      </x:c>
      <x:c r="F11024" s="4" t="str">
        <x:v>amistad</x:v>
      </x:c>
      <x:c r="G11024" s="4" t="n">
        <x:f>COUNTIFS(Relaciones!$D$10890:$D$11323,E11024,Relaciones!$E$10890:$E$11323,D11024,Relaciones!$F$10890:$F$11323,F11024)</x:f>
        <x:v>1</x:v>
      </x:c>
      <x:c r="H11024" s="4"/>
    </x:row>
    <x:row r="11025" ht="23" customHeight="1">
      <x:c r="A11025" s="4" t="str">
        <x:v>Córdoba</x:v>
      </x:c>
      <x:c r="B11025" s="4" t="str">
        <x:v>5.º Primaria</x:v>
      </x:c>
      <x:c r="C11025" s="4" t="str">
        <x:v>A</x:v>
      </x:c>
      <x:c r="D11025" s="13" t="str">
        <x:v>00861</x:v>
      </x:c>
      <x:c r="E11025" s="13" t="str">
        <x:v>00860</x:v>
      </x:c>
      <x:c r="F11025" s="4" t="str">
        <x:v>amistad</x:v>
      </x:c>
      <x:c r="G11025" s="4" t="n">
        <x:f>COUNTIFS(Relaciones!$D$10890:$D$11323,E11025,Relaciones!$E$10890:$E$11323,D11025,Relaciones!$F$10890:$F$11323,F11025)</x:f>
        <x:v>1</x:v>
      </x:c>
      <x:c r="H11025" s="4"/>
    </x:row>
    <x:row r="11026" ht="23" customHeight="1">
      <x:c r="A11026" s="4" t="str">
        <x:v>Córdoba</x:v>
      </x:c>
      <x:c r="B11026" s="4" t="str">
        <x:v>5.º Primaria</x:v>
      </x:c>
      <x:c r="C11026" s="4" t="str">
        <x:v>A</x:v>
      </x:c>
      <x:c r="D11026" s="13" t="str">
        <x:v>00861</x:v>
      </x:c>
      <x:c r="E11026" s="13" t="str">
        <x:v>00862</x:v>
      </x:c>
      <x:c r="F11026" s="4" t="str">
        <x:v>amistad</x:v>
      </x:c>
      <x:c r="G11026" s="4" t="n">
        <x:f>COUNTIFS(Relaciones!$D$10890:$D$11323,E11026,Relaciones!$E$10890:$E$11323,D11026,Relaciones!$F$10890:$F$11323,F11026)</x:f>
        <x:v>1</x:v>
      </x:c>
      <x:c r="H11026" s="4"/>
    </x:row>
    <x:row r="11027" ht="23" customHeight="1">
      <x:c r="A11027" s="4" t="str">
        <x:v>Córdoba</x:v>
      </x:c>
      <x:c r="B11027" s="4" t="str">
        <x:v>5.º Primaria</x:v>
      </x:c>
      <x:c r="C11027" s="4" t="str">
        <x:v>A</x:v>
      </x:c>
      <x:c r="D11027" s="13" t="str">
        <x:v>00861</x:v>
      </x:c>
      <x:c r="E11027" s="13" t="str">
        <x:v>00864</x:v>
      </x:c>
      <x:c r="F11027" s="4" t="str">
        <x:v>amistad</x:v>
      </x:c>
      <x:c r="G11027" s="4" t="n">
        <x:f>COUNTIFS(Relaciones!$D$10890:$D$11323,E11027,Relaciones!$E$10890:$E$11323,D11027,Relaciones!$F$10890:$F$11323,F11027)</x:f>
        <x:v>1</x:v>
      </x:c>
      <x:c r="H11027" s="4"/>
    </x:row>
    <x:row r="11028" ht="23" customHeight="1">
      <x:c r="A11028" s="4" t="str">
        <x:v>Córdoba</x:v>
      </x:c>
      <x:c r="B11028" s="4" t="str">
        <x:v>5.º Primaria</x:v>
      </x:c>
      <x:c r="C11028" s="4" t="str">
        <x:v>A</x:v>
      </x:c>
      <x:c r="D11028" s="13" t="str">
        <x:v>00862</x:v>
      </x:c>
      <x:c r="E11028" s="13" t="str">
        <x:v>00847</x:v>
      </x:c>
      <x:c r="F11028" s="4" t="str">
        <x:v>amistad</x:v>
      </x:c>
      <x:c r="G11028" s="4" t="n">
        <x:f>COUNTIFS(Relaciones!$D$10890:$D$11323,E11028,Relaciones!$E$10890:$E$11323,D11028,Relaciones!$F$10890:$F$11323,F11028)</x:f>
        <x:v>1</x:v>
      </x:c>
      <x:c r="H11028" s="4"/>
    </x:row>
    <x:row r="11029" ht="23" customHeight="1">
      <x:c r="A11029" s="4" t="str">
        <x:v>Córdoba</x:v>
      </x:c>
      <x:c r="B11029" s="4" t="str">
        <x:v>5.º Primaria</x:v>
      </x:c>
      <x:c r="C11029" s="4" t="str">
        <x:v>A</x:v>
      </x:c>
      <x:c r="D11029" s="13" t="str">
        <x:v>00862</x:v>
      </x:c>
      <x:c r="E11029" s="13" t="str">
        <x:v>00849</x:v>
      </x:c>
      <x:c r="F11029" s="4" t="str">
        <x:v>amistad</x:v>
      </x:c>
      <x:c r="G11029" s="4" t="n">
        <x:f>COUNTIFS(Relaciones!$D$10890:$D$11323,E11029,Relaciones!$E$10890:$E$11323,D11029,Relaciones!$F$10890:$F$11323,F11029)</x:f>
        <x:v>1</x:v>
      </x:c>
      <x:c r="H11029" s="4"/>
    </x:row>
    <x:row r="11030" ht="23" customHeight="1">
      <x:c r="A11030" s="4" t="str">
        <x:v>Córdoba</x:v>
      </x:c>
      <x:c r="B11030" s="4" t="str">
        <x:v>5.º Primaria</x:v>
      </x:c>
      <x:c r="C11030" s="4" t="str">
        <x:v>A</x:v>
      </x:c>
      <x:c r="D11030" s="13" t="str">
        <x:v>00862</x:v>
      </x:c>
      <x:c r="E11030" s="13" t="str">
        <x:v>00855</x:v>
      </x:c>
      <x:c r="F11030" s="4" t="str">
        <x:v>amistad</x:v>
      </x:c>
      <x:c r="G11030" s="4" t="n">
        <x:f>COUNTIFS(Relaciones!$D$10890:$D$11323,E11030,Relaciones!$E$10890:$E$11323,D11030,Relaciones!$F$10890:$F$11323,F11030)</x:f>
        <x:v>0</x:v>
      </x:c>
      <x:c r="H11030" s="4"/>
    </x:row>
    <x:row r="11031" ht="23" customHeight="1">
      <x:c r="A11031" s="4" t="str">
        <x:v>Córdoba</x:v>
      </x:c>
      <x:c r="B11031" s="4" t="str">
        <x:v>5.º Primaria</x:v>
      </x:c>
      <x:c r="C11031" s="4" t="str">
        <x:v>A</x:v>
      </x:c>
      <x:c r="D11031" s="13" t="str">
        <x:v>00862</x:v>
      </x:c>
      <x:c r="E11031" s="13" t="str">
        <x:v>00859</x:v>
      </x:c>
      <x:c r="F11031" s="4" t="str">
        <x:v>amistad</x:v>
      </x:c>
      <x:c r="G11031" s="4" t="n">
        <x:f>COUNTIFS(Relaciones!$D$10890:$D$11323,E11031,Relaciones!$E$10890:$E$11323,D11031,Relaciones!$F$10890:$F$11323,F11031)</x:f>
        <x:v>1</x:v>
      </x:c>
      <x:c r="H11031" s="4"/>
    </x:row>
    <x:row r="11032" ht="23" customHeight="1">
      <x:c r="A11032" s="4" t="str">
        <x:v>Córdoba</x:v>
      </x:c>
      <x:c r="B11032" s="4" t="str">
        <x:v>5.º Primaria</x:v>
      </x:c>
      <x:c r="C11032" s="4" t="str">
        <x:v>A</x:v>
      </x:c>
      <x:c r="D11032" s="13" t="str">
        <x:v>00862</x:v>
      </x:c>
      <x:c r="E11032" s="13" t="str">
        <x:v>00861</x:v>
      </x:c>
      <x:c r="F11032" s="4" t="str">
        <x:v>amistad</x:v>
      </x:c>
      <x:c r="G11032" s="4" t="n">
        <x:f>COUNTIFS(Relaciones!$D$10890:$D$11323,E11032,Relaciones!$E$10890:$E$11323,D11032,Relaciones!$F$10890:$F$11323,F11032)</x:f>
        <x:v>1</x:v>
      </x:c>
      <x:c r="H11032" s="4"/>
    </x:row>
    <x:row r="11033" ht="23" customHeight="1">
      <x:c r="A11033" s="4" t="str">
        <x:v>Córdoba</x:v>
      </x:c>
      <x:c r="B11033" s="4" t="str">
        <x:v>5.º Primaria</x:v>
      </x:c>
      <x:c r="C11033" s="4" t="str">
        <x:v>A</x:v>
      </x:c>
      <x:c r="D11033" s="13" t="str">
        <x:v>00862</x:v>
      </x:c>
      <x:c r="E11033" s="13" t="str">
        <x:v>00863</x:v>
      </x:c>
      <x:c r="F11033" s="4" t="str">
        <x:v>amistad</x:v>
      </x:c>
      <x:c r="G11033" s="4" t="n">
        <x:f>COUNTIFS(Relaciones!$D$10890:$D$11323,E11033,Relaciones!$E$10890:$E$11323,D11033,Relaciones!$F$10890:$F$11323,F11033)</x:f>
        <x:v>1</x:v>
      </x:c>
      <x:c r="H11033" s="4"/>
    </x:row>
    <x:row r="11034" ht="23" customHeight="1">
      <x:c r="A11034" s="4" t="str">
        <x:v>Córdoba</x:v>
      </x:c>
      <x:c r="B11034" s="4" t="str">
        <x:v>5.º Primaria</x:v>
      </x:c>
      <x:c r="C11034" s="4" t="str">
        <x:v>A</x:v>
      </x:c>
      <x:c r="D11034" s="13" t="str">
        <x:v>00862</x:v>
      </x:c>
      <x:c r="E11034" s="13" t="str">
        <x:v>00865</x:v>
      </x:c>
      <x:c r="F11034" s="4" t="str">
        <x:v>amistad</x:v>
      </x:c>
      <x:c r="G11034" s="4" t="n">
        <x:f>COUNTIFS(Relaciones!$D$10890:$D$11323,E11034,Relaciones!$E$10890:$E$11323,D11034,Relaciones!$F$10890:$F$11323,F11034)</x:f>
        <x:v>1</x:v>
      </x:c>
      <x:c r="H11034" s="4"/>
    </x:row>
    <x:row r="11035" ht="23" customHeight="1">
      <x:c r="A11035" s="4" t="str">
        <x:v>Córdoba</x:v>
      </x:c>
      <x:c r="B11035" s="4" t="str">
        <x:v>5.º Primaria</x:v>
      </x:c>
      <x:c r="C11035" s="4" t="str">
        <x:v>A</x:v>
      </x:c>
      <x:c r="D11035" s="13" t="str">
        <x:v>00863</x:v>
      </x:c>
      <x:c r="E11035" s="13" t="str">
        <x:v>00848</x:v>
      </x:c>
      <x:c r="F11035" s="4" t="str">
        <x:v>amistad</x:v>
      </x:c>
      <x:c r="G11035" s="4" t="n">
        <x:f>COUNTIFS(Relaciones!$D$10890:$D$11323,E11035,Relaciones!$E$10890:$E$11323,D11035,Relaciones!$F$10890:$F$11323,F11035)</x:f>
        <x:v>1</x:v>
      </x:c>
      <x:c r="H11035" s="4"/>
    </x:row>
    <x:row r="11036" ht="23" customHeight="1">
      <x:c r="A11036" s="4" t="str">
        <x:v>Córdoba</x:v>
      </x:c>
      <x:c r="B11036" s="4" t="str">
        <x:v>5.º Primaria</x:v>
      </x:c>
      <x:c r="C11036" s="4" t="str">
        <x:v>A</x:v>
      </x:c>
      <x:c r="D11036" s="13" t="str">
        <x:v>00863</x:v>
      </x:c>
      <x:c r="E11036" s="13" t="str">
        <x:v>00850</x:v>
      </x:c>
      <x:c r="F11036" s="4" t="str">
        <x:v>amistad</x:v>
      </x:c>
      <x:c r="G11036" s="4" t="n">
        <x:f>COUNTIFS(Relaciones!$D$10890:$D$11323,E11036,Relaciones!$E$10890:$E$11323,D11036,Relaciones!$F$10890:$F$11323,F11036)</x:f>
        <x:v>1</x:v>
      </x:c>
      <x:c r="H11036" s="4"/>
    </x:row>
    <x:row r="11037" ht="23" customHeight="1">
      <x:c r="A11037" s="4" t="str">
        <x:v>Córdoba</x:v>
      </x:c>
      <x:c r="B11037" s="4" t="str">
        <x:v>5.º Primaria</x:v>
      </x:c>
      <x:c r="C11037" s="4" t="str">
        <x:v>A</x:v>
      </x:c>
      <x:c r="D11037" s="13" t="str">
        <x:v>00863</x:v>
      </x:c>
      <x:c r="E11037" s="13" t="str">
        <x:v>00855</x:v>
      </x:c>
      <x:c r="F11037" s="4" t="str">
        <x:v>amistad</x:v>
      </x:c>
      <x:c r="G11037" s="4" t="n">
        <x:f>COUNTIFS(Relaciones!$D$10890:$D$11323,E11037,Relaciones!$E$10890:$E$11323,D11037,Relaciones!$F$10890:$F$11323,F11037)</x:f>
        <x:v>0</x:v>
      </x:c>
      <x:c r="H11037" s="4"/>
    </x:row>
    <x:row r="11038" ht="23" customHeight="1">
      <x:c r="A11038" s="4" t="str">
        <x:v>Córdoba</x:v>
      </x:c>
      <x:c r="B11038" s="4" t="str">
        <x:v>5.º Primaria</x:v>
      </x:c>
      <x:c r="C11038" s="4" t="str">
        <x:v>A</x:v>
      </x:c>
      <x:c r="D11038" s="13" t="str">
        <x:v>00863</x:v>
      </x:c>
      <x:c r="E11038" s="13" t="str">
        <x:v>00860</x:v>
      </x:c>
      <x:c r="F11038" s="4" t="str">
        <x:v>amistad</x:v>
      </x:c>
      <x:c r="G11038" s="4" t="n">
        <x:f>COUNTIFS(Relaciones!$D$10890:$D$11323,E11038,Relaciones!$E$10890:$E$11323,D11038,Relaciones!$F$10890:$F$11323,F11038)</x:f>
        <x:v>1</x:v>
      </x:c>
      <x:c r="H11038" s="4"/>
    </x:row>
    <x:row r="11039" ht="23" customHeight="1">
      <x:c r="A11039" s="4" t="str">
        <x:v>Córdoba</x:v>
      </x:c>
      <x:c r="B11039" s="4" t="str">
        <x:v>5.º Primaria</x:v>
      </x:c>
      <x:c r="C11039" s="4" t="str">
        <x:v>A</x:v>
      </x:c>
      <x:c r="D11039" s="13" t="str">
        <x:v>00863</x:v>
      </x:c>
      <x:c r="E11039" s="13" t="str">
        <x:v>00862</x:v>
      </x:c>
      <x:c r="F11039" s="4" t="str">
        <x:v>amistad</x:v>
      </x:c>
      <x:c r="G11039" s="4" t="n">
        <x:f>COUNTIFS(Relaciones!$D$10890:$D$11323,E11039,Relaciones!$E$10890:$E$11323,D11039,Relaciones!$F$10890:$F$11323,F11039)</x:f>
        <x:v>1</x:v>
      </x:c>
      <x:c r="H11039" s="4"/>
    </x:row>
    <x:row r="11040" ht="23" customHeight="1">
      <x:c r="A11040" s="4" t="str">
        <x:v>Córdoba</x:v>
      </x:c>
      <x:c r="B11040" s="4" t="str">
        <x:v>5.º Primaria</x:v>
      </x:c>
      <x:c r="C11040" s="4" t="str">
        <x:v>A</x:v>
      </x:c>
      <x:c r="D11040" s="13" t="str">
        <x:v>00863</x:v>
      </x:c>
      <x:c r="E11040" s="13" t="str">
        <x:v>00864</x:v>
      </x:c>
      <x:c r="F11040" s="4" t="str">
        <x:v>amistad</x:v>
      </x:c>
      <x:c r="G11040" s="4" t="n">
        <x:f>COUNTIFS(Relaciones!$D$10890:$D$11323,E11040,Relaciones!$E$10890:$E$11323,D11040,Relaciones!$F$10890:$F$11323,F11040)</x:f>
        <x:v>1</x:v>
      </x:c>
      <x:c r="H11040" s="4"/>
    </x:row>
    <x:row r="11041" ht="23" customHeight="1">
      <x:c r="A11041" s="4" t="str">
        <x:v>Córdoba</x:v>
      </x:c>
      <x:c r="B11041" s="4" t="str">
        <x:v>5.º Primaria</x:v>
      </x:c>
      <x:c r="C11041" s="4" t="str">
        <x:v>A</x:v>
      </x:c>
      <x:c r="D11041" s="13" t="str">
        <x:v>00863</x:v>
      </x:c>
      <x:c r="E11041" s="13" t="str">
        <x:v>00866</x:v>
      </x:c>
      <x:c r="F11041" s="4" t="str">
        <x:v>amistad</x:v>
      </x:c>
      <x:c r="G11041" s="4" t="n">
        <x:f>COUNTIFS(Relaciones!$D$10890:$D$11323,E11041,Relaciones!$E$10890:$E$11323,D11041,Relaciones!$F$10890:$F$11323,F11041)</x:f>
        <x:v>1</x:v>
      </x:c>
      <x:c r="H11041" s="4"/>
    </x:row>
    <x:row r="11042" ht="23" customHeight="1">
      <x:c r="A11042" s="4" t="str">
        <x:v>Córdoba</x:v>
      </x:c>
      <x:c r="B11042" s="4" t="str">
        <x:v>5.º Primaria</x:v>
      </x:c>
      <x:c r="C11042" s="4" t="str">
        <x:v>A</x:v>
      </x:c>
      <x:c r="D11042" s="13" t="str">
        <x:v>00864</x:v>
      </x:c>
      <x:c r="E11042" s="13" t="str">
        <x:v>00849</x:v>
      </x:c>
      <x:c r="F11042" s="4" t="str">
        <x:v>amistad</x:v>
      </x:c>
      <x:c r="G11042" s="4" t="n">
        <x:f>COUNTIFS(Relaciones!$D$10890:$D$11323,E11042,Relaciones!$E$10890:$E$11323,D11042,Relaciones!$F$10890:$F$11323,F11042)</x:f>
        <x:v>1</x:v>
      </x:c>
      <x:c r="H11042" s="4"/>
    </x:row>
    <x:row r="11043" ht="23" customHeight="1">
      <x:c r="A11043" s="4" t="str">
        <x:v>Córdoba</x:v>
      </x:c>
      <x:c r="B11043" s="4" t="str">
        <x:v>5.º Primaria</x:v>
      </x:c>
      <x:c r="C11043" s="4" t="str">
        <x:v>A</x:v>
      </x:c>
      <x:c r="D11043" s="13" t="str">
        <x:v>00864</x:v>
      </x:c>
      <x:c r="E11043" s="13" t="str">
        <x:v>00851</x:v>
      </x:c>
      <x:c r="F11043" s="4" t="str">
        <x:v>amistad</x:v>
      </x:c>
      <x:c r="G11043" s="4" t="n">
        <x:f>COUNTIFS(Relaciones!$D$10890:$D$11323,E11043,Relaciones!$E$10890:$E$11323,D11043,Relaciones!$F$10890:$F$11323,F11043)</x:f>
        <x:v>1</x:v>
      </x:c>
      <x:c r="H11043" s="4"/>
    </x:row>
    <x:row r="11044" ht="23" customHeight="1">
      <x:c r="A11044" s="4" t="str">
        <x:v>Córdoba</x:v>
      </x:c>
      <x:c r="B11044" s="4" t="str">
        <x:v>5.º Primaria</x:v>
      </x:c>
      <x:c r="C11044" s="4" t="str">
        <x:v>A</x:v>
      </x:c>
      <x:c r="D11044" s="13" t="str">
        <x:v>00864</x:v>
      </x:c>
      <x:c r="E11044" s="13" t="str">
        <x:v>00855</x:v>
      </x:c>
      <x:c r="F11044" s="4" t="str">
        <x:v>amistad</x:v>
      </x:c>
      <x:c r="G11044" s="4" t="n">
        <x:f>COUNTIFS(Relaciones!$D$10890:$D$11323,E11044,Relaciones!$E$10890:$E$11323,D11044,Relaciones!$F$10890:$F$11323,F11044)</x:f>
        <x:v>0</x:v>
      </x:c>
      <x:c r="H11044" s="4"/>
    </x:row>
    <x:row r="11045" ht="23" customHeight="1">
      <x:c r="A11045" s="4" t="str">
        <x:v>Córdoba</x:v>
      </x:c>
      <x:c r="B11045" s="4" t="str">
        <x:v>5.º Primaria</x:v>
      </x:c>
      <x:c r="C11045" s="4" t="str">
        <x:v>A</x:v>
      </x:c>
      <x:c r="D11045" s="13" t="str">
        <x:v>00864</x:v>
      </x:c>
      <x:c r="E11045" s="13" t="str">
        <x:v>00861</x:v>
      </x:c>
      <x:c r="F11045" s="4" t="str">
        <x:v>amistad</x:v>
      </x:c>
      <x:c r="G11045" s="4" t="n">
        <x:f>COUNTIFS(Relaciones!$D$10890:$D$11323,E11045,Relaciones!$E$10890:$E$11323,D11045,Relaciones!$F$10890:$F$11323,F11045)</x:f>
        <x:v>1</x:v>
      </x:c>
      <x:c r="H11045" s="4"/>
    </x:row>
    <x:row r="11046" ht="23" customHeight="1">
      <x:c r="A11046" s="4" t="str">
        <x:v>Córdoba</x:v>
      </x:c>
      <x:c r="B11046" s="4" t="str">
        <x:v>5.º Primaria</x:v>
      </x:c>
      <x:c r="C11046" s="4" t="str">
        <x:v>A</x:v>
      </x:c>
      <x:c r="D11046" s="13" t="str">
        <x:v>00864</x:v>
      </x:c>
      <x:c r="E11046" s="13" t="str">
        <x:v>00863</x:v>
      </x:c>
      <x:c r="F11046" s="4" t="str">
        <x:v>amistad</x:v>
      </x:c>
      <x:c r="G11046" s="4" t="n">
        <x:f>COUNTIFS(Relaciones!$D$10890:$D$11323,E11046,Relaciones!$E$10890:$E$11323,D11046,Relaciones!$F$10890:$F$11323,F11046)</x:f>
        <x:v>1</x:v>
      </x:c>
      <x:c r="H11046" s="4"/>
    </x:row>
    <x:row r="11047" ht="23" customHeight="1">
      <x:c r="A11047" s="4" t="str">
        <x:v>Córdoba</x:v>
      </x:c>
      <x:c r="B11047" s="4" t="str">
        <x:v>5.º Primaria</x:v>
      </x:c>
      <x:c r="C11047" s="4" t="str">
        <x:v>A</x:v>
      </x:c>
      <x:c r="D11047" s="13" t="str">
        <x:v>00864</x:v>
      </x:c>
      <x:c r="E11047" s="13" t="str">
        <x:v>00865</x:v>
      </x:c>
      <x:c r="F11047" s="4" t="str">
        <x:v>amistad</x:v>
      </x:c>
      <x:c r="G11047" s="4" t="n">
        <x:f>COUNTIFS(Relaciones!$D$10890:$D$11323,E11047,Relaciones!$E$10890:$E$11323,D11047,Relaciones!$F$10890:$F$11323,F11047)</x:f>
        <x:v>1</x:v>
      </x:c>
      <x:c r="H11047" s="4"/>
    </x:row>
    <x:row r="11048" ht="23" customHeight="1">
      <x:c r="A11048" s="4" t="str">
        <x:v>Córdoba</x:v>
      </x:c>
      <x:c r="B11048" s="4" t="str">
        <x:v>5.º Primaria</x:v>
      </x:c>
      <x:c r="C11048" s="4" t="str">
        <x:v>A</x:v>
      </x:c>
      <x:c r="D11048" s="13" t="str">
        <x:v>00864</x:v>
      </x:c>
      <x:c r="E11048" s="13" t="str">
        <x:v>00867</x:v>
      </x:c>
      <x:c r="F11048" s="4" t="str">
        <x:v>amistad</x:v>
      </x:c>
      <x:c r="G11048" s="4" t="n">
        <x:f>COUNTIFS(Relaciones!$D$10890:$D$11323,E11048,Relaciones!$E$10890:$E$11323,D11048,Relaciones!$F$10890:$F$11323,F11048)</x:f>
        <x:v>1</x:v>
      </x:c>
      <x:c r="H11048" s="4"/>
    </x:row>
    <x:row r="11049" ht="23" customHeight="1">
      <x:c r="A11049" s="4" t="str">
        <x:v>Córdoba</x:v>
      </x:c>
      <x:c r="B11049" s="4" t="str">
        <x:v>5.º Primaria</x:v>
      </x:c>
      <x:c r="C11049" s="4" t="str">
        <x:v>A</x:v>
      </x:c>
      <x:c r="D11049" s="13" t="str">
        <x:v>00865</x:v>
      </x:c>
      <x:c r="E11049" s="13" t="str">
        <x:v>00850</x:v>
      </x:c>
      <x:c r="F11049" s="4" t="str">
        <x:v>amistad</x:v>
      </x:c>
      <x:c r="G11049" s="4" t="n">
        <x:f>COUNTIFS(Relaciones!$D$10890:$D$11323,E11049,Relaciones!$E$10890:$E$11323,D11049,Relaciones!$F$10890:$F$11323,F11049)</x:f>
        <x:v>1</x:v>
      </x:c>
      <x:c r="H11049" s="4"/>
    </x:row>
    <x:row r="11050" ht="23" customHeight="1">
      <x:c r="A11050" s="4" t="str">
        <x:v>Córdoba</x:v>
      </x:c>
      <x:c r="B11050" s="4" t="str">
        <x:v>5.º Primaria</x:v>
      </x:c>
      <x:c r="C11050" s="4" t="str">
        <x:v>A</x:v>
      </x:c>
      <x:c r="D11050" s="13" t="str">
        <x:v>00865</x:v>
      </x:c>
      <x:c r="E11050" s="13" t="str">
        <x:v>00852</x:v>
      </x:c>
      <x:c r="F11050" s="4" t="str">
        <x:v>amistad</x:v>
      </x:c>
      <x:c r="G11050" s="4" t="n">
        <x:f>COUNTIFS(Relaciones!$D$10890:$D$11323,E11050,Relaciones!$E$10890:$E$11323,D11050,Relaciones!$F$10890:$F$11323,F11050)</x:f>
        <x:v>1</x:v>
      </x:c>
      <x:c r="H11050" s="4"/>
    </x:row>
    <x:row r="11051" ht="23" customHeight="1">
      <x:c r="A11051" s="4" t="str">
        <x:v>Córdoba</x:v>
      </x:c>
      <x:c r="B11051" s="4" t="str">
        <x:v>5.º Primaria</x:v>
      </x:c>
      <x:c r="C11051" s="4" t="str">
        <x:v>A</x:v>
      </x:c>
      <x:c r="D11051" s="13" t="str">
        <x:v>00865</x:v>
      </x:c>
      <x:c r="E11051" s="13" t="str">
        <x:v>00855</x:v>
      </x:c>
      <x:c r="F11051" s="4" t="str">
        <x:v>amistad</x:v>
      </x:c>
      <x:c r="G11051" s="4" t="n">
        <x:f>COUNTIFS(Relaciones!$D$10890:$D$11323,E11051,Relaciones!$E$10890:$E$11323,D11051,Relaciones!$F$10890:$F$11323,F11051)</x:f>
        <x:v>0</x:v>
      </x:c>
      <x:c r="H11051" s="4"/>
    </x:row>
    <x:row r="11052" ht="23" customHeight="1">
      <x:c r="A11052" s="4" t="str">
        <x:v>Córdoba</x:v>
      </x:c>
      <x:c r="B11052" s="4" t="str">
        <x:v>5.º Primaria</x:v>
      </x:c>
      <x:c r="C11052" s="4" t="str">
        <x:v>A</x:v>
      </x:c>
      <x:c r="D11052" s="13" t="str">
        <x:v>00865</x:v>
      </x:c>
      <x:c r="E11052" s="13" t="str">
        <x:v>00862</x:v>
      </x:c>
      <x:c r="F11052" s="4" t="str">
        <x:v>amistad</x:v>
      </x:c>
      <x:c r="G11052" s="4" t="n">
        <x:f>COUNTIFS(Relaciones!$D$10890:$D$11323,E11052,Relaciones!$E$10890:$E$11323,D11052,Relaciones!$F$10890:$F$11323,F11052)</x:f>
        <x:v>1</x:v>
      </x:c>
      <x:c r="H11052" s="4"/>
    </x:row>
    <x:row r="11053" ht="23" customHeight="1">
      <x:c r="A11053" s="4" t="str">
        <x:v>Córdoba</x:v>
      </x:c>
      <x:c r="B11053" s="4" t="str">
        <x:v>5.º Primaria</x:v>
      </x:c>
      <x:c r="C11053" s="4" t="str">
        <x:v>A</x:v>
      </x:c>
      <x:c r="D11053" s="13" t="str">
        <x:v>00865</x:v>
      </x:c>
      <x:c r="E11053" s="13" t="str">
        <x:v>00864</x:v>
      </x:c>
      <x:c r="F11053" s="4" t="str">
        <x:v>amistad</x:v>
      </x:c>
      <x:c r="G11053" s="4" t="n">
        <x:f>COUNTIFS(Relaciones!$D$10890:$D$11323,E11053,Relaciones!$E$10890:$E$11323,D11053,Relaciones!$F$10890:$F$11323,F11053)</x:f>
        <x:v>1</x:v>
      </x:c>
      <x:c r="H11053" s="4"/>
    </x:row>
    <x:row r="11054" ht="23" customHeight="1">
      <x:c r="A11054" s="4" t="str">
        <x:v>Córdoba</x:v>
      </x:c>
      <x:c r="B11054" s="4" t="str">
        <x:v>5.º Primaria</x:v>
      </x:c>
      <x:c r="C11054" s="4" t="str">
        <x:v>A</x:v>
      </x:c>
      <x:c r="D11054" s="13" t="str">
        <x:v>00865</x:v>
      </x:c>
      <x:c r="E11054" s="13" t="str">
        <x:v>00866</x:v>
      </x:c>
      <x:c r="F11054" s="4" t="str">
        <x:v>amistad</x:v>
      </x:c>
      <x:c r="G11054" s="4" t="n">
        <x:f>COUNTIFS(Relaciones!$D$10890:$D$11323,E11054,Relaciones!$E$10890:$E$11323,D11054,Relaciones!$F$10890:$F$11323,F11054)</x:f>
        <x:v>1</x:v>
      </x:c>
      <x:c r="H11054" s="4"/>
    </x:row>
    <x:row r="11055" ht="23" customHeight="1">
      <x:c r="A11055" s="4" t="str">
        <x:v>Córdoba</x:v>
      </x:c>
      <x:c r="B11055" s="4" t="str">
        <x:v>5.º Primaria</x:v>
      </x:c>
      <x:c r="C11055" s="4" t="str">
        <x:v>A</x:v>
      </x:c>
      <x:c r="D11055" s="13" t="str">
        <x:v>00865</x:v>
      </x:c>
      <x:c r="E11055" s="13" t="str">
        <x:v>00868</x:v>
      </x:c>
      <x:c r="F11055" s="4" t="str">
        <x:v>amistad</x:v>
      </x:c>
      <x:c r="G11055" s="4" t="n">
        <x:f>COUNTIFS(Relaciones!$D$10890:$D$11323,E11055,Relaciones!$E$10890:$E$11323,D11055,Relaciones!$F$10890:$F$11323,F11055)</x:f>
        <x:v>1</x:v>
      </x:c>
      <x:c r="H11055" s="4"/>
    </x:row>
    <x:row r="11056" ht="23" customHeight="1">
      <x:c r="A11056" s="4" t="str">
        <x:v>Córdoba</x:v>
      </x:c>
      <x:c r="B11056" s="4" t="str">
        <x:v>5.º Primaria</x:v>
      </x:c>
      <x:c r="C11056" s="4" t="str">
        <x:v>A</x:v>
      </x:c>
      <x:c r="D11056" s="13" t="str">
        <x:v>00866</x:v>
      </x:c>
      <x:c r="E11056" s="13" t="str">
        <x:v>00851</x:v>
      </x:c>
      <x:c r="F11056" s="4" t="str">
        <x:v>amistad</x:v>
      </x:c>
      <x:c r="G11056" s="4" t="n">
        <x:f>COUNTIFS(Relaciones!$D$10890:$D$11323,E11056,Relaciones!$E$10890:$E$11323,D11056,Relaciones!$F$10890:$F$11323,F11056)</x:f>
        <x:v>1</x:v>
      </x:c>
      <x:c r="H11056" s="4"/>
    </x:row>
    <x:row r="11057" ht="23" customHeight="1">
      <x:c r="A11057" s="4" t="str">
        <x:v>Córdoba</x:v>
      </x:c>
      <x:c r="B11057" s="4" t="str">
        <x:v>5.º Primaria</x:v>
      </x:c>
      <x:c r="C11057" s="4" t="str">
        <x:v>A</x:v>
      </x:c>
      <x:c r="D11057" s="13" t="str">
        <x:v>00866</x:v>
      </x:c>
      <x:c r="E11057" s="13" t="str">
        <x:v>00853</x:v>
      </x:c>
      <x:c r="F11057" s="4" t="str">
        <x:v>amistad</x:v>
      </x:c>
      <x:c r="G11057" s="4" t="n">
        <x:f>COUNTIFS(Relaciones!$D$10890:$D$11323,E11057,Relaciones!$E$10890:$E$11323,D11057,Relaciones!$F$10890:$F$11323,F11057)</x:f>
        <x:v>1</x:v>
      </x:c>
      <x:c r="H11057" s="4"/>
    </x:row>
    <x:row r="11058" ht="23" customHeight="1">
      <x:c r="A11058" s="4" t="str">
        <x:v>Córdoba</x:v>
      </x:c>
      <x:c r="B11058" s="4" t="str">
        <x:v>5.º Primaria</x:v>
      </x:c>
      <x:c r="C11058" s="4" t="str">
        <x:v>A</x:v>
      </x:c>
      <x:c r="D11058" s="13" t="str">
        <x:v>00866</x:v>
      </x:c>
      <x:c r="E11058" s="13" t="str">
        <x:v>00855</x:v>
      </x:c>
      <x:c r="F11058" s="4" t="str">
        <x:v>amistad</x:v>
      </x:c>
      <x:c r="G11058" s="4" t="n">
        <x:f>COUNTIFS(Relaciones!$D$10890:$D$11323,E11058,Relaciones!$E$10890:$E$11323,D11058,Relaciones!$F$10890:$F$11323,F11058)</x:f>
        <x:v>1</x:v>
      </x:c>
      <x:c r="H11058" s="4"/>
    </x:row>
    <x:row r="11059" ht="23" customHeight="1">
      <x:c r="A11059" s="4" t="str">
        <x:v>Córdoba</x:v>
      </x:c>
      <x:c r="B11059" s="4" t="str">
        <x:v>5.º Primaria</x:v>
      </x:c>
      <x:c r="C11059" s="4" t="str">
        <x:v>A</x:v>
      </x:c>
      <x:c r="D11059" s="13" t="str">
        <x:v>00866</x:v>
      </x:c>
      <x:c r="E11059" s="13" t="str">
        <x:v>00863</x:v>
      </x:c>
      <x:c r="F11059" s="4" t="str">
        <x:v>amistad</x:v>
      </x:c>
      <x:c r="G11059" s="4" t="n">
        <x:f>COUNTIFS(Relaciones!$D$10890:$D$11323,E11059,Relaciones!$E$10890:$E$11323,D11059,Relaciones!$F$10890:$F$11323,F11059)</x:f>
        <x:v>1</x:v>
      </x:c>
      <x:c r="H11059" s="4"/>
    </x:row>
    <x:row r="11060" ht="23" customHeight="1">
      <x:c r="A11060" s="4" t="str">
        <x:v>Córdoba</x:v>
      </x:c>
      <x:c r="B11060" s="4" t="str">
        <x:v>5.º Primaria</x:v>
      </x:c>
      <x:c r="C11060" s="4" t="str">
        <x:v>A</x:v>
      </x:c>
      <x:c r="D11060" s="13" t="str">
        <x:v>00866</x:v>
      </x:c>
      <x:c r="E11060" s="13" t="str">
        <x:v>00865</x:v>
      </x:c>
      <x:c r="F11060" s="4" t="str">
        <x:v>amistad</x:v>
      </x:c>
      <x:c r="G11060" s="4" t="n">
        <x:f>COUNTIFS(Relaciones!$D$10890:$D$11323,E11060,Relaciones!$E$10890:$E$11323,D11060,Relaciones!$F$10890:$F$11323,F11060)</x:f>
        <x:v>1</x:v>
      </x:c>
      <x:c r="H11060" s="4"/>
    </x:row>
    <x:row r="11061" ht="23" customHeight="1">
      <x:c r="A11061" s="4" t="str">
        <x:v>Córdoba</x:v>
      </x:c>
      <x:c r="B11061" s="4" t="str">
        <x:v>5.º Primaria</x:v>
      </x:c>
      <x:c r="C11061" s="4" t="str">
        <x:v>A</x:v>
      </x:c>
      <x:c r="D11061" s="13" t="str">
        <x:v>00866</x:v>
      </x:c>
      <x:c r="E11061" s="13" t="str">
        <x:v>00867</x:v>
      </x:c>
      <x:c r="F11061" s="4" t="str">
        <x:v>amistad</x:v>
      </x:c>
      <x:c r="G11061" s="4" t="n">
        <x:f>COUNTIFS(Relaciones!$D$10890:$D$11323,E11061,Relaciones!$E$10890:$E$11323,D11061,Relaciones!$F$10890:$F$11323,F11061)</x:f>
        <x:v>1</x:v>
      </x:c>
      <x:c r="H11061" s="4"/>
    </x:row>
    <x:row r="11062" ht="23" customHeight="1">
      <x:c r="A11062" s="4" t="str">
        <x:v>Córdoba</x:v>
      </x:c>
      <x:c r="B11062" s="4" t="str">
        <x:v>5.º Primaria</x:v>
      </x:c>
      <x:c r="C11062" s="4" t="str">
        <x:v>A</x:v>
      </x:c>
      <x:c r="D11062" s="13" t="str">
        <x:v>00867</x:v>
      </x:c>
      <x:c r="E11062" s="13" t="str">
        <x:v>00852</x:v>
      </x:c>
      <x:c r="F11062" s="4" t="str">
        <x:v>amistad</x:v>
      </x:c>
      <x:c r="G11062" s="4" t="n">
        <x:f>COUNTIFS(Relaciones!$D$10890:$D$11323,E11062,Relaciones!$E$10890:$E$11323,D11062,Relaciones!$F$10890:$F$11323,F11062)</x:f>
        <x:v>1</x:v>
      </x:c>
      <x:c r="H11062" s="4"/>
    </x:row>
    <x:row r="11063" ht="23" customHeight="1">
      <x:c r="A11063" s="4" t="str">
        <x:v>Córdoba</x:v>
      </x:c>
      <x:c r="B11063" s="4" t="str">
        <x:v>5.º Primaria</x:v>
      </x:c>
      <x:c r="C11063" s="4" t="str">
        <x:v>A</x:v>
      </x:c>
      <x:c r="D11063" s="13" t="str">
        <x:v>00867</x:v>
      </x:c>
      <x:c r="E11063" s="13" t="str">
        <x:v>00854</x:v>
      </x:c>
      <x:c r="F11063" s="4" t="str">
        <x:v>amistad</x:v>
      </x:c>
      <x:c r="G11063" s="4" t="n">
        <x:f>COUNTIFS(Relaciones!$D$10890:$D$11323,E11063,Relaciones!$E$10890:$E$11323,D11063,Relaciones!$F$10890:$F$11323,F11063)</x:f>
        <x:v>1</x:v>
      </x:c>
      <x:c r="H11063" s="4"/>
    </x:row>
    <x:row r="11064" ht="23" customHeight="1">
      <x:c r="A11064" s="4" t="str">
        <x:v>Córdoba</x:v>
      </x:c>
      <x:c r="B11064" s="4" t="str">
        <x:v>5.º Primaria</x:v>
      </x:c>
      <x:c r="C11064" s="4" t="str">
        <x:v>A</x:v>
      </x:c>
      <x:c r="D11064" s="13" t="str">
        <x:v>00867</x:v>
      </x:c>
      <x:c r="E11064" s="13" t="str">
        <x:v>00855</x:v>
      </x:c>
      <x:c r="F11064" s="4" t="str">
        <x:v>amistad</x:v>
      </x:c>
      <x:c r="G11064" s="4" t="n">
        <x:f>COUNTIFS(Relaciones!$D$10890:$D$11323,E11064,Relaciones!$E$10890:$E$11323,D11064,Relaciones!$F$10890:$F$11323,F11064)</x:f>
        <x:v>0</x:v>
      </x:c>
      <x:c r="H11064" s="4"/>
    </x:row>
    <x:row r="11065" ht="23" customHeight="1">
      <x:c r="A11065" s="4" t="str">
        <x:v>Córdoba</x:v>
      </x:c>
      <x:c r="B11065" s="4" t="str">
        <x:v>5.º Primaria</x:v>
      </x:c>
      <x:c r="C11065" s="4" t="str">
        <x:v>A</x:v>
      </x:c>
      <x:c r="D11065" s="13" t="str">
        <x:v>00867</x:v>
      </x:c>
      <x:c r="E11065" s="13" t="str">
        <x:v>00856</x:v>
      </x:c>
      <x:c r="F11065" s="4" t="str">
        <x:v>amistad</x:v>
      </x:c>
      <x:c r="G11065" s="4" t="n">
        <x:f>COUNTIFS(Relaciones!$D$10890:$D$11323,E11065,Relaciones!$E$10890:$E$11323,D11065,Relaciones!$F$10890:$F$11323,F11065)</x:f>
        <x:v>1</x:v>
      </x:c>
      <x:c r="H11065" s="4"/>
    </x:row>
    <x:row r="11066" ht="23" customHeight="1">
      <x:c r="A11066" s="4" t="str">
        <x:v>Córdoba</x:v>
      </x:c>
      <x:c r="B11066" s="4" t="str">
        <x:v>5.º Primaria</x:v>
      </x:c>
      <x:c r="C11066" s="4" t="str">
        <x:v>A</x:v>
      </x:c>
      <x:c r="D11066" s="13" t="str">
        <x:v>00867</x:v>
      </x:c>
      <x:c r="E11066" s="13" t="str">
        <x:v>00864</x:v>
      </x:c>
      <x:c r="F11066" s="4" t="str">
        <x:v>amistad</x:v>
      </x:c>
      <x:c r="G11066" s="4" t="n">
        <x:f>COUNTIFS(Relaciones!$D$10890:$D$11323,E11066,Relaciones!$E$10890:$E$11323,D11066,Relaciones!$F$10890:$F$11323,F11066)</x:f>
        <x:v>1</x:v>
      </x:c>
      <x:c r="H11066" s="4"/>
    </x:row>
    <x:row r="11067" ht="23" customHeight="1">
      <x:c r="A11067" s="4" t="str">
        <x:v>Córdoba</x:v>
      </x:c>
      <x:c r="B11067" s="4" t="str">
        <x:v>5.º Primaria</x:v>
      </x:c>
      <x:c r="C11067" s="4" t="str">
        <x:v>A</x:v>
      </x:c>
      <x:c r="D11067" s="13" t="str">
        <x:v>00867</x:v>
      </x:c>
      <x:c r="E11067" s="13" t="str">
        <x:v>00866</x:v>
      </x:c>
      <x:c r="F11067" s="4" t="str">
        <x:v>amistad</x:v>
      </x:c>
      <x:c r="G11067" s="4" t="n">
        <x:f>COUNTIFS(Relaciones!$D$10890:$D$11323,E11067,Relaciones!$E$10890:$E$11323,D11067,Relaciones!$F$10890:$F$11323,F11067)</x:f>
        <x:v>1</x:v>
      </x:c>
      <x:c r="H11067" s="4"/>
    </x:row>
    <x:row r="11068" ht="23" customHeight="1">
      <x:c r="A11068" s="4" t="str">
        <x:v>Córdoba</x:v>
      </x:c>
      <x:c r="B11068" s="4" t="str">
        <x:v>5.º Primaria</x:v>
      </x:c>
      <x:c r="C11068" s="4" t="str">
        <x:v>A</x:v>
      </x:c>
      <x:c r="D11068" s="13" t="str">
        <x:v>00867</x:v>
      </x:c>
      <x:c r="E11068" s="13" t="str">
        <x:v>00868</x:v>
      </x:c>
      <x:c r="F11068" s="4" t="str">
        <x:v>amistad</x:v>
      </x:c>
      <x:c r="G11068" s="4" t="n">
        <x:f>COUNTIFS(Relaciones!$D$10890:$D$11323,E11068,Relaciones!$E$10890:$E$11323,D11068,Relaciones!$F$10890:$F$11323,F11068)</x:f>
        <x:v>1</x:v>
      </x:c>
      <x:c r="H11068" s="4"/>
    </x:row>
    <x:row r="11069" ht="23" customHeight="1">
      <x:c r="A11069" s="4" t="str">
        <x:v>Córdoba</x:v>
      </x:c>
      <x:c r="B11069" s="4" t="str">
        <x:v>5.º Primaria</x:v>
      </x:c>
      <x:c r="C11069" s="4" t="str">
        <x:v>A</x:v>
      </x:c>
      <x:c r="D11069" s="13" t="str">
        <x:v>00868</x:v>
      </x:c>
      <x:c r="E11069" s="13" t="str">
        <x:v>00853</x:v>
      </x:c>
      <x:c r="F11069" s="4" t="str">
        <x:v>amistad</x:v>
      </x:c>
      <x:c r="G11069" s="4" t="n">
        <x:f>COUNTIFS(Relaciones!$D$10890:$D$11323,E11069,Relaciones!$E$10890:$E$11323,D11069,Relaciones!$F$10890:$F$11323,F11069)</x:f>
        <x:v>1</x:v>
      </x:c>
      <x:c r="H11069" s="4"/>
    </x:row>
    <x:row r="11070" ht="23" customHeight="1">
      <x:c r="A11070" s="4" t="str">
        <x:v>Córdoba</x:v>
      </x:c>
      <x:c r="B11070" s="4" t="str">
        <x:v>5.º Primaria</x:v>
      </x:c>
      <x:c r="C11070" s="4" t="str">
        <x:v>A</x:v>
      </x:c>
      <x:c r="D11070" s="13" t="str">
        <x:v>00868</x:v>
      </x:c>
      <x:c r="E11070" s="13" t="str">
        <x:v>00855</x:v>
      </x:c>
      <x:c r="F11070" s="4" t="str">
        <x:v>amistad</x:v>
      </x:c>
      <x:c r="G11070" s="4" t="n">
        <x:f>COUNTIFS(Relaciones!$D$10890:$D$11323,E11070,Relaciones!$E$10890:$E$11323,D11070,Relaciones!$F$10890:$F$11323,F11070)</x:f>
        <x:v>1</x:v>
      </x:c>
      <x:c r="H11070" s="4"/>
    </x:row>
    <x:row r="11071" ht="23" customHeight="1">
      <x:c r="A11071" s="4" t="str">
        <x:v>Córdoba</x:v>
      </x:c>
      <x:c r="B11071" s="4" t="str">
        <x:v>5.º Primaria</x:v>
      </x:c>
      <x:c r="C11071" s="4" t="str">
        <x:v>A</x:v>
      </x:c>
      <x:c r="D11071" s="13" t="str">
        <x:v>00868</x:v>
      </x:c>
      <x:c r="E11071" s="13" t="str">
        <x:v>00857</x:v>
      </x:c>
      <x:c r="F11071" s="4" t="str">
        <x:v>amistad</x:v>
      </x:c>
      <x:c r="G11071" s="4" t="n">
        <x:f>COUNTIFS(Relaciones!$D$10890:$D$11323,E11071,Relaciones!$E$10890:$E$11323,D11071,Relaciones!$F$10890:$F$11323,F11071)</x:f>
        <x:v>1</x:v>
      </x:c>
      <x:c r="H11071" s="4"/>
    </x:row>
    <x:row r="11072" ht="23" customHeight="1">
      <x:c r="A11072" s="4" t="str">
        <x:v>Córdoba</x:v>
      </x:c>
      <x:c r="B11072" s="4" t="str">
        <x:v>5.º Primaria</x:v>
      </x:c>
      <x:c r="C11072" s="4" t="str">
        <x:v>A</x:v>
      </x:c>
      <x:c r="D11072" s="13" t="str">
        <x:v>00868</x:v>
      </x:c>
      <x:c r="E11072" s="13" t="str">
        <x:v>00865</x:v>
      </x:c>
      <x:c r="F11072" s="4" t="str">
        <x:v>amistad</x:v>
      </x:c>
      <x:c r="G11072" s="4" t="n">
        <x:f>COUNTIFS(Relaciones!$D$10890:$D$11323,E11072,Relaciones!$E$10890:$E$11323,D11072,Relaciones!$F$10890:$F$11323,F11072)</x:f>
        <x:v>1</x:v>
      </x:c>
      <x:c r="H11072" s="4"/>
    </x:row>
    <x:row r="11073" ht="23" customHeight="1">
      <x:c r="A11073" s="4" t="str">
        <x:v>Córdoba</x:v>
      </x:c>
      <x:c r="B11073" s="4" t="str">
        <x:v>5.º Primaria</x:v>
      </x:c>
      <x:c r="C11073" s="4" t="str">
        <x:v>A</x:v>
      </x:c>
      <x:c r="D11073" s="13" t="str">
        <x:v>00868</x:v>
      </x:c>
      <x:c r="E11073" s="13" t="str">
        <x:v>00867</x:v>
      </x:c>
      <x:c r="F11073" s="4" t="str">
        <x:v>amistad</x:v>
      </x:c>
      <x:c r="G11073" s="4" t="n">
        <x:f>COUNTIFS(Relaciones!$D$10890:$D$11323,E11073,Relaciones!$E$10890:$E$11323,D11073,Relaciones!$F$10890:$F$11323,F11073)</x:f>
        <x:v>1</x:v>
      </x:c>
      <x:c r="H11073" s="4"/>
    </x:row>
    <x:row r="11074" ht="23" customHeight="1">
      <x:c r="A11074" s="4" t="str">
        <x:v>Córdoba</x:v>
      </x:c>
      <x:c r="B11074" s="4" t="str">
        <x:v>5.º Primaria</x:v>
      </x:c>
      <x:c r="C11074" s="4" t="str">
        <x:v>A</x:v>
      </x:c>
      <x:c r="D11074" s="13" t="str">
        <x:v>00842</x:v>
      </x:c>
      <x:c r="E11074" s="13" t="str">
        <x:v>00866</x:v>
      </x:c>
      <x:c r="F11074" s="4" t="str">
        <x:v>rechazo</x:v>
      </x:c>
      <x:c r="G11074" s="4" t="n">
        <x:f>COUNTIFS(Relaciones!$D$10890:$D$11323,E11074,Relaciones!$E$10890:$E$11323,D11074,Relaciones!$F$10890:$F$11323,F11074)</x:f>
        <x:v>0</x:v>
      </x:c>
      <x:c r="H11074" s="4"/>
    </x:row>
    <x:row r="11075" ht="23" customHeight="1">
      <x:c r="A11075" s="4" t="str">
        <x:v>Córdoba</x:v>
      </x:c>
      <x:c r="B11075" s="4" t="str">
        <x:v>5.º Primaria</x:v>
      </x:c>
      <x:c r="C11075" s="4" t="str">
        <x:v>A</x:v>
      </x:c>
      <x:c r="D11075" s="13" t="str">
        <x:v>00843</x:v>
      </x:c>
      <x:c r="E11075" s="13" t="str">
        <x:v>00866</x:v>
      </x:c>
      <x:c r="F11075" s="4" t="str">
        <x:v>rechazo</x:v>
      </x:c>
      <x:c r="G11075" s="4" t="n">
        <x:f>COUNTIFS(Relaciones!$D$10890:$D$11323,E11075,Relaciones!$E$10890:$E$11323,D11075,Relaciones!$F$10890:$F$11323,F11075)</x:f>
        <x:v>0</x:v>
      </x:c>
      <x:c r="H11075" s="4"/>
    </x:row>
    <x:row r="11076" ht="23" customHeight="1">
      <x:c r="A11076" s="4" t="str">
        <x:v>Córdoba</x:v>
      </x:c>
      <x:c r="B11076" s="4" t="str">
        <x:v>5.º Primaria</x:v>
      </x:c>
      <x:c r="C11076" s="4" t="str">
        <x:v>A</x:v>
      </x:c>
      <x:c r="D11076" s="13" t="str">
        <x:v>00844</x:v>
      </x:c>
      <x:c r="E11076" s="13" t="str">
        <x:v>00866</x:v>
      </x:c>
      <x:c r="F11076" s="4" t="str">
        <x:v>rechazo</x:v>
      </x:c>
      <x:c r="G11076" s="4" t="n">
        <x:f>COUNTIFS(Relaciones!$D$10890:$D$11323,E11076,Relaciones!$E$10890:$E$11323,D11076,Relaciones!$F$10890:$F$11323,F11076)</x:f>
        <x:v>0</x:v>
      </x:c>
      <x:c r="H11076" s="4"/>
    </x:row>
    <x:row r="11077" ht="23" customHeight="1">
      <x:c r="A11077" s="4" t="str">
        <x:v>Córdoba</x:v>
      </x:c>
      <x:c r="B11077" s="4" t="str">
        <x:v>5.º Primaria</x:v>
      </x:c>
      <x:c r="C11077" s="4" t="str">
        <x:v>A</x:v>
      </x:c>
      <x:c r="D11077" s="13" t="str">
        <x:v>00845</x:v>
      </x:c>
      <x:c r="E11077" s="13" t="str">
        <x:v>00866</x:v>
      </x:c>
      <x:c r="F11077" s="4" t="str">
        <x:v>rechazo</x:v>
      </x:c>
      <x:c r="G11077" s="4" t="n">
        <x:f>COUNTIFS(Relaciones!$D$10890:$D$11323,E11077,Relaciones!$E$10890:$E$11323,D11077,Relaciones!$F$10890:$F$11323,F11077)</x:f>
        <x:v>0</x:v>
      </x:c>
      <x:c r="H11077" s="4"/>
    </x:row>
    <x:row r="11078" ht="23" customHeight="1">
      <x:c r="A11078" s="4" t="str">
        <x:v>Córdoba</x:v>
      </x:c>
      <x:c r="B11078" s="4" t="str">
        <x:v>5.º Primaria</x:v>
      </x:c>
      <x:c r="C11078" s="4" t="str">
        <x:v>A</x:v>
      </x:c>
      <x:c r="D11078" s="13" t="str">
        <x:v>00846</x:v>
      </x:c>
      <x:c r="E11078" s="13" t="str">
        <x:v>00855</x:v>
      </x:c>
      <x:c r="F11078" s="4" t="str">
        <x:v>rechazo</x:v>
      </x:c>
      <x:c r="G11078" s="4" t="n">
        <x:f>COUNTIFS(Relaciones!$D$10890:$D$11323,E11078,Relaciones!$E$10890:$E$11323,D11078,Relaciones!$F$10890:$F$11323,F11078)</x:f>
        <x:v>0</x:v>
      </x:c>
      <x:c r="H11078" s="4"/>
    </x:row>
    <x:row r="11079" ht="23" customHeight="1">
      <x:c r="A11079" s="4" t="str">
        <x:v>Córdoba</x:v>
      </x:c>
      <x:c r="B11079" s="4" t="str">
        <x:v>5.º Primaria</x:v>
      </x:c>
      <x:c r="C11079" s="4" t="str">
        <x:v>A</x:v>
      </x:c>
      <x:c r="D11079" s="13" t="str">
        <x:v>00846</x:v>
      </x:c>
      <x:c r="E11079" s="13" t="str">
        <x:v>00866</x:v>
      </x:c>
      <x:c r="F11079" s="4" t="str">
        <x:v>rechazo</x:v>
      </x:c>
      <x:c r="G11079" s="4" t="n">
        <x:f>COUNTIFS(Relaciones!$D$10890:$D$11323,E11079,Relaciones!$E$10890:$E$11323,D11079,Relaciones!$F$10890:$F$11323,F11079)</x:f>
        <x:v>0</x:v>
      </x:c>
      <x:c r="H11079" s="4"/>
    </x:row>
    <x:row r="11080" ht="23" customHeight="1">
      <x:c r="A11080" s="4" t="str">
        <x:v>Córdoba</x:v>
      </x:c>
      <x:c r="B11080" s="4" t="str">
        <x:v>5.º Primaria</x:v>
      </x:c>
      <x:c r="C11080" s="4" t="str">
        <x:v>A</x:v>
      </x:c>
      <x:c r="D11080" s="13" t="str">
        <x:v>00847</x:v>
      </x:c>
      <x:c r="E11080" s="13" t="str">
        <x:v>00866</x:v>
      </x:c>
      <x:c r="F11080" s="4" t="str">
        <x:v>rechazo</x:v>
      </x:c>
      <x:c r="G11080" s="4" t="n">
        <x:f>COUNTIFS(Relaciones!$D$10890:$D$11323,E11080,Relaciones!$E$10890:$E$11323,D11080,Relaciones!$F$10890:$F$11323,F11080)</x:f>
        <x:v>1</x:v>
      </x:c>
      <x:c r="H11080" s="4"/>
    </x:row>
    <x:row r="11081" ht="23" customHeight="1">
      <x:c r="A11081" s="4" t="str">
        <x:v>Córdoba</x:v>
      </x:c>
      <x:c r="B11081" s="4" t="str">
        <x:v>5.º Primaria</x:v>
      </x:c>
      <x:c r="C11081" s="4" t="str">
        <x:v>A</x:v>
      </x:c>
      <x:c r="D11081" s="13" t="str">
        <x:v>00849</x:v>
      </x:c>
      <x:c r="E11081" s="13" t="str">
        <x:v>00866</x:v>
      </x:c>
      <x:c r="F11081" s="4" t="str">
        <x:v>rechazo</x:v>
      </x:c>
      <x:c r="G11081" s="4" t="n">
        <x:f>COUNTIFS(Relaciones!$D$10890:$D$11323,E11081,Relaciones!$E$10890:$E$11323,D11081,Relaciones!$F$10890:$F$11323,F11081)</x:f>
        <x:v>0</x:v>
      </x:c>
      <x:c r="H11081" s="4"/>
    </x:row>
    <x:row r="11082" ht="23" customHeight="1">
      <x:c r="A11082" s="4" t="str">
        <x:v>Córdoba</x:v>
      </x:c>
      <x:c r="B11082" s="4" t="str">
        <x:v>5.º Primaria</x:v>
      </x:c>
      <x:c r="C11082" s="4" t="str">
        <x:v>A</x:v>
      </x:c>
      <x:c r="D11082" s="13" t="str">
        <x:v>00850</x:v>
      </x:c>
      <x:c r="E11082" s="13" t="str">
        <x:v>00866</x:v>
      </x:c>
      <x:c r="F11082" s="4" t="str">
        <x:v>rechazo</x:v>
      </x:c>
      <x:c r="G11082" s="4" t="n">
        <x:f>COUNTIFS(Relaciones!$D$10890:$D$11323,E11082,Relaciones!$E$10890:$E$11323,D11082,Relaciones!$F$10890:$F$11323,F11082)</x:f>
        <x:v>0</x:v>
      </x:c>
      <x:c r="H11082" s="4"/>
    </x:row>
    <x:row r="11083" ht="23" customHeight="1">
      <x:c r="A11083" s="4" t="str">
        <x:v>Córdoba</x:v>
      </x:c>
      <x:c r="B11083" s="4" t="str">
        <x:v>5.º Primaria</x:v>
      </x:c>
      <x:c r="C11083" s="4" t="str">
        <x:v>A</x:v>
      </x:c>
      <x:c r="D11083" s="13" t="str">
        <x:v>00851</x:v>
      </x:c>
      <x:c r="E11083" s="13" t="str">
        <x:v>00860</x:v>
      </x:c>
      <x:c r="F11083" s="4" t="str">
        <x:v>rechazo</x:v>
      </x:c>
      <x:c r="G11083" s="4" t="n">
        <x:f>COUNTIFS(Relaciones!$D$10890:$D$11323,E11083,Relaciones!$E$10890:$E$11323,D11083,Relaciones!$F$10890:$F$11323,F11083)</x:f>
        <x:v>0</x:v>
      </x:c>
      <x:c r="H11083" s="4"/>
    </x:row>
    <x:row r="11084" ht="23" customHeight="1">
      <x:c r="A11084" s="4" t="str">
        <x:v>Córdoba</x:v>
      </x:c>
      <x:c r="B11084" s="4" t="str">
        <x:v>5.º Primaria</x:v>
      </x:c>
      <x:c r="C11084" s="4" t="str">
        <x:v>A</x:v>
      </x:c>
      <x:c r="D11084" s="13" t="str">
        <x:v>00851</x:v>
      </x:c>
      <x:c r="E11084" s="13" t="str">
        <x:v>00865</x:v>
      </x:c>
      <x:c r="F11084" s="4" t="str">
        <x:v>rechazo</x:v>
      </x:c>
      <x:c r="G11084" s="4" t="n">
        <x:f>COUNTIFS(Relaciones!$D$10890:$D$11323,E11084,Relaciones!$E$10890:$E$11323,D11084,Relaciones!$F$10890:$F$11323,F11084)</x:f>
        <x:v>0</x:v>
      </x:c>
      <x:c r="H11084" s="4"/>
    </x:row>
    <x:row r="11085" ht="23" customHeight="1">
      <x:c r="A11085" s="4" t="str">
        <x:v>Córdoba</x:v>
      </x:c>
      <x:c r="B11085" s="4" t="str">
        <x:v>5.º Primaria</x:v>
      </x:c>
      <x:c r="C11085" s="4" t="str">
        <x:v>A</x:v>
      </x:c>
      <x:c r="D11085" s="13" t="str">
        <x:v>00852</x:v>
      </x:c>
      <x:c r="E11085" s="13" t="str">
        <x:v>00866</x:v>
      </x:c>
      <x:c r="F11085" s="4" t="str">
        <x:v>rechazo</x:v>
      </x:c>
      <x:c r="G11085" s="4" t="n">
        <x:f>COUNTIFS(Relaciones!$D$10890:$D$11323,E11085,Relaciones!$E$10890:$E$11323,D11085,Relaciones!$F$10890:$F$11323,F11085)</x:f>
        <x:v>1</x:v>
      </x:c>
      <x:c r="H11085" s="4"/>
    </x:row>
    <x:row r="11086" ht="23" customHeight="1">
      <x:c r="A11086" s="4" t="str">
        <x:v>Córdoba</x:v>
      </x:c>
      <x:c r="B11086" s="4" t="str">
        <x:v>5.º Primaria</x:v>
      </x:c>
      <x:c r="C11086" s="4" t="str">
        <x:v>A</x:v>
      </x:c>
      <x:c r="D11086" s="13" t="str">
        <x:v>00853</x:v>
      </x:c>
      <x:c r="E11086" s="13" t="str">
        <x:v>00862</x:v>
      </x:c>
      <x:c r="F11086" s="4" t="str">
        <x:v>rechazo</x:v>
      </x:c>
      <x:c r="G11086" s="4" t="n">
        <x:f>COUNTIFS(Relaciones!$D$10890:$D$11323,E11086,Relaciones!$E$10890:$E$11323,D11086,Relaciones!$F$10890:$F$11323,F11086)</x:f>
        <x:v>0</x:v>
      </x:c>
      <x:c r="H11086" s="4"/>
    </x:row>
    <x:row r="11087" ht="23" customHeight="1">
      <x:c r="A11087" s="4" t="str">
        <x:v>Córdoba</x:v>
      </x:c>
      <x:c r="B11087" s="4" t="str">
        <x:v>5.º Primaria</x:v>
      </x:c>
      <x:c r="C11087" s="4" t="str">
        <x:v>A</x:v>
      </x:c>
      <x:c r="D11087" s="13" t="str">
        <x:v>00854</x:v>
      </x:c>
      <x:c r="E11087" s="13" t="str">
        <x:v>00866</x:v>
      </x:c>
      <x:c r="F11087" s="4" t="str">
        <x:v>rechazo</x:v>
      </x:c>
      <x:c r="G11087" s="4" t="n">
        <x:f>COUNTIFS(Relaciones!$D$10890:$D$11323,E11087,Relaciones!$E$10890:$E$11323,D11087,Relaciones!$F$10890:$F$11323,F11087)</x:f>
        <x:v>0</x:v>
      </x:c>
      <x:c r="H11087" s="4"/>
    </x:row>
    <x:row r="11088" ht="23" customHeight="1">
      <x:c r="A11088" s="4" t="str">
        <x:v>Córdoba</x:v>
      </x:c>
      <x:c r="B11088" s="4" t="str">
        <x:v>5.º Primaria</x:v>
      </x:c>
      <x:c r="C11088" s="4" t="str">
        <x:v>A</x:v>
      </x:c>
      <x:c r="D11088" s="13" t="str">
        <x:v>00856</x:v>
      </x:c>
      <x:c r="E11088" s="13" t="str">
        <x:v>00865</x:v>
      </x:c>
      <x:c r="F11088" s="4" t="str">
        <x:v>rechazo</x:v>
      </x:c>
      <x:c r="G11088" s="4" t="n">
        <x:f>COUNTIFS(Relaciones!$D$10890:$D$11323,E11088,Relaciones!$E$10890:$E$11323,D11088,Relaciones!$F$10890:$F$11323,F11088)</x:f>
        <x:v>0</x:v>
      </x:c>
      <x:c r="H11088" s="4"/>
    </x:row>
    <x:row r="11089" ht="23" customHeight="1">
      <x:c r="A11089" s="4" t="str">
        <x:v>Córdoba</x:v>
      </x:c>
      <x:c r="B11089" s="4" t="str">
        <x:v>5.º Primaria</x:v>
      </x:c>
      <x:c r="C11089" s="4" t="str">
        <x:v>A</x:v>
      </x:c>
      <x:c r="D11089" s="13" t="str">
        <x:v>00856</x:v>
      </x:c>
      <x:c r="E11089" s="13" t="str">
        <x:v>00866</x:v>
      </x:c>
      <x:c r="F11089" s="4" t="str">
        <x:v>rechazo</x:v>
      </x:c>
      <x:c r="G11089" s="4" t="n">
        <x:f>COUNTIFS(Relaciones!$D$10890:$D$11323,E11089,Relaciones!$E$10890:$E$11323,D11089,Relaciones!$F$10890:$F$11323,F11089)</x:f>
        <x:v>0</x:v>
      </x:c>
      <x:c r="H11089" s="4"/>
    </x:row>
    <x:row r="11090" ht="23" customHeight="1">
      <x:c r="A11090" s="4" t="str">
        <x:v>Córdoba</x:v>
      </x:c>
      <x:c r="B11090" s="4" t="str">
        <x:v>5.º Primaria</x:v>
      </x:c>
      <x:c r="C11090" s="4" t="str">
        <x:v>A</x:v>
      </x:c>
      <x:c r="D11090" s="13" t="str">
        <x:v>00857</x:v>
      </x:c>
      <x:c r="E11090" s="13" t="str">
        <x:v>00866</x:v>
      </x:c>
      <x:c r="F11090" s="4" t="str">
        <x:v>rechazo</x:v>
      </x:c>
      <x:c r="G11090" s="4" t="n">
        <x:f>COUNTIFS(Relaciones!$D$10890:$D$11323,E11090,Relaciones!$E$10890:$E$11323,D11090,Relaciones!$F$10890:$F$11323,F11090)</x:f>
        <x:v>0</x:v>
      </x:c>
      <x:c r="H11090" s="4"/>
    </x:row>
    <x:row r="11091" ht="23" customHeight="1">
      <x:c r="A11091" s="4" t="str">
        <x:v>Córdoba</x:v>
      </x:c>
      <x:c r="B11091" s="4" t="str">
        <x:v>5.º Primaria</x:v>
      </x:c>
      <x:c r="C11091" s="4" t="str">
        <x:v>A</x:v>
      </x:c>
      <x:c r="D11091" s="13" t="str">
        <x:v>00858</x:v>
      </x:c>
      <x:c r="E11091" s="13" t="str">
        <x:v>00866</x:v>
      </x:c>
      <x:c r="F11091" s="4" t="str">
        <x:v>rechazo</x:v>
      </x:c>
      <x:c r="G11091" s="4" t="n">
        <x:f>COUNTIFS(Relaciones!$D$10890:$D$11323,E11091,Relaciones!$E$10890:$E$11323,D11091,Relaciones!$F$10890:$F$11323,F11091)</x:f>
        <x:v>0</x:v>
      </x:c>
      <x:c r="H11091" s="4"/>
    </x:row>
    <x:row r="11092" ht="23" customHeight="1">
      <x:c r="A11092" s="4" t="str">
        <x:v>Córdoba</x:v>
      </x:c>
      <x:c r="B11092" s="4" t="str">
        <x:v>5.º Primaria</x:v>
      </x:c>
      <x:c r="C11092" s="4" t="str">
        <x:v>A</x:v>
      </x:c>
      <x:c r="D11092" s="13" t="str">
        <x:v>00859</x:v>
      </x:c>
      <x:c r="E11092" s="13" t="str">
        <x:v>00866</x:v>
      </x:c>
      <x:c r="F11092" s="4" t="str">
        <x:v>rechazo</x:v>
      </x:c>
      <x:c r="G11092" s="4" t="n">
        <x:f>COUNTIFS(Relaciones!$D$10890:$D$11323,E11092,Relaciones!$E$10890:$E$11323,D11092,Relaciones!$F$10890:$F$11323,F11092)</x:f>
        <x:v>0</x:v>
      </x:c>
      <x:c r="H11092" s="4"/>
    </x:row>
    <x:row r="11093" ht="23" customHeight="1">
      <x:c r="A11093" s="4" t="str">
        <x:v>Córdoba</x:v>
      </x:c>
      <x:c r="B11093" s="4" t="str">
        <x:v>5.º Primaria</x:v>
      </x:c>
      <x:c r="C11093" s="4" t="str">
        <x:v>A</x:v>
      </x:c>
      <x:c r="D11093" s="13" t="str">
        <x:v>00860</x:v>
      </x:c>
      <x:c r="E11093" s="13" t="str">
        <x:v>00866</x:v>
      </x:c>
      <x:c r="F11093" s="4" t="str">
        <x:v>rechazo</x:v>
      </x:c>
      <x:c r="G11093" s="4" t="n">
        <x:f>COUNTIFS(Relaciones!$D$10890:$D$11323,E11093,Relaciones!$E$10890:$E$11323,D11093,Relaciones!$F$10890:$F$11323,F11093)</x:f>
        <x:v>0</x:v>
      </x:c>
      <x:c r="H11093" s="4"/>
    </x:row>
    <x:row r="11094" ht="23" customHeight="1">
      <x:c r="A11094" s="4" t="str">
        <x:v>Córdoba</x:v>
      </x:c>
      <x:c r="B11094" s="4" t="str">
        <x:v>5.º Primaria</x:v>
      </x:c>
      <x:c r="C11094" s="4" t="str">
        <x:v>A</x:v>
      </x:c>
      <x:c r="D11094" s="13" t="str">
        <x:v>00861</x:v>
      </x:c>
      <x:c r="E11094" s="13" t="str">
        <x:v>00842</x:v>
      </x:c>
      <x:c r="F11094" s="4" t="str">
        <x:v>rechazo</x:v>
      </x:c>
      <x:c r="G11094" s="4" t="n">
        <x:f>COUNTIFS(Relaciones!$D$10890:$D$11323,E11094,Relaciones!$E$10890:$E$11323,D11094,Relaciones!$F$10890:$F$11323,F11094)</x:f>
        <x:v>0</x:v>
      </x:c>
      <x:c r="H11094" s="4"/>
    </x:row>
    <x:row r="11095" ht="23" customHeight="1">
      <x:c r="A11095" s="4" t="str">
        <x:v>Córdoba</x:v>
      </x:c>
      <x:c r="B11095" s="4" t="str">
        <x:v>5.º Primaria</x:v>
      </x:c>
      <x:c r="C11095" s="4" t="str">
        <x:v>A</x:v>
      </x:c>
      <x:c r="D11095" s="13" t="str">
        <x:v>00861</x:v>
      </x:c>
      <x:c r="E11095" s="13" t="str">
        <x:v>00866</x:v>
      </x:c>
      <x:c r="F11095" s="4" t="str">
        <x:v>rechazo</x:v>
      </x:c>
      <x:c r="G11095" s="4" t="n">
        <x:f>COUNTIFS(Relaciones!$D$10890:$D$11323,E11095,Relaciones!$E$10890:$E$11323,D11095,Relaciones!$F$10890:$F$11323,F11095)</x:f>
        <x:v>0</x:v>
      </x:c>
      <x:c r="H11095" s="4"/>
    </x:row>
    <x:row r="11096" ht="23" customHeight="1">
      <x:c r="A11096" s="4" t="str">
        <x:v>Córdoba</x:v>
      </x:c>
      <x:c r="B11096" s="4" t="str">
        <x:v>5.º Primaria</x:v>
      </x:c>
      <x:c r="C11096" s="4" t="str">
        <x:v>A</x:v>
      </x:c>
      <x:c r="D11096" s="13" t="str">
        <x:v>00863</x:v>
      </x:c>
      <x:c r="E11096" s="13" t="str">
        <x:v>00844</x:v>
      </x:c>
      <x:c r="F11096" s="4" t="str">
        <x:v>rechazo</x:v>
      </x:c>
      <x:c r="G11096" s="4" t="n">
        <x:f>COUNTIFS(Relaciones!$D$10890:$D$11323,E11096,Relaciones!$E$10890:$E$11323,D11096,Relaciones!$F$10890:$F$11323,F11096)</x:f>
        <x:v>0</x:v>
      </x:c>
      <x:c r="H11096" s="4"/>
    </x:row>
    <x:row r="11097" ht="23" customHeight="1">
      <x:c r="A11097" s="4" t="str">
        <x:v>Córdoba</x:v>
      </x:c>
      <x:c r="B11097" s="4" t="str">
        <x:v>5.º Primaria</x:v>
      </x:c>
      <x:c r="C11097" s="4" t="str">
        <x:v>A</x:v>
      </x:c>
      <x:c r="D11097" s="13" t="str">
        <x:v>00864</x:v>
      </x:c>
      <x:c r="E11097" s="13" t="str">
        <x:v>00866</x:v>
      </x:c>
      <x:c r="F11097" s="4" t="str">
        <x:v>rechazo</x:v>
      </x:c>
      <x:c r="G11097" s="4" t="n">
        <x:f>COUNTIFS(Relaciones!$D$10890:$D$11323,E11097,Relaciones!$E$10890:$E$11323,D11097,Relaciones!$F$10890:$F$11323,F11097)</x:f>
        <x:v>0</x:v>
      </x:c>
      <x:c r="H11097" s="4"/>
    </x:row>
    <x:row r="11098" ht="23" customHeight="1">
      <x:c r="A11098" s="4" t="str">
        <x:v>Córdoba</x:v>
      </x:c>
      <x:c r="B11098" s="4" t="str">
        <x:v>5.º Primaria</x:v>
      </x:c>
      <x:c r="C11098" s="4" t="str">
        <x:v>A</x:v>
      </x:c>
      <x:c r="D11098" s="13" t="str">
        <x:v>00865</x:v>
      </x:c>
      <x:c r="E11098" s="13" t="str">
        <x:v>00846</x:v>
      </x:c>
      <x:c r="F11098" s="4" t="str">
        <x:v>rechazo</x:v>
      </x:c>
      <x:c r="G11098" s="4" t="n">
        <x:f>COUNTIFS(Relaciones!$D$10890:$D$11323,E11098,Relaciones!$E$10890:$E$11323,D11098,Relaciones!$F$10890:$F$11323,F11098)</x:f>
        <x:v>0</x:v>
      </x:c>
      <x:c r="H11098" s="4"/>
    </x:row>
    <x:row r="11099" ht="23" customHeight="1">
      <x:c r="A11099" s="4" t="str">
        <x:v>Córdoba</x:v>
      </x:c>
      <x:c r="B11099" s="4" t="str">
        <x:v>5.º Primaria</x:v>
      </x:c>
      <x:c r="C11099" s="4" t="str">
        <x:v>A</x:v>
      </x:c>
      <x:c r="D11099" s="13" t="str">
        <x:v>00866</x:v>
      </x:c>
      <x:c r="E11099" s="13" t="str">
        <x:v>00847</x:v>
      </x:c>
      <x:c r="F11099" s="4" t="str">
        <x:v>rechazo</x:v>
      </x:c>
      <x:c r="G11099" s="4" t="n">
        <x:f>COUNTIFS(Relaciones!$D$10890:$D$11323,E11099,Relaciones!$E$10890:$E$11323,D11099,Relaciones!$F$10890:$F$11323,F11099)</x:f>
        <x:v>1</x:v>
      </x:c>
      <x:c r="H11099" s="4"/>
    </x:row>
    <x:row r="11100" ht="23" customHeight="1">
      <x:c r="A11100" s="4" t="str">
        <x:v>Córdoba</x:v>
      </x:c>
      <x:c r="B11100" s="4" t="str">
        <x:v>5.º Primaria</x:v>
      </x:c>
      <x:c r="C11100" s="4" t="str">
        <x:v>A</x:v>
      </x:c>
      <x:c r="D11100" s="13" t="str">
        <x:v>00866</x:v>
      </x:c>
      <x:c r="E11100" s="13" t="str">
        <x:v>00852</x:v>
      </x:c>
      <x:c r="F11100" s="4" t="str">
        <x:v>rechazo</x:v>
      </x:c>
      <x:c r="G11100" s="4" t="n">
        <x:f>COUNTIFS(Relaciones!$D$10890:$D$11323,E11100,Relaciones!$E$10890:$E$11323,D11100,Relaciones!$F$10890:$F$11323,F11100)</x:f>
        <x:v>1</x:v>
      </x:c>
      <x:c r="H11100" s="4"/>
    </x:row>
    <x:row r="11101" ht="23" customHeight="1">
      <x:c r="A11101" s="4" t="str">
        <x:v>Córdoba</x:v>
      </x:c>
      <x:c r="B11101" s="4" t="str">
        <x:v>5.º Primaria</x:v>
      </x:c>
      <x:c r="C11101" s="4" t="str">
        <x:v>A</x:v>
      </x:c>
      <x:c r="D11101" s="13" t="str">
        <x:v>00867</x:v>
      </x:c>
      <x:c r="E11101" s="13" t="str">
        <x:v>00848</x:v>
      </x:c>
      <x:c r="F11101" s="4" t="str">
        <x:v>rechazo</x:v>
      </x:c>
      <x:c r="G11101" s="4" t="n">
        <x:f>COUNTIFS(Relaciones!$D$10890:$D$11323,E11101,Relaciones!$E$10890:$E$11323,D11101,Relaciones!$F$10890:$F$11323,F11101)</x:f>
        <x:v>0</x:v>
      </x:c>
      <x:c r="H11101" s="4"/>
    </x:row>
    <x:row r="11102" ht="23" customHeight="1">
      <x:c r="A11102" s="4" t="str">
        <x:v>Córdoba</x:v>
      </x:c>
      <x:c r="B11102" s="4" t="str">
        <x:v>5.º Primaria</x:v>
      </x:c>
      <x:c r="C11102" s="4" t="str">
        <x:v>A</x:v>
      </x:c>
      <x:c r="D11102" s="13" t="str">
        <x:v>00868</x:v>
      </x:c>
      <x:c r="E11102" s="13" t="str">
        <x:v>00866</x:v>
      </x:c>
      <x:c r="F11102" s="4" t="str">
        <x:v>rechazo</x:v>
      </x:c>
      <x:c r="G11102" s="4" t="n">
        <x:f>COUNTIFS(Relaciones!$D$10890:$D$11323,E11102,Relaciones!$E$10890:$E$11323,D11102,Relaciones!$F$10890:$F$11323,F11102)</x:f>
        <x:v>0</x:v>
      </x:c>
      <x:c r="H11102" s="4"/>
    </x:row>
    <x:row r="11103" ht="23" customHeight="1">
      <x:c r="A11103" s="4" t="str">
        <x:v>Córdoba</x:v>
      </x:c>
      <x:c r="B11103" s="4" t="str">
        <x:v>5.º Primaria</x:v>
      </x:c>
      <x:c r="C11103" s="4" t="str">
        <x:v>A</x:v>
      </x:c>
      <x:c r="D11103" s="13" t="str">
        <x:v>00841</x:v>
      </x:c>
      <x:c r="E11103" s="13" t="str">
        <x:v>00855</x:v>
      </x:c>
      <x:c r="F11103" s="4" t="str">
        <x:v>mediacion</x:v>
      </x:c>
      <x:c r="G11103" s="4"/>
      <x:c r="H11103" s="4"/>
    </x:row>
    <x:row r="11104" ht="23" customHeight="1">
      <x:c r="A11104" s="4" t="str">
        <x:v>Córdoba</x:v>
      </x:c>
      <x:c r="B11104" s="4" t="str">
        <x:v>5.º Primaria</x:v>
      </x:c>
      <x:c r="C11104" s="4" t="str">
        <x:v>A</x:v>
      </x:c>
      <x:c r="D11104" s="13" t="str">
        <x:v>00842</x:v>
      </x:c>
      <x:c r="E11104" s="13" t="str">
        <x:v>00841</x:v>
      </x:c>
      <x:c r="F11104" s="4" t="str">
        <x:v>mediacion</x:v>
      </x:c>
      <x:c r="G11104" s="4"/>
      <x:c r="H11104" s="4"/>
    </x:row>
    <x:row r="11105" ht="23" customHeight="1">
      <x:c r="A11105" s="4" t="str">
        <x:v>Córdoba</x:v>
      </x:c>
      <x:c r="B11105" s="4" t="str">
        <x:v>5.º Primaria</x:v>
      </x:c>
      <x:c r="C11105" s="4" t="str">
        <x:v>A</x:v>
      </x:c>
      <x:c r="D11105" s="13" t="str">
        <x:v>00843</x:v>
      </x:c>
      <x:c r="E11105" s="13" t="str">
        <x:v>00841</x:v>
      </x:c>
      <x:c r="F11105" s="4" t="str">
        <x:v>mediacion</x:v>
      </x:c>
      <x:c r="G11105" s="4"/>
      <x:c r="H11105" s="4"/>
    </x:row>
    <x:row r="11106" ht="23" customHeight="1">
      <x:c r="A11106" s="4" t="str">
        <x:v>Córdoba</x:v>
      </x:c>
      <x:c r="B11106" s="4" t="str">
        <x:v>5.º Primaria</x:v>
      </x:c>
      <x:c r="C11106" s="4" t="str">
        <x:v>A</x:v>
      </x:c>
      <x:c r="D11106" s="13" t="str">
        <x:v>00845</x:v>
      </x:c>
      <x:c r="E11106" s="13" t="str">
        <x:v>00841</x:v>
      </x:c>
      <x:c r="F11106" s="4" t="str">
        <x:v>mediacion</x:v>
      </x:c>
      <x:c r="G11106" s="4"/>
      <x:c r="H11106" s="4"/>
    </x:row>
    <x:row r="11107" ht="23" customHeight="1">
      <x:c r="A11107" s="4" t="str">
        <x:v>Córdoba</x:v>
      </x:c>
      <x:c r="B11107" s="4" t="str">
        <x:v>5.º Primaria</x:v>
      </x:c>
      <x:c r="C11107" s="4" t="str">
        <x:v>A</x:v>
      </x:c>
      <x:c r="D11107" s="13" t="str">
        <x:v>00846</x:v>
      </x:c>
      <x:c r="E11107" s="13" t="str">
        <x:v>00841</x:v>
      </x:c>
      <x:c r="F11107" s="4" t="str">
        <x:v>mediacion</x:v>
      </x:c>
      <x:c r="G11107" s="4"/>
      <x:c r="H11107" s="4"/>
    </x:row>
    <x:row r="11108" ht="23" customHeight="1">
      <x:c r="A11108" s="4" t="str">
        <x:v>Córdoba</x:v>
      </x:c>
      <x:c r="B11108" s="4" t="str">
        <x:v>5.º Primaria</x:v>
      </x:c>
      <x:c r="C11108" s="4" t="str">
        <x:v>A</x:v>
      </x:c>
      <x:c r="D11108" s="13" t="str">
        <x:v>00848</x:v>
      </x:c>
      <x:c r="E11108" s="13" t="str">
        <x:v>00841</x:v>
      </x:c>
      <x:c r="F11108" s="4" t="str">
        <x:v>mediacion</x:v>
      </x:c>
      <x:c r="G11108" s="4"/>
      <x:c r="H11108" s="4"/>
    </x:row>
    <x:row r="11109" ht="23" customHeight="1">
      <x:c r="A11109" s="4" t="str">
        <x:v>Córdoba</x:v>
      </x:c>
      <x:c r="B11109" s="4" t="str">
        <x:v>5.º Primaria</x:v>
      </x:c>
      <x:c r="C11109" s="4" t="str">
        <x:v>A</x:v>
      </x:c>
      <x:c r="D11109" s="13" t="str">
        <x:v>00848</x:v>
      </x:c>
      <x:c r="E11109" s="13" t="str">
        <x:v>00855</x:v>
      </x:c>
      <x:c r="F11109" s="4" t="str">
        <x:v>mediacion</x:v>
      </x:c>
      <x:c r="G11109" s="4"/>
      <x:c r="H11109" s="4"/>
    </x:row>
    <x:row r="11110" ht="23" customHeight="1">
      <x:c r="A11110" s="4" t="str">
        <x:v>Córdoba</x:v>
      </x:c>
      <x:c r="B11110" s="4" t="str">
        <x:v>5.º Primaria</x:v>
      </x:c>
      <x:c r="C11110" s="4" t="str">
        <x:v>A</x:v>
      </x:c>
      <x:c r="D11110" s="13" t="str">
        <x:v>00849</x:v>
      </x:c>
      <x:c r="E11110" s="13" t="str">
        <x:v>00841</x:v>
      </x:c>
      <x:c r="F11110" s="4" t="str">
        <x:v>mediacion</x:v>
      </x:c>
      <x:c r="G11110" s="4"/>
      <x:c r="H11110" s="4"/>
    </x:row>
    <x:row r="11111" ht="23" customHeight="1">
      <x:c r="A11111" s="4" t="str">
        <x:v>Córdoba</x:v>
      </x:c>
      <x:c r="B11111" s="4" t="str">
        <x:v>5.º Primaria</x:v>
      </x:c>
      <x:c r="C11111" s="4" t="str">
        <x:v>A</x:v>
      </x:c>
      <x:c r="D11111" s="13" t="str">
        <x:v>00851</x:v>
      </x:c>
      <x:c r="E11111" s="13" t="str">
        <x:v>00841</x:v>
      </x:c>
      <x:c r="F11111" s="4" t="str">
        <x:v>mediacion</x:v>
      </x:c>
      <x:c r="G11111" s="4"/>
      <x:c r="H11111" s="4"/>
    </x:row>
    <x:row r="11112" ht="23" customHeight="1">
      <x:c r="A11112" s="4" t="str">
        <x:v>Córdoba</x:v>
      </x:c>
      <x:c r="B11112" s="4" t="str">
        <x:v>5.º Primaria</x:v>
      </x:c>
      <x:c r="C11112" s="4" t="str">
        <x:v>A</x:v>
      </x:c>
      <x:c r="D11112" s="13" t="str">
        <x:v>00852</x:v>
      </x:c>
      <x:c r="E11112" s="13" t="str">
        <x:v>00841</x:v>
      </x:c>
      <x:c r="F11112" s="4" t="str">
        <x:v>mediacion</x:v>
      </x:c>
      <x:c r="G11112" s="4"/>
      <x:c r="H11112" s="4"/>
    </x:row>
    <x:row r="11113" ht="23" customHeight="1">
      <x:c r="A11113" s="4" t="str">
        <x:v>Córdoba</x:v>
      </x:c>
      <x:c r="B11113" s="4" t="str">
        <x:v>5.º Primaria</x:v>
      </x:c>
      <x:c r="C11113" s="4" t="str">
        <x:v>A</x:v>
      </x:c>
      <x:c r="D11113" s="13" t="str">
        <x:v>00854</x:v>
      </x:c>
      <x:c r="E11113" s="13" t="str">
        <x:v>00841</x:v>
      </x:c>
      <x:c r="F11113" s="4" t="str">
        <x:v>mediacion</x:v>
      </x:c>
      <x:c r="G11113" s="4"/>
      <x:c r="H11113" s="4"/>
    </x:row>
    <x:row r="11114" ht="23" customHeight="1">
      <x:c r="A11114" s="4" t="str">
        <x:v>Córdoba</x:v>
      </x:c>
      <x:c r="B11114" s="4" t="str">
        <x:v>5.º Primaria</x:v>
      </x:c>
      <x:c r="C11114" s="4" t="str">
        <x:v>A</x:v>
      </x:c>
      <x:c r="D11114" s="13" t="str">
        <x:v>00855</x:v>
      </x:c>
      <x:c r="E11114" s="13" t="str">
        <x:v>00841</x:v>
      </x:c>
      <x:c r="F11114" s="4" t="str">
        <x:v>mediacion</x:v>
      </x:c>
      <x:c r="G11114" s="4"/>
      <x:c r="H11114" s="4"/>
    </x:row>
    <x:row r="11115" ht="23" customHeight="1">
      <x:c r="A11115" s="4" t="str">
        <x:v>Córdoba</x:v>
      </x:c>
      <x:c r="B11115" s="4" t="str">
        <x:v>5.º Primaria</x:v>
      </x:c>
      <x:c r="C11115" s="4" t="str">
        <x:v>A</x:v>
      </x:c>
      <x:c r="D11115" s="13" t="str">
        <x:v>00857</x:v>
      </x:c>
      <x:c r="E11115" s="13" t="str">
        <x:v>00855</x:v>
      </x:c>
      <x:c r="F11115" s="4" t="str">
        <x:v>mediacion</x:v>
      </x:c>
      <x:c r="G11115" s="4"/>
      <x:c r="H11115" s="4"/>
    </x:row>
    <x:row r="11116" ht="23" customHeight="1">
      <x:c r="A11116" s="4" t="str">
        <x:v>Córdoba</x:v>
      </x:c>
      <x:c r="B11116" s="4" t="str">
        <x:v>5.º Primaria</x:v>
      </x:c>
      <x:c r="C11116" s="4" t="str">
        <x:v>A</x:v>
      </x:c>
      <x:c r="D11116" s="13" t="str">
        <x:v>00858</x:v>
      </x:c>
      <x:c r="E11116" s="13" t="str">
        <x:v>00855</x:v>
      </x:c>
      <x:c r="F11116" s="4" t="str">
        <x:v>mediacion</x:v>
      </x:c>
      <x:c r="G11116" s="4"/>
      <x:c r="H11116" s="4"/>
    </x:row>
    <x:row r="11117" ht="23" customHeight="1">
      <x:c r="A11117" s="4" t="str">
        <x:v>Córdoba</x:v>
      </x:c>
      <x:c r="B11117" s="4" t="str">
        <x:v>5.º Primaria</x:v>
      </x:c>
      <x:c r="C11117" s="4" t="str">
        <x:v>A</x:v>
      </x:c>
      <x:c r="D11117" s="13" t="str">
        <x:v>00860</x:v>
      </x:c>
      <x:c r="E11117" s="13" t="str">
        <x:v>00855</x:v>
      </x:c>
      <x:c r="F11117" s="4" t="str">
        <x:v>mediacion</x:v>
      </x:c>
      <x:c r="G11117" s="4"/>
      <x:c r="H11117" s="4"/>
    </x:row>
    <x:row r="11118" ht="23" customHeight="1">
      <x:c r="A11118" s="4" t="str">
        <x:v>Córdoba</x:v>
      </x:c>
      <x:c r="B11118" s="4" t="str">
        <x:v>5.º Primaria</x:v>
      </x:c>
      <x:c r="C11118" s="4" t="str">
        <x:v>A</x:v>
      </x:c>
      <x:c r="D11118" s="13" t="str">
        <x:v>00861</x:v>
      </x:c>
      <x:c r="E11118" s="13" t="str">
        <x:v>00855</x:v>
      </x:c>
      <x:c r="F11118" s="4" t="str">
        <x:v>mediacion</x:v>
      </x:c>
      <x:c r="G11118" s="4"/>
      <x:c r="H11118" s="4"/>
    </x:row>
    <x:row r="11119" ht="23" customHeight="1">
      <x:c r="A11119" s="4" t="str">
        <x:v>Córdoba</x:v>
      </x:c>
      <x:c r="B11119" s="4" t="str">
        <x:v>5.º Primaria</x:v>
      </x:c>
      <x:c r="C11119" s="4" t="str">
        <x:v>A</x:v>
      </x:c>
      <x:c r="D11119" s="13" t="str">
        <x:v>00862</x:v>
      </x:c>
      <x:c r="E11119" s="13" t="str">
        <x:v>00841</x:v>
      </x:c>
      <x:c r="F11119" s="4" t="str">
        <x:v>mediacion</x:v>
      </x:c>
      <x:c r="G11119" s="4"/>
      <x:c r="H11119" s="4"/>
    </x:row>
    <x:row r="11120" ht="23" customHeight="1">
      <x:c r="A11120" s="4" t="str">
        <x:v>Córdoba</x:v>
      </x:c>
      <x:c r="B11120" s="4" t="str">
        <x:v>5.º Primaria</x:v>
      </x:c>
      <x:c r="C11120" s="4" t="str">
        <x:v>A</x:v>
      </x:c>
      <x:c r="D11120" s="13" t="str">
        <x:v>00863</x:v>
      </x:c>
      <x:c r="E11120" s="13" t="str">
        <x:v>00855</x:v>
      </x:c>
      <x:c r="F11120" s="4" t="str">
        <x:v>mediacion</x:v>
      </x:c>
      <x:c r="G11120" s="4"/>
      <x:c r="H11120" s="4"/>
    </x:row>
    <x:row r="11121" ht="23" customHeight="1">
      <x:c r="A11121" s="4" t="str">
        <x:v>Córdoba</x:v>
      </x:c>
      <x:c r="B11121" s="4" t="str">
        <x:v>5.º Primaria</x:v>
      </x:c>
      <x:c r="C11121" s="4" t="str">
        <x:v>A</x:v>
      </x:c>
      <x:c r="D11121" s="13" t="str">
        <x:v>00864</x:v>
      </x:c>
      <x:c r="E11121" s="13" t="str">
        <x:v>00855</x:v>
      </x:c>
      <x:c r="F11121" s="4" t="str">
        <x:v>mediacion</x:v>
      </x:c>
      <x:c r="G11121" s="4"/>
      <x:c r="H11121" s="4"/>
    </x:row>
    <x:row r="11122" ht="23" customHeight="1">
      <x:c r="A11122" s="4" t="str">
        <x:v>Córdoba</x:v>
      </x:c>
      <x:c r="B11122" s="4" t="str">
        <x:v>5.º Primaria</x:v>
      </x:c>
      <x:c r="C11122" s="4" t="str">
        <x:v>A</x:v>
      </x:c>
      <x:c r="D11122" s="13" t="str">
        <x:v>00866</x:v>
      </x:c>
      <x:c r="E11122" s="13" t="str">
        <x:v>00855</x:v>
      </x:c>
      <x:c r="F11122" s="4" t="str">
        <x:v>mediacion</x:v>
      </x:c>
      <x:c r="G11122" s="4"/>
      <x:c r="H11122" s="4"/>
    </x:row>
    <x:row r="11123" ht="23" customHeight="1">
      <x:c r="A11123" s="4" t="str">
        <x:v>Córdoba</x:v>
      </x:c>
      <x:c r="B11123" s="4" t="str">
        <x:v>5.º Primaria</x:v>
      </x:c>
      <x:c r="C11123" s="4" t="str">
        <x:v>A</x:v>
      </x:c>
      <x:c r="D11123" s="13" t="str">
        <x:v>00867</x:v>
      </x:c>
      <x:c r="E11123" s="13" t="str">
        <x:v>00855</x:v>
      </x:c>
      <x:c r="F11123" s="4" t="str">
        <x:v>mediacion</x:v>
      </x:c>
      <x:c r="G11123" s="4"/>
      <x:c r="H11123" s="4"/>
    </x:row>
    <x:row r="11124" ht="23" customHeight="1">
      <x:c r="A11124" s="4" t="str">
        <x:v>Córdoba</x:v>
      </x:c>
      <x:c r="B11124" s="4" t="str">
        <x:v>5.º Primaria</x:v>
      </x:c>
      <x:c r="C11124" s="4" t="str">
        <x:v>A</x:v>
      </x:c>
      <x:c r="D11124" s="13" t="str">
        <x:v>00842</x:v>
      </x:c>
      <x:c r="E11124" s="13" t="str">
        <x:v>00866</x:v>
      </x:c>
      <x:c r="F11124" s="4" t="str">
        <x:v>mediacion_negativa</x:v>
      </x:c>
      <x:c r="G11124" s="4"/>
      <x:c r="H11124" s="4"/>
    </x:row>
    <x:row r="11125" ht="23" customHeight="1">
      <x:c r="A11125" s="4" t="str">
        <x:v>Córdoba</x:v>
      </x:c>
      <x:c r="B11125" s="4" t="str">
        <x:v>5.º Primaria</x:v>
      </x:c>
      <x:c r="C11125" s="4" t="str">
        <x:v>A</x:v>
      </x:c>
      <x:c r="D11125" s="13" t="str">
        <x:v>00843</x:v>
      </x:c>
      <x:c r="E11125" s="13" t="str">
        <x:v>00866</x:v>
      </x:c>
      <x:c r="F11125" s="4" t="str">
        <x:v>mediacion_negativa</x:v>
      </x:c>
      <x:c r="G11125" s="4"/>
      <x:c r="H11125" s="4"/>
    </x:row>
    <x:row r="11126" ht="23" customHeight="1">
      <x:c r="A11126" s="4" t="str">
        <x:v>Córdoba</x:v>
      </x:c>
      <x:c r="B11126" s="4" t="str">
        <x:v>5.º Primaria</x:v>
      </x:c>
      <x:c r="C11126" s="4" t="str">
        <x:v>A</x:v>
      </x:c>
      <x:c r="D11126" s="13" t="str">
        <x:v>00844</x:v>
      </x:c>
      <x:c r="E11126" s="13" t="str">
        <x:v>00866</x:v>
      </x:c>
      <x:c r="F11126" s="4" t="str">
        <x:v>mediacion_negativa</x:v>
      </x:c>
      <x:c r="G11126" s="4"/>
      <x:c r="H11126" s="4"/>
    </x:row>
    <x:row r="11127" ht="23" customHeight="1">
      <x:c r="A11127" s="4" t="str">
        <x:v>Córdoba</x:v>
      </x:c>
      <x:c r="B11127" s="4" t="str">
        <x:v>5.º Primaria</x:v>
      </x:c>
      <x:c r="C11127" s="4" t="str">
        <x:v>A</x:v>
      </x:c>
      <x:c r="D11127" s="13" t="str">
        <x:v>00846</x:v>
      </x:c>
      <x:c r="E11127" s="13" t="str">
        <x:v>00866</x:v>
      </x:c>
      <x:c r="F11127" s="4" t="str">
        <x:v>mediacion_negativa</x:v>
      </x:c>
      <x:c r="G11127" s="4"/>
      <x:c r="H11127" s="4"/>
    </x:row>
    <x:row r="11128" ht="23" customHeight="1">
      <x:c r="A11128" s="4" t="str">
        <x:v>Córdoba</x:v>
      </x:c>
      <x:c r="B11128" s="4" t="str">
        <x:v>5.º Primaria</x:v>
      </x:c>
      <x:c r="C11128" s="4" t="str">
        <x:v>A</x:v>
      </x:c>
      <x:c r="D11128" s="13" t="str">
        <x:v>00847</x:v>
      </x:c>
      <x:c r="E11128" s="13" t="str">
        <x:v>00866</x:v>
      </x:c>
      <x:c r="F11128" s="4" t="str">
        <x:v>mediacion_negativa</x:v>
      </x:c>
      <x:c r="G11128" s="4"/>
      <x:c r="H11128" s="4"/>
    </x:row>
    <x:row r="11129" ht="23" customHeight="1">
      <x:c r="A11129" s="4" t="str">
        <x:v>Córdoba</x:v>
      </x:c>
      <x:c r="B11129" s="4" t="str">
        <x:v>5.º Primaria</x:v>
      </x:c>
      <x:c r="C11129" s="4" t="str">
        <x:v>A</x:v>
      </x:c>
      <x:c r="D11129" s="13" t="str">
        <x:v>00848</x:v>
      </x:c>
      <x:c r="E11129" s="13" t="str">
        <x:v>00866</x:v>
      </x:c>
      <x:c r="F11129" s="4" t="str">
        <x:v>mediacion_negativa</x:v>
      </x:c>
      <x:c r="G11129" s="4"/>
      <x:c r="H11129" s="4"/>
    </x:row>
    <x:row r="11130" ht="23" customHeight="1">
      <x:c r="A11130" s="4" t="str">
        <x:v>Córdoba</x:v>
      </x:c>
      <x:c r="B11130" s="4" t="str">
        <x:v>5.º Primaria</x:v>
      </x:c>
      <x:c r="C11130" s="4" t="str">
        <x:v>A</x:v>
      </x:c>
      <x:c r="D11130" s="13" t="str">
        <x:v>00850</x:v>
      </x:c>
      <x:c r="E11130" s="13" t="str">
        <x:v>00866</x:v>
      </x:c>
      <x:c r="F11130" s="4" t="str">
        <x:v>mediacion_negativa</x:v>
      </x:c>
      <x:c r="G11130" s="4"/>
      <x:c r="H11130" s="4"/>
    </x:row>
    <x:row r="11131" ht="23" customHeight="1">
      <x:c r="A11131" s="4" t="str">
        <x:v>Córdoba</x:v>
      </x:c>
      <x:c r="B11131" s="4" t="str">
        <x:v>5.º Primaria</x:v>
      </x:c>
      <x:c r="C11131" s="4" t="str">
        <x:v>A</x:v>
      </x:c>
      <x:c r="D11131" s="13" t="str">
        <x:v>00851</x:v>
      </x:c>
      <x:c r="E11131" s="13" t="str">
        <x:v>00866</x:v>
      </x:c>
      <x:c r="F11131" s="4" t="str">
        <x:v>mediacion_negativa</x:v>
      </x:c>
      <x:c r="G11131" s="4"/>
      <x:c r="H11131" s="4"/>
    </x:row>
    <x:row r="11132" ht="23" customHeight="1">
      <x:c r="A11132" s="4" t="str">
        <x:v>Córdoba</x:v>
      </x:c>
      <x:c r="B11132" s="4" t="str">
        <x:v>5.º Primaria</x:v>
      </x:c>
      <x:c r="C11132" s="4" t="str">
        <x:v>A</x:v>
      </x:c>
      <x:c r="D11132" s="13" t="str">
        <x:v>00852</x:v>
      </x:c>
      <x:c r="E11132" s="13" t="str">
        <x:v>00866</x:v>
      </x:c>
      <x:c r="F11132" s="4" t="str">
        <x:v>mediacion_negativa</x:v>
      </x:c>
      <x:c r="G11132" s="4"/>
      <x:c r="H11132" s="4"/>
    </x:row>
    <x:row r="11133" ht="23" customHeight="1">
      <x:c r="A11133" s="4" t="str">
        <x:v>Córdoba</x:v>
      </x:c>
      <x:c r="B11133" s="4" t="str">
        <x:v>5.º Primaria</x:v>
      </x:c>
      <x:c r="C11133" s="4" t="str">
        <x:v>A</x:v>
      </x:c>
      <x:c r="D11133" s="13" t="str">
        <x:v>00854</x:v>
      </x:c>
      <x:c r="E11133" s="13" t="str">
        <x:v>00866</x:v>
      </x:c>
      <x:c r="F11133" s="4" t="str">
        <x:v>mediacion_negativa</x:v>
      </x:c>
      <x:c r="G11133" s="4"/>
      <x:c r="H11133" s="4"/>
    </x:row>
    <x:row r="11134" ht="23" customHeight="1">
      <x:c r="A11134" s="4" t="str">
        <x:v>Córdoba</x:v>
      </x:c>
      <x:c r="B11134" s="4" t="str">
        <x:v>5.º Primaria</x:v>
      </x:c>
      <x:c r="C11134" s="4" t="str">
        <x:v>A</x:v>
      </x:c>
      <x:c r="D11134" s="13" t="str">
        <x:v>00855</x:v>
      </x:c>
      <x:c r="E11134" s="13" t="str">
        <x:v>00866</x:v>
      </x:c>
      <x:c r="F11134" s="4" t="str">
        <x:v>mediacion_negativa</x:v>
      </x:c>
      <x:c r="G11134" s="4"/>
      <x:c r="H11134" s="4"/>
    </x:row>
    <x:row r="11135" ht="23" customHeight="1">
      <x:c r="A11135" s="4" t="str">
        <x:v>Córdoba</x:v>
      </x:c>
      <x:c r="B11135" s="4" t="str">
        <x:v>5.º Primaria</x:v>
      </x:c>
      <x:c r="C11135" s="4" t="str">
        <x:v>A</x:v>
      </x:c>
      <x:c r="D11135" s="13" t="str">
        <x:v>00856</x:v>
      </x:c>
      <x:c r="E11135" s="13" t="str">
        <x:v>00866</x:v>
      </x:c>
      <x:c r="F11135" s="4" t="str">
        <x:v>mediacion_negativa</x:v>
      </x:c>
      <x:c r="G11135" s="4"/>
      <x:c r="H11135" s="4"/>
    </x:row>
    <x:row r="11136" ht="23" customHeight="1">
      <x:c r="A11136" s="4" t="str">
        <x:v>Córdoba</x:v>
      </x:c>
      <x:c r="B11136" s="4" t="str">
        <x:v>5.º Primaria</x:v>
      </x:c>
      <x:c r="C11136" s="4" t="str">
        <x:v>A</x:v>
      </x:c>
      <x:c r="D11136" s="13" t="str">
        <x:v>00858</x:v>
      </x:c>
      <x:c r="E11136" s="13" t="str">
        <x:v>00866</x:v>
      </x:c>
      <x:c r="F11136" s="4" t="str">
        <x:v>mediacion_negativa</x:v>
      </x:c>
      <x:c r="G11136" s="4"/>
      <x:c r="H11136" s="4"/>
    </x:row>
    <x:row r="11137" ht="23" customHeight="1">
      <x:c r="A11137" s="4" t="str">
        <x:v>Córdoba</x:v>
      </x:c>
      <x:c r="B11137" s="4" t="str">
        <x:v>5.º Primaria</x:v>
      </x:c>
      <x:c r="C11137" s="4" t="str">
        <x:v>A</x:v>
      </x:c>
      <x:c r="D11137" s="13" t="str">
        <x:v>00859</x:v>
      </x:c>
      <x:c r="E11137" s="13" t="str">
        <x:v>00866</x:v>
      </x:c>
      <x:c r="F11137" s="4" t="str">
        <x:v>mediacion_negativa</x:v>
      </x:c>
      <x:c r="G11137" s="4"/>
      <x:c r="H11137" s="4"/>
    </x:row>
    <x:row r="11138" ht="23" customHeight="1">
      <x:c r="A11138" s="4" t="str">
        <x:v>Córdoba</x:v>
      </x:c>
      <x:c r="B11138" s="4" t="str">
        <x:v>5.º Primaria</x:v>
      </x:c>
      <x:c r="C11138" s="4" t="str">
        <x:v>A</x:v>
      </x:c>
      <x:c r="D11138" s="13" t="str">
        <x:v>00860</x:v>
      </x:c>
      <x:c r="E11138" s="13" t="str">
        <x:v>00866</x:v>
      </x:c>
      <x:c r="F11138" s="4" t="str">
        <x:v>mediacion_negativa</x:v>
      </x:c>
      <x:c r="G11138" s="4"/>
      <x:c r="H11138" s="4"/>
    </x:row>
    <x:row r="11139" ht="23" customHeight="1">
      <x:c r="A11139" s="4" t="str">
        <x:v>Córdoba</x:v>
      </x:c>
      <x:c r="B11139" s="4" t="str">
        <x:v>5.º Primaria</x:v>
      </x:c>
      <x:c r="C11139" s="4" t="str">
        <x:v>A</x:v>
      </x:c>
      <x:c r="D11139" s="13" t="str">
        <x:v>00862</x:v>
      </x:c>
      <x:c r="E11139" s="13" t="str">
        <x:v>00866</x:v>
      </x:c>
      <x:c r="F11139" s="4" t="str">
        <x:v>mediacion_negativa</x:v>
      </x:c>
      <x:c r="G11139" s="4"/>
      <x:c r="H11139" s="4"/>
    </x:row>
    <x:row r="11140" ht="23" customHeight="1">
      <x:c r="A11140" s="4" t="str">
        <x:v>Córdoba</x:v>
      </x:c>
      <x:c r="B11140" s="4" t="str">
        <x:v>5.º Primaria</x:v>
      </x:c>
      <x:c r="C11140" s="4" t="str">
        <x:v>A</x:v>
      </x:c>
      <x:c r="D11140" s="13" t="str">
        <x:v>00863</x:v>
      </x:c>
      <x:c r="E11140" s="13" t="str">
        <x:v>00866</x:v>
      </x:c>
      <x:c r="F11140" s="4" t="str">
        <x:v>mediacion_negativa</x:v>
      </x:c>
      <x:c r="G11140" s="4"/>
      <x:c r="H11140" s="4"/>
    </x:row>
    <x:row r="11141" ht="23" customHeight="1">
      <x:c r="A11141" s="4" t="str">
        <x:v>Córdoba</x:v>
      </x:c>
      <x:c r="B11141" s="4" t="str">
        <x:v>5.º Primaria</x:v>
      </x:c>
      <x:c r="C11141" s="4" t="str">
        <x:v>A</x:v>
      </x:c>
      <x:c r="D11141" s="13" t="str">
        <x:v>00864</x:v>
      </x:c>
      <x:c r="E11141" s="13" t="str">
        <x:v>00866</x:v>
      </x:c>
      <x:c r="F11141" s="4" t="str">
        <x:v>mediacion_negativa</x:v>
      </x:c>
      <x:c r="G11141" s="4"/>
      <x:c r="H11141" s="4"/>
    </x:row>
    <x:row r="11142" ht="23" customHeight="1">
      <x:c r="A11142" s="4" t="str">
        <x:v>Córdoba</x:v>
      </x:c>
      <x:c r="B11142" s="4" t="str">
        <x:v>5.º Primaria</x:v>
      </x:c>
      <x:c r="C11142" s="4" t="str">
        <x:v>A</x:v>
      </x:c>
      <x:c r="D11142" s="13" t="str">
        <x:v>00867</x:v>
      </x:c>
      <x:c r="E11142" s="13" t="str">
        <x:v>00866</x:v>
      </x:c>
      <x:c r="F11142" s="4" t="str">
        <x:v>mediacion_negativa</x:v>
      </x:c>
      <x:c r="G11142" s="4"/>
      <x:c r="H11142" s="4"/>
    </x:row>
    <x:row r="11143" ht="23" customHeight="1">
      <x:c r="A11143" s="4" t="str">
        <x:v>Córdoba</x:v>
      </x:c>
      <x:c r="B11143" s="4" t="str">
        <x:v>5.º Primaria</x:v>
      </x:c>
      <x:c r="C11143" s="4" t="str">
        <x:v>A</x:v>
      </x:c>
      <x:c r="D11143" s="13" t="str">
        <x:v>00868</x:v>
      </x:c>
      <x:c r="E11143" s="13" t="str">
        <x:v>00866</x:v>
      </x:c>
      <x:c r="F11143" s="4" t="str">
        <x:v>mediacion_negativa</x:v>
      </x:c>
      <x:c r="G11143" s="4"/>
      <x:c r="H11143" s="4"/>
    </x:row>
    <x:row r="11144" ht="23" customHeight="1">
      <x:c r="A11144" s="4" t="str">
        <x:v>Córdoba</x:v>
      </x:c>
      <x:c r="B11144" s="4" t="str">
        <x:v>5.º Primaria</x:v>
      </x:c>
      <x:c r="C11144" s="4" t="str">
        <x:v>A</x:v>
      </x:c>
      <x:c r="D11144" s="13" t="str">
        <x:v>00841</x:v>
      </x:c>
      <x:c r="E11144" s="13" t="str">
        <x:v>00866</x:v>
      </x:c>
      <x:c r="F11144" s="4" t="str">
        <x:v>bullying</x:v>
      </x:c>
      <x:c r="G11144" s="4"/>
      <x:c r="H11144" s="4"/>
    </x:row>
    <x:row r="11145" ht="23" customHeight="1">
      <x:c r="A11145" s="4" t="str">
        <x:v>Córdoba</x:v>
      </x:c>
      <x:c r="B11145" s="4" t="str">
        <x:v>5.º Primaria</x:v>
      </x:c>
      <x:c r="C11145" s="4" t="str">
        <x:v>A</x:v>
      </x:c>
      <x:c r="D11145" s="13" t="str">
        <x:v>00842</x:v>
      </x:c>
      <x:c r="E11145" s="13" t="str">
        <x:v>00866</x:v>
      </x:c>
      <x:c r="F11145" s="4" t="str">
        <x:v>bullying</x:v>
      </x:c>
      <x:c r="G11145" s="4"/>
      <x:c r="H11145" s="4"/>
    </x:row>
    <x:row r="11146" ht="23" customHeight="1">
      <x:c r="A11146" s="4" t="str">
        <x:v>Córdoba</x:v>
      </x:c>
      <x:c r="B11146" s="4" t="str">
        <x:v>5.º Primaria</x:v>
      </x:c>
      <x:c r="C11146" s="4" t="str">
        <x:v>A</x:v>
      </x:c>
      <x:c r="D11146" s="13" t="str">
        <x:v>00843</x:v>
      </x:c>
      <x:c r="E11146" s="13" t="str">
        <x:v>00866</x:v>
      </x:c>
      <x:c r="F11146" s="4" t="str">
        <x:v>bullying</x:v>
      </x:c>
      <x:c r="G11146" s="4"/>
      <x:c r="H11146" s="4"/>
    </x:row>
    <x:row r="11147" ht="23" customHeight="1">
      <x:c r="A11147" s="4" t="str">
        <x:v>Córdoba</x:v>
      </x:c>
      <x:c r="B11147" s="4" t="str">
        <x:v>5.º Primaria</x:v>
      </x:c>
      <x:c r="C11147" s="4" t="str">
        <x:v>A</x:v>
      </x:c>
      <x:c r="D11147" s="13" t="str">
        <x:v>00844</x:v>
      </x:c>
      <x:c r="E11147" s="13" t="str">
        <x:v>00866</x:v>
      </x:c>
      <x:c r="F11147" s="4" t="str">
        <x:v>bullying</x:v>
      </x:c>
      <x:c r="G11147" s="4"/>
      <x:c r="H11147" s="4"/>
    </x:row>
    <x:row r="11148" ht="23" customHeight="1">
      <x:c r="A11148" s="4" t="str">
        <x:v>Córdoba</x:v>
      </x:c>
      <x:c r="B11148" s="4" t="str">
        <x:v>5.º Primaria</x:v>
      </x:c>
      <x:c r="C11148" s="4" t="str">
        <x:v>A</x:v>
      </x:c>
      <x:c r="D11148" s="13" t="str">
        <x:v>00841</x:v>
      </x:c>
      <x:c r="E11148" s="13" t="str">
        <x:v>00842</x:v>
      </x:c>
      <x:c r="F11148" s="4" t="str">
        <x:v>prediccion_amistad</x:v>
      </x:c>
      <x:c r="G11148" s="4"/>
      <x:c r="H11148" s="4" t="n">
        <x:f>COUNTIFS(Relaciones!$D$10890:$D$11323,E11148,Relaciones!$E$10890:$E$11323,D11148,Relaciones!$F$10890:$F$11323,"amistad")</x:f>
        <x:v>1</x:v>
      </x:c>
    </x:row>
    <x:row r="11149" ht="23" customHeight="1">
      <x:c r="A11149" s="4" t="str">
        <x:v>Córdoba</x:v>
      </x:c>
      <x:c r="B11149" s="4" t="str">
        <x:v>5.º Primaria</x:v>
      </x:c>
      <x:c r="C11149" s="4" t="str">
        <x:v>A</x:v>
      </x:c>
      <x:c r="D11149" s="13" t="str">
        <x:v>00841</x:v>
      </x:c>
      <x:c r="E11149" s="13" t="str">
        <x:v>00844</x:v>
      </x:c>
      <x:c r="F11149" s="4" t="str">
        <x:v>prediccion_amistad</x:v>
      </x:c>
      <x:c r="G11149" s="4"/>
      <x:c r="H11149" s="4" t="n">
        <x:f>COUNTIFS(Relaciones!$D$10890:$D$11323,E11149,Relaciones!$E$10890:$E$11323,D11149,Relaciones!$F$10890:$F$11323,"amistad")</x:f>
        <x:v>1</x:v>
      </x:c>
    </x:row>
    <x:row r="11150" ht="23" customHeight="1">
      <x:c r="A11150" s="4" t="str">
        <x:v>Córdoba</x:v>
      </x:c>
      <x:c r="B11150" s="4" t="str">
        <x:v>5.º Primaria</x:v>
      </x:c>
      <x:c r="C11150" s="4" t="str">
        <x:v>A</x:v>
      </x:c>
      <x:c r="D11150" s="13" t="str">
        <x:v>00841</x:v>
      </x:c>
      <x:c r="E11150" s="13" t="str">
        <x:v>00845</x:v>
      </x:c>
      <x:c r="F11150" s="4" t="str">
        <x:v>prediccion_amistad</x:v>
      </x:c>
      <x:c r="G11150" s="4"/>
      <x:c r="H11150" s="4" t="n">
        <x:f>COUNTIFS(Relaciones!$D$10890:$D$11323,E11150,Relaciones!$E$10890:$E$11323,D11150,Relaciones!$F$10890:$F$11323,"amistad")</x:f>
        <x:v>1</x:v>
      </x:c>
    </x:row>
    <x:row r="11151" ht="23" customHeight="1">
      <x:c r="A11151" s="4" t="str">
        <x:v>Córdoba</x:v>
      </x:c>
      <x:c r="B11151" s="4" t="str">
        <x:v>5.º Primaria</x:v>
      </x:c>
      <x:c r="C11151" s="4" t="str">
        <x:v>A</x:v>
      </x:c>
      <x:c r="D11151" s="13" t="str">
        <x:v>00841</x:v>
      </x:c>
      <x:c r="E11151" s="13" t="str">
        <x:v>00846</x:v>
      </x:c>
      <x:c r="F11151" s="4" t="str">
        <x:v>prediccion_amistad</x:v>
      </x:c>
      <x:c r="G11151" s="4"/>
      <x:c r="H11151" s="4" t="n">
        <x:f>COUNTIFS(Relaciones!$D$10890:$D$11323,E11151,Relaciones!$E$10890:$E$11323,D11151,Relaciones!$F$10890:$F$11323,"amistad")</x:f>
        <x:v>1</x:v>
      </x:c>
    </x:row>
    <x:row r="11152" ht="23" customHeight="1">
      <x:c r="A11152" s="4" t="str">
        <x:v>Córdoba</x:v>
      </x:c>
      <x:c r="B11152" s="4" t="str">
        <x:v>5.º Primaria</x:v>
      </x:c>
      <x:c r="C11152" s="4" t="str">
        <x:v>A</x:v>
      </x:c>
      <x:c r="D11152" s="13" t="str">
        <x:v>00841</x:v>
      </x:c>
      <x:c r="E11152" s="13" t="str">
        <x:v>00848</x:v>
      </x:c>
      <x:c r="F11152" s="4" t="str">
        <x:v>prediccion_amistad</x:v>
      </x:c>
      <x:c r="G11152" s="4"/>
      <x:c r="H11152" s="4" t="n">
        <x:f>COUNTIFS(Relaciones!$D$10890:$D$11323,E11152,Relaciones!$E$10890:$E$11323,D11152,Relaciones!$F$10890:$F$11323,"amistad")</x:f>
        <x:v>1</x:v>
      </x:c>
    </x:row>
    <x:row r="11153" ht="23" customHeight="1">
      <x:c r="A11153" s="4" t="str">
        <x:v>Córdoba</x:v>
      </x:c>
      <x:c r="B11153" s="4" t="str">
        <x:v>5.º Primaria</x:v>
      </x:c>
      <x:c r="C11153" s="4" t="str">
        <x:v>A</x:v>
      </x:c>
      <x:c r="D11153" s="13" t="str">
        <x:v>00841</x:v>
      </x:c>
      <x:c r="E11153" s="13" t="str">
        <x:v>00849</x:v>
      </x:c>
      <x:c r="F11153" s="4" t="str">
        <x:v>prediccion_amistad</x:v>
      </x:c>
      <x:c r="G11153" s="4"/>
      <x:c r="H11153" s="4" t="n">
        <x:f>COUNTIFS(Relaciones!$D$10890:$D$11323,E11153,Relaciones!$E$10890:$E$11323,D11153,Relaciones!$F$10890:$F$11323,"amistad")</x:f>
        <x:v>1</x:v>
      </x:c>
    </x:row>
    <x:row r="11154" ht="23" customHeight="1">
      <x:c r="A11154" s="4" t="str">
        <x:v>Córdoba</x:v>
      </x:c>
      <x:c r="B11154" s="4" t="str">
        <x:v>5.º Primaria</x:v>
      </x:c>
      <x:c r="C11154" s="4" t="str">
        <x:v>A</x:v>
      </x:c>
      <x:c r="D11154" s="13" t="str">
        <x:v>00841</x:v>
      </x:c>
      <x:c r="E11154" s="13" t="str">
        <x:v>00850</x:v>
      </x:c>
      <x:c r="F11154" s="4" t="str">
        <x:v>prediccion_amistad</x:v>
      </x:c>
      <x:c r="G11154" s="4"/>
      <x:c r="H11154" s="4" t="n">
        <x:f>COUNTIFS(Relaciones!$D$10890:$D$11323,E11154,Relaciones!$E$10890:$E$11323,D11154,Relaciones!$F$10890:$F$11323,"amistad")</x:f>
        <x:v>1</x:v>
      </x:c>
    </x:row>
    <x:row r="11155" ht="23" customHeight="1">
      <x:c r="A11155" s="4" t="str">
        <x:v>Córdoba</x:v>
      </x:c>
      <x:c r="B11155" s="4" t="str">
        <x:v>5.º Primaria</x:v>
      </x:c>
      <x:c r="C11155" s="4" t="str">
        <x:v>A</x:v>
      </x:c>
      <x:c r="D11155" s="13" t="str">
        <x:v>00841</x:v>
      </x:c>
      <x:c r="E11155" s="13" t="str">
        <x:v>00852</x:v>
      </x:c>
      <x:c r="F11155" s="4" t="str">
        <x:v>prediccion_amistad</x:v>
      </x:c>
      <x:c r="G11155" s="4"/>
      <x:c r="H11155" s="4" t="n">
        <x:f>COUNTIFS(Relaciones!$D$10890:$D$11323,E11155,Relaciones!$E$10890:$E$11323,D11155,Relaciones!$F$10890:$F$11323,"amistad")</x:f>
        <x:v>1</x:v>
      </x:c>
    </x:row>
    <x:row r="11156" ht="23" customHeight="1">
      <x:c r="A11156" s="4" t="str">
        <x:v>Córdoba</x:v>
      </x:c>
      <x:c r="B11156" s="4" t="str">
        <x:v>5.º Primaria</x:v>
      </x:c>
      <x:c r="C11156" s="4" t="str">
        <x:v>A</x:v>
      </x:c>
      <x:c r="D11156" s="13" t="str">
        <x:v>00841</x:v>
      </x:c>
      <x:c r="E11156" s="13" t="str">
        <x:v>00853</x:v>
      </x:c>
      <x:c r="F11156" s="4" t="str">
        <x:v>prediccion_amistad</x:v>
      </x:c>
      <x:c r="G11156" s="4"/>
      <x:c r="H11156" s="4" t="n">
        <x:f>COUNTIFS(Relaciones!$D$10890:$D$11323,E11156,Relaciones!$E$10890:$E$11323,D11156,Relaciones!$F$10890:$F$11323,"amistad")</x:f>
        <x:v>1</x:v>
      </x:c>
    </x:row>
    <x:row r="11157" ht="23" customHeight="1">
      <x:c r="A11157" s="4" t="str">
        <x:v>Córdoba</x:v>
      </x:c>
      <x:c r="B11157" s="4" t="str">
        <x:v>5.º Primaria</x:v>
      </x:c>
      <x:c r="C11157" s="4" t="str">
        <x:v>A</x:v>
      </x:c>
      <x:c r="D11157" s="13" t="str">
        <x:v>00841</x:v>
      </x:c>
      <x:c r="E11157" s="13" t="str">
        <x:v>00854</x:v>
      </x:c>
      <x:c r="F11157" s="4" t="str">
        <x:v>prediccion_amistad</x:v>
      </x:c>
      <x:c r="G11157" s="4"/>
      <x:c r="H11157" s="4" t="n">
        <x:f>COUNTIFS(Relaciones!$D$10890:$D$11323,E11157,Relaciones!$E$10890:$E$11323,D11157,Relaciones!$F$10890:$F$11323,"amistad")</x:f>
        <x:v>1</x:v>
      </x:c>
    </x:row>
    <x:row r="11158" ht="23" customHeight="1">
      <x:c r="A11158" s="4" t="str">
        <x:v>Córdoba</x:v>
      </x:c>
      <x:c r="B11158" s="4" t="str">
        <x:v>5.º Primaria</x:v>
      </x:c>
      <x:c r="C11158" s="4" t="str">
        <x:v>A</x:v>
      </x:c>
      <x:c r="D11158" s="13" t="str">
        <x:v>00841</x:v>
      </x:c>
      <x:c r="E11158" s="13" t="str">
        <x:v>00856</x:v>
      </x:c>
      <x:c r="F11158" s="4" t="str">
        <x:v>prediccion_amistad</x:v>
      </x:c>
      <x:c r="G11158" s="4"/>
      <x:c r="H11158" s="4" t="n">
        <x:f>COUNTIFS(Relaciones!$D$10890:$D$11323,E11158,Relaciones!$E$10890:$E$11323,D11158,Relaciones!$F$10890:$F$11323,"amistad")</x:f>
        <x:v>1</x:v>
      </x:c>
    </x:row>
    <x:row r="11159" ht="23" customHeight="1">
      <x:c r="A11159" s="4" t="str">
        <x:v>Córdoba</x:v>
      </x:c>
      <x:c r="B11159" s="4" t="str">
        <x:v>5.º Primaria</x:v>
      </x:c>
      <x:c r="C11159" s="4" t="str">
        <x:v>A</x:v>
      </x:c>
      <x:c r="D11159" s="13" t="str">
        <x:v>00842</x:v>
      </x:c>
      <x:c r="E11159" s="13" t="str">
        <x:v>00843</x:v>
      </x:c>
      <x:c r="F11159" s="4" t="str">
        <x:v>prediccion_amistad</x:v>
      </x:c>
      <x:c r="G11159" s="4"/>
      <x:c r="H11159" s="4" t="n">
        <x:f>COUNTIFS(Relaciones!$D$10890:$D$11323,E11159,Relaciones!$E$10890:$E$11323,D11159,Relaciones!$F$10890:$F$11323,"amistad")</x:f>
        <x:v>1</x:v>
      </x:c>
    </x:row>
    <x:row r="11160" ht="23" customHeight="1">
      <x:c r="A11160" s="4" t="str">
        <x:v>Córdoba</x:v>
      </x:c>
      <x:c r="B11160" s="4" t="str">
        <x:v>5.º Primaria</x:v>
      </x:c>
      <x:c r="C11160" s="4" t="str">
        <x:v>A</x:v>
      </x:c>
      <x:c r="D11160" s="13" t="str">
        <x:v>00842</x:v>
      </x:c>
      <x:c r="E11160" s="13" t="str">
        <x:v>00845</x:v>
      </x:c>
      <x:c r="F11160" s="4" t="str">
        <x:v>prediccion_amistad</x:v>
      </x:c>
      <x:c r="G11160" s="4"/>
      <x:c r="H11160" s="4" t="n">
        <x:f>COUNTIFS(Relaciones!$D$10890:$D$11323,E11160,Relaciones!$E$10890:$E$11323,D11160,Relaciones!$F$10890:$F$11323,"amistad")</x:f>
        <x:v>1</x:v>
      </x:c>
    </x:row>
    <x:row r="11161" ht="23" customHeight="1">
      <x:c r="A11161" s="4" t="str">
        <x:v>Córdoba</x:v>
      </x:c>
      <x:c r="B11161" s="4" t="str">
        <x:v>5.º Primaria</x:v>
      </x:c>
      <x:c r="C11161" s="4" t="str">
        <x:v>A</x:v>
      </x:c>
      <x:c r="D11161" s="13" t="str">
        <x:v>00842</x:v>
      </x:c>
      <x:c r="E11161" s="13" t="str">
        <x:v>00847</x:v>
      </x:c>
      <x:c r="F11161" s="4" t="str">
        <x:v>prediccion_amistad</x:v>
      </x:c>
      <x:c r="G11161" s="4"/>
      <x:c r="H11161" s="4" t="n">
        <x:f>COUNTIFS(Relaciones!$D$10890:$D$11323,E11161,Relaciones!$E$10890:$E$11323,D11161,Relaciones!$F$10890:$F$11323,"amistad")</x:f>
        <x:v>0</x:v>
      </x:c>
    </x:row>
    <x:row r="11162" ht="23" customHeight="1">
      <x:c r="A11162" s="4" t="str">
        <x:v>Córdoba</x:v>
      </x:c>
      <x:c r="B11162" s="4" t="str">
        <x:v>5.º Primaria</x:v>
      </x:c>
      <x:c r="C11162" s="4" t="str">
        <x:v>A</x:v>
      </x:c>
      <x:c r="D11162" s="13" t="str">
        <x:v>00842</x:v>
      </x:c>
      <x:c r="E11162" s="13" t="str">
        <x:v>00853</x:v>
      </x:c>
      <x:c r="F11162" s="4" t="str">
        <x:v>prediccion_amistad</x:v>
      </x:c>
      <x:c r="G11162" s="4"/>
      <x:c r="H11162" s="4" t="n">
        <x:f>COUNTIFS(Relaciones!$D$10890:$D$11323,E11162,Relaciones!$E$10890:$E$11323,D11162,Relaciones!$F$10890:$F$11323,"amistad")</x:f>
        <x:v>1</x:v>
      </x:c>
    </x:row>
    <x:row r="11163" ht="23" customHeight="1">
      <x:c r="A11163" s="4" t="str">
        <x:v>Córdoba</x:v>
      </x:c>
      <x:c r="B11163" s="4" t="str">
        <x:v>5.º Primaria</x:v>
      </x:c>
      <x:c r="C11163" s="4" t="str">
        <x:v>A</x:v>
      </x:c>
      <x:c r="D11163" s="13" t="str">
        <x:v>00842</x:v>
      </x:c>
      <x:c r="E11163" s="13" t="str">
        <x:v>00857</x:v>
      </x:c>
      <x:c r="F11163" s="4" t="str">
        <x:v>prediccion_amistad</x:v>
      </x:c>
      <x:c r="G11163" s="4"/>
      <x:c r="H11163" s="4" t="n">
        <x:f>COUNTIFS(Relaciones!$D$10890:$D$11323,E11163,Relaciones!$E$10890:$E$11323,D11163,Relaciones!$F$10890:$F$11323,"amistad")</x:f>
        <x:v>1</x:v>
      </x:c>
    </x:row>
    <x:row r="11164" ht="23" customHeight="1">
      <x:c r="A11164" s="4" t="str">
        <x:v>Córdoba</x:v>
      </x:c>
      <x:c r="B11164" s="4" t="str">
        <x:v>5.º Primaria</x:v>
      </x:c>
      <x:c r="C11164" s="4" t="str">
        <x:v>A</x:v>
      </x:c>
      <x:c r="D11164" s="13" t="str">
        <x:v>00843</x:v>
      </x:c>
      <x:c r="E11164" s="13" t="str">
        <x:v>00842</x:v>
      </x:c>
      <x:c r="F11164" s="4" t="str">
        <x:v>prediccion_amistad</x:v>
      </x:c>
      <x:c r="G11164" s="4"/>
      <x:c r="H11164" s="4" t="n">
        <x:f>COUNTIFS(Relaciones!$D$10890:$D$11323,E11164,Relaciones!$E$10890:$E$11323,D11164,Relaciones!$F$10890:$F$11323,"amistad")</x:f>
        <x:v>1</x:v>
      </x:c>
    </x:row>
    <x:row r="11165" ht="23" customHeight="1">
      <x:c r="A11165" s="4" t="str">
        <x:v>Córdoba</x:v>
      </x:c>
      <x:c r="B11165" s="4" t="str">
        <x:v>5.º Primaria</x:v>
      </x:c>
      <x:c r="C11165" s="4" t="str">
        <x:v>A</x:v>
      </x:c>
      <x:c r="D11165" s="13" t="str">
        <x:v>00843</x:v>
      </x:c>
      <x:c r="E11165" s="13" t="str">
        <x:v>00844</x:v>
      </x:c>
      <x:c r="F11165" s="4" t="str">
        <x:v>prediccion_amistad</x:v>
      </x:c>
      <x:c r="G11165" s="4"/>
      <x:c r="H11165" s="4" t="n">
        <x:f>COUNTIFS(Relaciones!$D$10890:$D$11323,E11165,Relaciones!$E$10890:$E$11323,D11165,Relaciones!$F$10890:$F$11323,"amistad")</x:f>
        <x:v>1</x:v>
      </x:c>
    </x:row>
    <x:row r="11166" ht="23" customHeight="1">
      <x:c r="A11166" s="4" t="str">
        <x:v>Córdoba</x:v>
      </x:c>
      <x:c r="B11166" s="4" t="str">
        <x:v>5.º Primaria</x:v>
      </x:c>
      <x:c r="C11166" s="4" t="str">
        <x:v>A</x:v>
      </x:c>
      <x:c r="D11166" s="13" t="str">
        <x:v>00843</x:v>
      </x:c>
      <x:c r="E11166" s="13" t="str">
        <x:v>00846</x:v>
      </x:c>
      <x:c r="F11166" s="4" t="str">
        <x:v>prediccion_amistad</x:v>
      </x:c>
      <x:c r="G11166" s="4"/>
      <x:c r="H11166" s="4" t="n">
        <x:f>COUNTIFS(Relaciones!$D$10890:$D$11323,E11166,Relaciones!$E$10890:$E$11323,D11166,Relaciones!$F$10890:$F$11323,"amistad")</x:f>
        <x:v>1</x:v>
      </x:c>
    </x:row>
    <x:row r="11167" ht="23" customHeight="1">
      <x:c r="A11167" s="4" t="str">
        <x:v>Córdoba</x:v>
      </x:c>
      <x:c r="B11167" s="4" t="str">
        <x:v>5.º Primaria</x:v>
      </x:c>
      <x:c r="C11167" s="4" t="str">
        <x:v>A</x:v>
      </x:c>
      <x:c r="D11167" s="13" t="str">
        <x:v>00843</x:v>
      </x:c>
      <x:c r="E11167" s="13" t="str">
        <x:v>00856</x:v>
      </x:c>
      <x:c r="F11167" s="4" t="str">
        <x:v>prediccion_amistad</x:v>
      </x:c>
      <x:c r="G11167" s="4"/>
      <x:c r="H11167" s="4" t="n">
        <x:f>COUNTIFS(Relaciones!$D$10890:$D$11323,E11167,Relaciones!$E$10890:$E$11323,D11167,Relaciones!$F$10890:$F$11323,"amistad")</x:f>
        <x:v>1</x:v>
      </x:c>
    </x:row>
    <x:row r="11168" ht="23" customHeight="1">
      <x:c r="A11168" s="4" t="str">
        <x:v>Córdoba</x:v>
      </x:c>
      <x:c r="B11168" s="4" t="str">
        <x:v>5.º Primaria</x:v>
      </x:c>
      <x:c r="C11168" s="4" t="str">
        <x:v>A</x:v>
      </x:c>
      <x:c r="D11168" s="13" t="str">
        <x:v>00843</x:v>
      </x:c>
      <x:c r="E11168" s="13" t="str">
        <x:v>00858</x:v>
      </x:c>
      <x:c r="F11168" s="4" t="str">
        <x:v>prediccion_amistad</x:v>
      </x:c>
      <x:c r="G11168" s="4"/>
      <x:c r="H11168" s="4" t="n">
        <x:f>COUNTIFS(Relaciones!$D$10890:$D$11323,E11168,Relaciones!$E$10890:$E$11323,D11168,Relaciones!$F$10890:$F$11323,"amistad")</x:f>
        <x:v>1</x:v>
      </x:c>
    </x:row>
    <x:row r="11169" ht="23" customHeight="1">
      <x:c r="A11169" s="4" t="str">
        <x:v>Córdoba</x:v>
      </x:c>
      <x:c r="B11169" s="4" t="str">
        <x:v>5.º Primaria</x:v>
      </x:c>
      <x:c r="C11169" s="4" t="str">
        <x:v>A</x:v>
      </x:c>
      <x:c r="D11169" s="13" t="str">
        <x:v>00844</x:v>
      </x:c>
      <x:c r="E11169" s="13" t="str">
        <x:v>00841</x:v>
      </x:c>
      <x:c r="F11169" s="4" t="str">
        <x:v>prediccion_amistad</x:v>
      </x:c>
      <x:c r="G11169" s="4"/>
      <x:c r="H11169" s="4" t="n">
        <x:f>COUNTIFS(Relaciones!$D$10890:$D$11323,E11169,Relaciones!$E$10890:$E$11323,D11169,Relaciones!$F$10890:$F$11323,"amistad")</x:f>
        <x:v>1</x:v>
      </x:c>
    </x:row>
    <x:row r="11170" ht="23" customHeight="1">
      <x:c r="A11170" s="4" t="str">
        <x:v>Córdoba</x:v>
      </x:c>
      <x:c r="B11170" s="4" t="str">
        <x:v>5.º Primaria</x:v>
      </x:c>
      <x:c r="C11170" s="4" t="str">
        <x:v>A</x:v>
      </x:c>
      <x:c r="D11170" s="13" t="str">
        <x:v>00844</x:v>
      </x:c>
      <x:c r="E11170" s="13" t="str">
        <x:v>00843</x:v>
      </x:c>
      <x:c r="F11170" s="4" t="str">
        <x:v>prediccion_amistad</x:v>
      </x:c>
      <x:c r="G11170" s="4"/>
      <x:c r="H11170" s="4" t="n">
        <x:f>COUNTIFS(Relaciones!$D$10890:$D$11323,E11170,Relaciones!$E$10890:$E$11323,D11170,Relaciones!$F$10890:$F$11323,"amistad")</x:f>
        <x:v>1</x:v>
      </x:c>
    </x:row>
    <x:row r="11171" ht="23" customHeight="1">
      <x:c r="A11171" s="4" t="str">
        <x:v>Córdoba</x:v>
      </x:c>
      <x:c r="B11171" s="4" t="str">
        <x:v>5.º Primaria</x:v>
      </x:c>
      <x:c r="C11171" s="4" t="str">
        <x:v>A</x:v>
      </x:c>
      <x:c r="D11171" s="13" t="str">
        <x:v>00844</x:v>
      </x:c>
      <x:c r="E11171" s="13" t="str">
        <x:v>00847</x:v>
      </x:c>
      <x:c r="F11171" s="4" t="str">
        <x:v>prediccion_amistad</x:v>
      </x:c>
      <x:c r="G11171" s="4"/>
      <x:c r="H11171" s="4" t="n">
        <x:f>COUNTIFS(Relaciones!$D$10890:$D$11323,E11171,Relaciones!$E$10890:$E$11323,D11171,Relaciones!$F$10890:$F$11323,"amistad")</x:f>
        <x:v>1</x:v>
      </x:c>
    </x:row>
    <x:row r="11172" ht="23" customHeight="1">
      <x:c r="A11172" s="4" t="str">
        <x:v>Córdoba</x:v>
      </x:c>
      <x:c r="B11172" s="4" t="str">
        <x:v>5.º Primaria</x:v>
      </x:c>
      <x:c r="C11172" s="4" t="str">
        <x:v>A</x:v>
      </x:c>
      <x:c r="D11172" s="13" t="str">
        <x:v>00844</x:v>
      </x:c>
      <x:c r="E11172" s="13" t="str">
        <x:v>00857</x:v>
      </x:c>
      <x:c r="F11172" s="4" t="str">
        <x:v>prediccion_amistad</x:v>
      </x:c>
      <x:c r="G11172" s="4"/>
      <x:c r="H11172" s="4" t="n">
        <x:f>COUNTIFS(Relaciones!$D$10890:$D$11323,E11172,Relaciones!$E$10890:$E$11323,D11172,Relaciones!$F$10890:$F$11323,"amistad")</x:f>
        <x:v>1</x:v>
      </x:c>
    </x:row>
    <x:row r="11173" ht="23" customHeight="1">
      <x:c r="A11173" s="4" t="str">
        <x:v>Córdoba</x:v>
      </x:c>
      <x:c r="B11173" s="4" t="str">
        <x:v>5.º Primaria</x:v>
      </x:c>
      <x:c r="C11173" s="4" t="str">
        <x:v>A</x:v>
      </x:c>
      <x:c r="D11173" s="13" t="str">
        <x:v>00844</x:v>
      </x:c>
      <x:c r="E11173" s="13" t="str">
        <x:v>00859</x:v>
      </x:c>
      <x:c r="F11173" s="4" t="str">
        <x:v>prediccion_amistad</x:v>
      </x:c>
      <x:c r="G11173" s="4"/>
      <x:c r="H11173" s="4" t="n">
        <x:f>COUNTIFS(Relaciones!$D$10890:$D$11323,E11173,Relaciones!$E$10890:$E$11323,D11173,Relaciones!$F$10890:$F$11323,"amistad")</x:f>
        <x:v>1</x:v>
      </x:c>
    </x:row>
    <x:row r="11174" ht="23" customHeight="1">
      <x:c r="A11174" s="4" t="str">
        <x:v>Córdoba</x:v>
      </x:c>
      <x:c r="B11174" s="4" t="str">
        <x:v>5.º Primaria</x:v>
      </x:c>
      <x:c r="C11174" s="4" t="str">
        <x:v>A</x:v>
      </x:c>
      <x:c r="D11174" s="13" t="str">
        <x:v>00845</x:v>
      </x:c>
      <x:c r="E11174" s="13" t="str">
        <x:v>00842</x:v>
      </x:c>
      <x:c r="F11174" s="4" t="str">
        <x:v>prediccion_amistad</x:v>
      </x:c>
      <x:c r="G11174" s="4"/>
      <x:c r="H11174" s="4" t="n">
        <x:f>COUNTIFS(Relaciones!$D$10890:$D$11323,E11174,Relaciones!$E$10890:$E$11323,D11174,Relaciones!$F$10890:$F$11323,"amistad")</x:f>
        <x:v>1</x:v>
      </x:c>
    </x:row>
    <x:row r="11175" ht="23" customHeight="1">
      <x:c r="A11175" s="4" t="str">
        <x:v>Córdoba</x:v>
      </x:c>
      <x:c r="B11175" s="4" t="str">
        <x:v>5.º Primaria</x:v>
      </x:c>
      <x:c r="C11175" s="4" t="str">
        <x:v>A</x:v>
      </x:c>
      <x:c r="D11175" s="13" t="str">
        <x:v>00845</x:v>
      </x:c>
      <x:c r="E11175" s="13" t="str">
        <x:v>00846</x:v>
      </x:c>
      <x:c r="F11175" s="4" t="str">
        <x:v>prediccion_amistad</x:v>
      </x:c>
      <x:c r="G11175" s="4"/>
      <x:c r="H11175" s="4" t="n">
        <x:f>COUNTIFS(Relaciones!$D$10890:$D$11323,E11175,Relaciones!$E$10890:$E$11323,D11175,Relaciones!$F$10890:$F$11323,"amistad")</x:f>
        <x:v>1</x:v>
      </x:c>
    </x:row>
    <x:row r="11176" ht="23" customHeight="1">
      <x:c r="A11176" s="4" t="str">
        <x:v>Córdoba</x:v>
      </x:c>
      <x:c r="B11176" s="4" t="str">
        <x:v>5.º Primaria</x:v>
      </x:c>
      <x:c r="C11176" s="4" t="str">
        <x:v>A</x:v>
      </x:c>
      <x:c r="D11176" s="13" t="str">
        <x:v>00845</x:v>
      </x:c>
      <x:c r="E11176" s="13" t="str">
        <x:v>00848</x:v>
      </x:c>
      <x:c r="F11176" s="4" t="str">
        <x:v>prediccion_amistad</x:v>
      </x:c>
      <x:c r="G11176" s="4"/>
      <x:c r="H11176" s="4" t="n">
        <x:f>COUNTIFS(Relaciones!$D$10890:$D$11323,E11176,Relaciones!$E$10890:$E$11323,D11176,Relaciones!$F$10890:$F$11323,"amistad")</x:f>
        <x:v>1</x:v>
      </x:c>
    </x:row>
    <x:row r="11177" ht="23" customHeight="1">
      <x:c r="A11177" s="4" t="str">
        <x:v>Córdoba</x:v>
      </x:c>
      <x:c r="B11177" s="4" t="str">
        <x:v>5.º Primaria</x:v>
      </x:c>
      <x:c r="C11177" s="4" t="str">
        <x:v>A</x:v>
      </x:c>
      <x:c r="D11177" s="13" t="str">
        <x:v>00845</x:v>
      </x:c>
      <x:c r="E11177" s="13" t="str">
        <x:v>00850</x:v>
      </x:c>
      <x:c r="F11177" s="4" t="str">
        <x:v>prediccion_amistad</x:v>
      </x:c>
      <x:c r="G11177" s="4"/>
      <x:c r="H11177" s="4" t="n">
        <x:f>COUNTIFS(Relaciones!$D$10890:$D$11323,E11177,Relaciones!$E$10890:$E$11323,D11177,Relaciones!$F$10890:$F$11323,"amistad")</x:f>
        <x:v>0</x:v>
      </x:c>
    </x:row>
    <x:row r="11178" ht="23" customHeight="1">
      <x:c r="A11178" s="4" t="str">
        <x:v>Córdoba</x:v>
      </x:c>
      <x:c r="B11178" s="4" t="str">
        <x:v>5.º Primaria</x:v>
      </x:c>
      <x:c r="C11178" s="4" t="str">
        <x:v>A</x:v>
      </x:c>
      <x:c r="D11178" s="13" t="str">
        <x:v>00845</x:v>
      </x:c>
      <x:c r="E11178" s="13" t="str">
        <x:v>00858</x:v>
      </x:c>
      <x:c r="F11178" s="4" t="str">
        <x:v>prediccion_amistad</x:v>
      </x:c>
      <x:c r="G11178" s="4"/>
      <x:c r="H11178" s="4" t="n">
        <x:f>COUNTIFS(Relaciones!$D$10890:$D$11323,E11178,Relaciones!$E$10890:$E$11323,D11178,Relaciones!$F$10890:$F$11323,"amistad")</x:f>
        <x:v>1</x:v>
      </x:c>
    </x:row>
    <x:row r="11179" ht="23" customHeight="1">
      <x:c r="A11179" s="4" t="str">
        <x:v>Córdoba</x:v>
      </x:c>
      <x:c r="B11179" s="4" t="str">
        <x:v>5.º Primaria</x:v>
      </x:c>
      <x:c r="C11179" s="4" t="str">
        <x:v>A</x:v>
      </x:c>
      <x:c r="D11179" s="13" t="str">
        <x:v>00846</x:v>
      </x:c>
      <x:c r="E11179" s="13" t="str">
        <x:v>00845</x:v>
      </x:c>
      <x:c r="F11179" s="4" t="str">
        <x:v>prediccion_amistad</x:v>
      </x:c>
      <x:c r="G11179" s="4"/>
      <x:c r="H11179" s="4" t="n">
        <x:f>COUNTIFS(Relaciones!$D$10890:$D$11323,E11179,Relaciones!$E$10890:$E$11323,D11179,Relaciones!$F$10890:$F$11323,"amistad")</x:f>
        <x:v>1</x:v>
      </x:c>
    </x:row>
    <x:row r="11180" ht="23" customHeight="1">
      <x:c r="A11180" s="4" t="str">
        <x:v>Córdoba</x:v>
      </x:c>
      <x:c r="B11180" s="4" t="str">
        <x:v>5.º Primaria</x:v>
      </x:c>
      <x:c r="C11180" s="4" t="str">
        <x:v>A</x:v>
      </x:c>
      <x:c r="D11180" s="13" t="str">
        <x:v>00846</x:v>
      </x:c>
      <x:c r="E11180" s="13" t="str">
        <x:v>00847</x:v>
      </x:c>
      <x:c r="F11180" s="4" t="str">
        <x:v>prediccion_amistad</x:v>
      </x:c>
      <x:c r="G11180" s="4"/>
      <x:c r="H11180" s="4" t="n">
        <x:f>COUNTIFS(Relaciones!$D$10890:$D$11323,E11180,Relaciones!$E$10890:$E$11323,D11180,Relaciones!$F$10890:$F$11323,"amistad")</x:f>
        <x:v>1</x:v>
      </x:c>
    </x:row>
    <x:row r="11181" ht="23" customHeight="1">
      <x:c r="A11181" s="4" t="str">
        <x:v>Córdoba</x:v>
      </x:c>
      <x:c r="B11181" s="4" t="str">
        <x:v>5.º Primaria</x:v>
      </x:c>
      <x:c r="C11181" s="4" t="str">
        <x:v>A</x:v>
      </x:c>
      <x:c r="D11181" s="13" t="str">
        <x:v>00846</x:v>
      </x:c>
      <x:c r="E11181" s="13" t="str">
        <x:v>00849</x:v>
      </x:c>
      <x:c r="F11181" s="4" t="str">
        <x:v>prediccion_amistad</x:v>
      </x:c>
      <x:c r="G11181" s="4"/>
      <x:c r="H11181" s="4" t="n">
        <x:f>COUNTIFS(Relaciones!$D$10890:$D$11323,E11181,Relaciones!$E$10890:$E$11323,D11181,Relaciones!$F$10890:$F$11323,"amistad")</x:f>
        <x:v>1</x:v>
      </x:c>
    </x:row>
    <x:row r="11182" ht="23" customHeight="1">
      <x:c r="A11182" s="4" t="str">
        <x:v>Córdoba</x:v>
      </x:c>
      <x:c r="B11182" s="4" t="str">
        <x:v>5.º Primaria</x:v>
      </x:c>
      <x:c r="C11182" s="4" t="str">
        <x:v>A</x:v>
      </x:c>
      <x:c r="D11182" s="13" t="str">
        <x:v>00846</x:v>
      </x:c>
      <x:c r="E11182" s="13" t="str">
        <x:v>00861</x:v>
      </x:c>
      <x:c r="F11182" s="4" t="str">
        <x:v>prediccion_amistad</x:v>
      </x:c>
      <x:c r="G11182" s="4"/>
      <x:c r="H11182" s="4" t="n">
        <x:f>COUNTIFS(Relaciones!$D$10890:$D$11323,E11182,Relaciones!$E$10890:$E$11323,D11182,Relaciones!$F$10890:$F$11323,"amistad")</x:f>
        <x:v>1</x:v>
      </x:c>
    </x:row>
    <x:row r="11183" ht="23" customHeight="1">
      <x:c r="A11183" s="4" t="str">
        <x:v>Córdoba</x:v>
      </x:c>
      <x:c r="B11183" s="4" t="str">
        <x:v>5.º Primaria</x:v>
      </x:c>
      <x:c r="C11183" s="4" t="str">
        <x:v>A</x:v>
      </x:c>
      <x:c r="D11183" s="13" t="str">
        <x:v>00847</x:v>
      </x:c>
      <x:c r="E11183" s="13" t="str">
        <x:v>00844</x:v>
      </x:c>
      <x:c r="F11183" s="4" t="str">
        <x:v>prediccion_amistad</x:v>
      </x:c>
      <x:c r="G11183" s="4"/>
      <x:c r="H11183" s="4" t="n">
        <x:f>COUNTIFS(Relaciones!$D$10890:$D$11323,E11183,Relaciones!$E$10890:$E$11323,D11183,Relaciones!$F$10890:$F$11323,"amistad")</x:f>
        <x:v>1</x:v>
      </x:c>
    </x:row>
    <x:row r="11184" ht="23" customHeight="1">
      <x:c r="A11184" s="4" t="str">
        <x:v>Córdoba</x:v>
      </x:c>
      <x:c r="B11184" s="4" t="str">
        <x:v>5.º Primaria</x:v>
      </x:c>
      <x:c r="C11184" s="4" t="str">
        <x:v>A</x:v>
      </x:c>
      <x:c r="D11184" s="13" t="str">
        <x:v>00847</x:v>
      </x:c>
      <x:c r="E11184" s="13" t="str">
        <x:v>00846</x:v>
      </x:c>
      <x:c r="F11184" s="4" t="str">
        <x:v>prediccion_amistad</x:v>
      </x:c>
      <x:c r="G11184" s="4"/>
      <x:c r="H11184" s="4" t="n">
        <x:f>COUNTIFS(Relaciones!$D$10890:$D$11323,E11184,Relaciones!$E$10890:$E$11323,D11184,Relaciones!$F$10890:$F$11323,"amistad")</x:f>
        <x:v>1</x:v>
      </x:c>
    </x:row>
    <x:row r="11185" ht="23" customHeight="1">
      <x:c r="A11185" s="4" t="str">
        <x:v>Córdoba</x:v>
      </x:c>
      <x:c r="B11185" s="4" t="str">
        <x:v>5.º Primaria</x:v>
      </x:c>
      <x:c r="C11185" s="4" t="str">
        <x:v>A</x:v>
      </x:c>
      <x:c r="D11185" s="13" t="str">
        <x:v>00847</x:v>
      </x:c>
      <x:c r="E11185" s="13" t="str">
        <x:v>00848</x:v>
      </x:c>
      <x:c r="F11185" s="4" t="str">
        <x:v>prediccion_amistad</x:v>
      </x:c>
      <x:c r="G11185" s="4"/>
      <x:c r="H11185" s="4" t="n">
        <x:f>COUNTIFS(Relaciones!$D$10890:$D$11323,E11185,Relaciones!$E$10890:$E$11323,D11185,Relaciones!$F$10890:$F$11323,"amistad")</x:f>
        <x:v>1</x:v>
      </x:c>
    </x:row>
    <x:row r="11186" ht="23" customHeight="1">
      <x:c r="A11186" s="4" t="str">
        <x:v>Córdoba</x:v>
      </x:c>
      <x:c r="B11186" s="4" t="str">
        <x:v>5.º Primaria</x:v>
      </x:c>
      <x:c r="C11186" s="4" t="str">
        <x:v>A</x:v>
      </x:c>
      <x:c r="D11186" s="13" t="str">
        <x:v>00847</x:v>
      </x:c>
      <x:c r="E11186" s="13" t="str">
        <x:v>00860</x:v>
      </x:c>
      <x:c r="F11186" s="4" t="str">
        <x:v>prediccion_amistad</x:v>
      </x:c>
      <x:c r="G11186" s="4"/>
      <x:c r="H11186" s="4" t="n">
        <x:f>COUNTIFS(Relaciones!$D$10890:$D$11323,E11186,Relaciones!$E$10890:$E$11323,D11186,Relaciones!$F$10890:$F$11323,"amistad")</x:f>
        <x:v>1</x:v>
      </x:c>
    </x:row>
    <x:row r="11187" ht="23" customHeight="1">
      <x:c r="A11187" s="4" t="str">
        <x:v>Córdoba</x:v>
      </x:c>
      <x:c r="B11187" s="4" t="str">
        <x:v>5.º Primaria</x:v>
      </x:c>
      <x:c r="C11187" s="4" t="str">
        <x:v>A</x:v>
      </x:c>
      <x:c r="D11187" s="13" t="str">
        <x:v>00847</x:v>
      </x:c>
      <x:c r="E11187" s="13" t="str">
        <x:v>00862</x:v>
      </x:c>
      <x:c r="F11187" s="4" t="str">
        <x:v>prediccion_amistad</x:v>
      </x:c>
      <x:c r="G11187" s="4"/>
      <x:c r="H11187" s="4" t="n">
        <x:f>COUNTIFS(Relaciones!$D$10890:$D$11323,E11187,Relaciones!$E$10890:$E$11323,D11187,Relaciones!$F$10890:$F$11323,"amistad")</x:f>
        <x:v>1</x:v>
      </x:c>
    </x:row>
    <x:row r="11188" ht="23" customHeight="1">
      <x:c r="A11188" s="4" t="str">
        <x:v>Córdoba</x:v>
      </x:c>
      <x:c r="B11188" s="4" t="str">
        <x:v>5.º Primaria</x:v>
      </x:c>
      <x:c r="C11188" s="4" t="str">
        <x:v>A</x:v>
      </x:c>
      <x:c r="D11188" s="13" t="str">
        <x:v>00848</x:v>
      </x:c>
      <x:c r="E11188" s="13" t="str">
        <x:v>00845</x:v>
      </x:c>
      <x:c r="F11188" s="4" t="str">
        <x:v>prediccion_amistad</x:v>
      </x:c>
      <x:c r="G11188" s="4"/>
      <x:c r="H11188" s="4" t="n">
        <x:f>COUNTIFS(Relaciones!$D$10890:$D$11323,E11188,Relaciones!$E$10890:$E$11323,D11188,Relaciones!$F$10890:$F$11323,"amistad")</x:f>
        <x:v>1</x:v>
      </x:c>
    </x:row>
    <x:row r="11189" ht="23" customHeight="1">
      <x:c r="A11189" s="4" t="str">
        <x:v>Córdoba</x:v>
      </x:c>
      <x:c r="B11189" s="4" t="str">
        <x:v>5.º Primaria</x:v>
      </x:c>
      <x:c r="C11189" s="4" t="str">
        <x:v>A</x:v>
      </x:c>
      <x:c r="D11189" s="13" t="str">
        <x:v>00848</x:v>
      </x:c>
      <x:c r="E11189" s="13" t="str">
        <x:v>00847</x:v>
      </x:c>
      <x:c r="F11189" s="4" t="str">
        <x:v>prediccion_amistad</x:v>
      </x:c>
      <x:c r="G11189" s="4"/>
      <x:c r="H11189" s="4" t="n">
        <x:f>COUNTIFS(Relaciones!$D$10890:$D$11323,E11189,Relaciones!$E$10890:$E$11323,D11189,Relaciones!$F$10890:$F$11323,"amistad")</x:f>
        <x:v>1</x:v>
      </x:c>
    </x:row>
    <x:row r="11190" ht="23" customHeight="1">
      <x:c r="A11190" s="4" t="str">
        <x:v>Córdoba</x:v>
      </x:c>
      <x:c r="B11190" s="4" t="str">
        <x:v>5.º Primaria</x:v>
      </x:c>
      <x:c r="C11190" s="4" t="str">
        <x:v>A</x:v>
      </x:c>
      <x:c r="D11190" s="13" t="str">
        <x:v>00848</x:v>
      </x:c>
      <x:c r="E11190" s="13" t="str">
        <x:v>00851</x:v>
      </x:c>
      <x:c r="F11190" s="4" t="str">
        <x:v>prediccion_amistad</x:v>
      </x:c>
      <x:c r="G11190" s="4"/>
      <x:c r="H11190" s="4" t="n">
        <x:f>COUNTIFS(Relaciones!$D$10890:$D$11323,E11190,Relaciones!$E$10890:$E$11323,D11190,Relaciones!$F$10890:$F$11323,"amistad")</x:f>
        <x:v>1</x:v>
      </x:c>
    </x:row>
    <x:row r="11191" ht="23" customHeight="1">
      <x:c r="A11191" s="4" t="str">
        <x:v>Córdoba</x:v>
      </x:c>
      <x:c r="B11191" s="4" t="str">
        <x:v>5.º Primaria</x:v>
      </x:c>
      <x:c r="C11191" s="4" t="str">
        <x:v>A</x:v>
      </x:c>
      <x:c r="D11191" s="13" t="str">
        <x:v>00848</x:v>
      </x:c>
      <x:c r="E11191" s="13" t="str">
        <x:v>00853</x:v>
      </x:c>
      <x:c r="F11191" s="4" t="str">
        <x:v>prediccion_amistad</x:v>
      </x:c>
      <x:c r="G11191" s="4"/>
      <x:c r="H11191" s="4" t="n">
        <x:f>COUNTIFS(Relaciones!$D$10890:$D$11323,E11191,Relaciones!$E$10890:$E$11323,D11191,Relaciones!$F$10890:$F$11323,"amistad")</x:f>
        <x:v>0</x:v>
      </x:c>
    </x:row>
    <x:row r="11192" ht="23" customHeight="1">
      <x:c r="A11192" s="4" t="str">
        <x:v>Córdoba</x:v>
      </x:c>
      <x:c r="B11192" s="4" t="str">
        <x:v>5.º Primaria</x:v>
      </x:c>
      <x:c r="C11192" s="4" t="str">
        <x:v>A</x:v>
      </x:c>
      <x:c r="D11192" s="13" t="str">
        <x:v>00848</x:v>
      </x:c>
      <x:c r="E11192" s="13" t="str">
        <x:v>00861</x:v>
      </x:c>
      <x:c r="F11192" s="4" t="str">
        <x:v>prediccion_amistad</x:v>
      </x:c>
      <x:c r="G11192" s="4"/>
      <x:c r="H11192" s="4" t="n">
        <x:f>COUNTIFS(Relaciones!$D$10890:$D$11323,E11192,Relaciones!$E$10890:$E$11323,D11192,Relaciones!$F$10890:$F$11323,"amistad")</x:f>
        <x:v>1</x:v>
      </x:c>
    </x:row>
    <x:row r="11193" ht="23" customHeight="1">
      <x:c r="A11193" s="4" t="str">
        <x:v>Córdoba</x:v>
      </x:c>
      <x:c r="B11193" s="4" t="str">
        <x:v>5.º Primaria</x:v>
      </x:c>
      <x:c r="C11193" s="4" t="str">
        <x:v>A</x:v>
      </x:c>
      <x:c r="D11193" s="13" t="str">
        <x:v>00848</x:v>
      </x:c>
      <x:c r="E11193" s="13" t="str">
        <x:v>00863</x:v>
      </x:c>
      <x:c r="F11193" s="4" t="str">
        <x:v>prediccion_amistad</x:v>
      </x:c>
      <x:c r="G11193" s="4"/>
      <x:c r="H11193" s="4" t="n">
        <x:f>COUNTIFS(Relaciones!$D$10890:$D$11323,E11193,Relaciones!$E$10890:$E$11323,D11193,Relaciones!$F$10890:$F$11323,"amistad")</x:f>
        <x:v>1</x:v>
      </x:c>
    </x:row>
    <x:row r="11194" ht="23" customHeight="1">
      <x:c r="A11194" s="4" t="str">
        <x:v>Córdoba</x:v>
      </x:c>
      <x:c r="B11194" s="4" t="str">
        <x:v>5.º Primaria</x:v>
      </x:c>
      <x:c r="C11194" s="4" t="str">
        <x:v>A</x:v>
      </x:c>
      <x:c r="D11194" s="13" t="str">
        <x:v>00849</x:v>
      </x:c>
      <x:c r="E11194" s="13" t="str">
        <x:v>00846</x:v>
      </x:c>
      <x:c r="F11194" s="4" t="str">
        <x:v>prediccion_amistad</x:v>
      </x:c>
      <x:c r="G11194" s="4"/>
      <x:c r="H11194" s="4" t="n">
        <x:f>COUNTIFS(Relaciones!$D$10890:$D$11323,E11194,Relaciones!$E$10890:$E$11323,D11194,Relaciones!$F$10890:$F$11323,"amistad")</x:f>
        <x:v>1</x:v>
      </x:c>
    </x:row>
    <x:row r="11195" ht="23" customHeight="1">
      <x:c r="A11195" s="4" t="str">
        <x:v>Córdoba</x:v>
      </x:c>
      <x:c r="B11195" s="4" t="str">
        <x:v>5.º Primaria</x:v>
      </x:c>
      <x:c r="C11195" s="4" t="str">
        <x:v>A</x:v>
      </x:c>
      <x:c r="D11195" s="13" t="str">
        <x:v>00849</x:v>
      </x:c>
      <x:c r="E11195" s="13" t="str">
        <x:v>00850</x:v>
      </x:c>
      <x:c r="F11195" s="4" t="str">
        <x:v>prediccion_amistad</x:v>
      </x:c>
      <x:c r="G11195" s="4"/>
      <x:c r="H11195" s="4" t="n">
        <x:f>COUNTIFS(Relaciones!$D$10890:$D$11323,E11195,Relaciones!$E$10890:$E$11323,D11195,Relaciones!$F$10890:$F$11323,"amistad")</x:f>
        <x:v>1</x:v>
      </x:c>
    </x:row>
    <x:row r="11196" ht="23" customHeight="1">
      <x:c r="A11196" s="4" t="str">
        <x:v>Córdoba</x:v>
      </x:c>
      <x:c r="B11196" s="4" t="str">
        <x:v>5.º Primaria</x:v>
      </x:c>
      <x:c r="C11196" s="4" t="str">
        <x:v>A</x:v>
      </x:c>
      <x:c r="D11196" s="13" t="str">
        <x:v>00849</x:v>
      </x:c>
      <x:c r="E11196" s="13" t="str">
        <x:v>00852</x:v>
      </x:c>
      <x:c r="F11196" s="4" t="str">
        <x:v>prediccion_amistad</x:v>
      </x:c>
      <x:c r="G11196" s="4"/>
      <x:c r="H11196" s="4" t="n">
        <x:f>COUNTIFS(Relaciones!$D$10890:$D$11323,E11196,Relaciones!$E$10890:$E$11323,D11196,Relaciones!$F$10890:$F$11323,"amistad")</x:f>
        <x:v>1</x:v>
      </x:c>
    </x:row>
    <x:row r="11197" ht="23" customHeight="1">
      <x:c r="A11197" s="4" t="str">
        <x:v>Córdoba</x:v>
      </x:c>
      <x:c r="B11197" s="4" t="str">
        <x:v>5.º Primaria</x:v>
      </x:c>
      <x:c r="C11197" s="4" t="str">
        <x:v>A</x:v>
      </x:c>
      <x:c r="D11197" s="13" t="str">
        <x:v>00849</x:v>
      </x:c>
      <x:c r="E11197" s="13" t="str">
        <x:v>00862</x:v>
      </x:c>
      <x:c r="F11197" s="4" t="str">
        <x:v>prediccion_amistad</x:v>
      </x:c>
      <x:c r="G11197" s="4"/>
      <x:c r="H11197" s="4" t="n">
        <x:f>COUNTIFS(Relaciones!$D$10890:$D$11323,E11197,Relaciones!$E$10890:$E$11323,D11197,Relaciones!$F$10890:$F$11323,"amistad")</x:f>
        <x:v>1</x:v>
      </x:c>
    </x:row>
    <x:row r="11198" ht="23" customHeight="1">
      <x:c r="A11198" s="4" t="str">
        <x:v>Córdoba</x:v>
      </x:c>
      <x:c r="B11198" s="4" t="str">
        <x:v>5.º Primaria</x:v>
      </x:c>
      <x:c r="C11198" s="4" t="str">
        <x:v>A</x:v>
      </x:c>
      <x:c r="D11198" s="13" t="str">
        <x:v>00850</x:v>
      </x:c>
      <x:c r="E11198" s="13" t="str">
        <x:v>00849</x:v>
      </x:c>
      <x:c r="F11198" s="4" t="str">
        <x:v>prediccion_amistad</x:v>
      </x:c>
      <x:c r="G11198" s="4"/>
      <x:c r="H11198" s="4" t="n">
        <x:f>COUNTIFS(Relaciones!$D$10890:$D$11323,E11198,Relaciones!$E$10890:$E$11323,D11198,Relaciones!$F$10890:$F$11323,"amistad")</x:f>
        <x:v>1</x:v>
      </x:c>
    </x:row>
    <x:row r="11199" ht="23" customHeight="1">
      <x:c r="A11199" s="4" t="str">
        <x:v>Córdoba</x:v>
      </x:c>
      <x:c r="B11199" s="4" t="str">
        <x:v>5.º Primaria</x:v>
      </x:c>
      <x:c r="C11199" s="4" t="str">
        <x:v>A</x:v>
      </x:c>
      <x:c r="D11199" s="13" t="str">
        <x:v>00850</x:v>
      </x:c>
      <x:c r="E11199" s="13" t="str">
        <x:v>00851</x:v>
      </x:c>
      <x:c r="F11199" s="4" t="str">
        <x:v>prediccion_amistad</x:v>
      </x:c>
      <x:c r="G11199" s="4"/>
      <x:c r="H11199" s="4" t="n">
        <x:f>COUNTIFS(Relaciones!$D$10890:$D$11323,E11199,Relaciones!$E$10890:$E$11323,D11199,Relaciones!$F$10890:$F$11323,"amistad")</x:f>
        <x:v>1</x:v>
      </x:c>
    </x:row>
    <x:row r="11200" ht="23" customHeight="1">
      <x:c r="A11200" s="4" t="str">
        <x:v>Córdoba</x:v>
      </x:c>
      <x:c r="B11200" s="4" t="str">
        <x:v>5.º Primaria</x:v>
      </x:c>
      <x:c r="C11200" s="4" t="str">
        <x:v>A</x:v>
      </x:c>
      <x:c r="D11200" s="13" t="str">
        <x:v>00850</x:v>
      </x:c>
      <x:c r="E11200" s="13" t="str">
        <x:v>00853</x:v>
      </x:c>
      <x:c r="F11200" s="4" t="str">
        <x:v>prediccion_amistad</x:v>
      </x:c>
      <x:c r="G11200" s="4"/>
      <x:c r="H11200" s="4" t="n">
        <x:f>COUNTIFS(Relaciones!$D$10890:$D$11323,E11200,Relaciones!$E$10890:$E$11323,D11200,Relaciones!$F$10890:$F$11323,"amistad")</x:f>
        <x:v>1</x:v>
      </x:c>
    </x:row>
    <x:row r="11201" ht="23" customHeight="1">
      <x:c r="A11201" s="4" t="str">
        <x:v>Córdoba</x:v>
      </x:c>
      <x:c r="B11201" s="4" t="str">
        <x:v>5.º Primaria</x:v>
      </x:c>
      <x:c r="C11201" s="4" t="str">
        <x:v>A</x:v>
      </x:c>
      <x:c r="D11201" s="13" t="str">
        <x:v>00850</x:v>
      </x:c>
      <x:c r="E11201" s="13" t="str">
        <x:v>00865</x:v>
      </x:c>
      <x:c r="F11201" s="4" t="str">
        <x:v>prediccion_amistad</x:v>
      </x:c>
      <x:c r="G11201" s="4"/>
      <x:c r="H11201" s="4" t="n">
        <x:f>COUNTIFS(Relaciones!$D$10890:$D$11323,E11201,Relaciones!$E$10890:$E$11323,D11201,Relaciones!$F$10890:$F$11323,"amistad")</x:f>
        <x:v>1</x:v>
      </x:c>
    </x:row>
    <x:row r="11202" ht="23" customHeight="1">
      <x:c r="A11202" s="4" t="str">
        <x:v>Córdoba</x:v>
      </x:c>
      <x:c r="B11202" s="4" t="str">
        <x:v>5.º Primaria</x:v>
      </x:c>
      <x:c r="C11202" s="4" t="str">
        <x:v>A</x:v>
      </x:c>
      <x:c r="D11202" s="13" t="str">
        <x:v>00851</x:v>
      </x:c>
      <x:c r="E11202" s="13" t="str">
        <x:v>00848</x:v>
      </x:c>
      <x:c r="F11202" s="4" t="str">
        <x:v>prediccion_amistad</x:v>
      </x:c>
      <x:c r="G11202" s="4"/>
      <x:c r="H11202" s="4" t="n">
        <x:f>COUNTIFS(Relaciones!$D$10890:$D$11323,E11202,Relaciones!$E$10890:$E$11323,D11202,Relaciones!$F$10890:$F$11323,"amistad")</x:f>
        <x:v>1</x:v>
      </x:c>
    </x:row>
    <x:row r="11203" ht="23" customHeight="1">
      <x:c r="A11203" s="4" t="str">
        <x:v>Córdoba</x:v>
      </x:c>
      <x:c r="B11203" s="4" t="str">
        <x:v>5.º Primaria</x:v>
      </x:c>
      <x:c r="C11203" s="4" t="str">
        <x:v>A</x:v>
      </x:c>
      <x:c r="D11203" s="13" t="str">
        <x:v>00851</x:v>
      </x:c>
      <x:c r="E11203" s="13" t="str">
        <x:v>00850</x:v>
      </x:c>
      <x:c r="F11203" s="4" t="str">
        <x:v>prediccion_amistad</x:v>
      </x:c>
      <x:c r="G11203" s="4"/>
      <x:c r="H11203" s="4" t="n">
        <x:f>COUNTIFS(Relaciones!$D$10890:$D$11323,E11203,Relaciones!$E$10890:$E$11323,D11203,Relaciones!$F$10890:$F$11323,"amistad")</x:f>
        <x:v>1</x:v>
      </x:c>
    </x:row>
    <x:row r="11204" ht="23" customHeight="1">
      <x:c r="A11204" s="4" t="str">
        <x:v>Córdoba</x:v>
      </x:c>
      <x:c r="B11204" s="4" t="str">
        <x:v>5.º Primaria</x:v>
      </x:c>
      <x:c r="C11204" s="4" t="str">
        <x:v>A</x:v>
      </x:c>
      <x:c r="D11204" s="13" t="str">
        <x:v>00851</x:v>
      </x:c>
      <x:c r="E11204" s="13" t="str">
        <x:v>00852</x:v>
      </x:c>
      <x:c r="F11204" s="4" t="str">
        <x:v>prediccion_amistad</x:v>
      </x:c>
      <x:c r="G11204" s="4"/>
      <x:c r="H11204" s="4" t="n">
        <x:f>COUNTIFS(Relaciones!$D$10890:$D$11323,E11204,Relaciones!$E$10890:$E$11323,D11204,Relaciones!$F$10890:$F$11323,"amistad")</x:f>
        <x:v>1</x:v>
      </x:c>
    </x:row>
    <x:row r="11205" ht="23" customHeight="1">
      <x:c r="A11205" s="4" t="str">
        <x:v>Córdoba</x:v>
      </x:c>
      <x:c r="B11205" s="4" t="str">
        <x:v>5.º Primaria</x:v>
      </x:c>
      <x:c r="C11205" s="4" t="str">
        <x:v>A</x:v>
      </x:c>
      <x:c r="D11205" s="13" t="str">
        <x:v>00851</x:v>
      </x:c>
      <x:c r="E11205" s="13" t="str">
        <x:v>00856</x:v>
      </x:c>
      <x:c r="F11205" s="4" t="str">
        <x:v>prediccion_amistad</x:v>
      </x:c>
      <x:c r="G11205" s="4"/>
      <x:c r="H11205" s="4" t="n">
        <x:f>COUNTIFS(Relaciones!$D$10890:$D$11323,E11205,Relaciones!$E$10890:$E$11323,D11205,Relaciones!$F$10890:$F$11323,"amistad")</x:f>
        <x:v>0</x:v>
      </x:c>
    </x:row>
    <x:row r="11206" ht="23" customHeight="1">
      <x:c r="A11206" s="4" t="str">
        <x:v>Córdoba</x:v>
      </x:c>
      <x:c r="B11206" s="4" t="str">
        <x:v>5.º Primaria</x:v>
      </x:c>
      <x:c r="C11206" s="4" t="str">
        <x:v>A</x:v>
      </x:c>
      <x:c r="D11206" s="13" t="str">
        <x:v>00851</x:v>
      </x:c>
      <x:c r="E11206" s="13" t="str">
        <x:v>00864</x:v>
      </x:c>
      <x:c r="F11206" s="4" t="str">
        <x:v>prediccion_amistad</x:v>
      </x:c>
      <x:c r="G11206" s="4"/>
      <x:c r="H11206" s="4" t="n">
        <x:f>COUNTIFS(Relaciones!$D$10890:$D$11323,E11206,Relaciones!$E$10890:$E$11323,D11206,Relaciones!$F$10890:$F$11323,"amistad")</x:f>
        <x:v>1</x:v>
      </x:c>
    </x:row>
    <x:row r="11207" ht="23" customHeight="1">
      <x:c r="A11207" s="4" t="str">
        <x:v>Córdoba</x:v>
      </x:c>
      <x:c r="B11207" s="4" t="str">
        <x:v>5.º Primaria</x:v>
      </x:c>
      <x:c r="C11207" s="4" t="str">
        <x:v>A</x:v>
      </x:c>
      <x:c r="D11207" s="13" t="str">
        <x:v>00851</x:v>
      </x:c>
      <x:c r="E11207" s="13" t="str">
        <x:v>00866</x:v>
      </x:c>
      <x:c r="F11207" s="4" t="str">
        <x:v>prediccion_amistad</x:v>
      </x:c>
      <x:c r="G11207" s="4"/>
      <x:c r="H11207" s="4" t="n">
        <x:f>COUNTIFS(Relaciones!$D$10890:$D$11323,E11207,Relaciones!$E$10890:$E$11323,D11207,Relaciones!$F$10890:$F$11323,"amistad")</x:f>
        <x:v>1</x:v>
      </x:c>
    </x:row>
    <x:row r="11208" ht="23" customHeight="1">
      <x:c r="A11208" s="4" t="str">
        <x:v>Córdoba</x:v>
      </x:c>
      <x:c r="B11208" s="4" t="str">
        <x:v>5.º Primaria</x:v>
      </x:c>
      <x:c r="C11208" s="4" t="str">
        <x:v>A</x:v>
      </x:c>
      <x:c r="D11208" s="13" t="str">
        <x:v>00852</x:v>
      </x:c>
      <x:c r="E11208" s="13" t="str">
        <x:v>00841</x:v>
      </x:c>
      <x:c r="F11208" s="4" t="str">
        <x:v>prediccion_amistad</x:v>
      </x:c>
      <x:c r="G11208" s="4"/>
      <x:c r="H11208" s="4" t="n">
        <x:f>COUNTIFS(Relaciones!$D$10890:$D$11323,E11208,Relaciones!$E$10890:$E$11323,D11208,Relaciones!$F$10890:$F$11323,"amistad")</x:f>
        <x:v>1</x:v>
      </x:c>
    </x:row>
    <x:row r="11209" ht="23" customHeight="1">
      <x:c r="A11209" s="4" t="str">
        <x:v>Córdoba</x:v>
      </x:c>
      <x:c r="B11209" s="4" t="str">
        <x:v>5.º Primaria</x:v>
      </x:c>
      <x:c r="C11209" s="4" t="str">
        <x:v>A</x:v>
      </x:c>
      <x:c r="D11209" s="13" t="str">
        <x:v>00852</x:v>
      </x:c>
      <x:c r="E11209" s="13" t="str">
        <x:v>00849</x:v>
      </x:c>
      <x:c r="F11209" s="4" t="str">
        <x:v>prediccion_amistad</x:v>
      </x:c>
      <x:c r="G11209" s="4"/>
      <x:c r="H11209" s="4" t="n">
        <x:f>COUNTIFS(Relaciones!$D$10890:$D$11323,E11209,Relaciones!$E$10890:$E$11323,D11209,Relaciones!$F$10890:$F$11323,"amistad")</x:f>
        <x:v>1</x:v>
      </x:c>
    </x:row>
    <x:row r="11210" ht="23" customHeight="1">
      <x:c r="A11210" s="4" t="str">
        <x:v>Córdoba</x:v>
      </x:c>
      <x:c r="B11210" s="4" t="str">
        <x:v>5.º Primaria</x:v>
      </x:c>
      <x:c r="C11210" s="4" t="str">
        <x:v>A</x:v>
      </x:c>
      <x:c r="D11210" s="13" t="str">
        <x:v>00852</x:v>
      </x:c>
      <x:c r="E11210" s="13" t="str">
        <x:v>00853</x:v>
      </x:c>
      <x:c r="F11210" s="4" t="str">
        <x:v>prediccion_amistad</x:v>
      </x:c>
      <x:c r="G11210" s="4"/>
      <x:c r="H11210" s="4" t="n">
        <x:f>COUNTIFS(Relaciones!$D$10890:$D$11323,E11210,Relaciones!$E$10890:$E$11323,D11210,Relaciones!$F$10890:$F$11323,"amistad")</x:f>
        <x:v>1</x:v>
      </x:c>
    </x:row>
    <x:row r="11211" ht="23" customHeight="1">
      <x:c r="A11211" s="4" t="str">
        <x:v>Córdoba</x:v>
      </x:c>
      <x:c r="B11211" s="4" t="str">
        <x:v>5.º Primaria</x:v>
      </x:c>
      <x:c r="C11211" s="4" t="str">
        <x:v>A</x:v>
      </x:c>
      <x:c r="D11211" s="13" t="str">
        <x:v>00852</x:v>
      </x:c>
      <x:c r="E11211" s="13" t="str">
        <x:v>00865</x:v>
      </x:c>
      <x:c r="F11211" s="4" t="str">
        <x:v>prediccion_amistad</x:v>
      </x:c>
      <x:c r="G11211" s="4"/>
      <x:c r="H11211" s="4" t="n">
        <x:f>COUNTIFS(Relaciones!$D$10890:$D$11323,E11211,Relaciones!$E$10890:$E$11323,D11211,Relaciones!$F$10890:$F$11323,"amistad")</x:f>
        <x:v>1</x:v>
      </x:c>
    </x:row>
    <x:row r="11212" ht="23" customHeight="1">
      <x:c r="A11212" s="4" t="str">
        <x:v>Córdoba</x:v>
      </x:c>
      <x:c r="B11212" s="4" t="str">
        <x:v>5.º Primaria</x:v>
      </x:c>
      <x:c r="C11212" s="4" t="str">
        <x:v>A</x:v>
      </x:c>
      <x:c r="D11212" s="13" t="str">
        <x:v>00852</x:v>
      </x:c>
      <x:c r="E11212" s="13" t="str">
        <x:v>00867</x:v>
      </x:c>
      <x:c r="F11212" s="4" t="str">
        <x:v>prediccion_amistad</x:v>
      </x:c>
      <x:c r="G11212" s="4"/>
      <x:c r="H11212" s="4" t="n">
        <x:f>COUNTIFS(Relaciones!$D$10890:$D$11323,E11212,Relaciones!$E$10890:$E$11323,D11212,Relaciones!$F$10890:$F$11323,"amistad")</x:f>
        <x:v>1</x:v>
      </x:c>
    </x:row>
    <x:row r="11213" ht="23" customHeight="1">
      <x:c r="A11213" s="4" t="str">
        <x:v>Córdoba</x:v>
      </x:c>
      <x:c r="B11213" s="4" t="str">
        <x:v>5.º Primaria</x:v>
      </x:c>
      <x:c r="C11213" s="4" t="str">
        <x:v>A</x:v>
      </x:c>
      <x:c r="D11213" s="13" t="str">
        <x:v>00853</x:v>
      </x:c>
      <x:c r="E11213" s="13" t="str">
        <x:v>00842</x:v>
      </x:c>
      <x:c r="F11213" s="4" t="str">
        <x:v>prediccion_amistad</x:v>
      </x:c>
      <x:c r="G11213" s="4"/>
      <x:c r="H11213" s="4" t="n">
        <x:f>COUNTIFS(Relaciones!$D$10890:$D$11323,E11213,Relaciones!$E$10890:$E$11323,D11213,Relaciones!$F$10890:$F$11323,"amistad")</x:f>
        <x:v>1</x:v>
      </x:c>
    </x:row>
    <x:row r="11214" ht="23" customHeight="1">
      <x:c r="A11214" s="4" t="str">
        <x:v>Córdoba</x:v>
      </x:c>
      <x:c r="B11214" s="4" t="str">
        <x:v>5.º Primaria</x:v>
      </x:c>
      <x:c r="C11214" s="4" t="str">
        <x:v>A</x:v>
      </x:c>
      <x:c r="D11214" s="13" t="str">
        <x:v>00853</x:v>
      </x:c>
      <x:c r="E11214" s="13" t="str">
        <x:v>00852</x:v>
      </x:c>
      <x:c r="F11214" s="4" t="str">
        <x:v>prediccion_amistad</x:v>
      </x:c>
      <x:c r="G11214" s="4"/>
      <x:c r="H11214" s="4" t="n">
        <x:f>COUNTIFS(Relaciones!$D$10890:$D$11323,E11214,Relaciones!$E$10890:$E$11323,D11214,Relaciones!$F$10890:$F$11323,"amistad")</x:f>
        <x:v>1</x:v>
      </x:c>
    </x:row>
    <x:row r="11215" ht="23" customHeight="1">
      <x:c r="A11215" s="4" t="str">
        <x:v>Córdoba</x:v>
      </x:c>
      <x:c r="B11215" s="4" t="str">
        <x:v>5.º Primaria</x:v>
      </x:c>
      <x:c r="C11215" s="4" t="str">
        <x:v>A</x:v>
      </x:c>
      <x:c r="D11215" s="13" t="str">
        <x:v>00853</x:v>
      </x:c>
      <x:c r="E11215" s="13" t="str">
        <x:v>00854</x:v>
      </x:c>
      <x:c r="F11215" s="4" t="str">
        <x:v>prediccion_amistad</x:v>
      </x:c>
      <x:c r="G11215" s="4"/>
      <x:c r="H11215" s="4" t="n">
        <x:f>COUNTIFS(Relaciones!$D$10890:$D$11323,E11215,Relaciones!$E$10890:$E$11323,D11215,Relaciones!$F$10890:$F$11323,"amistad")</x:f>
        <x:v>1</x:v>
      </x:c>
    </x:row>
    <x:row r="11216" ht="23" customHeight="1">
      <x:c r="A11216" s="4" t="str">
        <x:v>Córdoba</x:v>
      </x:c>
      <x:c r="B11216" s="4" t="str">
        <x:v>5.º Primaria</x:v>
      </x:c>
      <x:c r="C11216" s="4" t="str">
        <x:v>A</x:v>
      </x:c>
      <x:c r="D11216" s="13" t="str">
        <x:v>00853</x:v>
      </x:c>
      <x:c r="E11216" s="13" t="str">
        <x:v>00866</x:v>
      </x:c>
      <x:c r="F11216" s="4" t="str">
        <x:v>prediccion_amistad</x:v>
      </x:c>
      <x:c r="G11216" s="4"/>
      <x:c r="H11216" s="4" t="n">
        <x:f>COUNTIFS(Relaciones!$D$10890:$D$11323,E11216,Relaciones!$E$10890:$E$11323,D11216,Relaciones!$F$10890:$F$11323,"amistad")</x:f>
        <x:v>1</x:v>
      </x:c>
    </x:row>
    <x:row r="11217" ht="23" customHeight="1">
      <x:c r="A11217" s="4" t="str">
        <x:v>Córdoba</x:v>
      </x:c>
      <x:c r="B11217" s="4" t="str">
        <x:v>5.º Primaria</x:v>
      </x:c>
      <x:c r="C11217" s="4" t="str">
        <x:v>A</x:v>
      </x:c>
      <x:c r="D11217" s="13" t="str">
        <x:v>00854</x:v>
      </x:c>
      <x:c r="E11217" s="13" t="str">
        <x:v>00843</x:v>
      </x:c>
      <x:c r="F11217" s="4" t="str">
        <x:v>prediccion_amistad</x:v>
      </x:c>
      <x:c r="G11217" s="4"/>
      <x:c r="H11217" s="4" t="n">
        <x:f>COUNTIFS(Relaciones!$D$10890:$D$11323,E11217,Relaciones!$E$10890:$E$11323,D11217,Relaciones!$F$10890:$F$11323,"amistad")</x:f>
        <x:v>1</x:v>
      </x:c>
    </x:row>
    <x:row r="11218" ht="23" customHeight="1">
      <x:c r="A11218" s="4" t="str">
        <x:v>Córdoba</x:v>
      </x:c>
      <x:c r="B11218" s="4" t="str">
        <x:v>5.º Primaria</x:v>
      </x:c>
      <x:c r="C11218" s="4" t="str">
        <x:v>A</x:v>
      </x:c>
      <x:c r="D11218" s="13" t="str">
        <x:v>00854</x:v>
      </x:c>
      <x:c r="E11218" s="13" t="str">
        <x:v>00851</x:v>
      </x:c>
      <x:c r="F11218" s="4" t="str">
        <x:v>prediccion_amistad</x:v>
      </x:c>
      <x:c r="G11218" s="4"/>
      <x:c r="H11218" s="4" t="n">
        <x:f>COUNTIFS(Relaciones!$D$10890:$D$11323,E11218,Relaciones!$E$10890:$E$11323,D11218,Relaciones!$F$10890:$F$11323,"amistad")</x:f>
        <x:v>1</x:v>
      </x:c>
    </x:row>
    <x:row r="11219" ht="23" customHeight="1">
      <x:c r="A11219" s="4" t="str">
        <x:v>Córdoba</x:v>
      </x:c>
      <x:c r="B11219" s="4" t="str">
        <x:v>5.º Primaria</x:v>
      </x:c>
      <x:c r="C11219" s="4" t="str">
        <x:v>A</x:v>
      </x:c>
      <x:c r="D11219" s="13" t="str">
        <x:v>00854</x:v>
      </x:c>
      <x:c r="E11219" s="13" t="str">
        <x:v>00853</x:v>
      </x:c>
      <x:c r="F11219" s="4" t="str">
        <x:v>prediccion_amistad</x:v>
      </x:c>
      <x:c r="G11219" s="4"/>
      <x:c r="H11219" s="4" t="n">
        <x:f>COUNTIFS(Relaciones!$D$10890:$D$11323,E11219,Relaciones!$E$10890:$E$11323,D11219,Relaciones!$F$10890:$F$11323,"amistad")</x:f>
        <x:v>1</x:v>
      </x:c>
    </x:row>
    <x:row r="11220" ht="23" customHeight="1">
      <x:c r="A11220" s="4" t="str">
        <x:v>Córdoba</x:v>
      </x:c>
      <x:c r="B11220" s="4" t="str">
        <x:v>5.º Primaria</x:v>
      </x:c>
      <x:c r="C11220" s="4" t="str">
        <x:v>A</x:v>
      </x:c>
      <x:c r="D11220" s="13" t="str">
        <x:v>00854</x:v>
      </x:c>
      <x:c r="E11220" s="13" t="str">
        <x:v>00859</x:v>
      </x:c>
      <x:c r="F11220" s="4" t="str">
        <x:v>prediccion_amistad</x:v>
      </x:c>
      <x:c r="G11220" s="4"/>
      <x:c r="H11220" s="4" t="n">
        <x:f>COUNTIFS(Relaciones!$D$10890:$D$11323,E11220,Relaciones!$E$10890:$E$11323,D11220,Relaciones!$F$10890:$F$11323,"amistad")</x:f>
        <x:v>0</x:v>
      </x:c>
    </x:row>
    <x:row r="11221" ht="23" customHeight="1">
      <x:c r="A11221" s="4" t="str">
        <x:v>Córdoba</x:v>
      </x:c>
      <x:c r="B11221" s="4" t="str">
        <x:v>5.º Primaria</x:v>
      </x:c>
      <x:c r="C11221" s="4" t="str">
        <x:v>A</x:v>
      </x:c>
      <x:c r="D11221" s="13" t="str">
        <x:v>00855</x:v>
      </x:c>
      <x:c r="E11221" s="13" t="str">
        <x:v>00841</x:v>
      </x:c>
      <x:c r="F11221" s="4" t="str">
        <x:v>prediccion_amistad</x:v>
      </x:c>
      <x:c r="G11221" s="4"/>
      <x:c r="H11221" s="4" t="n">
        <x:f>COUNTIFS(Relaciones!$D$10890:$D$11323,E11221,Relaciones!$E$10890:$E$11323,D11221,Relaciones!$F$10890:$F$11323,"amistad")</x:f>
        <x:v>1</x:v>
      </x:c>
    </x:row>
    <x:row r="11222" ht="23" customHeight="1">
      <x:c r="A11222" s="4" t="str">
        <x:v>Córdoba</x:v>
      </x:c>
      <x:c r="B11222" s="4" t="str">
        <x:v>5.º Primaria</x:v>
      </x:c>
      <x:c r="C11222" s="4" t="str">
        <x:v>A</x:v>
      </x:c>
      <x:c r="D11222" s="13" t="str">
        <x:v>00855</x:v>
      </x:c>
      <x:c r="E11222" s="13" t="str">
        <x:v>00842</x:v>
      </x:c>
      <x:c r="F11222" s="4" t="str">
        <x:v>prediccion_amistad</x:v>
      </x:c>
      <x:c r="G11222" s="4"/>
      <x:c r="H11222" s="4" t="n">
        <x:f>COUNTIFS(Relaciones!$D$10890:$D$11323,E11222,Relaciones!$E$10890:$E$11323,D11222,Relaciones!$F$10890:$F$11323,"amistad")</x:f>
        <x:v>1</x:v>
      </x:c>
    </x:row>
    <x:row r="11223" ht="23" customHeight="1">
      <x:c r="A11223" s="4" t="str">
        <x:v>Córdoba</x:v>
      </x:c>
      <x:c r="B11223" s="4" t="str">
        <x:v>5.º Primaria</x:v>
      </x:c>
      <x:c r="C11223" s="4" t="str">
        <x:v>A</x:v>
      </x:c>
      <x:c r="D11223" s="13" t="str">
        <x:v>00855</x:v>
      </x:c>
      <x:c r="E11223" s="13" t="str">
        <x:v>00856</x:v>
      </x:c>
      <x:c r="F11223" s="4" t="str">
        <x:v>prediccion_amistad</x:v>
      </x:c>
      <x:c r="G11223" s="4"/>
      <x:c r="H11223" s="4" t="n">
        <x:f>COUNTIFS(Relaciones!$D$10890:$D$11323,E11223,Relaciones!$E$10890:$E$11323,D11223,Relaciones!$F$10890:$F$11323,"amistad")</x:f>
        <x:v>1</x:v>
      </x:c>
    </x:row>
    <x:row r="11224" ht="23" customHeight="1">
      <x:c r="A11224" s="4" t="str">
        <x:v>Córdoba</x:v>
      </x:c>
      <x:c r="B11224" s="4" t="str">
        <x:v>5.º Primaria</x:v>
      </x:c>
      <x:c r="C11224" s="4" t="str">
        <x:v>A</x:v>
      </x:c>
      <x:c r="D11224" s="13" t="str">
        <x:v>00855</x:v>
      </x:c>
      <x:c r="E11224" s="13" t="str">
        <x:v>00858</x:v>
      </x:c>
      <x:c r="F11224" s="4" t="str">
        <x:v>prediccion_amistad</x:v>
      </x:c>
      <x:c r="G11224" s="4"/>
      <x:c r="H11224" s="4" t="n">
        <x:f>COUNTIFS(Relaciones!$D$10890:$D$11323,E11224,Relaciones!$E$10890:$E$11323,D11224,Relaciones!$F$10890:$F$11323,"amistad")</x:f>
        <x:v>1</x:v>
      </x:c>
    </x:row>
    <x:row r="11225" ht="23" customHeight="1">
      <x:c r="A11225" s="4" t="str">
        <x:v>Córdoba</x:v>
      </x:c>
      <x:c r="B11225" s="4" t="str">
        <x:v>5.º Primaria</x:v>
      </x:c>
      <x:c r="C11225" s="4" t="str">
        <x:v>A</x:v>
      </x:c>
      <x:c r="D11225" s="13" t="str">
        <x:v>00855</x:v>
      </x:c>
      <x:c r="E11225" s="13" t="str">
        <x:v>00859</x:v>
      </x:c>
      <x:c r="F11225" s="4" t="str">
        <x:v>prediccion_amistad</x:v>
      </x:c>
      <x:c r="G11225" s="4"/>
      <x:c r="H11225" s="4" t="n">
        <x:f>COUNTIFS(Relaciones!$D$10890:$D$11323,E11225,Relaciones!$E$10890:$E$11323,D11225,Relaciones!$F$10890:$F$11323,"amistad")</x:f>
        <x:v>1</x:v>
      </x:c>
    </x:row>
    <x:row r="11226" ht="23" customHeight="1">
      <x:c r="A11226" s="4" t="str">
        <x:v>Córdoba</x:v>
      </x:c>
      <x:c r="B11226" s="4" t="str">
        <x:v>5.º Primaria</x:v>
      </x:c>
      <x:c r="C11226" s="4" t="str">
        <x:v>A</x:v>
      </x:c>
      <x:c r="D11226" s="13" t="str">
        <x:v>00855</x:v>
      </x:c>
      <x:c r="E11226" s="13" t="str">
        <x:v>00860</x:v>
      </x:c>
      <x:c r="F11226" s="4" t="str">
        <x:v>prediccion_amistad</x:v>
      </x:c>
      <x:c r="G11226" s="4"/>
      <x:c r="H11226" s="4" t="n">
        <x:f>COUNTIFS(Relaciones!$D$10890:$D$11323,E11226,Relaciones!$E$10890:$E$11323,D11226,Relaciones!$F$10890:$F$11323,"amistad")</x:f>
        <x:v>1</x:v>
      </x:c>
    </x:row>
    <x:row r="11227" ht="23" customHeight="1">
      <x:c r="A11227" s="4" t="str">
        <x:v>Córdoba</x:v>
      </x:c>
      <x:c r="B11227" s="4" t="str">
        <x:v>5.º Primaria</x:v>
      </x:c>
      <x:c r="C11227" s="4" t="str">
        <x:v>A</x:v>
      </x:c>
      <x:c r="D11227" s="13" t="str">
        <x:v>00855</x:v>
      </x:c>
      <x:c r="E11227" s="13" t="str">
        <x:v>00862</x:v>
      </x:c>
      <x:c r="F11227" s="4" t="str">
        <x:v>prediccion_amistad</x:v>
      </x:c>
      <x:c r="G11227" s="4"/>
      <x:c r="H11227" s="4" t="n">
        <x:f>COUNTIFS(Relaciones!$D$10890:$D$11323,E11227,Relaciones!$E$10890:$E$11323,D11227,Relaciones!$F$10890:$F$11323,"amistad")</x:f>
        <x:v>1</x:v>
      </x:c>
    </x:row>
    <x:row r="11228" ht="23" customHeight="1">
      <x:c r="A11228" s="4" t="str">
        <x:v>Córdoba</x:v>
      </x:c>
      <x:c r="B11228" s="4" t="str">
        <x:v>5.º Primaria</x:v>
      </x:c>
      <x:c r="C11228" s="4" t="str">
        <x:v>A</x:v>
      </x:c>
      <x:c r="D11228" s="13" t="str">
        <x:v>00855</x:v>
      </x:c>
      <x:c r="E11228" s="13" t="str">
        <x:v>00863</x:v>
      </x:c>
      <x:c r="F11228" s="4" t="str">
        <x:v>prediccion_amistad</x:v>
      </x:c>
      <x:c r="G11228" s="4"/>
      <x:c r="H11228" s="4" t="n">
        <x:f>COUNTIFS(Relaciones!$D$10890:$D$11323,E11228,Relaciones!$E$10890:$E$11323,D11228,Relaciones!$F$10890:$F$11323,"amistad")</x:f>
        <x:v>1</x:v>
      </x:c>
    </x:row>
    <x:row r="11229" ht="23" customHeight="1">
      <x:c r="A11229" s="4" t="str">
        <x:v>Córdoba</x:v>
      </x:c>
      <x:c r="B11229" s="4" t="str">
        <x:v>5.º Primaria</x:v>
      </x:c>
      <x:c r="C11229" s="4" t="str">
        <x:v>A</x:v>
      </x:c>
      <x:c r="D11229" s="13" t="str">
        <x:v>00855</x:v>
      </x:c>
      <x:c r="E11229" s="13" t="str">
        <x:v>00864</x:v>
      </x:c>
      <x:c r="F11229" s="4" t="str">
        <x:v>prediccion_amistad</x:v>
      </x:c>
      <x:c r="G11229" s="4"/>
      <x:c r="H11229" s="4" t="n">
        <x:f>COUNTIFS(Relaciones!$D$10890:$D$11323,E11229,Relaciones!$E$10890:$E$11323,D11229,Relaciones!$F$10890:$F$11323,"amistad")</x:f>
        <x:v>1</x:v>
      </x:c>
    </x:row>
    <x:row r="11230" ht="23" customHeight="1">
      <x:c r="A11230" s="4" t="str">
        <x:v>Córdoba</x:v>
      </x:c>
      <x:c r="B11230" s="4" t="str">
        <x:v>5.º Primaria</x:v>
      </x:c>
      <x:c r="C11230" s="4" t="str">
        <x:v>A</x:v>
      </x:c>
      <x:c r="D11230" s="13" t="str">
        <x:v>00855</x:v>
      </x:c>
      <x:c r="E11230" s="13" t="str">
        <x:v>00866</x:v>
      </x:c>
      <x:c r="F11230" s="4" t="str">
        <x:v>prediccion_amistad</x:v>
      </x:c>
      <x:c r="G11230" s="4"/>
      <x:c r="H11230" s="4" t="n">
        <x:f>COUNTIFS(Relaciones!$D$10890:$D$11323,E11230,Relaciones!$E$10890:$E$11323,D11230,Relaciones!$F$10890:$F$11323,"amistad")</x:f>
        <x:v>1</x:v>
      </x:c>
    </x:row>
    <x:row r="11231" ht="23" customHeight="1">
      <x:c r="A11231" s="4" t="str">
        <x:v>Córdoba</x:v>
      </x:c>
      <x:c r="B11231" s="4" t="str">
        <x:v>5.º Primaria</x:v>
      </x:c>
      <x:c r="C11231" s="4" t="str">
        <x:v>A</x:v>
      </x:c>
      <x:c r="D11231" s="13" t="str">
        <x:v>00855</x:v>
      </x:c>
      <x:c r="E11231" s="13" t="str">
        <x:v>00867</x:v>
      </x:c>
      <x:c r="F11231" s="4" t="str">
        <x:v>prediccion_amistad</x:v>
      </x:c>
      <x:c r="G11231" s="4"/>
      <x:c r="H11231" s="4" t="n">
        <x:f>COUNTIFS(Relaciones!$D$10890:$D$11323,E11231,Relaciones!$E$10890:$E$11323,D11231,Relaciones!$F$10890:$F$11323,"amistad")</x:f>
        <x:v>1</x:v>
      </x:c>
    </x:row>
    <x:row r="11232" ht="23" customHeight="1">
      <x:c r="A11232" s="4" t="str">
        <x:v>Córdoba</x:v>
      </x:c>
      <x:c r="B11232" s="4" t="str">
        <x:v>5.º Primaria</x:v>
      </x:c>
      <x:c r="C11232" s="4" t="str">
        <x:v>A</x:v>
      </x:c>
      <x:c r="D11232" s="13" t="str">
        <x:v>00855</x:v>
      </x:c>
      <x:c r="E11232" s="13" t="str">
        <x:v>00868</x:v>
      </x:c>
      <x:c r="F11232" s="4" t="str">
        <x:v>prediccion_amistad</x:v>
      </x:c>
      <x:c r="G11232" s="4"/>
      <x:c r="H11232" s="4" t="n">
        <x:f>COUNTIFS(Relaciones!$D$10890:$D$11323,E11232,Relaciones!$E$10890:$E$11323,D11232,Relaciones!$F$10890:$F$11323,"amistad")</x:f>
        <x:v>1</x:v>
      </x:c>
    </x:row>
    <x:row r="11233" ht="23" customHeight="1">
      <x:c r="A11233" s="4" t="str">
        <x:v>Córdoba</x:v>
      </x:c>
      <x:c r="B11233" s="4" t="str">
        <x:v>5.º Primaria</x:v>
      </x:c>
      <x:c r="C11233" s="4" t="str">
        <x:v>A</x:v>
      </x:c>
      <x:c r="D11233" s="13" t="str">
        <x:v>00856</x:v>
      </x:c>
      <x:c r="E11233" s="13" t="str">
        <x:v>00841</x:v>
      </x:c>
      <x:c r="F11233" s="4" t="str">
        <x:v>prediccion_amistad</x:v>
      </x:c>
      <x:c r="G11233" s="4"/>
      <x:c r="H11233" s="4" t="n">
        <x:f>COUNTIFS(Relaciones!$D$10890:$D$11323,E11233,Relaciones!$E$10890:$E$11323,D11233,Relaciones!$F$10890:$F$11323,"amistad")</x:f>
        <x:v>1</x:v>
      </x:c>
    </x:row>
    <x:row r="11234" ht="23" customHeight="1">
      <x:c r="A11234" s="4" t="str">
        <x:v>Córdoba</x:v>
      </x:c>
      <x:c r="B11234" s="4" t="str">
        <x:v>5.º Primaria</x:v>
      </x:c>
      <x:c r="C11234" s="4" t="str">
        <x:v>A</x:v>
      </x:c>
      <x:c r="D11234" s="13" t="str">
        <x:v>00856</x:v>
      </x:c>
      <x:c r="E11234" s="13" t="str">
        <x:v>00843</x:v>
      </x:c>
      <x:c r="F11234" s="4" t="str">
        <x:v>prediccion_amistad</x:v>
      </x:c>
      <x:c r="G11234" s="4"/>
      <x:c r="H11234" s="4" t="n">
        <x:f>COUNTIFS(Relaciones!$D$10890:$D$11323,E11234,Relaciones!$E$10890:$E$11323,D11234,Relaciones!$F$10890:$F$11323,"amistad")</x:f>
        <x:v>1</x:v>
      </x:c>
    </x:row>
    <x:row r="11235" ht="23" customHeight="1">
      <x:c r="A11235" s="4" t="str">
        <x:v>Córdoba</x:v>
      </x:c>
      <x:c r="B11235" s="4" t="str">
        <x:v>5.º Primaria</x:v>
      </x:c>
      <x:c r="C11235" s="4" t="str">
        <x:v>A</x:v>
      </x:c>
      <x:c r="D11235" s="13" t="str">
        <x:v>00856</x:v>
      </x:c>
      <x:c r="E11235" s="13" t="str">
        <x:v>00857</x:v>
      </x:c>
      <x:c r="F11235" s="4" t="str">
        <x:v>prediccion_amistad</x:v>
      </x:c>
      <x:c r="G11235" s="4"/>
      <x:c r="H11235" s="4" t="n">
        <x:f>COUNTIFS(Relaciones!$D$10890:$D$11323,E11235,Relaciones!$E$10890:$E$11323,D11235,Relaciones!$F$10890:$F$11323,"amistad")</x:f>
        <x:v>1</x:v>
      </x:c>
    </x:row>
    <x:row r="11236" ht="23" customHeight="1">
      <x:c r="A11236" s="4" t="str">
        <x:v>Córdoba</x:v>
      </x:c>
      <x:c r="B11236" s="4" t="str">
        <x:v>5.º Primaria</x:v>
      </x:c>
      <x:c r="C11236" s="4" t="str">
        <x:v>A</x:v>
      </x:c>
      <x:c r="D11236" s="13" t="str">
        <x:v>00856</x:v>
      </x:c>
      <x:c r="E11236" s="13" t="str">
        <x:v>00859</x:v>
      </x:c>
      <x:c r="F11236" s="4" t="str">
        <x:v>prediccion_amistad</x:v>
      </x:c>
      <x:c r="G11236" s="4"/>
      <x:c r="H11236" s="4" t="n">
        <x:f>COUNTIFS(Relaciones!$D$10890:$D$11323,E11236,Relaciones!$E$10890:$E$11323,D11236,Relaciones!$F$10890:$F$11323,"amistad")</x:f>
        <x:v>1</x:v>
      </x:c>
    </x:row>
    <x:row r="11237" ht="23" customHeight="1">
      <x:c r="A11237" s="4" t="str">
        <x:v>Córdoba</x:v>
      </x:c>
      <x:c r="B11237" s="4" t="str">
        <x:v>5.º Primaria</x:v>
      </x:c>
      <x:c r="C11237" s="4" t="str">
        <x:v>A</x:v>
      </x:c>
      <x:c r="D11237" s="13" t="str">
        <x:v>00856</x:v>
      </x:c>
      <x:c r="E11237" s="13" t="str">
        <x:v>00867</x:v>
      </x:c>
      <x:c r="F11237" s="4" t="str">
        <x:v>prediccion_amistad</x:v>
      </x:c>
      <x:c r="G11237" s="4"/>
      <x:c r="H11237" s="4" t="n">
        <x:f>COUNTIFS(Relaciones!$D$10890:$D$11323,E11237,Relaciones!$E$10890:$E$11323,D11237,Relaciones!$F$10890:$F$11323,"amistad")</x:f>
        <x:v>1</x:v>
      </x:c>
    </x:row>
    <x:row r="11238" ht="23" customHeight="1">
      <x:c r="A11238" s="4" t="str">
        <x:v>Córdoba</x:v>
      </x:c>
      <x:c r="B11238" s="4" t="str">
        <x:v>5.º Primaria</x:v>
      </x:c>
      <x:c r="C11238" s="4" t="str">
        <x:v>A</x:v>
      </x:c>
      <x:c r="D11238" s="13" t="str">
        <x:v>00857</x:v>
      </x:c>
      <x:c r="E11238" s="13" t="str">
        <x:v>00842</x:v>
      </x:c>
      <x:c r="F11238" s="4" t="str">
        <x:v>prediccion_amistad</x:v>
      </x:c>
      <x:c r="G11238" s="4"/>
      <x:c r="H11238" s="4" t="n">
        <x:f>COUNTIFS(Relaciones!$D$10890:$D$11323,E11238,Relaciones!$E$10890:$E$11323,D11238,Relaciones!$F$10890:$F$11323,"amistad")</x:f>
        <x:v>1</x:v>
      </x:c>
    </x:row>
    <x:row r="11239" ht="23" customHeight="1">
      <x:c r="A11239" s="4" t="str">
        <x:v>Córdoba</x:v>
      </x:c>
      <x:c r="B11239" s="4" t="str">
        <x:v>5.º Primaria</x:v>
      </x:c>
      <x:c r="C11239" s="4" t="str">
        <x:v>A</x:v>
      </x:c>
      <x:c r="D11239" s="13" t="str">
        <x:v>00857</x:v>
      </x:c>
      <x:c r="E11239" s="13" t="str">
        <x:v>00856</x:v>
      </x:c>
      <x:c r="F11239" s="4" t="str">
        <x:v>prediccion_amistad</x:v>
      </x:c>
      <x:c r="G11239" s="4"/>
      <x:c r="H11239" s="4" t="n">
        <x:f>COUNTIFS(Relaciones!$D$10890:$D$11323,E11239,Relaciones!$E$10890:$E$11323,D11239,Relaciones!$F$10890:$F$11323,"amistad")</x:f>
        <x:v>1</x:v>
      </x:c>
    </x:row>
    <x:row r="11240" ht="23" customHeight="1">
      <x:c r="A11240" s="4" t="str">
        <x:v>Córdoba</x:v>
      </x:c>
      <x:c r="B11240" s="4" t="str">
        <x:v>5.º Primaria</x:v>
      </x:c>
      <x:c r="C11240" s="4" t="str">
        <x:v>A</x:v>
      </x:c>
      <x:c r="D11240" s="13" t="str">
        <x:v>00857</x:v>
      </x:c>
      <x:c r="E11240" s="13" t="str">
        <x:v>00858</x:v>
      </x:c>
      <x:c r="F11240" s="4" t="str">
        <x:v>prediccion_amistad</x:v>
      </x:c>
      <x:c r="G11240" s="4"/>
      <x:c r="H11240" s="4" t="n">
        <x:f>COUNTIFS(Relaciones!$D$10890:$D$11323,E11240,Relaciones!$E$10890:$E$11323,D11240,Relaciones!$F$10890:$F$11323,"amistad")</x:f>
        <x:v>1</x:v>
      </x:c>
    </x:row>
    <x:row r="11241" ht="23" customHeight="1">
      <x:c r="A11241" s="4" t="str">
        <x:v>Córdoba</x:v>
      </x:c>
      <x:c r="B11241" s="4" t="str">
        <x:v>5.º Primaria</x:v>
      </x:c>
      <x:c r="C11241" s="4" t="str">
        <x:v>A</x:v>
      </x:c>
      <x:c r="D11241" s="13" t="str">
        <x:v>00857</x:v>
      </x:c>
      <x:c r="E11241" s="13" t="str">
        <x:v>00860</x:v>
      </x:c>
      <x:c r="F11241" s="4" t="str">
        <x:v>prediccion_amistad</x:v>
      </x:c>
      <x:c r="G11241" s="4"/>
      <x:c r="H11241" s="4" t="n">
        <x:f>COUNTIFS(Relaciones!$D$10890:$D$11323,E11241,Relaciones!$E$10890:$E$11323,D11241,Relaciones!$F$10890:$F$11323,"amistad")</x:f>
        <x:v>1</x:v>
      </x:c>
    </x:row>
    <x:row r="11242" ht="23" customHeight="1">
      <x:c r="A11242" s="4" t="str">
        <x:v>Córdoba</x:v>
      </x:c>
      <x:c r="B11242" s="4" t="str">
        <x:v>5.º Primaria</x:v>
      </x:c>
      <x:c r="C11242" s="4" t="str">
        <x:v>A</x:v>
      </x:c>
      <x:c r="D11242" s="13" t="str">
        <x:v>00857</x:v>
      </x:c>
      <x:c r="E11242" s="13" t="str">
        <x:v>00862</x:v>
      </x:c>
      <x:c r="F11242" s="4" t="str">
        <x:v>prediccion_amistad</x:v>
      </x:c>
      <x:c r="G11242" s="4"/>
      <x:c r="H11242" s="4" t="n">
        <x:f>COUNTIFS(Relaciones!$D$10890:$D$11323,E11242,Relaciones!$E$10890:$E$11323,D11242,Relaciones!$F$10890:$F$11323,"amistad")</x:f>
        <x:v>0</x:v>
      </x:c>
    </x:row>
    <x:row r="11243" ht="23" customHeight="1">
      <x:c r="A11243" s="4" t="str">
        <x:v>Córdoba</x:v>
      </x:c>
      <x:c r="B11243" s="4" t="str">
        <x:v>5.º Primaria</x:v>
      </x:c>
      <x:c r="C11243" s="4" t="str">
        <x:v>A</x:v>
      </x:c>
      <x:c r="D11243" s="13" t="str">
        <x:v>00858</x:v>
      </x:c>
      <x:c r="E11243" s="13" t="str">
        <x:v>00845</x:v>
      </x:c>
      <x:c r="F11243" s="4" t="str">
        <x:v>prediccion_amistad</x:v>
      </x:c>
      <x:c r="G11243" s="4"/>
      <x:c r="H11243" s="4" t="n">
        <x:f>COUNTIFS(Relaciones!$D$10890:$D$11323,E11243,Relaciones!$E$10890:$E$11323,D11243,Relaciones!$F$10890:$F$11323,"amistad")</x:f>
        <x:v>1</x:v>
      </x:c>
    </x:row>
    <x:row r="11244" ht="23" customHeight="1">
      <x:c r="A11244" s="4" t="str">
        <x:v>Córdoba</x:v>
      </x:c>
      <x:c r="B11244" s="4" t="str">
        <x:v>5.º Primaria</x:v>
      </x:c>
      <x:c r="C11244" s="4" t="str">
        <x:v>A</x:v>
      </x:c>
      <x:c r="D11244" s="13" t="str">
        <x:v>00858</x:v>
      </x:c>
      <x:c r="E11244" s="13" t="str">
        <x:v>00855</x:v>
      </x:c>
      <x:c r="F11244" s="4" t="str">
        <x:v>prediccion_amistad</x:v>
      </x:c>
      <x:c r="G11244" s="4"/>
      <x:c r="H11244" s="4" t="n">
        <x:f>COUNTIFS(Relaciones!$D$10890:$D$11323,E11244,Relaciones!$E$10890:$E$11323,D11244,Relaciones!$F$10890:$F$11323,"amistad")</x:f>
        <x:v>1</x:v>
      </x:c>
    </x:row>
    <x:row r="11245" ht="23" customHeight="1">
      <x:c r="A11245" s="4" t="str">
        <x:v>Córdoba</x:v>
      </x:c>
      <x:c r="B11245" s="4" t="str">
        <x:v>5.º Primaria</x:v>
      </x:c>
      <x:c r="C11245" s="4" t="str">
        <x:v>A</x:v>
      </x:c>
      <x:c r="D11245" s="13" t="str">
        <x:v>00858</x:v>
      </x:c>
      <x:c r="E11245" s="13" t="str">
        <x:v>00857</x:v>
      </x:c>
      <x:c r="F11245" s="4" t="str">
        <x:v>prediccion_amistad</x:v>
      </x:c>
      <x:c r="G11245" s="4"/>
      <x:c r="H11245" s="4" t="n">
        <x:f>COUNTIFS(Relaciones!$D$10890:$D$11323,E11245,Relaciones!$E$10890:$E$11323,D11245,Relaciones!$F$10890:$F$11323,"amistad")</x:f>
        <x:v>1</x:v>
      </x:c>
    </x:row>
    <x:row r="11246" ht="23" customHeight="1">
      <x:c r="A11246" s="4" t="str">
        <x:v>Córdoba</x:v>
      </x:c>
      <x:c r="B11246" s="4" t="str">
        <x:v>5.º Primaria</x:v>
      </x:c>
      <x:c r="C11246" s="4" t="str">
        <x:v>A</x:v>
      </x:c>
      <x:c r="D11246" s="13" t="str">
        <x:v>00858</x:v>
      </x:c>
      <x:c r="E11246" s="13" t="str">
        <x:v>00861</x:v>
      </x:c>
      <x:c r="F11246" s="4" t="str">
        <x:v>prediccion_amistad</x:v>
      </x:c>
      <x:c r="G11246" s="4"/>
      <x:c r="H11246" s="4" t="n">
        <x:f>COUNTIFS(Relaciones!$D$10890:$D$11323,E11246,Relaciones!$E$10890:$E$11323,D11246,Relaciones!$F$10890:$F$11323,"amistad")</x:f>
        <x:v>1</x:v>
      </x:c>
    </x:row>
    <x:row r="11247" ht="23" customHeight="1">
      <x:c r="A11247" s="4" t="str">
        <x:v>Córdoba</x:v>
      </x:c>
      <x:c r="B11247" s="4" t="str">
        <x:v>5.º Primaria</x:v>
      </x:c>
      <x:c r="C11247" s="4" t="str">
        <x:v>A</x:v>
      </x:c>
      <x:c r="D11247" s="13" t="str">
        <x:v>00859</x:v>
      </x:c>
      <x:c r="E11247" s="13" t="str">
        <x:v>00844</x:v>
      </x:c>
      <x:c r="F11247" s="4" t="str">
        <x:v>prediccion_amistad</x:v>
      </x:c>
      <x:c r="G11247" s="4"/>
      <x:c r="H11247" s="4" t="n">
        <x:f>COUNTIFS(Relaciones!$D$10890:$D$11323,E11247,Relaciones!$E$10890:$E$11323,D11247,Relaciones!$F$10890:$F$11323,"amistad")</x:f>
        <x:v>1</x:v>
      </x:c>
    </x:row>
    <x:row r="11248" ht="23" customHeight="1">
      <x:c r="A11248" s="4" t="str">
        <x:v>Córdoba</x:v>
      </x:c>
      <x:c r="B11248" s="4" t="str">
        <x:v>5.º Primaria</x:v>
      </x:c>
      <x:c r="C11248" s="4" t="str">
        <x:v>A</x:v>
      </x:c>
      <x:c r="D11248" s="13" t="str">
        <x:v>00859</x:v>
      </x:c>
      <x:c r="E11248" s="13" t="str">
        <x:v>00846</x:v>
      </x:c>
      <x:c r="F11248" s="4" t="str">
        <x:v>prediccion_amistad</x:v>
      </x:c>
      <x:c r="G11248" s="4"/>
      <x:c r="H11248" s="4" t="n">
        <x:f>COUNTIFS(Relaciones!$D$10890:$D$11323,E11248,Relaciones!$E$10890:$E$11323,D11248,Relaciones!$F$10890:$F$11323,"amistad")</x:f>
        <x:v>1</x:v>
      </x:c>
    </x:row>
    <x:row r="11249" ht="23" customHeight="1">
      <x:c r="A11249" s="4" t="str">
        <x:v>Córdoba</x:v>
      </x:c>
      <x:c r="B11249" s="4" t="str">
        <x:v>5.º Primaria</x:v>
      </x:c>
      <x:c r="C11249" s="4" t="str">
        <x:v>A</x:v>
      </x:c>
      <x:c r="D11249" s="13" t="str">
        <x:v>00859</x:v>
      </x:c>
      <x:c r="E11249" s="13" t="str">
        <x:v>00856</x:v>
      </x:c>
      <x:c r="F11249" s="4" t="str">
        <x:v>prediccion_amistad</x:v>
      </x:c>
      <x:c r="G11249" s="4"/>
      <x:c r="H11249" s="4" t="n">
        <x:f>COUNTIFS(Relaciones!$D$10890:$D$11323,E11249,Relaciones!$E$10890:$E$11323,D11249,Relaciones!$F$10890:$F$11323,"amistad")</x:f>
        <x:v>1</x:v>
      </x:c>
    </x:row>
    <x:row r="11250" ht="23" customHeight="1">
      <x:c r="A11250" s="4" t="str">
        <x:v>Córdoba</x:v>
      </x:c>
      <x:c r="B11250" s="4" t="str">
        <x:v>5.º Primaria</x:v>
      </x:c>
      <x:c r="C11250" s="4" t="str">
        <x:v>A</x:v>
      </x:c>
      <x:c r="D11250" s="13" t="str">
        <x:v>00859</x:v>
      </x:c>
      <x:c r="E11250" s="13" t="str">
        <x:v>00860</x:v>
      </x:c>
      <x:c r="F11250" s="4" t="str">
        <x:v>prediccion_amistad</x:v>
      </x:c>
      <x:c r="G11250" s="4"/>
      <x:c r="H11250" s="4" t="n">
        <x:f>COUNTIFS(Relaciones!$D$10890:$D$11323,E11250,Relaciones!$E$10890:$E$11323,D11250,Relaciones!$F$10890:$F$11323,"amistad")</x:f>
        <x:v>1</x:v>
      </x:c>
    </x:row>
    <x:row r="11251" ht="23" customHeight="1">
      <x:c r="A11251" s="4" t="str">
        <x:v>Córdoba</x:v>
      </x:c>
      <x:c r="B11251" s="4" t="str">
        <x:v>5.º Primaria</x:v>
      </x:c>
      <x:c r="C11251" s="4" t="str">
        <x:v>A</x:v>
      </x:c>
      <x:c r="D11251" s="13" t="str">
        <x:v>00859</x:v>
      </x:c>
      <x:c r="E11251" s="13" t="str">
        <x:v>00862</x:v>
      </x:c>
      <x:c r="F11251" s="4" t="str">
        <x:v>prediccion_amistad</x:v>
      </x:c>
      <x:c r="G11251" s="4"/>
      <x:c r="H11251" s="4" t="n">
        <x:f>COUNTIFS(Relaciones!$D$10890:$D$11323,E11251,Relaciones!$E$10890:$E$11323,D11251,Relaciones!$F$10890:$F$11323,"amistad")</x:f>
        <x:v>1</x:v>
      </x:c>
    </x:row>
    <x:row r="11252" ht="23" customHeight="1">
      <x:c r="A11252" s="4" t="str">
        <x:v>Córdoba</x:v>
      </x:c>
      <x:c r="B11252" s="4" t="str">
        <x:v>5.º Primaria</x:v>
      </x:c>
      <x:c r="C11252" s="4" t="str">
        <x:v>A</x:v>
      </x:c>
      <x:c r="D11252" s="13" t="str">
        <x:v>00860</x:v>
      </x:c>
      <x:c r="E11252" s="13" t="str">
        <x:v>00845</x:v>
      </x:c>
      <x:c r="F11252" s="4" t="str">
        <x:v>prediccion_amistad</x:v>
      </x:c>
      <x:c r="G11252" s="4"/>
      <x:c r="H11252" s="4" t="n">
        <x:f>COUNTIFS(Relaciones!$D$10890:$D$11323,E11252,Relaciones!$E$10890:$E$11323,D11252,Relaciones!$F$10890:$F$11323,"amistad")</x:f>
        <x:v>1</x:v>
      </x:c>
    </x:row>
    <x:row r="11253" ht="23" customHeight="1">
      <x:c r="A11253" s="4" t="str">
        <x:v>Córdoba</x:v>
      </x:c>
      <x:c r="B11253" s="4" t="str">
        <x:v>5.º Primaria</x:v>
      </x:c>
      <x:c r="C11253" s="4" t="str">
        <x:v>A</x:v>
      </x:c>
      <x:c r="D11253" s="13" t="str">
        <x:v>00860</x:v>
      </x:c>
      <x:c r="E11253" s="13" t="str">
        <x:v>00847</x:v>
      </x:c>
      <x:c r="F11253" s="4" t="str">
        <x:v>prediccion_amistad</x:v>
      </x:c>
      <x:c r="G11253" s="4"/>
      <x:c r="H11253" s="4" t="n">
        <x:f>COUNTIFS(Relaciones!$D$10890:$D$11323,E11253,Relaciones!$E$10890:$E$11323,D11253,Relaciones!$F$10890:$F$11323,"amistad")</x:f>
        <x:v>1</x:v>
      </x:c>
    </x:row>
    <x:row r="11254" ht="23" customHeight="1">
      <x:c r="A11254" s="4" t="str">
        <x:v>Córdoba</x:v>
      </x:c>
      <x:c r="B11254" s="4" t="str">
        <x:v>5.º Primaria</x:v>
      </x:c>
      <x:c r="C11254" s="4" t="str">
        <x:v>A</x:v>
      </x:c>
      <x:c r="D11254" s="13" t="str">
        <x:v>00860</x:v>
      </x:c>
      <x:c r="E11254" s="13" t="str">
        <x:v>00859</x:v>
      </x:c>
      <x:c r="F11254" s="4" t="str">
        <x:v>prediccion_amistad</x:v>
      </x:c>
      <x:c r="G11254" s="4"/>
      <x:c r="H11254" s="4" t="n">
        <x:f>COUNTIFS(Relaciones!$D$10890:$D$11323,E11254,Relaciones!$E$10890:$E$11323,D11254,Relaciones!$F$10890:$F$11323,"amistad")</x:f>
        <x:v>1</x:v>
      </x:c>
    </x:row>
    <x:row r="11255" ht="23" customHeight="1">
      <x:c r="A11255" s="4" t="str">
        <x:v>Córdoba</x:v>
      </x:c>
      <x:c r="B11255" s="4" t="str">
        <x:v>5.º Primaria</x:v>
      </x:c>
      <x:c r="C11255" s="4" t="str">
        <x:v>A</x:v>
      </x:c>
      <x:c r="D11255" s="13" t="str">
        <x:v>00860</x:v>
      </x:c>
      <x:c r="E11255" s="13" t="str">
        <x:v>00861</x:v>
      </x:c>
      <x:c r="F11255" s="4" t="str">
        <x:v>prediccion_amistad</x:v>
      </x:c>
      <x:c r="G11255" s="4"/>
      <x:c r="H11255" s="4" t="n">
        <x:f>COUNTIFS(Relaciones!$D$10890:$D$11323,E11255,Relaciones!$E$10890:$E$11323,D11255,Relaciones!$F$10890:$F$11323,"amistad")</x:f>
        <x:v>1</x:v>
      </x:c>
    </x:row>
    <x:row r="11256" ht="23" customHeight="1">
      <x:c r="A11256" s="4" t="str">
        <x:v>Córdoba</x:v>
      </x:c>
      <x:c r="B11256" s="4" t="str">
        <x:v>5.º Primaria</x:v>
      </x:c>
      <x:c r="C11256" s="4" t="str">
        <x:v>A</x:v>
      </x:c>
      <x:c r="D11256" s="13" t="str">
        <x:v>00860</x:v>
      </x:c>
      <x:c r="E11256" s="13" t="str">
        <x:v>00863</x:v>
      </x:c>
      <x:c r="F11256" s="4" t="str">
        <x:v>prediccion_amistad</x:v>
      </x:c>
      <x:c r="G11256" s="4"/>
      <x:c r="H11256" s="4" t="n">
        <x:f>COUNTIFS(Relaciones!$D$10890:$D$11323,E11256,Relaciones!$E$10890:$E$11323,D11256,Relaciones!$F$10890:$F$11323,"amistad")</x:f>
        <x:v>1</x:v>
      </x:c>
    </x:row>
    <x:row r="11257" ht="23" customHeight="1">
      <x:c r="A11257" s="4" t="str">
        <x:v>Córdoba</x:v>
      </x:c>
      <x:c r="B11257" s="4" t="str">
        <x:v>5.º Primaria</x:v>
      </x:c>
      <x:c r="C11257" s="4" t="str">
        <x:v>A</x:v>
      </x:c>
      <x:c r="D11257" s="13" t="str">
        <x:v>00860</x:v>
      </x:c>
      <x:c r="E11257" s="13" t="str">
        <x:v>00865</x:v>
      </x:c>
      <x:c r="F11257" s="4" t="str">
        <x:v>prediccion_amistad</x:v>
      </x:c>
      <x:c r="G11257" s="4"/>
      <x:c r="H11257" s="4" t="n">
        <x:f>COUNTIFS(Relaciones!$D$10890:$D$11323,E11257,Relaciones!$E$10890:$E$11323,D11257,Relaciones!$F$10890:$F$11323,"amistad")</x:f>
        <x:v>0</x:v>
      </x:c>
    </x:row>
    <x:row r="11258" ht="23" customHeight="1">
      <x:c r="A11258" s="4" t="str">
        <x:v>Córdoba</x:v>
      </x:c>
      <x:c r="B11258" s="4" t="str">
        <x:v>5.º Primaria</x:v>
      </x:c>
      <x:c r="C11258" s="4" t="str">
        <x:v>A</x:v>
      </x:c>
      <x:c r="D11258" s="13" t="str">
        <x:v>00861</x:v>
      </x:c>
      <x:c r="E11258" s="13" t="str">
        <x:v>00846</x:v>
      </x:c>
      <x:c r="F11258" s="4" t="str">
        <x:v>prediccion_amistad</x:v>
      </x:c>
      <x:c r="G11258" s="4"/>
      <x:c r="H11258" s="4" t="n">
        <x:f>COUNTIFS(Relaciones!$D$10890:$D$11323,E11258,Relaciones!$E$10890:$E$11323,D11258,Relaciones!$F$10890:$F$11323,"amistad")</x:f>
        <x:v>1</x:v>
      </x:c>
    </x:row>
    <x:row r="11259" ht="23" customHeight="1">
      <x:c r="A11259" s="4" t="str">
        <x:v>Córdoba</x:v>
      </x:c>
      <x:c r="B11259" s="4" t="str">
        <x:v>5.º Primaria</x:v>
      </x:c>
      <x:c r="C11259" s="4" t="str">
        <x:v>A</x:v>
      </x:c>
      <x:c r="D11259" s="13" t="str">
        <x:v>00861</x:v>
      </x:c>
      <x:c r="E11259" s="13" t="str">
        <x:v>00858</x:v>
      </x:c>
      <x:c r="F11259" s="4" t="str">
        <x:v>prediccion_amistad</x:v>
      </x:c>
      <x:c r="G11259" s="4"/>
      <x:c r="H11259" s="4" t="n">
        <x:f>COUNTIFS(Relaciones!$D$10890:$D$11323,E11259,Relaciones!$E$10890:$E$11323,D11259,Relaciones!$F$10890:$F$11323,"amistad")</x:f>
        <x:v>1</x:v>
      </x:c>
    </x:row>
    <x:row r="11260" ht="23" customHeight="1">
      <x:c r="A11260" s="4" t="str">
        <x:v>Córdoba</x:v>
      </x:c>
      <x:c r="B11260" s="4" t="str">
        <x:v>5.º Primaria</x:v>
      </x:c>
      <x:c r="C11260" s="4" t="str">
        <x:v>A</x:v>
      </x:c>
      <x:c r="D11260" s="13" t="str">
        <x:v>00861</x:v>
      </x:c>
      <x:c r="E11260" s="13" t="str">
        <x:v>00860</x:v>
      </x:c>
      <x:c r="F11260" s="4" t="str">
        <x:v>prediccion_amistad</x:v>
      </x:c>
      <x:c r="G11260" s="4"/>
      <x:c r="H11260" s="4" t="n">
        <x:f>COUNTIFS(Relaciones!$D$10890:$D$11323,E11260,Relaciones!$E$10890:$E$11323,D11260,Relaciones!$F$10890:$F$11323,"amistad")</x:f>
        <x:v>1</x:v>
      </x:c>
    </x:row>
    <x:row r="11261" ht="23" customHeight="1">
      <x:c r="A11261" s="4" t="str">
        <x:v>Córdoba</x:v>
      </x:c>
      <x:c r="B11261" s="4" t="str">
        <x:v>5.º Primaria</x:v>
      </x:c>
      <x:c r="C11261" s="4" t="str">
        <x:v>A</x:v>
      </x:c>
      <x:c r="D11261" s="13" t="str">
        <x:v>00861</x:v>
      </x:c>
      <x:c r="E11261" s="13" t="str">
        <x:v>00862</x:v>
      </x:c>
      <x:c r="F11261" s="4" t="str">
        <x:v>prediccion_amistad</x:v>
      </x:c>
      <x:c r="G11261" s="4"/>
      <x:c r="H11261" s="4" t="n">
        <x:f>COUNTIFS(Relaciones!$D$10890:$D$11323,E11261,Relaciones!$E$10890:$E$11323,D11261,Relaciones!$F$10890:$F$11323,"amistad")</x:f>
        <x:v>1</x:v>
      </x:c>
    </x:row>
    <x:row r="11262" ht="23" customHeight="1">
      <x:c r="A11262" s="4" t="str">
        <x:v>Córdoba</x:v>
      </x:c>
      <x:c r="B11262" s="4" t="str">
        <x:v>5.º Primaria</x:v>
      </x:c>
      <x:c r="C11262" s="4" t="str">
        <x:v>A</x:v>
      </x:c>
      <x:c r="D11262" s="13" t="str">
        <x:v>00862</x:v>
      </x:c>
      <x:c r="E11262" s="13" t="str">
        <x:v>00849</x:v>
      </x:c>
      <x:c r="F11262" s="4" t="str">
        <x:v>prediccion_amistad</x:v>
      </x:c>
      <x:c r="G11262" s="4"/>
      <x:c r="H11262" s="4" t="n">
        <x:f>COUNTIFS(Relaciones!$D$10890:$D$11323,E11262,Relaciones!$E$10890:$E$11323,D11262,Relaciones!$F$10890:$F$11323,"amistad")</x:f>
        <x:v>1</x:v>
      </x:c>
    </x:row>
    <x:row r="11263" ht="23" customHeight="1">
      <x:c r="A11263" s="4" t="str">
        <x:v>Córdoba</x:v>
      </x:c>
      <x:c r="B11263" s="4" t="str">
        <x:v>5.º Primaria</x:v>
      </x:c>
      <x:c r="C11263" s="4" t="str">
        <x:v>A</x:v>
      </x:c>
      <x:c r="D11263" s="13" t="str">
        <x:v>00862</x:v>
      </x:c>
      <x:c r="E11263" s="13" t="str">
        <x:v>00859</x:v>
      </x:c>
      <x:c r="F11263" s="4" t="str">
        <x:v>prediccion_amistad</x:v>
      </x:c>
      <x:c r="G11263" s="4"/>
      <x:c r="H11263" s="4" t="n">
        <x:f>COUNTIFS(Relaciones!$D$10890:$D$11323,E11263,Relaciones!$E$10890:$E$11323,D11263,Relaciones!$F$10890:$F$11323,"amistad")</x:f>
        <x:v>1</x:v>
      </x:c>
    </x:row>
    <x:row r="11264" ht="23" customHeight="1">
      <x:c r="A11264" s="4" t="str">
        <x:v>Córdoba</x:v>
      </x:c>
      <x:c r="B11264" s="4" t="str">
        <x:v>5.º Primaria</x:v>
      </x:c>
      <x:c r="C11264" s="4" t="str">
        <x:v>A</x:v>
      </x:c>
      <x:c r="D11264" s="13" t="str">
        <x:v>00862</x:v>
      </x:c>
      <x:c r="E11264" s="13" t="str">
        <x:v>00861</x:v>
      </x:c>
      <x:c r="F11264" s="4" t="str">
        <x:v>prediccion_amistad</x:v>
      </x:c>
      <x:c r="G11264" s="4"/>
      <x:c r="H11264" s="4" t="n">
        <x:f>COUNTIFS(Relaciones!$D$10890:$D$11323,E11264,Relaciones!$E$10890:$E$11323,D11264,Relaciones!$F$10890:$F$11323,"amistad")</x:f>
        <x:v>1</x:v>
      </x:c>
    </x:row>
    <x:row r="11265" ht="23" customHeight="1">
      <x:c r="A11265" s="4" t="str">
        <x:v>Córdoba</x:v>
      </x:c>
      <x:c r="B11265" s="4" t="str">
        <x:v>5.º Primaria</x:v>
      </x:c>
      <x:c r="C11265" s="4" t="str">
        <x:v>A</x:v>
      </x:c>
      <x:c r="D11265" s="13" t="str">
        <x:v>00862</x:v>
      </x:c>
      <x:c r="E11265" s="13" t="str">
        <x:v>00865</x:v>
      </x:c>
      <x:c r="F11265" s="4" t="str">
        <x:v>prediccion_amistad</x:v>
      </x:c>
      <x:c r="G11265" s="4"/>
      <x:c r="H11265" s="4" t="n">
        <x:f>COUNTIFS(Relaciones!$D$10890:$D$11323,E11265,Relaciones!$E$10890:$E$11323,D11265,Relaciones!$F$10890:$F$11323,"amistad")</x:f>
        <x:v>1</x:v>
      </x:c>
    </x:row>
    <x:row r="11266" ht="23" customHeight="1">
      <x:c r="A11266" s="4" t="str">
        <x:v>Córdoba</x:v>
      </x:c>
      <x:c r="B11266" s="4" t="str">
        <x:v>5.º Primaria</x:v>
      </x:c>
      <x:c r="C11266" s="4" t="str">
        <x:v>A</x:v>
      </x:c>
      <x:c r="D11266" s="13" t="str">
        <x:v>00863</x:v>
      </x:c>
      <x:c r="E11266" s="13" t="str">
        <x:v>00848</x:v>
      </x:c>
      <x:c r="F11266" s="4" t="str">
        <x:v>prediccion_amistad</x:v>
      </x:c>
      <x:c r="G11266" s="4"/>
      <x:c r="H11266" s="4" t="n">
        <x:f>COUNTIFS(Relaciones!$D$10890:$D$11323,E11266,Relaciones!$E$10890:$E$11323,D11266,Relaciones!$F$10890:$F$11323,"amistad")</x:f>
        <x:v>1</x:v>
      </x:c>
    </x:row>
    <x:row r="11267" ht="23" customHeight="1">
      <x:c r="A11267" s="4" t="str">
        <x:v>Córdoba</x:v>
      </x:c>
      <x:c r="B11267" s="4" t="str">
        <x:v>5.º Primaria</x:v>
      </x:c>
      <x:c r="C11267" s="4" t="str">
        <x:v>A</x:v>
      </x:c>
      <x:c r="D11267" s="13" t="str">
        <x:v>00863</x:v>
      </x:c>
      <x:c r="E11267" s="13" t="str">
        <x:v>00850</x:v>
      </x:c>
      <x:c r="F11267" s="4" t="str">
        <x:v>prediccion_amistad</x:v>
      </x:c>
      <x:c r="G11267" s="4"/>
      <x:c r="H11267" s="4" t="n">
        <x:f>COUNTIFS(Relaciones!$D$10890:$D$11323,E11267,Relaciones!$E$10890:$E$11323,D11267,Relaciones!$F$10890:$F$11323,"amistad")</x:f>
        <x:v>1</x:v>
      </x:c>
    </x:row>
    <x:row r="11268" ht="23" customHeight="1">
      <x:c r="A11268" s="4" t="str">
        <x:v>Córdoba</x:v>
      </x:c>
      <x:c r="B11268" s="4" t="str">
        <x:v>5.º Primaria</x:v>
      </x:c>
      <x:c r="C11268" s="4" t="str">
        <x:v>A</x:v>
      </x:c>
      <x:c r="D11268" s="13" t="str">
        <x:v>00863</x:v>
      </x:c>
      <x:c r="E11268" s="13" t="str">
        <x:v>00860</x:v>
      </x:c>
      <x:c r="F11268" s="4" t="str">
        <x:v>prediccion_amistad</x:v>
      </x:c>
      <x:c r="G11268" s="4"/>
      <x:c r="H11268" s="4" t="n">
        <x:f>COUNTIFS(Relaciones!$D$10890:$D$11323,E11268,Relaciones!$E$10890:$E$11323,D11268,Relaciones!$F$10890:$F$11323,"amistad")</x:f>
        <x:v>1</x:v>
      </x:c>
    </x:row>
    <x:row r="11269" ht="23" customHeight="1">
      <x:c r="A11269" s="4" t="str">
        <x:v>Córdoba</x:v>
      </x:c>
      <x:c r="B11269" s="4" t="str">
        <x:v>5.º Primaria</x:v>
      </x:c>
      <x:c r="C11269" s="4" t="str">
        <x:v>A</x:v>
      </x:c>
      <x:c r="D11269" s="13" t="str">
        <x:v>00863</x:v>
      </x:c>
      <x:c r="E11269" s="13" t="str">
        <x:v>00864</x:v>
      </x:c>
      <x:c r="F11269" s="4" t="str">
        <x:v>prediccion_amistad</x:v>
      </x:c>
      <x:c r="G11269" s="4"/>
      <x:c r="H11269" s="4" t="n">
        <x:f>COUNTIFS(Relaciones!$D$10890:$D$11323,E11269,Relaciones!$E$10890:$E$11323,D11269,Relaciones!$F$10890:$F$11323,"amistad")</x:f>
        <x:v>1</x:v>
      </x:c>
    </x:row>
    <x:row r="11270" ht="23" customHeight="1">
      <x:c r="A11270" s="4" t="str">
        <x:v>Córdoba</x:v>
      </x:c>
      <x:c r="B11270" s="4" t="str">
        <x:v>5.º Primaria</x:v>
      </x:c>
      <x:c r="C11270" s="4" t="str">
        <x:v>A</x:v>
      </x:c>
      <x:c r="D11270" s="13" t="str">
        <x:v>00863</x:v>
      </x:c>
      <x:c r="E11270" s="13" t="str">
        <x:v>00866</x:v>
      </x:c>
      <x:c r="F11270" s="4" t="str">
        <x:v>prediccion_amistad</x:v>
      </x:c>
      <x:c r="G11270" s="4"/>
      <x:c r="H11270" s="4" t="n">
        <x:f>COUNTIFS(Relaciones!$D$10890:$D$11323,E11270,Relaciones!$E$10890:$E$11323,D11270,Relaciones!$F$10890:$F$11323,"amistad")</x:f>
        <x:v>1</x:v>
      </x:c>
    </x:row>
    <x:row r="11271" ht="23" customHeight="1">
      <x:c r="A11271" s="4" t="str">
        <x:v>Córdoba</x:v>
      </x:c>
      <x:c r="B11271" s="4" t="str">
        <x:v>5.º Primaria</x:v>
      </x:c>
      <x:c r="C11271" s="4" t="str">
        <x:v>A</x:v>
      </x:c>
      <x:c r="D11271" s="13" t="str">
        <x:v>00863</x:v>
      </x:c>
      <x:c r="E11271" s="13" t="str">
        <x:v>00868</x:v>
      </x:c>
      <x:c r="F11271" s="4" t="str">
        <x:v>prediccion_amistad</x:v>
      </x:c>
      <x:c r="G11271" s="4"/>
      <x:c r="H11271" s="4" t="n">
        <x:f>COUNTIFS(Relaciones!$D$10890:$D$11323,E11271,Relaciones!$E$10890:$E$11323,D11271,Relaciones!$F$10890:$F$11323,"amistad")</x:f>
        <x:v>0</x:v>
      </x:c>
    </x:row>
    <x:row r="11272" ht="23" customHeight="1">
      <x:c r="A11272" s="4" t="str">
        <x:v>Córdoba</x:v>
      </x:c>
      <x:c r="B11272" s="4" t="str">
        <x:v>5.º Primaria</x:v>
      </x:c>
      <x:c r="C11272" s="4" t="str">
        <x:v>A</x:v>
      </x:c>
      <x:c r="D11272" s="13" t="str">
        <x:v>00864</x:v>
      </x:c>
      <x:c r="E11272" s="13" t="str">
        <x:v>00849</x:v>
      </x:c>
      <x:c r="F11272" s="4" t="str">
        <x:v>prediccion_amistad</x:v>
      </x:c>
      <x:c r="G11272" s="4"/>
      <x:c r="H11272" s="4" t="n">
        <x:f>COUNTIFS(Relaciones!$D$10890:$D$11323,E11272,Relaciones!$E$10890:$E$11323,D11272,Relaciones!$F$10890:$F$11323,"amistad")</x:f>
        <x:v>1</x:v>
      </x:c>
    </x:row>
    <x:row r="11273" ht="23" customHeight="1">
      <x:c r="A11273" s="4" t="str">
        <x:v>Córdoba</x:v>
      </x:c>
      <x:c r="B11273" s="4" t="str">
        <x:v>5.º Primaria</x:v>
      </x:c>
      <x:c r="C11273" s="4" t="str">
        <x:v>A</x:v>
      </x:c>
      <x:c r="D11273" s="13" t="str">
        <x:v>00864</x:v>
      </x:c>
      <x:c r="E11273" s="13" t="str">
        <x:v>00851</x:v>
      </x:c>
      <x:c r="F11273" s="4" t="str">
        <x:v>prediccion_amistad</x:v>
      </x:c>
      <x:c r="G11273" s="4"/>
      <x:c r="H11273" s="4" t="n">
        <x:f>COUNTIFS(Relaciones!$D$10890:$D$11323,E11273,Relaciones!$E$10890:$E$11323,D11273,Relaciones!$F$10890:$F$11323,"amistad")</x:f>
        <x:v>1</x:v>
      </x:c>
    </x:row>
    <x:row r="11274" ht="23" customHeight="1">
      <x:c r="A11274" s="4" t="str">
        <x:v>Córdoba</x:v>
      </x:c>
      <x:c r="B11274" s="4" t="str">
        <x:v>5.º Primaria</x:v>
      </x:c>
      <x:c r="C11274" s="4" t="str">
        <x:v>A</x:v>
      </x:c>
      <x:c r="D11274" s="13" t="str">
        <x:v>00864</x:v>
      </x:c>
      <x:c r="E11274" s="13" t="str">
        <x:v>00863</x:v>
      </x:c>
      <x:c r="F11274" s="4" t="str">
        <x:v>prediccion_amistad</x:v>
      </x:c>
      <x:c r="G11274" s="4"/>
      <x:c r="H11274" s="4" t="n">
        <x:f>COUNTIFS(Relaciones!$D$10890:$D$11323,E11274,Relaciones!$E$10890:$E$11323,D11274,Relaciones!$F$10890:$F$11323,"amistad")</x:f>
        <x:v>1</x:v>
      </x:c>
    </x:row>
    <x:row r="11275" ht="23" customHeight="1">
      <x:c r="A11275" s="4" t="str">
        <x:v>Córdoba</x:v>
      </x:c>
      <x:c r="B11275" s="4" t="str">
        <x:v>5.º Primaria</x:v>
      </x:c>
      <x:c r="C11275" s="4" t="str">
        <x:v>A</x:v>
      </x:c>
      <x:c r="D11275" s="13" t="str">
        <x:v>00864</x:v>
      </x:c>
      <x:c r="E11275" s="13" t="str">
        <x:v>00865</x:v>
      </x:c>
      <x:c r="F11275" s="4" t="str">
        <x:v>prediccion_amistad</x:v>
      </x:c>
      <x:c r="G11275" s="4"/>
      <x:c r="H11275" s="4" t="n">
        <x:f>COUNTIFS(Relaciones!$D$10890:$D$11323,E11275,Relaciones!$E$10890:$E$11323,D11275,Relaciones!$F$10890:$F$11323,"amistad")</x:f>
        <x:v>1</x:v>
      </x:c>
    </x:row>
    <x:row r="11276" ht="23" customHeight="1">
      <x:c r="A11276" s="4" t="str">
        <x:v>Córdoba</x:v>
      </x:c>
      <x:c r="B11276" s="4" t="str">
        <x:v>5.º Primaria</x:v>
      </x:c>
      <x:c r="C11276" s="4" t="str">
        <x:v>A</x:v>
      </x:c>
      <x:c r="D11276" s="13" t="str">
        <x:v>00864</x:v>
      </x:c>
      <x:c r="E11276" s="13" t="str">
        <x:v>00867</x:v>
      </x:c>
      <x:c r="F11276" s="4" t="str">
        <x:v>prediccion_amistad</x:v>
      </x:c>
      <x:c r="G11276" s="4"/>
      <x:c r="H11276" s="4" t="n">
        <x:f>COUNTIFS(Relaciones!$D$10890:$D$11323,E11276,Relaciones!$E$10890:$E$11323,D11276,Relaciones!$F$10890:$F$11323,"amistad")</x:f>
        <x:v>1</x:v>
      </x:c>
    </x:row>
    <x:row r="11277" ht="23" customHeight="1">
      <x:c r="A11277" s="4" t="str">
        <x:v>Córdoba</x:v>
      </x:c>
      <x:c r="B11277" s="4" t="str">
        <x:v>5.º Primaria</x:v>
      </x:c>
      <x:c r="C11277" s="4" t="str">
        <x:v>A</x:v>
      </x:c>
      <x:c r="D11277" s="13" t="str">
        <x:v>00865</x:v>
      </x:c>
      <x:c r="E11277" s="13" t="str">
        <x:v>00850</x:v>
      </x:c>
      <x:c r="F11277" s="4" t="str">
        <x:v>prediccion_amistad</x:v>
      </x:c>
      <x:c r="G11277" s="4"/>
      <x:c r="H11277" s="4" t="n">
        <x:f>COUNTIFS(Relaciones!$D$10890:$D$11323,E11277,Relaciones!$E$10890:$E$11323,D11277,Relaciones!$F$10890:$F$11323,"amistad")</x:f>
        <x:v>1</x:v>
      </x:c>
    </x:row>
    <x:row r="11278" ht="23" customHeight="1">
      <x:c r="A11278" s="4" t="str">
        <x:v>Córdoba</x:v>
      </x:c>
      <x:c r="B11278" s="4" t="str">
        <x:v>5.º Primaria</x:v>
      </x:c>
      <x:c r="C11278" s="4" t="str">
        <x:v>A</x:v>
      </x:c>
      <x:c r="D11278" s="13" t="str">
        <x:v>00865</x:v>
      </x:c>
      <x:c r="E11278" s="13" t="str">
        <x:v>00862</x:v>
      </x:c>
      <x:c r="F11278" s="4" t="str">
        <x:v>prediccion_amistad</x:v>
      </x:c>
      <x:c r="G11278" s="4"/>
      <x:c r="H11278" s="4" t="n">
        <x:f>COUNTIFS(Relaciones!$D$10890:$D$11323,E11278,Relaciones!$E$10890:$E$11323,D11278,Relaciones!$F$10890:$F$11323,"amistad")</x:f>
        <x:v>1</x:v>
      </x:c>
    </x:row>
    <x:row r="11279" ht="23" customHeight="1">
      <x:c r="A11279" s="4" t="str">
        <x:v>Córdoba</x:v>
      </x:c>
      <x:c r="B11279" s="4" t="str">
        <x:v>5.º Primaria</x:v>
      </x:c>
      <x:c r="C11279" s="4" t="str">
        <x:v>A</x:v>
      </x:c>
      <x:c r="D11279" s="13" t="str">
        <x:v>00865</x:v>
      </x:c>
      <x:c r="E11279" s="13" t="str">
        <x:v>00864</x:v>
      </x:c>
      <x:c r="F11279" s="4" t="str">
        <x:v>prediccion_amistad</x:v>
      </x:c>
      <x:c r="G11279" s="4"/>
      <x:c r="H11279" s="4" t="n">
        <x:f>COUNTIFS(Relaciones!$D$10890:$D$11323,E11279,Relaciones!$E$10890:$E$11323,D11279,Relaciones!$F$10890:$F$11323,"amistad")</x:f>
        <x:v>1</x:v>
      </x:c>
    </x:row>
    <x:row r="11280" ht="23" customHeight="1">
      <x:c r="A11280" s="4" t="str">
        <x:v>Córdoba</x:v>
      </x:c>
      <x:c r="B11280" s="4" t="str">
        <x:v>5.º Primaria</x:v>
      </x:c>
      <x:c r="C11280" s="4" t="str">
        <x:v>A</x:v>
      </x:c>
      <x:c r="D11280" s="13" t="str">
        <x:v>00865</x:v>
      </x:c>
      <x:c r="E11280" s="13" t="str">
        <x:v>00866</x:v>
      </x:c>
      <x:c r="F11280" s="4" t="str">
        <x:v>prediccion_amistad</x:v>
      </x:c>
      <x:c r="G11280" s="4"/>
      <x:c r="H11280" s="4" t="n">
        <x:f>COUNTIFS(Relaciones!$D$10890:$D$11323,E11280,Relaciones!$E$10890:$E$11323,D11280,Relaciones!$F$10890:$F$11323,"amistad")</x:f>
        <x:v>1</x:v>
      </x:c>
    </x:row>
    <x:row r="11281" ht="23" customHeight="1">
      <x:c r="A11281" s="4" t="str">
        <x:v>Córdoba</x:v>
      </x:c>
      <x:c r="B11281" s="4" t="str">
        <x:v>5.º Primaria</x:v>
      </x:c>
      <x:c r="C11281" s="4" t="str">
        <x:v>A</x:v>
      </x:c>
      <x:c r="D11281" s="13" t="str">
        <x:v>00866</x:v>
      </x:c>
      <x:c r="E11281" s="13" t="str">
        <x:v>00843</x:v>
      </x:c>
      <x:c r="F11281" s="4" t="str">
        <x:v>prediccion_amistad</x:v>
      </x:c>
      <x:c r="G11281" s="4"/>
      <x:c r="H11281" s="4" t="n">
        <x:f>COUNTIFS(Relaciones!$D$10890:$D$11323,E11281,Relaciones!$E$10890:$E$11323,D11281,Relaciones!$F$10890:$F$11323,"amistad")</x:f>
        <x:v>0</x:v>
      </x:c>
    </x:row>
    <x:row r="11282" ht="23" customHeight="1">
      <x:c r="A11282" s="4" t="str">
        <x:v>Córdoba</x:v>
      </x:c>
      <x:c r="B11282" s="4" t="str">
        <x:v>5.º Primaria</x:v>
      </x:c>
      <x:c r="C11282" s="4" t="str">
        <x:v>A</x:v>
      </x:c>
      <x:c r="D11282" s="13" t="str">
        <x:v>00866</x:v>
      </x:c>
      <x:c r="E11282" s="13" t="str">
        <x:v>00853</x:v>
      </x:c>
      <x:c r="F11282" s="4" t="str">
        <x:v>prediccion_amistad</x:v>
      </x:c>
      <x:c r="G11282" s="4"/>
      <x:c r="H11282" s="4" t="n">
        <x:f>COUNTIFS(Relaciones!$D$10890:$D$11323,E11282,Relaciones!$E$10890:$E$11323,D11282,Relaciones!$F$10890:$F$11323,"amistad")</x:f>
        <x:v>1</x:v>
      </x:c>
    </x:row>
    <x:row r="11283" ht="23" customHeight="1">
      <x:c r="A11283" s="4" t="str">
        <x:v>Córdoba</x:v>
      </x:c>
      <x:c r="B11283" s="4" t="str">
        <x:v>5.º Primaria</x:v>
      </x:c>
      <x:c r="C11283" s="4" t="str">
        <x:v>A</x:v>
      </x:c>
      <x:c r="D11283" s="13" t="str">
        <x:v>00866</x:v>
      </x:c>
      <x:c r="E11283" s="13" t="str">
        <x:v>00855</x:v>
      </x:c>
      <x:c r="F11283" s="4" t="str">
        <x:v>prediccion_amistad</x:v>
      </x:c>
      <x:c r="G11283" s="4"/>
      <x:c r="H11283" s="4" t="n">
        <x:f>COUNTIFS(Relaciones!$D$10890:$D$11323,E11283,Relaciones!$E$10890:$E$11323,D11283,Relaciones!$F$10890:$F$11323,"amistad")</x:f>
        <x:v>1</x:v>
      </x:c>
    </x:row>
    <x:row r="11284" ht="23" customHeight="1">
      <x:c r="A11284" s="4" t="str">
        <x:v>Córdoba</x:v>
      </x:c>
      <x:c r="B11284" s="4" t="str">
        <x:v>5.º Primaria</x:v>
      </x:c>
      <x:c r="C11284" s="4" t="str">
        <x:v>A</x:v>
      </x:c>
      <x:c r="D11284" s="13" t="str">
        <x:v>00866</x:v>
      </x:c>
      <x:c r="E11284" s="13" t="str">
        <x:v>00863</x:v>
      </x:c>
      <x:c r="F11284" s="4" t="str">
        <x:v>prediccion_amistad</x:v>
      </x:c>
      <x:c r="G11284" s="4"/>
      <x:c r="H11284" s="4" t="n">
        <x:f>COUNTIFS(Relaciones!$D$10890:$D$11323,E11284,Relaciones!$E$10890:$E$11323,D11284,Relaciones!$F$10890:$F$11323,"amistad")</x:f>
        <x:v>1</x:v>
      </x:c>
    </x:row>
    <x:row r="11285" ht="23" customHeight="1">
      <x:c r="A11285" s="4" t="str">
        <x:v>Córdoba</x:v>
      </x:c>
      <x:c r="B11285" s="4" t="str">
        <x:v>5.º Primaria</x:v>
      </x:c>
      <x:c r="C11285" s="4" t="str">
        <x:v>A</x:v>
      </x:c>
      <x:c r="D11285" s="13" t="str">
        <x:v>00866</x:v>
      </x:c>
      <x:c r="E11285" s="13" t="str">
        <x:v>00867</x:v>
      </x:c>
      <x:c r="F11285" s="4" t="str">
        <x:v>prediccion_amistad</x:v>
      </x:c>
      <x:c r="G11285" s="4"/>
      <x:c r="H11285" s="4" t="n">
        <x:f>COUNTIFS(Relaciones!$D$10890:$D$11323,E11285,Relaciones!$E$10890:$E$11323,D11285,Relaciones!$F$10890:$F$11323,"amistad")</x:f>
        <x:v>1</x:v>
      </x:c>
    </x:row>
    <x:row r="11286" ht="23" customHeight="1">
      <x:c r="A11286" s="4" t="str">
        <x:v>Córdoba</x:v>
      </x:c>
      <x:c r="B11286" s="4" t="str">
        <x:v>5.º Primaria</x:v>
      </x:c>
      <x:c r="C11286" s="4" t="str">
        <x:v>A</x:v>
      </x:c>
      <x:c r="D11286" s="13" t="str">
        <x:v>00867</x:v>
      </x:c>
      <x:c r="E11286" s="13" t="str">
        <x:v>00852</x:v>
      </x:c>
      <x:c r="F11286" s="4" t="str">
        <x:v>prediccion_amistad</x:v>
      </x:c>
      <x:c r="G11286" s="4"/>
      <x:c r="H11286" s="4" t="n">
        <x:f>COUNTIFS(Relaciones!$D$10890:$D$11323,E11286,Relaciones!$E$10890:$E$11323,D11286,Relaciones!$F$10890:$F$11323,"amistad")</x:f>
        <x:v>1</x:v>
      </x:c>
    </x:row>
    <x:row r="11287" ht="23" customHeight="1">
      <x:c r="A11287" s="4" t="str">
        <x:v>Córdoba</x:v>
      </x:c>
      <x:c r="B11287" s="4" t="str">
        <x:v>5.º Primaria</x:v>
      </x:c>
      <x:c r="C11287" s="4" t="str">
        <x:v>A</x:v>
      </x:c>
      <x:c r="D11287" s="13" t="str">
        <x:v>00867</x:v>
      </x:c>
      <x:c r="E11287" s="13" t="str">
        <x:v>00854</x:v>
      </x:c>
      <x:c r="F11287" s="4" t="str">
        <x:v>prediccion_amistad</x:v>
      </x:c>
      <x:c r="G11287" s="4"/>
      <x:c r="H11287" s="4" t="n">
        <x:f>COUNTIFS(Relaciones!$D$10890:$D$11323,E11287,Relaciones!$E$10890:$E$11323,D11287,Relaciones!$F$10890:$F$11323,"amistad")</x:f>
        <x:v>1</x:v>
      </x:c>
    </x:row>
    <x:row r="11288" ht="23" customHeight="1">
      <x:c r="A11288" s="4" t="str">
        <x:v>Córdoba</x:v>
      </x:c>
      <x:c r="B11288" s="4" t="str">
        <x:v>5.º Primaria</x:v>
      </x:c>
      <x:c r="C11288" s="4" t="str">
        <x:v>A</x:v>
      </x:c>
      <x:c r="D11288" s="13" t="str">
        <x:v>00867</x:v>
      </x:c>
      <x:c r="E11288" s="13" t="str">
        <x:v>00856</x:v>
      </x:c>
      <x:c r="F11288" s="4" t="str">
        <x:v>prediccion_amistad</x:v>
      </x:c>
      <x:c r="G11288" s="4"/>
      <x:c r="H11288" s="4" t="n">
        <x:f>COUNTIFS(Relaciones!$D$10890:$D$11323,E11288,Relaciones!$E$10890:$E$11323,D11288,Relaciones!$F$10890:$F$11323,"amistad")</x:f>
        <x:v>1</x:v>
      </x:c>
    </x:row>
    <x:row r="11289" ht="23" customHeight="1">
      <x:c r="A11289" s="4" t="str">
        <x:v>Córdoba</x:v>
      </x:c>
      <x:c r="B11289" s="4" t="str">
        <x:v>5.º Primaria</x:v>
      </x:c>
      <x:c r="C11289" s="4" t="str">
        <x:v>A</x:v>
      </x:c>
      <x:c r="D11289" s="13" t="str">
        <x:v>00867</x:v>
      </x:c>
      <x:c r="E11289" s="13" t="str">
        <x:v>00866</x:v>
      </x:c>
      <x:c r="F11289" s="4" t="str">
        <x:v>prediccion_amistad</x:v>
      </x:c>
      <x:c r="G11289" s="4"/>
      <x:c r="H11289" s="4" t="n">
        <x:f>COUNTIFS(Relaciones!$D$10890:$D$11323,E11289,Relaciones!$E$10890:$E$11323,D11289,Relaciones!$F$10890:$F$11323,"amistad")</x:f>
        <x:v>1</x:v>
      </x:c>
    </x:row>
    <x:row r="11290" ht="23" customHeight="1">
      <x:c r="A11290" s="4" t="str">
        <x:v>Córdoba</x:v>
      </x:c>
      <x:c r="B11290" s="4" t="str">
        <x:v>5.º Primaria</x:v>
      </x:c>
      <x:c r="C11290" s="4" t="str">
        <x:v>A</x:v>
      </x:c>
      <x:c r="D11290" s="13" t="str">
        <x:v>00867</x:v>
      </x:c>
      <x:c r="E11290" s="13" t="str">
        <x:v>00868</x:v>
      </x:c>
      <x:c r="F11290" s="4" t="str">
        <x:v>prediccion_amistad</x:v>
      </x:c>
      <x:c r="G11290" s="4"/>
      <x:c r="H11290" s="4" t="n">
        <x:f>COUNTIFS(Relaciones!$D$10890:$D$11323,E11290,Relaciones!$E$10890:$E$11323,D11290,Relaciones!$F$10890:$F$11323,"amistad")</x:f>
        <x:v>1</x:v>
      </x:c>
    </x:row>
    <x:row r="11291" ht="23" customHeight="1">
      <x:c r="A11291" s="4" t="str">
        <x:v>Córdoba</x:v>
      </x:c>
      <x:c r="B11291" s="4" t="str">
        <x:v>5.º Primaria</x:v>
      </x:c>
      <x:c r="C11291" s="4" t="str">
        <x:v>A</x:v>
      </x:c>
      <x:c r="D11291" s="13" t="str">
        <x:v>00868</x:v>
      </x:c>
      <x:c r="E11291" s="13" t="str">
        <x:v>00853</x:v>
      </x:c>
      <x:c r="F11291" s="4" t="str">
        <x:v>prediccion_amistad</x:v>
      </x:c>
      <x:c r="G11291" s="4"/>
      <x:c r="H11291" s="4" t="n">
        <x:f>COUNTIFS(Relaciones!$D$10890:$D$11323,E11291,Relaciones!$E$10890:$E$11323,D11291,Relaciones!$F$10890:$F$11323,"amistad")</x:f>
        <x:v>1</x:v>
      </x:c>
    </x:row>
    <x:row r="11292" ht="23" customHeight="1">
      <x:c r="A11292" s="4" t="str">
        <x:v>Córdoba</x:v>
      </x:c>
      <x:c r="B11292" s="4" t="str">
        <x:v>5.º Primaria</x:v>
      </x:c>
      <x:c r="C11292" s="4" t="str">
        <x:v>A</x:v>
      </x:c>
      <x:c r="D11292" s="13" t="str">
        <x:v>00868</x:v>
      </x:c>
      <x:c r="E11292" s="13" t="str">
        <x:v>00855</x:v>
      </x:c>
      <x:c r="F11292" s="4" t="str">
        <x:v>prediccion_amistad</x:v>
      </x:c>
      <x:c r="G11292" s="4"/>
      <x:c r="H11292" s="4" t="n">
        <x:f>COUNTIFS(Relaciones!$D$10890:$D$11323,E11292,Relaciones!$E$10890:$E$11323,D11292,Relaciones!$F$10890:$F$11323,"amistad")</x:f>
        <x:v>1</x:v>
      </x:c>
    </x:row>
    <x:row r="11293" ht="23" customHeight="1">
      <x:c r="A11293" s="4" t="str">
        <x:v>Córdoba</x:v>
      </x:c>
      <x:c r="B11293" s="4" t="str">
        <x:v>5.º Primaria</x:v>
      </x:c>
      <x:c r="C11293" s="4" t="str">
        <x:v>A</x:v>
      </x:c>
      <x:c r="D11293" s="13" t="str">
        <x:v>00868</x:v>
      </x:c>
      <x:c r="E11293" s="13" t="str">
        <x:v>00865</x:v>
      </x:c>
      <x:c r="F11293" s="4" t="str">
        <x:v>prediccion_amistad</x:v>
      </x:c>
      <x:c r="G11293" s="4"/>
      <x:c r="H11293" s="4" t="n">
        <x:f>COUNTIFS(Relaciones!$D$10890:$D$11323,E11293,Relaciones!$E$10890:$E$11323,D11293,Relaciones!$F$10890:$F$11323,"amistad")</x:f>
        <x:v>1</x:v>
      </x:c>
    </x:row>
    <x:row r="11294" ht="23" customHeight="1">
      <x:c r="A11294" s="4" t="str">
        <x:v>Córdoba</x:v>
      </x:c>
      <x:c r="B11294" s="4" t="str">
        <x:v>5.º Primaria</x:v>
      </x:c>
      <x:c r="C11294" s="4" t="str">
        <x:v>A</x:v>
      </x:c>
      <x:c r="D11294" s="13" t="str">
        <x:v>00868</x:v>
      </x:c>
      <x:c r="E11294" s="13" t="str">
        <x:v>00867</x:v>
      </x:c>
      <x:c r="F11294" s="4" t="str">
        <x:v>prediccion_amistad</x:v>
      </x:c>
      <x:c r="G11294" s="4"/>
      <x:c r="H11294" s="4" t="n">
        <x:f>COUNTIFS(Relaciones!$D$10890:$D$11323,E11294,Relaciones!$E$10890:$E$11323,D11294,Relaciones!$F$10890:$F$11323,"amistad")</x:f>
        <x:v>1</x:v>
      </x:c>
    </x:row>
    <x:row r="11295" ht="23" customHeight="1">
      <x:c r="A11295" s="4" t="str">
        <x:v>Córdoba</x:v>
      </x:c>
      <x:c r="B11295" s="4" t="str">
        <x:v>5.º Primaria</x:v>
      </x:c>
      <x:c r="C11295" s="4" t="str">
        <x:v>A</x:v>
      </x:c>
      <x:c r="D11295" s="13" t="str">
        <x:v>00842</x:v>
      </x:c>
      <x:c r="E11295" s="13" t="str">
        <x:v>00847</x:v>
      </x:c>
      <x:c r="F11295" s="4" t="str">
        <x:v>prediccion_rechazo</x:v>
      </x:c>
      <x:c r="G11295" s="4"/>
      <x:c r="H11295" s="4" t="n">
        <x:f>COUNTIFS(Relaciones!$D$10890:$D$11323,E11295,Relaciones!$E$10890:$E$11323,D11295,Relaciones!$F$10890:$F$11323,"rechazo")</x:f>
        <x:v>0</x:v>
      </x:c>
    </x:row>
    <x:row r="11296" ht="23" customHeight="1">
      <x:c r="A11296" s="4" t="str">
        <x:v>Córdoba</x:v>
      </x:c>
      <x:c r="B11296" s="4" t="str">
        <x:v>5.º Primaria</x:v>
      </x:c>
      <x:c r="C11296" s="4" t="str">
        <x:v>A</x:v>
      </x:c>
      <x:c r="D11296" s="13" t="str">
        <x:v>00844</x:v>
      </x:c>
      <x:c r="E11296" s="13" t="str">
        <x:v>00863</x:v>
      </x:c>
      <x:c r="F11296" s="4" t="str">
        <x:v>prediccion_rechazo</x:v>
      </x:c>
      <x:c r="G11296" s="4"/>
      <x:c r="H11296" s="4" t="n">
        <x:f>COUNTIFS(Relaciones!$D$10890:$D$11323,E11296,Relaciones!$E$10890:$E$11323,D11296,Relaciones!$F$10890:$F$11323,"rechazo")</x:f>
        <x:v>1</x:v>
      </x:c>
    </x:row>
    <x:row r="11297" ht="23" customHeight="1">
      <x:c r="A11297" s="4" t="str">
        <x:v>Córdoba</x:v>
      </x:c>
      <x:c r="B11297" s="4" t="str">
        <x:v>5.º Primaria</x:v>
      </x:c>
      <x:c r="C11297" s="4" t="str">
        <x:v>A</x:v>
      </x:c>
      <x:c r="D11297" s="13" t="str">
        <x:v>00845</x:v>
      </x:c>
      <x:c r="E11297" s="13" t="str">
        <x:v>00850</x:v>
      </x:c>
      <x:c r="F11297" s="4" t="str">
        <x:v>prediccion_rechazo</x:v>
      </x:c>
      <x:c r="G11297" s="4"/>
      <x:c r="H11297" s="4" t="n">
        <x:f>COUNTIFS(Relaciones!$D$10890:$D$11323,E11297,Relaciones!$E$10890:$E$11323,D11297,Relaciones!$F$10890:$F$11323,"rechazo")</x:f>
        <x:v>0</x:v>
      </x:c>
    </x:row>
    <x:row r="11298" ht="23" customHeight="1">
      <x:c r="A11298" s="4" t="str">
        <x:v>Córdoba</x:v>
      </x:c>
      <x:c r="B11298" s="4" t="str">
        <x:v>5.º Primaria</x:v>
      </x:c>
      <x:c r="C11298" s="4" t="str">
        <x:v>A</x:v>
      </x:c>
      <x:c r="D11298" s="13" t="str">
        <x:v>00847</x:v>
      </x:c>
      <x:c r="E11298" s="13" t="str">
        <x:v>00866</x:v>
      </x:c>
      <x:c r="F11298" s="4" t="str">
        <x:v>prediccion_rechazo</x:v>
      </x:c>
      <x:c r="G11298" s="4"/>
      <x:c r="H11298" s="4" t="n">
        <x:f>COUNTIFS(Relaciones!$D$10890:$D$11323,E11298,Relaciones!$E$10890:$E$11323,D11298,Relaciones!$F$10890:$F$11323,"rechazo")</x:f>
        <x:v>1</x:v>
      </x:c>
    </x:row>
    <x:row r="11299" ht="23" customHeight="1">
      <x:c r="A11299" s="4" t="str">
        <x:v>Córdoba</x:v>
      </x:c>
      <x:c r="B11299" s="4" t="str">
        <x:v>5.º Primaria</x:v>
      </x:c>
      <x:c r="C11299" s="4" t="str">
        <x:v>A</x:v>
      </x:c>
      <x:c r="D11299" s="13" t="str">
        <x:v>00848</x:v>
      </x:c>
      <x:c r="E11299" s="13" t="str">
        <x:v>00853</x:v>
      </x:c>
      <x:c r="F11299" s="4" t="str">
        <x:v>prediccion_rechazo</x:v>
      </x:c>
      <x:c r="G11299" s="4"/>
      <x:c r="H11299" s="4" t="n">
        <x:f>COUNTIFS(Relaciones!$D$10890:$D$11323,E11299,Relaciones!$E$10890:$E$11323,D11299,Relaciones!$F$10890:$F$11323,"rechazo")</x:f>
        <x:v>0</x:v>
      </x:c>
    </x:row>
    <x:row r="11300" ht="23" customHeight="1">
      <x:c r="A11300" s="4" t="str">
        <x:v>Córdoba</x:v>
      </x:c>
      <x:c r="B11300" s="4" t="str">
        <x:v>5.º Primaria</x:v>
      </x:c>
      <x:c r="C11300" s="4" t="str">
        <x:v>A</x:v>
      </x:c>
      <x:c r="D11300" s="13" t="str">
        <x:v>00848</x:v>
      </x:c>
      <x:c r="E11300" s="13" t="str">
        <x:v>00867</x:v>
      </x:c>
      <x:c r="F11300" s="4" t="str">
        <x:v>prediccion_rechazo</x:v>
      </x:c>
      <x:c r="G11300" s="4"/>
      <x:c r="H11300" s="4" t="n">
        <x:f>COUNTIFS(Relaciones!$D$10890:$D$11323,E11300,Relaciones!$E$10890:$E$11323,D11300,Relaciones!$F$10890:$F$11323,"rechazo")</x:f>
        <x:v>1</x:v>
      </x:c>
    </x:row>
    <x:row r="11301" ht="23" customHeight="1">
      <x:c r="A11301" s="4" t="str">
        <x:v>Córdoba</x:v>
      </x:c>
      <x:c r="B11301" s="4" t="str">
        <x:v>5.º Primaria</x:v>
      </x:c>
      <x:c r="C11301" s="4" t="str">
        <x:v>A</x:v>
      </x:c>
      <x:c r="D11301" s="13" t="str">
        <x:v>00851</x:v>
      </x:c>
      <x:c r="E11301" s="13" t="str">
        <x:v>00856</x:v>
      </x:c>
      <x:c r="F11301" s="4" t="str">
        <x:v>prediccion_rechazo</x:v>
      </x:c>
      <x:c r="G11301" s="4"/>
      <x:c r="H11301" s="4" t="n">
        <x:f>COUNTIFS(Relaciones!$D$10890:$D$11323,E11301,Relaciones!$E$10890:$E$11323,D11301,Relaciones!$F$10890:$F$11323,"rechazo")</x:f>
        <x:v>0</x:v>
      </x:c>
    </x:row>
    <x:row r="11302" ht="23" customHeight="1">
      <x:c r="A11302" s="4" t="str">
        <x:v>Córdoba</x:v>
      </x:c>
      <x:c r="B11302" s="4" t="str">
        <x:v>5.º Primaria</x:v>
      </x:c>
      <x:c r="C11302" s="4" t="str">
        <x:v>A</x:v>
      </x:c>
      <x:c r="D11302" s="13" t="str">
        <x:v>00852</x:v>
      </x:c>
      <x:c r="E11302" s="13" t="str">
        <x:v>00866</x:v>
      </x:c>
      <x:c r="F11302" s="4" t="str">
        <x:v>prediccion_rechazo</x:v>
      </x:c>
      <x:c r="G11302" s="4"/>
      <x:c r="H11302" s="4" t="n">
        <x:f>COUNTIFS(Relaciones!$D$10890:$D$11323,E11302,Relaciones!$E$10890:$E$11323,D11302,Relaciones!$F$10890:$F$11323,"rechazo")</x:f>
        <x:v>1</x:v>
      </x:c>
    </x:row>
    <x:row r="11303" ht="23" customHeight="1">
      <x:c r="A11303" s="4" t="str">
        <x:v>Córdoba</x:v>
      </x:c>
      <x:c r="B11303" s="4" t="str">
        <x:v>5.º Primaria</x:v>
      </x:c>
      <x:c r="C11303" s="4" t="str">
        <x:v>A</x:v>
      </x:c>
      <x:c r="D11303" s="13" t="str">
        <x:v>00854</x:v>
      </x:c>
      <x:c r="E11303" s="13" t="str">
        <x:v>00859</x:v>
      </x:c>
      <x:c r="F11303" s="4" t="str">
        <x:v>prediccion_rechazo</x:v>
      </x:c>
      <x:c r="G11303" s="4"/>
      <x:c r="H11303" s="4" t="n">
        <x:f>COUNTIFS(Relaciones!$D$10890:$D$11323,E11303,Relaciones!$E$10890:$E$11323,D11303,Relaciones!$F$10890:$F$11323,"rechazo")</x:f>
        <x:v>0</x:v>
      </x:c>
    </x:row>
    <x:row r="11304" ht="23" customHeight="1">
      <x:c r="A11304" s="4" t="str">
        <x:v>Córdoba</x:v>
      </x:c>
      <x:c r="B11304" s="4" t="str">
        <x:v>5.º Primaria</x:v>
      </x:c>
      <x:c r="C11304" s="4" t="str">
        <x:v>A</x:v>
      </x:c>
      <x:c r="D11304" s="13" t="str">
        <x:v>00855</x:v>
      </x:c>
      <x:c r="E11304" s="13" t="str">
        <x:v>00846</x:v>
      </x:c>
      <x:c r="F11304" s="4" t="str">
        <x:v>prediccion_rechazo</x:v>
      </x:c>
      <x:c r="G11304" s="4"/>
      <x:c r="H11304" s="4" t="n">
        <x:f>COUNTIFS(Relaciones!$D$10890:$D$11323,E11304,Relaciones!$E$10890:$E$11323,D11304,Relaciones!$F$10890:$F$11323,"rechazo")</x:f>
        <x:v>1</x:v>
      </x:c>
    </x:row>
    <x:row r="11305" ht="23" customHeight="1">
      <x:c r="A11305" s="4" t="str">
        <x:v>Córdoba</x:v>
      </x:c>
      <x:c r="B11305" s="4" t="str">
        <x:v>5.º Primaria</x:v>
      </x:c>
      <x:c r="C11305" s="4" t="str">
        <x:v>A</x:v>
      </x:c>
      <x:c r="D11305" s="13" t="str">
        <x:v>00857</x:v>
      </x:c>
      <x:c r="E11305" s="13" t="str">
        <x:v>00862</x:v>
      </x:c>
      <x:c r="F11305" s="4" t="str">
        <x:v>prediccion_rechazo</x:v>
      </x:c>
      <x:c r="G11305" s="4"/>
      <x:c r="H11305" s="4" t="n">
        <x:f>COUNTIFS(Relaciones!$D$10890:$D$11323,E11305,Relaciones!$E$10890:$E$11323,D11305,Relaciones!$F$10890:$F$11323,"rechazo")</x:f>
        <x:v>0</x:v>
      </x:c>
    </x:row>
    <x:row r="11306" ht="23" customHeight="1">
      <x:c r="A11306" s="4" t="str">
        <x:v>Córdoba</x:v>
      </x:c>
      <x:c r="B11306" s="4" t="str">
        <x:v>5.º Primaria</x:v>
      </x:c>
      <x:c r="C11306" s="4" t="str">
        <x:v>A</x:v>
      </x:c>
      <x:c r="D11306" s="13" t="str">
        <x:v>00860</x:v>
      </x:c>
      <x:c r="E11306" s="13" t="str">
        <x:v>00851</x:v>
      </x:c>
      <x:c r="F11306" s="4" t="str">
        <x:v>prediccion_rechazo</x:v>
      </x:c>
      <x:c r="G11306" s="4"/>
      <x:c r="H11306" s="4" t="n">
        <x:f>COUNTIFS(Relaciones!$D$10890:$D$11323,E11306,Relaciones!$E$10890:$E$11323,D11306,Relaciones!$F$10890:$F$11323,"rechazo")</x:f>
        <x:v>1</x:v>
      </x:c>
    </x:row>
    <x:row r="11307" ht="23" customHeight="1">
      <x:c r="A11307" s="4" t="str">
        <x:v>Córdoba</x:v>
      </x:c>
      <x:c r="B11307" s="4" t="str">
        <x:v>5.º Primaria</x:v>
      </x:c>
      <x:c r="C11307" s="4" t="str">
        <x:v>A</x:v>
      </x:c>
      <x:c r="D11307" s="13" t="str">
        <x:v>00860</x:v>
      </x:c>
      <x:c r="E11307" s="13" t="str">
        <x:v>00865</x:v>
      </x:c>
      <x:c r="F11307" s="4" t="str">
        <x:v>prediccion_rechazo</x:v>
      </x:c>
      <x:c r="G11307" s="4"/>
      <x:c r="H11307" s="4" t="n">
        <x:f>COUNTIFS(Relaciones!$D$10890:$D$11323,E11307,Relaciones!$E$10890:$E$11323,D11307,Relaciones!$F$10890:$F$11323,"rechazo")</x:f>
        <x:v>0</x:v>
      </x:c>
    </x:row>
    <x:row r="11308" ht="23" customHeight="1">
      <x:c r="A11308" s="4" t="str">
        <x:v>Córdoba</x:v>
      </x:c>
      <x:c r="B11308" s="4" t="str">
        <x:v>5.º Primaria</x:v>
      </x:c>
      <x:c r="C11308" s="4" t="str">
        <x:v>A</x:v>
      </x:c>
      <x:c r="D11308" s="13" t="str">
        <x:v>00863</x:v>
      </x:c>
      <x:c r="E11308" s="13" t="str">
        <x:v>00868</x:v>
      </x:c>
      <x:c r="F11308" s="4" t="str">
        <x:v>prediccion_rechazo</x:v>
      </x:c>
      <x:c r="G11308" s="4"/>
      <x:c r="H11308" s="4" t="n">
        <x:f>COUNTIFS(Relaciones!$D$10890:$D$11323,E11308,Relaciones!$E$10890:$E$11323,D11308,Relaciones!$F$10890:$F$11323,"rechazo")</x:f>
        <x:v>0</x:v>
      </x:c>
    </x:row>
    <x:row r="11309" ht="23" customHeight="1">
      <x:c r="A11309" s="4" t="str">
        <x:v>Córdoba</x:v>
      </x:c>
      <x:c r="B11309" s="4" t="str">
        <x:v>5.º Primaria</x:v>
      </x:c>
      <x:c r="C11309" s="4" t="str">
        <x:v>A</x:v>
      </x:c>
      <x:c r="D11309" s="13" t="str">
        <x:v>00865</x:v>
      </x:c>
      <x:c r="E11309" s="13" t="str">
        <x:v>00851</x:v>
      </x:c>
      <x:c r="F11309" s="4" t="str">
        <x:v>prediccion_rechazo</x:v>
      </x:c>
      <x:c r="G11309" s="4"/>
      <x:c r="H11309" s="4" t="n">
        <x:f>COUNTIFS(Relaciones!$D$10890:$D$11323,E11309,Relaciones!$E$10890:$E$11323,D11309,Relaciones!$F$10890:$F$11323,"rechazo")</x:f>
        <x:v>1</x:v>
      </x:c>
    </x:row>
    <x:row r="11310" ht="23" customHeight="1">
      <x:c r="A11310" s="4" t="str">
        <x:v>Córdoba</x:v>
      </x:c>
      <x:c r="B11310" s="4" t="str">
        <x:v>5.º Primaria</x:v>
      </x:c>
      <x:c r="C11310" s="4" t="str">
        <x:v>A</x:v>
      </x:c>
      <x:c r="D11310" s="13" t="str">
        <x:v>00866</x:v>
      </x:c>
      <x:c r="E11310" s="13" t="str">
        <x:v>00843</x:v>
      </x:c>
      <x:c r="F11310" s="4" t="str">
        <x:v>prediccion_rechazo</x:v>
      </x:c>
      <x:c r="G11310" s="4"/>
      <x:c r="H11310" s="4" t="n">
        <x:f>COUNTIFS(Relaciones!$D$10890:$D$11323,E11310,Relaciones!$E$10890:$E$11323,D11310,Relaciones!$F$10890:$F$11323,"rechazo")</x:f>
        <x:v>1</x:v>
      </x:c>
    </x:row>
    <x:row r="11311" ht="23" customHeight="1">
      <x:c r="A11311" s="4" t="str">
        <x:v>Córdoba</x:v>
      </x:c>
      <x:c r="B11311" s="4" t="str">
        <x:v>5.º Primaria</x:v>
      </x:c>
      <x:c r="C11311" s="4" t="str">
        <x:v>A</x:v>
      </x:c>
      <x:c r="D11311" s="13" t="str">
        <x:v>00866</x:v>
      </x:c>
      <x:c r="E11311" s="13" t="str">
        <x:v>00844</x:v>
      </x:c>
      <x:c r="F11311" s="4" t="str">
        <x:v>prediccion_rechazo</x:v>
      </x:c>
      <x:c r="G11311" s="4"/>
      <x:c r="H11311" s="4" t="n">
        <x:f>COUNTIFS(Relaciones!$D$10890:$D$11323,E11311,Relaciones!$E$10890:$E$11323,D11311,Relaciones!$F$10890:$F$11323,"rechazo")</x:f>
        <x:v>1</x:v>
      </x:c>
    </x:row>
    <x:row r="11312" ht="23" customHeight="1">
      <x:c r="A11312" s="4" t="str">
        <x:v>Córdoba</x:v>
      </x:c>
      <x:c r="B11312" s="4" t="str">
        <x:v>5.º Primaria</x:v>
      </x:c>
      <x:c r="C11312" s="4" t="str">
        <x:v>A</x:v>
      </x:c>
      <x:c r="D11312" s="13" t="str">
        <x:v>00866</x:v>
      </x:c>
      <x:c r="E11312" s="13" t="str">
        <x:v>00845</x:v>
      </x:c>
      <x:c r="F11312" s="4" t="str">
        <x:v>prediccion_rechazo</x:v>
      </x:c>
      <x:c r="G11312" s="4"/>
      <x:c r="H11312" s="4" t="n">
        <x:f>COUNTIFS(Relaciones!$D$10890:$D$11323,E11312,Relaciones!$E$10890:$E$11323,D11312,Relaciones!$F$10890:$F$11323,"rechazo")</x:f>
        <x:v>1</x:v>
      </x:c>
    </x:row>
    <x:row r="11313" ht="23" customHeight="1">
      <x:c r="A11313" s="4" t="str">
        <x:v>Córdoba</x:v>
      </x:c>
      <x:c r="B11313" s="4" t="str">
        <x:v>5.º Primaria</x:v>
      </x:c>
      <x:c r="C11313" s="4" t="str">
        <x:v>A</x:v>
      </x:c>
      <x:c r="D11313" s="13" t="str">
        <x:v>00866</x:v>
      </x:c>
      <x:c r="E11313" s="13" t="str">
        <x:v>00847</x:v>
      </x:c>
      <x:c r="F11313" s="4" t="str">
        <x:v>prediccion_rechazo</x:v>
      </x:c>
      <x:c r="G11313" s="4"/>
      <x:c r="H11313" s="4" t="n">
        <x:f>COUNTIFS(Relaciones!$D$10890:$D$11323,E11313,Relaciones!$E$10890:$E$11323,D11313,Relaciones!$F$10890:$F$11323,"rechazo")</x:f>
        <x:v>1</x:v>
      </x:c>
    </x:row>
    <x:row r="11314" ht="23" customHeight="1">
      <x:c r="A11314" s="4" t="str">
        <x:v>Córdoba</x:v>
      </x:c>
      <x:c r="B11314" s="4" t="str">
        <x:v>5.º Primaria</x:v>
      </x:c>
      <x:c r="C11314" s="4" t="str">
        <x:v>A</x:v>
      </x:c>
      <x:c r="D11314" s="13" t="str">
        <x:v>00866</x:v>
      </x:c>
      <x:c r="E11314" s="13" t="str">
        <x:v>00848</x:v>
      </x:c>
      <x:c r="F11314" s="4" t="str">
        <x:v>prediccion_rechazo</x:v>
      </x:c>
      <x:c r="G11314" s="4"/>
      <x:c r="H11314" s="4" t="n">
        <x:f>COUNTIFS(Relaciones!$D$10890:$D$11323,E11314,Relaciones!$E$10890:$E$11323,D11314,Relaciones!$F$10890:$F$11323,"rechazo")</x:f>
        <x:v>0</x:v>
      </x:c>
    </x:row>
    <x:row r="11315" ht="23" customHeight="1">
      <x:c r="A11315" s="4" t="str">
        <x:v>Córdoba</x:v>
      </x:c>
      <x:c r="B11315" s="4" t="str">
        <x:v>5.º Primaria</x:v>
      </x:c>
      <x:c r="C11315" s="4" t="str">
        <x:v>A</x:v>
      </x:c>
      <x:c r="D11315" s="13" t="str">
        <x:v>00866</x:v>
      </x:c>
      <x:c r="E11315" s="13" t="str">
        <x:v>00849</x:v>
      </x:c>
      <x:c r="F11315" s="4" t="str">
        <x:v>prediccion_rechazo</x:v>
      </x:c>
      <x:c r="G11315" s="4"/>
      <x:c r="H11315" s="4" t="n">
        <x:f>COUNTIFS(Relaciones!$D$10890:$D$11323,E11315,Relaciones!$E$10890:$E$11323,D11315,Relaciones!$F$10890:$F$11323,"rechazo")</x:f>
        <x:v>1</x:v>
      </x:c>
    </x:row>
    <x:row r="11316" ht="23" customHeight="1">
      <x:c r="A11316" s="4" t="str">
        <x:v>Córdoba</x:v>
      </x:c>
      <x:c r="B11316" s="4" t="str">
        <x:v>5.º Primaria</x:v>
      </x:c>
      <x:c r="C11316" s="4" t="str">
        <x:v>A</x:v>
      </x:c>
      <x:c r="D11316" s="13" t="str">
        <x:v>00866</x:v>
      </x:c>
      <x:c r="E11316" s="13" t="str">
        <x:v>00850</x:v>
      </x:c>
      <x:c r="F11316" s="4" t="str">
        <x:v>prediccion_rechazo</x:v>
      </x:c>
      <x:c r="G11316" s="4"/>
      <x:c r="H11316" s="4" t="n">
        <x:f>COUNTIFS(Relaciones!$D$10890:$D$11323,E11316,Relaciones!$E$10890:$E$11323,D11316,Relaciones!$F$10890:$F$11323,"rechazo")</x:f>
        <x:v>1</x:v>
      </x:c>
    </x:row>
    <x:row r="11317" ht="23" customHeight="1">
      <x:c r="A11317" s="4" t="str">
        <x:v>Córdoba</x:v>
      </x:c>
      <x:c r="B11317" s="4" t="str">
        <x:v>5.º Primaria</x:v>
      </x:c>
      <x:c r="C11317" s="4" t="str">
        <x:v>A</x:v>
      </x:c>
      <x:c r="D11317" s="13" t="str">
        <x:v>00866</x:v>
      </x:c>
      <x:c r="E11317" s="13" t="str">
        <x:v>00854</x:v>
      </x:c>
      <x:c r="F11317" s="4" t="str">
        <x:v>prediccion_rechazo</x:v>
      </x:c>
      <x:c r="G11317" s="4"/>
      <x:c r="H11317" s="4" t="n">
        <x:f>COUNTIFS(Relaciones!$D$10890:$D$11323,E11317,Relaciones!$E$10890:$E$11323,D11317,Relaciones!$F$10890:$F$11323,"rechazo")</x:f>
        <x:v>1</x:v>
      </x:c>
    </x:row>
    <x:row r="11318" ht="23" customHeight="1">
      <x:c r="A11318" s="4" t="str">
        <x:v>Córdoba</x:v>
      </x:c>
      <x:c r="B11318" s="4" t="str">
        <x:v>5.º Primaria</x:v>
      </x:c>
      <x:c r="C11318" s="4" t="str">
        <x:v>A</x:v>
      </x:c>
      <x:c r="D11318" s="13" t="str">
        <x:v>00866</x:v>
      </x:c>
      <x:c r="E11318" s="13" t="str">
        <x:v>00856</x:v>
      </x:c>
      <x:c r="F11318" s="4" t="str">
        <x:v>prediccion_rechazo</x:v>
      </x:c>
      <x:c r="G11318" s="4"/>
      <x:c r="H11318" s="4" t="n">
        <x:f>COUNTIFS(Relaciones!$D$10890:$D$11323,E11318,Relaciones!$E$10890:$E$11323,D11318,Relaciones!$F$10890:$F$11323,"rechazo")</x:f>
        <x:v>1</x:v>
      </x:c>
    </x:row>
    <x:row r="11319" ht="23" customHeight="1">
      <x:c r="A11319" s="4" t="str">
        <x:v>Córdoba</x:v>
      </x:c>
      <x:c r="B11319" s="4" t="str">
        <x:v>5.º Primaria</x:v>
      </x:c>
      <x:c r="C11319" s="4" t="str">
        <x:v>A</x:v>
      </x:c>
      <x:c r="D11319" s="13" t="str">
        <x:v>00866</x:v>
      </x:c>
      <x:c r="E11319" s="13" t="str">
        <x:v>00857</x:v>
      </x:c>
      <x:c r="F11319" s="4" t="str">
        <x:v>prediccion_rechazo</x:v>
      </x:c>
      <x:c r="G11319" s="4"/>
      <x:c r="H11319" s="4" t="n">
        <x:f>COUNTIFS(Relaciones!$D$10890:$D$11323,E11319,Relaciones!$E$10890:$E$11323,D11319,Relaciones!$F$10890:$F$11323,"rechazo")</x:f>
        <x:v>1</x:v>
      </x:c>
    </x:row>
    <x:row r="11320" ht="23" customHeight="1">
      <x:c r="A11320" s="4" t="str">
        <x:v>Córdoba</x:v>
      </x:c>
      <x:c r="B11320" s="4" t="str">
        <x:v>5.º Primaria</x:v>
      </x:c>
      <x:c r="C11320" s="4" t="str">
        <x:v>A</x:v>
      </x:c>
      <x:c r="D11320" s="13" t="str">
        <x:v>00866</x:v>
      </x:c>
      <x:c r="E11320" s="13" t="str">
        <x:v>00859</x:v>
      </x:c>
      <x:c r="F11320" s="4" t="str">
        <x:v>prediccion_rechazo</x:v>
      </x:c>
      <x:c r="G11320" s="4"/>
      <x:c r="H11320" s="4" t="n">
        <x:f>COUNTIFS(Relaciones!$D$10890:$D$11323,E11320,Relaciones!$E$10890:$E$11323,D11320,Relaciones!$F$10890:$F$11323,"rechazo")</x:f>
        <x:v>1</x:v>
      </x:c>
    </x:row>
    <x:row r="11321" ht="23" customHeight="1">
      <x:c r="A11321" s="4" t="str">
        <x:v>Córdoba</x:v>
      </x:c>
      <x:c r="B11321" s="4" t="str">
        <x:v>5.º Primaria</x:v>
      </x:c>
      <x:c r="C11321" s="4" t="str">
        <x:v>A</x:v>
      </x:c>
      <x:c r="D11321" s="13" t="str">
        <x:v>00866</x:v>
      </x:c>
      <x:c r="E11321" s="13" t="str">
        <x:v>00860</x:v>
      </x:c>
      <x:c r="F11321" s="4" t="str">
        <x:v>prediccion_rechazo</x:v>
      </x:c>
      <x:c r="G11321" s="4"/>
      <x:c r="H11321" s="4" t="n">
        <x:f>COUNTIFS(Relaciones!$D$10890:$D$11323,E11321,Relaciones!$E$10890:$E$11323,D11321,Relaciones!$F$10890:$F$11323,"rechazo")</x:f>
        <x:v>1</x:v>
      </x:c>
    </x:row>
    <x:row r="11322" ht="23" customHeight="1">
      <x:c r="A11322" s="4" t="str">
        <x:v>Córdoba</x:v>
      </x:c>
      <x:c r="B11322" s="4" t="str">
        <x:v>5.º Primaria</x:v>
      </x:c>
      <x:c r="C11322" s="4" t="str">
        <x:v>A</x:v>
      </x:c>
      <x:c r="D11322" s="13" t="str">
        <x:v>00866</x:v>
      </x:c>
      <x:c r="E11322" s="13" t="str">
        <x:v>00861</x:v>
      </x:c>
      <x:c r="F11322" s="4" t="str">
        <x:v>prediccion_rechazo</x:v>
      </x:c>
      <x:c r="G11322" s="4"/>
      <x:c r="H11322" s="4" t="n">
        <x:f>COUNTIFS(Relaciones!$D$10890:$D$11323,E11322,Relaciones!$E$10890:$E$11323,D11322,Relaciones!$F$10890:$F$11323,"rechazo")</x:f>
        <x:v>1</x:v>
      </x:c>
    </x:row>
    <x:row r="11323" ht="23" customHeight="1">
      <x:c r="A11323" s="4" t="str">
        <x:v>Córdoba</x:v>
      </x:c>
      <x:c r="B11323" s="4" t="str">
        <x:v>5.º Primaria</x:v>
      </x:c>
      <x:c r="C11323" s="4" t="str">
        <x:v>A</x:v>
      </x:c>
      <x:c r="D11323" s="13" t="str">
        <x:v>00866</x:v>
      </x:c>
      <x:c r="E11323" s="13" t="str">
        <x:v>00868</x:v>
      </x:c>
      <x:c r="F11323" s="4" t="str">
        <x:v>prediccion_rechazo</x:v>
      </x:c>
      <x:c r="G11323" s="4"/>
      <x:c r="H11323" s="4" t="n">
        <x:f>COUNTIFS(Relaciones!$D$10890:$D$11323,E11323,Relaciones!$E$10890:$E$11323,D11323,Relaciones!$F$10890:$F$11323,"rechazo")</x:f>
        <x:v>1</x:v>
      </x:c>
    </x:row>
    <x:row r="11324" ht="23" customHeight="1">
      <x:c r="A11324" s="4" t="str">
        <x:v>Córdoba</x:v>
      </x:c>
      <x:c r="B11324" s="4" t="str">
        <x:v>5.º Primaria</x:v>
      </x:c>
      <x:c r="C11324" s="4" t="str">
        <x:v>B</x:v>
      </x:c>
      <x:c r="D11324" s="13" t="str">
        <x:v>00869</x:v>
      </x:c>
      <x:c r="E11324" s="13" t="str">
        <x:v>00870</x:v>
      </x:c>
      <x:c r="F11324" s="4" t="str">
        <x:v>amistad</x:v>
      </x:c>
      <x:c r="G11324" s="4" t="n">
        <x:f>COUNTIFS(Relaciones!$D$11324:$D$11598,E11324,Relaciones!$E$11324:$E$11598,D11324,Relaciones!$F$11324:$F$11598,F11324)</x:f>
        <x:v>1</x:v>
      </x:c>
      <x:c r="H11324" s="4"/>
    </x:row>
    <x:row r="11325" ht="23" customHeight="1">
      <x:c r="A11325" s="4" t="str">
        <x:v>Córdoba</x:v>
      </x:c>
      <x:c r="B11325" s="4" t="str">
        <x:v>5.º Primaria</x:v>
      </x:c>
      <x:c r="C11325" s="4" t="str">
        <x:v>B</x:v>
      </x:c>
      <x:c r="D11325" s="13" t="str">
        <x:v>00869</x:v>
      </x:c>
      <x:c r="E11325" s="13" t="str">
        <x:v>00882</x:v>
      </x:c>
      <x:c r="F11325" s="4" t="str">
        <x:v>amistad</x:v>
      </x:c>
      <x:c r="G11325" s="4" t="n">
        <x:f>COUNTIFS(Relaciones!$D$11324:$D$11598,E11325,Relaciones!$E$11324:$E$11598,D11325,Relaciones!$F$11324:$F$11598,F11325)</x:f>
        <x:v>1</x:v>
      </x:c>
      <x:c r="H11325" s="4"/>
    </x:row>
    <x:row r="11326" ht="23" customHeight="1">
      <x:c r="A11326" s="4" t="str">
        <x:v>Córdoba</x:v>
      </x:c>
      <x:c r="B11326" s="4" t="str">
        <x:v>5.º Primaria</x:v>
      </x:c>
      <x:c r="C11326" s="4" t="str">
        <x:v>B</x:v>
      </x:c>
      <x:c r="D11326" s="13" t="str">
        <x:v>00869</x:v>
      </x:c>
      <x:c r="E11326" s="13" t="str">
        <x:v>00883</x:v>
      </x:c>
      <x:c r="F11326" s="4" t="str">
        <x:v>amistad</x:v>
      </x:c>
      <x:c r="G11326" s="4" t="n">
        <x:f>COUNTIFS(Relaciones!$D$11324:$D$11598,E11326,Relaciones!$E$11324:$E$11598,D11326,Relaciones!$F$11324:$F$11598,F11326)</x:f>
        <x:v>1</x:v>
      </x:c>
      <x:c r="H11326" s="4"/>
    </x:row>
    <x:row r="11327" ht="23" customHeight="1">
      <x:c r="A11327" s="4" t="str">
        <x:v>Córdoba</x:v>
      </x:c>
      <x:c r="B11327" s="4" t="str">
        <x:v>5.º Primaria</x:v>
      </x:c>
      <x:c r="C11327" s="4" t="str">
        <x:v>B</x:v>
      </x:c>
      <x:c r="D11327" s="13" t="str">
        <x:v>00870</x:v>
      </x:c>
      <x:c r="E11327" s="13" t="str">
        <x:v>00869</x:v>
      </x:c>
      <x:c r="F11327" s="4" t="str">
        <x:v>amistad</x:v>
      </x:c>
      <x:c r="G11327" s="4" t="n">
        <x:f>COUNTIFS(Relaciones!$D$11324:$D$11598,E11327,Relaciones!$E$11324:$E$11598,D11327,Relaciones!$F$11324:$F$11598,F11327)</x:f>
        <x:v>1</x:v>
      </x:c>
      <x:c r="H11327" s="4"/>
    </x:row>
    <x:row r="11328" ht="23" customHeight="1">
      <x:c r="A11328" s="4" t="str">
        <x:v>Córdoba</x:v>
      </x:c>
      <x:c r="B11328" s="4" t="str">
        <x:v>5.º Primaria</x:v>
      </x:c>
      <x:c r="C11328" s="4" t="str">
        <x:v>B</x:v>
      </x:c>
      <x:c r="D11328" s="13" t="str">
        <x:v>00870</x:v>
      </x:c>
      <x:c r="E11328" s="13" t="str">
        <x:v>00871</x:v>
      </x:c>
      <x:c r="F11328" s="4" t="str">
        <x:v>amistad</x:v>
      </x:c>
      <x:c r="G11328" s="4" t="n">
        <x:f>COUNTIFS(Relaciones!$D$11324:$D$11598,E11328,Relaciones!$E$11324:$E$11598,D11328,Relaciones!$F$11324:$F$11598,F11328)</x:f>
        <x:v>1</x:v>
      </x:c>
      <x:c r="H11328" s="4"/>
    </x:row>
    <x:row r="11329" ht="23" customHeight="1">
      <x:c r="A11329" s="4" t="str">
        <x:v>Córdoba</x:v>
      </x:c>
      <x:c r="B11329" s="4" t="str">
        <x:v>5.º Primaria</x:v>
      </x:c>
      <x:c r="C11329" s="4" t="str">
        <x:v>B</x:v>
      </x:c>
      <x:c r="D11329" s="13" t="str">
        <x:v>00871</x:v>
      </x:c>
      <x:c r="E11329" s="13" t="str">
        <x:v>00869</x:v>
      </x:c>
      <x:c r="F11329" s="4" t="str">
        <x:v>amistad</x:v>
      </x:c>
      <x:c r="G11329" s="4" t="n">
        <x:f>COUNTIFS(Relaciones!$D$11324:$D$11598,E11329,Relaciones!$E$11324:$E$11598,D11329,Relaciones!$F$11324:$F$11598,F11329)</x:f>
        <x:v>0</x:v>
      </x:c>
      <x:c r="H11329" s="4"/>
    </x:row>
    <x:row r="11330" ht="23" customHeight="1">
      <x:c r="A11330" s="4" t="str">
        <x:v>Córdoba</x:v>
      </x:c>
      <x:c r="B11330" s="4" t="str">
        <x:v>5.º Primaria</x:v>
      </x:c>
      <x:c r="C11330" s="4" t="str">
        <x:v>B</x:v>
      </x:c>
      <x:c r="D11330" s="13" t="str">
        <x:v>00871</x:v>
      </x:c>
      <x:c r="E11330" s="13" t="str">
        <x:v>00870</x:v>
      </x:c>
      <x:c r="F11330" s="4" t="str">
        <x:v>amistad</x:v>
      </x:c>
      <x:c r="G11330" s="4" t="n">
        <x:f>COUNTIFS(Relaciones!$D$11324:$D$11598,E11330,Relaciones!$E$11324:$E$11598,D11330,Relaciones!$F$11324:$F$11598,F11330)</x:f>
        <x:v>1</x:v>
      </x:c>
      <x:c r="H11330" s="4"/>
    </x:row>
    <x:row r="11331" ht="23" customHeight="1">
      <x:c r="A11331" s="4" t="str">
        <x:v>Córdoba</x:v>
      </x:c>
      <x:c r="B11331" s="4" t="str">
        <x:v>5.º Primaria</x:v>
      </x:c>
      <x:c r="C11331" s="4" t="str">
        <x:v>B</x:v>
      </x:c>
      <x:c r="D11331" s="13" t="str">
        <x:v>00871</x:v>
      </x:c>
      <x:c r="E11331" s="13" t="str">
        <x:v>00872</x:v>
      </x:c>
      <x:c r="F11331" s="4" t="str">
        <x:v>amistad</x:v>
      </x:c>
      <x:c r="G11331" s="4" t="n">
        <x:f>COUNTIFS(Relaciones!$D$11324:$D$11598,E11331,Relaciones!$E$11324:$E$11598,D11331,Relaciones!$F$11324:$F$11598,F11331)</x:f>
        <x:v>1</x:v>
      </x:c>
      <x:c r="H11331" s="4"/>
    </x:row>
    <x:row r="11332" ht="23" customHeight="1">
      <x:c r="A11332" s="4" t="str">
        <x:v>Córdoba</x:v>
      </x:c>
      <x:c r="B11332" s="4" t="str">
        <x:v>5.º Primaria</x:v>
      </x:c>
      <x:c r="C11332" s="4" t="str">
        <x:v>B</x:v>
      </x:c>
      <x:c r="D11332" s="13" t="str">
        <x:v>00872</x:v>
      </x:c>
      <x:c r="E11332" s="13" t="str">
        <x:v>00869</x:v>
      </x:c>
      <x:c r="F11332" s="4" t="str">
        <x:v>amistad</x:v>
      </x:c>
      <x:c r="G11332" s="4" t="n">
        <x:f>COUNTIFS(Relaciones!$D$11324:$D$11598,E11332,Relaciones!$E$11324:$E$11598,D11332,Relaciones!$F$11324:$F$11598,F11332)</x:f>
        <x:v>0</x:v>
      </x:c>
      <x:c r="H11332" s="4"/>
    </x:row>
    <x:row r="11333" ht="23" customHeight="1">
      <x:c r="A11333" s="4" t="str">
        <x:v>Córdoba</x:v>
      </x:c>
      <x:c r="B11333" s="4" t="str">
        <x:v>5.º Primaria</x:v>
      </x:c>
      <x:c r="C11333" s="4" t="str">
        <x:v>B</x:v>
      </x:c>
      <x:c r="D11333" s="13" t="str">
        <x:v>00872</x:v>
      </x:c>
      <x:c r="E11333" s="13" t="str">
        <x:v>00871</x:v>
      </x:c>
      <x:c r="F11333" s="4" t="str">
        <x:v>amistad</x:v>
      </x:c>
      <x:c r="G11333" s="4" t="n">
        <x:f>COUNTIFS(Relaciones!$D$11324:$D$11598,E11333,Relaciones!$E$11324:$E$11598,D11333,Relaciones!$F$11324:$F$11598,F11333)</x:f>
        <x:v>1</x:v>
      </x:c>
      <x:c r="H11333" s="4"/>
    </x:row>
    <x:row r="11334" ht="23" customHeight="1">
      <x:c r="A11334" s="4" t="str">
        <x:v>Córdoba</x:v>
      </x:c>
      <x:c r="B11334" s="4" t="str">
        <x:v>5.º Primaria</x:v>
      </x:c>
      <x:c r="C11334" s="4" t="str">
        <x:v>B</x:v>
      </x:c>
      <x:c r="D11334" s="13" t="str">
        <x:v>00872</x:v>
      </x:c>
      <x:c r="E11334" s="13" t="str">
        <x:v>00873</x:v>
      </x:c>
      <x:c r="F11334" s="4" t="str">
        <x:v>amistad</x:v>
      </x:c>
      <x:c r="G11334" s="4" t="n">
        <x:f>COUNTIFS(Relaciones!$D$11324:$D$11598,E11334,Relaciones!$E$11324:$E$11598,D11334,Relaciones!$F$11324:$F$11598,F11334)</x:f>
        <x:v>1</x:v>
      </x:c>
      <x:c r="H11334" s="4"/>
    </x:row>
    <x:row r="11335" ht="23" customHeight="1">
      <x:c r="A11335" s="4" t="str">
        <x:v>Córdoba</x:v>
      </x:c>
      <x:c r="B11335" s="4" t="str">
        <x:v>5.º Primaria</x:v>
      </x:c>
      <x:c r="C11335" s="4" t="str">
        <x:v>B</x:v>
      </x:c>
      <x:c r="D11335" s="13" t="str">
        <x:v>00873</x:v>
      </x:c>
      <x:c r="E11335" s="13" t="str">
        <x:v>00869</x:v>
      </x:c>
      <x:c r="F11335" s="4" t="str">
        <x:v>amistad</x:v>
      </x:c>
      <x:c r="G11335" s="4" t="n">
        <x:f>COUNTIFS(Relaciones!$D$11324:$D$11598,E11335,Relaciones!$E$11324:$E$11598,D11335,Relaciones!$F$11324:$F$11598,F11335)</x:f>
        <x:v>0</x:v>
      </x:c>
      <x:c r="H11335" s="4"/>
    </x:row>
    <x:row r="11336" ht="23" customHeight="1">
      <x:c r="A11336" s="4" t="str">
        <x:v>Córdoba</x:v>
      </x:c>
      <x:c r="B11336" s="4" t="str">
        <x:v>5.º Primaria</x:v>
      </x:c>
      <x:c r="C11336" s="4" t="str">
        <x:v>B</x:v>
      </x:c>
      <x:c r="D11336" s="13" t="str">
        <x:v>00873</x:v>
      </x:c>
      <x:c r="E11336" s="13" t="str">
        <x:v>00872</x:v>
      </x:c>
      <x:c r="F11336" s="4" t="str">
        <x:v>amistad</x:v>
      </x:c>
      <x:c r="G11336" s="4" t="n">
        <x:f>COUNTIFS(Relaciones!$D$11324:$D$11598,E11336,Relaciones!$E$11324:$E$11598,D11336,Relaciones!$F$11324:$F$11598,F11336)</x:f>
        <x:v>1</x:v>
      </x:c>
      <x:c r="H11336" s="4"/>
    </x:row>
    <x:row r="11337" ht="23" customHeight="1">
      <x:c r="A11337" s="4" t="str">
        <x:v>Córdoba</x:v>
      </x:c>
      <x:c r="B11337" s="4" t="str">
        <x:v>5.º Primaria</x:v>
      </x:c>
      <x:c r="C11337" s="4" t="str">
        <x:v>B</x:v>
      </x:c>
      <x:c r="D11337" s="13" t="str">
        <x:v>00873</x:v>
      </x:c>
      <x:c r="E11337" s="13" t="str">
        <x:v>00874</x:v>
      </x:c>
      <x:c r="F11337" s="4" t="str">
        <x:v>amistad</x:v>
      </x:c>
      <x:c r="G11337" s="4" t="n">
        <x:f>COUNTIFS(Relaciones!$D$11324:$D$11598,E11337,Relaciones!$E$11324:$E$11598,D11337,Relaciones!$F$11324:$F$11598,F11337)</x:f>
        <x:v>1</x:v>
      </x:c>
      <x:c r="H11337" s="4"/>
    </x:row>
    <x:row r="11338" ht="23" customHeight="1">
      <x:c r="A11338" s="4" t="str">
        <x:v>Córdoba</x:v>
      </x:c>
      <x:c r="B11338" s="4" t="str">
        <x:v>5.º Primaria</x:v>
      </x:c>
      <x:c r="C11338" s="4" t="str">
        <x:v>B</x:v>
      </x:c>
      <x:c r="D11338" s="13" t="str">
        <x:v>00874</x:v>
      </x:c>
      <x:c r="E11338" s="13" t="str">
        <x:v>00869</x:v>
      </x:c>
      <x:c r="F11338" s="4" t="str">
        <x:v>amistad</x:v>
      </x:c>
      <x:c r="G11338" s="4" t="n">
        <x:f>COUNTIFS(Relaciones!$D$11324:$D$11598,E11338,Relaciones!$E$11324:$E$11598,D11338,Relaciones!$F$11324:$F$11598,F11338)</x:f>
        <x:v>0</x:v>
      </x:c>
      <x:c r="H11338" s="4"/>
    </x:row>
    <x:row r="11339" ht="23" customHeight="1">
      <x:c r="A11339" s="4" t="str">
        <x:v>Córdoba</x:v>
      </x:c>
      <x:c r="B11339" s="4" t="str">
        <x:v>5.º Primaria</x:v>
      </x:c>
      <x:c r="C11339" s="4" t="str">
        <x:v>B</x:v>
      </x:c>
      <x:c r="D11339" s="13" t="str">
        <x:v>00874</x:v>
      </x:c>
      <x:c r="E11339" s="13" t="str">
        <x:v>00873</x:v>
      </x:c>
      <x:c r="F11339" s="4" t="str">
        <x:v>amistad</x:v>
      </x:c>
      <x:c r="G11339" s="4" t="n">
        <x:f>COUNTIFS(Relaciones!$D$11324:$D$11598,E11339,Relaciones!$E$11324:$E$11598,D11339,Relaciones!$F$11324:$F$11598,F11339)</x:f>
        <x:v>1</x:v>
      </x:c>
      <x:c r="H11339" s="4"/>
    </x:row>
    <x:row r="11340" ht="23" customHeight="1">
      <x:c r="A11340" s="4" t="str">
        <x:v>Córdoba</x:v>
      </x:c>
      <x:c r="B11340" s="4" t="str">
        <x:v>5.º Primaria</x:v>
      </x:c>
      <x:c r="C11340" s="4" t="str">
        <x:v>B</x:v>
      </x:c>
      <x:c r="D11340" s="13" t="str">
        <x:v>00874</x:v>
      </x:c>
      <x:c r="E11340" s="13" t="str">
        <x:v>00875</x:v>
      </x:c>
      <x:c r="F11340" s="4" t="str">
        <x:v>amistad</x:v>
      </x:c>
      <x:c r="G11340" s="4" t="n">
        <x:f>COUNTIFS(Relaciones!$D$11324:$D$11598,E11340,Relaciones!$E$11324:$E$11598,D11340,Relaciones!$F$11324:$F$11598,F11340)</x:f>
        <x:v>1</x:v>
      </x:c>
      <x:c r="H11340" s="4"/>
    </x:row>
    <x:row r="11341" ht="23" customHeight="1">
      <x:c r="A11341" s="4" t="str">
        <x:v>Córdoba</x:v>
      </x:c>
      <x:c r="B11341" s="4" t="str">
        <x:v>5.º Primaria</x:v>
      </x:c>
      <x:c r="C11341" s="4" t="str">
        <x:v>B</x:v>
      </x:c>
      <x:c r="D11341" s="13" t="str">
        <x:v>00875</x:v>
      </x:c>
      <x:c r="E11341" s="13" t="str">
        <x:v>00869</x:v>
      </x:c>
      <x:c r="F11341" s="4" t="str">
        <x:v>amistad</x:v>
      </x:c>
      <x:c r="G11341" s="4" t="n">
        <x:f>COUNTIFS(Relaciones!$D$11324:$D$11598,E11341,Relaciones!$E$11324:$E$11598,D11341,Relaciones!$F$11324:$F$11598,F11341)</x:f>
        <x:v>0</x:v>
      </x:c>
      <x:c r="H11341" s="4"/>
    </x:row>
    <x:row r="11342" ht="23" customHeight="1">
      <x:c r="A11342" s="4" t="str">
        <x:v>Córdoba</x:v>
      </x:c>
      <x:c r="B11342" s="4" t="str">
        <x:v>5.º Primaria</x:v>
      </x:c>
      <x:c r="C11342" s="4" t="str">
        <x:v>B</x:v>
      </x:c>
      <x:c r="D11342" s="13" t="str">
        <x:v>00875</x:v>
      </x:c>
      <x:c r="E11342" s="13" t="str">
        <x:v>00874</x:v>
      </x:c>
      <x:c r="F11342" s="4" t="str">
        <x:v>amistad</x:v>
      </x:c>
      <x:c r="G11342" s="4" t="n">
        <x:f>COUNTIFS(Relaciones!$D$11324:$D$11598,E11342,Relaciones!$E$11324:$E$11598,D11342,Relaciones!$F$11324:$F$11598,F11342)</x:f>
        <x:v>1</x:v>
      </x:c>
      <x:c r="H11342" s="4"/>
    </x:row>
    <x:row r="11343" ht="23" customHeight="1">
      <x:c r="A11343" s="4" t="str">
        <x:v>Córdoba</x:v>
      </x:c>
      <x:c r="B11343" s="4" t="str">
        <x:v>5.º Primaria</x:v>
      </x:c>
      <x:c r="C11343" s="4" t="str">
        <x:v>B</x:v>
      </x:c>
      <x:c r="D11343" s="13" t="str">
        <x:v>00875</x:v>
      </x:c>
      <x:c r="E11343" s="13" t="str">
        <x:v>00876</x:v>
      </x:c>
      <x:c r="F11343" s="4" t="str">
        <x:v>amistad</x:v>
      </x:c>
      <x:c r="G11343" s="4" t="n">
        <x:f>COUNTIFS(Relaciones!$D$11324:$D$11598,E11343,Relaciones!$E$11324:$E$11598,D11343,Relaciones!$F$11324:$F$11598,F11343)</x:f>
        <x:v>1</x:v>
      </x:c>
      <x:c r="H11343" s="4"/>
    </x:row>
    <x:row r="11344" ht="23" customHeight="1">
      <x:c r="A11344" s="4" t="str">
        <x:v>Córdoba</x:v>
      </x:c>
      <x:c r="B11344" s="4" t="str">
        <x:v>5.º Primaria</x:v>
      </x:c>
      <x:c r="C11344" s="4" t="str">
        <x:v>B</x:v>
      </x:c>
      <x:c r="D11344" s="13" t="str">
        <x:v>00876</x:v>
      </x:c>
      <x:c r="E11344" s="13" t="str">
        <x:v>00869</x:v>
      </x:c>
      <x:c r="F11344" s="4" t="str">
        <x:v>amistad</x:v>
      </x:c>
      <x:c r="G11344" s="4" t="n">
        <x:f>COUNTIFS(Relaciones!$D$11324:$D$11598,E11344,Relaciones!$E$11324:$E$11598,D11344,Relaciones!$F$11324:$F$11598,F11344)</x:f>
        <x:v>0</x:v>
      </x:c>
      <x:c r="H11344" s="4"/>
    </x:row>
    <x:row r="11345" ht="23" customHeight="1">
      <x:c r="A11345" s="4" t="str">
        <x:v>Córdoba</x:v>
      </x:c>
      <x:c r="B11345" s="4" t="str">
        <x:v>5.º Primaria</x:v>
      </x:c>
      <x:c r="C11345" s="4" t="str">
        <x:v>B</x:v>
      </x:c>
      <x:c r="D11345" s="13" t="str">
        <x:v>00876</x:v>
      </x:c>
      <x:c r="E11345" s="13" t="str">
        <x:v>00875</x:v>
      </x:c>
      <x:c r="F11345" s="4" t="str">
        <x:v>amistad</x:v>
      </x:c>
      <x:c r="G11345" s="4" t="n">
        <x:f>COUNTIFS(Relaciones!$D$11324:$D$11598,E11345,Relaciones!$E$11324:$E$11598,D11345,Relaciones!$F$11324:$F$11598,F11345)</x:f>
        <x:v>1</x:v>
      </x:c>
      <x:c r="H11345" s="4"/>
    </x:row>
    <x:row r="11346" ht="23" customHeight="1">
      <x:c r="A11346" s="4" t="str">
        <x:v>Córdoba</x:v>
      </x:c>
      <x:c r="B11346" s="4" t="str">
        <x:v>5.º Primaria</x:v>
      </x:c>
      <x:c r="C11346" s="4" t="str">
        <x:v>B</x:v>
      </x:c>
      <x:c r="D11346" s="13" t="str">
        <x:v>00876</x:v>
      </x:c>
      <x:c r="E11346" s="13" t="str">
        <x:v>00877</x:v>
      </x:c>
      <x:c r="F11346" s="4" t="str">
        <x:v>amistad</x:v>
      </x:c>
      <x:c r="G11346" s="4" t="n">
        <x:f>COUNTIFS(Relaciones!$D$11324:$D$11598,E11346,Relaciones!$E$11324:$E$11598,D11346,Relaciones!$F$11324:$F$11598,F11346)</x:f>
        <x:v>1</x:v>
      </x:c>
      <x:c r="H11346" s="4"/>
    </x:row>
    <x:row r="11347" ht="23" customHeight="1">
      <x:c r="A11347" s="4" t="str">
        <x:v>Córdoba</x:v>
      </x:c>
      <x:c r="B11347" s="4" t="str">
        <x:v>5.º Primaria</x:v>
      </x:c>
      <x:c r="C11347" s="4" t="str">
        <x:v>B</x:v>
      </x:c>
      <x:c r="D11347" s="13" t="str">
        <x:v>00877</x:v>
      </x:c>
      <x:c r="E11347" s="13" t="str">
        <x:v>00869</x:v>
      </x:c>
      <x:c r="F11347" s="4" t="str">
        <x:v>amistad</x:v>
      </x:c>
      <x:c r="G11347" s="4" t="n">
        <x:f>COUNTIFS(Relaciones!$D$11324:$D$11598,E11347,Relaciones!$E$11324:$E$11598,D11347,Relaciones!$F$11324:$F$11598,F11347)</x:f>
        <x:v>0</x:v>
      </x:c>
      <x:c r="H11347" s="4"/>
    </x:row>
    <x:row r="11348" ht="23" customHeight="1">
      <x:c r="A11348" s="4" t="str">
        <x:v>Córdoba</x:v>
      </x:c>
      <x:c r="B11348" s="4" t="str">
        <x:v>5.º Primaria</x:v>
      </x:c>
      <x:c r="C11348" s="4" t="str">
        <x:v>B</x:v>
      </x:c>
      <x:c r="D11348" s="13" t="str">
        <x:v>00877</x:v>
      </x:c>
      <x:c r="E11348" s="13" t="str">
        <x:v>00876</x:v>
      </x:c>
      <x:c r="F11348" s="4" t="str">
        <x:v>amistad</x:v>
      </x:c>
      <x:c r="G11348" s="4" t="n">
        <x:f>COUNTIFS(Relaciones!$D$11324:$D$11598,E11348,Relaciones!$E$11324:$E$11598,D11348,Relaciones!$F$11324:$F$11598,F11348)</x:f>
        <x:v>1</x:v>
      </x:c>
      <x:c r="H11348" s="4"/>
    </x:row>
    <x:row r="11349" ht="23" customHeight="1">
      <x:c r="A11349" s="4" t="str">
        <x:v>Córdoba</x:v>
      </x:c>
      <x:c r="B11349" s="4" t="str">
        <x:v>5.º Primaria</x:v>
      </x:c>
      <x:c r="C11349" s="4" t="str">
        <x:v>B</x:v>
      </x:c>
      <x:c r="D11349" s="13" t="str">
        <x:v>00877</x:v>
      </x:c>
      <x:c r="E11349" s="13" t="str">
        <x:v>00878</x:v>
      </x:c>
      <x:c r="F11349" s="4" t="str">
        <x:v>amistad</x:v>
      </x:c>
      <x:c r="G11349" s="4" t="n">
        <x:f>COUNTIFS(Relaciones!$D$11324:$D$11598,E11349,Relaciones!$E$11324:$E$11598,D11349,Relaciones!$F$11324:$F$11598,F11349)</x:f>
        <x:v>1</x:v>
      </x:c>
      <x:c r="H11349" s="4"/>
    </x:row>
    <x:row r="11350" ht="23" customHeight="1">
      <x:c r="A11350" s="4" t="str">
        <x:v>Córdoba</x:v>
      </x:c>
      <x:c r="B11350" s="4" t="str">
        <x:v>5.º Primaria</x:v>
      </x:c>
      <x:c r="C11350" s="4" t="str">
        <x:v>B</x:v>
      </x:c>
      <x:c r="D11350" s="13" t="str">
        <x:v>00878</x:v>
      </x:c>
      <x:c r="E11350" s="13" t="str">
        <x:v>00869</x:v>
      </x:c>
      <x:c r="F11350" s="4" t="str">
        <x:v>amistad</x:v>
      </x:c>
      <x:c r="G11350" s="4" t="n">
        <x:f>COUNTIFS(Relaciones!$D$11324:$D$11598,E11350,Relaciones!$E$11324:$E$11598,D11350,Relaciones!$F$11324:$F$11598,F11350)</x:f>
        <x:v>0</x:v>
      </x:c>
      <x:c r="H11350" s="4"/>
    </x:row>
    <x:row r="11351" ht="23" customHeight="1">
      <x:c r="A11351" s="4" t="str">
        <x:v>Córdoba</x:v>
      </x:c>
      <x:c r="B11351" s="4" t="str">
        <x:v>5.º Primaria</x:v>
      </x:c>
      <x:c r="C11351" s="4" t="str">
        <x:v>B</x:v>
      </x:c>
      <x:c r="D11351" s="13" t="str">
        <x:v>00878</x:v>
      </x:c>
      <x:c r="E11351" s="13" t="str">
        <x:v>00877</x:v>
      </x:c>
      <x:c r="F11351" s="4" t="str">
        <x:v>amistad</x:v>
      </x:c>
      <x:c r="G11351" s="4" t="n">
        <x:f>COUNTIFS(Relaciones!$D$11324:$D$11598,E11351,Relaciones!$E$11324:$E$11598,D11351,Relaciones!$F$11324:$F$11598,F11351)</x:f>
        <x:v>1</x:v>
      </x:c>
      <x:c r="H11351" s="4"/>
    </x:row>
    <x:row r="11352" ht="23" customHeight="1">
      <x:c r="A11352" s="4" t="str">
        <x:v>Córdoba</x:v>
      </x:c>
      <x:c r="B11352" s="4" t="str">
        <x:v>5.º Primaria</x:v>
      </x:c>
      <x:c r="C11352" s="4" t="str">
        <x:v>B</x:v>
      </x:c>
      <x:c r="D11352" s="13" t="str">
        <x:v>00878</x:v>
      </x:c>
      <x:c r="E11352" s="13" t="str">
        <x:v>00879</x:v>
      </x:c>
      <x:c r="F11352" s="4" t="str">
        <x:v>amistad</x:v>
      </x:c>
      <x:c r="G11352" s="4" t="n">
        <x:f>COUNTIFS(Relaciones!$D$11324:$D$11598,E11352,Relaciones!$E$11324:$E$11598,D11352,Relaciones!$F$11324:$F$11598,F11352)</x:f>
        <x:v>1</x:v>
      </x:c>
      <x:c r="H11352" s="4"/>
    </x:row>
    <x:row r="11353" ht="23" customHeight="1">
      <x:c r="A11353" s="4" t="str">
        <x:v>Córdoba</x:v>
      </x:c>
      <x:c r="B11353" s="4" t="str">
        <x:v>5.º Primaria</x:v>
      </x:c>
      <x:c r="C11353" s="4" t="str">
        <x:v>B</x:v>
      </x:c>
      <x:c r="D11353" s="13" t="str">
        <x:v>00879</x:v>
      </x:c>
      <x:c r="E11353" s="13" t="str">
        <x:v>00869</x:v>
      </x:c>
      <x:c r="F11353" s="4" t="str">
        <x:v>amistad</x:v>
      </x:c>
      <x:c r="G11353" s="4" t="n">
        <x:f>COUNTIFS(Relaciones!$D$11324:$D$11598,E11353,Relaciones!$E$11324:$E$11598,D11353,Relaciones!$F$11324:$F$11598,F11353)</x:f>
        <x:v>0</x:v>
      </x:c>
      <x:c r="H11353" s="4"/>
    </x:row>
    <x:row r="11354" ht="23" customHeight="1">
      <x:c r="A11354" s="4" t="str">
        <x:v>Córdoba</x:v>
      </x:c>
      <x:c r="B11354" s="4" t="str">
        <x:v>5.º Primaria</x:v>
      </x:c>
      <x:c r="C11354" s="4" t="str">
        <x:v>B</x:v>
      </x:c>
      <x:c r="D11354" s="13" t="str">
        <x:v>00879</x:v>
      </x:c>
      <x:c r="E11354" s="13" t="str">
        <x:v>00878</x:v>
      </x:c>
      <x:c r="F11354" s="4" t="str">
        <x:v>amistad</x:v>
      </x:c>
      <x:c r="G11354" s="4" t="n">
        <x:f>COUNTIFS(Relaciones!$D$11324:$D$11598,E11354,Relaciones!$E$11324:$E$11598,D11354,Relaciones!$F$11324:$F$11598,F11354)</x:f>
        <x:v>1</x:v>
      </x:c>
      <x:c r="H11354" s="4"/>
    </x:row>
    <x:row r="11355" ht="23" customHeight="1">
      <x:c r="A11355" s="4" t="str">
        <x:v>Córdoba</x:v>
      </x:c>
      <x:c r="B11355" s="4" t="str">
        <x:v>5.º Primaria</x:v>
      </x:c>
      <x:c r="C11355" s="4" t="str">
        <x:v>B</x:v>
      </x:c>
      <x:c r="D11355" s="13" t="str">
        <x:v>00879</x:v>
      </x:c>
      <x:c r="E11355" s="13" t="str">
        <x:v>00880</x:v>
      </x:c>
      <x:c r="F11355" s="4" t="str">
        <x:v>amistad</x:v>
      </x:c>
      <x:c r="G11355" s="4" t="n">
        <x:f>COUNTIFS(Relaciones!$D$11324:$D$11598,E11355,Relaciones!$E$11324:$E$11598,D11355,Relaciones!$F$11324:$F$11598,F11355)</x:f>
        <x:v>1</x:v>
      </x:c>
      <x:c r="H11355" s="4"/>
    </x:row>
    <x:row r="11356" ht="23" customHeight="1">
      <x:c r="A11356" s="4" t="str">
        <x:v>Córdoba</x:v>
      </x:c>
      <x:c r="B11356" s="4" t="str">
        <x:v>5.º Primaria</x:v>
      </x:c>
      <x:c r="C11356" s="4" t="str">
        <x:v>B</x:v>
      </x:c>
      <x:c r="D11356" s="13" t="str">
        <x:v>00880</x:v>
      </x:c>
      <x:c r="E11356" s="13" t="str">
        <x:v>00869</x:v>
      </x:c>
      <x:c r="F11356" s="4" t="str">
        <x:v>amistad</x:v>
      </x:c>
      <x:c r="G11356" s="4" t="n">
        <x:f>COUNTIFS(Relaciones!$D$11324:$D$11598,E11356,Relaciones!$E$11324:$E$11598,D11356,Relaciones!$F$11324:$F$11598,F11356)</x:f>
        <x:v>0</x:v>
      </x:c>
      <x:c r="H11356" s="4"/>
    </x:row>
    <x:row r="11357" ht="23" customHeight="1">
      <x:c r="A11357" s="4" t="str">
        <x:v>Córdoba</x:v>
      </x:c>
      <x:c r="B11357" s="4" t="str">
        <x:v>5.º Primaria</x:v>
      </x:c>
      <x:c r="C11357" s="4" t="str">
        <x:v>B</x:v>
      </x:c>
      <x:c r="D11357" s="13" t="str">
        <x:v>00880</x:v>
      </x:c>
      <x:c r="E11357" s="13" t="str">
        <x:v>00879</x:v>
      </x:c>
      <x:c r="F11357" s="4" t="str">
        <x:v>amistad</x:v>
      </x:c>
      <x:c r="G11357" s="4" t="n">
        <x:f>COUNTIFS(Relaciones!$D$11324:$D$11598,E11357,Relaciones!$E$11324:$E$11598,D11357,Relaciones!$F$11324:$F$11598,F11357)</x:f>
        <x:v>1</x:v>
      </x:c>
      <x:c r="H11357" s="4"/>
    </x:row>
    <x:row r="11358" ht="23" customHeight="1">
      <x:c r="A11358" s="4" t="str">
        <x:v>Córdoba</x:v>
      </x:c>
      <x:c r="B11358" s="4" t="str">
        <x:v>5.º Primaria</x:v>
      </x:c>
      <x:c r="C11358" s="4" t="str">
        <x:v>B</x:v>
      </x:c>
      <x:c r="D11358" s="13" t="str">
        <x:v>00880</x:v>
      </x:c>
      <x:c r="E11358" s="13" t="str">
        <x:v>00881</x:v>
      </x:c>
      <x:c r="F11358" s="4" t="str">
        <x:v>amistad</x:v>
      </x:c>
      <x:c r="G11358" s="4" t="n">
        <x:f>COUNTIFS(Relaciones!$D$11324:$D$11598,E11358,Relaciones!$E$11324:$E$11598,D11358,Relaciones!$F$11324:$F$11598,F11358)</x:f>
        <x:v>1</x:v>
      </x:c>
      <x:c r="H11358" s="4"/>
    </x:row>
    <x:row r="11359" ht="23" customHeight="1">
      <x:c r="A11359" s="4" t="str">
        <x:v>Córdoba</x:v>
      </x:c>
      <x:c r="B11359" s="4" t="str">
        <x:v>5.º Primaria</x:v>
      </x:c>
      <x:c r="C11359" s="4" t="str">
        <x:v>B</x:v>
      </x:c>
      <x:c r="D11359" s="13" t="str">
        <x:v>00881</x:v>
      </x:c>
      <x:c r="E11359" s="13" t="str">
        <x:v>00869</x:v>
      </x:c>
      <x:c r="F11359" s="4" t="str">
        <x:v>amistad</x:v>
      </x:c>
      <x:c r="G11359" s="4" t="n">
        <x:f>COUNTIFS(Relaciones!$D$11324:$D$11598,E11359,Relaciones!$E$11324:$E$11598,D11359,Relaciones!$F$11324:$F$11598,F11359)</x:f>
        <x:v>0</x:v>
      </x:c>
      <x:c r="H11359" s="4"/>
    </x:row>
    <x:row r="11360" ht="23" customHeight="1">
      <x:c r="A11360" s="4" t="str">
        <x:v>Córdoba</x:v>
      </x:c>
      <x:c r="B11360" s="4" t="str">
        <x:v>5.º Primaria</x:v>
      </x:c>
      <x:c r="C11360" s="4" t="str">
        <x:v>B</x:v>
      </x:c>
      <x:c r="D11360" s="13" t="str">
        <x:v>00881</x:v>
      </x:c>
      <x:c r="E11360" s="13" t="str">
        <x:v>00880</x:v>
      </x:c>
      <x:c r="F11360" s="4" t="str">
        <x:v>amistad</x:v>
      </x:c>
      <x:c r="G11360" s="4" t="n">
        <x:f>COUNTIFS(Relaciones!$D$11324:$D$11598,E11360,Relaciones!$E$11324:$E$11598,D11360,Relaciones!$F$11324:$F$11598,F11360)</x:f>
        <x:v>1</x:v>
      </x:c>
      <x:c r="H11360" s="4"/>
    </x:row>
    <x:row r="11361" ht="23" customHeight="1">
      <x:c r="A11361" s="4" t="str">
        <x:v>Córdoba</x:v>
      </x:c>
      <x:c r="B11361" s="4" t="str">
        <x:v>5.º Primaria</x:v>
      </x:c>
      <x:c r="C11361" s="4" t="str">
        <x:v>B</x:v>
      </x:c>
      <x:c r="D11361" s="13" t="str">
        <x:v>00881</x:v>
      </x:c>
      <x:c r="E11361" s="13" t="str">
        <x:v>00882</x:v>
      </x:c>
      <x:c r="F11361" s="4" t="str">
        <x:v>amistad</x:v>
      </x:c>
      <x:c r="G11361" s="4" t="n">
        <x:f>COUNTIFS(Relaciones!$D$11324:$D$11598,E11361,Relaciones!$E$11324:$E$11598,D11361,Relaciones!$F$11324:$F$11598,F11361)</x:f>
        <x:v>1</x:v>
      </x:c>
      <x:c r="H11361" s="4"/>
    </x:row>
    <x:row r="11362" ht="23" customHeight="1">
      <x:c r="A11362" s="4" t="str">
        <x:v>Córdoba</x:v>
      </x:c>
      <x:c r="B11362" s="4" t="str">
        <x:v>5.º Primaria</x:v>
      </x:c>
      <x:c r="C11362" s="4" t="str">
        <x:v>B</x:v>
      </x:c>
      <x:c r="D11362" s="13" t="str">
        <x:v>00882</x:v>
      </x:c>
      <x:c r="E11362" s="13" t="str">
        <x:v>00869</x:v>
      </x:c>
      <x:c r="F11362" s="4" t="str">
        <x:v>amistad</x:v>
      </x:c>
      <x:c r="G11362" s="4" t="n">
        <x:f>COUNTIFS(Relaciones!$D$11324:$D$11598,E11362,Relaciones!$E$11324:$E$11598,D11362,Relaciones!$F$11324:$F$11598,F11362)</x:f>
        <x:v>1</x:v>
      </x:c>
      <x:c r="H11362" s="4"/>
    </x:row>
    <x:row r="11363" ht="23" customHeight="1">
      <x:c r="A11363" s="4" t="str">
        <x:v>Córdoba</x:v>
      </x:c>
      <x:c r="B11363" s="4" t="str">
        <x:v>5.º Primaria</x:v>
      </x:c>
      <x:c r="C11363" s="4" t="str">
        <x:v>B</x:v>
      </x:c>
      <x:c r="D11363" s="13" t="str">
        <x:v>00882</x:v>
      </x:c>
      <x:c r="E11363" s="13" t="str">
        <x:v>00881</x:v>
      </x:c>
      <x:c r="F11363" s="4" t="str">
        <x:v>amistad</x:v>
      </x:c>
      <x:c r="G11363" s="4" t="n">
        <x:f>COUNTIFS(Relaciones!$D$11324:$D$11598,E11363,Relaciones!$E$11324:$E$11598,D11363,Relaciones!$F$11324:$F$11598,F11363)</x:f>
        <x:v>1</x:v>
      </x:c>
      <x:c r="H11363" s="4"/>
    </x:row>
    <x:row r="11364" ht="23" customHeight="1">
      <x:c r="A11364" s="4" t="str">
        <x:v>Córdoba</x:v>
      </x:c>
      <x:c r="B11364" s="4" t="str">
        <x:v>5.º Primaria</x:v>
      </x:c>
      <x:c r="C11364" s="4" t="str">
        <x:v>B</x:v>
      </x:c>
      <x:c r="D11364" s="13" t="str">
        <x:v>00883</x:v>
      </x:c>
      <x:c r="E11364" s="13" t="str">
        <x:v>00869</x:v>
      </x:c>
      <x:c r="F11364" s="4" t="str">
        <x:v>amistad</x:v>
      </x:c>
      <x:c r="G11364" s="4" t="n">
        <x:f>COUNTIFS(Relaciones!$D$11324:$D$11598,E11364,Relaciones!$E$11324:$E$11598,D11364,Relaciones!$F$11324:$F$11598,F11364)</x:f>
        <x:v>1</x:v>
      </x:c>
      <x:c r="H11364" s="4"/>
    </x:row>
    <x:row r="11365" ht="23" customHeight="1">
      <x:c r="A11365" s="4" t="str">
        <x:v>Córdoba</x:v>
      </x:c>
      <x:c r="B11365" s="4" t="str">
        <x:v>5.º Primaria</x:v>
      </x:c>
      <x:c r="C11365" s="4" t="str">
        <x:v>B</x:v>
      </x:c>
      <x:c r="D11365" s="13" t="str">
        <x:v>00883</x:v>
      </x:c>
      <x:c r="E11365" s="13" t="str">
        <x:v>00884</x:v>
      </x:c>
      <x:c r="F11365" s="4" t="str">
        <x:v>amistad</x:v>
      </x:c>
      <x:c r="G11365" s="4" t="n">
        <x:f>COUNTIFS(Relaciones!$D$11324:$D$11598,E11365,Relaciones!$E$11324:$E$11598,D11365,Relaciones!$F$11324:$F$11598,F11365)</x:f>
        <x:v>1</x:v>
      </x:c>
      <x:c r="H11365" s="4"/>
    </x:row>
    <x:row r="11366" ht="23" customHeight="1">
      <x:c r="A11366" s="4" t="str">
        <x:v>Córdoba</x:v>
      </x:c>
      <x:c r="B11366" s="4" t="str">
        <x:v>5.º Primaria</x:v>
      </x:c>
      <x:c r="C11366" s="4" t="str">
        <x:v>B</x:v>
      </x:c>
      <x:c r="D11366" s="13" t="str">
        <x:v>00883</x:v>
      </x:c>
      <x:c r="E11366" s="13" t="str">
        <x:v>00896</x:v>
      </x:c>
      <x:c r="F11366" s="4" t="str">
        <x:v>amistad</x:v>
      </x:c>
      <x:c r="G11366" s="4" t="n">
        <x:f>COUNTIFS(Relaciones!$D$11324:$D$11598,E11366,Relaciones!$E$11324:$E$11598,D11366,Relaciones!$F$11324:$F$11598,F11366)</x:f>
        <x:v>1</x:v>
      </x:c>
      <x:c r="H11366" s="4"/>
    </x:row>
    <x:row r="11367" ht="23" customHeight="1">
      <x:c r="A11367" s="4" t="str">
        <x:v>Córdoba</x:v>
      </x:c>
      <x:c r="B11367" s="4" t="str">
        <x:v>5.º Primaria</x:v>
      </x:c>
      <x:c r="C11367" s="4" t="str">
        <x:v>B</x:v>
      </x:c>
      <x:c r="D11367" s="13" t="str">
        <x:v>00884</x:v>
      </x:c>
      <x:c r="E11367" s="13" t="str">
        <x:v>00883</x:v>
      </x:c>
      <x:c r="F11367" s="4" t="str">
        <x:v>amistad</x:v>
      </x:c>
      <x:c r="G11367" s="4" t="n">
        <x:f>COUNTIFS(Relaciones!$D$11324:$D$11598,E11367,Relaciones!$E$11324:$E$11598,D11367,Relaciones!$F$11324:$F$11598,F11367)</x:f>
        <x:v>1</x:v>
      </x:c>
      <x:c r="H11367" s="4"/>
    </x:row>
    <x:row r="11368" ht="23" customHeight="1">
      <x:c r="A11368" s="4" t="str">
        <x:v>Córdoba</x:v>
      </x:c>
      <x:c r="B11368" s="4" t="str">
        <x:v>5.º Primaria</x:v>
      </x:c>
      <x:c r="C11368" s="4" t="str">
        <x:v>B</x:v>
      </x:c>
      <x:c r="D11368" s="13" t="str">
        <x:v>00884</x:v>
      </x:c>
      <x:c r="E11368" s="13" t="str">
        <x:v>00885</x:v>
      </x:c>
      <x:c r="F11368" s="4" t="str">
        <x:v>amistad</x:v>
      </x:c>
      <x:c r="G11368" s="4" t="n">
        <x:f>COUNTIFS(Relaciones!$D$11324:$D$11598,E11368,Relaciones!$E$11324:$E$11598,D11368,Relaciones!$F$11324:$F$11598,F11368)</x:f>
        <x:v>1</x:v>
      </x:c>
      <x:c r="H11368" s="4"/>
    </x:row>
    <x:row r="11369" ht="23" customHeight="1">
      <x:c r="A11369" s="4" t="str">
        <x:v>Córdoba</x:v>
      </x:c>
      <x:c r="B11369" s="4" t="str">
        <x:v>5.º Primaria</x:v>
      </x:c>
      <x:c r="C11369" s="4" t="str">
        <x:v>B</x:v>
      </x:c>
      <x:c r="D11369" s="13" t="str">
        <x:v>00885</x:v>
      </x:c>
      <x:c r="E11369" s="13" t="str">
        <x:v>00869</x:v>
      </x:c>
      <x:c r="F11369" s="4" t="str">
        <x:v>amistad</x:v>
      </x:c>
      <x:c r="G11369" s="4" t="n">
        <x:f>COUNTIFS(Relaciones!$D$11324:$D$11598,E11369,Relaciones!$E$11324:$E$11598,D11369,Relaciones!$F$11324:$F$11598,F11369)</x:f>
        <x:v>0</x:v>
      </x:c>
      <x:c r="H11369" s="4"/>
    </x:row>
    <x:row r="11370" ht="23" customHeight="1">
      <x:c r="A11370" s="4" t="str">
        <x:v>Córdoba</x:v>
      </x:c>
      <x:c r="B11370" s="4" t="str">
        <x:v>5.º Primaria</x:v>
      </x:c>
      <x:c r="C11370" s="4" t="str">
        <x:v>B</x:v>
      </x:c>
      <x:c r="D11370" s="13" t="str">
        <x:v>00885</x:v>
      </x:c>
      <x:c r="E11370" s="13" t="str">
        <x:v>00883</x:v>
      </x:c>
      <x:c r="F11370" s="4" t="str">
        <x:v>amistad</x:v>
      </x:c>
      <x:c r="G11370" s="4" t="n">
        <x:f>COUNTIFS(Relaciones!$D$11324:$D$11598,E11370,Relaciones!$E$11324:$E$11598,D11370,Relaciones!$F$11324:$F$11598,F11370)</x:f>
        <x:v>0</x:v>
      </x:c>
      <x:c r="H11370" s="4"/>
    </x:row>
    <x:row r="11371" ht="23" customHeight="1">
      <x:c r="A11371" s="4" t="str">
        <x:v>Córdoba</x:v>
      </x:c>
      <x:c r="B11371" s="4" t="str">
        <x:v>5.º Primaria</x:v>
      </x:c>
      <x:c r="C11371" s="4" t="str">
        <x:v>B</x:v>
      </x:c>
      <x:c r="D11371" s="13" t="str">
        <x:v>00885</x:v>
      </x:c>
      <x:c r="E11371" s="13" t="str">
        <x:v>00884</x:v>
      </x:c>
      <x:c r="F11371" s="4" t="str">
        <x:v>amistad</x:v>
      </x:c>
      <x:c r="G11371" s="4" t="n">
        <x:f>COUNTIFS(Relaciones!$D$11324:$D$11598,E11371,Relaciones!$E$11324:$E$11598,D11371,Relaciones!$F$11324:$F$11598,F11371)</x:f>
        <x:v>1</x:v>
      </x:c>
      <x:c r="H11371" s="4"/>
    </x:row>
    <x:row r="11372" ht="23" customHeight="1">
      <x:c r="A11372" s="4" t="str">
        <x:v>Córdoba</x:v>
      </x:c>
      <x:c r="B11372" s="4" t="str">
        <x:v>5.º Primaria</x:v>
      </x:c>
      <x:c r="C11372" s="4" t="str">
        <x:v>B</x:v>
      </x:c>
      <x:c r="D11372" s="13" t="str">
        <x:v>00885</x:v>
      </x:c>
      <x:c r="E11372" s="13" t="str">
        <x:v>00886</x:v>
      </x:c>
      <x:c r="F11372" s="4" t="str">
        <x:v>amistad</x:v>
      </x:c>
      <x:c r="G11372" s="4" t="n">
        <x:f>COUNTIFS(Relaciones!$D$11324:$D$11598,E11372,Relaciones!$E$11324:$E$11598,D11372,Relaciones!$F$11324:$F$11598,F11372)</x:f>
        <x:v>1</x:v>
      </x:c>
      <x:c r="H11372" s="4"/>
    </x:row>
    <x:row r="11373" ht="23" customHeight="1">
      <x:c r="A11373" s="4" t="str">
        <x:v>Córdoba</x:v>
      </x:c>
      <x:c r="B11373" s="4" t="str">
        <x:v>5.º Primaria</x:v>
      </x:c>
      <x:c r="C11373" s="4" t="str">
        <x:v>B</x:v>
      </x:c>
      <x:c r="D11373" s="13" t="str">
        <x:v>00886</x:v>
      </x:c>
      <x:c r="E11373" s="13" t="str">
        <x:v>00883</x:v>
      </x:c>
      <x:c r="F11373" s="4" t="str">
        <x:v>amistad</x:v>
      </x:c>
      <x:c r="G11373" s="4" t="n">
        <x:f>COUNTIFS(Relaciones!$D$11324:$D$11598,E11373,Relaciones!$E$11324:$E$11598,D11373,Relaciones!$F$11324:$F$11598,F11373)</x:f>
        <x:v>0</x:v>
      </x:c>
      <x:c r="H11373" s="4"/>
    </x:row>
    <x:row r="11374" ht="23" customHeight="1">
      <x:c r="A11374" s="4" t="str">
        <x:v>Córdoba</x:v>
      </x:c>
      <x:c r="B11374" s="4" t="str">
        <x:v>5.º Primaria</x:v>
      </x:c>
      <x:c r="C11374" s="4" t="str">
        <x:v>B</x:v>
      </x:c>
      <x:c r="D11374" s="13" t="str">
        <x:v>00886</x:v>
      </x:c>
      <x:c r="E11374" s="13" t="str">
        <x:v>00885</x:v>
      </x:c>
      <x:c r="F11374" s="4" t="str">
        <x:v>amistad</x:v>
      </x:c>
      <x:c r="G11374" s="4" t="n">
        <x:f>COUNTIFS(Relaciones!$D$11324:$D$11598,E11374,Relaciones!$E$11324:$E$11598,D11374,Relaciones!$F$11324:$F$11598,F11374)</x:f>
        <x:v>1</x:v>
      </x:c>
      <x:c r="H11374" s="4"/>
    </x:row>
    <x:row r="11375" ht="23" customHeight="1">
      <x:c r="A11375" s="4" t="str">
        <x:v>Córdoba</x:v>
      </x:c>
      <x:c r="B11375" s="4" t="str">
        <x:v>5.º Primaria</x:v>
      </x:c>
      <x:c r="C11375" s="4" t="str">
        <x:v>B</x:v>
      </x:c>
      <x:c r="D11375" s="13" t="str">
        <x:v>00886</x:v>
      </x:c>
      <x:c r="E11375" s="13" t="str">
        <x:v>00887</x:v>
      </x:c>
      <x:c r="F11375" s="4" t="str">
        <x:v>amistad</x:v>
      </x:c>
      <x:c r="G11375" s="4" t="n">
        <x:f>COUNTIFS(Relaciones!$D$11324:$D$11598,E11375,Relaciones!$E$11324:$E$11598,D11375,Relaciones!$F$11324:$F$11598,F11375)</x:f>
        <x:v>1</x:v>
      </x:c>
      <x:c r="H11375" s="4"/>
    </x:row>
    <x:row r="11376" ht="23" customHeight="1">
      <x:c r="A11376" s="4" t="str">
        <x:v>Córdoba</x:v>
      </x:c>
      <x:c r="B11376" s="4" t="str">
        <x:v>5.º Primaria</x:v>
      </x:c>
      <x:c r="C11376" s="4" t="str">
        <x:v>B</x:v>
      </x:c>
      <x:c r="D11376" s="13" t="str">
        <x:v>00887</x:v>
      </x:c>
      <x:c r="E11376" s="13" t="str">
        <x:v>00869</x:v>
      </x:c>
      <x:c r="F11376" s="4" t="str">
        <x:v>amistad</x:v>
      </x:c>
      <x:c r="G11376" s="4" t="n">
        <x:f>COUNTIFS(Relaciones!$D$11324:$D$11598,E11376,Relaciones!$E$11324:$E$11598,D11376,Relaciones!$F$11324:$F$11598,F11376)</x:f>
        <x:v>0</x:v>
      </x:c>
      <x:c r="H11376" s="4"/>
    </x:row>
    <x:row r="11377" ht="23" customHeight="1">
      <x:c r="A11377" s="4" t="str">
        <x:v>Córdoba</x:v>
      </x:c>
      <x:c r="B11377" s="4" t="str">
        <x:v>5.º Primaria</x:v>
      </x:c>
      <x:c r="C11377" s="4" t="str">
        <x:v>B</x:v>
      </x:c>
      <x:c r="D11377" s="13" t="str">
        <x:v>00887</x:v>
      </x:c>
      <x:c r="E11377" s="13" t="str">
        <x:v>00883</x:v>
      </x:c>
      <x:c r="F11377" s="4" t="str">
        <x:v>amistad</x:v>
      </x:c>
      <x:c r="G11377" s="4" t="n">
        <x:f>COUNTIFS(Relaciones!$D$11324:$D$11598,E11377,Relaciones!$E$11324:$E$11598,D11377,Relaciones!$F$11324:$F$11598,F11377)</x:f>
        <x:v>0</x:v>
      </x:c>
      <x:c r="H11377" s="4"/>
    </x:row>
    <x:row r="11378" ht="23" customHeight="1">
      <x:c r="A11378" s="4" t="str">
        <x:v>Córdoba</x:v>
      </x:c>
      <x:c r="B11378" s="4" t="str">
        <x:v>5.º Primaria</x:v>
      </x:c>
      <x:c r="C11378" s="4" t="str">
        <x:v>B</x:v>
      </x:c>
      <x:c r="D11378" s="13" t="str">
        <x:v>00887</x:v>
      </x:c>
      <x:c r="E11378" s="13" t="str">
        <x:v>00886</x:v>
      </x:c>
      <x:c r="F11378" s="4" t="str">
        <x:v>amistad</x:v>
      </x:c>
      <x:c r="G11378" s="4" t="n">
        <x:f>COUNTIFS(Relaciones!$D$11324:$D$11598,E11378,Relaciones!$E$11324:$E$11598,D11378,Relaciones!$F$11324:$F$11598,F11378)</x:f>
        <x:v>1</x:v>
      </x:c>
      <x:c r="H11378" s="4"/>
    </x:row>
    <x:row r="11379" ht="23" customHeight="1">
      <x:c r="A11379" s="4" t="str">
        <x:v>Córdoba</x:v>
      </x:c>
      <x:c r="B11379" s="4" t="str">
        <x:v>5.º Primaria</x:v>
      </x:c>
      <x:c r="C11379" s="4" t="str">
        <x:v>B</x:v>
      </x:c>
      <x:c r="D11379" s="13" t="str">
        <x:v>00887</x:v>
      </x:c>
      <x:c r="E11379" s="13" t="str">
        <x:v>00888</x:v>
      </x:c>
      <x:c r="F11379" s="4" t="str">
        <x:v>amistad</x:v>
      </x:c>
      <x:c r="G11379" s="4" t="n">
        <x:f>COUNTIFS(Relaciones!$D$11324:$D$11598,E11379,Relaciones!$E$11324:$E$11598,D11379,Relaciones!$F$11324:$F$11598,F11379)</x:f>
        <x:v>1</x:v>
      </x:c>
      <x:c r="H11379" s="4"/>
    </x:row>
    <x:row r="11380" ht="23" customHeight="1">
      <x:c r="A11380" s="4" t="str">
        <x:v>Córdoba</x:v>
      </x:c>
      <x:c r="B11380" s="4" t="str">
        <x:v>5.º Primaria</x:v>
      </x:c>
      <x:c r="C11380" s="4" t="str">
        <x:v>B</x:v>
      </x:c>
      <x:c r="D11380" s="13" t="str">
        <x:v>00888</x:v>
      </x:c>
      <x:c r="E11380" s="13" t="str">
        <x:v>00883</x:v>
      </x:c>
      <x:c r="F11380" s="4" t="str">
        <x:v>amistad</x:v>
      </x:c>
      <x:c r="G11380" s="4" t="n">
        <x:f>COUNTIFS(Relaciones!$D$11324:$D$11598,E11380,Relaciones!$E$11324:$E$11598,D11380,Relaciones!$F$11324:$F$11598,F11380)</x:f>
        <x:v>0</x:v>
      </x:c>
      <x:c r="H11380" s="4"/>
    </x:row>
    <x:row r="11381" ht="23" customHeight="1">
      <x:c r="A11381" s="4" t="str">
        <x:v>Córdoba</x:v>
      </x:c>
      <x:c r="B11381" s="4" t="str">
        <x:v>5.º Primaria</x:v>
      </x:c>
      <x:c r="C11381" s="4" t="str">
        <x:v>B</x:v>
      </x:c>
      <x:c r="D11381" s="13" t="str">
        <x:v>00888</x:v>
      </x:c>
      <x:c r="E11381" s="13" t="str">
        <x:v>00887</x:v>
      </x:c>
      <x:c r="F11381" s="4" t="str">
        <x:v>amistad</x:v>
      </x:c>
      <x:c r="G11381" s="4" t="n">
        <x:f>COUNTIFS(Relaciones!$D$11324:$D$11598,E11381,Relaciones!$E$11324:$E$11598,D11381,Relaciones!$F$11324:$F$11598,F11381)</x:f>
        <x:v>1</x:v>
      </x:c>
      <x:c r="H11381" s="4"/>
    </x:row>
    <x:row r="11382" ht="23" customHeight="1">
      <x:c r="A11382" s="4" t="str">
        <x:v>Córdoba</x:v>
      </x:c>
      <x:c r="B11382" s="4" t="str">
        <x:v>5.º Primaria</x:v>
      </x:c>
      <x:c r="C11382" s="4" t="str">
        <x:v>B</x:v>
      </x:c>
      <x:c r="D11382" s="13" t="str">
        <x:v>00888</x:v>
      </x:c>
      <x:c r="E11382" s="13" t="str">
        <x:v>00889</x:v>
      </x:c>
      <x:c r="F11382" s="4" t="str">
        <x:v>amistad</x:v>
      </x:c>
      <x:c r="G11382" s="4" t="n">
        <x:f>COUNTIFS(Relaciones!$D$11324:$D$11598,E11382,Relaciones!$E$11324:$E$11598,D11382,Relaciones!$F$11324:$F$11598,F11382)</x:f>
        <x:v>1</x:v>
      </x:c>
      <x:c r="H11382" s="4"/>
    </x:row>
    <x:row r="11383" ht="23" customHeight="1">
      <x:c r="A11383" s="4" t="str">
        <x:v>Córdoba</x:v>
      </x:c>
      <x:c r="B11383" s="4" t="str">
        <x:v>5.º Primaria</x:v>
      </x:c>
      <x:c r="C11383" s="4" t="str">
        <x:v>B</x:v>
      </x:c>
      <x:c r="D11383" s="13" t="str">
        <x:v>00889</x:v>
      </x:c>
      <x:c r="E11383" s="13" t="str">
        <x:v>00869</x:v>
      </x:c>
      <x:c r="F11383" s="4" t="str">
        <x:v>amistad</x:v>
      </x:c>
      <x:c r="G11383" s="4" t="n">
        <x:f>COUNTIFS(Relaciones!$D$11324:$D$11598,E11383,Relaciones!$E$11324:$E$11598,D11383,Relaciones!$F$11324:$F$11598,F11383)</x:f>
        <x:v>0</x:v>
      </x:c>
      <x:c r="H11383" s="4"/>
    </x:row>
    <x:row r="11384" ht="23" customHeight="1">
      <x:c r="A11384" s="4" t="str">
        <x:v>Córdoba</x:v>
      </x:c>
      <x:c r="B11384" s="4" t="str">
        <x:v>5.º Primaria</x:v>
      </x:c>
      <x:c r="C11384" s="4" t="str">
        <x:v>B</x:v>
      </x:c>
      <x:c r="D11384" s="13" t="str">
        <x:v>00889</x:v>
      </x:c>
      <x:c r="E11384" s="13" t="str">
        <x:v>00883</x:v>
      </x:c>
      <x:c r="F11384" s="4" t="str">
        <x:v>amistad</x:v>
      </x:c>
      <x:c r="G11384" s="4" t="n">
        <x:f>COUNTIFS(Relaciones!$D$11324:$D$11598,E11384,Relaciones!$E$11324:$E$11598,D11384,Relaciones!$F$11324:$F$11598,F11384)</x:f>
        <x:v>0</x:v>
      </x:c>
      <x:c r="H11384" s="4"/>
    </x:row>
    <x:row r="11385" ht="23" customHeight="1">
      <x:c r="A11385" s="4" t="str">
        <x:v>Córdoba</x:v>
      </x:c>
      <x:c r="B11385" s="4" t="str">
        <x:v>5.º Primaria</x:v>
      </x:c>
      <x:c r="C11385" s="4" t="str">
        <x:v>B</x:v>
      </x:c>
      <x:c r="D11385" s="13" t="str">
        <x:v>00889</x:v>
      </x:c>
      <x:c r="E11385" s="13" t="str">
        <x:v>00888</x:v>
      </x:c>
      <x:c r="F11385" s="4" t="str">
        <x:v>amistad</x:v>
      </x:c>
      <x:c r="G11385" s="4" t="n">
        <x:f>COUNTIFS(Relaciones!$D$11324:$D$11598,E11385,Relaciones!$E$11324:$E$11598,D11385,Relaciones!$F$11324:$F$11598,F11385)</x:f>
        <x:v>1</x:v>
      </x:c>
      <x:c r="H11385" s="4"/>
    </x:row>
    <x:row r="11386" ht="23" customHeight="1">
      <x:c r="A11386" s="4" t="str">
        <x:v>Córdoba</x:v>
      </x:c>
      <x:c r="B11386" s="4" t="str">
        <x:v>5.º Primaria</x:v>
      </x:c>
      <x:c r="C11386" s="4" t="str">
        <x:v>B</x:v>
      </x:c>
      <x:c r="D11386" s="13" t="str">
        <x:v>00889</x:v>
      </x:c>
      <x:c r="E11386" s="13" t="str">
        <x:v>00890</x:v>
      </x:c>
      <x:c r="F11386" s="4" t="str">
        <x:v>amistad</x:v>
      </x:c>
      <x:c r="G11386" s="4" t="n">
        <x:f>COUNTIFS(Relaciones!$D$11324:$D$11598,E11386,Relaciones!$E$11324:$E$11598,D11386,Relaciones!$F$11324:$F$11598,F11386)</x:f>
        <x:v>1</x:v>
      </x:c>
      <x:c r="H11386" s="4"/>
    </x:row>
    <x:row r="11387" ht="23" customHeight="1">
      <x:c r="A11387" s="4" t="str">
        <x:v>Córdoba</x:v>
      </x:c>
      <x:c r="B11387" s="4" t="str">
        <x:v>5.º Primaria</x:v>
      </x:c>
      <x:c r="C11387" s="4" t="str">
        <x:v>B</x:v>
      </x:c>
      <x:c r="D11387" s="13" t="str">
        <x:v>00890</x:v>
      </x:c>
      <x:c r="E11387" s="13" t="str">
        <x:v>00883</x:v>
      </x:c>
      <x:c r="F11387" s="4" t="str">
        <x:v>amistad</x:v>
      </x:c>
      <x:c r="G11387" s="4" t="n">
        <x:f>COUNTIFS(Relaciones!$D$11324:$D$11598,E11387,Relaciones!$E$11324:$E$11598,D11387,Relaciones!$F$11324:$F$11598,F11387)</x:f>
        <x:v>0</x:v>
      </x:c>
      <x:c r="H11387" s="4"/>
    </x:row>
    <x:row r="11388" ht="23" customHeight="1">
      <x:c r="A11388" s="4" t="str">
        <x:v>Córdoba</x:v>
      </x:c>
      <x:c r="B11388" s="4" t="str">
        <x:v>5.º Primaria</x:v>
      </x:c>
      <x:c r="C11388" s="4" t="str">
        <x:v>B</x:v>
      </x:c>
      <x:c r="D11388" s="13" t="str">
        <x:v>00890</x:v>
      </x:c>
      <x:c r="E11388" s="13" t="str">
        <x:v>00889</x:v>
      </x:c>
      <x:c r="F11388" s="4" t="str">
        <x:v>amistad</x:v>
      </x:c>
      <x:c r="G11388" s="4" t="n">
        <x:f>COUNTIFS(Relaciones!$D$11324:$D$11598,E11388,Relaciones!$E$11324:$E$11598,D11388,Relaciones!$F$11324:$F$11598,F11388)</x:f>
        <x:v>1</x:v>
      </x:c>
      <x:c r="H11388" s="4"/>
    </x:row>
    <x:row r="11389" ht="23" customHeight="1">
      <x:c r="A11389" s="4" t="str">
        <x:v>Córdoba</x:v>
      </x:c>
      <x:c r="B11389" s="4" t="str">
        <x:v>5.º Primaria</x:v>
      </x:c>
      <x:c r="C11389" s="4" t="str">
        <x:v>B</x:v>
      </x:c>
      <x:c r="D11389" s="13" t="str">
        <x:v>00890</x:v>
      </x:c>
      <x:c r="E11389" s="13" t="str">
        <x:v>00891</x:v>
      </x:c>
      <x:c r="F11389" s="4" t="str">
        <x:v>amistad</x:v>
      </x:c>
      <x:c r="G11389" s="4" t="n">
        <x:f>COUNTIFS(Relaciones!$D$11324:$D$11598,E11389,Relaciones!$E$11324:$E$11598,D11389,Relaciones!$F$11324:$F$11598,F11389)</x:f>
        <x:v>1</x:v>
      </x:c>
      <x:c r="H11389" s="4"/>
    </x:row>
    <x:row r="11390" ht="23" customHeight="1">
      <x:c r="A11390" s="4" t="str">
        <x:v>Córdoba</x:v>
      </x:c>
      <x:c r="B11390" s="4" t="str">
        <x:v>5.º Primaria</x:v>
      </x:c>
      <x:c r="C11390" s="4" t="str">
        <x:v>B</x:v>
      </x:c>
      <x:c r="D11390" s="13" t="str">
        <x:v>00891</x:v>
      </x:c>
      <x:c r="E11390" s="13" t="str">
        <x:v>00869</x:v>
      </x:c>
      <x:c r="F11390" s="4" t="str">
        <x:v>amistad</x:v>
      </x:c>
      <x:c r="G11390" s="4" t="n">
        <x:f>COUNTIFS(Relaciones!$D$11324:$D$11598,E11390,Relaciones!$E$11324:$E$11598,D11390,Relaciones!$F$11324:$F$11598,F11390)</x:f>
        <x:v>0</x:v>
      </x:c>
      <x:c r="H11390" s="4"/>
    </x:row>
    <x:row r="11391" ht="23" customHeight="1">
      <x:c r="A11391" s="4" t="str">
        <x:v>Córdoba</x:v>
      </x:c>
      <x:c r="B11391" s="4" t="str">
        <x:v>5.º Primaria</x:v>
      </x:c>
      <x:c r="C11391" s="4" t="str">
        <x:v>B</x:v>
      </x:c>
      <x:c r="D11391" s="13" t="str">
        <x:v>00891</x:v>
      </x:c>
      <x:c r="E11391" s="13" t="str">
        <x:v>00883</x:v>
      </x:c>
      <x:c r="F11391" s="4" t="str">
        <x:v>amistad</x:v>
      </x:c>
      <x:c r="G11391" s="4" t="n">
        <x:f>COUNTIFS(Relaciones!$D$11324:$D$11598,E11391,Relaciones!$E$11324:$E$11598,D11391,Relaciones!$F$11324:$F$11598,F11391)</x:f>
        <x:v>0</x:v>
      </x:c>
      <x:c r="H11391" s="4"/>
    </x:row>
    <x:row r="11392" ht="23" customHeight="1">
      <x:c r="A11392" s="4" t="str">
        <x:v>Córdoba</x:v>
      </x:c>
      <x:c r="B11392" s="4" t="str">
        <x:v>5.º Primaria</x:v>
      </x:c>
      <x:c r="C11392" s="4" t="str">
        <x:v>B</x:v>
      </x:c>
      <x:c r="D11392" s="13" t="str">
        <x:v>00891</x:v>
      </x:c>
      <x:c r="E11392" s="13" t="str">
        <x:v>00890</x:v>
      </x:c>
      <x:c r="F11392" s="4" t="str">
        <x:v>amistad</x:v>
      </x:c>
      <x:c r="G11392" s="4" t="n">
        <x:f>COUNTIFS(Relaciones!$D$11324:$D$11598,E11392,Relaciones!$E$11324:$E$11598,D11392,Relaciones!$F$11324:$F$11598,F11392)</x:f>
        <x:v>1</x:v>
      </x:c>
      <x:c r="H11392" s="4"/>
    </x:row>
    <x:row r="11393" ht="23" customHeight="1">
      <x:c r="A11393" s="4" t="str">
        <x:v>Córdoba</x:v>
      </x:c>
      <x:c r="B11393" s="4" t="str">
        <x:v>5.º Primaria</x:v>
      </x:c>
      <x:c r="C11393" s="4" t="str">
        <x:v>B</x:v>
      </x:c>
      <x:c r="D11393" s="13" t="str">
        <x:v>00891</x:v>
      </x:c>
      <x:c r="E11393" s="13" t="str">
        <x:v>00892</x:v>
      </x:c>
      <x:c r="F11393" s="4" t="str">
        <x:v>amistad</x:v>
      </x:c>
      <x:c r="G11393" s="4" t="n">
        <x:f>COUNTIFS(Relaciones!$D$11324:$D$11598,E11393,Relaciones!$E$11324:$E$11598,D11393,Relaciones!$F$11324:$F$11598,F11393)</x:f>
        <x:v>1</x:v>
      </x:c>
      <x:c r="H11393" s="4"/>
    </x:row>
    <x:row r="11394" ht="23" customHeight="1">
      <x:c r="A11394" s="4" t="str">
        <x:v>Córdoba</x:v>
      </x:c>
      <x:c r="B11394" s="4" t="str">
        <x:v>5.º Primaria</x:v>
      </x:c>
      <x:c r="C11394" s="4" t="str">
        <x:v>B</x:v>
      </x:c>
      <x:c r="D11394" s="13" t="str">
        <x:v>00892</x:v>
      </x:c>
      <x:c r="E11394" s="13" t="str">
        <x:v>00883</x:v>
      </x:c>
      <x:c r="F11394" s="4" t="str">
        <x:v>amistad</x:v>
      </x:c>
      <x:c r="G11394" s="4" t="n">
        <x:f>COUNTIFS(Relaciones!$D$11324:$D$11598,E11394,Relaciones!$E$11324:$E$11598,D11394,Relaciones!$F$11324:$F$11598,F11394)</x:f>
        <x:v>0</x:v>
      </x:c>
      <x:c r="H11394" s="4"/>
    </x:row>
    <x:row r="11395" ht="23" customHeight="1">
      <x:c r="A11395" s="4" t="str">
        <x:v>Córdoba</x:v>
      </x:c>
      <x:c r="B11395" s="4" t="str">
        <x:v>5.º Primaria</x:v>
      </x:c>
      <x:c r="C11395" s="4" t="str">
        <x:v>B</x:v>
      </x:c>
      <x:c r="D11395" s="13" t="str">
        <x:v>00892</x:v>
      </x:c>
      <x:c r="E11395" s="13" t="str">
        <x:v>00891</x:v>
      </x:c>
      <x:c r="F11395" s="4" t="str">
        <x:v>amistad</x:v>
      </x:c>
      <x:c r="G11395" s="4" t="n">
        <x:f>COUNTIFS(Relaciones!$D$11324:$D$11598,E11395,Relaciones!$E$11324:$E$11598,D11395,Relaciones!$F$11324:$F$11598,F11395)</x:f>
        <x:v>1</x:v>
      </x:c>
      <x:c r="H11395" s="4"/>
    </x:row>
    <x:row r="11396" ht="23" customHeight="1">
      <x:c r="A11396" s="4" t="str">
        <x:v>Córdoba</x:v>
      </x:c>
      <x:c r="B11396" s="4" t="str">
        <x:v>5.º Primaria</x:v>
      </x:c>
      <x:c r="C11396" s="4" t="str">
        <x:v>B</x:v>
      </x:c>
      <x:c r="D11396" s="13" t="str">
        <x:v>00892</x:v>
      </x:c>
      <x:c r="E11396" s="13" t="str">
        <x:v>00893</x:v>
      </x:c>
      <x:c r="F11396" s="4" t="str">
        <x:v>amistad</x:v>
      </x:c>
      <x:c r="G11396" s="4" t="n">
        <x:f>COUNTIFS(Relaciones!$D$11324:$D$11598,E11396,Relaciones!$E$11324:$E$11598,D11396,Relaciones!$F$11324:$F$11598,F11396)</x:f>
        <x:v>1</x:v>
      </x:c>
      <x:c r="H11396" s="4"/>
    </x:row>
    <x:row r="11397" ht="23" customHeight="1">
      <x:c r="A11397" s="4" t="str">
        <x:v>Córdoba</x:v>
      </x:c>
      <x:c r="B11397" s="4" t="str">
        <x:v>5.º Primaria</x:v>
      </x:c>
      <x:c r="C11397" s="4" t="str">
        <x:v>B</x:v>
      </x:c>
      <x:c r="D11397" s="13" t="str">
        <x:v>00893</x:v>
      </x:c>
      <x:c r="E11397" s="13" t="str">
        <x:v>00869</x:v>
      </x:c>
      <x:c r="F11397" s="4" t="str">
        <x:v>amistad</x:v>
      </x:c>
      <x:c r="G11397" s="4" t="n">
        <x:f>COUNTIFS(Relaciones!$D$11324:$D$11598,E11397,Relaciones!$E$11324:$E$11598,D11397,Relaciones!$F$11324:$F$11598,F11397)</x:f>
        <x:v>0</x:v>
      </x:c>
      <x:c r="H11397" s="4"/>
    </x:row>
    <x:row r="11398" ht="23" customHeight="1">
      <x:c r="A11398" s="4" t="str">
        <x:v>Córdoba</x:v>
      </x:c>
      <x:c r="B11398" s="4" t="str">
        <x:v>5.º Primaria</x:v>
      </x:c>
      <x:c r="C11398" s="4" t="str">
        <x:v>B</x:v>
      </x:c>
      <x:c r="D11398" s="13" t="str">
        <x:v>00893</x:v>
      </x:c>
      <x:c r="E11398" s="13" t="str">
        <x:v>00883</x:v>
      </x:c>
      <x:c r="F11398" s="4" t="str">
        <x:v>amistad</x:v>
      </x:c>
      <x:c r="G11398" s="4" t="n">
        <x:f>COUNTIFS(Relaciones!$D$11324:$D$11598,E11398,Relaciones!$E$11324:$E$11598,D11398,Relaciones!$F$11324:$F$11598,F11398)</x:f>
        <x:v>0</x:v>
      </x:c>
      <x:c r="H11398" s="4"/>
    </x:row>
    <x:row r="11399" ht="23" customHeight="1">
      <x:c r="A11399" s="4" t="str">
        <x:v>Córdoba</x:v>
      </x:c>
      <x:c r="B11399" s="4" t="str">
        <x:v>5.º Primaria</x:v>
      </x:c>
      <x:c r="C11399" s="4" t="str">
        <x:v>B</x:v>
      </x:c>
      <x:c r="D11399" s="13" t="str">
        <x:v>00893</x:v>
      </x:c>
      <x:c r="E11399" s="13" t="str">
        <x:v>00892</x:v>
      </x:c>
      <x:c r="F11399" s="4" t="str">
        <x:v>amistad</x:v>
      </x:c>
      <x:c r="G11399" s="4" t="n">
        <x:f>COUNTIFS(Relaciones!$D$11324:$D$11598,E11399,Relaciones!$E$11324:$E$11598,D11399,Relaciones!$F$11324:$F$11598,F11399)</x:f>
        <x:v>1</x:v>
      </x:c>
      <x:c r="H11399" s="4"/>
    </x:row>
    <x:row r="11400" ht="23" customHeight="1">
      <x:c r="A11400" s="4" t="str">
        <x:v>Córdoba</x:v>
      </x:c>
      <x:c r="B11400" s="4" t="str">
        <x:v>5.º Primaria</x:v>
      </x:c>
      <x:c r="C11400" s="4" t="str">
        <x:v>B</x:v>
      </x:c>
      <x:c r="D11400" s="13" t="str">
        <x:v>00893</x:v>
      </x:c>
      <x:c r="E11400" s="13" t="str">
        <x:v>00894</x:v>
      </x:c>
      <x:c r="F11400" s="4" t="str">
        <x:v>amistad</x:v>
      </x:c>
      <x:c r="G11400" s="4" t="n">
        <x:f>COUNTIFS(Relaciones!$D$11324:$D$11598,E11400,Relaciones!$E$11324:$E$11598,D11400,Relaciones!$F$11324:$F$11598,F11400)</x:f>
        <x:v>1</x:v>
      </x:c>
      <x:c r="H11400" s="4"/>
    </x:row>
    <x:row r="11401" ht="23" customHeight="1">
      <x:c r="A11401" s="4" t="str">
        <x:v>Córdoba</x:v>
      </x:c>
      <x:c r="B11401" s="4" t="str">
        <x:v>5.º Primaria</x:v>
      </x:c>
      <x:c r="C11401" s="4" t="str">
        <x:v>B</x:v>
      </x:c>
      <x:c r="D11401" s="13" t="str">
        <x:v>00894</x:v>
      </x:c>
      <x:c r="E11401" s="13" t="str">
        <x:v>00883</x:v>
      </x:c>
      <x:c r="F11401" s="4" t="str">
        <x:v>amistad</x:v>
      </x:c>
      <x:c r="G11401" s="4" t="n">
        <x:f>COUNTIFS(Relaciones!$D$11324:$D$11598,E11401,Relaciones!$E$11324:$E$11598,D11401,Relaciones!$F$11324:$F$11598,F11401)</x:f>
        <x:v>0</x:v>
      </x:c>
      <x:c r="H11401" s="4"/>
    </x:row>
    <x:row r="11402" ht="23" customHeight="1">
      <x:c r="A11402" s="4" t="str">
        <x:v>Córdoba</x:v>
      </x:c>
      <x:c r="B11402" s="4" t="str">
        <x:v>5.º Primaria</x:v>
      </x:c>
      <x:c r="C11402" s="4" t="str">
        <x:v>B</x:v>
      </x:c>
      <x:c r="D11402" s="13" t="str">
        <x:v>00894</x:v>
      </x:c>
      <x:c r="E11402" s="13" t="str">
        <x:v>00893</x:v>
      </x:c>
      <x:c r="F11402" s="4" t="str">
        <x:v>amistad</x:v>
      </x:c>
      <x:c r="G11402" s="4" t="n">
        <x:f>COUNTIFS(Relaciones!$D$11324:$D$11598,E11402,Relaciones!$E$11324:$E$11598,D11402,Relaciones!$F$11324:$F$11598,F11402)</x:f>
        <x:v>1</x:v>
      </x:c>
      <x:c r="H11402" s="4"/>
    </x:row>
    <x:row r="11403" ht="23" customHeight="1">
      <x:c r="A11403" s="4" t="str">
        <x:v>Córdoba</x:v>
      </x:c>
      <x:c r="B11403" s="4" t="str">
        <x:v>5.º Primaria</x:v>
      </x:c>
      <x:c r="C11403" s="4" t="str">
        <x:v>B</x:v>
      </x:c>
      <x:c r="D11403" s="13" t="str">
        <x:v>00894</x:v>
      </x:c>
      <x:c r="E11403" s="13" t="str">
        <x:v>00895</x:v>
      </x:c>
      <x:c r="F11403" s="4" t="str">
        <x:v>amistad</x:v>
      </x:c>
      <x:c r="G11403" s="4" t="n">
        <x:f>COUNTIFS(Relaciones!$D$11324:$D$11598,E11403,Relaciones!$E$11324:$E$11598,D11403,Relaciones!$F$11324:$F$11598,F11403)</x:f>
        <x:v>1</x:v>
      </x:c>
      <x:c r="H11403" s="4"/>
    </x:row>
    <x:row r="11404" ht="23" customHeight="1">
      <x:c r="A11404" s="4" t="str">
        <x:v>Córdoba</x:v>
      </x:c>
      <x:c r="B11404" s="4" t="str">
        <x:v>5.º Primaria</x:v>
      </x:c>
      <x:c r="C11404" s="4" t="str">
        <x:v>B</x:v>
      </x:c>
      <x:c r="D11404" s="13" t="str">
        <x:v>00895</x:v>
      </x:c>
      <x:c r="E11404" s="13" t="str">
        <x:v>00869</x:v>
      </x:c>
      <x:c r="F11404" s="4" t="str">
        <x:v>amistad</x:v>
      </x:c>
      <x:c r="G11404" s="4" t="n">
        <x:f>COUNTIFS(Relaciones!$D$11324:$D$11598,E11404,Relaciones!$E$11324:$E$11598,D11404,Relaciones!$F$11324:$F$11598,F11404)</x:f>
        <x:v>0</x:v>
      </x:c>
      <x:c r="H11404" s="4"/>
    </x:row>
    <x:row r="11405" ht="23" customHeight="1">
      <x:c r="A11405" s="4" t="str">
        <x:v>Córdoba</x:v>
      </x:c>
      <x:c r="B11405" s="4" t="str">
        <x:v>5.º Primaria</x:v>
      </x:c>
      <x:c r="C11405" s="4" t="str">
        <x:v>B</x:v>
      </x:c>
      <x:c r="D11405" s="13" t="str">
        <x:v>00895</x:v>
      </x:c>
      <x:c r="E11405" s="13" t="str">
        <x:v>00883</x:v>
      </x:c>
      <x:c r="F11405" s="4" t="str">
        <x:v>amistad</x:v>
      </x:c>
      <x:c r="G11405" s="4" t="n">
        <x:f>COUNTIFS(Relaciones!$D$11324:$D$11598,E11405,Relaciones!$E$11324:$E$11598,D11405,Relaciones!$F$11324:$F$11598,F11405)</x:f>
        <x:v>0</x:v>
      </x:c>
      <x:c r="H11405" s="4"/>
    </x:row>
    <x:row r="11406" ht="23" customHeight="1">
      <x:c r="A11406" s="4" t="str">
        <x:v>Córdoba</x:v>
      </x:c>
      <x:c r="B11406" s="4" t="str">
        <x:v>5.º Primaria</x:v>
      </x:c>
      <x:c r="C11406" s="4" t="str">
        <x:v>B</x:v>
      </x:c>
      <x:c r="D11406" s="13" t="str">
        <x:v>00895</x:v>
      </x:c>
      <x:c r="E11406" s="13" t="str">
        <x:v>00894</x:v>
      </x:c>
      <x:c r="F11406" s="4" t="str">
        <x:v>amistad</x:v>
      </x:c>
      <x:c r="G11406" s="4" t="n">
        <x:f>COUNTIFS(Relaciones!$D$11324:$D$11598,E11406,Relaciones!$E$11324:$E$11598,D11406,Relaciones!$F$11324:$F$11598,F11406)</x:f>
        <x:v>1</x:v>
      </x:c>
      <x:c r="H11406" s="4"/>
    </x:row>
    <x:row r="11407" ht="23" customHeight="1">
      <x:c r="A11407" s="4" t="str">
        <x:v>Córdoba</x:v>
      </x:c>
      <x:c r="B11407" s="4" t="str">
        <x:v>5.º Primaria</x:v>
      </x:c>
      <x:c r="C11407" s="4" t="str">
        <x:v>B</x:v>
      </x:c>
      <x:c r="D11407" s="13" t="str">
        <x:v>00895</x:v>
      </x:c>
      <x:c r="E11407" s="13" t="str">
        <x:v>00896</x:v>
      </x:c>
      <x:c r="F11407" s="4" t="str">
        <x:v>amistad</x:v>
      </x:c>
      <x:c r="G11407" s="4" t="n">
        <x:f>COUNTIFS(Relaciones!$D$11324:$D$11598,E11407,Relaciones!$E$11324:$E$11598,D11407,Relaciones!$F$11324:$F$11598,F11407)</x:f>
        <x:v>1</x:v>
      </x:c>
      <x:c r="H11407" s="4"/>
    </x:row>
    <x:row r="11408" ht="23" customHeight="1">
      <x:c r="A11408" s="4" t="str">
        <x:v>Córdoba</x:v>
      </x:c>
      <x:c r="B11408" s="4" t="str">
        <x:v>5.º Primaria</x:v>
      </x:c>
      <x:c r="C11408" s="4" t="str">
        <x:v>B</x:v>
      </x:c>
      <x:c r="D11408" s="13" t="str">
        <x:v>00896</x:v>
      </x:c>
      <x:c r="E11408" s="13" t="str">
        <x:v>00883</x:v>
      </x:c>
      <x:c r="F11408" s="4" t="str">
        <x:v>amistad</x:v>
      </x:c>
      <x:c r="G11408" s="4" t="n">
        <x:f>COUNTIFS(Relaciones!$D$11324:$D$11598,E11408,Relaciones!$E$11324:$E$11598,D11408,Relaciones!$F$11324:$F$11598,F11408)</x:f>
        <x:v>1</x:v>
      </x:c>
      <x:c r="H11408" s="4"/>
    </x:row>
    <x:row r="11409" ht="23" customHeight="1">
      <x:c r="A11409" s="4" t="str">
        <x:v>Córdoba</x:v>
      </x:c>
      <x:c r="B11409" s="4" t="str">
        <x:v>5.º Primaria</x:v>
      </x:c>
      <x:c r="C11409" s="4" t="str">
        <x:v>B</x:v>
      </x:c>
      <x:c r="D11409" s="13" t="str">
        <x:v>00896</x:v>
      </x:c>
      <x:c r="E11409" s="13" t="str">
        <x:v>00895</x:v>
      </x:c>
      <x:c r="F11409" s="4" t="str">
        <x:v>amistad</x:v>
      </x:c>
      <x:c r="G11409" s="4" t="n">
        <x:f>COUNTIFS(Relaciones!$D$11324:$D$11598,E11409,Relaciones!$E$11324:$E$11598,D11409,Relaciones!$F$11324:$F$11598,F11409)</x:f>
        <x:v>1</x:v>
      </x:c>
      <x:c r="H11409" s="4"/>
    </x:row>
    <x:row r="11410" ht="23" customHeight="1">
      <x:c r="A11410" s="4" t="str">
        <x:v>Córdoba</x:v>
      </x:c>
      <x:c r="B11410" s="4" t="str">
        <x:v>5.º Primaria</x:v>
      </x:c>
      <x:c r="C11410" s="4" t="str">
        <x:v>B</x:v>
      </x:c>
      <x:c r="D11410" s="13" t="str">
        <x:v>00870</x:v>
      </x:c>
      <x:c r="E11410" s="13" t="str">
        <x:v>00891</x:v>
      </x:c>
      <x:c r="F11410" s="4" t="str">
        <x:v>rechazo</x:v>
      </x:c>
      <x:c r="G11410" s="4" t="n">
        <x:f>COUNTIFS(Relaciones!$D$11324:$D$11598,E11410,Relaciones!$E$11324:$E$11598,D11410,Relaciones!$F$11324:$F$11598,F11410)</x:f>
        <x:v>0</x:v>
      </x:c>
      <x:c r="H11410" s="4"/>
    </x:row>
    <x:row r="11411" ht="23" customHeight="1">
      <x:c r="A11411" s="4" t="str">
        <x:v>Córdoba</x:v>
      </x:c>
      <x:c r="B11411" s="4" t="str">
        <x:v>5.º Primaria</x:v>
      </x:c>
      <x:c r="C11411" s="4" t="str">
        <x:v>B</x:v>
      </x:c>
      <x:c r="D11411" s="13" t="str">
        <x:v>00871</x:v>
      </x:c>
      <x:c r="E11411" s="13" t="str">
        <x:v>00891</x:v>
      </x:c>
      <x:c r="F11411" s="4" t="str">
        <x:v>rechazo</x:v>
      </x:c>
      <x:c r="G11411" s="4" t="n">
        <x:f>COUNTIFS(Relaciones!$D$11324:$D$11598,E11411,Relaciones!$E$11324:$E$11598,D11411,Relaciones!$F$11324:$F$11598,F11411)</x:f>
        <x:v>0</x:v>
      </x:c>
      <x:c r="H11411" s="4"/>
    </x:row>
    <x:row r="11412" ht="23" customHeight="1">
      <x:c r="A11412" s="4" t="str">
        <x:v>Córdoba</x:v>
      </x:c>
      <x:c r="B11412" s="4" t="str">
        <x:v>5.º Primaria</x:v>
      </x:c>
      <x:c r="C11412" s="4" t="str">
        <x:v>B</x:v>
      </x:c>
      <x:c r="D11412" s="13" t="str">
        <x:v>00872</x:v>
      </x:c>
      <x:c r="E11412" s="13" t="str">
        <x:v>00891</x:v>
      </x:c>
      <x:c r="F11412" s="4" t="str">
        <x:v>rechazo</x:v>
      </x:c>
      <x:c r="G11412" s="4" t="n">
        <x:f>COUNTIFS(Relaciones!$D$11324:$D$11598,E11412,Relaciones!$E$11324:$E$11598,D11412,Relaciones!$F$11324:$F$11598,F11412)</x:f>
        <x:v>0</x:v>
      </x:c>
      <x:c r="H11412" s="4"/>
    </x:row>
    <x:row r="11413" ht="23" customHeight="1">
      <x:c r="A11413" s="4" t="str">
        <x:v>Córdoba</x:v>
      </x:c>
      <x:c r="B11413" s="4" t="str">
        <x:v>5.º Primaria</x:v>
      </x:c>
      <x:c r="C11413" s="4" t="str">
        <x:v>B</x:v>
      </x:c>
      <x:c r="D11413" s="13" t="str">
        <x:v>00873</x:v>
      </x:c>
      <x:c r="E11413" s="13" t="str">
        <x:v>00891</x:v>
      </x:c>
      <x:c r="F11413" s="4" t="str">
        <x:v>rechazo</x:v>
      </x:c>
      <x:c r="G11413" s="4" t="n">
        <x:f>COUNTIFS(Relaciones!$D$11324:$D$11598,E11413,Relaciones!$E$11324:$E$11598,D11413,Relaciones!$F$11324:$F$11598,F11413)</x:f>
        <x:v>0</x:v>
      </x:c>
      <x:c r="H11413" s="4"/>
    </x:row>
    <x:row r="11414" ht="23" customHeight="1">
      <x:c r="A11414" s="4" t="str">
        <x:v>Córdoba</x:v>
      </x:c>
      <x:c r="B11414" s="4" t="str">
        <x:v>5.º Primaria</x:v>
      </x:c>
      <x:c r="C11414" s="4" t="str">
        <x:v>B</x:v>
      </x:c>
      <x:c r="D11414" s="13" t="str">
        <x:v>00874</x:v>
      </x:c>
      <x:c r="E11414" s="13" t="str">
        <x:v>00891</x:v>
      </x:c>
      <x:c r="F11414" s="4" t="str">
        <x:v>rechazo</x:v>
      </x:c>
      <x:c r="G11414" s="4" t="n">
        <x:f>COUNTIFS(Relaciones!$D$11324:$D$11598,E11414,Relaciones!$E$11324:$E$11598,D11414,Relaciones!$F$11324:$F$11598,F11414)</x:f>
        <x:v>0</x:v>
      </x:c>
      <x:c r="H11414" s="4"/>
    </x:row>
    <x:row r="11415" ht="23" customHeight="1">
      <x:c r="A11415" s="4" t="str">
        <x:v>Córdoba</x:v>
      </x:c>
      <x:c r="B11415" s="4" t="str">
        <x:v>5.º Primaria</x:v>
      </x:c>
      <x:c r="C11415" s="4" t="str">
        <x:v>B</x:v>
      </x:c>
      <x:c r="D11415" s="13" t="str">
        <x:v>00874</x:v>
      </x:c>
      <x:c r="E11415" s="13" t="str">
        <x:v>00894</x:v>
      </x:c>
      <x:c r="F11415" s="4" t="str">
        <x:v>rechazo</x:v>
      </x:c>
      <x:c r="G11415" s="4" t="n">
        <x:f>COUNTIFS(Relaciones!$D$11324:$D$11598,E11415,Relaciones!$E$11324:$E$11598,D11415,Relaciones!$F$11324:$F$11598,F11415)</x:f>
        <x:v>0</x:v>
      </x:c>
      <x:c r="H11415" s="4"/>
    </x:row>
    <x:row r="11416" ht="23" customHeight="1">
      <x:c r="A11416" s="4" t="str">
        <x:v>Córdoba</x:v>
      </x:c>
      <x:c r="B11416" s="4" t="str">
        <x:v>5.º Primaria</x:v>
      </x:c>
      <x:c r="C11416" s="4" t="str">
        <x:v>B</x:v>
      </x:c>
      <x:c r="D11416" s="13" t="str">
        <x:v>00875</x:v>
      </x:c>
      <x:c r="E11416" s="13" t="str">
        <x:v>00891</x:v>
      </x:c>
      <x:c r="F11416" s="4" t="str">
        <x:v>rechazo</x:v>
      </x:c>
      <x:c r="G11416" s="4" t="n">
        <x:f>COUNTIFS(Relaciones!$D$11324:$D$11598,E11416,Relaciones!$E$11324:$E$11598,D11416,Relaciones!$F$11324:$F$11598,F11416)</x:f>
        <x:v>0</x:v>
      </x:c>
      <x:c r="H11416" s="4"/>
    </x:row>
    <x:row r="11417" ht="23" customHeight="1">
      <x:c r="A11417" s="4" t="str">
        <x:v>Córdoba</x:v>
      </x:c>
      <x:c r="B11417" s="4" t="str">
        <x:v>5.º Primaria</x:v>
      </x:c>
      <x:c r="C11417" s="4" t="str">
        <x:v>B</x:v>
      </x:c>
      <x:c r="D11417" s="13" t="str">
        <x:v>00877</x:v>
      </x:c>
      <x:c r="E11417" s="13" t="str">
        <x:v>00891</x:v>
      </x:c>
      <x:c r="F11417" s="4" t="str">
        <x:v>rechazo</x:v>
      </x:c>
      <x:c r="G11417" s="4" t="n">
        <x:f>COUNTIFS(Relaciones!$D$11324:$D$11598,E11417,Relaciones!$E$11324:$E$11598,D11417,Relaciones!$F$11324:$F$11598,F11417)</x:f>
        <x:v>0</x:v>
      </x:c>
      <x:c r="H11417" s="4"/>
    </x:row>
    <x:row r="11418" ht="23" customHeight="1">
      <x:c r="A11418" s="4" t="str">
        <x:v>Córdoba</x:v>
      </x:c>
      <x:c r="B11418" s="4" t="str">
        <x:v>5.º Primaria</x:v>
      </x:c>
      <x:c r="C11418" s="4" t="str">
        <x:v>B</x:v>
      </x:c>
      <x:c r="D11418" s="13" t="str">
        <x:v>00878</x:v>
      </x:c>
      <x:c r="E11418" s="13" t="str">
        <x:v>00891</x:v>
      </x:c>
      <x:c r="F11418" s="4" t="str">
        <x:v>rechazo</x:v>
      </x:c>
      <x:c r="G11418" s="4" t="n">
        <x:f>COUNTIFS(Relaciones!$D$11324:$D$11598,E11418,Relaciones!$E$11324:$E$11598,D11418,Relaciones!$F$11324:$F$11598,F11418)</x:f>
        <x:v>0</x:v>
      </x:c>
      <x:c r="H11418" s="4"/>
    </x:row>
    <x:row r="11419" ht="23" customHeight="1">
      <x:c r="A11419" s="4" t="str">
        <x:v>Córdoba</x:v>
      </x:c>
      <x:c r="B11419" s="4" t="str">
        <x:v>5.º Primaria</x:v>
      </x:c>
      <x:c r="C11419" s="4" t="str">
        <x:v>B</x:v>
      </x:c>
      <x:c r="D11419" s="13" t="str">
        <x:v>00879</x:v>
      </x:c>
      <x:c r="E11419" s="13" t="str">
        <x:v>00891</x:v>
      </x:c>
      <x:c r="F11419" s="4" t="str">
        <x:v>rechazo</x:v>
      </x:c>
      <x:c r="G11419" s="4" t="n">
        <x:f>COUNTIFS(Relaciones!$D$11324:$D$11598,E11419,Relaciones!$E$11324:$E$11598,D11419,Relaciones!$F$11324:$F$11598,F11419)</x:f>
        <x:v>0</x:v>
      </x:c>
      <x:c r="H11419" s="4"/>
    </x:row>
    <x:row r="11420" ht="23" customHeight="1">
      <x:c r="A11420" s="4" t="str">
        <x:v>Córdoba</x:v>
      </x:c>
      <x:c r="B11420" s="4" t="str">
        <x:v>5.º Primaria</x:v>
      </x:c>
      <x:c r="C11420" s="4" t="str">
        <x:v>B</x:v>
      </x:c>
      <x:c r="D11420" s="13" t="str">
        <x:v>00879</x:v>
      </x:c>
      <x:c r="E11420" s="13" t="str">
        <x:v>00894</x:v>
      </x:c>
      <x:c r="F11420" s="4" t="str">
        <x:v>rechazo</x:v>
      </x:c>
      <x:c r="G11420" s="4" t="n">
        <x:f>COUNTIFS(Relaciones!$D$11324:$D$11598,E11420,Relaciones!$E$11324:$E$11598,D11420,Relaciones!$F$11324:$F$11598,F11420)</x:f>
        <x:v>0</x:v>
      </x:c>
      <x:c r="H11420" s="4"/>
    </x:row>
    <x:row r="11421" ht="23" customHeight="1">
      <x:c r="A11421" s="4" t="str">
        <x:v>Córdoba</x:v>
      </x:c>
      <x:c r="B11421" s="4" t="str">
        <x:v>5.º Primaria</x:v>
      </x:c>
      <x:c r="C11421" s="4" t="str">
        <x:v>B</x:v>
      </x:c>
      <x:c r="D11421" s="13" t="str">
        <x:v>00880</x:v>
      </x:c>
      <x:c r="E11421" s="13" t="str">
        <x:v>00891</x:v>
      </x:c>
      <x:c r="F11421" s="4" t="str">
        <x:v>rechazo</x:v>
      </x:c>
      <x:c r="G11421" s="4" t="n">
        <x:f>COUNTIFS(Relaciones!$D$11324:$D$11598,E11421,Relaciones!$E$11324:$E$11598,D11421,Relaciones!$F$11324:$F$11598,F11421)</x:f>
        <x:v>0</x:v>
      </x:c>
      <x:c r="H11421" s="4"/>
    </x:row>
    <x:row r="11422" ht="23" customHeight="1">
      <x:c r="A11422" s="4" t="str">
        <x:v>Córdoba</x:v>
      </x:c>
      <x:c r="B11422" s="4" t="str">
        <x:v>5.º Primaria</x:v>
      </x:c>
      <x:c r="C11422" s="4" t="str">
        <x:v>B</x:v>
      </x:c>
      <x:c r="D11422" s="13" t="str">
        <x:v>00881</x:v>
      </x:c>
      <x:c r="E11422" s="13" t="str">
        <x:v>00891</x:v>
      </x:c>
      <x:c r="F11422" s="4" t="str">
        <x:v>rechazo</x:v>
      </x:c>
      <x:c r="G11422" s="4" t="n">
        <x:f>COUNTIFS(Relaciones!$D$11324:$D$11598,E11422,Relaciones!$E$11324:$E$11598,D11422,Relaciones!$F$11324:$F$11598,F11422)</x:f>
        <x:v>0</x:v>
      </x:c>
      <x:c r="H11422" s="4"/>
    </x:row>
    <x:row r="11423" ht="23" customHeight="1">
      <x:c r="A11423" s="4" t="str">
        <x:v>Córdoba</x:v>
      </x:c>
      <x:c r="B11423" s="4" t="str">
        <x:v>5.º Primaria</x:v>
      </x:c>
      <x:c r="C11423" s="4" t="str">
        <x:v>B</x:v>
      </x:c>
      <x:c r="D11423" s="13" t="str">
        <x:v>00882</x:v>
      </x:c>
      <x:c r="E11423" s="13" t="str">
        <x:v>00891</x:v>
      </x:c>
      <x:c r="F11423" s="4" t="str">
        <x:v>rechazo</x:v>
      </x:c>
      <x:c r="G11423" s="4" t="n">
        <x:f>COUNTIFS(Relaciones!$D$11324:$D$11598,E11423,Relaciones!$E$11324:$E$11598,D11423,Relaciones!$F$11324:$F$11598,F11423)</x:f>
        <x:v>0</x:v>
      </x:c>
      <x:c r="H11423" s="4"/>
    </x:row>
    <x:row r="11424" ht="23" customHeight="1">
      <x:c r="A11424" s="4" t="str">
        <x:v>Córdoba</x:v>
      </x:c>
      <x:c r="B11424" s="4" t="str">
        <x:v>5.º Primaria</x:v>
      </x:c>
      <x:c r="C11424" s="4" t="str">
        <x:v>B</x:v>
      </x:c>
      <x:c r="D11424" s="13" t="str">
        <x:v>00884</x:v>
      </x:c>
      <x:c r="E11424" s="13" t="str">
        <x:v>00891</x:v>
      </x:c>
      <x:c r="F11424" s="4" t="str">
        <x:v>rechazo</x:v>
      </x:c>
      <x:c r="G11424" s="4" t="n">
        <x:f>COUNTIFS(Relaciones!$D$11324:$D$11598,E11424,Relaciones!$E$11324:$E$11598,D11424,Relaciones!$F$11324:$F$11598,F11424)</x:f>
        <x:v>0</x:v>
      </x:c>
      <x:c r="H11424" s="4"/>
    </x:row>
    <x:row r="11425" ht="23" customHeight="1">
      <x:c r="A11425" s="4" t="str">
        <x:v>Córdoba</x:v>
      </x:c>
      <x:c r="B11425" s="4" t="str">
        <x:v>5.º Primaria</x:v>
      </x:c>
      <x:c r="C11425" s="4" t="str">
        <x:v>B</x:v>
      </x:c>
      <x:c r="D11425" s="13" t="str">
        <x:v>00884</x:v>
      </x:c>
      <x:c r="E11425" s="13" t="str">
        <x:v>00894</x:v>
      </x:c>
      <x:c r="F11425" s="4" t="str">
        <x:v>rechazo</x:v>
      </x:c>
      <x:c r="G11425" s="4" t="n">
        <x:f>COUNTIFS(Relaciones!$D$11324:$D$11598,E11425,Relaciones!$E$11324:$E$11598,D11425,Relaciones!$F$11324:$F$11598,F11425)</x:f>
        <x:v>0</x:v>
      </x:c>
      <x:c r="H11425" s="4"/>
    </x:row>
    <x:row r="11426" ht="23" customHeight="1">
      <x:c r="A11426" s="4" t="str">
        <x:v>Córdoba</x:v>
      </x:c>
      <x:c r="B11426" s="4" t="str">
        <x:v>5.º Primaria</x:v>
      </x:c>
      <x:c r="C11426" s="4" t="str">
        <x:v>B</x:v>
      </x:c>
      <x:c r="D11426" s="13" t="str">
        <x:v>00885</x:v>
      </x:c>
      <x:c r="E11426" s="13" t="str">
        <x:v>00891</x:v>
      </x:c>
      <x:c r="F11426" s="4" t="str">
        <x:v>rechazo</x:v>
      </x:c>
      <x:c r="G11426" s="4" t="n">
        <x:f>COUNTIFS(Relaciones!$D$11324:$D$11598,E11426,Relaciones!$E$11324:$E$11598,D11426,Relaciones!$F$11324:$F$11598,F11426)</x:f>
        <x:v>0</x:v>
      </x:c>
      <x:c r="H11426" s="4"/>
    </x:row>
    <x:row r="11427" ht="23" customHeight="1">
      <x:c r="A11427" s="4" t="str">
        <x:v>Córdoba</x:v>
      </x:c>
      <x:c r="B11427" s="4" t="str">
        <x:v>5.º Primaria</x:v>
      </x:c>
      <x:c r="C11427" s="4" t="str">
        <x:v>B</x:v>
      </x:c>
      <x:c r="D11427" s="13" t="str">
        <x:v>00886</x:v>
      </x:c>
      <x:c r="E11427" s="13" t="str">
        <x:v>00891</x:v>
      </x:c>
      <x:c r="F11427" s="4" t="str">
        <x:v>rechazo</x:v>
      </x:c>
      <x:c r="G11427" s="4" t="n">
        <x:f>COUNTIFS(Relaciones!$D$11324:$D$11598,E11427,Relaciones!$E$11324:$E$11598,D11427,Relaciones!$F$11324:$F$11598,F11427)</x:f>
        <x:v>0</x:v>
      </x:c>
      <x:c r="H11427" s="4"/>
    </x:row>
    <x:row r="11428" ht="23" customHeight="1">
      <x:c r="A11428" s="4" t="str">
        <x:v>Córdoba</x:v>
      </x:c>
      <x:c r="B11428" s="4" t="str">
        <x:v>5.º Primaria</x:v>
      </x:c>
      <x:c r="C11428" s="4" t="str">
        <x:v>B</x:v>
      </x:c>
      <x:c r="D11428" s="13" t="str">
        <x:v>00887</x:v>
      </x:c>
      <x:c r="E11428" s="13" t="str">
        <x:v>00891</x:v>
      </x:c>
      <x:c r="F11428" s="4" t="str">
        <x:v>rechazo</x:v>
      </x:c>
      <x:c r="G11428" s="4" t="n">
        <x:f>COUNTIFS(Relaciones!$D$11324:$D$11598,E11428,Relaciones!$E$11324:$E$11598,D11428,Relaciones!$F$11324:$F$11598,F11428)</x:f>
        <x:v>0</x:v>
      </x:c>
      <x:c r="H11428" s="4"/>
    </x:row>
    <x:row r="11429" ht="23" customHeight="1">
      <x:c r="A11429" s="4" t="str">
        <x:v>Córdoba</x:v>
      </x:c>
      <x:c r="B11429" s="4" t="str">
        <x:v>5.º Primaria</x:v>
      </x:c>
      <x:c r="C11429" s="4" t="str">
        <x:v>B</x:v>
      </x:c>
      <x:c r="D11429" s="13" t="str">
        <x:v>00888</x:v>
      </x:c>
      <x:c r="E11429" s="13" t="str">
        <x:v>00891</x:v>
      </x:c>
      <x:c r="F11429" s="4" t="str">
        <x:v>rechazo</x:v>
      </x:c>
      <x:c r="G11429" s="4" t="n">
        <x:f>COUNTIFS(Relaciones!$D$11324:$D$11598,E11429,Relaciones!$E$11324:$E$11598,D11429,Relaciones!$F$11324:$F$11598,F11429)</x:f>
        <x:v>0</x:v>
      </x:c>
      <x:c r="H11429" s="4"/>
    </x:row>
    <x:row r="11430" ht="23" customHeight="1">
      <x:c r="A11430" s="4" t="str">
        <x:v>Córdoba</x:v>
      </x:c>
      <x:c r="B11430" s="4" t="str">
        <x:v>5.º Primaria</x:v>
      </x:c>
      <x:c r="C11430" s="4" t="str">
        <x:v>B</x:v>
      </x:c>
      <x:c r="D11430" s="13" t="str">
        <x:v>00889</x:v>
      </x:c>
      <x:c r="E11430" s="13" t="str">
        <x:v>00891</x:v>
      </x:c>
      <x:c r="F11430" s="4" t="str">
        <x:v>rechazo</x:v>
      </x:c>
      <x:c r="G11430" s="4" t="n">
        <x:f>COUNTIFS(Relaciones!$D$11324:$D$11598,E11430,Relaciones!$E$11324:$E$11598,D11430,Relaciones!$F$11324:$F$11598,F11430)</x:f>
        <x:v>0</x:v>
      </x:c>
      <x:c r="H11430" s="4"/>
    </x:row>
    <x:row r="11431" ht="23" customHeight="1">
      <x:c r="A11431" s="4" t="str">
        <x:v>Córdoba</x:v>
      </x:c>
      <x:c r="B11431" s="4" t="str">
        <x:v>5.º Primaria</x:v>
      </x:c>
      <x:c r="C11431" s="4" t="str">
        <x:v>B</x:v>
      </x:c>
      <x:c r="D11431" s="13" t="str">
        <x:v>00889</x:v>
      </x:c>
      <x:c r="E11431" s="13" t="str">
        <x:v>00894</x:v>
      </x:c>
      <x:c r="F11431" s="4" t="str">
        <x:v>rechazo</x:v>
      </x:c>
      <x:c r="G11431" s="4" t="n">
        <x:f>COUNTIFS(Relaciones!$D$11324:$D$11598,E11431,Relaciones!$E$11324:$E$11598,D11431,Relaciones!$F$11324:$F$11598,F11431)</x:f>
        <x:v>0</x:v>
      </x:c>
      <x:c r="H11431" s="4"/>
    </x:row>
    <x:row r="11432" ht="23" customHeight="1">
      <x:c r="A11432" s="4" t="str">
        <x:v>Córdoba</x:v>
      </x:c>
      <x:c r="B11432" s="4" t="str">
        <x:v>5.º Primaria</x:v>
      </x:c>
      <x:c r="C11432" s="4" t="str">
        <x:v>B</x:v>
      </x:c>
      <x:c r="D11432" s="13" t="str">
        <x:v>00891</x:v>
      </x:c>
      <x:c r="E11432" s="13" t="str">
        <x:v>00894</x:v>
      </x:c>
      <x:c r="F11432" s="4" t="str">
        <x:v>rechazo</x:v>
      </x:c>
      <x:c r="G11432" s="4" t="n">
        <x:f>COUNTIFS(Relaciones!$D$11324:$D$11598,E11432,Relaciones!$E$11324:$E$11598,D11432,Relaciones!$F$11324:$F$11598,F11432)</x:f>
        <x:v>1</x:v>
      </x:c>
      <x:c r="H11432" s="4"/>
    </x:row>
    <x:row r="11433" ht="23" customHeight="1">
      <x:c r="A11433" s="4" t="str">
        <x:v>Córdoba</x:v>
      </x:c>
      <x:c r="B11433" s="4" t="str">
        <x:v>5.º Primaria</x:v>
      </x:c>
      <x:c r="C11433" s="4" t="str">
        <x:v>B</x:v>
      </x:c>
      <x:c r="D11433" s="13" t="str">
        <x:v>00892</x:v>
      </x:c>
      <x:c r="E11433" s="13" t="str">
        <x:v>00894</x:v>
      </x:c>
      <x:c r="F11433" s="4" t="str">
        <x:v>rechazo</x:v>
      </x:c>
      <x:c r="G11433" s="4" t="n">
        <x:f>COUNTIFS(Relaciones!$D$11324:$D$11598,E11433,Relaciones!$E$11324:$E$11598,D11433,Relaciones!$F$11324:$F$11598,F11433)</x:f>
        <x:v>0</x:v>
      </x:c>
      <x:c r="H11433" s="4"/>
    </x:row>
    <x:row r="11434" ht="23" customHeight="1">
      <x:c r="A11434" s="4" t="str">
        <x:v>Córdoba</x:v>
      </x:c>
      <x:c r="B11434" s="4" t="str">
        <x:v>5.º Primaria</x:v>
      </x:c>
      <x:c r="C11434" s="4" t="str">
        <x:v>B</x:v>
      </x:c>
      <x:c r="D11434" s="13" t="str">
        <x:v>00893</x:v>
      </x:c>
      <x:c r="E11434" s="13" t="str">
        <x:v>00891</x:v>
      </x:c>
      <x:c r="F11434" s="4" t="str">
        <x:v>rechazo</x:v>
      </x:c>
      <x:c r="G11434" s="4" t="n">
        <x:f>COUNTIFS(Relaciones!$D$11324:$D$11598,E11434,Relaciones!$E$11324:$E$11598,D11434,Relaciones!$F$11324:$F$11598,F11434)</x:f>
        <x:v>0</x:v>
      </x:c>
      <x:c r="H11434" s="4"/>
    </x:row>
    <x:row r="11435" ht="23" customHeight="1">
      <x:c r="A11435" s="4" t="str">
        <x:v>Córdoba</x:v>
      </x:c>
      <x:c r="B11435" s="4" t="str">
        <x:v>5.º Primaria</x:v>
      </x:c>
      <x:c r="C11435" s="4" t="str">
        <x:v>B</x:v>
      </x:c>
      <x:c r="D11435" s="13" t="str">
        <x:v>00894</x:v>
      </x:c>
      <x:c r="E11435" s="13" t="str">
        <x:v>00891</x:v>
      </x:c>
      <x:c r="F11435" s="4" t="str">
        <x:v>rechazo</x:v>
      </x:c>
      <x:c r="G11435" s="4" t="n">
        <x:f>COUNTIFS(Relaciones!$D$11324:$D$11598,E11435,Relaciones!$E$11324:$E$11598,D11435,Relaciones!$F$11324:$F$11598,F11435)</x:f>
        <x:v>1</x:v>
      </x:c>
      <x:c r="H11435" s="4"/>
    </x:row>
    <x:row r="11436" ht="23" customHeight="1">
      <x:c r="A11436" s="4" t="str">
        <x:v>Córdoba</x:v>
      </x:c>
      <x:c r="B11436" s="4" t="str">
        <x:v>5.º Primaria</x:v>
      </x:c>
      <x:c r="C11436" s="4" t="str">
        <x:v>B</x:v>
      </x:c>
      <x:c r="D11436" s="13" t="str">
        <x:v>00894</x:v>
      </x:c>
      <x:c r="E11436" s="13" t="str">
        <x:v>00896</x:v>
      </x:c>
      <x:c r="F11436" s="4" t="str">
        <x:v>rechazo</x:v>
      </x:c>
      <x:c r="G11436" s="4" t="n">
        <x:f>COUNTIFS(Relaciones!$D$11324:$D$11598,E11436,Relaciones!$E$11324:$E$11598,D11436,Relaciones!$F$11324:$F$11598,F11436)</x:f>
        <x:v>0</x:v>
      </x:c>
      <x:c r="H11436" s="4"/>
    </x:row>
    <x:row r="11437" ht="23" customHeight="1">
      <x:c r="A11437" s="4" t="str">
        <x:v>Córdoba</x:v>
      </x:c>
      <x:c r="B11437" s="4" t="str">
        <x:v>5.º Primaria</x:v>
      </x:c>
      <x:c r="C11437" s="4" t="str">
        <x:v>B</x:v>
      </x:c>
      <x:c r="D11437" s="13" t="str">
        <x:v>00895</x:v>
      </x:c>
      <x:c r="E11437" s="13" t="str">
        <x:v>00891</x:v>
      </x:c>
      <x:c r="F11437" s="4" t="str">
        <x:v>rechazo</x:v>
      </x:c>
      <x:c r="G11437" s="4" t="n">
        <x:f>COUNTIFS(Relaciones!$D$11324:$D$11598,E11437,Relaciones!$E$11324:$E$11598,D11437,Relaciones!$F$11324:$F$11598,F11437)</x:f>
        <x:v>0</x:v>
      </x:c>
      <x:c r="H11437" s="4"/>
    </x:row>
    <x:row r="11438" ht="23" customHeight="1">
      <x:c r="A11438" s="4" t="str">
        <x:v>Córdoba</x:v>
      </x:c>
      <x:c r="B11438" s="4" t="str">
        <x:v>5.º Primaria</x:v>
      </x:c>
      <x:c r="C11438" s="4" t="str">
        <x:v>B</x:v>
      </x:c>
      <x:c r="D11438" s="13" t="str">
        <x:v>00896</x:v>
      </x:c>
      <x:c r="E11438" s="13" t="str">
        <x:v>00891</x:v>
      </x:c>
      <x:c r="F11438" s="4" t="str">
        <x:v>rechazo</x:v>
      </x:c>
      <x:c r="G11438" s="4" t="n">
        <x:f>COUNTIFS(Relaciones!$D$11324:$D$11598,E11438,Relaciones!$E$11324:$E$11598,D11438,Relaciones!$F$11324:$F$11598,F11438)</x:f>
        <x:v>0</x:v>
      </x:c>
      <x:c r="H11438" s="4"/>
    </x:row>
    <x:row r="11439" ht="23" customHeight="1">
      <x:c r="A11439" s="4" t="str">
        <x:v>Córdoba</x:v>
      </x:c>
      <x:c r="B11439" s="4" t="str">
        <x:v>5.º Primaria</x:v>
      </x:c>
      <x:c r="C11439" s="4" t="str">
        <x:v>B</x:v>
      </x:c>
      <x:c r="D11439" s="13" t="str">
        <x:v>00869</x:v>
      </x:c>
      <x:c r="E11439" s="13" t="str">
        <x:v>00883</x:v>
      </x:c>
      <x:c r="F11439" s="4" t="str">
        <x:v>mediacion</x:v>
      </x:c>
      <x:c r="G11439" s="4"/>
      <x:c r="H11439" s="4"/>
    </x:row>
    <x:row r="11440" ht="23" customHeight="1">
      <x:c r="A11440" s="4" t="str">
        <x:v>Córdoba</x:v>
      </x:c>
      <x:c r="B11440" s="4" t="str">
        <x:v>5.º Primaria</x:v>
      </x:c>
      <x:c r="C11440" s="4" t="str">
        <x:v>B</x:v>
      </x:c>
      <x:c r="D11440" s="13" t="str">
        <x:v>00870</x:v>
      </x:c>
      <x:c r="E11440" s="13" t="str">
        <x:v>00869</x:v>
      </x:c>
      <x:c r="F11440" s="4" t="str">
        <x:v>mediacion</x:v>
      </x:c>
      <x:c r="G11440" s="4"/>
      <x:c r="H11440" s="4"/>
    </x:row>
    <x:row r="11441" ht="23" customHeight="1">
      <x:c r="A11441" s="4" t="str">
        <x:v>Córdoba</x:v>
      </x:c>
      <x:c r="B11441" s="4" t="str">
        <x:v>5.º Primaria</x:v>
      </x:c>
      <x:c r="C11441" s="4" t="str">
        <x:v>B</x:v>
      </x:c>
      <x:c r="D11441" s="13" t="str">
        <x:v>00871</x:v>
      </x:c>
      <x:c r="E11441" s="13" t="str">
        <x:v>00869</x:v>
      </x:c>
      <x:c r="F11441" s="4" t="str">
        <x:v>mediacion</x:v>
      </x:c>
      <x:c r="G11441" s="4"/>
      <x:c r="H11441" s="4"/>
    </x:row>
    <x:row r="11442" ht="23" customHeight="1">
      <x:c r="A11442" s="4" t="str">
        <x:v>Córdoba</x:v>
      </x:c>
      <x:c r="B11442" s="4" t="str">
        <x:v>5.º Primaria</x:v>
      </x:c>
      <x:c r="C11442" s="4" t="str">
        <x:v>B</x:v>
      </x:c>
      <x:c r="D11442" s="13" t="str">
        <x:v>00873</x:v>
      </x:c>
      <x:c r="E11442" s="13" t="str">
        <x:v>00869</x:v>
      </x:c>
      <x:c r="F11442" s="4" t="str">
        <x:v>mediacion</x:v>
      </x:c>
      <x:c r="G11442" s="4"/>
      <x:c r="H11442" s="4"/>
    </x:row>
    <x:row r="11443" ht="23" customHeight="1">
      <x:c r="A11443" s="4" t="str">
        <x:v>Córdoba</x:v>
      </x:c>
      <x:c r="B11443" s="4" t="str">
        <x:v>5.º Primaria</x:v>
      </x:c>
      <x:c r="C11443" s="4" t="str">
        <x:v>B</x:v>
      </x:c>
      <x:c r="D11443" s="13" t="str">
        <x:v>00874</x:v>
      </x:c>
      <x:c r="E11443" s="13" t="str">
        <x:v>00869</x:v>
      </x:c>
      <x:c r="F11443" s="4" t="str">
        <x:v>mediacion</x:v>
      </x:c>
      <x:c r="G11443" s="4"/>
      <x:c r="H11443" s="4"/>
    </x:row>
    <x:row r="11444" ht="23" customHeight="1">
      <x:c r="A11444" s="4" t="str">
        <x:v>Córdoba</x:v>
      </x:c>
      <x:c r="B11444" s="4" t="str">
        <x:v>5.º Primaria</x:v>
      </x:c>
      <x:c r="C11444" s="4" t="str">
        <x:v>B</x:v>
      </x:c>
      <x:c r="D11444" s="13" t="str">
        <x:v>00876</x:v>
      </x:c>
      <x:c r="E11444" s="13" t="str">
        <x:v>00869</x:v>
      </x:c>
      <x:c r="F11444" s="4" t="str">
        <x:v>mediacion</x:v>
      </x:c>
      <x:c r="G11444" s="4"/>
      <x:c r="H11444" s="4"/>
    </x:row>
    <x:row r="11445" ht="23" customHeight="1">
      <x:c r="A11445" s="4" t="str">
        <x:v>Córdoba</x:v>
      </x:c>
      <x:c r="B11445" s="4" t="str">
        <x:v>5.º Primaria</x:v>
      </x:c>
      <x:c r="C11445" s="4" t="str">
        <x:v>B</x:v>
      </x:c>
      <x:c r="D11445" s="13" t="str">
        <x:v>00876</x:v>
      </x:c>
      <x:c r="E11445" s="13" t="str">
        <x:v>00883</x:v>
      </x:c>
      <x:c r="F11445" s="4" t="str">
        <x:v>mediacion</x:v>
      </x:c>
      <x:c r="G11445" s="4"/>
      <x:c r="H11445" s="4"/>
    </x:row>
    <x:row r="11446" ht="23" customHeight="1">
      <x:c r="A11446" s="4" t="str">
        <x:v>Córdoba</x:v>
      </x:c>
      <x:c r="B11446" s="4" t="str">
        <x:v>5.º Primaria</x:v>
      </x:c>
      <x:c r="C11446" s="4" t="str">
        <x:v>B</x:v>
      </x:c>
      <x:c r="D11446" s="13" t="str">
        <x:v>00877</x:v>
      </x:c>
      <x:c r="E11446" s="13" t="str">
        <x:v>00869</x:v>
      </x:c>
      <x:c r="F11446" s="4" t="str">
        <x:v>mediacion</x:v>
      </x:c>
      <x:c r="G11446" s="4"/>
      <x:c r="H11446" s="4"/>
    </x:row>
    <x:row r="11447" ht="23" customHeight="1">
      <x:c r="A11447" s="4" t="str">
        <x:v>Córdoba</x:v>
      </x:c>
      <x:c r="B11447" s="4" t="str">
        <x:v>5.º Primaria</x:v>
      </x:c>
      <x:c r="C11447" s="4" t="str">
        <x:v>B</x:v>
      </x:c>
      <x:c r="D11447" s="13" t="str">
        <x:v>00879</x:v>
      </x:c>
      <x:c r="E11447" s="13" t="str">
        <x:v>00869</x:v>
      </x:c>
      <x:c r="F11447" s="4" t="str">
        <x:v>mediacion</x:v>
      </x:c>
      <x:c r="G11447" s="4"/>
      <x:c r="H11447" s="4"/>
    </x:row>
    <x:row r="11448" ht="23" customHeight="1">
      <x:c r="A11448" s="4" t="str">
        <x:v>Córdoba</x:v>
      </x:c>
      <x:c r="B11448" s="4" t="str">
        <x:v>5.º Primaria</x:v>
      </x:c>
      <x:c r="C11448" s="4" t="str">
        <x:v>B</x:v>
      </x:c>
      <x:c r="D11448" s="13" t="str">
        <x:v>00880</x:v>
      </x:c>
      <x:c r="E11448" s="13" t="str">
        <x:v>00869</x:v>
      </x:c>
      <x:c r="F11448" s="4" t="str">
        <x:v>mediacion</x:v>
      </x:c>
      <x:c r="G11448" s="4"/>
      <x:c r="H11448" s="4"/>
    </x:row>
    <x:row r="11449" ht="23" customHeight="1">
      <x:c r="A11449" s="4" t="str">
        <x:v>Córdoba</x:v>
      </x:c>
      <x:c r="B11449" s="4" t="str">
        <x:v>5.º Primaria</x:v>
      </x:c>
      <x:c r="C11449" s="4" t="str">
        <x:v>B</x:v>
      </x:c>
      <x:c r="D11449" s="13" t="str">
        <x:v>00882</x:v>
      </x:c>
      <x:c r="E11449" s="13" t="str">
        <x:v>00869</x:v>
      </x:c>
      <x:c r="F11449" s="4" t="str">
        <x:v>mediacion</x:v>
      </x:c>
      <x:c r="G11449" s="4"/>
      <x:c r="H11449" s="4"/>
    </x:row>
    <x:row r="11450" ht="23" customHeight="1">
      <x:c r="A11450" s="4" t="str">
        <x:v>Córdoba</x:v>
      </x:c>
      <x:c r="B11450" s="4" t="str">
        <x:v>5.º Primaria</x:v>
      </x:c>
      <x:c r="C11450" s="4" t="str">
        <x:v>B</x:v>
      </x:c>
      <x:c r="D11450" s="13" t="str">
        <x:v>00883</x:v>
      </x:c>
      <x:c r="E11450" s="13" t="str">
        <x:v>00869</x:v>
      </x:c>
      <x:c r="F11450" s="4" t="str">
        <x:v>mediacion</x:v>
      </x:c>
      <x:c r="G11450" s="4"/>
      <x:c r="H11450" s="4"/>
    </x:row>
    <x:row r="11451" ht="23" customHeight="1">
      <x:c r="A11451" s="4" t="str">
        <x:v>Córdoba</x:v>
      </x:c>
      <x:c r="B11451" s="4" t="str">
        <x:v>5.º Primaria</x:v>
      </x:c>
      <x:c r="C11451" s="4" t="str">
        <x:v>B</x:v>
      </x:c>
      <x:c r="D11451" s="13" t="str">
        <x:v>00885</x:v>
      </x:c>
      <x:c r="E11451" s="13" t="str">
        <x:v>00883</x:v>
      </x:c>
      <x:c r="F11451" s="4" t="str">
        <x:v>mediacion</x:v>
      </x:c>
      <x:c r="G11451" s="4"/>
      <x:c r="H11451" s="4"/>
    </x:row>
    <x:row r="11452" ht="23" customHeight="1">
      <x:c r="A11452" s="4" t="str">
        <x:v>Córdoba</x:v>
      </x:c>
      <x:c r="B11452" s="4" t="str">
        <x:v>5.º Primaria</x:v>
      </x:c>
      <x:c r="C11452" s="4" t="str">
        <x:v>B</x:v>
      </x:c>
      <x:c r="D11452" s="13" t="str">
        <x:v>00886</x:v>
      </x:c>
      <x:c r="E11452" s="13" t="str">
        <x:v>00883</x:v>
      </x:c>
      <x:c r="F11452" s="4" t="str">
        <x:v>mediacion</x:v>
      </x:c>
      <x:c r="G11452" s="4"/>
      <x:c r="H11452" s="4"/>
    </x:row>
    <x:row r="11453" ht="23" customHeight="1">
      <x:c r="A11453" s="4" t="str">
        <x:v>Córdoba</x:v>
      </x:c>
      <x:c r="B11453" s="4" t="str">
        <x:v>5.º Primaria</x:v>
      </x:c>
      <x:c r="C11453" s="4" t="str">
        <x:v>B</x:v>
      </x:c>
      <x:c r="D11453" s="13" t="str">
        <x:v>00888</x:v>
      </x:c>
      <x:c r="E11453" s="13" t="str">
        <x:v>00883</x:v>
      </x:c>
      <x:c r="F11453" s="4" t="str">
        <x:v>mediacion</x:v>
      </x:c>
      <x:c r="G11453" s="4"/>
      <x:c r="H11453" s="4"/>
    </x:row>
    <x:row r="11454" ht="23" customHeight="1">
      <x:c r="A11454" s="4" t="str">
        <x:v>Córdoba</x:v>
      </x:c>
      <x:c r="B11454" s="4" t="str">
        <x:v>5.º Primaria</x:v>
      </x:c>
      <x:c r="C11454" s="4" t="str">
        <x:v>B</x:v>
      </x:c>
      <x:c r="D11454" s="13" t="str">
        <x:v>00889</x:v>
      </x:c>
      <x:c r="E11454" s="13" t="str">
        <x:v>00883</x:v>
      </x:c>
      <x:c r="F11454" s="4" t="str">
        <x:v>mediacion</x:v>
      </x:c>
      <x:c r="G11454" s="4"/>
      <x:c r="H11454" s="4"/>
    </x:row>
    <x:row r="11455" ht="23" customHeight="1">
      <x:c r="A11455" s="4" t="str">
        <x:v>Córdoba</x:v>
      </x:c>
      <x:c r="B11455" s="4" t="str">
        <x:v>5.º Primaria</x:v>
      </x:c>
      <x:c r="C11455" s="4" t="str">
        <x:v>B</x:v>
      </x:c>
      <x:c r="D11455" s="13" t="str">
        <x:v>00890</x:v>
      </x:c>
      <x:c r="E11455" s="13" t="str">
        <x:v>00869</x:v>
      </x:c>
      <x:c r="F11455" s="4" t="str">
        <x:v>mediacion</x:v>
      </x:c>
      <x:c r="G11455" s="4"/>
      <x:c r="H11455" s="4"/>
    </x:row>
    <x:row r="11456" ht="23" customHeight="1">
      <x:c r="A11456" s="4" t="str">
        <x:v>Córdoba</x:v>
      </x:c>
      <x:c r="B11456" s="4" t="str">
        <x:v>5.º Primaria</x:v>
      </x:c>
      <x:c r="C11456" s="4" t="str">
        <x:v>B</x:v>
      </x:c>
      <x:c r="D11456" s="13" t="str">
        <x:v>00891</x:v>
      </x:c>
      <x:c r="E11456" s="13" t="str">
        <x:v>00883</x:v>
      </x:c>
      <x:c r="F11456" s="4" t="str">
        <x:v>mediacion</x:v>
      </x:c>
      <x:c r="G11456" s="4"/>
      <x:c r="H11456" s="4"/>
    </x:row>
    <x:row r="11457" ht="23" customHeight="1">
      <x:c r="A11457" s="4" t="str">
        <x:v>Córdoba</x:v>
      </x:c>
      <x:c r="B11457" s="4" t="str">
        <x:v>5.º Primaria</x:v>
      </x:c>
      <x:c r="C11457" s="4" t="str">
        <x:v>B</x:v>
      </x:c>
      <x:c r="D11457" s="13" t="str">
        <x:v>00892</x:v>
      </x:c>
      <x:c r="E11457" s="13" t="str">
        <x:v>00883</x:v>
      </x:c>
      <x:c r="F11457" s="4" t="str">
        <x:v>mediacion</x:v>
      </x:c>
      <x:c r="G11457" s="4"/>
      <x:c r="H11457" s="4"/>
    </x:row>
    <x:row r="11458" ht="23" customHeight="1">
      <x:c r="A11458" s="4" t="str">
        <x:v>Córdoba</x:v>
      </x:c>
      <x:c r="B11458" s="4" t="str">
        <x:v>5.º Primaria</x:v>
      </x:c>
      <x:c r="C11458" s="4" t="str">
        <x:v>B</x:v>
      </x:c>
      <x:c r="D11458" s="13" t="str">
        <x:v>00894</x:v>
      </x:c>
      <x:c r="E11458" s="13" t="str">
        <x:v>00883</x:v>
      </x:c>
      <x:c r="F11458" s="4" t="str">
        <x:v>mediacion</x:v>
      </x:c>
      <x:c r="G11458" s="4"/>
      <x:c r="H11458" s="4"/>
    </x:row>
    <x:row r="11459" ht="23" customHeight="1">
      <x:c r="A11459" s="4" t="str">
        <x:v>Córdoba</x:v>
      </x:c>
      <x:c r="B11459" s="4" t="str">
        <x:v>5.º Primaria</x:v>
      </x:c>
      <x:c r="C11459" s="4" t="str">
        <x:v>B</x:v>
      </x:c>
      <x:c r="D11459" s="13" t="str">
        <x:v>00895</x:v>
      </x:c>
      <x:c r="E11459" s="13" t="str">
        <x:v>00883</x:v>
      </x:c>
      <x:c r="F11459" s="4" t="str">
        <x:v>mediacion</x:v>
      </x:c>
      <x:c r="G11459" s="4"/>
      <x:c r="H11459" s="4"/>
    </x:row>
    <x:row r="11460" ht="23" customHeight="1">
      <x:c r="A11460" s="4" t="str">
        <x:v>Córdoba</x:v>
      </x:c>
      <x:c r="B11460" s="4" t="str">
        <x:v>5.º Primaria</x:v>
      </x:c>
      <x:c r="C11460" s="4" t="str">
        <x:v>B</x:v>
      </x:c>
      <x:c r="D11460" s="13" t="str">
        <x:v>00870</x:v>
      </x:c>
      <x:c r="E11460" s="13" t="str">
        <x:v>00896</x:v>
      </x:c>
      <x:c r="F11460" s="4" t="str">
        <x:v>mediacion_negativa</x:v>
      </x:c>
      <x:c r="G11460" s="4"/>
      <x:c r="H11460" s="4"/>
    </x:row>
    <x:row r="11461" ht="23" customHeight="1">
      <x:c r="A11461" s="4" t="str">
        <x:v>Córdoba</x:v>
      </x:c>
      <x:c r="B11461" s="4" t="str">
        <x:v>5.º Primaria</x:v>
      </x:c>
      <x:c r="C11461" s="4" t="str">
        <x:v>B</x:v>
      </x:c>
      <x:c r="D11461" s="13" t="str">
        <x:v>00871</x:v>
      </x:c>
      <x:c r="E11461" s="13" t="str">
        <x:v>00891</x:v>
      </x:c>
      <x:c r="F11461" s="4" t="str">
        <x:v>mediacion_negativa</x:v>
      </x:c>
      <x:c r="G11461" s="4"/>
      <x:c r="H11461" s="4"/>
    </x:row>
    <x:row r="11462" ht="23" customHeight="1">
      <x:c r="A11462" s="4" t="str">
        <x:v>Córdoba</x:v>
      </x:c>
      <x:c r="B11462" s="4" t="str">
        <x:v>5.º Primaria</x:v>
      </x:c>
      <x:c r="C11462" s="4" t="str">
        <x:v>B</x:v>
      </x:c>
      <x:c r="D11462" s="13" t="str">
        <x:v>00872</x:v>
      </x:c>
      <x:c r="E11462" s="13" t="str">
        <x:v>00894</x:v>
      </x:c>
      <x:c r="F11462" s="4" t="str">
        <x:v>mediacion_negativa</x:v>
      </x:c>
      <x:c r="G11462" s="4"/>
      <x:c r="H11462" s="4"/>
    </x:row>
    <x:row r="11463" ht="23" customHeight="1">
      <x:c r="A11463" s="4" t="str">
        <x:v>Córdoba</x:v>
      </x:c>
      <x:c r="B11463" s="4" t="str">
        <x:v>5.º Primaria</x:v>
      </x:c>
      <x:c r="C11463" s="4" t="str">
        <x:v>B</x:v>
      </x:c>
      <x:c r="D11463" s="13" t="str">
        <x:v>00874</x:v>
      </x:c>
      <x:c r="E11463" s="13" t="str">
        <x:v>00891</x:v>
      </x:c>
      <x:c r="F11463" s="4" t="str">
        <x:v>mediacion_negativa</x:v>
      </x:c>
      <x:c r="G11463" s="4"/>
      <x:c r="H11463" s="4"/>
    </x:row>
    <x:row r="11464" ht="23" customHeight="1">
      <x:c r="A11464" s="4" t="str">
        <x:v>Córdoba</x:v>
      </x:c>
      <x:c r="B11464" s="4" t="str">
        <x:v>5.º Primaria</x:v>
      </x:c>
      <x:c r="C11464" s="4" t="str">
        <x:v>B</x:v>
      </x:c>
      <x:c r="D11464" s="13" t="str">
        <x:v>00875</x:v>
      </x:c>
      <x:c r="E11464" s="13" t="str">
        <x:v>00894</x:v>
      </x:c>
      <x:c r="F11464" s="4" t="str">
        <x:v>mediacion_negativa</x:v>
      </x:c>
      <x:c r="G11464" s="4"/>
      <x:c r="H11464" s="4"/>
    </x:row>
    <x:row r="11465" ht="23" customHeight="1">
      <x:c r="A11465" s="4" t="str">
        <x:v>Córdoba</x:v>
      </x:c>
      <x:c r="B11465" s="4" t="str">
        <x:v>5.º Primaria</x:v>
      </x:c>
      <x:c r="C11465" s="4" t="str">
        <x:v>B</x:v>
      </x:c>
      <x:c r="D11465" s="13" t="str">
        <x:v>00876</x:v>
      </x:c>
      <x:c r="E11465" s="13" t="str">
        <x:v>00896</x:v>
      </x:c>
      <x:c r="F11465" s="4" t="str">
        <x:v>mediacion_negativa</x:v>
      </x:c>
      <x:c r="G11465" s="4"/>
      <x:c r="H11465" s="4"/>
    </x:row>
    <x:row r="11466" ht="23" customHeight="1">
      <x:c r="A11466" s="4" t="str">
        <x:v>Córdoba</x:v>
      </x:c>
      <x:c r="B11466" s="4" t="str">
        <x:v>5.º Primaria</x:v>
      </x:c>
      <x:c r="C11466" s="4" t="str">
        <x:v>B</x:v>
      </x:c>
      <x:c r="D11466" s="13" t="str">
        <x:v>00878</x:v>
      </x:c>
      <x:c r="E11466" s="13" t="str">
        <x:v>00894</x:v>
      </x:c>
      <x:c r="F11466" s="4" t="str">
        <x:v>mediacion_negativa</x:v>
      </x:c>
      <x:c r="G11466" s="4"/>
      <x:c r="H11466" s="4"/>
    </x:row>
    <x:row r="11467" ht="23" customHeight="1">
      <x:c r="A11467" s="4" t="str">
        <x:v>Córdoba</x:v>
      </x:c>
      <x:c r="B11467" s="4" t="str">
        <x:v>5.º Primaria</x:v>
      </x:c>
      <x:c r="C11467" s="4" t="str">
        <x:v>B</x:v>
      </x:c>
      <x:c r="D11467" s="13" t="str">
        <x:v>00879</x:v>
      </x:c>
      <x:c r="E11467" s="13" t="str">
        <x:v>00896</x:v>
      </x:c>
      <x:c r="F11467" s="4" t="str">
        <x:v>mediacion_negativa</x:v>
      </x:c>
      <x:c r="G11467" s="4"/>
      <x:c r="H11467" s="4"/>
    </x:row>
    <x:row r="11468" ht="23" customHeight="1">
      <x:c r="A11468" s="4" t="str">
        <x:v>Córdoba</x:v>
      </x:c>
      <x:c r="B11468" s="4" t="str">
        <x:v>5.º Primaria</x:v>
      </x:c>
      <x:c r="C11468" s="4" t="str">
        <x:v>B</x:v>
      </x:c>
      <x:c r="D11468" s="13" t="str">
        <x:v>00880</x:v>
      </x:c>
      <x:c r="E11468" s="13" t="str">
        <x:v>00891</x:v>
      </x:c>
      <x:c r="F11468" s="4" t="str">
        <x:v>mediacion_negativa</x:v>
      </x:c>
      <x:c r="G11468" s="4"/>
      <x:c r="H11468" s="4"/>
    </x:row>
    <x:row r="11469" ht="23" customHeight="1">
      <x:c r="A11469" s="4" t="str">
        <x:v>Córdoba</x:v>
      </x:c>
      <x:c r="B11469" s="4" t="str">
        <x:v>5.º Primaria</x:v>
      </x:c>
      <x:c r="C11469" s="4" t="str">
        <x:v>B</x:v>
      </x:c>
      <x:c r="D11469" s="13" t="str">
        <x:v>00882</x:v>
      </x:c>
      <x:c r="E11469" s="13" t="str">
        <x:v>00896</x:v>
      </x:c>
      <x:c r="F11469" s="4" t="str">
        <x:v>mediacion_negativa</x:v>
      </x:c>
      <x:c r="G11469" s="4"/>
      <x:c r="H11469" s="4"/>
    </x:row>
    <x:row r="11470" ht="23" customHeight="1">
      <x:c r="A11470" s="4" t="str">
        <x:v>Córdoba</x:v>
      </x:c>
      <x:c r="B11470" s="4" t="str">
        <x:v>5.º Primaria</x:v>
      </x:c>
      <x:c r="C11470" s="4" t="str">
        <x:v>B</x:v>
      </x:c>
      <x:c r="D11470" s="13" t="str">
        <x:v>00883</x:v>
      </x:c>
      <x:c r="E11470" s="13" t="str">
        <x:v>00891</x:v>
      </x:c>
      <x:c r="F11470" s="4" t="str">
        <x:v>mediacion_negativa</x:v>
      </x:c>
      <x:c r="G11470" s="4"/>
      <x:c r="H11470" s="4"/>
    </x:row>
    <x:row r="11471" ht="23" customHeight="1">
      <x:c r="A11471" s="4" t="str">
        <x:v>Córdoba</x:v>
      </x:c>
      <x:c r="B11471" s="4" t="str">
        <x:v>5.º Primaria</x:v>
      </x:c>
      <x:c r="C11471" s="4" t="str">
        <x:v>B</x:v>
      </x:c>
      <x:c r="D11471" s="13" t="str">
        <x:v>00884</x:v>
      </x:c>
      <x:c r="E11471" s="13" t="str">
        <x:v>00894</x:v>
      </x:c>
      <x:c r="F11471" s="4" t="str">
        <x:v>mediacion_negativa</x:v>
      </x:c>
      <x:c r="G11471" s="4"/>
      <x:c r="H11471" s="4"/>
    </x:row>
    <x:row r="11472" ht="23" customHeight="1">
      <x:c r="A11472" s="4" t="str">
        <x:v>Córdoba</x:v>
      </x:c>
      <x:c r="B11472" s="4" t="str">
        <x:v>5.º Primaria</x:v>
      </x:c>
      <x:c r="C11472" s="4" t="str">
        <x:v>B</x:v>
      </x:c>
      <x:c r="D11472" s="13" t="str">
        <x:v>00886</x:v>
      </x:c>
      <x:c r="E11472" s="13" t="str">
        <x:v>00891</x:v>
      </x:c>
      <x:c r="F11472" s="4" t="str">
        <x:v>mediacion_negativa</x:v>
      </x:c>
      <x:c r="G11472" s="4"/>
      <x:c r="H11472" s="4"/>
    </x:row>
    <x:row r="11473" ht="23" customHeight="1">
      <x:c r="A11473" s="4" t="str">
        <x:v>Córdoba</x:v>
      </x:c>
      <x:c r="B11473" s="4" t="str">
        <x:v>5.º Primaria</x:v>
      </x:c>
      <x:c r="C11473" s="4" t="str">
        <x:v>B</x:v>
      </x:c>
      <x:c r="D11473" s="13" t="str">
        <x:v>00887</x:v>
      </x:c>
      <x:c r="E11473" s="13" t="str">
        <x:v>00894</x:v>
      </x:c>
      <x:c r="F11473" s="4" t="str">
        <x:v>mediacion_negativa</x:v>
      </x:c>
      <x:c r="G11473" s="4"/>
      <x:c r="H11473" s="4"/>
    </x:row>
    <x:row r="11474" ht="23" customHeight="1">
      <x:c r="A11474" s="4" t="str">
        <x:v>Córdoba</x:v>
      </x:c>
      <x:c r="B11474" s="4" t="str">
        <x:v>5.º Primaria</x:v>
      </x:c>
      <x:c r="C11474" s="4" t="str">
        <x:v>B</x:v>
      </x:c>
      <x:c r="D11474" s="13" t="str">
        <x:v>00888</x:v>
      </x:c>
      <x:c r="E11474" s="13" t="str">
        <x:v>00896</x:v>
      </x:c>
      <x:c r="F11474" s="4" t="str">
        <x:v>mediacion_negativa</x:v>
      </x:c>
      <x:c r="G11474" s="4"/>
      <x:c r="H11474" s="4"/>
    </x:row>
    <x:row r="11475" ht="23" customHeight="1">
      <x:c r="A11475" s="4" t="str">
        <x:v>Córdoba</x:v>
      </x:c>
      <x:c r="B11475" s="4" t="str">
        <x:v>5.º Primaria</x:v>
      </x:c>
      <x:c r="C11475" s="4" t="str">
        <x:v>B</x:v>
      </x:c>
      <x:c r="D11475" s="13" t="str">
        <x:v>00890</x:v>
      </x:c>
      <x:c r="E11475" s="13" t="str">
        <x:v>00894</x:v>
      </x:c>
      <x:c r="F11475" s="4" t="str">
        <x:v>mediacion_negativa</x:v>
      </x:c>
      <x:c r="G11475" s="4"/>
      <x:c r="H11475" s="4"/>
    </x:row>
    <x:row r="11476" ht="23" customHeight="1">
      <x:c r="A11476" s="4" t="str">
        <x:v>Córdoba</x:v>
      </x:c>
      <x:c r="B11476" s="4" t="str">
        <x:v>5.º Primaria</x:v>
      </x:c>
      <x:c r="C11476" s="4" t="str">
        <x:v>B</x:v>
      </x:c>
      <x:c r="D11476" s="13" t="str">
        <x:v>00891</x:v>
      </x:c>
      <x:c r="E11476" s="13" t="str">
        <x:v>00896</x:v>
      </x:c>
      <x:c r="F11476" s="4" t="str">
        <x:v>mediacion_negativa</x:v>
      </x:c>
      <x:c r="G11476" s="4"/>
      <x:c r="H11476" s="4"/>
    </x:row>
    <x:row r="11477" ht="23" customHeight="1">
      <x:c r="A11477" s="4" t="str">
        <x:v>Córdoba</x:v>
      </x:c>
      <x:c r="B11477" s="4" t="str">
        <x:v>5.º Primaria</x:v>
      </x:c>
      <x:c r="C11477" s="4" t="str">
        <x:v>B</x:v>
      </x:c>
      <x:c r="D11477" s="13" t="str">
        <x:v>00892</x:v>
      </x:c>
      <x:c r="E11477" s="13" t="str">
        <x:v>00891</x:v>
      </x:c>
      <x:c r="F11477" s="4" t="str">
        <x:v>mediacion_negativa</x:v>
      </x:c>
      <x:c r="G11477" s="4"/>
      <x:c r="H11477" s="4"/>
    </x:row>
    <x:row r="11478" ht="23" customHeight="1">
      <x:c r="A11478" s="4" t="str">
        <x:v>Córdoba</x:v>
      </x:c>
      <x:c r="B11478" s="4" t="str">
        <x:v>5.º Primaria</x:v>
      </x:c>
      <x:c r="C11478" s="4" t="str">
        <x:v>B</x:v>
      </x:c>
      <x:c r="D11478" s="13" t="str">
        <x:v>00894</x:v>
      </x:c>
      <x:c r="E11478" s="13" t="str">
        <x:v>00896</x:v>
      </x:c>
      <x:c r="F11478" s="4" t="str">
        <x:v>mediacion_negativa</x:v>
      </x:c>
      <x:c r="G11478" s="4"/>
      <x:c r="H11478" s="4"/>
    </x:row>
    <x:row r="11479" ht="23" customHeight="1">
      <x:c r="A11479" s="4" t="str">
        <x:v>Córdoba</x:v>
      </x:c>
      <x:c r="B11479" s="4" t="str">
        <x:v>5.º Primaria</x:v>
      </x:c>
      <x:c r="C11479" s="4" t="str">
        <x:v>B</x:v>
      </x:c>
      <x:c r="D11479" s="13" t="str">
        <x:v>00895</x:v>
      </x:c>
      <x:c r="E11479" s="13" t="str">
        <x:v>00891</x:v>
      </x:c>
      <x:c r="F11479" s="4" t="str">
        <x:v>mediacion_negativa</x:v>
      </x:c>
      <x:c r="G11479" s="4"/>
      <x:c r="H11479" s="4"/>
    </x:row>
    <x:row r="11480" ht="23" customHeight="1">
      <x:c r="A11480" s="4" t="str">
        <x:v>Córdoba</x:v>
      </x:c>
      <x:c r="B11480" s="4" t="str">
        <x:v>5.º Primaria</x:v>
      </x:c>
      <x:c r="C11480" s="4" t="str">
        <x:v>B</x:v>
      </x:c>
      <x:c r="D11480" s="13" t="str">
        <x:v>00896</x:v>
      </x:c>
      <x:c r="E11480" s="13" t="str">
        <x:v>00894</x:v>
      </x:c>
      <x:c r="F11480" s="4" t="str">
        <x:v>mediacion_negativa</x:v>
      </x:c>
      <x:c r="G11480" s="4"/>
      <x:c r="H11480" s="4"/>
    </x:row>
    <x:row r="11481" ht="23" customHeight="1">
      <x:c r="A11481" s="4" t="str">
        <x:v>Córdoba</x:v>
      </x:c>
      <x:c r="B11481" s="4" t="str">
        <x:v>5.º Primaria</x:v>
      </x:c>
      <x:c r="C11481" s="4" t="str">
        <x:v>B</x:v>
      </x:c>
      <x:c r="D11481" s="13" t="str">
        <x:v>00869</x:v>
      </x:c>
      <x:c r="E11481" s="13" t="str">
        <x:v>00891</x:v>
      </x:c>
      <x:c r="F11481" s="4" t="str">
        <x:v>bullying</x:v>
      </x:c>
      <x:c r="G11481" s="4"/>
      <x:c r="H11481" s="4"/>
    </x:row>
    <x:row r="11482" ht="23" customHeight="1">
      <x:c r="A11482" s="4" t="str">
        <x:v>Córdoba</x:v>
      </x:c>
      <x:c r="B11482" s="4" t="str">
        <x:v>5.º Primaria</x:v>
      </x:c>
      <x:c r="C11482" s="4" t="str">
        <x:v>B</x:v>
      </x:c>
      <x:c r="D11482" s="13" t="str">
        <x:v>00869</x:v>
      </x:c>
      <x:c r="E11482" s="13" t="str">
        <x:v>00894</x:v>
      </x:c>
      <x:c r="F11482" s="4" t="str">
        <x:v>bullying</x:v>
      </x:c>
      <x:c r="G11482" s="4"/>
      <x:c r="H11482" s="4"/>
    </x:row>
    <x:row r="11483" ht="23" customHeight="1">
      <x:c r="A11483" s="4" t="str">
        <x:v>Córdoba</x:v>
      </x:c>
      <x:c r="B11483" s="4" t="str">
        <x:v>5.º Primaria</x:v>
      </x:c>
      <x:c r="C11483" s="4" t="str">
        <x:v>B</x:v>
      </x:c>
      <x:c r="D11483" s="13" t="str">
        <x:v>00870</x:v>
      </x:c>
      <x:c r="E11483" s="13" t="str">
        <x:v>00891</x:v>
      </x:c>
      <x:c r="F11483" s="4" t="str">
        <x:v>bullying</x:v>
      </x:c>
      <x:c r="G11483" s="4"/>
      <x:c r="H11483" s="4"/>
    </x:row>
    <x:row r="11484" ht="23" customHeight="1">
      <x:c r="A11484" s="4" t="str">
        <x:v>Córdoba</x:v>
      </x:c>
      <x:c r="B11484" s="4" t="str">
        <x:v>5.º Primaria</x:v>
      </x:c>
      <x:c r="C11484" s="4" t="str">
        <x:v>B</x:v>
      </x:c>
      <x:c r="D11484" s="13" t="str">
        <x:v>00870</x:v>
      </x:c>
      <x:c r="E11484" s="13" t="str">
        <x:v>00894</x:v>
      </x:c>
      <x:c r="F11484" s="4" t="str">
        <x:v>bullying</x:v>
      </x:c>
      <x:c r="G11484" s="4"/>
      <x:c r="H11484" s="4"/>
    </x:row>
    <x:row r="11485" ht="23" customHeight="1">
      <x:c r="A11485" s="4" t="str">
        <x:v>Córdoba</x:v>
      </x:c>
      <x:c r="B11485" s="4" t="str">
        <x:v>5.º Primaria</x:v>
      </x:c>
      <x:c r="C11485" s="4" t="str">
        <x:v>B</x:v>
      </x:c>
      <x:c r="D11485" s="13" t="str">
        <x:v>00871</x:v>
      </x:c>
      <x:c r="E11485" s="13" t="str">
        <x:v>00894</x:v>
      </x:c>
      <x:c r="F11485" s="4" t="str">
        <x:v>bullying</x:v>
      </x:c>
      <x:c r="G11485" s="4"/>
      <x:c r="H11485" s="4"/>
    </x:row>
    <x:row r="11486" ht="23" customHeight="1">
      <x:c r="A11486" s="4" t="str">
        <x:v>Córdoba</x:v>
      </x:c>
      <x:c r="B11486" s="4" t="str">
        <x:v>5.º Primaria</x:v>
      </x:c>
      <x:c r="C11486" s="4" t="str">
        <x:v>B</x:v>
      </x:c>
      <x:c r="D11486" s="13" t="str">
        <x:v>00871</x:v>
      </x:c>
      <x:c r="E11486" s="13" t="str">
        <x:v>00896</x:v>
      </x:c>
      <x:c r="F11486" s="4" t="str">
        <x:v>bullying</x:v>
      </x:c>
      <x:c r="G11486" s="4"/>
      <x:c r="H11486" s="4"/>
    </x:row>
    <x:row r="11487" ht="23" customHeight="1">
      <x:c r="A11487" s="4" t="str">
        <x:v>Córdoba</x:v>
      </x:c>
      <x:c r="B11487" s="4" t="str">
        <x:v>5.º Primaria</x:v>
      </x:c>
      <x:c r="C11487" s="4" t="str">
        <x:v>B</x:v>
      </x:c>
      <x:c r="D11487" s="13" t="str">
        <x:v>00872</x:v>
      </x:c>
      <x:c r="E11487" s="13" t="str">
        <x:v>00894</x:v>
      </x:c>
      <x:c r="F11487" s="4" t="str">
        <x:v>bullying</x:v>
      </x:c>
      <x:c r="G11487" s="4"/>
      <x:c r="H11487" s="4"/>
    </x:row>
    <x:row r="11488" ht="23" customHeight="1">
      <x:c r="A11488" s="4" t="str">
        <x:v>Córdoba</x:v>
      </x:c>
      <x:c r="B11488" s="4" t="str">
        <x:v>5.º Primaria</x:v>
      </x:c>
      <x:c r="C11488" s="4" t="str">
        <x:v>B</x:v>
      </x:c>
      <x:c r="D11488" s="13" t="str">
        <x:v>00872</x:v>
      </x:c>
      <x:c r="E11488" s="13" t="str">
        <x:v>00896</x:v>
      </x:c>
      <x:c r="F11488" s="4" t="str">
        <x:v>bullying</x:v>
      </x:c>
      <x:c r="G11488" s="4"/>
      <x:c r="H11488" s="4"/>
    </x:row>
    <x:row r="11489" ht="23" customHeight="1">
      <x:c r="A11489" s="4" t="str">
        <x:v>Córdoba</x:v>
      </x:c>
      <x:c r="B11489" s="4" t="str">
        <x:v>5.º Primaria</x:v>
      </x:c>
      <x:c r="C11489" s="4" t="str">
        <x:v>B</x:v>
      </x:c>
      <x:c r="D11489" s="13" t="str">
        <x:v>00873</x:v>
      </x:c>
      <x:c r="E11489" s="13" t="str">
        <x:v>00894</x:v>
      </x:c>
      <x:c r="F11489" s="4" t="str">
        <x:v>bullying</x:v>
      </x:c>
      <x:c r="G11489" s="4"/>
      <x:c r="H11489" s="4"/>
    </x:row>
    <x:row r="11490" ht="23" customHeight="1">
      <x:c r="A11490" s="4" t="str">
        <x:v>Córdoba</x:v>
      </x:c>
      <x:c r="B11490" s="4" t="str">
        <x:v>5.º Primaria</x:v>
      </x:c>
      <x:c r="C11490" s="4" t="str">
        <x:v>B</x:v>
      </x:c>
      <x:c r="D11490" s="13" t="str">
        <x:v>00874</x:v>
      </x:c>
      <x:c r="E11490" s="13" t="str">
        <x:v>00894</x:v>
      </x:c>
      <x:c r="F11490" s="4" t="str">
        <x:v>bullying</x:v>
      </x:c>
      <x:c r="G11490" s="4"/>
      <x:c r="H11490" s="4"/>
    </x:row>
    <x:row r="11491" ht="23" customHeight="1">
      <x:c r="A11491" s="4" t="str">
        <x:v>Córdoba</x:v>
      </x:c>
      <x:c r="B11491" s="4" t="str">
        <x:v>5.º Primaria</x:v>
      </x:c>
      <x:c r="C11491" s="4" t="str">
        <x:v>B</x:v>
      </x:c>
      <x:c r="D11491" s="13" t="str">
        <x:v>00894</x:v>
      </x:c>
      <x:c r="E11491" s="13" t="str">
        <x:v>00891</x:v>
      </x:c>
      <x:c r="F11491" s="4" t="str">
        <x:v>bullying</x:v>
      </x:c>
      <x:c r="G11491" s="4"/>
      <x:c r="H11491" s="4"/>
    </x:row>
    <x:row r="11492" ht="23" customHeight="1">
      <x:c r="A11492" s="4" t="str">
        <x:v>Córdoba</x:v>
      </x:c>
      <x:c r="B11492" s="4" t="str">
        <x:v>5.º Primaria</x:v>
      </x:c>
      <x:c r="C11492" s="4" t="str">
        <x:v>B</x:v>
      </x:c>
      <x:c r="D11492" s="13" t="str">
        <x:v>00895</x:v>
      </x:c>
      <x:c r="E11492" s="13" t="str">
        <x:v>00891</x:v>
      </x:c>
      <x:c r="F11492" s="4" t="str">
        <x:v>bullying</x:v>
      </x:c>
      <x:c r="G11492" s="4"/>
      <x:c r="H11492" s="4"/>
    </x:row>
    <x:row r="11493" ht="23" customHeight="1">
      <x:c r="A11493" s="4" t="str">
        <x:v>Córdoba</x:v>
      </x:c>
      <x:c r="B11493" s="4" t="str">
        <x:v>5.º Primaria</x:v>
      </x:c>
      <x:c r="C11493" s="4" t="str">
        <x:v>B</x:v>
      </x:c>
      <x:c r="D11493" s="13" t="str">
        <x:v>00896</x:v>
      </x:c>
      <x:c r="E11493" s="13" t="str">
        <x:v>00891</x:v>
      </x:c>
      <x:c r="F11493" s="4" t="str">
        <x:v>bullying</x:v>
      </x:c>
      <x:c r="G11493" s="4"/>
      <x:c r="H11493" s="4"/>
    </x:row>
    <x:row r="11494" ht="23" customHeight="1">
      <x:c r="A11494" s="4" t="str">
        <x:v>Córdoba</x:v>
      </x:c>
      <x:c r="B11494" s="4" t="str">
        <x:v>5.º Primaria</x:v>
      </x:c>
      <x:c r="C11494" s="4" t="str">
        <x:v>B</x:v>
      </x:c>
      <x:c r="D11494" s="13" t="str">
        <x:v>00869</x:v>
      </x:c>
      <x:c r="E11494" s="13" t="str">
        <x:v>00870</x:v>
      </x:c>
      <x:c r="F11494" s="4" t="str">
        <x:v>prediccion_amistad</x:v>
      </x:c>
      <x:c r="G11494" s="4"/>
      <x:c r="H11494" s="4" t="n">
        <x:f>COUNTIFS(Relaciones!$D$11324:$D$11598,E11494,Relaciones!$E$11324:$E$11598,D11494,Relaciones!$F$11324:$F$11598,"amistad")</x:f>
        <x:v>1</x:v>
      </x:c>
    </x:row>
    <x:row r="11495" ht="23" customHeight="1">
      <x:c r="A11495" s="4" t="str">
        <x:v>Córdoba</x:v>
      </x:c>
      <x:c r="B11495" s="4" t="str">
        <x:v>5.º Primaria</x:v>
      </x:c>
      <x:c r="C11495" s="4" t="str">
        <x:v>B</x:v>
      </x:c>
      <x:c r="D11495" s="13" t="str">
        <x:v>00869</x:v>
      </x:c>
      <x:c r="E11495" s="13" t="str">
        <x:v>00872</x:v>
      </x:c>
      <x:c r="F11495" s="4" t="str">
        <x:v>prediccion_amistad</x:v>
      </x:c>
      <x:c r="G11495" s="4"/>
      <x:c r="H11495" s="4" t="n">
        <x:f>COUNTIFS(Relaciones!$D$11324:$D$11598,E11495,Relaciones!$E$11324:$E$11598,D11495,Relaciones!$F$11324:$F$11598,"amistad")</x:f>
        <x:v>1</x:v>
      </x:c>
    </x:row>
    <x:row r="11496" ht="23" customHeight="1">
      <x:c r="A11496" s="4" t="str">
        <x:v>Córdoba</x:v>
      </x:c>
      <x:c r="B11496" s="4" t="str">
        <x:v>5.º Primaria</x:v>
      </x:c>
      <x:c r="C11496" s="4" t="str">
        <x:v>B</x:v>
      </x:c>
      <x:c r="D11496" s="13" t="str">
        <x:v>00869</x:v>
      </x:c>
      <x:c r="E11496" s="13" t="str">
        <x:v>00873</x:v>
      </x:c>
      <x:c r="F11496" s="4" t="str">
        <x:v>prediccion_amistad</x:v>
      </x:c>
      <x:c r="G11496" s="4"/>
      <x:c r="H11496" s="4" t="n">
        <x:f>COUNTIFS(Relaciones!$D$11324:$D$11598,E11496,Relaciones!$E$11324:$E$11598,D11496,Relaciones!$F$11324:$F$11598,"amistad")</x:f>
        <x:v>1</x:v>
      </x:c>
    </x:row>
    <x:row r="11497" ht="23" customHeight="1">
      <x:c r="A11497" s="4" t="str">
        <x:v>Córdoba</x:v>
      </x:c>
      <x:c r="B11497" s="4" t="str">
        <x:v>5.º Primaria</x:v>
      </x:c>
      <x:c r="C11497" s="4" t="str">
        <x:v>B</x:v>
      </x:c>
      <x:c r="D11497" s="13" t="str">
        <x:v>00869</x:v>
      </x:c>
      <x:c r="E11497" s="13" t="str">
        <x:v>00874</x:v>
      </x:c>
      <x:c r="F11497" s="4" t="str">
        <x:v>prediccion_amistad</x:v>
      </x:c>
      <x:c r="G11497" s="4"/>
      <x:c r="H11497" s="4" t="n">
        <x:f>COUNTIFS(Relaciones!$D$11324:$D$11598,E11497,Relaciones!$E$11324:$E$11598,D11497,Relaciones!$F$11324:$F$11598,"amistad")</x:f>
        <x:v>1</x:v>
      </x:c>
    </x:row>
    <x:row r="11498" ht="23" customHeight="1">
      <x:c r="A11498" s="4" t="str">
        <x:v>Córdoba</x:v>
      </x:c>
      <x:c r="B11498" s="4" t="str">
        <x:v>5.º Primaria</x:v>
      </x:c>
      <x:c r="C11498" s="4" t="str">
        <x:v>B</x:v>
      </x:c>
      <x:c r="D11498" s="13" t="str">
        <x:v>00869</x:v>
      </x:c>
      <x:c r="E11498" s="13" t="str">
        <x:v>00876</x:v>
      </x:c>
      <x:c r="F11498" s="4" t="str">
        <x:v>prediccion_amistad</x:v>
      </x:c>
      <x:c r="G11498" s="4"/>
      <x:c r="H11498" s="4" t="n">
        <x:f>COUNTIFS(Relaciones!$D$11324:$D$11598,E11498,Relaciones!$E$11324:$E$11598,D11498,Relaciones!$F$11324:$F$11598,"amistad")</x:f>
        <x:v>1</x:v>
      </x:c>
    </x:row>
    <x:row r="11499" ht="23" customHeight="1">
      <x:c r="A11499" s="4" t="str">
        <x:v>Córdoba</x:v>
      </x:c>
      <x:c r="B11499" s="4" t="str">
        <x:v>5.º Primaria</x:v>
      </x:c>
      <x:c r="C11499" s="4" t="str">
        <x:v>B</x:v>
      </x:c>
      <x:c r="D11499" s="13" t="str">
        <x:v>00869</x:v>
      </x:c>
      <x:c r="E11499" s="13" t="str">
        <x:v>00877</x:v>
      </x:c>
      <x:c r="F11499" s="4" t="str">
        <x:v>prediccion_amistad</x:v>
      </x:c>
      <x:c r="G11499" s="4"/>
      <x:c r="H11499" s="4" t="n">
        <x:f>COUNTIFS(Relaciones!$D$11324:$D$11598,E11499,Relaciones!$E$11324:$E$11598,D11499,Relaciones!$F$11324:$F$11598,"amistad")</x:f>
        <x:v>1</x:v>
      </x:c>
    </x:row>
    <x:row r="11500" ht="23" customHeight="1">
      <x:c r="A11500" s="4" t="str">
        <x:v>Córdoba</x:v>
      </x:c>
      <x:c r="B11500" s="4" t="str">
        <x:v>5.º Primaria</x:v>
      </x:c>
      <x:c r="C11500" s="4" t="str">
        <x:v>B</x:v>
      </x:c>
      <x:c r="D11500" s="13" t="str">
        <x:v>00869</x:v>
      </x:c>
      <x:c r="E11500" s="13" t="str">
        <x:v>00878</x:v>
      </x:c>
      <x:c r="F11500" s="4" t="str">
        <x:v>prediccion_amistad</x:v>
      </x:c>
      <x:c r="G11500" s="4"/>
      <x:c r="H11500" s="4" t="n">
        <x:f>COUNTIFS(Relaciones!$D$11324:$D$11598,E11500,Relaciones!$E$11324:$E$11598,D11500,Relaciones!$F$11324:$F$11598,"amistad")</x:f>
        <x:v>1</x:v>
      </x:c>
    </x:row>
    <x:row r="11501" ht="23" customHeight="1">
      <x:c r="A11501" s="4" t="str">
        <x:v>Córdoba</x:v>
      </x:c>
      <x:c r="B11501" s="4" t="str">
        <x:v>5.º Primaria</x:v>
      </x:c>
      <x:c r="C11501" s="4" t="str">
        <x:v>B</x:v>
      </x:c>
      <x:c r="D11501" s="13" t="str">
        <x:v>00869</x:v>
      </x:c>
      <x:c r="E11501" s="13" t="str">
        <x:v>00880</x:v>
      </x:c>
      <x:c r="F11501" s="4" t="str">
        <x:v>prediccion_amistad</x:v>
      </x:c>
      <x:c r="G11501" s="4"/>
      <x:c r="H11501" s="4" t="n">
        <x:f>COUNTIFS(Relaciones!$D$11324:$D$11598,E11501,Relaciones!$E$11324:$E$11598,D11501,Relaciones!$F$11324:$F$11598,"amistad")</x:f>
        <x:v>1</x:v>
      </x:c>
    </x:row>
    <x:row r="11502" ht="23" customHeight="1">
      <x:c r="A11502" s="4" t="str">
        <x:v>Córdoba</x:v>
      </x:c>
      <x:c r="B11502" s="4" t="str">
        <x:v>5.º Primaria</x:v>
      </x:c>
      <x:c r="C11502" s="4" t="str">
        <x:v>B</x:v>
      </x:c>
      <x:c r="D11502" s="13" t="str">
        <x:v>00869</x:v>
      </x:c>
      <x:c r="E11502" s="13" t="str">
        <x:v>00881</x:v>
      </x:c>
      <x:c r="F11502" s="4" t="str">
        <x:v>prediccion_amistad</x:v>
      </x:c>
      <x:c r="G11502" s="4"/>
      <x:c r="H11502" s="4" t="n">
        <x:f>COUNTIFS(Relaciones!$D$11324:$D$11598,E11502,Relaciones!$E$11324:$E$11598,D11502,Relaciones!$F$11324:$F$11598,"amistad")</x:f>
        <x:v>1</x:v>
      </x:c>
    </x:row>
    <x:row r="11503" ht="23" customHeight="1">
      <x:c r="A11503" s="4" t="str">
        <x:v>Córdoba</x:v>
      </x:c>
      <x:c r="B11503" s="4" t="str">
        <x:v>5.º Primaria</x:v>
      </x:c>
      <x:c r="C11503" s="4" t="str">
        <x:v>B</x:v>
      </x:c>
      <x:c r="D11503" s="13" t="str">
        <x:v>00869</x:v>
      </x:c>
      <x:c r="E11503" s="13" t="str">
        <x:v>00882</x:v>
      </x:c>
      <x:c r="F11503" s="4" t="str">
        <x:v>prediccion_amistad</x:v>
      </x:c>
      <x:c r="G11503" s="4"/>
      <x:c r="H11503" s="4" t="n">
        <x:f>COUNTIFS(Relaciones!$D$11324:$D$11598,E11503,Relaciones!$E$11324:$E$11598,D11503,Relaciones!$F$11324:$F$11598,"amistad")</x:f>
        <x:v>1</x:v>
      </x:c>
    </x:row>
    <x:row r="11504" ht="23" customHeight="1">
      <x:c r="A11504" s="4" t="str">
        <x:v>Córdoba</x:v>
      </x:c>
      <x:c r="B11504" s="4" t="str">
        <x:v>5.º Primaria</x:v>
      </x:c>
      <x:c r="C11504" s="4" t="str">
        <x:v>B</x:v>
      </x:c>
      <x:c r="D11504" s="13" t="str">
        <x:v>00869</x:v>
      </x:c>
      <x:c r="E11504" s="13" t="str">
        <x:v>00885</x:v>
      </x:c>
      <x:c r="F11504" s="4" t="str">
        <x:v>prediccion_amistad</x:v>
      </x:c>
      <x:c r="G11504" s="4"/>
      <x:c r="H11504" s="4" t="n">
        <x:f>COUNTIFS(Relaciones!$D$11324:$D$11598,E11504,Relaciones!$E$11324:$E$11598,D11504,Relaciones!$F$11324:$F$11598,"amistad")</x:f>
        <x:v>1</x:v>
      </x:c>
    </x:row>
    <x:row r="11505" ht="23" customHeight="1">
      <x:c r="A11505" s="4" t="str">
        <x:v>Córdoba</x:v>
      </x:c>
      <x:c r="B11505" s="4" t="str">
        <x:v>5.º Primaria</x:v>
      </x:c>
      <x:c r="C11505" s="4" t="str">
        <x:v>B</x:v>
      </x:c>
      <x:c r="D11505" s="13" t="str">
        <x:v>00869</x:v>
      </x:c>
      <x:c r="E11505" s="13" t="str">
        <x:v>00887</x:v>
      </x:c>
      <x:c r="F11505" s="4" t="str">
        <x:v>prediccion_amistad</x:v>
      </x:c>
      <x:c r="G11505" s="4"/>
      <x:c r="H11505" s="4" t="n">
        <x:f>COUNTIFS(Relaciones!$D$11324:$D$11598,E11505,Relaciones!$E$11324:$E$11598,D11505,Relaciones!$F$11324:$F$11598,"amistad")</x:f>
        <x:v>1</x:v>
      </x:c>
    </x:row>
    <x:row r="11506" ht="23" customHeight="1">
      <x:c r="A11506" s="4" t="str">
        <x:v>Córdoba</x:v>
      </x:c>
      <x:c r="B11506" s="4" t="str">
        <x:v>5.º Primaria</x:v>
      </x:c>
      <x:c r="C11506" s="4" t="str">
        <x:v>B</x:v>
      </x:c>
      <x:c r="D11506" s="13" t="str">
        <x:v>00869</x:v>
      </x:c>
      <x:c r="E11506" s="13" t="str">
        <x:v>00889</x:v>
      </x:c>
      <x:c r="F11506" s="4" t="str">
        <x:v>prediccion_amistad</x:v>
      </x:c>
      <x:c r="G11506" s="4"/>
      <x:c r="H11506" s="4" t="n">
        <x:f>COUNTIFS(Relaciones!$D$11324:$D$11598,E11506,Relaciones!$E$11324:$E$11598,D11506,Relaciones!$F$11324:$F$11598,"amistad")</x:f>
        <x:v>1</x:v>
      </x:c>
    </x:row>
    <x:row r="11507" ht="23" customHeight="1">
      <x:c r="A11507" s="4" t="str">
        <x:v>Córdoba</x:v>
      </x:c>
      <x:c r="B11507" s="4" t="str">
        <x:v>5.º Primaria</x:v>
      </x:c>
      <x:c r="C11507" s="4" t="str">
        <x:v>B</x:v>
      </x:c>
      <x:c r="D11507" s="13" t="str">
        <x:v>00869</x:v>
      </x:c>
      <x:c r="E11507" s="13" t="str">
        <x:v>00893</x:v>
      </x:c>
      <x:c r="F11507" s="4" t="str">
        <x:v>prediccion_amistad</x:v>
      </x:c>
      <x:c r="G11507" s="4"/>
      <x:c r="H11507" s="4" t="n">
        <x:f>COUNTIFS(Relaciones!$D$11324:$D$11598,E11507,Relaciones!$E$11324:$E$11598,D11507,Relaciones!$F$11324:$F$11598,"amistad")</x:f>
        <x:v>1</x:v>
      </x:c>
    </x:row>
    <x:row r="11508" ht="23" customHeight="1">
      <x:c r="A11508" s="4" t="str">
        <x:v>Córdoba</x:v>
      </x:c>
      <x:c r="B11508" s="4" t="str">
        <x:v>5.º Primaria</x:v>
      </x:c>
      <x:c r="C11508" s="4" t="str">
        <x:v>B</x:v>
      </x:c>
      <x:c r="D11508" s="13" t="str">
        <x:v>00869</x:v>
      </x:c>
      <x:c r="E11508" s="13" t="str">
        <x:v>00895</x:v>
      </x:c>
      <x:c r="F11508" s="4" t="str">
        <x:v>prediccion_amistad</x:v>
      </x:c>
      <x:c r="G11508" s="4"/>
      <x:c r="H11508" s="4" t="n">
        <x:f>COUNTIFS(Relaciones!$D$11324:$D$11598,E11508,Relaciones!$E$11324:$E$11598,D11508,Relaciones!$F$11324:$F$11598,"amistad")</x:f>
        <x:v>1</x:v>
      </x:c>
    </x:row>
    <x:row r="11509" ht="23" customHeight="1">
      <x:c r="A11509" s="4" t="str">
        <x:v>Córdoba</x:v>
      </x:c>
      <x:c r="B11509" s="4" t="str">
        <x:v>5.º Primaria</x:v>
      </x:c>
      <x:c r="C11509" s="4" t="str">
        <x:v>B</x:v>
      </x:c>
      <x:c r="D11509" s="13" t="str">
        <x:v>00870</x:v>
      </x:c>
      <x:c r="E11509" s="13" t="str">
        <x:v>00871</x:v>
      </x:c>
      <x:c r="F11509" s="4" t="str">
        <x:v>prediccion_amistad</x:v>
      </x:c>
      <x:c r="G11509" s="4"/>
      <x:c r="H11509" s="4" t="n">
        <x:f>COUNTIFS(Relaciones!$D$11324:$D$11598,E11509,Relaciones!$E$11324:$E$11598,D11509,Relaciones!$F$11324:$F$11598,"amistad")</x:f>
        <x:v>1</x:v>
      </x:c>
    </x:row>
    <x:row r="11510" ht="23" customHeight="1">
      <x:c r="A11510" s="4" t="str">
        <x:v>Córdoba</x:v>
      </x:c>
      <x:c r="B11510" s="4" t="str">
        <x:v>5.º Primaria</x:v>
      </x:c>
      <x:c r="C11510" s="4" t="str">
        <x:v>B</x:v>
      </x:c>
      <x:c r="D11510" s="13" t="str">
        <x:v>00870</x:v>
      </x:c>
      <x:c r="E11510" s="13" t="str">
        <x:v>00875</x:v>
      </x:c>
      <x:c r="F11510" s="4" t="str">
        <x:v>prediccion_amistad</x:v>
      </x:c>
      <x:c r="G11510" s="4"/>
      <x:c r="H11510" s="4" t="n">
        <x:f>COUNTIFS(Relaciones!$D$11324:$D$11598,E11510,Relaciones!$E$11324:$E$11598,D11510,Relaciones!$F$11324:$F$11598,"amistad")</x:f>
        <x:v>0</x:v>
      </x:c>
    </x:row>
    <x:row r="11511" ht="23" customHeight="1">
      <x:c r="A11511" s="4" t="str">
        <x:v>Córdoba</x:v>
      </x:c>
      <x:c r="B11511" s="4" t="str">
        <x:v>5.º Primaria</x:v>
      </x:c>
      <x:c r="C11511" s="4" t="str">
        <x:v>B</x:v>
      </x:c>
      <x:c r="D11511" s="13" t="str">
        <x:v>00871</x:v>
      </x:c>
      <x:c r="E11511" s="13" t="str">
        <x:v>00870</x:v>
      </x:c>
      <x:c r="F11511" s="4" t="str">
        <x:v>prediccion_amistad</x:v>
      </x:c>
      <x:c r="G11511" s="4"/>
      <x:c r="H11511" s="4" t="n">
        <x:f>COUNTIFS(Relaciones!$D$11324:$D$11598,E11511,Relaciones!$E$11324:$E$11598,D11511,Relaciones!$F$11324:$F$11598,"amistad")</x:f>
        <x:v>1</x:v>
      </x:c>
    </x:row>
    <x:row r="11512" ht="23" customHeight="1">
      <x:c r="A11512" s="4" t="str">
        <x:v>Córdoba</x:v>
      </x:c>
      <x:c r="B11512" s="4" t="str">
        <x:v>5.º Primaria</x:v>
      </x:c>
      <x:c r="C11512" s="4" t="str">
        <x:v>B</x:v>
      </x:c>
      <x:c r="D11512" s="13" t="str">
        <x:v>00871</x:v>
      </x:c>
      <x:c r="E11512" s="13" t="str">
        <x:v>00872</x:v>
      </x:c>
      <x:c r="F11512" s="4" t="str">
        <x:v>prediccion_amistad</x:v>
      </x:c>
      <x:c r="G11512" s="4"/>
      <x:c r="H11512" s="4" t="n">
        <x:f>COUNTIFS(Relaciones!$D$11324:$D$11598,E11512,Relaciones!$E$11324:$E$11598,D11512,Relaciones!$F$11324:$F$11598,"amistad")</x:f>
        <x:v>1</x:v>
      </x:c>
    </x:row>
    <x:row r="11513" ht="23" customHeight="1">
      <x:c r="A11513" s="4" t="str">
        <x:v>Córdoba</x:v>
      </x:c>
      <x:c r="B11513" s="4" t="str">
        <x:v>5.º Primaria</x:v>
      </x:c>
      <x:c r="C11513" s="4" t="str">
        <x:v>B</x:v>
      </x:c>
      <x:c r="D11513" s="13" t="str">
        <x:v>00872</x:v>
      </x:c>
      <x:c r="E11513" s="13" t="str">
        <x:v>00871</x:v>
      </x:c>
      <x:c r="F11513" s="4" t="str">
        <x:v>prediccion_amistad</x:v>
      </x:c>
      <x:c r="G11513" s="4"/>
      <x:c r="H11513" s="4" t="n">
        <x:f>COUNTIFS(Relaciones!$D$11324:$D$11598,E11513,Relaciones!$E$11324:$E$11598,D11513,Relaciones!$F$11324:$F$11598,"amistad")</x:f>
        <x:v>1</x:v>
      </x:c>
    </x:row>
    <x:row r="11514" ht="23" customHeight="1">
      <x:c r="A11514" s="4" t="str">
        <x:v>Córdoba</x:v>
      </x:c>
      <x:c r="B11514" s="4" t="str">
        <x:v>5.º Primaria</x:v>
      </x:c>
      <x:c r="C11514" s="4" t="str">
        <x:v>B</x:v>
      </x:c>
      <x:c r="D11514" s="13" t="str">
        <x:v>00872</x:v>
      </x:c>
      <x:c r="E11514" s="13" t="str">
        <x:v>00873</x:v>
      </x:c>
      <x:c r="F11514" s="4" t="str">
        <x:v>prediccion_amistad</x:v>
      </x:c>
      <x:c r="G11514" s="4"/>
      <x:c r="H11514" s="4" t="n">
        <x:f>COUNTIFS(Relaciones!$D$11324:$D$11598,E11514,Relaciones!$E$11324:$E$11598,D11514,Relaciones!$F$11324:$F$11598,"amistad")</x:f>
        <x:v>1</x:v>
      </x:c>
    </x:row>
    <x:row r="11515" ht="23" customHeight="1">
      <x:c r="A11515" s="4" t="str">
        <x:v>Córdoba</x:v>
      </x:c>
      <x:c r="B11515" s="4" t="str">
        <x:v>5.º Primaria</x:v>
      </x:c>
      <x:c r="C11515" s="4" t="str">
        <x:v>B</x:v>
      </x:c>
      <x:c r="D11515" s="13" t="str">
        <x:v>00873</x:v>
      </x:c>
      <x:c r="E11515" s="13" t="str">
        <x:v>00872</x:v>
      </x:c>
      <x:c r="F11515" s="4" t="str">
        <x:v>prediccion_amistad</x:v>
      </x:c>
      <x:c r="G11515" s="4"/>
      <x:c r="H11515" s="4" t="n">
        <x:f>COUNTIFS(Relaciones!$D$11324:$D$11598,E11515,Relaciones!$E$11324:$E$11598,D11515,Relaciones!$F$11324:$F$11598,"amistad")</x:f>
        <x:v>1</x:v>
      </x:c>
    </x:row>
    <x:row r="11516" ht="23" customHeight="1">
      <x:c r="A11516" s="4" t="str">
        <x:v>Córdoba</x:v>
      </x:c>
      <x:c r="B11516" s="4" t="str">
        <x:v>5.º Primaria</x:v>
      </x:c>
      <x:c r="C11516" s="4" t="str">
        <x:v>B</x:v>
      </x:c>
      <x:c r="D11516" s="13" t="str">
        <x:v>00873</x:v>
      </x:c>
      <x:c r="E11516" s="13" t="str">
        <x:v>00878</x:v>
      </x:c>
      <x:c r="F11516" s="4" t="str">
        <x:v>prediccion_amistad</x:v>
      </x:c>
      <x:c r="G11516" s="4"/>
      <x:c r="H11516" s="4" t="n">
        <x:f>COUNTIFS(Relaciones!$D$11324:$D$11598,E11516,Relaciones!$E$11324:$E$11598,D11516,Relaciones!$F$11324:$F$11598,"amistad")</x:f>
        <x:v>0</x:v>
      </x:c>
    </x:row>
    <x:row r="11517" ht="23" customHeight="1">
      <x:c r="A11517" s="4" t="str">
        <x:v>Córdoba</x:v>
      </x:c>
      <x:c r="B11517" s="4" t="str">
        <x:v>5.º Primaria</x:v>
      </x:c>
      <x:c r="C11517" s="4" t="str">
        <x:v>B</x:v>
      </x:c>
      <x:c r="D11517" s="13" t="str">
        <x:v>00874</x:v>
      </x:c>
      <x:c r="E11517" s="13" t="str">
        <x:v>00875</x:v>
      </x:c>
      <x:c r="F11517" s="4" t="str">
        <x:v>prediccion_amistad</x:v>
      </x:c>
      <x:c r="G11517" s="4"/>
      <x:c r="H11517" s="4" t="n">
        <x:f>COUNTIFS(Relaciones!$D$11324:$D$11598,E11517,Relaciones!$E$11324:$E$11598,D11517,Relaciones!$F$11324:$F$11598,"amistad")</x:f>
        <x:v>1</x:v>
      </x:c>
    </x:row>
    <x:row r="11518" ht="23" customHeight="1">
      <x:c r="A11518" s="4" t="str">
        <x:v>Córdoba</x:v>
      </x:c>
      <x:c r="B11518" s="4" t="str">
        <x:v>5.º Primaria</x:v>
      </x:c>
      <x:c r="C11518" s="4" t="str">
        <x:v>B</x:v>
      </x:c>
      <x:c r="D11518" s="13" t="str">
        <x:v>00875</x:v>
      </x:c>
      <x:c r="E11518" s="13" t="str">
        <x:v>00874</x:v>
      </x:c>
      <x:c r="F11518" s="4" t="str">
        <x:v>prediccion_amistad</x:v>
      </x:c>
      <x:c r="G11518" s="4"/>
      <x:c r="H11518" s="4" t="n">
        <x:f>COUNTIFS(Relaciones!$D$11324:$D$11598,E11518,Relaciones!$E$11324:$E$11598,D11518,Relaciones!$F$11324:$F$11598,"amistad")</x:f>
        <x:v>1</x:v>
      </x:c>
    </x:row>
    <x:row r="11519" ht="23" customHeight="1">
      <x:c r="A11519" s="4" t="str">
        <x:v>Córdoba</x:v>
      </x:c>
      <x:c r="B11519" s="4" t="str">
        <x:v>5.º Primaria</x:v>
      </x:c>
      <x:c r="C11519" s="4" t="str">
        <x:v>B</x:v>
      </x:c>
      <x:c r="D11519" s="13" t="str">
        <x:v>00875</x:v>
      </x:c>
      <x:c r="E11519" s="13" t="str">
        <x:v>00876</x:v>
      </x:c>
      <x:c r="F11519" s="4" t="str">
        <x:v>prediccion_amistad</x:v>
      </x:c>
      <x:c r="G11519" s="4"/>
      <x:c r="H11519" s="4" t="n">
        <x:f>COUNTIFS(Relaciones!$D$11324:$D$11598,E11519,Relaciones!$E$11324:$E$11598,D11519,Relaciones!$F$11324:$F$11598,"amistad")</x:f>
        <x:v>1</x:v>
      </x:c>
    </x:row>
    <x:row r="11520" ht="23" customHeight="1">
      <x:c r="A11520" s="4" t="str">
        <x:v>Córdoba</x:v>
      </x:c>
      <x:c r="B11520" s="4" t="str">
        <x:v>5.º Primaria</x:v>
      </x:c>
      <x:c r="C11520" s="4" t="str">
        <x:v>B</x:v>
      </x:c>
      <x:c r="D11520" s="13" t="str">
        <x:v>00876</x:v>
      </x:c>
      <x:c r="E11520" s="13" t="str">
        <x:v>00875</x:v>
      </x:c>
      <x:c r="F11520" s="4" t="str">
        <x:v>prediccion_amistad</x:v>
      </x:c>
      <x:c r="G11520" s="4"/>
      <x:c r="H11520" s="4" t="n">
        <x:f>COUNTIFS(Relaciones!$D$11324:$D$11598,E11520,Relaciones!$E$11324:$E$11598,D11520,Relaciones!$F$11324:$F$11598,"amistad")</x:f>
        <x:v>1</x:v>
      </x:c>
    </x:row>
    <x:row r="11521" ht="23" customHeight="1">
      <x:c r="A11521" s="4" t="str">
        <x:v>Córdoba</x:v>
      </x:c>
      <x:c r="B11521" s="4" t="str">
        <x:v>5.º Primaria</x:v>
      </x:c>
      <x:c r="C11521" s="4" t="str">
        <x:v>B</x:v>
      </x:c>
      <x:c r="D11521" s="13" t="str">
        <x:v>00876</x:v>
      </x:c>
      <x:c r="E11521" s="13" t="str">
        <x:v>00877</x:v>
      </x:c>
      <x:c r="F11521" s="4" t="str">
        <x:v>prediccion_amistad</x:v>
      </x:c>
      <x:c r="G11521" s="4"/>
      <x:c r="H11521" s="4" t="n">
        <x:f>COUNTIFS(Relaciones!$D$11324:$D$11598,E11521,Relaciones!$E$11324:$E$11598,D11521,Relaciones!$F$11324:$F$11598,"amistad")</x:f>
        <x:v>1</x:v>
      </x:c>
    </x:row>
    <x:row r="11522" ht="23" customHeight="1">
      <x:c r="A11522" s="4" t="str">
        <x:v>Córdoba</x:v>
      </x:c>
      <x:c r="B11522" s="4" t="str">
        <x:v>5.º Primaria</x:v>
      </x:c>
      <x:c r="C11522" s="4" t="str">
        <x:v>B</x:v>
      </x:c>
      <x:c r="D11522" s="13" t="str">
        <x:v>00876</x:v>
      </x:c>
      <x:c r="E11522" s="13" t="str">
        <x:v>00881</x:v>
      </x:c>
      <x:c r="F11522" s="4" t="str">
        <x:v>prediccion_amistad</x:v>
      </x:c>
      <x:c r="G11522" s="4"/>
      <x:c r="H11522" s="4" t="n">
        <x:f>COUNTIFS(Relaciones!$D$11324:$D$11598,E11522,Relaciones!$E$11324:$E$11598,D11522,Relaciones!$F$11324:$F$11598,"amistad")</x:f>
        <x:v>0</x:v>
      </x:c>
    </x:row>
    <x:row r="11523" ht="23" customHeight="1">
      <x:c r="A11523" s="4" t="str">
        <x:v>Córdoba</x:v>
      </x:c>
      <x:c r="B11523" s="4" t="str">
        <x:v>5.º Primaria</x:v>
      </x:c>
      <x:c r="C11523" s="4" t="str">
        <x:v>B</x:v>
      </x:c>
      <x:c r="D11523" s="13" t="str">
        <x:v>00877</x:v>
      </x:c>
      <x:c r="E11523" s="13" t="str">
        <x:v>00876</x:v>
      </x:c>
      <x:c r="F11523" s="4" t="str">
        <x:v>prediccion_amistad</x:v>
      </x:c>
      <x:c r="G11523" s="4"/>
      <x:c r="H11523" s="4" t="n">
        <x:f>COUNTIFS(Relaciones!$D$11324:$D$11598,E11523,Relaciones!$E$11324:$E$11598,D11523,Relaciones!$F$11324:$F$11598,"amistad")</x:f>
        <x:v>1</x:v>
      </x:c>
    </x:row>
    <x:row r="11524" ht="23" customHeight="1">
      <x:c r="A11524" s="4" t="str">
        <x:v>Córdoba</x:v>
      </x:c>
      <x:c r="B11524" s="4" t="str">
        <x:v>5.º Primaria</x:v>
      </x:c>
      <x:c r="C11524" s="4" t="str">
        <x:v>B</x:v>
      </x:c>
      <x:c r="D11524" s="13" t="str">
        <x:v>00878</x:v>
      </x:c>
      <x:c r="E11524" s="13" t="str">
        <x:v>00879</x:v>
      </x:c>
      <x:c r="F11524" s="4" t="str">
        <x:v>prediccion_amistad</x:v>
      </x:c>
      <x:c r="G11524" s="4"/>
      <x:c r="H11524" s="4" t="n">
        <x:f>COUNTIFS(Relaciones!$D$11324:$D$11598,E11524,Relaciones!$E$11324:$E$11598,D11524,Relaciones!$F$11324:$F$11598,"amistad")</x:f>
        <x:v>1</x:v>
      </x:c>
    </x:row>
    <x:row r="11525" ht="23" customHeight="1">
      <x:c r="A11525" s="4" t="str">
        <x:v>Córdoba</x:v>
      </x:c>
      <x:c r="B11525" s="4" t="str">
        <x:v>5.º Primaria</x:v>
      </x:c>
      <x:c r="C11525" s="4" t="str">
        <x:v>B</x:v>
      </x:c>
      <x:c r="D11525" s="13" t="str">
        <x:v>00879</x:v>
      </x:c>
      <x:c r="E11525" s="13" t="str">
        <x:v>00878</x:v>
      </x:c>
      <x:c r="F11525" s="4" t="str">
        <x:v>prediccion_amistad</x:v>
      </x:c>
      <x:c r="G11525" s="4"/>
      <x:c r="H11525" s="4" t="n">
        <x:f>COUNTIFS(Relaciones!$D$11324:$D$11598,E11525,Relaciones!$E$11324:$E$11598,D11525,Relaciones!$F$11324:$F$11598,"amistad")</x:f>
        <x:v>1</x:v>
      </x:c>
    </x:row>
    <x:row r="11526" ht="23" customHeight="1">
      <x:c r="A11526" s="4" t="str">
        <x:v>Córdoba</x:v>
      </x:c>
      <x:c r="B11526" s="4" t="str">
        <x:v>5.º Primaria</x:v>
      </x:c>
      <x:c r="C11526" s="4" t="str">
        <x:v>B</x:v>
      </x:c>
      <x:c r="D11526" s="13" t="str">
        <x:v>00879</x:v>
      </x:c>
      <x:c r="E11526" s="13" t="str">
        <x:v>00880</x:v>
      </x:c>
      <x:c r="F11526" s="4" t="str">
        <x:v>prediccion_amistad</x:v>
      </x:c>
      <x:c r="G11526" s="4"/>
      <x:c r="H11526" s="4" t="n">
        <x:f>COUNTIFS(Relaciones!$D$11324:$D$11598,E11526,Relaciones!$E$11324:$E$11598,D11526,Relaciones!$F$11324:$F$11598,"amistad")</x:f>
        <x:v>1</x:v>
      </x:c>
    </x:row>
    <x:row r="11527" ht="23" customHeight="1">
      <x:c r="A11527" s="4" t="str">
        <x:v>Córdoba</x:v>
      </x:c>
      <x:c r="B11527" s="4" t="str">
        <x:v>5.º Primaria</x:v>
      </x:c>
      <x:c r="C11527" s="4" t="str">
        <x:v>B</x:v>
      </x:c>
      <x:c r="D11527" s="13" t="str">
        <x:v>00879</x:v>
      </x:c>
      <x:c r="E11527" s="13" t="str">
        <x:v>00884</x:v>
      </x:c>
      <x:c r="F11527" s="4" t="str">
        <x:v>prediccion_amistad</x:v>
      </x:c>
      <x:c r="G11527" s="4"/>
      <x:c r="H11527" s="4" t="n">
        <x:f>COUNTIFS(Relaciones!$D$11324:$D$11598,E11527,Relaciones!$E$11324:$E$11598,D11527,Relaciones!$F$11324:$F$11598,"amistad")</x:f>
        <x:v>0</x:v>
      </x:c>
    </x:row>
    <x:row r="11528" ht="23" customHeight="1">
      <x:c r="A11528" s="4" t="str">
        <x:v>Córdoba</x:v>
      </x:c>
      <x:c r="B11528" s="4" t="str">
        <x:v>5.º Primaria</x:v>
      </x:c>
      <x:c r="C11528" s="4" t="str">
        <x:v>B</x:v>
      </x:c>
      <x:c r="D11528" s="13" t="str">
        <x:v>00880</x:v>
      </x:c>
      <x:c r="E11528" s="13" t="str">
        <x:v>00879</x:v>
      </x:c>
      <x:c r="F11528" s="4" t="str">
        <x:v>prediccion_amistad</x:v>
      </x:c>
      <x:c r="G11528" s="4"/>
      <x:c r="H11528" s="4" t="n">
        <x:f>COUNTIFS(Relaciones!$D$11324:$D$11598,E11528,Relaciones!$E$11324:$E$11598,D11528,Relaciones!$F$11324:$F$11598,"amistad")</x:f>
        <x:v>1</x:v>
      </x:c>
    </x:row>
    <x:row r="11529" ht="23" customHeight="1">
      <x:c r="A11529" s="4" t="str">
        <x:v>Córdoba</x:v>
      </x:c>
      <x:c r="B11529" s="4" t="str">
        <x:v>5.º Primaria</x:v>
      </x:c>
      <x:c r="C11529" s="4" t="str">
        <x:v>B</x:v>
      </x:c>
      <x:c r="D11529" s="13" t="str">
        <x:v>00880</x:v>
      </x:c>
      <x:c r="E11529" s="13" t="str">
        <x:v>00881</x:v>
      </x:c>
      <x:c r="F11529" s="4" t="str">
        <x:v>prediccion_amistad</x:v>
      </x:c>
      <x:c r="G11529" s="4"/>
      <x:c r="H11529" s="4" t="n">
        <x:f>COUNTIFS(Relaciones!$D$11324:$D$11598,E11529,Relaciones!$E$11324:$E$11598,D11529,Relaciones!$F$11324:$F$11598,"amistad")</x:f>
        <x:v>1</x:v>
      </x:c>
    </x:row>
    <x:row r="11530" ht="23" customHeight="1">
      <x:c r="A11530" s="4" t="str">
        <x:v>Córdoba</x:v>
      </x:c>
      <x:c r="B11530" s="4" t="str">
        <x:v>5.º Primaria</x:v>
      </x:c>
      <x:c r="C11530" s="4" t="str">
        <x:v>B</x:v>
      </x:c>
      <x:c r="D11530" s="13" t="str">
        <x:v>00881</x:v>
      </x:c>
      <x:c r="E11530" s="13" t="str">
        <x:v>00880</x:v>
      </x:c>
      <x:c r="F11530" s="4" t="str">
        <x:v>prediccion_amistad</x:v>
      </x:c>
      <x:c r="G11530" s="4"/>
      <x:c r="H11530" s="4" t="n">
        <x:f>COUNTIFS(Relaciones!$D$11324:$D$11598,E11530,Relaciones!$E$11324:$E$11598,D11530,Relaciones!$F$11324:$F$11598,"amistad")</x:f>
        <x:v>1</x:v>
      </x:c>
    </x:row>
    <x:row r="11531" ht="23" customHeight="1">
      <x:c r="A11531" s="4" t="str">
        <x:v>Córdoba</x:v>
      </x:c>
      <x:c r="B11531" s="4" t="str">
        <x:v>5.º Primaria</x:v>
      </x:c>
      <x:c r="C11531" s="4" t="str">
        <x:v>B</x:v>
      </x:c>
      <x:c r="D11531" s="13" t="str">
        <x:v>00882</x:v>
      </x:c>
      <x:c r="E11531" s="13" t="str">
        <x:v>00881</x:v>
      </x:c>
      <x:c r="F11531" s="4" t="str">
        <x:v>prediccion_amistad</x:v>
      </x:c>
      <x:c r="G11531" s="4"/>
      <x:c r="H11531" s="4" t="n">
        <x:f>COUNTIFS(Relaciones!$D$11324:$D$11598,E11531,Relaciones!$E$11324:$E$11598,D11531,Relaciones!$F$11324:$F$11598,"amistad")</x:f>
        <x:v>1</x:v>
      </x:c>
    </x:row>
    <x:row r="11532" ht="23" customHeight="1">
      <x:c r="A11532" s="4" t="str">
        <x:v>Córdoba</x:v>
      </x:c>
      <x:c r="B11532" s="4" t="str">
        <x:v>5.º Primaria</x:v>
      </x:c>
      <x:c r="C11532" s="4" t="str">
        <x:v>B</x:v>
      </x:c>
      <x:c r="D11532" s="13" t="str">
        <x:v>00882</x:v>
      </x:c>
      <x:c r="E11532" s="13" t="str">
        <x:v>00887</x:v>
      </x:c>
      <x:c r="F11532" s="4" t="str">
        <x:v>prediccion_amistad</x:v>
      </x:c>
      <x:c r="G11532" s="4"/>
      <x:c r="H11532" s="4" t="n">
        <x:f>COUNTIFS(Relaciones!$D$11324:$D$11598,E11532,Relaciones!$E$11324:$E$11598,D11532,Relaciones!$F$11324:$F$11598,"amistad")</x:f>
        <x:v>0</x:v>
      </x:c>
    </x:row>
    <x:row r="11533" ht="23" customHeight="1">
      <x:c r="A11533" s="4" t="str">
        <x:v>Córdoba</x:v>
      </x:c>
      <x:c r="B11533" s="4" t="str">
        <x:v>5.º Primaria</x:v>
      </x:c>
      <x:c r="C11533" s="4" t="str">
        <x:v>B</x:v>
      </x:c>
      <x:c r="D11533" s="13" t="str">
        <x:v>00883</x:v>
      </x:c>
      <x:c r="E11533" s="13" t="str">
        <x:v>00869</x:v>
      </x:c>
      <x:c r="F11533" s="4" t="str">
        <x:v>prediccion_amistad</x:v>
      </x:c>
      <x:c r="G11533" s="4"/>
      <x:c r="H11533" s="4" t="n">
        <x:f>COUNTIFS(Relaciones!$D$11324:$D$11598,E11533,Relaciones!$E$11324:$E$11598,D11533,Relaciones!$F$11324:$F$11598,"amistad")</x:f>
        <x:v>1</x:v>
      </x:c>
    </x:row>
    <x:row r="11534" ht="23" customHeight="1">
      <x:c r="A11534" s="4" t="str">
        <x:v>Córdoba</x:v>
      </x:c>
      <x:c r="B11534" s="4" t="str">
        <x:v>5.º Primaria</x:v>
      </x:c>
      <x:c r="C11534" s="4" t="str">
        <x:v>B</x:v>
      </x:c>
      <x:c r="D11534" s="13" t="str">
        <x:v>00883</x:v>
      </x:c>
      <x:c r="E11534" s="13" t="str">
        <x:v>00884</x:v>
      </x:c>
      <x:c r="F11534" s="4" t="str">
        <x:v>prediccion_amistad</x:v>
      </x:c>
      <x:c r="G11534" s="4"/>
      <x:c r="H11534" s="4" t="n">
        <x:f>COUNTIFS(Relaciones!$D$11324:$D$11598,E11534,Relaciones!$E$11324:$E$11598,D11534,Relaciones!$F$11324:$F$11598,"amistad")</x:f>
        <x:v>1</x:v>
      </x:c>
    </x:row>
    <x:row r="11535" ht="23" customHeight="1">
      <x:c r="A11535" s="4" t="str">
        <x:v>Córdoba</x:v>
      </x:c>
      <x:c r="B11535" s="4" t="str">
        <x:v>5.º Primaria</x:v>
      </x:c>
      <x:c r="C11535" s="4" t="str">
        <x:v>B</x:v>
      </x:c>
      <x:c r="D11535" s="13" t="str">
        <x:v>00883</x:v>
      </x:c>
      <x:c r="E11535" s="13" t="str">
        <x:v>00885</x:v>
      </x:c>
      <x:c r="F11535" s="4" t="str">
        <x:v>prediccion_amistad</x:v>
      </x:c>
      <x:c r="G11535" s="4"/>
      <x:c r="H11535" s="4" t="n">
        <x:f>COUNTIFS(Relaciones!$D$11324:$D$11598,E11535,Relaciones!$E$11324:$E$11598,D11535,Relaciones!$F$11324:$F$11598,"amistad")</x:f>
        <x:v>1</x:v>
      </x:c>
    </x:row>
    <x:row r="11536" ht="23" customHeight="1">
      <x:c r="A11536" s="4" t="str">
        <x:v>Córdoba</x:v>
      </x:c>
      <x:c r="B11536" s="4" t="str">
        <x:v>5.º Primaria</x:v>
      </x:c>
      <x:c r="C11536" s="4" t="str">
        <x:v>B</x:v>
      </x:c>
      <x:c r="D11536" s="13" t="str">
        <x:v>00883</x:v>
      </x:c>
      <x:c r="E11536" s="13" t="str">
        <x:v>00887</x:v>
      </x:c>
      <x:c r="F11536" s="4" t="str">
        <x:v>prediccion_amistad</x:v>
      </x:c>
      <x:c r="G11536" s="4"/>
      <x:c r="H11536" s="4" t="n">
        <x:f>COUNTIFS(Relaciones!$D$11324:$D$11598,E11536,Relaciones!$E$11324:$E$11598,D11536,Relaciones!$F$11324:$F$11598,"amistad")</x:f>
        <x:v>1</x:v>
      </x:c>
    </x:row>
    <x:row r="11537" ht="23" customHeight="1">
      <x:c r="A11537" s="4" t="str">
        <x:v>Córdoba</x:v>
      </x:c>
      <x:c r="B11537" s="4" t="str">
        <x:v>5.º Primaria</x:v>
      </x:c>
      <x:c r="C11537" s="4" t="str">
        <x:v>B</x:v>
      </x:c>
      <x:c r="D11537" s="13" t="str">
        <x:v>00883</x:v>
      </x:c>
      <x:c r="E11537" s="13" t="str">
        <x:v>00888</x:v>
      </x:c>
      <x:c r="F11537" s="4" t="str">
        <x:v>prediccion_amistad</x:v>
      </x:c>
      <x:c r="G11537" s="4"/>
      <x:c r="H11537" s="4" t="n">
        <x:f>COUNTIFS(Relaciones!$D$11324:$D$11598,E11537,Relaciones!$E$11324:$E$11598,D11537,Relaciones!$F$11324:$F$11598,"amistad")</x:f>
        <x:v>1</x:v>
      </x:c>
    </x:row>
    <x:row r="11538" ht="23" customHeight="1">
      <x:c r="A11538" s="4" t="str">
        <x:v>Córdoba</x:v>
      </x:c>
      <x:c r="B11538" s="4" t="str">
        <x:v>5.º Primaria</x:v>
      </x:c>
      <x:c r="C11538" s="4" t="str">
        <x:v>B</x:v>
      </x:c>
      <x:c r="D11538" s="13" t="str">
        <x:v>00883</x:v>
      </x:c>
      <x:c r="E11538" s="13" t="str">
        <x:v>00889</x:v>
      </x:c>
      <x:c r="F11538" s="4" t="str">
        <x:v>prediccion_amistad</x:v>
      </x:c>
      <x:c r="G11538" s="4"/>
      <x:c r="H11538" s="4" t="n">
        <x:f>COUNTIFS(Relaciones!$D$11324:$D$11598,E11538,Relaciones!$E$11324:$E$11598,D11538,Relaciones!$F$11324:$F$11598,"amistad")</x:f>
        <x:v>1</x:v>
      </x:c>
    </x:row>
    <x:row r="11539" ht="23" customHeight="1">
      <x:c r="A11539" s="4" t="str">
        <x:v>Córdoba</x:v>
      </x:c>
      <x:c r="B11539" s="4" t="str">
        <x:v>5.º Primaria</x:v>
      </x:c>
      <x:c r="C11539" s="4" t="str">
        <x:v>B</x:v>
      </x:c>
      <x:c r="D11539" s="13" t="str">
        <x:v>00883</x:v>
      </x:c>
      <x:c r="E11539" s="13" t="str">
        <x:v>00891</x:v>
      </x:c>
      <x:c r="F11539" s="4" t="str">
        <x:v>prediccion_amistad</x:v>
      </x:c>
      <x:c r="G11539" s="4"/>
      <x:c r="H11539" s="4" t="n">
        <x:f>COUNTIFS(Relaciones!$D$11324:$D$11598,E11539,Relaciones!$E$11324:$E$11598,D11539,Relaciones!$F$11324:$F$11598,"amistad")</x:f>
        <x:v>1</x:v>
      </x:c>
    </x:row>
    <x:row r="11540" ht="23" customHeight="1">
      <x:c r="A11540" s="4" t="str">
        <x:v>Córdoba</x:v>
      </x:c>
      <x:c r="B11540" s="4" t="str">
        <x:v>5.º Primaria</x:v>
      </x:c>
      <x:c r="C11540" s="4" t="str">
        <x:v>B</x:v>
      </x:c>
      <x:c r="D11540" s="13" t="str">
        <x:v>00883</x:v>
      </x:c>
      <x:c r="E11540" s="13" t="str">
        <x:v>00892</x:v>
      </x:c>
      <x:c r="F11540" s="4" t="str">
        <x:v>prediccion_amistad</x:v>
      </x:c>
      <x:c r="G11540" s="4"/>
      <x:c r="H11540" s="4" t="n">
        <x:f>COUNTIFS(Relaciones!$D$11324:$D$11598,E11540,Relaciones!$E$11324:$E$11598,D11540,Relaciones!$F$11324:$F$11598,"amistad")</x:f>
        <x:v>1</x:v>
      </x:c>
    </x:row>
    <x:row r="11541" ht="23" customHeight="1">
      <x:c r="A11541" s="4" t="str">
        <x:v>Córdoba</x:v>
      </x:c>
      <x:c r="B11541" s="4" t="str">
        <x:v>5.º Primaria</x:v>
      </x:c>
      <x:c r="C11541" s="4" t="str">
        <x:v>B</x:v>
      </x:c>
      <x:c r="D11541" s="13" t="str">
        <x:v>00883</x:v>
      </x:c>
      <x:c r="E11541" s="13" t="str">
        <x:v>00893</x:v>
      </x:c>
      <x:c r="F11541" s="4" t="str">
        <x:v>prediccion_amistad</x:v>
      </x:c>
      <x:c r="G11541" s="4"/>
      <x:c r="H11541" s="4" t="n">
        <x:f>COUNTIFS(Relaciones!$D$11324:$D$11598,E11541,Relaciones!$E$11324:$E$11598,D11541,Relaciones!$F$11324:$F$11598,"amistad")</x:f>
        <x:v>1</x:v>
      </x:c>
    </x:row>
    <x:row r="11542" ht="23" customHeight="1">
      <x:c r="A11542" s="4" t="str">
        <x:v>Córdoba</x:v>
      </x:c>
      <x:c r="B11542" s="4" t="str">
        <x:v>5.º Primaria</x:v>
      </x:c>
      <x:c r="C11542" s="4" t="str">
        <x:v>B</x:v>
      </x:c>
      <x:c r="D11542" s="13" t="str">
        <x:v>00883</x:v>
      </x:c>
      <x:c r="E11542" s="13" t="str">
        <x:v>00895</x:v>
      </x:c>
      <x:c r="F11542" s="4" t="str">
        <x:v>prediccion_amistad</x:v>
      </x:c>
      <x:c r="G11542" s="4"/>
      <x:c r="H11542" s="4" t="n">
        <x:f>COUNTIFS(Relaciones!$D$11324:$D$11598,E11542,Relaciones!$E$11324:$E$11598,D11542,Relaciones!$F$11324:$F$11598,"amistad")</x:f>
        <x:v>1</x:v>
      </x:c>
    </x:row>
    <x:row r="11543" ht="23" customHeight="1">
      <x:c r="A11543" s="4" t="str">
        <x:v>Córdoba</x:v>
      </x:c>
      <x:c r="B11543" s="4" t="str">
        <x:v>5.º Primaria</x:v>
      </x:c>
      <x:c r="C11543" s="4" t="str">
        <x:v>B</x:v>
      </x:c>
      <x:c r="D11543" s="13" t="str">
        <x:v>00883</x:v>
      </x:c>
      <x:c r="E11543" s="13" t="str">
        <x:v>00896</x:v>
      </x:c>
      <x:c r="F11543" s="4" t="str">
        <x:v>prediccion_amistad</x:v>
      </x:c>
      <x:c r="G11543" s="4"/>
      <x:c r="H11543" s="4" t="n">
        <x:f>COUNTIFS(Relaciones!$D$11324:$D$11598,E11543,Relaciones!$E$11324:$E$11598,D11543,Relaciones!$F$11324:$F$11598,"amistad")</x:f>
        <x:v>1</x:v>
      </x:c>
    </x:row>
    <x:row r="11544" ht="23" customHeight="1">
      <x:c r="A11544" s="4" t="str">
        <x:v>Córdoba</x:v>
      </x:c>
      <x:c r="B11544" s="4" t="str">
        <x:v>5.º Primaria</x:v>
      </x:c>
      <x:c r="C11544" s="4" t="str">
        <x:v>B</x:v>
      </x:c>
      <x:c r="D11544" s="13" t="str">
        <x:v>00884</x:v>
      </x:c>
      <x:c r="E11544" s="13" t="str">
        <x:v>00883</x:v>
      </x:c>
      <x:c r="F11544" s="4" t="str">
        <x:v>prediccion_amistad</x:v>
      </x:c>
      <x:c r="G11544" s="4"/>
      <x:c r="H11544" s="4" t="n">
        <x:f>COUNTIFS(Relaciones!$D$11324:$D$11598,E11544,Relaciones!$E$11324:$E$11598,D11544,Relaciones!$F$11324:$F$11598,"amistad")</x:f>
        <x:v>1</x:v>
      </x:c>
    </x:row>
    <x:row r="11545" ht="23" customHeight="1">
      <x:c r="A11545" s="4" t="str">
        <x:v>Córdoba</x:v>
      </x:c>
      <x:c r="B11545" s="4" t="str">
        <x:v>5.º Primaria</x:v>
      </x:c>
      <x:c r="C11545" s="4" t="str">
        <x:v>B</x:v>
      </x:c>
      <x:c r="D11545" s="13" t="str">
        <x:v>00884</x:v>
      </x:c>
      <x:c r="E11545" s="13" t="str">
        <x:v>00885</x:v>
      </x:c>
      <x:c r="F11545" s="4" t="str">
        <x:v>prediccion_amistad</x:v>
      </x:c>
      <x:c r="G11545" s="4"/>
      <x:c r="H11545" s="4" t="n">
        <x:f>COUNTIFS(Relaciones!$D$11324:$D$11598,E11545,Relaciones!$E$11324:$E$11598,D11545,Relaciones!$F$11324:$F$11598,"amistad")</x:f>
        <x:v>1</x:v>
      </x:c>
    </x:row>
    <x:row r="11546" ht="23" customHeight="1">
      <x:c r="A11546" s="4" t="str">
        <x:v>Córdoba</x:v>
      </x:c>
      <x:c r="B11546" s="4" t="str">
        <x:v>5.º Primaria</x:v>
      </x:c>
      <x:c r="C11546" s="4" t="str">
        <x:v>B</x:v>
      </x:c>
      <x:c r="D11546" s="13" t="str">
        <x:v>00885</x:v>
      </x:c>
      <x:c r="E11546" s="13" t="str">
        <x:v>00884</x:v>
      </x:c>
      <x:c r="F11546" s="4" t="str">
        <x:v>prediccion_amistad</x:v>
      </x:c>
      <x:c r="G11546" s="4"/>
      <x:c r="H11546" s="4" t="n">
        <x:f>COUNTIFS(Relaciones!$D$11324:$D$11598,E11546,Relaciones!$E$11324:$E$11598,D11546,Relaciones!$F$11324:$F$11598,"amistad")</x:f>
        <x:v>1</x:v>
      </x:c>
    </x:row>
    <x:row r="11547" ht="23" customHeight="1">
      <x:c r="A11547" s="4" t="str">
        <x:v>Córdoba</x:v>
      </x:c>
      <x:c r="B11547" s="4" t="str">
        <x:v>5.º Primaria</x:v>
      </x:c>
      <x:c r="C11547" s="4" t="str">
        <x:v>B</x:v>
      </x:c>
      <x:c r="D11547" s="13" t="str">
        <x:v>00885</x:v>
      </x:c>
      <x:c r="E11547" s="13" t="str">
        <x:v>00890</x:v>
      </x:c>
      <x:c r="F11547" s="4" t="str">
        <x:v>prediccion_amistad</x:v>
      </x:c>
      <x:c r="G11547" s="4"/>
      <x:c r="H11547" s="4" t="n">
        <x:f>COUNTIFS(Relaciones!$D$11324:$D$11598,E11547,Relaciones!$E$11324:$E$11598,D11547,Relaciones!$F$11324:$F$11598,"amistad")</x:f>
        <x:v>0</x:v>
      </x:c>
    </x:row>
    <x:row r="11548" ht="23" customHeight="1">
      <x:c r="A11548" s="4" t="str">
        <x:v>Córdoba</x:v>
      </x:c>
      <x:c r="B11548" s="4" t="str">
        <x:v>5.º Primaria</x:v>
      </x:c>
      <x:c r="C11548" s="4" t="str">
        <x:v>B</x:v>
      </x:c>
      <x:c r="D11548" s="13" t="str">
        <x:v>00886</x:v>
      </x:c>
      <x:c r="E11548" s="13" t="str">
        <x:v>00887</x:v>
      </x:c>
      <x:c r="F11548" s="4" t="str">
        <x:v>prediccion_amistad</x:v>
      </x:c>
      <x:c r="G11548" s="4"/>
      <x:c r="H11548" s="4" t="n">
        <x:f>COUNTIFS(Relaciones!$D$11324:$D$11598,E11548,Relaciones!$E$11324:$E$11598,D11548,Relaciones!$F$11324:$F$11598,"amistad")</x:f>
        <x:v>1</x:v>
      </x:c>
    </x:row>
    <x:row r="11549" ht="23" customHeight="1">
      <x:c r="A11549" s="4" t="str">
        <x:v>Córdoba</x:v>
      </x:c>
      <x:c r="B11549" s="4" t="str">
        <x:v>5.º Primaria</x:v>
      </x:c>
      <x:c r="C11549" s="4" t="str">
        <x:v>B</x:v>
      </x:c>
      <x:c r="D11549" s="13" t="str">
        <x:v>00887</x:v>
      </x:c>
      <x:c r="E11549" s="13" t="str">
        <x:v>00886</x:v>
      </x:c>
      <x:c r="F11549" s="4" t="str">
        <x:v>prediccion_amistad</x:v>
      </x:c>
      <x:c r="G11549" s="4"/>
      <x:c r="H11549" s="4" t="n">
        <x:f>COUNTIFS(Relaciones!$D$11324:$D$11598,E11549,Relaciones!$E$11324:$E$11598,D11549,Relaciones!$F$11324:$F$11598,"amistad")</x:f>
        <x:v>1</x:v>
      </x:c>
    </x:row>
    <x:row r="11550" ht="23" customHeight="1">
      <x:c r="A11550" s="4" t="str">
        <x:v>Córdoba</x:v>
      </x:c>
      <x:c r="B11550" s="4" t="str">
        <x:v>5.º Primaria</x:v>
      </x:c>
      <x:c r="C11550" s="4" t="str">
        <x:v>B</x:v>
      </x:c>
      <x:c r="D11550" s="13" t="str">
        <x:v>00887</x:v>
      </x:c>
      <x:c r="E11550" s="13" t="str">
        <x:v>00888</x:v>
      </x:c>
      <x:c r="F11550" s="4" t="str">
        <x:v>prediccion_amistad</x:v>
      </x:c>
      <x:c r="G11550" s="4"/>
      <x:c r="H11550" s="4" t="n">
        <x:f>COUNTIFS(Relaciones!$D$11324:$D$11598,E11550,Relaciones!$E$11324:$E$11598,D11550,Relaciones!$F$11324:$F$11598,"amistad")</x:f>
        <x:v>1</x:v>
      </x:c>
    </x:row>
    <x:row r="11551" ht="23" customHeight="1">
      <x:c r="A11551" s="4" t="str">
        <x:v>Córdoba</x:v>
      </x:c>
      <x:c r="B11551" s="4" t="str">
        <x:v>5.º Primaria</x:v>
      </x:c>
      <x:c r="C11551" s="4" t="str">
        <x:v>B</x:v>
      </x:c>
      <x:c r="D11551" s="13" t="str">
        <x:v>00888</x:v>
      </x:c>
      <x:c r="E11551" s="13" t="str">
        <x:v>00887</x:v>
      </x:c>
      <x:c r="F11551" s="4" t="str">
        <x:v>prediccion_amistad</x:v>
      </x:c>
      <x:c r="G11551" s="4"/>
      <x:c r="H11551" s="4" t="n">
        <x:f>COUNTIFS(Relaciones!$D$11324:$D$11598,E11551,Relaciones!$E$11324:$E$11598,D11551,Relaciones!$F$11324:$F$11598,"amistad")</x:f>
        <x:v>1</x:v>
      </x:c>
    </x:row>
    <x:row r="11552" ht="23" customHeight="1">
      <x:c r="A11552" s="4" t="str">
        <x:v>Córdoba</x:v>
      </x:c>
      <x:c r="B11552" s="4" t="str">
        <x:v>5.º Primaria</x:v>
      </x:c>
      <x:c r="C11552" s="4" t="str">
        <x:v>B</x:v>
      </x:c>
      <x:c r="D11552" s="13" t="str">
        <x:v>00888</x:v>
      </x:c>
      <x:c r="E11552" s="13" t="str">
        <x:v>00889</x:v>
      </x:c>
      <x:c r="F11552" s="4" t="str">
        <x:v>prediccion_amistad</x:v>
      </x:c>
      <x:c r="G11552" s="4"/>
      <x:c r="H11552" s="4" t="n">
        <x:f>COUNTIFS(Relaciones!$D$11324:$D$11598,E11552,Relaciones!$E$11324:$E$11598,D11552,Relaciones!$F$11324:$F$11598,"amistad")</x:f>
        <x:v>1</x:v>
      </x:c>
    </x:row>
    <x:row r="11553" ht="23" customHeight="1">
      <x:c r="A11553" s="4" t="str">
        <x:v>Córdoba</x:v>
      </x:c>
      <x:c r="B11553" s="4" t="str">
        <x:v>5.º Primaria</x:v>
      </x:c>
      <x:c r="C11553" s="4" t="str">
        <x:v>B</x:v>
      </x:c>
      <x:c r="D11553" s="13" t="str">
        <x:v>00888</x:v>
      </x:c>
      <x:c r="E11553" s="13" t="str">
        <x:v>00893</x:v>
      </x:c>
      <x:c r="F11553" s="4" t="str">
        <x:v>prediccion_amistad</x:v>
      </x:c>
      <x:c r="G11553" s="4"/>
      <x:c r="H11553" s="4" t="n">
        <x:f>COUNTIFS(Relaciones!$D$11324:$D$11598,E11553,Relaciones!$E$11324:$E$11598,D11553,Relaciones!$F$11324:$F$11598,"amistad")</x:f>
        <x:v>0</x:v>
      </x:c>
    </x:row>
    <x:row r="11554" ht="23" customHeight="1">
      <x:c r="A11554" s="4" t="str">
        <x:v>Córdoba</x:v>
      </x:c>
      <x:c r="B11554" s="4" t="str">
        <x:v>5.º Primaria</x:v>
      </x:c>
      <x:c r="C11554" s="4" t="str">
        <x:v>B</x:v>
      </x:c>
      <x:c r="D11554" s="13" t="str">
        <x:v>00889</x:v>
      </x:c>
      <x:c r="E11554" s="13" t="str">
        <x:v>00888</x:v>
      </x:c>
      <x:c r="F11554" s="4" t="str">
        <x:v>prediccion_amistad</x:v>
      </x:c>
      <x:c r="G11554" s="4"/>
      <x:c r="H11554" s="4" t="n">
        <x:f>COUNTIFS(Relaciones!$D$11324:$D$11598,E11554,Relaciones!$E$11324:$E$11598,D11554,Relaciones!$F$11324:$F$11598,"amistad")</x:f>
        <x:v>1</x:v>
      </x:c>
    </x:row>
    <x:row r="11555" ht="23" customHeight="1">
      <x:c r="A11555" s="4" t="str">
        <x:v>Córdoba</x:v>
      </x:c>
      <x:c r="B11555" s="4" t="str">
        <x:v>5.º Primaria</x:v>
      </x:c>
      <x:c r="C11555" s="4" t="str">
        <x:v>B</x:v>
      </x:c>
      <x:c r="D11555" s="13" t="str">
        <x:v>00890</x:v>
      </x:c>
      <x:c r="E11555" s="13" t="str">
        <x:v>00891</x:v>
      </x:c>
      <x:c r="F11555" s="4" t="str">
        <x:v>prediccion_amistad</x:v>
      </x:c>
      <x:c r="G11555" s="4"/>
      <x:c r="H11555" s="4" t="n">
        <x:f>COUNTIFS(Relaciones!$D$11324:$D$11598,E11555,Relaciones!$E$11324:$E$11598,D11555,Relaciones!$F$11324:$F$11598,"amistad")</x:f>
        <x:v>1</x:v>
      </x:c>
    </x:row>
    <x:row r="11556" ht="23" customHeight="1">
      <x:c r="A11556" s="4" t="str">
        <x:v>Córdoba</x:v>
      </x:c>
      <x:c r="B11556" s="4" t="str">
        <x:v>5.º Primaria</x:v>
      </x:c>
      <x:c r="C11556" s="4" t="str">
        <x:v>B</x:v>
      </x:c>
      <x:c r="D11556" s="13" t="str">
        <x:v>00891</x:v>
      </x:c>
      <x:c r="E11556" s="13" t="str">
        <x:v>00890</x:v>
      </x:c>
      <x:c r="F11556" s="4" t="str">
        <x:v>prediccion_amistad</x:v>
      </x:c>
      <x:c r="G11556" s="4"/>
      <x:c r="H11556" s="4" t="n">
        <x:f>COUNTIFS(Relaciones!$D$11324:$D$11598,E11556,Relaciones!$E$11324:$E$11598,D11556,Relaciones!$F$11324:$F$11598,"amistad")</x:f>
        <x:v>1</x:v>
      </x:c>
    </x:row>
    <x:row r="11557" ht="23" customHeight="1">
      <x:c r="A11557" s="4" t="str">
        <x:v>Córdoba</x:v>
      </x:c>
      <x:c r="B11557" s="4" t="str">
        <x:v>5.º Primaria</x:v>
      </x:c>
      <x:c r="C11557" s="4" t="str">
        <x:v>B</x:v>
      </x:c>
      <x:c r="D11557" s="13" t="str">
        <x:v>00891</x:v>
      </x:c>
      <x:c r="E11557" s="13" t="str">
        <x:v>00892</x:v>
      </x:c>
      <x:c r="F11557" s="4" t="str">
        <x:v>prediccion_amistad</x:v>
      </x:c>
      <x:c r="G11557" s="4"/>
      <x:c r="H11557" s="4" t="n">
        <x:f>COUNTIFS(Relaciones!$D$11324:$D$11598,E11557,Relaciones!$E$11324:$E$11598,D11557,Relaciones!$F$11324:$F$11598,"amistad")</x:f>
        <x:v>1</x:v>
      </x:c>
    </x:row>
    <x:row r="11558" ht="23" customHeight="1">
      <x:c r="A11558" s="4" t="str">
        <x:v>Córdoba</x:v>
      </x:c>
      <x:c r="B11558" s="4" t="str">
        <x:v>5.º Primaria</x:v>
      </x:c>
      <x:c r="C11558" s="4" t="str">
        <x:v>B</x:v>
      </x:c>
      <x:c r="D11558" s="13" t="str">
        <x:v>00891</x:v>
      </x:c>
      <x:c r="E11558" s="13" t="str">
        <x:v>00896</x:v>
      </x:c>
      <x:c r="F11558" s="4" t="str">
        <x:v>prediccion_amistad</x:v>
      </x:c>
      <x:c r="G11558" s="4"/>
      <x:c r="H11558" s="4" t="n">
        <x:f>COUNTIFS(Relaciones!$D$11324:$D$11598,E11558,Relaciones!$E$11324:$E$11598,D11558,Relaciones!$F$11324:$F$11598,"amistad")</x:f>
        <x:v>0</x:v>
      </x:c>
    </x:row>
    <x:row r="11559" ht="23" customHeight="1">
      <x:c r="A11559" s="4" t="str">
        <x:v>Córdoba</x:v>
      </x:c>
      <x:c r="B11559" s="4" t="str">
        <x:v>5.º Primaria</x:v>
      </x:c>
      <x:c r="C11559" s="4" t="str">
        <x:v>B</x:v>
      </x:c>
      <x:c r="D11559" s="13" t="str">
        <x:v>00892</x:v>
      </x:c>
      <x:c r="E11559" s="13" t="str">
        <x:v>00891</x:v>
      </x:c>
      <x:c r="F11559" s="4" t="str">
        <x:v>prediccion_amistad</x:v>
      </x:c>
      <x:c r="G11559" s="4"/>
      <x:c r="H11559" s="4" t="n">
        <x:f>COUNTIFS(Relaciones!$D$11324:$D$11598,E11559,Relaciones!$E$11324:$E$11598,D11559,Relaciones!$F$11324:$F$11598,"amistad")</x:f>
        <x:v>1</x:v>
      </x:c>
    </x:row>
    <x:row r="11560" ht="23" customHeight="1">
      <x:c r="A11560" s="4" t="str">
        <x:v>Córdoba</x:v>
      </x:c>
      <x:c r="B11560" s="4" t="str">
        <x:v>5.º Primaria</x:v>
      </x:c>
      <x:c r="C11560" s="4" t="str">
        <x:v>B</x:v>
      </x:c>
      <x:c r="D11560" s="13" t="str">
        <x:v>00892</x:v>
      </x:c>
      <x:c r="E11560" s="13" t="str">
        <x:v>00893</x:v>
      </x:c>
      <x:c r="F11560" s="4" t="str">
        <x:v>prediccion_amistad</x:v>
      </x:c>
      <x:c r="G11560" s="4"/>
      <x:c r="H11560" s="4" t="n">
        <x:f>COUNTIFS(Relaciones!$D$11324:$D$11598,E11560,Relaciones!$E$11324:$E$11598,D11560,Relaciones!$F$11324:$F$11598,"amistad")</x:f>
        <x:v>1</x:v>
      </x:c>
    </x:row>
    <x:row r="11561" ht="23" customHeight="1">
      <x:c r="A11561" s="4" t="str">
        <x:v>Córdoba</x:v>
      </x:c>
      <x:c r="B11561" s="4" t="str">
        <x:v>5.º Primaria</x:v>
      </x:c>
      <x:c r="C11561" s="4" t="str">
        <x:v>B</x:v>
      </x:c>
      <x:c r="D11561" s="13" t="str">
        <x:v>00893</x:v>
      </x:c>
      <x:c r="E11561" s="13" t="str">
        <x:v>00892</x:v>
      </x:c>
      <x:c r="F11561" s="4" t="str">
        <x:v>prediccion_amistad</x:v>
      </x:c>
      <x:c r="G11561" s="4"/>
      <x:c r="H11561" s="4" t="n">
        <x:f>COUNTIFS(Relaciones!$D$11324:$D$11598,E11561,Relaciones!$E$11324:$E$11598,D11561,Relaciones!$F$11324:$F$11598,"amistad")</x:f>
        <x:v>1</x:v>
      </x:c>
    </x:row>
    <x:row r="11562" ht="23" customHeight="1">
      <x:c r="A11562" s="4" t="str">
        <x:v>Córdoba</x:v>
      </x:c>
      <x:c r="B11562" s="4" t="str">
        <x:v>5.º Primaria</x:v>
      </x:c>
      <x:c r="C11562" s="4" t="str">
        <x:v>B</x:v>
      </x:c>
      <x:c r="D11562" s="13" t="str">
        <x:v>00894</x:v>
      </x:c>
      <x:c r="E11562" s="13" t="str">
        <x:v>00871</x:v>
      </x:c>
      <x:c r="F11562" s="4" t="str">
        <x:v>prediccion_amistad</x:v>
      </x:c>
      <x:c r="G11562" s="4"/>
      <x:c r="H11562" s="4" t="n">
        <x:f>COUNTIFS(Relaciones!$D$11324:$D$11598,E11562,Relaciones!$E$11324:$E$11598,D11562,Relaciones!$F$11324:$F$11598,"amistad")</x:f>
        <x:v>0</x:v>
      </x:c>
    </x:row>
    <x:row r="11563" ht="23" customHeight="1">
      <x:c r="A11563" s="4" t="str">
        <x:v>Córdoba</x:v>
      </x:c>
      <x:c r="B11563" s="4" t="str">
        <x:v>5.º Primaria</x:v>
      </x:c>
      <x:c r="C11563" s="4" t="str">
        <x:v>B</x:v>
      </x:c>
      <x:c r="D11563" s="13" t="str">
        <x:v>00894</x:v>
      </x:c>
      <x:c r="E11563" s="13" t="str">
        <x:v>00895</x:v>
      </x:c>
      <x:c r="F11563" s="4" t="str">
        <x:v>prediccion_amistad</x:v>
      </x:c>
      <x:c r="G11563" s="4"/>
      <x:c r="H11563" s="4" t="n">
        <x:f>COUNTIFS(Relaciones!$D$11324:$D$11598,E11563,Relaciones!$E$11324:$E$11598,D11563,Relaciones!$F$11324:$F$11598,"amistad")</x:f>
        <x:v>1</x:v>
      </x:c>
    </x:row>
    <x:row r="11564" ht="23" customHeight="1">
      <x:c r="A11564" s="4" t="str">
        <x:v>Córdoba</x:v>
      </x:c>
      <x:c r="B11564" s="4" t="str">
        <x:v>5.º Primaria</x:v>
      </x:c>
      <x:c r="C11564" s="4" t="str">
        <x:v>B</x:v>
      </x:c>
      <x:c r="D11564" s="13" t="str">
        <x:v>00895</x:v>
      </x:c>
      <x:c r="E11564" s="13" t="str">
        <x:v>00894</x:v>
      </x:c>
      <x:c r="F11564" s="4" t="str">
        <x:v>prediccion_amistad</x:v>
      </x:c>
      <x:c r="G11564" s="4"/>
      <x:c r="H11564" s="4" t="n">
        <x:f>COUNTIFS(Relaciones!$D$11324:$D$11598,E11564,Relaciones!$E$11324:$E$11598,D11564,Relaciones!$F$11324:$F$11598,"amistad")</x:f>
        <x:v>1</x:v>
      </x:c>
    </x:row>
    <x:row r="11565" ht="23" customHeight="1">
      <x:c r="A11565" s="4" t="str">
        <x:v>Córdoba</x:v>
      </x:c>
      <x:c r="B11565" s="4" t="str">
        <x:v>5.º Primaria</x:v>
      </x:c>
      <x:c r="C11565" s="4" t="str">
        <x:v>B</x:v>
      </x:c>
      <x:c r="D11565" s="13" t="str">
        <x:v>00895</x:v>
      </x:c>
      <x:c r="E11565" s="13" t="str">
        <x:v>00896</x:v>
      </x:c>
      <x:c r="F11565" s="4" t="str">
        <x:v>prediccion_amistad</x:v>
      </x:c>
      <x:c r="G11565" s="4"/>
      <x:c r="H11565" s="4" t="n">
        <x:f>COUNTIFS(Relaciones!$D$11324:$D$11598,E11565,Relaciones!$E$11324:$E$11598,D11565,Relaciones!$F$11324:$F$11598,"amistad")</x:f>
        <x:v>1</x:v>
      </x:c>
    </x:row>
    <x:row r="11566" ht="23" customHeight="1">
      <x:c r="A11566" s="4" t="str">
        <x:v>Córdoba</x:v>
      </x:c>
      <x:c r="B11566" s="4" t="str">
        <x:v>5.º Primaria</x:v>
      </x:c>
      <x:c r="C11566" s="4" t="str">
        <x:v>B</x:v>
      </x:c>
      <x:c r="D11566" s="13" t="str">
        <x:v>00896</x:v>
      </x:c>
      <x:c r="E11566" s="13" t="str">
        <x:v>00883</x:v>
      </x:c>
      <x:c r="F11566" s="4" t="str">
        <x:v>prediccion_amistad</x:v>
      </x:c>
      <x:c r="G11566" s="4"/>
      <x:c r="H11566" s="4" t="n">
        <x:f>COUNTIFS(Relaciones!$D$11324:$D$11598,E11566,Relaciones!$E$11324:$E$11598,D11566,Relaciones!$F$11324:$F$11598,"amistad")</x:f>
        <x:v>1</x:v>
      </x:c>
    </x:row>
    <x:row r="11567" ht="23" customHeight="1">
      <x:c r="A11567" s="4" t="str">
        <x:v>Córdoba</x:v>
      </x:c>
      <x:c r="B11567" s="4" t="str">
        <x:v>5.º Primaria</x:v>
      </x:c>
      <x:c r="C11567" s="4" t="str">
        <x:v>B</x:v>
      </x:c>
      <x:c r="D11567" s="13" t="str">
        <x:v>00896</x:v>
      </x:c>
      <x:c r="E11567" s="13" t="str">
        <x:v>00895</x:v>
      </x:c>
      <x:c r="F11567" s="4" t="str">
        <x:v>prediccion_amistad</x:v>
      </x:c>
      <x:c r="G11567" s="4"/>
      <x:c r="H11567" s="4" t="n">
        <x:f>COUNTIFS(Relaciones!$D$11324:$D$11598,E11567,Relaciones!$E$11324:$E$11598,D11567,Relaciones!$F$11324:$F$11598,"amistad")</x:f>
        <x:v>1</x:v>
      </x:c>
    </x:row>
    <x:row r="11568" ht="23" customHeight="1">
      <x:c r="A11568" s="4" t="str">
        <x:v>Córdoba</x:v>
      </x:c>
      <x:c r="B11568" s="4" t="str">
        <x:v>5.º Primaria</x:v>
      </x:c>
      <x:c r="C11568" s="4" t="str">
        <x:v>B</x:v>
      </x:c>
      <x:c r="D11568" s="13" t="str">
        <x:v>00870</x:v>
      </x:c>
      <x:c r="E11568" s="13" t="str">
        <x:v>00875</x:v>
      </x:c>
      <x:c r="F11568" s="4" t="str">
        <x:v>prediccion_rechazo</x:v>
      </x:c>
      <x:c r="G11568" s="4"/>
      <x:c r="H11568" s="4" t="n">
        <x:f>COUNTIFS(Relaciones!$D$11324:$D$11598,E11568,Relaciones!$E$11324:$E$11598,D11568,Relaciones!$F$11324:$F$11598,"rechazo")</x:f>
        <x:v>0</x:v>
      </x:c>
    </x:row>
    <x:row r="11569" ht="23" customHeight="1">
      <x:c r="A11569" s="4" t="str">
        <x:v>Córdoba</x:v>
      </x:c>
      <x:c r="B11569" s="4" t="str">
        <x:v>5.º Primaria</x:v>
      </x:c>
      <x:c r="C11569" s="4" t="str">
        <x:v>B</x:v>
      </x:c>
      <x:c r="D11569" s="13" t="str">
        <x:v>00873</x:v>
      </x:c>
      <x:c r="E11569" s="13" t="str">
        <x:v>00878</x:v>
      </x:c>
      <x:c r="F11569" s="4" t="str">
        <x:v>prediccion_rechazo</x:v>
      </x:c>
      <x:c r="G11569" s="4"/>
      <x:c r="H11569" s="4" t="n">
        <x:f>COUNTIFS(Relaciones!$D$11324:$D$11598,E11569,Relaciones!$E$11324:$E$11598,D11569,Relaciones!$F$11324:$F$11598,"rechazo")</x:f>
        <x:v>0</x:v>
      </x:c>
    </x:row>
    <x:row r="11570" ht="23" customHeight="1">
      <x:c r="A11570" s="4" t="str">
        <x:v>Córdoba</x:v>
      </x:c>
      <x:c r="B11570" s="4" t="str">
        <x:v>5.º Primaria</x:v>
      </x:c>
      <x:c r="C11570" s="4" t="str">
        <x:v>B</x:v>
      </x:c>
      <x:c r="D11570" s="13" t="str">
        <x:v>00876</x:v>
      </x:c>
      <x:c r="E11570" s="13" t="str">
        <x:v>00881</x:v>
      </x:c>
      <x:c r="F11570" s="4" t="str">
        <x:v>prediccion_rechazo</x:v>
      </x:c>
      <x:c r="G11570" s="4"/>
      <x:c r="H11570" s="4" t="n">
        <x:f>COUNTIFS(Relaciones!$D$11324:$D$11598,E11570,Relaciones!$E$11324:$E$11598,D11570,Relaciones!$F$11324:$F$11598,"rechazo")</x:f>
        <x:v>0</x:v>
      </x:c>
    </x:row>
    <x:row r="11571" ht="23" customHeight="1">
      <x:c r="A11571" s="4" t="str">
        <x:v>Córdoba</x:v>
      </x:c>
      <x:c r="B11571" s="4" t="str">
        <x:v>5.º Primaria</x:v>
      </x:c>
      <x:c r="C11571" s="4" t="str">
        <x:v>B</x:v>
      </x:c>
      <x:c r="D11571" s="13" t="str">
        <x:v>00879</x:v>
      </x:c>
      <x:c r="E11571" s="13" t="str">
        <x:v>00884</x:v>
      </x:c>
      <x:c r="F11571" s="4" t="str">
        <x:v>prediccion_rechazo</x:v>
      </x:c>
      <x:c r="G11571" s="4"/>
      <x:c r="H11571" s="4" t="n">
        <x:f>COUNTIFS(Relaciones!$D$11324:$D$11598,E11571,Relaciones!$E$11324:$E$11598,D11571,Relaciones!$F$11324:$F$11598,"rechazo")</x:f>
        <x:v>0</x:v>
      </x:c>
    </x:row>
    <x:row r="11572" ht="23" customHeight="1">
      <x:c r="A11572" s="4" t="str">
        <x:v>Córdoba</x:v>
      </x:c>
      <x:c r="B11572" s="4" t="str">
        <x:v>5.º Primaria</x:v>
      </x:c>
      <x:c r="C11572" s="4" t="str">
        <x:v>B</x:v>
      </x:c>
      <x:c r="D11572" s="13" t="str">
        <x:v>00882</x:v>
      </x:c>
      <x:c r="E11572" s="13" t="str">
        <x:v>00887</x:v>
      </x:c>
      <x:c r="F11572" s="4" t="str">
        <x:v>prediccion_rechazo</x:v>
      </x:c>
      <x:c r="G11572" s="4"/>
      <x:c r="H11572" s="4" t="n">
        <x:f>COUNTIFS(Relaciones!$D$11324:$D$11598,E11572,Relaciones!$E$11324:$E$11598,D11572,Relaciones!$F$11324:$F$11598,"rechazo")</x:f>
        <x:v>0</x:v>
      </x:c>
    </x:row>
    <x:row r="11573" ht="23" customHeight="1">
      <x:c r="A11573" s="4" t="str">
        <x:v>Córdoba</x:v>
      </x:c>
      <x:c r="B11573" s="4" t="str">
        <x:v>5.º Primaria</x:v>
      </x:c>
      <x:c r="C11573" s="4" t="str">
        <x:v>B</x:v>
      </x:c>
      <x:c r="D11573" s="13" t="str">
        <x:v>00885</x:v>
      </x:c>
      <x:c r="E11573" s="13" t="str">
        <x:v>00890</x:v>
      </x:c>
      <x:c r="F11573" s="4" t="str">
        <x:v>prediccion_rechazo</x:v>
      </x:c>
      <x:c r="G11573" s="4"/>
      <x:c r="H11573" s="4" t="n">
        <x:f>COUNTIFS(Relaciones!$D$11324:$D$11598,E11573,Relaciones!$E$11324:$E$11598,D11573,Relaciones!$F$11324:$F$11598,"rechazo")</x:f>
        <x:v>0</x:v>
      </x:c>
    </x:row>
    <x:row r="11574" ht="23" customHeight="1">
      <x:c r="A11574" s="4" t="str">
        <x:v>Córdoba</x:v>
      </x:c>
      <x:c r="B11574" s="4" t="str">
        <x:v>5.º Primaria</x:v>
      </x:c>
      <x:c r="C11574" s="4" t="str">
        <x:v>B</x:v>
      </x:c>
      <x:c r="D11574" s="13" t="str">
        <x:v>00888</x:v>
      </x:c>
      <x:c r="E11574" s="13" t="str">
        <x:v>00893</x:v>
      </x:c>
      <x:c r="F11574" s="4" t="str">
        <x:v>prediccion_rechazo</x:v>
      </x:c>
      <x:c r="G11574" s="4"/>
      <x:c r="H11574" s="4" t="n">
        <x:f>COUNTIFS(Relaciones!$D$11324:$D$11598,E11574,Relaciones!$E$11324:$E$11598,D11574,Relaciones!$F$11324:$F$11598,"rechazo")</x:f>
        <x:v>0</x:v>
      </x:c>
    </x:row>
    <x:row r="11575" ht="23" customHeight="1">
      <x:c r="A11575" s="4" t="str">
        <x:v>Córdoba</x:v>
      </x:c>
      <x:c r="B11575" s="4" t="str">
        <x:v>5.º Primaria</x:v>
      </x:c>
      <x:c r="C11575" s="4" t="str">
        <x:v>B</x:v>
      </x:c>
      <x:c r="D11575" s="13" t="str">
        <x:v>00891</x:v>
      </x:c>
      <x:c r="E11575" s="13" t="str">
        <x:v>00869</x:v>
      </x:c>
      <x:c r="F11575" s="4" t="str">
        <x:v>prediccion_rechazo</x:v>
      </x:c>
      <x:c r="G11575" s="4"/>
      <x:c r="H11575" s="4" t="n">
        <x:f>COUNTIFS(Relaciones!$D$11324:$D$11598,E11575,Relaciones!$E$11324:$E$11598,D11575,Relaciones!$F$11324:$F$11598,"rechazo")</x:f>
        <x:v>0</x:v>
      </x:c>
    </x:row>
    <x:row r="11576" ht="23" customHeight="1">
      <x:c r="A11576" s="4" t="str">
        <x:v>Córdoba</x:v>
      </x:c>
      <x:c r="B11576" s="4" t="str">
        <x:v>5.º Primaria</x:v>
      </x:c>
      <x:c r="C11576" s="4" t="str">
        <x:v>B</x:v>
      </x:c>
      <x:c r="D11576" s="13" t="str">
        <x:v>00891</x:v>
      </x:c>
      <x:c r="E11576" s="13" t="str">
        <x:v>00870</x:v>
      </x:c>
      <x:c r="F11576" s="4" t="str">
        <x:v>prediccion_rechazo</x:v>
      </x:c>
      <x:c r="G11576" s="4"/>
      <x:c r="H11576" s="4" t="n">
        <x:f>COUNTIFS(Relaciones!$D$11324:$D$11598,E11576,Relaciones!$E$11324:$E$11598,D11576,Relaciones!$F$11324:$F$11598,"rechazo")</x:f>
        <x:v>1</x:v>
      </x:c>
    </x:row>
    <x:row r="11577" ht="23" customHeight="1">
      <x:c r="A11577" s="4" t="str">
        <x:v>Córdoba</x:v>
      </x:c>
      <x:c r="B11577" s="4" t="str">
        <x:v>5.º Primaria</x:v>
      </x:c>
      <x:c r="C11577" s="4" t="str">
        <x:v>B</x:v>
      </x:c>
      <x:c r="D11577" s="13" t="str">
        <x:v>00891</x:v>
      </x:c>
      <x:c r="E11577" s="13" t="str">
        <x:v>00871</x:v>
      </x:c>
      <x:c r="F11577" s="4" t="str">
        <x:v>prediccion_rechazo</x:v>
      </x:c>
      <x:c r="G11577" s="4"/>
      <x:c r="H11577" s="4" t="n">
        <x:f>COUNTIFS(Relaciones!$D$11324:$D$11598,E11577,Relaciones!$E$11324:$E$11598,D11577,Relaciones!$F$11324:$F$11598,"rechazo")</x:f>
        <x:v>1</x:v>
      </x:c>
    </x:row>
    <x:row r="11578" ht="23" customHeight="1">
      <x:c r="A11578" s="4" t="str">
        <x:v>Córdoba</x:v>
      </x:c>
      <x:c r="B11578" s="4" t="str">
        <x:v>5.º Primaria</x:v>
      </x:c>
      <x:c r="C11578" s="4" t="str">
        <x:v>B</x:v>
      </x:c>
      <x:c r="D11578" s="13" t="str">
        <x:v>00891</x:v>
      </x:c>
      <x:c r="E11578" s="13" t="str">
        <x:v>00872</x:v>
      </x:c>
      <x:c r="F11578" s="4" t="str">
        <x:v>prediccion_rechazo</x:v>
      </x:c>
      <x:c r="G11578" s="4"/>
      <x:c r="H11578" s="4" t="n">
        <x:f>COUNTIFS(Relaciones!$D$11324:$D$11598,E11578,Relaciones!$E$11324:$E$11598,D11578,Relaciones!$F$11324:$F$11598,"rechazo")</x:f>
        <x:v>1</x:v>
      </x:c>
    </x:row>
    <x:row r="11579" ht="23" customHeight="1">
      <x:c r="A11579" s="4" t="str">
        <x:v>Córdoba</x:v>
      </x:c>
      <x:c r="B11579" s="4" t="str">
        <x:v>5.º Primaria</x:v>
      </x:c>
      <x:c r="C11579" s="4" t="str">
        <x:v>B</x:v>
      </x:c>
      <x:c r="D11579" s="13" t="str">
        <x:v>00891</x:v>
      </x:c>
      <x:c r="E11579" s="13" t="str">
        <x:v>00874</x:v>
      </x:c>
      <x:c r="F11579" s="4" t="str">
        <x:v>prediccion_rechazo</x:v>
      </x:c>
      <x:c r="G11579" s="4"/>
      <x:c r="H11579" s="4" t="n">
        <x:f>COUNTIFS(Relaciones!$D$11324:$D$11598,E11579,Relaciones!$E$11324:$E$11598,D11579,Relaciones!$F$11324:$F$11598,"rechazo")</x:f>
        <x:v>1</x:v>
      </x:c>
    </x:row>
    <x:row r="11580" ht="23" customHeight="1">
      <x:c r="A11580" s="4" t="str">
        <x:v>Córdoba</x:v>
      </x:c>
      <x:c r="B11580" s="4" t="str">
        <x:v>5.º Primaria</x:v>
      </x:c>
      <x:c r="C11580" s="4" t="str">
        <x:v>B</x:v>
      </x:c>
      <x:c r="D11580" s="13" t="str">
        <x:v>00891</x:v>
      </x:c>
      <x:c r="E11580" s="13" t="str">
        <x:v>00875</x:v>
      </x:c>
      <x:c r="F11580" s="4" t="str">
        <x:v>prediccion_rechazo</x:v>
      </x:c>
      <x:c r="G11580" s="4"/>
      <x:c r="H11580" s="4" t="n">
        <x:f>COUNTIFS(Relaciones!$D$11324:$D$11598,E11580,Relaciones!$E$11324:$E$11598,D11580,Relaciones!$F$11324:$F$11598,"rechazo")</x:f>
        <x:v>1</x:v>
      </x:c>
    </x:row>
    <x:row r="11581" ht="23" customHeight="1">
      <x:c r="A11581" s="4" t="str">
        <x:v>Córdoba</x:v>
      </x:c>
      <x:c r="B11581" s="4" t="str">
        <x:v>5.º Primaria</x:v>
      </x:c>
      <x:c r="C11581" s="4" t="str">
        <x:v>B</x:v>
      </x:c>
      <x:c r="D11581" s="13" t="str">
        <x:v>00891</x:v>
      </x:c>
      <x:c r="E11581" s="13" t="str">
        <x:v>00877</x:v>
      </x:c>
      <x:c r="F11581" s="4" t="str">
        <x:v>prediccion_rechazo</x:v>
      </x:c>
      <x:c r="G11581" s="4"/>
      <x:c r="H11581" s="4" t="n">
        <x:f>COUNTIFS(Relaciones!$D$11324:$D$11598,E11581,Relaciones!$E$11324:$E$11598,D11581,Relaciones!$F$11324:$F$11598,"rechazo")</x:f>
        <x:v>1</x:v>
      </x:c>
    </x:row>
    <x:row r="11582" ht="23" customHeight="1">
      <x:c r="A11582" s="4" t="str">
        <x:v>Córdoba</x:v>
      </x:c>
      <x:c r="B11582" s="4" t="str">
        <x:v>5.º Primaria</x:v>
      </x:c>
      <x:c r="C11582" s="4" t="str">
        <x:v>B</x:v>
      </x:c>
      <x:c r="D11582" s="13" t="str">
        <x:v>00891</x:v>
      </x:c>
      <x:c r="E11582" s="13" t="str">
        <x:v>00879</x:v>
      </x:c>
      <x:c r="F11582" s="4" t="str">
        <x:v>prediccion_rechazo</x:v>
      </x:c>
      <x:c r="G11582" s="4"/>
      <x:c r="H11582" s="4" t="n">
        <x:f>COUNTIFS(Relaciones!$D$11324:$D$11598,E11582,Relaciones!$E$11324:$E$11598,D11582,Relaciones!$F$11324:$F$11598,"rechazo")</x:f>
        <x:v>1</x:v>
      </x:c>
    </x:row>
    <x:row r="11583" ht="23" customHeight="1">
      <x:c r="A11583" s="4" t="str">
        <x:v>Córdoba</x:v>
      </x:c>
      <x:c r="B11583" s="4" t="str">
        <x:v>5.º Primaria</x:v>
      </x:c>
      <x:c r="C11583" s="4" t="str">
        <x:v>B</x:v>
      </x:c>
      <x:c r="D11583" s="13" t="str">
        <x:v>00891</x:v>
      </x:c>
      <x:c r="E11583" s="13" t="str">
        <x:v>00880</x:v>
      </x:c>
      <x:c r="F11583" s="4" t="str">
        <x:v>prediccion_rechazo</x:v>
      </x:c>
      <x:c r="G11583" s="4"/>
      <x:c r="H11583" s="4" t="n">
        <x:f>COUNTIFS(Relaciones!$D$11324:$D$11598,E11583,Relaciones!$E$11324:$E$11598,D11583,Relaciones!$F$11324:$F$11598,"rechazo")</x:f>
        <x:v>1</x:v>
      </x:c>
    </x:row>
    <x:row r="11584" ht="23" customHeight="1">
      <x:c r="A11584" s="4" t="str">
        <x:v>Córdoba</x:v>
      </x:c>
      <x:c r="B11584" s="4" t="str">
        <x:v>5.º Primaria</x:v>
      </x:c>
      <x:c r="C11584" s="4" t="str">
        <x:v>B</x:v>
      </x:c>
      <x:c r="D11584" s="13" t="str">
        <x:v>00891</x:v>
      </x:c>
      <x:c r="E11584" s="13" t="str">
        <x:v>00881</x:v>
      </x:c>
      <x:c r="F11584" s="4" t="str">
        <x:v>prediccion_rechazo</x:v>
      </x:c>
      <x:c r="G11584" s="4"/>
      <x:c r="H11584" s="4" t="n">
        <x:f>COUNTIFS(Relaciones!$D$11324:$D$11598,E11584,Relaciones!$E$11324:$E$11598,D11584,Relaciones!$F$11324:$F$11598,"rechazo")</x:f>
        <x:v>1</x:v>
      </x:c>
    </x:row>
    <x:row r="11585" ht="23" customHeight="1">
      <x:c r="A11585" s="4" t="str">
        <x:v>Córdoba</x:v>
      </x:c>
      <x:c r="B11585" s="4" t="str">
        <x:v>5.º Primaria</x:v>
      </x:c>
      <x:c r="C11585" s="4" t="str">
        <x:v>B</x:v>
      </x:c>
      <x:c r="D11585" s="13" t="str">
        <x:v>00891</x:v>
      </x:c>
      <x:c r="E11585" s="13" t="str">
        <x:v>00884</x:v>
      </x:c>
      <x:c r="F11585" s="4" t="str">
        <x:v>prediccion_rechazo</x:v>
      </x:c>
      <x:c r="G11585" s="4"/>
      <x:c r="H11585" s="4" t="n">
        <x:f>COUNTIFS(Relaciones!$D$11324:$D$11598,E11585,Relaciones!$E$11324:$E$11598,D11585,Relaciones!$F$11324:$F$11598,"rechazo")</x:f>
        <x:v>1</x:v>
      </x:c>
    </x:row>
    <x:row r="11586" ht="23" customHeight="1">
      <x:c r="A11586" s="4" t="str">
        <x:v>Córdoba</x:v>
      </x:c>
      <x:c r="B11586" s="4" t="str">
        <x:v>5.º Primaria</x:v>
      </x:c>
      <x:c r="C11586" s="4" t="str">
        <x:v>B</x:v>
      </x:c>
      <x:c r="D11586" s="13" t="str">
        <x:v>00891</x:v>
      </x:c>
      <x:c r="E11586" s="13" t="str">
        <x:v>00885</x:v>
      </x:c>
      <x:c r="F11586" s="4" t="str">
        <x:v>prediccion_rechazo</x:v>
      </x:c>
      <x:c r="G11586" s="4"/>
      <x:c r="H11586" s="4" t="n">
        <x:f>COUNTIFS(Relaciones!$D$11324:$D$11598,E11586,Relaciones!$E$11324:$E$11598,D11586,Relaciones!$F$11324:$F$11598,"rechazo")</x:f>
        <x:v>1</x:v>
      </x:c>
    </x:row>
    <x:row r="11587" ht="23" customHeight="1">
      <x:c r="A11587" s="4" t="str">
        <x:v>Córdoba</x:v>
      </x:c>
      <x:c r="B11587" s="4" t="str">
        <x:v>5.º Primaria</x:v>
      </x:c>
      <x:c r="C11587" s="4" t="str">
        <x:v>B</x:v>
      </x:c>
      <x:c r="D11587" s="13" t="str">
        <x:v>00891</x:v>
      </x:c>
      <x:c r="E11587" s="13" t="str">
        <x:v>00886</x:v>
      </x:c>
      <x:c r="F11587" s="4" t="str">
        <x:v>prediccion_rechazo</x:v>
      </x:c>
      <x:c r="G11587" s="4"/>
      <x:c r="H11587" s="4" t="n">
        <x:f>COUNTIFS(Relaciones!$D$11324:$D$11598,E11587,Relaciones!$E$11324:$E$11598,D11587,Relaciones!$F$11324:$F$11598,"rechazo")</x:f>
        <x:v>1</x:v>
      </x:c>
    </x:row>
    <x:row r="11588" ht="23" customHeight="1">
      <x:c r="A11588" s="4" t="str">
        <x:v>Córdoba</x:v>
      </x:c>
      <x:c r="B11588" s="4" t="str">
        <x:v>5.º Primaria</x:v>
      </x:c>
      <x:c r="C11588" s="4" t="str">
        <x:v>B</x:v>
      </x:c>
      <x:c r="D11588" s="13" t="str">
        <x:v>00891</x:v>
      </x:c>
      <x:c r="E11588" s="13" t="str">
        <x:v>00888</x:v>
      </x:c>
      <x:c r="F11588" s="4" t="str">
        <x:v>prediccion_rechazo</x:v>
      </x:c>
      <x:c r="G11588" s="4"/>
      <x:c r="H11588" s="4" t="n">
        <x:f>COUNTIFS(Relaciones!$D$11324:$D$11598,E11588,Relaciones!$E$11324:$E$11598,D11588,Relaciones!$F$11324:$F$11598,"rechazo")</x:f>
        <x:v>1</x:v>
      </x:c>
    </x:row>
    <x:row r="11589" ht="23" customHeight="1">
      <x:c r="A11589" s="4" t="str">
        <x:v>Córdoba</x:v>
      </x:c>
      <x:c r="B11589" s="4" t="str">
        <x:v>5.º Primaria</x:v>
      </x:c>
      <x:c r="C11589" s="4" t="str">
        <x:v>B</x:v>
      </x:c>
      <x:c r="D11589" s="13" t="str">
        <x:v>00891</x:v>
      </x:c>
      <x:c r="E11589" s="13" t="str">
        <x:v>00889</x:v>
      </x:c>
      <x:c r="F11589" s="4" t="str">
        <x:v>prediccion_rechazo</x:v>
      </x:c>
      <x:c r="G11589" s="4"/>
      <x:c r="H11589" s="4" t="n">
        <x:f>COUNTIFS(Relaciones!$D$11324:$D$11598,E11589,Relaciones!$E$11324:$E$11598,D11589,Relaciones!$F$11324:$F$11598,"rechazo")</x:f>
        <x:v>1</x:v>
      </x:c>
    </x:row>
    <x:row r="11590" ht="23" customHeight="1">
      <x:c r="A11590" s="4" t="str">
        <x:v>Córdoba</x:v>
      </x:c>
      <x:c r="B11590" s="4" t="str">
        <x:v>5.º Primaria</x:v>
      </x:c>
      <x:c r="C11590" s="4" t="str">
        <x:v>B</x:v>
      </x:c>
      <x:c r="D11590" s="13" t="str">
        <x:v>00891</x:v>
      </x:c>
      <x:c r="E11590" s="13" t="str">
        <x:v>00893</x:v>
      </x:c>
      <x:c r="F11590" s="4" t="str">
        <x:v>prediccion_rechazo</x:v>
      </x:c>
      <x:c r="G11590" s="4"/>
      <x:c r="H11590" s="4" t="n">
        <x:f>COUNTIFS(Relaciones!$D$11324:$D$11598,E11590,Relaciones!$E$11324:$E$11598,D11590,Relaciones!$F$11324:$F$11598,"rechazo")</x:f>
        <x:v>1</x:v>
      </x:c>
    </x:row>
    <x:row r="11591" ht="23" customHeight="1">
      <x:c r="A11591" s="4" t="str">
        <x:v>Córdoba</x:v>
      </x:c>
      <x:c r="B11591" s="4" t="str">
        <x:v>5.º Primaria</x:v>
      </x:c>
      <x:c r="C11591" s="4" t="str">
        <x:v>B</x:v>
      </x:c>
      <x:c r="D11591" s="13" t="str">
        <x:v>00891</x:v>
      </x:c>
      <x:c r="E11591" s="13" t="str">
        <x:v>00895</x:v>
      </x:c>
      <x:c r="F11591" s="4" t="str">
        <x:v>prediccion_rechazo</x:v>
      </x:c>
      <x:c r="G11591" s="4"/>
      <x:c r="H11591" s="4" t="n">
        <x:f>COUNTIFS(Relaciones!$D$11324:$D$11598,E11591,Relaciones!$E$11324:$E$11598,D11591,Relaciones!$F$11324:$F$11598,"rechazo")</x:f>
        <x:v>1</x:v>
      </x:c>
    </x:row>
    <x:row r="11592" ht="23" customHeight="1">
      <x:c r="A11592" s="4" t="str">
        <x:v>Córdoba</x:v>
      </x:c>
      <x:c r="B11592" s="4" t="str">
        <x:v>5.º Primaria</x:v>
      </x:c>
      <x:c r="C11592" s="4" t="str">
        <x:v>B</x:v>
      </x:c>
      <x:c r="D11592" s="13" t="str">
        <x:v>00891</x:v>
      </x:c>
      <x:c r="E11592" s="13" t="str">
        <x:v>00896</x:v>
      </x:c>
      <x:c r="F11592" s="4" t="str">
        <x:v>prediccion_rechazo</x:v>
      </x:c>
      <x:c r="G11592" s="4"/>
      <x:c r="H11592" s="4" t="n">
        <x:f>COUNTIFS(Relaciones!$D$11324:$D$11598,E11592,Relaciones!$E$11324:$E$11598,D11592,Relaciones!$F$11324:$F$11598,"rechazo")</x:f>
        <x:v>1</x:v>
      </x:c>
    </x:row>
    <x:row r="11593" ht="23" customHeight="1">
      <x:c r="A11593" s="4" t="str">
        <x:v>Córdoba</x:v>
      </x:c>
      <x:c r="B11593" s="4" t="str">
        <x:v>5.º Primaria</x:v>
      </x:c>
      <x:c r="C11593" s="4" t="str">
        <x:v>B</x:v>
      </x:c>
      <x:c r="D11593" s="13" t="str">
        <x:v>00894</x:v>
      </x:c>
      <x:c r="E11593" s="13" t="str">
        <x:v>00871</x:v>
      </x:c>
      <x:c r="F11593" s="4" t="str">
        <x:v>prediccion_rechazo</x:v>
      </x:c>
      <x:c r="G11593" s="4"/>
      <x:c r="H11593" s="4" t="n">
        <x:f>COUNTIFS(Relaciones!$D$11324:$D$11598,E11593,Relaciones!$E$11324:$E$11598,D11593,Relaciones!$F$11324:$F$11598,"rechazo")</x:f>
        <x:v>0</x:v>
      </x:c>
    </x:row>
    <x:row r="11594" ht="23" customHeight="1">
      <x:c r="A11594" s="4" t="str">
        <x:v>Córdoba</x:v>
      </x:c>
      <x:c r="B11594" s="4" t="str">
        <x:v>5.º Primaria</x:v>
      </x:c>
      <x:c r="C11594" s="4" t="str">
        <x:v>B</x:v>
      </x:c>
      <x:c r="D11594" s="13" t="str">
        <x:v>00894</x:v>
      </x:c>
      <x:c r="E11594" s="13" t="str">
        <x:v>00879</x:v>
      </x:c>
      <x:c r="F11594" s="4" t="str">
        <x:v>prediccion_rechazo</x:v>
      </x:c>
      <x:c r="G11594" s="4"/>
      <x:c r="H11594" s="4" t="n">
        <x:f>COUNTIFS(Relaciones!$D$11324:$D$11598,E11594,Relaciones!$E$11324:$E$11598,D11594,Relaciones!$F$11324:$F$11598,"rechazo")</x:f>
        <x:v>1</x:v>
      </x:c>
    </x:row>
    <x:row r="11595" ht="23" customHeight="1">
      <x:c r="A11595" s="4" t="str">
        <x:v>Córdoba</x:v>
      </x:c>
      <x:c r="B11595" s="4" t="str">
        <x:v>5.º Primaria</x:v>
      </x:c>
      <x:c r="C11595" s="4" t="str">
        <x:v>B</x:v>
      </x:c>
      <x:c r="D11595" s="13" t="str">
        <x:v>00894</x:v>
      </x:c>
      <x:c r="E11595" s="13" t="str">
        <x:v>00884</x:v>
      </x:c>
      <x:c r="F11595" s="4" t="str">
        <x:v>prediccion_rechazo</x:v>
      </x:c>
      <x:c r="G11595" s="4"/>
      <x:c r="H11595" s="4" t="n">
        <x:f>COUNTIFS(Relaciones!$D$11324:$D$11598,E11595,Relaciones!$E$11324:$E$11598,D11595,Relaciones!$F$11324:$F$11598,"rechazo")</x:f>
        <x:v>1</x:v>
      </x:c>
    </x:row>
    <x:row r="11596" ht="23" customHeight="1">
      <x:c r="A11596" s="4" t="str">
        <x:v>Córdoba</x:v>
      </x:c>
      <x:c r="B11596" s="4" t="str">
        <x:v>5.º Primaria</x:v>
      </x:c>
      <x:c r="C11596" s="4" t="str">
        <x:v>B</x:v>
      </x:c>
      <x:c r="D11596" s="13" t="str">
        <x:v>00894</x:v>
      </x:c>
      <x:c r="E11596" s="13" t="str">
        <x:v>00889</x:v>
      </x:c>
      <x:c r="F11596" s="4" t="str">
        <x:v>prediccion_rechazo</x:v>
      </x:c>
      <x:c r="G11596" s="4"/>
      <x:c r="H11596" s="4" t="n">
        <x:f>COUNTIFS(Relaciones!$D$11324:$D$11598,E11596,Relaciones!$E$11324:$E$11598,D11596,Relaciones!$F$11324:$F$11598,"rechazo")</x:f>
        <x:v>1</x:v>
      </x:c>
    </x:row>
    <x:row r="11597" ht="23" customHeight="1">
      <x:c r="A11597" s="4" t="str">
        <x:v>Córdoba</x:v>
      </x:c>
      <x:c r="B11597" s="4" t="str">
        <x:v>5.º Primaria</x:v>
      </x:c>
      <x:c r="C11597" s="4" t="str">
        <x:v>B</x:v>
      </x:c>
      <x:c r="D11597" s="13" t="str">
        <x:v>00894</x:v>
      </x:c>
      <x:c r="E11597" s="13" t="str">
        <x:v>00892</x:v>
      </x:c>
      <x:c r="F11597" s="4" t="str">
        <x:v>prediccion_rechazo</x:v>
      </x:c>
      <x:c r="G11597" s="4"/>
      <x:c r="H11597" s="4" t="n">
        <x:f>COUNTIFS(Relaciones!$D$11324:$D$11598,E11597,Relaciones!$E$11324:$E$11598,D11597,Relaciones!$F$11324:$F$11598,"rechazo")</x:f>
        <x:v>1</x:v>
      </x:c>
    </x:row>
    <x:row r="11598" ht="23" customHeight="1">
      <x:c r="A11598" s="4" t="str">
        <x:v>Córdoba</x:v>
      </x:c>
      <x:c r="B11598" s="4" t="str">
        <x:v>5.º Primaria</x:v>
      </x:c>
      <x:c r="C11598" s="4" t="str">
        <x:v>B</x:v>
      </x:c>
      <x:c r="D11598" s="13" t="str">
        <x:v>00896</x:v>
      </x:c>
      <x:c r="E11598" s="13" t="str">
        <x:v>00894</x:v>
      </x:c>
      <x:c r="F11598" s="4" t="str">
        <x:v>prediccion_rechazo</x:v>
      </x:c>
      <x:c r="G11598" s="4"/>
      <x:c r="H11598" s="4" t="n">
        <x:f>COUNTIFS(Relaciones!$D$11324:$D$11598,E11598,Relaciones!$E$11324:$E$11598,D11598,Relaciones!$F$11324:$F$11598,"rechazo")</x:f>
        <x:v>1</x:v>
      </x:c>
    </x:row>
    <x:row r="11599" ht="23" customHeight="1">
      <x:c r="A11599" s="4" t="str">
        <x:v>Córdoba</x:v>
      </x:c>
      <x:c r="B11599" s="4" t="str">
        <x:v>5.º Primaria</x:v>
      </x:c>
      <x:c r="C11599" s="4" t="str">
        <x:v>C</x:v>
      </x:c>
      <x:c r="D11599" s="13" t="str">
        <x:v>00897</x:v>
      </x:c>
      <x:c r="E11599" s="13" t="str">
        <x:v>00898</x:v>
      </x:c>
      <x:c r="F11599" s="4" t="str">
        <x:v>amistad</x:v>
      </x:c>
      <x:c r="G11599" s="4" t="n">
        <x:f>COUNTIFS(Relaciones!$D$11599:$D$11965,E11599,Relaciones!$E$11599:$E$11965,D11599,Relaciones!$F$11599:$F$11965,F11599)</x:f>
        <x:v>1</x:v>
      </x:c>
      <x:c r="H11599" s="4"/>
    </x:row>
    <x:row r="11600" ht="23" customHeight="1">
      <x:c r="A11600" s="4" t="str">
        <x:v>Córdoba</x:v>
      </x:c>
      <x:c r="B11600" s="4" t="str">
        <x:v>5.º Primaria</x:v>
      </x:c>
      <x:c r="C11600" s="4" t="str">
        <x:v>C</x:v>
      </x:c>
      <x:c r="D11600" s="13" t="str">
        <x:v>00897</x:v>
      </x:c>
      <x:c r="E11600" s="13" t="str">
        <x:v>00899</x:v>
      </x:c>
      <x:c r="F11600" s="4" t="str">
        <x:v>amistad</x:v>
      </x:c>
      <x:c r="G11600" s="4" t="n">
        <x:f>COUNTIFS(Relaciones!$D$11599:$D$11965,E11600,Relaciones!$E$11599:$E$11965,D11600,Relaciones!$F$11599:$F$11965,F11600)</x:f>
        <x:v>1</x:v>
      </x:c>
      <x:c r="H11600" s="4"/>
    </x:row>
    <x:row r="11601" ht="23" customHeight="1">
      <x:c r="A11601" s="4" t="str">
        <x:v>Córdoba</x:v>
      </x:c>
      <x:c r="B11601" s="4" t="str">
        <x:v>5.º Primaria</x:v>
      </x:c>
      <x:c r="C11601" s="4" t="str">
        <x:v>C</x:v>
      </x:c>
      <x:c r="D11601" s="13" t="str">
        <x:v>00897</x:v>
      </x:c>
      <x:c r="E11601" s="13" t="str">
        <x:v>00905</x:v>
      </x:c>
      <x:c r="F11601" s="4" t="str">
        <x:v>amistad</x:v>
      </x:c>
      <x:c r="G11601" s="4" t="n">
        <x:f>COUNTIFS(Relaciones!$D$11599:$D$11965,E11601,Relaciones!$E$11599:$E$11965,D11601,Relaciones!$F$11599:$F$11965,F11601)</x:f>
        <x:v>1</x:v>
      </x:c>
      <x:c r="H11601" s="4"/>
    </x:row>
    <x:row r="11602" ht="23" customHeight="1">
      <x:c r="A11602" s="4" t="str">
        <x:v>Córdoba</x:v>
      </x:c>
      <x:c r="B11602" s="4" t="str">
        <x:v>5.º Primaria</x:v>
      </x:c>
      <x:c r="C11602" s="4" t="str">
        <x:v>C</x:v>
      </x:c>
      <x:c r="D11602" s="13" t="str">
        <x:v>00897</x:v>
      </x:c>
      <x:c r="E11602" s="13" t="str">
        <x:v>00906</x:v>
      </x:c>
      <x:c r="F11602" s="4" t="str">
        <x:v>amistad</x:v>
      </x:c>
      <x:c r="G11602" s="4" t="n">
        <x:f>COUNTIFS(Relaciones!$D$11599:$D$11965,E11602,Relaciones!$E$11599:$E$11965,D11602,Relaciones!$F$11599:$F$11965,F11602)</x:f>
        <x:v>1</x:v>
      </x:c>
      <x:c r="H11602" s="4"/>
    </x:row>
    <x:row r="11603" ht="23" customHeight="1">
      <x:c r="A11603" s="4" t="str">
        <x:v>Córdoba</x:v>
      </x:c>
      <x:c r="B11603" s="4" t="str">
        <x:v>5.º Primaria</x:v>
      </x:c>
      <x:c r="C11603" s="4" t="str">
        <x:v>C</x:v>
      </x:c>
      <x:c r="D11603" s="13" t="str">
        <x:v>00897</x:v>
      </x:c>
      <x:c r="E11603" s="13" t="str">
        <x:v>00907</x:v>
      </x:c>
      <x:c r="F11603" s="4" t="str">
        <x:v>amistad</x:v>
      </x:c>
      <x:c r="G11603" s="4" t="n">
        <x:f>COUNTIFS(Relaciones!$D$11599:$D$11965,E11603,Relaciones!$E$11599:$E$11965,D11603,Relaciones!$F$11599:$F$11965,F11603)</x:f>
        <x:v>1</x:v>
      </x:c>
      <x:c r="H11603" s="4"/>
    </x:row>
    <x:row r="11604" ht="23" customHeight="1">
      <x:c r="A11604" s="4" t="str">
        <x:v>Córdoba</x:v>
      </x:c>
      <x:c r="B11604" s="4" t="str">
        <x:v>5.º Primaria</x:v>
      </x:c>
      <x:c r="C11604" s="4" t="str">
        <x:v>C</x:v>
      </x:c>
      <x:c r="D11604" s="13" t="str">
        <x:v>00897</x:v>
      </x:c>
      <x:c r="E11604" s="13" t="str">
        <x:v>00908</x:v>
      </x:c>
      <x:c r="F11604" s="4" t="str">
        <x:v>amistad</x:v>
      </x:c>
      <x:c r="G11604" s="4" t="n">
        <x:f>COUNTIFS(Relaciones!$D$11599:$D$11965,E11604,Relaciones!$E$11599:$E$11965,D11604,Relaciones!$F$11599:$F$11965,F11604)</x:f>
        <x:v>1</x:v>
      </x:c>
      <x:c r="H11604" s="4"/>
    </x:row>
    <x:row r="11605" ht="23" customHeight="1">
      <x:c r="A11605" s="4" t="str">
        <x:v>Córdoba</x:v>
      </x:c>
      <x:c r="B11605" s="4" t="str">
        <x:v>5.º Primaria</x:v>
      </x:c>
      <x:c r="C11605" s="4" t="str">
        <x:v>C</x:v>
      </x:c>
      <x:c r="D11605" s="13" t="str">
        <x:v>00898</x:v>
      </x:c>
      <x:c r="E11605" s="13" t="str">
        <x:v>00897</x:v>
      </x:c>
      <x:c r="F11605" s="4" t="str">
        <x:v>amistad</x:v>
      </x:c>
      <x:c r="G11605" s="4" t="n">
        <x:f>COUNTIFS(Relaciones!$D$11599:$D$11965,E11605,Relaciones!$E$11599:$E$11965,D11605,Relaciones!$F$11599:$F$11965,F11605)</x:f>
        <x:v>1</x:v>
      </x:c>
      <x:c r="H11605" s="4"/>
    </x:row>
    <x:row r="11606" ht="23" customHeight="1">
      <x:c r="A11606" s="4" t="str">
        <x:v>Córdoba</x:v>
      </x:c>
      <x:c r="B11606" s="4" t="str">
        <x:v>5.º Primaria</x:v>
      </x:c>
      <x:c r="C11606" s="4" t="str">
        <x:v>C</x:v>
      </x:c>
      <x:c r="D11606" s="13" t="str">
        <x:v>00898</x:v>
      </x:c>
      <x:c r="E11606" s="13" t="str">
        <x:v>00899</x:v>
      </x:c>
      <x:c r="F11606" s="4" t="str">
        <x:v>amistad</x:v>
      </x:c>
      <x:c r="G11606" s="4" t="n">
        <x:f>COUNTIFS(Relaciones!$D$11599:$D$11965,E11606,Relaciones!$E$11599:$E$11965,D11606,Relaciones!$F$11599:$F$11965,F11606)</x:f>
        <x:v>1</x:v>
      </x:c>
      <x:c r="H11606" s="4"/>
    </x:row>
    <x:row r="11607" ht="23" customHeight="1">
      <x:c r="A11607" s="4" t="str">
        <x:v>Córdoba</x:v>
      </x:c>
      <x:c r="B11607" s="4" t="str">
        <x:v>5.º Primaria</x:v>
      </x:c>
      <x:c r="C11607" s="4" t="str">
        <x:v>C</x:v>
      </x:c>
      <x:c r="D11607" s="13" t="str">
        <x:v>00898</x:v>
      </x:c>
      <x:c r="E11607" s="13" t="str">
        <x:v>00900</x:v>
      </x:c>
      <x:c r="F11607" s="4" t="str">
        <x:v>amistad</x:v>
      </x:c>
      <x:c r="G11607" s="4" t="n">
        <x:f>COUNTIFS(Relaciones!$D$11599:$D$11965,E11607,Relaciones!$E$11599:$E$11965,D11607,Relaciones!$F$11599:$F$11965,F11607)</x:f>
        <x:v>1</x:v>
      </x:c>
      <x:c r="H11607" s="4"/>
    </x:row>
    <x:row r="11608" ht="23" customHeight="1">
      <x:c r="A11608" s="4" t="str">
        <x:v>Córdoba</x:v>
      </x:c>
      <x:c r="B11608" s="4" t="str">
        <x:v>5.º Primaria</x:v>
      </x:c>
      <x:c r="C11608" s="4" t="str">
        <x:v>C</x:v>
      </x:c>
      <x:c r="D11608" s="13" t="str">
        <x:v>00898</x:v>
      </x:c>
      <x:c r="E11608" s="13" t="str">
        <x:v>00906</x:v>
      </x:c>
      <x:c r="F11608" s="4" t="str">
        <x:v>amistad</x:v>
      </x:c>
      <x:c r="G11608" s="4" t="n">
        <x:f>COUNTIFS(Relaciones!$D$11599:$D$11965,E11608,Relaciones!$E$11599:$E$11965,D11608,Relaciones!$F$11599:$F$11965,F11608)</x:f>
        <x:v>1</x:v>
      </x:c>
      <x:c r="H11608" s="4"/>
    </x:row>
    <x:row r="11609" ht="23" customHeight="1">
      <x:c r="A11609" s="4" t="str">
        <x:v>Córdoba</x:v>
      </x:c>
      <x:c r="B11609" s="4" t="str">
        <x:v>5.º Primaria</x:v>
      </x:c>
      <x:c r="C11609" s="4" t="str">
        <x:v>C</x:v>
      </x:c>
      <x:c r="D11609" s="13" t="str">
        <x:v>00899</x:v>
      </x:c>
      <x:c r="E11609" s="13" t="str">
        <x:v>00897</x:v>
      </x:c>
      <x:c r="F11609" s="4" t="str">
        <x:v>amistad</x:v>
      </x:c>
      <x:c r="G11609" s="4" t="n">
        <x:f>COUNTIFS(Relaciones!$D$11599:$D$11965,E11609,Relaciones!$E$11599:$E$11965,D11609,Relaciones!$F$11599:$F$11965,F11609)</x:f>
        <x:v>1</x:v>
      </x:c>
      <x:c r="H11609" s="4"/>
    </x:row>
    <x:row r="11610" ht="23" customHeight="1">
      <x:c r="A11610" s="4" t="str">
        <x:v>Córdoba</x:v>
      </x:c>
      <x:c r="B11610" s="4" t="str">
        <x:v>5.º Primaria</x:v>
      </x:c>
      <x:c r="C11610" s="4" t="str">
        <x:v>C</x:v>
      </x:c>
      <x:c r="D11610" s="13" t="str">
        <x:v>00899</x:v>
      </x:c>
      <x:c r="E11610" s="13" t="str">
        <x:v>00898</x:v>
      </x:c>
      <x:c r="F11610" s="4" t="str">
        <x:v>amistad</x:v>
      </x:c>
      <x:c r="G11610" s="4" t="n">
        <x:f>COUNTIFS(Relaciones!$D$11599:$D$11965,E11610,Relaciones!$E$11599:$E$11965,D11610,Relaciones!$F$11599:$F$11965,F11610)</x:f>
        <x:v>1</x:v>
      </x:c>
      <x:c r="H11610" s="4"/>
    </x:row>
    <x:row r="11611" ht="23" customHeight="1">
      <x:c r="A11611" s="4" t="str">
        <x:v>Córdoba</x:v>
      </x:c>
      <x:c r="B11611" s="4" t="str">
        <x:v>5.º Primaria</x:v>
      </x:c>
      <x:c r="C11611" s="4" t="str">
        <x:v>C</x:v>
      </x:c>
      <x:c r="D11611" s="13" t="str">
        <x:v>00899</x:v>
      </x:c>
      <x:c r="E11611" s="13" t="str">
        <x:v>00900</x:v>
      </x:c>
      <x:c r="F11611" s="4" t="str">
        <x:v>amistad</x:v>
      </x:c>
      <x:c r="G11611" s="4" t="n">
        <x:f>COUNTIFS(Relaciones!$D$11599:$D$11965,E11611,Relaciones!$E$11599:$E$11965,D11611,Relaciones!$F$11599:$F$11965,F11611)</x:f>
        <x:v>1</x:v>
      </x:c>
      <x:c r="H11611" s="4"/>
    </x:row>
    <x:row r="11612" ht="23" customHeight="1">
      <x:c r="A11612" s="4" t="str">
        <x:v>Córdoba</x:v>
      </x:c>
      <x:c r="B11612" s="4" t="str">
        <x:v>5.º Primaria</x:v>
      </x:c>
      <x:c r="C11612" s="4" t="str">
        <x:v>C</x:v>
      </x:c>
      <x:c r="D11612" s="13" t="str">
        <x:v>00899</x:v>
      </x:c>
      <x:c r="E11612" s="13" t="str">
        <x:v>00901</x:v>
      </x:c>
      <x:c r="F11612" s="4" t="str">
        <x:v>amistad</x:v>
      </x:c>
      <x:c r="G11612" s="4" t="n">
        <x:f>COUNTIFS(Relaciones!$D$11599:$D$11965,E11612,Relaciones!$E$11599:$E$11965,D11612,Relaciones!$F$11599:$F$11965,F11612)</x:f>
        <x:v>1</x:v>
      </x:c>
      <x:c r="H11612" s="4"/>
    </x:row>
    <x:row r="11613" ht="23" customHeight="1">
      <x:c r="A11613" s="4" t="str">
        <x:v>Córdoba</x:v>
      </x:c>
      <x:c r="B11613" s="4" t="str">
        <x:v>5.º Primaria</x:v>
      </x:c>
      <x:c r="C11613" s="4" t="str">
        <x:v>C</x:v>
      </x:c>
      <x:c r="D11613" s="13" t="str">
        <x:v>00900</x:v>
      </x:c>
      <x:c r="E11613" s="13" t="str">
        <x:v>00897</x:v>
      </x:c>
      <x:c r="F11613" s="4" t="str">
        <x:v>amistad</x:v>
      </x:c>
      <x:c r="G11613" s="4" t="n">
        <x:f>COUNTIFS(Relaciones!$D$11599:$D$11965,E11613,Relaciones!$E$11599:$E$11965,D11613,Relaciones!$F$11599:$F$11965,F11613)</x:f>
        <x:v>0</x:v>
      </x:c>
      <x:c r="H11613" s="4"/>
    </x:row>
    <x:row r="11614" ht="23" customHeight="1">
      <x:c r="A11614" s="4" t="str">
        <x:v>Córdoba</x:v>
      </x:c>
      <x:c r="B11614" s="4" t="str">
        <x:v>5.º Primaria</x:v>
      </x:c>
      <x:c r="C11614" s="4" t="str">
        <x:v>C</x:v>
      </x:c>
      <x:c r="D11614" s="13" t="str">
        <x:v>00900</x:v>
      </x:c>
      <x:c r="E11614" s="13" t="str">
        <x:v>00898</x:v>
      </x:c>
      <x:c r="F11614" s="4" t="str">
        <x:v>amistad</x:v>
      </x:c>
      <x:c r="G11614" s="4" t="n">
        <x:f>COUNTIFS(Relaciones!$D$11599:$D$11965,E11614,Relaciones!$E$11599:$E$11965,D11614,Relaciones!$F$11599:$F$11965,F11614)</x:f>
        <x:v>1</x:v>
      </x:c>
      <x:c r="H11614" s="4"/>
    </x:row>
    <x:row r="11615" ht="23" customHeight="1">
      <x:c r="A11615" s="4" t="str">
        <x:v>Córdoba</x:v>
      </x:c>
      <x:c r="B11615" s="4" t="str">
        <x:v>5.º Primaria</x:v>
      </x:c>
      <x:c r="C11615" s="4" t="str">
        <x:v>C</x:v>
      </x:c>
      <x:c r="D11615" s="13" t="str">
        <x:v>00900</x:v>
      </x:c>
      <x:c r="E11615" s="13" t="str">
        <x:v>00899</x:v>
      </x:c>
      <x:c r="F11615" s="4" t="str">
        <x:v>amistad</x:v>
      </x:c>
      <x:c r="G11615" s="4" t="n">
        <x:f>COUNTIFS(Relaciones!$D$11599:$D$11965,E11615,Relaciones!$E$11599:$E$11965,D11615,Relaciones!$F$11599:$F$11965,F11615)</x:f>
        <x:v>1</x:v>
      </x:c>
      <x:c r="H11615" s="4"/>
    </x:row>
    <x:row r="11616" ht="23" customHeight="1">
      <x:c r="A11616" s="4" t="str">
        <x:v>Córdoba</x:v>
      </x:c>
      <x:c r="B11616" s="4" t="str">
        <x:v>5.º Primaria</x:v>
      </x:c>
      <x:c r="C11616" s="4" t="str">
        <x:v>C</x:v>
      </x:c>
      <x:c r="D11616" s="13" t="str">
        <x:v>00900</x:v>
      </x:c>
      <x:c r="E11616" s="13" t="str">
        <x:v>00901</x:v>
      </x:c>
      <x:c r="F11616" s="4" t="str">
        <x:v>amistad</x:v>
      </x:c>
      <x:c r="G11616" s="4" t="n">
        <x:f>COUNTIFS(Relaciones!$D$11599:$D$11965,E11616,Relaciones!$E$11599:$E$11965,D11616,Relaciones!$F$11599:$F$11965,F11616)</x:f>
        <x:v>1</x:v>
      </x:c>
      <x:c r="H11616" s="4"/>
    </x:row>
    <x:row r="11617" ht="23" customHeight="1">
      <x:c r="A11617" s="4" t="str">
        <x:v>Córdoba</x:v>
      </x:c>
      <x:c r="B11617" s="4" t="str">
        <x:v>5.º Primaria</x:v>
      </x:c>
      <x:c r="C11617" s="4" t="str">
        <x:v>C</x:v>
      </x:c>
      <x:c r="D11617" s="13" t="str">
        <x:v>00900</x:v>
      </x:c>
      <x:c r="E11617" s="13" t="str">
        <x:v>00902</x:v>
      </x:c>
      <x:c r="F11617" s="4" t="str">
        <x:v>amistad</x:v>
      </x:c>
      <x:c r="G11617" s="4" t="n">
        <x:f>COUNTIFS(Relaciones!$D$11599:$D$11965,E11617,Relaciones!$E$11599:$E$11965,D11617,Relaciones!$F$11599:$F$11965,F11617)</x:f>
        <x:v>1</x:v>
      </x:c>
      <x:c r="H11617" s="4"/>
    </x:row>
    <x:row r="11618" ht="23" customHeight="1">
      <x:c r="A11618" s="4" t="str">
        <x:v>Córdoba</x:v>
      </x:c>
      <x:c r="B11618" s="4" t="str">
        <x:v>5.º Primaria</x:v>
      </x:c>
      <x:c r="C11618" s="4" t="str">
        <x:v>C</x:v>
      </x:c>
      <x:c r="D11618" s="13" t="str">
        <x:v>00900</x:v>
      </x:c>
      <x:c r="E11618" s="13" t="str">
        <x:v>00911</x:v>
      </x:c>
      <x:c r="F11618" s="4" t="str">
        <x:v>amistad</x:v>
      </x:c>
      <x:c r="G11618" s="4" t="n">
        <x:f>COUNTIFS(Relaciones!$D$11599:$D$11965,E11618,Relaciones!$E$11599:$E$11965,D11618,Relaciones!$F$11599:$F$11965,F11618)</x:f>
        <x:v>0</x:v>
      </x:c>
      <x:c r="H11618" s="4"/>
    </x:row>
    <x:row r="11619" ht="23" customHeight="1">
      <x:c r="A11619" s="4" t="str">
        <x:v>Córdoba</x:v>
      </x:c>
      <x:c r="B11619" s="4" t="str">
        <x:v>5.º Primaria</x:v>
      </x:c>
      <x:c r="C11619" s="4" t="str">
        <x:v>C</x:v>
      </x:c>
      <x:c r="D11619" s="13" t="str">
        <x:v>00901</x:v>
      </x:c>
      <x:c r="E11619" s="13" t="str">
        <x:v>00897</x:v>
      </x:c>
      <x:c r="F11619" s="4" t="str">
        <x:v>amistad</x:v>
      </x:c>
      <x:c r="G11619" s="4" t="n">
        <x:f>COUNTIFS(Relaciones!$D$11599:$D$11965,E11619,Relaciones!$E$11599:$E$11965,D11619,Relaciones!$F$11599:$F$11965,F11619)</x:f>
        <x:v>0</x:v>
      </x:c>
      <x:c r="H11619" s="4"/>
    </x:row>
    <x:row r="11620" ht="23" customHeight="1">
      <x:c r="A11620" s="4" t="str">
        <x:v>Córdoba</x:v>
      </x:c>
      <x:c r="B11620" s="4" t="str">
        <x:v>5.º Primaria</x:v>
      </x:c>
      <x:c r="C11620" s="4" t="str">
        <x:v>C</x:v>
      </x:c>
      <x:c r="D11620" s="13" t="str">
        <x:v>00901</x:v>
      </x:c>
      <x:c r="E11620" s="13" t="str">
        <x:v>00899</x:v>
      </x:c>
      <x:c r="F11620" s="4" t="str">
        <x:v>amistad</x:v>
      </x:c>
      <x:c r="G11620" s="4" t="n">
        <x:f>COUNTIFS(Relaciones!$D$11599:$D$11965,E11620,Relaciones!$E$11599:$E$11965,D11620,Relaciones!$F$11599:$F$11965,F11620)</x:f>
        <x:v>1</x:v>
      </x:c>
      <x:c r="H11620" s="4"/>
    </x:row>
    <x:row r="11621" ht="23" customHeight="1">
      <x:c r="A11621" s="4" t="str">
        <x:v>Córdoba</x:v>
      </x:c>
      <x:c r="B11621" s="4" t="str">
        <x:v>5.º Primaria</x:v>
      </x:c>
      <x:c r="C11621" s="4" t="str">
        <x:v>C</x:v>
      </x:c>
      <x:c r="D11621" s="13" t="str">
        <x:v>00901</x:v>
      </x:c>
      <x:c r="E11621" s="13" t="str">
        <x:v>00900</x:v>
      </x:c>
      <x:c r="F11621" s="4" t="str">
        <x:v>amistad</x:v>
      </x:c>
      <x:c r="G11621" s="4" t="n">
        <x:f>COUNTIFS(Relaciones!$D$11599:$D$11965,E11621,Relaciones!$E$11599:$E$11965,D11621,Relaciones!$F$11599:$F$11965,F11621)</x:f>
        <x:v>1</x:v>
      </x:c>
      <x:c r="H11621" s="4"/>
    </x:row>
    <x:row r="11622" ht="23" customHeight="1">
      <x:c r="A11622" s="4" t="str">
        <x:v>Córdoba</x:v>
      </x:c>
      <x:c r="B11622" s="4" t="str">
        <x:v>5.º Primaria</x:v>
      </x:c>
      <x:c r="C11622" s="4" t="str">
        <x:v>C</x:v>
      </x:c>
      <x:c r="D11622" s="13" t="str">
        <x:v>00901</x:v>
      </x:c>
      <x:c r="E11622" s="13" t="str">
        <x:v>00902</x:v>
      </x:c>
      <x:c r="F11622" s="4" t="str">
        <x:v>amistad</x:v>
      </x:c>
      <x:c r="G11622" s="4" t="n">
        <x:f>COUNTIFS(Relaciones!$D$11599:$D$11965,E11622,Relaciones!$E$11599:$E$11965,D11622,Relaciones!$F$11599:$F$11965,F11622)</x:f>
        <x:v>1</x:v>
      </x:c>
      <x:c r="H11622" s="4"/>
    </x:row>
    <x:row r="11623" ht="23" customHeight="1">
      <x:c r="A11623" s="4" t="str">
        <x:v>Córdoba</x:v>
      </x:c>
      <x:c r="B11623" s="4" t="str">
        <x:v>5.º Primaria</x:v>
      </x:c>
      <x:c r="C11623" s="4" t="str">
        <x:v>C</x:v>
      </x:c>
      <x:c r="D11623" s="13" t="str">
        <x:v>00901</x:v>
      </x:c>
      <x:c r="E11623" s="13" t="str">
        <x:v>00903</x:v>
      </x:c>
      <x:c r="F11623" s="4" t="str">
        <x:v>amistad</x:v>
      </x:c>
      <x:c r="G11623" s="4" t="n">
        <x:f>COUNTIFS(Relaciones!$D$11599:$D$11965,E11623,Relaciones!$E$11599:$E$11965,D11623,Relaciones!$F$11599:$F$11965,F11623)</x:f>
        <x:v>1</x:v>
      </x:c>
      <x:c r="H11623" s="4"/>
    </x:row>
    <x:row r="11624" ht="23" customHeight="1">
      <x:c r="A11624" s="4" t="str">
        <x:v>Córdoba</x:v>
      </x:c>
      <x:c r="B11624" s="4" t="str">
        <x:v>5.º Primaria</x:v>
      </x:c>
      <x:c r="C11624" s="4" t="str">
        <x:v>C</x:v>
      </x:c>
      <x:c r="D11624" s="13" t="str">
        <x:v>00902</x:v>
      </x:c>
      <x:c r="E11624" s="13" t="str">
        <x:v>00897</x:v>
      </x:c>
      <x:c r="F11624" s="4" t="str">
        <x:v>amistad</x:v>
      </x:c>
      <x:c r="G11624" s="4" t="n">
        <x:f>COUNTIFS(Relaciones!$D$11599:$D$11965,E11624,Relaciones!$E$11599:$E$11965,D11624,Relaciones!$F$11599:$F$11965,F11624)</x:f>
        <x:v>0</x:v>
      </x:c>
      <x:c r="H11624" s="4"/>
    </x:row>
    <x:row r="11625" ht="23" customHeight="1">
      <x:c r="A11625" s="4" t="str">
        <x:v>Córdoba</x:v>
      </x:c>
      <x:c r="B11625" s="4" t="str">
        <x:v>5.º Primaria</x:v>
      </x:c>
      <x:c r="C11625" s="4" t="str">
        <x:v>C</x:v>
      </x:c>
      <x:c r="D11625" s="13" t="str">
        <x:v>00902</x:v>
      </x:c>
      <x:c r="E11625" s="13" t="str">
        <x:v>00900</x:v>
      </x:c>
      <x:c r="F11625" s="4" t="str">
        <x:v>amistad</x:v>
      </x:c>
      <x:c r="G11625" s="4" t="n">
        <x:f>COUNTIFS(Relaciones!$D$11599:$D$11965,E11625,Relaciones!$E$11599:$E$11965,D11625,Relaciones!$F$11599:$F$11965,F11625)</x:f>
        <x:v>1</x:v>
      </x:c>
      <x:c r="H11625" s="4"/>
    </x:row>
    <x:row r="11626" ht="23" customHeight="1">
      <x:c r="A11626" s="4" t="str">
        <x:v>Córdoba</x:v>
      </x:c>
      <x:c r="B11626" s="4" t="str">
        <x:v>5.º Primaria</x:v>
      </x:c>
      <x:c r="C11626" s="4" t="str">
        <x:v>C</x:v>
      </x:c>
      <x:c r="D11626" s="13" t="str">
        <x:v>00902</x:v>
      </x:c>
      <x:c r="E11626" s="13" t="str">
        <x:v>00901</x:v>
      </x:c>
      <x:c r="F11626" s="4" t="str">
        <x:v>amistad</x:v>
      </x:c>
      <x:c r="G11626" s="4" t="n">
        <x:f>COUNTIFS(Relaciones!$D$11599:$D$11965,E11626,Relaciones!$E$11599:$E$11965,D11626,Relaciones!$F$11599:$F$11965,F11626)</x:f>
        <x:v>1</x:v>
      </x:c>
      <x:c r="H11626" s="4"/>
    </x:row>
    <x:row r="11627" ht="23" customHeight="1">
      <x:c r="A11627" s="4" t="str">
        <x:v>Córdoba</x:v>
      </x:c>
      <x:c r="B11627" s="4" t="str">
        <x:v>5.º Primaria</x:v>
      </x:c>
      <x:c r="C11627" s="4" t="str">
        <x:v>C</x:v>
      </x:c>
      <x:c r="D11627" s="13" t="str">
        <x:v>00902</x:v>
      </x:c>
      <x:c r="E11627" s="13" t="str">
        <x:v>00903</x:v>
      </x:c>
      <x:c r="F11627" s="4" t="str">
        <x:v>amistad</x:v>
      </x:c>
      <x:c r="G11627" s="4" t="n">
        <x:f>COUNTIFS(Relaciones!$D$11599:$D$11965,E11627,Relaciones!$E$11599:$E$11965,D11627,Relaciones!$F$11599:$F$11965,F11627)</x:f>
        <x:v>1</x:v>
      </x:c>
      <x:c r="H11627" s="4"/>
    </x:row>
    <x:row r="11628" ht="23" customHeight="1">
      <x:c r="A11628" s="4" t="str">
        <x:v>Córdoba</x:v>
      </x:c>
      <x:c r="B11628" s="4" t="str">
        <x:v>5.º Primaria</x:v>
      </x:c>
      <x:c r="C11628" s="4" t="str">
        <x:v>C</x:v>
      </x:c>
      <x:c r="D11628" s="13" t="str">
        <x:v>00902</x:v>
      </x:c>
      <x:c r="E11628" s="13" t="str">
        <x:v>00904</x:v>
      </x:c>
      <x:c r="F11628" s="4" t="str">
        <x:v>amistad</x:v>
      </x:c>
      <x:c r="G11628" s="4" t="n">
        <x:f>COUNTIFS(Relaciones!$D$11599:$D$11965,E11628,Relaciones!$E$11599:$E$11965,D11628,Relaciones!$F$11599:$F$11965,F11628)</x:f>
        <x:v>1</x:v>
      </x:c>
      <x:c r="H11628" s="4"/>
    </x:row>
    <x:row r="11629" ht="23" customHeight="1">
      <x:c r="A11629" s="4" t="str">
        <x:v>Córdoba</x:v>
      </x:c>
      <x:c r="B11629" s="4" t="str">
        <x:v>5.º Primaria</x:v>
      </x:c>
      <x:c r="C11629" s="4" t="str">
        <x:v>C</x:v>
      </x:c>
      <x:c r="D11629" s="13" t="str">
        <x:v>00903</x:v>
      </x:c>
      <x:c r="E11629" s="13" t="str">
        <x:v>00897</x:v>
      </x:c>
      <x:c r="F11629" s="4" t="str">
        <x:v>amistad</x:v>
      </x:c>
      <x:c r="G11629" s="4" t="n">
        <x:f>COUNTIFS(Relaciones!$D$11599:$D$11965,E11629,Relaciones!$E$11599:$E$11965,D11629,Relaciones!$F$11599:$F$11965,F11629)</x:f>
        <x:v>0</x:v>
      </x:c>
      <x:c r="H11629" s="4"/>
    </x:row>
    <x:row r="11630" ht="23" customHeight="1">
      <x:c r="A11630" s="4" t="str">
        <x:v>Córdoba</x:v>
      </x:c>
      <x:c r="B11630" s="4" t="str">
        <x:v>5.º Primaria</x:v>
      </x:c>
      <x:c r="C11630" s="4" t="str">
        <x:v>C</x:v>
      </x:c>
      <x:c r="D11630" s="13" t="str">
        <x:v>00903</x:v>
      </x:c>
      <x:c r="E11630" s="13" t="str">
        <x:v>00901</x:v>
      </x:c>
      <x:c r="F11630" s="4" t="str">
        <x:v>amistad</x:v>
      </x:c>
      <x:c r="G11630" s="4" t="n">
        <x:f>COUNTIFS(Relaciones!$D$11599:$D$11965,E11630,Relaciones!$E$11599:$E$11965,D11630,Relaciones!$F$11599:$F$11965,F11630)</x:f>
        <x:v>1</x:v>
      </x:c>
      <x:c r="H11630" s="4"/>
    </x:row>
    <x:row r="11631" ht="23" customHeight="1">
      <x:c r="A11631" s="4" t="str">
        <x:v>Córdoba</x:v>
      </x:c>
      <x:c r="B11631" s="4" t="str">
        <x:v>5.º Primaria</x:v>
      </x:c>
      <x:c r="C11631" s="4" t="str">
        <x:v>C</x:v>
      </x:c>
      <x:c r="D11631" s="13" t="str">
        <x:v>00903</x:v>
      </x:c>
      <x:c r="E11631" s="13" t="str">
        <x:v>00902</x:v>
      </x:c>
      <x:c r="F11631" s="4" t="str">
        <x:v>amistad</x:v>
      </x:c>
      <x:c r="G11631" s="4" t="n">
        <x:f>COUNTIFS(Relaciones!$D$11599:$D$11965,E11631,Relaciones!$E$11599:$E$11965,D11631,Relaciones!$F$11599:$F$11965,F11631)</x:f>
        <x:v>1</x:v>
      </x:c>
      <x:c r="H11631" s="4"/>
    </x:row>
    <x:row r="11632" ht="23" customHeight="1">
      <x:c r="A11632" s="4" t="str">
        <x:v>Córdoba</x:v>
      </x:c>
      <x:c r="B11632" s="4" t="str">
        <x:v>5.º Primaria</x:v>
      </x:c>
      <x:c r="C11632" s="4" t="str">
        <x:v>C</x:v>
      </x:c>
      <x:c r="D11632" s="13" t="str">
        <x:v>00903</x:v>
      </x:c>
      <x:c r="E11632" s="13" t="str">
        <x:v>00904</x:v>
      </x:c>
      <x:c r="F11632" s="4" t="str">
        <x:v>amistad</x:v>
      </x:c>
      <x:c r="G11632" s="4" t="n">
        <x:f>COUNTIFS(Relaciones!$D$11599:$D$11965,E11632,Relaciones!$E$11599:$E$11965,D11632,Relaciones!$F$11599:$F$11965,F11632)</x:f>
        <x:v>1</x:v>
      </x:c>
      <x:c r="H11632" s="4"/>
    </x:row>
    <x:row r="11633" ht="23" customHeight="1">
      <x:c r="A11633" s="4" t="str">
        <x:v>Córdoba</x:v>
      </x:c>
      <x:c r="B11633" s="4" t="str">
        <x:v>5.º Primaria</x:v>
      </x:c>
      <x:c r="C11633" s="4" t="str">
        <x:v>C</x:v>
      </x:c>
      <x:c r="D11633" s="13" t="str">
        <x:v>00903</x:v>
      </x:c>
      <x:c r="E11633" s="13" t="str">
        <x:v>00905</x:v>
      </x:c>
      <x:c r="F11633" s="4" t="str">
        <x:v>amistad</x:v>
      </x:c>
      <x:c r="G11633" s="4" t="n">
        <x:f>COUNTIFS(Relaciones!$D$11599:$D$11965,E11633,Relaciones!$E$11599:$E$11965,D11633,Relaciones!$F$11599:$F$11965,F11633)</x:f>
        <x:v>1</x:v>
      </x:c>
      <x:c r="H11633" s="4"/>
    </x:row>
    <x:row r="11634" ht="23" customHeight="1">
      <x:c r="A11634" s="4" t="str">
        <x:v>Córdoba</x:v>
      </x:c>
      <x:c r="B11634" s="4" t="str">
        <x:v>5.º Primaria</x:v>
      </x:c>
      <x:c r="C11634" s="4" t="str">
        <x:v>C</x:v>
      </x:c>
      <x:c r="D11634" s="13" t="str">
        <x:v>00903</x:v>
      </x:c>
      <x:c r="E11634" s="13" t="str">
        <x:v>00914</x:v>
      </x:c>
      <x:c r="F11634" s="4" t="str">
        <x:v>amistad</x:v>
      </x:c>
      <x:c r="G11634" s="4" t="n">
        <x:f>COUNTIFS(Relaciones!$D$11599:$D$11965,E11634,Relaciones!$E$11599:$E$11965,D11634,Relaciones!$F$11599:$F$11965,F11634)</x:f>
        <x:v>0</x:v>
      </x:c>
      <x:c r="H11634" s="4"/>
    </x:row>
    <x:row r="11635" ht="23" customHeight="1">
      <x:c r="A11635" s="4" t="str">
        <x:v>Córdoba</x:v>
      </x:c>
      <x:c r="B11635" s="4" t="str">
        <x:v>5.º Primaria</x:v>
      </x:c>
      <x:c r="C11635" s="4" t="str">
        <x:v>C</x:v>
      </x:c>
      <x:c r="D11635" s="13" t="str">
        <x:v>00904</x:v>
      </x:c>
      <x:c r="E11635" s="13" t="str">
        <x:v>00897</x:v>
      </x:c>
      <x:c r="F11635" s="4" t="str">
        <x:v>amistad</x:v>
      </x:c>
      <x:c r="G11635" s="4" t="n">
        <x:f>COUNTIFS(Relaciones!$D$11599:$D$11965,E11635,Relaciones!$E$11599:$E$11965,D11635,Relaciones!$F$11599:$F$11965,F11635)</x:f>
        <x:v>0</x:v>
      </x:c>
      <x:c r="H11635" s="4"/>
    </x:row>
    <x:row r="11636" ht="23" customHeight="1">
      <x:c r="A11636" s="4" t="str">
        <x:v>Córdoba</x:v>
      </x:c>
      <x:c r="B11636" s="4" t="str">
        <x:v>5.º Primaria</x:v>
      </x:c>
      <x:c r="C11636" s="4" t="str">
        <x:v>C</x:v>
      </x:c>
      <x:c r="D11636" s="13" t="str">
        <x:v>00904</x:v>
      </x:c>
      <x:c r="E11636" s="13" t="str">
        <x:v>00902</x:v>
      </x:c>
      <x:c r="F11636" s="4" t="str">
        <x:v>amistad</x:v>
      </x:c>
      <x:c r="G11636" s="4" t="n">
        <x:f>COUNTIFS(Relaciones!$D$11599:$D$11965,E11636,Relaciones!$E$11599:$E$11965,D11636,Relaciones!$F$11599:$F$11965,F11636)</x:f>
        <x:v>1</x:v>
      </x:c>
      <x:c r="H11636" s="4"/>
    </x:row>
    <x:row r="11637" ht="23" customHeight="1">
      <x:c r="A11637" s="4" t="str">
        <x:v>Córdoba</x:v>
      </x:c>
      <x:c r="B11637" s="4" t="str">
        <x:v>5.º Primaria</x:v>
      </x:c>
      <x:c r="C11637" s="4" t="str">
        <x:v>C</x:v>
      </x:c>
      <x:c r="D11637" s="13" t="str">
        <x:v>00904</x:v>
      </x:c>
      <x:c r="E11637" s="13" t="str">
        <x:v>00903</x:v>
      </x:c>
      <x:c r="F11637" s="4" t="str">
        <x:v>amistad</x:v>
      </x:c>
      <x:c r="G11637" s="4" t="n">
        <x:f>COUNTIFS(Relaciones!$D$11599:$D$11965,E11637,Relaciones!$E$11599:$E$11965,D11637,Relaciones!$F$11599:$F$11965,F11637)</x:f>
        <x:v>1</x:v>
      </x:c>
      <x:c r="H11637" s="4"/>
    </x:row>
    <x:row r="11638" ht="23" customHeight="1">
      <x:c r="A11638" s="4" t="str">
        <x:v>Córdoba</x:v>
      </x:c>
      <x:c r="B11638" s="4" t="str">
        <x:v>5.º Primaria</x:v>
      </x:c>
      <x:c r="C11638" s="4" t="str">
        <x:v>C</x:v>
      </x:c>
      <x:c r="D11638" s="13" t="str">
        <x:v>00904</x:v>
      </x:c>
      <x:c r="E11638" s="13" t="str">
        <x:v>00905</x:v>
      </x:c>
      <x:c r="F11638" s="4" t="str">
        <x:v>amistad</x:v>
      </x:c>
      <x:c r="G11638" s="4" t="n">
        <x:f>COUNTIFS(Relaciones!$D$11599:$D$11965,E11638,Relaciones!$E$11599:$E$11965,D11638,Relaciones!$F$11599:$F$11965,F11638)</x:f>
        <x:v>1</x:v>
      </x:c>
      <x:c r="H11638" s="4"/>
    </x:row>
    <x:row r="11639" ht="23" customHeight="1">
      <x:c r="A11639" s="4" t="str">
        <x:v>Córdoba</x:v>
      </x:c>
      <x:c r="B11639" s="4" t="str">
        <x:v>5.º Primaria</x:v>
      </x:c>
      <x:c r="C11639" s="4" t="str">
        <x:v>C</x:v>
      </x:c>
      <x:c r="D11639" s="13" t="str">
        <x:v>00904</x:v>
      </x:c>
      <x:c r="E11639" s="13" t="str">
        <x:v>00906</x:v>
      </x:c>
      <x:c r="F11639" s="4" t="str">
        <x:v>amistad</x:v>
      </x:c>
      <x:c r="G11639" s="4" t="n">
        <x:f>COUNTIFS(Relaciones!$D$11599:$D$11965,E11639,Relaciones!$E$11599:$E$11965,D11639,Relaciones!$F$11599:$F$11965,F11639)</x:f>
        <x:v>1</x:v>
      </x:c>
      <x:c r="H11639" s="4"/>
    </x:row>
    <x:row r="11640" ht="23" customHeight="1">
      <x:c r="A11640" s="4" t="str">
        <x:v>Córdoba</x:v>
      </x:c>
      <x:c r="B11640" s="4" t="str">
        <x:v>5.º Primaria</x:v>
      </x:c>
      <x:c r="C11640" s="4" t="str">
        <x:v>C</x:v>
      </x:c>
      <x:c r="D11640" s="13" t="str">
        <x:v>00905</x:v>
      </x:c>
      <x:c r="E11640" s="13" t="str">
        <x:v>00897</x:v>
      </x:c>
      <x:c r="F11640" s="4" t="str">
        <x:v>amistad</x:v>
      </x:c>
      <x:c r="G11640" s="4" t="n">
        <x:f>COUNTIFS(Relaciones!$D$11599:$D$11965,E11640,Relaciones!$E$11599:$E$11965,D11640,Relaciones!$F$11599:$F$11965,F11640)</x:f>
        <x:v>1</x:v>
      </x:c>
      <x:c r="H11640" s="4"/>
    </x:row>
    <x:row r="11641" ht="23" customHeight="1">
      <x:c r="A11641" s="4" t="str">
        <x:v>Córdoba</x:v>
      </x:c>
      <x:c r="B11641" s="4" t="str">
        <x:v>5.º Primaria</x:v>
      </x:c>
      <x:c r="C11641" s="4" t="str">
        <x:v>C</x:v>
      </x:c>
      <x:c r="D11641" s="13" t="str">
        <x:v>00905</x:v>
      </x:c>
      <x:c r="E11641" s="13" t="str">
        <x:v>00903</x:v>
      </x:c>
      <x:c r="F11641" s="4" t="str">
        <x:v>amistad</x:v>
      </x:c>
      <x:c r="G11641" s="4" t="n">
        <x:f>COUNTIFS(Relaciones!$D$11599:$D$11965,E11641,Relaciones!$E$11599:$E$11965,D11641,Relaciones!$F$11599:$F$11965,F11641)</x:f>
        <x:v>1</x:v>
      </x:c>
      <x:c r="H11641" s="4"/>
    </x:row>
    <x:row r="11642" ht="23" customHeight="1">
      <x:c r="A11642" s="4" t="str">
        <x:v>Córdoba</x:v>
      </x:c>
      <x:c r="B11642" s="4" t="str">
        <x:v>5.º Primaria</x:v>
      </x:c>
      <x:c r="C11642" s="4" t="str">
        <x:v>C</x:v>
      </x:c>
      <x:c r="D11642" s="13" t="str">
        <x:v>00905</x:v>
      </x:c>
      <x:c r="E11642" s="13" t="str">
        <x:v>00904</x:v>
      </x:c>
      <x:c r="F11642" s="4" t="str">
        <x:v>amistad</x:v>
      </x:c>
      <x:c r="G11642" s="4" t="n">
        <x:f>COUNTIFS(Relaciones!$D$11599:$D$11965,E11642,Relaciones!$E$11599:$E$11965,D11642,Relaciones!$F$11599:$F$11965,F11642)</x:f>
        <x:v>1</x:v>
      </x:c>
      <x:c r="H11642" s="4"/>
    </x:row>
    <x:row r="11643" ht="23" customHeight="1">
      <x:c r="A11643" s="4" t="str">
        <x:v>Córdoba</x:v>
      </x:c>
      <x:c r="B11643" s="4" t="str">
        <x:v>5.º Primaria</x:v>
      </x:c>
      <x:c r="C11643" s="4" t="str">
        <x:v>C</x:v>
      </x:c>
      <x:c r="D11643" s="13" t="str">
        <x:v>00905</x:v>
      </x:c>
      <x:c r="E11643" s="13" t="str">
        <x:v>00906</x:v>
      </x:c>
      <x:c r="F11643" s="4" t="str">
        <x:v>amistad</x:v>
      </x:c>
      <x:c r="G11643" s="4" t="n">
        <x:f>COUNTIFS(Relaciones!$D$11599:$D$11965,E11643,Relaciones!$E$11599:$E$11965,D11643,Relaciones!$F$11599:$F$11965,F11643)</x:f>
        <x:v>1</x:v>
      </x:c>
      <x:c r="H11643" s="4"/>
    </x:row>
    <x:row r="11644" ht="23" customHeight="1">
      <x:c r="A11644" s="4" t="str">
        <x:v>Córdoba</x:v>
      </x:c>
      <x:c r="B11644" s="4" t="str">
        <x:v>5.º Primaria</x:v>
      </x:c>
      <x:c r="C11644" s="4" t="str">
        <x:v>C</x:v>
      </x:c>
      <x:c r="D11644" s="13" t="str">
        <x:v>00906</x:v>
      </x:c>
      <x:c r="E11644" s="13" t="str">
        <x:v>00897</x:v>
      </x:c>
      <x:c r="F11644" s="4" t="str">
        <x:v>amistad</x:v>
      </x:c>
      <x:c r="G11644" s="4" t="n">
        <x:f>COUNTIFS(Relaciones!$D$11599:$D$11965,E11644,Relaciones!$E$11599:$E$11965,D11644,Relaciones!$F$11599:$F$11965,F11644)</x:f>
        <x:v>1</x:v>
      </x:c>
      <x:c r="H11644" s="4"/>
    </x:row>
    <x:row r="11645" ht="23" customHeight="1">
      <x:c r="A11645" s="4" t="str">
        <x:v>Córdoba</x:v>
      </x:c>
      <x:c r="B11645" s="4" t="str">
        <x:v>5.º Primaria</x:v>
      </x:c>
      <x:c r="C11645" s="4" t="str">
        <x:v>C</x:v>
      </x:c>
      <x:c r="D11645" s="13" t="str">
        <x:v>00906</x:v>
      </x:c>
      <x:c r="E11645" s="13" t="str">
        <x:v>00898</x:v>
      </x:c>
      <x:c r="F11645" s="4" t="str">
        <x:v>amistad</x:v>
      </x:c>
      <x:c r="G11645" s="4" t="n">
        <x:f>COUNTIFS(Relaciones!$D$11599:$D$11965,E11645,Relaciones!$E$11599:$E$11965,D11645,Relaciones!$F$11599:$F$11965,F11645)</x:f>
        <x:v>1</x:v>
      </x:c>
      <x:c r="H11645" s="4"/>
    </x:row>
    <x:row r="11646" ht="23" customHeight="1">
      <x:c r="A11646" s="4" t="str">
        <x:v>Córdoba</x:v>
      </x:c>
      <x:c r="B11646" s="4" t="str">
        <x:v>5.º Primaria</x:v>
      </x:c>
      <x:c r="C11646" s="4" t="str">
        <x:v>C</x:v>
      </x:c>
      <x:c r="D11646" s="13" t="str">
        <x:v>00906</x:v>
      </x:c>
      <x:c r="E11646" s="13" t="str">
        <x:v>00904</x:v>
      </x:c>
      <x:c r="F11646" s="4" t="str">
        <x:v>amistad</x:v>
      </x:c>
      <x:c r="G11646" s="4" t="n">
        <x:f>COUNTIFS(Relaciones!$D$11599:$D$11965,E11646,Relaciones!$E$11599:$E$11965,D11646,Relaciones!$F$11599:$F$11965,F11646)</x:f>
        <x:v>1</x:v>
      </x:c>
      <x:c r="H11646" s="4"/>
    </x:row>
    <x:row r="11647" ht="23" customHeight="1">
      <x:c r="A11647" s="4" t="str">
        <x:v>Córdoba</x:v>
      </x:c>
      <x:c r="B11647" s="4" t="str">
        <x:v>5.º Primaria</x:v>
      </x:c>
      <x:c r="C11647" s="4" t="str">
        <x:v>C</x:v>
      </x:c>
      <x:c r="D11647" s="13" t="str">
        <x:v>00906</x:v>
      </x:c>
      <x:c r="E11647" s="13" t="str">
        <x:v>00905</x:v>
      </x:c>
      <x:c r="F11647" s="4" t="str">
        <x:v>amistad</x:v>
      </x:c>
      <x:c r="G11647" s="4" t="n">
        <x:f>COUNTIFS(Relaciones!$D$11599:$D$11965,E11647,Relaciones!$E$11599:$E$11965,D11647,Relaciones!$F$11599:$F$11965,F11647)</x:f>
        <x:v>1</x:v>
      </x:c>
      <x:c r="H11647" s="4"/>
    </x:row>
    <x:row r="11648" ht="23" customHeight="1">
      <x:c r="A11648" s="4" t="str">
        <x:v>Córdoba</x:v>
      </x:c>
      <x:c r="B11648" s="4" t="str">
        <x:v>5.º Primaria</x:v>
      </x:c>
      <x:c r="C11648" s="4" t="str">
        <x:v>C</x:v>
      </x:c>
      <x:c r="D11648" s="13" t="str">
        <x:v>00906</x:v>
      </x:c>
      <x:c r="E11648" s="13" t="str">
        <x:v>00917</x:v>
      </x:c>
      <x:c r="F11648" s="4" t="str">
        <x:v>amistad</x:v>
      </x:c>
      <x:c r="G11648" s="4" t="n">
        <x:f>COUNTIFS(Relaciones!$D$11599:$D$11965,E11648,Relaciones!$E$11599:$E$11965,D11648,Relaciones!$F$11599:$F$11965,F11648)</x:f>
        <x:v>0</x:v>
      </x:c>
      <x:c r="H11648" s="4"/>
    </x:row>
    <x:row r="11649" ht="23" customHeight="1">
      <x:c r="A11649" s="4" t="str">
        <x:v>Córdoba</x:v>
      </x:c>
      <x:c r="B11649" s="4" t="str">
        <x:v>5.º Primaria</x:v>
      </x:c>
      <x:c r="C11649" s="4" t="str">
        <x:v>C</x:v>
      </x:c>
      <x:c r="D11649" s="13" t="str">
        <x:v>00907</x:v>
      </x:c>
      <x:c r="E11649" s="13" t="str">
        <x:v>00897</x:v>
      </x:c>
      <x:c r="F11649" s="4" t="str">
        <x:v>amistad</x:v>
      </x:c>
      <x:c r="G11649" s="4" t="n">
        <x:f>COUNTIFS(Relaciones!$D$11599:$D$11965,E11649,Relaciones!$E$11599:$E$11965,D11649,Relaciones!$F$11599:$F$11965,F11649)</x:f>
        <x:v>1</x:v>
      </x:c>
      <x:c r="H11649" s="4"/>
    </x:row>
    <x:row r="11650" ht="23" customHeight="1">
      <x:c r="A11650" s="4" t="str">
        <x:v>Córdoba</x:v>
      </x:c>
      <x:c r="B11650" s="4" t="str">
        <x:v>5.º Primaria</x:v>
      </x:c>
      <x:c r="C11650" s="4" t="str">
        <x:v>C</x:v>
      </x:c>
      <x:c r="D11650" s="13" t="str">
        <x:v>00907</x:v>
      </x:c>
      <x:c r="E11650" s="13" t="str">
        <x:v>00908</x:v>
      </x:c>
      <x:c r="F11650" s="4" t="str">
        <x:v>amistad</x:v>
      </x:c>
      <x:c r="G11650" s="4" t="n">
        <x:f>COUNTIFS(Relaciones!$D$11599:$D$11965,E11650,Relaciones!$E$11599:$E$11965,D11650,Relaciones!$F$11599:$F$11965,F11650)</x:f>
        <x:v>1</x:v>
      </x:c>
      <x:c r="H11650" s="4"/>
    </x:row>
    <x:row r="11651" ht="23" customHeight="1">
      <x:c r="A11651" s="4" t="str">
        <x:v>Córdoba</x:v>
      </x:c>
      <x:c r="B11651" s="4" t="str">
        <x:v>5.º Primaria</x:v>
      </x:c>
      <x:c r="C11651" s="4" t="str">
        <x:v>C</x:v>
      </x:c>
      <x:c r="D11651" s="13" t="str">
        <x:v>00907</x:v>
      </x:c>
      <x:c r="E11651" s="13" t="str">
        <x:v>00909</x:v>
      </x:c>
      <x:c r="F11651" s="4" t="str">
        <x:v>amistad</x:v>
      </x:c>
      <x:c r="G11651" s="4" t="n">
        <x:f>COUNTIFS(Relaciones!$D$11599:$D$11965,E11651,Relaciones!$E$11599:$E$11965,D11651,Relaciones!$F$11599:$F$11965,F11651)</x:f>
        <x:v>1</x:v>
      </x:c>
      <x:c r="H11651" s="4"/>
    </x:row>
    <x:row r="11652" ht="23" customHeight="1">
      <x:c r="A11652" s="4" t="str">
        <x:v>Córdoba</x:v>
      </x:c>
      <x:c r="B11652" s="4" t="str">
        <x:v>5.º Primaria</x:v>
      </x:c>
      <x:c r="C11652" s="4" t="str">
        <x:v>C</x:v>
      </x:c>
      <x:c r="D11652" s="13" t="str">
        <x:v>00907</x:v>
      </x:c>
      <x:c r="E11652" s="13" t="str">
        <x:v>00915</x:v>
      </x:c>
      <x:c r="F11652" s="4" t="str">
        <x:v>amistad</x:v>
      </x:c>
      <x:c r="G11652" s="4" t="n">
        <x:f>COUNTIFS(Relaciones!$D$11599:$D$11965,E11652,Relaciones!$E$11599:$E$11965,D11652,Relaciones!$F$11599:$F$11965,F11652)</x:f>
        <x:v>1</x:v>
      </x:c>
      <x:c r="H11652" s="4"/>
    </x:row>
    <x:row r="11653" ht="23" customHeight="1">
      <x:c r="A11653" s="4" t="str">
        <x:v>Córdoba</x:v>
      </x:c>
      <x:c r="B11653" s="4" t="str">
        <x:v>5.º Primaria</x:v>
      </x:c>
      <x:c r="C11653" s="4" t="str">
        <x:v>C</x:v>
      </x:c>
      <x:c r="D11653" s="13" t="str">
        <x:v>00907</x:v>
      </x:c>
      <x:c r="E11653" s="13" t="str">
        <x:v>00916</x:v>
      </x:c>
      <x:c r="F11653" s="4" t="str">
        <x:v>amistad</x:v>
      </x:c>
      <x:c r="G11653" s="4" t="n">
        <x:f>COUNTIFS(Relaciones!$D$11599:$D$11965,E11653,Relaciones!$E$11599:$E$11965,D11653,Relaciones!$F$11599:$F$11965,F11653)</x:f>
        <x:v>1</x:v>
      </x:c>
      <x:c r="H11653" s="4"/>
    </x:row>
    <x:row r="11654" ht="23" customHeight="1">
      <x:c r="A11654" s="4" t="str">
        <x:v>Córdoba</x:v>
      </x:c>
      <x:c r="B11654" s="4" t="str">
        <x:v>5.º Primaria</x:v>
      </x:c>
      <x:c r="C11654" s="4" t="str">
        <x:v>C</x:v>
      </x:c>
      <x:c r="D11654" s="13" t="str">
        <x:v>00907</x:v>
      </x:c>
      <x:c r="E11654" s="13" t="str">
        <x:v>00917</x:v>
      </x:c>
      <x:c r="F11654" s="4" t="str">
        <x:v>amistad</x:v>
      </x:c>
      <x:c r="G11654" s="4" t="n">
        <x:f>COUNTIFS(Relaciones!$D$11599:$D$11965,E11654,Relaciones!$E$11599:$E$11965,D11654,Relaciones!$F$11599:$F$11965,F11654)</x:f>
        <x:v>1</x:v>
      </x:c>
      <x:c r="H11654" s="4"/>
    </x:row>
    <x:row r="11655" ht="23" customHeight="1">
      <x:c r="A11655" s="4" t="str">
        <x:v>Córdoba</x:v>
      </x:c>
      <x:c r="B11655" s="4" t="str">
        <x:v>5.º Primaria</x:v>
      </x:c>
      <x:c r="C11655" s="4" t="str">
        <x:v>C</x:v>
      </x:c>
      <x:c r="D11655" s="13" t="str">
        <x:v>00908</x:v>
      </x:c>
      <x:c r="E11655" s="13" t="str">
        <x:v>00897</x:v>
      </x:c>
      <x:c r="F11655" s="4" t="str">
        <x:v>amistad</x:v>
      </x:c>
      <x:c r="G11655" s="4" t="n">
        <x:f>COUNTIFS(Relaciones!$D$11599:$D$11965,E11655,Relaciones!$E$11599:$E$11965,D11655,Relaciones!$F$11599:$F$11965,F11655)</x:f>
        <x:v>1</x:v>
      </x:c>
      <x:c r="H11655" s="4"/>
    </x:row>
    <x:row r="11656" ht="23" customHeight="1">
      <x:c r="A11656" s="4" t="str">
        <x:v>Córdoba</x:v>
      </x:c>
      <x:c r="B11656" s="4" t="str">
        <x:v>5.º Primaria</x:v>
      </x:c>
      <x:c r="C11656" s="4" t="str">
        <x:v>C</x:v>
      </x:c>
      <x:c r="D11656" s="13" t="str">
        <x:v>00908</x:v>
      </x:c>
      <x:c r="E11656" s="13" t="str">
        <x:v>00907</x:v>
      </x:c>
      <x:c r="F11656" s="4" t="str">
        <x:v>amistad</x:v>
      </x:c>
      <x:c r="G11656" s="4" t="n">
        <x:f>COUNTIFS(Relaciones!$D$11599:$D$11965,E11656,Relaciones!$E$11599:$E$11965,D11656,Relaciones!$F$11599:$F$11965,F11656)</x:f>
        <x:v>1</x:v>
      </x:c>
      <x:c r="H11656" s="4"/>
    </x:row>
    <x:row r="11657" ht="23" customHeight="1">
      <x:c r="A11657" s="4" t="str">
        <x:v>Córdoba</x:v>
      </x:c>
      <x:c r="B11657" s="4" t="str">
        <x:v>5.º Primaria</x:v>
      </x:c>
      <x:c r="C11657" s="4" t="str">
        <x:v>C</x:v>
      </x:c>
      <x:c r="D11657" s="13" t="str">
        <x:v>00908</x:v>
      </x:c>
      <x:c r="E11657" s="13" t="str">
        <x:v>00909</x:v>
      </x:c>
      <x:c r="F11657" s="4" t="str">
        <x:v>amistad</x:v>
      </x:c>
      <x:c r="G11657" s="4" t="n">
        <x:f>COUNTIFS(Relaciones!$D$11599:$D$11965,E11657,Relaciones!$E$11599:$E$11965,D11657,Relaciones!$F$11599:$F$11965,F11657)</x:f>
        <x:v>1</x:v>
      </x:c>
      <x:c r="H11657" s="4"/>
    </x:row>
    <x:row r="11658" ht="23" customHeight="1">
      <x:c r="A11658" s="4" t="str">
        <x:v>Córdoba</x:v>
      </x:c>
      <x:c r="B11658" s="4" t="str">
        <x:v>5.º Primaria</x:v>
      </x:c>
      <x:c r="C11658" s="4" t="str">
        <x:v>C</x:v>
      </x:c>
      <x:c r="D11658" s="13" t="str">
        <x:v>00908</x:v>
      </x:c>
      <x:c r="E11658" s="13" t="str">
        <x:v>00910</x:v>
      </x:c>
      <x:c r="F11658" s="4" t="str">
        <x:v>amistad</x:v>
      </x:c>
      <x:c r="G11658" s="4" t="n">
        <x:f>COUNTIFS(Relaciones!$D$11599:$D$11965,E11658,Relaciones!$E$11599:$E$11965,D11658,Relaciones!$F$11599:$F$11965,F11658)</x:f>
        <x:v>1</x:v>
      </x:c>
      <x:c r="H11658" s="4"/>
    </x:row>
    <x:row r="11659" ht="23" customHeight="1">
      <x:c r="A11659" s="4" t="str">
        <x:v>Córdoba</x:v>
      </x:c>
      <x:c r="B11659" s="4" t="str">
        <x:v>5.º Primaria</x:v>
      </x:c>
      <x:c r="C11659" s="4" t="str">
        <x:v>C</x:v>
      </x:c>
      <x:c r="D11659" s="13" t="str">
        <x:v>00908</x:v>
      </x:c>
      <x:c r="E11659" s="13" t="str">
        <x:v>00916</x:v>
      </x:c>
      <x:c r="F11659" s="4" t="str">
        <x:v>amistad</x:v>
      </x:c>
      <x:c r="G11659" s="4" t="n">
        <x:f>COUNTIFS(Relaciones!$D$11599:$D$11965,E11659,Relaciones!$E$11599:$E$11965,D11659,Relaciones!$F$11599:$F$11965,F11659)</x:f>
        <x:v>1</x:v>
      </x:c>
      <x:c r="H11659" s="4"/>
    </x:row>
    <x:row r="11660" ht="23" customHeight="1">
      <x:c r="A11660" s="4" t="str">
        <x:v>Córdoba</x:v>
      </x:c>
      <x:c r="B11660" s="4" t="str">
        <x:v>5.º Primaria</x:v>
      </x:c>
      <x:c r="C11660" s="4" t="str">
        <x:v>C</x:v>
      </x:c>
      <x:c r="D11660" s="13" t="str">
        <x:v>00909</x:v>
      </x:c>
      <x:c r="E11660" s="13" t="str">
        <x:v>00897</x:v>
      </x:c>
      <x:c r="F11660" s="4" t="str">
        <x:v>amistad</x:v>
      </x:c>
      <x:c r="G11660" s="4" t="n">
        <x:f>COUNTIFS(Relaciones!$D$11599:$D$11965,E11660,Relaciones!$E$11599:$E$11965,D11660,Relaciones!$F$11599:$F$11965,F11660)</x:f>
        <x:v>0</x:v>
      </x:c>
      <x:c r="H11660" s="4"/>
    </x:row>
    <x:row r="11661" ht="23" customHeight="1">
      <x:c r="A11661" s="4" t="str">
        <x:v>Córdoba</x:v>
      </x:c>
      <x:c r="B11661" s="4" t="str">
        <x:v>5.º Primaria</x:v>
      </x:c>
      <x:c r="C11661" s="4" t="str">
        <x:v>C</x:v>
      </x:c>
      <x:c r="D11661" s="13" t="str">
        <x:v>00909</x:v>
      </x:c>
      <x:c r="E11661" s="13" t="str">
        <x:v>00907</x:v>
      </x:c>
      <x:c r="F11661" s="4" t="str">
        <x:v>amistad</x:v>
      </x:c>
      <x:c r="G11661" s="4" t="n">
        <x:f>COUNTIFS(Relaciones!$D$11599:$D$11965,E11661,Relaciones!$E$11599:$E$11965,D11661,Relaciones!$F$11599:$F$11965,F11661)</x:f>
        <x:v>1</x:v>
      </x:c>
      <x:c r="H11661" s="4"/>
    </x:row>
    <x:row r="11662" ht="23" customHeight="1">
      <x:c r="A11662" s="4" t="str">
        <x:v>Córdoba</x:v>
      </x:c>
      <x:c r="B11662" s="4" t="str">
        <x:v>5.º Primaria</x:v>
      </x:c>
      <x:c r="C11662" s="4" t="str">
        <x:v>C</x:v>
      </x:c>
      <x:c r="D11662" s="13" t="str">
        <x:v>00909</x:v>
      </x:c>
      <x:c r="E11662" s="13" t="str">
        <x:v>00908</x:v>
      </x:c>
      <x:c r="F11662" s="4" t="str">
        <x:v>amistad</x:v>
      </x:c>
      <x:c r="G11662" s="4" t="n">
        <x:f>COUNTIFS(Relaciones!$D$11599:$D$11965,E11662,Relaciones!$E$11599:$E$11965,D11662,Relaciones!$F$11599:$F$11965,F11662)</x:f>
        <x:v>1</x:v>
      </x:c>
      <x:c r="H11662" s="4"/>
    </x:row>
    <x:row r="11663" ht="23" customHeight="1">
      <x:c r="A11663" s="4" t="str">
        <x:v>Córdoba</x:v>
      </x:c>
      <x:c r="B11663" s="4" t="str">
        <x:v>5.º Primaria</x:v>
      </x:c>
      <x:c r="C11663" s="4" t="str">
        <x:v>C</x:v>
      </x:c>
      <x:c r="D11663" s="13" t="str">
        <x:v>00909</x:v>
      </x:c>
      <x:c r="E11663" s="13" t="str">
        <x:v>00910</x:v>
      </x:c>
      <x:c r="F11663" s="4" t="str">
        <x:v>amistad</x:v>
      </x:c>
      <x:c r="G11663" s="4" t="n">
        <x:f>COUNTIFS(Relaciones!$D$11599:$D$11965,E11663,Relaciones!$E$11599:$E$11965,D11663,Relaciones!$F$11599:$F$11965,F11663)</x:f>
        <x:v>1</x:v>
      </x:c>
      <x:c r="H11663" s="4"/>
    </x:row>
    <x:row r="11664" ht="23" customHeight="1">
      <x:c r="A11664" s="4" t="str">
        <x:v>Córdoba</x:v>
      </x:c>
      <x:c r="B11664" s="4" t="str">
        <x:v>5.º Primaria</x:v>
      </x:c>
      <x:c r="C11664" s="4" t="str">
        <x:v>C</x:v>
      </x:c>
      <x:c r="D11664" s="13" t="str">
        <x:v>00909</x:v>
      </x:c>
      <x:c r="E11664" s="13" t="str">
        <x:v>00911</x:v>
      </x:c>
      <x:c r="F11664" s="4" t="str">
        <x:v>amistad</x:v>
      </x:c>
      <x:c r="G11664" s="4" t="n">
        <x:f>COUNTIFS(Relaciones!$D$11599:$D$11965,E11664,Relaciones!$E$11599:$E$11965,D11664,Relaciones!$F$11599:$F$11965,F11664)</x:f>
        <x:v>1</x:v>
      </x:c>
      <x:c r="H11664" s="4"/>
    </x:row>
    <x:row r="11665" ht="23" customHeight="1">
      <x:c r="A11665" s="4" t="str">
        <x:v>Córdoba</x:v>
      </x:c>
      <x:c r="B11665" s="4" t="str">
        <x:v>5.º Primaria</x:v>
      </x:c>
      <x:c r="C11665" s="4" t="str">
        <x:v>C</x:v>
      </x:c>
      <x:c r="D11665" s="13" t="str">
        <x:v>00909</x:v>
      </x:c>
      <x:c r="E11665" s="13" t="str">
        <x:v>00920</x:v>
      </x:c>
      <x:c r="F11665" s="4" t="str">
        <x:v>amistad</x:v>
      </x:c>
      <x:c r="G11665" s="4" t="n">
        <x:f>COUNTIFS(Relaciones!$D$11599:$D$11965,E11665,Relaciones!$E$11599:$E$11965,D11665,Relaciones!$F$11599:$F$11965,F11665)</x:f>
        <x:v>0</x:v>
      </x:c>
      <x:c r="H11665" s="4"/>
    </x:row>
    <x:row r="11666" ht="23" customHeight="1">
      <x:c r="A11666" s="4" t="str">
        <x:v>Córdoba</x:v>
      </x:c>
      <x:c r="B11666" s="4" t="str">
        <x:v>5.º Primaria</x:v>
      </x:c>
      <x:c r="C11666" s="4" t="str">
        <x:v>C</x:v>
      </x:c>
      <x:c r="D11666" s="13" t="str">
        <x:v>00910</x:v>
      </x:c>
      <x:c r="E11666" s="13" t="str">
        <x:v>00897</x:v>
      </x:c>
      <x:c r="F11666" s="4" t="str">
        <x:v>amistad</x:v>
      </x:c>
      <x:c r="G11666" s="4" t="n">
        <x:f>COUNTIFS(Relaciones!$D$11599:$D$11965,E11666,Relaciones!$E$11599:$E$11965,D11666,Relaciones!$F$11599:$F$11965,F11666)</x:f>
        <x:v>0</x:v>
      </x:c>
      <x:c r="H11666" s="4"/>
    </x:row>
    <x:row r="11667" ht="23" customHeight="1">
      <x:c r="A11667" s="4" t="str">
        <x:v>Córdoba</x:v>
      </x:c>
      <x:c r="B11667" s="4" t="str">
        <x:v>5.º Primaria</x:v>
      </x:c>
      <x:c r="C11667" s="4" t="str">
        <x:v>C</x:v>
      </x:c>
      <x:c r="D11667" s="13" t="str">
        <x:v>00910</x:v>
      </x:c>
      <x:c r="E11667" s="13" t="str">
        <x:v>00907</x:v>
      </x:c>
      <x:c r="F11667" s="4" t="str">
        <x:v>amistad</x:v>
      </x:c>
      <x:c r="G11667" s="4" t="n">
        <x:f>COUNTIFS(Relaciones!$D$11599:$D$11965,E11667,Relaciones!$E$11599:$E$11965,D11667,Relaciones!$F$11599:$F$11965,F11667)</x:f>
        <x:v>0</x:v>
      </x:c>
      <x:c r="H11667" s="4"/>
    </x:row>
    <x:row r="11668" ht="23" customHeight="1">
      <x:c r="A11668" s="4" t="str">
        <x:v>Córdoba</x:v>
      </x:c>
      <x:c r="B11668" s="4" t="str">
        <x:v>5.º Primaria</x:v>
      </x:c>
      <x:c r="C11668" s="4" t="str">
        <x:v>C</x:v>
      </x:c>
      <x:c r="D11668" s="13" t="str">
        <x:v>00910</x:v>
      </x:c>
      <x:c r="E11668" s="13" t="str">
        <x:v>00908</x:v>
      </x:c>
      <x:c r="F11668" s="4" t="str">
        <x:v>amistad</x:v>
      </x:c>
      <x:c r="G11668" s="4" t="n">
        <x:f>COUNTIFS(Relaciones!$D$11599:$D$11965,E11668,Relaciones!$E$11599:$E$11965,D11668,Relaciones!$F$11599:$F$11965,F11668)</x:f>
        <x:v>1</x:v>
      </x:c>
      <x:c r="H11668" s="4"/>
    </x:row>
    <x:row r="11669" ht="23" customHeight="1">
      <x:c r="A11669" s="4" t="str">
        <x:v>Córdoba</x:v>
      </x:c>
      <x:c r="B11669" s="4" t="str">
        <x:v>5.º Primaria</x:v>
      </x:c>
      <x:c r="C11669" s="4" t="str">
        <x:v>C</x:v>
      </x:c>
      <x:c r="D11669" s="13" t="str">
        <x:v>00910</x:v>
      </x:c>
      <x:c r="E11669" s="13" t="str">
        <x:v>00909</x:v>
      </x:c>
      <x:c r="F11669" s="4" t="str">
        <x:v>amistad</x:v>
      </x:c>
      <x:c r="G11669" s="4" t="n">
        <x:f>COUNTIFS(Relaciones!$D$11599:$D$11965,E11669,Relaciones!$E$11599:$E$11965,D11669,Relaciones!$F$11599:$F$11965,F11669)</x:f>
        <x:v>1</x:v>
      </x:c>
      <x:c r="H11669" s="4"/>
    </x:row>
    <x:row r="11670" ht="23" customHeight="1">
      <x:c r="A11670" s="4" t="str">
        <x:v>Córdoba</x:v>
      </x:c>
      <x:c r="B11670" s="4" t="str">
        <x:v>5.º Primaria</x:v>
      </x:c>
      <x:c r="C11670" s="4" t="str">
        <x:v>C</x:v>
      </x:c>
      <x:c r="D11670" s="13" t="str">
        <x:v>00910</x:v>
      </x:c>
      <x:c r="E11670" s="13" t="str">
        <x:v>00911</x:v>
      </x:c>
      <x:c r="F11670" s="4" t="str">
        <x:v>amistad</x:v>
      </x:c>
      <x:c r="G11670" s="4" t="n">
        <x:f>COUNTIFS(Relaciones!$D$11599:$D$11965,E11670,Relaciones!$E$11599:$E$11965,D11670,Relaciones!$F$11599:$F$11965,F11670)</x:f>
        <x:v>1</x:v>
      </x:c>
      <x:c r="H11670" s="4"/>
    </x:row>
    <x:row r="11671" ht="23" customHeight="1">
      <x:c r="A11671" s="4" t="str">
        <x:v>Córdoba</x:v>
      </x:c>
      <x:c r="B11671" s="4" t="str">
        <x:v>5.º Primaria</x:v>
      </x:c>
      <x:c r="C11671" s="4" t="str">
        <x:v>C</x:v>
      </x:c>
      <x:c r="D11671" s="13" t="str">
        <x:v>00910</x:v>
      </x:c>
      <x:c r="E11671" s="13" t="str">
        <x:v>00912</x:v>
      </x:c>
      <x:c r="F11671" s="4" t="str">
        <x:v>amistad</x:v>
      </x:c>
      <x:c r="G11671" s="4" t="n">
        <x:f>COUNTIFS(Relaciones!$D$11599:$D$11965,E11671,Relaciones!$E$11599:$E$11965,D11671,Relaciones!$F$11599:$F$11965,F11671)</x:f>
        <x:v>1</x:v>
      </x:c>
      <x:c r="H11671" s="4"/>
    </x:row>
    <x:row r="11672" ht="23" customHeight="1">
      <x:c r="A11672" s="4" t="str">
        <x:v>Córdoba</x:v>
      </x:c>
      <x:c r="B11672" s="4" t="str">
        <x:v>5.º Primaria</x:v>
      </x:c>
      <x:c r="C11672" s="4" t="str">
        <x:v>C</x:v>
      </x:c>
      <x:c r="D11672" s="13" t="str">
        <x:v>00911</x:v>
      </x:c>
      <x:c r="E11672" s="13" t="str">
        <x:v>00897</x:v>
      </x:c>
      <x:c r="F11672" s="4" t="str">
        <x:v>amistad</x:v>
      </x:c>
      <x:c r="G11672" s="4" t="n">
        <x:f>COUNTIFS(Relaciones!$D$11599:$D$11965,E11672,Relaciones!$E$11599:$E$11965,D11672,Relaciones!$F$11599:$F$11965,F11672)</x:f>
        <x:v>0</x:v>
      </x:c>
      <x:c r="H11672" s="4"/>
    </x:row>
    <x:row r="11673" ht="23" customHeight="1">
      <x:c r="A11673" s="4" t="str">
        <x:v>Córdoba</x:v>
      </x:c>
      <x:c r="B11673" s="4" t="str">
        <x:v>5.º Primaria</x:v>
      </x:c>
      <x:c r="C11673" s="4" t="str">
        <x:v>C</x:v>
      </x:c>
      <x:c r="D11673" s="13" t="str">
        <x:v>00911</x:v>
      </x:c>
      <x:c r="E11673" s="13" t="str">
        <x:v>00907</x:v>
      </x:c>
      <x:c r="F11673" s="4" t="str">
        <x:v>amistad</x:v>
      </x:c>
      <x:c r="G11673" s="4" t="n">
        <x:f>COUNTIFS(Relaciones!$D$11599:$D$11965,E11673,Relaciones!$E$11599:$E$11965,D11673,Relaciones!$F$11599:$F$11965,F11673)</x:f>
        <x:v>0</x:v>
      </x:c>
      <x:c r="H11673" s="4"/>
    </x:row>
    <x:row r="11674" ht="23" customHeight="1">
      <x:c r="A11674" s="4" t="str">
        <x:v>Córdoba</x:v>
      </x:c>
      <x:c r="B11674" s="4" t="str">
        <x:v>5.º Primaria</x:v>
      </x:c>
      <x:c r="C11674" s="4" t="str">
        <x:v>C</x:v>
      </x:c>
      <x:c r="D11674" s="13" t="str">
        <x:v>00911</x:v>
      </x:c>
      <x:c r="E11674" s="13" t="str">
        <x:v>00909</x:v>
      </x:c>
      <x:c r="F11674" s="4" t="str">
        <x:v>amistad</x:v>
      </x:c>
      <x:c r="G11674" s="4" t="n">
        <x:f>COUNTIFS(Relaciones!$D$11599:$D$11965,E11674,Relaciones!$E$11599:$E$11965,D11674,Relaciones!$F$11599:$F$11965,F11674)</x:f>
        <x:v>1</x:v>
      </x:c>
      <x:c r="H11674" s="4"/>
    </x:row>
    <x:row r="11675" ht="23" customHeight="1">
      <x:c r="A11675" s="4" t="str">
        <x:v>Córdoba</x:v>
      </x:c>
      <x:c r="B11675" s="4" t="str">
        <x:v>5.º Primaria</x:v>
      </x:c>
      <x:c r="C11675" s="4" t="str">
        <x:v>C</x:v>
      </x:c>
      <x:c r="D11675" s="13" t="str">
        <x:v>00911</x:v>
      </x:c>
      <x:c r="E11675" s="13" t="str">
        <x:v>00910</x:v>
      </x:c>
      <x:c r="F11675" s="4" t="str">
        <x:v>amistad</x:v>
      </x:c>
      <x:c r="G11675" s="4" t="n">
        <x:f>COUNTIFS(Relaciones!$D$11599:$D$11965,E11675,Relaciones!$E$11599:$E$11965,D11675,Relaciones!$F$11599:$F$11965,F11675)</x:f>
        <x:v>1</x:v>
      </x:c>
      <x:c r="H11675" s="4"/>
    </x:row>
    <x:row r="11676" ht="23" customHeight="1">
      <x:c r="A11676" s="4" t="str">
        <x:v>Córdoba</x:v>
      </x:c>
      <x:c r="B11676" s="4" t="str">
        <x:v>5.º Primaria</x:v>
      </x:c>
      <x:c r="C11676" s="4" t="str">
        <x:v>C</x:v>
      </x:c>
      <x:c r="D11676" s="13" t="str">
        <x:v>00911</x:v>
      </x:c>
      <x:c r="E11676" s="13" t="str">
        <x:v>00912</x:v>
      </x:c>
      <x:c r="F11676" s="4" t="str">
        <x:v>amistad</x:v>
      </x:c>
      <x:c r="G11676" s="4" t="n">
        <x:f>COUNTIFS(Relaciones!$D$11599:$D$11965,E11676,Relaciones!$E$11599:$E$11965,D11676,Relaciones!$F$11599:$F$11965,F11676)</x:f>
        <x:v>1</x:v>
      </x:c>
      <x:c r="H11676" s="4"/>
    </x:row>
    <x:row r="11677" ht="23" customHeight="1">
      <x:c r="A11677" s="4" t="str">
        <x:v>Córdoba</x:v>
      </x:c>
      <x:c r="B11677" s="4" t="str">
        <x:v>5.º Primaria</x:v>
      </x:c>
      <x:c r="C11677" s="4" t="str">
        <x:v>C</x:v>
      </x:c>
      <x:c r="D11677" s="13" t="str">
        <x:v>00911</x:v>
      </x:c>
      <x:c r="E11677" s="13" t="str">
        <x:v>00913</x:v>
      </x:c>
      <x:c r="F11677" s="4" t="str">
        <x:v>amistad</x:v>
      </x:c>
      <x:c r="G11677" s="4" t="n">
        <x:f>COUNTIFS(Relaciones!$D$11599:$D$11965,E11677,Relaciones!$E$11599:$E$11965,D11677,Relaciones!$F$11599:$F$11965,F11677)</x:f>
        <x:v>1</x:v>
      </x:c>
      <x:c r="H11677" s="4"/>
    </x:row>
    <x:row r="11678" ht="23" customHeight="1">
      <x:c r="A11678" s="4" t="str">
        <x:v>Córdoba</x:v>
      </x:c>
      <x:c r="B11678" s="4" t="str">
        <x:v>5.º Primaria</x:v>
      </x:c>
      <x:c r="C11678" s="4" t="str">
        <x:v>C</x:v>
      </x:c>
      <x:c r="D11678" s="13" t="str">
        <x:v>00912</x:v>
      </x:c>
      <x:c r="E11678" s="13" t="str">
        <x:v>00897</x:v>
      </x:c>
      <x:c r="F11678" s="4" t="str">
        <x:v>amistad</x:v>
      </x:c>
      <x:c r="G11678" s="4" t="n">
        <x:f>COUNTIFS(Relaciones!$D$11599:$D$11965,E11678,Relaciones!$E$11599:$E$11965,D11678,Relaciones!$F$11599:$F$11965,F11678)</x:f>
        <x:v>0</x:v>
      </x:c>
      <x:c r="H11678" s="4"/>
    </x:row>
    <x:row r="11679" ht="23" customHeight="1">
      <x:c r="A11679" s="4" t="str">
        <x:v>Córdoba</x:v>
      </x:c>
      <x:c r="B11679" s="4" t="str">
        <x:v>5.º Primaria</x:v>
      </x:c>
      <x:c r="C11679" s="4" t="str">
        <x:v>C</x:v>
      </x:c>
      <x:c r="D11679" s="13" t="str">
        <x:v>00912</x:v>
      </x:c>
      <x:c r="E11679" s="13" t="str">
        <x:v>00907</x:v>
      </x:c>
      <x:c r="F11679" s="4" t="str">
        <x:v>amistad</x:v>
      </x:c>
      <x:c r="G11679" s="4" t="n">
        <x:f>COUNTIFS(Relaciones!$D$11599:$D$11965,E11679,Relaciones!$E$11599:$E$11965,D11679,Relaciones!$F$11599:$F$11965,F11679)</x:f>
        <x:v>0</x:v>
      </x:c>
      <x:c r="H11679" s="4"/>
    </x:row>
    <x:row r="11680" ht="23" customHeight="1">
      <x:c r="A11680" s="4" t="str">
        <x:v>Córdoba</x:v>
      </x:c>
      <x:c r="B11680" s="4" t="str">
        <x:v>5.º Primaria</x:v>
      </x:c>
      <x:c r="C11680" s="4" t="str">
        <x:v>C</x:v>
      </x:c>
      <x:c r="D11680" s="13" t="str">
        <x:v>00912</x:v>
      </x:c>
      <x:c r="E11680" s="13" t="str">
        <x:v>00910</x:v>
      </x:c>
      <x:c r="F11680" s="4" t="str">
        <x:v>amistad</x:v>
      </x:c>
      <x:c r="G11680" s="4" t="n">
        <x:f>COUNTIFS(Relaciones!$D$11599:$D$11965,E11680,Relaciones!$E$11599:$E$11965,D11680,Relaciones!$F$11599:$F$11965,F11680)</x:f>
        <x:v>1</x:v>
      </x:c>
      <x:c r="H11680" s="4"/>
    </x:row>
    <x:row r="11681" ht="23" customHeight="1">
      <x:c r="A11681" s="4" t="str">
        <x:v>Córdoba</x:v>
      </x:c>
      <x:c r="B11681" s="4" t="str">
        <x:v>5.º Primaria</x:v>
      </x:c>
      <x:c r="C11681" s="4" t="str">
        <x:v>C</x:v>
      </x:c>
      <x:c r="D11681" s="13" t="str">
        <x:v>00912</x:v>
      </x:c>
      <x:c r="E11681" s="13" t="str">
        <x:v>00911</x:v>
      </x:c>
      <x:c r="F11681" s="4" t="str">
        <x:v>amistad</x:v>
      </x:c>
      <x:c r="G11681" s="4" t="n">
        <x:f>COUNTIFS(Relaciones!$D$11599:$D$11965,E11681,Relaciones!$E$11599:$E$11965,D11681,Relaciones!$F$11599:$F$11965,F11681)</x:f>
        <x:v>1</x:v>
      </x:c>
      <x:c r="H11681" s="4"/>
    </x:row>
    <x:row r="11682" ht="23" customHeight="1">
      <x:c r="A11682" s="4" t="str">
        <x:v>Córdoba</x:v>
      </x:c>
      <x:c r="B11682" s="4" t="str">
        <x:v>5.º Primaria</x:v>
      </x:c>
      <x:c r="C11682" s="4" t="str">
        <x:v>C</x:v>
      </x:c>
      <x:c r="D11682" s="13" t="str">
        <x:v>00912</x:v>
      </x:c>
      <x:c r="E11682" s="13" t="str">
        <x:v>00913</x:v>
      </x:c>
      <x:c r="F11682" s="4" t="str">
        <x:v>amistad</x:v>
      </x:c>
      <x:c r="G11682" s="4" t="n">
        <x:f>COUNTIFS(Relaciones!$D$11599:$D$11965,E11682,Relaciones!$E$11599:$E$11965,D11682,Relaciones!$F$11599:$F$11965,F11682)</x:f>
        <x:v>1</x:v>
      </x:c>
      <x:c r="H11682" s="4"/>
    </x:row>
    <x:row r="11683" ht="23" customHeight="1">
      <x:c r="A11683" s="4" t="str">
        <x:v>Córdoba</x:v>
      </x:c>
      <x:c r="B11683" s="4" t="str">
        <x:v>5.º Primaria</x:v>
      </x:c>
      <x:c r="C11683" s="4" t="str">
        <x:v>C</x:v>
      </x:c>
      <x:c r="D11683" s="13" t="str">
        <x:v>00912</x:v>
      </x:c>
      <x:c r="E11683" s="13" t="str">
        <x:v>00914</x:v>
      </x:c>
      <x:c r="F11683" s="4" t="str">
        <x:v>amistad</x:v>
      </x:c>
      <x:c r="G11683" s="4" t="n">
        <x:f>COUNTIFS(Relaciones!$D$11599:$D$11965,E11683,Relaciones!$E$11599:$E$11965,D11683,Relaciones!$F$11599:$F$11965,F11683)</x:f>
        <x:v>1</x:v>
      </x:c>
      <x:c r="H11683" s="4"/>
    </x:row>
    <x:row r="11684" ht="23" customHeight="1">
      <x:c r="A11684" s="4" t="str">
        <x:v>Córdoba</x:v>
      </x:c>
      <x:c r="B11684" s="4" t="str">
        <x:v>5.º Primaria</x:v>
      </x:c>
      <x:c r="C11684" s="4" t="str">
        <x:v>C</x:v>
      </x:c>
      <x:c r="D11684" s="13" t="str">
        <x:v>00913</x:v>
      </x:c>
      <x:c r="E11684" s="13" t="str">
        <x:v>00897</x:v>
      </x:c>
      <x:c r="F11684" s="4" t="str">
        <x:v>amistad</x:v>
      </x:c>
      <x:c r="G11684" s="4" t="n">
        <x:f>COUNTIFS(Relaciones!$D$11599:$D$11965,E11684,Relaciones!$E$11599:$E$11965,D11684,Relaciones!$F$11599:$F$11965,F11684)</x:f>
        <x:v>0</x:v>
      </x:c>
      <x:c r="H11684" s="4"/>
    </x:row>
    <x:row r="11685" ht="23" customHeight="1">
      <x:c r="A11685" s="4" t="str">
        <x:v>Córdoba</x:v>
      </x:c>
      <x:c r="B11685" s="4" t="str">
        <x:v>5.º Primaria</x:v>
      </x:c>
      <x:c r="C11685" s="4" t="str">
        <x:v>C</x:v>
      </x:c>
      <x:c r="D11685" s="13" t="str">
        <x:v>00913</x:v>
      </x:c>
      <x:c r="E11685" s="13" t="str">
        <x:v>00907</x:v>
      </x:c>
      <x:c r="F11685" s="4" t="str">
        <x:v>amistad</x:v>
      </x:c>
      <x:c r="G11685" s="4" t="n">
        <x:f>COUNTIFS(Relaciones!$D$11599:$D$11965,E11685,Relaciones!$E$11599:$E$11965,D11685,Relaciones!$F$11599:$F$11965,F11685)</x:f>
        <x:v>0</x:v>
      </x:c>
      <x:c r="H11685" s="4"/>
    </x:row>
    <x:row r="11686" ht="23" customHeight="1">
      <x:c r="A11686" s="4" t="str">
        <x:v>Córdoba</x:v>
      </x:c>
      <x:c r="B11686" s="4" t="str">
        <x:v>5.º Primaria</x:v>
      </x:c>
      <x:c r="C11686" s="4" t="str">
        <x:v>C</x:v>
      </x:c>
      <x:c r="D11686" s="13" t="str">
        <x:v>00913</x:v>
      </x:c>
      <x:c r="E11686" s="13" t="str">
        <x:v>00911</x:v>
      </x:c>
      <x:c r="F11686" s="4" t="str">
        <x:v>amistad</x:v>
      </x:c>
      <x:c r="G11686" s="4" t="n">
        <x:f>COUNTIFS(Relaciones!$D$11599:$D$11965,E11686,Relaciones!$E$11599:$E$11965,D11686,Relaciones!$F$11599:$F$11965,F11686)</x:f>
        <x:v>1</x:v>
      </x:c>
      <x:c r="H11686" s="4"/>
    </x:row>
    <x:row r="11687" ht="23" customHeight="1">
      <x:c r="A11687" s="4" t="str">
        <x:v>Córdoba</x:v>
      </x:c>
      <x:c r="B11687" s="4" t="str">
        <x:v>5.º Primaria</x:v>
      </x:c>
      <x:c r="C11687" s="4" t="str">
        <x:v>C</x:v>
      </x:c>
      <x:c r="D11687" s="13" t="str">
        <x:v>00913</x:v>
      </x:c>
      <x:c r="E11687" s="13" t="str">
        <x:v>00912</x:v>
      </x:c>
      <x:c r="F11687" s="4" t="str">
        <x:v>amistad</x:v>
      </x:c>
      <x:c r="G11687" s="4" t="n">
        <x:f>COUNTIFS(Relaciones!$D$11599:$D$11965,E11687,Relaciones!$E$11599:$E$11965,D11687,Relaciones!$F$11599:$F$11965,F11687)</x:f>
        <x:v>1</x:v>
      </x:c>
      <x:c r="H11687" s="4"/>
    </x:row>
    <x:row r="11688" ht="23" customHeight="1">
      <x:c r="A11688" s="4" t="str">
        <x:v>Córdoba</x:v>
      </x:c>
      <x:c r="B11688" s="4" t="str">
        <x:v>5.º Primaria</x:v>
      </x:c>
      <x:c r="C11688" s="4" t="str">
        <x:v>C</x:v>
      </x:c>
      <x:c r="D11688" s="13" t="str">
        <x:v>00913</x:v>
      </x:c>
      <x:c r="E11688" s="13" t="str">
        <x:v>00914</x:v>
      </x:c>
      <x:c r="F11688" s="4" t="str">
        <x:v>amistad</x:v>
      </x:c>
      <x:c r="G11688" s="4" t="n">
        <x:f>COUNTIFS(Relaciones!$D$11599:$D$11965,E11688,Relaciones!$E$11599:$E$11965,D11688,Relaciones!$F$11599:$F$11965,F11688)</x:f>
        <x:v>1</x:v>
      </x:c>
      <x:c r="H11688" s="4"/>
    </x:row>
    <x:row r="11689" ht="23" customHeight="1">
      <x:c r="A11689" s="4" t="str">
        <x:v>Córdoba</x:v>
      </x:c>
      <x:c r="B11689" s="4" t="str">
        <x:v>5.º Primaria</x:v>
      </x:c>
      <x:c r="C11689" s="4" t="str">
        <x:v>C</x:v>
      </x:c>
      <x:c r="D11689" s="13" t="str">
        <x:v>00913</x:v>
      </x:c>
      <x:c r="E11689" s="13" t="str">
        <x:v>00915</x:v>
      </x:c>
      <x:c r="F11689" s="4" t="str">
        <x:v>amistad</x:v>
      </x:c>
      <x:c r="G11689" s="4" t="n">
        <x:f>COUNTIFS(Relaciones!$D$11599:$D$11965,E11689,Relaciones!$E$11599:$E$11965,D11689,Relaciones!$F$11599:$F$11965,F11689)</x:f>
        <x:v>1</x:v>
      </x:c>
      <x:c r="H11689" s="4"/>
    </x:row>
    <x:row r="11690" ht="23" customHeight="1">
      <x:c r="A11690" s="4" t="str">
        <x:v>Córdoba</x:v>
      </x:c>
      <x:c r="B11690" s="4" t="str">
        <x:v>5.º Primaria</x:v>
      </x:c>
      <x:c r="C11690" s="4" t="str">
        <x:v>C</x:v>
      </x:c>
      <x:c r="D11690" s="13" t="str">
        <x:v>00914</x:v>
      </x:c>
      <x:c r="E11690" s="13" t="str">
        <x:v>00907</x:v>
      </x:c>
      <x:c r="F11690" s="4" t="str">
        <x:v>amistad</x:v>
      </x:c>
      <x:c r="G11690" s="4" t="n">
        <x:f>COUNTIFS(Relaciones!$D$11599:$D$11965,E11690,Relaciones!$E$11599:$E$11965,D11690,Relaciones!$F$11599:$F$11965,F11690)</x:f>
        <x:v>0</x:v>
      </x:c>
      <x:c r="H11690" s="4"/>
    </x:row>
    <x:row r="11691" ht="23" customHeight="1">
      <x:c r="A11691" s="4" t="str">
        <x:v>Córdoba</x:v>
      </x:c>
      <x:c r="B11691" s="4" t="str">
        <x:v>5.º Primaria</x:v>
      </x:c>
      <x:c r="C11691" s="4" t="str">
        <x:v>C</x:v>
      </x:c>
      <x:c r="D11691" s="13" t="str">
        <x:v>00914</x:v>
      </x:c>
      <x:c r="E11691" s="13" t="str">
        <x:v>00912</x:v>
      </x:c>
      <x:c r="F11691" s="4" t="str">
        <x:v>amistad</x:v>
      </x:c>
      <x:c r="G11691" s="4" t="n">
        <x:f>COUNTIFS(Relaciones!$D$11599:$D$11965,E11691,Relaciones!$E$11599:$E$11965,D11691,Relaciones!$F$11599:$F$11965,F11691)</x:f>
        <x:v>1</x:v>
      </x:c>
      <x:c r="H11691" s="4"/>
    </x:row>
    <x:row r="11692" ht="23" customHeight="1">
      <x:c r="A11692" s="4" t="str">
        <x:v>Córdoba</x:v>
      </x:c>
      <x:c r="B11692" s="4" t="str">
        <x:v>5.º Primaria</x:v>
      </x:c>
      <x:c r="C11692" s="4" t="str">
        <x:v>C</x:v>
      </x:c>
      <x:c r="D11692" s="13" t="str">
        <x:v>00914</x:v>
      </x:c>
      <x:c r="E11692" s="13" t="str">
        <x:v>00913</x:v>
      </x:c>
      <x:c r="F11692" s="4" t="str">
        <x:v>amistad</x:v>
      </x:c>
      <x:c r="G11692" s="4" t="n">
        <x:f>COUNTIFS(Relaciones!$D$11599:$D$11965,E11692,Relaciones!$E$11599:$E$11965,D11692,Relaciones!$F$11599:$F$11965,F11692)</x:f>
        <x:v>1</x:v>
      </x:c>
      <x:c r="H11692" s="4"/>
    </x:row>
    <x:row r="11693" ht="23" customHeight="1">
      <x:c r="A11693" s="4" t="str">
        <x:v>Córdoba</x:v>
      </x:c>
      <x:c r="B11693" s="4" t="str">
        <x:v>5.º Primaria</x:v>
      </x:c>
      <x:c r="C11693" s="4" t="str">
        <x:v>C</x:v>
      </x:c>
      <x:c r="D11693" s="13" t="str">
        <x:v>00914</x:v>
      </x:c>
      <x:c r="E11693" s="13" t="str">
        <x:v>00915</x:v>
      </x:c>
      <x:c r="F11693" s="4" t="str">
        <x:v>amistad</x:v>
      </x:c>
      <x:c r="G11693" s="4" t="n">
        <x:f>COUNTIFS(Relaciones!$D$11599:$D$11965,E11693,Relaciones!$E$11599:$E$11965,D11693,Relaciones!$F$11599:$F$11965,F11693)</x:f>
        <x:v>1</x:v>
      </x:c>
      <x:c r="H11693" s="4"/>
    </x:row>
    <x:row r="11694" ht="23" customHeight="1">
      <x:c r="A11694" s="4" t="str">
        <x:v>Córdoba</x:v>
      </x:c>
      <x:c r="B11694" s="4" t="str">
        <x:v>5.º Primaria</x:v>
      </x:c>
      <x:c r="C11694" s="4" t="str">
        <x:v>C</x:v>
      </x:c>
      <x:c r="D11694" s="13" t="str">
        <x:v>00914</x:v>
      </x:c>
      <x:c r="E11694" s="13" t="str">
        <x:v>00916</x:v>
      </x:c>
      <x:c r="F11694" s="4" t="str">
        <x:v>amistad</x:v>
      </x:c>
      <x:c r="G11694" s="4" t="n">
        <x:f>COUNTIFS(Relaciones!$D$11599:$D$11965,E11694,Relaciones!$E$11599:$E$11965,D11694,Relaciones!$F$11599:$F$11965,F11694)</x:f>
        <x:v>1</x:v>
      </x:c>
      <x:c r="H11694" s="4"/>
    </x:row>
    <x:row r="11695" ht="23" customHeight="1">
      <x:c r="A11695" s="4" t="str">
        <x:v>Córdoba</x:v>
      </x:c>
      <x:c r="B11695" s="4" t="str">
        <x:v>5.º Primaria</x:v>
      </x:c>
      <x:c r="C11695" s="4" t="str">
        <x:v>C</x:v>
      </x:c>
      <x:c r="D11695" s="13" t="str">
        <x:v>00915</x:v>
      </x:c>
      <x:c r="E11695" s="13" t="str">
        <x:v>00898</x:v>
      </x:c>
      <x:c r="F11695" s="4" t="str">
        <x:v>amistad</x:v>
      </x:c>
      <x:c r="G11695" s="4" t="n">
        <x:f>COUNTIFS(Relaciones!$D$11599:$D$11965,E11695,Relaciones!$E$11599:$E$11965,D11695,Relaciones!$F$11599:$F$11965,F11695)</x:f>
        <x:v>0</x:v>
      </x:c>
      <x:c r="H11695" s="4"/>
    </x:row>
    <x:row r="11696" ht="23" customHeight="1">
      <x:c r="A11696" s="4" t="str">
        <x:v>Córdoba</x:v>
      </x:c>
      <x:c r="B11696" s="4" t="str">
        <x:v>5.º Primaria</x:v>
      </x:c>
      <x:c r="C11696" s="4" t="str">
        <x:v>C</x:v>
      </x:c>
      <x:c r="D11696" s="13" t="str">
        <x:v>00915</x:v>
      </x:c>
      <x:c r="E11696" s="13" t="str">
        <x:v>00907</x:v>
      </x:c>
      <x:c r="F11696" s="4" t="str">
        <x:v>amistad</x:v>
      </x:c>
      <x:c r="G11696" s="4" t="n">
        <x:f>COUNTIFS(Relaciones!$D$11599:$D$11965,E11696,Relaciones!$E$11599:$E$11965,D11696,Relaciones!$F$11599:$F$11965,F11696)</x:f>
        <x:v>1</x:v>
      </x:c>
      <x:c r="H11696" s="4"/>
    </x:row>
    <x:row r="11697" ht="23" customHeight="1">
      <x:c r="A11697" s="4" t="str">
        <x:v>Córdoba</x:v>
      </x:c>
      <x:c r="B11697" s="4" t="str">
        <x:v>5.º Primaria</x:v>
      </x:c>
      <x:c r="C11697" s="4" t="str">
        <x:v>C</x:v>
      </x:c>
      <x:c r="D11697" s="13" t="str">
        <x:v>00915</x:v>
      </x:c>
      <x:c r="E11697" s="13" t="str">
        <x:v>00913</x:v>
      </x:c>
      <x:c r="F11697" s="4" t="str">
        <x:v>amistad</x:v>
      </x:c>
      <x:c r="G11697" s="4" t="n">
        <x:f>COUNTIFS(Relaciones!$D$11599:$D$11965,E11697,Relaciones!$E$11599:$E$11965,D11697,Relaciones!$F$11599:$F$11965,F11697)</x:f>
        <x:v>1</x:v>
      </x:c>
      <x:c r="H11697" s="4"/>
    </x:row>
    <x:row r="11698" ht="23" customHeight="1">
      <x:c r="A11698" s="4" t="str">
        <x:v>Córdoba</x:v>
      </x:c>
      <x:c r="B11698" s="4" t="str">
        <x:v>5.º Primaria</x:v>
      </x:c>
      <x:c r="C11698" s="4" t="str">
        <x:v>C</x:v>
      </x:c>
      <x:c r="D11698" s="13" t="str">
        <x:v>00915</x:v>
      </x:c>
      <x:c r="E11698" s="13" t="str">
        <x:v>00914</x:v>
      </x:c>
      <x:c r="F11698" s="4" t="str">
        <x:v>amistad</x:v>
      </x:c>
      <x:c r="G11698" s="4" t="n">
        <x:f>COUNTIFS(Relaciones!$D$11599:$D$11965,E11698,Relaciones!$E$11599:$E$11965,D11698,Relaciones!$F$11599:$F$11965,F11698)</x:f>
        <x:v>1</x:v>
      </x:c>
      <x:c r="H11698" s="4"/>
    </x:row>
    <x:row r="11699" ht="23" customHeight="1">
      <x:c r="A11699" s="4" t="str">
        <x:v>Córdoba</x:v>
      </x:c>
      <x:c r="B11699" s="4" t="str">
        <x:v>5.º Primaria</x:v>
      </x:c>
      <x:c r="C11699" s="4" t="str">
        <x:v>C</x:v>
      </x:c>
      <x:c r="D11699" s="13" t="str">
        <x:v>00915</x:v>
      </x:c>
      <x:c r="E11699" s="13" t="str">
        <x:v>00916</x:v>
      </x:c>
      <x:c r="F11699" s="4" t="str">
        <x:v>amistad</x:v>
      </x:c>
      <x:c r="G11699" s="4" t="n">
        <x:f>COUNTIFS(Relaciones!$D$11599:$D$11965,E11699,Relaciones!$E$11599:$E$11965,D11699,Relaciones!$F$11599:$F$11965,F11699)</x:f>
        <x:v>1</x:v>
      </x:c>
      <x:c r="H11699" s="4"/>
    </x:row>
    <x:row r="11700" ht="23" customHeight="1">
      <x:c r="A11700" s="4" t="str">
        <x:v>Córdoba</x:v>
      </x:c>
      <x:c r="B11700" s="4" t="str">
        <x:v>5.º Primaria</x:v>
      </x:c>
      <x:c r="C11700" s="4" t="str">
        <x:v>C</x:v>
      </x:c>
      <x:c r="D11700" s="13" t="str">
        <x:v>00916</x:v>
      </x:c>
      <x:c r="E11700" s="13" t="str">
        <x:v>00907</x:v>
      </x:c>
      <x:c r="F11700" s="4" t="str">
        <x:v>amistad</x:v>
      </x:c>
      <x:c r="G11700" s="4" t="n">
        <x:f>COUNTIFS(Relaciones!$D$11599:$D$11965,E11700,Relaciones!$E$11599:$E$11965,D11700,Relaciones!$F$11599:$F$11965,F11700)</x:f>
        <x:v>1</x:v>
      </x:c>
      <x:c r="H11700" s="4"/>
    </x:row>
    <x:row r="11701" ht="23" customHeight="1">
      <x:c r="A11701" s="4" t="str">
        <x:v>Córdoba</x:v>
      </x:c>
      <x:c r="B11701" s="4" t="str">
        <x:v>5.º Primaria</x:v>
      </x:c>
      <x:c r="C11701" s="4" t="str">
        <x:v>C</x:v>
      </x:c>
      <x:c r="D11701" s="13" t="str">
        <x:v>00916</x:v>
      </x:c>
      <x:c r="E11701" s="13" t="str">
        <x:v>00908</x:v>
      </x:c>
      <x:c r="F11701" s="4" t="str">
        <x:v>amistad</x:v>
      </x:c>
      <x:c r="G11701" s="4" t="n">
        <x:f>COUNTIFS(Relaciones!$D$11599:$D$11965,E11701,Relaciones!$E$11599:$E$11965,D11701,Relaciones!$F$11599:$F$11965,F11701)</x:f>
        <x:v>1</x:v>
      </x:c>
      <x:c r="H11701" s="4"/>
    </x:row>
    <x:row r="11702" ht="23" customHeight="1">
      <x:c r="A11702" s="4" t="str">
        <x:v>Córdoba</x:v>
      </x:c>
      <x:c r="B11702" s="4" t="str">
        <x:v>5.º Primaria</x:v>
      </x:c>
      <x:c r="C11702" s="4" t="str">
        <x:v>C</x:v>
      </x:c>
      <x:c r="D11702" s="13" t="str">
        <x:v>00916</x:v>
      </x:c>
      <x:c r="E11702" s="13" t="str">
        <x:v>00914</x:v>
      </x:c>
      <x:c r="F11702" s="4" t="str">
        <x:v>amistad</x:v>
      </x:c>
      <x:c r="G11702" s="4" t="n">
        <x:f>COUNTIFS(Relaciones!$D$11599:$D$11965,E11702,Relaciones!$E$11599:$E$11965,D11702,Relaciones!$F$11599:$F$11965,F11702)</x:f>
        <x:v>1</x:v>
      </x:c>
      <x:c r="H11702" s="4"/>
    </x:row>
    <x:row r="11703" ht="23" customHeight="1">
      <x:c r="A11703" s="4" t="str">
        <x:v>Córdoba</x:v>
      </x:c>
      <x:c r="B11703" s="4" t="str">
        <x:v>5.º Primaria</x:v>
      </x:c>
      <x:c r="C11703" s="4" t="str">
        <x:v>C</x:v>
      </x:c>
      <x:c r="D11703" s="13" t="str">
        <x:v>00916</x:v>
      </x:c>
      <x:c r="E11703" s="13" t="str">
        <x:v>00915</x:v>
      </x:c>
      <x:c r="F11703" s="4" t="str">
        <x:v>amistad</x:v>
      </x:c>
      <x:c r="G11703" s="4" t="n">
        <x:f>COUNTIFS(Relaciones!$D$11599:$D$11965,E11703,Relaciones!$E$11599:$E$11965,D11703,Relaciones!$F$11599:$F$11965,F11703)</x:f>
        <x:v>1</x:v>
      </x:c>
      <x:c r="H11703" s="4"/>
    </x:row>
    <x:row r="11704" ht="23" customHeight="1">
      <x:c r="A11704" s="4" t="str">
        <x:v>Córdoba</x:v>
      </x:c>
      <x:c r="B11704" s="4" t="str">
        <x:v>5.º Primaria</x:v>
      </x:c>
      <x:c r="C11704" s="4" t="str">
        <x:v>C</x:v>
      </x:c>
      <x:c r="D11704" s="13" t="str">
        <x:v>00917</x:v>
      </x:c>
      <x:c r="E11704" s="13" t="str">
        <x:v>00907</x:v>
      </x:c>
      <x:c r="F11704" s="4" t="str">
        <x:v>amistad</x:v>
      </x:c>
      <x:c r="G11704" s="4" t="n">
        <x:f>COUNTIFS(Relaciones!$D$11599:$D$11965,E11704,Relaciones!$E$11599:$E$11965,D11704,Relaciones!$F$11599:$F$11965,F11704)</x:f>
        <x:v>1</x:v>
      </x:c>
      <x:c r="H11704" s="4"/>
    </x:row>
    <x:row r="11705" ht="23" customHeight="1">
      <x:c r="A11705" s="4" t="str">
        <x:v>Córdoba</x:v>
      </x:c>
      <x:c r="B11705" s="4" t="str">
        <x:v>5.º Primaria</x:v>
      </x:c>
      <x:c r="C11705" s="4" t="str">
        <x:v>C</x:v>
      </x:c>
      <x:c r="D11705" s="13" t="str">
        <x:v>00917</x:v>
      </x:c>
      <x:c r="E11705" s="13" t="str">
        <x:v>00918</x:v>
      </x:c>
      <x:c r="F11705" s="4" t="str">
        <x:v>amistad</x:v>
      </x:c>
      <x:c r="G11705" s="4" t="n">
        <x:f>COUNTIFS(Relaciones!$D$11599:$D$11965,E11705,Relaciones!$E$11599:$E$11965,D11705,Relaciones!$F$11599:$F$11965,F11705)</x:f>
        <x:v>1</x:v>
      </x:c>
      <x:c r="H11705" s="4"/>
    </x:row>
    <x:row r="11706" ht="23" customHeight="1">
      <x:c r="A11706" s="4" t="str">
        <x:v>Córdoba</x:v>
      </x:c>
      <x:c r="B11706" s="4" t="str">
        <x:v>5.º Primaria</x:v>
      </x:c>
      <x:c r="C11706" s="4" t="str">
        <x:v>C</x:v>
      </x:c>
      <x:c r="D11706" s="13" t="str">
        <x:v>00917</x:v>
      </x:c>
      <x:c r="E11706" s="13" t="str">
        <x:v>00919</x:v>
      </x:c>
      <x:c r="F11706" s="4" t="str">
        <x:v>amistad</x:v>
      </x:c>
      <x:c r="G11706" s="4" t="n">
        <x:f>COUNTIFS(Relaciones!$D$11599:$D$11965,E11706,Relaciones!$E$11599:$E$11965,D11706,Relaciones!$F$11599:$F$11965,F11706)</x:f>
        <x:v>1</x:v>
      </x:c>
      <x:c r="H11706" s="4"/>
    </x:row>
    <x:row r="11707" ht="23" customHeight="1">
      <x:c r="A11707" s="4" t="str">
        <x:v>Córdoba</x:v>
      </x:c>
      <x:c r="B11707" s="4" t="str">
        <x:v>5.º Primaria</x:v>
      </x:c>
      <x:c r="C11707" s="4" t="str">
        <x:v>C</x:v>
      </x:c>
      <x:c r="D11707" s="13" t="str">
        <x:v>00917</x:v>
      </x:c>
      <x:c r="E11707" s="13" t="str">
        <x:v>00923</x:v>
      </x:c>
      <x:c r="F11707" s="4" t="str">
        <x:v>amistad</x:v>
      </x:c>
      <x:c r="G11707" s="4" t="n">
        <x:f>COUNTIFS(Relaciones!$D$11599:$D$11965,E11707,Relaciones!$E$11599:$E$11965,D11707,Relaciones!$F$11599:$F$11965,F11707)</x:f>
        <x:v>1</x:v>
      </x:c>
      <x:c r="H11707" s="4"/>
    </x:row>
    <x:row r="11708" ht="23" customHeight="1">
      <x:c r="A11708" s="4" t="str">
        <x:v>Córdoba</x:v>
      </x:c>
      <x:c r="B11708" s="4" t="str">
        <x:v>5.º Primaria</x:v>
      </x:c>
      <x:c r="C11708" s="4" t="str">
        <x:v>C</x:v>
      </x:c>
      <x:c r="D11708" s="13" t="str">
        <x:v>00917</x:v>
      </x:c>
      <x:c r="E11708" s="13" t="str">
        <x:v>00924</x:v>
      </x:c>
      <x:c r="F11708" s="4" t="str">
        <x:v>amistad</x:v>
      </x:c>
      <x:c r="G11708" s="4" t="n">
        <x:f>COUNTIFS(Relaciones!$D$11599:$D$11965,E11708,Relaciones!$E$11599:$E$11965,D11708,Relaciones!$F$11599:$F$11965,F11708)</x:f>
        <x:v>1</x:v>
      </x:c>
      <x:c r="H11708" s="4"/>
    </x:row>
    <x:row r="11709" ht="23" customHeight="1">
      <x:c r="A11709" s="4" t="str">
        <x:v>Córdoba</x:v>
      </x:c>
      <x:c r="B11709" s="4" t="str">
        <x:v>5.º Primaria</x:v>
      </x:c>
      <x:c r="C11709" s="4" t="str">
        <x:v>C</x:v>
      </x:c>
      <x:c r="D11709" s="13" t="str">
        <x:v>00918</x:v>
      </x:c>
      <x:c r="E11709" s="13" t="str">
        <x:v>00901</x:v>
      </x:c>
      <x:c r="F11709" s="4" t="str">
        <x:v>amistad</x:v>
      </x:c>
      <x:c r="G11709" s="4" t="n">
        <x:f>COUNTIFS(Relaciones!$D$11599:$D$11965,E11709,Relaciones!$E$11599:$E$11965,D11709,Relaciones!$F$11599:$F$11965,F11709)</x:f>
        <x:v>0</x:v>
      </x:c>
      <x:c r="H11709" s="4"/>
    </x:row>
    <x:row r="11710" ht="23" customHeight="1">
      <x:c r="A11710" s="4" t="str">
        <x:v>Córdoba</x:v>
      </x:c>
      <x:c r="B11710" s="4" t="str">
        <x:v>5.º Primaria</x:v>
      </x:c>
      <x:c r="C11710" s="4" t="str">
        <x:v>C</x:v>
      </x:c>
      <x:c r="D11710" s="13" t="str">
        <x:v>00918</x:v>
      </x:c>
      <x:c r="E11710" s="13" t="str">
        <x:v>00917</x:v>
      </x:c>
      <x:c r="F11710" s="4" t="str">
        <x:v>amistad</x:v>
      </x:c>
      <x:c r="G11710" s="4" t="n">
        <x:f>COUNTIFS(Relaciones!$D$11599:$D$11965,E11710,Relaciones!$E$11599:$E$11965,D11710,Relaciones!$F$11599:$F$11965,F11710)</x:f>
        <x:v>1</x:v>
      </x:c>
      <x:c r="H11710" s="4"/>
    </x:row>
    <x:row r="11711" ht="23" customHeight="1">
      <x:c r="A11711" s="4" t="str">
        <x:v>Córdoba</x:v>
      </x:c>
      <x:c r="B11711" s="4" t="str">
        <x:v>5.º Primaria</x:v>
      </x:c>
      <x:c r="C11711" s="4" t="str">
        <x:v>C</x:v>
      </x:c>
      <x:c r="D11711" s="13" t="str">
        <x:v>00918</x:v>
      </x:c>
      <x:c r="E11711" s="13" t="str">
        <x:v>00919</x:v>
      </x:c>
      <x:c r="F11711" s="4" t="str">
        <x:v>amistad</x:v>
      </x:c>
      <x:c r="G11711" s="4" t="n">
        <x:f>COUNTIFS(Relaciones!$D$11599:$D$11965,E11711,Relaciones!$E$11599:$E$11965,D11711,Relaciones!$F$11599:$F$11965,F11711)</x:f>
        <x:v>1</x:v>
      </x:c>
      <x:c r="H11711" s="4"/>
    </x:row>
    <x:row r="11712" ht="23" customHeight="1">
      <x:c r="A11712" s="4" t="str">
        <x:v>Córdoba</x:v>
      </x:c>
      <x:c r="B11712" s="4" t="str">
        <x:v>5.º Primaria</x:v>
      </x:c>
      <x:c r="C11712" s="4" t="str">
        <x:v>C</x:v>
      </x:c>
      <x:c r="D11712" s="13" t="str">
        <x:v>00918</x:v>
      </x:c>
      <x:c r="E11712" s="13" t="str">
        <x:v>00920</x:v>
      </x:c>
      <x:c r="F11712" s="4" t="str">
        <x:v>amistad</x:v>
      </x:c>
      <x:c r="G11712" s="4" t="n">
        <x:f>COUNTIFS(Relaciones!$D$11599:$D$11965,E11712,Relaciones!$E$11599:$E$11965,D11712,Relaciones!$F$11599:$F$11965,F11712)</x:f>
        <x:v>1</x:v>
      </x:c>
      <x:c r="H11712" s="4"/>
    </x:row>
    <x:row r="11713" ht="23" customHeight="1">
      <x:c r="A11713" s="4" t="str">
        <x:v>Córdoba</x:v>
      </x:c>
      <x:c r="B11713" s="4" t="str">
        <x:v>5.º Primaria</x:v>
      </x:c>
      <x:c r="C11713" s="4" t="str">
        <x:v>C</x:v>
      </x:c>
      <x:c r="D11713" s="13" t="str">
        <x:v>00918</x:v>
      </x:c>
      <x:c r="E11713" s="13" t="str">
        <x:v>00923</x:v>
      </x:c>
      <x:c r="F11713" s="4" t="str">
        <x:v>amistad</x:v>
      </x:c>
      <x:c r="G11713" s="4" t="n">
        <x:f>COUNTIFS(Relaciones!$D$11599:$D$11965,E11713,Relaciones!$E$11599:$E$11965,D11713,Relaciones!$F$11599:$F$11965,F11713)</x:f>
        <x:v>0</x:v>
      </x:c>
      <x:c r="H11713" s="4"/>
    </x:row>
    <x:row r="11714" ht="23" customHeight="1">
      <x:c r="A11714" s="4" t="str">
        <x:v>Córdoba</x:v>
      </x:c>
      <x:c r="B11714" s="4" t="str">
        <x:v>5.º Primaria</x:v>
      </x:c>
      <x:c r="C11714" s="4" t="str">
        <x:v>C</x:v>
      </x:c>
      <x:c r="D11714" s="13" t="str">
        <x:v>00918</x:v>
      </x:c>
      <x:c r="E11714" s="13" t="str">
        <x:v>00924</x:v>
      </x:c>
      <x:c r="F11714" s="4" t="str">
        <x:v>amistad</x:v>
      </x:c>
      <x:c r="G11714" s="4" t="n">
        <x:f>COUNTIFS(Relaciones!$D$11599:$D$11965,E11714,Relaciones!$E$11599:$E$11965,D11714,Relaciones!$F$11599:$F$11965,F11714)</x:f>
        <x:v>1</x:v>
      </x:c>
      <x:c r="H11714" s="4"/>
    </x:row>
    <x:row r="11715" ht="23" customHeight="1">
      <x:c r="A11715" s="4" t="str">
        <x:v>Córdoba</x:v>
      </x:c>
      <x:c r="B11715" s="4" t="str">
        <x:v>5.º Primaria</x:v>
      </x:c>
      <x:c r="C11715" s="4" t="str">
        <x:v>C</x:v>
      </x:c>
      <x:c r="D11715" s="13" t="str">
        <x:v>00919</x:v>
      </x:c>
      <x:c r="E11715" s="13" t="str">
        <x:v>00917</x:v>
      </x:c>
      <x:c r="F11715" s="4" t="str">
        <x:v>amistad</x:v>
      </x:c>
      <x:c r="G11715" s="4" t="n">
        <x:f>COUNTIFS(Relaciones!$D$11599:$D$11965,E11715,Relaciones!$E$11599:$E$11965,D11715,Relaciones!$F$11599:$F$11965,F11715)</x:f>
        <x:v>1</x:v>
      </x:c>
      <x:c r="H11715" s="4"/>
    </x:row>
    <x:row r="11716" ht="23" customHeight="1">
      <x:c r="A11716" s="4" t="str">
        <x:v>Córdoba</x:v>
      </x:c>
      <x:c r="B11716" s="4" t="str">
        <x:v>5.º Primaria</x:v>
      </x:c>
      <x:c r="C11716" s="4" t="str">
        <x:v>C</x:v>
      </x:c>
      <x:c r="D11716" s="13" t="str">
        <x:v>00919</x:v>
      </x:c>
      <x:c r="E11716" s="13" t="str">
        <x:v>00918</x:v>
      </x:c>
      <x:c r="F11716" s="4" t="str">
        <x:v>amistad</x:v>
      </x:c>
      <x:c r="G11716" s="4" t="n">
        <x:f>COUNTIFS(Relaciones!$D$11599:$D$11965,E11716,Relaciones!$E$11599:$E$11965,D11716,Relaciones!$F$11599:$F$11965,F11716)</x:f>
        <x:v>1</x:v>
      </x:c>
      <x:c r="H11716" s="4"/>
    </x:row>
    <x:row r="11717" ht="23" customHeight="1">
      <x:c r="A11717" s="4" t="str">
        <x:v>Córdoba</x:v>
      </x:c>
      <x:c r="B11717" s="4" t="str">
        <x:v>5.º Primaria</x:v>
      </x:c>
      <x:c r="C11717" s="4" t="str">
        <x:v>C</x:v>
      </x:c>
      <x:c r="D11717" s="13" t="str">
        <x:v>00919</x:v>
      </x:c>
      <x:c r="E11717" s="13" t="str">
        <x:v>00920</x:v>
      </x:c>
      <x:c r="F11717" s="4" t="str">
        <x:v>amistad</x:v>
      </x:c>
      <x:c r="G11717" s="4" t="n">
        <x:f>COUNTIFS(Relaciones!$D$11599:$D$11965,E11717,Relaciones!$E$11599:$E$11965,D11717,Relaciones!$F$11599:$F$11965,F11717)</x:f>
        <x:v>1</x:v>
      </x:c>
      <x:c r="H11717" s="4"/>
    </x:row>
    <x:row r="11718" ht="23" customHeight="1">
      <x:c r="A11718" s="4" t="str">
        <x:v>Córdoba</x:v>
      </x:c>
      <x:c r="B11718" s="4" t="str">
        <x:v>5.º Primaria</x:v>
      </x:c>
      <x:c r="C11718" s="4" t="str">
        <x:v>C</x:v>
      </x:c>
      <x:c r="D11718" s="13" t="str">
        <x:v>00919</x:v>
      </x:c>
      <x:c r="E11718" s="13" t="str">
        <x:v>00921</x:v>
      </x:c>
      <x:c r="F11718" s="4" t="str">
        <x:v>amistad</x:v>
      </x:c>
      <x:c r="G11718" s="4" t="n">
        <x:f>COUNTIFS(Relaciones!$D$11599:$D$11965,E11718,Relaciones!$E$11599:$E$11965,D11718,Relaciones!$F$11599:$F$11965,F11718)</x:f>
        <x:v>1</x:v>
      </x:c>
      <x:c r="H11718" s="4"/>
    </x:row>
    <x:row r="11719" ht="23" customHeight="1">
      <x:c r="A11719" s="4" t="str">
        <x:v>Córdoba</x:v>
      </x:c>
      <x:c r="B11719" s="4" t="str">
        <x:v>5.º Primaria</x:v>
      </x:c>
      <x:c r="C11719" s="4" t="str">
        <x:v>C</x:v>
      </x:c>
      <x:c r="D11719" s="13" t="str">
        <x:v>00919</x:v>
      </x:c>
      <x:c r="E11719" s="13" t="str">
        <x:v>00923</x:v>
      </x:c>
      <x:c r="F11719" s="4" t="str">
        <x:v>amistad</x:v>
      </x:c>
      <x:c r="G11719" s="4" t="n">
        <x:f>COUNTIFS(Relaciones!$D$11599:$D$11965,E11719,Relaciones!$E$11599:$E$11965,D11719,Relaciones!$F$11599:$F$11965,F11719)</x:f>
        <x:v>0</x:v>
      </x:c>
      <x:c r="H11719" s="4"/>
    </x:row>
    <x:row r="11720" ht="23" customHeight="1">
      <x:c r="A11720" s="4" t="str">
        <x:v>Córdoba</x:v>
      </x:c>
      <x:c r="B11720" s="4" t="str">
        <x:v>5.º Primaria</x:v>
      </x:c>
      <x:c r="C11720" s="4" t="str">
        <x:v>C</x:v>
      </x:c>
      <x:c r="D11720" s="13" t="str">
        <x:v>00920</x:v>
      </x:c>
      <x:c r="E11720" s="13" t="str">
        <x:v>00917</x:v>
      </x:c>
      <x:c r="F11720" s="4" t="str">
        <x:v>amistad</x:v>
      </x:c>
      <x:c r="G11720" s="4" t="n">
        <x:f>COUNTIFS(Relaciones!$D$11599:$D$11965,E11720,Relaciones!$E$11599:$E$11965,D11720,Relaciones!$F$11599:$F$11965,F11720)</x:f>
        <x:v>0</x:v>
      </x:c>
      <x:c r="H11720" s="4"/>
    </x:row>
    <x:row r="11721" ht="23" customHeight="1">
      <x:c r="A11721" s="4" t="str">
        <x:v>Córdoba</x:v>
      </x:c>
      <x:c r="B11721" s="4" t="str">
        <x:v>5.º Primaria</x:v>
      </x:c>
      <x:c r="C11721" s="4" t="str">
        <x:v>C</x:v>
      </x:c>
      <x:c r="D11721" s="13" t="str">
        <x:v>00920</x:v>
      </x:c>
      <x:c r="E11721" s="13" t="str">
        <x:v>00918</x:v>
      </x:c>
      <x:c r="F11721" s="4" t="str">
        <x:v>amistad</x:v>
      </x:c>
      <x:c r="G11721" s="4" t="n">
        <x:f>COUNTIFS(Relaciones!$D$11599:$D$11965,E11721,Relaciones!$E$11599:$E$11965,D11721,Relaciones!$F$11599:$F$11965,F11721)</x:f>
        <x:v>1</x:v>
      </x:c>
      <x:c r="H11721" s="4"/>
    </x:row>
    <x:row r="11722" ht="23" customHeight="1">
      <x:c r="A11722" s="4" t="str">
        <x:v>Córdoba</x:v>
      </x:c>
      <x:c r="B11722" s="4" t="str">
        <x:v>5.º Primaria</x:v>
      </x:c>
      <x:c r="C11722" s="4" t="str">
        <x:v>C</x:v>
      </x:c>
      <x:c r="D11722" s="13" t="str">
        <x:v>00920</x:v>
      </x:c>
      <x:c r="E11722" s="13" t="str">
        <x:v>00919</x:v>
      </x:c>
      <x:c r="F11722" s="4" t="str">
        <x:v>amistad</x:v>
      </x:c>
      <x:c r="G11722" s="4" t="n">
        <x:f>COUNTIFS(Relaciones!$D$11599:$D$11965,E11722,Relaciones!$E$11599:$E$11965,D11722,Relaciones!$F$11599:$F$11965,F11722)</x:f>
        <x:v>1</x:v>
      </x:c>
      <x:c r="H11722" s="4"/>
    </x:row>
    <x:row r="11723" ht="23" customHeight="1">
      <x:c r="A11723" s="4" t="str">
        <x:v>Córdoba</x:v>
      </x:c>
      <x:c r="B11723" s="4" t="str">
        <x:v>5.º Primaria</x:v>
      </x:c>
      <x:c r="C11723" s="4" t="str">
        <x:v>C</x:v>
      </x:c>
      <x:c r="D11723" s="13" t="str">
        <x:v>00920</x:v>
      </x:c>
      <x:c r="E11723" s="13" t="str">
        <x:v>00921</x:v>
      </x:c>
      <x:c r="F11723" s="4" t="str">
        <x:v>amistad</x:v>
      </x:c>
      <x:c r="G11723" s="4" t="n">
        <x:f>COUNTIFS(Relaciones!$D$11599:$D$11965,E11723,Relaciones!$E$11599:$E$11965,D11723,Relaciones!$F$11599:$F$11965,F11723)</x:f>
        <x:v>1</x:v>
      </x:c>
      <x:c r="H11723" s="4"/>
    </x:row>
    <x:row r="11724" ht="23" customHeight="1">
      <x:c r="A11724" s="4" t="str">
        <x:v>Córdoba</x:v>
      </x:c>
      <x:c r="B11724" s="4" t="str">
        <x:v>5.º Primaria</x:v>
      </x:c>
      <x:c r="C11724" s="4" t="str">
        <x:v>C</x:v>
      </x:c>
      <x:c r="D11724" s="13" t="str">
        <x:v>00920</x:v>
      </x:c>
      <x:c r="E11724" s="13" t="str">
        <x:v>00922</x:v>
      </x:c>
      <x:c r="F11724" s="4" t="str">
        <x:v>amistad</x:v>
      </x:c>
      <x:c r="G11724" s="4" t="n">
        <x:f>COUNTIFS(Relaciones!$D$11599:$D$11965,E11724,Relaciones!$E$11599:$E$11965,D11724,Relaciones!$F$11599:$F$11965,F11724)</x:f>
        <x:v>1</x:v>
      </x:c>
      <x:c r="H11724" s="4"/>
    </x:row>
    <x:row r="11725" ht="23" customHeight="1">
      <x:c r="A11725" s="4" t="str">
        <x:v>Córdoba</x:v>
      </x:c>
      <x:c r="B11725" s="4" t="str">
        <x:v>5.º Primaria</x:v>
      </x:c>
      <x:c r="C11725" s="4" t="str">
        <x:v>C</x:v>
      </x:c>
      <x:c r="D11725" s="13" t="str">
        <x:v>00920</x:v>
      </x:c>
      <x:c r="E11725" s="13" t="str">
        <x:v>00923</x:v>
      </x:c>
      <x:c r="F11725" s="4" t="str">
        <x:v>amistad</x:v>
      </x:c>
      <x:c r="G11725" s="4" t="n">
        <x:f>COUNTIFS(Relaciones!$D$11599:$D$11965,E11725,Relaciones!$E$11599:$E$11965,D11725,Relaciones!$F$11599:$F$11965,F11725)</x:f>
        <x:v>0</x:v>
      </x:c>
      <x:c r="H11725" s="4"/>
    </x:row>
    <x:row r="11726" ht="23" customHeight="1">
      <x:c r="A11726" s="4" t="str">
        <x:v>Córdoba</x:v>
      </x:c>
      <x:c r="B11726" s="4" t="str">
        <x:v>5.º Primaria</x:v>
      </x:c>
      <x:c r="C11726" s="4" t="str">
        <x:v>C</x:v>
      </x:c>
      <x:c r="D11726" s="13" t="str">
        <x:v>00921</x:v>
      </x:c>
      <x:c r="E11726" s="13" t="str">
        <x:v>00904</x:v>
      </x:c>
      <x:c r="F11726" s="4" t="str">
        <x:v>amistad</x:v>
      </x:c>
      <x:c r="G11726" s="4" t="n">
        <x:f>COUNTIFS(Relaciones!$D$11599:$D$11965,E11726,Relaciones!$E$11599:$E$11965,D11726,Relaciones!$F$11599:$F$11965,F11726)</x:f>
        <x:v>0</x:v>
      </x:c>
      <x:c r="H11726" s="4"/>
    </x:row>
    <x:row r="11727" ht="23" customHeight="1">
      <x:c r="A11727" s="4" t="str">
        <x:v>Córdoba</x:v>
      </x:c>
      <x:c r="B11727" s="4" t="str">
        <x:v>5.º Primaria</x:v>
      </x:c>
      <x:c r="C11727" s="4" t="str">
        <x:v>C</x:v>
      </x:c>
      <x:c r="D11727" s="13" t="str">
        <x:v>00921</x:v>
      </x:c>
      <x:c r="E11727" s="13" t="str">
        <x:v>00917</x:v>
      </x:c>
      <x:c r="F11727" s="4" t="str">
        <x:v>amistad</x:v>
      </x:c>
      <x:c r="G11727" s="4" t="n">
        <x:f>COUNTIFS(Relaciones!$D$11599:$D$11965,E11727,Relaciones!$E$11599:$E$11965,D11727,Relaciones!$F$11599:$F$11965,F11727)</x:f>
        <x:v>0</x:v>
      </x:c>
      <x:c r="H11727" s="4"/>
    </x:row>
    <x:row r="11728" ht="23" customHeight="1">
      <x:c r="A11728" s="4" t="str">
        <x:v>Córdoba</x:v>
      </x:c>
      <x:c r="B11728" s="4" t="str">
        <x:v>5.º Primaria</x:v>
      </x:c>
      <x:c r="C11728" s="4" t="str">
        <x:v>C</x:v>
      </x:c>
      <x:c r="D11728" s="13" t="str">
        <x:v>00921</x:v>
      </x:c>
      <x:c r="E11728" s="13" t="str">
        <x:v>00919</x:v>
      </x:c>
      <x:c r="F11728" s="4" t="str">
        <x:v>amistad</x:v>
      </x:c>
      <x:c r="G11728" s="4" t="n">
        <x:f>COUNTIFS(Relaciones!$D$11599:$D$11965,E11728,Relaciones!$E$11599:$E$11965,D11728,Relaciones!$F$11599:$F$11965,F11728)</x:f>
        <x:v>1</x:v>
      </x:c>
      <x:c r="H11728" s="4"/>
    </x:row>
    <x:row r="11729" ht="23" customHeight="1">
      <x:c r="A11729" s="4" t="str">
        <x:v>Córdoba</x:v>
      </x:c>
      <x:c r="B11729" s="4" t="str">
        <x:v>5.º Primaria</x:v>
      </x:c>
      <x:c r="C11729" s="4" t="str">
        <x:v>C</x:v>
      </x:c>
      <x:c r="D11729" s="13" t="str">
        <x:v>00921</x:v>
      </x:c>
      <x:c r="E11729" s="13" t="str">
        <x:v>00920</x:v>
      </x:c>
      <x:c r="F11729" s="4" t="str">
        <x:v>amistad</x:v>
      </x:c>
      <x:c r="G11729" s="4" t="n">
        <x:f>COUNTIFS(Relaciones!$D$11599:$D$11965,E11729,Relaciones!$E$11599:$E$11965,D11729,Relaciones!$F$11599:$F$11965,F11729)</x:f>
        <x:v>1</x:v>
      </x:c>
      <x:c r="H11729" s="4"/>
    </x:row>
    <x:row r="11730" ht="23" customHeight="1">
      <x:c r="A11730" s="4" t="str">
        <x:v>Córdoba</x:v>
      </x:c>
      <x:c r="B11730" s="4" t="str">
        <x:v>5.º Primaria</x:v>
      </x:c>
      <x:c r="C11730" s="4" t="str">
        <x:v>C</x:v>
      </x:c>
      <x:c r="D11730" s="13" t="str">
        <x:v>00921</x:v>
      </x:c>
      <x:c r="E11730" s="13" t="str">
        <x:v>00922</x:v>
      </x:c>
      <x:c r="F11730" s="4" t="str">
        <x:v>amistad</x:v>
      </x:c>
      <x:c r="G11730" s="4" t="n">
        <x:f>COUNTIFS(Relaciones!$D$11599:$D$11965,E11730,Relaciones!$E$11599:$E$11965,D11730,Relaciones!$F$11599:$F$11965,F11730)</x:f>
        <x:v>1</x:v>
      </x:c>
      <x:c r="H11730" s="4"/>
    </x:row>
    <x:row r="11731" ht="23" customHeight="1">
      <x:c r="A11731" s="4" t="str">
        <x:v>Córdoba</x:v>
      </x:c>
      <x:c r="B11731" s="4" t="str">
        <x:v>5.º Primaria</x:v>
      </x:c>
      <x:c r="C11731" s="4" t="str">
        <x:v>C</x:v>
      </x:c>
      <x:c r="D11731" s="13" t="str">
        <x:v>00922</x:v>
      </x:c>
      <x:c r="E11731" s="13" t="str">
        <x:v>00917</x:v>
      </x:c>
      <x:c r="F11731" s="4" t="str">
        <x:v>amistad</x:v>
      </x:c>
      <x:c r="G11731" s="4" t="n">
        <x:f>COUNTIFS(Relaciones!$D$11599:$D$11965,E11731,Relaciones!$E$11599:$E$11965,D11731,Relaciones!$F$11599:$F$11965,F11731)</x:f>
        <x:v>0</x:v>
      </x:c>
      <x:c r="H11731" s="4"/>
    </x:row>
    <x:row r="11732" ht="23" customHeight="1">
      <x:c r="A11732" s="4" t="str">
        <x:v>Córdoba</x:v>
      </x:c>
      <x:c r="B11732" s="4" t="str">
        <x:v>5.º Primaria</x:v>
      </x:c>
      <x:c r="C11732" s="4" t="str">
        <x:v>C</x:v>
      </x:c>
      <x:c r="D11732" s="13" t="str">
        <x:v>00922</x:v>
      </x:c>
      <x:c r="E11732" s="13" t="str">
        <x:v>00920</x:v>
      </x:c>
      <x:c r="F11732" s="4" t="str">
        <x:v>amistad</x:v>
      </x:c>
      <x:c r="G11732" s="4" t="n">
        <x:f>COUNTIFS(Relaciones!$D$11599:$D$11965,E11732,Relaciones!$E$11599:$E$11965,D11732,Relaciones!$F$11599:$F$11965,F11732)</x:f>
        <x:v>1</x:v>
      </x:c>
      <x:c r="H11732" s="4"/>
    </x:row>
    <x:row r="11733" ht="23" customHeight="1">
      <x:c r="A11733" s="4" t="str">
        <x:v>Córdoba</x:v>
      </x:c>
      <x:c r="B11733" s="4" t="str">
        <x:v>5.º Primaria</x:v>
      </x:c>
      <x:c r="C11733" s="4" t="str">
        <x:v>C</x:v>
      </x:c>
      <x:c r="D11733" s="13" t="str">
        <x:v>00922</x:v>
      </x:c>
      <x:c r="E11733" s="13" t="str">
        <x:v>00921</x:v>
      </x:c>
      <x:c r="F11733" s="4" t="str">
        <x:v>amistad</x:v>
      </x:c>
      <x:c r="G11733" s="4" t="n">
        <x:f>COUNTIFS(Relaciones!$D$11599:$D$11965,E11733,Relaciones!$E$11599:$E$11965,D11733,Relaciones!$F$11599:$F$11965,F11733)</x:f>
        <x:v>1</x:v>
      </x:c>
      <x:c r="H11733" s="4"/>
    </x:row>
    <x:row r="11734" ht="23" customHeight="1">
      <x:c r="A11734" s="4" t="str">
        <x:v>Córdoba</x:v>
      </x:c>
      <x:c r="B11734" s="4" t="str">
        <x:v>5.º Primaria</x:v>
      </x:c>
      <x:c r="C11734" s="4" t="str">
        <x:v>C</x:v>
      </x:c>
      <x:c r="D11734" s="13" t="str">
        <x:v>00922</x:v>
      </x:c>
      <x:c r="E11734" s="13" t="str">
        <x:v>00924</x:v>
      </x:c>
      <x:c r="F11734" s="4" t="str">
        <x:v>amistad</x:v>
      </x:c>
      <x:c r="G11734" s="4" t="n">
        <x:f>COUNTIFS(Relaciones!$D$11599:$D$11965,E11734,Relaciones!$E$11599:$E$11965,D11734,Relaciones!$F$11599:$F$11965,F11734)</x:f>
        <x:v>1</x:v>
      </x:c>
      <x:c r="H11734" s="4"/>
    </x:row>
    <x:row r="11735" ht="23" customHeight="1">
      <x:c r="A11735" s="4" t="str">
        <x:v>Córdoba</x:v>
      </x:c>
      <x:c r="B11735" s="4" t="str">
        <x:v>5.º Primaria</x:v>
      </x:c>
      <x:c r="C11735" s="4" t="str">
        <x:v>C</x:v>
      </x:c>
      <x:c r="D11735" s="13" t="str">
        <x:v>00923</x:v>
      </x:c>
      <x:c r="E11735" s="13" t="str">
        <x:v>00917</x:v>
      </x:c>
      <x:c r="F11735" s="4" t="str">
        <x:v>amistad</x:v>
      </x:c>
      <x:c r="G11735" s="4" t="n">
        <x:f>COUNTIFS(Relaciones!$D$11599:$D$11965,E11735,Relaciones!$E$11599:$E$11965,D11735,Relaciones!$F$11599:$F$11965,F11735)</x:f>
        <x:v>1</x:v>
      </x:c>
      <x:c r="H11735" s="4"/>
    </x:row>
    <x:row r="11736" ht="23" customHeight="1">
      <x:c r="A11736" s="4" t="str">
        <x:v>Córdoba</x:v>
      </x:c>
      <x:c r="B11736" s="4" t="str">
        <x:v>5.º Primaria</x:v>
      </x:c>
      <x:c r="C11736" s="4" t="str">
        <x:v>C</x:v>
      </x:c>
      <x:c r="D11736" s="13" t="str">
        <x:v>00923</x:v>
      </x:c>
      <x:c r="E11736" s="13" t="str">
        <x:v>00921</x:v>
      </x:c>
      <x:c r="F11736" s="4" t="str">
        <x:v>amistad</x:v>
      </x:c>
      <x:c r="G11736" s="4" t="n">
        <x:f>COUNTIFS(Relaciones!$D$11599:$D$11965,E11736,Relaciones!$E$11599:$E$11965,D11736,Relaciones!$F$11599:$F$11965,F11736)</x:f>
        <x:v>0</x:v>
      </x:c>
      <x:c r="H11736" s="4"/>
    </x:row>
    <x:row r="11737" ht="23" customHeight="1">
      <x:c r="A11737" s="4" t="str">
        <x:v>Córdoba</x:v>
      </x:c>
      <x:c r="B11737" s="4" t="str">
        <x:v>5.º Primaria</x:v>
      </x:c>
      <x:c r="C11737" s="4" t="str">
        <x:v>C</x:v>
      </x:c>
      <x:c r="D11737" s="13" t="str">
        <x:v>00923</x:v>
      </x:c>
      <x:c r="E11737" s="13" t="str">
        <x:v>00922</x:v>
      </x:c>
      <x:c r="F11737" s="4" t="str">
        <x:v>amistad</x:v>
      </x:c>
      <x:c r="G11737" s="4" t="n">
        <x:f>COUNTIFS(Relaciones!$D$11599:$D$11965,E11737,Relaciones!$E$11599:$E$11965,D11737,Relaciones!$F$11599:$F$11965,F11737)</x:f>
        <x:v>0</x:v>
      </x:c>
      <x:c r="H11737" s="4"/>
    </x:row>
    <x:row r="11738" ht="23" customHeight="1">
      <x:c r="A11738" s="4" t="str">
        <x:v>Córdoba</x:v>
      </x:c>
      <x:c r="B11738" s="4" t="str">
        <x:v>5.º Primaria</x:v>
      </x:c>
      <x:c r="C11738" s="4" t="str">
        <x:v>C</x:v>
      </x:c>
      <x:c r="D11738" s="13" t="str">
        <x:v>00923</x:v>
      </x:c>
      <x:c r="E11738" s="13" t="str">
        <x:v>00924</x:v>
      </x:c>
      <x:c r="F11738" s="4" t="str">
        <x:v>amistad</x:v>
      </x:c>
      <x:c r="G11738" s="4" t="n">
        <x:f>COUNTIFS(Relaciones!$D$11599:$D$11965,E11738,Relaciones!$E$11599:$E$11965,D11738,Relaciones!$F$11599:$F$11965,F11738)</x:f>
        <x:v>0</x:v>
      </x:c>
      <x:c r="H11738" s="4"/>
    </x:row>
    <x:row r="11739" ht="23" customHeight="1">
      <x:c r="A11739" s="4" t="str">
        <x:v>Córdoba</x:v>
      </x:c>
      <x:c r="B11739" s="4" t="str">
        <x:v>5.º Primaria</x:v>
      </x:c>
      <x:c r="C11739" s="4" t="str">
        <x:v>C</x:v>
      </x:c>
      <x:c r="D11739" s="13" t="str">
        <x:v>00924</x:v>
      </x:c>
      <x:c r="E11739" s="13" t="str">
        <x:v>00907</x:v>
      </x:c>
      <x:c r="F11739" s="4" t="str">
        <x:v>amistad</x:v>
      </x:c>
      <x:c r="G11739" s="4" t="n">
        <x:f>COUNTIFS(Relaciones!$D$11599:$D$11965,E11739,Relaciones!$E$11599:$E$11965,D11739,Relaciones!$F$11599:$F$11965,F11739)</x:f>
        <x:v>0</x:v>
      </x:c>
      <x:c r="H11739" s="4"/>
    </x:row>
    <x:row r="11740" ht="23" customHeight="1">
      <x:c r="A11740" s="4" t="str">
        <x:v>Córdoba</x:v>
      </x:c>
      <x:c r="B11740" s="4" t="str">
        <x:v>5.º Primaria</x:v>
      </x:c>
      <x:c r="C11740" s="4" t="str">
        <x:v>C</x:v>
      </x:c>
      <x:c r="D11740" s="13" t="str">
        <x:v>00924</x:v>
      </x:c>
      <x:c r="E11740" s="13" t="str">
        <x:v>00917</x:v>
      </x:c>
      <x:c r="F11740" s="4" t="str">
        <x:v>amistad</x:v>
      </x:c>
      <x:c r="G11740" s="4" t="n">
        <x:f>COUNTIFS(Relaciones!$D$11599:$D$11965,E11740,Relaciones!$E$11599:$E$11965,D11740,Relaciones!$F$11599:$F$11965,F11740)</x:f>
        <x:v>1</x:v>
      </x:c>
      <x:c r="H11740" s="4"/>
    </x:row>
    <x:row r="11741" ht="23" customHeight="1">
      <x:c r="A11741" s="4" t="str">
        <x:v>Córdoba</x:v>
      </x:c>
      <x:c r="B11741" s="4" t="str">
        <x:v>5.º Primaria</x:v>
      </x:c>
      <x:c r="C11741" s="4" t="str">
        <x:v>C</x:v>
      </x:c>
      <x:c r="D11741" s="13" t="str">
        <x:v>00924</x:v>
      </x:c>
      <x:c r="E11741" s="13" t="str">
        <x:v>00918</x:v>
      </x:c>
      <x:c r="F11741" s="4" t="str">
        <x:v>amistad</x:v>
      </x:c>
      <x:c r="G11741" s="4" t="n">
        <x:f>COUNTIFS(Relaciones!$D$11599:$D$11965,E11741,Relaciones!$E$11599:$E$11965,D11741,Relaciones!$F$11599:$F$11965,F11741)</x:f>
        <x:v>1</x:v>
      </x:c>
      <x:c r="H11741" s="4"/>
    </x:row>
    <x:row r="11742" ht="23" customHeight="1">
      <x:c r="A11742" s="4" t="str">
        <x:v>Córdoba</x:v>
      </x:c>
      <x:c r="B11742" s="4" t="str">
        <x:v>5.º Primaria</x:v>
      </x:c>
      <x:c r="C11742" s="4" t="str">
        <x:v>C</x:v>
      </x:c>
      <x:c r="D11742" s="13" t="str">
        <x:v>00924</x:v>
      </x:c>
      <x:c r="E11742" s="13" t="str">
        <x:v>00922</x:v>
      </x:c>
      <x:c r="F11742" s="4" t="str">
        <x:v>amistad</x:v>
      </x:c>
      <x:c r="G11742" s="4" t="n">
        <x:f>COUNTIFS(Relaciones!$D$11599:$D$11965,E11742,Relaciones!$E$11599:$E$11965,D11742,Relaciones!$F$11599:$F$11965,F11742)</x:f>
        <x:v>1</x:v>
      </x:c>
      <x:c r="H11742" s="4"/>
    </x:row>
    <x:row r="11743" ht="23" customHeight="1">
      <x:c r="A11743" s="4" t="str">
        <x:v>Córdoba</x:v>
      </x:c>
      <x:c r="B11743" s="4" t="str">
        <x:v>5.º Primaria</x:v>
      </x:c>
      <x:c r="C11743" s="4" t="str">
        <x:v>C</x:v>
      </x:c>
      <x:c r="D11743" s="13" t="str">
        <x:v>00898</x:v>
      </x:c>
      <x:c r="E11743" s="13" t="str">
        <x:v>00920</x:v>
      </x:c>
      <x:c r="F11743" s="4" t="str">
        <x:v>rechazo</x:v>
      </x:c>
      <x:c r="G11743" s="4" t="n">
        <x:f>COUNTIFS(Relaciones!$D$11599:$D$11965,E11743,Relaciones!$E$11599:$E$11965,D11743,Relaciones!$F$11599:$F$11965,F11743)</x:f>
        <x:v>0</x:v>
      </x:c>
      <x:c r="H11743" s="4"/>
    </x:row>
    <x:row r="11744" ht="23" customHeight="1">
      <x:c r="A11744" s="4" t="str">
        <x:v>Córdoba</x:v>
      </x:c>
      <x:c r="B11744" s="4" t="str">
        <x:v>5.º Primaria</x:v>
      </x:c>
      <x:c r="C11744" s="4" t="str">
        <x:v>C</x:v>
      </x:c>
      <x:c r="D11744" s="13" t="str">
        <x:v>00899</x:v>
      </x:c>
      <x:c r="E11744" s="13" t="str">
        <x:v>00920</x:v>
      </x:c>
      <x:c r="F11744" s="4" t="str">
        <x:v>rechazo</x:v>
      </x:c>
      <x:c r="G11744" s="4" t="n">
        <x:f>COUNTIFS(Relaciones!$D$11599:$D$11965,E11744,Relaciones!$E$11599:$E$11965,D11744,Relaciones!$F$11599:$F$11965,F11744)</x:f>
        <x:v>0</x:v>
      </x:c>
      <x:c r="H11744" s="4"/>
    </x:row>
    <x:row r="11745" ht="23" customHeight="1">
      <x:c r="A11745" s="4" t="str">
        <x:v>Córdoba</x:v>
      </x:c>
      <x:c r="B11745" s="4" t="str">
        <x:v>5.º Primaria</x:v>
      </x:c>
      <x:c r="C11745" s="4" t="str">
        <x:v>C</x:v>
      </x:c>
      <x:c r="D11745" s="13" t="str">
        <x:v>00900</x:v>
      </x:c>
      <x:c r="E11745" s="13" t="str">
        <x:v>00920</x:v>
      </x:c>
      <x:c r="F11745" s="4" t="str">
        <x:v>rechazo</x:v>
      </x:c>
      <x:c r="G11745" s="4" t="n">
        <x:f>COUNTIFS(Relaciones!$D$11599:$D$11965,E11745,Relaciones!$E$11599:$E$11965,D11745,Relaciones!$F$11599:$F$11965,F11745)</x:f>
        <x:v>0</x:v>
      </x:c>
      <x:c r="H11745" s="4"/>
    </x:row>
    <x:row r="11746" ht="23" customHeight="1">
      <x:c r="A11746" s="4" t="str">
        <x:v>Córdoba</x:v>
      </x:c>
      <x:c r="B11746" s="4" t="str">
        <x:v>5.º Primaria</x:v>
      </x:c>
      <x:c r="C11746" s="4" t="str">
        <x:v>C</x:v>
      </x:c>
      <x:c r="D11746" s="13" t="str">
        <x:v>00901</x:v>
      </x:c>
      <x:c r="E11746" s="13" t="str">
        <x:v>00920</x:v>
      </x:c>
      <x:c r="F11746" s="4" t="str">
        <x:v>rechazo</x:v>
      </x:c>
      <x:c r="G11746" s="4" t="n">
        <x:f>COUNTIFS(Relaciones!$D$11599:$D$11965,E11746,Relaciones!$E$11599:$E$11965,D11746,Relaciones!$F$11599:$F$11965,F11746)</x:f>
        <x:v>1</x:v>
      </x:c>
      <x:c r="H11746" s="4"/>
    </x:row>
    <x:row r="11747" ht="23" customHeight="1">
      <x:c r="A11747" s="4" t="str">
        <x:v>Córdoba</x:v>
      </x:c>
      <x:c r="B11747" s="4" t="str">
        <x:v>5.º Primaria</x:v>
      </x:c>
      <x:c r="C11747" s="4" t="str">
        <x:v>C</x:v>
      </x:c>
      <x:c r="D11747" s="13" t="str">
        <x:v>00902</x:v>
      </x:c>
      <x:c r="E11747" s="13" t="str">
        <x:v>00920</x:v>
      </x:c>
      <x:c r="F11747" s="4" t="str">
        <x:v>rechazo</x:v>
      </x:c>
      <x:c r="G11747" s="4" t="n">
        <x:f>COUNTIFS(Relaciones!$D$11599:$D$11965,E11747,Relaciones!$E$11599:$E$11965,D11747,Relaciones!$F$11599:$F$11965,F11747)</x:f>
        <x:v>0</x:v>
      </x:c>
      <x:c r="H11747" s="4"/>
    </x:row>
    <x:row r="11748" ht="23" customHeight="1">
      <x:c r="A11748" s="4" t="str">
        <x:v>Córdoba</x:v>
      </x:c>
      <x:c r="B11748" s="4" t="str">
        <x:v>5.º Primaria</x:v>
      </x:c>
      <x:c r="C11748" s="4" t="str">
        <x:v>C</x:v>
      </x:c>
      <x:c r="D11748" s="13" t="str">
        <x:v>00902</x:v>
      </x:c>
      <x:c r="E11748" s="13" t="str">
        <x:v>00922</x:v>
      </x:c>
      <x:c r="F11748" s="4" t="str">
        <x:v>rechazo</x:v>
      </x:c>
      <x:c r="G11748" s="4" t="n">
        <x:f>COUNTIFS(Relaciones!$D$11599:$D$11965,E11748,Relaciones!$E$11599:$E$11965,D11748,Relaciones!$F$11599:$F$11965,F11748)</x:f>
        <x:v>0</x:v>
      </x:c>
      <x:c r="H11748" s="4"/>
    </x:row>
    <x:row r="11749" ht="23" customHeight="1">
      <x:c r="A11749" s="4" t="str">
        <x:v>Córdoba</x:v>
      </x:c>
      <x:c r="B11749" s="4" t="str">
        <x:v>5.º Primaria</x:v>
      </x:c>
      <x:c r="C11749" s="4" t="str">
        <x:v>C</x:v>
      </x:c>
      <x:c r="D11749" s="13" t="str">
        <x:v>00903</x:v>
      </x:c>
      <x:c r="E11749" s="13" t="str">
        <x:v>00920</x:v>
      </x:c>
      <x:c r="F11749" s="4" t="str">
        <x:v>rechazo</x:v>
      </x:c>
      <x:c r="G11749" s="4" t="n">
        <x:f>COUNTIFS(Relaciones!$D$11599:$D$11965,E11749,Relaciones!$E$11599:$E$11965,D11749,Relaciones!$F$11599:$F$11965,F11749)</x:f>
        <x:v>0</x:v>
      </x:c>
      <x:c r="H11749" s="4"/>
    </x:row>
    <x:row r="11750" ht="23" customHeight="1">
      <x:c r="A11750" s="4" t="str">
        <x:v>Córdoba</x:v>
      </x:c>
      <x:c r="B11750" s="4" t="str">
        <x:v>5.º Primaria</x:v>
      </x:c>
      <x:c r="C11750" s="4" t="str">
        <x:v>C</x:v>
      </x:c>
      <x:c r="D11750" s="13" t="str">
        <x:v>00905</x:v>
      </x:c>
      <x:c r="E11750" s="13" t="str">
        <x:v>00920</x:v>
      </x:c>
      <x:c r="F11750" s="4" t="str">
        <x:v>rechazo</x:v>
      </x:c>
      <x:c r="G11750" s="4" t="n">
        <x:f>COUNTIFS(Relaciones!$D$11599:$D$11965,E11750,Relaciones!$E$11599:$E$11965,D11750,Relaciones!$F$11599:$F$11965,F11750)</x:f>
        <x:v>0</x:v>
      </x:c>
      <x:c r="H11750" s="4"/>
    </x:row>
    <x:row r="11751" ht="23" customHeight="1">
      <x:c r="A11751" s="4" t="str">
        <x:v>Córdoba</x:v>
      </x:c>
      <x:c r="B11751" s="4" t="str">
        <x:v>5.º Primaria</x:v>
      </x:c>
      <x:c r="C11751" s="4" t="str">
        <x:v>C</x:v>
      </x:c>
      <x:c r="D11751" s="13" t="str">
        <x:v>00906</x:v>
      </x:c>
      <x:c r="E11751" s="13" t="str">
        <x:v>00920</x:v>
      </x:c>
      <x:c r="F11751" s="4" t="str">
        <x:v>rechazo</x:v>
      </x:c>
      <x:c r="G11751" s="4" t="n">
        <x:f>COUNTIFS(Relaciones!$D$11599:$D$11965,E11751,Relaciones!$E$11599:$E$11965,D11751,Relaciones!$F$11599:$F$11965,F11751)</x:f>
        <x:v>0</x:v>
      </x:c>
      <x:c r="H11751" s="4"/>
    </x:row>
    <x:row r="11752" ht="23" customHeight="1">
      <x:c r="A11752" s="4" t="str">
        <x:v>Córdoba</x:v>
      </x:c>
      <x:c r="B11752" s="4" t="str">
        <x:v>5.º Primaria</x:v>
      </x:c>
      <x:c r="C11752" s="4" t="str">
        <x:v>C</x:v>
      </x:c>
      <x:c r="D11752" s="13" t="str">
        <x:v>00907</x:v>
      </x:c>
      <x:c r="E11752" s="13" t="str">
        <x:v>00920</x:v>
      </x:c>
      <x:c r="F11752" s="4" t="str">
        <x:v>rechazo</x:v>
      </x:c>
      <x:c r="G11752" s="4" t="n">
        <x:f>COUNTIFS(Relaciones!$D$11599:$D$11965,E11752,Relaciones!$E$11599:$E$11965,D11752,Relaciones!$F$11599:$F$11965,F11752)</x:f>
        <x:v>0</x:v>
      </x:c>
      <x:c r="H11752" s="4"/>
    </x:row>
    <x:row r="11753" ht="23" customHeight="1">
      <x:c r="A11753" s="4" t="str">
        <x:v>Córdoba</x:v>
      </x:c>
      <x:c r="B11753" s="4" t="str">
        <x:v>5.º Primaria</x:v>
      </x:c>
      <x:c r="C11753" s="4" t="str">
        <x:v>C</x:v>
      </x:c>
      <x:c r="D11753" s="13" t="str">
        <x:v>00907</x:v>
      </x:c>
      <x:c r="E11753" s="13" t="str">
        <x:v>00922</x:v>
      </x:c>
      <x:c r="F11753" s="4" t="str">
        <x:v>rechazo</x:v>
      </x:c>
      <x:c r="G11753" s="4" t="n">
        <x:f>COUNTIFS(Relaciones!$D$11599:$D$11965,E11753,Relaciones!$E$11599:$E$11965,D11753,Relaciones!$F$11599:$F$11965,F11753)</x:f>
        <x:v>0</x:v>
      </x:c>
      <x:c r="H11753" s="4"/>
    </x:row>
    <x:row r="11754" ht="23" customHeight="1">
      <x:c r="A11754" s="4" t="str">
        <x:v>Córdoba</x:v>
      </x:c>
      <x:c r="B11754" s="4" t="str">
        <x:v>5.º Primaria</x:v>
      </x:c>
      <x:c r="C11754" s="4" t="str">
        <x:v>C</x:v>
      </x:c>
      <x:c r="D11754" s="13" t="str">
        <x:v>00908</x:v>
      </x:c>
      <x:c r="E11754" s="13" t="str">
        <x:v>00920</x:v>
      </x:c>
      <x:c r="F11754" s="4" t="str">
        <x:v>rechazo</x:v>
      </x:c>
      <x:c r="G11754" s="4" t="n">
        <x:f>COUNTIFS(Relaciones!$D$11599:$D$11965,E11754,Relaciones!$E$11599:$E$11965,D11754,Relaciones!$F$11599:$F$11965,F11754)</x:f>
        <x:v>0</x:v>
      </x:c>
      <x:c r="H11754" s="4"/>
    </x:row>
    <x:row r="11755" ht="23" customHeight="1">
      <x:c r="A11755" s="4" t="str">
        <x:v>Córdoba</x:v>
      </x:c>
      <x:c r="B11755" s="4" t="str">
        <x:v>5.º Primaria</x:v>
      </x:c>
      <x:c r="C11755" s="4" t="str">
        <x:v>C</x:v>
      </x:c>
      <x:c r="D11755" s="13" t="str">
        <x:v>00909</x:v>
      </x:c>
      <x:c r="E11755" s="13" t="str">
        <x:v>00922</x:v>
      </x:c>
      <x:c r="F11755" s="4" t="str">
        <x:v>rechazo</x:v>
      </x:c>
      <x:c r="G11755" s="4" t="n">
        <x:f>COUNTIFS(Relaciones!$D$11599:$D$11965,E11755,Relaciones!$E$11599:$E$11965,D11755,Relaciones!$F$11599:$F$11965,F11755)</x:f>
        <x:v>0</x:v>
      </x:c>
      <x:c r="H11755" s="4"/>
    </x:row>
    <x:row r="11756" ht="23" customHeight="1">
      <x:c r="A11756" s="4" t="str">
        <x:v>Córdoba</x:v>
      </x:c>
      <x:c r="B11756" s="4" t="str">
        <x:v>5.º Primaria</x:v>
      </x:c>
      <x:c r="C11756" s="4" t="str">
        <x:v>C</x:v>
      </x:c>
      <x:c r="D11756" s="13" t="str">
        <x:v>00910</x:v>
      </x:c>
      <x:c r="E11756" s="13" t="str">
        <x:v>00920</x:v>
      </x:c>
      <x:c r="F11756" s="4" t="str">
        <x:v>rechazo</x:v>
      </x:c>
      <x:c r="G11756" s="4" t="n">
        <x:f>COUNTIFS(Relaciones!$D$11599:$D$11965,E11756,Relaciones!$E$11599:$E$11965,D11756,Relaciones!$F$11599:$F$11965,F11756)</x:f>
        <x:v>0</x:v>
      </x:c>
      <x:c r="H11756" s="4"/>
    </x:row>
    <x:row r="11757" ht="23" customHeight="1">
      <x:c r="A11757" s="4" t="str">
        <x:v>Córdoba</x:v>
      </x:c>
      <x:c r="B11757" s="4" t="str">
        <x:v>5.º Primaria</x:v>
      </x:c>
      <x:c r="C11757" s="4" t="str">
        <x:v>C</x:v>
      </x:c>
      <x:c r="D11757" s="13" t="str">
        <x:v>00912</x:v>
      </x:c>
      <x:c r="E11757" s="13" t="str">
        <x:v>00920</x:v>
      </x:c>
      <x:c r="F11757" s="4" t="str">
        <x:v>rechazo</x:v>
      </x:c>
      <x:c r="G11757" s="4" t="n">
        <x:f>COUNTIFS(Relaciones!$D$11599:$D$11965,E11757,Relaciones!$E$11599:$E$11965,D11757,Relaciones!$F$11599:$F$11965,F11757)</x:f>
        <x:v>0</x:v>
      </x:c>
      <x:c r="H11757" s="4"/>
    </x:row>
    <x:row r="11758" ht="23" customHeight="1">
      <x:c r="A11758" s="4" t="str">
        <x:v>Córdoba</x:v>
      </x:c>
      <x:c r="B11758" s="4" t="str">
        <x:v>5.º Primaria</x:v>
      </x:c>
      <x:c r="C11758" s="4" t="str">
        <x:v>C</x:v>
      </x:c>
      <x:c r="D11758" s="13" t="str">
        <x:v>00912</x:v>
      </x:c>
      <x:c r="E11758" s="13" t="str">
        <x:v>00922</x:v>
      </x:c>
      <x:c r="F11758" s="4" t="str">
        <x:v>rechazo</x:v>
      </x:c>
      <x:c r="G11758" s="4" t="n">
        <x:f>COUNTIFS(Relaciones!$D$11599:$D$11965,E11758,Relaciones!$E$11599:$E$11965,D11758,Relaciones!$F$11599:$F$11965,F11758)</x:f>
        <x:v>0</x:v>
      </x:c>
      <x:c r="H11758" s="4"/>
    </x:row>
    <x:row r="11759" ht="23" customHeight="1">
      <x:c r="A11759" s="4" t="str">
        <x:v>Córdoba</x:v>
      </x:c>
      <x:c r="B11759" s="4" t="str">
        <x:v>5.º Primaria</x:v>
      </x:c>
      <x:c r="C11759" s="4" t="str">
        <x:v>C</x:v>
      </x:c>
      <x:c r="D11759" s="13" t="str">
        <x:v>00913</x:v>
      </x:c>
      <x:c r="E11759" s="13" t="str">
        <x:v>00920</x:v>
      </x:c>
      <x:c r="F11759" s="4" t="str">
        <x:v>rechazo</x:v>
      </x:c>
      <x:c r="G11759" s="4" t="n">
        <x:f>COUNTIFS(Relaciones!$D$11599:$D$11965,E11759,Relaciones!$E$11599:$E$11965,D11759,Relaciones!$F$11599:$F$11965,F11759)</x:f>
        <x:v>0</x:v>
      </x:c>
      <x:c r="H11759" s="4"/>
    </x:row>
    <x:row r="11760" ht="23" customHeight="1">
      <x:c r="A11760" s="4" t="str">
        <x:v>Córdoba</x:v>
      </x:c>
      <x:c r="B11760" s="4" t="str">
        <x:v>5.º Primaria</x:v>
      </x:c>
      <x:c r="C11760" s="4" t="str">
        <x:v>C</x:v>
      </x:c>
      <x:c r="D11760" s="13" t="str">
        <x:v>00914</x:v>
      </x:c>
      <x:c r="E11760" s="13" t="str">
        <x:v>00920</x:v>
      </x:c>
      <x:c r="F11760" s="4" t="str">
        <x:v>rechazo</x:v>
      </x:c>
      <x:c r="G11760" s="4" t="n">
        <x:f>COUNTIFS(Relaciones!$D$11599:$D$11965,E11760,Relaciones!$E$11599:$E$11965,D11760,Relaciones!$F$11599:$F$11965,F11760)</x:f>
        <x:v>0</x:v>
      </x:c>
      <x:c r="H11760" s="4"/>
    </x:row>
    <x:row r="11761" ht="23" customHeight="1">
      <x:c r="A11761" s="4" t="str">
        <x:v>Córdoba</x:v>
      </x:c>
      <x:c r="B11761" s="4" t="str">
        <x:v>5.º Primaria</x:v>
      </x:c>
      <x:c r="C11761" s="4" t="str">
        <x:v>C</x:v>
      </x:c>
      <x:c r="D11761" s="13" t="str">
        <x:v>00915</x:v>
      </x:c>
      <x:c r="E11761" s="13" t="str">
        <x:v>00920</x:v>
      </x:c>
      <x:c r="F11761" s="4" t="str">
        <x:v>rechazo</x:v>
      </x:c>
      <x:c r="G11761" s="4" t="n">
        <x:f>COUNTIFS(Relaciones!$D$11599:$D$11965,E11761,Relaciones!$E$11599:$E$11965,D11761,Relaciones!$F$11599:$F$11965,F11761)</x:f>
        <x:v>0</x:v>
      </x:c>
      <x:c r="H11761" s="4"/>
    </x:row>
    <x:row r="11762" ht="23" customHeight="1">
      <x:c r="A11762" s="4" t="str">
        <x:v>Córdoba</x:v>
      </x:c>
      <x:c r="B11762" s="4" t="str">
        <x:v>5.º Primaria</x:v>
      </x:c>
      <x:c r="C11762" s="4" t="str">
        <x:v>C</x:v>
      </x:c>
      <x:c r="D11762" s="13" t="str">
        <x:v>00916</x:v>
      </x:c>
      <x:c r="E11762" s="13" t="str">
        <x:v>00920</x:v>
      </x:c>
      <x:c r="F11762" s="4" t="str">
        <x:v>rechazo</x:v>
      </x:c>
      <x:c r="G11762" s="4" t="n">
        <x:f>COUNTIFS(Relaciones!$D$11599:$D$11965,E11762,Relaciones!$E$11599:$E$11965,D11762,Relaciones!$F$11599:$F$11965,F11762)</x:f>
        <x:v>0</x:v>
      </x:c>
      <x:c r="H11762" s="4"/>
    </x:row>
    <x:row r="11763" ht="23" customHeight="1">
      <x:c r="A11763" s="4" t="str">
        <x:v>Córdoba</x:v>
      </x:c>
      <x:c r="B11763" s="4" t="str">
        <x:v>5.º Primaria</x:v>
      </x:c>
      <x:c r="C11763" s="4" t="str">
        <x:v>C</x:v>
      </x:c>
      <x:c r="D11763" s="13" t="str">
        <x:v>00917</x:v>
      </x:c>
      <x:c r="E11763" s="13" t="str">
        <x:v>00898</x:v>
      </x:c>
      <x:c r="F11763" s="4" t="str">
        <x:v>rechazo</x:v>
      </x:c>
      <x:c r="G11763" s="4" t="n">
        <x:f>COUNTIFS(Relaciones!$D$11599:$D$11965,E11763,Relaciones!$E$11599:$E$11965,D11763,Relaciones!$F$11599:$F$11965,F11763)</x:f>
        <x:v>0</x:v>
      </x:c>
      <x:c r="H11763" s="4"/>
    </x:row>
    <x:row r="11764" ht="23" customHeight="1">
      <x:c r="A11764" s="4" t="str">
        <x:v>Córdoba</x:v>
      </x:c>
      <x:c r="B11764" s="4" t="str">
        <x:v>5.º Primaria</x:v>
      </x:c>
      <x:c r="C11764" s="4" t="str">
        <x:v>C</x:v>
      </x:c>
      <x:c r="D11764" s="13" t="str">
        <x:v>00917</x:v>
      </x:c>
      <x:c r="E11764" s="13" t="str">
        <x:v>00903</x:v>
      </x:c>
      <x:c r="F11764" s="4" t="str">
        <x:v>rechazo</x:v>
      </x:c>
      <x:c r="G11764" s="4" t="n">
        <x:f>COUNTIFS(Relaciones!$D$11599:$D$11965,E11764,Relaciones!$E$11599:$E$11965,D11764,Relaciones!$F$11599:$F$11965,F11764)</x:f>
        <x:v>0</x:v>
      </x:c>
      <x:c r="H11764" s="4"/>
    </x:row>
    <x:row r="11765" ht="23" customHeight="1">
      <x:c r="A11765" s="4" t="str">
        <x:v>Córdoba</x:v>
      </x:c>
      <x:c r="B11765" s="4" t="str">
        <x:v>5.º Primaria</x:v>
      </x:c>
      <x:c r="C11765" s="4" t="str">
        <x:v>C</x:v>
      </x:c>
      <x:c r="D11765" s="13" t="str">
        <x:v>00919</x:v>
      </x:c>
      <x:c r="E11765" s="13" t="str">
        <x:v>00922</x:v>
      </x:c>
      <x:c r="F11765" s="4" t="str">
        <x:v>rechazo</x:v>
      </x:c>
      <x:c r="G11765" s="4" t="n">
        <x:f>COUNTIFS(Relaciones!$D$11599:$D$11965,E11765,Relaciones!$E$11599:$E$11965,D11765,Relaciones!$F$11599:$F$11965,F11765)</x:f>
        <x:v>0</x:v>
      </x:c>
      <x:c r="H11765" s="4"/>
    </x:row>
    <x:row r="11766" ht="23" customHeight="1">
      <x:c r="A11766" s="4" t="str">
        <x:v>Córdoba</x:v>
      </x:c>
      <x:c r="B11766" s="4" t="str">
        <x:v>5.º Primaria</x:v>
      </x:c>
      <x:c r="C11766" s="4" t="str">
        <x:v>C</x:v>
      </x:c>
      <x:c r="D11766" s="13" t="str">
        <x:v>00920</x:v>
      </x:c>
      <x:c r="E11766" s="13" t="str">
        <x:v>00901</x:v>
      </x:c>
      <x:c r="F11766" s="4" t="str">
        <x:v>rechazo</x:v>
      </x:c>
      <x:c r="G11766" s="4" t="n">
        <x:f>COUNTIFS(Relaciones!$D$11599:$D$11965,E11766,Relaciones!$E$11599:$E$11965,D11766,Relaciones!$F$11599:$F$11965,F11766)</x:f>
        <x:v>1</x:v>
      </x:c>
      <x:c r="H11766" s="4"/>
    </x:row>
    <x:row r="11767" ht="23" customHeight="1">
      <x:c r="A11767" s="4" t="str">
        <x:v>Córdoba</x:v>
      </x:c>
      <x:c r="B11767" s="4" t="str">
        <x:v>5.º Primaria</x:v>
      </x:c>
      <x:c r="C11767" s="4" t="str">
        <x:v>C</x:v>
      </x:c>
      <x:c r="D11767" s="13" t="str">
        <x:v>00921</x:v>
      </x:c>
      <x:c r="E11767" s="13" t="str">
        <x:v>00902</x:v>
      </x:c>
      <x:c r="F11767" s="4" t="str">
        <x:v>rechazo</x:v>
      </x:c>
      <x:c r="G11767" s="4" t="n">
        <x:f>COUNTIFS(Relaciones!$D$11599:$D$11965,E11767,Relaciones!$E$11599:$E$11965,D11767,Relaciones!$F$11599:$F$11965,F11767)</x:f>
        <x:v>0</x:v>
      </x:c>
      <x:c r="H11767" s="4"/>
    </x:row>
    <x:row r="11768" ht="23" customHeight="1">
      <x:c r="A11768" s="4" t="str">
        <x:v>Córdoba</x:v>
      </x:c>
      <x:c r="B11768" s="4" t="str">
        <x:v>5.º Primaria</x:v>
      </x:c>
      <x:c r="C11768" s="4" t="str">
        <x:v>C</x:v>
      </x:c>
      <x:c r="D11768" s="13" t="str">
        <x:v>00922</x:v>
      </x:c>
      <x:c r="E11768" s="13" t="str">
        <x:v>00903</x:v>
      </x:c>
      <x:c r="F11768" s="4" t="str">
        <x:v>rechazo</x:v>
      </x:c>
      <x:c r="G11768" s="4" t="n">
        <x:f>COUNTIFS(Relaciones!$D$11599:$D$11965,E11768,Relaciones!$E$11599:$E$11965,D11768,Relaciones!$F$11599:$F$11965,F11768)</x:f>
        <x:v>0</x:v>
      </x:c>
      <x:c r="H11768" s="4"/>
    </x:row>
    <x:row r="11769" ht="23" customHeight="1">
      <x:c r="A11769" s="4" t="str">
        <x:v>Córdoba</x:v>
      </x:c>
      <x:c r="B11769" s="4" t="str">
        <x:v>5.º Primaria</x:v>
      </x:c>
      <x:c r="C11769" s="4" t="str">
        <x:v>C</x:v>
      </x:c>
      <x:c r="D11769" s="13" t="str">
        <x:v>00922</x:v>
      </x:c>
      <x:c r="E11769" s="13" t="str">
        <x:v>00908</x:v>
      </x:c>
      <x:c r="F11769" s="4" t="str">
        <x:v>rechazo</x:v>
      </x:c>
      <x:c r="G11769" s="4" t="n">
        <x:f>COUNTIFS(Relaciones!$D$11599:$D$11965,E11769,Relaciones!$E$11599:$E$11965,D11769,Relaciones!$F$11599:$F$11965,F11769)</x:f>
        <x:v>0</x:v>
      </x:c>
      <x:c r="H11769" s="4"/>
    </x:row>
    <x:row r="11770" ht="23" customHeight="1">
      <x:c r="A11770" s="4" t="str">
        <x:v>Córdoba</x:v>
      </x:c>
      <x:c r="B11770" s="4" t="str">
        <x:v>5.º Primaria</x:v>
      </x:c>
      <x:c r="C11770" s="4" t="str">
        <x:v>C</x:v>
      </x:c>
      <x:c r="D11770" s="13" t="str">
        <x:v>00923</x:v>
      </x:c>
      <x:c r="E11770" s="13" t="str">
        <x:v>00904</x:v>
      </x:c>
      <x:c r="F11770" s="4" t="str">
        <x:v>rechazo</x:v>
      </x:c>
      <x:c r="G11770" s="4" t="n">
        <x:f>COUNTIFS(Relaciones!$D$11599:$D$11965,E11770,Relaciones!$E$11599:$E$11965,D11770,Relaciones!$F$11599:$F$11965,F11770)</x:f>
        <x:v>0</x:v>
      </x:c>
      <x:c r="H11770" s="4"/>
    </x:row>
    <x:row r="11771" ht="23" customHeight="1">
      <x:c r="A11771" s="4" t="str">
        <x:v>Córdoba</x:v>
      </x:c>
      <x:c r="B11771" s="4" t="str">
        <x:v>5.º Primaria</x:v>
      </x:c>
      <x:c r="C11771" s="4" t="str">
        <x:v>C</x:v>
      </x:c>
      <x:c r="D11771" s="13" t="str">
        <x:v>00924</x:v>
      </x:c>
      <x:c r="E11771" s="13" t="str">
        <x:v>00920</x:v>
      </x:c>
      <x:c r="F11771" s="4" t="str">
        <x:v>rechazo</x:v>
      </x:c>
      <x:c r="G11771" s="4" t="n">
        <x:f>COUNTIFS(Relaciones!$D$11599:$D$11965,E11771,Relaciones!$E$11599:$E$11965,D11771,Relaciones!$F$11599:$F$11965,F11771)</x:f>
        <x:v>0</x:v>
      </x:c>
      <x:c r="H11771" s="4"/>
    </x:row>
    <x:row r="11772" ht="23" customHeight="1">
      <x:c r="A11772" s="4" t="str">
        <x:v>Córdoba</x:v>
      </x:c>
      <x:c r="B11772" s="4" t="str">
        <x:v>5.º Primaria</x:v>
      </x:c>
      <x:c r="C11772" s="4" t="str">
        <x:v>C</x:v>
      </x:c>
      <x:c r="D11772" s="13" t="str">
        <x:v>00897</x:v>
      </x:c>
      <x:c r="E11772" s="13" t="str">
        <x:v>00907</x:v>
      </x:c>
      <x:c r="F11772" s="4" t="str">
        <x:v>mediacion</x:v>
      </x:c>
      <x:c r="G11772" s="4"/>
      <x:c r="H11772" s="4"/>
    </x:row>
    <x:row r="11773" ht="23" customHeight="1">
      <x:c r="A11773" s="4" t="str">
        <x:v>Córdoba</x:v>
      </x:c>
      <x:c r="B11773" s="4" t="str">
        <x:v>5.º Primaria</x:v>
      </x:c>
      <x:c r="C11773" s="4" t="str">
        <x:v>C</x:v>
      </x:c>
      <x:c r="D11773" s="13" t="str">
        <x:v>00898</x:v>
      </x:c>
      <x:c r="E11773" s="13" t="str">
        <x:v>00897</x:v>
      </x:c>
      <x:c r="F11773" s="4" t="str">
        <x:v>mediacion</x:v>
      </x:c>
      <x:c r="G11773" s="4"/>
      <x:c r="H11773" s="4"/>
    </x:row>
    <x:row r="11774" ht="23" customHeight="1">
      <x:c r="A11774" s="4" t="str">
        <x:v>Córdoba</x:v>
      </x:c>
      <x:c r="B11774" s="4" t="str">
        <x:v>5.º Primaria</x:v>
      </x:c>
      <x:c r="C11774" s="4" t="str">
        <x:v>C</x:v>
      </x:c>
      <x:c r="D11774" s="13" t="str">
        <x:v>00899</x:v>
      </x:c>
      <x:c r="E11774" s="13" t="str">
        <x:v>00897</x:v>
      </x:c>
      <x:c r="F11774" s="4" t="str">
        <x:v>mediacion</x:v>
      </x:c>
      <x:c r="G11774" s="4"/>
      <x:c r="H11774" s="4"/>
    </x:row>
    <x:row r="11775" ht="23" customHeight="1">
      <x:c r="A11775" s="4" t="str">
        <x:v>Córdoba</x:v>
      </x:c>
      <x:c r="B11775" s="4" t="str">
        <x:v>5.º Primaria</x:v>
      </x:c>
      <x:c r="C11775" s="4" t="str">
        <x:v>C</x:v>
      </x:c>
      <x:c r="D11775" s="13" t="str">
        <x:v>00901</x:v>
      </x:c>
      <x:c r="E11775" s="13" t="str">
        <x:v>00897</x:v>
      </x:c>
      <x:c r="F11775" s="4" t="str">
        <x:v>mediacion</x:v>
      </x:c>
      <x:c r="G11775" s="4"/>
      <x:c r="H11775" s="4"/>
    </x:row>
    <x:row r="11776" ht="23" customHeight="1">
      <x:c r="A11776" s="4" t="str">
        <x:v>Córdoba</x:v>
      </x:c>
      <x:c r="B11776" s="4" t="str">
        <x:v>5.º Primaria</x:v>
      </x:c>
      <x:c r="C11776" s="4" t="str">
        <x:v>C</x:v>
      </x:c>
      <x:c r="D11776" s="13" t="str">
        <x:v>00902</x:v>
      </x:c>
      <x:c r="E11776" s="13" t="str">
        <x:v>00897</x:v>
      </x:c>
      <x:c r="F11776" s="4" t="str">
        <x:v>mediacion</x:v>
      </x:c>
      <x:c r="G11776" s="4"/>
      <x:c r="H11776" s="4"/>
    </x:row>
    <x:row r="11777" ht="23" customHeight="1">
      <x:c r="A11777" s="4" t="str">
        <x:v>Córdoba</x:v>
      </x:c>
      <x:c r="B11777" s="4" t="str">
        <x:v>5.º Primaria</x:v>
      </x:c>
      <x:c r="C11777" s="4" t="str">
        <x:v>C</x:v>
      </x:c>
      <x:c r="D11777" s="13" t="str">
        <x:v>00904</x:v>
      </x:c>
      <x:c r="E11777" s="13" t="str">
        <x:v>00897</x:v>
      </x:c>
      <x:c r="F11777" s="4" t="str">
        <x:v>mediacion</x:v>
      </x:c>
      <x:c r="G11777" s="4"/>
      <x:c r="H11777" s="4"/>
    </x:row>
    <x:row r="11778" ht="23" customHeight="1">
      <x:c r="A11778" s="4" t="str">
        <x:v>Córdoba</x:v>
      </x:c>
      <x:c r="B11778" s="4" t="str">
        <x:v>5.º Primaria</x:v>
      </x:c>
      <x:c r="C11778" s="4" t="str">
        <x:v>C</x:v>
      </x:c>
      <x:c r="D11778" s="13" t="str">
        <x:v>00904</x:v>
      </x:c>
      <x:c r="E11778" s="13" t="str">
        <x:v>00907</x:v>
      </x:c>
      <x:c r="F11778" s="4" t="str">
        <x:v>mediacion</x:v>
      </x:c>
      <x:c r="G11778" s="4"/>
      <x:c r="H11778" s="4"/>
    </x:row>
    <x:row r="11779" ht="23" customHeight="1">
      <x:c r="A11779" s="4" t="str">
        <x:v>Córdoba</x:v>
      </x:c>
      <x:c r="B11779" s="4" t="str">
        <x:v>5.º Primaria</x:v>
      </x:c>
      <x:c r="C11779" s="4" t="str">
        <x:v>C</x:v>
      </x:c>
      <x:c r="D11779" s="13" t="str">
        <x:v>00905</x:v>
      </x:c>
      <x:c r="E11779" s="13" t="str">
        <x:v>00897</x:v>
      </x:c>
      <x:c r="F11779" s="4" t="str">
        <x:v>mediacion</x:v>
      </x:c>
      <x:c r="G11779" s="4"/>
      <x:c r="H11779" s="4"/>
    </x:row>
    <x:row r="11780" ht="23" customHeight="1">
      <x:c r="A11780" s="4" t="str">
        <x:v>Córdoba</x:v>
      </x:c>
      <x:c r="B11780" s="4" t="str">
        <x:v>5.º Primaria</x:v>
      </x:c>
      <x:c r="C11780" s="4" t="str">
        <x:v>C</x:v>
      </x:c>
      <x:c r="D11780" s="13" t="str">
        <x:v>00908</x:v>
      </x:c>
      <x:c r="E11780" s="13" t="str">
        <x:v>00907</x:v>
      </x:c>
      <x:c r="F11780" s="4" t="str">
        <x:v>mediacion</x:v>
      </x:c>
      <x:c r="G11780" s="4"/>
      <x:c r="H11780" s="4"/>
    </x:row>
    <x:row r="11781" ht="23" customHeight="1">
      <x:c r="A11781" s="4" t="str">
        <x:v>Córdoba</x:v>
      </x:c>
      <x:c r="B11781" s="4" t="str">
        <x:v>5.º Primaria</x:v>
      </x:c>
      <x:c r="C11781" s="4" t="str">
        <x:v>C</x:v>
      </x:c>
      <x:c r="D11781" s="13" t="str">
        <x:v>00910</x:v>
      </x:c>
      <x:c r="E11781" s="13" t="str">
        <x:v>00907</x:v>
      </x:c>
      <x:c r="F11781" s="4" t="str">
        <x:v>mediacion</x:v>
      </x:c>
      <x:c r="G11781" s="4"/>
      <x:c r="H11781" s="4"/>
    </x:row>
    <x:row r="11782" ht="23" customHeight="1">
      <x:c r="A11782" s="4" t="str">
        <x:v>Córdoba</x:v>
      </x:c>
      <x:c r="B11782" s="4" t="str">
        <x:v>5.º Primaria</x:v>
      </x:c>
      <x:c r="C11782" s="4" t="str">
        <x:v>C</x:v>
      </x:c>
      <x:c r="D11782" s="13" t="str">
        <x:v>00911</x:v>
      </x:c>
      <x:c r="E11782" s="13" t="str">
        <x:v>00907</x:v>
      </x:c>
      <x:c r="F11782" s="4" t="str">
        <x:v>mediacion</x:v>
      </x:c>
      <x:c r="G11782" s="4"/>
      <x:c r="H11782" s="4"/>
    </x:row>
    <x:row r="11783" ht="23" customHeight="1">
      <x:c r="A11783" s="4" t="str">
        <x:v>Córdoba</x:v>
      </x:c>
      <x:c r="B11783" s="4" t="str">
        <x:v>5.º Primaria</x:v>
      </x:c>
      <x:c r="C11783" s="4" t="str">
        <x:v>C</x:v>
      </x:c>
      <x:c r="D11783" s="13" t="str">
        <x:v>00911</x:v>
      </x:c>
      <x:c r="E11783" s="13" t="str">
        <x:v>00917</x:v>
      </x:c>
      <x:c r="F11783" s="4" t="str">
        <x:v>mediacion</x:v>
      </x:c>
      <x:c r="G11783" s="4"/>
      <x:c r="H11783" s="4"/>
    </x:row>
    <x:row r="11784" ht="23" customHeight="1">
      <x:c r="A11784" s="4" t="str">
        <x:v>Córdoba</x:v>
      </x:c>
      <x:c r="B11784" s="4" t="str">
        <x:v>5.º Primaria</x:v>
      </x:c>
      <x:c r="C11784" s="4" t="str">
        <x:v>C</x:v>
      </x:c>
      <x:c r="D11784" s="13" t="str">
        <x:v>00913</x:v>
      </x:c>
      <x:c r="E11784" s="13" t="str">
        <x:v>00907</x:v>
      </x:c>
      <x:c r="F11784" s="4" t="str">
        <x:v>mediacion</x:v>
      </x:c>
      <x:c r="G11784" s="4"/>
      <x:c r="H11784" s="4"/>
    </x:row>
    <x:row r="11785" ht="23" customHeight="1">
      <x:c r="A11785" s="4" t="str">
        <x:v>Córdoba</x:v>
      </x:c>
      <x:c r="B11785" s="4" t="str">
        <x:v>5.º Primaria</x:v>
      </x:c>
      <x:c r="C11785" s="4" t="str">
        <x:v>C</x:v>
      </x:c>
      <x:c r="D11785" s="13" t="str">
        <x:v>00914</x:v>
      </x:c>
      <x:c r="E11785" s="13" t="str">
        <x:v>00907</x:v>
      </x:c>
      <x:c r="F11785" s="4" t="str">
        <x:v>mediacion</x:v>
      </x:c>
      <x:c r="G11785" s="4"/>
      <x:c r="H11785" s="4"/>
    </x:row>
    <x:row r="11786" ht="23" customHeight="1">
      <x:c r="A11786" s="4" t="str">
        <x:v>Córdoba</x:v>
      </x:c>
      <x:c r="B11786" s="4" t="str">
        <x:v>5.º Primaria</x:v>
      </x:c>
      <x:c r="C11786" s="4" t="str">
        <x:v>C</x:v>
      </x:c>
      <x:c r="D11786" s="13" t="str">
        <x:v>00916</x:v>
      </x:c>
      <x:c r="E11786" s="13" t="str">
        <x:v>00907</x:v>
      </x:c>
      <x:c r="F11786" s="4" t="str">
        <x:v>mediacion</x:v>
      </x:c>
      <x:c r="G11786" s="4"/>
      <x:c r="H11786" s="4"/>
    </x:row>
    <x:row r="11787" ht="23" customHeight="1">
      <x:c r="A11787" s="4" t="str">
        <x:v>Córdoba</x:v>
      </x:c>
      <x:c r="B11787" s="4" t="str">
        <x:v>5.º Primaria</x:v>
      </x:c>
      <x:c r="C11787" s="4" t="str">
        <x:v>C</x:v>
      </x:c>
      <x:c r="D11787" s="13" t="str">
        <x:v>00918</x:v>
      </x:c>
      <x:c r="E11787" s="13" t="str">
        <x:v>00897</x:v>
      </x:c>
      <x:c r="F11787" s="4" t="str">
        <x:v>mediacion</x:v>
      </x:c>
      <x:c r="G11787" s="4"/>
      <x:c r="H11787" s="4"/>
    </x:row>
    <x:row r="11788" ht="23" customHeight="1">
      <x:c r="A11788" s="4" t="str">
        <x:v>Córdoba</x:v>
      </x:c>
      <x:c r="B11788" s="4" t="str">
        <x:v>5.º Primaria</x:v>
      </x:c>
      <x:c r="C11788" s="4" t="str">
        <x:v>C</x:v>
      </x:c>
      <x:c r="D11788" s="13" t="str">
        <x:v>00919</x:v>
      </x:c>
      <x:c r="E11788" s="13" t="str">
        <x:v>00917</x:v>
      </x:c>
      <x:c r="F11788" s="4" t="str">
        <x:v>mediacion</x:v>
      </x:c>
      <x:c r="G11788" s="4"/>
      <x:c r="H11788" s="4"/>
    </x:row>
    <x:row r="11789" ht="23" customHeight="1">
      <x:c r="A11789" s="4" t="str">
        <x:v>Córdoba</x:v>
      </x:c>
      <x:c r="B11789" s="4" t="str">
        <x:v>5.º Primaria</x:v>
      </x:c>
      <x:c r="C11789" s="4" t="str">
        <x:v>C</x:v>
      </x:c>
      <x:c r="D11789" s="13" t="str">
        <x:v>00920</x:v>
      </x:c>
      <x:c r="E11789" s="13" t="str">
        <x:v>00917</x:v>
      </x:c>
      <x:c r="F11789" s="4" t="str">
        <x:v>mediacion</x:v>
      </x:c>
      <x:c r="G11789" s="4"/>
      <x:c r="H11789" s="4"/>
    </x:row>
    <x:row r="11790" ht="23" customHeight="1">
      <x:c r="A11790" s="4" t="str">
        <x:v>Córdoba</x:v>
      </x:c>
      <x:c r="B11790" s="4" t="str">
        <x:v>5.º Primaria</x:v>
      </x:c>
      <x:c r="C11790" s="4" t="str">
        <x:v>C</x:v>
      </x:c>
      <x:c r="D11790" s="13" t="str">
        <x:v>00922</x:v>
      </x:c>
      <x:c r="E11790" s="13" t="str">
        <x:v>00917</x:v>
      </x:c>
      <x:c r="F11790" s="4" t="str">
        <x:v>mediacion</x:v>
      </x:c>
      <x:c r="G11790" s="4"/>
      <x:c r="H11790" s="4"/>
    </x:row>
    <x:row r="11791" ht="23" customHeight="1">
      <x:c r="A11791" s="4" t="str">
        <x:v>Córdoba</x:v>
      </x:c>
      <x:c r="B11791" s="4" t="str">
        <x:v>5.º Primaria</x:v>
      </x:c>
      <x:c r="C11791" s="4" t="str">
        <x:v>C</x:v>
      </x:c>
      <x:c r="D11791" s="13" t="str">
        <x:v>00923</x:v>
      </x:c>
      <x:c r="E11791" s="13" t="str">
        <x:v>00917</x:v>
      </x:c>
      <x:c r="F11791" s="4" t="str">
        <x:v>mediacion</x:v>
      </x:c>
      <x:c r="G11791" s="4"/>
      <x:c r="H11791" s="4"/>
    </x:row>
    <x:row r="11792" ht="23" customHeight="1">
      <x:c r="A11792" s="4" t="str">
        <x:v>Córdoba</x:v>
      </x:c>
      <x:c r="B11792" s="4" t="str">
        <x:v>5.º Primaria</x:v>
      </x:c>
      <x:c r="C11792" s="4" t="str">
        <x:v>C</x:v>
      </x:c>
      <x:c r="D11792" s="13" t="str">
        <x:v>00898</x:v>
      </x:c>
      <x:c r="E11792" s="13" t="str">
        <x:v>00922</x:v>
      </x:c>
      <x:c r="F11792" s="4" t="str">
        <x:v>mediacion_negativa</x:v>
      </x:c>
      <x:c r="G11792" s="4"/>
      <x:c r="H11792" s="4"/>
    </x:row>
    <x:row r="11793" ht="23" customHeight="1">
      <x:c r="A11793" s="4" t="str">
        <x:v>Córdoba</x:v>
      </x:c>
      <x:c r="B11793" s="4" t="str">
        <x:v>5.º Primaria</x:v>
      </x:c>
      <x:c r="C11793" s="4" t="str">
        <x:v>C</x:v>
      </x:c>
      <x:c r="D11793" s="13" t="str">
        <x:v>00899</x:v>
      </x:c>
      <x:c r="E11793" s="13" t="str">
        <x:v>00920</x:v>
      </x:c>
      <x:c r="F11793" s="4" t="str">
        <x:v>mediacion_negativa</x:v>
      </x:c>
      <x:c r="G11793" s="4"/>
      <x:c r="H11793" s="4"/>
    </x:row>
    <x:row r="11794" ht="23" customHeight="1">
      <x:c r="A11794" s="4" t="str">
        <x:v>Córdoba</x:v>
      </x:c>
      <x:c r="B11794" s="4" t="str">
        <x:v>5.º Primaria</x:v>
      </x:c>
      <x:c r="C11794" s="4" t="str">
        <x:v>C</x:v>
      </x:c>
      <x:c r="D11794" s="13" t="str">
        <x:v>00900</x:v>
      </x:c>
      <x:c r="E11794" s="13" t="str">
        <x:v>00922</x:v>
      </x:c>
      <x:c r="F11794" s="4" t="str">
        <x:v>mediacion_negativa</x:v>
      </x:c>
      <x:c r="G11794" s="4"/>
      <x:c r="H11794" s="4"/>
    </x:row>
    <x:row r="11795" ht="23" customHeight="1">
      <x:c r="A11795" s="4" t="str">
        <x:v>Córdoba</x:v>
      </x:c>
      <x:c r="B11795" s="4" t="str">
        <x:v>5.º Primaria</x:v>
      </x:c>
      <x:c r="C11795" s="4" t="str">
        <x:v>C</x:v>
      </x:c>
      <x:c r="D11795" s="13" t="str">
        <x:v>00902</x:v>
      </x:c>
      <x:c r="E11795" s="13" t="str">
        <x:v>00922</x:v>
      </x:c>
      <x:c r="F11795" s="4" t="str">
        <x:v>mediacion_negativa</x:v>
      </x:c>
      <x:c r="G11795" s="4"/>
      <x:c r="H11795" s="4"/>
    </x:row>
    <x:row r="11796" ht="23" customHeight="1">
      <x:c r="A11796" s="4" t="str">
        <x:v>Córdoba</x:v>
      </x:c>
      <x:c r="B11796" s="4" t="str">
        <x:v>5.º Primaria</x:v>
      </x:c>
      <x:c r="C11796" s="4" t="str">
        <x:v>C</x:v>
      </x:c>
      <x:c r="D11796" s="13" t="str">
        <x:v>00903</x:v>
      </x:c>
      <x:c r="E11796" s="13" t="str">
        <x:v>00920</x:v>
      </x:c>
      <x:c r="F11796" s="4" t="str">
        <x:v>mediacion_negativa</x:v>
      </x:c>
      <x:c r="G11796" s="4"/>
      <x:c r="H11796" s="4"/>
    </x:row>
    <x:row r="11797" ht="23" customHeight="1">
      <x:c r="A11797" s="4" t="str">
        <x:v>Córdoba</x:v>
      </x:c>
      <x:c r="B11797" s="4" t="str">
        <x:v>5.º Primaria</x:v>
      </x:c>
      <x:c r="C11797" s="4" t="str">
        <x:v>C</x:v>
      </x:c>
      <x:c r="D11797" s="13" t="str">
        <x:v>00904</x:v>
      </x:c>
      <x:c r="E11797" s="13" t="str">
        <x:v>00922</x:v>
      </x:c>
      <x:c r="F11797" s="4" t="str">
        <x:v>mediacion_negativa</x:v>
      </x:c>
      <x:c r="G11797" s="4"/>
      <x:c r="H11797" s="4"/>
    </x:row>
    <x:row r="11798" ht="23" customHeight="1">
      <x:c r="A11798" s="4" t="str">
        <x:v>Córdoba</x:v>
      </x:c>
      <x:c r="B11798" s="4" t="str">
        <x:v>5.º Primaria</x:v>
      </x:c>
      <x:c r="C11798" s="4" t="str">
        <x:v>C</x:v>
      </x:c>
      <x:c r="D11798" s="13" t="str">
        <x:v>00906</x:v>
      </x:c>
      <x:c r="E11798" s="13" t="str">
        <x:v>00922</x:v>
      </x:c>
      <x:c r="F11798" s="4" t="str">
        <x:v>mediacion_negativa</x:v>
      </x:c>
      <x:c r="G11798" s="4"/>
      <x:c r="H11798" s="4"/>
    </x:row>
    <x:row r="11799" ht="23" customHeight="1">
      <x:c r="A11799" s="4" t="str">
        <x:v>Córdoba</x:v>
      </x:c>
      <x:c r="B11799" s="4" t="str">
        <x:v>5.º Primaria</x:v>
      </x:c>
      <x:c r="C11799" s="4" t="str">
        <x:v>C</x:v>
      </x:c>
      <x:c r="D11799" s="13" t="str">
        <x:v>00907</x:v>
      </x:c>
      <x:c r="E11799" s="13" t="str">
        <x:v>00920</x:v>
      </x:c>
      <x:c r="F11799" s="4" t="str">
        <x:v>mediacion_negativa</x:v>
      </x:c>
      <x:c r="G11799" s="4"/>
      <x:c r="H11799" s="4"/>
    </x:row>
    <x:row r="11800" ht="23" customHeight="1">
      <x:c r="A11800" s="4" t="str">
        <x:v>Córdoba</x:v>
      </x:c>
      <x:c r="B11800" s="4" t="str">
        <x:v>5.º Primaria</x:v>
      </x:c>
      <x:c r="C11800" s="4" t="str">
        <x:v>C</x:v>
      </x:c>
      <x:c r="D11800" s="13" t="str">
        <x:v>00908</x:v>
      </x:c>
      <x:c r="E11800" s="13" t="str">
        <x:v>00922</x:v>
      </x:c>
      <x:c r="F11800" s="4" t="str">
        <x:v>mediacion_negativa</x:v>
      </x:c>
      <x:c r="G11800" s="4"/>
      <x:c r="H11800" s="4"/>
    </x:row>
    <x:row r="11801" ht="23" customHeight="1">
      <x:c r="A11801" s="4" t="str">
        <x:v>Córdoba</x:v>
      </x:c>
      <x:c r="B11801" s="4" t="str">
        <x:v>5.º Primaria</x:v>
      </x:c>
      <x:c r="C11801" s="4" t="str">
        <x:v>C</x:v>
      </x:c>
      <x:c r="D11801" s="13" t="str">
        <x:v>00910</x:v>
      </x:c>
      <x:c r="E11801" s="13" t="str">
        <x:v>00922</x:v>
      </x:c>
      <x:c r="F11801" s="4" t="str">
        <x:v>mediacion_negativa</x:v>
      </x:c>
      <x:c r="G11801" s="4"/>
      <x:c r="H11801" s="4"/>
    </x:row>
    <x:row r="11802" ht="23" customHeight="1">
      <x:c r="A11802" s="4" t="str">
        <x:v>Córdoba</x:v>
      </x:c>
      <x:c r="B11802" s="4" t="str">
        <x:v>5.º Primaria</x:v>
      </x:c>
      <x:c r="C11802" s="4" t="str">
        <x:v>C</x:v>
      </x:c>
      <x:c r="D11802" s="13" t="str">
        <x:v>00911</x:v>
      </x:c>
      <x:c r="E11802" s="13" t="str">
        <x:v>00920</x:v>
      </x:c>
      <x:c r="F11802" s="4" t="str">
        <x:v>mediacion_negativa</x:v>
      </x:c>
      <x:c r="G11802" s="4"/>
      <x:c r="H11802" s="4"/>
    </x:row>
    <x:row r="11803" ht="23" customHeight="1">
      <x:c r="A11803" s="4" t="str">
        <x:v>Córdoba</x:v>
      </x:c>
      <x:c r="B11803" s="4" t="str">
        <x:v>5.º Primaria</x:v>
      </x:c>
      <x:c r="C11803" s="4" t="str">
        <x:v>C</x:v>
      </x:c>
      <x:c r="D11803" s="13" t="str">
        <x:v>00912</x:v>
      </x:c>
      <x:c r="E11803" s="13" t="str">
        <x:v>00922</x:v>
      </x:c>
      <x:c r="F11803" s="4" t="str">
        <x:v>mediacion_negativa</x:v>
      </x:c>
      <x:c r="G11803" s="4"/>
      <x:c r="H11803" s="4"/>
    </x:row>
    <x:row r="11804" ht="23" customHeight="1">
      <x:c r="A11804" s="4" t="str">
        <x:v>Córdoba</x:v>
      </x:c>
      <x:c r="B11804" s="4" t="str">
        <x:v>5.º Primaria</x:v>
      </x:c>
      <x:c r="C11804" s="4" t="str">
        <x:v>C</x:v>
      </x:c>
      <x:c r="D11804" s="13" t="str">
        <x:v>00914</x:v>
      </x:c>
      <x:c r="E11804" s="13" t="str">
        <x:v>00922</x:v>
      </x:c>
      <x:c r="F11804" s="4" t="str">
        <x:v>mediacion_negativa</x:v>
      </x:c>
      <x:c r="G11804" s="4"/>
      <x:c r="H11804" s="4"/>
    </x:row>
    <x:row r="11805" ht="23" customHeight="1">
      <x:c r="A11805" s="4" t="str">
        <x:v>Córdoba</x:v>
      </x:c>
      <x:c r="B11805" s="4" t="str">
        <x:v>5.º Primaria</x:v>
      </x:c>
      <x:c r="C11805" s="4" t="str">
        <x:v>C</x:v>
      </x:c>
      <x:c r="D11805" s="13" t="str">
        <x:v>00915</x:v>
      </x:c>
      <x:c r="E11805" s="13" t="str">
        <x:v>00920</x:v>
      </x:c>
      <x:c r="F11805" s="4" t="str">
        <x:v>mediacion_negativa</x:v>
      </x:c>
      <x:c r="G11805" s="4"/>
      <x:c r="H11805" s="4"/>
    </x:row>
    <x:row r="11806" ht="23" customHeight="1">
      <x:c r="A11806" s="4" t="str">
        <x:v>Córdoba</x:v>
      </x:c>
      <x:c r="B11806" s="4" t="str">
        <x:v>5.º Primaria</x:v>
      </x:c>
      <x:c r="C11806" s="4" t="str">
        <x:v>C</x:v>
      </x:c>
      <x:c r="D11806" s="13" t="str">
        <x:v>00916</x:v>
      </x:c>
      <x:c r="E11806" s="13" t="str">
        <x:v>00922</x:v>
      </x:c>
      <x:c r="F11806" s="4" t="str">
        <x:v>mediacion_negativa</x:v>
      </x:c>
      <x:c r="G11806" s="4"/>
      <x:c r="H11806" s="4"/>
    </x:row>
    <x:row r="11807" ht="23" customHeight="1">
      <x:c r="A11807" s="4" t="str">
        <x:v>Córdoba</x:v>
      </x:c>
      <x:c r="B11807" s="4" t="str">
        <x:v>5.º Primaria</x:v>
      </x:c>
      <x:c r="C11807" s="4" t="str">
        <x:v>C</x:v>
      </x:c>
      <x:c r="D11807" s="13" t="str">
        <x:v>00918</x:v>
      </x:c>
      <x:c r="E11807" s="13" t="str">
        <x:v>00922</x:v>
      </x:c>
      <x:c r="F11807" s="4" t="str">
        <x:v>mediacion_negativa</x:v>
      </x:c>
      <x:c r="G11807" s="4"/>
      <x:c r="H11807" s="4"/>
    </x:row>
    <x:row r="11808" ht="23" customHeight="1">
      <x:c r="A11808" s="4" t="str">
        <x:v>Córdoba</x:v>
      </x:c>
      <x:c r="B11808" s="4" t="str">
        <x:v>5.º Primaria</x:v>
      </x:c>
      <x:c r="C11808" s="4" t="str">
        <x:v>C</x:v>
      </x:c>
      <x:c r="D11808" s="13" t="str">
        <x:v>00919</x:v>
      </x:c>
      <x:c r="E11808" s="13" t="str">
        <x:v>00920</x:v>
      </x:c>
      <x:c r="F11808" s="4" t="str">
        <x:v>mediacion_negativa</x:v>
      </x:c>
      <x:c r="G11808" s="4"/>
      <x:c r="H11808" s="4"/>
    </x:row>
    <x:row r="11809" ht="23" customHeight="1">
      <x:c r="A11809" s="4" t="str">
        <x:v>Córdoba</x:v>
      </x:c>
      <x:c r="B11809" s="4" t="str">
        <x:v>5.º Primaria</x:v>
      </x:c>
      <x:c r="C11809" s="4" t="str">
        <x:v>C</x:v>
      </x:c>
      <x:c r="D11809" s="13" t="str">
        <x:v>00920</x:v>
      </x:c>
      <x:c r="E11809" s="13" t="str">
        <x:v>00922</x:v>
      </x:c>
      <x:c r="F11809" s="4" t="str">
        <x:v>mediacion_negativa</x:v>
      </x:c>
      <x:c r="G11809" s="4"/>
      <x:c r="H11809" s="4"/>
    </x:row>
    <x:row r="11810" ht="23" customHeight="1">
      <x:c r="A11810" s="4" t="str">
        <x:v>Córdoba</x:v>
      </x:c>
      <x:c r="B11810" s="4" t="str">
        <x:v>5.º Primaria</x:v>
      </x:c>
      <x:c r="C11810" s="4" t="str">
        <x:v>C</x:v>
      </x:c>
      <x:c r="D11810" s="13" t="str">
        <x:v>00923</x:v>
      </x:c>
      <x:c r="E11810" s="13" t="str">
        <x:v>00920</x:v>
      </x:c>
      <x:c r="F11810" s="4" t="str">
        <x:v>mediacion_negativa</x:v>
      </x:c>
      <x:c r="G11810" s="4"/>
      <x:c r="H11810" s="4"/>
    </x:row>
    <x:row r="11811" ht="23" customHeight="1">
      <x:c r="A11811" s="4" t="str">
        <x:v>Córdoba</x:v>
      </x:c>
      <x:c r="B11811" s="4" t="str">
        <x:v>5.º Primaria</x:v>
      </x:c>
      <x:c r="C11811" s="4" t="str">
        <x:v>C</x:v>
      </x:c>
      <x:c r="D11811" s="13" t="str">
        <x:v>00924</x:v>
      </x:c>
      <x:c r="E11811" s="13" t="str">
        <x:v>00922</x:v>
      </x:c>
      <x:c r="F11811" s="4" t="str">
        <x:v>mediacion_negativa</x:v>
      </x:c>
      <x:c r="G11811" s="4"/>
      <x:c r="H11811" s="4"/>
    </x:row>
    <x:row r="11812" ht="23" customHeight="1">
      <x:c r="A11812" s="4" t="str">
        <x:v>Córdoba</x:v>
      </x:c>
      <x:c r="B11812" s="4" t="str">
        <x:v>5.º Primaria</x:v>
      </x:c>
      <x:c r="C11812" s="4" t="str">
        <x:v>C</x:v>
      </x:c>
      <x:c r="D11812" s="13" t="str">
        <x:v>00897</x:v>
      </x:c>
      <x:c r="E11812" s="13" t="str">
        <x:v>00922</x:v>
      </x:c>
      <x:c r="F11812" s="4" t="str">
        <x:v>bullying</x:v>
      </x:c>
      <x:c r="G11812" s="4"/>
      <x:c r="H11812" s="4"/>
    </x:row>
    <x:row r="11813" ht="23" customHeight="1">
      <x:c r="A11813" s="4" t="str">
        <x:v>Córdoba</x:v>
      </x:c>
      <x:c r="B11813" s="4" t="str">
        <x:v>5.º Primaria</x:v>
      </x:c>
      <x:c r="C11813" s="4" t="str">
        <x:v>C</x:v>
      </x:c>
      <x:c r="D11813" s="13" t="str">
        <x:v>00898</x:v>
      </x:c>
      <x:c r="E11813" s="13" t="str">
        <x:v>00922</x:v>
      </x:c>
      <x:c r="F11813" s="4" t="str">
        <x:v>bullying</x:v>
      </x:c>
      <x:c r="G11813" s="4"/>
      <x:c r="H11813" s="4"/>
    </x:row>
    <x:row r="11814" ht="23" customHeight="1">
      <x:c r="A11814" s="4" t="str">
        <x:v>Córdoba</x:v>
      </x:c>
      <x:c r="B11814" s="4" t="str">
        <x:v>5.º Primaria</x:v>
      </x:c>
      <x:c r="C11814" s="4" t="str">
        <x:v>C</x:v>
      </x:c>
      <x:c r="D11814" s="13" t="str">
        <x:v>00899</x:v>
      </x:c>
      <x:c r="E11814" s="13" t="str">
        <x:v>00922</x:v>
      </x:c>
      <x:c r="F11814" s="4" t="str">
        <x:v>bullying</x:v>
      </x:c>
      <x:c r="G11814" s="4"/>
      <x:c r="H11814" s="4"/>
    </x:row>
    <x:row r="11815" ht="23" customHeight="1">
      <x:c r="A11815" s="4" t="str">
        <x:v>Córdoba</x:v>
      </x:c>
      <x:c r="B11815" s="4" t="str">
        <x:v>5.º Primaria</x:v>
      </x:c>
      <x:c r="C11815" s="4" t="str">
        <x:v>C</x:v>
      </x:c>
      <x:c r="D11815" s="13" t="str">
        <x:v>00923</x:v>
      </x:c>
      <x:c r="E11815" s="13" t="str">
        <x:v>00920</x:v>
      </x:c>
      <x:c r="F11815" s="4" t="str">
        <x:v>bullying</x:v>
      </x:c>
      <x:c r="G11815" s="4"/>
      <x:c r="H11815" s="4"/>
    </x:row>
    <x:row r="11816" ht="23" customHeight="1">
      <x:c r="A11816" s="4" t="str">
        <x:v>Córdoba</x:v>
      </x:c>
      <x:c r="B11816" s="4" t="str">
        <x:v>5.º Primaria</x:v>
      </x:c>
      <x:c r="C11816" s="4" t="str">
        <x:v>C</x:v>
      </x:c>
      <x:c r="D11816" s="13" t="str">
        <x:v>00924</x:v>
      </x:c>
      <x:c r="E11816" s="13" t="str">
        <x:v>00920</x:v>
      </x:c>
      <x:c r="F11816" s="4" t="str">
        <x:v>bullying</x:v>
      </x:c>
      <x:c r="G11816" s="4"/>
      <x:c r="H11816" s="4"/>
    </x:row>
    <x:row r="11817" ht="23" customHeight="1">
      <x:c r="A11817" s="4" t="str">
        <x:v>Córdoba</x:v>
      </x:c>
      <x:c r="B11817" s="4" t="str">
        <x:v>5.º Primaria</x:v>
      </x:c>
      <x:c r="C11817" s="4" t="str">
        <x:v>C</x:v>
      </x:c>
      <x:c r="D11817" s="13" t="str">
        <x:v>00897</x:v>
      </x:c>
      <x:c r="E11817" s="13" t="str">
        <x:v>00899</x:v>
      </x:c>
      <x:c r="F11817" s="4" t="str">
        <x:v>prediccion_amistad</x:v>
      </x:c>
      <x:c r="G11817" s="4"/>
      <x:c r="H11817" s="4" t="n">
        <x:f>COUNTIFS(Relaciones!$D$11599:$D$11965,E11817,Relaciones!$E$11599:$E$11965,D11817,Relaciones!$F$11599:$F$11965,"amistad")</x:f>
        <x:v>1</x:v>
      </x:c>
    </x:row>
    <x:row r="11818" ht="23" customHeight="1">
      <x:c r="A11818" s="4" t="str">
        <x:v>Córdoba</x:v>
      </x:c>
      <x:c r="B11818" s="4" t="str">
        <x:v>5.º Primaria</x:v>
      </x:c>
      <x:c r="C11818" s="4" t="str">
        <x:v>C</x:v>
      </x:c>
      <x:c r="D11818" s="13" t="str">
        <x:v>00897</x:v>
      </x:c>
      <x:c r="E11818" s="13" t="str">
        <x:v>00900</x:v>
      </x:c>
      <x:c r="F11818" s="4" t="str">
        <x:v>prediccion_amistad</x:v>
      </x:c>
      <x:c r="G11818" s="4"/>
      <x:c r="H11818" s="4" t="n">
        <x:f>COUNTIFS(Relaciones!$D$11599:$D$11965,E11818,Relaciones!$E$11599:$E$11965,D11818,Relaciones!$F$11599:$F$11965,"amistad")</x:f>
        <x:v>1</x:v>
      </x:c>
    </x:row>
    <x:row r="11819" ht="23" customHeight="1">
      <x:c r="A11819" s="4" t="str">
        <x:v>Córdoba</x:v>
      </x:c>
      <x:c r="B11819" s="4" t="str">
        <x:v>5.º Primaria</x:v>
      </x:c>
      <x:c r="C11819" s="4" t="str">
        <x:v>C</x:v>
      </x:c>
      <x:c r="D11819" s="13" t="str">
        <x:v>00897</x:v>
      </x:c>
      <x:c r="E11819" s="13" t="str">
        <x:v>00901</x:v>
      </x:c>
      <x:c r="F11819" s="4" t="str">
        <x:v>prediccion_amistad</x:v>
      </x:c>
      <x:c r="G11819" s="4"/>
      <x:c r="H11819" s="4" t="n">
        <x:f>COUNTIFS(Relaciones!$D$11599:$D$11965,E11819,Relaciones!$E$11599:$E$11965,D11819,Relaciones!$F$11599:$F$11965,"amistad")</x:f>
        <x:v>1</x:v>
      </x:c>
    </x:row>
    <x:row r="11820" ht="23" customHeight="1">
      <x:c r="A11820" s="4" t="str">
        <x:v>Córdoba</x:v>
      </x:c>
      <x:c r="B11820" s="4" t="str">
        <x:v>5.º Primaria</x:v>
      </x:c>
      <x:c r="C11820" s="4" t="str">
        <x:v>C</x:v>
      </x:c>
      <x:c r="D11820" s="13" t="str">
        <x:v>00897</x:v>
      </x:c>
      <x:c r="E11820" s="13" t="str">
        <x:v>00903</x:v>
      </x:c>
      <x:c r="F11820" s="4" t="str">
        <x:v>prediccion_amistad</x:v>
      </x:c>
      <x:c r="G11820" s="4"/>
      <x:c r="H11820" s="4" t="n">
        <x:f>COUNTIFS(Relaciones!$D$11599:$D$11965,E11820,Relaciones!$E$11599:$E$11965,D11820,Relaciones!$F$11599:$F$11965,"amistad")</x:f>
        <x:v>1</x:v>
      </x:c>
    </x:row>
    <x:row r="11821" ht="23" customHeight="1">
      <x:c r="A11821" s="4" t="str">
        <x:v>Córdoba</x:v>
      </x:c>
      <x:c r="B11821" s="4" t="str">
        <x:v>5.º Primaria</x:v>
      </x:c>
      <x:c r="C11821" s="4" t="str">
        <x:v>C</x:v>
      </x:c>
      <x:c r="D11821" s="13" t="str">
        <x:v>00897</x:v>
      </x:c>
      <x:c r="E11821" s="13" t="str">
        <x:v>00904</x:v>
      </x:c>
      <x:c r="F11821" s="4" t="str">
        <x:v>prediccion_amistad</x:v>
      </x:c>
      <x:c r="G11821" s="4"/>
      <x:c r="H11821" s="4" t="n">
        <x:f>COUNTIFS(Relaciones!$D$11599:$D$11965,E11821,Relaciones!$E$11599:$E$11965,D11821,Relaciones!$F$11599:$F$11965,"amistad")</x:f>
        <x:v>1</x:v>
      </x:c>
    </x:row>
    <x:row r="11822" ht="23" customHeight="1">
      <x:c r="A11822" s="4" t="str">
        <x:v>Córdoba</x:v>
      </x:c>
      <x:c r="B11822" s="4" t="str">
        <x:v>5.º Primaria</x:v>
      </x:c>
      <x:c r="C11822" s="4" t="str">
        <x:v>C</x:v>
      </x:c>
      <x:c r="D11822" s="13" t="str">
        <x:v>00897</x:v>
      </x:c>
      <x:c r="E11822" s="13" t="str">
        <x:v>00905</x:v>
      </x:c>
      <x:c r="F11822" s="4" t="str">
        <x:v>prediccion_amistad</x:v>
      </x:c>
      <x:c r="G11822" s="4"/>
      <x:c r="H11822" s="4" t="n">
        <x:f>COUNTIFS(Relaciones!$D$11599:$D$11965,E11822,Relaciones!$E$11599:$E$11965,D11822,Relaciones!$F$11599:$F$11965,"amistad")</x:f>
        <x:v>1</x:v>
      </x:c>
    </x:row>
    <x:row r="11823" ht="23" customHeight="1">
      <x:c r="A11823" s="4" t="str">
        <x:v>Córdoba</x:v>
      </x:c>
      <x:c r="B11823" s="4" t="str">
        <x:v>5.º Primaria</x:v>
      </x:c>
      <x:c r="C11823" s="4" t="str">
        <x:v>C</x:v>
      </x:c>
      <x:c r="D11823" s="13" t="str">
        <x:v>00897</x:v>
      </x:c>
      <x:c r="E11823" s="13" t="str">
        <x:v>00907</x:v>
      </x:c>
      <x:c r="F11823" s="4" t="str">
        <x:v>prediccion_amistad</x:v>
      </x:c>
      <x:c r="G11823" s="4"/>
      <x:c r="H11823" s="4" t="n">
        <x:f>COUNTIFS(Relaciones!$D$11599:$D$11965,E11823,Relaciones!$E$11599:$E$11965,D11823,Relaciones!$F$11599:$F$11965,"amistad")</x:f>
        <x:v>1</x:v>
      </x:c>
    </x:row>
    <x:row r="11824" ht="23" customHeight="1">
      <x:c r="A11824" s="4" t="str">
        <x:v>Córdoba</x:v>
      </x:c>
      <x:c r="B11824" s="4" t="str">
        <x:v>5.º Primaria</x:v>
      </x:c>
      <x:c r="C11824" s="4" t="str">
        <x:v>C</x:v>
      </x:c>
      <x:c r="D11824" s="13" t="str">
        <x:v>00897</x:v>
      </x:c>
      <x:c r="E11824" s="13" t="str">
        <x:v>00908</x:v>
      </x:c>
      <x:c r="F11824" s="4" t="str">
        <x:v>prediccion_amistad</x:v>
      </x:c>
      <x:c r="G11824" s="4"/>
      <x:c r="H11824" s="4" t="n">
        <x:f>COUNTIFS(Relaciones!$D$11599:$D$11965,E11824,Relaciones!$E$11599:$E$11965,D11824,Relaciones!$F$11599:$F$11965,"amistad")</x:f>
        <x:v>1</x:v>
      </x:c>
    </x:row>
    <x:row r="11825" ht="23" customHeight="1">
      <x:c r="A11825" s="4" t="str">
        <x:v>Córdoba</x:v>
      </x:c>
      <x:c r="B11825" s="4" t="str">
        <x:v>5.º Primaria</x:v>
      </x:c>
      <x:c r="C11825" s="4" t="str">
        <x:v>C</x:v>
      </x:c>
      <x:c r="D11825" s="13" t="str">
        <x:v>00897</x:v>
      </x:c>
      <x:c r="E11825" s="13" t="str">
        <x:v>00909</x:v>
      </x:c>
      <x:c r="F11825" s="4" t="str">
        <x:v>prediccion_amistad</x:v>
      </x:c>
      <x:c r="G11825" s="4"/>
      <x:c r="H11825" s="4" t="n">
        <x:f>COUNTIFS(Relaciones!$D$11599:$D$11965,E11825,Relaciones!$E$11599:$E$11965,D11825,Relaciones!$F$11599:$F$11965,"amistad")</x:f>
        <x:v>1</x:v>
      </x:c>
    </x:row>
    <x:row r="11826" ht="23" customHeight="1">
      <x:c r="A11826" s="4" t="str">
        <x:v>Córdoba</x:v>
      </x:c>
      <x:c r="B11826" s="4" t="str">
        <x:v>5.º Primaria</x:v>
      </x:c>
      <x:c r="C11826" s="4" t="str">
        <x:v>C</x:v>
      </x:c>
      <x:c r="D11826" s="13" t="str">
        <x:v>00897</x:v>
      </x:c>
      <x:c r="E11826" s="13" t="str">
        <x:v>00911</x:v>
      </x:c>
      <x:c r="F11826" s="4" t="str">
        <x:v>prediccion_amistad</x:v>
      </x:c>
      <x:c r="G11826" s="4"/>
      <x:c r="H11826" s="4" t="n">
        <x:f>COUNTIFS(Relaciones!$D$11599:$D$11965,E11826,Relaciones!$E$11599:$E$11965,D11826,Relaciones!$F$11599:$F$11965,"amistad")</x:f>
        <x:v>1</x:v>
      </x:c>
    </x:row>
    <x:row r="11827" ht="23" customHeight="1">
      <x:c r="A11827" s="4" t="str">
        <x:v>Córdoba</x:v>
      </x:c>
      <x:c r="B11827" s="4" t="str">
        <x:v>5.º Primaria</x:v>
      </x:c>
      <x:c r="C11827" s="4" t="str">
        <x:v>C</x:v>
      </x:c>
      <x:c r="D11827" s="13" t="str">
        <x:v>00897</x:v>
      </x:c>
      <x:c r="E11827" s="13" t="str">
        <x:v>00912</x:v>
      </x:c>
      <x:c r="F11827" s="4" t="str">
        <x:v>prediccion_amistad</x:v>
      </x:c>
      <x:c r="G11827" s="4"/>
      <x:c r="H11827" s="4" t="n">
        <x:f>COUNTIFS(Relaciones!$D$11599:$D$11965,E11827,Relaciones!$E$11599:$E$11965,D11827,Relaciones!$F$11599:$F$11965,"amistad")</x:f>
        <x:v>1</x:v>
      </x:c>
    </x:row>
    <x:row r="11828" ht="23" customHeight="1">
      <x:c r="A11828" s="4" t="str">
        <x:v>Córdoba</x:v>
      </x:c>
      <x:c r="B11828" s="4" t="str">
        <x:v>5.º Primaria</x:v>
      </x:c>
      <x:c r="C11828" s="4" t="str">
        <x:v>C</x:v>
      </x:c>
      <x:c r="D11828" s="13" t="str">
        <x:v>00897</x:v>
      </x:c>
      <x:c r="E11828" s="13" t="str">
        <x:v>00913</x:v>
      </x:c>
      <x:c r="F11828" s="4" t="str">
        <x:v>prediccion_amistad</x:v>
      </x:c>
      <x:c r="G11828" s="4"/>
      <x:c r="H11828" s="4" t="n">
        <x:f>COUNTIFS(Relaciones!$D$11599:$D$11965,E11828,Relaciones!$E$11599:$E$11965,D11828,Relaciones!$F$11599:$F$11965,"amistad")</x:f>
        <x:v>1</x:v>
      </x:c>
    </x:row>
    <x:row r="11829" ht="23" customHeight="1">
      <x:c r="A11829" s="4" t="str">
        <x:v>Córdoba</x:v>
      </x:c>
      <x:c r="B11829" s="4" t="str">
        <x:v>5.º Primaria</x:v>
      </x:c>
      <x:c r="C11829" s="4" t="str">
        <x:v>C</x:v>
      </x:c>
      <x:c r="D11829" s="13" t="str">
        <x:v>00898</x:v>
      </x:c>
      <x:c r="E11829" s="13" t="str">
        <x:v>00897</x:v>
      </x:c>
      <x:c r="F11829" s="4" t="str">
        <x:v>prediccion_amistad</x:v>
      </x:c>
      <x:c r="G11829" s="4"/>
      <x:c r="H11829" s="4" t="n">
        <x:f>COUNTIFS(Relaciones!$D$11599:$D$11965,E11829,Relaciones!$E$11599:$E$11965,D11829,Relaciones!$F$11599:$F$11965,"amistad")</x:f>
        <x:v>1</x:v>
      </x:c>
    </x:row>
    <x:row r="11830" ht="23" customHeight="1">
      <x:c r="A11830" s="4" t="str">
        <x:v>Córdoba</x:v>
      </x:c>
      <x:c r="B11830" s="4" t="str">
        <x:v>5.º Primaria</x:v>
      </x:c>
      <x:c r="C11830" s="4" t="str">
        <x:v>C</x:v>
      </x:c>
      <x:c r="D11830" s="13" t="str">
        <x:v>00898</x:v>
      </x:c>
      <x:c r="E11830" s="13" t="str">
        <x:v>00899</x:v>
      </x:c>
      <x:c r="F11830" s="4" t="str">
        <x:v>prediccion_amistad</x:v>
      </x:c>
      <x:c r="G11830" s="4"/>
      <x:c r="H11830" s="4" t="n">
        <x:f>COUNTIFS(Relaciones!$D$11599:$D$11965,E11830,Relaciones!$E$11599:$E$11965,D11830,Relaciones!$F$11599:$F$11965,"amistad")</x:f>
        <x:v>1</x:v>
      </x:c>
    </x:row>
    <x:row r="11831" ht="23" customHeight="1">
      <x:c r="A11831" s="4" t="str">
        <x:v>Córdoba</x:v>
      </x:c>
      <x:c r="B11831" s="4" t="str">
        <x:v>5.º Primaria</x:v>
      </x:c>
      <x:c r="C11831" s="4" t="str">
        <x:v>C</x:v>
      </x:c>
      <x:c r="D11831" s="13" t="str">
        <x:v>00898</x:v>
      </x:c>
      <x:c r="E11831" s="13" t="str">
        <x:v>00900</x:v>
      </x:c>
      <x:c r="F11831" s="4" t="str">
        <x:v>prediccion_amistad</x:v>
      </x:c>
      <x:c r="G11831" s="4"/>
      <x:c r="H11831" s="4" t="n">
        <x:f>COUNTIFS(Relaciones!$D$11599:$D$11965,E11831,Relaciones!$E$11599:$E$11965,D11831,Relaciones!$F$11599:$F$11965,"amistad")</x:f>
        <x:v>1</x:v>
      </x:c>
    </x:row>
    <x:row r="11832" ht="23" customHeight="1">
      <x:c r="A11832" s="4" t="str">
        <x:v>Córdoba</x:v>
      </x:c>
      <x:c r="B11832" s="4" t="str">
        <x:v>5.º Primaria</x:v>
      </x:c>
      <x:c r="C11832" s="4" t="str">
        <x:v>C</x:v>
      </x:c>
      <x:c r="D11832" s="13" t="str">
        <x:v>00898</x:v>
      </x:c>
      <x:c r="E11832" s="13" t="str">
        <x:v>00903</x:v>
      </x:c>
      <x:c r="F11832" s="4" t="str">
        <x:v>prediccion_amistad</x:v>
      </x:c>
      <x:c r="G11832" s="4"/>
      <x:c r="H11832" s="4" t="n">
        <x:f>COUNTIFS(Relaciones!$D$11599:$D$11965,E11832,Relaciones!$E$11599:$E$11965,D11832,Relaciones!$F$11599:$F$11965,"amistad")</x:f>
        <x:v>0</x:v>
      </x:c>
    </x:row>
    <x:row r="11833" ht="23" customHeight="1">
      <x:c r="A11833" s="4" t="str">
        <x:v>Córdoba</x:v>
      </x:c>
      <x:c r="B11833" s="4" t="str">
        <x:v>5.º Primaria</x:v>
      </x:c>
      <x:c r="C11833" s="4" t="str">
        <x:v>C</x:v>
      </x:c>
      <x:c r="D11833" s="13" t="str">
        <x:v>00898</x:v>
      </x:c>
      <x:c r="E11833" s="13" t="str">
        <x:v>00915</x:v>
      </x:c>
      <x:c r="F11833" s="4" t="str">
        <x:v>prediccion_amistad</x:v>
      </x:c>
      <x:c r="G11833" s="4"/>
      <x:c r="H11833" s="4" t="n">
        <x:f>COUNTIFS(Relaciones!$D$11599:$D$11965,E11833,Relaciones!$E$11599:$E$11965,D11833,Relaciones!$F$11599:$F$11965,"amistad")</x:f>
        <x:v>1</x:v>
      </x:c>
    </x:row>
    <x:row r="11834" ht="23" customHeight="1">
      <x:c r="A11834" s="4" t="str">
        <x:v>Córdoba</x:v>
      </x:c>
      <x:c r="B11834" s="4" t="str">
        <x:v>5.º Primaria</x:v>
      </x:c>
      <x:c r="C11834" s="4" t="str">
        <x:v>C</x:v>
      </x:c>
      <x:c r="D11834" s="13" t="str">
        <x:v>00899</x:v>
      </x:c>
      <x:c r="E11834" s="13" t="str">
        <x:v>00897</x:v>
      </x:c>
      <x:c r="F11834" s="4" t="str">
        <x:v>prediccion_amistad</x:v>
      </x:c>
      <x:c r="G11834" s="4"/>
      <x:c r="H11834" s="4" t="n">
        <x:f>COUNTIFS(Relaciones!$D$11599:$D$11965,E11834,Relaciones!$E$11599:$E$11965,D11834,Relaciones!$F$11599:$F$11965,"amistad")</x:f>
        <x:v>1</x:v>
      </x:c>
    </x:row>
    <x:row r="11835" ht="23" customHeight="1">
      <x:c r="A11835" s="4" t="str">
        <x:v>Córdoba</x:v>
      </x:c>
      <x:c r="B11835" s="4" t="str">
        <x:v>5.º Primaria</x:v>
      </x:c>
      <x:c r="C11835" s="4" t="str">
        <x:v>C</x:v>
      </x:c>
      <x:c r="D11835" s="13" t="str">
        <x:v>00899</x:v>
      </x:c>
      <x:c r="E11835" s="13" t="str">
        <x:v>00898</x:v>
      </x:c>
      <x:c r="F11835" s="4" t="str">
        <x:v>prediccion_amistad</x:v>
      </x:c>
      <x:c r="G11835" s="4"/>
      <x:c r="H11835" s="4" t="n">
        <x:f>COUNTIFS(Relaciones!$D$11599:$D$11965,E11835,Relaciones!$E$11599:$E$11965,D11835,Relaciones!$F$11599:$F$11965,"amistad")</x:f>
        <x:v>1</x:v>
      </x:c>
    </x:row>
    <x:row r="11836" ht="23" customHeight="1">
      <x:c r="A11836" s="4" t="str">
        <x:v>Córdoba</x:v>
      </x:c>
      <x:c r="B11836" s="4" t="str">
        <x:v>5.º Primaria</x:v>
      </x:c>
      <x:c r="C11836" s="4" t="str">
        <x:v>C</x:v>
      </x:c>
      <x:c r="D11836" s="13" t="str">
        <x:v>00899</x:v>
      </x:c>
      <x:c r="E11836" s="13" t="str">
        <x:v>00901</x:v>
      </x:c>
      <x:c r="F11836" s="4" t="str">
        <x:v>prediccion_amistad</x:v>
      </x:c>
      <x:c r="G11836" s="4"/>
      <x:c r="H11836" s="4" t="n">
        <x:f>COUNTIFS(Relaciones!$D$11599:$D$11965,E11836,Relaciones!$E$11599:$E$11965,D11836,Relaciones!$F$11599:$F$11965,"amistad")</x:f>
        <x:v>1</x:v>
      </x:c>
    </x:row>
    <x:row r="11837" ht="23" customHeight="1">
      <x:c r="A11837" s="4" t="str">
        <x:v>Córdoba</x:v>
      </x:c>
      <x:c r="B11837" s="4" t="str">
        <x:v>5.º Primaria</x:v>
      </x:c>
      <x:c r="C11837" s="4" t="str">
        <x:v>C</x:v>
      </x:c>
      <x:c r="D11837" s="13" t="str">
        <x:v>00900</x:v>
      </x:c>
      <x:c r="E11837" s="13" t="str">
        <x:v>00898</x:v>
      </x:c>
      <x:c r="F11837" s="4" t="str">
        <x:v>prediccion_amistad</x:v>
      </x:c>
      <x:c r="G11837" s="4"/>
      <x:c r="H11837" s="4" t="n">
        <x:f>COUNTIFS(Relaciones!$D$11599:$D$11965,E11837,Relaciones!$E$11599:$E$11965,D11837,Relaciones!$F$11599:$F$11965,"amistad")</x:f>
        <x:v>1</x:v>
      </x:c>
    </x:row>
    <x:row r="11838" ht="23" customHeight="1">
      <x:c r="A11838" s="4" t="str">
        <x:v>Córdoba</x:v>
      </x:c>
      <x:c r="B11838" s="4" t="str">
        <x:v>5.º Primaria</x:v>
      </x:c>
      <x:c r="C11838" s="4" t="str">
        <x:v>C</x:v>
      </x:c>
      <x:c r="D11838" s="13" t="str">
        <x:v>00900</x:v>
      </x:c>
      <x:c r="E11838" s="13" t="str">
        <x:v>00901</x:v>
      </x:c>
      <x:c r="F11838" s="4" t="str">
        <x:v>prediccion_amistad</x:v>
      </x:c>
      <x:c r="G11838" s="4"/>
      <x:c r="H11838" s="4" t="n">
        <x:f>COUNTIFS(Relaciones!$D$11599:$D$11965,E11838,Relaciones!$E$11599:$E$11965,D11838,Relaciones!$F$11599:$F$11965,"amistad")</x:f>
        <x:v>1</x:v>
      </x:c>
    </x:row>
    <x:row r="11839" ht="23" customHeight="1">
      <x:c r="A11839" s="4" t="str">
        <x:v>Córdoba</x:v>
      </x:c>
      <x:c r="B11839" s="4" t="str">
        <x:v>5.º Primaria</x:v>
      </x:c>
      <x:c r="C11839" s="4" t="str">
        <x:v>C</x:v>
      </x:c>
      <x:c r="D11839" s="13" t="str">
        <x:v>00900</x:v>
      </x:c>
      <x:c r="E11839" s="13" t="str">
        <x:v>00902</x:v>
      </x:c>
      <x:c r="F11839" s="4" t="str">
        <x:v>prediccion_amistad</x:v>
      </x:c>
      <x:c r="G11839" s="4"/>
      <x:c r="H11839" s="4" t="n">
        <x:f>COUNTIFS(Relaciones!$D$11599:$D$11965,E11839,Relaciones!$E$11599:$E$11965,D11839,Relaciones!$F$11599:$F$11965,"amistad")</x:f>
        <x:v>1</x:v>
      </x:c>
    </x:row>
    <x:row r="11840" ht="23" customHeight="1">
      <x:c r="A11840" s="4" t="str">
        <x:v>Córdoba</x:v>
      </x:c>
      <x:c r="B11840" s="4" t="str">
        <x:v>5.º Primaria</x:v>
      </x:c>
      <x:c r="C11840" s="4" t="str">
        <x:v>C</x:v>
      </x:c>
      <x:c r="D11840" s="13" t="str">
        <x:v>00901</x:v>
      </x:c>
      <x:c r="E11840" s="13" t="str">
        <x:v>00900</x:v>
      </x:c>
      <x:c r="F11840" s="4" t="str">
        <x:v>prediccion_amistad</x:v>
      </x:c>
      <x:c r="G11840" s="4"/>
      <x:c r="H11840" s="4" t="n">
        <x:f>COUNTIFS(Relaciones!$D$11599:$D$11965,E11840,Relaciones!$E$11599:$E$11965,D11840,Relaciones!$F$11599:$F$11965,"amistad")</x:f>
        <x:v>1</x:v>
      </x:c>
    </x:row>
    <x:row r="11841" ht="23" customHeight="1">
      <x:c r="A11841" s="4" t="str">
        <x:v>Córdoba</x:v>
      </x:c>
      <x:c r="B11841" s="4" t="str">
        <x:v>5.º Primaria</x:v>
      </x:c>
      <x:c r="C11841" s="4" t="str">
        <x:v>C</x:v>
      </x:c>
      <x:c r="D11841" s="13" t="str">
        <x:v>00901</x:v>
      </x:c>
      <x:c r="E11841" s="13" t="str">
        <x:v>00902</x:v>
      </x:c>
      <x:c r="F11841" s="4" t="str">
        <x:v>prediccion_amistad</x:v>
      </x:c>
      <x:c r="G11841" s="4"/>
      <x:c r="H11841" s="4" t="n">
        <x:f>COUNTIFS(Relaciones!$D$11599:$D$11965,E11841,Relaciones!$E$11599:$E$11965,D11841,Relaciones!$F$11599:$F$11965,"amistad")</x:f>
        <x:v>1</x:v>
      </x:c>
    </x:row>
    <x:row r="11842" ht="23" customHeight="1">
      <x:c r="A11842" s="4" t="str">
        <x:v>Córdoba</x:v>
      </x:c>
      <x:c r="B11842" s="4" t="str">
        <x:v>5.º Primaria</x:v>
      </x:c>
      <x:c r="C11842" s="4" t="str">
        <x:v>C</x:v>
      </x:c>
      <x:c r="D11842" s="13" t="str">
        <x:v>00901</x:v>
      </x:c>
      <x:c r="E11842" s="13" t="str">
        <x:v>00903</x:v>
      </x:c>
      <x:c r="F11842" s="4" t="str">
        <x:v>prediccion_amistad</x:v>
      </x:c>
      <x:c r="G11842" s="4"/>
      <x:c r="H11842" s="4" t="n">
        <x:f>COUNTIFS(Relaciones!$D$11599:$D$11965,E11842,Relaciones!$E$11599:$E$11965,D11842,Relaciones!$F$11599:$F$11965,"amistad")</x:f>
        <x:v>1</x:v>
      </x:c>
    </x:row>
    <x:row r="11843" ht="23" customHeight="1">
      <x:c r="A11843" s="4" t="str">
        <x:v>Córdoba</x:v>
      </x:c>
      <x:c r="B11843" s="4" t="str">
        <x:v>5.º Primaria</x:v>
      </x:c>
      <x:c r="C11843" s="4" t="str">
        <x:v>C</x:v>
      </x:c>
      <x:c r="D11843" s="13" t="str">
        <x:v>00901</x:v>
      </x:c>
      <x:c r="E11843" s="13" t="str">
        <x:v>00906</x:v>
      </x:c>
      <x:c r="F11843" s="4" t="str">
        <x:v>prediccion_amistad</x:v>
      </x:c>
      <x:c r="G11843" s="4"/>
      <x:c r="H11843" s="4" t="n">
        <x:f>COUNTIFS(Relaciones!$D$11599:$D$11965,E11843,Relaciones!$E$11599:$E$11965,D11843,Relaciones!$F$11599:$F$11965,"amistad")</x:f>
        <x:v>0</x:v>
      </x:c>
    </x:row>
    <x:row r="11844" ht="23" customHeight="1">
      <x:c r="A11844" s="4" t="str">
        <x:v>Córdoba</x:v>
      </x:c>
      <x:c r="B11844" s="4" t="str">
        <x:v>5.º Primaria</x:v>
      </x:c>
      <x:c r="C11844" s="4" t="str">
        <x:v>C</x:v>
      </x:c>
      <x:c r="D11844" s="13" t="str">
        <x:v>00902</x:v>
      </x:c>
      <x:c r="E11844" s="13" t="str">
        <x:v>00900</x:v>
      </x:c>
      <x:c r="F11844" s="4" t="str">
        <x:v>prediccion_amistad</x:v>
      </x:c>
      <x:c r="G11844" s="4"/>
      <x:c r="H11844" s="4" t="n">
        <x:f>COUNTIFS(Relaciones!$D$11599:$D$11965,E11844,Relaciones!$E$11599:$E$11965,D11844,Relaciones!$F$11599:$F$11965,"amistad")</x:f>
        <x:v>1</x:v>
      </x:c>
    </x:row>
    <x:row r="11845" ht="23" customHeight="1">
      <x:c r="A11845" s="4" t="str">
        <x:v>Córdoba</x:v>
      </x:c>
      <x:c r="B11845" s="4" t="str">
        <x:v>5.º Primaria</x:v>
      </x:c>
      <x:c r="C11845" s="4" t="str">
        <x:v>C</x:v>
      </x:c>
      <x:c r="D11845" s="13" t="str">
        <x:v>00902</x:v>
      </x:c>
      <x:c r="E11845" s="13" t="str">
        <x:v>00901</x:v>
      </x:c>
      <x:c r="F11845" s="4" t="str">
        <x:v>prediccion_amistad</x:v>
      </x:c>
      <x:c r="G11845" s="4"/>
      <x:c r="H11845" s="4" t="n">
        <x:f>COUNTIFS(Relaciones!$D$11599:$D$11965,E11845,Relaciones!$E$11599:$E$11965,D11845,Relaciones!$F$11599:$F$11965,"amistad")</x:f>
        <x:v>1</x:v>
      </x:c>
    </x:row>
    <x:row r="11846" ht="23" customHeight="1">
      <x:c r="A11846" s="4" t="str">
        <x:v>Córdoba</x:v>
      </x:c>
      <x:c r="B11846" s="4" t="str">
        <x:v>5.º Primaria</x:v>
      </x:c>
      <x:c r="C11846" s="4" t="str">
        <x:v>C</x:v>
      </x:c>
      <x:c r="D11846" s="13" t="str">
        <x:v>00902</x:v>
      </x:c>
      <x:c r="E11846" s="13" t="str">
        <x:v>00903</x:v>
      </x:c>
      <x:c r="F11846" s="4" t="str">
        <x:v>prediccion_amistad</x:v>
      </x:c>
      <x:c r="G11846" s="4"/>
      <x:c r="H11846" s="4" t="n">
        <x:f>COUNTIFS(Relaciones!$D$11599:$D$11965,E11846,Relaciones!$E$11599:$E$11965,D11846,Relaciones!$F$11599:$F$11965,"amistad")</x:f>
        <x:v>1</x:v>
      </x:c>
    </x:row>
    <x:row r="11847" ht="23" customHeight="1">
      <x:c r="A11847" s="4" t="str">
        <x:v>Córdoba</x:v>
      </x:c>
      <x:c r="B11847" s="4" t="str">
        <x:v>5.º Primaria</x:v>
      </x:c>
      <x:c r="C11847" s="4" t="str">
        <x:v>C</x:v>
      </x:c>
      <x:c r="D11847" s="13" t="str">
        <x:v>00903</x:v>
      </x:c>
      <x:c r="E11847" s="13" t="str">
        <x:v>00901</x:v>
      </x:c>
      <x:c r="F11847" s="4" t="str">
        <x:v>prediccion_amistad</x:v>
      </x:c>
      <x:c r="G11847" s="4"/>
      <x:c r="H11847" s="4" t="n">
        <x:f>COUNTIFS(Relaciones!$D$11599:$D$11965,E11847,Relaciones!$E$11599:$E$11965,D11847,Relaciones!$F$11599:$F$11965,"amistad")</x:f>
        <x:v>1</x:v>
      </x:c>
    </x:row>
    <x:row r="11848" ht="23" customHeight="1">
      <x:c r="A11848" s="4" t="str">
        <x:v>Córdoba</x:v>
      </x:c>
      <x:c r="B11848" s="4" t="str">
        <x:v>5.º Primaria</x:v>
      </x:c>
      <x:c r="C11848" s="4" t="str">
        <x:v>C</x:v>
      </x:c>
      <x:c r="D11848" s="13" t="str">
        <x:v>00903</x:v>
      </x:c>
      <x:c r="E11848" s="13" t="str">
        <x:v>00902</x:v>
      </x:c>
      <x:c r="F11848" s="4" t="str">
        <x:v>prediccion_amistad</x:v>
      </x:c>
      <x:c r="G11848" s="4"/>
      <x:c r="H11848" s="4" t="n">
        <x:f>COUNTIFS(Relaciones!$D$11599:$D$11965,E11848,Relaciones!$E$11599:$E$11965,D11848,Relaciones!$F$11599:$F$11965,"amistad")</x:f>
        <x:v>1</x:v>
      </x:c>
    </x:row>
    <x:row r="11849" ht="23" customHeight="1">
      <x:c r="A11849" s="4" t="str">
        <x:v>Córdoba</x:v>
      </x:c>
      <x:c r="B11849" s="4" t="str">
        <x:v>5.º Primaria</x:v>
      </x:c>
      <x:c r="C11849" s="4" t="str">
        <x:v>C</x:v>
      </x:c>
      <x:c r="D11849" s="13" t="str">
        <x:v>00903</x:v>
      </x:c>
      <x:c r="E11849" s="13" t="str">
        <x:v>00905</x:v>
      </x:c>
      <x:c r="F11849" s="4" t="str">
        <x:v>prediccion_amistad</x:v>
      </x:c>
      <x:c r="G11849" s="4"/>
      <x:c r="H11849" s="4" t="n">
        <x:f>COUNTIFS(Relaciones!$D$11599:$D$11965,E11849,Relaciones!$E$11599:$E$11965,D11849,Relaciones!$F$11599:$F$11965,"amistad")</x:f>
        <x:v>1</x:v>
      </x:c>
    </x:row>
    <x:row r="11850" ht="23" customHeight="1">
      <x:c r="A11850" s="4" t="str">
        <x:v>Córdoba</x:v>
      </x:c>
      <x:c r="B11850" s="4" t="str">
        <x:v>5.º Primaria</x:v>
      </x:c>
      <x:c r="C11850" s="4" t="str">
        <x:v>C</x:v>
      </x:c>
      <x:c r="D11850" s="13" t="str">
        <x:v>00904</x:v>
      </x:c>
      <x:c r="E11850" s="13" t="str">
        <x:v>00902</x:v>
      </x:c>
      <x:c r="F11850" s="4" t="str">
        <x:v>prediccion_amistad</x:v>
      </x:c>
      <x:c r="G11850" s="4"/>
      <x:c r="H11850" s="4" t="n">
        <x:f>COUNTIFS(Relaciones!$D$11599:$D$11965,E11850,Relaciones!$E$11599:$E$11965,D11850,Relaciones!$F$11599:$F$11965,"amistad")</x:f>
        <x:v>1</x:v>
      </x:c>
    </x:row>
    <x:row r="11851" ht="23" customHeight="1">
      <x:c r="A11851" s="4" t="str">
        <x:v>Córdoba</x:v>
      </x:c>
      <x:c r="B11851" s="4" t="str">
        <x:v>5.º Primaria</x:v>
      </x:c>
      <x:c r="C11851" s="4" t="str">
        <x:v>C</x:v>
      </x:c>
      <x:c r="D11851" s="13" t="str">
        <x:v>00904</x:v>
      </x:c>
      <x:c r="E11851" s="13" t="str">
        <x:v>00905</x:v>
      </x:c>
      <x:c r="F11851" s="4" t="str">
        <x:v>prediccion_amistad</x:v>
      </x:c>
      <x:c r="G11851" s="4"/>
      <x:c r="H11851" s="4" t="n">
        <x:f>COUNTIFS(Relaciones!$D$11599:$D$11965,E11851,Relaciones!$E$11599:$E$11965,D11851,Relaciones!$F$11599:$F$11965,"amistad")</x:f>
        <x:v>1</x:v>
      </x:c>
    </x:row>
    <x:row r="11852" ht="23" customHeight="1">
      <x:c r="A11852" s="4" t="str">
        <x:v>Córdoba</x:v>
      </x:c>
      <x:c r="B11852" s="4" t="str">
        <x:v>5.º Primaria</x:v>
      </x:c>
      <x:c r="C11852" s="4" t="str">
        <x:v>C</x:v>
      </x:c>
      <x:c r="D11852" s="13" t="str">
        <x:v>00904</x:v>
      </x:c>
      <x:c r="E11852" s="13" t="str">
        <x:v>00906</x:v>
      </x:c>
      <x:c r="F11852" s="4" t="str">
        <x:v>prediccion_amistad</x:v>
      </x:c>
      <x:c r="G11852" s="4"/>
      <x:c r="H11852" s="4" t="n">
        <x:f>COUNTIFS(Relaciones!$D$11599:$D$11965,E11852,Relaciones!$E$11599:$E$11965,D11852,Relaciones!$F$11599:$F$11965,"amistad")</x:f>
        <x:v>1</x:v>
      </x:c>
    </x:row>
    <x:row r="11853" ht="23" customHeight="1">
      <x:c r="A11853" s="4" t="str">
        <x:v>Córdoba</x:v>
      </x:c>
      <x:c r="B11853" s="4" t="str">
        <x:v>5.º Primaria</x:v>
      </x:c>
      <x:c r="C11853" s="4" t="str">
        <x:v>C</x:v>
      </x:c>
      <x:c r="D11853" s="13" t="str">
        <x:v>00904</x:v>
      </x:c>
      <x:c r="E11853" s="13" t="str">
        <x:v>00909</x:v>
      </x:c>
      <x:c r="F11853" s="4" t="str">
        <x:v>prediccion_amistad</x:v>
      </x:c>
      <x:c r="G11853" s="4"/>
      <x:c r="H11853" s="4" t="n">
        <x:f>COUNTIFS(Relaciones!$D$11599:$D$11965,E11853,Relaciones!$E$11599:$E$11965,D11853,Relaciones!$F$11599:$F$11965,"amistad")</x:f>
        <x:v>0</x:v>
      </x:c>
    </x:row>
    <x:row r="11854" ht="23" customHeight="1">
      <x:c r="A11854" s="4" t="str">
        <x:v>Córdoba</x:v>
      </x:c>
      <x:c r="B11854" s="4" t="str">
        <x:v>5.º Primaria</x:v>
      </x:c>
      <x:c r="C11854" s="4" t="str">
        <x:v>C</x:v>
      </x:c>
      <x:c r="D11854" s="13" t="str">
        <x:v>00904</x:v>
      </x:c>
      <x:c r="E11854" s="13" t="str">
        <x:v>00921</x:v>
      </x:c>
      <x:c r="F11854" s="4" t="str">
        <x:v>prediccion_amistad</x:v>
      </x:c>
      <x:c r="G11854" s="4"/>
      <x:c r="H11854" s="4" t="n">
        <x:f>COUNTIFS(Relaciones!$D$11599:$D$11965,E11854,Relaciones!$E$11599:$E$11965,D11854,Relaciones!$F$11599:$F$11965,"amistad")</x:f>
        <x:v>1</x:v>
      </x:c>
    </x:row>
    <x:row r="11855" ht="23" customHeight="1">
      <x:c r="A11855" s="4" t="str">
        <x:v>Córdoba</x:v>
      </x:c>
      <x:c r="B11855" s="4" t="str">
        <x:v>5.º Primaria</x:v>
      </x:c>
      <x:c r="C11855" s="4" t="str">
        <x:v>C</x:v>
      </x:c>
      <x:c r="D11855" s="13" t="str">
        <x:v>00905</x:v>
      </x:c>
      <x:c r="E11855" s="13" t="str">
        <x:v>00903</x:v>
      </x:c>
      <x:c r="F11855" s="4" t="str">
        <x:v>prediccion_amistad</x:v>
      </x:c>
      <x:c r="G11855" s="4"/>
      <x:c r="H11855" s="4" t="n">
        <x:f>COUNTIFS(Relaciones!$D$11599:$D$11965,E11855,Relaciones!$E$11599:$E$11965,D11855,Relaciones!$F$11599:$F$11965,"amistad")</x:f>
        <x:v>1</x:v>
      </x:c>
    </x:row>
    <x:row r="11856" ht="23" customHeight="1">
      <x:c r="A11856" s="4" t="str">
        <x:v>Córdoba</x:v>
      </x:c>
      <x:c r="B11856" s="4" t="str">
        <x:v>5.º Primaria</x:v>
      </x:c>
      <x:c r="C11856" s="4" t="str">
        <x:v>C</x:v>
      </x:c>
      <x:c r="D11856" s="13" t="str">
        <x:v>00905</x:v>
      </x:c>
      <x:c r="E11856" s="13" t="str">
        <x:v>00904</x:v>
      </x:c>
      <x:c r="F11856" s="4" t="str">
        <x:v>prediccion_amistad</x:v>
      </x:c>
      <x:c r="G11856" s="4"/>
      <x:c r="H11856" s="4" t="n">
        <x:f>COUNTIFS(Relaciones!$D$11599:$D$11965,E11856,Relaciones!$E$11599:$E$11965,D11856,Relaciones!$F$11599:$F$11965,"amistad")</x:f>
        <x:v>1</x:v>
      </x:c>
    </x:row>
    <x:row r="11857" ht="23" customHeight="1">
      <x:c r="A11857" s="4" t="str">
        <x:v>Córdoba</x:v>
      </x:c>
      <x:c r="B11857" s="4" t="str">
        <x:v>5.º Primaria</x:v>
      </x:c>
      <x:c r="C11857" s="4" t="str">
        <x:v>C</x:v>
      </x:c>
      <x:c r="D11857" s="13" t="str">
        <x:v>00905</x:v>
      </x:c>
      <x:c r="E11857" s="13" t="str">
        <x:v>00906</x:v>
      </x:c>
      <x:c r="F11857" s="4" t="str">
        <x:v>prediccion_amistad</x:v>
      </x:c>
      <x:c r="G11857" s="4"/>
      <x:c r="H11857" s="4" t="n">
        <x:f>COUNTIFS(Relaciones!$D$11599:$D$11965,E11857,Relaciones!$E$11599:$E$11965,D11857,Relaciones!$F$11599:$F$11965,"amistad")</x:f>
        <x:v>1</x:v>
      </x:c>
    </x:row>
    <x:row r="11858" ht="23" customHeight="1">
      <x:c r="A11858" s="4" t="str">
        <x:v>Córdoba</x:v>
      </x:c>
      <x:c r="B11858" s="4" t="str">
        <x:v>5.º Primaria</x:v>
      </x:c>
      <x:c r="C11858" s="4" t="str">
        <x:v>C</x:v>
      </x:c>
      <x:c r="D11858" s="13" t="str">
        <x:v>00906</x:v>
      </x:c>
      <x:c r="E11858" s="13" t="str">
        <x:v>00897</x:v>
      </x:c>
      <x:c r="F11858" s="4" t="str">
        <x:v>prediccion_amistad</x:v>
      </x:c>
      <x:c r="G11858" s="4"/>
      <x:c r="H11858" s="4" t="n">
        <x:f>COUNTIFS(Relaciones!$D$11599:$D$11965,E11858,Relaciones!$E$11599:$E$11965,D11858,Relaciones!$F$11599:$F$11965,"amistad")</x:f>
        <x:v>1</x:v>
      </x:c>
    </x:row>
    <x:row r="11859" ht="23" customHeight="1">
      <x:c r="A11859" s="4" t="str">
        <x:v>Córdoba</x:v>
      </x:c>
      <x:c r="B11859" s="4" t="str">
        <x:v>5.º Primaria</x:v>
      </x:c>
      <x:c r="C11859" s="4" t="str">
        <x:v>C</x:v>
      </x:c>
      <x:c r="D11859" s="13" t="str">
        <x:v>00906</x:v>
      </x:c>
      <x:c r="E11859" s="13" t="str">
        <x:v>00898</x:v>
      </x:c>
      <x:c r="F11859" s="4" t="str">
        <x:v>prediccion_amistad</x:v>
      </x:c>
      <x:c r="G11859" s="4"/>
      <x:c r="H11859" s="4" t="n">
        <x:f>COUNTIFS(Relaciones!$D$11599:$D$11965,E11859,Relaciones!$E$11599:$E$11965,D11859,Relaciones!$F$11599:$F$11965,"amistad")</x:f>
        <x:v>1</x:v>
      </x:c>
    </x:row>
    <x:row r="11860" ht="23" customHeight="1">
      <x:c r="A11860" s="4" t="str">
        <x:v>Córdoba</x:v>
      </x:c>
      <x:c r="B11860" s="4" t="str">
        <x:v>5.º Primaria</x:v>
      </x:c>
      <x:c r="C11860" s="4" t="str">
        <x:v>C</x:v>
      </x:c>
      <x:c r="D11860" s="13" t="str">
        <x:v>00906</x:v>
      </x:c>
      <x:c r="E11860" s="13" t="str">
        <x:v>00904</x:v>
      </x:c>
      <x:c r="F11860" s="4" t="str">
        <x:v>prediccion_amistad</x:v>
      </x:c>
      <x:c r="G11860" s="4"/>
      <x:c r="H11860" s="4" t="n">
        <x:f>COUNTIFS(Relaciones!$D$11599:$D$11965,E11860,Relaciones!$E$11599:$E$11965,D11860,Relaciones!$F$11599:$F$11965,"amistad")</x:f>
        <x:v>1</x:v>
      </x:c>
    </x:row>
    <x:row r="11861" ht="23" customHeight="1">
      <x:c r="A11861" s="4" t="str">
        <x:v>Córdoba</x:v>
      </x:c>
      <x:c r="B11861" s="4" t="str">
        <x:v>5.º Primaria</x:v>
      </x:c>
      <x:c r="C11861" s="4" t="str">
        <x:v>C</x:v>
      </x:c>
      <x:c r="D11861" s="13" t="str">
        <x:v>00907</x:v>
      </x:c>
      <x:c r="E11861" s="13" t="str">
        <x:v>00897</x:v>
      </x:c>
      <x:c r="F11861" s="4" t="str">
        <x:v>prediccion_amistad</x:v>
      </x:c>
      <x:c r="G11861" s="4"/>
      <x:c r="H11861" s="4" t="n">
        <x:f>COUNTIFS(Relaciones!$D$11599:$D$11965,E11861,Relaciones!$E$11599:$E$11965,D11861,Relaciones!$F$11599:$F$11965,"amistad")</x:f>
        <x:v>1</x:v>
      </x:c>
    </x:row>
    <x:row r="11862" ht="23" customHeight="1">
      <x:c r="A11862" s="4" t="str">
        <x:v>Córdoba</x:v>
      </x:c>
      <x:c r="B11862" s="4" t="str">
        <x:v>5.º Primaria</x:v>
      </x:c>
      <x:c r="C11862" s="4" t="str">
        <x:v>C</x:v>
      </x:c>
      <x:c r="D11862" s="13" t="str">
        <x:v>00907</x:v>
      </x:c>
      <x:c r="E11862" s="13" t="str">
        <x:v>00908</x:v>
      </x:c>
      <x:c r="F11862" s="4" t="str">
        <x:v>prediccion_amistad</x:v>
      </x:c>
      <x:c r="G11862" s="4"/>
      <x:c r="H11862" s="4" t="n">
        <x:f>COUNTIFS(Relaciones!$D$11599:$D$11965,E11862,Relaciones!$E$11599:$E$11965,D11862,Relaciones!$F$11599:$F$11965,"amistad")</x:f>
        <x:v>1</x:v>
      </x:c>
    </x:row>
    <x:row r="11863" ht="23" customHeight="1">
      <x:c r="A11863" s="4" t="str">
        <x:v>Córdoba</x:v>
      </x:c>
      <x:c r="B11863" s="4" t="str">
        <x:v>5.º Primaria</x:v>
      </x:c>
      <x:c r="C11863" s="4" t="str">
        <x:v>C</x:v>
      </x:c>
      <x:c r="D11863" s="13" t="str">
        <x:v>00907</x:v>
      </x:c>
      <x:c r="E11863" s="13" t="str">
        <x:v>00910</x:v>
      </x:c>
      <x:c r="F11863" s="4" t="str">
        <x:v>prediccion_amistad</x:v>
      </x:c>
      <x:c r="G11863" s="4"/>
      <x:c r="H11863" s="4" t="n">
        <x:f>COUNTIFS(Relaciones!$D$11599:$D$11965,E11863,Relaciones!$E$11599:$E$11965,D11863,Relaciones!$F$11599:$F$11965,"amistad")</x:f>
        <x:v>1</x:v>
      </x:c>
    </x:row>
    <x:row r="11864" ht="23" customHeight="1">
      <x:c r="A11864" s="4" t="str">
        <x:v>Córdoba</x:v>
      </x:c>
      <x:c r="B11864" s="4" t="str">
        <x:v>5.º Primaria</x:v>
      </x:c>
      <x:c r="C11864" s="4" t="str">
        <x:v>C</x:v>
      </x:c>
      <x:c r="D11864" s="13" t="str">
        <x:v>00907</x:v>
      </x:c>
      <x:c r="E11864" s="13" t="str">
        <x:v>00911</x:v>
      </x:c>
      <x:c r="F11864" s="4" t="str">
        <x:v>prediccion_amistad</x:v>
      </x:c>
      <x:c r="G11864" s="4"/>
      <x:c r="H11864" s="4" t="n">
        <x:f>COUNTIFS(Relaciones!$D$11599:$D$11965,E11864,Relaciones!$E$11599:$E$11965,D11864,Relaciones!$F$11599:$F$11965,"amistad")</x:f>
        <x:v>1</x:v>
      </x:c>
    </x:row>
    <x:row r="11865" ht="23" customHeight="1">
      <x:c r="A11865" s="4" t="str">
        <x:v>Córdoba</x:v>
      </x:c>
      <x:c r="B11865" s="4" t="str">
        <x:v>5.º Primaria</x:v>
      </x:c>
      <x:c r="C11865" s="4" t="str">
        <x:v>C</x:v>
      </x:c>
      <x:c r="D11865" s="13" t="str">
        <x:v>00907</x:v>
      </x:c>
      <x:c r="E11865" s="13" t="str">
        <x:v>00912</x:v>
      </x:c>
      <x:c r="F11865" s="4" t="str">
        <x:v>prediccion_amistad</x:v>
      </x:c>
      <x:c r="G11865" s="4"/>
      <x:c r="H11865" s="4" t="n">
        <x:f>COUNTIFS(Relaciones!$D$11599:$D$11965,E11865,Relaciones!$E$11599:$E$11965,D11865,Relaciones!$F$11599:$F$11965,"amistad")</x:f>
        <x:v>1</x:v>
      </x:c>
    </x:row>
    <x:row r="11866" ht="23" customHeight="1">
      <x:c r="A11866" s="4" t="str">
        <x:v>Córdoba</x:v>
      </x:c>
      <x:c r="B11866" s="4" t="str">
        <x:v>5.º Primaria</x:v>
      </x:c>
      <x:c r="C11866" s="4" t="str">
        <x:v>C</x:v>
      </x:c>
      <x:c r="D11866" s="13" t="str">
        <x:v>00907</x:v>
      </x:c>
      <x:c r="E11866" s="13" t="str">
        <x:v>00914</x:v>
      </x:c>
      <x:c r="F11866" s="4" t="str">
        <x:v>prediccion_amistad</x:v>
      </x:c>
      <x:c r="G11866" s="4"/>
      <x:c r="H11866" s="4" t="n">
        <x:f>COUNTIFS(Relaciones!$D$11599:$D$11965,E11866,Relaciones!$E$11599:$E$11965,D11866,Relaciones!$F$11599:$F$11965,"amistad")</x:f>
        <x:v>1</x:v>
      </x:c>
    </x:row>
    <x:row r="11867" ht="23" customHeight="1">
      <x:c r="A11867" s="4" t="str">
        <x:v>Córdoba</x:v>
      </x:c>
      <x:c r="B11867" s="4" t="str">
        <x:v>5.º Primaria</x:v>
      </x:c>
      <x:c r="C11867" s="4" t="str">
        <x:v>C</x:v>
      </x:c>
      <x:c r="D11867" s="13" t="str">
        <x:v>00907</x:v>
      </x:c>
      <x:c r="E11867" s="13" t="str">
        <x:v>00915</x:v>
      </x:c>
      <x:c r="F11867" s="4" t="str">
        <x:v>prediccion_amistad</x:v>
      </x:c>
      <x:c r="G11867" s="4"/>
      <x:c r="H11867" s="4" t="n">
        <x:f>COUNTIFS(Relaciones!$D$11599:$D$11965,E11867,Relaciones!$E$11599:$E$11965,D11867,Relaciones!$F$11599:$F$11965,"amistad")</x:f>
        <x:v>1</x:v>
      </x:c>
    </x:row>
    <x:row r="11868" ht="23" customHeight="1">
      <x:c r="A11868" s="4" t="str">
        <x:v>Córdoba</x:v>
      </x:c>
      <x:c r="B11868" s="4" t="str">
        <x:v>5.º Primaria</x:v>
      </x:c>
      <x:c r="C11868" s="4" t="str">
        <x:v>C</x:v>
      </x:c>
      <x:c r="D11868" s="13" t="str">
        <x:v>00907</x:v>
      </x:c>
      <x:c r="E11868" s="13" t="str">
        <x:v>00916</x:v>
      </x:c>
      <x:c r="F11868" s="4" t="str">
        <x:v>prediccion_amistad</x:v>
      </x:c>
      <x:c r="G11868" s="4"/>
      <x:c r="H11868" s="4" t="n">
        <x:f>COUNTIFS(Relaciones!$D$11599:$D$11965,E11868,Relaciones!$E$11599:$E$11965,D11868,Relaciones!$F$11599:$F$11965,"amistad")</x:f>
        <x:v>1</x:v>
      </x:c>
    </x:row>
    <x:row r="11869" ht="23" customHeight="1">
      <x:c r="A11869" s="4" t="str">
        <x:v>Córdoba</x:v>
      </x:c>
      <x:c r="B11869" s="4" t="str">
        <x:v>5.º Primaria</x:v>
      </x:c>
      <x:c r="C11869" s="4" t="str">
        <x:v>C</x:v>
      </x:c>
      <x:c r="D11869" s="13" t="str">
        <x:v>00907</x:v>
      </x:c>
      <x:c r="E11869" s="13" t="str">
        <x:v>00918</x:v>
      </x:c>
      <x:c r="F11869" s="4" t="str">
        <x:v>prediccion_amistad</x:v>
      </x:c>
      <x:c r="G11869" s="4"/>
      <x:c r="H11869" s="4" t="n">
        <x:f>COUNTIFS(Relaciones!$D$11599:$D$11965,E11869,Relaciones!$E$11599:$E$11965,D11869,Relaciones!$F$11599:$F$11965,"amistad")</x:f>
        <x:v>0</x:v>
      </x:c>
    </x:row>
    <x:row r="11870" ht="23" customHeight="1">
      <x:c r="A11870" s="4" t="str">
        <x:v>Córdoba</x:v>
      </x:c>
      <x:c r="B11870" s="4" t="str">
        <x:v>5.º Primaria</x:v>
      </x:c>
      <x:c r="C11870" s="4" t="str">
        <x:v>C</x:v>
      </x:c>
      <x:c r="D11870" s="13" t="str">
        <x:v>00907</x:v>
      </x:c>
      <x:c r="E11870" s="13" t="str">
        <x:v>00924</x:v>
      </x:c>
      <x:c r="F11870" s="4" t="str">
        <x:v>prediccion_amistad</x:v>
      </x:c>
      <x:c r="G11870" s="4"/>
      <x:c r="H11870" s="4" t="n">
        <x:f>COUNTIFS(Relaciones!$D$11599:$D$11965,E11870,Relaciones!$E$11599:$E$11965,D11870,Relaciones!$F$11599:$F$11965,"amistad")</x:f>
        <x:v>1</x:v>
      </x:c>
    </x:row>
    <x:row r="11871" ht="23" customHeight="1">
      <x:c r="A11871" s="4" t="str">
        <x:v>Córdoba</x:v>
      </x:c>
      <x:c r="B11871" s="4" t="str">
        <x:v>5.º Primaria</x:v>
      </x:c>
      <x:c r="C11871" s="4" t="str">
        <x:v>C</x:v>
      </x:c>
      <x:c r="D11871" s="13" t="str">
        <x:v>00908</x:v>
      </x:c>
      <x:c r="E11871" s="13" t="str">
        <x:v>00897</x:v>
      </x:c>
      <x:c r="F11871" s="4" t="str">
        <x:v>prediccion_amistad</x:v>
      </x:c>
      <x:c r="G11871" s="4"/>
      <x:c r="H11871" s="4" t="n">
        <x:f>COUNTIFS(Relaciones!$D$11599:$D$11965,E11871,Relaciones!$E$11599:$E$11965,D11871,Relaciones!$F$11599:$F$11965,"amistad")</x:f>
        <x:v>1</x:v>
      </x:c>
    </x:row>
    <x:row r="11872" ht="23" customHeight="1">
      <x:c r="A11872" s="4" t="str">
        <x:v>Córdoba</x:v>
      </x:c>
      <x:c r="B11872" s="4" t="str">
        <x:v>5.º Primaria</x:v>
      </x:c>
      <x:c r="C11872" s="4" t="str">
        <x:v>C</x:v>
      </x:c>
      <x:c r="D11872" s="13" t="str">
        <x:v>00908</x:v>
      </x:c>
      <x:c r="E11872" s="13" t="str">
        <x:v>00909</x:v>
      </x:c>
      <x:c r="F11872" s="4" t="str">
        <x:v>prediccion_amistad</x:v>
      </x:c>
      <x:c r="G11872" s="4"/>
      <x:c r="H11872" s="4" t="n">
        <x:f>COUNTIFS(Relaciones!$D$11599:$D$11965,E11872,Relaciones!$E$11599:$E$11965,D11872,Relaciones!$F$11599:$F$11965,"amistad")</x:f>
        <x:v>1</x:v>
      </x:c>
    </x:row>
    <x:row r="11873" ht="23" customHeight="1">
      <x:c r="A11873" s="4" t="str">
        <x:v>Córdoba</x:v>
      </x:c>
      <x:c r="B11873" s="4" t="str">
        <x:v>5.º Primaria</x:v>
      </x:c>
      <x:c r="C11873" s="4" t="str">
        <x:v>C</x:v>
      </x:c>
      <x:c r="D11873" s="13" t="str">
        <x:v>00908</x:v>
      </x:c>
      <x:c r="E11873" s="13" t="str">
        <x:v>00910</x:v>
      </x:c>
      <x:c r="F11873" s="4" t="str">
        <x:v>prediccion_amistad</x:v>
      </x:c>
      <x:c r="G11873" s="4"/>
      <x:c r="H11873" s="4" t="n">
        <x:f>COUNTIFS(Relaciones!$D$11599:$D$11965,E11873,Relaciones!$E$11599:$E$11965,D11873,Relaciones!$F$11599:$F$11965,"amistad")</x:f>
        <x:v>1</x:v>
      </x:c>
    </x:row>
    <x:row r="11874" ht="23" customHeight="1">
      <x:c r="A11874" s="4" t="str">
        <x:v>Córdoba</x:v>
      </x:c>
      <x:c r="B11874" s="4" t="str">
        <x:v>5.º Primaria</x:v>
      </x:c>
      <x:c r="C11874" s="4" t="str">
        <x:v>C</x:v>
      </x:c>
      <x:c r="D11874" s="13" t="str">
        <x:v>00908</x:v>
      </x:c>
      <x:c r="E11874" s="13" t="str">
        <x:v>00916</x:v>
      </x:c>
      <x:c r="F11874" s="4" t="str">
        <x:v>prediccion_amistad</x:v>
      </x:c>
      <x:c r="G11874" s="4"/>
      <x:c r="H11874" s="4" t="n">
        <x:f>COUNTIFS(Relaciones!$D$11599:$D$11965,E11874,Relaciones!$E$11599:$E$11965,D11874,Relaciones!$F$11599:$F$11965,"amistad")</x:f>
        <x:v>1</x:v>
      </x:c>
    </x:row>
    <x:row r="11875" ht="23" customHeight="1">
      <x:c r="A11875" s="4" t="str">
        <x:v>Córdoba</x:v>
      </x:c>
      <x:c r="B11875" s="4" t="str">
        <x:v>5.º Primaria</x:v>
      </x:c>
      <x:c r="C11875" s="4" t="str">
        <x:v>C</x:v>
      </x:c>
      <x:c r="D11875" s="13" t="str">
        <x:v>00909</x:v>
      </x:c>
      <x:c r="E11875" s="13" t="str">
        <x:v>00908</x:v>
      </x:c>
      <x:c r="F11875" s="4" t="str">
        <x:v>prediccion_amistad</x:v>
      </x:c>
      <x:c r="G11875" s="4"/>
      <x:c r="H11875" s="4" t="n">
        <x:f>COUNTIFS(Relaciones!$D$11599:$D$11965,E11875,Relaciones!$E$11599:$E$11965,D11875,Relaciones!$F$11599:$F$11965,"amistad")</x:f>
        <x:v>1</x:v>
      </x:c>
    </x:row>
    <x:row r="11876" ht="23" customHeight="1">
      <x:c r="A11876" s="4" t="str">
        <x:v>Córdoba</x:v>
      </x:c>
      <x:c r="B11876" s="4" t="str">
        <x:v>5.º Primaria</x:v>
      </x:c>
      <x:c r="C11876" s="4" t="str">
        <x:v>C</x:v>
      </x:c>
      <x:c r="D11876" s="13" t="str">
        <x:v>00909</x:v>
      </x:c>
      <x:c r="E11876" s="13" t="str">
        <x:v>00910</x:v>
      </x:c>
      <x:c r="F11876" s="4" t="str">
        <x:v>prediccion_amistad</x:v>
      </x:c>
      <x:c r="G11876" s="4"/>
      <x:c r="H11876" s="4" t="n">
        <x:f>COUNTIFS(Relaciones!$D$11599:$D$11965,E11876,Relaciones!$E$11599:$E$11965,D11876,Relaciones!$F$11599:$F$11965,"amistad")</x:f>
        <x:v>1</x:v>
      </x:c>
    </x:row>
    <x:row r="11877" ht="23" customHeight="1">
      <x:c r="A11877" s="4" t="str">
        <x:v>Córdoba</x:v>
      </x:c>
      <x:c r="B11877" s="4" t="str">
        <x:v>5.º Primaria</x:v>
      </x:c>
      <x:c r="C11877" s="4" t="str">
        <x:v>C</x:v>
      </x:c>
      <x:c r="D11877" s="13" t="str">
        <x:v>00909</x:v>
      </x:c>
      <x:c r="E11877" s="13" t="str">
        <x:v>00911</x:v>
      </x:c>
      <x:c r="F11877" s="4" t="str">
        <x:v>prediccion_amistad</x:v>
      </x:c>
      <x:c r="G11877" s="4"/>
      <x:c r="H11877" s="4" t="n">
        <x:f>COUNTIFS(Relaciones!$D$11599:$D$11965,E11877,Relaciones!$E$11599:$E$11965,D11877,Relaciones!$F$11599:$F$11965,"amistad")</x:f>
        <x:v>1</x:v>
      </x:c>
    </x:row>
    <x:row r="11878" ht="23" customHeight="1">
      <x:c r="A11878" s="4" t="str">
        <x:v>Córdoba</x:v>
      </x:c>
      <x:c r="B11878" s="4" t="str">
        <x:v>5.º Primaria</x:v>
      </x:c>
      <x:c r="C11878" s="4" t="str">
        <x:v>C</x:v>
      </x:c>
      <x:c r="D11878" s="13" t="str">
        <x:v>00910</x:v>
      </x:c>
      <x:c r="E11878" s="13" t="str">
        <x:v>00908</x:v>
      </x:c>
      <x:c r="F11878" s="4" t="str">
        <x:v>prediccion_amistad</x:v>
      </x:c>
      <x:c r="G11878" s="4"/>
      <x:c r="H11878" s="4" t="n">
        <x:f>COUNTIFS(Relaciones!$D$11599:$D$11965,E11878,Relaciones!$E$11599:$E$11965,D11878,Relaciones!$F$11599:$F$11965,"amistad")</x:f>
        <x:v>1</x:v>
      </x:c>
    </x:row>
    <x:row r="11879" ht="23" customHeight="1">
      <x:c r="A11879" s="4" t="str">
        <x:v>Córdoba</x:v>
      </x:c>
      <x:c r="B11879" s="4" t="str">
        <x:v>5.º Primaria</x:v>
      </x:c>
      <x:c r="C11879" s="4" t="str">
        <x:v>C</x:v>
      </x:c>
      <x:c r="D11879" s="13" t="str">
        <x:v>00910</x:v>
      </x:c>
      <x:c r="E11879" s="13" t="str">
        <x:v>00909</x:v>
      </x:c>
      <x:c r="F11879" s="4" t="str">
        <x:v>prediccion_amistad</x:v>
      </x:c>
      <x:c r="G11879" s="4"/>
      <x:c r="H11879" s="4" t="n">
        <x:f>COUNTIFS(Relaciones!$D$11599:$D$11965,E11879,Relaciones!$E$11599:$E$11965,D11879,Relaciones!$F$11599:$F$11965,"amistad")</x:f>
        <x:v>1</x:v>
      </x:c>
    </x:row>
    <x:row r="11880" ht="23" customHeight="1">
      <x:c r="A11880" s="4" t="str">
        <x:v>Córdoba</x:v>
      </x:c>
      <x:c r="B11880" s="4" t="str">
        <x:v>5.º Primaria</x:v>
      </x:c>
      <x:c r="C11880" s="4" t="str">
        <x:v>C</x:v>
      </x:c>
      <x:c r="D11880" s="13" t="str">
        <x:v>00910</x:v>
      </x:c>
      <x:c r="E11880" s="13" t="str">
        <x:v>00911</x:v>
      </x:c>
      <x:c r="F11880" s="4" t="str">
        <x:v>prediccion_amistad</x:v>
      </x:c>
      <x:c r="G11880" s="4"/>
      <x:c r="H11880" s="4" t="n">
        <x:f>COUNTIFS(Relaciones!$D$11599:$D$11965,E11880,Relaciones!$E$11599:$E$11965,D11880,Relaciones!$F$11599:$F$11965,"amistad")</x:f>
        <x:v>1</x:v>
      </x:c>
    </x:row>
    <x:row r="11881" ht="23" customHeight="1">
      <x:c r="A11881" s="4" t="str">
        <x:v>Córdoba</x:v>
      </x:c>
      <x:c r="B11881" s="4" t="str">
        <x:v>5.º Primaria</x:v>
      </x:c>
      <x:c r="C11881" s="4" t="str">
        <x:v>C</x:v>
      </x:c>
      <x:c r="D11881" s="13" t="str">
        <x:v>00910</x:v>
      </x:c>
      <x:c r="E11881" s="13" t="str">
        <x:v>00915</x:v>
      </x:c>
      <x:c r="F11881" s="4" t="str">
        <x:v>prediccion_amistad</x:v>
      </x:c>
      <x:c r="G11881" s="4"/>
      <x:c r="H11881" s="4" t="n">
        <x:f>COUNTIFS(Relaciones!$D$11599:$D$11965,E11881,Relaciones!$E$11599:$E$11965,D11881,Relaciones!$F$11599:$F$11965,"amistad")</x:f>
        <x:v>0</x:v>
      </x:c>
    </x:row>
    <x:row r="11882" ht="23" customHeight="1">
      <x:c r="A11882" s="4" t="str">
        <x:v>Córdoba</x:v>
      </x:c>
      <x:c r="B11882" s="4" t="str">
        <x:v>5.º Primaria</x:v>
      </x:c>
      <x:c r="C11882" s="4" t="str">
        <x:v>C</x:v>
      </x:c>
      <x:c r="D11882" s="13" t="str">
        <x:v>00911</x:v>
      </x:c>
      <x:c r="E11882" s="13" t="str">
        <x:v>00900</x:v>
      </x:c>
      <x:c r="F11882" s="4" t="str">
        <x:v>prediccion_amistad</x:v>
      </x:c>
      <x:c r="G11882" s="4"/>
      <x:c r="H11882" s="4" t="n">
        <x:f>COUNTIFS(Relaciones!$D$11599:$D$11965,E11882,Relaciones!$E$11599:$E$11965,D11882,Relaciones!$F$11599:$F$11965,"amistad")</x:f>
        <x:v>1</x:v>
      </x:c>
    </x:row>
    <x:row r="11883" ht="23" customHeight="1">
      <x:c r="A11883" s="4" t="str">
        <x:v>Córdoba</x:v>
      </x:c>
      <x:c r="B11883" s="4" t="str">
        <x:v>5.º Primaria</x:v>
      </x:c>
      <x:c r="C11883" s="4" t="str">
        <x:v>C</x:v>
      </x:c>
      <x:c r="D11883" s="13" t="str">
        <x:v>00911</x:v>
      </x:c>
      <x:c r="E11883" s="13" t="str">
        <x:v>00909</x:v>
      </x:c>
      <x:c r="F11883" s="4" t="str">
        <x:v>prediccion_amistad</x:v>
      </x:c>
      <x:c r="G11883" s="4"/>
      <x:c r="H11883" s="4" t="n">
        <x:f>COUNTIFS(Relaciones!$D$11599:$D$11965,E11883,Relaciones!$E$11599:$E$11965,D11883,Relaciones!$F$11599:$F$11965,"amistad")</x:f>
        <x:v>1</x:v>
      </x:c>
    </x:row>
    <x:row r="11884" ht="23" customHeight="1">
      <x:c r="A11884" s="4" t="str">
        <x:v>Córdoba</x:v>
      </x:c>
      <x:c r="B11884" s="4" t="str">
        <x:v>5.º Primaria</x:v>
      </x:c>
      <x:c r="C11884" s="4" t="str">
        <x:v>C</x:v>
      </x:c>
      <x:c r="D11884" s="13" t="str">
        <x:v>00911</x:v>
      </x:c>
      <x:c r="E11884" s="13" t="str">
        <x:v>00912</x:v>
      </x:c>
      <x:c r="F11884" s="4" t="str">
        <x:v>prediccion_amistad</x:v>
      </x:c>
      <x:c r="G11884" s="4"/>
      <x:c r="H11884" s="4" t="n">
        <x:f>COUNTIFS(Relaciones!$D$11599:$D$11965,E11884,Relaciones!$E$11599:$E$11965,D11884,Relaciones!$F$11599:$F$11965,"amistad")</x:f>
        <x:v>1</x:v>
      </x:c>
    </x:row>
    <x:row r="11885" ht="23" customHeight="1">
      <x:c r="A11885" s="4" t="str">
        <x:v>Córdoba</x:v>
      </x:c>
      <x:c r="B11885" s="4" t="str">
        <x:v>5.º Primaria</x:v>
      </x:c>
      <x:c r="C11885" s="4" t="str">
        <x:v>C</x:v>
      </x:c>
      <x:c r="D11885" s="13" t="str">
        <x:v>00911</x:v>
      </x:c>
      <x:c r="E11885" s="13" t="str">
        <x:v>00913</x:v>
      </x:c>
      <x:c r="F11885" s="4" t="str">
        <x:v>prediccion_amistad</x:v>
      </x:c>
      <x:c r="G11885" s="4"/>
      <x:c r="H11885" s="4" t="n">
        <x:f>COUNTIFS(Relaciones!$D$11599:$D$11965,E11885,Relaciones!$E$11599:$E$11965,D11885,Relaciones!$F$11599:$F$11965,"amistad")</x:f>
        <x:v>1</x:v>
      </x:c>
    </x:row>
    <x:row r="11886" ht="23" customHeight="1">
      <x:c r="A11886" s="4" t="str">
        <x:v>Córdoba</x:v>
      </x:c>
      <x:c r="B11886" s="4" t="str">
        <x:v>5.º Primaria</x:v>
      </x:c>
      <x:c r="C11886" s="4" t="str">
        <x:v>C</x:v>
      </x:c>
      <x:c r="D11886" s="13" t="str">
        <x:v>00912</x:v>
      </x:c>
      <x:c r="E11886" s="13" t="str">
        <x:v>00910</x:v>
      </x:c>
      <x:c r="F11886" s="4" t="str">
        <x:v>prediccion_amistad</x:v>
      </x:c>
      <x:c r="G11886" s="4"/>
      <x:c r="H11886" s="4" t="n">
        <x:f>COUNTIFS(Relaciones!$D$11599:$D$11965,E11886,Relaciones!$E$11599:$E$11965,D11886,Relaciones!$F$11599:$F$11965,"amistad")</x:f>
        <x:v>1</x:v>
      </x:c>
    </x:row>
    <x:row r="11887" ht="23" customHeight="1">
      <x:c r="A11887" s="4" t="str">
        <x:v>Córdoba</x:v>
      </x:c>
      <x:c r="B11887" s="4" t="str">
        <x:v>5.º Primaria</x:v>
      </x:c>
      <x:c r="C11887" s="4" t="str">
        <x:v>C</x:v>
      </x:c>
      <x:c r="D11887" s="13" t="str">
        <x:v>00912</x:v>
      </x:c>
      <x:c r="E11887" s="13" t="str">
        <x:v>00913</x:v>
      </x:c>
      <x:c r="F11887" s="4" t="str">
        <x:v>prediccion_amistad</x:v>
      </x:c>
      <x:c r="G11887" s="4"/>
      <x:c r="H11887" s="4" t="n">
        <x:f>COUNTIFS(Relaciones!$D$11599:$D$11965,E11887,Relaciones!$E$11599:$E$11965,D11887,Relaciones!$F$11599:$F$11965,"amistad")</x:f>
        <x:v>1</x:v>
      </x:c>
    </x:row>
    <x:row r="11888" ht="23" customHeight="1">
      <x:c r="A11888" s="4" t="str">
        <x:v>Córdoba</x:v>
      </x:c>
      <x:c r="B11888" s="4" t="str">
        <x:v>5.º Primaria</x:v>
      </x:c>
      <x:c r="C11888" s="4" t="str">
        <x:v>C</x:v>
      </x:c>
      <x:c r="D11888" s="13" t="str">
        <x:v>00912</x:v>
      </x:c>
      <x:c r="E11888" s="13" t="str">
        <x:v>00914</x:v>
      </x:c>
      <x:c r="F11888" s="4" t="str">
        <x:v>prediccion_amistad</x:v>
      </x:c>
      <x:c r="G11888" s="4"/>
      <x:c r="H11888" s="4" t="n">
        <x:f>COUNTIFS(Relaciones!$D$11599:$D$11965,E11888,Relaciones!$E$11599:$E$11965,D11888,Relaciones!$F$11599:$F$11965,"amistad")</x:f>
        <x:v>1</x:v>
      </x:c>
    </x:row>
    <x:row r="11889" ht="23" customHeight="1">
      <x:c r="A11889" s="4" t="str">
        <x:v>Córdoba</x:v>
      </x:c>
      <x:c r="B11889" s="4" t="str">
        <x:v>5.º Primaria</x:v>
      </x:c>
      <x:c r="C11889" s="4" t="str">
        <x:v>C</x:v>
      </x:c>
      <x:c r="D11889" s="13" t="str">
        <x:v>00913</x:v>
      </x:c>
      <x:c r="E11889" s="13" t="str">
        <x:v>00912</x:v>
      </x:c>
      <x:c r="F11889" s="4" t="str">
        <x:v>prediccion_amistad</x:v>
      </x:c>
      <x:c r="G11889" s="4"/>
      <x:c r="H11889" s="4" t="n">
        <x:f>COUNTIFS(Relaciones!$D$11599:$D$11965,E11889,Relaciones!$E$11599:$E$11965,D11889,Relaciones!$F$11599:$F$11965,"amistad")</x:f>
        <x:v>1</x:v>
      </x:c>
    </x:row>
    <x:row r="11890" ht="23" customHeight="1">
      <x:c r="A11890" s="4" t="str">
        <x:v>Córdoba</x:v>
      </x:c>
      <x:c r="B11890" s="4" t="str">
        <x:v>5.º Primaria</x:v>
      </x:c>
      <x:c r="C11890" s="4" t="str">
        <x:v>C</x:v>
      </x:c>
      <x:c r="D11890" s="13" t="str">
        <x:v>00913</x:v>
      </x:c>
      <x:c r="E11890" s="13" t="str">
        <x:v>00914</x:v>
      </x:c>
      <x:c r="F11890" s="4" t="str">
        <x:v>prediccion_amistad</x:v>
      </x:c>
      <x:c r="G11890" s="4"/>
      <x:c r="H11890" s="4" t="n">
        <x:f>COUNTIFS(Relaciones!$D$11599:$D$11965,E11890,Relaciones!$E$11599:$E$11965,D11890,Relaciones!$F$11599:$F$11965,"amistad")</x:f>
        <x:v>1</x:v>
      </x:c>
    </x:row>
    <x:row r="11891" ht="23" customHeight="1">
      <x:c r="A11891" s="4" t="str">
        <x:v>Córdoba</x:v>
      </x:c>
      <x:c r="B11891" s="4" t="str">
        <x:v>5.º Primaria</x:v>
      </x:c>
      <x:c r="C11891" s="4" t="str">
        <x:v>C</x:v>
      </x:c>
      <x:c r="D11891" s="13" t="str">
        <x:v>00913</x:v>
      </x:c>
      <x:c r="E11891" s="13" t="str">
        <x:v>00915</x:v>
      </x:c>
      <x:c r="F11891" s="4" t="str">
        <x:v>prediccion_amistad</x:v>
      </x:c>
      <x:c r="G11891" s="4"/>
      <x:c r="H11891" s="4" t="n">
        <x:f>COUNTIFS(Relaciones!$D$11599:$D$11965,E11891,Relaciones!$E$11599:$E$11965,D11891,Relaciones!$F$11599:$F$11965,"amistad")</x:f>
        <x:v>1</x:v>
      </x:c>
    </x:row>
    <x:row r="11892" ht="23" customHeight="1">
      <x:c r="A11892" s="4" t="str">
        <x:v>Córdoba</x:v>
      </x:c>
      <x:c r="B11892" s="4" t="str">
        <x:v>5.º Primaria</x:v>
      </x:c>
      <x:c r="C11892" s="4" t="str">
        <x:v>C</x:v>
      </x:c>
      <x:c r="D11892" s="13" t="str">
        <x:v>00913</x:v>
      </x:c>
      <x:c r="E11892" s="13" t="str">
        <x:v>00918</x:v>
      </x:c>
      <x:c r="F11892" s="4" t="str">
        <x:v>prediccion_amistad</x:v>
      </x:c>
      <x:c r="G11892" s="4"/>
      <x:c r="H11892" s="4" t="n">
        <x:f>COUNTIFS(Relaciones!$D$11599:$D$11965,E11892,Relaciones!$E$11599:$E$11965,D11892,Relaciones!$F$11599:$F$11965,"amistad")</x:f>
        <x:v>0</x:v>
      </x:c>
    </x:row>
    <x:row r="11893" ht="23" customHeight="1">
      <x:c r="A11893" s="4" t="str">
        <x:v>Córdoba</x:v>
      </x:c>
      <x:c r="B11893" s="4" t="str">
        <x:v>5.º Primaria</x:v>
      </x:c>
      <x:c r="C11893" s="4" t="str">
        <x:v>C</x:v>
      </x:c>
      <x:c r="D11893" s="13" t="str">
        <x:v>00914</x:v>
      </x:c>
      <x:c r="E11893" s="13" t="str">
        <x:v>00903</x:v>
      </x:c>
      <x:c r="F11893" s="4" t="str">
        <x:v>prediccion_amistad</x:v>
      </x:c>
      <x:c r="G11893" s="4"/>
      <x:c r="H11893" s="4" t="n">
        <x:f>COUNTIFS(Relaciones!$D$11599:$D$11965,E11893,Relaciones!$E$11599:$E$11965,D11893,Relaciones!$F$11599:$F$11965,"amistad")</x:f>
        <x:v>1</x:v>
      </x:c>
    </x:row>
    <x:row r="11894" ht="23" customHeight="1">
      <x:c r="A11894" s="4" t="str">
        <x:v>Córdoba</x:v>
      </x:c>
      <x:c r="B11894" s="4" t="str">
        <x:v>5.º Primaria</x:v>
      </x:c>
      <x:c r="C11894" s="4" t="str">
        <x:v>C</x:v>
      </x:c>
      <x:c r="D11894" s="13" t="str">
        <x:v>00914</x:v>
      </x:c>
      <x:c r="E11894" s="13" t="str">
        <x:v>00912</x:v>
      </x:c>
      <x:c r="F11894" s="4" t="str">
        <x:v>prediccion_amistad</x:v>
      </x:c>
      <x:c r="G11894" s="4"/>
      <x:c r="H11894" s="4" t="n">
        <x:f>COUNTIFS(Relaciones!$D$11599:$D$11965,E11894,Relaciones!$E$11599:$E$11965,D11894,Relaciones!$F$11599:$F$11965,"amistad")</x:f>
        <x:v>1</x:v>
      </x:c>
    </x:row>
    <x:row r="11895" ht="23" customHeight="1">
      <x:c r="A11895" s="4" t="str">
        <x:v>Córdoba</x:v>
      </x:c>
      <x:c r="B11895" s="4" t="str">
        <x:v>5.º Primaria</x:v>
      </x:c>
      <x:c r="C11895" s="4" t="str">
        <x:v>C</x:v>
      </x:c>
      <x:c r="D11895" s="13" t="str">
        <x:v>00914</x:v>
      </x:c>
      <x:c r="E11895" s="13" t="str">
        <x:v>00913</x:v>
      </x:c>
      <x:c r="F11895" s="4" t="str">
        <x:v>prediccion_amistad</x:v>
      </x:c>
      <x:c r="G11895" s="4"/>
      <x:c r="H11895" s="4" t="n">
        <x:f>COUNTIFS(Relaciones!$D$11599:$D$11965,E11895,Relaciones!$E$11599:$E$11965,D11895,Relaciones!$F$11599:$F$11965,"amistad")</x:f>
        <x:v>1</x:v>
      </x:c>
    </x:row>
    <x:row r="11896" ht="23" customHeight="1">
      <x:c r="A11896" s="4" t="str">
        <x:v>Córdoba</x:v>
      </x:c>
      <x:c r="B11896" s="4" t="str">
        <x:v>5.º Primaria</x:v>
      </x:c>
      <x:c r="C11896" s="4" t="str">
        <x:v>C</x:v>
      </x:c>
      <x:c r="D11896" s="13" t="str">
        <x:v>00914</x:v>
      </x:c>
      <x:c r="E11896" s="13" t="str">
        <x:v>00916</x:v>
      </x:c>
      <x:c r="F11896" s="4" t="str">
        <x:v>prediccion_amistad</x:v>
      </x:c>
      <x:c r="G11896" s="4"/>
      <x:c r="H11896" s="4" t="n">
        <x:f>COUNTIFS(Relaciones!$D$11599:$D$11965,E11896,Relaciones!$E$11599:$E$11965,D11896,Relaciones!$F$11599:$F$11965,"amistad")</x:f>
        <x:v>1</x:v>
      </x:c>
    </x:row>
    <x:row r="11897" ht="23" customHeight="1">
      <x:c r="A11897" s="4" t="str">
        <x:v>Córdoba</x:v>
      </x:c>
      <x:c r="B11897" s="4" t="str">
        <x:v>5.º Primaria</x:v>
      </x:c>
      <x:c r="C11897" s="4" t="str">
        <x:v>C</x:v>
      </x:c>
      <x:c r="D11897" s="13" t="str">
        <x:v>00915</x:v>
      </x:c>
      <x:c r="E11897" s="13" t="str">
        <x:v>00907</x:v>
      </x:c>
      <x:c r="F11897" s="4" t="str">
        <x:v>prediccion_amistad</x:v>
      </x:c>
      <x:c r="G11897" s="4"/>
      <x:c r="H11897" s="4" t="n">
        <x:f>COUNTIFS(Relaciones!$D$11599:$D$11965,E11897,Relaciones!$E$11599:$E$11965,D11897,Relaciones!$F$11599:$F$11965,"amistad")</x:f>
        <x:v>1</x:v>
      </x:c>
    </x:row>
    <x:row r="11898" ht="23" customHeight="1">
      <x:c r="A11898" s="4" t="str">
        <x:v>Córdoba</x:v>
      </x:c>
      <x:c r="B11898" s="4" t="str">
        <x:v>5.º Primaria</x:v>
      </x:c>
      <x:c r="C11898" s="4" t="str">
        <x:v>C</x:v>
      </x:c>
      <x:c r="D11898" s="13" t="str">
        <x:v>00915</x:v>
      </x:c>
      <x:c r="E11898" s="13" t="str">
        <x:v>00913</x:v>
      </x:c>
      <x:c r="F11898" s="4" t="str">
        <x:v>prediccion_amistad</x:v>
      </x:c>
      <x:c r="G11898" s="4"/>
      <x:c r="H11898" s="4" t="n">
        <x:f>COUNTIFS(Relaciones!$D$11599:$D$11965,E11898,Relaciones!$E$11599:$E$11965,D11898,Relaciones!$F$11599:$F$11965,"amistad")</x:f>
        <x:v>1</x:v>
      </x:c>
    </x:row>
    <x:row r="11899" ht="23" customHeight="1">
      <x:c r="A11899" s="4" t="str">
        <x:v>Córdoba</x:v>
      </x:c>
      <x:c r="B11899" s="4" t="str">
        <x:v>5.º Primaria</x:v>
      </x:c>
      <x:c r="C11899" s="4" t="str">
        <x:v>C</x:v>
      </x:c>
      <x:c r="D11899" s="13" t="str">
        <x:v>00915</x:v>
      </x:c>
      <x:c r="E11899" s="13" t="str">
        <x:v>00916</x:v>
      </x:c>
      <x:c r="F11899" s="4" t="str">
        <x:v>prediccion_amistad</x:v>
      </x:c>
      <x:c r="G11899" s="4"/>
      <x:c r="H11899" s="4" t="n">
        <x:f>COUNTIFS(Relaciones!$D$11599:$D$11965,E11899,Relaciones!$E$11599:$E$11965,D11899,Relaciones!$F$11599:$F$11965,"amistad")</x:f>
        <x:v>1</x:v>
      </x:c>
    </x:row>
    <x:row r="11900" ht="23" customHeight="1">
      <x:c r="A11900" s="4" t="str">
        <x:v>Córdoba</x:v>
      </x:c>
      <x:c r="B11900" s="4" t="str">
        <x:v>5.º Primaria</x:v>
      </x:c>
      <x:c r="C11900" s="4" t="str">
        <x:v>C</x:v>
      </x:c>
      <x:c r="D11900" s="13" t="str">
        <x:v>00916</x:v>
      </x:c>
      <x:c r="E11900" s="13" t="str">
        <x:v>00907</x:v>
      </x:c>
      <x:c r="F11900" s="4" t="str">
        <x:v>prediccion_amistad</x:v>
      </x:c>
      <x:c r="G11900" s="4"/>
      <x:c r="H11900" s="4" t="n">
        <x:f>COUNTIFS(Relaciones!$D$11599:$D$11965,E11900,Relaciones!$E$11599:$E$11965,D11900,Relaciones!$F$11599:$F$11965,"amistad")</x:f>
        <x:v>1</x:v>
      </x:c>
    </x:row>
    <x:row r="11901" ht="23" customHeight="1">
      <x:c r="A11901" s="4" t="str">
        <x:v>Córdoba</x:v>
      </x:c>
      <x:c r="B11901" s="4" t="str">
        <x:v>5.º Primaria</x:v>
      </x:c>
      <x:c r="C11901" s="4" t="str">
        <x:v>C</x:v>
      </x:c>
      <x:c r="D11901" s="13" t="str">
        <x:v>00916</x:v>
      </x:c>
      <x:c r="E11901" s="13" t="str">
        <x:v>00914</x:v>
      </x:c>
      <x:c r="F11901" s="4" t="str">
        <x:v>prediccion_amistad</x:v>
      </x:c>
      <x:c r="G11901" s="4"/>
      <x:c r="H11901" s="4" t="n">
        <x:f>COUNTIFS(Relaciones!$D$11599:$D$11965,E11901,Relaciones!$E$11599:$E$11965,D11901,Relaciones!$F$11599:$F$11965,"amistad")</x:f>
        <x:v>1</x:v>
      </x:c>
    </x:row>
    <x:row r="11902" ht="23" customHeight="1">
      <x:c r="A11902" s="4" t="str">
        <x:v>Córdoba</x:v>
      </x:c>
      <x:c r="B11902" s="4" t="str">
        <x:v>5.º Primaria</x:v>
      </x:c>
      <x:c r="C11902" s="4" t="str">
        <x:v>C</x:v>
      </x:c>
      <x:c r="D11902" s="13" t="str">
        <x:v>00916</x:v>
      </x:c>
      <x:c r="E11902" s="13" t="str">
        <x:v>00915</x:v>
      </x:c>
      <x:c r="F11902" s="4" t="str">
        <x:v>prediccion_amistad</x:v>
      </x:c>
      <x:c r="G11902" s="4"/>
      <x:c r="H11902" s="4" t="n">
        <x:f>COUNTIFS(Relaciones!$D$11599:$D$11965,E11902,Relaciones!$E$11599:$E$11965,D11902,Relaciones!$F$11599:$F$11965,"amistad")</x:f>
        <x:v>1</x:v>
      </x:c>
    </x:row>
    <x:row r="11903" ht="23" customHeight="1">
      <x:c r="A11903" s="4" t="str">
        <x:v>Córdoba</x:v>
      </x:c>
      <x:c r="B11903" s="4" t="str">
        <x:v>5.º Primaria</x:v>
      </x:c>
      <x:c r="C11903" s="4" t="str">
        <x:v>C</x:v>
      </x:c>
      <x:c r="D11903" s="13" t="str">
        <x:v>00916</x:v>
      </x:c>
      <x:c r="E11903" s="13" t="str">
        <x:v>00921</x:v>
      </x:c>
      <x:c r="F11903" s="4" t="str">
        <x:v>prediccion_amistad</x:v>
      </x:c>
      <x:c r="G11903" s="4"/>
      <x:c r="H11903" s="4" t="n">
        <x:f>COUNTIFS(Relaciones!$D$11599:$D$11965,E11903,Relaciones!$E$11599:$E$11965,D11903,Relaciones!$F$11599:$F$11965,"amistad")</x:f>
        <x:v>0</x:v>
      </x:c>
    </x:row>
    <x:row r="11904" ht="23" customHeight="1">
      <x:c r="A11904" s="4" t="str">
        <x:v>Córdoba</x:v>
      </x:c>
      <x:c r="B11904" s="4" t="str">
        <x:v>5.º Primaria</x:v>
      </x:c>
      <x:c r="C11904" s="4" t="str">
        <x:v>C</x:v>
      </x:c>
      <x:c r="D11904" s="13" t="str">
        <x:v>00917</x:v>
      </x:c>
      <x:c r="E11904" s="13" t="str">
        <x:v>00907</x:v>
      </x:c>
      <x:c r="F11904" s="4" t="str">
        <x:v>prediccion_amistad</x:v>
      </x:c>
      <x:c r="G11904" s="4"/>
      <x:c r="H11904" s="4" t="n">
        <x:f>COUNTIFS(Relaciones!$D$11599:$D$11965,E11904,Relaciones!$E$11599:$E$11965,D11904,Relaciones!$F$11599:$F$11965,"amistad")</x:f>
        <x:v>1</x:v>
      </x:c>
    </x:row>
    <x:row r="11905" ht="23" customHeight="1">
      <x:c r="A11905" s="4" t="str">
        <x:v>Córdoba</x:v>
      </x:c>
      <x:c r="B11905" s="4" t="str">
        <x:v>5.º Primaria</x:v>
      </x:c>
      <x:c r="C11905" s="4" t="str">
        <x:v>C</x:v>
      </x:c>
      <x:c r="D11905" s="13" t="str">
        <x:v>00917</x:v>
      </x:c>
      <x:c r="E11905" s="13" t="str">
        <x:v>00918</x:v>
      </x:c>
      <x:c r="F11905" s="4" t="str">
        <x:v>prediccion_amistad</x:v>
      </x:c>
      <x:c r="G11905" s="4"/>
      <x:c r="H11905" s="4" t="n">
        <x:f>COUNTIFS(Relaciones!$D$11599:$D$11965,E11905,Relaciones!$E$11599:$E$11965,D11905,Relaciones!$F$11599:$F$11965,"amistad")</x:f>
        <x:v>1</x:v>
      </x:c>
    </x:row>
    <x:row r="11906" ht="23" customHeight="1">
      <x:c r="A11906" s="4" t="str">
        <x:v>Córdoba</x:v>
      </x:c>
      <x:c r="B11906" s="4" t="str">
        <x:v>5.º Primaria</x:v>
      </x:c>
      <x:c r="C11906" s="4" t="str">
        <x:v>C</x:v>
      </x:c>
      <x:c r="D11906" s="13" t="str">
        <x:v>00917</x:v>
      </x:c>
      <x:c r="E11906" s="13" t="str">
        <x:v>00919</x:v>
      </x:c>
      <x:c r="F11906" s="4" t="str">
        <x:v>prediccion_amistad</x:v>
      </x:c>
      <x:c r="G11906" s="4"/>
      <x:c r="H11906" s="4" t="n">
        <x:f>COUNTIFS(Relaciones!$D$11599:$D$11965,E11906,Relaciones!$E$11599:$E$11965,D11906,Relaciones!$F$11599:$F$11965,"amistad")</x:f>
        <x:v>1</x:v>
      </x:c>
    </x:row>
    <x:row r="11907" ht="23" customHeight="1">
      <x:c r="A11907" s="4" t="str">
        <x:v>Córdoba</x:v>
      </x:c>
      <x:c r="B11907" s="4" t="str">
        <x:v>5.º Primaria</x:v>
      </x:c>
      <x:c r="C11907" s="4" t="str">
        <x:v>C</x:v>
      </x:c>
      <x:c r="D11907" s="13" t="str">
        <x:v>00917</x:v>
      </x:c>
      <x:c r="E11907" s="13" t="str">
        <x:v>00921</x:v>
      </x:c>
      <x:c r="F11907" s="4" t="str">
        <x:v>prediccion_amistad</x:v>
      </x:c>
      <x:c r="G11907" s="4"/>
      <x:c r="H11907" s="4" t="n">
        <x:f>COUNTIFS(Relaciones!$D$11599:$D$11965,E11907,Relaciones!$E$11599:$E$11965,D11907,Relaciones!$F$11599:$F$11965,"amistad")</x:f>
        <x:v>1</x:v>
      </x:c>
    </x:row>
    <x:row r="11908" ht="23" customHeight="1">
      <x:c r="A11908" s="4" t="str">
        <x:v>Córdoba</x:v>
      </x:c>
      <x:c r="B11908" s="4" t="str">
        <x:v>5.º Primaria</x:v>
      </x:c>
      <x:c r="C11908" s="4" t="str">
        <x:v>C</x:v>
      </x:c>
      <x:c r="D11908" s="13" t="str">
        <x:v>00917</x:v>
      </x:c>
      <x:c r="E11908" s="13" t="str">
        <x:v>00922</x:v>
      </x:c>
      <x:c r="F11908" s="4" t="str">
        <x:v>prediccion_amistad</x:v>
      </x:c>
      <x:c r="G11908" s="4"/>
      <x:c r="H11908" s="4" t="n">
        <x:f>COUNTIFS(Relaciones!$D$11599:$D$11965,E11908,Relaciones!$E$11599:$E$11965,D11908,Relaciones!$F$11599:$F$11965,"amistad")</x:f>
        <x:v>1</x:v>
      </x:c>
    </x:row>
    <x:row r="11909" ht="23" customHeight="1">
      <x:c r="A11909" s="4" t="str">
        <x:v>Córdoba</x:v>
      </x:c>
      <x:c r="B11909" s="4" t="str">
        <x:v>5.º Primaria</x:v>
      </x:c>
      <x:c r="C11909" s="4" t="str">
        <x:v>C</x:v>
      </x:c>
      <x:c r="D11909" s="13" t="str">
        <x:v>00917</x:v>
      </x:c>
      <x:c r="E11909" s="13" t="str">
        <x:v>00923</x:v>
      </x:c>
      <x:c r="F11909" s="4" t="str">
        <x:v>prediccion_amistad</x:v>
      </x:c>
      <x:c r="G11909" s="4"/>
      <x:c r="H11909" s="4" t="n">
        <x:f>COUNTIFS(Relaciones!$D$11599:$D$11965,E11909,Relaciones!$E$11599:$E$11965,D11909,Relaciones!$F$11599:$F$11965,"amistad")</x:f>
        <x:v>1</x:v>
      </x:c>
    </x:row>
    <x:row r="11910" ht="23" customHeight="1">
      <x:c r="A11910" s="4" t="str">
        <x:v>Córdoba</x:v>
      </x:c>
      <x:c r="B11910" s="4" t="str">
        <x:v>5.º Primaria</x:v>
      </x:c>
      <x:c r="C11910" s="4" t="str">
        <x:v>C</x:v>
      </x:c>
      <x:c r="D11910" s="13" t="str">
        <x:v>00918</x:v>
      </x:c>
      <x:c r="E11910" s="13" t="str">
        <x:v>00917</x:v>
      </x:c>
      <x:c r="F11910" s="4" t="str">
        <x:v>prediccion_amistad</x:v>
      </x:c>
      <x:c r="G11910" s="4"/>
      <x:c r="H11910" s="4" t="n">
        <x:f>COUNTIFS(Relaciones!$D$11599:$D$11965,E11910,Relaciones!$E$11599:$E$11965,D11910,Relaciones!$F$11599:$F$11965,"amistad")</x:f>
        <x:v>1</x:v>
      </x:c>
    </x:row>
    <x:row r="11911" ht="23" customHeight="1">
      <x:c r="A11911" s="4" t="str">
        <x:v>Córdoba</x:v>
      </x:c>
      <x:c r="B11911" s="4" t="str">
        <x:v>5.º Primaria</x:v>
      </x:c>
      <x:c r="C11911" s="4" t="str">
        <x:v>C</x:v>
      </x:c>
      <x:c r="D11911" s="13" t="str">
        <x:v>00918</x:v>
      </x:c>
      <x:c r="E11911" s="13" t="str">
        <x:v>00919</x:v>
      </x:c>
      <x:c r="F11911" s="4" t="str">
        <x:v>prediccion_amistad</x:v>
      </x:c>
      <x:c r="G11911" s="4"/>
      <x:c r="H11911" s="4" t="n">
        <x:f>COUNTIFS(Relaciones!$D$11599:$D$11965,E11911,Relaciones!$E$11599:$E$11965,D11911,Relaciones!$F$11599:$F$11965,"amistad")</x:f>
        <x:v>1</x:v>
      </x:c>
    </x:row>
    <x:row r="11912" ht="23" customHeight="1">
      <x:c r="A11912" s="4" t="str">
        <x:v>Córdoba</x:v>
      </x:c>
      <x:c r="B11912" s="4" t="str">
        <x:v>5.º Primaria</x:v>
      </x:c>
      <x:c r="C11912" s="4" t="str">
        <x:v>C</x:v>
      </x:c>
      <x:c r="D11912" s="13" t="str">
        <x:v>00918</x:v>
      </x:c>
      <x:c r="E11912" s="13" t="str">
        <x:v>00920</x:v>
      </x:c>
      <x:c r="F11912" s="4" t="str">
        <x:v>prediccion_amistad</x:v>
      </x:c>
      <x:c r="G11912" s="4"/>
      <x:c r="H11912" s="4" t="n">
        <x:f>COUNTIFS(Relaciones!$D$11599:$D$11965,E11912,Relaciones!$E$11599:$E$11965,D11912,Relaciones!$F$11599:$F$11965,"amistad")</x:f>
        <x:v>1</x:v>
      </x:c>
    </x:row>
    <x:row r="11913" ht="23" customHeight="1">
      <x:c r="A11913" s="4" t="str">
        <x:v>Córdoba</x:v>
      </x:c>
      <x:c r="B11913" s="4" t="str">
        <x:v>5.º Primaria</x:v>
      </x:c>
      <x:c r="C11913" s="4" t="str">
        <x:v>C</x:v>
      </x:c>
      <x:c r="D11913" s="13" t="str">
        <x:v>00919</x:v>
      </x:c>
      <x:c r="E11913" s="13" t="str">
        <x:v>00917</x:v>
      </x:c>
      <x:c r="F11913" s="4" t="str">
        <x:v>prediccion_amistad</x:v>
      </x:c>
      <x:c r="G11913" s="4"/>
      <x:c r="H11913" s="4" t="n">
        <x:f>COUNTIFS(Relaciones!$D$11599:$D$11965,E11913,Relaciones!$E$11599:$E$11965,D11913,Relaciones!$F$11599:$F$11965,"amistad")</x:f>
        <x:v>1</x:v>
      </x:c>
    </x:row>
    <x:row r="11914" ht="23" customHeight="1">
      <x:c r="A11914" s="4" t="str">
        <x:v>Córdoba</x:v>
      </x:c>
      <x:c r="B11914" s="4" t="str">
        <x:v>5.º Primaria</x:v>
      </x:c>
      <x:c r="C11914" s="4" t="str">
        <x:v>C</x:v>
      </x:c>
      <x:c r="D11914" s="13" t="str">
        <x:v>00919</x:v>
      </x:c>
      <x:c r="E11914" s="13" t="str">
        <x:v>00918</x:v>
      </x:c>
      <x:c r="F11914" s="4" t="str">
        <x:v>prediccion_amistad</x:v>
      </x:c>
      <x:c r="G11914" s="4"/>
      <x:c r="H11914" s="4" t="n">
        <x:f>COUNTIFS(Relaciones!$D$11599:$D$11965,E11914,Relaciones!$E$11599:$E$11965,D11914,Relaciones!$F$11599:$F$11965,"amistad")</x:f>
        <x:v>1</x:v>
      </x:c>
    </x:row>
    <x:row r="11915" ht="23" customHeight="1">
      <x:c r="A11915" s="4" t="str">
        <x:v>Córdoba</x:v>
      </x:c>
      <x:c r="B11915" s="4" t="str">
        <x:v>5.º Primaria</x:v>
      </x:c>
      <x:c r="C11915" s="4" t="str">
        <x:v>C</x:v>
      </x:c>
      <x:c r="D11915" s="13" t="str">
        <x:v>00919</x:v>
      </x:c>
      <x:c r="E11915" s="13" t="str">
        <x:v>00921</x:v>
      </x:c>
      <x:c r="F11915" s="4" t="str">
        <x:v>prediccion_amistad</x:v>
      </x:c>
      <x:c r="G11915" s="4"/>
      <x:c r="H11915" s="4" t="n">
        <x:f>COUNTIFS(Relaciones!$D$11599:$D$11965,E11915,Relaciones!$E$11599:$E$11965,D11915,Relaciones!$F$11599:$F$11965,"amistad")</x:f>
        <x:v>1</x:v>
      </x:c>
    </x:row>
    <x:row r="11916" ht="23" customHeight="1">
      <x:c r="A11916" s="4" t="str">
        <x:v>Córdoba</x:v>
      </x:c>
      <x:c r="B11916" s="4" t="str">
        <x:v>5.º Primaria</x:v>
      </x:c>
      <x:c r="C11916" s="4" t="str">
        <x:v>C</x:v>
      </x:c>
      <x:c r="D11916" s="13" t="str">
        <x:v>00919</x:v>
      </x:c>
      <x:c r="E11916" s="13" t="str">
        <x:v>00924</x:v>
      </x:c>
      <x:c r="F11916" s="4" t="str">
        <x:v>prediccion_amistad</x:v>
      </x:c>
      <x:c r="G11916" s="4"/>
      <x:c r="H11916" s="4" t="n">
        <x:f>COUNTIFS(Relaciones!$D$11599:$D$11965,E11916,Relaciones!$E$11599:$E$11965,D11916,Relaciones!$F$11599:$F$11965,"amistad")</x:f>
        <x:v>0</x:v>
      </x:c>
    </x:row>
    <x:row r="11917" ht="23" customHeight="1">
      <x:c r="A11917" s="4" t="str">
        <x:v>Córdoba</x:v>
      </x:c>
      <x:c r="B11917" s="4" t="str">
        <x:v>5.º Primaria</x:v>
      </x:c>
      <x:c r="C11917" s="4" t="str">
        <x:v>C</x:v>
      </x:c>
      <x:c r="D11917" s="13" t="str">
        <x:v>00920</x:v>
      </x:c>
      <x:c r="E11917" s="13" t="str">
        <x:v>00909</x:v>
      </x:c>
      <x:c r="F11917" s="4" t="str">
        <x:v>prediccion_amistad</x:v>
      </x:c>
      <x:c r="G11917" s="4"/>
      <x:c r="H11917" s="4" t="n">
        <x:f>COUNTIFS(Relaciones!$D$11599:$D$11965,E11917,Relaciones!$E$11599:$E$11965,D11917,Relaciones!$F$11599:$F$11965,"amistad")</x:f>
        <x:v>1</x:v>
      </x:c>
    </x:row>
    <x:row r="11918" ht="23" customHeight="1">
      <x:c r="A11918" s="4" t="str">
        <x:v>Córdoba</x:v>
      </x:c>
      <x:c r="B11918" s="4" t="str">
        <x:v>5.º Primaria</x:v>
      </x:c>
      <x:c r="C11918" s="4" t="str">
        <x:v>C</x:v>
      </x:c>
      <x:c r="D11918" s="13" t="str">
        <x:v>00920</x:v>
      </x:c>
      <x:c r="E11918" s="13" t="str">
        <x:v>00919</x:v>
      </x:c>
      <x:c r="F11918" s="4" t="str">
        <x:v>prediccion_amistad</x:v>
      </x:c>
      <x:c r="G11918" s="4"/>
      <x:c r="H11918" s="4" t="n">
        <x:f>COUNTIFS(Relaciones!$D$11599:$D$11965,E11918,Relaciones!$E$11599:$E$11965,D11918,Relaciones!$F$11599:$F$11965,"amistad")</x:f>
        <x:v>1</x:v>
      </x:c>
    </x:row>
    <x:row r="11919" ht="23" customHeight="1">
      <x:c r="A11919" s="4" t="str">
        <x:v>Córdoba</x:v>
      </x:c>
      <x:c r="B11919" s="4" t="str">
        <x:v>5.º Primaria</x:v>
      </x:c>
      <x:c r="C11919" s="4" t="str">
        <x:v>C</x:v>
      </x:c>
      <x:c r="D11919" s="13" t="str">
        <x:v>00920</x:v>
      </x:c>
      <x:c r="E11919" s="13" t="str">
        <x:v>00921</x:v>
      </x:c>
      <x:c r="F11919" s="4" t="str">
        <x:v>prediccion_amistad</x:v>
      </x:c>
      <x:c r="G11919" s="4"/>
      <x:c r="H11919" s="4" t="n">
        <x:f>COUNTIFS(Relaciones!$D$11599:$D$11965,E11919,Relaciones!$E$11599:$E$11965,D11919,Relaciones!$F$11599:$F$11965,"amistad")</x:f>
        <x:v>1</x:v>
      </x:c>
    </x:row>
    <x:row r="11920" ht="23" customHeight="1">
      <x:c r="A11920" s="4" t="str">
        <x:v>Córdoba</x:v>
      </x:c>
      <x:c r="B11920" s="4" t="str">
        <x:v>5.º Primaria</x:v>
      </x:c>
      <x:c r="C11920" s="4" t="str">
        <x:v>C</x:v>
      </x:c>
      <x:c r="D11920" s="13" t="str">
        <x:v>00920</x:v>
      </x:c>
      <x:c r="E11920" s="13" t="str">
        <x:v>00922</x:v>
      </x:c>
      <x:c r="F11920" s="4" t="str">
        <x:v>prediccion_amistad</x:v>
      </x:c>
      <x:c r="G11920" s="4"/>
      <x:c r="H11920" s="4" t="n">
        <x:f>COUNTIFS(Relaciones!$D$11599:$D$11965,E11920,Relaciones!$E$11599:$E$11965,D11920,Relaciones!$F$11599:$F$11965,"amistad")</x:f>
        <x:v>1</x:v>
      </x:c>
    </x:row>
    <x:row r="11921" ht="23" customHeight="1">
      <x:c r="A11921" s="4" t="str">
        <x:v>Córdoba</x:v>
      </x:c>
      <x:c r="B11921" s="4" t="str">
        <x:v>5.º Primaria</x:v>
      </x:c>
      <x:c r="C11921" s="4" t="str">
        <x:v>C</x:v>
      </x:c>
      <x:c r="D11921" s="13" t="str">
        <x:v>00921</x:v>
      </x:c>
      <x:c r="E11921" s="13" t="str">
        <x:v>00920</x:v>
      </x:c>
      <x:c r="F11921" s="4" t="str">
        <x:v>prediccion_amistad</x:v>
      </x:c>
      <x:c r="G11921" s="4"/>
      <x:c r="H11921" s="4" t="n">
        <x:f>COUNTIFS(Relaciones!$D$11599:$D$11965,E11921,Relaciones!$E$11599:$E$11965,D11921,Relaciones!$F$11599:$F$11965,"amistad")</x:f>
        <x:v>1</x:v>
      </x:c>
    </x:row>
    <x:row r="11922" ht="23" customHeight="1">
      <x:c r="A11922" s="4" t="str">
        <x:v>Córdoba</x:v>
      </x:c>
      <x:c r="B11922" s="4" t="str">
        <x:v>5.º Primaria</x:v>
      </x:c>
      <x:c r="C11922" s="4" t="str">
        <x:v>C</x:v>
      </x:c>
      <x:c r="D11922" s="13" t="str">
        <x:v>00921</x:v>
      </x:c>
      <x:c r="E11922" s="13" t="str">
        <x:v>00922</x:v>
      </x:c>
      <x:c r="F11922" s="4" t="str">
        <x:v>prediccion_amistad</x:v>
      </x:c>
      <x:c r="G11922" s="4"/>
      <x:c r="H11922" s="4" t="n">
        <x:f>COUNTIFS(Relaciones!$D$11599:$D$11965,E11922,Relaciones!$E$11599:$E$11965,D11922,Relaciones!$F$11599:$F$11965,"amistad")</x:f>
        <x:v>1</x:v>
      </x:c>
    </x:row>
    <x:row r="11923" ht="23" customHeight="1">
      <x:c r="A11923" s="4" t="str">
        <x:v>Córdoba</x:v>
      </x:c>
      <x:c r="B11923" s="4" t="str">
        <x:v>5.º Primaria</x:v>
      </x:c>
      <x:c r="C11923" s="4" t="str">
        <x:v>C</x:v>
      </x:c>
      <x:c r="D11923" s="13" t="str">
        <x:v>00921</x:v>
      </x:c>
      <x:c r="E11923" s="13" t="str">
        <x:v>00923</x:v>
      </x:c>
      <x:c r="F11923" s="4" t="str">
        <x:v>prediccion_amistad</x:v>
      </x:c>
      <x:c r="G11923" s="4"/>
      <x:c r="H11923" s="4" t="n">
        <x:f>COUNTIFS(Relaciones!$D$11599:$D$11965,E11923,Relaciones!$E$11599:$E$11965,D11923,Relaciones!$F$11599:$F$11965,"amistad")</x:f>
        <x:v>1</x:v>
      </x:c>
    </x:row>
    <x:row r="11924" ht="23" customHeight="1">
      <x:c r="A11924" s="4" t="str">
        <x:v>Córdoba</x:v>
      </x:c>
      <x:c r="B11924" s="4" t="str">
        <x:v>5.º Primaria</x:v>
      </x:c>
      <x:c r="C11924" s="4" t="str">
        <x:v>C</x:v>
      </x:c>
      <x:c r="D11924" s="13" t="str">
        <x:v>00922</x:v>
      </x:c>
      <x:c r="E11924" s="13" t="str">
        <x:v>00899</x:v>
      </x:c>
      <x:c r="F11924" s="4" t="str">
        <x:v>prediccion_amistad</x:v>
      </x:c>
      <x:c r="G11924" s="4"/>
      <x:c r="H11924" s="4" t="n">
        <x:f>COUNTIFS(Relaciones!$D$11599:$D$11965,E11924,Relaciones!$E$11599:$E$11965,D11924,Relaciones!$F$11599:$F$11965,"amistad")</x:f>
        <x:v>0</x:v>
      </x:c>
    </x:row>
    <x:row r="11925" ht="23" customHeight="1">
      <x:c r="A11925" s="4" t="str">
        <x:v>Córdoba</x:v>
      </x:c>
      <x:c r="B11925" s="4" t="str">
        <x:v>5.º Primaria</x:v>
      </x:c>
      <x:c r="C11925" s="4" t="str">
        <x:v>C</x:v>
      </x:c>
      <x:c r="D11925" s="13" t="str">
        <x:v>00922</x:v>
      </x:c>
      <x:c r="E11925" s="13" t="str">
        <x:v>00920</x:v>
      </x:c>
      <x:c r="F11925" s="4" t="str">
        <x:v>prediccion_amistad</x:v>
      </x:c>
      <x:c r="G11925" s="4"/>
      <x:c r="H11925" s="4" t="n">
        <x:f>COUNTIFS(Relaciones!$D$11599:$D$11965,E11925,Relaciones!$E$11599:$E$11965,D11925,Relaciones!$F$11599:$F$11965,"amistad")</x:f>
        <x:v>1</x:v>
      </x:c>
    </x:row>
    <x:row r="11926" ht="23" customHeight="1">
      <x:c r="A11926" s="4" t="str">
        <x:v>Córdoba</x:v>
      </x:c>
      <x:c r="B11926" s="4" t="str">
        <x:v>5.º Primaria</x:v>
      </x:c>
      <x:c r="C11926" s="4" t="str">
        <x:v>C</x:v>
      </x:c>
      <x:c r="D11926" s="13" t="str">
        <x:v>00922</x:v>
      </x:c>
      <x:c r="E11926" s="13" t="str">
        <x:v>00921</x:v>
      </x:c>
      <x:c r="F11926" s="4" t="str">
        <x:v>prediccion_amistad</x:v>
      </x:c>
      <x:c r="G11926" s="4"/>
      <x:c r="H11926" s="4" t="n">
        <x:f>COUNTIFS(Relaciones!$D$11599:$D$11965,E11926,Relaciones!$E$11599:$E$11965,D11926,Relaciones!$F$11599:$F$11965,"amistad")</x:f>
        <x:v>1</x:v>
      </x:c>
    </x:row>
    <x:row r="11927" ht="23" customHeight="1">
      <x:c r="A11927" s="4" t="str">
        <x:v>Córdoba</x:v>
      </x:c>
      <x:c r="B11927" s="4" t="str">
        <x:v>5.º Primaria</x:v>
      </x:c>
      <x:c r="C11927" s="4" t="str">
        <x:v>C</x:v>
      </x:c>
      <x:c r="D11927" s="13" t="str">
        <x:v>00922</x:v>
      </x:c>
      <x:c r="E11927" s="13" t="str">
        <x:v>00923</x:v>
      </x:c>
      <x:c r="F11927" s="4" t="str">
        <x:v>prediccion_amistad</x:v>
      </x:c>
      <x:c r="G11927" s="4"/>
      <x:c r="H11927" s="4" t="n">
        <x:f>COUNTIFS(Relaciones!$D$11599:$D$11965,E11927,Relaciones!$E$11599:$E$11965,D11927,Relaciones!$F$11599:$F$11965,"amistad")</x:f>
        <x:v>1</x:v>
      </x:c>
    </x:row>
    <x:row r="11928" ht="23" customHeight="1">
      <x:c r="A11928" s="4" t="str">
        <x:v>Córdoba</x:v>
      </x:c>
      <x:c r="B11928" s="4" t="str">
        <x:v>5.º Primaria</x:v>
      </x:c>
      <x:c r="C11928" s="4" t="str">
        <x:v>C</x:v>
      </x:c>
      <x:c r="D11928" s="13" t="str">
        <x:v>00923</x:v>
      </x:c>
      <x:c r="E11928" s="13" t="str">
        <x:v>00917</x:v>
      </x:c>
      <x:c r="F11928" s="4" t="str">
        <x:v>prediccion_amistad</x:v>
      </x:c>
      <x:c r="G11928" s="4"/>
      <x:c r="H11928" s="4" t="n">
        <x:f>COUNTIFS(Relaciones!$D$11599:$D$11965,E11928,Relaciones!$E$11599:$E$11965,D11928,Relaciones!$F$11599:$F$11965,"amistad")</x:f>
        <x:v>1</x:v>
      </x:c>
    </x:row>
    <x:row r="11929" ht="23" customHeight="1">
      <x:c r="A11929" s="4" t="str">
        <x:v>Córdoba</x:v>
      </x:c>
      <x:c r="B11929" s="4" t="str">
        <x:v>5.º Primaria</x:v>
      </x:c>
      <x:c r="C11929" s="4" t="str">
        <x:v>C</x:v>
      </x:c>
      <x:c r="D11929" s="13" t="str">
        <x:v>00923</x:v>
      </x:c>
      <x:c r="E11929" s="13" t="str">
        <x:v>00918</x:v>
      </x:c>
      <x:c r="F11929" s="4" t="str">
        <x:v>prediccion_amistad</x:v>
      </x:c>
      <x:c r="G11929" s="4"/>
      <x:c r="H11929" s="4" t="n">
        <x:f>COUNTIFS(Relaciones!$D$11599:$D$11965,E11929,Relaciones!$E$11599:$E$11965,D11929,Relaciones!$F$11599:$F$11965,"amistad")</x:f>
        <x:v>1</x:v>
      </x:c>
    </x:row>
    <x:row r="11930" ht="23" customHeight="1">
      <x:c r="A11930" s="4" t="str">
        <x:v>Córdoba</x:v>
      </x:c>
      <x:c r="B11930" s="4" t="str">
        <x:v>5.º Primaria</x:v>
      </x:c>
      <x:c r="C11930" s="4" t="str">
        <x:v>C</x:v>
      </x:c>
      <x:c r="D11930" s="13" t="str">
        <x:v>00923</x:v>
      </x:c>
      <x:c r="E11930" s="13" t="str">
        <x:v>00920</x:v>
      </x:c>
      <x:c r="F11930" s="4" t="str">
        <x:v>prediccion_amistad</x:v>
      </x:c>
      <x:c r="G11930" s="4"/>
      <x:c r="H11930" s="4" t="n">
        <x:f>COUNTIFS(Relaciones!$D$11599:$D$11965,E11930,Relaciones!$E$11599:$E$11965,D11930,Relaciones!$F$11599:$F$11965,"amistad")</x:f>
        <x:v>1</x:v>
      </x:c>
    </x:row>
    <x:row r="11931" ht="23" customHeight="1">
      <x:c r="A11931" s="4" t="str">
        <x:v>Córdoba</x:v>
      </x:c>
      <x:c r="B11931" s="4" t="str">
        <x:v>5.º Primaria</x:v>
      </x:c>
      <x:c r="C11931" s="4" t="str">
        <x:v>C</x:v>
      </x:c>
      <x:c r="D11931" s="13" t="str">
        <x:v>00924</x:v>
      </x:c>
      <x:c r="E11931" s="13" t="str">
        <x:v>00917</x:v>
      </x:c>
      <x:c r="F11931" s="4" t="str">
        <x:v>prediccion_amistad</x:v>
      </x:c>
      <x:c r="G11931" s="4"/>
      <x:c r="H11931" s="4" t="n">
        <x:f>COUNTIFS(Relaciones!$D$11599:$D$11965,E11931,Relaciones!$E$11599:$E$11965,D11931,Relaciones!$F$11599:$F$11965,"amistad")</x:f>
        <x:v>1</x:v>
      </x:c>
    </x:row>
    <x:row r="11932" ht="23" customHeight="1">
      <x:c r="A11932" s="4" t="str">
        <x:v>Córdoba</x:v>
      </x:c>
      <x:c r="B11932" s="4" t="str">
        <x:v>5.º Primaria</x:v>
      </x:c>
      <x:c r="C11932" s="4" t="str">
        <x:v>C</x:v>
      </x:c>
      <x:c r="D11932" s="13" t="str">
        <x:v>00924</x:v>
      </x:c>
      <x:c r="E11932" s="13" t="str">
        <x:v>00922</x:v>
      </x:c>
      <x:c r="F11932" s="4" t="str">
        <x:v>prediccion_amistad</x:v>
      </x:c>
      <x:c r="G11932" s="4"/>
      <x:c r="H11932" s="4" t="n">
        <x:f>COUNTIFS(Relaciones!$D$11599:$D$11965,E11932,Relaciones!$E$11599:$E$11965,D11932,Relaciones!$F$11599:$F$11965,"amistad")</x:f>
        <x:v>1</x:v>
      </x:c>
    </x:row>
    <x:row r="11933" ht="23" customHeight="1">
      <x:c r="A11933" s="4" t="str">
        <x:v>Córdoba</x:v>
      </x:c>
      <x:c r="B11933" s="4" t="str">
        <x:v>5.º Primaria</x:v>
      </x:c>
      <x:c r="C11933" s="4" t="str">
        <x:v>C</x:v>
      </x:c>
      <x:c r="D11933" s="13" t="str">
        <x:v>00924</x:v>
      </x:c>
      <x:c r="E11933" s="13" t="str">
        <x:v>00923</x:v>
      </x:c>
      <x:c r="F11933" s="4" t="str">
        <x:v>prediccion_amistad</x:v>
      </x:c>
      <x:c r="G11933" s="4"/>
      <x:c r="H11933" s="4" t="n">
        <x:f>COUNTIFS(Relaciones!$D$11599:$D$11965,E11933,Relaciones!$E$11599:$E$11965,D11933,Relaciones!$F$11599:$F$11965,"amistad")</x:f>
        <x:v>1</x:v>
      </x:c>
    </x:row>
    <x:row r="11934" ht="23" customHeight="1">
      <x:c r="A11934" s="4" t="str">
        <x:v>Córdoba</x:v>
      </x:c>
      <x:c r="B11934" s="4" t="str">
        <x:v>5.º Primaria</x:v>
      </x:c>
      <x:c r="C11934" s="4" t="str">
        <x:v>C</x:v>
      </x:c>
      <x:c r="D11934" s="13" t="str">
        <x:v>00898</x:v>
      </x:c>
      <x:c r="E11934" s="13" t="str">
        <x:v>00903</x:v>
      </x:c>
      <x:c r="F11934" s="4" t="str">
        <x:v>prediccion_rechazo</x:v>
      </x:c>
      <x:c r="G11934" s="4"/>
      <x:c r="H11934" s="4" t="n">
        <x:f>COUNTIFS(Relaciones!$D$11599:$D$11965,E11934,Relaciones!$E$11599:$E$11965,D11934,Relaciones!$F$11599:$F$11965,"rechazo")</x:f>
        <x:v>0</x:v>
      </x:c>
    </x:row>
    <x:row r="11935" ht="23" customHeight="1">
      <x:c r="A11935" s="4" t="str">
        <x:v>Córdoba</x:v>
      </x:c>
      <x:c r="B11935" s="4" t="str">
        <x:v>5.º Primaria</x:v>
      </x:c>
      <x:c r="C11935" s="4" t="str">
        <x:v>C</x:v>
      </x:c>
      <x:c r="D11935" s="13" t="str">
        <x:v>00898</x:v>
      </x:c>
      <x:c r="E11935" s="13" t="str">
        <x:v>00917</x:v>
      </x:c>
      <x:c r="F11935" s="4" t="str">
        <x:v>prediccion_rechazo</x:v>
      </x:c>
      <x:c r="G11935" s="4"/>
      <x:c r="H11935" s="4" t="n">
        <x:f>COUNTIFS(Relaciones!$D$11599:$D$11965,E11935,Relaciones!$E$11599:$E$11965,D11935,Relaciones!$F$11599:$F$11965,"rechazo")</x:f>
        <x:v>1</x:v>
      </x:c>
    </x:row>
    <x:row r="11936" ht="23" customHeight="1">
      <x:c r="A11936" s="4" t="str">
        <x:v>Córdoba</x:v>
      </x:c>
      <x:c r="B11936" s="4" t="str">
        <x:v>5.º Primaria</x:v>
      </x:c>
      <x:c r="C11936" s="4" t="str">
        <x:v>C</x:v>
      </x:c>
      <x:c r="D11936" s="13" t="str">
        <x:v>00901</x:v>
      </x:c>
      <x:c r="E11936" s="13" t="str">
        <x:v>00906</x:v>
      </x:c>
      <x:c r="F11936" s="4" t="str">
        <x:v>prediccion_rechazo</x:v>
      </x:c>
      <x:c r="G11936" s="4"/>
      <x:c r="H11936" s="4" t="n">
        <x:f>COUNTIFS(Relaciones!$D$11599:$D$11965,E11936,Relaciones!$E$11599:$E$11965,D11936,Relaciones!$F$11599:$F$11965,"rechazo")</x:f>
        <x:v>0</x:v>
      </x:c>
    </x:row>
    <x:row r="11937" ht="23" customHeight="1">
      <x:c r="A11937" s="4" t="str">
        <x:v>Córdoba</x:v>
      </x:c>
      <x:c r="B11937" s="4" t="str">
        <x:v>5.º Primaria</x:v>
      </x:c>
      <x:c r="C11937" s="4" t="str">
        <x:v>C</x:v>
      </x:c>
      <x:c r="D11937" s="13" t="str">
        <x:v>00902</x:v>
      </x:c>
      <x:c r="E11937" s="13" t="str">
        <x:v>00921</x:v>
      </x:c>
      <x:c r="F11937" s="4" t="str">
        <x:v>prediccion_rechazo</x:v>
      </x:c>
      <x:c r="G11937" s="4"/>
      <x:c r="H11937" s="4" t="n">
        <x:f>COUNTIFS(Relaciones!$D$11599:$D$11965,E11937,Relaciones!$E$11599:$E$11965,D11937,Relaciones!$F$11599:$F$11965,"rechazo")</x:f>
        <x:v>1</x:v>
      </x:c>
    </x:row>
    <x:row r="11938" ht="23" customHeight="1">
      <x:c r="A11938" s="4" t="str">
        <x:v>Córdoba</x:v>
      </x:c>
      <x:c r="B11938" s="4" t="str">
        <x:v>5.º Primaria</x:v>
      </x:c>
      <x:c r="C11938" s="4" t="str">
        <x:v>C</x:v>
      </x:c>
      <x:c r="D11938" s="13" t="str">
        <x:v>00903</x:v>
      </x:c>
      <x:c r="E11938" s="13" t="str">
        <x:v>00917</x:v>
      </x:c>
      <x:c r="F11938" s="4" t="str">
        <x:v>prediccion_rechazo</x:v>
      </x:c>
      <x:c r="G11938" s="4"/>
      <x:c r="H11938" s="4" t="n">
        <x:f>COUNTIFS(Relaciones!$D$11599:$D$11965,E11938,Relaciones!$E$11599:$E$11965,D11938,Relaciones!$F$11599:$F$11965,"rechazo")</x:f>
        <x:v>1</x:v>
      </x:c>
    </x:row>
    <x:row r="11939" ht="23" customHeight="1">
      <x:c r="A11939" s="4" t="str">
        <x:v>Córdoba</x:v>
      </x:c>
      <x:c r="B11939" s="4" t="str">
        <x:v>5.º Primaria</x:v>
      </x:c>
      <x:c r="C11939" s="4" t="str">
        <x:v>C</x:v>
      </x:c>
      <x:c r="D11939" s="13" t="str">
        <x:v>00903</x:v>
      </x:c>
      <x:c r="E11939" s="13" t="str">
        <x:v>00922</x:v>
      </x:c>
      <x:c r="F11939" s="4" t="str">
        <x:v>prediccion_rechazo</x:v>
      </x:c>
      <x:c r="G11939" s="4"/>
      <x:c r="H11939" s="4" t="n">
        <x:f>COUNTIFS(Relaciones!$D$11599:$D$11965,E11939,Relaciones!$E$11599:$E$11965,D11939,Relaciones!$F$11599:$F$11965,"rechazo")</x:f>
        <x:v>1</x:v>
      </x:c>
    </x:row>
    <x:row r="11940" ht="23" customHeight="1">
      <x:c r="A11940" s="4" t="str">
        <x:v>Córdoba</x:v>
      </x:c>
      <x:c r="B11940" s="4" t="str">
        <x:v>5.º Primaria</x:v>
      </x:c>
      <x:c r="C11940" s="4" t="str">
        <x:v>C</x:v>
      </x:c>
      <x:c r="D11940" s="13" t="str">
        <x:v>00904</x:v>
      </x:c>
      <x:c r="E11940" s="13" t="str">
        <x:v>00909</x:v>
      </x:c>
      <x:c r="F11940" s="4" t="str">
        <x:v>prediccion_rechazo</x:v>
      </x:c>
      <x:c r="G11940" s="4"/>
      <x:c r="H11940" s="4" t="n">
        <x:f>COUNTIFS(Relaciones!$D$11599:$D$11965,E11940,Relaciones!$E$11599:$E$11965,D11940,Relaciones!$F$11599:$F$11965,"rechazo")</x:f>
        <x:v>0</x:v>
      </x:c>
    </x:row>
    <x:row r="11941" ht="23" customHeight="1">
      <x:c r="A11941" s="4" t="str">
        <x:v>Córdoba</x:v>
      </x:c>
      <x:c r="B11941" s="4" t="str">
        <x:v>5.º Primaria</x:v>
      </x:c>
      <x:c r="C11941" s="4" t="str">
        <x:v>C</x:v>
      </x:c>
      <x:c r="D11941" s="13" t="str">
        <x:v>00904</x:v>
      </x:c>
      <x:c r="E11941" s="13" t="str">
        <x:v>00923</x:v>
      </x:c>
      <x:c r="F11941" s="4" t="str">
        <x:v>prediccion_rechazo</x:v>
      </x:c>
      <x:c r="G11941" s="4"/>
      <x:c r="H11941" s="4" t="n">
        <x:f>COUNTIFS(Relaciones!$D$11599:$D$11965,E11941,Relaciones!$E$11599:$E$11965,D11941,Relaciones!$F$11599:$F$11965,"rechazo")</x:f>
        <x:v>1</x:v>
      </x:c>
    </x:row>
    <x:row r="11942" ht="23" customHeight="1">
      <x:c r="A11942" s="4" t="str">
        <x:v>Córdoba</x:v>
      </x:c>
      <x:c r="B11942" s="4" t="str">
        <x:v>5.º Primaria</x:v>
      </x:c>
      <x:c r="C11942" s="4" t="str">
        <x:v>C</x:v>
      </x:c>
      <x:c r="D11942" s="13" t="str">
        <x:v>00907</x:v>
      </x:c>
      <x:c r="E11942" s="13" t="str">
        <x:v>00912</x:v>
      </x:c>
      <x:c r="F11942" s="4" t="str">
        <x:v>prediccion_rechazo</x:v>
      </x:c>
      <x:c r="G11942" s="4"/>
      <x:c r="H11942" s="4" t="n">
        <x:f>COUNTIFS(Relaciones!$D$11599:$D$11965,E11942,Relaciones!$E$11599:$E$11965,D11942,Relaciones!$F$11599:$F$11965,"rechazo")</x:f>
        <x:v>0</x:v>
      </x:c>
    </x:row>
    <x:row r="11943" ht="23" customHeight="1">
      <x:c r="A11943" s="4" t="str">
        <x:v>Córdoba</x:v>
      </x:c>
      <x:c r="B11943" s="4" t="str">
        <x:v>5.º Primaria</x:v>
      </x:c>
      <x:c r="C11943" s="4" t="str">
        <x:v>C</x:v>
      </x:c>
      <x:c r="D11943" s="13" t="str">
        <x:v>00908</x:v>
      </x:c>
      <x:c r="E11943" s="13" t="str">
        <x:v>00922</x:v>
      </x:c>
      <x:c r="F11943" s="4" t="str">
        <x:v>prediccion_rechazo</x:v>
      </x:c>
      <x:c r="G11943" s="4"/>
      <x:c r="H11943" s="4" t="n">
        <x:f>COUNTIFS(Relaciones!$D$11599:$D$11965,E11943,Relaciones!$E$11599:$E$11965,D11943,Relaciones!$F$11599:$F$11965,"rechazo")</x:f>
        <x:v>1</x:v>
      </x:c>
    </x:row>
    <x:row r="11944" ht="23" customHeight="1">
      <x:c r="A11944" s="4" t="str">
        <x:v>Córdoba</x:v>
      </x:c>
      <x:c r="B11944" s="4" t="str">
        <x:v>5.º Primaria</x:v>
      </x:c>
      <x:c r="C11944" s="4" t="str">
        <x:v>C</x:v>
      </x:c>
      <x:c r="D11944" s="13" t="str">
        <x:v>00910</x:v>
      </x:c>
      <x:c r="E11944" s="13" t="str">
        <x:v>00915</x:v>
      </x:c>
      <x:c r="F11944" s="4" t="str">
        <x:v>prediccion_rechazo</x:v>
      </x:c>
      <x:c r="G11944" s="4"/>
      <x:c r="H11944" s="4" t="n">
        <x:f>COUNTIFS(Relaciones!$D$11599:$D$11965,E11944,Relaciones!$E$11599:$E$11965,D11944,Relaciones!$F$11599:$F$11965,"rechazo")</x:f>
        <x:v>0</x:v>
      </x:c>
    </x:row>
    <x:row r="11945" ht="23" customHeight="1">
      <x:c r="A11945" s="4" t="str">
        <x:v>Córdoba</x:v>
      </x:c>
      <x:c r="B11945" s="4" t="str">
        <x:v>5.º Primaria</x:v>
      </x:c>
      <x:c r="C11945" s="4" t="str">
        <x:v>C</x:v>
      </x:c>
      <x:c r="D11945" s="13" t="str">
        <x:v>00913</x:v>
      </x:c>
      <x:c r="E11945" s="13" t="str">
        <x:v>00918</x:v>
      </x:c>
      <x:c r="F11945" s="4" t="str">
        <x:v>prediccion_rechazo</x:v>
      </x:c>
      <x:c r="G11945" s="4"/>
      <x:c r="H11945" s="4" t="n">
        <x:f>COUNTIFS(Relaciones!$D$11599:$D$11965,E11945,Relaciones!$E$11599:$E$11965,D11945,Relaciones!$F$11599:$F$11965,"rechazo")</x:f>
        <x:v>0</x:v>
      </x:c>
    </x:row>
    <x:row r="11946" ht="23" customHeight="1">
      <x:c r="A11946" s="4" t="str">
        <x:v>Córdoba</x:v>
      </x:c>
      <x:c r="B11946" s="4" t="str">
        <x:v>5.º Primaria</x:v>
      </x:c>
      <x:c r="C11946" s="4" t="str">
        <x:v>C</x:v>
      </x:c>
      <x:c r="D11946" s="13" t="str">
        <x:v>00916</x:v>
      </x:c>
      <x:c r="E11946" s="13" t="str">
        <x:v>00921</x:v>
      </x:c>
      <x:c r="F11946" s="4" t="str">
        <x:v>prediccion_rechazo</x:v>
      </x:c>
      <x:c r="G11946" s="4"/>
      <x:c r="H11946" s="4" t="n">
        <x:f>COUNTIFS(Relaciones!$D$11599:$D$11965,E11946,Relaciones!$E$11599:$E$11965,D11946,Relaciones!$F$11599:$F$11965,"rechazo")</x:f>
        <x:v>0</x:v>
      </x:c>
    </x:row>
    <x:row r="11947" ht="23" customHeight="1">
      <x:c r="A11947" s="4" t="str">
        <x:v>Córdoba</x:v>
      </x:c>
      <x:c r="B11947" s="4" t="str">
        <x:v>5.º Primaria</x:v>
      </x:c>
      <x:c r="C11947" s="4" t="str">
        <x:v>C</x:v>
      </x:c>
      <x:c r="D11947" s="13" t="str">
        <x:v>00919</x:v>
      </x:c>
      <x:c r="E11947" s="13" t="str">
        <x:v>00924</x:v>
      </x:c>
      <x:c r="F11947" s="4" t="str">
        <x:v>prediccion_rechazo</x:v>
      </x:c>
      <x:c r="G11947" s="4"/>
      <x:c r="H11947" s="4" t="n">
        <x:f>COUNTIFS(Relaciones!$D$11599:$D$11965,E11947,Relaciones!$E$11599:$E$11965,D11947,Relaciones!$F$11599:$F$11965,"rechazo")</x:f>
        <x:v>0</x:v>
      </x:c>
    </x:row>
    <x:row r="11948" ht="23" customHeight="1">
      <x:c r="A11948" s="4" t="str">
        <x:v>Córdoba</x:v>
      </x:c>
      <x:c r="B11948" s="4" t="str">
        <x:v>5.º Primaria</x:v>
      </x:c>
      <x:c r="C11948" s="4" t="str">
        <x:v>C</x:v>
      </x:c>
      <x:c r="D11948" s="13" t="str">
        <x:v>00920</x:v>
      </x:c>
      <x:c r="E11948" s="13" t="str">
        <x:v>00898</x:v>
      </x:c>
      <x:c r="F11948" s="4" t="str">
        <x:v>prediccion_rechazo</x:v>
      </x:c>
      <x:c r="G11948" s="4"/>
      <x:c r="H11948" s="4" t="n">
        <x:f>COUNTIFS(Relaciones!$D$11599:$D$11965,E11948,Relaciones!$E$11599:$E$11965,D11948,Relaciones!$F$11599:$F$11965,"rechazo")</x:f>
        <x:v>1</x:v>
      </x:c>
    </x:row>
    <x:row r="11949" ht="23" customHeight="1">
      <x:c r="A11949" s="4" t="str">
        <x:v>Córdoba</x:v>
      </x:c>
      <x:c r="B11949" s="4" t="str">
        <x:v>5.º Primaria</x:v>
      </x:c>
      <x:c r="C11949" s="4" t="str">
        <x:v>C</x:v>
      </x:c>
      <x:c r="D11949" s="13" t="str">
        <x:v>00920</x:v>
      </x:c>
      <x:c r="E11949" s="13" t="str">
        <x:v>00900</x:v>
      </x:c>
      <x:c r="F11949" s="4" t="str">
        <x:v>prediccion_rechazo</x:v>
      </x:c>
      <x:c r="G11949" s="4"/>
      <x:c r="H11949" s="4" t="n">
        <x:f>COUNTIFS(Relaciones!$D$11599:$D$11965,E11949,Relaciones!$E$11599:$E$11965,D11949,Relaciones!$F$11599:$F$11965,"rechazo")</x:f>
        <x:v>1</x:v>
      </x:c>
    </x:row>
    <x:row r="11950" ht="23" customHeight="1">
      <x:c r="A11950" s="4" t="str">
        <x:v>Córdoba</x:v>
      </x:c>
      <x:c r="B11950" s="4" t="str">
        <x:v>5.º Primaria</x:v>
      </x:c>
      <x:c r="C11950" s="4" t="str">
        <x:v>C</x:v>
      </x:c>
      <x:c r="D11950" s="13" t="str">
        <x:v>00920</x:v>
      </x:c>
      <x:c r="E11950" s="13" t="str">
        <x:v>00901</x:v>
      </x:c>
      <x:c r="F11950" s="4" t="str">
        <x:v>prediccion_rechazo</x:v>
      </x:c>
      <x:c r="G11950" s="4"/>
      <x:c r="H11950" s="4" t="n">
        <x:f>COUNTIFS(Relaciones!$D$11599:$D$11965,E11950,Relaciones!$E$11599:$E$11965,D11950,Relaciones!$F$11599:$F$11965,"rechazo")</x:f>
        <x:v>1</x:v>
      </x:c>
    </x:row>
    <x:row r="11951" ht="23" customHeight="1">
      <x:c r="A11951" s="4" t="str">
        <x:v>Córdoba</x:v>
      </x:c>
      <x:c r="B11951" s="4" t="str">
        <x:v>5.º Primaria</x:v>
      </x:c>
      <x:c r="C11951" s="4" t="str">
        <x:v>C</x:v>
      </x:c>
      <x:c r="D11951" s="13" t="str">
        <x:v>00920</x:v>
      </x:c>
      <x:c r="E11951" s="13" t="str">
        <x:v>00902</x:v>
      </x:c>
      <x:c r="F11951" s="4" t="str">
        <x:v>prediccion_rechazo</x:v>
      </x:c>
      <x:c r="G11951" s="4"/>
      <x:c r="H11951" s="4" t="n">
        <x:f>COUNTIFS(Relaciones!$D$11599:$D$11965,E11951,Relaciones!$E$11599:$E$11965,D11951,Relaciones!$F$11599:$F$11965,"rechazo")</x:f>
        <x:v>1</x:v>
      </x:c>
    </x:row>
    <x:row r="11952" ht="23" customHeight="1">
      <x:c r="A11952" s="4" t="str">
        <x:v>Córdoba</x:v>
      </x:c>
      <x:c r="B11952" s="4" t="str">
        <x:v>5.º Primaria</x:v>
      </x:c>
      <x:c r="C11952" s="4" t="str">
        <x:v>C</x:v>
      </x:c>
      <x:c r="D11952" s="13" t="str">
        <x:v>00920</x:v>
      </x:c>
      <x:c r="E11952" s="13" t="str">
        <x:v>00905</x:v>
      </x:c>
      <x:c r="F11952" s="4" t="str">
        <x:v>prediccion_rechazo</x:v>
      </x:c>
      <x:c r="G11952" s="4"/>
      <x:c r="H11952" s="4" t="n">
        <x:f>COUNTIFS(Relaciones!$D$11599:$D$11965,E11952,Relaciones!$E$11599:$E$11965,D11952,Relaciones!$F$11599:$F$11965,"rechazo")</x:f>
        <x:v>1</x:v>
      </x:c>
    </x:row>
    <x:row r="11953" ht="23" customHeight="1">
      <x:c r="A11953" s="4" t="str">
        <x:v>Córdoba</x:v>
      </x:c>
      <x:c r="B11953" s="4" t="str">
        <x:v>5.º Primaria</x:v>
      </x:c>
      <x:c r="C11953" s="4" t="str">
        <x:v>C</x:v>
      </x:c>
      <x:c r="D11953" s="13" t="str">
        <x:v>00920</x:v>
      </x:c>
      <x:c r="E11953" s="13" t="str">
        <x:v>00906</x:v>
      </x:c>
      <x:c r="F11953" s="4" t="str">
        <x:v>prediccion_rechazo</x:v>
      </x:c>
      <x:c r="G11953" s="4"/>
      <x:c r="H11953" s="4" t="n">
        <x:f>COUNTIFS(Relaciones!$D$11599:$D$11965,E11953,Relaciones!$E$11599:$E$11965,D11953,Relaciones!$F$11599:$F$11965,"rechazo")</x:f>
        <x:v>1</x:v>
      </x:c>
    </x:row>
    <x:row r="11954" ht="23" customHeight="1">
      <x:c r="A11954" s="4" t="str">
        <x:v>Córdoba</x:v>
      </x:c>
      <x:c r="B11954" s="4" t="str">
        <x:v>5.º Primaria</x:v>
      </x:c>
      <x:c r="C11954" s="4" t="str">
        <x:v>C</x:v>
      </x:c>
      <x:c r="D11954" s="13" t="str">
        <x:v>00920</x:v>
      </x:c>
      <x:c r="E11954" s="13" t="str">
        <x:v>00907</x:v>
      </x:c>
      <x:c r="F11954" s="4" t="str">
        <x:v>prediccion_rechazo</x:v>
      </x:c>
      <x:c r="G11954" s="4"/>
      <x:c r="H11954" s="4" t="n">
        <x:f>COUNTIFS(Relaciones!$D$11599:$D$11965,E11954,Relaciones!$E$11599:$E$11965,D11954,Relaciones!$F$11599:$F$11965,"rechazo")</x:f>
        <x:v>1</x:v>
      </x:c>
    </x:row>
    <x:row r="11955" ht="23" customHeight="1">
      <x:c r="A11955" s="4" t="str">
        <x:v>Córdoba</x:v>
      </x:c>
      <x:c r="B11955" s="4" t="str">
        <x:v>5.º Primaria</x:v>
      </x:c>
      <x:c r="C11955" s="4" t="str">
        <x:v>C</x:v>
      </x:c>
      <x:c r="D11955" s="13" t="str">
        <x:v>00920</x:v>
      </x:c>
      <x:c r="E11955" s="13" t="str">
        <x:v>00910</x:v>
      </x:c>
      <x:c r="F11955" s="4" t="str">
        <x:v>prediccion_rechazo</x:v>
      </x:c>
      <x:c r="G11955" s="4"/>
      <x:c r="H11955" s="4" t="n">
        <x:f>COUNTIFS(Relaciones!$D$11599:$D$11965,E11955,Relaciones!$E$11599:$E$11965,D11955,Relaciones!$F$11599:$F$11965,"rechazo")</x:f>
        <x:v>1</x:v>
      </x:c>
    </x:row>
    <x:row r="11956" ht="23" customHeight="1">
      <x:c r="A11956" s="4" t="str">
        <x:v>Córdoba</x:v>
      </x:c>
      <x:c r="B11956" s="4" t="str">
        <x:v>5.º Primaria</x:v>
      </x:c>
      <x:c r="C11956" s="4" t="str">
        <x:v>C</x:v>
      </x:c>
      <x:c r="D11956" s="13" t="str">
        <x:v>00920</x:v>
      </x:c>
      <x:c r="E11956" s="13" t="str">
        <x:v>00912</x:v>
      </x:c>
      <x:c r="F11956" s="4" t="str">
        <x:v>prediccion_rechazo</x:v>
      </x:c>
      <x:c r="G11956" s="4"/>
      <x:c r="H11956" s="4" t="n">
        <x:f>COUNTIFS(Relaciones!$D$11599:$D$11965,E11956,Relaciones!$E$11599:$E$11965,D11956,Relaciones!$F$11599:$F$11965,"rechazo")</x:f>
        <x:v>1</x:v>
      </x:c>
    </x:row>
    <x:row r="11957" ht="23" customHeight="1">
      <x:c r="A11957" s="4" t="str">
        <x:v>Córdoba</x:v>
      </x:c>
      <x:c r="B11957" s="4" t="str">
        <x:v>5.º Primaria</x:v>
      </x:c>
      <x:c r="C11957" s="4" t="str">
        <x:v>C</x:v>
      </x:c>
      <x:c r="D11957" s="13" t="str">
        <x:v>00920</x:v>
      </x:c>
      <x:c r="E11957" s="13" t="str">
        <x:v>00913</x:v>
      </x:c>
      <x:c r="F11957" s="4" t="str">
        <x:v>prediccion_rechazo</x:v>
      </x:c>
      <x:c r="G11957" s="4"/>
      <x:c r="H11957" s="4" t="n">
        <x:f>COUNTIFS(Relaciones!$D$11599:$D$11965,E11957,Relaciones!$E$11599:$E$11965,D11957,Relaciones!$F$11599:$F$11965,"rechazo")</x:f>
        <x:v>1</x:v>
      </x:c>
    </x:row>
    <x:row r="11958" ht="23" customHeight="1">
      <x:c r="A11958" s="4" t="str">
        <x:v>Córdoba</x:v>
      </x:c>
      <x:c r="B11958" s="4" t="str">
        <x:v>5.º Primaria</x:v>
      </x:c>
      <x:c r="C11958" s="4" t="str">
        <x:v>C</x:v>
      </x:c>
      <x:c r="D11958" s="13" t="str">
        <x:v>00920</x:v>
      </x:c>
      <x:c r="E11958" s="13" t="str">
        <x:v>00915</x:v>
      </x:c>
      <x:c r="F11958" s="4" t="str">
        <x:v>prediccion_rechazo</x:v>
      </x:c>
      <x:c r="G11958" s="4"/>
      <x:c r="H11958" s="4" t="n">
        <x:f>COUNTIFS(Relaciones!$D$11599:$D$11965,E11958,Relaciones!$E$11599:$E$11965,D11958,Relaciones!$F$11599:$F$11965,"rechazo")</x:f>
        <x:v>1</x:v>
      </x:c>
    </x:row>
    <x:row r="11959" ht="23" customHeight="1">
      <x:c r="A11959" s="4" t="str">
        <x:v>Córdoba</x:v>
      </x:c>
      <x:c r="B11959" s="4" t="str">
        <x:v>5.º Primaria</x:v>
      </x:c>
      <x:c r="C11959" s="4" t="str">
        <x:v>C</x:v>
      </x:c>
      <x:c r="D11959" s="13" t="str">
        <x:v>00920</x:v>
      </x:c>
      <x:c r="E11959" s="13" t="str">
        <x:v>00916</x:v>
      </x:c>
      <x:c r="F11959" s="4" t="str">
        <x:v>prediccion_rechazo</x:v>
      </x:c>
      <x:c r="G11959" s="4"/>
      <x:c r="H11959" s="4" t="n">
        <x:f>COUNTIFS(Relaciones!$D$11599:$D$11965,E11959,Relaciones!$E$11599:$E$11965,D11959,Relaciones!$F$11599:$F$11965,"rechazo")</x:f>
        <x:v>1</x:v>
      </x:c>
    </x:row>
    <x:row r="11960" ht="23" customHeight="1">
      <x:c r="A11960" s="4" t="str">
        <x:v>Córdoba</x:v>
      </x:c>
      <x:c r="B11960" s="4" t="str">
        <x:v>5.º Primaria</x:v>
      </x:c>
      <x:c r="C11960" s="4" t="str">
        <x:v>C</x:v>
      </x:c>
      <x:c r="D11960" s="13" t="str">
        <x:v>00920</x:v>
      </x:c>
      <x:c r="E11960" s="13" t="str">
        <x:v>00924</x:v>
      </x:c>
      <x:c r="F11960" s="4" t="str">
        <x:v>prediccion_rechazo</x:v>
      </x:c>
      <x:c r="G11960" s="4"/>
      <x:c r="H11960" s="4" t="n">
        <x:f>COUNTIFS(Relaciones!$D$11599:$D$11965,E11960,Relaciones!$E$11599:$E$11965,D11960,Relaciones!$F$11599:$F$11965,"rechazo")</x:f>
        <x:v>1</x:v>
      </x:c>
    </x:row>
    <x:row r="11961" ht="23" customHeight="1">
      <x:c r="A11961" s="4" t="str">
        <x:v>Córdoba</x:v>
      </x:c>
      <x:c r="B11961" s="4" t="str">
        <x:v>5.º Primaria</x:v>
      </x:c>
      <x:c r="C11961" s="4" t="str">
        <x:v>C</x:v>
      </x:c>
      <x:c r="D11961" s="13" t="str">
        <x:v>00922</x:v>
      </x:c>
      <x:c r="E11961" s="13" t="str">
        <x:v>00899</x:v>
      </x:c>
      <x:c r="F11961" s="4" t="str">
        <x:v>prediccion_rechazo</x:v>
      </x:c>
      <x:c r="G11961" s="4"/>
      <x:c r="H11961" s="4" t="n">
        <x:f>COUNTIFS(Relaciones!$D$11599:$D$11965,E11961,Relaciones!$E$11599:$E$11965,D11961,Relaciones!$F$11599:$F$11965,"rechazo")</x:f>
        <x:v>0</x:v>
      </x:c>
    </x:row>
    <x:row r="11962" ht="23" customHeight="1">
      <x:c r="A11962" s="4" t="str">
        <x:v>Córdoba</x:v>
      </x:c>
      <x:c r="B11962" s="4" t="str">
        <x:v>5.º Primaria</x:v>
      </x:c>
      <x:c r="C11962" s="4" t="str">
        <x:v>C</x:v>
      </x:c>
      <x:c r="D11962" s="13" t="str">
        <x:v>00922</x:v>
      </x:c>
      <x:c r="E11962" s="13" t="str">
        <x:v>00902</x:v>
      </x:c>
      <x:c r="F11962" s="4" t="str">
        <x:v>prediccion_rechazo</x:v>
      </x:c>
      <x:c r="G11962" s="4"/>
      <x:c r="H11962" s="4" t="n">
        <x:f>COUNTIFS(Relaciones!$D$11599:$D$11965,E11962,Relaciones!$E$11599:$E$11965,D11962,Relaciones!$F$11599:$F$11965,"rechazo")</x:f>
        <x:v>1</x:v>
      </x:c>
    </x:row>
    <x:row r="11963" ht="23" customHeight="1">
      <x:c r="A11963" s="4" t="str">
        <x:v>Córdoba</x:v>
      </x:c>
      <x:c r="B11963" s="4" t="str">
        <x:v>5.º Primaria</x:v>
      </x:c>
      <x:c r="C11963" s="4" t="str">
        <x:v>C</x:v>
      </x:c>
      <x:c r="D11963" s="13" t="str">
        <x:v>00922</x:v>
      </x:c>
      <x:c r="E11963" s="13" t="str">
        <x:v>00907</x:v>
      </x:c>
      <x:c r="F11963" s="4" t="str">
        <x:v>prediccion_rechazo</x:v>
      </x:c>
      <x:c r="G11963" s="4"/>
      <x:c r="H11963" s="4" t="n">
        <x:f>COUNTIFS(Relaciones!$D$11599:$D$11965,E11963,Relaciones!$E$11599:$E$11965,D11963,Relaciones!$F$11599:$F$11965,"rechazo")</x:f>
        <x:v>1</x:v>
      </x:c>
    </x:row>
    <x:row r="11964" ht="23" customHeight="1">
      <x:c r="A11964" s="4" t="str">
        <x:v>Córdoba</x:v>
      </x:c>
      <x:c r="B11964" s="4" t="str">
        <x:v>5.º Primaria</x:v>
      </x:c>
      <x:c r="C11964" s="4" t="str">
        <x:v>C</x:v>
      </x:c>
      <x:c r="D11964" s="13" t="str">
        <x:v>00922</x:v>
      </x:c>
      <x:c r="E11964" s="13" t="str">
        <x:v>00909</x:v>
      </x:c>
      <x:c r="F11964" s="4" t="str">
        <x:v>prediccion_rechazo</x:v>
      </x:c>
      <x:c r="G11964" s="4"/>
      <x:c r="H11964" s="4" t="n">
        <x:f>COUNTIFS(Relaciones!$D$11599:$D$11965,E11964,Relaciones!$E$11599:$E$11965,D11964,Relaciones!$F$11599:$F$11965,"rechazo")</x:f>
        <x:v>1</x:v>
      </x:c>
    </x:row>
    <x:row r="11965" ht="23" customHeight="1">
      <x:c r="A11965" s="4" t="str">
        <x:v>Córdoba</x:v>
      </x:c>
      <x:c r="B11965" s="4" t="str">
        <x:v>5.º Primaria</x:v>
      </x:c>
      <x:c r="C11965" s="4" t="str">
        <x:v>C</x:v>
      </x:c>
      <x:c r="D11965" s="13" t="str">
        <x:v>00922</x:v>
      </x:c>
      <x:c r="E11965" s="13" t="str">
        <x:v>00919</x:v>
      </x:c>
      <x:c r="F11965" s="4" t="str">
        <x:v>prediccion_rechazo</x:v>
      </x:c>
      <x:c r="G11965" s="4"/>
      <x:c r="H11965" s="4" t="n">
        <x:f>COUNTIFS(Relaciones!$D$11599:$D$11965,E11965,Relaciones!$E$11599:$E$11965,D11965,Relaciones!$F$11599:$F$11965,"rechazo")</x:f>
        <x:v>1</x:v>
      </x:c>
    </x:row>
    <x:row r="11966" ht="23" customHeight="1">
      <x:c r="A11966" s="4" t="str">
        <x:v>Córdoba</x:v>
      </x:c>
      <x:c r="B11966" s="4" t="str">
        <x:v>6.º Primaria</x:v>
      </x:c>
      <x:c r="C11966" s="4" t="str">
        <x:v>A</x:v>
      </x:c>
      <x:c r="D11966" s="13" t="str">
        <x:v>00925</x:v>
      </x:c>
      <x:c r="E11966" s="13" t="str">
        <x:v>00926</x:v>
      </x:c>
      <x:c r="F11966" s="4" t="str">
        <x:v>amistad</x:v>
      </x:c>
      <x:c r="G11966" s="4" t="n">
        <x:f>COUNTIFS(Relaciones!$D$11966:$D$12340,E11966,Relaciones!$E$11966:$E$12340,D11966,Relaciones!$F$11966:$F$12340,F11966)</x:f>
        <x:v>1</x:v>
      </x:c>
      <x:c r="H11966" s="4"/>
    </x:row>
    <x:row r="11967" ht="23" customHeight="1">
      <x:c r="A11967" s="4" t="str">
        <x:v>Córdoba</x:v>
      </x:c>
      <x:c r="B11967" s="4" t="str">
        <x:v>6.º Primaria</x:v>
      </x:c>
      <x:c r="C11967" s="4" t="str">
        <x:v>A</x:v>
      </x:c>
      <x:c r="D11967" s="13" t="str">
        <x:v>00925</x:v>
      </x:c>
      <x:c r="E11967" s="13" t="str">
        <x:v>00927</x:v>
      </x:c>
      <x:c r="F11967" s="4" t="str">
        <x:v>amistad</x:v>
      </x:c>
      <x:c r="G11967" s="4" t="n">
        <x:f>COUNTIFS(Relaciones!$D$11966:$D$12340,E11967,Relaciones!$E$11966:$E$12340,D11967,Relaciones!$F$11966:$F$12340,F11967)</x:f>
        <x:v>1</x:v>
      </x:c>
      <x:c r="H11967" s="4"/>
    </x:row>
    <x:row r="11968" ht="23" customHeight="1">
      <x:c r="A11968" s="4" t="str">
        <x:v>Córdoba</x:v>
      </x:c>
      <x:c r="B11968" s="4" t="str">
        <x:v>6.º Primaria</x:v>
      </x:c>
      <x:c r="C11968" s="4" t="str">
        <x:v>A</x:v>
      </x:c>
      <x:c r="D11968" s="13" t="str">
        <x:v>00925</x:v>
      </x:c>
      <x:c r="E11968" s="13" t="str">
        <x:v>00935</x:v>
      </x:c>
      <x:c r="F11968" s="4" t="str">
        <x:v>amistad</x:v>
      </x:c>
      <x:c r="G11968" s="4" t="n">
        <x:f>COUNTIFS(Relaciones!$D$11966:$D$12340,E11968,Relaciones!$E$11966:$E$12340,D11968,Relaciones!$F$11966:$F$12340,F11968)</x:f>
        <x:v>1</x:v>
      </x:c>
      <x:c r="H11968" s="4"/>
    </x:row>
    <x:row r="11969" ht="23" customHeight="1">
      <x:c r="A11969" s="4" t="str">
        <x:v>Córdoba</x:v>
      </x:c>
      <x:c r="B11969" s="4" t="str">
        <x:v>6.º Primaria</x:v>
      </x:c>
      <x:c r="C11969" s="4" t="str">
        <x:v>A</x:v>
      </x:c>
      <x:c r="D11969" s="13" t="str">
        <x:v>00925</x:v>
      </x:c>
      <x:c r="E11969" s="13" t="str">
        <x:v>00936</x:v>
      </x:c>
      <x:c r="F11969" s="4" t="str">
        <x:v>amistad</x:v>
      </x:c>
      <x:c r="G11969" s="4" t="n">
        <x:f>COUNTIFS(Relaciones!$D$11966:$D$12340,E11969,Relaciones!$E$11966:$E$12340,D11969,Relaciones!$F$11966:$F$12340,F11969)</x:f>
        <x:v>1</x:v>
      </x:c>
      <x:c r="H11969" s="4"/>
    </x:row>
    <x:row r="11970" ht="23" customHeight="1">
      <x:c r="A11970" s="4" t="str">
        <x:v>Córdoba</x:v>
      </x:c>
      <x:c r="B11970" s="4" t="str">
        <x:v>6.º Primaria</x:v>
      </x:c>
      <x:c r="C11970" s="4" t="str">
        <x:v>A</x:v>
      </x:c>
      <x:c r="D11970" s="13" t="str">
        <x:v>00925</x:v>
      </x:c>
      <x:c r="E11970" s="13" t="str">
        <x:v>00937</x:v>
      </x:c>
      <x:c r="F11970" s="4" t="str">
        <x:v>amistad</x:v>
      </x:c>
      <x:c r="G11970" s="4" t="n">
        <x:f>COUNTIFS(Relaciones!$D$11966:$D$12340,E11970,Relaciones!$E$11966:$E$12340,D11970,Relaciones!$F$11966:$F$12340,F11970)</x:f>
        <x:v>1</x:v>
      </x:c>
      <x:c r="H11970" s="4"/>
    </x:row>
    <x:row r="11971" ht="23" customHeight="1">
      <x:c r="A11971" s="4" t="str">
        <x:v>Córdoba</x:v>
      </x:c>
      <x:c r="B11971" s="4" t="str">
        <x:v>6.º Primaria</x:v>
      </x:c>
      <x:c r="C11971" s="4" t="str">
        <x:v>A</x:v>
      </x:c>
      <x:c r="D11971" s="13" t="str">
        <x:v>00926</x:v>
      </x:c>
      <x:c r="E11971" s="13" t="str">
        <x:v>00925</x:v>
      </x:c>
      <x:c r="F11971" s="4" t="str">
        <x:v>amistad</x:v>
      </x:c>
      <x:c r="G11971" s="4" t="n">
        <x:f>COUNTIFS(Relaciones!$D$11966:$D$12340,E11971,Relaciones!$E$11966:$E$12340,D11971,Relaciones!$F$11966:$F$12340,F11971)</x:f>
        <x:v>1</x:v>
      </x:c>
      <x:c r="H11971" s="4"/>
    </x:row>
    <x:row r="11972" ht="23" customHeight="1">
      <x:c r="A11972" s="4" t="str">
        <x:v>Córdoba</x:v>
      </x:c>
      <x:c r="B11972" s="4" t="str">
        <x:v>6.º Primaria</x:v>
      </x:c>
      <x:c r="C11972" s="4" t="str">
        <x:v>A</x:v>
      </x:c>
      <x:c r="D11972" s="13" t="str">
        <x:v>00926</x:v>
      </x:c>
      <x:c r="E11972" s="13" t="str">
        <x:v>00927</x:v>
      </x:c>
      <x:c r="F11972" s="4" t="str">
        <x:v>amistad</x:v>
      </x:c>
      <x:c r="G11972" s="4" t="n">
        <x:f>COUNTIFS(Relaciones!$D$11966:$D$12340,E11972,Relaciones!$E$11966:$E$12340,D11972,Relaciones!$F$11966:$F$12340,F11972)</x:f>
        <x:v>1</x:v>
      </x:c>
      <x:c r="H11972" s="4"/>
    </x:row>
    <x:row r="11973" ht="23" customHeight="1">
      <x:c r="A11973" s="4" t="str">
        <x:v>Córdoba</x:v>
      </x:c>
      <x:c r="B11973" s="4" t="str">
        <x:v>6.º Primaria</x:v>
      </x:c>
      <x:c r="C11973" s="4" t="str">
        <x:v>A</x:v>
      </x:c>
      <x:c r="D11973" s="13" t="str">
        <x:v>00926</x:v>
      </x:c>
      <x:c r="E11973" s="13" t="str">
        <x:v>00928</x:v>
      </x:c>
      <x:c r="F11973" s="4" t="str">
        <x:v>amistad</x:v>
      </x:c>
      <x:c r="G11973" s="4" t="n">
        <x:f>COUNTIFS(Relaciones!$D$11966:$D$12340,E11973,Relaciones!$E$11966:$E$12340,D11973,Relaciones!$F$11966:$F$12340,F11973)</x:f>
        <x:v>1</x:v>
      </x:c>
      <x:c r="H11973" s="4"/>
    </x:row>
    <x:row r="11974" ht="23" customHeight="1">
      <x:c r="A11974" s="4" t="str">
        <x:v>Córdoba</x:v>
      </x:c>
      <x:c r="B11974" s="4" t="str">
        <x:v>6.º Primaria</x:v>
      </x:c>
      <x:c r="C11974" s="4" t="str">
        <x:v>A</x:v>
      </x:c>
      <x:c r="D11974" s="13" t="str">
        <x:v>00926</x:v>
      </x:c>
      <x:c r="E11974" s="13" t="str">
        <x:v>00936</x:v>
      </x:c>
      <x:c r="F11974" s="4" t="str">
        <x:v>amistad</x:v>
      </x:c>
      <x:c r="G11974" s="4" t="n">
        <x:f>COUNTIFS(Relaciones!$D$11966:$D$12340,E11974,Relaciones!$E$11966:$E$12340,D11974,Relaciones!$F$11966:$F$12340,F11974)</x:f>
        <x:v>1</x:v>
      </x:c>
      <x:c r="H11974" s="4"/>
    </x:row>
    <x:row r="11975" ht="23" customHeight="1">
      <x:c r="A11975" s="4" t="str">
        <x:v>Córdoba</x:v>
      </x:c>
      <x:c r="B11975" s="4" t="str">
        <x:v>6.º Primaria</x:v>
      </x:c>
      <x:c r="C11975" s="4" t="str">
        <x:v>A</x:v>
      </x:c>
      <x:c r="D11975" s="13" t="str">
        <x:v>00927</x:v>
      </x:c>
      <x:c r="E11975" s="13" t="str">
        <x:v>00925</x:v>
      </x:c>
      <x:c r="F11975" s="4" t="str">
        <x:v>amistad</x:v>
      </x:c>
      <x:c r="G11975" s="4" t="n">
        <x:f>COUNTIFS(Relaciones!$D$11966:$D$12340,E11975,Relaciones!$E$11966:$E$12340,D11975,Relaciones!$F$11966:$F$12340,F11975)</x:f>
        <x:v>1</x:v>
      </x:c>
      <x:c r="H11975" s="4"/>
    </x:row>
    <x:row r="11976" ht="23" customHeight="1">
      <x:c r="A11976" s="4" t="str">
        <x:v>Córdoba</x:v>
      </x:c>
      <x:c r="B11976" s="4" t="str">
        <x:v>6.º Primaria</x:v>
      </x:c>
      <x:c r="C11976" s="4" t="str">
        <x:v>A</x:v>
      </x:c>
      <x:c r="D11976" s="13" t="str">
        <x:v>00927</x:v>
      </x:c>
      <x:c r="E11976" s="13" t="str">
        <x:v>00926</x:v>
      </x:c>
      <x:c r="F11976" s="4" t="str">
        <x:v>amistad</x:v>
      </x:c>
      <x:c r="G11976" s="4" t="n">
        <x:f>COUNTIFS(Relaciones!$D$11966:$D$12340,E11976,Relaciones!$E$11966:$E$12340,D11976,Relaciones!$F$11966:$F$12340,F11976)</x:f>
        <x:v>1</x:v>
      </x:c>
      <x:c r="H11976" s="4"/>
    </x:row>
    <x:row r="11977" ht="23" customHeight="1">
      <x:c r="A11977" s="4" t="str">
        <x:v>Córdoba</x:v>
      </x:c>
      <x:c r="B11977" s="4" t="str">
        <x:v>6.º Primaria</x:v>
      </x:c>
      <x:c r="C11977" s="4" t="str">
        <x:v>A</x:v>
      </x:c>
      <x:c r="D11977" s="13" t="str">
        <x:v>00927</x:v>
      </x:c>
      <x:c r="E11977" s="13" t="str">
        <x:v>00928</x:v>
      </x:c>
      <x:c r="F11977" s="4" t="str">
        <x:v>amistad</x:v>
      </x:c>
      <x:c r="G11977" s="4" t="n">
        <x:f>COUNTIFS(Relaciones!$D$11966:$D$12340,E11977,Relaciones!$E$11966:$E$12340,D11977,Relaciones!$F$11966:$F$12340,F11977)</x:f>
        <x:v>1</x:v>
      </x:c>
      <x:c r="H11977" s="4"/>
    </x:row>
    <x:row r="11978" ht="23" customHeight="1">
      <x:c r="A11978" s="4" t="str">
        <x:v>Córdoba</x:v>
      </x:c>
      <x:c r="B11978" s="4" t="str">
        <x:v>6.º Primaria</x:v>
      </x:c>
      <x:c r="C11978" s="4" t="str">
        <x:v>A</x:v>
      </x:c>
      <x:c r="D11978" s="13" t="str">
        <x:v>00927</x:v>
      </x:c>
      <x:c r="E11978" s="13" t="str">
        <x:v>00929</x:v>
      </x:c>
      <x:c r="F11978" s="4" t="str">
        <x:v>amistad</x:v>
      </x:c>
      <x:c r="G11978" s="4" t="n">
        <x:f>COUNTIFS(Relaciones!$D$11966:$D$12340,E11978,Relaciones!$E$11966:$E$12340,D11978,Relaciones!$F$11966:$F$12340,F11978)</x:f>
        <x:v>1</x:v>
      </x:c>
      <x:c r="H11978" s="4"/>
    </x:row>
    <x:row r="11979" ht="23" customHeight="1">
      <x:c r="A11979" s="4" t="str">
        <x:v>Córdoba</x:v>
      </x:c>
      <x:c r="B11979" s="4" t="str">
        <x:v>6.º Primaria</x:v>
      </x:c>
      <x:c r="C11979" s="4" t="str">
        <x:v>A</x:v>
      </x:c>
      <x:c r="D11979" s="13" t="str">
        <x:v>00928</x:v>
      </x:c>
      <x:c r="E11979" s="13" t="str">
        <x:v>00925</x:v>
      </x:c>
      <x:c r="F11979" s="4" t="str">
        <x:v>amistad</x:v>
      </x:c>
      <x:c r="G11979" s="4" t="n">
        <x:f>COUNTIFS(Relaciones!$D$11966:$D$12340,E11979,Relaciones!$E$11966:$E$12340,D11979,Relaciones!$F$11966:$F$12340,F11979)</x:f>
        <x:v>0</x:v>
      </x:c>
      <x:c r="H11979" s="4"/>
    </x:row>
    <x:row r="11980" ht="23" customHeight="1">
      <x:c r="A11980" s="4" t="str">
        <x:v>Córdoba</x:v>
      </x:c>
      <x:c r="B11980" s="4" t="str">
        <x:v>6.º Primaria</x:v>
      </x:c>
      <x:c r="C11980" s="4" t="str">
        <x:v>A</x:v>
      </x:c>
      <x:c r="D11980" s="13" t="str">
        <x:v>00928</x:v>
      </x:c>
      <x:c r="E11980" s="13" t="str">
        <x:v>00926</x:v>
      </x:c>
      <x:c r="F11980" s="4" t="str">
        <x:v>amistad</x:v>
      </x:c>
      <x:c r="G11980" s="4" t="n">
        <x:f>COUNTIFS(Relaciones!$D$11966:$D$12340,E11980,Relaciones!$E$11966:$E$12340,D11980,Relaciones!$F$11966:$F$12340,F11980)</x:f>
        <x:v>1</x:v>
      </x:c>
      <x:c r="H11980" s="4"/>
    </x:row>
    <x:row r="11981" ht="23" customHeight="1">
      <x:c r="A11981" s="4" t="str">
        <x:v>Córdoba</x:v>
      </x:c>
      <x:c r="B11981" s="4" t="str">
        <x:v>6.º Primaria</x:v>
      </x:c>
      <x:c r="C11981" s="4" t="str">
        <x:v>A</x:v>
      </x:c>
      <x:c r="D11981" s="13" t="str">
        <x:v>00928</x:v>
      </x:c>
      <x:c r="E11981" s="13" t="str">
        <x:v>00927</x:v>
      </x:c>
      <x:c r="F11981" s="4" t="str">
        <x:v>amistad</x:v>
      </x:c>
      <x:c r="G11981" s="4" t="n">
        <x:f>COUNTIFS(Relaciones!$D$11966:$D$12340,E11981,Relaciones!$E$11966:$E$12340,D11981,Relaciones!$F$11966:$F$12340,F11981)</x:f>
        <x:v>1</x:v>
      </x:c>
      <x:c r="H11981" s="4"/>
    </x:row>
    <x:row r="11982" ht="23" customHeight="1">
      <x:c r="A11982" s="4" t="str">
        <x:v>Córdoba</x:v>
      </x:c>
      <x:c r="B11982" s="4" t="str">
        <x:v>6.º Primaria</x:v>
      </x:c>
      <x:c r="C11982" s="4" t="str">
        <x:v>A</x:v>
      </x:c>
      <x:c r="D11982" s="13" t="str">
        <x:v>00928</x:v>
      </x:c>
      <x:c r="E11982" s="13" t="str">
        <x:v>00929</x:v>
      </x:c>
      <x:c r="F11982" s="4" t="str">
        <x:v>amistad</x:v>
      </x:c>
      <x:c r="G11982" s="4" t="n">
        <x:f>COUNTIFS(Relaciones!$D$11966:$D$12340,E11982,Relaciones!$E$11966:$E$12340,D11982,Relaciones!$F$11966:$F$12340,F11982)</x:f>
        <x:v>1</x:v>
      </x:c>
      <x:c r="H11982" s="4"/>
    </x:row>
    <x:row r="11983" ht="23" customHeight="1">
      <x:c r="A11983" s="4" t="str">
        <x:v>Córdoba</x:v>
      </x:c>
      <x:c r="B11983" s="4" t="str">
        <x:v>6.º Primaria</x:v>
      </x:c>
      <x:c r="C11983" s="4" t="str">
        <x:v>A</x:v>
      </x:c>
      <x:c r="D11983" s="13" t="str">
        <x:v>00928</x:v>
      </x:c>
      <x:c r="E11983" s="13" t="str">
        <x:v>00930</x:v>
      </x:c>
      <x:c r="F11983" s="4" t="str">
        <x:v>amistad</x:v>
      </x:c>
      <x:c r="G11983" s="4" t="n">
        <x:f>COUNTIFS(Relaciones!$D$11966:$D$12340,E11983,Relaciones!$E$11966:$E$12340,D11983,Relaciones!$F$11966:$F$12340,F11983)</x:f>
        <x:v>1</x:v>
      </x:c>
      <x:c r="H11983" s="4"/>
    </x:row>
    <x:row r="11984" ht="23" customHeight="1">
      <x:c r="A11984" s="4" t="str">
        <x:v>Córdoba</x:v>
      </x:c>
      <x:c r="B11984" s="4" t="str">
        <x:v>6.º Primaria</x:v>
      </x:c>
      <x:c r="C11984" s="4" t="str">
        <x:v>A</x:v>
      </x:c>
      <x:c r="D11984" s="13" t="str">
        <x:v>00929</x:v>
      </x:c>
      <x:c r="E11984" s="13" t="str">
        <x:v>00925</x:v>
      </x:c>
      <x:c r="F11984" s="4" t="str">
        <x:v>amistad</x:v>
      </x:c>
      <x:c r="G11984" s="4" t="n">
        <x:f>COUNTIFS(Relaciones!$D$11966:$D$12340,E11984,Relaciones!$E$11966:$E$12340,D11984,Relaciones!$F$11966:$F$12340,F11984)</x:f>
        <x:v>0</x:v>
      </x:c>
      <x:c r="H11984" s="4"/>
    </x:row>
    <x:row r="11985" ht="23" customHeight="1">
      <x:c r="A11985" s="4" t="str">
        <x:v>Córdoba</x:v>
      </x:c>
      <x:c r="B11985" s="4" t="str">
        <x:v>6.º Primaria</x:v>
      </x:c>
      <x:c r="C11985" s="4" t="str">
        <x:v>A</x:v>
      </x:c>
      <x:c r="D11985" s="13" t="str">
        <x:v>00929</x:v>
      </x:c>
      <x:c r="E11985" s="13" t="str">
        <x:v>00927</x:v>
      </x:c>
      <x:c r="F11985" s="4" t="str">
        <x:v>amistad</x:v>
      </x:c>
      <x:c r="G11985" s="4" t="n">
        <x:f>COUNTIFS(Relaciones!$D$11966:$D$12340,E11985,Relaciones!$E$11966:$E$12340,D11985,Relaciones!$F$11966:$F$12340,F11985)</x:f>
        <x:v>1</x:v>
      </x:c>
      <x:c r="H11985" s="4"/>
    </x:row>
    <x:row r="11986" ht="23" customHeight="1">
      <x:c r="A11986" s="4" t="str">
        <x:v>Córdoba</x:v>
      </x:c>
      <x:c r="B11986" s="4" t="str">
        <x:v>6.º Primaria</x:v>
      </x:c>
      <x:c r="C11986" s="4" t="str">
        <x:v>A</x:v>
      </x:c>
      <x:c r="D11986" s="13" t="str">
        <x:v>00929</x:v>
      </x:c>
      <x:c r="E11986" s="13" t="str">
        <x:v>00928</x:v>
      </x:c>
      <x:c r="F11986" s="4" t="str">
        <x:v>amistad</x:v>
      </x:c>
      <x:c r="G11986" s="4" t="n">
        <x:f>COUNTIFS(Relaciones!$D$11966:$D$12340,E11986,Relaciones!$E$11966:$E$12340,D11986,Relaciones!$F$11966:$F$12340,F11986)</x:f>
        <x:v>1</x:v>
      </x:c>
      <x:c r="H11986" s="4"/>
    </x:row>
    <x:row r="11987" ht="23" customHeight="1">
      <x:c r="A11987" s="4" t="str">
        <x:v>Córdoba</x:v>
      </x:c>
      <x:c r="B11987" s="4" t="str">
        <x:v>6.º Primaria</x:v>
      </x:c>
      <x:c r="C11987" s="4" t="str">
        <x:v>A</x:v>
      </x:c>
      <x:c r="D11987" s="13" t="str">
        <x:v>00929</x:v>
      </x:c>
      <x:c r="E11987" s="13" t="str">
        <x:v>00930</x:v>
      </x:c>
      <x:c r="F11987" s="4" t="str">
        <x:v>amistad</x:v>
      </x:c>
      <x:c r="G11987" s="4" t="n">
        <x:f>COUNTIFS(Relaciones!$D$11966:$D$12340,E11987,Relaciones!$E$11966:$E$12340,D11987,Relaciones!$F$11966:$F$12340,F11987)</x:f>
        <x:v>1</x:v>
      </x:c>
      <x:c r="H11987" s="4"/>
    </x:row>
    <x:row r="11988" ht="23" customHeight="1">
      <x:c r="A11988" s="4" t="str">
        <x:v>Córdoba</x:v>
      </x:c>
      <x:c r="B11988" s="4" t="str">
        <x:v>6.º Primaria</x:v>
      </x:c>
      <x:c r="C11988" s="4" t="str">
        <x:v>A</x:v>
      </x:c>
      <x:c r="D11988" s="13" t="str">
        <x:v>00929</x:v>
      </x:c>
      <x:c r="E11988" s="13" t="str">
        <x:v>00931</x:v>
      </x:c>
      <x:c r="F11988" s="4" t="str">
        <x:v>amistad</x:v>
      </x:c>
      <x:c r="G11988" s="4" t="n">
        <x:f>COUNTIFS(Relaciones!$D$11966:$D$12340,E11988,Relaciones!$E$11966:$E$12340,D11988,Relaciones!$F$11966:$F$12340,F11988)</x:f>
        <x:v>1</x:v>
      </x:c>
      <x:c r="H11988" s="4"/>
    </x:row>
    <x:row r="11989" ht="23" customHeight="1">
      <x:c r="A11989" s="4" t="str">
        <x:v>Córdoba</x:v>
      </x:c>
      <x:c r="B11989" s="4" t="str">
        <x:v>6.º Primaria</x:v>
      </x:c>
      <x:c r="C11989" s="4" t="str">
        <x:v>A</x:v>
      </x:c>
      <x:c r="D11989" s="13" t="str">
        <x:v>00930</x:v>
      </x:c>
      <x:c r="E11989" s="13" t="str">
        <x:v>00925</x:v>
      </x:c>
      <x:c r="F11989" s="4" t="str">
        <x:v>amistad</x:v>
      </x:c>
      <x:c r="G11989" s="4" t="n">
        <x:f>COUNTIFS(Relaciones!$D$11966:$D$12340,E11989,Relaciones!$E$11966:$E$12340,D11989,Relaciones!$F$11966:$F$12340,F11989)</x:f>
        <x:v>0</x:v>
      </x:c>
      <x:c r="H11989" s="4"/>
    </x:row>
    <x:row r="11990" ht="23" customHeight="1">
      <x:c r="A11990" s="4" t="str">
        <x:v>Córdoba</x:v>
      </x:c>
      <x:c r="B11990" s="4" t="str">
        <x:v>6.º Primaria</x:v>
      </x:c>
      <x:c r="C11990" s="4" t="str">
        <x:v>A</x:v>
      </x:c>
      <x:c r="D11990" s="13" t="str">
        <x:v>00930</x:v>
      </x:c>
      <x:c r="E11990" s="13" t="str">
        <x:v>00928</x:v>
      </x:c>
      <x:c r="F11990" s="4" t="str">
        <x:v>amistad</x:v>
      </x:c>
      <x:c r="G11990" s="4" t="n">
        <x:f>COUNTIFS(Relaciones!$D$11966:$D$12340,E11990,Relaciones!$E$11966:$E$12340,D11990,Relaciones!$F$11966:$F$12340,F11990)</x:f>
        <x:v>1</x:v>
      </x:c>
      <x:c r="H11990" s="4"/>
    </x:row>
    <x:row r="11991" ht="23" customHeight="1">
      <x:c r="A11991" s="4" t="str">
        <x:v>Córdoba</x:v>
      </x:c>
      <x:c r="B11991" s="4" t="str">
        <x:v>6.º Primaria</x:v>
      </x:c>
      <x:c r="C11991" s="4" t="str">
        <x:v>A</x:v>
      </x:c>
      <x:c r="D11991" s="13" t="str">
        <x:v>00930</x:v>
      </x:c>
      <x:c r="E11991" s="13" t="str">
        <x:v>00929</x:v>
      </x:c>
      <x:c r="F11991" s="4" t="str">
        <x:v>amistad</x:v>
      </x:c>
      <x:c r="G11991" s="4" t="n">
        <x:f>COUNTIFS(Relaciones!$D$11966:$D$12340,E11991,Relaciones!$E$11966:$E$12340,D11991,Relaciones!$F$11966:$F$12340,F11991)</x:f>
        <x:v>1</x:v>
      </x:c>
      <x:c r="H11991" s="4"/>
    </x:row>
    <x:row r="11992" ht="23" customHeight="1">
      <x:c r="A11992" s="4" t="str">
        <x:v>Córdoba</x:v>
      </x:c>
      <x:c r="B11992" s="4" t="str">
        <x:v>6.º Primaria</x:v>
      </x:c>
      <x:c r="C11992" s="4" t="str">
        <x:v>A</x:v>
      </x:c>
      <x:c r="D11992" s="13" t="str">
        <x:v>00930</x:v>
      </x:c>
      <x:c r="E11992" s="13" t="str">
        <x:v>00931</x:v>
      </x:c>
      <x:c r="F11992" s="4" t="str">
        <x:v>amistad</x:v>
      </x:c>
      <x:c r="G11992" s="4" t="n">
        <x:f>COUNTIFS(Relaciones!$D$11966:$D$12340,E11992,Relaciones!$E$11966:$E$12340,D11992,Relaciones!$F$11966:$F$12340,F11992)</x:f>
        <x:v>1</x:v>
      </x:c>
      <x:c r="H11992" s="4"/>
    </x:row>
    <x:row r="11993" ht="23" customHeight="1">
      <x:c r="A11993" s="4" t="str">
        <x:v>Córdoba</x:v>
      </x:c>
      <x:c r="B11993" s="4" t="str">
        <x:v>6.º Primaria</x:v>
      </x:c>
      <x:c r="C11993" s="4" t="str">
        <x:v>A</x:v>
      </x:c>
      <x:c r="D11993" s="13" t="str">
        <x:v>00930</x:v>
      </x:c>
      <x:c r="E11993" s="13" t="str">
        <x:v>00932</x:v>
      </x:c>
      <x:c r="F11993" s="4" t="str">
        <x:v>amistad</x:v>
      </x:c>
      <x:c r="G11993" s="4" t="n">
        <x:f>COUNTIFS(Relaciones!$D$11966:$D$12340,E11993,Relaciones!$E$11966:$E$12340,D11993,Relaciones!$F$11966:$F$12340,F11993)</x:f>
        <x:v>1</x:v>
      </x:c>
      <x:c r="H11993" s="4"/>
    </x:row>
    <x:row r="11994" ht="23" customHeight="1">
      <x:c r="A11994" s="4" t="str">
        <x:v>Córdoba</x:v>
      </x:c>
      <x:c r="B11994" s="4" t="str">
        <x:v>6.º Primaria</x:v>
      </x:c>
      <x:c r="C11994" s="4" t="str">
        <x:v>A</x:v>
      </x:c>
      <x:c r="D11994" s="13" t="str">
        <x:v>00931</x:v>
      </x:c>
      <x:c r="E11994" s="13" t="str">
        <x:v>00925</x:v>
      </x:c>
      <x:c r="F11994" s="4" t="str">
        <x:v>amistad</x:v>
      </x:c>
      <x:c r="G11994" s="4" t="n">
        <x:f>COUNTIFS(Relaciones!$D$11966:$D$12340,E11994,Relaciones!$E$11966:$E$12340,D11994,Relaciones!$F$11966:$F$12340,F11994)</x:f>
        <x:v>0</x:v>
      </x:c>
      <x:c r="H11994" s="4"/>
    </x:row>
    <x:row r="11995" ht="23" customHeight="1">
      <x:c r="A11995" s="4" t="str">
        <x:v>Córdoba</x:v>
      </x:c>
      <x:c r="B11995" s="4" t="str">
        <x:v>6.º Primaria</x:v>
      </x:c>
      <x:c r="C11995" s="4" t="str">
        <x:v>A</x:v>
      </x:c>
      <x:c r="D11995" s="13" t="str">
        <x:v>00931</x:v>
      </x:c>
      <x:c r="E11995" s="13" t="str">
        <x:v>00929</x:v>
      </x:c>
      <x:c r="F11995" s="4" t="str">
        <x:v>amistad</x:v>
      </x:c>
      <x:c r="G11995" s="4" t="n">
        <x:f>COUNTIFS(Relaciones!$D$11966:$D$12340,E11995,Relaciones!$E$11966:$E$12340,D11995,Relaciones!$F$11966:$F$12340,F11995)</x:f>
        <x:v>1</x:v>
      </x:c>
      <x:c r="H11995" s="4"/>
    </x:row>
    <x:row r="11996" ht="23" customHeight="1">
      <x:c r="A11996" s="4" t="str">
        <x:v>Córdoba</x:v>
      </x:c>
      <x:c r="B11996" s="4" t="str">
        <x:v>6.º Primaria</x:v>
      </x:c>
      <x:c r="C11996" s="4" t="str">
        <x:v>A</x:v>
      </x:c>
      <x:c r="D11996" s="13" t="str">
        <x:v>00931</x:v>
      </x:c>
      <x:c r="E11996" s="13" t="str">
        <x:v>00930</x:v>
      </x:c>
      <x:c r="F11996" s="4" t="str">
        <x:v>amistad</x:v>
      </x:c>
      <x:c r="G11996" s="4" t="n">
        <x:f>COUNTIFS(Relaciones!$D$11966:$D$12340,E11996,Relaciones!$E$11966:$E$12340,D11996,Relaciones!$F$11966:$F$12340,F11996)</x:f>
        <x:v>1</x:v>
      </x:c>
      <x:c r="H11996" s="4"/>
    </x:row>
    <x:row r="11997" ht="23" customHeight="1">
      <x:c r="A11997" s="4" t="str">
        <x:v>Córdoba</x:v>
      </x:c>
      <x:c r="B11997" s="4" t="str">
        <x:v>6.º Primaria</x:v>
      </x:c>
      <x:c r="C11997" s="4" t="str">
        <x:v>A</x:v>
      </x:c>
      <x:c r="D11997" s="13" t="str">
        <x:v>00931</x:v>
      </x:c>
      <x:c r="E11997" s="13" t="str">
        <x:v>00932</x:v>
      </x:c>
      <x:c r="F11997" s="4" t="str">
        <x:v>amistad</x:v>
      </x:c>
      <x:c r="G11997" s="4" t="n">
        <x:f>COUNTIFS(Relaciones!$D$11966:$D$12340,E11997,Relaciones!$E$11966:$E$12340,D11997,Relaciones!$F$11966:$F$12340,F11997)</x:f>
        <x:v>1</x:v>
      </x:c>
      <x:c r="H11997" s="4"/>
    </x:row>
    <x:row r="11998" ht="23" customHeight="1">
      <x:c r="A11998" s="4" t="str">
        <x:v>Córdoba</x:v>
      </x:c>
      <x:c r="B11998" s="4" t="str">
        <x:v>6.º Primaria</x:v>
      </x:c>
      <x:c r="C11998" s="4" t="str">
        <x:v>A</x:v>
      </x:c>
      <x:c r="D11998" s="13" t="str">
        <x:v>00931</x:v>
      </x:c>
      <x:c r="E11998" s="13" t="str">
        <x:v>00933</x:v>
      </x:c>
      <x:c r="F11998" s="4" t="str">
        <x:v>amistad</x:v>
      </x:c>
      <x:c r="G11998" s="4" t="n">
        <x:f>COUNTIFS(Relaciones!$D$11966:$D$12340,E11998,Relaciones!$E$11966:$E$12340,D11998,Relaciones!$F$11966:$F$12340,F11998)</x:f>
        <x:v>1</x:v>
      </x:c>
      <x:c r="H11998" s="4"/>
    </x:row>
    <x:row r="11999" ht="23" customHeight="1">
      <x:c r="A11999" s="4" t="str">
        <x:v>Córdoba</x:v>
      </x:c>
      <x:c r="B11999" s="4" t="str">
        <x:v>6.º Primaria</x:v>
      </x:c>
      <x:c r="C11999" s="4" t="str">
        <x:v>A</x:v>
      </x:c>
      <x:c r="D11999" s="13" t="str">
        <x:v>00932</x:v>
      </x:c>
      <x:c r="E11999" s="13" t="str">
        <x:v>00925</x:v>
      </x:c>
      <x:c r="F11999" s="4" t="str">
        <x:v>amistad</x:v>
      </x:c>
      <x:c r="G11999" s="4" t="n">
        <x:f>COUNTIFS(Relaciones!$D$11966:$D$12340,E11999,Relaciones!$E$11966:$E$12340,D11999,Relaciones!$F$11966:$F$12340,F11999)</x:f>
        <x:v>0</x:v>
      </x:c>
      <x:c r="H11999" s="4"/>
    </x:row>
    <x:row r="12000" ht="23" customHeight="1">
      <x:c r="A12000" s="4" t="str">
        <x:v>Córdoba</x:v>
      </x:c>
      <x:c r="B12000" s="4" t="str">
        <x:v>6.º Primaria</x:v>
      </x:c>
      <x:c r="C12000" s="4" t="str">
        <x:v>A</x:v>
      </x:c>
      <x:c r="D12000" s="13" t="str">
        <x:v>00932</x:v>
      </x:c>
      <x:c r="E12000" s="13" t="str">
        <x:v>00930</x:v>
      </x:c>
      <x:c r="F12000" s="4" t="str">
        <x:v>amistad</x:v>
      </x:c>
      <x:c r="G12000" s="4" t="n">
        <x:f>COUNTIFS(Relaciones!$D$11966:$D$12340,E12000,Relaciones!$E$11966:$E$12340,D12000,Relaciones!$F$11966:$F$12340,F12000)</x:f>
        <x:v>1</x:v>
      </x:c>
      <x:c r="H12000" s="4"/>
    </x:row>
    <x:row r="12001" ht="23" customHeight="1">
      <x:c r="A12001" s="4" t="str">
        <x:v>Córdoba</x:v>
      </x:c>
      <x:c r="B12001" s="4" t="str">
        <x:v>6.º Primaria</x:v>
      </x:c>
      <x:c r="C12001" s="4" t="str">
        <x:v>A</x:v>
      </x:c>
      <x:c r="D12001" s="13" t="str">
        <x:v>00932</x:v>
      </x:c>
      <x:c r="E12001" s="13" t="str">
        <x:v>00931</x:v>
      </x:c>
      <x:c r="F12001" s="4" t="str">
        <x:v>amistad</x:v>
      </x:c>
      <x:c r="G12001" s="4" t="n">
        <x:f>COUNTIFS(Relaciones!$D$11966:$D$12340,E12001,Relaciones!$E$11966:$E$12340,D12001,Relaciones!$F$11966:$F$12340,F12001)</x:f>
        <x:v>1</x:v>
      </x:c>
      <x:c r="H12001" s="4"/>
    </x:row>
    <x:row r="12002" ht="23" customHeight="1">
      <x:c r="A12002" s="4" t="str">
        <x:v>Córdoba</x:v>
      </x:c>
      <x:c r="B12002" s="4" t="str">
        <x:v>6.º Primaria</x:v>
      </x:c>
      <x:c r="C12002" s="4" t="str">
        <x:v>A</x:v>
      </x:c>
      <x:c r="D12002" s="13" t="str">
        <x:v>00932</x:v>
      </x:c>
      <x:c r="E12002" s="13" t="str">
        <x:v>00933</x:v>
      </x:c>
      <x:c r="F12002" s="4" t="str">
        <x:v>amistad</x:v>
      </x:c>
      <x:c r="G12002" s="4" t="n">
        <x:f>COUNTIFS(Relaciones!$D$11966:$D$12340,E12002,Relaciones!$E$11966:$E$12340,D12002,Relaciones!$F$11966:$F$12340,F12002)</x:f>
        <x:v>1</x:v>
      </x:c>
      <x:c r="H12002" s="4"/>
    </x:row>
    <x:row r="12003" ht="23" customHeight="1">
      <x:c r="A12003" s="4" t="str">
        <x:v>Córdoba</x:v>
      </x:c>
      <x:c r="B12003" s="4" t="str">
        <x:v>6.º Primaria</x:v>
      </x:c>
      <x:c r="C12003" s="4" t="str">
        <x:v>A</x:v>
      </x:c>
      <x:c r="D12003" s="13" t="str">
        <x:v>00932</x:v>
      </x:c>
      <x:c r="E12003" s="13" t="str">
        <x:v>00934</x:v>
      </x:c>
      <x:c r="F12003" s="4" t="str">
        <x:v>amistad</x:v>
      </x:c>
      <x:c r="G12003" s="4" t="n">
        <x:f>COUNTIFS(Relaciones!$D$11966:$D$12340,E12003,Relaciones!$E$11966:$E$12340,D12003,Relaciones!$F$11966:$F$12340,F12003)</x:f>
        <x:v>1</x:v>
      </x:c>
      <x:c r="H12003" s="4"/>
    </x:row>
    <x:row r="12004" ht="23" customHeight="1">
      <x:c r="A12004" s="4" t="str">
        <x:v>Córdoba</x:v>
      </x:c>
      <x:c r="B12004" s="4" t="str">
        <x:v>6.º Primaria</x:v>
      </x:c>
      <x:c r="C12004" s="4" t="str">
        <x:v>A</x:v>
      </x:c>
      <x:c r="D12004" s="13" t="str">
        <x:v>00933</x:v>
      </x:c>
      <x:c r="E12004" s="13" t="str">
        <x:v>00925</x:v>
      </x:c>
      <x:c r="F12004" s="4" t="str">
        <x:v>amistad</x:v>
      </x:c>
      <x:c r="G12004" s="4" t="n">
        <x:f>COUNTIFS(Relaciones!$D$11966:$D$12340,E12004,Relaciones!$E$11966:$E$12340,D12004,Relaciones!$F$11966:$F$12340,F12004)</x:f>
        <x:v>0</x:v>
      </x:c>
      <x:c r="H12004" s="4"/>
    </x:row>
    <x:row r="12005" ht="23" customHeight="1">
      <x:c r="A12005" s="4" t="str">
        <x:v>Córdoba</x:v>
      </x:c>
      <x:c r="B12005" s="4" t="str">
        <x:v>6.º Primaria</x:v>
      </x:c>
      <x:c r="C12005" s="4" t="str">
        <x:v>A</x:v>
      </x:c>
      <x:c r="D12005" s="13" t="str">
        <x:v>00933</x:v>
      </x:c>
      <x:c r="E12005" s="13" t="str">
        <x:v>00931</x:v>
      </x:c>
      <x:c r="F12005" s="4" t="str">
        <x:v>amistad</x:v>
      </x:c>
      <x:c r="G12005" s="4" t="n">
        <x:f>COUNTIFS(Relaciones!$D$11966:$D$12340,E12005,Relaciones!$E$11966:$E$12340,D12005,Relaciones!$F$11966:$F$12340,F12005)</x:f>
        <x:v>1</x:v>
      </x:c>
      <x:c r="H12005" s="4"/>
    </x:row>
    <x:row r="12006" ht="23" customHeight="1">
      <x:c r="A12006" s="4" t="str">
        <x:v>Córdoba</x:v>
      </x:c>
      <x:c r="B12006" s="4" t="str">
        <x:v>6.º Primaria</x:v>
      </x:c>
      <x:c r="C12006" s="4" t="str">
        <x:v>A</x:v>
      </x:c>
      <x:c r="D12006" s="13" t="str">
        <x:v>00933</x:v>
      </x:c>
      <x:c r="E12006" s="13" t="str">
        <x:v>00932</x:v>
      </x:c>
      <x:c r="F12006" s="4" t="str">
        <x:v>amistad</x:v>
      </x:c>
      <x:c r="G12006" s="4" t="n">
        <x:f>COUNTIFS(Relaciones!$D$11966:$D$12340,E12006,Relaciones!$E$11966:$E$12340,D12006,Relaciones!$F$11966:$F$12340,F12006)</x:f>
        <x:v>1</x:v>
      </x:c>
      <x:c r="H12006" s="4"/>
    </x:row>
    <x:row r="12007" ht="23" customHeight="1">
      <x:c r="A12007" s="4" t="str">
        <x:v>Córdoba</x:v>
      </x:c>
      <x:c r="B12007" s="4" t="str">
        <x:v>6.º Primaria</x:v>
      </x:c>
      <x:c r="C12007" s="4" t="str">
        <x:v>A</x:v>
      </x:c>
      <x:c r="D12007" s="13" t="str">
        <x:v>00933</x:v>
      </x:c>
      <x:c r="E12007" s="13" t="str">
        <x:v>00934</x:v>
      </x:c>
      <x:c r="F12007" s="4" t="str">
        <x:v>amistad</x:v>
      </x:c>
      <x:c r="G12007" s="4" t="n">
        <x:f>COUNTIFS(Relaciones!$D$11966:$D$12340,E12007,Relaciones!$E$11966:$E$12340,D12007,Relaciones!$F$11966:$F$12340,F12007)</x:f>
        <x:v>1</x:v>
      </x:c>
      <x:c r="H12007" s="4"/>
    </x:row>
    <x:row r="12008" ht="23" customHeight="1">
      <x:c r="A12008" s="4" t="str">
        <x:v>Córdoba</x:v>
      </x:c>
      <x:c r="B12008" s="4" t="str">
        <x:v>6.º Primaria</x:v>
      </x:c>
      <x:c r="C12008" s="4" t="str">
        <x:v>A</x:v>
      </x:c>
      <x:c r="D12008" s="13" t="str">
        <x:v>00933</x:v>
      </x:c>
      <x:c r="E12008" s="13" t="str">
        <x:v>00935</x:v>
      </x:c>
      <x:c r="F12008" s="4" t="str">
        <x:v>amistad</x:v>
      </x:c>
      <x:c r="G12008" s="4" t="n">
        <x:f>COUNTIFS(Relaciones!$D$11966:$D$12340,E12008,Relaciones!$E$11966:$E$12340,D12008,Relaciones!$F$11966:$F$12340,F12008)</x:f>
        <x:v>1</x:v>
      </x:c>
      <x:c r="H12008" s="4"/>
    </x:row>
    <x:row r="12009" ht="23" customHeight="1">
      <x:c r="A12009" s="4" t="str">
        <x:v>Córdoba</x:v>
      </x:c>
      <x:c r="B12009" s="4" t="str">
        <x:v>6.º Primaria</x:v>
      </x:c>
      <x:c r="C12009" s="4" t="str">
        <x:v>A</x:v>
      </x:c>
      <x:c r="D12009" s="13" t="str">
        <x:v>00934</x:v>
      </x:c>
      <x:c r="E12009" s="13" t="str">
        <x:v>00925</x:v>
      </x:c>
      <x:c r="F12009" s="4" t="str">
        <x:v>amistad</x:v>
      </x:c>
      <x:c r="G12009" s="4" t="n">
        <x:f>COUNTIFS(Relaciones!$D$11966:$D$12340,E12009,Relaciones!$E$11966:$E$12340,D12009,Relaciones!$F$11966:$F$12340,F12009)</x:f>
        <x:v>0</x:v>
      </x:c>
      <x:c r="H12009" s="4"/>
    </x:row>
    <x:row r="12010" ht="23" customHeight="1">
      <x:c r="A12010" s="4" t="str">
        <x:v>Córdoba</x:v>
      </x:c>
      <x:c r="B12010" s="4" t="str">
        <x:v>6.º Primaria</x:v>
      </x:c>
      <x:c r="C12010" s="4" t="str">
        <x:v>A</x:v>
      </x:c>
      <x:c r="D12010" s="13" t="str">
        <x:v>00934</x:v>
      </x:c>
      <x:c r="E12010" s="13" t="str">
        <x:v>00932</x:v>
      </x:c>
      <x:c r="F12010" s="4" t="str">
        <x:v>amistad</x:v>
      </x:c>
      <x:c r="G12010" s="4" t="n">
        <x:f>COUNTIFS(Relaciones!$D$11966:$D$12340,E12010,Relaciones!$E$11966:$E$12340,D12010,Relaciones!$F$11966:$F$12340,F12010)</x:f>
        <x:v>1</x:v>
      </x:c>
      <x:c r="H12010" s="4"/>
    </x:row>
    <x:row r="12011" ht="23" customHeight="1">
      <x:c r="A12011" s="4" t="str">
        <x:v>Córdoba</x:v>
      </x:c>
      <x:c r="B12011" s="4" t="str">
        <x:v>6.º Primaria</x:v>
      </x:c>
      <x:c r="C12011" s="4" t="str">
        <x:v>A</x:v>
      </x:c>
      <x:c r="D12011" s="13" t="str">
        <x:v>00934</x:v>
      </x:c>
      <x:c r="E12011" s="13" t="str">
        <x:v>00933</x:v>
      </x:c>
      <x:c r="F12011" s="4" t="str">
        <x:v>amistad</x:v>
      </x:c>
      <x:c r="G12011" s="4" t="n">
        <x:f>COUNTIFS(Relaciones!$D$11966:$D$12340,E12011,Relaciones!$E$11966:$E$12340,D12011,Relaciones!$F$11966:$F$12340,F12011)</x:f>
        <x:v>1</x:v>
      </x:c>
      <x:c r="H12011" s="4"/>
    </x:row>
    <x:row r="12012" ht="23" customHeight="1">
      <x:c r="A12012" s="4" t="str">
        <x:v>Córdoba</x:v>
      </x:c>
      <x:c r="B12012" s="4" t="str">
        <x:v>6.º Primaria</x:v>
      </x:c>
      <x:c r="C12012" s="4" t="str">
        <x:v>A</x:v>
      </x:c>
      <x:c r="D12012" s="13" t="str">
        <x:v>00934</x:v>
      </x:c>
      <x:c r="E12012" s="13" t="str">
        <x:v>00935</x:v>
      </x:c>
      <x:c r="F12012" s="4" t="str">
        <x:v>amistad</x:v>
      </x:c>
      <x:c r="G12012" s="4" t="n">
        <x:f>COUNTIFS(Relaciones!$D$11966:$D$12340,E12012,Relaciones!$E$11966:$E$12340,D12012,Relaciones!$F$11966:$F$12340,F12012)</x:f>
        <x:v>1</x:v>
      </x:c>
      <x:c r="H12012" s="4"/>
    </x:row>
    <x:row r="12013" ht="23" customHeight="1">
      <x:c r="A12013" s="4" t="str">
        <x:v>Córdoba</x:v>
      </x:c>
      <x:c r="B12013" s="4" t="str">
        <x:v>6.º Primaria</x:v>
      </x:c>
      <x:c r="C12013" s="4" t="str">
        <x:v>A</x:v>
      </x:c>
      <x:c r="D12013" s="13" t="str">
        <x:v>00934</x:v>
      </x:c>
      <x:c r="E12013" s="13" t="str">
        <x:v>00936</x:v>
      </x:c>
      <x:c r="F12013" s="4" t="str">
        <x:v>amistad</x:v>
      </x:c>
      <x:c r="G12013" s="4" t="n">
        <x:f>COUNTIFS(Relaciones!$D$11966:$D$12340,E12013,Relaciones!$E$11966:$E$12340,D12013,Relaciones!$F$11966:$F$12340,F12013)</x:f>
        <x:v>1</x:v>
      </x:c>
      <x:c r="H12013" s="4"/>
    </x:row>
    <x:row r="12014" ht="23" customHeight="1">
      <x:c r="A12014" s="4" t="str">
        <x:v>Córdoba</x:v>
      </x:c>
      <x:c r="B12014" s="4" t="str">
        <x:v>6.º Primaria</x:v>
      </x:c>
      <x:c r="C12014" s="4" t="str">
        <x:v>A</x:v>
      </x:c>
      <x:c r="D12014" s="13" t="str">
        <x:v>00935</x:v>
      </x:c>
      <x:c r="E12014" s="13" t="str">
        <x:v>00925</x:v>
      </x:c>
      <x:c r="F12014" s="4" t="str">
        <x:v>amistad</x:v>
      </x:c>
      <x:c r="G12014" s="4" t="n">
        <x:f>COUNTIFS(Relaciones!$D$11966:$D$12340,E12014,Relaciones!$E$11966:$E$12340,D12014,Relaciones!$F$11966:$F$12340,F12014)</x:f>
        <x:v>1</x:v>
      </x:c>
      <x:c r="H12014" s="4"/>
    </x:row>
    <x:row r="12015" ht="23" customHeight="1">
      <x:c r="A12015" s="4" t="str">
        <x:v>Córdoba</x:v>
      </x:c>
      <x:c r="B12015" s="4" t="str">
        <x:v>6.º Primaria</x:v>
      </x:c>
      <x:c r="C12015" s="4" t="str">
        <x:v>A</x:v>
      </x:c>
      <x:c r="D12015" s="13" t="str">
        <x:v>00935</x:v>
      </x:c>
      <x:c r="E12015" s="13" t="str">
        <x:v>00933</x:v>
      </x:c>
      <x:c r="F12015" s="4" t="str">
        <x:v>amistad</x:v>
      </x:c>
      <x:c r="G12015" s="4" t="n">
        <x:f>COUNTIFS(Relaciones!$D$11966:$D$12340,E12015,Relaciones!$E$11966:$E$12340,D12015,Relaciones!$F$11966:$F$12340,F12015)</x:f>
        <x:v>1</x:v>
      </x:c>
      <x:c r="H12015" s="4"/>
    </x:row>
    <x:row r="12016" ht="23" customHeight="1">
      <x:c r="A12016" s="4" t="str">
        <x:v>Córdoba</x:v>
      </x:c>
      <x:c r="B12016" s="4" t="str">
        <x:v>6.º Primaria</x:v>
      </x:c>
      <x:c r="C12016" s="4" t="str">
        <x:v>A</x:v>
      </x:c>
      <x:c r="D12016" s="13" t="str">
        <x:v>00935</x:v>
      </x:c>
      <x:c r="E12016" s="13" t="str">
        <x:v>00934</x:v>
      </x:c>
      <x:c r="F12016" s="4" t="str">
        <x:v>amistad</x:v>
      </x:c>
      <x:c r="G12016" s="4" t="n">
        <x:f>COUNTIFS(Relaciones!$D$11966:$D$12340,E12016,Relaciones!$E$11966:$E$12340,D12016,Relaciones!$F$11966:$F$12340,F12016)</x:f>
        <x:v>1</x:v>
      </x:c>
      <x:c r="H12016" s="4"/>
    </x:row>
    <x:row r="12017" ht="23" customHeight="1">
      <x:c r="A12017" s="4" t="str">
        <x:v>Córdoba</x:v>
      </x:c>
      <x:c r="B12017" s="4" t="str">
        <x:v>6.º Primaria</x:v>
      </x:c>
      <x:c r="C12017" s="4" t="str">
        <x:v>A</x:v>
      </x:c>
      <x:c r="D12017" s="13" t="str">
        <x:v>00935</x:v>
      </x:c>
      <x:c r="E12017" s="13" t="str">
        <x:v>00936</x:v>
      </x:c>
      <x:c r="F12017" s="4" t="str">
        <x:v>amistad</x:v>
      </x:c>
      <x:c r="G12017" s="4" t="n">
        <x:f>COUNTIFS(Relaciones!$D$11966:$D$12340,E12017,Relaciones!$E$11966:$E$12340,D12017,Relaciones!$F$11966:$F$12340,F12017)</x:f>
        <x:v>1</x:v>
      </x:c>
      <x:c r="H12017" s="4"/>
    </x:row>
    <x:row r="12018" ht="23" customHeight="1">
      <x:c r="A12018" s="4" t="str">
        <x:v>Córdoba</x:v>
      </x:c>
      <x:c r="B12018" s="4" t="str">
        <x:v>6.º Primaria</x:v>
      </x:c>
      <x:c r="C12018" s="4" t="str">
        <x:v>A</x:v>
      </x:c>
      <x:c r="D12018" s="13" t="str">
        <x:v>00936</x:v>
      </x:c>
      <x:c r="E12018" s="13" t="str">
        <x:v>00925</x:v>
      </x:c>
      <x:c r="F12018" s="4" t="str">
        <x:v>amistad</x:v>
      </x:c>
      <x:c r="G12018" s="4" t="n">
        <x:f>COUNTIFS(Relaciones!$D$11966:$D$12340,E12018,Relaciones!$E$11966:$E$12340,D12018,Relaciones!$F$11966:$F$12340,F12018)</x:f>
        <x:v>1</x:v>
      </x:c>
      <x:c r="H12018" s="4"/>
    </x:row>
    <x:row r="12019" ht="23" customHeight="1">
      <x:c r="A12019" s="4" t="str">
        <x:v>Córdoba</x:v>
      </x:c>
      <x:c r="B12019" s="4" t="str">
        <x:v>6.º Primaria</x:v>
      </x:c>
      <x:c r="C12019" s="4" t="str">
        <x:v>A</x:v>
      </x:c>
      <x:c r="D12019" s="13" t="str">
        <x:v>00936</x:v>
      </x:c>
      <x:c r="E12019" s="13" t="str">
        <x:v>00926</x:v>
      </x:c>
      <x:c r="F12019" s="4" t="str">
        <x:v>amistad</x:v>
      </x:c>
      <x:c r="G12019" s="4" t="n">
        <x:f>COUNTIFS(Relaciones!$D$11966:$D$12340,E12019,Relaciones!$E$11966:$E$12340,D12019,Relaciones!$F$11966:$F$12340,F12019)</x:f>
        <x:v>1</x:v>
      </x:c>
      <x:c r="H12019" s="4"/>
    </x:row>
    <x:row r="12020" ht="23" customHeight="1">
      <x:c r="A12020" s="4" t="str">
        <x:v>Córdoba</x:v>
      </x:c>
      <x:c r="B12020" s="4" t="str">
        <x:v>6.º Primaria</x:v>
      </x:c>
      <x:c r="C12020" s="4" t="str">
        <x:v>A</x:v>
      </x:c>
      <x:c r="D12020" s="13" t="str">
        <x:v>00936</x:v>
      </x:c>
      <x:c r="E12020" s="13" t="str">
        <x:v>00934</x:v>
      </x:c>
      <x:c r="F12020" s="4" t="str">
        <x:v>amistad</x:v>
      </x:c>
      <x:c r="G12020" s="4" t="n">
        <x:f>COUNTIFS(Relaciones!$D$11966:$D$12340,E12020,Relaciones!$E$11966:$E$12340,D12020,Relaciones!$F$11966:$F$12340,F12020)</x:f>
        <x:v>1</x:v>
      </x:c>
      <x:c r="H12020" s="4"/>
    </x:row>
    <x:row r="12021" ht="23" customHeight="1">
      <x:c r="A12021" s="4" t="str">
        <x:v>Córdoba</x:v>
      </x:c>
      <x:c r="B12021" s="4" t="str">
        <x:v>6.º Primaria</x:v>
      </x:c>
      <x:c r="C12021" s="4" t="str">
        <x:v>A</x:v>
      </x:c>
      <x:c r="D12021" s="13" t="str">
        <x:v>00936</x:v>
      </x:c>
      <x:c r="E12021" s="13" t="str">
        <x:v>00935</x:v>
      </x:c>
      <x:c r="F12021" s="4" t="str">
        <x:v>amistad</x:v>
      </x:c>
      <x:c r="G12021" s="4" t="n">
        <x:f>COUNTIFS(Relaciones!$D$11966:$D$12340,E12021,Relaciones!$E$11966:$E$12340,D12021,Relaciones!$F$11966:$F$12340,F12021)</x:f>
        <x:v>1</x:v>
      </x:c>
      <x:c r="H12021" s="4"/>
    </x:row>
    <x:row r="12022" ht="23" customHeight="1">
      <x:c r="A12022" s="4" t="str">
        <x:v>Córdoba</x:v>
      </x:c>
      <x:c r="B12022" s="4" t="str">
        <x:v>6.º Primaria</x:v>
      </x:c>
      <x:c r="C12022" s="4" t="str">
        <x:v>A</x:v>
      </x:c>
      <x:c r="D12022" s="13" t="str">
        <x:v>00937</x:v>
      </x:c>
      <x:c r="E12022" s="13" t="str">
        <x:v>00925</x:v>
      </x:c>
      <x:c r="F12022" s="4" t="str">
        <x:v>amistad</x:v>
      </x:c>
      <x:c r="G12022" s="4" t="n">
        <x:f>COUNTIFS(Relaciones!$D$11966:$D$12340,E12022,Relaciones!$E$11966:$E$12340,D12022,Relaciones!$F$11966:$F$12340,F12022)</x:f>
        <x:v>1</x:v>
      </x:c>
      <x:c r="H12022" s="4"/>
    </x:row>
    <x:row r="12023" ht="23" customHeight="1">
      <x:c r="A12023" s="4" t="str">
        <x:v>Córdoba</x:v>
      </x:c>
      <x:c r="B12023" s="4" t="str">
        <x:v>6.º Primaria</x:v>
      </x:c>
      <x:c r="C12023" s="4" t="str">
        <x:v>A</x:v>
      </x:c>
      <x:c r="D12023" s="13" t="str">
        <x:v>00937</x:v>
      </x:c>
      <x:c r="E12023" s="13" t="str">
        <x:v>00938</x:v>
      </x:c>
      <x:c r="F12023" s="4" t="str">
        <x:v>amistad</x:v>
      </x:c>
      <x:c r="G12023" s="4" t="n">
        <x:f>COUNTIFS(Relaciones!$D$11966:$D$12340,E12023,Relaciones!$E$11966:$E$12340,D12023,Relaciones!$F$11966:$F$12340,F12023)</x:f>
        <x:v>1</x:v>
      </x:c>
      <x:c r="H12023" s="4"/>
    </x:row>
    <x:row r="12024" ht="23" customHeight="1">
      <x:c r="A12024" s="4" t="str">
        <x:v>Córdoba</x:v>
      </x:c>
      <x:c r="B12024" s="4" t="str">
        <x:v>6.º Primaria</x:v>
      </x:c>
      <x:c r="C12024" s="4" t="str">
        <x:v>A</x:v>
      </x:c>
      <x:c r="D12024" s="13" t="str">
        <x:v>00937</x:v>
      </x:c>
      <x:c r="E12024" s="13" t="str">
        <x:v>00939</x:v>
      </x:c>
      <x:c r="F12024" s="4" t="str">
        <x:v>amistad</x:v>
      </x:c>
      <x:c r="G12024" s="4" t="n">
        <x:f>COUNTIFS(Relaciones!$D$11966:$D$12340,E12024,Relaciones!$E$11966:$E$12340,D12024,Relaciones!$F$11966:$F$12340,F12024)</x:f>
        <x:v>1</x:v>
      </x:c>
      <x:c r="H12024" s="4"/>
    </x:row>
    <x:row r="12025" ht="23" customHeight="1">
      <x:c r="A12025" s="4" t="str">
        <x:v>Córdoba</x:v>
      </x:c>
      <x:c r="B12025" s="4" t="str">
        <x:v>6.º Primaria</x:v>
      </x:c>
      <x:c r="C12025" s="4" t="str">
        <x:v>A</x:v>
      </x:c>
      <x:c r="D12025" s="13" t="str">
        <x:v>00937</x:v>
      </x:c>
      <x:c r="E12025" s="13" t="str">
        <x:v>00944</x:v>
      </x:c>
      <x:c r="F12025" s="4" t="str">
        <x:v>amistad</x:v>
      </x:c>
      <x:c r="G12025" s="4" t="n">
        <x:f>COUNTIFS(Relaciones!$D$11966:$D$12340,E12025,Relaciones!$E$11966:$E$12340,D12025,Relaciones!$F$11966:$F$12340,F12025)</x:f>
        <x:v>1</x:v>
      </x:c>
      <x:c r="H12025" s="4"/>
    </x:row>
    <x:row r="12026" ht="23" customHeight="1">
      <x:c r="A12026" s="4" t="str">
        <x:v>Córdoba</x:v>
      </x:c>
      <x:c r="B12026" s="4" t="str">
        <x:v>6.º Primaria</x:v>
      </x:c>
      <x:c r="C12026" s="4" t="str">
        <x:v>A</x:v>
      </x:c>
      <x:c r="D12026" s="13" t="str">
        <x:v>00937</x:v>
      </x:c>
      <x:c r="E12026" s="13" t="str">
        <x:v>00945</x:v>
      </x:c>
      <x:c r="F12026" s="4" t="str">
        <x:v>amistad</x:v>
      </x:c>
      <x:c r="G12026" s="4" t="n">
        <x:f>COUNTIFS(Relaciones!$D$11966:$D$12340,E12026,Relaciones!$E$11966:$E$12340,D12026,Relaciones!$F$11966:$F$12340,F12026)</x:f>
        <x:v>1</x:v>
      </x:c>
      <x:c r="H12026" s="4"/>
    </x:row>
    <x:row r="12027" ht="23" customHeight="1">
      <x:c r="A12027" s="4" t="str">
        <x:v>Córdoba</x:v>
      </x:c>
      <x:c r="B12027" s="4" t="str">
        <x:v>6.º Primaria</x:v>
      </x:c>
      <x:c r="C12027" s="4" t="str">
        <x:v>A</x:v>
      </x:c>
      <x:c r="D12027" s="13" t="str">
        <x:v>00937</x:v>
      </x:c>
      <x:c r="E12027" s="13" t="str">
        <x:v>00946</x:v>
      </x:c>
      <x:c r="F12027" s="4" t="str">
        <x:v>amistad</x:v>
      </x:c>
      <x:c r="G12027" s="4" t="n">
        <x:f>COUNTIFS(Relaciones!$D$11966:$D$12340,E12027,Relaciones!$E$11966:$E$12340,D12027,Relaciones!$F$11966:$F$12340,F12027)</x:f>
        <x:v>1</x:v>
      </x:c>
      <x:c r="H12027" s="4"/>
    </x:row>
    <x:row r="12028" ht="23" customHeight="1">
      <x:c r="A12028" s="4" t="str">
        <x:v>Córdoba</x:v>
      </x:c>
      <x:c r="B12028" s="4" t="str">
        <x:v>6.º Primaria</x:v>
      </x:c>
      <x:c r="C12028" s="4" t="str">
        <x:v>A</x:v>
      </x:c>
      <x:c r="D12028" s="13" t="str">
        <x:v>00938</x:v>
      </x:c>
      <x:c r="E12028" s="13" t="str">
        <x:v>00937</x:v>
      </x:c>
      <x:c r="F12028" s="4" t="str">
        <x:v>amistad</x:v>
      </x:c>
      <x:c r="G12028" s="4" t="n">
        <x:f>COUNTIFS(Relaciones!$D$11966:$D$12340,E12028,Relaciones!$E$11966:$E$12340,D12028,Relaciones!$F$11966:$F$12340,F12028)</x:f>
        <x:v>1</x:v>
      </x:c>
      <x:c r="H12028" s="4"/>
    </x:row>
    <x:row r="12029" ht="23" customHeight="1">
      <x:c r="A12029" s="4" t="str">
        <x:v>Córdoba</x:v>
      </x:c>
      <x:c r="B12029" s="4" t="str">
        <x:v>6.º Primaria</x:v>
      </x:c>
      <x:c r="C12029" s="4" t="str">
        <x:v>A</x:v>
      </x:c>
      <x:c r="D12029" s="13" t="str">
        <x:v>00938</x:v>
      </x:c>
      <x:c r="E12029" s="13" t="str">
        <x:v>00939</x:v>
      </x:c>
      <x:c r="F12029" s="4" t="str">
        <x:v>amistad</x:v>
      </x:c>
      <x:c r="G12029" s="4" t="n">
        <x:f>COUNTIFS(Relaciones!$D$11966:$D$12340,E12029,Relaciones!$E$11966:$E$12340,D12029,Relaciones!$F$11966:$F$12340,F12029)</x:f>
        <x:v>1</x:v>
      </x:c>
      <x:c r="H12029" s="4"/>
    </x:row>
    <x:row r="12030" ht="23" customHeight="1">
      <x:c r="A12030" s="4" t="str">
        <x:v>Córdoba</x:v>
      </x:c>
      <x:c r="B12030" s="4" t="str">
        <x:v>6.º Primaria</x:v>
      </x:c>
      <x:c r="C12030" s="4" t="str">
        <x:v>A</x:v>
      </x:c>
      <x:c r="D12030" s="13" t="str">
        <x:v>00938</x:v>
      </x:c>
      <x:c r="E12030" s="13" t="str">
        <x:v>00940</x:v>
      </x:c>
      <x:c r="F12030" s="4" t="str">
        <x:v>amistad</x:v>
      </x:c>
      <x:c r="G12030" s="4" t="n">
        <x:f>COUNTIFS(Relaciones!$D$11966:$D$12340,E12030,Relaciones!$E$11966:$E$12340,D12030,Relaciones!$F$11966:$F$12340,F12030)</x:f>
        <x:v>1</x:v>
      </x:c>
      <x:c r="H12030" s="4"/>
    </x:row>
    <x:row r="12031" ht="23" customHeight="1">
      <x:c r="A12031" s="4" t="str">
        <x:v>Córdoba</x:v>
      </x:c>
      <x:c r="B12031" s="4" t="str">
        <x:v>6.º Primaria</x:v>
      </x:c>
      <x:c r="C12031" s="4" t="str">
        <x:v>A</x:v>
      </x:c>
      <x:c r="D12031" s="13" t="str">
        <x:v>00938</x:v>
      </x:c>
      <x:c r="E12031" s="13" t="str">
        <x:v>00945</x:v>
      </x:c>
      <x:c r="F12031" s="4" t="str">
        <x:v>amistad</x:v>
      </x:c>
      <x:c r="G12031" s="4" t="n">
        <x:f>COUNTIFS(Relaciones!$D$11966:$D$12340,E12031,Relaciones!$E$11966:$E$12340,D12031,Relaciones!$F$11966:$F$12340,F12031)</x:f>
        <x:v>1</x:v>
      </x:c>
      <x:c r="H12031" s="4"/>
    </x:row>
    <x:row r="12032" ht="23" customHeight="1">
      <x:c r="A12032" s="4" t="str">
        <x:v>Córdoba</x:v>
      </x:c>
      <x:c r="B12032" s="4" t="str">
        <x:v>6.º Primaria</x:v>
      </x:c>
      <x:c r="C12032" s="4" t="str">
        <x:v>A</x:v>
      </x:c>
      <x:c r="D12032" s="13" t="str">
        <x:v>00939</x:v>
      </x:c>
      <x:c r="E12032" s="13" t="str">
        <x:v>00937</x:v>
      </x:c>
      <x:c r="F12032" s="4" t="str">
        <x:v>amistad</x:v>
      </x:c>
      <x:c r="G12032" s="4" t="n">
        <x:f>COUNTIFS(Relaciones!$D$11966:$D$12340,E12032,Relaciones!$E$11966:$E$12340,D12032,Relaciones!$F$11966:$F$12340,F12032)</x:f>
        <x:v>1</x:v>
      </x:c>
      <x:c r="H12032" s="4"/>
    </x:row>
    <x:row r="12033" ht="23" customHeight="1">
      <x:c r="A12033" s="4" t="str">
        <x:v>Córdoba</x:v>
      </x:c>
      <x:c r="B12033" s="4" t="str">
        <x:v>6.º Primaria</x:v>
      </x:c>
      <x:c r="C12033" s="4" t="str">
        <x:v>A</x:v>
      </x:c>
      <x:c r="D12033" s="13" t="str">
        <x:v>00939</x:v>
      </x:c>
      <x:c r="E12033" s="13" t="str">
        <x:v>00938</x:v>
      </x:c>
      <x:c r="F12033" s="4" t="str">
        <x:v>amistad</x:v>
      </x:c>
      <x:c r="G12033" s="4" t="n">
        <x:f>COUNTIFS(Relaciones!$D$11966:$D$12340,E12033,Relaciones!$E$11966:$E$12340,D12033,Relaciones!$F$11966:$F$12340,F12033)</x:f>
        <x:v>1</x:v>
      </x:c>
      <x:c r="H12033" s="4"/>
    </x:row>
    <x:row r="12034" ht="23" customHeight="1">
      <x:c r="A12034" s="4" t="str">
        <x:v>Córdoba</x:v>
      </x:c>
      <x:c r="B12034" s="4" t="str">
        <x:v>6.º Primaria</x:v>
      </x:c>
      <x:c r="C12034" s="4" t="str">
        <x:v>A</x:v>
      </x:c>
      <x:c r="D12034" s="13" t="str">
        <x:v>00939</x:v>
      </x:c>
      <x:c r="E12034" s="13" t="str">
        <x:v>00940</x:v>
      </x:c>
      <x:c r="F12034" s="4" t="str">
        <x:v>amistad</x:v>
      </x:c>
      <x:c r="G12034" s="4" t="n">
        <x:f>COUNTIFS(Relaciones!$D$11966:$D$12340,E12034,Relaciones!$E$11966:$E$12340,D12034,Relaciones!$F$11966:$F$12340,F12034)</x:f>
        <x:v>1</x:v>
      </x:c>
      <x:c r="H12034" s="4"/>
    </x:row>
    <x:row r="12035" ht="23" customHeight="1">
      <x:c r="A12035" s="4" t="str">
        <x:v>Córdoba</x:v>
      </x:c>
      <x:c r="B12035" s="4" t="str">
        <x:v>6.º Primaria</x:v>
      </x:c>
      <x:c r="C12035" s="4" t="str">
        <x:v>A</x:v>
      </x:c>
      <x:c r="D12035" s="13" t="str">
        <x:v>00939</x:v>
      </x:c>
      <x:c r="E12035" s="13" t="str">
        <x:v>00941</x:v>
      </x:c>
      <x:c r="F12035" s="4" t="str">
        <x:v>amistad</x:v>
      </x:c>
      <x:c r="G12035" s="4" t="n">
        <x:f>COUNTIFS(Relaciones!$D$11966:$D$12340,E12035,Relaciones!$E$11966:$E$12340,D12035,Relaciones!$F$11966:$F$12340,F12035)</x:f>
        <x:v>1</x:v>
      </x:c>
      <x:c r="H12035" s="4"/>
    </x:row>
    <x:row r="12036" ht="23" customHeight="1">
      <x:c r="A12036" s="4" t="str">
        <x:v>Córdoba</x:v>
      </x:c>
      <x:c r="B12036" s="4" t="str">
        <x:v>6.º Primaria</x:v>
      </x:c>
      <x:c r="C12036" s="4" t="str">
        <x:v>A</x:v>
      </x:c>
      <x:c r="D12036" s="13" t="str">
        <x:v>00940</x:v>
      </x:c>
      <x:c r="E12036" s="13" t="str">
        <x:v>00937</x:v>
      </x:c>
      <x:c r="F12036" s="4" t="str">
        <x:v>amistad</x:v>
      </x:c>
      <x:c r="G12036" s="4" t="n">
        <x:f>COUNTIFS(Relaciones!$D$11966:$D$12340,E12036,Relaciones!$E$11966:$E$12340,D12036,Relaciones!$F$11966:$F$12340,F12036)</x:f>
        <x:v>0</x:v>
      </x:c>
      <x:c r="H12036" s="4"/>
    </x:row>
    <x:row r="12037" ht="23" customHeight="1">
      <x:c r="A12037" s="4" t="str">
        <x:v>Córdoba</x:v>
      </x:c>
      <x:c r="B12037" s="4" t="str">
        <x:v>6.º Primaria</x:v>
      </x:c>
      <x:c r="C12037" s="4" t="str">
        <x:v>A</x:v>
      </x:c>
      <x:c r="D12037" s="13" t="str">
        <x:v>00940</x:v>
      </x:c>
      <x:c r="E12037" s="13" t="str">
        <x:v>00938</x:v>
      </x:c>
      <x:c r="F12037" s="4" t="str">
        <x:v>amistad</x:v>
      </x:c>
      <x:c r="G12037" s="4" t="n">
        <x:f>COUNTIFS(Relaciones!$D$11966:$D$12340,E12037,Relaciones!$E$11966:$E$12340,D12037,Relaciones!$F$11966:$F$12340,F12037)</x:f>
        <x:v>1</x:v>
      </x:c>
      <x:c r="H12037" s="4"/>
    </x:row>
    <x:row r="12038" ht="23" customHeight="1">
      <x:c r="A12038" s="4" t="str">
        <x:v>Córdoba</x:v>
      </x:c>
      <x:c r="B12038" s="4" t="str">
        <x:v>6.º Primaria</x:v>
      </x:c>
      <x:c r="C12038" s="4" t="str">
        <x:v>A</x:v>
      </x:c>
      <x:c r="D12038" s="13" t="str">
        <x:v>00940</x:v>
      </x:c>
      <x:c r="E12038" s="13" t="str">
        <x:v>00939</x:v>
      </x:c>
      <x:c r="F12038" s="4" t="str">
        <x:v>amistad</x:v>
      </x:c>
      <x:c r="G12038" s="4" t="n">
        <x:f>COUNTIFS(Relaciones!$D$11966:$D$12340,E12038,Relaciones!$E$11966:$E$12340,D12038,Relaciones!$F$11966:$F$12340,F12038)</x:f>
        <x:v>1</x:v>
      </x:c>
      <x:c r="H12038" s="4"/>
    </x:row>
    <x:row r="12039" ht="23" customHeight="1">
      <x:c r="A12039" s="4" t="str">
        <x:v>Córdoba</x:v>
      </x:c>
      <x:c r="B12039" s="4" t="str">
        <x:v>6.º Primaria</x:v>
      </x:c>
      <x:c r="C12039" s="4" t="str">
        <x:v>A</x:v>
      </x:c>
      <x:c r="D12039" s="13" t="str">
        <x:v>00940</x:v>
      </x:c>
      <x:c r="E12039" s="13" t="str">
        <x:v>00941</x:v>
      </x:c>
      <x:c r="F12039" s="4" t="str">
        <x:v>amistad</x:v>
      </x:c>
      <x:c r="G12039" s="4" t="n">
        <x:f>COUNTIFS(Relaciones!$D$11966:$D$12340,E12039,Relaciones!$E$11966:$E$12340,D12039,Relaciones!$F$11966:$F$12340,F12039)</x:f>
        <x:v>1</x:v>
      </x:c>
      <x:c r="H12039" s="4"/>
    </x:row>
    <x:row r="12040" ht="23" customHeight="1">
      <x:c r="A12040" s="4" t="str">
        <x:v>Córdoba</x:v>
      </x:c>
      <x:c r="B12040" s="4" t="str">
        <x:v>6.º Primaria</x:v>
      </x:c>
      <x:c r="C12040" s="4" t="str">
        <x:v>A</x:v>
      </x:c>
      <x:c r="D12040" s="13" t="str">
        <x:v>00940</x:v>
      </x:c>
      <x:c r="E12040" s="13" t="str">
        <x:v>00942</x:v>
      </x:c>
      <x:c r="F12040" s="4" t="str">
        <x:v>amistad</x:v>
      </x:c>
      <x:c r="G12040" s="4" t="n">
        <x:f>COUNTIFS(Relaciones!$D$11966:$D$12340,E12040,Relaciones!$E$11966:$E$12340,D12040,Relaciones!$F$11966:$F$12340,F12040)</x:f>
        <x:v>1</x:v>
      </x:c>
      <x:c r="H12040" s="4"/>
    </x:row>
    <x:row r="12041" ht="23" customHeight="1">
      <x:c r="A12041" s="4" t="str">
        <x:v>Córdoba</x:v>
      </x:c>
      <x:c r="B12041" s="4" t="str">
        <x:v>6.º Primaria</x:v>
      </x:c>
      <x:c r="C12041" s="4" t="str">
        <x:v>A</x:v>
      </x:c>
      <x:c r="D12041" s="13" t="str">
        <x:v>00941</x:v>
      </x:c>
      <x:c r="E12041" s="13" t="str">
        <x:v>00937</x:v>
      </x:c>
      <x:c r="F12041" s="4" t="str">
        <x:v>amistad</x:v>
      </x:c>
      <x:c r="G12041" s="4" t="n">
        <x:f>COUNTIFS(Relaciones!$D$11966:$D$12340,E12041,Relaciones!$E$11966:$E$12340,D12041,Relaciones!$F$11966:$F$12340,F12041)</x:f>
        <x:v>0</x:v>
      </x:c>
      <x:c r="H12041" s="4"/>
    </x:row>
    <x:row r="12042" ht="23" customHeight="1">
      <x:c r="A12042" s="4" t="str">
        <x:v>Córdoba</x:v>
      </x:c>
      <x:c r="B12042" s="4" t="str">
        <x:v>6.º Primaria</x:v>
      </x:c>
      <x:c r="C12042" s="4" t="str">
        <x:v>A</x:v>
      </x:c>
      <x:c r="D12042" s="13" t="str">
        <x:v>00941</x:v>
      </x:c>
      <x:c r="E12042" s="13" t="str">
        <x:v>00939</x:v>
      </x:c>
      <x:c r="F12042" s="4" t="str">
        <x:v>amistad</x:v>
      </x:c>
      <x:c r="G12042" s="4" t="n">
        <x:f>COUNTIFS(Relaciones!$D$11966:$D$12340,E12042,Relaciones!$E$11966:$E$12340,D12042,Relaciones!$F$11966:$F$12340,F12042)</x:f>
        <x:v>1</x:v>
      </x:c>
      <x:c r="H12042" s="4"/>
    </x:row>
    <x:row r="12043" ht="23" customHeight="1">
      <x:c r="A12043" s="4" t="str">
        <x:v>Córdoba</x:v>
      </x:c>
      <x:c r="B12043" s="4" t="str">
        <x:v>6.º Primaria</x:v>
      </x:c>
      <x:c r="C12043" s="4" t="str">
        <x:v>A</x:v>
      </x:c>
      <x:c r="D12043" s="13" t="str">
        <x:v>00941</x:v>
      </x:c>
      <x:c r="E12043" s="13" t="str">
        <x:v>00940</x:v>
      </x:c>
      <x:c r="F12043" s="4" t="str">
        <x:v>amistad</x:v>
      </x:c>
      <x:c r="G12043" s="4" t="n">
        <x:f>COUNTIFS(Relaciones!$D$11966:$D$12340,E12043,Relaciones!$E$11966:$E$12340,D12043,Relaciones!$F$11966:$F$12340,F12043)</x:f>
        <x:v>1</x:v>
      </x:c>
      <x:c r="H12043" s="4"/>
    </x:row>
    <x:row r="12044" ht="23" customHeight="1">
      <x:c r="A12044" s="4" t="str">
        <x:v>Córdoba</x:v>
      </x:c>
      <x:c r="B12044" s="4" t="str">
        <x:v>6.º Primaria</x:v>
      </x:c>
      <x:c r="C12044" s="4" t="str">
        <x:v>A</x:v>
      </x:c>
      <x:c r="D12044" s="13" t="str">
        <x:v>00941</x:v>
      </x:c>
      <x:c r="E12044" s="13" t="str">
        <x:v>00942</x:v>
      </x:c>
      <x:c r="F12044" s="4" t="str">
        <x:v>amistad</x:v>
      </x:c>
      <x:c r="G12044" s="4" t="n">
        <x:f>COUNTIFS(Relaciones!$D$11966:$D$12340,E12044,Relaciones!$E$11966:$E$12340,D12044,Relaciones!$F$11966:$F$12340,F12044)</x:f>
        <x:v>1</x:v>
      </x:c>
      <x:c r="H12044" s="4"/>
    </x:row>
    <x:row r="12045" ht="23" customHeight="1">
      <x:c r="A12045" s="4" t="str">
        <x:v>Córdoba</x:v>
      </x:c>
      <x:c r="B12045" s="4" t="str">
        <x:v>6.º Primaria</x:v>
      </x:c>
      <x:c r="C12045" s="4" t="str">
        <x:v>A</x:v>
      </x:c>
      <x:c r="D12045" s="13" t="str">
        <x:v>00941</x:v>
      </x:c>
      <x:c r="E12045" s="13" t="str">
        <x:v>00943</x:v>
      </x:c>
      <x:c r="F12045" s="4" t="str">
        <x:v>amistad</x:v>
      </x:c>
      <x:c r="G12045" s="4" t="n">
        <x:f>COUNTIFS(Relaciones!$D$11966:$D$12340,E12045,Relaciones!$E$11966:$E$12340,D12045,Relaciones!$F$11966:$F$12340,F12045)</x:f>
        <x:v>1</x:v>
      </x:c>
      <x:c r="H12045" s="4"/>
    </x:row>
    <x:row r="12046" ht="23" customHeight="1">
      <x:c r="A12046" s="4" t="str">
        <x:v>Córdoba</x:v>
      </x:c>
      <x:c r="B12046" s="4" t="str">
        <x:v>6.º Primaria</x:v>
      </x:c>
      <x:c r="C12046" s="4" t="str">
        <x:v>A</x:v>
      </x:c>
      <x:c r="D12046" s="13" t="str">
        <x:v>00942</x:v>
      </x:c>
      <x:c r="E12046" s="13" t="str">
        <x:v>00937</x:v>
      </x:c>
      <x:c r="F12046" s="4" t="str">
        <x:v>amistad</x:v>
      </x:c>
      <x:c r="G12046" s="4" t="n">
        <x:f>COUNTIFS(Relaciones!$D$11966:$D$12340,E12046,Relaciones!$E$11966:$E$12340,D12046,Relaciones!$F$11966:$F$12340,F12046)</x:f>
        <x:v>0</x:v>
      </x:c>
      <x:c r="H12046" s="4"/>
    </x:row>
    <x:row r="12047" ht="23" customHeight="1">
      <x:c r="A12047" s="4" t="str">
        <x:v>Córdoba</x:v>
      </x:c>
      <x:c r="B12047" s="4" t="str">
        <x:v>6.º Primaria</x:v>
      </x:c>
      <x:c r="C12047" s="4" t="str">
        <x:v>A</x:v>
      </x:c>
      <x:c r="D12047" s="13" t="str">
        <x:v>00942</x:v>
      </x:c>
      <x:c r="E12047" s="13" t="str">
        <x:v>00940</x:v>
      </x:c>
      <x:c r="F12047" s="4" t="str">
        <x:v>amistad</x:v>
      </x:c>
      <x:c r="G12047" s="4" t="n">
        <x:f>COUNTIFS(Relaciones!$D$11966:$D$12340,E12047,Relaciones!$E$11966:$E$12340,D12047,Relaciones!$F$11966:$F$12340,F12047)</x:f>
        <x:v>1</x:v>
      </x:c>
      <x:c r="H12047" s="4"/>
    </x:row>
    <x:row r="12048" ht="23" customHeight="1">
      <x:c r="A12048" s="4" t="str">
        <x:v>Córdoba</x:v>
      </x:c>
      <x:c r="B12048" s="4" t="str">
        <x:v>6.º Primaria</x:v>
      </x:c>
      <x:c r="C12048" s="4" t="str">
        <x:v>A</x:v>
      </x:c>
      <x:c r="D12048" s="13" t="str">
        <x:v>00942</x:v>
      </x:c>
      <x:c r="E12048" s="13" t="str">
        <x:v>00941</x:v>
      </x:c>
      <x:c r="F12048" s="4" t="str">
        <x:v>amistad</x:v>
      </x:c>
      <x:c r="G12048" s="4" t="n">
        <x:f>COUNTIFS(Relaciones!$D$11966:$D$12340,E12048,Relaciones!$E$11966:$E$12340,D12048,Relaciones!$F$11966:$F$12340,F12048)</x:f>
        <x:v>1</x:v>
      </x:c>
      <x:c r="H12048" s="4"/>
    </x:row>
    <x:row r="12049" ht="23" customHeight="1">
      <x:c r="A12049" s="4" t="str">
        <x:v>Córdoba</x:v>
      </x:c>
      <x:c r="B12049" s="4" t="str">
        <x:v>6.º Primaria</x:v>
      </x:c>
      <x:c r="C12049" s="4" t="str">
        <x:v>A</x:v>
      </x:c>
      <x:c r="D12049" s="13" t="str">
        <x:v>00942</x:v>
      </x:c>
      <x:c r="E12049" s="13" t="str">
        <x:v>00943</x:v>
      </x:c>
      <x:c r="F12049" s="4" t="str">
        <x:v>amistad</x:v>
      </x:c>
      <x:c r="G12049" s="4" t="n">
        <x:f>COUNTIFS(Relaciones!$D$11966:$D$12340,E12049,Relaciones!$E$11966:$E$12340,D12049,Relaciones!$F$11966:$F$12340,F12049)</x:f>
        <x:v>1</x:v>
      </x:c>
      <x:c r="H12049" s="4"/>
    </x:row>
    <x:row r="12050" ht="23" customHeight="1">
      <x:c r="A12050" s="4" t="str">
        <x:v>Córdoba</x:v>
      </x:c>
      <x:c r="B12050" s="4" t="str">
        <x:v>6.º Primaria</x:v>
      </x:c>
      <x:c r="C12050" s="4" t="str">
        <x:v>A</x:v>
      </x:c>
      <x:c r="D12050" s="13" t="str">
        <x:v>00942</x:v>
      </x:c>
      <x:c r="E12050" s="13" t="str">
        <x:v>00944</x:v>
      </x:c>
      <x:c r="F12050" s="4" t="str">
        <x:v>amistad</x:v>
      </x:c>
      <x:c r="G12050" s="4" t="n">
        <x:f>COUNTIFS(Relaciones!$D$11966:$D$12340,E12050,Relaciones!$E$11966:$E$12340,D12050,Relaciones!$F$11966:$F$12340,F12050)</x:f>
        <x:v>1</x:v>
      </x:c>
      <x:c r="H12050" s="4"/>
    </x:row>
    <x:row r="12051" ht="23" customHeight="1">
      <x:c r="A12051" s="4" t="str">
        <x:v>Córdoba</x:v>
      </x:c>
      <x:c r="B12051" s="4" t="str">
        <x:v>6.º Primaria</x:v>
      </x:c>
      <x:c r="C12051" s="4" t="str">
        <x:v>A</x:v>
      </x:c>
      <x:c r="D12051" s="13" t="str">
        <x:v>00943</x:v>
      </x:c>
      <x:c r="E12051" s="13" t="str">
        <x:v>00937</x:v>
      </x:c>
      <x:c r="F12051" s="4" t="str">
        <x:v>amistad</x:v>
      </x:c>
      <x:c r="G12051" s="4" t="n">
        <x:f>COUNTIFS(Relaciones!$D$11966:$D$12340,E12051,Relaciones!$E$11966:$E$12340,D12051,Relaciones!$F$11966:$F$12340,F12051)</x:f>
        <x:v>0</x:v>
      </x:c>
      <x:c r="H12051" s="4"/>
    </x:row>
    <x:row r="12052" ht="23" customHeight="1">
      <x:c r="A12052" s="4" t="str">
        <x:v>Córdoba</x:v>
      </x:c>
      <x:c r="B12052" s="4" t="str">
        <x:v>6.º Primaria</x:v>
      </x:c>
      <x:c r="C12052" s="4" t="str">
        <x:v>A</x:v>
      </x:c>
      <x:c r="D12052" s="13" t="str">
        <x:v>00943</x:v>
      </x:c>
      <x:c r="E12052" s="13" t="str">
        <x:v>00941</x:v>
      </x:c>
      <x:c r="F12052" s="4" t="str">
        <x:v>amistad</x:v>
      </x:c>
      <x:c r="G12052" s="4" t="n">
        <x:f>COUNTIFS(Relaciones!$D$11966:$D$12340,E12052,Relaciones!$E$11966:$E$12340,D12052,Relaciones!$F$11966:$F$12340,F12052)</x:f>
        <x:v>1</x:v>
      </x:c>
      <x:c r="H12052" s="4"/>
    </x:row>
    <x:row r="12053" ht="23" customHeight="1">
      <x:c r="A12053" s="4" t="str">
        <x:v>Córdoba</x:v>
      </x:c>
      <x:c r="B12053" s="4" t="str">
        <x:v>6.º Primaria</x:v>
      </x:c>
      <x:c r="C12053" s="4" t="str">
        <x:v>A</x:v>
      </x:c>
      <x:c r="D12053" s="13" t="str">
        <x:v>00943</x:v>
      </x:c>
      <x:c r="E12053" s="13" t="str">
        <x:v>00942</x:v>
      </x:c>
      <x:c r="F12053" s="4" t="str">
        <x:v>amistad</x:v>
      </x:c>
      <x:c r="G12053" s="4" t="n">
        <x:f>COUNTIFS(Relaciones!$D$11966:$D$12340,E12053,Relaciones!$E$11966:$E$12340,D12053,Relaciones!$F$11966:$F$12340,F12053)</x:f>
        <x:v>1</x:v>
      </x:c>
      <x:c r="H12053" s="4"/>
    </x:row>
    <x:row r="12054" ht="23" customHeight="1">
      <x:c r="A12054" s="4" t="str">
        <x:v>Córdoba</x:v>
      </x:c>
      <x:c r="B12054" s="4" t="str">
        <x:v>6.º Primaria</x:v>
      </x:c>
      <x:c r="C12054" s="4" t="str">
        <x:v>A</x:v>
      </x:c>
      <x:c r="D12054" s="13" t="str">
        <x:v>00943</x:v>
      </x:c>
      <x:c r="E12054" s="13" t="str">
        <x:v>00944</x:v>
      </x:c>
      <x:c r="F12054" s="4" t="str">
        <x:v>amistad</x:v>
      </x:c>
      <x:c r="G12054" s="4" t="n">
        <x:f>COUNTIFS(Relaciones!$D$11966:$D$12340,E12054,Relaciones!$E$11966:$E$12340,D12054,Relaciones!$F$11966:$F$12340,F12054)</x:f>
        <x:v>1</x:v>
      </x:c>
      <x:c r="H12054" s="4"/>
    </x:row>
    <x:row r="12055" ht="23" customHeight="1">
      <x:c r="A12055" s="4" t="str">
        <x:v>Córdoba</x:v>
      </x:c>
      <x:c r="B12055" s="4" t="str">
        <x:v>6.º Primaria</x:v>
      </x:c>
      <x:c r="C12055" s="4" t="str">
        <x:v>A</x:v>
      </x:c>
      <x:c r="D12055" s="13" t="str">
        <x:v>00943</x:v>
      </x:c>
      <x:c r="E12055" s="13" t="str">
        <x:v>00945</x:v>
      </x:c>
      <x:c r="F12055" s="4" t="str">
        <x:v>amistad</x:v>
      </x:c>
      <x:c r="G12055" s="4" t="n">
        <x:f>COUNTIFS(Relaciones!$D$11966:$D$12340,E12055,Relaciones!$E$11966:$E$12340,D12055,Relaciones!$F$11966:$F$12340,F12055)</x:f>
        <x:v>1</x:v>
      </x:c>
      <x:c r="H12055" s="4"/>
    </x:row>
    <x:row r="12056" ht="23" customHeight="1">
      <x:c r="A12056" s="4" t="str">
        <x:v>Córdoba</x:v>
      </x:c>
      <x:c r="B12056" s="4" t="str">
        <x:v>6.º Primaria</x:v>
      </x:c>
      <x:c r="C12056" s="4" t="str">
        <x:v>A</x:v>
      </x:c>
      <x:c r="D12056" s="13" t="str">
        <x:v>00944</x:v>
      </x:c>
      <x:c r="E12056" s="13" t="str">
        <x:v>00937</x:v>
      </x:c>
      <x:c r="F12056" s="4" t="str">
        <x:v>amistad</x:v>
      </x:c>
      <x:c r="G12056" s="4" t="n">
        <x:f>COUNTIFS(Relaciones!$D$11966:$D$12340,E12056,Relaciones!$E$11966:$E$12340,D12056,Relaciones!$F$11966:$F$12340,F12056)</x:f>
        <x:v>1</x:v>
      </x:c>
      <x:c r="H12056" s="4"/>
    </x:row>
    <x:row r="12057" ht="23" customHeight="1">
      <x:c r="A12057" s="4" t="str">
        <x:v>Córdoba</x:v>
      </x:c>
      <x:c r="B12057" s="4" t="str">
        <x:v>6.º Primaria</x:v>
      </x:c>
      <x:c r="C12057" s="4" t="str">
        <x:v>A</x:v>
      </x:c>
      <x:c r="D12057" s="13" t="str">
        <x:v>00944</x:v>
      </x:c>
      <x:c r="E12057" s="13" t="str">
        <x:v>00942</x:v>
      </x:c>
      <x:c r="F12057" s="4" t="str">
        <x:v>amistad</x:v>
      </x:c>
      <x:c r="G12057" s="4" t="n">
        <x:f>COUNTIFS(Relaciones!$D$11966:$D$12340,E12057,Relaciones!$E$11966:$E$12340,D12057,Relaciones!$F$11966:$F$12340,F12057)</x:f>
        <x:v>1</x:v>
      </x:c>
      <x:c r="H12057" s="4"/>
    </x:row>
    <x:row r="12058" ht="23" customHeight="1">
      <x:c r="A12058" s="4" t="str">
        <x:v>Córdoba</x:v>
      </x:c>
      <x:c r="B12058" s="4" t="str">
        <x:v>6.º Primaria</x:v>
      </x:c>
      <x:c r="C12058" s="4" t="str">
        <x:v>A</x:v>
      </x:c>
      <x:c r="D12058" s="13" t="str">
        <x:v>00944</x:v>
      </x:c>
      <x:c r="E12058" s="13" t="str">
        <x:v>00943</x:v>
      </x:c>
      <x:c r="F12058" s="4" t="str">
        <x:v>amistad</x:v>
      </x:c>
      <x:c r="G12058" s="4" t="n">
        <x:f>COUNTIFS(Relaciones!$D$11966:$D$12340,E12058,Relaciones!$E$11966:$E$12340,D12058,Relaciones!$F$11966:$F$12340,F12058)</x:f>
        <x:v>1</x:v>
      </x:c>
      <x:c r="H12058" s="4"/>
    </x:row>
    <x:row r="12059" ht="23" customHeight="1">
      <x:c r="A12059" s="4" t="str">
        <x:v>Córdoba</x:v>
      </x:c>
      <x:c r="B12059" s="4" t="str">
        <x:v>6.º Primaria</x:v>
      </x:c>
      <x:c r="C12059" s="4" t="str">
        <x:v>A</x:v>
      </x:c>
      <x:c r="D12059" s="13" t="str">
        <x:v>00944</x:v>
      </x:c>
      <x:c r="E12059" s="13" t="str">
        <x:v>00945</x:v>
      </x:c>
      <x:c r="F12059" s="4" t="str">
        <x:v>amistad</x:v>
      </x:c>
      <x:c r="G12059" s="4" t="n">
        <x:f>COUNTIFS(Relaciones!$D$11966:$D$12340,E12059,Relaciones!$E$11966:$E$12340,D12059,Relaciones!$F$11966:$F$12340,F12059)</x:f>
        <x:v>1</x:v>
      </x:c>
      <x:c r="H12059" s="4"/>
    </x:row>
    <x:row r="12060" ht="23" customHeight="1">
      <x:c r="A12060" s="4" t="str">
        <x:v>Córdoba</x:v>
      </x:c>
      <x:c r="B12060" s="4" t="str">
        <x:v>6.º Primaria</x:v>
      </x:c>
      <x:c r="C12060" s="4" t="str">
        <x:v>A</x:v>
      </x:c>
      <x:c r="D12060" s="13" t="str">
        <x:v>00945</x:v>
      </x:c>
      <x:c r="E12060" s="13" t="str">
        <x:v>00937</x:v>
      </x:c>
      <x:c r="F12060" s="4" t="str">
        <x:v>amistad</x:v>
      </x:c>
      <x:c r="G12060" s="4" t="n">
        <x:f>COUNTIFS(Relaciones!$D$11966:$D$12340,E12060,Relaciones!$E$11966:$E$12340,D12060,Relaciones!$F$11966:$F$12340,F12060)</x:f>
        <x:v>1</x:v>
      </x:c>
      <x:c r="H12060" s="4"/>
    </x:row>
    <x:row r="12061" ht="23" customHeight="1">
      <x:c r="A12061" s="4" t="str">
        <x:v>Córdoba</x:v>
      </x:c>
      <x:c r="B12061" s="4" t="str">
        <x:v>6.º Primaria</x:v>
      </x:c>
      <x:c r="C12061" s="4" t="str">
        <x:v>A</x:v>
      </x:c>
      <x:c r="D12061" s="13" t="str">
        <x:v>00945</x:v>
      </x:c>
      <x:c r="E12061" s="13" t="str">
        <x:v>00938</x:v>
      </x:c>
      <x:c r="F12061" s="4" t="str">
        <x:v>amistad</x:v>
      </x:c>
      <x:c r="G12061" s="4" t="n">
        <x:f>COUNTIFS(Relaciones!$D$11966:$D$12340,E12061,Relaciones!$E$11966:$E$12340,D12061,Relaciones!$F$11966:$F$12340,F12061)</x:f>
        <x:v>1</x:v>
      </x:c>
      <x:c r="H12061" s="4"/>
    </x:row>
    <x:row r="12062" ht="23" customHeight="1">
      <x:c r="A12062" s="4" t="str">
        <x:v>Córdoba</x:v>
      </x:c>
      <x:c r="B12062" s="4" t="str">
        <x:v>6.º Primaria</x:v>
      </x:c>
      <x:c r="C12062" s="4" t="str">
        <x:v>A</x:v>
      </x:c>
      <x:c r="D12062" s="13" t="str">
        <x:v>00945</x:v>
      </x:c>
      <x:c r="E12062" s="13" t="str">
        <x:v>00943</x:v>
      </x:c>
      <x:c r="F12062" s="4" t="str">
        <x:v>amistad</x:v>
      </x:c>
      <x:c r="G12062" s="4" t="n">
        <x:f>COUNTIFS(Relaciones!$D$11966:$D$12340,E12062,Relaciones!$E$11966:$E$12340,D12062,Relaciones!$F$11966:$F$12340,F12062)</x:f>
        <x:v>1</x:v>
      </x:c>
      <x:c r="H12062" s="4"/>
    </x:row>
    <x:row r="12063" ht="23" customHeight="1">
      <x:c r="A12063" s="4" t="str">
        <x:v>Córdoba</x:v>
      </x:c>
      <x:c r="B12063" s="4" t="str">
        <x:v>6.º Primaria</x:v>
      </x:c>
      <x:c r="C12063" s="4" t="str">
        <x:v>A</x:v>
      </x:c>
      <x:c r="D12063" s="13" t="str">
        <x:v>00945</x:v>
      </x:c>
      <x:c r="E12063" s="13" t="str">
        <x:v>00944</x:v>
      </x:c>
      <x:c r="F12063" s="4" t="str">
        <x:v>amistad</x:v>
      </x:c>
      <x:c r="G12063" s="4" t="n">
        <x:f>COUNTIFS(Relaciones!$D$11966:$D$12340,E12063,Relaciones!$E$11966:$E$12340,D12063,Relaciones!$F$11966:$F$12340,F12063)</x:f>
        <x:v>1</x:v>
      </x:c>
      <x:c r="H12063" s="4"/>
    </x:row>
    <x:row r="12064" ht="23" customHeight="1">
      <x:c r="A12064" s="4" t="str">
        <x:v>Córdoba</x:v>
      </x:c>
      <x:c r="B12064" s="4" t="str">
        <x:v>6.º Primaria</x:v>
      </x:c>
      <x:c r="C12064" s="4" t="str">
        <x:v>A</x:v>
      </x:c>
      <x:c r="D12064" s="13" t="str">
        <x:v>00946</x:v>
      </x:c>
      <x:c r="E12064" s="13" t="str">
        <x:v>00937</x:v>
      </x:c>
      <x:c r="F12064" s="4" t="str">
        <x:v>amistad</x:v>
      </x:c>
      <x:c r="G12064" s="4" t="n">
        <x:f>COUNTIFS(Relaciones!$D$11966:$D$12340,E12064,Relaciones!$E$11966:$E$12340,D12064,Relaciones!$F$11966:$F$12340,F12064)</x:f>
        <x:v>1</x:v>
      </x:c>
      <x:c r="H12064" s="4"/>
    </x:row>
    <x:row r="12065" ht="23" customHeight="1">
      <x:c r="A12065" s="4" t="str">
        <x:v>Córdoba</x:v>
      </x:c>
      <x:c r="B12065" s="4" t="str">
        <x:v>6.º Primaria</x:v>
      </x:c>
      <x:c r="C12065" s="4" t="str">
        <x:v>A</x:v>
      </x:c>
      <x:c r="D12065" s="13" t="str">
        <x:v>00946</x:v>
      </x:c>
      <x:c r="E12065" s="13" t="str">
        <x:v>00947</x:v>
      </x:c>
      <x:c r="F12065" s="4" t="str">
        <x:v>amistad</x:v>
      </x:c>
      <x:c r="G12065" s="4" t="n">
        <x:f>COUNTIFS(Relaciones!$D$11966:$D$12340,E12065,Relaciones!$E$11966:$E$12340,D12065,Relaciones!$F$11966:$F$12340,F12065)</x:f>
        <x:v>1</x:v>
      </x:c>
      <x:c r="H12065" s="4"/>
    </x:row>
    <x:row r="12066" ht="23" customHeight="1">
      <x:c r="A12066" s="4" t="str">
        <x:v>Córdoba</x:v>
      </x:c>
      <x:c r="B12066" s="4" t="str">
        <x:v>6.º Primaria</x:v>
      </x:c>
      <x:c r="C12066" s="4" t="str">
        <x:v>A</x:v>
      </x:c>
      <x:c r="D12066" s="13" t="str">
        <x:v>00946</x:v>
      </x:c>
      <x:c r="E12066" s="13" t="str">
        <x:v>00948</x:v>
      </x:c>
      <x:c r="F12066" s="4" t="str">
        <x:v>amistad</x:v>
      </x:c>
      <x:c r="G12066" s="4" t="n">
        <x:f>COUNTIFS(Relaciones!$D$11966:$D$12340,E12066,Relaciones!$E$11966:$E$12340,D12066,Relaciones!$F$11966:$F$12340,F12066)</x:f>
        <x:v>1</x:v>
      </x:c>
      <x:c r="H12066" s="4"/>
    </x:row>
    <x:row r="12067" ht="23" customHeight="1">
      <x:c r="A12067" s="4" t="str">
        <x:v>Córdoba</x:v>
      </x:c>
      <x:c r="B12067" s="4" t="str">
        <x:v>6.º Primaria</x:v>
      </x:c>
      <x:c r="C12067" s="4" t="str">
        <x:v>A</x:v>
      </x:c>
      <x:c r="D12067" s="13" t="str">
        <x:v>00947</x:v>
      </x:c>
      <x:c r="E12067" s="13" t="str">
        <x:v>00946</x:v>
      </x:c>
      <x:c r="F12067" s="4" t="str">
        <x:v>amistad</x:v>
      </x:c>
      <x:c r="G12067" s="4" t="n">
        <x:f>COUNTIFS(Relaciones!$D$11966:$D$12340,E12067,Relaciones!$E$11966:$E$12340,D12067,Relaciones!$F$11966:$F$12340,F12067)</x:f>
        <x:v>1</x:v>
      </x:c>
      <x:c r="H12067" s="4"/>
    </x:row>
    <x:row r="12068" ht="23" customHeight="1">
      <x:c r="A12068" s="4" t="str">
        <x:v>Córdoba</x:v>
      </x:c>
      <x:c r="B12068" s="4" t="str">
        <x:v>6.º Primaria</x:v>
      </x:c>
      <x:c r="C12068" s="4" t="str">
        <x:v>A</x:v>
      </x:c>
      <x:c r="D12068" s="13" t="str">
        <x:v>00947</x:v>
      </x:c>
      <x:c r="E12068" s="13" t="str">
        <x:v>00948</x:v>
      </x:c>
      <x:c r="F12068" s="4" t="str">
        <x:v>amistad</x:v>
      </x:c>
      <x:c r="G12068" s="4" t="n">
        <x:f>COUNTIFS(Relaciones!$D$11966:$D$12340,E12068,Relaciones!$E$11966:$E$12340,D12068,Relaciones!$F$11966:$F$12340,F12068)</x:f>
        <x:v>1</x:v>
      </x:c>
      <x:c r="H12068" s="4"/>
    </x:row>
    <x:row r="12069" ht="23" customHeight="1">
      <x:c r="A12069" s="4" t="str">
        <x:v>Córdoba</x:v>
      </x:c>
      <x:c r="B12069" s="4" t="str">
        <x:v>6.º Primaria</x:v>
      </x:c>
      <x:c r="C12069" s="4" t="str">
        <x:v>A</x:v>
      </x:c>
      <x:c r="D12069" s="13" t="str">
        <x:v>00948</x:v>
      </x:c>
      <x:c r="E12069" s="13" t="str">
        <x:v>00946</x:v>
      </x:c>
      <x:c r="F12069" s="4" t="str">
        <x:v>amistad</x:v>
      </x:c>
      <x:c r="G12069" s="4" t="n">
        <x:f>COUNTIFS(Relaciones!$D$11966:$D$12340,E12069,Relaciones!$E$11966:$E$12340,D12069,Relaciones!$F$11966:$F$12340,F12069)</x:f>
        <x:v>1</x:v>
      </x:c>
      <x:c r="H12069" s="4"/>
    </x:row>
    <x:row r="12070" ht="23" customHeight="1">
      <x:c r="A12070" s="4" t="str">
        <x:v>Córdoba</x:v>
      </x:c>
      <x:c r="B12070" s="4" t="str">
        <x:v>6.º Primaria</x:v>
      </x:c>
      <x:c r="C12070" s="4" t="str">
        <x:v>A</x:v>
      </x:c>
      <x:c r="D12070" s="13" t="str">
        <x:v>00948</x:v>
      </x:c>
      <x:c r="E12070" s="13" t="str">
        <x:v>00947</x:v>
      </x:c>
      <x:c r="F12070" s="4" t="str">
        <x:v>amistad</x:v>
      </x:c>
      <x:c r="G12070" s="4" t="n">
        <x:f>COUNTIFS(Relaciones!$D$11966:$D$12340,E12070,Relaciones!$E$11966:$E$12340,D12070,Relaciones!$F$11966:$F$12340,F12070)</x:f>
        <x:v>1</x:v>
      </x:c>
      <x:c r="H12070" s="4"/>
    </x:row>
    <x:row r="12071" ht="23" customHeight="1">
      <x:c r="A12071" s="4" t="str">
        <x:v>Córdoba</x:v>
      </x:c>
      <x:c r="B12071" s="4" t="str">
        <x:v>6.º Primaria</x:v>
      </x:c>
      <x:c r="C12071" s="4" t="str">
        <x:v>A</x:v>
      </x:c>
      <x:c r="D12071" s="13" t="str">
        <x:v>00949</x:v>
      </x:c>
      <x:c r="E12071" s="13" t="str">
        <x:v>00946</x:v>
      </x:c>
      <x:c r="F12071" s="4" t="str">
        <x:v>amistad</x:v>
      </x:c>
      <x:c r="G12071" s="4" t="n">
        <x:f>COUNTIFS(Relaciones!$D$11966:$D$12340,E12071,Relaciones!$E$11966:$E$12340,D12071,Relaciones!$F$11966:$F$12340,F12071)</x:f>
        <x:v>0</x:v>
      </x:c>
      <x:c r="H12071" s="4"/>
    </x:row>
    <x:row r="12072" ht="23" customHeight="1">
      <x:c r="A12072" s="4" t="str">
        <x:v>Córdoba</x:v>
      </x:c>
      <x:c r="B12072" s="4" t="str">
        <x:v>6.º Primaria</x:v>
      </x:c>
      <x:c r="C12072" s="4" t="str">
        <x:v>A</x:v>
      </x:c>
      <x:c r="D12072" s="13" t="str">
        <x:v>00950</x:v>
      </x:c>
      <x:c r="E12072" s="13" t="str">
        <x:v>00946</x:v>
      </x:c>
      <x:c r="F12072" s="4" t="str">
        <x:v>amistad</x:v>
      </x:c>
      <x:c r="G12072" s="4" t="n">
        <x:f>COUNTIFS(Relaciones!$D$11966:$D$12340,E12072,Relaciones!$E$11966:$E$12340,D12072,Relaciones!$F$11966:$F$12340,F12072)</x:f>
        <x:v>0</x:v>
      </x:c>
      <x:c r="H12072" s="4"/>
    </x:row>
    <x:row r="12073" ht="23" customHeight="1">
      <x:c r="A12073" s="4" t="str">
        <x:v>Córdoba</x:v>
      </x:c>
      <x:c r="B12073" s="4" t="str">
        <x:v>6.º Primaria</x:v>
      </x:c>
      <x:c r="C12073" s="4" t="str">
        <x:v>A</x:v>
      </x:c>
      <x:c r="D12073" s="13" t="str">
        <x:v>00951</x:v>
      </x:c>
      <x:c r="E12073" s="13" t="str">
        <x:v>00946</x:v>
      </x:c>
      <x:c r="F12073" s="4" t="str">
        <x:v>amistad</x:v>
      </x:c>
      <x:c r="G12073" s="4" t="n">
        <x:f>COUNTIFS(Relaciones!$D$11966:$D$12340,E12073,Relaciones!$E$11966:$E$12340,D12073,Relaciones!$F$11966:$F$12340,F12073)</x:f>
        <x:v>0</x:v>
      </x:c>
      <x:c r="H12073" s="4"/>
    </x:row>
    <x:row r="12074" ht="23" customHeight="1">
      <x:c r="A12074" s="4" t="str">
        <x:v>Córdoba</x:v>
      </x:c>
      <x:c r="B12074" s="4" t="str">
        <x:v>6.º Primaria</x:v>
      </x:c>
      <x:c r="C12074" s="4" t="str">
        <x:v>A</x:v>
      </x:c>
      <x:c r="D12074" s="13" t="str">
        <x:v>00952</x:v>
      </x:c>
      <x:c r="E12074" s="13" t="str">
        <x:v>00946</x:v>
      </x:c>
      <x:c r="F12074" s="4" t="str">
        <x:v>amistad</x:v>
      </x:c>
      <x:c r="G12074" s="4" t="n">
        <x:f>COUNTIFS(Relaciones!$D$11966:$D$12340,E12074,Relaciones!$E$11966:$E$12340,D12074,Relaciones!$F$11966:$F$12340,F12074)</x:f>
        <x:v>0</x:v>
      </x:c>
      <x:c r="H12074" s="4"/>
    </x:row>
    <x:row r="12075" ht="23" customHeight="1">
      <x:c r="A12075" s="4" t="str">
        <x:v>Córdoba</x:v>
      </x:c>
      <x:c r="B12075" s="4" t="str">
        <x:v>6.º Primaria</x:v>
      </x:c>
      <x:c r="C12075" s="4" t="str">
        <x:v>A</x:v>
      </x:c>
      <x:c r="D12075" s="13" t="str">
        <x:v>00926</x:v>
      </x:c>
      <x:c r="E12075" s="13" t="str">
        <x:v>00949</x:v>
      </x:c>
      <x:c r="F12075" s="4" t="str">
        <x:v>rechazo</x:v>
      </x:c>
      <x:c r="G12075" s="4" t="n">
        <x:f>COUNTIFS(Relaciones!$D$11966:$D$12340,E12075,Relaciones!$E$11966:$E$12340,D12075,Relaciones!$F$11966:$F$12340,F12075)</x:f>
        <x:v>0</x:v>
      </x:c>
      <x:c r="H12075" s="4"/>
    </x:row>
    <x:row r="12076" ht="23" customHeight="1">
      <x:c r="A12076" s="4" t="str">
        <x:v>Córdoba</x:v>
      </x:c>
      <x:c r="B12076" s="4" t="str">
        <x:v>6.º Primaria</x:v>
      </x:c>
      <x:c r="C12076" s="4" t="str">
        <x:v>A</x:v>
      </x:c>
      <x:c r="D12076" s="13" t="str">
        <x:v>00926</x:v>
      </x:c>
      <x:c r="E12076" s="13" t="str">
        <x:v>00950</x:v>
      </x:c>
      <x:c r="F12076" s="4" t="str">
        <x:v>rechazo</x:v>
      </x:c>
      <x:c r="G12076" s="4" t="n">
        <x:f>COUNTIFS(Relaciones!$D$11966:$D$12340,E12076,Relaciones!$E$11966:$E$12340,D12076,Relaciones!$F$11966:$F$12340,F12076)</x:f>
        <x:v>0</x:v>
      </x:c>
      <x:c r="H12076" s="4"/>
    </x:row>
    <x:row r="12077" ht="23" customHeight="1">
      <x:c r="A12077" s="4" t="str">
        <x:v>Córdoba</x:v>
      </x:c>
      <x:c r="B12077" s="4" t="str">
        <x:v>6.º Primaria</x:v>
      </x:c>
      <x:c r="C12077" s="4" t="str">
        <x:v>A</x:v>
      </x:c>
      <x:c r="D12077" s="13" t="str">
        <x:v>00926</x:v>
      </x:c>
      <x:c r="E12077" s="13" t="str">
        <x:v>00951</x:v>
      </x:c>
      <x:c r="F12077" s="4" t="str">
        <x:v>rechazo</x:v>
      </x:c>
      <x:c r="G12077" s="4" t="n">
        <x:f>COUNTIFS(Relaciones!$D$11966:$D$12340,E12077,Relaciones!$E$11966:$E$12340,D12077,Relaciones!$F$11966:$F$12340,F12077)</x:f>
        <x:v>0</x:v>
      </x:c>
      <x:c r="H12077" s="4"/>
    </x:row>
    <x:row r="12078" ht="23" customHeight="1">
      <x:c r="A12078" s="4" t="str">
        <x:v>Córdoba</x:v>
      </x:c>
      <x:c r="B12078" s="4" t="str">
        <x:v>6.º Primaria</x:v>
      </x:c>
      <x:c r="C12078" s="4" t="str">
        <x:v>A</x:v>
      </x:c>
      <x:c r="D12078" s="13" t="str">
        <x:v>00927</x:v>
      </x:c>
      <x:c r="E12078" s="13" t="str">
        <x:v>00949</x:v>
      </x:c>
      <x:c r="F12078" s="4" t="str">
        <x:v>rechazo</x:v>
      </x:c>
      <x:c r="G12078" s="4" t="n">
        <x:f>COUNTIFS(Relaciones!$D$11966:$D$12340,E12078,Relaciones!$E$11966:$E$12340,D12078,Relaciones!$F$11966:$F$12340,F12078)</x:f>
        <x:v>0</x:v>
      </x:c>
      <x:c r="H12078" s="4"/>
    </x:row>
    <x:row r="12079" ht="23" customHeight="1">
      <x:c r="A12079" s="4" t="str">
        <x:v>Córdoba</x:v>
      </x:c>
      <x:c r="B12079" s="4" t="str">
        <x:v>6.º Primaria</x:v>
      </x:c>
      <x:c r="C12079" s="4" t="str">
        <x:v>A</x:v>
      </x:c>
      <x:c r="D12079" s="13" t="str">
        <x:v>00927</x:v>
      </x:c>
      <x:c r="E12079" s="13" t="str">
        <x:v>00950</x:v>
      </x:c>
      <x:c r="F12079" s="4" t="str">
        <x:v>rechazo</x:v>
      </x:c>
      <x:c r="G12079" s="4" t="n">
        <x:f>COUNTIFS(Relaciones!$D$11966:$D$12340,E12079,Relaciones!$E$11966:$E$12340,D12079,Relaciones!$F$11966:$F$12340,F12079)</x:f>
        <x:v>0</x:v>
      </x:c>
      <x:c r="H12079" s="4"/>
    </x:row>
    <x:row r="12080" ht="23" customHeight="1">
      <x:c r="A12080" s="4" t="str">
        <x:v>Córdoba</x:v>
      </x:c>
      <x:c r="B12080" s="4" t="str">
        <x:v>6.º Primaria</x:v>
      </x:c>
      <x:c r="C12080" s="4" t="str">
        <x:v>A</x:v>
      </x:c>
      <x:c r="D12080" s="13" t="str">
        <x:v>00928</x:v>
      </x:c>
      <x:c r="E12080" s="13" t="str">
        <x:v>00949</x:v>
      </x:c>
      <x:c r="F12080" s="4" t="str">
        <x:v>rechazo</x:v>
      </x:c>
      <x:c r="G12080" s="4" t="n">
        <x:f>COUNTIFS(Relaciones!$D$11966:$D$12340,E12080,Relaciones!$E$11966:$E$12340,D12080,Relaciones!$F$11966:$F$12340,F12080)</x:f>
        <x:v>0</x:v>
      </x:c>
      <x:c r="H12080" s="4"/>
    </x:row>
    <x:row r="12081" ht="23" customHeight="1">
      <x:c r="A12081" s="4" t="str">
        <x:v>Córdoba</x:v>
      </x:c>
      <x:c r="B12081" s="4" t="str">
        <x:v>6.º Primaria</x:v>
      </x:c>
      <x:c r="C12081" s="4" t="str">
        <x:v>A</x:v>
      </x:c>
      <x:c r="D12081" s="13" t="str">
        <x:v>00928</x:v>
      </x:c>
      <x:c r="E12081" s="13" t="str">
        <x:v>00950</x:v>
      </x:c>
      <x:c r="F12081" s="4" t="str">
        <x:v>rechazo</x:v>
      </x:c>
      <x:c r="G12081" s="4" t="n">
        <x:f>COUNTIFS(Relaciones!$D$11966:$D$12340,E12081,Relaciones!$E$11966:$E$12340,D12081,Relaciones!$F$11966:$F$12340,F12081)</x:f>
        <x:v>0</x:v>
      </x:c>
      <x:c r="H12081" s="4"/>
    </x:row>
    <x:row r="12082" ht="23" customHeight="1">
      <x:c r="A12082" s="4" t="str">
        <x:v>Córdoba</x:v>
      </x:c>
      <x:c r="B12082" s="4" t="str">
        <x:v>6.º Primaria</x:v>
      </x:c>
      <x:c r="C12082" s="4" t="str">
        <x:v>A</x:v>
      </x:c>
      <x:c r="D12082" s="13" t="str">
        <x:v>00928</x:v>
      </x:c>
      <x:c r="E12082" s="13" t="str">
        <x:v>00951</x:v>
      </x:c>
      <x:c r="F12082" s="4" t="str">
        <x:v>rechazo</x:v>
      </x:c>
      <x:c r="G12082" s="4" t="n">
        <x:f>COUNTIFS(Relaciones!$D$11966:$D$12340,E12082,Relaciones!$E$11966:$E$12340,D12082,Relaciones!$F$11966:$F$12340,F12082)</x:f>
        <x:v>0</x:v>
      </x:c>
      <x:c r="H12082" s="4"/>
    </x:row>
    <x:row r="12083" ht="23" customHeight="1">
      <x:c r="A12083" s="4" t="str">
        <x:v>Córdoba</x:v>
      </x:c>
      <x:c r="B12083" s="4" t="str">
        <x:v>6.º Primaria</x:v>
      </x:c>
      <x:c r="C12083" s="4" t="str">
        <x:v>A</x:v>
      </x:c>
      <x:c r="D12083" s="13" t="str">
        <x:v>00929</x:v>
      </x:c>
      <x:c r="E12083" s="13" t="str">
        <x:v>00949</x:v>
      </x:c>
      <x:c r="F12083" s="4" t="str">
        <x:v>rechazo</x:v>
      </x:c>
      <x:c r="G12083" s="4" t="n">
        <x:f>COUNTIFS(Relaciones!$D$11966:$D$12340,E12083,Relaciones!$E$11966:$E$12340,D12083,Relaciones!$F$11966:$F$12340,F12083)</x:f>
        <x:v>0</x:v>
      </x:c>
      <x:c r="H12083" s="4"/>
    </x:row>
    <x:row r="12084" ht="23" customHeight="1">
      <x:c r="A12084" s="4" t="str">
        <x:v>Córdoba</x:v>
      </x:c>
      <x:c r="B12084" s="4" t="str">
        <x:v>6.º Primaria</x:v>
      </x:c>
      <x:c r="C12084" s="4" t="str">
        <x:v>A</x:v>
      </x:c>
      <x:c r="D12084" s="13" t="str">
        <x:v>00929</x:v>
      </x:c>
      <x:c r="E12084" s="13" t="str">
        <x:v>00950</x:v>
      </x:c>
      <x:c r="F12084" s="4" t="str">
        <x:v>rechazo</x:v>
      </x:c>
      <x:c r="G12084" s="4" t="n">
        <x:f>COUNTIFS(Relaciones!$D$11966:$D$12340,E12084,Relaciones!$E$11966:$E$12340,D12084,Relaciones!$F$11966:$F$12340,F12084)</x:f>
        <x:v>0</x:v>
      </x:c>
      <x:c r="H12084" s="4"/>
    </x:row>
    <x:row r="12085" ht="23" customHeight="1">
      <x:c r="A12085" s="4" t="str">
        <x:v>Córdoba</x:v>
      </x:c>
      <x:c r="B12085" s="4" t="str">
        <x:v>6.º Primaria</x:v>
      </x:c>
      <x:c r="C12085" s="4" t="str">
        <x:v>A</x:v>
      </x:c>
      <x:c r="D12085" s="13" t="str">
        <x:v>00930</x:v>
      </x:c>
      <x:c r="E12085" s="13" t="str">
        <x:v>00949</x:v>
      </x:c>
      <x:c r="F12085" s="4" t="str">
        <x:v>rechazo</x:v>
      </x:c>
      <x:c r="G12085" s="4" t="n">
        <x:f>COUNTIFS(Relaciones!$D$11966:$D$12340,E12085,Relaciones!$E$11966:$E$12340,D12085,Relaciones!$F$11966:$F$12340,F12085)</x:f>
        <x:v>0</x:v>
      </x:c>
      <x:c r="H12085" s="4"/>
    </x:row>
    <x:row r="12086" ht="23" customHeight="1">
      <x:c r="A12086" s="4" t="str">
        <x:v>Córdoba</x:v>
      </x:c>
      <x:c r="B12086" s="4" t="str">
        <x:v>6.º Primaria</x:v>
      </x:c>
      <x:c r="C12086" s="4" t="str">
        <x:v>A</x:v>
      </x:c>
      <x:c r="D12086" s="13" t="str">
        <x:v>00930</x:v>
      </x:c>
      <x:c r="E12086" s="13" t="str">
        <x:v>00950</x:v>
      </x:c>
      <x:c r="F12086" s="4" t="str">
        <x:v>rechazo</x:v>
      </x:c>
      <x:c r="G12086" s="4" t="n">
        <x:f>COUNTIFS(Relaciones!$D$11966:$D$12340,E12086,Relaciones!$E$11966:$E$12340,D12086,Relaciones!$F$11966:$F$12340,F12086)</x:f>
        <x:v>0</x:v>
      </x:c>
      <x:c r="H12086" s="4"/>
    </x:row>
    <x:row r="12087" ht="23" customHeight="1">
      <x:c r="A12087" s="4" t="str">
        <x:v>Córdoba</x:v>
      </x:c>
      <x:c r="B12087" s="4" t="str">
        <x:v>6.º Primaria</x:v>
      </x:c>
      <x:c r="C12087" s="4" t="str">
        <x:v>A</x:v>
      </x:c>
      <x:c r="D12087" s="13" t="str">
        <x:v>00930</x:v>
      </x:c>
      <x:c r="E12087" s="13" t="str">
        <x:v>00951</x:v>
      </x:c>
      <x:c r="F12087" s="4" t="str">
        <x:v>rechazo</x:v>
      </x:c>
      <x:c r="G12087" s="4" t="n">
        <x:f>COUNTIFS(Relaciones!$D$11966:$D$12340,E12087,Relaciones!$E$11966:$E$12340,D12087,Relaciones!$F$11966:$F$12340,F12087)</x:f>
        <x:v>0</x:v>
      </x:c>
      <x:c r="H12087" s="4"/>
    </x:row>
    <x:row r="12088" ht="23" customHeight="1">
      <x:c r="A12088" s="4" t="str">
        <x:v>Córdoba</x:v>
      </x:c>
      <x:c r="B12088" s="4" t="str">
        <x:v>6.º Primaria</x:v>
      </x:c>
      <x:c r="C12088" s="4" t="str">
        <x:v>A</x:v>
      </x:c>
      <x:c r="D12088" s="13" t="str">
        <x:v>00931</x:v>
      </x:c>
      <x:c r="E12088" s="13" t="str">
        <x:v>00949</x:v>
      </x:c>
      <x:c r="F12088" s="4" t="str">
        <x:v>rechazo</x:v>
      </x:c>
      <x:c r="G12088" s="4" t="n">
        <x:f>COUNTIFS(Relaciones!$D$11966:$D$12340,E12088,Relaciones!$E$11966:$E$12340,D12088,Relaciones!$F$11966:$F$12340,F12088)</x:f>
        <x:v>0</x:v>
      </x:c>
      <x:c r="H12088" s="4"/>
    </x:row>
    <x:row r="12089" ht="23" customHeight="1">
      <x:c r="A12089" s="4" t="str">
        <x:v>Córdoba</x:v>
      </x:c>
      <x:c r="B12089" s="4" t="str">
        <x:v>6.º Primaria</x:v>
      </x:c>
      <x:c r="C12089" s="4" t="str">
        <x:v>A</x:v>
      </x:c>
      <x:c r="D12089" s="13" t="str">
        <x:v>00931</x:v>
      </x:c>
      <x:c r="E12089" s="13" t="str">
        <x:v>00950</x:v>
      </x:c>
      <x:c r="F12089" s="4" t="str">
        <x:v>rechazo</x:v>
      </x:c>
      <x:c r="G12089" s="4" t="n">
        <x:f>COUNTIFS(Relaciones!$D$11966:$D$12340,E12089,Relaciones!$E$11966:$E$12340,D12089,Relaciones!$F$11966:$F$12340,F12089)</x:f>
        <x:v>0</x:v>
      </x:c>
      <x:c r="H12089" s="4"/>
    </x:row>
    <x:row r="12090" ht="23" customHeight="1">
      <x:c r="A12090" s="4" t="str">
        <x:v>Córdoba</x:v>
      </x:c>
      <x:c r="B12090" s="4" t="str">
        <x:v>6.º Primaria</x:v>
      </x:c>
      <x:c r="C12090" s="4" t="str">
        <x:v>A</x:v>
      </x:c>
      <x:c r="D12090" s="13" t="str">
        <x:v>00933</x:v>
      </x:c>
      <x:c r="E12090" s="13" t="str">
        <x:v>00949</x:v>
      </x:c>
      <x:c r="F12090" s="4" t="str">
        <x:v>rechazo</x:v>
      </x:c>
      <x:c r="G12090" s="4" t="n">
        <x:f>COUNTIFS(Relaciones!$D$11966:$D$12340,E12090,Relaciones!$E$11966:$E$12340,D12090,Relaciones!$F$11966:$F$12340,F12090)</x:f>
        <x:v>0</x:v>
      </x:c>
      <x:c r="H12090" s="4"/>
    </x:row>
    <x:row r="12091" ht="23" customHeight="1">
      <x:c r="A12091" s="4" t="str">
        <x:v>Córdoba</x:v>
      </x:c>
      <x:c r="B12091" s="4" t="str">
        <x:v>6.º Primaria</x:v>
      </x:c>
      <x:c r="C12091" s="4" t="str">
        <x:v>A</x:v>
      </x:c>
      <x:c r="D12091" s="13" t="str">
        <x:v>00933</x:v>
      </x:c>
      <x:c r="E12091" s="13" t="str">
        <x:v>00950</x:v>
      </x:c>
      <x:c r="F12091" s="4" t="str">
        <x:v>rechazo</x:v>
      </x:c>
      <x:c r="G12091" s="4" t="n">
        <x:f>COUNTIFS(Relaciones!$D$11966:$D$12340,E12091,Relaciones!$E$11966:$E$12340,D12091,Relaciones!$F$11966:$F$12340,F12091)</x:f>
        <x:v>0</x:v>
      </x:c>
      <x:c r="H12091" s="4"/>
    </x:row>
    <x:row r="12092" ht="23" customHeight="1">
      <x:c r="A12092" s="4" t="str">
        <x:v>Córdoba</x:v>
      </x:c>
      <x:c r="B12092" s="4" t="str">
        <x:v>6.º Primaria</x:v>
      </x:c>
      <x:c r="C12092" s="4" t="str">
        <x:v>A</x:v>
      </x:c>
      <x:c r="D12092" s="13" t="str">
        <x:v>00934</x:v>
      </x:c>
      <x:c r="E12092" s="13" t="str">
        <x:v>00949</x:v>
      </x:c>
      <x:c r="F12092" s="4" t="str">
        <x:v>rechazo</x:v>
      </x:c>
      <x:c r="G12092" s="4" t="n">
        <x:f>COUNTIFS(Relaciones!$D$11966:$D$12340,E12092,Relaciones!$E$11966:$E$12340,D12092,Relaciones!$F$11966:$F$12340,F12092)</x:f>
        <x:v>0</x:v>
      </x:c>
      <x:c r="H12092" s="4"/>
    </x:row>
    <x:row r="12093" ht="23" customHeight="1">
      <x:c r="A12093" s="4" t="str">
        <x:v>Córdoba</x:v>
      </x:c>
      <x:c r="B12093" s="4" t="str">
        <x:v>6.º Primaria</x:v>
      </x:c>
      <x:c r="C12093" s="4" t="str">
        <x:v>A</x:v>
      </x:c>
      <x:c r="D12093" s="13" t="str">
        <x:v>00934</x:v>
      </x:c>
      <x:c r="E12093" s="13" t="str">
        <x:v>00950</x:v>
      </x:c>
      <x:c r="F12093" s="4" t="str">
        <x:v>rechazo</x:v>
      </x:c>
      <x:c r="G12093" s="4" t="n">
        <x:f>COUNTIFS(Relaciones!$D$11966:$D$12340,E12093,Relaciones!$E$11966:$E$12340,D12093,Relaciones!$F$11966:$F$12340,F12093)</x:f>
        <x:v>0</x:v>
      </x:c>
      <x:c r="H12093" s="4"/>
    </x:row>
    <x:row r="12094" ht="23" customHeight="1">
      <x:c r="A12094" s="4" t="str">
        <x:v>Córdoba</x:v>
      </x:c>
      <x:c r="B12094" s="4" t="str">
        <x:v>6.º Primaria</x:v>
      </x:c>
      <x:c r="C12094" s="4" t="str">
        <x:v>A</x:v>
      </x:c>
      <x:c r="D12094" s="13" t="str">
        <x:v>00934</x:v>
      </x:c>
      <x:c r="E12094" s="13" t="str">
        <x:v>00951</x:v>
      </x:c>
      <x:c r="F12094" s="4" t="str">
        <x:v>rechazo</x:v>
      </x:c>
      <x:c r="G12094" s="4" t="n">
        <x:f>COUNTIFS(Relaciones!$D$11966:$D$12340,E12094,Relaciones!$E$11966:$E$12340,D12094,Relaciones!$F$11966:$F$12340,F12094)</x:f>
        <x:v>0</x:v>
      </x:c>
      <x:c r="H12094" s="4"/>
    </x:row>
    <x:row r="12095" ht="23" customHeight="1">
      <x:c r="A12095" s="4" t="str">
        <x:v>Córdoba</x:v>
      </x:c>
      <x:c r="B12095" s="4" t="str">
        <x:v>6.º Primaria</x:v>
      </x:c>
      <x:c r="C12095" s="4" t="str">
        <x:v>A</x:v>
      </x:c>
      <x:c r="D12095" s="13" t="str">
        <x:v>00935</x:v>
      </x:c>
      <x:c r="E12095" s="13" t="str">
        <x:v>00949</x:v>
      </x:c>
      <x:c r="F12095" s="4" t="str">
        <x:v>rechazo</x:v>
      </x:c>
      <x:c r="G12095" s="4" t="n">
        <x:f>COUNTIFS(Relaciones!$D$11966:$D$12340,E12095,Relaciones!$E$11966:$E$12340,D12095,Relaciones!$F$11966:$F$12340,F12095)</x:f>
        <x:v>0</x:v>
      </x:c>
      <x:c r="H12095" s="4"/>
    </x:row>
    <x:row r="12096" ht="23" customHeight="1">
      <x:c r="A12096" s="4" t="str">
        <x:v>Córdoba</x:v>
      </x:c>
      <x:c r="B12096" s="4" t="str">
        <x:v>6.º Primaria</x:v>
      </x:c>
      <x:c r="C12096" s="4" t="str">
        <x:v>A</x:v>
      </x:c>
      <x:c r="D12096" s="13" t="str">
        <x:v>00935</x:v>
      </x:c>
      <x:c r="E12096" s="13" t="str">
        <x:v>00950</x:v>
      </x:c>
      <x:c r="F12096" s="4" t="str">
        <x:v>rechazo</x:v>
      </x:c>
      <x:c r="G12096" s="4" t="n">
        <x:f>COUNTIFS(Relaciones!$D$11966:$D$12340,E12096,Relaciones!$E$11966:$E$12340,D12096,Relaciones!$F$11966:$F$12340,F12096)</x:f>
        <x:v>0</x:v>
      </x:c>
      <x:c r="H12096" s="4"/>
    </x:row>
    <x:row r="12097" ht="23" customHeight="1">
      <x:c r="A12097" s="4" t="str">
        <x:v>Córdoba</x:v>
      </x:c>
      <x:c r="B12097" s="4" t="str">
        <x:v>6.º Primaria</x:v>
      </x:c>
      <x:c r="C12097" s="4" t="str">
        <x:v>A</x:v>
      </x:c>
      <x:c r="D12097" s="13" t="str">
        <x:v>00936</x:v>
      </x:c>
      <x:c r="E12097" s="13" t="str">
        <x:v>00949</x:v>
      </x:c>
      <x:c r="F12097" s="4" t="str">
        <x:v>rechazo</x:v>
      </x:c>
      <x:c r="G12097" s="4" t="n">
        <x:f>COUNTIFS(Relaciones!$D$11966:$D$12340,E12097,Relaciones!$E$11966:$E$12340,D12097,Relaciones!$F$11966:$F$12340,F12097)</x:f>
        <x:v>0</x:v>
      </x:c>
      <x:c r="H12097" s="4"/>
    </x:row>
    <x:row r="12098" ht="23" customHeight="1">
      <x:c r="A12098" s="4" t="str">
        <x:v>Córdoba</x:v>
      </x:c>
      <x:c r="B12098" s="4" t="str">
        <x:v>6.º Primaria</x:v>
      </x:c>
      <x:c r="C12098" s="4" t="str">
        <x:v>A</x:v>
      </x:c>
      <x:c r="D12098" s="13" t="str">
        <x:v>00936</x:v>
      </x:c>
      <x:c r="E12098" s="13" t="str">
        <x:v>00950</x:v>
      </x:c>
      <x:c r="F12098" s="4" t="str">
        <x:v>rechazo</x:v>
      </x:c>
      <x:c r="G12098" s="4" t="n">
        <x:f>COUNTIFS(Relaciones!$D$11966:$D$12340,E12098,Relaciones!$E$11966:$E$12340,D12098,Relaciones!$F$11966:$F$12340,F12098)</x:f>
        <x:v>0</x:v>
      </x:c>
      <x:c r="H12098" s="4"/>
    </x:row>
    <x:row r="12099" ht="23" customHeight="1">
      <x:c r="A12099" s="4" t="str">
        <x:v>Córdoba</x:v>
      </x:c>
      <x:c r="B12099" s="4" t="str">
        <x:v>6.º Primaria</x:v>
      </x:c>
      <x:c r="C12099" s="4" t="str">
        <x:v>A</x:v>
      </x:c>
      <x:c r="D12099" s="13" t="str">
        <x:v>00936</x:v>
      </x:c>
      <x:c r="E12099" s="13" t="str">
        <x:v>00951</x:v>
      </x:c>
      <x:c r="F12099" s="4" t="str">
        <x:v>rechazo</x:v>
      </x:c>
      <x:c r="G12099" s="4" t="n">
        <x:f>COUNTIFS(Relaciones!$D$11966:$D$12340,E12099,Relaciones!$E$11966:$E$12340,D12099,Relaciones!$F$11966:$F$12340,F12099)</x:f>
        <x:v>0</x:v>
      </x:c>
      <x:c r="H12099" s="4"/>
    </x:row>
    <x:row r="12100" ht="23" customHeight="1">
      <x:c r="A12100" s="4" t="str">
        <x:v>Córdoba</x:v>
      </x:c>
      <x:c r="B12100" s="4" t="str">
        <x:v>6.º Primaria</x:v>
      </x:c>
      <x:c r="C12100" s="4" t="str">
        <x:v>A</x:v>
      </x:c>
      <x:c r="D12100" s="13" t="str">
        <x:v>00937</x:v>
      </x:c>
      <x:c r="E12100" s="13" t="str">
        <x:v>00949</x:v>
      </x:c>
      <x:c r="F12100" s="4" t="str">
        <x:v>rechazo</x:v>
      </x:c>
      <x:c r="G12100" s="4" t="n">
        <x:f>COUNTIFS(Relaciones!$D$11966:$D$12340,E12100,Relaciones!$E$11966:$E$12340,D12100,Relaciones!$F$11966:$F$12340,F12100)</x:f>
        <x:v>0</x:v>
      </x:c>
      <x:c r="H12100" s="4"/>
    </x:row>
    <x:row r="12101" ht="23" customHeight="1">
      <x:c r="A12101" s="4" t="str">
        <x:v>Córdoba</x:v>
      </x:c>
      <x:c r="B12101" s="4" t="str">
        <x:v>6.º Primaria</x:v>
      </x:c>
      <x:c r="C12101" s="4" t="str">
        <x:v>A</x:v>
      </x:c>
      <x:c r="D12101" s="13" t="str">
        <x:v>00937</x:v>
      </x:c>
      <x:c r="E12101" s="13" t="str">
        <x:v>00950</x:v>
      </x:c>
      <x:c r="F12101" s="4" t="str">
        <x:v>rechazo</x:v>
      </x:c>
      <x:c r="G12101" s="4" t="n">
        <x:f>COUNTIFS(Relaciones!$D$11966:$D$12340,E12101,Relaciones!$E$11966:$E$12340,D12101,Relaciones!$F$11966:$F$12340,F12101)</x:f>
        <x:v>0</x:v>
      </x:c>
      <x:c r="H12101" s="4"/>
    </x:row>
    <x:row r="12102" ht="23" customHeight="1">
      <x:c r="A12102" s="4" t="str">
        <x:v>Córdoba</x:v>
      </x:c>
      <x:c r="B12102" s="4" t="str">
        <x:v>6.º Primaria</x:v>
      </x:c>
      <x:c r="C12102" s="4" t="str">
        <x:v>A</x:v>
      </x:c>
      <x:c r="D12102" s="13" t="str">
        <x:v>00938</x:v>
      </x:c>
      <x:c r="E12102" s="13" t="str">
        <x:v>00949</x:v>
      </x:c>
      <x:c r="F12102" s="4" t="str">
        <x:v>rechazo</x:v>
      </x:c>
      <x:c r="G12102" s="4" t="n">
        <x:f>COUNTIFS(Relaciones!$D$11966:$D$12340,E12102,Relaciones!$E$11966:$E$12340,D12102,Relaciones!$F$11966:$F$12340,F12102)</x:f>
        <x:v>0</x:v>
      </x:c>
      <x:c r="H12102" s="4"/>
    </x:row>
    <x:row r="12103" ht="23" customHeight="1">
      <x:c r="A12103" s="4" t="str">
        <x:v>Córdoba</x:v>
      </x:c>
      <x:c r="B12103" s="4" t="str">
        <x:v>6.º Primaria</x:v>
      </x:c>
      <x:c r="C12103" s="4" t="str">
        <x:v>A</x:v>
      </x:c>
      <x:c r="D12103" s="13" t="str">
        <x:v>00938</x:v>
      </x:c>
      <x:c r="E12103" s="13" t="str">
        <x:v>00950</x:v>
      </x:c>
      <x:c r="F12103" s="4" t="str">
        <x:v>rechazo</x:v>
      </x:c>
      <x:c r="G12103" s="4" t="n">
        <x:f>COUNTIFS(Relaciones!$D$11966:$D$12340,E12103,Relaciones!$E$11966:$E$12340,D12103,Relaciones!$F$11966:$F$12340,F12103)</x:f>
        <x:v>0</x:v>
      </x:c>
      <x:c r="H12103" s="4"/>
    </x:row>
    <x:row r="12104" ht="23" customHeight="1">
      <x:c r="A12104" s="4" t="str">
        <x:v>Córdoba</x:v>
      </x:c>
      <x:c r="B12104" s="4" t="str">
        <x:v>6.º Primaria</x:v>
      </x:c>
      <x:c r="C12104" s="4" t="str">
        <x:v>A</x:v>
      </x:c>
      <x:c r="D12104" s="13" t="str">
        <x:v>00938</x:v>
      </x:c>
      <x:c r="E12104" s="13" t="str">
        <x:v>00951</x:v>
      </x:c>
      <x:c r="F12104" s="4" t="str">
        <x:v>rechazo</x:v>
      </x:c>
      <x:c r="G12104" s="4" t="n">
        <x:f>COUNTIFS(Relaciones!$D$11966:$D$12340,E12104,Relaciones!$E$11966:$E$12340,D12104,Relaciones!$F$11966:$F$12340,F12104)</x:f>
        <x:v>0</x:v>
      </x:c>
      <x:c r="H12104" s="4"/>
    </x:row>
    <x:row r="12105" ht="23" customHeight="1">
      <x:c r="A12105" s="4" t="str">
        <x:v>Córdoba</x:v>
      </x:c>
      <x:c r="B12105" s="4" t="str">
        <x:v>6.º Primaria</x:v>
      </x:c>
      <x:c r="C12105" s="4" t="str">
        <x:v>A</x:v>
      </x:c>
      <x:c r="D12105" s="13" t="str">
        <x:v>00940</x:v>
      </x:c>
      <x:c r="E12105" s="13" t="str">
        <x:v>00949</x:v>
      </x:c>
      <x:c r="F12105" s="4" t="str">
        <x:v>rechazo</x:v>
      </x:c>
      <x:c r="G12105" s="4" t="n">
        <x:f>COUNTIFS(Relaciones!$D$11966:$D$12340,E12105,Relaciones!$E$11966:$E$12340,D12105,Relaciones!$F$11966:$F$12340,F12105)</x:f>
        <x:v>0</x:v>
      </x:c>
      <x:c r="H12105" s="4"/>
    </x:row>
    <x:row r="12106" ht="23" customHeight="1">
      <x:c r="A12106" s="4" t="str">
        <x:v>Córdoba</x:v>
      </x:c>
      <x:c r="B12106" s="4" t="str">
        <x:v>6.º Primaria</x:v>
      </x:c>
      <x:c r="C12106" s="4" t="str">
        <x:v>A</x:v>
      </x:c>
      <x:c r="D12106" s="13" t="str">
        <x:v>00940</x:v>
      </x:c>
      <x:c r="E12106" s="13" t="str">
        <x:v>00950</x:v>
      </x:c>
      <x:c r="F12106" s="4" t="str">
        <x:v>rechazo</x:v>
      </x:c>
      <x:c r="G12106" s="4" t="n">
        <x:f>COUNTIFS(Relaciones!$D$11966:$D$12340,E12106,Relaciones!$E$11966:$E$12340,D12106,Relaciones!$F$11966:$F$12340,F12106)</x:f>
        <x:v>0</x:v>
      </x:c>
      <x:c r="H12106" s="4"/>
    </x:row>
    <x:row r="12107" ht="23" customHeight="1">
      <x:c r="A12107" s="4" t="str">
        <x:v>Córdoba</x:v>
      </x:c>
      <x:c r="B12107" s="4" t="str">
        <x:v>6.º Primaria</x:v>
      </x:c>
      <x:c r="C12107" s="4" t="str">
        <x:v>A</x:v>
      </x:c>
      <x:c r="D12107" s="13" t="str">
        <x:v>00940</x:v>
      </x:c>
      <x:c r="E12107" s="13" t="str">
        <x:v>00951</x:v>
      </x:c>
      <x:c r="F12107" s="4" t="str">
        <x:v>rechazo</x:v>
      </x:c>
      <x:c r="G12107" s="4" t="n">
        <x:f>COUNTIFS(Relaciones!$D$11966:$D$12340,E12107,Relaciones!$E$11966:$E$12340,D12107,Relaciones!$F$11966:$F$12340,F12107)</x:f>
        <x:v>0</x:v>
      </x:c>
      <x:c r="H12107" s="4"/>
    </x:row>
    <x:row r="12108" ht="23" customHeight="1">
      <x:c r="A12108" s="4" t="str">
        <x:v>Córdoba</x:v>
      </x:c>
      <x:c r="B12108" s="4" t="str">
        <x:v>6.º Primaria</x:v>
      </x:c>
      <x:c r="C12108" s="4" t="str">
        <x:v>A</x:v>
      </x:c>
      <x:c r="D12108" s="13" t="str">
        <x:v>00941</x:v>
      </x:c>
      <x:c r="E12108" s="13" t="str">
        <x:v>00949</x:v>
      </x:c>
      <x:c r="F12108" s="4" t="str">
        <x:v>rechazo</x:v>
      </x:c>
      <x:c r="G12108" s="4" t="n">
        <x:f>COUNTIFS(Relaciones!$D$11966:$D$12340,E12108,Relaciones!$E$11966:$E$12340,D12108,Relaciones!$F$11966:$F$12340,F12108)</x:f>
        <x:v>0</x:v>
      </x:c>
      <x:c r="H12108" s="4"/>
    </x:row>
    <x:row r="12109" ht="23" customHeight="1">
      <x:c r="A12109" s="4" t="str">
        <x:v>Córdoba</x:v>
      </x:c>
      <x:c r="B12109" s="4" t="str">
        <x:v>6.º Primaria</x:v>
      </x:c>
      <x:c r="C12109" s="4" t="str">
        <x:v>A</x:v>
      </x:c>
      <x:c r="D12109" s="13" t="str">
        <x:v>00941</x:v>
      </x:c>
      <x:c r="E12109" s="13" t="str">
        <x:v>00950</x:v>
      </x:c>
      <x:c r="F12109" s="4" t="str">
        <x:v>rechazo</x:v>
      </x:c>
      <x:c r="G12109" s="4" t="n">
        <x:f>COUNTIFS(Relaciones!$D$11966:$D$12340,E12109,Relaciones!$E$11966:$E$12340,D12109,Relaciones!$F$11966:$F$12340,F12109)</x:f>
        <x:v>0</x:v>
      </x:c>
      <x:c r="H12109" s="4"/>
    </x:row>
    <x:row r="12110" ht="23" customHeight="1">
      <x:c r="A12110" s="4" t="str">
        <x:v>Córdoba</x:v>
      </x:c>
      <x:c r="B12110" s="4" t="str">
        <x:v>6.º Primaria</x:v>
      </x:c>
      <x:c r="C12110" s="4" t="str">
        <x:v>A</x:v>
      </x:c>
      <x:c r="D12110" s="13" t="str">
        <x:v>00942</x:v>
      </x:c>
      <x:c r="E12110" s="13" t="str">
        <x:v>00949</x:v>
      </x:c>
      <x:c r="F12110" s="4" t="str">
        <x:v>rechazo</x:v>
      </x:c>
      <x:c r="G12110" s="4" t="n">
        <x:f>COUNTIFS(Relaciones!$D$11966:$D$12340,E12110,Relaciones!$E$11966:$E$12340,D12110,Relaciones!$F$11966:$F$12340,F12110)</x:f>
        <x:v>0</x:v>
      </x:c>
      <x:c r="H12110" s="4"/>
    </x:row>
    <x:row r="12111" ht="23" customHeight="1">
      <x:c r="A12111" s="4" t="str">
        <x:v>Córdoba</x:v>
      </x:c>
      <x:c r="B12111" s="4" t="str">
        <x:v>6.º Primaria</x:v>
      </x:c>
      <x:c r="C12111" s="4" t="str">
        <x:v>A</x:v>
      </x:c>
      <x:c r="D12111" s="13" t="str">
        <x:v>00942</x:v>
      </x:c>
      <x:c r="E12111" s="13" t="str">
        <x:v>00950</x:v>
      </x:c>
      <x:c r="F12111" s="4" t="str">
        <x:v>rechazo</x:v>
      </x:c>
      <x:c r="G12111" s="4" t="n">
        <x:f>COUNTIFS(Relaciones!$D$11966:$D$12340,E12111,Relaciones!$E$11966:$E$12340,D12111,Relaciones!$F$11966:$F$12340,F12111)</x:f>
        <x:v>0</x:v>
      </x:c>
      <x:c r="H12111" s="4"/>
    </x:row>
    <x:row r="12112" ht="23" customHeight="1">
      <x:c r="A12112" s="4" t="str">
        <x:v>Córdoba</x:v>
      </x:c>
      <x:c r="B12112" s="4" t="str">
        <x:v>6.º Primaria</x:v>
      </x:c>
      <x:c r="C12112" s="4" t="str">
        <x:v>A</x:v>
      </x:c>
      <x:c r="D12112" s="13" t="str">
        <x:v>00942</x:v>
      </x:c>
      <x:c r="E12112" s="13" t="str">
        <x:v>00951</x:v>
      </x:c>
      <x:c r="F12112" s="4" t="str">
        <x:v>rechazo</x:v>
      </x:c>
      <x:c r="G12112" s="4" t="n">
        <x:f>COUNTIFS(Relaciones!$D$11966:$D$12340,E12112,Relaciones!$E$11966:$E$12340,D12112,Relaciones!$F$11966:$F$12340,F12112)</x:f>
        <x:v>0</x:v>
      </x:c>
      <x:c r="H12112" s="4"/>
    </x:row>
    <x:row r="12113" ht="23" customHeight="1">
      <x:c r="A12113" s="4" t="str">
        <x:v>Córdoba</x:v>
      </x:c>
      <x:c r="B12113" s="4" t="str">
        <x:v>6.º Primaria</x:v>
      </x:c>
      <x:c r="C12113" s="4" t="str">
        <x:v>A</x:v>
      </x:c>
      <x:c r="D12113" s="13" t="str">
        <x:v>00943</x:v>
      </x:c>
      <x:c r="E12113" s="13" t="str">
        <x:v>00949</x:v>
      </x:c>
      <x:c r="F12113" s="4" t="str">
        <x:v>rechazo</x:v>
      </x:c>
      <x:c r="G12113" s="4" t="n">
        <x:f>COUNTIFS(Relaciones!$D$11966:$D$12340,E12113,Relaciones!$E$11966:$E$12340,D12113,Relaciones!$F$11966:$F$12340,F12113)</x:f>
        <x:v>0</x:v>
      </x:c>
      <x:c r="H12113" s="4"/>
    </x:row>
    <x:row r="12114" ht="23" customHeight="1">
      <x:c r="A12114" s="4" t="str">
        <x:v>Córdoba</x:v>
      </x:c>
      <x:c r="B12114" s="4" t="str">
        <x:v>6.º Primaria</x:v>
      </x:c>
      <x:c r="C12114" s="4" t="str">
        <x:v>A</x:v>
      </x:c>
      <x:c r="D12114" s="13" t="str">
        <x:v>00943</x:v>
      </x:c>
      <x:c r="E12114" s="13" t="str">
        <x:v>00950</x:v>
      </x:c>
      <x:c r="F12114" s="4" t="str">
        <x:v>rechazo</x:v>
      </x:c>
      <x:c r="G12114" s="4" t="n">
        <x:f>COUNTIFS(Relaciones!$D$11966:$D$12340,E12114,Relaciones!$E$11966:$E$12340,D12114,Relaciones!$F$11966:$F$12340,F12114)</x:f>
        <x:v>0</x:v>
      </x:c>
      <x:c r="H12114" s="4"/>
    </x:row>
    <x:row r="12115" ht="23" customHeight="1">
      <x:c r="A12115" s="4" t="str">
        <x:v>Córdoba</x:v>
      </x:c>
      <x:c r="B12115" s="4" t="str">
        <x:v>6.º Primaria</x:v>
      </x:c>
      <x:c r="C12115" s="4" t="str">
        <x:v>A</x:v>
      </x:c>
      <x:c r="D12115" s="13" t="str">
        <x:v>00944</x:v>
      </x:c>
      <x:c r="E12115" s="13" t="str">
        <x:v>00949</x:v>
      </x:c>
      <x:c r="F12115" s="4" t="str">
        <x:v>rechazo</x:v>
      </x:c>
      <x:c r="G12115" s="4" t="n">
        <x:f>COUNTIFS(Relaciones!$D$11966:$D$12340,E12115,Relaciones!$E$11966:$E$12340,D12115,Relaciones!$F$11966:$F$12340,F12115)</x:f>
        <x:v>0</x:v>
      </x:c>
      <x:c r="H12115" s="4"/>
    </x:row>
    <x:row r="12116" ht="23" customHeight="1">
      <x:c r="A12116" s="4" t="str">
        <x:v>Córdoba</x:v>
      </x:c>
      <x:c r="B12116" s="4" t="str">
        <x:v>6.º Primaria</x:v>
      </x:c>
      <x:c r="C12116" s="4" t="str">
        <x:v>A</x:v>
      </x:c>
      <x:c r="D12116" s="13" t="str">
        <x:v>00944</x:v>
      </x:c>
      <x:c r="E12116" s="13" t="str">
        <x:v>00950</x:v>
      </x:c>
      <x:c r="F12116" s="4" t="str">
        <x:v>rechazo</x:v>
      </x:c>
      <x:c r="G12116" s="4" t="n">
        <x:f>COUNTIFS(Relaciones!$D$11966:$D$12340,E12116,Relaciones!$E$11966:$E$12340,D12116,Relaciones!$F$11966:$F$12340,F12116)</x:f>
        <x:v>0</x:v>
      </x:c>
      <x:c r="H12116" s="4"/>
    </x:row>
    <x:row r="12117" ht="23" customHeight="1">
      <x:c r="A12117" s="4" t="str">
        <x:v>Córdoba</x:v>
      </x:c>
      <x:c r="B12117" s="4" t="str">
        <x:v>6.º Primaria</x:v>
      </x:c>
      <x:c r="C12117" s="4" t="str">
        <x:v>A</x:v>
      </x:c>
      <x:c r="D12117" s="13" t="str">
        <x:v>00944</x:v>
      </x:c>
      <x:c r="E12117" s="13" t="str">
        <x:v>00951</x:v>
      </x:c>
      <x:c r="F12117" s="4" t="str">
        <x:v>rechazo</x:v>
      </x:c>
      <x:c r="G12117" s="4" t="n">
        <x:f>COUNTIFS(Relaciones!$D$11966:$D$12340,E12117,Relaciones!$E$11966:$E$12340,D12117,Relaciones!$F$11966:$F$12340,F12117)</x:f>
        <x:v>0</x:v>
      </x:c>
      <x:c r="H12117" s="4"/>
    </x:row>
    <x:row r="12118" ht="23" customHeight="1">
      <x:c r="A12118" s="4" t="str">
        <x:v>Córdoba</x:v>
      </x:c>
      <x:c r="B12118" s="4" t="str">
        <x:v>6.º Primaria</x:v>
      </x:c>
      <x:c r="C12118" s="4" t="str">
        <x:v>A</x:v>
      </x:c>
      <x:c r="D12118" s="13" t="str">
        <x:v>00945</x:v>
      </x:c>
      <x:c r="E12118" s="13" t="str">
        <x:v>00949</x:v>
      </x:c>
      <x:c r="F12118" s="4" t="str">
        <x:v>rechazo</x:v>
      </x:c>
      <x:c r="G12118" s="4" t="n">
        <x:f>COUNTIFS(Relaciones!$D$11966:$D$12340,E12118,Relaciones!$E$11966:$E$12340,D12118,Relaciones!$F$11966:$F$12340,F12118)</x:f>
        <x:v>0</x:v>
      </x:c>
      <x:c r="H12118" s="4"/>
    </x:row>
    <x:row r="12119" ht="23" customHeight="1">
      <x:c r="A12119" s="4" t="str">
        <x:v>Córdoba</x:v>
      </x:c>
      <x:c r="B12119" s="4" t="str">
        <x:v>6.º Primaria</x:v>
      </x:c>
      <x:c r="C12119" s="4" t="str">
        <x:v>A</x:v>
      </x:c>
      <x:c r="D12119" s="13" t="str">
        <x:v>00945</x:v>
      </x:c>
      <x:c r="E12119" s="13" t="str">
        <x:v>00950</x:v>
      </x:c>
      <x:c r="F12119" s="4" t="str">
        <x:v>rechazo</x:v>
      </x:c>
      <x:c r="G12119" s="4" t="n">
        <x:f>COUNTIFS(Relaciones!$D$11966:$D$12340,E12119,Relaciones!$E$11966:$E$12340,D12119,Relaciones!$F$11966:$F$12340,F12119)</x:f>
        <x:v>0</x:v>
      </x:c>
      <x:c r="H12119" s="4"/>
    </x:row>
    <x:row r="12120" ht="23" customHeight="1">
      <x:c r="A12120" s="4" t="str">
        <x:v>Córdoba</x:v>
      </x:c>
      <x:c r="B12120" s="4" t="str">
        <x:v>6.º Primaria</x:v>
      </x:c>
      <x:c r="C12120" s="4" t="str">
        <x:v>A</x:v>
      </x:c>
      <x:c r="D12120" s="13" t="str">
        <x:v>00947</x:v>
      </x:c>
      <x:c r="E12120" s="13" t="str">
        <x:v>00949</x:v>
      </x:c>
      <x:c r="F12120" s="4" t="str">
        <x:v>rechazo</x:v>
      </x:c>
      <x:c r="G12120" s="4" t="n">
        <x:f>COUNTIFS(Relaciones!$D$11966:$D$12340,E12120,Relaciones!$E$11966:$E$12340,D12120,Relaciones!$F$11966:$F$12340,F12120)</x:f>
        <x:v>0</x:v>
      </x:c>
      <x:c r="H12120" s="4"/>
    </x:row>
    <x:row r="12121" ht="23" customHeight="1">
      <x:c r="A12121" s="4" t="str">
        <x:v>Córdoba</x:v>
      </x:c>
      <x:c r="B12121" s="4" t="str">
        <x:v>6.º Primaria</x:v>
      </x:c>
      <x:c r="C12121" s="4" t="str">
        <x:v>A</x:v>
      </x:c>
      <x:c r="D12121" s="13" t="str">
        <x:v>00947</x:v>
      </x:c>
      <x:c r="E12121" s="13" t="str">
        <x:v>00950</x:v>
      </x:c>
      <x:c r="F12121" s="4" t="str">
        <x:v>rechazo</x:v>
      </x:c>
      <x:c r="G12121" s="4" t="n">
        <x:f>COUNTIFS(Relaciones!$D$11966:$D$12340,E12121,Relaciones!$E$11966:$E$12340,D12121,Relaciones!$F$11966:$F$12340,F12121)</x:f>
        <x:v>0</x:v>
      </x:c>
      <x:c r="H12121" s="4"/>
    </x:row>
    <x:row r="12122" ht="23" customHeight="1">
      <x:c r="A12122" s="4" t="str">
        <x:v>Córdoba</x:v>
      </x:c>
      <x:c r="B12122" s="4" t="str">
        <x:v>6.º Primaria</x:v>
      </x:c>
      <x:c r="C12122" s="4" t="str">
        <x:v>A</x:v>
      </x:c>
      <x:c r="D12122" s="13" t="str">
        <x:v>00948</x:v>
      </x:c>
      <x:c r="E12122" s="13" t="str">
        <x:v>00949</x:v>
      </x:c>
      <x:c r="F12122" s="4" t="str">
        <x:v>rechazo</x:v>
      </x:c>
      <x:c r="G12122" s="4" t="n">
        <x:f>COUNTIFS(Relaciones!$D$11966:$D$12340,E12122,Relaciones!$E$11966:$E$12340,D12122,Relaciones!$F$11966:$F$12340,F12122)</x:f>
        <x:v>0</x:v>
      </x:c>
      <x:c r="H12122" s="4"/>
    </x:row>
    <x:row r="12123" ht="23" customHeight="1">
      <x:c r="A12123" s="4" t="str">
        <x:v>Córdoba</x:v>
      </x:c>
      <x:c r="B12123" s="4" t="str">
        <x:v>6.º Primaria</x:v>
      </x:c>
      <x:c r="C12123" s="4" t="str">
        <x:v>A</x:v>
      </x:c>
      <x:c r="D12123" s="13" t="str">
        <x:v>00948</x:v>
      </x:c>
      <x:c r="E12123" s="13" t="str">
        <x:v>00950</x:v>
      </x:c>
      <x:c r="F12123" s="4" t="str">
        <x:v>rechazo</x:v>
      </x:c>
      <x:c r="G12123" s="4" t="n">
        <x:f>COUNTIFS(Relaciones!$D$11966:$D$12340,E12123,Relaciones!$E$11966:$E$12340,D12123,Relaciones!$F$11966:$F$12340,F12123)</x:f>
        <x:v>0</x:v>
      </x:c>
      <x:c r="H12123" s="4"/>
    </x:row>
    <x:row r="12124" ht="23" customHeight="1">
      <x:c r="A12124" s="4" t="str">
        <x:v>Córdoba</x:v>
      </x:c>
      <x:c r="B12124" s="4" t="str">
        <x:v>6.º Primaria</x:v>
      </x:c>
      <x:c r="C12124" s="4" t="str">
        <x:v>A</x:v>
      </x:c>
      <x:c r="D12124" s="13" t="str">
        <x:v>00948</x:v>
      </x:c>
      <x:c r="E12124" s="13" t="str">
        <x:v>00951</x:v>
      </x:c>
      <x:c r="F12124" s="4" t="str">
        <x:v>rechazo</x:v>
      </x:c>
      <x:c r="G12124" s="4" t="n">
        <x:f>COUNTIFS(Relaciones!$D$11966:$D$12340,E12124,Relaciones!$E$11966:$E$12340,D12124,Relaciones!$F$11966:$F$12340,F12124)</x:f>
        <x:v>0</x:v>
      </x:c>
      <x:c r="H12124" s="4"/>
    </x:row>
    <x:row r="12125" ht="23" customHeight="1">
      <x:c r="A12125" s="4" t="str">
        <x:v>Córdoba</x:v>
      </x:c>
      <x:c r="B12125" s="4" t="str">
        <x:v>6.º Primaria</x:v>
      </x:c>
      <x:c r="C12125" s="4" t="str">
        <x:v>A</x:v>
      </x:c>
      <x:c r="D12125" s="13" t="str">
        <x:v>00949</x:v>
      </x:c>
      <x:c r="E12125" s="13" t="str">
        <x:v>00950</x:v>
      </x:c>
      <x:c r="F12125" s="4" t="str">
        <x:v>rechazo</x:v>
      </x:c>
      <x:c r="G12125" s="4" t="n">
        <x:f>COUNTIFS(Relaciones!$D$11966:$D$12340,E12125,Relaciones!$E$11966:$E$12340,D12125,Relaciones!$F$11966:$F$12340,F12125)</x:f>
        <x:v>1</x:v>
      </x:c>
      <x:c r="H12125" s="4"/>
    </x:row>
    <x:row r="12126" ht="23" customHeight="1">
      <x:c r="A12126" s="4" t="str">
        <x:v>Córdoba</x:v>
      </x:c>
      <x:c r="B12126" s="4" t="str">
        <x:v>6.º Primaria</x:v>
      </x:c>
      <x:c r="C12126" s="4" t="str">
        <x:v>A</x:v>
      </x:c>
      <x:c r="D12126" s="13" t="str">
        <x:v>00949</x:v>
      </x:c>
      <x:c r="E12126" s="13" t="str">
        <x:v>00951</x:v>
      </x:c>
      <x:c r="F12126" s="4" t="str">
        <x:v>rechazo</x:v>
      </x:c>
      <x:c r="G12126" s="4" t="n">
        <x:f>COUNTIFS(Relaciones!$D$11966:$D$12340,E12126,Relaciones!$E$11966:$E$12340,D12126,Relaciones!$F$11966:$F$12340,F12126)</x:f>
        <x:v>1</x:v>
      </x:c>
      <x:c r="H12126" s="4"/>
    </x:row>
    <x:row r="12127" ht="23" customHeight="1">
      <x:c r="A12127" s="4" t="str">
        <x:v>Córdoba</x:v>
      </x:c>
      <x:c r="B12127" s="4" t="str">
        <x:v>6.º Primaria</x:v>
      </x:c>
      <x:c r="C12127" s="4" t="str">
        <x:v>A</x:v>
      </x:c>
      <x:c r="D12127" s="13" t="str">
        <x:v>00950</x:v>
      </x:c>
      <x:c r="E12127" s="13" t="str">
        <x:v>00949</x:v>
      </x:c>
      <x:c r="F12127" s="4" t="str">
        <x:v>rechazo</x:v>
      </x:c>
      <x:c r="G12127" s="4" t="n">
        <x:f>COUNTIFS(Relaciones!$D$11966:$D$12340,E12127,Relaciones!$E$11966:$E$12340,D12127,Relaciones!$F$11966:$F$12340,F12127)</x:f>
        <x:v>1</x:v>
      </x:c>
      <x:c r="H12127" s="4"/>
    </x:row>
    <x:row r="12128" ht="23" customHeight="1">
      <x:c r="A12128" s="4" t="str">
        <x:v>Córdoba</x:v>
      </x:c>
      <x:c r="B12128" s="4" t="str">
        <x:v>6.º Primaria</x:v>
      </x:c>
      <x:c r="C12128" s="4" t="str">
        <x:v>A</x:v>
      </x:c>
      <x:c r="D12128" s="13" t="str">
        <x:v>00950</x:v>
      </x:c>
      <x:c r="E12128" s="13" t="str">
        <x:v>00951</x:v>
      </x:c>
      <x:c r="F12128" s="4" t="str">
        <x:v>rechazo</x:v>
      </x:c>
      <x:c r="G12128" s="4" t="n">
        <x:f>COUNTIFS(Relaciones!$D$11966:$D$12340,E12128,Relaciones!$E$11966:$E$12340,D12128,Relaciones!$F$11966:$F$12340,F12128)</x:f>
        <x:v>1</x:v>
      </x:c>
      <x:c r="H12128" s="4"/>
    </x:row>
    <x:row r="12129" ht="23" customHeight="1">
      <x:c r="A12129" s="4" t="str">
        <x:v>Córdoba</x:v>
      </x:c>
      <x:c r="B12129" s="4" t="str">
        <x:v>6.º Primaria</x:v>
      </x:c>
      <x:c r="C12129" s="4" t="str">
        <x:v>A</x:v>
      </x:c>
      <x:c r="D12129" s="13" t="str">
        <x:v>00950</x:v>
      </x:c>
      <x:c r="E12129" s="13" t="str">
        <x:v>00952</x:v>
      </x:c>
      <x:c r="F12129" s="4" t="str">
        <x:v>rechazo</x:v>
      </x:c>
      <x:c r="G12129" s="4" t="n">
        <x:f>COUNTIFS(Relaciones!$D$11966:$D$12340,E12129,Relaciones!$E$11966:$E$12340,D12129,Relaciones!$F$11966:$F$12340,F12129)</x:f>
        <x:v>1</x:v>
      </x:c>
      <x:c r="H12129" s="4"/>
    </x:row>
    <x:row r="12130" ht="23" customHeight="1">
      <x:c r="A12130" s="4" t="str">
        <x:v>Córdoba</x:v>
      </x:c>
      <x:c r="B12130" s="4" t="str">
        <x:v>6.º Primaria</x:v>
      </x:c>
      <x:c r="C12130" s="4" t="str">
        <x:v>A</x:v>
      </x:c>
      <x:c r="D12130" s="13" t="str">
        <x:v>00951</x:v>
      </x:c>
      <x:c r="E12130" s="13" t="str">
        <x:v>00949</x:v>
      </x:c>
      <x:c r="F12130" s="4" t="str">
        <x:v>rechazo</x:v>
      </x:c>
      <x:c r="G12130" s="4" t="n">
        <x:f>COUNTIFS(Relaciones!$D$11966:$D$12340,E12130,Relaciones!$E$11966:$E$12340,D12130,Relaciones!$F$11966:$F$12340,F12130)</x:f>
        <x:v>1</x:v>
      </x:c>
      <x:c r="H12130" s="4"/>
    </x:row>
    <x:row r="12131" ht="23" customHeight="1">
      <x:c r="A12131" s="4" t="str">
        <x:v>Córdoba</x:v>
      </x:c>
      <x:c r="B12131" s="4" t="str">
        <x:v>6.º Primaria</x:v>
      </x:c>
      <x:c r="C12131" s="4" t="str">
        <x:v>A</x:v>
      </x:c>
      <x:c r="D12131" s="13" t="str">
        <x:v>00951</x:v>
      </x:c>
      <x:c r="E12131" s="13" t="str">
        <x:v>00950</x:v>
      </x:c>
      <x:c r="F12131" s="4" t="str">
        <x:v>rechazo</x:v>
      </x:c>
      <x:c r="G12131" s="4" t="n">
        <x:f>COUNTIFS(Relaciones!$D$11966:$D$12340,E12131,Relaciones!$E$11966:$E$12340,D12131,Relaciones!$F$11966:$F$12340,F12131)</x:f>
        <x:v>1</x:v>
      </x:c>
      <x:c r="H12131" s="4"/>
    </x:row>
    <x:row r="12132" ht="23" customHeight="1">
      <x:c r="A12132" s="4" t="str">
        <x:v>Córdoba</x:v>
      </x:c>
      <x:c r="B12132" s="4" t="str">
        <x:v>6.º Primaria</x:v>
      </x:c>
      <x:c r="C12132" s="4" t="str">
        <x:v>A</x:v>
      </x:c>
      <x:c r="D12132" s="13" t="str">
        <x:v>00952</x:v>
      </x:c>
      <x:c r="E12132" s="13" t="str">
        <x:v>00949</x:v>
      </x:c>
      <x:c r="F12132" s="4" t="str">
        <x:v>rechazo</x:v>
      </x:c>
      <x:c r="G12132" s="4" t="n">
        <x:f>COUNTIFS(Relaciones!$D$11966:$D$12340,E12132,Relaciones!$E$11966:$E$12340,D12132,Relaciones!$F$11966:$F$12340,F12132)</x:f>
        <x:v>0</x:v>
      </x:c>
      <x:c r="H12132" s="4"/>
    </x:row>
    <x:row r="12133" ht="23" customHeight="1">
      <x:c r="A12133" s="4" t="str">
        <x:v>Córdoba</x:v>
      </x:c>
      <x:c r="B12133" s="4" t="str">
        <x:v>6.º Primaria</x:v>
      </x:c>
      <x:c r="C12133" s="4" t="str">
        <x:v>A</x:v>
      </x:c>
      <x:c r="D12133" s="13" t="str">
        <x:v>00952</x:v>
      </x:c>
      <x:c r="E12133" s="13" t="str">
        <x:v>00950</x:v>
      </x:c>
      <x:c r="F12133" s="4" t="str">
        <x:v>rechazo</x:v>
      </x:c>
      <x:c r="G12133" s="4" t="n">
        <x:f>COUNTIFS(Relaciones!$D$11966:$D$12340,E12133,Relaciones!$E$11966:$E$12340,D12133,Relaciones!$F$11966:$F$12340,F12133)</x:f>
        <x:v>1</x:v>
      </x:c>
      <x:c r="H12133" s="4"/>
    </x:row>
    <x:row r="12134" ht="23" customHeight="1">
      <x:c r="A12134" s="4" t="str">
        <x:v>Córdoba</x:v>
      </x:c>
      <x:c r="B12134" s="4" t="str">
        <x:v>6.º Primaria</x:v>
      </x:c>
      <x:c r="C12134" s="4" t="str">
        <x:v>A</x:v>
      </x:c>
      <x:c r="D12134" s="13" t="str">
        <x:v>00952</x:v>
      </x:c>
      <x:c r="E12134" s="13" t="str">
        <x:v>00951</x:v>
      </x:c>
      <x:c r="F12134" s="4" t="str">
        <x:v>rechazo</x:v>
      </x:c>
      <x:c r="G12134" s="4" t="n">
        <x:f>COUNTIFS(Relaciones!$D$11966:$D$12340,E12134,Relaciones!$E$11966:$E$12340,D12134,Relaciones!$F$11966:$F$12340,F12134)</x:f>
        <x:v>0</x:v>
      </x:c>
      <x:c r="H12134" s="4"/>
    </x:row>
    <x:row r="12135" ht="23" customHeight="1">
      <x:c r="A12135" s="4" t="str">
        <x:v>Córdoba</x:v>
      </x:c>
      <x:c r="B12135" s="4" t="str">
        <x:v>6.º Primaria</x:v>
      </x:c>
      <x:c r="C12135" s="4" t="str">
        <x:v>A</x:v>
      </x:c>
      <x:c r="D12135" s="13" t="str">
        <x:v>00925</x:v>
      </x:c>
      <x:c r="E12135" s="13" t="str">
        <x:v>00937</x:v>
      </x:c>
      <x:c r="F12135" s="4" t="str">
        <x:v>mediacion</x:v>
      </x:c>
      <x:c r="G12135" s="4"/>
      <x:c r="H12135" s="4"/>
    </x:row>
    <x:row r="12136" ht="23" customHeight="1">
      <x:c r="A12136" s="4" t="str">
        <x:v>Córdoba</x:v>
      </x:c>
      <x:c r="B12136" s="4" t="str">
        <x:v>6.º Primaria</x:v>
      </x:c>
      <x:c r="C12136" s="4" t="str">
        <x:v>A</x:v>
      </x:c>
      <x:c r="D12136" s="13" t="str">
        <x:v>00926</x:v>
      </x:c>
      <x:c r="E12136" s="13" t="str">
        <x:v>00925</x:v>
      </x:c>
      <x:c r="F12136" s="4" t="str">
        <x:v>mediacion</x:v>
      </x:c>
      <x:c r="G12136" s="4"/>
      <x:c r="H12136" s="4"/>
    </x:row>
    <x:row r="12137" ht="23" customHeight="1">
      <x:c r="A12137" s="4" t="str">
        <x:v>Córdoba</x:v>
      </x:c>
      <x:c r="B12137" s="4" t="str">
        <x:v>6.º Primaria</x:v>
      </x:c>
      <x:c r="C12137" s="4" t="str">
        <x:v>A</x:v>
      </x:c>
      <x:c r="D12137" s="13" t="str">
        <x:v>00927</x:v>
      </x:c>
      <x:c r="E12137" s="13" t="str">
        <x:v>00925</x:v>
      </x:c>
      <x:c r="F12137" s="4" t="str">
        <x:v>mediacion</x:v>
      </x:c>
      <x:c r="G12137" s="4"/>
      <x:c r="H12137" s="4"/>
    </x:row>
    <x:row r="12138" ht="23" customHeight="1">
      <x:c r="A12138" s="4" t="str">
        <x:v>Córdoba</x:v>
      </x:c>
      <x:c r="B12138" s="4" t="str">
        <x:v>6.º Primaria</x:v>
      </x:c>
      <x:c r="C12138" s="4" t="str">
        <x:v>A</x:v>
      </x:c>
      <x:c r="D12138" s="13" t="str">
        <x:v>00929</x:v>
      </x:c>
      <x:c r="E12138" s="13" t="str">
        <x:v>00925</x:v>
      </x:c>
      <x:c r="F12138" s="4" t="str">
        <x:v>mediacion</x:v>
      </x:c>
      <x:c r="G12138" s="4"/>
      <x:c r="H12138" s="4"/>
    </x:row>
    <x:row r="12139" ht="23" customHeight="1">
      <x:c r="A12139" s="4" t="str">
        <x:v>Córdoba</x:v>
      </x:c>
      <x:c r="B12139" s="4" t="str">
        <x:v>6.º Primaria</x:v>
      </x:c>
      <x:c r="C12139" s="4" t="str">
        <x:v>A</x:v>
      </x:c>
      <x:c r="D12139" s="13" t="str">
        <x:v>00930</x:v>
      </x:c>
      <x:c r="E12139" s="13" t="str">
        <x:v>00925</x:v>
      </x:c>
      <x:c r="F12139" s="4" t="str">
        <x:v>mediacion</x:v>
      </x:c>
      <x:c r="G12139" s="4"/>
      <x:c r="H12139" s="4"/>
    </x:row>
    <x:row r="12140" ht="23" customHeight="1">
      <x:c r="A12140" s="4" t="str">
        <x:v>Córdoba</x:v>
      </x:c>
      <x:c r="B12140" s="4" t="str">
        <x:v>6.º Primaria</x:v>
      </x:c>
      <x:c r="C12140" s="4" t="str">
        <x:v>A</x:v>
      </x:c>
      <x:c r="D12140" s="13" t="str">
        <x:v>00932</x:v>
      </x:c>
      <x:c r="E12140" s="13" t="str">
        <x:v>00925</x:v>
      </x:c>
      <x:c r="F12140" s="4" t="str">
        <x:v>mediacion</x:v>
      </x:c>
      <x:c r="G12140" s="4"/>
      <x:c r="H12140" s="4"/>
    </x:row>
    <x:row r="12141" ht="23" customHeight="1">
      <x:c r="A12141" s="4" t="str">
        <x:v>Córdoba</x:v>
      </x:c>
      <x:c r="B12141" s="4" t="str">
        <x:v>6.º Primaria</x:v>
      </x:c>
      <x:c r="C12141" s="4" t="str">
        <x:v>A</x:v>
      </x:c>
      <x:c r="D12141" s="13" t="str">
        <x:v>00932</x:v>
      </x:c>
      <x:c r="E12141" s="13" t="str">
        <x:v>00937</x:v>
      </x:c>
      <x:c r="F12141" s="4" t="str">
        <x:v>mediacion</x:v>
      </x:c>
      <x:c r="G12141" s="4"/>
      <x:c r="H12141" s="4"/>
    </x:row>
    <x:row r="12142" ht="23" customHeight="1">
      <x:c r="A12142" s="4" t="str">
        <x:v>Córdoba</x:v>
      </x:c>
      <x:c r="B12142" s="4" t="str">
        <x:v>6.º Primaria</x:v>
      </x:c>
      <x:c r="C12142" s="4" t="str">
        <x:v>A</x:v>
      </x:c>
      <x:c r="D12142" s="13" t="str">
        <x:v>00933</x:v>
      </x:c>
      <x:c r="E12142" s="13" t="str">
        <x:v>00925</x:v>
      </x:c>
      <x:c r="F12142" s="4" t="str">
        <x:v>mediacion</x:v>
      </x:c>
      <x:c r="G12142" s="4"/>
      <x:c r="H12142" s="4"/>
    </x:row>
    <x:row r="12143" ht="23" customHeight="1">
      <x:c r="A12143" s="4" t="str">
        <x:v>Córdoba</x:v>
      </x:c>
      <x:c r="B12143" s="4" t="str">
        <x:v>6.º Primaria</x:v>
      </x:c>
      <x:c r="C12143" s="4" t="str">
        <x:v>A</x:v>
      </x:c>
      <x:c r="D12143" s="13" t="str">
        <x:v>00935</x:v>
      </x:c>
      <x:c r="E12143" s="13" t="str">
        <x:v>00925</x:v>
      </x:c>
      <x:c r="F12143" s="4" t="str">
        <x:v>mediacion</x:v>
      </x:c>
      <x:c r="G12143" s="4"/>
      <x:c r="H12143" s="4"/>
    </x:row>
    <x:row r="12144" ht="23" customHeight="1">
      <x:c r="A12144" s="4" t="str">
        <x:v>Córdoba</x:v>
      </x:c>
      <x:c r="B12144" s="4" t="str">
        <x:v>6.º Primaria</x:v>
      </x:c>
      <x:c r="C12144" s="4" t="str">
        <x:v>A</x:v>
      </x:c>
      <x:c r="D12144" s="13" t="str">
        <x:v>00936</x:v>
      </x:c>
      <x:c r="E12144" s="13" t="str">
        <x:v>00925</x:v>
      </x:c>
      <x:c r="F12144" s="4" t="str">
        <x:v>mediacion</x:v>
      </x:c>
      <x:c r="G12144" s="4"/>
      <x:c r="H12144" s="4"/>
    </x:row>
    <x:row r="12145" ht="23" customHeight="1">
      <x:c r="A12145" s="4" t="str">
        <x:v>Córdoba</x:v>
      </x:c>
      <x:c r="B12145" s="4" t="str">
        <x:v>6.º Primaria</x:v>
      </x:c>
      <x:c r="C12145" s="4" t="str">
        <x:v>A</x:v>
      </x:c>
      <x:c r="D12145" s="13" t="str">
        <x:v>00938</x:v>
      </x:c>
      <x:c r="E12145" s="13" t="str">
        <x:v>00937</x:v>
      </x:c>
      <x:c r="F12145" s="4" t="str">
        <x:v>mediacion</x:v>
      </x:c>
      <x:c r="G12145" s="4"/>
      <x:c r="H12145" s="4"/>
    </x:row>
    <x:row r="12146" ht="23" customHeight="1">
      <x:c r="A12146" s="4" t="str">
        <x:v>Córdoba</x:v>
      </x:c>
      <x:c r="B12146" s="4" t="str">
        <x:v>6.º Primaria</x:v>
      </x:c>
      <x:c r="C12146" s="4" t="str">
        <x:v>A</x:v>
      </x:c>
      <x:c r="D12146" s="13" t="str">
        <x:v>00939</x:v>
      </x:c>
      <x:c r="E12146" s="13" t="str">
        <x:v>00937</x:v>
      </x:c>
      <x:c r="F12146" s="4" t="str">
        <x:v>mediacion</x:v>
      </x:c>
      <x:c r="G12146" s="4"/>
      <x:c r="H12146" s="4"/>
    </x:row>
    <x:row r="12147" ht="23" customHeight="1">
      <x:c r="A12147" s="4" t="str">
        <x:v>Córdoba</x:v>
      </x:c>
      <x:c r="B12147" s="4" t="str">
        <x:v>6.º Primaria</x:v>
      </x:c>
      <x:c r="C12147" s="4" t="str">
        <x:v>A</x:v>
      </x:c>
      <x:c r="D12147" s="13" t="str">
        <x:v>00939</x:v>
      </x:c>
      <x:c r="E12147" s="13" t="str">
        <x:v>00946</x:v>
      </x:c>
      <x:c r="F12147" s="4" t="str">
        <x:v>mediacion</x:v>
      </x:c>
      <x:c r="G12147" s="4"/>
      <x:c r="H12147" s="4"/>
    </x:row>
    <x:row r="12148" ht="23" customHeight="1">
      <x:c r="A12148" s="4" t="str">
        <x:v>Córdoba</x:v>
      </x:c>
      <x:c r="B12148" s="4" t="str">
        <x:v>6.º Primaria</x:v>
      </x:c>
      <x:c r="C12148" s="4" t="str">
        <x:v>A</x:v>
      </x:c>
      <x:c r="D12148" s="13" t="str">
        <x:v>00941</x:v>
      </x:c>
      <x:c r="E12148" s="13" t="str">
        <x:v>00937</x:v>
      </x:c>
      <x:c r="F12148" s="4" t="str">
        <x:v>mediacion</x:v>
      </x:c>
      <x:c r="G12148" s="4"/>
      <x:c r="H12148" s="4"/>
    </x:row>
    <x:row r="12149" ht="23" customHeight="1">
      <x:c r="A12149" s="4" t="str">
        <x:v>Córdoba</x:v>
      </x:c>
      <x:c r="B12149" s="4" t="str">
        <x:v>6.º Primaria</x:v>
      </x:c>
      <x:c r="C12149" s="4" t="str">
        <x:v>A</x:v>
      </x:c>
      <x:c r="D12149" s="13" t="str">
        <x:v>00942</x:v>
      </x:c>
      <x:c r="E12149" s="13" t="str">
        <x:v>00937</x:v>
      </x:c>
      <x:c r="F12149" s="4" t="str">
        <x:v>mediacion</x:v>
      </x:c>
      <x:c r="G12149" s="4"/>
      <x:c r="H12149" s="4"/>
    </x:row>
    <x:row r="12150" ht="23" customHeight="1">
      <x:c r="A12150" s="4" t="str">
        <x:v>Córdoba</x:v>
      </x:c>
      <x:c r="B12150" s="4" t="str">
        <x:v>6.º Primaria</x:v>
      </x:c>
      <x:c r="C12150" s="4" t="str">
        <x:v>A</x:v>
      </x:c>
      <x:c r="D12150" s="13" t="str">
        <x:v>00944</x:v>
      </x:c>
      <x:c r="E12150" s="13" t="str">
        <x:v>00937</x:v>
      </x:c>
      <x:c r="F12150" s="4" t="str">
        <x:v>mediacion</x:v>
      </x:c>
      <x:c r="G12150" s="4"/>
      <x:c r="H12150" s="4"/>
    </x:row>
    <x:row r="12151" ht="23" customHeight="1">
      <x:c r="A12151" s="4" t="str">
        <x:v>Córdoba</x:v>
      </x:c>
      <x:c r="B12151" s="4" t="str">
        <x:v>6.º Primaria</x:v>
      </x:c>
      <x:c r="C12151" s="4" t="str">
        <x:v>A</x:v>
      </x:c>
      <x:c r="D12151" s="13" t="str">
        <x:v>00945</x:v>
      </x:c>
      <x:c r="E12151" s="13" t="str">
        <x:v>00937</x:v>
      </x:c>
      <x:c r="F12151" s="4" t="str">
        <x:v>mediacion</x:v>
      </x:c>
      <x:c r="G12151" s="4"/>
      <x:c r="H12151" s="4"/>
    </x:row>
    <x:row r="12152" ht="23" customHeight="1">
      <x:c r="A12152" s="4" t="str">
        <x:v>Córdoba</x:v>
      </x:c>
      <x:c r="B12152" s="4" t="str">
        <x:v>6.º Primaria</x:v>
      </x:c>
      <x:c r="C12152" s="4" t="str">
        <x:v>A</x:v>
      </x:c>
      <x:c r="D12152" s="13" t="str">
        <x:v>00946</x:v>
      </x:c>
      <x:c r="E12152" s="13" t="str">
        <x:v>00925</x:v>
      </x:c>
      <x:c r="F12152" s="4" t="str">
        <x:v>mediacion</x:v>
      </x:c>
      <x:c r="G12152" s="4"/>
      <x:c r="H12152" s="4"/>
    </x:row>
    <x:row r="12153" ht="23" customHeight="1">
      <x:c r="A12153" s="4" t="str">
        <x:v>Córdoba</x:v>
      </x:c>
      <x:c r="B12153" s="4" t="str">
        <x:v>6.º Primaria</x:v>
      </x:c>
      <x:c r="C12153" s="4" t="str">
        <x:v>A</x:v>
      </x:c>
      <x:c r="D12153" s="13" t="str">
        <x:v>00947</x:v>
      </x:c>
      <x:c r="E12153" s="13" t="str">
        <x:v>00946</x:v>
      </x:c>
      <x:c r="F12153" s="4" t="str">
        <x:v>mediacion</x:v>
      </x:c>
      <x:c r="G12153" s="4"/>
      <x:c r="H12153" s="4"/>
    </x:row>
    <x:row r="12154" ht="23" customHeight="1">
      <x:c r="A12154" s="4" t="str">
        <x:v>Córdoba</x:v>
      </x:c>
      <x:c r="B12154" s="4" t="str">
        <x:v>6.º Primaria</x:v>
      </x:c>
      <x:c r="C12154" s="4" t="str">
        <x:v>A</x:v>
      </x:c>
      <x:c r="D12154" s="13" t="str">
        <x:v>00948</x:v>
      </x:c>
      <x:c r="E12154" s="13" t="str">
        <x:v>00946</x:v>
      </x:c>
      <x:c r="F12154" s="4" t="str">
        <x:v>mediacion</x:v>
      </x:c>
      <x:c r="G12154" s="4"/>
      <x:c r="H12154" s="4"/>
    </x:row>
    <x:row r="12155" ht="23" customHeight="1">
      <x:c r="A12155" s="4" t="str">
        <x:v>Córdoba</x:v>
      </x:c>
      <x:c r="B12155" s="4" t="str">
        <x:v>6.º Primaria</x:v>
      </x:c>
      <x:c r="C12155" s="4" t="str">
        <x:v>A</x:v>
      </x:c>
      <x:c r="D12155" s="13" t="str">
        <x:v>00950</x:v>
      </x:c>
      <x:c r="E12155" s="13" t="str">
        <x:v>00946</x:v>
      </x:c>
      <x:c r="F12155" s="4" t="str">
        <x:v>mediacion</x:v>
      </x:c>
      <x:c r="G12155" s="4"/>
      <x:c r="H12155" s="4"/>
    </x:row>
    <x:row r="12156" ht="23" customHeight="1">
      <x:c r="A12156" s="4" t="str">
        <x:v>Córdoba</x:v>
      </x:c>
      <x:c r="B12156" s="4" t="str">
        <x:v>6.º Primaria</x:v>
      </x:c>
      <x:c r="C12156" s="4" t="str">
        <x:v>A</x:v>
      </x:c>
      <x:c r="D12156" s="13" t="str">
        <x:v>00951</x:v>
      </x:c>
      <x:c r="E12156" s="13" t="str">
        <x:v>00946</x:v>
      </x:c>
      <x:c r="F12156" s="4" t="str">
        <x:v>mediacion</x:v>
      </x:c>
      <x:c r="G12156" s="4"/>
      <x:c r="H12156" s="4"/>
    </x:row>
    <x:row r="12157" ht="23" customHeight="1">
      <x:c r="A12157" s="4" t="str">
        <x:v>Córdoba</x:v>
      </x:c>
      <x:c r="B12157" s="4" t="str">
        <x:v>6.º Primaria</x:v>
      </x:c>
      <x:c r="C12157" s="4" t="str">
        <x:v>A</x:v>
      </x:c>
      <x:c r="D12157" s="13" t="str">
        <x:v>00926</x:v>
      </x:c>
      <x:c r="E12157" s="13" t="str">
        <x:v>00950</x:v>
      </x:c>
      <x:c r="F12157" s="4" t="str">
        <x:v>mediacion_negativa</x:v>
      </x:c>
      <x:c r="G12157" s="4"/>
      <x:c r="H12157" s="4"/>
    </x:row>
    <x:row r="12158" ht="23" customHeight="1">
      <x:c r="A12158" s="4" t="str">
        <x:v>Córdoba</x:v>
      </x:c>
      <x:c r="B12158" s="4" t="str">
        <x:v>6.º Primaria</x:v>
      </x:c>
      <x:c r="C12158" s="4" t="str">
        <x:v>A</x:v>
      </x:c>
      <x:c r="D12158" s="13" t="str">
        <x:v>00927</x:v>
      </x:c>
      <x:c r="E12158" s="13" t="str">
        <x:v>00951</x:v>
      </x:c>
      <x:c r="F12158" s="4" t="str">
        <x:v>mediacion_negativa</x:v>
      </x:c>
      <x:c r="G12158" s="4"/>
      <x:c r="H12158" s="4"/>
    </x:row>
    <x:row r="12159" ht="23" customHeight="1">
      <x:c r="A12159" s="4" t="str">
        <x:v>Córdoba</x:v>
      </x:c>
      <x:c r="B12159" s="4" t="str">
        <x:v>6.º Primaria</x:v>
      </x:c>
      <x:c r="C12159" s="4" t="str">
        <x:v>A</x:v>
      </x:c>
      <x:c r="D12159" s="13" t="str">
        <x:v>00928</x:v>
      </x:c>
      <x:c r="E12159" s="13" t="str">
        <x:v>00952</x:v>
      </x:c>
      <x:c r="F12159" s="4" t="str">
        <x:v>mediacion_negativa</x:v>
      </x:c>
      <x:c r="G12159" s="4"/>
      <x:c r="H12159" s="4"/>
    </x:row>
    <x:row r="12160" ht="23" customHeight="1">
      <x:c r="A12160" s="4" t="str">
        <x:v>Córdoba</x:v>
      </x:c>
      <x:c r="B12160" s="4" t="str">
        <x:v>6.º Primaria</x:v>
      </x:c>
      <x:c r="C12160" s="4" t="str">
        <x:v>A</x:v>
      </x:c>
      <x:c r="D12160" s="13" t="str">
        <x:v>00930</x:v>
      </x:c>
      <x:c r="E12160" s="13" t="str">
        <x:v>00950</x:v>
      </x:c>
      <x:c r="F12160" s="4" t="str">
        <x:v>mediacion_negativa</x:v>
      </x:c>
      <x:c r="G12160" s="4"/>
      <x:c r="H12160" s="4"/>
    </x:row>
    <x:row r="12161" ht="23" customHeight="1">
      <x:c r="A12161" s="4" t="str">
        <x:v>Córdoba</x:v>
      </x:c>
      <x:c r="B12161" s="4" t="str">
        <x:v>6.º Primaria</x:v>
      </x:c>
      <x:c r="C12161" s="4" t="str">
        <x:v>A</x:v>
      </x:c>
      <x:c r="D12161" s="13" t="str">
        <x:v>00931</x:v>
      </x:c>
      <x:c r="E12161" s="13" t="str">
        <x:v>00951</x:v>
      </x:c>
      <x:c r="F12161" s="4" t="str">
        <x:v>mediacion_negativa</x:v>
      </x:c>
      <x:c r="G12161" s="4"/>
      <x:c r="H12161" s="4"/>
    </x:row>
    <x:row r="12162" ht="23" customHeight="1">
      <x:c r="A12162" s="4" t="str">
        <x:v>Córdoba</x:v>
      </x:c>
      <x:c r="B12162" s="4" t="str">
        <x:v>6.º Primaria</x:v>
      </x:c>
      <x:c r="C12162" s="4" t="str">
        <x:v>A</x:v>
      </x:c>
      <x:c r="D12162" s="13" t="str">
        <x:v>00932</x:v>
      </x:c>
      <x:c r="E12162" s="13" t="str">
        <x:v>00952</x:v>
      </x:c>
      <x:c r="F12162" s="4" t="str">
        <x:v>mediacion_negativa</x:v>
      </x:c>
      <x:c r="G12162" s="4"/>
      <x:c r="H12162" s="4"/>
    </x:row>
    <x:row r="12163" ht="23" customHeight="1">
      <x:c r="A12163" s="4" t="str">
        <x:v>Córdoba</x:v>
      </x:c>
      <x:c r="B12163" s="4" t="str">
        <x:v>6.º Primaria</x:v>
      </x:c>
      <x:c r="C12163" s="4" t="str">
        <x:v>A</x:v>
      </x:c>
      <x:c r="D12163" s="13" t="str">
        <x:v>00934</x:v>
      </x:c>
      <x:c r="E12163" s="13" t="str">
        <x:v>00950</x:v>
      </x:c>
      <x:c r="F12163" s="4" t="str">
        <x:v>mediacion_negativa</x:v>
      </x:c>
      <x:c r="G12163" s="4"/>
      <x:c r="H12163" s="4"/>
    </x:row>
    <x:row r="12164" ht="23" customHeight="1">
      <x:c r="A12164" s="4" t="str">
        <x:v>Córdoba</x:v>
      </x:c>
      <x:c r="B12164" s="4" t="str">
        <x:v>6.º Primaria</x:v>
      </x:c>
      <x:c r="C12164" s="4" t="str">
        <x:v>A</x:v>
      </x:c>
      <x:c r="D12164" s="13" t="str">
        <x:v>00935</x:v>
      </x:c>
      <x:c r="E12164" s="13" t="str">
        <x:v>00951</x:v>
      </x:c>
      <x:c r="F12164" s="4" t="str">
        <x:v>mediacion_negativa</x:v>
      </x:c>
      <x:c r="G12164" s="4"/>
      <x:c r="H12164" s="4"/>
    </x:row>
    <x:row r="12165" ht="23" customHeight="1">
      <x:c r="A12165" s="4" t="str">
        <x:v>Córdoba</x:v>
      </x:c>
      <x:c r="B12165" s="4" t="str">
        <x:v>6.º Primaria</x:v>
      </x:c>
      <x:c r="C12165" s="4" t="str">
        <x:v>A</x:v>
      </x:c>
      <x:c r="D12165" s="13" t="str">
        <x:v>00936</x:v>
      </x:c>
      <x:c r="E12165" s="13" t="str">
        <x:v>00952</x:v>
      </x:c>
      <x:c r="F12165" s="4" t="str">
        <x:v>mediacion_negativa</x:v>
      </x:c>
      <x:c r="G12165" s="4"/>
      <x:c r="H12165" s="4"/>
    </x:row>
    <x:row r="12166" ht="23" customHeight="1">
      <x:c r="A12166" s="4" t="str">
        <x:v>Córdoba</x:v>
      </x:c>
      <x:c r="B12166" s="4" t="str">
        <x:v>6.º Primaria</x:v>
      </x:c>
      <x:c r="C12166" s="4" t="str">
        <x:v>A</x:v>
      </x:c>
      <x:c r="D12166" s="13" t="str">
        <x:v>00938</x:v>
      </x:c>
      <x:c r="E12166" s="13" t="str">
        <x:v>00950</x:v>
      </x:c>
      <x:c r="F12166" s="4" t="str">
        <x:v>mediacion_negativa</x:v>
      </x:c>
      <x:c r="G12166" s="4"/>
      <x:c r="H12166" s="4"/>
    </x:row>
    <x:row r="12167" ht="23" customHeight="1">
      <x:c r="A12167" s="4" t="str">
        <x:v>Córdoba</x:v>
      </x:c>
      <x:c r="B12167" s="4" t="str">
        <x:v>6.º Primaria</x:v>
      </x:c>
      <x:c r="C12167" s="4" t="str">
        <x:v>A</x:v>
      </x:c>
      <x:c r="D12167" s="13" t="str">
        <x:v>00939</x:v>
      </x:c>
      <x:c r="E12167" s="13" t="str">
        <x:v>00951</x:v>
      </x:c>
      <x:c r="F12167" s="4" t="str">
        <x:v>mediacion_negativa</x:v>
      </x:c>
      <x:c r="G12167" s="4"/>
      <x:c r="H12167" s="4"/>
    </x:row>
    <x:row r="12168" ht="23" customHeight="1">
      <x:c r="A12168" s="4" t="str">
        <x:v>Córdoba</x:v>
      </x:c>
      <x:c r="B12168" s="4" t="str">
        <x:v>6.º Primaria</x:v>
      </x:c>
      <x:c r="C12168" s="4" t="str">
        <x:v>A</x:v>
      </x:c>
      <x:c r="D12168" s="13" t="str">
        <x:v>00940</x:v>
      </x:c>
      <x:c r="E12168" s="13" t="str">
        <x:v>00952</x:v>
      </x:c>
      <x:c r="F12168" s="4" t="str">
        <x:v>mediacion_negativa</x:v>
      </x:c>
      <x:c r="G12168" s="4"/>
      <x:c r="H12168" s="4"/>
    </x:row>
    <x:row r="12169" ht="23" customHeight="1">
      <x:c r="A12169" s="4" t="str">
        <x:v>Córdoba</x:v>
      </x:c>
      <x:c r="B12169" s="4" t="str">
        <x:v>6.º Primaria</x:v>
      </x:c>
      <x:c r="C12169" s="4" t="str">
        <x:v>A</x:v>
      </x:c>
      <x:c r="D12169" s="13" t="str">
        <x:v>00942</x:v>
      </x:c>
      <x:c r="E12169" s="13" t="str">
        <x:v>00950</x:v>
      </x:c>
      <x:c r="F12169" s="4" t="str">
        <x:v>mediacion_negativa</x:v>
      </x:c>
      <x:c r="G12169" s="4"/>
      <x:c r="H12169" s="4"/>
    </x:row>
    <x:row r="12170" ht="23" customHeight="1">
      <x:c r="A12170" s="4" t="str">
        <x:v>Córdoba</x:v>
      </x:c>
      <x:c r="B12170" s="4" t="str">
        <x:v>6.º Primaria</x:v>
      </x:c>
      <x:c r="C12170" s="4" t="str">
        <x:v>A</x:v>
      </x:c>
      <x:c r="D12170" s="13" t="str">
        <x:v>00943</x:v>
      </x:c>
      <x:c r="E12170" s="13" t="str">
        <x:v>00951</x:v>
      </x:c>
      <x:c r="F12170" s="4" t="str">
        <x:v>mediacion_negativa</x:v>
      </x:c>
      <x:c r="G12170" s="4"/>
      <x:c r="H12170" s="4"/>
    </x:row>
    <x:row r="12171" ht="23" customHeight="1">
      <x:c r="A12171" s="4" t="str">
        <x:v>Córdoba</x:v>
      </x:c>
      <x:c r="B12171" s="4" t="str">
        <x:v>6.º Primaria</x:v>
      </x:c>
      <x:c r="C12171" s="4" t="str">
        <x:v>A</x:v>
      </x:c>
      <x:c r="D12171" s="13" t="str">
        <x:v>00944</x:v>
      </x:c>
      <x:c r="E12171" s="13" t="str">
        <x:v>00952</x:v>
      </x:c>
      <x:c r="F12171" s="4" t="str">
        <x:v>mediacion_negativa</x:v>
      </x:c>
      <x:c r="G12171" s="4"/>
      <x:c r="H12171" s="4"/>
    </x:row>
    <x:row r="12172" ht="23" customHeight="1">
      <x:c r="A12172" s="4" t="str">
        <x:v>Córdoba</x:v>
      </x:c>
      <x:c r="B12172" s="4" t="str">
        <x:v>6.º Primaria</x:v>
      </x:c>
      <x:c r="C12172" s="4" t="str">
        <x:v>A</x:v>
      </x:c>
      <x:c r="D12172" s="13" t="str">
        <x:v>00946</x:v>
      </x:c>
      <x:c r="E12172" s="13" t="str">
        <x:v>00950</x:v>
      </x:c>
      <x:c r="F12172" s="4" t="str">
        <x:v>mediacion_negativa</x:v>
      </x:c>
      <x:c r="G12172" s="4"/>
      <x:c r="H12172" s="4"/>
    </x:row>
    <x:row r="12173" ht="23" customHeight="1">
      <x:c r="A12173" s="4" t="str">
        <x:v>Córdoba</x:v>
      </x:c>
      <x:c r="B12173" s="4" t="str">
        <x:v>6.º Primaria</x:v>
      </x:c>
      <x:c r="C12173" s="4" t="str">
        <x:v>A</x:v>
      </x:c>
      <x:c r="D12173" s="13" t="str">
        <x:v>00947</x:v>
      </x:c>
      <x:c r="E12173" s="13" t="str">
        <x:v>00951</x:v>
      </x:c>
      <x:c r="F12173" s="4" t="str">
        <x:v>mediacion_negativa</x:v>
      </x:c>
      <x:c r="G12173" s="4"/>
      <x:c r="H12173" s="4"/>
    </x:row>
    <x:row r="12174" ht="23" customHeight="1">
      <x:c r="A12174" s="4" t="str">
        <x:v>Córdoba</x:v>
      </x:c>
      <x:c r="B12174" s="4" t="str">
        <x:v>6.º Primaria</x:v>
      </x:c>
      <x:c r="C12174" s="4" t="str">
        <x:v>A</x:v>
      </x:c>
      <x:c r="D12174" s="13" t="str">
        <x:v>00948</x:v>
      </x:c>
      <x:c r="E12174" s="13" t="str">
        <x:v>00952</x:v>
      </x:c>
      <x:c r="F12174" s="4" t="str">
        <x:v>mediacion_negativa</x:v>
      </x:c>
      <x:c r="G12174" s="4"/>
      <x:c r="H12174" s="4"/>
    </x:row>
    <x:row r="12175" ht="23" customHeight="1">
      <x:c r="A12175" s="4" t="str">
        <x:v>Córdoba</x:v>
      </x:c>
      <x:c r="B12175" s="4" t="str">
        <x:v>6.º Primaria</x:v>
      </x:c>
      <x:c r="C12175" s="4" t="str">
        <x:v>A</x:v>
      </x:c>
      <x:c r="D12175" s="13" t="str">
        <x:v>00925</x:v>
      </x:c>
      <x:c r="E12175" s="13" t="str">
        <x:v>00949</x:v>
      </x:c>
      <x:c r="F12175" s="4" t="str">
        <x:v>bullying</x:v>
      </x:c>
      <x:c r="G12175" s="4"/>
      <x:c r="H12175" s="4"/>
    </x:row>
    <x:row r="12176" ht="23" customHeight="1">
      <x:c r="A12176" s="4" t="str">
        <x:v>Córdoba</x:v>
      </x:c>
      <x:c r="B12176" s="4" t="str">
        <x:v>6.º Primaria</x:v>
      </x:c>
      <x:c r="C12176" s="4" t="str">
        <x:v>A</x:v>
      </x:c>
      <x:c r="D12176" s="13" t="str">
        <x:v>00925</x:v>
      </x:c>
      <x:c r="E12176" s="13" t="str">
        <x:v>00950</x:v>
      </x:c>
      <x:c r="F12176" s="4" t="str">
        <x:v>bullying</x:v>
      </x:c>
      <x:c r="G12176" s="4"/>
      <x:c r="H12176" s="4"/>
    </x:row>
    <x:row r="12177" ht="23" customHeight="1">
      <x:c r="A12177" s="4" t="str">
        <x:v>Córdoba</x:v>
      </x:c>
      <x:c r="B12177" s="4" t="str">
        <x:v>6.º Primaria</x:v>
      </x:c>
      <x:c r="C12177" s="4" t="str">
        <x:v>A</x:v>
      </x:c>
      <x:c r="D12177" s="13" t="str">
        <x:v>00926</x:v>
      </x:c>
      <x:c r="E12177" s="13" t="str">
        <x:v>00949</x:v>
      </x:c>
      <x:c r="F12177" s="4" t="str">
        <x:v>bullying</x:v>
      </x:c>
      <x:c r="G12177" s="4"/>
      <x:c r="H12177" s="4"/>
    </x:row>
    <x:row r="12178" ht="23" customHeight="1">
      <x:c r="A12178" s="4" t="str">
        <x:v>Córdoba</x:v>
      </x:c>
      <x:c r="B12178" s="4" t="str">
        <x:v>6.º Primaria</x:v>
      </x:c>
      <x:c r="C12178" s="4" t="str">
        <x:v>A</x:v>
      </x:c>
      <x:c r="D12178" s="13" t="str">
        <x:v>00926</x:v>
      </x:c>
      <x:c r="E12178" s="13" t="str">
        <x:v>00950</x:v>
      </x:c>
      <x:c r="F12178" s="4" t="str">
        <x:v>bullying</x:v>
      </x:c>
      <x:c r="G12178" s="4"/>
      <x:c r="H12178" s="4"/>
    </x:row>
    <x:row r="12179" ht="23" customHeight="1">
      <x:c r="A12179" s="4" t="str">
        <x:v>Córdoba</x:v>
      </x:c>
      <x:c r="B12179" s="4" t="str">
        <x:v>6.º Primaria</x:v>
      </x:c>
      <x:c r="C12179" s="4" t="str">
        <x:v>A</x:v>
      </x:c>
      <x:c r="D12179" s="13" t="str">
        <x:v>00926</x:v>
      </x:c>
      <x:c r="E12179" s="13" t="str">
        <x:v>00951</x:v>
      </x:c>
      <x:c r="F12179" s="4" t="str">
        <x:v>bullying</x:v>
      </x:c>
      <x:c r="G12179" s="4"/>
      <x:c r="H12179" s="4"/>
    </x:row>
    <x:row r="12180" ht="23" customHeight="1">
      <x:c r="A12180" s="4" t="str">
        <x:v>Córdoba</x:v>
      </x:c>
      <x:c r="B12180" s="4" t="str">
        <x:v>6.º Primaria</x:v>
      </x:c>
      <x:c r="C12180" s="4" t="str">
        <x:v>A</x:v>
      </x:c>
      <x:c r="D12180" s="13" t="str">
        <x:v>00927</x:v>
      </x:c>
      <x:c r="E12180" s="13" t="str">
        <x:v>00950</x:v>
      </x:c>
      <x:c r="F12180" s="4" t="str">
        <x:v>bullying</x:v>
      </x:c>
      <x:c r="G12180" s="4"/>
      <x:c r="H12180" s="4"/>
    </x:row>
    <x:row r="12181" ht="23" customHeight="1">
      <x:c r="A12181" s="4" t="str">
        <x:v>Córdoba</x:v>
      </x:c>
      <x:c r="B12181" s="4" t="str">
        <x:v>6.º Primaria</x:v>
      </x:c>
      <x:c r="C12181" s="4" t="str">
        <x:v>A</x:v>
      </x:c>
      <x:c r="D12181" s="13" t="str">
        <x:v>00927</x:v>
      </x:c>
      <x:c r="E12181" s="13" t="str">
        <x:v>00951</x:v>
      </x:c>
      <x:c r="F12181" s="4" t="str">
        <x:v>bullying</x:v>
      </x:c>
      <x:c r="G12181" s="4"/>
      <x:c r="H12181" s="4"/>
    </x:row>
    <x:row r="12182" ht="23" customHeight="1">
      <x:c r="A12182" s="4" t="str">
        <x:v>Córdoba</x:v>
      </x:c>
      <x:c r="B12182" s="4" t="str">
        <x:v>6.º Primaria</x:v>
      </x:c>
      <x:c r="C12182" s="4" t="str">
        <x:v>A</x:v>
      </x:c>
      <x:c r="D12182" s="13" t="str">
        <x:v>00927</x:v>
      </x:c>
      <x:c r="E12182" s="13" t="str">
        <x:v>00952</x:v>
      </x:c>
      <x:c r="F12182" s="4" t="str">
        <x:v>bullying</x:v>
      </x:c>
      <x:c r="G12182" s="4"/>
      <x:c r="H12182" s="4"/>
    </x:row>
    <x:row r="12183" ht="23" customHeight="1">
      <x:c r="A12183" s="4" t="str">
        <x:v>Córdoba</x:v>
      </x:c>
      <x:c r="B12183" s="4" t="str">
        <x:v>6.º Primaria</x:v>
      </x:c>
      <x:c r="C12183" s="4" t="str">
        <x:v>A</x:v>
      </x:c>
      <x:c r="D12183" s="13" t="str">
        <x:v>00928</x:v>
      </x:c>
      <x:c r="E12183" s="13" t="str">
        <x:v>00950</x:v>
      </x:c>
      <x:c r="F12183" s="4" t="str">
        <x:v>bullying</x:v>
      </x:c>
      <x:c r="G12183" s="4"/>
      <x:c r="H12183" s="4"/>
    </x:row>
    <x:row r="12184" ht="23" customHeight="1">
      <x:c r="A12184" s="4" t="str">
        <x:v>Córdoba</x:v>
      </x:c>
      <x:c r="B12184" s="4" t="str">
        <x:v>6.º Primaria</x:v>
      </x:c>
      <x:c r="C12184" s="4" t="str">
        <x:v>A</x:v>
      </x:c>
      <x:c r="D12184" s="13" t="str">
        <x:v>00928</x:v>
      </x:c>
      <x:c r="E12184" s="13" t="str">
        <x:v>00951</x:v>
      </x:c>
      <x:c r="F12184" s="4" t="str">
        <x:v>bullying</x:v>
      </x:c>
      <x:c r="G12184" s="4"/>
      <x:c r="H12184" s="4"/>
    </x:row>
    <x:row r="12185" ht="23" customHeight="1">
      <x:c r="A12185" s="4" t="str">
        <x:v>Córdoba</x:v>
      </x:c>
      <x:c r="B12185" s="4" t="str">
        <x:v>6.º Primaria</x:v>
      </x:c>
      <x:c r="C12185" s="4" t="str">
        <x:v>A</x:v>
      </x:c>
      <x:c r="D12185" s="13" t="str">
        <x:v>00928</x:v>
      </x:c>
      <x:c r="E12185" s="13" t="str">
        <x:v>00952</x:v>
      </x:c>
      <x:c r="F12185" s="4" t="str">
        <x:v>bullying</x:v>
      </x:c>
      <x:c r="G12185" s="4"/>
      <x:c r="H12185" s="4"/>
    </x:row>
    <x:row r="12186" ht="23" customHeight="1">
      <x:c r="A12186" s="4" t="str">
        <x:v>Córdoba</x:v>
      </x:c>
      <x:c r="B12186" s="4" t="str">
        <x:v>6.º Primaria</x:v>
      </x:c>
      <x:c r="C12186" s="4" t="str">
        <x:v>A</x:v>
      </x:c>
      <x:c r="D12186" s="13" t="str">
        <x:v>00929</x:v>
      </x:c>
      <x:c r="E12186" s="13" t="str">
        <x:v>00951</x:v>
      </x:c>
      <x:c r="F12186" s="4" t="str">
        <x:v>bullying</x:v>
      </x:c>
      <x:c r="G12186" s="4"/>
      <x:c r="H12186" s="4"/>
    </x:row>
    <x:row r="12187" ht="23" customHeight="1">
      <x:c r="A12187" s="4" t="str">
        <x:v>Córdoba</x:v>
      </x:c>
      <x:c r="B12187" s="4" t="str">
        <x:v>6.º Primaria</x:v>
      </x:c>
      <x:c r="C12187" s="4" t="str">
        <x:v>A</x:v>
      </x:c>
      <x:c r="D12187" s="13" t="str">
        <x:v>00929</x:v>
      </x:c>
      <x:c r="E12187" s="13" t="str">
        <x:v>00952</x:v>
      </x:c>
      <x:c r="F12187" s="4" t="str">
        <x:v>bullying</x:v>
      </x:c>
      <x:c r="G12187" s="4"/>
      <x:c r="H12187" s="4"/>
    </x:row>
    <x:row r="12188" ht="23" customHeight="1">
      <x:c r="A12188" s="4" t="str">
        <x:v>Córdoba</x:v>
      </x:c>
      <x:c r="B12188" s="4" t="str">
        <x:v>6.º Primaria</x:v>
      </x:c>
      <x:c r="C12188" s="4" t="str">
        <x:v>A</x:v>
      </x:c>
      <x:c r="D12188" s="13" t="str">
        <x:v>00930</x:v>
      </x:c>
      <x:c r="E12188" s="13" t="str">
        <x:v>00951</x:v>
      </x:c>
      <x:c r="F12188" s="4" t="str">
        <x:v>bullying</x:v>
      </x:c>
      <x:c r="G12188" s="4"/>
      <x:c r="H12188" s="4"/>
    </x:row>
    <x:row r="12189" ht="23" customHeight="1">
      <x:c r="A12189" s="4" t="str">
        <x:v>Córdoba</x:v>
      </x:c>
      <x:c r="B12189" s="4" t="str">
        <x:v>6.º Primaria</x:v>
      </x:c>
      <x:c r="C12189" s="4" t="str">
        <x:v>A</x:v>
      </x:c>
      <x:c r="D12189" s="13" t="str">
        <x:v>00930</x:v>
      </x:c>
      <x:c r="E12189" s="13" t="str">
        <x:v>00952</x:v>
      </x:c>
      <x:c r="F12189" s="4" t="str">
        <x:v>bullying</x:v>
      </x:c>
      <x:c r="G12189" s="4"/>
      <x:c r="H12189" s="4"/>
    </x:row>
    <x:row r="12190" ht="23" customHeight="1">
      <x:c r="A12190" s="4" t="str">
        <x:v>Córdoba</x:v>
      </x:c>
      <x:c r="B12190" s="4" t="str">
        <x:v>6.º Primaria</x:v>
      </x:c>
      <x:c r="C12190" s="4" t="str">
        <x:v>A</x:v>
      </x:c>
      <x:c r="D12190" s="13" t="str">
        <x:v>00931</x:v>
      </x:c>
      <x:c r="E12190" s="13" t="str">
        <x:v>00952</x:v>
      </x:c>
      <x:c r="F12190" s="4" t="str">
        <x:v>bullying</x:v>
      </x:c>
      <x:c r="G12190" s="4"/>
      <x:c r="H12190" s="4"/>
    </x:row>
    <x:row r="12191" ht="23" customHeight="1">
      <x:c r="A12191" s="4" t="str">
        <x:v>Córdoba</x:v>
      </x:c>
      <x:c r="B12191" s="4" t="str">
        <x:v>6.º Primaria</x:v>
      </x:c>
      <x:c r="C12191" s="4" t="str">
        <x:v>A</x:v>
      </x:c>
      <x:c r="D12191" s="13" t="str">
        <x:v>00932</x:v>
      </x:c>
      <x:c r="E12191" s="13" t="str">
        <x:v>00952</x:v>
      </x:c>
      <x:c r="F12191" s="4" t="str">
        <x:v>bullying</x:v>
      </x:c>
      <x:c r="G12191" s="4"/>
      <x:c r="H12191" s="4"/>
    </x:row>
    <x:row r="12192" ht="23" customHeight="1">
      <x:c r="A12192" s="4" t="str">
        <x:v>Córdoba</x:v>
      </x:c>
      <x:c r="B12192" s="4" t="str">
        <x:v>6.º Primaria</x:v>
      </x:c>
      <x:c r="C12192" s="4" t="str">
        <x:v>A</x:v>
      </x:c>
      <x:c r="D12192" s="13" t="str">
        <x:v>00951</x:v>
      </x:c>
      <x:c r="E12192" s="13" t="str">
        <x:v>00948</x:v>
      </x:c>
      <x:c r="F12192" s="4" t="str">
        <x:v>bullying</x:v>
      </x:c>
      <x:c r="G12192" s="4"/>
      <x:c r="H12192" s="4"/>
    </x:row>
    <x:row r="12193" ht="23" customHeight="1">
      <x:c r="A12193" s="4" t="str">
        <x:v>Córdoba</x:v>
      </x:c>
      <x:c r="B12193" s="4" t="str">
        <x:v>6.º Primaria</x:v>
      </x:c>
      <x:c r="C12193" s="4" t="str">
        <x:v>A</x:v>
      </x:c>
      <x:c r="D12193" s="13" t="str">
        <x:v>00952</x:v>
      </x:c>
      <x:c r="E12193" s="13" t="str">
        <x:v>00948</x:v>
      </x:c>
      <x:c r="F12193" s="4" t="str">
        <x:v>bullying</x:v>
      </x:c>
      <x:c r="G12193" s="4"/>
      <x:c r="H12193" s="4"/>
    </x:row>
    <x:row r="12194" ht="23" customHeight="1">
      <x:c r="A12194" s="4" t="str">
        <x:v>Córdoba</x:v>
      </x:c>
      <x:c r="B12194" s="4" t="str">
        <x:v>6.º Primaria</x:v>
      </x:c>
      <x:c r="C12194" s="4" t="str">
        <x:v>A</x:v>
      </x:c>
      <x:c r="D12194" s="13" t="str">
        <x:v>00952</x:v>
      </x:c>
      <x:c r="E12194" s="13" t="str">
        <x:v>00949</x:v>
      </x:c>
      <x:c r="F12194" s="4" t="str">
        <x:v>bullying</x:v>
      </x:c>
      <x:c r="G12194" s="4"/>
      <x:c r="H12194" s="4"/>
    </x:row>
    <x:row r="12195" ht="23" customHeight="1">
      <x:c r="A12195" s="4" t="str">
        <x:v>Córdoba</x:v>
      </x:c>
      <x:c r="B12195" s="4" t="str">
        <x:v>6.º Primaria</x:v>
      </x:c>
      <x:c r="C12195" s="4" t="str">
        <x:v>A</x:v>
      </x:c>
      <x:c r="D12195" s="13" t="str">
        <x:v>00925</x:v>
      </x:c>
      <x:c r="E12195" s="13" t="str">
        <x:v>00927</x:v>
      </x:c>
      <x:c r="F12195" s="4" t="str">
        <x:v>prediccion_amistad</x:v>
      </x:c>
      <x:c r="G12195" s="4"/>
      <x:c r="H12195" s="4" t="n">
        <x:f>COUNTIFS(Relaciones!$D$11966:$D$12340,E12195,Relaciones!$E$11966:$E$12340,D12195,Relaciones!$F$11966:$F$12340,"amistad")</x:f>
        <x:v>1</x:v>
      </x:c>
    </x:row>
    <x:row r="12196" ht="23" customHeight="1">
      <x:c r="A12196" s="4" t="str">
        <x:v>Córdoba</x:v>
      </x:c>
      <x:c r="B12196" s="4" t="str">
        <x:v>6.º Primaria</x:v>
      </x:c>
      <x:c r="C12196" s="4" t="str">
        <x:v>A</x:v>
      </x:c>
      <x:c r="D12196" s="13" t="str">
        <x:v>00925</x:v>
      </x:c>
      <x:c r="E12196" s="13" t="str">
        <x:v>00928</x:v>
      </x:c>
      <x:c r="F12196" s="4" t="str">
        <x:v>prediccion_amistad</x:v>
      </x:c>
      <x:c r="G12196" s="4"/>
      <x:c r="H12196" s="4" t="n">
        <x:f>COUNTIFS(Relaciones!$D$11966:$D$12340,E12196,Relaciones!$E$11966:$E$12340,D12196,Relaciones!$F$11966:$F$12340,"amistad")</x:f>
        <x:v>1</x:v>
      </x:c>
    </x:row>
    <x:row r="12197" ht="23" customHeight="1">
      <x:c r="A12197" s="4" t="str">
        <x:v>Córdoba</x:v>
      </x:c>
      <x:c r="B12197" s="4" t="str">
        <x:v>6.º Primaria</x:v>
      </x:c>
      <x:c r="C12197" s="4" t="str">
        <x:v>A</x:v>
      </x:c>
      <x:c r="D12197" s="13" t="str">
        <x:v>00925</x:v>
      </x:c>
      <x:c r="E12197" s="13" t="str">
        <x:v>00929</x:v>
      </x:c>
      <x:c r="F12197" s="4" t="str">
        <x:v>prediccion_amistad</x:v>
      </x:c>
      <x:c r="G12197" s="4"/>
      <x:c r="H12197" s="4" t="n">
        <x:f>COUNTIFS(Relaciones!$D$11966:$D$12340,E12197,Relaciones!$E$11966:$E$12340,D12197,Relaciones!$F$11966:$F$12340,"amistad")</x:f>
        <x:v>1</x:v>
      </x:c>
    </x:row>
    <x:row r="12198" ht="23" customHeight="1">
      <x:c r="A12198" s="4" t="str">
        <x:v>Córdoba</x:v>
      </x:c>
      <x:c r="B12198" s="4" t="str">
        <x:v>6.º Primaria</x:v>
      </x:c>
      <x:c r="C12198" s="4" t="str">
        <x:v>A</x:v>
      </x:c>
      <x:c r="D12198" s="13" t="str">
        <x:v>00925</x:v>
      </x:c>
      <x:c r="E12198" s="13" t="str">
        <x:v>00931</x:v>
      </x:c>
      <x:c r="F12198" s="4" t="str">
        <x:v>prediccion_amistad</x:v>
      </x:c>
      <x:c r="G12198" s="4"/>
      <x:c r="H12198" s="4" t="n">
        <x:f>COUNTIFS(Relaciones!$D$11966:$D$12340,E12198,Relaciones!$E$11966:$E$12340,D12198,Relaciones!$F$11966:$F$12340,"amistad")</x:f>
        <x:v>1</x:v>
      </x:c>
    </x:row>
    <x:row r="12199" ht="23" customHeight="1">
      <x:c r="A12199" s="4" t="str">
        <x:v>Córdoba</x:v>
      </x:c>
      <x:c r="B12199" s="4" t="str">
        <x:v>6.º Primaria</x:v>
      </x:c>
      <x:c r="C12199" s="4" t="str">
        <x:v>A</x:v>
      </x:c>
      <x:c r="D12199" s="13" t="str">
        <x:v>00925</x:v>
      </x:c>
      <x:c r="E12199" s="13" t="str">
        <x:v>00932</x:v>
      </x:c>
      <x:c r="F12199" s="4" t="str">
        <x:v>prediccion_amistad</x:v>
      </x:c>
      <x:c r="G12199" s="4"/>
      <x:c r="H12199" s="4" t="n">
        <x:f>COUNTIFS(Relaciones!$D$11966:$D$12340,E12199,Relaciones!$E$11966:$E$12340,D12199,Relaciones!$F$11966:$F$12340,"amistad")</x:f>
        <x:v>1</x:v>
      </x:c>
    </x:row>
    <x:row r="12200" ht="23" customHeight="1">
      <x:c r="A12200" s="4" t="str">
        <x:v>Córdoba</x:v>
      </x:c>
      <x:c r="B12200" s="4" t="str">
        <x:v>6.º Primaria</x:v>
      </x:c>
      <x:c r="C12200" s="4" t="str">
        <x:v>A</x:v>
      </x:c>
      <x:c r="D12200" s="13" t="str">
        <x:v>00925</x:v>
      </x:c>
      <x:c r="E12200" s="13" t="str">
        <x:v>00933</x:v>
      </x:c>
      <x:c r="F12200" s="4" t="str">
        <x:v>prediccion_amistad</x:v>
      </x:c>
      <x:c r="G12200" s="4"/>
      <x:c r="H12200" s="4" t="n">
        <x:f>COUNTIFS(Relaciones!$D$11966:$D$12340,E12200,Relaciones!$E$11966:$E$12340,D12200,Relaciones!$F$11966:$F$12340,"amistad")</x:f>
        <x:v>1</x:v>
      </x:c>
    </x:row>
    <x:row r="12201" ht="23" customHeight="1">
      <x:c r="A12201" s="4" t="str">
        <x:v>Córdoba</x:v>
      </x:c>
      <x:c r="B12201" s="4" t="str">
        <x:v>6.º Primaria</x:v>
      </x:c>
      <x:c r="C12201" s="4" t="str">
        <x:v>A</x:v>
      </x:c>
      <x:c r="D12201" s="13" t="str">
        <x:v>00925</x:v>
      </x:c>
      <x:c r="E12201" s="13" t="str">
        <x:v>00935</x:v>
      </x:c>
      <x:c r="F12201" s="4" t="str">
        <x:v>prediccion_amistad</x:v>
      </x:c>
      <x:c r="G12201" s="4"/>
      <x:c r="H12201" s="4" t="n">
        <x:f>COUNTIFS(Relaciones!$D$11966:$D$12340,E12201,Relaciones!$E$11966:$E$12340,D12201,Relaciones!$F$11966:$F$12340,"amistad")</x:f>
        <x:v>1</x:v>
      </x:c>
    </x:row>
    <x:row r="12202" ht="23" customHeight="1">
      <x:c r="A12202" s="4" t="str">
        <x:v>Córdoba</x:v>
      </x:c>
      <x:c r="B12202" s="4" t="str">
        <x:v>6.º Primaria</x:v>
      </x:c>
      <x:c r="C12202" s="4" t="str">
        <x:v>A</x:v>
      </x:c>
      <x:c r="D12202" s="13" t="str">
        <x:v>00925</x:v>
      </x:c>
      <x:c r="E12202" s="13" t="str">
        <x:v>00936</x:v>
      </x:c>
      <x:c r="F12202" s="4" t="str">
        <x:v>prediccion_amistad</x:v>
      </x:c>
      <x:c r="G12202" s="4"/>
      <x:c r="H12202" s="4" t="n">
        <x:f>COUNTIFS(Relaciones!$D$11966:$D$12340,E12202,Relaciones!$E$11966:$E$12340,D12202,Relaciones!$F$11966:$F$12340,"amistad")</x:f>
        <x:v>1</x:v>
      </x:c>
    </x:row>
    <x:row r="12203" ht="23" customHeight="1">
      <x:c r="A12203" s="4" t="str">
        <x:v>Córdoba</x:v>
      </x:c>
      <x:c r="B12203" s="4" t="str">
        <x:v>6.º Primaria</x:v>
      </x:c>
      <x:c r="C12203" s="4" t="str">
        <x:v>A</x:v>
      </x:c>
      <x:c r="D12203" s="13" t="str">
        <x:v>00925</x:v>
      </x:c>
      <x:c r="E12203" s="13" t="str">
        <x:v>00937</x:v>
      </x:c>
      <x:c r="F12203" s="4" t="str">
        <x:v>prediccion_amistad</x:v>
      </x:c>
      <x:c r="G12203" s="4"/>
      <x:c r="H12203" s="4" t="n">
        <x:f>COUNTIFS(Relaciones!$D$11966:$D$12340,E12203,Relaciones!$E$11966:$E$12340,D12203,Relaciones!$F$11966:$F$12340,"amistad")</x:f>
        <x:v>1</x:v>
      </x:c>
    </x:row>
    <x:row r="12204" ht="23" customHeight="1">
      <x:c r="A12204" s="4" t="str">
        <x:v>Córdoba</x:v>
      </x:c>
      <x:c r="B12204" s="4" t="str">
        <x:v>6.º Primaria</x:v>
      </x:c>
      <x:c r="C12204" s="4" t="str">
        <x:v>A</x:v>
      </x:c>
      <x:c r="D12204" s="13" t="str">
        <x:v>00926</x:v>
      </x:c>
      <x:c r="E12204" s="13" t="str">
        <x:v>00925</x:v>
      </x:c>
      <x:c r="F12204" s="4" t="str">
        <x:v>prediccion_amistad</x:v>
      </x:c>
      <x:c r="G12204" s="4"/>
      <x:c r="H12204" s="4" t="n">
        <x:f>COUNTIFS(Relaciones!$D$11966:$D$12340,E12204,Relaciones!$E$11966:$E$12340,D12204,Relaciones!$F$11966:$F$12340,"amistad")</x:f>
        <x:v>1</x:v>
      </x:c>
    </x:row>
    <x:row r="12205" ht="23" customHeight="1">
      <x:c r="A12205" s="4" t="str">
        <x:v>Córdoba</x:v>
      </x:c>
      <x:c r="B12205" s="4" t="str">
        <x:v>6.º Primaria</x:v>
      </x:c>
      <x:c r="C12205" s="4" t="str">
        <x:v>A</x:v>
      </x:c>
      <x:c r="D12205" s="13" t="str">
        <x:v>00926</x:v>
      </x:c>
      <x:c r="E12205" s="13" t="str">
        <x:v>00927</x:v>
      </x:c>
      <x:c r="F12205" s="4" t="str">
        <x:v>prediccion_amistad</x:v>
      </x:c>
      <x:c r="G12205" s="4"/>
      <x:c r="H12205" s="4" t="n">
        <x:f>COUNTIFS(Relaciones!$D$11966:$D$12340,E12205,Relaciones!$E$11966:$E$12340,D12205,Relaciones!$F$11966:$F$12340,"amistad")</x:f>
        <x:v>1</x:v>
      </x:c>
    </x:row>
    <x:row r="12206" ht="23" customHeight="1">
      <x:c r="A12206" s="4" t="str">
        <x:v>Córdoba</x:v>
      </x:c>
      <x:c r="B12206" s="4" t="str">
        <x:v>6.º Primaria</x:v>
      </x:c>
      <x:c r="C12206" s="4" t="str">
        <x:v>A</x:v>
      </x:c>
      <x:c r="D12206" s="13" t="str">
        <x:v>00926</x:v>
      </x:c>
      <x:c r="E12206" s="13" t="str">
        <x:v>00928</x:v>
      </x:c>
      <x:c r="F12206" s="4" t="str">
        <x:v>prediccion_amistad</x:v>
      </x:c>
      <x:c r="G12206" s="4"/>
      <x:c r="H12206" s="4" t="n">
        <x:f>COUNTIFS(Relaciones!$D$11966:$D$12340,E12206,Relaciones!$E$11966:$E$12340,D12206,Relaciones!$F$11966:$F$12340,"amistad")</x:f>
        <x:v>1</x:v>
      </x:c>
    </x:row>
    <x:row r="12207" ht="23" customHeight="1">
      <x:c r="A12207" s="4" t="str">
        <x:v>Córdoba</x:v>
      </x:c>
      <x:c r="B12207" s="4" t="str">
        <x:v>6.º Primaria</x:v>
      </x:c>
      <x:c r="C12207" s="4" t="str">
        <x:v>A</x:v>
      </x:c>
      <x:c r="D12207" s="13" t="str">
        <x:v>00926</x:v>
      </x:c>
      <x:c r="E12207" s="13" t="str">
        <x:v>00931</x:v>
      </x:c>
      <x:c r="F12207" s="4" t="str">
        <x:v>prediccion_amistad</x:v>
      </x:c>
      <x:c r="G12207" s="4"/>
      <x:c r="H12207" s="4" t="n">
        <x:f>COUNTIFS(Relaciones!$D$11966:$D$12340,E12207,Relaciones!$E$11966:$E$12340,D12207,Relaciones!$F$11966:$F$12340,"amistad")</x:f>
        <x:v>0</x:v>
      </x:c>
    </x:row>
    <x:row r="12208" ht="23" customHeight="1">
      <x:c r="A12208" s="4" t="str">
        <x:v>Córdoba</x:v>
      </x:c>
      <x:c r="B12208" s="4" t="str">
        <x:v>6.º Primaria</x:v>
      </x:c>
      <x:c r="C12208" s="4" t="str">
        <x:v>A</x:v>
      </x:c>
      <x:c r="D12208" s="13" t="str">
        <x:v>00927</x:v>
      </x:c>
      <x:c r="E12208" s="13" t="str">
        <x:v>00925</x:v>
      </x:c>
      <x:c r="F12208" s="4" t="str">
        <x:v>prediccion_amistad</x:v>
      </x:c>
      <x:c r="G12208" s="4"/>
      <x:c r="H12208" s="4" t="n">
        <x:f>COUNTIFS(Relaciones!$D$11966:$D$12340,E12208,Relaciones!$E$11966:$E$12340,D12208,Relaciones!$F$11966:$F$12340,"amistad")</x:f>
        <x:v>1</x:v>
      </x:c>
    </x:row>
    <x:row r="12209" ht="23" customHeight="1">
      <x:c r="A12209" s="4" t="str">
        <x:v>Córdoba</x:v>
      </x:c>
      <x:c r="B12209" s="4" t="str">
        <x:v>6.º Primaria</x:v>
      </x:c>
      <x:c r="C12209" s="4" t="str">
        <x:v>A</x:v>
      </x:c>
      <x:c r="D12209" s="13" t="str">
        <x:v>00927</x:v>
      </x:c>
      <x:c r="E12209" s="13" t="str">
        <x:v>00926</x:v>
      </x:c>
      <x:c r="F12209" s="4" t="str">
        <x:v>prediccion_amistad</x:v>
      </x:c>
      <x:c r="G12209" s="4"/>
      <x:c r="H12209" s="4" t="n">
        <x:f>COUNTIFS(Relaciones!$D$11966:$D$12340,E12209,Relaciones!$E$11966:$E$12340,D12209,Relaciones!$F$11966:$F$12340,"amistad")</x:f>
        <x:v>1</x:v>
      </x:c>
    </x:row>
    <x:row r="12210" ht="23" customHeight="1">
      <x:c r="A12210" s="4" t="str">
        <x:v>Córdoba</x:v>
      </x:c>
      <x:c r="B12210" s="4" t="str">
        <x:v>6.º Primaria</x:v>
      </x:c>
      <x:c r="C12210" s="4" t="str">
        <x:v>A</x:v>
      </x:c>
      <x:c r="D12210" s="13" t="str">
        <x:v>00927</x:v>
      </x:c>
      <x:c r="E12210" s="13" t="str">
        <x:v>00929</x:v>
      </x:c>
      <x:c r="F12210" s="4" t="str">
        <x:v>prediccion_amistad</x:v>
      </x:c>
      <x:c r="G12210" s="4"/>
      <x:c r="H12210" s="4" t="n">
        <x:f>COUNTIFS(Relaciones!$D$11966:$D$12340,E12210,Relaciones!$E$11966:$E$12340,D12210,Relaciones!$F$11966:$F$12340,"amistad")</x:f>
        <x:v>1</x:v>
      </x:c>
    </x:row>
    <x:row r="12211" ht="23" customHeight="1">
      <x:c r="A12211" s="4" t="str">
        <x:v>Córdoba</x:v>
      </x:c>
      <x:c r="B12211" s="4" t="str">
        <x:v>6.º Primaria</x:v>
      </x:c>
      <x:c r="C12211" s="4" t="str">
        <x:v>A</x:v>
      </x:c>
      <x:c r="D12211" s="13" t="str">
        <x:v>00928</x:v>
      </x:c>
      <x:c r="E12211" s="13" t="str">
        <x:v>00926</x:v>
      </x:c>
      <x:c r="F12211" s="4" t="str">
        <x:v>prediccion_amistad</x:v>
      </x:c>
      <x:c r="G12211" s="4"/>
      <x:c r="H12211" s="4" t="n">
        <x:f>COUNTIFS(Relaciones!$D$11966:$D$12340,E12211,Relaciones!$E$11966:$E$12340,D12211,Relaciones!$F$11966:$F$12340,"amistad")</x:f>
        <x:v>1</x:v>
      </x:c>
    </x:row>
    <x:row r="12212" ht="23" customHeight="1">
      <x:c r="A12212" s="4" t="str">
        <x:v>Córdoba</x:v>
      </x:c>
      <x:c r="B12212" s="4" t="str">
        <x:v>6.º Primaria</x:v>
      </x:c>
      <x:c r="C12212" s="4" t="str">
        <x:v>A</x:v>
      </x:c>
      <x:c r="D12212" s="13" t="str">
        <x:v>00928</x:v>
      </x:c>
      <x:c r="E12212" s="13" t="str">
        <x:v>00929</x:v>
      </x:c>
      <x:c r="F12212" s="4" t="str">
        <x:v>prediccion_amistad</x:v>
      </x:c>
      <x:c r="G12212" s="4"/>
      <x:c r="H12212" s="4" t="n">
        <x:f>COUNTIFS(Relaciones!$D$11966:$D$12340,E12212,Relaciones!$E$11966:$E$12340,D12212,Relaciones!$F$11966:$F$12340,"amistad")</x:f>
        <x:v>1</x:v>
      </x:c>
    </x:row>
    <x:row r="12213" ht="23" customHeight="1">
      <x:c r="A12213" s="4" t="str">
        <x:v>Córdoba</x:v>
      </x:c>
      <x:c r="B12213" s="4" t="str">
        <x:v>6.º Primaria</x:v>
      </x:c>
      <x:c r="C12213" s="4" t="str">
        <x:v>A</x:v>
      </x:c>
      <x:c r="D12213" s="13" t="str">
        <x:v>00928</x:v>
      </x:c>
      <x:c r="E12213" s="13" t="str">
        <x:v>00930</x:v>
      </x:c>
      <x:c r="F12213" s="4" t="str">
        <x:v>prediccion_amistad</x:v>
      </x:c>
      <x:c r="G12213" s="4"/>
      <x:c r="H12213" s="4" t="n">
        <x:f>COUNTIFS(Relaciones!$D$11966:$D$12340,E12213,Relaciones!$E$11966:$E$12340,D12213,Relaciones!$F$11966:$F$12340,"amistad")</x:f>
        <x:v>1</x:v>
      </x:c>
    </x:row>
    <x:row r="12214" ht="23" customHeight="1">
      <x:c r="A12214" s="4" t="str">
        <x:v>Córdoba</x:v>
      </x:c>
      <x:c r="B12214" s="4" t="str">
        <x:v>6.º Primaria</x:v>
      </x:c>
      <x:c r="C12214" s="4" t="str">
        <x:v>A</x:v>
      </x:c>
      <x:c r="D12214" s="13" t="str">
        <x:v>00929</x:v>
      </x:c>
      <x:c r="E12214" s="13" t="str">
        <x:v>00928</x:v>
      </x:c>
      <x:c r="F12214" s="4" t="str">
        <x:v>prediccion_amistad</x:v>
      </x:c>
      <x:c r="G12214" s="4"/>
      <x:c r="H12214" s="4" t="n">
        <x:f>COUNTIFS(Relaciones!$D$11966:$D$12340,E12214,Relaciones!$E$11966:$E$12340,D12214,Relaciones!$F$11966:$F$12340,"amistad")</x:f>
        <x:v>1</x:v>
      </x:c>
    </x:row>
    <x:row r="12215" ht="23" customHeight="1">
      <x:c r="A12215" s="4" t="str">
        <x:v>Córdoba</x:v>
      </x:c>
      <x:c r="B12215" s="4" t="str">
        <x:v>6.º Primaria</x:v>
      </x:c>
      <x:c r="C12215" s="4" t="str">
        <x:v>A</x:v>
      </x:c>
      <x:c r="D12215" s="13" t="str">
        <x:v>00929</x:v>
      </x:c>
      <x:c r="E12215" s="13" t="str">
        <x:v>00930</x:v>
      </x:c>
      <x:c r="F12215" s="4" t="str">
        <x:v>prediccion_amistad</x:v>
      </x:c>
      <x:c r="G12215" s="4"/>
      <x:c r="H12215" s="4" t="n">
        <x:f>COUNTIFS(Relaciones!$D$11966:$D$12340,E12215,Relaciones!$E$11966:$E$12340,D12215,Relaciones!$F$11966:$F$12340,"amistad")</x:f>
        <x:v>1</x:v>
      </x:c>
    </x:row>
    <x:row r="12216" ht="23" customHeight="1">
      <x:c r="A12216" s="4" t="str">
        <x:v>Córdoba</x:v>
      </x:c>
      <x:c r="B12216" s="4" t="str">
        <x:v>6.º Primaria</x:v>
      </x:c>
      <x:c r="C12216" s="4" t="str">
        <x:v>A</x:v>
      </x:c>
      <x:c r="D12216" s="13" t="str">
        <x:v>00929</x:v>
      </x:c>
      <x:c r="E12216" s="13" t="str">
        <x:v>00931</x:v>
      </x:c>
      <x:c r="F12216" s="4" t="str">
        <x:v>prediccion_amistad</x:v>
      </x:c>
      <x:c r="G12216" s="4"/>
      <x:c r="H12216" s="4" t="n">
        <x:f>COUNTIFS(Relaciones!$D$11966:$D$12340,E12216,Relaciones!$E$11966:$E$12340,D12216,Relaciones!$F$11966:$F$12340,"amistad")</x:f>
        <x:v>1</x:v>
      </x:c>
    </x:row>
    <x:row r="12217" ht="23" customHeight="1">
      <x:c r="A12217" s="4" t="str">
        <x:v>Córdoba</x:v>
      </x:c>
      <x:c r="B12217" s="4" t="str">
        <x:v>6.º Primaria</x:v>
      </x:c>
      <x:c r="C12217" s="4" t="str">
        <x:v>A</x:v>
      </x:c>
      <x:c r="D12217" s="13" t="str">
        <x:v>00929</x:v>
      </x:c>
      <x:c r="E12217" s="13" t="str">
        <x:v>00934</x:v>
      </x:c>
      <x:c r="F12217" s="4" t="str">
        <x:v>prediccion_amistad</x:v>
      </x:c>
      <x:c r="G12217" s="4"/>
      <x:c r="H12217" s="4" t="n">
        <x:f>COUNTIFS(Relaciones!$D$11966:$D$12340,E12217,Relaciones!$E$11966:$E$12340,D12217,Relaciones!$F$11966:$F$12340,"amistad")</x:f>
        <x:v>0</x:v>
      </x:c>
    </x:row>
    <x:row r="12218" ht="23" customHeight="1">
      <x:c r="A12218" s="4" t="str">
        <x:v>Córdoba</x:v>
      </x:c>
      <x:c r="B12218" s="4" t="str">
        <x:v>6.º Primaria</x:v>
      </x:c>
      <x:c r="C12218" s="4" t="str">
        <x:v>A</x:v>
      </x:c>
      <x:c r="D12218" s="13" t="str">
        <x:v>00930</x:v>
      </x:c>
      <x:c r="E12218" s="13" t="str">
        <x:v>00928</x:v>
      </x:c>
      <x:c r="F12218" s="4" t="str">
        <x:v>prediccion_amistad</x:v>
      </x:c>
      <x:c r="G12218" s="4"/>
      <x:c r="H12218" s="4" t="n">
        <x:f>COUNTIFS(Relaciones!$D$11966:$D$12340,E12218,Relaciones!$E$11966:$E$12340,D12218,Relaciones!$F$11966:$F$12340,"amistad")</x:f>
        <x:v>1</x:v>
      </x:c>
    </x:row>
    <x:row r="12219" ht="23" customHeight="1">
      <x:c r="A12219" s="4" t="str">
        <x:v>Córdoba</x:v>
      </x:c>
      <x:c r="B12219" s="4" t="str">
        <x:v>6.º Primaria</x:v>
      </x:c>
      <x:c r="C12219" s="4" t="str">
        <x:v>A</x:v>
      </x:c>
      <x:c r="D12219" s="13" t="str">
        <x:v>00930</x:v>
      </x:c>
      <x:c r="E12219" s="13" t="str">
        <x:v>00929</x:v>
      </x:c>
      <x:c r="F12219" s="4" t="str">
        <x:v>prediccion_amistad</x:v>
      </x:c>
      <x:c r="G12219" s="4"/>
      <x:c r="H12219" s="4" t="n">
        <x:f>COUNTIFS(Relaciones!$D$11966:$D$12340,E12219,Relaciones!$E$11966:$E$12340,D12219,Relaciones!$F$11966:$F$12340,"amistad")</x:f>
        <x:v>1</x:v>
      </x:c>
    </x:row>
    <x:row r="12220" ht="23" customHeight="1">
      <x:c r="A12220" s="4" t="str">
        <x:v>Córdoba</x:v>
      </x:c>
      <x:c r="B12220" s="4" t="str">
        <x:v>6.º Primaria</x:v>
      </x:c>
      <x:c r="C12220" s="4" t="str">
        <x:v>A</x:v>
      </x:c>
      <x:c r="D12220" s="13" t="str">
        <x:v>00930</x:v>
      </x:c>
      <x:c r="E12220" s="13" t="str">
        <x:v>00931</x:v>
      </x:c>
      <x:c r="F12220" s="4" t="str">
        <x:v>prediccion_amistad</x:v>
      </x:c>
      <x:c r="G12220" s="4"/>
      <x:c r="H12220" s="4" t="n">
        <x:f>COUNTIFS(Relaciones!$D$11966:$D$12340,E12220,Relaciones!$E$11966:$E$12340,D12220,Relaciones!$F$11966:$F$12340,"amistad")</x:f>
        <x:v>1</x:v>
      </x:c>
    </x:row>
    <x:row r="12221" ht="23" customHeight="1">
      <x:c r="A12221" s="4" t="str">
        <x:v>Córdoba</x:v>
      </x:c>
      <x:c r="B12221" s="4" t="str">
        <x:v>6.º Primaria</x:v>
      </x:c>
      <x:c r="C12221" s="4" t="str">
        <x:v>A</x:v>
      </x:c>
      <x:c r="D12221" s="13" t="str">
        <x:v>00931</x:v>
      </x:c>
      <x:c r="E12221" s="13" t="str">
        <x:v>00929</x:v>
      </x:c>
      <x:c r="F12221" s="4" t="str">
        <x:v>prediccion_amistad</x:v>
      </x:c>
      <x:c r="G12221" s="4"/>
      <x:c r="H12221" s="4" t="n">
        <x:f>COUNTIFS(Relaciones!$D$11966:$D$12340,E12221,Relaciones!$E$11966:$E$12340,D12221,Relaciones!$F$11966:$F$12340,"amistad")</x:f>
        <x:v>1</x:v>
      </x:c>
    </x:row>
    <x:row r="12222" ht="23" customHeight="1">
      <x:c r="A12222" s="4" t="str">
        <x:v>Córdoba</x:v>
      </x:c>
      <x:c r="B12222" s="4" t="str">
        <x:v>6.º Primaria</x:v>
      </x:c>
      <x:c r="C12222" s="4" t="str">
        <x:v>A</x:v>
      </x:c>
      <x:c r="D12222" s="13" t="str">
        <x:v>00931</x:v>
      </x:c>
      <x:c r="E12222" s="13" t="str">
        <x:v>00930</x:v>
      </x:c>
      <x:c r="F12222" s="4" t="str">
        <x:v>prediccion_amistad</x:v>
      </x:c>
      <x:c r="G12222" s="4"/>
      <x:c r="H12222" s="4" t="n">
        <x:f>COUNTIFS(Relaciones!$D$11966:$D$12340,E12222,Relaciones!$E$11966:$E$12340,D12222,Relaciones!$F$11966:$F$12340,"amistad")</x:f>
        <x:v>1</x:v>
      </x:c>
    </x:row>
    <x:row r="12223" ht="23" customHeight="1">
      <x:c r="A12223" s="4" t="str">
        <x:v>Córdoba</x:v>
      </x:c>
      <x:c r="B12223" s="4" t="str">
        <x:v>6.º Primaria</x:v>
      </x:c>
      <x:c r="C12223" s="4" t="str">
        <x:v>A</x:v>
      </x:c>
      <x:c r="D12223" s="13" t="str">
        <x:v>00931</x:v>
      </x:c>
      <x:c r="E12223" s="13" t="str">
        <x:v>00933</x:v>
      </x:c>
      <x:c r="F12223" s="4" t="str">
        <x:v>prediccion_amistad</x:v>
      </x:c>
      <x:c r="G12223" s="4"/>
      <x:c r="H12223" s="4" t="n">
        <x:f>COUNTIFS(Relaciones!$D$11966:$D$12340,E12223,Relaciones!$E$11966:$E$12340,D12223,Relaciones!$F$11966:$F$12340,"amistad")</x:f>
        <x:v>1</x:v>
      </x:c>
    </x:row>
    <x:row r="12224" ht="23" customHeight="1">
      <x:c r="A12224" s="4" t="str">
        <x:v>Córdoba</x:v>
      </x:c>
      <x:c r="B12224" s="4" t="str">
        <x:v>6.º Primaria</x:v>
      </x:c>
      <x:c r="C12224" s="4" t="str">
        <x:v>A</x:v>
      </x:c>
      <x:c r="D12224" s="13" t="str">
        <x:v>00932</x:v>
      </x:c>
      <x:c r="E12224" s="13" t="str">
        <x:v>00930</x:v>
      </x:c>
      <x:c r="F12224" s="4" t="str">
        <x:v>prediccion_amistad</x:v>
      </x:c>
      <x:c r="G12224" s="4"/>
      <x:c r="H12224" s="4" t="n">
        <x:f>COUNTIFS(Relaciones!$D$11966:$D$12340,E12224,Relaciones!$E$11966:$E$12340,D12224,Relaciones!$F$11966:$F$12340,"amistad")</x:f>
        <x:v>1</x:v>
      </x:c>
    </x:row>
    <x:row r="12225" ht="23" customHeight="1">
      <x:c r="A12225" s="4" t="str">
        <x:v>Córdoba</x:v>
      </x:c>
      <x:c r="B12225" s="4" t="str">
        <x:v>6.º Primaria</x:v>
      </x:c>
      <x:c r="C12225" s="4" t="str">
        <x:v>A</x:v>
      </x:c>
      <x:c r="D12225" s="13" t="str">
        <x:v>00932</x:v>
      </x:c>
      <x:c r="E12225" s="13" t="str">
        <x:v>00933</x:v>
      </x:c>
      <x:c r="F12225" s="4" t="str">
        <x:v>prediccion_amistad</x:v>
      </x:c>
      <x:c r="G12225" s="4"/>
      <x:c r="H12225" s="4" t="n">
        <x:f>COUNTIFS(Relaciones!$D$11966:$D$12340,E12225,Relaciones!$E$11966:$E$12340,D12225,Relaciones!$F$11966:$F$12340,"amistad")</x:f>
        <x:v>1</x:v>
      </x:c>
    </x:row>
    <x:row r="12226" ht="23" customHeight="1">
      <x:c r="A12226" s="4" t="str">
        <x:v>Córdoba</x:v>
      </x:c>
      <x:c r="B12226" s="4" t="str">
        <x:v>6.º Primaria</x:v>
      </x:c>
      <x:c r="C12226" s="4" t="str">
        <x:v>A</x:v>
      </x:c>
      <x:c r="D12226" s="13" t="str">
        <x:v>00932</x:v>
      </x:c>
      <x:c r="E12226" s="13" t="str">
        <x:v>00934</x:v>
      </x:c>
      <x:c r="F12226" s="4" t="str">
        <x:v>prediccion_amistad</x:v>
      </x:c>
      <x:c r="G12226" s="4"/>
      <x:c r="H12226" s="4" t="n">
        <x:f>COUNTIFS(Relaciones!$D$11966:$D$12340,E12226,Relaciones!$E$11966:$E$12340,D12226,Relaciones!$F$11966:$F$12340,"amistad")</x:f>
        <x:v>1</x:v>
      </x:c>
    </x:row>
    <x:row r="12227" ht="23" customHeight="1">
      <x:c r="A12227" s="4" t="str">
        <x:v>Córdoba</x:v>
      </x:c>
      <x:c r="B12227" s="4" t="str">
        <x:v>6.º Primaria</x:v>
      </x:c>
      <x:c r="C12227" s="4" t="str">
        <x:v>A</x:v>
      </x:c>
      <x:c r="D12227" s="13" t="str">
        <x:v>00932</x:v>
      </x:c>
      <x:c r="E12227" s="13" t="str">
        <x:v>00937</x:v>
      </x:c>
      <x:c r="F12227" s="4" t="str">
        <x:v>prediccion_amistad</x:v>
      </x:c>
      <x:c r="G12227" s="4"/>
      <x:c r="H12227" s="4" t="n">
        <x:f>COUNTIFS(Relaciones!$D$11966:$D$12340,E12227,Relaciones!$E$11966:$E$12340,D12227,Relaciones!$F$11966:$F$12340,"amistad")</x:f>
        <x:v>0</x:v>
      </x:c>
    </x:row>
    <x:row r="12228" ht="23" customHeight="1">
      <x:c r="A12228" s="4" t="str">
        <x:v>Córdoba</x:v>
      </x:c>
      <x:c r="B12228" s="4" t="str">
        <x:v>6.º Primaria</x:v>
      </x:c>
      <x:c r="C12228" s="4" t="str">
        <x:v>A</x:v>
      </x:c>
      <x:c r="D12228" s="13" t="str">
        <x:v>00933</x:v>
      </x:c>
      <x:c r="E12228" s="13" t="str">
        <x:v>00932</x:v>
      </x:c>
      <x:c r="F12228" s="4" t="str">
        <x:v>prediccion_amistad</x:v>
      </x:c>
      <x:c r="G12228" s="4"/>
      <x:c r="H12228" s="4" t="n">
        <x:f>COUNTIFS(Relaciones!$D$11966:$D$12340,E12228,Relaciones!$E$11966:$E$12340,D12228,Relaciones!$F$11966:$F$12340,"amistad")</x:f>
        <x:v>1</x:v>
      </x:c>
    </x:row>
    <x:row r="12229" ht="23" customHeight="1">
      <x:c r="A12229" s="4" t="str">
        <x:v>Córdoba</x:v>
      </x:c>
      <x:c r="B12229" s="4" t="str">
        <x:v>6.º Primaria</x:v>
      </x:c>
      <x:c r="C12229" s="4" t="str">
        <x:v>A</x:v>
      </x:c>
      <x:c r="D12229" s="13" t="str">
        <x:v>00933</x:v>
      </x:c>
      <x:c r="E12229" s="13" t="str">
        <x:v>00934</x:v>
      </x:c>
      <x:c r="F12229" s="4" t="str">
        <x:v>prediccion_amistad</x:v>
      </x:c>
      <x:c r="G12229" s="4"/>
      <x:c r="H12229" s="4" t="n">
        <x:f>COUNTIFS(Relaciones!$D$11966:$D$12340,E12229,Relaciones!$E$11966:$E$12340,D12229,Relaciones!$F$11966:$F$12340,"amistad")</x:f>
        <x:v>1</x:v>
      </x:c>
    </x:row>
    <x:row r="12230" ht="23" customHeight="1">
      <x:c r="A12230" s="4" t="str">
        <x:v>Córdoba</x:v>
      </x:c>
      <x:c r="B12230" s="4" t="str">
        <x:v>6.º Primaria</x:v>
      </x:c>
      <x:c r="C12230" s="4" t="str">
        <x:v>A</x:v>
      </x:c>
      <x:c r="D12230" s="13" t="str">
        <x:v>00933</x:v>
      </x:c>
      <x:c r="E12230" s="13" t="str">
        <x:v>00935</x:v>
      </x:c>
      <x:c r="F12230" s="4" t="str">
        <x:v>prediccion_amistad</x:v>
      </x:c>
      <x:c r="G12230" s="4"/>
      <x:c r="H12230" s="4" t="n">
        <x:f>COUNTIFS(Relaciones!$D$11966:$D$12340,E12230,Relaciones!$E$11966:$E$12340,D12230,Relaciones!$F$11966:$F$12340,"amistad")</x:f>
        <x:v>1</x:v>
      </x:c>
    </x:row>
    <x:row r="12231" ht="23" customHeight="1">
      <x:c r="A12231" s="4" t="str">
        <x:v>Córdoba</x:v>
      </x:c>
      <x:c r="B12231" s="4" t="str">
        <x:v>6.º Primaria</x:v>
      </x:c>
      <x:c r="C12231" s="4" t="str">
        <x:v>A</x:v>
      </x:c>
      <x:c r="D12231" s="13" t="str">
        <x:v>00934</x:v>
      </x:c>
      <x:c r="E12231" s="13" t="str">
        <x:v>00932</x:v>
      </x:c>
      <x:c r="F12231" s="4" t="str">
        <x:v>prediccion_amistad</x:v>
      </x:c>
      <x:c r="G12231" s="4"/>
      <x:c r="H12231" s="4" t="n">
        <x:f>COUNTIFS(Relaciones!$D$11966:$D$12340,E12231,Relaciones!$E$11966:$E$12340,D12231,Relaciones!$F$11966:$F$12340,"amistad")</x:f>
        <x:v>1</x:v>
      </x:c>
    </x:row>
    <x:row r="12232" ht="23" customHeight="1">
      <x:c r="A12232" s="4" t="str">
        <x:v>Córdoba</x:v>
      </x:c>
      <x:c r="B12232" s="4" t="str">
        <x:v>6.º Primaria</x:v>
      </x:c>
      <x:c r="C12232" s="4" t="str">
        <x:v>A</x:v>
      </x:c>
      <x:c r="D12232" s="13" t="str">
        <x:v>00934</x:v>
      </x:c>
      <x:c r="E12232" s="13" t="str">
        <x:v>00933</x:v>
      </x:c>
      <x:c r="F12232" s="4" t="str">
        <x:v>prediccion_amistad</x:v>
      </x:c>
      <x:c r="G12232" s="4"/>
      <x:c r="H12232" s="4" t="n">
        <x:f>COUNTIFS(Relaciones!$D$11966:$D$12340,E12232,Relaciones!$E$11966:$E$12340,D12232,Relaciones!$F$11966:$F$12340,"amistad")</x:f>
        <x:v>1</x:v>
      </x:c>
    </x:row>
    <x:row r="12233" ht="23" customHeight="1">
      <x:c r="A12233" s="4" t="str">
        <x:v>Córdoba</x:v>
      </x:c>
      <x:c r="B12233" s="4" t="str">
        <x:v>6.º Primaria</x:v>
      </x:c>
      <x:c r="C12233" s="4" t="str">
        <x:v>A</x:v>
      </x:c>
      <x:c r="D12233" s="13" t="str">
        <x:v>00934</x:v>
      </x:c>
      <x:c r="E12233" s="13" t="str">
        <x:v>00935</x:v>
      </x:c>
      <x:c r="F12233" s="4" t="str">
        <x:v>prediccion_amistad</x:v>
      </x:c>
      <x:c r="G12233" s="4"/>
      <x:c r="H12233" s="4" t="n">
        <x:f>COUNTIFS(Relaciones!$D$11966:$D$12340,E12233,Relaciones!$E$11966:$E$12340,D12233,Relaciones!$F$11966:$F$12340,"amistad")</x:f>
        <x:v>1</x:v>
      </x:c>
    </x:row>
    <x:row r="12234" ht="23" customHeight="1">
      <x:c r="A12234" s="4" t="str">
        <x:v>Córdoba</x:v>
      </x:c>
      <x:c r="B12234" s="4" t="str">
        <x:v>6.º Primaria</x:v>
      </x:c>
      <x:c r="C12234" s="4" t="str">
        <x:v>A</x:v>
      </x:c>
      <x:c r="D12234" s="13" t="str">
        <x:v>00935</x:v>
      </x:c>
      <x:c r="E12234" s="13" t="str">
        <x:v>00925</x:v>
      </x:c>
      <x:c r="F12234" s="4" t="str">
        <x:v>prediccion_amistad</x:v>
      </x:c>
      <x:c r="G12234" s="4"/>
      <x:c r="H12234" s="4" t="n">
        <x:f>COUNTIFS(Relaciones!$D$11966:$D$12340,E12234,Relaciones!$E$11966:$E$12340,D12234,Relaciones!$F$11966:$F$12340,"amistad")</x:f>
        <x:v>1</x:v>
      </x:c>
    </x:row>
    <x:row r="12235" ht="23" customHeight="1">
      <x:c r="A12235" s="4" t="str">
        <x:v>Córdoba</x:v>
      </x:c>
      <x:c r="B12235" s="4" t="str">
        <x:v>6.º Primaria</x:v>
      </x:c>
      <x:c r="C12235" s="4" t="str">
        <x:v>A</x:v>
      </x:c>
      <x:c r="D12235" s="13" t="str">
        <x:v>00935</x:v>
      </x:c>
      <x:c r="E12235" s="13" t="str">
        <x:v>00933</x:v>
      </x:c>
      <x:c r="F12235" s="4" t="str">
        <x:v>prediccion_amistad</x:v>
      </x:c>
      <x:c r="G12235" s="4"/>
      <x:c r="H12235" s="4" t="n">
        <x:f>COUNTIFS(Relaciones!$D$11966:$D$12340,E12235,Relaciones!$E$11966:$E$12340,D12235,Relaciones!$F$11966:$F$12340,"amistad")</x:f>
        <x:v>1</x:v>
      </x:c>
    </x:row>
    <x:row r="12236" ht="23" customHeight="1">
      <x:c r="A12236" s="4" t="str">
        <x:v>Córdoba</x:v>
      </x:c>
      <x:c r="B12236" s="4" t="str">
        <x:v>6.º Primaria</x:v>
      </x:c>
      <x:c r="C12236" s="4" t="str">
        <x:v>A</x:v>
      </x:c>
      <x:c r="D12236" s="13" t="str">
        <x:v>00935</x:v>
      </x:c>
      <x:c r="E12236" s="13" t="str">
        <x:v>00936</x:v>
      </x:c>
      <x:c r="F12236" s="4" t="str">
        <x:v>prediccion_amistad</x:v>
      </x:c>
      <x:c r="G12236" s="4"/>
      <x:c r="H12236" s="4" t="n">
        <x:f>COUNTIFS(Relaciones!$D$11966:$D$12340,E12236,Relaciones!$E$11966:$E$12340,D12236,Relaciones!$F$11966:$F$12340,"amistad")</x:f>
        <x:v>1</x:v>
      </x:c>
    </x:row>
    <x:row r="12237" ht="23" customHeight="1">
      <x:c r="A12237" s="4" t="str">
        <x:v>Córdoba</x:v>
      </x:c>
      <x:c r="B12237" s="4" t="str">
        <x:v>6.º Primaria</x:v>
      </x:c>
      <x:c r="C12237" s="4" t="str">
        <x:v>A</x:v>
      </x:c>
      <x:c r="D12237" s="13" t="str">
        <x:v>00935</x:v>
      </x:c>
      <x:c r="E12237" s="13" t="str">
        <x:v>00940</x:v>
      </x:c>
      <x:c r="F12237" s="4" t="str">
        <x:v>prediccion_amistad</x:v>
      </x:c>
      <x:c r="G12237" s="4"/>
      <x:c r="H12237" s="4" t="n">
        <x:f>COUNTIFS(Relaciones!$D$11966:$D$12340,E12237,Relaciones!$E$11966:$E$12340,D12237,Relaciones!$F$11966:$F$12340,"amistad")</x:f>
        <x:v>0</x:v>
      </x:c>
    </x:row>
    <x:row r="12238" ht="23" customHeight="1">
      <x:c r="A12238" s="4" t="str">
        <x:v>Córdoba</x:v>
      </x:c>
      <x:c r="B12238" s="4" t="str">
        <x:v>6.º Primaria</x:v>
      </x:c>
      <x:c r="C12238" s="4" t="str">
        <x:v>A</x:v>
      </x:c>
      <x:c r="D12238" s="13" t="str">
        <x:v>00936</x:v>
      </x:c>
      <x:c r="E12238" s="13" t="str">
        <x:v>00925</x:v>
      </x:c>
      <x:c r="F12238" s="4" t="str">
        <x:v>prediccion_amistad</x:v>
      </x:c>
      <x:c r="G12238" s="4"/>
      <x:c r="H12238" s="4" t="n">
        <x:f>COUNTIFS(Relaciones!$D$11966:$D$12340,E12238,Relaciones!$E$11966:$E$12340,D12238,Relaciones!$F$11966:$F$12340,"amistad")</x:f>
        <x:v>1</x:v>
      </x:c>
    </x:row>
    <x:row r="12239" ht="23" customHeight="1">
      <x:c r="A12239" s="4" t="str">
        <x:v>Córdoba</x:v>
      </x:c>
      <x:c r="B12239" s="4" t="str">
        <x:v>6.º Primaria</x:v>
      </x:c>
      <x:c r="C12239" s="4" t="str">
        <x:v>A</x:v>
      </x:c>
      <x:c r="D12239" s="13" t="str">
        <x:v>00936</x:v>
      </x:c>
      <x:c r="E12239" s="13" t="str">
        <x:v>00934</x:v>
      </x:c>
      <x:c r="F12239" s="4" t="str">
        <x:v>prediccion_amistad</x:v>
      </x:c>
      <x:c r="G12239" s="4"/>
      <x:c r="H12239" s="4" t="n">
        <x:f>COUNTIFS(Relaciones!$D$11966:$D$12340,E12239,Relaciones!$E$11966:$E$12340,D12239,Relaciones!$F$11966:$F$12340,"amistad")</x:f>
        <x:v>1</x:v>
      </x:c>
    </x:row>
    <x:row r="12240" ht="23" customHeight="1">
      <x:c r="A12240" s="4" t="str">
        <x:v>Córdoba</x:v>
      </x:c>
      <x:c r="B12240" s="4" t="str">
        <x:v>6.º Primaria</x:v>
      </x:c>
      <x:c r="C12240" s="4" t="str">
        <x:v>A</x:v>
      </x:c>
      <x:c r="D12240" s="13" t="str">
        <x:v>00936</x:v>
      </x:c>
      <x:c r="E12240" s="13" t="str">
        <x:v>00935</x:v>
      </x:c>
      <x:c r="F12240" s="4" t="str">
        <x:v>prediccion_amistad</x:v>
      </x:c>
      <x:c r="G12240" s="4"/>
      <x:c r="H12240" s="4" t="n">
        <x:f>COUNTIFS(Relaciones!$D$11966:$D$12340,E12240,Relaciones!$E$11966:$E$12340,D12240,Relaciones!$F$11966:$F$12340,"amistad")</x:f>
        <x:v>1</x:v>
      </x:c>
    </x:row>
    <x:row r="12241" ht="23" customHeight="1">
      <x:c r="A12241" s="4" t="str">
        <x:v>Córdoba</x:v>
      </x:c>
      <x:c r="B12241" s="4" t="str">
        <x:v>6.º Primaria</x:v>
      </x:c>
      <x:c r="C12241" s="4" t="str">
        <x:v>A</x:v>
      </x:c>
      <x:c r="D12241" s="13" t="str">
        <x:v>00937</x:v>
      </x:c>
      <x:c r="E12241" s="13" t="str">
        <x:v>00938</x:v>
      </x:c>
      <x:c r="F12241" s="4" t="str">
        <x:v>prediccion_amistad</x:v>
      </x:c>
      <x:c r="G12241" s="4"/>
      <x:c r="H12241" s="4" t="n">
        <x:f>COUNTIFS(Relaciones!$D$11966:$D$12340,E12241,Relaciones!$E$11966:$E$12340,D12241,Relaciones!$F$11966:$F$12340,"amistad")</x:f>
        <x:v>1</x:v>
      </x:c>
    </x:row>
    <x:row r="12242" ht="23" customHeight="1">
      <x:c r="A12242" s="4" t="str">
        <x:v>Córdoba</x:v>
      </x:c>
      <x:c r="B12242" s="4" t="str">
        <x:v>6.º Primaria</x:v>
      </x:c>
      <x:c r="C12242" s="4" t="str">
        <x:v>A</x:v>
      </x:c>
      <x:c r="D12242" s="13" t="str">
        <x:v>00937</x:v>
      </x:c>
      <x:c r="E12242" s="13" t="str">
        <x:v>00939</x:v>
      </x:c>
      <x:c r="F12242" s="4" t="str">
        <x:v>prediccion_amistad</x:v>
      </x:c>
      <x:c r="G12242" s="4"/>
      <x:c r="H12242" s="4" t="n">
        <x:f>COUNTIFS(Relaciones!$D$11966:$D$12340,E12242,Relaciones!$E$11966:$E$12340,D12242,Relaciones!$F$11966:$F$12340,"amistad")</x:f>
        <x:v>1</x:v>
      </x:c>
    </x:row>
    <x:row r="12243" ht="23" customHeight="1">
      <x:c r="A12243" s="4" t="str">
        <x:v>Córdoba</x:v>
      </x:c>
      <x:c r="B12243" s="4" t="str">
        <x:v>6.º Primaria</x:v>
      </x:c>
      <x:c r="C12243" s="4" t="str">
        <x:v>A</x:v>
      </x:c>
      <x:c r="D12243" s="13" t="str">
        <x:v>00937</x:v>
      </x:c>
      <x:c r="E12243" s="13" t="str">
        <x:v>00940</x:v>
      </x:c>
      <x:c r="F12243" s="4" t="str">
        <x:v>prediccion_amistad</x:v>
      </x:c>
      <x:c r="G12243" s="4"/>
      <x:c r="H12243" s="4" t="n">
        <x:f>COUNTIFS(Relaciones!$D$11966:$D$12340,E12243,Relaciones!$E$11966:$E$12340,D12243,Relaciones!$F$11966:$F$12340,"amistad")</x:f>
        <x:v>1</x:v>
      </x:c>
    </x:row>
    <x:row r="12244" ht="23" customHeight="1">
      <x:c r="A12244" s="4" t="str">
        <x:v>Córdoba</x:v>
      </x:c>
      <x:c r="B12244" s="4" t="str">
        <x:v>6.º Primaria</x:v>
      </x:c>
      <x:c r="C12244" s="4" t="str">
        <x:v>A</x:v>
      </x:c>
      <x:c r="D12244" s="13" t="str">
        <x:v>00937</x:v>
      </x:c>
      <x:c r="E12244" s="13" t="str">
        <x:v>00942</x:v>
      </x:c>
      <x:c r="F12244" s="4" t="str">
        <x:v>prediccion_amistad</x:v>
      </x:c>
      <x:c r="G12244" s="4"/>
      <x:c r="H12244" s="4" t="n">
        <x:f>COUNTIFS(Relaciones!$D$11966:$D$12340,E12244,Relaciones!$E$11966:$E$12340,D12244,Relaciones!$F$11966:$F$12340,"amistad")</x:f>
        <x:v>1</x:v>
      </x:c>
    </x:row>
    <x:row r="12245" ht="23" customHeight="1">
      <x:c r="A12245" s="4" t="str">
        <x:v>Córdoba</x:v>
      </x:c>
      <x:c r="B12245" s="4" t="str">
        <x:v>6.º Primaria</x:v>
      </x:c>
      <x:c r="C12245" s="4" t="str">
        <x:v>A</x:v>
      </x:c>
      <x:c r="D12245" s="13" t="str">
        <x:v>00937</x:v>
      </x:c>
      <x:c r="E12245" s="13" t="str">
        <x:v>00943</x:v>
      </x:c>
      <x:c r="F12245" s="4" t="str">
        <x:v>prediccion_amistad</x:v>
      </x:c>
      <x:c r="G12245" s="4"/>
      <x:c r="H12245" s="4" t="n">
        <x:f>COUNTIFS(Relaciones!$D$11966:$D$12340,E12245,Relaciones!$E$11966:$E$12340,D12245,Relaciones!$F$11966:$F$12340,"amistad")</x:f>
        <x:v>1</x:v>
      </x:c>
    </x:row>
    <x:row r="12246" ht="23" customHeight="1">
      <x:c r="A12246" s="4" t="str">
        <x:v>Córdoba</x:v>
      </x:c>
      <x:c r="B12246" s="4" t="str">
        <x:v>6.º Primaria</x:v>
      </x:c>
      <x:c r="C12246" s="4" t="str">
        <x:v>A</x:v>
      </x:c>
      <x:c r="D12246" s="13" t="str">
        <x:v>00937</x:v>
      </x:c>
      <x:c r="E12246" s="13" t="str">
        <x:v>00944</x:v>
      </x:c>
      <x:c r="F12246" s="4" t="str">
        <x:v>prediccion_amistad</x:v>
      </x:c>
      <x:c r="G12246" s="4"/>
      <x:c r="H12246" s="4" t="n">
        <x:f>COUNTIFS(Relaciones!$D$11966:$D$12340,E12246,Relaciones!$E$11966:$E$12340,D12246,Relaciones!$F$11966:$F$12340,"amistad")</x:f>
        <x:v>1</x:v>
      </x:c>
    </x:row>
    <x:row r="12247" ht="23" customHeight="1">
      <x:c r="A12247" s="4" t="str">
        <x:v>Córdoba</x:v>
      </x:c>
      <x:c r="B12247" s="4" t="str">
        <x:v>6.º Primaria</x:v>
      </x:c>
      <x:c r="C12247" s="4" t="str">
        <x:v>A</x:v>
      </x:c>
      <x:c r="D12247" s="13" t="str">
        <x:v>00937</x:v>
      </x:c>
      <x:c r="E12247" s="13" t="str">
        <x:v>00946</x:v>
      </x:c>
      <x:c r="F12247" s="4" t="str">
        <x:v>prediccion_amistad</x:v>
      </x:c>
      <x:c r="G12247" s="4"/>
      <x:c r="H12247" s="4" t="n">
        <x:f>COUNTIFS(Relaciones!$D$11966:$D$12340,E12247,Relaciones!$E$11966:$E$12340,D12247,Relaciones!$F$11966:$F$12340,"amistad")</x:f>
        <x:v>1</x:v>
      </x:c>
    </x:row>
    <x:row r="12248" ht="23" customHeight="1">
      <x:c r="A12248" s="4" t="str">
        <x:v>Córdoba</x:v>
      </x:c>
      <x:c r="B12248" s="4" t="str">
        <x:v>6.º Primaria</x:v>
      </x:c>
      <x:c r="C12248" s="4" t="str">
        <x:v>A</x:v>
      </x:c>
      <x:c r="D12248" s="13" t="str">
        <x:v>00938</x:v>
      </x:c>
      <x:c r="E12248" s="13" t="str">
        <x:v>00937</x:v>
      </x:c>
      <x:c r="F12248" s="4" t="str">
        <x:v>prediccion_amistad</x:v>
      </x:c>
      <x:c r="G12248" s="4"/>
      <x:c r="H12248" s="4" t="n">
        <x:f>COUNTIFS(Relaciones!$D$11966:$D$12340,E12248,Relaciones!$E$11966:$E$12340,D12248,Relaciones!$F$11966:$F$12340,"amistad")</x:f>
        <x:v>1</x:v>
      </x:c>
    </x:row>
    <x:row r="12249" ht="23" customHeight="1">
      <x:c r="A12249" s="4" t="str">
        <x:v>Córdoba</x:v>
      </x:c>
      <x:c r="B12249" s="4" t="str">
        <x:v>6.º Primaria</x:v>
      </x:c>
      <x:c r="C12249" s="4" t="str">
        <x:v>A</x:v>
      </x:c>
      <x:c r="D12249" s="13" t="str">
        <x:v>00938</x:v>
      </x:c>
      <x:c r="E12249" s="13" t="str">
        <x:v>00939</x:v>
      </x:c>
      <x:c r="F12249" s="4" t="str">
        <x:v>prediccion_amistad</x:v>
      </x:c>
      <x:c r="G12249" s="4"/>
      <x:c r="H12249" s="4" t="n">
        <x:f>COUNTIFS(Relaciones!$D$11966:$D$12340,E12249,Relaciones!$E$11966:$E$12340,D12249,Relaciones!$F$11966:$F$12340,"amistad")</x:f>
        <x:v>1</x:v>
      </x:c>
    </x:row>
    <x:row r="12250" ht="23" customHeight="1">
      <x:c r="A12250" s="4" t="str">
        <x:v>Córdoba</x:v>
      </x:c>
      <x:c r="B12250" s="4" t="str">
        <x:v>6.º Primaria</x:v>
      </x:c>
      <x:c r="C12250" s="4" t="str">
        <x:v>A</x:v>
      </x:c>
      <x:c r="D12250" s="13" t="str">
        <x:v>00938</x:v>
      </x:c>
      <x:c r="E12250" s="13" t="str">
        <x:v>00940</x:v>
      </x:c>
      <x:c r="F12250" s="4" t="str">
        <x:v>prediccion_amistad</x:v>
      </x:c>
      <x:c r="G12250" s="4"/>
      <x:c r="H12250" s="4" t="n">
        <x:f>COUNTIFS(Relaciones!$D$11966:$D$12340,E12250,Relaciones!$E$11966:$E$12340,D12250,Relaciones!$F$11966:$F$12340,"amistad")</x:f>
        <x:v>1</x:v>
      </x:c>
    </x:row>
    <x:row r="12251" ht="23" customHeight="1">
      <x:c r="A12251" s="4" t="str">
        <x:v>Córdoba</x:v>
      </x:c>
      <x:c r="B12251" s="4" t="str">
        <x:v>6.º Primaria</x:v>
      </x:c>
      <x:c r="C12251" s="4" t="str">
        <x:v>A</x:v>
      </x:c>
      <x:c r="D12251" s="13" t="str">
        <x:v>00938</x:v>
      </x:c>
      <x:c r="E12251" s="13" t="str">
        <x:v>00943</x:v>
      </x:c>
      <x:c r="F12251" s="4" t="str">
        <x:v>prediccion_amistad</x:v>
      </x:c>
      <x:c r="G12251" s="4"/>
      <x:c r="H12251" s="4" t="n">
        <x:f>COUNTIFS(Relaciones!$D$11966:$D$12340,E12251,Relaciones!$E$11966:$E$12340,D12251,Relaciones!$F$11966:$F$12340,"amistad")</x:f>
        <x:v>0</x:v>
      </x:c>
    </x:row>
    <x:row r="12252" ht="23" customHeight="1">
      <x:c r="A12252" s="4" t="str">
        <x:v>Córdoba</x:v>
      </x:c>
      <x:c r="B12252" s="4" t="str">
        <x:v>6.º Primaria</x:v>
      </x:c>
      <x:c r="C12252" s="4" t="str">
        <x:v>A</x:v>
      </x:c>
      <x:c r="D12252" s="13" t="str">
        <x:v>00939</x:v>
      </x:c>
      <x:c r="E12252" s="13" t="str">
        <x:v>00937</x:v>
      </x:c>
      <x:c r="F12252" s="4" t="str">
        <x:v>prediccion_amistad</x:v>
      </x:c>
      <x:c r="G12252" s="4"/>
      <x:c r="H12252" s="4" t="n">
        <x:f>COUNTIFS(Relaciones!$D$11966:$D$12340,E12252,Relaciones!$E$11966:$E$12340,D12252,Relaciones!$F$11966:$F$12340,"amistad")</x:f>
        <x:v>1</x:v>
      </x:c>
    </x:row>
    <x:row r="12253" ht="23" customHeight="1">
      <x:c r="A12253" s="4" t="str">
        <x:v>Córdoba</x:v>
      </x:c>
      <x:c r="B12253" s="4" t="str">
        <x:v>6.º Primaria</x:v>
      </x:c>
      <x:c r="C12253" s="4" t="str">
        <x:v>A</x:v>
      </x:c>
      <x:c r="D12253" s="13" t="str">
        <x:v>00939</x:v>
      </x:c>
      <x:c r="E12253" s="13" t="str">
        <x:v>00938</x:v>
      </x:c>
      <x:c r="F12253" s="4" t="str">
        <x:v>prediccion_amistad</x:v>
      </x:c>
      <x:c r="G12253" s="4"/>
      <x:c r="H12253" s="4" t="n">
        <x:f>COUNTIFS(Relaciones!$D$11966:$D$12340,E12253,Relaciones!$E$11966:$E$12340,D12253,Relaciones!$F$11966:$F$12340,"amistad")</x:f>
        <x:v>1</x:v>
      </x:c>
    </x:row>
    <x:row r="12254" ht="23" customHeight="1">
      <x:c r="A12254" s="4" t="str">
        <x:v>Córdoba</x:v>
      </x:c>
      <x:c r="B12254" s="4" t="str">
        <x:v>6.º Primaria</x:v>
      </x:c>
      <x:c r="C12254" s="4" t="str">
        <x:v>A</x:v>
      </x:c>
      <x:c r="D12254" s="13" t="str">
        <x:v>00939</x:v>
      </x:c>
      <x:c r="E12254" s="13" t="str">
        <x:v>00941</x:v>
      </x:c>
      <x:c r="F12254" s="4" t="str">
        <x:v>prediccion_amistad</x:v>
      </x:c>
      <x:c r="G12254" s="4"/>
      <x:c r="H12254" s="4" t="n">
        <x:f>COUNTIFS(Relaciones!$D$11966:$D$12340,E12254,Relaciones!$E$11966:$E$12340,D12254,Relaciones!$F$11966:$F$12340,"amistad")</x:f>
        <x:v>1</x:v>
      </x:c>
    </x:row>
    <x:row r="12255" ht="23" customHeight="1">
      <x:c r="A12255" s="4" t="str">
        <x:v>Córdoba</x:v>
      </x:c>
      <x:c r="B12255" s="4" t="str">
        <x:v>6.º Primaria</x:v>
      </x:c>
      <x:c r="C12255" s="4" t="str">
        <x:v>A</x:v>
      </x:c>
      <x:c r="D12255" s="13" t="str">
        <x:v>00940</x:v>
      </x:c>
      <x:c r="E12255" s="13" t="str">
        <x:v>00938</x:v>
      </x:c>
      <x:c r="F12255" s="4" t="str">
        <x:v>prediccion_amistad</x:v>
      </x:c>
      <x:c r="G12255" s="4"/>
      <x:c r="H12255" s="4" t="n">
        <x:f>COUNTIFS(Relaciones!$D$11966:$D$12340,E12255,Relaciones!$E$11966:$E$12340,D12255,Relaciones!$F$11966:$F$12340,"amistad")</x:f>
        <x:v>1</x:v>
      </x:c>
    </x:row>
    <x:row r="12256" ht="23" customHeight="1">
      <x:c r="A12256" s="4" t="str">
        <x:v>Córdoba</x:v>
      </x:c>
      <x:c r="B12256" s="4" t="str">
        <x:v>6.º Primaria</x:v>
      </x:c>
      <x:c r="C12256" s="4" t="str">
        <x:v>A</x:v>
      </x:c>
      <x:c r="D12256" s="13" t="str">
        <x:v>00940</x:v>
      </x:c>
      <x:c r="E12256" s="13" t="str">
        <x:v>00941</x:v>
      </x:c>
      <x:c r="F12256" s="4" t="str">
        <x:v>prediccion_amistad</x:v>
      </x:c>
      <x:c r="G12256" s="4"/>
      <x:c r="H12256" s="4" t="n">
        <x:f>COUNTIFS(Relaciones!$D$11966:$D$12340,E12256,Relaciones!$E$11966:$E$12340,D12256,Relaciones!$F$11966:$F$12340,"amistad")</x:f>
        <x:v>1</x:v>
      </x:c>
    </x:row>
    <x:row r="12257" ht="23" customHeight="1">
      <x:c r="A12257" s="4" t="str">
        <x:v>Córdoba</x:v>
      </x:c>
      <x:c r="B12257" s="4" t="str">
        <x:v>6.º Primaria</x:v>
      </x:c>
      <x:c r="C12257" s="4" t="str">
        <x:v>A</x:v>
      </x:c>
      <x:c r="D12257" s="13" t="str">
        <x:v>00940</x:v>
      </x:c>
      <x:c r="E12257" s="13" t="str">
        <x:v>00942</x:v>
      </x:c>
      <x:c r="F12257" s="4" t="str">
        <x:v>prediccion_amistad</x:v>
      </x:c>
      <x:c r="G12257" s="4"/>
      <x:c r="H12257" s="4" t="n">
        <x:f>COUNTIFS(Relaciones!$D$11966:$D$12340,E12257,Relaciones!$E$11966:$E$12340,D12257,Relaciones!$F$11966:$F$12340,"amistad")</x:f>
        <x:v>1</x:v>
      </x:c>
    </x:row>
    <x:row r="12258" ht="23" customHeight="1">
      <x:c r="A12258" s="4" t="str">
        <x:v>Córdoba</x:v>
      </x:c>
      <x:c r="B12258" s="4" t="str">
        <x:v>6.º Primaria</x:v>
      </x:c>
      <x:c r="C12258" s="4" t="str">
        <x:v>A</x:v>
      </x:c>
      <x:c r="D12258" s="13" t="str">
        <x:v>00941</x:v>
      </x:c>
      <x:c r="E12258" s="13" t="str">
        <x:v>00940</x:v>
      </x:c>
      <x:c r="F12258" s="4" t="str">
        <x:v>prediccion_amistad</x:v>
      </x:c>
      <x:c r="G12258" s="4"/>
      <x:c r="H12258" s="4" t="n">
        <x:f>COUNTIFS(Relaciones!$D$11966:$D$12340,E12258,Relaciones!$E$11966:$E$12340,D12258,Relaciones!$F$11966:$F$12340,"amistad")</x:f>
        <x:v>1</x:v>
      </x:c>
    </x:row>
    <x:row r="12259" ht="23" customHeight="1">
      <x:c r="A12259" s="4" t="str">
        <x:v>Córdoba</x:v>
      </x:c>
      <x:c r="B12259" s="4" t="str">
        <x:v>6.º Primaria</x:v>
      </x:c>
      <x:c r="C12259" s="4" t="str">
        <x:v>A</x:v>
      </x:c>
      <x:c r="D12259" s="13" t="str">
        <x:v>00941</x:v>
      </x:c>
      <x:c r="E12259" s="13" t="str">
        <x:v>00942</x:v>
      </x:c>
      <x:c r="F12259" s="4" t="str">
        <x:v>prediccion_amistad</x:v>
      </x:c>
      <x:c r="G12259" s="4"/>
      <x:c r="H12259" s="4" t="n">
        <x:f>COUNTIFS(Relaciones!$D$11966:$D$12340,E12259,Relaciones!$E$11966:$E$12340,D12259,Relaciones!$F$11966:$F$12340,"amistad")</x:f>
        <x:v>1</x:v>
      </x:c>
    </x:row>
    <x:row r="12260" ht="23" customHeight="1">
      <x:c r="A12260" s="4" t="str">
        <x:v>Córdoba</x:v>
      </x:c>
      <x:c r="B12260" s="4" t="str">
        <x:v>6.º Primaria</x:v>
      </x:c>
      <x:c r="C12260" s="4" t="str">
        <x:v>A</x:v>
      </x:c>
      <x:c r="D12260" s="13" t="str">
        <x:v>00941</x:v>
      </x:c>
      <x:c r="E12260" s="13" t="str">
        <x:v>00943</x:v>
      </x:c>
      <x:c r="F12260" s="4" t="str">
        <x:v>prediccion_amistad</x:v>
      </x:c>
      <x:c r="G12260" s="4"/>
      <x:c r="H12260" s="4" t="n">
        <x:f>COUNTIFS(Relaciones!$D$11966:$D$12340,E12260,Relaciones!$E$11966:$E$12340,D12260,Relaciones!$F$11966:$F$12340,"amistad")</x:f>
        <x:v>1</x:v>
      </x:c>
    </x:row>
    <x:row r="12261" ht="23" customHeight="1">
      <x:c r="A12261" s="4" t="str">
        <x:v>Córdoba</x:v>
      </x:c>
      <x:c r="B12261" s="4" t="str">
        <x:v>6.º Primaria</x:v>
      </x:c>
      <x:c r="C12261" s="4" t="str">
        <x:v>A</x:v>
      </x:c>
      <x:c r="D12261" s="13" t="str">
        <x:v>00941</x:v>
      </x:c>
      <x:c r="E12261" s="13" t="str">
        <x:v>00946</x:v>
      </x:c>
      <x:c r="F12261" s="4" t="str">
        <x:v>prediccion_amistad</x:v>
      </x:c>
      <x:c r="G12261" s="4"/>
      <x:c r="H12261" s="4" t="n">
        <x:f>COUNTIFS(Relaciones!$D$11966:$D$12340,E12261,Relaciones!$E$11966:$E$12340,D12261,Relaciones!$F$11966:$F$12340,"amistad")</x:f>
        <x:v>0</x:v>
      </x:c>
    </x:row>
    <x:row r="12262" ht="23" customHeight="1">
      <x:c r="A12262" s="4" t="str">
        <x:v>Córdoba</x:v>
      </x:c>
      <x:c r="B12262" s="4" t="str">
        <x:v>6.º Primaria</x:v>
      </x:c>
      <x:c r="C12262" s="4" t="str">
        <x:v>A</x:v>
      </x:c>
      <x:c r="D12262" s="13" t="str">
        <x:v>00942</x:v>
      </x:c>
      <x:c r="E12262" s="13" t="str">
        <x:v>00940</x:v>
      </x:c>
      <x:c r="F12262" s="4" t="str">
        <x:v>prediccion_amistad</x:v>
      </x:c>
      <x:c r="G12262" s="4"/>
      <x:c r="H12262" s="4" t="n">
        <x:f>COUNTIFS(Relaciones!$D$11966:$D$12340,E12262,Relaciones!$E$11966:$E$12340,D12262,Relaciones!$F$11966:$F$12340,"amistad")</x:f>
        <x:v>1</x:v>
      </x:c>
    </x:row>
    <x:row r="12263" ht="23" customHeight="1">
      <x:c r="A12263" s="4" t="str">
        <x:v>Córdoba</x:v>
      </x:c>
      <x:c r="B12263" s="4" t="str">
        <x:v>6.º Primaria</x:v>
      </x:c>
      <x:c r="C12263" s="4" t="str">
        <x:v>A</x:v>
      </x:c>
      <x:c r="D12263" s="13" t="str">
        <x:v>00942</x:v>
      </x:c>
      <x:c r="E12263" s="13" t="str">
        <x:v>00941</x:v>
      </x:c>
      <x:c r="F12263" s="4" t="str">
        <x:v>prediccion_amistad</x:v>
      </x:c>
      <x:c r="G12263" s="4"/>
      <x:c r="H12263" s="4" t="n">
        <x:f>COUNTIFS(Relaciones!$D$11966:$D$12340,E12263,Relaciones!$E$11966:$E$12340,D12263,Relaciones!$F$11966:$F$12340,"amistad")</x:f>
        <x:v>1</x:v>
      </x:c>
    </x:row>
    <x:row r="12264" ht="23" customHeight="1">
      <x:c r="A12264" s="4" t="str">
        <x:v>Córdoba</x:v>
      </x:c>
      <x:c r="B12264" s="4" t="str">
        <x:v>6.º Primaria</x:v>
      </x:c>
      <x:c r="C12264" s="4" t="str">
        <x:v>A</x:v>
      </x:c>
      <x:c r="D12264" s="13" t="str">
        <x:v>00942</x:v>
      </x:c>
      <x:c r="E12264" s="13" t="str">
        <x:v>00943</x:v>
      </x:c>
      <x:c r="F12264" s="4" t="str">
        <x:v>prediccion_amistad</x:v>
      </x:c>
      <x:c r="G12264" s="4"/>
      <x:c r="H12264" s="4" t="n">
        <x:f>COUNTIFS(Relaciones!$D$11966:$D$12340,E12264,Relaciones!$E$11966:$E$12340,D12264,Relaciones!$F$11966:$F$12340,"amistad")</x:f>
        <x:v>1</x:v>
      </x:c>
    </x:row>
    <x:row r="12265" ht="23" customHeight="1">
      <x:c r="A12265" s="4" t="str">
        <x:v>Córdoba</x:v>
      </x:c>
      <x:c r="B12265" s="4" t="str">
        <x:v>6.º Primaria</x:v>
      </x:c>
      <x:c r="C12265" s="4" t="str">
        <x:v>A</x:v>
      </x:c>
      <x:c r="D12265" s="13" t="str">
        <x:v>00943</x:v>
      </x:c>
      <x:c r="E12265" s="13" t="str">
        <x:v>00941</x:v>
      </x:c>
      <x:c r="F12265" s="4" t="str">
        <x:v>prediccion_amistad</x:v>
      </x:c>
      <x:c r="G12265" s="4"/>
      <x:c r="H12265" s="4" t="n">
        <x:f>COUNTIFS(Relaciones!$D$11966:$D$12340,E12265,Relaciones!$E$11966:$E$12340,D12265,Relaciones!$F$11966:$F$12340,"amistad")</x:f>
        <x:v>1</x:v>
      </x:c>
    </x:row>
    <x:row r="12266" ht="23" customHeight="1">
      <x:c r="A12266" s="4" t="str">
        <x:v>Córdoba</x:v>
      </x:c>
      <x:c r="B12266" s="4" t="str">
        <x:v>6.º Primaria</x:v>
      </x:c>
      <x:c r="C12266" s="4" t="str">
        <x:v>A</x:v>
      </x:c>
      <x:c r="D12266" s="13" t="str">
        <x:v>00943</x:v>
      </x:c>
      <x:c r="E12266" s="13" t="str">
        <x:v>00942</x:v>
      </x:c>
      <x:c r="F12266" s="4" t="str">
        <x:v>prediccion_amistad</x:v>
      </x:c>
      <x:c r="G12266" s="4"/>
      <x:c r="H12266" s="4" t="n">
        <x:f>COUNTIFS(Relaciones!$D$11966:$D$12340,E12266,Relaciones!$E$11966:$E$12340,D12266,Relaciones!$F$11966:$F$12340,"amistad")</x:f>
        <x:v>1</x:v>
      </x:c>
    </x:row>
    <x:row r="12267" ht="23" customHeight="1">
      <x:c r="A12267" s="4" t="str">
        <x:v>Córdoba</x:v>
      </x:c>
      <x:c r="B12267" s="4" t="str">
        <x:v>6.º Primaria</x:v>
      </x:c>
      <x:c r="C12267" s="4" t="str">
        <x:v>A</x:v>
      </x:c>
      <x:c r="D12267" s="13" t="str">
        <x:v>00943</x:v>
      </x:c>
      <x:c r="E12267" s="13" t="str">
        <x:v>00945</x:v>
      </x:c>
      <x:c r="F12267" s="4" t="str">
        <x:v>prediccion_amistad</x:v>
      </x:c>
      <x:c r="G12267" s="4"/>
      <x:c r="H12267" s="4" t="n">
        <x:f>COUNTIFS(Relaciones!$D$11966:$D$12340,E12267,Relaciones!$E$11966:$E$12340,D12267,Relaciones!$F$11966:$F$12340,"amistad")</x:f>
        <x:v>1</x:v>
      </x:c>
    </x:row>
    <x:row r="12268" ht="23" customHeight="1">
      <x:c r="A12268" s="4" t="str">
        <x:v>Córdoba</x:v>
      </x:c>
      <x:c r="B12268" s="4" t="str">
        <x:v>6.º Primaria</x:v>
      </x:c>
      <x:c r="C12268" s="4" t="str">
        <x:v>A</x:v>
      </x:c>
      <x:c r="D12268" s="13" t="str">
        <x:v>00944</x:v>
      </x:c>
      <x:c r="E12268" s="13" t="str">
        <x:v>00937</x:v>
      </x:c>
      <x:c r="F12268" s="4" t="str">
        <x:v>prediccion_amistad</x:v>
      </x:c>
      <x:c r="G12268" s="4"/>
      <x:c r="H12268" s="4" t="n">
        <x:f>COUNTIFS(Relaciones!$D$11966:$D$12340,E12268,Relaciones!$E$11966:$E$12340,D12268,Relaciones!$F$11966:$F$12340,"amistad")</x:f>
        <x:v>1</x:v>
      </x:c>
    </x:row>
    <x:row r="12269" ht="23" customHeight="1">
      <x:c r="A12269" s="4" t="str">
        <x:v>Córdoba</x:v>
      </x:c>
      <x:c r="B12269" s="4" t="str">
        <x:v>6.º Primaria</x:v>
      </x:c>
      <x:c r="C12269" s="4" t="str">
        <x:v>A</x:v>
      </x:c>
      <x:c r="D12269" s="13" t="str">
        <x:v>00944</x:v>
      </x:c>
      <x:c r="E12269" s="13" t="str">
        <x:v>00943</x:v>
      </x:c>
      <x:c r="F12269" s="4" t="str">
        <x:v>prediccion_amistad</x:v>
      </x:c>
      <x:c r="G12269" s="4"/>
      <x:c r="H12269" s="4" t="n">
        <x:f>COUNTIFS(Relaciones!$D$11966:$D$12340,E12269,Relaciones!$E$11966:$E$12340,D12269,Relaciones!$F$11966:$F$12340,"amistad")</x:f>
        <x:v>1</x:v>
      </x:c>
    </x:row>
    <x:row r="12270" ht="23" customHeight="1">
      <x:c r="A12270" s="4" t="str">
        <x:v>Córdoba</x:v>
      </x:c>
      <x:c r="B12270" s="4" t="str">
        <x:v>6.º Primaria</x:v>
      </x:c>
      <x:c r="C12270" s="4" t="str">
        <x:v>A</x:v>
      </x:c>
      <x:c r="D12270" s="13" t="str">
        <x:v>00944</x:v>
      </x:c>
      <x:c r="E12270" s="13" t="str">
        <x:v>00945</x:v>
      </x:c>
      <x:c r="F12270" s="4" t="str">
        <x:v>prediccion_amistad</x:v>
      </x:c>
      <x:c r="G12270" s="4"/>
      <x:c r="H12270" s="4" t="n">
        <x:f>COUNTIFS(Relaciones!$D$11966:$D$12340,E12270,Relaciones!$E$11966:$E$12340,D12270,Relaciones!$F$11966:$F$12340,"amistad")</x:f>
        <x:v>1</x:v>
      </x:c>
    </x:row>
    <x:row r="12271" ht="23" customHeight="1">
      <x:c r="A12271" s="4" t="str">
        <x:v>Córdoba</x:v>
      </x:c>
      <x:c r="B12271" s="4" t="str">
        <x:v>6.º Primaria</x:v>
      </x:c>
      <x:c r="C12271" s="4" t="str">
        <x:v>A</x:v>
      </x:c>
      <x:c r="D12271" s="13" t="str">
        <x:v>00944</x:v>
      </x:c>
      <x:c r="E12271" s="13" t="str">
        <x:v>00949</x:v>
      </x:c>
      <x:c r="F12271" s="4" t="str">
        <x:v>prediccion_amistad</x:v>
      </x:c>
      <x:c r="G12271" s="4"/>
      <x:c r="H12271" s="4" t="n">
        <x:f>COUNTIFS(Relaciones!$D$11966:$D$12340,E12271,Relaciones!$E$11966:$E$12340,D12271,Relaciones!$F$11966:$F$12340,"amistad")</x:f>
        <x:v>0</x:v>
      </x:c>
    </x:row>
    <x:row r="12272" ht="23" customHeight="1">
      <x:c r="A12272" s="4" t="str">
        <x:v>Córdoba</x:v>
      </x:c>
      <x:c r="B12272" s="4" t="str">
        <x:v>6.º Primaria</x:v>
      </x:c>
      <x:c r="C12272" s="4" t="str">
        <x:v>A</x:v>
      </x:c>
      <x:c r="D12272" s="13" t="str">
        <x:v>00945</x:v>
      </x:c>
      <x:c r="E12272" s="13" t="str">
        <x:v>00938</x:v>
      </x:c>
      <x:c r="F12272" s="4" t="str">
        <x:v>prediccion_amistad</x:v>
      </x:c>
      <x:c r="G12272" s="4"/>
      <x:c r="H12272" s="4" t="n">
        <x:f>COUNTIFS(Relaciones!$D$11966:$D$12340,E12272,Relaciones!$E$11966:$E$12340,D12272,Relaciones!$F$11966:$F$12340,"amistad")</x:f>
        <x:v>1</x:v>
      </x:c>
    </x:row>
    <x:row r="12273" ht="23" customHeight="1">
      <x:c r="A12273" s="4" t="str">
        <x:v>Córdoba</x:v>
      </x:c>
      <x:c r="B12273" s="4" t="str">
        <x:v>6.º Primaria</x:v>
      </x:c>
      <x:c r="C12273" s="4" t="str">
        <x:v>A</x:v>
      </x:c>
      <x:c r="D12273" s="13" t="str">
        <x:v>00945</x:v>
      </x:c>
      <x:c r="E12273" s="13" t="str">
        <x:v>00943</x:v>
      </x:c>
      <x:c r="F12273" s="4" t="str">
        <x:v>prediccion_amistad</x:v>
      </x:c>
      <x:c r="G12273" s="4"/>
      <x:c r="H12273" s="4" t="n">
        <x:f>COUNTIFS(Relaciones!$D$11966:$D$12340,E12273,Relaciones!$E$11966:$E$12340,D12273,Relaciones!$F$11966:$F$12340,"amistad")</x:f>
        <x:v>1</x:v>
      </x:c>
    </x:row>
    <x:row r="12274" ht="23" customHeight="1">
      <x:c r="A12274" s="4" t="str">
        <x:v>Córdoba</x:v>
      </x:c>
      <x:c r="B12274" s="4" t="str">
        <x:v>6.º Primaria</x:v>
      </x:c>
      <x:c r="C12274" s="4" t="str">
        <x:v>A</x:v>
      </x:c>
      <x:c r="D12274" s="13" t="str">
        <x:v>00945</x:v>
      </x:c>
      <x:c r="E12274" s="13" t="str">
        <x:v>00944</x:v>
      </x:c>
      <x:c r="F12274" s="4" t="str">
        <x:v>prediccion_amistad</x:v>
      </x:c>
      <x:c r="G12274" s="4"/>
      <x:c r="H12274" s="4" t="n">
        <x:f>COUNTIFS(Relaciones!$D$11966:$D$12340,E12274,Relaciones!$E$11966:$E$12340,D12274,Relaciones!$F$11966:$F$12340,"amistad")</x:f>
        <x:v>1</x:v>
      </x:c>
    </x:row>
    <x:row r="12275" ht="23" customHeight="1">
      <x:c r="A12275" s="4" t="str">
        <x:v>Córdoba</x:v>
      </x:c>
      <x:c r="B12275" s="4" t="str">
        <x:v>6.º Primaria</x:v>
      </x:c>
      <x:c r="C12275" s="4" t="str">
        <x:v>A</x:v>
      </x:c>
      <x:c r="D12275" s="13" t="str">
        <x:v>00946</x:v>
      </x:c>
      <x:c r="E12275" s="13" t="str">
        <x:v>00937</x:v>
      </x:c>
      <x:c r="F12275" s="4" t="str">
        <x:v>prediccion_amistad</x:v>
      </x:c>
      <x:c r="G12275" s="4"/>
      <x:c r="H12275" s="4" t="n">
        <x:f>COUNTIFS(Relaciones!$D$11966:$D$12340,E12275,Relaciones!$E$11966:$E$12340,D12275,Relaciones!$F$11966:$F$12340,"amistad")</x:f>
        <x:v>1</x:v>
      </x:c>
    </x:row>
    <x:row r="12276" ht="23" customHeight="1">
      <x:c r="A12276" s="4" t="str">
        <x:v>Córdoba</x:v>
      </x:c>
      <x:c r="B12276" s="4" t="str">
        <x:v>6.º Primaria</x:v>
      </x:c>
      <x:c r="C12276" s="4" t="str">
        <x:v>A</x:v>
      </x:c>
      <x:c r="D12276" s="13" t="str">
        <x:v>00946</x:v>
      </x:c>
      <x:c r="E12276" s="13" t="str">
        <x:v>00947</x:v>
      </x:c>
      <x:c r="F12276" s="4" t="str">
        <x:v>prediccion_amistad</x:v>
      </x:c>
      <x:c r="G12276" s="4"/>
      <x:c r="H12276" s="4" t="n">
        <x:f>COUNTIFS(Relaciones!$D$11966:$D$12340,E12276,Relaciones!$E$11966:$E$12340,D12276,Relaciones!$F$11966:$F$12340,"amistad")</x:f>
        <x:v>1</x:v>
      </x:c>
    </x:row>
    <x:row r="12277" ht="23" customHeight="1">
      <x:c r="A12277" s="4" t="str">
        <x:v>Córdoba</x:v>
      </x:c>
      <x:c r="B12277" s="4" t="str">
        <x:v>6.º Primaria</x:v>
      </x:c>
      <x:c r="C12277" s="4" t="str">
        <x:v>A</x:v>
      </x:c>
      <x:c r="D12277" s="13" t="str">
        <x:v>00946</x:v>
      </x:c>
      <x:c r="E12277" s="13" t="str">
        <x:v>00948</x:v>
      </x:c>
      <x:c r="F12277" s="4" t="str">
        <x:v>prediccion_amistad</x:v>
      </x:c>
      <x:c r="G12277" s="4"/>
      <x:c r="H12277" s="4" t="n">
        <x:f>COUNTIFS(Relaciones!$D$11966:$D$12340,E12277,Relaciones!$E$11966:$E$12340,D12277,Relaciones!$F$11966:$F$12340,"amistad")</x:f>
        <x:v>1</x:v>
      </x:c>
    </x:row>
    <x:row r="12278" ht="23" customHeight="1">
      <x:c r="A12278" s="4" t="str">
        <x:v>Córdoba</x:v>
      </x:c>
      <x:c r="B12278" s="4" t="str">
        <x:v>6.º Primaria</x:v>
      </x:c>
      <x:c r="C12278" s="4" t="str">
        <x:v>A</x:v>
      </x:c>
      <x:c r="D12278" s="13" t="str">
        <x:v>00946</x:v>
      </x:c>
      <x:c r="E12278" s="13" t="str">
        <x:v>00950</x:v>
      </x:c>
      <x:c r="F12278" s="4" t="str">
        <x:v>prediccion_amistad</x:v>
      </x:c>
      <x:c r="G12278" s="4"/>
      <x:c r="H12278" s="4" t="n">
        <x:f>COUNTIFS(Relaciones!$D$11966:$D$12340,E12278,Relaciones!$E$11966:$E$12340,D12278,Relaciones!$F$11966:$F$12340,"amistad")</x:f>
        <x:v>1</x:v>
      </x:c>
    </x:row>
    <x:row r="12279" ht="23" customHeight="1">
      <x:c r="A12279" s="4" t="str">
        <x:v>Córdoba</x:v>
      </x:c>
      <x:c r="B12279" s="4" t="str">
        <x:v>6.º Primaria</x:v>
      </x:c>
      <x:c r="C12279" s="4" t="str">
        <x:v>A</x:v>
      </x:c>
      <x:c r="D12279" s="13" t="str">
        <x:v>00946</x:v>
      </x:c>
      <x:c r="E12279" s="13" t="str">
        <x:v>00951</x:v>
      </x:c>
      <x:c r="F12279" s="4" t="str">
        <x:v>prediccion_amistad</x:v>
      </x:c>
      <x:c r="G12279" s="4"/>
      <x:c r="H12279" s="4" t="n">
        <x:f>COUNTIFS(Relaciones!$D$11966:$D$12340,E12279,Relaciones!$E$11966:$E$12340,D12279,Relaciones!$F$11966:$F$12340,"amistad")</x:f>
        <x:v>1</x:v>
      </x:c>
    </x:row>
    <x:row r="12280" ht="23" customHeight="1">
      <x:c r="A12280" s="4" t="str">
        <x:v>Córdoba</x:v>
      </x:c>
      <x:c r="B12280" s="4" t="str">
        <x:v>6.º Primaria</x:v>
      </x:c>
      <x:c r="C12280" s="4" t="str">
        <x:v>A</x:v>
      </x:c>
      <x:c r="D12280" s="13" t="str">
        <x:v>00946</x:v>
      </x:c>
      <x:c r="E12280" s="13" t="str">
        <x:v>00952</x:v>
      </x:c>
      <x:c r="F12280" s="4" t="str">
        <x:v>prediccion_amistad</x:v>
      </x:c>
      <x:c r="G12280" s="4"/>
      <x:c r="H12280" s="4" t="n">
        <x:f>COUNTIFS(Relaciones!$D$11966:$D$12340,E12280,Relaciones!$E$11966:$E$12340,D12280,Relaciones!$F$11966:$F$12340,"amistad")</x:f>
        <x:v>1</x:v>
      </x:c>
    </x:row>
    <x:row r="12281" ht="23" customHeight="1">
      <x:c r="A12281" s="4" t="str">
        <x:v>Córdoba</x:v>
      </x:c>
      <x:c r="B12281" s="4" t="str">
        <x:v>6.º Primaria</x:v>
      </x:c>
      <x:c r="C12281" s="4" t="str">
        <x:v>A</x:v>
      </x:c>
      <x:c r="D12281" s="13" t="str">
        <x:v>00947</x:v>
      </x:c>
      <x:c r="E12281" s="13" t="str">
        <x:v>00946</x:v>
      </x:c>
      <x:c r="F12281" s="4" t="str">
        <x:v>prediccion_amistad</x:v>
      </x:c>
      <x:c r="G12281" s="4"/>
      <x:c r="H12281" s="4" t="n">
        <x:f>COUNTIFS(Relaciones!$D$11966:$D$12340,E12281,Relaciones!$E$11966:$E$12340,D12281,Relaciones!$F$11966:$F$12340,"amistad")</x:f>
        <x:v>1</x:v>
      </x:c>
    </x:row>
    <x:row r="12282" ht="23" customHeight="1">
      <x:c r="A12282" s="4" t="str">
        <x:v>Córdoba</x:v>
      </x:c>
      <x:c r="B12282" s="4" t="str">
        <x:v>6.º Primaria</x:v>
      </x:c>
      <x:c r="C12282" s="4" t="str">
        <x:v>A</x:v>
      </x:c>
      <x:c r="D12282" s="13" t="str">
        <x:v>00947</x:v>
      </x:c>
      <x:c r="E12282" s="13" t="str">
        <x:v>00948</x:v>
      </x:c>
      <x:c r="F12282" s="4" t="str">
        <x:v>prediccion_amistad</x:v>
      </x:c>
      <x:c r="G12282" s="4"/>
      <x:c r="H12282" s="4" t="n">
        <x:f>COUNTIFS(Relaciones!$D$11966:$D$12340,E12282,Relaciones!$E$11966:$E$12340,D12282,Relaciones!$F$11966:$F$12340,"amistad")</x:f>
        <x:v>1</x:v>
      </x:c>
    </x:row>
    <x:row r="12283" ht="23" customHeight="1">
      <x:c r="A12283" s="4" t="str">
        <x:v>Córdoba</x:v>
      </x:c>
      <x:c r="B12283" s="4" t="str">
        <x:v>6.º Primaria</x:v>
      </x:c>
      <x:c r="C12283" s="4" t="str">
        <x:v>A</x:v>
      </x:c>
      <x:c r="D12283" s="13" t="str">
        <x:v>00947</x:v>
      </x:c>
      <x:c r="E12283" s="13" t="str">
        <x:v>00952</x:v>
      </x:c>
      <x:c r="F12283" s="4" t="str">
        <x:v>prediccion_amistad</x:v>
      </x:c>
      <x:c r="G12283" s="4"/>
      <x:c r="H12283" s="4" t="n">
        <x:f>COUNTIFS(Relaciones!$D$11966:$D$12340,E12283,Relaciones!$E$11966:$E$12340,D12283,Relaciones!$F$11966:$F$12340,"amistad")</x:f>
        <x:v>0</x:v>
      </x:c>
    </x:row>
    <x:row r="12284" ht="23" customHeight="1">
      <x:c r="A12284" s="4" t="str">
        <x:v>Córdoba</x:v>
      </x:c>
      <x:c r="B12284" s="4" t="str">
        <x:v>6.º Primaria</x:v>
      </x:c>
      <x:c r="C12284" s="4" t="str">
        <x:v>A</x:v>
      </x:c>
      <x:c r="D12284" s="13" t="str">
        <x:v>00948</x:v>
      </x:c>
      <x:c r="E12284" s="13" t="str">
        <x:v>00946</x:v>
      </x:c>
      <x:c r="F12284" s="4" t="str">
        <x:v>prediccion_amistad</x:v>
      </x:c>
      <x:c r="G12284" s="4"/>
      <x:c r="H12284" s="4" t="n">
        <x:f>COUNTIFS(Relaciones!$D$11966:$D$12340,E12284,Relaciones!$E$11966:$E$12340,D12284,Relaciones!$F$11966:$F$12340,"amistad")</x:f>
        <x:v>1</x:v>
      </x:c>
    </x:row>
    <x:row r="12285" ht="23" customHeight="1">
      <x:c r="A12285" s="4" t="str">
        <x:v>Córdoba</x:v>
      </x:c>
      <x:c r="B12285" s="4" t="str">
        <x:v>6.º Primaria</x:v>
      </x:c>
      <x:c r="C12285" s="4" t="str">
        <x:v>A</x:v>
      </x:c>
      <x:c r="D12285" s="13" t="str">
        <x:v>00950</x:v>
      </x:c>
      <x:c r="E12285" s="13" t="str">
        <x:v>00927</x:v>
      </x:c>
      <x:c r="F12285" s="4" t="str">
        <x:v>prediccion_amistad</x:v>
      </x:c>
      <x:c r="G12285" s="4"/>
      <x:c r="H12285" s="4" t="n">
        <x:f>COUNTIFS(Relaciones!$D$11966:$D$12340,E12285,Relaciones!$E$11966:$E$12340,D12285,Relaciones!$F$11966:$F$12340,"amistad")</x:f>
        <x:v>0</x:v>
      </x:c>
    </x:row>
    <x:row r="12286" ht="23" customHeight="1">
      <x:c r="A12286" s="4" t="str">
        <x:v>Córdoba</x:v>
      </x:c>
      <x:c r="B12286" s="4" t="str">
        <x:v>6.º Primaria</x:v>
      </x:c>
      <x:c r="C12286" s="4" t="str">
        <x:v>A</x:v>
      </x:c>
      <x:c r="D12286" s="13" t="str">
        <x:v>00926</x:v>
      </x:c>
      <x:c r="E12286" s="13" t="str">
        <x:v>00931</x:v>
      </x:c>
      <x:c r="F12286" s="4" t="str">
        <x:v>prediccion_rechazo</x:v>
      </x:c>
      <x:c r="G12286" s="4"/>
      <x:c r="H12286" s="4" t="n">
        <x:f>COUNTIFS(Relaciones!$D$11966:$D$12340,E12286,Relaciones!$E$11966:$E$12340,D12286,Relaciones!$F$11966:$F$12340,"rechazo")</x:f>
        <x:v>0</x:v>
      </x:c>
    </x:row>
    <x:row r="12287" ht="23" customHeight="1">
      <x:c r="A12287" s="4" t="str">
        <x:v>Córdoba</x:v>
      </x:c>
      <x:c r="B12287" s="4" t="str">
        <x:v>6.º Primaria</x:v>
      </x:c>
      <x:c r="C12287" s="4" t="str">
        <x:v>A</x:v>
      </x:c>
      <x:c r="D12287" s="13" t="str">
        <x:v>00929</x:v>
      </x:c>
      <x:c r="E12287" s="13" t="str">
        <x:v>00934</x:v>
      </x:c>
      <x:c r="F12287" s="4" t="str">
        <x:v>prediccion_rechazo</x:v>
      </x:c>
      <x:c r="G12287" s="4"/>
      <x:c r="H12287" s="4" t="n">
        <x:f>COUNTIFS(Relaciones!$D$11966:$D$12340,E12287,Relaciones!$E$11966:$E$12340,D12287,Relaciones!$F$11966:$F$12340,"rechazo")</x:f>
        <x:v>0</x:v>
      </x:c>
    </x:row>
    <x:row r="12288" ht="23" customHeight="1">
      <x:c r="A12288" s="4" t="str">
        <x:v>Córdoba</x:v>
      </x:c>
      <x:c r="B12288" s="4" t="str">
        <x:v>6.º Primaria</x:v>
      </x:c>
      <x:c r="C12288" s="4" t="str">
        <x:v>A</x:v>
      </x:c>
      <x:c r="D12288" s="13" t="str">
        <x:v>00932</x:v>
      </x:c>
      <x:c r="E12288" s="13" t="str">
        <x:v>00937</x:v>
      </x:c>
      <x:c r="F12288" s="4" t="str">
        <x:v>prediccion_rechazo</x:v>
      </x:c>
      <x:c r="G12288" s="4"/>
      <x:c r="H12288" s="4" t="n">
        <x:f>COUNTIFS(Relaciones!$D$11966:$D$12340,E12288,Relaciones!$E$11966:$E$12340,D12288,Relaciones!$F$11966:$F$12340,"rechazo")</x:f>
        <x:v>0</x:v>
      </x:c>
    </x:row>
    <x:row r="12289" ht="23" customHeight="1">
      <x:c r="A12289" s="4" t="str">
        <x:v>Córdoba</x:v>
      </x:c>
      <x:c r="B12289" s="4" t="str">
        <x:v>6.º Primaria</x:v>
      </x:c>
      <x:c r="C12289" s="4" t="str">
        <x:v>A</x:v>
      </x:c>
      <x:c r="D12289" s="13" t="str">
        <x:v>00935</x:v>
      </x:c>
      <x:c r="E12289" s="13" t="str">
        <x:v>00940</x:v>
      </x:c>
      <x:c r="F12289" s="4" t="str">
        <x:v>prediccion_rechazo</x:v>
      </x:c>
      <x:c r="G12289" s="4"/>
      <x:c r="H12289" s="4" t="n">
        <x:f>COUNTIFS(Relaciones!$D$11966:$D$12340,E12289,Relaciones!$E$11966:$E$12340,D12289,Relaciones!$F$11966:$F$12340,"rechazo")</x:f>
        <x:v>0</x:v>
      </x:c>
    </x:row>
    <x:row r="12290" ht="23" customHeight="1">
      <x:c r="A12290" s="4" t="str">
        <x:v>Córdoba</x:v>
      </x:c>
      <x:c r="B12290" s="4" t="str">
        <x:v>6.º Primaria</x:v>
      </x:c>
      <x:c r="C12290" s="4" t="str">
        <x:v>A</x:v>
      </x:c>
      <x:c r="D12290" s="13" t="str">
        <x:v>00938</x:v>
      </x:c>
      <x:c r="E12290" s="13" t="str">
        <x:v>00943</x:v>
      </x:c>
      <x:c r="F12290" s="4" t="str">
        <x:v>prediccion_rechazo</x:v>
      </x:c>
      <x:c r="G12290" s="4"/>
      <x:c r="H12290" s="4" t="n">
        <x:f>COUNTIFS(Relaciones!$D$11966:$D$12340,E12290,Relaciones!$E$11966:$E$12340,D12290,Relaciones!$F$11966:$F$12340,"rechazo")</x:f>
        <x:v>0</x:v>
      </x:c>
    </x:row>
    <x:row r="12291" ht="23" customHeight="1">
      <x:c r="A12291" s="4" t="str">
        <x:v>Córdoba</x:v>
      </x:c>
      <x:c r="B12291" s="4" t="str">
        <x:v>6.º Primaria</x:v>
      </x:c>
      <x:c r="C12291" s="4" t="str">
        <x:v>A</x:v>
      </x:c>
      <x:c r="D12291" s="13" t="str">
        <x:v>00941</x:v>
      </x:c>
      <x:c r="E12291" s="13" t="str">
        <x:v>00946</x:v>
      </x:c>
      <x:c r="F12291" s="4" t="str">
        <x:v>prediccion_rechazo</x:v>
      </x:c>
      <x:c r="G12291" s="4"/>
      <x:c r="H12291" s="4" t="n">
        <x:f>COUNTIFS(Relaciones!$D$11966:$D$12340,E12291,Relaciones!$E$11966:$E$12340,D12291,Relaciones!$F$11966:$F$12340,"rechazo")</x:f>
        <x:v>0</x:v>
      </x:c>
    </x:row>
    <x:row r="12292" ht="23" customHeight="1">
      <x:c r="A12292" s="4" t="str">
        <x:v>Córdoba</x:v>
      </x:c>
      <x:c r="B12292" s="4" t="str">
        <x:v>6.º Primaria</x:v>
      </x:c>
      <x:c r="C12292" s="4" t="str">
        <x:v>A</x:v>
      </x:c>
      <x:c r="D12292" s="13" t="str">
        <x:v>00944</x:v>
      </x:c>
      <x:c r="E12292" s="13" t="str">
        <x:v>00949</x:v>
      </x:c>
      <x:c r="F12292" s="4" t="str">
        <x:v>prediccion_rechazo</x:v>
      </x:c>
      <x:c r="G12292" s="4"/>
      <x:c r="H12292" s="4" t="n">
        <x:f>COUNTIFS(Relaciones!$D$11966:$D$12340,E12292,Relaciones!$E$11966:$E$12340,D12292,Relaciones!$F$11966:$F$12340,"rechazo")</x:f>
        <x:v>0</x:v>
      </x:c>
    </x:row>
    <x:row r="12293" ht="23" customHeight="1">
      <x:c r="A12293" s="4" t="str">
        <x:v>Córdoba</x:v>
      </x:c>
      <x:c r="B12293" s="4" t="str">
        <x:v>6.º Primaria</x:v>
      </x:c>
      <x:c r="C12293" s="4" t="str">
        <x:v>A</x:v>
      </x:c>
      <x:c r="D12293" s="13" t="str">
        <x:v>00947</x:v>
      </x:c>
      <x:c r="E12293" s="13" t="str">
        <x:v>00952</x:v>
      </x:c>
      <x:c r="F12293" s="4" t="str">
        <x:v>prediccion_rechazo</x:v>
      </x:c>
      <x:c r="G12293" s="4"/>
      <x:c r="H12293" s="4" t="n">
        <x:f>COUNTIFS(Relaciones!$D$11966:$D$12340,E12293,Relaciones!$E$11966:$E$12340,D12293,Relaciones!$F$11966:$F$12340,"rechazo")</x:f>
        <x:v>0</x:v>
      </x:c>
    </x:row>
    <x:row r="12294" ht="23" customHeight="1">
      <x:c r="A12294" s="4" t="str">
        <x:v>Córdoba</x:v>
      </x:c>
      <x:c r="B12294" s="4" t="str">
        <x:v>6.º Primaria</x:v>
      </x:c>
      <x:c r="C12294" s="4" t="str">
        <x:v>A</x:v>
      </x:c>
      <x:c r="D12294" s="13" t="str">
        <x:v>00949</x:v>
      </x:c>
      <x:c r="E12294" s="13" t="str">
        <x:v>00927</x:v>
      </x:c>
      <x:c r="F12294" s="4" t="str">
        <x:v>prediccion_rechazo</x:v>
      </x:c>
      <x:c r="G12294" s="4"/>
      <x:c r="H12294" s="4" t="n">
        <x:f>COUNTIFS(Relaciones!$D$11966:$D$12340,E12294,Relaciones!$E$11966:$E$12340,D12294,Relaciones!$F$11966:$F$12340,"rechazo")</x:f>
        <x:v>1</x:v>
      </x:c>
    </x:row>
    <x:row r="12295" ht="23" customHeight="1">
      <x:c r="A12295" s="4" t="str">
        <x:v>Córdoba</x:v>
      </x:c>
      <x:c r="B12295" s="4" t="str">
        <x:v>6.º Primaria</x:v>
      </x:c>
      <x:c r="C12295" s="4" t="str">
        <x:v>A</x:v>
      </x:c>
      <x:c r="D12295" s="13" t="str">
        <x:v>00949</x:v>
      </x:c>
      <x:c r="E12295" s="13" t="str">
        <x:v>00928</x:v>
      </x:c>
      <x:c r="F12295" s="4" t="str">
        <x:v>prediccion_rechazo</x:v>
      </x:c>
      <x:c r="G12295" s="4"/>
      <x:c r="H12295" s="4" t="n">
        <x:f>COUNTIFS(Relaciones!$D$11966:$D$12340,E12295,Relaciones!$E$11966:$E$12340,D12295,Relaciones!$F$11966:$F$12340,"rechazo")</x:f>
        <x:v>1</x:v>
      </x:c>
    </x:row>
    <x:row r="12296" ht="23" customHeight="1">
      <x:c r="A12296" s="4" t="str">
        <x:v>Córdoba</x:v>
      </x:c>
      <x:c r="B12296" s="4" t="str">
        <x:v>6.º Primaria</x:v>
      </x:c>
      <x:c r="C12296" s="4" t="str">
        <x:v>A</x:v>
      </x:c>
      <x:c r="D12296" s="13" t="str">
        <x:v>00949</x:v>
      </x:c>
      <x:c r="E12296" s="13" t="str">
        <x:v>00929</x:v>
      </x:c>
      <x:c r="F12296" s="4" t="str">
        <x:v>prediccion_rechazo</x:v>
      </x:c>
      <x:c r="G12296" s="4"/>
      <x:c r="H12296" s="4" t="n">
        <x:f>COUNTIFS(Relaciones!$D$11966:$D$12340,E12296,Relaciones!$E$11966:$E$12340,D12296,Relaciones!$F$11966:$F$12340,"rechazo")</x:f>
        <x:v>1</x:v>
      </x:c>
    </x:row>
    <x:row r="12297" ht="23" customHeight="1">
      <x:c r="A12297" s="4" t="str">
        <x:v>Córdoba</x:v>
      </x:c>
      <x:c r="B12297" s="4" t="str">
        <x:v>6.º Primaria</x:v>
      </x:c>
      <x:c r="C12297" s="4" t="str">
        <x:v>A</x:v>
      </x:c>
      <x:c r="D12297" s="13" t="str">
        <x:v>00949</x:v>
      </x:c>
      <x:c r="E12297" s="13" t="str">
        <x:v>00931</x:v>
      </x:c>
      <x:c r="F12297" s="4" t="str">
        <x:v>prediccion_rechazo</x:v>
      </x:c>
      <x:c r="G12297" s="4"/>
      <x:c r="H12297" s="4" t="n">
        <x:f>COUNTIFS(Relaciones!$D$11966:$D$12340,E12297,Relaciones!$E$11966:$E$12340,D12297,Relaciones!$F$11966:$F$12340,"rechazo")</x:f>
        <x:v>1</x:v>
      </x:c>
    </x:row>
    <x:row r="12298" ht="23" customHeight="1">
      <x:c r="A12298" s="4" t="str">
        <x:v>Córdoba</x:v>
      </x:c>
      <x:c r="B12298" s="4" t="str">
        <x:v>6.º Primaria</x:v>
      </x:c>
      <x:c r="C12298" s="4" t="str">
        <x:v>A</x:v>
      </x:c>
      <x:c r="D12298" s="13" t="str">
        <x:v>00949</x:v>
      </x:c>
      <x:c r="E12298" s="13" t="str">
        <x:v>00933</x:v>
      </x:c>
      <x:c r="F12298" s="4" t="str">
        <x:v>prediccion_rechazo</x:v>
      </x:c>
      <x:c r="G12298" s="4"/>
      <x:c r="H12298" s="4" t="n">
        <x:f>COUNTIFS(Relaciones!$D$11966:$D$12340,E12298,Relaciones!$E$11966:$E$12340,D12298,Relaciones!$F$11966:$F$12340,"rechazo")</x:f>
        <x:v>1</x:v>
      </x:c>
    </x:row>
    <x:row r="12299" ht="23" customHeight="1">
      <x:c r="A12299" s="4" t="str">
        <x:v>Córdoba</x:v>
      </x:c>
      <x:c r="B12299" s="4" t="str">
        <x:v>6.º Primaria</x:v>
      </x:c>
      <x:c r="C12299" s="4" t="str">
        <x:v>A</x:v>
      </x:c>
      <x:c r="D12299" s="13" t="str">
        <x:v>00949</x:v>
      </x:c>
      <x:c r="E12299" s="13" t="str">
        <x:v>00934</x:v>
      </x:c>
      <x:c r="F12299" s="4" t="str">
        <x:v>prediccion_rechazo</x:v>
      </x:c>
      <x:c r="G12299" s="4"/>
      <x:c r="H12299" s="4" t="n">
        <x:f>COUNTIFS(Relaciones!$D$11966:$D$12340,E12299,Relaciones!$E$11966:$E$12340,D12299,Relaciones!$F$11966:$F$12340,"rechazo")</x:f>
        <x:v>1</x:v>
      </x:c>
    </x:row>
    <x:row r="12300" ht="23" customHeight="1">
      <x:c r="A12300" s="4" t="str">
        <x:v>Córdoba</x:v>
      </x:c>
      <x:c r="B12300" s="4" t="str">
        <x:v>6.º Primaria</x:v>
      </x:c>
      <x:c r="C12300" s="4" t="str">
        <x:v>A</x:v>
      </x:c>
      <x:c r="D12300" s="13" t="str">
        <x:v>00949</x:v>
      </x:c>
      <x:c r="E12300" s="13" t="str">
        <x:v>00936</x:v>
      </x:c>
      <x:c r="F12300" s="4" t="str">
        <x:v>prediccion_rechazo</x:v>
      </x:c>
      <x:c r="G12300" s="4"/>
      <x:c r="H12300" s="4" t="n">
        <x:f>COUNTIFS(Relaciones!$D$11966:$D$12340,E12300,Relaciones!$E$11966:$E$12340,D12300,Relaciones!$F$11966:$F$12340,"rechazo")</x:f>
        <x:v>1</x:v>
      </x:c>
    </x:row>
    <x:row r="12301" ht="23" customHeight="1">
      <x:c r="A12301" s="4" t="str">
        <x:v>Córdoba</x:v>
      </x:c>
      <x:c r="B12301" s="4" t="str">
        <x:v>6.º Primaria</x:v>
      </x:c>
      <x:c r="C12301" s="4" t="str">
        <x:v>A</x:v>
      </x:c>
      <x:c r="D12301" s="13" t="str">
        <x:v>00949</x:v>
      </x:c>
      <x:c r="E12301" s="13" t="str">
        <x:v>00937</x:v>
      </x:c>
      <x:c r="F12301" s="4" t="str">
        <x:v>prediccion_rechazo</x:v>
      </x:c>
      <x:c r="G12301" s="4"/>
      <x:c r="H12301" s="4" t="n">
        <x:f>COUNTIFS(Relaciones!$D$11966:$D$12340,E12301,Relaciones!$E$11966:$E$12340,D12301,Relaciones!$F$11966:$F$12340,"rechazo")</x:f>
        <x:v>1</x:v>
      </x:c>
    </x:row>
    <x:row r="12302" ht="23" customHeight="1">
      <x:c r="A12302" s="4" t="str">
        <x:v>Córdoba</x:v>
      </x:c>
      <x:c r="B12302" s="4" t="str">
        <x:v>6.º Primaria</x:v>
      </x:c>
      <x:c r="C12302" s="4" t="str">
        <x:v>A</x:v>
      </x:c>
      <x:c r="D12302" s="13" t="str">
        <x:v>00949</x:v>
      </x:c>
      <x:c r="E12302" s="13" t="str">
        <x:v>00938</x:v>
      </x:c>
      <x:c r="F12302" s="4" t="str">
        <x:v>prediccion_rechazo</x:v>
      </x:c>
      <x:c r="G12302" s="4"/>
      <x:c r="H12302" s="4" t="n">
        <x:f>COUNTIFS(Relaciones!$D$11966:$D$12340,E12302,Relaciones!$E$11966:$E$12340,D12302,Relaciones!$F$11966:$F$12340,"rechazo")</x:f>
        <x:v>1</x:v>
      </x:c>
    </x:row>
    <x:row r="12303" ht="23" customHeight="1">
      <x:c r="A12303" s="4" t="str">
        <x:v>Córdoba</x:v>
      </x:c>
      <x:c r="B12303" s="4" t="str">
        <x:v>6.º Primaria</x:v>
      </x:c>
      <x:c r="C12303" s="4" t="str">
        <x:v>A</x:v>
      </x:c>
      <x:c r="D12303" s="13" t="str">
        <x:v>00949</x:v>
      </x:c>
      <x:c r="E12303" s="13" t="str">
        <x:v>00941</x:v>
      </x:c>
      <x:c r="F12303" s="4" t="str">
        <x:v>prediccion_rechazo</x:v>
      </x:c>
      <x:c r="G12303" s="4"/>
      <x:c r="H12303" s="4" t="n">
        <x:f>COUNTIFS(Relaciones!$D$11966:$D$12340,E12303,Relaciones!$E$11966:$E$12340,D12303,Relaciones!$F$11966:$F$12340,"rechazo")</x:f>
        <x:v>1</x:v>
      </x:c>
    </x:row>
    <x:row r="12304" ht="23" customHeight="1">
      <x:c r="A12304" s="4" t="str">
        <x:v>Córdoba</x:v>
      </x:c>
      <x:c r="B12304" s="4" t="str">
        <x:v>6.º Primaria</x:v>
      </x:c>
      <x:c r="C12304" s="4" t="str">
        <x:v>A</x:v>
      </x:c>
      <x:c r="D12304" s="13" t="str">
        <x:v>00949</x:v>
      </x:c>
      <x:c r="E12304" s="13" t="str">
        <x:v>00942</x:v>
      </x:c>
      <x:c r="F12304" s="4" t="str">
        <x:v>prediccion_rechazo</x:v>
      </x:c>
      <x:c r="G12304" s="4"/>
      <x:c r="H12304" s="4" t="n">
        <x:f>COUNTIFS(Relaciones!$D$11966:$D$12340,E12304,Relaciones!$E$11966:$E$12340,D12304,Relaciones!$F$11966:$F$12340,"rechazo")</x:f>
        <x:v>1</x:v>
      </x:c>
    </x:row>
    <x:row r="12305" ht="23" customHeight="1">
      <x:c r="A12305" s="4" t="str">
        <x:v>Córdoba</x:v>
      </x:c>
      <x:c r="B12305" s="4" t="str">
        <x:v>6.º Primaria</x:v>
      </x:c>
      <x:c r="C12305" s="4" t="str">
        <x:v>A</x:v>
      </x:c>
      <x:c r="D12305" s="13" t="str">
        <x:v>00949</x:v>
      </x:c>
      <x:c r="E12305" s="13" t="str">
        <x:v>00943</x:v>
      </x:c>
      <x:c r="F12305" s="4" t="str">
        <x:v>prediccion_rechazo</x:v>
      </x:c>
      <x:c r="G12305" s="4"/>
      <x:c r="H12305" s="4" t="n">
        <x:f>COUNTIFS(Relaciones!$D$11966:$D$12340,E12305,Relaciones!$E$11966:$E$12340,D12305,Relaciones!$F$11966:$F$12340,"rechazo")</x:f>
        <x:v>1</x:v>
      </x:c>
    </x:row>
    <x:row r="12306" ht="23" customHeight="1">
      <x:c r="A12306" s="4" t="str">
        <x:v>Córdoba</x:v>
      </x:c>
      <x:c r="B12306" s="4" t="str">
        <x:v>6.º Primaria</x:v>
      </x:c>
      <x:c r="C12306" s="4" t="str">
        <x:v>A</x:v>
      </x:c>
      <x:c r="D12306" s="13" t="str">
        <x:v>00949</x:v>
      </x:c>
      <x:c r="E12306" s="13" t="str">
        <x:v>00945</x:v>
      </x:c>
      <x:c r="F12306" s="4" t="str">
        <x:v>prediccion_rechazo</x:v>
      </x:c>
      <x:c r="G12306" s="4"/>
      <x:c r="H12306" s="4" t="n">
        <x:f>COUNTIFS(Relaciones!$D$11966:$D$12340,E12306,Relaciones!$E$11966:$E$12340,D12306,Relaciones!$F$11966:$F$12340,"rechazo")</x:f>
        <x:v>1</x:v>
      </x:c>
    </x:row>
    <x:row r="12307" ht="23" customHeight="1">
      <x:c r="A12307" s="4" t="str">
        <x:v>Córdoba</x:v>
      </x:c>
      <x:c r="B12307" s="4" t="str">
        <x:v>6.º Primaria</x:v>
      </x:c>
      <x:c r="C12307" s="4" t="str">
        <x:v>A</x:v>
      </x:c>
      <x:c r="D12307" s="13" t="str">
        <x:v>00949</x:v>
      </x:c>
      <x:c r="E12307" s="13" t="str">
        <x:v>00947</x:v>
      </x:c>
      <x:c r="F12307" s="4" t="str">
        <x:v>prediccion_rechazo</x:v>
      </x:c>
      <x:c r="G12307" s="4"/>
      <x:c r="H12307" s="4" t="n">
        <x:f>COUNTIFS(Relaciones!$D$11966:$D$12340,E12307,Relaciones!$E$11966:$E$12340,D12307,Relaciones!$F$11966:$F$12340,"rechazo")</x:f>
        <x:v>1</x:v>
      </x:c>
    </x:row>
    <x:row r="12308" ht="23" customHeight="1">
      <x:c r="A12308" s="4" t="str">
        <x:v>Córdoba</x:v>
      </x:c>
      <x:c r="B12308" s="4" t="str">
        <x:v>6.º Primaria</x:v>
      </x:c>
      <x:c r="C12308" s="4" t="str">
        <x:v>A</x:v>
      </x:c>
      <x:c r="D12308" s="13" t="str">
        <x:v>00949</x:v>
      </x:c>
      <x:c r="E12308" s="13" t="str">
        <x:v>00948</x:v>
      </x:c>
      <x:c r="F12308" s="4" t="str">
        <x:v>prediccion_rechazo</x:v>
      </x:c>
      <x:c r="G12308" s="4"/>
      <x:c r="H12308" s="4" t="n">
        <x:f>COUNTIFS(Relaciones!$D$11966:$D$12340,E12308,Relaciones!$E$11966:$E$12340,D12308,Relaciones!$F$11966:$F$12340,"rechazo")</x:f>
        <x:v>1</x:v>
      </x:c>
    </x:row>
    <x:row r="12309" ht="23" customHeight="1">
      <x:c r="A12309" s="4" t="str">
        <x:v>Córdoba</x:v>
      </x:c>
      <x:c r="B12309" s="4" t="str">
        <x:v>6.º Primaria</x:v>
      </x:c>
      <x:c r="C12309" s="4" t="str">
        <x:v>A</x:v>
      </x:c>
      <x:c r="D12309" s="13" t="str">
        <x:v>00949</x:v>
      </x:c>
      <x:c r="E12309" s="13" t="str">
        <x:v>00951</x:v>
      </x:c>
      <x:c r="F12309" s="4" t="str">
        <x:v>prediccion_rechazo</x:v>
      </x:c>
      <x:c r="G12309" s="4"/>
      <x:c r="H12309" s="4" t="n">
        <x:f>COUNTIFS(Relaciones!$D$11966:$D$12340,E12309,Relaciones!$E$11966:$E$12340,D12309,Relaciones!$F$11966:$F$12340,"rechazo")</x:f>
        <x:v>1</x:v>
      </x:c>
    </x:row>
    <x:row r="12310" ht="23" customHeight="1">
      <x:c r="A12310" s="4" t="str">
        <x:v>Córdoba</x:v>
      </x:c>
      <x:c r="B12310" s="4" t="str">
        <x:v>6.º Primaria</x:v>
      </x:c>
      <x:c r="C12310" s="4" t="str">
        <x:v>A</x:v>
      </x:c>
      <x:c r="D12310" s="13" t="str">
        <x:v>00949</x:v>
      </x:c>
      <x:c r="E12310" s="13" t="str">
        <x:v>00952</x:v>
      </x:c>
      <x:c r="F12310" s="4" t="str">
        <x:v>prediccion_rechazo</x:v>
      </x:c>
      <x:c r="G12310" s="4"/>
      <x:c r="H12310" s="4" t="n">
        <x:f>COUNTIFS(Relaciones!$D$11966:$D$12340,E12310,Relaciones!$E$11966:$E$12340,D12310,Relaciones!$F$11966:$F$12340,"rechazo")</x:f>
        <x:v>1</x:v>
      </x:c>
    </x:row>
    <x:row r="12311" ht="23" customHeight="1">
      <x:c r="A12311" s="4" t="str">
        <x:v>Córdoba</x:v>
      </x:c>
      <x:c r="B12311" s="4" t="str">
        <x:v>6.º Primaria</x:v>
      </x:c>
      <x:c r="C12311" s="4" t="str">
        <x:v>A</x:v>
      </x:c>
      <x:c r="D12311" s="13" t="str">
        <x:v>00950</x:v>
      </x:c>
      <x:c r="E12311" s="13" t="str">
        <x:v>00926</x:v>
      </x:c>
      <x:c r="F12311" s="4" t="str">
        <x:v>prediccion_rechazo</x:v>
      </x:c>
      <x:c r="G12311" s="4"/>
      <x:c r="H12311" s="4" t="n">
        <x:f>COUNTIFS(Relaciones!$D$11966:$D$12340,E12311,Relaciones!$E$11966:$E$12340,D12311,Relaciones!$F$11966:$F$12340,"rechazo")</x:f>
        <x:v>1</x:v>
      </x:c>
    </x:row>
    <x:row r="12312" ht="23" customHeight="1">
      <x:c r="A12312" s="4" t="str">
        <x:v>Córdoba</x:v>
      </x:c>
      <x:c r="B12312" s="4" t="str">
        <x:v>6.º Primaria</x:v>
      </x:c>
      <x:c r="C12312" s="4" t="str">
        <x:v>A</x:v>
      </x:c>
      <x:c r="D12312" s="13" t="str">
        <x:v>00950</x:v>
      </x:c>
      <x:c r="E12312" s="13" t="str">
        <x:v>00927</x:v>
      </x:c>
      <x:c r="F12312" s="4" t="str">
        <x:v>prediccion_rechazo</x:v>
      </x:c>
      <x:c r="G12312" s="4"/>
      <x:c r="H12312" s="4" t="n">
        <x:f>COUNTIFS(Relaciones!$D$11966:$D$12340,E12312,Relaciones!$E$11966:$E$12340,D12312,Relaciones!$F$11966:$F$12340,"rechazo")</x:f>
        <x:v>1</x:v>
      </x:c>
    </x:row>
    <x:row r="12313" ht="23" customHeight="1">
      <x:c r="A12313" s="4" t="str">
        <x:v>Córdoba</x:v>
      </x:c>
      <x:c r="B12313" s="4" t="str">
        <x:v>6.º Primaria</x:v>
      </x:c>
      <x:c r="C12313" s="4" t="str">
        <x:v>A</x:v>
      </x:c>
      <x:c r="D12313" s="13" t="str">
        <x:v>00950</x:v>
      </x:c>
      <x:c r="E12313" s="13" t="str">
        <x:v>00928</x:v>
      </x:c>
      <x:c r="F12313" s="4" t="str">
        <x:v>prediccion_rechazo</x:v>
      </x:c>
      <x:c r="G12313" s="4"/>
      <x:c r="H12313" s="4" t="n">
        <x:f>COUNTIFS(Relaciones!$D$11966:$D$12340,E12313,Relaciones!$E$11966:$E$12340,D12313,Relaciones!$F$11966:$F$12340,"rechazo")</x:f>
        <x:v>1</x:v>
      </x:c>
    </x:row>
    <x:row r="12314" ht="23" customHeight="1">
      <x:c r="A12314" s="4" t="str">
        <x:v>Córdoba</x:v>
      </x:c>
      <x:c r="B12314" s="4" t="str">
        <x:v>6.º Primaria</x:v>
      </x:c>
      <x:c r="C12314" s="4" t="str">
        <x:v>A</x:v>
      </x:c>
      <x:c r="D12314" s="13" t="str">
        <x:v>00950</x:v>
      </x:c>
      <x:c r="E12314" s="13" t="str">
        <x:v>00930</x:v>
      </x:c>
      <x:c r="F12314" s="4" t="str">
        <x:v>prediccion_rechazo</x:v>
      </x:c>
      <x:c r="G12314" s="4"/>
      <x:c r="H12314" s="4" t="n">
        <x:f>COUNTIFS(Relaciones!$D$11966:$D$12340,E12314,Relaciones!$E$11966:$E$12340,D12314,Relaciones!$F$11966:$F$12340,"rechazo")</x:f>
        <x:v>1</x:v>
      </x:c>
    </x:row>
    <x:row r="12315" ht="23" customHeight="1">
      <x:c r="A12315" s="4" t="str">
        <x:v>Córdoba</x:v>
      </x:c>
      <x:c r="B12315" s="4" t="str">
        <x:v>6.º Primaria</x:v>
      </x:c>
      <x:c r="C12315" s="4" t="str">
        <x:v>A</x:v>
      </x:c>
      <x:c r="D12315" s="13" t="str">
        <x:v>00950</x:v>
      </x:c>
      <x:c r="E12315" s="13" t="str">
        <x:v>00931</x:v>
      </x:c>
      <x:c r="F12315" s="4" t="str">
        <x:v>prediccion_rechazo</x:v>
      </x:c>
      <x:c r="G12315" s="4"/>
      <x:c r="H12315" s="4" t="n">
        <x:f>COUNTIFS(Relaciones!$D$11966:$D$12340,E12315,Relaciones!$E$11966:$E$12340,D12315,Relaciones!$F$11966:$F$12340,"rechazo")</x:f>
        <x:v>1</x:v>
      </x:c>
    </x:row>
    <x:row r="12316" ht="23" customHeight="1">
      <x:c r="A12316" s="4" t="str">
        <x:v>Córdoba</x:v>
      </x:c>
      <x:c r="B12316" s="4" t="str">
        <x:v>6.º Primaria</x:v>
      </x:c>
      <x:c r="C12316" s="4" t="str">
        <x:v>A</x:v>
      </x:c>
      <x:c r="D12316" s="13" t="str">
        <x:v>00950</x:v>
      </x:c>
      <x:c r="E12316" s="13" t="str">
        <x:v>00932</x:v>
      </x:c>
      <x:c r="F12316" s="4" t="str">
        <x:v>prediccion_rechazo</x:v>
      </x:c>
      <x:c r="G12316" s="4"/>
      <x:c r="H12316" s="4" t="n">
        <x:f>COUNTIFS(Relaciones!$D$11966:$D$12340,E12316,Relaciones!$E$11966:$E$12340,D12316,Relaciones!$F$11966:$F$12340,"rechazo")</x:f>
        <x:v>0</x:v>
      </x:c>
    </x:row>
    <x:row r="12317" ht="23" customHeight="1">
      <x:c r="A12317" s="4" t="str">
        <x:v>Córdoba</x:v>
      </x:c>
      <x:c r="B12317" s="4" t="str">
        <x:v>6.º Primaria</x:v>
      </x:c>
      <x:c r="C12317" s="4" t="str">
        <x:v>A</x:v>
      </x:c>
      <x:c r="D12317" s="13" t="str">
        <x:v>00950</x:v>
      </x:c>
      <x:c r="E12317" s="13" t="str">
        <x:v>00933</x:v>
      </x:c>
      <x:c r="F12317" s="4" t="str">
        <x:v>prediccion_rechazo</x:v>
      </x:c>
      <x:c r="G12317" s="4"/>
      <x:c r="H12317" s="4" t="n">
        <x:f>COUNTIFS(Relaciones!$D$11966:$D$12340,E12317,Relaciones!$E$11966:$E$12340,D12317,Relaciones!$F$11966:$F$12340,"rechazo")</x:f>
        <x:v>1</x:v>
      </x:c>
    </x:row>
    <x:row r="12318" ht="23" customHeight="1">
      <x:c r="A12318" s="4" t="str">
        <x:v>Córdoba</x:v>
      </x:c>
      <x:c r="B12318" s="4" t="str">
        <x:v>6.º Primaria</x:v>
      </x:c>
      <x:c r="C12318" s="4" t="str">
        <x:v>A</x:v>
      </x:c>
      <x:c r="D12318" s="13" t="str">
        <x:v>00950</x:v>
      </x:c>
      <x:c r="E12318" s="13" t="str">
        <x:v>00935</x:v>
      </x:c>
      <x:c r="F12318" s="4" t="str">
        <x:v>prediccion_rechazo</x:v>
      </x:c>
      <x:c r="G12318" s="4"/>
      <x:c r="H12318" s="4" t="n">
        <x:f>COUNTIFS(Relaciones!$D$11966:$D$12340,E12318,Relaciones!$E$11966:$E$12340,D12318,Relaciones!$F$11966:$F$12340,"rechazo")</x:f>
        <x:v>1</x:v>
      </x:c>
    </x:row>
    <x:row r="12319" ht="23" customHeight="1">
      <x:c r="A12319" s="4" t="str">
        <x:v>Córdoba</x:v>
      </x:c>
      <x:c r="B12319" s="4" t="str">
        <x:v>6.º Primaria</x:v>
      </x:c>
      <x:c r="C12319" s="4" t="str">
        <x:v>A</x:v>
      </x:c>
      <x:c r="D12319" s="13" t="str">
        <x:v>00950</x:v>
      </x:c>
      <x:c r="E12319" s="13" t="str">
        <x:v>00936</x:v>
      </x:c>
      <x:c r="F12319" s="4" t="str">
        <x:v>prediccion_rechazo</x:v>
      </x:c>
      <x:c r="G12319" s="4"/>
      <x:c r="H12319" s="4" t="n">
        <x:f>COUNTIFS(Relaciones!$D$11966:$D$12340,E12319,Relaciones!$E$11966:$E$12340,D12319,Relaciones!$F$11966:$F$12340,"rechazo")</x:f>
        <x:v>1</x:v>
      </x:c>
    </x:row>
    <x:row r="12320" ht="23" customHeight="1">
      <x:c r="A12320" s="4" t="str">
        <x:v>Córdoba</x:v>
      </x:c>
      <x:c r="B12320" s="4" t="str">
        <x:v>6.º Primaria</x:v>
      </x:c>
      <x:c r="C12320" s="4" t="str">
        <x:v>A</x:v>
      </x:c>
      <x:c r="D12320" s="13" t="str">
        <x:v>00950</x:v>
      </x:c>
      <x:c r="E12320" s="13" t="str">
        <x:v>00937</x:v>
      </x:c>
      <x:c r="F12320" s="4" t="str">
        <x:v>prediccion_rechazo</x:v>
      </x:c>
      <x:c r="G12320" s="4"/>
      <x:c r="H12320" s="4" t="n">
        <x:f>COUNTIFS(Relaciones!$D$11966:$D$12340,E12320,Relaciones!$E$11966:$E$12340,D12320,Relaciones!$F$11966:$F$12340,"rechazo")</x:f>
        <x:v>1</x:v>
      </x:c>
    </x:row>
    <x:row r="12321" ht="23" customHeight="1">
      <x:c r="A12321" s="4" t="str">
        <x:v>Córdoba</x:v>
      </x:c>
      <x:c r="B12321" s="4" t="str">
        <x:v>6.º Primaria</x:v>
      </x:c>
      <x:c r="C12321" s="4" t="str">
        <x:v>A</x:v>
      </x:c>
      <x:c r="D12321" s="13" t="str">
        <x:v>00950</x:v>
      </x:c>
      <x:c r="E12321" s="13" t="str">
        <x:v>00940</x:v>
      </x:c>
      <x:c r="F12321" s="4" t="str">
        <x:v>prediccion_rechazo</x:v>
      </x:c>
      <x:c r="G12321" s="4"/>
      <x:c r="H12321" s="4" t="n">
        <x:f>COUNTIFS(Relaciones!$D$11966:$D$12340,E12321,Relaciones!$E$11966:$E$12340,D12321,Relaciones!$F$11966:$F$12340,"rechazo")</x:f>
        <x:v>1</x:v>
      </x:c>
    </x:row>
    <x:row r="12322" ht="23" customHeight="1">
      <x:c r="A12322" s="4" t="str">
        <x:v>Córdoba</x:v>
      </x:c>
      <x:c r="B12322" s="4" t="str">
        <x:v>6.º Primaria</x:v>
      </x:c>
      <x:c r="C12322" s="4" t="str">
        <x:v>A</x:v>
      </x:c>
      <x:c r="D12322" s="13" t="str">
        <x:v>00950</x:v>
      </x:c>
      <x:c r="E12322" s="13" t="str">
        <x:v>00941</x:v>
      </x:c>
      <x:c r="F12322" s="4" t="str">
        <x:v>prediccion_rechazo</x:v>
      </x:c>
      <x:c r="G12322" s="4"/>
      <x:c r="H12322" s="4" t="n">
        <x:f>COUNTIFS(Relaciones!$D$11966:$D$12340,E12322,Relaciones!$E$11966:$E$12340,D12322,Relaciones!$F$11966:$F$12340,"rechazo")</x:f>
        <x:v>1</x:v>
      </x:c>
    </x:row>
    <x:row r="12323" ht="23" customHeight="1">
      <x:c r="A12323" s="4" t="str">
        <x:v>Córdoba</x:v>
      </x:c>
      <x:c r="B12323" s="4" t="str">
        <x:v>6.º Primaria</x:v>
      </x:c>
      <x:c r="C12323" s="4" t="str">
        <x:v>A</x:v>
      </x:c>
      <x:c r="D12323" s="13" t="str">
        <x:v>00950</x:v>
      </x:c>
      <x:c r="E12323" s="13" t="str">
        <x:v>00942</x:v>
      </x:c>
      <x:c r="F12323" s="4" t="str">
        <x:v>prediccion_rechazo</x:v>
      </x:c>
      <x:c r="G12323" s="4"/>
      <x:c r="H12323" s="4" t="n">
        <x:f>COUNTIFS(Relaciones!$D$11966:$D$12340,E12323,Relaciones!$E$11966:$E$12340,D12323,Relaciones!$F$11966:$F$12340,"rechazo")</x:f>
        <x:v>1</x:v>
      </x:c>
    </x:row>
    <x:row r="12324" ht="23" customHeight="1">
      <x:c r="A12324" s="4" t="str">
        <x:v>Córdoba</x:v>
      </x:c>
      <x:c r="B12324" s="4" t="str">
        <x:v>6.º Primaria</x:v>
      </x:c>
      <x:c r="C12324" s="4" t="str">
        <x:v>A</x:v>
      </x:c>
      <x:c r="D12324" s="13" t="str">
        <x:v>00950</x:v>
      </x:c>
      <x:c r="E12324" s="13" t="str">
        <x:v>00944</x:v>
      </x:c>
      <x:c r="F12324" s="4" t="str">
        <x:v>prediccion_rechazo</x:v>
      </x:c>
      <x:c r="G12324" s="4"/>
      <x:c r="H12324" s="4" t="n">
        <x:f>COUNTIFS(Relaciones!$D$11966:$D$12340,E12324,Relaciones!$E$11966:$E$12340,D12324,Relaciones!$F$11966:$F$12340,"rechazo")</x:f>
        <x:v>1</x:v>
      </x:c>
    </x:row>
    <x:row r="12325" ht="23" customHeight="1">
      <x:c r="A12325" s="4" t="str">
        <x:v>Córdoba</x:v>
      </x:c>
      <x:c r="B12325" s="4" t="str">
        <x:v>6.º Primaria</x:v>
      </x:c>
      <x:c r="C12325" s="4" t="str">
        <x:v>A</x:v>
      </x:c>
      <x:c r="D12325" s="13" t="str">
        <x:v>00950</x:v>
      </x:c>
      <x:c r="E12325" s="13" t="str">
        <x:v>00945</x:v>
      </x:c>
      <x:c r="F12325" s="4" t="str">
        <x:v>prediccion_rechazo</x:v>
      </x:c>
      <x:c r="G12325" s="4"/>
      <x:c r="H12325" s="4" t="n">
        <x:f>COUNTIFS(Relaciones!$D$11966:$D$12340,E12325,Relaciones!$E$11966:$E$12340,D12325,Relaciones!$F$11966:$F$12340,"rechazo")</x:f>
        <x:v>1</x:v>
      </x:c>
    </x:row>
    <x:row r="12326" ht="23" customHeight="1">
      <x:c r="A12326" s="4" t="str">
        <x:v>Córdoba</x:v>
      </x:c>
      <x:c r="B12326" s="4" t="str">
        <x:v>6.º Primaria</x:v>
      </x:c>
      <x:c r="C12326" s="4" t="str">
        <x:v>A</x:v>
      </x:c>
      <x:c r="D12326" s="13" t="str">
        <x:v>00950</x:v>
      </x:c>
      <x:c r="E12326" s="13" t="str">
        <x:v>00947</x:v>
      </x:c>
      <x:c r="F12326" s="4" t="str">
        <x:v>prediccion_rechazo</x:v>
      </x:c>
      <x:c r="G12326" s="4"/>
      <x:c r="H12326" s="4" t="n">
        <x:f>COUNTIFS(Relaciones!$D$11966:$D$12340,E12326,Relaciones!$E$11966:$E$12340,D12326,Relaciones!$F$11966:$F$12340,"rechazo")</x:f>
        <x:v>1</x:v>
      </x:c>
    </x:row>
    <x:row r="12327" ht="23" customHeight="1">
      <x:c r="A12327" s="4" t="str">
        <x:v>Córdoba</x:v>
      </x:c>
      <x:c r="B12327" s="4" t="str">
        <x:v>6.º Primaria</x:v>
      </x:c>
      <x:c r="C12327" s="4" t="str">
        <x:v>A</x:v>
      </x:c>
      <x:c r="D12327" s="13" t="str">
        <x:v>00950</x:v>
      </x:c>
      <x:c r="E12327" s="13" t="str">
        <x:v>00949</x:v>
      </x:c>
      <x:c r="F12327" s="4" t="str">
        <x:v>prediccion_rechazo</x:v>
      </x:c>
      <x:c r="G12327" s="4"/>
      <x:c r="H12327" s="4" t="n">
        <x:f>COUNTIFS(Relaciones!$D$11966:$D$12340,E12327,Relaciones!$E$11966:$E$12340,D12327,Relaciones!$F$11966:$F$12340,"rechazo")</x:f>
        <x:v>1</x:v>
      </x:c>
    </x:row>
    <x:row r="12328" ht="23" customHeight="1">
      <x:c r="A12328" s="4" t="str">
        <x:v>Córdoba</x:v>
      </x:c>
      <x:c r="B12328" s="4" t="str">
        <x:v>6.º Primaria</x:v>
      </x:c>
      <x:c r="C12328" s="4" t="str">
        <x:v>A</x:v>
      </x:c>
      <x:c r="D12328" s="13" t="str">
        <x:v>00950</x:v>
      </x:c>
      <x:c r="E12328" s="13" t="str">
        <x:v>00951</x:v>
      </x:c>
      <x:c r="F12328" s="4" t="str">
        <x:v>prediccion_rechazo</x:v>
      </x:c>
      <x:c r="G12328" s="4"/>
      <x:c r="H12328" s="4" t="n">
        <x:f>COUNTIFS(Relaciones!$D$11966:$D$12340,E12328,Relaciones!$E$11966:$E$12340,D12328,Relaciones!$F$11966:$F$12340,"rechazo")</x:f>
        <x:v>1</x:v>
      </x:c>
    </x:row>
    <x:row r="12329" ht="23" customHeight="1">
      <x:c r="A12329" s="4" t="str">
        <x:v>Córdoba</x:v>
      </x:c>
      <x:c r="B12329" s="4" t="str">
        <x:v>6.º Primaria</x:v>
      </x:c>
      <x:c r="C12329" s="4" t="str">
        <x:v>A</x:v>
      </x:c>
      <x:c r="D12329" s="13" t="str">
        <x:v>00950</x:v>
      </x:c>
      <x:c r="E12329" s="13" t="str">
        <x:v>00952</x:v>
      </x:c>
      <x:c r="F12329" s="4" t="str">
        <x:v>prediccion_rechazo</x:v>
      </x:c>
      <x:c r="G12329" s="4"/>
      <x:c r="H12329" s="4" t="n">
        <x:f>COUNTIFS(Relaciones!$D$11966:$D$12340,E12329,Relaciones!$E$11966:$E$12340,D12329,Relaciones!$F$11966:$F$12340,"rechazo")</x:f>
        <x:v>1</x:v>
      </x:c>
    </x:row>
    <x:row r="12330" ht="23" customHeight="1">
      <x:c r="A12330" s="4" t="str">
        <x:v>Córdoba</x:v>
      </x:c>
      <x:c r="B12330" s="4" t="str">
        <x:v>6.º Primaria</x:v>
      </x:c>
      <x:c r="C12330" s="4" t="str">
        <x:v>A</x:v>
      </x:c>
      <x:c r="D12330" s="13" t="str">
        <x:v>00951</x:v>
      </x:c>
      <x:c r="E12330" s="13" t="str">
        <x:v>00926</x:v>
      </x:c>
      <x:c r="F12330" s="4" t="str">
        <x:v>prediccion_rechazo</x:v>
      </x:c>
      <x:c r="G12330" s="4"/>
      <x:c r="H12330" s="4" t="n">
        <x:f>COUNTIFS(Relaciones!$D$11966:$D$12340,E12330,Relaciones!$E$11966:$E$12340,D12330,Relaciones!$F$11966:$F$12340,"rechazo")</x:f>
        <x:v>1</x:v>
      </x:c>
    </x:row>
    <x:row r="12331" ht="23" customHeight="1">
      <x:c r="A12331" s="4" t="str">
        <x:v>Córdoba</x:v>
      </x:c>
      <x:c r="B12331" s="4" t="str">
        <x:v>6.º Primaria</x:v>
      </x:c>
      <x:c r="C12331" s="4" t="str">
        <x:v>A</x:v>
      </x:c>
      <x:c r="D12331" s="13" t="str">
        <x:v>00951</x:v>
      </x:c>
      <x:c r="E12331" s="13" t="str">
        <x:v>00928</x:v>
      </x:c>
      <x:c r="F12331" s="4" t="str">
        <x:v>prediccion_rechazo</x:v>
      </x:c>
      <x:c r="G12331" s="4"/>
      <x:c r="H12331" s="4" t="n">
        <x:f>COUNTIFS(Relaciones!$D$11966:$D$12340,E12331,Relaciones!$E$11966:$E$12340,D12331,Relaciones!$F$11966:$F$12340,"rechazo")</x:f>
        <x:v>1</x:v>
      </x:c>
    </x:row>
    <x:row r="12332" ht="23" customHeight="1">
      <x:c r="A12332" s="4" t="str">
        <x:v>Córdoba</x:v>
      </x:c>
      <x:c r="B12332" s="4" t="str">
        <x:v>6.º Primaria</x:v>
      </x:c>
      <x:c r="C12332" s="4" t="str">
        <x:v>A</x:v>
      </x:c>
      <x:c r="D12332" s="13" t="str">
        <x:v>00951</x:v>
      </x:c>
      <x:c r="E12332" s="13" t="str">
        <x:v>00934</x:v>
      </x:c>
      <x:c r="F12332" s="4" t="str">
        <x:v>prediccion_rechazo</x:v>
      </x:c>
      <x:c r="G12332" s="4"/>
      <x:c r="H12332" s="4" t="n">
        <x:f>COUNTIFS(Relaciones!$D$11966:$D$12340,E12332,Relaciones!$E$11966:$E$12340,D12332,Relaciones!$F$11966:$F$12340,"rechazo")</x:f>
        <x:v>1</x:v>
      </x:c>
    </x:row>
    <x:row r="12333" ht="23" customHeight="1">
      <x:c r="A12333" s="4" t="str">
        <x:v>Córdoba</x:v>
      </x:c>
      <x:c r="B12333" s="4" t="str">
        <x:v>6.º Primaria</x:v>
      </x:c>
      <x:c r="C12333" s="4" t="str">
        <x:v>A</x:v>
      </x:c>
      <x:c r="D12333" s="13" t="str">
        <x:v>00951</x:v>
      </x:c>
      <x:c r="E12333" s="13" t="str">
        <x:v>00936</x:v>
      </x:c>
      <x:c r="F12333" s="4" t="str">
        <x:v>prediccion_rechazo</x:v>
      </x:c>
      <x:c r="G12333" s="4"/>
      <x:c r="H12333" s="4" t="n">
        <x:f>COUNTIFS(Relaciones!$D$11966:$D$12340,E12333,Relaciones!$E$11966:$E$12340,D12333,Relaciones!$F$11966:$F$12340,"rechazo")</x:f>
        <x:v>1</x:v>
      </x:c>
    </x:row>
    <x:row r="12334" ht="23" customHeight="1">
      <x:c r="A12334" s="4" t="str">
        <x:v>Córdoba</x:v>
      </x:c>
      <x:c r="B12334" s="4" t="str">
        <x:v>6.º Primaria</x:v>
      </x:c>
      <x:c r="C12334" s="4" t="str">
        <x:v>A</x:v>
      </x:c>
      <x:c r="D12334" s="13" t="str">
        <x:v>00951</x:v>
      </x:c>
      <x:c r="E12334" s="13" t="str">
        <x:v>00938</x:v>
      </x:c>
      <x:c r="F12334" s="4" t="str">
        <x:v>prediccion_rechazo</x:v>
      </x:c>
      <x:c r="G12334" s="4"/>
      <x:c r="H12334" s="4" t="n">
        <x:f>COUNTIFS(Relaciones!$D$11966:$D$12340,E12334,Relaciones!$E$11966:$E$12340,D12334,Relaciones!$F$11966:$F$12340,"rechazo")</x:f>
        <x:v>1</x:v>
      </x:c>
    </x:row>
    <x:row r="12335" ht="23" customHeight="1">
      <x:c r="A12335" s="4" t="str">
        <x:v>Córdoba</x:v>
      </x:c>
      <x:c r="B12335" s="4" t="str">
        <x:v>6.º Primaria</x:v>
      </x:c>
      <x:c r="C12335" s="4" t="str">
        <x:v>A</x:v>
      </x:c>
      <x:c r="D12335" s="13" t="str">
        <x:v>00951</x:v>
      </x:c>
      <x:c r="E12335" s="13" t="str">
        <x:v>00942</x:v>
      </x:c>
      <x:c r="F12335" s="4" t="str">
        <x:v>prediccion_rechazo</x:v>
      </x:c>
      <x:c r="G12335" s="4"/>
      <x:c r="H12335" s="4" t="n">
        <x:f>COUNTIFS(Relaciones!$D$11966:$D$12340,E12335,Relaciones!$E$11966:$E$12340,D12335,Relaciones!$F$11966:$F$12340,"rechazo")</x:f>
        <x:v>1</x:v>
      </x:c>
    </x:row>
    <x:row r="12336" ht="23" customHeight="1">
      <x:c r="A12336" s="4" t="str">
        <x:v>Córdoba</x:v>
      </x:c>
      <x:c r="B12336" s="4" t="str">
        <x:v>6.º Primaria</x:v>
      </x:c>
      <x:c r="C12336" s="4" t="str">
        <x:v>A</x:v>
      </x:c>
      <x:c r="D12336" s="13" t="str">
        <x:v>00951</x:v>
      </x:c>
      <x:c r="E12336" s="13" t="str">
        <x:v>00944</x:v>
      </x:c>
      <x:c r="F12336" s="4" t="str">
        <x:v>prediccion_rechazo</x:v>
      </x:c>
      <x:c r="G12336" s="4"/>
      <x:c r="H12336" s="4" t="n">
        <x:f>COUNTIFS(Relaciones!$D$11966:$D$12340,E12336,Relaciones!$E$11966:$E$12340,D12336,Relaciones!$F$11966:$F$12340,"rechazo")</x:f>
        <x:v>1</x:v>
      </x:c>
    </x:row>
    <x:row r="12337" ht="23" customHeight="1">
      <x:c r="A12337" s="4" t="str">
        <x:v>Córdoba</x:v>
      </x:c>
      <x:c r="B12337" s="4" t="str">
        <x:v>6.º Primaria</x:v>
      </x:c>
      <x:c r="C12337" s="4" t="str">
        <x:v>A</x:v>
      </x:c>
      <x:c r="D12337" s="13" t="str">
        <x:v>00951</x:v>
      </x:c>
      <x:c r="E12337" s="13" t="str">
        <x:v>00948</x:v>
      </x:c>
      <x:c r="F12337" s="4" t="str">
        <x:v>prediccion_rechazo</x:v>
      </x:c>
      <x:c r="G12337" s="4"/>
      <x:c r="H12337" s="4" t="n">
        <x:f>COUNTIFS(Relaciones!$D$11966:$D$12340,E12337,Relaciones!$E$11966:$E$12340,D12337,Relaciones!$F$11966:$F$12340,"rechazo")</x:f>
        <x:v>1</x:v>
      </x:c>
    </x:row>
    <x:row r="12338" ht="23" customHeight="1">
      <x:c r="A12338" s="4" t="str">
        <x:v>Córdoba</x:v>
      </x:c>
      <x:c r="B12338" s="4" t="str">
        <x:v>6.º Primaria</x:v>
      </x:c>
      <x:c r="C12338" s="4" t="str">
        <x:v>A</x:v>
      </x:c>
      <x:c r="D12338" s="13" t="str">
        <x:v>00951</x:v>
      </x:c>
      <x:c r="E12338" s="13" t="str">
        <x:v>00950</x:v>
      </x:c>
      <x:c r="F12338" s="4" t="str">
        <x:v>prediccion_rechazo</x:v>
      </x:c>
      <x:c r="G12338" s="4"/>
      <x:c r="H12338" s="4" t="n">
        <x:f>COUNTIFS(Relaciones!$D$11966:$D$12340,E12338,Relaciones!$E$11966:$E$12340,D12338,Relaciones!$F$11966:$F$12340,"rechazo")</x:f>
        <x:v>1</x:v>
      </x:c>
    </x:row>
    <x:row r="12339" ht="23" customHeight="1">
      <x:c r="A12339" s="4" t="str">
        <x:v>Córdoba</x:v>
      </x:c>
      <x:c r="B12339" s="4" t="str">
        <x:v>6.º Primaria</x:v>
      </x:c>
      <x:c r="C12339" s="4" t="str">
        <x:v>A</x:v>
      </x:c>
      <x:c r="D12339" s="13" t="str">
        <x:v>00951</x:v>
      </x:c>
      <x:c r="E12339" s="13" t="str">
        <x:v>00952</x:v>
      </x:c>
      <x:c r="F12339" s="4" t="str">
        <x:v>prediccion_rechazo</x:v>
      </x:c>
      <x:c r="G12339" s="4"/>
      <x:c r="H12339" s="4" t="n">
        <x:f>COUNTIFS(Relaciones!$D$11966:$D$12340,E12339,Relaciones!$E$11966:$E$12340,D12339,Relaciones!$F$11966:$F$12340,"rechazo")</x:f>
        <x:v>1</x:v>
      </x:c>
    </x:row>
    <x:row r="12340" ht="23" customHeight="1">
      <x:c r="A12340" s="4" t="str">
        <x:v>Córdoba</x:v>
      </x:c>
      <x:c r="B12340" s="4" t="str">
        <x:v>6.º Primaria</x:v>
      </x:c>
      <x:c r="C12340" s="4" t="str">
        <x:v>A</x:v>
      </x:c>
      <x:c r="D12340" s="13" t="str">
        <x:v>00952</x:v>
      </x:c>
      <x:c r="E12340" s="13" t="str">
        <x:v>00950</x:v>
      </x:c>
      <x:c r="F12340" s="4" t="str">
        <x:v>prediccion_rechazo</x:v>
      </x:c>
      <x:c r="G12340" s="4"/>
      <x:c r="H12340" s="4" t="n">
        <x:f>COUNTIFS(Relaciones!$D$11966:$D$12340,E12340,Relaciones!$E$11966:$E$12340,D12340,Relaciones!$F$11966:$F$12340,"rechazo")</x:f>
        <x:v>1</x:v>
      </x:c>
    </x:row>
    <x:row r="12341" ht="23" customHeight="1">
      <x:c r="A12341" s="4" t="str">
        <x:v>Córdoba</x:v>
      </x:c>
      <x:c r="B12341" s="4" t="str">
        <x:v>6.º Primaria</x:v>
      </x:c>
      <x:c r="C12341" s="4" t="str">
        <x:v>B</x:v>
      </x:c>
      <x:c r="D12341" s="13" t="str">
        <x:v>00953</x:v>
      </x:c>
      <x:c r="E12341" s="13" t="str">
        <x:v>00954</x:v>
      </x:c>
      <x:c r="F12341" s="4" t="str">
        <x:v>amistad</x:v>
      </x:c>
      <x:c r="G12341" s="4" t="n">
        <x:f>COUNTIFS(Relaciones!$D$12341:$D$12776,E12341,Relaciones!$E$12341:$E$12776,D12341,Relaciones!$F$12341:$F$12776,F12341)</x:f>
        <x:v>1</x:v>
      </x:c>
      <x:c r="H12341" s="4"/>
    </x:row>
    <x:row r="12342" ht="23" customHeight="1">
      <x:c r="A12342" s="4" t="str">
        <x:v>Córdoba</x:v>
      </x:c>
      <x:c r="B12342" s="4" t="str">
        <x:v>6.º Primaria</x:v>
      </x:c>
      <x:c r="C12342" s="4" t="str">
        <x:v>B</x:v>
      </x:c>
      <x:c r="D12342" s="13" t="str">
        <x:v>00953</x:v>
      </x:c>
      <x:c r="E12342" s="13" t="str">
        <x:v>00955</x:v>
      </x:c>
      <x:c r="F12342" s="4" t="str">
        <x:v>amistad</x:v>
      </x:c>
      <x:c r="G12342" s="4" t="n">
        <x:f>COUNTIFS(Relaciones!$D$12341:$D$12776,E12342,Relaciones!$E$12341:$E$12776,D12342,Relaciones!$F$12341:$F$12776,F12342)</x:f>
        <x:v>1</x:v>
      </x:c>
      <x:c r="H12342" s="4"/>
    </x:row>
    <x:row r="12343" ht="23" customHeight="1">
      <x:c r="A12343" s="4" t="str">
        <x:v>Córdoba</x:v>
      </x:c>
      <x:c r="B12343" s="4" t="str">
        <x:v>6.º Primaria</x:v>
      </x:c>
      <x:c r="C12343" s="4" t="str">
        <x:v>B</x:v>
      </x:c>
      <x:c r="D12343" s="13" t="str">
        <x:v>00953</x:v>
      </x:c>
      <x:c r="E12343" s="13" t="str">
        <x:v>00965</x:v>
      </x:c>
      <x:c r="F12343" s="4" t="str">
        <x:v>amistad</x:v>
      </x:c>
      <x:c r="G12343" s="4" t="n">
        <x:f>COUNTIFS(Relaciones!$D$12341:$D$12776,E12343,Relaciones!$E$12341:$E$12776,D12343,Relaciones!$F$12341:$F$12776,F12343)</x:f>
        <x:v>1</x:v>
      </x:c>
      <x:c r="H12343" s="4"/>
    </x:row>
    <x:row r="12344" ht="23" customHeight="1">
      <x:c r="A12344" s="4" t="str">
        <x:v>Córdoba</x:v>
      </x:c>
      <x:c r="B12344" s="4" t="str">
        <x:v>6.º Primaria</x:v>
      </x:c>
      <x:c r="C12344" s="4" t="str">
        <x:v>B</x:v>
      </x:c>
      <x:c r="D12344" s="13" t="str">
        <x:v>00953</x:v>
      </x:c>
      <x:c r="E12344" s="13" t="str">
        <x:v>00966</x:v>
      </x:c>
      <x:c r="F12344" s="4" t="str">
        <x:v>amistad</x:v>
      </x:c>
      <x:c r="G12344" s="4" t="n">
        <x:f>COUNTIFS(Relaciones!$D$12341:$D$12776,E12344,Relaciones!$E$12341:$E$12776,D12344,Relaciones!$F$12341:$F$12776,F12344)</x:f>
        <x:v>1</x:v>
      </x:c>
      <x:c r="H12344" s="4"/>
    </x:row>
    <x:row r="12345" ht="23" customHeight="1">
      <x:c r="A12345" s="4" t="str">
        <x:v>Córdoba</x:v>
      </x:c>
      <x:c r="B12345" s="4" t="str">
        <x:v>6.º Primaria</x:v>
      </x:c>
      <x:c r="C12345" s="4" t="str">
        <x:v>B</x:v>
      </x:c>
      <x:c r="D12345" s="13" t="str">
        <x:v>00953</x:v>
      </x:c>
      <x:c r="E12345" s="13" t="str">
        <x:v>00967</x:v>
      </x:c>
      <x:c r="F12345" s="4" t="str">
        <x:v>amistad</x:v>
      </x:c>
      <x:c r="G12345" s="4" t="n">
        <x:f>COUNTIFS(Relaciones!$D$12341:$D$12776,E12345,Relaciones!$E$12341:$E$12776,D12345,Relaciones!$F$12341:$F$12776,F12345)</x:f>
        <x:v>1</x:v>
      </x:c>
      <x:c r="H12345" s="4"/>
    </x:row>
    <x:row r="12346" ht="23" customHeight="1">
      <x:c r="A12346" s="4" t="str">
        <x:v>Córdoba</x:v>
      </x:c>
      <x:c r="B12346" s="4" t="str">
        <x:v>6.º Primaria</x:v>
      </x:c>
      <x:c r="C12346" s="4" t="str">
        <x:v>B</x:v>
      </x:c>
      <x:c r="D12346" s="13" t="str">
        <x:v>00953</x:v>
      </x:c>
      <x:c r="E12346" s="13" t="str">
        <x:v>00968</x:v>
      </x:c>
      <x:c r="F12346" s="4" t="str">
        <x:v>amistad</x:v>
      </x:c>
      <x:c r="G12346" s="4" t="n">
        <x:f>COUNTIFS(Relaciones!$D$12341:$D$12776,E12346,Relaciones!$E$12341:$E$12776,D12346,Relaciones!$F$12341:$F$12776,F12346)</x:f>
        <x:v>1</x:v>
      </x:c>
      <x:c r="H12346" s="4"/>
    </x:row>
    <x:row r="12347" ht="23" customHeight="1">
      <x:c r="A12347" s="4" t="str">
        <x:v>Córdoba</x:v>
      </x:c>
      <x:c r="B12347" s="4" t="str">
        <x:v>6.º Primaria</x:v>
      </x:c>
      <x:c r="C12347" s="4" t="str">
        <x:v>B</x:v>
      </x:c>
      <x:c r="D12347" s="13" t="str">
        <x:v>00954</x:v>
      </x:c>
      <x:c r="E12347" s="13" t="str">
        <x:v>00953</x:v>
      </x:c>
      <x:c r="F12347" s="4" t="str">
        <x:v>amistad</x:v>
      </x:c>
      <x:c r="G12347" s="4" t="n">
        <x:f>COUNTIFS(Relaciones!$D$12341:$D$12776,E12347,Relaciones!$E$12341:$E$12776,D12347,Relaciones!$F$12341:$F$12776,F12347)</x:f>
        <x:v>1</x:v>
      </x:c>
      <x:c r="H12347" s="4"/>
    </x:row>
    <x:row r="12348" ht="23" customHeight="1">
      <x:c r="A12348" s="4" t="str">
        <x:v>Córdoba</x:v>
      </x:c>
      <x:c r="B12348" s="4" t="str">
        <x:v>6.º Primaria</x:v>
      </x:c>
      <x:c r="C12348" s="4" t="str">
        <x:v>B</x:v>
      </x:c>
      <x:c r="D12348" s="13" t="str">
        <x:v>00954</x:v>
      </x:c>
      <x:c r="E12348" s="13" t="str">
        <x:v>00955</x:v>
      </x:c>
      <x:c r="F12348" s="4" t="str">
        <x:v>amistad</x:v>
      </x:c>
      <x:c r="G12348" s="4" t="n">
        <x:f>COUNTIFS(Relaciones!$D$12341:$D$12776,E12348,Relaciones!$E$12341:$E$12776,D12348,Relaciones!$F$12341:$F$12776,F12348)</x:f>
        <x:v>1</x:v>
      </x:c>
      <x:c r="H12348" s="4"/>
    </x:row>
    <x:row r="12349" ht="23" customHeight="1">
      <x:c r="A12349" s="4" t="str">
        <x:v>Córdoba</x:v>
      </x:c>
      <x:c r="B12349" s="4" t="str">
        <x:v>6.º Primaria</x:v>
      </x:c>
      <x:c r="C12349" s="4" t="str">
        <x:v>B</x:v>
      </x:c>
      <x:c r="D12349" s="13" t="str">
        <x:v>00954</x:v>
      </x:c>
      <x:c r="E12349" s="13" t="str">
        <x:v>00956</x:v>
      </x:c>
      <x:c r="F12349" s="4" t="str">
        <x:v>amistad</x:v>
      </x:c>
      <x:c r="G12349" s="4" t="n">
        <x:f>COUNTIFS(Relaciones!$D$12341:$D$12776,E12349,Relaciones!$E$12341:$E$12776,D12349,Relaciones!$F$12341:$F$12776,F12349)</x:f>
        <x:v>1</x:v>
      </x:c>
      <x:c r="H12349" s="4"/>
    </x:row>
    <x:row r="12350" ht="23" customHeight="1">
      <x:c r="A12350" s="4" t="str">
        <x:v>Córdoba</x:v>
      </x:c>
      <x:c r="B12350" s="4" t="str">
        <x:v>6.º Primaria</x:v>
      </x:c>
      <x:c r="C12350" s="4" t="str">
        <x:v>B</x:v>
      </x:c>
      <x:c r="D12350" s="13" t="str">
        <x:v>00954</x:v>
      </x:c>
      <x:c r="E12350" s="13" t="str">
        <x:v>00966</x:v>
      </x:c>
      <x:c r="F12350" s="4" t="str">
        <x:v>amistad</x:v>
      </x:c>
      <x:c r="G12350" s="4" t="n">
        <x:f>COUNTIFS(Relaciones!$D$12341:$D$12776,E12350,Relaciones!$E$12341:$E$12776,D12350,Relaciones!$F$12341:$F$12776,F12350)</x:f>
        <x:v>1</x:v>
      </x:c>
      <x:c r="H12350" s="4"/>
    </x:row>
    <x:row r="12351" ht="23" customHeight="1">
      <x:c r="A12351" s="4" t="str">
        <x:v>Córdoba</x:v>
      </x:c>
      <x:c r="B12351" s="4" t="str">
        <x:v>6.º Primaria</x:v>
      </x:c>
      <x:c r="C12351" s="4" t="str">
        <x:v>B</x:v>
      </x:c>
      <x:c r="D12351" s="13" t="str">
        <x:v>00954</x:v>
      </x:c>
      <x:c r="E12351" s="13" t="str">
        <x:v>00967</x:v>
      </x:c>
      <x:c r="F12351" s="4" t="str">
        <x:v>amistad</x:v>
      </x:c>
      <x:c r="G12351" s="4" t="n">
        <x:f>COUNTIFS(Relaciones!$D$12341:$D$12776,E12351,Relaciones!$E$12341:$E$12776,D12351,Relaciones!$F$12341:$F$12776,F12351)</x:f>
        <x:v>1</x:v>
      </x:c>
      <x:c r="H12351" s="4"/>
    </x:row>
    <x:row r="12352" ht="23" customHeight="1">
      <x:c r="A12352" s="4" t="str">
        <x:v>Córdoba</x:v>
      </x:c>
      <x:c r="B12352" s="4" t="str">
        <x:v>6.º Primaria</x:v>
      </x:c>
      <x:c r="C12352" s="4" t="str">
        <x:v>B</x:v>
      </x:c>
      <x:c r="D12352" s="13" t="str">
        <x:v>00954</x:v>
      </x:c>
      <x:c r="E12352" s="13" t="str">
        <x:v>00969</x:v>
      </x:c>
      <x:c r="F12352" s="4" t="str">
        <x:v>amistad</x:v>
      </x:c>
      <x:c r="G12352" s="4" t="n">
        <x:f>COUNTIFS(Relaciones!$D$12341:$D$12776,E12352,Relaciones!$E$12341:$E$12776,D12352,Relaciones!$F$12341:$F$12776,F12352)</x:f>
        <x:v>1</x:v>
      </x:c>
      <x:c r="H12352" s="4"/>
    </x:row>
    <x:row r="12353" ht="23" customHeight="1">
      <x:c r="A12353" s="4" t="str">
        <x:v>Córdoba</x:v>
      </x:c>
      <x:c r="B12353" s="4" t="str">
        <x:v>6.º Primaria</x:v>
      </x:c>
      <x:c r="C12353" s="4" t="str">
        <x:v>B</x:v>
      </x:c>
      <x:c r="D12353" s="13" t="str">
        <x:v>00955</x:v>
      </x:c>
      <x:c r="E12353" s="13" t="str">
        <x:v>00953</x:v>
      </x:c>
      <x:c r="F12353" s="4" t="str">
        <x:v>amistad</x:v>
      </x:c>
      <x:c r="G12353" s="4" t="n">
        <x:f>COUNTIFS(Relaciones!$D$12341:$D$12776,E12353,Relaciones!$E$12341:$E$12776,D12353,Relaciones!$F$12341:$F$12776,F12353)</x:f>
        <x:v>1</x:v>
      </x:c>
      <x:c r="H12353" s="4"/>
    </x:row>
    <x:row r="12354" ht="23" customHeight="1">
      <x:c r="A12354" s="4" t="str">
        <x:v>Córdoba</x:v>
      </x:c>
      <x:c r="B12354" s="4" t="str">
        <x:v>6.º Primaria</x:v>
      </x:c>
      <x:c r="C12354" s="4" t="str">
        <x:v>B</x:v>
      </x:c>
      <x:c r="D12354" s="13" t="str">
        <x:v>00955</x:v>
      </x:c>
      <x:c r="E12354" s="13" t="str">
        <x:v>00954</x:v>
      </x:c>
      <x:c r="F12354" s="4" t="str">
        <x:v>amistad</x:v>
      </x:c>
      <x:c r="G12354" s="4" t="n">
        <x:f>COUNTIFS(Relaciones!$D$12341:$D$12776,E12354,Relaciones!$E$12341:$E$12776,D12354,Relaciones!$F$12341:$F$12776,F12354)</x:f>
        <x:v>1</x:v>
      </x:c>
      <x:c r="H12354" s="4"/>
    </x:row>
    <x:row r="12355" ht="23" customHeight="1">
      <x:c r="A12355" s="4" t="str">
        <x:v>Córdoba</x:v>
      </x:c>
      <x:c r="B12355" s="4" t="str">
        <x:v>6.º Primaria</x:v>
      </x:c>
      <x:c r="C12355" s="4" t="str">
        <x:v>B</x:v>
      </x:c>
      <x:c r="D12355" s="13" t="str">
        <x:v>00955</x:v>
      </x:c>
      <x:c r="E12355" s="13" t="str">
        <x:v>00956</x:v>
      </x:c>
      <x:c r="F12355" s="4" t="str">
        <x:v>amistad</x:v>
      </x:c>
      <x:c r="G12355" s="4" t="n">
        <x:f>COUNTIFS(Relaciones!$D$12341:$D$12776,E12355,Relaciones!$E$12341:$E$12776,D12355,Relaciones!$F$12341:$F$12776,F12355)</x:f>
        <x:v>1</x:v>
      </x:c>
      <x:c r="H12355" s="4"/>
    </x:row>
    <x:row r="12356" ht="23" customHeight="1">
      <x:c r="A12356" s="4" t="str">
        <x:v>Córdoba</x:v>
      </x:c>
      <x:c r="B12356" s="4" t="str">
        <x:v>6.º Primaria</x:v>
      </x:c>
      <x:c r="C12356" s="4" t="str">
        <x:v>B</x:v>
      </x:c>
      <x:c r="D12356" s="13" t="str">
        <x:v>00955</x:v>
      </x:c>
      <x:c r="E12356" s="13" t="str">
        <x:v>00957</x:v>
      </x:c>
      <x:c r="F12356" s="4" t="str">
        <x:v>amistad</x:v>
      </x:c>
      <x:c r="G12356" s="4" t="n">
        <x:f>COUNTIFS(Relaciones!$D$12341:$D$12776,E12356,Relaciones!$E$12341:$E$12776,D12356,Relaciones!$F$12341:$F$12776,F12356)</x:f>
        <x:v>1</x:v>
      </x:c>
      <x:c r="H12356" s="4"/>
    </x:row>
    <x:row r="12357" ht="23" customHeight="1">
      <x:c r="A12357" s="4" t="str">
        <x:v>Córdoba</x:v>
      </x:c>
      <x:c r="B12357" s="4" t="str">
        <x:v>6.º Primaria</x:v>
      </x:c>
      <x:c r="C12357" s="4" t="str">
        <x:v>B</x:v>
      </x:c>
      <x:c r="D12357" s="13" t="str">
        <x:v>00955</x:v>
      </x:c>
      <x:c r="E12357" s="13" t="str">
        <x:v>00968</x:v>
      </x:c>
      <x:c r="F12357" s="4" t="str">
        <x:v>amistad</x:v>
      </x:c>
      <x:c r="G12357" s="4" t="n">
        <x:f>COUNTIFS(Relaciones!$D$12341:$D$12776,E12357,Relaciones!$E$12341:$E$12776,D12357,Relaciones!$F$12341:$F$12776,F12357)</x:f>
        <x:v>1</x:v>
      </x:c>
      <x:c r="H12357" s="4"/>
    </x:row>
    <x:row r="12358" ht="23" customHeight="1">
      <x:c r="A12358" s="4" t="str">
        <x:v>Córdoba</x:v>
      </x:c>
      <x:c r="B12358" s="4" t="str">
        <x:v>6.º Primaria</x:v>
      </x:c>
      <x:c r="C12358" s="4" t="str">
        <x:v>B</x:v>
      </x:c>
      <x:c r="D12358" s="13" t="str">
        <x:v>00955</x:v>
      </x:c>
      <x:c r="E12358" s="13" t="str">
        <x:v>00970</x:v>
      </x:c>
      <x:c r="F12358" s="4" t="str">
        <x:v>amistad</x:v>
      </x:c>
      <x:c r="G12358" s="4" t="n">
        <x:f>COUNTIFS(Relaciones!$D$12341:$D$12776,E12358,Relaciones!$E$12341:$E$12776,D12358,Relaciones!$F$12341:$F$12776,F12358)</x:f>
        <x:v>1</x:v>
      </x:c>
      <x:c r="H12358" s="4"/>
    </x:row>
    <x:row r="12359" ht="23" customHeight="1">
      <x:c r="A12359" s="4" t="str">
        <x:v>Córdoba</x:v>
      </x:c>
      <x:c r="B12359" s="4" t="str">
        <x:v>6.º Primaria</x:v>
      </x:c>
      <x:c r="C12359" s="4" t="str">
        <x:v>B</x:v>
      </x:c>
      <x:c r="D12359" s="13" t="str">
        <x:v>00956</x:v>
      </x:c>
      <x:c r="E12359" s="13" t="str">
        <x:v>00953</x:v>
      </x:c>
      <x:c r="F12359" s="4" t="str">
        <x:v>amistad</x:v>
      </x:c>
      <x:c r="G12359" s="4" t="n">
        <x:f>COUNTIFS(Relaciones!$D$12341:$D$12776,E12359,Relaciones!$E$12341:$E$12776,D12359,Relaciones!$F$12341:$F$12776,F12359)</x:f>
        <x:v>0</x:v>
      </x:c>
      <x:c r="H12359" s="4"/>
    </x:row>
    <x:row r="12360" ht="23" customHeight="1">
      <x:c r="A12360" s="4" t="str">
        <x:v>Córdoba</x:v>
      </x:c>
      <x:c r="B12360" s="4" t="str">
        <x:v>6.º Primaria</x:v>
      </x:c>
      <x:c r="C12360" s="4" t="str">
        <x:v>B</x:v>
      </x:c>
      <x:c r="D12360" s="13" t="str">
        <x:v>00956</x:v>
      </x:c>
      <x:c r="E12360" s="13" t="str">
        <x:v>00954</x:v>
      </x:c>
      <x:c r="F12360" s="4" t="str">
        <x:v>amistad</x:v>
      </x:c>
      <x:c r="G12360" s="4" t="n">
        <x:f>COUNTIFS(Relaciones!$D$12341:$D$12776,E12360,Relaciones!$E$12341:$E$12776,D12360,Relaciones!$F$12341:$F$12776,F12360)</x:f>
        <x:v>1</x:v>
      </x:c>
      <x:c r="H12360" s="4"/>
    </x:row>
    <x:row r="12361" ht="23" customHeight="1">
      <x:c r="A12361" s="4" t="str">
        <x:v>Córdoba</x:v>
      </x:c>
      <x:c r="B12361" s="4" t="str">
        <x:v>6.º Primaria</x:v>
      </x:c>
      <x:c r="C12361" s="4" t="str">
        <x:v>B</x:v>
      </x:c>
      <x:c r="D12361" s="13" t="str">
        <x:v>00956</x:v>
      </x:c>
      <x:c r="E12361" s="13" t="str">
        <x:v>00955</x:v>
      </x:c>
      <x:c r="F12361" s="4" t="str">
        <x:v>amistad</x:v>
      </x:c>
      <x:c r="G12361" s="4" t="n">
        <x:f>COUNTIFS(Relaciones!$D$12341:$D$12776,E12361,Relaciones!$E$12341:$E$12776,D12361,Relaciones!$F$12341:$F$12776,F12361)</x:f>
        <x:v>1</x:v>
      </x:c>
      <x:c r="H12361" s="4"/>
    </x:row>
    <x:row r="12362" ht="23" customHeight="1">
      <x:c r="A12362" s="4" t="str">
        <x:v>Córdoba</x:v>
      </x:c>
      <x:c r="B12362" s="4" t="str">
        <x:v>6.º Primaria</x:v>
      </x:c>
      <x:c r="C12362" s="4" t="str">
        <x:v>B</x:v>
      </x:c>
      <x:c r="D12362" s="13" t="str">
        <x:v>00956</x:v>
      </x:c>
      <x:c r="E12362" s="13" t="str">
        <x:v>00957</x:v>
      </x:c>
      <x:c r="F12362" s="4" t="str">
        <x:v>amistad</x:v>
      </x:c>
      <x:c r="G12362" s="4" t="n">
        <x:f>COUNTIFS(Relaciones!$D$12341:$D$12776,E12362,Relaciones!$E$12341:$E$12776,D12362,Relaciones!$F$12341:$F$12776,F12362)</x:f>
        <x:v>1</x:v>
      </x:c>
      <x:c r="H12362" s="4"/>
    </x:row>
    <x:row r="12363" ht="23" customHeight="1">
      <x:c r="A12363" s="4" t="str">
        <x:v>Córdoba</x:v>
      </x:c>
      <x:c r="B12363" s="4" t="str">
        <x:v>6.º Primaria</x:v>
      </x:c>
      <x:c r="C12363" s="4" t="str">
        <x:v>B</x:v>
      </x:c>
      <x:c r="D12363" s="13" t="str">
        <x:v>00956</x:v>
      </x:c>
      <x:c r="E12363" s="13" t="str">
        <x:v>00958</x:v>
      </x:c>
      <x:c r="F12363" s="4" t="str">
        <x:v>amistad</x:v>
      </x:c>
      <x:c r="G12363" s="4" t="n">
        <x:f>COUNTIFS(Relaciones!$D$12341:$D$12776,E12363,Relaciones!$E$12341:$E$12776,D12363,Relaciones!$F$12341:$F$12776,F12363)</x:f>
        <x:v>1</x:v>
      </x:c>
      <x:c r="H12363" s="4"/>
    </x:row>
    <x:row r="12364" ht="23" customHeight="1">
      <x:c r="A12364" s="4" t="str">
        <x:v>Córdoba</x:v>
      </x:c>
      <x:c r="B12364" s="4" t="str">
        <x:v>6.º Primaria</x:v>
      </x:c>
      <x:c r="C12364" s="4" t="str">
        <x:v>B</x:v>
      </x:c>
      <x:c r="D12364" s="13" t="str">
        <x:v>00956</x:v>
      </x:c>
      <x:c r="E12364" s="13" t="str">
        <x:v>00969</x:v>
      </x:c>
      <x:c r="F12364" s="4" t="str">
        <x:v>amistad</x:v>
      </x:c>
      <x:c r="G12364" s="4" t="n">
        <x:f>COUNTIFS(Relaciones!$D$12341:$D$12776,E12364,Relaciones!$E$12341:$E$12776,D12364,Relaciones!$F$12341:$F$12776,F12364)</x:f>
        <x:v>1</x:v>
      </x:c>
      <x:c r="H12364" s="4"/>
    </x:row>
    <x:row r="12365" ht="23" customHeight="1">
      <x:c r="A12365" s="4" t="str">
        <x:v>Córdoba</x:v>
      </x:c>
      <x:c r="B12365" s="4" t="str">
        <x:v>6.º Primaria</x:v>
      </x:c>
      <x:c r="C12365" s="4" t="str">
        <x:v>B</x:v>
      </x:c>
      <x:c r="D12365" s="13" t="str">
        <x:v>00956</x:v>
      </x:c>
      <x:c r="E12365" s="13" t="str">
        <x:v>00971</x:v>
      </x:c>
      <x:c r="F12365" s="4" t="str">
        <x:v>amistad</x:v>
      </x:c>
      <x:c r="G12365" s="4" t="n">
        <x:f>COUNTIFS(Relaciones!$D$12341:$D$12776,E12365,Relaciones!$E$12341:$E$12776,D12365,Relaciones!$F$12341:$F$12776,F12365)</x:f>
        <x:v>1</x:v>
      </x:c>
      <x:c r="H12365" s="4"/>
    </x:row>
    <x:row r="12366" ht="23" customHeight="1">
      <x:c r="A12366" s="4" t="str">
        <x:v>Córdoba</x:v>
      </x:c>
      <x:c r="B12366" s="4" t="str">
        <x:v>6.º Primaria</x:v>
      </x:c>
      <x:c r="C12366" s="4" t="str">
        <x:v>B</x:v>
      </x:c>
      <x:c r="D12366" s="13" t="str">
        <x:v>00957</x:v>
      </x:c>
      <x:c r="E12366" s="13" t="str">
        <x:v>00953</x:v>
      </x:c>
      <x:c r="F12366" s="4" t="str">
        <x:v>amistad</x:v>
      </x:c>
      <x:c r="G12366" s="4" t="n">
        <x:f>COUNTIFS(Relaciones!$D$12341:$D$12776,E12366,Relaciones!$E$12341:$E$12776,D12366,Relaciones!$F$12341:$F$12776,F12366)</x:f>
        <x:v>0</x:v>
      </x:c>
      <x:c r="H12366" s="4"/>
    </x:row>
    <x:row r="12367" ht="23" customHeight="1">
      <x:c r="A12367" s="4" t="str">
        <x:v>Córdoba</x:v>
      </x:c>
      <x:c r="B12367" s="4" t="str">
        <x:v>6.º Primaria</x:v>
      </x:c>
      <x:c r="C12367" s="4" t="str">
        <x:v>B</x:v>
      </x:c>
      <x:c r="D12367" s="13" t="str">
        <x:v>00957</x:v>
      </x:c>
      <x:c r="E12367" s="13" t="str">
        <x:v>00955</x:v>
      </x:c>
      <x:c r="F12367" s="4" t="str">
        <x:v>amistad</x:v>
      </x:c>
      <x:c r="G12367" s="4" t="n">
        <x:f>COUNTIFS(Relaciones!$D$12341:$D$12776,E12367,Relaciones!$E$12341:$E$12776,D12367,Relaciones!$F$12341:$F$12776,F12367)</x:f>
        <x:v>1</x:v>
      </x:c>
      <x:c r="H12367" s="4"/>
    </x:row>
    <x:row r="12368" ht="23" customHeight="1">
      <x:c r="A12368" s="4" t="str">
        <x:v>Córdoba</x:v>
      </x:c>
      <x:c r="B12368" s="4" t="str">
        <x:v>6.º Primaria</x:v>
      </x:c>
      <x:c r="C12368" s="4" t="str">
        <x:v>B</x:v>
      </x:c>
      <x:c r="D12368" s="13" t="str">
        <x:v>00957</x:v>
      </x:c>
      <x:c r="E12368" s="13" t="str">
        <x:v>00956</x:v>
      </x:c>
      <x:c r="F12368" s="4" t="str">
        <x:v>amistad</x:v>
      </x:c>
      <x:c r="G12368" s="4" t="n">
        <x:f>COUNTIFS(Relaciones!$D$12341:$D$12776,E12368,Relaciones!$E$12341:$E$12776,D12368,Relaciones!$F$12341:$F$12776,F12368)</x:f>
        <x:v>1</x:v>
      </x:c>
      <x:c r="H12368" s="4"/>
    </x:row>
    <x:row r="12369" ht="23" customHeight="1">
      <x:c r="A12369" s="4" t="str">
        <x:v>Córdoba</x:v>
      </x:c>
      <x:c r="B12369" s="4" t="str">
        <x:v>6.º Primaria</x:v>
      </x:c>
      <x:c r="C12369" s="4" t="str">
        <x:v>B</x:v>
      </x:c>
      <x:c r="D12369" s="13" t="str">
        <x:v>00957</x:v>
      </x:c>
      <x:c r="E12369" s="13" t="str">
        <x:v>00958</x:v>
      </x:c>
      <x:c r="F12369" s="4" t="str">
        <x:v>amistad</x:v>
      </x:c>
      <x:c r="G12369" s="4" t="n">
        <x:f>COUNTIFS(Relaciones!$D$12341:$D$12776,E12369,Relaciones!$E$12341:$E$12776,D12369,Relaciones!$F$12341:$F$12776,F12369)</x:f>
        <x:v>1</x:v>
      </x:c>
      <x:c r="H12369" s="4"/>
    </x:row>
    <x:row r="12370" ht="23" customHeight="1">
      <x:c r="A12370" s="4" t="str">
        <x:v>Córdoba</x:v>
      </x:c>
      <x:c r="B12370" s="4" t="str">
        <x:v>6.º Primaria</x:v>
      </x:c>
      <x:c r="C12370" s="4" t="str">
        <x:v>B</x:v>
      </x:c>
      <x:c r="D12370" s="13" t="str">
        <x:v>00957</x:v>
      </x:c>
      <x:c r="E12370" s="13" t="str">
        <x:v>00959</x:v>
      </x:c>
      <x:c r="F12370" s="4" t="str">
        <x:v>amistad</x:v>
      </x:c>
      <x:c r="G12370" s="4" t="n">
        <x:f>COUNTIFS(Relaciones!$D$12341:$D$12776,E12370,Relaciones!$E$12341:$E$12776,D12370,Relaciones!$F$12341:$F$12776,F12370)</x:f>
        <x:v>1</x:v>
      </x:c>
      <x:c r="H12370" s="4"/>
    </x:row>
    <x:row r="12371" ht="23" customHeight="1">
      <x:c r="A12371" s="4" t="str">
        <x:v>Córdoba</x:v>
      </x:c>
      <x:c r="B12371" s="4" t="str">
        <x:v>6.º Primaria</x:v>
      </x:c>
      <x:c r="C12371" s="4" t="str">
        <x:v>B</x:v>
      </x:c>
      <x:c r="D12371" s="13" t="str">
        <x:v>00957</x:v>
      </x:c>
      <x:c r="E12371" s="13" t="str">
        <x:v>00970</x:v>
      </x:c>
      <x:c r="F12371" s="4" t="str">
        <x:v>amistad</x:v>
      </x:c>
      <x:c r="G12371" s="4" t="n">
        <x:f>COUNTIFS(Relaciones!$D$12341:$D$12776,E12371,Relaciones!$E$12341:$E$12776,D12371,Relaciones!$F$12341:$F$12776,F12371)</x:f>
        <x:v>1</x:v>
      </x:c>
      <x:c r="H12371" s="4"/>
    </x:row>
    <x:row r="12372" ht="23" customHeight="1">
      <x:c r="A12372" s="4" t="str">
        <x:v>Córdoba</x:v>
      </x:c>
      <x:c r="B12372" s="4" t="str">
        <x:v>6.º Primaria</x:v>
      </x:c>
      <x:c r="C12372" s="4" t="str">
        <x:v>B</x:v>
      </x:c>
      <x:c r="D12372" s="13" t="str">
        <x:v>00957</x:v>
      </x:c>
      <x:c r="E12372" s="13" t="str">
        <x:v>00972</x:v>
      </x:c>
      <x:c r="F12372" s="4" t="str">
        <x:v>amistad</x:v>
      </x:c>
      <x:c r="G12372" s="4" t="n">
        <x:f>COUNTIFS(Relaciones!$D$12341:$D$12776,E12372,Relaciones!$E$12341:$E$12776,D12372,Relaciones!$F$12341:$F$12776,F12372)</x:f>
        <x:v>1</x:v>
      </x:c>
      <x:c r="H12372" s="4"/>
    </x:row>
    <x:row r="12373" ht="23" customHeight="1">
      <x:c r="A12373" s="4" t="str">
        <x:v>Córdoba</x:v>
      </x:c>
      <x:c r="B12373" s="4" t="str">
        <x:v>6.º Primaria</x:v>
      </x:c>
      <x:c r="C12373" s="4" t="str">
        <x:v>B</x:v>
      </x:c>
      <x:c r="D12373" s="13" t="str">
        <x:v>00958</x:v>
      </x:c>
      <x:c r="E12373" s="13" t="str">
        <x:v>00953</x:v>
      </x:c>
      <x:c r="F12373" s="4" t="str">
        <x:v>amistad</x:v>
      </x:c>
      <x:c r="G12373" s="4" t="n">
        <x:f>COUNTIFS(Relaciones!$D$12341:$D$12776,E12373,Relaciones!$E$12341:$E$12776,D12373,Relaciones!$F$12341:$F$12776,F12373)</x:f>
        <x:v>0</x:v>
      </x:c>
      <x:c r="H12373" s="4"/>
    </x:row>
    <x:row r="12374" ht="23" customHeight="1">
      <x:c r="A12374" s="4" t="str">
        <x:v>Córdoba</x:v>
      </x:c>
      <x:c r="B12374" s="4" t="str">
        <x:v>6.º Primaria</x:v>
      </x:c>
      <x:c r="C12374" s="4" t="str">
        <x:v>B</x:v>
      </x:c>
      <x:c r="D12374" s="13" t="str">
        <x:v>00958</x:v>
      </x:c>
      <x:c r="E12374" s="13" t="str">
        <x:v>00956</x:v>
      </x:c>
      <x:c r="F12374" s="4" t="str">
        <x:v>amistad</x:v>
      </x:c>
      <x:c r="G12374" s="4" t="n">
        <x:f>COUNTIFS(Relaciones!$D$12341:$D$12776,E12374,Relaciones!$E$12341:$E$12776,D12374,Relaciones!$F$12341:$F$12776,F12374)</x:f>
        <x:v>1</x:v>
      </x:c>
      <x:c r="H12374" s="4"/>
    </x:row>
    <x:row r="12375" ht="23" customHeight="1">
      <x:c r="A12375" s="4" t="str">
        <x:v>Córdoba</x:v>
      </x:c>
      <x:c r="B12375" s="4" t="str">
        <x:v>6.º Primaria</x:v>
      </x:c>
      <x:c r="C12375" s="4" t="str">
        <x:v>B</x:v>
      </x:c>
      <x:c r="D12375" s="13" t="str">
        <x:v>00958</x:v>
      </x:c>
      <x:c r="E12375" s="13" t="str">
        <x:v>00957</x:v>
      </x:c>
      <x:c r="F12375" s="4" t="str">
        <x:v>amistad</x:v>
      </x:c>
      <x:c r="G12375" s="4" t="n">
        <x:f>COUNTIFS(Relaciones!$D$12341:$D$12776,E12375,Relaciones!$E$12341:$E$12776,D12375,Relaciones!$F$12341:$F$12776,F12375)</x:f>
        <x:v>1</x:v>
      </x:c>
      <x:c r="H12375" s="4"/>
    </x:row>
    <x:row r="12376" ht="23" customHeight="1">
      <x:c r="A12376" s="4" t="str">
        <x:v>Córdoba</x:v>
      </x:c>
      <x:c r="B12376" s="4" t="str">
        <x:v>6.º Primaria</x:v>
      </x:c>
      <x:c r="C12376" s="4" t="str">
        <x:v>B</x:v>
      </x:c>
      <x:c r="D12376" s="13" t="str">
        <x:v>00958</x:v>
      </x:c>
      <x:c r="E12376" s="13" t="str">
        <x:v>00959</x:v>
      </x:c>
      <x:c r="F12376" s="4" t="str">
        <x:v>amistad</x:v>
      </x:c>
      <x:c r="G12376" s="4" t="n">
        <x:f>COUNTIFS(Relaciones!$D$12341:$D$12776,E12376,Relaciones!$E$12341:$E$12776,D12376,Relaciones!$F$12341:$F$12776,F12376)</x:f>
        <x:v>1</x:v>
      </x:c>
      <x:c r="H12376" s="4"/>
    </x:row>
    <x:row r="12377" ht="23" customHeight="1">
      <x:c r="A12377" s="4" t="str">
        <x:v>Córdoba</x:v>
      </x:c>
      <x:c r="B12377" s="4" t="str">
        <x:v>6.º Primaria</x:v>
      </x:c>
      <x:c r="C12377" s="4" t="str">
        <x:v>B</x:v>
      </x:c>
      <x:c r="D12377" s="13" t="str">
        <x:v>00958</x:v>
      </x:c>
      <x:c r="E12377" s="13" t="str">
        <x:v>00960</x:v>
      </x:c>
      <x:c r="F12377" s="4" t="str">
        <x:v>amistad</x:v>
      </x:c>
      <x:c r="G12377" s="4" t="n">
        <x:f>COUNTIFS(Relaciones!$D$12341:$D$12776,E12377,Relaciones!$E$12341:$E$12776,D12377,Relaciones!$F$12341:$F$12776,F12377)</x:f>
        <x:v>1</x:v>
      </x:c>
      <x:c r="H12377" s="4"/>
    </x:row>
    <x:row r="12378" ht="23" customHeight="1">
      <x:c r="A12378" s="4" t="str">
        <x:v>Córdoba</x:v>
      </x:c>
      <x:c r="B12378" s="4" t="str">
        <x:v>6.º Primaria</x:v>
      </x:c>
      <x:c r="C12378" s="4" t="str">
        <x:v>B</x:v>
      </x:c>
      <x:c r="D12378" s="13" t="str">
        <x:v>00958</x:v>
      </x:c>
      <x:c r="E12378" s="13" t="str">
        <x:v>00971</x:v>
      </x:c>
      <x:c r="F12378" s="4" t="str">
        <x:v>amistad</x:v>
      </x:c>
      <x:c r="G12378" s="4" t="n">
        <x:f>COUNTIFS(Relaciones!$D$12341:$D$12776,E12378,Relaciones!$E$12341:$E$12776,D12378,Relaciones!$F$12341:$F$12776,F12378)</x:f>
        <x:v>1</x:v>
      </x:c>
      <x:c r="H12378" s="4"/>
    </x:row>
    <x:row r="12379" ht="23" customHeight="1">
      <x:c r="A12379" s="4" t="str">
        <x:v>Córdoba</x:v>
      </x:c>
      <x:c r="B12379" s="4" t="str">
        <x:v>6.º Primaria</x:v>
      </x:c>
      <x:c r="C12379" s="4" t="str">
        <x:v>B</x:v>
      </x:c>
      <x:c r="D12379" s="13" t="str">
        <x:v>00958</x:v>
      </x:c>
      <x:c r="E12379" s="13" t="str">
        <x:v>00973</x:v>
      </x:c>
      <x:c r="F12379" s="4" t="str">
        <x:v>amistad</x:v>
      </x:c>
      <x:c r="G12379" s="4" t="n">
        <x:f>COUNTIFS(Relaciones!$D$12341:$D$12776,E12379,Relaciones!$E$12341:$E$12776,D12379,Relaciones!$F$12341:$F$12776,F12379)</x:f>
        <x:v>1</x:v>
      </x:c>
      <x:c r="H12379" s="4"/>
    </x:row>
    <x:row r="12380" ht="23" customHeight="1">
      <x:c r="A12380" s="4" t="str">
        <x:v>Córdoba</x:v>
      </x:c>
      <x:c r="B12380" s="4" t="str">
        <x:v>6.º Primaria</x:v>
      </x:c>
      <x:c r="C12380" s="4" t="str">
        <x:v>B</x:v>
      </x:c>
      <x:c r="D12380" s="13" t="str">
        <x:v>00959</x:v>
      </x:c>
      <x:c r="E12380" s="13" t="str">
        <x:v>00953</x:v>
      </x:c>
      <x:c r="F12380" s="4" t="str">
        <x:v>amistad</x:v>
      </x:c>
      <x:c r="G12380" s="4" t="n">
        <x:f>COUNTIFS(Relaciones!$D$12341:$D$12776,E12380,Relaciones!$E$12341:$E$12776,D12380,Relaciones!$F$12341:$F$12776,F12380)</x:f>
        <x:v>0</x:v>
      </x:c>
      <x:c r="H12380" s="4"/>
    </x:row>
    <x:row r="12381" ht="23" customHeight="1">
      <x:c r="A12381" s="4" t="str">
        <x:v>Córdoba</x:v>
      </x:c>
      <x:c r="B12381" s="4" t="str">
        <x:v>6.º Primaria</x:v>
      </x:c>
      <x:c r="C12381" s="4" t="str">
        <x:v>B</x:v>
      </x:c>
      <x:c r="D12381" s="13" t="str">
        <x:v>00959</x:v>
      </x:c>
      <x:c r="E12381" s="13" t="str">
        <x:v>00957</x:v>
      </x:c>
      <x:c r="F12381" s="4" t="str">
        <x:v>amistad</x:v>
      </x:c>
      <x:c r="G12381" s="4" t="n">
        <x:f>COUNTIFS(Relaciones!$D$12341:$D$12776,E12381,Relaciones!$E$12341:$E$12776,D12381,Relaciones!$F$12341:$F$12776,F12381)</x:f>
        <x:v>1</x:v>
      </x:c>
      <x:c r="H12381" s="4"/>
    </x:row>
    <x:row r="12382" ht="23" customHeight="1">
      <x:c r="A12382" s="4" t="str">
        <x:v>Córdoba</x:v>
      </x:c>
      <x:c r="B12382" s="4" t="str">
        <x:v>6.º Primaria</x:v>
      </x:c>
      <x:c r="C12382" s="4" t="str">
        <x:v>B</x:v>
      </x:c>
      <x:c r="D12382" s="13" t="str">
        <x:v>00959</x:v>
      </x:c>
      <x:c r="E12382" s="13" t="str">
        <x:v>00958</x:v>
      </x:c>
      <x:c r="F12382" s="4" t="str">
        <x:v>amistad</x:v>
      </x:c>
      <x:c r="G12382" s="4" t="n">
        <x:f>COUNTIFS(Relaciones!$D$12341:$D$12776,E12382,Relaciones!$E$12341:$E$12776,D12382,Relaciones!$F$12341:$F$12776,F12382)</x:f>
        <x:v>1</x:v>
      </x:c>
      <x:c r="H12382" s="4"/>
    </x:row>
    <x:row r="12383" ht="23" customHeight="1">
      <x:c r="A12383" s="4" t="str">
        <x:v>Córdoba</x:v>
      </x:c>
      <x:c r="B12383" s="4" t="str">
        <x:v>6.º Primaria</x:v>
      </x:c>
      <x:c r="C12383" s="4" t="str">
        <x:v>B</x:v>
      </x:c>
      <x:c r="D12383" s="13" t="str">
        <x:v>00959</x:v>
      </x:c>
      <x:c r="E12383" s="13" t="str">
        <x:v>00960</x:v>
      </x:c>
      <x:c r="F12383" s="4" t="str">
        <x:v>amistad</x:v>
      </x:c>
      <x:c r="G12383" s="4" t="n">
        <x:f>COUNTIFS(Relaciones!$D$12341:$D$12776,E12383,Relaciones!$E$12341:$E$12776,D12383,Relaciones!$F$12341:$F$12776,F12383)</x:f>
        <x:v>1</x:v>
      </x:c>
      <x:c r="H12383" s="4"/>
    </x:row>
    <x:row r="12384" ht="23" customHeight="1">
      <x:c r="A12384" s="4" t="str">
        <x:v>Córdoba</x:v>
      </x:c>
      <x:c r="B12384" s="4" t="str">
        <x:v>6.º Primaria</x:v>
      </x:c>
      <x:c r="C12384" s="4" t="str">
        <x:v>B</x:v>
      </x:c>
      <x:c r="D12384" s="13" t="str">
        <x:v>00959</x:v>
      </x:c>
      <x:c r="E12384" s="13" t="str">
        <x:v>00961</x:v>
      </x:c>
      <x:c r="F12384" s="4" t="str">
        <x:v>amistad</x:v>
      </x:c>
      <x:c r="G12384" s="4" t="n">
        <x:f>COUNTIFS(Relaciones!$D$12341:$D$12776,E12384,Relaciones!$E$12341:$E$12776,D12384,Relaciones!$F$12341:$F$12776,F12384)</x:f>
        <x:v>1</x:v>
      </x:c>
      <x:c r="H12384" s="4"/>
    </x:row>
    <x:row r="12385" ht="23" customHeight="1">
      <x:c r="A12385" s="4" t="str">
        <x:v>Córdoba</x:v>
      </x:c>
      <x:c r="B12385" s="4" t="str">
        <x:v>6.º Primaria</x:v>
      </x:c>
      <x:c r="C12385" s="4" t="str">
        <x:v>B</x:v>
      </x:c>
      <x:c r="D12385" s="13" t="str">
        <x:v>00959</x:v>
      </x:c>
      <x:c r="E12385" s="13" t="str">
        <x:v>00972</x:v>
      </x:c>
      <x:c r="F12385" s="4" t="str">
        <x:v>amistad</x:v>
      </x:c>
      <x:c r="G12385" s="4" t="n">
        <x:f>COUNTIFS(Relaciones!$D$12341:$D$12776,E12385,Relaciones!$E$12341:$E$12776,D12385,Relaciones!$F$12341:$F$12776,F12385)</x:f>
        <x:v>1</x:v>
      </x:c>
      <x:c r="H12385" s="4"/>
    </x:row>
    <x:row r="12386" ht="23" customHeight="1">
      <x:c r="A12386" s="4" t="str">
        <x:v>Córdoba</x:v>
      </x:c>
      <x:c r="B12386" s="4" t="str">
        <x:v>6.º Primaria</x:v>
      </x:c>
      <x:c r="C12386" s="4" t="str">
        <x:v>B</x:v>
      </x:c>
      <x:c r="D12386" s="13" t="str">
        <x:v>00959</x:v>
      </x:c>
      <x:c r="E12386" s="13" t="str">
        <x:v>00974</x:v>
      </x:c>
      <x:c r="F12386" s="4" t="str">
        <x:v>amistad</x:v>
      </x:c>
      <x:c r="G12386" s="4" t="n">
        <x:f>COUNTIFS(Relaciones!$D$12341:$D$12776,E12386,Relaciones!$E$12341:$E$12776,D12386,Relaciones!$F$12341:$F$12776,F12386)</x:f>
        <x:v>1</x:v>
      </x:c>
      <x:c r="H12386" s="4"/>
    </x:row>
    <x:row r="12387" ht="23" customHeight="1">
      <x:c r="A12387" s="4" t="str">
        <x:v>Córdoba</x:v>
      </x:c>
      <x:c r="B12387" s="4" t="str">
        <x:v>6.º Primaria</x:v>
      </x:c>
      <x:c r="C12387" s="4" t="str">
        <x:v>B</x:v>
      </x:c>
      <x:c r="D12387" s="13" t="str">
        <x:v>00960</x:v>
      </x:c>
      <x:c r="E12387" s="13" t="str">
        <x:v>00953</x:v>
      </x:c>
      <x:c r="F12387" s="4" t="str">
        <x:v>amistad</x:v>
      </x:c>
      <x:c r="G12387" s="4" t="n">
        <x:f>COUNTIFS(Relaciones!$D$12341:$D$12776,E12387,Relaciones!$E$12341:$E$12776,D12387,Relaciones!$F$12341:$F$12776,F12387)</x:f>
        <x:v>0</x:v>
      </x:c>
      <x:c r="H12387" s="4"/>
    </x:row>
    <x:row r="12388" ht="23" customHeight="1">
      <x:c r="A12388" s="4" t="str">
        <x:v>Córdoba</x:v>
      </x:c>
      <x:c r="B12388" s="4" t="str">
        <x:v>6.º Primaria</x:v>
      </x:c>
      <x:c r="C12388" s="4" t="str">
        <x:v>B</x:v>
      </x:c>
      <x:c r="D12388" s="13" t="str">
        <x:v>00960</x:v>
      </x:c>
      <x:c r="E12388" s="13" t="str">
        <x:v>00958</x:v>
      </x:c>
      <x:c r="F12388" s="4" t="str">
        <x:v>amistad</x:v>
      </x:c>
      <x:c r="G12388" s="4" t="n">
        <x:f>COUNTIFS(Relaciones!$D$12341:$D$12776,E12388,Relaciones!$E$12341:$E$12776,D12388,Relaciones!$F$12341:$F$12776,F12388)</x:f>
        <x:v>1</x:v>
      </x:c>
      <x:c r="H12388" s="4"/>
    </x:row>
    <x:row r="12389" ht="23" customHeight="1">
      <x:c r="A12389" s="4" t="str">
        <x:v>Córdoba</x:v>
      </x:c>
      <x:c r="B12389" s="4" t="str">
        <x:v>6.º Primaria</x:v>
      </x:c>
      <x:c r="C12389" s="4" t="str">
        <x:v>B</x:v>
      </x:c>
      <x:c r="D12389" s="13" t="str">
        <x:v>00960</x:v>
      </x:c>
      <x:c r="E12389" s="13" t="str">
        <x:v>00959</x:v>
      </x:c>
      <x:c r="F12389" s="4" t="str">
        <x:v>amistad</x:v>
      </x:c>
      <x:c r="G12389" s="4" t="n">
        <x:f>COUNTIFS(Relaciones!$D$12341:$D$12776,E12389,Relaciones!$E$12341:$E$12776,D12389,Relaciones!$F$12341:$F$12776,F12389)</x:f>
        <x:v>1</x:v>
      </x:c>
      <x:c r="H12389" s="4"/>
    </x:row>
    <x:row r="12390" ht="23" customHeight="1">
      <x:c r="A12390" s="4" t="str">
        <x:v>Córdoba</x:v>
      </x:c>
      <x:c r="B12390" s="4" t="str">
        <x:v>6.º Primaria</x:v>
      </x:c>
      <x:c r="C12390" s="4" t="str">
        <x:v>B</x:v>
      </x:c>
      <x:c r="D12390" s="13" t="str">
        <x:v>00960</x:v>
      </x:c>
      <x:c r="E12390" s="13" t="str">
        <x:v>00961</x:v>
      </x:c>
      <x:c r="F12390" s="4" t="str">
        <x:v>amistad</x:v>
      </x:c>
      <x:c r="G12390" s="4" t="n">
        <x:f>COUNTIFS(Relaciones!$D$12341:$D$12776,E12390,Relaciones!$E$12341:$E$12776,D12390,Relaciones!$F$12341:$F$12776,F12390)</x:f>
        <x:v>1</x:v>
      </x:c>
      <x:c r="H12390" s="4"/>
    </x:row>
    <x:row r="12391" ht="23" customHeight="1">
      <x:c r="A12391" s="4" t="str">
        <x:v>Córdoba</x:v>
      </x:c>
      <x:c r="B12391" s="4" t="str">
        <x:v>6.º Primaria</x:v>
      </x:c>
      <x:c r="C12391" s="4" t="str">
        <x:v>B</x:v>
      </x:c>
      <x:c r="D12391" s="13" t="str">
        <x:v>00960</x:v>
      </x:c>
      <x:c r="E12391" s="13" t="str">
        <x:v>00962</x:v>
      </x:c>
      <x:c r="F12391" s="4" t="str">
        <x:v>amistad</x:v>
      </x:c>
      <x:c r="G12391" s="4" t="n">
        <x:f>COUNTIFS(Relaciones!$D$12341:$D$12776,E12391,Relaciones!$E$12341:$E$12776,D12391,Relaciones!$F$12341:$F$12776,F12391)</x:f>
        <x:v>1</x:v>
      </x:c>
      <x:c r="H12391" s="4"/>
    </x:row>
    <x:row r="12392" ht="23" customHeight="1">
      <x:c r="A12392" s="4" t="str">
        <x:v>Córdoba</x:v>
      </x:c>
      <x:c r="B12392" s="4" t="str">
        <x:v>6.º Primaria</x:v>
      </x:c>
      <x:c r="C12392" s="4" t="str">
        <x:v>B</x:v>
      </x:c>
      <x:c r="D12392" s="13" t="str">
        <x:v>00960</x:v>
      </x:c>
      <x:c r="E12392" s="13" t="str">
        <x:v>00973</x:v>
      </x:c>
      <x:c r="F12392" s="4" t="str">
        <x:v>amistad</x:v>
      </x:c>
      <x:c r="G12392" s="4" t="n">
        <x:f>COUNTIFS(Relaciones!$D$12341:$D$12776,E12392,Relaciones!$E$12341:$E$12776,D12392,Relaciones!$F$12341:$F$12776,F12392)</x:f>
        <x:v>1</x:v>
      </x:c>
      <x:c r="H12392" s="4"/>
    </x:row>
    <x:row r="12393" ht="23" customHeight="1">
      <x:c r="A12393" s="4" t="str">
        <x:v>Córdoba</x:v>
      </x:c>
      <x:c r="B12393" s="4" t="str">
        <x:v>6.º Primaria</x:v>
      </x:c>
      <x:c r="C12393" s="4" t="str">
        <x:v>B</x:v>
      </x:c>
      <x:c r="D12393" s="13" t="str">
        <x:v>00960</x:v>
      </x:c>
      <x:c r="E12393" s="13" t="str">
        <x:v>00975</x:v>
      </x:c>
      <x:c r="F12393" s="4" t="str">
        <x:v>amistad</x:v>
      </x:c>
      <x:c r="G12393" s="4" t="n">
        <x:f>COUNTIFS(Relaciones!$D$12341:$D$12776,E12393,Relaciones!$E$12341:$E$12776,D12393,Relaciones!$F$12341:$F$12776,F12393)</x:f>
        <x:v>1</x:v>
      </x:c>
      <x:c r="H12393" s="4"/>
    </x:row>
    <x:row r="12394" ht="23" customHeight="1">
      <x:c r="A12394" s="4" t="str">
        <x:v>Córdoba</x:v>
      </x:c>
      <x:c r="B12394" s="4" t="str">
        <x:v>6.º Primaria</x:v>
      </x:c>
      <x:c r="C12394" s="4" t="str">
        <x:v>B</x:v>
      </x:c>
      <x:c r="D12394" s="13" t="str">
        <x:v>00961</x:v>
      </x:c>
      <x:c r="E12394" s="13" t="str">
        <x:v>00953</x:v>
      </x:c>
      <x:c r="F12394" s="4" t="str">
        <x:v>amistad</x:v>
      </x:c>
      <x:c r="G12394" s="4" t="n">
        <x:f>COUNTIFS(Relaciones!$D$12341:$D$12776,E12394,Relaciones!$E$12341:$E$12776,D12394,Relaciones!$F$12341:$F$12776,F12394)</x:f>
        <x:v>0</x:v>
      </x:c>
      <x:c r="H12394" s="4"/>
    </x:row>
    <x:row r="12395" ht="23" customHeight="1">
      <x:c r="A12395" s="4" t="str">
        <x:v>Córdoba</x:v>
      </x:c>
      <x:c r="B12395" s="4" t="str">
        <x:v>6.º Primaria</x:v>
      </x:c>
      <x:c r="C12395" s="4" t="str">
        <x:v>B</x:v>
      </x:c>
      <x:c r="D12395" s="13" t="str">
        <x:v>00961</x:v>
      </x:c>
      <x:c r="E12395" s="13" t="str">
        <x:v>00959</x:v>
      </x:c>
      <x:c r="F12395" s="4" t="str">
        <x:v>amistad</x:v>
      </x:c>
      <x:c r="G12395" s="4" t="n">
        <x:f>COUNTIFS(Relaciones!$D$12341:$D$12776,E12395,Relaciones!$E$12341:$E$12776,D12395,Relaciones!$F$12341:$F$12776,F12395)</x:f>
        <x:v>1</x:v>
      </x:c>
      <x:c r="H12395" s="4"/>
    </x:row>
    <x:row r="12396" ht="23" customHeight="1">
      <x:c r="A12396" s="4" t="str">
        <x:v>Córdoba</x:v>
      </x:c>
      <x:c r="B12396" s="4" t="str">
        <x:v>6.º Primaria</x:v>
      </x:c>
      <x:c r="C12396" s="4" t="str">
        <x:v>B</x:v>
      </x:c>
      <x:c r="D12396" s="13" t="str">
        <x:v>00961</x:v>
      </x:c>
      <x:c r="E12396" s="13" t="str">
        <x:v>00960</x:v>
      </x:c>
      <x:c r="F12396" s="4" t="str">
        <x:v>amistad</x:v>
      </x:c>
      <x:c r="G12396" s="4" t="n">
        <x:f>COUNTIFS(Relaciones!$D$12341:$D$12776,E12396,Relaciones!$E$12341:$E$12776,D12396,Relaciones!$F$12341:$F$12776,F12396)</x:f>
        <x:v>1</x:v>
      </x:c>
      <x:c r="H12396" s="4"/>
    </x:row>
    <x:row r="12397" ht="23" customHeight="1">
      <x:c r="A12397" s="4" t="str">
        <x:v>Córdoba</x:v>
      </x:c>
      <x:c r="B12397" s="4" t="str">
        <x:v>6.º Primaria</x:v>
      </x:c>
      <x:c r="C12397" s="4" t="str">
        <x:v>B</x:v>
      </x:c>
      <x:c r="D12397" s="13" t="str">
        <x:v>00961</x:v>
      </x:c>
      <x:c r="E12397" s="13" t="str">
        <x:v>00962</x:v>
      </x:c>
      <x:c r="F12397" s="4" t="str">
        <x:v>amistad</x:v>
      </x:c>
      <x:c r="G12397" s="4" t="n">
        <x:f>COUNTIFS(Relaciones!$D$12341:$D$12776,E12397,Relaciones!$E$12341:$E$12776,D12397,Relaciones!$F$12341:$F$12776,F12397)</x:f>
        <x:v>1</x:v>
      </x:c>
      <x:c r="H12397" s="4"/>
    </x:row>
    <x:row r="12398" ht="23" customHeight="1">
      <x:c r="A12398" s="4" t="str">
        <x:v>Córdoba</x:v>
      </x:c>
      <x:c r="B12398" s="4" t="str">
        <x:v>6.º Primaria</x:v>
      </x:c>
      <x:c r="C12398" s="4" t="str">
        <x:v>B</x:v>
      </x:c>
      <x:c r="D12398" s="13" t="str">
        <x:v>00961</x:v>
      </x:c>
      <x:c r="E12398" s="13" t="str">
        <x:v>00963</x:v>
      </x:c>
      <x:c r="F12398" s="4" t="str">
        <x:v>amistad</x:v>
      </x:c>
      <x:c r="G12398" s="4" t="n">
        <x:f>COUNTIFS(Relaciones!$D$12341:$D$12776,E12398,Relaciones!$E$12341:$E$12776,D12398,Relaciones!$F$12341:$F$12776,F12398)</x:f>
        <x:v>1</x:v>
      </x:c>
      <x:c r="H12398" s="4"/>
    </x:row>
    <x:row r="12399" ht="23" customHeight="1">
      <x:c r="A12399" s="4" t="str">
        <x:v>Córdoba</x:v>
      </x:c>
      <x:c r="B12399" s="4" t="str">
        <x:v>6.º Primaria</x:v>
      </x:c>
      <x:c r="C12399" s="4" t="str">
        <x:v>B</x:v>
      </x:c>
      <x:c r="D12399" s="13" t="str">
        <x:v>00961</x:v>
      </x:c>
      <x:c r="E12399" s="13" t="str">
        <x:v>00974</x:v>
      </x:c>
      <x:c r="F12399" s="4" t="str">
        <x:v>amistad</x:v>
      </x:c>
      <x:c r="G12399" s="4" t="n">
        <x:f>COUNTIFS(Relaciones!$D$12341:$D$12776,E12399,Relaciones!$E$12341:$E$12776,D12399,Relaciones!$F$12341:$F$12776,F12399)</x:f>
        <x:v>1</x:v>
      </x:c>
      <x:c r="H12399" s="4"/>
    </x:row>
    <x:row r="12400" ht="23" customHeight="1">
      <x:c r="A12400" s="4" t="str">
        <x:v>Córdoba</x:v>
      </x:c>
      <x:c r="B12400" s="4" t="str">
        <x:v>6.º Primaria</x:v>
      </x:c>
      <x:c r="C12400" s="4" t="str">
        <x:v>B</x:v>
      </x:c>
      <x:c r="D12400" s="13" t="str">
        <x:v>00961</x:v>
      </x:c>
      <x:c r="E12400" s="13" t="str">
        <x:v>00976</x:v>
      </x:c>
      <x:c r="F12400" s="4" t="str">
        <x:v>amistad</x:v>
      </x:c>
      <x:c r="G12400" s="4" t="n">
        <x:f>COUNTIFS(Relaciones!$D$12341:$D$12776,E12400,Relaciones!$E$12341:$E$12776,D12400,Relaciones!$F$12341:$F$12776,F12400)</x:f>
        <x:v>1</x:v>
      </x:c>
      <x:c r="H12400" s="4"/>
    </x:row>
    <x:row r="12401" ht="23" customHeight="1">
      <x:c r="A12401" s="4" t="str">
        <x:v>Córdoba</x:v>
      </x:c>
      <x:c r="B12401" s="4" t="str">
        <x:v>6.º Primaria</x:v>
      </x:c>
      <x:c r="C12401" s="4" t="str">
        <x:v>B</x:v>
      </x:c>
      <x:c r="D12401" s="13" t="str">
        <x:v>00962</x:v>
      </x:c>
      <x:c r="E12401" s="13" t="str">
        <x:v>00953</x:v>
      </x:c>
      <x:c r="F12401" s="4" t="str">
        <x:v>amistad</x:v>
      </x:c>
      <x:c r="G12401" s="4" t="n">
        <x:f>COUNTIFS(Relaciones!$D$12341:$D$12776,E12401,Relaciones!$E$12341:$E$12776,D12401,Relaciones!$F$12341:$F$12776,F12401)</x:f>
        <x:v>0</x:v>
      </x:c>
      <x:c r="H12401" s="4"/>
    </x:row>
    <x:row r="12402" ht="23" customHeight="1">
      <x:c r="A12402" s="4" t="str">
        <x:v>Córdoba</x:v>
      </x:c>
      <x:c r="B12402" s="4" t="str">
        <x:v>6.º Primaria</x:v>
      </x:c>
      <x:c r="C12402" s="4" t="str">
        <x:v>B</x:v>
      </x:c>
      <x:c r="D12402" s="13" t="str">
        <x:v>00962</x:v>
      </x:c>
      <x:c r="E12402" s="13" t="str">
        <x:v>00960</x:v>
      </x:c>
      <x:c r="F12402" s="4" t="str">
        <x:v>amistad</x:v>
      </x:c>
      <x:c r="G12402" s="4" t="n">
        <x:f>COUNTIFS(Relaciones!$D$12341:$D$12776,E12402,Relaciones!$E$12341:$E$12776,D12402,Relaciones!$F$12341:$F$12776,F12402)</x:f>
        <x:v>1</x:v>
      </x:c>
      <x:c r="H12402" s="4"/>
    </x:row>
    <x:row r="12403" ht="23" customHeight="1">
      <x:c r="A12403" s="4" t="str">
        <x:v>Córdoba</x:v>
      </x:c>
      <x:c r="B12403" s="4" t="str">
        <x:v>6.º Primaria</x:v>
      </x:c>
      <x:c r="C12403" s="4" t="str">
        <x:v>B</x:v>
      </x:c>
      <x:c r="D12403" s="13" t="str">
        <x:v>00962</x:v>
      </x:c>
      <x:c r="E12403" s="13" t="str">
        <x:v>00961</x:v>
      </x:c>
      <x:c r="F12403" s="4" t="str">
        <x:v>amistad</x:v>
      </x:c>
      <x:c r="G12403" s="4" t="n">
        <x:f>COUNTIFS(Relaciones!$D$12341:$D$12776,E12403,Relaciones!$E$12341:$E$12776,D12403,Relaciones!$F$12341:$F$12776,F12403)</x:f>
        <x:v>1</x:v>
      </x:c>
      <x:c r="H12403" s="4"/>
    </x:row>
    <x:row r="12404" ht="23" customHeight="1">
      <x:c r="A12404" s="4" t="str">
        <x:v>Córdoba</x:v>
      </x:c>
      <x:c r="B12404" s="4" t="str">
        <x:v>6.º Primaria</x:v>
      </x:c>
      <x:c r="C12404" s="4" t="str">
        <x:v>B</x:v>
      </x:c>
      <x:c r="D12404" s="13" t="str">
        <x:v>00962</x:v>
      </x:c>
      <x:c r="E12404" s="13" t="str">
        <x:v>00963</x:v>
      </x:c>
      <x:c r="F12404" s="4" t="str">
        <x:v>amistad</x:v>
      </x:c>
      <x:c r="G12404" s="4" t="n">
        <x:f>COUNTIFS(Relaciones!$D$12341:$D$12776,E12404,Relaciones!$E$12341:$E$12776,D12404,Relaciones!$F$12341:$F$12776,F12404)</x:f>
        <x:v>1</x:v>
      </x:c>
      <x:c r="H12404" s="4"/>
    </x:row>
    <x:row r="12405" ht="23" customHeight="1">
      <x:c r="A12405" s="4" t="str">
        <x:v>Córdoba</x:v>
      </x:c>
      <x:c r="B12405" s="4" t="str">
        <x:v>6.º Primaria</x:v>
      </x:c>
      <x:c r="C12405" s="4" t="str">
        <x:v>B</x:v>
      </x:c>
      <x:c r="D12405" s="13" t="str">
        <x:v>00962</x:v>
      </x:c>
      <x:c r="E12405" s="13" t="str">
        <x:v>00964</x:v>
      </x:c>
      <x:c r="F12405" s="4" t="str">
        <x:v>amistad</x:v>
      </x:c>
      <x:c r="G12405" s="4" t="n">
        <x:f>COUNTIFS(Relaciones!$D$12341:$D$12776,E12405,Relaciones!$E$12341:$E$12776,D12405,Relaciones!$F$12341:$F$12776,F12405)</x:f>
        <x:v>1</x:v>
      </x:c>
      <x:c r="H12405" s="4"/>
    </x:row>
    <x:row r="12406" ht="23" customHeight="1">
      <x:c r="A12406" s="4" t="str">
        <x:v>Córdoba</x:v>
      </x:c>
      <x:c r="B12406" s="4" t="str">
        <x:v>6.º Primaria</x:v>
      </x:c>
      <x:c r="C12406" s="4" t="str">
        <x:v>B</x:v>
      </x:c>
      <x:c r="D12406" s="13" t="str">
        <x:v>00962</x:v>
      </x:c>
      <x:c r="E12406" s="13" t="str">
        <x:v>00975</x:v>
      </x:c>
      <x:c r="F12406" s="4" t="str">
        <x:v>amistad</x:v>
      </x:c>
      <x:c r="G12406" s="4" t="n">
        <x:f>COUNTIFS(Relaciones!$D$12341:$D$12776,E12406,Relaciones!$E$12341:$E$12776,D12406,Relaciones!$F$12341:$F$12776,F12406)</x:f>
        <x:v>1</x:v>
      </x:c>
      <x:c r="H12406" s="4"/>
    </x:row>
    <x:row r="12407" ht="23" customHeight="1">
      <x:c r="A12407" s="4" t="str">
        <x:v>Córdoba</x:v>
      </x:c>
      <x:c r="B12407" s="4" t="str">
        <x:v>6.º Primaria</x:v>
      </x:c>
      <x:c r="C12407" s="4" t="str">
        <x:v>B</x:v>
      </x:c>
      <x:c r="D12407" s="13" t="str">
        <x:v>00962</x:v>
      </x:c>
      <x:c r="E12407" s="13" t="str">
        <x:v>00977</x:v>
      </x:c>
      <x:c r="F12407" s="4" t="str">
        <x:v>amistad</x:v>
      </x:c>
      <x:c r="G12407" s="4" t="n">
        <x:f>COUNTIFS(Relaciones!$D$12341:$D$12776,E12407,Relaciones!$E$12341:$E$12776,D12407,Relaciones!$F$12341:$F$12776,F12407)</x:f>
        <x:v>1</x:v>
      </x:c>
      <x:c r="H12407" s="4"/>
    </x:row>
    <x:row r="12408" ht="23" customHeight="1">
      <x:c r="A12408" s="4" t="str">
        <x:v>Córdoba</x:v>
      </x:c>
      <x:c r="B12408" s="4" t="str">
        <x:v>6.º Primaria</x:v>
      </x:c>
      <x:c r="C12408" s="4" t="str">
        <x:v>B</x:v>
      </x:c>
      <x:c r="D12408" s="13" t="str">
        <x:v>00963</x:v>
      </x:c>
      <x:c r="E12408" s="13" t="str">
        <x:v>00953</x:v>
      </x:c>
      <x:c r="F12408" s="4" t="str">
        <x:v>amistad</x:v>
      </x:c>
      <x:c r="G12408" s="4" t="n">
        <x:f>COUNTIFS(Relaciones!$D$12341:$D$12776,E12408,Relaciones!$E$12341:$E$12776,D12408,Relaciones!$F$12341:$F$12776,F12408)</x:f>
        <x:v>0</x:v>
      </x:c>
      <x:c r="H12408" s="4"/>
    </x:row>
    <x:row r="12409" ht="23" customHeight="1">
      <x:c r="A12409" s="4" t="str">
        <x:v>Córdoba</x:v>
      </x:c>
      <x:c r="B12409" s="4" t="str">
        <x:v>6.º Primaria</x:v>
      </x:c>
      <x:c r="C12409" s="4" t="str">
        <x:v>B</x:v>
      </x:c>
      <x:c r="D12409" s="13" t="str">
        <x:v>00963</x:v>
      </x:c>
      <x:c r="E12409" s="13" t="str">
        <x:v>00961</x:v>
      </x:c>
      <x:c r="F12409" s="4" t="str">
        <x:v>amistad</x:v>
      </x:c>
      <x:c r="G12409" s="4" t="n">
        <x:f>COUNTIFS(Relaciones!$D$12341:$D$12776,E12409,Relaciones!$E$12341:$E$12776,D12409,Relaciones!$F$12341:$F$12776,F12409)</x:f>
        <x:v>1</x:v>
      </x:c>
      <x:c r="H12409" s="4"/>
    </x:row>
    <x:row r="12410" ht="23" customHeight="1">
      <x:c r="A12410" s="4" t="str">
        <x:v>Córdoba</x:v>
      </x:c>
      <x:c r="B12410" s="4" t="str">
        <x:v>6.º Primaria</x:v>
      </x:c>
      <x:c r="C12410" s="4" t="str">
        <x:v>B</x:v>
      </x:c>
      <x:c r="D12410" s="13" t="str">
        <x:v>00963</x:v>
      </x:c>
      <x:c r="E12410" s="13" t="str">
        <x:v>00962</x:v>
      </x:c>
      <x:c r="F12410" s="4" t="str">
        <x:v>amistad</x:v>
      </x:c>
      <x:c r="G12410" s="4" t="n">
        <x:f>COUNTIFS(Relaciones!$D$12341:$D$12776,E12410,Relaciones!$E$12341:$E$12776,D12410,Relaciones!$F$12341:$F$12776,F12410)</x:f>
        <x:v>1</x:v>
      </x:c>
      <x:c r="H12410" s="4"/>
    </x:row>
    <x:row r="12411" ht="23" customHeight="1">
      <x:c r="A12411" s="4" t="str">
        <x:v>Córdoba</x:v>
      </x:c>
      <x:c r="B12411" s="4" t="str">
        <x:v>6.º Primaria</x:v>
      </x:c>
      <x:c r="C12411" s="4" t="str">
        <x:v>B</x:v>
      </x:c>
      <x:c r="D12411" s="13" t="str">
        <x:v>00963</x:v>
      </x:c>
      <x:c r="E12411" s="13" t="str">
        <x:v>00964</x:v>
      </x:c>
      <x:c r="F12411" s="4" t="str">
        <x:v>amistad</x:v>
      </x:c>
      <x:c r="G12411" s="4" t="n">
        <x:f>COUNTIFS(Relaciones!$D$12341:$D$12776,E12411,Relaciones!$E$12341:$E$12776,D12411,Relaciones!$F$12341:$F$12776,F12411)</x:f>
        <x:v>1</x:v>
      </x:c>
      <x:c r="H12411" s="4"/>
    </x:row>
    <x:row r="12412" ht="23" customHeight="1">
      <x:c r="A12412" s="4" t="str">
        <x:v>Córdoba</x:v>
      </x:c>
      <x:c r="B12412" s="4" t="str">
        <x:v>6.º Primaria</x:v>
      </x:c>
      <x:c r="C12412" s="4" t="str">
        <x:v>B</x:v>
      </x:c>
      <x:c r="D12412" s="13" t="str">
        <x:v>00963</x:v>
      </x:c>
      <x:c r="E12412" s="13" t="str">
        <x:v>00965</x:v>
      </x:c>
      <x:c r="F12412" s="4" t="str">
        <x:v>amistad</x:v>
      </x:c>
      <x:c r="G12412" s="4" t="n">
        <x:f>COUNTIFS(Relaciones!$D$12341:$D$12776,E12412,Relaciones!$E$12341:$E$12776,D12412,Relaciones!$F$12341:$F$12776,F12412)</x:f>
        <x:v>1</x:v>
      </x:c>
      <x:c r="H12412" s="4"/>
    </x:row>
    <x:row r="12413" ht="23" customHeight="1">
      <x:c r="A12413" s="4" t="str">
        <x:v>Córdoba</x:v>
      </x:c>
      <x:c r="B12413" s="4" t="str">
        <x:v>6.º Primaria</x:v>
      </x:c>
      <x:c r="C12413" s="4" t="str">
        <x:v>B</x:v>
      </x:c>
      <x:c r="D12413" s="13" t="str">
        <x:v>00963</x:v>
      </x:c>
      <x:c r="E12413" s="13" t="str">
        <x:v>00976</x:v>
      </x:c>
      <x:c r="F12413" s="4" t="str">
        <x:v>amistad</x:v>
      </x:c>
      <x:c r="G12413" s="4" t="n">
        <x:f>COUNTIFS(Relaciones!$D$12341:$D$12776,E12413,Relaciones!$E$12341:$E$12776,D12413,Relaciones!$F$12341:$F$12776,F12413)</x:f>
        <x:v>1</x:v>
      </x:c>
      <x:c r="H12413" s="4"/>
    </x:row>
    <x:row r="12414" ht="23" customHeight="1">
      <x:c r="A12414" s="4" t="str">
        <x:v>Córdoba</x:v>
      </x:c>
      <x:c r="B12414" s="4" t="str">
        <x:v>6.º Primaria</x:v>
      </x:c>
      <x:c r="C12414" s="4" t="str">
        <x:v>B</x:v>
      </x:c>
      <x:c r="D12414" s="13" t="str">
        <x:v>00963</x:v>
      </x:c>
      <x:c r="E12414" s="13" t="str">
        <x:v>00978</x:v>
      </x:c>
      <x:c r="F12414" s="4" t="str">
        <x:v>amistad</x:v>
      </x:c>
      <x:c r="G12414" s="4" t="n">
        <x:f>COUNTIFS(Relaciones!$D$12341:$D$12776,E12414,Relaciones!$E$12341:$E$12776,D12414,Relaciones!$F$12341:$F$12776,F12414)</x:f>
        <x:v>1</x:v>
      </x:c>
      <x:c r="H12414" s="4"/>
    </x:row>
    <x:row r="12415" ht="23" customHeight="1">
      <x:c r="A12415" s="4" t="str">
        <x:v>Córdoba</x:v>
      </x:c>
      <x:c r="B12415" s="4" t="str">
        <x:v>6.º Primaria</x:v>
      </x:c>
      <x:c r="C12415" s="4" t="str">
        <x:v>B</x:v>
      </x:c>
      <x:c r="D12415" s="13" t="str">
        <x:v>00964</x:v>
      </x:c>
      <x:c r="E12415" s="13" t="str">
        <x:v>00953</x:v>
      </x:c>
      <x:c r="F12415" s="4" t="str">
        <x:v>amistad</x:v>
      </x:c>
      <x:c r="G12415" s="4" t="n">
        <x:f>COUNTIFS(Relaciones!$D$12341:$D$12776,E12415,Relaciones!$E$12341:$E$12776,D12415,Relaciones!$F$12341:$F$12776,F12415)</x:f>
        <x:v>0</x:v>
      </x:c>
      <x:c r="H12415" s="4"/>
    </x:row>
    <x:row r="12416" ht="23" customHeight="1">
      <x:c r="A12416" s="4" t="str">
        <x:v>Córdoba</x:v>
      </x:c>
      <x:c r="B12416" s="4" t="str">
        <x:v>6.º Primaria</x:v>
      </x:c>
      <x:c r="C12416" s="4" t="str">
        <x:v>B</x:v>
      </x:c>
      <x:c r="D12416" s="13" t="str">
        <x:v>00964</x:v>
      </x:c>
      <x:c r="E12416" s="13" t="str">
        <x:v>00962</x:v>
      </x:c>
      <x:c r="F12416" s="4" t="str">
        <x:v>amistad</x:v>
      </x:c>
      <x:c r="G12416" s="4" t="n">
        <x:f>COUNTIFS(Relaciones!$D$12341:$D$12776,E12416,Relaciones!$E$12341:$E$12776,D12416,Relaciones!$F$12341:$F$12776,F12416)</x:f>
        <x:v>1</x:v>
      </x:c>
      <x:c r="H12416" s="4"/>
    </x:row>
    <x:row r="12417" ht="23" customHeight="1">
      <x:c r="A12417" s="4" t="str">
        <x:v>Córdoba</x:v>
      </x:c>
      <x:c r="B12417" s="4" t="str">
        <x:v>6.º Primaria</x:v>
      </x:c>
      <x:c r="C12417" s="4" t="str">
        <x:v>B</x:v>
      </x:c>
      <x:c r="D12417" s="13" t="str">
        <x:v>00964</x:v>
      </x:c>
      <x:c r="E12417" s="13" t="str">
        <x:v>00963</x:v>
      </x:c>
      <x:c r="F12417" s="4" t="str">
        <x:v>amistad</x:v>
      </x:c>
      <x:c r="G12417" s="4" t="n">
        <x:f>COUNTIFS(Relaciones!$D$12341:$D$12776,E12417,Relaciones!$E$12341:$E$12776,D12417,Relaciones!$F$12341:$F$12776,F12417)</x:f>
        <x:v>1</x:v>
      </x:c>
      <x:c r="H12417" s="4"/>
    </x:row>
    <x:row r="12418" ht="23" customHeight="1">
      <x:c r="A12418" s="4" t="str">
        <x:v>Córdoba</x:v>
      </x:c>
      <x:c r="B12418" s="4" t="str">
        <x:v>6.º Primaria</x:v>
      </x:c>
      <x:c r="C12418" s="4" t="str">
        <x:v>B</x:v>
      </x:c>
      <x:c r="D12418" s="13" t="str">
        <x:v>00964</x:v>
      </x:c>
      <x:c r="E12418" s="13" t="str">
        <x:v>00965</x:v>
      </x:c>
      <x:c r="F12418" s="4" t="str">
        <x:v>amistad</x:v>
      </x:c>
      <x:c r="G12418" s="4" t="n">
        <x:f>COUNTIFS(Relaciones!$D$12341:$D$12776,E12418,Relaciones!$E$12341:$E$12776,D12418,Relaciones!$F$12341:$F$12776,F12418)</x:f>
        <x:v>1</x:v>
      </x:c>
      <x:c r="H12418" s="4"/>
    </x:row>
    <x:row r="12419" ht="23" customHeight="1">
      <x:c r="A12419" s="4" t="str">
        <x:v>Córdoba</x:v>
      </x:c>
      <x:c r="B12419" s="4" t="str">
        <x:v>6.º Primaria</x:v>
      </x:c>
      <x:c r="C12419" s="4" t="str">
        <x:v>B</x:v>
      </x:c>
      <x:c r="D12419" s="13" t="str">
        <x:v>00964</x:v>
      </x:c>
      <x:c r="E12419" s="13" t="str">
        <x:v>00966</x:v>
      </x:c>
      <x:c r="F12419" s="4" t="str">
        <x:v>amistad</x:v>
      </x:c>
      <x:c r="G12419" s="4" t="n">
        <x:f>COUNTIFS(Relaciones!$D$12341:$D$12776,E12419,Relaciones!$E$12341:$E$12776,D12419,Relaciones!$F$12341:$F$12776,F12419)</x:f>
        <x:v>1</x:v>
      </x:c>
      <x:c r="H12419" s="4"/>
    </x:row>
    <x:row r="12420" ht="23" customHeight="1">
      <x:c r="A12420" s="4" t="str">
        <x:v>Córdoba</x:v>
      </x:c>
      <x:c r="B12420" s="4" t="str">
        <x:v>6.º Primaria</x:v>
      </x:c>
      <x:c r="C12420" s="4" t="str">
        <x:v>B</x:v>
      </x:c>
      <x:c r="D12420" s="13" t="str">
        <x:v>00964</x:v>
      </x:c>
      <x:c r="E12420" s="13" t="str">
        <x:v>00977</x:v>
      </x:c>
      <x:c r="F12420" s="4" t="str">
        <x:v>amistad</x:v>
      </x:c>
      <x:c r="G12420" s="4" t="n">
        <x:f>COUNTIFS(Relaciones!$D$12341:$D$12776,E12420,Relaciones!$E$12341:$E$12776,D12420,Relaciones!$F$12341:$F$12776,F12420)</x:f>
        <x:v>1</x:v>
      </x:c>
      <x:c r="H12420" s="4"/>
    </x:row>
    <x:row r="12421" ht="23" customHeight="1">
      <x:c r="A12421" s="4" t="str">
        <x:v>Córdoba</x:v>
      </x:c>
      <x:c r="B12421" s="4" t="str">
        <x:v>6.º Primaria</x:v>
      </x:c>
      <x:c r="C12421" s="4" t="str">
        <x:v>B</x:v>
      </x:c>
      <x:c r="D12421" s="13" t="str">
        <x:v>00964</x:v>
      </x:c>
      <x:c r="E12421" s="13" t="str">
        <x:v>00979</x:v>
      </x:c>
      <x:c r="F12421" s="4" t="str">
        <x:v>amistad</x:v>
      </x:c>
      <x:c r="G12421" s="4" t="n">
        <x:f>COUNTIFS(Relaciones!$D$12341:$D$12776,E12421,Relaciones!$E$12341:$E$12776,D12421,Relaciones!$F$12341:$F$12776,F12421)</x:f>
        <x:v>1</x:v>
      </x:c>
      <x:c r="H12421" s="4"/>
    </x:row>
    <x:row r="12422" ht="23" customHeight="1">
      <x:c r="A12422" s="4" t="str">
        <x:v>Córdoba</x:v>
      </x:c>
      <x:c r="B12422" s="4" t="str">
        <x:v>6.º Primaria</x:v>
      </x:c>
      <x:c r="C12422" s="4" t="str">
        <x:v>B</x:v>
      </x:c>
      <x:c r="D12422" s="13" t="str">
        <x:v>00965</x:v>
      </x:c>
      <x:c r="E12422" s="13" t="str">
        <x:v>00953</x:v>
      </x:c>
      <x:c r="F12422" s="4" t="str">
        <x:v>amistad</x:v>
      </x:c>
      <x:c r="G12422" s="4" t="n">
        <x:f>COUNTIFS(Relaciones!$D$12341:$D$12776,E12422,Relaciones!$E$12341:$E$12776,D12422,Relaciones!$F$12341:$F$12776,F12422)</x:f>
        <x:v>1</x:v>
      </x:c>
      <x:c r="H12422" s="4"/>
    </x:row>
    <x:row r="12423" ht="23" customHeight="1">
      <x:c r="A12423" s="4" t="str">
        <x:v>Córdoba</x:v>
      </x:c>
      <x:c r="B12423" s="4" t="str">
        <x:v>6.º Primaria</x:v>
      </x:c>
      <x:c r="C12423" s="4" t="str">
        <x:v>B</x:v>
      </x:c>
      <x:c r="D12423" s="13" t="str">
        <x:v>00965</x:v>
      </x:c>
      <x:c r="E12423" s="13" t="str">
        <x:v>00963</x:v>
      </x:c>
      <x:c r="F12423" s="4" t="str">
        <x:v>amistad</x:v>
      </x:c>
      <x:c r="G12423" s="4" t="n">
        <x:f>COUNTIFS(Relaciones!$D$12341:$D$12776,E12423,Relaciones!$E$12341:$E$12776,D12423,Relaciones!$F$12341:$F$12776,F12423)</x:f>
        <x:v>1</x:v>
      </x:c>
      <x:c r="H12423" s="4"/>
    </x:row>
    <x:row r="12424" ht="23" customHeight="1">
      <x:c r="A12424" s="4" t="str">
        <x:v>Córdoba</x:v>
      </x:c>
      <x:c r="B12424" s="4" t="str">
        <x:v>6.º Primaria</x:v>
      </x:c>
      <x:c r="C12424" s="4" t="str">
        <x:v>B</x:v>
      </x:c>
      <x:c r="D12424" s="13" t="str">
        <x:v>00965</x:v>
      </x:c>
      <x:c r="E12424" s="13" t="str">
        <x:v>00964</x:v>
      </x:c>
      <x:c r="F12424" s="4" t="str">
        <x:v>amistad</x:v>
      </x:c>
      <x:c r="G12424" s="4" t="n">
        <x:f>COUNTIFS(Relaciones!$D$12341:$D$12776,E12424,Relaciones!$E$12341:$E$12776,D12424,Relaciones!$F$12341:$F$12776,F12424)</x:f>
        <x:v>1</x:v>
      </x:c>
      <x:c r="H12424" s="4"/>
    </x:row>
    <x:row r="12425" ht="23" customHeight="1">
      <x:c r="A12425" s="4" t="str">
        <x:v>Córdoba</x:v>
      </x:c>
      <x:c r="B12425" s="4" t="str">
        <x:v>6.º Primaria</x:v>
      </x:c>
      <x:c r="C12425" s="4" t="str">
        <x:v>B</x:v>
      </x:c>
      <x:c r="D12425" s="13" t="str">
        <x:v>00965</x:v>
      </x:c>
      <x:c r="E12425" s="13" t="str">
        <x:v>00966</x:v>
      </x:c>
      <x:c r="F12425" s="4" t="str">
        <x:v>amistad</x:v>
      </x:c>
      <x:c r="G12425" s="4" t="n">
        <x:f>COUNTIFS(Relaciones!$D$12341:$D$12776,E12425,Relaciones!$E$12341:$E$12776,D12425,Relaciones!$F$12341:$F$12776,F12425)</x:f>
        <x:v>1</x:v>
      </x:c>
      <x:c r="H12425" s="4"/>
    </x:row>
    <x:row r="12426" ht="23" customHeight="1">
      <x:c r="A12426" s="4" t="str">
        <x:v>Córdoba</x:v>
      </x:c>
      <x:c r="B12426" s="4" t="str">
        <x:v>6.º Primaria</x:v>
      </x:c>
      <x:c r="C12426" s="4" t="str">
        <x:v>B</x:v>
      </x:c>
      <x:c r="D12426" s="13" t="str">
        <x:v>00965</x:v>
      </x:c>
      <x:c r="E12426" s="13" t="str">
        <x:v>00978</x:v>
      </x:c>
      <x:c r="F12426" s="4" t="str">
        <x:v>amistad</x:v>
      </x:c>
      <x:c r="G12426" s="4" t="n">
        <x:f>COUNTIFS(Relaciones!$D$12341:$D$12776,E12426,Relaciones!$E$12341:$E$12776,D12426,Relaciones!$F$12341:$F$12776,F12426)</x:f>
        <x:v>1</x:v>
      </x:c>
      <x:c r="H12426" s="4"/>
    </x:row>
    <x:row r="12427" ht="23" customHeight="1">
      <x:c r="A12427" s="4" t="str">
        <x:v>Córdoba</x:v>
      </x:c>
      <x:c r="B12427" s="4" t="str">
        <x:v>6.º Primaria</x:v>
      </x:c>
      <x:c r="C12427" s="4" t="str">
        <x:v>B</x:v>
      </x:c>
      <x:c r="D12427" s="13" t="str">
        <x:v>00965</x:v>
      </x:c>
      <x:c r="E12427" s="13" t="str">
        <x:v>00980</x:v>
      </x:c>
      <x:c r="F12427" s="4" t="str">
        <x:v>amistad</x:v>
      </x:c>
      <x:c r="G12427" s="4" t="n">
        <x:f>COUNTIFS(Relaciones!$D$12341:$D$12776,E12427,Relaciones!$E$12341:$E$12776,D12427,Relaciones!$F$12341:$F$12776,F12427)</x:f>
        <x:v>1</x:v>
      </x:c>
      <x:c r="H12427" s="4"/>
    </x:row>
    <x:row r="12428" ht="23" customHeight="1">
      <x:c r="A12428" s="4" t="str">
        <x:v>Córdoba</x:v>
      </x:c>
      <x:c r="B12428" s="4" t="str">
        <x:v>6.º Primaria</x:v>
      </x:c>
      <x:c r="C12428" s="4" t="str">
        <x:v>B</x:v>
      </x:c>
      <x:c r="D12428" s="13" t="str">
        <x:v>00966</x:v>
      </x:c>
      <x:c r="E12428" s="13" t="str">
        <x:v>00953</x:v>
      </x:c>
      <x:c r="F12428" s="4" t="str">
        <x:v>amistad</x:v>
      </x:c>
      <x:c r="G12428" s="4" t="n">
        <x:f>COUNTIFS(Relaciones!$D$12341:$D$12776,E12428,Relaciones!$E$12341:$E$12776,D12428,Relaciones!$F$12341:$F$12776,F12428)</x:f>
        <x:v>1</x:v>
      </x:c>
      <x:c r="H12428" s="4"/>
    </x:row>
    <x:row r="12429" ht="23" customHeight="1">
      <x:c r="A12429" s="4" t="str">
        <x:v>Córdoba</x:v>
      </x:c>
      <x:c r="B12429" s="4" t="str">
        <x:v>6.º Primaria</x:v>
      </x:c>
      <x:c r="C12429" s="4" t="str">
        <x:v>B</x:v>
      </x:c>
      <x:c r="D12429" s="13" t="str">
        <x:v>00966</x:v>
      </x:c>
      <x:c r="E12429" s="13" t="str">
        <x:v>00954</x:v>
      </x:c>
      <x:c r="F12429" s="4" t="str">
        <x:v>amistad</x:v>
      </x:c>
      <x:c r="G12429" s="4" t="n">
        <x:f>COUNTIFS(Relaciones!$D$12341:$D$12776,E12429,Relaciones!$E$12341:$E$12776,D12429,Relaciones!$F$12341:$F$12776,F12429)</x:f>
        <x:v>1</x:v>
      </x:c>
      <x:c r="H12429" s="4"/>
    </x:row>
    <x:row r="12430" ht="23" customHeight="1">
      <x:c r="A12430" s="4" t="str">
        <x:v>Córdoba</x:v>
      </x:c>
      <x:c r="B12430" s="4" t="str">
        <x:v>6.º Primaria</x:v>
      </x:c>
      <x:c r="C12430" s="4" t="str">
        <x:v>B</x:v>
      </x:c>
      <x:c r="D12430" s="13" t="str">
        <x:v>00966</x:v>
      </x:c>
      <x:c r="E12430" s="13" t="str">
        <x:v>00964</x:v>
      </x:c>
      <x:c r="F12430" s="4" t="str">
        <x:v>amistad</x:v>
      </x:c>
      <x:c r="G12430" s="4" t="n">
        <x:f>COUNTIFS(Relaciones!$D$12341:$D$12776,E12430,Relaciones!$E$12341:$E$12776,D12430,Relaciones!$F$12341:$F$12776,F12430)</x:f>
        <x:v>1</x:v>
      </x:c>
      <x:c r="H12430" s="4"/>
    </x:row>
    <x:row r="12431" ht="23" customHeight="1">
      <x:c r="A12431" s="4" t="str">
        <x:v>Córdoba</x:v>
      </x:c>
      <x:c r="B12431" s="4" t="str">
        <x:v>6.º Primaria</x:v>
      </x:c>
      <x:c r="C12431" s="4" t="str">
        <x:v>B</x:v>
      </x:c>
      <x:c r="D12431" s="13" t="str">
        <x:v>00966</x:v>
      </x:c>
      <x:c r="E12431" s="13" t="str">
        <x:v>00965</x:v>
      </x:c>
      <x:c r="F12431" s="4" t="str">
        <x:v>amistad</x:v>
      </x:c>
      <x:c r="G12431" s="4" t="n">
        <x:f>COUNTIFS(Relaciones!$D$12341:$D$12776,E12431,Relaciones!$E$12341:$E$12776,D12431,Relaciones!$F$12341:$F$12776,F12431)</x:f>
        <x:v>1</x:v>
      </x:c>
      <x:c r="H12431" s="4"/>
    </x:row>
    <x:row r="12432" ht="23" customHeight="1">
      <x:c r="A12432" s="4" t="str">
        <x:v>Córdoba</x:v>
      </x:c>
      <x:c r="B12432" s="4" t="str">
        <x:v>6.º Primaria</x:v>
      </x:c>
      <x:c r="C12432" s="4" t="str">
        <x:v>B</x:v>
      </x:c>
      <x:c r="D12432" s="13" t="str">
        <x:v>00966</x:v>
      </x:c>
      <x:c r="E12432" s="13" t="str">
        <x:v>00979</x:v>
      </x:c>
      <x:c r="F12432" s="4" t="str">
        <x:v>amistad</x:v>
      </x:c>
      <x:c r="G12432" s="4" t="n">
        <x:f>COUNTIFS(Relaciones!$D$12341:$D$12776,E12432,Relaciones!$E$12341:$E$12776,D12432,Relaciones!$F$12341:$F$12776,F12432)</x:f>
        <x:v>1</x:v>
      </x:c>
      <x:c r="H12432" s="4"/>
    </x:row>
    <x:row r="12433" ht="23" customHeight="1">
      <x:c r="A12433" s="4" t="str">
        <x:v>Córdoba</x:v>
      </x:c>
      <x:c r="B12433" s="4" t="str">
        <x:v>6.º Primaria</x:v>
      </x:c>
      <x:c r="C12433" s="4" t="str">
        <x:v>B</x:v>
      </x:c>
      <x:c r="D12433" s="13" t="str">
        <x:v>00967</x:v>
      </x:c>
      <x:c r="E12433" s="13" t="str">
        <x:v>00953</x:v>
      </x:c>
      <x:c r="F12433" s="4" t="str">
        <x:v>amistad</x:v>
      </x:c>
      <x:c r="G12433" s="4" t="n">
        <x:f>COUNTIFS(Relaciones!$D$12341:$D$12776,E12433,Relaciones!$E$12341:$E$12776,D12433,Relaciones!$F$12341:$F$12776,F12433)</x:f>
        <x:v>1</x:v>
      </x:c>
      <x:c r="H12433" s="4"/>
    </x:row>
    <x:row r="12434" ht="23" customHeight="1">
      <x:c r="A12434" s="4" t="str">
        <x:v>Córdoba</x:v>
      </x:c>
      <x:c r="B12434" s="4" t="str">
        <x:v>6.º Primaria</x:v>
      </x:c>
      <x:c r="C12434" s="4" t="str">
        <x:v>B</x:v>
      </x:c>
      <x:c r="D12434" s="13" t="str">
        <x:v>00967</x:v>
      </x:c>
      <x:c r="E12434" s="13" t="str">
        <x:v>00954</x:v>
      </x:c>
      <x:c r="F12434" s="4" t="str">
        <x:v>amistad</x:v>
      </x:c>
      <x:c r="G12434" s="4" t="n">
        <x:f>COUNTIFS(Relaciones!$D$12341:$D$12776,E12434,Relaciones!$E$12341:$E$12776,D12434,Relaciones!$F$12341:$F$12776,F12434)</x:f>
        <x:v>1</x:v>
      </x:c>
      <x:c r="H12434" s="4"/>
    </x:row>
    <x:row r="12435" ht="23" customHeight="1">
      <x:c r="A12435" s="4" t="str">
        <x:v>Córdoba</x:v>
      </x:c>
      <x:c r="B12435" s="4" t="str">
        <x:v>6.º Primaria</x:v>
      </x:c>
      <x:c r="C12435" s="4" t="str">
        <x:v>B</x:v>
      </x:c>
      <x:c r="D12435" s="13" t="str">
        <x:v>00967</x:v>
      </x:c>
      <x:c r="E12435" s="13" t="str">
        <x:v>00968</x:v>
      </x:c>
      <x:c r="F12435" s="4" t="str">
        <x:v>amistad</x:v>
      </x:c>
      <x:c r="G12435" s="4" t="n">
        <x:f>COUNTIFS(Relaciones!$D$12341:$D$12776,E12435,Relaciones!$E$12341:$E$12776,D12435,Relaciones!$F$12341:$F$12776,F12435)</x:f>
        <x:v>1</x:v>
      </x:c>
      <x:c r="H12435" s="4"/>
    </x:row>
    <x:row r="12436" ht="23" customHeight="1">
      <x:c r="A12436" s="4" t="str">
        <x:v>Córdoba</x:v>
      </x:c>
      <x:c r="B12436" s="4" t="str">
        <x:v>6.º Primaria</x:v>
      </x:c>
      <x:c r="C12436" s="4" t="str">
        <x:v>B</x:v>
      </x:c>
      <x:c r="D12436" s="13" t="str">
        <x:v>00967</x:v>
      </x:c>
      <x:c r="E12436" s="13" t="str">
        <x:v>00969</x:v>
      </x:c>
      <x:c r="F12436" s="4" t="str">
        <x:v>amistad</x:v>
      </x:c>
      <x:c r="G12436" s="4" t="n">
        <x:f>COUNTIFS(Relaciones!$D$12341:$D$12776,E12436,Relaciones!$E$12341:$E$12776,D12436,Relaciones!$F$12341:$F$12776,F12436)</x:f>
        <x:v>1</x:v>
      </x:c>
      <x:c r="H12436" s="4"/>
    </x:row>
    <x:row r="12437" ht="23" customHeight="1">
      <x:c r="A12437" s="4" t="str">
        <x:v>Córdoba</x:v>
      </x:c>
      <x:c r="B12437" s="4" t="str">
        <x:v>6.º Primaria</x:v>
      </x:c>
      <x:c r="C12437" s="4" t="str">
        <x:v>B</x:v>
      </x:c>
      <x:c r="D12437" s="13" t="str">
        <x:v>00967</x:v>
      </x:c>
      <x:c r="E12437" s="13" t="str">
        <x:v>00979</x:v>
      </x:c>
      <x:c r="F12437" s="4" t="str">
        <x:v>amistad</x:v>
      </x:c>
      <x:c r="G12437" s="4" t="n">
        <x:f>COUNTIFS(Relaciones!$D$12341:$D$12776,E12437,Relaciones!$E$12341:$E$12776,D12437,Relaciones!$F$12341:$F$12776,F12437)</x:f>
        <x:v>1</x:v>
      </x:c>
      <x:c r="H12437" s="4"/>
    </x:row>
    <x:row r="12438" ht="23" customHeight="1">
      <x:c r="A12438" s="4" t="str">
        <x:v>Córdoba</x:v>
      </x:c>
      <x:c r="B12438" s="4" t="str">
        <x:v>6.º Primaria</x:v>
      </x:c>
      <x:c r="C12438" s="4" t="str">
        <x:v>B</x:v>
      </x:c>
      <x:c r="D12438" s="13" t="str">
        <x:v>00967</x:v>
      </x:c>
      <x:c r="E12438" s="13" t="str">
        <x:v>00980</x:v>
      </x:c>
      <x:c r="F12438" s="4" t="str">
        <x:v>amistad</x:v>
      </x:c>
      <x:c r="G12438" s="4" t="n">
        <x:f>COUNTIFS(Relaciones!$D$12341:$D$12776,E12438,Relaciones!$E$12341:$E$12776,D12438,Relaciones!$F$12341:$F$12776,F12438)</x:f>
        <x:v>1</x:v>
      </x:c>
      <x:c r="H12438" s="4"/>
    </x:row>
    <x:row r="12439" ht="23" customHeight="1">
      <x:c r="A12439" s="4" t="str">
        <x:v>Córdoba</x:v>
      </x:c>
      <x:c r="B12439" s="4" t="str">
        <x:v>6.º Primaria</x:v>
      </x:c>
      <x:c r="C12439" s="4" t="str">
        <x:v>B</x:v>
      </x:c>
      <x:c r="D12439" s="13" t="str">
        <x:v>00968</x:v>
      </x:c>
      <x:c r="E12439" s="13" t="str">
        <x:v>00953</x:v>
      </x:c>
      <x:c r="F12439" s="4" t="str">
        <x:v>amistad</x:v>
      </x:c>
      <x:c r="G12439" s="4" t="n">
        <x:f>COUNTIFS(Relaciones!$D$12341:$D$12776,E12439,Relaciones!$E$12341:$E$12776,D12439,Relaciones!$F$12341:$F$12776,F12439)</x:f>
        <x:v>1</x:v>
      </x:c>
      <x:c r="H12439" s="4"/>
    </x:row>
    <x:row r="12440" ht="23" customHeight="1">
      <x:c r="A12440" s="4" t="str">
        <x:v>Córdoba</x:v>
      </x:c>
      <x:c r="B12440" s="4" t="str">
        <x:v>6.º Primaria</x:v>
      </x:c>
      <x:c r="C12440" s="4" t="str">
        <x:v>B</x:v>
      </x:c>
      <x:c r="D12440" s="13" t="str">
        <x:v>00968</x:v>
      </x:c>
      <x:c r="E12440" s="13" t="str">
        <x:v>00955</x:v>
      </x:c>
      <x:c r="F12440" s="4" t="str">
        <x:v>amistad</x:v>
      </x:c>
      <x:c r="G12440" s="4" t="n">
        <x:f>COUNTIFS(Relaciones!$D$12341:$D$12776,E12440,Relaciones!$E$12341:$E$12776,D12440,Relaciones!$F$12341:$F$12776,F12440)</x:f>
        <x:v>1</x:v>
      </x:c>
      <x:c r="H12440" s="4"/>
    </x:row>
    <x:row r="12441" ht="23" customHeight="1">
      <x:c r="A12441" s="4" t="str">
        <x:v>Córdoba</x:v>
      </x:c>
      <x:c r="B12441" s="4" t="str">
        <x:v>6.º Primaria</x:v>
      </x:c>
      <x:c r="C12441" s="4" t="str">
        <x:v>B</x:v>
      </x:c>
      <x:c r="D12441" s="13" t="str">
        <x:v>00968</x:v>
      </x:c>
      <x:c r="E12441" s="13" t="str">
        <x:v>00967</x:v>
      </x:c>
      <x:c r="F12441" s="4" t="str">
        <x:v>amistad</x:v>
      </x:c>
      <x:c r="G12441" s="4" t="n">
        <x:f>COUNTIFS(Relaciones!$D$12341:$D$12776,E12441,Relaciones!$E$12341:$E$12776,D12441,Relaciones!$F$12341:$F$12776,F12441)</x:f>
        <x:v>1</x:v>
      </x:c>
      <x:c r="H12441" s="4"/>
    </x:row>
    <x:row r="12442" ht="23" customHeight="1">
      <x:c r="A12442" s="4" t="str">
        <x:v>Córdoba</x:v>
      </x:c>
      <x:c r="B12442" s="4" t="str">
        <x:v>6.º Primaria</x:v>
      </x:c>
      <x:c r="C12442" s="4" t="str">
        <x:v>B</x:v>
      </x:c>
      <x:c r="D12442" s="13" t="str">
        <x:v>00968</x:v>
      </x:c>
      <x:c r="E12442" s="13" t="str">
        <x:v>00969</x:v>
      </x:c>
      <x:c r="F12442" s="4" t="str">
        <x:v>amistad</x:v>
      </x:c>
      <x:c r="G12442" s="4" t="n">
        <x:f>COUNTIFS(Relaciones!$D$12341:$D$12776,E12442,Relaciones!$E$12341:$E$12776,D12442,Relaciones!$F$12341:$F$12776,F12442)</x:f>
        <x:v>1</x:v>
      </x:c>
      <x:c r="H12442" s="4"/>
    </x:row>
    <x:row r="12443" ht="23" customHeight="1">
      <x:c r="A12443" s="4" t="str">
        <x:v>Córdoba</x:v>
      </x:c>
      <x:c r="B12443" s="4" t="str">
        <x:v>6.º Primaria</x:v>
      </x:c>
      <x:c r="C12443" s="4" t="str">
        <x:v>B</x:v>
      </x:c>
      <x:c r="D12443" s="13" t="str">
        <x:v>00968</x:v>
      </x:c>
      <x:c r="E12443" s="13" t="str">
        <x:v>00970</x:v>
      </x:c>
      <x:c r="F12443" s="4" t="str">
        <x:v>amistad</x:v>
      </x:c>
      <x:c r="G12443" s="4" t="n">
        <x:f>COUNTIFS(Relaciones!$D$12341:$D$12776,E12443,Relaciones!$E$12341:$E$12776,D12443,Relaciones!$F$12341:$F$12776,F12443)</x:f>
        <x:v>1</x:v>
      </x:c>
      <x:c r="H12443" s="4"/>
    </x:row>
    <x:row r="12444" ht="23" customHeight="1">
      <x:c r="A12444" s="4" t="str">
        <x:v>Córdoba</x:v>
      </x:c>
      <x:c r="B12444" s="4" t="str">
        <x:v>6.º Primaria</x:v>
      </x:c>
      <x:c r="C12444" s="4" t="str">
        <x:v>B</x:v>
      </x:c>
      <x:c r="D12444" s="13" t="str">
        <x:v>00968</x:v>
      </x:c>
      <x:c r="E12444" s="13" t="str">
        <x:v>00980</x:v>
      </x:c>
      <x:c r="F12444" s="4" t="str">
        <x:v>amistad</x:v>
      </x:c>
      <x:c r="G12444" s="4" t="n">
        <x:f>COUNTIFS(Relaciones!$D$12341:$D$12776,E12444,Relaciones!$E$12341:$E$12776,D12444,Relaciones!$F$12341:$F$12776,F12444)</x:f>
        <x:v>1</x:v>
      </x:c>
      <x:c r="H12444" s="4"/>
    </x:row>
    <x:row r="12445" ht="23" customHeight="1">
      <x:c r="A12445" s="4" t="str">
        <x:v>Córdoba</x:v>
      </x:c>
      <x:c r="B12445" s="4" t="str">
        <x:v>6.º Primaria</x:v>
      </x:c>
      <x:c r="C12445" s="4" t="str">
        <x:v>B</x:v>
      </x:c>
      <x:c r="D12445" s="13" t="str">
        <x:v>00969</x:v>
      </x:c>
      <x:c r="E12445" s="13" t="str">
        <x:v>00954</x:v>
      </x:c>
      <x:c r="F12445" s="4" t="str">
        <x:v>amistad</x:v>
      </x:c>
      <x:c r="G12445" s="4" t="n">
        <x:f>COUNTIFS(Relaciones!$D$12341:$D$12776,E12445,Relaciones!$E$12341:$E$12776,D12445,Relaciones!$F$12341:$F$12776,F12445)</x:f>
        <x:v>1</x:v>
      </x:c>
      <x:c r="H12445" s="4"/>
    </x:row>
    <x:row r="12446" ht="23" customHeight="1">
      <x:c r="A12446" s="4" t="str">
        <x:v>Córdoba</x:v>
      </x:c>
      <x:c r="B12446" s="4" t="str">
        <x:v>6.º Primaria</x:v>
      </x:c>
      <x:c r="C12446" s="4" t="str">
        <x:v>B</x:v>
      </x:c>
      <x:c r="D12446" s="13" t="str">
        <x:v>00969</x:v>
      </x:c>
      <x:c r="E12446" s="13" t="str">
        <x:v>00956</x:v>
      </x:c>
      <x:c r="F12446" s="4" t="str">
        <x:v>amistad</x:v>
      </x:c>
      <x:c r="G12446" s="4" t="n">
        <x:f>COUNTIFS(Relaciones!$D$12341:$D$12776,E12446,Relaciones!$E$12341:$E$12776,D12446,Relaciones!$F$12341:$F$12776,F12446)</x:f>
        <x:v>1</x:v>
      </x:c>
      <x:c r="H12446" s="4"/>
    </x:row>
    <x:row r="12447" ht="23" customHeight="1">
      <x:c r="A12447" s="4" t="str">
        <x:v>Córdoba</x:v>
      </x:c>
      <x:c r="B12447" s="4" t="str">
        <x:v>6.º Primaria</x:v>
      </x:c>
      <x:c r="C12447" s="4" t="str">
        <x:v>B</x:v>
      </x:c>
      <x:c r="D12447" s="13" t="str">
        <x:v>00969</x:v>
      </x:c>
      <x:c r="E12447" s="13" t="str">
        <x:v>00967</x:v>
      </x:c>
      <x:c r="F12447" s="4" t="str">
        <x:v>amistad</x:v>
      </x:c>
      <x:c r="G12447" s="4" t="n">
        <x:f>COUNTIFS(Relaciones!$D$12341:$D$12776,E12447,Relaciones!$E$12341:$E$12776,D12447,Relaciones!$F$12341:$F$12776,F12447)</x:f>
        <x:v>1</x:v>
      </x:c>
      <x:c r="H12447" s="4"/>
    </x:row>
    <x:row r="12448" ht="23" customHeight="1">
      <x:c r="A12448" s="4" t="str">
        <x:v>Córdoba</x:v>
      </x:c>
      <x:c r="B12448" s="4" t="str">
        <x:v>6.º Primaria</x:v>
      </x:c>
      <x:c r="C12448" s="4" t="str">
        <x:v>B</x:v>
      </x:c>
      <x:c r="D12448" s="13" t="str">
        <x:v>00969</x:v>
      </x:c>
      <x:c r="E12448" s="13" t="str">
        <x:v>00968</x:v>
      </x:c>
      <x:c r="F12448" s="4" t="str">
        <x:v>amistad</x:v>
      </x:c>
      <x:c r="G12448" s="4" t="n">
        <x:f>COUNTIFS(Relaciones!$D$12341:$D$12776,E12448,Relaciones!$E$12341:$E$12776,D12448,Relaciones!$F$12341:$F$12776,F12448)</x:f>
        <x:v>1</x:v>
      </x:c>
      <x:c r="H12448" s="4"/>
    </x:row>
    <x:row r="12449" ht="23" customHeight="1">
      <x:c r="A12449" s="4" t="str">
        <x:v>Córdoba</x:v>
      </x:c>
      <x:c r="B12449" s="4" t="str">
        <x:v>6.º Primaria</x:v>
      </x:c>
      <x:c r="C12449" s="4" t="str">
        <x:v>B</x:v>
      </x:c>
      <x:c r="D12449" s="13" t="str">
        <x:v>00969</x:v>
      </x:c>
      <x:c r="E12449" s="13" t="str">
        <x:v>00970</x:v>
      </x:c>
      <x:c r="F12449" s="4" t="str">
        <x:v>amistad</x:v>
      </x:c>
      <x:c r="G12449" s="4" t="n">
        <x:f>COUNTIFS(Relaciones!$D$12341:$D$12776,E12449,Relaciones!$E$12341:$E$12776,D12449,Relaciones!$F$12341:$F$12776,F12449)</x:f>
        <x:v>1</x:v>
      </x:c>
      <x:c r="H12449" s="4"/>
    </x:row>
    <x:row r="12450" ht="23" customHeight="1">
      <x:c r="A12450" s="4" t="str">
        <x:v>Córdoba</x:v>
      </x:c>
      <x:c r="B12450" s="4" t="str">
        <x:v>6.º Primaria</x:v>
      </x:c>
      <x:c r="C12450" s="4" t="str">
        <x:v>B</x:v>
      </x:c>
      <x:c r="D12450" s="13" t="str">
        <x:v>00969</x:v>
      </x:c>
      <x:c r="E12450" s="13" t="str">
        <x:v>00971</x:v>
      </x:c>
      <x:c r="F12450" s="4" t="str">
        <x:v>amistad</x:v>
      </x:c>
      <x:c r="G12450" s="4" t="n">
        <x:f>COUNTIFS(Relaciones!$D$12341:$D$12776,E12450,Relaciones!$E$12341:$E$12776,D12450,Relaciones!$F$12341:$F$12776,F12450)</x:f>
        <x:v>1</x:v>
      </x:c>
      <x:c r="H12450" s="4"/>
    </x:row>
    <x:row r="12451" ht="23" customHeight="1">
      <x:c r="A12451" s="4" t="str">
        <x:v>Córdoba</x:v>
      </x:c>
      <x:c r="B12451" s="4" t="str">
        <x:v>6.º Primaria</x:v>
      </x:c>
      <x:c r="C12451" s="4" t="str">
        <x:v>B</x:v>
      </x:c>
      <x:c r="D12451" s="13" t="str">
        <x:v>00970</x:v>
      </x:c>
      <x:c r="E12451" s="13" t="str">
        <x:v>00955</x:v>
      </x:c>
      <x:c r="F12451" s="4" t="str">
        <x:v>amistad</x:v>
      </x:c>
      <x:c r="G12451" s="4" t="n">
        <x:f>COUNTIFS(Relaciones!$D$12341:$D$12776,E12451,Relaciones!$E$12341:$E$12776,D12451,Relaciones!$F$12341:$F$12776,F12451)</x:f>
        <x:v>1</x:v>
      </x:c>
      <x:c r="H12451" s="4"/>
    </x:row>
    <x:row r="12452" ht="23" customHeight="1">
      <x:c r="A12452" s="4" t="str">
        <x:v>Córdoba</x:v>
      </x:c>
      <x:c r="B12452" s="4" t="str">
        <x:v>6.º Primaria</x:v>
      </x:c>
      <x:c r="C12452" s="4" t="str">
        <x:v>B</x:v>
      </x:c>
      <x:c r="D12452" s="13" t="str">
        <x:v>00970</x:v>
      </x:c>
      <x:c r="E12452" s="13" t="str">
        <x:v>00957</x:v>
      </x:c>
      <x:c r="F12452" s="4" t="str">
        <x:v>amistad</x:v>
      </x:c>
      <x:c r="G12452" s="4" t="n">
        <x:f>COUNTIFS(Relaciones!$D$12341:$D$12776,E12452,Relaciones!$E$12341:$E$12776,D12452,Relaciones!$F$12341:$F$12776,F12452)</x:f>
        <x:v>1</x:v>
      </x:c>
      <x:c r="H12452" s="4"/>
    </x:row>
    <x:row r="12453" ht="23" customHeight="1">
      <x:c r="A12453" s="4" t="str">
        <x:v>Córdoba</x:v>
      </x:c>
      <x:c r="B12453" s="4" t="str">
        <x:v>6.º Primaria</x:v>
      </x:c>
      <x:c r="C12453" s="4" t="str">
        <x:v>B</x:v>
      </x:c>
      <x:c r="D12453" s="13" t="str">
        <x:v>00970</x:v>
      </x:c>
      <x:c r="E12453" s="13" t="str">
        <x:v>00967</x:v>
      </x:c>
      <x:c r="F12453" s="4" t="str">
        <x:v>amistad</x:v>
      </x:c>
      <x:c r="G12453" s="4" t="n">
        <x:f>COUNTIFS(Relaciones!$D$12341:$D$12776,E12453,Relaciones!$E$12341:$E$12776,D12453,Relaciones!$F$12341:$F$12776,F12453)</x:f>
        <x:v>0</x:v>
      </x:c>
      <x:c r="H12453" s="4"/>
    </x:row>
    <x:row r="12454" ht="23" customHeight="1">
      <x:c r="A12454" s="4" t="str">
        <x:v>Córdoba</x:v>
      </x:c>
      <x:c r="B12454" s="4" t="str">
        <x:v>6.º Primaria</x:v>
      </x:c>
      <x:c r="C12454" s="4" t="str">
        <x:v>B</x:v>
      </x:c>
      <x:c r="D12454" s="13" t="str">
        <x:v>00970</x:v>
      </x:c>
      <x:c r="E12454" s="13" t="str">
        <x:v>00968</x:v>
      </x:c>
      <x:c r="F12454" s="4" t="str">
        <x:v>amistad</x:v>
      </x:c>
      <x:c r="G12454" s="4" t="n">
        <x:f>COUNTIFS(Relaciones!$D$12341:$D$12776,E12454,Relaciones!$E$12341:$E$12776,D12454,Relaciones!$F$12341:$F$12776,F12454)</x:f>
        <x:v>1</x:v>
      </x:c>
      <x:c r="H12454" s="4"/>
    </x:row>
    <x:row r="12455" ht="23" customHeight="1">
      <x:c r="A12455" s="4" t="str">
        <x:v>Córdoba</x:v>
      </x:c>
      <x:c r="B12455" s="4" t="str">
        <x:v>6.º Primaria</x:v>
      </x:c>
      <x:c r="C12455" s="4" t="str">
        <x:v>B</x:v>
      </x:c>
      <x:c r="D12455" s="13" t="str">
        <x:v>00970</x:v>
      </x:c>
      <x:c r="E12455" s="13" t="str">
        <x:v>00969</x:v>
      </x:c>
      <x:c r="F12455" s="4" t="str">
        <x:v>amistad</x:v>
      </x:c>
      <x:c r="G12455" s="4" t="n">
        <x:f>COUNTIFS(Relaciones!$D$12341:$D$12776,E12455,Relaciones!$E$12341:$E$12776,D12455,Relaciones!$F$12341:$F$12776,F12455)</x:f>
        <x:v>1</x:v>
      </x:c>
      <x:c r="H12455" s="4"/>
    </x:row>
    <x:row r="12456" ht="23" customHeight="1">
      <x:c r="A12456" s="4" t="str">
        <x:v>Córdoba</x:v>
      </x:c>
      <x:c r="B12456" s="4" t="str">
        <x:v>6.º Primaria</x:v>
      </x:c>
      <x:c r="C12456" s="4" t="str">
        <x:v>B</x:v>
      </x:c>
      <x:c r="D12456" s="13" t="str">
        <x:v>00970</x:v>
      </x:c>
      <x:c r="E12456" s="13" t="str">
        <x:v>00971</x:v>
      </x:c>
      <x:c r="F12456" s="4" t="str">
        <x:v>amistad</x:v>
      </x:c>
      <x:c r="G12456" s="4" t="n">
        <x:f>COUNTIFS(Relaciones!$D$12341:$D$12776,E12456,Relaciones!$E$12341:$E$12776,D12456,Relaciones!$F$12341:$F$12776,F12456)</x:f>
        <x:v>1</x:v>
      </x:c>
      <x:c r="H12456" s="4"/>
    </x:row>
    <x:row r="12457" ht="23" customHeight="1">
      <x:c r="A12457" s="4" t="str">
        <x:v>Córdoba</x:v>
      </x:c>
      <x:c r="B12457" s="4" t="str">
        <x:v>6.º Primaria</x:v>
      </x:c>
      <x:c r="C12457" s="4" t="str">
        <x:v>B</x:v>
      </x:c>
      <x:c r="D12457" s="13" t="str">
        <x:v>00970</x:v>
      </x:c>
      <x:c r="E12457" s="13" t="str">
        <x:v>00972</x:v>
      </x:c>
      <x:c r="F12457" s="4" t="str">
        <x:v>amistad</x:v>
      </x:c>
      <x:c r="G12457" s="4" t="n">
        <x:f>COUNTIFS(Relaciones!$D$12341:$D$12776,E12457,Relaciones!$E$12341:$E$12776,D12457,Relaciones!$F$12341:$F$12776,F12457)</x:f>
        <x:v>1</x:v>
      </x:c>
      <x:c r="H12457" s="4"/>
    </x:row>
    <x:row r="12458" ht="23" customHeight="1">
      <x:c r="A12458" s="4" t="str">
        <x:v>Córdoba</x:v>
      </x:c>
      <x:c r="B12458" s="4" t="str">
        <x:v>6.º Primaria</x:v>
      </x:c>
      <x:c r="C12458" s="4" t="str">
        <x:v>B</x:v>
      </x:c>
      <x:c r="D12458" s="13" t="str">
        <x:v>00971</x:v>
      </x:c>
      <x:c r="E12458" s="13" t="str">
        <x:v>00956</x:v>
      </x:c>
      <x:c r="F12458" s="4" t="str">
        <x:v>amistad</x:v>
      </x:c>
      <x:c r="G12458" s="4" t="n">
        <x:f>COUNTIFS(Relaciones!$D$12341:$D$12776,E12458,Relaciones!$E$12341:$E$12776,D12458,Relaciones!$F$12341:$F$12776,F12458)</x:f>
        <x:v>1</x:v>
      </x:c>
      <x:c r="H12458" s="4"/>
    </x:row>
    <x:row r="12459" ht="23" customHeight="1">
      <x:c r="A12459" s="4" t="str">
        <x:v>Córdoba</x:v>
      </x:c>
      <x:c r="B12459" s="4" t="str">
        <x:v>6.º Primaria</x:v>
      </x:c>
      <x:c r="C12459" s="4" t="str">
        <x:v>B</x:v>
      </x:c>
      <x:c r="D12459" s="13" t="str">
        <x:v>00971</x:v>
      </x:c>
      <x:c r="E12459" s="13" t="str">
        <x:v>00958</x:v>
      </x:c>
      <x:c r="F12459" s="4" t="str">
        <x:v>amistad</x:v>
      </x:c>
      <x:c r="G12459" s="4" t="n">
        <x:f>COUNTIFS(Relaciones!$D$12341:$D$12776,E12459,Relaciones!$E$12341:$E$12776,D12459,Relaciones!$F$12341:$F$12776,F12459)</x:f>
        <x:v>1</x:v>
      </x:c>
      <x:c r="H12459" s="4"/>
    </x:row>
    <x:row r="12460" ht="23" customHeight="1">
      <x:c r="A12460" s="4" t="str">
        <x:v>Córdoba</x:v>
      </x:c>
      <x:c r="B12460" s="4" t="str">
        <x:v>6.º Primaria</x:v>
      </x:c>
      <x:c r="C12460" s="4" t="str">
        <x:v>B</x:v>
      </x:c>
      <x:c r="D12460" s="13" t="str">
        <x:v>00971</x:v>
      </x:c>
      <x:c r="E12460" s="13" t="str">
        <x:v>00967</x:v>
      </x:c>
      <x:c r="F12460" s="4" t="str">
        <x:v>amistad</x:v>
      </x:c>
      <x:c r="G12460" s="4" t="n">
        <x:f>COUNTIFS(Relaciones!$D$12341:$D$12776,E12460,Relaciones!$E$12341:$E$12776,D12460,Relaciones!$F$12341:$F$12776,F12460)</x:f>
        <x:v>0</x:v>
      </x:c>
      <x:c r="H12460" s="4"/>
    </x:row>
    <x:row r="12461" ht="23" customHeight="1">
      <x:c r="A12461" s="4" t="str">
        <x:v>Córdoba</x:v>
      </x:c>
      <x:c r="B12461" s="4" t="str">
        <x:v>6.º Primaria</x:v>
      </x:c>
      <x:c r="C12461" s="4" t="str">
        <x:v>B</x:v>
      </x:c>
      <x:c r="D12461" s="13" t="str">
        <x:v>00971</x:v>
      </x:c>
      <x:c r="E12461" s="13" t="str">
        <x:v>00969</x:v>
      </x:c>
      <x:c r="F12461" s="4" t="str">
        <x:v>amistad</x:v>
      </x:c>
      <x:c r="G12461" s="4" t="n">
        <x:f>COUNTIFS(Relaciones!$D$12341:$D$12776,E12461,Relaciones!$E$12341:$E$12776,D12461,Relaciones!$F$12341:$F$12776,F12461)</x:f>
        <x:v>1</x:v>
      </x:c>
      <x:c r="H12461" s="4"/>
    </x:row>
    <x:row r="12462" ht="23" customHeight="1">
      <x:c r="A12462" s="4" t="str">
        <x:v>Córdoba</x:v>
      </x:c>
      <x:c r="B12462" s="4" t="str">
        <x:v>6.º Primaria</x:v>
      </x:c>
      <x:c r="C12462" s="4" t="str">
        <x:v>B</x:v>
      </x:c>
      <x:c r="D12462" s="13" t="str">
        <x:v>00971</x:v>
      </x:c>
      <x:c r="E12462" s="13" t="str">
        <x:v>00970</x:v>
      </x:c>
      <x:c r="F12462" s="4" t="str">
        <x:v>amistad</x:v>
      </x:c>
      <x:c r="G12462" s="4" t="n">
        <x:f>COUNTIFS(Relaciones!$D$12341:$D$12776,E12462,Relaciones!$E$12341:$E$12776,D12462,Relaciones!$F$12341:$F$12776,F12462)</x:f>
        <x:v>1</x:v>
      </x:c>
      <x:c r="H12462" s="4"/>
    </x:row>
    <x:row r="12463" ht="23" customHeight="1">
      <x:c r="A12463" s="4" t="str">
        <x:v>Córdoba</x:v>
      </x:c>
      <x:c r="B12463" s="4" t="str">
        <x:v>6.º Primaria</x:v>
      </x:c>
      <x:c r="C12463" s="4" t="str">
        <x:v>B</x:v>
      </x:c>
      <x:c r="D12463" s="13" t="str">
        <x:v>00971</x:v>
      </x:c>
      <x:c r="E12463" s="13" t="str">
        <x:v>00972</x:v>
      </x:c>
      <x:c r="F12463" s="4" t="str">
        <x:v>amistad</x:v>
      </x:c>
      <x:c r="G12463" s="4" t="n">
        <x:f>COUNTIFS(Relaciones!$D$12341:$D$12776,E12463,Relaciones!$E$12341:$E$12776,D12463,Relaciones!$F$12341:$F$12776,F12463)</x:f>
        <x:v>1</x:v>
      </x:c>
      <x:c r="H12463" s="4"/>
    </x:row>
    <x:row r="12464" ht="23" customHeight="1">
      <x:c r="A12464" s="4" t="str">
        <x:v>Córdoba</x:v>
      </x:c>
      <x:c r="B12464" s="4" t="str">
        <x:v>6.º Primaria</x:v>
      </x:c>
      <x:c r="C12464" s="4" t="str">
        <x:v>B</x:v>
      </x:c>
      <x:c r="D12464" s="13" t="str">
        <x:v>00971</x:v>
      </x:c>
      <x:c r="E12464" s="13" t="str">
        <x:v>00973</x:v>
      </x:c>
      <x:c r="F12464" s="4" t="str">
        <x:v>amistad</x:v>
      </x:c>
      <x:c r="G12464" s="4" t="n">
        <x:f>COUNTIFS(Relaciones!$D$12341:$D$12776,E12464,Relaciones!$E$12341:$E$12776,D12464,Relaciones!$F$12341:$F$12776,F12464)</x:f>
        <x:v>1</x:v>
      </x:c>
      <x:c r="H12464" s="4"/>
    </x:row>
    <x:row r="12465" ht="23" customHeight="1">
      <x:c r="A12465" s="4" t="str">
        <x:v>Córdoba</x:v>
      </x:c>
      <x:c r="B12465" s="4" t="str">
        <x:v>6.º Primaria</x:v>
      </x:c>
      <x:c r="C12465" s="4" t="str">
        <x:v>B</x:v>
      </x:c>
      <x:c r="D12465" s="13" t="str">
        <x:v>00972</x:v>
      </x:c>
      <x:c r="E12465" s="13" t="str">
        <x:v>00957</x:v>
      </x:c>
      <x:c r="F12465" s="4" t="str">
        <x:v>amistad</x:v>
      </x:c>
      <x:c r="G12465" s="4" t="n">
        <x:f>COUNTIFS(Relaciones!$D$12341:$D$12776,E12465,Relaciones!$E$12341:$E$12776,D12465,Relaciones!$F$12341:$F$12776,F12465)</x:f>
        <x:v>1</x:v>
      </x:c>
      <x:c r="H12465" s="4"/>
    </x:row>
    <x:row r="12466" ht="23" customHeight="1">
      <x:c r="A12466" s="4" t="str">
        <x:v>Córdoba</x:v>
      </x:c>
      <x:c r="B12466" s="4" t="str">
        <x:v>6.º Primaria</x:v>
      </x:c>
      <x:c r="C12466" s="4" t="str">
        <x:v>B</x:v>
      </x:c>
      <x:c r="D12466" s="13" t="str">
        <x:v>00972</x:v>
      </x:c>
      <x:c r="E12466" s="13" t="str">
        <x:v>00959</x:v>
      </x:c>
      <x:c r="F12466" s="4" t="str">
        <x:v>amistad</x:v>
      </x:c>
      <x:c r="G12466" s="4" t="n">
        <x:f>COUNTIFS(Relaciones!$D$12341:$D$12776,E12466,Relaciones!$E$12341:$E$12776,D12466,Relaciones!$F$12341:$F$12776,F12466)</x:f>
        <x:v>1</x:v>
      </x:c>
      <x:c r="H12466" s="4"/>
    </x:row>
    <x:row r="12467" ht="23" customHeight="1">
      <x:c r="A12467" s="4" t="str">
        <x:v>Córdoba</x:v>
      </x:c>
      <x:c r="B12467" s="4" t="str">
        <x:v>6.º Primaria</x:v>
      </x:c>
      <x:c r="C12467" s="4" t="str">
        <x:v>B</x:v>
      </x:c>
      <x:c r="D12467" s="13" t="str">
        <x:v>00972</x:v>
      </x:c>
      <x:c r="E12467" s="13" t="str">
        <x:v>00967</x:v>
      </x:c>
      <x:c r="F12467" s="4" t="str">
        <x:v>amistad</x:v>
      </x:c>
      <x:c r="G12467" s="4" t="n">
        <x:f>COUNTIFS(Relaciones!$D$12341:$D$12776,E12467,Relaciones!$E$12341:$E$12776,D12467,Relaciones!$F$12341:$F$12776,F12467)</x:f>
        <x:v>0</x:v>
      </x:c>
      <x:c r="H12467" s="4"/>
    </x:row>
    <x:row r="12468" ht="23" customHeight="1">
      <x:c r="A12468" s="4" t="str">
        <x:v>Córdoba</x:v>
      </x:c>
      <x:c r="B12468" s="4" t="str">
        <x:v>6.º Primaria</x:v>
      </x:c>
      <x:c r="C12468" s="4" t="str">
        <x:v>B</x:v>
      </x:c>
      <x:c r="D12468" s="13" t="str">
        <x:v>00972</x:v>
      </x:c>
      <x:c r="E12468" s="13" t="str">
        <x:v>00970</x:v>
      </x:c>
      <x:c r="F12468" s="4" t="str">
        <x:v>amistad</x:v>
      </x:c>
      <x:c r="G12468" s="4" t="n">
        <x:f>COUNTIFS(Relaciones!$D$12341:$D$12776,E12468,Relaciones!$E$12341:$E$12776,D12468,Relaciones!$F$12341:$F$12776,F12468)</x:f>
        <x:v>1</x:v>
      </x:c>
      <x:c r="H12468" s="4"/>
    </x:row>
    <x:row r="12469" ht="23" customHeight="1">
      <x:c r="A12469" s="4" t="str">
        <x:v>Córdoba</x:v>
      </x:c>
      <x:c r="B12469" s="4" t="str">
        <x:v>6.º Primaria</x:v>
      </x:c>
      <x:c r="C12469" s="4" t="str">
        <x:v>B</x:v>
      </x:c>
      <x:c r="D12469" s="13" t="str">
        <x:v>00972</x:v>
      </x:c>
      <x:c r="E12469" s="13" t="str">
        <x:v>00971</x:v>
      </x:c>
      <x:c r="F12469" s="4" t="str">
        <x:v>amistad</x:v>
      </x:c>
      <x:c r="G12469" s="4" t="n">
        <x:f>COUNTIFS(Relaciones!$D$12341:$D$12776,E12469,Relaciones!$E$12341:$E$12776,D12469,Relaciones!$F$12341:$F$12776,F12469)</x:f>
        <x:v>1</x:v>
      </x:c>
      <x:c r="H12469" s="4"/>
    </x:row>
    <x:row r="12470" ht="23" customHeight="1">
      <x:c r="A12470" s="4" t="str">
        <x:v>Córdoba</x:v>
      </x:c>
      <x:c r="B12470" s="4" t="str">
        <x:v>6.º Primaria</x:v>
      </x:c>
      <x:c r="C12470" s="4" t="str">
        <x:v>B</x:v>
      </x:c>
      <x:c r="D12470" s="13" t="str">
        <x:v>00972</x:v>
      </x:c>
      <x:c r="E12470" s="13" t="str">
        <x:v>00973</x:v>
      </x:c>
      <x:c r="F12470" s="4" t="str">
        <x:v>amistad</x:v>
      </x:c>
      <x:c r="G12470" s="4" t="n">
        <x:f>COUNTIFS(Relaciones!$D$12341:$D$12776,E12470,Relaciones!$E$12341:$E$12776,D12470,Relaciones!$F$12341:$F$12776,F12470)</x:f>
        <x:v>1</x:v>
      </x:c>
      <x:c r="H12470" s="4"/>
    </x:row>
    <x:row r="12471" ht="23" customHeight="1">
      <x:c r="A12471" s="4" t="str">
        <x:v>Córdoba</x:v>
      </x:c>
      <x:c r="B12471" s="4" t="str">
        <x:v>6.º Primaria</x:v>
      </x:c>
      <x:c r="C12471" s="4" t="str">
        <x:v>B</x:v>
      </x:c>
      <x:c r="D12471" s="13" t="str">
        <x:v>00972</x:v>
      </x:c>
      <x:c r="E12471" s="13" t="str">
        <x:v>00974</x:v>
      </x:c>
      <x:c r="F12471" s="4" t="str">
        <x:v>amistad</x:v>
      </x:c>
      <x:c r="G12471" s="4" t="n">
        <x:f>COUNTIFS(Relaciones!$D$12341:$D$12776,E12471,Relaciones!$E$12341:$E$12776,D12471,Relaciones!$F$12341:$F$12776,F12471)</x:f>
        <x:v>1</x:v>
      </x:c>
      <x:c r="H12471" s="4"/>
    </x:row>
    <x:row r="12472" ht="23" customHeight="1">
      <x:c r="A12472" s="4" t="str">
        <x:v>Córdoba</x:v>
      </x:c>
      <x:c r="B12472" s="4" t="str">
        <x:v>6.º Primaria</x:v>
      </x:c>
      <x:c r="C12472" s="4" t="str">
        <x:v>B</x:v>
      </x:c>
      <x:c r="D12472" s="13" t="str">
        <x:v>00973</x:v>
      </x:c>
      <x:c r="E12472" s="13" t="str">
        <x:v>00958</x:v>
      </x:c>
      <x:c r="F12472" s="4" t="str">
        <x:v>amistad</x:v>
      </x:c>
      <x:c r="G12472" s="4" t="n">
        <x:f>COUNTIFS(Relaciones!$D$12341:$D$12776,E12472,Relaciones!$E$12341:$E$12776,D12472,Relaciones!$F$12341:$F$12776,F12472)</x:f>
        <x:v>1</x:v>
      </x:c>
      <x:c r="H12472" s="4"/>
    </x:row>
    <x:row r="12473" ht="23" customHeight="1">
      <x:c r="A12473" s="4" t="str">
        <x:v>Córdoba</x:v>
      </x:c>
      <x:c r="B12473" s="4" t="str">
        <x:v>6.º Primaria</x:v>
      </x:c>
      <x:c r="C12473" s="4" t="str">
        <x:v>B</x:v>
      </x:c>
      <x:c r="D12473" s="13" t="str">
        <x:v>00973</x:v>
      </x:c>
      <x:c r="E12473" s="13" t="str">
        <x:v>00960</x:v>
      </x:c>
      <x:c r="F12473" s="4" t="str">
        <x:v>amistad</x:v>
      </x:c>
      <x:c r="G12473" s="4" t="n">
        <x:f>COUNTIFS(Relaciones!$D$12341:$D$12776,E12473,Relaciones!$E$12341:$E$12776,D12473,Relaciones!$F$12341:$F$12776,F12473)</x:f>
        <x:v>1</x:v>
      </x:c>
      <x:c r="H12473" s="4"/>
    </x:row>
    <x:row r="12474" ht="23" customHeight="1">
      <x:c r="A12474" s="4" t="str">
        <x:v>Córdoba</x:v>
      </x:c>
      <x:c r="B12474" s="4" t="str">
        <x:v>6.º Primaria</x:v>
      </x:c>
      <x:c r="C12474" s="4" t="str">
        <x:v>B</x:v>
      </x:c>
      <x:c r="D12474" s="13" t="str">
        <x:v>00973</x:v>
      </x:c>
      <x:c r="E12474" s="13" t="str">
        <x:v>00967</x:v>
      </x:c>
      <x:c r="F12474" s="4" t="str">
        <x:v>amistad</x:v>
      </x:c>
      <x:c r="G12474" s="4" t="n">
        <x:f>COUNTIFS(Relaciones!$D$12341:$D$12776,E12474,Relaciones!$E$12341:$E$12776,D12474,Relaciones!$F$12341:$F$12776,F12474)</x:f>
        <x:v>0</x:v>
      </x:c>
      <x:c r="H12474" s="4"/>
    </x:row>
    <x:row r="12475" ht="23" customHeight="1">
      <x:c r="A12475" s="4" t="str">
        <x:v>Córdoba</x:v>
      </x:c>
      <x:c r="B12475" s="4" t="str">
        <x:v>6.º Primaria</x:v>
      </x:c>
      <x:c r="C12475" s="4" t="str">
        <x:v>B</x:v>
      </x:c>
      <x:c r="D12475" s="13" t="str">
        <x:v>00973</x:v>
      </x:c>
      <x:c r="E12475" s="13" t="str">
        <x:v>00971</x:v>
      </x:c>
      <x:c r="F12475" s="4" t="str">
        <x:v>amistad</x:v>
      </x:c>
      <x:c r="G12475" s="4" t="n">
        <x:f>COUNTIFS(Relaciones!$D$12341:$D$12776,E12475,Relaciones!$E$12341:$E$12776,D12475,Relaciones!$F$12341:$F$12776,F12475)</x:f>
        <x:v>1</x:v>
      </x:c>
      <x:c r="H12475" s="4"/>
    </x:row>
    <x:row r="12476" ht="23" customHeight="1">
      <x:c r="A12476" s="4" t="str">
        <x:v>Córdoba</x:v>
      </x:c>
      <x:c r="B12476" s="4" t="str">
        <x:v>6.º Primaria</x:v>
      </x:c>
      <x:c r="C12476" s="4" t="str">
        <x:v>B</x:v>
      </x:c>
      <x:c r="D12476" s="13" t="str">
        <x:v>00973</x:v>
      </x:c>
      <x:c r="E12476" s="13" t="str">
        <x:v>00972</x:v>
      </x:c>
      <x:c r="F12476" s="4" t="str">
        <x:v>amistad</x:v>
      </x:c>
      <x:c r="G12476" s="4" t="n">
        <x:f>COUNTIFS(Relaciones!$D$12341:$D$12776,E12476,Relaciones!$E$12341:$E$12776,D12476,Relaciones!$F$12341:$F$12776,F12476)</x:f>
        <x:v>1</x:v>
      </x:c>
      <x:c r="H12476" s="4"/>
    </x:row>
    <x:row r="12477" ht="23" customHeight="1">
      <x:c r="A12477" s="4" t="str">
        <x:v>Córdoba</x:v>
      </x:c>
      <x:c r="B12477" s="4" t="str">
        <x:v>6.º Primaria</x:v>
      </x:c>
      <x:c r="C12477" s="4" t="str">
        <x:v>B</x:v>
      </x:c>
      <x:c r="D12477" s="13" t="str">
        <x:v>00973</x:v>
      </x:c>
      <x:c r="E12477" s="13" t="str">
        <x:v>00974</x:v>
      </x:c>
      <x:c r="F12477" s="4" t="str">
        <x:v>amistad</x:v>
      </x:c>
      <x:c r="G12477" s="4" t="n">
        <x:f>COUNTIFS(Relaciones!$D$12341:$D$12776,E12477,Relaciones!$E$12341:$E$12776,D12477,Relaciones!$F$12341:$F$12776,F12477)</x:f>
        <x:v>1</x:v>
      </x:c>
      <x:c r="H12477" s="4"/>
    </x:row>
    <x:row r="12478" ht="23" customHeight="1">
      <x:c r="A12478" s="4" t="str">
        <x:v>Córdoba</x:v>
      </x:c>
      <x:c r="B12478" s="4" t="str">
        <x:v>6.º Primaria</x:v>
      </x:c>
      <x:c r="C12478" s="4" t="str">
        <x:v>B</x:v>
      </x:c>
      <x:c r="D12478" s="13" t="str">
        <x:v>00973</x:v>
      </x:c>
      <x:c r="E12478" s="13" t="str">
        <x:v>00975</x:v>
      </x:c>
      <x:c r="F12478" s="4" t="str">
        <x:v>amistad</x:v>
      </x:c>
      <x:c r="G12478" s="4" t="n">
        <x:f>COUNTIFS(Relaciones!$D$12341:$D$12776,E12478,Relaciones!$E$12341:$E$12776,D12478,Relaciones!$F$12341:$F$12776,F12478)</x:f>
        <x:v>1</x:v>
      </x:c>
      <x:c r="H12478" s="4"/>
    </x:row>
    <x:row r="12479" ht="23" customHeight="1">
      <x:c r="A12479" s="4" t="str">
        <x:v>Córdoba</x:v>
      </x:c>
      <x:c r="B12479" s="4" t="str">
        <x:v>6.º Primaria</x:v>
      </x:c>
      <x:c r="C12479" s="4" t="str">
        <x:v>B</x:v>
      </x:c>
      <x:c r="D12479" s="13" t="str">
        <x:v>00974</x:v>
      </x:c>
      <x:c r="E12479" s="13" t="str">
        <x:v>00959</x:v>
      </x:c>
      <x:c r="F12479" s="4" t="str">
        <x:v>amistad</x:v>
      </x:c>
      <x:c r="G12479" s="4" t="n">
        <x:f>COUNTIFS(Relaciones!$D$12341:$D$12776,E12479,Relaciones!$E$12341:$E$12776,D12479,Relaciones!$F$12341:$F$12776,F12479)</x:f>
        <x:v>1</x:v>
      </x:c>
      <x:c r="H12479" s="4"/>
    </x:row>
    <x:row r="12480" ht="23" customHeight="1">
      <x:c r="A12480" s="4" t="str">
        <x:v>Córdoba</x:v>
      </x:c>
      <x:c r="B12480" s="4" t="str">
        <x:v>6.º Primaria</x:v>
      </x:c>
      <x:c r="C12480" s="4" t="str">
        <x:v>B</x:v>
      </x:c>
      <x:c r="D12480" s="13" t="str">
        <x:v>00974</x:v>
      </x:c>
      <x:c r="E12480" s="13" t="str">
        <x:v>00961</x:v>
      </x:c>
      <x:c r="F12480" s="4" t="str">
        <x:v>amistad</x:v>
      </x:c>
      <x:c r="G12480" s="4" t="n">
        <x:f>COUNTIFS(Relaciones!$D$12341:$D$12776,E12480,Relaciones!$E$12341:$E$12776,D12480,Relaciones!$F$12341:$F$12776,F12480)</x:f>
        <x:v>1</x:v>
      </x:c>
      <x:c r="H12480" s="4"/>
    </x:row>
    <x:row r="12481" ht="23" customHeight="1">
      <x:c r="A12481" s="4" t="str">
        <x:v>Córdoba</x:v>
      </x:c>
      <x:c r="B12481" s="4" t="str">
        <x:v>6.º Primaria</x:v>
      </x:c>
      <x:c r="C12481" s="4" t="str">
        <x:v>B</x:v>
      </x:c>
      <x:c r="D12481" s="13" t="str">
        <x:v>00974</x:v>
      </x:c>
      <x:c r="E12481" s="13" t="str">
        <x:v>00967</x:v>
      </x:c>
      <x:c r="F12481" s="4" t="str">
        <x:v>amistad</x:v>
      </x:c>
      <x:c r="G12481" s="4" t="n">
        <x:f>COUNTIFS(Relaciones!$D$12341:$D$12776,E12481,Relaciones!$E$12341:$E$12776,D12481,Relaciones!$F$12341:$F$12776,F12481)</x:f>
        <x:v>0</x:v>
      </x:c>
      <x:c r="H12481" s="4"/>
    </x:row>
    <x:row r="12482" ht="23" customHeight="1">
      <x:c r="A12482" s="4" t="str">
        <x:v>Córdoba</x:v>
      </x:c>
      <x:c r="B12482" s="4" t="str">
        <x:v>6.º Primaria</x:v>
      </x:c>
      <x:c r="C12482" s="4" t="str">
        <x:v>B</x:v>
      </x:c>
      <x:c r="D12482" s="13" t="str">
        <x:v>00974</x:v>
      </x:c>
      <x:c r="E12482" s="13" t="str">
        <x:v>00972</x:v>
      </x:c>
      <x:c r="F12482" s="4" t="str">
        <x:v>amistad</x:v>
      </x:c>
      <x:c r="G12482" s="4" t="n">
        <x:f>COUNTIFS(Relaciones!$D$12341:$D$12776,E12482,Relaciones!$E$12341:$E$12776,D12482,Relaciones!$F$12341:$F$12776,F12482)</x:f>
        <x:v>1</x:v>
      </x:c>
      <x:c r="H12482" s="4"/>
    </x:row>
    <x:row r="12483" ht="23" customHeight="1">
      <x:c r="A12483" s="4" t="str">
        <x:v>Córdoba</x:v>
      </x:c>
      <x:c r="B12483" s="4" t="str">
        <x:v>6.º Primaria</x:v>
      </x:c>
      <x:c r="C12483" s="4" t="str">
        <x:v>B</x:v>
      </x:c>
      <x:c r="D12483" s="13" t="str">
        <x:v>00974</x:v>
      </x:c>
      <x:c r="E12483" s="13" t="str">
        <x:v>00973</x:v>
      </x:c>
      <x:c r="F12483" s="4" t="str">
        <x:v>amistad</x:v>
      </x:c>
      <x:c r="G12483" s="4" t="n">
        <x:f>COUNTIFS(Relaciones!$D$12341:$D$12776,E12483,Relaciones!$E$12341:$E$12776,D12483,Relaciones!$F$12341:$F$12776,F12483)</x:f>
        <x:v>1</x:v>
      </x:c>
      <x:c r="H12483" s="4"/>
    </x:row>
    <x:row r="12484" ht="23" customHeight="1">
      <x:c r="A12484" s="4" t="str">
        <x:v>Córdoba</x:v>
      </x:c>
      <x:c r="B12484" s="4" t="str">
        <x:v>6.º Primaria</x:v>
      </x:c>
      <x:c r="C12484" s="4" t="str">
        <x:v>B</x:v>
      </x:c>
      <x:c r="D12484" s="13" t="str">
        <x:v>00974</x:v>
      </x:c>
      <x:c r="E12484" s="13" t="str">
        <x:v>00975</x:v>
      </x:c>
      <x:c r="F12484" s="4" t="str">
        <x:v>amistad</x:v>
      </x:c>
      <x:c r="G12484" s="4" t="n">
        <x:f>COUNTIFS(Relaciones!$D$12341:$D$12776,E12484,Relaciones!$E$12341:$E$12776,D12484,Relaciones!$F$12341:$F$12776,F12484)</x:f>
        <x:v>1</x:v>
      </x:c>
      <x:c r="H12484" s="4"/>
    </x:row>
    <x:row r="12485" ht="23" customHeight="1">
      <x:c r="A12485" s="4" t="str">
        <x:v>Córdoba</x:v>
      </x:c>
      <x:c r="B12485" s="4" t="str">
        <x:v>6.º Primaria</x:v>
      </x:c>
      <x:c r="C12485" s="4" t="str">
        <x:v>B</x:v>
      </x:c>
      <x:c r="D12485" s="13" t="str">
        <x:v>00974</x:v>
      </x:c>
      <x:c r="E12485" s="13" t="str">
        <x:v>00976</x:v>
      </x:c>
      <x:c r="F12485" s="4" t="str">
        <x:v>amistad</x:v>
      </x:c>
      <x:c r="G12485" s="4" t="n">
        <x:f>COUNTIFS(Relaciones!$D$12341:$D$12776,E12485,Relaciones!$E$12341:$E$12776,D12485,Relaciones!$F$12341:$F$12776,F12485)</x:f>
        <x:v>1</x:v>
      </x:c>
      <x:c r="H12485" s="4"/>
    </x:row>
    <x:row r="12486" ht="23" customHeight="1">
      <x:c r="A12486" s="4" t="str">
        <x:v>Córdoba</x:v>
      </x:c>
      <x:c r="B12486" s="4" t="str">
        <x:v>6.º Primaria</x:v>
      </x:c>
      <x:c r="C12486" s="4" t="str">
        <x:v>B</x:v>
      </x:c>
      <x:c r="D12486" s="13" t="str">
        <x:v>00975</x:v>
      </x:c>
      <x:c r="E12486" s="13" t="str">
        <x:v>00960</x:v>
      </x:c>
      <x:c r="F12486" s="4" t="str">
        <x:v>amistad</x:v>
      </x:c>
      <x:c r="G12486" s="4" t="n">
        <x:f>COUNTIFS(Relaciones!$D$12341:$D$12776,E12486,Relaciones!$E$12341:$E$12776,D12486,Relaciones!$F$12341:$F$12776,F12486)</x:f>
        <x:v>1</x:v>
      </x:c>
      <x:c r="H12486" s="4"/>
    </x:row>
    <x:row r="12487" ht="23" customHeight="1">
      <x:c r="A12487" s="4" t="str">
        <x:v>Córdoba</x:v>
      </x:c>
      <x:c r="B12487" s="4" t="str">
        <x:v>6.º Primaria</x:v>
      </x:c>
      <x:c r="C12487" s="4" t="str">
        <x:v>B</x:v>
      </x:c>
      <x:c r="D12487" s="13" t="str">
        <x:v>00975</x:v>
      </x:c>
      <x:c r="E12487" s="13" t="str">
        <x:v>00962</x:v>
      </x:c>
      <x:c r="F12487" s="4" t="str">
        <x:v>amistad</x:v>
      </x:c>
      <x:c r="G12487" s="4" t="n">
        <x:f>COUNTIFS(Relaciones!$D$12341:$D$12776,E12487,Relaciones!$E$12341:$E$12776,D12487,Relaciones!$F$12341:$F$12776,F12487)</x:f>
        <x:v>1</x:v>
      </x:c>
      <x:c r="H12487" s="4"/>
    </x:row>
    <x:row r="12488" ht="23" customHeight="1">
      <x:c r="A12488" s="4" t="str">
        <x:v>Córdoba</x:v>
      </x:c>
      <x:c r="B12488" s="4" t="str">
        <x:v>6.º Primaria</x:v>
      </x:c>
      <x:c r="C12488" s="4" t="str">
        <x:v>B</x:v>
      </x:c>
      <x:c r="D12488" s="13" t="str">
        <x:v>00975</x:v>
      </x:c>
      <x:c r="E12488" s="13" t="str">
        <x:v>00967</x:v>
      </x:c>
      <x:c r="F12488" s="4" t="str">
        <x:v>amistad</x:v>
      </x:c>
      <x:c r="G12488" s="4" t="n">
        <x:f>COUNTIFS(Relaciones!$D$12341:$D$12776,E12488,Relaciones!$E$12341:$E$12776,D12488,Relaciones!$F$12341:$F$12776,F12488)</x:f>
        <x:v>0</x:v>
      </x:c>
      <x:c r="H12488" s="4"/>
    </x:row>
    <x:row r="12489" ht="23" customHeight="1">
      <x:c r="A12489" s="4" t="str">
        <x:v>Córdoba</x:v>
      </x:c>
      <x:c r="B12489" s="4" t="str">
        <x:v>6.º Primaria</x:v>
      </x:c>
      <x:c r="C12489" s="4" t="str">
        <x:v>B</x:v>
      </x:c>
      <x:c r="D12489" s="13" t="str">
        <x:v>00975</x:v>
      </x:c>
      <x:c r="E12489" s="13" t="str">
        <x:v>00973</x:v>
      </x:c>
      <x:c r="F12489" s="4" t="str">
        <x:v>amistad</x:v>
      </x:c>
      <x:c r="G12489" s="4" t="n">
        <x:f>COUNTIFS(Relaciones!$D$12341:$D$12776,E12489,Relaciones!$E$12341:$E$12776,D12489,Relaciones!$F$12341:$F$12776,F12489)</x:f>
        <x:v>1</x:v>
      </x:c>
      <x:c r="H12489" s="4"/>
    </x:row>
    <x:row r="12490" ht="23" customHeight="1">
      <x:c r="A12490" s="4" t="str">
        <x:v>Córdoba</x:v>
      </x:c>
      <x:c r="B12490" s="4" t="str">
        <x:v>6.º Primaria</x:v>
      </x:c>
      <x:c r="C12490" s="4" t="str">
        <x:v>B</x:v>
      </x:c>
      <x:c r="D12490" s="13" t="str">
        <x:v>00975</x:v>
      </x:c>
      <x:c r="E12490" s="13" t="str">
        <x:v>00974</x:v>
      </x:c>
      <x:c r="F12490" s="4" t="str">
        <x:v>amistad</x:v>
      </x:c>
      <x:c r="G12490" s="4" t="n">
        <x:f>COUNTIFS(Relaciones!$D$12341:$D$12776,E12490,Relaciones!$E$12341:$E$12776,D12490,Relaciones!$F$12341:$F$12776,F12490)</x:f>
        <x:v>1</x:v>
      </x:c>
      <x:c r="H12490" s="4"/>
    </x:row>
    <x:row r="12491" ht="23" customHeight="1">
      <x:c r="A12491" s="4" t="str">
        <x:v>Córdoba</x:v>
      </x:c>
      <x:c r="B12491" s="4" t="str">
        <x:v>6.º Primaria</x:v>
      </x:c>
      <x:c r="C12491" s="4" t="str">
        <x:v>B</x:v>
      </x:c>
      <x:c r="D12491" s="13" t="str">
        <x:v>00975</x:v>
      </x:c>
      <x:c r="E12491" s="13" t="str">
        <x:v>00976</x:v>
      </x:c>
      <x:c r="F12491" s="4" t="str">
        <x:v>amistad</x:v>
      </x:c>
      <x:c r="G12491" s="4" t="n">
        <x:f>COUNTIFS(Relaciones!$D$12341:$D$12776,E12491,Relaciones!$E$12341:$E$12776,D12491,Relaciones!$F$12341:$F$12776,F12491)</x:f>
        <x:v>1</x:v>
      </x:c>
      <x:c r="H12491" s="4"/>
    </x:row>
    <x:row r="12492" ht="23" customHeight="1">
      <x:c r="A12492" s="4" t="str">
        <x:v>Córdoba</x:v>
      </x:c>
      <x:c r="B12492" s="4" t="str">
        <x:v>6.º Primaria</x:v>
      </x:c>
      <x:c r="C12492" s="4" t="str">
        <x:v>B</x:v>
      </x:c>
      <x:c r="D12492" s="13" t="str">
        <x:v>00975</x:v>
      </x:c>
      <x:c r="E12492" s="13" t="str">
        <x:v>00977</x:v>
      </x:c>
      <x:c r="F12492" s="4" t="str">
        <x:v>amistad</x:v>
      </x:c>
      <x:c r="G12492" s="4" t="n">
        <x:f>COUNTIFS(Relaciones!$D$12341:$D$12776,E12492,Relaciones!$E$12341:$E$12776,D12492,Relaciones!$F$12341:$F$12776,F12492)</x:f>
        <x:v>1</x:v>
      </x:c>
      <x:c r="H12492" s="4"/>
    </x:row>
    <x:row r="12493" ht="23" customHeight="1">
      <x:c r="A12493" s="4" t="str">
        <x:v>Córdoba</x:v>
      </x:c>
      <x:c r="B12493" s="4" t="str">
        <x:v>6.º Primaria</x:v>
      </x:c>
      <x:c r="C12493" s="4" t="str">
        <x:v>B</x:v>
      </x:c>
      <x:c r="D12493" s="13" t="str">
        <x:v>00976</x:v>
      </x:c>
      <x:c r="E12493" s="13" t="str">
        <x:v>00961</x:v>
      </x:c>
      <x:c r="F12493" s="4" t="str">
        <x:v>amistad</x:v>
      </x:c>
      <x:c r="G12493" s="4" t="n">
        <x:f>COUNTIFS(Relaciones!$D$12341:$D$12776,E12493,Relaciones!$E$12341:$E$12776,D12493,Relaciones!$F$12341:$F$12776,F12493)</x:f>
        <x:v>1</x:v>
      </x:c>
      <x:c r="H12493" s="4"/>
    </x:row>
    <x:row r="12494" ht="23" customHeight="1">
      <x:c r="A12494" s="4" t="str">
        <x:v>Córdoba</x:v>
      </x:c>
      <x:c r="B12494" s="4" t="str">
        <x:v>6.º Primaria</x:v>
      </x:c>
      <x:c r="C12494" s="4" t="str">
        <x:v>B</x:v>
      </x:c>
      <x:c r="D12494" s="13" t="str">
        <x:v>00976</x:v>
      </x:c>
      <x:c r="E12494" s="13" t="str">
        <x:v>00963</x:v>
      </x:c>
      <x:c r="F12494" s="4" t="str">
        <x:v>amistad</x:v>
      </x:c>
      <x:c r="G12494" s="4" t="n">
        <x:f>COUNTIFS(Relaciones!$D$12341:$D$12776,E12494,Relaciones!$E$12341:$E$12776,D12494,Relaciones!$F$12341:$F$12776,F12494)</x:f>
        <x:v>1</x:v>
      </x:c>
      <x:c r="H12494" s="4"/>
    </x:row>
    <x:row r="12495" ht="23" customHeight="1">
      <x:c r="A12495" s="4" t="str">
        <x:v>Córdoba</x:v>
      </x:c>
      <x:c r="B12495" s="4" t="str">
        <x:v>6.º Primaria</x:v>
      </x:c>
      <x:c r="C12495" s="4" t="str">
        <x:v>B</x:v>
      </x:c>
      <x:c r="D12495" s="13" t="str">
        <x:v>00976</x:v>
      </x:c>
      <x:c r="E12495" s="13" t="str">
        <x:v>00967</x:v>
      </x:c>
      <x:c r="F12495" s="4" t="str">
        <x:v>amistad</x:v>
      </x:c>
      <x:c r="G12495" s="4" t="n">
        <x:f>COUNTIFS(Relaciones!$D$12341:$D$12776,E12495,Relaciones!$E$12341:$E$12776,D12495,Relaciones!$F$12341:$F$12776,F12495)</x:f>
        <x:v>0</x:v>
      </x:c>
      <x:c r="H12495" s="4"/>
    </x:row>
    <x:row r="12496" ht="23" customHeight="1">
      <x:c r="A12496" s="4" t="str">
        <x:v>Córdoba</x:v>
      </x:c>
      <x:c r="B12496" s="4" t="str">
        <x:v>6.º Primaria</x:v>
      </x:c>
      <x:c r="C12496" s="4" t="str">
        <x:v>B</x:v>
      </x:c>
      <x:c r="D12496" s="13" t="str">
        <x:v>00976</x:v>
      </x:c>
      <x:c r="E12496" s="13" t="str">
        <x:v>00974</x:v>
      </x:c>
      <x:c r="F12496" s="4" t="str">
        <x:v>amistad</x:v>
      </x:c>
      <x:c r="G12496" s="4" t="n">
        <x:f>COUNTIFS(Relaciones!$D$12341:$D$12776,E12496,Relaciones!$E$12341:$E$12776,D12496,Relaciones!$F$12341:$F$12776,F12496)</x:f>
        <x:v>1</x:v>
      </x:c>
      <x:c r="H12496" s="4"/>
    </x:row>
    <x:row r="12497" ht="23" customHeight="1">
      <x:c r="A12497" s="4" t="str">
        <x:v>Córdoba</x:v>
      </x:c>
      <x:c r="B12497" s="4" t="str">
        <x:v>6.º Primaria</x:v>
      </x:c>
      <x:c r="C12497" s="4" t="str">
        <x:v>B</x:v>
      </x:c>
      <x:c r="D12497" s="13" t="str">
        <x:v>00976</x:v>
      </x:c>
      <x:c r="E12497" s="13" t="str">
        <x:v>00975</x:v>
      </x:c>
      <x:c r="F12497" s="4" t="str">
        <x:v>amistad</x:v>
      </x:c>
      <x:c r="G12497" s="4" t="n">
        <x:f>COUNTIFS(Relaciones!$D$12341:$D$12776,E12497,Relaciones!$E$12341:$E$12776,D12497,Relaciones!$F$12341:$F$12776,F12497)</x:f>
        <x:v>1</x:v>
      </x:c>
      <x:c r="H12497" s="4"/>
    </x:row>
    <x:row r="12498" ht="23" customHeight="1">
      <x:c r="A12498" s="4" t="str">
        <x:v>Córdoba</x:v>
      </x:c>
      <x:c r="B12498" s="4" t="str">
        <x:v>6.º Primaria</x:v>
      </x:c>
      <x:c r="C12498" s="4" t="str">
        <x:v>B</x:v>
      </x:c>
      <x:c r="D12498" s="13" t="str">
        <x:v>00976</x:v>
      </x:c>
      <x:c r="E12498" s="13" t="str">
        <x:v>00977</x:v>
      </x:c>
      <x:c r="F12498" s="4" t="str">
        <x:v>amistad</x:v>
      </x:c>
      <x:c r="G12498" s="4" t="n">
        <x:f>COUNTIFS(Relaciones!$D$12341:$D$12776,E12498,Relaciones!$E$12341:$E$12776,D12498,Relaciones!$F$12341:$F$12776,F12498)</x:f>
        <x:v>1</x:v>
      </x:c>
      <x:c r="H12498" s="4"/>
    </x:row>
    <x:row r="12499" ht="23" customHeight="1">
      <x:c r="A12499" s="4" t="str">
        <x:v>Córdoba</x:v>
      </x:c>
      <x:c r="B12499" s="4" t="str">
        <x:v>6.º Primaria</x:v>
      </x:c>
      <x:c r="C12499" s="4" t="str">
        <x:v>B</x:v>
      </x:c>
      <x:c r="D12499" s="13" t="str">
        <x:v>00976</x:v>
      </x:c>
      <x:c r="E12499" s="13" t="str">
        <x:v>00978</x:v>
      </x:c>
      <x:c r="F12499" s="4" t="str">
        <x:v>amistad</x:v>
      </x:c>
      <x:c r="G12499" s="4" t="n">
        <x:f>COUNTIFS(Relaciones!$D$12341:$D$12776,E12499,Relaciones!$E$12341:$E$12776,D12499,Relaciones!$F$12341:$F$12776,F12499)</x:f>
        <x:v>1</x:v>
      </x:c>
      <x:c r="H12499" s="4"/>
    </x:row>
    <x:row r="12500" ht="23" customHeight="1">
      <x:c r="A12500" s="4" t="str">
        <x:v>Córdoba</x:v>
      </x:c>
      <x:c r="B12500" s="4" t="str">
        <x:v>6.º Primaria</x:v>
      </x:c>
      <x:c r="C12500" s="4" t="str">
        <x:v>B</x:v>
      </x:c>
      <x:c r="D12500" s="13" t="str">
        <x:v>00977</x:v>
      </x:c>
      <x:c r="E12500" s="13" t="str">
        <x:v>00962</x:v>
      </x:c>
      <x:c r="F12500" s="4" t="str">
        <x:v>amistad</x:v>
      </x:c>
      <x:c r="G12500" s="4" t="n">
        <x:f>COUNTIFS(Relaciones!$D$12341:$D$12776,E12500,Relaciones!$E$12341:$E$12776,D12500,Relaciones!$F$12341:$F$12776,F12500)</x:f>
        <x:v>1</x:v>
      </x:c>
      <x:c r="H12500" s="4"/>
    </x:row>
    <x:row r="12501" ht="23" customHeight="1">
      <x:c r="A12501" s="4" t="str">
        <x:v>Córdoba</x:v>
      </x:c>
      <x:c r="B12501" s="4" t="str">
        <x:v>6.º Primaria</x:v>
      </x:c>
      <x:c r="C12501" s="4" t="str">
        <x:v>B</x:v>
      </x:c>
      <x:c r="D12501" s="13" t="str">
        <x:v>00977</x:v>
      </x:c>
      <x:c r="E12501" s="13" t="str">
        <x:v>00964</x:v>
      </x:c>
      <x:c r="F12501" s="4" t="str">
        <x:v>amistad</x:v>
      </x:c>
      <x:c r="G12501" s="4" t="n">
        <x:f>COUNTIFS(Relaciones!$D$12341:$D$12776,E12501,Relaciones!$E$12341:$E$12776,D12501,Relaciones!$F$12341:$F$12776,F12501)</x:f>
        <x:v>1</x:v>
      </x:c>
      <x:c r="H12501" s="4"/>
    </x:row>
    <x:row r="12502" ht="23" customHeight="1">
      <x:c r="A12502" s="4" t="str">
        <x:v>Córdoba</x:v>
      </x:c>
      <x:c r="B12502" s="4" t="str">
        <x:v>6.º Primaria</x:v>
      </x:c>
      <x:c r="C12502" s="4" t="str">
        <x:v>B</x:v>
      </x:c>
      <x:c r="D12502" s="13" t="str">
        <x:v>00977</x:v>
      </x:c>
      <x:c r="E12502" s="13" t="str">
        <x:v>00967</x:v>
      </x:c>
      <x:c r="F12502" s="4" t="str">
        <x:v>amistad</x:v>
      </x:c>
      <x:c r="G12502" s="4" t="n">
        <x:f>COUNTIFS(Relaciones!$D$12341:$D$12776,E12502,Relaciones!$E$12341:$E$12776,D12502,Relaciones!$F$12341:$F$12776,F12502)</x:f>
        <x:v>0</x:v>
      </x:c>
      <x:c r="H12502" s="4"/>
    </x:row>
    <x:row r="12503" ht="23" customHeight="1">
      <x:c r="A12503" s="4" t="str">
        <x:v>Córdoba</x:v>
      </x:c>
      <x:c r="B12503" s="4" t="str">
        <x:v>6.º Primaria</x:v>
      </x:c>
      <x:c r="C12503" s="4" t="str">
        <x:v>B</x:v>
      </x:c>
      <x:c r="D12503" s="13" t="str">
        <x:v>00977</x:v>
      </x:c>
      <x:c r="E12503" s="13" t="str">
        <x:v>00975</x:v>
      </x:c>
      <x:c r="F12503" s="4" t="str">
        <x:v>amistad</x:v>
      </x:c>
      <x:c r="G12503" s="4" t="n">
        <x:f>COUNTIFS(Relaciones!$D$12341:$D$12776,E12503,Relaciones!$E$12341:$E$12776,D12503,Relaciones!$F$12341:$F$12776,F12503)</x:f>
        <x:v>1</x:v>
      </x:c>
      <x:c r="H12503" s="4"/>
    </x:row>
    <x:row r="12504" ht="23" customHeight="1">
      <x:c r="A12504" s="4" t="str">
        <x:v>Córdoba</x:v>
      </x:c>
      <x:c r="B12504" s="4" t="str">
        <x:v>6.º Primaria</x:v>
      </x:c>
      <x:c r="C12504" s="4" t="str">
        <x:v>B</x:v>
      </x:c>
      <x:c r="D12504" s="13" t="str">
        <x:v>00977</x:v>
      </x:c>
      <x:c r="E12504" s="13" t="str">
        <x:v>00976</x:v>
      </x:c>
      <x:c r="F12504" s="4" t="str">
        <x:v>amistad</x:v>
      </x:c>
      <x:c r="G12504" s="4" t="n">
        <x:f>COUNTIFS(Relaciones!$D$12341:$D$12776,E12504,Relaciones!$E$12341:$E$12776,D12504,Relaciones!$F$12341:$F$12776,F12504)</x:f>
        <x:v>1</x:v>
      </x:c>
      <x:c r="H12504" s="4"/>
    </x:row>
    <x:row r="12505" ht="23" customHeight="1">
      <x:c r="A12505" s="4" t="str">
        <x:v>Córdoba</x:v>
      </x:c>
      <x:c r="B12505" s="4" t="str">
        <x:v>6.º Primaria</x:v>
      </x:c>
      <x:c r="C12505" s="4" t="str">
        <x:v>B</x:v>
      </x:c>
      <x:c r="D12505" s="13" t="str">
        <x:v>00977</x:v>
      </x:c>
      <x:c r="E12505" s="13" t="str">
        <x:v>00978</x:v>
      </x:c>
      <x:c r="F12505" s="4" t="str">
        <x:v>amistad</x:v>
      </x:c>
      <x:c r="G12505" s="4" t="n">
        <x:f>COUNTIFS(Relaciones!$D$12341:$D$12776,E12505,Relaciones!$E$12341:$E$12776,D12505,Relaciones!$F$12341:$F$12776,F12505)</x:f>
        <x:v>1</x:v>
      </x:c>
      <x:c r="H12505" s="4"/>
    </x:row>
    <x:row r="12506" ht="23" customHeight="1">
      <x:c r="A12506" s="4" t="str">
        <x:v>Córdoba</x:v>
      </x:c>
      <x:c r="B12506" s="4" t="str">
        <x:v>6.º Primaria</x:v>
      </x:c>
      <x:c r="C12506" s="4" t="str">
        <x:v>B</x:v>
      </x:c>
      <x:c r="D12506" s="13" t="str">
        <x:v>00977</x:v>
      </x:c>
      <x:c r="E12506" s="13" t="str">
        <x:v>00979</x:v>
      </x:c>
      <x:c r="F12506" s="4" t="str">
        <x:v>amistad</x:v>
      </x:c>
      <x:c r="G12506" s="4" t="n">
        <x:f>COUNTIFS(Relaciones!$D$12341:$D$12776,E12506,Relaciones!$E$12341:$E$12776,D12506,Relaciones!$F$12341:$F$12776,F12506)</x:f>
        <x:v>1</x:v>
      </x:c>
      <x:c r="H12506" s="4"/>
    </x:row>
    <x:row r="12507" ht="23" customHeight="1">
      <x:c r="A12507" s="4" t="str">
        <x:v>Córdoba</x:v>
      </x:c>
      <x:c r="B12507" s="4" t="str">
        <x:v>6.º Primaria</x:v>
      </x:c>
      <x:c r="C12507" s="4" t="str">
        <x:v>B</x:v>
      </x:c>
      <x:c r="D12507" s="13" t="str">
        <x:v>00978</x:v>
      </x:c>
      <x:c r="E12507" s="13" t="str">
        <x:v>00963</x:v>
      </x:c>
      <x:c r="F12507" s="4" t="str">
        <x:v>amistad</x:v>
      </x:c>
      <x:c r="G12507" s="4" t="n">
        <x:f>COUNTIFS(Relaciones!$D$12341:$D$12776,E12507,Relaciones!$E$12341:$E$12776,D12507,Relaciones!$F$12341:$F$12776,F12507)</x:f>
        <x:v>1</x:v>
      </x:c>
      <x:c r="H12507" s="4"/>
    </x:row>
    <x:row r="12508" ht="23" customHeight="1">
      <x:c r="A12508" s="4" t="str">
        <x:v>Córdoba</x:v>
      </x:c>
      <x:c r="B12508" s="4" t="str">
        <x:v>6.º Primaria</x:v>
      </x:c>
      <x:c r="C12508" s="4" t="str">
        <x:v>B</x:v>
      </x:c>
      <x:c r="D12508" s="13" t="str">
        <x:v>00978</x:v>
      </x:c>
      <x:c r="E12508" s="13" t="str">
        <x:v>00965</x:v>
      </x:c>
      <x:c r="F12508" s="4" t="str">
        <x:v>amistad</x:v>
      </x:c>
      <x:c r="G12508" s="4" t="n">
        <x:f>COUNTIFS(Relaciones!$D$12341:$D$12776,E12508,Relaciones!$E$12341:$E$12776,D12508,Relaciones!$F$12341:$F$12776,F12508)</x:f>
        <x:v>1</x:v>
      </x:c>
      <x:c r="H12508" s="4"/>
    </x:row>
    <x:row r="12509" ht="23" customHeight="1">
      <x:c r="A12509" s="4" t="str">
        <x:v>Córdoba</x:v>
      </x:c>
      <x:c r="B12509" s="4" t="str">
        <x:v>6.º Primaria</x:v>
      </x:c>
      <x:c r="C12509" s="4" t="str">
        <x:v>B</x:v>
      </x:c>
      <x:c r="D12509" s="13" t="str">
        <x:v>00978</x:v>
      </x:c>
      <x:c r="E12509" s="13" t="str">
        <x:v>00967</x:v>
      </x:c>
      <x:c r="F12509" s="4" t="str">
        <x:v>amistad</x:v>
      </x:c>
      <x:c r="G12509" s="4" t="n">
        <x:f>COUNTIFS(Relaciones!$D$12341:$D$12776,E12509,Relaciones!$E$12341:$E$12776,D12509,Relaciones!$F$12341:$F$12776,F12509)</x:f>
        <x:v>0</x:v>
      </x:c>
      <x:c r="H12509" s="4"/>
    </x:row>
    <x:row r="12510" ht="23" customHeight="1">
      <x:c r="A12510" s="4" t="str">
        <x:v>Córdoba</x:v>
      </x:c>
      <x:c r="B12510" s="4" t="str">
        <x:v>6.º Primaria</x:v>
      </x:c>
      <x:c r="C12510" s="4" t="str">
        <x:v>B</x:v>
      </x:c>
      <x:c r="D12510" s="13" t="str">
        <x:v>00978</x:v>
      </x:c>
      <x:c r="E12510" s="13" t="str">
        <x:v>00976</x:v>
      </x:c>
      <x:c r="F12510" s="4" t="str">
        <x:v>amistad</x:v>
      </x:c>
      <x:c r="G12510" s="4" t="n">
        <x:f>COUNTIFS(Relaciones!$D$12341:$D$12776,E12510,Relaciones!$E$12341:$E$12776,D12510,Relaciones!$F$12341:$F$12776,F12510)</x:f>
        <x:v>1</x:v>
      </x:c>
      <x:c r="H12510" s="4"/>
    </x:row>
    <x:row r="12511" ht="23" customHeight="1">
      <x:c r="A12511" s="4" t="str">
        <x:v>Córdoba</x:v>
      </x:c>
      <x:c r="B12511" s="4" t="str">
        <x:v>6.º Primaria</x:v>
      </x:c>
      <x:c r="C12511" s="4" t="str">
        <x:v>B</x:v>
      </x:c>
      <x:c r="D12511" s="13" t="str">
        <x:v>00978</x:v>
      </x:c>
      <x:c r="E12511" s="13" t="str">
        <x:v>00977</x:v>
      </x:c>
      <x:c r="F12511" s="4" t="str">
        <x:v>amistad</x:v>
      </x:c>
      <x:c r="G12511" s="4" t="n">
        <x:f>COUNTIFS(Relaciones!$D$12341:$D$12776,E12511,Relaciones!$E$12341:$E$12776,D12511,Relaciones!$F$12341:$F$12776,F12511)</x:f>
        <x:v>1</x:v>
      </x:c>
      <x:c r="H12511" s="4"/>
    </x:row>
    <x:row r="12512" ht="23" customHeight="1">
      <x:c r="A12512" s="4" t="str">
        <x:v>Córdoba</x:v>
      </x:c>
      <x:c r="B12512" s="4" t="str">
        <x:v>6.º Primaria</x:v>
      </x:c>
      <x:c r="C12512" s="4" t="str">
        <x:v>B</x:v>
      </x:c>
      <x:c r="D12512" s="13" t="str">
        <x:v>00978</x:v>
      </x:c>
      <x:c r="E12512" s="13" t="str">
        <x:v>00979</x:v>
      </x:c>
      <x:c r="F12512" s="4" t="str">
        <x:v>amistad</x:v>
      </x:c>
      <x:c r="G12512" s="4" t="n">
        <x:f>COUNTIFS(Relaciones!$D$12341:$D$12776,E12512,Relaciones!$E$12341:$E$12776,D12512,Relaciones!$F$12341:$F$12776,F12512)</x:f>
        <x:v>1</x:v>
      </x:c>
      <x:c r="H12512" s="4"/>
    </x:row>
    <x:row r="12513" ht="23" customHeight="1">
      <x:c r="A12513" s="4" t="str">
        <x:v>Córdoba</x:v>
      </x:c>
      <x:c r="B12513" s="4" t="str">
        <x:v>6.º Primaria</x:v>
      </x:c>
      <x:c r="C12513" s="4" t="str">
        <x:v>B</x:v>
      </x:c>
      <x:c r="D12513" s="13" t="str">
        <x:v>00978</x:v>
      </x:c>
      <x:c r="E12513" s="13" t="str">
        <x:v>00980</x:v>
      </x:c>
      <x:c r="F12513" s="4" t="str">
        <x:v>amistad</x:v>
      </x:c>
      <x:c r="G12513" s="4" t="n">
        <x:f>COUNTIFS(Relaciones!$D$12341:$D$12776,E12513,Relaciones!$E$12341:$E$12776,D12513,Relaciones!$F$12341:$F$12776,F12513)</x:f>
        <x:v>1</x:v>
      </x:c>
      <x:c r="H12513" s="4"/>
    </x:row>
    <x:row r="12514" ht="23" customHeight="1">
      <x:c r="A12514" s="4" t="str">
        <x:v>Córdoba</x:v>
      </x:c>
      <x:c r="B12514" s="4" t="str">
        <x:v>6.º Primaria</x:v>
      </x:c>
      <x:c r="C12514" s="4" t="str">
        <x:v>B</x:v>
      </x:c>
      <x:c r="D12514" s="13" t="str">
        <x:v>00979</x:v>
      </x:c>
      <x:c r="E12514" s="13" t="str">
        <x:v>00964</x:v>
      </x:c>
      <x:c r="F12514" s="4" t="str">
        <x:v>amistad</x:v>
      </x:c>
      <x:c r="G12514" s="4" t="n">
        <x:f>COUNTIFS(Relaciones!$D$12341:$D$12776,E12514,Relaciones!$E$12341:$E$12776,D12514,Relaciones!$F$12341:$F$12776,F12514)</x:f>
        <x:v>1</x:v>
      </x:c>
      <x:c r="H12514" s="4"/>
    </x:row>
    <x:row r="12515" ht="23" customHeight="1">
      <x:c r="A12515" s="4" t="str">
        <x:v>Córdoba</x:v>
      </x:c>
      <x:c r="B12515" s="4" t="str">
        <x:v>6.º Primaria</x:v>
      </x:c>
      <x:c r="C12515" s="4" t="str">
        <x:v>B</x:v>
      </x:c>
      <x:c r="D12515" s="13" t="str">
        <x:v>00979</x:v>
      </x:c>
      <x:c r="E12515" s="13" t="str">
        <x:v>00966</x:v>
      </x:c>
      <x:c r="F12515" s="4" t="str">
        <x:v>amistad</x:v>
      </x:c>
      <x:c r="G12515" s="4" t="n">
        <x:f>COUNTIFS(Relaciones!$D$12341:$D$12776,E12515,Relaciones!$E$12341:$E$12776,D12515,Relaciones!$F$12341:$F$12776,F12515)</x:f>
        <x:v>1</x:v>
      </x:c>
      <x:c r="H12515" s="4"/>
    </x:row>
    <x:row r="12516" ht="23" customHeight="1">
      <x:c r="A12516" s="4" t="str">
        <x:v>Córdoba</x:v>
      </x:c>
      <x:c r="B12516" s="4" t="str">
        <x:v>6.º Primaria</x:v>
      </x:c>
      <x:c r="C12516" s="4" t="str">
        <x:v>B</x:v>
      </x:c>
      <x:c r="D12516" s="13" t="str">
        <x:v>00979</x:v>
      </x:c>
      <x:c r="E12516" s="13" t="str">
        <x:v>00967</x:v>
      </x:c>
      <x:c r="F12516" s="4" t="str">
        <x:v>amistad</x:v>
      </x:c>
      <x:c r="G12516" s="4" t="n">
        <x:f>COUNTIFS(Relaciones!$D$12341:$D$12776,E12516,Relaciones!$E$12341:$E$12776,D12516,Relaciones!$F$12341:$F$12776,F12516)</x:f>
        <x:v>1</x:v>
      </x:c>
      <x:c r="H12516" s="4"/>
    </x:row>
    <x:row r="12517" ht="23" customHeight="1">
      <x:c r="A12517" s="4" t="str">
        <x:v>Córdoba</x:v>
      </x:c>
      <x:c r="B12517" s="4" t="str">
        <x:v>6.º Primaria</x:v>
      </x:c>
      <x:c r="C12517" s="4" t="str">
        <x:v>B</x:v>
      </x:c>
      <x:c r="D12517" s="13" t="str">
        <x:v>00979</x:v>
      </x:c>
      <x:c r="E12517" s="13" t="str">
        <x:v>00977</x:v>
      </x:c>
      <x:c r="F12517" s="4" t="str">
        <x:v>amistad</x:v>
      </x:c>
      <x:c r="G12517" s="4" t="n">
        <x:f>COUNTIFS(Relaciones!$D$12341:$D$12776,E12517,Relaciones!$E$12341:$E$12776,D12517,Relaciones!$F$12341:$F$12776,F12517)</x:f>
        <x:v>1</x:v>
      </x:c>
      <x:c r="H12517" s="4"/>
    </x:row>
    <x:row r="12518" ht="23" customHeight="1">
      <x:c r="A12518" s="4" t="str">
        <x:v>Córdoba</x:v>
      </x:c>
      <x:c r="B12518" s="4" t="str">
        <x:v>6.º Primaria</x:v>
      </x:c>
      <x:c r="C12518" s="4" t="str">
        <x:v>B</x:v>
      </x:c>
      <x:c r="D12518" s="13" t="str">
        <x:v>00979</x:v>
      </x:c>
      <x:c r="E12518" s="13" t="str">
        <x:v>00978</x:v>
      </x:c>
      <x:c r="F12518" s="4" t="str">
        <x:v>amistad</x:v>
      </x:c>
      <x:c r="G12518" s="4" t="n">
        <x:f>COUNTIFS(Relaciones!$D$12341:$D$12776,E12518,Relaciones!$E$12341:$E$12776,D12518,Relaciones!$F$12341:$F$12776,F12518)</x:f>
        <x:v>1</x:v>
      </x:c>
      <x:c r="H12518" s="4"/>
    </x:row>
    <x:row r="12519" ht="23" customHeight="1">
      <x:c r="A12519" s="4" t="str">
        <x:v>Córdoba</x:v>
      </x:c>
      <x:c r="B12519" s="4" t="str">
        <x:v>6.º Primaria</x:v>
      </x:c>
      <x:c r="C12519" s="4" t="str">
        <x:v>B</x:v>
      </x:c>
      <x:c r="D12519" s="13" t="str">
        <x:v>00979</x:v>
      </x:c>
      <x:c r="E12519" s="13" t="str">
        <x:v>00980</x:v>
      </x:c>
      <x:c r="F12519" s="4" t="str">
        <x:v>amistad</x:v>
      </x:c>
      <x:c r="G12519" s="4" t="n">
        <x:f>COUNTIFS(Relaciones!$D$12341:$D$12776,E12519,Relaciones!$E$12341:$E$12776,D12519,Relaciones!$F$12341:$F$12776,F12519)</x:f>
        <x:v>1</x:v>
      </x:c>
      <x:c r="H12519" s="4"/>
    </x:row>
    <x:row r="12520" ht="23" customHeight="1">
      <x:c r="A12520" s="4" t="str">
        <x:v>Córdoba</x:v>
      </x:c>
      <x:c r="B12520" s="4" t="str">
        <x:v>6.º Primaria</x:v>
      </x:c>
      <x:c r="C12520" s="4" t="str">
        <x:v>B</x:v>
      </x:c>
      <x:c r="D12520" s="13" t="str">
        <x:v>00980</x:v>
      </x:c>
      <x:c r="E12520" s="13" t="str">
        <x:v>00965</x:v>
      </x:c>
      <x:c r="F12520" s="4" t="str">
        <x:v>amistad</x:v>
      </x:c>
      <x:c r="G12520" s="4" t="n">
        <x:f>COUNTIFS(Relaciones!$D$12341:$D$12776,E12520,Relaciones!$E$12341:$E$12776,D12520,Relaciones!$F$12341:$F$12776,F12520)</x:f>
        <x:v>1</x:v>
      </x:c>
      <x:c r="H12520" s="4"/>
    </x:row>
    <x:row r="12521" ht="23" customHeight="1">
      <x:c r="A12521" s="4" t="str">
        <x:v>Córdoba</x:v>
      </x:c>
      <x:c r="B12521" s="4" t="str">
        <x:v>6.º Primaria</x:v>
      </x:c>
      <x:c r="C12521" s="4" t="str">
        <x:v>B</x:v>
      </x:c>
      <x:c r="D12521" s="13" t="str">
        <x:v>00980</x:v>
      </x:c>
      <x:c r="E12521" s="13" t="str">
        <x:v>00967</x:v>
      </x:c>
      <x:c r="F12521" s="4" t="str">
        <x:v>amistad</x:v>
      </x:c>
      <x:c r="G12521" s="4" t="n">
        <x:f>COUNTIFS(Relaciones!$D$12341:$D$12776,E12521,Relaciones!$E$12341:$E$12776,D12521,Relaciones!$F$12341:$F$12776,F12521)</x:f>
        <x:v>1</x:v>
      </x:c>
      <x:c r="H12521" s="4"/>
    </x:row>
    <x:row r="12522" ht="23" customHeight="1">
      <x:c r="A12522" s="4" t="str">
        <x:v>Córdoba</x:v>
      </x:c>
      <x:c r="B12522" s="4" t="str">
        <x:v>6.º Primaria</x:v>
      </x:c>
      <x:c r="C12522" s="4" t="str">
        <x:v>B</x:v>
      </x:c>
      <x:c r="D12522" s="13" t="str">
        <x:v>00980</x:v>
      </x:c>
      <x:c r="E12522" s="13" t="str">
        <x:v>00968</x:v>
      </x:c>
      <x:c r="F12522" s="4" t="str">
        <x:v>amistad</x:v>
      </x:c>
      <x:c r="G12522" s="4" t="n">
        <x:f>COUNTIFS(Relaciones!$D$12341:$D$12776,E12522,Relaciones!$E$12341:$E$12776,D12522,Relaciones!$F$12341:$F$12776,F12522)</x:f>
        <x:v>1</x:v>
      </x:c>
      <x:c r="H12522" s="4"/>
    </x:row>
    <x:row r="12523" ht="23" customHeight="1">
      <x:c r="A12523" s="4" t="str">
        <x:v>Córdoba</x:v>
      </x:c>
      <x:c r="B12523" s="4" t="str">
        <x:v>6.º Primaria</x:v>
      </x:c>
      <x:c r="C12523" s="4" t="str">
        <x:v>B</x:v>
      </x:c>
      <x:c r="D12523" s="13" t="str">
        <x:v>00980</x:v>
      </x:c>
      <x:c r="E12523" s="13" t="str">
        <x:v>00978</x:v>
      </x:c>
      <x:c r="F12523" s="4" t="str">
        <x:v>amistad</x:v>
      </x:c>
      <x:c r="G12523" s="4" t="n">
        <x:f>COUNTIFS(Relaciones!$D$12341:$D$12776,E12523,Relaciones!$E$12341:$E$12776,D12523,Relaciones!$F$12341:$F$12776,F12523)</x:f>
        <x:v>1</x:v>
      </x:c>
      <x:c r="H12523" s="4"/>
    </x:row>
    <x:row r="12524" ht="23" customHeight="1">
      <x:c r="A12524" s="4" t="str">
        <x:v>Córdoba</x:v>
      </x:c>
      <x:c r="B12524" s="4" t="str">
        <x:v>6.º Primaria</x:v>
      </x:c>
      <x:c r="C12524" s="4" t="str">
        <x:v>B</x:v>
      </x:c>
      <x:c r="D12524" s="13" t="str">
        <x:v>00980</x:v>
      </x:c>
      <x:c r="E12524" s="13" t="str">
        <x:v>00979</x:v>
      </x:c>
      <x:c r="F12524" s="4" t="str">
        <x:v>amistad</x:v>
      </x:c>
      <x:c r="G12524" s="4" t="n">
        <x:f>COUNTIFS(Relaciones!$D$12341:$D$12776,E12524,Relaciones!$E$12341:$E$12776,D12524,Relaciones!$F$12341:$F$12776,F12524)</x:f>
        <x:v>1</x:v>
      </x:c>
      <x:c r="H12524" s="4"/>
    </x:row>
    <x:row r="12525" ht="23" customHeight="1">
      <x:c r="A12525" s="4" t="str">
        <x:v>Córdoba</x:v>
      </x:c>
      <x:c r="B12525" s="4" t="str">
        <x:v>6.º Primaria</x:v>
      </x:c>
      <x:c r="C12525" s="4" t="str">
        <x:v>B</x:v>
      </x:c>
      <x:c r="D12525" s="13" t="str">
        <x:v>00954</x:v>
      </x:c>
      <x:c r="E12525" s="13" t="str">
        <x:v>00978</x:v>
      </x:c>
      <x:c r="F12525" s="4" t="str">
        <x:v>rechazo</x:v>
      </x:c>
      <x:c r="G12525" s="4" t="n">
        <x:f>COUNTIFS(Relaciones!$D$12341:$D$12776,E12525,Relaciones!$E$12341:$E$12776,D12525,Relaciones!$F$12341:$F$12776,F12525)</x:f>
        <x:v>0</x:v>
      </x:c>
      <x:c r="H12525" s="4"/>
    </x:row>
    <x:row r="12526" ht="23" customHeight="1">
      <x:c r="A12526" s="4" t="str">
        <x:v>Córdoba</x:v>
      </x:c>
      <x:c r="B12526" s="4" t="str">
        <x:v>6.º Primaria</x:v>
      </x:c>
      <x:c r="C12526" s="4" t="str">
        <x:v>B</x:v>
      </x:c>
      <x:c r="D12526" s="13" t="str">
        <x:v>00955</x:v>
      </x:c>
      <x:c r="E12526" s="13" t="str">
        <x:v>00978</x:v>
      </x:c>
      <x:c r="F12526" s="4" t="str">
        <x:v>rechazo</x:v>
      </x:c>
      <x:c r="G12526" s="4" t="n">
        <x:f>COUNTIFS(Relaciones!$D$12341:$D$12776,E12526,Relaciones!$E$12341:$E$12776,D12526,Relaciones!$F$12341:$F$12776,F12526)</x:f>
        <x:v>0</x:v>
      </x:c>
      <x:c r="H12526" s="4"/>
    </x:row>
    <x:row r="12527" ht="23" customHeight="1">
      <x:c r="A12527" s="4" t="str">
        <x:v>Córdoba</x:v>
      </x:c>
      <x:c r="B12527" s="4" t="str">
        <x:v>6.º Primaria</x:v>
      </x:c>
      <x:c r="C12527" s="4" t="str">
        <x:v>B</x:v>
      </x:c>
      <x:c r="D12527" s="13" t="str">
        <x:v>00956</x:v>
      </x:c>
      <x:c r="E12527" s="13" t="str">
        <x:v>00978</x:v>
      </x:c>
      <x:c r="F12527" s="4" t="str">
        <x:v>rechazo</x:v>
      </x:c>
      <x:c r="G12527" s="4" t="n">
        <x:f>COUNTIFS(Relaciones!$D$12341:$D$12776,E12527,Relaciones!$E$12341:$E$12776,D12527,Relaciones!$F$12341:$F$12776,F12527)</x:f>
        <x:v>0</x:v>
      </x:c>
      <x:c r="H12527" s="4"/>
    </x:row>
    <x:row r="12528" ht="23" customHeight="1">
      <x:c r="A12528" s="4" t="str">
        <x:v>Córdoba</x:v>
      </x:c>
      <x:c r="B12528" s="4" t="str">
        <x:v>6.º Primaria</x:v>
      </x:c>
      <x:c r="C12528" s="4" t="str">
        <x:v>B</x:v>
      </x:c>
      <x:c r="D12528" s="13" t="str">
        <x:v>00957</x:v>
      </x:c>
      <x:c r="E12528" s="13" t="str">
        <x:v>00978</x:v>
      </x:c>
      <x:c r="F12528" s="4" t="str">
        <x:v>rechazo</x:v>
      </x:c>
      <x:c r="G12528" s="4" t="n">
        <x:f>COUNTIFS(Relaciones!$D$12341:$D$12776,E12528,Relaciones!$E$12341:$E$12776,D12528,Relaciones!$F$12341:$F$12776,F12528)</x:f>
        <x:v>0</x:v>
      </x:c>
      <x:c r="H12528" s="4"/>
    </x:row>
    <x:row r="12529" ht="23" customHeight="1">
      <x:c r="A12529" s="4" t="str">
        <x:v>Córdoba</x:v>
      </x:c>
      <x:c r="B12529" s="4" t="str">
        <x:v>6.º Primaria</x:v>
      </x:c>
      <x:c r="C12529" s="4" t="str">
        <x:v>B</x:v>
      </x:c>
      <x:c r="D12529" s="13" t="str">
        <x:v>00958</x:v>
      </x:c>
      <x:c r="E12529" s="13" t="str">
        <x:v>00967</x:v>
      </x:c>
      <x:c r="F12529" s="4" t="str">
        <x:v>rechazo</x:v>
      </x:c>
      <x:c r="G12529" s="4" t="n">
        <x:f>COUNTIFS(Relaciones!$D$12341:$D$12776,E12529,Relaciones!$E$12341:$E$12776,D12529,Relaciones!$F$12341:$F$12776,F12529)</x:f>
        <x:v>0</x:v>
      </x:c>
      <x:c r="H12529" s="4"/>
    </x:row>
    <x:row r="12530" ht="23" customHeight="1">
      <x:c r="A12530" s="4" t="str">
        <x:v>Córdoba</x:v>
      </x:c>
      <x:c r="B12530" s="4" t="str">
        <x:v>6.º Primaria</x:v>
      </x:c>
      <x:c r="C12530" s="4" t="str">
        <x:v>B</x:v>
      </x:c>
      <x:c r="D12530" s="13" t="str">
        <x:v>00958</x:v>
      </x:c>
      <x:c r="E12530" s="13" t="str">
        <x:v>00978</x:v>
      </x:c>
      <x:c r="F12530" s="4" t="str">
        <x:v>rechazo</x:v>
      </x:c>
      <x:c r="G12530" s="4" t="n">
        <x:f>COUNTIFS(Relaciones!$D$12341:$D$12776,E12530,Relaciones!$E$12341:$E$12776,D12530,Relaciones!$F$12341:$F$12776,F12530)</x:f>
        <x:v>0</x:v>
      </x:c>
      <x:c r="H12530" s="4"/>
    </x:row>
    <x:row r="12531" ht="23" customHeight="1">
      <x:c r="A12531" s="4" t="str">
        <x:v>Córdoba</x:v>
      </x:c>
      <x:c r="B12531" s="4" t="str">
        <x:v>6.º Primaria</x:v>
      </x:c>
      <x:c r="C12531" s="4" t="str">
        <x:v>B</x:v>
      </x:c>
      <x:c r="D12531" s="13" t="str">
        <x:v>00959</x:v>
      </x:c>
      <x:c r="E12531" s="13" t="str">
        <x:v>00978</x:v>
      </x:c>
      <x:c r="F12531" s="4" t="str">
        <x:v>rechazo</x:v>
      </x:c>
      <x:c r="G12531" s="4" t="n">
        <x:f>COUNTIFS(Relaciones!$D$12341:$D$12776,E12531,Relaciones!$E$12341:$E$12776,D12531,Relaciones!$F$12341:$F$12776,F12531)</x:f>
        <x:v>1</x:v>
      </x:c>
      <x:c r="H12531" s="4"/>
    </x:row>
    <x:row r="12532" ht="23" customHeight="1">
      <x:c r="A12532" s="4" t="str">
        <x:v>Córdoba</x:v>
      </x:c>
      <x:c r="B12532" s="4" t="str">
        <x:v>6.º Primaria</x:v>
      </x:c>
      <x:c r="C12532" s="4" t="str">
        <x:v>B</x:v>
      </x:c>
      <x:c r="D12532" s="13" t="str">
        <x:v>00961</x:v>
      </x:c>
      <x:c r="E12532" s="13" t="str">
        <x:v>00978</x:v>
      </x:c>
      <x:c r="F12532" s="4" t="str">
        <x:v>rechazo</x:v>
      </x:c>
      <x:c r="G12532" s="4" t="n">
        <x:f>COUNTIFS(Relaciones!$D$12341:$D$12776,E12532,Relaciones!$E$12341:$E$12776,D12532,Relaciones!$F$12341:$F$12776,F12532)</x:f>
        <x:v>0</x:v>
      </x:c>
      <x:c r="H12532" s="4"/>
    </x:row>
    <x:row r="12533" ht="23" customHeight="1">
      <x:c r="A12533" s="4" t="str">
        <x:v>Córdoba</x:v>
      </x:c>
      <x:c r="B12533" s="4" t="str">
        <x:v>6.º Primaria</x:v>
      </x:c>
      <x:c r="C12533" s="4" t="str">
        <x:v>B</x:v>
      </x:c>
      <x:c r="D12533" s="13" t="str">
        <x:v>00962</x:v>
      </x:c>
      <x:c r="E12533" s="13" t="str">
        <x:v>00978</x:v>
      </x:c>
      <x:c r="F12533" s="4" t="str">
        <x:v>rechazo</x:v>
      </x:c>
      <x:c r="G12533" s="4" t="n">
        <x:f>COUNTIFS(Relaciones!$D$12341:$D$12776,E12533,Relaciones!$E$12341:$E$12776,D12533,Relaciones!$F$12341:$F$12776,F12533)</x:f>
        <x:v>0</x:v>
      </x:c>
      <x:c r="H12533" s="4"/>
    </x:row>
    <x:row r="12534" ht="23" customHeight="1">
      <x:c r="A12534" s="4" t="str">
        <x:v>Córdoba</x:v>
      </x:c>
      <x:c r="B12534" s="4" t="str">
        <x:v>6.º Primaria</x:v>
      </x:c>
      <x:c r="C12534" s="4" t="str">
        <x:v>B</x:v>
      </x:c>
      <x:c r="D12534" s="13" t="str">
        <x:v>00963</x:v>
      </x:c>
      <x:c r="E12534" s="13" t="str">
        <x:v>00972</x:v>
      </x:c>
      <x:c r="F12534" s="4" t="str">
        <x:v>rechazo</x:v>
      </x:c>
      <x:c r="G12534" s="4" t="n">
        <x:f>COUNTIFS(Relaciones!$D$12341:$D$12776,E12534,Relaciones!$E$12341:$E$12776,D12534,Relaciones!$F$12341:$F$12776,F12534)</x:f>
        <x:v>0</x:v>
      </x:c>
      <x:c r="H12534" s="4"/>
    </x:row>
    <x:row r="12535" ht="23" customHeight="1">
      <x:c r="A12535" s="4" t="str">
        <x:v>Córdoba</x:v>
      </x:c>
      <x:c r="B12535" s="4" t="str">
        <x:v>6.º Primaria</x:v>
      </x:c>
      <x:c r="C12535" s="4" t="str">
        <x:v>B</x:v>
      </x:c>
      <x:c r="D12535" s="13" t="str">
        <x:v>00963</x:v>
      </x:c>
      <x:c r="E12535" s="13" t="str">
        <x:v>00977</x:v>
      </x:c>
      <x:c r="F12535" s="4" t="str">
        <x:v>rechazo</x:v>
      </x:c>
      <x:c r="G12535" s="4" t="n">
        <x:f>COUNTIFS(Relaciones!$D$12341:$D$12776,E12535,Relaciones!$E$12341:$E$12776,D12535,Relaciones!$F$12341:$F$12776,F12535)</x:f>
        <x:v>0</x:v>
      </x:c>
      <x:c r="H12535" s="4"/>
    </x:row>
    <x:row r="12536" ht="23" customHeight="1">
      <x:c r="A12536" s="4" t="str">
        <x:v>Córdoba</x:v>
      </x:c>
      <x:c r="B12536" s="4" t="str">
        <x:v>6.º Primaria</x:v>
      </x:c>
      <x:c r="C12536" s="4" t="str">
        <x:v>B</x:v>
      </x:c>
      <x:c r="D12536" s="13" t="str">
        <x:v>00964</x:v>
      </x:c>
      <x:c r="E12536" s="13" t="str">
        <x:v>00978</x:v>
      </x:c>
      <x:c r="F12536" s="4" t="str">
        <x:v>rechazo</x:v>
      </x:c>
      <x:c r="G12536" s="4" t="n">
        <x:f>COUNTIFS(Relaciones!$D$12341:$D$12776,E12536,Relaciones!$E$12341:$E$12776,D12536,Relaciones!$F$12341:$F$12776,F12536)</x:f>
        <x:v>1</x:v>
      </x:c>
      <x:c r="H12536" s="4"/>
    </x:row>
    <x:row r="12537" ht="23" customHeight="1">
      <x:c r="A12537" s="4" t="str">
        <x:v>Córdoba</x:v>
      </x:c>
      <x:c r="B12537" s="4" t="str">
        <x:v>6.º Primaria</x:v>
      </x:c>
      <x:c r="C12537" s="4" t="str">
        <x:v>B</x:v>
      </x:c>
      <x:c r="D12537" s="13" t="str">
        <x:v>00965</x:v>
      </x:c>
      <x:c r="E12537" s="13" t="str">
        <x:v>00974</x:v>
      </x:c>
      <x:c r="F12537" s="4" t="str">
        <x:v>rechazo</x:v>
      </x:c>
      <x:c r="G12537" s="4" t="n">
        <x:f>COUNTIFS(Relaciones!$D$12341:$D$12776,E12537,Relaciones!$E$12341:$E$12776,D12537,Relaciones!$F$12341:$F$12776,F12537)</x:f>
        <x:v>0</x:v>
      </x:c>
      <x:c r="H12537" s="4"/>
    </x:row>
    <x:row r="12538" ht="23" customHeight="1">
      <x:c r="A12538" s="4" t="str">
        <x:v>Córdoba</x:v>
      </x:c>
      <x:c r="B12538" s="4" t="str">
        <x:v>6.º Primaria</x:v>
      </x:c>
      <x:c r="C12538" s="4" t="str">
        <x:v>B</x:v>
      </x:c>
      <x:c r="D12538" s="13" t="str">
        <x:v>00966</x:v>
      </x:c>
      <x:c r="E12538" s="13" t="str">
        <x:v>00978</x:v>
      </x:c>
      <x:c r="F12538" s="4" t="str">
        <x:v>rechazo</x:v>
      </x:c>
      <x:c r="G12538" s="4" t="n">
        <x:f>COUNTIFS(Relaciones!$D$12341:$D$12776,E12538,Relaciones!$E$12341:$E$12776,D12538,Relaciones!$F$12341:$F$12776,F12538)</x:f>
        <x:v>0</x:v>
      </x:c>
      <x:c r="H12538" s="4"/>
    </x:row>
    <x:row r="12539" ht="23" customHeight="1">
      <x:c r="A12539" s="4" t="str">
        <x:v>Córdoba</x:v>
      </x:c>
      <x:c r="B12539" s="4" t="str">
        <x:v>6.º Primaria</x:v>
      </x:c>
      <x:c r="C12539" s="4" t="str">
        <x:v>B</x:v>
      </x:c>
      <x:c r="D12539" s="13" t="str">
        <x:v>00968</x:v>
      </x:c>
      <x:c r="E12539" s="13" t="str">
        <x:v>00977</x:v>
      </x:c>
      <x:c r="F12539" s="4" t="str">
        <x:v>rechazo</x:v>
      </x:c>
      <x:c r="G12539" s="4" t="n">
        <x:f>COUNTIFS(Relaciones!$D$12341:$D$12776,E12539,Relaciones!$E$12341:$E$12776,D12539,Relaciones!$F$12341:$F$12776,F12539)</x:f>
        <x:v>0</x:v>
      </x:c>
      <x:c r="H12539" s="4"/>
    </x:row>
    <x:row r="12540" ht="23" customHeight="1">
      <x:c r="A12540" s="4" t="str">
        <x:v>Córdoba</x:v>
      </x:c>
      <x:c r="B12540" s="4" t="str">
        <x:v>6.º Primaria</x:v>
      </x:c>
      <x:c r="C12540" s="4" t="str">
        <x:v>B</x:v>
      </x:c>
      <x:c r="D12540" s="13" t="str">
        <x:v>00968</x:v>
      </x:c>
      <x:c r="E12540" s="13" t="str">
        <x:v>00978</x:v>
      </x:c>
      <x:c r="F12540" s="4" t="str">
        <x:v>rechazo</x:v>
      </x:c>
      <x:c r="G12540" s="4" t="n">
        <x:f>COUNTIFS(Relaciones!$D$12341:$D$12776,E12540,Relaciones!$E$12341:$E$12776,D12540,Relaciones!$F$12341:$F$12776,F12540)</x:f>
        <x:v>0</x:v>
      </x:c>
      <x:c r="H12540" s="4"/>
    </x:row>
    <x:row r="12541" ht="23" customHeight="1">
      <x:c r="A12541" s="4" t="str">
        <x:v>Córdoba</x:v>
      </x:c>
      <x:c r="B12541" s="4" t="str">
        <x:v>6.º Primaria</x:v>
      </x:c>
      <x:c r="C12541" s="4" t="str">
        <x:v>B</x:v>
      </x:c>
      <x:c r="D12541" s="13" t="str">
        <x:v>00969</x:v>
      </x:c>
      <x:c r="E12541" s="13" t="str">
        <x:v>00978</x:v>
      </x:c>
      <x:c r="F12541" s="4" t="str">
        <x:v>rechazo</x:v>
      </x:c>
      <x:c r="G12541" s="4" t="n">
        <x:f>COUNTIFS(Relaciones!$D$12341:$D$12776,E12541,Relaciones!$E$12341:$E$12776,D12541,Relaciones!$F$12341:$F$12776,F12541)</x:f>
        <x:v>0</x:v>
      </x:c>
      <x:c r="H12541" s="4"/>
    </x:row>
    <x:row r="12542" ht="23" customHeight="1">
      <x:c r="A12542" s="4" t="str">
        <x:v>Córdoba</x:v>
      </x:c>
      <x:c r="B12542" s="4" t="str">
        <x:v>6.º Primaria</x:v>
      </x:c>
      <x:c r="C12542" s="4" t="str">
        <x:v>B</x:v>
      </x:c>
      <x:c r="D12542" s="13" t="str">
        <x:v>00970</x:v>
      </x:c>
      <x:c r="E12542" s="13" t="str">
        <x:v>00978</x:v>
      </x:c>
      <x:c r="F12542" s="4" t="str">
        <x:v>rechazo</x:v>
      </x:c>
      <x:c r="G12542" s="4" t="n">
        <x:f>COUNTIFS(Relaciones!$D$12341:$D$12776,E12542,Relaciones!$E$12341:$E$12776,D12542,Relaciones!$F$12341:$F$12776,F12542)</x:f>
        <x:v>0</x:v>
      </x:c>
      <x:c r="H12542" s="4"/>
    </x:row>
    <x:row r="12543" ht="23" customHeight="1">
      <x:c r="A12543" s="4" t="str">
        <x:v>Córdoba</x:v>
      </x:c>
      <x:c r="B12543" s="4" t="str">
        <x:v>6.º Primaria</x:v>
      </x:c>
      <x:c r="C12543" s="4" t="str">
        <x:v>B</x:v>
      </x:c>
      <x:c r="D12543" s="13" t="str">
        <x:v>00971</x:v>
      </x:c>
      <x:c r="E12543" s="13" t="str">
        <x:v>00978</x:v>
      </x:c>
      <x:c r="F12543" s="4" t="str">
        <x:v>rechazo</x:v>
      </x:c>
      <x:c r="G12543" s="4" t="n">
        <x:f>COUNTIFS(Relaciones!$D$12341:$D$12776,E12543,Relaciones!$E$12341:$E$12776,D12543,Relaciones!$F$12341:$F$12776,F12543)</x:f>
        <x:v>0</x:v>
      </x:c>
      <x:c r="H12543" s="4"/>
    </x:row>
    <x:row r="12544" ht="23" customHeight="1">
      <x:c r="A12544" s="4" t="str">
        <x:v>Córdoba</x:v>
      </x:c>
      <x:c r="B12544" s="4" t="str">
        <x:v>6.º Primaria</x:v>
      </x:c>
      <x:c r="C12544" s="4" t="str">
        <x:v>B</x:v>
      </x:c>
      <x:c r="D12544" s="13" t="str">
        <x:v>00972</x:v>
      </x:c>
      <x:c r="E12544" s="13" t="str">
        <x:v>00978</x:v>
      </x:c>
      <x:c r="F12544" s="4" t="str">
        <x:v>rechazo</x:v>
      </x:c>
      <x:c r="G12544" s="4" t="n">
        <x:f>COUNTIFS(Relaciones!$D$12341:$D$12776,E12544,Relaciones!$E$12341:$E$12776,D12544,Relaciones!$F$12341:$F$12776,F12544)</x:f>
        <x:v>0</x:v>
      </x:c>
      <x:c r="H12544" s="4"/>
    </x:row>
    <x:row r="12545" ht="23" customHeight="1">
      <x:c r="A12545" s="4" t="str">
        <x:v>Córdoba</x:v>
      </x:c>
      <x:c r="B12545" s="4" t="str">
        <x:v>6.º Primaria</x:v>
      </x:c>
      <x:c r="C12545" s="4" t="str">
        <x:v>B</x:v>
      </x:c>
      <x:c r="D12545" s="13" t="str">
        <x:v>00973</x:v>
      </x:c>
      <x:c r="E12545" s="13" t="str">
        <x:v>00954</x:v>
      </x:c>
      <x:c r="F12545" s="4" t="str">
        <x:v>rechazo</x:v>
      </x:c>
      <x:c r="G12545" s="4" t="n">
        <x:f>COUNTIFS(Relaciones!$D$12341:$D$12776,E12545,Relaciones!$E$12341:$E$12776,D12545,Relaciones!$F$12341:$F$12776,F12545)</x:f>
        <x:v>0</x:v>
      </x:c>
      <x:c r="H12545" s="4"/>
    </x:row>
    <x:row r="12546" ht="23" customHeight="1">
      <x:c r="A12546" s="4" t="str">
        <x:v>Córdoba</x:v>
      </x:c>
      <x:c r="B12546" s="4" t="str">
        <x:v>6.º Primaria</x:v>
      </x:c>
      <x:c r="C12546" s="4" t="str">
        <x:v>B</x:v>
      </x:c>
      <x:c r="D12546" s="13" t="str">
        <x:v>00973</x:v>
      </x:c>
      <x:c r="E12546" s="13" t="str">
        <x:v>00978</x:v>
      </x:c>
      <x:c r="F12546" s="4" t="str">
        <x:v>rechazo</x:v>
      </x:c>
      <x:c r="G12546" s="4" t="n">
        <x:f>COUNTIFS(Relaciones!$D$12341:$D$12776,E12546,Relaciones!$E$12341:$E$12776,D12546,Relaciones!$F$12341:$F$12776,F12546)</x:f>
        <x:v>0</x:v>
      </x:c>
      <x:c r="H12546" s="4"/>
    </x:row>
    <x:row r="12547" ht="23" customHeight="1">
      <x:c r="A12547" s="4" t="str">
        <x:v>Córdoba</x:v>
      </x:c>
      <x:c r="B12547" s="4" t="str">
        <x:v>6.º Primaria</x:v>
      </x:c>
      <x:c r="C12547" s="4" t="str">
        <x:v>B</x:v>
      </x:c>
      <x:c r="D12547" s="13" t="str">
        <x:v>00975</x:v>
      </x:c>
      <x:c r="E12547" s="13" t="str">
        <x:v>00978</x:v>
      </x:c>
      <x:c r="F12547" s="4" t="str">
        <x:v>rechazo</x:v>
      </x:c>
      <x:c r="G12547" s="4" t="n">
        <x:f>COUNTIFS(Relaciones!$D$12341:$D$12776,E12547,Relaciones!$E$12341:$E$12776,D12547,Relaciones!$F$12341:$F$12776,F12547)</x:f>
        <x:v>0</x:v>
      </x:c>
      <x:c r="H12547" s="4"/>
    </x:row>
    <x:row r="12548" ht="23" customHeight="1">
      <x:c r="A12548" s="4" t="str">
        <x:v>Córdoba</x:v>
      </x:c>
      <x:c r="B12548" s="4" t="str">
        <x:v>6.º Primaria</x:v>
      </x:c>
      <x:c r="C12548" s="4" t="str">
        <x:v>B</x:v>
      </x:c>
      <x:c r="D12548" s="13" t="str">
        <x:v>00976</x:v>
      </x:c>
      <x:c r="E12548" s="13" t="str">
        <x:v>00957</x:v>
      </x:c>
      <x:c r="F12548" s="4" t="str">
        <x:v>rechazo</x:v>
      </x:c>
      <x:c r="G12548" s="4" t="n">
        <x:f>COUNTIFS(Relaciones!$D$12341:$D$12776,E12548,Relaciones!$E$12341:$E$12776,D12548,Relaciones!$F$12341:$F$12776,F12548)</x:f>
        <x:v>0</x:v>
      </x:c>
      <x:c r="H12548" s="4"/>
    </x:row>
    <x:row r="12549" ht="23" customHeight="1">
      <x:c r="A12549" s="4" t="str">
        <x:v>Córdoba</x:v>
      </x:c>
      <x:c r="B12549" s="4" t="str">
        <x:v>6.º Primaria</x:v>
      </x:c>
      <x:c r="C12549" s="4" t="str">
        <x:v>B</x:v>
      </x:c>
      <x:c r="D12549" s="13" t="str">
        <x:v>00977</x:v>
      </x:c>
      <x:c r="E12549" s="13" t="str">
        <x:v>00958</x:v>
      </x:c>
      <x:c r="F12549" s="4" t="str">
        <x:v>rechazo</x:v>
      </x:c>
      <x:c r="G12549" s="4" t="n">
        <x:f>COUNTIFS(Relaciones!$D$12341:$D$12776,E12549,Relaciones!$E$12341:$E$12776,D12549,Relaciones!$F$12341:$F$12776,F12549)</x:f>
        <x:v>0</x:v>
      </x:c>
      <x:c r="H12549" s="4"/>
    </x:row>
    <x:row r="12550" ht="23" customHeight="1">
      <x:c r="A12550" s="4" t="str">
        <x:v>Córdoba</x:v>
      </x:c>
      <x:c r="B12550" s="4" t="str">
        <x:v>6.º Primaria</x:v>
      </x:c>
      <x:c r="C12550" s="4" t="str">
        <x:v>B</x:v>
      </x:c>
      <x:c r="D12550" s="13" t="str">
        <x:v>00978</x:v>
      </x:c>
      <x:c r="E12550" s="13" t="str">
        <x:v>00959</x:v>
      </x:c>
      <x:c r="F12550" s="4" t="str">
        <x:v>rechazo</x:v>
      </x:c>
      <x:c r="G12550" s="4" t="n">
        <x:f>COUNTIFS(Relaciones!$D$12341:$D$12776,E12550,Relaciones!$E$12341:$E$12776,D12550,Relaciones!$F$12341:$F$12776,F12550)</x:f>
        <x:v>1</x:v>
      </x:c>
      <x:c r="H12550" s="4"/>
    </x:row>
    <x:row r="12551" ht="23" customHeight="1">
      <x:c r="A12551" s="4" t="str">
        <x:v>Córdoba</x:v>
      </x:c>
      <x:c r="B12551" s="4" t="str">
        <x:v>6.º Primaria</x:v>
      </x:c>
      <x:c r="C12551" s="4" t="str">
        <x:v>B</x:v>
      </x:c>
      <x:c r="D12551" s="13" t="str">
        <x:v>00978</x:v>
      </x:c>
      <x:c r="E12551" s="13" t="str">
        <x:v>00964</x:v>
      </x:c>
      <x:c r="F12551" s="4" t="str">
        <x:v>rechazo</x:v>
      </x:c>
      <x:c r="G12551" s="4" t="n">
        <x:f>COUNTIFS(Relaciones!$D$12341:$D$12776,E12551,Relaciones!$E$12341:$E$12776,D12551,Relaciones!$F$12341:$F$12776,F12551)</x:f>
        <x:v>1</x:v>
      </x:c>
      <x:c r="H12551" s="4"/>
    </x:row>
    <x:row r="12552" ht="23" customHeight="1">
      <x:c r="A12552" s="4" t="str">
        <x:v>Córdoba</x:v>
      </x:c>
      <x:c r="B12552" s="4" t="str">
        <x:v>6.º Primaria</x:v>
      </x:c>
      <x:c r="C12552" s="4" t="str">
        <x:v>B</x:v>
      </x:c>
      <x:c r="D12552" s="13" t="str">
        <x:v>00979</x:v>
      </x:c>
      <x:c r="E12552" s="13" t="str">
        <x:v>00960</x:v>
      </x:c>
      <x:c r="F12552" s="4" t="str">
        <x:v>rechazo</x:v>
      </x:c>
      <x:c r="G12552" s="4" t="n">
        <x:f>COUNTIFS(Relaciones!$D$12341:$D$12776,E12552,Relaciones!$E$12341:$E$12776,D12552,Relaciones!$F$12341:$F$12776,F12552)</x:f>
        <x:v>0</x:v>
      </x:c>
      <x:c r="H12552" s="4"/>
    </x:row>
    <x:row r="12553" ht="23" customHeight="1">
      <x:c r="A12553" s="4" t="str">
        <x:v>Córdoba</x:v>
      </x:c>
      <x:c r="B12553" s="4" t="str">
        <x:v>6.º Primaria</x:v>
      </x:c>
      <x:c r="C12553" s="4" t="str">
        <x:v>B</x:v>
      </x:c>
      <x:c r="D12553" s="13" t="str">
        <x:v>00980</x:v>
      </x:c>
      <x:c r="E12553" s="13" t="str">
        <x:v>00961</x:v>
      </x:c>
      <x:c r="F12553" s="4" t="str">
        <x:v>rechazo</x:v>
      </x:c>
      <x:c r="G12553" s="4" t="n">
        <x:f>COUNTIFS(Relaciones!$D$12341:$D$12776,E12553,Relaciones!$E$12341:$E$12776,D12553,Relaciones!$F$12341:$F$12776,F12553)</x:f>
        <x:v>0</x:v>
      </x:c>
      <x:c r="H12553" s="4"/>
    </x:row>
    <x:row r="12554" ht="23" customHeight="1">
      <x:c r="A12554" s="4" t="str">
        <x:v>Córdoba</x:v>
      </x:c>
      <x:c r="B12554" s="4" t="str">
        <x:v>6.º Primaria</x:v>
      </x:c>
      <x:c r="C12554" s="4" t="str">
        <x:v>B</x:v>
      </x:c>
      <x:c r="D12554" s="13" t="str">
        <x:v>00953</x:v>
      </x:c>
      <x:c r="E12554" s="13" t="str">
        <x:v>00967</x:v>
      </x:c>
      <x:c r="F12554" s="4" t="str">
        <x:v>mediacion</x:v>
      </x:c>
      <x:c r="G12554" s="4"/>
      <x:c r="H12554" s="4"/>
    </x:row>
    <x:row r="12555" ht="23" customHeight="1">
      <x:c r="A12555" s="4" t="str">
        <x:v>Córdoba</x:v>
      </x:c>
      <x:c r="B12555" s="4" t="str">
        <x:v>6.º Primaria</x:v>
      </x:c>
      <x:c r="C12555" s="4" t="str">
        <x:v>B</x:v>
      </x:c>
      <x:c r="D12555" s="13" t="str">
        <x:v>00954</x:v>
      </x:c>
      <x:c r="E12555" s="13" t="str">
        <x:v>00953</x:v>
      </x:c>
      <x:c r="F12555" s="4" t="str">
        <x:v>mediacion</x:v>
      </x:c>
      <x:c r="G12555" s="4"/>
      <x:c r="H12555" s="4"/>
    </x:row>
    <x:row r="12556" ht="23" customHeight="1">
      <x:c r="A12556" s="4" t="str">
        <x:v>Córdoba</x:v>
      </x:c>
      <x:c r="B12556" s="4" t="str">
        <x:v>6.º Primaria</x:v>
      </x:c>
      <x:c r="C12556" s="4" t="str">
        <x:v>B</x:v>
      </x:c>
      <x:c r="D12556" s="13" t="str">
        <x:v>00955</x:v>
      </x:c>
      <x:c r="E12556" s="13" t="str">
        <x:v>00953</x:v>
      </x:c>
      <x:c r="F12556" s="4" t="str">
        <x:v>mediacion</x:v>
      </x:c>
      <x:c r="G12556" s="4"/>
      <x:c r="H12556" s="4"/>
    </x:row>
    <x:row r="12557" ht="23" customHeight="1">
      <x:c r="A12557" s="4" t="str">
        <x:v>Córdoba</x:v>
      </x:c>
      <x:c r="B12557" s="4" t="str">
        <x:v>6.º Primaria</x:v>
      </x:c>
      <x:c r="C12557" s="4" t="str">
        <x:v>B</x:v>
      </x:c>
      <x:c r="D12557" s="13" t="str">
        <x:v>00957</x:v>
      </x:c>
      <x:c r="E12557" s="13" t="str">
        <x:v>00953</x:v>
      </x:c>
      <x:c r="F12557" s="4" t="str">
        <x:v>mediacion</x:v>
      </x:c>
      <x:c r="G12557" s="4"/>
      <x:c r="H12557" s="4"/>
    </x:row>
    <x:row r="12558" ht="23" customHeight="1">
      <x:c r="A12558" s="4" t="str">
        <x:v>Córdoba</x:v>
      </x:c>
      <x:c r="B12558" s="4" t="str">
        <x:v>6.º Primaria</x:v>
      </x:c>
      <x:c r="C12558" s="4" t="str">
        <x:v>B</x:v>
      </x:c>
      <x:c r="D12558" s="13" t="str">
        <x:v>00958</x:v>
      </x:c>
      <x:c r="E12558" s="13" t="str">
        <x:v>00953</x:v>
      </x:c>
      <x:c r="F12558" s="4" t="str">
        <x:v>mediacion</x:v>
      </x:c>
      <x:c r="G12558" s="4"/>
      <x:c r="H12558" s="4"/>
    </x:row>
    <x:row r="12559" ht="23" customHeight="1">
      <x:c r="A12559" s="4" t="str">
        <x:v>Córdoba</x:v>
      </x:c>
      <x:c r="B12559" s="4" t="str">
        <x:v>6.º Primaria</x:v>
      </x:c>
      <x:c r="C12559" s="4" t="str">
        <x:v>B</x:v>
      </x:c>
      <x:c r="D12559" s="13" t="str">
        <x:v>00960</x:v>
      </x:c>
      <x:c r="E12559" s="13" t="str">
        <x:v>00953</x:v>
      </x:c>
      <x:c r="F12559" s="4" t="str">
        <x:v>mediacion</x:v>
      </x:c>
      <x:c r="G12559" s="4"/>
      <x:c r="H12559" s="4"/>
    </x:row>
    <x:row r="12560" ht="23" customHeight="1">
      <x:c r="A12560" s="4" t="str">
        <x:v>Córdoba</x:v>
      </x:c>
      <x:c r="B12560" s="4" t="str">
        <x:v>6.º Primaria</x:v>
      </x:c>
      <x:c r="C12560" s="4" t="str">
        <x:v>B</x:v>
      </x:c>
      <x:c r="D12560" s="13" t="str">
        <x:v>00960</x:v>
      </x:c>
      <x:c r="E12560" s="13" t="str">
        <x:v>00967</x:v>
      </x:c>
      <x:c r="F12560" s="4" t="str">
        <x:v>mediacion</x:v>
      </x:c>
      <x:c r="G12560" s="4"/>
      <x:c r="H12560" s="4"/>
    </x:row>
    <x:row r="12561" ht="23" customHeight="1">
      <x:c r="A12561" s="4" t="str">
        <x:v>Córdoba</x:v>
      </x:c>
      <x:c r="B12561" s="4" t="str">
        <x:v>6.º Primaria</x:v>
      </x:c>
      <x:c r="C12561" s="4" t="str">
        <x:v>B</x:v>
      </x:c>
      <x:c r="D12561" s="13" t="str">
        <x:v>00961</x:v>
      </x:c>
      <x:c r="E12561" s="13" t="str">
        <x:v>00953</x:v>
      </x:c>
      <x:c r="F12561" s="4" t="str">
        <x:v>mediacion</x:v>
      </x:c>
      <x:c r="G12561" s="4"/>
      <x:c r="H12561" s="4"/>
    </x:row>
    <x:row r="12562" ht="23" customHeight="1">
      <x:c r="A12562" s="4" t="str">
        <x:v>Córdoba</x:v>
      </x:c>
      <x:c r="B12562" s="4" t="str">
        <x:v>6.º Primaria</x:v>
      </x:c>
      <x:c r="C12562" s="4" t="str">
        <x:v>B</x:v>
      </x:c>
      <x:c r="D12562" s="13" t="str">
        <x:v>00963</x:v>
      </x:c>
      <x:c r="E12562" s="13" t="str">
        <x:v>00953</x:v>
      </x:c>
      <x:c r="F12562" s="4" t="str">
        <x:v>mediacion</x:v>
      </x:c>
      <x:c r="G12562" s="4"/>
      <x:c r="H12562" s="4"/>
    </x:row>
    <x:row r="12563" ht="23" customHeight="1">
      <x:c r="A12563" s="4" t="str">
        <x:v>Córdoba</x:v>
      </x:c>
      <x:c r="B12563" s="4" t="str">
        <x:v>6.º Primaria</x:v>
      </x:c>
      <x:c r="C12563" s="4" t="str">
        <x:v>B</x:v>
      </x:c>
      <x:c r="D12563" s="13" t="str">
        <x:v>00964</x:v>
      </x:c>
      <x:c r="E12563" s="13" t="str">
        <x:v>00953</x:v>
      </x:c>
      <x:c r="F12563" s="4" t="str">
        <x:v>mediacion</x:v>
      </x:c>
      <x:c r="G12563" s="4"/>
      <x:c r="H12563" s="4"/>
    </x:row>
    <x:row r="12564" ht="23" customHeight="1">
      <x:c r="A12564" s="4" t="str">
        <x:v>Córdoba</x:v>
      </x:c>
      <x:c r="B12564" s="4" t="str">
        <x:v>6.º Primaria</x:v>
      </x:c>
      <x:c r="C12564" s="4" t="str">
        <x:v>B</x:v>
      </x:c>
      <x:c r="D12564" s="13" t="str">
        <x:v>00966</x:v>
      </x:c>
      <x:c r="E12564" s="13" t="str">
        <x:v>00953</x:v>
      </x:c>
      <x:c r="F12564" s="4" t="str">
        <x:v>mediacion</x:v>
      </x:c>
      <x:c r="G12564" s="4"/>
      <x:c r="H12564" s="4"/>
    </x:row>
    <x:row r="12565" ht="23" customHeight="1">
      <x:c r="A12565" s="4" t="str">
        <x:v>Córdoba</x:v>
      </x:c>
      <x:c r="B12565" s="4" t="str">
        <x:v>6.º Primaria</x:v>
      </x:c>
      <x:c r="C12565" s="4" t="str">
        <x:v>B</x:v>
      </x:c>
      <x:c r="D12565" s="13" t="str">
        <x:v>00967</x:v>
      </x:c>
      <x:c r="E12565" s="13" t="str">
        <x:v>00953</x:v>
      </x:c>
      <x:c r="F12565" s="4" t="str">
        <x:v>mediacion</x:v>
      </x:c>
      <x:c r="G12565" s="4"/>
      <x:c r="H12565" s="4"/>
    </x:row>
    <x:row r="12566" ht="23" customHeight="1">
      <x:c r="A12566" s="4" t="str">
        <x:v>Córdoba</x:v>
      </x:c>
      <x:c r="B12566" s="4" t="str">
        <x:v>6.º Primaria</x:v>
      </x:c>
      <x:c r="C12566" s="4" t="str">
        <x:v>B</x:v>
      </x:c>
      <x:c r="D12566" s="13" t="str">
        <x:v>00969</x:v>
      </x:c>
      <x:c r="E12566" s="13" t="str">
        <x:v>00967</x:v>
      </x:c>
      <x:c r="F12566" s="4" t="str">
        <x:v>mediacion</x:v>
      </x:c>
      <x:c r="G12566" s="4"/>
      <x:c r="H12566" s="4"/>
    </x:row>
    <x:row r="12567" ht="23" customHeight="1">
      <x:c r="A12567" s="4" t="str">
        <x:v>Córdoba</x:v>
      </x:c>
      <x:c r="B12567" s="4" t="str">
        <x:v>6.º Primaria</x:v>
      </x:c>
      <x:c r="C12567" s="4" t="str">
        <x:v>B</x:v>
      </x:c>
      <x:c r="D12567" s="13" t="str">
        <x:v>00970</x:v>
      </x:c>
      <x:c r="E12567" s="13" t="str">
        <x:v>00967</x:v>
      </x:c>
      <x:c r="F12567" s="4" t="str">
        <x:v>mediacion</x:v>
      </x:c>
      <x:c r="G12567" s="4"/>
      <x:c r="H12567" s="4"/>
    </x:row>
    <x:row r="12568" ht="23" customHeight="1">
      <x:c r="A12568" s="4" t="str">
        <x:v>Córdoba</x:v>
      </x:c>
      <x:c r="B12568" s="4" t="str">
        <x:v>6.º Primaria</x:v>
      </x:c>
      <x:c r="C12568" s="4" t="str">
        <x:v>B</x:v>
      </x:c>
      <x:c r="D12568" s="13" t="str">
        <x:v>00972</x:v>
      </x:c>
      <x:c r="E12568" s="13" t="str">
        <x:v>00967</x:v>
      </x:c>
      <x:c r="F12568" s="4" t="str">
        <x:v>mediacion</x:v>
      </x:c>
      <x:c r="G12568" s="4"/>
      <x:c r="H12568" s="4"/>
    </x:row>
    <x:row r="12569" ht="23" customHeight="1">
      <x:c r="A12569" s="4" t="str">
        <x:v>Córdoba</x:v>
      </x:c>
      <x:c r="B12569" s="4" t="str">
        <x:v>6.º Primaria</x:v>
      </x:c>
      <x:c r="C12569" s="4" t="str">
        <x:v>B</x:v>
      </x:c>
      <x:c r="D12569" s="13" t="str">
        <x:v>00973</x:v>
      </x:c>
      <x:c r="E12569" s="13" t="str">
        <x:v>00967</x:v>
      </x:c>
      <x:c r="F12569" s="4" t="str">
        <x:v>mediacion</x:v>
      </x:c>
      <x:c r="G12569" s="4"/>
      <x:c r="H12569" s="4"/>
    </x:row>
    <x:row r="12570" ht="23" customHeight="1">
      <x:c r="A12570" s="4" t="str">
        <x:v>Córdoba</x:v>
      </x:c>
      <x:c r="B12570" s="4" t="str">
        <x:v>6.º Primaria</x:v>
      </x:c>
      <x:c r="C12570" s="4" t="str">
        <x:v>B</x:v>
      </x:c>
      <x:c r="D12570" s="13" t="str">
        <x:v>00974</x:v>
      </x:c>
      <x:c r="E12570" s="13" t="str">
        <x:v>00953</x:v>
      </x:c>
      <x:c r="F12570" s="4" t="str">
        <x:v>mediacion</x:v>
      </x:c>
      <x:c r="G12570" s="4"/>
      <x:c r="H12570" s="4"/>
    </x:row>
    <x:row r="12571" ht="23" customHeight="1">
      <x:c r="A12571" s="4" t="str">
        <x:v>Córdoba</x:v>
      </x:c>
      <x:c r="B12571" s="4" t="str">
        <x:v>6.º Primaria</x:v>
      </x:c>
      <x:c r="C12571" s="4" t="str">
        <x:v>B</x:v>
      </x:c>
      <x:c r="D12571" s="13" t="str">
        <x:v>00975</x:v>
      </x:c>
      <x:c r="E12571" s="13" t="str">
        <x:v>00967</x:v>
      </x:c>
      <x:c r="F12571" s="4" t="str">
        <x:v>mediacion</x:v>
      </x:c>
      <x:c r="G12571" s="4"/>
      <x:c r="H12571" s="4"/>
    </x:row>
    <x:row r="12572" ht="23" customHeight="1">
      <x:c r="A12572" s="4" t="str">
        <x:v>Córdoba</x:v>
      </x:c>
      <x:c r="B12572" s="4" t="str">
        <x:v>6.º Primaria</x:v>
      </x:c>
      <x:c r="C12572" s="4" t="str">
        <x:v>B</x:v>
      </x:c>
      <x:c r="D12572" s="13" t="str">
        <x:v>00976</x:v>
      </x:c>
      <x:c r="E12572" s="13" t="str">
        <x:v>00967</x:v>
      </x:c>
      <x:c r="F12572" s="4" t="str">
        <x:v>mediacion</x:v>
      </x:c>
      <x:c r="G12572" s="4"/>
      <x:c r="H12572" s="4"/>
    </x:row>
    <x:row r="12573" ht="23" customHeight="1">
      <x:c r="A12573" s="4" t="str">
        <x:v>Córdoba</x:v>
      </x:c>
      <x:c r="B12573" s="4" t="str">
        <x:v>6.º Primaria</x:v>
      </x:c>
      <x:c r="C12573" s="4" t="str">
        <x:v>B</x:v>
      </x:c>
      <x:c r="D12573" s="13" t="str">
        <x:v>00978</x:v>
      </x:c>
      <x:c r="E12573" s="13" t="str">
        <x:v>00967</x:v>
      </x:c>
      <x:c r="F12573" s="4" t="str">
        <x:v>mediacion</x:v>
      </x:c>
      <x:c r="G12573" s="4"/>
      <x:c r="H12573" s="4"/>
    </x:row>
    <x:row r="12574" ht="23" customHeight="1">
      <x:c r="A12574" s="4" t="str">
        <x:v>Córdoba</x:v>
      </x:c>
      <x:c r="B12574" s="4" t="str">
        <x:v>6.º Primaria</x:v>
      </x:c>
      <x:c r="C12574" s="4" t="str">
        <x:v>B</x:v>
      </x:c>
      <x:c r="D12574" s="13" t="str">
        <x:v>00979</x:v>
      </x:c>
      <x:c r="E12574" s="13" t="str">
        <x:v>00967</x:v>
      </x:c>
      <x:c r="F12574" s="4" t="str">
        <x:v>mediacion</x:v>
      </x:c>
      <x:c r="G12574" s="4"/>
      <x:c r="H12574" s="4"/>
    </x:row>
    <x:row r="12575" ht="23" customHeight="1">
      <x:c r="A12575" s="4" t="str">
        <x:v>Córdoba</x:v>
      </x:c>
      <x:c r="B12575" s="4" t="str">
        <x:v>6.º Primaria</x:v>
      </x:c>
      <x:c r="C12575" s="4" t="str">
        <x:v>B</x:v>
      </x:c>
      <x:c r="D12575" s="13" t="str">
        <x:v>00954</x:v>
      </x:c>
      <x:c r="E12575" s="13" t="str">
        <x:v>00978</x:v>
      </x:c>
      <x:c r="F12575" s="4" t="str">
        <x:v>mediacion_negativa</x:v>
      </x:c>
      <x:c r="G12575" s="4"/>
      <x:c r="H12575" s="4"/>
    </x:row>
    <x:row r="12576" ht="23" customHeight="1">
      <x:c r="A12576" s="4" t="str">
        <x:v>Córdoba</x:v>
      </x:c>
      <x:c r="B12576" s="4" t="str">
        <x:v>6.º Primaria</x:v>
      </x:c>
      <x:c r="C12576" s="4" t="str">
        <x:v>B</x:v>
      </x:c>
      <x:c r="D12576" s="13" t="str">
        <x:v>00955</x:v>
      </x:c>
      <x:c r="E12576" s="13" t="str">
        <x:v>00978</x:v>
      </x:c>
      <x:c r="F12576" s="4" t="str">
        <x:v>mediacion_negativa</x:v>
      </x:c>
      <x:c r="G12576" s="4"/>
      <x:c r="H12576" s="4"/>
    </x:row>
    <x:row r="12577" ht="23" customHeight="1">
      <x:c r="A12577" s="4" t="str">
        <x:v>Córdoba</x:v>
      </x:c>
      <x:c r="B12577" s="4" t="str">
        <x:v>6.º Primaria</x:v>
      </x:c>
      <x:c r="C12577" s="4" t="str">
        <x:v>B</x:v>
      </x:c>
      <x:c r="D12577" s="13" t="str">
        <x:v>00956</x:v>
      </x:c>
      <x:c r="E12577" s="13" t="str">
        <x:v>00978</x:v>
      </x:c>
      <x:c r="F12577" s="4" t="str">
        <x:v>mediacion_negativa</x:v>
      </x:c>
      <x:c r="G12577" s="4"/>
      <x:c r="H12577" s="4"/>
    </x:row>
    <x:row r="12578" ht="23" customHeight="1">
      <x:c r="A12578" s="4" t="str">
        <x:v>Córdoba</x:v>
      </x:c>
      <x:c r="B12578" s="4" t="str">
        <x:v>6.º Primaria</x:v>
      </x:c>
      <x:c r="C12578" s="4" t="str">
        <x:v>B</x:v>
      </x:c>
      <x:c r="D12578" s="13" t="str">
        <x:v>00958</x:v>
      </x:c>
      <x:c r="E12578" s="13" t="str">
        <x:v>00978</x:v>
      </x:c>
      <x:c r="F12578" s="4" t="str">
        <x:v>mediacion_negativa</x:v>
      </x:c>
      <x:c r="G12578" s="4"/>
      <x:c r="H12578" s="4"/>
    </x:row>
    <x:row r="12579" ht="23" customHeight="1">
      <x:c r="A12579" s="4" t="str">
        <x:v>Córdoba</x:v>
      </x:c>
      <x:c r="B12579" s="4" t="str">
        <x:v>6.º Primaria</x:v>
      </x:c>
      <x:c r="C12579" s="4" t="str">
        <x:v>B</x:v>
      </x:c>
      <x:c r="D12579" s="13" t="str">
        <x:v>00959</x:v>
      </x:c>
      <x:c r="E12579" s="13" t="str">
        <x:v>00978</x:v>
      </x:c>
      <x:c r="F12579" s="4" t="str">
        <x:v>mediacion_negativa</x:v>
      </x:c>
      <x:c r="G12579" s="4"/>
      <x:c r="H12579" s="4"/>
    </x:row>
    <x:row r="12580" ht="23" customHeight="1">
      <x:c r="A12580" s="4" t="str">
        <x:v>Córdoba</x:v>
      </x:c>
      <x:c r="B12580" s="4" t="str">
        <x:v>6.º Primaria</x:v>
      </x:c>
      <x:c r="C12580" s="4" t="str">
        <x:v>B</x:v>
      </x:c>
      <x:c r="D12580" s="13" t="str">
        <x:v>00960</x:v>
      </x:c>
      <x:c r="E12580" s="13" t="str">
        <x:v>00978</x:v>
      </x:c>
      <x:c r="F12580" s="4" t="str">
        <x:v>mediacion_negativa</x:v>
      </x:c>
      <x:c r="G12580" s="4"/>
      <x:c r="H12580" s="4"/>
    </x:row>
    <x:row r="12581" ht="23" customHeight="1">
      <x:c r="A12581" s="4" t="str">
        <x:v>Córdoba</x:v>
      </x:c>
      <x:c r="B12581" s="4" t="str">
        <x:v>6.º Primaria</x:v>
      </x:c>
      <x:c r="C12581" s="4" t="str">
        <x:v>B</x:v>
      </x:c>
      <x:c r="D12581" s="13" t="str">
        <x:v>00962</x:v>
      </x:c>
      <x:c r="E12581" s="13" t="str">
        <x:v>00978</x:v>
      </x:c>
      <x:c r="F12581" s="4" t="str">
        <x:v>mediacion_negativa</x:v>
      </x:c>
      <x:c r="G12581" s="4"/>
      <x:c r="H12581" s="4"/>
    </x:row>
    <x:row r="12582" ht="23" customHeight="1">
      <x:c r="A12582" s="4" t="str">
        <x:v>Córdoba</x:v>
      </x:c>
      <x:c r="B12582" s="4" t="str">
        <x:v>6.º Primaria</x:v>
      </x:c>
      <x:c r="C12582" s="4" t="str">
        <x:v>B</x:v>
      </x:c>
      <x:c r="D12582" s="13" t="str">
        <x:v>00963</x:v>
      </x:c>
      <x:c r="E12582" s="13" t="str">
        <x:v>00978</x:v>
      </x:c>
      <x:c r="F12582" s="4" t="str">
        <x:v>mediacion_negativa</x:v>
      </x:c>
      <x:c r="G12582" s="4"/>
      <x:c r="H12582" s="4"/>
    </x:row>
    <x:row r="12583" ht="23" customHeight="1">
      <x:c r="A12583" s="4" t="str">
        <x:v>Córdoba</x:v>
      </x:c>
      <x:c r="B12583" s="4" t="str">
        <x:v>6.º Primaria</x:v>
      </x:c>
      <x:c r="C12583" s="4" t="str">
        <x:v>B</x:v>
      </x:c>
      <x:c r="D12583" s="13" t="str">
        <x:v>00964</x:v>
      </x:c>
      <x:c r="E12583" s="13" t="str">
        <x:v>00978</x:v>
      </x:c>
      <x:c r="F12583" s="4" t="str">
        <x:v>mediacion_negativa</x:v>
      </x:c>
      <x:c r="G12583" s="4"/>
      <x:c r="H12583" s="4"/>
    </x:row>
    <x:row r="12584" ht="23" customHeight="1">
      <x:c r="A12584" s="4" t="str">
        <x:v>Córdoba</x:v>
      </x:c>
      <x:c r="B12584" s="4" t="str">
        <x:v>6.º Primaria</x:v>
      </x:c>
      <x:c r="C12584" s="4" t="str">
        <x:v>B</x:v>
      </x:c>
      <x:c r="D12584" s="13" t="str">
        <x:v>00966</x:v>
      </x:c>
      <x:c r="E12584" s="13" t="str">
        <x:v>00978</x:v>
      </x:c>
      <x:c r="F12584" s="4" t="str">
        <x:v>mediacion_negativa</x:v>
      </x:c>
      <x:c r="G12584" s="4"/>
      <x:c r="H12584" s="4"/>
    </x:row>
    <x:row r="12585" ht="23" customHeight="1">
      <x:c r="A12585" s="4" t="str">
        <x:v>Córdoba</x:v>
      </x:c>
      <x:c r="B12585" s="4" t="str">
        <x:v>6.º Primaria</x:v>
      </x:c>
      <x:c r="C12585" s="4" t="str">
        <x:v>B</x:v>
      </x:c>
      <x:c r="D12585" s="13" t="str">
        <x:v>00967</x:v>
      </x:c>
      <x:c r="E12585" s="13" t="str">
        <x:v>00978</x:v>
      </x:c>
      <x:c r="F12585" s="4" t="str">
        <x:v>mediacion_negativa</x:v>
      </x:c>
      <x:c r="G12585" s="4"/>
      <x:c r="H12585" s="4"/>
    </x:row>
    <x:row r="12586" ht="23" customHeight="1">
      <x:c r="A12586" s="4" t="str">
        <x:v>Córdoba</x:v>
      </x:c>
      <x:c r="B12586" s="4" t="str">
        <x:v>6.º Primaria</x:v>
      </x:c>
      <x:c r="C12586" s="4" t="str">
        <x:v>B</x:v>
      </x:c>
      <x:c r="D12586" s="13" t="str">
        <x:v>00968</x:v>
      </x:c>
      <x:c r="E12586" s="13" t="str">
        <x:v>00978</x:v>
      </x:c>
      <x:c r="F12586" s="4" t="str">
        <x:v>mediacion_negativa</x:v>
      </x:c>
      <x:c r="G12586" s="4"/>
      <x:c r="H12586" s="4"/>
    </x:row>
    <x:row r="12587" ht="23" customHeight="1">
      <x:c r="A12587" s="4" t="str">
        <x:v>Córdoba</x:v>
      </x:c>
      <x:c r="B12587" s="4" t="str">
        <x:v>6.º Primaria</x:v>
      </x:c>
      <x:c r="C12587" s="4" t="str">
        <x:v>B</x:v>
      </x:c>
      <x:c r="D12587" s="13" t="str">
        <x:v>00970</x:v>
      </x:c>
      <x:c r="E12587" s="13" t="str">
        <x:v>00978</x:v>
      </x:c>
      <x:c r="F12587" s="4" t="str">
        <x:v>mediacion_negativa</x:v>
      </x:c>
      <x:c r="G12587" s="4"/>
      <x:c r="H12587" s="4"/>
    </x:row>
    <x:row r="12588" ht="23" customHeight="1">
      <x:c r="A12588" s="4" t="str">
        <x:v>Córdoba</x:v>
      </x:c>
      <x:c r="B12588" s="4" t="str">
        <x:v>6.º Primaria</x:v>
      </x:c>
      <x:c r="C12588" s="4" t="str">
        <x:v>B</x:v>
      </x:c>
      <x:c r="D12588" s="13" t="str">
        <x:v>00971</x:v>
      </x:c>
      <x:c r="E12588" s="13" t="str">
        <x:v>00978</x:v>
      </x:c>
      <x:c r="F12588" s="4" t="str">
        <x:v>mediacion_negativa</x:v>
      </x:c>
      <x:c r="G12588" s="4"/>
      <x:c r="H12588" s="4"/>
    </x:row>
    <x:row r="12589" ht="23" customHeight="1">
      <x:c r="A12589" s="4" t="str">
        <x:v>Córdoba</x:v>
      </x:c>
      <x:c r="B12589" s="4" t="str">
        <x:v>6.º Primaria</x:v>
      </x:c>
      <x:c r="C12589" s="4" t="str">
        <x:v>B</x:v>
      </x:c>
      <x:c r="D12589" s="13" t="str">
        <x:v>00972</x:v>
      </x:c>
      <x:c r="E12589" s="13" t="str">
        <x:v>00978</x:v>
      </x:c>
      <x:c r="F12589" s="4" t="str">
        <x:v>mediacion_negativa</x:v>
      </x:c>
      <x:c r="G12589" s="4"/>
      <x:c r="H12589" s="4"/>
    </x:row>
    <x:row r="12590" ht="23" customHeight="1">
      <x:c r="A12590" s="4" t="str">
        <x:v>Córdoba</x:v>
      </x:c>
      <x:c r="B12590" s="4" t="str">
        <x:v>6.º Primaria</x:v>
      </x:c>
      <x:c r="C12590" s="4" t="str">
        <x:v>B</x:v>
      </x:c>
      <x:c r="D12590" s="13" t="str">
        <x:v>00974</x:v>
      </x:c>
      <x:c r="E12590" s="13" t="str">
        <x:v>00978</x:v>
      </x:c>
      <x:c r="F12590" s="4" t="str">
        <x:v>mediacion_negativa</x:v>
      </x:c>
      <x:c r="G12590" s="4"/>
      <x:c r="H12590" s="4"/>
    </x:row>
    <x:row r="12591" ht="23" customHeight="1">
      <x:c r="A12591" s="4" t="str">
        <x:v>Córdoba</x:v>
      </x:c>
      <x:c r="B12591" s="4" t="str">
        <x:v>6.º Primaria</x:v>
      </x:c>
      <x:c r="C12591" s="4" t="str">
        <x:v>B</x:v>
      </x:c>
      <x:c r="D12591" s="13" t="str">
        <x:v>00975</x:v>
      </x:c>
      <x:c r="E12591" s="13" t="str">
        <x:v>00978</x:v>
      </x:c>
      <x:c r="F12591" s="4" t="str">
        <x:v>mediacion_negativa</x:v>
      </x:c>
      <x:c r="G12591" s="4"/>
      <x:c r="H12591" s="4"/>
    </x:row>
    <x:row r="12592" ht="23" customHeight="1">
      <x:c r="A12592" s="4" t="str">
        <x:v>Córdoba</x:v>
      </x:c>
      <x:c r="B12592" s="4" t="str">
        <x:v>6.º Primaria</x:v>
      </x:c>
      <x:c r="C12592" s="4" t="str">
        <x:v>B</x:v>
      </x:c>
      <x:c r="D12592" s="13" t="str">
        <x:v>00976</x:v>
      </x:c>
      <x:c r="E12592" s="13" t="str">
        <x:v>00978</x:v>
      </x:c>
      <x:c r="F12592" s="4" t="str">
        <x:v>mediacion_negativa</x:v>
      </x:c>
      <x:c r="G12592" s="4"/>
      <x:c r="H12592" s="4"/>
    </x:row>
    <x:row r="12593" ht="23" customHeight="1">
      <x:c r="A12593" s="4" t="str">
        <x:v>Córdoba</x:v>
      </x:c>
      <x:c r="B12593" s="4" t="str">
        <x:v>6.º Primaria</x:v>
      </x:c>
      <x:c r="C12593" s="4" t="str">
        <x:v>B</x:v>
      </x:c>
      <x:c r="D12593" s="13" t="str">
        <x:v>00979</x:v>
      </x:c>
      <x:c r="E12593" s="13" t="str">
        <x:v>00978</x:v>
      </x:c>
      <x:c r="F12593" s="4" t="str">
        <x:v>mediacion_negativa</x:v>
      </x:c>
      <x:c r="G12593" s="4"/>
      <x:c r="H12593" s="4"/>
    </x:row>
    <x:row r="12594" ht="23" customHeight="1">
      <x:c r="A12594" s="4" t="str">
        <x:v>Córdoba</x:v>
      </x:c>
      <x:c r="B12594" s="4" t="str">
        <x:v>6.º Primaria</x:v>
      </x:c>
      <x:c r="C12594" s="4" t="str">
        <x:v>B</x:v>
      </x:c>
      <x:c r="D12594" s="13" t="str">
        <x:v>00980</x:v>
      </x:c>
      <x:c r="E12594" s="13" t="str">
        <x:v>00978</x:v>
      </x:c>
      <x:c r="F12594" s="4" t="str">
        <x:v>mediacion_negativa</x:v>
      </x:c>
      <x:c r="G12594" s="4"/>
      <x:c r="H12594" s="4"/>
    </x:row>
    <x:row r="12595" ht="23" customHeight="1">
      <x:c r="A12595" s="4" t="str">
        <x:v>Córdoba</x:v>
      </x:c>
      <x:c r="B12595" s="4" t="str">
        <x:v>6.º Primaria</x:v>
      </x:c>
      <x:c r="C12595" s="4" t="str">
        <x:v>B</x:v>
      </x:c>
      <x:c r="D12595" s="13" t="str">
        <x:v>00953</x:v>
      </x:c>
      <x:c r="E12595" s="13" t="str">
        <x:v>00978</x:v>
      </x:c>
      <x:c r="F12595" s="4" t="str">
        <x:v>bullying</x:v>
      </x:c>
      <x:c r="G12595" s="4"/>
      <x:c r="H12595" s="4"/>
    </x:row>
    <x:row r="12596" ht="23" customHeight="1">
      <x:c r="A12596" s="4" t="str">
        <x:v>Córdoba</x:v>
      </x:c>
      <x:c r="B12596" s="4" t="str">
        <x:v>6.º Primaria</x:v>
      </x:c>
      <x:c r="C12596" s="4" t="str">
        <x:v>B</x:v>
      </x:c>
      <x:c r="D12596" s="13" t="str">
        <x:v>00954</x:v>
      </x:c>
      <x:c r="E12596" s="13" t="str">
        <x:v>00978</x:v>
      </x:c>
      <x:c r="F12596" s="4" t="str">
        <x:v>bullying</x:v>
      </x:c>
      <x:c r="G12596" s="4"/>
      <x:c r="H12596" s="4"/>
    </x:row>
    <x:row r="12597" ht="23" customHeight="1">
      <x:c r="A12597" s="4" t="str">
        <x:v>Córdoba</x:v>
      </x:c>
      <x:c r="B12597" s="4" t="str">
        <x:v>6.º Primaria</x:v>
      </x:c>
      <x:c r="C12597" s="4" t="str">
        <x:v>B</x:v>
      </x:c>
      <x:c r="D12597" s="13" t="str">
        <x:v>00955</x:v>
      </x:c>
      <x:c r="E12597" s="13" t="str">
        <x:v>00978</x:v>
      </x:c>
      <x:c r="F12597" s="4" t="str">
        <x:v>bullying</x:v>
      </x:c>
      <x:c r="G12597" s="4"/>
      <x:c r="H12597" s="4"/>
    </x:row>
    <x:row r="12598" ht="23" customHeight="1">
      <x:c r="A12598" s="4" t="str">
        <x:v>Córdoba</x:v>
      </x:c>
      <x:c r="B12598" s="4" t="str">
        <x:v>6.º Primaria</x:v>
      </x:c>
      <x:c r="C12598" s="4" t="str">
        <x:v>B</x:v>
      </x:c>
      <x:c r="D12598" s="13" t="str">
        <x:v>00956</x:v>
      </x:c>
      <x:c r="E12598" s="13" t="str">
        <x:v>00978</x:v>
      </x:c>
      <x:c r="F12598" s="4" t="str">
        <x:v>bullying</x:v>
      </x:c>
      <x:c r="G12598" s="4"/>
      <x:c r="H12598" s="4"/>
    </x:row>
    <x:row r="12599" ht="23" customHeight="1">
      <x:c r="A12599" s="4" t="str">
        <x:v>Córdoba</x:v>
      </x:c>
      <x:c r="B12599" s="4" t="str">
        <x:v>6.º Primaria</x:v>
      </x:c>
      <x:c r="C12599" s="4" t="str">
        <x:v>B</x:v>
      </x:c>
      <x:c r="D12599" s="13" t="str">
        <x:v>00953</x:v>
      </x:c>
      <x:c r="E12599" s="13" t="str">
        <x:v>00955</x:v>
      </x:c>
      <x:c r="F12599" s="4" t="str">
        <x:v>prediccion_amistad</x:v>
      </x:c>
      <x:c r="G12599" s="4"/>
      <x:c r="H12599" s="4" t="n">
        <x:f>COUNTIFS(Relaciones!$D$12341:$D$12776,E12599,Relaciones!$E$12341:$E$12776,D12599,Relaciones!$F$12341:$F$12776,"amistad")</x:f>
        <x:v>1</x:v>
      </x:c>
    </x:row>
    <x:row r="12600" ht="23" customHeight="1">
      <x:c r="A12600" s="4" t="str">
        <x:v>Córdoba</x:v>
      </x:c>
      <x:c r="B12600" s="4" t="str">
        <x:v>6.º Primaria</x:v>
      </x:c>
      <x:c r="C12600" s="4" t="str">
        <x:v>B</x:v>
      </x:c>
      <x:c r="D12600" s="13" t="str">
        <x:v>00953</x:v>
      </x:c>
      <x:c r="E12600" s="13" t="str">
        <x:v>00956</x:v>
      </x:c>
      <x:c r="F12600" s="4" t="str">
        <x:v>prediccion_amistad</x:v>
      </x:c>
      <x:c r="G12600" s="4"/>
      <x:c r="H12600" s="4" t="n">
        <x:f>COUNTIFS(Relaciones!$D$12341:$D$12776,E12600,Relaciones!$E$12341:$E$12776,D12600,Relaciones!$F$12341:$F$12776,"amistad")</x:f>
        <x:v>1</x:v>
      </x:c>
    </x:row>
    <x:row r="12601" ht="23" customHeight="1">
      <x:c r="A12601" s="4" t="str">
        <x:v>Córdoba</x:v>
      </x:c>
      <x:c r="B12601" s="4" t="str">
        <x:v>6.º Primaria</x:v>
      </x:c>
      <x:c r="C12601" s="4" t="str">
        <x:v>B</x:v>
      </x:c>
      <x:c r="D12601" s="13" t="str">
        <x:v>00953</x:v>
      </x:c>
      <x:c r="E12601" s="13" t="str">
        <x:v>00957</x:v>
      </x:c>
      <x:c r="F12601" s="4" t="str">
        <x:v>prediccion_amistad</x:v>
      </x:c>
      <x:c r="G12601" s="4"/>
      <x:c r="H12601" s="4" t="n">
        <x:f>COUNTIFS(Relaciones!$D$12341:$D$12776,E12601,Relaciones!$E$12341:$E$12776,D12601,Relaciones!$F$12341:$F$12776,"amistad")</x:f>
        <x:v>1</x:v>
      </x:c>
    </x:row>
    <x:row r="12602" ht="23" customHeight="1">
      <x:c r="A12602" s="4" t="str">
        <x:v>Córdoba</x:v>
      </x:c>
      <x:c r="B12602" s="4" t="str">
        <x:v>6.º Primaria</x:v>
      </x:c>
      <x:c r="C12602" s="4" t="str">
        <x:v>B</x:v>
      </x:c>
      <x:c r="D12602" s="13" t="str">
        <x:v>00953</x:v>
      </x:c>
      <x:c r="E12602" s="13" t="str">
        <x:v>00959</x:v>
      </x:c>
      <x:c r="F12602" s="4" t="str">
        <x:v>prediccion_amistad</x:v>
      </x:c>
      <x:c r="G12602" s="4"/>
      <x:c r="H12602" s="4" t="n">
        <x:f>COUNTIFS(Relaciones!$D$12341:$D$12776,E12602,Relaciones!$E$12341:$E$12776,D12602,Relaciones!$F$12341:$F$12776,"amistad")</x:f>
        <x:v>1</x:v>
      </x:c>
    </x:row>
    <x:row r="12603" ht="23" customHeight="1">
      <x:c r="A12603" s="4" t="str">
        <x:v>Córdoba</x:v>
      </x:c>
      <x:c r="B12603" s="4" t="str">
        <x:v>6.º Primaria</x:v>
      </x:c>
      <x:c r="C12603" s="4" t="str">
        <x:v>B</x:v>
      </x:c>
      <x:c r="D12603" s="13" t="str">
        <x:v>00953</x:v>
      </x:c>
      <x:c r="E12603" s="13" t="str">
        <x:v>00960</x:v>
      </x:c>
      <x:c r="F12603" s="4" t="str">
        <x:v>prediccion_amistad</x:v>
      </x:c>
      <x:c r="G12603" s="4"/>
      <x:c r="H12603" s="4" t="n">
        <x:f>COUNTIFS(Relaciones!$D$12341:$D$12776,E12603,Relaciones!$E$12341:$E$12776,D12603,Relaciones!$F$12341:$F$12776,"amistad")</x:f>
        <x:v>1</x:v>
      </x:c>
    </x:row>
    <x:row r="12604" ht="23" customHeight="1">
      <x:c r="A12604" s="4" t="str">
        <x:v>Córdoba</x:v>
      </x:c>
      <x:c r="B12604" s="4" t="str">
        <x:v>6.º Primaria</x:v>
      </x:c>
      <x:c r="C12604" s="4" t="str">
        <x:v>B</x:v>
      </x:c>
      <x:c r="D12604" s="13" t="str">
        <x:v>00953</x:v>
      </x:c>
      <x:c r="E12604" s="13" t="str">
        <x:v>00961</x:v>
      </x:c>
      <x:c r="F12604" s="4" t="str">
        <x:v>prediccion_amistad</x:v>
      </x:c>
      <x:c r="G12604" s="4"/>
      <x:c r="H12604" s="4" t="n">
        <x:f>COUNTIFS(Relaciones!$D$12341:$D$12776,E12604,Relaciones!$E$12341:$E$12776,D12604,Relaciones!$F$12341:$F$12776,"amistad")</x:f>
        <x:v>1</x:v>
      </x:c>
    </x:row>
    <x:row r="12605" ht="23" customHeight="1">
      <x:c r="A12605" s="4" t="str">
        <x:v>Córdoba</x:v>
      </x:c>
      <x:c r="B12605" s="4" t="str">
        <x:v>6.º Primaria</x:v>
      </x:c>
      <x:c r="C12605" s="4" t="str">
        <x:v>B</x:v>
      </x:c>
      <x:c r="D12605" s="13" t="str">
        <x:v>00953</x:v>
      </x:c>
      <x:c r="E12605" s="13" t="str">
        <x:v>00963</x:v>
      </x:c>
      <x:c r="F12605" s="4" t="str">
        <x:v>prediccion_amistad</x:v>
      </x:c>
      <x:c r="G12605" s="4"/>
      <x:c r="H12605" s="4" t="n">
        <x:f>COUNTIFS(Relaciones!$D$12341:$D$12776,E12605,Relaciones!$E$12341:$E$12776,D12605,Relaciones!$F$12341:$F$12776,"amistad")</x:f>
        <x:v>1</x:v>
      </x:c>
    </x:row>
    <x:row r="12606" ht="23" customHeight="1">
      <x:c r="A12606" s="4" t="str">
        <x:v>Córdoba</x:v>
      </x:c>
      <x:c r="B12606" s="4" t="str">
        <x:v>6.º Primaria</x:v>
      </x:c>
      <x:c r="C12606" s="4" t="str">
        <x:v>B</x:v>
      </x:c>
      <x:c r="D12606" s="13" t="str">
        <x:v>00953</x:v>
      </x:c>
      <x:c r="E12606" s="13" t="str">
        <x:v>00964</x:v>
      </x:c>
      <x:c r="F12606" s="4" t="str">
        <x:v>prediccion_amistad</x:v>
      </x:c>
      <x:c r="G12606" s="4"/>
      <x:c r="H12606" s="4" t="n">
        <x:f>COUNTIFS(Relaciones!$D$12341:$D$12776,E12606,Relaciones!$E$12341:$E$12776,D12606,Relaciones!$F$12341:$F$12776,"amistad")</x:f>
        <x:v>1</x:v>
      </x:c>
    </x:row>
    <x:row r="12607" ht="23" customHeight="1">
      <x:c r="A12607" s="4" t="str">
        <x:v>Córdoba</x:v>
      </x:c>
      <x:c r="B12607" s="4" t="str">
        <x:v>6.º Primaria</x:v>
      </x:c>
      <x:c r="C12607" s="4" t="str">
        <x:v>B</x:v>
      </x:c>
      <x:c r="D12607" s="13" t="str">
        <x:v>00953</x:v>
      </x:c>
      <x:c r="E12607" s="13" t="str">
        <x:v>00965</x:v>
      </x:c>
      <x:c r="F12607" s="4" t="str">
        <x:v>prediccion_amistad</x:v>
      </x:c>
      <x:c r="G12607" s="4"/>
      <x:c r="H12607" s="4" t="n">
        <x:f>COUNTIFS(Relaciones!$D$12341:$D$12776,E12607,Relaciones!$E$12341:$E$12776,D12607,Relaciones!$F$12341:$F$12776,"amistad")</x:f>
        <x:v>1</x:v>
      </x:c>
    </x:row>
    <x:row r="12608" ht="23" customHeight="1">
      <x:c r="A12608" s="4" t="str">
        <x:v>Córdoba</x:v>
      </x:c>
      <x:c r="B12608" s="4" t="str">
        <x:v>6.º Primaria</x:v>
      </x:c>
      <x:c r="C12608" s="4" t="str">
        <x:v>B</x:v>
      </x:c>
      <x:c r="D12608" s="13" t="str">
        <x:v>00953</x:v>
      </x:c>
      <x:c r="E12608" s="13" t="str">
        <x:v>00967</x:v>
      </x:c>
      <x:c r="F12608" s="4" t="str">
        <x:v>prediccion_amistad</x:v>
      </x:c>
      <x:c r="G12608" s="4"/>
      <x:c r="H12608" s="4" t="n">
        <x:f>COUNTIFS(Relaciones!$D$12341:$D$12776,E12608,Relaciones!$E$12341:$E$12776,D12608,Relaciones!$F$12341:$F$12776,"amistad")</x:f>
        <x:v>1</x:v>
      </x:c>
    </x:row>
    <x:row r="12609" ht="23" customHeight="1">
      <x:c r="A12609" s="4" t="str">
        <x:v>Córdoba</x:v>
      </x:c>
      <x:c r="B12609" s="4" t="str">
        <x:v>6.º Primaria</x:v>
      </x:c>
      <x:c r="C12609" s="4" t="str">
        <x:v>B</x:v>
      </x:c>
      <x:c r="D12609" s="13" t="str">
        <x:v>00953</x:v>
      </x:c>
      <x:c r="E12609" s="13" t="str">
        <x:v>00968</x:v>
      </x:c>
      <x:c r="F12609" s="4" t="str">
        <x:v>prediccion_amistad</x:v>
      </x:c>
      <x:c r="G12609" s="4"/>
      <x:c r="H12609" s="4" t="n">
        <x:f>COUNTIFS(Relaciones!$D$12341:$D$12776,E12609,Relaciones!$E$12341:$E$12776,D12609,Relaciones!$F$12341:$F$12776,"amistad")</x:f>
        <x:v>1</x:v>
      </x:c>
    </x:row>
    <x:row r="12610" ht="23" customHeight="1">
      <x:c r="A12610" s="4" t="str">
        <x:v>Córdoba</x:v>
      </x:c>
      <x:c r="B12610" s="4" t="str">
        <x:v>6.º Primaria</x:v>
      </x:c>
      <x:c r="C12610" s="4" t="str">
        <x:v>B</x:v>
      </x:c>
      <x:c r="D12610" s="13" t="str">
        <x:v>00954</x:v>
      </x:c>
      <x:c r="E12610" s="13" t="str">
        <x:v>00953</x:v>
      </x:c>
      <x:c r="F12610" s="4" t="str">
        <x:v>prediccion_amistad</x:v>
      </x:c>
      <x:c r="G12610" s="4"/>
      <x:c r="H12610" s="4" t="n">
        <x:f>COUNTIFS(Relaciones!$D$12341:$D$12776,E12610,Relaciones!$E$12341:$E$12776,D12610,Relaciones!$F$12341:$F$12776,"amistad")</x:f>
        <x:v>1</x:v>
      </x:c>
    </x:row>
    <x:row r="12611" ht="23" customHeight="1">
      <x:c r="A12611" s="4" t="str">
        <x:v>Córdoba</x:v>
      </x:c>
      <x:c r="B12611" s="4" t="str">
        <x:v>6.º Primaria</x:v>
      </x:c>
      <x:c r="C12611" s="4" t="str">
        <x:v>B</x:v>
      </x:c>
      <x:c r="D12611" s="13" t="str">
        <x:v>00954</x:v>
      </x:c>
      <x:c r="E12611" s="13" t="str">
        <x:v>00955</x:v>
      </x:c>
      <x:c r="F12611" s="4" t="str">
        <x:v>prediccion_amistad</x:v>
      </x:c>
      <x:c r="G12611" s="4"/>
      <x:c r="H12611" s="4" t="n">
        <x:f>COUNTIFS(Relaciones!$D$12341:$D$12776,E12611,Relaciones!$E$12341:$E$12776,D12611,Relaciones!$F$12341:$F$12776,"amistad")</x:f>
        <x:v>1</x:v>
      </x:c>
    </x:row>
    <x:row r="12612" ht="23" customHeight="1">
      <x:c r="A12612" s="4" t="str">
        <x:v>Córdoba</x:v>
      </x:c>
      <x:c r="B12612" s="4" t="str">
        <x:v>6.º Primaria</x:v>
      </x:c>
      <x:c r="C12612" s="4" t="str">
        <x:v>B</x:v>
      </x:c>
      <x:c r="D12612" s="13" t="str">
        <x:v>00954</x:v>
      </x:c>
      <x:c r="E12612" s="13" t="str">
        <x:v>00956</x:v>
      </x:c>
      <x:c r="F12612" s="4" t="str">
        <x:v>prediccion_amistad</x:v>
      </x:c>
      <x:c r="G12612" s="4"/>
      <x:c r="H12612" s="4" t="n">
        <x:f>COUNTIFS(Relaciones!$D$12341:$D$12776,E12612,Relaciones!$E$12341:$E$12776,D12612,Relaciones!$F$12341:$F$12776,"amistad")</x:f>
        <x:v>1</x:v>
      </x:c>
    </x:row>
    <x:row r="12613" ht="23" customHeight="1">
      <x:c r="A12613" s="4" t="str">
        <x:v>Córdoba</x:v>
      </x:c>
      <x:c r="B12613" s="4" t="str">
        <x:v>6.º Primaria</x:v>
      </x:c>
      <x:c r="C12613" s="4" t="str">
        <x:v>B</x:v>
      </x:c>
      <x:c r="D12613" s="13" t="str">
        <x:v>00954</x:v>
      </x:c>
      <x:c r="E12613" s="13" t="str">
        <x:v>00959</x:v>
      </x:c>
      <x:c r="F12613" s="4" t="str">
        <x:v>prediccion_amistad</x:v>
      </x:c>
      <x:c r="G12613" s="4"/>
      <x:c r="H12613" s="4" t="n">
        <x:f>COUNTIFS(Relaciones!$D$12341:$D$12776,E12613,Relaciones!$E$12341:$E$12776,D12613,Relaciones!$F$12341:$F$12776,"amistad")</x:f>
        <x:v>0</x:v>
      </x:c>
    </x:row>
    <x:row r="12614" ht="23" customHeight="1">
      <x:c r="A12614" s="4" t="str">
        <x:v>Córdoba</x:v>
      </x:c>
      <x:c r="B12614" s="4" t="str">
        <x:v>6.º Primaria</x:v>
      </x:c>
      <x:c r="C12614" s="4" t="str">
        <x:v>B</x:v>
      </x:c>
      <x:c r="D12614" s="13" t="str">
        <x:v>00954</x:v>
      </x:c>
      <x:c r="E12614" s="13" t="str">
        <x:v>00967</x:v>
      </x:c>
      <x:c r="F12614" s="4" t="str">
        <x:v>prediccion_amistad</x:v>
      </x:c>
      <x:c r="G12614" s="4"/>
      <x:c r="H12614" s="4" t="n">
        <x:f>COUNTIFS(Relaciones!$D$12341:$D$12776,E12614,Relaciones!$E$12341:$E$12776,D12614,Relaciones!$F$12341:$F$12776,"amistad")</x:f>
        <x:v>1</x:v>
      </x:c>
    </x:row>
    <x:row r="12615" ht="23" customHeight="1">
      <x:c r="A12615" s="4" t="str">
        <x:v>Córdoba</x:v>
      </x:c>
      <x:c r="B12615" s="4" t="str">
        <x:v>6.º Primaria</x:v>
      </x:c>
      <x:c r="C12615" s="4" t="str">
        <x:v>B</x:v>
      </x:c>
      <x:c r="D12615" s="13" t="str">
        <x:v>00954</x:v>
      </x:c>
      <x:c r="E12615" s="13" t="str">
        <x:v>00969</x:v>
      </x:c>
      <x:c r="F12615" s="4" t="str">
        <x:v>prediccion_amistad</x:v>
      </x:c>
      <x:c r="G12615" s="4"/>
      <x:c r="H12615" s="4" t="n">
        <x:f>COUNTIFS(Relaciones!$D$12341:$D$12776,E12615,Relaciones!$E$12341:$E$12776,D12615,Relaciones!$F$12341:$F$12776,"amistad")</x:f>
        <x:v>1</x:v>
      </x:c>
    </x:row>
    <x:row r="12616" ht="23" customHeight="1">
      <x:c r="A12616" s="4" t="str">
        <x:v>Córdoba</x:v>
      </x:c>
      <x:c r="B12616" s="4" t="str">
        <x:v>6.º Primaria</x:v>
      </x:c>
      <x:c r="C12616" s="4" t="str">
        <x:v>B</x:v>
      </x:c>
      <x:c r="D12616" s="13" t="str">
        <x:v>00955</x:v>
      </x:c>
      <x:c r="E12616" s="13" t="str">
        <x:v>00953</x:v>
      </x:c>
      <x:c r="F12616" s="4" t="str">
        <x:v>prediccion_amistad</x:v>
      </x:c>
      <x:c r="G12616" s="4"/>
      <x:c r="H12616" s="4" t="n">
        <x:f>COUNTIFS(Relaciones!$D$12341:$D$12776,E12616,Relaciones!$E$12341:$E$12776,D12616,Relaciones!$F$12341:$F$12776,"amistad")</x:f>
        <x:v>1</x:v>
      </x:c>
    </x:row>
    <x:row r="12617" ht="23" customHeight="1">
      <x:c r="A12617" s="4" t="str">
        <x:v>Córdoba</x:v>
      </x:c>
      <x:c r="B12617" s="4" t="str">
        <x:v>6.º Primaria</x:v>
      </x:c>
      <x:c r="C12617" s="4" t="str">
        <x:v>B</x:v>
      </x:c>
      <x:c r="D12617" s="13" t="str">
        <x:v>00955</x:v>
      </x:c>
      <x:c r="E12617" s="13" t="str">
        <x:v>00954</x:v>
      </x:c>
      <x:c r="F12617" s="4" t="str">
        <x:v>prediccion_amistad</x:v>
      </x:c>
      <x:c r="G12617" s="4"/>
      <x:c r="H12617" s="4" t="n">
        <x:f>COUNTIFS(Relaciones!$D$12341:$D$12776,E12617,Relaciones!$E$12341:$E$12776,D12617,Relaciones!$F$12341:$F$12776,"amistad")</x:f>
        <x:v>1</x:v>
      </x:c>
    </x:row>
    <x:row r="12618" ht="23" customHeight="1">
      <x:c r="A12618" s="4" t="str">
        <x:v>Córdoba</x:v>
      </x:c>
      <x:c r="B12618" s="4" t="str">
        <x:v>6.º Primaria</x:v>
      </x:c>
      <x:c r="C12618" s="4" t="str">
        <x:v>B</x:v>
      </x:c>
      <x:c r="D12618" s="13" t="str">
        <x:v>00955</x:v>
      </x:c>
      <x:c r="E12618" s="13" t="str">
        <x:v>00957</x:v>
      </x:c>
      <x:c r="F12618" s="4" t="str">
        <x:v>prediccion_amistad</x:v>
      </x:c>
      <x:c r="G12618" s="4"/>
      <x:c r="H12618" s="4" t="n">
        <x:f>COUNTIFS(Relaciones!$D$12341:$D$12776,E12618,Relaciones!$E$12341:$E$12776,D12618,Relaciones!$F$12341:$F$12776,"amistad")</x:f>
        <x:v>1</x:v>
      </x:c>
    </x:row>
    <x:row r="12619" ht="23" customHeight="1">
      <x:c r="A12619" s="4" t="str">
        <x:v>Córdoba</x:v>
      </x:c>
      <x:c r="B12619" s="4" t="str">
        <x:v>6.º Primaria</x:v>
      </x:c>
      <x:c r="C12619" s="4" t="str">
        <x:v>B</x:v>
      </x:c>
      <x:c r="D12619" s="13" t="str">
        <x:v>00955</x:v>
      </x:c>
      <x:c r="E12619" s="13" t="str">
        <x:v>00968</x:v>
      </x:c>
      <x:c r="F12619" s="4" t="str">
        <x:v>prediccion_amistad</x:v>
      </x:c>
      <x:c r="G12619" s="4"/>
      <x:c r="H12619" s="4" t="n">
        <x:f>COUNTIFS(Relaciones!$D$12341:$D$12776,E12619,Relaciones!$E$12341:$E$12776,D12619,Relaciones!$F$12341:$F$12776,"amistad")</x:f>
        <x:v>1</x:v>
      </x:c>
    </x:row>
    <x:row r="12620" ht="23" customHeight="1">
      <x:c r="A12620" s="4" t="str">
        <x:v>Córdoba</x:v>
      </x:c>
      <x:c r="B12620" s="4" t="str">
        <x:v>6.º Primaria</x:v>
      </x:c>
      <x:c r="C12620" s="4" t="str">
        <x:v>B</x:v>
      </x:c>
      <x:c r="D12620" s="13" t="str">
        <x:v>00955</x:v>
      </x:c>
      <x:c r="E12620" s="13" t="str">
        <x:v>00970</x:v>
      </x:c>
      <x:c r="F12620" s="4" t="str">
        <x:v>prediccion_amistad</x:v>
      </x:c>
      <x:c r="G12620" s="4"/>
      <x:c r="H12620" s="4" t="n">
        <x:f>COUNTIFS(Relaciones!$D$12341:$D$12776,E12620,Relaciones!$E$12341:$E$12776,D12620,Relaciones!$F$12341:$F$12776,"amistad")</x:f>
        <x:v>1</x:v>
      </x:c>
    </x:row>
    <x:row r="12621" ht="23" customHeight="1">
      <x:c r="A12621" s="4" t="str">
        <x:v>Córdoba</x:v>
      </x:c>
      <x:c r="B12621" s="4" t="str">
        <x:v>6.º Primaria</x:v>
      </x:c>
      <x:c r="C12621" s="4" t="str">
        <x:v>B</x:v>
      </x:c>
      <x:c r="D12621" s="13" t="str">
        <x:v>00956</x:v>
      </x:c>
      <x:c r="E12621" s="13" t="str">
        <x:v>00954</x:v>
      </x:c>
      <x:c r="F12621" s="4" t="str">
        <x:v>prediccion_amistad</x:v>
      </x:c>
      <x:c r="G12621" s="4"/>
      <x:c r="H12621" s="4" t="n">
        <x:f>COUNTIFS(Relaciones!$D$12341:$D$12776,E12621,Relaciones!$E$12341:$E$12776,D12621,Relaciones!$F$12341:$F$12776,"amistad")</x:f>
        <x:v>1</x:v>
      </x:c>
    </x:row>
    <x:row r="12622" ht="23" customHeight="1">
      <x:c r="A12622" s="4" t="str">
        <x:v>Córdoba</x:v>
      </x:c>
      <x:c r="B12622" s="4" t="str">
        <x:v>6.º Primaria</x:v>
      </x:c>
      <x:c r="C12622" s="4" t="str">
        <x:v>B</x:v>
      </x:c>
      <x:c r="D12622" s="13" t="str">
        <x:v>00956</x:v>
      </x:c>
      <x:c r="E12622" s="13" t="str">
        <x:v>00957</x:v>
      </x:c>
      <x:c r="F12622" s="4" t="str">
        <x:v>prediccion_amistad</x:v>
      </x:c>
      <x:c r="G12622" s="4"/>
      <x:c r="H12622" s="4" t="n">
        <x:f>COUNTIFS(Relaciones!$D$12341:$D$12776,E12622,Relaciones!$E$12341:$E$12776,D12622,Relaciones!$F$12341:$F$12776,"amistad")</x:f>
        <x:v>1</x:v>
      </x:c>
    </x:row>
    <x:row r="12623" ht="23" customHeight="1">
      <x:c r="A12623" s="4" t="str">
        <x:v>Córdoba</x:v>
      </x:c>
      <x:c r="B12623" s="4" t="str">
        <x:v>6.º Primaria</x:v>
      </x:c>
      <x:c r="C12623" s="4" t="str">
        <x:v>B</x:v>
      </x:c>
      <x:c r="D12623" s="13" t="str">
        <x:v>00956</x:v>
      </x:c>
      <x:c r="E12623" s="13" t="str">
        <x:v>00958</x:v>
      </x:c>
      <x:c r="F12623" s="4" t="str">
        <x:v>prediccion_amistad</x:v>
      </x:c>
      <x:c r="G12623" s="4"/>
      <x:c r="H12623" s="4" t="n">
        <x:f>COUNTIFS(Relaciones!$D$12341:$D$12776,E12623,Relaciones!$E$12341:$E$12776,D12623,Relaciones!$F$12341:$F$12776,"amistad")</x:f>
        <x:v>1</x:v>
      </x:c>
    </x:row>
    <x:row r="12624" ht="23" customHeight="1">
      <x:c r="A12624" s="4" t="str">
        <x:v>Córdoba</x:v>
      </x:c>
      <x:c r="B12624" s="4" t="str">
        <x:v>6.º Primaria</x:v>
      </x:c>
      <x:c r="C12624" s="4" t="str">
        <x:v>B</x:v>
      </x:c>
      <x:c r="D12624" s="13" t="str">
        <x:v>00956</x:v>
      </x:c>
      <x:c r="E12624" s="13" t="str">
        <x:v>00969</x:v>
      </x:c>
      <x:c r="F12624" s="4" t="str">
        <x:v>prediccion_amistad</x:v>
      </x:c>
      <x:c r="G12624" s="4"/>
      <x:c r="H12624" s="4" t="n">
        <x:f>COUNTIFS(Relaciones!$D$12341:$D$12776,E12624,Relaciones!$E$12341:$E$12776,D12624,Relaciones!$F$12341:$F$12776,"amistad")</x:f>
        <x:v>1</x:v>
      </x:c>
    </x:row>
    <x:row r="12625" ht="23" customHeight="1">
      <x:c r="A12625" s="4" t="str">
        <x:v>Córdoba</x:v>
      </x:c>
      <x:c r="B12625" s="4" t="str">
        <x:v>6.º Primaria</x:v>
      </x:c>
      <x:c r="C12625" s="4" t="str">
        <x:v>B</x:v>
      </x:c>
      <x:c r="D12625" s="13" t="str">
        <x:v>00957</x:v>
      </x:c>
      <x:c r="E12625" s="13" t="str">
        <x:v>00956</x:v>
      </x:c>
      <x:c r="F12625" s="4" t="str">
        <x:v>prediccion_amistad</x:v>
      </x:c>
      <x:c r="G12625" s="4"/>
      <x:c r="H12625" s="4" t="n">
        <x:f>COUNTIFS(Relaciones!$D$12341:$D$12776,E12625,Relaciones!$E$12341:$E$12776,D12625,Relaciones!$F$12341:$F$12776,"amistad")</x:f>
        <x:v>1</x:v>
      </x:c>
    </x:row>
    <x:row r="12626" ht="23" customHeight="1">
      <x:c r="A12626" s="4" t="str">
        <x:v>Córdoba</x:v>
      </x:c>
      <x:c r="B12626" s="4" t="str">
        <x:v>6.º Primaria</x:v>
      </x:c>
      <x:c r="C12626" s="4" t="str">
        <x:v>B</x:v>
      </x:c>
      <x:c r="D12626" s="13" t="str">
        <x:v>00957</x:v>
      </x:c>
      <x:c r="E12626" s="13" t="str">
        <x:v>00958</x:v>
      </x:c>
      <x:c r="F12626" s="4" t="str">
        <x:v>prediccion_amistad</x:v>
      </x:c>
      <x:c r="G12626" s="4"/>
      <x:c r="H12626" s="4" t="n">
        <x:f>COUNTIFS(Relaciones!$D$12341:$D$12776,E12626,Relaciones!$E$12341:$E$12776,D12626,Relaciones!$F$12341:$F$12776,"amistad")</x:f>
        <x:v>1</x:v>
      </x:c>
    </x:row>
    <x:row r="12627" ht="23" customHeight="1">
      <x:c r="A12627" s="4" t="str">
        <x:v>Córdoba</x:v>
      </x:c>
      <x:c r="B12627" s="4" t="str">
        <x:v>6.º Primaria</x:v>
      </x:c>
      <x:c r="C12627" s="4" t="str">
        <x:v>B</x:v>
      </x:c>
      <x:c r="D12627" s="13" t="str">
        <x:v>00957</x:v>
      </x:c>
      <x:c r="E12627" s="13" t="str">
        <x:v>00959</x:v>
      </x:c>
      <x:c r="F12627" s="4" t="str">
        <x:v>prediccion_amistad</x:v>
      </x:c>
      <x:c r="G12627" s="4"/>
      <x:c r="H12627" s="4" t="n">
        <x:f>COUNTIFS(Relaciones!$D$12341:$D$12776,E12627,Relaciones!$E$12341:$E$12776,D12627,Relaciones!$F$12341:$F$12776,"amistad")</x:f>
        <x:v>1</x:v>
      </x:c>
    </x:row>
    <x:row r="12628" ht="23" customHeight="1">
      <x:c r="A12628" s="4" t="str">
        <x:v>Córdoba</x:v>
      </x:c>
      <x:c r="B12628" s="4" t="str">
        <x:v>6.º Primaria</x:v>
      </x:c>
      <x:c r="C12628" s="4" t="str">
        <x:v>B</x:v>
      </x:c>
      <x:c r="D12628" s="13" t="str">
        <x:v>00957</x:v>
      </x:c>
      <x:c r="E12628" s="13" t="str">
        <x:v>00962</x:v>
      </x:c>
      <x:c r="F12628" s="4" t="str">
        <x:v>prediccion_amistad</x:v>
      </x:c>
      <x:c r="G12628" s="4"/>
      <x:c r="H12628" s="4" t="n">
        <x:f>COUNTIFS(Relaciones!$D$12341:$D$12776,E12628,Relaciones!$E$12341:$E$12776,D12628,Relaciones!$F$12341:$F$12776,"amistad")</x:f>
        <x:v>0</x:v>
      </x:c>
    </x:row>
    <x:row r="12629" ht="23" customHeight="1">
      <x:c r="A12629" s="4" t="str">
        <x:v>Córdoba</x:v>
      </x:c>
      <x:c r="B12629" s="4" t="str">
        <x:v>6.º Primaria</x:v>
      </x:c>
      <x:c r="C12629" s="4" t="str">
        <x:v>B</x:v>
      </x:c>
      <x:c r="D12629" s="13" t="str">
        <x:v>00957</x:v>
      </x:c>
      <x:c r="E12629" s="13" t="str">
        <x:v>00972</x:v>
      </x:c>
      <x:c r="F12629" s="4" t="str">
        <x:v>prediccion_amistad</x:v>
      </x:c>
      <x:c r="G12629" s="4"/>
      <x:c r="H12629" s="4" t="n">
        <x:f>COUNTIFS(Relaciones!$D$12341:$D$12776,E12629,Relaciones!$E$12341:$E$12776,D12629,Relaciones!$F$12341:$F$12776,"amistad")</x:f>
        <x:v>1</x:v>
      </x:c>
    </x:row>
    <x:row r="12630" ht="23" customHeight="1">
      <x:c r="A12630" s="4" t="str">
        <x:v>Córdoba</x:v>
      </x:c>
      <x:c r="B12630" s="4" t="str">
        <x:v>6.º Primaria</x:v>
      </x:c>
      <x:c r="C12630" s="4" t="str">
        <x:v>B</x:v>
      </x:c>
      <x:c r="D12630" s="13" t="str">
        <x:v>00958</x:v>
      </x:c>
      <x:c r="E12630" s="13" t="str">
        <x:v>00956</x:v>
      </x:c>
      <x:c r="F12630" s="4" t="str">
        <x:v>prediccion_amistad</x:v>
      </x:c>
      <x:c r="G12630" s="4"/>
      <x:c r="H12630" s="4" t="n">
        <x:f>COUNTIFS(Relaciones!$D$12341:$D$12776,E12630,Relaciones!$E$12341:$E$12776,D12630,Relaciones!$F$12341:$F$12776,"amistad")</x:f>
        <x:v>1</x:v>
      </x:c>
    </x:row>
    <x:row r="12631" ht="23" customHeight="1">
      <x:c r="A12631" s="4" t="str">
        <x:v>Córdoba</x:v>
      </x:c>
      <x:c r="B12631" s="4" t="str">
        <x:v>6.º Primaria</x:v>
      </x:c>
      <x:c r="C12631" s="4" t="str">
        <x:v>B</x:v>
      </x:c>
      <x:c r="D12631" s="13" t="str">
        <x:v>00958</x:v>
      </x:c>
      <x:c r="E12631" s="13" t="str">
        <x:v>00957</x:v>
      </x:c>
      <x:c r="F12631" s="4" t="str">
        <x:v>prediccion_amistad</x:v>
      </x:c>
      <x:c r="G12631" s="4"/>
      <x:c r="H12631" s="4" t="n">
        <x:f>COUNTIFS(Relaciones!$D$12341:$D$12776,E12631,Relaciones!$E$12341:$E$12776,D12631,Relaciones!$F$12341:$F$12776,"amistad")</x:f>
        <x:v>1</x:v>
      </x:c>
    </x:row>
    <x:row r="12632" ht="23" customHeight="1">
      <x:c r="A12632" s="4" t="str">
        <x:v>Córdoba</x:v>
      </x:c>
      <x:c r="B12632" s="4" t="str">
        <x:v>6.º Primaria</x:v>
      </x:c>
      <x:c r="C12632" s="4" t="str">
        <x:v>B</x:v>
      </x:c>
      <x:c r="D12632" s="13" t="str">
        <x:v>00958</x:v>
      </x:c>
      <x:c r="E12632" s="13" t="str">
        <x:v>00959</x:v>
      </x:c>
      <x:c r="F12632" s="4" t="str">
        <x:v>prediccion_amistad</x:v>
      </x:c>
      <x:c r="G12632" s="4"/>
      <x:c r="H12632" s="4" t="n">
        <x:f>COUNTIFS(Relaciones!$D$12341:$D$12776,E12632,Relaciones!$E$12341:$E$12776,D12632,Relaciones!$F$12341:$F$12776,"amistad")</x:f>
        <x:v>1</x:v>
      </x:c>
    </x:row>
    <x:row r="12633" ht="23" customHeight="1">
      <x:c r="A12633" s="4" t="str">
        <x:v>Córdoba</x:v>
      </x:c>
      <x:c r="B12633" s="4" t="str">
        <x:v>6.º Primaria</x:v>
      </x:c>
      <x:c r="C12633" s="4" t="str">
        <x:v>B</x:v>
      </x:c>
      <x:c r="D12633" s="13" t="str">
        <x:v>00958</x:v>
      </x:c>
      <x:c r="E12633" s="13" t="str">
        <x:v>00971</x:v>
      </x:c>
      <x:c r="F12633" s="4" t="str">
        <x:v>prediccion_amistad</x:v>
      </x:c>
      <x:c r="G12633" s="4"/>
      <x:c r="H12633" s="4" t="n">
        <x:f>COUNTIFS(Relaciones!$D$12341:$D$12776,E12633,Relaciones!$E$12341:$E$12776,D12633,Relaciones!$F$12341:$F$12776,"amistad")</x:f>
        <x:v>1</x:v>
      </x:c>
    </x:row>
    <x:row r="12634" ht="23" customHeight="1">
      <x:c r="A12634" s="4" t="str">
        <x:v>Córdoba</x:v>
      </x:c>
      <x:c r="B12634" s="4" t="str">
        <x:v>6.º Primaria</x:v>
      </x:c>
      <x:c r="C12634" s="4" t="str">
        <x:v>B</x:v>
      </x:c>
      <x:c r="D12634" s="13" t="str">
        <x:v>00958</x:v>
      </x:c>
      <x:c r="E12634" s="13" t="str">
        <x:v>00973</x:v>
      </x:c>
      <x:c r="F12634" s="4" t="str">
        <x:v>prediccion_amistad</x:v>
      </x:c>
      <x:c r="G12634" s="4"/>
      <x:c r="H12634" s="4" t="n">
        <x:f>COUNTIFS(Relaciones!$D$12341:$D$12776,E12634,Relaciones!$E$12341:$E$12776,D12634,Relaciones!$F$12341:$F$12776,"amistad")</x:f>
        <x:v>1</x:v>
      </x:c>
    </x:row>
    <x:row r="12635" ht="23" customHeight="1">
      <x:c r="A12635" s="4" t="str">
        <x:v>Córdoba</x:v>
      </x:c>
      <x:c r="B12635" s="4" t="str">
        <x:v>6.º Primaria</x:v>
      </x:c>
      <x:c r="C12635" s="4" t="str">
        <x:v>B</x:v>
      </x:c>
      <x:c r="D12635" s="13" t="str">
        <x:v>00959</x:v>
      </x:c>
      <x:c r="E12635" s="13" t="str">
        <x:v>00957</x:v>
      </x:c>
      <x:c r="F12635" s="4" t="str">
        <x:v>prediccion_amistad</x:v>
      </x:c>
      <x:c r="G12635" s="4"/>
      <x:c r="H12635" s="4" t="n">
        <x:f>COUNTIFS(Relaciones!$D$12341:$D$12776,E12635,Relaciones!$E$12341:$E$12776,D12635,Relaciones!$F$12341:$F$12776,"amistad")</x:f>
        <x:v>1</x:v>
      </x:c>
    </x:row>
    <x:row r="12636" ht="23" customHeight="1">
      <x:c r="A12636" s="4" t="str">
        <x:v>Córdoba</x:v>
      </x:c>
      <x:c r="B12636" s="4" t="str">
        <x:v>6.º Primaria</x:v>
      </x:c>
      <x:c r="C12636" s="4" t="str">
        <x:v>B</x:v>
      </x:c>
      <x:c r="D12636" s="13" t="str">
        <x:v>00959</x:v>
      </x:c>
      <x:c r="E12636" s="13" t="str">
        <x:v>00958</x:v>
      </x:c>
      <x:c r="F12636" s="4" t="str">
        <x:v>prediccion_amistad</x:v>
      </x:c>
      <x:c r="G12636" s="4"/>
      <x:c r="H12636" s="4" t="n">
        <x:f>COUNTIFS(Relaciones!$D$12341:$D$12776,E12636,Relaciones!$E$12341:$E$12776,D12636,Relaciones!$F$12341:$F$12776,"amistad")</x:f>
        <x:v>1</x:v>
      </x:c>
    </x:row>
    <x:row r="12637" ht="23" customHeight="1">
      <x:c r="A12637" s="4" t="str">
        <x:v>Córdoba</x:v>
      </x:c>
      <x:c r="B12637" s="4" t="str">
        <x:v>6.º Primaria</x:v>
      </x:c>
      <x:c r="C12637" s="4" t="str">
        <x:v>B</x:v>
      </x:c>
      <x:c r="D12637" s="13" t="str">
        <x:v>00959</x:v>
      </x:c>
      <x:c r="E12637" s="13" t="str">
        <x:v>00961</x:v>
      </x:c>
      <x:c r="F12637" s="4" t="str">
        <x:v>prediccion_amistad</x:v>
      </x:c>
      <x:c r="G12637" s="4"/>
      <x:c r="H12637" s="4" t="n">
        <x:f>COUNTIFS(Relaciones!$D$12341:$D$12776,E12637,Relaciones!$E$12341:$E$12776,D12637,Relaciones!$F$12341:$F$12776,"amistad")</x:f>
        <x:v>1</x:v>
      </x:c>
    </x:row>
    <x:row r="12638" ht="23" customHeight="1">
      <x:c r="A12638" s="4" t="str">
        <x:v>Córdoba</x:v>
      </x:c>
      <x:c r="B12638" s="4" t="str">
        <x:v>6.º Primaria</x:v>
      </x:c>
      <x:c r="C12638" s="4" t="str">
        <x:v>B</x:v>
      </x:c>
      <x:c r="D12638" s="13" t="str">
        <x:v>00959</x:v>
      </x:c>
      <x:c r="E12638" s="13" t="str">
        <x:v>00972</x:v>
      </x:c>
      <x:c r="F12638" s="4" t="str">
        <x:v>prediccion_amistad</x:v>
      </x:c>
      <x:c r="G12638" s="4"/>
      <x:c r="H12638" s="4" t="n">
        <x:f>COUNTIFS(Relaciones!$D$12341:$D$12776,E12638,Relaciones!$E$12341:$E$12776,D12638,Relaciones!$F$12341:$F$12776,"amistad")</x:f>
        <x:v>1</x:v>
      </x:c>
    </x:row>
    <x:row r="12639" ht="23" customHeight="1">
      <x:c r="A12639" s="4" t="str">
        <x:v>Córdoba</x:v>
      </x:c>
      <x:c r="B12639" s="4" t="str">
        <x:v>6.º Primaria</x:v>
      </x:c>
      <x:c r="C12639" s="4" t="str">
        <x:v>B</x:v>
      </x:c>
      <x:c r="D12639" s="13" t="str">
        <x:v>00959</x:v>
      </x:c>
      <x:c r="E12639" s="13" t="str">
        <x:v>00974</x:v>
      </x:c>
      <x:c r="F12639" s="4" t="str">
        <x:v>prediccion_amistad</x:v>
      </x:c>
      <x:c r="G12639" s="4"/>
      <x:c r="H12639" s="4" t="n">
        <x:f>COUNTIFS(Relaciones!$D$12341:$D$12776,E12639,Relaciones!$E$12341:$E$12776,D12639,Relaciones!$F$12341:$F$12776,"amistad")</x:f>
        <x:v>1</x:v>
      </x:c>
    </x:row>
    <x:row r="12640" ht="23" customHeight="1">
      <x:c r="A12640" s="4" t="str">
        <x:v>Córdoba</x:v>
      </x:c>
      <x:c r="B12640" s="4" t="str">
        <x:v>6.º Primaria</x:v>
      </x:c>
      <x:c r="C12640" s="4" t="str">
        <x:v>B</x:v>
      </x:c>
      <x:c r="D12640" s="13" t="str">
        <x:v>00960</x:v>
      </x:c>
      <x:c r="E12640" s="13" t="str">
        <x:v>00958</x:v>
      </x:c>
      <x:c r="F12640" s="4" t="str">
        <x:v>prediccion_amistad</x:v>
      </x:c>
      <x:c r="G12640" s="4"/>
      <x:c r="H12640" s="4" t="n">
        <x:f>COUNTIFS(Relaciones!$D$12341:$D$12776,E12640,Relaciones!$E$12341:$E$12776,D12640,Relaciones!$F$12341:$F$12776,"amistad")</x:f>
        <x:v>1</x:v>
      </x:c>
    </x:row>
    <x:row r="12641" ht="23" customHeight="1">
      <x:c r="A12641" s="4" t="str">
        <x:v>Córdoba</x:v>
      </x:c>
      <x:c r="B12641" s="4" t="str">
        <x:v>6.º Primaria</x:v>
      </x:c>
      <x:c r="C12641" s="4" t="str">
        <x:v>B</x:v>
      </x:c>
      <x:c r="D12641" s="13" t="str">
        <x:v>00960</x:v>
      </x:c>
      <x:c r="E12641" s="13" t="str">
        <x:v>00961</x:v>
      </x:c>
      <x:c r="F12641" s="4" t="str">
        <x:v>prediccion_amistad</x:v>
      </x:c>
      <x:c r="G12641" s="4"/>
      <x:c r="H12641" s="4" t="n">
        <x:f>COUNTIFS(Relaciones!$D$12341:$D$12776,E12641,Relaciones!$E$12341:$E$12776,D12641,Relaciones!$F$12341:$F$12776,"amistad")</x:f>
        <x:v>1</x:v>
      </x:c>
    </x:row>
    <x:row r="12642" ht="23" customHeight="1">
      <x:c r="A12642" s="4" t="str">
        <x:v>Córdoba</x:v>
      </x:c>
      <x:c r="B12642" s="4" t="str">
        <x:v>6.º Primaria</x:v>
      </x:c>
      <x:c r="C12642" s="4" t="str">
        <x:v>B</x:v>
      </x:c>
      <x:c r="D12642" s="13" t="str">
        <x:v>00960</x:v>
      </x:c>
      <x:c r="E12642" s="13" t="str">
        <x:v>00962</x:v>
      </x:c>
      <x:c r="F12642" s="4" t="str">
        <x:v>prediccion_amistad</x:v>
      </x:c>
      <x:c r="G12642" s="4"/>
      <x:c r="H12642" s="4" t="n">
        <x:f>COUNTIFS(Relaciones!$D$12341:$D$12776,E12642,Relaciones!$E$12341:$E$12776,D12642,Relaciones!$F$12341:$F$12776,"amistad")</x:f>
        <x:v>1</x:v>
      </x:c>
    </x:row>
    <x:row r="12643" ht="23" customHeight="1">
      <x:c r="A12643" s="4" t="str">
        <x:v>Córdoba</x:v>
      </x:c>
      <x:c r="B12643" s="4" t="str">
        <x:v>6.º Primaria</x:v>
      </x:c>
      <x:c r="C12643" s="4" t="str">
        <x:v>B</x:v>
      </x:c>
      <x:c r="D12643" s="13" t="str">
        <x:v>00960</x:v>
      </x:c>
      <x:c r="E12643" s="13" t="str">
        <x:v>00965</x:v>
      </x:c>
      <x:c r="F12643" s="4" t="str">
        <x:v>prediccion_amistad</x:v>
      </x:c>
      <x:c r="G12643" s="4"/>
      <x:c r="H12643" s="4" t="n">
        <x:f>COUNTIFS(Relaciones!$D$12341:$D$12776,E12643,Relaciones!$E$12341:$E$12776,D12643,Relaciones!$F$12341:$F$12776,"amistad")</x:f>
        <x:v>0</x:v>
      </x:c>
    </x:row>
    <x:row r="12644" ht="23" customHeight="1">
      <x:c r="A12644" s="4" t="str">
        <x:v>Córdoba</x:v>
      </x:c>
      <x:c r="B12644" s="4" t="str">
        <x:v>6.º Primaria</x:v>
      </x:c>
      <x:c r="C12644" s="4" t="str">
        <x:v>B</x:v>
      </x:c>
      <x:c r="D12644" s="13" t="str">
        <x:v>00960</x:v>
      </x:c>
      <x:c r="E12644" s="13" t="str">
        <x:v>00973</x:v>
      </x:c>
      <x:c r="F12644" s="4" t="str">
        <x:v>prediccion_amistad</x:v>
      </x:c>
      <x:c r="G12644" s="4"/>
      <x:c r="H12644" s="4" t="n">
        <x:f>COUNTIFS(Relaciones!$D$12341:$D$12776,E12644,Relaciones!$E$12341:$E$12776,D12644,Relaciones!$F$12341:$F$12776,"amistad")</x:f>
        <x:v>1</x:v>
      </x:c>
    </x:row>
    <x:row r="12645" ht="23" customHeight="1">
      <x:c r="A12645" s="4" t="str">
        <x:v>Córdoba</x:v>
      </x:c>
      <x:c r="B12645" s="4" t="str">
        <x:v>6.º Primaria</x:v>
      </x:c>
      <x:c r="C12645" s="4" t="str">
        <x:v>B</x:v>
      </x:c>
      <x:c r="D12645" s="13" t="str">
        <x:v>00961</x:v>
      </x:c>
      <x:c r="E12645" s="13" t="str">
        <x:v>00960</x:v>
      </x:c>
      <x:c r="F12645" s="4" t="str">
        <x:v>prediccion_amistad</x:v>
      </x:c>
      <x:c r="G12645" s="4"/>
      <x:c r="H12645" s="4" t="n">
        <x:f>COUNTIFS(Relaciones!$D$12341:$D$12776,E12645,Relaciones!$E$12341:$E$12776,D12645,Relaciones!$F$12341:$F$12776,"amistad")</x:f>
        <x:v>1</x:v>
      </x:c>
    </x:row>
    <x:row r="12646" ht="23" customHeight="1">
      <x:c r="A12646" s="4" t="str">
        <x:v>Córdoba</x:v>
      </x:c>
      <x:c r="B12646" s="4" t="str">
        <x:v>6.º Primaria</x:v>
      </x:c>
      <x:c r="C12646" s="4" t="str">
        <x:v>B</x:v>
      </x:c>
      <x:c r="D12646" s="13" t="str">
        <x:v>00961</x:v>
      </x:c>
      <x:c r="E12646" s="13" t="str">
        <x:v>00962</x:v>
      </x:c>
      <x:c r="F12646" s="4" t="str">
        <x:v>prediccion_amistad</x:v>
      </x:c>
      <x:c r="G12646" s="4"/>
      <x:c r="H12646" s="4" t="n">
        <x:f>COUNTIFS(Relaciones!$D$12341:$D$12776,E12646,Relaciones!$E$12341:$E$12776,D12646,Relaciones!$F$12341:$F$12776,"amistad")</x:f>
        <x:v>1</x:v>
      </x:c>
    </x:row>
    <x:row r="12647" ht="23" customHeight="1">
      <x:c r="A12647" s="4" t="str">
        <x:v>Córdoba</x:v>
      </x:c>
      <x:c r="B12647" s="4" t="str">
        <x:v>6.º Primaria</x:v>
      </x:c>
      <x:c r="C12647" s="4" t="str">
        <x:v>B</x:v>
      </x:c>
      <x:c r="D12647" s="13" t="str">
        <x:v>00961</x:v>
      </x:c>
      <x:c r="E12647" s="13" t="str">
        <x:v>00963</x:v>
      </x:c>
      <x:c r="F12647" s="4" t="str">
        <x:v>prediccion_amistad</x:v>
      </x:c>
      <x:c r="G12647" s="4"/>
      <x:c r="H12647" s="4" t="n">
        <x:f>COUNTIFS(Relaciones!$D$12341:$D$12776,E12647,Relaciones!$E$12341:$E$12776,D12647,Relaciones!$F$12341:$F$12776,"amistad")</x:f>
        <x:v>1</x:v>
      </x:c>
    </x:row>
    <x:row r="12648" ht="23" customHeight="1">
      <x:c r="A12648" s="4" t="str">
        <x:v>Córdoba</x:v>
      </x:c>
      <x:c r="B12648" s="4" t="str">
        <x:v>6.º Primaria</x:v>
      </x:c>
      <x:c r="C12648" s="4" t="str">
        <x:v>B</x:v>
      </x:c>
      <x:c r="D12648" s="13" t="str">
        <x:v>00961</x:v>
      </x:c>
      <x:c r="E12648" s="13" t="str">
        <x:v>00976</x:v>
      </x:c>
      <x:c r="F12648" s="4" t="str">
        <x:v>prediccion_amistad</x:v>
      </x:c>
      <x:c r="G12648" s="4"/>
      <x:c r="H12648" s="4" t="n">
        <x:f>COUNTIFS(Relaciones!$D$12341:$D$12776,E12648,Relaciones!$E$12341:$E$12776,D12648,Relaciones!$F$12341:$F$12776,"amistad")</x:f>
        <x:v>1</x:v>
      </x:c>
    </x:row>
    <x:row r="12649" ht="23" customHeight="1">
      <x:c r="A12649" s="4" t="str">
        <x:v>Córdoba</x:v>
      </x:c>
      <x:c r="B12649" s="4" t="str">
        <x:v>6.º Primaria</x:v>
      </x:c>
      <x:c r="C12649" s="4" t="str">
        <x:v>B</x:v>
      </x:c>
      <x:c r="D12649" s="13" t="str">
        <x:v>00962</x:v>
      </x:c>
      <x:c r="E12649" s="13" t="str">
        <x:v>00960</x:v>
      </x:c>
      <x:c r="F12649" s="4" t="str">
        <x:v>prediccion_amistad</x:v>
      </x:c>
      <x:c r="G12649" s="4"/>
      <x:c r="H12649" s="4" t="n">
        <x:f>COUNTIFS(Relaciones!$D$12341:$D$12776,E12649,Relaciones!$E$12341:$E$12776,D12649,Relaciones!$F$12341:$F$12776,"amistad")</x:f>
        <x:v>1</x:v>
      </x:c>
    </x:row>
    <x:row r="12650" ht="23" customHeight="1">
      <x:c r="A12650" s="4" t="str">
        <x:v>Córdoba</x:v>
      </x:c>
      <x:c r="B12650" s="4" t="str">
        <x:v>6.º Primaria</x:v>
      </x:c>
      <x:c r="C12650" s="4" t="str">
        <x:v>B</x:v>
      </x:c>
      <x:c r="D12650" s="13" t="str">
        <x:v>00962</x:v>
      </x:c>
      <x:c r="E12650" s="13" t="str">
        <x:v>00961</x:v>
      </x:c>
      <x:c r="F12650" s="4" t="str">
        <x:v>prediccion_amistad</x:v>
      </x:c>
      <x:c r="G12650" s="4"/>
      <x:c r="H12650" s="4" t="n">
        <x:f>COUNTIFS(Relaciones!$D$12341:$D$12776,E12650,Relaciones!$E$12341:$E$12776,D12650,Relaciones!$F$12341:$F$12776,"amistad")</x:f>
        <x:v>1</x:v>
      </x:c>
    </x:row>
    <x:row r="12651" ht="23" customHeight="1">
      <x:c r="A12651" s="4" t="str">
        <x:v>Córdoba</x:v>
      </x:c>
      <x:c r="B12651" s="4" t="str">
        <x:v>6.º Primaria</x:v>
      </x:c>
      <x:c r="C12651" s="4" t="str">
        <x:v>B</x:v>
      </x:c>
      <x:c r="D12651" s="13" t="str">
        <x:v>00962</x:v>
      </x:c>
      <x:c r="E12651" s="13" t="str">
        <x:v>00963</x:v>
      </x:c>
      <x:c r="F12651" s="4" t="str">
        <x:v>prediccion_amistad</x:v>
      </x:c>
      <x:c r="G12651" s="4"/>
      <x:c r="H12651" s="4" t="n">
        <x:f>COUNTIFS(Relaciones!$D$12341:$D$12776,E12651,Relaciones!$E$12341:$E$12776,D12651,Relaciones!$F$12341:$F$12776,"amistad")</x:f>
        <x:v>1</x:v>
      </x:c>
    </x:row>
    <x:row r="12652" ht="23" customHeight="1">
      <x:c r="A12652" s="4" t="str">
        <x:v>Córdoba</x:v>
      </x:c>
      <x:c r="B12652" s="4" t="str">
        <x:v>6.º Primaria</x:v>
      </x:c>
      <x:c r="C12652" s="4" t="str">
        <x:v>B</x:v>
      </x:c>
      <x:c r="D12652" s="13" t="str">
        <x:v>00962</x:v>
      </x:c>
      <x:c r="E12652" s="13" t="str">
        <x:v>00975</x:v>
      </x:c>
      <x:c r="F12652" s="4" t="str">
        <x:v>prediccion_amistad</x:v>
      </x:c>
      <x:c r="G12652" s="4"/>
      <x:c r="H12652" s="4" t="n">
        <x:f>COUNTIFS(Relaciones!$D$12341:$D$12776,E12652,Relaciones!$E$12341:$E$12776,D12652,Relaciones!$F$12341:$F$12776,"amistad")</x:f>
        <x:v>1</x:v>
      </x:c>
    </x:row>
    <x:row r="12653" ht="23" customHeight="1">
      <x:c r="A12653" s="4" t="str">
        <x:v>Córdoba</x:v>
      </x:c>
      <x:c r="B12653" s="4" t="str">
        <x:v>6.º Primaria</x:v>
      </x:c>
      <x:c r="C12653" s="4" t="str">
        <x:v>B</x:v>
      </x:c>
      <x:c r="D12653" s="13" t="str">
        <x:v>00962</x:v>
      </x:c>
      <x:c r="E12653" s="13" t="str">
        <x:v>00977</x:v>
      </x:c>
      <x:c r="F12653" s="4" t="str">
        <x:v>prediccion_amistad</x:v>
      </x:c>
      <x:c r="G12653" s="4"/>
      <x:c r="H12653" s="4" t="n">
        <x:f>COUNTIFS(Relaciones!$D$12341:$D$12776,E12653,Relaciones!$E$12341:$E$12776,D12653,Relaciones!$F$12341:$F$12776,"amistad")</x:f>
        <x:v>1</x:v>
      </x:c>
    </x:row>
    <x:row r="12654" ht="23" customHeight="1">
      <x:c r="A12654" s="4" t="str">
        <x:v>Córdoba</x:v>
      </x:c>
      <x:c r="B12654" s="4" t="str">
        <x:v>6.º Primaria</x:v>
      </x:c>
      <x:c r="C12654" s="4" t="str">
        <x:v>B</x:v>
      </x:c>
      <x:c r="D12654" s="13" t="str">
        <x:v>00963</x:v>
      </x:c>
      <x:c r="E12654" s="13" t="str">
        <x:v>00961</x:v>
      </x:c>
      <x:c r="F12654" s="4" t="str">
        <x:v>prediccion_amistad</x:v>
      </x:c>
      <x:c r="G12654" s="4"/>
      <x:c r="H12654" s="4" t="n">
        <x:f>COUNTIFS(Relaciones!$D$12341:$D$12776,E12654,Relaciones!$E$12341:$E$12776,D12654,Relaciones!$F$12341:$F$12776,"amistad")</x:f>
        <x:v>1</x:v>
      </x:c>
    </x:row>
    <x:row r="12655" ht="23" customHeight="1">
      <x:c r="A12655" s="4" t="str">
        <x:v>Córdoba</x:v>
      </x:c>
      <x:c r="B12655" s="4" t="str">
        <x:v>6.º Primaria</x:v>
      </x:c>
      <x:c r="C12655" s="4" t="str">
        <x:v>B</x:v>
      </x:c>
      <x:c r="D12655" s="13" t="str">
        <x:v>00963</x:v>
      </x:c>
      <x:c r="E12655" s="13" t="str">
        <x:v>00962</x:v>
      </x:c>
      <x:c r="F12655" s="4" t="str">
        <x:v>prediccion_amistad</x:v>
      </x:c>
      <x:c r="G12655" s="4"/>
      <x:c r="H12655" s="4" t="n">
        <x:f>COUNTIFS(Relaciones!$D$12341:$D$12776,E12655,Relaciones!$E$12341:$E$12776,D12655,Relaciones!$F$12341:$F$12776,"amistad")</x:f>
        <x:v>1</x:v>
      </x:c>
    </x:row>
    <x:row r="12656" ht="23" customHeight="1">
      <x:c r="A12656" s="4" t="str">
        <x:v>Córdoba</x:v>
      </x:c>
      <x:c r="B12656" s="4" t="str">
        <x:v>6.º Primaria</x:v>
      </x:c>
      <x:c r="C12656" s="4" t="str">
        <x:v>B</x:v>
      </x:c>
      <x:c r="D12656" s="13" t="str">
        <x:v>00963</x:v>
      </x:c>
      <x:c r="E12656" s="13" t="str">
        <x:v>00965</x:v>
      </x:c>
      <x:c r="F12656" s="4" t="str">
        <x:v>prediccion_amistad</x:v>
      </x:c>
      <x:c r="G12656" s="4"/>
      <x:c r="H12656" s="4" t="n">
        <x:f>COUNTIFS(Relaciones!$D$12341:$D$12776,E12656,Relaciones!$E$12341:$E$12776,D12656,Relaciones!$F$12341:$F$12776,"amistad")</x:f>
        <x:v>1</x:v>
      </x:c>
    </x:row>
    <x:row r="12657" ht="23" customHeight="1">
      <x:c r="A12657" s="4" t="str">
        <x:v>Córdoba</x:v>
      </x:c>
      <x:c r="B12657" s="4" t="str">
        <x:v>6.º Primaria</x:v>
      </x:c>
      <x:c r="C12657" s="4" t="str">
        <x:v>B</x:v>
      </x:c>
      <x:c r="D12657" s="13" t="str">
        <x:v>00963</x:v>
      </x:c>
      <x:c r="E12657" s="13" t="str">
        <x:v>00968</x:v>
      </x:c>
      <x:c r="F12657" s="4" t="str">
        <x:v>prediccion_amistad</x:v>
      </x:c>
      <x:c r="G12657" s="4"/>
      <x:c r="H12657" s="4" t="n">
        <x:f>COUNTIFS(Relaciones!$D$12341:$D$12776,E12657,Relaciones!$E$12341:$E$12776,D12657,Relaciones!$F$12341:$F$12776,"amistad")</x:f>
        <x:v>0</x:v>
      </x:c>
    </x:row>
    <x:row r="12658" ht="23" customHeight="1">
      <x:c r="A12658" s="4" t="str">
        <x:v>Córdoba</x:v>
      </x:c>
      <x:c r="B12658" s="4" t="str">
        <x:v>6.º Primaria</x:v>
      </x:c>
      <x:c r="C12658" s="4" t="str">
        <x:v>B</x:v>
      </x:c>
      <x:c r="D12658" s="13" t="str">
        <x:v>00963</x:v>
      </x:c>
      <x:c r="E12658" s="13" t="str">
        <x:v>00976</x:v>
      </x:c>
      <x:c r="F12658" s="4" t="str">
        <x:v>prediccion_amistad</x:v>
      </x:c>
      <x:c r="G12658" s="4"/>
      <x:c r="H12658" s="4" t="n">
        <x:f>COUNTIFS(Relaciones!$D$12341:$D$12776,E12658,Relaciones!$E$12341:$E$12776,D12658,Relaciones!$F$12341:$F$12776,"amistad")</x:f>
        <x:v>1</x:v>
      </x:c>
    </x:row>
    <x:row r="12659" ht="23" customHeight="1">
      <x:c r="A12659" s="4" t="str">
        <x:v>Córdoba</x:v>
      </x:c>
      <x:c r="B12659" s="4" t="str">
        <x:v>6.º Primaria</x:v>
      </x:c>
      <x:c r="C12659" s="4" t="str">
        <x:v>B</x:v>
      </x:c>
      <x:c r="D12659" s="13" t="str">
        <x:v>00963</x:v>
      </x:c>
      <x:c r="E12659" s="13" t="str">
        <x:v>00978</x:v>
      </x:c>
      <x:c r="F12659" s="4" t="str">
        <x:v>prediccion_amistad</x:v>
      </x:c>
      <x:c r="G12659" s="4"/>
      <x:c r="H12659" s="4" t="n">
        <x:f>COUNTIFS(Relaciones!$D$12341:$D$12776,E12659,Relaciones!$E$12341:$E$12776,D12659,Relaciones!$F$12341:$F$12776,"amistad")</x:f>
        <x:v>1</x:v>
      </x:c>
    </x:row>
    <x:row r="12660" ht="23" customHeight="1">
      <x:c r="A12660" s="4" t="str">
        <x:v>Córdoba</x:v>
      </x:c>
      <x:c r="B12660" s="4" t="str">
        <x:v>6.º Primaria</x:v>
      </x:c>
      <x:c r="C12660" s="4" t="str">
        <x:v>B</x:v>
      </x:c>
      <x:c r="D12660" s="13" t="str">
        <x:v>00964</x:v>
      </x:c>
      <x:c r="E12660" s="13" t="str">
        <x:v>00962</x:v>
      </x:c>
      <x:c r="F12660" s="4" t="str">
        <x:v>prediccion_amistad</x:v>
      </x:c>
      <x:c r="G12660" s="4"/>
      <x:c r="H12660" s="4" t="n">
        <x:f>COUNTIFS(Relaciones!$D$12341:$D$12776,E12660,Relaciones!$E$12341:$E$12776,D12660,Relaciones!$F$12341:$F$12776,"amistad")</x:f>
        <x:v>1</x:v>
      </x:c>
    </x:row>
    <x:row r="12661" ht="23" customHeight="1">
      <x:c r="A12661" s="4" t="str">
        <x:v>Córdoba</x:v>
      </x:c>
      <x:c r="B12661" s="4" t="str">
        <x:v>6.º Primaria</x:v>
      </x:c>
      <x:c r="C12661" s="4" t="str">
        <x:v>B</x:v>
      </x:c>
      <x:c r="D12661" s="13" t="str">
        <x:v>00964</x:v>
      </x:c>
      <x:c r="E12661" s="13" t="str">
        <x:v>00965</x:v>
      </x:c>
      <x:c r="F12661" s="4" t="str">
        <x:v>prediccion_amistad</x:v>
      </x:c>
      <x:c r="G12661" s="4"/>
      <x:c r="H12661" s="4" t="n">
        <x:f>COUNTIFS(Relaciones!$D$12341:$D$12776,E12661,Relaciones!$E$12341:$E$12776,D12661,Relaciones!$F$12341:$F$12776,"amistad")</x:f>
        <x:v>1</x:v>
      </x:c>
    </x:row>
    <x:row r="12662" ht="23" customHeight="1">
      <x:c r="A12662" s="4" t="str">
        <x:v>Córdoba</x:v>
      </x:c>
      <x:c r="B12662" s="4" t="str">
        <x:v>6.º Primaria</x:v>
      </x:c>
      <x:c r="C12662" s="4" t="str">
        <x:v>B</x:v>
      </x:c>
      <x:c r="D12662" s="13" t="str">
        <x:v>00964</x:v>
      </x:c>
      <x:c r="E12662" s="13" t="str">
        <x:v>00966</x:v>
      </x:c>
      <x:c r="F12662" s="4" t="str">
        <x:v>prediccion_amistad</x:v>
      </x:c>
      <x:c r="G12662" s="4"/>
      <x:c r="H12662" s="4" t="n">
        <x:f>COUNTIFS(Relaciones!$D$12341:$D$12776,E12662,Relaciones!$E$12341:$E$12776,D12662,Relaciones!$F$12341:$F$12776,"amistad")</x:f>
        <x:v>1</x:v>
      </x:c>
    </x:row>
    <x:row r="12663" ht="23" customHeight="1">
      <x:c r="A12663" s="4" t="str">
        <x:v>Córdoba</x:v>
      </x:c>
      <x:c r="B12663" s="4" t="str">
        <x:v>6.º Primaria</x:v>
      </x:c>
      <x:c r="C12663" s="4" t="str">
        <x:v>B</x:v>
      </x:c>
      <x:c r="D12663" s="13" t="str">
        <x:v>00964</x:v>
      </x:c>
      <x:c r="E12663" s="13" t="str">
        <x:v>00977</x:v>
      </x:c>
      <x:c r="F12663" s="4" t="str">
        <x:v>prediccion_amistad</x:v>
      </x:c>
      <x:c r="G12663" s="4"/>
      <x:c r="H12663" s="4" t="n">
        <x:f>COUNTIFS(Relaciones!$D$12341:$D$12776,E12663,Relaciones!$E$12341:$E$12776,D12663,Relaciones!$F$12341:$F$12776,"amistad")</x:f>
        <x:v>1</x:v>
      </x:c>
    </x:row>
    <x:row r="12664" ht="23" customHeight="1">
      <x:c r="A12664" s="4" t="str">
        <x:v>Córdoba</x:v>
      </x:c>
      <x:c r="B12664" s="4" t="str">
        <x:v>6.º Primaria</x:v>
      </x:c>
      <x:c r="C12664" s="4" t="str">
        <x:v>B</x:v>
      </x:c>
      <x:c r="D12664" s="13" t="str">
        <x:v>00965</x:v>
      </x:c>
      <x:c r="E12664" s="13" t="str">
        <x:v>00963</x:v>
      </x:c>
      <x:c r="F12664" s="4" t="str">
        <x:v>prediccion_amistad</x:v>
      </x:c>
      <x:c r="G12664" s="4"/>
      <x:c r="H12664" s="4" t="n">
        <x:f>COUNTIFS(Relaciones!$D$12341:$D$12776,E12664,Relaciones!$E$12341:$E$12776,D12664,Relaciones!$F$12341:$F$12776,"amistad")</x:f>
        <x:v>1</x:v>
      </x:c>
    </x:row>
    <x:row r="12665" ht="23" customHeight="1">
      <x:c r="A12665" s="4" t="str">
        <x:v>Córdoba</x:v>
      </x:c>
      <x:c r="B12665" s="4" t="str">
        <x:v>6.º Primaria</x:v>
      </x:c>
      <x:c r="C12665" s="4" t="str">
        <x:v>B</x:v>
      </x:c>
      <x:c r="D12665" s="13" t="str">
        <x:v>00965</x:v>
      </x:c>
      <x:c r="E12665" s="13" t="str">
        <x:v>00964</x:v>
      </x:c>
      <x:c r="F12665" s="4" t="str">
        <x:v>prediccion_amistad</x:v>
      </x:c>
      <x:c r="G12665" s="4"/>
      <x:c r="H12665" s="4" t="n">
        <x:f>COUNTIFS(Relaciones!$D$12341:$D$12776,E12665,Relaciones!$E$12341:$E$12776,D12665,Relaciones!$F$12341:$F$12776,"amistad")</x:f>
        <x:v>1</x:v>
      </x:c>
    </x:row>
    <x:row r="12666" ht="23" customHeight="1">
      <x:c r="A12666" s="4" t="str">
        <x:v>Córdoba</x:v>
      </x:c>
      <x:c r="B12666" s="4" t="str">
        <x:v>6.º Primaria</x:v>
      </x:c>
      <x:c r="C12666" s="4" t="str">
        <x:v>B</x:v>
      </x:c>
      <x:c r="D12666" s="13" t="str">
        <x:v>00965</x:v>
      </x:c>
      <x:c r="E12666" s="13" t="str">
        <x:v>00966</x:v>
      </x:c>
      <x:c r="F12666" s="4" t="str">
        <x:v>prediccion_amistad</x:v>
      </x:c>
      <x:c r="G12666" s="4"/>
      <x:c r="H12666" s="4" t="n">
        <x:f>COUNTIFS(Relaciones!$D$12341:$D$12776,E12666,Relaciones!$E$12341:$E$12776,D12666,Relaciones!$F$12341:$F$12776,"amistad")</x:f>
        <x:v>1</x:v>
      </x:c>
    </x:row>
    <x:row r="12667" ht="23" customHeight="1">
      <x:c r="A12667" s="4" t="str">
        <x:v>Córdoba</x:v>
      </x:c>
      <x:c r="B12667" s="4" t="str">
        <x:v>6.º Primaria</x:v>
      </x:c>
      <x:c r="C12667" s="4" t="str">
        <x:v>B</x:v>
      </x:c>
      <x:c r="D12667" s="13" t="str">
        <x:v>00965</x:v>
      </x:c>
      <x:c r="E12667" s="13" t="str">
        <x:v>00980</x:v>
      </x:c>
      <x:c r="F12667" s="4" t="str">
        <x:v>prediccion_amistad</x:v>
      </x:c>
      <x:c r="G12667" s="4"/>
      <x:c r="H12667" s="4" t="n">
        <x:f>COUNTIFS(Relaciones!$D$12341:$D$12776,E12667,Relaciones!$E$12341:$E$12776,D12667,Relaciones!$F$12341:$F$12776,"amistad")</x:f>
        <x:v>1</x:v>
      </x:c>
    </x:row>
    <x:row r="12668" ht="23" customHeight="1">
      <x:c r="A12668" s="4" t="str">
        <x:v>Córdoba</x:v>
      </x:c>
      <x:c r="B12668" s="4" t="str">
        <x:v>6.º Primaria</x:v>
      </x:c>
      <x:c r="C12668" s="4" t="str">
        <x:v>B</x:v>
      </x:c>
      <x:c r="D12668" s="13" t="str">
        <x:v>00966</x:v>
      </x:c>
      <x:c r="E12668" s="13" t="str">
        <x:v>00953</x:v>
      </x:c>
      <x:c r="F12668" s="4" t="str">
        <x:v>prediccion_amistad</x:v>
      </x:c>
      <x:c r="G12668" s="4"/>
      <x:c r="H12668" s="4" t="n">
        <x:f>COUNTIFS(Relaciones!$D$12341:$D$12776,E12668,Relaciones!$E$12341:$E$12776,D12668,Relaciones!$F$12341:$F$12776,"amistad")</x:f>
        <x:v>1</x:v>
      </x:c>
    </x:row>
    <x:row r="12669" ht="23" customHeight="1">
      <x:c r="A12669" s="4" t="str">
        <x:v>Córdoba</x:v>
      </x:c>
      <x:c r="B12669" s="4" t="str">
        <x:v>6.º Primaria</x:v>
      </x:c>
      <x:c r="C12669" s="4" t="str">
        <x:v>B</x:v>
      </x:c>
      <x:c r="D12669" s="13" t="str">
        <x:v>00966</x:v>
      </x:c>
      <x:c r="E12669" s="13" t="str">
        <x:v>00954</x:v>
      </x:c>
      <x:c r="F12669" s="4" t="str">
        <x:v>prediccion_amistad</x:v>
      </x:c>
      <x:c r="G12669" s="4"/>
      <x:c r="H12669" s="4" t="n">
        <x:f>COUNTIFS(Relaciones!$D$12341:$D$12776,E12669,Relaciones!$E$12341:$E$12776,D12669,Relaciones!$F$12341:$F$12776,"amistad")</x:f>
        <x:v>1</x:v>
      </x:c>
    </x:row>
    <x:row r="12670" ht="23" customHeight="1">
      <x:c r="A12670" s="4" t="str">
        <x:v>Córdoba</x:v>
      </x:c>
      <x:c r="B12670" s="4" t="str">
        <x:v>6.º Primaria</x:v>
      </x:c>
      <x:c r="C12670" s="4" t="str">
        <x:v>B</x:v>
      </x:c>
      <x:c r="D12670" s="13" t="str">
        <x:v>00966</x:v>
      </x:c>
      <x:c r="E12670" s="13" t="str">
        <x:v>00964</x:v>
      </x:c>
      <x:c r="F12670" s="4" t="str">
        <x:v>prediccion_amistad</x:v>
      </x:c>
      <x:c r="G12670" s="4"/>
      <x:c r="H12670" s="4" t="n">
        <x:f>COUNTIFS(Relaciones!$D$12341:$D$12776,E12670,Relaciones!$E$12341:$E$12776,D12670,Relaciones!$F$12341:$F$12776,"amistad")</x:f>
        <x:v>1</x:v>
      </x:c>
    </x:row>
    <x:row r="12671" ht="23" customHeight="1">
      <x:c r="A12671" s="4" t="str">
        <x:v>Córdoba</x:v>
      </x:c>
      <x:c r="B12671" s="4" t="str">
        <x:v>6.º Primaria</x:v>
      </x:c>
      <x:c r="C12671" s="4" t="str">
        <x:v>B</x:v>
      </x:c>
      <x:c r="D12671" s="13" t="str">
        <x:v>00966</x:v>
      </x:c>
      <x:c r="E12671" s="13" t="str">
        <x:v>00971</x:v>
      </x:c>
      <x:c r="F12671" s="4" t="str">
        <x:v>prediccion_amistad</x:v>
      </x:c>
      <x:c r="G12671" s="4"/>
      <x:c r="H12671" s="4" t="n">
        <x:f>COUNTIFS(Relaciones!$D$12341:$D$12776,E12671,Relaciones!$E$12341:$E$12776,D12671,Relaciones!$F$12341:$F$12776,"amistad")</x:f>
        <x:v>0</x:v>
      </x:c>
    </x:row>
    <x:row r="12672" ht="23" customHeight="1">
      <x:c r="A12672" s="4" t="str">
        <x:v>Córdoba</x:v>
      </x:c>
      <x:c r="B12672" s="4" t="str">
        <x:v>6.º Primaria</x:v>
      </x:c>
      <x:c r="C12672" s="4" t="str">
        <x:v>B</x:v>
      </x:c>
      <x:c r="D12672" s="13" t="str">
        <x:v>00966</x:v>
      </x:c>
      <x:c r="E12672" s="13" t="str">
        <x:v>00979</x:v>
      </x:c>
      <x:c r="F12672" s="4" t="str">
        <x:v>prediccion_amistad</x:v>
      </x:c>
      <x:c r="G12672" s="4"/>
      <x:c r="H12672" s="4" t="n">
        <x:f>COUNTIFS(Relaciones!$D$12341:$D$12776,E12672,Relaciones!$E$12341:$E$12776,D12672,Relaciones!$F$12341:$F$12776,"amistad")</x:f>
        <x:v>1</x:v>
      </x:c>
    </x:row>
    <x:row r="12673" ht="23" customHeight="1">
      <x:c r="A12673" s="4" t="str">
        <x:v>Córdoba</x:v>
      </x:c>
      <x:c r="B12673" s="4" t="str">
        <x:v>6.º Primaria</x:v>
      </x:c>
      <x:c r="C12673" s="4" t="str">
        <x:v>B</x:v>
      </x:c>
      <x:c r="D12673" s="13" t="str">
        <x:v>00967</x:v>
      </x:c>
      <x:c r="E12673" s="13" t="str">
        <x:v>00953</x:v>
      </x:c>
      <x:c r="F12673" s="4" t="str">
        <x:v>prediccion_amistad</x:v>
      </x:c>
      <x:c r="G12673" s="4"/>
      <x:c r="H12673" s="4" t="n">
        <x:f>COUNTIFS(Relaciones!$D$12341:$D$12776,E12673,Relaciones!$E$12341:$E$12776,D12673,Relaciones!$F$12341:$F$12776,"amistad")</x:f>
        <x:v>1</x:v>
      </x:c>
    </x:row>
    <x:row r="12674" ht="23" customHeight="1">
      <x:c r="A12674" s="4" t="str">
        <x:v>Córdoba</x:v>
      </x:c>
      <x:c r="B12674" s="4" t="str">
        <x:v>6.º Primaria</x:v>
      </x:c>
      <x:c r="C12674" s="4" t="str">
        <x:v>B</x:v>
      </x:c>
      <x:c r="D12674" s="13" t="str">
        <x:v>00967</x:v>
      </x:c>
      <x:c r="E12674" s="13" t="str">
        <x:v>00954</x:v>
      </x:c>
      <x:c r="F12674" s="4" t="str">
        <x:v>prediccion_amistad</x:v>
      </x:c>
      <x:c r="G12674" s="4"/>
      <x:c r="H12674" s="4" t="n">
        <x:f>COUNTIFS(Relaciones!$D$12341:$D$12776,E12674,Relaciones!$E$12341:$E$12776,D12674,Relaciones!$F$12341:$F$12776,"amistad")</x:f>
        <x:v>1</x:v>
      </x:c>
    </x:row>
    <x:row r="12675" ht="23" customHeight="1">
      <x:c r="A12675" s="4" t="str">
        <x:v>Córdoba</x:v>
      </x:c>
      <x:c r="B12675" s="4" t="str">
        <x:v>6.º Primaria</x:v>
      </x:c>
      <x:c r="C12675" s="4" t="str">
        <x:v>B</x:v>
      </x:c>
      <x:c r="D12675" s="13" t="str">
        <x:v>00967</x:v>
      </x:c>
      <x:c r="E12675" s="13" t="str">
        <x:v>00969</x:v>
      </x:c>
      <x:c r="F12675" s="4" t="str">
        <x:v>prediccion_amistad</x:v>
      </x:c>
      <x:c r="G12675" s="4"/>
      <x:c r="H12675" s="4" t="n">
        <x:f>COUNTIFS(Relaciones!$D$12341:$D$12776,E12675,Relaciones!$E$12341:$E$12776,D12675,Relaciones!$F$12341:$F$12776,"amistad")</x:f>
        <x:v>1</x:v>
      </x:c>
    </x:row>
    <x:row r="12676" ht="23" customHeight="1">
      <x:c r="A12676" s="4" t="str">
        <x:v>Córdoba</x:v>
      </x:c>
      <x:c r="B12676" s="4" t="str">
        <x:v>6.º Primaria</x:v>
      </x:c>
      <x:c r="C12676" s="4" t="str">
        <x:v>B</x:v>
      </x:c>
      <x:c r="D12676" s="13" t="str">
        <x:v>00967</x:v>
      </x:c>
      <x:c r="E12676" s="13" t="str">
        <x:v>00970</x:v>
      </x:c>
      <x:c r="F12676" s="4" t="str">
        <x:v>prediccion_amistad</x:v>
      </x:c>
      <x:c r="G12676" s="4"/>
      <x:c r="H12676" s="4" t="n">
        <x:f>COUNTIFS(Relaciones!$D$12341:$D$12776,E12676,Relaciones!$E$12341:$E$12776,D12676,Relaciones!$F$12341:$F$12776,"amistad")</x:f>
        <x:v>1</x:v>
      </x:c>
    </x:row>
    <x:row r="12677" ht="23" customHeight="1">
      <x:c r="A12677" s="4" t="str">
        <x:v>Córdoba</x:v>
      </x:c>
      <x:c r="B12677" s="4" t="str">
        <x:v>6.º Primaria</x:v>
      </x:c>
      <x:c r="C12677" s="4" t="str">
        <x:v>B</x:v>
      </x:c>
      <x:c r="D12677" s="13" t="str">
        <x:v>00967</x:v>
      </x:c>
      <x:c r="E12677" s="13" t="str">
        <x:v>00971</x:v>
      </x:c>
      <x:c r="F12677" s="4" t="str">
        <x:v>prediccion_amistad</x:v>
      </x:c>
      <x:c r="G12677" s="4"/>
      <x:c r="H12677" s="4" t="n">
        <x:f>COUNTIFS(Relaciones!$D$12341:$D$12776,E12677,Relaciones!$E$12341:$E$12776,D12677,Relaciones!$F$12341:$F$12776,"amistad")</x:f>
        <x:v>1</x:v>
      </x:c>
    </x:row>
    <x:row r="12678" ht="23" customHeight="1">
      <x:c r="A12678" s="4" t="str">
        <x:v>Córdoba</x:v>
      </x:c>
      <x:c r="B12678" s="4" t="str">
        <x:v>6.º Primaria</x:v>
      </x:c>
      <x:c r="C12678" s="4" t="str">
        <x:v>B</x:v>
      </x:c>
      <x:c r="D12678" s="13" t="str">
        <x:v>00967</x:v>
      </x:c>
      <x:c r="E12678" s="13" t="str">
        <x:v>00973</x:v>
      </x:c>
      <x:c r="F12678" s="4" t="str">
        <x:v>prediccion_amistad</x:v>
      </x:c>
      <x:c r="G12678" s="4"/>
      <x:c r="H12678" s="4" t="n">
        <x:f>COUNTIFS(Relaciones!$D$12341:$D$12776,E12678,Relaciones!$E$12341:$E$12776,D12678,Relaciones!$F$12341:$F$12776,"amistad")</x:f>
        <x:v>1</x:v>
      </x:c>
    </x:row>
    <x:row r="12679" ht="23" customHeight="1">
      <x:c r="A12679" s="4" t="str">
        <x:v>Córdoba</x:v>
      </x:c>
      <x:c r="B12679" s="4" t="str">
        <x:v>6.º Primaria</x:v>
      </x:c>
      <x:c r="C12679" s="4" t="str">
        <x:v>B</x:v>
      </x:c>
      <x:c r="D12679" s="13" t="str">
        <x:v>00967</x:v>
      </x:c>
      <x:c r="E12679" s="13" t="str">
        <x:v>00974</x:v>
      </x:c>
      <x:c r="F12679" s="4" t="str">
        <x:v>prediccion_amistad</x:v>
      </x:c>
      <x:c r="G12679" s="4"/>
      <x:c r="H12679" s="4" t="n">
        <x:f>COUNTIFS(Relaciones!$D$12341:$D$12776,E12679,Relaciones!$E$12341:$E$12776,D12679,Relaciones!$F$12341:$F$12776,"amistad")</x:f>
        <x:v>1</x:v>
      </x:c>
    </x:row>
    <x:row r="12680" ht="23" customHeight="1">
      <x:c r="A12680" s="4" t="str">
        <x:v>Córdoba</x:v>
      </x:c>
      <x:c r="B12680" s="4" t="str">
        <x:v>6.º Primaria</x:v>
      </x:c>
      <x:c r="C12680" s="4" t="str">
        <x:v>B</x:v>
      </x:c>
      <x:c r="D12680" s="13" t="str">
        <x:v>00967</x:v>
      </x:c>
      <x:c r="E12680" s="13" t="str">
        <x:v>00975</x:v>
      </x:c>
      <x:c r="F12680" s="4" t="str">
        <x:v>prediccion_amistad</x:v>
      </x:c>
      <x:c r="G12680" s="4"/>
      <x:c r="H12680" s="4" t="n">
        <x:f>COUNTIFS(Relaciones!$D$12341:$D$12776,E12680,Relaciones!$E$12341:$E$12776,D12680,Relaciones!$F$12341:$F$12776,"amistad")</x:f>
        <x:v>1</x:v>
      </x:c>
    </x:row>
    <x:row r="12681" ht="23" customHeight="1">
      <x:c r="A12681" s="4" t="str">
        <x:v>Córdoba</x:v>
      </x:c>
      <x:c r="B12681" s="4" t="str">
        <x:v>6.º Primaria</x:v>
      </x:c>
      <x:c r="C12681" s="4" t="str">
        <x:v>B</x:v>
      </x:c>
      <x:c r="D12681" s="13" t="str">
        <x:v>00967</x:v>
      </x:c>
      <x:c r="E12681" s="13" t="str">
        <x:v>00977</x:v>
      </x:c>
      <x:c r="F12681" s="4" t="str">
        <x:v>prediccion_amistad</x:v>
      </x:c>
      <x:c r="G12681" s="4"/>
      <x:c r="H12681" s="4" t="n">
        <x:f>COUNTIFS(Relaciones!$D$12341:$D$12776,E12681,Relaciones!$E$12341:$E$12776,D12681,Relaciones!$F$12341:$F$12776,"amistad")</x:f>
        <x:v>1</x:v>
      </x:c>
    </x:row>
    <x:row r="12682" ht="23" customHeight="1">
      <x:c r="A12682" s="4" t="str">
        <x:v>Córdoba</x:v>
      </x:c>
      <x:c r="B12682" s="4" t="str">
        <x:v>6.º Primaria</x:v>
      </x:c>
      <x:c r="C12682" s="4" t="str">
        <x:v>B</x:v>
      </x:c>
      <x:c r="D12682" s="13" t="str">
        <x:v>00967</x:v>
      </x:c>
      <x:c r="E12682" s="13" t="str">
        <x:v>00978</x:v>
      </x:c>
      <x:c r="F12682" s="4" t="str">
        <x:v>prediccion_amistad</x:v>
      </x:c>
      <x:c r="G12682" s="4"/>
      <x:c r="H12682" s="4" t="n">
        <x:f>COUNTIFS(Relaciones!$D$12341:$D$12776,E12682,Relaciones!$E$12341:$E$12776,D12682,Relaciones!$F$12341:$F$12776,"amistad")</x:f>
        <x:v>1</x:v>
      </x:c>
    </x:row>
    <x:row r="12683" ht="23" customHeight="1">
      <x:c r="A12683" s="4" t="str">
        <x:v>Córdoba</x:v>
      </x:c>
      <x:c r="B12683" s="4" t="str">
        <x:v>6.º Primaria</x:v>
      </x:c>
      <x:c r="C12683" s="4" t="str">
        <x:v>B</x:v>
      </x:c>
      <x:c r="D12683" s="13" t="str">
        <x:v>00967</x:v>
      </x:c>
      <x:c r="E12683" s="13" t="str">
        <x:v>00979</x:v>
      </x:c>
      <x:c r="F12683" s="4" t="str">
        <x:v>prediccion_amistad</x:v>
      </x:c>
      <x:c r="G12683" s="4"/>
      <x:c r="H12683" s="4" t="n">
        <x:f>COUNTIFS(Relaciones!$D$12341:$D$12776,E12683,Relaciones!$E$12341:$E$12776,D12683,Relaciones!$F$12341:$F$12776,"amistad")</x:f>
        <x:v>1</x:v>
      </x:c>
    </x:row>
    <x:row r="12684" ht="23" customHeight="1">
      <x:c r="A12684" s="4" t="str">
        <x:v>Córdoba</x:v>
      </x:c>
      <x:c r="B12684" s="4" t="str">
        <x:v>6.º Primaria</x:v>
      </x:c>
      <x:c r="C12684" s="4" t="str">
        <x:v>B</x:v>
      </x:c>
      <x:c r="D12684" s="13" t="str">
        <x:v>00968</x:v>
      </x:c>
      <x:c r="E12684" s="13" t="str">
        <x:v>00953</x:v>
      </x:c>
      <x:c r="F12684" s="4" t="str">
        <x:v>prediccion_amistad</x:v>
      </x:c>
      <x:c r="G12684" s="4"/>
      <x:c r="H12684" s="4" t="n">
        <x:f>COUNTIFS(Relaciones!$D$12341:$D$12776,E12684,Relaciones!$E$12341:$E$12776,D12684,Relaciones!$F$12341:$F$12776,"amistad")</x:f>
        <x:v>1</x:v>
      </x:c>
    </x:row>
    <x:row r="12685" ht="23" customHeight="1">
      <x:c r="A12685" s="4" t="str">
        <x:v>Córdoba</x:v>
      </x:c>
      <x:c r="B12685" s="4" t="str">
        <x:v>6.º Primaria</x:v>
      </x:c>
      <x:c r="C12685" s="4" t="str">
        <x:v>B</x:v>
      </x:c>
      <x:c r="D12685" s="13" t="str">
        <x:v>00968</x:v>
      </x:c>
      <x:c r="E12685" s="13" t="str">
        <x:v>00967</x:v>
      </x:c>
      <x:c r="F12685" s="4" t="str">
        <x:v>prediccion_amistad</x:v>
      </x:c>
      <x:c r="G12685" s="4"/>
      <x:c r="H12685" s="4" t="n">
        <x:f>COUNTIFS(Relaciones!$D$12341:$D$12776,E12685,Relaciones!$E$12341:$E$12776,D12685,Relaciones!$F$12341:$F$12776,"amistad")</x:f>
        <x:v>1</x:v>
      </x:c>
    </x:row>
    <x:row r="12686" ht="23" customHeight="1">
      <x:c r="A12686" s="4" t="str">
        <x:v>Córdoba</x:v>
      </x:c>
      <x:c r="B12686" s="4" t="str">
        <x:v>6.º Primaria</x:v>
      </x:c>
      <x:c r="C12686" s="4" t="str">
        <x:v>B</x:v>
      </x:c>
      <x:c r="D12686" s="13" t="str">
        <x:v>00968</x:v>
      </x:c>
      <x:c r="E12686" s="13" t="str">
        <x:v>00969</x:v>
      </x:c>
      <x:c r="F12686" s="4" t="str">
        <x:v>prediccion_amistad</x:v>
      </x:c>
      <x:c r="G12686" s="4"/>
      <x:c r="H12686" s="4" t="n">
        <x:f>COUNTIFS(Relaciones!$D$12341:$D$12776,E12686,Relaciones!$E$12341:$E$12776,D12686,Relaciones!$F$12341:$F$12776,"amistad")</x:f>
        <x:v>1</x:v>
      </x:c>
    </x:row>
    <x:row r="12687" ht="23" customHeight="1">
      <x:c r="A12687" s="4" t="str">
        <x:v>Córdoba</x:v>
      </x:c>
      <x:c r="B12687" s="4" t="str">
        <x:v>6.º Primaria</x:v>
      </x:c>
      <x:c r="C12687" s="4" t="str">
        <x:v>B</x:v>
      </x:c>
      <x:c r="D12687" s="13" t="str">
        <x:v>00968</x:v>
      </x:c>
      <x:c r="E12687" s="13" t="str">
        <x:v>00970</x:v>
      </x:c>
      <x:c r="F12687" s="4" t="str">
        <x:v>prediccion_amistad</x:v>
      </x:c>
      <x:c r="G12687" s="4"/>
      <x:c r="H12687" s="4" t="n">
        <x:f>COUNTIFS(Relaciones!$D$12341:$D$12776,E12687,Relaciones!$E$12341:$E$12776,D12687,Relaciones!$F$12341:$F$12776,"amistad")</x:f>
        <x:v>1</x:v>
      </x:c>
    </x:row>
    <x:row r="12688" ht="23" customHeight="1">
      <x:c r="A12688" s="4" t="str">
        <x:v>Córdoba</x:v>
      </x:c>
      <x:c r="B12688" s="4" t="str">
        <x:v>6.º Primaria</x:v>
      </x:c>
      <x:c r="C12688" s="4" t="str">
        <x:v>B</x:v>
      </x:c>
      <x:c r="D12688" s="13" t="str">
        <x:v>00969</x:v>
      </x:c>
      <x:c r="E12688" s="13" t="str">
        <x:v>00956</x:v>
      </x:c>
      <x:c r="F12688" s="4" t="str">
        <x:v>prediccion_amistad</x:v>
      </x:c>
      <x:c r="G12688" s="4"/>
      <x:c r="H12688" s="4" t="n">
        <x:f>COUNTIFS(Relaciones!$D$12341:$D$12776,E12688,Relaciones!$E$12341:$E$12776,D12688,Relaciones!$F$12341:$F$12776,"amistad")</x:f>
        <x:v>1</x:v>
      </x:c>
    </x:row>
    <x:row r="12689" ht="23" customHeight="1">
      <x:c r="A12689" s="4" t="str">
        <x:v>Córdoba</x:v>
      </x:c>
      <x:c r="B12689" s="4" t="str">
        <x:v>6.º Primaria</x:v>
      </x:c>
      <x:c r="C12689" s="4" t="str">
        <x:v>B</x:v>
      </x:c>
      <x:c r="D12689" s="13" t="str">
        <x:v>00969</x:v>
      </x:c>
      <x:c r="E12689" s="13" t="str">
        <x:v>00967</x:v>
      </x:c>
      <x:c r="F12689" s="4" t="str">
        <x:v>prediccion_amistad</x:v>
      </x:c>
      <x:c r="G12689" s="4"/>
      <x:c r="H12689" s="4" t="n">
        <x:f>COUNTIFS(Relaciones!$D$12341:$D$12776,E12689,Relaciones!$E$12341:$E$12776,D12689,Relaciones!$F$12341:$F$12776,"amistad")</x:f>
        <x:v>1</x:v>
      </x:c>
    </x:row>
    <x:row r="12690" ht="23" customHeight="1">
      <x:c r="A12690" s="4" t="str">
        <x:v>Córdoba</x:v>
      </x:c>
      <x:c r="B12690" s="4" t="str">
        <x:v>6.º Primaria</x:v>
      </x:c>
      <x:c r="C12690" s="4" t="str">
        <x:v>B</x:v>
      </x:c>
      <x:c r="D12690" s="13" t="str">
        <x:v>00969</x:v>
      </x:c>
      <x:c r="E12690" s="13" t="str">
        <x:v>00968</x:v>
      </x:c>
      <x:c r="F12690" s="4" t="str">
        <x:v>prediccion_amistad</x:v>
      </x:c>
      <x:c r="G12690" s="4"/>
      <x:c r="H12690" s="4" t="n">
        <x:f>COUNTIFS(Relaciones!$D$12341:$D$12776,E12690,Relaciones!$E$12341:$E$12776,D12690,Relaciones!$F$12341:$F$12776,"amistad")</x:f>
        <x:v>1</x:v>
      </x:c>
    </x:row>
    <x:row r="12691" ht="23" customHeight="1">
      <x:c r="A12691" s="4" t="str">
        <x:v>Córdoba</x:v>
      </x:c>
      <x:c r="B12691" s="4" t="str">
        <x:v>6.º Primaria</x:v>
      </x:c>
      <x:c r="C12691" s="4" t="str">
        <x:v>B</x:v>
      </x:c>
      <x:c r="D12691" s="13" t="str">
        <x:v>00969</x:v>
      </x:c>
      <x:c r="E12691" s="13" t="str">
        <x:v>00971</x:v>
      </x:c>
      <x:c r="F12691" s="4" t="str">
        <x:v>prediccion_amistad</x:v>
      </x:c>
      <x:c r="G12691" s="4"/>
      <x:c r="H12691" s="4" t="n">
        <x:f>COUNTIFS(Relaciones!$D$12341:$D$12776,E12691,Relaciones!$E$12341:$E$12776,D12691,Relaciones!$F$12341:$F$12776,"amistad")</x:f>
        <x:v>1</x:v>
      </x:c>
    </x:row>
    <x:row r="12692" ht="23" customHeight="1">
      <x:c r="A12692" s="4" t="str">
        <x:v>Córdoba</x:v>
      </x:c>
      <x:c r="B12692" s="4" t="str">
        <x:v>6.º Primaria</x:v>
      </x:c>
      <x:c r="C12692" s="4" t="str">
        <x:v>B</x:v>
      </x:c>
      <x:c r="D12692" s="13" t="str">
        <x:v>00969</x:v>
      </x:c>
      <x:c r="E12692" s="13" t="str">
        <x:v>00974</x:v>
      </x:c>
      <x:c r="F12692" s="4" t="str">
        <x:v>prediccion_amistad</x:v>
      </x:c>
      <x:c r="G12692" s="4"/>
      <x:c r="H12692" s="4" t="n">
        <x:f>COUNTIFS(Relaciones!$D$12341:$D$12776,E12692,Relaciones!$E$12341:$E$12776,D12692,Relaciones!$F$12341:$F$12776,"amistad")</x:f>
        <x:v>0</x:v>
      </x:c>
    </x:row>
    <x:row r="12693" ht="23" customHeight="1">
      <x:c r="A12693" s="4" t="str">
        <x:v>Córdoba</x:v>
      </x:c>
      <x:c r="B12693" s="4" t="str">
        <x:v>6.º Primaria</x:v>
      </x:c>
      <x:c r="C12693" s="4" t="str">
        <x:v>B</x:v>
      </x:c>
      <x:c r="D12693" s="13" t="str">
        <x:v>00970</x:v>
      </x:c>
      <x:c r="E12693" s="13" t="str">
        <x:v>00955</x:v>
      </x:c>
      <x:c r="F12693" s="4" t="str">
        <x:v>prediccion_amistad</x:v>
      </x:c>
      <x:c r="G12693" s="4"/>
      <x:c r="H12693" s="4" t="n">
        <x:f>COUNTIFS(Relaciones!$D$12341:$D$12776,E12693,Relaciones!$E$12341:$E$12776,D12693,Relaciones!$F$12341:$F$12776,"amistad")</x:f>
        <x:v>1</x:v>
      </x:c>
    </x:row>
    <x:row r="12694" ht="23" customHeight="1">
      <x:c r="A12694" s="4" t="str">
        <x:v>Córdoba</x:v>
      </x:c>
      <x:c r="B12694" s="4" t="str">
        <x:v>6.º Primaria</x:v>
      </x:c>
      <x:c r="C12694" s="4" t="str">
        <x:v>B</x:v>
      </x:c>
      <x:c r="D12694" s="13" t="str">
        <x:v>00970</x:v>
      </x:c>
      <x:c r="E12694" s="13" t="str">
        <x:v>00957</x:v>
      </x:c>
      <x:c r="F12694" s="4" t="str">
        <x:v>prediccion_amistad</x:v>
      </x:c>
      <x:c r="G12694" s="4"/>
      <x:c r="H12694" s="4" t="n">
        <x:f>COUNTIFS(Relaciones!$D$12341:$D$12776,E12694,Relaciones!$E$12341:$E$12776,D12694,Relaciones!$F$12341:$F$12776,"amistad")</x:f>
        <x:v>1</x:v>
      </x:c>
    </x:row>
    <x:row r="12695" ht="23" customHeight="1">
      <x:c r="A12695" s="4" t="str">
        <x:v>Córdoba</x:v>
      </x:c>
      <x:c r="B12695" s="4" t="str">
        <x:v>6.º Primaria</x:v>
      </x:c>
      <x:c r="C12695" s="4" t="str">
        <x:v>B</x:v>
      </x:c>
      <x:c r="D12695" s="13" t="str">
        <x:v>00970</x:v>
      </x:c>
      <x:c r="E12695" s="13" t="str">
        <x:v>00968</x:v>
      </x:c>
      <x:c r="F12695" s="4" t="str">
        <x:v>prediccion_amistad</x:v>
      </x:c>
      <x:c r="G12695" s="4"/>
      <x:c r="H12695" s="4" t="n">
        <x:f>COUNTIFS(Relaciones!$D$12341:$D$12776,E12695,Relaciones!$E$12341:$E$12776,D12695,Relaciones!$F$12341:$F$12776,"amistad")</x:f>
        <x:v>1</x:v>
      </x:c>
    </x:row>
    <x:row r="12696" ht="23" customHeight="1">
      <x:c r="A12696" s="4" t="str">
        <x:v>Córdoba</x:v>
      </x:c>
      <x:c r="B12696" s="4" t="str">
        <x:v>6.º Primaria</x:v>
      </x:c>
      <x:c r="C12696" s="4" t="str">
        <x:v>B</x:v>
      </x:c>
      <x:c r="D12696" s="13" t="str">
        <x:v>00970</x:v>
      </x:c>
      <x:c r="E12696" s="13" t="str">
        <x:v>00971</x:v>
      </x:c>
      <x:c r="F12696" s="4" t="str">
        <x:v>prediccion_amistad</x:v>
      </x:c>
      <x:c r="G12696" s="4"/>
      <x:c r="H12696" s="4" t="n">
        <x:f>COUNTIFS(Relaciones!$D$12341:$D$12776,E12696,Relaciones!$E$12341:$E$12776,D12696,Relaciones!$F$12341:$F$12776,"amistad")</x:f>
        <x:v>1</x:v>
      </x:c>
    </x:row>
    <x:row r="12697" ht="23" customHeight="1">
      <x:c r="A12697" s="4" t="str">
        <x:v>Córdoba</x:v>
      </x:c>
      <x:c r="B12697" s="4" t="str">
        <x:v>6.º Primaria</x:v>
      </x:c>
      <x:c r="C12697" s="4" t="str">
        <x:v>B</x:v>
      </x:c>
      <x:c r="D12697" s="13" t="str">
        <x:v>00970</x:v>
      </x:c>
      <x:c r="E12697" s="13" t="str">
        <x:v>00972</x:v>
      </x:c>
      <x:c r="F12697" s="4" t="str">
        <x:v>prediccion_amistad</x:v>
      </x:c>
      <x:c r="G12697" s="4"/>
      <x:c r="H12697" s="4" t="n">
        <x:f>COUNTIFS(Relaciones!$D$12341:$D$12776,E12697,Relaciones!$E$12341:$E$12776,D12697,Relaciones!$F$12341:$F$12776,"amistad")</x:f>
        <x:v>1</x:v>
      </x:c>
    </x:row>
    <x:row r="12698" ht="23" customHeight="1">
      <x:c r="A12698" s="4" t="str">
        <x:v>Córdoba</x:v>
      </x:c>
      <x:c r="B12698" s="4" t="str">
        <x:v>6.º Primaria</x:v>
      </x:c>
      <x:c r="C12698" s="4" t="str">
        <x:v>B</x:v>
      </x:c>
      <x:c r="D12698" s="13" t="str">
        <x:v>00971</x:v>
      </x:c>
      <x:c r="E12698" s="13" t="str">
        <x:v>00956</x:v>
      </x:c>
      <x:c r="F12698" s="4" t="str">
        <x:v>prediccion_amistad</x:v>
      </x:c>
      <x:c r="G12698" s="4"/>
      <x:c r="H12698" s="4" t="n">
        <x:f>COUNTIFS(Relaciones!$D$12341:$D$12776,E12698,Relaciones!$E$12341:$E$12776,D12698,Relaciones!$F$12341:$F$12776,"amistad")</x:f>
        <x:v>1</x:v>
      </x:c>
    </x:row>
    <x:row r="12699" ht="23" customHeight="1">
      <x:c r="A12699" s="4" t="str">
        <x:v>Córdoba</x:v>
      </x:c>
      <x:c r="B12699" s="4" t="str">
        <x:v>6.º Primaria</x:v>
      </x:c>
      <x:c r="C12699" s="4" t="str">
        <x:v>B</x:v>
      </x:c>
      <x:c r="D12699" s="13" t="str">
        <x:v>00971</x:v>
      </x:c>
      <x:c r="E12699" s="13" t="str">
        <x:v>00958</x:v>
      </x:c>
      <x:c r="F12699" s="4" t="str">
        <x:v>prediccion_amistad</x:v>
      </x:c>
      <x:c r="G12699" s="4"/>
      <x:c r="H12699" s="4" t="n">
        <x:f>COUNTIFS(Relaciones!$D$12341:$D$12776,E12699,Relaciones!$E$12341:$E$12776,D12699,Relaciones!$F$12341:$F$12776,"amistad")</x:f>
        <x:v>1</x:v>
      </x:c>
    </x:row>
    <x:row r="12700" ht="23" customHeight="1">
      <x:c r="A12700" s="4" t="str">
        <x:v>Córdoba</x:v>
      </x:c>
      <x:c r="B12700" s="4" t="str">
        <x:v>6.º Primaria</x:v>
      </x:c>
      <x:c r="C12700" s="4" t="str">
        <x:v>B</x:v>
      </x:c>
      <x:c r="D12700" s="13" t="str">
        <x:v>00971</x:v>
      </x:c>
      <x:c r="E12700" s="13" t="str">
        <x:v>00970</x:v>
      </x:c>
      <x:c r="F12700" s="4" t="str">
        <x:v>prediccion_amistad</x:v>
      </x:c>
      <x:c r="G12700" s="4"/>
      <x:c r="H12700" s="4" t="n">
        <x:f>COUNTIFS(Relaciones!$D$12341:$D$12776,E12700,Relaciones!$E$12341:$E$12776,D12700,Relaciones!$F$12341:$F$12776,"amistad")</x:f>
        <x:v>1</x:v>
      </x:c>
    </x:row>
    <x:row r="12701" ht="23" customHeight="1">
      <x:c r="A12701" s="4" t="str">
        <x:v>Córdoba</x:v>
      </x:c>
      <x:c r="B12701" s="4" t="str">
        <x:v>6.º Primaria</x:v>
      </x:c>
      <x:c r="C12701" s="4" t="str">
        <x:v>B</x:v>
      </x:c>
      <x:c r="D12701" s="13" t="str">
        <x:v>00971</x:v>
      </x:c>
      <x:c r="E12701" s="13" t="str">
        <x:v>00972</x:v>
      </x:c>
      <x:c r="F12701" s="4" t="str">
        <x:v>prediccion_amistad</x:v>
      </x:c>
      <x:c r="G12701" s="4"/>
      <x:c r="H12701" s="4" t="n">
        <x:f>COUNTIFS(Relaciones!$D$12341:$D$12776,E12701,Relaciones!$E$12341:$E$12776,D12701,Relaciones!$F$12341:$F$12776,"amistad")</x:f>
        <x:v>1</x:v>
      </x:c>
    </x:row>
    <x:row r="12702" ht="23" customHeight="1">
      <x:c r="A12702" s="4" t="str">
        <x:v>Córdoba</x:v>
      </x:c>
      <x:c r="B12702" s="4" t="str">
        <x:v>6.º Primaria</x:v>
      </x:c>
      <x:c r="C12702" s="4" t="str">
        <x:v>B</x:v>
      </x:c>
      <x:c r="D12702" s="13" t="str">
        <x:v>00971</x:v>
      </x:c>
      <x:c r="E12702" s="13" t="str">
        <x:v>00973</x:v>
      </x:c>
      <x:c r="F12702" s="4" t="str">
        <x:v>prediccion_amistad</x:v>
      </x:c>
      <x:c r="G12702" s="4"/>
      <x:c r="H12702" s="4" t="n">
        <x:f>COUNTIFS(Relaciones!$D$12341:$D$12776,E12702,Relaciones!$E$12341:$E$12776,D12702,Relaciones!$F$12341:$F$12776,"amistad")</x:f>
        <x:v>1</x:v>
      </x:c>
    </x:row>
    <x:row r="12703" ht="23" customHeight="1">
      <x:c r="A12703" s="4" t="str">
        <x:v>Córdoba</x:v>
      </x:c>
      <x:c r="B12703" s="4" t="str">
        <x:v>6.º Primaria</x:v>
      </x:c>
      <x:c r="C12703" s="4" t="str">
        <x:v>B</x:v>
      </x:c>
      <x:c r="D12703" s="13" t="str">
        <x:v>00972</x:v>
      </x:c>
      <x:c r="E12703" s="13" t="str">
        <x:v>00957</x:v>
      </x:c>
      <x:c r="F12703" s="4" t="str">
        <x:v>prediccion_amistad</x:v>
      </x:c>
      <x:c r="G12703" s="4"/>
      <x:c r="H12703" s="4" t="n">
        <x:f>COUNTIFS(Relaciones!$D$12341:$D$12776,E12703,Relaciones!$E$12341:$E$12776,D12703,Relaciones!$F$12341:$F$12776,"amistad")</x:f>
        <x:v>1</x:v>
      </x:c>
    </x:row>
    <x:row r="12704" ht="23" customHeight="1">
      <x:c r="A12704" s="4" t="str">
        <x:v>Córdoba</x:v>
      </x:c>
      <x:c r="B12704" s="4" t="str">
        <x:v>6.º Primaria</x:v>
      </x:c>
      <x:c r="C12704" s="4" t="str">
        <x:v>B</x:v>
      </x:c>
      <x:c r="D12704" s="13" t="str">
        <x:v>00972</x:v>
      </x:c>
      <x:c r="E12704" s="13" t="str">
        <x:v>00970</x:v>
      </x:c>
      <x:c r="F12704" s="4" t="str">
        <x:v>prediccion_amistad</x:v>
      </x:c>
      <x:c r="G12704" s="4"/>
      <x:c r="H12704" s="4" t="n">
        <x:f>COUNTIFS(Relaciones!$D$12341:$D$12776,E12704,Relaciones!$E$12341:$E$12776,D12704,Relaciones!$F$12341:$F$12776,"amistad")</x:f>
        <x:v>1</x:v>
      </x:c>
    </x:row>
    <x:row r="12705" ht="23" customHeight="1">
      <x:c r="A12705" s="4" t="str">
        <x:v>Córdoba</x:v>
      </x:c>
      <x:c r="B12705" s="4" t="str">
        <x:v>6.º Primaria</x:v>
      </x:c>
      <x:c r="C12705" s="4" t="str">
        <x:v>B</x:v>
      </x:c>
      <x:c r="D12705" s="13" t="str">
        <x:v>00972</x:v>
      </x:c>
      <x:c r="E12705" s="13" t="str">
        <x:v>00971</x:v>
      </x:c>
      <x:c r="F12705" s="4" t="str">
        <x:v>prediccion_amistad</x:v>
      </x:c>
      <x:c r="G12705" s="4"/>
      <x:c r="H12705" s="4" t="n">
        <x:f>COUNTIFS(Relaciones!$D$12341:$D$12776,E12705,Relaciones!$E$12341:$E$12776,D12705,Relaciones!$F$12341:$F$12776,"amistad")</x:f>
        <x:v>1</x:v>
      </x:c>
    </x:row>
    <x:row r="12706" ht="23" customHeight="1">
      <x:c r="A12706" s="4" t="str">
        <x:v>Córdoba</x:v>
      </x:c>
      <x:c r="B12706" s="4" t="str">
        <x:v>6.º Primaria</x:v>
      </x:c>
      <x:c r="C12706" s="4" t="str">
        <x:v>B</x:v>
      </x:c>
      <x:c r="D12706" s="13" t="str">
        <x:v>00972</x:v>
      </x:c>
      <x:c r="E12706" s="13" t="str">
        <x:v>00973</x:v>
      </x:c>
      <x:c r="F12706" s="4" t="str">
        <x:v>prediccion_amistad</x:v>
      </x:c>
      <x:c r="G12706" s="4"/>
      <x:c r="H12706" s="4" t="n">
        <x:f>COUNTIFS(Relaciones!$D$12341:$D$12776,E12706,Relaciones!$E$12341:$E$12776,D12706,Relaciones!$F$12341:$F$12776,"amistad")</x:f>
        <x:v>1</x:v>
      </x:c>
    </x:row>
    <x:row r="12707" ht="23" customHeight="1">
      <x:c r="A12707" s="4" t="str">
        <x:v>Córdoba</x:v>
      </x:c>
      <x:c r="B12707" s="4" t="str">
        <x:v>6.º Primaria</x:v>
      </x:c>
      <x:c r="C12707" s="4" t="str">
        <x:v>B</x:v>
      </x:c>
      <x:c r="D12707" s="13" t="str">
        <x:v>00972</x:v>
      </x:c>
      <x:c r="E12707" s="13" t="str">
        <x:v>00977</x:v>
      </x:c>
      <x:c r="F12707" s="4" t="str">
        <x:v>prediccion_amistad</x:v>
      </x:c>
      <x:c r="G12707" s="4"/>
      <x:c r="H12707" s="4" t="n">
        <x:f>COUNTIFS(Relaciones!$D$12341:$D$12776,E12707,Relaciones!$E$12341:$E$12776,D12707,Relaciones!$F$12341:$F$12776,"amistad")</x:f>
        <x:v>0</x:v>
      </x:c>
    </x:row>
    <x:row r="12708" ht="23" customHeight="1">
      <x:c r="A12708" s="4" t="str">
        <x:v>Córdoba</x:v>
      </x:c>
      <x:c r="B12708" s="4" t="str">
        <x:v>6.º Primaria</x:v>
      </x:c>
      <x:c r="C12708" s="4" t="str">
        <x:v>B</x:v>
      </x:c>
      <x:c r="D12708" s="13" t="str">
        <x:v>00973</x:v>
      </x:c>
      <x:c r="E12708" s="13" t="str">
        <x:v>00960</x:v>
      </x:c>
      <x:c r="F12708" s="4" t="str">
        <x:v>prediccion_amistad</x:v>
      </x:c>
      <x:c r="G12708" s="4"/>
      <x:c r="H12708" s="4" t="n">
        <x:f>COUNTIFS(Relaciones!$D$12341:$D$12776,E12708,Relaciones!$E$12341:$E$12776,D12708,Relaciones!$F$12341:$F$12776,"amistad")</x:f>
        <x:v>1</x:v>
      </x:c>
    </x:row>
    <x:row r="12709" ht="23" customHeight="1">
      <x:c r="A12709" s="4" t="str">
        <x:v>Córdoba</x:v>
      </x:c>
      <x:c r="B12709" s="4" t="str">
        <x:v>6.º Primaria</x:v>
      </x:c>
      <x:c r="C12709" s="4" t="str">
        <x:v>B</x:v>
      </x:c>
      <x:c r="D12709" s="13" t="str">
        <x:v>00973</x:v>
      </x:c>
      <x:c r="E12709" s="13" t="str">
        <x:v>00971</x:v>
      </x:c>
      <x:c r="F12709" s="4" t="str">
        <x:v>prediccion_amistad</x:v>
      </x:c>
      <x:c r="G12709" s="4"/>
      <x:c r="H12709" s="4" t="n">
        <x:f>COUNTIFS(Relaciones!$D$12341:$D$12776,E12709,Relaciones!$E$12341:$E$12776,D12709,Relaciones!$F$12341:$F$12776,"amistad")</x:f>
        <x:v>1</x:v>
      </x:c>
    </x:row>
    <x:row r="12710" ht="23" customHeight="1">
      <x:c r="A12710" s="4" t="str">
        <x:v>Córdoba</x:v>
      </x:c>
      <x:c r="B12710" s="4" t="str">
        <x:v>6.º Primaria</x:v>
      </x:c>
      <x:c r="C12710" s="4" t="str">
        <x:v>B</x:v>
      </x:c>
      <x:c r="D12710" s="13" t="str">
        <x:v>00973</x:v>
      </x:c>
      <x:c r="E12710" s="13" t="str">
        <x:v>00972</x:v>
      </x:c>
      <x:c r="F12710" s="4" t="str">
        <x:v>prediccion_amistad</x:v>
      </x:c>
      <x:c r="G12710" s="4"/>
      <x:c r="H12710" s="4" t="n">
        <x:f>COUNTIFS(Relaciones!$D$12341:$D$12776,E12710,Relaciones!$E$12341:$E$12776,D12710,Relaciones!$F$12341:$F$12776,"amistad")</x:f>
        <x:v>1</x:v>
      </x:c>
    </x:row>
    <x:row r="12711" ht="23" customHeight="1">
      <x:c r="A12711" s="4" t="str">
        <x:v>Córdoba</x:v>
      </x:c>
      <x:c r="B12711" s="4" t="str">
        <x:v>6.º Primaria</x:v>
      </x:c>
      <x:c r="C12711" s="4" t="str">
        <x:v>B</x:v>
      </x:c>
      <x:c r="D12711" s="13" t="str">
        <x:v>00973</x:v>
      </x:c>
      <x:c r="E12711" s="13" t="str">
        <x:v>00975</x:v>
      </x:c>
      <x:c r="F12711" s="4" t="str">
        <x:v>prediccion_amistad</x:v>
      </x:c>
      <x:c r="G12711" s="4"/>
      <x:c r="H12711" s="4" t="n">
        <x:f>COUNTIFS(Relaciones!$D$12341:$D$12776,E12711,Relaciones!$E$12341:$E$12776,D12711,Relaciones!$F$12341:$F$12776,"amistad")</x:f>
        <x:v>1</x:v>
      </x:c>
    </x:row>
    <x:row r="12712" ht="23" customHeight="1">
      <x:c r="A12712" s="4" t="str">
        <x:v>Córdoba</x:v>
      </x:c>
      <x:c r="B12712" s="4" t="str">
        <x:v>6.º Primaria</x:v>
      </x:c>
      <x:c r="C12712" s="4" t="str">
        <x:v>B</x:v>
      </x:c>
      <x:c r="D12712" s="13" t="str">
        <x:v>00974</x:v>
      </x:c>
      <x:c r="E12712" s="13" t="str">
        <x:v>00959</x:v>
      </x:c>
      <x:c r="F12712" s="4" t="str">
        <x:v>prediccion_amistad</x:v>
      </x:c>
      <x:c r="G12712" s="4"/>
      <x:c r="H12712" s="4" t="n">
        <x:f>COUNTIFS(Relaciones!$D$12341:$D$12776,E12712,Relaciones!$E$12341:$E$12776,D12712,Relaciones!$F$12341:$F$12776,"amistad")</x:f>
        <x:v>1</x:v>
      </x:c>
    </x:row>
    <x:row r="12713" ht="23" customHeight="1">
      <x:c r="A12713" s="4" t="str">
        <x:v>Córdoba</x:v>
      </x:c>
      <x:c r="B12713" s="4" t="str">
        <x:v>6.º Primaria</x:v>
      </x:c>
      <x:c r="C12713" s="4" t="str">
        <x:v>B</x:v>
      </x:c>
      <x:c r="D12713" s="13" t="str">
        <x:v>00974</x:v>
      </x:c>
      <x:c r="E12713" s="13" t="str">
        <x:v>00961</x:v>
      </x:c>
      <x:c r="F12713" s="4" t="str">
        <x:v>prediccion_amistad</x:v>
      </x:c>
      <x:c r="G12713" s="4"/>
      <x:c r="H12713" s="4" t="n">
        <x:f>COUNTIFS(Relaciones!$D$12341:$D$12776,E12713,Relaciones!$E$12341:$E$12776,D12713,Relaciones!$F$12341:$F$12776,"amistad")</x:f>
        <x:v>1</x:v>
      </x:c>
    </x:row>
    <x:row r="12714" ht="23" customHeight="1">
      <x:c r="A12714" s="4" t="str">
        <x:v>Córdoba</x:v>
      </x:c>
      <x:c r="B12714" s="4" t="str">
        <x:v>6.º Primaria</x:v>
      </x:c>
      <x:c r="C12714" s="4" t="str">
        <x:v>B</x:v>
      </x:c>
      <x:c r="D12714" s="13" t="str">
        <x:v>00974</x:v>
      </x:c>
      <x:c r="E12714" s="13" t="str">
        <x:v>00972</x:v>
      </x:c>
      <x:c r="F12714" s="4" t="str">
        <x:v>prediccion_amistad</x:v>
      </x:c>
      <x:c r="G12714" s="4"/>
      <x:c r="H12714" s="4" t="n">
        <x:f>COUNTIFS(Relaciones!$D$12341:$D$12776,E12714,Relaciones!$E$12341:$E$12776,D12714,Relaciones!$F$12341:$F$12776,"amistad")</x:f>
        <x:v>1</x:v>
      </x:c>
    </x:row>
    <x:row r="12715" ht="23" customHeight="1">
      <x:c r="A12715" s="4" t="str">
        <x:v>Córdoba</x:v>
      </x:c>
      <x:c r="B12715" s="4" t="str">
        <x:v>6.º Primaria</x:v>
      </x:c>
      <x:c r="C12715" s="4" t="str">
        <x:v>B</x:v>
      </x:c>
      <x:c r="D12715" s="13" t="str">
        <x:v>00974</x:v>
      </x:c>
      <x:c r="E12715" s="13" t="str">
        <x:v>00975</x:v>
      </x:c>
      <x:c r="F12715" s="4" t="str">
        <x:v>prediccion_amistad</x:v>
      </x:c>
      <x:c r="G12715" s="4"/>
      <x:c r="H12715" s="4" t="n">
        <x:f>COUNTIFS(Relaciones!$D$12341:$D$12776,E12715,Relaciones!$E$12341:$E$12776,D12715,Relaciones!$F$12341:$F$12776,"amistad")</x:f>
        <x:v>1</x:v>
      </x:c>
    </x:row>
    <x:row r="12716" ht="23" customHeight="1">
      <x:c r="A12716" s="4" t="str">
        <x:v>Córdoba</x:v>
      </x:c>
      <x:c r="B12716" s="4" t="str">
        <x:v>6.º Primaria</x:v>
      </x:c>
      <x:c r="C12716" s="4" t="str">
        <x:v>B</x:v>
      </x:c>
      <x:c r="D12716" s="13" t="str">
        <x:v>00974</x:v>
      </x:c>
      <x:c r="E12716" s="13" t="str">
        <x:v>00976</x:v>
      </x:c>
      <x:c r="F12716" s="4" t="str">
        <x:v>prediccion_amistad</x:v>
      </x:c>
      <x:c r="G12716" s="4"/>
      <x:c r="H12716" s="4" t="n">
        <x:f>COUNTIFS(Relaciones!$D$12341:$D$12776,E12716,Relaciones!$E$12341:$E$12776,D12716,Relaciones!$F$12341:$F$12776,"amistad")</x:f>
        <x:v>1</x:v>
      </x:c>
    </x:row>
    <x:row r="12717" ht="23" customHeight="1">
      <x:c r="A12717" s="4" t="str">
        <x:v>Córdoba</x:v>
      </x:c>
      <x:c r="B12717" s="4" t="str">
        <x:v>6.º Primaria</x:v>
      </x:c>
      <x:c r="C12717" s="4" t="str">
        <x:v>B</x:v>
      </x:c>
      <x:c r="D12717" s="13" t="str">
        <x:v>00975</x:v>
      </x:c>
      <x:c r="E12717" s="13" t="str">
        <x:v>00960</x:v>
      </x:c>
      <x:c r="F12717" s="4" t="str">
        <x:v>prediccion_amistad</x:v>
      </x:c>
      <x:c r="G12717" s="4"/>
      <x:c r="H12717" s="4" t="n">
        <x:f>COUNTIFS(Relaciones!$D$12341:$D$12776,E12717,Relaciones!$E$12341:$E$12776,D12717,Relaciones!$F$12341:$F$12776,"amistad")</x:f>
        <x:v>1</x:v>
      </x:c>
    </x:row>
    <x:row r="12718" ht="23" customHeight="1">
      <x:c r="A12718" s="4" t="str">
        <x:v>Córdoba</x:v>
      </x:c>
      <x:c r="B12718" s="4" t="str">
        <x:v>6.º Primaria</x:v>
      </x:c>
      <x:c r="C12718" s="4" t="str">
        <x:v>B</x:v>
      </x:c>
      <x:c r="D12718" s="13" t="str">
        <x:v>00975</x:v>
      </x:c>
      <x:c r="E12718" s="13" t="str">
        <x:v>00962</x:v>
      </x:c>
      <x:c r="F12718" s="4" t="str">
        <x:v>prediccion_amistad</x:v>
      </x:c>
      <x:c r="G12718" s="4"/>
      <x:c r="H12718" s="4" t="n">
        <x:f>COUNTIFS(Relaciones!$D$12341:$D$12776,E12718,Relaciones!$E$12341:$E$12776,D12718,Relaciones!$F$12341:$F$12776,"amistad")</x:f>
        <x:v>1</x:v>
      </x:c>
    </x:row>
    <x:row r="12719" ht="23" customHeight="1">
      <x:c r="A12719" s="4" t="str">
        <x:v>Córdoba</x:v>
      </x:c>
      <x:c r="B12719" s="4" t="str">
        <x:v>6.º Primaria</x:v>
      </x:c>
      <x:c r="C12719" s="4" t="str">
        <x:v>B</x:v>
      </x:c>
      <x:c r="D12719" s="13" t="str">
        <x:v>00975</x:v>
      </x:c>
      <x:c r="E12719" s="13" t="str">
        <x:v>00974</x:v>
      </x:c>
      <x:c r="F12719" s="4" t="str">
        <x:v>prediccion_amistad</x:v>
      </x:c>
      <x:c r="G12719" s="4"/>
      <x:c r="H12719" s="4" t="n">
        <x:f>COUNTIFS(Relaciones!$D$12341:$D$12776,E12719,Relaciones!$E$12341:$E$12776,D12719,Relaciones!$F$12341:$F$12776,"amistad")</x:f>
        <x:v>1</x:v>
      </x:c>
    </x:row>
    <x:row r="12720" ht="23" customHeight="1">
      <x:c r="A12720" s="4" t="str">
        <x:v>Córdoba</x:v>
      </x:c>
      <x:c r="B12720" s="4" t="str">
        <x:v>6.º Primaria</x:v>
      </x:c>
      <x:c r="C12720" s="4" t="str">
        <x:v>B</x:v>
      </x:c>
      <x:c r="D12720" s="13" t="str">
        <x:v>00975</x:v>
      </x:c>
      <x:c r="E12720" s="13" t="str">
        <x:v>00976</x:v>
      </x:c>
      <x:c r="F12720" s="4" t="str">
        <x:v>prediccion_amistad</x:v>
      </x:c>
      <x:c r="G12720" s="4"/>
      <x:c r="H12720" s="4" t="n">
        <x:f>COUNTIFS(Relaciones!$D$12341:$D$12776,E12720,Relaciones!$E$12341:$E$12776,D12720,Relaciones!$F$12341:$F$12776,"amistad")</x:f>
        <x:v>1</x:v>
      </x:c>
    </x:row>
    <x:row r="12721" ht="23" customHeight="1">
      <x:c r="A12721" s="4" t="str">
        <x:v>Córdoba</x:v>
      </x:c>
      <x:c r="B12721" s="4" t="str">
        <x:v>6.º Primaria</x:v>
      </x:c>
      <x:c r="C12721" s="4" t="str">
        <x:v>B</x:v>
      </x:c>
      <x:c r="D12721" s="13" t="str">
        <x:v>00975</x:v>
      </x:c>
      <x:c r="E12721" s="13" t="str">
        <x:v>00977</x:v>
      </x:c>
      <x:c r="F12721" s="4" t="str">
        <x:v>prediccion_amistad</x:v>
      </x:c>
      <x:c r="G12721" s="4"/>
      <x:c r="H12721" s="4" t="n">
        <x:f>COUNTIFS(Relaciones!$D$12341:$D$12776,E12721,Relaciones!$E$12341:$E$12776,D12721,Relaciones!$F$12341:$F$12776,"amistad")</x:f>
        <x:v>1</x:v>
      </x:c>
    </x:row>
    <x:row r="12722" ht="23" customHeight="1">
      <x:c r="A12722" s="4" t="str">
        <x:v>Córdoba</x:v>
      </x:c>
      <x:c r="B12722" s="4" t="str">
        <x:v>6.º Primaria</x:v>
      </x:c>
      <x:c r="C12722" s="4" t="str">
        <x:v>B</x:v>
      </x:c>
      <x:c r="D12722" s="13" t="str">
        <x:v>00975</x:v>
      </x:c>
      <x:c r="E12722" s="13" t="str">
        <x:v>00980</x:v>
      </x:c>
      <x:c r="F12722" s="4" t="str">
        <x:v>prediccion_amistad</x:v>
      </x:c>
      <x:c r="G12722" s="4"/>
      <x:c r="H12722" s="4" t="n">
        <x:f>COUNTIFS(Relaciones!$D$12341:$D$12776,E12722,Relaciones!$E$12341:$E$12776,D12722,Relaciones!$F$12341:$F$12776,"amistad")</x:f>
        <x:v>0</x:v>
      </x:c>
    </x:row>
    <x:row r="12723" ht="23" customHeight="1">
      <x:c r="A12723" s="4" t="str">
        <x:v>Córdoba</x:v>
      </x:c>
      <x:c r="B12723" s="4" t="str">
        <x:v>6.º Primaria</x:v>
      </x:c>
      <x:c r="C12723" s="4" t="str">
        <x:v>B</x:v>
      </x:c>
      <x:c r="D12723" s="13" t="str">
        <x:v>00976</x:v>
      </x:c>
      <x:c r="E12723" s="13" t="str">
        <x:v>00961</x:v>
      </x:c>
      <x:c r="F12723" s="4" t="str">
        <x:v>prediccion_amistad</x:v>
      </x:c>
      <x:c r="G12723" s="4"/>
      <x:c r="H12723" s="4" t="n">
        <x:f>COUNTIFS(Relaciones!$D$12341:$D$12776,E12723,Relaciones!$E$12341:$E$12776,D12723,Relaciones!$F$12341:$F$12776,"amistad")</x:f>
        <x:v>1</x:v>
      </x:c>
    </x:row>
    <x:row r="12724" ht="23" customHeight="1">
      <x:c r="A12724" s="4" t="str">
        <x:v>Córdoba</x:v>
      </x:c>
      <x:c r="B12724" s="4" t="str">
        <x:v>6.º Primaria</x:v>
      </x:c>
      <x:c r="C12724" s="4" t="str">
        <x:v>B</x:v>
      </x:c>
      <x:c r="D12724" s="13" t="str">
        <x:v>00976</x:v>
      </x:c>
      <x:c r="E12724" s="13" t="str">
        <x:v>00974</x:v>
      </x:c>
      <x:c r="F12724" s="4" t="str">
        <x:v>prediccion_amistad</x:v>
      </x:c>
      <x:c r="G12724" s="4"/>
      <x:c r="H12724" s="4" t="n">
        <x:f>COUNTIFS(Relaciones!$D$12341:$D$12776,E12724,Relaciones!$E$12341:$E$12776,D12724,Relaciones!$F$12341:$F$12776,"amistad")</x:f>
        <x:v>1</x:v>
      </x:c>
    </x:row>
    <x:row r="12725" ht="23" customHeight="1">
      <x:c r="A12725" s="4" t="str">
        <x:v>Córdoba</x:v>
      </x:c>
      <x:c r="B12725" s="4" t="str">
        <x:v>6.º Primaria</x:v>
      </x:c>
      <x:c r="C12725" s="4" t="str">
        <x:v>B</x:v>
      </x:c>
      <x:c r="D12725" s="13" t="str">
        <x:v>00976</x:v>
      </x:c>
      <x:c r="E12725" s="13" t="str">
        <x:v>00975</x:v>
      </x:c>
      <x:c r="F12725" s="4" t="str">
        <x:v>prediccion_amistad</x:v>
      </x:c>
      <x:c r="G12725" s="4"/>
      <x:c r="H12725" s="4" t="n">
        <x:f>COUNTIFS(Relaciones!$D$12341:$D$12776,E12725,Relaciones!$E$12341:$E$12776,D12725,Relaciones!$F$12341:$F$12776,"amistad")</x:f>
        <x:v>1</x:v>
      </x:c>
    </x:row>
    <x:row r="12726" ht="23" customHeight="1">
      <x:c r="A12726" s="4" t="str">
        <x:v>Córdoba</x:v>
      </x:c>
      <x:c r="B12726" s="4" t="str">
        <x:v>6.º Primaria</x:v>
      </x:c>
      <x:c r="C12726" s="4" t="str">
        <x:v>B</x:v>
      </x:c>
      <x:c r="D12726" s="13" t="str">
        <x:v>00976</x:v>
      </x:c>
      <x:c r="E12726" s="13" t="str">
        <x:v>00977</x:v>
      </x:c>
      <x:c r="F12726" s="4" t="str">
        <x:v>prediccion_amistad</x:v>
      </x:c>
      <x:c r="G12726" s="4"/>
      <x:c r="H12726" s="4" t="n">
        <x:f>COUNTIFS(Relaciones!$D$12341:$D$12776,E12726,Relaciones!$E$12341:$E$12776,D12726,Relaciones!$F$12341:$F$12776,"amistad")</x:f>
        <x:v>1</x:v>
      </x:c>
    </x:row>
    <x:row r="12727" ht="23" customHeight="1">
      <x:c r="A12727" s="4" t="str">
        <x:v>Córdoba</x:v>
      </x:c>
      <x:c r="B12727" s="4" t="str">
        <x:v>6.º Primaria</x:v>
      </x:c>
      <x:c r="C12727" s="4" t="str">
        <x:v>B</x:v>
      </x:c>
      <x:c r="D12727" s="13" t="str">
        <x:v>00977</x:v>
      </x:c>
      <x:c r="E12727" s="13" t="str">
        <x:v>00964</x:v>
      </x:c>
      <x:c r="F12727" s="4" t="str">
        <x:v>prediccion_amistad</x:v>
      </x:c>
      <x:c r="G12727" s="4"/>
      <x:c r="H12727" s="4" t="n">
        <x:f>COUNTIFS(Relaciones!$D$12341:$D$12776,E12727,Relaciones!$E$12341:$E$12776,D12727,Relaciones!$F$12341:$F$12776,"amistad")</x:f>
        <x:v>1</x:v>
      </x:c>
    </x:row>
    <x:row r="12728" ht="23" customHeight="1">
      <x:c r="A12728" s="4" t="str">
        <x:v>Córdoba</x:v>
      </x:c>
      <x:c r="B12728" s="4" t="str">
        <x:v>6.º Primaria</x:v>
      </x:c>
      <x:c r="C12728" s="4" t="str">
        <x:v>B</x:v>
      </x:c>
      <x:c r="D12728" s="13" t="str">
        <x:v>00977</x:v>
      </x:c>
      <x:c r="E12728" s="13" t="str">
        <x:v>00975</x:v>
      </x:c>
      <x:c r="F12728" s="4" t="str">
        <x:v>prediccion_amistad</x:v>
      </x:c>
      <x:c r="G12728" s="4"/>
      <x:c r="H12728" s="4" t="n">
        <x:f>COUNTIFS(Relaciones!$D$12341:$D$12776,E12728,Relaciones!$E$12341:$E$12776,D12728,Relaciones!$F$12341:$F$12776,"amistad")</x:f>
        <x:v>1</x:v>
      </x:c>
    </x:row>
    <x:row r="12729" ht="23" customHeight="1">
      <x:c r="A12729" s="4" t="str">
        <x:v>Córdoba</x:v>
      </x:c>
      <x:c r="B12729" s="4" t="str">
        <x:v>6.º Primaria</x:v>
      </x:c>
      <x:c r="C12729" s="4" t="str">
        <x:v>B</x:v>
      </x:c>
      <x:c r="D12729" s="13" t="str">
        <x:v>00977</x:v>
      </x:c>
      <x:c r="E12729" s="13" t="str">
        <x:v>00976</x:v>
      </x:c>
      <x:c r="F12729" s="4" t="str">
        <x:v>prediccion_amistad</x:v>
      </x:c>
      <x:c r="G12729" s="4"/>
      <x:c r="H12729" s="4" t="n">
        <x:f>COUNTIFS(Relaciones!$D$12341:$D$12776,E12729,Relaciones!$E$12341:$E$12776,D12729,Relaciones!$F$12341:$F$12776,"amistad")</x:f>
        <x:v>1</x:v>
      </x:c>
    </x:row>
    <x:row r="12730" ht="23" customHeight="1">
      <x:c r="A12730" s="4" t="str">
        <x:v>Córdoba</x:v>
      </x:c>
      <x:c r="B12730" s="4" t="str">
        <x:v>6.º Primaria</x:v>
      </x:c>
      <x:c r="C12730" s="4" t="str">
        <x:v>B</x:v>
      </x:c>
      <x:c r="D12730" s="13" t="str">
        <x:v>00977</x:v>
      </x:c>
      <x:c r="E12730" s="13" t="str">
        <x:v>00979</x:v>
      </x:c>
      <x:c r="F12730" s="4" t="str">
        <x:v>prediccion_amistad</x:v>
      </x:c>
      <x:c r="G12730" s="4"/>
      <x:c r="H12730" s="4" t="n">
        <x:f>COUNTIFS(Relaciones!$D$12341:$D$12776,E12730,Relaciones!$E$12341:$E$12776,D12730,Relaciones!$F$12341:$F$12776,"amistad")</x:f>
        <x:v>1</x:v>
      </x:c>
    </x:row>
    <x:row r="12731" ht="23" customHeight="1">
      <x:c r="A12731" s="4" t="str">
        <x:v>Córdoba</x:v>
      </x:c>
      <x:c r="B12731" s="4" t="str">
        <x:v>6.º Primaria</x:v>
      </x:c>
      <x:c r="C12731" s="4" t="str">
        <x:v>B</x:v>
      </x:c>
      <x:c r="D12731" s="13" t="str">
        <x:v>00978</x:v>
      </x:c>
      <x:c r="E12731" s="13" t="str">
        <x:v>00955</x:v>
      </x:c>
      <x:c r="F12731" s="4" t="str">
        <x:v>prediccion_amistad</x:v>
      </x:c>
      <x:c r="G12731" s="4"/>
      <x:c r="H12731" s="4" t="n">
        <x:f>COUNTIFS(Relaciones!$D$12341:$D$12776,E12731,Relaciones!$E$12341:$E$12776,D12731,Relaciones!$F$12341:$F$12776,"amistad")</x:f>
        <x:v>0</x:v>
      </x:c>
    </x:row>
    <x:row r="12732" ht="23" customHeight="1">
      <x:c r="A12732" s="4" t="str">
        <x:v>Córdoba</x:v>
      </x:c>
      <x:c r="B12732" s="4" t="str">
        <x:v>6.º Primaria</x:v>
      </x:c>
      <x:c r="C12732" s="4" t="str">
        <x:v>B</x:v>
      </x:c>
      <x:c r="D12732" s="13" t="str">
        <x:v>00978</x:v>
      </x:c>
      <x:c r="E12732" s="13" t="str">
        <x:v>00963</x:v>
      </x:c>
      <x:c r="F12732" s="4" t="str">
        <x:v>prediccion_amistad</x:v>
      </x:c>
      <x:c r="G12732" s="4"/>
      <x:c r="H12732" s="4" t="n">
        <x:f>COUNTIFS(Relaciones!$D$12341:$D$12776,E12732,Relaciones!$E$12341:$E$12776,D12732,Relaciones!$F$12341:$F$12776,"amistad")</x:f>
        <x:v>1</x:v>
      </x:c>
    </x:row>
    <x:row r="12733" ht="23" customHeight="1">
      <x:c r="A12733" s="4" t="str">
        <x:v>Córdoba</x:v>
      </x:c>
      <x:c r="B12733" s="4" t="str">
        <x:v>6.º Primaria</x:v>
      </x:c>
      <x:c r="C12733" s="4" t="str">
        <x:v>B</x:v>
      </x:c>
      <x:c r="D12733" s="13" t="str">
        <x:v>00978</x:v>
      </x:c>
      <x:c r="E12733" s="13" t="str">
        <x:v>00965</x:v>
      </x:c>
      <x:c r="F12733" s="4" t="str">
        <x:v>prediccion_amistad</x:v>
      </x:c>
      <x:c r="G12733" s="4"/>
      <x:c r="H12733" s="4" t="n">
        <x:f>COUNTIFS(Relaciones!$D$12341:$D$12776,E12733,Relaciones!$E$12341:$E$12776,D12733,Relaciones!$F$12341:$F$12776,"amistad")</x:f>
        <x:v>1</x:v>
      </x:c>
    </x:row>
    <x:row r="12734" ht="23" customHeight="1">
      <x:c r="A12734" s="4" t="str">
        <x:v>Córdoba</x:v>
      </x:c>
      <x:c r="B12734" s="4" t="str">
        <x:v>6.º Primaria</x:v>
      </x:c>
      <x:c r="C12734" s="4" t="str">
        <x:v>B</x:v>
      </x:c>
      <x:c r="D12734" s="13" t="str">
        <x:v>00978</x:v>
      </x:c>
      <x:c r="E12734" s="13" t="str">
        <x:v>00976</x:v>
      </x:c>
      <x:c r="F12734" s="4" t="str">
        <x:v>prediccion_amistad</x:v>
      </x:c>
      <x:c r="G12734" s="4"/>
      <x:c r="H12734" s="4" t="n">
        <x:f>COUNTIFS(Relaciones!$D$12341:$D$12776,E12734,Relaciones!$E$12341:$E$12776,D12734,Relaciones!$F$12341:$F$12776,"amistad")</x:f>
        <x:v>1</x:v>
      </x:c>
    </x:row>
    <x:row r="12735" ht="23" customHeight="1">
      <x:c r="A12735" s="4" t="str">
        <x:v>Córdoba</x:v>
      </x:c>
      <x:c r="B12735" s="4" t="str">
        <x:v>6.º Primaria</x:v>
      </x:c>
      <x:c r="C12735" s="4" t="str">
        <x:v>B</x:v>
      </x:c>
      <x:c r="D12735" s="13" t="str">
        <x:v>00978</x:v>
      </x:c>
      <x:c r="E12735" s="13" t="str">
        <x:v>00979</x:v>
      </x:c>
      <x:c r="F12735" s="4" t="str">
        <x:v>prediccion_amistad</x:v>
      </x:c>
      <x:c r="G12735" s="4"/>
      <x:c r="H12735" s="4" t="n">
        <x:f>COUNTIFS(Relaciones!$D$12341:$D$12776,E12735,Relaciones!$E$12341:$E$12776,D12735,Relaciones!$F$12341:$F$12776,"amistad")</x:f>
        <x:v>1</x:v>
      </x:c>
    </x:row>
    <x:row r="12736" ht="23" customHeight="1">
      <x:c r="A12736" s="4" t="str">
        <x:v>Córdoba</x:v>
      </x:c>
      <x:c r="B12736" s="4" t="str">
        <x:v>6.º Primaria</x:v>
      </x:c>
      <x:c r="C12736" s="4" t="str">
        <x:v>B</x:v>
      </x:c>
      <x:c r="D12736" s="13" t="str">
        <x:v>00978</x:v>
      </x:c>
      <x:c r="E12736" s="13" t="str">
        <x:v>00980</x:v>
      </x:c>
      <x:c r="F12736" s="4" t="str">
        <x:v>prediccion_amistad</x:v>
      </x:c>
      <x:c r="G12736" s="4"/>
      <x:c r="H12736" s="4" t="n">
        <x:f>COUNTIFS(Relaciones!$D$12341:$D$12776,E12736,Relaciones!$E$12341:$E$12776,D12736,Relaciones!$F$12341:$F$12776,"amistad")</x:f>
        <x:v>1</x:v>
      </x:c>
    </x:row>
    <x:row r="12737" ht="23" customHeight="1">
      <x:c r="A12737" s="4" t="str">
        <x:v>Córdoba</x:v>
      </x:c>
      <x:c r="B12737" s="4" t="str">
        <x:v>6.º Primaria</x:v>
      </x:c>
      <x:c r="C12737" s="4" t="str">
        <x:v>B</x:v>
      </x:c>
      <x:c r="D12737" s="13" t="str">
        <x:v>00979</x:v>
      </x:c>
      <x:c r="E12737" s="13" t="str">
        <x:v>00964</x:v>
      </x:c>
      <x:c r="F12737" s="4" t="str">
        <x:v>prediccion_amistad</x:v>
      </x:c>
      <x:c r="G12737" s="4"/>
      <x:c r="H12737" s="4" t="n">
        <x:f>COUNTIFS(Relaciones!$D$12341:$D$12776,E12737,Relaciones!$E$12341:$E$12776,D12737,Relaciones!$F$12341:$F$12776,"amistad")</x:f>
        <x:v>1</x:v>
      </x:c>
    </x:row>
    <x:row r="12738" ht="23" customHeight="1">
      <x:c r="A12738" s="4" t="str">
        <x:v>Córdoba</x:v>
      </x:c>
      <x:c r="B12738" s="4" t="str">
        <x:v>6.º Primaria</x:v>
      </x:c>
      <x:c r="C12738" s="4" t="str">
        <x:v>B</x:v>
      </x:c>
      <x:c r="D12738" s="13" t="str">
        <x:v>00979</x:v>
      </x:c>
      <x:c r="E12738" s="13" t="str">
        <x:v>00966</x:v>
      </x:c>
      <x:c r="F12738" s="4" t="str">
        <x:v>prediccion_amistad</x:v>
      </x:c>
      <x:c r="G12738" s="4"/>
      <x:c r="H12738" s="4" t="n">
        <x:f>COUNTIFS(Relaciones!$D$12341:$D$12776,E12738,Relaciones!$E$12341:$E$12776,D12738,Relaciones!$F$12341:$F$12776,"amistad")</x:f>
        <x:v>1</x:v>
      </x:c>
    </x:row>
    <x:row r="12739" ht="23" customHeight="1">
      <x:c r="A12739" s="4" t="str">
        <x:v>Córdoba</x:v>
      </x:c>
      <x:c r="B12739" s="4" t="str">
        <x:v>6.º Primaria</x:v>
      </x:c>
      <x:c r="C12739" s="4" t="str">
        <x:v>B</x:v>
      </x:c>
      <x:c r="D12739" s="13" t="str">
        <x:v>00979</x:v>
      </x:c>
      <x:c r="E12739" s="13" t="str">
        <x:v>00977</x:v>
      </x:c>
      <x:c r="F12739" s="4" t="str">
        <x:v>prediccion_amistad</x:v>
      </x:c>
      <x:c r="G12739" s="4"/>
      <x:c r="H12739" s="4" t="n">
        <x:f>COUNTIFS(Relaciones!$D$12341:$D$12776,E12739,Relaciones!$E$12341:$E$12776,D12739,Relaciones!$F$12341:$F$12776,"amistad")</x:f>
        <x:v>1</x:v>
      </x:c>
    </x:row>
    <x:row r="12740" ht="23" customHeight="1">
      <x:c r="A12740" s="4" t="str">
        <x:v>Córdoba</x:v>
      </x:c>
      <x:c r="B12740" s="4" t="str">
        <x:v>6.º Primaria</x:v>
      </x:c>
      <x:c r="C12740" s="4" t="str">
        <x:v>B</x:v>
      </x:c>
      <x:c r="D12740" s="13" t="str">
        <x:v>00979</x:v>
      </x:c>
      <x:c r="E12740" s="13" t="str">
        <x:v>00978</x:v>
      </x:c>
      <x:c r="F12740" s="4" t="str">
        <x:v>prediccion_amistad</x:v>
      </x:c>
      <x:c r="G12740" s="4"/>
      <x:c r="H12740" s="4" t="n">
        <x:f>COUNTIFS(Relaciones!$D$12341:$D$12776,E12740,Relaciones!$E$12341:$E$12776,D12740,Relaciones!$F$12341:$F$12776,"amistad")</x:f>
        <x:v>1</x:v>
      </x:c>
    </x:row>
    <x:row r="12741" ht="23" customHeight="1">
      <x:c r="A12741" s="4" t="str">
        <x:v>Córdoba</x:v>
      </x:c>
      <x:c r="B12741" s="4" t="str">
        <x:v>6.º Primaria</x:v>
      </x:c>
      <x:c r="C12741" s="4" t="str">
        <x:v>B</x:v>
      </x:c>
      <x:c r="D12741" s="13" t="str">
        <x:v>00979</x:v>
      </x:c>
      <x:c r="E12741" s="13" t="str">
        <x:v>00980</x:v>
      </x:c>
      <x:c r="F12741" s="4" t="str">
        <x:v>prediccion_amistad</x:v>
      </x:c>
      <x:c r="G12741" s="4"/>
      <x:c r="H12741" s="4" t="n">
        <x:f>COUNTIFS(Relaciones!$D$12341:$D$12776,E12741,Relaciones!$E$12341:$E$12776,D12741,Relaciones!$F$12341:$F$12776,"amistad")</x:f>
        <x:v>1</x:v>
      </x:c>
    </x:row>
    <x:row r="12742" ht="23" customHeight="1">
      <x:c r="A12742" s="4" t="str">
        <x:v>Córdoba</x:v>
      </x:c>
      <x:c r="B12742" s="4" t="str">
        <x:v>6.º Primaria</x:v>
      </x:c>
      <x:c r="C12742" s="4" t="str">
        <x:v>B</x:v>
      </x:c>
      <x:c r="D12742" s="13" t="str">
        <x:v>00980</x:v>
      </x:c>
      <x:c r="E12742" s="13" t="str">
        <x:v>00965</x:v>
      </x:c>
      <x:c r="F12742" s="4" t="str">
        <x:v>prediccion_amistad</x:v>
      </x:c>
      <x:c r="G12742" s="4"/>
      <x:c r="H12742" s="4" t="n">
        <x:f>COUNTIFS(Relaciones!$D$12341:$D$12776,E12742,Relaciones!$E$12341:$E$12776,D12742,Relaciones!$F$12341:$F$12776,"amistad")</x:f>
        <x:v>1</x:v>
      </x:c>
    </x:row>
    <x:row r="12743" ht="23" customHeight="1">
      <x:c r="A12743" s="4" t="str">
        <x:v>Córdoba</x:v>
      </x:c>
      <x:c r="B12743" s="4" t="str">
        <x:v>6.º Primaria</x:v>
      </x:c>
      <x:c r="C12743" s="4" t="str">
        <x:v>B</x:v>
      </x:c>
      <x:c r="D12743" s="13" t="str">
        <x:v>00980</x:v>
      </x:c>
      <x:c r="E12743" s="13" t="str">
        <x:v>00968</x:v>
      </x:c>
      <x:c r="F12743" s="4" t="str">
        <x:v>prediccion_amistad</x:v>
      </x:c>
      <x:c r="G12743" s="4"/>
      <x:c r="H12743" s="4" t="n">
        <x:f>COUNTIFS(Relaciones!$D$12341:$D$12776,E12743,Relaciones!$E$12341:$E$12776,D12743,Relaciones!$F$12341:$F$12776,"amistad")</x:f>
        <x:v>1</x:v>
      </x:c>
    </x:row>
    <x:row r="12744" ht="23" customHeight="1">
      <x:c r="A12744" s="4" t="str">
        <x:v>Córdoba</x:v>
      </x:c>
      <x:c r="B12744" s="4" t="str">
        <x:v>6.º Primaria</x:v>
      </x:c>
      <x:c r="C12744" s="4" t="str">
        <x:v>B</x:v>
      </x:c>
      <x:c r="D12744" s="13" t="str">
        <x:v>00980</x:v>
      </x:c>
      <x:c r="E12744" s="13" t="str">
        <x:v>00978</x:v>
      </x:c>
      <x:c r="F12744" s="4" t="str">
        <x:v>prediccion_amistad</x:v>
      </x:c>
      <x:c r="G12744" s="4"/>
      <x:c r="H12744" s="4" t="n">
        <x:f>COUNTIFS(Relaciones!$D$12341:$D$12776,E12744,Relaciones!$E$12341:$E$12776,D12744,Relaciones!$F$12341:$F$12776,"amistad")</x:f>
        <x:v>1</x:v>
      </x:c>
    </x:row>
    <x:row r="12745" ht="23" customHeight="1">
      <x:c r="A12745" s="4" t="str">
        <x:v>Córdoba</x:v>
      </x:c>
      <x:c r="B12745" s="4" t="str">
        <x:v>6.º Primaria</x:v>
      </x:c>
      <x:c r="C12745" s="4" t="str">
        <x:v>B</x:v>
      </x:c>
      <x:c r="D12745" s="13" t="str">
        <x:v>00980</x:v>
      </x:c>
      <x:c r="E12745" s="13" t="str">
        <x:v>00979</x:v>
      </x:c>
      <x:c r="F12745" s="4" t="str">
        <x:v>prediccion_amistad</x:v>
      </x:c>
      <x:c r="G12745" s="4"/>
      <x:c r="H12745" s="4" t="n">
        <x:f>COUNTIFS(Relaciones!$D$12341:$D$12776,E12745,Relaciones!$E$12341:$E$12776,D12745,Relaciones!$F$12341:$F$12776,"amistad")</x:f>
        <x:v>1</x:v>
      </x:c>
    </x:row>
    <x:row r="12746" ht="23" customHeight="1">
      <x:c r="A12746" s="4" t="str">
        <x:v>Córdoba</x:v>
      </x:c>
      <x:c r="B12746" s="4" t="str">
        <x:v>6.º Primaria</x:v>
      </x:c>
      <x:c r="C12746" s="4" t="str">
        <x:v>B</x:v>
      </x:c>
      <x:c r="D12746" s="13" t="str">
        <x:v>00954</x:v>
      </x:c>
      <x:c r="E12746" s="13" t="str">
        <x:v>00959</x:v>
      </x:c>
      <x:c r="F12746" s="4" t="str">
        <x:v>prediccion_rechazo</x:v>
      </x:c>
      <x:c r="G12746" s="4"/>
      <x:c r="H12746" s="4" t="n">
        <x:f>COUNTIFS(Relaciones!$D$12341:$D$12776,E12746,Relaciones!$E$12341:$E$12776,D12746,Relaciones!$F$12341:$F$12776,"rechazo")</x:f>
        <x:v>0</x:v>
      </x:c>
    </x:row>
    <x:row r="12747" ht="23" customHeight="1">
      <x:c r="A12747" s="4" t="str">
        <x:v>Córdoba</x:v>
      </x:c>
      <x:c r="B12747" s="4" t="str">
        <x:v>6.º Primaria</x:v>
      </x:c>
      <x:c r="C12747" s="4" t="str">
        <x:v>B</x:v>
      </x:c>
      <x:c r="D12747" s="13" t="str">
        <x:v>00954</x:v>
      </x:c>
      <x:c r="E12747" s="13" t="str">
        <x:v>00973</x:v>
      </x:c>
      <x:c r="F12747" s="4" t="str">
        <x:v>prediccion_rechazo</x:v>
      </x:c>
      <x:c r="G12747" s="4"/>
      <x:c r="H12747" s="4" t="n">
        <x:f>COUNTIFS(Relaciones!$D$12341:$D$12776,E12747,Relaciones!$E$12341:$E$12776,D12747,Relaciones!$F$12341:$F$12776,"rechazo")</x:f>
        <x:v>1</x:v>
      </x:c>
    </x:row>
    <x:row r="12748" ht="23" customHeight="1">
      <x:c r="A12748" s="4" t="str">
        <x:v>Córdoba</x:v>
      </x:c>
      <x:c r="B12748" s="4" t="str">
        <x:v>6.º Primaria</x:v>
      </x:c>
      <x:c r="C12748" s="4" t="str">
        <x:v>B</x:v>
      </x:c>
      <x:c r="D12748" s="13" t="str">
        <x:v>00957</x:v>
      </x:c>
      <x:c r="E12748" s="13" t="str">
        <x:v>00962</x:v>
      </x:c>
      <x:c r="F12748" s="4" t="str">
        <x:v>prediccion_rechazo</x:v>
      </x:c>
      <x:c r="G12748" s="4"/>
      <x:c r="H12748" s="4" t="n">
        <x:f>COUNTIFS(Relaciones!$D$12341:$D$12776,E12748,Relaciones!$E$12341:$E$12776,D12748,Relaciones!$F$12341:$F$12776,"rechazo")</x:f>
        <x:v>0</x:v>
      </x:c>
    </x:row>
    <x:row r="12749" ht="23" customHeight="1">
      <x:c r="A12749" s="4" t="str">
        <x:v>Córdoba</x:v>
      </x:c>
      <x:c r="B12749" s="4" t="str">
        <x:v>6.º Primaria</x:v>
      </x:c>
      <x:c r="C12749" s="4" t="str">
        <x:v>B</x:v>
      </x:c>
      <x:c r="D12749" s="13" t="str">
        <x:v>00958</x:v>
      </x:c>
      <x:c r="E12749" s="13" t="str">
        <x:v>00977</x:v>
      </x:c>
      <x:c r="F12749" s="4" t="str">
        <x:v>prediccion_rechazo</x:v>
      </x:c>
      <x:c r="G12749" s="4"/>
      <x:c r="H12749" s="4" t="n">
        <x:f>COUNTIFS(Relaciones!$D$12341:$D$12776,E12749,Relaciones!$E$12341:$E$12776,D12749,Relaciones!$F$12341:$F$12776,"rechazo")</x:f>
        <x:v>1</x:v>
      </x:c>
    </x:row>
    <x:row r="12750" ht="23" customHeight="1">
      <x:c r="A12750" s="4" t="str">
        <x:v>Córdoba</x:v>
      </x:c>
      <x:c r="B12750" s="4" t="str">
        <x:v>6.º Primaria</x:v>
      </x:c>
      <x:c r="C12750" s="4" t="str">
        <x:v>B</x:v>
      </x:c>
      <x:c r="D12750" s="13" t="str">
        <x:v>00959</x:v>
      </x:c>
      <x:c r="E12750" s="13" t="str">
        <x:v>00978</x:v>
      </x:c>
      <x:c r="F12750" s="4" t="str">
        <x:v>prediccion_rechazo</x:v>
      </x:c>
      <x:c r="G12750" s="4"/>
      <x:c r="H12750" s="4" t="n">
        <x:f>COUNTIFS(Relaciones!$D$12341:$D$12776,E12750,Relaciones!$E$12341:$E$12776,D12750,Relaciones!$F$12341:$F$12776,"rechazo")</x:f>
        <x:v>1</x:v>
      </x:c>
    </x:row>
    <x:row r="12751" ht="23" customHeight="1">
      <x:c r="A12751" s="4" t="str">
        <x:v>Córdoba</x:v>
      </x:c>
      <x:c r="B12751" s="4" t="str">
        <x:v>6.º Primaria</x:v>
      </x:c>
      <x:c r="C12751" s="4" t="str">
        <x:v>B</x:v>
      </x:c>
      <x:c r="D12751" s="13" t="str">
        <x:v>00960</x:v>
      </x:c>
      <x:c r="E12751" s="13" t="str">
        <x:v>00965</x:v>
      </x:c>
      <x:c r="F12751" s="4" t="str">
        <x:v>prediccion_rechazo</x:v>
      </x:c>
      <x:c r="G12751" s="4"/>
      <x:c r="H12751" s="4" t="n">
        <x:f>COUNTIFS(Relaciones!$D$12341:$D$12776,E12751,Relaciones!$E$12341:$E$12776,D12751,Relaciones!$F$12341:$F$12776,"rechazo")</x:f>
        <x:v>0</x:v>
      </x:c>
    </x:row>
    <x:row r="12752" ht="23" customHeight="1">
      <x:c r="A12752" s="4" t="str">
        <x:v>Córdoba</x:v>
      </x:c>
      <x:c r="B12752" s="4" t="str">
        <x:v>6.º Primaria</x:v>
      </x:c>
      <x:c r="C12752" s="4" t="str">
        <x:v>B</x:v>
      </x:c>
      <x:c r="D12752" s="13" t="str">
        <x:v>00960</x:v>
      </x:c>
      <x:c r="E12752" s="13" t="str">
        <x:v>00979</x:v>
      </x:c>
      <x:c r="F12752" s="4" t="str">
        <x:v>prediccion_rechazo</x:v>
      </x:c>
      <x:c r="G12752" s="4"/>
      <x:c r="H12752" s="4" t="n">
        <x:f>COUNTIFS(Relaciones!$D$12341:$D$12776,E12752,Relaciones!$E$12341:$E$12776,D12752,Relaciones!$F$12341:$F$12776,"rechazo")</x:f>
        <x:v>1</x:v>
      </x:c>
    </x:row>
    <x:row r="12753" ht="23" customHeight="1">
      <x:c r="A12753" s="4" t="str">
        <x:v>Córdoba</x:v>
      </x:c>
      <x:c r="B12753" s="4" t="str">
        <x:v>6.º Primaria</x:v>
      </x:c>
      <x:c r="C12753" s="4" t="str">
        <x:v>B</x:v>
      </x:c>
      <x:c r="D12753" s="13" t="str">
        <x:v>00963</x:v>
      </x:c>
      <x:c r="E12753" s="13" t="str">
        <x:v>00968</x:v>
      </x:c>
      <x:c r="F12753" s="4" t="str">
        <x:v>prediccion_rechazo</x:v>
      </x:c>
      <x:c r="G12753" s="4"/>
      <x:c r="H12753" s="4" t="n">
        <x:f>COUNTIFS(Relaciones!$D$12341:$D$12776,E12753,Relaciones!$E$12341:$E$12776,D12753,Relaciones!$F$12341:$F$12776,"rechazo")</x:f>
        <x:v>0</x:v>
      </x:c>
    </x:row>
    <x:row r="12754" ht="23" customHeight="1">
      <x:c r="A12754" s="4" t="str">
        <x:v>Córdoba</x:v>
      </x:c>
      <x:c r="B12754" s="4" t="str">
        <x:v>6.º Primaria</x:v>
      </x:c>
      <x:c r="C12754" s="4" t="str">
        <x:v>B</x:v>
      </x:c>
      <x:c r="D12754" s="13" t="str">
        <x:v>00964</x:v>
      </x:c>
      <x:c r="E12754" s="13" t="str">
        <x:v>00978</x:v>
      </x:c>
      <x:c r="F12754" s="4" t="str">
        <x:v>prediccion_rechazo</x:v>
      </x:c>
      <x:c r="G12754" s="4"/>
      <x:c r="H12754" s="4" t="n">
        <x:f>COUNTIFS(Relaciones!$D$12341:$D$12776,E12754,Relaciones!$E$12341:$E$12776,D12754,Relaciones!$F$12341:$F$12776,"rechazo")</x:f>
        <x:v>1</x:v>
      </x:c>
    </x:row>
    <x:row r="12755" ht="23" customHeight="1">
      <x:c r="A12755" s="4" t="str">
        <x:v>Córdoba</x:v>
      </x:c>
      <x:c r="B12755" s="4" t="str">
        <x:v>6.º Primaria</x:v>
      </x:c>
      <x:c r="C12755" s="4" t="str">
        <x:v>B</x:v>
      </x:c>
      <x:c r="D12755" s="13" t="str">
        <x:v>00966</x:v>
      </x:c>
      <x:c r="E12755" s="13" t="str">
        <x:v>00971</x:v>
      </x:c>
      <x:c r="F12755" s="4" t="str">
        <x:v>prediccion_rechazo</x:v>
      </x:c>
      <x:c r="G12755" s="4"/>
      <x:c r="H12755" s="4" t="n">
        <x:f>COUNTIFS(Relaciones!$D$12341:$D$12776,E12755,Relaciones!$E$12341:$E$12776,D12755,Relaciones!$F$12341:$F$12776,"rechazo")</x:f>
        <x:v>0</x:v>
      </x:c>
    </x:row>
    <x:row r="12756" ht="23" customHeight="1">
      <x:c r="A12756" s="4" t="str">
        <x:v>Córdoba</x:v>
      </x:c>
      <x:c r="B12756" s="4" t="str">
        <x:v>6.º Primaria</x:v>
      </x:c>
      <x:c r="C12756" s="4" t="str">
        <x:v>B</x:v>
      </x:c>
      <x:c r="D12756" s="13" t="str">
        <x:v>00967</x:v>
      </x:c>
      <x:c r="E12756" s="13" t="str">
        <x:v>00958</x:v>
      </x:c>
      <x:c r="F12756" s="4" t="str">
        <x:v>prediccion_rechazo</x:v>
      </x:c>
      <x:c r="G12756" s="4"/>
      <x:c r="H12756" s="4" t="n">
        <x:f>COUNTIFS(Relaciones!$D$12341:$D$12776,E12756,Relaciones!$E$12341:$E$12776,D12756,Relaciones!$F$12341:$F$12776,"rechazo")</x:f>
        <x:v>1</x:v>
      </x:c>
    </x:row>
    <x:row r="12757" ht="23" customHeight="1">
      <x:c r="A12757" s="4" t="str">
        <x:v>Córdoba</x:v>
      </x:c>
      <x:c r="B12757" s="4" t="str">
        <x:v>6.º Primaria</x:v>
      </x:c>
      <x:c r="C12757" s="4" t="str">
        <x:v>B</x:v>
      </x:c>
      <x:c r="D12757" s="13" t="str">
        <x:v>00969</x:v>
      </x:c>
      <x:c r="E12757" s="13" t="str">
        <x:v>00974</x:v>
      </x:c>
      <x:c r="F12757" s="4" t="str">
        <x:v>prediccion_rechazo</x:v>
      </x:c>
      <x:c r="G12757" s="4"/>
      <x:c r="H12757" s="4" t="n">
        <x:f>COUNTIFS(Relaciones!$D$12341:$D$12776,E12757,Relaciones!$E$12341:$E$12776,D12757,Relaciones!$F$12341:$F$12776,"rechazo")</x:f>
        <x:v>0</x:v>
      </x:c>
    </x:row>
    <x:row r="12758" ht="23" customHeight="1">
      <x:c r="A12758" s="4" t="str">
        <x:v>Córdoba</x:v>
      </x:c>
      <x:c r="B12758" s="4" t="str">
        <x:v>6.º Primaria</x:v>
      </x:c>
      <x:c r="C12758" s="4" t="str">
        <x:v>B</x:v>
      </x:c>
      <x:c r="D12758" s="13" t="str">
        <x:v>00972</x:v>
      </x:c>
      <x:c r="E12758" s="13" t="str">
        <x:v>00963</x:v>
      </x:c>
      <x:c r="F12758" s="4" t="str">
        <x:v>prediccion_rechazo</x:v>
      </x:c>
      <x:c r="G12758" s="4"/>
      <x:c r="H12758" s="4" t="n">
        <x:f>COUNTIFS(Relaciones!$D$12341:$D$12776,E12758,Relaciones!$E$12341:$E$12776,D12758,Relaciones!$F$12341:$F$12776,"rechazo")</x:f>
        <x:v>1</x:v>
      </x:c>
    </x:row>
    <x:row r="12759" ht="23" customHeight="1">
      <x:c r="A12759" s="4" t="str">
        <x:v>Córdoba</x:v>
      </x:c>
      <x:c r="B12759" s="4" t="str">
        <x:v>6.º Primaria</x:v>
      </x:c>
      <x:c r="C12759" s="4" t="str">
        <x:v>B</x:v>
      </x:c>
      <x:c r="D12759" s="13" t="str">
        <x:v>00972</x:v>
      </x:c>
      <x:c r="E12759" s="13" t="str">
        <x:v>00977</x:v>
      </x:c>
      <x:c r="F12759" s="4" t="str">
        <x:v>prediccion_rechazo</x:v>
      </x:c>
      <x:c r="G12759" s="4"/>
      <x:c r="H12759" s="4" t="n">
        <x:f>COUNTIFS(Relaciones!$D$12341:$D$12776,E12759,Relaciones!$E$12341:$E$12776,D12759,Relaciones!$F$12341:$F$12776,"rechazo")</x:f>
        <x:v>0</x:v>
      </x:c>
    </x:row>
    <x:row r="12760" ht="23" customHeight="1">
      <x:c r="A12760" s="4" t="str">
        <x:v>Córdoba</x:v>
      </x:c>
      <x:c r="B12760" s="4" t="str">
        <x:v>6.º Primaria</x:v>
      </x:c>
      <x:c r="C12760" s="4" t="str">
        <x:v>B</x:v>
      </x:c>
      <x:c r="D12760" s="13" t="str">
        <x:v>00974</x:v>
      </x:c>
      <x:c r="E12760" s="13" t="str">
        <x:v>00965</x:v>
      </x:c>
      <x:c r="F12760" s="4" t="str">
        <x:v>prediccion_rechazo</x:v>
      </x:c>
      <x:c r="G12760" s="4"/>
      <x:c r="H12760" s="4" t="n">
        <x:f>COUNTIFS(Relaciones!$D$12341:$D$12776,E12760,Relaciones!$E$12341:$E$12776,D12760,Relaciones!$F$12341:$F$12776,"rechazo")</x:f>
        <x:v>1</x:v>
      </x:c>
    </x:row>
    <x:row r="12761" ht="23" customHeight="1">
      <x:c r="A12761" s="4" t="str">
        <x:v>Córdoba</x:v>
      </x:c>
      <x:c r="B12761" s="4" t="str">
        <x:v>6.º Primaria</x:v>
      </x:c>
      <x:c r="C12761" s="4" t="str">
        <x:v>B</x:v>
      </x:c>
      <x:c r="D12761" s="13" t="str">
        <x:v>00975</x:v>
      </x:c>
      <x:c r="E12761" s="13" t="str">
        <x:v>00980</x:v>
      </x:c>
      <x:c r="F12761" s="4" t="str">
        <x:v>prediccion_rechazo</x:v>
      </x:c>
      <x:c r="G12761" s="4"/>
      <x:c r="H12761" s="4" t="n">
        <x:f>COUNTIFS(Relaciones!$D$12341:$D$12776,E12761,Relaciones!$E$12341:$E$12776,D12761,Relaciones!$F$12341:$F$12776,"rechazo")</x:f>
        <x:v>0</x:v>
      </x:c>
    </x:row>
    <x:row r="12762" ht="23" customHeight="1">
      <x:c r="A12762" s="4" t="str">
        <x:v>Córdoba</x:v>
      </x:c>
      <x:c r="B12762" s="4" t="str">
        <x:v>6.º Primaria</x:v>
      </x:c>
      <x:c r="C12762" s="4" t="str">
        <x:v>B</x:v>
      </x:c>
      <x:c r="D12762" s="13" t="str">
        <x:v>00977</x:v>
      </x:c>
      <x:c r="E12762" s="13" t="str">
        <x:v>00968</x:v>
      </x:c>
      <x:c r="F12762" s="4" t="str">
        <x:v>prediccion_rechazo</x:v>
      </x:c>
      <x:c r="G12762" s="4"/>
      <x:c r="H12762" s="4" t="n">
        <x:f>COUNTIFS(Relaciones!$D$12341:$D$12776,E12762,Relaciones!$E$12341:$E$12776,D12762,Relaciones!$F$12341:$F$12776,"rechazo")</x:f>
        <x:v>1</x:v>
      </x:c>
    </x:row>
    <x:row r="12763" ht="23" customHeight="1">
      <x:c r="A12763" s="4" t="str">
        <x:v>Córdoba</x:v>
      </x:c>
      <x:c r="B12763" s="4" t="str">
        <x:v>6.º Primaria</x:v>
      </x:c>
      <x:c r="C12763" s="4" t="str">
        <x:v>B</x:v>
      </x:c>
      <x:c r="D12763" s="13" t="str">
        <x:v>00978</x:v>
      </x:c>
      <x:c r="E12763" s="13" t="str">
        <x:v>00954</x:v>
      </x:c>
      <x:c r="F12763" s="4" t="str">
        <x:v>prediccion_rechazo</x:v>
      </x:c>
      <x:c r="G12763" s="4"/>
      <x:c r="H12763" s="4" t="n">
        <x:f>COUNTIFS(Relaciones!$D$12341:$D$12776,E12763,Relaciones!$E$12341:$E$12776,D12763,Relaciones!$F$12341:$F$12776,"rechazo")</x:f>
        <x:v>1</x:v>
      </x:c>
    </x:row>
    <x:row r="12764" ht="23" customHeight="1">
      <x:c r="A12764" s="4" t="str">
        <x:v>Córdoba</x:v>
      </x:c>
      <x:c r="B12764" s="4" t="str">
        <x:v>6.º Primaria</x:v>
      </x:c>
      <x:c r="C12764" s="4" t="str">
        <x:v>B</x:v>
      </x:c>
      <x:c r="D12764" s="13" t="str">
        <x:v>00978</x:v>
      </x:c>
      <x:c r="E12764" s="13" t="str">
        <x:v>00955</x:v>
      </x:c>
      <x:c r="F12764" s="4" t="str">
        <x:v>prediccion_rechazo</x:v>
      </x:c>
      <x:c r="G12764" s="4"/>
      <x:c r="H12764" s="4" t="n">
        <x:f>COUNTIFS(Relaciones!$D$12341:$D$12776,E12764,Relaciones!$E$12341:$E$12776,D12764,Relaciones!$F$12341:$F$12776,"rechazo")</x:f>
        <x:v>1</x:v>
      </x:c>
    </x:row>
    <x:row r="12765" ht="23" customHeight="1">
      <x:c r="A12765" s="4" t="str">
        <x:v>Córdoba</x:v>
      </x:c>
      <x:c r="B12765" s="4" t="str">
        <x:v>6.º Primaria</x:v>
      </x:c>
      <x:c r="C12765" s="4" t="str">
        <x:v>B</x:v>
      </x:c>
      <x:c r="D12765" s="13" t="str">
        <x:v>00978</x:v>
      </x:c>
      <x:c r="E12765" s="13" t="str">
        <x:v>00956</x:v>
      </x:c>
      <x:c r="F12765" s="4" t="str">
        <x:v>prediccion_rechazo</x:v>
      </x:c>
      <x:c r="G12765" s="4"/>
      <x:c r="H12765" s="4" t="n">
        <x:f>COUNTIFS(Relaciones!$D$12341:$D$12776,E12765,Relaciones!$E$12341:$E$12776,D12765,Relaciones!$F$12341:$F$12776,"rechazo")</x:f>
        <x:v>1</x:v>
      </x:c>
    </x:row>
    <x:row r="12766" ht="23" customHeight="1">
      <x:c r="A12766" s="4" t="str">
        <x:v>Córdoba</x:v>
      </x:c>
      <x:c r="B12766" s="4" t="str">
        <x:v>6.º Primaria</x:v>
      </x:c>
      <x:c r="C12766" s="4" t="str">
        <x:v>B</x:v>
      </x:c>
      <x:c r="D12766" s="13" t="str">
        <x:v>00978</x:v>
      </x:c>
      <x:c r="E12766" s="13" t="str">
        <x:v>00958</x:v>
      </x:c>
      <x:c r="F12766" s="4" t="str">
        <x:v>prediccion_rechazo</x:v>
      </x:c>
      <x:c r="G12766" s="4"/>
      <x:c r="H12766" s="4" t="n">
        <x:f>COUNTIFS(Relaciones!$D$12341:$D$12776,E12766,Relaciones!$E$12341:$E$12776,D12766,Relaciones!$F$12341:$F$12776,"rechazo")</x:f>
        <x:v>1</x:v>
      </x:c>
    </x:row>
    <x:row r="12767" ht="23" customHeight="1">
      <x:c r="A12767" s="4" t="str">
        <x:v>Córdoba</x:v>
      </x:c>
      <x:c r="B12767" s="4" t="str">
        <x:v>6.º Primaria</x:v>
      </x:c>
      <x:c r="C12767" s="4" t="str">
        <x:v>B</x:v>
      </x:c>
      <x:c r="D12767" s="13" t="str">
        <x:v>00978</x:v>
      </x:c>
      <x:c r="E12767" s="13" t="str">
        <x:v>00959</x:v>
      </x:c>
      <x:c r="F12767" s="4" t="str">
        <x:v>prediccion_rechazo</x:v>
      </x:c>
      <x:c r="G12767" s="4"/>
      <x:c r="H12767" s="4" t="n">
        <x:f>COUNTIFS(Relaciones!$D$12341:$D$12776,E12767,Relaciones!$E$12341:$E$12776,D12767,Relaciones!$F$12341:$F$12776,"rechazo")</x:f>
        <x:v>1</x:v>
      </x:c>
    </x:row>
    <x:row r="12768" ht="23" customHeight="1">
      <x:c r="A12768" s="4" t="str">
        <x:v>Córdoba</x:v>
      </x:c>
      <x:c r="B12768" s="4" t="str">
        <x:v>6.º Primaria</x:v>
      </x:c>
      <x:c r="C12768" s="4" t="str">
        <x:v>B</x:v>
      </x:c>
      <x:c r="D12768" s="13" t="str">
        <x:v>00978</x:v>
      </x:c>
      <x:c r="E12768" s="13" t="str">
        <x:v>00960</x:v>
      </x:c>
      <x:c r="F12768" s="4" t="str">
        <x:v>prediccion_rechazo</x:v>
      </x:c>
      <x:c r="G12768" s="4"/>
      <x:c r="H12768" s="4" t="n">
        <x:f>COUNTIFS(Relaciones!$D$12341:$D$12776,E12768,Relaciones!$E$12341:$E$12776,D12768,Relaciones!$F$12341:$F$12776,"rechazo")</x:f>
        <x:v>0</x:v>
      </x:c>
    </x:row>
    <x:row r="12769" ht="23" customHeight="1">
      <x:c r="A12769" s="4" t="str">
        <x:v>Córdoba</x:v>
      </x:c>
      <x:c r="B12769" s="4" t="str">
        <x:v>6.º Primaria</x:v>
      </x:c>
      <x:c r="C12769" s="4" t="str">
        <x:v>B</x:v>
      </x:c>
      <x:c r="D12769" s="13" t="str">
        <x:v>00978</x:v>
      </x:c>
      <x:c r="E12769" s="13" t="str">
        <x:v>00961</x:v>
      </x:c>
      <x:c r="F12769" s="4" t="str">
        <x:v>prediccion_rechazo</x:v>
      </x:c>
      <x:c r="G12769" s="4"/>
      <x:c r="H12769" s="4" t="n">
        <x:f>COUNTIFS(Relaciones!$D$12341:$D$12776,E12769,Relaciones!$E$12341:$E$12776,D12769,Relaciones!$F$12341:$F$12776,"rechazo")</x:f>
        <x:v>1</x:v>
      </x:c>
    </x:row>
    <x:row r="12770" ht="23" customHeight="1">
      <x:c r="A12770" s="4" t="str">
        <x:v>Córdoba</x:v>
      </x:c>
      <x:c r="B12770" s="4" t="str">
        <x:v>6.º Primaria</x:v>
      </x:c>
      <x:c r="C12770" s="4" t="str">
        <x:v>B</x:v>
      </x:c>
      <x:c r="D12770" s="13" t="str">
        <x:v>00978</x:v>
      </x:c>
      <x:c r="E12770" s="13" t="str">
        <x:v>00964</x:v>
      </x:c>
      <x:c r="F12770" s="4" t="str">
        <x:v>prediccion_rechazo</x:v>
      </x:c>
      <x:c r="G12770" s="4"/>
      <x:c r="H12770" s="4" t="n">
        <x:f>COUNTIFS(Relaciones!$D$12341:$D$12776,E12770,Relaciones!$E$12341:$E$12776,D12770,Relaciones!$F$12341:$F$12776,"rechazo")</x:f>
        <x:v>1</x:v>
      </x:c>
    </x:row>
    <x:row r="12771" ht="23" customHeight="1">
      <x:c r="A12771" s="4" t="str">
        <x:v>Córdoba</x:v>
      </x:c>
      <x:c r="B12771" s="4" t="str">
        <x:v>6.º Primaria</x:v>
      </x:c>
      <x:c r="C12771" s="4" t="str">
        <x:v>B</x:v>
      </x:c>
      <x:c r="D12771" s="13" t="str">
        <x:v>00978</x:v>
      </x:c>
      <x:c r="E12771" s="13" t="str">
        <x:v>00966</x:v>
      </x:c>
      <x:c r="F12771" s="4" t="str">
        <x:v>prediccion_rechazo</x:v>
      </x:c>
      <x:c r="G12771" s="4"/>
      <x:c r="H12771" s="4" t="n">
        <x:f>COUNTIFS(Relaciones!$D$12341:$D$12776,E12771,Relaciones!$E$12341:$E$12776,D12771,Relaciones!$F$12341:$F$12776,"rechazo")</x:f>
        <x:v>1</x:v>
      </x:c>
    </x:row>
    <x:row r="12772" ht="23" customHeight="1">
      <x:c r="A12772" s="4" t="str">
        <x:v>Córdoba</x:v>
      </x:c>
      <x:c r="B12772" s="4" t="str">
        <x:v>6.º Primaria</x:v>
      </x:c>
      <x:c r="C12772" s="4" t="str">
        <x:v>B</x:v>
      </x:c>
      <x:c r="D12772" s="13" t="str">
        <x:v>00978</x:v>
      </x:c>
      <x:c r="E12772" s="13" t="str">
        <x:v>00968</x:v>
      </x:c>
      <x:c r="F12772" s="4" t="str">
        <x:v>prediccion_rechazo</x:v>
      </x:c>
      <x:c r="G12772" s="4"/>
      <x:c r="H12772" s="4" t="n">
        <x:f>COUNTIFS(Relaciones!$D$12341:$D$12776,E12772,Relaciones!$E$12341:$E$12776,D12772,Relaciones!$F$12341:$F$12776,"rechazo")</x:f>
        <x:v>1</x:v>
      </x:c>
    </x:row>
    <x:row r="12773" ht="23" customHeight="1">
      <x:c r="A12773" s="4" t="str">
        <x:v>Córdoba</x:v>
      </x:c>
      <x:c r="B12773" s="4" t="str">
        <x:v>6.º Primaria</x:v>
      </x:c>
      <x:c r="C12773" s="4" t="str">
        <x:v>B</x:v>
      </x:c>
      <x:c r="D12773" s="13" t="str">
        <x:v>00978</x:v>
      </x:c>
      <x:c r="E12773" s="13" t="str">
        <x:v>00970</x:v>
      </x:c>
      <x:c r="F12773" s="4" t="str">
        <x:v>prediccion_rechazo</x:v>
      </x:c>
      <x:c r="G12773" s="4"/>
      <x:c r="H12773" s="4" t="n">
        <x:f>COUNTIFS(Relaciones!$D$12341:$D$12776,E12773,Relaciones!$E$12341:$E$12776,D12773,Relaciones!$F$12341:$F$12776,"rechazo")</x:f>
        <x:v>1</x:v>
      </x:c>
    </x:row>
    <x:row r="12774" ht="23" customHeight="1">
      <x:c r="A12774" s="4" t="str">
        <x:v>Córdoba</x:v>
      </x:c>
      <x:c r="B12774" s="4" t="str">
        <x:v>6.º Primaria</x:v>
      </x:c>
      <x:c r="C12774" s="4" t="str">
        <x:v>B</x:v>
      </x:c>
      <x:c r="D12774" s="13" t="str">
        <x:v>00978</x:v>
      </x:c>
      <x:c r="E12774" s="13" t="str">
        <x:v>00971</x:v>
      </x:c>
      <x:c r="F12774" s="4" t="str">
        <x:v>prediccion_rechazo</x:v>
      </x:c>
      <x:c r="G12774" s="4"/>
      <x:c r="H12774" s="4" t="n">
        <x:f>COUNTIFS(Relaciones!$D$12341:$D$12776,E12774,Relaciones!$E$12341:$E$12776,D12774,Relaciones!$F$12341:$F$12776,"rechazo")</x:f>
        <x:v>1</x:v>
      </x:c>
    </x:row>
    <x:row r="12775" ht="23" customHeight="1">
      <x:c r="A12775" s="4" t="str">
        <x:v>Córdoba</x:v>
      </x:c>
      <x:c r="B12775" s="4" t="str">
        <x:v>6.º Primaria</x:v>
      </x:c>
      <x:c r="C12775" s="4" t="str">
        <x:v>B</x:v>
      </x:c>
      <x:c r="D12775" s="13" t="str">
        <x:v>00978</x:v>
      </x:c>
      <x:c r="E12775" s="13" t="str">
        <x:v>00972</x:v>
      </x:c>
      <x:c r="F12775" s="4" t="str">
        <x:v>prediccion_rechazo</x:v>
      </x:c>
      <x:c r="G12775" s="4"/>
      <x:c r="H12775" s="4" t="n">
        <x:f>COUNTIFS(Relaciones!$D$12341:$D$12776,E12775,Relaciones!$E$12341:$E$12776,D12775,Relaciones!$F$12341:$F$12776,"rechazo")</x:f>
        <x:v>1</x:v>
      </x:c>
    </x:row>
    <x:row r="12776" ht="23" customHeight="1">
      <x:c r="A12776" s="4" t="str">
        <x:v>Córdoba</x:v>
      </x:c>
      <x:c r="B12776" s="4" t="str">
        <x:v>6.º Primaria</x:v>
      </x:c>
      <x:c r="C12776" s="4" t="str">
        <x:v>B</x:v>
      </x:c>
      <x:c r="D12776" s="13" t="str">
        <x:v>00978</x:v>
      </x:c>
      <x:c r="E12776" s="13" t="str">
        <x:v>00975</x:v>
      </x:c>
      <x:c r="F12776" s="4" t="str">
        <x:v>prediccion_rechazo</x:v>
      </x:c>
      <x:c r="G12776" s="4"/>
      <x:c r="H12776" s="4" t="n">
        <x:f>COUNTIFS(Relaciones!$D$12341:$D$12776,E12776,Relaciones!$E$12341:$E$12776,D12776,Relaciones!$F$12341:$F$12776,"rechazo")</x:f>
        <x:v>1</x:v>
      </x:c>
    </x:row>
    <x:row r="12777" ht="23" customHeight="1">
      <x:c r="A12777" s="4" t="str">
        <x:v>Córdoba</x:v>
      </x:c>
      <x:c r="B12777" s="4" t="str">
        <x:v>6.º Primaria</x:v>
      </x:c>
      <x:c r="C12777" s="4" t="str">
        <x:v>C</x:v>
      </x:c>
      <x:c r="D12777" s="13" t="str">
        <x:v>00981</x:v>
      </x:c>
      <x:c r="E12777" s="13" t="str">
        <x:v>00982</x:v>
      </x:c>
      <x:c r="F12777" s="4" t="str">
        <x:v>amistad</x:v>
      </x:c>
      <x:c r="G12777" s="4" t="n">
        <x:f>COUNTIFS(Relaciones!$D$12777:$D$13050,E12777,Relaciones!$E$12777:$E$13050,D12777,Relaciones!$F$12777:$F$13050,F12777)</x:f>
        <x:v>1</x:v>
      </x:c>
      <x:c r="H12777" s="4"/>
    </x:row>
    <x:row r="12778" ht="23" customHeight="1">
      <x:c r="A12778" s="4" t="str">
        <x:v>Córdoba</x:v>
      </x:c>
      <x:c r="B12778" s="4" t="str">
        <x:v>6.º Primaria</x:v>
      </x:c>
      <x:c r="C12778" s="4" t="str">
        <x:v>C</x:v>
      </x:c>
      <x:c r="D12778" s="13" t="str">
        <x:v>00981</x:v>
      </x:c>
      <x:c r="E12778" s="13" t="str">
        <x:v>00994</x:v>
      </x:c>
      <x:c r="F12778" s="4" t="str">
        <x:v>amistad</x:v>
      </x:c>
      <x:c r="G12778" s="4" t="n">
        <x:f>COUNTIFS(Relaciones!$D$12777:$D$13050,E12778,Relaciones!$E$12777:$E$13050,D12778,Relaciones!$F$12777:$F$13050,F12778)</x:f>
        <x:v>1</x:v>
      </x:c>
      <x:c r="H12778" s="4"/>
    </x:row>
    <x:row r="12779" ht="23" customHeight="1">
      <x:c r="A12779" s="4" t="str">
        <x:v>Córdoba</x:v>
      </x:c>
      <x:c r="B12779" s="4" t="str">
        <x:v>6.º Primaria</x:v>
      </x:c>
      <x:c r="C12779" s="4" t="str">
        <x:v>C</x:v>
      </x:c>
      <x:c r="D12779" s="13" t="str">
        <x:v>00981</x:v>
      </x:c>
      <x:c r="E12779" s="13" t="str">
        <x:v>00995</x:v>
      </x:c>
      <x:c r="F12779" s="4" t="str">
        <x:v>amistad</x:v>
      </x:c>
      <x:c r="G12779" s="4" t="n">
        <x:f>COUNTIFS(Relaciones!$D$12777:$D$13050,E12779,Relaciones!$E$12777:$E$13050,D12779,Relaciones!$F$12777:$F$13050,F12779)</x:f>
        <x:v>1</x:v>
      </x:c>
      <x:c r="H12779" s="4"/>
    </x:row>
    <x:row r="12780" ht="23" customHeight="1">
      <x:c r="A12780" s="4" t="str">
        <x:v>Córdoba</x:v>
      </x:c>
      <x:c r="B12780" s="4" t="str">
        <x:v>6.º Primaria</x:v>
      </x:c>
      <x:c r="C12780" s="4" t="str">
        <x:v>C</x:v>
      </x:c>
      <x:c r="D12780" s="13" t="str">
        <x:v>00982</x:v>
      </x:c>
      <x:c r="E12780" s="13" t="str">
        <x:v>00981</x:v>
      </x:c>
      <x:c r="F12780" s="4" t="str">
        <x:v>amistad</x:v>
      </x:c>
      <x:c r="G12780" s="4" t="n">
        <x:f>COUNTIFS(Relaciones!$D$12777:$D$13050,E12780,Relaciones!$E$12777:$E$13050,D12780,Relaciones!$F$12777:$F$13050,F12780)</x:f>
        <x:v>1</x:v>
      </x:c>
      <x:c r="H12780" s="4"/>
    </x:row>
    <x:row r="12781" ht="23" customHeight="1">
      <x:c r="A12781" s="4" t="str">
        <x:v>Córdoba</x:v>
      </x:c>
      <x:c r="B12781" s="4" t="str">
        <x:v>6.º Primaria</x:v>
      </x:c>
      <x:c r="C12781" s="4" t="str">
        <x:v>C</x:v>
      </x:c>
      <x:c r="D12781" s="13" t="str">
        <x:v>00982</x:v>
      </x:c>
      <x:c r="E12781" s="13" t="str">
        <x:v>00983</x:v>
      </x:c>
      <x:c r="F12781" s="4" t="str">
        <x:v>amistad</x:v>
      </x:c>
      <x:c r="G12781" s="4" t="n">
        <x:f>COUNTIFS(Relaciones!$D$12777:$D$13050,E12781,Relaciones!$E$12777:$E$13050,D12781,Relaciones!$F$12777:$F$13050,F12781)</x:f>
        <x:v>1</x:v>
      </x:c>
      <x:c r="H12781" s="4"/>
    </x:row>
    <x:row r="12782" ht="23" customHeight="1">
      <x:c r="A12782" s="4" t="str">
        <x:v>Córdoba</x:v>
      </x:c>
      <x:c r="B12782" s="4" t="str">
        <x:v>6.º Primaria</x:v>
      </x:c>
      <x:c r="C12782" s="4" t="str">
        <x:v>C</x:v>
      </x:c>
      <x:c r="D12782" s="13" t="str">
        <x:v>00983</x:v>
      </x:c>
      <x:c r="E12782" s="13" t="str">
        <x:v>00981</x:v>
      </x:c>
      <x:c r="F12782" s="4" t="str">
        <x:v>amistad</x:v>
      </x:c>
      <x:c r="G12782" s="4" t="n">
        <x:f>COUNTIFS(Relaciones!$D$12777:$D$13050,E12782,Relaciones!$E$12777:$E$13050,D12782,Relaciones!$F$12777:$F$13050,F12782)</x:f>
        <x:v>0</x:v>
      </x:c>
      <x:c r="H12782" s="4"/>
    </x:row>
    <x:row r="12783" ht="23" customHeight="1">
      <x:c r="A12783" s="4" t="str">
        <x:v>Córdoba</x:v>
      </x:c>
      <x:c r="B12783" s="4" t="str">
        <x:v>6.º Primaria</x:v>
      </x:c>
      <x:c r="C12783" s="4" t="str">
        <x:v>C</x:v>
      </x:c>
      <x:c r="D12783" s="13" t="str">
        <x:v>00983</x:v>
      </x:c>
      <x:c r="E12783" s="13" t="str">
        <x:v>00982</x:v>
      </x:c>
      <x:c r="F12783" s="4" t="str">
        <x:v>amistad</x:v>
      </x:c>
      <x:c r="G12783" s="4" t="n">
        <x:f>COUNTIFS(Relaciones!$D$12777:$D$13050,E12783,Relaciones!$E$12777:$E$13050,D12783,Relaciones!$F$12777:$F$13050,F12783)</x:f>
        <x:v>1</x:v>
      </x:c>
      <x:c r="H12783" s="4"/>
    </x:row>
    <x:row r="12784" ht="23" customHeight="1">
      <x:c r="A12784" s="4" t="str">
        <x:v>Córdoba</x:v>
      </x:c>
      <x:c r="B12784" s="4" t="str">
        <x:v>6.º Primaria</x:v>
      </x:c>
      <x:c r="C12784" s="4" t="str">
        <x:v>C</x:v>
      </x:c>
      <x:c r="D12784" s="13" t="str">
        <x:v>00983</x:v>
      </x:c>
      <x:c r="E12784" s="13" t="str">
        <x:v>00984</x:v>
      </x:c>
      <x:c r="F12784" s="4" t="str">
        <x:v>amistad</x:v>
      </x:c>
      <x:c r="G12784" s="4" t="n">
        <x:f>COUNTIFS(Relaciones!$D$12777:$D$13050,E12784,Relaciones!$E$12777:$E$13050,D12784,Relaciones!$F$12777:$F$13050,F12784)</x:f>
        <x:v>1</x:v>
      </x:c>
      <x:c r="H12784" s="4"/>
    </x:row>
    <x:row r="12785" ht="23" customHeight="1">
      <x:c r="A12785" s="4" t="str">
        <x:v>Córdoba</x:v>
      </x:c>
      <x:c r="B12785" s="4" t="str">
        <x:v>6.º Primaria</x:v>
      </x:c>
      <x:c r="C12785" s="4" t="str">
        <x:v>C</x:v>
      </x:c>
      <x:c r="D12785" s="13" t="str">
        <x:v>00984</x:v>
      </x:c>
      <x:c r="E12785" s="13" t="str">
        <x:v>00981</x:v>
      </x:c>
      <x:c r="F12785" s="4" t="str">
        <x:v>amistad</x:v>
      </x:c>
      <x:c r="G12785" s="4" t="n">
        <x:f>COUNTIFS(Relaciones!$D$12777:$D$13050,E12785,Relaciones!$E$12777:$E$13050,D12785,Relaciones!$F$12777:$F$13050,F12785)</x:f>
        <x:v>0</x:v>
      </x:c>
      <x:c r="H12785" s="4"/>
    </x:row>
    <x:row r="12786" ht="23" customHeight="1">
      <x:c r="A12786" s="4" t="str">
        <x:v>Córdoba</x:v>
      </x:c>
      <x:c r="B12786" s="4" t="str">
        <x:v>6.º Primaria</x:v>
      </x:c>
      <x:c r="C12786" s="4" t="str">
        <x:v>C</x:v>
      </x:c>
      <x:c r="D12786" s="13" t="str">
        <x:v>00984</x:v>
      </x:c>
      <x:c r="E12786" s="13" t="str">
        <x:v>00983</x:v>
      </x:c>
      <x:c r="F12786" s="4" t="str">
        <x:v>amistad</x:v>
      </x:c>
      <x:c r="G12786" s="4" t="n">
        <x:f>COUNTIFS(Relaciones!$D$12777:$D$13050,E12786,Relaciones!$E$12777:$E$13050,D12786,Relaciones!$F$12777:$F$13050,F12786)</x:f>
        <x:v>1</x:v>
      </x:c>
      <x:c r="H12786" s="4"/>
    </x:row>
    <x:row r="12787" ht="23" customHeight="1">
      <x:c r="A12787" s="4" t="str">
        <x:v>Córdoba</x:v>
      </x:c>
      <x:c r="B12787" s="4" t="str">
        <x:v>6.º Primaria</x:v>
      </x:c>
      <x:c r="C12787" s="4" t="str">
        <x:v>C</x:v>
      </x:c>
      <x:c r="D12787" s="13" t="str">
        <x:v>00984</x:v>
      </x:c>
      <x:c r="E12787" s="13" t="str">
        <x:v>00985</x:v>
      </x:c>
      <x:c r="F12787" s="4" t="str">
        <x:v>amistad</x:v>
      </x:c>
      <x:c r="G12787" s="4" t="n">
        <x:f>COUNTIFS(Relaciones!$D$12777:$D$13050,E12787,Relaciones!$E$12777:$E$13050,D12787,Relaciones!$F$12777:$F$13050,F12787)</x:f>
        <x:v>1</x:v>
      </x:c>
      <x:c r="H12787" s="4"/>
    </x:row>
    <x:row r="12788" ht="23" customHeight="1">
      <x:c r="A12788" s="4" t="str">
        <x:v>Córdoba</x:v>
      </x:c>
      <x:c r="B12788" s="4" t="str">
        <x:v>6.º Primaria</x:v>
      </x:c>
      <x:c r="C12788" s="4" t="str">
        <x:v>C</x:v>
      </x:c>
      <x:c r="D12788" s="13" t="str">
        <x:v>00985</x:v>
      </x:c>
      <x:c r="E12788" s="13" t="str">
        <x:v>00981</x:v>
      </x:c>
      <x:c r="F12788" s="4" t="str">
        <x:v>amistad</x:v>
      </x:c>
      <x:c r="G12788" s="4" t="n">
        <x:f>COUNTIFS(Relaciones!$D$12777:$D$13050,E12788,Relaciones!$E$12777:$E$13050,D12788,Relaciones!$F$12777:$F$13050,F12788)</x:f>
        <x:v>0</x:v>
      </x:c>
      <x:c r="H12788" s="4"/>
    </x:row>
    <x:row r="12789" ht="23" customHeight="1">
      <x:c r="A12789" s="4" t="str">
        <x:v>Córdoba</x:v>
      </x:c>
      <x:c r="B12789" s="4" t="str">
        <x:v>6.º Primaria</x:v>
      </x:c>
      <x:c r="C12789" s="4" t="str">
        <x:v>C</x:v>
      </x:c>
      <x:c r="D12789" s="13" t="str">
        <x:v>00985</x:v>
      </x:c>
      <x:c r="E12789" s="13" t="str">
        <x:v>00984</x:v>
      </x:c>
      <x:c r="F12789" s="4" t="str">
        <x:v>amistad</x:v>
      </x:c>
      <x:c r="G12789" s="4" t="n">
        <x:f>COUNTIFS(Relaciones!$D$12777:$D$13050,E12789,Relaciones!$E$12777:$E$13050,D12789,Relaciones!$F$12777:$F$13050,F12789)</x:f>
        <x:v>1</x:v>
      </x:c>
      <x:c r="H12789" s="4"/>
    </x:row>
    <x:row r="12790" ht="23" customHeight="1">
      <x:c r="A12790" s="4" t="str">
        <x:v>Córdoba</x:v>
      </x:c>
      <x:c r="B12790" s="4" t="str">
        <x:v>6.º Primaria</x:v>
      </x:c>
      <x:c r="C12790" s="4" t="str">
        <x:v>C</x:v>
      </x:c>
      <x:c r="D12790" s="13" t="str">
        <x:v>00985</x:v>
      </x:c>
      <x:c r="E12790" s="13" t="str">
        <x:v>00986</x:v>
      </x:c>
      <x:c r="F12790" s="4" t="str">
        <x:v>amistad</x:v>
      </x:c>
      <x:c r="G12790" s="4" t="n">
        <x:f>COUNTIFS(Relaciones!$D$12777:$D$13050,E12790,Relaciones!$E$12777:$E$13050,D12790,Relaciones!$F$12777:$F$13050,F12790)</x:f>
        <x:v>1</x:v>
      </x:c>
      <x:c r="H12790" s="4"/>
    </x:row>
    <x:row r="12791" ht="23" customHeight="1">
      <x:c r="A12791" s="4" t="str">
        <x:v>Córdoba</x:v>
      </x:c>
      <x:c r="B12791" s="4" t="str">
        <x:v>6.º Primaria</x:v>
      </x:c>
      <x:c r="C12791" s="4" t="str">
        <x:v>C</x:v>
      </x:c>
      <x:c r="D12791" s="13" t="str">
        <x:v>00986</x:v>
      </x:c>
      <x:c r="E12791" s="13" t="str">
        <x:v>00981</x:v>
      </x:c>
      <x:c r="F12791" s="4" t="str">
        <x:v>amistad</x:v>
      </x:c>
      <x:c r="G12791" s="4" t="n">
        <x:f>COUNTIFS(Relaciones!$D$12777:$D$13050,E12791,Relaciones!$E$12777:$E$13050,D12791,Relaciones!$F$12777:$F$13050,F12791)</x:f>
        <x:v>0</x:v>
      </x:c>
      <x:c r="H12791" s="4"/>
    </x:row>
    <x:row r="12792" ht="23" customHeight="1">
      <x:c r="A12792" s="4" t="str">
        <x:v>Córdoba</x:v>
      </x:c>
      <x:c r="B12792" s="4" t="str">
        <x:v>6.º Primaria</x:v>
      </x:c>
      <x:c r="C12792" s="4" t="str">
        <x:v>C</x:v>
      </x:c>
      <x:c r="D12792" s="13" t="str">
        <x:v>00986</x:v>
      </x:c>
      <x:c r="E12792" s="13" t="str">
        <x:v>00985</x:v>
      </x:c>
      <x:c r="F12792" s="4" t="str">
        <x:v>amistad</x:v>
      </x:c>
      <x:c r="G12792" s="4" t="n">
        <x:f>COUNTIFS(Relaciones!$D$12777:$D$13050,E12792,Relaciones!$E$12777:$E$13050,D12792,Relaciones!$F$12777:$F$13050,F12792)</x:f>
        <x:v>1</x:v>
      </x:c>
      <x:c r="H12792" s="4"/>
    </x:row>
    <x:row r="12793" ht="23" customHeight="1">
      <x:c r="A12793" s="4" t="str">
        <x:v>Córdoba</x:v>
      </x:c>
      <x:c r="B12793" s="4" t="str">
        <x:v>6.º Primaria</x:v>
      </x:c>
      <x:c r="C12793" s="4" t="str">
        <x:v>C</x:v>
      </x:c>
      <x:c r="D12793" s="13" t="str">
        <x:v>00986</x:v>
      </x:c>
      <x:c r="E12793" s="13" t="str">
        <x:v>00987</x:v>
      </x:c>
      <x:c r="F12793" s="4" t="str">
        <x:v>amistad</x:v>
      </x:c>
      <x:c r="G12793" s="4" t="n">
        <x:f>COUNTIFS(Relaciones!$D$12777:$D$13050,E12793,Relaciones!$E$12777:$E$13050,D12793,Relaciones!$F$12777:$F$13050,F12793)</x:f>
        <x:v>1</x:v>
      </x:c>
      <x:c r="H12793" s="4"/>
    </x:row>
    <x:row r="12794" ht="23" customHeight="1">
      <x:c r="A12794" s="4" t="str">
        <x:v>Córdoba</x:v>
      </x:c>
      <x:c r="B12794" s="4" t="str">
        <x:v>6.º Primaria</x:v>
      </x:c>
      <x:c r="C12794" s="4" t="str">
        <x:v>C</x:v>
      </x:c>
      <x:c r="D12794" s="13" t="str">
        <x:v>00987</x:v>
      </x:c>
      <x:c r="E12794" s="13" t="str">
        <x:v>00981</x:v>
      </x:c>
      <x:c r="F12794" s="4" t="str">
        <x:v>amistad</x:v>
      </x:c>
      <x:c r="G12794" s="4" t="n">
        <x:f>COUNTIFS(Relaciones!$D$12777:$D$13050,E12794,Relaciones!$E$12777:$E$13050,D12794,Relaciones!$F$12777:$F$13050,F12794)</x:f>
        <x:v>0</x:v>
      </x:c>
      <x:c r="H12794" s="4"/>
    </x:row>
    <x:row r="12795" ht="23" customHeight="1">
      <x:c r="A12795" s="4" t="str">
        <x:v>Córdoba</x:v>
      </x:c>
      <x:c r="B12795" s="4" t="str">
        <x:v>6.º Primaria</x:v>
      </x:c>
      <x:c r="C12795" s="4" t="str">
        <x:v>C</x:v>
      </x:c>
      <x:c r="D12795" s="13" t="str">
        <x:v>00987</x:v>
      </x:c>
      <x:c r="E12795" s="13" t="str">
        <x:v>00986</x:v>
      </x:c>
      <x:c r="F12795" s="4" t="str">
        <x:v>amistad</x:v>
      </x:c>
      <x:c r="G12795" s="4" t="n">
        <x:f>COUNTIFS(Relaciones!$D$12777:$D$13050,E12795,Relaciones!$E$12777:$E$13050,D12795,Relaciones!$F$12777:$F$13050,F12795)</x:f>
        <x:v>1</x:v>
      </x:c>
      <x:c r="H12795" s="4"/>
    </x:row>
    <x:row r="12796" ht="23" customHeight="1">
      <x:c r="A12796" s="4" t="str">
        <x:v>Córdoba</x:v>
      </x:c>
      <x:c r="B12796" s="4" t="str">
        <x:v>6.º Primaria</x:v>
      </x:c>
      <x:c r="C12796" s="4" t="str">
        <x:v>C</x:v>
      </x:c>
      <x:c r="D12796" s="13" t="str">
        <x:v>00987</x:v>
      </x:c>
      <x:c r="E12796" s="13" t="str">
        <x:v>00988</x:v>
      </x:c>
      <x:c r="F12796" s="4" t="str">
        <x:v>amistad</x:v>
      </x:c>
      <x:c r="G12796" s="4" t="n">
        <x:f>COUNTIFS(Relaciones!$D$12777:$D$13050,E12796,Relaciones!$E$12777:$E$13050,D12796,Relaciones!$F$12777:$F$13050,F12796)</x:f>
        <x:v>1</x:v>
      </x:c>
      <x:c r="H12796" s="4"/>
    </x:row>
    <x:row r="12797" ht="23" customHeight="1">
      <x:c r="A12797" s="4" t="str">
        <x:v>Córdoba</x:v>
      </x:c>
      <x:c r="B12797" s="4" t="str">
        <x:v>6.º Primaria</x:v>
      </x:c>
      <x:c r="C12797" s="4" t="str">
        <x:v>C</x:v>
      </x:c>
      <x:c r="D12797" s="13" t="str">
        <x:v>00988</x:v>
      </x:c>
      <x:c r="E12797" s="13" t="str">
        <x:v>00981</x:v>
      </x:c>
      <x:c r="F12797" s="4" t="str">
        <x:v>amistad</x:v>
      </x:c>
      <x:c r="G12797" s="4" t="n">
        <x:f>COUNTIFS(Relaciones!$D$12777:$D$13050,E12797,Relaciones!$E$12777:$E$13050,D12797,Relaciones!$F$12777:$F$13050,F12797)</x:f>
        <x:v>0</x:v>
      </x:c>
      <x:c r="H12797" s="4"/>
    </x:row>
    <x:row r="12798" ht="23" customHeight="1">
      <x:c r="A12798" s="4" t="str">
        <x:v>Córdoba</x:v>
      </x:c>
      <x:c r="B12798" s="4" t="str">
        <x:v>6.º Primaria</x:v>
      </x:c>
      <x:c r="C12798" s="4" t="str">
        <x:v>C</x:v>
      </x:c>
      <x:c r="D12798" s="13" t="str">
        <x:v>00988</x:v>
      </x:c>
      <x:c r="E12798" s="13" t="str">
        <x:v>00987</x:v>
      </x:c>
      <x:c r="F12798" s="4" t="str">
        <x:v>amistad</x:v>
      </x:c>
      <x:c r="G12798" s="4" t="n">
        <x:f>COUNTIFS(Relaciones!$D$12777:$D$13050,E12798,Relaciones!$E$12777:$E$13050,D12798,Relaciones!$F$12777:$F$13050,F12798)</x:f>
        <x:v>1</x:v>
      </x:c>
      <x:c r="H12798" s="4"/>
    </x:row>
    <x:row r="12799" ht="23" customHeight="1">
      <x:c r="A12799" s="4" t="str">
        <x:v>Córdoba</x:v>
      </x:c>
      <x:c r="B12799" s="4" t="str">
        <x:v>6.º Primaria</x:v>
      </x:c>
      <x:c r="C12799" s="4" t="str">
        <x:v>C</x:v>
      </x:c>
      <x:c r="D12799" s="13" t="str">
        <x:v>00988</x:v>
      </x:c>
      <x:c r="E12799" s="13" t="str">
        <x:v>00989</x:v>
      </x:c>
      <x:c r="F12799" s="4" t="str">
        <x:v>amistad</x:v>
      </x:c>
      <x:c r="G12799" s="4" t="n">
        <x:f>COUNTIFS(Relaciones!$D$12777:$D$13050,E12799,Relaciones!$E$12777:$E$13050,D12799,Relaciones!$F$12777:$F$13050,F12799)</x:f>
        <x:v>1</x:v>
      </x:c>
      <x:c r="H12799" s="4"/>
    </x:row>
    <x:row r="12800" ht="23" customHeight="1">
      <x:c r="A12800" s="4" t="str">
        <x:v>Córdoba</x:v>
      </x:c>
      <x:c r="B12800" s="4" t="str">
        <x:v>6.º Primaria</x:v>
      </x:c>
      <x:c r="C12800" s="4" t="str">
        <x:v>C</x:v>
      </x:c>
      <x:c r="D12800" s="13" t="str">
        <x:v>00989</x:v>
      </x:c>
      <x:c r="E12800" s="13" t="str">
        <x:v>00981</x:v>
      </x:c>
      <x:c r="F12800" s="4" t="str">
        <x:v>amistad</x:v>
      </x:c>
      <x:c r="G12800" s="4" t="n">
        <x:f>COUNTIFS(Relaciones!$D$12777:$D$13050,E12800,Relaciones!$E$12777:$E$13050,D12800,Relaciones!$F$12777:$F$13050,F12800)</x:f>
        <x:v>0</x:v>
      </x:c>
      <x:c r="H12800" s="4"/>
    </x:row>
    <x:row r="12801" ht="23" customHeight="1">
      <x:c r="A12801" s="4" t="str">
        <x:v>Córdoba</x:v>
      </x:c>
      <x:c r="B12801" s="4" t="str">
        <x:v>6.º Primaria</x:v>
      </x:c>
      <x:c r="C12801" s="4" t="str">
        <x:v>C</x:v>
      </x:c>
      <x:c r="D12801" s="13" t="str">
        <x:v>00989</x:v>
      </x:c>
      <x:c r="E12801" s="13" t="str">
        <x:v>00988</x:v>
      </x:c>
      <x:c r="F12801" s="4" t="str">
        <x:v>amistad</x:v>
      </x:c>
      <x:c r="G12801" s="4" t="n">
        <x:f>COUNTIFS(Relaciones!$D$12777:$D$13050,E12801,Relaciones!$E$12777:$E$13050,D12801,Relaciones!$F$12777:$F$13050,F12801)</x:f>
        <x:v>1</x:v>
      </x:c>
      <x:c r="H12801" s="4"/>
    </x:row>
    <x:row r="12802" ht="23" customHeight="1">
      <x:c r="A12802" s="4" t="str">
        <x:v>Córdoba</x:v>
      </x:c>
      <x:c r="B12802" s="4" t="str">
        <x:v>6.º Primaria</x:v>
      </x:c>
      <x:c r="C12802" s="4" t="str">
        <x:v>C</x:v>
      </x:c>
      <x:c r="D12802" s="13" t="str">
        <x:v>00989</x:v>
      </x:c>
      <x:c r="E12802" s="13" t="str">
        <x:v>00990</x:v>
      </x:c>
      <x:c r="F12802" s="4" t="str">
        <x:v>amistad</x:v>
      </x:c>
      <x:c r="G12802" s="4" t="n">
        <x:f>COUNTIFS(Relaciones!$D$12777:$D$13050,E12802,Relaciones!$E$12777:$E$13050,D12802,Relaciones!$F$12777:$F$13050,F12802)</x:f>
        <x:v>1</x:v>
      </x:c>
      <x:c r="H12802" s="4"/>
    </x:row>
    <x:row r="12803" ht="23" customHeight="1">
      <x:c r="A12803" s="4" t="str">
        <x:v>Córdoba</x:v>
      </x:c>
      <x:c r="B12803" s="4" t="str">
        <x:v>6.º Primaria</x:v>
      </x:c>
      <x:c r="C12803" s="4" t="str">
        <x:v>C</x:v>
      </x:c>
      <x:c r="D12803" s="13" t="str">
        <x:v>00990</x:v>
      </x:c>
      <x:c r="E12803" s="13" t="str">
        <x:v>00981</x:v>
      </x:c>
      <x:c r="F12803" s="4" t="str">
        <x:v>amistad</x:v>
      </x:c>
      <x:c r="G12803" s="4" t="n">
        <x:f>COUNTIFS(Relaciones!$D$12777:$D$13050,E12803,Relaciones!$E$12777:$E$13050,D12803,Relaciones!$F$12777:$F$13050,F12803)</x:f>
        <x:v>0</x:v>
      </x:c>
      <x:c r="H12803" s="4"/>
    </x:row>
    <x:row r="12804" ht="23" customHeight="1">
      <x:c r="A12804" s="4" t="str">
        <x:v>Córdoba</x:v>
      </x:c>
      <x:c r="B12804" s="4" t="str">
        <x:v>6.º Primaria</x:v>
      </x:c>
      <x:c r="C12804" s="4" t="str">
        <x:v>C</x:v>
      </x:c>
      <x:c r="D12804" s="13" t="str">
        <x:v>00990</x:v>
      </x:c>
      <x:c r="E12804" s="13" t="str">
        <x:v>00989</x:v>
      </x:c>
      <x:c r="F12804" s="4" t="str">
        <x:v>amistad</x:v>
      </x:c>
      <x:c r="G12804" s="4" t="n">
        <x:f>COUNTIFS(Relaciones!$D$12777:$D$13050,E12804,Relaciones!$E$12777:$E$13050,D12804,Relaciones!$F$12777:$F$13050,F12804)</x:f>
        <x:v>1</x:v>
      </x:c>
      <x:c r="H12804" s="4"/>
    </x:row>
    <x:row r="12805" ht="23" customHeight="1">
      <x:c r="A12805" s="4" t="str">
        <x:v>Córdoba</x:v>
      </x:c>
      <x:c r="B12805" s="4" t="str">
        <x:v>6.º Primaria</x:v>
      </x:c>
      <x:c r="C12805" s="4" t="str">
        <x:v>C</x:v>
      </x:c>
      <x:c r="D12805" s="13" t="str">
        <x:v>00990</x:v>
      </x:c>
      <x:c r="E12805" s="13" t="str">
        <x:v>00991</x:v>
      </x:c>
      <x:c r="F12805" s="4" t="str">
        <x:v>amistad</x:v>
      </x:c>
      <x:c r="G12805" s="4" t="n">
        <x:f>COUNTIFS(Relaciones!$D$12777:$D$13050,E12805,Relaciones!$E$12777:$E$13050,D12805,Relaciones!$F$12777:$F$13050,F12805)</x:f>
        <x:v>1</x:v>
      </x:c>
      <x:c r="H12805" s="4"/>
    </x:row>
    <x:row r="12806" ht="23" customHeight="1">
      <x:c r="A12806" s="4" t="str">
        <x:v>Córdoba</x:v>
      </x:c>
      <x:c r="B12806" s="4" t="str">
        <x:v>6.º Primaria</x:v>
      </x:c>
      <x:c r="C12806" s="4" t="str">
        <x:v>C</x:v>
      </x:c>
      <x:c r="D12806" s="13" t="str">
        <x:v>00991</x:v>
      </x:c>
      <x:c r="E12806" s="13" t="str">
        <x:v>00981</x:v>
      </x:c>
      <x:c r="F12806" s="4" t="str">
        <x:v>amistad</x:v>
      </x:c>
      <x:c r="G12806" s="4" t="n">
        <x:f>COUNTIFS(Relaciones!$D$12777:$D$13050,E12806,Relaciones!$E$12777:$E$13050,D12806,Relaciones!$F$12777:$F$13050,F12806)</x:f>
        <x:v>0</x:v>
      </x:c>
      <x:c r="H12806" s="4"/>
    </x:row>
    <x:row r="12807" ht="23" customHeight="1">
      <x:c r="A12807" s="4" t="str">
        <x:v>Córdoba</x:v>
      </x:c>
      <x:c r="B12807" s="4" t="str">
        <x:v>6.º Primaria</x:v>
      </x:c>
      <x:c r="C12807" s="4" t="str">
        <x:v>C</x:v>
      </x:c>
      <x:c r="D12807" s="13" t="str">
        <x:v>00991</x:v>
      </x:c>
      <x:c r="E12807" s="13" t="str">
        <x:v>00990</x:v>
      </x:c>
      <x:c r="F12807" s="4" t="str">
        <x:v>amistad</x:v>
      </x:c>
      <x:c r="G12807" s="4" t="n">
        <x:f>COUNTIFS(Relaciones!$D$12777:$D$13050,E12807,Relaciones!$E$12777:$E$13050,D12807,Relaciones!$F$12777:$F$13050,F12807)</x:f>
        <x:v>1</x:v>
      </x:c>
      <x:c r="H12807" s="4"/>
    </x:row>
    <x:row r="12808" ht="23" customHeight="1">
      <x:c r="A12808" s="4" t="str">
        <x:v>Córdoba</x:v>
      </x:c>
      <x:c r="B12808" s="4" t="str">
        <x:v>6.º Primaria</x:v>
      </x:c>
      <x:c r="C12808" s="4" t="str">
        <x:v>C</x:v>
      </x:c>
      <x:c r="D12808" s="13" t="str">
        <x:v>00991</x:v>
      </x:c>
      <x:c r="E12808" s="13" t="str">
        <x:v>00992</x:v>
      </x:c>
      <x:c r="F12808" s="4" t="str">
        <x:v>amistad</x:v>
      </x:c>
      <x:c r="G12808" s="4" t="n">
        <x:f>COUNTIFS(Relaciones!$D$12777:$D$13050,E12808,Relaciones!$E$12777:$E$13050,D12808,Relaciones!$F$12777:$F$13050,F12808)</x:f>
        <x:v>1</x:v>
      </x:c>
      <x:c r="H12808" s="4"/>
    </x:row>
    <x:row r="12809" ht="23" customHeight="1">
      <x:c r="A12809" s="4" t="str">
        <x:v>Córdoba</x:v>
      </x:c>
      <x:c r="B12809" s="4" t="str">
        <x:v>6.º Primaria</x:v>
      </x:c>
      <x:c r="C12809" s="4" t="str">
        <x:v>C</x:v>
      </x:c>
      <x:c r="D12809" s="13" t="str">
        <x:v>00992</x:v>
      </x:c>
      <x:c r="E12809" s="13" t="str">
        <x:v>00981</x:v>
      </x:c>
      <x:c r="F12809" s="4" t="str">
        <x:v>amistad</x:v>
      </x:c>
      <x:c r="G12809" s="4" t="n">
        <x:f>COUNTIFS(Relaciones!$D$12777:$D$13050,E12809,Relaciones!$E$12777:$E$13050,D12809,Relaciones!$F$12777:$F$13050,F12809)</x:f>
        <x:v>0</x:v>
      </x:c>
      <x:c r="H12809" s="4"/>
    </x:row>
    <x:row r="12810" ht="23" customHeight="1">
      <x:c r="A12810" s="4" t="str">
        <x:v>Córdoba</x:v>
      </x:c>
      <x:c r="B12810" s="4" t="str">
        <x:v>6.º Primaria</x:v>
      </x:c>
      <x:c r="C12810" s="4" t="str">
        <x:v>C</x:v>
      </x:c>
      <x:c r="D12810" s="13" t="str">
        <x:v>00992</x:v>
      </x:c>
      <x:c r="E12810" s="13" t="str">
        <x:v>00991</x:v>
      </x:c>
      <x:c r="F12810" s="4" t="str">
        <x:v>amistad</x:v>
      </x:c>
      <x:c r="G12810" s="4" t="n">
        <x:f>COUNTIFS(Relaciones!$D$12777:$D$13050,E12810,Relaciones!$E$12777:$E$13050,D12810,Relaciones!$F$12777:$F$13050,F12810)</x:f>
        <x:v>1</x:v>
      </x:c>
      <x:c r="H12810" s="4"/>
    </x:row>
    <x:row r="12811" ht="23" customHeight="1">
      <x:c r="A12811" s="4" t="str">
        <x:v>Córdoba</x:v>
      </x:c>
      <x:c r="B12811" s="4" t="str">
        <x:v>6.º Primaria</x:v>
      </x:c>
      <x:c r="C12811" s="4" t="str">
        <x:v>C</x:v>
      </x:c>
      <x:c r="D12811" s="13" t="str">
        <x:v>00992</x:v>
      </x:c>
      <x:c r="E12811" s="13" t="str">
        <x:v>00993</x:v>
      </x:c>
      <x:c r="F12811" s="4" t="str">
        <x:v>amistad</x:v>
      </x:c>
      <x:c r="G12811" s="4" t="n">
        <x:f>COUNTIFS(Relaciones!$D$12777:$D$13050,E12811,Relaciones!$E$12777:$E$13050,D12811,Relaciones!$F$12777:$F$13050,F12811)</x:f>
        <x:v>1</x:v>
      </x:c>
      <x:c r="H12811" s="4"/>
    </x:row>
    <x:row r="12812" ht="23" customHeight="1">
      <x:c r="A12812" s="4" t="str">
        <x:v>Córdoba</x:v>
      </x:c>
      <x:c r="B12812" s="4" t="str">
        <x:v>6.º Primaria</x:v>
      </x:c>
      <x:c r="C12812" s="4" t="str">
        <x:v>C</x:v>
      </x:c>
      <x:c r="D12812" s="13" t="str">
        <x:v>00993</x:v>
      </x:c>
      <x:c r="E12812" s="13" t="str">
        <x:v>00981</x:v>
      </x:c>
      <x:c r="F12812" s="4" t="str">
        <x:v>amistad</x:v>
      </x:c>
      <x:c r="G12812" s="4" t="n">
        <x:f>COUNTIFS(Relaciones!$D$12777:$D$13050,E12812,Relaciones!$E$12777:$E$13050,D12812,Relaciones!$F$12777:$F$13050,F12812)</x:f>
        <x:v>0</x:v>
      </x:c>
      <x:c r="H12812" s="4"/>
    </x:row>
    <x:row r="12813" ht="23" customHeight="1">
      <x:c r="A12813" s="4" t="str">
        <x:v>Córdoba</x:v>
      </x:c>
      <x:c r="B12813" s="4" t="str">
        <x:v>6.º Primaria</x:v>
      </x:c>
      <x:c r="C12813" s="4" t="str">
        <x:v>C</x:v>
      </x:c>
      <x:c r="D12813" s="13" t="str">
        <x:v>00993</x:v>
      </x:c>
      <x:c r="E12813" s="13" t="str">
        <x:v>00992</x:v>
      </x:c>
      <x:c r="F12813" s="4" t="str">
        <x:v>amistad</x:v>
      </x:c>
      <x:c r="G12813" s="4" t="n">
        <x:f>COUNTIFS(Relaciones!$D$12777:$D$13050,E12813,Relaciones!$E$12777:$E$13050,D12813,Relaciones!$F$12777:$F$13050,F12813)</x:f>
        <x:v>1</x:v>
      </x:c>
      <x:c r="H12813" s="4"/>
    </x:row>
    <x:row r="12814" ht="23" customHeight="1">
      <x:c r="A12814" s="4" t="str">
        <x:v>Córdoba</x:v>
      </x:c>
      <x:c r="B12814" s="4" t="str">
        <x:v>6.º Primaria</x:v>
      </x:c>
      <x:c r="C12814" s="4" t="str">
        <x:v>C</x:v>
      </x:c>
      <x:c r="D12814" s="13" t="str">
        <x:v>00993</x:v>
      </x:c>
      <x:c r="E12814" s="13" t="str">
        <x:v>00994</x:v>
      </x:c>
      <x:c r="F12814" s="4" t="str">
        <x:v>amistad</x:v>
      </x:c>
      <x:c r="G12814" s="4" t="n">
        <x:f>COUNTIFS(Relaciones!$D$12777:$D$13050,E12814,Relaciones!$E$12777:$E$13050,D12814,Relaciones!$F$12777:$F$13050,F12814)</x:f>
        <x:v>1</x:v>
      </x:c>
      <x:c r="H12814" s="4"/>
    </x:row>
    <x:row r="12815" ht="23" customHeight="1">
      <x:c r="A12815" s="4" t="str">
        <x:v>Córdoba</x:v>
      </x:c>
      <x:c r="B12815" s="4" t="str">
        <x:v>6.º Primaria</x:v>
      </x:c>
      <x:c r="C12815" s="4" t="str">
        <x:v>C</x:v>
      </x:c>
      <x:c r="D12815" s="13" t="str">
        <x:v>00994</x:v>
      </x:c>
      <x:c r="E12815" s="13" t="str">
        <x:v>00981</x:v>
      </x:c>
      <x:c r="F12815" s="4" t="str">
        <x:v>amistad</x:v>
      </x:c>
      <x:c r="G12815" s="4" t="n">
        <x:f>COUNTIFS(Relaciones!$D$12777:$D$13050,E12815,Relaciones!$E$12777:$E$13050,D12815,Relaciones!$F$12777:$F$13050,F12815)</x:f>
        <x:v>1</x:v>
      </x:c>
      <x:c r="H12815" s="4"/>
    </x:row>
    <x:row r="12816" ht="23" customHeight="1">
      <x:c r="A12816" s="4" t="str">
        <x:v>Córdoba</x:v>
      </x:c>
      <x:c r="B12816" s="4" t="str">
        <x:v>6.º Primaria</x:v>
      </x:c>
      <x:c r="C12816" s="4" t="str">
        <x:v>C</x:v>
      </x:c>
      <x:c r="D12816" s="13" t="str">
        <x:v>00994</x:v>
      </x:c>
      <x:c r="E12816" s="13" t="str">
        <x:v>00993</x:v>
      </x:c>
      <x:c r="F12816" s="4" t="str">
        <x:v>amistad</x:v>
      </x:c>
      <x:c r="G12816" s="4" t="n">
        <x:f>COUNTIFS(Relaciones!$D$12777:$D$13050,E12816,Relaciones!$E$12777:$E$13050,D12816,Relaciones!$F$12777:$F$13050,F12816)</x:f>
        <x:v>1</x:v>
      </x:c>
      <x:c r="H12816" s="4"/>
    </x:row>
    <x:row r="12817" ht="23" customHeight="1">
      <x:c r="A12817" s="4" t="str">
        <x:v>Córdoba</x:v>
      </x:c>
      <x:c r="B12817" s="4" t="str">
        <x:v>6.º Primaria</x:v>
      </x:c>
      <x:c r="C12817" s="4" t="str">
        <x:v>C</x:v>
      </x:c>
      <x:c r="D12817" s="13" t="str">
        <x:v>00995</x:v>
      </x:c>
      <x:c r="E12817" s="13" t="str">
        <x:v>00981</x:v>
      </x:c>
      <x:c r="F12817" s="4" t="str">
        <x:v>amistad</x:v>
      </x:c>
      <x:c r="G12817" s="4" t="n">
        <x:f>COUNTIFS(Relaciones!$D$12777:$D$13050,E12817,Relaciones!$E$12777:$E$13050,D12817,Relaciones!$F$12777:$F$13050,F12817)</x:f>
        <x:v>1</x:v>
      </x:c>
      <x:c r="H12817" s="4"/>
    </x:row>
    <x:row r="12818" ht="23" customHeight="1">
      <x:c r="A12818" s="4" t="str">
        <x:v>Córdoba</x:v>
      </x:c>
      <x:c r="B12818" s="4" t="str">
        <x:v>6.º Primaria</x:v>
      </x:c>
      <x:c r="C12818" s="4" t="str">
        <x:v>C</x:v>
      </x:c>
      <x:c r="D12818" s="13" t="str">
        <x:v>00995</x:v>
      </x:c>
      <x:c r="E12818" s="13" t="str">
        <x:v>00996</x:v>
      </x:c>
      <x:c r="F12818" s="4" t="str">
        <x:v>amistad</x:v>
      </x:c>
      <x:c r="G12818" s="4" t="n">
        <x:f>COUNTIFS(Relaciones!$D$12777:$D$13050,E12818,Relaciones!$E$12777:$E$13050,D12818,Relaciones!$F$12777:$F$13050,F12818)</x:f>
        <x:v>1</x:v>
      </x:c>
      <x:c r="H12818" s="4"/>
    </x:row>
    <x:row r="12819" ht="23" customHeight="1">
      <x:c r="A12819" s="4" t="str">
        <x:v>Córdoba</x:v>
      </x:c>
      <x:c r="B12819" s="4" t="str">
        <x:v>6.º Primaria</x:v>
      </x:c>
      <x:c r="C12819" s="4" t="str">
        <x:v>C</x:v>
      </x:c>
      <x:c r="D12819" s="13" t="str">
        <x:v>00995</x:v>
      </x:c>
      <x:c r="E12819" s="13" t="str">
        <x:v>01008</x:v>
      </x:c>
      <x:c r="F12819" s="4" t="str">
        <x:v>amistad</x:v>
      </x:c>
      <x:c r="G12819" s="4" t="n">
        <x:f>COUNTIFS(Relaciones!$D$12777:$D$13050,E12819,Relaciones!$E$12777:$E$13050,D12819,Relaciones!$F$12777:$F$13050,F12819)</x:f>
        <x:v>1</x:v>
      </x:c>
      <x:c r="H12819" s="4"/>
    </x:row>
    <x:row r="12820" ht="23" customHeight="1">
      <x:c r="A12820" s="4" t="str">
        <x:v>Córdoba</x:v>
      </x:c>
      <x:c r="B12820" s="4" t="str">
        <x:v>6.º Primaria</x:v>
      </x:c>
      <x:c r="C12820" s="4" t="str">
        <x:v>C</x:v>
      </x:c>
      <x:c r="D12820" s="13" t="str">
        <x:v>00996</x:v>
      </x:c>
      <x:c r="E12820" s="13" t="str">
        <x:v>00995</x:v>
      </x:c>
      <x:c r="F12820" s="4" t="str">
        <x:v>amistad</x:v>
      </x:c>
      <x:c r="G12820" s="4" t="n">
        <x:f>COUNTIFS(Relaciones!$D$12777:$D$13050,E12820,Relaciones!$E$12777:$E$13050,D12820,Relaciones!$F$12777:$F$13050,F12820)</x:f>
        <x:v>1</x:v>
      </x:c>
      <x:c r="H12820" s="4"/>
    </x:row>
    <x:row r="12821" ht="23" customHeight="1">
      <x:c r="A12821" s="4" t="str">
        <x:v>Córdoba</x:v>
      </x:c>
      <x:c r="B12821" s="4" t="str">
        <x:v>6.º Primaria</x:v>
      </x:c>
      <x:c r="C12821" s="4" t="str">
        <x:v>C</x:v>
      </x:c>
      <x:c r="D12821" s="13" t="str">
        <x:v>00996</x:v>
      </x:c>
      <x:c r="E12821" s="13" t="str">
        <x:v>00997</x:v>
      </x:c>
      <x:c r="F12821" s="4" t="str">
        <x:v>amistad</x:v>
      </x:c>
      <x:c r="G12821" s="4" t="n">
        <x:f>COUNTIFS(Relaciones!$D$12777:$D$13050,E12821,Relaciones!$E$12777:$E$13050,D12821,Relaciones!$F$12777:$F$13050,F12821)</x:f>
        <x:v>1</x:v>
      </x:c>
      <x:c r="H12821" s="4"/>
    </x:row>
    <x:row r="12822" ht="23" customHeight="1">
      <x:c r="A12822" s="4" t="str">
        <x:v>Córdoba</x:v>
      </x:c>
      <x:c r="B12822" s="4" t="str">
        <x:v>6.º Primaria</x:v>
      </x:c>
      <x:c r="C12822" s="4" t="str">
        <x:v>C</x:v>
      </x:c>
      <x:c r="D12822" s="13" t="str">
        <x:v>00997</x:v>
      </x:c>
      <x:c r="E12822" s="13" t="str">
        <x:v>00981</x:v>
      </x:c>
      <x:c r="F12822" s="4" t="str">
        <x:v>amistad</x:v>
      </x:c>
      <x:c r="G12822" s="4" t="n">
        <x:f>COUNTIFS(Relaciones!$D$12777:$D$13050,E12822,Relaciones!$E$12777:$E$13050,D12822,Relaciones!$F$12777:$F$13050,F12822)</x:f>
        <x:v>0</x:v>
      </x:c>
      <x:c r="H12822" s="4"/>
    </x:row>
    <x:row r="12823" ht="23" customHeight="1">
      <x:c r="A12823" s="4" t="str">
        <x:v>Córdoba</x:v>
      </x:c>
      <x:c r="B12823" s="4" t="str">
        <x:v>6.º Primaria</x:v>
      </x:c>
      <x:c r="C12823" s="4" t="str">
        <x:v>C</x:v>
      </x:c>
      <x:c r="D12823" s="13" t="str">
        <x:v>00997</x:v>
      </x:c>
      <x:c r="E12823" s="13" t="str">
        <x:v>00995</x:v>
      </x:c>
      <x:c r="F12823" s="4" t="str">
        <x:v>amistad</x:v>
      </x:c>
      <x:c r="G12823" s="4" t="n">
        <x:f>COUNTIFS(Relaciones!$D$12777:$D$13050,E12823,Relaciones!$E$12777:$E$13050,D12823,Relaciones!$F$12777:$F$13050,F12823)</x:f>
        <x:v>0</x:v>
      </x:c>
      <x:c r="H12823" s="4"/>
    </x:row>
    <x:row r="12824" ht="23" customHeight="1">
      <x:c r="A12824" s="4" t="str">
        <x:v>Córdoba</x:v>
      </x:c>
      <x:c r="B12824" s="4" t="str">
        <x:v>6.º Primaria</x:v>
      </x:c>
      <x:c r="C12824" s="4" t="str">
        <x:v>C</x:v>
      </x:c>
      <x:c r="D12824" s="13" t="str">
        <x:v>00997</x:v>
      </x:c>
      <x:c r="E12824" s="13" t="str">
        <x:v>00996</x:v>
      </x:c>
      <x:c r="F12824" s="4" t="str">
        <x:v>amistad</x:v>
      </x:c>
      <x:c r="G12824" s="4" t="n">
        <x:f>COUNTIFS(Relaciones!$D$12777:$D$13050,E12824,Relaciones!$E$12777:$E$13050,D12824,Relaciones!$F$12777:$F$13050,F12824)</x:f>
        <x:v>1</x:v>
      </x:c>
      <x:c r="H12824" s="4"/>
    </x:row>
    <x:row r="12825" ht="23" customHeight="1">
      <x:c r="A12825" s="4" t="str">
        <x:v>Córdoba</x:v>
      </x:c>
      <x:c r="B12825" s="4" t="str">
        <x:v>6.º Primaria</x:v>
      </x:c>
      <x:c r="C12825" s="4" t="str">
        <x:v>C</x:v>
      </x:c>
      <x:c r="D12825" s="13" t="str">
        <x:v>00997</x:v>
      </x:c>
      <x:c r="E12825" s="13" t="str">
        <x:v>00998</x:v>
      </x:c>
      <x:c r="F12825" s="4" t="str">
        <x:v>amistad</x:v>
      </x:c>
      <x:c r="G12825" s="4" t="n">
        <x:f>COUNTIFS(Relaciones!$D$12777:$D$13050,E12825,Relaciones!$E$12777:$E$13050,D12825,Relaciones!$F$12777:$F$13050,F12825)</x:f>
        <x:v>1</x:v>
      </x:c>
      <x:c r="H12825" s="4"/>
    </x:row>
    <x:row r="12826" ht="23" customHeight="1">
      <x:c r="A12826" s="4" t="str">
        <x:v>Córdoba</x:v>
      </x:c>
      <x:c r="B12826" s="4" t="str">
        <x:v>6.º Primaria</x:v>
      </x:c>
      <x:c r="C12826" s="4" t="str">
        <x:v>C</x:v>
      </x:c>
      <x:c r="D12826" s="13" t="str">
        <x:v>00998</x:v>
      </x:c>
      <x:c r="E12826" s="13" t="str">
        <x:v>00995</x:v>
      </x:c>
      <x:c r="F12826" s="4" t="str">
        <x:v>amistad</x:v>
      </x:c>
      <x:c r="G12826" s="4" t="n">
        <x:f>COUNTIFS(Relaciones!$D$12777:$D$13050,E12826,Relaciones!$E$12777:$E$13050,D12826,Relaciones!$F$12777:$F$13050,F12826)</x:f>
        <x:v>0</x:v>
      </x:c>
      <x:c r="H12826" s="4"/>
    </x:row>
    <x:row r="12827" ht="23" customHeight="1">
      <x:c r="A12827" s="4" t="str">
        <x:v>Córdoba</x:v>
      </x:c>
      <x:c r="B12827" s="4" t="str">
        <x:v>6.º Primaria</x:v>
      </x:c>
      <x:c r="C12827" s="4" t="str">
        <x:v>C</x:v>
      </x:c>
      <x:c r="D12827" s="13" t="str">
        <x:v>00998</x:v>
      </x:c>
      <x:c r="E12827" s="13" t="str">
        <x:v>00997</x:v>
      </x:c>
      <x:c r="F12827" s="4" t="str">
        <x:v>amistad</x:v>
      </x:c>
      <x:c r="G12827" s="4" t="n">
        <x:f>COUNTIFS(Relaciones!$D$12777:$D$13050,E12827,Relaciones!$E$12777:$E$13050,D12827,Relaciones!$F$12777:$F$13050,F12827)</x:f>
        <x:v>1</x:v>
      </x:c>
      <x:c r="H12827" s="4"/>
    </x:row>
    <x:row r="12828" ht="23" customHeight="1">
      <x:c r="A12828" s="4" t="str">
        <x:v>Córdoba</x:v>
      </x:c>
      <x:c r="B12828" s="4" t="str">
        <x:v>6.º Primaria</x:v>
      </x:c>
      <x:c r="C12828" s="4" t="str">
        <x:v>C</x:v>
      </x:c>
      <x:c r="D12828" s="13" t="str">
        <x:v>00998</x:v>
      </x:c>
      <x:c r="E12828" s="13" t="str">
        <x:v>00999</x:v>
      </x:c>
      <x:c r="F12828" s="4" t="str">
        <x:v>amistad</x:v>
      </x:c>
      <x:c r="G12828" s="4" t="n">
        <x:f>COUNTIFS(Relaciones!$D$12777:$D$13050,E12828,Relaciones!$E$12777:$E$13050,D12828,Relaciones!$F$12777:$F$13050,F12828)</x:f>
        <x:v>1</x:v>
      </x:c>
      <x:c r="H12828" s="4"/>
    </x:row>
    <x:row r="12829" ht="23" customHeight="1">
      <x:c r="A12829" s="4" t="str">
        <x:v>Córdoba</x:v>
      </x:c>
      <x:c r="B12829" s="4" t="str">
        <x:v>6.º Primaria</x:v>
      </x:c>
      <x:c r="C12829" s="4" t="str">
        <x:v>C</x:v>
      </x:c>
      <x:c r="D12829" s="13" t="str">
        <x:v>00999</x:v>
      </x:c>
      <x:c r="E12829" s="13" t="str">
        <x:v>00981</x:v>
      </x:c>
      <x:c r="F12829" s="4" t="str">
        <x:v>amistad</x:v>
      </x:c>
      <x:c r="G12829" s="4" t="n">
        <x:f>COUNTIFS(Relaciones!$D$12777:$D$13050,E12829,Relaciones!$E$12777:$E$13050,D12829,Relaciones!$F$12777:$F$13050,F12829)</x:f>
        <x:v>0</x:v>
      </x:c>
      <x:c r="H12829" s="4"/>
    </x:row>
    <x:row r="12830" ht="23" customHeight="1">
      <x:c r="A12830" s="4" t="str">
        <x:v>Córdoba</x:v>
      </x:c>
      <x:c r="B12830" s="4" t="str">
        <x:v>6.º Primaria</x:v>
      </x:c>
      <x:c r="C12830" s="4" t="str">
        <x:v>C</x:v>
      </x:c>
      <x:c r="D12830" s="13" t="str">
        <x:v>00999</x:v>
      </x:c>
      <x:c r="E12830" s="13" t="str">
        <x:v>00995</x:v>
      </x:c>
      <x:c r="F12830" s="4" t="str">
        <x:v>amistad</x:v>
      </x:c>
      <x:c r="G12830" s="4" t="n">
        <x:f>COUNTIFS(Relaciones!$D$12777:$D$13050,E12830,Relaciones!$E$12777:$E$13050,D12830,Relaciones!$F$12777:$F$13050,F12830)</x:f>
        <x:v>0</x:v>
      </x:c>
      <x:c r="H12830" s="4"/>
    </x:row>
    <x:row r="12831" ht="23" customHeight="1">
      <x:c r="A12831" s="4" t="str">
        <x:v>Córdoba</x:v>
      </x:c>
      <x:c r="B12831" s="4" t="str">
        <x:v>6.º Primaria</x:v>
      </x:c>
      <x:c r="C12831" s="4" t="str">
        <x:v>C</x:v>
      </x:c>
      <x:c r="D12831" s="13" t="str">
        <x:v>00999</x:v>
      </x:c>
      <x:c r="E12831" s="13" t="str">
        <x:v>00998</x:v>
      </x:c>
      <x:c r="F12831" s="4" t="str">
        <x:v>amistad</x:v>
      </x:c>
      <x:c r="G12831" s="4" t="n">
        <x:f>COUNTIFS(Relaciones!$D$12777:$D$13050,E12831,Relaciones!$E$12777:$E$13050,D12831,Relaciones!$F$12777:$F$13050,F12831)</x:f>
        <x:v>1</x:v>
      </x:c>
      <x:c r="H12831" s="4"/>
    </x:row>
    <x:row r="12832" ht="23" customHeight="1">
      <x:c r="A12832" s="4" t="str">
        <x:v>Córdoba</x:v>
      </x:c>
      <x:c r="B12832" s="4" t="str">
        <x:v>6.º Primaria</x:v>
      </x:c>
      <x:c r="C12832" s="4" t="str">
        <x:v>C</x:v>
      </x:c>
      <x:c r="D12832" s="13" t="str">
        <x:v>00999</x:v>
      </x:c>
      <x:c r="E12832" s="13" t="str">
        <x:v>01000</x:v>
      </x:c>
      <x:c r="F12832" s="4" t="str">
        <x:v>amistad</x:v>
      </x:c>
      <x:c r="G12832" s="4" t="n">
        <x:f>COUNTIFS(Relaciones!$D$12777:$D$13050,E12832,Relaciones!$E$12777:$E$13050,D12832,Relaciones!$F$12777:$F$13050,F12832)</x:f>
        <x:v>1</x:v>
      </x:c>
      <x:c r="H12832" s="4"/>
    </x:row>
    <x:row r="12833" ht="23" customHeight="1">
      <x:c r="A12833" s="4" t="str">
        <x:v>Córdoba</x:v>
      </x:c>
      <x:c r="B12833" s="4" t="str">
        <x:v>6.º Primaria</x:v>
      </x:c>
      <x:c r="C12833" s="4" t="str">
        <x:v>C</x:v>
      </x:c>
      <x:c r="D12833" s="13" t="str">
        <x:v>01000</x:v>
      </x:c>
      <x:c r="E12833" s="13" t="str">
        <x:v>00995</x:v>
      </x:c>
      <x:c r="F12833" s="4" t="str">
        <x:v>amistad</x:v>
      </x:c>
      <x:c r="G12833" s="4" t="n">
        <x:f>COUNTIFS(Relaciones!$D$12777:$D$13050,E12833,Relaciones!$E$12777:$E$13050,D12833,Relaciones!$F$12777:$F$13050,F12833)</x:f>
        <x:v>0</x:v>
      </x:c>
      <x:c r="H12833" s="4"/>
    </x:row>
    <x:row r="12834" ht="23" customHeight="1">
      <x:c r="A12834" s="4" t="str">
        <x:v>Córdoba</x:v>
      </x:c>
      <x:c r="B12834" s="4" t="str">
        <x:v>6.º Primaria</x:v>
      </x:c>
      <x:c r="C12834" s="4" t="str">
        <x:v>C</x:v>
      </x:c>
      <x:c r="D12834" s="13" t="str">
        <x:v>01000</x:v>
      </x:c>
      <x:c r="E12834" s="13" t="str">
        <x:v>00999</x:v>
      </x:c>
      <x:c r="F12834" s="4" t="str">
        <x:v>amistad</x:v>
      </x:c>
      <x:c r="G12834" s="4" t="n">
        <x:f>COUNTIFS(Relaciones!$D$12777:$D$13050,E12834,Relaciones!$E$12777:$E$13050,D12834,Relaciones!$F$12777:$F$13050,F12834)</x:f>
        <x:v>1</x:v>
      </x:c>
      <x:c r="H12834" s="4"/>
    </x:row>
    <x:row r="12835" ht="23" customHeight="1">
      <x:c r="A12835" s="4" t="str">
        <x:v>Córdoba</x:v>
      </x:c>
      <x:c r="B12835" s="4" t="str">
        <x:v>6.º Primaria</x:v>
      </x:c>
      <x:c r="C12835" s="4" t="str">
        <x:v>C</x:v>
      </x:c>
      <x:c r="D12835" s="13" t="str">
        <x:v>01000</x:v>
      </x:c>
      <x:c r="E12835" s="13" t="str">
        <x:v>01001</x:v>
      </x:c>
      <x:c r="F12835" s="4" t="str">
        <x:v>amistad</x:v>
      </x:c>
      <x:c r="G12835" s="4" t="n">
        <x:f>COUNTIFS(Relaciones!$D$12777:$D$13050,E12835,Relaciones!$E$12777:$E$13050,D12835,Relaciones!$F$12777:$F$13050,F12835)</x:f>
        <x:v>1</x:v>
      </x:c>
      <x:c r="H12835" s="4"/>
    </x:row>
    <x:row r="12836" ht="23" customHeight="1">
      <x:c r="A12836" s="4" t="str">
        <x:v>Córdoba</x:v>
      </x:c>
      <x:c r="B12836" s="4" t="str">
        <x:v>6.º Primaria</x:v>
      </x:c>
      <x:c r="C12836" s="4" t="str">
        <x:v>C</x:v>
      </x:c>
      <x:c r="D12836" s="13" t="str">
        <x:v>01001</x:v>
      </x:c>
      <x:c r="E12836" s="13" t="str">
        <x:v>00981</x:v>
      </x:c>
      <x:c r="F12836" s="4" t="str">
        <x:v>amistad</x:v>
      </x:c>
      <x:c r="G12836" s="4" t="n">
        <x:f>COUNTIFS(Relaciones!$D$12777:$D$13050,E12836,Relaciones!$E$12777:$E$13050,D12836,Relaciones!$F$12777:$F$13050,F12836)</x:f>
        <x:v>0</x:v>
      </x:c>
      <x:c r="H12836" s="4"/>
    </x:row>
    <x:row r="12837" ht="23" customHeight="1">
      <x:c r="A12837" s="4" t="str">
        <x:v>Córdoba</x:v>
      </x:c>
      <x:c r="B12837" s="4" t="str">
        <x:v>6.º Primaria</x:v>
      </x:c>
      <x:c r="C12837" s="4" t="str">
        <x:v>C</x:v>
      </x:c>
      <x:c r="D12837" s="13" t="str">
        <x:v>01001</x:v>
      </x:c>
      <x:c r="E12837" s="13" t="str">
        <x:v>00995</x:v>
      </x:c>
      <x:c r="F12837" s="4" t="str">
        <x:v>amistad</x:v>
      </x:c>
      <x:c r="G12837" s="4" t="n">
        <x:f>COUNTIFS(Relaciones!$D$12777:$D$13050,E12837,Relaciones!$E$12777:$E$13050,D12837,Relaciones!$F$12777:$F$13050,F12837)</x:f>
        <x:v>0</x:v>
      </x:c>
      <x:c r="H12837" s="4"/>
    </x:row>
    <x:row r="12838" ht="23" customHeight="1">
      <x:c r="A12838" s="4" t="str">
        <x:v>Córdoba</x:v>
      </x:c>
      <x:c r="B12838" s="4" t="str">
        <x:v>6.º Primaria</x:v>
      </x:c>
      <x:c r="C12838" s="4" t="str">
        <x:v>C</x:v>
      </x:c>
      <x:c r="D12838" s="13" t="str">
        <x:v>01001</x:v>
      </x:c>
      <x:c r="E12838" s="13" t="str">
        <x:v>01000</x:v>
      </x:c>
      <x:c r="F12838" s="4" t="str">
        <x:v>amistad</x:v>
      </x:c>
      <x:c r="G12838" s="4" t="n">
        <x:f>COUNTIFS(Relaciones!$D$12777:$D$13050,E12838,Relaciones!$E$12777:$E$13050,D12838,Relaciones!$F$12777:$F$13050,F12838)</x:f>
        <x:v>1</x:v>
      </x:c>
      <x:c r="H12838" s="4"/>
    </x:row>
    <x:row r="12839" ht="23" customHeight="1">
      <x:c r="A12839" s="4" t="str">
        <x:v>Córdoba</x:v>
      </x:c>
      <x:c r="B12839" s="4" t="str">
        <x:v>6.º Primaria</x:v>
      </x:c>
      <x:c r="C12839" s="4" t="str">
        <x:v>C</x:v>
      </x:c>
      <x:c r="D12839" s="13" t="str">
        <x:v>01001</x:v>
      </x:c>
      <x:c r="E12839" s="13" t="str">
        <x:v>01002</x:v>
      </x:c>
      <x:c r="F12839" s="4" t="str">
        <x:v>amistad</x:v>
      </x:c>
      <x:c r="G12839" s="4" t="n">
        <x:f>COUNTIFS(Relaciones!$D$12777:$D$13050,E12839,Relaciones!$E$12777:$E$13050,D12839,Relaciones!$F$12777:$F$13050,F12839)</x:f>
        <x:v>1</x:v>
      </x:c>
      <x:c r="H12839" s="4"/>
    </x:row>
    <x:row r="12840" ht="23" customHeight="1">
      <x:c r="A12840" s="4" t="str">
        <x:v>Córdoba</x:v>
      </x:c>
      <x:c r="B12840" s="4" t="str">
        <x:v>6.º Primaria</x:v>
      </x:c>
      <x:c r="C12840" s="4" t="str">
        <x:v>C</x:v>
      </x:c>
      <x:c r="D12840" s="13" t="str">
        <x:v>01002</x:v>
      </x:c>
      <x:c r="E12840" s="13" t="str">
        <x:v>00995</x:v>
      </x:c>
      <x:c r="F12840" s="4" t="str">
        <x:v>amistad</x:v>
      </x:c>
      <x:c r="G12840" s="4" t="n">
        <x:f>COUNTIFS(Relaciones!$D$12777:$D$13050,E12840,Relaciones!$E$12777:$E$13050,D12840,Relaciones!$F$12777:$F$13050,F12840)</x:f>
        <x:v>0</x:v>
      </x:c>
      <x:c r="H12840" s="4"/>
    </x:row>
    <x:row r="12841" ht="23" customHeight="1">
      <x:c r="A12841" s="4" t="str">
        <x:v>Córdoba</x:v>
      </x:c>
      <x:c r="B12841" s="4" t="str">
        <x:v>6.º Primaria</x:v>
      </x:c>
      <x:c r="C12841" s="4" t="str">
        <x:v>C</x:v>
      </x:c>
      <x:c r="D12841" s="13" t="str">
        <x:v>01002</x:v>
      </x:c>
      <x:c r="E12841" s="13" t="str">
        <x:v>01001</x:v>
      </x:c>
      <x:c r="F12841" s="4" t="str">
        <x:v>amistad</x:v>
      </x:c>
      <x:c r="G12841" s="4" t="n">
        <x:f>COUNTIFS(Relaciones!$D$12777:$D$13050,E12841,Relaciones!$E$12777:$E$13050,D12841,Relaciones!$F$12777:$F$13050,F12841)</x:f>
        <x:v>1</x:v>
      </x:c>
      <x:c r="H12841" s="4"/>
    </x:row>
    <x:row r="12842" ht="23" customHeight="1">
      <x:c r="A12842" s="4" t="str">
        <x:v>Córdoba</x:v>
      </x:c>
      <x:c r="B12842" s="4" t="str">
        <x:v>6.º Primaria</x:v>
      </x:c>
      <x:c r="C12842" s="4" t="str">
        <x:v>C</x:v>
      </x:c>
      <x:c r="D12842" s="13" t="str">
        <x:v>01002</x:v>
      </x:c>
      <x:c r="E12842" s="13" t="str">
        <x:v>01003</x:v>
      </x:c>
      <x:c r="F12842" s="4" t="str">
        <x:v>amistad</x:v>
      </x:c>
      <x:c r="G12842" s="4" t="n">
        <x:f>COUNTIFS(Relaciones!$D$12777:$D$13050,E12842,Relaciones!$E$12777:$E$13050,D12842,Relaciones!$F$12777:$F$13050,F12842)</x:f>
        <x:v>1</x:v>
      </x:c>
      <x:c r="H12842" s="4"/>
    </x:row>
    <x:row r="12843" ht="23" customHeight="1">
      <x:c r="A12843" s="4" t="str">
        <x:v>Córdoba</x:v>
      </x:c>
      <x:c r="B12843" s="4" t="str">
        <x:v>6.º Primaria</x:v>
      </x:c>
      <x:c r="C12843" s="4" t="str">
        <x:v>C</x:v>
      </x:c>
      <x:c r="D12843" s="13" t="str">
        <x:v>01003</x:v>
      </x:c>
      <x:c r="E12843" s="13" t="str">
        <x:v>00981</x:v>
      </x:c>
      <x:c r="F12843" s="4" t="str">
        <x:v>amistad</x:v>
      </x:c>
      <x:c r="G12843" s="4" t="n">
        <x:f>COUNTIFS(Relaciones!$D$12777:$D$13050,E12843,Relaciones!$E$12777:$E$13050,D12843,Relaciones!$F$12777:$F$13050,F12843)</x:f>
        <x:v>0</x:v>
      </x:c>
      <x:c r="H12843" s="4"/>
    </x:row>
    <x:row r="12844" ht="23" customHeight="1">
      <x:c r="A12844" s="4" t="str">
        <x:v>Córdoba</x:v>
      </x:c>
      <x:c r="B12844" s="4" t="str">
        <x:v>6.º Primaria</x:v>
      </x:c>
      <x:c r="C12844" s="4" t="str">
        <x:v>C</x:v>
      </x:c>
      <x:c r="D12844" s="13" t="str">
        <x:v>01003</x:v>
      </x:c>
      <x:c r="E12844" s="13" t="str">
        <x:v>00995</x:v>
      </x:c>
      <x:c r="F12844" s="4" t="str">
        <x:v>amistad</x:v>
      </x:c>
      <x:c r="G12844" s="4" t="n">
        <x:f>COUNTIFS(Relaciones!$D$12777:$D$13050,E12844,Relaciones!$E$12777:$E$13050,D12844,Relaciones!$F$12777:$F$13050,F12844)</x:f>
        <x:v>0</x:v>
      </x:c>
      <x:c r="H12844" s="4"/>
    </x:row>
    <x:row r="12845" ht="23" customHeight="1">
      <x:c r="A12845" s="4" t="str">
        <x:v>Córdoba</x:v>
      </x:c>
      <x:c r="B12845" s="4" t="str">
        <x:v>6.º Primaria</x:v>
      </x:c>
      <x:c r="C12845" s="4" t="str">
        <x:v>C</x:v>
      </x:c>
      <x:c r="D12845" s="13" t="str">
        <x:v>01003</x:v>
      </x:c>
      <x:c r="E12845" s="13" t="str">
        <x:v>01002</x:v>
      </x:c>
      <x:c r="F12845" s="4" t="str">
        <x:v>amistad</x:v>
      </x:c>
      <x:c r="G12845" s="4" t="n">
        <x:f>COUNTIFS(Relaciones!$D$12777:$D$13050,E12845,Relaciones!$E$12777:$E$13050,D12845,Relaciones!$F$12777:$F$13050,F12845)</x:f>
        <x:v>1</x:v>
      </x:c>
      <x:c r="H12845" s="4"/>
    </x:row>
    <x:row r="12846" ht="23" customHeight="1">
      <x:c r="A12846" s="4" t="str">
        <x:v>Córdoba</x:v>
      </x:c>
      <x:c r="B12846" s="4" t="str">
        <x:v>6.º Primaria</x:v>
      </x:c>
      <x:c r="C12846" s="4" t="str">
        <x:v>C</x:v>
      </x:c>
      <x:c r="D12846" s="13" t="str">
        <x:v>01003</x:v>
      </x:c>
      <x:c r="E12846" s="13" t="str">
        <x:v>01004</x:v>
      </x:c>
      <x:c r="F12846" s="4" t="str">
        <x:v>amistad</x:v>
      </x:c>
      <x:c r="G12846" s="4" t="n">
        <x:f>COUNTIFS(Relaciones!$D$12777:$D$13050,E12846,Relaciones!$E$12777:$E$13050,D12846,Relaciones!$F$12777:$F$13050,F12846)</x:f>
        <x:v>1</x:v>
      </x:c>
      <x:c r="H12846" s="4"/>
    </x:row>
    <x:row r="12847" ht="23" customHeight="1">
      <x:c r="A12847" s="4" t="str">
        <x:v>Córdoba</x:v>
      </x:c>
      <x:c r="B12847" s="4" t="str">
        <x:v>6.º Primaria</x:v>
      </x:c>
      <x:c r="C12847" s="4" t="str">
        <x:v>C</x:v>
      </x:c>
      <x:c r="D12847" s="13" t="str">
        <x:v>01004</x:v>
      </x:c>
      <x:c r="E12847" s="13" t="str">
        <x:v>00995</x:v>
      </x:c>
      <x:c r="F12847" s="4" t="str">
        <x:v>amistad</x:v>
      </x:c>
      <x:c r="G12847" s="4" t="n">
        <x:f>COUNTIFS(Relaciones!$D$12777:$D$13050,E12847,Relaciones!$E$12777:$E$13050,D12847,Relaciones!$F$12777:$F$13050,F12847)</x:f>
        <x:v>0</x:v>
      </x:c>
      <x:c r="H12847" s="4"/>
    </x:row>
    <x:row r="12848" ht="23" customHeight="1">
      <x:c r="A12848" s="4" t="str">
        <x:v>Córdoba</x:v>
      </x:c>
      <x:c r="B12848" s="4" t="str">
        <x:v>6.º Primaria</x:v>
      </x:c>
      <x:c r="C12848" s="4" t="str">
        <x:v>C</x:v>
      </x:c>
      <x:c r="D12848" s="13" t="str">
        <x:v>01004</x:v>
      </x:c>
      <x:c r="E12848" s="13" t="str">
        <x:v>01003</x:v>
      </x:c>
      <x:c r="F12848" s="4" t="str">
        <x:v>amistad</x:v>
      </x:c>
      <x:c r="G12848" s="4" t="n">
        <x:f>COUNTIFS(Relaciones!$D$12777:$D$13050,E12848,Relaciones!$E$12777:$E$13050,D12848,Relaciones!$F$12777:$F$13050,F12848)</x:f>
        <x:v>1</x:v>
      </x:c>
      <x:c r="H12848" s="4"/>
    </x:row>
    <x:row r="12849" ht="23" customHeight="1">
      <x:c r="A12849" s="4" t="str">
        <x:v>Córdoba</x:v>
      </x:c>
      <x:c r="B12849" s="4" t="str">
        <x:v>6.º Primaria</x:v>
      </x:c>
      <x:c r="C12849" s="4" t="str">
        <x:v>C</x:v>
      </x:c>
      <x:c r="D12849" s="13" t="str">
        <x:v>01004</x:v>
      </x:c>
      <x:c r="E12849" s="13" t="str">
        <x:v>01005</x:v>
      </x:c>
      <x:c r="F12849" s="4" t="str">
        <x:v>amistad</x:v>
      </x:c>
      <x:c r="G12849" s="4" t="n">
        <x:f>COUNTIFS(Relaciones!$D$12777:$D$13050,E12849,Relaciones!$E$12777:$E$13050,D12849,Relaciones!$F$12777:$F$13050,F12849)</x:f>
        <x:v>1</x:v>
      </x:c>
      <x:c r="H12849" s="4"/>
    </x:row>
    <x:row r="12850" ht="23" customHeight="1">
      <x:c r="A12850" s="4" t="str">
        <x:v>Córdoba</x:v>
      </x:c>
      <x:c r="B12850" s="4" t="str">
        <x:v>6.º Primaria</x:v>
      </x:c>
      <x:c r="C12850" s="4" t="str">
        <x:v>C</x:v>
      </x:c>
      <x:c r="D12850" s="13" t="str">
        <x:v>01005</x:v>
      </x:c>
      <x:c r="E12850" s="13" t="str">
        <x:v>00981</x:v>
      </x:c>
      <x:c r="F12850" s="4" t="str">
        <x:v>amistad</x:v>
      </x:c>
      <x:c r="G12850" s="4" t="n">
        <x:f>COUNTIFS(Relaciones!$D$12777:$D$13050,E12850,Relaciones!$E$12777:$E$13050,D12850,Relaciones!$F$12777:$F$13050,F12850)</x:f>
        <x:v>0</x:v>
      </x:c>
      <x:c r="H12850" s="4"/>
    </x:row>
    <x:row r="12851" ht="23" customHeight="1">
      <x:c r="A12851" s="4" t="str">
        <x:v>Córdoba</x:v>
      </x:c>
      <x:c r="B12851" s="4" t="str">
        <x:v>6.º Primaria</x:v>
      </x:c>
      <x:c r="C12851" s="4" t="str">
        <x:v>C</x:v>
      </x:c>
      <x:c r="D12851" s="13" t="str">
        <x:v>01005</x:v>
      </x:c>
      <x:c r="E12851" s="13" t="str">
        <x:v>00995</x:v>
      </x:c>
      <x:c r="F12851" s="4" t="str">
        <x:v>amistad</x:v>
      </x:c>
      <x:c r="G12851" s="4" t="n">
        <x:f>COUNTIFS(Relaciones!$D$12777:$D$13050,E12851,Relaciones!$E$12777:$E$13050,D12851,Relaciones!$F$12777:$F$13050,F12851)</x:f>
        <x:v>0</x:v>
      </x:c>
      <x:c r="H12851" s="4"/>
    </x:row>
    <x:row r="12852" ht="23" customHeight="1">
      <x:c r="A12852" s="4" t="str">
        <x:v>Córdoba</x:v>
      </x:c>
      <x:c r="B12852" s="4" t="str">
        <x:v>6.º Primaria</x:v>
      </x:c>
      <x:c r="C12852" s="4" t="str">
        <x:v>C</x:v>
      </x:c>
      <x:c r="D12852" s="13" t="str">
        <x:v>01005</x:v>
      </x:c>
      <x:c r="E12852" s="13" t="str">
        <x:v>01004</x:v>
      </x:c>
      <x:c r="F12852" s="4" t="str">
        <x:v>amistad</x:v>
      </x:c>
      <x:c r="G12852" s="4" t="n">
        <x:f>COUNTIFS(Relaciones!$D$12777:$D$13050,E12852,Relaciones!$E$12777:$E$13050,D12852,Relaciones!$F$12777:$F$13050,F12852)</x:f>
        <x:v>1</x:v>
      </x:c>
      <x:c r="H12852" s="4"/>
    </x:row>
    <x:row r="12853" ht="23" customHeight="1">
      <x:c r="A12853" s="4" t="str">
        <x:v>Córdoba</x:v>
      </x:c>
      <x:c r="B12853" s="4" t="str">
        <x:v>6.º Primaria</x:v>
      </x:c>
      <x:c r="C12853" s="4" t="str">
        <x:v>C</x:v>
      </x:c>
      <x:c r="D12853" s="13" t="str">
        <x:v>01005</x:v>
      </x:c>
      <x:c r="E12853" s="13" t="str">
        <x:v>01006</x:v>
      </x:c>
      <x:c r="F12853" s="4" t="str">
        <x:v>amistad</x:v>
      </x:c>
      <x:c r="G12853" s="4" t="n">
        <x:f>COUNTIFS(Relaciones!$D$12777:$D$13050,E12853,Relaciones!$E$12777:$E$13050,D12853,Relaciones!$F$12777:$F$13050,F12853)</x:f>
        <x:v>1</x:v>
      </x:c>
      <x:c r="H12853" s="4"/>
    </x:row>
    <x:row r="12854" ht="23" customHeight="1">
      <x:c r="A12854" s="4" t="str">
        <x:v>Córdoba</x:v>
      </x:c>
      <x:c r="B12854" s="4" t="str">
        <x:v>6.º Primaria</x:v>
      </x:c>
      <x:c r="C12854" s="4" t="str">
        <x:v>C</x:v>
      </x:c>
      <x:c r="D12854" s="13" t="str">
        <x:v>01006</x:v>
      </x:c>
      <x:c r="E12854" s="13" t="str">
        <x:v>00995</x:v>
      </x:c>
      <x:c r="F12854" s="4" t="str">
        <x:v>amistad</x:v>
      </x:c>
      <x:c r="G12854" s="4" t="n">
        <x:f>COUNTIFS(Relaciones!$D$12777:$D$13050,E12854,Relaciones!$E$12777:$E$13050,D12854,Relaciones!$F$12777:$F$13050,F12854)</x:f>
        <x:v>0</x:v>
      </x:c>
      <x:c r="H12854" s="4"/>
    </x:row>
    <x:row r="12855" ht="23" customHeight="1">
      <x:c r="A12855" s="4" t="str">
        <x:v>Córdoba</x:v>
      </x:c>
      <x:c r="B12855" s="4" t="str">
        <x:v>6.º Primaria</x:v>
      </x:c>
      <x:c r="C12855" s="4" t="str">
        <x:v>C</x:v>
      </x:c>
      <x:c r="D12855" s="13" t="str">
        <x:v>01006</x:v>
      </x:c>
      <x:c r="E12855" s="13" t="str">
        <x:v>01005</x:v>
      </x:c>
      <x:c r="F12855" s="4" t="str">
        <x:v>amistad</x:v>
      </x:c>
      <x:c r="G12855" s="4" t="n">
        <x:f>COUNTIFS(Relaciones!$D$12777:$D$13050,E12855,Relaciones!$E$12777:$E$13050,D12855,Relaciones!$F$12777:$F$13050,F12855)</x:f>
        <x:v>1</x:v>
      </x:c>
      <x:c r="H12855" s="4"/>
    </x:row>
    <x:row r="12856" ht="23" customHeight="1">
      <x:c r="A12856" s="4" t="str">
        <x:v>Córdoba</x:v>
      </x:c>
      <x:c r="B12856" s="4" t="str">
        <x:v>6.º Primaria</x:v>
      </x:c>
      <x:c r="C12856" s="4" t="str">
        <x:v>C</x:v>
      </x:c>
      <x:c r="D12856" s="13" t="str">
        <x:v>01006</x:v>
      </x:c>
      <x:c r="E12856" s="13" t="str">
        <x:v>01007</x:v>
      </x:c>
      <x:c r="F12856" s="4" t="str">
        <x:v>amistad</x:v>
      </x:c>
      <x:c r="G12856" s="4" t="n">
        <x:f>COUNTIFS(Relaciones!$D$12777:$D$13050,E12856,Relaciones!$E$12777:$E$13050,D12856,Relaciones!$F$12777:$F$13050,F12856)</x:f>
        <x:v>1</x:v>
      </x:c>
      <x:c r="H12856" s="4"/>
    </x:row>
    <x:row r="12857" ht="23" customHeight="1">
      <x:c r="A12857" s="4" t="str">
        <x:v>Córdoba</x:v>
      </x:c>
      <x:c r="B12857" s="4" t="str">
        <x:v>6.º Primaria</x:v>
      </x:c>
      <x:c r="C12857" s="4" t="str">
        <x:v>C</x:v>
      </x:c>
      <x:c r="D12857" s="13" t="str">
        <x:v>01007</x:v>
      </x:c>
      <x:c r="E12857" s="13" t="str">
        <x:v>00981</x:v>
      </x:c>
      <x:c r="F12857" s="4" t="str">
        <x:v>amistad</x:v>
      </x:c>
      <x:c r="G12857" s="4" t="n">
        <x:f>COUNTIFS(Relaciones!$D$12777:$D$13050,E12857,Relaciones!$E$12777:$E$13050,D12857,Relaciones!$F$12777:$F$13050,F12857)</x:f>
        <x:v>0</x:v>
      </x:c>
      <x:c r="H12857" s="4"/>
    </x:row>
    <x:row r="12858" ht="23" customHeight="1">
      <x:c r="A12858" s="4" t="str">
        <x:v>Córdoba</x:v>
      </x:c>
      <x:c r="B12858" s="4" t="str">
        <x:v>6.º Primaria</x:v>
      </x:c>
      <x:c r="C12858" s="4" t="str">
        <x:v>C</x:v>
      </x:c>
      <x:c r="D12858" s="13" t="str">
        <x:v>01007</x:v>
      </x:c>
      <x:c r="E12858" s="13" t="str">
        <x:v>00995</x:v>
      </x:c>
      <x:c r="F12858" s="4" t="str">
        <x:v>amistad</x:v>
      </x:c>
      <x:c r="G12858" s="4" t="n">
        <x:f>COUNTIFS(Relaciones!$D$12777:$D$13050,E12858,Relaciones!$E$12777:$E$13050,D12858,Relaciones!$F$12777:$F$13050,F12858)</x:f>
        <x:v>0</x:v>
      </x:c>
      <x:c r="H12858" s="4"/>
    </x:row>
    <x:row r="12859" ht="23" customHeight="1">
      <x:c r="A12859" s="4" t="str">
        <x:v>Córdoba</x:v>
      </x:c>
      <x:c r="B12859" s="4" t="str">
        <x:v>6.º Primaria</x:v>
      </x:c>
      <x:c r="C12859" s="4" t="str">
        <x:v>C</x:v>
      </x:c>
      <x:c r="D12859" s="13" t="str">
        <x:v>01007</x:v>
      </x:c>
      <x:c r="E12859" s="13" t="str">
        <x:v>01006</x:v>
      </x:c>
      <x:c r="F12859" s="4" t="str">
        <x:v>amistad</x:v>
      </x:c>
      <x:c r="G12859" s="4" t="n">
        <x:f>COUNTIFS(Relaciones!$D$12777:$D$13050,E12859,Relaciones!$E$12777:$E$13050,D12859,Relaciones!$F$12777:$F$13050,F12859)</x:f>
        <x:v>1</x:v>
      </x:c>
      <x:c r="H12859" s="4"/>
    </x:row>
    <x:row r="12860" ht="23" customHeight="1">
      <x:c r="A12860" s="4" t="str">
        <x:v>Córdoba</x:v>
      </x:c>
      <x:c r="B12860" s="4" t="str">
        <x:v>6.º Primaria</x:v>
      </x:c>
      <x:c r="C12860" s="4" t="str">
        <x:v>C</x:v>
      </x:c>
      <x:c r="D12860" s="13" t="str">
        <x:v>01007</x:v>
      </x:c>
      <x:c r="E12860" s="13" t="str">
        <x:v>01008</x:v>
      </x:c>
      <x:c r="F12860" s="4" t="str">
        <x:v>amistad</x:v>
      </x:c>
      <x:c r="G12860" s="4" t="n">
        <x:f>COUNTIFS(Relaciones!$D$12777:$D$13050,E12860,Relaciones!$E$12777:$E$13050,D12860,Relaciones!$F$12777:$F$13050,F12860)</x:f>
        <x:v>1</x:v>
      </x:c>
      <x:c r="H12860" s="4"/>
    </x:row>
    <x:row r="12861" ht="23" customHeight="1">
      <x:c r="A12861" s="4" t="str">
        <x:v>Córdoba</x:v>
      </x:c>
      <x:c r="B12861" s="4" t="str">
        <x:v>6.º Primaria</x:v>
      </x:c>
      <x:c r="C12861" s="4" t="str">
        <x:v>C</x:v>
      </x:c>
      <x:c r="D12861" s="13" t="str">
        <x:v>01008</x:v>
      </x:c>
      <x:c r="E12861" s="13" t="str">
        <x:v>00995</x:v>
      </x:c>
      <x:c r="F12861" s="4" t="str">
        <x:v>amistad</x:v>
      </x:c>
      <x:c r="G12861" s="4" t="n">
        <x:f>COUNTIFS(Relaciones!$D$12777:$D$13050,E12861,Relaciones!$E$12777:$E$13050,D12861,Relaciones!$F$12777:$F$13050,F12861)</x:f>
        <x:v>1</x:v>
      </x:c>
      <x:c r="H12861" s="4"/>
    </x:row>
    <x:row r="12862" ht="23" customHeight="1">
      <x:c r="A12862" s="4" t="str">
        <x:v>Córdoba</x:v>
      </x:c>
      <x:c r="B12862" s="4" t="str">
        <x:v>6.º Primaria</x:v>
      </x:c>
      <x:c r="C12862" s="4" t="str">
        <x:v>C</x:v>
      </x:c>
      <x:c r="D12862" s="13" t="str">
        <x:v>01008</x:v>
      </x:c>
      <x:c r="E12862" s="13" t="str">
        <x:v>01007</x:v>
      </x:c>
      <x:c r="F12862" s="4" t="str">
        <x:v>amistad</x:v>
      </x:c>
      <x:c r="G12862" s="4" t="n">
        <x:f>COUNTIFS(Relaciones!$D$12777:$D$13050,E12862,Relaciones!$E$12777:$E$13050,D12862,Relaciones!$F$12777:$F$13050,F12862)</x:f>
        <x:v>1</x:v>
      </x:c>
      <x:c r="H12862" s="4"/>
    </x:row>
    <x:row r="12863" ht="23" customHeight="1">
      <x:c r="A12863" s="4" t="str">
        <x:v>Córdoba</x:v>
      </x:c>
      <x:c r="B12863" s="4" t="str">
        <x:v>6.º Primaria</x:v>
      </x:c>
      <x:c r="C12863" s="4" t="str">
        <x:v>C</x:v>
      </x:c>
      <x:c r="D12863" s="13" t="str">
        <x:v>00982</x:v>
      </x:c>
      <x:c r="E12863" s="13" t="str">
        <x:v>01003</x:v>
      </x:c>
      <x:c r="F12863" s="4" t="str">
        <x:v>rechazo</x:v>
      </x:c>
      <x:c r="G12863" s="4" t="n">
        <x:f>COUNTIFS(Relaciones!$D$12777:$D$13050,E12863,Relaciones!$E$12777:$E$13050,D12863,Relaciones!$F$12777:$F$13050,F12863)</x:f>
        <x:v>0</x:v>
      </x:c>
      <x:c r="H12863" s="4"/>
    </x:row>
    <x:row r="12864" ht="23" customHeight="1">
      <x:c r="A12864" s="4" t="str">
        <x:v>Córdoba</x:v>
      </x:c>
      <x:c r="B12864" s="4" t="str">
        <x:v>6.º Primaria</x:v>
      </x:c>
      <x:c r="C12864" s="4" t="str">
        <x:v>C</x:v>
      </x:c>
      <x:c r="D12864" s="13" t="str">
        <x:v>00983</x:v>
      </x:c>
      <x:c r="E12864" s="13" t="str">
        <x:v>01003</x:v>
      </x:c>
      <x:c r="F12864" s="4" t="str">
        <x:v>rechazo</x:v>
      </x:c>
      <x:c r="G12864" s="4" t="n">
        <x:f>COUNTIFS(Relaciones!$D$12777:$D$13050,E12864,Relaciones!$E$12777:$E$13050,D12864,Relaciones!$F$12777:$F$13050,F12864)</x:f>
        <x:v>0</x:v>
      </x:c>
      <x:c r="H12864" s="4"/>
    </x:row>
    <x:row r="12865" ht="23" customHeight="1">
      <x:c r="A12865" s="4" t="str">
        <x:v>Córdoba</x:v>
      </x:c>
      <x:c r="B12865" s="4" t="str">
        <x:v>6.º Primaria</x:v>
      </x:c>
      <x:c r="C12865" s="4" t="str">
        <x:v>C</x:v>
      </x:c>
      <x:c r="D12865" s="13" t="str">
        <x:v>00984</x:v>
      </x:c>
      <x:c r="E12865" s="13" t="str">
        <x:v>01003</x:v>
      </x:c>
      <x:c r="F12865" s="4" t="str">
        <x:v>rechazo</x:v>
      </x:c>
      <x:c r="G12865" s="4" t="n">
        <x:f>COUNTIFS(Relaciones!$D$12777:$D$13050,E12865,Relaciones!$E$12777:$E$13050,D12865,Relaciones!$F$12777:$F$13050,F12865)</x:f>
        <x:v>0</x:v>
      </x:c>
      <x:c r="H12865" s="4"/>
    </x:row>
    <x:row r="12866" ht="23" customHeight="1">
      <x:c r="A12866" s="4" t="str">
        <x:v>Córdoba</x:v>
      </x:c>
      <x:c r="B12866" s="4" t="str">
        <x:v>6.º Primaria</x:v>
      </x:c>
      <x:c r="C12866" s="4" t="str">
        <x:v>C</x:v>
      </x:c>
      <x:c r="D12866" s="13" t="str">
        <x:v>00985</x:v>
      </x:c>
      <x:c r="E12866" s="13" t="str">
        <x:v>01003</x:v>
      </x:c>
      <x:c r="F12866" s="4" t="str">
        <x:v>rechazo</x:v>
      </x:c>
      <x:c r="G12866" s="4" t="n">
        <x:f>COUNTIFS(Relaciones!$D$12777:$D$13050,E12866,Relaciones!$E$12777:$E$13050,D12866,Relaciones!$F$12777:$F$13050,F12866)</x:f>
        <x:v>0</x:v>
      </x:c>
      <x:c r="H12866" s="4"/>
    </x:row>
    <x:row r="12867" ht="23" customHeight="1">
      <x:c r="A12867" s="4" t="str">
        <x:v>Córdoba</x:v>
      </x:c>
      <x:c r="B12867" s="4" t="str">
        <x:v>6.º Primaria</x:v>
      </x:c>
      <x:c r="C12867" s="4" t="str">
        <x:v>C</x:v>
      </x:c>
      <x:c r="D12867" s="13" t="str">
        <x:v>00986</x:v>
      </x:c>
      <x:c r="E12867" s="13" t="str">
        <x:v>01003</x:v>
      </x:c>
      <x:c r="F12867" s="4" t="str">
        <x:v>rechazo</x:v>
      </x:c>
      <x:c r="G12867" s="4" t="n">
        <x:f>COUNTIFS(Relaciones!$D$12777:$D$13050,E12867,Relaciones!$E$12777:$E$13050,D12867,Relaciones!$F$12777:$F$13050,F12867)</x:f>
        <x:v>0</x:v>
      </x:c>
      <x:c r="H12867" s="4"/>
    </x:row>
    <x:row r="12868" ht="23" customHeight="1">
      <x:c r="A12868" s="4" t="str">
        <x:v>Córdoba</x:v>
      </x:c>
      <x:c r="B12868" s="4" t="str">
        <x:v>6.º Primaria</x:v>
      </x:c>
      <x:c r="C12868" s="4" t="str">
        <x:v>C</x:v>
      </x:c>
      <x:c r="D12868" s="13" t="str">
        <x:v>00986</x:v>
      </x:c>
      <x:c r="E12868" s="13" t="str">
        <x:v>01006</x:v>
      </x:c>
      <x:c r="F12868" s="4" t="str">
        <x:v>rechazo</x:v>
      </x:c>
      <x:c r="G12868" s="4" t="n">
        <x:f>COUNTIFS(Relaciones!$D$12777:$D$13050,E12868,Relaciones!$E$12777:$E$13050,D12868,Relaciones!$F$12777:$F$13050,F12868)</x:f>
        <x:v>0</x:v>
      </x:c>
      <x:c r="H12868" s="4"/>
    </x:row>
    <x:row r="12869" ht="23" customHeight="1">
      <x:c r="A12869" s="4" t="str">
        <x:v>Córdoba</x:v>
      </x:c>
      <x:c r="B12869" s="4" t="str">
        <x:v>6.º Primaria</x:v>
      </x:c>
      <x:c r="C12869" s="4" t="str">
        <x:v>C</x:v>
      </x:c>
      <x:c r="D12869" s="13" t="str">
        <x:v>00987</x:v>
      </x:c>
      <x:c r="E12869" s="13" t="str">
        <x:v>01003</x:v>
      </x:c>
      <x:c r="F12869" s="4" t="str">
        <x:v>rechazo</x:v>
      </x:c>
      <x:c r="G12869" s="4" t="n">
        <x:f>COUNTIFS(Relaciones!$D$12777:$D$13050,E12869,Relaciones!$E$12777:$E$13050,D12869,Relaciones!$F$12777:$F$13050,F12869)</x:f>
        <x:v>0</x:v>
      </x:c>
      <x:c r="H12869" s="4"/>
    </x:row>
    <x:row r="12870" ht="23" customHeight="1">
      <x:c r="A12870" s="4" t="str">
        <x:v>Córdoba</x:v>
      </x:c>
      <x:c r="B12870" s="4" t="str">
        <x:v>6.º Primaria</x:v>
      </x:c>
      <x:c r="C12870" s="4" t="str">
        <x:v>C</x:v>
      </x:c>
      <x:c r="D12870" s="13" t="str">
        <x:v>00989</x:v>
      </x:c>
      <x:c r="E12870" s="13" t="str">
        <x:v>01003</x:v>
      </x:c>
      <x:c r="F12870" s="4" t="str">
        <x:v>rechazo</x:v>
      </x:c>
      <x:c r="G12870" s="4" t="n">
        <x:f>COUNTIFS(Relaciones!$D$12777:$D$13050,E12870,Relaciones!$E$12777:$E$13050,D12870,Relaciones!$F$12777:$F$13050,F12870)</x:f>
        <x:v>0</x:v>
      </x:c>
      <x:c r="H12870" s="4"/>
    </x:row>
    <x:row r="12871" ht="23" customHeight="1">
      <x:c r="A12871" s="4" t="str">
        <x:v>Córdoba</x:v>
      </x:c>
      <x:c r="B12871" s="4" t="str">
        <x:v>6.º Primaria</x:v>
      </x:c>
      <x:c r="C12871" s="4" t="str">
        <x:v>C</x:v>
      </x:c>
      <x:c r="D12871" s="13" t="str">
        <x:v>00990</x:v>
      </x:c>
      <x:c r="E12871" s="13" t="str">
        <x:v>01003</x:v>
      </x:c>
      <x:c r="F12871" s="4" t="str">
        <x:v>rechazo</x:v>
      </x:c>
      <x:c r="G12871" s="4" t="n">
        <x:f>COUNTIFS(Relaciones!$D$12777:$D$13050,E12871,Relaciones!$E$12777:$E$13050,D12871,Relaciones!$F$12777:$F$13050,F12871)</x:f>
        <x:v>0</x:v>
      </x:c>
      <x:c r="H12871" s="4"/>
    </x:row>
    <x:row r="12872" ht="23" customHeight="1">
      <x:c r="A12872" s="4" t="str">
        <x:v>Córdoba</x:v>
      </x:c>
      <x:c r="B12872" s="4" t="str">
        <x:v>6.º Primaria</x:v>
      </x:c>
      <x:c r="C12872" s="4" t="str">
        <x:v>C</x:v>
      </x:c>
      <x:c r="D12872" s="13" t="str">
        <x:v>00991</x:v>
      </x:c>
      <x:c r="E12872" s="13" t="str">
        <x:v>01003</x:v>
      </x:c>
      <x:c r="F12872" s="4" t="str">
        <x:v>rechazo</x:v>
      </x:c>
      <x:c r="G12872" s="4" t="n">
        <x:f>COUNTIFS(Relaciones!$D$12777:$D$13050,E12872,Relaciones!$E$12777:$E$13050,D12872,Relaciones!$F$12777:$F$13050,F12872)</x:f>
        <x:v>0</x:v>
      </x:c>
      <x:c r="H12872" s="4"/>
    </x:row>
    <x:row r="12873" ht="23" customHeight="1">
      <x:c r="A12873" s="4" t="str">
        <x:v>Córdoba</x:v>
      </x:c>
      <x:c r="B12873" s="4" t="str">
        <x:v>6.º Primaria</x:v>
      </x:c>
      <x:c r="C12873" s="4" t="str">
        <x:v>C</x:v>
      </x:c>
      <x:c r="D12873" s="13" t="str">
        <x:v>00991</x:v>
      </x:c>
      <x:c r="E12873" s="13" t="str">
        <x:v>01006</x:v>
      </x:c>
      <x:c r="F12873" s="4" t="str">
        <x:v>rechazo</x:v>
      </x:c>
      <x:c r="G12873" s="4" t="n">
        <x:f>COUNTIFS(Relaciones!$D$12777:$D$13050,E12873,Relaciones!$E$12777:$E$13050,D12873,Relaciones!$F$12777:$F$13050,F12873)</x:f>
        <x:v>0</x:v>
      </x:c>
      <x:c r="H12873" s="4"/>
    </x:row>
    <x:row r="12874" ht="23" customHeight="1">
      <x:c r="A12874" s="4" t="str">
        <x:v>Córdoba</x:v>
      </x:c>
      <x:c r="B12874" s="4" t="str">
        <x:v>6.º Primaria</x:v>
      </x:c>
      <x:c r="C12874" s="4" t="str">
        <x:v>C</x:v>
      </x:c>
      <x:c r="D12874" s="13" t="str">
        <x:v>00992</x:v>
      </x:c>
      <x:c r="E12874" s="13" t="str">
        <x:v>01003</x:v>
      </x:c>
      <x:c r="F12874" s="4" t="str">
        <x:v>rechazo</x:v>
      </x:c>
      <x:c r="G12874" s="4" t="n">
        <x:f>COUNTIFS(Relaciones!$D$12777:$D$13050,E12874,Relaciones!$E$12777:$E$13050,D12874,Relaciones!$F$12777:$F$13050,F12874)</x:f>
        <x:v>0</x:v>
      </x:c>
      <x:c r="H12874" s="4"/>
    </x:row>
    <x:row r="12875" ht="23" customHeight="1">
      <x:c r="A12875" s="4" t="str">
        <x:v>Córdoba</x:v>
      </x:c>
      <x:c r="B12875" s="4" t="str">
        <x:v>6.º Primaria</x:v>
      </x:c>
      <x:c r="C12875" s="4" t="str">
        <x:v>C</x:v>
      </x:c>
      <x:c r="D12875" s="13" t="str">
        <x:v>00993</x:v>
      </x:c>
      <x:c r="E12875" s="13" t="str">
        <x:v>01003</x:v>
      </x:c>
      <x:c r="F12875" s="4" t="str">
        <x:v>rechazo</x:v>
      </x:c>
      <x:c r="G12875" s="4" t="n">
        <x:f>COUNTIFS(Relaciones!$D$12777:$D$13050,E12875,Relaciones!$E$12777:$E$13050,D12875,Relaciones!$F$12777:$F$13050,F12875)</x:f>
        <x:v>0</x:v>
      </x:c>
      <x:c r="H12875" s="4"/>
    </x:row>
    <x:row r="12876" ht="23" customHeight="1">
      <x:c r="A12876" s="4" t="str">
        <x:v>Córdoba</x:v>
      </x:c>
      <x:c r="B12876" s="4" t="str">
        <x:v>6.º Primaria</x:v>
      </x:c>
      <x:c r="C12876" s="4" t="str">
        <x:v>C</x:v>
      </x:c>
      <x:c r="D12876" s="13" t="str">
        <x:v>00994</x:v>
      </x:c>
      <x:c r="E12876" s="13" t="str">
        <x:v>01003</x:v>
      </x:c>
      <x:c r="F12876" s="4" t="str">
        <x:v>rechazo</x:v>
      </x:c>
      <x:c r="G12876" s="4" t="n">
        <x:f>COUNTIFS(Relaciones!$D$12777:$D$13050,E12876,Relaciones!$E$12777:$E$13050,D12876,Relaciones!$F$12777:$F$13050,F12876)</x:f>
        <x:v>0</x:v>
      </x:c>
      <x:c r="H12876" s="4"/>
    </x:row>
    <x:row r="12877" ht="23" customHeight="1">
      <x:c r="A12877" s="4" t="str">
        <x:v>Córdoba</x:v>
      </x:c>
      <x:c r="B12877" s="4" t="str">
        <x:v>6.º Primaria</x:v>
      </x:c>
      <x:c r="C12877" s="4" t="str">
        <x:v>C</x:v>
      </x:c>
      <x:c r="D12877" s="13" t="str">
        <x:v>00996</x:v>
      </x:c>
      <x:c r="E12877" s="13" t="str">
        <x:v>01003</x:v>
      </x:c>
      <x:c r="F12877" s="4" t="str">
        <x:v>rechazo</x:v>
      </x:c>
      <x:c r="G12877" s="4" t="n">
        <x:f>COUNTIFS(Relaciones!$D$12777:$D$13050,E12877,Relaciones!$E$12777:$E$13050,D12877,Relaciones!$F$12777:$F$13050,F12877)</x:f>
        <x:v>0</x:v>
      </x:c>
      <x:c r="H12877" s="4"/>
    </x:row>
    <x:row r="12878" ht="23" customHeight="1">
      <x:c r="A12878" s="4" t="str">
        <x:v>Córdoba</x:v>
      </x:c>
      <x:c r="B12878" s="4" t="str">
        <x:v>6.º Primaria</x:v>
      </x:c>
      <x:c r="C12878" s="4" t="str">
        <x:v>C</x:v>
      </x:c>
      <x:c r="D12878" s="13" t="str">
        <x:v>00996</x:v>
      </x:c>
      <x:c r="E12878" s="13" t="str">
        <x:v>01006</x:v>
      </x:c>
      <x:c r="F12878" s="4" t="str">
        <x:v>rechazo</x:v>
      </x:c>
      <x:c r="G12878" s="4" t="n">
        <x:f>COUNTIFS(Relaciones!$D$12777:$D$13050,E12878,Relaciones!$E$12777:$E$13050,D12878,Relaciones!$F$12777:$F$13050,F12878)</x:f>
        <x:v>0</x:v>
      </x:c>
      <x:c r="H12878" s="4"/>
    </x:row>
    <x:row r="12879" ht="23" customHeight="1">
      <x:c r="A12879" s="4" t="str">
        <x:v>Córdoba</x:v>
      </x:c>
      <x:c r="B12879" s="4" t="str">
        <x:v>6.º Primaria</x:v>
      </x:c>
      <x:c r="C12879" s="4" t="str">
        <x:v>C</x:v>
      </x:c>
      <x:c r="D12879" s="13" t="str">
        <x:v>00997</x:v>
      </x:c>
      <x:c r="E12879" s="13" t="str">
        <x:v>01003</x:v>
      </x:c>
      <x:c r="F12879" s="4" t="str">
        <x:v>rechazo</x:v>
      </x:c>
      <x:c r="G12879" s="4" t="n">
        <x:f>COUNTIFS(Relaciones!$D$12777:$D$13050,E12879,Relaciones!$E$12777:$E$13050,D12879,Relaciones!$F$12777:$F$13050,F12879)</x:f>
        <x:v>0</x:v>
      </x:c>
      <x:c r="H12879" s="4"/>
    </x:row>
    <x:row r="12880" ht="23" customHeight="1">
      <x:c r="A12880" s="4" t="str">
        <x:v>Córdoba</x:v>
      </x:c>
      <x:c r="B12880" s="4" t="str">
        <x:v>6.º Primaria</x:v>
      </x:c>
      <x:c r="C12880" s="4" t="str">
        <x:v>C</x:v>
      </x:c>
      <x:c r="D12880" s="13" t="str">
        <x:v>00998</x:v>
      </x:c>
      <x:c r="E12880" s="13" t="str">
        <x:v>01003</x:v>
      </x:c>
      <x:c r="F12880" s="4" t="str">
        <x:v>rechazo</x:v>
      </x:c>
      <x:c r="G12880" s="4" t="n">
        <x:f>COUNTIFS(Relaciones!$D$12777:$D$13050,E12880,Relaciones!$E$12777:$E$13050,D12880,Relaciones!$F$12777:$F$13050,F12880)</x:f>
        <x:v>0</x:v>
      </x:c>
      <x:c r="H12880" s="4"/>
    </x:row>
    <x:row r="12881" ht="23" customHeight="1">
      <x:c r="A12881" s="4" t="str">
        <x:v>Córdoba</x:v>
      </x:c>
      <x:c r="B12881" s="4" t="str">
        <x:v>6.º Primaria</x:v>
      </x:c>
      <x:c r="C12881" s="4" t="str">
        <x:v>C</x:v>
      </x:c>
      <x:c r="D12881" s="13" t="str">
        <x:v>00999</x:v>
      </x:c>
      <x:c r="E12881" s="13" t="str">
        <x:v>01003</x:v>
      </x:c>
      <x:c r="F12881" s="4" t="str">
        <x:v>rechazo</x:v>
      </x:c>
      <x:c r="G12881" s="4" t="n">
        <x:f>COUNTIFS(Relaciones!$D$12777:$D$13050,E12881,Relaciones!$E$12777:$E$13050,D12881,Relaciones!$F$12777:$F$13050,F12881)</x:f>
        <x:v>0</x:v>
      </x:c>
      <x:c r="H12881" s="4"/>
    </x:row>
    <x:row r="12882" ht="23" customHeight="1">
      <x:c r="A12882" s="4" t="str">
        <x:v>Córdoba</x:v>
      </x:c>
      <x:c r="B12882" s="4" t="str">
        <x:v>6.º Primaria</x:v>
      </x:c>
      <x:c r="C12882" s="4" t="str">
        <x:v>C</x:v>
      </x:c>
      <x:c r="D12882" s="13" t="str">
        <x:v>01000</x:v>
      </x:c>
      <x:c r="E12882" s="13" t="str">
        <x:v>01003</x:v>
      </x:c>
      <x:c r="F12882" s="4" t="str">
        <x:v>rechazo</x:v>
      </x:c>
      <x:c r="G12882" s="4" t="n">
        <x:f>COUNTIFS(Relaciones!$D$12777:$D$13050,E12882,Relaciones!$E$12777:$E$13050,D12882,Relaciones!$F$12777:$F$13050,F12882)</x:f>
        <x:v>0</x:v>
      </x:c>
      <x:c r="H12882" s="4"/>
    </x:row>
    <x:row r="12883" ht="23" customHeight="1">
      <x:c r="A12883" s="4" t="str">
        <x:v>Córdoba</x:v>
      </x:c>
      <x:c r="B12883" s="4" t="str">
        <x:v>6.º Primaria</x:v>
      </x:c>
      <x:c r="C12883" s="4" t="str">
        <x:v>C</x:v>
      </x:c>
      <x:c r="D12883" s="13" t="str">
        <x:v>01001</x:v>
      </x:c>
      <x:c r="E12883" s="13" t="str">
        <x:v>01003</x:v>
      </x:c>
      <x:c r="F12883" s="4" t="str">
        <x:v>rechazo</x:v>
      </x:c>
      <x:c r="G12883" s="4" t="n">
        <x:f>COUNTIFS(Relaciones!$D$12777:$D$13050,E12883,Relaciones!$E$12777:$E$13050,D12883,Relaciones!$F$12777:$F$13050,F12883)</x:f>
        <x:v>0</x:v>
      </x:c>
      <x:c r="H12883" s="4"/>
    </x:row>
    <x:row r="12884" ht="23" customHeight="1">
      <x:c r="A12884" s="4" t="str">
        <x:v>Córdoba</x:v>
      </x:c>
      <x:c r="B12884" s="4" t="str">
        <x:v>6.º Primaria</x:v>
      </x:c>
      <x:c r="C12884" s="4" t="str">
        <x:v>C</x:v>
      </x:c>
      <x:c r="D12884" s="13" t="str">
        <x:v>01001</x:v>
      </x:c>
      <x:c r="E12884" s="13" t="str">
        <x:v>01006</x:v>
      </x:c>
      <x:c r="F12884" s="4" t="str">
        <x:v>rechazo</x:v>
      </x:c>
      <x:c r="G12884" s="4" t="n">
        <x:f>COUNTIFS(Relaciones!$D$12777:$D$13050,E12884,Relaciones!$E$12777:$E$13050,D12884,Relaciones!$F$12777:$F$13050,F12884)</x:f>
        <x:v>0</x:v>
      </x:c>
      <x:c r="H12884" s="4"/>
    </x:row>
    <x:row r="12885" ht="23" customHeight="1">
      <x:c r="A12885" s="4" t="str">
        <x:v>Córdoba</x:v>
      </x:c>
      <x:c r="B12885" s="4" t="str">
        <x:v>6.º Primaria</x:v>
      </x:c>
      <x:c r="C12885" s="4" t="str">
        <x:v>C</x:v>
      </x:c>
      <x:c r="D12885" s="13" t="str">
        <x:v>01003</x:v>
      </x:c>
      <x:c r="E12885" s="13" t="str">
        <x:v>01006</x:v>
      </x:c>
      <x:c r="F12885" s="4" t="str">
        <x:v>rechazo</x:v>
      </x:c>
      <x:c r="G12885" s="4" t="n">
        <x:f>COUNTIFS(Relaciones!$D$12777:$D$13050,E12885,Relaciones!$E$12777:$E$13050,D12885,Relaciones!$F$12777:$F$13050,F12885)</x:f>
        <x:v>1</x:v>
      </x:c>
      <x:c r="H12885" s="4"/>
    </x:row>
    <x:row r="12886" ht="23" customHeight="1">
      <x:c r="A12886" s="4" t="str">
        <x:v>Córdoba</x:v>
      </x:c>
      <x:c r="B12886" s="4" t="str">
        <x:v>6.º Primaria</x:v>
      </x:c>
      <x:c r="C12886" s="4" t="str">
        <x:v>C</x:v>
      </x:c>
      <x:c r="D12886" s="13" t="str">
        <x:v>01004</x:v>
      </x:c>
      <x:c r="E12886" s="13" t="str">
        <x:v>01006</x:v>
      </x:c>
      <x:c r="F12886" s="4" t="str">
        <x:v>rechazo</x:v>
      </x:c>
      <x:c r="G12886" s="4" t="n">
        <x:f>COUNTIFS(Relaciones!$D$12777:$D$13050,E12886,Relaciones!$E$12777:$E$13050,D12886,Relaciones!$F$12777:$F$13050,F12886)</x:f>
        <x:v>0</x:v>
      </x:c>
      <x:c r="H12886" s="4"/>
    </x:row>
    <x:row r="12887" ht="23" customHeight="1">
      <x:c r="A12887" s="4" t="str">
        <x:v>Córdoba</x:v>
      </x:c>
      <x:c r="B12887" s="4" t="str">
        <x:v>6.º Primaria</x:v>
      </x:c>
      <x:c r="C12887" s="4" t="str">
        <x:v>C</x:v>
      </x:c>
      <x:c r="D12887" s="13" t="str">
        <x:v>01005</x:v>
      </x:c>
      <x:c r="E12887" s="13" t="str">
        <x:v>01003</x:v>
      </x:c>
      <x:c r="F12887" s="4" t="str">
        <x:v>rechazo</x:v>
      </x:c>
      <x:c r="G12887" s="4" t="n">
        <x:f>COUNTIFS(Relaciones!$D$12777:$D$13050,E12887,Relaciones!$E$12777:$E$13050,D12887,Relaciones!$F$12777:$F$13050,F12887)</x:f>
        <x:v>0</x:v>
      </x:c>
      <x:c r="H12887" s="4"/>
    </x:row>
    <x:row r="12888" ht="23" customHeight="1">
      <x:c r="A12888" s="4" t="str">
        <x:v>Córdoba</x:v>
      </x:c>
      <x:c r="B12888" s="4" t="str">
        <x:v>6.º Primaria</x:v>
      </x:c>
      <x:c r="C12888" s="4" t="str">
        <x:v>C</x:v>
      </x:c>
      <x:c r="D12888" s="13" t="str">
        <x:v>01006</x:v>
      </x:c>
      <x:c r="E12888" s="13" t="str">
        <x:v>01003</x:v>
      </x:c>
      <x:c r="F12888" s="4" t="str">
        <x:v>rechazo</x:v>
      </x:c>
      <x:c r="G12888" s="4" t="n">
        <x:f>COUNTIFS(Relaciones!$D$12777:$D$13050,E12888,Relaciones!$E$12777:$E$13050,D12888,Relaciones!$F$12777:$F$13050,F12888)</x:f>
        <x:v>1</x:v>
      </x:c>
      <x:c r="H12888" s="4"/>
    </x:row>
    <x:row r="12889" ht="23" customHeight="1">
      <x:c r="A12889" s="4" t="str">
        <x:v>Córdoba</x:v>
      </x:c>
      <x:c r="B12889" s="4" t="str">
        <x:v>6.º Primaria</x:v>
      </x:c>
      <x:c r="C12889" s="4" t="str">
        <x:v>C</x:v>
      </x:c>
      <x:c r="D12889" s="13" t="str">
        <x:v>01006</x:v>
      </x:c>
      <x:c r="E12889" s="13" t="str">
        <x:v>01008</x:v>
      </x:c>
      <x:c r="F12889" s="4" t="str">
        <x:v>rechazo</x:v>
      </x:c>
      <x:c r="G12889" s="4" t="n">
        <x:f>COUNTIFS(Relaciones!$D$12777:$D$13050,E12889,Relaciones!$E$12777:$E$13050,D12889,Relaciones!$F$12777:$F$13050,F12889)</x:f>
        <x:v>0</x:v>
      </x:c>
      <x:c r="H12889" s="4"/>
    </x:row>
    <x:row r="12890" ht="23" customHeight="1">
      <x:c r="A12890" s="4" t="str">
        <x:v>Córdoba</x:v>
      </x:c>
      <x:c r="B12890" s="4" t="str">
        <x:v>6.º Primaria</x:v>
      </x:c>
      <x:c r="C12890" s="4" t="str">
        <x:v>C</x:v>
      </x:c>
      <x:c r="D12890" s="13" t="str">
        <x:v>01007</x:v>
      </x:c>
      <x:c r="E12890" s="13" t="str">
        <x:v>01003</x:v>
      </x:c>
      <x:c r="F12890" s="4" t="str">
        <x:v>rechazo</x:v>
      </x:c>
      <x:c r="G12890" s="4" t="n">
        <x:f>COUNTIFS(Relaciones!$D$12777:$D$13050,E12890,Relaciones!$E$12777:$E$13050,D12890,Relaciones!$F$12777:$F$13050,F12890)</x:f>
        <x:v>0</x:v>
      </x:c>
      <x:c r="H12890" s="4"/>
    </x:row>
    <x:row r="12891" ht="23" customHeight="1">
      <x:c r="A12891" s="4" t="str">
        <x:v>Córdoba</x:v>
      </x:c>
      <x:c r="B12891" s="4" t="str">
        <x:v>6.º Primaria</x:v>
      </x:c>
      <x:c r="C12891" s="4" t="str">
        <x:v>C</x:v>
      </x:c>
      <x:c r="D12891" s="13" t="str">
        <x:v>01008</x:v>
      </x:c>
      <x:c r="E12891" s="13" t="str">
        <x:v>01003</x:v>
      </x:c>
      <x:c r="F12891" s="4" t="str">
        <x:v>rechazo</x:v>
      </x:c>
      <x:c r="G12891" s="4" t="n">
        <x:f>COUNTIFS(Relaciones!$D$12777:$D$13050,E12891,Relaciones!$E$12777:$E$13050,D12891,Relaciones!$F$12777:$F$13050,F12891)</x:f>
        <x:v>0</x:v>
      </x:c>
      <x:c r="H12891" s="4"/>
    </x:row>
    <x:row r="12892" ht="23" customHeight="1">
      <x:c r="A12892" s="4" t="str">
        <x:v>Córdoba</x:v>
      </x:c>
      <x:c r="B12892" s="4" t="str">
        <x:v>6.º Primaria</x:v>
      </x:c>
      <x:c r="C12892" s="4" t="str">
        <x:v>C</x:v>
      </x:c>
      <x:c r="D12892" s="13" t="str">
        <x:v>00981</x:v>
      </x:c>
      <x:c r="E12892" s="13" t="str">
        <x:v>00995</x:v>
      </x:c>
      <x:c r="F12892" s="4" t="str">
        <x:v>mediacion</x:v>
      </x:c>
      <x:c r="G12892" s="4"/>
      <x:c r="H12892" s="4"/>
    </x:row>
    <x:row r="12893" ht="23" customHeight="1">
      <x:c r="A12893" s="4" t="str">
        <x:v>Córdoba</x:v>
      </x:c>
      <x:c r="B12893" s="4" t="str">
        <x:v>6.º Primaria</x:v>
      </x:c>
      <x:c r="C12893" s="4" t="str">
        <x:v>C</x:v>
      </x:c>
      <x:c r="D12893" s="13" t="str">
        <x:v>00982</x:v>
      </x:c>
      <x:c r="E12893" s="13" t="str">
        <x:v>00981</x:v>
      </x:c>
      <x:c r="F12893" s="4" t="str">
        <x:v>mediacion</x:v>
      </x:c>
      <x:c r="G12893" s="4"/>
      <x:c r="H12893" s="4"/>
    </x:row>
    <x:row r="12894" ht="23" customHeight="1">
      <x:c r="A12894" s="4" t="str">
        <x:v>Córdoba</x:v>
      </x:c>
      <x:c r="B12894" s="4" t="str">
        <x:v>6.º Primaria</x:v>
      </x:c>
      <x:c r="C12894" s="4" t="str">
        <x:v>C</x:v>
      </x:c>
      <x:c r="D12894" s="13" t="str">
        <x:v>00983</x:v>
      </x:c>
      <x:c r="E12894" s="13" t="str">
        <x:v>00981</x:v>
      </x:c>
      <x:c r="F12894" s="4" t="str">
        <x:v>mediacion</x:v>
      </x:c>
      <x:c r="G12894" s="4"/>
      <x:c r="H12894" s="4"/>
    </x:row>
    <x:row r="12895" ht="23" customHeight="1">
      <x:c r="A12895" s="4" t="str">
        <x:v>Córdoba</x:v>
      </x:c>
      <x:c r="B12895" s="4" t="str">
        <x:v>6.º Primaria</x:v>
      </x:c>
      <x:c r="C12895" s="4" t="str">
        <x:v>C</x:v>
      </x:c>
      <x:c r="D12895" s="13" t="str">
        <x:v>00985</x:v>
      </x:c>
      <x:c r="E12895" s="13" t="str">
        <x:v>00981</x:v>
      </x:c>
      <x:c r="F12895" s="4" t="str">
        <x:v>mediacion</x:v>
      </x:c>
      <x:c r="G12895" s="4"/>
      <x:c r="H12895" s="4"/>
    </x:row>
    <x:row r="12896" ht="23" customHeight="1">
      <x:c r="A12896" s="4" t="str">
        <x:v>Córdoba</x:v>
      </x:c>
      <x:c r="B12896" s="4" t="str">
        <x:v>6.º Primaria</x:v>
      </x:c>
      <x:c r="C12896" s="4" t="str">
        <x:v>C</x:v>
      </x:c>
      <x:c r="D12896" s="13" t="str">
        <x:v>00986</x:v>
      </x:c>
      <x:c r="E12896" s="13" t="str">
        <x:v>00981</x:v>
      </x:c>
      <x:c r="F12896" s="4" t="str">
        <x:v>mediacion</x:v>
      </x:c>
      <x:c r="G12896" s="4"/>
      <x:c r="H12896" s="4"/>
    </x:row>
    <x:row r="12897" ht="23" customHeight="1">
      <x:c r="A12897" s="4" t="str">
        <x:v>Córdoba</x:v>
      </x:c>
      <x:c r="B12897" s="4" t="str">
        <x:v>6.º Primaria</x:v>
      </x:c>
      <x:c r="C12897" s="4" t="str">
        <x:v>C</x:v>
      </x:c>
      <x:c r="D12897" s="13" t="str">
        <x:v>00988</x:v>
      </x:c>
      <x:c r="E12897" s="13" t="str">
        <x:v>00981</x:v>
      </x:c>
      <x:c r="F12897" s="4" t="str">
        <x:v>mediacion</x:v>
      </x:c>
      <x:c r="G12897" s="4"/>
      <x:c r="H12897" s="4"/>
    </x:row>
    <x:row r="12898" ht="23" customHeight="1">
      <x:c r="A12898" s="4" t="str">
        <x:v>Córdoba</x:v>
      </x:c>
      <x:c r="B12898" s="4" t="str">
        <x:v>6.º Primaria</x:v>
      </x:c>
      <x:c r="C12898" s="4" t="str">
        <x:v>C</x:v>
      </x:c>
      <x:c r="D12898" s="13" t="str">
        <x:v>00988</x:v>
      </x:c>
      <x:c r="E12898" s="13" t="str">
        <x:v>00995</x:v>
      </x:c>
      <x:c r="F12898" s="4" t="str">
        <x:v>mediacion</x:v>
      </x:c>
      <x:c r="G12898" s="4"/>
      <x:c r="H12898" s="4"/>
    </x:row>
    <x:row r="12899" ht="23" customHeight="1">
      <x:c r="A12899" s="4" t="str">
        <x:v>Córdoba</x:v>
      </x:c>
      <x:c r="B12899" s="4" t="str">
        <x:v>6.º Primaria</x:v>
      </x:c>
      <x:c r="C12899" s="4" t="str">
        <x:v>C</x:v>
      </x:c>
      <x:c r="D12899" s="13" t="str">
        <x:v>00989</x:v>
      </x:c>
      <x:c r="E12899" s="13" t="str">
        <x:v>00981</x:v>
      </x:c>
      <x:c r="F12899" s="4" t="str">
        <x:v>mediacion</x:v>
      </x:c>
      <x:c r="G12899" s="4"/>
      <x:c r="H12899" s="4"/>
    </x:row>
    <x:row r="12900" ht="23" customHeight="1">
      <x:c r="A12900" s="4" t="str">
        <x:v>Córdoba</x:v>
      </x:c>
      <x:c r="B12900" s="4" t="str">
        <x:v>6.º Primaria</x:v>
      </x:c>
      <x:c r="C12900" s="4" t="str">
        <x:v>C</x:v>
      </x:c>
      <x:c r="D12900" s="13" t="str">
        <x:v>00991</x:v>
      </x:c>
      <x:c r="E12900" s="13" t="str">
        <x:v>00981</x:v>
      </x:c>
      <x:c r="F12900" s="4" t="str">
        <x:v>mediacion</x:v>
      </x:c>
      <x:c r="G12900" s="4"/>
      <x:c r="H12900" s="4"/>
    </x:row>
    <x:row r="12901" ht="23" customHeight="1">
      <x:c r="A12901" s="4" t="str">
        <x:v>Córdoba</x:v>
      </x:c>
      <x:c r="B12901" s="4" t="str">
        <x:v>6.º Primaria</x:v>
      </x:c>
      <x:c r="C12901" s="4" t="str">
        <x:v>C</x:v>
      </x:c>
      <x:c r="D12901" s="13" t="str">
        <x:v>00992</x:v>
      </x:c>
      <x:c r="E12901" s="13" t="str">
        <x:v>00981</x:v>
      </x:c>
      <x:c r="F12901" s="4" t="str">
        <x:v>mediacion</x:v>
      </x:c>
      <x:c r="G12901" s="4"/>
      <x:c r="H12901" s="4"/>
    </x:row>
    <x:row r="12902" ht="23" customHeight="1">
      <x:c r="A12902" s="4" t="str">
        <x:v>Córdoba</x:v>
      </x:c>
      <x:c r="B12902" s="4" t="str">
        <x:v>6.º Primaria</x:v>
      </x:c>
      <x:c r="C12902" s="4" t="str">
        <x:v>C</x:v>
      </x:c>
      <x:c r="D12902" s="13" t="str">
        <x:v>00994</x:v>
      </x:c>
      <x:c r="E12902" s="13" t="str">
        <x:v>00981</x:v>
      </x:c>
      <x:c r="F12902" s="4" t="str">
        <x:v>mediacion</x:v>
      </x:c>
      <x:c r="G12902" s="4"/>
      <x:c r="H12902" s="4"/>
    </x:row>
    <x:row r="12903" ht="23" customHeight="1">
      <x:c r="A12903" s="4" t="str">
        <x:v>Córdoba</x:v>
      </x:c>
      <x:c r="B12903" s="4" t="str">
        <x:v>6.º Primaria</x:v>
      </x:c>
      <x:c r="C12903" s="4" t="str">
        <x:v>C</x:v>
      </x:c>
      <x:c r="D12903" s="13" t="str">
        <x:v>00995</x:v>
      </x:c>
      <x:c r="E12903" s="13" t="str">
        <x:v>00981</x:v>
      </x:c>
      <x:c r="F12903" s="4" t="str">
        <x:v>mediacion</x:v>
      </x:c>
      <x:c r="G12903" s="4"/>
      <x:c r="H12903" s="4"/>
    </x:row>
    <x:row r="12904" ht="23" customHeight="1">
      <x:c r="A12904" s="4" t="str">
        <x:v>Córdoba</x:v>
      </x:c>
      <x:c r="B12904" s="4" t="str">
        <x:v>6.º Primaria</x:v>
      </x:c>
      <x:c r="C12904" s="4" t="str">
        <x:v>C</x:v>
      </x:c>
      <x:c r="D12904" s="13" t="str">
        <x:v>00997</x:v>
      </x:c>
      <x:c r="E12904" s="13" t="str">
        <x:v>00995</x:v>
      </x:c>
      <x:c r="F12904" s="4" t="str">
        <x:v>mediacion</x:v>
      </x:c>
      <x:c r="G12904" s="4"/>
      <x:c r="H12904" s="4"/>
    </x:row>
    <x:row r="12905" ht="23" customHeight="1">
      <x:c r="A12905" s="4" t="str">
        <x:v>Córdoba</x:v>
      </x:c>
      <x:c r="B12905" s="4" t="str">
        <x:v>6.º Primaria</x:v>
      </x:c>
      <x:c r="C12905" s="4" t="str">
        <x:v>C</x:v>
      </x:c>
      <x:c r="D12905" s="13" t="str">
        <x:v>00998</x:v>
      </x:c>
      <x:c r="E12905" s="13" t="str">
        <x:v>00995</x:v>
      </x:c>
      <x:c r="F12905" s="4" t="str">
        <x:v>mediacion</x:v>
      </x:c>
      <x:c r="G12905" s="4"/>
      <x:c r="H12905" s="4"/>
    </x:row>
    <x:row r="12906" ht="23" customHeight="1">
      <x:c r="A12906" s="4" t="str">
        <x:v>Córdoba</x:v>
      </x:c>
      <x:c r="B12906" s="4" t="str">
        <x:v>6.º Primaria</x:v>
      </x:c>
      <x:c r="C12906" s="4" t="str">
        <x:v>C</x:v>
      </x:c>
      <x:c r="D12906" s="13" t="str">
        <x:v>01000</x:v>
      </x:c>
      <x:c r="E12906" s="13" t="str">
        <x:v>00995</x:v>
      </x:c>
      <x:c r="F12906" s="4" t="str">
        <x:v>mediacion</x:v>
      </x:c>
      <x:c r="G12906" s="4"/>
      <x:c r="H12906" s="4"/>
    </x:row>
    <x:row r="12907" ht="23" customHeight="1">
      <x:c r="A12907" s="4" t="str">
        <x:v>Córdoba</x:v>
      </x:c>
      <x:c r="B12907" s="4" t="str">
        <x:v>6.º Primaria</x:v>
      </x:c>
      <x:c r="C12907" s="4" t="str">
        <x:v>C</x:v>
      </x:c>
      <x:c r="D12907" s="13" t="str">
        <x:v>01001</x:v>
      </x:c>
      <x:c r="E12907" s="13" t="str">
        <x:v>00995</x:v>
      </x:c>
      <x:c r="F12907" s="4" t="str">
        <x:v>mediacion</x:v>
      </x:c>
      <x:c r="G12907" s="4"/>
      <x:c r="H12907" s="4"/>
    </x:row>
    <x:row r="12908" ht="23" customHeight="1">
      <x:c r="A12908" s="4" t="str">
        <x:v>Córdoba</x:v>
      </x:c>
      <x:c r="B12908" s="4" t="str">
        <x:v>6.º Primaria</x:v>
      </x:c>
      <x:c r="C12908" s="4" t="str">
        <x:v>C</x:v>
      </x:c>
      <x:c r="D12908" s="13" t="str">
        <x:v>01002</x:v>
      </x:c>
      <x:c r="E12908" s="13" t="str">
        <x:v>00981</x:v>
      </x:c>
      <x:c r="F12908" s="4" t="str">
        <x:v>mediacion</x:v>
      </x:c>
      <x:c r="G12908" s="4"/>
      <x:c r="H12908" s="4"/>
    </x:row>
    <x:row r="12909" ht="23" customHeight="1">
      <x:c r="A12909" s="4" t="str">
        <x:v>Córdoba</x:v>
      </x:c>
      <x:c r="B12909" s="4" t="str">
        <x:v>6.º Primaria</x:v>
      </x:c>
      <x:c r="C12909" s="4" t="str">
        <x:v>C</x:v>
      </x:c>
      <x:c r="D12909" s="13" t="str">
        <x:v>01003</x:v>
      </x:c>
      <x:c r="E12909" s="13" t="str">
        <x:v>00995</x:v>
      </x:c>
      <x:c r="F12909" s="4" t="str">
        <x:v>mediacion</x:v>
      </x:c>
      <x:c r="G12909" s="4"/>
      <x:c r="H12909" s="4"/>
    </x:row>
    <x:row r="12910" ht="23" customHeight="1">
      <x:c r="A12910" s="4" t="str">
        <x:v>Córdoba</x:v>
      </x:c>
      <x:c r="B12910" s="4" t="str">
        <x:v>6.º Primaria</x:v>
      </x:c>
      <x:c r="C12910" s="4" t="str">
        <x:v>C</x:v>
      </x:c>
      <x:c r="D12910" s="13" t="str">
        <x:v>01004</x:v>
      </x:c>
      <x:c r="E12910" s="13" t="str">
        <x:v>00995</x:v>
      </x:c>
      <x:c r="F12910" s="4" t="str">
        <x:v>mediacion</x:v>
      </x:c>
      <x:c r="G12910" s="4"/>
      <x:c r="H12910" s="4"/>
    </x:row>
    <x:row r="12911" ht="23" customHeight="1">
      <x:c r="A12911" s="4" t="str">
        <x:v>Córdoba</x:v>
      </x:c>
      <x:c r="B12911" s="4" t="str">
        <x:v>6.º Primaria</x:v>
      </x:c>
      <x:c r="C12911" s="4" t="str">
        <x:v>C</x:v>
      </x:c>
      <x:c r="D12911" s="13" t="str">
        <x:v>01006</x:v>
      </x:c>
      <x:c r="E12911" s="13" t="str">
        <x:v>00995</x:v>
      </x:c>
      <x:c r="F12911" s="4" t="str">
        <x:v>mediacion</x:v>
      </x:c>
      <x:c r="G12911" s="4"/>
      <x:c r="H12911" s="4"/>
    </x:row>
    <x:row r="12912" ht="23" customHeight="1">
      <x:c r="A12912" s="4" t="str">
        <x:v>Córdoba</x:v>
      </x:c>
      <x:c r="B12912" s="4" t="str">
        <x:v>6.º Primaria</x:v>
      </x:c>
      <x:c r="C12912" s="4" t="str">
        <x:v>C</x:v>
      </x:c>
      <x:c r="D12912" s="13" t="str">
        <x:v>01007</x:v>
      </x:c>
      <x:c r="E12912" s="13" t="str">
        <x:v>00995</x:v>
      </x:c>
      <x:c r="F12912" s="4" t="str">
        <x:v>mediacion</x:v>
      </x:c>
      <x:c r="G12912" s="4"/>
      <x:c r="H12912" s="4"/>
    </x:row>
    <x:row r="12913" ht="23" customHeight="1">
      <x:c r="A12913" s="4" t="str">
        <x:v>Córdoba</x:v>
      </x:c>
      <x:c r="B12913" s="4" t="str">
        <x:v>6.º Primaria</x:v>
      </x:c>
      <x:c r="C12913" s="4" t="str">
        <x:v>C</x:v>
      </x:c>
      <x:c r="D12913" s="13" t="str">
        <x:v>00982</x:v>
      </x:c>
      <x:c r="E12913" s="13" t="str">
        <x:v>01003</x:v>
      </x:c>
      <x:c r="F12913" s="4" t="str">
        <x:v>mediacion_negativa</x:v>
      </x:c>
      <x:c r="G12913" s="4"/>
      <x:c r="H12913" s="4"/>
    </x:row>
    <x:row r="12914" ht="23" customHeight="1">
      <x:c r="A12914" s="4" t="str">
        <x:v>Córdoba</x:v>
      </x:c>
      <x:c r="B12914" s="4" t="str">
        <x:v>6.º Primaria</x:v>
      </x:c>
      <x:c r="C12914" s="4" t="str">
        <x:v>C</x:v>
      </x:c>
      <x:c r="D12914" s="13" t="str">
        <x:v>00983</x:v>
      </x:c>
      <x:c r="E12914" s="13" t="str">
        <x:v>01006</x:v>
      </x:c>
      <x:c r="F12914" s="4" t="str">
        <x:v>mediacion_negativa</x:v>
      </x:c>
      <x:c r="G12914" s="4"/>
      <x:c r="H12914" s="4"/>
    </x:row>
    <x:row r="12915" ht="23" customHeight="1">
      <x:c r="A12915" s="4" t="str">
        <x:v>Córdoba</x:v>
      </x:c>
      <x:c r="B12915" s="4" t="str">
        <x:v>6.º Primaria</x:v>
      </x:c>
      <x:c r="C12915" s="4" t="str">
        <x:v>C</x:v>
      </x:c>
      <x:c r="D12915" s="13" t="str">
        <x:v>00984</x:v>
      </x:c>
      <x:c r="E12915" s="13" t="str">
        <x:v>01008</x:v>
      </x:c>
      <x:c r="F12915" s="4" t="str">
        <x:v>mediacion_negativa</x:v>
      </x:c>
      <x:c r="G12915" s="4"/>
      <x:c r="H12915" s="4"/>
    </x:row>
    <x:row r="12916" ht="23" customHeight="1">
      <x:c r="A12916" s="4" t="str">
        <x:v>Córdoba</x:v>
      </x:c>
      <x:c r="B12916" s="4" t="str">
        <x:v>6.º Primaria</x:v>
      </x:c>
      <x:c r="C12916" s="4" t="str">
        <x:v>C</x:v>
      </x:c>
      <x:c r="D12916" s="13" t="str">
        <x:v>00986</x:v>
      </x:c>
      <x:c r="E12916" s="13" t="str">
        <x:v>01006</x:v>
      </x:c>
      <x:c r="F12916" s="4" t="str">
        <x:v>mediacion_negativa</x:v>
      </x:c>
      <x:c r="G12916" s="4"/>
      <x:c r="H12916" s="4"/>
    </x:row>
    <x:row r="12917" ht="23" customHeight="1">
      <x:c r="A12917" s="4" t="str">
        <x:v>Córdoba</x:v>
      </x:c>
      <x:c r="B12917" s="4" t="str">
        <x:v>6.º Primaria</x:v>
      </x:c>
      <x:c r="C12917" s="4" t="str">
        <x:v>C</x:v>
      </x:c>
      <x:c r="D12917" s="13" t="str">
        <x:v>00987</x:v>
      </x:c>
      <x:c r="E12917" s="13" t="str">
        <x:v>01008</x:v>
      </x:c>
      <x:c r="F12917" s="4" t="str">
        <x:v>mediacion_negativa</x:v>
      </x:c>
      <x:c r="G12917" s="4"/>
      <x:c r="H12917" s="4"/>
    </x:row>
    <x:row r="12918" ht="23" customHeight="1">
      <x:c r="A12918" s="4" t="str">
        <x:v>Córdoba</x:v>
      </x:c>
      <x:c r="B12918" s="4" t="str">
        <x:v>6.º Primaria</x:v>
      </x:c>
      <x:c r="C12918" s="4" t="str">
        <x:v>C</x:v>
      </x:c>
      <x:c r="D12918" s="13" t="str">
        <x:v>00988</x:v>
      </x:c>
      <x:c r="E12918" s="13" t="str">
        <x:v>01003</x:v>
      </x:c>
      <x:c r="F12918" s="4" t="str">
        <x:v>mediacion_negativa</x:v>
      </x:c>
      <x:c r="G12918" s="4"/>
      <x:c r="H12918" s="4"/>
    </x:row>
    <x:row r="12919" ht="23" customHeight="1">
      <x:c r="A12919" s="4" t="str">
        <x:v>Córdoba</x:v>
      </x:c>
      <x:c r="B12919" s="4" t="str">
        <x:v>6.º Primaria</x:v>
      </x:c>
      <x:c r="C12919" s="4" t="str">
        <x:v>C</x:v>
      </x:c>
      <x:c r="D12919" s="13" t="str">
        <x:v>00990</x:v>
      </x:c>
      <x:c r="E12919" s="13" t="str">
        <x:v>01008</x:v>
      </x:c>
      <x:c r="F12919" s="4" t="str">
        <x:v>mediacion_negativa</x:v>
      </x:c>
      <x:c r="G12919" s="4"/>
      <x:c r="H12919" s="4"/>
    </x:row>
    <x:row r="12920" ht="23" customHeight="1">
      <x:c r="A12920" s="4" t="str">
        <x:v>Córdoba</x:v>
      </x:c>
      <x:c r="B12920" s="4" t="str">
        <x:v>6.º Primaria</x:v>
      </x:c>
      <x:c r="C12920" s="4" t="str">
        <x:v>C</x:v>
      </x:c>
      <x:c r="D12920" s="13" t="str">
        <x:v>00991</x:v>
      </x:c>
      <x:c r="E12920" s="13" t="str">
        <x:v>01003</x:v>
      </x:c>
      <x:c r="F12920" s="4" t="str">
        <x:v>mediacion_negativa</x:v>
      </x:c>
      <x:c r="G12920" s="4"/>
      <x:c r="H12920" s="4"/>
    </x:row>
    <x:row r="12921" ht="23" customHeight="1">
      <x:c r="A12921" s="4" t="str">
        <x:v>Córdoba</x:v>
      </x:c>
      <x:c r="B12921" s="4" t="str">
        <x:v>6.º Primaria</x:v>
      </x:c>
      <x:c r="C12921" s="4" t="str">
        <x:v>C</x:v>
      </x:c>
      <x:c r="D12921" s="13" t="str">
        <x:v>00992</x:v>
      </x:c>
      <x:c r="E12921" s="13" t="str">
        <x:v>01006</x:v>
      </x:c>
      <x:c r="F12921" s="4" t="str">
        <x:v>mediacion_negativa</x:v>
      </x:c>
      <x:c r="G12921" s="4"/>
      <x:c r="H12921" s="4"/>
    </x:row>
    <x:row r="12922" ht="23" customHeight="1">
      <x:c r="A12922" s="4" t="str">
        <x:v>Córdoba</x:v>
      </x:c>
      <x:c r="B12922" s="4" t="str">
        <x:v>6.º Primaria</x:v>
      </x:c>
      <x:c r="C12922" s="4" t="str">
        <x:v>C</x:v>
      </x:c>
      <x:c r="D12922" s="13" t="str">
        <x:v>00994</x:v>
      </x:c>
      <x:c r="E12922" s="13" t="str">
        <x:v>01003</x:v>
      </x:c>
      <x:c r="F12922" s="4" t="str">
        <x:v>mediacion_negativa</x:v>
      </x:c>
      <x:c r="G12922" s="4"/>
      <x:c r="H12922" s="4"/>
    </x:row>
    <x:row r="12923" ht="23" customHeight="1">
      <x:c r="A12923" s="4" t="str">
        <x:v>Córdoba</x:v>
      </x:c>
      <x:c r="B12923" s="4" t="str">
        <x:v>6.º Primaria</x:v>
      </x:c>
      <x:c r="C12923" s="4" t="str">
        <x:v>C</x:v>
      </x:c>
      <x:c r="D12923" s="13" t="str">
        <x:v>00995</x:v>
      </x:c>
      <x:c r="E12923" s="13" t="str">
        <x:v>01006</x:v>
      </x:c>
      <x:c r="F12923" s="4" t="str">
        <x:v>mediacion_negativa</x:v>
      </x:c>
      <x:c r="G12923" s="4"/>
      <x:c r="H12923" s="4"/>
    </x:row>
    <x:row r="12924" ht="23" customHeight="1">
      <x:c r="A12924" s="4" t="str">
        <x:v>Córdoba</x:v>
      </x:c>
      <x:c r="B12924" s="4" t="str">
        <x:v>6.º Primaria</x:v>
      </x:c>
      <x:c r="C12924" s="4" t="str">
        <x:v>C</x:v>
      </x:c>
      <x:c r="D12924" s="13" t="str">
        <x:v>00996</x:v>
      </x:c>
      <x:c r="E12924" s="13" t="str">
        <x:v>01008</x:v>
      </x:c>
      <x:c r="F12924" s="4" t="str">
        <x:v>mediacion_negativa</x:v>
      </x:c>
      <x:c r="G12924" s="4"/>
      <x:c r="H12924" s="4"/>
    </x:row>
    <x:row r="12925" ht="23" customHeight="1">
      <x:c r="A12925" s="4" t="str">
        <x:v>Córdoba</x:v>
      </x:c>
      <x:c r="B12925" s="4" t="str">
        <x:v>6.º Primaria</x:v>
      </x:c>
      <x:c r="C12925" s="4" t="str">
        <x:v>C</x:v>
      </x:c>
      <x:c r="D12925" s="13" t="str">
        <x:v>00998</x:v>
      </x:c>
      <x:c r="E12925" s="13" t="str">
        <x:v>01006</x:v>
      </x:c>
      <x:c r="F12925" s="4" t="str">
        <x:v>mediacion_negativa</x:v>
      </x:c>
      <x:c r="G12925" s="4"/>
      <x:c r="H12925" s="4"/>
    </x:row>
    <x:row r="12926" ht="23" customHeight="1">
      <x:c r="A12926" s="4" t="str">
        <x:v>Córdoba</x:v>
      </x:c>
      <x:c r="B12926" s="4" t="str">
        <x:v>6.º Primaria</x:v>
      </x:c>
      <x:c r="C12926" s="4" t="str">
        <x:v>C</x:v>
      </x:c>
      <x:c r="D12926" s="13" t="str">
        <x:v>00999</x:v>
      </x:c>
      <x:c r="E12926" s="13" t="str">
        <x:v>01008</x:v>
      </x:c>
      <x:c r="F12926" s="4" t="str">
        <x:v>mediacion_negativa</x:v>
      </x:c>
      <x:c r="G12926" s="4"/>
      <x:c r="H12926" s="4"/>
    </x:row>
    <x:row r="12927" ht="23" customHeight="1">
      <x:c r="A12927" s="4" t="str">
        <x:v>Córdoba</x:v>
      </x:c>
      <x:c r="B12927" s="4" t="str">
        <x:v>6.º Primaria</x:v>
      </x:c>
      <x:c r="C12927" s="4" t="str">
        <x:v>C</x:v>
      </x:c>
      <x:c r="D12927" s="13" t="str">
        <x:v>01000</x:v>
      </x:c>
      <x:c r="E12927" s="13" t="str">
        <x:v>01003</x:v>
      </x:c>
      <x:c r="F12927" s="4" t="str">
        <x:v>mediacion_negativa</x:v>
      </x:c>
      <x:c r="G12927" s="4"/>
      <x:c r="H12927" s="4"/>
    </x:row>
    <x:row r="12928" ht="23" customHeight="1">
      <x:c r="A12928" s="4" t="str">
        <x:v>Córdoba</x:v>
      </x:c>
      <x:c r="B12928" s="4" t="str">
        <x:v>6.º Primaria</x:v>
      </x:c>
      <x:c r="C12928" s="4" t="str">
        <x:v>C</x:v>
      </x:c>
      <x:c r="D12928" s="13" t="str">
        <x:v>01002</x:v>
      </x:c>
      <x:c r="E12928" s="13" t="str">
        <x:v>01008</x:v>
      </x:c>
      <x:c r="F12928" s="4" t="str">
        <x:v>mediacion_negativa</x:v>
      </x:c>
      <x:c r="G12928" s="4"/>
      <x:c r="H12928" s="4"/>
    </x:row>
    <x:row r="12929" ht="23" customHeight="1">
      <x:c r="A12929" s="4" t="str">
        <x:v>Córdoba</x:v>
      </x:c>
      <x:c r="B12929" s="4" t="str">
        <x:v>6.º Primaria</x:v>
      </x:c>
      <x:c r="C12929" s="4" t="str">
        <x:v>C</x:v>
      </x:c>
      <x:c r="D12929" s="13" t="str">
        <x:v>01004</x:v>
      </x:c>
      <x:c r="E12929" s="13" t="str">
        <x:v>01006</x:v>
      </x:c>
      <x:c r="F12929" s="4" t="str">
        <x:v>mediacion_negativa</x:v>
      </x:c>
      <x:c r="G12929" s="4"/>
      <x:c r="H12929" s="4"/>
    </x:row>
    <x:row r="12930" ht="23" customHeight="1">
      <x:c r="A12930" s="4" t="str">
        <x:v>Córdoba</x:v>
      </x:c>
      <x:c r="B12930" s="4" t="str">
        <x:v>6.º Primaria</x:v>
      </x:c>
      <x:c r="C12930" s="4" t="str">
        <x:v>C</x:v>
      </x:c>
      <x:c r="D12930" s="13" t="str">
        <x:v>01006</x:v>
      </x:c>
      <x:c r="E12930" s="13" t="str">
        <x:v>01003</x:v>
      </x:c>
      <x:c r="F12930" s="4" t="str">
        <x:v>mediacion_negativa</x:v>
      </x:c>
      <x:c r="G12930" s="4"/>
      <x:c r="H12930" s="4"/>
    </x:row>
    <x:row r="12931" ht="23" customHeight="1">
      <x:c r="A12931" s="4" t="str">
        <x:v>Córdoba</x:v>
      </x:c>
      <x:c r="B12931" s="4" t="str">
        <x:v>6.º Primaria</x:v>
      </x:c>
      <x:c r="C12931" s="4" t="str">
        <x:v>C</x:v>
      </x:c>
      <x:c r="D12931" s="13" t="str">
        <x:v>01007</x:v>
      </x:c>
      <x:c r="E12931" s="13" t="str">
        <x:v>01006</x:v>
      </x:c>
      <x:c r="F12931" s="4" t="str">
        <x:v>mediacion_negativa</x:v>
      </x:c>
      <x:c r="G12931" s="4"/>
      <x:c r="H12931" s="4"/>
    </x:row>
    <x:row r="12932" ht="23" customHeight="1">
      <x:c r="A12932" s="4" t="str">
        <x:v>Córdoba</x:v>
      </x:c>
      <x:c r="B12932" s="4" t="str">
        <x:v>6.º Primaria</x:v>
      </x:c>
      <x:c r="C12932" s="4" t="str">
        <x:v>C</x:v>
      </x:c>
      <x:c r="D12932" s="13" t="str">
        <x:v>00981</x:v>
      </x:c>
      <x:c r="E12932" s="13" t="str">
        <x:v>01003</x:v>
      </x:c>
      <x:c r="F12932" s="4" t="str">
        <x:v>bullying</x:v>
      </x:c>
      <x:c r="G12932" s="4"/>
      <x:c r="H12932" s="4"/>
    </x:row>
    <x:row r="12933" ht="23" customHeight="1">
      <x:c r="A12933" s="4" t="str">
        <x:v>Córdoba</x:v>
      </x:c>
      <x:c r="B12933" s="4" t="str">
        <x:v>6.º Primaria</x:v>
      </x:c>
      <x:c r="C12933" s="4" t="str">
        <x:v>C</x:v>
      </x:c>
      <x:c r="D12933" s="13" t="str">
        <x:v>00981</x:v>
      </x:c>
      <x:c r="E12933" s="13" t="str">
        <x:v>01006</x:v>
      </x:c>
      <x:c r="F12933" s="4" t="str">
        <x:v>bullying</x:v>
      </x:c>
      <x:c r="G12933" s="4"/>
      <x:c r="H12933" s="4"/>
    </x:row>
    <x:row r="12934" ht="23" customHeight="1">
      <x:c r="A12934" s="4" t="str">
        <x:v>Córdoba</x:v>
      </x:c>
      <x:c r="B12934" s="4" t="str">
        <x:v>6.º Primaria</x:v>
      </x:c>
      <x:c r="C12934" s="4" t="str">
        <x:v>C</x:v>
      </x:c>
      <x:c r="D12934" s="13" t="str">
        <x:v>00982</x:v>
      </x:c>
      <x:c r="E12934" s="13" t="str">
        <x:v>01003</x:v>
      </x:c>
      <x:c r="F12934" s="4" t="str">
        <x:v>bullying</x:v>
      </x:c>
      <x:c r="G12934" s="4"/>
      <x:c r="H12934" s="4"/>
    </x:row>
    <x:row r="12935" ht="23" customHeight="1">
      <x:c r="A12935" s="4" t="str">
        <x:v>Córdoba</x:v>
      </x:c>
      <x:c r="B12935" s="4" t="str">
        <x:v>6.º Primaria</x:v>
      </x:c>
      <x:c r="C12935" s="4" t="str">
        <x:v>C</x:v>
      </x:c>
      <x:c r="D12935" s="13" t="str">
        <x:v>00982</x:v>
      </x:c>
      <x:c r="E12935" s="13" t="str">
        <x:v>01006</x:v>
      </x:c>
      <x:c r="F12935" s="4" t="str">
        <x:v>bullying</x:v>
      </x:c>
      <x:c r="G12935" s="4"/>
      <x:c r="H12935" s="4"/>
    </x:row>
    <x:row r="12936" ht="23" customHeight="1">
      <x:c r="A12936" s="4" t="str">
        <x:v>Córdoba</x:v>
      </x:c>
      <x:c r="B12936" s="4" t="str">
        <x:v>6.º Primaria</x:v>
      </x:c>
      <x:c r="C12936" s="4" t="str">
        <x:v>C</x:v>
      </x:c>
      <x:c r="D12936" s="13" t="str">
        <x:v>00983</x:v>
      </x:c>
      <x:c r="E12936" s="13" t="str">
        <x:v>01006</x:v>
      </x:c>
      <x:c r="F12936" s="4" t="str">
        <x:v>bullying</x:v>
      </x:c>
      <x:c r="G12936" s="4"/>
      <x:c r="H12936" s="4"/>
    </x:row>
    <x:row r="12937" ht="23" customHeight="1">
      <x:c r="A12937" s="4" t="str">
        <x:v>Córdoba</x:v>
      </x:c>
      <x:c r="B12937" s="4" t="str">
        <x:v>6.º Primaria</x:v>
      </x:c>
      <x:c r="C12937" s="4" t="str">
        <x:v>C</x:v>
      </x:c>
      <x:c r="D12937" s="13" t="str">
        <x:v>00983</x:v>
      </x:c>
      <x:c r="E12937" s="13" t="str">
        <x:v>01008</x:v>
      </x:c>
      <x:c r="F12937" s="4" t="str">
        <x:v>bullying</x:v>
      </x:c>
      <x:c r="G12937" s="4"/>
      <x:c r="H12937" s="4"/>
    </x:row>
    <x:row r="12938" ht="23" customHeight="1">
      <x:c r="A12938" s="4" t="str">
        <x:v>Córdoba</x:v>
      </x:c>
      <x:c r="B12938" s="4" t="str">
        <x:v>6.º Primaria</x:v>
      </x:c>
      <x:c r="C12938" s="4" t="str">
        <x:v>C</x:v>
      </x:c>
      <x:c r="D12938" s="13" t="str">
        <x:v>00984</x:v>
      </x:c>
      <x:c r="E12938" s="13" t="str">
        <x:v>01006</x:v>
      </x:c>
      <x:c r="F12938" s="4" t="str">
        <x:v>bullying</x:v>
      </x:c>
      <x:c r="G12938" s="4"/>
      <x:c r="H12938" s="4"/>
    </x:row>
    <x:row r="12939" ht="23" customHeight="1">
      <x:c r="A12939" s="4" t="str">
        <x:v>Córdoba</x:v>
      </x:c>
      <x:c r="B12939" s="4" t="str">
        <x:v>6.º Primaria</x:v>
      </x:c>
      <x:c r="C12939" s="4" t="str">
        <x:v>C</x:v>
      </x:c>
      <x:c r="D12939" s="13" t="str">
        <x:v>00984</x:v>
      </x:c>
      <x:c r="E12939" s="13" t="str">
        <x:v>01008</x:v>
      </x:c>
      <x:c r="F12939" s="4" t="str">
        <x:v>bullying</x:v>
      </x:c>
      <x:c r="G12939" s="4"/>
      <x:c r="H12939" s="4"/>
    </x:row>
    <x:row r="12940" ht="23" customHeight="1">
      <x:c r="A12940" s="4" t="str">
        <x:v>Córdoba</x:v>
      </x:c>
      <x:c r="B12940" s="4" t="str">
        <x:v>6.º Primaria</x:v>
      </x:c>
      <x:c r="C12940" s="4" t="str">
        <x:v>C</x:v>
      </x:c>
      <x:c r="D12940" s="13" t="str">
        <x:v>00985</x:v>
      </x:c>
      <x:c r="E12940" s="13" t="str">
        <x:v>01006</x:v>
      </x:c>
      <x:c r="F12940" s="4" t="str">
        <x:v>bullying</x:v>
      </x:c>
      <x:c r="G12940" s="4"/>
      <x:c r="H12940" s="4"/>
    </x:row>
    <x:row r="12941" ht="23" customHeight="1">
      <x:c r="A12941" s="4" t="str">
        <x:v>Córdoba</x:v>
      </x:c>
      <x:c r="B12941" s="4" t="str">
        <x:v>6.º Primaria</x:v>
      </x:c>
      <x:c r="C12941" s="4" t="str">
        <x:v>C</x:v>
      </x:c>
      <x:c r="D12941" s="13" t="str">
        <x:v>00986</x:v>
      </x:c>
      <x:c r="E12941" s="13" t="str">
        <x:v>01006</x:v>
      </x:c>
      <x:c r="F12941" s="4" t="str">
        <x:v>bullying</x:v>
      </x:c>
      <x:c r="G12941" s="4"/>
      <x:c r="H12941" s="4"/>
    </x:row>
    <x:row r="12942" ht="23" customHeight="1">
      <x:c r="A12942" s="4" t="str">
        <x:v>Córdoba</x:v>
      </x:c>
      <x:c r="B12942" s="4" t="str">
        <x:v>6.º Primaria</x:v>
      </x:c>
      <x:c r="C12942" s="4" t="str">
        <x:v>C</x:v>
      </x:c>
      <x:c r="D12942" s="13" t="str">
        <x:v>01006</x:v>
      </x:c>
      <x:c r="E12942" s="13" t="str">
        <x:v>01003</x:v>
      </x:c>
      <x:c r="F12942" s="4" t="str">
        <x:v>bullying</x:v>
      </x:c>
      <x:c r="G12942" s="4"/>
      <x:c r="H12942" s="4"/>
    </x:row>
    <x:row r="12943" ht="23" customHeight="1">
      <x:c r="A12943" s="4" t="str">
        <x:v>Córdoba</x:v>
      </x:c>
      <x:c r="B12943" s="4" t="str">
        <x:v>6.º Primaria</x:v>
      </x:c>
      <x:c r="C12943" s="4" t="str">
        <x:v>C</x:v>
      </x:c>
      <x:c r="D12943" s="13" t="str">
        <x:v>01007</x:v>
      </x:c>
      <x:c r="E12943" s="13" t="str">
        <x:v>01003</x:v>
      </x:c>
      <x:c r="F12943" s="4" t="str">
        <x:v>bullying</x:v>
      </x:c>
      <x:c r="G12943" s="4"/>
      <x:c r="H12943" s="4"/>
    </x:row>
    <x:row r="12944" ht="23" customHeight="1">
      <x:c r="A12944" s="4" t="str">
        <x:v>Córdoba</x:v>
      </x:c>
      <x:c r="B12944" s="4" t="str">
        <x:v>6.º Primaria</x:v>
      </x:c>
      <x:c r="C12944" s="4" t="str">
        <x:v>C</x:v>
      </x:c>
      <x:c r="D12944" s="13" t="str">
        <x:v>01008</x:v>
      </x:c>
      <x:c r="E12944" s="13" t="str">
        <x:v>01003</x:v>
      </x:c>
      <x:c r="F12944" s="4" t="str">
        <x:v>bullying</x:v>
      </x:c>
      <x:c r="G12944" s="4"/>
      <x:c r="H12944" s="4"/>
    </x:row>
    <x:row r="12945" ht="23" customHeight="1">
      <x:c r="A12945" s="4" t="str">
        <x:v>Córdoba</x:v>
      </x:c>
      <x:c r="B12945" s="4" t="str">
        <x:v>6.º Primaria</x:v>
      </x:c>
      <x:c r="C12945" s="4" t="str">
        <x:v>C</x:v>
      </x:c>
      <x:c r="D12945" s="13" t="str">
        <x:v>00981</x:v>
      </x:c>
      <x:c r="E12945" s="13" t="str">
        <x:v>00983</x:v>
      </x:c>
      <x:c r="F12945" s="4" t="str">
        <x:v>prediccion_amistad</x:v>
      </x:c>
      <x:c r="G12945" s="4"/>
      <x:c r="H12945" s="4" t="n">
        <x:f>COUNTIFS(Relaciones!$D$12777:$D$13050,E12945,Relaciones!$E$12777:$E$13050,D12945,Relaciones!$F$12777:$F$13050,"amistad")</x:f>
        <x:v>1</x:v>
      </x:c>
    </x:row>
    <x:row r="12946" ht="23" customHeight="1">
      <x:c r="A12946" s="4" t="str">
        <x:v>Córdoba</x:v>
      </x:c>
      <x:c r="B12946" s="4" t="str">
        <x:v>6.º Primaria</x:v>
      </x:c>
      <x:c r="C12946" s="4" t="str">
        <x:v>C</x:v>
      </x:c>
      <x:c r="D12946" s="13" t="str">
        <x:v>00981</x:v>
      </x:c>
      <x:c r="E12946" s="13" t="str">
        <x:v>00984</x:v>
      </x:c>
      <x:c r="F12946" s="4" t="str">
        <x:v>prediccion_amistad</x:v>
      </x:c>
      <x:c r="G12946" s="4"/>
      <x:c r="H12946" s="4" t="n">
        <x:f>COUNTIFS(Relaciones!$D$12777:$D$13050,E12946,Relaciones!$E$12777:$E$13050,D12946,Relaciones!$F$12777:$F$13050,"amistad")</x:f>
        <x:v>1</x:v>
      </x:c>
    </x:row>
    <x:row r="12947" ht="23" customHeight="1">
      <x:c r="A12947" s="4" t="str">
        <x:v>Córdoba</x:v>
      </x:c>
      <x:c r="B12947" s="4" t="str">
        <x:v>6.º Primaria</x:v>
      </x:c>
      <x:c r="C12947" s="4" t="str">
        <x:v>C</x:v>
      </x:c>
      <x:c r="D12947" s="13" t="str">
        <x:v>00981</x:v>
      </x:c>
      <x:c r="E12947" s="13" t="str">
        <x:v>00985</x:v>
      </x:c>
      <x:c r="F12947" s="4" t="str">
        <x:v>prediccion_amistad</x:v>
      </x:c>
      <x:c r="G12947" s="4"/>
      <x:c r="H12947" s="4" t="n">
        <x:f>COUNTIFS(Relaciones!$D$12777:$D$13050,E12947,Relaciones!$E$12777:$E$13050,D12947,Relaciones!$F$12777:$F$13050,"amistad")</x:f>
        <x:v>1</x:v>
      </x:c>
    </x:row>
    <x:row r="12948" ht="23" customHeight="1">
      <x:c r="A12948" s="4" t="str">
        <x:v>Córdoba</x:v>
      </x:c>
      <x:c r="B12948" s="4" t="str">
        <x:v>6.º Primaria</x:v>
      </x:c>
      <x:c r="C12948" s="4" t="str">
        <x:v>C</x:v>
      </x:c>
      <x:c r="D12948" s="13" t="str">
        <x:v>00981</x:v>
      </x:c>
      <x:c r="E12948" s="13" t="str">
        <x:v>00987</x:v>
      </x:c>
      <x:c r="F12948" s="4" t="str">
        <x:v>prediccion_amistad</x:v>
      </x:c>
      <x:c r="G12948" s="4"/>
      <x:c r="H12948" s="4" t="n">
        <x:f>COUNTIFS(Relaciones!$D$12777:$D$13050,E12948,Relaciones!$E$12777:$E$13050,D12948,Relaciones!$F$12777:$F$13050,"amistad")</x:f>
        <x:v>1</x:v>
      </x:c>
    </x:row>
    <x:row r="12949" ht="23" customHeight="1">
      <x:c r="A12949" s="4" t="str">
        <x:v>Córdoba</x:v>
      </x:c>
      <x:c r="B12949" s="4" t="str">
        <x:v>6.º Primaria</x:v>
      </x:c>
      <x:c r="C12949" s="4" t="str">
        <x:v>C</x:v>
      </x:c>
      <x:c r="D12949" s="13" t="str">
        <x:v>00981</x:v>
      </x:c>
      <x:c r="E12949" s="13" t="str">
        <x:v>00988</x:v>
      </x:c>
      <x:c r="F12949" s="4" t="str">
        <x:v>prediccion_amistad</x:v>
      </x:c>
      <x:c r="G12949" s="4"/>
      <x:c r="H12949" s="4" t="n">
        <x:f>COUNTIFS(Relaciones!$D$12777:$D$13050,E12949,Relaciones!$E$12777:$E$13050,D12949,Relaciones!$F$12777:$F$13050,"amistad")</x:f>
        <x:v>1</x:v>
      </x:c>
    </x:row>
    <x:row r="12950" ht="23" customHeight="1">
      <x:c r="A12950" s="4" t="str">
        <x:v>Córdoba</x:v>
      </x:c>
      <x:c r="B12950" s="4" t="str">
        <x:v>6.º Primaria</x:v>
      </x:c>
      <x:c r="C12950" s="4" t="str">
        <x:v>C</x:v>
      </x:c>
      <x:c r="D12950" s="13" t="str">
        <x:v>00981</x:v>
      </x:c>
      <x:c r="E12950" s="13" t="str">
        <x:v>00989</x:v>
      </x:c>
      <x:c r="F12950" s="4" t="str">
        <x:v>prediccion_amistad</x:v>
      </x:c>
      <x:c r="G12950" s="4"/>
      <x:c r="H12950" s="4" t="n">
        <x:f>COUNTIFS(Relaciones!$D$12777:$D$13050,E12950,Relaciones!$E$12777:$E$13050,D12950,Relaciones!$F$12777:$F$13050,"amistad")</x:f>
        <x:v>1</x:v>
      </x:c>
    </x:row>
    <x:row r="12951" ht="23" customHeight="1">
      <x:c r="A12951" s="4" t="str">
        <x:v>Córdoba</x:v>
      </x:c>
      <x:c r="B12951" s="4" t="str">
        <x:v>6.º Primaria</x:v>
      </x:c>
      <x:c r="C12951" s="4" t="str">
        <x:v>C</x:v>
      </x:c>
      <x:c r="D12951" s="13" t="str">
        <x:v>00981</x:v>
      </x:c>
      <x:c r="E12951" s="13" t="str">
        <x:v>00991</x:v>
      </x:c>
      <x:c r="F12951" s="4" t="str">
        <x:v>prediccion_amistad</x:v>
      </x:c>
      <x:c r="G12951" s="4"/>
      <x:c r="H12951" s="4" t="n">
        <x:f>COUNTIFS(Relaciones!$D$12777:$D$13050,E12951,Relaciones!$E$12777:$E$13050,D12951,Relaciones!$F$12777:$F$13050,"amistad")</x:f>
        <x:v>1</x:v>
      </x:c>
    </x:row>
    <x:row r="12952" ht="23" customHeight="1">
      <x:c r="A12952" s="4" t="str">
        <x:v>Córdoba</x:v>
      </x:c>
      <x:c r="B12952" s="4" t="str">
        <x:v>6.º Primaria</x:v>
      </x:c>
      <x:c r="C12952" s="4" t="str">
        <x:v>C</x:v>
      </x:c>
      <x:c r="D12952" s="13" t="str">
        <x:v>00981</x:v>
      </x:c>
      <x:c r="E12952" s="13" t="str">
        <x:v>00992</x:v>
      </x:c>
      <x:c r="F12952" s="4" t="str">
        <x:v>prediccion_amistad</x:v>
      </x:c>
      <x:c r="G12952" s="4"/>
      <x:c r="H12952" s="4" t="n">
        <x:f>COUNTIFS(Relaciones!$D$12777:$D$13050,E12952,Relaciones!$E$12777:$E$13050,D12952,Relaciones!$F$12777:$F$13050,"amistad")</x:f>
        <x:v>1</x:v>
      </x:c>
    </x:row>
    <x:row r="12953" ht="23" customHeight="1">
      <x:c r="A12953" s="4" t="str">
        <x:v>Córdoba</x:v>
      </x:c>
      <x:c r="B12953" s="4" t="str">
        <x:v>6.º Primaria</x:v>
      </x:c>
      <x:c r="C12953" s="4" t="str">
        <x:v>C</x:v>
      </x:c>
      <x:c r="D12953" s="13" t="str">
        <x:v>00981</x:v>
      </x:c>
      <x:c r="E12953" s="13" t="str">
        <x:v>00993</x:v>
      </x:c>
      <x:c r="F12953" s="4" t="str">
        <x:v>prediccion_amistad</x:v>
      </x:c>
      <x:c r="G12953" s="4"/>
      <x:c r="H12953" s="4" t="n">
        <x:f>COUNTIFS(Relaciones!$D$12777:$D$13050,E12953,Relaciones!$E$12777:$E$13050,D12953,Relaciones!$F$12777:$F$13050,"amistad")</x:f>
        <x:v>1</x:v>
      </x:c>
    </x:row>
    <x:row r="12954" ht="23" customHeight="1">
      <x:c r="A12954" s="4" t="str">
        <x:v>Córdoba</x:v>
      </x:c>
      <x:c r="B12954" s="4" t="str">
        <x:v>6.º Primaria</x:v>
      </x:c>
      <x:c r="C12954" s="4" t="str">
        <x:v>C</x:v>
      </x:c>
      <x:c r="D12954" s="13" t="str">
        <x:v>00981</x:v>
      </x:c>
      <x:c r="E12954" s="13" t="str">
        <x:v>00995</x:v>
      </x:c>
      <x:c r="F12954" s="4" t="str">
        <x:v>prediccion_amistad</x:v>
      </x:c>
      <x:c r="G12954" s="4"/>
      <x:c r="H12954" s="4" t="n">
        <x:f>COUNTIFS(Relaciones!$D$12777:$D$13050,E12954,Relaciones!$E$12777:$E$13050,D12954,Relaciones!$F$12777:$F$13050,"amistad")</x:f>
        <x:v>1</x:v>
      </x:c>
    </x:row>
    <x:row r="12955" ht="23" customHeight="1">
      <x:c r="A12955" s="4" t="str">
        <x:v>Córdoba</x:v>
      </x:c>
      <x:c r="B12955" s="4" t="str">
        <x:v>6.º Primaria</x:v>
      </x:c>
      <x:c r="C12955" s="4" t="str">
        <x:v>C</x:v>
      </x:c>
      <x:c r="D12955" s="13" t="str">
        <x:v>00981</x:v>
      </x:c>
      <x:c r="E12955" s="13" t="str">
        <x:v>00997</x:v>
      </x:c>
      <x:c r="F12955" s="4" t="str">
        <x:v>prediccion_amistad</x:v>
      </x:c>
      <x:c r="G12955" s="4"/>
      <x:c r="H12955" s="4" t="n">
        <x:f>COUNTIFS(Relaciones!$D$12777:$D$13050,E12955,Relaciones!$E$12777:$E$13050,D12955,Relaciones!$F$12777:$F$13050,"amistad")</x:f>
        <x:v>1</x:v>
      </x:c>
    </x:row>
    <x:row r="12956" ht="23" customHeight="1">
      <x:c r="A12956" s="4" t="str">
        <x:v>Córdoba</x:v>
      </x:c>
      <x:c r="B12956" s="4" t="str">
        <x:v>6.º Primaria</x:v>
      </x:c>
      <x:c r="C12956" s="4" t="str">
        <x:v>C</x:v>
      </x:c>
      <x:c r="D12956" s="13" t="str">
        <x:v>00981</x:v>
      </x:c>
      <x:c r="E12956" s="13" t="str">
        <x:v>00999</x:v>
      </x:c>
      <x:c r="F12956" s="4" t="str">
        <x:v>prediccion_amistad</x:v>
      </x:c>
      <x:c r="G12956" s="4"/>
      <x:c r="H12956" s="4" t="n">
        <x:f>COUNTIFS(Relaciones!$D$12777:$D$13050,E12956,Relaciones!$E$12777:$E$13050,D12956,Relaciones!$F$12777:$F$13050,"amistad")</x:f>
        <x:v>1</x:v>
      </x:c>
    </x:row>
    <x:row r="12957" ht="23" customHeight="1">
      <x:c r="A12957" s="4" t="str">
        <x:v>Córdoba</x:v>
      </x:c>
      <x:c r="B12957" s="4" t="str">
        <x:v>6.º Primaria</x:v>
      </x:c>
      <x:c r="C12957" s="4" t="str">
        <x:v>C</x:v>
      </x:c>
      <x:c r="D12957" s="13" t="str">
        <x:v>00981</x:v>
      </x:c>
      <x:c r="E12957" s="13" t="str">
        <x:v>01003</x:v>
      </x:c>
      <x:c r="F12957" s="4" t="str">
        <x:v>prediccion_amistad</x:v>
      </x:c>
      <x:c r="G12957" s="4"/>
      <x:c r="H12957" s="4" t="n">
        <x:f>COUNTIFS(Relaciones!$D$12777:$D$13050,E12957,Relaciones!$E$12777:$E$13050,D12957,Relaciones!$F$12777:$F$13050,"amistad")</x:f>
        <x:v>1</x:v>
      </x:c>
    </x:row>
    <x:row r="12958" ht="23" customHeight="1">
      <x:c r="A12958" s="4" t="str">
        <x:v>Córdoba</x:v>
      </x:c>
      <x:c r="B12958" s="4" t="str">
        <x:v>6.º Primaria</x:v>
      </x:c>
      <x:c r="C12958" s="4" t="str">
        <x:v>C</x:v>
      </x:c>
      <x:c r="D12958" s="13" t="str">
        <x:v>00981</x:v>
      </x:c>
      <x:c r="E12958" s="13" t="str">
        <x:v>01005</x:v>
      </x:c>
      <x:c r="F12958" s="4" t="str">
        <x:v>prediccion_amistad</x:v>
      </x:c>
      <x:c r="G12958" s="4"/>
      <x:c r="H12958" s="4" t="n">
        <x:f>COUNTIFS(Relaciones!$D$12777:$D$13050,E12958,Relaciones!$E$12777:$E$13050,D12958,Relaciones!$F$12777:$F$13050,"amistad")</x:f>
        <x:v>1</x:v>
      </x:c>
    </x:row>
    <x:row r="12959" ht="23" customHeight="1">
      <x:c r="A12959" s="4" t="str">
        <x:v>Córdoba</x:v>
      </x:c>
      <x:c r="B12959" s="4" t="str">
        <x:v>6.º Primaria</x:v>
      </x:c>
      <x:c r="C12959" s="4" t="str">
        <x:v>C</x:v>
      </x:c>
      <x:c r="D12959" s="13" t="str">
        <x:v>00981</x:v>
      </x:c>
      <x:c r="E12959" s="13" t="str">
        <x:v>01007</x:v>
      </x:c>
      <x:c r="F12959" s="4" t="str">
        <x:v>prediccion_amistad</x:v>
      </x:c>
      <x:c r="G12959" s="4"/>
      <x:c r="H12959" s="4" t="n">
        <x:f>COUNTIFS(Relaciones!$D$12777:$D$13050,E12959,Relaciones!$E$12777:$E$13050,D12959,Relaciones!$F$12777:$F$13050,"amistad")</x:f>
        <x:v>1</x:v>
      </x:c>
    </x:row>
    <x:row r="12960" ht="23" customHeight="1">
      <x:c r="A12960" s="4" t="str">
        <x:v>Córdoba</x:v>
      </x:c>
      <x:c r="B12960" s="4" t="str">
        <x:v>6.º Primaria</x:v>
      </x:c>
      <x:c r="C12960" s="4" t="str">
        <x:v>C</x:v>
      </x:c>
      <x:c r="D12960" s="13" t="str">
        <x:v>00982</x:v>
      </x:c>
      <x:c r="E12960" s="13" t="str">
        <x:v>00981</x:v>
      </x:c>
      <x:c r="F12960" s="4" t="str">
        <x:v>prediccion_amistad</x:v>
      </x:c>
      <x:c r="G12960" s="4"/>
      <x:c r="H12960" s="4" t="n">
        <x:f>COUNTIFS(Relaciones!$D$12777:$D$13050,E12960,Relaciones!$E$12777:$E$13050,D12960,Relaciones!$F$12777:$F$13050,"amistad")</x:f>
        <x:v>1</x:v>
      </x:c>
    </x:row>
    <x:row r="12961" ht="23" customHeight="1">
      <x:c r="A12961" s="4" t="str">
        <x:v>Córdoba</x:v>
      </x:c>
      <x:c r="B12961" s="4" t="str">
        <x:v>6.º Primaria</x:v>
      </x:c>
      <x:c r="C12961" s="4" t="str">
        <x:v>C</x:v>
      </x:c>
      <x:c r="D12961" s="13" t="str">
        <x:v>00982</x:v>
      </x:c>
      <x:c r="E12961" s="13" t="str">
        <x:v>00983</x:v>
      </x:c>
      <x:c r="F12961" s="4" t="str">
        <x:v>prediccion_amistad</x:v>
      </x:c>
      <x:c r="G12961" s="4"/>
      <x:c r="H12961" s="4" t="n">
        <x:f>COUNTIFS(Relaciones!$D$12777:$D$13050,E12961,Relaciones!$E$12777:$E$13050,D12961,Relaciones!$F$12777:$F$13050,"amistad")</x:f>
        <x:v>1</x:v>
      </x:c>
    </x:row>
    <x:row r="12962" ht="23" customHeight="1">
      <x:c r="A12962" s="4" t="str">
        <x:v>Córdoba</x:v>
      </x:c>
      <x:c r="B12962" s="4" t="str">
        <x:v>6.º Primaria</x:v>
      </x:c>
      <x:c r="C12962" s="4" t="str">
        <x:v>C</x:v>
      </x:c>
      <x:c r="D12962" s="13" t="str">
        <x:v>00982</x:v>
      </x:c>
      <x:c r="E12962" s="13" t="str">
        <x:v>00987</x:v>
      </x:c>
      <x:c r="F12962" s="4" t="str">
        <x:v>prediccion_amistad</x:v>
      </x:c>
      <x:c r="G12962" s="4"/>
      <x:c r="H12962" s="4" t="n">
        <x:f>COUNTIFS(Relaciones!$D$12777:$D$13050,E12962,Relaciones!$E$12777:$E$13050,D12962,Relaciones!$F$12777:$F$13050,"amistad")</x:f>
        <x:v>0</x:v>
      </x:c>
    </x:row>
    <x:row r="12963" ht="23" customHeight="1">
      <x:c r="A12963" s="4" t="str">
        <x:v>Córdoba</x:v>
      </x:c>
      <x:c r="B12963" s="4" t="str">
        <x:v>6.º Primaria</x:v>
      </x:c>
      <x:c r="C12963" s="4" t="str">
        <x:v>C</x:v>
      </x:c>
      <x:c r="D12963" s="13" t="str">
        <x:v>00983</x:v>
      </x:c>
      <x:c r="E12963" s="13" t="str">
        <x:v>00982</x:v>
      </x:c>
      <x:c r="F12963" s="4" t="str">
        <x:v>prediccion_amistad</x:v>
      </x:c>
      <x:c r="G12963" s="4"/>
      <x:c r="H12963" s="4" t="n">
        <x:f>COUNTIFS(Relaciones!$D$12777:$D$13050,E12963,Relaciones!$E$12777:$E$13050,D12963,Relaciones!$F$12777:$F$13050,"amistad")</x:f>
        <x:v>1</x:v>
      </x:c>
    </x:row>
    <x:row r="12964" ht="23" customHeight="1">
      <x:c r="A12964" s="4" t="str">
        <x:v>Córdoba</x:v>
      </x:c>
      <x:c r="B12964" s="4" t="str">
        <x:v>6.º Primaria</x:v>
      </x:c>
      <x:c r="C12964" s="4" t="str">
        <x:v>C</x:v>
      </x:c>
      <x:c r="D12964" s="13" t="str">
        <x:v>00983</x:v>
      </x:c>
      <x:c r="E12964" s="13" t="str">
        <x:v>00984</x:v>
      </x:c>
      <x:c r="F12964" s="4" t="str">
        <x:v>prediccion_amistad</x:v>
      </x:c>
      <x:c r="G12964" s="4"/>
      <x:c r="H12964" s="4" t="n">
        <x:f>COUNTIFS(Relaciones!$D$12777:$D$13050,E12964,Relaciones!$E$12777:$E$13050,D12964,Relaciones!$F$12777:$F$13050,"amistad")</x:f>
        <x:v>1</x:v>
      </x:c>
    </x:row>
    <x:row r="12965" ht="23" customHeight="1">
      <x:c r="A12965" s="4" t="str">
        <x:v>Córdoba</x:v>
      </x:c>
      <x:c r="B12965" s="4" t="str">
        <x:v>6.º Primaria</x:v>
      </x:c>
      <x:c r="C12965" s="4" t="str">
        <x:v>C</x:v>
      </x:c>
      <x:c r="D12965" s="13" t="str">
        <x:v>00984</x:v>
      </x:c>
      <x:c r="E12965" s="13" t="str">
        <x:v>00983</x:v>
      </x:c>
      <x:c r="F12965" s="4" t="str">
        <x:v>prediccion_amistad</x:v>
      </x:c>
      <x:c r="G12965" s="4"/>
      <x:c r="H12965" s="4" t="n">
        <x:f>COUNTIFS(Relaciones!$D$12777:$D$13050,E12965,Relaciones!$E$12777:$E$13050,D12965,Relaciones!$F$12777:$F$13050,"amistad")</x:f>
        <x:v>1</x:v>
      </x:c>
    </x:row>
    <x:row r="12966" ht="23" customHeight="1">
      <x:c r="A12966" s="4" t="str">
        <x:v>Córdoba</x:v>
      </x:c>
      <x:c r="B12966" s="4" t="str">
        <x:v>6.º Primaria</x:v>
      </x:c>
      <x:c r="C12966" s="4" t="str">
        <x:v>C</x:v>
      </x:c>
      <x:c r="D12966" s="13" t="str">
        <x:v>00985</x:v>
      </x:c>
      <x:c r="E12966" s="13" t="str">
        <x:v>00986</x:v>
      </x:c>
      <x:c r="F12966" s="4" t="str">
        <x:v>prediccion_amistad</x:v>
      </x:c>
      <x:c r="G12966" s="4"/>
      <x:c r="H12966" s="4" t="n">
        <x:f>COUNTIFS(Relaciones!$D$12777:$D$13050,E12966,Relaciones!$E$12777:$E$13050,D12966,Relaciones!$F$12777:$F$13050,"amistad")</x:f>
        <x:v>1</x:v>
      </x:c>
    </x:row>
    <x:row r="12967" ht="23" customHeight="1">
      <x:c r="A12967" s="4" t="str">
        <x:v>Córdoba</x:v>
      </x:c>
      <x:c r="B12967" s="4" t="str">
        <x:v>6.º Primaria</x:v>
      </x:c>
      <x:c r="C12967" s="4" t="str">
        <x:v>C</x:v>
      </x:c>
      <x:c r="D12967" s="13" t="str">
        <x:v>00985</x:v>
      </x:c>
      <x:c r="E12967" s="13" t="str">
        <x:v>00990</x:v>
      </x:c>
      <x:c r="F12967" s="4" t="str">
        <x:v>prediccion_amistad</x:v>
      </x:c>
      <x:c r="G12967" s="4"/>
      <x:c r="H12967" s="4" t="n">
        <x:f>COUNTIFS(Relaciones!$D$12777:$D$13050,E12967,Relaciones!$E$12777:$E$13050,D12967,Relaciones!$F$12777:$F$13050,"amistad")</x:f>
        <x:v>0</x:v>
      </x:c>
    </x:row>
    <x:row r="12968" ht="23" customHeight="1">
      <x:c r="A12968" s="4" t="str">
        <x:v>Córdoba</x:v>
      </x:c>
      <x:c r="B12968" s="4" t="str">
        <x:v>6.º Primaria</x:v>
      </x:c>
      <x:c r="C12968" s="4" t="str">
        <x:v>C</x:v>
      </x:c>
      <x:c r="D12968" s="13" t="str">
        <x:v>00986</x:v>
      </x:c>
      <x:c r="E12968" s="13" t="str">
        <x:v>00985</x:v>
      </x:c>
      <x:c r="F12968" s="4" t="str">
        <x:v>prediccion_amistad</x:v>
      </x:c>
      <x:c r="G12968" s="4"/>
      <x:c r="H12968" s="4" t="n">
        <x:f>COUNTIFS(Relaciones!$D$12777:$D$13050,E12968,Relaciones!$E$12777:$E$13050,D12968,Relaciones!$F$12777:$F$13050,"amistad")</x:f>
        <x:v>1</x:v>
      </x:c>
    </x:row>
    <x:row r="12969" ht="23" customHeight="1">
      <x:c r="A12969" s="4" t="str">
        <x:v>Córdoba</x:v>
      </x:c>
      <x:c r="B12969" s="4" t="str">
        <x:v>6.º Primaria</x:v>
      </x:c>
      <x:c r="C12969" s="4" t="str">
        <x:v>C</x:v>
      </x:c>
      <x:c r="D12969" s="13" t="str">
        <x:v>00986</x:v>
      </x:c>
      <x:c r="E12969" s="13" t="str">
        <x:v>00987</x:v>
      </x:c>
      <x:c r="F12969" s="4" t="str">
        <x:v>prediccion_amistad</x:v>
      </x:c>
      <x:c r="G12969" s="4"/>
      <x:c r="H12969" s="4" t="n">
        <x:f>COUNTIFS(Relaciones!$D$12777:$D$13050,E12969,Relaciones!$E$12777:$E$13050,D12969,Relaciones!$F$12777:$F$13050,"amistad")</x:f>
        <x:v>1</x:v>
      </x:c>
    </x:row>
    <x:row r="12970" ht="23" customHeight="1">
      <x:c r="A12970" s="4" t="str">
        <x:v>Córdoba</x:v>
      </x:c>
      <x:c r="B12970" s="4" t="str">
        <x:v>6.º Primaria</x:v>
      </x:c>
      <x:c r="C12970" s="4" t="str">
        <x:v>C</x:v>
      </x:c>
      <x:c r="D12970" s="13" t="str">
        <x:v>00987</x:v>
      </x:c>
      <x:c r="E12970" s="13" t="str">
        <x:v>00986</x:v>
      </x:c>
      <x:c r="F12970" s="4" t="str">
        <x:v>prediccion_amistad</x:v>
      </x:c>
      <x:c r="G12970" s="4"/>
      <x:c r="H12970" s="4" t="n">
        <x:f>COUNTIFS(Relaciones!$D$12777:$D$13050,E12970,Relaciones!$E$12777:$E$13050,D12970,Relaciones!$F$12777:$F$13050,"amistad")</x:f>
        <x:v>1</x:v>
      </x:c>
    </x:row>
    <x:row r="12971" ht="23" customHeight="1">
      <x:c r="A12971" s="4" t="str">
        <x:v>Córdoba</x:v>
      </x:c>
      <x:c r="B12971" s="4" t="str">
        <x:v>6.º Primaria</x:v>
      </x:c>
      <x:c r="C12971" s="4" t="str">
        <x:v>C</x:v>
      </x:c>
      <x:c r="D12971" s="13" t="str">
        <x:v>00987</x:v>
      </x:c>
      <x:c r="E12971" s="13" t="str">
        <x:v>00988</x:v>
      </x:c>
      <x:c r="F12971" s="4" t="str">
        <x:v>prediccion_amistad</x:v>
      </x:c>
      <x:c r="G12971" s="4"/>
      <x:c r="H12971" s="4" t="n">
        <x:f>COUNTIFS(Relaciones!$D$12777:$D$13050,E12971,Relaciones!$E$12777:$E$13050,D12971,Relaciones!$F$12777:$F$13050,"amistad")</x:f>
        <x:v>1</x:v>
      </x:c>
    </x:row>
    <x:row r="12972" ht="23" customHeight="1">
      <x:c r="A12972" s="4" t="str">
        <x:v>Córdoba</x:v>
      </x:c>
      <x:c r="B12972" s="4" t="str">
        <x:v>6.º Primaria</x:v>
      </x:c>
      <x:c r="C12972" s="4" t="str">
        <x:v>C</x:v>
      </x:c>
      <x:c r="D12972" s="13" t="str">
        <x:v>00988</x:v>
      </x:c>
      <x:c r="E12972" s="13" t="str">
        <x:v>00987</x:v>
      </x:c>
      <x:c r="F12972" s="4" t="str">
        <x:v>prediccion_amistad</x:v>
      </x:c>
      <x:c r="G12972" s="4"/>
      <x:c r="H12972" s="4" t="n">
        <x:f>COUNTIFS(Relaciones!$D$12777:$D$13050,E12972,Relaciones!$E$12777:$E$13050,D12972,Relaciones!$F$12777:$F$13050,"amistad")</x:f>
        <x:v>1</x:v>
      </x:c>
    </x:row>
    <x:row r="12973" ht="23" customHeight="1">
      <x:c r="A12973" s="4" t="str">
        <x:v>Córdoba</x:v>
      </x:c>
      <x:c r="B12973" s="4" t="str">
        <x:v>6.º Primaria</x:v>
      </x:c>
      <x:c r="C12973" s="4" t="str">
        <x:v>C</x:v>
      </x:c>
      <x:c r="D12973" s="13" t="str">
        <x:v>00988</x:v>
      </x:c>
      <x:c r="E12973" s="13" t="str">
        <x:v>00993</x:v>
      </x:c>
      <x:c r="F12973" s="4" t="str">
        <x:v>prediccion_amistad</x:v>
      </x:c>
      <x:c r="G12973" s="4"/>
      <x:c r="H12973" s="4" t="n">
        <x:f>COUNTIFS(Relaciones!$D$12777:$D$13050,E12973,Relaciones!$E$12777:$E$13050,D12973,Relaciones!$F$12777:$F$13050,"amistad")</x:f>
        <x:v>0</x:v>
      </x:c>
    </x:row>
    <x:row r="12974" ht="23" customHeight="1">
      <x:c r="A12974" s="4" t="str">
        <x:v>Córdoba</x:v>
      </x:c>
      <x:c r="B12974" s="4" t="str">
        <x:v>6.º Primaria</x:v>
      </x:c>
      <x:c r="C12974" s="4" t="str">
        <x:v>C</x:v>
      </x:c>
      <x:c r="D12974" s="13" t="str">
        <x:v>00989</x:v>
      </x:c>
      <x:c r="E12974" s="13" t="str">
        <x:v>00990</x:v>
      </x:c>
      <x:c r="F12974" s="4" t="str">
        <x:v>prediccion_amistad</x:v>
      </x:c>
      <x:c r="G12974" s="4"/>
      <x:c r="H12974" s="4" t="n">
        <x:f>COUNTIFS(Relaciones!$D$12777:$D$13050,E12974,Relaciones!$E$12777:$E$13050,D12974,Relaciones!$F$12777:$F$13050,"amistad")</x:f>
        <x:v>1</x:v>
      </x:c>
    </x:row>
    <x:row r="12975" ht="23" customHeight="1">
      <x:c r="A12975" s="4" t="str">
        <x:v>Córdoba</x:v>
      </x:c>
      <x:c r="B12975" s="4" t="str">
        <x:v>6.º Primaria</x:v>
      </x:c>
      <x:c r="C12975" s="4" t="str">
        <x:v>C</x:v>
      </x:c>
      <x:c r="D12975" s="13" t="str">
        <x:v>00990</x:v>
      </x:c>
      <x:c r="E12975" s="13" t="str">
        <x:v>00989</x:v>
      </x:c>
      <x:c r="F12975" s="4" t="str">
        <x:v>prediccion_amistad</x:v>
      </x:c>
      <x:c r="G12975" s="4"/>
      <x:c r="H12975" s="4" t="n">
        <x:f>COUNTIFS(Relaciones!$D$12777:$D$13050,E12975,Relaciones!$E$12777:$E$13050,D12975,Relaciones!$F$12777:$F$13050,"amistad")</x:f>
        <x:v>1</x:v>
      </x:c>
    </x:row>
    <x:row r="12976" ht="23" customHeight="1">
      <x:c r="A12976" s="4" t="str">
        <x:v>Córdoba</x:v>
      </x:c>
      <x:c r="B12976" s="4" t="str">
        <x:v>6.º Primaria</x:v>
      </x:c>
      <x:c r="C12976" s="4" t="str">
        <x:v>C</x:v>
      </x:c>
      <x:c r="D12976" s="13" t="str">
        <x:v>00990</x:v>
      </x:c>
      <x:c r="E12976" s="13" t="str">
        <x:v>00991</x:v>
      </x:c>
      <x:c r="F12976" s="4" t="str">
        <x:v>prediccion_amistad</x:v>
      </x:c>
      <x:c r="G12976" s="4"/>
      <x:c r="H12976" s="4" t="n">
        <x:f>COUNTIFS(Relaciones!$D$12777:$D$13050,E12976,Relaciones!$E$12777:$E$13050,D12976,Relaciones!$F$12777:$F$13050,"amistad")</x:f>
        <x:v>1</x:v>
      </x:c>
    </x:row>
    <x:row r="12977" ht="23" customHeight="1">
      <x:c r="A12977" s="4" t="str">
        <x:v>Córdoba</x:v>
      </x:c>
      <x:c r="B12977" s="4" t="str">
        <x:v>6.º Primaria</x:v>
      </x:c>
      <x:c r="C12977" s="4" t="str">
        <x:v>C</x:v>
      </x:c>
      <x:c r="D12977" s="13" t="str">
        <x:v>00991</x:v>
      </x:c>
      <x:c r="E12977" s="13" t="str">
        <x:v>00990</x:v>
      </x:c>
      <x:c r="F12977" s="4" t="str">
        <x:v>prediccion_amistad</x:v>
      </x:c>
      <x:c r="G12977" s="4"/>
      <x:c r="H12977" s="4" t="n">
        <x:f>COUNTIFS(Relaciones!$D$12777:$D$13050,E12977,Relaciones!$E$12777:$E$13050,D12977,Relaciones!$F$12777:$F$13050,"amistad")</x:f>
        <x:v>1</x:v>
      </x:c>
    </x:row>
    <x:row r="12978" ht="23" customHeight="1">
      <x:c r="A12978" s="4" t="str">
        <x:v>Córdoba</x:v>
      </x:c>
      <x:c r="B12978" s="4" t="str">
        <x:v>6.º Primaria</x:v>
      </x:c>
      <x:c r="C12978" s="4" t="str">
        <x:v>C</x:v>
      </x:c>
      <x:c r="D12978" s="13" t="str">
        <x:v>00991</x:v>
      </x:c>
      <x:c r="E12978" s="13" t="str">
        <x:v>00992</x:v>
      </x:c>
      <x:c r="F12978" s="4" t="str">
        <x:v>prediccion_amistad</x:v>
      </x:c>
      <x:c r="G12978" s="4"/>
      <x:c r="H12978" s="4" t="n">
        <x:f>COUNTIFS(Relaciones!$D$12777:$D$13050,E12978,Relaciones!$E$12777:$E$13050,D12978,Relaciones!$F$12777:$F$13050,"amistad")</x:f>
        <x:v>1</x:v>
      </x:c>
    </x:row>
    <x:row r="12979" ht="23" customHeight="1">
      <x:c r="A12979" s="4" t="str">
        <x:v>Córdoba</x:v>
      </x:c>
      <x:c r="B12979" s="4" t="str">
        <x:v>6.º Primaria</x:v>
      </x:c>
      <x:c r="C12979" s="4" t="str">
        <x:v>C</x:v>
      </x:c>
      <x:c r="D12979" s="13" t="str">
        <x:v>00991</x:v>
      </x:c>
      <x:c r="E12979" s="13" t="str">
        <x:v>00996</x:v>
      </x:c>
      <x:c r="F12979" s="4" t="str">
        <x:v>prediccion_amistad</x:v>
      </x:c>
      <x:c r="G12979" s="4"/>
      <x:c r="H12979" s="4" t="n">
        <x:f>COUNTIFS(Relaciones!$D$12777:$D$13050,E12979,Relaciones!$E$12777:$E$13050,D12979,Relaciones!$F$12777:$F$13050,"amistad")</x:f>
        <x:v>0</x:v>
      </x:c>
    </x:row>
    <x:row r="12980" ht="23" customHeight="1">
      <x:c r="A12980" s="4" t="str">
        <x:v>Córdoba</x:v>
      </x:c>
      <x:c r="B12980" s="4" t="str">
        <x:v>6.º Primaria</x:v>
      </x:c>
      <x:c r="C12980" s="4" t="str">
        <x:v>C</x:v>
      </x:c>
      <x:c r="D12980" s="13" t="str">
        <x:v>00992</x:v>
      </x:c>
      <x:c r="E12980" s="13" t="str">
        <x:v>00991</x:v>
      </x:c>
      <x:c r="F12980" s="4" t="str">
        <x:v>prediccion_amistad</x:v>
      </x:c>
      <x:c r="G12980" s="4"/>
      <x:c r="H12980" s="4" t="n">
        <x:f>COUNTIFS(Relaciones!$D$12777:$D$13050,E12980,Relaciones!$E$12777:$E$13050,D12980,Relaciones!$F$12777:$F$13050,"amistad")</x:f>
        <x:v>1</x:v>
      </x:c>
    </x:row>
    <x:row r="12981" ht="23" customHeight="1">
      <x:c r="A12981" s="4" t="str">
        <x:v>Córdoba</x:v>
      </x:c>
      <x:c r="B12981" s="4" t="str">
        <x:v>6.º Primaria</x:v>
      </x:c>
      <x:c r="C12981" s="4" t="str">
        <x:v>C</x:v>
      </x:c>
      <x:c r="D12981" s="13" t="str">
        <x:v>00993</x:v>
      </x:c>
      <x:c r="E12981" s="13" t="str">
        <x:v>00994</x:v>
      </x:c>
      <x:c r="F12981" s="4" t="str">
        <x:v>prediccion_amistad</x:v>
      </x:c>
      <x:c r="G12981" s="4"/>
      <x:c r="H12981" s="4" t="n">
        <x:f>COUNTIFS(Relaciones!$D$12777:$D$13050,E12981,Relaciones!$E$12777:$E$13050,D12981,Relaciones!$F$12777:$F$13050,"amistad")</x:f>
        <x:v>1</x:v>
      </x:c>
    </x:row>
    <x:row r="12982" ht="23" customHeight="1">
      <x:c r="A12982" s="4" t="str">
        <x:v>Córdoba</x:v>
      </x:c>
      <x:c r="B12982" s="4" t="str">
        <x:v>6.º Primaria</x:v>
      </x:c>
      <x:c r="C12982" s="4" t="str">
        <x:v>C</x:v>
      </x:c>
      <x:c r="D12982" s="13" t="str">
        <x:v>00994</x:v>
      </x:c>
      <x:c r="E12982" s="13" t="str">
        <x:v>00981</x:v>
      </x:c>
      <x:c r="F12982" s="4" t="str">
        <x:v>prediccion_amistad</x:v>
      </x:c>
      <x:c r="G12982" s="4"/>
      <x:c r="H12982" s="4" t="n">
        <x:f>COUNTIFS(Relaciones!$D$12777:$D$13050,E12982,Relaciones!$E$12777:$E$13050,D12982,Relaciones!$F$12777:$F$13050,"amistad")</x:f>
        <x:v>1</x:v>
      </x:c>
    </x:row>
    <x:row r="12983" ht="23" customHeight="1">
      <x:c r="A12983" s="4" t="str">
        <x:v>Córdoba</x:v>
      </x:c>
      <x:c r="B12983" s="4" t="str">
        <x:v>6.º Primaria</x:v>
      </x:c>
      <x:c r="C12983" s="4" t="str">
        <x:v>C</x:v>
      </x:c>
      <x:c r="D12983" s="13" t="str">
        <x:v>00994</x:v>
      </x:c>
      <x:c r="E12983" s="13" t="str">
        <x:v>00993</x:v>
      </x:c>
      <x:c r="F12983" s="4" t="str">
        <x:v>prediccion_amistad</x:v>
      </x:c>
      <x:c r="G12983" s="4"/>
      <x:c r="H12983" s="4" t="n">
        <x:f>COUNTIFS(Relaciones!$D$12777:$D$13050,E12983,Relaciones!$E$12777:$E$13050,D12983,Relaciones!$F$12777:$F$13050,"amistad")</x:f>
        <x:v>1</x:v>
      </x:c>
    </x:row>
    <x:row r="12984" ht="23" customHeight="1">
      <x:c r="A12984" s="4" t="str">
        <x:v>Córdoba</x:v>
      </x:c>
      <x:c r="B12984" s="4" t="str">
        <x:v>6.º Primaria</x:v>
      </x:c>
      <x:c r="C12984" s="4" t="str">
        <x:v>C</x:v>
      </x:c>
      <x:c r="D12984" s="13" t="str">
        <x:v>00994</x:v>
      </x:c>
      <x:c r="E12984" s="13" t="str">
        <x:v>00999</x:v>
      </x:c>
      <x:c r="F12984" s="4" t="str">
        <x:v>prediccion_amistad</x:v>
      </x:c>
      <x:c r="G12984" s="4"/>
      <x:c r="H12984" s="4" t="n">
        <x:f>COUNTIFS(Relaciones!$D$12777:$D$13050,E12984,Relaciones!$E$12777:$E$13050,D12984,Relaciones!$F$12777:$F$13050,"amistad")</x:f>
        <x:v>0</x:v>
      </x:c>
    </x:row>
    <x:row r="12985" ht="23" customHeight="1">
      <x:c r="A12985" s="4" t="str">
        <x:v>Córdoba</x:v>
      </x:c>
      <x:c r="B12985" s="4" t="str">
        <x:v>6.º Primaria</x:v>
      </x:c>
      <x:c r="C12985" s="4" t="str">
        <x:v>C</x:v>
      </x:c>
      <x:c r="D12985" s="13" t="str">
        <x:v>00995</x:v>
      </x:c>
      <x:c r="E12985" s="13" t="str">
        <x:v>00981</x:v>
      </x:c>
      <x:c r="F12985" s="4" t="str">
        <x:v>prediccion_amistad</x:v>
      </x:c>
      <x:c r="G12985" s="4"/>
      <x:c r="H12985" s="4" t="n">
        <x:f>COUNTIFS(Relaciones!$D$12777:$D$13050,E12985,Relaciones!$E$12777:$E$13050,D12985,Relaciones!$F$12777:$F$13050,"amistad")</x:f>
        <x:v>1</x:v>
      </x:c>
    </x:row>
    <x:row r="12986" ht="23" customHeight="1">
      <x:c r="A12986" s="4" t="str">
        <x:v>Córdoba</x:v>
      </x:c>
      <x:c r="B12986" s="4" t="str">
        <x:v>6.º Primaria</x:v>
      </x:c>
      <x:c r="C12986" s="4" t="str">
        <x:v>C</x:v>
      </x:c>
      <x:c r="D12986" s="13" t="str">
        <x:v>00995</x:v>
      </x:c>
      <x:c r="E12986" s="13" t="str">
        <x:v>00996</x:v>
      </x:c>
      <x:c r="F12986" s="4" t="str">
        <x:v>prediccion_amistad</x:v>
      </x:c>
      <x:c r="G12986" s="4"/>
      <x:c r="H12986" s="4" t="n">
        <x:f>COUNTIFS(Relaciones!$D$12777:$D$13050,E12986,Relaciones!$E$12777:$E$13050,D12986,Relaciones!$F$12777:$F$13050,"amistad")</x:f>
        <x:v>1</x:v>
      </x:c>
    </x:row>
    <x:row r="12987" ht="23" customHeight="1">
      <x:c r="A12987" s="4" t="str">
        <x:v>Córdoba</x:v>
      </x:c>
      <x:c r="B12987" s="4" t="str">
        <x:v>6.º Primaria</x:v>
      </x:c>
      <x:c r="C12987" s="4" t="str">
        <x:v>C</x:v>
      </x:c>
      <x:c r="D12987" s="13" t="str">
        <x:v>00995</x:v>
      </x:c>
      <x:c r="E12987" s="13" t="str">
        <x:v>00998</x:v>
      </x:c>
      <x:c r="F12987" s="4" t="str">
        <x:v>prediccion_amistad</x:v>
      </x:c>
      <x:c r="G12987" s="4"/>
      <x:c r="H12987" s="4" t="n">
        <x:f>COUNTIFS(Relaciones!$D$12777:$D$13050,E12987,Relaciones!$E$12777:$E$13050,D12987,Relaciones!$F$12777:$F$13050,"amistad")</x:f>
        <x:v>1</x:v>
      </x:c>
    </x:row>
    <x:row r="12988" ht="23" customHeight="1">
      <x:c r="A12988" s="4" t="str">
        <x:v>Córdoba</x:v>
      </x:c>
      <x:c r="B12988" s="4" t="str">
        <x:v>6.º Primaria</x:v>
      </x:c>
      <x:c r="C12988" s="4" t="str">
        <x:v>C</x:v>
      </x:c>
      <x:c r="D12988" s="13" t="str">
        <x:v>00995</x:v>
      </x:c>
      <x:c r="E12988" s="13" t="str">
        <x:v>00999</x:v>
      </x:c>
      <x:c r="F12988" s="4" t="str">
        <x:v>prediccion_amistad</x:v>
      </x:c>
      <x:c r="G12988" s="4"/>
      <x:c r="H12988" s="4" t="n">
        <x:f>COUNTIFS(Relaciones!$D$12777:$D$13050,E12988,Relaciones!$E$12777:$E$13050,D12988,Relaciones!$F$12777:$F$13050,"amistad")</x:f>
        <x:v>1</x:v>
      </x:c>
    </x:row>
    <x:row r="12989" ht="23" customHeight="1">
      <x:c r="A12989" s="4" t="str">
        <x:v>Córdoba</x:v>
      </x:c>
      <x:c r="B12989" s="4" t="str">
        <x:v>6.º Primaria</x:v>
      </x:c>
      <x:c r="C12989" s="4" t="str">
        <x:v>C</x:v>
      </x:c>
      <x:c r="D12989" s="13" t="str">
        <x:v>00995</x:v>
      </x:c>
      <x:c r="E12989" s="13" t="str">
        <x:v>01000</x:v>
      </x:c>
      <x:c r="F12989" s="4" t="str">
        <x:v>prediccion_amistad</x:v>
      </x:c>
      <x:c r="G12989" s="4"/>
      <x:c r="H12989" s="4" t="n">
        <x:f>COUNTIFS(Relaciones!$D$12777:$D$13050,E12989,Relaciones!$E$12777:$E$13050,D12989,Relaciones!$F$12777:$F$13050,"amistad")</x:f>
        <x:v>1</x:v>
      </x:c>
    </x:row>
    <x:row r="12990" ht="23" customHeight="1">
      <x:c r="A12990" s="4" t="str">
        <x:v>Córdoba</x:v>
      </x:c>
      <x:c r="B12990" s="4" t="str">
        <x:v>6.º Primaria</x:v>
      </x:c>
      <x:c r="C12990" s="4" t="str">
        <x:v>C</x:v>
      </x:c>
      <x:c r="D12990" s="13" t="str">
        <x:v>00995</x:v>
      </x:c>
      <x:c r="E12990" s="13" t="str">
        <x:v>01002</x:v>
      </x:c>
      <x:c r="F12990" s="4" t="str">
        <x:v>prediccion_amistad</x:v>
      </x:c>
      <x:c r="G12990" s="4"/>
      <x:c r="H12990" s="4" t="n">
        <x:f>COUNTIFS(Relaciones!$D$12777:$D$13050,E12990,Relaciones!$E$12777:$E$13050,D12990,Relaciones!$F$12777:$F$13050,"amistad")</x:f>
        <x:v>1</x:v>
      </x:c>
    </x:row>
    <x:row r="12991" ht="23" customHeight="1">
      <x:c r="A12991" s="4" t="str">
        <x:v>Córdoba</x:v>
      </x:c>
      <x:c r="B12991" s="4" t="str">
        <x:v>6.º Primaria</x:v>
      </x:c>
      <x:c r="C12991" s="4" t="str">
        <x:v>C</x:v>
      </x:c>
      <x:c r="D12991" s="13" t="str">
        <x:v>00995</x:v>
      </x:c>
      <x:c r="E12991" s="13" t="str">
        <x:v>01003</x:v>
      </x:c>
      <x:c r="F12991" s="4" t="str">
        <x:v>prediccion_amistad</x:v>
      </x:c>
      <x:c r="G12991" s="4"/>
      <x:c r="H12991" s="4" t="n">
        <x:f>COUNTIFS(Relaciones!$D$12777:$D$13050,E12991,Relaciones!$E$12777:$E$13050,D12991,Relaciones!$F$12777:$F$13050,"amistad")</x:f>
        <x:v>1</x:v>
      </x:c>
    </x:row>
    <x:row r="12992" ht="23" customHeight="1">
      <x:c r="A12992" s="4" t="str">
        <x:v>Córdoba</x:v>
      </x:c>
      <x:c r="B12992" s="4" t="str">
        <x:v>6.º Primaria</x:v>
      </x:c>
      <x:c r="C12992" s="4" t="str">
        <x:v>C</x:v>
      </x:c>
      <x:c r="D12992" s="13" t="str">
        <x:v>00995</x:v>
      </x:c>
      <x:c r="E12992" s="13" t="str">
        <x:v>01004</x:v>
      </x:c>
      <x:c r="F12992" s="4" t="str">
        <x:v>prediccion_amistad</x:v>
      </x:c>
      <x:c r="G12992" s="4"/>
      <x:c r="H12992" s="4" t="n">
        <x:f>COUNTIFS(Relaciones!$D$12777:$D$13050,E12992,Relaciones!$E$12777:$E$13050,D12992,Relaciones!$F$12777:$F$13050,"amistad")</x:f>
        <x:v>1</x:v>
      </x:c>
    </x:row>
    <x:row r="12993" ht="23" customHeight="1">
      <x:c r="A12993" s="4" t="str">
        <x:v>Córdoba</x:v>
      </x:c>
      <x:c r="B12993" s="4" t="str">
        <x:v>6.º Primaria</x:v>
      </x:c>
      <x:c r="C12993" s="4" t="str">
        <x:v>C</x:v>
      </x:c>
      <x:c r="D12993" s="13" t="str">
        <x:v>00995</x:v>
      </x:c>
      <x:c r="E12993" s="13" t="str">
        <x:v>01006</x:v>
      </x:c>
      <x:c r="F12993" s="4" t="str">
        <x:v>prediccion_amistad</x:v>
      </x:c>
      <x:c r="G12993" s="4"/>
      <x:c r="H12993" s="4" t="n">
        <x:f>COUNTIFS(Relaciones!$D$12777:$D$13050,E12993,Relaciones!$E$12777:$E$13050,D12993,Relaciones!$F$12777:$F$13050,"amistad")</x:f>
        <x:v>1</x:v>
      </x:c>
    </x:row>
    <x:row r="12994" ht="23" customHeight="1">
      <x:c r="A12994" s="4" t="str">
        <x:v>Córdoba</x:v>
      </x:c>
      <x:c r="B12994" s="4" t="str">
        <x:v>6.º Primaria</x:v>
      </x:c>
      <x:c r="C12994" s="4" t="str">
        <x:v>C</x:v>
      </x:c>
      <x:c r="D12994" s="13" t="str">
        <x:v>00995</x:v>
      </x:c>
      <x:c r="E12994" s="13" t="str">
        <x:v>01007</x:v>
      </x:c>
      <x:c r="F12994" s="4" t="str">
        <x:v>prediccion_amistad</x:v>
      </x:c>
      <x:c r="G12994" s="4"/>
      <x:c r="H12994" s="4" t="n">
        <x:f>COUNTIFS(Relaciones!$D$12777:$D$13050,E12994,Relaciones!$E$12777:$E$13050,D12994,Relaciones!$F$12777:$F$13050,"amistad")</x:f>
        <x:v>1</x:v>
      </x:c>
    </x:row>
    <x:row r="12995" ht="23" customHeight="1">
      <x:c r="A12995" s="4" t="str">
        <x:v>Córdoba</x:v>
      </x:c>
      <x:c r="B12995" s="4" t="str">
        <x:v>6.º Primaria</x:v>
      </x:c>
      <x:c r="C12995" s="4" t="str">
        <x:v>C</x:v>
      </x:c>
      <x:c r="D12995" s="13" t="str">
        <x:v>00995</x:v>
      </x:c>
      <x:c r="E12995" s="13" t="str">
        <x:v>01008</x:v>
      </x:c>
      <x:c r="F12995" s="4" t="str">
        <x:v>prediccion_amistad</x:v>
      </x:c>
      <x:c r="G12995" s="4"/>
      <x:c r="H12995" s="4" t="n">
        <x:f>COUNTIFS(Relaciones!$D$12777:$D$13050,E12995,Relaciones!$E$12777:$E$13050,D12995,Relaciones!$F$12777:$F$13050,"amistad")</x:f>
        <x:v>1</x:v>
      </x:c>
    </x:row>
    <x:row r="12996" ht="23" customHeight="1">
      <x:c r="A12996" s="4" t="str">
        <x:v>Córdoba</x:v>
      </x:c>
      <x:c r="B12996" s="4" t="str">
        <x:v>6.º Primaria</x:v>
      </x:c>
      <x:c r="C12996" s="4" t="str">
        <x:v>C</x:v>
      </x:c>
      <x:c r="D12996" s="13" t="str">
        <x:v>00996</x:v>
      </x:c>
      <x:c r="E12996" s="13" t="str">
        <x:v>00995</x:v>
      </x:c>
      <x:c r="F12996" s="4" t="str">
        <x:v>prediccion_amistad</x:v>
      </x:c>
      <x:c r="G12996" s="4"/>
      <x:c r="H12996" s="4" t="n">
        <x:f>COUNTIFS(Relaciones!$D$12777:$D$13050,E12996,Relaciones!$E$12777:$E$13050,D12996,Relaciones!$F$12777:$F$13050,"amistad")</x:f>
        <x:v>1</x:v>
      </x:c>
    </x:row>
    <x:row r="12997" ht="23" customHeight="1">
      <x:c r="A12997" s="4" t="str">
        <x:v>Córdoba</x:v>
      </x:c>
      <x:c r="B12997" s="4" t="str">
        <x:v>6.º Primaria</x:v>
      </x:c>
      <x:c r="C12997" s="4" t="str">
        <x:v>C</x:v>
      </x:c>
      <x:c r="D12997" s="13" t="str">
        <x:v>00997</x:v>
      </x:c>
      <x:c r="E12997" s="13" t="str">
        <x:v>00998</x:v>
      </x:c>
      <x:c r="F12997" s="4" t="str">
        <x:v>prediccion_amistad</x:v>
      </x:c>
      <x:c r="G12997" s="4"/>
      <x:c r="H12997" s="4" t="n">
        <x:f>COUNTIFS(Relaciones!$D$12777:$D$13050,E12997,Relaciones!$E$12777:$E$13050,D12997,Relaciones!$F$12777:$F$13050,"amistad")</x:f>
        <x:v>1</x:v>
      </x:c>
    </x:row>
    <x:row r="12998" ht="23" customHeight="1">
      <x:c r="A12998" s="4" t="str">
        <x:v>Córdoba</x:v>
      </x:c>
      <x:c r="B12998" s="4" t="str">
        <x:v>6.º Primaria</x:v>
      </x:c>
      <x:c r="C12998" s="4" t="str">
        <x:v>C</x:v>
      </x:c>
      <x:c r="D12998" s="13" t="str">
        <x:v>00997</x:v>
      </x:c>
      <x:c r="E12998" s="13" t="str">
        <x:v>01002</x:v>
      </x:c>
      <x:c r="F12998" s="4" t="str">
        <x:v>prediccion_amistad</x:v>
      </x:c>
      <x:c r="G12998" s="4"/>
      <x:c r="H12998" s="4" t="n">
        <x:f>COUNTIFS(Relaciones!$D$12777:$D$13050,E12998,Relaciones!$E$12777:$E$13050,D12998,Relaciones!$F$12777:$F$13050,"amistad")</x:f>
        <x:v>0</x:v>
      </x:c>
    </x:row>
    <x:row r="12999" ht="23" customHeight="1">
      <x:c r="A12999" s="4" t="str">
        <x:v>Córdoba</x:v>
      </x:c>
      <x:c r="B12999" s="4" t="str">
        <x:v>6.º Primaria</x:v>
      </x:c>
      <x:c r="C12999" s="4" t="str">
        <x:v>C</x:v>
      </x:c>
      <x:c r="D12999" s="13" t="str">
        <x:v>00998</x:v>
      </x:c>
      <x:c r="E12999" s="13" t="str">
        <x:v>00997</x:v>
      </x:c>
      <x:c r="F12999" s="4" t="str">
        <x:v>prediccion_amistad</x:v>
      </x:c>
      <x:c r="G12999" s="4"/>
      <x:c r="H12999" s="4" t="n">
        <x:f>COUNTIFS(Relaciones!$D$12777:$D$13050,E12999,Relaciones!$E$12777:$E$13050,D12999,Relaciones!$F$12777:$F$13050,"amistad")</x:f>
        <x:v>1</x:v>
      </x:c>
    </x:row>
    <x:row r="13000" ht="23" customHeight="1">
      <x:c r="A13000" s="4" t="str">
        <x:v>Córdoba</x:v>
      </x:c>
      <x:c r="B13000" s="4" t="str">
        <x:v>6.º Primaria</x:v>
      </x:c>
      <x:c r="C13000" s="4" t="str">
        <x:v>C</x:v>
      </x:c>
      <x:c r="D13000" s="13" t="str">
        <x:v>00998</x:v>
      </x:c>
      <x:c r="E13000" s="13" t="str">
        <x:v>00999</x:v>
      </x:c>
      <x:c r="F13000" s="4" t="str">
        <x:v>prediccion_amistad</x:v>
      </x:c>
      <x:c r="G13000" s="4"/>
      <x:c r="H13000" s="4" t="n">
        <x:f>COUNTIFS(Relaciones!$D$12777:$D$13050,E13000,Relaciones!$E$12777:$E$13050,D13000,Relaciones!$F$12777:$F$13050,"amistad")</x:f>
        <x:v>1</x:v>
      </x:c>
    </x:row>
    <x:row r="13001" ht="23" customHeight="1">
      <x:c r="A13001" s="4" t="str">
        <x:v>Córdoba</x:v>
      </x:c>
      <x:c r="B13001" s="4" t="str">
        <x:v>6.º Primaria</x:v>
      </x:c>
      <x:c r="C13001" s="4" t="str">
        <x:v>C</x:v>
      </x:c>
      <x:c r="D13001" s="13" t="str">
        <x:v>00999</x:v>
      </x:c>
      <x:c r="E13001" s="13" t="str">
        <x:v>00998</x:v>
      </x:c>
      <x:c r="F13001" s="4" t="str">
        <x:v>prediccion_amistad</x:v>
      </x:c>
      <x:c r="G13001" s="4"/>
      <x:c r="H13001" s="4" t="n">
        <x:f>COUNTIFS(Relaciones!$D$12777:$D$13050,E13001,Relaciones!$E$12777:$E$13050,D13001,Relaciones!$F$12777:$F$13050,"amistad")</x:f>
        <x:v>1</x:v>
      </x:c>
    </x:row>
    <x:row r="13002" ht="23" customHeight="1">
      <x:c r="A13002" s="4" t="str">
        <x:v>Córdoba</x:v>
      </x:c>
      <x:c r="B13002" s="4" t="str">
        <x:v>6.º Primaria</x:v>
      </x:c>
      <x:c r="C13002" s="4" t="str">
        <x:v>C</x:v>
      </x:c>
      <x:c r="D13002" s="13" t="str">
        <x:v>00999</x:v>
      </x:c>
      <x:c r="E13002" s="13" t="str">
        <x:v>01000</x:v>
      </x:c>
      <x:c r="F13002" s="4" t="str">
        <x:v>prediccion_amistad</x:v>
      </x:c>
      <x:c r="G13002" s="4"/>
      <x:c r="H13002" s="4" t="n">
        <x:f>COUNTIFS(Relaciones!$D$12777:$D$13050,E13002,Relaciones!$E$12777:$E$13050,D13002,Relaciones!$F$12777:$F$13050,"amistad")</x:f>
        <x:v>1</x:v>
      </x:c>
    </x:row>
    <x:row r="13003" ht="23" customHeight="1">
      <x:c r="A13003" s="4" t="str">
        <x:v>Córdoba</x:v>
      </x:c>
      <x:c r="B13003" s="4" t="str">
        <x:v>6.º Primaria</x:v>
      </x:c>
      <x:c r="C13003" s="4" t="str">
        <x:v>C</x:v>
      </x:c>
      <x:c r="D13003" s="13" t="str">
        <x:v>01000</x:v>
      </x:c>
      <x:c r="E13003" s="13" t="str">
        <x:v>00999</x:v>
      </x:c>
      <x:c r="F13003" s="4" t="str">
        <x:v>prediccion_amistad</x:v>
      </x:c>
      <x:c r="G13003" s="4"/>
      <x:c r="H13003" s="4" t="n">
        <x:f>COUNTIFS(Relaciones!$D$12777:$D$13050,E13003,Relaciones!$E$12777:$E$13050,D13003,Relaciones!$F$12777:$F$13050,"amistad")</x:f>
        <x:v>1</x:v>
      </x:c>
    </x:row>
    <x:row r="13004" ht="23" customHeight="1">
      <x:c r="A13004" s="4" t="str">
        <x:v>Córdoba</x:v>
      </x:c>
      <x:c r="B13004" s="4" t="str">
        <x:v>6.º Primaria</x:v>
      </x:c>
      <x:c r="C13004" s="4" t="str">
        <x:v>C</x:v>
      </x:c>
      <x:c r="D13004" s="13" t="str">
        <x:v>01000</x:v>
      </x:c>
      <x:c r="E13004" s="13" t="str">
        <x:v>01005</x:v>
      </x:c>
      <x:c r="F13004" s="4" t="str">
        <x:v>prediccion_amistad</x:v>
      </x:c>
      <x:c r="G13004" s="4"/>
      <x:c r="H13004" s="4" t="n">
        <x:f>COUNTIFS(Relaciones!$D$12777:$D$13050,E13004,Relaciones!$E$12777:$E$13050,D13004,Relaciones!$F$12777:$F$13050,"amistad")</x:f>
        <x:v>0</x:v>
      </x:c>
    </x:row>
    <x:row r="13005" ht="23" customHeight="1">
      <x:c r="A13005" s="4" t="str">
        <x:v>Córdoba</x:v>
      </x:c>
      <x:c r="B13005" s="4" t="str">
        <x:v>6.º Primaria</x:v>
      </x:c>
      <x:c r="C13005" s="4" t="str">
        <x:v>C</x:v>
      </x:c>
      <x:c r="D13005" s="13" t="str">
        <x:v>01001</x:v>
      </x:c>
      <x:c r="E13005" s="13" t="str">
        <x:v>01002</x:v>
      </x:c>
      <x:c r="F13005" s="4" t="str">
        <x:v>prediccion_amistad</x:v>
      </x:c>
      <x:c r="G13005" s="4"/>
      <x:c r="H13005" s="4" t="n">
        <x:f>COUNTIFS(Relaciones!$D$12777:$D$13050,E13005,Relaciones!$E$12777:$E$13050,D13005,Relaciones!$F$12777:$F$13050,"amistad")</x:f>
        <x:v>1</x:v>
      </x:c>
    </x:row>
    <x:row r="13006" ht="23" customHeight="1">
      <x:c r="A13006" s="4" t="str">
        <x:v>Córdoba</x:v>
      </x:c>
      <x:c r="B13006" s="4" t="str">
        <x:v>6.º Primaria</x:v>
      </x:c>
      <x:c r="C13006" s="4" t="str">
        <x:v>C</x:v>
      </x:c>
      <x:c r="D13006" s="13" t="str">
        <x:v>01002</x:v>
      </x:c>
      <x:c r="E13006" s="13" t="str">
        <x:v>01001</x:v>
      </x:c>
      <x:c r="F13006" s="4" t="str">
        <x:v>prediccion_amistad</x:v>
      </x:c>
      <x:c r="G13006" s="4"/>
      <x:c r="H13006" s="4" t="n">
        <x:f>COUNTIFS(Relaciones!$D$12777:$D$13050,E13006,Relaciones!$E$12777:$E$13050,D13006,Relaciones!$F$12777:$F$13050,"amistad")</x:f>
        <x:v>1</x:v>
      </x:c>
    </x:row>
    <x:row r="13007" ht="23" customHeight="1">
      <x:c r="A13007" s="4" t="str">
        <x:v>Córdoba</x:v>
      </x:c>
      <x:c r="B13007" s="4" t="str">
        <x:v>6.º Primaria</x:v>
      </x:c>
      <x:c r="C13007" s="4" t="str">
        <x:v>C</x:v>
      </x:c>
      <x:c r="D13007" s="13" t="str">
        <x:v>01002</x:v>
      </x:c>
      <x:c r="E13007" s="13" t="str">
        <x:v>01003</x:v>
      </x:c>
      <x:c r="F13007" s="4" t="str">
        <x:v>prediccion_amistad</x:v>
      </x:c>
      <x:c r="G13007" s="4"/>
      <x:c r="H13007" s="4" t="n">
        <x:f>COUNTIFS(Relaciones!$D$12777:$D$13050,E13007,Relaciones!$E$12777:$E$13050,D13007,Relaciones!$F$12777:$F$13050,"amistad")</x:f>
        <x:v>1</x:v>
      </x:c>
    </x:row>
    <x:row r="13008" ht="23" customHeight="1">
      <x:c r="A13008" s="4" t="str">
        <x:v>Córdoba</x:v>
      </x:c>
      <x:c r="B13008" s="4" t="str">
        <x:v>6.º Primaria</x:v>
      </x:c>
      <x:c r="C13008" s="4" t="str">
        <x:v>C</x:v>
      </x:c>
      <x:c r="D13008" s="13" t="str">
        <x:v>01003</x:v>
      </x:c>
      <x:c r="E13008" s="13" t="str">
        <x:v>01002</x:v>
      </x:c>
      <x:c r="F13008" s="4" t="str">
        <x:v>prediccion_amistad</x:v>
      </x:c>
      <x:c r="G13008" s="4"/>
      <x:c r="H13008" s="4" t="n">
        <x:f>COUNTIFS(Relaciones!$D$12777:$D$13050,E13008,Relaciones!$E$12777:$E$13050,D13008,Relaciones!$F$12777:$F$13050,"amistad")</x:f>
        <x:v>1</x:v>
      </x:c>
    </x:row>
    <x:row r="13009" ht="23" customHeight="1">
      <x:c r="A13009" s="4" t="str">
        <x:v>Córdoba</x:v>
      </x:c>
      <x:c r="B13009" s="4" t="str">
        <x:v>6.º Primaria</x:v>
      </x:c>
      <x:c r="C13009" s="4" t="str">
        <x:v>C</x:v>
      </x:c>
      <x:c r="D13009" s="13" t="str">
        <x:v>01003</x:v>
      </x:c>
      <x:c r="E13009" s="13" t="str">
        <x:v>01004</x:v>
      </x:c>
      <x:c r="F13009" s="4" t="str">
        <x:v>prediccion_amistad</x:v>
      </x:c>
      <x:c r="G13009" s="4"/>
      <x:c r="H13009" s="4" t="n">
        <x:f>COUNTIFS(Relaciones!$D$12777:$D$13050,E13009,Relaciones!$E$12777:$E$13050,D13009,Relaciones!$F$12777:$F$13050,"amistad")</x:f>
        <x:v>1</x:v>
      </x:c>
    </x:row>
    <x:row r="13010" ht="23" customHeight="1">
      <x:c r="A13010" s="4" t="str">
        <x:v>Córdoba</x:v>
      </x:c>
      <x:c r="B13010" s="4" t="str">
        <x:v>6.º Primaria</x:v>
      </x:c>
      <x:c r="C13010" s="4" t="str">
        <x:v>C</x:v>
      </x:c>
      <x:c r="D13010" s="13" t="str">
        <x:v>01003</x:v>
      </x:c>
      <x:c r="E13010" s="13" t="str">
        <x:v>01008</x:v>
      </x:c>
      <x:c r="F13010" s="4" t="str">
        <x:v>prediccion_amistad</x:v>
      </x:c>
      <x:c r="G13010" s="4"/>
      <x:c r="H13010" s="4" t="n">
        <x:f>COUNTIFS(Relaciones!$D$12777:$D$13050,E13010,Relaciones!$E$12777:$E$13050,D13010,Relaciones!$F$12777:$F$13050,"amistad")</x:f>
        <x:v>0</x:v>
      </x:c>
    </x:row>
    <x:row r="13011" ht="23" customHeight="1">
      <x:c r="A13011" s="4" t="str">
        <x:v>Córdoba</x:v>
      </x:c>
      <x:c r="B13011" s="4" t="str">
        <x:v>6.º Primaria</x:v>
      </x:c>
      <x:c r="C13011" s="4" t="str">
        <x:v>C</x:v>
      </x:c>
      <x:c r="D13011" s="13" t="str">
        <x:v>01004</x:v>
      </x:c>
      <x:c r="E13011" s="13" t="str">
        <x:v>01003</x:v>
      </x:c>
      <x:c r="F13011" s="4" t="str">
        <x:v>prediccion_amistad</x:v>
      </x:c>
      <x:c r="G13011" s="4"/>
      <x:c r="H13011" s="4" t="n">
        <x:f>COUNTIFS(Relaciones!$D$12777:$D$13050,E13011,Relaciones!$E$12777:$E$13050,D13011,Relaciones!$F$12777:$F$13050,"amistad")</x:f>
        <x:v>1</x:v>
      </x:c>
    </x:row>
    <x:row r="13012" ht="23" customHeight="1">
      <x:c r="A13012" s="4" t="str">
        <x:v>Córdoba</x:v>
      </x:c>
      <x:c r="B13012" s="4" t="str">
        <x:v>6.º Primaria</x:v>
      </x:c>
      <x:c r="C13012" s="4" t="str">
        <x:v>C</x:v>
      </x:c>
      <x:c r="D13012" s="13" t="str">
        <x:v>01005</x:v>
      </x:c>
      <x:c r="E13012" s="13" t="str">
        <x:v>01006</x:v>
      </x:c>
      <x:c r="F13012" s="4" t="str">
        <x:v>prediccion_amistad</x:v>
      </x:c>
      <x:c r="G13012" s="4"/>
      <x:c r="H13012" s="4" t="n">
        <x:f>COUNTIFS(Relaciones!$D$12777:$D$13050,E13012,Relaciones!$E$12777:$E$13050,D13012,Relaciones!$F$12777:$F$13050,"amistad")</x:f>
        <x:v>1</x:v>
      </x:c>
    </x:row>
    <x:row r="13013" ht="23" customHeight="1">
      <x:c r="A13013" s="4" t="str">
        <x:v>Córdoba</x:v>
      </x:c>
      <x:c r="B13013" s="4" t="str">
        <x:v>6.º Primaria</x:v>
      </x:c>
      <x:c r="C13013" s="4" t="str">
        <x:v>C</x:v>
      </x:c>
      <x:c r="D13013" s="13" t="str">
        <x:v>01006</x:v>
      </x:c>
      <x:c r="E13013" s="13" t="str">
        <x:v>00983</x:v>
      </x:c>
      <x:c r="F13013" s="4" t="str">
        <x:v>prediccion_amistad</x:v>
      </x:c>
      <x:c r="G13013" s="4"/>
      <x:c r="H13013" s="4" t="n">
        <x:f>COUNTIFS(Relaciones!$D$12777:$D$13050,E13013,Relaciones!$E$12777:$E$13050,D13013,Relaciones!$F$12777:$F$13050,"amistad")</x:f>
        <x:v>0</x:v>
      </x:c>
    </x:row>
    <x:row r="13014" ht="23" customHeight="1">
      <x:c r="A13014" s="4" t="str">
        <x:v>Córdoba</x:v>
      </x:c>
      <x:c r="B13014" s="4" t="str">
        <x:v>6.º Primaria</x:v>
      </x:c>
      <x:c r="C13014" s="4" t="str">
        <x:v>C</x:v>
      </x:c>
      <x:c r="D13014" s="13" t="str">
        <x:v>01006</x:v>
      </x:c>
      <x:c r="E13014" s="13" t="str">
        <x:v>01005</x:v>
      </x:c>
      <x:c r="F13014" s="4" t="str">
        <x:v>prediccion_amistad</x:v>
      </x:c>
      <x:c r="G13014" s="4"/>
      <x:c r="H13014" s="4" t="n">
        <x:f>COUNTIFS(Relaciones!$D$12777:$D$13050,E13014,Relaciones!$E$12777:$E$13050,D13014,Relaciones!$F$12777:$F$13050,"amistad")</x:f>
        <x:v>1</x:v>
      </x:c>
    </x:row>
    <x:row r="13015" ht="23" customHeight="1">
      <x:c r="A13015" s="4" t="str">
        <x:v>Córdoba</x:v>
      </x:c>
      <x:c r="B13015" s="4" t="str">
        <x:v>6.º Primaria</x:v>
      </x:c>
      <x:c r="C13015" s="4" t="str">
        <x:v>C</x:v>
      </x:c>
      <x:c r="D13015" s="13" t="str">
        <x:v>01006</x:v>
      </x:c>
      <x:c r="E13015" s="13" t="str">
        <x:v>01007</x:v>
      </x:c>
      <x:c r="F13015" s="4" t="str">
        <x:v>prediccion_amistad</x:v>
      </x:c>
      <x:c r="G13015" s="4"/>
      <x:c r="H13015" s="4" t="n">
        <x:f>COUNTIFS(Relaciones!$D$12777:$D$13050,E13015,Relaciones!$E$12777:$E$13050,D13015,Relaciones!$F$12777:$F$13050,"amistad")</x:f>
        <x:v>1</x:v>
      </x:c>
    </x:row>
    <x:row r="13016" ht="23" customHeight="1">
      <x:c r="A13016" s="4" t="str">
        <x:v>Córdoba</x:v>
      </x:c>
      <x:c r="B13016" s="4" t="str">
        <x:v>6.º Primaria</x:v>
      </x:c>
      <x:c r="C13016" s="4" t="str">
        <x:v>C</x:v>
      </x:c>
      <x:c r="D13016" s="13" t="str">
        <x:v>01007</x:v>
      </x:c>
      <x:c r="E13016" s="13" t="str">
        <x:v>01006</x:v>
      </x:c>
      <x:c r="F13016" s="4" t="str">
        <x:v>prediccion_amistad</x:v>
      </x:c>
      <x:c r="G13016" s="4"/>
      <x:c r="H13016" s="4" t="n">
        <x:f>COUNTIFS(Relaciones!$D$12777:$D$13050,E13016,Relaciones!$E$12777:$E$13050,D13016,Relaciones!$F$12777:$F$13050,"amistad")</x:f>
        <x:v>1</x:v>
      </x:c>
    </x:row>
    <x:row r="13017" ht="23" customHeight="1">
      <x:c r="A13017" s="4" t="str">
        <x:v>Córdoba</x:v>
      </x:c>
      <x:c r="B13017" s="4" t="str">
        <x:v>6.º Primaria</x:v>
      </x:c>
      <x:c r="C13017" s="4" t="str">
        <x:v>C</x:v>
      </x:c>
      <x:c r="D13017" s="13" t="str">
        <x:v>01007</x:v>
      </x:c>
      <x:c r="E13017" s="13" t="str">
        <x:v>01008</x:v>
      </x:c>
      <x:c r="F13017" s="4" t="str">
        <x:v>prediccion_amistad</x:v>
      </x:c>
      <x:c r="G13017" s="4"/>
      <x:c r="H13017" s="4" t="n">
        <x:f>COUNTIFS(Relaciones!$D$12777:$D$13050,E13017,Relaciones!$E$12777:$E$13050,D13017,Relaciones!$F$12777:$F$13050,"amistad")</x:f>
        <x:v>1</x:v>
      </x:c>
    </x:row>
    <x:row r="13018" ht="23" customHeight="1">
      <x:c r="A13018" s="4" t="str">
        <x:v>Córdoba</x:v>
      </x:c>
      <x:c r="B13018" s="4" t="str">
        <x:v>6.º Primaria</x:v>
      </x:c>
      <x:c r="C13018" s="4" t="str">
        <x:v>C</x:v>
      </x:c>
      <x:c r="D13018" s="13" t="str">
        <x:v>01008</x:v>
      </x:c>
      <x:c r="E13018" s="13" t="str">
        <x:v>00995</x:v>
      </x:c>
      <x:c r="F13018" s="4" t="str">
        <x:v>prediccion_amistad</x:v>
      </x:c>
      <x:c r="G13018" s="4"/>
      <x:c r="H13018" s="4" t="n">
        <x:f>COUNTIFS(Relaciones!$D$12777:$D$13050,E13018,Relaciones!$E$12777:$E$13050,D13018,Relaciones!$F$12777:$F$13050,"amistad")</x:f>
        <x:v>1</x:v>
      </x:c>
    </x:row>
    <x:row r="13019" ht="23" customHeight="1">
      <x:c r="A13019" s="4" t="str">
        <x:v>Córdoba</x:v>
      </x:c>
      <x:c r="B13019" s="4" t="str">
        <x:v>6.º Primaria</x:v>
      </x:c>
      <x:c r="C13019" s="4" t="str">
        <x:v>C</x:v>
      </x:c>
      <x:c r="D13019" s="13" t="str">
        <x:v>00982</x:v>
      </x:c>
      <x:c r="E13019" s="13" t="str">
        <x:v>00987</x:v>
      </x:c>
      <x:c r="F13019" s="4" t="str">
        <x:v>prediccion_rechazo</x:v>
      </x:c>
      <x:c r="G13019" s="4"/>
      <x:c r="H13019" s="4" t="n">
        <x:f>COUNTIFS(Relaciones!$D$12777:$D$13050,E13019,Relaciones!$E$12777:$E$13050,D13019,Relaciones!$F$12777:$F$13050,"rechazo")</x:f>
        <x:v>0</x:v>
      </x:c>
    </x:row>
    <x:row r="13020" ht="23" customHeight="1">
      <x:c r="A13020" s="4" t="str">
        <x:v>Córdoba</x:v>
      </x:c>
      <x:c r="B13020" s="4" t="str">
        <x:v>6.º Primaria</x:v>
      </x:c>
      <x:c r="C13020" s="4" t="str">
        <x:v>C</x:v>
      </x:c>
      <x:c r="D13020" s="13" t="str">
        <x:v>00985</x:v>
      </x:c>
      <x:c r="E13020" s="13" t="str">
        <x:v>00990</x:v>
      </x:c>
      <x:c r="F13020" s="4" t="str">
        <x:v>prediccion_rechazo</x:v>
      </x:c>
      <x:c r="G13020" s="4"/>
      <x:c r="H13020" s="4" t="n">
        <x:f>COUNTIFS(Relaciones!$D$12777:$D$13050,E13020,Relaciones!$E$12777:$E$13050,D13020,Relaciones!$F$12777:$F$13050,"rechazo")</x:f>
        <x:v>0</x:v>
      </x:c>
    </x:row>
    <x:row r="13021" ht="23" customHeight="1">
      <x:c r="A13021" s="4" t="str">
        <x:v>Córdoba</x:v>
      </x:c>
      <x:c r="B13021" s="4" t="str">
        <x:v>6.º Primaria</x:v>
      </x:c>
      <x:c r="C13021" s="4" t="str">
        <x:v>C</x:v>
      </x:c>
      <x:c r="D13021" s="13" t="str">
        <x:v>00988</x:v>
      </x:c>
      <x:c r="E13021" s="13" t="str">
        <x:v>00993</x:v>
      </x:c>
      <x:c r="F13021" s="4" t="str">
        <x:v>prediccion_rechazo</x:v>
      </x:c>
      <x:c r="G13021" s="4"/>
      <x:c r="H13021" s="4" t="n">
        <x:f>COUNTIFS(Relaciones!$D$12777:$D$13050,E13021,Relaciones!$E$12777:$E$13050,D13021,Relaciones!$F$12777:$F$13050,"rechazo")</x:f>
        <x:v>0</x:v>
      </x:c>
    </x:row>
    <x:row r="13022" ht="23" customHeight="1">
      <x:c r="A13022" s="4" t="str">
        <x:v>Córdoba</x:v>
      </x:c>
      <x:c r="B13022" s="4" t="str">
        <x:v>6.º Primaria</x:v>
      </x:c>
      <x:c r="C13022" s="4" t="str">
        <x:v>C</x:v>
      </x:c>
      <x:c r="D13022" s="13" t="str">
        <x:v>00991</x:v>
      </x:c>
      <x:c r="E13022" s="13" t="str">
        <x:v>00996</x:v>
      </x:c>
      <x:c r="F13022" s="4" t="str">
        <x:v>prediccion_rechazo</x:v>
      </x:c>
      <x:c r="G13022" s="4"/>
      <x:c r="H13022" s="4" t="n">
        <x:f>COUNTIFS(Relaciones!$D$12777:$D$13050,E13022,Relaciones!$E$12777:$E$13050,D13022,Relaciones!$F$12777:$F$13050,"rechazo")</x:f>
        <x:v>0</x:v>
      </x:c>
    </x:row>
    <x:row r="13023" ht="23" customHeight="1">
      <x:c r="A13023" s="4" t="str">
        <x:v>Córdoba</x:v>
      </x:c>
      <x:c r="B13023" s="4" t="str">
        <x:v>6.º Primaria</x:v>
      </x:c>
      <x:c r="C13023" s="4" t="str">
        <x:v>C</x:v>
      </x:c>
      <x:c r="D13023" s="13" t="str">
        <x:v>00994</x:v>
      </x:c>
      <x:c r="E13023" s="13" t="str">
        <x:v>00999</x:v>
      </x:c>
      <x:c r="F13023" s="4" t="str">
        <x:v>prediccion_rechazo</x:v>
      </x:c>
      <x:c r="G13023" s="4"/>
      <x:c r="H13023" s="4" t="n">
        <x:f>COUNTIFS(Relaciones!$D$12777:$D$13050,E13023,Relaciones!$E$12777:$E$13050,D13023,Relaciones!$F$12777:$F$13050,"rechazo")</x:f>
        <x:v>0</x:v>
      </x:c>
    </x:row>
    <x:row r="13024" ht="23" customHeight="1">
      <x:c r="A13024" s="4" t="str">
        <x:v>Córdoba</x:v>
      </x:c>
      <x:c r="B13024" s="4" t="str">
        <x:v>6.º Primaria</x:v>
      </x:c>
      <x:c r="C13024" s="4" t="str">
        <x:v>C</x:v>
      </x:c>
      <x:c r="D13024" s="13" t="str">
        <x:v>00997</x:v>
      </x:c>
      <x:c r="E13024" s="13" t="str">
        <x:v>01002</x:v>
      </x:c>
      <x:c r="F13024" s="4" t="str">
        <x:v>prediccion_rechazo</x:v>
      </x:c>
      <x:c r="G13024" s="4"/>
      <x:c r="H13024" s="4" t="n">
        <x:f>COUNTIFS(Relaciones!$D$12777:$D$13050,E13024,Relaciones!$E$12777:$E$13050,D13024,Relaciones!$F$12777:$F$13050,"rechazo")</x:f>
        <x:v>0</x:v>
      </x:c>
    </x:row>
    <x:row r="13025" ht="23" customHeight="1">
      <x:c r="A13025" s="4" t="str">
        <x:v>Córdoba</x:v>
      </x:c>
      <x:c r="B13025" s="4" t="str">
        <x:v>6.º Primaria</x:v>
      </x:c>
      <x:c r="C13025" s="4" t="str">
        <x:v>C</x:v>
      </x:c>
      <x:c r="D13025" s="13" t="str">
        <x:v>01000</x:v>
      </x:c>
      <x:c r="E13025" s="13" t="str">
        <x:v>01005</x:v>
      </x:c>
      <x:c r="F13025" s="4" t="str">
        <x:v>prediccion_rechazo</x:v>
      </x:c>
      <x:c r="G13025" s="4"/>
      <x:c r="H13025" s="4" t="n">
        <x:f>COUNTIFS(Relaciones!$D$12777:$D$13050,E13025,Relaciones!$E$12777:$E$13050,D13025,Relaciones!$F$12777:$F$13050,"rechazo")</x:f>
        <x:v>0</x:v>
      </x:c>
    </x:row>
    <x:row r="13026" ht="23" customHeight="1">
      <x:c r="A13026" s="4" t="str">
        <x:v>Córdoba</x:v>
      </x:c>
      <x:c r="B13026" s="4" t="str">
        <x:v>6.º Primaria</x:v>
      </x:c>
      <x:c r="C13026" s="4" t="str">
        <x:v>C</x:v>
      </x:c>
      <x:c r="D13026" s="13" t="str">
        <x:v>01003</x:v>
      </x:c>
      <x:c r="E13026" s="13" t="str">
        <x:v>00981</x:v>
      </x:c>
      <x:c r="F13026" s="4" t="str">
        <x:v>prediccion_rechazo</x:v>
      </x:c>
      <x:c r="G13026" s="4"/>
      <x:c r="H13026" s="4" t="n">
        <x:f>COUNTIFS(Relaciones!$D$12777:$D$13050,E13026,Relaciones!$E$12777:$E$13050,D13026,Relaciones!$F$12777:$F$13050,"rechazo")</x:f>
        <x:v>0</x:v>
      </x:c>
    </x:row>
    <x:row r="13027" ht="23" customHeight="1">
      <x:c r="A13027" s="4" t="str">
        <x:v>Córdoba</x:v>
      </x:c>
      <x:c r="B13027" s="4" t="str">
        <x:v>6.º Primaria</x:v>
      </x:c>
      <x:c r="C13027" s="4" t="str">
        <x:v>C</x:v>
      </x:c>
      <x:c r="D13027" s="13" t="str">
        <x:v>01003</x:v>
      </x:c>
      <x:c r="E13027" s="13" t="str">
        <x:v>00982</x:v>
      </x:c>
      <x:c r="F13027" s="4" t="str">
        <x:v>prediccion_rechazo</x:v>
      </x:c>
      <x:c r="G13027" s="4"/>
      <x:c r="H13027" s="4" t="n">
        <x:f>COUNTIFS(Relaciones!$D$12777:$D$13050,E13027,Relaciones!$E$12777:$E$13050,D13027,Relaciones!$F$12777:$F$13050,"rechazo")</x:f>
        <x:v>1</x:v>
      </x:c>
    </x:row>
    <x:row r="13028" ht="23" customHeight="1">
      <x:c r="A13028" s="4" t="str">
        <x:v>Córdoba</x:v>
      </x:c>
      <x:c r="B13028" s="4" t="str">
        <x:v>6.º Primaria</x:v>
      </x:c>
      <x:c r="C13028" s="4" t="str">
        <x:v>C</x:v>
      </x:c>
      <x:c r="D13028" s="13" t="str">
        <x:v>01003</x:v>
      </x:c>
      <x:c r="E13028" s="13" t="str">
        <x:v>00983</x:v>
      </x:c>
      <x:c r="F13028" s="4" t="str">
        <x:v>prediccion_rechazo</x:v>
      </x:c>
      <x:c r="G13028" s="4"/>
      <x:c r="H13028" s="4" t="n">
        <x:f>COUNTIFS(Relaciones!$D$12777:$D$13050,E13028,Relaciones!$E$12777:$E$13050,D13028,Relaciones!$F$12777:$F$13050,"rechazo")</x:f>
        <x:v>1</x:v>
      </x:c>
    </x:row>
    <x:row r="13029" ht="23" customHeight="1">
      <x:c r="A13029" s="4" t="str">
        <x:v>Córdoba</x:v>
      </x:c>
      <x:c r="B13029" s="4" t="str">
        <x:v>6.º Primaria</x:v>
      </x:c>
      <x:c r="C13029" s="4" t="str">
        <x:v>C</x:v>
      </x:c>
      <x:c r="D13029" s="13" t="str">
        <x:v>01003</x:v>
      </x:c>
      <x:c r="E13029" s="13" t="str">
        <x:v>00985</x:v>
      </x:c>
      <x:c r="F13029" s="4" t="str">
        <x:v>prediccion_rechazo</x:v>
      </x:c>
      <x:c r="G13029" s="4"/>
      <x:c r="H13029" s="4" t="n">
        <x:f>COUNTIFS(Relaciones!$D$12777:$D$13050,E13029,Relaciones!$E$12777:$E$13050,D13029,Relaciones!$F$12777:$F$13050,"rechazo")</x:f>
        <x:v>1</x:v>
      </x:c>
    </x:row>
    <x:row r="13030" ht="23" customHeight="1">
      <x:c r="A13030" s="4" t="str">
        <x:v>Córdoba</x:v>
      </x:c>
      <x:c r="B13030" s="4" t="str">
        <x:v>6.º Primaria</x:v>
      </x:c>
      <x:c r="C13030" s="4" t="str">
        <x:v>C</x:v>
      </x:c>
      <x:c r="D13030" s="13" t="str">
        <x:v>01003</x:v>
      </x:c>
      <x:c r="E13030" s="13" t="str">
        <x:v>00986</x:v>
      </x:c>
      <x:c r="F13030" s="4" t="str">
        <x:v>prediccion_rechazo</x:v>
      </x:c>
      <x:c r="G13030" s="4"/>
      <x:c r="H13030" s="4" t="n">
        <x:f>COUNTIFS(Relaciones!$D$12777:$D$13050,E13030,Relaciones!$E$12777:$E$13050,D13030,Relaciones!$F$12777:$F$13050,"rechazo")</x:f>
        <x:v>1</x:v>
      </x:c>
    </x:row>
    <x:row r="13031" ht="23" customHeight="1">
      <x:c r="A13031" s="4" t="str">
        <x:v>Córdoba</x:v>
      </x:c>
      <x:c r="B13031" s="4" t="str">
        <x:v>6.º Primaria</x:v>
      </x:c>
      <x:c r="C13031" s="4" t="str">
        <x:v>C</x:v>
      </x:c>
      <x:c r="D13031" s="13" t="str">
        <x:v>01003</x:v>
      </x:c>
      <x:c r="E13031" s="13" t="str">
        <x:v>00987</x:v>
      </x:c>
      <x:c r="F13031" s="4" t="str">
        <x:v>prediccion_rechazo</x:v>
      </x:c>
      <x:c r="G13031" s="4"/>
      <x:c r="H13031" s="4" t="n">
        <x:f>COUNTIFS(Relaciones!$D$12777:$D$13050,E13031,Relaciones!$E$12777:$E$13050,D13031,Relaciones!$F$12777:$F$13050,"rechazo")</x:f>
        <x:v>1</x:v>
      </x:c>
    </x:row>
    <x:row r="13032" ht="23" customHeight="1">
      <x:c r="A13032" s="4" t="str">
        <x:v>Córdoba</x:v>
      </x:c>
      <x:c r="B13032" s="4" t="str">
        <x:v>6.º Primaria</x:v>
      </x:c>
      <x:c r="C13032" s="4" t="str">
        <x:v>C</x:v>
      </x:c>
      <x:c r="D13032" s="13" t="str">
        <x:v>01003</x:v>
      </x:c>
      <x:c r="E13032" s="13" t="str">
        <x:v>00990</x:v>
      </x:c>
      <x:c r="F13032" s="4" t="str">
        <x:v>prediccion_rechazo</x:v>
      </x:c>
      <x:c r="G13032" s="4"/>
      <x:c r="H13032" s="4" t="n">
        <x:f>COUNTIFS(Relaciones!$D$12777:$D$13050,E13032,Relaciones!$E$12777:$E$13050,D13032,Relaciones!$F$12777:$F$13050,"rechazo")</x:f>
        <x:v>1</x:v>
      </x:c>
    </x:row>
    <x:row r="13033" ht="23" customHeight="1">
      <x:c r="A13033" s="4" t="str">
        <x:v>Córdoba</x:v>
      </x:c>
      <x:c r="B13033" s="4" t="str">
        <x:v>6.º Primaria</x:v>
      </x:c>
      <x:c r="C13033" s="4" t="str">
        <x:v>C</x:v>
      </x:c>
      <x:c r="D13033" s="13" t="str">
        <x:v>01003</x:v>
      </x:c>
      <x:c r="E13033" s="13" t="str">
        <x:v>00991</x:v>
      </x:c>
      <x:c r="F13033" s="4" t="str">
        <x:v>prediccion_rechazo</x:v>
      </x:c>
      <x:c r="G13033" s="4"/>
      <x:c r="H13033" s="4" t="n">
        <x:f>COUNTIFS(Relaciones!$D$12777:$D$13050,E13033,Relaciones!$E$12777:$E$13050,D13033,Relaciones!$F$12777:$F$13050,"rechazo")</x:f>
        <x:v>1</x:v>
      </x:c>
    </x:row>
    <x:row r="13034" ht="23" customHeight="1">
      <x:c r="A13034" s="4" t="str">
        <x:v>Córdoba</x:v>
      </x:c>
      <x:c r="B13034" s="4" t="str">
        <x:v>6.º Primaria</x:v>
      </x:c>
      <x:c r="C13034" s="4" t="str">
        <x:v>C</x:v>
      </x:c>
      <x:c r="D13034" s="13" t="str">
        <x:v>01003</x:v>
      </x:c>
      <x:c r="E13034" s="13" t="str">
        <x:v>00992</x:v>
      </x:c>
      <x:c r="F13034" s="4" t="str">
        <x:v>prediccion_rechazo</x:v>
      </x:c>
      <x:c r="G13034" s="4"/>
      <x:c r="H13034" s="4" t="n">
        <x:f>COUNTIFS(Relaciones!$D$12777:$D$13050,E13034,Relaciones!$E$12777:$E$13050,D13034,Relaciones!$F$12777:$F$13050,"rechazo")</x:f>
        <x:v>1</x:v>
      </x:c>
    </x:row>
    <x:row r="13035" ht="23" customHeight="1">
      <x:c r="A13035" s="4" t="str">
        <x:v>Córdoba</x:v>
      </x:c>
      <x:c r="B13035" s="4" t="str">
        <x:v>6.º Primaria</x:v>
      </x:c>
      <x:c r="C13035" s="4" t="str">
        <x:v>C</x:v>
      </x:c>
      <x:c r="D13035" s="13" t="str">
        <x:v>01003</x:v>
      </x:c>
      <x:c r="E13035" s="13" t="str">
        <x:v>00994</x:v>
      </x:c>
      <x:c r="F13035" s="4" t="str">
        <x:v>prediccion_rechazo</x:v>
      </x:c>
      <x:c r="G13035" s="4"/>
      <x:c r="H13035" s="4" t="n">
        <x:f>COUNTIFS(Relaciones!$D$12777:$D$13050,E13035,Relaciones!$E$12777:$E$13050,D13035,Relaciones!$F$12777:$F$13050,"rechazo")</x:f>
        <x:v>1</x:v>
      </x:c>
    </x:row>
    <x:row r="13036" ht="23" customHeight="1">
      <x:c r="A13036" s="4" t="str">
        <x:v>Córdoba</x:v>
      </x:c>
      <x:c r="B13036" s="4" t="str">
        <x:v>6.º Primaria</x:v>
      </x:c>
      <x:c r="C13036" s="4" t="str">
        <x:v>C</x:v>
      </x:c>
      <x:c r="D13036" s="13" t="str">
        <x:v>01003</x:v>
      </x:c>
      <x:c r="E13036" s="13" t="str">
        <x:v>00996</x:v>
      </x:c>
      <x:c r="F13036" s="4" t="str">
        <x:v>prediccion_rechazo</x:v>
      </x:c>
      <x:c r="G13036" s="4"/>
      <x:c r="H13036" s="4" t="n">
        <x:f>COUNTIFS(Relaciones!$D$12777:$D$13050,E13036,Relaciones!$E$12777:$E$13050,D13036,Relaciones!$F$12777:$F$13050,"rechazo")</x:f>
        <x:v>1</x:v>
      </x:c>
    </x:row>
    <x:row r="13037" ht="23" customHeight="1">
      <x:c r="A13037" s="4" t="str">
        <x:v>Córdoba</x:v>
      </x:c>
      <x:c r="B13037" s="4" t="str">
        <x:v>6.º Primaria</x:v>
      </x:c>
      <x:c r="C13037" s="4" t="str">
        <x:v>C</x:v>
      </x:c>
      <x:c r="D13037" s="13" t="str">
        <x:v>01003</x:v>
      </x:c>
      <x:c r="E13037" s="13" t="str">
        <x:v>00997</x:v>
      </x:c>
      <x:c r="F13037" s="4" t="str">
        <x:v>prediccion_rechazo</x:v>
      </x:c>
      <x:c r="G13037" s="4"/>
      <x:c r="H13037" s="4" t="n">
        <x:f>COUNTIFS(Relaciones!$D$12777:$D$13050,E13037,Relaciones!$E$12777:$E$13050,D13037,Relaciones!$F$12777:$F$13050,"rechazo")</x:f>
        <x:v>1</x:v>
      </x:c>
    </x:row>
    <x:row r="13038" ht="23" customHeight="1">
      <x:c r="A13038" s="4" t="str">
        <x:v>Córdoba</x:v>
      </x:c>
      <x:c r="B13038" s="4" t="str">
        <x:v>6.º Primaria</x:v>
      </x:c>
      <x:c r="C13038" s="4" t="str">
        <x:v>C</x:v>
      </x:c>
      <x:c r="D13038" s="13" t="str">
        <x:v>01003</x:v>
      </x:c>
      <x:c r="E13038" s="13" t="str">
        <x:v>00999</x:v>
      </x:c>
      <x:c r="F13038" s="4" t="str">
        <x:v>prediccion_rechazo</x:v>
      </x:c>
      <x:c r="G13038" s="4"/>
      <x:c r="H13038" s="4" t="n">
        <x:f>COUNTIFS(Relaciones!$D$12777:$D$13050,E13038,Relaciones!$E$12777:$E$13050,D13038,Relaciones!$F$12777:$F$13050,"rechazo")</x:f>
        <x:v>1</x:v>
      </x:c>
    </x:row>
    <x:row r="13039" ht="23" customHeight="1">
      <x:c r="A13039" s="4" t="str">
        <x:v>Córdoba</x:v>
      </x:c>
      <x:c r="B13039" s="4" t="str">
        <x:v>6.º Primaria</x:v>
      </x:c>
      <x:c r="C13039" s="4" t="str">
        <x:v>C</x:v>
      </x:c>
      <x:c r="D13039" s="13" t="str">
        <x:v>01003</x:v>
      </x:c>
      <x:c r="E13039" s="13" t="str">
        <x:v>01000</x:v>
      </x:c>
      <x:c r="F13039" s="4" t="str">
        <x:v>prediccion_rechazo</x:v>
      </x:c>
      <x:c r="G13039" s="4"/>
      <x:c r="H13039" s="4" t="n">
        <x:f>COUNTIFS(Relaciones!$D$12777:$D$13050,E13039,Relaciones!$E$12777:$E$13050,D13039,Relaciones!$F$12777:$F$13050,"rechazo")</x:f>
        <x:v>1</x:v>
      </x:c>
    </x:row>
    <x:row r="13040" ht="23" customHeight="1">
      <x:c r="A13040" s="4" t="str">
        <x:v>Córdoba</x:v>
      </x:c>
      <x:c r="B13040" s="4" t="str">
        <x:v>6.º Primaria</x:v>
      </x:c>
      <x:c r="C13040" s="4" t="str">
        <x:v>C</x:v>
      </x:c>
      <x:c r="D13040" s="13" t="str">
        <x:v>01003</x:v>
      </x:c>
      <x:c r="E13040" s="13" t="str">
        <x:v>01001</x:v>
      </x:c>
      <x:c r="F13040" s="4" t="str">
        <x:v>prediccion_rechazo</x:v>
      </x:c>
      <x:c r="G13040" s="4"/>
      <x:c r="H13040" s="4" t="n">
        <x:f>COUNTIFS(Relaciones!$D$12777:$D$13050,E13040,Relaciones!$E$12777:$E$13050,D13040,Relaciones!$F$12777:$F$13050,"rechazo")</x:f>
        <x:v>1</x:v>
      </x:c>
    </x:row>
    <x:row r="13041" ht="23" customHeight="1">
      <x:c r="A13041" s="4" t="str">
        <x:v>Córdoba</x:v>
      </x:c>
      <x:c r="B13041" s="4" t="str">
        <x:v>6.º Primaria</x:v>
      </x:c>
      <x:c r="C13041" s="4" t="str">
        <x:v>C</x:v>
      </x:c>
      <x:c r="D13041" s="13" t="str">
        <x:v>01003</x:v>
      </x:c>
      <x:c r="E13041" s="13" t="str">
        <x:v>01006</x:v>
      </x:c>
      <x:c r="F13041" s="4" t="str">
        <x:v>prediccion_rechazo</x:v>
      </x:c>
      <x:c r="G13041" s="4"/>
      <x:c r="H13041" s="4" t="n">
        <x:f>COUNTIFS(Relaciones!$D$12777:$D$13050,E13041,Relaciones!$E$12777:$E$13050,D13041,Relaciones!$F$12777:$F$13050,"rechazo")</x:f>
        <x:v>1</x:v>
      </x:c>
    </x:row>
    <x:row r="13042" ht="23" customHeight="1">
      <x:c r="A13042" s="4" t="str">
        <x:v>Córdoba</x:v>
      </x:c>
      <x:c r="B13042" s="4" t="str">
        <x:v>6.º Primaria</x:v>
      </x:c>
      <x:c r="C13042" s="4" t="str">
        <x:v>C</x:v>
      </x:c>
      <x:c r="D13042" s="13" t="str">
        <x:v>01003</x:v>
      </x:c>
      <x:c r="E13042" s="13" t="str">
        <x:v>01007</x:v>
      </x:c>
      <x:c r="F13042" s="4" t="str">
        <x:v>prediccion_rechazo</x:v>
      </x:c>
      <x:c r="G13042" s="4"/>
      <x:c r="H13042" s="4" t="n">
        <x:f>COUNTIFS(Relaciones!$D$12777:$D$13050,E13042,Relaciones!$E$12777:$E$13050,D13042,Relaciones!$F$12777:$F$13050,"rechazo")</x:f>
        <x:v>1</x:v>
      </x:c>
    </x:row>
    <x:row r="13043" ht="23" customHeight="1">
      <x:c r="A13043" s="4" t="str">
        <x:v>Córdoba</x:v>
      </x:c>
      <x:c r="B13043" s="4" t="str">
        <x:v>6.º Primaria</x:v>
      </x:c>
      <x:c r="C13043" s="4" t="str">
        <x:v>C</x:v>
      </x:c>
      <x:c r="D13043" s="13" t="str">
        <x:v>01003</x:v>
      </x:c>
      <x:c r="E13043" s="13" t="str">
        <x:v>01008</x:v>
      </x:c>
      <x:c r="F13043" s="4" t="str">
        <x:v>prediccion_rechazo</x:v>
      </x:c>
      <x:c r="G13043" s="4"/>
      <x:c r="H13043" s="4" t="n">
        <x:f>COUNTIFS(Relaciones!$D$12777:$D$13050,E13043,Relaciones!$E$12777:$E$13050,D13043,Relaciones!$F$12777:$F$13050,"rechazo")</x:f>
        <x:v>1</x:v>
      </x:c>
    </x:row>
    <x:row r="13044" ht="23" customHeight="1">
      <x:c r="A13044" s="4" t="str">
        <x:v>Córdoba</x:v>
      </x:c>
      <x:c r="B13044" s="4" t="str">
        <x:v>6.º Primaria</x:v>
      </x:c>
      <x:c r="C13044" s="4" t="str">
        <x:v>C</x:v>
      </x:c>
      <x:c r="D13044" s="13" t="str">
        <x:v>01006</x:v>
      </x:c>
      <x:c r="E13044" s="13" t="str">
        <x:v>00983</x:v>
      </x:c>
      <x:c r="F13044" s="4" t="str">
        <x:v>prediccion_rechazo</x:v>
      </x:c>
      <x:c r="G13044" s="4"/>
      <x:c r="H13044" s="4" t="n">
        <x:f>COUNTIFS(Relaciones!$D$12777:$D$13050,E13044,Relaciones!$E$12777:$E$13050,D13044,Relaciones!$F$12777:$F$13050,"rechazo")</x:f>
        <x:v>0</x:v>
      </x:c>
    </x:row>
    <x:row r="13045" ht="23" customHeight="1">
      <x:c r="A13045" s="4" t="str">
        <x:v>Córdoba</x:v>
      </x:c>
      <x:c r="B13045" s="4" t="str">
        <x:v>6.º Primaria</x:v>
      </x:c>
      <x:c r="C13045" s="4" t="str">
        <x:v>C</x:v>
      </x:c>
      <x:c r="D13045" s="13" t="str">
        <x:v>01006</x:v>
      </x:c>
      <x:c r="E13045" s="13" t="str">
        <x:v>00986</x:v>
      </x:c>
      <x:c r="F13045" s="4" t="str">
        <x:v>prediccion_rechazo</x:v>
      </x:c>
      <x:c r="G13045" s="4"/>
      <x:c r="H13045" s="4" t="n">
        <x:f>COUNTIFS(Relaciones!$D$12777:$D$13050,E13045,Relaciones!$E$12777:$E$13050,D13045,Relaciones!$F$12777:$F$13050,"rechazo")</x:f>
        <x:v>1</x:v>
      </x:c>
    </x:row>
    <x:row r="13046" ht="23" customHeight="1">
      <x:c r="A13046" s="4" t="str">
        <x:v>Córdoba</x:v>
      </x:c>
      <x:c r="B13046" s="4" t="str">
        <x:v>6.º Primaria</x:v>
      </x:c>
      <x:c r="C13046" s="4" t="str">
        <x:v>C</x:v>
      </x:c>
      <x:c r="D13046" s="13" t="str">
        <x:v>01006</x:v>
      </x:c>
      <x:c r="E13046" s="13" t="str">
        <x:v>00991</x:v>
      </x:c>
      <x:c r="F13046" s="4" t="str">
        <x:v>prediccion_rechazo</x:v>
      </x:c>
      <x:c r="G13046" s="4"/>
      <x:c r="H13046" s="4" t="n">
        <x:f>COUNTIFS(Relaciones!$D$12777:$D$13050,E13046,Relaciones!$E$12777:$E$13050,D13046,Relaciones!$F$12777:$F$13050,"rechazo")</x:f>
        <x:v>1</x:v>
      </x:c>
    </x:row>
    <x:row r="13047" ht="23" customHeight="1">
      <x:c r="A13047" s="4" t="str">
        <x:v>Córdoba</x:v>
      </x:c>
      <x:c r="B13047" s="4" t="str">
        <x:v>6.º Primaria</x:v>
      </x:c>
      <x:c r="C13047" s="4" t="str">
        <x:v>C</x:v>
      </x:c>
      <x:c r="D13047" s="13" t="str">
        <x:v>01006</x:v>
      </x:c>
      <x:c r="E13047" s="13" t="str">
        <x:v>00996</x:v>
      </x:c>
      <x:c r="F13047" s="4" t="str">
        <x:v>prediccion_rechazo</x:v>
      </x:c>
      <x:c r="G13047" s="4"/>
      <x:c r="H13047" s="4" t="n">
        <x:f>COUNTIFS(Relaciones!$D$12777:$D$13050,E13047,Relaciones!$E$12777:$E$13050,D13047,Relaciones!$F$12777:$F$13050,"rechazo")</x:f>
        <x:v>1</x:v>
      </x:c>
    </x:row>
    <x:row r="13048" ht="23" customHeight="1">
      <x:c r="A13048" s="4" t="str">
        <x:v>Córdoba</x:v>
      </x:c>
      <x:c r="B13048" s="4" t="str">
        <x:v>6.º Primaria</x:v>
      </x:c>
      <x:c r="C13048" s="4" t="str">
        <x:v>C</x:v>
      </x:c>
      <x:c r="D13048" s="13" t="str">
        <x:v>01006</x:v>
      </x:c>
      <x:c r="E13048" s="13" t="str">
        <x:v>01003</x:v>
      </x:c>
      <x:c r="F13048" s="4" t="str">
        <x:v>prediccion_rechazo</x:v>
      </x:c>
      <x:c r="G13048" s="4"/>
      <x:c r="H13048" s="4" t="n">
        <x:f>COUNTIFS(Relaciones!$D$12777:$D$13050,E13048,Relaciones!$E$12777:$E$13050,D13048,Relaciones!$F$12777:$F$13050,"rechazo")</x:f>
        <x:v>1</x:v>
      </x:c>
    </x:row>
    <x:row r="13049" ht="23" customHeight="1">
      <x:c r="A13049" s="4" t="str">
        <x:v>Córdoba</x:v>
      </x:c>
      <x:c r="B13049" s="4" t="str">
        <x:v>6.º Primaria</x:v>
      </x:c>
      <x:c r="C13049" s="4" t="str">
        <x:v>C</x:v>
      </x:c>
      <x:c r="D13049" s="13" t="str">
        <x:v>01006</x:v>
      </x:c>
      <x:c r="E13049" s="13" t="str">
        <x:v>01004</x:v>
      </x:c>
      <x:c r="F13049" s="4" t="str">
        <x:v>prediccion_rechazo</x:v>
      </x:c>
      <x:c r="G13049" s="4"/>
      <x:c r="H13049" s="4" t="n">
        <x:f>COUNTIFS(Relaciones!$D$12777:$D$13050,E13049,Relaciones!$E$12777:$E$13050,D13049,Relaciones!$F$12777:$F$13050,"rechazo")</x:f>
        <x:v>1</x:v>
      </x:c>
    </x:row>
    <x:row r="13050" ht="23" customHeight="1">
      <x:c r="A13050" s="4" t="str">
        <x:v>Córdoba</x:v>
      </x:c>
      <x:c r="B13050" s="4" t="str">
        <x:v>6.º Primaria</x:v>
      </x:c>
      <x:c r="C13050" s="4" t="str">
        <x:v>C</x:v>
      </x:c>
      <x:c r="D13050" s="13" t="str">
        <x:v>01008</x:v>
      </x:c>
      <x:c r="E13050" s="13" t="str">
        <x:v>01006</x:v>
      </x:c>
      <x:c r="F13050" s="4" t="str">
        <x:v>prediccion_rechazo</x:v>
      </x:c>
      <x:c r="G13050" s="4"/>
      <x:c r="H13050" s="4" t="n">
        <x:f>COUNTIFS(Relaciones!$D$12777:$D$13050,E13050,Relaciones!$E$12777:$E$13050,D13050,Relaciones!$F$12777:$F$13050,"rechazo")</x:f>
        <x:v>1</x:v>
      </x:c>
    </x:row>
    <x:row r="13051" ht="23" customHeight="1">
      <x:c r="A13051" s="4" t="str">
        <x:v>Córdoba</x:v>
      </x:c>
      <x:c r="B13051" s="4" t="str">
        <x:v>1.º ESO</x:v>
      </x:c>
      <x:c r="C13051" s="4" t="str">
        <x:v>A</x:v>
      </x:c>
      <x:c r="D13051" s="13" t="str">
        <x:v>01009</x:v>
      </x:c>
      <x:c r="E13051" s="13" t="str">
        <x:v>01010</x:v>
      </x:c>
      <x:c r="F13051" s="4" t="str">
        <x:v>amistad</x:v>
      </x:c>
      <x:c r="G13051" s="4" t="n">
        <x:f>COUNTIFS(Relaciones!$D$13051:$D$13413,E13051,Relaciones!$E$13051:$E$13413,D13051,Relaciones!$F$13051:$F$13413,F13051)</x:f>
        <x:v>1</x:v>
      </x:c>
      <x:c r="H13051" s="4"/>
    </x:row>
    <x:row r="13052" ht="23" customHeight="1">
      <x:c r="A13052" s="4" t="str">
        <x:v>Córdoba</x:v>
      </x:c>
      <x:c r="B13052" s="4" t="str">
        <x:v>1.º ESO</x:v>
      </x:c>
      <x:c r="C13052" s="4" t="str">
        <x:v>A</x:v>
      </x:c>
      <x:c r="D13052" s="13" t="str">
        <x:v>01009</x:v>
      </x:c>
      <x:c r="E13052" s="13" t="str">
        <x:v>01012</x:v>
      </x:c>
      <x:c r="F13052" s="4" t="str">
        <x:v>amistad</x:v>
      </x:c>
      <x:c r="G13052" s="4" t="n">
        <x:f>COUNTIFS(Relaciones!$D$13051:$D$13413,E13052,Relaciones!$E$13051:$E$13413,D13052,Relaciones!$F$13051:$F$13413,F13052)</x:f>
        <x:v>1</x:v>
      </x:c>
      <x:c r="H13052" s="4"/>
    </x:row>
    <x:row r="13053" ht="23" customHeight="1">
      <x:c r="A13053" s="4" t="str">
        <x:v>Córdoba</x:v>
      </x:c>
      <x:c r="B13053" s="4" t="str">
        <x:v>1.º ESO</x:v>
      </x:c>
      <x:c r="C13053" s="4" t="str">
        <x:v>A</x:v>
      </x:c>
      <x:c r="D13053" s="13" t="str">
        <x:v>01009</x:v>
      </x:c>
      <x:c r="E13053" s="13" t="str">
        <x:v>01016</x:v>
      </x:c>
      <x:c r="F13053" s="4" t="str">
        <x:v>amistad</x:v>
      </x:c>
      <x:c r="G13053" s="4" t="n">
        <x:f>COUNTIFS(Relaciones!$D$13051:$D$13413,E13053,Relaciones!$E$13051:$E$13413,D13053,Relaciones!$F$13051:$F$13413,F13053)</x:f>
        <x:v>1</x:v>
      </x:c>
      <x:c r="H13053" s="4"/>
    </x:row>
    <x:row r="13054" ht="23" customHeight="1">
      <x:c r="A13054" s="4" t="str">
        <x:v>Córdoba</x:v>
      </x:c>
      <x:c r="B13054" s="4" t="str">
        <x:v>1.º ESO</x:v>
      </x:c>
      <x:c r="C13054" s="4" t="str">
        <x:v>A</x:v>
      </x:c>
      <x:c r="D13054" s="13" t="str">
        <x:v>01009</x:v>
      </x:c>
      <x:c r="E13054" s="13" t="str">
        <x:v>01018</x:v>
      </x:c>
      <x:c r="F13054" s="4" t="str">
        <x:v>amistad</x:v>
      </x:c>
      <x:c r="G13054" s="4" t="n">
        <x:f>COUNTIFS(Relaciones!$D$13051:$D$13413,E13054,Relaciones!$E$13051:$E$13413,D13054,Relaciones!$F$13051:$F$13413,F13054)</x:f>
        <x:v>1</x:v>
      </x:c>
      <x:c r="H13054" s="4"/>
    </x:row>
    <x:row r="13055" ht="23" customHeight="1">
      <x:c r="A13055" s="4" t="str">
        <x:v>Córdoba</x:v>
      </x:c>
      <x:c r="B13055" s="4" t="str">
        <x:v>1.º ESO</x:v>
      </x:c>
      <x:c r="C13055" s="4" t="str">
        <x:v>A</x:v>
      </x:c>
      <x:c r="D13055" s="13" t="str">
        <x:v>01009</x:v>
      </x:c>
      <x:c r="E13055" s="13" t="str">
        <x:v>01019</x:v>
      </x:c>
      <x:c r="F13055" s="4" t="str">
        <x:v>amistad</x:v>
      </x:c>
      <x:c r="G13055" s="4" t="n">
        <x:f>COUNTIFS(Relaciones!$D$13051:$D$13413,E13055,Relaciones!$E$13051:$E$13413,D13055,Relaciones!$F$13051:$F$13413,F13055)</x:f>
        <x:v>1</x:v>
      </x:c>
      <x:c r="H13055" s="4"/>
    </x:row>
    <x:row r="13056" ht="23" customHeight="1">
      <x:c r="A13056" s="4" t="str">
        <x:v>Córdoba</x:v>
      </x:c>
      <x:c r="B13056" s="4" t="str">
        <x:v>1.º ESO</x:v>
      </x:c>
      <x:c r="C13056" s="4" t="str">
        <x:v>A</x:v>
      </x:c>
      <x:c r="D13056" s="13" t="str">
        <x:v>01009</x:v>
      </x:c>
      <x:c r="E13056" s="13" t="str">
        <x:v>01020</x:v>
      </x:c>
      <x:c r="F13056" s="4" t="str">
        <x:v>amistad</x:v>
      </x:c>
      <x:c r="G13056" s="4" t="n">
        <x:f>COUNTIFS(Relaciones!$D$13051:$D$13413,E13056,Relaciones!$E$13051:$E$13413,D13056,Relaciones!$F$13051:$F$13413,F13056)</x:f>
        <x:v>1</x:v>
      </x:c>
      <x:c r="H13056" s="4"/>
    </x:row>
    <x:row r="13057" ht="23" customHeight="1">
      <x:c r="A13057" s="4" t="str">
        <x:v>Córdoba</x:v>
      </x:c>
      <x:c r="B13057" s="4" t="str">
        <x:v>1.º ESO</x:v>
      </x:c>
      <x:c r="C13057" s="4" t="str">
        <x:v>A</x:v>
      </x:c>
      <x:c r="D13057" s="13" t="str">
        <x:v>01010</x:v>
      </x:c>
      <x:c r="E13057" s="13" t="str">
        <x:v>01009</x:v>
      </x:c>
      <x:c r="F13057" s="4" t="str">
        <x:v>amistad</x:v>
      </x:c>
      <x:c r="G13057" s="4" t="n">
        <x:f>COUNTIFS(Relaciones!$D$13051:$D$13413,E13057,Relaciones!$E$13051:$E$13413,D13057,Relaciones!$F$13051:$F$13413,F13057)</x:f>
        <x:v>1</x:v>
      </x:c>
      <x:c r="H13057" s="4"/>
    </x:row>
    <x:row r="13058" ht="23" customHeight="1">
      <x:c r="A13058" s="4" t="str">
        <x:v>Córdoba</x:v>
      </x:c>
      <x:c r="B13058" s="4" t="str">
        <x:v>1.º ESO</x:v>
      </x:c>
      <x:c r="C13058" s="4" t="str">
        <x:v>A</x:v>
      </x:c>
      <x:c r="D13058" s="13" t="str">
        <x:v>01010</x:v>
      </x:c>
      <x:c r="E13058" s="13" t="str">
        <x:v>01011</x:v>
      </x:c>
      <x:c r="F13058" s="4" t="str">
        <x:v>amistad</x:v>
      </x:c>
      <x:c r="G13058" s="4" t="n">
        <x:f>COUNTIFS(Relaciones!$D$13051:$D$13413,E13058,Relaciones!$E$13051:$E$13413,D13058,Relaciones!$F$13051:$F$13413,F13058)</x:f>
        <x:v>1</x:v>
      </x:c>
      <x:c r="H13058" s="4"/>
    </x:row>
    <x:row r="13059" ht="23" customHeight="1">
      <x:c r="A13059" s="4" t="str">
        <x:v>Córdoba</x:v>
      </x:c>
      <x:c r="B13059" s="4" t="str">
        <x:v>1.º ESO</x:v>
      </x:c>
      <x:c r="C13059" s="4" t="str">
        <x:v>A</x:v>
      </x:c>
      <x:c r="D13059" s="13" t="str">
        <x:v>01010</x:v>
      </x:c>
      <x:c r="E13059" s="13" t="str">
        <x:v>01013</x:v>
      </x:c>
      <x:c r="F13059" s="4" t="str">
        <x:v>amistad</x:v>
      </x:c>
      <x:c r="G13059" s="4" t="n">
        <x:f>COUNTIFS(Relaciones!$D$13051:$D$13413,E13059,Relaciones!$E$13051:$E$13413,D13059,Relaciones!$F$13051:$F$13413,F13059)</x:f>
        <x:v>1</x:v>
      </x:c>
      <x:c r="H13059" s="4"/>
    </x:row>
    <x:row r="13060" ht="23" customHeight="1">
      <x:c r="A13060" s="4" t="str">
        <x:v>Córdoba</x:v>
      </x:c>
      <x:c r="B13060" s="4" t="str">
        <x:v>1.º ESO</x:v>
      </x:c>
      <x:c r="C13060" s="4" t="str">
        <x:v>A</x:v>
      </x:c>
      <x:c r="D13060" s="13" t="str">
        <x:v>01010</x:v>
      </x:c>
      <x:c r="E13060" s="13" t="str">
        <x:v>01017</x:v>
      </x:c>
      <x:c r="F13060" s="4" t="str">
        <x:v>amistad</x:v>
      </x:c>
      <x:c r="G13060" s="4" t="n">
        <x:f>COUNTIFS(Relaciones!$D$13051:$D$13413,E13060,Relaciones!$E$13051:$E$13413,D13060,Relaciones!$F$13051:$F$13413,F13060)</x:f>
        <x:v>1</x:v>
      </x:c>
      <x:c r="H13060" s="4"/>
    </x:row>
    <x:row r="13061" ht="23" customHeight="1">
      <x:c r="A13061" s="4" t="str">
        <x:v>Córdoba</x:v>
      </x:c>
      <x:c r="B13061" s="4" t="str">
        <x:v>1.º ESO</x:v>
      </x:c>
      <x:c r="C13061" s="4" t="str">
        <x:v>A</x:v>
      </x:c>
      <x:c r="D13061" s="13" t="str">
        <x:v>01011</x:v>
      </x:c>
      <x:c r="E13061" s="13" t="str">
        <x:v>01009</x:v>
      </x:c>
      <x:c r="F13061" s="4" t="str">
        <x:v>amistad</x:v>
      </x:c>
      <x:c r="G13061" s="4" t="n">
        <x:f>COUNTIFS(Relaciones!$D$13051:$D$13413,E13061,Relaciones!$E$13051:$E$13413,D13061,Relaciones!$F$13051:$F$13413,F13061)</x:f>
        <x:v>0</x:v>
      </x:c>
      <x:c r="H13061" s="4"/>
    </x:row>
    <x:row r="13062" ht="23" customHeight="1">
      <x:c r="A13062" s="4" t="str">
        <x:v>Córdoba</x:v>
      </x:c>
      <x:c r="B13062" s="4" t="str">
        <x:v>1.º ESO</x:v>
      </x:c>
      <x:c r="C13062" s="4" t="str">
        <x:v>A</x:v>
      </x:c>
      <x:c r="D13062" s="13" t="str">
        <x:v>01011</x:v>
      </x:c>
      <x:c r="E13062" s="13" t="str">
        <x:v>01010</x:v>
      </x:c>
      <x:c r="F13062" s="4" t="str">
        <x:v>amistad</x:v>
      </x:c>
      <x:c r="G13062" s="4" t="n">
        <x:f>COUNTIFS(Relaciones!$D$13051:$D$13413,E13062,Relaciones!$E$13051:$E$13413,D13062,Relaciones!$F$13051:$F$13413,F13062)</x:f>
        <x:v>1</x:v>
      </x:c>
      <x:c r="H13062" s="4"/>
    </x:row>
    <x:row r="13063" ht="23" customHeight="1">
      <x:c r="A13063" s="4" t="str">
        <x:v>Córdoba</x:v>
      </x:c>
      <x:c r="B13063" s="4" t="str">
        <x:v>1.º ESO</x:v>
      </x:c>
      <x:c r="C13063" s="4" t="str">
        <x:v>A</x:v>
      </x:c>
      <x:c r="D13063" s="13" t="str">
        <x:v>01011</x:v>
      </x:c>
      <x:c r="E13063" s="13" t="str">
        <x:v>01012</x:v>
      </x:c>
      <x:c r="F13063" s="4" t="str">
        <x:v>amistad</x:v>
      </x:c>
      <x:c r="G13063" s="4" t="n">
        <x:f>COUNTIFS(Relaciones!$D$13051:$D$13413,E13063,Relaciones!$E$13051:$E$13413,D13063,Relaciones!$F$13051:$F$13413,F13063)</x:f>
        <x:v>1</x:v>
      </x:c>
      <x:c r="H13063" s="4"/>
    </x:row>
    <x:row r="13064" ht="23" customHeight="1">
      <x:c r="A13064" s="4" t="str">
        <x:v>Córdoba</x:v>
      </x:c>
      <x:c r="B13064" s="4" t="str">
        <x:v>1.º ESO</x:v>
      </x:c>
      <x:c r="C13064" s="4" t="str">
        <x:v>A</x:v>
      </x:c>
      <x:c r="D13064" s="13" t="str">
        <x:v>01011</x:v>
      </x:c>
      <x:c r="E13064" s="13" t="str">
        <x:v>01014</x:v>
      </x:c>
      <x:c r="F13064" s="4" t="str">
        <x:v>amistad</x:v>
      </x:c>
      <x:c r="G13064" s="4" t="n">
        <x:f>COUNTIFS(Relaciones!$D$13051:$D$13413,E13064,Relaciones!$E$13051:$E$13413,D13064,Relaciones!$F$13051:$F$13413,F13064)</x:f>
        <x:v>1</x:v>
      </x:c>
      <x:c r="H13064" s="4"/>
    </x:row>
    <x:row r="13065" ht="23" customHeight="1">
      <x:c r="A13065" s="4" t="str">
        <x:v>Córdoba</x:v>
      </x:c>
      <x:c r="B13065" s="4" t="str">
        <x:v>1.º ESO</x:v>
      </x:c>
      <x:c r="C13065" s="4" t="str">
        <x:v>A</x:v>
      </x:c>
      <x:c r="D13065" s="13" t="str">
        <x:v>01011</x:v>
      </x:c>
      <x:c r="E13065" s="13" t="str">
        <x:v>01018</x:v>
      </x:c>
      <x:c r="F13065" s="4" t="str">
        <x:v>amistad</x:v>
      </x:c>
      <x:c r="G13065" s="4" t="n">
        <x:f>COUNTIFS(Relaciones!$D$13051:$D$13413,E13065,Relaciones!$E$13051:$E$13413,D13065,Relaciones!$F$13051:$F$13413,F13065)</x:f>
        <x:v>1</x:v>
      </x:c>
      <x:c r="H13065" s="4"/>
    </x:row>
    <x:row r="13066" ht="23" customHeight="1">
      <x:c r="A13066" s="4" t="str">
        <x:v>Córdoba</x:v>
      </x:c>
      <x:c r="B13066" s="4" t="str">
        <x:v>1.º ESO</x:v>
      </x:c>
      <x:c r="C13066" s="4" t="str">
        <x:v>A</x:v>
      </x:c>
      <x:c r="D13066" s="13" t="str">
        <x:v>01012</x:v>
      </x:c>
      <x:c r="E13066" s="13" t="str">
        <x:v>01009</x:v>
      </x:c>
      <x:c r="F13066" s="4" t="str">
        <x:v>amistad</x:v>
      </x:c>
      <x:c r="G13066" s="4" t="n">
        <x:f>COUNTIFS(Relaciones!$D$13051:$D$13413,E13066,Relaciones!$E$13051:$E$13413,D13066,Relaciones!$F$13051:$F$13413,F13066)</x:f>
        <x:v>1</x:v>
      </x:c>
      <x:c r="H13066" s="4"/>
    </x:row>
    <x:row r="13067" ht="23" customHeight="1">
      <x:c r="A13067" s="4" t="str">
        <x:v>Córdoba</x:v>
      </x:c>
      <x:c r="B13067" s="4" t="str">
        <x:v>1.º ESO</x:v>
      </x:c>
      <x:c r="C13067" s="4" t="str">
        <x:v>A</x:v>
      </x:c>
      <x:c r="D13067" s="13" t="str">
        <x:v>01012</x:v>
      </x:c>
      <x:c r="E13067" s="13" t="str">
        <x:v>01011</x:v>
      </x:c>
      <x:c r="F13067" s="4" t="str">
        <x:v>amistad</x:v>
      </x:c>
      <x:c r="G13067" s="4" t="n">
        <x:f>COUNTIFS(Relaciones!$D$13051:$D$13413,E13067,Relaciones!$E$13051:$E$13413,D13067,Relaciones!$F$13051:$F$13413,F13067)</x:f>
        <x:v>1</x:v>
      </x:c>
      <x:c r="H13067" s="4"/>
    </x:row>
    <x:row r="13068" ht="23" customHeight="1">
      <x:c r="A13068" s="4" t="str">
        <x:v>Córdoba</x:v>
      </x:c>
      <x:c r="B13068" s="4" t="str">
        <x:v>1.º ESO</x:v>
      </x:c>
      <x:c r="C13068" s="4" t="str">
        <x:v>A</x:v>
      </x:c>
      <x:c r="D13068" s="13" t="str">
        <x:v>01012</x:v>
      </x:c>
      <x:c r="E13068" s="13" t="str">
        <x:v>01013</x:v>
      </x:c>
      <x:c r="F13068" s="4" t="str">
        <x:v>amistad</x:v>
      </x:c>
      <x:c r="G13068" s="4" t="n">
        <x:f>COUNTIFS(Relaciones!$D$13051:$D$13413,E13068,Relaciones!$E$13051:$E$13413,D13068,Relaciones!$F$13051:$F$13413,F13068)</x:f>
        <x:v>1</x:v>
      </x:c>
      <x:c r="H13068" s="4"/>
    </x:row>
    <x:row r="13069" ht="23" customHeight="1">
      <x:c r="A13069" s="4" t="str">
        <x:v>Córdoba</x:v>
      </x:c>
      <x:c r="B13069" s="4" t="str">
        <x:v>1.º ESO</x:v>
      </x:c>
      <x:c r="C13069" s="4" t="str">
        <x:v>A</x:v>
      </x:c>
      <x:c r="D13069" s="13" t="str">
        <x:v>01012</x:v>
      </x:c>
      <x:c r="E13069" s="13" t="str">
        <x:v>01015</x:v>
      </x:c>
      <x:c r="F13069" s="4" t="str">
        <x:v>amistad</x:v>
      </x:c>
      <x:c r="G13069" s="4" t="n">
        <x:f>COUNTIFS(Relaciones!$D$13051:$D$13413,E13069,Relaciones!$E$13051:$E$13413,D13069,Relaciones!$F$13051:$F$13413,F13069)</x:f>
        <x:v>1</x:v>
      </x:c>
      <x:c r="H13069" s="4"/>
    </x:row>
    <x:row r="13070" ht="23" customHeight="1">
      <x:c r="A13070" s="4" t="str">
        <x:v>Córdoba</x:v>
      </x:c>
      <x:c r="B13070" s="4" t="str">
        <x:v>1.º ESO</x:v>
      </x:c>
      <x:c r="C13070" s="4" t="str">
        <x:v>A</x:v>
      </x:c>
      <x:c r="D13070" s="13" t="str">
        <x:v>01012</x:v>
      </x:c>
      <x:c r="E13070" s="13" t="str">
        <x:v>01023</x:v>
      </x:c>
      <x:c r="F13070" s="4" t="str">
        <x:v>amistad</x:v>
      </x:c>
      <x:c r="G13070" s="4" t="n">
        <x:f>COUNTIFS(Relaciones!$D$13051:$D$13413,E13070,Relaciones!$E$13051:$E$13413,D13070,Relaciones!$F$13051:$F$13413,F13070)</x:f>
        <x:v>0</x:v>
      </x:c>
      <x:c r="H13070" s="4"/>
    </x:row>
    <x:row r="13071" ht="23" customHeight="1">
      <x:c r="A13071" s="4" t="str">
        <x:v>Córdoba</x:v>
      </x:c>
      <x:c r="B13071" s="4" t="str">
        <x:v>1.º ESO</x:v>
      </x:c>
      <x:c r="C13071" s="4" t="str">
        <x:v>A</x:v>
      </x:c>
      <x:c r="D13071" s="13" t="str">
        <x:v>01013</x:v>
      </x:c>
      <x:c r="E13071" s="13" t="str">
        <x:v>01009</x:v>
      </x:c>
      <x:c r="F13071" s="4" t="str">
        <x:v>amistad</x:v>
      </x:c>
      <x:c r="G13071" s="4" t="n">
        <x:f>COUNTIFS(Relaciones!$D$13051:$D$13413,E13071,Relaciones!$E$13051:$E$13413,D13071,Relaciones!$F$13051:$F$13413,F13071)</x:f>
        <x:v>0</x:v>
      </x:c>
      <x:c r="H13071" s="4"/>
    </x:row>
    <x:row r="13072" ht="23" customHeight="1">
      <x:c r="A13072" s="4" t="str">
        <x:v>Córdoba</x:v>
      </x:c>
      <x:c r="B13072" s="4" t="str">
        <x:v>1.º ESO</x:v>
      </x:c>
      <x:c r="C13072" s="4" t="str">
        <x:v>A</x:v>
      </x:c>
      <x:c r="D13072" s="13" t="str">
        <x:v>01013</x:v>
      </x:c>
      <x:c r="E13072" s="13" t="str">
        <x:v>01010</x:v>
      </x:c>
      <x:c r="F13072" s="4" t="str">
        <x:v>amistad</x:v>
      </x:c>
      <x:c r="G13072" s="4" t="n">
        <x:f>COUNTIFS(Relaciones!$D$13051:$D$13413,E13072,Relaciones!$E$13051:$E$13413,D13072,Relaciones!$F$13051:$F$13413,F13072)</x:f>
        <x:v>1</x:v>
      </x:c>
      <x:c r="H13072" s="4"/>
    </x:row>
    <x:row r="13073" ht="23" customHeight="1">
      <x:c r="A13073" s="4" t="str">
        <x:v>Córdoba</x:v>
      </x:c>
      <x:c r="B13073" s="4" t="str">
        <x:v>1.º ESO</x:v>
      </x:c>
      <x:c r="C13073" s="4" t="str">
        <x:v>A</x:v>
      </x:c>
      <x:c r="D13073" s="13" t="str">
        <x:v>01013</x:v>
      </x:c>
      <x:c r="E13073" s="13" t="str">
        <x:v>01012</x:v>
      </x:c>
      <x:c r="F13073" s="4" t="str">
        <x:v>amistad</x:v>
      </x:c>
      <x:c r="G13073" s="4" t="n">
        <x:f>COUNTIFS(Relaciones!$D$13051:$D$13413,E13073,Relaciones!$E$13051:$E$13413,D13073,Relaciones!$F$13051:$F$13413,F13073)</x:f>
        <x:v>1</x:v>
      </x:c>
      <x:c r="H13073" s="4"/>
    </x:row>
    <x:row r="13074" ht="23" customHeight="1">
      <x:c r="A13074" s="4" t="str">
        <x:v>Córdoba</x:v>
      </x:c>
      <x:c r="B13074" s="4" t="str">
        <x:v>1.º ESO</x:v>
      </x:c>
      <x:c r="C13074" s="4" t="str">
        <x:v>A</x:v>
      </x:c>
      <x:c r="D13074" s="13" t="str">
        <x:v>01013</x:v>
      </x:c>
      <x:c r="E13074" s="13" t="str">
        <x:v>01014</x:v>
      </x:c>
      <x:c r="F13074" s="4" t="str">
        <x:v>amistad</x:v>
      </x:c>
      <x:c r="G13074" s="4" t="n">
        <x:f>COUNTIFS(Relaciones!$D$13051:$D$13413,E13074,Relaciones!$E$13051:$E$13413,D13074,Relaciones!$F$13051:$F$13413,F13074)</x:f>
        <x:v>1</x:v>
      </x:c>
      <x:c r="H13074" s="4"/>
    </x:row>
    <x:row r="13075" ht="23" customHeight="1">
      <x:c r="A13075" s="4" t="str">
        <x:v>Córdoba</x:v>
      </x:c>
      <x:c r="B13075" s="4" t="str">
        <x:v>1.º ESO</x:v>
      </x:c>
      <x:c r="C13075" s="4" t="str">
        <x:v>A</x:v>
      </x:c>
      <x:c r="D13075" s="13" t="str">
        <x:v>01013</x:v>
      </x:c>
      <x:c r="E13075" s="13" t="str">
        <x:v>01016</x:v>
      </x:c>
      <x:c r="F13075" s="4" t="str">
        <x:v>amistad</x:v>
      </x:c>
      <x:c r="G13075" s="4" t="n">
        <x:f>COUNTIFS(Relaciones!$D$13051:$D$13413,E13075,Relaciones!$E$13051:$E$13413,D13075,Relaciones!$F$13051:$F$13413,F13075)</x:f>
        <x:v>1</x:v>
      </x:c>
      <x:c r="H13075" s="4"/>
    </x:row>
    <x:row r="13076" ht="23" customHeight="1">
      <x:c r="A13076" s="4" t="str">
        <x:v>Córdoba</x:v>
      </x:c>
      <x:c r="B13076" s="4" t="str">
        <x:v>1.º ESO</x:v>
      </x:c>
      <x:c r="C13076" s="4" t="str">
        <x:v>A</x:v>
      </x:c>
      <x:c r="D13076" s="13" t="str">
        <x:v>01014</x:v>
      </x:c>
      <x:c r="E13076" s="13" t="str">
        <x:v>01009</x:v>
      </x:c>
      <x:c r="F13076" s="4" t="str">
        <x:v>amistad</x:v>
      </x:c>
      <x:c r="G13076" s="4" t="n">
        <x:f>COUNTIFS(Relaciones!$D$13051:$D$13413,E13076,Relaciones!$E$13051:$E$13413,D13076,Relaciones!$F$13051:$F$13413,F13076)</x:f>
        <x:v>0</x:v>
      </x:c>
      <x:c r="H13076" s="4"/>
    </x:row>
    <x:row r="13077" ht="23" customHeight="1">
      <x:c r="A13077" s="4" t="str">
        <x:v>Córdoba</x:v>
      </x:c>
      <x:c r="B13077" s="4" t="str">
        <x:v>1.º ESO</x:v>
      </x:c>
      <x:c r="C13077" s="4" t="str">
        <x:v>A</x:v>
      </x:c>
      <x:c r="D13077" s="13" t="str">
        <x:v>01014</x:v>
      </x:c>
      <x:c r="E13077" s="13" t="str">
        <x:v>01011</x:v>
      </x:c>
      <x:c r="F13077" s="4" t="str">
        <x:v>amistad</x:v>
      </x:c>
      <x:c r="G13077" s="4" t="n">
        <x:f>COUNTIFS(Relaciones!$D$13051:$D$13413,E13077,Relaciones!$E$13051:$E$13413,D13077,Relaciones!$F$13051:$F$13413,F13077)</x:f>
        <x:v>1</x:v>
      </x:c>
      <x:c r="H13077" s="4"/>
    </x:row>
    <x:row r="13078" ht="23" customHeight="1">
      <x:c r="A13078" s="4" t="str">
        <x:v>Córdoba</x:v>
      </x:c>
      <x:c r="B13078" s="4" t="str">
        <x:v>1.º ESO</x:v>
      </x:c>
      <x:c r="C13078" s="4" t="str">
        <x:v>A</x:v>
      </x:c>
      <x:c r="D13078" s="13" t="str">
        <x:v>01014</x:v>
      </x:c>
      <x:c r="E13078" s="13" t="str">
        <x:v>01013</x:v>
      </x:c>
      <x:c r="F13078" s="4" t="str">
        <x:v>amistad</x:v>
      </x:c>
      <x:c r="G13078" s="4" t="n">
        <x:f>COUNTIFS(Relaciones!$D$13051:$D$13413,E13078,Relaciones!$E$13051:$E$13413,D13078,Relaciones!$F$13051:$F$13413,F13078)</x:f>
        <x:v>1</x:v>
      </x:c>
      <x:c r="H13078" s="4"/>
    </x:row>
    <x:row r="13079" ht="23" customHeight="1">
      <x:c r="A13079" s="4" t="str">
        <x:v>Córdoba</x:v>
      </x:c>
      <x:c r="B13079" s="4" t="str">
        <x:v>1.º ESO</x:v>
      </x:c>
      <x:c r="C13079" s="4" t="str">
        <x:v>A</x:v>
      </x:c>
      <x:c r="D13079" s="13" t="str">
        <x:v>01014</x:v>
      </x:c>
      <x:c r="E13079" s="13" t="str">
        <x:v>01015</x:v>
      </x:c>
      <x:c r="F13079" s="4" t="str">
        <x:v>amistad</x:v>
      </x:c>
      <x:c r="G13079" s="4" t="n">
        <x:f>COUNTIFS(Relaciones!$D$13051:$D$13413,E13079,Relaciones!$E$13051:$E$13413,D13079,Relaciones!$F$13051:$F$13413,F13079)</x:f>
        <x:v>1</x:v>
      </x:c>
      <x:c r="H13079" s="4"/>
    </x:row>
    <x:row r="13080" ht="23" customHeight="1">
      <x:c r="A13080" s="4" t="str">
        <x:v>Córdoba</x:v>
      </x:c>
      <x:c r="B13080" s="4" t="str">
        <x:v>1.º ESO</x:v>
      </x:c>
      <x:c r="C13080" s="4" t="str">
        <x:v>A</x:v>
      </x:c>
      <x:c r="D13080" s="13" t="str">
        <x:v>01014</x:v>
      </x:c>
      <x:c r="E13080" s="13" t="str">
        <x:v>01017</x:v>
      </x:c>
      <x:c r="F13080" s="4" t="str">
        <x:v>amistad</x:v>
      </x:c>
      <x:c r="G13080" s="4" t="n">
        <x:f>COUNTIFS(Relaciones!$D$13051:$D$13413,E13080,Relaciones!$E$13051:$E$13413,D13080,Relaciones!$F$13051:$F$13413,F13080)</x:f>
        <x:v>1</x:v>
      </x:c>
      <x:c r="H13080" s="4"/>
    </x:row>
    <x:row r="13081" ht="23" customHeight="1">
      <x:c r="A13081" s="4" t="str">
        <x:v>Córdoba</x:v>
      </x:c>
      <x:c r="B13081" s="4" t="str">
        <x:v>1.º ESO</x:v>
      </x:c>
      <x:c r="C13081" s="4" t="str">
        <x:v>A</x:v>
      </x:c>
      <x:c r="D13081" s="13" t="str">
        <x:v>01015</x:v>
      </x:c>
      <x:c r="E13081" s="13" t="str">
        <x:v>01009</x:v>
      </x:c>
      <x:c r="F13081" s="4" t="str">
        <x:v>amistad</x:v>
      </x:c>
      <x:c r="G13081" s="4" t="n">
        <x:f>COUNTIFS(Relaciones!$D$13051:$D$13413,E13081,Relaciones!$E$13051:$E$13413,D13081,Relaciones!$F$13051:$F$13413,F13081)</x:f>
        <x:v>0</x:v>
      </x:c>
      <x:c r="H13081" s="4"/>
    </x:row>
    <x:row r="13082" ht="23" customHeight="1">
      <x:c r="A13082" s="4" t="str">
        <x:v>Córdoba</x:v>
      </x:c>
      <x:c r="B13082" s="4" t="str">
        <x:v>1.º ESO</x:v>
      </x:c>
      <x:c r="C13082" s="4" t="str">
        <x:v>A</x:v>
      </x:c>
      <x:c r="D13082" s="13" t="str">
        <x:v>01015</x:v>
      </x:c>
      <x:c r="E13082" s="13" t="str">
        <x:v>01012</x:v>
      </x:c>
      <x:c r="F13082" s="4" t="str">
        <x:v>amistad</x:v>
      </x:c>
      <x:c r="G13082" s="4" t="n">
        <x:f>COUNTIFS(Relaciones!$D$13051:$D$13413,E13082,Relaciones!$E$13051:$E$13413,D13082,Relaciones!$F$13051:$F$13413,F13082)</x:f>
        <x:v>1</x:v>
      </x:c>
      <x:c r="H13082" s="4"/>
    </x:row>
    <x:row r="13083" ht="23" customHeight="1">
      <x:c r="A13083" s="4" t="str">
        <x:v>Córdoba</x:v>
      </x:c>
      <x:c r="B13083" s="4" t="str">
        <x:v>1.º ESO</x:v>
      </x:c>
      <x:c r="C13083" s="4" t="str">
        <x:v>A</x:v>
      </x:c>
      <x:c r="D13083" s="13" t="str">
        <x:v>01015</x:v>
      </x:c>
      <x:c r="E13083" s="13" t="str">
        <x:v>01014</x:v>
      </x:c>
      <x:c r="F13083" s="4" t="str">
        <x:v>amistad</x:v>
      </x:c>
      <x:c r="G13083" s="4" t="n">
        <x:f>COUNTIFS(Relaciones!$D$13051:$D$13413,E13083,Relaciones!$E$13051:$E$13413,D13083,Relaciones!$F$13051:$F$13413,F13083)</x:f>
        <x:v>1</x:v>
      </x:c>
      <x:c r="H13083" s="4"/>
    </x:row>
    <x:row r="13084" ht="23" customHeight="1">
      <x:c r="A13084" s="4" t="str">
        <x:v>Córdoba</x:v>
      </x:c>
      <x:c r="B13084" s="4" t="str">
        <x:v>1.º ESO</x:v>
      </x:c>
      <x:c r="C13084" s="4" t="str">
        <x:v>A</x:v>
      </x:c>
      <x:c r="D13084" s="13" t="str">
        <x:v>01015</x:v>
      </x:c>
      <x:c r="E13084" s="13" t="str">
        <x:v>01016</x:v>
      </x:c>
      <x:c r="F13084" s="4" t="str">
        <x:v>amistad</x:v>
      </x:c>
      <x:c r="G13084" s="4" t="n">
        <x:f>COUNTIFS(Relaciones!$D$13051:$D$13413,E13084,Relaciones!$E$13051:$E$13413,D13084,Relaciones!$F$13051:$F$13413,F13084)</x:f>
        <x:v>1</x:v>
      </x:c>
      <x:c r="H13084" s="4"/>
    </x:row>
    <x:row r="13085" ht="23" customHeight="1">
      <x:c r="A13085" s="4" t="str">
        <x:v>Córdoba</x:v>
      </x:c>
      <x:c r="B13085" s="4" t="str">
        <x:v>1.º ESO</x:v>
      </x:c>
      <x:c r="C13085" s="4" t="str">
        <x:v>A</x:v>
      </x:c>
      <x:c r="D13085" s="13" t="str">
        <x:v>01015</x:v>
      </x:c>
      <x:c r="E13085" s="13" t="str">
        <x:v>01018</x:v>
      </x:c>
      <x:c r="F13085" s="4" t="str">
        <x:v>amistad</x:v>
      </x:c>
      <x:c r="G13085" s="4" t="n">
        <x:f>COUNTIFS(Relaciones!$D$13051:$D$13413,E13085,Relaciones!$E$13051:$E$13413,D13085,Relaciones!$F$13051:$F$13413,F13085)</x:f>
        <x:v>1</x:v>
      </x:c>
      <x:c r="H13085" s="4"/>
    </x:row>
    <x:row r="13086" ht="23" customHeight="1">
      <x:c r="A13086" s="4" t="str">
        <x:v>Córdoba</x:v>
      </x:c>
      <x:c r="B13086" s="4" t="str">
        <x:v>1.º ESO</x:v>
      </x:c>
      <x:c r="C13086" s="4" t="str">
        <x:v>A</x:v>
      </x:c>
      <x:c r="D13086" s="13" t="str">
        <x:v>01015</x:v>
      </x:c>
      <x:c r="E13086" s="13" t="str">
        <x:v>01026</x:v>
      </x:c>
      <x:c r="F13086" s="4" t="str">
        <x:v>amistad</x:v>
      </x:c>
      <x:c r="G13086" s="4" t="n">
        <x:f>COUNTIFS(Relaciones!$D$13051:$D$13413,E13086,Relaciones!$E$13051:$E$13413,D13086,Relaciones!$F$13051:$F$13413,F13086)</x:f>
        <x:v>0</x:v>
      </x:c>
      <x:c r="H13086" s="4"/>
    </x:row>
    <x:row r="13087" ht="23" customHeight="1">
      <x:c r="A13087" s="4" t="str">
        <x:v>Córdoba</x:v>
      </x:c>
      <x:c r="B13087" s="4" t="str">
        <x:v>1.º ESO</x:v>
      </x:c>
      <x:c r="C13087" s="4" t="str">
        <x:v>A</x:v>
      </x:c>
      <x:c r="D13087" s="13" t="str">
        <x:v>01016</x:v>
      </x:c>
      <x:c r="E13087" s="13" t="str">
        <x:v>01009</x:v>
      </x:c>
      <x:c r="F13087" s="4" t="str">
        <x:v>amistad</x:v>
      </x:c>
      <x:c r="G13087" s="4" t="n">
        <x:f>COUNTIFS(Relaciones!$D$13051:$D$13413,E13087,Relaciones!$E$13051:$E$13413,D13087,Relaciones!$F$13051:$F$13413,F13087)</x:f>
        <x:v>1</x:v>
      </x:c>
      <x:c r="H13087" s="4"/>
    </x:row>
    <x:row r="13088" ht="23" customHeight="1">
      <x:c r="A13088" s="4" t="str">
        <x:v>Córdoba</x:v>
      </x:c>
      <x:c r="B13088" s="4" t="str">
        <x:v>1.º ESO</x:v>
      </x:c>
      <x:c r="C13088" s="4" t="str">
        <x:v>A</x:v>
      </x:c>
      <x:c r="D13088" s="13" t="str">
        <x:v>01016</x:v>
      </x:c>
      <x:c r="E13088" s="13" t="str">
        <x:v>01013</x:v>
      </x:c>
      <x:c r="F13088" s="4" t="str">
        <x:v>amistad</x:v>
      </x:c>
      <x:c r="G13088" s="4" t="n">
        <x:f>COUNTIFS(Relaciones!$D$13051:$D$13413,E13088,Relaciones!$E$13051:$E$13413,D13088,Relaciones!$F$13051:$F$13413,F13088)</x:f>
        <x:v>1</x:v>
      </x:c>
      <x:c r="H13088" s="4"/>
    </x:row>
    <x:row r="13089" ht="23" customHeight="1">
      <x:c r="A13089" s="4" t="str">
        <x:v>Córdoba</x:v>
      </x:c>
      <x:c r="B13089" s="4" t="str">
        <x:v>1.º ESO</x:v>
      </x:c>
      <x:c r="C13089" s="4" t="str">
        <x:v>A</x:v>
      </x:c>
      <x:c r="D13089" s="13" t="str">
        <x:v>01016</x:v>
      </x:c>
      <x:c r="E13089" s="13" t="str">
        <x:v>01015</x:v>
      </x:c>
      <x:c r="F13089" s="4" t="str">
        <x:v>amistad</x:v>
      </x:c>
      <x:c r="G13089" s="4" t="n">
        <x:f>COUNTIFS(Relaciones!$D$13051:$D$13413,E13089,Relaciones!$E$13051:$E$13413,D13089,Relaciones!$F$13051:$F$13413,F13089)</x:f>
        <x:v>1</x:v>
      </x:c>
      <x:c r="H13089" s="4"/>
    </x:row>
    <x:row r="13090" ht="23" customHeight="1">
      <x:c r="A13090" s="4" t="str">
        <x:v>Córdoba</x:v>
      </x:c>
      <x:c r="B13090" s="4" t="str">
        <x:v>1.º ESO</x:v>
      </x:c>
      <x:c r="C13090" s="4" t="str">
        <x:v>A</x:v>
      </x:c>
      <x:c r="D13090" s="13" t="str">
        <x:v>01016</x:v>
      </x:c>
      <x:c r="E13090" s="13" t="str">
        <x:v>01017</x:v>
      </x:c>
      <x:c r="F13090" s="4" t="str">
        <x:v>amistad</x:v>
      </x:c>
      <x:c r="G13090" s="4" t="n">
        <x:f>COUNTIFS(Relaciones!$D$13051:$D$13413,E13090,Relaciones!$E$13051:$E$13413,D13090,Relaciones!$F$13051:$F$13413,F13090)</x:f>
        <x:v>1</x:v>
      </x:c>
      <x:c r="H13090" s="4"/>
    </x:row>
    <x:row r="13091" ht="23" customHeight="1">
      <x:c r="A13091" s="4" t="str">
        <x:v>Córdoba</x:v>
      </x:c>
      <x:c r="B13091" s="4" t="str">
        <x:v>1.º ESO</x:v>
      </x:c>
      <x:c r="C13091" s="4" t="str">
        <x:v>A</x:v>
      </x:c>
      <x:c r="D13091" s="13" t="str">
        <x:v>01017</x:v>
      </x:c>
      <x:c r="E13091" s="13" t="str">
        <x:v>01009</x:v>
      </x:c>
      <x:c r="F13091" s="4" t="str">
        <x:v>amistad</x:v>
      </x:c>
      <x:c r="G13091" s="4" t="n">
        <x:f>COUNTIFS(Relaciones!$D$13051:$D$13413,E13091,Relaciones!$E$13051:$E$13413,D13091,Relaciones!$F$13051:$F$13413,F13091)</x:f>
        <x:v>0</x:v>
      </x:c>
      <x:c r="H13091" s="4"/>
    </x:row>
    <x:row r="13092" ht="23" customHeight="1">
      <x:c r="A13092" s="4" t="str">
        <x:v>Córdoba</x:v>
      </x:c>
      <x:c r="B13092" s="4" t="str">
        <x:v>1.º ESO</x:v>
      </x:c>
      <x:c r="C13092" s="4" t="str">
        <x:v>A</x:v>
      </x:c>
      <x:c r="D13092" s="13" t="str">
        <x:v>01017</x:v>
      </x:c>
      <x:c r="E13092" s="13" t="str">
        <x:v>01010</x:v>
      </x:c>
      <x:c r="F13092" s="4" t="str">
        <x:v>amistad</x:v>
      </x:c>
      <x:c r="G13092" s="4" t="n">
        <x:f>COUNTIFS(Relaciones!$D$13051:$D$13413,E13092,Relaciones!$E$13051:$E$13413,D13092,Relaciones!$F$13051:$F$13413,F13092)</x:f>
        <x:v>1</x:v>
      </x:c>
      <x:c r="H13092" s="4"/>
    </x:row>
    <x:row r="13093" ht="23" customHeight="1">
      <x:c r="A13093" s="4" t="str">
        <x:v>Córdoba</x:v>
      </x:c>
      <x:c r="B13093" s="4" t="str">
        <x:v>1.º ESO</x:v>
      </x:c>
      <x:c r="C13093" s="4" t="str">
        <x:v>A</x:v>
      </x:c>
      <x:c r="D13093" s="13" t="str">
        <x:v>01017</x:v>
      </x:c>
      <x:c r="E13093" s="13" t="str">
        <x:v>01014</x:v>
      </x:c>
      <x:c r="F13093" s="4" t="str">
        <x:v>amistad</x:v>
      </x:c>
      <x:c r="G13093" s="4" t="n">
        <x:f>COUNTIFS(Relaciones!$D$13051:$D$13413,E13093,Relaciones!$E$13051:$E$13413,D13093,Relaciones!$F$13051:$F$13413,F13093)</x:f>
        <x:v>1</x:v>
      </x:c>
      <x:c r="H13093" s="4"/>
    </x:row>
    <x:row r="13094" ht="23" customHeight="1">
      <x:c r="A13094" s="4" t="str">
        <x:v>Córdoba</x:v>
      </x:c>
      <x:c r="B13094" s="4" t="str">
        <x:v>1.º ESO</x:v>
      </x:c>
      <x:c r="C13094" s="4" t="str">
        <x:v>A</x:v>
      </x:c>
      <x:c r="D13094" s="13" t="str">
        <x:v>01017</x:v>
      </x:c>
      <x:c r="E13094" s="13" t="str">
        <x:v>01016</x:v>
      </x:c>
      <x:c r="F13094" s="4" t="str">
        <x:v>amistad</x:v>
      </x:c>
      <x:c r="G13094" s="4" t="n">
        <x:f>COUNTIFS(Relaciones!$D$13051:$D$13413,E13094,Relaciones!$E$13051:$E$13413,D13094,Relaciones!$F$13051:$F$13413,F13094)</x:f>
        <x:v>1</x:v>
      </x:c>
      <x:c r="H13094" s="4"/>
    </x:row>
    <x:row r="13095" ht="23" customHeight="1">
      <x:c r="A13095" s="4" t="str">
        <x:v>Córdoba</x:v>
      </x:c>
      <x:c r="B13095" s="4" t="str">
        <x:v>1.º ESO</x:v>
      </x:c>
      <x:c r="C13095" s="4" t="str">
        <x:v>A</x:v>
      </x:c>
      <x:c r="D13095" s="13" t="str">
        <x:v>01017</x:v>
      </x:c>
      <x:c r="E13095" s="13" t="str">
        <x:v>01018</x:v>
      </x:c>
      <x:c r="F13095" s="4" t="str">
        <x:v>amistad</x:v>
      </x:c>
      <x:c r="G13095" s="4" t="n">
        <x:f>COUNTIFS(Relaciones!$D$13051:$D$13413,E13095,Relaciones!$E$13051:$E$13413,D13095,Relaciones!$F$13051:$F$13413,F13095)</x:f>
        <x:v>1</x:v>
      </x:c>
      <x:c r="H13095" s="4"/>
    </x:row>
    <x:row r="13096" ht="23" customHeight="1">
      <x:c r="A13096" s="4" t="str">
        <x:v>Córdoba</x:v>
      </x:c>
      <x:c r="B13096" s="4" t="str">
        <x:v>1.º ESO</x:v>
      </x:c>
      <x:c r="C13096" s="4" t="str">
        <x:v>A</x:v>
      </x:c>
      <x:c r="D13096" s="13" t="str">
        <x:v>01018</x:v>
      </x:c>
      <x:c r="E13096" s="13" t="str">
        <x:v>01009</x:v>
      </x:c>
      <x:c r="F13096" s="4" t="str">
        <x:v>amistad</x:v>
      </x:c>
      <x:c r="G13096" s="4" t="n">
        <x:f>COUNTIFS(Relaciones!$D$13051:$D$13413,E13096,Relaciones!$E$13051:$E$13413,D13096,Relaciones!$F$13051:$F$13413,F13096)</x:f>
        <x:v>1</x:v>
      </x:c>
      <x:c r="H13096" s="4"/>
    </x:row>
    <x:row r="13097" ht="23" customHeight="1">
      <x:c r="A13097" s="4" t="str">
        <x:v>Córdoba</x:v>
      </x:c>
      <x:c r="B13097" s="4" t="str">
        <x:v>1.º ESO</x:v>
      </x:c>
      <x:c r="C13097" s="4" t="str">
        <x:v>A</x:v>
      </x:c>
      <x:c r="D13097" s="13" t="str">
        <x:v>01018</x:v>
      </x:c>
      <x:c r="E13097" s="13" t="str">
        <x:v>01011</x:v>
      </x:c>
      <x:c r="F13097" s="4" t="str">
        <x:v>amistad</x:v>
      </x:c>
      <x:c r="G13097" s="4" t="n">
        <x:f>COUNTIFS(Relaciones!$D$13051:$D$13413,E13097,Relaciones!$E$13051:$E$13413,D13097,Relaciones!$F$13051:$F$13413,F13097)</x:f>
        <x:v>1</x:v>
      </x:c>
      <x:c r="H13097" s="4"/>
    </x:row>
    <x:row r="13098" ht="23" customHeight="1">
      <x:c r="A13098" s="4" t="str">
        <x:v>Córdoba</x:v>
      </x:c>
      <x:c r="B13098" s="4" t="str">
        <x:v>1.º ESO</x:v>
      </x:c>
      <x:c r="C13098" s="4" t="str">
        <x:v>A</x:v>
      </x:c>
      <x:c r="D13098" s="13" t="str">
        <x:v>01018</x:v>
      </x:c>
      <x:c r="E13098" s="13" t="str">
        <x:v>01015</x:v>
      </x:c>
      <x:c r="F13098" s="4" t="str">
        <x:v>amistad</x:v>
      </x:c>
      <x:c r="G13098" s="4" t="n">
        <x:f>COUNTIFS(Relaciones!$D$13051:$D$13413,E13098,Relaciones!$E$13051:$E$13413,D13098,Relaciones!$F$13051:$F$13413,F13098)</x:f>
        <x:v>1</x:v>
      </x:c>
      <x:c r="H13098" s="4"/>
    </x:row>
    <x:row r="13099" ht="23" customHeight="1">
      <x:c r="A13099" s="4" t="str">
        <x:v>Córdoba</x:v>
      </x:c>
      <x:c r="B13099" s="4" t="str">
        <x:v>1.º ESO</x:v>
      </x:c>
      <x:c r="C13099" s="4" t="str">
        <x:v>A</x:v>
      </x:c>
      <x:c r="D13099" s="13" t="str">
        <x:v>01018</x:v>
      </x:c>
      <x:c r="E13099" s="13" t="str">
        <x:v>01017</x:v>
      </x:c>
      <x:c r="F13099" s="4" t="str">
        <x:v>amistad</x:v>
      </x:c>
      <x:c r="G13099" s="4" t="n">
        <x:f>COUNTIFS(Relaciones!$D$13051:$D$13413,E13099,Relaciones!$E$13051:$E$13413,D13099,Relaciones!$F$13051:$F$13413,F13099)</x:f>
        <x:v>1</x:v>
      </x:c>
      <x:c r="H13099" s="4"/>
    </x:row>
    <x:row r="13100" ht="23" customHeight="1">
      <x:c r="A13100" s="4" t="str">
        <x:v>Córdoba</x:v>
      </x:c>
      <x:c r="B13100" s="4" t="str">
        <x:v>1.º ESO</x:v>
      </x:c>
      <x:c r="C13100" s="4" t="str">
        <x:v>A</x:v>
      </x:c>
      <x:c r="D13100" s="13" t="str">
        <x:v>01018</x:v>
      </x:c>
      <x:c r="E13100" s="13" t="str">
        <x:v>01029</x:v>
      </x:c>
      <x:c r="F13100" s="4" t="str">
        <x:v>amistad</x:v>
      </x:c>
      <x:c r="G13100" s="4" t="n">
        <x:f>COUNTIFS(Relaciones!$D$13051:$D$13413,E13100,Relaciones!$E$13051:$E$13413,D13100,Relaciones!$F$13051:$F$13413,F13100)</x:f>
        <x:v>0</x:v>
      </x:c>
      <x:c r="H13100" s="4"/>
    </x:row>
    <x:row r="13101" ht="23" customHeight="1">
      <x:c r="A13101" s="4" t="str">
        <x:v>Córdoba</x:v>
      </x:c>
      <x:c r="B13101" s="4" t="str">
        <x:v>1.º ESO</x:v>
      </x:c>
      <x:c r="C13101" s="4" t="str">
        <x:v>A</x:v>
      </x:c>
      <x:c r="D13101" s="13" t="str">
        <x:v>01019</x:v>
      </x:c>
      <x:c r="E13101" s="13" t="str">
        <x:v>01009</x:v>
      </x:c>
      <x:c r="F13101" s="4" t="str">
        <x:v>amistad</x:v>
      </x:c>
      <x:c r="G13101" s="4" t="n">
        <x:f>COUNTIFS(Relaciones!$D$13051:$D$13413,E13101,Relaciones!$E$13051:$E$13413,D13101,Relaciones!$F$13051:$F$13413,F13101)</x:f>
        <x:v>1</x:v>
      </x:c>
      <x:c r="H13101" s="4"/>
    </x:row>
    <x:row r="13102" ht="23" customHeight="1">
      <x:c r="A13102" s="4" t="str">
        <x:v>Córdoba</x:v>
      </x:c>
      <x:c r="B13102" s="4" t="str">
        <x:v>1.º ESO</x:v>
      </x:c>
      <x:c r="C13102" s="4" t="str">
        <x:v>A</x:v>
      </x:c>
      <x:c r="D13102" s="13" t="str">
        <x:v>01019</x:v>
      </x:c>
      <x:c r="E13102" s="13" t="str">
        <x:v>01020</x:v>
      </x:c>
      <x:c r="F13102" s="4" t="str">
        <x:v>amistad</x:v>
      </x:c>
      <x:c r="G13102" s="4" t="n">
        <x:f>COUNTIFS(Relaciones!$D$13051:$D$13413,E13102,Relaciones!$E$13051:$E$13413,D13102,Relaciones!$F$13051:$F$13413,F13102)</x:f>
        <x:v>1</x:v>
      </x:c>
      <x:c r="H13102" s="4"/>
    </x:row>
    <x:row r="13103" ht="23" customHeight="1">
      <x:c r="A13103" s="4" t="str">
        <x:v>Córdoba</x:v>
      </x:c>
      <x:c r="B13103" s="4" t="str">
        <x:v>1.º ESO</x:v>
      </x:c>
      <x:c r="C13103" s="4" t="str">
        <x:v>A</x:v>
      </x:c>
      <x:c r="D13103" s="13" t="str">
        <x:v>01019</x:v>
      </x:c>
      <x:c r="E13103" s="13" t="str">
        <x:v>01022</x:v>
      </x:c>
      <x:c r="F13103" s="4" t="str">
        <x:v>amistad</x:v>
      </x:c>
      <x:c r="G13103" s="4" t="n">
        <x:f>COUNTIFS(Relaciones!$D$13051:$D$13413,E13103,Relaciones!$E$13051:$E$13413,D13103,Relaciones!$F$13051:$F$13413,F13103)</x:f>
        <x:v>1</x:v>
      </x:c>
      <x:c r="H13103" s="4"/>
    </x:row>
    <x:row r="13104" ht="23" customHeight="1">
      <x:c r="A13104" s="4" t="str">
        <x:v>Córdoba</x:v>
      </x:c>
      <x:c r="B13104" s="4" t="str">
        <x:v>1.º ESO</x:v>
      </x:c>
      <x:c r="C13104" s="4" t="str">
        <x:v>A</x:v>
      </x:c>
      <x:c r="D13104" s="13" t="str">
        <x:v>01019</x:v>
      </x:c>
      <x:c r="E13104" s="13" t="str">
        <x:v>01026</x:v>
      </x:c>
      <x:c r="F13104" s="4" t="str">
        <x:v>amistad</x:v>
      </x:c>
      <x:c r="G13104" s="4" t="n">
        <x:f>COUNTIFS(Relaciones!$D$13051:$D$13413,E13104,Relaciones!$E$13051:$E$13413,D13104,Relaciones!$F$13051:$F$13413,F13104)</x:f>
        <x:v>1</x:v>
      </x:c>
      <x:c r="H13104" s="4"/>
    </x:row>
    <x:row r="13105" ht="23" customHeight="1">
      <x:c r="A13105" s="4" t="str">
        <x:v>Córdoba</x:v>
      </x:c>
      <x:c r="B13105" s="4" t="str">
        <x:v>1.º ESO</x:v>
      </x:c>
      <x:c r="C13105" s="4" t="str">
        <x:v>A</x:v>
      </x:c>
      <x:c r="D13105" s="13" t="str">
        <x:v>01019</x:v>
      </x:c>
      <x:c r="E13105" s="13" t="str">
        <x:v>01028</x:v>
      </x:c>
      <x:c r="F13105" s="4" t="str">
        <x:v>amistad</x:v>
      </x:c>
      <x:c r="G13105" s="4" t="n">
        <x:f>COUNTIFS(Relaciones!$D$13051:$D$13413,E13105,Relaciones!$E$13051:$E$13413,D13105,Relaciones!$F$13051:$F$13413,F13105)</x:f>
        <x:v>1</x:v>
      </x:c>
      <x:c r="H13105" s="4"/>
    </x:row>
    <x:row r="13106" ht="23" customHeight="1">
      <x:c r="A13106" s="4" t="str">
        <x:v>Córdoba</x:v>
      </x:c>
      <x:c r="B13106" s="4" t="str">
        <x:v>1.º ESO</x:v>
      </x:c>
      <x:c r="C13106" s="4" t="str">
        <x:v>A</x:v>
      </x:c>
      <x:c r="D13106" s="13" t="str">
        <x:v>01019</x:v>
      </x:c>
      <x:c r="E13106" s="13" t="str">
        <x:v>01029</x:v>
      </x:c>
      <x:c r="F13106" s="4" t="str">
        <x:v>amistad</x:v>
      </x:c>
      <x:c r="G13106" s="4" t="n">
        <x:f>COUNTIFS(Relaciones!$D$13051:$D$13413,E13106,Relaciones!$E$13051:$E$13413,D13106,Relaciones!$F$13051:$F$13413,F13106)</x:f>
        <x:v>1</x:v>
      </x:c>
      <x:c r="H13106" s="4"/>
    </x:row>
    <x:row r="13107" ht="23" customHeight="1">
      <x:c r="A13107" s="4" t="str">
        <x:v>Córdoba</x:v>
      </x:c>
      <x:c r="B13107" s="4" t="str">
        <x:v>1.º ESO</x:v>
      </x:c>
      <x:c r="C13107" s="4" t="str">
        <x:v>A</x:v>
      </x:c>
      <x:c r="D13107" s="13" t="str">
        <x:v>01020</x:v>
      </x:c>
      <x:c r="E13107" s="13" t="str">
        <x:v>01009</x:v>
      </x:c>
      <x:c r="F13107" s="4" t="str">
        <x:v>amistad</x:v>
      </x:c>
      <x:c r="G13107" s="4" t="n">
        <x:f>COUNTIFS(Relaciones!$D$13051:$D$13413,E13107,Relaciones!$E$13051:$E$13413,D13107,Relaciones!$F$13051:$F$13413,F13107)</x:f>
        <x:v>1</x:v>
      </x:c>
      <x:c r="H13107" s="4"/>
    </x:row>
    <x:row r="13108" ht="23" customHeight="1">
      <x:c r="A13108" s="4" t="str">
        <x:v>Córdoba</x:v>
      </x:c>
      <x:c r="B13108" s="4" t="str">
        <x:v>1.º ESO</x:v>
      </x:c>
      <x:c r="C13108" s="4" t="str">
        <x:v>A</x:v>
      </x:c>
      <x:c r="D13108" s="13" t="str">
        <x:v>01020</x:v>
      </x:c>
      <x:c r="E13108" s="13" t="str">
        <x:v>01019</x:v>
      </x:c>
      <x:c r="F13108" s="4" t="str">
        <x:v>amistad</x:v>
      </x:c>
      <x:c r="G13108" s="4" t="n">
        <x:f>COUNTIFS(Relaciones!$D$13051:$D$13413,E13108,Relaciones!$E$13051:$E$13413,D13108,Relaciones!$F$13051:$F$13413,F13108)</x:f>
        <x:v>1</x:v>
      </x:c>
      <x:c r="H13108" s="4"/>
    </x:row>
    <x:row r="13109" ht="23" customHeight="1">
      <x:c r="A13109" s="4" t="str">
        <x:v>Córdoba</x:v>
      </x:c>
      <x:c r="B13109" s="4" t="str">
        <x:v>1.º ESO</x:v>
      </x:c>
      <x:c r="C13109" s="4" t="str">
        <x:v>A</x:v>
      </x:c>
      <x:c r="D13109" s="13" t="str">
        <x:v>01020</x:v>
      </x:c>
      <x:c r="E13109" s="13" t="str">
        <x:v>01021</x:v>
      </x:c>
      <x:c r="F13109" s="4" t="str">
        <x:v>amistad</x:v>
      </x:c>
      <x:c r="G13109" s="4" t="n">
        <x:f>COUNTIFS(Relaciones!$D$13051:$D$13413,E13109,Relaciones!$E$13051:$E$13413,D13109,Relaciones!$F$13051:$F$13413,F13109)</x:f>
        <x:v>1</x:v>
      </x:c>
      <x:c r="H13109" s="4"/>
    </x:row>
    <x:row r="13110" ht="23" customHeight="1">
      <x:c r="A13110" s="4" t="str">
        <x:v>Córdoba</x:v>
      </x:c>
      <x:c r="B13110" s="4" t="str">
        <x:v>1.º ESO</x:v>
      </x:c>
      <x:c r="C13110" s="4" t="str">
        <x:v>A</x:v>
      </x:c>
      <x:c r="D13110" s="13" t="str">
        <x:v>01020</x:v>
      </x:c>
      <x:c r="E13110" s="13" t="str">
        <x:v>01023</x:v>
      </x:c>
      <x:c r="F13110" s="4" t="str">
        <x:v>amistad</x:v>
      </x:c>
      <x:c r="G13110" s="4" t="n">
        <x:f>COUNTIFS(Relaciones!$D$13051:$D$13413,E13110,Relaciones!$E$13051:$E$13413,D13110,Relaciones!$F$13051:$F$13413,F13110)</x:f>
        <x:v>1</x:v>
      </x:c>
      <x:c r="H13110" s="4"/>
    </x:row>
    <x:row r="13111" ht="23" customHeight="1">
      <x:c r="A13111" s="4" t="str">
        <x:v>Córdoba</x:v>
      </x:c>
      <x:c r="B13111" s="4" t="str">
        <x:v>1.º ESO</x:v>
      </x:c>
      <x:c r="C13111" s="4" t="str">
        <x:v>A</x:v>
      </x:c>
      <x:c r="D13111" s="13" t="str">
        <x:v>01020</x:v>
      </x:c>
      <x:c r="E13111" s="13" t="str">
        <x:v>01027</x:v>
      </x:c>
      <x:c r="F13111" s="4" t="str">
        <x:v>amistad</x:v>
      </x:c>
      <x:c r="G13111" s="4" t="n">
        <x:f>COUNTIFS(Relaciones!$D$13051:$D$13413,E13111,Relaciones!$E$13051:$E$13413,D13111,Relaciones!$F$13051:$F$13413,F13111)</x:f>
        <x:v>1</x:v>
      </x:c>
      <x:c r="H13111" s="4"/>
    </x:row>
    <x:row r="13112" ht="23" customHeight="1">
      <x:c r="A13112" s="4" t="str">
        <x:v>Córdoba</x:v>
      </x:c>
      <x:c r="B13112" s="4" t="str">
        <x:v>1.º ESO</x:v>
      </x:c>
      <x:c r="C13112" s="4" t="str">
        <x:v>A</x:v>
      </x:c>
      <x:c r="D13112" s="13" t="str">
        <x:v>01021</x:v>
      </x:c>
      <x:c r="E13112" s="13" t="str">
        <x:v>01009</x:v>
      </x:c>
      <x:c r="F13112" s="4" t="str">
        <x:v>amistad</x:v>
      </x:c>
      <x:c r="G13112" s="4" t="n">
        <x:f>COUNTIFS(Relaciones!$D$13051:$D$13413,E13112,Relaciones!$E$13051:$E$13413,D13112,Relaciones!$F$13051:$F$13413,F13112)</x:f>
        <x:v>0</x:v>
      </x:c>
      <x:c r="H13112" s="4"/>
    </x:row>
    <x:row r="13113" ht="23" customHeight="1">
      <x:c r="A13113" s="4" t="str">
        <x:v>Córdoba</x:v>
      </x:c>
      <x:c r="B13113" s="4" t="str">
        <x:v>1.º ESO</x:v>
      </x:c>
      <x:c r="C13113" s="4" t="str">
        <x:v>A</x:v>
      </x:c>
      <x:c r="D13113" s="13" t="str">
        <x:v>01021</x:v>
      </x:c>
      <x:c r="E13113" s="13" t="str">
        <x:v>01019</x:v>
      </x:c>
      <x:c r="F13113" s="4" t="str">
        <x:v>amistad</x:v>
      </x:c>
      <x:c r="G13113" s="4" t="n">
        <x:f>COUNTIFS(Relaciones!$D$13051:$D$13413,E13113,Relaciones!$E$13051:$E$13413,D13113,Relaciones!$F$13051:$F$13413,F13113)</x:f>
        <x:v>0</x:v>
      </x:c>
      <x:c r="H13113" s="4"/>
    </x:row>
    <x:row r="13114" ht="23" customHeight="1">
      <x:c r="A13114" s="4" t="str">
        <x:v>Córdoba</x:v>
      </x:c>
      <x:c r="B13114" s="4" t="str">
        <x:v>1.º ESO</x:v>
      </x:c>
      <x:c r="C13114" s="4" t="str">
        <x:v>A</x:v>
      </x:c>
      <x:c r="D13114" s="13" t="str">
        <x:v>01021</x:v>
      </x:c>
      <x:c r="E13114" s="13" t="str">
        <x:v>01020</x:v>
      </x:c>
      <x:c r="F13114" s="4" t="str">
        <x:v>amistad</x:v>
      </x:c>
      <x:c r="G13114" s="4" t="n">
        <x:f>COUNTIFS(Relaciones!$D$13051:$D$13413,E13114,Relaciones!$E$13051:$E$13413,D13114,Relaciones!$F$13051:$F$13413,F13114)</x:f>
        <x:v>1</x:v>
      </x:c>
      <x:c r="H13114" s="4"/>
    </x:row>
    <x:row r="13115" ht="23" customHeight="1">
      <x:c r="A13115" s="4" t="str">
        <x:v>Córdoba</x:v>
      </x:c>
      <x:c r="B13115" s="4" t="str">
        <x:v>1.º ESO</x:v>
      </x:c>
      <x:c r="C13115" s="4" t="str">
        <x:v>A</x:v>
      </x:c>
      <x:c r="D13115" s="13" t="str">
        <x:v>01021</x:v>
      </x:c>
      <x:c r="E13115" s="13" t="str">
        <x:v>01022</x:v>
      </x:c>
      <x:c r="F13115" s="4" t="str">
        <x:v>amistad</x:v>
      </x:c>
      <x:c r="G13115" s="4" t="n">
        <x:f>COUNTIFS(Relaciones!$D$13051:$D$13413,E13115,Relaciones!$E$13051:$E$13413,D13115,Relaciones!$F$13051:$F$13413,F13115)</x:f>
        <x:v>1</x:v>
      </x:c>
      <x:c r="H13115" s="4"/>
    </x:row>
    <x:row r="13116" ht="23" customHeight="1">
      <x:c r="A13116" s="4" t="str">
        <x:v>Córdoba</x:v>
      </x:c>
      <x:c r="B13116" s="4" t="str">
        <x:v>1.º ESO</x:v>
      </x:c>
      <x:c r="C13116" s="4" t="str">
        <x:v>A</x:v>
      </x:c>
      <x:c r="D13116" s="13" t="str">
        <x:v>01021</x:v>
      </x:c>
      <x:c r="E13116" s="13" t="str">
        <x:v>01024</x:v>
      </x:c>
      <x:c r="F13116" s="4" t="str">
        <x:v>amistad</x:v>
      </x:c>
      <x:c r="G13116" s="4" t="n">
        <x:f>COUNTIFS(Relaciones!$D$13051:$D$13413,E13116,Relaciones!$E$13051:$E$13413,D13116,Relaciones!$F$13051:$F$13413,F13116)</x:f>
        <x:v>1</x:v>
      </x:c>
      <x:c r="H13116" s="4"/>
    </x:row>
    <x:row r="13117" ht="23" customHeight="1">
      <x:c r="A13117" s="4" t="str">
        <x:v>Córdoba</x:v>
      </x:c>
      <x:c r="B13117" s="4" t="str">
        <x:v>1.º ESO</x:v>
      </x:c>
      <x:c r="C13117" s="4" t="str">
        <x:v>A</x:v>
      </x:c>
      <x:c r="D13117" s="13" t="str">
        <x:v>01021</x:v>
      </x:c>
      <x:c r="E13117" s="13" t="str">
        <x:v>01028</x:v>
      </x:c>
      <x:c r="F13117" s="4" t="str">
        <x:v>amistad</x:v>
      </x:c>
      <x:c r="G13117" s="4" t="n">
        <x:f>COUNTIFS(Relaciones!$D$13051:$D$13413,E13117,Relaciones!$E$13051:$E$13413,D13117,Relaciones!$F$13051:$F$13413,F13117)</x:f>
        <x:v>1</x:v>
      </x:c>
      <x:c r="H13117" s="4"/>
    </x:row>
    <x:row r="13118" ht="23" customHeight="1">
      <x:c r="A13118" s="4" t="str">
        <x:v>Córdoba</x:v>
      </x:c>
      <x:c r="B13118" s="4" t="str">
        <x:v>1.º ESO</x:v>
      </x:c>
      <x:c r="C13118" s="4" t="str">
        <x:v>A</x:v>
      </x:c>
      <x:c r="D13118" s="13" t="str">
        <x:v>01021</x:v>
      </x:c>
      <x:c r="E13118" s="13" t="str">
        <x:v>01032</x:v>
      </x:c>
      <x:c r="F13118" s="4" t="str">
        <x:v>amistad</x:v>
      </x:c>
      <x:c r="G13118" s="4" t="n">
        <x:f>COUNTIFS(Relaciones!$D$13051:$D$13413,E13118,Relaciones!$E$13051:$E$13413,D13118,Relaciones!$F$13051:$F$13413,F13118)</x:f>
        <x:v>0</x:v>
      </x:c>
      <x:c r="H13118" s="4"/>
    </x:row>
    <x:row r="13119" ht="23" customHeight="1">
      <x:c r="A13119" s="4" t="str">
        <x:v>Córdoba</x:v>
      </x:c>
      <x:c r="B13119" s="4" t="str">
        <x:v>1.º ESO</x:v>
      </x:c>
      <x:c r="C13119" s="4" t="str">
        <x:v>A</x:v>
      </x:c>
      <x:c r="D13119" s="13" t="str">
        <x:v>01022</x:v>
      </x:c>
      <x:c r="E13119" s="13" t="str">
        <x:v>01009</x:v>
      </x:c>
      <x:c r="F13119" s="4" t="str">
        <x:v>amistad</x:v>
      </x:c>
      <x:c r="G13119" s="4" t="n">
        <x:f>COUNTIFS(Relaciones!$D$13051:$D$13413,E13119,Relaciones!$E$13051:$E$13413,D13119,Relaciones!$F$13051:$F$13413,F13119)</x:f>
        <x:v>0</x:v>
      </x:c>
      <x:c r="H13119" s="4"/>
    </x:row>
    <x:row r="13120" ht="23" customHeight="1">
      <x:c r="A13120" s="4" t="str">
        <x:v>Córdoba</x:v>
      </x:c>
      <x:c r="B13120" s="4" t="str">
        <x:v>1.º ESO</x:v>
      </x:c>
      <x:c r="C13120" s="4" t="str">
        <x:v>A</x:v>
      </x:c>
      <x:c r="D13120" s="13" t="str">
        <x:v>01022</x:v>
      </x:c>
      <x:c r="E13120" s="13" t="str">
        <x:v>01019</x:v>
      </x:c>
      <x:c r="F13120" s="4" t="str">
        <x:v>amistad</x:v>
      </x:c>
      <x:c r="G13120" s="4" t="n">
        <x:f>COUNTIFS(Relaciones!$D$13051:$D$13413,E13120,Relaciones!$E$13051:$E$13413,D13120,Relaciones!$F$13051:$F$13413,F13120)</x:f>
        <x:v>1</x:v>
      </x:c>
      <x:c r="H13120" s="4"/>
    </x:row>
    <x:row r="13121" ht="23" customHeight="1">
      <x:c r="A13121" s="4" t="str">
        <x:v>Córdoba</x:v>
      </x:c>
      <x:c r="B13121" s="4" t="str">
        <x:v>1.º ESO</x:v>
      </x:c>
      <x:c r="C13121" s="4" t="str">
        <x:v>A</x:v>
      </x:c>
      <x:c r="D13121" s="13" t="str">
        <x:v>01022</x:v>
      </x:c>
      <x:c r="E13121" s="13" t="str">
        <x:v>01021</x:v>
      </x:c>
      <x:c r="F13121" s="4" t="str">
        <x:v>amistad</x:v>
      </x:c>
      <x:c r="G13121" s="4" t="n">
        <x:f>COUNTIFS(Relaciones!$D$13051:$D$13413,E13121,Relaciones!$E$13051:$E$13413,D13121,Relaciones!$F$13051:$F$13413,F13121)</x:f>
        <x:v>1</x:v>
      </x:c>
      <x:c r="H13121" s="4"/>
    </x:row>
    <x:row r="13122" ht="23" customHeight="1">
      <x:c r="A13122" s="4" t="str">
        <x:v>Córdoba</x:v>
      </x:c>
      <x:c r="B13122" s="4" t="str">
        <x:v>1.º ESO</x:v>
      </x:c>
      <x:c r="C13122" s="4" t="str">
        <x:v>A</x:v>
      </x:c>
      <x:c r="D13122" s="13" t="str">
        <x:v>01022</x:v>
      </x:c>
      <x:c r="E13122" s="13" t="str">
        <x:v>01023</x:v>
      </x:c>
      <x:c r="F13122" s="4" t="str">
        <x:v>amistad</x:v>
      </x:c>
      <x:c r="G13122" s="4" t="n">
        <x:f>COUNTIFS(Relaciones!$D$13051:$D$13413,E13122,Relaciones!$E$13051:$E$13413,D13122,Relaciones!$F$13051:$F$13413,F13122)</x:f>
        <x:v>1</x:v>
      </x:c>
      <x:c r="H13122" s="4"/>
    </x:row>
    <x:row r="13123" ht="23" customHeight="1">
      <x:c r="A13123" s="4" t="str">
        <x:v>Córdoba</x:v>
      </x:c>
      <x:c r="B13123" s="4" t="str">
        <x:v>1.º ESO</x:v>
      </x:c>
      <x:c r="C13123" s="4" t="str">
        <x:v>A</x:v>
      </x:c>
      <x:c r="D13123" s="13" t="str">
        <x:v>01022</x:v>
      </x:c>
      <x:c r="E13123" s="13" t="str">
        <x:v>01025</x:v>
      </x:c>
      <x:c r="F13123" s="4" t="str">
        <x:v>amistad</x:v>
      </x:c>
      <x:c r="G13123" s="4" t="n">
        <x:f>COUNTIFS(Relaciones!$D$13051:$D$13413,E13123,Relaciones!$E$13051:$E$13413,D13123,Relaciones!$F$13051:$F$13413,F13123)</x:f>
        <x:v>1</x:v>
      </x:c>
      <x:c r="H13123" s="4"/>
    </x:row>
    <x:row r="13124" ht="23" customHeight="1">
      <x:c r="A13124" s="4" t="str">
        <x:v>Córdoba</x:v>
      </x:c>
      <x:c r="B13124" s="4" t="str">
        <x:v>1.º ESO</x:v>
      </x:c>
      <x:c r="C13124" s="4" t="str">
        <x:v>A</x:v>
      </x:c>
      <x:c r="D13124" s="13" t="str">
        <x:v>01023</x:v>
      </x:c>
      <x:c r="E13124" s="13" t="str">
        <x:v>01009</x:v>
      </x:c>
      <x:c r="F13124" s="4" t="str">
        <x:v>amistad</x:v>
      </x:c>
      <x:c r="G13124" s="4" t="n">
        <x:f>COUNTIFS(Relaciones!$D$13051:$D$13413,E13124,Relaciones!$E$13051:$E$13413,D13124,Relaciones!$F$13051:$F$13413,F13124)</x:f>
        <x:v>0</x:v>
      </x:c>
      <x:c r="H13124" s="4"/>
    </x:row>
    <x:row r="13125" ht="23" customHeight="1">
      <x:c r="A13125" s="4" t="str">
        <x:v>Córdoba</x:v>
      </x:c>
      <x:c r="B13125" s="4" t="str">
        <x:v>1.º ESO</x:v>
      </x:c>
      <x:c r="C13125" s="4" t="str">
        <x:v>A</x:v>
      </x:c>
      <x:c r="D13125" s="13" t="str">
        <x:v>01023</x:v>
      </x:c>
      <x:c r="E13125" s="13" t="str">
        <x:v>01019</x:v>
      </x:c>
      <x:c r="F13125" s="4" t="str">
        <x:v>amistad</x:v>
      </x:c>
      <x:c r="G13125" s="4" t="n">
        <x:f>COUNTIFS(Relaciones!$D$13051:$D$13413,E13125,Relaciones!$E$13051:$E$13413,D13125,Relaciones!$F$13051:$F$13413,F13125)</x:f>
        <x:v>0</x:v>
      </x:c>
      <x:c r="H13125" s="4"/>
    </x:row>
    <x:row r="13126" ht="23" customHeight="1">
      <x:c r="A13126" s="4" t="str">
        <x:v>Córdoba</x:v>
      </x:c>
      <x:c r="B13126" s="4" t="str">
        <x:v>1.º ESO</x:v>
      </x:c>
      <x:c r="C13126" s="4" t="str">
        <x:v>A</x:v>
      </x:c>
      <x:c r="D13126" s="13" t="str">
        <x:v>01023</x:v>
      </x:c>
      <x:c r="E13126" s="13" t="str">
        <x:v>01020</x:v>
      </x:c>
      <x:c r="F13126" s="4" t="str">
        <x:v>amistad</x:v>
      </x:c>
      <x:c r="G13126" s="4" t="n">
        <x:f>COUNTIFS(Relaciones!$D$13051:$D$13413,E13126,Relaciones!$E$13051:$E$13413,D13126,Relaciones!$F$13051:$F$13413,F13126)</x:f>
        <x:v>1</x:v>
      </x:c>
      <x:c r="H13126" s="4"/>
    </x:row>
    <x:row r="13127" ht="23" customHeight="1">
      <x:c r="A13127" s="4" t="str">
        <x:v>Córdoba</x:v>
      </x:c>
      <x:c r="B13127" s="4" t="str">
        <x:v>1.º ESO</x:v>
      </x:c>
      <x:c r="C13127" s="4" t="str">
        <x:v>A</x:v>
      </x:c>
      <x:c r="D13127" s="13" t="str">
        <x:v>01023</x:v>
      </x:c>
      <x:c r="E13127" s="13" t="str">
        <x:v>01022</x:v>
      </x:c>
      <x:c r="F13127" s="4" t="str">
        <x:v>amistad</x:v>
      </x:c>
      <x:c r="G13127" s="4" t="n">
        <x:f>COUNTIFS(Relaciones!$D$13051:$D$13413,E13127,Relaciones!$E$13051:$E$13413,D13127,Relaciones!$F$13051:$F$13413,F13127)</x:f>
        <x:v>1</x:v>
      </x:c>
      <x:c r="H13127" s="4"/>
    </x:row>
    <x:row r="13128" ht="23" customHeight="1">
      <x:c r="A13128" s="4" t="str">
        <x:v>Córdoba</x:v>
      </x:c>
      <x:c r="B13128" s="4" t="str">
        <x:v>1.º ESO</x:v>
      </x:c>
      <x:c r="C13128" s="4" t="str">
        <x:v>A</x:v>
      </x:c>
      <x:c r="D13128" s="13" t="str">
        <x:v>01023</x:v>
      </x:c>
      <x:c r="E13128" s="13" t="str">
        <x:v>01024</x:v>
      </x:c>
      <x:c r="F13128" s="4" t="str">
        <x:v>amistad</x:v>
      </x:c>
      <x:c r="G13128" s="4" t="n">
        <x:f>COUNTIFS(Relaciones!$D$13051:$D$13413,E13128,Relaciones!$E$13051:$E$13413,D13128,Relaciones!$F$13051:$F$13413,F13128)</x:f>
        <x:v>1</x:v>
      </x:c>
      <x:c r="H13128" s="4"/>
    </x:row>
    <x:row r="13129" ht="23" customHeight="1">
      <x:c r="A13129" s="4" t="str">
        <x:v>Córdoba</x:v>
      </x:c>
      <x:c r="B13129" s="4" t="str">
        <x:v>1.º ESO</x:v>
      </x:c>
      <x:c r="C13129" s="4" t="str">
        <x:v>A</x:v>
      </x:c>
      <x:c r="D13129" s="13" t="str">
        <x:v>01023</x:v>
      </x:c>
      <x:c r="E13129" s="13" t="str">
        <x:v>01026</x:v>
      </x:c>
      <x:c r="F13129" s="4" t="str">
        <x:v>amistad</x:v>
      </x:c>
      <x:c r="G13129" s="4" t="n">
        <x:f>COUNTIFS(Relaciones!$D$13051:$D$13413,E13129,Relaciones!$E$13051:$E$13413,D13129,Relaciones!$F$13051:$F$13413,F13129)</x:f>
        <x:v>1</x:v>
      </x:c>
      <x:c r="H13129" s="4"/>
    </x:row>
    <x:row r="13130" ht="23" customHeight="1">
      <x:c r="A13130" s="4" t="str">
        <x:v>Córdoba</x:v>
      </x:c>
      <x:c r="B13130" s="4" t="str">
        <x:v>1.º ESO</x:v>
      </x:c>
      <x:c r="C13130" s="4" t="str">
        <x:v>A</x:v>
      </x:c>
      <x:c r="D13130" s="13" t="str">
        <x:v>01024</x:v>
      </x:c>
      <x:c r="E13130" s="13" t="str">
        <x:v>01009</x:v>
      </x:c>
      <x:c r="F13130" s="4" t="str">
        <x:v>amistad</x:v>
      </x:c>
      <x:c r="G13130" s="4" t="n">
        <x:f>COUNTIFS(Relaciones!$D$13051:$D$13413,E13130,Relaciones!$E$13051:$E$13413,D13130,Relaciones!$F$13051:$F$13413,F13130)</x:f>
        <x:v>0</x:v>
      </x:c>
      <x:c r="H13130" s="4"/>
    </x:row>
    <x:row r="13131" ht="23" customHeight="1">
      <x:c r="A13131" s="4" t="str">
        <x:v>Córdoba</x:v>
      </x:c>
      <x:c r="B13131" s="4" t="str">
        <x:v>1.º ESO</x:v>
      </x:c>
      <x:c r="C13131" s="4" t="str">
        <x:v>A</x:v>
      </x:c>
      <x:c r="D13131" s="13" t="str">
        <x:v>01024</x:v>
      </x:c>
      <x:c r="E13131" s="13" t="str">
        <x:v>01019</x:v>
      </x:c>
      <x:c r="F13131" s="4" t="str">
        <x:v>amistad</x:v>
      </x:c>
      <x:c r="G13131" s="4" t="n">
        <x:f>COUNTIFS(Relaciones!$D$13051:$D$13413,E13131,Relaciones!$E$13051:$E$13413,D13131,Relaciones!$F$13051:$F$13413,F13131)</x:f>
        <x:v>0</x:v>
      </x:c>
      <x:c r="H13131" s="4"/>
    </x:row>
    <x:row r="13132" ht="23" customHeight="1">
      <x:c r="A13132" s="4" t="str">
        <x:v>Córdoba</x:v>
      </x:c>
      <x:c r="B13132" s="4" t="str">
        <x:v>1.º ESO</x:v>
      </x:c>
      <x:c r="C13132" s="4" t="str">
        <x:v>A</x:v>
      </x:c>
      <x:c r="D13132" s="13" t="str">
        <x:v>01024</x:v>
      </x:c>
      <x:c r="E13132" s="13" t="str">
        <x:v>01021</x:v>
      </x:c>
      <x:c r="F13132" s="4" t="str">
        <x:v>amistad</x:v>
      </x:c>
      <x:c r="G13132" s="4" t="n">
        <x:f>COUNTIFS(Relaciones!$D$13051:$D$13413,E13132,Relaciones!$E$13051:$E$13413,D13132,Relaciones!$F$13051:$F$13413,F13132)</x:f>
        <x:v>1</x:v>
      </x:c>
      <x:c r="H13132" s="4"/>
    </x:row>
    <x:row r="13133" ht="23" customHeight="1">
      <x:c r="A13133" s="4" t="str">
        <x:v>Córdoba</x:v>
      </x:c>
      <x:c r="B13133" s="4" t="str">
        <x:v>1.º ESO</x:v>
      </x:c>
      <x:c r="C13133" s="4" t="str">
        <x:v>A</x:v>
      </x:c>
      <x:c r="D13133" s="13" t="str">
        <x:v>01024</x:v>
      </x:c>
      <x:c r="E13133" s="13" t="str">
        <x:v>01023</x:v>
      </x:c>
      <x:c r="F13133" s="4" t="str">
        <x:v>amistad</x:v>
      </x:c>
      <x:c r="G13133" s="4" t="n">
        <x:f>COUNTIFS(Relaciones!$D$13051:$D$13413,E13133,Relaciones!$E$13051:$E$13413,D13133,Relaciones!$F$13051:$F$13413,F13133)</x:f>
        <x:v>1</x:v>
      </x:c>
      <x:c r="H13133" s="4"/>
    </x:row>
    <x:row r="13134" ht="23" customHeight="1">
      <x:c r="A13134" s="4" t="str">
        <x:v>Córdoba</x:v>
      </x:c>
      <x:c r="B13134" s="4" t="str">
        <x:v>1.º ESO</x:v>
      </x:c>
      <x:c r="C13134" s="4" t="str">
        <x:v>A</x:v>
      </x:c>
      <x:c r="D13134" s="13" t="str">
        <x:v>01024</x:v>
      </x:c>
      <x:c r="E13134" s="13" t="str">
        <x:v>01025</x:v>
      </x:c>
      <x:c r="F13134" s="4" t="str">
        <x:v>amistad</x:v>
      </x:c>
      <x:c r="G13134" s="4" t="n">
        <x:f>COUNTIFS(Relaciones!$D$13051:$D$13413,E13134,Relaciones!$E$13051:$E$13413,D13134,Relaciones!$F$13051:$F$13413,F13134)</x:f>
        <x:v>1</x:v>
      </x:c>
      <x:c r="H13134" s="4"/>
    </x:row>
    <x:row r="13135" ht="23" customHeight="1">
      <x:c r="A13135" s="4" t="str">
        <x:v>Córdoba</x:v>
      </x:c>
      <x:c r="B13135" s="4" t="str">
        <x:v>1.º ESO</x:v>
      </x:c>
      <x:c r="C13135" s="4" t="str">
        <x:v>A</x:v>
      </x:c>
      <x:c r="D13135" s="13" t="str">
        <x:v>01024</x:v>
      </x:c>
      <x:c r="E13135" s="13" t="str">
        <x:v>01027</x:v>
      </x:c>
      <x:c r="F13135" s="4" t="str">
        <x:v>amistad</x:v>
      </x:c>
      <x:c r="G13135" s="4" t="n">
        <x:f>COUNTIFS(Relaciones!$D$13051:$D$13413,E13135,Relaciones!$E$13051:$E$13413,D13135,Relaciones!$F$13051:$F$13413,F13135)</x:f>
        <x:v>1</x:v>
      </x:c>
      <x:c r="H13135" s="4"/>
    </x:row>
    <x:row r="13136" ht="23" customHeight="1">
      <x:c r="A13136" s="4" t="str">
        <x:v>Córdoba</x:v>
      </x:c>
      <x:c r="B13136" s="4" t="str">
        <x:v>1.º ESO</x:v>
      </x:c>
      <x:c r="C13136" s="4" t="str">
        <x:v>A</x:v>
      </x:c>
      <x:c r="D13136" s="13" t="str">
        <x:v>01025</x:v>
      </x:c>
      <x:c r="E13136" s="13" t="str">
        <x:v>01009</x:v>
      </x:c>
      <x:c r="F13136" s="4" t="str">
        <x:v>amistad</x:v>
      </x:c>
      <x:c r="G13136" s="4" t="n">
        <x:f>COUNTIFS(Relaciones!$D$13051:$D$13413,E13136,Relaciones!$E$13051:$E$13413,D13136,Relaciones!$F$13051:$F$13413,F13136)</x:f>
        <x:v>0</x:v>
      </x:c>
      <x:c r="H13136" s="4"/>
    </x:row>
    <x:row r="13137" ht="23" customHeight="1">
      <x:c r="A13137" s="4" t="str">
        <x:v>Córdoba</x:v>
      </x:c>
      <x:c r="B13137" s="4" t="str">
        <x:v>1.º ESO</x:v>
      </x:c>
      <x:c r="C13137" s="4" t="str">
        <x:v>A</x:v>
      </x:c>
      <x:c r="D13137" s="13" t="str">
        <x:v>01025</x:v>
      </x:c>
      <x:c r="E13137" s="13" t="str">
        <x:v>01019</x:v>
      </x:c>
      <x:c r="F13137" s="4" t="str">
        <x:v>amistad</x:v>
      </x:c>
      <x:c r="G13137" s="4" t="n">
        <x:f>COUNTIFS(Relaciones!$D$13051:$D$13413,E13137,Relaciones!$E$13051:$E$13413,D13137,Relaciones!$F$13051:$F$13413,F13137)</x:f>
        <x:v>0</x:v>
      </x:c>
      <x:c r="H13137" s="4"/>
    </x:row>
    <x:row r="13138" ht="23" customHeight="1">
      <x:c r="A13138" s="4" t="str">
        <x:v>Córdoba</x:v>
      </x:c>
      <x:c r="B13138" s="4" t="str">
        <x:v>1.º ESO</x:v>
      </x:c>
      <x:c r="C13138" s="4" t="str">
        <x:v>A</x:v>
      </x:c>
      <x:c r="D13138" s="13" t="str">
        <x:v>01025</x:v>
      </x:c>
      <x:c r="E13138" s="13" t="str">
        <x:v>01022</x:v>
      </x:c>
      <x:c r="F13138" s="4" t="str">
        <x:v>amistad</x:v>
      </x:c>
      <x:c r="G13138" s="4" t="n">
        <x:f>COUNTIFS(Relaciones!$D$13051:$D$13413,E13138,Relaciones!$E$13051:$E$13413,D13138,Relaciones!$F$13051:$F$13413,F13138)</x:f>
        <x:v>1</x:v>
      </x:c>
      <x:c r="H13138" s="4"/>
    </x:row>
    <x:row r="13139" ht="23" customHeight="1">
      <x:c r="A13139" s="4" t="str">
        <x:v>Córdoba</x:v>
      </x:c>
      <x:c r="B13139" s="4" t="str">
        <x:v>1.º ESO</x:v>
      </x:c>
      <x:c r="C13139" s="4" t="str">
        <x:v>A</x:v>
      </x:c>
      <x:c r="D13139" s="13" t="str">
        <x:v>01025</x:v>
      </x:c>
      <x:c r="E13139" s="13" t="str">
        <x:v>01024</x:v>
      </x:c>
      <x:c r="F13139" s="4" t="str">
        <x:v>amistad</x:v>
      </x:c>
      <x:c r="G13139" s="4" t="n">
        <x:f>COUNTIFS(Relaciones!$D$13051:$D$13413,E13139,Relaciones!$E$13051:$E$13413,D13139,Relaciones!$F$13051:$F$13413,F13139)</x:f>
        <x:v>1</x:v>
      </x:c>
      <x:c r="H13139" s="4"/>
    </x:row>
    <x:row r="13140" ht="23" customHeight="1">
      <x:c r="A13140" s="4" t="str">
        <x:v>Córdoba</x:v>
      </x:c>
      <x:c r="B13140" s="4" t="str">
        <x:v>1.º ESO</x:v>
      </x:c>
      <x:c r="C13140" s="4" t="str">
        <x:v>A</x:v>
      </x:c>
      <x:c r="D13140" s="13" t="str">
        <x:v>01025</x:v>
      </x:c>
      <x:c r="E13140" s="13" t="str">
        <x:v>01026</x:v>
      </x:c>
      <x:c r="F13140" s="4" t="str">
        <x:v>amistad</x:v>
      </x:c>
      <x:c r="G13140" s="4" t="n">
        <x:f>COUNTIFS(Relaciones!$D$13051:$D$13413,E13140,Relaciones!$E$13051:$E$13413,D13140,Relaciones!$F$13051:$F$13413,F13140)</x:f>
        <x:v>1</x:v>
      </x:c>
      <x:c r="H13140" s="4"/>
    </x:row>
    <x:row r="13141" ht="23" customHeight="1">
      <x:c r="A13141" s="4" t="str">
        <x:v>Córdoba</x:v>
      </x:c>
      <x:c r="B13141" s="4" t="str">
        <x:v>1.º ESO</x:v>
      </x:c>
      <x:c r="C13141" s="4" t="str">
        <x:v>A</x:v>
      </x:c>
      <x:c r="D13141" s="13" t="str">
        <x:v>01025</x:v>
      </x:c>
      <x:c r="E13141" s="13" t="str">
        <x:v>01028</x:v>
      </x:c>
      <x:c r="F13141" s="4" t="str">
        <x:v>amistad</x:v>
      </x:c>
      <x:c r="G13141" s="4" t="n">
        <x:f>COUNTIFS(Relaciones!$D$13051:$D$13413,E13141,Relaciones!$E$13051:$E$13413,D13141,Relaciones!$F$13051:$F$13413,F13141)</x:f>
        <x:v>1</x:v>
      </x:c>
      <x:c r="H13141" s="4"/>
    </x:row>
    <x:row r="13142" ht="23" customHeight="1">
      <x:c r="A13142" s="4" t="str">
        <x:v>Córdoba</x:v>
      </x:c>
      <x:c r="B13142" s="4" t="str">
        <x:v>1.º ESO</x:v>
      </x:c>
      <x:c r="C13142" s="4" t="str">
        <x:v>A</x:v>
      </x:c>
      <x:c r="D13142" s="13" t="str">
        <x:v>01026</x:v>
      </x:c>
      <x:c r="E13142" s="13" t="str">
        <x:v>01019</x:v>
      </x:c>
      <x:c r="F13142" s="4" t="str">
        <x:v>amistad</x:v>
      </x:c>
      <x:c r="G13142" s="4" t="n">
        <x:f>COUNTIFS(Relaciones!$D$13051:$D$13413,E13142,Relaciones!$E$13051:$E$13413,D13142,Relaciones!$F$13051:$F$13413,F13142)</x:f>
        <x:v>1</x:v>
      </x:c>
      <x:c r="H13142" s="4"/>
    </x:row>
    <x:row r="13143" ht="23" customHeight="1">
      <x:c r="A13143" s="4" t="str">
        <x:v>Córdoba</x:v>
      </x:c>
      <x:c r="B13143" s="4" t="str">
        <x:v>1.º ESO</x:v>
      </x:c>
      <x:c r="C13143" s="4" t="str">
        <x:v>A</x:v>
      </x:c>
      <x:c r="D13143" s="13" t="str">
        <x:v>01026</x:v>
      </x:c>
      <x:c r="E13143" s="13" t="str">
        <x:v>01023</x:v>
      </x:c>
      <x:c r="F13143" s="4" t="str">
        <x:v>amistad</x:v>
      </x:c>
      <x:c r="G13143" s="4" t="n">
        <x:f>COUNTIFS(Relaciones!$D$13051:$D$13413,E13143,Relaciones!$E$13051:$E$13413,D13143,Relaciones!$F$13051:$F$13413,F13143)</x:f>
        <x:v>1</x:v>
      </x:c>
      <x:c r="H13143" s="4"/>
    </x:row>
    <x:row r="13144" ht="23" customHeight="1">
      <x:c r="A13144" s="4" t="str">
        <x:v>Córdoba</x:v>
      </x:c>
      <x:c r="B13144" s="4" t="str">
        <x:v>1.º ESO</x:v>
      </x:c>
      <x:c r="C13144" s="4" t="str">
        <x:v>A</x:v>
      </x:c>
      <x:c r="D13144" s="13" t="str">
        <x:v>01026</x:v>
      </x:c>
      <x:c r="E13144" s="13" t="str">
        <x:v>01025</x:v>
      </x:c>
      <x:c r="F13144" s="4" t="str">
        <x:v>amistad</x:v>
      </x:c>
      <x:c r="G13144" s="4" t="n">
        <x:f>COUNTIFS(Relaciones!$D$13051:$D$13413,E13144,Relaciones!$E$13051:$E$13413,D13144,Relaciones!$F$13051:$F$13413,F13144)</x:f>
        <x:v>1</x:v>
      </x:c>
      <x:c r="H13144" s="4"/>
    </x:row>
    <x:row r="13145" ht="23" customHeight="1">
      <x:c r="A13145" s="4" t="str">
        <x:v>Córdoba</x:v>
      </x:c>
      <x:c r="B13145" s="4" t="str">
        <x:v>1.º ESO</x:v>
      </x:c>
      <x:c r="C13145" s="4" t="str">
        <x:v>A</x:v>
      </x:c>
      <x:c r="D13145" s="13" t="str">
        <x:v>01026</x:v>
      </x:c>
      <x:c r="E13145" s="13" t="str">
        <x:v>01027</x:v>
      </x:c>
      <x:c r="F13145" s="4" t="str">
        <x:v>amistad</x:v>
      </x:c>
      <x:c r="G13145" s="4" t="n">
        <x:f>COUNTIFS(Relaciones!$D$13051:$D$13413,E13145,Relaciones!$E$13051:$E$13413,D13145,Relaciones!$F$13051:$F$13413,F13145)</x:f>
        <x:v>1</x:v>
      </x:c>
      <x:c r="H13145" s="4"/>
    </x:row>
    <x:row r="13146" ht="23" customHeight="1">
      <x:c r="A13146" s="4" t="str">
        <x:v>Córdoba</x:v>
      </x:c>
      <x:c r="B13146" s="4" t="str">
        <x:v>1.º ESO</x:v>
      </x:c>
      <x:c r="C13146" s="4" t="str">
        <x:v>A</x:v>
      </x:c>
      <x:c r="D13146" s="13" t="str">
        <x:v>01027</x:v>
      </x:c>
      <x:c r="E13146" s="13" t="str">
        <x:v>01010</x:v>
      </x:c>
      <x:c r="F13146" s="4" t="str">
        <x:v>amistad</x:v>
      </x:c>
      <x:c r="G13146" s="4" t="n">
        <x:f>COUNTIFS(Relaciones!$D$13051:$D$13413,E13146,Relaciones!$E$13051:$E$13413,D13146,Relaciones!$F$13051:$F$13413,F13146)</x:f>
        <x:v>0</x:v>
      </x:c>
      <x:c r="H13146" s="4"/>
    </x:row>
    <x:row r="13147" ht="23" customHeight="1">
      <x:c r="A13147" s="4" t="str">
        <x:v>Córdoba</x:v>
      </x:c>
      <x:c r="B13147" s="4" t="str">
        <x:v>1.º ESO</x:v>
      </x:c>
      <x:c r="C13147" s="4" t="str">
        <x:v>A</x:v>
      </x:c>
      <x:c r="D13147" s="13" t="str">
        <x:v>01027</x:v>
      </x:c>
      <x:c r="E13147" s="13" t="str">
        <x:v>01019</x:v>
      </x:c>
      <x:c r="F13147" s="4" t="str">
        <x:v>amistad</x:v>
      </x:c>
      <x:c r="G13147" s="4" t="n">
        <x:f>COUNTIFS(Relaciones!$D$13051:$D$13413,E13147,Relaciones!$E$13051:$E$13413,D13147,Relaciones!$F$13051:$F$13413,F13147)</x:f>
        <x:v>0</x:v>
      </x:c>
      <x:c r="H13147" s="4"/>
    </x:row>
    <x:row r="13148" ht="23" customHeight="1">
      <x:c r="A13148" s="4" t="str">
        <x:v>Córdoba</x:v>
      </x:c>
      <x:c r="B13148" s="4" t="str">
        <x:v>1.º ESO</x:v>
      </x:c>
      <x:c r="C13148" s="4" t="str">
        <x:v>A</x:v>
      </x:c>
      <x:c r="D13148" s="13" t="str">
        <x:v>01027</x:v>
      </x:c>
      <x:c r="E13148" s="13" t="str">
        <x:v>01020</x:v>
      </x:c>
      <x:c r="F13148" s="4" t="str">
        <x:v>amistad</x:v>
      </x:c>
      <x:c r="G13148" s="4" t="n">
        <x:f>COUNTIFS(Relaciones!$D$13051:$D$13413,E13148,Relaciones!$E$13051:$E$13413,D13148,Relaciones!$F$13051:$F$13413,F13148)</x:f>
        <x:v>1</x:v>
      </x:c>
      <x:c r="H13148" s="4"/>
    </x:row>
    <x:row r="13149" ht="23" customHeight="1">
      <x:c r="A13149" s="4" t="str">
        <x:v>Córdoba</x:v>
      </x:c>
      <x:c r="B13149" s="4" t="str">
        <x:v>1.º ESO</x:v>
      </x:c>
      <x:c r="C13149" s="4" t="str">
        <x:v>A</x:v>
      </x:c>
      <x:c r="D13149" s="13" t="str">
        <x:v>01027</x:v>
      </x:c>
      <x:c r="E13149" s="13" t="str">
        <x:v>01024</x:v>
      </x:c>
      <x:c r="F13149" s="4" t="str">
        <x:v>amistad</x:v>
      </x:c>
      <x:c r="G13149" s="4" t="n">
        <x:f>COUNTIFS(Relaciones!$D$13051:$D$13413,E13149,Relaciones!$E$13051:$E$13413,D13149,Relaciones!$F$13051:$F$13413,F13149)</x:f>
        <x:v>1</x:v>
      </x:c>
      <x:c r="H13149" s="4"/>
    </x:row>
    <x:row r="13150" ht="23" customHeight="1">
      <x:c r="A13150" s="4" t="str">
        <x:v>Córdoba</x:v>
      </x:c>
      <x:c r="B13150" s="4" t="str">
        <x:v>1.º ESO</x:v>
      </x:c>
      <x:c r="C13150" s="4" t="str">
        <x:v>A</x:v>
      </x:c>
      <x:c r="D13150" s="13" t="str">
        <x:v>01027</x:v>
      </x:c>
      <x:c r="E13150" s="13" t="str">
        <x:v>01026</x:v>
      </x:c>
      <x:c r="F13150" s="4" t="str">
        <x:v>amistad</x:v>
      </x:c>
      <x:c r="G13150" s="4" t="n">
        <x:f>COUNTIFS(Relaciones!$D$13051:$D$13413,E13150,Relaciones!$E$13051:$E$13413,D13150,Relaciones!$F$13051:$F$13413,F13150)</x:f>
        <x:v>1</x:v>
      </x:c>
      <x:c r="H13150" s="4"/>
    </x:row>
    <x:row r="13151" ht="23" customHeight="1">
      <x:c r="A13151" s="4" t="str">
        <x:v>Córdoba</x:v>
      </x:c>
      <x:c r="B13151" s="4" t="str">
        <x:v>1.º ESO</x:v>
      </x:c>
      <x:c r="C13151" s="4" t="str">
        <x:v>A</x:v>
      </x:c>
      <x:c r="D13151" s="13" t="str">
        <x:v>01027</x:v>
      </x:c>
      <x:c r="E13151" s="13" t="str">
        <x:v>01028</x:v>
      </x:c>
      <x:c r="F13151" s="4" t="str">
        <x:v>amistad</x:v>
      </x:c>
      <x:c r="G13151" s="4" t="n">
        <x:f>COUNTIFS(Relaciones!$D$13051:$D$13413,E13151,Relaciones!$E$13051:$E$13413,D13151,Relaciones!$F$13051:$F$13413,F13151)</x:f>
        <x:v>1</x:v>
      </x:c>
      <x:c r="H13151" s="4"/>
    </x:row>
    <x:row r="13152" ht="23" customHeight="1">
      <x:c r="A13152" s="4" t="str">
        <x:v>Córdoba</x:v>
      </x:c>
      <x:c r="B13152" s="4" t="str">
        <x:v>1.º ESO</x:v>
      </x:c>
      <x:c r="C13152" s="4" t="str">
        <x:v>A</x:v>
      </x:c>
      <x:c r="D13152" s="13" t="str">
        <x:v>01028</x:v>
      </x:c>
      <x:c r="E13152" s="13" t="str">
        <x:v>01019</x:v>
      </x:c>
      <x:c r="F13152" s="4" t="str">
        <x:v>amistad</x:v>
      </x:c>
      <x:c r="G13152" s="4" t="n">
        <x:f>COUNTIFS(Relaciones!$D$13051:$D$13413,E13152,Relaciones!$E$13051:$E$13413,D13152,Relaciones!$F$13051:$F$13413,F13152)</x:f>
        <x:v>1</x:v>
      </x:c>
      <x:c r="H13152" s="4"/>
    </x:row>
    <x:row r="13153" ht="23" customHeight="1">
      <x:c r="A13153" s="4" t="str">
        <x:v>Córdoba</x:v>
      </x:c>
      <x:c r="B13153" s="4" t="str">
        <x:v>1.º ESO</x:v>
      </x:c>
      <x:c r="C13153" s="4" t="str">
        <x:v>A</x:v>
      </x:c>
      <x:c r="D13153" s="13" t="str">
        <x:v>01028</x:v>
      </x:c>
      <x:c r="E13153" s="13" t="str">
        <x:v>01021</x:v>
      </x:c>
      <x:c r="F13153" s="4" t="str">
        <x:v>amistad</x:v>
      </x:c>
      <x:c r="G13153" s="4" t="n">
        <x:f>COUNTIFS(Relaciones!$D$13051:$D$13413,E13153,Relaciones!$E$13051:$E$13413,D13153,Relaciones!$F$13051:$F$13413,F13153)</x:f>
        <x:v>1</x:v>
      </x:c>
      <x:c r="H13153" s="4"/>
    </x:row>
    <x:row r="13154" ht="23" customHeight="1">
      <x:c r="A13154" s="4" t="str">
        <x:v>Córdoba</x:v>
      </x:c>
      <x:c r="B13154" s="4" t="str">
        <x:v>1.º ESO</x:v>
      </x:c>
      <x:c r="C13154" s="4" t="str">
        <x:v>A</x:v>
      </x:c>
      <x:c r="D13154" s="13" t="str">
        <x:v>01028</x:v>
      </x:c>
      <x:c r="E13154" s="13" t="str">
        <x:v>01025</x:v>
      </x:c>
      <x:c r="F13154" s="4" t="str">
        <x:v>amistad</x:v>
      </x:c>
      <x:c r="G13154" s="4" t="n">
        <x:f>COUNTIFS(Relaciones!$D$13051:$D$13413,E13154,Relaciones!$E$13051:$E$13413,D13154,Relaciones!$F$13051:$F$13413,F13154)</x:f>
        <x:v>1</x:v>
      </x:c>
      <x:c r="H13154" s="4"/>
    </x:row>
    <x:row r="13155" ht="23" customHeight="1">
      <x:c r="A13155" s="4" t="str">
        <x:v>Córdoba</x:v>
      </x:c>
      <x:c r="B13155" s="4" t="str">
        <x:v>1.º ESO</x:v>
      </x:c>
      <x:c r="C13155" s="4" t="str">
        <x:v>A</x:v>
      </x:c>
      <x:c r="D13155" s="13" t="str">
        <x:v>01028</x:v>
      </x:c>
      <x:c r="E13155" s="13" t="str">
        <x:v>01027</x:v>
      </x:c>
      <x:c r="F13155" s="4" t="str">
        <x:v>amistad</x:v>
      </x:c>
      <x:c r="G13155" s="4" t="n">
        <x:f>COUNTIFS(Relaciones!$D$13051:$D$13413,E13155,Relaciones!$E$13051:$E$13413,D13155,Relaciones!$F$13051:$F$13413,F13155)</x:f>
        <x:v>1</x:v>
      </x:c>
      <x:c r="H13155" s="4"/>
    </x:row>
    <x:row r="13156" ht="23" customHeight="1">
      <x:c r="A13156" s="4" t="str">
        <x:v>Córdoba</x:v>
      </x:c>
      <x:c r="B13156" s="4" t="str">
        <x:v>1.º ESO</x:v>
      </x:c>
      <x:c r="C13156" s="4" t="str">
        <x:v>A</x:v>
      </x:c>
      <x:c r="D13156" s="13" t="str">
        <x:v>01029</x:v>
      </x:c>
      <x:c r="E13156" s="13" t="str">
        <x:v>01019</x:v>
      </x:c>
      <x:c r="F13156" s="4" t="str">
        <x:v>amistad</x:v>
      </x:c>
      <x:c r="G13156" s="4" t="n">
        <x:f>COUNTIFS(Relaciones!$D$13051:$D$13413,E13156,Relaciones!$E$13051:$E$13413,D13156,Relaciones!$F$13051:$F$13413,F13156)</x:f>
        <x:v>1</x:v>
      </x:c>
      <x:c r="H13156" s="4"/>
    </x:row>
    <x:row r="13157" ht="23" customHeight="1">
      <x:c r="A13157" s="4" t="str">
        <x:v>Córdoba</x:v>
      </x:c>
      <x:c r="B13157" s="4" t="str">
        <x:v>1.º ESO</x:v>
      </x:c>
      <x:c r="C13157" s="4" t="str">
        <x:v>A</x:v>
      </x:c>
      <x:c r="D13157" s="13" t="str">
        <x:v>01029</x:v>
      </x:c>
      <x:c r="E13157" s="13" t="str">
        <x:v>01030</x:v>
      </x:c>
      <x:c r="F13157" s="4" t="str">
        <x:v>amistad</x:v>
      </x:c>
      <x:c r="G13157" s="4" t="n">
        <x:f>COUNTIFS(Relaciones!$D$13051:$D$13413,E13157,Relaciones!$E$13051:$E$13413,D13157,Relaciones!$F$13051:$F$13413,F13157)</x:f>
        <x:v>1</x:v>
      </x:c>
      <x:c r="H13157" s="4"/>
    </x:row>
    <x:row r="13158" ht="23" customHeight="1">
      <x:c r="A13158" s="4" t="str">
        <x:v>Córdoba</x:v>
      </x:c>
      <x:c r="B13158" s="4" t="str">
        <x:v>1.º ESO</x:v>
      </x:c>
      <x:c r="C13158" s="4" t="str">
        <x:v>A</x:v>
      </x:c>
      <x:c r="D13158" s="13" t="str">
        <x:v>01029</x:v>
      </x:c>
      <x:c r="E13158" s="13" t="str">
        <x:v>01032</x:v>
      </x:c>
      <x:c r="F13158" s="4" t="str">
        <x:v>amistad</x:v>
      </x:c>
      <x:c r="G13158" s="4" t="n">
        <x:f>COUNTIFS(Relaciones!$D$13051:$D$13413,E13158,Relaciones!$E$13051:$E$13413,D13158,Relaciones!$F$13051:$F$13413,F13158)</x:f>
        <x:v>1</x:v>
      </x:c>
      <x:c r="H13158" s="4"/>
    </x:row>
    <x:row r="13159" ht="23" customHeight="1">
      <x:c r="A13159" s="4" t="str">
        <x:v>Córdoba</x:v>
      </x:c>
      <x:c r="B13159" s="4" t="str">
        <x:v>1.º ESO</x:v>
      </x:c>
      <x:c r="C13159" s="4" t="str">
        <x:v>A</x:v>
      </x:c>
      <x:c r="D13159" s="13" t="str">
        <x:v>01029</x:v>
      </x:c>
      <x:c r="E13159" s="13" t="str">
        <x:v>01034</x:v>
      </x:c>
      <x:c r="F13159" s="4" t="str">
        <x:v>amistad</x:v>
      </x:c>
      <x:c r="G13159" s="4" t="n">
        <x:f>COUNTIFS(Relaciones!$D$13051:$D$13413,E13159,Relaciones!$E$13051:$E$13413,D13159,Relaciones!$F$13051:$F$13413,F13159)</x:f>
        <x:v>1</x:v>
      </x:c>
      <x:c r="H13159" s="4"/>
    </x:row>
    <x:row r="13160" ht="23" customHeight="1">
      <x:c r="A13160" s="4" t="str">
        <x:v>Córdoba</x:v>
      </x:c>
      <x:c r="B13160" s="4" t="str">
        <x:v>1.º ESO</x:v>
      </x:c>
      <x:c r="C13160" s="4" t="str">
        <x:v>A</x:v>
      </x:c>
      <x:c r="D13160" s="13" t="str">
        <x:v>01029</x:v>
      </x:c>
      <x:c r="E13160" s="13" t="str">
        <x:v>01035</x:v>
      </x:c>
      <x:c r="F13160" s="4" t="str">
        <x:v>amistad</x:v>
      </x:c>
      <x:c r="G13160" s="4" t="n">
        <x:f>COUNTIFS(Relaciones!$D$13051:$D$13413,E13160,Relaciones!$E$13051:$E$13413,D13160,Relaciones!$F$13051:$F$13413,F13160)</x:f>
        <x:v>1</x:v>
      </x:c>
      <x:c r="H13160" s="4"/>
    </x:row>
    <x:row r="13161" ht="23" customHeight="1">
      <x:c r="A13161" s="4" t="str">
        <x:v>Córdoba</x:v>
      </x:c>
      <x:c r="B13161" s="4" t="str">
        <x:v>1.º ESO</x:v>
      </x:c>
      <x:c r="C13161" s="4" t="str">
        <x:v>A</x:v>
      </x:c>
      <x:c r="D13161" s="13" t="str">
        <x:v>01029</x:v>
      </x:c>
      <x:c r="E13161" s="13" t="str">
        <x:v>01036</x:v>
      </x:c>
      <x:c r="F13161" s="4" t="str">
        <x:v>amistad</x:v>
      </x:c>
      <x:c r="G13161" s="4" t="n">
        <x:f>COUNTIFS(Relaciones!$D$13051:$D$13413,E13161,Relaciones!$E$13051:$E$13413,D13161,Relaciones!$F$13051:$F$13413,F13161)</x:f>
        <x:v>1</x:v>
      </x:c>
      <x:c r="H13161" s="4"/>
    </x:row>
    <x:row r="13162" ht="23" customHeight="1">
      <x:c r="A13162" s="4" t="str">
        <x:v>Córdoba</x:v>
      </x:c>
      <x:c r="B13162" s="4" t="str">
        <x:v>1.º ESO</x:v>
      </x:c>
      <x:c r="C13162" s="4" t="str">
        <x:v>A</x:v>
      </x:c>
      <x:c r="D13162" s="13" t="str">
        <x:v>01030</x:v>
      </x:c>
      <x:c r="E13162" s="13" t="str">
        <x:v>01013</x:v>
      </x:c>
      <x:c r="F13162" s="4" t="str">
        <x:v>amistad</x:v>
      </x:c>
      <x:c r="G13162" s="4" t="n">
        <x:f>COUNTIFS(Relaciones!$D$13051:$D$13413,E13162,Relaciones!$E$13051:$E$13413,D13162,Relaciones!$F$13051:$F$13413,F13162)</x:f>
        <x:v>0</x:v>
      </x:c>
      <x:c r="H13162" s="4"/>
    </x:row>
    <x:row r="13163" ht="23" customHeight="1">
      <x:c r="A13163" s="4" t="str">
        <x:v>Córdoba</x:v>
      </x:c>
      <x:c r="B13163" s="4" t="str">
        <x:v>1.º ESO</x:v>
      </x:c>
      <x:c r="C13163" s="4" t="str">
        <x:v>A</x:v>
      </x:c>
      <x:c r="D13163" s="13" t="str">
        <x:v>01030</x:v>
      </x:c>
      <x:c r="E13163" s="13" t="str">
        <x:v>01029</x:v>
      </x:c>
      <x:c r="F13163" s="4" t="str">
        <x:v>amistad</x:v>
      </x:c>
      <x:c r="G13163" s="4" t="n">
        <x:f>COUNTIFS(Relaciones!$D$13051:$D$13413,E13163,Relaciones!$E$13051:$E$13413,D13163,Relaciones!$F$13051:$F$13413,F13163)</x:f>
        <x:v>1</x:v>
      </x:c>
      <x:c r="H13163" s="4"/>
    </x:row>
    <x:row r="13164" ht="23" customHeight="1">
      <x:c r="A13164" s="4" t="str">
        <x:v>Córdoba</x:v>
      </x:c>
      <x:c r="B13164" s="4" t="str">
        <x:v>1.º ESO</x:v>
      </x:c>
      <x:c r="C13164" s="4" t="str">
        <x:v>A</x:v>
      </x:c>
      <x:c r="D13164" s="13" t="str">
        <x:v>01030</x:v>
      </x:c>
      <x:c r="E13164" s="13" t="str">
        <x:v>01031</x:v>
      </x:c>
      <x:c r="F13164" s="4" t="str">
        <x:v>amistad</x:v>
      </x:c>
      <x:c r="G13164" s="4" t="n">
        <x:f>COUNTIFS(Relaciones!$D$13051:$D$13413,E13164,Relaciones!$E$13051:$E$13413,D13164,Relaciones!$F$13051:$F$13413,F13164)</x:f>
        <x:v>1</x:v>
      </x:c>
      <x:c r="H13164" s="4"/>
    </x:row>
    <x:row r="13165" ht="23" customHeight="1">
      <x:c r="A13165" s="4" t="str">
        <x:v>Córdoba</x:v>
      </x:c>
      <x:c r="B13165" s="4" t="str">
        <x:v>1.º ESO</x:v>
      </x:c>
      <x:c r="C13165" s="4" t="str">
        <x:v>A</x:v>
      </x:c>
      <x:c r="D13165" s="13" t="str">
        <x:v>01030</x:v>
      </x:c>
      <x:c r="E13165" s="13" t="str">
        <x:v>01033</x:v>
      </x:c>
      <x:c r="F13165" s="4" t="str">
        <x:v>amistad</x:v>
      </x:c>
      <x:c r="G13165" s="4" t="n">
        <x:f>COUNTIFS(Relaciones!$D$13051:$D$13413,E13165,Relaciones!$E$13051:$E$13413,D13165,Relaciones!$F$13051:$F$13413,F13165)</x:f>
        <x:v>1</x:v>
      </x:c>
      <x:c r="H13165" s="4"/>
    </x:row>
    <x:row r="13166" ht="23" customHeight="1">
      <x:c r="A13166" s="4" t="str">
        <x:v>Córdoba</x:v>
      </x:c>
      <x:c r="B13166" s="4" t="str">
        <x:v>1.º ESO</x:v>
      </x:c>
      <x:c r="C13166" s="4" t="str">
        <x:v>A</x:v>
      </x:c>
      <x:c r="D13166" s="13" t="str">
        <x:v>01030</x:v>
      </x:c>
      <x:c r="E13166" s="13" t="str">
        <x:v>01035</x:v>
      </x:c>
      <x:c r="F13166" s="4" t="str">
        <x:v>amistad</x:v>
      </x:c>
      <x:c r="G13166" s="4" t="n">
        <x:f>COUNTIFS(Relaciones!$D$13051:$D$13413,E13166,Relaciones!$E$13051:$E$13413,D13166,Relaciones!$F$13051:$F$13413,F13166)</x:f>
        <x:v>1</x:v>
      </x:c>
      <x:c r="H13166" s="4"/>
    </x:row>
    <x:row r="13167" ht="23" customHeight="1">
      <x:c r="A13167" s="4" t="str">
        <x:v>Córdoba</x:v>
      </x:c>
      <x:c r="B13167" s="4" t="str">
        <x:v>1.º ESO</x:v>
      </x:c>
      <x:c r="C13167" s="4" t="str">
        <x:v>A</x:v>
      </x:c>
      <x:c r="D13167" s="13" t="str">
        <x:v>01031</x:v>
      </x:c>
      <x:c r="E13167" s="13" t="str">
        <x:v>01029</x:v>
      </x:c>
      <x:c r="F13167" s="4" t="str">
        <x:v>amistad</x:v>
      </x:c>
      <x:c r="G13167" s="4" t="n">
        <x:f>COUNTIFS(Relaciones!$D$13051:$D$13413,E13167,Relaciones!$E$13051:$E$13413,D13167,Relaciones!$F$13051:$F$13413,F13167)</x:f>
        <x:v>0</x:v>
      </x:c>
      <x:c r="H13167" s="4"/>
    </x:row>
    <x:row r="13168" ht="23" customHeight="1">
      <x:c r="A13168" s="4" t="str">
        <x:v>Córdoba</x:v>
      </x:c>
      <x:c r="B13168" s="4" t="str">
        <x:v>1.º ESO</x:v>
      </x:c>
      <x:c r="C13168" s="4" t="str">
        <x:v>A</x:v>
      </x:c>
      <x:c r="D13168" s="13" t="str">
        <x:v>01031</x:v>
      </x:c>
      <x:c r="E13168" s="13" t="str">
        <x:v>01030</x:v>
      </x:c>
      <x:c r="F13168" s="4" t="str">
        <x:v>amistad</x:v>
      </x:c>
      <x:c r="G13168" s="4" t="n">
        <x:f>COUNTIFS(Relaciones!$D$13051:$D$13413,E13168,Relaciones!$E$13051:$E$13413,D13168,Relaciones!$F$13051:$F$13413,F13168)</x:f>
        <x:v>1</x:v>
      </x:c>
      <x:c r="H13168" s="4"/>
    </x:row>
    <x:row r="13169" ht="23" customHeight="1">
      <x:c r="A13169" s="4" t="str">
        <x:v>Córdoba</x:v>
      </x:c>
      <x:c r="B13169" s="4" t="str">
        <x:v>1.º ESO</x:v>
      </x:c>
      <x:c r="C13169" s="4" t="str">
        <x:v>A</x:v>
      </x:c>
      <x:c r="D13169" s="13" t="str">
        <x:v>01031</x:v>
      </x:c>
      <x:c r="E13169" s="13" t="str">
        <x:v>01032</x:v>
      </x:c>
      <x:c r="F13169" s="4" t="str">
        <x:v>amistad</x:v>
      </x:c>
      <x:c r="G13169" s="4" t="n">
        <x:f>COUNTIFS(Relaciones!$D$13051:$D$13413,E13169,Relaciones!$E$13051:$E$13413,D13169,Relaciones!$F$13051:$F$13413,F13169)</x:f>
        <x:v>1</x:v>
      </x:c>
      <x:c r="H13169" s="4"/>
    </x:row>
    <x:row r="13170" ht="23" customHeight="1">
      <x:c r="A13170" s="4" t="str">
        <x:v>Córdoba</x:v>
      </x:c>
      <x:c r="B13170" s="4" t="str">
        <x:v>1.º ESO</x:v>
      </x:c>
      <x:c r="C13170" s="4" t="str">
        <x:v>A</x:v>
      </x:c>
      <x:c r="D13170" s="13" t="str">
        <x:v>01031</x:v>
      </x:c>
      <x:c r="E13170" s="13" t="str">
        <x:v>01034</x:v>
      </x:c>
      <x:c r="F13170" s="4" t="str">
        <x:v>amistad</x:v>
      </x:c>
      <x:c r="G13170" s="4" t="n">
        <x:f>COUNTIFS(Relaciones!$D$13051:$D$13413,E13170,Relaciones!$E$13051:$E$13413,D13170,Relaciones!$F$13051:$F$13413,F13170)</x:f>
        <x:v>1</x:v>
      </x:c>
      <x:c r="H13170" s="4"/>
    </x:row>
    <x:row r="13171" ht="23" customHeight="1">
      <x:c r="A13171" s="4" t="str">
        <x:v>Córdoba</x:v>
      </x:c>
      <x:c r="B13171" s="4" t="str">
        <x:v>1.º ESO</x:v>
      </x:c>
      <x:c r="C13171" s="4" t="str">
        <x:v>A</x:v>
      </x:c>
      <x:c r="D13171" s="13" t="str">
        <x:v>01031</x:v>
      </x:c>
      <x:c r="E13171" s="13" t="str">
        <x:v>01035</x:v>
      </x:c>
      <x:c r="F13171" s="4" t="str">
        <x:v>amistad</x:v>
      </x:c>
      <x:c r="G13171" s="4" t="n">
        <x:f>COUNTIFS(Relaciones!$D$13051:$D$13413,E13171,Relaciones!$E$13051:$E$13413,D13171,Relaciones!$F$13051:$F$13413,F13171)</x:f>
        <x:v>0</x:v>
      </x:c>
      <x:c r="H13171" s="4"/>
    </x:row>
    <x:row r="13172" ht="23" customHeight="1">
      <x:c r="A13172" s="4" t="str">
        <x:v>Córdoba</x:v>
      </x:c>
      <x:c r="B13172" s="4" t="str">
        <x:v>1.º ESO</x:v>
      </x:c>
      <x:c r="C13172" s="4" t="str">
        <x:v>A</x:v>
      </x:c>
      <x:c r="D13172" s="13" t="str">
        <x:v>01031</x:v>
      </x:c>
      <x:c r="E13172" s="13" t="str">
        <x:v>01036</x:v>
      </x:c>
      <x:c r="F13172" s="4" t="str">
        <x:v>amistad</x:v>
      </x:c>
      <x:c r="G13172" s="4" t="n">
        <x:f>COUNTIFS(Relaciones!$D$13051:$D$13413,E13172,Relaciones!$E$13051:$E$13413,D13172,Relaciones!$F$13051:$F$13413,F13172)</x:f>
        <x:v>1</x:v>
      </x:c>
      <x:c r="H13172" s="4"/>
    </x:row>
    <x:row r="13173" ht="23" customHeight="1">
      <x:c r="A13173" s="4" t="str">
        <x:v>Córdoba</x:v>
      </x:c>
      <x:c r="B13173" s="4" t="str">
        <x:v>1.º ESO</x:v>
      </x:c>
      <x:c r="C13173" s="4" t="str">
        <x:v>A</x:v>
      </x:c>
      <x:c r="D13173" s="13" t="str">
        <x:v>01032</x:v>
      </x:c>
      <x:c r="E13173" s="13" t="str">
        <x:v>01029</x:v>
      </x:c>
      <x:c r="F13173" s="4" t="str">
        <x:v>amistad</x:v>
      </x:c>
      <x:c r="G13173" s="4" t="n">
        <x:f>COUNTIFS(Relaciones!$D$13051:$D$13413,E13173,Relaciones!$E$13051:$E$13413,D13173,Relaciones!$F$13051:$F$13413,F13173)</x:f>
        <x:v>1</x:v>
      </x:c>
      <x:c r="H13173" s="4"/>
    </x:row>
    <x:row r="13174" ht="23" customHeight="1">
      <x:c r="A13174" s="4" t="str">
        <x:v>Córdoba</x:v>
      </x:c>
      <x:c r="B13174" s="4" t="str">
        <x:v>1.º ESO</x:v>
      </x:c>
      <x:c r="C13174" s="4" t="str">
        <x:v>A</x:v>
      </x:c>
      <x:c r="D13174" s="13" t="str">
        <x:v>01032</x:v>
      </x:c>
      <x:c r="E13174" s="13" t="str">
        <x:v>01031</x:v>
      </x:c>
      <x:c r="F13174" s="4" t="str">
        <x:v>amistad</x:v>
      </x:c>
      <x:c r="G13174" s="4" t="n">
        <x:f>COUNTIFS(Relaciones!$D$13051:$D$13413,E13174,Relaciones!$E$13051:$E$13413,D13174,Relaciones!$F$13051:$F$13413,F13174)</x:f>
        <x:v>1</x:v>
      </x:c>
      <x:c r="H13174" s="4"/>
    </x:row>
    <x:row r="13175" ht="23" customHeight="1">
      <x:c r="A13175" s="4" t="str">
        <x:v>Córdoba</x:v>
      </x:c>
      <x:c r="B13175" s="4" t="str">
        <x:v>1.º ESO</x:v>
      </x:c>
      <x:c r="C13175" s="4" t="str">
        <x:v>A</x:v>
      </x:c>
      <x:c r="D13175" s="13" t="str">
        <x:v>01032</x:v>
      </x:c>
      <x:c r="E13175" s="13" t="str">
        <x:v>01033</x:v>
      </x:c>
      <x:c r="F13175" s="4" t="str">
        <x:v>amistad</x:v>
      </x:c>
      <x:c r="G13175" s="4" t="n">
        <x:f>COUNTIFS(Relaciones!$D$13051:$D$13413,E13175,Relaciones!$E$13051:$E$13413,D13175,Relaciones!$F$13051:$F$13413,F13175)</x:f>
        <x:v>1</x:v>
      </x:c>
      <x:c r="H13175" s="4"/>
    </x:row>
    <x:row r="13176" ht="23" customHeight="1">
      <x:c r="A13176" s="4" t="str">
        <x:v>Córdoba</x:v>
      </x:c>
      <x:c r="B13176" s="4" t="str">
        <x:v>1.º ESO</x:v>
      </x:c>
      <x:c r="C13176" s="4" t="str">
        <x:v>A</x:v>
      </x:c>
      <x:c r="D13176" s="13" t="str">
        <x:v>01032</x:v>
      </x:c>
      <x:c r="E13176" s="13" t="str">
        <x:v>01035</x:v>
      </x:c>
      <x:c r="F13176" s="4" t="str">
        <x:v>amistad</x:v>
      </x:c>
      <x:c r="G13176" s="4" t="n">
        <x:f>COUNTIFS(Relaciones!$D$13051:$D$13413,E13176,Relaciones!$E$13051:$E$13413,D13176,Relaciones!$F$13051:$F$13413,F13176)</x:f>
        <x:v>1</x:v>
      </x:c>
      <x:c r="H13176" s="4"/>
    </x:row>
    <x:row r="13177" ht="23" customHeight="1">
      <x:c r="A13177" s="4" t="str">
        <x:v>Córdoba</x:v>
      </x:c>
      <x:c r="B13177" s="4" t="str">
        <x:v>1.º ESO</x:v>
      </x:c>
      <x:c r="C13177" s="4" t="str">
        <x:v>A</x:v>
      </x:c>
      <x:c r="D13177" s="13" t="str">
        <x:v>01033</x:v>
      </x:c>
      <x:c r="E13177" s="13" t="str">
        <x:v>01016</x:v>
      </x:c>
      <x:c r="F13177" s="4" t="str">
        <x:v>amistad</x:v>
      </x:c>
      <x:c r="G13177" s="4" t="n">
        <x:f>COUNTIFS(Relaciones!$D$13051:$D$13413,E13177,Relaciones!$E$13051:$E$13413,D13177,Relaciones!$F$13051:$F$13413,F13177)</x:f>
        <x:v>0</x:v>
      </x:c>
      <x:c r="H13177" s="4"/>
    </x:row>
    <x:row r="13178" ht="23" customHeight="1">
      <x:c r="A13178" s="4" t="str">
        <x:v>Córdoba</x:v>
      </x:c>
      <x:c r="B13178" s="4" t="str">
        <x:v>1.º ESO</x:v>
      </x:c>
      <x:c r="C13178" s="4" t="str">
        <x:v>A</x:v>
      </x:c>
      <x:c r="D13178" s="13" t="str">
        <x:v>01033</x:v>
      </x:c>
      <x:c r="E13178" s="13" t="str">
        <x:v>01029</x:v>
      </x:c>
      <x:c r="F13178" s="4" t="str">
        <x:v>amistad</x:v>
      </x:c>
      <x:c r="G13178" s="4" t="n">
        <x:f>COUNTIFS(Relaciones!$D$13051:$D$13413,E13178,Relaciones!$E$13051:$E$13413,D13178,Relaciones!$F$13051:$F$13413,F13178)</x:f>
        <x:v>0</x:v>
      </x:c>
      <x:c r="H13178" s="4"/>
    </x:row>
    <x:row r="13179" ht="23" customHeight="1">
      <x:c r="A13179" s="4" t="str">
        <x:v>Córdoba</x:v>
      </x:c>
      <x:c r="B13179" s="4" t="str">
        <x:v>1.º ESO</x:v>
      </x:c>
      <x:c r="C13179" s="4" t="str">
        <x:v>A</x:v>
      </x:c>
      <x:c r="D13179" s="13" t="str">
        <x:v>01033</x:v>
      </x:c>
      <x:c r="E13179" s="13" t="str">
        <x:v>01030</x:v>
      </x:c>
      <x:c r="F13179" s="4" t="str">
        <x:v>amistad</x:v>
      </x:c>
      <x:c r="G13179" s="4" t="n">
        <x:f>COUNTIFS(Relaciones!$D$13051:$D$13413,E13179,Relaciones!$E$13051:$E$13413,D13179,Relaciones!$F$13051:$F$13413,F13179)</x:f>
        <x:v>1</x:v>
      </x:c>
      <x:c r="H13179" s="4"/>
    </x:row>
    <x:row r="13180" ht="23" customHeight="1">
      <x:c r="A13180" s="4" t="str">
        <x:v>Córdoba</x:v>
      </x:c>
      <x:c r="B13180" s="4" t="str">
        <x:v>1.º ESO</x:v>
      </x:c>
      <x:c r="C13180" s="4" t="str">
        <x:v>A</x:v>
      </x:c>
      <x:c r="D13180" s="13" t="str">
        <x:v>01033</x:v>
      </x:c>
      <x:c r="E13180" s="13" t="str">
        <x:v>01032</x:v>
      </x:c>
      <x:c r="F13180" s="4" t="str">
        <x:v>amistad</x:v>
      </x:c>
      <x:c r="G13180" s="4" t="n">
        <x:f>COUNTIFS(Relaciones!$D$13051:$D$13413,E13180,Relaciones!$E$13051:$E$13413,D13180,Relaciones!$F$13051:$F$13413,F13180)</x:f>
        <x:v>1</x:v>
      </x:c>
      <x:c r="H13180" s="4"/>
    </x:row>
    <x:row r="13181" ht="23" customHeight="1">
      <x:c r="A13181" s="4" t="str">
        <x:v>Córdoba</x:v>
      </x:c>
      <x:c r="B13181" s="4" t="str">
        <x:v>1.º ESO</x:v>
      </x:c>
      <x:c r="C13181" s="4" t="str">
        <x:v>A</x:v>
      </x:c>
      <x:c r="D13181" s="13" t="str">
        <x:v>01033</x:v>
      </x:c>
      <x:c r="E13181" s="13" t="str">
        <x:v>01034</x:v>
      </x:c>
      <x:c r="F13181" s="4" t="str">
        <x:v>amistad</x:v>
      </x:c>
      <x:c r="G13181" s="4" t="n">
        <x:f>COUNTIFS(Relaciones!$D$13051:$D$13413,E13181,Relaciones!$E$13051:$E$13413,D13181,Relaciones!$F$13051:$F$13413,F13181)</x:f>
        <x:v>1</x:v>
      </x:c>
      <x:c r="H13181" s="4"/>
    </x:row>
    <x:row r="13182" ht="23" customHeight="1">
      <x:c r="A13182" s="4" t="str">
        <x:v>Córdoba</x:v>
      </x:c>
      <x:c r="B13182" s="4" t="str">
        <x:v>1.º ESO</x:v>
      </x:c>
      <x:c r="C13182" s="4" t="str">
        <x:v>A</x:v>
      </x:c>
      <x:c r="D13182" s="13" t="str">
        <x:v>01033</x:v>
      </x:c>
      <x:c r="E13182" s="13" t="str">
        <x:v>01036</x:v>
      </x:c>
      <x:c r="F13182" s="4" t="str">
        <x:v>amistad</x:v>
      </x:c>
      <x:c r="G13182" s="4" t="n">
        <x:f>COUNTIFS(Relaciones!$D$13051:$D$13413,E13182,Relaciones!$E$13051:$E$13413,D13182,Relaciones!$F$13051:$F$13413,F13182)</x:f>
        <x:v>1</x:v>
      </x:c>
      <x:c r="H13182" s="4"/>
    </x:row>
    <x:row r="13183" ht="23" customHeight="1">
      <x:c r="A13183" s="4" t="str">
        <x:v>Córdoba</x:v>
      </x:c>
      <x:c r="B13183" s="4" t="str">
        <x:v>1.º ESO</x:v>
      </x:c>
      <x:c r="C13183" s="4" t="str">
        <x:v>A</x:v>
      </x:c>
      <x:c r="D13183" s="13" t="str">
        <x:v>01034</x:v>
      </x:c>
      <x:c r="E13183" s="13" t="str">
        <x:v>01029</x:v>
      </x:c>
      <x:c r="F13183" s="4" t="str">
        <x:v>amistad</x:v>
      </x:c>
      <x:c r="G13183" s="4" t="n">
        <x:f>COUNTIFS(Relaciones!$D$13051:$D$13413,E13183,Relaciones!$E$13051:$E$13413,D13183,Relaciones!$F$13051:$F$13413,F13183)</x:f>
        <x:v>1</x:v>
      </x:c>
      <x:c r="H13183" s="4"/>
    </x:row>
    <x:row r="13184" ht="23" customHeight="1">
      <x:c r="A13184" s="4" t="str">
        <x:v>Córdoba</x:v>
      </x:c>
      <x:c r="B13184" s="4" t="str">
        <x:v>1.º ESO</x:v>
      </x:c>
      <x:c r="C13184" s="4" t="str">
        <x:v>A</x:v>
      </x:c>
      <x:c r="D13184" s="13" t="str">
        <x:v>01034</x:v>
      </x:c>
      <x:c r="E13184" s="13" t="str">
        <x:v>01031</x:v>
      </x:c>
      <x:c r="F13184" s="4" t="str">
        <x:v>amistad</x:v>
      </x:c>
      <x:c r="G13184" s="4" t="n">
        <x:f>COUNTIFS(Relaciones!$D$13051:$D$13413,E13184,Relaciones!$E$13051:$E$13413,D13184,Relaciones!$F$13051:$F$13413,F13184)</x:f>
        <x:v>1</x:v>
      </x:c>
      <x:c r="H13184" s="4"/>
    </x:row>
    <x:row r="13185" ht="23" customHeight="1">
      <x:c r="A13185" s="4" t="str">
        <x:v>Córdoba</x:v>
      </x:c>
      <x:c r="B13185" s="4" t="str">
        <x:v>1.º ESO</x:v>
      </x:c>
      <x:c r="C13185" s="4" t="str">
        <x:v>A</x:v>
      </x:c>
      <x:c r="D13185" s="13" t="str">
        <x:v>01034</x:v>
      </x:c>
      <x:c r="E13185" s="13" t="str">
        <x:v>01033</x:v>
      </x:c>
      <x:c r="F13185" s="4" t="str">
        <x:v>amistad</x:v>
      </x:c>
      <x:c r="G13185" s="4" t="n">
        <x:f>COUNTIFS(Relaciones!$D$13051:$D$13413,E13185,Relaciones!$E$13051:$E$13413,D13185,Relaciones!$F$13051:$F$13413,F13185)</x:f>
        <x:v>1</x:v>
      </x:c>
      <x:c r="H13185" s="4"/>
    </x:row>
    <x:row r="13186" ht="23" customHeight="1">
      <x:c r="A13186" s="4" t="str">
        <x:v>Córdoba</x:v>
      </x:c>
      <x:c r="B13186" s="4" t="str">
        <x:v>1.º ESO</x:v>
      </x:c>
      <x:c r="C13186" s="4" t="str">
        <x:v>A</x:v>
      </x:c>
      <x:c r="D13186" s="13" t="str">
        <x:v>01035</x:v>
      </x:c>
      <x:c r="E13186" s="13" t="str">
        <x:v>01029</x:v>
      </x:c>
      <x:c r="F13186" s="4" t="str">
        <x:v>amistad</x:v>
      </x:c>
      <x:c r="G13186" s="4" t="n">
        <x:f>COUNTIFS(Relaciones!$D$13051:$D$13413,E13186,Relaciones!$E$13051:$E$13413,D13186,Relaciones!$F$13051:$F$13413,F13186)</x:f>
        <x:v>1</x:v>
      </x:c>
      <x:c r="H13186" s="4"/>
    </x:row>
    <x:row r="13187" ht="23" customHeight="1">
      <x:c r="A13187" s="4" t="str">
        <x:v>Córdoba</x:v>
      </x:c>
      <x:c r="B13187" s="4" t="str">
        <x:v>1.º ESO</x:v>
      </x:c>
      <x:c r="C13187" s="4" t="str">
        <x:v>A</x:v>
      </x:c>
      <x:c r="D13187" s="13" t="str">
        <x:v>01035</x:v>
      </x:c>
      <x:c r="E13187" s="13" t="str">
        <x:v>01030</x:v>
      </x:c>
      <x:c r="F13187" s="4" t="str">
        <x:v>amistad</x:v>
      </x:c>
      <x:c r="G13187" s="4" t="n">
        <x:f>COUNTIFS(Relaciones!$D$13051:$D$13413,E13187,Relaciones!$E$13051:$E$13413,D13187,Relaciones!$F$13051:$F$13413,F13187)</x:f>
        <x:v>1</x:v>
      </x:c>
      <x:c r="H13187" s="4"/>
    </x:row>
    <x:row r="13188" ht="23" customHeight="1">
      <x:c r="A13188" s="4" t="str">
        <x:v>Córdoba</x:v>
      </x:c>
      <x:c r="B13188" s="4" t="str">
        <x:v>1.º ESO</x:v>
      </x:c>
      <x:c r="C13188" s="4" t="str">
        <x:v>A</x:v>
      </x:c>
      <x:c r="D13188" s="13" t="str">
        <x:v>01035</x:v>
      </x:c>
      <x:c r="E13188" s="13" t="str">
        <x:v>01032</x:v>
      </x:c>
      <x:c r="F13188" s="4" t="str">
        <x:v>amistad</x:v>
      </x:c>
      <x:c r="G13188" s="4" t="n">
        <x:f>COUNTIFS(Relaciones!$D$13051:$D$13413,E13188,Relaciones!$E$13051:$E$13413,D13188,Relaciones!$F$13051:$F$13413,F13188)</x:f>
        <x:v>1</x:v>
      </x:c>
      <x:c r="H13188" s="4"/>
    </x:row>
    <x:row r="13189" ht="23" customHeight="1">
      <x:c r="A13189" s="4" t="str">
        <x:v>Córdoba</x:v>
      </x:c>
      <x:c r="B13189" s="4" t="str">
        <x:v>1.º ESO</x:v>
      </x:c>
      <x:c r="C13189" s="4" t="str">
        <x:v>A</x:v>
      </x:c>
      <x:c r="D13189" s="13" t="str">
        <x:v>01035</x:v>
      </x:c>
      <x:c r="E13189" s="13" t="str">
        <x:v>01034</x:v>
      </x:c>
      <x:c r="F13189" s="4" t="str">
        <x:v>amistad</x:v>
      </x:c>
      <x:c r="G13189" s="4" t="n">
        <x:f>COUNTIFS(Relaciones!$D$13051:$D$13413,E13189,Relaciones!$E$13051:$E$13413,D13189,Relaciones!$F$13051:$F$13413,F13189)</x:f>
        <x:v>0</x:v>
      </x:c>
      <x:c r="H13189" s="4"/>
    </x:row>
    <x:row r="13190" ht="23" customHeight="1">
      <x:c r="A13190" s="4" t="str">
        <x:v>Córdoba</x:v>
      </x:c>
      <x:c r="B13190" s="4" t="str">
        <x:v>1.º ESO</x:v>
      </x:c>
      <x:c r="C13190" s="4" t="str">
        <x:v>A</x:v>
      </x:c>
      <x:c r="D13190" s="13" t="str">
        <x:v>01035</x:v>
      </x:c>
      <x:c r="E13190" s="13" t="str">
        <x:v>01036</x:v>
      </x:c>
      <x:c r="F13190" s="4" t="str">
        <x:v>amistad</x:v>
      </x:c>
      <x:c r="G13190" s="4" t="n">
        <x:f>COUNTIFS(Relaciones!$D$13051:$D$13413,E13190,Relaciones!$E$13051:$E$13413,D13190,Relaciones!$F$13051:$F$13413,F13190)</x:f>
        <x:v>0</x:v>
      </x:c>
      <x:c r="H13190" s="4"/>
    </x:row>
    <x:row r="13191" ht="23" customHeight="1">
      <x:c r="A13191" s="4" t="str">
        <x:v>Córdoba</x:v>
      </x:c>
      <x:c r="B13191" s="4" t="str">
        <x:v>1.º ESO</x:v>
      </x:c>
      <x:c r="C13191" s="4" t="str">
        <x:v>A</x:v>
      </x:c>
      <x:c r="D13191" s="13" t="str">
        <x:v>01036</x:v>
      </x:c>
      <x:c r="E13191" s="13" t="str">
        <x:v>01019</x:v>
      </x:c>
      <x:c r="F13191" s="4" t="str">
        <x:v>amistad</x:v>
      </x:c>
      <x:c r="G13191" s="4" t="n">
        <x:f>COUNTIFS(Relaciones!$D$13051:$D$13413,E13191,Relaciones!$E$13051:$E$13413,D13191,Relaciones!$F$13051:$F$13413,F13191)</x:f>
        <x:v>0</x:v>
      </x:c>
      <x:c r="H13191" s="4"/>
    </x:row>
    <x:row r="13192" ht="23" customHeight="1">
      <x:c r="A13192" s="4" t="str">
        <x:v>Córdoba</x:v>
      </x:c>
      <x:c r="B13192" s="4" t="str">
        <x:v>1.º ESO</x:v>
      </x:c>
      <x:c r="C13192" s="4" t="str">
        <x:v>A</x:v>
      </x:c>
      <x:c r="D13192" s="13" t="str">
        <x:v>01036</x:v>
      </x:c>
      <x:c r="E13192" s="13" t="str">
        <x:v>01029</x:v>
      </x:c>
      <x:c r="F13192" s="4" t="str">
        <x:v>amistad</x:v>
      </x:c>
      <x:c r="G13192" s="4" t="n">
        <x:f>COUNTIFS(Relaciones!$D$13051:$D$13413,E13192,Relaciones!$E$13051:$E$13413,D13192,Relaciones!$F$13051:$F$13413,F13192)</x:f>
        <x:v>1</x:v>
      </x:c>
      <x:c r="H13192" s="4"/>
    </x:row>
    <x:row r="13193" ht="23" customHeight="1">
      <x:c r="A13193" s="4" t="str">
        <x:v>Córdoba</x:v>
      </x:c>
      <x:c r="B13193" s="4" t="str">
        <x:v>1.º ESO</x:v>
      </x:c>
      <x:c r="C13193" s="4" t="str">
        <x:v>A</x:v>
      </x:c>
      <x:c r="D13193" s="13" t="str">
        <x:v>01036</x:v>
      </x:c>
      <x:c r="E13193" s="13" t="str">
        <x:v>01031</x:v>
      </x:c>
      <x:c r="F13193" s="4" t="str">
        <x:v>amistad</x:v>
      </x:c>
      <x:c r="G13193" s="4" t="n">
        <x:f>COUNTIFS(Relaciones!$D$13051:$D$13413,E13193,Relaciones!$E$13051:$E$13413,D13193,Relaciones!$F$13051:$F$13413,F13193)</x:f>
        <x:v>1</x:v>
      </x:c>
      <x:c r="H13193" s="4"/>
    </x:row>
    <x:row r="13194" ht="23" customHeight="1">
      <x:c r="A13194" s="4" t="str">
        <x:v>Córdoba</x:v>
      </x:c>
      <x:c r="B13194" s="4" t="str">
        <x:v>1.º ESO</x:v>
      </x:c>
      <x:c r="C13194" s="4" t="str">
        <x:v>A</x:v>
      </x:c>
      <x:c r="D13194" s="13" t="str">
        <x:v>01036</x:v>
      </x:c>
      <x:c r="E13194" s="13" t="str">
        <x:v>01033</x:v>
      </x:c>
      <x:c r="F13194" s="4" t="str">
        <x:v>amistad</x:v>
      </x:c>
      <x:c r="G13194" s="4" t="n">
        <x:f>COUNTIFS(Relaciones!$D$13051:$D$13413,E13194,Relaciones!$E$13051:$E$13413,D13194,Relaciones!$F$13051:$F$13413,F13194)</x:f>
        <x:v>1</x:v>
      </x:c>
      <x:c r="H13194" s="4"/>
    </x:row>
    <x:row r="13195" ht="23" customHeight="1">
      <x:c r="A13195" s="4" t="str">
        <x:v>Córdoba</x:v>
      </x:c>
      <x:c r="B13195" s="4" t="str">
        <x:v>1.º ESO</x:v>
      </x:c>
      <x:c r="C13195" s="4" t="str">
        <x:v>A</x:v>
      </x:c>
      <x:c r="D13195" s="13" t="str">
        <x:v>01010</x:v>
      </x:c>
      <x:c r="E13195" s="13" t="str">
        <x:v>01032</x:v>
      </x:c>
      <x:c r="F13195" s="4" t="str">
        <x:v>rechazo</x:v>
      </x:c>
      <x:c r="G13195" s="4" t="n">
        <x:f>COUNTIFS(Relaciones!$D$13051:$D$13413,E13195,Relaciones!$E$13051:$E$13413,D13195,Relaciones!$F$13051:$F$13413,F13195)</x:f>
        <x:v>0</x:v>
      </x:c>
      <x:c r="H13195" s="4"/>
    </x:row>
    <x:row r="13196" ht="23" customHeight="1">
      <x:c r="A13196" s="4" t="str">
        <x:v>Córdoba</x:v>
      </x:c>
      <x:c r="B13196" s="4" t="str">
        <x:v>1.º ESO</x:v>
      </x:c>
      <x:c r="C13196" s="4" t="str">
        <x:v>A</x:v>
      </x:c>
      <x:c r="D13196" s="13" t="str">
        <x:v>01011</x:v>
      </x:c>
      <x:c r="E13196" s="13" t="str">
        <x:v>01032</x:v>
      </x:c>
      <x:c r="F13196" s="4" t="str">
        <x:v>rechazo</x:v>
      </x:c>
      <x:c r="G13196" s="4" t="n">
        <x:f>COUNTIFS(Relaciones!$D$13051:$D$13413,E13196,Relaciones!$E$13051:$E$13413,D13196,Relaciones!$F$13051:$F$13413,F13196)</x:f>
        <x:v>0</x:v>
      </x:c>
      <x:c r="H13196" s="4"/>
    </x:row>
    <x:row r="13197" ht="23" customHeight="1">
      <x:c r="A13197" s="4" t="str">
        <x:v>Córdoba</x:v>
      </x:c>
      <x:c r="B13197" s="4" t="str">
        <x:v>1.º ESO</x:v>
      </x:c>
      <x:c r="C13197" s="4" t="str">
        <x:v>A</x:v>
      </x:c>
      <x:c r="D13197" s="13" t="str">
        <x:v>01012</x:v>
      </x:c>
      <x:c r="E13197" s="13" t="str">
        <x:v>01032</x:v>
      </x:c>
      <x:c r="F13197" s="4" t="str">
        <x:v>rechazo</x:v>
      </x:c>
      <x:c r="G13197" s="4" t="n">
        <x:f>COUNTIFS(Relaciones!$D$13051:$D$13413,E13197,Relaciones!$E$13051:$E$13413,D13197,Relaciones!$F$13051:$F$13413,F13197)</x:f>
        <x:v>0</x:v>
      </x:c>
      <x:c r="H13197" s="4"/>
    </x:row>
    <x:row r="13198" ht="23" customHeight="1">
      <x:c r="A13198" s="4" t="str">
        <x:v>Córdoba</x:v>
      </x:c>
      <x:c r="B13198" s="4" t="str">
        <x:v>1.º ESO</x:v>
      </x:c>
      <x:c r="C13198" s="4" t="str">
        <x:v>A</x:v>
      </x:c>
      <x:c r="D13198" s="13" t="str">
        <x:v>01013</x:v>
      </x:c>
      <x:c r="E13198" s="13" t="str">
        <x:v>01032</x:v>
      </x:c>
      <x:c r="F13198" s="4" t="str">
        <x:v>rechazo</x:v>
      </x:c>
      <x:c r="G13198" s="4" t="n">
        <x:f>COUNTIFS(Relaciones!$D$13051:$D$13413,E13198,Relaciones!$E$13051:$E$13413,D13198,Relaciones!$F$13051:$F$13413,F13198)</x:f>
        <x:v>0</x:v>
      </x:c>
      <x:c r="H13198" s="4"/>
    </x:row>
    <x:row r="13199" ht="23" customHeight="1">
      <x:c r="A13199" s="4" t="str">
        <x:v>Córdoba</x:v>
      </x:c>
      <x:c r="B13199" s="4" t="str">
        <x:v>1.º ESO</x:v>
      </x:c>
      <x:c r="C13199" s="4" t="str">
        <x:v>A</x:v>
      </x:c>
      <x:c r="D13199" s="13" t="str">
        <x:v>01014</x:v>
      </x:c>
      <x:c r="E13199" s="13" t="str">
        <x:v>01032</x:v>
      </x:c>
      <x:c r="F13199" s="4" t="str">
        <x:v>rechazo</x:v>
      </x:c>
      <x:c r="G13199" s="4" t="n">
        <x:f>COUNTIFS(Relaciones!$D$13051:$D$13413,E13199,Relaciones!$E$13051:$E$13413,D13199,Relaciones!$F$13051:$F$13413,F13199)</x:f>
        <x:v>0</x:v>
      </x:c>
      <x:c r="H13199" s="4"/>
    </x:row>
    <x:row r="13200" ht="23" customHeight="1">
      <x:c r="A13200" s="4" t="str">
        <x:v>Córdoba</x:v>
      </x:c>
      <x:c r="B13200" s="4" t="str">
        <x:v>1.º ESO</x:v>
      </x:c>
      <x:c r="C13200" s="4" t="str">
        <x:v>A</x:v>
      </x:c>
      <x:c r="D13200" s="13" t="str">
        <x:v>01014</x:v>
      </x:c>
      <x:c r="E13200" s="13" t="str">
        <x:v>01034</x:v>
      </x:c>
      <x:c r="F13200" s="4" t="str">
        <x:v>rechazo</x:v>
      </x:c>
      <x:c r="G13200" s="4" t="n">
        <x:f>COUNTIFS(Relaciones!$D$13051:$D$13413,E13200,Relaciones!$E$13051:$E$13413,D13200,Relaciones!$F$13051:$F$13413,F13200)</x:f>
        <x:v>0</x:v>
      </x:c>
      <x:c r="H13200" s="4"/>
    </x:row>
    <x:row r="13201" ht="23" customHeight="1">
      <x:c r="A13201" s="4" t="str">
        <x:v>Córdoba</x:v>
      </x:c>
      <x:c r="B13201" s="4" t="str">
        <x:v>1.º ESO</x:v>
      </x:c>
      <x:c r="C13201" s="4" t="str">
        <x:v>A</x:v>
      </x:c>
      <x:c r="D13201" s="13" t="str">
        <x:v>01015</x:v>
      </x:c>
      <x:c r="E13201" s="13" t="str">
        <x:v>01032</x:v>
      </x:c>
      <x:c r="F13201" s="4" t="str">
        <x:v>rechazo</x:v>
      </x:c>
      <x:c r="G13201" s="4" t="n">
        <x:f>COUNTIFS(Relaciones!$D$13051:$D$13413,E13201,Relaciones!$E$13051:$E$13413,D13201,Relaciones!$F$13051:$F$13413,F13201)</x:f>
        <x:v>0</x:v>
      </x:c>
      <x:c r="H13201" s="4"/>
    </x:row>
    <x:row r="13202" ht="23" customHeight="1">
      <x:c r="A13202" s="4" t="str">
        <x:v>Córdoba</x:v>
      </x:c>
      <x:c r="B13202" s="4" t="str">
        <x:v>1.º ESO</x:v>
      </x:c>
      <x:c r="C13202" s="4" t="str">
        <x:v>A</x:v>
      </x:c>
      <x:c r="D13202" s="13" t="str">
        <x:v>01017</x:v>
      </x:c>
      <x:c r="E13202" s="13" t="str">
        <x:v>01032</x:v>
      </x:c>
      <x:c r="F13202" s="4" t="str">
        <x:v>rechazo</x:v>
      </x:c>
      <x:c r="G13202" s="4" t="n">
        <x:f>COUNTIFS(Relaciones!$D$13051:$D$13413,E13202,Relaciones!$E$13051:$E$13413,D13202,Relaciones!$F$13051:$F$13413,F13202)</x:f>
        <x:v>0</x:v>
      </x:c>
      <x:c r="H13202" s="4"/>
    </x:row>
    <x:row r="13203" ht="23" customHeight="1">
      <x:c r="A13203" s="4" t="str">
        <x:v>Córdoba</x:v>
      </x:c>
      <x:c r="B13203" s="4" t="str">
        <x:v>1.º ESO</x:v>
      </x:c>
      <x:c r="C13203" s="4" t="str">
        <x:v>A</x:v>
      </x:c>
      <x:c r="D13203" s="13" t="str">
        <x:v>01018</x:v>
      </x:c>
      <x:c r="E13203" s="13" t="str">
        <x:v>01032</x:v>
      </x:c>
      <x:c r="F13203" s="4" t="str">
        <x:v>rechazo</x:v>
      </x:c>
      <x:c r="G13203" s="4" t="n">
        <x:f>COUNTIFS(Relaciones!$D$13051:$D$13413,E13203,Relaciones!$E$13051:$E$13413,D13203,Relaciones!$F$13051:$F$13413,F13203)</x:f>
        <x:v>0</x:v>
      </x:c>
      <x:c r="H13203" s="4"/>
    </x:row>
    <x:row r="13204" ht="23" customHeight="1">
      <x:c r="A13204" s="4" t="str">
        <x:v>Córdoba</x:v>
      </x:c>
      <x:c r="B13204" s="4" t="str">
        <x:v>1.º ESO</x:v>
      </x:c>
      <x:c r="C13204" s="4" t="str">
        <x:v>A</x:v>
      </x:c>
      <x:c r="D13204" s="13" t="str">
        <x:v>01019</x:v>
      </x:c>
      <x:c r="E13204" s="13" t="str">
        <x:v>01032</x:v>
      </x:c>
      <x:c r="F13204" s="4" t="str">
        <x:v>rechazo</x:v>
      </x:c>
      <x:c r="G13204" s="4" t="n">
        <x:f>COUNTIFS(Relaciones!$D$13051:$D$13413,E13204,Relaciones!$E$13051:$E$13413,D13204,Relaciones!$F$13051:$F$13413,F13204)</x:f>
        <x:v>0</x:v>
      </x:c>
      <x:c r="H13204" s="4"/>
    </x:row>
    <x:row r="13205" ht="23" customHeight="1">
      <x:c r="A13205" s="4" t="str">
        <x:v>Córdoba</x:v>
      </x:c>
      <x:c r="B13205" s="4" t="str">
        <x:v>1.º ESO</x:v>
      </x:c>
      <x:c r="C13205" s="4" t="str">
        <x:v>A</x:v>
      </x:c>
      <x:c r="D13205" s="13" t="str">
        <x:v>01019</x:v>
      </x:c>
      <x:c r="E13205" s="13" t="str">
        <x:v>01034</x:v>
      </x:c>
      <x:c r="F13205" s="4" t="str">
        <x:v>rechazo</x:v>
      </x:c>
      <x:c r="G13205" s="4" t="n">
        <x:f>COUNTIFS(Relaciones!$D$13051:$D$13413,E13205,Relaciones!$E$13051:$E$13413,D13205,Relaciones!$F$13051:$F$13413,F13205)</x:f>
        <x:v>0</x:v>
      </x:c>
      <x:c r="H13205" s="4"/>
    </x:row>
    <x:row r="13206" ht="23" customHeight="1">
      <x:c r="A13206" s="4" t="str">
        <x:v>Córdoba</x:v>
      </x:c>
      <x:c r="B13206" s="4" t="str">
        <x:v>1.º ESO</x:v>
      </x:c>
      <x:c r="C13206" s="4" t="str">
        <x:v>A</x:v>
      </x:c>
      <x:c r="D13206" s="13" t="str">
        <x:v>01020</x:v>
      </x:c>
      <x:c r="E13206" s="13" t="str">
        <x:v>01032</x:v>
      </x:c>
      <x:c r="F13206" s="4" t="str">
        <x:v>rechazo</x:v>
      </x:c>
      <x:c r="G13206" s="4" t="n">
        <x:f>COUNTIFS(Relaciones!$D$13051:$D$13413,E13206,Relaciones!$E$13051:$E$13413,D13206,Relaciones!$F$13051:$F$13413,F13206)</x:f>
        <x:v>0</x:v>
      </x:c>
      <x:c r="H13206" s="4"/>
    </x:row>
    <x:row r="13207" ht="23" customHeight="1">
      <x:c r="A13207" s="4" t="str">
        <x:v>Córdoba</x:v>
      </x:c>
      <x:c r="B13207" s="4" t="str">
        <x:v>1.º ESO</x:v>
      </x:c>
      <x:c r="C13207" s="4" t="str">
        <x:v>A</x:v>
      </x:c>
      <x:c r="D13207" s="13" t="str">
        <x:v>01021</x:v>
      </x:c>
      <x:c r="E13207" s="13" t="str">
        <x:v>01034</x:v>
      </x:c>
      <x:c r="F13207" s="4" t="str">
        <x:v>rechazo</x:v>
      </x:c>
      <x:c r="G13207" s="4" t="n">
        <x:f>COUNTIFS(Relaciones!$D$13051:$D$13413,E13207,Relaciones!$E$13051:$E$13413,D13207,Relaciones!$F$13051:$F$13413,F13207)</x:f>
        <x:v>0</x:v>
      </x:c>
      <x:c r="H13207" s="4"/>
    </x:row>
    <x:row r="13208" ht="23" customHeight="1">
      <x:c r="A13208" s="4" t="str">
        <x:v>Córdoba</x:v>
      </x:c>
      <x:c r="B13208" s="4" t="str">
        <x:v>1.º ESO</x:v>
      </x:c>
      <x:c r="C13208" s="4" t="str">
        <x:v>A</x:v>
      </x:c>
      <x:c r="D13208" s="13" t="str">
        <x:v>01022</x:v>
      </x:c>
      <x:c r="E13208" s="13" t="str">
        <x:v>01032</x:v>
      </x:c>
      <x:c r="F13208" s="4" t="str">
        <x:v>rechazo</x:v>
      </x:c>
      <x:c r="G13208" s="4" t="n">
        <x:f>COUNTIFS(Relaciones!$D$13051:$D$13413,E13208,Relaciones!$E$13051:$E$13413,D13208,Relaciones!$F$13051:$F$13413,F13208)</x:f>
        <x:v>0</x:v>
      </x:c>
      <x:c r="H13208" s="4"/>
    </x:row>
    <x:row r="13209" ht="23" customHeight="1">
      <x:c r="A13209" s="4" t="str">
        <x:v>Córdoba</x:v>
      </x:c>
      <x:c r="B13209" s="4" t="str">
        <x:v>1.º ESO</x:v>
      </x:c>
      <x:c r="C13209" s="4" t="str">
        <x:v>A</x:v>
      </x:c>
      <x:c r="D13209" s="13" t="str">
        <x:v>01024</x:v>
      </x:c>
      <x:c r="E13209" s="13" t="str">
        <x:v>01032</x:v>
      </x:c>
      <x:c r="F13209" s="4" t="str">
        <x:v>rechazo</x:v>
      </x:c>
      <x:c r="G13209" s="4" t="n">
        <x:f>COUNTIFS(Relaciones!$D$13051:$D$13413,E13209,Relaciones!$E$13051:$E$13413,D13209,Relaciones!$F$13051:$F$13413,F13209)</x:f>
        <x:v>0</x:v>
      </x:c>
      <x:c r="H13209" s="4"/>
    </x:row>
    <x:row r="13210" ht="23" customHeight="1">
      <x:c r="A13210" s="4" t="str">
        <x:v>Córdoba</x:v>
      </x:c>
      <x:c r="B13210" s="4" t="str">
        <x:v>1.º ESO</x:v>
      </x:c>
      <x:c r="C13210" s="4" t="str">
        <x:v>A</x:v>
      </x:c>
      <x:c r="D13210" s="13" t="str">
        <x:v>01024</x:v>
      </x:c>
      <x:c r="E13210" s="13" t="str">
        <x:v>01034</x:v>
      </x:c>
      <x:c r="F13210" s="4" t="str">
        <x:v>rechazo</x:v>
      </x:c>
      <x:c r="G13210" s="4" t="n">
        <x:f>COUNTIFS(Relaciones!$D$13051:$D$13413,E13210,Relaciones!$E$13051:$E$13413,D13210,Relaciones!$F$13051:$F$13413,F13210)</x:f>
        <x:v>0</x:v>
      </x:c>
      <x:c r="H13210" s="4"/>
    </x:row>
    <x:row r="13211" ht="23" customHeight="1">
      <x:c r="A13211" s="4" t="str">
        <x:v>Córdoba</x:v>
      </x:c>
      <x:c r="B13211" s="4" t="str">
        <x:v>1.º ESO</x:v>
      </x:c>
      <x:c r="C13211" s="4" t="str">
        <x:v>A</x:v>
      </x:c>
      <x:c r="D13211" s="13" t="str">
        <x:v>01025</x:v>
      </x:c>
      <x:c r="E13211" s="13" t="str">
        <x:v>01032</x:v>
      </x:c>
      <x:c r="F13211" s="4" t="str">
        <x:v>rechazo</x:v>
      </x:c>
      <x:c r="G13211" s="4" t="n">
        <x:f>COUNTIFS(Relaciones!$D$13051:$D$13413,E13211,Relaciones!$E$13051:$E$13413,D13211,Relaciones!$F$13051:$F$13413,F13211)</x:f>
        <x:v>0</x:v>
      </x:c>
      <x:c r="H13211" s="4"/>
    </x:row>
    <x:row r="13212" ht="23" customHeight="1">
      <x:c r="A13212" s="4" t="str">
        <x:v>Córdoba</x:v>
      </x:c>
      <x:c r="B13212" s="4" t="str">
        <x:v>1.º ESO</x:v>
      </x:c>
      <x:c r="C13212" s="4" t="str">
        <x:v>A</x:v>
      </x:c>
      <x:c r="D13212" s="13" t="str">
        <x:v>01026</x:v>
      </x:c>
      <x:c r="E13212" s="13" t="str">
        <x:v>01032</x:v>
      </x:c>
      <x:c r="F13212" s="4" t="str">
        <x:v>rechazo</x:v>
      </x:c>
      <x:c r="G13212" s="4" t="n">
        <x:f>COUNTIFS(Relaciones!$D$13051:$D$13413,E13212,Relaciones!$E$13051:$E$13413,D13212,Relaciones!$F$13051:$F$13413,F13212)</x:f>
        <x:v>0</x:v>
      </x:c>
      <x:c r="H13212" s="4"/>
    </x:row>
    <x:row r="13213" ht="23" customHeight="1">
      <x:c r="A13213" s="4" t="str">
        <x:v>Córdoba</x:v>
      </x:c>
      <x:c r="B13213" s="4" t="str">
        <x:v>1.º ESO</x:v>
      </x:c>
      <x:c r="C13213" s="4" t="str">
        <x:v>A</x:v>
      </x:c>
      <x:c r="D13213" s="13" t="str">
        <x:v>01027</x:v>
      </x:c>
      <x:c r="E13213" s="13" t="str">
        <x:v>01032</x:v>
      </x:c>
      <x:c r="F13213" s="4" t="str">
        <x:v>rechazo</x:v>
      </x:c>
      <x:c r="G13213" s="4" t="n">
        <x:f>COUNTIFS(Relaciones!$D$13051:$D$13413,E13213,Relaciones!$E$13051:$E$13413,D13213,Relaciones!$F$13051:$F$13413,F13213)</x:f>
        <x:v>0</x:v>
      </x:c>
      <x:c r="H13213" s="4"/>
    </x:row>
    <x:row r="13214" ht="23" customHeight="1">
      <x:c r="A13214" s="4" t="str">
        <x:v>Córdoba</x:v>
      </x:c>
      <x:c r="B13214" s="4" t="str">
        <x:v>1.º ESO</x:v>
      </x:c>
      <x:c r="C13214" s="4" t="str">
        <x:v>A</x:v>
      </x:c>
      <x:c r="D13214" s="13" t="str">
        <x:v>01028</x:v>
      </x:c>
      <x:c r="E13214" s="13" t="str">
        <x:v>01032</x:v>
      </x:c>
      <x:c r="F13214" s="4" t="str">
        <x:v>rechazo</x:v>
      </x:c>
      <x:c r="G13214" s="4" t="n">
        <x:f>COUNTIFS(Relaciones!$D$13051:$D$13413,E13214,Relaciones!$E$13051:$E$13413,D13214,Relaciones!$F$13051:$F$13413,F13214)</x:f>
        <x:v>0</x:v>
      </x:c>
      <x:c r="H13214" s="4"/>
    </x:row>
    <x:row r="13215" ht="23" customHeight="1">
      <x:c r="A13215" s="4" t="str">
        <x:v>Córdoba</x:v>
      </x:c>
      <x:c r="B13215" s="4" t="str">
        <x:v>1.º ESO</x:v>
      </x:c>
      <x:c r="C13215" s="4" t="str">
        <x:v>A</x:v>
      </x:c>
      <x:c r="D13215" s="13" t="str">
        <x:v>01029</x:v>
      </x:c>
      <x:c r="E13215" s="13" t="str">
        <x:v>01010</x:v>
      </x:c>
      <x:c r="F13215" s="4" t="str">
        <x:v>rechazo</x:v>
      </x:c>
      <x:c r="G13215" s="4" t="n">
        <x:f>COUNTIFS(Relaciones!$D$13051:$D$13413,E13215,Relaciones!$E$13051:$E$13413,D13215,Relaciones!$F$13051:$F$13413,F13215)</x:f>
        <x:v>0</x:v>
      </x:c>
      <x:c r="H13215" s="4"/>
    </x:row>
    <x:row r="13216" ht="23" customHeight="1">
      <x:c r="A13216" s="4" t="str">
        <x:v>Córdoba</x:v>
      </x:c>
      <x:c r="B13216" s="4" t="str">
        <x:v>1.º ESO</x:v>
      </x:c>
      <x:c r="C13216" s="4" t="str">
        <x:v>A</x:v>
      </x:c>
      <x:c r="D13216" s="13" t="str">
        <x:v>01029</x:v>
      </x:c>
      <x:c r="E13216" s="13" t="str">
        <x:v>01015</x:v>
      </x:c>
      <x:c r="F13216" s="4" t="str">
        <x:v>rechazo</x:v>
      </x:c>
      <x:c r="G13216" s="4" t="n">
        <x:f>COUNTIFS(Relaciones!$D$13051:$D$13413,E13216,Relaciones!$E$13051:$E$13413,D13216,Relaciones!$F$13051:$F$13413,F13216)</x:f>
        <x:v>0</x:v>
      </x:c>
      <x:c r="H13216" s="4"/>
    </x:row>
    <x:row r="13217" ht="23" customHeight="1">
      <x:c r="A13217" s="4" t="str">
        <x:v>Córdoba</x:v>
      </x:c>
      <x:c r="B13217" s="4" t="str">
        <x:v>1.º ESO</x:v>
      </x:c>
      <x:c r="C13217" s="4" t="str">
        <x:v>A</x:v>
      </x:c>
      <x:c r="D13217" s="13" t="str">
        <x:v>01031</x:v>
      </x:c>
      <x:c r="E13217" s="13" t="str">
        <x:v>01012</x:v>
      </x:c>
      <x:c r="F13217" s="4" t="str">
        <x:v>rechazo</x:v>
      </x:c>
      <x:c r="G13217" s="4" t="n">
        <x:f>COUNTIFS(Relaciones!$D$13051:$D$13413,E13217,Relaciones!$E$13051:$E$13413,D13217,Relaciones!$F$13051:$F$13413,F13217)</x:f>
        <x:v>0</x:v>
      </x:c>
      <x:c r="H13217" s="4"/>
    </x:row>
    <x:row r="13218" ht="23" customHeight="1">
      <x:c r="A13218" s="4" t="str">
        <x:v>Córdoba</x:v>
      </x:c>
      <x:c r="B13218" s="4" t="str">
        <x:v>1.º ESO</x:v>
      </x:c>
      <x:c r="C13218" s="4" t="str">
        <x:v>A</x:v>
      </x:c>
      <x:c r="D13218" s="13" t="str">
        <x:v>01032</x:v>
      </x:c>
      <x:c r="E13218" s="13" t="str">
        <x:v>01034</x:v>
      </x:c>
      <x:c r="F13218" s="4" t="str">
        <x:v>rechazo</x:v>
      </x:c>
      <x:c r="G13218" s="4" t="n">
        <x:f>COUNTIFS(Relaciones!$D$13051:$D$13413,E13218,Relaciones!$E$13051:$E$13413,D13218,Relaciones!$F$13051:$F$13413,F13218)</x:f>
        <x:v>1</x:v>
      </x:c>
      <x:c r="H13218" s="4"/>
    </x:row>
    <x:row r="13219" ht="23" customHeight="1">
      <x:c r="A13219" s="4" t="str">
        <x:v>Córdoba</x:v>
      </x:c>
      <x:c r="B13219" s="4" t="str">
        <x:v>1.º ESO</x:v>
      </x:c>
      <x:c r="C13219" s="4" t="str">
        <x:v>A</x:v>
      </x:c>
      <x:c r="D13219" s="13" t="str">
        <x:v>01033</x:v>
      </x:c>
      <x:c r="E13219" s="13" t="str">
        <x:v>01014</x:v>
      </x:c>
      <x:c r="F13219" s="4" t="str">
        <x:v>rechazo</x:v>
      </x:c>
      <x:c r="G13219" s="4" t="n">
        <x:f>COUNTIFS(Relaciones!$D$13051:$D$13413,E13219,Relaciones!$E$13051:$E$13413,D13219,Relaciones!$F$13051:$F$13413,F13219)</x:f>
        <x:v>0</x:v>
      </x:c>
      <x:c r="H13219" s="4"/>
    </x:row>
    <x:row r="13220" ht="23" customHeight="1">
      <x:c r="A13220" s="4" t="str">
        <x:v>Córdoba</x:v>
      </x:c>
      <x:c r="B13220" s="4" t="str">
        <x:v>1.º ESO</x:v>
      </x:c>
      <x:c r="C13220" s="4" t="str">
        <x:v>A</x:v>
      </x:c>
      <x:c r="D13220" s="13" t="str">
        <x:v>01034</x:v>
      </x:c>
      <x:c r="E13220" s="13" t="str">
        <x:v>01015</x:v>
      </x:c>
      <x:c r="F13220" s="4" t="str">
        <x:v>rechazo</x:v>
      </x:c>
      <x:c r="G13220" s="4" t="n">
        <x:f>COUNTIFS(Relaciones!$D$13051:$D$13413,E13220,Relaciones!$E$13051:$E$13413,D13220,Relaciones!$F$13051:$F$13413,F13220)</x:f>
        <x:v>0</x:v>
      </x:c>
      <x:c r="H13220" s="4"/>
    </x:row>
    <x:row r="13221" ht="23" customHeight="1">
      <x:c r="A13221" s="4" t="str">
        <x:v>Córdoba</x:v>
      </x:c>
      <x:c r="B13221" s="4" t="str">
        <x:v>1.º ESO</x:v>
      </x:c>
      <x:c r="C13221" s="4" t="str">
        <x:v>A</x:v>
      </x:c>
      <x:c r="D13221" s="13" t="str">
        <x:v>01034</x:v>
      </x:c>
      <x:c r="E13221" s="13" t="str">
        <x:v>01032</x:v>
      </x:c>
      <x:c r="F13221" s="4" t="str">
        <x:v>rechazo</x:v>
      </x:c>
      <x:c r="G13221" s="4" t="n">
        <x:f>COUNTIFS(Relaciones!$D$13051:$D$13413,E13221,Relaciones!$E$13051:$E$13413,D13221,Relaciones!$F$13051:$F$13413,F13221)</x:f>
        <x:v>1</x:v>
      </x:c>
      <x:c r="H13221" s="4"/>
    </x:row>
    <x:row r="13222" ht="23" customHeight="1">
      <x:c r="A13222" s="4" t="str">
        <x:v>Córdoba</x:v>
      </x:c>
      <x:c r="B13222" s="4" t="str">
        <x:v>1.º ESO</x:v>
      </x:c>
      <x:c r="C13222" s="4" t="str">
        <x:v>A</x:v>
      </x:c>
      <x:c r="D13222" s="13" t="str">
        <x:v>01035</x:v>
      </x:c>
      <x:c r="E13222" s="13" t="str">
        <x:v>01016</x:v>
      </x:c>
      <x:c r="F13222" s="4" t="str">
        <x:v>rechazo</x:v>
      </x:c>
      <x:c r="G13222" s="4" t="n">
        <x:f>COUNTIFS(Relaciones!$D$13051:$D$13413,E13222,Relaciones!$E$13051:$E$13413,D13222,Relaciones!$F$13051:$F$13413,F13222)</x:f>
        <x:v>0</x:v>
      </x:c>
      <x:c r="H13222" s="4"/>
    </x:row>
    <x:row r="13223" ht="23" customHeight="1">
      <x:c r="A13223" s="4" t="str">
        <x:v>Córdoba</x:v>
      </x:c>
      <x:c r="B13223" s="4" t="str">
        <x:v>1.º ESO</x:v>
      </x:c>
      <x:c r="C13223" s="4" t="str">
        <x:v>A</x:v>
      </x:c>
      <x:c r="D13223" s="13" t="str">
        <x:v>01036</x:v>
      </x:c>
      <x:c r="E13223" s="13" t="str">
        <x:v>01032</x:v>
      </x:c>
      <x:c r="F13223" s="4" t="str">
        <x:v>rechazo</x:v>
      </x:c>
      <x:c r="G13223" s="4" t="n">
        <x:f>COUNTIFS(Relaciones!$D$13051:$D$13413,E13223,Relaciones!$E$13051:$E$13413,D13223,Relaciones!$F$13051:$F$13413,F13223)</x:f>
        <x:v>0</x:v>
      </x:c>
      <x:c r="H13223" s="4"/>
    </x:row>
    <x:row r="13224" ht="23" customHeight="1">
      <x:c r="A13224" s="4" t="str">
        <x:v>Córdoba</x:v>
      </x:c>
      <x:c r="B13224" s="4" t="str">
        <x:v>1.º ESO</x:v>
      </x:c>
      <x:c r="C13224" s="4" t="str">
        <x:v>A</x:v>
      </x:c>
      <x:c r="D13224" s="13" t="str">
        <x:v>01009</x:v>
      </x:c>
      <x:c r="E13224" s="13" t="str">
        <x:v>01019</x:v>
      </x:c>
      <x:c r="F13224" s="4" t="str">
        <x:v>mediacion</x:v>
      </x:c>
      <x:c r="G13224" s="4"/>
      <x:c r="H13224" s="4"/>
    </x:row>
    <x:row r="13225" ht="23" customHeight="1">
      <x:c r="A13225" s="4" t="str">
        <x:v>Córdoba</x:v>
      </x:c>
      <x:c r="B13225" s="4" t="str">
        <x:v>1.º ESO</x:v>
      </x:c>
      <x:c r="C13225" s="4" t="str">
        <x:v>A</x:v>
      </x:c>
      <x:c r="D13225" s="13" t="str">
        <x:v>01010</x:v>
      </x:c>
      <x:c r="E13225" s="13" t="str">
        <x:v>01009</x:v>
      </x:c>
      <x:c r="F13225" s="4" t="str">
        <x:v>mediacion</x:v>
      </x:c>
      <x:c r="G13225" s="4"/>
      <x:c r="H13225" s="4"/>
    </x:row>
    <x:row r="13226" ht="23" customHeight="1">
      <x:c r="A13226" s="4" t="str">
        <x:v>Córdoba</x:v>
      </x:c>
      <x:c r="B13226" s="4" t="str">
        <x:v>1.º ESO</x:v>
      </x:c>
      <x:c r="C13226" s="4" t="str">
        <x:v>A</x:v>
      </x:c>
      <x:c r="D13226" s="13" t="str">
        <x:v>01011</x:v>
      </x:c>
      <x:c r="E13226" s="13" t="str">
        <x:v>01009</x:v>
      </x:c>
      <x:c r="F13226" s="4" t="str">
        <x:v>mediacion</x:v>
      </x:c>
      <x:c r="G13226" s="4"/>
      <x:c r="H13226" s="4"/>
    </x:row>
    <x:row r="13227" ht="23" customHeight="1">
      <x:c r="A13227" s="4" t="str">
        <x:v>Córdoba</x:v>
      </x:c>
      <x:c r="B13227" s="4" t="str">
        <x:v>1.º ESO</x:v>
      </x:c>
      <x:c r="C13227" s="4" t="str">
        <x:v>A</x:v>
      </x:c>
      <x:c r="D13227" s="13" t="str">
        <x:v>01013</x:v>
      </x:c>
      <x:c r="E13227" s="13" t="str">
        <x:v>01009</x:v>
      </x:c>
      <x:c r="F13227" s="4" t="str">
        <x:v>mediacion</x:v>
      </x:c>
      <x:c r="G13227" s="4"/>
      <x:c r="H13227" s="4"/>
    </x:row>
    <x:row r="13228" ht="23" customHeight="1">
      <x:c r="A13228" s="4" t="str">
        <x:v>Córdoba</x:v>
      </x:c>
      <x:c r="B13228" s="4" t="str">
        <x:v>1.º ESO</x:v>
      </x:c>
      <x:c r="C13228" s="4" t="str">
        <x:v>A</x:v>
      </x:c>
      <x:c r="D13228" s="13" t="str">
        <x:v>01014</x:v>
      </x:c>
      <x:c r="E13228" s="13" t="str">
        <x:v>01009</x:v>
      </x:c>
      <x:c r="F13228" s="4" t="str">
        <x:v>mediacion</x:v>
      </x:c>
      <x:c r="G13228" s="4"/>
      <x:c r="H13228" s="4"/>
    </x:row>
    <x:row r="13229" ht="23" customHeight="1">
      <x:c r="A13229" s="4" t="str">
        <x:v>Córdoba</x:v>
      </x:c>
      <x:c r="B13229" s="4" t="str">
        <x:v>1.º ESO</x:v>
      </x:c>
      <x:c r="C13229" s="4" t="str">
        <x:v>A</x:v>
      </x:c>
      <x:c r="D13229" s="13" t="str">
        <x:v>01016</x:v>
      </x:c>
      <x:c r="E13229" s="13" t="str">
        <x:v>01009</x:v>
      </x:c>
      <x:c r="F13229" s="4" t="str">
        <x:v>mediacion</x:v>
      </x:c>
      <x:c r="G13229" s="4"/>
      <x:c r="H13229" s="4"/>
    </x:row>
    <x:row r="13230" ht="23" customHeight="1">
      <x:c r="A13230" s="4" t="str">
        <x:v>Córdoba</x:v>
      </x:c>
      <x:c r="B13230" s="4" t="str">
        <x:v>1.º ESO</x:v>
      </x:c>
      <x:c r="C13230" s="4" t="str">
        <x:v>A</x:v>
      </x:c>
      <x:c r="D13230" s="13" t="str">
        <x:v>01016</x:v>
      </x:c>
      <x:c r="E13230" s="13" t="str">
        <x:v>01019</x:v>
      </x:c>
      <x:c r="F13230" s="4" t="str">
        <x:v>mediacion</x:v>
      </x:c>
      <x:c r="G13230" s="4"/>
      <x:c r="H13230" s="4"/>
    </x:row>
    <x:row r="13231" ht="23" customHeight="1">
      <x:c r="A13231" s="4" t="str">
        <x:v>Córdoba</x:v>
      </x:c>
      <x:c r="B13231" s="4" t="str">
        <x:v>1.º ESO</x:v>
      </x:c>
      <x:c r="C13231" s="4" t="str">
        <x:v>A</x:v>
      </x:c>
      <x:c r="D13231" s="13" t="str">
        <x:v>01017</x:v>
      </x:c>
      <x:c r="E13231" s="13" t="str">
        <x:v>01009</x:v>
      </x:c>
      <x:c r="F13231" s="4" t="str">
        <x:v>mediacion</x:v>
      </x:c>
      <x:c r="G13231" s="4"/>
      <x:c r="H13231" s="4"/>
    </x:row>
    <x:row r="13232" ht="23" customHeight="1">
      <x:c r="A13232" s="4" t="str">
        <x:v>Córdoba</x:v>
      </x:c>
      <x:c r="B13232" s="4" t="str">
        <x:v>1.º ESO</x:v>
      </x:c>
      <x:c r="C13232" s="4" t="str">
        <x:v>A</x:v>
      </x:c>
      <x:c r="D13232" s="13" t="str">
        <x:v>01020</x:v>
      </x:c>
      <x:c r="E13232" s="13" t="str">
        <x:v>01019</x:v>
      </x:c>
      <x:c r="F13232" s="4" t="str">
        <x:v>mediacion</x:v>
      </x:c>
      <x:c r="G13232" s="4"/>
      <x:c r="H13232" s="4"/>
    </x:row>
    <x:row r="13233" ht="23" customHeight="1">
      <x:c r="A13233" s="4" t="str">
        <x:v>Córdoba</x:v>
      </x:c>
      <x:c r="B13233" s="4" t="str">
        <x:v>1.º ESO</x:v>
      </x:c>
      <x:c r="C13233" s="4" t="str">
        <x:v>A</x:v>
      </x:c>
      <x:c r="D13233" s="13" t="str">
        <x:v>01022</x:v>
      </x:c>
      <x:c r="E13233" s="13" t="str">
        <x:v>01019</x:v>
      </x:c>
      <x:c r="F13233" s="4" t="str">
        <x:v>mediacion</x:v>
      </x:c>
      <x:c r="G13233" s="4"/>
      <x:c r="H13233" s="4"/>
    </x:row>
    <x:row r="13234" ht="23" customHeight="1">
      <x:c r="A13234" s="4" t="str">
        <x:v>Córdoba</x:v>
      </x:c>
      <x:c r="B13234" s="4" t="str">
        <x:v>1.º ESO</x:v>
      </x:c>
      <x:c r="C13234" s="4" t="str">
        <x:v>A</x:v>
      </x:c>
      <x:c r="D13234" s="13" t="str">
        <x:v>01023</x:v>
      </x:c>
      <x:c r="E13234" s="13" t="str">
        <x:v>01019</x:v>
      </x:c>
      <x:c r="F13234" s="4" t="str">
        <x:v>mediacion</x:v>
      </x:c>
      <x:c r="G13234" s="4"/>
      <x:c r="H13234" s="4"/>
    </x:row>
    <x:row r="13235" ht="23" customHeight="1">
      <x:c r="A13235" s="4" t="str">
        <x:v>Córdoba</x:v>
      </x:c>
      <x:c r="B13235" s="4" t="str">
        <x:v>1.º ESO</x:v>
      </x:c>
      <x:c r="C13235" s="4" t="str">
        <x:v>A</x:v>
      </x:c>
      <x:c r="D13235" s="13" t="str">
        <x:v>01023</x:v>
      </x:c>
      <x:c r="E13235" s="13" t="str">
        <x:v>01029</x:v>
      </x:c>
      <x:c r="F13235" s="4" t="str">
        <x:v>mediacion</x:v>
      </x:c>
      <x:c r="G13235" s="4"/>
      <x:c r="H13235" s="4"/>
    </x:row>
    <x:row r="13236" ht="23" customHeight="1">
      <x:c r="A13236" s="4" t="str">
        <x:v>Córdoba</x:v>
      </x:c>
      <x:c r="B13236" s="4" t="str">
        <x:v>1.º ESO</x:v>
      </x:c>
      <x:c r="C13236" s="4" t="str">
        <x:v>A</x:v>
      </x:c>
      <x:c r="D13236" s="13" t="str">
        <x:v>01025</x:v>
      </x:c>
      <x:c r="E13236" s="13" t="str">
        <x:v>01019</x:v>
      </x:c>
      <x:c r="F13236" s="4" t="str">
        <x:v>mediacion</x:v>
      </x:c>
      <x:c r="G13236" s="4"/>
      <x:c r="H13236" s="4"/>
    </x:row>
    <x:row r="13237" ht="23" customHeight="1">
      <x:c r="A13237" s="4" t="str">
        <x:v>Córdoba</x:v>
      </x:c>
      <x:c r="B13237" s="4" t="str">
        <x:v>1.º ESO</x:v>
      </x:c>
      <x:c r="C13237" s="4" t="str">
        <x:v>A</x:v>
      </x:c>
      <x:c r="D13237" s="13" t="str">
        <x:v>01026</x:v>
      </x:c>
      <x:c r="E13237" s="13" t="str">
        <x:v>01019</x:v>
      </x:c>
      <x:c r="F13237" s="4" t="str">
        <x:v>mediacion</x:v>
      </x:c>
      <x:c r="G13237" s="4"/>
      <x:c r="H13237" s="4"/>
    </x:row>
    <x:row r="13238" ht="23" customHeight="1">
      <x:c r="A13238" s="4" t="str">
        <x:v>Córdoba</x:v>
      </x:c>
      <x:c r="B13238" s="4" t="str">
        <x:v>1.º ESO</x:v>
      </x:c>
      <x:c r="C13238" s="4" t="str">
        <x:v>A</x:v>
      </x:c>
      <x:c r="D13238" s="13" t="str">
        <x:v>01028</x:v>
      </x:c>
      <x:c r="E13238" s="13" t="str">
        <x:v>01019</x:v>
      </x:c>
      <x:c r="F13238" s="4" t="str">
        <x:v>mediacion</x:v>
      </x:c>
      <x:c r="G13238" s="4"/>
      <x:c r="H13238" s="4"/>
    </x:row>
    <x:row r="13239" ht="23" customHeight="1">
      <x:c r="A13239" s="4" t="str">
        <x:v>Córdoba</x:v>
      </x:c>
      <x:c r="B13239" s="4" t="str">
        <x:v>1.º ESO</x:v>
      </x:c>
      <x:c r="C13239" s="4" t="str">
        <x:v>A</x:v>
      </x:c>
      <x:c r="D13239" s="13" t="str">
        <x:v>01030</x:v>
      </x:c>
      <x:c r="E13239" s="13" t="str">
        <x:v>01009</x:v>
      </x:c>
      <x:c r="F13239" s="4" t="str">
        <x:v>mediacion</x:v>
      </x:c>
      <x:c r="G13239" s="4"/>
      <x:c r="H13239" s="4"/>
    </x:row>
    <x:row r="13240" ht="23" customHeight="1">
      <x:c r="A13240" s="4" t="str">
        <x:v>Córdoba</x:v>
      </x:c>
      <x:c r="B13240" s="4" t="str">
        <x:v>1.º ESO</x:v>
      </x:c>
      <x:c r="C13240" s="4" t="str">
        <x:v>A</x:v>
      </x:c>
      <x:c r="D13240" s="13" t="str">
        <x:v>01031</x:v>
      </x:c>
      <x:c r="E13240" s="13" t="str">
        <x:v>01029</x:v>
      </x:c>
      <x:c r="F13240" s="4" t="str">
        <x:v>mediacion</x:v>
      </x:c>
      <x:c r="G13240" s="4"/>
      <x:c r="H13240" s="4"/>
    </x:row>
    <x:row r="13241" ht="23" customHeight="1">
      <x:c r="A13241" s="4" t="str">
        <x:v>Córdoba</x:v>
      </x:c>
      <x:c r="B13241" s="4" t="str">
        <x:v>1.º ESO</x:v>
      </x:c>
      <x:c r="C13241" s="4" t="str">
        <x:v>A</x:v>
      </x:c>
      <x:c r="D13241" s="13" t="str">
        <x:v>01032</x:v>
      </x:c>
      <x:c r="E13241" s="13" t="str">
        <x:v>01029</x:v>
      </x:c>
      <x:c r="F13241" s="4" t="str">
        <x:v>mediacion</x:v>
      </x:c>
      <x:c r="G13241" s="4"/>
      <x:c r="H13241" s="4"/>
    </x:row>
    <x:row r="13242" ht="23" customHeight="1">
      <x:c r="A13242" s="4" t="str">
        <x:v>Córdoba</x:v>
      </x:c>
      <x:c r="B13242" s="4" t="str">
        <x:v>1.º ESO</x:v>
      </x:c>
      <x:c r="C13242" s="4" t="str">
        <x:v>A</x:v>
      </x:c>
      <x:c r="D13242" s="13" t="str">
        <x:v>01034</x:v>
      </x:c>
      <x:c r="E13242" s="13" t="str">
        <x:v>01029</x:v>
      </x:c>
      <x:c r="F13242" s="4" t="str">
        <x:v>mediacion</x:v>
      </x:c>
      <x:c r="G13242" s="4"/>
      <x:c r="H13242" s="4"/>
    </x:row>
    <x:row r="13243" ht="23" customHeight="1">
      <x:c r="A13243" s="4" t="str">
        <x:v>Córdoba</x:v>
      </x:c>
      <x:c r="B13243" s="4" t="str">
        <x:v>1.º ESO</x:v>
      </x:c>
      <x:c r="C13243" s="4" t="str">
        <x:v>A</x:v>
      </x:c>
      <x:c r="D13243" s="13" t="str">
        <x:v>01035</x:v>
      </x:c>
      <x:c r="E13243" s="13" t="str">
        <x:v>01029</x:v>
      </x:c>
      <x:c r="F13243" s="4" t="str">
        <x:v>mediacion</x:v>
      </x:c>
      <x:c r="G13243" s="4"/>
      <x:c r="H13243" s="4"/>
    </x:row>
    <x:row r="13244" ht="23" customHeight="1">
      <x:c r="A13244" s="4" t="str">
        <x:v>Córdoba</x:v>
      </x:c>
      <x:c r="B13244" s="4" t="str">
        <x:v>1.º ESO</x:v>
      </x:c>
      <x:c r="C13244" s="4" t="str">
        <x:v>A</x:v>
      </x:c>
      <x:c r="D13244" s="13" t="str">
        <x:v>01010</x:v>
      </x:c>
      <x:c r="E13244" s="13" t="str">
        <x:v>01032</x:v>
      </x:c>
      <x:c r="F13244" s="4" t="str">
        <x:v>mediacion_negativa</x:v>
      </x:c>
      <x:c r="G13244" s="4"/>
      <x:c r="H13244" s="4"/>
    </x:row>
    <x:row r="13245" ht="23" customHeight="1">
      <x:c r="A13245" s="4" t="str">
        <x:v>Córdoba</x:v>
      </x:c>
      <x:c r="B13245" s="4" t="str">
        <x:v>1.º ESO</x:v>
      </x:c>
      <x:c r="C13245" s="4" t="str">
        <x:v>A</x:v>
      </x:c>
      <x:c r="D13245" s="13" t="str">
        <x:v>01011</x:v>
      </x:c>
      <x:c r="E13245" s="13" t="str">
        <x:v>01034</x:v>
      </x:c>
      <x:c r="F13245" s="4" t="str">
        <x:v>mediacion_negativa</x:v>
      </x:c>
      <x:c r="G13245" s="4"/>
      <x:c r="H13245" s="4"/>
    </x:row>
    <x:row r="13246" ht="23" customHeight="1">
      <x:c r="A13246" s="4" t="str">
        <x:v>Córdoba</x:v>
      </x:c>
      <x:c r="B13246" s="4" t="str">
        <x:v>1.º ESO</x:v>
      </x:c>
      <x:c r="C13246" s="4" t="str">
        <x:v>A</x:v>
      </x:c>
      <x:c r="D13246" s="13" t="str">
        <x:v>01012</x:v>
      </x:c>
      <x:c r="E13246" s="13" t="str">
        <x:v>01032</x:v>
      </x:c>
      <x:c r="F13246" s="4" t="str">
        <x:v>mediacion_negativa</x:v>
      </x:c>
      <x:c r="G13246" s="4"/>
      <x:c r="H13246" s="4"/>
    </x:row>
    <x:row r="13247" ht="23" customHeight="1">
      <x:c r="A13247" s="4" t="str">
        <x:v>Córdoba</x:v>
      </x:c>
      <x:c r="B13247" s="4" t="str">
        <x:v>1.º ESO</x:v>
      </x:c>
      <x:c r="C13247" s="4" t="str">
        <x:v>A</x:v>
      </x:c>
      <x:c r="D13247" s="13" t="str">
        <x:v>01014</x:v>
      </x:c>
      <x:c r="E13247" s="13" t="str">
        <x:v>01032</x:v>
      </x:c>
      <x:c r="F13247" s="4" t="str">
        <x:v>mediacion_negativa</x:v>
      </x:c>
      <x:c r="G13247" s="4"/>
      <x:c r="H13247" s="4"/>
    </x:row>
    <x:row r="13248" ht="23" customHeight="1">
      <x:c r="A13248" s="4" t="str">
        <x:v>Córdoba</x:v>
      </x:c>
      <x:c r="B13248" s="4" t="str">
        <x:v>1.º ESO</x:v>
      </x:c>
      <x:c r="C13248" s="4" t="str">
        <x:v>A</x:v>
      </x:c>
      <x:c r="D13248" s="13" t="str">
        <x:v>01015</x:v>
      </x:c>
      <x:c r="E13248" s="13" t="str">
        <x:v>01034</x:v>
      </x:c>
      <x:c r="F13248" s="4" t="str">
        <x:v>mediacion_negativa</x:v>
      </x:c>
      <x:c r="G13248" s="4"/>
      <x:c r="H13248" s="4"/>
    </x:row>
    <x:row r="13249" ht="23" customHeight="1">
      <x:c r="A13249" s="4" t="str">
        <x:v>Córdoba</x:v>
      </x:c>
      <x:c r="B13249" s="4" t="str">
        <x:v>1.º ESO</x:v>
      </x:c>
      <x:c r="C13249" s="4" t="str">
        <x:v>A</x:v>
      </x:c>
      <x:c r="D13249" s="13" t="str">
        <x:v>01016</x:v>
      </x:c>
      <x:c r="E13249" s="13" t="str">
        <x:v>01032</x:v>
      </x:c>
      <x:c r="F13249" s="4" t="str">
        <x:v>mediacion_negativa</x:v>
      </x:c>
      <x:c r="G13249" s="4"/>
      <x:c r="H13249" s="4"/>
    </x:row>
    <x:row r="13250" ht="23" customHeight="1">
      <x:c r="A13250" s="4" t="str">
        <x:v>Córdoba</x:v>
      </x:c>
      <x:c r="B13250" s="4" t="str">
        <x:v>1.º ESO</x:v>
      </x:c>
      <x:c r="C13250" s="4" t="str">
        <x:v>A</x:v>
      </x:c>
      <x:c r="D13250" s="13" t="str">
        <x:v>01018</x:v>
      </x:c>
      <x:c r="E13250" s="13" t="str">
        <x:v>01032</x:v>
      </x:c>
      <x:c r="F13250" s="4" t="str">
        <x:v>mediacion_negativa</x:v>
      </x:c>
      <x:c r="G13250" s="4"/>
      <x:c r="H13250" s="4"/>
    </x:row>
    <x:row r="13251" ht="23" customHeight="1">
      <x:c r="A13251" s="4" t="str">
        <x:v>Córdoba</x:v>
      </x:c>
      <x:c r="B13251" s="4" t="str">
        <x:v>1.º ESO</x:v>
      </x:c>
      <x:c r="C13251" s="4" t="str">
        <x:v>A</x:v>
      </x:c>
      <x:c r="D13251" s="13" t="str">
        <x:v>01019</x:v>
      </x:c>
      <x:c r="E13251" s="13" t="str">
        <x:v>01034</x:v>
      </x:c>
      <x:c r="F13251" s="4" t="str">
        <x:v>mediacion_negativa</x:v>
      </x:c>
      <x:c r="G13251" s="4"/>
      <x:c r="H13251" s="4"/>
    </x:row>
    <x:row r="13252" ht="23" customHeight="1">
      <x:c r="A13252" s="4" t="str">
        <x:v>Córdoba</x:v>
      </x:c>
      <x:c r="B13252" s="4" t="str">
        <x:v>1.º ESO</x:v>
      </x:c>
      <x:c r="C13252" s="4" t="str">
        <x:v>A</x:v>
      </x:c>
      <x:c r="D13252" s="13" t="str">
        <x:v>01020</x:v>
      </x:c>
      <x:c r="E13252" s="13" t="str">
        <x:v>01032</x:v>
      </x:c>
      <x:c r="F13252" s="4" t="str">
        <x:v>mediacion_negativa</x:v>
      </x:c>
      <x:c r="G13252" s="4"/>
      <x:c r="H13252" s="4"/>
    </x:row>
    <x:row r="13253" ht="23" customHeight="1">
      <x:c r="A13253" s="4" t="str">
        <x:v>Córdoba</x:v>
      </x:c>
      <x:c r="B13253" s="4" t="str">
        <x:v>1.º ESO</x:v>
      </x:c>
      <x:c r="C13253" s="4" t="str">
        <x:v>A</x:v>
      </x:c>
      <x:c r="D13253" s="13" t="str">
        <x:v>01022</x:v>
      </x:c>
      <x:c r="E13253" s="13" t="str">
        <x:v>01032</x:v>
      </x:c>
      <x:c r="F13253" s="4" t="str">
        <x:v>mediacion_negativa</x:v>
      </x:c>
      <x:c r="G13253" s="4"/>
      <x:c r="H13253" s="4"/>
    </x:row>
    <x:row r="13254" ht="23" customHeight="1">
      <x:c r="A13254" s="4" t="str">
        <x:v>Córdoba</x:v>
      </x:c>
      <x:c r="B13254" s="4" t="str">
        <x:v>1.º ESO</x:v>
      </x:c>
      <x:c r="C13254" s="4" t="str">
        <x:v>A</x:v>
      </x:c>
      <x:c r="D13254" s="13" t="str">
        <x:v>01023</x:v>
      </x:c>
      <x:c r="E13254" s="13" t="str">
        <x:v>01034</x:v>
      </x:c>
      <x:c r="F13254" s="4" t="str">
        <x:v>mediacion_negativa</x:v>
      </x:c>
      <x:c r="G13254" s="4"/>
      <x:c r="H13254" s="4"/>
    </x:row>
    <x:row r="13255" ht="23" customHeight="1">
      <x:c r="A13255" s="4" t="str">
        <x:v>Córdoba</x:v>
      </x:c>
      <x:c r="B13255" s="4" t="str">
        <x:v>1.º ESO</x:v>
      </x:c>
      <x:c r="C13255" s="4" t="str">
        <x:v>A</x:v>
      </x:c>
      <x:c r="D13255" s="13" t="str">
        <x:v>01024</x:v>
      </x:c>
      <x:c r="E13255" s="13" t="str">
        <x:v>01032</x:v>
      </x:c>
      <x:c r="F13255" s="4" t="str">
        <x:v>mediacion_negativa</x:v>
      </x:c>
      <x:c r="G13255" s="4"/>
      <x:c r="H13255" s="4"/>
    </x:row>
    <x:row r="13256" ht="23" customHeight="1">
      <x:c r="A13256" s="4" t="str">
        <x:v>Córdoba</x:v>
      </x:c>
      <x:c r="B13256" s="4" t="str">
        <x:v>1.º ESO</x:v>
      </x:c>
      <x:c r="C13256" s="4" t="str">
        <x:v>A</x:v>
      </x:c>
      <x:c r="D13256" s="13" t="str">
        <x:v>01026</x:v>
      </x:c>
      <x:c r="E13256" s="13" t="str">
        <x:v>01032</x:v>
      </x:c>
      <x:c r="F13256" s="4" t="str">
        <x:v>mediacion_negativa</x:v>
      </x:c>
      <x:c r="G13256" s="4"/>
      <x:c r="H13256" s="4"/>
    </x:row>
    <x:row r="13257" ht="23" customHeight="1">
      <x:c r="A13257" s="4" t="str">
        <x:v>Córdoba</x:v>
      </x:c>
      <x:c r="B13257" s="4" t="str">
        <x:v>1.º ESO</x:v>
      </x:c>
      <x:c r="C13257" s="4" t="str">
        <x:v>A</x:v>
      </x:c>
      <x:c r="D13257" s="13" t="str">
        <x:v>01027</x:v>
      </x:c>
      <x:c r="E13257" s="13" t="str">
        <x:v>01034</x:v>
      </x:c>
      <x:c r="F13257" s="4" t="str">
        <x:v>mediacion_negativa</x:v>
      </x:c>
      <x:c r="G13257" s="4"/>
      <x:c r="H13257" s="4"/>
    </x:row>
    <x:row r="13258" ht="23" customHeight="1">
      <x:c r="A13258" s="4" t="str">
        <x:v>Córdoba</x:v>
      </x:c>
      <x:c r="B13258" s="4" t="str">
        <x:v>1.º ESO</x:v>
      </x:c>
      <x:c r="C13258" s="4" t="str">
        <x:v>A</x:v>
      </x:c>
      <x:c r="D13258" s="13" t="str">
        <x:v>01028</x:v>
      </x:c>
      <x:c r="E13258" s="13" t="str">
        <x:v>01032</x:v>
      </x:c>
      <x:c r="F13258" s="4" t="str">
        <x:v>mediacion_negativa</x:v>
      </x:c>
      <x:c r="G13258" s="4"/>
      <x:c r="H13258" s="4"/>
    </x:row>
    <x:row r="13259" ht="23" customHeight="1">
      <x:c r="A13259" s="4" t="str">
        <x:v>Córdoba</x:v>
      </x:c>
      <x:c r="B13259" s="4" t="str">
        <x:v>1.º ESO</x:v>
      </x:c>
      <x:c r="C13259" s="4" t="str">
        <x:v>A</x:v>
      </x:c>
      <x:c r="D13259" s="13" t="str">
        <x:v>01030</x:v>
      </x:c>
      <x:c r="E13259" s="13" t="str">
        <x:v>01032</x:v>
      </x:c>
      <x:c r="F13259" s="4" t="str">
        <x:v>mediacion_negativa</x:v>
      </x:c>
      <x:c r="G13259" s="4"/>
      <x:c r="H13259" s="4"/>
    </x:row>
    <x:row r="13260" ht="23" customHeight="1">
      <x:c r="A13260" s="4" t="str">
        <x:v>Córdoba</x:v>
      </x:c>
      <x:c r="B13260" s="4" t="str">
        <x:v>1.º ESO</x:v>
      </x:c>
      <x:c r="C13260" s="4" t="str">
        <x:v>A</x:v>
      </x:c>
      <x:c r="D13260" s="13" t="str">
        <x:v>01031</x:v>
      </x:c>
      <x:c r="E13260" s="13" t="str">
        <x:v>01034</x:v>
      </x:c>
      <x:c r="F13260" s="4" t="str">
        <x:v>mediacion_negativa</x:v>
      </x:c>
      <x:c r="G13260" s="4"/>
      <x:c r="H13260" s="4"/>
    </x:row>
    <x:row r="13261" ht="23" customHeight="1">
      <x:c r="A13261" s="4" t="str">
        <x:v>Córdoba</x:v>
      </x:c>
      <x:c r="B13261" s="4" t="str">
        <x:v>1.º ESO</x:v>
      </x:c>
      <x:c r="C13261" s="4" t="str">
        <x:v>A</x:v>
      </x:c>
      <x:c r="D13261" s="13" t="str">
        <x:v>01034</x:v>
      </x:c>
      <x:c r="E13261" s="13" t="str">
        <x:v>01032</x:v>
      </x:c>
      <x:c r="F13261" s="4" t="str">
        <x:v>mediacion_negativa</x:v>
      </x:c>
      <x:c r="G13261" s="4"/>
      <x:c r="H13261" s="4"/>
    </x:row>
    <x:row r="13262" ht="23" customHeight="1">
      <x:c r="A13262" s="4" t="str">
        <x:v>Córdoba</x:v>
      </x:c>
      <x:c r="B13262" s="4" t="str">
        <x:v>1.º ESO</x:v>
      </x:c>
      <x:c r="C13262" s="4" t="str">
        <x:v>A</x:v>
      </x:c>
      <x:c r="D13262" s="13" t="str">
        <x:v>01035</x:v>
      </x:c>
      <x:c r="E13262" s="13" t="str">
        <x:v>01034</x:v>
      </x:c>
      <x:c r="F13262" s="4" t="str">
        <x:v>mediacion_negativa</x:v>
      </x:c>
      <x:c r="G13262" s="4"/>
      <x:c r="H13262" s="4"/>
    </x:row>
    <x:row r="13263" ht="23" customHeight="1">
      <x:c r="A13263" s="4" t="str">
        <x:v>Córdoba</x:v>
      </x:c>
      <x:c r="B13263" s="4" t="str">
        <x:v>1.º ESO</x:v>
      </x:c>
      <x:c r="C13263" s="4" t="str">
        <x:v>A</x:v>
      </x:c>
      <x:c r="D13263" s="13" t="str">
        <x:v>01036</x:v>
      </x:c>
      <x:c r="E13263" s="13" t="str">
        <x:v>01032</x:v>
      </x:c>
      <x:c r="F13263" s="4" t="str">
        <x:v>mediacion_negativa</x:v>
      </x:c>
      <x:c r="G13263" s="4"/>
      <x:c r="H13263" s="4"/>
    </x:row>
    <x:row r="13264" ht="23" customHeight="1">
      <x:c r="A13264" s="4" t="str">
        <x:v>Córdoba</x:v>
      </x:c>
      <x:c r="B13264" s="4" t="str">
        <x:v>1.º ESO</x:v>
      </x:c>
      <x:c r="C13264" s="4" t="str">
        <x:v>A</x:v>
      </x:c>
      <x:c r="D13264" s="13" t="str">
        <x:v>01009</x:v>
      </x:c>
      <x:c r="E13264" s="13" t="str">
        <x:v>01034</x:v>
      </x:c>
      <x:c r="F13264" s="4" t="str">
        <x:v>bullying</x:v>
      </x:c>
      <x:c r="G13264" s="4"/>
      <x:c r="H13264" s="4"/>
    </x:row>
    <x:row r="13265" ht="23" customHeight="1">
      <x:c r="A13265" s="4" t="str">
        <x:v>Córdoba</x:v>
      </x:c>
      <x:c r="B13265" s="4" t="str">
        <x:v>1.º ESO</x:v>
      </x:c>
      <x:c r="C13265" s="4" t="str">
        <x:v>A</x:v>
      </x:c>
      <x:c r="D13265" s="13" t="str">
        <x:v>01010</x:v>
      </x:c>
      <x:c r="E13265" s="13" t="str">
        <x:v>01034</x:v>
      </x:c>
      <x:c r="F13265" s="4" t="str">
        <x:v>bullying</x:v>
      </x:c>
      <x:c r="G13265" s="4"/>
      <x:c r="H13265" s="4"/>
    </x:row>
    <x:row r="13266" ht="23" customHeight="1">
      <x:c r="A13266" s="4" t="str">
        <x:v>Córdoba</x:v>
      </x:c>
      <x:c r="B13266" s="4" t="str">
        <x:v>1.º ESO</x:v>
      </x:c>
      <x:c r="C13266" s="4" t="str">
        <x:v>A</x:v>
      </x:c>
      <x:c r="D13266" s="13" t="str">
        <x:v>01011</x:v>
      </x:c>
      <x:c r="E13266" s="13" t="str">
        <x:v>01034</x:v>
      </x:c>
      <x:c r="F13266" s="4" t="str">
        <x:v>bullying</x:v>
      </x:c>
      <x:c r="G13266" s="4"/>
      <x:c r="H13266" s="4"/>
    </x:row>
    <x:row r="13267" ht="23" customHeight="1">
      <x:c r="A13267" s="4" t="str">
        <x:v>Córdoba</x:v>
      </x:c>
      <x:c r="B13267" s="4" t="str">
        <x:v>1.º ESO</x:v>
      </x:c>
      <x:c r="C13267" s="4" t="str">
        <x:v>A</x:v>
      </x:c>
      <x:c r="D13267" s="13" t="str">
        <x:v>01035</x:v>
      </x:c>
      <x:c r="E13267" s="13" t="str">
        <x:v>01032</x:v>
      </x:c>
      <x:c r="F13267" s="4" t="str">
        <x:v>bullying</x:v>
      </x:c>
      <x:c r="G13267" s="4"/>
      <x:c r="H13267" s="4"/>
    </x:row>
    <x:row r="13268" ht="23" customHeight="1">
      <x:c r="A13268" s="4" t="str">
        <x:v>Córdoba</x:v>
      </x:c>
      <x:c r="B13268" s="4" t="str">
        <x:v>1.º ESO</x:v>
      </x:c>
      <x:c r="C13268" s="4" t="str">
        <x:v>A</x:v>
      </x:c>
      <x:c r="D13268" s="13" t="str">
        <x:v>01036</x:v>
      </x:c>
      <x:c r="E13268" s="13" t="str">
        <x:v>01032</x:v>
      </x:c>
      <x:c r="F13268" s="4" t="str">
        <x:v>bullying</x:v>
      </x:c>
      <x:c r="G13268" s="4"/>
      <x:c r="H13268" s="4"/>
    </x:row>
    <x:row r="13269" ht="23" customHeight="1">
      <x:c r="A13269" s="4" t="str">
        <x:v>Córdoba</x:v>
      </x:c>
      <x:c r="B13269" s="4" t="str">
        <x:v>1.º ESO</x:v>
      </x:c>
      <x:c r="C13269" s="4" t="str">
        <x:v>A</x:v>
      </x:c>
      <x:c r="D13269" s="13" t="str">
        <x:v>01009</x:v>
      </x:c>
      <x:c r="E13269" s="13" t="str">
        <x:v>01010</x:v>
      </x:c>
      <x:c r="F13269" s="4" t="str">
        <x:v>prediccion_amistad</x:v>
      </x:c>
      <x:c r="G13269" s="4"/>
      <x:c r="H13269" s="4" t="n">
        <x:f>COUNTIFS(Relaciones!$D$13051:$D$13413,E13269,Relaciones!$E$13051:$E$13413,D13269,Relaciones!$F$13051:$F$13413,"amistad")</x:f>
        <x:v>1</x:v>
      </x:c>
    </x:row>
    <x:row r="13270" ht="23" customHeight="1">
      <x:c r="A13270" s="4" t="str">
        <x:v>Córdoba</x:v>
      </x:c>
      <x:c r="B13270" s="4" t="str">
        <x:v>1.º ESO</x:v>
      </x:c>
      <x:c r="C13270" s="4" t="str">
        <x:v>A</x:v>
      </x:c>
      <x:c r="D13270" s="13" t="str">
        <x:v>01009</x:v>
      </x:c>
      <x:c r="E13270" s="13" t="str">
        <x:v>01011</x:v>
      </x:c>
      <x:c r="F13270" s="4" t="str">
        <x:v>prediccion_amistad</x:v>
      </x:c>
      <x:c r="G13270" s="4"/>
      <x:c r="H13270" s="4" t="n">
        <x:f>COUNTIFS(Relaciones!$D$13051:$D$13413,E13270,Relaciones!$E$13051:$E$13413,D13270,Relaciones!$F$13051:$F$13413,"amistad")</x:f>
        <x:v>1</x:v>
      </x:c>
    </x:row>
    <x:row r="13271" ht="23" customHeight="1">
      <x:c r="A13271" s="4" t="str">
        <x:v>Córdoba</x:v>
      </x:c>
      <x:c r="B13271" s="4" t="str">
        <x:v>1.º ESO</x:v>
      </x:c>
      <x:c r="C13271" s="4" t="str">
        <x:v>A</x:v>
      </x:c>
      <x:c r="D13271" s="13" t="str">
        <x:v>01009</x:v>
      </x:c>
      <x:c r="E13271" s="13" t="str">
        <x:v>01012</x:v>
      </x:c>
      <x:c r="F13271" s="4" t="str">
        <x:v>prediccion_amistad</x:v>
      </x:c>
      <x:c r="G13271" s="4"/>
      <x:c r="H13271" s="4" t="n">
        <x:f>COUNTIFS(Relaciones!$D$13051:$D$13413,E13271,Relaciones!$E$13051:$E$13413,D13271,Relaciones!$F$13051:$F$13413,"amistad")</x:f>
        <x:v>1</x:v>
      </x:c>
    </x:row>
    <x:row r="13272" ht="23" customHeight="1">
      <x:c r="A13272" s="4" t="str">
        <x:v>Córdoba</x:v>
      </x:c>
      <x:c r="B13272" s="4" t="str">
        <x:v>1.º ESO</x:v>
      </x:c>
      <x:c r="C13272" s="4" t="str">
        <x:v>A</x:v>
      </x:c>
      <x:c r="D13272" s="13" t="str">
        <x:v>01009</x:v>
      </x:c>
      <x:c r="E13272" s="13" t="str">
        <x:v>01014</x:v>
      </x:c>
      <x:c r="F13272" s="4" t="str">
        <x:v>prediccion_amistad</x:v>
      </x:c>
      <x:c r="G13272" s="4"/>
      <x:c r="H13272" s="4" t="n">
        <x:f>COUNTIFS(Relaciones!$D$13051:$D$13413,E13272,Relaciones!$E$13051:$E$13413,D13272,Relaciones!$F$13051:$F$13413,"amistad")</x:f>
        <x:v>1</x:v>
      </x:c>
    </x:row>
    <x:row r="13273" ht="23" customHeight="1">
      <x:c r="A13273" s="4" t="str">
        <x:v>Córdoba</x:v>
      </x:c>
      <x:c r="B13273" s="4" t="str">
        <x:v>1.º ESO</x:v>
      </x:c>
      <x:c r="C13273" s="4" t="str">
        <x:v>A</x:v>
      </x:c>
      <x:c r="D13273" s="13" t="str">
        <x:v>01009</x:v>
      </x:c>
      <x:c r="E13273" s="13" t="str">
        <x:v>01015</x:v>
      </x:c>
      <x:c r="F13273" s="4" t="str">
        <x:v>prediccion_amistad</x:v>
      </x:c>
      <x:c r="G13273" s="4"/>
      <x:c r="H13273" s="4" t="n">
        <x:f>COUNTIFS(Relaciones!$D$13051:$D$13413,E13273,Relaciones!$E$13051:$E$13413,D13273,Relaciones!$F$13051:$F$13413,"amistad")</x:f>
        <x:v>1</x:v>
      </x:c>
    </x:row>
    <x:row r="13274" ht="23" customHeight="1">
      <x:c r="A13274" s="4" t="str">
        <x:v>Córdoba</x:v>
      </x:c>
      <x:c r="B13274" s="4" t="str">
        <x:v>1.º ESO</x:v>
      </x:c>
      <x:c r="C13274" s="4" t="str">
        <x:v>A</x:v>
      </x:c>
      <x:c r="D13274" s="13" t="str">
        <x:v>01009</x:v>
      </x:c>
      <x:c r="E13274" s="13" t="str">
        <x:v>01016</x:v>
      </x:c>
      <x:c r="F13274" s="4" t="str">
        <x:v>prediccion_amistad</x:v>
      </x:c>
      <x:c r="G13274" s="4"/>
      <x:c r="H13274" s="4" t="n">
        <x:f>COUNTIFS(Relaciones!$D$13051:$D$13413,E13274,Relaciones!$E$13051:$E$13413,D13274,Relaciones!$F$13051:$F$13413,"amistad")</x:f>
        <x:v>1</x:v>
      </x:c>
    </x:row>
    <x:row r="13275" ht="23" customHeight="1">
      <x:c r="A13275" s="4" t="str">
        <x:v>Córdoba</x:v>
      </x:c>
      <x:c r="B13275" s="4" t="str">
        <x:v>1.º ESO</x:v>
      </x:c>
      <x:c r="C13275" s="4" t="str">
        <x:v>A</x:v>
      </x:c>
      <x:c r="D13275" s="13" t="str">
        <x:v>01009</x:v>
      </x:c>
      <x:c r="E13275" s="13" t="str">
        <x:v>01018</x:v>
      </x:c>
      <x:c r="F13275" s="4" t="str">
        <x:v>prediccion_amistad</x:v>
      </x:c>
      <x:c r="G13275" s="4"/>
      <x:c r="H13275" s="4" t="n">
        <x:f>COUNTIFS(Relaciones!$D$13051:$D$13413,E13275,Relaciones!$E$13051:$E$13413,D13275,Relaciones!$F$13051:$F$13413,"amistad")</x:f>
        <x:v>1</x:v>
      </x:c>
    </x:row>
    <x:row r="13276" ht="23" customHeight="1">
      <x:c r="A13276" s="4" t="str">
        <x:v>Córdoba</x:v>
      </x:c>
      <x:c r="B13276" s="4" t="str">
        <x:v>1.º ESO</x:v>
      </x:c>
      <x:c r="C13276" s="4" t="str">
        <x:v>A</x:v>
      </x:c>
      <x:c r="D13276" s="13" t="str">
        <x:v>01009</x:v>
      </x:c>
      <x:c r="E13276" s="13" t="str">
        <x:v>01019</x:v>
      </x:c>
      <x:c r="F13276" s="4" t="str">
        <x:v>prediccion_amistad</x:v>
      </x:c>
      <x:c r="G13276" s="4"/>
      <x:c r="H13276" s="4" t="n">
        <x:f>COUNTIFS(Relaciones!$D$13051:$D$13413,E13276,Relaciones!$E$13051:$E$13413,D13276,Relaciones!$F$13051:$F$13413,"amistad")</x:f>
        <x:v>1</x:v>
      </x:c>
    </x:row>
    <x:row r="13277" ht="23" customHeight="1">
      <x:c r="A13277" s="4" t="str">
        <x:v>Córdoba</x:v>
      </x:c>
      <x:c r="B13277" s="4" t="str">
        <x:v>1.º ESO</x:v>
      </x:c>
      <x:c r="C13277" s="4" t="str">
        <x:v>A</x:v>
      </x:c>
      <x:c r="D13277" s="13" t="str">
        <x:v>01009</x:v>
      </x:c>
      <x:c r="E13277" s="13" t="str">
        <x:v>01020</x:v>
      </x:c>
      <x:c r="F13277" s="4" t="str">
        <x:v>prediccion_amistad</x:v>
      </x:c>
      <x:c r="G13277" s="4"/>
      <x:c r="H13277" s="4" t="n">
        <x:f>COUNTIFS(Relaciones!$D$13051:$D$13413,E13277,Relaciones!$E$13051:$E$13413,D13277,Relaciones!$F$13051:$F$13413,"amistad")</x:f>
        <x:v>1</x:v>
      </x:c>
    </x:row>
    <x:row r="13278" ht="23" customHeight="1">
      <x:c r="A13278" s="4" t="str">
        <x:v>Córdoba</x:v>
      </x:c>
      <x:c r="B13278" s="4" t="str">
        <x:v>1.º ESO</x:v>
      </x:c>
      <x:c r="C13278" s="4" t="str">
        <x:v>A</x:v>
      </x:c>
      <x:c r="D13278" s="13" t="str">
        <x:v>01009</x:v>
      </x:c>
      <x:c r="E13278" s="13" t="str">
        <x:v>01022</x:v>
      </x:c>
      <x:c r="F13278" s="4" t="str">
        <x:v>prediccion_amistad</x:v>
      </x:c>
      <x:c r="G13278" s="4"/>
      <x:c r="H13278" s="4" t="n">
        <x:f>COUNTIFS(Relaciones!$D$13051:$D$13413,E13278,Relaciones!$E$13051:$E$13413,D13278,Relaciones!$F$13051:$F$13413,"amistad")</x:f>
        <x:v>1</x:v>
      </x:c>
    </x:row>
    <x:row r="13279" ht="23" customHeight="1">
      <x:c r="A13279" s="4" t="str">
        <x:v>Córdoba</x:v>
      </x:c>
      <x:c r="B13279" s="4" t="str">
        <x:v>1.º ESO</x:v>
      </x:c>
      <x:c r="C13279" s="4" t="str">
        <x:v>A</x:v>
      </x:c>
      <x:c r="D13279" s="13" t="str">
        <x:v>01009</x:v>
      </x:c>
      <x:c r="E13279" s="13" t="str">
        <x:v>01023</x:v>
      </x:c>
      <x:c r="F13279" s="4" t="str">
        <x:v>prediccion_amistad</x:v>
      </x:c>
      <x:c r="G13279" s="4"/>
      <x:c r="H13279" s="4" t="n">
        <x:f>COUNTIFS(Relaciones!$D$13051:$D$13413,E13279,Relaciones!$E$13051:$E$13413,D13279,Relaciones!$F$13051:$F$13413,"amistad")</x:f>
        <x:v>1</x:v>
      </x:c>
    </x:row>
    <x:row r="13280" ht="23" customHeight="1">
      <x:c r="A13280" s="4" t="str">
        <x:v>Córdoba</x:v>
      </x:c>
      <x:c r="B13280" s="4" t="str">
        <x:v>1.º ESO</x:v>
      </x:c>
      <x:c r="C13280" s="4" t="str">
        <x:v>A</x:v>
      </x:c>
      <x:c r="D13280" s="13" t="str">
        <x:v>01009</x:v>
      </x:c>
      <x:c r="E13280" s="13" t="str">
        <x:v>01024</x:v>
      </x:c>
      <x:c r="F13280" s="4" t="str">
        <x:v>prediccion_amistad</x:v>
      </x:c>
      <x:c r="G13280" s="4"/>
      <x:c r="H13280" s="4" t="n">
        <x:f>COUNTIFS(Relaciones!$D$13051:$D$13413,E13280,Relaciones!$E$13051:$E$13413,D13280,Relaciones!$F$13051:$F$13413,"amistad")</x:f>
        <x:v>1</x:v>
      </x:c>
    </x:row>
    <x:row r="13281" ht="23" customHeight="1">
      <x:c r="A13281" s="4" t="str">
        <x:v>Córdoba</x:v>
      </x:c>
      <x:c r="B13281" s="4" t="str">
        <x:v>1.º ESO</x:v>
      </x:c>
      <x:c r="C13281" s="4" t="str">
        <x:v>A</x:v>
      </x:c>
      <x:c r="D13281" s="13" t="str">
        <x:v>01010</x:v>
      </x:c>
      <x:c r="E13281" s="13" t="str">
        <x:v>01009</x:v>
      </x:c>
      <x:c r="F13281" s="4" t="str">
        <x:v>prediccion_amistad</x:v>
      </x:c>
      <x:c r="G13281" s="4"/>
      <x:c r="H13281" s="4" t="n">
        <x:f>COUNTIFS(Relaciones!$D$13051:$D$13413,E13281,Relaciones!$E$13051:$E$13413,D13281,Relaciones!$F$13051:$F$13413,"amistad")</x:f>
        <x:v>1</x:v>
      </x:c>
    </x:row>
    <x:row r="13282" ht="23" customHeight="1">
      <x:c r="A13282" s="4" t="str">
        <x:v>Córdoba</x:v>
      </x:c>
      <x:c r="B13282" s="4" t="str">
        <x:v>1.º ESO</x:v>
      </x:c>
      <x:c r="C13282" s="4" t="str">
        <x:v>A</x:v>
      </x:c>
      <x:c r="D13282" s="13" t="str">
        <x:v>01010</x:v>
      </x:c>
      <x:c r="E13282" s="13" t="str">
        <x:v>01011</x:v>
      </x:c>
      <x:c r="F13282" s="4" t="str">
        <x:v>prediccion_amistad</x:v>
      </x:c>
      <x:c r="G13282" s="4"/>
      <x:c r="H13282" s="4" t="n">
        <x:f>COUNTIFS(Relaciones!$D$13051:$D$13413,E13282,Relaciones!$E$13051:$E$13413,D13282,Relaciones!$F$13051:$F$13413,"amistad")</x:f>
        <x:v>1</x:v>
      </x:c>
    </x:row>
    <x:row r="13283" ht="23" customHeight="1">
      <x:c r="A13283" s="4" t="str">
        <x:v>Córdoba</x:v>
      </x:c>
      <x:c r="B13283" s="4" t="str">
        <x:v>1.º ESO</x:v>
      </x:c>
      <x:c r="C13283" s="4" t="str">
        <x:v>A</x:v>
      </x:c>
      <x:c r="D13283" s="13" t="str">
        <x:v>01010</x:v>
      </x:c>
      <x:c r="E13283" s="13" t="str">
        <x:v>01015</x:v>
      </x:c>
      <x:c r="F13283" s="4" t="str">
        <x:v>prediccion_amistad</x:v>
      </x:c>
      <x:c r="G13283" s="4"/>
      <x:c r="H13283" s="4" t="n">
        <x:f>COUNTIFS(Relaciones!$D$13051:$D$13413,E13283,Relaciones!$E$13051:$E$13413,D13283,Relaciones!$F$13051:$F$13413,"amistad")</x:f>
        <x:v>0</x:v>
      </x:c>
    </x:row>
    <x:row r="13284" ht="23" customHeight="1">
      <x:c r="A13284" s="4" t="str">
        <x:v>Córdoba</x:v>
      </x:c>
      <x:c r="B13284" s="4" t="str">
        <x:v>1.º ESO</x:v>
      </x:c>
      <x:c r="C13284" s="4" t="str">
        <x:v>A</x:v>
      </x:c>
      <x:c r="D13284" s="13" t="str">
        <x:v>01010</x:v>
      </x:c>
      <x:c r="E13284" s="13" t="str">
        <x:v>01017</x:v>
      </x:c>
      <x:c r="F13284" s="4" t="str">
        <x:v>prediccion_amistad</x:v>
      </x:c>
      <x:c r="G13284" s="4"/>
      <x:c r="H13284" s="4" t="n">
        <x:f>COUNTIFS(Relaciones!$D$13051:$D$13413,E13284,Relaciones!$E$13051:$E$13413,D13284,Relaciones!$F$13051:$F$13413,"amistad")</x:f>
        <x:v>1</x:v>
      </x:c>
    </x:row>
    <x:row r="13285" ht="23" customHeight="1">
      <x:c r="A13285" s="4" t="str">
        <x:v>Córdoba</x:v>
      </x:c>
      <x:c r="B13285" s="4" t="str">
        <x:v>1.º ESO</x:v>
      </x:c>
      <x:c r="C13285" s="4" t="str">
        <x:v>A</x:v>
      </x:c>
      <x:c r="D13285" s="13" t="str">
        <x:v>01010</x:v>
      </x:c>
      <x:c r="E13285" s="13" t="str">
        <x:v>01027</x:v>
      </x:c>
      <x:c r="F13285" s="4" t="str">
        <x:v>prediccion_amistad</x:v>
      </x:c>
      <x:c r="G13285" s="4"/>
      <x:c r="H13285" s="4" t="n">
        <x:f>COUNTIFS(Relaciones!$D$13051:$D$13413,E13285,Relaciones!$E$13051:$E$13413,D13285,Relaciones!$F$13051:$F$13413,"amistad")</x:f>
        <x:v>1</x:v>
      </x:c>
    </x:row>
    <x:row r="13286" ht="23" customHeight="1">
      <x:c r="A13286" s="4" t="str">
        <x:v>Córdoba</x:v>
      </x:c>
      <x:c r="B13286" s="4" t="str">
        <x:v>1.º ESO</x:v>
      </x:c>
      <x:c r="C13286" s="4" t="str">
        <x:v>A</x:v>
      </x:c>
      <x:c r="D13286" s="13" t="str">
        <x:v>01011</x:v>
      </x:c>
      <x:c r="E13286" s="13" t="str">
        <x:v>01010</x:v>
      </x:c>
      <x:c r="F13286" s="4" t="str">
        <x:v>prediccion_amistad</x:v>
      </x:c>
      <x:c r="G13286" s="4"/>
      <x:c r="H13286" s="4" t="n">
        <x:f>COUNTIFS(Relaciones!$D$13051:$D$13413,E13286,Relaciones!$E$13051:$E$13413,D13286,Relaciones!$F$13051:$F$13413,"amistad")</x:f>
        <x:v>1</x:v>
      </x:c>
    </x:row>
    <x:row r="13287" ht="23" customHeight="1">
      <x:c r="A13287" s="4" t="str">
        <x:v>Córdoba</x:v>
      </x:c>
      <x:c r="B13287" s="4" t="str">
        <x:v>1.º ESO</x:v>
      </x:c>
      <x:c r="C13287" s="4" t="str">
        <x:v>A</x:v>
      </x:c>
      <x:c r="D13287" s="13" t="str">
        <x:v>01011</x:v>
      </x:c>
      <x:c r="E13287" s="13" t="str">
        <x:v>01014</x:v>
      </x:c>
      <x:c r="F13287" s="4" t="str">
        <x:v>prediccion_amistad</x:v>
      </x:c>
      <x:c r="G13287" s="4"/>
      <x:c r="H13287" s="4" t="n">
        <x:f>COUNTIFS(Relaciones!$D$13051:$D$13413,E13287,Relaciones!$E$13051:$E$13413,D13287,Relaciones!$F$13051:$F$13413,"amistad")</x:f>
        <x:v>1</x:v>
      </x:c>
    </x:row>
    <x:row r="13288" ht="23" customHeight="1">
      <x:c r="A13288" s="4" t="str">
        <x:v>Córdoba</x:v>
      </x:c>
      <x:c r="B13288" s="4" t="str">
        <x:v>1.º ESO</x:v>
      </x:c>
      <x:c r="C13288" s="4" t="str">
        <x:v>A</x:v>
      </x:c>
      <x:c r="D13288" s="13" t="str">
        <x:v>01011</x:v>
      </x:c>
      <x:c r="E13288" s="13" t="str">
        <x:v>01018</x:v>
      </x:c>
      <x:c r="F13288" s="4" t="str">
        <x:v>prediccion_amistad</x:v>
      </x:c>
      <x:c r="G13288" s="4"/>
      <x:c r="H13288" s="4" t="n">
        <x:f>COUNTIFS(Relaciones!$D$13051:$D$13413,E13288,Relaciones!$E$13051:$E$13413,D13288,Relaciones!$F$13051:$F$13413,"amistad")</x:f>
        <x:v>1</x:v>
      </x:c>
    </x:row>
    <x:row r="13289" ht="23" customHeight="1">
      <x:c r="A13289" s="4" t="str">
        <x:v>Córdoba</x:v>
      </x:c>
      <x:c r="B13289" s="4" t="str">
        <x:v>1.º ESO</x:v>
      </x:c>
      <x:c r="C13289" s="4" t="str">
        <x:v>A</x:v>
      </x:c>
      <x:c r="D13289" s="13" t="str">
        <x:v>01012</x:v>
      </x:c>
      <x:c r="E13289" s="13" t="str">
        <x:v>01011</x:v>
      </x:c>
      <x:c r="F13289" s="4" t="str">
        <x:v>prediccion_amistad</x:v>
      </x:c>
      <x:c r="G13289" s="4"/>
      <x:c r="H13289" s="4" t="n">
        <x:f>COUNTIFS(Relaciones!$D$13051:$D$13413,E13289,Relaciones!$E$13051:$E$13413,D13289,Relaciones!$F$13051:$F$13413,"amistad")</x:f>
        <x:v>1</x:v>
      </x:c>
    </x:row>
    <x:row r="13290" ht="23" customHeight="1">
      <x:c r="A13290" s="4" t="str">
        <x:v>Córdoba</x:v>
      </x:c>
      <x:c r="B13290" s="4" t="str">
        <x:v>1.º ESO</x:v>
      </x:c>
      <x:c r="C13290" s="4" t="str">
        <x:v>A</x:v>
      </x:c>
      <x:c r="D13290" s="13" t="str">
        <x:v>01012</x:v>
      </x:c>
      <x:c r="E13290" s="13" t="str">
        <x:v>01013</x:v>
      </x:c>
      <x:c r="F13290" s="4" t="str">
        <x:v>prediccion_amistad</x:v>
      </x:c>
      <x:c r="G13290" s="4"/>
      <x:c r="H13290" s="4" t="n">
        <x:f>COUNTIFS(Relaciones!$D$13051:$D$13413,E13290,Relaciones!$E$13051:$E$13413,D13290,Relaciones!$F$13051:$F$13413,"amistad")</x:f>
        <x:v>1</x:v>
      </x:c>
    </x:row>
    <x:row r="13291" ht="23" customHeight="1">
      <x:c r="A13291" s="4" t="str">
        <x:v>Córdoba</x:v>
      </x:c>
      <x:c r="B13291" s="4" t="str">
        <x:v>1.º ESO</x:v>
      </x:c>
      <x:c r="C13291" s="4" t="str">
        <x:v>A</x:v>
      </x:c>
      <x:c r="D13291" s="13" t="str">
        <x:v>01012</x:v>
      </x:c>
      <x:c r="E13291" s="13" t="str">
        <x:v>01015</x:v>
      </x:c>
      <x:c r="F13291" s="4" t="str">
        <x:v>prediccion_amistad</x:v>
      </x:c>
      <x:c r="G13291" s="4"/>
      <x:c r="H13291" s="4" t="n">
        <x:f>COUNTIFS(Relaciones!$D$13051:$D$13413,E13291,Relaciones!$E$13051:$E$13413,D13291,Relaciones!$F$13051:$F$13413,"amistad")</x:f>
        <x:v>1</x:v>
      </x:c>
    </x:row>
    <x:row r="13292" ht="23" customHeight="1">
      <x:c r="A13292" s="4" t="str">
        <x:v>Córdoba</x:v>
      </x:c>
      <x:c r="B13292" s="4" t="str">
        <x:v>1.º ESO</x:v>
      </x:c>
      <x:c r="C13292" s="4" t="str">
        <x:v>A</x:v>
      </x:c>
      <x:c r="D13292" s="13" t="str">
        <x:v>01013</x:v>
      </x:c>
      <x:c r="E13292" s="13" t="str">
        <x:v>01010</x:v>
      </x:c>
      <x:c r="F13292" s="4" t="str">
        <x:v>prediccion_amistad</x:v>
      </x:c>
      <x:c r="G13292" s="4"/>
      <x:c r="H13292" s="4" t="n">
        <x:f>COUNTIFS(Relaciones!$D$13051:$D$13413,E13292,Relaciones!$E$13051:$E$13413,D13292,Relaciones!$F$13051:$F$13413,"amistad")</x:f>
        <x:v>1</x:v>
      </x:c>
    </x:row>
    <x:row r="13293" ht="23" customHeight="1">
      <x:c r="A13293" s="4" t="str">
        <x:v>Córdoba</x:v>
      </x:c>
      <x:c r="B13293" s="4" t="str">
        <x:v>1.º ESO</x:v>
      </x:c>
      <x:c r="C13293" s="4" t="str">
        <x:v>A</x:v>
      </x:c>
      <x:c r="D13293" s="13" t="str">
        <x:v>01013</x:v>
      </x:c>
      <x:c r="E13293" s="13" t="str">
        <x:v>01012</x:v>
      </x:c>
      <x:c r="F13293" s="4" t="str">
        <x:v>prediccion_amistad</x:v>
      </x:c>
      <x:c r="G13293" s="4"/>
      <x:c r="H13293" s="4" t="n">
        <x:f>COUNTIFS(Relaciones!$D$13051:$D$13413,E13293,Relaciones!$E$13051:$E$13413,D13293,Relaciones!$F$13051:$F$13413,"amistad")</x:f>
        <x:v>1</x:v>
      </x:c>
    </x:row>
    <x:row r="13294" ht="23" customHeight="1">
      <x:c r="A13294" s="4" t="str">
        <x:v>Córdoba</x:v>
      </x:c>
      <x:c r="B13294" s="4" t="str">
        <x:v>1.º ESO</x:v>
      </x:c>
      <x:c r="C13294" s="4" t="str">
        <x:v>A</x:v>
      </x:c>
      <x:c r="D13294" s="13" t="str">
        <x:v>01013</x:v>
      </x:c>
      <x:c r="E13294" s="13" t="str">
        <x:v>01014</x:v>
      </x:c>
      <x:c r="F13294" s="4" t="str">
        <x:v>prediccion_amistad</x:v>
      </x:c>
      <x:c r="G13294" s="4"/>
      <x:c r="H13294" s="4" t="n">
        <x:f>COUNTIFS(Relaciones!$D$13051:$D$13413,E13294,Relaciones!$E$13051:$E$13413,D13294,Relaciones!$F$13051:$F$13413,"amistad")</x:f>
        <x:v>1</x:v>
      </x:c>
    </x:row>
    <x:row r="13295" ht="23" customHeight="1">
      <x:c r="A13295" s="4" t="str">
        <x:v>Córdoba</x:v>
      </x:c>
      <x:c r="B13295" s="4" t="str">
        <x:v>1.º ESO</x:v>
      </x:c>
      <x:c r="C13295" s="4" t="str">
        <x:v>A</x:v>
      </x:c>
      <x:c r="D13295" s="13" t="str">
        <x:v>01013</x:v>
      </x:c>
      <x:c r="E13295" s="13" t="str">
        <x:v>01018</x:v>
      </x:c>
      <x:c r="F13295" s="4" t="str">
        <x:v>prediccion_amistad</x:v>
      </x:c>
      <x:c r="G13295" s="4"/>
      <x:c r="H13295" s="4" t="n">
        <x:f>COUNTIFS(Relaciones!$D$13051:$D$13413,E13295,Relaciones!$E$13051:$E$13413,D13295,Relaciones!$F$13051:$F$13413,"amistad")</x:f>
        <x:v>0</x:v>
      </x:c>
    </x:row>
    <x:row r="13296" ht="23" customHeight="1">
      <x:c r="A13296" s="4" t="str">
        <x:v>Córdoba</x:v>
      </x:c>
      <x:c r="B13296" s="4" t="str">
        <x:v>1.º ESO</x:v>
      </x:c>
      <x:c r="C13296" s="4" t="str">
        <x:v>A</x:v>
      </x:c>
      <x:c r="D13296" s="13" t="str">
        <x:v>01013</x:v>
      </x:c>
      <x:c r="E13296" s="13" t="str">
        <x:v>01030</x:v>
      </x:c>
      <x:c r="F13296" s="4" t="str">
        <x:v>prediccion_amistad</x:v>
      </x:c>
      <x:c r="G13296" s="4"/>
      <x:c r="H13296" s="4" t="n">
        <x:f>COUNTIFS(Relaciones!$D$13051:$D$13413,E13296,Relaciones!$E$13051:$E$13413,D13296,Relaciones!$F$13051:$F$13413,"amistad")</x:f>
        <x:v>1</x:v>
      </x:c>
    </x:row>
    <x:row r="13297" ht="23" customHeight="1">
      <x:c r="A13297" s="4" t="str">
        <x:v>Córdoba</x:v>
      </x:c>
      <x:c r="B13297" s="4" t="str">
        <x:v>1.º ESO</x:v>
      </x:c>
      <x:c r="C13297" s="4" t="str">
        <x:v>A</x:v>
      </x:c>
      <x:c r="D13297" s="13" t="str">
        <x:v>01014</x:v>
      </x:c>
      <x:c r="E13297" s="13" t="str">
        <x:v>01011</x:v>
      </x:c>
      <x:c r="F13297" s="4" t="str">
        <x:v>prediccion_amistad</x:v>
      </x:c>
      <x:c r="G13297" s="4"/>
      <x:c r="H13297" s="4" t="n">
        <x:f>COUNTIFS(Relaciones!$D$13051:$D$13413,E13297,Relaciones!$E$13051:$E$13413,D13297,Relaciones!$F$13051:$F$13413,"amistad")</x:f>
        <x:v>1</x:v>
      </x:c>
    </x:row>
    <x:row r="13298" ht="23" customHeight="1">
      <x:c r="A13298" s="4" t="str">
        <x:v>Córdoba</x:v>
      </x:c>
      <x:c r="B13298" s="4" t="str">
        <x:v>1.º ESO</x:v>
      </x:c>
      <x:c r="C13298" s="4" t="str">
        <x:v>A</x:v>
      </x:c>
      <x:c r="D13298" s="13" t="str">
        <x:v>01014</x:v>
      </x:c>
      <x:c r="E13298" s="13" t="str">
        <x:v>01013</x:v>
      </x:c>
      <x:c r="F13298" s="4" t="str">
        <x:v>prediccion_amistad</x:v>
      </x:c>
      <x:c r="G13298" s="4"/>
      <x:c r="H13298" s="4" t="n">
        <x:f>COUNTIFS(Relaciones!$D$13051:$D$13413,E13298,Relaciones!$E$13051:$E$13413,D13298,Relaciones!$F$13051:$F$13413,"amistad")</x:f>
        <x:v>1</x:v>
      </x:c>
    </x:row>
    <x:row r="13299" ht="23" customHeight="1">
      <x:c r="A13299" s="4" t="str">
        <x:v>Córdoba</x:v>
      </x:c>
      <x:c r="B13299" s="4" t="str">
        <x:v>1.º ESO</x:v>
      </x:c>
      <x:c r="C13299" s="4" t="str">
        <x:v>A</x:v>
      </x:c>
      <x:c r="D13299" s="13" t="str">
        <x:v>01014</x:v>
      </x:c>
      <x:c r="E13299" s="13" t="str">
        <x:v>01017</x:v>
      </x:c>
      <x:c r="F13299" s="4" t="str">
        <x:v>prediccion_amistad</x:v>
      </x:c>
      <x:c r="G13299" s="4"/>
      <x:c r="H13299" s="4" t="n">
        <x:f>COUNTIFS(Relaciones!$D$13051:$D$13413,E13299,Relaciones!$E$13051:$E$13413,D13299,Relaciones!$F$13051:$F$13413,"amistad")</x:f>
        <x:v>1</x:v>
      </x:c>
    </x:row>
    <x:row r="13300" ht="23" customHeight="1">
      <x:c r="A13300" s="4" t="str">
        <x:v>Córdoba</x:v>
      </x:c>
      <x:c r="B13300" s="4" t="str">
        <x:v>1.º ESO</x:v>
      </x:c>
      <x:c r="C13300" s="4" t="str">
        <x:v>A</x:v>
      </x:c>
      <x:c r="D13300" s="13" t="str">
        <x:v>01015</x:v>
      </x:c>
      <x:c r="E13300" s="13" t="str">
        <x:v>01012</x:v>
      </x:c>
      <x:c r="F13300" s="4" t="str">
        <x:v>prediccion_amistad</x:v>
      </x:c>
      <x:c r="G13300" s="4"/>
      <x:c r="H13300" s="4" t="n">
        <x:f>COUNTIFS(Relaciones!$D$13051:$D$13413,E13300,Relaciones!$E$13051:$E$13413,D13300,Relaciones!$F$13051:$F$13413,"amistad")</x:f>
        <x:v>1</x:v>
      </x:c>
    </x:row>
    <x:row r="13301" ht="23" customHeight="1">
      <x:c r="A13301" s="4" t="str">
        <x:v>Córdoba</x:v>
      </x:c>
      <x:c r="B13301" s="4" t="str">
        <x:v>1.º ESO</x:v>
      </x:c>
      <x:c r="C13301" s="4" t="str">
        <x:v>A</x:v>
      </x:c>
      <x:c r="D13301" s="13" t="str">
        <x:v>01015</x:v>
      </x:c>
      <x:c r="E13301" s="13" t="str">
        <x:v>01016</x:v>
      </x:c>
      <x:c r="F13301" s="4" t="str">
        <x:v>prediccion_amistad</x:v>
      </x:c>
      <x:c r="G13301" s="4"/>
      <x:c r="H13301" s="4" t="n">
        <x:f>COUNTIFS(Relaciones!$D$13051:$D$13413,E13301,Relaciones!$E$13051:$E$13413,D13301,Relaciones!$F$13051:$F$13413,"amistad")</x:f>
        <x:v>1</x:v>
      </x:c>
    </x:row>
    <x:row r="13302" ht="23" customHeight="1">
      <x:c r="A13302" s="4" t="str">
        <x:v>Córdoba</x:v>
      </x:c>
      <x:c r="B13302" s="4" t="str">
        <x:v>1.º ESO</x:v>
      </x:c>
      <x:c r="C13302" s="4" t="str">
        <x:v>A</x:v>
      </x:c>
      <x:c r="D13302" s="13" t="str">
        <x:v>01015</x:v>
      </x:c>
      <x:c r="E13302" s="13" t="str">
        <x:v>01018</x:v>
      </x:c>
      <x:c r="F13302" s="4" t="str">
        <x:v>prediccion_amistad</x:v>
      </x:c>
      <x:c r="G13302" s="4"/>
      <x:c r="H13302" s="4" t="n">
        <x:f>COUNTIFS(Relaciones!$D$13051:$D$13413,E13302,Relaciones!$E$13051:$E$13413,D13302,Relaciones!$F$13051:$F$13413,"amistad")</x:f>
        <x:v>1</x:v>
      </x:c>
    </x:row>
    <x:row r="13303" ht="23" customHeight="1">
      <x:c r="A13303" s="4" t="str">
        <x:v>Córdoba</x:v>
      </x:c>
      <x:c r="B13303" s="4" t="str">
        <x:v>1.º ESO</x:v>
      </x:c>
      <x:c r="C13303" s="4" t="str">
        <x:v>A</x:v>
      </x:c>
      <x:c r="D13303" s="13" t="str">
        <x:v>01016</x:v>
      </x:c>
      <x:c r="E13303" s="13" t="str">
        <x:v>01013</x:v>
      </x:c>
      <x:c r="F13303" s="4" t="str">
        <x:v>prediccion_amistad</x:v>
      </x:c>
      <x:c r="G13303" s="4"/>
      <x:c r="H13303" s="4" t="n">
        <x:f>COUNTIFS(Relaciones!$D$13051:$D$13413,E13303,Relaciones!$E$13051:$E$13413,D13303,Relaciones!$F$13051:$F$13413,"amistad")</x:f>
        <x:v>1</x:v>
      </x:c>
    </x:row>
    <x:row r="13304" ht="23" customHeight="1">
      <x:c r="A13304" s="4" t="str">
        <x:v>Córdoba</x:v>
      </x:c>
      <x:c r="B13304" s="4" t="str">
        <x:v>1.º ESO</x:v>
      </x:c>
      <x:c r="C13304" s="4" t="str">
        <x:v>A</x:v>
      </x:c>
      <x:c r="D13304" s="13" t="str">
        <x:v>01016</x:v>
      </x:c>
      <x:c r="E13304" s="13" t="str">
        <x:v>01015</x:v>
      </x:c>
      <x:c r="F13304" s="4" t="str">
        <x:v>prediccion_amistad</x:v>
      </x:c>
      <x:c r="G13304" s="4"/>
      <x:c r="H13304" s="4" t="n">
        <x:f>COUNTIFS(Relaciones!$D$13051:$D$13413,E13304,Relaciones!$E$13051:$E$13413,D13304,Relaciones!$F$13051:$F$13413,"amistad")</x:f>
        <x:v>1</x:v>
      </x:c>
    </x:row>
    <x:row r="13305" ht="23" customHeight="1">
      <x:c r="A13305" s="4" t="str">
        <x:v>Córdoba</x:v>
      </x:c>
      <x:c r="B13305" s="4" t="str">
        <x:v>1.º ESO</x:v>
      </x:c>
      <x:c r="C13305" s="4" t="str">
        <x:v>A</x:v>
      </x:c>
      <x:c r="D13305" s="13" t="str">
        <x:v>01016</x:v>
      </x:c>
      <x:c r="E13305" s="13" t="str">
        <x:v>01017</x:v>
      </x:c>
      <x:c r="F13305" s="4" t="str">
        <x:v>prediccion_amistad</x:v>
      </x:c>
      <x:c r="G13305" s="4"/>
      <x:c r="H13305" s="4" t="n">
        <x:f>COUNTIFS(Relaciones!$D$13051:$D$13413,E13305,Relaciones!$E$13051:$E$13413,D13305,Relaciones!$F$13051:$F$13413,"amistad")</x:f>
        <x:v>1</x:v>
      </x:c>
    </x:row>
    <x:row r="13306" ht="23" customHeight="1">
      <x:c r="A13306" s="4" t="str">
        <x:v>Córdoba</x:v>
      </x:c>
      <x:c r="B13306" s="4" t="str">
        <x:v>1.º ESO</x:v>
      </x:c>
      <x:c r="C13306" s="4" t="str">
        <x:v>A</x:v>
      </x:c>
      <x:c r="D13306" s="13" t="str">
        <x:v>01016</x:v>
      </x:c>
      <x:c r="E13306" s="13" t="str">
        <x:v>01021</x:v>
      </x:c>
      <x:c r="F13306" s="4" t="str">
        <x:v>prediccion_amistad</x:v>
      </x:c>
      <x:c r="G13306" s="4"/>
      <x:c r="H13306" s="4" t="n">
        <x:f>COUNTIFS(Relaciones!$D$13051:$D$13413,E13306,Relaciones!$E$13051:$E$13413,D13306,Relaciones!$F$13051:$F$13413,"amistad")</x:f>
        <x:v>0</x:v>
      </x:c>
    </x:row>
    <x:row r="13307" ht="23" customHeight="1">
      <x:c r="A13307" s="4" t="str">
        <x:v>Córdoba</x:v>
      </x:c>
      <x:c r="B13307" s="4" t="str">
        <x:v>1.º ESO</x:v>
      </x:c>
      <x:c r="C13307" s="4" t="str">
        <x:v>A</x:v>
      </x:c>
      <x:c r="D13307" s="13" t="str">
        <x:v>01017</x:v>
      </x:c>
      <x:c r="E13307" s="13" t="str">
        <x:v>01010</x:v>
      </x:c>
      <x:c r="F13307" s="4" t="str">
        <x:v>prediccion_amistad</x:v>
      </x:c>
      <x:c r="G13307" s="4"/>
      <x:c r="H13307" s="4" t="n">
        <x:f>COUNTIFS(Relaciones!$D$13051:$D$13413,E13307,Relaciones!$E$13051:$E$13413,D13307,Relaciones!$F$13051:$F$13413,"amistad")</x:f>
        <x:v>1</x:v>
      </x:c>
    </x:row>
    <x:row r="13308" ht="23" customHeight="1">
      <x:c r="A13308" s="4" t="str">
        <x:v>Córdoba</x:v>
      </x:c>
      <x:c r="B13308" s="4" t="str">
        <x:v>1.º ESO</x:v>
      </x:c>
      <x:c r="C13308" s="4" t="str">
        <x:v>A</x:v>
      </x:c>
      <x:c r="D13308" s="13" t="str">
        <x:v>01017</x:v>
      </x:c>
      <x:c r="E13308" s="13" t="str">
        <x:v>01014</x:v>
      </x:c>
      <x:c r="F13308" s="4" t="str">
        <x:v>prediccion_amistad</x:v>
      </x:c>
      <x:c r="G13308" s="4"/>
      <x:c r="H13308" s="4" t="n">
        <x:f>COUNTIFS(Relaciones!$D$13051:$D$13413,E13308,Relaciones!$E$13051:$E$13413,D13308,Relaciones!$F$13051:$F$13413,"amistad")</x:f>
        <x:v>1</x:v>
      </x:c>
    </x:row>
    <x:row r="13309" ht="23" customHeight="1">
      <x:c r="A13309" s="4" t="str">
        <x:v>Córdoba</x:v>
      </x:c>
      <x:c r="B13309" s="4" t="str">
        <x:v>1.º ESO</x:v>
      </x:c>
      <x:c r="C13309" s="4" t="str">
        <x:v>A</x:v>
      </x:c>
      <x:c r="D13309" s="13" t="str">
        <x:v>01017</x:v>
      </x:c>
      <x:c r="E13309" s="13" t="str">
        <x:v>01016</x:v>
      </x:c>
      <x:c r="F13309" s="4" t="str">
        <x:v>prediccion_amistad</x:v>
      </x:c>
      <x:c r="G13309" s="4"/>
      <x:c r="H13309" s="4" t="n">
        <x:f>COUNTIFS(Relaciones!$D$13051:$D$13413,E13309,Relaciones!$E$13051:$E$13413,D13309,Relaciones!$F$13051:$F$13413,"amistad")</x:f>
        <x:v>1</x:v>
      </x:c>
    </x:row>
    <x:row r="13310" ht="23" customHeight="1">
      <x:c r="A13310" s="4" t="str">
        <x:v>Córdoba</x:v>
      </x:c>
      <x:c r="B13310" s="4" t="str">
        <x:v>1.º ESO</x:v>
      </x:c>
      <x:c r="C13310" s="4" t="str">
        <x:v>A</x:v>
      </x:c>
      <x:c r="D13310" s="13" t="str">
        <x:v>01018</x:v>
      </x:c>
      <x:c r="E13310" s="13" t="str">
        <x:v>01009</x:v>
      </x:c>
      <x:c r="F13310" s="4" t="str">
        <x:v>prediccion_amistad</x:v>
      </x:c>
      <x:c r="G13310" s="4"/>
      <x:c r="H13310" s="4" t="n">
        <x:f>COUNTIFS(Relaciones!$D$13051:$D$13413,E13310,Relaciones!$E$13051:$E$13413,D13310,Relaciones!$F$13051:$F$13413,"amistad")</x:f>
        <x:v>1</x:v>
      </x:c>
    </x:row>
    <x:row r="13311" ht="23" customHeight="1">
      <x:c r="A13311" s="4" t="str">
        <x:v>Córdoba</x:v>
      </x:c>
      <x:c r="B13311" s="4" t="str">
        <x:v>1.º ESO</x:v>
      </x:c>
      <x:c r="C13311" s="4" t="str">
        <x:v>A</x:v>
      </x:c>
      <x:c r="D13311" s="13" t="str">
        <x:v>01018</x:v>
      </x:c>
      <x:c r="E13311" s="13" t="str">
        <x:v>01011</x:v>
      </x:c>
      <x:c r="F13311" s="4" t="str">
        <x:v>prediccion_amistad</x:v>
      </x:c>
      <x:c r="G13311" s="4"/>
      <x:c r="H13311" s="4" t="n">
        <x:f>COUNTIFS(Relaciones!$D$13051:$D$13413,E13311,Relaciones!$E$13051:$E$13413,D13311,Relaciones!$F$13051:$F$13413,"amistad")</x:f>
        <x:v>1</x:v>
      </x:c>
    </x:row>
    <x:row r="13312" ht="23" customHeight="1">
      <x:c r="A13312" s="4" t="str">
        <x:v>Córdoba</x:v>
      </x:c>
      <x:c r="B13312" s="4" t="str">
        <x:v>1.º ESO</x:v>
      </x:c>
      <x:c r="C13312" s="4" t="str">
        <x:v>A</x:v>
      </x:c>
      <x:c r="D13312" s="13" t="str">
        <x:v>01018</x:v>
      </x:c>
      <x:c r="E13312" s="13" t="str">
        <x:v>01017</x:v>
      </x:c>
      <x:c r="F13312" s="4" t="str">
        <x:v>prediccion_amistad</x:v>
      </x:c>
      <x:c r="G13312" s="4"/>
      <x:c r="H13312" s="4" t="n">
        <x:f>COUNTIFS(Relaciones!$D$13051:$D$13413,E13312,Relaciones!$E$13051:$E$13413,D13312,Relaciones!$F$13051:$F$13413,"amistad")</x:f>
        <x:v>1</x:v>
      </x:c>
    </x:row>
    <x:row r="13313" ht="23" customHeight="1">
      <x:c r="A13313" s="4" t="str">
        <x:v>Córdoba</x:v>
      </x:c>
      <x:c r="B13313" s="4" t="str">
        <x:v>1.º ESO</x:v>
      </x:c>
      <x:c r="C13313" s="4" t="str">
        <x:v>A</x:v>
      </x:c>
      <x:c r="D13313" s="13" t="str">
        <x:v>01019</x:v>
      </x:c>
      <x:c r="E13313" s="13" t="str">
        <x:v>01009</x:v>
      </x:c>
      <x:c r="F13313" s="4" t="str">
        <x:v>prediccion_amistad</x:v>
      </x:c>
      <x:c r="G13313" s="4"/>
      <x:c r="H13313" s="4" t="n">
        <x:f>COUNTIFS(Relaciones!$D$13051:$D$13413,E13313,Relaciones!$E$13051:$E$13413,D13313,Relaciones!$F$13051:$F$13413,"amistad")</x:f>
        <x:v>1</x:v>
      </x:c>
    </x:row>
    <x:row r="13314" ht="23" customHeight="1">
      <x:c r="A13314" s="4" t="str">
        <x:v>Córdoba</x:v>
      </x:c>
      <x:c r="B13314" s="4" t="str">
        <x:v>1.º ESO</x:v>
      </x:c>
      <x:c r="C13314" s="4" t="str">
        <x:v>A</x:v>
      </x:c>
      <x:c r="D13314" s="13" t="str">
        <x:v>01019</x:v>
      </x:c>
      <x:c r="E13314" s="13" t="str">
        <x:v>01021</x:v>
      </x:c>
      <x:c r="F13314" s="4" t="str">
        <x:v>prediccion_amistad</x:v>
      </x:c>
      <x:c r="G13314" s="4"/>
      <x:c r="H13314" s="4" t="n">
        <x:f>COUNTIFS(Relaciones!$D$13051:$D$13413,E13314,Relaciones!$E$13051:$E$13413,D13314,Relaciones!$F$13051:$F$13413,"amistad")</x:f>
        <x:v>1</x:v>
      </x:c>
    </x:row>
    <x:row r="13315" ht="23" customHeight="1">
      <x:c r="A13315" s="4" t="str">
        <x:v>Córdoba</x:v>
      </x:c>
      <x:c r="B13315" s="4" t="str">
        <x:v>1.º ESO</x:v>
      </x:c>
      <x:c r="C13315" s="4" t="str">
        <x:v>A</x:v>
      </x:c>
      <x:c r="D13315" s="13" t="str">
        <x:v>01019</x:v>
      </x:c>
      <x:c r="E13315" s="13" t="str">
        <x:v>01022</x:v>
      </x:c>
      <x:c r="F13315" s="4" t="str">
        <x:v>prediccion_amistad</x:v>
      </x:c>
      <x:c r="G13315" s="4"/>
      <x:c r="H13315" s="4" t="n">
        <x:f>COUNTIFS(Relaciones!$D$13051:$D$13413,E13315,Relaciones!$E$13051:$E$13413,D13315,Relaciones!$F$13051:$F$13413,"amistad")</x:f>
        <x:v>1</x:v>
      </x:c>
    </x:row>
    <x:row r="13316" ht="23" customHeight="1">
      <x:c r="A13316" s="4" t="str">
        <x:v>Córdoba</x:v>
      </x:c>
      <x:c r="B13316" s="4" t="str">
        <x:v>1.º ESO</x:v>
      </x:c>
      <x:c r="C13316" s="4" t="str">
        <x:v>A</x:v>
      </x:c>
      <x:c r="D13316" s="13" t="str">
        <x:v>01019</x:v>
      </x:c>
      <x:c r="E13316" s="13" t="str">
        <x:v>01023</x:v>
      </x:c>
      <x:c r="F13316" s="4" t="str">
        <x:v>prediccion_amistad</x:v>
      </x:c>
      <x:c r="G13316" s="4"/>
      <x:c r="H13316" s="4" t="n">
        <x:f>COUNTIFS(Relaciones!$D$13051:$D$13413,E13316,Relaciones!$E$13051:$E$13413,D13316,Relaciones!$F$13051:$F$13413,"amistad")</x:f>
        <x:v>1</x:v>
      </x:c>
    </x:row>
    <x:row r="13317" ht="23" customHeight="1">
      <x:c r="A13317" s="4" t="str">
        <x:v>Córdoba</x:v>
      </x:c>
      <x:c r="B13317" s="4" t="str">
        <x:v>1.º ESO</x:v>
      </x:c>
      <x:c r="C13317" s="4" t="str">
        <x:v>A</x:v>
      </x:c>
      <x:c r="D13317" s="13" t="str">
        <x:v>01019</x:v>
      </x:c>
      <x:c r="E13317" s="13" t="str">
        <x:v>01025</x:v>
      </x:c>
      <x:c r="F13317" s="4" t="str">
        <x:v>prediccion_amistad</x:v>
      </x:c>
      <x:c r="G13317" s="4"/>
      <x:c r="H13317" s="4" t="n">
        <x:f>COUNTIFS(Relaciones!$D$13051:$D$13413,E13317,Relaciones!$E$13051:$E$13413,D13317,Relaciones!$F$13051:$F$13413,"amistad")</x:f>
        <x:v>1</x:v>
      </x:c>
    </x:row>
    <x:row r="13318" ht="23" customHeight="1">
      <x:c r="A13318" s="4" t="str">
        <x:v>Córdoba</x:v>
      </x:c>
      <x:c r="B13318" s="4" t="str">
        <x:v>1.º ESO</x:v>
      </x:c>
      <x:c r="C13318" s="4" t="str">
        <x:v>A</x:v>
      </x:c>
      <x:c r="D13318" s="13" t="str">
        <x:v>01019</x:v>
      </x:c>
      <x:c r="E13318" s="13" t="str">
        <x:v>01026</x:v>
      </x:c>
      <x:c r="F13318" s="4" t="str">
        <x:v>prediccion_amistad</x:v>
      </x:c>
      <x:c r="G13318" s="4"/>
      <x:c r="H13318" s="4" t="n">
        <x:f>COUNTIFS(Relaciones!$D$13051:$D$13413,E13318,Relaciones!$E$13051:$E$13413,D13318,Relaciones!$F$13051:$F$13413,"amistad")</x:f>
        <x:v>1</x:v>
      </x:c>
    </x:row>
    <x:row r="13319" ht="23" customHeight="1">
      <x:c r="A13319" s="4" t="str">
        <x:v>Córdoba</x:v>
      </x:c>
      <x:c r="B13319" s="4" t="str">
        <x:v>1.º ESO</x:v>
      </x:c>
      <x:c r="C13319" s="4" t="str">
        <x:v>A</x:v>
      </x:c>
      <x:c r="D13319" s="13" t="str">
        <x:v>01019</x:v>
      </x:c>
      <x:c r="E13319" s="13" t="str">
        <x:v>01027</x:v>
      </x:c>
      <x:c r="F13319" s="4" t="str">
        <x:v>prediccion_amistad</x:v>
      </x:c>
      <x:c r="G13319" s="4"/>
      <x:c r="H13319" s="4" t="n">
        <x:f>COUNTIFS(Relaciones!$D$13051:$D$13413,E13319,Relaciones!$E$13051:$E$13413,D13319,Relaciones!$F$13051:$F$13413,"amistad")</x:f>
        <x:v>1</x:v>
      </x:c>
    </x:row>
    <x:row r="13320" ht="23" customHeight="1">
      <x:c r="A13320" s="4" t="str">
        <x:v>Córdoba</x:v>
      </x:c>
      <x:c r="B13320" s="4" t="str">
        <x:v>1.º ESO</x:v>
      </x:c>
      <x:c r="C13320" s="4" t="str">
        <x:v>A</x:v>
      </x:c>
      <x:c r="D13320" s="13" t="str">
        <x:v>01019</x:v>
      </x:c>
      <x:c r="E13320" s="13" t="str">
        <x:v>01029</x:v>
      </x:c>
      <x:c r="F13320" s="4" t="str">
        <x:v>prediccion_amistad</x:v>
      </x:c>
      <x:c r="G13320" s="4"/>
      <x:c r="H13320" s="4" t="n">
        <x:f>COUNTIFS(Relaciones!$D$13051:$D$13413,E13320,Relaciones!$E$13051:$E$13413,D13320,Relaciones!$F$13051:$F$13413,"amistad")</x:f>
        <x:v>1</x:v>
      </x:c>
    </x:row>
    <x:row r="13321" ht="23" customHeight="1">
      <x:c r="A13321" s="4" t="str">
        <x:v>Córdoba</x:v>
      </x:c>
      <x:c r="B13321" s="4" t="str">
        <x:v>1.º ESO</x:v>
      </x:c>
      <x:c r="C13321" s="4" t="str">
        <x:v>A</x:v>
      </x:c>
      <x:c r="D13321" s="13" t="str">
        <x:v>01019</x:v>
      </x:c>
      <x:c r="E13321" s="13" t="str">
        <x:v>01030</x:v>
      </x:c>
      <x:c r="F13321" s="4" t="str">
        <x:v>prediccion_amistad</x:v>
      </x:c>
      <x:c r="G13321" s="4"/>
      <x:c r="H13321" s="4" t="n">
        <x:f>COUNTIFS(Relaciones!$D$13051:$D$13413,E13321,Relaciones!$E$13051:$E$13413,D13321,Relaciones!$F$13051:$F$13413,"amistad")</x:f>
        <x:v>0</x:v>
      </x:c>
    </x:row>
    <x:row r="13322" ht="23" customHeight="1">
      <x:c r="A13322" s="4" t="str">
        <x:v>Córdoba</x:v>
      </x:c>
      <x:c r="B13322" s="4" t="str">
        <x:v>1.º ESO</x:v>
      </x:c>
      <x:c r="C13322" s="4" t="str">
        <x:v>A</x:v>
      </x:c>
      <x:c r="D13322" s="13" t="str">
        <x:v>01019</x:v>
      </x:c>
      <x:c r="E13322" s="13" t="str">
        <x:v>01036</x:v>
      </x:c>
      <x:c r="F13322" s="4" t="str">
        <x:v>prediccion_amistad</x:v>
      </x:c>
      <x:c r="G13322" s="4"/>
      <x:c r="H13322" s="4" t="n">
        <x:f>COUNTIFS(Relaciones!$D$13051:$D$13413,E13322,Relaciones!$E$13051:$E$13413,D13322,Relaciones!$F$13051:$F$13413,"amistad")</x:f>
        <x:v>1</x:v>
      </x:c>
    </x:row>
    <x:row r="13323" ht="23" customHeight="1">
      <x:c r="A13323" s="4" t="str">
        <x:v>Córdoba</x:v>
      </x:c>
      <x:c r="B13323" s="4" t="str">
        <x:v>1.º ESO</x:v>
      </x:c>
      <x:c r="C13323" s="4" t="str">
        <x:v>A</x:v>
      </x:c>
      <x:c r="D13323" s="13" t="str">
        <x:v>01020</x:v>
      </x:c>
      <x:c r="E13323" s="13" t="str">
        <x:v>01019</x:v>
      </x:c>
      <x:c r="F13323" s="4" t="str">
        <x:v>prediccion_amistad</x:v>
      </x:c>
      <x:c r="G13323" s="4"/>
      <x:c r="H13323" s="4" t="n">
        <x:f>COUNTIFS(Relaciones!$D$13051:$D$13413,E13323,Relaciones!$E$13051:$E$13413,D13323,Relaciones!$F$13051:$F$13413,"amistad")</x:f>
        <x:v>1</x:v>
      </x:c>
    </x:row>
    <x:row r="13324" ht="23" customHeight="1">
      <x:c r="A13324" s="4" t="str">
        <x:v>Córdoba</x:v>
      </x:c>
      <x:c r="B13324" s="4" t="str">
        <x:v>1.º ESO</x:v>
      </x:c>
      <x:c r="C13324" s="4" t="str">
        <x:v>A</x:v>
      </x:c>
      <x:c r="D13324" s="13" t="str">
        <x:v>01020</x:v>
      </x:c>
      <x:c r="E13324" s="13" t="str">
        <x:v>01021</x:v>
      </x:c>
      <x:c r="F13324" s="4" t="str">
        <x:v>prediccion_amistad</x:v>
      </x:c>
      <x:c r="G13324" s="4"/>
      <x:c r="H13324" s="4" t="n">
        <x:f>COUNTIFS(Relaciones!$D$13051:$D$13413,E13324,Relaciones!$E$13051:$E$13413,D13324,Relaciones!$F$13051:$F$13413,"amistad")</x:f>
        <x:v>1</x:v>
      </x:c>
    </x:row>
    <x:row r="13325" ht="23" customHeight="1">
      <x:c r="A13325" s="4" t="str">
        <x:v>Córdoba</x:v>
      </x:c>
      <x:c r="B13325" s="4" t="str">
        <x:v>1.º ESO</x:v>
      </x:c>
      <x:c r="C13325" s="4" t="str">
        <x:v>A</x:v>
      </x:c>
      <x:c r="D13325" s="13" t="str">
        <x:v>01020</x:v>
      </x:c>
      <x:c r="E13325" s="13" t="str">
        <x:v>01023</x:v>
      </x:c>
      <x:c r="F13325" s="4" t="str">
        <x:v>prediccion_amistad</x:v>
      </x:c>
      <x:c r="G13325" s="4"/>
      <x:c r="H13325" s="4" t="n">
        <x:f>COUNTIFS(Relaciones!$D$13051:$D$13413,E13325,Relaciones!$E$13051:$E$13413,D13325,Relaciones!$F$13051:$F$13413,"amistad")</x:f>
        <x:v>1</x:v>
      </x:c>
    </x:row>
    <x:row r="13326" ht="23" customHeight="1">
      <x:c r="A13326" s="4" t="str">
        <x:v>Córdoba</x:v>
      </x:c>
      <x:c r="B13326" s="4" t="str">
        <x:v>1.º ESO</x:v>
      </x:c>
      <x:c r="C13326" s="4" t="str">
        <x:v>A</x:v>
      </x:c>
      <x:c r="D13326" s="13" t="str">
        <x:v>01021</x:v>
      </x:c>
      <x:c r="E13326" s="13" t="str">
        <x:v>01020</x:v>
      </x:c>
      <x:c r="F13326" s="4" t="str">
        <x:v>prediccion_amistad</x:v>
      </x:c>
      <x:c r="G13326" s="4"/>
      <x:c r="H13326" s="4" t="n">
        <x:f>COUNTIFS(Relaciones!$D$13051:$D$13413,E13326,Relaciones!$E$13051:$E$13413,D13326,Relaciones!$F$13051:$F$13413,"amistad")</x:f>
        <x:v>1</x:v>
      </x:c>
    </x:row>
    <x:row r="13327" ht="23" customHeight="1">
      <x:c r="A13327" s="4" t="str">
        <x:v>Córdoba</x:v>
      </x:c>
      <x:c r="B13327" s="4" t="str">
        <x:v>1.º ESO</x:v>
      </x:c>
      <x:c r="C13327" s="4" t="str">
        <x:v>A</x:v>
      </x:c>
      <x:c r="D13327" s="13" t="str">
        <x:v>01021</x:v>
      </x:c>
      <x:c r="E13327" s="13" t="str">
        <x:v>01022</x:v>
      </x:c>
      <x:c r="F13327" s="4" t="str">
        <x:v>prediccion_amistad</x:v>
      </x:c>
      <x:c r="G13327" s="4"/>
      <x:c r="H13327" s="4" t="n">
        <x:f>COUNTIFS(Relaciones!$D$13051:$D$13413,E13327,Relaciones!$E$13051:$E$13413,D13327,Relaciones!$F$13051:$F$13413,"amistad")</x:f>
        <x:v>1</x:v>
      </x:c>
    </x:row>
    <x:row r="13328" ht="23" customHeight="1">
      <x:c r="A13328" s="4" t="str">
        <x:v>Córdoba</x:v>
      </x:c>
      <x:c r="B13328" s="4" t="str">
        <x:v>1.º ESO</x:v>
      </x:c>
      <x:c r="C13328" s="4" t="str">
        <x:v>A</x:v>
      </x:c>
      <x:c r="D13328" s="13" t="str">
        <x:v>01021</x:v>
      </x:c>
      <x:c r="E13328" s="13" t="str">
        <x:v>01024</x:v>
      </x:c>
      <x:c r="F13328" s="4" t="str">
        <x:v>prediccion_amistad</x:v>
      </x:c>
      <x:c r="G13328" s="4"/>
      <x:c r="H13328" s="4" t="n">
        <x:f>COUNTIFS(Relaciones!$D$13051:$D$13413,E13328,Relaciones!$E$13051:$E$13413,D13328,Relaciones!$F$13051:$F$13413,"amistad")</x:f>
        <x:v>1</x:v>
      </x:c>
    </x:row>
    <x:row r="13329" ht="23" customHeight="1">
      <x:c r="A13329" s="4" t="str">
        <x:v>Córdoba</x:v>
      </x:c>
      <x:c r="B13329" s="4" t="str">
        <x:v>1.º ESO</x:v>
      </x:c>
      <x:c r="C13329" s="4" t="str">
        <x:v>A</x:v>
      </x:c>
      <x:c r="D13329" s="13" t="str">
        <x:v>01022</x:v>
      </x:c>
      <x:c r="E13329" s="13" t="str">
        <x:v>01019</x:v>
      </x:c>
      <x:c r="F13329" s="4" t="str">
        <x:v>prediccion_amistad</x:v>
      </x:c>
      <x:c r="G13329" s="4"/>
      <x:c r="H13329" s="4" t="n">
        <x:f>COUNTIFS(Relaciones!$D$13051:$D$13413,E13329,Relaciones!$E$13051:$E$13413,D13329,Relaciones!$F$13051:$F$13413,"amistad")</x:f>
        <x:v>1</x:v>
      </x:c>
    </x:row>
    <x:row r="13330" ht="23" customHeight="1">
      <x:c r="A13330" s="4" t="str">
        <x:v>Córdoba</x:v>
      </x:c>
      <x:c r="B13330" s="4" t="str">
        <x:v>1.º ESO</x:v>
      </x:c>
      <x:c r="C13330" s="4" t="str">
        <x:v>A</x:v>
      </x:c>
      <x:c r="D13330" s="13" t="str">
        <x:v>01022</x:v>
      </x:c>
      <x:c r="E13330" s="13" t="str">
        <x:v>01021</x:v>
      </x:c>
      <x:c r="F13330" s="4" t="str">
        <x:v>prediccion_amistad</x:v>
      </x:c>
      <x:c r="G13330" s="4"/>
      <x:c r="H13330" s="4" t="n">
        <x:f>COUNTIFS(Relaciones!$D$13051:$D$13413,E13330,Relaciones!$E$13051:$E$13413,D13330,Relaciones!$F$13051:$F$13413,"amistad")</x:f>
        <x:v>1</x:v>
      </x:c>
    </x:row>
    <x:row r="13331" ht="23" customHeight="1">
      <x:c r="A13331" s="4" t="str">
        <x:v>Córdoba</x:v>
      </x:c>
      <x:c r="B13331" s="4" t="str">
        <x:v>1.º ESO</x:v>
      </x:c>
      <x:c r="C13331" s="4" t="str">
        <x:v>A</x:v>
      </x:c>
      <x:c r="D13331" s="13" t="str">
        <x:v>01022</x:v>
      </x:c>
      <x:c r="E13331" s="13" t="str">
        <x:v>01025</x:v>
      </x:c>
      <x:c r="F13331" s="4" t="str">
        <x:v>prediccion_amistad</x:v>
      </x:c>
      <x:c r="G13331" s="4"/>
      <x:c r="H13331" s="4" t="n">
        <x:f>COUNTIFS(Relaciones!$D$13051:$D$13413,E13331,Relaciones!$E$13051:$E$13413,D13331,Relaciones!$F$13051:$F$13413,"amistad")</x:f>
        <x:v>1</x:v>
      </x:c>
    </x:row>
    <x:row r="13332" ht="23" customHeight="1">
      <x:c r="A13332" s="4" t="str">
        <x:v>Córdoba</x:v>
      </x:c>
      <x:c r="B13332" s="4" t="str">
        <x:v>1.º ESO</x:v>
      </x:c>
      <x:c r="C13332" s="4" t="str">
        <x:v>A</x:v>
      </x:c>
      <x:c r="D13332" s="13" t="str">
        <x:v>01022</x:v>
      </x:c>
      <x:c r="E13332" s="13" t="str">
        <x:v>01027</x:v>
      </x:c>
      <x:c r="F13332" s="4" t="str">
        <x:v>prediccion_amistad</x:v>
      </x:c>
      <x:c r="G13332" s="4"/>
      <x:c r="H13332" s="4" t="n">
        <x:f>COUNTIFS(Relaciones!$D$13051:$D$13413,E13332,Relaciones!$E$13051:$E$13413,D13332,Relaciones!$F$13051:$F$13413,"amistad")</x:f>
        <x:v>0</x:v>
      </x:c>
    </x:row>
    <x:row r="13333" ht="23" customHeight="1">
      <x:c r="A13333" s="4" t="str">
        <x:v>Córdoba</x:v>
      </x:c>
      <x:c r="B13333" s="4" t="str">
        <x:v>1.º ESO</x:v>
      </x:c>
      <x:c r="C13333" s="4" t="str">
        <x:v>A</x:v>
      </x:c>
      <x:c r="D13333" s="13" t="str">
        <x:v>01023</x:v>
      </x:c>
      <x:c r="E13333" s="13" t="str">
        <x:v>01012</x:v>
      </x:c>
      <x:c r="F13333" s="4" t="str">
        <x:v>prediccion_amistad</x:v>
      </x:c>
      <x:c r="G13333" s="4"/>
      <x:c r="H13333" s="4" t="n">
        <x:f>COUNTIFS(Relaciones!$D$13051:$D$13413,E13333,Relaciones!$E$13051:$E$13413,D13333,Relaciones!$F$13051:$F$13413,"amistad")</x:f>
        <x:v>1</x:v>
      </x:c>
    </x:row>
    <x:row r="13334" ht="23" customHeight="1">
      <x:c r="A13334" s="4" t="str">
        <x:v>Córdoba</x:v>
      </x:c>
      <x:c r="B13334" s="4" t="str">
        <x:v>1.º ESO</x:v>
      </x:c>
      <x:c r="C13334" s="4" t="str">
        <x:v>A</x:v>
      </x:c>
      <x:c r="D13334" s="13" t="str">
        <x:v>01023</x:v>
      </x:c>
      <x:c r="E13334" s="13" t="str">
        <x:v>01022</x:v>
      </x:c>
      <x:c r="F13334" s="4" t="str">
        <x:v>prediccion_amistad</x:v>
      </x:c>
      <x:c r="G13334" s="4"/>
      <x:c r="H13334" s="4" t="n">
        <x:f>COUNTIFS(Relaciones!$D$13051:$D$13413,E13334,Relaciones!$E$13051:$E$13413,D13334,Relaciones!$F$13051:$F$13413,"amistad")</x:f>
        <x:v>1</x:v>
      </x:c>
    </x:row>
    <x:row r="13335" ht="23" customHeight="1">
      <x:c r="A13335" s="4" t="str">
        <x:v>Córdoba</x:v>
      </x:c>
      <x:c r="B13335" s="4" t="str">
        <x:v>1.º ESO</x:v>
      </x:c>
      <x:c r="C13335" s="4" t="str">
        <x:v>A</x:v>
      </x:c>
      <x:c r="D13335" s="13" t="str">
        <x:v>01023</x:v>
      </x:c>
      <x:c r="E13335" s="13" t="str">
        <x:v>01024</x:v>
      </x:c>
      <x:c r="F13335" s="4" t="str">
        <x:v>prediccion_amistad</x:v>
      </x:c>
      <x:c r="G13335" s="4"/>
      <x:c r="H13335" s="4" t="n">
        <x:f>COUNTIFS(Relaciones!$D$13051:$D$13413,E13335,Relaciones!$E$13051:$E$13413,D13335,Relaciones!$F$13051:$F$13413,"amistad")</x:f>
        <x:v>1</x:v>
      </x:c>
    </x:row>
    <x:row r="13336" ht="23" customHeight="1">
      <x:c r="A13336" s="4" t="str">
        <x:v>Córdoba</x:v>
      </x:c>
      <x:c r="B13336" s="4" t="str">
        <x:v>1.º ESO</x:v>
      </x:c>
      <x:c r="C13336" s="4" t="str">
        <x:v>A</x:v>
      </x:c>
      <x:c r="D13336" s="13" t="str">
        <x:v>01023</x:v>
      </x:c>
      <x:c r="E13336" s="13" t="str">
        <x:v>01026</x:v>
      </x:c>
      <x:c r="F13336" s="4" t="str">
        <x:v>prediccion_amistad</x:v>
      </x:c>
      <x:c r="G13336" s="4"/>
      <x:c r="H13336" s="4" t="n">
        <x:f>COUNTIFS(Relaciones!$D$13051:$D$13413,E13336,Relaciones!$E$13051:$E$13413,D13336,Relaciones!$F$13051:$F$13413,"amistad")</x:f>
        <x:v>1</x:v>
      </x:c>
    </x:row>
    <x:row r="13337" ht="23" customHeight="1">
      <x:c r="A13337" s="4" t="str">
        <x:v>Córdoba</x:v>
      </x:c>
      <x:c r="B13337" s="4" t="str">
        <x:v>1.º ESO</x:v>
      </x:c>
      <x:c r="C13337" s="4" t="str">
        <x:v>A</x:v>
      </x:c>
      <x:c r="D13337" s="13" t="str">
        <x:v>01024</x:v>
      </x:c>
      <x:c r="E13337" s="13" t="str">
        <x:v>01023</x:v>
      </x:c>
      <x:c r="F13337" s="4" t="str">
        <x:v>prediccion_amistad</x:v>
      </x:c>
      <x:c r="G13337" s="4"/>
      <x:c r="H13337" s="4" t="n">
        <x:f>COUNTIFS(Relaciones!$D$13051:$D$13413,E13337,Relaciones!$E$13051:$E$13413,D13337,Relaciones!$F$13051:$F$13413,"amistad")</x:f>
        <x:v>1</x:v>
      </x:c>
    </x:row>
    <x:row r="13338" ht="23" customHeight="1">
      <x:c r="A13338" s="4" t="str">
        <x:v>Córdoba</x:v>
      </x:c>
      <x:c r="B13338" s="4" t="str">
        <x:v>1.º ESO</x:v>
      </x:c>
      <x:c r="C13338" s="4" t="str">
        <x:v>A</x:v>
      </x:c>
      <x:c r="D13338" s="13" t="str">
        <x:v>01024</x:v>
      </x:c>
      <x:c r="E13338" s="13" t="str">
        <x:v>01025</x:v>
      </x:c>
      <x:c r="F13338" s="4" t="str">
        <x:v>prediccion_amistad</x:v>
      </x:c>
      <x:c r="G13338" s="4"/>
      <x:c r="H13338" s="4" t="n">
        <x:f>COUNTIFS(Relaciones!$D$13051:$D$13413,E13338,Relaciones!$E$13051:$E$13413,D13338,Relaciones!$F$13051:$F$13413,"amistad")</x:f>
        <x:v>1</x:v>
      </x:c>
    </x:row>
    <x:row r="13339" ht="23" customHeight="1">
      <x:c r="A13339" s="4" t="str">
        <x:v>Córdoba</x:v>
      </x:c>
      <x:c r="B13339" s="4" t="str">
        <x:v>1.º ESO</x:v>
      </x:c>
      <x:c r="C13339" s="4" t="str">
        <x:v>A</x:v>
      </x:c>
      <x:c r="D13339" s="13" t="str">
        <x:v>01024</x:v>
      </x:c>
      <x:c r="E13339" s="13" t="str">
        <x:v>01027</x:v>
      </x:c>
      <x:c r="F13339" s="4" t="str">
        <x:v>prediccion_amistad</x:v>
      </x:c>
      <x:c r="G13339" s="4"/>
      <x:c r="H13339" s="4" t="n">
        <x:f>COUNTIFS(Relaciones!$D$13051:$D$13413,E13339,Relaciones!$E$13051:$E$13413,D13339,Relaciones!$F$13051:$F$13413,"amistad")</x:f>
        <x:v>1</x:v>
      </x:c>
    </x:row>
    <x:row r="13340" ht="23" customHeight="1">
      <x:c r="A13340" s="4" t="str">
        <x:v>Córdoba</x:v>
      </x:c>
      <x:c r="B13340" s="4" t="str">
        <x:v>1.º ESO</x:v>
      </x:c>
      <x:c r="C13340" s="4" t="str">
        <x:v>A</x:v>
      </x:c>
      <x:c r="D13340" s="13" t="str">
        <x:v>01025</x:v>
      </x:c>
      <x:c r="E13340" s="13" t="str">
        <x:v>01022</x:v>
      </x:c>
      <x:c r="F13340" s="4" t="str">
        <x:v>prediccion_amistad</x:v>
      </x:c>
      <x:c r="G13340" s="4"/>
      <x:c r="H13340" s="4" t="n">
        <x:f>COUNTIFS(Relaciones!$D$13051:$D$13413,E13340,Relaciones!$E$13051:$E$13413,D13340,Relaciones!$F$13051:$F$13413,"amistad")</x:f>
        <x:v>1</x:v>
      </x:c>
    </x:row>
    <x:row r="13341" ht="23" customHeight="1">
      <x:c r="A13341" s="4" t="str">
        <x:v>Córdoba</x:v>
      </x:c>
      <x:c r="B13341" s="4" t="str">
        <x:v>1.º ESO</x:v>
      </x:c>
      <x:c r="C13341" s="4" t="str">
        <x:v>A</x:v>
      </x:c>
      <x:c r="D13341" s="13" t="str">
        <x:v>01025</x:v>
      </x:c>
      <x:c r="E13341" s="13" t="str">
        <x:v>01024</x:v>
      </x:c>
      <x:c r="F13341" s="4" t="str">
        <x:v>prediccion_amistad</x:v>
      </x:c>
      <x:c r="G13341" s="4"/>
      <x:c r="H13341" s="4" t="n">
        <x:f>COUNTIFS(Relaciones!$D$13051:$D$13413,E13341,Relaciones!$E$13051:$E$13413,D13341,Relaciones!$F$13051:$F$13413,"amistad")</x:f>
        <x:v>1</x:v>
      </x:c>
    </x:row>
    <x:row r="13342" ht="23" customHeight="1">
      <x:c r="A13342" s="4" t="str">
        <x:v>Córdoba</x:v>
      </x:c>
      <x:c r="B13342" s="4" t="str">
        <x:v>1.º ESO</x:v>
      </x:c>
      <x:c r="C13342" s="4" t="str">
        <x:v>A</x:v>
      </x:c>
      <x:c r="D13342" s="13" t="str">
        <x:v>01025</x:v>
      </x:c>
      <x:c r="E13342" s="13" t="str">
        <x:v>01026</x:v>
      </x:c>
      <x:c r="F13342" s="4" t="str">
        <x:v>prediccion_amistad</x:v>
      </x:c>
      <x:c r="G13342" s="4"/>
      <x:c r="H13342" s="4" t="n">
        <x:f>COUNTIFS(Relaciones!$D$13051:$D$13413,E13342,Relaciones!$E$13051:$E$13413,D13342,Relaciones!$F$13051:$F$13413,"amistad")</x:f>
        <x:v>1</x:v>
      </x:c>
    </x:row>
    <x:row r="13343" ht="23" customHeight="1">
      <x:c r="A13343" s="4" t="str">
        <x:v>Córdoba</x:v>
      </x:c>
      <x:c r="B13343" s="4" t="str">
        <x:v>1.º ESO</x:v>
      </x:c>
      <x:c r="C13343" s="4" t="str">
        <x:v>A</x:v>
      </x:c>
      <x:c r="D13343" s="13" t="str">
        <x:v>01025</x:v>
      </x:c>
      <x:c r="E13343" s="13" t="str">
        <x:v>01030</x:v>
      </x:c>
      <x:c r="F13343" s="4" t="str">
        <x:v>prediccion_amistad</x:v>
      </x:c>
      <x:c r="G13343" s="4"/>
      <x:c r="H13343" s="4" t="n">
        <x:f>COUNTIFS(Relaciones!$D$13051:$D$13413,E13343,Relaciones!$E$13051:$E$13413,D13343,Relaciones!$F$13051:$F$13413,"amistad")</x:f>
        <x:v>0</x:v>
      </x:c>
    </x:row>
    <x:row r="13344" ht="23" customHeight="1">
      <x:c r="A13344" s="4" t="str">
        <x:v>Córdoba</x:v>
      </x:c>
      <x:c r="B13344" s="4" t="str">
        <x:v>1.º ESO</x:v>
      </x:c>
      <x:c r="C13344" s="4" t="str">
        <x:v>A</x:v>
      </x:c>
      <x:c r="D13344" s="13" t="str">
        <x:v>01026</x:v>
      </x:c>
      <x:c r="E13344" s="13" t="str">
        <x:v>01015</x:v>
      </x:c>
      <x:c r="F13344" s="4" t="str">
        <x:v>prediccion_amistad</x:v>
      </x:c>
      <x:c r="G13344" s="4"/>
      <x:c r="H13344" s="4" t="n">
        <x:f>COUNTIFS(Relaciones!$D$13051:$D$13413,E13344,Relaciones!$E$13051:$E$13413,D13344,Relaciones!$F$13051:$F$13413,"amistad")</x:f>
        <x:v>1</x:v>
      </x:c>
    </x:row>
    <x:row r="13345" ht="23" customHeight="1">
      <x:c r="A13345" s="4" t="str">
        <x:v>Córdoba</x:v>
      </x:c>
      <x:c r="B13345" s="4" t="str">
        <x:v>1.º ESO</x:v>
      </x:c>
      <x:c r="C13345" s="4" t="str">
        <x:v>A</x:v>
      </x:c>
      <x:c r="D13345" s="13" t="str">
        <x:v>01026</x:v>
      </x:c>
      <x:c r="E13345" s="13" t="str">
        <x:v>01019</x:v>
      </x:c>
      <x:c r="F13345" s="4" t="str">
        <x:v>prediccion_amistad</x:v>
      </x:c>
      <x:c r="G13345" s="4"/>
      <x:c r="H13345" s="4" t="n">
        <x:f>COUNTIFS(Relaciones!$D$13051:$D$13413,E13345,Relaciones!$E$13051:$E$13413,D13345,Relaciones!$F$13051:$F$13413,"amistad")</x:f>
        <x:v>1</x:v>
      </x:c>
    </x:row>
    <x:row r="13346" ht="23" customHeight="1">
      <x:c r="A13346" s="4" t="str">
        <x:v>Córdoba</x:v>
      </x:c>
      <x:c r="B13346" s="4" t="str">
        <x:v>1.º ESO</x:v>
      </x:c>
      <x:c r="C13346" s="4" t="str">
        <x:v>A</x:v>
      </x:c>
      <x:c r="D13346" s="13" t="str">
        <x:v>01026</x:v>
      </x:c>
      <x:c r="E13346" s="13" t="str">
        <x:v>01025</x:v>
      </x:c>
      <x:c r="F13346" s="4" t="str">
        <x:v>prediccion_amistad</x:v>
      </x:c>
      <x:c r="G13346" s="4"/>
      <x:c r="H13346" s="4" t="n">
        <x:f>COUNTIFS(Relaciones!$D$13051:$D$13413,E13346,Relaciones!$E$13051:$E$13413,D13346,Relaciones!$F$13051:$F$13413,"amistad")</x:f>
        <x:v>1</x:v>
      </x:c>
    </x:row>
    <x:row r="13347" ht="23" customHeight="1">
      <x:c r="A13347" s="4" t="str">
        <x:v>Córdoba</x:v>
      </x:c>
      <x:c r="B13347" s="4" t="str">
        <x:v>1.º ESO</x:v>
      </x:c>
      <x:c r="C13347" s="4" t="str">
        <x:v>A</x:v>
      </x:c>
      <x:c r="D13347" s="13" t="str">
        <x:v>01026</x:v>
      </x:c>
      <x:c r="E13347" s="13" t="str">
        <x:v>01027</x:v>
      </x:c>
      <x:c r="F13347" s="4" t="str">
        <x:v>prediccion_amistad</x:v>
      </x:c>
      <x:c r="G13347" s="4"/>
      <x:c r="H13347" s="4" t="n">
        <x:f>COUNTIFS(Relaciones!$D$13051:$D$13413,E13347,Relaciones!$E$13051:$E$13413,D13347,Relaciones!$F$13051:$F$13413,"amistad")</x:f>
        <x:v>1</x:v>
      </x:c>
    </x:row>
    <x:row r="13348" ht="23" customHeight="1">
      <x:c r="A13348" s="4" t="str">
        <x:v>Córdoba</x:v>
      </x:c>
      <x:c r="B13348" s="4" t="str">
        <x:v>1.º ESO</x:v>
      </x:c>
      <x:c r="C13348" s="4" t="str">
        <x:v>A</x:v>
      </x:c>
      <x:c r="D13348" s="13" t="str">
        <x:v>01027</x:v>
      </x:c>
      <x:c r="E13348" s="13" t="str">
        <x:v>01020</x:v>
      </x:c>
      <x:c r="F13348" s="4" t="str">
        <x:v>prediccion_amistad</x:v>
      </x:c>
      <x:c r="G13348" s="4"/>
      <x:c r="H13348" s="4" t="n">
        <x:f>COUNTIFS(Relaciones!$D$13051:$D$13413,E13348,Relaciones!$E$13051:$E$13413,D13348,Relaciones!$F$13051:$F$13413,"amistad")</x:f>
        <x:v>1</x:v>
      </x:c>
    </x:row>
    <x:row r="13349" ht="23" customHeight="1">
      <x:c r="A13349" s="4" t="str">
        <x:v>Córdoba</x:v>
      </x:c>
      <x:c r="B13349" s="4" t="str">
        <x:v>1.º ESO</x:v>
      </x:c>
      <x:c r="C13349" s="4" t="str">
        <x:v>A</x:v>
      </x:c>
      <x:c r="D13349" s="13" t="str">
        <x:v>01027</x:v>
      </x:c>
      <x:c r="E13349" s="13" t="str">
        <x:v>01026</x:v>
      </x:c>
      <x:c r="F13349" s="4" t="str">
        <x:v>prediccion_amistad</x:v>
      </x:c>
      <x:c r="G13349" s="4"/>
      <x:c r="H13349" s="4" t="n">
        <x:f>COUNTIFS(Relaciones!$D$13051:$D$13413,E13349,Relaciones!$E$13051:$E$13413,D13349,Relaciones!$F$13051:$F$13413,"amistad")</x:f>
        <x:v>1</x:v>
      </x:c>
    </x:row>
    <x:row r="13350" ht="23" customHeight="1">
      <x:c r="A13350" s="4" t="str">
        <x:v>Córdoba</x:v>
      </x:c>
      <x:c r="B13350" s="4" t="str">
        <x:v>1.º ESO</x:v>
      </x:c>
      <x:c r="C13350" s="4" t="str">
        <x:v>A</x:v>
      </x:c>
      <x:c r="D13350" s="13" t="str">
        <x:v>01027</x:v>
      </x:c>
      <x:c r="E13350" s="13" t="str">
        <x:v>01028</x:v>
      </x:c>
      <x:c r="F13350" s="4" t="str">
        <x:v>prediccion_amistad</x:v>
      </x:c>
      <x:c r="G13350" s="4"/>
      <x:c r="H13350" s="4" t="n">
        <x:f>COUNTIFS(Relaciones!$D$13051:$D$13413,E13350,Relaciones!$E$13051:$E$13413,D13350,Relaciones!$F$13051:$F$13413,"amistad")</x:f>
        <x:v>1</x:v>
      </x:c>
    </x:row>
    <x:row r="13351" ht="23" customHeight="1">
      <x:c r="A13351" s="4" t="str">
        <x:v>Córdoba</x:v>
      </x:c>
      <x:c r="B13351" s="4" t="str">
        <x:v>1.º ESO</x:v>
      </x:c>
      <x:c r="C13351" s="4" t="str">
        <x:v>A</x:v>
      </x:c>
      <x:c r="D13351" s="13" t="str">
        <x:v>01028</x:v>
      </x:c>
      <x:c r="E13351" s="13" t="str">
        <x:v>01021</x:v>
      </x:c>
      <x:c r="F13351" s="4" t="str">
        <x:v>prediccion_amistad</x:v>
      </x:c>
      <x:c r="G13351" s="4"/>
      <x:c r="H13351" s="4" t="n">
        <x:f>COUNTIFS(Relaciones!$D$13051:$D$13413,E13351,Relaciones!$E$13051:$E$13413,D13351,Relaciones!$F$13051:$F$13413,"amistad")</x:f>
        <x:v>1</x:v>
      </x:c>
    </x:row>
    <x:row r="13352" ht="23" customHeight="1">
      <x:c r="A13352" s="4" t="str">
        <x:v>Córdoba</x:v>
      </x:c>
      <x:c r="B13352" s="4" t="str">
        <x:v>1.º ESO</x:v>
      </x:c>
      <x:c r="C13352" s="4" t="str">
        <x:v>A</x:v>
      </x:c>
      <x:c r="D13352" s="13" t="str">
        <x:v>01028</x:v>
      </x:c>
      <x:c r="E13352" s="13" t="str">
        <x:v>01025</x:v>
      </x:c>
      <x:c r="F13352" s="4" t="str">
        <x:v>prediccion_amistad</x:v>
      </x:c>
      <x:c r="G13352" s="4"/>
      <x:c r="H13352" s="4" t="n">
        <x:f>COUNTIFS(Relaciones!$D$13051:$D$13413,E13352,Relaciones!$E$13051:$E$13413,D13352,Relaciones!$F$13051:$F$13413,"amistad")</x:f>
        <x:v>1</x:v>
      </x:c>
    </x:row>
    <x:row r="13353" ht="23" customHeight="1">
      <x:c r="A13353" s="4" t="str">
        <x:v>Córdoba</x:v>
      </x:c>
      <x:c r="B13353" s="4" t="str">
        <x:v>1.º ESO</x:v>
      </x:c>
      <x:c r="C13353" s="4" t="str">
        <x:v>A</x:v>
      </x:c>
      <x:c r="D13353" s="13" t="str">
        <x:v>01028</x:v>
      </x:c>
      <x:c r="E13353" s="13" t="str">
        <x:v>01027</x:v>
      </x:c>
      <x:c r="F13353" s="4" t="str">
        <x:v>prediccion_amistad</x:v>
      </x:c>
      <x:c r="G13353" s="4"/>
      <x:c r="H13353" s="4" t="n">
        <x:f>COUNTIFS(Relaciones!$D$13051:$D$13413,E13353,Relaciones!$E$13051:$E$13413,D13353,Relaciones!$F$13051:$F$13413,"amistad")</x:f>
        <x:v>1</x:v>
      </x:c>
    </x:row>
    <x:row r="13354" ht="23" customHeight="1">
      <x:c r="A13354" s="4" t="str">
        <x:v>Córdoba</x:v>
      </x:c>
      <x:c r="B13354" s="4" t="str">
        <x:v>1.º ESO</x:v>
      </x:c>
      <x:c r="C13354" s="4" t="str">
        <x:v>A</x:v>
      </x:c>
      <x:c r="D13354" s="13" t="str">
        <x:v>01028</x:v>
      </x:c>
      <x:c r="E13354" s="13" t="str">
        <x:v>01033</x:v>
      </x:c>
      <x:c r="F13354" s="4" t="str">
        <x:v>prediccion_amistad</x:v>
      </x:c>
      <x:c r="G13354" s="4"/>
      <x:c r="H13354" s="4" t="n">
        <x:f>COUNTIFS(Relaciones!$D$13051:$D$13413,E13354,Relaciones!$E$13051:$E$13413,D13354,Relaciones!$F$13051:$F$13413,"amistad")</x:f>
        <x:v>0</x:v>
      </x:c>
    </x:row>
    <x:row r="13355" ht="23" customHeight="1">
      <x:c r="A13355" s="4" t="str">
        <x:v>Córdoba</x:v>
      </x:c>
      <x:c r="B13355" s="4" t="str">
        <x:v>1.º ESO</x:v>
      </x:c>
      <x:c r="C13355" s="4" t="str">
        <x:v>A</x:v>
      </x:c>
      <x:c r="D13355" s="13" t="str">
        <x:v>01029</x:v>
      </x:c>
      <x:c r="E13355" s="13" t="str">
        <x:v>01018</x:v>
      </x:c>
      <x:c r="F13355" s="4" t="str">
        <x:v>prediccion_amistad</x:v>
      </x:c>
      <x:c r="G13355" s="4"/>
      <x:c r="H13355" s="4" t="n">
        <x:f>COUNTIFS(Relaciones!$D$13051:$D$13413,E13355,Relaciones!$E$13051:$E$13413,D13355,Relaciones!$F$13051:$F$13413,"amistad")</x:f>
        <x:v>1</x:v>
      </x:c>
    </x:row>
    <x:row r="13356" ht="23" customHeight="1">
      <x:c r="A13356" s="4" t="str">
        <x:v>Córdoba</x:v>
      </x:c>
      <x:c r="B13356" s="4" t="str">
        <x:v>1.º ESO</x:v>
      </x:c>
      <x:c r="C13356" s="4" t="str">
        <x:v>A</x:v>
      </x:c>
      <x:c r="D13356" s="13" t="str">
        <x:v>01029</x:v>
      </x:c>
      <x:c r="E13356" s="13" t="str">
        <x:v>01019</x:v>
      </x:c>
      <x:c r="F13356" s="4" t="str">
        <x:v>prediccion_amistad</x:v>
      </x:c>
      <x:c r="G13356" s="4"/>
      <x:c r="H13356" s="4" t="n">
        <x:f>COUNTIFS(Relaciones!$D$13051:$D$13413,E13356,Relaciones!$E$13051:$E$13413,D13356,Relaciones!$F$13051:$F$13413,"amistad")</x:f>
        <x:v>1</x:v>
      </x:c>
    </x:row>
    <x:row r="13357" ht="23" customHeight="1">
      <x:c r="A13357" s="4" t="str">
        <x:v>Córdoba</x:v>
      </x:c>
      <x:c r="B13357" s="4" t="str">
        <x:v>1.º ESO</x:v>
      </x:c>
      <x:c r="C13357" s="4" t="str">
        <x:v>A</x:v>
      </x:c>
      <x:c r="D13357" s="13" t="str">
        <x:v>01029</x:v>
      </x:c>
      <x:c r="E13357" s="13" t="str">
        <x:v>01030</x:v>
      </x:c>
      <x:c r="F13357" s="4" t="str">
        <x:v>prediccion_amistad</x:v>
      </x:c>
      <x:c r="G13357" s="4"/>
      <x:c r="H13357" s="4" t="n">
        <x:f>COUNTIFS(Relaciones!$D$13051:$D$13413,E13357,Relaciones!$E$13051:$E$13413,D13357,Relaciones!$F$13051:$F$13413,"amistad")</x:f>
        <x:v>1</x:v>
      </x:c>
    </x:row>
    <x:row r="13358" ht="23" customHeight="1">
      <x:c r="A13358" s="4" t="str">
        <x:v>Córdoba</x:v>
      </x:c>
      <x:c r="B13358" s="4" t="str">
        <x:v>1.º ESO</x:v>
      </x:c>
      <x:c r="C13358" s="4" t="str">
        <x:v>A</x:v>
      </x:c>
      <x:c r="D13358" s="13" t="str">
        <x:v>01029</x:v>
      </x:c>
      <x:c r="E13358" s="13" t="str">
        <x:v>01032</x:v>
      </x:c>
      <x:c r="F13358" s="4" t="str">
        <x:v>prediccion_amistad</x:v>
      </x:c>
      <x:c r="G13358" s="4"/>
      <x:c r="H13358" s="4" t="n">
        <x:f>COUNTIFS(Relaciones!$D$13051:$D$13413,E13358,Relaciones!$E$13051:$E$13413,D13358,Relaciones!$F$13051:$F$13413,"amistad")</x:f>
        <x:v>1</x:v>
      </x:c>
    </x:row>
    <x:row r="13359" ht="23" customHeight="1">
      <x:c r="A13359" s="4" t="str">
        <x:v>Córdoba</x:v>
      </x:c>
      <x:c r="B13359" s="4" t="str">
        <x:v>1.º ESO</x:v>
      </x:c>
      <x:c r="C13359" s="4" t="str">
        <x:v>A</x:v>
      </x:c>
      <x:c r="D13359" s="13" t="str">
        <x:v>01029</x:v>
      </x:c>
      <x:c r="E13359" s="13" t="str">
        <x:v>01033</x:v>
      </x:c>
      <x:c r="F13359" s="4" t="str">
        <x:v>prediccion_amistad</x:v>
      </x:c>
      <x:c r="G13359" s="4"/>
      <x:c r="H13359" s="4" t="n">
        <x:f>COUNTIFS(Relaciones!$D$13051:$D$13413,E13359,Relaciones!$E$13051:$E$13413,D13359,Relaciones!$F$13051:$F$13413,"amistad")</x:f>
        <x:v>1</x:v>
      </x:c>
    </x:row>
    <x:row r="13360" ht="23" customHeight="1">
      <x:c r="A13360" s="4" t="str">
        <x:v>Córdoba</x:v>
      </x:c>
      <x:c r="B13360" s="4" t="str">
        <x:v>1.º ESO</x:v>
      </x:c>
      <x:c r="C13360" s="4" t="str">
        <x:v>A</x:v>
      </x:c>
      <x:c r="D13360" s="13" t="str">
        <x:v>01029</x:v>
      </x:c>
      <x:c r="E13360" s="13" t="str">
        <x:v>01034</x:v>
      </x:c>
      <x:c r="F13360" s="4" t="str">
        <x:v>prediccion_amistad</x:v>
      </x:c>
      <x:c r="G13360" s="4"/>
      <x:c r="H13360" s="4" t="n">
        <x:f>COUNTIFS(Relaciones!$D$13051:$D$13413,E13360,Relaciones!$E$13051:$E$13413,D13360,Relaciones!$F$13051:$F$13413,"amistad")</x:f>
        <x:v>1</x:v>
      </x:c>
    </x:row>
    <x:row r="13361" ht="23" customHeight="1">
      <x:c r="A13361" s="4" t="str">
        <x:v>Córdoba</x:v>
      </x:c>
      <x:c r="B13361" s="4" t="str">
        <x:v>1.º ESO</x:v>
      </x:c>
      <x:c r="C13361" s="4" t="str">
        <x:v>A</x:v>
      </x:c>
      <x:c r="D13361" s="13" t="str">
        <x:v>01029</x:v>
      </x:c>
      <x:c r="E13361" s="13" t="str">
        <x:v>01036</x:v>
      </x:c>
      <x:c r="F13361" s="4" t="str">
        <x:v>prediccion_amistad</x:v>
      </x:c>
      <x:c r="G13361" s="4"/>
      <x:c r="H13361" s="4" t="n">
        <x:f>COUNTIFS(Relaciones!$D$13051:$D$13413,E13361,Relaciones!$E$13051:$E$13413,D13361,Relaciones!$F$13051:$F$13413,"amistad")</x:f>
        <x:v>1</x:v>
      </x:c>
    </x:row>
    <x:row r="13362" ht="23" customHeight="1">
      <x:c r="A13362" s="4" t="str">
        <x:v>Córdoba</x:v>
      </x:c>
      <x:c r="B13362" s="4" t="str">
        <x:v>1.º ESO</x:v>
      </x:c>
      <x:c r="C13362" s="4" t="str">
        <x:v>A</x:v>
      </x:c>
      <x:c r="D13362" s="13" t="str">
        <x:v>01030</x:v>
      </x:c>
      <x:c r="E13362" s="13" t="str">
        <x:v>01029</x:v>
      </x:c>
      <x:c r="F13362" s="4" t="str">
        <x:v>prediccion_amistad</x:v>
      </x:c>
      <x:c r="G13362" s="4"/>
      <x:c r="H13362" s="4" t="n">
        <x:f>COUNTIFS(Relaciones!$D$13051:$D$13413,E13362,Relaciones!$E$13051:$E$13413,D13362,Relaciones!$F$13051:$F$13413,"amistad")</x:f>
        <x:v>1</x:v>
      </x:c>
    </x:row>
    <x:row r="13363" ht="23" customHeight="1">
      <x:c r="A13363" s="4" t="str">
        <x:v>Córdoba</x:v>
      </x:c>
      <x:c r="B13363" s="4" t="str">
        <x:v>1.º ESO</x:v>
      </x:c>
      <x:c r="C13363" s="4" t="str">
        <x:v>A</x:v>
      </x:c>
      <x:c r="D13363" s="13" t="str">
        <x:v>01030</x:v>
      </x:c>
      <x:c r="E13363" s="13" t="str">
        <x:v>01031</x:v>
      </x:c>
      <x:c r="F13363" s="4" t="str">
        <x:v>prediccion_amistad</x:v>
      </x:c>
      <x:c r="G13363" s="4"/>
      <x:c r="H13363" s="4" t="n">
        <x:f>COUNTIFS(Relaciones!$D$13051:$D$13413,E13363,Relaciones!$E$13051:$E$13413,D13363,Relaciones!$F$13051:$F$13413,"amistad")</x:f>
        <x:v>1</x:v>
      </x:c>
    </x:row>
    <x:row r="13364" ht="23" customHeight="1">
      <x:c r="A13364" s="4" t="str">
        <x:v>Córdoba</x:v>
      </x:c>
      <x:c r="B13364" s="4" t="str">
        <x:v>1.º ESO</x:v>
      </x:c>
      <x:c r="C13364" s="4" t="str">
        <x:v>A</x:v>
      </x:c>
      <x:c r="D13364" s="13" t="str">
        <x:v>01030</x:v>
      </x:c>
      <x:c r="E13364" s="13" t="str">
        <x:v>01035</x:v>
      </x:c>
      <x:c r="F13364" s="4" t="str">
        <x:v>prediccion_amistad</x:v>
      </x:c>
      <x:c r="G13364" s="4"/>
      <x:c r="H13364" s="4" t="n">
        <x:f>COUNTIFS(Relaciones!$D$13051:$D$13413,E13364,Relaciones!$E$13051:$E$13413,D13364,Relaciones!$F$13051:$F$13413,"amistad")</x:f>
        <x:v>1</x:v>
      </x:c>
    </x:row>
    <x:row r="13365" ht="23" customHeight="1">
      <x:c r="A13365" s="4" t="str">
        <x:v>Córdoba</x:v>
      </x:c>
      <x:c r="B13365" s="4" t="str">
        <x:v>1.º ESO</x:v>
      </x:c>
      <x:c r="C13365" s="4" t="str">
        <x:v>A</x:v>
      </x:c>
      <x:c r="D13365" s="13" t="str">
        <x:v>01031</x:v>
      </x:c>
      <x:c r="E13365" s="13" t="str">
        <x:v>01009</x:v>
      </x:c>
      <x:c r="F13365" s="4" t="str">
        <x:v>prediccion_amistad</x:v>
      </x:c>
      <x:c r="G13365" s="4"/>
      <x:c r="H13365" s="4" t="n">
        <x:f>COUNTIFS(Relaciones!$D$13051:$D$13413,E13365,Relaciones!$E$13051:$E$13413,D13365,Relaciones!$F$13051:$F$13413,"amistad")</x:f>
        <x:v>0</x:v>
      </x:c>
    </x:row>
    <x:row r="13366" ht="23" customHeight="1">
      <x:c r="A13366" s="4" t="str">
        <x:v>Córdoba</x:v>
      </x:c>
      <x:c r="B13366" s="4" t="str">
        <x:v>1.º ESO</x:v>
      </x:c>
      <x:c r="C13366" s="4" t="str">
        <x:v>A</x:v>
      </x:c>
      <x:c r="D13366" s="13" t="str">
        <x:v>01031</x:v>
      </x:c>
      <x:c r="E13366" s="13" t="str">
        <x:v>01030</x:v>
      </x:c>
      <x:c r="F13366" s="4" t="str">
        <x:v>prediccion_amistad</x:v>
      </x:c>
      <x:c r="G13366" s="4"/>
      <x:c r="H13366" s="4" t="n">
        <x:f>COUNTIFS(Relaciones!$D$13051:$D$13413,E13366,Relaciones!$E$13051:$E$13413,D13366,Relaciones!$F$13051:$F$13413,"amistad")</x:f>
        <x:v>1</x:v>
      </x:c>
    </x:row>
    <x:row r="13367" ht="23" customHeight="1">
      <x:c r="A13367" s="4" t="str">
        <x:v>Córdoba</x:v>
      </x:c>
      <x:c r="B13367" s="4" t="str">
        <x:v>1.º ESO</x:v>
      </x:c>
      <x:c r="C13367" s="4" t="str">
        <x:v>A</x:v>
      </x:c>
      <x:c r="D13367" s="13" t="str">
        <x:v>01031</x:v>
      </x:c>
      <x:c r="E13367" s="13" t="str">
        <x:v>01034</x:v>
      </x:c>
      <x:c r="F13367" s="4" t="str">
        <x:v>prediccion_amistad</x:v>
      </x:c>
      <x:c r="G13367" s="4"/>
      <x:c r="H13367" s="4" t="n">
        <x:f>COUNTIFS(Relaciones!$D$13051:$D$13413,E13367,Relaciones!$E$13051:$E$13413,D13367,Relaciones!$F$13051:$F$13413,"amistad")</x:f>
        <x:v>1</x:v>
      </x:c>
    </x:row>
    <x:row r="13368" ht="23" customHeight="1">
      <x:c r="A13368" s="4" t="str">
        <x:v>Córdoba</x:v>
      </x:c>
      <x:c r="B13368" s="4" t="str">
        <x:v>1.º ESO</x:v>
      </x:c>
      <x:c r="C13368" s="4" t="str">
        <x:v>A</x:v>
      </x:c>
      <x:c r="D13368" s="13" t="str">
        <x:v>01031</x:v>
      </x:c>
      <x:c r="E13368" s="13" t="str">
        <x:v>01036</x:v>
      </x:c>
      <x:c r="F13368" s="4" t="str">
        <x:v>prediccion_amistad</x:v>
      </x:c>
      <x:c r="G13368" s="4"/>
      <x:c r="H13368" s="4" t="n">
        <x:f>COUNTIFS(Relaciones!$D$13051:$D$13413,E13368,Relaciones!$E$13051:$E$13413,D13368,Relaciones!$F$13051:$F$13413,"amistad")</x:f>
        <x:v>1</x:v>
      </x:c>
    </x:row>
    <x:row r="13369" ht="23" customHeight="1">
      <x:c r="A13369" s="4" t="str">
        <x:v>Córdoba</x:v>
      </x:c>
      <x:c r="B13369" s="4" t="str">
        <x:v>1.º ESO</x:v>
      </x:c>
      <x:c r="C13369" s="4" t="str">
        <x:v>A</x:v>
      </x:c>
      <x:c r="D13369" s="13" t="str">
        <x:v>01032</x:v>
      </x:c>
      <x:c r="E13369" s="13" t="str">
        <x:v>01029</x:v>
      </x:c>
      <x:c r="F13369" s="4" t="str">
        <x:v>prediccion_amistad</x:v>
      </x:c>
      <x:c r="G13369" s="4"/>
      <x:c r="H13369" s="4" t="n">
        <x:f>COUNTIFS(Relaciones!$D$13051:$D$13413,E13369,Relaciones!$E$13051:$E$13413,D13369,Relaciones!$F$13051:$F$13413,"amistad")</x:f>
        <x:v>1</x:v>
      </x:c>
    </x:row>
    <x:row r="13370" ht="23" customHeight="1">
      <x:c r="A13370" s="4" t="str">
        <x:v>Córdoba</x:v>
      </x:c>
      <x:c r="B13370" s="4" t="str">
        <x:v>1.º ESO</x:v>
      </x:c>
      <x:c r="C13370" s="4" t="str">
        <x:v>A</x:v>
      </x:c>
      <x:c r="D13370" s="13" t="str">
        <x:v>01032</x:v>
      </x:c>
      <x:c r="E13370" s="13" t="str">
        <x:v>01031</x:v>
      </x:c>
      <x:c r="F13370" s="4" t="str">
        <x:v>prediccion_amistad</x:v>
      </x:c>
      <x:c r="G13370" s="4"/>
      <x:c r="H13370" s="4" t="n">
        <x:f>COUNTIFS(Relaciones!$D$13051:$D$13413,E13370,Relaciones!$E$13051:$E$13413,D13370,Relaciones!$F$13051:$F$13413,"amistad")</x:f>
        <x:v>1</x:v>
      </x:c>
    </x:row>
    <x:row r="13371" ht="23" customHeight="1">
      <x:c r="A13371" s="4" t="str">
        <x:v>Córdoba</x:v>
      </x:c>
      <x:c r="B13371" s="4" t="str">
        <x:v>1.º ESO</x:v>
      </x:c>
      <x:c r="C13371" s="4" t="str">
        <x:v>A</x:v>
      </x:c>
      <x:c r="D13371" s="13" t="str">
        <x:v>01032</x:v>
      </x:c>
      <x:c r="E13371" s="13" t="str">
        <x:v>01033</x:v>
      </x:c>
      <x:c r="F13371" s="4" t="str">
        <x:v>prediccion_amistad</x:v>
      </x:c>
      <x:c r="G13371" s="4"/>
      <x:c r="H13371" s="4" t="n">
        <x:f>COUNTIFS(Relaciones!$D$13051:$D$13413,E13371,Relaciones!$E$13051:$E$13413,D13371,Relaciones!$F$13051:$F$13413,"amistad")</x:f>
        <x:v>1</x:v>
      </x:c>
    </x:row>
    <x:row r="13372" ht="23" customHeight="1">
      <x:c r="A13372" s="4" t="str">
        <x:v>Córdoba</x:v>
      </x:c>
      <x:c r="B13372" s="4" t="str">
        <x:v>1.º ESO</x:v>
      </x:c>
      <x:c r="C13372" s="4" t="str">
        <x:v>A</x:v>
      </x:c>
      <x:c r="D13372" s="13" t="str">
        <x:v>01033</x:v>
      </x:c>
      <x:c r="E13372" s="13" t="str">
        <x:v>01030</x:v>
      </x:c>
      <x:c r="F13372" s="4" t="str">
        <x:v>prediccion_amistad</x:v>
      </x:c>
      <x:c r="G13372" s="4"/>
      <x:c r="H13372" s="4" t="n">
        <x:f>COUNTIFS(Relaciones!$D$13051:$D$13413,E13372,Relaciones!$E$13051:$E$13413,D13372,Relaciones!$F$13051:$F$13413,"amistad")</x:f>
        <x:v>1</x:v>
      </x:c>
    </x:row>
    <x:row r="13373" ht="23" customHeight="1">
      <x:c r="A13373" s="4" t="str">
        <x:v>Córdoba</x:v>
      </x:c>
      <x:c r="B13373" s="4" t="str">
        <x:v>1.º ESO</x:v>
      </x:c>
      <x:c r="C13373" s="4" t="str">
        <x:v>A</x:v>
      </x:c>
      <x:c r="D13373" s="13" t="str">
        <x:v>01033</x:v>
      </x:c>
      <x:c r="E13373" s="13" t="str">
        <x:v>01032</x:v>
      </x:c>
      <x:c r="F13373" s="4" t="str">
        <x:v>prediccion_amistad</x:v>
      </x:c>
      <x:c r="G13373" s="4"/>
      <x:c r="H13373" s="4" t="n">
        <x:f>COUNTIFS(Relaciones!$D$13051:$D$13413,E13373,Relaciones!$E$13051:$E$13413,D13373,Relaciones!$F$13051:$F$13413,"amistad")</x:f>
        <x:v>1</x:v>
      </x:c>
    </x:row>
    <x:row r="13374" ht="23" customHeight="1">
      <x:c r="A13374" s="4" t="str">
        <x:v>Córdoba</x:v>
      </x:c>
      <x:c r="B13374" s="4" t="str">
        <x:v>1.º ESO</x:v>
      </x:c>
      <x:c r="C13374" s="4" t="str">
        <x:v>A</x:v>
      </x:c>
      <x:c r="D13374" s="13" t="str">
        <x:v>01033</x:v>
      </x:c>
      <x:c r="E13374" s="13" t="str">
        <x:v>01034</x:v>
      </x:c>
      <x:c r="F13374" s="4" t="str">
        <x:v>prediccion_amistad</x:v>
      </x:c>
      <x:c r="G13374" s="4"/>
      <x:c r="H13374" s="4" t="n">
        <x:f>COUNTIFS(Relaciones!$D$13051:$D$13413,E13374,Relaciones!$E$13051:$E$13413,D13374,Relaciones!$F$13051:$F$13413,"amistad")</x:f>
        <x:v>1</x:v>
      </x:c>
    </x:row>
    <x:row r="13375" ht="23" customHeight="1">
      <x:c r="A13375" s="4" t="str">
        <x:v>Córdoba</x:v>
      </x:c>
      <x:c r="B13375" s="4" t="str">
        <x:v>1.º ESO</x:v>
      </x:c>
      <x:c r="C13375" s="4" t="str">
        <x:v>A</x:v>
      </x:c>
      <x:c r="D13375" s="13" t="str">
        <x:v>01034</x:v>
      </x:c>
      <x:c r="E13375" s="13" t="str">
        <x:v>01011</x:v>
      </x:c>
      <x:c r="F13375" s="4" t="str">
        <x:v>prediccion_amistad</x:v>
      </x:c>
      <x:c r="G13375" s="4"/>
      <x:c r="H13375" s="4" t="n">
        <x:f>COUNTIFS(Relaciones!$D$13051:$D$13413,E13375,Relaciones!$E$13051:$E$13413,D13375,Relaciones!$F$13051:$F$13413,"amistad")</x:f>
        <x:v>0</x:v>
      </x:c>
    </x:row>
    <x:row r="13376" ht="23" customHeight="1">
      <x:c r="A13376" s="4" t="str">
        <x:v>Córdoba</x:v>
      </x:c>
      <x:c r="B13376" s="4" t="str">
        <x:v>1.º ESO</x:v>
      </x:c>
      <x:c r="C13376" s="4" t="str">
        <x:v>A</x:v>
      </x:c>
      <x:c r="D13376" s="13" t="str">
        <x:v>01034</x:v>
      </x:c>
      <x:c r="E13376" s="13" t="str">
        <x:v>01029</x:v>
      </x:c>
      <x:c r="F13376" s="4" t="str">
        <x:v>prediccion_amistad</x:v>
      </x:c>
      <x:c r="G13376" s="4"/>
      <x:c r="H13376" s="4" t="n">
        <x:f>COUNTIFS(Relaciones!$D$13051:$D$13413,E13376,Relaciones!$E$13051:$E$13413,D13376,Relaciones!$F$13051:$F$13413,"amistad")</x:f>
        <x:v>1</x:v>
      </x:c>
    </x:row>
    <x:row r="13377" ht="23" customHeight="1">
      <x:c r="A13377" s="4" t="str">
        <x:v>Córdoba</x:v>
      </x:c>
      <x:c r="B13377" s="4" t="str">
        <x:v>1.º ESO</x:v>
      </x:c>
      <x:c r="C13377" s="4" t="str">
        <x:v>A</x:v>
      </x:c>
      <x:c r="D13377" s="13" t="str">
        <x:v>01034</x:v>
      </x:c>
      <x:c r="E13377" s="13" t="str">
        <x:v>01031</x:v>
      </x:c>
      <x:c r="F13377" s="4" t="str">
        <x:v>prediccion_amistad</x:v>
      </x:c>
      <x:c r="G13377" s="4"/>
      <x:c r="H13377" s="4" t="n">
        <x:f>COUNTIFS(Relaciones!$D$13051:$D$13413,E13377,Relaciones!$E$13051:$E$13413,D13377,Relaciones!$F$13051:$F$13413,"amistad")</x:f>
        <x:v>1</x:v>
      </x:c>
    </x:row>
    <x:row r="13378" ht="23" customHeight="1">
      <x:c r="A13378" s="4" t="str">
        <x:v>Córdoba</x:v>
      </x:c>
      <x:c r="B13378" s="4" t="str">
        <x:v>1.º ESO</x:v>
      </x:c>
      <x:c r="C13378" s="4" t="str">
        <x:v>A</x:v>
      </x:c>
      <x:c r="D13378" s="13" t="str">
        <x:v>01034</x:v>
      </x:c>
      <x:c r="E13378" s="13" t="str">
        <x:v>01035</x:v>
      </x:c>
      <x:c r="F13378" s="4" t="str">
        <x:v>prediccion_amistad</x:v>
      </x:c>
      <x:c r="G13378" s="4"/>
      <x:c r="H13378" s="4" t="n">
        <x:f>COUNTIFS(Relaciones!$D$13051:$D$13413,E13378,Relaciones!$E$13051:$E$13413,D13378,Relaciones!$F$13051:$F$13413,"amistad")</x:f>
        <x:v>1</x:v>
      </x:c>
    </x:row>
    <x:row r="13379" ht="23" customHeight="1">
      <x:c r="A13379" s="4" t="str">
        <x:v>Córdoba</x:v>
      </x:c>
      <x:c r="B13379" s="4" t="str">
        <x:v>1.º ESO</x:v>
      </x:c>
      <x:c r="C13379" s="4" t="str">
        <x:v>A</x:v>
      </x:c>
      <x:c r="D13379" s="13" t="str">
        <x:v>01035</x:v>
      </x:c>
      <x:c r="E13379" s="13" t="str">
        <x:v>01029</x:v>
      </x:c>
      <x:c r="F13379" s="4" t="str">
        <x:v>prediccion_amistad</x:v>
      </x:c>
      <x:c r="G13379" s="4"/>
      <x:c r="H13379" s="4" t="n">
        <x:f>COUNTIFS(Relaciones!$D$13051:$D$13413,E13379,Relaciones!$E$13051:$E$13413,D13379,Relaciones!$F$13051:$F$13413,"amistad")</x:f>
        <x:v>1</x:v>
      </x:c>
    </x:row>
    <x:row r="13380" ht="23" customHeight="1">
      <x:c r="A13380" s="4" t="str">
        <x:v>Córdoba</x:v>
      </x:c>
      <x:c r="B13380" s="4" t="str">
        <x:v>1.º ESO</x:v>
      </x:c>
      <x:c r="C13380" s="4" t="str">
        <x:v>A</x:v>
      </x:c>
      <x:c r="D13380" s="13" t="str">
        <x:v>01035</x:v>
      </x:c>
      <x:c r="E13380" s="13" t="str">
        <x:v>01031</x:v>
      </x:c>
      <x:c r="F13380" s="4" t="str">
        <x:v>prediccion_amistad</x:v>
      </x:c>
      <x:c r="G13380" s="4"/>
      <x:c r="H13380" s="4" t="n">
        <x:f>COUNTIFS(Relaciones!$D$13051:$D$13413,E13380,Relaciones!$E$13051:$E$13413,D13380,Relaciones!$F$13051:$F$13413,"amistad")</x:f>
        <x:v>1</x:v>
      </x:c>
    </x:row>
    <x:row r="13381" ht="23" customHeight="1">
      <x:c r="A13381" s="4" t="str">
        <x:v>Córdoba</x:v>
      </x:c>
      <x:c r="B13381" s="4" t="str">
        <x:v>1.º ESO</x:v>
      </x:c>
      <x:c r="C13381" s="4" t="str">
        <x:v>A</x:v>
      </x:c>
      <x:c r="D13381" s="13" t="str">
        <x:v>01035</x:v>
      </x:c>
      <x:c r="E13381" s="13" t="str">
        <x:v>01032</x:v>
      </x:c>
      <x:c r="F13381" s="4" t="str">
        <x:v>prediccion_amistad</x:v>
      </x:c>
      <x:c r="G13381" s="4"/>
      <x:c r="H13381" s="4" t="n">
        <x:f>COUNTIFS(Relaciones!$D$13051:$D$13413,E13381,Relaciones!$E$13051:$E$13413,D13381,Relaciones!$F$13051:$F$13413,"amistad")</x:f>
        <x:v>1</x:v>
      </x:c>
    </x:row>
    <x:row r="13382" ht="23" customHeight="1">
      <x:c r="A13382" s="4" t="str">
        <x:v>Córdoba</x:v>
      </x:c>
      <x:c r="B13382" s="4" t="str">
        <x:v>1.º ESO</x:v>
      </x:c>
      <x:c r="C13382" s="4" t="str">
        <x:v>A</x:v>
      </x:c>
      <x:c r="D13382" s="13" t="str">
        <x:v>01036</x:v>
      </x:c>
      <x:c r="E13382" s="13" t="str">
        <x:v>01031</x:v>
      </x:c>
      <x:c r="F13382" s="4" t="str">
        <x:v>prediccion_amistad</x:v>
      </x:c>
      <x:c r="G13382" s="4"/>
      <x:c r="H13382" s="4" t="n">
        <x:f>COUNTIFS(Relaciones!$D$13051:$D$13413,E13382,Relaciones!$E$13051:$E$13413,D13382,Relaciones!$F$13051:$F$13413,"amistad")</x:f>
        <x:v>1</x:v>
      </x:c>
    </x:row>
    <x:row r="13383" ht="23" customHeight="1">
      <x:c r="A13383" s="4" t="str">
        <x:v>Córdoba</x:v>
      </x:c>
      <x:c r="B13383" s="4" t="str">
        <x:v>1.º ESO</x:v>
      </x:c>
      <x:c r="C13383" s="4" t="str">
        <x:v>A</x:v>
      </x:c>
      <x:c r="D13383" s="13" t="str">
        <x:v>01036</x:v>
      </x:c>
      <x:c r="E13383" s="13" t="str">
        <x:v>01033</x:v>
      </x:c>
      <x:c r="F13383" s="4" t="str">
        <x:v>prediccion_amistad</x:v>
      </x:c>
      <x:c r="G13383" s="4"/>
      <x:c r="H13383" s="4" t="n">
        <x:f>COUNTIFS(Relaciones!$D$13051:$D$13413,E13383,Relaciones!$E$13051:$E$13413,D13383,Relaciones!$F$13051:$F$13413,"amistad")</x:f>
        <x:v>1</x:v>
      </x:c>
    </x:row>
    <x:row r="13384" ht="23" customHeight="1">
      <x:c r="A13384" s="4" t="str">
        <x:v>Córdoba</x:v>
      </x:c>
      <x:c r="B13384" s="4" t="str">
        <x:v>1.º ESO</x:v>
      </x:c>
      <x:c r="C13384" s="4" t="str">
        <x:v>A</x:v>
      </x:c>
      <x:c r="D13384" s="13" t="str">
        <x:v>01036</x:v>
      </x:c>
      <x:c r="E13384" s="13" t="str">
        <x:v>01035</x:v>
      </x:c>
      <x:c r="F13384" s="4" t="str">
        <x:v>prediccion_amistad</x:v>
      </x:c>
      <x:c r="G13384" s="4"/>
      <x:c r="H13384" s="4" t="n">
        <x:f>COUNTIFS(Relaciones!$D$13051:$D$13413,E13384,Relaciones!$E$13051:$E$13413,D13384,Relaciones!$F$13051:$F$13413,"amistad")</x:f>
        <x:v>1</x:v>
      </x:c>
    </x:row>
    <x:row r="13385" ht="23" customHeight="1">
      <x:c r="A13385" s="4" t="str">
        <x:v>Córdoba</x:v>
      </x:c>
      <x:c r="B13385" s="4" t="str">
        <x:v>1.º ESO</x:v>
      </x:c>
      <x:c r="C13385" s="4" t="str">
        <x:v>A</x:v>
      </x:c>
      <x:c r="D13385" s="13" t="str">
        <x:v>01010</x:v>
      </x:c>
      <x:c r="E13385" s="13" t="str">
        <x:v>01015</x:v>
      </x:c>
      <x:c r="F13385" s="4" t="str">
        <x:v>prediccion_rechazo</x:v>
      </x:c>
      <x:c r="G13385" s="4"/>
      <x:c r="H13385" s="4" t="n">
        <x:f>COUNTIFS(Relaciones!$D$13051:$D$13413,E13385,Relaciones!$E$13051:$E$13413,D13385,Relaciones!$F$13051:$F$13413,"rechazo")</x:f>
        <x:v>0</x:v>
      </x:c>
    </x:row>
    <x:row r="13386" ht="23" customHeight="1">
      <x:c r="A13386" s="4" t="str">
        <x:v>Córdoba</x:v>
      </x:c>
      <x:c r="B13386" s="4" t="str">
        <x:v>1.º ESO</x:v>
      </x:c>
      <x:c r="C13386" s="4" t="str">
        <x:v>A</x:v>
      </x:c>
      <x:c r="D13386" s="13" t="str">
        <x:v>01010</x:v>
      </x:c>
      <x:c r="E13386" s="13" t="str">
        <x:v>01029</x:v>
      </x:c>
      <x:c r="F13386" s="4" t="str">
        <x:v>prediccion_rechazo</x:v>
      </x:c>
      <x:c r="G13386" s="4"/>
      <x:c r="H13386" s="4" t="n">
        <x:f>COUNTIFS(Relaciones!$D$13051:$D$13413,E13386,Relaciones!$E$13051:$E$13413,D13386,Relaciones!$F$13051:$F$13413,"rechazo")</x:f>
        <x:v>1</x:v>
      </x:c>
    </x:row>
    <x:row r="13387" ht="23" customHeight="1">
      <x:c r="A13387" s="4" t="str">
        <x:v>Córdoba</x:v>
      </x:c>
      <x:c r="B13387" s="4" t="str">
        <x:v>1.º ESO</x:v>
      </x:c>
      <x:c r="C13387" s="4" t="str">
        <x:v>A</x:v>
      </x:c>
      <x:c r="D13387" s="13" t="str">
        <x:v>01013</x:v>
      </x:c>
      <x:c r="E13387" s="13" t="str">
        <x:v>01018</x:v>
      </x:c>
      <x:c r="F13387" s="4" t="str">
        <x:v>prediccion_rechazo</x:v>
      </x:c>
      <x:c r="G13387" s="4"/>
      <x:c r="H13387" s="4" t="n">
        <x:f>COUNTIFS(Relaciones!$D$13051:$D$13413,E13387,Relaciones!$E$13051:$E$13413,D13387,Relaciones!$F$13051:$F$13413,"rechazo")</x:f>
        <x:v>0</x:v>
      </x:c>
    </x:row>
    <x:row r="13388" ht="23" customHeight="1">
      <x:c r="A13388" s="4" t="str">
        <x:v>Córdoba</x:v>
      </x:c>
      <x:c r="B13388" s="4" t="str">
        <x:v>1.º ESO</x:v>
      </x:c>
      <x:c r="C13388" s="4" t="str">
        <x:v>A</x:v>
      </x:c>
      <x:c r="D13388" s="13" t="str">
        <x:v>01014</x:v>
      </x:c>
      <x:c r="E13388" s="13" t="str">
        <x:v>01033</x:v>
      </x:c>
      <x:c r="F13388" s="4" t="str">
        <x:v>prediccion_rechazo</x:v>
      </x:c>
      <x:c r="G13388" s="4"/>
      <x:c r="H13388" s="4" t="n">
        <x:f>COUNTIFS(Relaciones!$D$13051:$D$13413,E13388,Relaciones!$E$13051:$E$13413,D13388,Relaciones!$F$13051:$F$13413,"rechazo")</x:f>
        <x:v>1</x:v>
      </x:c>
    </x:row>
    <x:row r="13389" ht="23" customHeight="1">
      <x:c r="A13389" s="4" t="str">
        <x:v>Córdoba</x:v>
      </x:c>
      <x:c r="B13389" s="4" t="str">
        <x:v>1.º ESO</x:v>
      </x:c>
      <x:c r="C13389" s="4" t="str">
        <x:v>A</x:v>
      </x:c>
      <x:c r="D13389" s="13" t="str">
        <x:v>01015</x:v>
      </x:c>
      <x:c r="E13389" s="13" t="str">
        <x:v>01029</x:v>
      </x:c>
      <x:c r="F13389" s="4" t="str">
        <x:v>prediccion_rechazo</x:v>
      </x:c>
      <x:c r="G13389" s="4"/>
      <x:c r="H13389" s="4" t="n">
        <x:f>COUNTIFS(Relaciones!$D$13051:$D$13413,E13389,Relaciones!$E$13051:$E$13413,D13389,Relaciones!$F$13051:$F$13413,"rechazo")</x:f>
        <x:v>1</x:v>
      </x:c>
    </x:row>
    <x:row r="13390" ht="23" customHeight="1">
      <x:c r="A13390" s="4" t="str">
        <x:v>Córdoba</x:v>
      </x:c>
      <x:c r="B13390" s="4" t="str">
        <x:v>1.º ESO</x:v>
      </x:c>
      <x:c r="C13390" s="4" t="str">
        <x:v>A</x:v>
      </x:c>
      <x:c r="D13390" s="13" t="str">
        <x:v>01016</x:v>
      </x:c>
      <x:c r="E13390" s="13" t="str">
        <x:v>01021</x:v>
      </x:c>
      <x:c r="F13390" s="4" t="str">
        <x:v>prediccion_rechazo</x:v>
      </x:c>
      <x:c r="G13390" s="4"/>
      <x:c r="H13390" s="4" t="n">
        <x:f>COUNTIFS(Relaciones!$D$13051:$D$13413,E13390,Relaciones!$E$13051:$E$13413,D13390,Relaciones!$F$13051:$F$13413,"rechazo")</x:f>
        <x:v>0</x:v>
      </x:c>
    </x:row>
    <x:row r="13391" ht="23" customHeight="1">
      <x:c r="A13391" s="4" t="str">
        <x:v>Córdoba</x:v>
      </x:c>
      <x:c r="B13391" s="4" t="str">
        <x:v>1.º ESO</x:v>
      </x:c>
      <x:c r="C13391" s="4" t="str">
        <x:v>A</x:v>
      </x:c>
      <x:c r="D13391" s="13" t="str">
        <x:v>01019</x:v>
      </x:c>
      <x:c r="E13391" s="13" t="str">
        <x:v>01024</x:v>
      </x:c>
      <x:c r="F13391" s="4" t="str">
        <x:v>prediccion_rechazo</x:v>
      </x:c>
      <x:c r="G13391" s="4"/>
      <x:c r="H13391" s="4" t="n">
        <x:f>COUNTIFS(Relaciones!$D$13051:$D$13413,E13391,Relaciones!$E$13051:$E$13413,D13391,Relaciones!$F$13051:$F$13413,"rechazo")</x:f>
        <x:v>0</x:v>
      </x:c>
    </x:row>
    <x:row r="13392" ht="23" customHeight="1">
      <x:c r="A13392" s="4" t="str">
        <x:v>Córdoba</x:v>
      </x:c>
      <x:c r="B13392" s="4" t="str">
        <x:v>1.º ESO</x:v>
      </x:c>
      <x:c r="C13392" s="4" t="str">
        <x:v>A</x:v>
      </x:c>
      <x:c r="D13392" s="13" t="str">
        <x:v>01022</x:v>
      </x:c>
      <x:c r="E13392" s="13" t="str">
        <x:v>01027</x:v>
      </x:c>
      <x:c r="F13392" s="4" t="str">
        <x:v>prediccion_rechazo</x:v>
      </x:c>
      <x:c r="G13392" s="4"/>
      <x:c r="H13392" s="4" t="n">
        <x:f>COUNTIFS(Relaciones!$D$13051:$D$13413,E13392,Relaciones!$E$13051:$E$13413,D13392,Relaciones!$F$13051:$F$13413,"rechazo")</x:f>
        <x:v>0</x:v>
      </x:c>
    </x:row>
    <x:row r="13393" ht="23" customHeight="1">
      <x:c r="A13393" s="4" t="str">
        <x:v>Córdoba</x:v>
      </x:c>
      <x:c r="B13393" s="4" t="str">
        <x:v>1.º ESO</x:v>
      </x:c>
      <x:c r="C13393" s="4" t="str">
        <x:v>A</x:v>
      </x:c>
      <x:c r="D13393" s="13" t="str">
        <x:v>01025</x:v>
      </x:c>
      <x:c r="E13393" s="13" t="str">
        <x:v>01030</x:v>
      </x:c>
      <x:c r="F13393" s="4" t="str">
        <x:v>prediccion_rechazo</x:v>
      </x:c>
      <x:c r="G13393" s="4"/>
      <x:c r="H13393" s="4" t="n">
        <x:f>COUNTIFS(Relaciones!$D$13051:$D$13413,E13393,Relaciones!$E$13051:$E$13413,D13393,Relaciones!$F$13051:$F$13413,"rechazo")</x:f>
        <x:v>0</x:v>
      </x:c>
    </x:row>
    <x:row r="13394" ht="23" customHeight="1">
      <x:c r="A13394" s="4" t="str">
        <x:v>Córdoba</x:v>
      </x:c>
      <x:c r="B13394" s="4" t="str">
        <x:v>1.º ESO</x:v>
      </x:c>
      <x:c r="C13394" s="4" t="str">
        <x:v>A</x:v>
      </x:c>
      <x:c r="D13394" s="13" t="str">
        <x:v>01028</x:v>
      </x:c>
      <x:c r="E13394" s="13" t="str">
        <x:v>01033</x:v>
      </x:c>
      <x:c r="F13394" s="4" t="str">
        <x:v>prediccion_rechazo</x:v>
      </x:c>
      <x:c r="G13394" s="4"/>
      <x:c r="H13394" s="4" t="n">
        <x:f>COUNTIFS(Relaciones!$D$13051:$D$13413,E13394,Relaciones!$E$13051:$E$13413,D13394,Relaciones!$F$13051:$F$13413,"rechazo")</x:f>
        <x:v>0</x:v>
      </x:c>
    </x:row>
    <x:row r="13395" ht="23" customHeight="1">
      <x:c r="A13395" s="4" t="str">
        <x:v>Córdoba</x:v>
      </x:c>
      <x:c r="B13395" s="4" t="str">
        <x:v>1.º ESO</x:v>
      </x:c>
      <x:c r="C13395" s="4" t="str">
        <x:v>A</x:v>
      </x:c>
      <x:c r="D13395" s="13" t="str">
        <x:v>01031</x:v>
      </x:c>
      <x:c r="E13395" s="13" t="str">
        <x:v>01036</x:v>
      </x:c>
      <x:c r="F13395" s="4" t="str">
        <x:v>prediccion_rechazo</x:v>
      </x:c>
      <x:c r="G13395" s="4"/>
      <x:c r="H13395" s="4" t="n">
        <x:f>COUNTIFS(Relaciones!$D$13051:$D$13413,E13395,Relaciones!$E$13051:$E$13413,D13395,Relaciones!$F$13051:$F$13413,"rechazo")</x:f>
        <x:v>0</x:v>
      </x:c>
    </x:row>
    <x:row r="13396" ht="23" customHeight="1">
      <x:c r="A13396" s="4" t="str">
        <x:v>Córdoba</x:v>
      </x:c>
      <x:c r="B13396" s="4" t="str">
        <x:v>1.º ESO</x:v>
      </x:c>
      <x:c r="C13396" s="4" t="str">
        <x:v>A</x:v>
      </x:c>
      <x:c r="D13396" s="13" t="str">
        <x:v>01032</x:v>
      </x:c>
      <x:c r="E13396" s="13" t="str">
        <x:v>01011</x:v>
      </x:c>
      <x:c r="F13396" s="4" t="str">
        <x:v>prediccion_rechazo</x:v>
      </x:c>
      <x:c r="G13396" s="4"/>
      <x:c r="H13396" s="4" t="n">
        <x:f>COUNTIFS(Relaciones!$D$13051:$D$13413,E13396,Relaciones!$E$13051:$E$13413,D13396,Relaciones!$F$13051:$F$13413,"rechazo")</x:f>
        <x:v>1</x:v>
      </x:c>
    </x:row>
    <x:row r="13397" ht="23" customHeight="1">
      <x:c r="A13397" s="4" t="str">
        <x:v>Córdoba</x:v>
      </x:c>
      <x:c r="B13397" s="4" t="str">
        <x:v>1.º ESO</x:v>
      </x:c>
      <x:c r="C13397" s="4" t="str">
        <x:v>A</x:v>
      </x:c>
      <x:c r="D13397" s="13" t="str">
        <x:v>01032</x:v>
      </x:c>
      <x:c r="E13397" s="13" t="str">
        <x:v>01012</x:v>
      </x:c>
      <x:c r="F13397" s="4" t="str">
        <x:v>prediccion_rechazo</x:v>
      </x:c>
      <x:c r="G13397" s="4"/>
      <x:c r="H13397" s="4" t="n">
        <x:f>COUNTIFS(Relaciones!$D$13051:$D$13413,E13397,Relaciones!$E$13051:$E$13413,D13397,Relaciones!$F$13051:$F$13413,"rechazo")</x:f>
        <x:v>1</x:v>
      </x:c>
    </x:row>
    <x:row r="13398" ht="23" customHeight="1">
      <x:c r="A13398" s="4" t="str">
        <x:v>Córdoba</x:v>
      </x:c>
      <x:c r="B13398" s="4" t="str">
        <x:v>1.º ESO</x:v>
      </x:c>
      <x:c r="C13398" s="4" t="str">
        <x:v>A</x:v>
      </x:c>
      <x:c r="D13398" s="13" t="str">
        <x:v>01032</x:v>
      </x:c>
      <x:c r="E13398" s="13" t="str">
        <x:v>01013</x:v>
      </x:c>
      <x:c r="F13398" s="4" t="str">
        <x:v>prediccion_rechazo</x:v>
      </x:c>
      <x:c r="G13398" s="4"/>
      <x:c r="H13398" s="4" t="n">
        <x:f>COUNTIFS(Relaciones!$D$13051:$D$13413,E13398,Relaciones!$E$13051:$E$13413,D13398,Relaciones!$F$13051:$F$13413,"rechazo")</x:f>
        <x:v>1</x:v>
      </x:c>
    </x:row>
    <x:row r="13399" ht="23" customHeight="1">
      <x:c r="A13399" s="4" t="str">
        <x:v>Córdoba</x:v>
      </x:c>
      <x:c r="B13399" s="4" t="str">
        <x:v>1.º ESO</x:v>
      </x:c>
      <x:c r="C13399" s="4" t="str">
        <x:v>A</x:v>
      </x:c>
      <x:c r="D13399" s="13" t="str">
        <x:v>01032</x:v>
      </x:c>
      <x:c r="E13399" s="13" t="str">
        <x:v>01015</x:v>
      </x:c>
      <x:c r="F13399" s="4" t="str">
        <x:v>prediccion_rechazo</x:v>
      </x:c>
      <x:c r="G13399" s="4"/>
      <x:c r="H13399" s="4" t="n">
        <x:f>COUNTIFS(Relaciones!$D$13051:$D$13413,E13399,Relaciones!$E$13051:$E$13413,D13399,Relaciones!$F$13051:$F$13413,"rechazo")</x:f>
        <x:v>1</x:v>
      </x:c>
    </x:row>
    <x:row r="13400" ht="23" customHeight="1">
      <x:c r="A13400" s="4" t="str">
        <x:v>Córdoba</x:v>
      </x:c>
      <x:c r="B13400" s="4" t="str">
        <x:v>1.º ESO</x:v>
      </x:c>
      <x:c r="C13400" s="4" t="str">
        <x:v>A</x:v>
      </x:c>
      <x:c r="D13400" s="13" t="str">
        <x:v>01032</x:v>
      </x:c>
      <x:c r="E13400" s="13" t="str">
        <x:v>01017</x:v>
      </x:c>
      <x:c r="F13400" s="4" t="str">
        <x:v>prediccion_rechazo</x:v>
      </x:c>
      <x:c r="G13400" s="4"/>
      <x:c r="H13400" s="4" t="n">
        <x:f>COUNTIFS(Relaciones!$D$13051:$D$13413,E13400,Relaciones!$E$13051:$E$13413,D13400,Relaciones!$F$13051:$F$13413,"rechazo")</x:f>
        <x:v>1</x:v>
      </x:c>
    </x:row>
    <x:row r="13401" ht="23" customHeight="1">
      <x:c r="A13401" s="4" t="str">
        <x:v>Córdoba</x:v>
      </x:c>
      <x:c r="B13401" s="4" t="str">
        <x:v>1.º ESO</x:v>
      </x:c>
      <x:c r="C13401" s="4" t="str">
        <x:v>A</x:v>
      </x:c>
      <x:c r="D13401" s="13" t="str">
        <x:v>01032</x:v>
      </x:c>
      <x:c r="E13401" s="13" t="str">
        <x:v>01018</x:v>
      </x:c>
      <x:c r="F13401" s="4" t="str">
        <x:v>prediccion_rechazo</x:v>
      </x:c>
      <x:c r="G13401" s="4"/>
      <x:c r="H13401" s="4" t="n">
        <x:f>COUNTIFS(Relaciones!$D$13051:$D$13413,E13401,Relaciones!$E$13051:$E$13413,D13401,Relaciones!$F$13051:$F$13413,"rechazo")</x:f>
        <x:v>1</x:v>
      </x:c>
    </x:row>
    <x:row r="13402" ht="23" customHeight="1">
      <x:c r="A13402" s="4" t="str">
        <x:v>Córdoba</x:v>
      </x:c>
      <x:c r="B13402" s="4" t="str">
        <x:v>1.º ESO</x:v>
      </x:c>
      <x:c r="C13402" s="4" t="str">
        <x:v>A</x:v>
      </x:c>
      <x:c r="D13402" s="13" t="str">
        <x:v>01032</x:v>
      </x:c>
      <x:c r="E13402" s="13" t="str">
        <x:v>01020</x:v>
      </x:c>
      <x:c r="F13402" s="4" t="str">
        <x:v>prediccion_rechazo</x:v>
      </x:c>
      <x:c r="G13402" s="4"/>
      <x:c r="H13402" s="4" t="n">
        <x:f>COUNTIFS(Relaciones!$D$13051:$D$13413,E13402,Relaciones!$E$13051:$E$13413,D13402,Relaciones!$F$13051:$F$13413,"rechazo")</x:f>
        <x:v>1</x:v>
      </x:c>
    </x:row>
    <x:row r="13403" ht="23" customHeight="1">
      <x:c r="A13403" s="4" t="str">
        <x:v>Córdoba</x:v>
      </x:c>
      <x:c r="B13403" s="4" t="str">
        <x:v>1.º ESO</x:v>
      </x:c>
      <x:c r="C13403" s="4" t="str">
        <x:v>A</x:v>
      </x:c>
      <x:c r="D13403" s="13" t="str">
        <x:v>01032</x:v>
      </x:c>
      <x:c r="E13403" s="13" t="str">
        <x:v>01022</x:v>
      </x:c>
      <x:c r="F13403" s="4" t="str">
        <x:v>prediccion_rechazo</x:v>
      </x:c>
      <x:c r="G13403" s="4"/>
      <x:c r="H13403" s="4" t="n">
        <x:f>COUNTIFS(Relaciones!$D$13051:$D$13413,E13403,Relaciones!$E$13051:$E$13413,D13403,Relaciones!$F$13051:$F$13413,"rechazo")</x:f>
        <x:v>1</x:v>
      </x:c>
    </x:row>
    <x:row r="13404" ht="23" customHeight="1">
      <x:c r="A13404" s="4" t="str">
        <x:v>Córdoba</x:v>
      </x:c>
      <x:c r="B13404" s="4" t="str">
        <x:v>1.º ESO</x:v>
      </x:c>
      <x:c r="C13404" s="4" t="str">
        <x:v>A</x:v>
      </x:c>
      <x:c r="D13404" s="13" t="str">
        <x:v>01032</x:v>
      </x:c>
      <x:c r="E13404" s="13" t="str">
        <x:v>01024</x:v>
      </x:c>
      <x:c r="F13404" s="4" t="str">
        <x:v>prediccion_rechazo</x:v>
      </x:c>
      <x:c r="G13404" s="4"/>
      <x:c r="H13404" s="4" t="n">
        <x:f>COUNTIFS(Relaciones!$D$13051:$D$13413,E13404,Relaciones!$E$13051:$E$13413,D13404,Relaciones!$F$13051:$F$13413,"rechazo")</x:f>
        <x:v>1</x:v>
      </x:c>
    </x:row>
    <x:row r="13405" ht="23" customHeight="1">
      <x:c r="A13405" s="4" t="str">
        <x:v>Córdoba</x:v>
      </x:c>
      <x:c r="B13405" s="4" t="str">
        <x:v>1.º ESO</x:v>
      </x:c>
      <x:c r="C13405" s="4" t="str">
        <x:v>A</x:v>
      </x:c>
      <x:c r="D13405" s="13" t="str">
        <x:v>01032</x:v>
      </x:c>
      <x:c r="E13405" s="13" t="str">
        <x:v>01026</x:v>
      </x:c>
      <x:c r="F13405" s="4" t="str">
        <x:v>prediccion_rechazo</x:v>
      </x:c>
      <x:c r="G13405" s="4"/>
      <x:c r="H13405" s="4" t="n">
        <x:f>COUNTIFS(Relaciones!$D$13051:$D$13413,E13405,Relaciones!$E$13051:$E$13413,D13405,Relaciones!$F$13051:$F$13413,"rechazo")</x:f>
        <x:v>1</x:v>
      </x:c>
    </x:row>
    <x:row r="13406" ht="23" customHeight="1">
      <x:c r="A13406" s="4" t="str">
        <x:v>Córdoba</x:v>
      </x:c>
      <x:c r="B13406" s="4" t="str">
        <x:v>1.º ESO</x:v>
      </x:c>
      <x:c r="C13406" s="4" t="str">
        <x:v>A</x:v>
      </x:c>
      <x:c r="D13406" s="13" t="str">
        <x:v>01032</x:v>
      </x:c>
      <x:c r="E13406" s="13" t="str">
        <x:v>01027</x:v>
      </x:c>
      <x:c r="F13406" s="4" t="str">
        <x:v>prediccion_rechazo</x:v>
      </x:c>
      <x:c r="G13406" s="4"/>
      <x:c r="H13406" s="4" t="n">
        <x:f>COUNTIFS(Relaciones!$D$13051:$D$13413,E13406,Relaciones!$E$13051:$E$13413,D13406,Relaciones!$F$13051:$F$13413,"rechazo")</x:f>
        <x:v>1</x:v>
      </x:c>
    </x:row>
    <x:row r="13407" ht="23" customHeight="1">
      <x:c r="A13407" s="4" t="str">
        <x:v>Córdoba</x:v>
      </x:c>
      <x:c r="B13407" s="4" t="str">
        <x:v>1.º ESO</x:v>
      </x:c>
      <x:c r="C13407" s="4" t="str">
        <x:v>A</x:v>
      </x:c>
      <x:c r="D13407" s="13" t="str">
        <x:v>01032</x:v>
      </x:c>
      <x:c r="E13407" s="13" t="str">
        <x:v>01028</x:v>
      </x:c>
      <x:c r="F13407" s="4" t="str">
        <x:v>prediccion_rechazo</x:v>
      </x:c>
      <x:c r="G13407" s="4"/>
      <x:c r="H13407" s="4" t="n">
        <x:f>COUNTIFS(Relaciones!$D$13051:$D$13413,E13407,Relaciones!$E$13051:$E$13413,D13407,Relaciones!$F$13051:$F$13413,"rechazo")</x:f>
        <x:v>1</x:v>
      </x:c>
    </x:row>
    <x:row r="13408" ht="23" customHeight="1">
      <x:c r="A13408" s="4" t="str">
        <x:v>Córdoba</x:v>
      </x:c>
      <x:c r="B13408" s="4" t="str">
        <x:v>1.º ESO</x:v>
      </x:c>
      <x:c r="C13408" s="4" t="str">
        <x:v>A</x:v>
      </x:c>
      <x:c r="D13408" s="13" t="str">
        <x:v>01032</x:v>
      </x:c>
      <x:c r="E13408" s="13" t="str">
        <x:v>01036</x:v>
      </x:c>
      <x:c r="F13408" s="4" t="str">
        <x:v>prediccion_rechazo</x:v>
      </x:c>
      <x:c r="G13408" s="4"/>
      <x:c r="H13408" s="4" t="n">
        <x:f>COUNTIFS(Relaciones!$D$13051:$D$13413,E13408,Relaciones!$E$13051:$E$13413,D13408,Relaciones!$F$13051:$F$13413,"rechazo")</x:f>
        <x:v>1</x:v>
      </x:c>
    </x:row>
    <x:row r="13409" ht="23" customHeight="1">
      <x:c r="A13409" s="4" t="str">
        <x:v>Córdoba</x:v>
      </x:c>
      <x:c r="B13409" s="4" t="str">
        <x:v>1.º ESO</x:v>
      </x:c>
      <x:c r="C13409" s="4" t="str">
        <x:v>A</x:v>
      </x:c>
      <x:c r="D13409" s="13" t="str">
        <x:v>01034</x:v>
      </x:c>
      <x:c r="E13409" s="13" t="str">
        <x:v>01011</x:v>
      </x:c>
      <x:c r="F13409" s="4" t="str">
        <x:v>prediccion_rechazo</x:v>
      </x:c>
      <x:c r="G13409" s="4"/>
      <x:c r="H13409" s="4" t="n">
        <x:f>COUNTIFS(Relaciones!$D$13051:$D$13413,E13409,Relaciones!$E$13051:$E$13413,D13409,Relaciones!$F$13051:$F$13413,"rechazo")</x:f>
        <x:v>0</x:v>
      </x:c>
    </x:row>
    <x:row r="13410" ht="23" customHeight="1">
      <x:c r="A13410" s="4" t="str">
        <x:v>Córdoba</x:v>
      </x:c>
      <x:c r="B13410" s="4" t="str">
        <x:v>1.º ESO</x:v>
      </x:c>
      <x:c r="C13410" s="4" t="str">
        <x:v>A</x:v>
      </x:c>
      <x:c r="D13410" s="13" t="str">
        <x:v>01034</x:v>
      </x:c>
      <x:c r="E13410" s="13" t="str">
        <x:v>01014</x:v>
      </x:c>
      <x:c r="F13410" s="4" t="str">
        <x:v>prediccion_rechazo</x:v>
      </x:c>
      <x:c r="G13410" s="4"/>
      <x:c r="H13410" s="4" t="n">
        <x:f>COUNTIFS(Relaciones!$D$13051:$D$13413,E13410,Relaciones!$E$13051:$E$13413,D13410,Relaciones!$F$13051:$F$13413,"rechazo")</x:f>
        <x:v>1</x:v>
      </x:c>
    </x:row>
    <x:row r="13411" ht="23" customHeight="1">
      <x:c r="A13411" s="4" t="str">
        <x:v>Córdoba</x:v>
      </x:c>
      <x:c r="B13411" s="4" t="str">
        <x:v>1.º ESO</x:v>
      </x:c>
      <x:c r="C13411" s="4" t="str">
        <x:v>A</x:v>
      </x:c>
      <x:c r="D13411" s="13" t="str">
        <x:v>01034</x:v>
      </x:c>
      <x:c r="E13411" s="13" t="str">
        <x:v>01019</x:v>
      </x:c>
      <x:c r="F13411" s="4" t="str">
        <x:v>prediccion_rechazo</x:v>
      </x:c>
      <x:c r="G13411" s="4"/>
      <x:c r="H13411" s="4" t="n">
        <x:f>COUNTIFS(Relaciones!$D$13051:$D$13413,E13411,Relaciones!$E$13051:$E$13413,D13411,Relaciones!$F$13051:$F$13413,"rechazo")</x:f>
        <x:v>1</x:v>
      </x:c>
    </x:row>
    <x:row r="13412" ht="23" customHeight="1">
      <x:c r="A13412" s="4" t="str">
        <x:v>Córdoba</x:v>
      </x:c>
      <x:c r="B13412" s="4" t="str">
        <x:v>1.º ESO</x:v>
      </x:c>
      <x:c r="C13412" s="4" t="str">
        <x:v>A</x:v>
      </x:c>
      <x:c r="D13412" s="13" t="str">
        <x:v>01034</x:v>
      </x:c>
      <x:c r="E13412" s="13" t="str">
        <x:v>01024</x:v>
      </x:c>
      <x:c r="F13412" s="4" t="str">
        <x:v>prediccion_rechazo</x:v>
      </x:c>
      <x:c r="G13412" s="4"/>
      <x:c r="H13412" s="4" t="n">
        <x:f>COUNTIFS(Relaciones!$D$13051:$D$13413,E13412,Relaciones!$E$13051:$E$13413,D13412,Relaciones!$F$13051:$F$13413,"rechazo")</x:f>
        <x:v>1</x:v>
      </x:c>
    </x:row>
    <x:row r="13413" ht="23" customHeight="1">
      <x:c r="A13413" s="4" t="str">
        <x:v>Córdoba</x:v>
      </x:c>
      <x:c r="B13413" s="4" t="str">
        <x:v>1.º ESO</x:v>
      </x:c>
      <x:c r="C13413" s="4" t="str">
        <x:v>A</x:v>
      </x:c>
      <x:c r="D13413" s="13" t="str">
        <x:v>01034</x:v>
      </x:c>
      <x:c r="E13413" s="13" t="str">
        <x:v>01032</x:v>
      </x:c>
      <x:c r="F13413" s="4" t="str">
        <x:v>prediccion_rechazo</x:v>
      </x:c>
      <x:c r="G13413" s="4"/>
      <x:c r="H13413" s="4" t="n">
        <x:f>COUNTIFS(Relaciones!$D$13051:$D$13413,E13413,Relaciones!$E$13051:$E$13413,D13413,Relaciones!$F$13051:$F$13413,"rechazo")</x:f>
        <x:v>1</x:v>
      </x:c>
    </x:row>
    <x:row r="13414" ht="23" customHeight="1">
      <x:c r="A13414" s="4" t="str">
        <x:v>Córdoba</x:v>
      </x:c>
      <x:c r="B13414" s="4" t="str">
        <x:v>1.º ESO</x:v>
      </x:c>
      <x:c r="C13414" s="4" t="str">
        <x:v>B</x:v>
      </x:c>
      <x:c r="D13414" s="13" t="str">
        <x:v>01037</x:v>
      </x:c>
      <x:c r="E13414" s="13" t="str">
        <x:v>01038</x:v>
      </x:c>
      <x:c r="F13414" s="4" t="str">
        <x:v>amistad</x:v>
      </x:c>
      <x:c r="G13414" s="4" t="n">
        <x:f>COUNTIFS(Relaciones!$D$13414:$D$13787,E13414,Relaciones!$E$13414:$E$13787,D13414,Relaciones!$F$13414:$F$13787,F13414)</x:f>
        <x:v>1</x:v>
      </x:c>
      <x:c r="H13414" s="4"/>
    </x:row>
    <x:row r="13415" ht="23" customHeight="1">
      <x:c r="A13415" s="4" t="str">
        <x:v>Córdoba</x:v>
      </x:c>
      <x:c r="B13415" s="4" t="str">
        <x:v>1.º ESO</x:v>
      </x:c>
      <x:c r="C13415" s="4" t="str">
        <x:v>B</x:v>
      </x:c>
      <x:c r="D13415" s="13" t="str">
        <x:v>01037</x:v>
      </x:c>
      <x:c r="E13415" s="13" t="str">
        <x:v>01040</x:v>
      </x:c>
      <x:c r="F13415" s="4" t="str">
        <x:v>amistad</x:v>
      </x:c>
      <x:c r="G13415" s="4" t="n">
        <x:f>COUNTIFS(Relaciones!$D$13414:$D$13787,E13415,Relaciones!$E$13414:$E$13787,D13415,Relaciones!$F$13414:$F$13787,F13415)</x:f>
        <x:v>1</x:v>
      </x:c>
      <x:c r="H13415" s="4"/>
    </x:row>
    <x:row r="13416" ht="23" customHeight="1">
      <x:c r="A13416" s="4" t="str">
        <x:v>Córdoba</x:v>
      </x:c>
      <x:c r="B13416" s="4" t="str">
        <x:v>1.º ESO</x:v>
      </x:c>
      <x:c r="C13416" s="4" t="str">
        <x:v>B</x:v>
      </x:c>
      <x:c r="D13416" s="13" t="str">
        <x:v>01037</x:v>
      </x:c>
      <x:c r="E13416" s="13" t="str">
        <x:v>01046</x:v>
      </x:c>
      <x:c r="F13416" s="4" t="str">
        <x:v>amistad</x:v>
      </x:c>
      <x:c r="G13416" s="4" t="n">
        <x:f>COUNTIFS(Relaciones!$D$13414:$D$13787,E13416,Relaciones!$E$13414:$E$13787,D13416,Relaciones!$F$13414:$F$13787,F13416)</x:f>
        <x:v>1</x:v>
      </x:c>
      <x:c r="H13416" s="4"/>
    </x:row>
    <x:row r="13417" ht="23" customHeight="1">
      <x:c r="A13417" s="4" t="str">
        <x:v>Córdoba</x:v>
      </x:c>
      <x:c r="B13417" s="4" t="str">
        <x:v>1.º ESO</x:v>
      </x:c>
      <x:c r="C13417" s="4" t="str">
        <x:v>B</x:v>
      </x:c>
      <x:c r="D13417" s="13" t="str">
        <x:v>01037</x:v>
      </x:c>
      <x:c r="E13417" s="13" t="str">
        <x:v>01048</x:v>
      </x:c>
      <x:c r="F13417" s="4" t="str">
        <x:v>amistad</x:v>
      </x:c>
      <x:c r="G13417" s="4" t="n">
        <x:f>COUNTIFS(Relaciones!$D$13414:$D$13787,E13417,Relaciones!$E$13414:$E$13787,D13417,Relaciones!$F$13414:$F$13787,F13417)</x:f>
        <x:v>1</x:v>
      </x:c>
      <x:c r="H13417" s="4"/>
    </x:row>
    <x:row r="13418" ht="23" customHeight="1">
      <x:c r="A13418" s="4" t="str">
        <x:v>Córdoba</x:v>
      </x:c>
      <x:c r="B13418" s="4" t="str">
        <x:v>1.º ESO</x:v>
      </x:c>
      <x:c r="C13418" s="4" t="str">
        <x:v>B</x:v>
      </x:c>
      <x:c r="D13418" s="13" t="str">
        <x:v>01037</x:v>
      </x:c>
      <x:c r="E13418" s="13" t="str">
        <x:v>01049</x:v>
      </x:c>
      <x:c r="F13418" s="4" t="str">
        <x:v>amistad</x:v>
      </x:c>
      <x:c r="G13418" s="4" t="n">
        <x:f>COUNTIFS(Relaciones!$D$13414:$D$13787,E13418,Relaciones!$E$13414:$E$13787,D13418,Relaciones!$F$13414:$F$13787,F13418)</x:f>
        <x:v>1</x:v>
      </x:c>
      <x:c r="H13418" s="4"/>
    </x:row>
    <x:row r="13419" ht="23" customHeight="1">
      <x:c r="A13419" s="4" t="str">
        <x:v>Córdoba</x:v>
      </x:c>
      <x:c r="B13419" s="4" t="str">
        <x:v>1.º ESO</x:v>
      </x:c>
      <x:c r="C13419" s="4" t="str">
        <x:v>B</x:v>
      </x:c>
      <x:c r="D13419" s="13" t="str">
        <x:v>01038</x:v>
      </x:c>
      <x:c r="E13419" s="13" t="str">
        <x:v>01037</x:v>
      </x:c>
      <x:c r="F13419" s="4" t="str">
        <x:v>amistad</x:v>
      </x:c>
      <x:c r="G13419" s="4" t="n">
        <x:f>COUNTIFS(Relaciones!$D$13414:$D$13787,E13419,Relaciones!$E$13414:$E$13787,D13419,Relaciones!$F$13414:$F$13787,F13419)</x:f>
        <x:v>1</x:v>
      </x:c>
      <x:c r="H13419" s="4"/>
    </x:row>
    <x:row r="13420" ht="23" customHeight="1">
      <x:c r="A13420" s="4" t="str">
        <x:v>Córdoba</x:v>
      </x:c>
      <x:c r="B13420" s="4" t="str">
        <x:v>1.º ESO</x:v>
      </x:c>
      <x:c r="C13420" s="4" t="str">
        <x:v>B</x:v>
      </x:c>
      <x:c r="D13420" s="13" t="str">
        <x:v>01038</x:v>
      </x:c>
      <x:c r="E13420" s="13" t="str">
        <x:v>01039</x:v>
      </x:c>
      <x:c r="F13420" s="4" t="str">
        <x:v>amistad</x:v>
      </x:c>
      <x:c r="G13420" s="4" t="n">
        <x:f>COUNTIFS(Relaciones!$D$13414:$D$13787,E13420,Relaciones!$E$13414:$E$13787,D13420,Relaciones!$F$13414:$F$13787,F13420)</x:f>
        <x:v>1</x:v>
      </x:c>
      <x:c r="H13420" s="4"/>
    </x:row>
    <x:row r="13421" ht="23" customHeight="1">
      <x:c r="A13421" s="4" t="str">
        <x:v>Córdoba</x:v>
      </x:c>
      <x:c r="B13421" s="4" t="str">
        <x:v>1.º ESO</x:v>
      </x:c>
      <x:c r="C13421" s="4" t="str">
        <x:v>B</x:v>
      </x:c>
      <x:c r="D13421" s="13" t="str">
        <x:v>01038</x:v>
      </x:c>
      <x:c r="E13421" s="13" t="str">
        <x:v>01041</x:v>
      </x:c>
      <x:c r="F13421" s="4" t="str">
        <x:v>amistad</x:v>
      </x:c>
      <x:c r="G13421" s="4" t="n">
        <x:f>COUNTIFS(Relaciones!$D$13414:$D$13787,E13421,Relaciones!$E$13414:$E$13787,D13421,Relaciones!$F$13414:$F$13787,F13421)</x:f>
        <x:v>1</x:v>
      </x:c>
      <x:c r="H13421" s="4"/>
    </x:row>
    <x:row r="13422" ht="23" customHeight="1">
      <x:c r="A13422" s="4" t="str">
        <x:v>Córdoba</x:v>
      </x:c>
      <x:c r="B13422" s="4" t="str">
        <x:v>1.º ESO</x:v>
      </x:c>
      <x:c r="C13422" s="4" t="str">
        <x:v>B</x:v>
      </x:c>
      <x:c r="D13422" s="13" t="str">
        <x:v>01038</x:v>
      </x:c>
      <x:c r="E13422" s="13" t="str">
        <x:v>01047</x:v>
      </x:c>
      <x:c r="F13422" s="4" t="str">
        <x:v>amistad</x:v>
      </x:c>
      <x:c r="G13422" s="4" t="n">
        <x:f>COUNTIFS(Relaciones!$D$13414:$D$13787,E13422,Relaciones!$E$13414:$E$13787,D13422,Relaciones!$F$13414:$F$13787,F13422)</x:f>
        <x:v>1</x:v>
      </x:c>
      <x:c r="H13422" s="4"/>
    </x:row>
    <x:row r="13423" ht="23" customHeight="1">
      <x:c r="A13423" s="4" t="str">
        <x:v>Córdoba</x:v>
      </x:c>
      <x:c r="B13423" s="4" t="str">
        <x:v>1.º ESO</x:v>
      </x:c>
      <x:c r="C13423" s="4" t="str">
        <x:v>B</x:v>
      </x:c>
      <x:c r="D13423" s="13" t="str">
        <x:v>01039</x:v>
      </x:c>
      <x:c r="E13423" s="13" t="str">
        <x:v>01037</x:v>
      </x:c>
      <x:c r="F13423" s="4" t="str">
        <x:v>amistad</x:v>
      </x:c>
      <x:c r="G13423" s="4" t="n">
        <x:f>COUNTIFS(Relaciones!$D$13414:$D$13787,E13423,Relaciones!$E$13414:$E$13787,D13423,Relaciones!$F$13414:$F$13787,F13423)</x:f>
        <x:v>0</x:v>
      </x:c>
      <x:c r="H13423" s="4"/>
    </x:row>
    <x:row r="13424" ht="23" customHeight="1">
      <x:c r="A13424" s="4" t="str">
        <x:v>Córdoba</x:v>
      </x:c>
      <x:c r="B13424" s="4" t="str">
        <x:v>1.º ESO</x:v>
      </x:c>
      <x:c r="C13424" s="4" t="str">
        <x:v>B</x:v>
      </x:c>
      <x:c r="D13424" s="13" t="str">
        <x:v>01039</x:v>
      </x:c>
      <x:c r="E13424" s="13" t="str">
        <x:v>01038</x:v>
      </x:c>
      <x:c r="F13424" s="4" t="str">
        <x:v>amistad</x:v>
      </x:c>
      <x:c r="G13424" s="4" t="n">
        <x:f>COUNTIFS(Relaciones!$D$13414:$D$13787,E13424,Relaciones!$E$13414:$E$13787,D13424,Relaciones!$F$13414:$F$13787,F13424)</x:f>
        <x:v>1</x:v>
      </x:c>
      <x:c r="H13424" s="4"/>
    </x:row>
    <x:row r="13425" ht="23" customHeight="1">
      <x:c r="A13425" s="4" t="str">
        <x:v>Córdoba</x:v>
      </x:c>
      <x:c r="B13425" s="4" t="str">
        <x:v>1.º ESO</x:v>
      </x:c>
      <x:c r="C13425" s="4" t="str">
        <x:v>B</x:v>
      </x:c>
      <x:c r="D13425" s="13" t="str">
        <x:v>01039</x:v>
      </x:c>
      <x:c r="E13425" s="13" t="str">
        <x:v>01040</x:v>
      </x:c>
      <x:c r="F13425" s="4" t="str">
        <x:v>amistad</x:v>
      </x:c>
      <x:c r="G13425" s="4" t="n">
        <x:f>COUNTIFS(Relaciones!$D$13414:$D$13787,E13425,Relaciones!$E$13414:$E$13787,D13425,Relaciones!$F$13414:$F$13787,F13425)</x:f>
        <x:v>1</x:v>
      </x:c>
      <x:c r="H13425" s="4"/>
    </x:row>
    <x:row r="13426" ht="23" customHeight="1">
      <x:c r="A13426" s="4" t="str">
        <x:v>Córdoba</x:v>
      </x:c>
      <x:c r="B13426" s="4" t="str">
        <x:v>1.º ESO</x:v>
      </x:c>
      <x:c r="C13426" s="4" t="str">
        <x:v>B</x:v>
      </x:c>
      <x:c r="D13426" s="13" t="str">
        <x:v>01039</x:v>
      </x:c>
      <x:c r="E13426" s="13" t="str">
        <x:v>01042</x:v>
      </x:c>
      <x:c r="F13426" s="4" t="str">
        <x:v>amistad</x:v>
      </x:c>
      <x:c r="G13426" s="4" t="n">
        <x:f>COUNTIFS(Relaciones!$D$13414:$D$13787,E13426,Relaciones!$E$13414:$E$13787,D13426,Relaciones!$F$13414:$F$13787,F13426)</x:f>
        <x:v>1</x:v>
      </x:c>
      <x:c r="H13426" s="4"/>
    </x:row>
    <x:row r="13427" ht="23" customHeight="1">
      <x:c r="A13427" s="4" t="str">
        <x:v>Córdoba</x:v>
      </x:c>
      <x:c r="B13427" s="4" t="str">
        <x:v>1.º ESO</x:v>
      </x:c>
      <x:c r="C13427" s="4" t="str">
        <x:v>B</x:v>
      </x:c>
      <x:c r="D13427" s="13" t="str">
        <x:v>01039</x:v>
      </x:c>
      <x:c r="E13427" s="13" t="str">
        <x:v>01048</x:v>
      </x:c>
      <x:c r="F13427" s="4" t="str">
        <x:v>amistad</x:v>
      </x:c>
      <x:c r="G13427" s="4" t="n">
        <x:f>COUNTIFS(Relaciones!$D$13414:$D$13787,E13427,Relaciones!$E$13414:$E$13787,D13427,Relaciones!$F$13414:$F$13787,F13427)</x:f>
        <x:v>1</x:v>
      </x:c>
      <x:c r="H13427" s="4"/>
    </x:row>
    <x:row r="13428" ht="23" customHeight="1">
      <x:c r="A13428" s="4" t="str">
        <x:v>Córdoba</x:v>
      </x:c>
      <x:c r="B13428" s="4" t="str">
        <x:v>1.º ESO</x:v>
      </x:c>
      <x:c r="C13428" s="4" t="str">
        <x:v>B</x:v>
      </x:c>
      <x:c r="D13428" s="13" t="str">
        <x:v>01040</x:v>
      </x:c>
      <x:c r="E13428" s="13" t="str">
        <x:v>01037</x:v>
      </x:c>
      <x:c r="F13428" s="4" t="str">
        <x:v>amistad</x:v>
      </x:c>
      <x:c r="G13428" s="4" t="n">
        <x:f>COUNTIFS(Relaciones!$D$13414:$D$13787,E13428,Relaciones!$E$13414:$E$13787,D13428,Relaciones!$F$13414:$F$13787,F13428)</x:f>
        <x:v>1</x:v>
      </x:c>
      <x:c r="H13428" s="4"/>
    </x:row>
    <x:row r="13429" ht="23" customHeight="1">
      <x:c r="A13429" s="4" t="str">
        <x:v>Córdoba</x:v>
      </x:c>
      <x:c r="B13429" s="4" t="str">
        <x:v>1.º ESO</x:v>
      </x:c>
      <x:c r="C13429" s="4" t="str">
        <x:v>B</x:v>
      </x:c>
      <x:c r="D13429" s="13" t="str">
        <x:v>01040</x:v>
      </x:c>
      <x:c r="E13429" s="13" t="str">
        <x:v>01039</x:v>
      </x:c>
      <x:c r="F13429" s="4" t="str">
        <x:v>amistad</x:v>
      </x:c>
      <x:c r="G13429" s="4" t="n">
        <x:f>COUNTIFS(Relaciones!$D$13414:$D$13787,E13429,Relaciones!$E$13414:$E$13787,D13429,Relaciones!$F$13414:$F$13787,F13429)</x:f>
        <x:v>1</x:v>
      </x:c>
      <x:c r="H13429" s="4"/>
    </x:row>
    <x:row r="13430" ht="23" customHeight="1">
      <x:c r="A13430" s="4" t="str">
        <x:v>Córdoba</x:v>
      </x:c>
      <x:c r="B13430" s="4" t="str">
        <x:v>1.º ESO</x:v>
      </x:c>
      <x:c r="C13430" s="4" t="str">
        <x:v>B</x:v>
      </x:c>
      <x:c r="D13430" s="13" t="str">
        <x:v>01040</x:v>
      </x:c>
      <x:c r="E13430" s="13" t="str">
        <x:v>01041</x:v>
      </x:c>
      <x:c r="F13430" s="4" t="str">
        <x:v>amistad</x:v>
      </x:c>
      <x:c r="G13430" s="4" t="n">
        <x:f>COUNTIFS(Relaciones!$D$13414:$D$13787,E13430,Relaciones!$E$13414:$E$13787,D13430,Relaciones!$F$13414:$F$13787,F13430)</x:f>
        <x:v>1</x:v>
      </x:c>
      <x:c r="H13430" s="4"/>
    </x:row>
    <x:row r="13431" ht="23" customHeight="1">
      <x:c r="A13431" s="4" t="str">
        <x:v>Córdoba</x:v>
      </x:c>
      <x:c r="B13431" s="4" t="str">
        <x:v>1.º ESO</x:v>
      </x:c>
      <x:c r="C13431" s="4" t="str">
        <x:v>B</x:v>
      </x:c>
      <x:c r="D13431" s="13" t="str">
        <x:v>01040</x:v>
      </x:c>
      <x:c r="E13431" s="13" t="str">
        <x:v>01043</x:v>
      </x:c>
      <x:c r="F13431" s="4" t="str">
        <x:v>amistad</x:v>
      </x:c>
      <x:c r="G13431" s="4" t="n">
        <x:f>COUNTIFS(Relaciones!$D$13414:$D$13787,E13431,Relaciones!$E$13414:$E$13787,D13431,Relaciones!$F$13414:$F$13787,F13431)</x:f>
        <x:v>1</x:v>
      </x:c>
      <x:c r="H13431" s="4"/>
    </x:row>
    <x:row r="13432" ht="23" customHeight="1">
      <x:c r="A13432" s="4" t="str">
        <x:v>Córdoba</x:v>
      </x:c>
      <x:c r="B13432" s="4" t="str">
        <x:v>1.º ESO</x:v>
      </x:c>
      <x:c r="C13432" s="4" t="str">
        <x:v>B</x:v>
      </x:c>
      <x:c r="D13432" s="13" t="str">
        <x:v>01041</x:v>
      </x:c>
      <x:c r="E13432" s="13" t="str">
        <x:v>01037</x:v>
      </x:c>
      <x:c r="F13432" s="4" t="str">
        <x:v>amistad</x:v>
      </x:c>
      <x:c r="G13432" s="4" t="n">
        <x:f>COUNTIFS(Relaciones!$D$13414:$D$13787,E13432,Relaciones!$E$13414:$E$13787,D13432,Relaciones!$F$13414:$F$13787,F13432)</x:f>
        <x:v>0</x:v>
      </x:c>
      <x:c r="H13432" s="4"/>
    </x:row>
    <x:row r="13433" ht="23" customHeight="1">
      <x:c r="A13433" s="4" t="str">
        <x:v>Córdoba</x:v>
      </x:c>
      <x:c r="B13433" s="4" t="str">
        <x:v>1.º ESO</x:v>
      </x:c>
      <x:c r="C13433" s="4" t="str">
        <x:v>B</x:v>
      </x:c>
      <x:c r="D13433" s="13" t="str">
        <x:v>01041</x:v>
      </x:c>
      <x:c r="E13433" s="13" t="str">
        <x:v>01038</x:v>
      </x:c>
      <x:c r="F13433" s="4" t="str">
        <x:v>amistad</x:v>
      </x:c>
      <x:c r="G13433" s="4" t="n">
        <x:f>COUNTIFS(Relaciones!$D$13414:$D$13787,E13433,Relaciones!$E$13414:$E$13787,D13433,Relaciones!$F$13414:$F$13787,F13433)</x:f>
        <x:v>1</x:v>
      </x:c>
      <x:c r="H13433" s="4"/>
    </x:row>
    <x:row r="13434" ht="23" customHeight="1">
      <x:c r="A13434" s="4" t="str">
        <x:v>Córdoba</x:v>
      </x:c>
      <x:c r="B13434" s="4" t="str">
        <x:v>1.º ESO</x:v>
      </x:c>
      <x:c r="C13434" s="4" t="str">
        <x:v>B</x:v>
      </x:c>
      <x:c r="D13434" s="13" t="str">
        <x:v>01041</x:v>
      </x:c>
      <x:c r="E13434" s="13" t="str">
        <x:v>01040</x:v>
      </x:c>
      <x:c r="F13434" s="4" t="str">
        <x:v>amistad</x:v>
      </x:c>
      <x:c r="G13434" s="4" t="n">
        <x:f>COUNTIFS(Relaciones!$D$13414:$D$13787,E13434,Relaciones!$E$13414:$E$13787,D13434,Relaciones!$F$13414:$F$13787,F13434)</x:f>
        <x:v>1</x:v>
      </x:c>
      <x:c r="H13434" s="4"/>
    </x:row>
    <x:row r="13435" ht="23" customHeight="1">
      <x:c r="A13435" s="4" t="str">
        <x:v>Córdoba</x:v>
      </x:c>
      <x:c r="B13435" s="4" t="str">
        <x:v>1.º ESO</x:v>
      </x:c>
      <x:c r="C13435" s="4" t="str">
        <x:v>B</x:v>
      </x:c>
      <x:c r="D13435" s="13" t="str">
        <x:v>01041</x:v>
      </x:c>
      <x:c r="E13435" s="13" t="str">
        <x:v>01042</x:v>
      </x:c>
      <x:c r="F13435" s="4" t="str">
        <x:v>amistad</x:v>
      </x:c>
      <x:c r="G13435" s="4" t="n">
        <x:f>COUNTIFS(Relaciones!$D$13414:$D$13787,E13435,Relaciones!$E$13414:$E$13787,D13435,Relaciones!$F$13414:$F$13787,F13435)</x:f>
        <x:v>1</x:v>
      </x:c>
      <x:c r="H13435" s="4"/>
    </x:row>
    <x:row r="13436" ht="23" customHeight="1">
      <x:c r="A13436" s="4" t="str">
        <x:v>Córdoba</x:v>
      </x:c>
      <x:c r="B13436" s="4" t="str">
        <x:v>1.º ESO</x:v>
      </x:c>
      <x:c r="C13436" s="4" t="str">
        <x:v>B</x:v>
      </x:c>
      <x:c r="D13436" s="13" t="str">
        <x:v>01041</x:v>
      </x:c>
      <x:c r="E13436" s="13" t="str">
        <x:v>01044</x:v>
      </x:c>
      <x:c r="F13436" s="4" t="str">
        <x:v>amistad</x:v>
      </x:c>
      <x:c r="G13436" s="4" t="n">
        <x:f>COUNTIFS(Relaciones!$D$13414:$D$13787,E13436,Relaciones!$E$13414:$E$13787,D13436,Relaciones!$F$13414:$F$13787,F13436)</x:f>
        <x:v>1</x:v>
      </x:c>
      <x:c r="H13436" s="4"/>
    </x:row>
    <x:row r="13437" ht="23" customHeight="1">
      <x:c r="A13437" s="4" t="str">
        <x:v>Córdoba</x:v>
      </x:c>
      <x:c r="B13437" s="4" t="str">
        <x:v>1.º ESO</x:v>
      </x:c>
      <x:c r="C13437" s="4" t="str">
        <x:v>B</x:v>
      </x:c>
      <x:c r="D13437" s="13" t="str">
        <x:v>01042</x:v>
      </x:c>
      <x:c r="E13437" s="13" t="str">
        <x:v>01037</x:v>
      </x:c>
      <x:c r="F13437" s="4" t="str">
        <x:v>amistad</x:v>
      </x:c>
      <x:c r="G13437" s="4" t="n">
        <x:f>COUNTIFS(Relaciones!$D$13414:$D$13787,E13437,Relaciones!$E$13414:$E$13787,D13437,Relaciones!$F$13414:$F$13787,F13437)</x:f>
        <x:v>0</x:v>
      </x:c>
      <x:c r="H13437" s="4"/>
    </x:row>
    <x:row r="13438" ht="23" customHeight="1">
      <x:c r="A13438" s="4" t="str">
        <x:v>Córdoba</x:v>
      </x:c>
      <x:c r="B13438" s="4" t="str">
        <x:v>1.º ESO</x:v>
      </x:c>
      <x:c r="C13438" s="4" t="str">
        <x:v>B</x:v>
      </x:c>
      <x:c r="D13438" s="13" t="str">
        <x:v>01042</x:v>
      </x:c>
      <x:c r="E13438" s="13" t="str">
        <x:v>01039</x:v>
      </x:c>
      <x:c r="F13438" s="4" t="str">
        <x:v>amistad</x:v>
      </x:c>
      <x:c r="G13438" s="4" t="n">
        <x:f>COUNTIFS(Relaciones!$D$13414:$D$13787,E13438,Relaciones!$E$13414:$E$13787,D13438,Relaciones!$F$13414:$F$13787,F13438)</x:f>
        <x:v>1</x:v>
      </x:c>
      <x:c r="H13438" s="4"/>
    </x:row>
    <x:row r="13439" ht="23" customHeight="1">
      <x:c r="A13439" s="4" t="str">
        <x:v>Córdoba</x:v>
      </x:c>
      <x:c r="B13439" s="4" t="str">
        <x:v>1.º ESO</x:v>
      </x:c>
      <x:c r="C13439" s="4" t="str">
        <x:v>B</x:v>
      </x:c>
      <x:c r="D13439" s="13" t="str">
        <x:v>01042</x:v>
      </x:c>
      <x:c r="E13439" s="13" t="str">
        <x:v>01041</x:v>
      </x:c>
      <x:c r="F13439" s="4" t="str">
        <x:v>amistad</x:v>
      </x:c>
      <x:c r="G13439" s="4" t="n">
        <x:f>COUNTIFS(Relaciones!$D$13414:$D$13787,E13439,Relaciones!$E$13414:$E$13787,D13439,Relaciones!$F$13414:$F$13787,F13439)</x:f>
        <x:v>1</x:v>
      </x:c>
      <x:c r="H13439" s="4"/>
    </x:row>
    <x:row r="13440" ht="23" customHeight="1">
      <x:c r="A13440" s="4" t="str">
        <x:v>Córdoba</x:v>
      </x:c>
      <x:c r="B13440" s="4" t="str">
        <x:v>1.º ESO</x:v>
      </x:c>
      <x:c r="C13440" s="4" t="str">
        <x:v>B</x:v>
      </x:c>
      <x:c r="D13440" s="13" t="str">
        <x:v>01042</x:v>
      </x:c>
      <x:c r="E13440" s="13" t="str">
        <x:v>01043</x:v>
      </x:c>
      <x:c r="F13440" s="4" t="str">
        <x:v>amistad</x:v>
      </x:c>
      <x:c r="G13440" s="4" t="n">
        <x:f>COUNTIFS(Relaciones!$D$13414:$D$13787,E13440,Relaciones!$E$13414:$E$13787,D13440,Relaciones!$F$13414:$F$13787,F13440)</x:f>
        <x:v>1</x:v>
      </x:c>
      <x:c r="H13440" s="4"/>
    </x:row>
    <x:row r="13441" ht="23" customHeight="1">
      <x:c r="A13441" s="4" t="str">
        <x:v>Córdoba</x:v>
      </x:c>
      <x:c r="B13441" s="4" t="str">
        <x:v>1.º ESO</x:v>
      </x:c>
      <x:c r="C13441" s="4" t="str">
        <x:v>B</x:v>
      </x:c>
      <x:c r="D13441" s="13" t="str">
        <x:v>01042</x:v>
      </x:c>
      <x:c r="E13441" s="13" t="str">
        <x:v>01045</x:v>
      </x:c>
      <x:c r="F13441" s="4" t="str">
        <x:v>amistad</x:v>
      </x:c>
      <x:c r="G13441" s="4" t="n">
        <x:f>COUNTIFS(Relaciones!$D$13414:$D$13787,E13441,Relaciones!$E$13414:$E$13787,D13441,Relaciones!$F$13414:$F$13787,F13441)</x:f>
        <x:v>1</x:v>
      </x:c>
      <x:c r="H13441" s="4"/>
    </x:row>
    <x:row r="13442" ht="23" customHeight="1">
      <x:c r="A13442" s="4" t="str">
        <x:v>Córdoba</x:v>
      </x:c>
      <x:c r="B13442" s="4" t="str">
        <x:v>1.º ESO</x:v>
      </x:c>
      <x:c r="C13442" s="4" t="str">
        <x:v>B</x:v>
      </x:c>
      <x:c r="D13442" s="13" t="str">
        <x:v>01043</x:v>
      </x:c>
      <x:c r="E13442" s="13" t="str">
        <x:v>01037</x:v>
      </x:c>
      <x:c r="F13442" s="4" t="str">
        <x:v>amistad</x:v>
      </x:c>
      <x:c r="G13442" s="4" t="n">
        <x:f>COUNTIFS(Relaciones!$D$13414:$D$13787,E13442,Relaciones!$E$13414:$E$13787,D13442,Relaciones!$F$13414:$F$13787,F13442)</x:f>
        <x:v>0</x:v>
      </x:c>
      <x:c r="H13442" s="4"/>
    </x:row>
    <x:row r="13443" ht="23" customHeight="1">
      <x:c r="A13443" s="4" t="str">
        <x:v>Córdoba</x:v>
      </x:c>
      <x:c r="B13443" s="4" t="str">
        <x:v>1.º ESO</x:v>
      </x:c>
      <x:c r="C13443" s="4" t="str">
        <x:v>B</x:v>
      </x:c>
      <x:c r="D13443" s="13" t="str">
        <x:v>01043</x:v>
      </x:c>
      <x:c r="E13443" s="13" t="str">
        <x:v>01040</x:v>
      </x:c>
      <x:c r="F13443" s="4" t="str">
        <x:v>amistad</x:v>
      </x:c>
      <x:c r="G13443" s="4" t="n">
        <x:f>COUNTIFS(Relaciones!$D$13414:$D$13787,E13443,Relaciones!$E$13414:$E$13787,D13443,Relaciones!$F$13414:$F$13787,F13443)</x:f>
        <x:v>1</x:v>
      </x:c>
      <x:c r="H13443" s="4"/>
    </x:row>
    <x:row r="13444" ht="23" customHeight="1">
      <x:c r="A13444" s="4" t="str">
        <x:v>Córdoba</x:v>
      </x:c>
      <x:c r="B13444" s="4" t="str">
        <x:v>1.º ESO</x:v>
      </x:c>
      <x:c r="C13444" s="4" t="str">
        <x:v>B</x:v>
      </x:c>
      <x:c r="D13444" s="13" t="str">
        <x:v>01043</x:v>
      </x:c>
      <x:c r="E13444" s="13" t="str">
        <x:v>01042</x:v>
      </x:c>
      <x:c r="F13444" s="4" t="str">
        <x:v>amistad</x:v>
      </x:c>
      <x:c r="G13444" s="4" t="n">
        <x:f>COUNTIFS(Relaciones!$D$13414:$D$13787,E13444,Relaciones!$E$13414:$E$13787,D13444,Relaciones!$F$13414:$F$13787,F13444)</x:f>
        <x:v>1</x:v>
      </x:c>
      <x:c r="H13444" s="4"/>
    </x:row>
    <x:row r="13445" ht="23" customHeight="1">
      <x:c r="A13445" s="4" t="str">
        <x:v>Córdoba</x:v>
      </x:c>
      <x:c r="B13445" s="4" t="str">
        <x:v>1.º ESO</x:v>
      </x:c>
      <x:c r="C13445" s="4" t="str">
        <x:v>B</x:v>
      </x:c>
      <x:c r="D13445" s="13" t="str">
        <x:v>01043</x:v>
      </x:c>
      <x:c r="E13445" s="13" t="str">
        <x:v>01044</x:v>
      </x:c>
      <x:c r="F13445" s="4" t="str">
        <x:v>amistad</x:v>
      </x:c>
      <x:c r="G13445" s="4" t="n">
        <x:f>COUNTIFS(Relaciones!$D$13414:$D$13787,E13445,Relaciones!$E$13414:$E$13787,D13445,Relaciones!$F$13414:$F$13787,F13445)</x:f>
        <x:v>1</x:v>
      </x:c>
      <x:c r="H13445" s="4"/>
    </x:row>
    <x:row r="13446" ht="23" customHeight="1">
      <x:c r="A13446" s="4" t="str">
        <x:v>Córdoba</x:v>
      </x:c>
      <x:c r="B13446" s="4" t="str">
        <x:v>1.º ESO</x:v>
      </x:c>
      <x:c r="C13446" s="4" t="str">
        <x:v>B</x:v>
      </x:c>
      <x:c r="D13446" s="13" t="str">
        <x:v>01043</x:v>
      </x:c>
      <x:c r="E13446" s="13" t="str">
        <x:v>01046</x:v>
      </x:c>
      <x:c r="F13446" s="4" t="str">
        <x:v>amistad</x:v>
      </x:c>
      <x:c r="G13446" s="4" t="n">
        <x:f>COUNTIFS(Relaciones!$D$13414:$D$13787,E13446,Relaciones!$E$13414:$E$13787,D13446,Relaciones!$F$13414:$F$13787,F13446)</x:f>
        <x:v>1</x:v>
      </x:c>
      <x:c r="H13446" s="4"/>
    </x:row>
    <x:row r="13447" ht="23" customHeight="1">
      <x:c r="A13447" s="4" t="str">
        <x:v>Córdoba</x:v>
      </x:c>
      <x:c r="B13447" s="4" t="str">
        <x:v>1.º ESO</x:v>
      </x:c>
      <x:c r="C13447" s="4" t="str">
        <x:v>B</x:v>
      </x:c>
      <x:c r="D13447" s="13" t="str">
        <x:v>01044</x:v>
      </x:c>
      <x:c r="E13447" s="13" t="str">
        <x:v>01037</x:v>
      </x:c>
      <x:c r="F13447" s="4" t="str">
        <x:v>amistad</x:v>
      </x:c>
      <x:c r="G13447" s="4" t="n">
        <x:f>COUNTIFS(Relaciones!$D$13414:$D$13787,E13447,Relaciones!$E$13414:$E$13787,D13447,Relaciones!$F$13414:$F$13787,F13447)</x:f>
        <x:v>0</x:v>
      </x:c>
      <x:c r="H13447" s="4"/>
    </x:row>
    <x:row r="13448" ht="23" customHeight="1">
      <x:c r="A13448" s="4" t="str">
        <x:v>Córdoba</x:v>
      </x:c>
      <x:c r="B13448" s="4" t="str">
        <x:v>1.º ESO</x:v>
      </x:c>
      <x:c r="C13448" s="4" t="str">
        <x:v>B</x:v>
      </x:c>
      <x:c r="D13448" s="13" t="str">
        <x:v>01044</x:v>
      </x:c>
      <x:c r="E13448" s="13" t="str">
        <x:v>01041</x:v>
      </x:c>
      <x:c r="F13448" s="4" t="str">
        <x:v>amistad</x:v>
      </x:c>
      <x:c r="G13448" s="4" t="n">
        <x:f>COUNTIFS(Relaciones!$D$13414:$D$13787,E13448,Relaciones!$E$13414:$E$13787,D13448,Relaciones!$F$13414:$F$13787,F13448)</x:f>
        <x:v>1</x:v>
      </x:c>
      <x:c r="H13448" s="4"/>
    </x:row>
    <x:row r="13449" ht="23" customHeight="1">
      <x:c r="A13449" s="4" t="str">
        <x:v>Córdoba</x:v>
      </x:c>
      <x:c r="B13449" s="4" t="str">
        <x:v>1.º ESO</x:v>
      </x:c>
      <x:c r="C13449" s="4" t="str">
        <x:v>B</x:v>
      </x:c>
      <x:c r="D13449" s="13" t="str">
        <x:v>01044</x:v>
      </x:c>
      <x:c r="E13449" s="13" t="str">
        <x:v>01043</x:v>
      </x:c>
      <x:c r="F13449" s="4" t="str">
        <x:v>amistad</x:v>
      </x:c>
      <x:c r="G13449" s="4" t="n">
        <x:f>COUNTIFS(Relaciones!$D$13414:$D$13787,E13449,Relaciones!$E$13414:$E$13787,D13449,Relaciones!$F$13414:$F$13787,F13449)</x:f>
        <x:v>1</x:v>
      </x:c>
      <x:c r="H13449" s="4"/>
    </x:row>
    <x:row r="13450" ht="23" customHeight="1">
      <x:c r="A13450" s="4" t="str">
        <x:v>Córdoba</x:v>
      </x:c>
      <x:c r="B13450" s="4" t="str">
        <x:v>1.º ESO</x:v>
      </x:c>
      <x:c r="C13450" s="4" t="str">
        <x:v>B</x:v>
      </x:c>
      <x:c r="D13450" s="13" t="str">
        <x:v>01044</x:v>
      </x:c>
      <x:c r="E13450" s="13" t="str">
        <x:v>01045</x:v>
      </x:c>
      <x:c r="F13450" s="4" t="str">
        <x:v>amistad</x:v>
      </x:c>
      <x:c r="G13450" s="4" t="n">
        <x:f>COUNTIFS(Relaciones!$D$13414:$D$13787,E13450,Relaciones!$E$13414:$E$13787,D13450,Relaciones!$F$13414:$F$13787,F13450)</x:f>
        <x:v>1</x:v>
      </x:c>
      <x:c r="H13450" s="4"/>
    </x:row>
    <x:row r="13451" ht="23" customHeight="1">
      <x:c r="A13451" s="4" t="str">
        <x:v>Córdoba</x:v>
      </x:c>
      <x:c r="B13451" s="4" t="str">
        <x:v>1.º ESO</x:v>
      </x:c>
      <x:c r="C13451" s="4" t="str">
        <x:v>B</x:v>
      </x:c>
      <x:c r="D13451" s="13" t="str">
        <x:v>01044</x:v>
      </x:c>
      <x:c r="E13451" s="13" t="str">
        <x:v>01047</x:v>
      </x:c>
      <x:c r="F13451" s="4" t="str">
        <x:v>amistad</x:v>
      </x:c>
      <x:c r="G13451" s="4" t="n">
        <x:f>COUNTIFS(Relaciones!$D$13414:$D$13787,E13451,Relaciones!$E$13414:$E$13787,D13451,Relaciones!$F$13414:$F$13787,F13451)</x:f>
        <x:v>1</x:v>
      </x:c>
      <x:c r="H13451" s="4"/>
    </x:row>
    <x:row r="13452" ht="23" customHeight="1">
      <x:c r="A13452" s="4" t="str">
        <x:v>Córdoba</x:v>
      </x:c>
      <x:c r="B13452" s="4" t="str">
        <x:v>1.º ESO</x:v>
      </x:c>
      <x:c r="C13452" s="4" t="str">
        <x:v>B</x:v>
      </x:c>
      <x:c r="D13452" s="13" t="str">
        <x:v>01045</x:v>
      </x:c>
      <x:c r="E13452" s="13" t="str">
        <x:v>01037</x:v>
      </x:c>
      <x:c r="F13452" s="4" t="str">
        <x:v>amistad</x:v>
      </x:c>
      <x:c r="G13452" s="4" t="n">
        <x:f>COUNTIFS(Relaciones!$D$13414:$D$13787,E13452,Relaciones!$E$13414:$E$13787,D13452,Relaciones!$F$13414:$F$13787,F13452)</x:f>
        <x:v>0</x:v>
      </x:c>
      <x:c r="H13452" s="4"/>
    </x:row>
    <x:row r="13453" ht="23" customHeight="1">
      <x:c r="A13453" s="4" t="str">
        <x:v>Córdoba</x:v>
      </x:c>
      <x:c r="B13453" s="4" t="str">
        <x:v>1.º ESO</x:v>
      </x:c>
      <x:c r="C13453" s="4" t="str">
        <x:v>B</x:v>
      </x:c>
      <x:c r="D13453" s="13" t="str">
        <x:v>01045</x:v>
      </x:c>
      <x:c r="E13453" s="13" t="str">
        <x:v>01042</x:v>
      </x:c>
      <x:c r="F13453" s="4" t="str">
        <x:v>amistad</x:v>
      </x:c>
      <x:c r="G13453" s="4" t="n">
        <x:f>COUNTIFS(Relaciones!$D$13414:$D$13787,E13453,Relaciones!$E$13414:$E$13787,D13453,Relaciones!$F$13414:$F$13787,F13453)</x:f>
        <x:v>1</x:v>
      </x:c>
      <x:c r="H13453" s="4"/>
    </x:row>
    <x:row r="13454" ht="23" customHeight="1">
      <x:c r="A13454" s="4" t="str">
        <x:v>Córdoba</x:v>
      </x:c>
      <x:c r="B13454" s="4" t="str">
        <x:v>1.º ESO</x:v>
      </x:c>
      <x:c r="C13454" s="4" t="str">
        <x:v>B</x:v>
      </x:c>
      <x:c r="D13454" s="13" t="str">
        <x:v>01045</x:v>
      </x:c>
      <x:c r="E13454" s="13" t="str">
        <x:v>01044</x:v>
      </x:c>
      <x:c r="F13454" s="4" t="str">
        <x:v>amistad</x:v>
      </x:c>
      <x:c r="G13454" s="4" t="n">
        <x:f>COUNTIFS(Relaciones!$D$13414:$D$13787,E13454,Relaciones!$E$13414:$E$13787,D13454,Relaciones!$F$13414:$F$13787,F13454)</x:f>
        <x:v>1</x:v>
      </x:c>
      <x:c r="H13454" s="4"/>
    </x:row>
    <x:row r="13455" ht="23" customHeight="1">
      <x:c r="A13455" s="4" t="str">
        <x:v>Córdoba</x:v>
      </x:c>
      <x:c r="B13455" s="4" t="str">
        <x:v>1.º ESO</x:v>
      </x:c>
      <x:c r="C13455" s="4" t="str">
        <x:v>B</x:v>
      </x:c>
      <x:c r="D13455" s="13" t="str">
        <x:v>01045</x:v>
      </x:c>
      <x:c r="E13455" s="13" t="str">
        <x:v>01046</x:v>
      </x:c>
      <x:c r="F13455" s="4" t="str">
        <x:v>amistad</x:v>
      </x:c>
      <x:c r="G13455" s="4" t="n">
        <x:f>COUNTIFS(Relaciones!$D$13414:$D$13787,E13455,Relaciones!$E$13414:$E$13787,D13455,Relaciones!$F$13414:$F$13787,F13455)</x:f>
        <x:v>1</x:v>
      </x:c>
      <x:c r="H13455" s="4"/>
    </x:row>
    <x:row r="13456" ht="23" customHeight="1">
      <x:c r="A13456" s="4" t="str">
        <x:v>Córdoba</x:v>
      </x:c>
      <x:c r="B13456" s="4" t="str">
        <x:v>1.º ESO</x:v>
      </x:c>
      <x:c r="C13456" s="4" t="str">
        <x:v>B</x:v>
      </x:c>
      <x:c r="D13456" s="13" t="str">
        <x:v>01045</x:v>
      </x:c>
      <x:c r="E13456" s="13" t="str">
        <x:v>01048</x:v>
      </x:c>
      <x:c r="F13456" s="4" t="str">
        <x:v>amistad</x:v>
      </x:c>
      <x:c r="G13456" s="4" t="n">
        <x:f>COUNTIFS(Relaciones!$D$13414:$D$13787,E13456,Relaciones!$E$13414:$E$13787,D13456,Relaciones!$F$13414:$F$13787,F13456)</x:f>
        <x:v>1</x:v>
      </x:c>
      <x:c r="H13456" s="4"/>
    </x:row>
    <x:row r="13457" ht="23" customHeight="1">
      <x:c r="A13457" s="4" t="str">
        <x:v>Córdoba</x:v>
      </x:c>
      <x:c r="B13457" s="4" t="str">
        <x:v>1.º ESO</x:v>
      </x:c>
      <x:c r="C13457" s="4" t="str">
        <x:v>B</x:v>
      </x:c>
      <x:c r="D13457" s="13" t="str">
        <x:v>01046</x:v>
      </x:c>
      <x:c r="E13457" s="13" t="str">
        <x:v>01037</x:v>
      </x:c>
      <x:c r="F13457" s="4" t="str">
        <x:v>amistad</x:v>
      </x:c>
      <x:c r="G13457" s="4" t="n">
        <x:f>COUNTIFS(Relaciones!$D$13414:$D$13787,E13457,Relaciones!$E$13414:$E$13787,D13457,Relaciones!$F$13414:$F$13787,F13457)</x:f>
        <x:v>1</x:v>
      </x:c>
      <x:c r="H13457" s="4"/>
    </x:row>
    <x:row r="13458" ht="23" customHeight="1">
      <x:c r="A13458" s="4" t="str">
        <x:v>Córdoba</x:v>
      </x:c>
      <x:c r="B13458" s="4" t="str">
        <x:v>1.º ESO</x:v>
      </x:c>
      <x:c r="C13458" s="4" t="str">
        <x:v>B</x:v>
      </x:c>
      <x:c r="D13458" s="13" t="str">
        <x:v>01046</x:v>
      </x:c>
      <x:c r="E13458" s="13" t="str">
        <x:v>01043</x:v>
      </x:c>
      <x:c r="F13458" s="4" t="str">
        <x:v>amistad</x:v>
      </x:c>
      <x:c r="G13458" s="4" t="n">
        <x:f>COUNTIFS(Relaciones!$D$13414:$D$13787,E13458,Relaciones!$E$13414:$E$13787,D13458,Relaciones!$F$13414:$F$13787,F13458)</x:f>
        <x:v>1</x:v>
      </x:c>
      <x:c r="H13458" s="4"/>
    </x:row>
    <x:row r="13459" ht="23" customHeight="1">
      <x:c r="A13459" s="4" t="str">
        <x:v>Córdoba</x:v>
      </x:c>
      <x:c r="B13459" s="4" t="str">
        <x:v>1.º ESO</x:v>
      </x:c>
      <x:c r="C13459" s="4" t="str">
        <x:v>B</x:v>
      </x:c>
      <x:c r="D13459" s="13" t="str">
        <x:v>01046</x:v>
      </x:c>
      <x:c r="E13459" s="13" t="str">
        <x:v>01045</x:v>
      </x:c>
      <x:c r="F13459" s="4" t="str">
        <x:v>amistad</x:v>
      </x:c>
      <x:c r="G13459" s="4" t="n">
        <x:f>COUNTIFS(Relaciones!$D$13414:$D$13787,E13459,Relaciones!$E$13414:$E$13787,D13459,Relaciones!$F$13414:$F$13787,F13459)</x:f>
        <x:v>1</x:v>
      </x:c>
      <x:c r="H13459" s="4"/>
    </x:row>
    <x:row r="13460" ht="23" customHeight="1">
      <x:c r="A13460" s="4" t="str">
        <x:v>Córdoba</x:v>
      </x:c>
      <x:c r="B13460" s="4" t="str">
        <x:v>1.º ESO</x:v>
      </x:c>
      <x:c r="C13460" s="4" t="str">
        <x:v>B</x:v>
      </x:c>
      <x:c r="D13460" s="13" t="str">
        <x:v>01046</x:v>
      </x:c>
      <x:c r="E13460" s="13" t="str">
        <x:v>01047</x:v>
      </x:c>
      <x:c r="F13460" s="4" t="str">
        <x:v>amistad</x:v>
      </x:c>
      <x:c r="G13460" s="4" t="n">
        <x:f>COUNTIFS(Relaciones!$D$13414:$D$13787,E13460,Relaciones!$E$13414:$E$13787,D13460,Relaciones!$F$13414:$F$13787,F13460)</x:f>
        <x:v>1</x:v>
      </x:c>
      <x:c r="H13460" s="4"/>
    </x:row>
    <x:row r="13461" ht="23" customHeight="1">
      <x:c r="A13461" s="4" t="str">
        <x:v>Córdoba</x:v>
      </x:c>
      <x:c r="B13461" s="4" t="str">
        <x:v>1.º ESO</x:v>
      </x:c>
      <x:c r="C13461" s="4" t="str">
        <x:v>B</x:v>
      </x:c>
      <x:c r="D13461" s="13" t="str">
        <x:v>01047</x:v>
      </x:c>
      <x:c r="E13461" s="13" t="str">
        <x:v>01037</x:v>
      </x:c>
      <x:c r="F13461" s="4" t="str">
        <x:v>amistad</x:v>
      </x:c>
      <x:c r="G13461" s="4" t="n">
        <x:f>COUNTIFS(Relaciones!$D$13414:$D$13787,E13461,Relaciones!$E$13414:$E$13787,D13461,Relaciones!$F$13414:$F$13787,F13461)</x:f>
        <x:v>0</x:v>
      </x:c>
      <x:c r="H13461" s="4"/>
    </x:row>
    <x:row r="13462" ht="23" customHeight="1">
      <x:c r="A13462" s="4" t="str">
        <x:v>Córdoba</x:v>
      </x:c>
      <x:c r="B13462" s="4" t="str">
        <x:v>1.º ESO</x:v>
      </x:c>
      <x:c r="C13462" s="4" t="str">
        <x:v>B</x:v>
      </x:c>
      <x:c r="D13462" s="13" t="str">
        <x:v>01047</x:v>
      </x:c>
      <x:c r="E13462" s="13" t="str">
        <x:v>01038</x:v>
      </x:c>
      <x:c r="F13462" s="4" t="str">
        <x:v>amistad</x:v>
      </x:c>
      <x:c r="G13462" s="4" t="n">
        <x:f>COUNTIFS(Relaciones!$D$13414:$D$13787,E13462,Relaciones!$E$13414:$E$13787,D13462,Relaciones!$F$13414:$F$13787,F13462)</x:f>
        <x:v>1</x:v>
      </x:c>
      <x:c r="H13462" s="4"/>
    </x:row>
    <x:row r="13463" ht="23" customHeight="1">
      <x:c r="A13463" s="4" t="str">
        <x:v>Córdoba</x:v>
      </x:c>
      <x:c r="B13463" s="4" t="str">
        <x:v>1.º ESO</x:v>
      </x:c>
      <x:c r="C13463" s="4" t="str">
        <x:v>B</x:v>
      </x:c>
      <x:c r="D13463" s="13" t="str">
        <x:v>01047</x:v>
      </x:c>
      <x:c r="E13463" s="13" t="str">
        <x:v>01044</x:v>
      </x:c>
      <x:c r="F13463" s="4" t="str">
        <x:v>amistad</x:v>
      </x:c>
      <x:c r="G13463" s="4" t="n">
        <x:f>COUNTIFS(Relaciones!$D$13414:$D$13787,E13463,Relaciones!$E$13414:$E$13787,D13463,Relaciones!$F$13414:$F$13787,F13463)</x:f>
        <x:v>1</x:v>
      </x:c>
      <x:c r="H13463" s="4"/>
    </x:row>
    <x:row r="13464" ht="23" customHeight="1">
      <x:c r="A13464" s="4" t="str">
        <x:v>Córdoba</x:v>
      </x:c>
      <x:c r="B13464" s="4" t="str">
        <x:v>1.º ESO</x:v>
      </x:c>
      <x:c r="C13464" s="4" t="str">
        <x:v>B</x:v>
      </x:c>
      <x:c r="D13464" s="13" t="str">
        <x:v>01047</x:v>
      </x:c>
      <x:c r="E13464" s="13" t="str">
        <x:v>01046</x:v>
      </x:c>
      <x:c r="F13464" s="4" t="str">
        <x:v>amistad</x:v>
      </x:c>
      <x:c r="G13464" s="4" t="n">
        <x:f>COUNTIFS(Relaciones!$D$13414:$D$13787,E13464,Relaciones!$E$13414:$E$13787,D13464,Relaciones!$F$13414:$F$13787,F13464)</x:f>
        <x:v>1</x:v>
      </x:c>
      <x:c r="H13464" s="4"/>
    </x:row>
    <x:row r="13465" ht="23" customHeight="1">
      <x:c r="A13465" s="4" t="str">
        <x:v>Córdoba</x:v>
      </x:c>
      <x:c r="B13465" s="4" t="str">
        <x:v>1.º ESO</x:v>
      </x:c>
      <x:c r="C13465" s="4" t="str">
        <x:v>B</x:v>
      </x:c>
      <x:c r="D13465" s="13" t="str">
        <x:v>01047</x:v>
      </x:c>
      <x:c r="E13465" s="13" t="str">
        <x:v>01048</x:v>
      </x:c>
      <x:c r="F13465" s="4" t="str">
        <x:v>amistad</x:v>
      </x:c>
      <x:c r="G13465" s="4" t="n">
        <x:f>COUNTIFS(Relaciones!$D$13414:$D$13787,E13465,Relaciones!$E$13414:$E$13787,D13465,Relaciones!$F$13414:$F$13787,F13465)</x:f>
        <x:v>1</x:v>
      </x:c>
      <x:c r="H13465" s="4"/>
    </x:row>
    <x:row r="13466" ht="23" customHeight="1">
      <x:c r="A13466" s="4" t="str">
        <x:v>Córdoba</x:v>
      </x:c>
      <x:c r="B13466" s="4" t="str">
        <x:v>1.º ESO</x:v>
      </x:c>
      <x:c r="C13466" s="4" t="str">
        <x:v>B</x:v>
      </x:c>
      <x:c r="D13466" s="13" t="str">
        <x:v>01048</x:v>
      </x:c>
      <x:c r="E13466" s="13" t="str">
        <x:v>01037</x:v>
      </x:c>
      <x:c r="F13466" s="4" t="str">
        <x:v>amistad</x:v>
      </x:c>
      <x:c r="G13466" s="4" t="n">
        <x:f>COUNTIFS(Relaciones!$D$13414:$D$13787,E13466,Relaciones!$E$13414:$E$13787,D13466,Relaciones!$F$13414:$F$13787,F13466)</x:f>
        <x:v>1</x:v>
      </x:c>
      <x:c r="H13466" s="4"/>
    </x:row>
    <x:row r="13467" ht="23" customHeight="1">
      <x:c r="A13467" s="4" t="str">
        <x:v>Córdoba</x:v>
      </x:c>
      <x:c r="B13467" s="4" t="str">
        <x:v>1.º ESO</x:v>
      </x:c>
      <x:c r="C13467" s="4" t="str">
        <x:v>B</x:v>
      </x:c>
      <x:c r="D13467" s="13" t="str">
        <x:v>01048</x:v>
      </x:c>
      <x:c r="E13467" s="13" t="str">
        <x:v>01039</x:v>
      </x:c>
      <x:c r="F13467" s="4" t="str">
        <x:v>amistad</x:v>
      </x:c>
      <x:c r="G13467" s="4" t="n">
        <x:f>COUNTIFS(Relaciones!$D$13414:$D$13787,E13467,Relaciones!$E$13414:$E$13787,D13467,Relaciones!$F$13414:$F$13787,F13467)</x:f>
        <x:v>1</x:v>
      </x:c>
      <x:c r="H13467" s="4"/>
    </x:row>
    <x:row r="13468" ht="23" customHeight="1">
      <x:c r="A13468" s="4" t="str">
        <x:v>Córdoba</x:v>
      </x:c>
      <x:c r="B13468" s="4" t="str">
        <x:v>1.º ESO</x:v>
      </x:c>
      <x:c r="C13468" s="4" t="str">
        <x:v>B</x:v>
      </x:c>
      <x:c r="D13468" s="13" t="str">
        <x:v>01048</x:v>
      </x:c>
      <x:c r="E13468" s="13" t="str">
        <x:v>01045</x:v>
      </x:c>
      <x:c r="F13468" s="4" t="str">
        <x:v>amistad</x:v>
      </x:c>
      <x:c r="G13468" s="4" t="n">
        <x:f>COUNTIFS(Relaciones!$D$13414:$D$13787,E13468,Relaciones!$E$13414:$E$13787,D13468,Relaciones!$F$13414:$F$13787,F13468)</x:f>
        <x:v>1</x:v>
      </x:c>
      <x:c r="H13468" s="4"/>
    </x:row>
    <x:row r="13469" ht="23" customHeight="1">
      <x:c r="A13469" s="4" t="str">
        <x:v>Córdoba</x:v>
      </x:c>
      <x:c r="B13469" s="4" t="str">
        <x:v>1.º ESO</x:v>
      </x:c>
      <x:c r="C13469" s="4" t="str">
        <x:v>B</x:v>
      </x:c>
      <x:c r="D13469" s="13" t="str">
        <x:v>01048</x:v>
      </x:c>
      <x:c r="E13469" s="13" t="str">
        <x:v>01047</x:v>
      </x:c>
      <x:c r="F13469" s="4" t="str">
        <x:v>amistad</x:v>
      </x:c>
      <x:c r="G13469" s="4" t="n">
        <x:f>COUNTIFS(Relaciones!$D$13414:$D$13787,E13469,Relaciones!$E$13414:$E$13787,D13469,Relaciones!$F$13414:$F$13787,F13469)</x:f>
        <x:v>1</x:v>
      </x:c>
      <x:c r="H13469" s="4"/>
    </x:row>
    <x:row r="13470" ht="23" customHeight="1">
      <x:c r="A13470" s="4" t="str">
        <x:v>Córdoba</x:v>
      </x:c>
      <x:c r="B13470" s="4" t="str">
        <x:v>1.º ESO</x:v>
      </x:c>
      <x:c r="C13470" s="4" t="str">
        <x:v>B</x:v>
      </x:c>
      <x:c r="D13470" s="13" t="str">
        <x:v>01049</x:v>
      </x:c>
      <x:c r="E13470" s="13" t="str">
        <x:v>01037</x:v>
      </x:c>
      <x:c r="F13470" s="4" t="str">
        <x:v>amistad</x:v>
      </x:c>
      <x:c r="G13470" s="4" t="n">
        <x:f>COUNTIFS(Relaciones!$D$13414:$D$13787,E13470,Relaciones!$E$13414:$E$13787,D13470,Relaciones!$F$13414:$F$13787,F13470)</x:f>
        <x:v>1</x:v>
      </x:c>
      <x:c r="H13470" s="4"/>
    </x:row>
    <x:row r="13471" ht="23" customHeight="1">
      <x:c r="A13471" s="4" t="str">
        <x:v>Córdoba</x:v>
      </x:c>
      <x:c r="B13471" s="4" t="str">
        <x:v>1.º ESO</x:v>
      </x:c>
      <x:c r="C13471" s="4" t="str">
        <x:v>B</x:v>
      </x:c>
      <x:c r="D13471" s="13" t="str">
        <x:v>01049</x:v>
      </x:c>
      <x:c r="E13471" s="13" t="str">
        <x:v>01050</x:v>
      </x:c>
      <x:c r="F13471" s="4" t="str">
        <x:v>amistad</x:v>
      </x:c>
      <x:c r="G13471" s="4" t="n">
        <x:f>COUNTIFS(Relaciones!$D$13414:$D$13787,E13471,Relaciones!$E$13414:$E$13787,D13471,Relaciones!$F$13414:$F$13787,F13471)</x:f>
        <x:v>1</x:v>
      </x:c>
      <x:c r="H13471" s="4"/>
    </x:row>
    <x:row r="13472" ht="23" customHeight="1">
      <x:c r="A13472" s="4" t="str">
        <x:v>Córdoba</x:v>
      </x:c>
      <x:c r="B13472" s="4" t="str">
        <x:v>1.º ESO</x:v>
      </x:c>
      <x:c r="C13472" s="4" t="str">
        <x:v>B</x:v>
      </x:c>
      <x:c r="D13472" s="13" t="str">
        <x:v>01049</x:v>
      </x:c>
      <x:c r="E13472" s="13" t="str">
        <x:v>01052</x:v>
      </x:c>
      <x:c r="F13472" s="4" t="str">
        <x:v>amistad</x:v>
      </x:c>
      <x:c r="G13472" s="4" t="n">
        <x:f>COUNTIFS(Relaciones!$D$13414:$D$13787,E13472,Relaciones!$E$13414:$E$13787,D13472,Relaciones!$F$13414:$F$13787,F13472)</x:f>
        <x:v>1</x:v>
      </x:c>
      <x:c r="H13472" s="4"/>
    </x:row>
    <x:row r="13473" ht="23" customHeight="1">
      <x:c r="A13473" s="4" t="str">
        <x:v>Córdoba</x:v>
      </x:c>
      <x:c r="B13473" s="4" t="str">
        <x:v>1.º ESO</x:v>
      </x:c>
      <x:c r="C13473" s="4" t="str">
        <x:v>B</x:v>
      </x:c>
      <x:c r="D13473" s="13" t="str">
        <x:v>01049</x:v>
      </x:c>
      <x:c r="E13473" s="13" t="str">
        <x:v>01055</x:v>
      </x:c>
      <x:c r="F13473" s="4" t="str">
        <x:v>amistad</x:v>
      </x:c>
      <x:c r="G13473" s="4" t="n">
        <x:f>COUNTIFS(Relaciones!$D$13414:$D$13787,E13473,Relaciones!$E$13414:$E$13787,D13473,Relaciones!$F$13414:$F$13787,F13473)</x:f>
        <x:v>1</x:v>
      </x:c>
      <x:c r="H13473" s="4"/>
    </x:row>
    <x:row r="13474" ht="23" customHeight="1">
      <x:c r="A13474" s="4" t="str">
        <x:v>Córdoba</x:v>
      </x:c>
      <x:c r="B13474" s="4" t="str">
        <x:v>1.º ESO</x:v>
      </x:c>
      <x:c r="C13474" s="4" t="str">
        <x:v>B</x:v>
      </x:c>
      <x:c r="D13474" s="13" t="str">
        <x:v>01049</x:v>
      </x:c>
      <x:c r="E13474" s="13" t="str">
        <x:v>01057</x:v>
      </x:c>
      <x:c r="F13474" s="4" t="str">
        <x:v>amistad</x:v>
      </x:c>
      <x:c r="G13474" s="4" t="n">
        <x:f>COUNTIFS(Relaciones!$D$13414:$D$13787,E13474,Relaciones!$E$13414:$E$13787,D13474,Relaciones!$F$13414:$F$13787,F13474)</x:f>
        <x:v>1</x:v>
      </x:c>
      <x:c r="H13474" s="4"/>
    </x:row>
    <x:row r="13475" ht="23" customHeight="1">
      <x:c r="A13475" s="4" t="str">
        <x:v>Córdoba</x:v>
      </x:c>
      <x:c r="B13475" s="4" t="str">
        <x:v>1.º ESO</x:v>
      </x:c>
      <x:c r="C13475" s="4" t="str">
        <x:v>B</x:v>
      </x:c>
      <x:c r="D13475" s="13" t="str">
        <x:v>01049</x:v>
      </x:c>
      <x:c r="E13475" s="13" t="str">
        <x:v>01058</x:v>
      </x:c>
      <x:c r="F13475" s="4" t="str">
        <x:v>amistad</x:v>
      </x:c>
      <x:c r="G13475" s="4" t="n">
        <x:f>COUNTIFS(Relaciones!$D$13414:$D$13787,E13475,Relaciones!$E$13414:$E$13787,D13475,Relaciones!$F$13414:$F$13787,F13475)</x:f>
        <x:v>1</x:v>
      </x:c>
      <x:c r="H13475" s="4"/>
    </x:row>
    <x:row r="13476" ht="23" customHeight="1">
      <x:c r="A13476" s="4" t="str">
        <x:v>Córdoba</x:v>
      </x:c>
      <x:c r="B13476" s="4" t="str">
        <x:v>1.º ESO</x:v>
      </x:c>
      <x:c r="C13476" s="4" t="str">
        <x:v>B</x:v>
      </x:c>
      <x:c r="D13476" s="13" t="str">
        <x:v>01050</x:v>
      </x:c>
      <x:c r="E13476" s="13" t="str">
        <x:v>01049</x:v>
      </x:c>
      <x:c r="F13476" s="4" t="str">
        <x:v>amistad</x:v>
      </x:c>
      <x:c r="G13476" s="4" t="n">
        <x:f>COUNTIFS(Relaciones!$D$13414:$D$13787,E13476,Relaciones!$E$13414:$E$13787,D13476,Relaciones!$F$13414:$F$13787,F13476)</x:f>
        <x:v>1</x:v>
      </x:c>
      <x:c r="H13476" s="4"/>
    </x:row>
    <x:row r="13477" ht="23" customHeight="1">
      <x:c r="A13477" s="4" t="str">
        <x:v>Córdoba</x:v>
      </x:c>
      <x:c r="B13477" s="4" t="str">
        <x:v>1.º ESO</x:v>
      </x:c>
      <x:c r="C13477" s="4" t="str">
        <x:v>B</x:v>
      </x:c>
      <x:c r="D13477" s="13" t="str">
        <x:v>01050</x:v>
      </x:c>
      <x:c r="E13477" s="13" t="str">
        <x:v>01051</x:v>
      </x:c>
      <x:c r="F13477" s="4" t="str">
        <x:v>amistad</x:v>
      </x:c>
      <x:c r="G13477" s="4" t="n">
        <x:f>COUNTIFS(Relaciones!$D$13414:$D$13787,E13477,Relaciones!$E$13414:$E$13787,D13477,Relaciones!$F$13414:$F$13787,F13477)</x:f>
        <x:v>1</x:v>
      </x:c>
      <x:c r="H13477" s="4"/>
    </x:row>
    <x:row r="13478" ht="23" customHeight="1">
      <x:c r="A13478" s="4" t="str">
        <x:v>Córdoba</x:v>
      </x:c>
      <x:c r="B13478" s="4" t="str">
        <x:v>1.º ESO</x:v>
      </x:c>
      <x:c r="C13478" s="4" t="str">
        <x:v>B</x:v>
      </x:c>
      <x:c r="D13478" s="13" t="str">
        <x:v>01050</x:v>
      </x:c>
      <x:c r="E13478" s="13" t="str">
        <x:v>01053</x:v>
      </x:c>
      <x:c r="F13478" s="4" t="str">
        <x:v>amistad</x:v>
      </x:c>
      <x:c r="G13478" s="4" t="n">
        <x:f>COUNTIFS(Relaciones!$D$13414:$D$13787,E13478,Relaciones!$E$13414:$E$13787,D13478,Relaciones!$F$13414:$F$13787,F13478)</x:f>
        <x:v>1</x:v>
      </x:c>
      <x:c r="H13478" s="4"/>
    </x:row>
    <x:row r="13479" ht="23" customHeight="1">
      <x:c r="A13479" s="4" t="str">
        <x:v>Córdoba</x:v>
      </x:c>
      <x:c r="B13479" s="4" t="str">
        <x:v>1.º ESO</x:v>
      </x:c>
      <x:c r="C13479" s="4" t="str">
        <x:v>B</x:v>
      </x:c>
      <x:c r="D13479" s="13" t="str">
        <x:v>01050</x:v>
      </x:c>
      <x:c r="E13479" s="13" t="str">
        <x:v>01056</x:v>
      </x:c>
      <x:c r="F13479" s="4" t="str">
        <x:v>amistad</x:v>
      </x:c>
      <x:c r="G13479" s="4" t="n">
        <x:f>COUNTIFS(Relaciones!$D$13414:$D$13787,E13479,Relaciones!$E$13414:$E$13787,D13479,Relaciones!$F$13414:$F$13787,F13479)</x:f>
        <x:v>1</x:v>
      </x:c>
      <x:c r="H13479" s="4"/>
    </x:row>
    <x:row r="13480" ht="23" customHeight="1">
      <x:c r="A13480" s="4" t="str">
        <x:v>Córdoba</x:v>
      </x:c>
      <x:c r="B13480" s="4" t="str">
        <x:v>1.º ESO</x:v>
      </x:c>
      <x:c r="C13480" s="4" t="str">
        <x:v>B</x:v>
      </x:c>
      <x:c r="D13480" s="13" t="str">
        <x:v>01051</x:v>
      </x:c>
      <x:c r="E13480" s="13" t="str">
        <x:v>01049</x:v>
      </x:c>
      <x:c r="F13480" s="4" t="str">
        <x:v>amistad</x:v>
      </x:c>
      <x:c r="G13480" s="4" t="n">
        <x:f>COUNTIFS(Relaciones!$D$13414:$D$13787,E13480,Relaciones!$E$13414:$E$13787,D13480,Relaciones!$F$13414:$F$13787,F13480)</x:f>
        <x:v>0</x:v>
      </x:c>
      <x:c r="H13480" s="4"/>
    </x:row>
    <x:row r="13481" ht="23" customHeight="1">
      <x:c r="A13481" s="4" t="str">
        <x:v>Córdoba</x:v>
      </x:c>
      <x:c r="B13481" s="4" t="str">
        <x:v>1.º ESO</x:v>
      </x:c>
      <x:c r="C13481" s="4" t="str">
        <x:v>B</x:v>
      </x:c>
      <x:c r="D13481" s="13" t="str">
        <x:v>01051</x:v>
      </x:c>
      <x:c r="E13481" s="13" t="str">
        <x:v>01050</x:v>
      </x:c>
      <x:c r="F13481" s="4" t="str">
        <x:v>amistad</x:v>
      </x:c>
      <x:c r="G13481" s="4" t="n">
        <x:f>COUNTIFS(Relaciones!$D$13414:$D$13787,E13481,Relaciones!$E$13414:$E$13787,D13481,Relaciones!$F$13414:$F$13787,F13481)</x:f>
        <x:v>1</x:v>
      </x:c>
      <x:c r="H13481" s="4"/>
    </x:row>
    <x:row r="13482" ht="23" customHeight="1">
      <x:c r="A13482" s="4" t="str">
        <x:v>Córdoba</x:v>
      </x:c>
      <x:c r="B13482" s="4" t="str">
        <x:v>1.º ESO</x:v>
      </x:c>
      <x:c r="C13482" s="4" t="str">
        <x:v>B</x:v>
      </x:c>
      <x:c r="D13482" s="13" t="str">
        <x:v>01051</x:v>
      </x:c>
      <x:c r="E13482" s="13" t="str">
        <x:v>01052</x:v>
      </x:c>
      <x:c r="F13482" s="4" t="str">
        <x:v>amistad</x:v>
      </x:c>
      <x:c r="G13482" s="4" t="n">
        <x:f>COUNTIFS(Relaciones!$D$13414:$D$13787,E13482,Relaciones!$E$13414:$E$13787,D13482,Relaciones!$F$13414:$F$13787,F13482)</x:f>
        <x:v>1</x:v>
      </x:c>
      <x:c r="H13482" s="4"/>
    </x:row>
    <x:row r="13483" ht="23" customHeight="1">
      <x:c r="A13483" s="4" t="str">
        <x:v>Córdoba</x:v>
      </x:c>
      <x:c r="B13483" s="4" t="str">
        <x:v>1.º ESO</x:v>
      </x:c>
      <x:c r="C13483" s="4" t="str">
        <x:v>B</x:v>
      </x:c>
      <x:c r="D13483" s="13" t="str">
        <x:v>01051</x:v>
      </x:c>
      <x:c r="E13483" s="13" t="str">
        <x:v>01054</x:v>
      </x:c>
      <x:c r="F13483" s="4" t="str">
        <x:v>amistad</x:v>
      </x:c>
      <x:c r="G13483" s="4" t="n">
        <x:f>COUNTIFS(Relaciones!$D$13414:$D$13787,E13483,Relaciones!$E$13414:$E$13787,D13483,Relaciones!$F$13414:$F$13787,F13483)</x:f>
        <x:v>1</x:v>
      </x:c>
      <x:c r="H13483" s="4"/>
    </x:row>
    <x:row r="13484" ht="23" customHeight="1">
      <x:c r="A13484" s="4" t="str">
        <x:v>Córdoba</x:v>
      </x:c>
      <x:c r="B13484" s="4" t="str">
        <x:v>1.º ESO</x:v>
      </x:c>
      <x:c r="C13484" s="4" t="str">
        <x:v>B</x:v>
      </x:c>
      <x:c r="D13484" s="13" t="str">
        <x:v>01051</x:v>
      </x:c>
      <x:c r="E13484" s="13" t="str">
        <x:v>01057</x:v>
      </x:c>
      <x:c r="F13484" s="4" t="str">
        <x:v>amistad</x:v>
      </x:c>
      <x:c r="G13484" s="4" t="n">
        <x:f>COUNTIFS(Relaciones!$D$13414:$D$13787,E13484,Relaciones!$E$13414:$E$13787,D13484,Relaciones!$F$13414:$F$13787,F13484)</x:f>
        <x:v>1</x:v>
      </x:c>
      <x:c r="H13484" s="4"/>
    </x:row>
    <x:row r="13485" ht="23" customHeight="1">
      <x:c r="A13485" s="4" t="str">
        <x:v>Córdoba</x:v>
      </x:c>
      <x:c r="B13485" s="4" t="str">
        <x:v>1.º ESO</x:v>
      </x:c>
      <x:c r="C13485" s="4" t="str">
        <x:v>B</x:v>
      </x:c>
      <x:c r="D13485" s="13" t="str">
        <x:v>01052</x:v>
      </x:c>
      <x:c r="E13485" s="13" t="str">
        <x:v>01049</x:v>
      </x:c>
      <x:c r="F13485" s="4" t="str">
        <x:v>amistad</x:v>
      </x:c>
      <x:c r="G13485" s="4" t="n">
        <x:f>COUNTIFS(Relaciones!$D$13414:$D$13787,E13485,Relaciones!$E$13414:$E$13787,D13485,Relaciones!$F$13414:$F$13787,F13485)</x:f>
        <x:v>1</x:v>
      </x:c>
      <x:c r="H13485" s="4"/>
    </x:row>
    <x:row r="13486" ht="23" customHeight="1">
      <x:c r="A13486" s="4" t="str">
        <x:v>Córdoba</x:v>
      </x:c>
      <x:c r="B13486" s="4" t="str">
        <x:v>1.º ESO</x:v>
      </x:c>
      <x:c r="C13486" s="4" t="str">
        <x:v>B</x:v>
      </x:c>
      <x:c r="D13486" s="13" t="str">
        <x:v>01052</x:v>
      </x:c>
      <x:c r="E13486" s="13" t="str">
        <x:v>01051</x:v>
      </x:c>
      <x:c r="F13486" s="4" t="str">
        <x:v>amistad</x:v>
      </x:c>
      <x:c r="G13486" s="4" t="n">
        <x:f>COUNTIFS(Relaciones!$D$13414:$D$13787,E13486,Relaciones!$E$13414:$E$13787,D13486,Relaciones!$F$13414:$F$13787,F13486)</x:f>
        <x:v>1</x:v>
      </x:c>
      <x:c r="H13486" s="4"/>
    </x:row>
    <x:row r="13487" ht="23" customHeight="1">
      <x:c r="A13487" s="4" t="str">
        <x:v>Córdoba</x:v>
      </x:c>
      <x:c r="B13487" s="4" t="str">
        <x:v>1.º ESO</x:v>
      </x:c>
      <x:c r="C13487" s="4" t="str">
        <x:v>B</x:v>
      </x:c>
      <x:c r="D13487" s="13" t="str">
        <x:v>01052</x:v>
      </x:c>
      <x:c r="E13487" s="13" t="str">
        <x:v>01053</x:v>
      </x:c>
      <x:c r="F13487" s="4" t="str">
        <x:v>amistad</x:v>
      </x:c>
      <x:c r="G13487" s="4" t="n">
        <x:f>COUNTIFS(Relaciones!$D$13414:$D$13787,E13487,Relaciones!$E$13414:$E$13787,D13487,Relaciones!$F$13414:$F$13787,F13487)</x:f>
        <x:v>1</x:v>
      </x:c>
      <x:c r="H13487" s="4"/>
    </x:row>
    <x:row r="13488" ht="23" customHeight="1">
      <x:c r="A13488" s="4" t="str">
        <x:v>Córdoba</x:v>
      </x:c>
      <x:c r="B13488" s="4" t="str">
        <x:v>1.º ESO</x:v>
      </x:c>
      <x:c r="C13488" s="4" t="str">
        <x:v>B</x:v>
      </x:c>
      <x:c r="D13488" s="13" t="str">
        <x:v>01052</x:v>
      </x:c>
      <x:c r="E13488" s="13" t="str">
        <x:v>01055</x:v>
      </x:c>
      <x:c r="F13488" s="4" t="str">
        <x:v>amistad</x:v>
      </x:c>
      <x:c r="G13488" s="4" t="n">
        <x:f>COUNTIFS(Relaciones!$D$13414:$D$13787,E13488,Relaciones!$E$13414:$E$13787,D13488,Relaciones!$F$13414:$F$13787,F13488)</x:f>
        <x:v>1</x:v>
      </x:c>
      <x:c r="H13488" s="4"/>
    </x:row>
    <x:row r="13489" ht="23" customHeight="1">
      <x:c r="A13489" s="4" t="str">
        <x:v>Córdoba</x:v>
      </x:c>
      <x:c r="B13489" s="4" t="str">
        <x:v>1.º ESO</x:v>
      </x:c>
      <x:c r="C13489" s="4" t="str">
        <x:v>B</x:v>
      </x:c>
      <x:c r="D13489" s="13" t="str">
        <x:v>01053</x:v>
      </x:c>
      <x:c r="E13489" s="13" t="str">
        <x:v>01049</x:v>
      </x:c>
      <x:c r="F13489" s="4" t="str">
        <x:v>amistad</x:v>
      </x:c>
      <x:c r="G13489" s="4" t="n">
        <x:f>COUNTIFS(Relaciones!$D$13414:$D$13787,E13489,Relaciones!$E$13414:$E$13787,D13489,Relaciones!$F$13414:$F$13787,F13489)</x:f>
        <x:v>0</x:v>
      </x:c>
      <x:c r="H13489" s="4"/>
    </x:row>
    <x:row r="13490" ht="23" customHeight="1">
      <x:c r="A13490" s="4" t="str">
        <x:v>Córdoba</x:v>
      </x:c>
      <x:c r="B13490" s="4" t="str">
        <x:v>1.º ESO</x:v>
      </x:c>
      <x:c r="C13490" s="4" t="str">
        <x:v>B</x:v>
      </x:c>
      <x:c r="D13490" s="13" t="str">
        <x:v>01053</x:v>
      </x:c>
      <x:c r="E13490" s="13" t="str">
        <x:v>01050</x:v>
      </x:c>
      <x:c r="F13490" s="4" t="str">
        <x:v>amistad</x:v>
      </x:c>
      <x:c r="G13490" s="4" t="n">
        <x:f>COUNTIFS(Relaciones!$D$13414:$D$13787,E13490,Relaciones!$E$13414:$E$13787,D13490,Relaciones!$F$13414:$F$13787,F13490)</x:f>
        <x:v>1</x:v>
      </x:c>
      <x:c r="H13490" s="4"/>
    </x:row>
    <x:row r="13491" ht="23" customHeight="1">
      <x:c r="A13491" s="4" t="str">
        <x:v>Córdoba</x:v>
      </x:c>
      <x:c r="B13491" s="4" t="str">
        <x:v>1.º ESO</x:v>
      </x:c>
      <x:c r="C13491" s="4" t="str">
        <x:v>B</x:v>
      </x:c>
      <x:c r="D13491" s="13" t="str">
        <x:v>01053</x:v>
      </x:c>
      <x:c r="E13491" s="13" t="str">
        <x:v>01052</x:v>
      </x:c>
      <x:c r="F13491" s="4" t="str">
        <x:v>amistad</x:v>
      </x:c>
      <x:c r="G13491" s="4" t="n">
        <x:f>COUNTIFS(Relaciones!$D$13414:$D$13787,E13491,Relaciones!$E$13414:$E$13787,D13491,Relaciones!$F$13414:$F$13787,F13491)</x:f>
        <x:v>1</x:v>
      </x:c>
      <x:c r="H13491" s="4"/>
    </x:row>
    <x:row r="13492" ht="23" customHeight="1">
      <x:c r="A13492" s="4" t="str">
        <x:v>Córdoba</x:v>
      </x:c>
      <x:c r="B13492" s="4" t="str">
        <x:v>1.º ESO</x:v>
      </x:c>
      <x:c r="C13492" s="4" t="str">
        <x:v>B</x:v>
      </x:c>
      <x:c r="D13492" s="13" t="str">
        <x:v>01053</x:v>
      </x:c>
      <x:c r="E13492" s="13" t="str">
        <x:v>01054</x:v>
      </x:c>
      <x:c r="F13492" s="4" t="str">
        <x:v>amistad</x:v>
      </x:c>
      <x:c r="G13492" s="4" t="n">
        <x:f>COUNTIFS(Relaciones!$D$13414:$D$13787,E13492,Relaciones!$E$13414:$E$13787,D13492,Relaciones!$F$13414:$F$13787,F13492)</x:f>
        <x:v>1</x:v>
      </x:c>
      <x:c r="H13492" s="4"/>
    </x:row>
    <x:row r="13493" ht="23" customHeight="1">
      <x:c r="A13493" s="4" t="str">
        <x:v>Córdoba</x:v>
      </x:c>
      <x:c r="B13493" s="4" t="str">
        <x:v>1.º ESO</x:v>
      </x:c>
      <x:c r="C13493" s="4" t="str">
        <x:v>B</x:v>
      </x:c>
      <x:c r="D13493" s="13" t="str">
        <x:v>01053</x:v>
      </x:c>
      <x:c r="E13493" s="13" t="str">
        <x:v>01056</x:v>
      </x:c>
      <x:c r="F13493" s="4" t="str">
        <x:v>amistad</x:v>
      </x:c>
      <x:c r="G13493" s="4" t="n">
        <x:f>COUNTIFS(Relaciones!$D$13414:$D$13787,E13493,Relaciones!$E$13414:$E$13787,D13493,Relaciones!$F$13414:$F$13787,F13493)</x:f>
        <x:v>1</x:v>
      </x:c>
      <x:c r="H13493" s="4"/>
    </x:row>
    <x:row r="13494" ht="23" customHeight="1">
      <x:c r="A13494" s="4" t="str">
        <x:v>Córdoba</x:v>
      </x:c>
      <x:c r="B13494" s="4" t="str">
        <x:v>1.º ESO</x:v>
      </x:c>
      <x:c r="C13494" s="4" t="str">
        <x:v>B</x:v>
      </x:c>
      <x:c r="D13494" s="13" t="str">
        <x:v>01054</x:v>
      </x:c>
      <x:c r="E13494" s="13" t="str">
        <x:v>01049</x:v>
      </x:c>
      <x:c r="F13494" s="4" t="str">
        <x:v>amistad</x:v>
      </x:c>
      <x:c r="G13494" s="4" t="n">
        <x:f>COUNTIFS(Relaciones!$D$13414:$D$13787,E13494,Relaciones!$E$13414:$E$13787,D13494,Relaciones!$F$13414:$F$13787,F13494)</x:f>
        <x:v>0</x:v>
      </x:c>
      <x:c r="H13494" s="4"/>
    </x:row>
    <x:row r="13495" ht="23" customHeight="1">
      <x:c r="A13495" s="4" t="str">
        <x:v>Córdoba</x:v>
      </x:c>
      <x:c r="B13495" s="4" t="str">
        <x:v>1.º ESO</x:v>
      </x:c>
      <x:c r="C13495" s="4" t="str">
        <x:v>B</x:v>
      </x:c>
      <x:c r="D13495" s="13" t="str">
        <x:v>01054</x:v>
      </x:c>
      <x:c r="E13495" s="13" t="str">
        <x:v>01051</x:v>
      </x:c>
      <x:c r="F13495" s="4" t="str">
        <x:v>amistad</x:v>
      </x:c>
      <x:c r="G13495" s="4" t="n">
        <x:f>COUNTIFS(Relaciones!$D$13414:$D$13787,E13495,Relaciones!$E$13414:$E$13787,D13495,Relaciones!$F$13414:$F$13787,F13495)</x:f>
        <x:v>1</x:v>
      </x:c>
      <x:c r="H13495" s="4"/>
    </x:row>
    <x:row r="13496" ht="23" customHeight="1">
      <x:c r="A13496" s="4" t="str">
        <x:v>Córdoba</x:v>
      </x:c>
      <x:c r="B13496" s="4" t="str">
        <x:v>1.º ESO</x:v>
      </x:c>
      <x:c r="C13496" s="4" t="str">
        <x:v>B</x:v>
      </x:c>
      <x:c r="D13496" s="13" t="str">
        <x:v>01054</x:v>
      </x:c>
      <x:c r="E13496" s="13" t="str">
        <x:v>01053</x:v>
      </x:c>
      <x:c r="F13496" s="4" t="str">
        <x:v>amistad</x:v>
      </x:c>
      <x:c r="G13496" s="4" t="n">
        <x:f>COUNTIFS(Relaciones!$D$13414:$D$13787,E13496,Relaciones!$E$13414:$E$13787,D13496,Relaciones!$F$13414:$F$13787,F13496)</x:f>
        <x:v>1</x:v>
      </x:c>
      <x:c r="H13496" s="4"/>
    </x:row>
    <x:row r="13497" ht="23" customHeight="1">
      <x:c r="A13497" s="4" t="str">
        <x:v>Córdoba</x:v>
      </x:c>
      <x:c r="B13497" s="4" t="str">
        <x:v>1.º ESO</x:v>
      </x:c>
      <x:c r="C13497" s="4" t="str">
        <x:v>B</x:v>
      </x:c>
      <x:c r="D13497" s="13" t="str">
        <x:v>01054</x:v>
      </x:c>
      <x:c r="E13497" s="13" t="str">
        <x:v>01055</x:v>
      </x:c>
      <x:c r="F13497" s="4" t="str">
        <x:v>amistad</x:v>
      </x:c>
      <x:c r="G13497" s="4" t="n">
        <x:f>COUNTIFS(Relaciones!$D$13414:$D$13787,E13497,Relaciones!$E$13414:$E$13787,D13497,Relaciones!$F$13414:$F$13787,F13497)</x:f>
        <x:v>1</x:v>
      </x:c>
      <x:c r="H13497" s="4"/>
    </x:row>
    <x:row r="13498" ht="23" customHeight="1">
      <x:c r="A13498" s="4" t="str">
        <x:v>Córdoba</x:v>
      </x:c>
      <x:c r="B13498" s="4" t="str">
        <x:v>1.º ESO</x:v>
      </x:c>
      <x:c r="C13498" s="4" t="str">
        <x:v>B</x:v>
      </x:c>
      <x:c r="D13498" s="13" t="str">
        <x:v>01054</x:v>
      </x:c>
      <x:c r="E13498" s="13" t="str">
        <x:v>01057</x:v>
      </x:c>
      <x:c r="F13498" s="4" t="str">
        <x:v>amistad</x:v>
      </x:c>
      <x:c r="G13498" s="4" t="n">
        <x:f>COUNTIFS(Relaciones!$D$13414:$D$13787,E13498,Relaciones!$E$13414:$E$13787,D13498,Relaciones!$F$13414:$F$13787,F13498)</x:f>
        <x:v>1</x:v>
      </x:c>
      <x:c r="H13498" s="4"/>
    </x:row>
    <x:row r="13499" ht="23" customHeight="1">
      <x:c r="A13499" s="4" t="str">
        <x:v>Córdoba</x:v>
      </x:c>
      <x:c r="B13499" s="4" t="str">
        <x:v>1.º ESO</x:v>
      </x:c>
      <x:c r="C13499" s="4" t="str">
        <x:v>B</x:v>
      </x:c>
      <x:c r="D13499" s="13" t="str">
        <x:v>01055</x:v>
      </x:c>
      <x:c r="E13499" s="13" t="str">
        <x:v>01049</x:v>
      </x:c>
      <x:c r="F13499" s="4" t="str">
        <x:v>amistad</x:v>
      </x:c>
      <x:c r="G13499" s="4" t="n">
        <x:f>COUNTIFS(Relaciones!$D$13414:$D$13787,E13499,Relaciones!$E$13414:$E$13787,D13499,Relaciones!$F$13414:$F$13787,F13499)</x:f>
        <x:v>1</x:v>
      </x:c>
      <x:c r="H13499" s="4"/>
    </x:row>
    <x:row r="13500" ht="23" customHeight="1">
      <x:c r="A13500" s="4" t="str">
        <x:v>Córdoba</x:v>
      </x:c>
      <x:c r="B13500" s="4" t="str">
        <x:v>1.º ESO</x:v>
      </x:c>
      <x:c r="C13500" s="4" t="str">
        <x:v>B</x:v>
      </x:c>
      <x:c r="D13500" s="13" t="str">
        <x:v>01055</x:v>
      </x:c>
      <x:c r="E13500" s="13" t="str">
        <x:v>01052</x:v>
      </x:c>
      <x:c r="F13500" s="4" t="str">
        <x:v>amistad</x:v>
      </x:c>
      <x:c r="G13500" s="4" t="n">
        <x:f>COUNTIFS(Relaciones!$D$13414:$D$13787,E13500,Relaciones!$E$13414:$E$13787,D13500,Relaciones!$F$13414:$F$13787,F13500)</x:f>
        <x:v>1</x:v>
      </x:c>
      <x:c r="H13500" s="4"/>
    </x:row>
    <x:row r="13501" ht="23" customHeight="1">
      <x:c r="A13501" s="4" t="str">
        <x:v>Córdoba</x:v>
      </x:c>
      <x:c r="B13501" s="4" t="str">
        <x:v>1.º ESO</x:v>
      </x:c>
      <x:c r="C13501" s="4" t="str">
        <x:v>B</x:v>
      </x:c>
      <x:c r="D13501" s="13" t="str">
        <x:v>01055</x:v>
      </x:c>
      <x:c r="E13501" s="13" t="str">
        <x:v>01054</x:v>
      </x:c>
      <x:c r="F13501" s="4" t="str">
        <x:v>amistad</x:v>
      </x:c>
      <x:c r="G13501" s="4" t="n">
        <x:f>COUNTIFS(Relaciones!$D$13414:$D$13787,E13501,Relaciones!$E$13414:$E$13787,D13501,Relaciones!$F$13414:$F$13787,F13501)</x:f>
        <x:v>1</x:v>
      </x:c>
      <x:c r="H13501" s="4"/>
    </x:row>
    <x:row r="13502" ht="23" customHeight="1">
      <x:c r="A13502" s="4" t="str">
        <x:v>Córdoba</x:v>
      </x:c>
      <x:c r="B13502" s="4" t="str">
        <x:v>1.º ESO</x:v>
      </x:c>
      <x:c r="C13502" s="4" t="str">
        <x:v>B</x:v>
      </x:c>
      <x:c r="D13502" s="13" t="str">
        <x:v>01055</x:v>
      </x:c>
      <x:c r="E13502" s="13" t="str">
        <x:v>01056</x:v>
      </x:c>
      <x:c r="F13502" s="4" t="str">
        <x:v>amistad</x:v>
      </x:c>
      <x:c r="G13502" s="4" t="n">
        <x:f>COUNTIFS(Relaciones!$D$13414:$D$13787,E13502,Relaciones!$E$13414:$E$13787,D13502,Relaciones!$F$13414:$F$13787,F13502)</x:f>
        <x:v>1</x:v>
      </x:c>
      <x:c r="H13502" s="4"/>
    </x:row>
    <x:row r="13503" ht="23" customHeight="1">
      <x:c r="A13503" s="4" t="str">
        <x:v>Córdoba</x:v>
      </x:c>
      <x:c r="B13503" s="4" t="str">
        <x:v>1.º ESO</x:v>
      </x:c>
      <x:c r="C13503" s="4" t="str">
        <x:v>B</x:v>
      </x:c>
      <x:c r="D13503" s="13" t="str">
        <x:v>01056</x:v>
      </x:c>
      <x:c r="E13503" s="13" t="str">
        <x:v>01049</x:v>
      </x:c>
      <x:c r="F13503" s="4" t="str">
        <x:v>amistad</x:v>
      </x:c>
      <x:c r="G13503" s="4" t="n">
        <x:f>COUNTIFS(Relaciones!$D$13414:$D$13787,E13503,Relaciones!$E$13414:$E$13787,D13503,Relaciones!$F$13414:$F$13787,F13503)</x:f>
        <x:v>0</x:v>
      </x:c>
      <x:c r="H13503" s="4"/>
    </x:row>
    <x:row r="13504" ht="23" customHeight="1">
      <x:c r="A13504" s="4" t="str">
        <x:v>Córdoba</x:v>
      </x:c>
      <x:c r="B13504" s="4" t="str">
        <x:v>1.º ESO</x:v>
      </x:c>
      <x:c r="C13504" s="4" t="str">
        <x:v>B</x:v>
      </x:c>
      <x:c r="D13504" s="13" t="str">
        <x:v>01056</x:v>
      </x:c>
      <x:c r="E13504" s="13" t="str">
        <x:v>01050</x:v>
      </x:c>
      <x:c r="F13504" s="4" t="str">
        <x:v>amistad</x:v>
      </x:c>
      <x:c r="G13504" s="4" t="n">
        <x:f>COUNTIFS(Relaciones!$D$13414:$D$13787,E13504,Relaciones!$E$13414:$E$13787,D13504,Relaciones!$F$13414:$F$13787,F13504)</x:f>
        <x:v>1</x:v>
      </x:c>
      <x:c r="H13504" s="4"/>
    </x:row>
    <x:row r="13505" ht="23" customHeight="1">
      <x:c r="A13505" s="4" t="str">
        <x:v>Córdoba</x:v>
      </x:c>
      <x:c r="B13505" s="4" t="str">
        <x:v>1.º ESO</x:v>
      </x:c>
      <x:c r="C13505" s="4" t="str">
        <x:v>B</x:v>
      </x:c>
      <x:c r="D13505" s="13" t="str">
        <x:v>01056</x:v>
      </x:c>
      <x:c r="E13505" s="13" t="str">
        <x:v>01053</x:v>
      </x:c>
      <x:c r="F13505" s="4" t="str">
        <x:v>amistad</x:v>
      </x:c>
      <x:c r="G13505" s="4" t="n">
        <x:f>COUNTIFS(Relaciones!$D$13414:$D$13787,E13505,Relaciones!$E$13414:$E$13787,D13505,Relaciones!$F$13414:$F$13787,F13505)</x:f>
        <x:v>1</x:v>
      </x:c>
      <x:c r="H13505" s="4"/>
    </x:row>
    <x:row r="13506" ht="23" customHeight="1">
      <x:c r="A13506" s="4" t="str">
        <x:v>Córdoba</x:v>
      </x:c>
      <x:c r="B13506" s="4" t="str">
        <x:v>1.º ESO</x:v>
      </x:c>
      <x:c r="C13506" s="4" t="str">
        <x:v>B</x:v>
      </x:c>
      <x:c r="D13506" s="13" t="str">
        <x:v>01056</x:v>
      </x:c>
      <x:c r="E13506" s="13" t="str">
        <x:v>01055</x:v>
      </x:c>
      <x:c r="F13506" s="4" t="str">
        <x:v>amistad</x:v>
      </x:c>
      <x:c r="G13506" s="4" t="n">
        <x:f>COUNTIFS(Relaciones!$D$13414:$D$13787,E13506,Relaciones!$E$13414:$E$13787,D13506,Relaciones!$F$13414:$F$13787,F13506)</x:f>
        <x:v>1</x:v>
      </x:c>
      <x:c r="H13506" s="4"/>
    </x:row>
    <x:row r="13507" ht="23" customHeight="1">
      <x:c r="A13507" s="4" t="str">
        <x:v>Córdoba</x:v>
      </x:c>
      <x:c r="B13507" s="4" t="str">
        <x:v>1.º ESO</x:v>
      </x:c>
      <x:c r="C13507" s="4" t="str">
        <x:v>B</x:v>
      </x:c>
      <x:c r="D13507" s="13" t="str">
        <x:v>01056</x:v>
      </x:c>
      <x:c r="E13507" s="13" t="str">
        <x:v>01057</x:v>
      </x:c>
      <x:c r="F13507" s="4" t="str">
        <x:v>amistad</x:v>
      </x:c>
      <x:c r="G13507" s="4" t="n">
        <x:f>COUNTIFS(Relaciones!$D$13414:$D$13787,E13507,Relaciones!$E$13414:$E$13787,D13507,Relaciones!$F$13414:$F$13787,F13507)</x:f>
        <x:v>1</x:v>
      </x:c>
      <x:c r="H13507" s="4"/>
    </x:row>
    <x:row r="13508" ht="23" customHeight="1">
      <x:c r="A13508" s="4" t="str">
        <x:v>Córdoba</x:v>
      </x:c>
      <x:c r="B13508" s="4" t="str">
        <x:v>1.º ESO</x:v>
      </x:c>
      <x:c r="C13508" s="4" t="str">
        <x:v>B</x:v>
      </x:c>
      <x:c r="D13508" s="13" t="str">
        <x:v>01057</x:v>
      </x:c>
      <x:c r="E13508" s="13" t="str">
        <x:v>01049</x:v>
      </x:c>
      <x:c r="F13508" s="4" t="str">
        <x:v>amistad</x:v>
      </x:c>
      <x:c r="G13508" s="4" t="n">
        <x:f>COUNTIFS(Relaciones!$D$13414:$D$13787,E13508,Relaciones!$E$13414:$E$13787,D13508,Relaciones!$F$13414:$F$13787,F13508)</x:f>
        <x:v>1</x:v>
      </x:c>
      <x:c r="H13508" s="4"/>
    </x:row>
    <x:row r="13509" ht="23" customHeight="1">
      <x:c r="A13509" s="4" t="str">
        <x:v>Córdoba</x:v>
      </x:c>
      <x:c r="B13509" s="4" t="str">
        <x:v>1.º ESO</x:v>
      </x:c>
      <x:c r="C13509" s="4" t="str">
        <x:v>B</x:v>
      </x:c>
      <x:c r="D13509" s="13" t="str">
        <x:v>01057</x:v>
      </x:c>
      <x:c r="E13509" s="13" t="str">
        <x:v>01051</x:v>
      </x:c>
      <x:c r="F13509" s="4" t="str">
        <x:v>amistad</x:v>
      </x:c>
      <x:c r="G13509" s="4" t="n">
        <x:f>COUNTIFS(Relaciones!$D$13414:$D$13787,E13509,Relaciones!$E$13414:$E$13787,D13509,Relaciones!$F$13414:$F$13787,F13509)</x:f>
        <x:v>1</x:v>
      </x:c>
      <x:c r="H13509" s="4"/>
    </x:row>
    <x:row r="13510" ht="23" customHeight="1">
      <x:c r="A13510" s="4" t="str">
        <x:v>Córdoba</x:v>
      </x:c>
      <x:c r="B13510" s="4" t="str">
        <x:v>1.º ESO</x:v>
      </x:c>
      <x:c r="C13510" s="4" t="str">
        <x:v>B</x:v>
      </x:c>
      <x:c r="D13510" s="13" t="str">
        <x:v>01057</x:v>
      </x:c>
      <x:c r="E13510" s="13" t="str">
        <x:v>01054</x:v>
      </x:c>
      <x:c r="F13510" s="4" t="str">
        <x:v>amistad</x:v>
      </x:c>
      <x:c r="G13510" s="4" t="n">
        <x:f>COUNTIFS(Relaciones!$D$13414:$D$13787,E13510,Relaciones!$E$13414:$E$13787,D13510,Relaciones!$F$13414:$F$13787,F13510)</x:f>
        <x:v>1</x:v>
      </x:c>
      <x:c r="H13510" s="4"/>
    </x:row>
    <x:row r="13511" ht="23" customHeight="1">
      <x:c r="A13511" s="4" t="str">
        <x:v>Córdoba</x:v>
      </x:c>
      <x:c r="B13511" s="4" t="str">
        <x:v>1.º ESO</x:v>
      </x:c>
      <x:c r="C13511" s="4" t="str">
        <x:v>B</x:v>
      </x:c>
      <x:c r="D13511" s="13" t="str">
        <x:v>01057</x:v>
      </x:c>
      <x:c r="E13511" s="13" t="str">
        <x:v>01056</x:v>
      </x:c>
      <x:c r="F13511" s="4" t="str">
        <x:v>amistad</x:v>
      </x:c>
      <x:c r="G13511" s="4" t="n">
        <x:f>COUNTIFS(Relaciones!$D$13414:$D$13787,E13511,Relaciones!$E$13414:$E$13787,D13511,Relaciones!$F$13414:$F$13787,F13511)</x:f>
        <x:v>1</x:v>
      </x:c>
      <x:c r="H13511" s="4"/>
    </x:row>
    <x:row r="13512" ht="23" customHeight="1">
      <x:c r="A13512" s="4" t="str">
        <x:v>Córdoba</x:v>
      </x:c>
      <x:c r="B13512" s="4" t="str">
        <x:v>1.º ESO</x:v>
      </x:c>
      <x:c r="C13512" s="4" t="str">
        <x:v>B</x:v>
      </x:c>
      <x:c r="D13512" s="13" t="str">
        <x:v>01058</x:v>
      </x:c>
      <x:c r="E13512" s="13" t="str">
        <x:v>01049</x:v>
      </x:c>
      <x:c r="F13512" s="4" t="str">
        <x:v>amistad</x:v>
      </x:c>
      <x:c r="G13512" s="4" t="n">
        <x:f>COUNTIFS(Relaciones!$D$13414:$D$13787,E13512,Relaciones!$E$13414:$E$13787,D13512,Relaciones!$F$13414:$F$13787,F13512)</x:f>
        <x:v>1</x:v>
      </x:c>
      <x:c r="H13512" s="4"/>
    </x:row>
    <x:row r="13513" ht="23" customHeight="1">
      <x:c r="A13513" s="4" t="str">
        <x:v>Córdoba</x:v>
      </x:c>
      <x:c r="B13513" s="4" t="str">
        <x:v>1.º ESO</x:v>
      </x:c>
      <x:c r="C13513" s="4" t="str">
        <x:v>B</x:v>
      </x:c>
      <x:c r="D13513" s="13" t="str">
        <x:v>01058</x:v>
      </x:c>
      <x:c r="E13513" s="13" t="str">
        <x:v>01059</x:v>
      </x:c>
      <x:c r="F13513" s="4" t="str">
        <x:v>amistad</x:v>
      </x:c>
      <x:c r="G13513" s="4" t="n">
        <x:f>COUNTIFS(Relaciones!$D$13414:$D$13787,E13513,Relaciones!$E$13414:$E$13787,D13513,Relaciones!$F$13414:$F$13787,F13513)</x:f>
        <x:v>1</x:v>
      </x:c>
      <x:c r="H13513" s="4"/>
    </x:row>
    <x:row r="13514" ht="23" customHeight="1">
      <x:c r="A13514" s="4" t="str">
        <x:v>Córdoba</x:v>
      </x:c>
      <x:c r="B13514" s="4" t="str">
        <x:v>1.º ESO</x:v>
      </x:c>
      <x:c r="C13514" s="4" t="str">
        <x:v>B</x:v>
      </x:c>
      <x:c r="D13514" s="13" t="str">
        <x:v>01059</x:v>
      </x:c>
      <x:c r="E13514" s="13" t="str">
        <x:v>01058</x:v>
      </x:c>
      <x:c r="F13514" s="4" t="str">
        <x:v>amistad</x:v>
      </x:c>
      <x:c r="G13514" s="4" t="n">
        <x:f>COUNTIFS(Relaciones!$D$13414:$D$13787,E13514,Relaciones!$E$13414:$E$13787,D13514,Relaciones!$F$13414:$F$13787,F13514)</x:f>
        <x:v>1</x:v>
      </x:c>
      <x:c r="H13514" s="4"/>
    </x:row>
    <x:row r="13515" ht="23" customHeight="1">
      <x:c r="A13515" s="4" t="str">
        <x:v>Córdoba</x:v>
      </x:c>
      <x:c r="B13515" s="4" t="str">
        <x:v>1.º ESO</x:v>
      </x:c>
      <x:c r="C13515" s="4" t="str">
        <x:v>B</x:v>
      </x:c>
      <x:c r="D13515" s="13" t="str">
        <x:v>01059</x:v>
      </x:c>
      <x:c r="E13515" s="13" t="str">
        <x:v>01060</x:v>
      </x:c>
      <x:c r="F13515" s="4" t="str">
        <x:v>amistad</x:v>
      </x:c>
      <x:c r="G13515" s="4" t="n">
        <x:f>COUNTIFS(Relaciones!$D$13414:$D$13787,E13515,Relaciones!$E$13414:$E$13787,D13515,Relaciones!$F$13414:$F$13787,F13515)</x:f>
        <x:v>1</x:v>
      </x:c>
      <x:c r="H13515" s="4"/>
    </x:row>
    <x:row r="13516" ht="23" customHeight="1">
      <x:c r="A13516" s="4" t="str">
        <x:v>Córdoba</x:v>
      </x:c>
      <x:c r="B13516" s="4" t="str">
        <x:v>1.º ESO</x:v>
      </x:c>
      <x:c r="C13516" s="4" t="str">
        <x:v>B</x:v>
      </x:c>
      <x:c r="D13516" s="13" t="str">
        <x:v>01060</x:v>
      </x:c>
      <x:c r="E13516" s="13" t="str">
        <x:v>01058</x:v>
      </x:c>
      <x:c r="F13516" s="4" t="str">
        <x:v>amistad</x:v>
      </x:c>
      <x:c r="G13516" s="4" t="n">
        <x:f>COUNTIFS(Relaciones!$D$13414:$D$13787,E13516,Relaciones!$E$13414:$E$13787,D13516,Relaciones!$F$13414:$F$13787,F13516)</x:f>
        <x:v>0</x:v>
      </x:c>
      <x:c r="H13516" s="4"/>
    </x:row>
    <x:row r="13517" ht="23" customHeight="1">
      <x:c r="A13517" s="4" t="str">
        <x:v>Córdoba</x:v>
      </x:c>
      <x:c r="B13517" s="4" t="str">
        <x:v>1.º ESO</x:v>
      </x:c>
      <x:c r="C13517" s="4" t="str">
        <x:v>B</x:v>
      </x:c>
      <x:c r="D13517" s="13" t="str">
        <x:v>01060</x:v>
      </x:c>
      <x:c r="E13517" s="13" t="str">
        <x:v>01059</x:v>
      </x:c>
      <x:c r="F13517" s="4" t="str">
        <x:v>amistad</x:v>
      </x:c>
      <x:c r="G13517" s="4" t="n">
        <x:f>COUNTIFS(Relaciones!$D$13414:$D$13787,E13517,Relaciones!$E$13414:$E$13787,D13517,Relaciones!$F$13414:$F$13787,F13517)</x:f>
        <x:v>1</x:v>
      </x:c>
      <x:c r="H13517" s="4"/>
    </x:row>
    <x:row r="13518" ht="23" customHeight="1">
      <x:c r="A13518" s="4" t="str">
        <x:v>Córdoba</x:v>
      </x:c>
      <x:c r="B13518" s="4" t="str">
        <x:v>1.º ESO</x:v>
      </x:c>
      <x:c r="C13518" s="4" t="str">
        <x:v>B</x:v>
      </x:c>
      <x:c r="D13518" s="13" t="str">
        <x:v>01061</x:v>
      </x:c>
      <x:c r="E13518" s="13" t="str">
        <x:v>01058</x:v>
      </x:c>
      <x:c r="F13518" s="4" t="str">
        <x:v>amistad</x:v>
      </x:c>
      <x:c r="G13518" s="4" t="n">
        <x:f>COUNTIFS(Relaciones!$D$13414:$D$13787,E13518,Relaciones!$E$13414:$E$13787,D13518,Relaciones!$F$13414:$F$13787,F13518)</x:f>
        <x:v>0</x:v>
      </x:c>
      <x:c r="H13518" s="4"/>
    </x:row>
    <x:row r="13519" ht="23" customHeight="1">
      <x:c r="A13519" s="4" t="str">
        <x:v>Córdoba</x:v>
      </x:c>
      <x:c r="B13519" s="4" t="str">
        <x:v>1.º ESO</x:v>
      </x:c>
      <x:c r="C13519" s="4" t="str">
        <x:v>B</x:v>
      </x:c>
      <x:c r="D13519" s="13" t="str">
        <x:v>01062</x:v>
      </x:c>
      <x:c r="E13519" s="13" t="str">
        <x:v>01058</x:v>
      </x:c>
      <x:c r="F13519" s="4" t="str">
        <x:v>amistad</x:v>
      </x:c>
      <x:c r="G13519" s="4" t="n">
        <x:f>COUNTIFS(Relaciones!$D$13414:$D$13787,E13519,Relaciones!$E$13414:$E$13787,D13519,Relaciones!$F$13414:$F$13787,F13519)</x:f>
        <x:v>0</x:v>
      </x:c>
      <x:c r="H13519" s="4"/>
    </x:row>
    <x:row r="13520" ht="23" customHeight="1">
      <x:c r="A13520" s="4" t="str">
        <x:v>Córdoba</x:v>
      </x:c>
      <x:c r="B13520" s="4" t="str">
        <x:v>1.º ESO</x:v>
      </x:c>
      <x:c r="C13520" s="4" t="str">
        <x:v>B</x:v>
      </x:c>
      <x:c r="D13520" s="13" t="str">
        <x:v>01063</x:v>
      </x:c>
      <x:c r="E13520" s="13" t="str">
        <x:v>01058</x:v>
      </x:c>
      <x:c r="F13520" s="4" t="str">
        <x:v>amistad</x:v>
      </x:c>
      <x:c r="G13520" s="4" t="n">
        <x:f>COUNTIFS(Relaciones!$D$13414:$D$13787,E13520,Relaciones!$E$13414:$E$13787,D13520,Relaciones!$F$13414:$F$13787,F13520)</x:f>
        <x:v>0</x:v>
      </x:c>
      <x:c r="H13520" s="4"/>
    </x:row>
    <x:row r="13521" ht="23" customHeight="1">
      <x:c r="A13521" s="4" t="str">
        <x:v>Córdoba</x:v>
      </x:c>
      <x:c r="B13521" s="4" t="str">
        <x:v>1.º ESO</x:v>
      </x:c>
      <x:c r="C13521" s="4" t="str">
        <x:v>B</x:v>
      </x:c>
      <x:c r="D13521" s="13" t="str">
        <x:v>01064</x:v>
      </x:c>
      <x:c r="E13521" s="13" t="str">
        <x:v>01058</x:v>
      </x:c>
      <x:c r="F13521" s="4" t="str">
        <x:v>amistad</x:v>
      </x:c>
      <x:c r="G13521" s="4" t="n">
        <x:f>COUNTIFS(Relaciones!$D$13414:$D$13787,E13521,Relaciones!$E$13414:$E$13787,D13521,Relaciones!$F$13414:$F$13787,F13521)</x:f>
        <x:v>0</x:v>
      </x:c>
      <x:c r="H13521" s="4"/>
    </x:row>
    <x:row r="13522" ht="23" customHeight="1">
      <x:c r="A13522" s="4" t="str">
        <x:v>Córdoba</x:v>
      </x:c>
      <x:c r="B13522" s="4" t="str">
        <x:v>1.º ESO</x:v>
      </x:c>
      <x:c r="C13522" s="4" t="str">
        <x:v>B</x:v>
      </x:c>
      <x:c r="D13522" s="13" t="str">
        <x:v>01038</x:v>
      </x:c>
      <x:c r="E13522" s="13" t="str">
        <x:v>01061</x:v>
      </x:c>
      <x:c r="F13522" s="4" t="str">
        <x:v>rechazo</x:v>
      </x:c>
      <x:c r="G13522" s="4" t="n">
        <x:f>COUNTIFS(Relaciones!$D$13414:$D$13787,E13522,Relaciones!$E$13414:$E$13787,D13522,Relaciones!$F$13414:$F$13787,F13522)</x:f>
        <x:v>0</x:v>
      </x:c>
      <x:c r="H13522" s="4"/>
    </x:row>
    <x:row r="13523" ht="23" customHeight="1">
      <x:c r="A13523" s="4" t="str">
        <x:v>Córdoba</x:v>
      </x:c>
      <x:c r="B13523" s="4" t="str">
        <x:v>1.º ESO</x:v>
      </x:c>
      <x:c r="C13523" s="4" t="str">
        <x:v>B</x:v>
      </x:c>
      <x:c r="D13523" s="13" t="str">
        <x:v>01038</x:v>
      </x:c>
      <x:c r="E13523" s="13" t="str">
        <x:v>01062</x:v>
      </x:c>
      <x:c r="F13523" s="4" t="str">
        <x:v>rechazo</x:v>
      </x:c>
      <x:c r="G13523" s="4" t="n">
        <x:f>COUNTIFS(Relaciones!$D$13414:$D$13787,E13523,Relaciones!$E$13414:$E$13787,D13523,Relaciones!$F$13414:$F$13787,F13523)</x:f>
        <x:v>0</x:v>
      </x:c>
      <x:c r="H13523" s="4"/>
    </x:row>
    <x:row r="13524" ht="23" customHeight="1">
      <x:c r="A13524" s="4" t="str">
        <x:v>Córdoba</x:v>
      </x:c>
      <x:c r="B13524" s="4" t="str">
        <x:v>1.º ESO</x:v>
      </x:c>
      <x:c r="C13524" s="4" t="str">
        <x:v>B</x:v>
      </x:c>
      <x:c r="D13524" s="13" t="str">
        <x:v>01038</x:v>
      </x:c>
      <x:c r="E13524" s="13" t="str">
        <x:v>01063</x:v>
      </x:c>
      <x:c r="F13524" s="4" t="str">
        <x:v>rechazo</x:v>
      </x:c>
      <x:c r="G13524" s="4" t="n">
        <x:f>COUNTIFS(Relaciones!$D$13414:$D$13787,E13524,Relaciones!$E$13414:$E$13787,D13524,Relaciones!$F$13414:$F$13787,F13524)</x:f>
        <x:v>0</x:v>
      </x:c>
      <x:c r="H13524" s="4"/>
    </x:row>
    <x:row r="13525" ht="23" customHeight="1">
      <x:c r="A13525" s="4" t="str">
        <x:v>Córdoba</x:v>
      </x:c>
      <x:c r="B13525" s="4" t="str">
        <x:v>1.º ESO</x:v>
      </x:c>
      <x:c r="C13525" s="4" t="str">
        <x:v>B</x:v>
      </x:c>
      <x:c r="D13525" s="13" t="str">
        <x:v>01039</x:v>
      </x:c>
      <x:c r="E13525" s="13" t="str">
        <x:v>01061</x:v>
      </x:c>
      <x:c r="F13525" s="4" t="str">
        <x:v>rechazo</x:v>
      </x:c>
      <x:c r="G13525" s="4" t="n">
        <x:f>COUNTIFS(Relaciones!$D$13414:$D$13787,E13525,Relaciones!$E$13414:$E$13787,D13525,Relaciones!$F$13414:$F$13787,F13525)</x:f>
        <x:v>0</x:v>
      </x:c>
      <x:c r="H13525" s="4"/>
    </x:row>
    <x:row r="13526" ht="23" customHeight="1">
      <x:c r="A13526" s="4" t="str">
        <x:v>Córdoba</x:v>
      </x:c>
      <x:c r="B13526" s="4" t="str">
        <x:v>1.º ESO</x:v>
      </x:c>
      <x:c r="C13526" s="4" t="str">
        <x:v>B</x:v>
      </x:c>
      <x:c r="D13526" s="13" t="str">
        <x:v>01039</x:v>
      </x:c>
      <x:c r="E13526" s="13" t="str">
        <x:v>01062</x:v>
      </x:c>
      <x:c r="F13526" s="4" t="str">
        <x:v>rechazo</x:v>
      </x:c>
      <x:c r="G13526" s="4" t="n">
        <x:f>COUNTIFS(Relaciones!$D$13414:$D$13787,E13526,Relaciones!$E$13414:$E$13787,D13526,Relaciones!$F$13414:$F$13787,F13526)</x:f>
        <x:v>0</x:v>
      </x:c>
      <x:c r="H13526" s="4"/>
    </x:row>
    <x:row r="13527" ht="23" customHeight="1">
      <x:c r="A13527" s="4" t="str">
        <x:v>Córdoba</x:v>
      </x:c>
      <x:c r="B13527" s="4" t="str">
        <x:v>1.º ESO</x:v>
      </x:c>
      <x:c r="C13527" s="4" t="str">
        <x:v>B</x:v>
      </x:c>
      <x:c r="D13527" s="13" t="str">
        <x:v>01040</x:v>
      </x:c>
      <x:c r="E13527" s="13" t="str">
        <x:v>01061</x:v>
      </x:c>
      <x:c r="F13527" s="4" t="str">
        <x:v>rechazo</x:v>
      </x:c>
      <x:c r="G13527" s="4" t="n">
        <x:f>COUNTIFS(Relaciones!$D$13414:$D$13787,E13527,Relaciones!$E$13414:$E$13787,D13527,Relaciones!$F$13414:$F$13787,F13527)</x:f>
        <x:v>0</x:v>
      </x:c>
      <x:c r="H13527" s="4"/>
    </x:row>
    <x:row r="13528" ht="23" customHeight="1">
      <x:c r="A13528" s="4" t="str">
        <x:v>Córdoba</x:v>
      </x:c>
      <x:c r="B13528" s="4" t="str">
        <x:v>1.º ESO</x:v>
      </x:c>
      <x:c r="C13528" s="4" t="str">
        <x:v>B</x:v>
      </x:c>
      <x:c r="D13528" s="13" t="str">
        <x:v>01040</x:v>
      </x:c>
      <x:c r="E13528" s="13" t="str">
        <x:v>01062</x:v>
      </x:c>
      <x:c r="F13528" s="4" t="str">
        <x:v>rechazo</x:v>
      </x:c>
      <x:c r="G13528" s="4" t="n">
        <x:f>COUNTIFS(Relaciones!$D$13414:$D$13787,E13528,Relaciones!$E$13414:$E$13787,D13528,Relaciones!$F$13414:$F$13787,F13528)</x:f>
        <x:v>0</x:v>
      </x:c>
      <x:c r="H13528" s="4"/>
    </x:row>
    <x:row r="13529" ht="23" customHeight="1">
      <x:c r="A13529" s="4" t="str">
        <x:v>Córdoba</x:v>
      </x:c>
      <x:c r="B13529" s="4" t="str">
        <x:v>1.º ESO</x:v>
      </x:c>
      <x:c r="C13529" s="4" t="str">
        <x:v>B</x:v>
      </x:c>
      <x:c r="D13529" s="13" t="str">
        <x:v>01040</x:v>
      </x:c>
      <x:c r="E13529" s="13" t="str">
        <x:v>01063</x:v>
      </x:c>
      <x:c r="F13529" s="4" t="str">
        <x:v>rechazo</x:v>
      </x:c>
      <x:c r="G13529" s="4" t="n">
        <x:f>COUNTIFS(Relaciones!$D$13414:$D$13787,E13529,Relaciones!$E$13414:$E$13787,D13529,Relaciones!$F$13414:$F$13787,F13529)</x:f>
        <x:v>0</x:v>
      </x:c>
      <x:c r="H13529" s="4"/>
    </x:row>
    <x:row r="13530" ht="23" customHeight="1">
      <x:c r="A13530" s="4" t="str">
        <x:v>Córdoba</x:v>
      </x:c>
      <x:c r="B13530" s="4" t="str">
        <x:v>1.º ESO</x:v>
      </x:c>
      <x:c r="C13530" s="4" t="str">
        <x:v>B</x:v>
      </x:c>
      <x:c r="D13530" s="13" t="str">
        <x:v>01041</x:v>
      </x:c>
      <x:c r="E13530" s="13" t="str">
        <x:v>01061</x:v>
      </x:c>
      <x:c r="F13530" s="4" t="str">
        <x:v>rechazo</x:v>
      </x:c>
      <x:c r="G13530" s="4" t="n">
        <x:f>COUNTIFS(Relaciones!$D$13414:$D$13787,E13530,Relaciones!$E$13414:$E$13787,D13530,Relaciones!$F$13414:$F$13787,F13530)</x:f>
        <x:v>0</x:v>
      </x:c>
      <x:c r="H13530" s="4"/>
    </x:row>
    <x:row r="13531" ht="23" customHeight="1">
      <x:c r="A13531" s="4" t="str">
        <x:v>Córdoba</x:v>
      </x:c>
      <x:c r="B13531" s="4" t="str">
        <x:v>1.º ESO</x:v>
      </x:c>
      <x:c r="C13531" s="4" t="str">
        <x:v>B</x:v>
      </x:c>
      <x:c r="D13531" s="13" t="str">
        <x:v>01041</x:v>
      </x:c>
      <x:c r="E13531" s="13" t="str">
        <x:v>01062</x:v>
      </x:c>
      <x:c r="F13531" s="4" t="str">
        <x:v>rechazo</x:v>
      </x:c>
      <x:c r="G13531" s="4" t="n">
        <x:f>COUNTIFS(Relaciones!$D$13414:$D$13787,E13531,Relaciones!$E$13414:$E$13787,D13531,Relaciones!$F$13414:$F$13787,F13531)</x:f>
        <x:v>0</x:v>
      </x:c>
      <x:c r="H13531" s="4"/>
    </x:row>
    <x:row r="13532" ht="23" customHeight="1">
      <x:c r="A13532" s="4" t="str">
        <x:v>Córdoba</x:v>
      </x:c>
      <x:c r="B13532" s="4" t="str">
        <x:v>1.º ESO</x:v>
      </x:c>
      <x:c r="C13532" s="4" t="str">
        <x:v>B</x:v>
      </x:c>
      <x:c r="D13532" s="13" t="str">
        <x:v>01042</x:v>
      </x:c>
      <x:c r="E13532" s="13" t="str">
        <x:v>01061</x:v>
      </x:c>
      <x:c r="F13532" s="4" t="str">
        <x:v>rechazo</x:v>
      </x:c>
      <x:c r="G13532" s="4" t="n">
        <x:f>COUNTIFS(Relaciones!$D$13414:$D$13787,E13532,Relaciones!$E$13414:$E$13787,D13532,Relaciones!$F$13414:$F$13787,F13532)</x:f>
        <x:v>0</x:v>
      </x:c>
      <x:c r="H13532" s="4"/>
    </x:row>
    <x:row r="13533" ht="23" customHeight="1">
      <x:c r="A13533" s="4" t="str">
        <x:v>Córdoba</x:v>
      </x:c>
      <x:c r="B13533" s="4" t="str">
        <x:v>1.º ESO</x:v>
      </x:c>
      <x:c r="C13533" s="4" t="str">
        <x:v>B</x:v>
      </x:c>
      <x:c r="D13533" s="13" t="str">
        <x:v>01042</x:v>
      </x:c>
      <x:c r="E13533" s="13" t="str">
        <x:v>01062</x:v>
      </x:c>
      <x:c r="F13533" s="4" t="str">
        <x:v>rechazo</x:v>
      </x:c>
      <x:c r="G13533" s="4" t="n">
        <x:f>COUNTIFS(Relaciones!$D$13414:$D$13787,E13533,Relaciones!$E$13414:$E$13787,D13533,Relaciones!$F$13414:$F$13787,F13533)</x:f>
        <x:v>0</x:v>
      </x:c>
      <x:c r="H13533" s="4"/>
    </x:row>
    <x:row r="13534" ht="23" customHeight="1">
      <x:c r="A13534" s="4" t="str">
        <x:v>Córdoba</x:v>
      </x:c>
      <x:c r="B13534" s="4" t="str">
        <x:v>1.º ESO</x:v>
      </x:c>
      <x:c r="C13534" s="4" t="str">
        <x:v>B</x:v>
      </x:c>
      <x:c r="D13534" s="13" t="str">
        <x:v>01042</x:v>
      </x:c>
      <x:c r="E13534" s="13" t="str">
        <x:v>01063</x:v>
      </x:c>
      <x:c r="F13534" s="4" t="str">
        <x:v>rechazo</x:v>
      </x:c>
      <x:c r="G13534" s="4" t="n">
        <x:f>COUNTIFS(Relaciones!$D$13414:$D$13787,E13534,Relaciones!$E$13414:$E$13787,D13534,Relaciones!$F$13414:$F$13787,F13534)</x:f>
        <x:v>0</x:v>
      </x:c>
      <x:c r="H13534" s="4"/>
    </x:row>
    <x:row r="13535" ht="23" customHeight="1">
      <x:c r="A13535" s="4" t="str">
        <x:v>Córdoba</x:v>
      </x:c>
      <x:c r="B13535" s="4" t="str">
        <x:v>1.º ESO</x:v>
      </x:c>
      <x:c r="C13535" s="4" t="str">
        <x:v>B</x:v>
      </x:c>
      <x:c r="D13535" s="13" t="str">
        <x:v>01043</x:v>
      </x:c>
      <x:c r="E13535" s="13" t="str">
        <x:v>01061</x:v>
      </x:c>
      <x:c r="F13535" s="4" t="str">
        <x:v>rechazo</x:v>
      </x:c>
      <x:c r="G13535" s="4" t="n">
        <x:f>COUNTIFS(Relaciones!$D$13414:$D$13787,E13535,Relaciones!$E$13414:$E$13787,D13535,Relaciones!$F$13414:$F$13787,F13535)</x:f>
        <x:v>0</x:v>
      </x:c>
      <x:c r="H13535" s="4"/>
    </x:row>
    <x:row r="13536" ht="23" customHeight="1">
      <x:c r="A13536" s="4" t="str">
        <x:v>Córdoba</x:v>
      </x:c>
      <x:c r="B13536" s="4" t="str">
        <x:v>1.º ESO</x:v>
      </x:c>
      <x:c r="C13536" s="4" t="str">
        <x:v>B</x:v>
      </x:c>
      <x:c r="D13536" s="13" t="str">
        <x:v>01043</x:v>
      </x:c>
      <x:c r="E13536" s="13" t="str">
        <x:v>01062</x:v>
      </x:c>
      <x:c r="F13536" s="4" t="str">
        <x:v>rechazo</x:v>
      </x:c>
      <x:c r="G13536" s="4" t="n">
        <x:f>COUNTIFS(Relaciones!$D$13414:$D$13787,E13536,Relaciones!$E$13414:$E$13787,D13536,Relaciones!$F$13414:$F$13787,F13536)</x:f>
        <x:v>0</x:v>
      </x:c>
      <x:c r="H13536" s="4"/>
    </x:row>
    <x:row r="13537" ht="23" customHeight="1">
      <x:c r="A13537" s="4" t="str">
        <x:v>Córdoba</x:v>
      </x:c>
      <x:c r="B13537" s="4" t="str">
        <x:v>1.º ESO</x:v>
      </x:c>
      <x:c r="C13537" s="4" t="str">
        <x:v>B</x:v>
      </x:c>
      <x:c r="D13537" s="13" t="str">
        <x:v>01045</x:v>
      </x:c>
      <x:c r="E13537" s="13" t="str">
        <x:v>01061</x:v>
      </x:c>
      <x:c r="F13537" s="4" t="str">
        <x:v>rechazo</x:v>
      </x:c>
      <x:c r="G13537" s="4" t="n">
        <x:f>COUNTIFS(Relaciones!$D$13414:$D$13787,E13537,Relaciones!$E$13414:$E$13787,D13537,Relaciones!$F$13414:$F$13787,F13537)</x:f>
        <x:v>0</x:v>
      </x:c>
      <x:c r="H13537" s="4"/>
    </x:row>
    <x:row r="13538" ht="23" customHeight="1">
      <x:c r="A13538" s="4" t="str">
        <x:v>Córdoba</x:v>
      </x:c>
      <x:c r="B13538" s="4" t="str">
        <x:v>1.º ESO</x:v>
      </x:c>
      <x:c r="C13538" s="4" t="str">
        <x:v>B</x:v>
      </x:c>
      <x:c r="D13538" s="13" t="str">
        <x:v>01045</x:v>
      </x:c>
      <x:c r="E13538" s="13" t="str">
        <x:v>01062</x:v>
      </x:c>
      <x:c r="F13538" s="4" t="str">
        <x:v>rechazo</x:v>
      </x:c>
      <x:c r="G13538" s="4" t="n">
        <x:f>COUNTIFS(Relaciones!$D$13414:$D$13787,E13538,Relaciones!$E$13414:$E$13787,D13538,Relaciones!$F$13414:$F$13787,F13538)</x:f>
        <x:v>0</x:v>
      </x:c>
      <x:c r="H13538" s="4"/>
    </x:row>
    <x:row r="13539" ht="23" customHeight="1">
      <x:c r="A13539" s="4" t="str">
        <x:v>Córdoba</x:v>
      </x:c>
      <x:c r="B13539" s="4" t="str">
        <x:v>1.º ESO</x:v>
      </x:c>
      <x:c r="C13539" s="4" t="str">
        <x:v>B</x:v>
      </x:c>
      <x:c r="D13539" s="13" t="str">
        <x:v>01046</x:v>
      </x:c>
      <x:c r="E13539" s="13" t="str">
        <x:v>01061</x:v>
      </x:c>
      <x:c r="F13539" s="4" t="str">
        <x:v>rechazo</x:v>
      </x:c>
      <x:c r="G13539" s="4" t="n">
        <x:f>COUNTIFS(Relaciones!$D$13414:$D$13787,E13539,Relaciones!$E$13414:$E$13787,D13539,Relaciones!$F$13414:$F$13787,F13539)</x:f>
        <x:v>0</x:v>
      </x:c>
      <x:c r="H13539" s="4"/>
    </x:row>
    <x:row r="13540" ht="23" customHeight="1">
      <x:c r="A13540" s="4" t="str">
        <x:v>Córdoba</x:v>
      </x:c>
      <x:c r="B13540" s="4" t="str">
        <x:v>1.º ESO</x:v>
      </x:c>
      <x:c r="C13540" s="4" t="str">
        <x:v>B</x:v>
      </x:c>
      <x:c r="D13540" s="13" t="str">
        <x:v>01046</x:v>
      </x:c>
      <x:c r="E13540" s="13" t="str">
        <x:v>01062</x:v>
      </x:c>
      <x:c r="F13540" s="4" t="str">
        <x:v>rechazo</x:v>
      </x:c>
      <x:c r="G13540" s="4" t="n">
        <x:f>COUNTIFS(Relaciones!$D$13414:$D$13787,E13540,Relaciones!$E$13414:$E$13787,D13540,Relaciones!$F$13414:$F$13787,F13540)</x:f>
        <x:v>0</x:v>
      </x:c>
      <x:c r="H13540" s="4"/>
    </x:row>
    <x:row r="13541" ht="23" customHeight="1">
      <x:c r="A13541" s="4" t="str">
        <x:v>Córdoba</x:v>
      </x:c>
      <x:c r="B13541" s="4" t="str">
        <x:v>1.º ESO</x:v>
      </x:c>
      <x:c r="C13541" s="4" t="str">
        <x:v>B</x:v>
      </x:c>
      <x:c r="D13541" s="13" t="str">
        <x:v>01046</x:v>
      </x:c>
      <x:c r="E13541" s="13" t="str">
        <x:v>01063</x:v>
      </x:c>
      <x:c r="F13541" s="4" t="str">
        <x:v>rechazo</x:v>
      </x:c>
      <x:c r="G13541" s="4" t="n">
        <x:f>COUNTIFS(Relaciones!$D$13414:$D$13787,E13541,Relaciones!$E$13414:$E$13787,D13541,Relaciones!$F$13414:$F$13787,F13541)</x:f>
        <x:v>0</x:v>
      </x:c>
      <x:c r="H13541" s="4"/>
    </x:row>
    <x:row r="13542" ht="23" customHeight="1">
      <x:c r="A13542" s="4" t="str">
        <x:v>Córdoba</x:v>
      </x:c>
      <x:c r="B13542" s="4" t="str">
        <x:v>1.º ESO</x:v>
      </x:c>
      <x:c r="C13542" s="4" t="str">
        <x:v>B</x:v>
      </x:c>
      <x:c r="D13542" s="13" t="str">
        <x:v>01047</x:v>
      </x:c>
      <x:c r="E13542" s="13" t="str">
        <x:v>01061</x:v>
      </x:c>
      <x:c r="F13542" s="4" t="str">
        <x:v>rechazo</x:v>
      </x:c>
      <x:c r="G13542" s="4" t="n">
        <x:f>COUNTIFS(Relaciones!$D$13414:$D$13787,E13542,Relaciones!$E$13414:$E$13787,D13542,Relaciones!$F$13414:$F$13787,F13542)</x:f>
        <x:v>0</x:v>
      </x:c>
      <x:c r="H13542" s="4"/>
    </x:row>
    <x:row r="13543" ht="23" customHeight="1">
      <x:c r="A13543" s="4" t="str">
        <x:v>Córdoba</x:v>
      </x:c>
      <x:c r="B13543" s="4" t="str">
        <x:v>1.º ESO</x:v>
      </x:c>
      <x:c r="C13543" s="4" t="str">
        <x:v>B</x:v>
      </x:c>
      <x:c r="D13543" s="13" t="str">
        <x:v>01047</x:v>
      </x:c>
      <x:c r="E13543" s="13" t="str">
        <x:v>01062</x:v>
      </x:c>
      <x:c r="F13543" s="4" t="str">
        <x:v>rechazo</x:v>
      </x:c>
      <x:c r="G13543" s="4" t="n">
        <x:f>COUNTIFS(Relaciones!$D$13414:$D$13787,E13543,Relaciones!$E$13414:$E$13787,D13543,Relaciones!$F$13414:$F$13787,F13543)</x:f>
        <x:v>0</x:v>
      </x:c>
      <x:c r="H13543" s="4"/>
    </x:row>
    <x:row r="13544" ht="23" customHeight="1">
      <x:c r="A13544" s="4" t="str">
        <x:v>Córdoba</x:v>
      </x:c>
      <x:c r="B13544" s="4" t="str">
        <x:v>1.º ESO</x:v>
      </x:c>
      <x:c r="C13544" s="4" t="str">
        <x:v>B</x:v>
      </x:c>
      <x:c r="D13544" s="13" t="str">
        <x:v>01048</x:v>
      </x:c>
      <x:c r="E13544" s="13" t="str">
        <x:v>01061</x:v>
      </x:c>
      <x:c r="F13544" s="4" t="str">
        <x:v>rechazo</x:v>
      </x:c>
      <x:c r="G13544" s="4" t="n">
        <x:f>COUNTIFS(Relaciones!$D$13414:$D$13787,E13544,Relaciones!$E$13414:$E$13787,D13544,Relaciones!$F$13414:$F$13787,F13544)</x:f>
        <x:v>0</x:v>
      </x:c>
      <x:c r="H13544" s="4"/>
    </x:row>
    <x:row r="13545" ht="23" customHeight="1">
      <x:c r="A13545" s="4" t="str">
        <x:v>Córdoba</x:v>
      </x:c>
      <x:c r="B13545" s="4" t="str">
        <x:v>1.º ESO</x:v>
      </x:c>
      <x:c r="C13545" s="4" t="str">
        <x:v>B</x:v>
      </x:c>
      <x:c r="D13545" s="13" t="str">
        <x:v>01048</x:v>
      </x:c>
      <x:c r="E13545" s="13" t="str">
        <x:v>01062</x:v>
      </x:c>
      <x:c r="F13545" s="4" t="str">
        <x:v>rechazo</x:v>
      </x:c>
      <x:c r="G13545" s="4" t="n">
        <x:f>COUNTIFS(Relaciones!$D$13414:$D$13787,E13545,Relaciones!$E$13414:$E$13787,D13545,Relaciones!$F$13414:$F$13787,F13545)</x:f>
        <x:v>0</x:v>
      </x:c>
      <x:c r="H13545" s="4"/>
    </x:row>
    <x:row r="13546" ht="23" customHeight="1">
      <x:c r="A13546" s="4" t="str">
        <x:v>Córdoba</x:v>
      </x:c>
      <x:c r="B13546" s="4" t="str">
        <x:v>1.º ESO</x:v>
      </x:c>
      <x:c r="C13546" s="4" t="str">
        <x:v>B</x:v>
      </x:c>
      <x:c r="D13546" s="13" t="str">
        <x:v>01048</x:v>
      </x:c>
      <x:c r="E13546" s="13" t="str">
        <x:v>01063</x:v>
      </x:c>
      <x:c r="F13546" s="4" t="str">
        <x:v>rechazo</x:v>
      </x:c>
      <x:c r="G13546" s="4" t="n">
        <x:f>COUNTIFS(Relaciones!$D$13414:$D$13787,E13546,Relaciones!$E$13414:$E$13787,D13546,Relaciones!$F$13414:$F$13787,F13546)</x:f>
        <x:v>0</x:v>
      </x:c>
      <x:c r="H13546" s="4"/>
    </x:row>
    <x:row r="13547" ht="23" customHeight="1">
      <x:c r="A13547" s="4" t="str">
        <x:v>Córdoba</x:v>
      </x:c>
      <x:c r="B13547" s="4" t="str">
        <x:v>1.º ESO</x:v>
      </x:c>
      <x:c r="C13547" s="4" t="str">
        <x:v>B</x:v>
      </x:c>
      <x:c r="D13547" s="13" t="str">
        <x:v>01049</x:v>
      </x:c>
      <x:c r="E13547" s="13" t="str">
        <x:v>01061</x:v>
      </x:c>
      <x:c r="F13547" s="4" t="str">
        <x:v>rechazo</x:v>
      </x:c>
      <x:c r="G13547" s="4" t="n">
        <x:f>COUNTIFS(Relaciones!$D$13414:$D$13787,E13547,Relaciones!$E$13414:$E$13787,D13547,Relaciones!$F$13414:$F$13787,F13547)</x:f>
        <x:v>0</x:v>
      </x:c>
      <x:c r="H13547" s="4"/>
    </x:row>
    <x:row r="13548" ht="23" customHeight="1">
      <x:c r="A13548" s="4" t="str">
        <x:v>Córdoba</x:v>
      </x:c>
      <x:c r="B13548" s="4" t="str">
        <x:v>1.º ESO</x:v>
      </x:c>
      <x:c r="C13548" s="4" t="str">
        <x:v>B</x:v>
      </x:c>
      <x:c r="D13548" s="13" t="str">
        <x:v>01049</x:v>
      </x:c>
      <x:c r="E13548" s="13" t="str">
        <x:v>01062</x:v>
      </x:c>
      <x:c r="F13548" s="4" t="str">
        <x:v>rechazo</x:v>
      </x:c>
      <x:c r="G13548" s="4" t="n">
        <x:f>COUNTIFS(Relaciones!$D$13414:$D$13787,E13548,Relaciones!$E$13414:$E$13787,D13548,Relaciones!$F$13414:$F$13787,F13548)</x:f>
        <x:v>0</x:v>
      </x:c>
      <x:c r="H13548" s="4"/>
    </x:row>
    <x:row r="13549" ht="23" customHeight="1">
      <x:c r="A13549" s="4" t="str">
        <x:v>Córdoba</x:v>
      </x:c>
      <x:c r="B13549" s="4" t="str">
        <x:v>1.º ESO</x:v>
      </x:c>
      <x:c r="C13549" s="4" t="str">
        <x:v>B</x:v>
      </x:c>
      <x:c r="D13549" s="13" t="str">
        <x:v>01050</x:v>
      </x:c>
      <x:c r="E13549" s="13" t="str">
        <x:v>01061</x:v>
      </x:c>
      <x:c r="F13549" s="4" t="str">
        <x:v>rechazo</x:v>
      </x:c>
      <x:c r="G13549" s="4" t="n">
        <x:f>COUNTIFS(Relaciones!$D$13414:$D$13787,E13549,Relaciones!$E$13414:$E$13787,D13549,Relaciones!$F$13414:$F$13787,F13549)</x:f>
        <x:v>0</x:v>
      </x:c>
      <x:c r="H13549" s="4"/>
    </x:row>
    <x:row r="13550" ht="23" customHeight="1">
      <x:c r="A13550" s="4" t="str">
        <x:v>Córdoba</x:v>
      </x:c>
      <x:c r="B13550" s="4" t="str">
        <x:v>1.º ESO</x:v>
      </x:c>
      <x:c r="C13550" s="4" t="str">
        <x:v>B</x:v>
      </x:c>
      <x:c r="D13550" s="13" t="str">
        <x:v>01050</x:v>
      </x:c>
      <x:c r="E13550" s="13" t="str">
        <x:v>01062</x:v>
      </x:c>
      <x:c r="F13550" s="4" t="str">
        <x:v>rechazo</x:v>
      </x:c>
      <x:c r="G13550" s="4" t="n">
        <x:f>COUNTIFS(Relaciones!$D$13414:$D$13787,E13550,Relaciones!$E$13414:$E$13787,D13550,Relaciones!$F$13414:$F$13787,F13550)</x:f>
        <x:v>0</x:v>
      </x:c>
      <x:c r="H13550" s="4"/>
    </x:row>
    <x:row r="13551" ht="23" customHeight="1">
      <x:c r="A13551" s="4" t="str">
        <x:v>Córdoba</x:v>
      </x:c>
      <x:c r="B13551" s="4" t="str">
        <x:v>1.º ESO</x:v>
      </x:c>
      <x:c r="C13551" s="4" t="str">
        <x:v>B</x:v>
      </x:c>
      <x:c r="D13551" s="13" t="str">
        <x:v>01050</x:v>
      </x:c>
      <x:c r="E13551" s="13" t="str">
        <x:v>01063</x:v>
      </x:c>
      <x:c r="F13551" s="4" t="str">
        <x:v>rechazo</x:v>
      </x:c>
      <x:c r="G13551" s="4" t="n">
        <x:f>COUNTIFS(Relaciones!$D$13414:$D$13787,E13551,Relaciones!$E$13414:$E$13787,D13551,Relaciones!$F$13414:$F$13787,F13551)</x:f>
        <x:v>0</x:v>
      </x:c>
      <x:c r="H13551" s="4"/>
    </x:row>
    <x:row r="13552" ht="23" customHeight="1">
      <x:c r="A13552" s="4" t="str">
        <x:v>Córdoba</x:v>
      </x:c>
      <x:c r="B13552" s="4" t="str">
        <x:v>1.º ESO</x:v>
      </x:c>
      <x:c r="C13552" s="4" t="str">
        <x:v>B</x:v>
      </x:c>
      <x:c r="D13552" s="13" t="str">
        <x:v>01052</x:v>
      </x:c>
      <x:c r="E13552" s="13" t="str">
        <x:v>01061</x:v>
      </x:c>
      <x:c r="F13552" s="4" t="str">
        <x:v>rechazo</x:v>
      </x:c>
      <x:c r="G13552" s="4" t="n">
        <x:f>COUNTIFS(Relaciones!$D$13414:$D$13787,E13552,Relaciones!$E$13414:$E$13787,D13552,Relaciones!$F$13414:$F$13787,F13552)</x:f>
        <x:v>0</x:v>
      </x:c>
      <x:c r="H13552" s="4"/>
    </x:row>
    <x:row r="13553" ht="23" customHeight="1">
      <x:c r="A13553" s="4" t="str">
        <x:v>Córdoba</x:v>
      </x:c>
      <x:c r="B13553" s="4" t="str">
        <x:v>1.º ESO</x:v>
      </x:c>
      <x:c r="C13553" s="4" t="str">
        <x:v>B</x:v>
      </x:c>
      <x:c r="D13553" s="13" t="str">
        <x:v>01052</x:v>
      </x:c>
      <x:c r="E13553" s="13" t="str">
        <x:v>01062</x:v>
      </x:c>
      <x:c r="F13553" s="4" t="str">
        <x:v>rechazo</x:v>
      </x:c>
      <x:c r="G13553" s="4" t="n">
        <x:f>COUNTIFS(Relaciones!$D$13414:$D$13787,E13553,Relaciones!$E$13414:$E$13787,D13553,Relaciones!$F$13414:$F$13787,F13553)</x:f>
        <x:v>0</x:v>
      </x:c>
      <x:c r="H13553" s="4"/>
    </x:row>
    <x:row r="13554" ht="23" customHeight="1">
      <x:c r="A13554" s="4" t="str">
        <x:v>Córdoba</x:v>
      </x:c>
      <x:c r="B13554" s="4" t="str">
        <x:v>1.º ESO</x:v>
      </x:c>
      <x:c r="C13554" s="4" t="str">
        <x:v>B</x:v>
      </x:c>
      <x:c r="D13554" s="13" t="str">
        <x:v>01052</x:v>
      </x:c>
      <x:c r="E13554" s="13" t="str">
        <x:v>01063</x:v>
      </x:c>
      <x:c r="F13554" s="4" t="str">
        <x:v>rechazo</x:v>
      </x:c>
      <x:c r="G13554" s="4" t="n">
        <x:f>COUNTIFS(Relaciones!$D$13414:$D$13787,E13554,Relaciones!$E$13414:$E$13787,D13554,Relaciones!$F$13414:$F$13787,F13554)</x:f>
        <x:v>0</x:v>
      </x:c>
      <x:c r="H13554" s="4"/>
    </x:row>
    <x:row r="13555" ht="23" customHeight="1">
      <x:c r="A13555" s="4" t="str">
        <x:v>Córdoba</x:v>
      </x:c>
      <x:c r="B13555" s="4" t="str">
        <x:v>1.º ESO</x:v>
      </x:c>
      <x:c r="C13555" s="4" t="str">
        <x:v>B</x:v>
      </x:c>
      <x:c r="D13555" s="13" t="str">
        <x:v>01053</x:v>
      </x:c>
      <x:c r="E13555" s="13" t="str">
        <x:v>01061</x:v>
      </x:c>
      <x:c r="F13555" s="4" t="str">
        <x:v>rechazo</x:v>
      </x:c>
      <x:c r="G13555" s="4" t="n">
        <x:f>COUNTIFS(Relaciones!$D$13414:$D$13787,E13555,Relaciones!$E$13414:$E$13787,D13555,Relaciones!$F$13414:$F$13787,F13555)</x:f>
        <x:v>0</x:v>
      </x:c>
      <x:c r="H13555" s="4"/>
    </x:row>
    <x:row r="13556" ht="23" customHeight="1">
      <x:c r="A13556" s="4" t="str">
        <x:v>Córdoba</x:v>
      </x:c>
      <x:c r="B13556" s="4" t="str">
        <x:v>1.º ESO</x:v>
      </x:c>
      <x:c r="C13556" s="4" t="str">
        <x:v>B</x:v>
      </x:c>
      <x:c r="D13556" s="13" t="str">
        <x:v>01053</x:v>
      </x:c>
      <x:c r="E13556" s="13" t="str">
        <x:v>01062</x:v>
      </x:c>
      <x:c r="F13556" s="4" t="str">
        <x:v>rechazo</x:v>
      </x:c>
      <x:c r="G13556" s="4" t="n">
        <x:f>COUNTIFS(Relaciones!$D$13414:$D$13787,E13556,Relaciones!$E$13414:$E$13787,D13556,Relaciones!$F$13414:$F$13787,F13556)</x:f>
        <x:v>0</x:v>
      </x:c>
      <x:c r="H13556" s="4"/>
    </x:row>
    <x:row r="13557" ht="23" customHeight="1">
      <x:c r="A13557" s="4" t="str">
        <x:v>Córdoba</x:v>
      </x:c>
      <x:c r="B13557" s="4" t="str">
        <x:v>1.º ESO</x:v>
      </x:c>
      <x:c r="C13557" s="4" t="str">
        <x:v>B</x:v>
      </x:c>
      <x:c r="D13557" s="13" t="str">
        <x:v>01054</x:v>
      </x:c>
      <x:c r="E13557" s="13" t="str">
        <x:v>01061</x:v>
      </x:c>
      <x:c r="F13557" s="4" t="str">
        <x:v>rechazo</x:v>
      </x:c>
      <x:c r="G13557" s="4" t="n">
        <x:f>COUNTIFS(Relaciones!$D$13414:$D$13787,E13557,Relaciones!$E$13414:$E$13787,D13557,Relaciones!$F$13414:$F$13787,F13557)</x:f>
        <x:v>0</x:v>
      </x:c>
      <x:c r="H13557" s="4"/>
    </x:row>
    <x:row r="13558" ht="23" customHeight="1">
      <x:c r="A13558" s="4" t="str">
        <x:v>Córdoba</x:v>
      </x:c>
      <x:c r="B13558" s="4" t="str">
        <x:v>1.º ESO</x:v>
      </x:c>
      <x:c r="C13558" s="4" t="str">
        <x:v>B</x:v>
      </x:c>
      <x:c r="D13558" s="13" t="str">
        <x:v>01054</x:v>
      </x:c>
      <x:c r="E13558" s="13" t="str">
        <x:v>01062</x:v>
      </x:c>
      <x:c r="F13558" s="4" t="str">
        <x:v>rechazo</x:v>
      </x:c>
      <x:c r="G13558" s="4" t="n">
        <x:f>COUNTIFS(Relaciones!$D$13414:$D$13787,E13558,Relaciones!$E$13414:$E$13787,D13558,Relaciones!$F$13414:$F$13787,F13558)</x:f>
        <x:v>0</x:v>
      </x:c>
      <x:c r="H13558" s="4"/>
    </x:row>
    <x:row r="13559" ht="23" customHeight="1">
      <x:c r="A13559" s="4" t="str">
        <x:v>Córdoba</x:v>
      </x:c>
      <x:c r="B13559" s="4" t="str">
        <x:v>1.º ESO</x:v>
      </x:c>
      <x:c r="C13559" s="4" t="str">
        <x:v>B</x:v>
      </x:c>
      <x:c r="D13559" s="13" t="str">
        <x:v>01054</x:v>
      </x:c>
      <x:c r="E13559" s="13" t="str">
        <x:v>01063</x:v>
      </x:c>
      <x:c r="F13559" s="4" t="str">
        <x:v>rechazo</x:v>
      </x:c>
      <x:c r="G13559" s="4" t="n">
        <x:f>COUNTIFS(Relaciones!$D$13414:$D$13787,E13559,Relaciones!$E$13414:$E$13787,D13559,Relaciones!$F$13414:$F$13787,F13559)</x:f>
        <x:v>0</x:v>
      </x:c>
      <x:c r="H13559" s="4"/>
    </x:row>
    <x:row r="13560" ht="23" customHeight="1">
      <x:c r="A13560" s="4" t="str">
        <x:v>Córdoba</x:v>
      </x:c>
      <x:c r="B13560" s="4" t="str">
        <x:v>1.º ESO</x:v>
      </x:c>
      <x:c r="C13560" s="4" t="str">
        <x:v>B</x:v>
      </x:c>
      <x:c r="D13560" s="13" t="str">
        <x:v>01055</x:v>
      </x:c>
      <x:c r="E13560" s="13" t="str">
        <x:v>01061</x:v>
      </x:c>
      <x:c r="F13560" s="4" t="str">
        <x:v>rechazo</x:v>
      </x:c>
      <x:c r="G13560" s="4" t="n">
        <x:f>COUNTIFS(Relaciones!$D$13414:$D$13787,E13560,Relaciones!$E$13414:$E$13787,D13560,Relaciones!$F$13414:$F$13787,F13560)</x:f>
        <x:v>0</x:v>
      </x:c>
      <x:c r="H13560" s="4"/>
    </x:row>
    <x:row r="13561" ht="23" customHeight="1">
      <x:c r="A13561" s="4" t="str">
        <x:v>Córdoba</x:v>
      </x:c>
      <x:c r="B13561" s="4" t="str">
        <x:v>1.º ESO</x:v>
      </x:c>
      <x:c r="C13561" s="4" t="str">
        <x:v>B</x:v>
      </x:c>
      <x:c r="D13561" s="13" t="str">
        <x:v>01055</x:v>
      </x:c>
      <x:c r="E13561" s="13" t="str">
        <x:v>01062</x:v>
      </x:c>
      <x:c r="F13561" s="4" t="str">
        <x:v>rechazo</x:v>
      </x:c>
      <x:c r="G13561" s="4" t="n">
        <x:f>COUNTIFS(Relaciones!$D$13414:$D$13787,E13561,Relaciones!$E$13414:$E$13787,D13561,Relaciones!$F$13414:$F$13787,F13561)</x:f>
        <x:v>0</x:v>
      </x:c>
      <x:c r="H13561" s="4"/>
    </x:row>
    <x:row r="13562" ht="23" customHeight="1">
      <x:c r="A13562" s="4" t="str">
        <x:v>Córdoba</x:v>
      </x:c>
      <x:c r="B13562" s="4" t="str">
        <x:v>1.º ESO</x:v>
      </x:c>
      <x:c r="C13562" s="4" t="str">
        <x:v>B</x:v>
      </x:c>
      <x:c r="D13562" s="13" t="str">
        <x:v>01056</x:v>
      </x:c>
      <x:c r="E13562" s="13" t="str">
        <x:v>01061</x:v>
      </x:c>
      <x:c r="F13562" s="4" t="str">
        <x:v>rechazo</x:v>
      </x:c>
      <x:c r="G13562" s="4" t="n">
        <x:f>COUNTIFS(Relaciones!$D$13414:$D$13787,E13562,Relaciones!$E$13414:$E$13787,D13562,Relaciones!$F$13414:$F$13787,F13562)</x:f>
        <x:v>0</x:v>
      </x:c>
      <x:c r="H13562" s="4"/>
    </x:row>
    <x:row r="13563" ht="23" customHeight="1">
      <x:c r="A13563" s="4" t="str">
        <x:v>Córdoba</x:v>
      </x:c>
      <x:c r="B13563" s="4" t="str">
        <x:v>1.º ESO</x:v>
      </x:c>
      <x:c r="C13563" s="4" t="str">
        <x:v>B</x:v>
      </x:c>
      <x:c r="D13563" s="13" t="str">
        <x:v>01056</x:v>
      </x:c>
      <x:c r="E13563" s="13" t="str">
        <x:v>01062</x:v>
      </x:c>
      <x:c r="F13563" s="4" t="str">
        <x:v>rechazo</x:v>
      </x:c>
      <x:c r="G13563" s="4" t="n">
        <x:f>COUNTIFS(Relaciones!$D$13414:$D$13787,E13563,Relaciones!$E$13414:$E$13787,D13563,Relaciones!$F$13414:$F$13787,F13563)</x:f>
        <x:v>0</x:v>
      </x:c>
      <x:c r="H13563" s="4"/>
    </x:row>
    <x:row r="13564" ht="23" customHeight="1">
      <x:c r="A13564" s="4" t="str">
        <x:v>Córdoba</x:v>
      </x:c>
      <x:c r="B13564" s="4" t="str">
        <x:v>1.º ESO</x:v>
      </x:c>
      <x:c r="C13564" s="4" t="str">
        <x:v>B</x:v>
      </x:c>
      <x:c r="D13564" s="13" t="str">
        <x:v>01056</x:v>
      </x:c>
      <x:c r="E13564" s="13" t="str">
        <x:v>01063</x:v>
      </x:c>
      <x:c r="F13564" s="4" t="str">
        <x:v>rechazo</x:v>
      </x:c>
      <x:c r="G13564" s="4" t="n">
        <x:f>COUNTIFS(Relaciones!$D$13414:$D$13787,E13564,Relaciones!$E$13414:$E$13787,D13564,Relaciones!$F$13414:$F$13787,F13564)</x:f>
        <x:v>0</x:v>
      </x:c>
      <x:c r="H13564" s="4"/>
    </x:row>
    <x:row r="13565" ht="23" customHeight="1">
      <x:c r="A13565" s="4" t="str">
        <x:v>Córdoba</x:v>
      </x:c>
      <x:c r="B13565" s="4" t="str">
        <x:v>1.º ESO</x:v>
      </x:c>
      <x:c r="C13565" s="4" t="str">
        <x:v>B</x:v>
      </x:c>
      <x:c r="D13565" s="13" t="str">
        <x:v>01057</x:v>
      </x:c>
      <x:c r="E13565" s="13" t="str">
        <x:v>01061</x:v>
      </x:c>
      <x:c r="F13565" s="4" t="str">
        <x:v>rechazo</x:v>
      </x:c>
      <x:c r="G13565" s="4" t="n">
        <x:f>COUNTIFS(Relaciones!$D$13414:$D$13787,E13565,Relaciones!$E$13414:$E$13787,D13565,Relaciones!$F$13414:$F$13787,F13565)</x:f>
        <x:v>0</x:v>
      </x:c>
      <x:c r="H13565" s="4"/>
    </x:row>
    <x:row r="13566" ht="23" customHeight="1">
      <x:c r="A13566" s="4" t="str">
        <x:v>Córdoba</x:v>
      </x:c>
      <x:c r="B13566" s="4" t="str">
        <x:v>1.º ESO</x:v>
      </x:c>
      <x:c r="C13566" s="4" t="str">
        <x:v>B</x:v>
      </x:c>
      <x:c r="D13566" s="13" t="str">
        <x:v>01057</x:v>
      </x:c>
      <x:c r="E13566" s="13" t="str">
        <x:v>01062</x:v>
      </x:c>
      <x:c r="F13566" s="4" t="str">
        <x:v>rechazo</x:v>
      </x:c>
      <x:c r="G13566" s="4" t="n">
        <x:f>COUNTIFS(Relaciones!$D$13414:$D$13787,E13566,Relaciones!$E$13414:$E$13787,D13566,Relaciones!$F$13414:$F$13787,F13566)</x:f>
        <x:v>0</x:v>
      </x:c>
      <x:c r="H13566" s="4"/>
    </x:row>
    <x:row r="13567" ht="23" customHeight="1">
      <x:c r="A13567" s="4" t="str">
        <x:v>Córdoba</x:v>
      </x:c>
      <x:c r="B13567" s="4" t="str">
        <x:v>1.º ESO</x:v>
      </x:c>
      <x:c r="C13567" s="4" t="str">
        <x:v>B</x:v>
      </x:c>
      <x:c r="D13567" s="13" t="str">
        <x:v>01059</x:v>
      </x:c>
      <x:c r="E13567" s="13" t="str">
        <x:v>01061</x:v>
      </x:c>
      <x:c r="F13567" s="4" t="str">
        <x:v>rechazo</x:v>
      </x:c>
      <x:c r="G13567" s="4" t="n">
        <x:f>COUNTIFS(Relaciones!$D$13414:$D$13787,E13567,Relaciones!$E$13414:$E$13787,D13567,Relaciones!$F$13414:$F$13787,F13567)</x:f>
        <x:v>0</x:v>
      </x:c>
      <x:c r="H13567" s="4"/>
    </x:row>
    <x:row r="13568" ht="23" customHeight="1">
      <x:c r="A13568" s="4" t="str">
        <x:v>Córdoba</x:v>
      </x:c>
      <x:c r="B13568" s="4" t="str">
        <x:v>1.º ESO</x:v>
      </x:c>
      <x:c r="C13568" s="4" t="str">
        <x:v>B</x:v>
      </x:c>
      <x:c r="D13568" s="13" t="str">
        <x:v>01059</x:v>
      </x:c>
      <x:c r="E13568" s="13" t="str">
        <x:v>01062</x:v>
      </x:c>
      <x:c r="F13568" s="4" t="str">
        <x:v>rechazo</x:v>
      </x:c>
      <x:c r="G13568" s="4" t="n">
        <x:f>COUNTIFS(Relaciones!$D$13414:$D$13787,E13568,Relaciones!$E$13414:$E$13787,D13568,Relaciones!$F$13414:$F$13787,F13568)</x:f>
        <x:v>0</x:v>
      </x:c>
      <x:c r="H13568" s="4"/>
    </x:row>
    <x:row r="13569" ht="23" customHeight="1">
      <x:c r="A13569" s="4" t="str">
        <x:v>Córdoba</x:v>
      </x:c>
      <x:c r="B13569" s="4" t="str">
        <x:v>1.º ESO</x:v>
      </x:c>
      <x:c r="C13569" s="4" t="str">
        <x:v>B</x:v>
      </x:c>
      <x:c r="D13569" s="13" t="str">
        <x:v>01060</x:v>
      </x:c>
      <x:c r="E13569" s="13" t="str">
        <x:v>01061</x:v>
      </x:c>
      <x:c r="F13569" s="4" t="str">
        <x:v>rechazo</x:v>
      </x:c>
      <x:c r="G13569" s="4" t="n">
        <x:f>COUNTIFS(Relaciones!$D$13414:$D$13787,E13569,Relaciones!$E$13414:$E$13787,D13569,Relaciones!$F$13414:$F$13787,F13569)</x:f>
        <x:v>0</x:v>
      </x:c>
      <x:c r="H13569" s="4"/>
    </x:row>
    <x:row r="13570" ht="23" customHeight="1">
      <x:c r="A13570" s="4" t="str">
        <x:v>Córdoba</x:v>
      </x:c>
      <x:c r="B13570" s="4" t="str">
        <x:v>1.º ESO</x:v>
      </x:c>
      <x:c r="C13570" s="4" t="str">
        <x:v>B</x:v>
      </x:c>
      <x:c r="D13570" s="13" t="str">
        <x:v>01060</x:v>
      </x:c>
      <x:c r="E13570" s="13" t="str">
        <x:v>01062</x:v>
      </x:c>
      <x:c r="F13570" s="4" t="str">
        <x:v>rechazo</x:v>
      </x:c>
      <x:c r="G13570" s="4" t="n">
        <x:f>COUNTIFS(Relaciones!$D$13414:$D$13787,E13570,Relaciones!$E$13414:$E$13787,D13570,Relaciones!$F$13414:$F$13787,F13570)</x:f>
        <x:v>0</x:v>
      </x:c>
      <x:c r="H13570" s="4"/>
    </x:row>
    <x:row r="13571" ht="23" customHeight="1">
      <x:c r="A13571" s="4" t="str">
        <x:v>Córdoba</x:v>
      </x:c>
      <x:c r="B13571" s="4" t="str">
        <x:v>1.º ESO</x:v>
      </x:c>
      <x:c r="C13571" s="4" t="str">
        <x:v>B</x:v>
      </x:c>
      <x:c r="D13571" s="13" t="str">
        <x:v>01060</x:v>
      </x:c>
      <x:c r="E13571" s="13" t="str">
        <x:v>01063</x:v>
      </x:c>
      <x:c r="F13571" s="4" t="str">
        <x:v>rechazo</x:v>
      </x:c>
      <x:c r="G13571" s="4" t="n">
        <x:f>COUNTIFS(Relaciones!$D$13414:$D$13787,E13571,Relaciones!$E$13414:$E$13787,D13571,Relaciones!$F$13414:$F$13787,F13571)</x:f>
        <x:v>0</x:v>
      </x:c>
      <x:c r="H13571" s="4"/>
    </x:row>
    <x:row r="13572" ht="23" customHeight="1">
      <x:c r="A13572" s="4" t="str">
        <x:v>Córdoba</x:v>
      </x:c>
      <x:c r="B13572" s="4" t="str">
        <x:v>1.º ESO</x:v>
      </x:c>
      <x:c r="C13572" s="4" t="str">
        <x:v>B</x:v>
      </x:c>
      <x:c r="D13572" s="13" t="str">
        <x:v>01061</x:v>
      </x:c>
      <x:c r="E13572" s="13" t="str">
        <x:v>01062</x:v>
      </x:c>
      <x:c r="F13572" s="4" t="str">
        <x:v>rechazo</x:v>
      </x:c>
      <x:c r="G13572" s="4" t="n">
        <x:f>COUNTIFS(Relaciones!$D$13414:$D$13787,E13572,Relaciones!$E$13414:$E$13787,D13572,Relaciones!$F$13414:$F$13787,F13572)</x:f>
        <x:v>1</x:v>
      </x:c>
      <x:c r="H13572" s="4"/>
    </x:row>
    <x:row r="13573" ht="23" customHeight="1">
      <x:c r="A13573" s="4" t="str">
        <x:v>Córdoba</x:v>
      </x:c>
      <x:c r="B13573" s="4" t="str">
        <x:v>1.º ESO</x:v>
      </x:c>
      <x:c r="C13573" s="4" t="str">
        <x:v>B</x:v>
      </x:c>
      <x:c r="D13573" s="13" t="str">
        <x:v>01061</x:v>
      </x:c>
      <x:c r="E13573" s="13" t="str">
        <x:v>01063</x:v>
      </x:c>
      <x:c r="F13573" s="4" t="str">
        <x:v>rechazo</x:v>
      </x:c>
      <x:c r="G13573" s="4" t="n">
        <x:f>COUNTIFS(Relaciones!$D$13414:$D$13787,E13573,Relaciones!$E$13414:$E$13787,D13573,Relaciones!$F$13414:$F$13787,F13573)</x:f>
        <x:v>1</x:v>
      </x:c>
      <x:c r="H13573" s="4"/>
    </x:row>
    <x:row r="13574" ht="23" customHeight="1">
      <x:c r="A13574" s="4" t="str">
        <x:v>Córdoba</x:v>
      </x:c>
      <x:c r="B13574" s="4" t="str">
        <x:v>1.º ESO</x:v>
      </x:c>
      <x:c r="C13574" s="4" t="str">
        <x:v>B</x:v>
      </x:c>
      <x:c r="D13574" s="13" t="str">
        <x:v>01062</x:v>
      </x:c>
      <x:c r="E13574" s="13" t="str">
        <x:v>01061</x:v>
      </x:c>
      <x:c r="F13574" s="4" t="str">
        <x:v>rechazo</x:v>
      </x:c>
      <x:c r="G13574" s="4" t="n">
        <x:f>COUNTIFS(Relaciones!$D$13414:$D$13787,E13574,Relaciones!$E$13414:$E$13787,D13574,Relaciones!$F$13414:$F$13787,F13574)</x:f>
        <x:v>1</x:v>
      </x:c>
      <x:c r="H13574" s="4"/>
    </x:row>
    <x:row r="13575" ht="23" customHeight="1">
      <x:c r="A13575" s="4" t="str">
        <x:v>Córdoba</x:v>
      </x:c>
      <x:c r="B13575" s="4" t="str">
        <x:v>1.º ESO</x:v>
      </x:c>
      <x:c r="C13575" s="4" t="str">
        <x:v>B</x:v>
      </x:c>
      <x:c r="D13575" s="13" t="str">
        <x:v>01062</x:v>
      </x:c>
      <x:c r="E13575" s="13" t="str">
        <x:v>01063</x:v>
      </x:c>
      <x:c r="F13575" s="4" t="str">
        <x:v>rechazo</x:v>
      </x:c>
      <x:c r="G13575" s="4" t="n">
        <x:f>COUNTIFS(Relaciones!$D$13414:$D$13787,E13575,Relaciones!$E$13414:$E$13787,D13575,Relaciones!$F$13414:$F$13787,F13575)</x:f>
        <x:v>1</x:v>
      </x:c>
      <x:c r="H13575" s="4"/>
    </x:row>
    <x:row r="13576" ht="23" customHeight="1">
      <x:c r="A13576" s="4" t="str">
        <x:v>Córdoba</x:v>
      </x:c>
      <x:c r="B13576" s="4" t="str">
        <x:v>1.º ESO</x:v>
      </x:c>
      <x:c r="C13576" s="4" t="str">
        <x:v>B</x:v>
      </x:c>
      <x:c r="D13576" s="13" t="str">
        <x:v>01062</x:v>
      </x:c>
      <x:c r="E13576" s="13" t="str">
        <x:v>01064</x:v>
      </x:c>
      <x:c r="F13576" s="4" t="str">
        <x:v>rechazo</x:v>
      </x:c>
      <x:c r="G13576" s="4" t="n">
        <x:f>COUNTIFS(Relaciones!$D$13414:$D$13787,E13576,Relaciones!$E$13414:$E$13787,D13576,Relaciones!$F$13414:$F$13787,F13576)</x:f>
        <x:v>1</x:v>
      </x:c>
      <x:c r="H13576" s="4"/>
    </x:row>
    <x:row r="13577" ht="23" customHeight="1">
      <x:c r="A13577" s="4" t="str">
        <x:v>Córdoba</x:v>
      </x:c>
      <x:c r="B13577" s="4" t="str">
        <x:v>1.º ESO</x:v>
      </x:c>
      <x:c r="C13577" s="4" t="str">
        <x:v>B</x:v>
      </x:c>
      <x:c r="D13577" s="13" t="str">
        <x:v>01063</x:v>
      </x:c>
      <x:c r="E13577" s="13" t="str">
        <x:v>01061</x:v>
      </x:c>
      <x:c r="F13577" s="4" t="str">
        <x:v>rechazo</x:v>
      </x:c>
      <x:c r="G13577" s="4" t="n">
        <x:f>COUNTIFS(Relaciones!$D$13414:$D$13787,E13577,Relaciones!$E$13414:$E$13787,D13577,Relaciones!$F$13414:$F$13787,F13577)</x:f>
        <x:v>1</x:v>
      </x:c>
      <x:c r="H13577" s="4"/>
    </x:row>
    <x:row r="13578" ht="23" customHeight="1">
      <x:c r="A13578" s="4" t="str">
        <x:v>Córdoba</x:v>
      </x:c>
      <x:c r="B13578" s="4" t="str">
        <x:v>1.º ESO</x:v>
      </x:c>
      <x:c r="C13578" s="4" t="str">
        <x:v>B</x:v>
      </x:c>
      <x:c r="D13578" s="13" t="str">
        <x:v>01063</x:v>
      </x:c>
      <x:c r="E13578" s="13" t="str">
        <x:v>01062</x:v>
      </x:c>
      <x:c r="F13578" s="4" t="str">
        <x:v>rechazo</x:v>
      </x:c>
      <x:c r="G13578" s="4" t="n">
        <x:f>COUNTIFS(Relaciones!$D$13414:$D$13787,E13578,Relaciones!$E$13414:$E$13787,D13578,Relaciones!$F$13414:$F$13787,F13578)</x:f>
        <x:v>1</x:v>
      </x:c>
      <x:c r="H13578" s="4"/>
    </x:row>
    <x:row r="13579" ht="23" customHeight="1">
      <x:c r="A13579" s="4" t="str">
        <x:v>Córdoba</x:v>
      </x:c>
      <x:c r="B13579" s="4" t="str">
        <x:v>1.º ESO</x:v>
      </x:c>
      <x:c r="C13579" s="4" t="str">
        <x:v>B</x:v>
      </x:c>
      <x:c r="D13579" s="13" t="str">
        <x:v>01064</x:v>
      </x:c>
      <x:c r="E13579" s="13" t="str">
        <x:v>01061</x:v>
      </x:c>
      <x:c r="F13579" s="4" t="str">
        <x:v>rechazo</x:v>
      </x:c>
      <x:c r="G13579" s="4" t="n">
        <x:f>COUNTIFS(Relaciones!$D$13414:$D$13787,E13579,Relaciones!$E$13414:$E$13787,D13579,Relaciones!$F$13414:$F$13787,F13579)</x:f>
        <x:v>0</x:v>
      </x:c>
      <x:c r="H13579" s="4"/>
    </x:row>
    <x:row r="13580" ht="23" customHeight="1">
      <x:c r="A13580" s="4" t="str">
        <x:v>Córdoba</x:v>
      </x:c>
      <x:c r="B13580" s="4" t="str">
        <x:v>1.º ESO</x:v>
      </x:c>
      <x:c r="C13580" s="4" t="str">
        <x:v>B</x:v>
      </x:c>
      <x:c r="D13580" s="13" t="str">
        <x:v>01064</x:v>
      </x:c>
      <x:c r="E13580" s="13" t="str">
        <x:v>01062</x:v>
      </x:c>
      <x:c r="F13580" s="4" t="str">
        <x:v>rechazo</x:v>
      </x:c>
      <x:c r="G13580" s="4" t="n">
        <x:f>COUNTIFS(Relaciones!$D$13414:$D$13787,E13580,Relaciones!$E$13414:$E$13787,D13580,Relaciones!$F$13414:$F$13787,F13580)</x:f>
        <x:v>1</x:v>
      </x:c>
      <x:c r="H13580" s="4"/>
    </x:row>
    <x:row r="13581" ht="23" customHeight="1">
      <x:c r="A13581" s="4" t="str">
        <x:v>Córdoba</x:v>
      </x:c>
      <x:c r="B13581" s="4" t="str">
        <x:v>1.º ESO</x:v>
      </x:c>
      <x:c r="C13581" s="4" t="str">
        <x:v>B</x:v>
      </x:c>
      <x:c r="D13581" s="13" t="str">
        <x:v>01064</x:v>
      </x:c>
      <x:c r="E13581" s="13" t="str">
        <x:v>01063</x:v>
      </x:c>
      <x:c r="F13581" s="4" t="str">
        <x:v>rechazo</x:v>
      </x:c>
      <x:c r="G13581" s="4" t="n">
        <x:f>COUNTIFS(Relaciones!$D$13414:$D$13787,E13581,Relaciones!$E$13414:$E$13787,D13581,Relaciones!$F$13414:$F$13787,F13581)</x:f>
        <x:v>0</x:v>
      </x:c>
      <x:c r="H13581" s="4"/>
    </x:row>
    <x:row r="13582" ht="23" customHeight="1">
      <x:c r="A13582" s="4" t="str">
        <x:v>Córdoba</x:v>
      </x:c>
      <x:c r="B13582" s="4" t="str">
        <x:v>1.º ESO</x:v>
      </x:c>
      <x:c r="C13582" s="4" t="str">
        <x:v>B</x:v>
      </x:c>
      <x:c r="D13582" s="13" t="str">
        <x:v>01037</x:v>
      </x:c>
      <x:c r="E13582" s="13" t="str">
        <x:v>01049</x:v>
      </x:c>
      <x:c r="F13582" s="4" t="str">
        <x:v>mediacion</x:v>
      </x:c>
      <x:c r="G13582" s="4"/>
      <x:c r="H13582" s="4"/>
    </x:row>
    <x:row r="13583" ht="23" customHeight="1">
      <x:c r="A13583" s="4" t="str">
        <x:v>Córdoba</x:v>
      </x:c>
      <x:c r="B13583" s="4" t="str">
        <x:v>1.º ESO</x:v>
      </x:c>
      <x:c r="C13583" s="4" t="str">
        <x:v>B</x:v>
      </x:c>
      <x:c r="D13583" s="13" t="str">
        <x:v>01038</x:v>
      </x:c>
      <x:c r="E13583" s="13" t="str">
        <x:v>01037</x:v>
      </x:c>
      <x:c r="F13583" s="4" t="str">
        <x:v>mediacion</x:v>
      </x:c>
      <x:c r="G13583" s="4"/>
      <x:c r="H13583" s="4"/>
    </x:row>
    <x:row r="13584" ht="23" customHeight="1">
      <x:c r="A13584" s="4" t="str">
        <x:v>Córdoba</x:v>
      </x:c>
      <x:c r="B13584" s="4" t="str">
        <x:v>1.º ESO</x:v>
      </x:c>
      <x:c r="C13584" s="4" t="str">
        <x:v>B</x:v>
      </x:c>
      <x:c r="D13584" s="13" t="str">
        <x:v>01039</x:v>
      </x:c>
      <x:c r="E13584" s="13" t="str">
        <x:v>01037</x:v>
      </x:c>
      <x:c r="F13584" s="4" t="str">
        <x:v>mediacion</x:v>
      </x:c>
      <x:c r="G13584" s="4"/>
      <x:c r="H13584" s="4"/>
    </x:row>
    <x:row r="13585" ht="23" customHeight="1">
      <x:c r="A13585" s="4" t="str">
        <x:v>Córdoba</x:v>
      </x:c>
      <x:c r="B13585" s="4" t="str">
        <x:v>1.º ESO</x:v>
      </x:c>
      <x:c r="C13585" s="4" t="str">
        <x:v>B</x:v>
      </x:c>
      <x:c r="D13585" s="13" t="str">
        <x:v>01041</x:v>
      </x:c>
      <x:c r="E13585" s="13" t="str">
        <x:v>01037</x:v>
      </x:c>
      <x:c r="F13585" s="4" t="str">
        <x:v>mediacion</x:v>
      </x:c>
      <x:c r="G13585" s="4"/>
      <x:c r="H13585" s="4"/>
    </x:row>
    <x:row r="13586" ht="23" customHeight="1">
      <x:c r="A13586" s="4" t="str">
        <x:v>Córdoba</x:v>
      </x:c>
      <x:c r="B13586" s="4" t="str">
        <x:v>1.º ESO</x:v>
      </x:c>
      <x:c r="C13586" s="4" t="str">
        <x:v>B</x:v>
      </x:c>
      <x:c r="D13586" s="13" t="str">
        <x:v>01042</x:v>
      </x:c>
      <x:c r="E13586" s="13" t="str">
        <x:v>01037</x:v>
      </x:c>
      <x:c r="F13586" s="4" t="str">
        <x:v>mediacion</x:v>
      </x:c>
      <x:c r="G13586" s="4"/>
      <x:c r="H13586" s="4"/>
    </x:row>
    <x:row r="13587" ht="23" customHeight="1">
      <x:c r="A13587" s="4" t="str">
        <x:v>Córdoba</x:v>
      </x:c>
      <x:c r="B13587" s="4" t="str">
        <x:v>1.º ESO</x:v>
      </x:c>
      <x:c r="C13587" s="4" t="str">
        <x:v>B</x:v>
      </x:c>
      <x:c r="D13587" s="13" t="str">
        <x:v>01044</x:v>
      </x:c>
      <x:c r="E13587" s="13" t="str">
        <x:v>01037</x:v>
      </x:c>
      <x:c r="F13587" s="4" t="str">
        <x:v>mediacion</x:v>
      </x:c>
      <x:c r="G13587" s="4"/>
      <x:c r="H13587" s="4"/>
    </x:row>
    <x:row r="13588" ht="23" customHeight="1">
      <x:c r="A13588" s="4" t="str">
        <x:v>Córdoba</x:v>
      </x:c>
      <x:c r="B13588" s="4" t="str">
        <x:v>1.º ESO</x:v>
      </x:c>
      <x:c r="C13588" s="4" t="str">
        <x:v>B</x:v>
      </x:c>
      <x:c r="D13588" s="13" t="str">
        <x:v>01044</x:v>
      </x:c>
      <x:c r="E13588" s="13" t="str">
        <x:v>01049</x:v>
      </x:c>
      <x:c r="F13588" s="4" t="str">
        <x:v>mediacion</x:v>
      </x:c>
      <x:c r="G13588" s="4"/>
      <x:c r="H13588" s="4"/>
    </x:row>
    <x:row r="13589" ht="23" customHeight="1">
      <x:c r="A13589" s="4" t="str">
        <x:v>Córdoba</x:v>
      </x:c>
      <x:c r="B13589" s="4" t="str">
        <x:v>1.º ESO</x:v>
      </x:c>
      <x:c r="C13589" s="4" t="str">
        <x:v>B</x:v>
      </x:c>
      <x:c r="D13589" s="13" t="str">
        <x:v>01045</x:v>
      </x:c>
      <x:c r="E13589" s="13" t="str">
        <x:v>01037</x:v>
      </x:c>
      <x:c r="F13589" s="4" t="str">
        <x:v>mediacion</x:v>
      </x:c>
      <x:c r="G13589" s="4"/>
      <x:c r="H13589" s="4"/>
    </x:row>
    <x:row r="13590" ht="23" customHeight="1">
      <x:c r="A13590" s="4" t="str">
        <x:v>Córdoba</x:v>
      </x:c>
      <x:c r="B13590" s="4" t="str">
        <x:v>1.º ESO</x:v>
      </x:c>
      <x:c r="C13590" s="4" t="str">
        <x:v>B</x:v>
      </x:c>
      <x:c r="D13590" s="13" t="str">
        <x:v>01047</x:v>
      </x:c>
      <x:c r="E13590" s="13" t="str">
        <x:v>01037</x:v>
      </x:c>
      <x:c r="F13590" s="4" t="str">
        <x:v>mediacion</x:v>
      </x:c>
      <x:c r="G13590" s="4"/>
      <x:c r="H13590" s="4"/>
    </x:row>
    <x:row r="13591" ht="23" customHeight="1">
      <x:c r="A13591" s="4" t="str">
        <x:v>Córdoba</x:v>
      </x:c>
      <x:c r="B13591" s="4" t="str">
        <x:v>1.º ESO</x:v>
      </x:c>
      <x:c r="C13591" s="4" t="str">
        <x:v>B</x:v>
      </x:c>
      <x:c r="D13591" s="13" t="str">
        <x:v>01048</x:v>
      </x:c>
      <x:c r="E13591" s="13" t="str">
        <x:v>01037</x:v>
      </x:c>
      <x:c r="F13591" s="4" t="str">
        <x:v>mediacion</x:v>
      </x:c>
      <x:c r="G13591" s="4"/>
      <x:c r="H13591" s="4"/>
    </x:row>
    <x:row r="13592" ht="23" customHeight="1">
      <x:c r="A13592" s="4" t="str">
        <x:v>Córdoba</x:v>
      </x:c>
      <x:c r="B13592" s="4" t="str">
        <x:v>1.º ESO</x:v>
      </x:c>
      <x:c r="C13592" s="4" t="str">
        <x:v>B</x:v>
      </x:c>
      <x:c r="D13592" s="13" t="str">
        <x:v>01050</x:v>
      </x:c>
      <x:c r="E13592" s="13" t="str">
        <x:v>01049</x:v>
      </x:c>
      <x:c r="F13592" s="4" t="str">
        <x:v>mediacion</x:v>
      </x:c>
      <x:c r="G13592" s="4"/>
      <x:c r="H13592" s="4"/>
    </x:row>
    <x:row r="13593" ht="23" customHeight="1">
      <x:c r="A13593" s="4" t="str">
        <x:v>Córdoba</x:v>
      </x:c>
      <x:c r="B13593" s="4" t="str">
        <x:v>1.º ESO</x:v>
      </x:c>
      <x:c r="C13593" s="4" t="str">
        <x:v>B</x:v>
      </x:c>
      <x:c r="D13593" s="13" t="str">
        <x:v>01051</x:v>
      </x:c>
      <x:c r="E13593" s="13" t="str">
        <x:v>01049</x:v>
      </x:c>
      <x:c r="F13593" s="4" t="str">
        <x:v>mediacion</x:v>
      </x:c>
      <x:c r="G13593" s="4"/>
      <x:c r="H13593" s="4"/>
    </x:row>
    <x:row r="13594" ht="23" customHeight="1">
      <x:c r="A13594" s="4" t="str">
        <x:v>Córdoba</x:v>
      </x:c>
      <x:c r="B13594" s="4" t="str">
        <x:v>1.º ESO</x:v>
      </x:c>
      <x:c r="C13594" s="4" t="str">
        <x:v>B</x:v>
      </x:c>
      <x:c r="D13594" s="13" t="str">
        <x:v>01051</x:v>
      </x:c>
      <x:c r="E13594" s="13" t="str">
        <x:v>01058</x:v>
      </x:c>
      <x:c r="F13594" s="4" t="str">
        <x:v>mediacion</x:v>
      </x:c>
      <x:c r="G13594" s="4"/>
      <x:c r="H13594" s="4"/>
    </x:row>
    <x:row r="13595" ht="23" customHeight="1">
      <x:c r="A13595" s="4" t="str">
        <x:v>Córdoba</x:v>
      </x:c>
      <x:c r="B13595" s="4" t="str">
        <x:v>1.º ESO</x:v>
      </x:c>
      <x:c r="C13595" s="4" t="str">
        <x:v>B</x:v>
      </x:c>
      <x:c r="D13595" s="13" t="str">
        <x:v>01053</x:v>
      </x:c>
      <x:c r="E13595" s="13" t="str">
        <x:v>01049</x:v>
      </x:c>
      <x:c r="F13595" s="4" t="str">
        <x:v>mediacion</x:v>
      </x:c>
      <x:c r="G13595" s="4"/>
      <x:c r="H13595" s="4"/>
    </x:row>
    <x:row r="13596" ht="23" customHeight="1">
      <x:c r="A13596" s="4" t="str">
        <x:v>Córdoba</x:v>
      </x:c>
      <x:c r="B13596" s="4" t="str">
        <x:v>1.º ESO</x:v>
      </x:c>
      <x:c r="C13596" s="4" t="str">
        <x:v>B</x:v>
      </x:c>
      <x:c r="D13596" s="13" t="str">
        <x:v>01054</x:v>
      </x:c>
      <x:c r="E13596" s="13" t="str">
        <x:v>01049</x:v>
      </x:c>
      <x:c r="F13596" s="4" t="str">
        <x:v>mediacion</x:v>
      </x:c>
      <x:c r="G13596" s="4"/>
      <x:c r="H13596" s="4"/>
    </x:row>
    <x:row r="13597" ht="23" customHeight="1">
      <x:c r="A13597" s="4" t="str">
        <x:v>Córdoba</x:v>
      </x:c>
      <x:c r="B13597" s="4" t="str">
        <x:v>1.º ESO</x:v>
      </x:c>
      <x:c r="C13597" s="4" t="str">
        <x:v>B</x:v>
      </x:c>
      <x:c r="D13597" s="13" t="str">
        <x:v>01056</x:v>
      </x:c>
      <x:c r="E13597" s="13" t="str">
        <x:v>01049</x:v>
      </x:c>
      <x:c r="F13597" s="4" t="str">
        <x:v>mediacion</x:v>
      </x:c>
      <x:c r="G13597" s="4"/>
      <x:c r="H13597" s="4"/>
    </x:row>
    <x:row r="13598" ht="23" customHeight="1">
      <x:c r="A13598" s="4" t="str">
        <x:v>Córdoba</x:v>
      </x:c>
      <x:c r="B13598" s="4" t="str">
        <x:v>1.º ESO</x:v>
      </x:c>
      <x:c r="C13598" s="4" t="str">
        <x:v>B</x:v>
      </x:c>
      <x:c r="D13598" s="13" t="str">
        <x:v>01057</x:v>
      </x:c>
      <x:c r="E13598" s="13" t="str">
        <x:v>01049</x:v>
      </x:c>
      <x:c r="F13598" s="4" t="str">
        <x:v>mediacion</x:v>
      </x:c>
      <x:c r="G13598" s="4"/>
      <x:c r="H13598" s="4"/>
    </x:row>
    <x:row r="13599" ht="23" customHeight="1">
      <x:c r="A13599" s="4" t="str">
        <x:v>Córdoba</x:v>
      </x:c>
      <x:c r="B13599" s="4" t="str">
        <x:v>1.º ESO</x:v>
      </x:c>
      <x:c r="C13599" s="4" t="str">
        <x:v>B</x:v>
      </x:c>
      <x:c r="D13599" s="13" t="str">
        <x:v>01058</x:v>
      </x:c>
      <x:c r="E13599" s="13" t="str">
        <x:v>01037</x:v>
      </x:c>
      <x:c r="F13599" s="4" t="str">
        <x:v>mediacion</x:v>
      </x:c>
      <x:c r="G13599" s="4"/>
      <x:c r="H13599" s="4"/>
    </x:row>
    <x:row r="13600" ht="23" customHeight="1">
      <x:c r="A13600" s="4" t="str">
        <x:v>Córdoba</x:v>
      </x:c>
      <x:c r="B13600" s="4" t="str">
        <x:v>1.º ESO</x:v>
      </x:c>
      <x:c r="C13600" s="4" t="str">
        <x:v>B</x:v>
      </x:c>
      <x:c r="D13600" s="13" t="str">
        <x:v>01059</x:v>
      </x:c>
      <x:c r="E13600" s="13" t="str">
        <x:v>01058</x:v>
      </x:c>
      <x:c r="F13600" s="4" t="str">
        <x:v>mediacion</x:v>
      </x:c>
      <x:c r="G13600" s="4"/>
      <x:c r="H13600" s="4"/>
    </x:row>
    <x:row r="13601" ht="23" customHeight="1">
      <x:c r="A13601" s="4" t="str">
        <x:v>Córdoba</x:v>
      </x:c>
      <x:c r="B13601" s="4" t="str">
        <x:v>1.º ESO</x:v>
      </x:c>
      <x:c r="C13601" s="4" t="str">
        <x:v>B</x:v>
      </x:c>
      <x:c r="D13601" s="13" t="str">
        <x:v>01060</x:v>
      </x:c>
      <x:c r="E13601" s="13" t="str">
        <x:v>01058</x:v>
      </x:c>
      <x:c r="F13601" s="4" t="str">
        <x:v>mediacion</x:v>
      </x:c>
      <x:c r="G13601" s="4"/>
      <x:c r="H13601" s="4"/>
    </x:row>
    <x:row r="13602" ht="23" customHeight="1">
      <x:c r="A13602" s="4" t="str">
        <x:v>Córdoba</x:v>
      </x:c>
      <x:c r="B13602" s="4" t="str">
        <x:v>1.º ESO</x:v>
      </x:c>
      <x:c r="C13602" s="4" t="str">
        <x:v>B</x:v>
      </x:c>
      <x:c r="D13602" s="13" t="str">
        <x:v>01062</x:v>
      </x:c>
      <x:c r="E13602" s="13" t="str">
        <x:v>01058</x:v>
      </x:c>
      <x:c r="F13602" s="4" t="str">
        <x:v>mediacion</x:v>
      </x:c>
      <x:c r="G13602" s="4"/>
      <x:c r="H13602" s="4"/>
    </x:row>
    <x:row r="13603" ht="23" customHeight="1">
      <x:c r="A13603" s="4" t="str">
        <x:v>Córdoba</x:v>
      </x:c>
      <x:c r="B13603" s="4" t="str">
        <x:v>1.º ESO</x:v>
      </x:c>
      <x:c r="C13603" s="4" t="str">
        <x:v>B</x:v>
      </x:c>
      <x:c r="D13603" s="13" t="str">
        <x:v>01063</x:v>
      </x:c>
      <x:c r="E13603" s="13" t="str">
        <x:v>01058</x:v>
      </x:c>
      <x:c r="F13603" s="4" t="str">
        <x:v>mediacion</x:v>
      </x:c>
      <x:c r="G13603" s="4"/>
      <x:c r="H13603" s="4"/>
    </x:row>
    <x:row r="13604" ht="23" customHeight="1">
      <x:c r="A13604" s="4" t="str">
        <x:v>Córdoba</x:v>
      </x:c>
      <x:c r="B13604" s="4" t="str">
        <x:v>1.º ESO</x:v>
      </x:c>
      <x:c r="C13604" s="4" t="str">
        <x:v>B</x:v>
      </x:c>
      <x:c r="D13604" s="13" t="str">
        <x:v>01038</x:v>
      </x:c>
      <x:c r="E13604" s="13" t="str">
        <x:v>01063</x:v>
      </x:c>
      <x:c r="F13604" s="4" t="str">
        <x:v>mediacion_negativa</x:v>
      </x:c>
      <x:c r="G13604" s="4"/>
      <x:c r="H13604" s="4"/>
    </x:row>
    <x:row r="13605" ht="23" customHeight="1">
      <x:c r="A13605" s="4" t="str">
        <x:v>Córdoba</x:v>
      </x:c>
      <x:c r="B13605" s="4" t="str">
        <x:v>1.º ESO</x:v>
      </x:c>
      <x:c r="C13605" s="4" t="str">
        <x:v>B</x:v>
      </x:c>
      <x:c r="D13605" s="13" t="str">
        <x:v>01039</x:v>
      </x:c>
      <x:c r="E13605" s="13" t="str">
        <x:v>01064</x:v>
      </x:c>
      <x:c r="F13605" s="4" t="str">
        <x:v>mediacion_negativa</x:v>
      </x:c>
      <x:c r="G13605" s="4"/>
      <x:c r="H13605" s="4"/>
    </x:row>
    <x:row r="13606" ht="23" customHeight="1">
      <x:c r="A13606" s="4" t="str">
        <x:v>Córdoba</x:v>
      </x:c>
      <x:c r="B13606" s="4" t="str">
        <x:v>1.º ESO</x:v>
      </x:c>
      <x:c r="C13606" s="4" t="str">
        <x:v>B</x:v>
      </x:c>
      <x:c r="D13606" s="13" t="str">
        <x:v>01040</x:v>
      </x:c>
      <x:c r="E13606" s="13" t="str">
        <x:v>01061</x:v>
      </x:c>
      <x:c r="F13606" s="4" t="str">
        <x:v>mediacion_negativa</x:v>
      </x:c>
      <x:c r="G13606" s="4"/>
      <x:c r="H13606" s="4"/>
    </x:row>
    <x:row r="13607" ht="23" customHeight="1">
      <x:c r="A13607" s="4" t="str">
        <x:v>Córdoba</x:v>
      </x:c>
      <x:c r="B13607" s="4" t="str">
        <x:v>1.º ESO</x:v>
      </x:c>
      <x:c r="C13607" s="4" t="str">
        <x:v>B</x:v>
      </x:c>
      <x:c r="D13607" s="13" t="str">
        <x:v>01042</x:v>
      </x:c>
      <x:c r="E13607" s="13" t="str">
        <x:v>01063</x:v>
      </x:c>
      <x:c r="F13607" s="4" t="str">
        <x:v>mediacion_negativa</x:v>
      </x:c>
      <x:c r="G13607" s="4"/>
      <x:c r="H13607" s="4"/>
    </x:row>
    <x:row r="13608" ht="23" customHeight="1">
      <x:c r="A13608" s="4" t="str">
        <x:v>Córdoba</x:v>
      </x:c>
      <x:c r="B13608" s="4" t="str">
        <x:v>1.º ESO</x:v>
      </x:c>
      <x:c r="C13608" s="4" t="str">
        <x:v>B</x:v>
      </x:c>
      <x:c r="D13608" s="13" t="str">
        <x:v>01043</x:v>
      </x:c>
      <x:c r="E13608" s="13" t="str">
        <x:v>01064</x:v>
      </x:c>
      <x:c r="F13608" s="4" t="str">
        <x:v>mediacion_negativa</x:v>
      </x:c>
      <x:c r="G13608" s="4"/>
      <x:c r="H13608" s="4"/>
    </x:row>
    <x:row r="13609" ht="23" customHeight="1">
      <x:c r="A13609" s="4" t="str">
        <x:v>Córdoba</x:v>
      </x:c>
      <x:c r="B13609" s="4" t="str">
        <x:v>1.º ESO</x:v>
      </x:c>
      <x:c r="C13609" s="4" t="str">
        <x:v>B</x:v>
      </x:c>
      <x:c r="D13609" s="13" t="str">
        <x:v>01044</x:v>
      </x:c>
      <x:c r="E13609" s="13" t="str">
        <x:v>01061</x:v>
      </x:c>
      <x:c r="F13609" s="4" t="str">
        <x:v>mediacion_negativa</x:v>
      </x:c>
      <x:c r="G13609" s="4"/>
      <x:c r="H13609" s="4"/>
    </x:row>
    <x:row r="13610" ht="23" customHeight="1">
      <x:c r="A13610" s="4" t="str">
        <x:v>Córdoba</x:v>
      </x:c>
      <x:c r="B13610" s="4" t="str">
        <x:v>1.º ESO</x:v>
      </x:c>
      <x:c r="C13610" s="4" t="str">
        <x:v>B</x:v>
      </x:c>
      <x:c r="D13610" s="13" t="str">
        <x:v>01046</x:v>
      </x:c>
      <x:c r="E13610" s="13" t="str">
        <x:v>01063</x:v>
      </x:c>
      <x:c r="F13610" s="4" t="str">
        <x:v>mediacion_negativa</x:v>
      </x:c>
      <x:c r="G13610" s="4"/>
      <x:c r="H13610" s="4"/>
    </x:row>
    <x:row r="13611" ht="23" customHeight="1">
      <x:c r="A13611" s="4" t="str">
        <x:v>Córdoba</x:v>
      </x:c>
      <x:c r="B13611" s="4" t="str">
        <x:v>1.º ESO</x:v>
      </x:c>
      <x:c r="C13611" s="4" t="str">
        <x:v>B</x:v>
      </x:c>
      <x:c r="D13611" s="13" t="str">
        <x:v>01047</x:v>
      </x:c>
      <x:c r="E13611" s="13" t="str">
        <x:v>01064</x:v>
      </x:c>
      <x:c r="F13611" s="4" t="str">
        <x:v>mediacion_negativa</x:v>
      </x:c>
      <x:c r="G13611" s="4"/>
      <x:c r="H13611" s="4"/>
    </x:row>
    <x:row r="13612" ht="23" customHeight="1">
      <x:c r="A13612" s="4" t="str">
        <x:v>Córdoba</x:v>
      </x:c>
      <x:c r="B13612" s="4" t="str">
        <x:v>1.º ESO</x:v>
      </x:c>
      <x:c r="C13612" s="4" t="str">
        <x:v>B</x:v>
      </x:c>
      <x:c r="D13612" s="13" t="str">
        <x:v>01048</x:v>
      </x:c>
      <x:c r="E13612" s="13" t="str">
        <x:v>01061</x:v>
      </x:c>
      <x:c r="F13612" s="4" t="str">
        <x:v>mediacion_negativa</x:v>
      </x:c>
      <x:c r="G13612" s="4"/>
      <x:c r="H13612" s="4"/>
    </x:row>
    <x:row r="13613" ht="23" customHeight="1">
      <x:c r="A13613" s="4" t="str">
        <x:v>Córdoba</x:v>
      </x:c>
      <x:c r="B13613" s="4" t="str">
        <x:v>1.º ESO</x:v>
      </x:c>
      <x:c r="C13613" s="4" t="str">
        <x:v>B</x:v>
      </x:c>
      <x:c r="D13613" s="13" t="str">
        <x:v>01050</x:v>
      </x:c>
      <x:c r="E13613" s="13" t="str">
        <x:v>01063</x:v>
      </x:c>
      <x:c r="F13613" s="4" t="str">
        <x:v>mediacion_negativa</x:v>
      </x:c>
      <x:c r="G13613" s="4"/>
      <x:c r="H13613" s="4"/>
    </x:row>
    <x:row r="13614" ht="23" customHeight="1">
      <x:c r="A13614" s="4" t="str">
        <x:v>Córdoba</x:v>
      </x:c>
      <x:c r="B13614" s="4" t="str">
        <x:v>1.º ESO</x:v>
      </x:c>
      <x:c r="C13614" s="4" t="str">
        <x:v>B</x:v>
      </x:c>
      <x:c r="D13614" s="13" t="str">
        <x:v>01051</x:v>
      </x:c>
      <x:c r="E13614" s="13" t="str">
        <x:v>01064</x:v>
      </x:c>
      <x:c r="F13614" s="4" t="str">
        <x:v>mediacion_negativa</x:v>
      </x:c>
      <x:c r="G13614" s="4"/>
      <x:c r="H13614" s="4"/>
    </x:row>
    <x:row r="13615" ht="23" customHeight="1">
      <x:c r="A13615" s="4" t="str">
        <x:v>Córdoba</x:v>
      </x:c>
      <x:c r="B13615" s="4" t="str">
        <x:v>1.º ESO</x:v>
      </x:c>
      <x:c r="C13615" s="4" t="str">
        <x:v>B</x:v>
      </x:c>
      <x:c r="D13615" s="13" t="str">
        <x:v>01052</x:v>
      </x:c>
      <x:c r="E13615" s="13" t="str">
        <x:v>01061</x:v>
      </x:c>
      <x:c r="F13615" s="4" t="str">
        <x:v>mediacion_negativa</x:v>
      </x:c>
      <x:c r="G13615" s="4"/>
      <x:c r="H13615" s="4"/>
    </x:row>
    <x:row r="13616" ht="23" customHeight="1">
      <x:c r="A13616" s="4" t="str">
        <x:v>Córdoba</x:v>
      </x:c>
      <x:c r="B13616" s="4" t="str">
        <x:v>1.º ESO</x:v>
      </x:c>
      <x:c r="C13616" s="4" t="str">
        <x:v>B</x:v>
      </x:c>
      <x:c r="D13616" s="13" t="str">
        <x:v>01054</x:v>
      </x:c>
      <x:c r="E13616" s="13" t="str">
        <x:v>01063</x:v>
      </x:c>
      <x:c r="F13616" s="4" t="str">
        <x:v>mediacion_negativa</x:v>
      </x:c>
      <x:c r="G13616" s="4"/>
      <x:c r="H13616" s="4"/>
    </x:row>
    <x:row r="13617" ht="23" customHeight="1">
      <x:c r="A13617" s="4" t="str">
        <x:v>Córdoba</x:v>
      </x:c>
      <x:c r="B13617" s="4" t="str">
        <x:v>1.º ESO</x:v>
      </x:c>
      <x:c r="C13617" s="4" t="str">
        <x:v>B</x:v>
      </x:c>
      <x:c r="D13617" s="13" t="str">
        <x:v>01055</x:v>
      </x:c>
      <x:c r="E13617" s="13" t="str">
        <x:v>01064</x:v>
      </x:c>
      <x:c r="F13617" s="4" t="str">
        <x:v>mediacion_negativa</x:v>
      </x:c>
      <x:c r="G13617" s="4"/>
      <x:c r="H13617" s="4"/>
    </x:row>
    <x:row r="13618" ht="23" customHeight="1">
      <x:c r="A13618" s="4" t="str">
        <x:v>Córdoba</x:v>
      </x:c>
      <x:c r="B13618" s="4" t="str">
        <x:v>1.º ESO</x:v>
      </x:c>
      <x:c r="C13618" s="4" t="str">
        <x:v>B</x:v>
      </x:c>
      <x:c r="D13618" s="13" t="str">
        <x:v>01056</x:v>
      </x:c>
      <x:c r="E13618" s="13" t="str">
        <x:v>01061</x:v>
      </x:c>
      <x:c r="F13618" s="4" t="str">
        <x:v>mediacion_negativa</x:v>
      </x:c>
      <x:c r="G13618" s="4"/>
      <x:c r="H13618" s="4"/>
    </x:row>
    <x:row r="13619" ht="23" customHeight="1">
      <x:c r="A13619" s="4" t="str">
        <x:v>Córdoba</x:v>
      </x:c>
      <x:c r="B13619" s="4" t="str">
        <x:v>1.º ESO</x:v>
      </x:c>
      <x:c r="C13619" s="4" t="str">
        <x:v>B</x:v>
      </x:c>
      <x:c r="D13619" s="13" t="str">
        <x:v>01058</x:v>
      </x:c>
      <x:c r="E13619" s="13" t="str">
        <x:v>01063</x:v>
      </x:c>
      <x:c r="F13619" s="4" t="str">
        <x:v>mediacion_negativa</x:v>
      </x:c>
      <x:c r="G13619" s="4"/>
      <x:c r="H13619" s="4"/>
    </x:row>
    <x:row r="13620" ht="23" customHeight="1">
      <x:c r="A13620" s="4" t="str">
        <x:v>Córdoba</x:v>
      </x:c>
      <x:c r="B13620" s="4" t="str">
        <x:v>1.º ESO</x:v>
      </x:c>
      <x:c r="C13620" s="4" t="str">
        <x:v>B</x:v>
      </x:c>
      <x:c r="D13620" s="13" t="str">
        <x:v>01059</x:v>
      </x:c>
      <x:c r="E13620" s="13" t="str">
        <x:v>01064</x:v>
      </x:c>
      <x:c r="F13620" s="4" t="str">
        <x:v>mediacion_negativa</x:v>
      </x:c>
      <x:c r="G13620" s="4"/>
      <x:c r="H13620" s="4"/>
    </x:row>
    <x:row r="13621" ht="23" customHeight="1">
      <x:c r="A13621" s="4" t="str">
        <x:v>Córdoba</x:v>
      </x:c>
      <x:c r="B13621" s="4" t="str">
        <x:v>1.º ESO</x:v>
      </x:c>
      <x:c r="C13621" s="4" t="str">
        <x:v>B</x:v>
      </x:c>
      <x:c r="D13621" s="13" t="str">
        <x:v>01060</x:v>
      </x:c>
      <x:c r="E13621" s="13" t="str">
        <x:v>01061</x:v>
      </x:c>
      <x:c r="F13621" s="4" t="str">
        <x:v>mediacion_negativa</x:v>
      </x:c>
      <x:c r="G13621" s="4"/>
      <x:c r="H13621" s="4"/>
    </x:row>
    <x:row r="13622" ht="23" customHeight="1">
      <x:c r="A13622" s="4" t="str">
        <x:v>Córdoba</x:v>
      </x:c>
      <x:c r="B13622" s="4" t="str">
        <x:v>1.º ESO</x:v>
      </x:c>
      <x:c r="C13622" s="4" t="str">
        <x:v>B</x:v>
      </x:c>
      <x:c r="D13622" s="13" t="str">
        <x:v>01062</x:v>
      </x:c>
      <x:c r="E13622" s="13" t="str">
        <x:v>01063</x:v>
      </x:c>
      <x:c r="F13622" s="4" t="str">
        <x:v>mediacion_negativa</x:v>
      </x:c>
      <x:c r="G13622" s="4"/>
      <x:c r="H13622" s="4"/>
    </x:row>
    <x:row r="13623" ht="23" customHeight="1">
      <x:c r="A13623" s="4" t="str">
        <x:v>Córdoba</x:v>
      </x:c>
      <x:c r="B13623" s="4" t="str">
        <x:v>1.º ESO</x:v>
      </x:c>
      <x:c r="C13623" s="4" t="str">
        <x:v>B</x:v>
      </x:c>
      <x:c r="D13623" s="13" t="str">
        <x:v>01063</x:v>
      </x:c>
      <x:c r="E13623" s="13" t="str">
        <x:v>01064</x:v>
      </x:c>
      <x:c r="F13623" s="4" t="str">
        <x:v>mediacion_negativa</x:v>
      </x:c>
      <x:c r="G13623" s="4"/>
      <x:c r="H13623" s="4"/>
    </x:row>
    <x:row r="13624" ht="23" customHeight="1">
      <x:c r="A13624" s="4" t="str">
        <x:v>Córdoba</x:v>
      </x:c>
      <x:c r="B13624" s="4" t="str">
        <x:v>1.º ESO</x:v>
      </x:c>
      <x:c r="C13624" s="4" t="str">
        <x:v>B</x:v>
      </x:c>
      <x:c r="D13624" s="13" t="str">
        <x:v>01064</x:v>
      </x:c>
      <x:c r="E13624" s="13" t="str">
        <x:v>01061</x:v>
      </x:c>
      <x:c r="F13624" s="4" t="str">
        <x:v>mediacion_negativa</x:v>
      </x:c>
      <x:c r="G13624" s="4"/>
      <x:c r="H13624" s="4"/>
    </x:row>
    <x:row r="13625" ht="23" customHeight="1">
      <x:c r="A13625" s="4" t="str">
        <x:v>Córdoba</x:v>
      </x:c>
      <x:c r="B13625" s="4" t="str">
        <x:v>1.º ESO</x:v>
      </x:c>
      <x:c r="C13625" s="4" t="str">
        <x:v>B</x:v>
      </x:c>
      <x:c r="D13625" s="13" t="str">
        <x:v>01037</x:v>
      </x:c>
      <x:c r="E13625" s="13" t="str">
        <x:v>01061</x:v>
      </x:c>
      <x:c r="F13625" s="4" t="str">
        <x:v>bullying</x:v>
      </x:c>
      <x:c r="G13625" s="4"/>
      <x:c r="H13625" s="4"/>
    </x:row>
    <x:row r="13626" ht="23" customHeight="1">
      <x:c r="A13626" s="4" t="str">
        <x:v>Córdoba</x:v>
      </x:c>
      <x:c r="B13626" s="4" t="str">
        <x:v>1.º ESO</x:v>
      </x:c>
      <x:c r="C13626" s="4" t="str">
        <x:v>B</x:v>
      </x:c>
      <x:c r="D13626" s="13" t="str">
        <x:v>01037</x:v>
      </x:c>
      <x:c r="E13626" s="13" t="str">
        <x:v>01062</x:v>
      </x:c>
      <x:c r="F13626" s="4" t="str">
        <x:v>bullying</x:v>
      </x:c>
      <x:c r="G13626" s="4"/>
      <x:c r="H13626" s="4"/>
    </x:row>
    <x:row r="13627" ht="23" customHeight="1">
      <x:c r="A13627" s="4" t="str">
        <x:v>Córdoba</x:v>
      </x:c>
      <x:c r="B13627" s="4" t="str">
        <x:v>1.º ESO</x:v>
      </x:c>
      <x:c r="C13627" s="4" t="str">
        <x:v>B</x:v>
      </x:c>
      <x:c r="D13627" s="13" t="str">
        <x:v>01038</x:v>
      </x:c>
      <x:c r="E13627" s="13" t="str">
        <x:v>01061</x:v>
      </x:c>
      <x:c r="F13627" s="4" t="str">
        <x:v>bullying</x:v>
      </x:c>
      <x:c r="G13627" s="4"/>
      <x:c r="H13627" s="4"/>
    </x:row>
    <x:row r="13628" ht="23" customHeight="1">
      <x:c r="A13628" s="4" t="str">
        <x:v>Córdoba</x:v>
      </x:c>
      <x:c r="B13628" s="4" t="str">
        <x:v>1.º ESO</x:v>
      </x:c>
      <x:c r="C13628" s="4" t="str">
        <x:v>B</x:v>
      </x:c>
      <x:c r="D13628" s="13" t="str">
        <x:v>01038</x:v>
      </x:c>
      <x:c r="E13628" s="13" t="str">
        <x:v>01062</x:v>
      </x:c>
      <x:c r="F13628" s="4" t="str">
        <x:v>bullying</x:v>
      </x:c>
      <x:c r="G13628" s="4"/>
      <x:c r="H13628" s="4"/>
    </x:row>
    <x:row r="13629" ht="23" customHeight="1">
      <x:c r="A13629" s="4" t="str">
        <x:v>Córdoba</x:v>
      </x:c>
      <x:c r="B13629" s="4" t="str">
        <x:v>1.º ESO</x:v>
      </x:c>
      <x:c r="C13629" s="4" t="str">
        <x:v>B</x:v>
      </x:c>
      <x:c r="D13629" s="13" t="str">
        <x:v>01038</x:v>
      </x:c>
      <x:c r="E13629" s="13" t="str">
        <x:v>01063</x:v>
      </x:c>
      <x:c r="F13629" s="4" t="str">
        <x:v>bullying</x:v>
      </x:c>
      <x:c r="G13629" s="4"/>
      <x:c r="H13629" s="4"/>
    </x:row>
    <x:row r="13630" ht="23" customHeight="1">
      <x:c r="A13630" s="4" t="str">
        <x:v>Córdoba</x:v>
      </x:c>
      <x:c r="B13630" s="4" t="str">
        <x:v>1.º ESO</x:v>
      </x:c>
      <x:c r="C13630" s="4" t="str">
        <x:v>B</x:v>
      </x:c>
      <x:c r="D13630" s="13" t="str">
        <x:v>01039</x:v>
      </x:c>
      <x:c r="E13630" s="13" t="str">
        <x:v>01062</x:v>
      </x:c>
      <x:c r="F13630" s="4" t="str">
        <x:v>bullying</x:v>
      </x:c>
      <x:c r="G13630" s="4"/>
      <x:c r="H13630" s="4"/>
    </x:row>
    <x:row r="13631" ht="23" customHeight="1">
      <x:c r="A13631" s="4" t="str">
        <x:v>Córdoba</x:v>
      </x:c>
      <x:c r="B13631" s="4" t="str">
        <x:v>1.º ESO</x:v>
      </x:c>
      <x:c r="C13631" s="4" t="str">
        <x:v>B</x:v>
      </x:c>
      <x:c r="D13631" s="13" t="str">
        <x:v>01039</x:v>
      </x:c>
      <x:c r="E13631" s="13" t="str">
        <x:v>01063</x:v>
      </x:c>
      <x:c r="F13631" s="4" t="str">
        <x:v>bullying</x:v>
      </x:c>
      <x:c r="G13631" s="4"/>
      <x:c r="H13631" s="4"/>
    </x:row>
    <x:row r="13632" ht="23" customHeight="1">
      <x:c r="A13632" s="4" t="str">
        <x:v>Córdoba</x:v>
      </x:c>
      <x:c r="B13632" s="4" t="str">
        <x:v>1.º ESO</x:v>
      </x:c>
      <x:c r="C13632" s="4" t="str">
        <x:v>B</x:v>
      </x:c>
      <x:c r="D13632" s="13" t="str">
        <x:v>01039</x:v>
      </x:c>
      <x:c r="E13632" s="13" t="str">
        <x:v>01064</x:v>
      </x:c>
      <x:c r="F13632" s="4" t="str">
        <x:v>bullying</x:v>
      </x:c>
      <x:c r="G13632" s="4"/>
      <x:c r="H13632" s="4"/>
    </x:row>
    <x:row r="13633" ht="23" customHeight="1">
      <x:c r="A13633" s="4" t="str">
        <x:v>Córdoba</x:v>
      </x:c>
      <x:c r="B13633" s="4" t="str">
        <x:v>1.º ESO</x:v>
      </x:c>
      <x:c r="C13633" s="4" t="str">
        <x:v>B</x:v>
      </x:c>
      <x:c r="D13633" s="13" t="str">
        <x:v>01040</x:v>
      </x:c>
      <x:c r="E13633" s="13" t="str">
        <x:v>01062</x:v>
      </x:c>
      <x:c r="F13633" s="4" t="str">
        <x:v>bullying</x:v>
      </x:c>
      <x:c r="G13633" s="4"/>
      <x:c r="H13633" s="4"/>
    </x:row>
    <x:row r="13634" ht="23" customHeight="1">
      <x:c r="A13634" s="4" t="str">
        <x:v>Córdoba</x:v>
      </x:c>
      <x:c r="B13634" s="4" t="str">
        <x:v>1.º ESO</x:v>
      </x:c>
      <x:c r="C13634" s="4" t="str">
        <x:v>B</x:v>
      </x:c>
      <x:c r="D13634" s="13" t="str">
        <x:v>01040</x:v>
      </x:c>
      <x:c r="E13634" s="13" t="str">
        <x:v>01063</x:v>
      </x:c>
      <x:c r="F13634" s="4" t="str">
        <x:v>bullying</x:v>
      </x:c>
      <x:c r="G13634" s="4"/>
      <x:c r="H13634" s="4"/>
    </x:row>
    <x:row r="13635" ht="23" customHeight="1">
      <x:c r="A13635" s="4" t="str">
        <x:v>Córdoba</x:v>
      </x:c>
      <x:c r="B13635" s="4" t="str">
        <x:v>1.º ESO</x:v>
      </x:c>
      <x:c r="C13635" s="4" t="str">
        <x:v>B</x:v>
      </x:c>
      <x:c r="D13635" s="13" t="str">
        <x:v>01040</x:v>
      </x:c>
      <x:c r="E13635" s="13" t="str">
        <x:v>01064</x:v>
      </x:c>
      <x:c r="F13635" s="4" t="str">
        <x:v>bullying</x:v>
      </x:c>
      <x:c r="G13635" s="4"/>
      <x:c r="H13635" s="4"/>
    </x:row>
    <x:row r="13636" ht="23" customHeight="1">
      <x:c r="A13636" s="4" t="str">
        <x:v>Córdoba</x:v>
      </x:c>
      <x:c r="B13636" s="4" t="str">
        <x:v>1.º ESO</x:v>
      </x:c>
      <x:c r="C13636" s="4" t="str">
        <x:v>B</x:v>
      </x:c>
      <x:c r="D13636" s="13" t="str">
        <x:v>01041</x:v>
      </x:c>
      <x:c r="E13636" s="13" t="str">
        <x:v>01063</x:v>
      </x:c>
      <x:c r="F13636" s="4" t="str">
        <x:v>bullying</x:v>
      </x:c>
      <x:c r="G13636" s="4"/>
      <x:c r="H13636" s="4"/>
    </x:row>
    <x:row r="13637" ht="23" customHeight="1">
      <x:c r="A13637" s="4" t="str">
        <x:v>Córdoba</x:v>
      </x:c>
      <x:c r="B13637" s="4" t="str">
        <x:v>1.º ESO</x:v>
      </x:c>
      <x:c r="C13637" s="4" t="str">
        <x:v>B</x:v>
      </x:c>
      <x:c r="D13637" s="13" t="str">
        <x:v>01041</x:v>
      </x:c>
      <x:c r="E13637" s="13" t="str">
        <x:v>01064</x:v>
      </x:c>
      <x:c r="F13637" s="4" t="str">
        <x:v>bullying</x:v>
      </x:c>
      <x:c r="G13637" s="4"/>
      <x:c r="H13637" s="4"/>
    </x:row>
    <x:row r="13638" ht="23" customHeight="1">
      <x:c r="A13638" s="4" t="str">
        <x:v>Córdoba</x:v>
      </x:c>
      <x:c r="B13638" s="4" t="str">
        <x:v>1.º ESO</x:v>
      </x:c>
      <x:c r="C13638" s="4" t="str">
        <x:v>B</x:v>
      </x:c>
      <x:c r="D13638" s="13" t="str">
        <x:v>01042</x:v>
      </x:c>
      <x:c r="E13638" s="13" t="str">
        <x:v>01063</x:v>
      </x:c>
      <x:c r="F13638" s="4" t="str">
        <x:v>bullying</x:v>
      </x:c>
      <x:c r="G13638" s="4"/>
      <x:c r="H13638" s="4"/>
    </x:row>
    <x:row r="13639" ht="23" customHeight="1">
      <x:c r="A13639" s="4" t="str">
        <x:v>Córdoba</x:v>
      </x:c>
      <x:c r="B13639" s="4" t="str">
        <x:v>1.º ESO</x:v>
      </x:c>
      <x:c r="C13639" s="4" t="str">
        <x:v>B</x:v>
      </x:c>
      <x:c r="D13639" s="13" t="str">
        <x:v>01042</x:v>
      </x:c>
      <x:c r="E13639" s="13" t="str">
        <x:v>01064</x:v>
      </x:c>
      <x:c r="F13639" s="4" t="str">
        <x:v>bullying</x:v>
      </x:c>
      <x:c r="G13639" s="4"/>
      <x:c r="H13639" s="4"/>
    </x:row>
    <x:row r="13640" ht="23" customHeight="1">
      <x:c r="A13640" s="4" t="str">
        <x:v>Córdoba</x:v>
      </x:c>
      <x:c r="B13640" s="4" t="str">
        <x:v>1.º ESO</x:v>
      </x:c>
      <x:c r="C13640" s="4" t="str">
        <x:v>B</x:v>
      </x:c>
      <x:c r="D13640" s="13" t="str">
        <x:v>01043</x:v>
      </x:c>
      <x:c r="E13640" s="13" t="str">
        <x:v>01064</x:v>
      </x:c>
      <x:c r="F13640" s="4" t="str">
        <x:v>bullying</x:v>
      </x:c>
      <x:c r="G13640" s="4"/>
      <x:c r="H13640" s="4"/>
    </x:row>
    <x:row r="13641" ht="23" customHeight="1">
      <x:c r="A13641" s="4" t="str">
        <x:v>Córdoba</x:v>
      </x:c>
      <x:c r="B13641" s="4" t="str">
        <x:v>1.º ESO</x:v>
      </x:c>
      <x:c r="C13641" s="4" t="str">
        <x:v>B</x:v>
      </x:c>
      <x:c r="D13641" s="13" t="str">
        <x:v>01044</x:v>
      </x:c>
      <x:c r="E13641" s="13" t="str">
        <x:v>01064</x:v>
      </x:c>
      <x:c r="F13641" s="4" t="str">
        <x:v>bullying</x:v>
      </x:c>
      <x:c r="G13641" s="4"/>
      <x:c r="H13641" s="4"/>
    </x:row>
    <x:row r="13642" ht="23" customHeight="1">
      <x:c r="A13642" s="4" t="str">
        <x:v>Córdoba</x:v>
      </x:c>
      <x:c r="B13642" s="4" t="str">
        <x:v>1.º ESO</x:v>
      </x:c>
      <x:c r="C13642" s="4" t="str">
        <x:v>B</x:v>
      </x:c>
      <x:c r="D13642" s="13" t="str">
        <x:v>01063</x:v>
      </x:c>
      <x:c r="E13642" s="13" t="str">
        <x:v>01060</x:v>
      </x:c>
      <x:c r="F13642" s="4" t="str">
        <x:v>bullying</x:v>
      </x:c>
      <x:c r="G13642" s="4"/>
      <x:c r="H13642" s="4"/>
    </x:row>
    <x:row r="13643" ht="23" customHeight="1">
      <x:c r="A13643" s="4" t="str">
        <x:v>Córdoba</x:v>
      </x:c>
      <x:c r="B13643" s="4" t="str">
        <x:v>1.º ESO</x:v>
      </x:c>
      <x:c r="C13643" s="4" t="str">
        <x:v>B</x:v>
      </x:c>
      <x:c r="D13643" s="13" t="str">
        <x:v>01064</x:v>
      </x:c>
      <x:c r="E13643" s="13" t="str">
        <x:v>01060</x:v>
      </x:c>
      <x:c r="F13643" s="4" t="str">
        <x:v>bullying</x:v>
      </x:c>
      <x:c r="G13643" s="4"/>
      <x:c r="H13643" s="4"/>
    </x:row>
    <x:row r="13644" ht="23" customHeight="1">
      <x:c r="A13644" s="4" t="str">
        <x:v>Córdoba</x:v>
      </x:c>
      <x:c r="B13644" s="4" t="str">
        <x:v>1.º ESO</x:v>
      </x:c>
      <x:c r="C13644" s="4" t="str">
        <x:v>B</x:v>
      </x:c>
      <x:c r="D13644" s="13" t="str">
        <x:v>01064</x:v>
      </x:c>
      <x:c r="E13644" s="13" t="str">
        <x:v>01061</x:v>
      </x:c>
      <x:c r="F13644" s="4" t="str">
        <x:v>bullying</x:v>
      </x:c>
      <x:c r="G13644" s="4"/>
      <x:c r="H13644" s="4"/>
    </x:row>
    <x:row r="13645" ht="23" customHeight="1">
      <x:c r="A13645" s="4" t="str">
        <x:v>Córdoba</x:v>
      </x:c>
      <x:c r="B13645" s="4" t="str">
        <x:v>1.º ESO</x:v>
      </x:c>
      <x:c r="C13645" s="4" t="str">
        <x:v>B</x:v>
      </x:c>
      <x:c r="D13645" s="13" t="str">
        <x:v>01037</x:v>
      </x:c>
      <x:c r="E13645" s="13" t="str">
        <x:v>01038</x:v>
      </x:c>
      <x:c r="F13645" s="4" t="str">
        <x:v>prediccion_amistad</x:v>
      </x:c>
      <x:c r="G13645" s="4"/>
      <x:c r="H13645" s="4" t="n">
        <x:f>COUNTIFS(Relaciones!$D$13414:$D$13787,E13645,Relaciones!$E$13414:$E$13787,D13645,Relaciones!$F$13414:$F$13787,"amistad")</x:f>
        <x:v>1</x:v>
      </x:c>
    </x:row>
    <x:row r="13646" ht="23" customHeight="1">
      <x:c r="A13646" s="4" t="str">
        <x:v>Córdoba</x:v>
      </x:c>
      <x:c r="B13646" s="4" t="str">
        <x:v>1.º ESO</x:v>
      </x:c>
      <x:c r="C13646" s="4" t="str">
        <x:v>B</x:v>
      </x:c>
      <x:c r="D13646" s="13" t="str">
        <x:v>01037</x:v>
      </x:c>
      <x:c r="E13646" s="13" t="str">
        <x:v>01039</x:v>
      </x:c>
      <x:c r="F13646" s="4" t="str">
        <x:v>prediccion_amistad</x:v>
      </x:c>
      <x:c r="G13646" s="4"/>
      <x:c r="H13646" s="4" t="n">
        <x:f>COUNTIFS(Relaciones!$D$13414:$D$13787,E13646,Relaciones!$E$13414:$E$13787,D13646,Relaciones!$F$13414:$F$13787,"amistad")</x:f>
        <x:v>1</x:v>
      </x:c>
    </x:row>
    <x:row r="13647" ht="23" customHeight="1">
      <x:c r="A13647" s="4" t="str">
        <x:v>Córdoba</x:v>
      </x:c>
      <x:c r="B13647" s="4" t="str">
        <x:v>1.º ESO</x:v>
      </x:c>
      <x:c r="C13647" s="4" t="str">
        <x:v>B</x:v>
      </x:c>
      <x:c r="D13647" s="13" t="str">
        <x:v>01037</x:v>
      </x:c>
      <x:c r="E13647" s="13" t="str">
        <x:v>01040</x:v>
      </x:c>
      <x:c r="F13647" s="4" t="str">
        <x:v>prediccion_amistad</x:v>
      </x:c>
      <x:c r="G13647" s="4"/>
      <x:c r="H13647" s="4" t="n">
        <x:f>COUNTIFS(Relaciones!$D$13414:$D$13787,E13647,Relaciones!$E$13414:$E$13787,D13647,Relaciones!$F$13414:$F$13787,"amistad")</x:f>
        <x:v>1</x:v>
      </x:c>
    </x:row>
    <x:row r="13648" ht="23" customHeight="1">
      <x:c r="A13648" s="4" t="str">
        <x:v>Córdoba</x:v>
      </x:c>
      <x:c r="B13648" s="4" t="str">
        <x:v>1.º ESO</x:v>
      </x:c>
      <x:c r="C13648" s="4" t="str">
        <x:v>B</x:v>
      </x:c>
      <x:c r="D13648" s="13" t="str">
        <x:v>01037</x:v>
      </x:c>
      <x:c r="E13648" s="13" t="str">
        <x:v>01042</x:v>
      </x:c>
      <x:c r="F13648" s="4" t="str">
        <x:v>prediccion_amistad</x:v>
      </x:c>
      <x:c r="G13648" s="4"/>
      <x:c r="H13648" s="4" t="n">
        <x:f>COUNTIFS(Relaciones!$D$13414:$D$13787,E13648,Relaciones!$E$13414:$E$13787,D13648,Relaciones!$F$13414:$F$13787,"amistad")</x:f>
        <x:v>1</x:v>
      </x:c>
    </x:row>
    <x:row r="13649" ht="23" customHeight="1">
      <x:c r="A13649" s="4" t="str">
        <x:v>Córdoba</x:v>
      </x:c>
      <x:c r="B13649" s="4" t="str">
        <x:v>1.º ESO</x:v>
      </x:c>
      <x:c r="C13649" s="4" t="str">
        <x:v>B</x:v>
      </x:c>
      <x:c r="D13649" s="13" t="str">
        <x:v>01037</x:v>
      </x:c>
      <x:c r="E13649" s="13" t="str">
        <x:v>01043</x:v>
      </x:c>
      <x:c r="F13649" s="4" t="str">
        <x:v>prediccion_amistad</x:v>
      </x:c>
      <x:c r="G13649" s="4"/>
      <x:c r="H13649" s="4" t="n">
        <x:f>COUNTIFS(Relaciones!$D$13414:$D$13787,E13649,Relaciones!$E$13414:$E$13787,D13649,Relaciones!$F$13414:$F$13787,"amistad")</x:f>
        <x:v>1</x:v>
      </x:c>
    </x:row>
    <x:row r="13650" ht="23" customHeight="1">
      <x:c r="A13650" s="4" t="str">
        <x:v>Córdoba</x:v>
      </x:c>
      <x:c r="B13650" s="4" t="str">
        <x:v>1.º ESO</x:v>
      </x:c>
      <x:c r="C13650" s="4" t="str">
        <x:v>B</x:v>
      </x:c>
      <x:c r="D13650" s="13" t="str">
        <x:v>01037</x:v>
      </x:c>
      <x:c r="E13650" s="13" t="str">
        <x:v>01044</x:v>
      </x:c>
      <x:c r="F13650" s="4" t="str">
        <x:v>prediccion_amistad</x:v>
      </x:c>
      <x:c r="G13650" s="4"/>
      <x:c r="H13650" s="4" t="n">
        <x:f>COUNTIFS(Relaciones!$D$13414:$D$13787,E13650,Relaciones!$E$13414:$E$13787,D13650,Relaciones!$F$13414:$F$13787,"amistad")</x:f>
        <x:v>1</x:v>
      </x:c>
    </x:row>
    <x:row r="13651" ht="23" customHeight="1">
      <x:c r="A13651" s="4" t="str">
        <x:v>Córdoba</x:v>
      </x:c>
      <x:c r="B13651" s="4" t="str">
        <x:v>1.º ESO</x:v>
      </x:c>
      <x:c r="C13651" s="4" t="str">
        <x:v>B</x:v>
      </x:c>
      <x:c r="D13651" s="13" t="str">
        <x:v>01037</x:v>
      </x:c>
      <x:c r="E13651" s="13" t="str">
        <x:v>01046</x:v>
      </x:c>
      <x:c r="F13651" s="4" t="str">
        <x:v>prediccion_amistad</x:v>
      </x:c>
      <x:c r="G13651" s="4"/>
      <x:c r="H13651" s="4" t="n">
        <x:f>COUNTIFS(Relaciones!$D$13414:$D$13787,E13651,Relaciones!$E$13414:$E$13787,D13651,Relaciones!$F$13414:$F$13787,"amistad")</x:f>
        <x:v>1</x:v>
      </x:c>
    </x:row>
    <x:row r="13652" ht="23" customHeight="1">
      <x:c r="A13652" s="4" t="str">
        <x:v>Córdoba</x:v>
      </x:c>
      <x:c r="B13652" s="4" t="str">
        <x:v>1.º ESO</x:v>
      </x:c>
      <x:c r="C13652" s="4" t="str">
        <x:v>B</x:v>
      </x:c>
      <x:c r="D13652" s="13" t="str">
        <x:v>01037</x:v>
      </x:c>
      <x:c r="E13652" s="13" t="str">
        <x:v>01047</x:v>
      </x:c>
      <x:c r="F13652" s="4" t="str">
        <x:v>prediccion_amistad</x:v>
      </x:c>
      <x:c r="G13652" s="4"/>
      <x:c r="H13652" s="4" t="n">
        <x:f>COUNTIFS(Relaciones!$D$13414:$D$13787,E13652,Relaciones!$E$13414:$E$13787,D13652,Relaciones!$F$13414:$F$13787,"amistad")</x:f>
        <x:v>1</x:v>
      </x:c>
    </x:row>
    <x:row r="13653" ht="23" customHeight="1">
      <x:c r="A13653" s="4" t="str">
        <x:v>Córdoba</x:v>
      </x:c>
      <x:c r="B13653" s="4" t="str">
        <x:v>1.º ESO</x:v>
      </x:c>
      <x:c r="C13653" s="4" t="str">
        <x:v>B</x:v>
      </x:c>
      <x:c r="D13653" s="13" t="str">
        <x:v>01037</x:v>
      </x:c>
      <x:c r="E13653" s="13" t="str">
        <x:v>01048</x:v>
      </x:c>
      <x:c r="F13653" s="4" t="str">
        <x:v>prediccion_amistad</x:v>
      </x:c>
      <x:c r="G13653" s="4"/>
      <x:c r="H13653" s="4" t="n">
        <x:f>COUNTIFS(Relaciones!$D$13414:$D$13787,E13653,Relaciones!$E$13414:$E$13787,D13653,Relaciones!$F$13414:$F$13787,"amistad")</x:f>
        <x:v>1</x:v>
      </x:c>
    </x:row>
    <x:row r="13654" ht="23" customHeight="1">
      <x:c r="A13654" s="4" t="str">
        <x:v>Córdoba</x:v>
      </x:c>
      <x:c r="B13654" s="4" t="str">
        <x:v>1.º ESO</x:v>
      </x:c>
      <x:c r="C13654" s="4" t="str">
        <x:v>B</x:v>
      </x:c>
      <x:c r="D13654" s="13" t="str">
        <x:v>01038</x:v>
      </x:c>
      <x:c r="E13654" s="13" t="str">
        <x:v>01037</x:v>
      </x:c>
      <x:c r="F13654" s="4" t="str">
        <x:v>prediccion_amistad</x:v>
      </x:c>
      <x:c r="G13654" s="4"/>
      <x:c r="H13654" s="4" t="n">
        <x:f>COUNTIFS(Relaciones!$D$13414:$D$13787,E13654,Relaciones!$E$13414:$E$13787,D13654,Relaciones!$F$13414:$F$13787,"amistad")</x:f>
        <x:v>1</x:v>
      </x:c>
    </x:row>
    <x:row r="13655" ht="23" customHeight="1">
      <x:c r="A13655" s="4" t="str">
        <x:v>Córdoba</x:v>
      </x:c>
      <x:c r="B13655" s="4" t="str">
        <x:v>1.º ESO</x:v>
      </x:c>
      <x:c r="C13655" s="4" t="str">
        <x:v>B</x:v>
      </x:c>
      <x:c r="D13655" s="13" t="str">
        <x:v>01038</x:v>
      </x:c>
      <x:c r="E13655" s="13" t="str">
        <x:v>01039</x:v>
      </x:c>
      <x:c r="F13655" s="4" t="str">
        <x:v>prediccion_amistad</x:v>
      </x:c>
      <x:c r="G13655" s="4"/>
      <x:c r="H13655" s="4" t="n">
        <x:f>COUNTIFS(Relaciones!$D$13414:$D$13787,E13655,Relaciones!$E$13414:$E$13787,D13655,Relaciones!$F$13414:$F$13787,"amistad")</x:f>
        <x:v>1</x:v>
      </x:c>
    </x:row>
    <x:row r="13656" ht="23" customHeight="1">
      <x:c r="A13656" s="4" t="str">
        <x:v>Córdoba</x:v>
      </x:c>
      <x:c r="B13656" s="4" t="str">
        <x:v>1.º ESO</x:v>
      </x:c>
      <x:c r="C13656" s="4" t="str">
        <x:v>B</x:v>
      </x:c>
      <x:c r="D13656" s="13" t="str">
        <x:v>01038</x:v>
      </x:c>
      <x:c r="E13656" s="13" t="str">
        <x:v>01043</x:v>
      </x:c>
      <x:c r="F13656" s="4" t="str">
        <x:v>prediccion_amistad</x:v>
      </x:c>
      <x:c r="G13656" s="4"/>
      <x:c r="H13656" s="4" t="n">
        <x:f>COUNTIFS(Relaciones!$D$13414:$D$13787,E13656,Relaciones!$E$13414:$E$13787,D13656,Relaciones!$F$13414:$F$13787,"amistad")</x:f>
        <x:v>0</x:v>
      </x:c>
    </x:row>
    <x:row r="13657" ht="23" customHeight="1">
      <x:c r="A13657" s="4" t="str">
        <x:v>Córdoba</x:v>
      </x:c>
      <x:c r="B13657" s="4" t="str">
        <x:v>1.º ESO</x:v>
      </x:c>
      <x:c r="C13657" s="4" t="str">
        <x:v>B</x:v>
      </x:c>
      <x:c r="D13657" s="13" t="str">
        <x:v>01038</x:v>
      </x:c>
      <x:c r="E13657" s="13" t="str">
        <x:v>01047</x:v>
      </x:c>
      <x:c r="F13657" s="4" t="str">
        <x:v>prediccion_amistad</x:v>
      </x:c>
      <x:c r="G13657" s="4"/>
      <x:c r="H13657" s="4" t="n">
        <x:f>COUNTIFS(Relaciones!$D$13414:$D$13787,E13657,Relaciones!$E$13414:$E$13787,D13657,Relaciones!$F$13414:$F$13787,"amistad")</x:f>
        <x:v>1</x:v>
      </x:c>
    </x:row>
    <x:row r="13658" ht="23" customHeight="1">
      <x:c r="A13658" s="4" t="str">
        <x:v>Córdoba</x:v>
      </x:c>
      <x:c r="B13658" s="4" t="str">
        <x:v>1.º ESO</x:v>
      </x:c>
      <x:c r="C13658" s="4" t="str">
        <x:v>B</x:v>
      </x:c>
      <x:c r="D13658" s="13" t="str">
        <x:v>01039</x:v>
      </x:c>
      <x:c r="E13658" s="13" t="str">
        <x:v>01038</x:v>
      </x:c>
      <x:c r="F13658" s="4" t="str">
        <x:v>prediccion_amistad</x:v>
      </x:c>
      <x:c r="G13658" s="4"/>
      <x:c r="H13658" s="4" t="n">
        <x:f>COUNTIFS(Relaciones!$D$13414:$D$13787,E13658,Relaciones!$E$13414:$E$13787,D13658,Relaciones!$F$13414:$F$13787,"amistad")</x:f>
        <x:v>1</x:v>
      </x:c>
    </x:row>
    <x:row r="13659" ht="23" customHeight="1">
      <x:c r="A13659" s="4" t="str">
        <x:v>Córdoba</x:v>
      </x:c>
      <x:c r="B13659" s="4" t="str">
        <x:v>1.º ESO</x:v>
      </x:c>
      <x:c r="C13659" s="4" t="str">
        <x:v>B</x:v>
      </x:c>
      <x:c r="D13659" s="13" t="str">
        <x:v>01039</x:v>
      </x:c>
      <x:c r="E13659" s="13" t="str">
        <x:v>01042</x:v>
      </x:c>
      <x:c r="F13659" s="4" t="str">
        <x:v>prediccion_amistad</x:v>
      </x:c>
      <x:c r="G13659" s="4"/>
      <x:c r="H13659" s="4" t="n">
        <x:f>COUNTIFS(Relaciones!$D$13414:$D$13787,E13659,Relaciones!$E$13414:$E$13787,D13659,Relaciones!$F$13414:$F$13787,"amistad")</x:f>
        <x:v>1</x:v>
      </x:c>
    </x:row>
    <x:row r="13660" ht="23" customHeight="1">
      <x:c r="A13660" s="4" t="str">
        <x:v>Córdoba</x:v>
      </x:c>
      <x:c r="B13660" s="4" t="str">
        <x:v>1.º ESO</x:v>
      </x:c>
      <x:c r="C13660" s="4" t="str">
        <x:v>B</x:v>
      </x:c>
      <x:c r="D13660" s="13" t="str">
        <x:v>01039</x:v>
      </x:c>
      <x:c r="E13660" s="13" t="str">
        <x:v>01048</x:v>
      </x:c>
      <x:c r="F13660" s="4" t="str">
        <x:v>prediccion_amistad</x:v>
      </x:c>
      <x:c r="G13660" s="4"/>
      <x:c r="H13660" s="4" t="n">
        <x:f>COUNTIFS(Relaciones!$D$13414:$D$13787,E13660,Relaciones!$E$13414:$E$13787,D13660,Relaciones!$F$13414:$F$13787,"amistad")</x:f>
        <x:v>1</x:v>
      </x:c>
    </x:row>
    <x:row r="13661" ht="23" customHeight="1">
      <x:c r="A13661" s="4" t="str">
        <x:v>Córdoba</x:v>
      </x:c>
      <x:c r="B13661" s="4" t="str">
        <x:v>1.º ESO</x:v>
      </x:c>
      <x:c r="C13661" s="4" t="str">
        <x:v>B</x:v>
      </x:c>
      <x:c r="D13661" s="13" t="str">
        <x:v>01040</x:v>
      </x:c>
      <x:c r="E13661" s="13" t="str">
        <x:v>01039</x:v>
      </x:c>
      <x:c r="F13661" s="4" t="str">
        <x:v>prediccion_amistad</x:v>
      </x:c>
      <x:c r="G13661" s="4"/>
      <x:c r="H13661" s="4" t="n">
        <x:f>COUNTIFS(Relaciones!$D$13414:$D$13787,E13661,Relaciones!$E$13414:$E$13787,D13661,Relaciones!$F$13414:$F$13787,"amistad")</x:f>
        <x:v>1</x:v>
      </x:c>
    </x:row>
    <x:row r="13662" ht="23" customHeight="1">
      <x:c r="A13662" s="4" t="str">
        <x:v>Córdoba</x:v>
      </x:c>
      <x:c r="B13662" s="4" t="str">
        <x:v>1.º ESO</x:v>
      </x:c>
      <x:c r="C13662" s="4" t="str">
        <x:v>B</x:v>
      </x:c>
      <x:c r="D13662" s="13" t="str">
        <x:v>01040</x:v>
      </x:c>
      <x:c r="E13662" s="13" t="str">
        <x:v>01041</x:v>
      </x:c>
      <x:c r="F13662" s="4" t="str">
        <x:v>prediccion_amistad</x:v>
      </x:c>
      <x:c r="G13662" s="4"/>
      <x:c r="H13662" s="4" t="n">
        <x:f>COUNTIFS(Relaciones!$D$13414:$D$13787,E13662,Relaciones!$E$13414:$E$13787,D13662,Relaciones!$F$13414:$F$13787,"amistad")</x:f>
        <x:v>1</x:v>
      </x:c>
    </x:row>
    <x:row r="13663" ht="23" customHeight="1">
      <x:c r="A13663" s="4" t="str">
        <x:v>Córdoba</x:v>
      </x:c>
      <x:c r="B13663" s="4" t="str">
        <x:v>1.º ESO</x:v>
      </x:c>
      <x:c r="C13663" s="4" t="str">
        <x:v>B</x:v>
      </x:c>
      <x:c r="D13663" s="13" t="str">
        <x:v>01040</x:v>
      </x:c>
      <x:c r="E13663" s="13" t="str">
        <x:v>01043</x:v>
      </x:c>
      <x:c r="F13663" s="4" t="str">
        <x:v>prediccion_amistad</x:v>
      </x:c>
      <x:c r="G13663" s="4"/>
      <x:c r="H13663" s="4" t="n">
        <x:f>COUNTIFS(Relaciones!$D$13414:$D$13787,E13663,Relaciones!$E$13414:$E$13787,D13663,Relaciones!$F$13414:$F$13787,"amistad")</x:f>
        <x:v>1</x:v>
      </x:c>
    </x:row>
    <x:row r="13664" ht="23" customHeight="1">
      <x:c r="A13664" s="4" t="str">
        <x:v>Córdoba</x:v>
      </x:c>
      <x:c r="B13664" s="4" t="str">
        <x:v>1.º ESO</x:v>
      </x:c>
      <x:c r="C13664" s="4" t="str">
        <x:v>B</x:v>
      </x:c>
      <x:c r="D13664" s="13" t="str">
        <x:v>01041</x:v>
      </x:c>
      <x:c r="E13664" s="13" t="str">
        <x:v>01038</x:v>
      </x:c>
      <x:c r="F13664" s="4" t="str">
        <x:v>prediccion_amistad</x:v>
      </x:c>
      <x:c r="G13664" s="4"/>
      <x:c r="H13664" s="4" t="n">
        <x:f>COUNTIFS(Relaciones!$D$13414:$D$13787,E13664,Relaciones!$E$13414:$E$13787,D13664,Relaciones!$F$13414:$F$13787,"amistad")</x:f>
        <x:v>1</x:v>
      </x:c>
    </x:row>
    <x:row r="13665" ht="23" customHeight="1">
      <x:c r="A13665" s="4" t="str">
        <x:v>Córdoba</x:v>
      </x:c>
      <x:c r="B13665" s="4" t="str">
        <x:v>1.º ESO</x:v>
      </x:c>
      <x:c r="C13665" s="4" t="str">
        <x:v>B</x:v>
      </x:c>
      <x:c r="D13665" s="13" t="str">
        <x:v>01041</x:v>
      </x:c>
      <x:c r="E13665" s="13" t="str">
        <x:v>01040</x:v>
      </x:c>
      <x:c r="F13665" s="4" t="str">
        <x:v>prediccion_amistad</x:v>
      </x:c>
      <x:c r="G13665" s="4"/>
      <x:c r="H13665" s="4" t="n">
        <x:f>COUNTIFS(Relaciones!$D$13414:$D$13787,E13665,Relaciones!$E$13414:$E$13787,D13665,Relaciones!$F$13414:$F$13787,"amistad")</x:f>
        <x:v>1</x:v>
      </x:c>
    </x:row>
    <x:row r="13666" ht="23" customHeight="1">
      <x:c r="A13666" s="4" t="str">
        <x:v>Córdoba</x:v>
      </x:c>
      <x:c r="B13666" s="4" t="str">
        <x:v>1.º ESO</x:v>
      </x:c>
      <x:c r="C13666" s="4" t="str">
        <x:v>B</x:v>
      </x:c>
      <x:c r="D13666" s="13" t="str">
        <x:v>01041</x:v>
      </x:c>
      <x:c r="E13666" s="13" t="str">
        <x:v>01042</x:v>
      </x:c>
      <x:c r="F13666" s="4" t="str">
        <x:v>prediccion_amistad</x:v>
      </x:c>
      <x:c r="G13666" s="4"/>
      <x:c r="H13666" s="4" t="n">
        <x:f>COUNTIFS(Relaciones!$D$13414:$D$13787,E13666,Relaciones!$E$13414:$E$13787,D13666,Relaciones!$F$13414:$F$13787,"amistad")</x:f>
        <x:v>1</x:v>
      </x:c>
    </x:row>
    <x:row r="13667" ht="23" customHeight="1">
      <x:c r="A13667" s="4" t="str">
        <x:v>Córdoba</x:v>
      </x:c>
      <x:c r="B13667" s="4" t="str">
        <x:v>1.º ESO</x:v>
      </x:c>
      <x:c r="C13667" s="4" t="str">
        <x:v>B</x:v>
      </x:c>
      <x:c r="D13667" s="13" t="str">
        <x:v>01041</x:v>
      </x:c>
      <x:c r="E13667" s="13" t="str">
        <x:v>01046</x:v>
      </x:c>
      <x:c r="F13667" s="4" t="str">
        <x:v>prediccion_amistad</x:v>
      </x:c>
      <x:c r="G13667" s="4"/>
      <x:c r="H13667" s="4" t="n">
        <x:f>COUNTIFS(Relaciones!$D$13414:$D$13787,E13667,Relaciones!$E$13414:$E$13787,D13667,Relaciones!$F$13414:$F$13787,"amistad")</x:f>
        <x:v>0</x:v>
      </x:c>
    </x:row>
    <x:row r="13668" ht="23" customHeight="1">
      <x:c r="A13668" s="4" t="str">
        <x:v>Córdoba</x:v>
      </x:c>
      <x:c r="B13668" s="4" t="str">
        <x:v>1.º ESO</x:v>
      </x:c>
      <x:c r="C13668" s="4" t="str">
        <x:v>B</x:v>
      </x:c>
      <x:c r="D13668" s="13" t="str">
        <x:v>01042</x:v>
      </x:c>
      <x:c r="E13668" s="13" t="str">
        <x:v>01039</x:v>
      </x:c>
      <x:c r="F13668" s="4" t="str">
        <x:v>prediccion_amistad</x:v>
      </x:c>
      <x:c r="G13668" s="4"/>
      <x:c r="H13668" s="4" t="n">
        <x:f>COUNTIFS(Relaciones!$D$13414:$D$13787,E13668,Relaciones!$E$13414:$E$13787,D13668,Relaciones!$F$13414:$F$13787,"amistad")</x:f>
        <x:v>1</x:v>
      </x:c>
    </x:row>
    <x:row r="13669" ht="23" customHeight="1">
      <x:c r="A13669" s="4" t="str">
        <x:v>Córdoba</x:v>
      </x:c>
      <x:c r="B13669" s="4" t="str">
        <x:v>1.º ESO</x:v>
      </x:c>
      <x:c r="C13669" s="4" t="str">
        <x:v>B</x:v>
      </x:c>
      <x:c r="D13669" s="13" t="str">
        <x:v>01042</x:v>
      </x:c>
      <x:c r="E13669" s="13" t="str">
        <x:v>01041</x:v>
      </x:c>
      <x:c r="F13669" s="4" t="str">
        <x:v>prediccion_amistad</x:v>
      </x:c>
      <x:c r="G13669" s="4"/>
      <x:c r="H13669" s="4" t="n">
        <x:f>COUNTIFS(Relaciones!$D$13414:$D$13787,E13669,Relaciones!$E$13414:$E$13787,D13669,Relaciones!$F$13414:$F$13787,"amistad")</x:f>
        <x:v>1</x:v>
      </x:c>
    </x:row>
    <x:row r="13670" ht="23" customHeight="1">
      <x:c r="A13670" s="4" t="str">
        <x:v>Córdoba</x:v>
      </x:c>
      <x:c r="B13670" s="4" t="str">
        <x:v>1.º ESO</x:v>
      </x:c>
      <x:c r="C13670" s="4" t="str">
        <x:v>B</x:v>
      </x:c>
      <x:c r="D13670" s="13" t="str">
        <x:v>01042</x:v>
      </x:c>
      <x:c r="E13670" s="13" t="str">
        <x:v>01045</x:v>
      </x:c>
      <x:c r="F13670" s="4" t="str">
        <x:v>prediccion_amistad</x:v>
      </x:c>
      <x:c r="G13670" s="4"/>
      <x:c r="H13670" s="4" t="n">
        <x:f>COUNTIFS(Relaciones!$D$13414:$D$13787,E13670,Relaciones!$E$13414:$E$13787,D13670,Relaciones!$F$13414:$F$13787,"amistad")</x:f>
        <x:v>1</x:v>
      </x:c>
    </x:row>
    <x:row r="13671" ht="23" customHeight="1">
      <x:c r="A13671" s="4" t="str">
        <x:v>Córdoba</x:v>
      </x:c>
      <x:c r="B13671" s="4" t="str">
        <x:v>1.º ESO</x:v>
      </x:c>
      <x:c r="C13671" s="4" t="str">
        <x:v>B</x:v>
      </x:c>
      <x:c r="D13671" s="13" t="str">
        <x:v>01043</x:v>
      </x:c>
      <x:c r="E13671" s="13" t="str">
        <x:v>01040</x:v>
      </x:c>
      <x:c r="F13671" s="4" t="str">
        <x:v>prediccion_amistad</x:v>
      </x:c>
      <x:c r="G13671" s="4"/>
      <x:c r="H13671" s="4" t="n">
        <x:f>COUNTIFS(Relaciones!$D$13414:$D$13787,E13671,Relaciones!$E$13414:$E$13787,D13671,Relaciones!$F$13414:$F$13787,"amistad")</x:f>
        <x:v>1</x:v>
      </x:c>
    </x:row>
    <x:row r="13672" ht="23" customHeight="1">
      <x:c r="A13672" s="4" t="str">
        <x:v>Córdoba</x:v>
      </x:c>
      <x:c r="B13672" s="4" t="str">
        <x:v>1.º ESO</x:v>
      </x:c>
      <x:c r="C13672" s="4" t="str">
        <x:v>B</x:v>
      </x:c>
      <x:c r="D13672" s="13" t="str">
        <x:v>01043</x:v>
      </x:c>
      <x:c r="E13672" s="13" t="str">
        <x:v>01044</x:v>
      </x:c>
      <x:c r="F13672" s="4" t="str">
        <x:v>prediccion_amistad</x:v>
      </x:c>
      <x:c r="G13672" s="4"/>
      <x:c r="H13672" s="4" t="n">
        <x:f>COUNTIFS(Relaciones!$D$13414:$D$13787,E13672,Relaciones!$E$13414:$E$13787,D13672,Relaciones!$F$13414:$F$13787,"amistad")</x:f>
        <x:v>1</x:v>
      </x:c>
    </x:row>
    <x:row r="13673" ht="23" customHeight="1">
      <x:c r="A13673" s="4" t="str">
        <x:v>Córdoba</x:v>
      </x:c>
      <x:c r="B13673" s="4" t="str">
        <x:v>1.º ESO</x:v>
      </x:c>
      <x:c r="C13673" s="4" t="str">
        <x:v>B</x:v>
      </x:c>
      <x:c r="D13673" s="13" t="str">
        <x:v>01043</x:v>
      </x:c>
      <x:c r="E13673" s="13" t="str">
        <x:v>01046</x:v>
      </x:c>
      <x:c r="F13673" s="4" t="str">
        <x:v>prediccion_amistad</x:v>
      </x:c>
      <x:c r="G13673" s="4"/>
      <x:c r="H13673" s="4" t="n">
        <x:f>COUNTIFS(Relaciones!$D$13414:$D$13787,E13673,Relaciones!$E$13414:$E$13787,D13673,Relaciones!$F$13414:$F$13787,"amistad")</x:f>
        <x:v>1</x:v>
      </x:c>
    </x:row>
    <x:row r="13674" ht="23" customHeight="1">
      <x:c r="A13674" s="4" t="str">
        <x:v>Córdoba</x:v>
      </x:c>
      <x:c r="B13674" s="4" t="str">
        <x:v>1.º ESO</x:v>
      </x:c>
      <x:c r="C13674" s="4" t="str">
        <x:v>B</x:v>
      </x:c>
      <x:c r="D13674" s="13" t="str">
        <x:v>01044</x:v>
      </x:c>
      <x:c r="E13674" s="13" t="str">
        <x:v>01043</x:v>
      </x:c>
      <x:c r="F13674" s="4" t="str">
        <x:v>prediccion_amistad</x:v>
      </x:c>
      <x:c r="G13674" s="4"/>
      <x:c r="H13674" s="4" t="n">
        <x:f>COUNTIFS(Relaciones!$D$13414:$D$13787,E13674,Relaciones!$E$13414:$E$13787,D13674,Relaciones!$F$13414:$F$13787,"amistad")</x:f>
        <x:v>1</x:v>
      </x:c>
    </x:row>
    <x:row r="13675" ht="23" customHeight="1">
      <x:c r="A13675" s="4" t="str">
        <x:v>Córdoba</x:v>
      </x:c>
      <x:c r="B13675" s="4" t="str">
        <x:v>1.º ESO</x:v>
      </x:c>
      <x:c r="C13675" s="4" t="str">
        <x:v>B</x:v>
      </x:c>
      <x:c r="D13675" s="13" t="str">
        <x:v>01044</x:v>
      </x:c>
      <x:c r="E13675" s="13" t="str">
        <x:v>01045</x:v>
      </x:c>
      <x:c r="F13675" s="4" t="str">
        <x:v>prediccion_amistad</x:v>
      </x:c>
      <x:c r="G13675" s="4"/>
      <x:c r="H13675" s="4" t="n">
        <x:f>COUNTIFS(Relaciones!$D$13414:$D$13787,E13675,Relaciones!$E$13414:$E$13787,D13675,Relaciones!$F$13414:$F$13787,"amistad")</x:f>
        <x:v>1</x:v>
      </x:c>
    </x:row>
    <x:row r="13676" ht="23" customHeight="1">
      <x:c r="A13676" s="4" t="str">
        <x:v>Córdoba</x:v>
      </x:c>
      <x:c r="B13676" s="4" t="str">
        <x:v>1.º ESO</x:v>
      </x:c>
      <x:c r="C13676" s="4" t="str">
        <x:v>B</x:v>
      </x:c>
      <x:c r="D13676" s="13" t="str">
        <x:v>01044</x:v>
      </x:c>
      <x:c r="E13676" s="13" t="str">
        <x:v>01047</x:v>
      </x:c>
      <x:c r="F13676" s="4" t="str">
        <x:v>prediccion_amistad</x:v>
      </x:c>
      <x:c r="G13676" s="4"/>
      <x:c r="H13676" s="4" t="n">
        <x:f>COUNTIFS(Relaciones!$D$13414:$D$13787,E13676,Relaciones!$E$13414:$E$13787,D13676,Relaciones!$F$13414:$F$13787,"amistad")</x:f>
        <x:v>1</x:v>
      </x:c>
    </x:row>
    <x:row r="13677" ht="23" customHeight="1">
      <x:c r="A13677" s="4" t="str">
        <x:v>Córdoba</x:v>
      </x:c>
      <x:c r="B13677" s="4" t="str">
        <x:v>1.º ESO</x:v>
      </x:c>
      <x:c r="C13677" s="4" t="str">
        <x:v>B</x:v>
      </x:c>
      <x:c r="D13677" s="13" t="str">
        <x:v>01044</x:v>
      </x:c>
      <x:c r="E13677" s="13" t="str">
        <x:v>01049</x:v>
      </x:c>
      <x:c r="F13677" s="4" t="str">
        <x:v>prediccion_amistad</x:v>
      </x:c>
      <x:c r="G13677" s="4"/>
      <x:c r="H13677" s="4" t="n">
        <x:f>COUNTIFS(Relaciones!$D$13414:$D$13787,E13677,Relaciones!$E$13414:$E$13787,D13677,Relaciones!$F$13414:$F$13787,"amistad")</x:f>
        <x:v>0</x:v>
      </x:c>
    </x:row>
    <x:row r="13678" ht="23" customHeight="1">
      <x:c r="A13678" s="4" t="str">
        <x:v>Córdoba</x:v>
      </x:c>
      <x:c r="B13678" s="4" t="str">
        <x:v>1.º ESO</x:v>
      </x:c>
      <x:c r="C13678" s="4" t="str">
        <x:v>B</x:v>
      </x:c>
      <x:c r="D13678" s="13" t="str">
        <x:v>01045</x:v>
      </x:c>
      <x:c r="E13678" s="13" t="str">
        <x:v>01042</x:v>
      </x:c>
      <x:c r="F13678" s="4" t="str">
        <x:v>prediccion_amistad</x:v>
      </x:c>
      <x:c r="G13678" s="4"/>
      <x:c r="H13678" s="4" t="n">
        <x:f>COUNTIFS(Relaciones!$D$13414:$D$13787,E13678,Relaciones!$E$13414:$E$13787,D13678,Relaciones!$F$13414:$F$13787,"amistad")</x:f>
        <x:v>1</x:v>
      </x:c>
    </x:row>
    <x:row r="13679" ht="23" customHeight="1">
      <x:c r="A13679" s="4" t="str">
        <x:v>Córdoba</x:v>
      </x:c>
      <x:c r="B13679" s="4" t="str">
        <x:v>1.º ESO</x:v>
      </x:c>
      <x:c r="C13679" s="4" t="str">
        <x:v>B</x:v>
      </x:c>
      <x:c r="D13679" s="13" t="str">
        <x:v>01045</x:v>
      </x:c>
      <x:c r="E13679" s="13" t="str">
        <x:v>01044</x:v>
      </x:c>
      <x:c r="F13679" s="4" t="str">
        <x:v>prediccion_amistad</x:v>
      </x:c>
      <x:c r="G13679" s="4"/>
      <x:c r="H13679" s="4" t="n">
        <x:f>COUNTIFS(Relaciones!$D$13414:$D$13787,E13679,Relaciones!$E$13414:$E$13787,D13679,Relaciones!$F$13414:$F$13787,"amistad")</x:f>
        <x:v>1</x:v>
      </x:c>
    </x:row>
    <x:row r="13680" ht="23" customHeight="1">
      <x:c r="A13680" s="4" t="str">
        <x:v>Córdoba</x:v>
      </x:c>
      <x:c r="B13680" s="4" t="str">
        <x:v>1.º ESO</x:v>
      </x:c>
      <x:c r="C13680" s="4" t="str">
        <x:v>B</x:v>
      </x:c>
      <x:c r="D13680" s="13" t="str">
        <x:v>01045</x:v>
      </x:c>
      <x:c r="E13680" s="13" t="str">
        <x:v>01046</x:v>
      </x:c>
      <x:c r="F13680" s="4" t="str">
        <x:v>prediccion_amistad</x:v>
      </x:c>
      <x:c r="G13680" s="4"/>
      <x:c r="H13680" s="4" t="n">
        <x:f>COUNTIFS(Relaciones!$D$13414:$D$13787,E13680,Relaciones!$E$13414:$E$13787,D13680,Relaciones!$F$13414:$F$13787,"amistad")</x:f>
        <x:v>1</x:v>
      </x:c>
    </x:row>
    <x:row r="13681" ht="23" customHeight="1">
      <x:c r="A13681" s="4" t="str">
        <x:v>Córdoba</x:v>
      </x:c>
      <x:c r="B13681" s="4" t="str">
        <x:v>1.º ESO</x:v>
      </x:c>
      <x:c r="C13681" s="4" t="str">
        <x:v>B</x:v>
      </x:c>
      <x:c r="D13681" s="13" t="str">
        <x:v>01046</x:v>
      </x:c>
      <x:c r="E13681" s="13" t="str">
        <x:v>01037</x:v>
      </x:c>
      <x:c r="F13681" s="4" t="str">
        <x:v>prediccion_amistad</x:v>
      </x:c>
      <x:c r="G13681" s="4"/>
      <x:c r="H13681" s="4" t="n">
        <x:f>COUNTIFS(Relaciones!$D$13414:$D$13787,E13681,Relaciones!$E$13414:$E$13787,D13681,Relaciones!$F$13414:$F$13787,"amistad")</x:f>
        <x:v>1</x:v>
      </x:c>
    </x:row>
    <x:row r="13682" ht="23" customHeight="1">
      <x:c r="A13682" s="4" t="str">
        <x:v>Córdoba</x:v>
      </x:c>
      <x:c r="B13682" s="4" t="str">
        <x:v>1.º ESO</x:v>
      </x:c>
      <x:c r="C13682" s="4" t="str">
        <x:v>B</x:v>
      </x:c>
      <x:c r="D13682" s="13" t="str">
        <x:v>01046</x:v>
      </x:c>
      <x:c r="E13682" s="13" t="str">
        <x:v>01043</x:v>
      </x:c>
      <x:c r="F13682" s="4" t="str">
        <x:v>prediccion_amistad</x:v>
      </x:c>
      <x:c r="G13682" s="4"/>
      <x:c r="H13682" s="4" t="n">
        <x:f>COUNTIFS(Relaciones!$D$13414:$D$13787,E13682,Relaciones!$E$13414:$E$13787,D13682,Relaciones!$F$13414:$F$13787,"amistad")</x:f>
        <x:v>1</x:v>
      </x:c>
    </x:row>
    <x:row r="13683" ht="23" customHeight="1">
      <x:c r="A13683" s="4" t="str">
        <x:v>Córdoba</x:v>
      </x:c>
      <x:c r="B13683" s="4" t="str">
        <x:v>1.º ESO</x:v>
      </x:c>
      <x:c r="C13683" s="4" t="str">
        <x:v>B</x:v>
      </x:c>
      <x:c r="D13683" s="13" t="str">
        <x:v>01046</x:v>
      </x:c>
      <x:c r="E13683" s="13" t="str">
        <x:v>01047</x:v>
      </x:c>
      <x:c r="F13683" s="4" t="str">
        <x:v>prediccion_amistad</x:v>
      </x:c>
      <x:c r="G13683" s="4"/>
      <x:c r="H13683" s="4" t="n">
        <x:f>COUNTIFS(Relaciones!$D$13414:$D$13787,E13683,Relaciones!$E$13414:$E$13787,D13683,Relaciones!$F$13414:$F$13787,"amistad")</x:f>
        <x:v>1</x:v>
      </x:c>
    </x:row>
    <x:row r="13684" ht="23" customHeight="1">
      <x:c r="A13684" s="4" t="str">
        <x:v>Córdoba</x:v>
      </x:c>
      <x:c r="B13684" s="4" t="str">
        <x:v>1.º ESO</x:v>
      </x:c>
      <x:c r="C13684" s="4" t="str">
        <x:v>B</x:v>
      </x:c>
      <x:c r="D13684" s="13" t="str">
        <x:v>01047</x:v>
      </x:c>
      <x:c r="E13684" s="13" t="str">
        <x:v>01038</x:v>
      </x:c>
      <x:c r="F13684" s="4" t="str">
        <x:v>prediccion_amistad</x:v>
      </x:c>
      <x:c r="G13684" s="4"/>
      <x:c r="H13684" s="4" t="n">
        <x:f>COUNTIFS(Relaciones!$D$13414:$D$13787,E13684,Relaciones!$E$13414:$E$13787,D13684,Relaciones!$F$13414:$F$13787,"amistad")</x:f>
        <x:v>1</x:v>
      </x:c>
    </x:row>
    <x:row r="13685" ht="23" customHeight="1">
      <x:c r="A13685" s="4" t="str">
        <x:v>Córdoba</x:v>
      </x:c>
      <x:c r="B13685" s="4" t="str">
        <x:v>1.º ESO</x:v>
      </x:c>
      <x:c r="C13685" s="4" t="str">
        <x:v>B</x:v>
      </x:c>
      <x:c r="D13685" s="13" t="str">
        <x:v>01047</x:v>
      </x:c>
      <x:c r="E13685" s="13" t="str">
        <x:v>01046</x:v>
      </x:c>
      <x:c r="F13685" s="4" t="str">
        <x:v>prediccion_amistad</x:v>
      </x:c>
      <x:c r="G13685" s="4"/>
      <x:c r="H13685" s="4" t="n">
        <x:f>COUNTIFS(Relaciones!$D$13414:$D$13787,E13685,Relaciones!$E$13414:$E$13787,D13685,Relaciones!$F$13414:$F$13787,"amistad")</x:f>
        <x:v>1</x:v>
      </x:c>
    </x:row>
    <x:row r="13686" ht="23" customHeight="1">
      <x:c r="A13686" s="4" t="str">
        <x:v>Córdoba</x:v>
      </x:c>
      <x:c r="B13686" s="4" t="str">
        <x:v>1.º ESO</x:v>
      </x:c>
      <x:c r="C13686" s="4" t="str">
        <x:v>B</x:v>
      </x:c>
      <x:c r="D13686" s="13" t="str">
        <x:v>01047</x:v>
      </x:c>
      <x:c r="E13686" s="13" t="str">
        <x:v>01048</x:v>
      </x:c>
      <x:c r="F13686" s="4" t="str">
        <x:v>prediccion_amistad</x:v>
      </x:c>
      <x:c r="G13686" s="4"/>
      <x:c r="H13686" s="4" t="n">
        <x:f>COUNTIFS(Relaciones!$D$13414:$D$13787,E13686,Relaciones!$E$13414:$E$13787,D13686,Relaciones!$F$13414:$F$13787,"amistad")</x:f>
        <x:v>1</x:v>
      </x:c>
    </x:row>
    <x:row r="13687" ht="23" customHeight="1">
      <x:c r="A13687" s="4" t="str">
        <x:v>Córdoba</x:v>
      </x:c>
      <x:c r="B13687" s="4" t="str">
        <x:v>1.º ESO</x:v>
      </x:c>
      <x:c r="C13687" s="4" t="str">
        <x:v>B</x:v>
      </x:c>
      <x:c r="D13687" s="13" t="str">
        <x:v>01047</x:v>
      </x:c>
      <x:c r="E13687" s="13" t="str">
        <x:v>01052</x:v>
      </x:c>
      <x:c r="F13687" s="4" t="str">
        <x:v>prediccion_amistad</x:v>
      </x:c>
      <x:c r="G13687" s="4"/>
      <x:c r="H13687" s="4" t="n">
        <x:f>COUNTIFS(Relaciones!$D$13414:$D$13787,E13687,Relaciones!$E$13414:$E$13787,D13687,Relaciones!$F$13414:$F$13787,"amistad")</x:f>
        <x:v>0</x:v>
      </x:c>
    </x:row>
    <x:row r="13688" ht="23" customHeight="1">
      <x:c r="A13688" s="4" t="str">
        <x:v>Córdoba</x:v>
      </x:c>
      <x:c r="B13688" s="4" t="str">
        <x:v>1.º ESO</x:v>
      </x:c>
      <x:c r="C13688" s="4" t="str">
        <x:v>B</x:v>
      </x:c>
      <x:c r="D13688" s="13" t="str">
        <x:v>01048</x:v>
      </x:c>
      <x:c r="E13688" s="13" t="str">
        <x:v>01039</x:v>
      </x:c>
      <x:c r="F13688" s="4" t="str">
        <x:v>prediccion_amistad</x:v>
      </x:c>
      <x:c r="G13688" s="4"/>
      <x:c r="H13688" s="4" t="n">
        <x:f>COUNTIFS(Relaciones!$D$13414:$D$13787,E13688,Relaciones!$E$13414:$E$13787,D13688,Relaciones!$F$13414:$F$13787,"amistad")</x:f>
        <x:v>1</x:v>
      </x:c>
    </x:row>
    <x:row r="13689" ht="23" customHeight="1">
      <x:c r="A13689" s="4" t="str">
        <x:v>Córdoba</x:v>
      </x:c>
      <x:c r="B13689" s="4" t="str">
        <x:v>1.º ESO</x:v>
      </x:c>
      <x:c r="C13689" s="4" t="str">
        <x:v>B</x:v>
      </x:c>
      <x:c r="D13689" s="13" t="str">
        <x:v>01048</x:v>
      </x:c>
      <x:c r="E13689" s="13" t="str">
        <x:v>01045</x:v>
      </x:c>
      <x:c r="F13689" s="4" t="str">
        <x:v>prediccion_amistad</x:v>
      </x:c>
      <x:c r="G13689" s="4"/>
      <x:c r="H13689" s="4" t="n">
        <x:f>COUNTIFS(Relaciones!$D$13414:$D$13787,E13689,Relaciones!$E$13414:$E$13787,D13689,Relaciones!$F$13414:$F$13787,"amistad")</x:f>
        <x:v>1</x:v>
      </x:c>
    </x:row>
    <x:row r="13690" ht="23" customHeight="1">
      <x:c r="A13690" s="4" t="str">
        <x:v>Córdoba</x:v>
      </x:c>
      <x:c r="B13690" s="4" t="str">
        <x:v>1.º ESO</x:v>
      </x:c>
      <x:c r="C13690" s="4" t="str">
        <x:v>B</x:v>
      </x:c>
      <x:c r="D13690" s="13" t="str">
        <x:v>01048</x:v>
      </x:c>
      <x:c r="E13690" s="13" t="str">
        <x:v>01047</x:v>
      </x:c>
      <x:c r="F13690" s="4" t="str">
        <x:v>prediccion_amistad</x:v>
      </x:c>
      <x:c r="G13690" s="4"/>
      <x:c r="H13690" s="4" t="n">
        <x:f>COUNTIFS(Relaciones!$D$13414:$D$13787,E13690,Relaciones!$E$13414:$E$13787,D13690,Relaciones!$F$13414:$F$13787,"amistad")</x:f>
        <x:v>1</x:v>
      </x:c>
    </x:row>
    <x:row r="13691" ht="23" customHeight="1">
      <x:c r="A13691" s="4" t="str">
        <x:v>Córdoba</x:v>
      </x:c>
      <x:c r="B13691" s="4" t="str">
        <x:v>1.º ESO</x:v>
      </x:c>
      <x:c r="C13691" s="4" t="str">
        <x:v>B</x:v>
      </x:c>
      <x:c r="D13691" s="13" t="str">
        <x:v>01049</x:v>
      </x:c>
      <x:c r="E13691" s="13" t="str">
        <x:v>01037</x:v>
      </x:c>
      <x:c r="F13691" s="4" t="str">
        <x:v>prediccion_amistad</x:v>
      </x:c>
      <x:c r="G13691" s="4"/>
      <x:c r="H13691" s="4" t="n">
        <x:f>COUNTIFS(Relaciones!$D$13414:$D$13787,E13691,Relaciones!$E$13414:$E$13787,D13691,Relaciones!$F$13414:$F$13787,"amistad")</x:f>
        <x:v>1</x:v>
      </x:c>
    </x:row>
    <x:row r="13692" ht="23" customHeight="1">
      <x:c r="A13692" s="4" t="str">
        <x:v>Córdoba</x:v>
      </x:c>
      <x:c r="B13692" s="4" t="str">
        <x:v>1.º ESO</x:v>
      </x:c>
      <x:c r="C13692" s="4" t="str">
        <x:v>B</x:v>
      </x:c>
      <x:c r="D13692" s="13" t="str">
        <x:v>01049</x:v>
      </x:c>
      <x:c r="E13692" s="13" t="str">
        <x:v>01050</x:v>
      </x:c>
      <x:c r="F13692" s="4" t="str">
        <x:v>prediccion_amistad</x:v>
      </x:c>
      <x:c r="G13692" s="4"/>
      <x:c r="H13692" s="4" t="n">
        <x:f>COUNTIFS(Relaciones!$D$13414:$D$13787,E13692,Relaciones!$E$13414:$E$13787,D13692,Relaciones!$F$13414:$F$13787,"amistad")</x:f>
        <x:v>1</x:v>
      </x:c>
    </x:row>
    <x:row r="13693" ht="23" customHeight="1">
      <x:c r="A13693" s="4" t="str">
        <x:v>Córdoba</x:v>
      </x:c>
      <x:c r="B13693" s="4" t="str">
        <x:v>1.º ESO</x:v>
      </x:c>
      <x:c r="C13693" s="4" t="str">
        <x:v>B</x:v>
      </x:c>
      <x:c r="D13693" s="13" t="str">
        <x:v>01049</x:v>
      </x:c>
      <x:c r="E13693" s="13" t="str">
        <x:v>01051</x:v>
      </x:c>
      <x:c r="F13693" s="4" t="str">
        <x:v>prediccion_amistad</x:v>
      </x:c>
      <x:c r="G13693" s="4"/>
      <x:c r="H13693" s="4" t="n">
        <x:f>COUNTIFS(Relaciones!$D$13414:$D$13787,E13693,Relaciones!$E$13414:$E$13787,D13693,Relaciones!$F$13414:$F$13787,"amistad")</x:f>
        <x:v>1</x:v>
      </x:c>
    </x:row>
    <x:row r="13694" ht="23" customHeight="1">
      <x:c r="A13694" s="4" t="str">
        <x:v>Córdoba</x:v>
      </x:c>
      <x:c r="B13694" s="4" t="str">
        <x:v>1.º ESO</x:v>
      </x:c>
      <x:c r="C13694" s="4" t="str">
        <x:v>B</x:v>
      </x:c>
      <x:c r="D13694" s="13" t="str">
        <x:v>01049</x:v>
      </x:c>
      <x:c r="E13694" s="13" t="str">
        <x:v>01053</x:v>
      </x:c>
      <x:c r="F13694" s="4" t="str">
        <x:v>prediccion_amistad</x:v>
      </x:c>
      <x:c r="G13694" s="4"/>
      <x:c r="H13694" s="4" t="n">
        <x:f>COUNTIFS(Relaciones!$D$13414:$D$13787,E13694,Relaciones!$E$13414:$E$13787,D13694,Relaciones!$F$13414:$F$13787,"amistad")</x:f>
        <x:v>1</x:v>
      </x:c>
    </x:row>
    <x:row r="13695" ht="23" customHeight="1">
      <x:c r="A13695" s="4" t="str">
        <x:v>Córdoba</x:v>
      </x:c>
      <x:c r="B13695" s="4" t="str">
        <x:v>1.º ESO</x:v>
      </x:c>
      <x:c r="C13695" s="4" t="str">
        <x:v>B</x:v>
      </x:c>
      <x:c r="D13695" s="13" t="str">
        <x:v>01049</x:v>
      </x:c>
      <x:c r="E13695" s="13" t="str">
        <x:v>01054</x:v>
      </x:c>
      <x:c r="F13695" s="4" t="str">
        <x:v>prediccion_amistad</x:v>
      </x:c>
      <x:c r="G13695" s="4"/>
      <x:c r="H13695" s="4" t="n">
        <x:f>COUNTIFS(Relaciones!$D$13414:$D$13787,E13695,Relaciones!$E$13414:$E$13787,D13695,Relaciones!$F$13414:$F$13787,"amistad")</x:f>
        <x:v>1</x:v>
      </x:c>
    </x:row>
    <x:row r="13696" ht="23" customHeight="1">
      <x:c r="A13696" s="4" t="str">
        <x:v>Córdoba</x:v>
      </x:c>
      <x:c r="B13696" s="4" t="str">
        <x:v>1.º ESO</x:v>
      </x:c>
      <x:c r="C13696" s="4" t="str">
        <x:v>B</x:v>
      </x:c>
      <x:c r="D13696" s="13" t="str">
        <x:v>01049</x:v>
      </x:c>
      <x:c r="E13696" s="13" t="str">
        <x:v>01055</x:v>
      </x:c>
      <x:c r="F13696" s="4" t="str">
        <x:v>prediccion_amistad</x:v>
      </x:c>
      <x:c r="G13696" s="4"/>
      <x:c r="H13696" s="4" t="n">
        <x:f>COUNTIFS(Relaciones!$D$13414:$D$13787,E13696,Relaciones!$E$13414:$E$13787,D13696,Relaciones!$F$13414:$F$13787,"amistad")</x:f>
        <x:v>1</x:v>
      </x:c>
    </x:row>
    <x:row r="13697" ht="23" customHeight="1">
      <x:c r="A13697" s="4" t="str">
        <x:v>Córdoba</x:v>
      </x:c>
      <x:c r="B13697" s="4" t="str">
        <x:v>1.º ESO</x:v>
      </x:c>
      <x:c r="C13697" s="4" t="str">
        <x:v>B</x:v>
      </x:c>
      <x:c r="D13697" s="13" t="str">
        <x:v>01049</x:v>
      </x:c>
      <x:c r="E13697" s="13" t="str">
        <x:v>01057</x:v>
      </x:c>
      <x:c r="F13697" s="4" t="str">
        <x:v>prediccion_amistad</x:v>
      </x:c>
      <x:c r="G13697" s="4"/>
      <x:c r="H13697" s="4" t="n">
        <x:f>COUNTIFS(Relaciones!$D$13414:$D$13787,E13697,Relaciones!$E$13414:$E$13787,D13697,Relaciones!$F$13414:$F$13787,"amistad")</x:f>
        <x:v>1</x:v>
      </x:c>
    </x:row>
    <x:row r="13698" ht="23" customHeight="1">
      <x:c r="A13698" s="4" t="str">
        <x:v>Córdoba</x:v>
      </x:c>
      <x:c r="B13698" s="4" t="str">
        <x:v>1.º ESO</x:v>
      </x:c>
      <x:c r="C13698" s="4" t="str">
        <x:v>B</x:v>
      </x:c>
      <x:c r="D13698" s="13" t="str">
        <x:v>01049</x:v>
      </x:c>
      <x:c r="E13698" s="13" t="str">
        <x:v>01058</x:v>
      </x:c>
      <x:c r="F13698" s="4" t="str">
        <x:v>prediccion_amistad</x:v>
      </x:c>
      <x:c r="G13698" s="4"/>
      <x:c r="H13698" s="4" t="n">
        <x:f>COUNTIFS(Relaciones!$D$13414:$D$13787,E13698,Relaciones!$E$13414:$E$13787,D13698,Relaciones!$F$13414:$F$13787,"amistad")</x:f>
        <x:v>1</x:v>
      </x:c>
    </x:row>
    <x:row r="13699" ht="23" customHeight="1">
      <x:c r="A13699" s="4" t="str">
        <x:v>Córdoba</x:v>
      </x:c>
      <x:c r="B13699" s="4" t="str">
        <x:v>1.º ESO</x:v>
      </x:c>
      <x:c r="C13699" s="4" t="str">
        <x:v>B</x:v>
      </x:c>
      <x:c r="D13699" s="13" t="str">
        <x:v>01050</x:v>
      </x:c>
      <x:c r="E13699" s="13" t="str">
        <x:v>01049</x:v>
      </x:c>
      <x:c r="F13699" s="4" t="str">
        <x:v>prediccion_amistad</x:v>
      </x:c>
      <x:c r="G13699" s="4"/>
      <x:c r="H13699" s="4" t="n">
        <x:f>COUNTIFS(Relaciones!$D$13414:$D$13787,E13699,Relaciones!$E$13414:$E$13787,D13699,Relaciones!$F$13414:$F$13787,"amistad")</x:f>
        <x:v>1</x:v>
      </x:c>
    </x:row>
    <x:row r="13700" ht="23" customHeight="1">
      <x:c r="A13700" s="4" t="str">
        <x:v>Córdoba</x:v>
      </x:c>
      <x:c r="B13700" s="4" t="str">
        <x:v>1.º ESO</x:v>
      </x:c>
      <x:c r="C13700" s="4" t="str">
        <x:v>B</x:v>
      </x:c>
      <x:c r="D13700" s="13" t="str">
        <x:v>01050</x:v>
      </x:c>
      <x:c r="E13700" s="13" t="str">
        <x:v>01051</x:v>
      </x:c>
      <x:c r="F13700" s="4" t="str">
        <x:v>prediccion_amistad</x:v>
      </x:c>
      <x:c r="G13700" s="4"/>
      <x:c r="H13700" s="4" t="n">
        <x:f>COUNTIFS(Relaciones!$D$13414:$D$13787,E13700,Relaciones!$E$13414:$E$13787,D13700,Relaciones!$F$13414:$F$13787,"amistad")</x:f>
        <x:v>1</x:v>
      </x:c>
    </x:row>
    <x:row r="13701" ht="23" customHeight="1">
      <x:c r="A13701" s="4" t="str">
        <x:v>Córdoba</x:v>
      </x:c>
      <x:c r="B13701" s="4" t="str">
        <x:v>1.º ESO</x:v>
      </x:c>
      <x:c r="C13701" s="4" t="str">
        <x:v>B</x:v>
      </x:c>
      <x:c r="D13701" s="13" t="str">
        <x:v>01050</x:v>
      </x:c>
      <x:c r="E13701" s="13" t="str">
        <x:v>01055</x:v>
      </x:c>
      <x:c r="F13701" s="4" t="str">
        <x:v>prediccion_amistad</x:v>
      </x:c>
      <x:c r="G13701" s="4"/>
      <x:c r="H13701" s="4" t="n">
        <x:f>COUNTIFS(Relaciones!$D$13414:$D$13787,E13701,Relaciones!$E$13414:$E$13787,D13701,Relaciones!$F$13414:$F$13787,"amistad")</x:f>
        <x:v>0</x:v>
      </x:c>
    </x:row>
    <x:row r="13702" ht="23" customHeight="1">
      <x:c r="A13702" s="4" t="str">
        <x:v>Córdoba</x:v>
      </x:c>
      <x:c r="B13702" s="4" t="str">
        <x:v>1.º ESO</x:v>
      </x:c>
      <x:c r="C13702" s="4" t="str">
        <x:v>B</x:v>
      </x:c>
      <x:c r="D13702" s="13" t="str">
        <x:v>01050</x:v>
      </x:c>
      <x:c r="E13702" s="13" t="str">
        <x:v>01056</x:v>
      </x:c>
      <x:c r="F13702" s="4" t="str">
        <x:v>prediccion_amistad</x:v>
      </x:c>
      <x:c r="G13702" s="4"/>
      <x:c r="H13702" s="4" t="n">
        <x:f>COUNTIFS(Relaciones!$D$13414:$D$13787,E13702,Relaciones!$E$13414:$E$13787,D13702,Relaciones!$F$13414:$F$13787,"amistad")</x:f>
        <x:v>1</x:v>
      </x:c>
    </x:row>
    <x:row r="13703" ht="23" customHeight="1">
      <x:c r="A13703" s="4" t="str">
        <x:v>Córdoba</x:v>
      </x:c>
      <x:c r="B13703" s="4" t="str">
        <x:v>1.º ESO</x:v>
      </x:c>
      <x:c r="C13703" s="4" t="str">
        <x:v>B</x:v>
      </x:c>
      <x:c r="D13703" s="13" t="str">
        <x:v>01051</x:v>
      </x:c>
      <x:c r="E13703" s="13" t="str">
        <x:v>01050</x:v>
      </x:c>
      <x:c r="F13703" s="4" t="str">
        <x:v>prediccion_amistad</x:v>
      </x:c>
      <x:c r="G13703" s="4"/>
      <x:c r="H13703" s="4" t="n">
        <x:f>COUNTIFS(Relaciones!$D$13414:$D$13787,E13703,Relaciones!$E$13414:$E$13787,D13703,Relaciones!$F$13414:$F$13787,"amistad")</x:f>
        <x:v>1</x:v>
      </x:c>
    </x:row>
    <x:row r="13704" ht="23" customHeight="1">
      <x:c r="A13704" s="4" t="str">
        <x:v>Córdoba</x:v>
      </x:c>
      <x:c r="B13704" s="4" t="str">
        <x:v>1.º ESO</x:v>
      </x:c>
      <x:c r="C13704" s="4" t="str">
        <x:v>B</x:v>
      </x:c>
      <x:c r="D13704" s="13" t="str">
        <x:v>01051</x:v>
      </x:c>
      <x:c r="E13704" s="13" t="str">
        <x:v>01054</x:v>
      </x:c>
      <x:c r="F13704" s="4" t="str">
        <x:v>prediccion_amistad</x:v>
      </x:c>
      <x:c r="G13704" s="4"/>
      <x:c r="H13704" s="4" t="n">
        <x:f>COUNTIFS(Relaciones!$D$13414:$D$13787,E13704,Relaciones!$E$13414:$E$13787,D13704,Relaciones!$F$13414:$F$13787,"amistad")</x:f>
        <x:v>1</x:v>
      </x:c>
    </x:row>
    <x:row r="13705" ht="23" customHeight="1">
      <x:c r="A13705" s="4" t="str">
        <x:v>Córdoba</x:v>
      </x:c>
      <x:c r="B13705" s="4" t="str">
        <x:v>1.º ESO</x:v>
      </x:c>
      <x:c r="C13705" s="4" t="str">
        <x:v>B</x:v>
      </x:c>
      <x:c r="D13705" s="13" t="str">
        <x:v>01051</x:v>
      </x:c>
      <x:c r="E13705" s="13" t="str">
        <x:v>01057</x:v>
      </x:c>
      <x:c r="F13705" s="4" t="str">
        <x:v>prediccion_amistad</x:v>
      </x:c>
      <x:c r="G13705" s="4"/>
      <x:c r="H13705" s="4" t="n">
        <x:f>COUNTIFS(Relaciones!$D$13414:$D$13787,E13705,Relaciones!$E$13414:$E$13787,D13705,Relaciones!$F$13414:$F$13787,"amistad")</x:f>
        <x:v>1</x:v>
      </x:c>
    </x:row>
    <x:row r="13706" ht="23" customHeight="1">
      <x:c r="A13706" s="4" t="str">
        <x:v>Córdoba</x:v>
      </x:c>
      <x:c r="B13706" s="4" t="str">
        <x:v>1.º ESO</x:v>
      </x:c>
      <x:c r="C13706" s="4" t="str">
        <x:v>B</x:v>
      </x:c>
      <x:c r="D13706" s="13" t="str">
        <x:v>01052</x:v>
      </x:c>
      <x:c r="E13706" s="13" t="str">
        <x:v>01051</x:v>
      </x:c>
      <x:c r="F13706" s="4" t="str">
        <x:v>prediccion_amistad</x:v>
      </x:c>
      <x:c r="G13706" s="4"/>
      <x:c r="H13706" s="4" t="n">
        <x:f>COUNTIFS(Relaciones!$D$13414:$D$13787,E13706,Relaciones!$E$13414:$E$13787,D13706,Relaciones!$F$13414:$F$13787,"amistad")</x:f>
        <x:v>1</x:v>
      </x:c>
    </x:row>
    <x:row r="13707" ht="23" customHeight="1">
      <x:c r="A13707" s="4" t="str">
        <x:v>Córdoba</x:v>
      </x:c>
      <x:c r="B13707" s="4" t="str">
        <x:v>1.º ESO</x:v>
      </x:c>
      <x:c r="C13707" s="4" t="str">
        <x:v>B</x:v>
      </x:c>
      <x:c r="D13707" s="13" t="str">
        <x:v>01052</x:v>
      </x:c>
      <x:c r="E13707" s="13" t="str">
        <x:v>01053</x:v>
      </x:c>
      <x:c r="F13707" s="4" t="str">
        <x:v>prediccion_amistad</x:v>
      </x:c>
      <x:c r="G13707" s="4"/>
      <x:c r="H13707" s="4" t="n">
        <x:f>COUNTIFS(Relaciones!$D$13414:$D$13787,E13707,Relaciones!$E$13414:$E$13787,D13707,Relaciones!$F$13414:$F$13787,"amistad")</x:f>
        <x:v>1</x:v>
      </x:c>
    </x:row>
    <x:row r="13708" ht="23" customHeight="1">
      <x:c r="A13708" s="4" t="str">
        <x:v>Córdoba</x:v>
      </x:c>
      <x:c r="B13708" s="4" t="str">
        <x:v>1.º ESO</x:v>
      </x:c>
      <x:c r="C13708" s="4" t="str">
        <x:v>B</x:v>
      </x:c>
      <x:c r="D13708" s="13" t="str">
        <x:v>01052</x:v>
      </x:c>
      <x:c r="E13708" s="13" t="str">
        <x:v>01055</x:v>
      </x:c>
      <x:c r="F13708" s="4" t="str">
        <x:v>prediccion_amistad</x:v>
      </x:c>
      <x:c r="G13708" s="4"/>
      <x:c r="H13708" s="4" t="n">
        <x:f>COUNTIFS(Relaciones!$D$13414:$D$13787,E13708,Relaciones!$E$13414:$E$13787,D13708,Relaciones!$F$13414:$F$13787,"amistad")</x:f>
        <x:v>1</x:v>
      </x:c>
    </x:row>
    <x:row r="13709" ht="23" customHeight="1">
      <x:c r="A13709" s="4" t="str">
        <x:v>Córdoba</x:v>
      </x:c>
      <x:c r="B13709" s="4" t="str">
        <x:v>1.º ESO</x:v>
      </x:c>
      <x:c r="C13709" s="4" t="str">
        <x:v>B</x:v>
      </x:c>
      <x:c r="D13709" s="13" t="str">
        <x:v>01053</x:v>
      </x:c>
      <x:c r="E13709" s="13" t="str">
        <x:v>01050</x:v>
      </x:c>
      <x:c r="F13709" s="4" t="str">
        <x:v>prediccion_amistad</x:v>
      </x:c>
      <x:c r="G13709" s="4"/>
      <x:c r="H13709" s="4" t="n">
        <x:f>COUNTIFS(Relaciones!$D$13414:$D$13787,E13709,Relaciones!$E$13414:$E$13787,D13709,Relaciones!$F$13414:$F$13787,"amistad")</x:f>
        <x:v>1</x:v>
      </x:c>
    </x:row>
    <x:row r="13710" ht="23" customHeight="1">
      <x:c r="A13710" s="4" t="str">
        <x:v>Córdoba</x:v>
      </x:c>
      <x:c r="B13710" s="4" t="str">
        <x:v>1.º ESO</x:v>
      </x:c>
      <x:c r="C13710" s="4" t="str">
        <x:v>B</x:v>
      </x:c>
      <x:c r="D13710" s="13" t="str">
        <x:v>01053</x:v>
      </x:c>
      <x:c r="E13710" s="13" t="str">
        <x:v>01052</x:v>
      </x:c>
      <x:c r="F13710" s="4" t="str">
        <x:v>prediccion_amistad</x:v>
      </x:c>
      <x:c r="G13710" s="4"/>
      <x:c r="H13710" s="4" t="n">
        <x:f>COUNTIFS(Relaciones!$D$13414:$D$13787,E13710,Relaciones!$E$13414:$E$13787,D13710,Relaciones!$F$13414:$F$13787,"amistad")</x:f>
        <x:v>1</x:v>
      </x:c>
    </x:row>
    <x:row r="13711" ht="23" customHeight="1">
      <x:c r="A13711" s="4" t="str">
        <x:v>Córdoba</x:v>
      </x:c>
      <x:c r="B13711" s="4" t="str">
        <x:v>1.º ESO</x:v>
      </x:c>
      <x:c r="C13711" s="4" t="str">
        <x:v>B</x:v>
      </x:c>
      <x:c r="D13711" s="13" t="str">
        <x:v>01053</x:v>
      </x:c>
      <x:c r="E13711" s="13" t="str">
        <x:v>01054</x:v>
      </x:c>
      <x:c r="F13711" s="4" t="str">
        <x:v>prediccion_amistad</x:v>
      </x:c>
      <x:c r="G13711" s="4"/>
      <x:c r="H13711" s="4" t="n">
        <x:f>COUNTIFS(Relaciones!$D$13414:$D$13787,E13711,Relaciones!$E$13414:$E$13787,D13711,Relaciones!$F$13414:$F$13787,"amistad")</x:f>
        <x:v>1</x:v>
      </x:c>
    </x:row>
    <x:row r="13712" ht="23" customHeight="1">
      <x:c r="A13712" s="4" t="str">
        <x:v>Córdoba</x:v>
      </x:c>
      <x:c r="B13712" s="4" t="str">
        <x:v>1.º ESO</x:v>
      </x:c>
      <x:c r="C13712" s="4" t="str">
        <x:v>B</x:v>
      </x:c>
      <x:c r="D13712" s="13" t="str">
        <x:v>01053</x:v>
      </x:c>
      <x:c r="E13712" s="13" t="str">
        <x:v>01058</x:v>
      </x:c>
      <x:c r="F13712" s="4" t="str">
        <x:v>prediccion_amistad</x:v>
      </x:c>
      <x:c r="G13712" s="4"/>
      <x:c r="H13712" s="4" t="n">
        <x:f>COUNTIFS(Relaciones!$D$13414:$D$13787,E13712,Relaciones!$E$13414:$E$13787,D13712,Relaciones!$F$13414:$F$13787,"amistad")</x:f>
        <x:v>0</x:v>
      </x:c>
    </x:row>
    <x:row r="13713" ht="23" customHeight="1">
      <x:c r="A13713" s="4" t="str">
        <x:v>Córdoba</x:v>
      </x:c>
      <x:c r="B13713" s="4" t="str">
        <x:v>1.º ESO</x:v>
      </x:c>
      <x:c r="C13713" s="4" t="str">
        <x:v>B</x:v>
      </x:c>
      <x:c r="D13713" s="13" t="str">
        <x:v>01054</x:v>
      </x:c>
      <x:c r="E13713" s="13" t="str">
        <x:v>01051</x:v>
      </x:c>
      <x:c r="F13713" s="4" t="str">
        <x:v>prediccion_amistad</x:v>
      </x:c>
      <x:c r="G13713" s="4"/>
      <x:c r="H13713" s="4" t="n">
        <x:f>COUNTIFS(Relaciones!$D$13414:$D$13787,E13713,Relaciones!$E$13414:$E$13787,D13713,Relaciones!$F$13414:$F$13787,"amistad")</x:f>
        <x:v>1</x:v>
      </x:c>
    </x:row>
    <x:row r="13714" ht="23" customHeight="1">
      <x:c r="A13714" s="4" t="str">
        <x:v>Córdoba</x:v>
      </x:c>
      <x:c r="B13714" s="4" t="str">
        <x:v>1.º ESO</x:v>
      </x:c>
      <x:c r="C13714" s="4" t="str">
        <x:v>B</x:v>
      </x:c>
      <x:c r="D13714" s="13" t="str">
        <x:v>01054</x:v>
      </x:c>
      <x:c r="E13714" s="13" t="str">
        <x:v>01053</x:v>
      </x:c>
      <x:c r="F13714" s="4" t="str">
        <x:v>prediccion_amistad</x:v>
      </x:c>
      <x:c r="G13714" s="4"/>
      <x:c r="H13714" s="4" t="n">
        <x:f>COUNTIFS(Relaciones!$D$13414:$D$13787,E13714,Relaciones!$E$13414:$E$13787,D13714,Relaciones!$F$13414:$F$13787,"amistad")</x:f>
        <x:v>1</x:v>
      </x:c>
    </x:row>
    <x:row r="13715" ht="23" customHeight="1">
      <x:c r="A13715" s="4" t="str">
        <x:v>Córdoba</x:v>
      </x:c>
      <x:c r="B13715" s="4" t="str">
        <x:v>1.º ESO</x:v>
      </x:c>
      <x:c r="C13715" s="4" t="str">
        <x:v>B</x:v>
      </x:c>
      <x:c r="D13715" s="13" t="str">
        <x:v>01054</x:v>
      </x:c>
      <x:c r="E13715" s="13" t="str">
        <x:v>01057</x:v>
      </x:c>
      <x:c r="F13715" s="4" t="str">
        <x:v>prediccion_amistad</x:v>
      </x:c>
      <x:c r="G13715" s="4"/>
      <x:c r="H13715" s="4" t="n">
        <x:f>COUNTIFS(Relaciones!$D$13414:$D$13787,E13715,Relaciones!$E$13414:$E$13787,D13715,Relaciones!$F$13414:$F$13787,"amistad")</x:f>
        <x:v>1</x:v>
      </x:c>
    </x:row>
    <x:row r="13716" ht="23" customHeight="1">
      <x:c r="A13716" s="4" t="str">
        <x:v>Córdoba</x:v>
      </x:c>
      <x:c r="B13716" s="4" t="str">
        <x:v>1.º ESO</x:v>
      </x:c>
      <x:c r="C13716" s="4" t="str">
        <x:v>B</x:v>
      </x:c>
      <x:c r="D13716" s="13" t="str">
        <x:v>01055</x:v>
      </x:c>
      <x:c r="E13716" s="13" t="str">
        <x:v>01049</x:v>
      </x:c>
      <x:c r="F13716" s="4" t="str">
        <x:v>prediccion_amistad</x:v>
      </x:c>
      <x:c r="G13716" s="4"/>
      <x:c r="H13716" s="4" t="n">
        <x:f>COUNTIFS(Relaciones!$D$13414:$D$13787,E13716,Relaciones!$E$13414:$E$13787,D13716,Relaciones!$F$13414:$F$13787,"amistad")</x:f>
        <x:v>1</x:v>
      </x:c>
    </x:row>
    <x:row r="13717" ht="23" customHeight="1">
      <x:c r="A13717" s="4" t="str">
        <x:v>Córdoba</x:v>
      </x:c>
      <x:c r="B13717" s="4" t="str">
        <x:v>1.º ESO</x:v>
      </x:c>
      <x:c r="C13717" s="4" t="str">
        <x:v>B</x:v>
      </x:c>
      <x:c r="D13717" s="13" t="str">
        <x:v>01055</x:v>
      </x:c>
      <x:c r="E13717" s="13" t="str">
        <x:v>01054</x:v>
      </x:c>
      <x:c r="F13717" s="4" t="str">
        <x:v>prediccion_amistad</x:v>
      </x:c>
      <x:c r="G13717" s="4"/>
      <x:c r="H13717" s="4" t="n">
        <x:f>COUNTIFS(Relaciones!$D$13414:$D$13787,E13717,Relaciones!$E$13414:$E$13787,D13717,Relaciones!$F$13414:$F$13787,"amistad")</x:f>
        <x:v>1</x:v>
      </x:c>
    </x:row>
    <x:row r="13718" ht="23" customHeight="1">
      <x:c r="A13718" s="4" t="str">
        <x:v>Córdoba</x:v>
      </x:c>
      <x:c r="B13718" s="4" t="str">
        <x:v>1.º ESO</x:v>
      </x:c>
      <x:c r="C13718" s="4" t="str">
        <x:v>B</x:v>
      </x:c>
      <x:c r="D13718" s="13" t="str">
        <x:v>01055</x:v>
      </x:c>
      <x:c r="E13718" s="13" t="str">
        <x:v>01056</x:v>
      </x:c>
      <x:c r="F13718" s="4" t="str">
        <x:v>prediccion_amistad</x:v>
      </x:c>
      <x:c r="G13718" s="4"/>
      <x:c r="H13718" s="4" t="n">
        <x:f>COUNTIFS(Relaciones!$D$13414:$D$13787,E13718,Relaciones!$E$13414:$E$13787,D13718,Relaciones!$F$13414:$F$13787,"amistad")</x:f>
        <x:v>1</x:v>
      </x:c>
    </x:row>
    <x:row r="13719" ht="23" customHeight="1">
      <x:c r="A13719" s="4" t="str">
        <x:v>Córdoba</x:v>
      </x:c>
      <x:c r="B13719" s="4" t="str">
        <x:v>1.º ESO</x:v>
      </x:c>
      <x:c r="C13719" s="4" t="str">
        <x:v>B</x:v>
      </x:c>
      <x:c r="D13719" s="13" t="str">
        <x:v>01056</x:v>
      </x:c>
      <x:c r="E13719" s="13" t="str">
        <x:v>01053</x:v>
      </x:c>
      <x:c r="F13719" s="4" t="str">
        <x:v>prediccion_amistad</x:v>
      </x:c>
      <x:c r="G13719" s="4"/>
      <x:c r="H13719" s="4" t="n">
        <x:f>COUNTIFS(Relaciones!$D$13414:$D$13787,E13719,Relaciones!$E$13414:$E$13787,D13719,Relaciones!$F$13414:$F$13787,"amistad")</x:f>
        <x:v>1</x:v>
      </x:c>
    </x:row>
    <x:row r="13720" ht="23" customHeight="1">
      <x:c r="A13720" s="4" t="str">
        <x:v>Córdoba</x:v>
      </x:c>
      <x:c r="B13720" s="4" t="str">
        <x:v>1.º ESO</x:v>
      </x:c>
      <x:c r="C13720" s="4" t="str">
        <x:v>B</x:v>
      </x:c>
      <x:c r="D13720" s="13" t="str">
        <x:v>01056</x:v>
      </x:c>
      <x:c r="E13720" s="13" t="str">
        <x:v>01055</x:v>
      </x:c>
      <x:c r="F13720" s="4" t="str">
        <x:v>prediccion_amistad</x:v>
      </x:c>
      <x:c r="G13720" s="4"/>
      <x:c r="H13720" s="4" t="n">
        <x:f>COUNTIFS(Relaciones!$D$13414:$D$13787,E13720,Relaciones!$E$13414:$E$13787,D13720,Relaciones!$F$13414:$F$13787,"amistad")</x:f>
        <x:v>1</x:v>
      </x:c>
    </x:row>
    <x:row r="13721" ht="23" customHeight="1">
      <x:c r="A13721" s="4" t="str">
        <x:v>Córdoba</x:v>
      </x:c>
      <x:c r="B13721" s="4" t="str">
        <x:v>1.º ESO</x:v>
      </x:c>
      <x:c r="C13721" s="4" t="str">
        <x:v>B</x:v>
      </x:c>
      <x:c r="D13721" s="13" t="str">
        <x:v>01056</x:v>
      </x:c>
      <x:c r="E13721" s="13" t="str">
        <x:v>01057</x:v>
      </x:c>
      <x:c r="F13721" s="4" t="str">
        <x:v>prediccion_amistad</x:v>
      </x:c>
      <x:c r="G13721" s="4"/>
      <x:c r="H13721" s="4" t="n">
        <x:f>COUNTIFS(Relaciones!$D$13414:$D$13787,E13721,Relaciones!$E$13414:$E$13787,D13721,Relaciones!$F$13414:$F$13787,"amistad")</x:f>
        <x:v>1</x:v>
      </x:c>
    </x:row>
    <x:row r="13722" ht="23" customHeight="1">
      <x:c r="A13722" s="4" t="str">
        <x:v>Córdoba</x:v>
      </x:c>
      <x:c r="B13722" s="4" t="str">
        <x:v>1.º ESO</x:v>
      </x:c>
      <x:c r="C13722" s="4" t="str">
        <x:v>B</x:v>
      </x:c>
      <x:c r="D13722" s="13" t="str">
        <x:v>01056</x:v>
      </x:c>
      <x:c r="E13722" s="13" t="str">
        <x:v>01061</x:v>
      </x:c>
      <x:c r="F13722" s="4" t="str">
        <x:v>prediccion_amistad</x:v>
      </x:c>
      <x:c r="G13722" s="4"/>
      <x:c r="H13722" s="4" t="n">
        <x:f>COUNTIFS(Relaciones!$D$13414:$D$13787,E13722,Relaciones!$E$13414:$E$13787,D13722,Relaciones!$F$13414:$F$13787,"amistad")</x:f>
        <x:v>0</x:v>
      </x:c>
    </x:row>
    <x:row r="13723" ht="23" customHeight="1">
      <x:c r="A13723" s="4" t="str">
        <x:v>Córdoba</x:v>
      </x:c>
      <x:c r="B13723" s="4" t="str">
        <x:v>1.º ESO</x:v>
      </x:c>
      <x:c r="C13723" s="4" t="str">
        <x:v>B</x:v>
      </x:c>
      <x:c r="D13723" s="13" t="str">
        <x:v>01057</x:v>
      </x:c>
      <x:c r="E13723" s="13" t="str">
        <x:v>01049</x:v>
      </x:c>
      <x:c r="F13723" s="4" t="str">
        <x:v>prediccion_amistad</x:v>
      </x:c>
      <x:c r="G13723" s="4"/>
      <x:c r="H13723" s="4" t="n">
        <x:f>COUNTIFS(Relaciones!$D$13414:$D$13787,E13723,Relaciones!$E$13414:$E$13787,D13723,Relaciones!$F$13414:$F$13787,"amistad")</x:f>
        <x:v>1</x:v>
      </x:c>
    </x:row>
    <x:row r="13724" ht="23" customHeight="1">
      <x:c r="A13724" s="4" t="str">
        <x:v>Córdoba</x:v>
      </x:c>
      <x:c r="B13724" s="4" t="str">
        <x:v>1.º ESO</x:v>
      </x:c>
      <x:c r="C13724" s="4" t="str">
        <x:v>B</x:v>
      </x:c>
      <x:c r="D13724" s="13" t="str">
        <x:v>01057</x:v>
      </x:c>
      <x:c r="E13724" s="13" t="str">
        <x:v>01051</x:v>
      </x:c>
      <x:c r="F13724" s="4" t="str">
        <x:v>prediccion_amistad</x:v>
      </x:c>
      <x:c r="G13724" s="4"/>
      <x:c r="H13724" s="4" t="n">
        <x:f>COUNTIFS(Relaciones!$D$13414:$D$13787,E13724,Relaciones!$E$13414:$E$13787,D13724,Relaciones!$F$13414:$F$13787,"amistad")</x:f>
        <x:v>1</x:v>
      </x:c>
    </x:row>
    <x:row r="13725" ht="23" customHeight="1">
      <x:c r="A13725" s="4" t="str">
        <x:v>Córdoba</x:v>
      </x:c>
      <x:c r="B13725" s="4" t="str">
        <x:v>1.º ESO</x:v>
      </x:c>
      <x:c r="C13725" s="4" t="str">
        <x:v>B</x:v>
      </x:c>
      <x:c r="D13725" s="13" t="str">
        <x:v>01057</x:v>
      </x:c>
      <x:c r="E13725" s="13" t="str">
        <x:v>01054</x:v>
      </x:c>
      <x:c r="F13725" s="4" t="str">
        <x:v>prediccion_amistad</x:v>
      </x:c>
      <x:c r="G13725" s="4"/>
      <x:c r="H13725" s="4" t="n">
        <x:f>COUNTIFS(Relaciones!$D$13414:$D$13787,E13725,Relaciones!$E$13414:$E$13787,D13725,Relaciones!$F$13414:$F$13787,"amistad")</x:f>
        <x:v>1</x:v>
      </x:c>
    </x:row>
    <x:row r="13726" ht="23" customHeight="1">
      <x:c r="A13726" s="4" t="str">
        <x:v>Córdoba</x:v>
      </x:c>
      <x:c r="B13726" s="4" t="str">
        <x:v>1.º ESO</x:v>
      </x:c>
      <x:c r="C13726" s="4" t="str">
        <x:v>B</x:v>
      </x:c>
      <x:c r="D13726" s="13" t="str">
        <x:v>01058</x:v>
      </x:c>
      <x:c r="E13726" s="13" t="str">
        <x:v>01049</x:v>
      </x:c>
      <x:c r="F13726" s="4" t="str">
        <x:v>prediccion_amistad</x:v>
      </x:c>
      <x:c r="G13726" s="4"/>
      <x:c r="H13726" s="4" t="n">
        <x:f>COUNTIFS(Relaciones!$D$13414:$D$13787,E13726,Relaciones!$E$13414:$E$13787,D13726,Relaciones!$F$13414:$F$13787,"amistad")</x:f>
        <x:v>1</x:v>
      </x:c>
    </x:row>
    <x:row r="13727" ht="23" customHeight="1">
      <x:c r="A13727" s="4" t="str">
        <x:v>Córdoba</x:v>
      </x:c>
      <x:c r="B13727" s="4" t="str">
        <x:v>1.º ESO</x:v>
      </x:c>
      <x:c r="C13727" s="4" t="str">
        <x:v>B</x:v>
      </x:c>
      <x:c r="D13727" s="13" t="str">
        <x:v>01058</x:v>
      </x:c>
      <x:c r="E13727" s="13" t="str">
        <x:v>01059</x:v>
      </x:c>
      <x:c r="F13727" s="4" t="str">
        <x:v>prediccion_amistad</x:v>
      </x:c>
      <x:c r="G13727" s="4"/>
      <x:c r="H13727" s="4" t="n">
        <x:f>COUNTIFS(Relaciones!$D$13414:$D$13787,E13727,Relaciones!$E$13414:$E$13787,D13727,Relaciones!$F$13414:$F$13787,"amistad")</x:f>
        <x:v>1</x:v>
      </x:c>
    </x:row>
    <x:row r="13728" ht="23" customHeight="1">
      <x:c r="A13728" s="4" t="str">
        <x:v>Córdoba</x:v>
      </x:c>
      <x:c r="B13728" s="4" t="str">
        <x:v>1.º ESO</x:v>
      </x:c>
      <x:c r="C13728" s="4" t="str">
        <x:v>B</x:v>
      </x:c>
      <x:c r="D13728" s="13" t="str">
        <x:v>01058</x:v>
      </x:c>
      <x:c r="E13728" s="13" t="str">
        <x:v>01061</x:v>
      </x:c>
      <x:c r="F13728" s="4" t="str">
        <x:v>prediccion_amistad</x:v>
      </x:c>
      <x:c r="G13728" s="4"/>
      <x:c r="H13728" s="4" t="n">
        <x:f>COUNTIFS(Relaciones!$D$13414:$D$13787,E13728,Relaciones!$E$13414:$E$13787,D13728,Relaciones!$F$13414:$F$13787,"amistad")</x:f>
        <x:v>1</x:v>
      </x:c>
    </x:row>
    <x:row r="13729" ht="23" customHeight="1">
      <x:c r="A13729" s="4" t="str">
        <x:v>Córdoba</x:v>
      </x:c>
      <x:c r="B13729" s="4" t="str">
        <x:v>1.º ESO</x:v>
      </x:c>
      <x:c r="C13729" s="4" t="str">
        <x:v>B</x:v>
      </x:c>
      <x:c r="D13729" s="13" t="str">
        <x:v>01058</x:v>
      </x:c>
      <x:c r="E13729" s="13" t="str">
        <x:v>01062</x:v>
      </x:c>
      <x:c r="F13729" s="4" t="str">
        <x:v>prediccion_amistad</x:v>
      </x:c>
      <x:c r="G13729" s="4"/>
      <x:c r="H13729" s="4" t="n">
        <x:f>COUNTIFS(Relaciones!$D$13414:$D$13787,E13729,Relaciones!$E$13414:$E$13787,D13729,Relaciones!$F$13414:$F$13787,"amistad")</x:f>
        <x:v>1</x:v>
      </x:c>
    </x:row>
    <x:row r="13730" ht="23" customHeight="1">
      <x:c r="A13730" s="4" t="str">
        <x:v>Córdoba</x:v>
      </x:c>
      <x:c r="B13730" s="4" t="str">
        <x:v>1.º ESO</x:v>
      </x:c>
      <x:c r="C13730" s="4" t="str">
        <x:v>B</x:v>
      </x:c>
      <x:c r="D13730" s="13" t="str">
        <x:v>01058</x:v>
      </x:c>
      <x:c r="E13730" s="13" t="str">
        <x:v>01063</x:v>
      </x:c>
      <x:c r="F13730" s="4" t="str">
        <x:v>prediccion_amistad</x:v>
      </x:c>
      <x:c r="G13730" s="4"/>
      <x:c r="H13730" s="4" t="n">
        <x:f>COUNTIFS(Relaciones!$D$13414:$D$13787,E13730,Relaciones!$E$13414:$E$13787,D13730,Relaciones!$F$13414:$F$13787,"amistad")</x:f>
        <x:v>1</x:v>
      </x:c>
    </x:row>
    <x:row r="13731" ht="23" customHeight="1">
      <x:c r="A13731" s="4" t="str">
        <x:v>Córdoba</x:v>
      </x:c>
      <x:c r="B13731" s="4" t="str">
        <x:v>1.º ESO</x:v>
      </x:c>
      <x:c r="C13731" s="4" t="str">
        <x:v>B</x:v>
      </x:c>
      <x:c r="D13731" s="13" t="str">
        <x:v>01059</x:v>
      </x:c>
      <x:c r="E13731" s="13" t="str">
        <x:v>01058</x:v>
      </x:c>
      <x:c r="F13731" s="4" t="str">
        <x:v>prediccion_amistad</x:v>
      </x:c>
      <x:c r="G13731" s="4"/>
      <x:c r="H13731" s="4" t="n">
        <x:f>COUNTIFS(Relaciones!$D$13414:$D$13787,E13731,Relaciones!$E$13414:$E$13787,D13731,Relaciones!$F$13414:$F$13787,"amistad")</x:f>
        <x:v>1</x:v>
      </x:c>
    </x:row>
    <x:row r="13732" ht="23" customHeight="1">
      <x:c r="A13732" s="4" t="str">
        <x:v>Córdoba</x:v>
      </x:c>
      <x:c r="B13732" s="4" t="str">
        <x:v>1.º ESO</x:v>
      </x:c>
      <x:c r="C13732" s="4" t="str">
        <x:v>B</x:v>
      </x:c>
      <x:c r="D13732" s="13" t="str">
        <x:v>01059</x:v>
      </x:c>
      <x:c r="E13732" s="13" t="str">
        <x:v>01064</x:v>
      </x:c>
      <x:c r="F13732" s="4" t="str">
        <x:v>prediccion_amistad</x:v>
      </x:c>
      <x:c r="G13732" s="4"/>
      <x:c r="H13732" s="4" t="n">
        <x:f>COUNTIFS(Relaciones!$D$13414:$D$13787,E13732,Relaciones!$E$13414:$E$13787,D13732,Relaciones!$F$13414:$F$13787,"amistad")</x:f>
        <x:v>0</x:v>
      </x:c>
    </x:row>
    <x:row r="13733" ht="23" customHeight="1">
      <x:c r="A13733" s="4" t="str">
        <x:v>Córdoba</x:v>
      </x:c>
      <x:c r="B13733" s="4" t="str">
        <x:v>1.º ESO</x:v>
      </x:c>
      <x:c r="C13733" s="4" t="str">
        <x:v>B</x:v>
      </x:c>
      <x:c r="D13733" s="13" t="str">
        <x:v>01062</x:v>
      </x:c>
      <x:c r="E13733" s="13" t="str">
        <x:v>01039</x:v>
      </x:c>
      <x:c r="F13733" s="4" t="str">
        <x:v>prediccion_amistad</x:v>
      </x:c>
      <x:c r="G13733" s="4"/>
      <x:c r="H13733" s="4" t="n">
        <x:f>COUNTIFS(Relaciones!$D$13414:$D$13787,E13733,Relaciones!$E$13414:$E$13787,D13733,Relaciones!$F$13414:$F$13787,"amistad")</x:f>
        <x:v>0</x:v>
      </x:c>
    </x:row>
    <x:row r="13734" ht="23" customHeight="1">
      <x:c r="A13734" s="4" t="str">
        <x:v>Córdoba</x:v>
      </x:c>
      <x:c r="B13734" s="4" t="str">
        <x:v>1.º ESO</x:v>
      </x:c>
      <x:c r="C13734" s="4" t="str">
        <x:v>B</x:v>
      </x:c>
      <x:c r="D13734" s="13" t="str">
        <x:v>01038</x:v>
      </x:c>
      <x:c r="E13734" s="13" t="str">
        <x:v>01043</x:v>
      </x:c>
      <x:c r="F13734" s="4" t="str">
        <x:v>prediccion_rechazo</x:v>
      </x:c>
      <x:c r="G13734" s="4"/>
      <x:c r="H13734" s="4" t="n">
        <x:f>COUNTIFS(Relaciones!$D$13414:$D$13787,E13734,Relaciones!$E$13414:$E$13787,D13734,Relaciones!$F$13414:$F$13787,"rechazo")</x:f>
        <x:v>0</x:v>
      </x:c>
    </x:row>
    <x:row r="13735" ht="23" customHeight="1">
      <x:c r="A13735" s="4" t="str">
        <x:v>Córdoba</x:v>
      </x:c>
      <x:c r="B13735" s="4" t="str">
        <x:v>1.º ESO</x:v>
      </x:c>
      <x:c r="C13735" s="4" t="str">
        <x:v>B</x:v>
      </x:c>
      <x:c r="D13735" s="13" t="str">
        <x:v>01041</x:v>
      </x:c>
      <x:c r="E13735" s="13" t="str">
        <x:v>01046</x:v>
      </x:c>
      <x:c r="F13735" s="4" t="str">
        <x:v>prediccion_rechazo</x:v>
      </x:c>
      <x:c r="G13735" s="4"/>
      <x:c r="H13735" s="4" t="n">
        <x:f>COUNTIFS(Relaciones!$D$13414:$D$13787,E13735,Relaciones!$E$13414:$E$13787,D13735,Relaciones!$F$13414:$F$13787,"rechazo")</x:f>
        <x:v>0</x:v>
      </x:c>
    </x:row>
    <x:row r="13736" ht="23" customHeight="1">
      <x:c r="A13736" s="4" t="str">
        <x:v>Córdoba</x:v>
      </x:c>
      <x:c r="B13736" s="4" t="str">
        <x:v>1.º ESO</x:v>
      </x:c>
      <x:c r="C13736" s="4" t="str">
        <x:v>B</x:v>
      </x:c>
      <x:c r="D13736" s="13" t="str">
        <x:v>01044</x:v>
      </x:c>
      <x:c r="E13736" s="13" t="str">
        <x:v>01049</x:v>
      </x:c>
      <x:c r="F13736" s="4" t="str">
        <x:v>prediccion_rechazo</x:v>
      </x:c>
      <x:c r="G13736" s="4"/>
      <x:c r="H13736" s="4" t="n">
        <x:f>COUNTIFS(Relaciones!$D$13414:$D$13787,E13736,Relaciones!$E$13414:$E$13787,D13736,Relaciones!$F$13414:$F$13787,"rechazo")</x:f>
        <x:v>0</x:v>
      </x:c>
    </x:row>
    <x:row r="13737" ht="23" customHeight="1">
      <x:c r="A13737" s="4" t="str">
        <x:v>Córdoba</x:v>
      </x:c>
      <x:c r="B13737" s="4" t="str">
        <x:v>1.º ESO</x:v>
      </x:c>
      <x:c r="C13737" s="4" t="str">
        <x:v>B</x:v>
      </x:c>
      <x:c r="D13737" s="13" t="str">
        <x:v>01047</x:v>
      </x:c>
      <x:c r="E13737" s="13" t="str">
        <x:v>01052</x:v>
      </x:c>
      <x:c r="F13737" s="4" t="str">
        <x:v>prediccion_rechazo</x:v>
      </x:c>
      <x:c r="G13737" s="4"/>
      <x:c r="H13737" s="4" t="n">
        <x:f>COUNTIFS(Relaciones!$D$13414:$D$13787,E13737,Relaciones!$E$13414:$E$13787,D13737,Relaciones!$F$13414:$F$13787,"rechazo")</x:f>
        <x:v>0</x:v>
      </x:c>
    </x:row>
    <x:row r="13738" ht="23" customHeight="1">
      <x:c r="A13738" s="4" t="str">
        <x:v>Córdoba</x:v>
      </x:c>
      <x:c r="B13738" s="4" t="str">
        <x:v>1.º ESO</x:v>
      </x:c>
      <x:c r="C13738" s="4" t="str">
        <x:v>B</x:v>
      </x:c>
      <x:c r="D13738" s="13" t="str">
        <x:v>01050</x:v>
      </x:c>
      <x:c r="E13738" s="13" t="str">
        <x:v>01055</x:v>
      </x:c>
      <x:c r="F13738" s="4" t="str">
        <x:v>prediccion_rechazo</x:v>
      </x:c>
      <x:c r="G13738" s="4"/>
      <x:c r="H13738" s="4" t="n">
        <x:f>COUNTIFS(Relaciones!$D$13414:$D$13787,E13738,Relaciones!$E$13414:$E$13787,D13738,Relaciones!$F$13414:$F$13787,"rechazo")</x:f>
        <x:v>0</x:v>
      </x:c>
    </x:row>
    <x:row r="13739" ht="23" customHeight="1">
      <x:c r="A13739" s="4" t="str">
        <x:v>Córdoba</x:v>
      </x:c>
      <x:c r="B13739" s="4" t="str">
        <x:v>1.º ESO</x:v>
      </x:c>
      <x:c r="C13739" s="4" t="str">
        <x:v>B</x:v>
      </x:c>
      <x:c r="D13739" s="13" t="str">
        <x:v>01053</x:v>
      </x:c>
      <x:c r="E13739" s="13" t="str">
        <x:v>01058</x:v>
      </x:c>
      <x:c r="F13739" s="4" t="str">
        <x:v>prediccion_rechazo</x:v>
      </x:c>
      <x:c r="G13739" s="4"/>
      <x:c r="H13739" s="4" t="n">
        <x:f>COUNTIFS(Relaciones!$D$13414:$D$13787,E13739,Relaciones!$E$13414:$E$13787,D13739,Relaciones!$F$13414:$F$13787,"rechazo")</x:f>
        <x:v>0</x:v>
      </x:c>
    </x:row>
    <x:row r="13740" ht="23" customHeight="1">
      <x:c r="A13740" s="4" t="str">
        <x:v>Córdoba</x:v>
      </x:c>
      <x:c r="B13740" s="4" t="str">
        <x:v>1.º ESO</x:v>
      </x:c>
      <x:c r="C13740" s="4" t="str">
        <x:v>B</x:v>
      </x:c>
      <x:c r="D13740" s="13" t="str">
        <x:v>01056</x:v>
      </x:c>
      <x:c r="E13740" s="13" t="str">
        <x:v>01061</x:v>
      </x:c>
      <x:c r="F13740" s="4" t="str">
        <x:v>prediccion_rechazo</x:v>
      </x:c>
      <x:c r="G13740" s="4"/>
      <x:c r="H13740" s="4" t="n">
        <x:f>COUNTIFS(Relaciones!$D$13414:$D$13787,E13740,Relaciones!$E$13414:$E$13787,D13740,Relaciones!$F$13414:$F$13787,"rechazo")</x:f>
        <x:v>0</x:v>
      </x:c>
    </x:row>
    <x:row r="13741" ht="23" customHeight="1">
      <x:c r="A13741" s="4" t="str">
        <x:v>Córdoba</x:v>
      </x:c>
      <x:c r="B13741" s="4" t="str">
        <x:v>1.º ESO</x:v>
      </x:c>
      <x:c r="C13741" s="4" t="str">
        <x:v>B</x:v>
      </x:c>
      <x:c r="D13741" s="13" t="str">
        <x:v>01059</x:v>
      </x:c>
      <x:c r="E13741" s="13" t="str">
        <x:v>01064</x:v>
      </x:c>
      <x:c r="F13741" s="4" t="str">
        <x:v>prediccion_rechazo</x:v>
      </x:c>
      <x:c r="G13741" s="4"/>
      <x:c r="H13741" s="4" t="n">
        <x:f>COUNTIFS(Relaciones!$D$13414:$D$13787,E13741,Relaciones!$E$13414:$E$13787,D13741,Relaciones!$F$13414:$F$13787,"rechazo")</x:f>
        <x:v>0</x:v>
      </x:c>
    </x:row>
    <x:row r="13742" ht="23" customHeight="1">
      <x:c r="A13742" s="4" t="str">
        <x:v>Córdoba</x:v>
      </x:c>
      <x:c r="B13742" s="4" t="str">
        <x:v>1.º ESO</x:v>
      </x:c>
      <x:c r="C13742" s="4" t="str">
        <x:v>B</x:v>
      </x:c>
      <x:c r="D13742" s="13" t="str">
        <x:v>01061</x:v>
      </x:c>
      <x:c r="E13742" s="13" t="str">
        <x:v>01038</x:v>
      </x:c>
      <x:c r="F13742" s="4" t="str">
        <x:v>prediccion_rechazo</x:v>
      </x:c>
      <x:c r="G13742" s="4"/>
      <x:c r="H13742" s="4" t="n">
        <x:f>COUNTIFS(Relaciones!$D$13414:$D$13787,E13742,Relaciones!$E$13414:$E$13787,D13742,Relaciones!$F$13414:$F$13787,"rechazo")</x:f>
        <x:v>1</x:v>
      </x:c>
    </x:row>
    <x:row r="13743" ht="23" customHeight="1">
      <x:c r="A13743" s="4" t="str">
        <x:v>Córdoba</x:v>
      </x:c>
      <x:c r="B13743" s="4" t="str">
        <x:v>1.º ESO</x:v>
      </x:c>
      <x:c r="C13743" s="4" t="str">
        <x:v>B</x:v>
      </x:c>
      <x:c r="D13743" s="13" t="str">
        <x:v>01061</x:v>
      </x:c>
      <x:c r="E13743" s="13" t="str">
        <x:v>01039</x:v>
      </x:c>
      <x:c r="F13743" s="4" t="str">
        <x:v>prediccion_rechazo</x:v>
      </x:c>
      <x:c r="G13743" s="4"/>
      <x:c r="H13743" s="4" t="n">
        <x:f>COUNTIFS(Relaciones!$D$13414:$D$13787,E13743,Relaciones!$E$13414:$E$13787,D13743,Relaciones!$F$13414:$F$13787,"rechazo")</x:f>
        <x:v>1</x:v>
      </x:c>
    </x:row>
    <x:row r="13744" ht="23" customHeight="1">
      <x:c r="A13744" s="4" t="str">
        <x:v>Córdoba</x:v>
      </x:c>
      <x:c r="B13744" s="4" t="str">
        <x:v>1.º ESO</x:v>
      </x:c>
      <x:c r="C13744" s="4" t="str">
        <x:v>B</x:v>
      </x:c>
      <x:c r="D13744" s="13" t="str">
        <x:v>01061</x:v>
      </x:c>
      <x:c r="E13744" s="13" t="str">
        <x:v>01040</x:v>
      </x:c>
      <x:c r="F13744" s="4" t="str">
        <x:v>prediccion_rechazo</x:v>
      </x:c>
      <x:c r="G13744" s="4"/>
      <x:c r="H13744" s="4" t="n">
        <x:f>COUNTIFS(Relaciones!$D$13414:$D$13787,E13744,Relaciones!$E$13414:$E$13787,D13744,Relaciones!$F$13414:$F$13787,"rechazo")</x:f>
        <x:v>1</x:v>
      </x:c>
    </x:row>
    <x:row r="13745" ht="23" customHeight="1">
      <x:c r="A13745" s="4" t="str">
        <x:v>Córdoba</x:v>
      </x:c>
      <x:c r="B13745" s="4" t="str">
        <x:v>1.º ESO</x:v>
      </x:c>
      <x:c r="C13745" s="4" t="str">
        <x:v>B</x:v>
      </x:c>
      <x:c r="D13745" s="13" t="str">
        <x:v>01061</x:v>
      </x:c>
      <x:c r="E13745" s="13" t="str">
        <x:v>01042</x:v>
      </x:c>
      <x:c r="F13745" s="4" t="str">
        <x:v>prediccion_rechazo</x:v>
      </x:c>
      <x:c r="G13745" s="4"/>
      <x:c r="H13745" s="4" t="n">
        <x:f>COUNTIFS(Relaciones!$D$13414:$D$13787,E13745,Relaciones!$E$13414:$E$13787,D13745,Relaciones!$F$13414:$F$13787,"rechazo")</x:f>
        <x:v>1</x:v>
      </x:c>
    </x:row>
    <x:row r="13746" ht="23" customHeight="1">
      <x:c r="A13746" s="4" t="str">
        <x:v>Córdoba</x:v>
      </x:c>
      <x:c r="B13746" s="4" t="str">
        <x:v>1.º ESO</x:v>
      </x:c>
      <x:c r="C13746" s="4" t="str">
        <x:v>B</x:v>
      </x:c>
      <x:c r="D13746" s="13" t="str">
        <x:v>01061</x:v>
      </x:c>
      <x:c r="E13746" s="13" t="str">
        <x:v>01043</x:v>
      </x:c>
      <x:c r="F13746" s="4" t="str">
        <x:v>prediccion_rechazo</x:v>
      </x:c>
      <x:c r="G13746" s="4"/>
      <x:c r="H13746" s="4" t="n">
        <x:f>COUNTIFS(Relaciones!$D$13414:$D$13787,E13746,Relaciones!$E$13414:$E$13787,D13746,Relaciones!$F$13414:$F$13787,"rechazo")</x:f>
        <x:v>1</x:v>
      </x:c>
    </x:row>
    <x:row r="13747" ht="23" customHeight="1">
      <x:c r="A13747" s="4" t="str">
        <x:v>Córdoba</x:v>
      </x:c>
      <x:c r="B13747" s="4" t="str">
        <x:v>1.º ESO</x:v>
      </x:c>
      <x:c r="C13747" s="4" t="str">
        <x:v>B</x:v>
      </x:c>
      <x:c r="D13747" s="13" t="str">
        <x:v>01061</x:v>
      </x:c>
      <x:c r="E13747" s="13" t="str">
        <x:v>01045</x:v>
      </x:c>
      <x:c r="F13747" s="4" t="str">
        <x:v>prediccion_rechazo</x:v>
      </x:c>
      <x:c r="G13747" s="4"/>
      <x:c r="H13747" s="4" t="n">
        <x:f>COUNTIFS(Relaciones!$D$13414:$D$13787,E13747,Relaciones!$E$13414:$E$13787,D13747,Relaciones!$F$13414:$F$13787,"rechazo")</x:f>
        <x:v>1</x:v>
      </x:c>
    </x:row>
    <x:row r="13748" ht="23" customHeight="1">
      <x:c r="A13748" s="4" t="str">
        <x:v>Córdoba</x:v>
      </x:c>
      <x:c r="B13748" s="4" t="str">
        <x:v>1.º ESO</x:v>
      </x:c>
      <x:c r="C13748" s="4" t="str">
        <x:v>B</x:v>
      </x:c>
      <x:c r="D13748" s="13" t="str">
        <x:v>01061</x:v>
      </x:c>
      <x:c r="E13748" s="13" t="str">
        <x:v>01047</x:v>
      </x:c>
      <x:c r="F13748" s="4" t="str">
        <x:v>prediccion_rechazo</x:v>
      </x:c>
      <x:c r="G13748" s="4"/>
      <x:c r="H13748" s="4" t="n">
        <x:f>COUNTIFS(Relaciones!$D$13414:$D$13787,E13748,Relaciones!$E$13414:$E$13787,D13748,Relaciones!$F$13414:$F$13787,"rechazo")</x:f>
        <x:v>1</x:v>
      </x:c>
    </x:row>
    <x:row r="13749" ht="23" customHeight="1">
      <x:c r="A13749" s="4" t="str">
        <x:v>Córdoba</x:v>
      </x:c>
      <x:c r="B13749" s="4" t="str">
        <x:v>1.º ESO</x:v>
      </x:c>
      <x:c r="C13749" s="4" t="str">
        <x:v>B</x:v>
      </x:c>
      <x:c r="D13749" s="13" t="str">
        <x:v>01061</x:v>
      </x:c>
      <x:c r="E13749" s="13" t="str">
        <x:v>01048</x:v>
      </x:c>
      <x:c r="F13749" s="4" t="str">
        <x:v>prediccion_rechazo</x:v>
      </x:c>
      <x:c r="G13749" s="4"/>
      <x:c r="H13749" s="4" t="n">
        <x:f>COUNTIFS(Relaciones!$D$13414:$D$13787,E13749,Relaciones!$E$13414:$E$13787,D13749,Relaciones!$F$13414:$F$13787,"rechazo")</x:f>
        <x:v>1</x:v>
      </x:c>
    </x:row>
    <x:row r="13750" ht="23" customHeight="1">
      <x:c r="A13750" s="4" t="str">
        <x:v>Córdoba</x:v>
      </x:c>
      <x:c r="B13750" s="4" t="str">
        <x:v>1.º ESO</x:v>
      </x:c>
      <x:c r="C13750" s="4" t="str">
        <x:v>B</x:v>
      </x:c>
      <x:c r="D13750" s="13" t="str">
        <x:v>01061</x:v>
      </x:c>
      <x:c r="E13750" s="13" t="str">
        <x:v>01049</x:v>
      </x:c>
      <x:c r="F13750" s="4" t="str">
        <x:v>prediccion_rechazo</x:v>
      </x:c>
      <x:c r="G13750" s="4"/>
      <x:c r="H13750" s="4" t="n">
        <x:f>COUNTIFS(Relaciones!$D$13414:$D$13787,E13750,Relaciones!$E$13414:$E$13787,D13750,Relaciones!$F$13414:$F$13787,"rechazo")</x:f>
        <x:v>1</x:v>
      </x:c>
    </x:row>
    <x:row r="13751" ht="23" customHeight="1">
      <x:c r="A13751" s="4" t="str">
        <x:v>Córdoba</x:v>
      </x:c>
      <x:c r="B13751" s="4" t="str">
        <x:v>1.º ESO</x:v>
      </x:c>
      <x:c r="C13751" s="4" t="str">
        <x:v>B</x:v>
      </x:c>
      <x:c r="D13751" s="13" t="str">
        <x:v>01061</x:v>
      </x:c>
      <x:c r="E13751" s="13" t="str">
        <x:v>01052</x:v>
      </x:c>
      <x:c r="F13751" s="4" t="str">
        <x:v>prediccion_rechazo</x:v>
      </x:c>
      <x:c r="G13751" s="4"/>
      <x:c r="H13751" s="4" t="n">
        <x:f>COUNTIFS(Relaciones!$D$13414:$D$13787,E13751,Relaciones!$E$13414:$E$13787,D13751,Relaciones!$F$13414:$F$13787,"rechazo")</x:f>
        <x:v>1</x:v>
      </x:c>
    </x:row>
    <x:row r="13752" ht="23" customHeight="1">
      <x:c r="A13752" s="4" t="str">
        <x:v>Córdoba</x:v>
      </x:c>
      <x:c r="B13752" s="4" t="str">
        <x:v>1.º ESO</x:v>
      </x:c>
      <x:c r="C13752" s="4" t="str">
        <x:v>B</x:v>
      </x:c>
      <x:c r="D13752" s="13" t="str">
        <x:v>01061</x:v>
      </x:c>
      <x:c r="E13752" s="13" t="str">
        <x:v>01053</x:v>
      </x:c>
      <x:c r="F13752" s="4" t="str">
        <x:v>prediccion_rechazo</x:v>
      </x:c>
      <x:c r="G13752" s="4"/>
      <x:c r="H13752" s="4" t="n">
        <x:f>COUNTIFS(Relaciones!$D$13414:$D$13787,E13752,Relaciones!$E$13414:$E$13787,D13752,Relaciones!$F$13414:$F$13787,"rechazo")</x:f>
        <x:v>1</x:v>
      </x:c>
    </x:row>
    <x:row r="13753" ht="23" customHeight="1">
      <x:c r="A13753" s="4" t="str">
        <x:v>Córdoba</x:v>
      </x:c>
      <x:c r="B13753" s="4" t="str">
        <x:v>1.º ESO</x:v>
      </x:c>
      <x:c r="C13753" s="4" t="str">
        <x:v>B</x:v>
      </x:c>
      <x:c r="D13753" s="13" t="str">
        <x:v>01061</x:v>
      </x:c>
      <x:c r="E13753" s="13" t="str">
        <x:v>01054</x:v>
      </x:c>
      <x:c r="F13753" s="4" t="str">
        <x:v>prediccion_rechazo</x:v>
      </x:c>
      <x:c r="G13753" s="4"/>
      <x:c r="H13753" s="4" t="n">
        <x:f>COUNTIFS(Relaciones!$D$13414:$D$13787,E13753,Relaciones!$E$13414:$E$13787,D13753,Relaciones!$F$13414:$F$13787,"rechazo")</x:f>
        <x:v>1</x:v>
      </x:c>
    </x:row>
    <x:row r="13754" ht="23" customHeight="1">
      <x:c r="A13754" s="4" t="str">
        <x:v>Córdoba</x:v>
      </x:c>
      <x:c r="B13754" s="4" t="str">
        <x:v>1.º ESO</x:v>
      </x:c>
      <x:c r="C13754" s="4" t="str">
        <x:v>B</x:v>
      </x:c>
      <x:c r="D13754" s="13" t="str">
        <x:v>01061</x:v>
      </x:c>
      <x:c r="E13754" s="13" t="str">
        <x:v>01056</x:v>
      </x:c>
      <x:c r="F13754" s="4" t="str">
        <x:v>prediccion_rechazo</x:v>
      </x:c>
      <x:c r="G13754" s="4"/>
      <x:c r="H13754" s="4" t="n">
        <x:f>COUNTIFS(Relaciones!$D$13414:$D$13787,E13754,Relaciones!$E$13414:$E$13787,D13754,Relaciones!$F$13414:$F$13787,"rechazo")</x:f>
        <x:v>1</x:v>
      </x:c>
    </x:row>
    <x:row r="13755" ht="23" customHeight="1">
      <x:c r="A13755" s="4" t="str">
        <x:v>Córdoba</x:v>
      </x:c>
      <x:c r="B13755" s="4" t="str">
        <x:v>1.º ESO</x:v>
      </x:c>
      <x:c r="C13755" s="4" t="str">
        <x:v>B</x:v>
      </x:c>
      <x:c r="D13755" s="13" t="str">
        <x:v>01061</x:v>
      </x:c>
      <x:c r="E13755" s="13" t="str">
        <x:v>01057</x:v>
      </x:c>
      <x:c r="F13755" s="4" t="str">
        <x:v>prediccion_rechazo</x:v>
      </x:c>
      <x:c r="G13755" s="4"/>
      <x:c r="H13755" s="4" t="n">
        <x:f>COUNTIFS(Relaciones!$D$13414:$D$13787,E13755,Relaciones!$E$13414:$E$13787,D13755,Relaciones!$F$13414:$F$13787,"rechazo")</x:f>
        <x:v>1</x:v>
      </x:c>
    </x:row>
    <x:row r="13756" ht="23" customHeight="1">
      <x:c r="A13756" s="4" t="str">
        <x:v>Córdoba</x:v>
      </x:c>
      <x:c r="B13756" s="4" t="str">
        <x:v>1.º ESO</x:v>
      </x:c>
      <x:c r="C13756" s="4" t="str">
        <x:v>B</x:v>
      </x:c>
      <x:c r="D13756" s="13" t="str">
        <x:v>01061</x:v>
      </x:c>
      <x:c r="E13756" s="13" t="str">
        <x:v>01059</x:v>
      </x:c>
      <x:c r="F13756" s="4" t="str">
        <x:v>prediccion_rechazo</x:v>
      </x:c>
      <x:c r="G13756" s="4"/>
      <x:c r="H13756" s="4" t="n">
        <x:f>COUNTIFS(Relaciones!$D$13414:$D$13787,E13756,Relaciones!$E$13414:$E$13787,D13756,Relaciones!$F$13414:$F$13787,"rechazo")</x:f>
        <x:v>1</x:v>
      </x:c>
    </x:row>
    <x:row r="13757" ht="23" customHeight="1">
      <x:c r="A13757" s="4" t="str">
        <x:v>Córdoba</x:v>
      </x:c>
      <x:c r="B13757" s="4" t="str">
        <x:v>1.º ESO</x:v>
      </x:c>
      <x:c r="C13757" s="4" t="str">
        <x:v>B</x:v>
      </x:c>
      <x:c r="D13757" s="13" t="str">
        <x:v>01061</x:v>
      </x:c>
      <x:c r="E13757" s="13" t="str">
        <x:v>01062</x:v>
      </x:c>
      <x:c r="F13757" s="4" t="str">
        <x:v>prediccion_rechazo</x:v>
      </x:c>
      <x:c r="G13757" s="4"/>
      <x:c r="H13757" s="4" t="n">
        <x:f>COUNTIFS(Relaciones!$D$13414:$D$13787,E13757,Relaciones!$E$13414:$E$13787,D13757,Relaciones!$F$13414:$F$13787,"rechazo")</x:f>
        <x:v>1</x:v>
      </x:c>
    </x:row>
    <x:row r="13758" ht="23" customHeight="1">
      <x:c r="A13758" s="4" t="str">
        <x:v>Córdoba</x:v>
      </x:c>
      <x:c r="B13758" s="4" t="str">
        <x:v>1.º ESO</x:v>
      </x:c>
      <x:c r="C13758" s="4" t="str">
        <x:v>B</x:v>
      </x:c>
      <x:c r="D13758" s="13" t="str">
        <x:v>01061</x:v>
      </x:c>
      <x:c r="E13758" s="13" t="str">
        <x:v>01063</x:v>
      </x:c>
      <x:c r="F13758" s="4" t="str">
        <x:v>prediccion_rechazo</x:v>
      </x:c>
      <x:c r="G13758" s="4"/>
      <x:c r="H13758" s="4" t="n">
        <x:f>COUNTIFS(Relaciones!$D$13414:$D$13787,E13758,Relaciones!$E$13414:$E$13787,D13758,Relaciones!$F$13414:$F$13787,"rechazo")</x:f>
        <x:v>1</x:v>
      </x:c>
    </x:row>
    <x:row r="13759" ht="23" customHeight="1">
      <x:c r="A13759" s="4" t="str">
        <x:v>Córdoba</x:v>
      </x:c>
      <x:c r="B13759" s="4" t="str">
        <x:v>1.º ESO</x:v>
      </x:c>
      <x:c r="C13759" s="4" t="str">
        <x:v>B</x:v>
      </x:c>
      <x:c r="D13759" s="13" t="str">
        <x:v>01061</x:v>
      </x:c>
      <x:c r="E13759" s="13" t="str">
        <x:v>01064</x:v>
      </x:c>
      <x:c r="F13759" s="4" t="str">
        <x:v>prediccion_rechazo</x:v>
      </x:c>
      <x:c r="G13759" s="4"/>
      <x:c r="H13759" s="4" t="n">
        <x:f>COUNTIFS(Relaciones!$D$13414:$D$13787,E13759,Relaciones!$E$13414:$E$13787,D13759,Relaciones!$F$13414:$F$13787,"rechazo")</x:f>
        <x:v>1</x:v>
      </x:c>
    </x:row>
    <x:row r="13760" ht="23" customHeight="1">
      <x:c r="A13760" s="4" t="str">
        <x:v>Córdoba</x:v>
      </x:c>
      <x:c r="B13760" s="4" t="str">
        <x:v>1.º ESO</x:v>
      </x:c>
      <x:c r="C13760" s="4" t="str">
        <x:v>B</x:v>
      </x:c>
      <x:c r="D13760" s="13" t="str">
        <x:v>01062</x:v>
      </x:c>
      <x:c r="E13760" s="13" t="str">
        <x:v>01038</x:v>
      </x:c>
      <x:c r="F13760" s="4" t="str">
        <x:v>prediccion_rechazo</x:v>
      </x:c>
      <x:c r="G13760" s="4"/>
      <x:c r="H13760" s="4" t="n">
        <x:f>COUNTIFS(Relaciones!$D$13414:$D$13787,E13760,Relaciones!$E$13414:$E$13787,D13760,Relaciones!$F$13414:$F$13787,"rechazo")</x:f>
        <x:v>1</x:v>
      </x:c>
    </x:row>
    <x:row r="13761" ht="23" customHeight="1">
      <x:c r="A13761" s="4" t="str">
        <x:v>Córdoba</x:v>
      </x:c>
      <x:c r="B13761" s="4" t="str">
        <x:v>1.º ESO</x:v>
      </x:c>
      <x:c r="C13761" s="4" t="str">
        <x:v>B</x:v>
      </x:c>
      <x:c r="D13761" s="13" t="str">
        <x:v>01062</x:v>
      </x:c>
      <x:c r="E13761" s="13" t="str">
        <x:v>01039</x:v>
      </x:c>
      <x:c r="F13761" s="4" t="str">
        <x:v>prediccion_rechazo</x:v>
      </x:c>
      <x:c r="G13761" s="4"/>
      <x:c r="H13761" s="4" t="n">
        <x:f>COUNTIFS(Relaciones!$D$13414:$D$13787,E13761,Relaciones!$E$13414:$E$13787,D13761,Relaciones!$F$13414:$F$13787,"rechazo")</x:f>
        <x:v>1</x:v>
      </x:c>
    </x:row>
    <x:row r="13762" ht="23" customHeight="1">
      <x:c r="A13762" s="4" t="str">
        <x:v>Córdoba</x:v>
      </x:c>
      <x:c r="B13762" s="4" t="str">
        <x:v>1.º ESO</x:v>
      </x:c>
      <x:c r="C13762" s="4" t="str">
        <x:v>B</x:v>
      </x:c>
      <x:c r="D13762" s="13" t="str">
        <x:v>01062</x:v>
      </x:c>
      <x:c r="E13762" s="13" t="str">
        <x:v>01041</x:v>
      </x:c>
      <x:c r="F13762" s="4" t="str">
        <x:v>prediccion_rechazo</x:v>
      </x:c>
      <x:c r="G13762" s="4"/>
      <x:c r="H13762" s="4" t="n">
        <x:f>COUNTIFS(Relaciones!$D$13414:$D$13787,E13762,Relaciones!$E$13414:$E$13787,D13762,Relaciones!$F$13414:$F$13787,"rechazo")</x:f>
        <x:v>1</x:v>
      </x:c>
    </x:row>
    <x:row r="13763" ht="23" customHeight="1">
      <x:c r="A13763" s="4" t="str">
        <x:v>Córdoba</x:v>
      </x:c>
      <x:c r="B13763" s="4" t="str">
        <x:v>1.º ESO</x:v>
      </x:c>
      <x:c r="C13763" s="4" t="str">
        <x:v>B</x:v>
      </x:c>
      <x:c r="D13763" s="13" t="str">
        <x:v>01062</x:v>
      </x:c>
      <x:c r="E13763" s="13" t="str">
        <x:v>01042</x:v>
      </x:c>
      <x:c r="F13763" s="4" t="str">
        <x:v>prediccion_rechazo</x:v>
      </x:c>
      <x:c r="G13763" s="4"/>
      <x:c r="H13763" s="4" t="n">
        <x:f>COUNTIFS(Relaciones!$D$13414:$D$13787,E13763,Relaciones!$E$13414:$E$13787,D13763,Relaciones!$F$13414:$F$13787,"rechazo")</x:f>
        <x:v>1</x:v>
      </x:c>
    </x:row>
    <x:row r="13764" ht="23" customHeight="1">
      <x:c r="A13764" s="4" t="str">
        <x:v>Córdoba</x:v>
      </x:c>
      <x:c r="B13764" s="4" t="str">
        <x:v>1.º ESO</x:v>
      </x:c>
      <x:c r="C13764" s="4" t="str">
        <x:v>B</x:v>
      </x:c>
      <x:c r="D13764" s="13" t="str">
        <x:v>01062</x:v>
      </x:c>
      <x:c r="E13764" s="13" t="str">
        <x:v>01043</x:v>
      </x:c>
      <x:c r="F13764" s="4" t="str">
        <x:v>prediccion_rechazo</x:v>
      </x:c>
      <x:c r="G13764" s="4"/>
      <x:c r="H13764" s="4" t="n">
        <x:f>COUNTIFS(Relaciones!$D$13414:$D$13787,E13764,Relaciones!$E$13414:$E$13787,D13764,Relaciones!$F$13414:$F$13787,"rechazo")</x:f>
        <x:v>1</x:v>
      </x:c>
    </x:row>
    <x:row r="13765" ht="23" customHeight="1">
      <x:c r="A13765" s="4" t="str">
        <x:v>Córdoba</x:v>
      </x:c>
      <x:c r="B13765" s="4" t="str">
        <x:v>1.º ESO</x:v>
      </x:c>
      <x:c r="C13765" s="4" t="str">
        <x:v>B</x:v>
      </x:c>
      <x:c r="D13765" s="13" t="str">
        <x:v>01062</x:v>
      </x:c>
      <x:c r="E13765" s="13" t="str">
        <x:v>01044</x:v>
      </x:c>
      <x:c r="F13765" s="4" t="str">
        <x:v>prediccion_rechazo</x:v>
      </x:c>
      <x:c r="G13765" s="4"/>
      <x:c r="H13765" s="4" t="n">
        <x:f>COUNTIFS(Relaciones!$D$13414:$D$13787,E13765,Relaciones!$E$13414:$E$13787,D13765,Relaciones!$F$13414:$F$13787,"rechazo")</x:f>
        <x:v>0</x:v>
      </x:c>
    </x:row>
    <x:row r="13766" ht="23" customHeight="1">
      <x:c r="A13766" s="4" t="str">
        <x:v>Córdoba</x:v>
      </x:c>
      <x:c r="B13766" s="4" t="str">
        <x:v>1.º ESO</x:v>
      </x:c>
      <x:c r="C13766" s="4" t="str">
        <x:v>B</x:v>
      </x:c>
      <x:c r="D13766" s="13" t="str">
        <x:v>01062</x:v>
      </x:c>
      <x:c r="E13766" s="13" t="str">
        <x:v>01046</x:v>
      </x:c>
      <x:c r="F13766" s="4" t="str">
        <x:v>prediccion_rechazo</x:v>
      </x:c>
      <x:c r="G13766" s="4"/>
      <x:c r="H13766" s="4" t="n">
        <x:f>COUNTIFS(Relaciones!$D$13414:$D$13787,E13766,Relaciones!$E$13414:$E$13787,D13766,Relaciones!$F$13414:$F$13787,"rechazo")</x:f>
        <x:v>1</x:v>
      </x:c>
    </x:row>
    <x:row r="13767" ht="23" customHeight="1">
      <x:c r="A13767" s="4" t="str">
        <x:v>Córdoba</x:v>
      </x:c>
      <x:c r="B13767" s="4" t="str">
        <x:v>1.º ESO</x:v>
      </x:c>
      <x:c r="C13767" s="4" t="str">
        <x:v>B</x:v>
      </x:c>
      <x:c r="D13767" s="13" t="str">
        <x:v>01062</x:v>
      </x:c>
      <x:c r="E13767" s="13" t="str">
        <x:v>01047</x:v>
      </x:c>
      <x:c r="F13767" s="4" t="str">
        <x:v>prediccion_rechazo</x:v>
      </x:c>
      <x:c r="G13767" s="4"/>
      <x:c r="H13767" s="4" t="n">
        <x:f>COUNTIFS(Relaciones!$D$13414:$D$13787,E13767,Relaciones!$E$13414:$E$13787,D13767,Relaciones!$F$13414:$F$13787,"rechazo")</x:f>
        <x:v>1</x:v>
      </x:c>
    </x:row>
    <x:row r="13768" ht="23" customHeight="1">
      <x:c r="A13768" s="4" t="str">
        <x:v>Córdoba</x:v>
      </x:c>
      <x:c r="B13768" s="4" t="str">
        <x:v>1.º ESO</x:v>
      </x:c>
      <x:c r="C13768" s="4" t="str">
        <x:v>B</x:v>
      </x:c>
      <x:c r="D13768" s="13" t="str">
        <x:v>01062</x:v>
      </x:c>
      <x:c r="E13768" s="13" t="str">
        <x:v>01048</x:v>
      </x:c>
      <x:c r="F13768" s="4" t="str">
        <x:v>prediccion_rechazo</x:v>
      </x:c>
      <x:c r="G13768" s="4"/>
      <x:c r="H13768" s="4" t="n">
        <x:f>COUNTIFS(Relaciones!$D$13414:$D$13787,E13768,Relaciones!$E$13414:$E$13787,D13768,Relaciones!$F$13414:$F$13787,"rechazo")</x:f>
        <x:v>1</x:v>
      </x:c>
    </x:row>
    <x:row r="13769" ht="23" customHeight="1">
      <x:c r="A13769" s="4" t="str">
        <x:v>Córdoba</x:v>
      </x:c>
      <x:c r="B13769" s="4" t="str">
        <x:v>1.º ESO</x:v>
      </x:c>
      <x:c r="C13769" s="4" t="str">
        <x:v>B</x:v>
      </x:c>
      <x:c r="D13769" s="13" t="str">
        <x:v>01062</x:v>
      </x:c>
      <x:c r="E13769" s="13" t="str">
        <x:v>01050</x:v>
      </x:c>
      <x:c r="F13769" s="4" t="str">
        <x:v>prediccion_rechazo</x:v>
      </x:c>
      <x:c r="G13769" s="4"/>
      <x:c r="H13769" s="4" t="n">
        <x:f>COUNTIFS(Relaciones!$D$13414:$D$13787,E13769,Relaciones!$E$13414:$E$13787,D13769,Relaciones!$F$13414:$F$13787,"rechazo")</x:f>
        <x:v>1</x:v>
      </x:c>
    </x:row>
    <x:row r="13770" ht="23" customHeight="1">
      <x:c r="A13770" s="4" t="str">
        <x:v>Córdoba</x:v>
      </x:c>
      <x:c r="B13770" s="4" t="str">
        <x:v>1.º ESO</x:v>
      </x:c>
      <x:c r="C13770" s="4" t="str">
        <x:v>B</x:v>
      </x:c>
      <x:c r="D13770" s="13" t="str">
        <x:v>01062</x:v>
      </x:c>
      <x:c r="E13770" s="13" t="str">
        <x:v>01052</x:v>
      </x:c>
      <x:c r="F13770" s="4" t="str">
        <x:v>prediccion_rechazo</x:v>
      </x:c>
      <x:c r="G13770" s="4"/>
      <x:c r="H13770" s="4" t="n">
        <x:f>COUNTIFS(Relaciones!$D$13414:$D$13787,E13770,Relaciones!$E$13414:$E$13787,D13770,Relaciones!$F$13414:$F$13787,"rechazo")</x:f>
        <x:v>1</x:v>
      </x:c>
    </x:row>
    <x:row r="13771" ht="23" customHeight="1">
      <x:c r="A13771" s="4" t="str">
        <x:v>Córdoba</x:v>
      </x:c>
      <x:c r="B13771" s="4" t="str">
        <x:v>1.º ESO</x:v>
      </x:c>
      <x:c r="C13771" s="4" t="str">
        <x:v>B</x:v>
      </x:c>
      <x:c r="D13771" s="13" t="str">
        <x:v>01062</x:v>
      </x:c>
      <x:c r="E13771" s="13" t="str">
        <x:v>01053</x:v>
      </x:c>
      <x:c r="F13771" s="4" t="str">
        <x:v>prediccion_rechazo</x:v>
      </x:c>
      <x:c r="G13771" s="4"/>
      <x:c r="H13771" s="4" t="n">
        <x:f>COUNTIFS(Relaciones!$D$13414:$D$13787,E13771,Relaciones!$E$13414:$E$13787,D13771,Relaciones!$F$13414:$F$13787,"rechazo")</x:f>
        <x:v>1</x:v>
      </x:c>
    </x:row>
    <x:row r="13772" ht="23" customHeight="1">
      <x:c r="A13772" s="4" t="str">
        <x:v>Córdoba</x:v>
      </x:c>
      <x:c r="B13772" s="4" t="str">
        <x:v>1.º ESO</x:v>
      </x:c>
      <x:c r="C13772" s="4" t="str">
        <x:v>B</x:v>
      </x:c>
      <x:c r="D13772" s="13" t="str">
        <x:v>01062</x:v>
      </x:c>
      <x:c r="E13772" s="13" t="str">
        <x:v>01055</x:v>
      </x:c>
      <x:c r="F13772" s="4" t="str">
        <x:v>prediccion_rechazo</x:v>
      </x:c>
      <x:c r="G13772" s="4"/>
      <x:c r="H13772" s="4" t="n">
        <x:f>COUNTIFS(Relaciones!$D$13414:$D$13787,E13772,Relaciones!$E$13414:$E$13787,D13772,Relaciones!$F$13414:$F$13787,"rechazo")</x:f>
        <x:v>1</x:v>
      </x:c>
    </x:row>
    <x:row r="13773" ht="23" customHeight="1">
      <x:c r="A13773" s="4" t="str">
        <x:v>Córdoba</x:v>
      </x:c>
      <x:c r="B13773" s="4" t="str">
        <x:v>1.º ESO</x:v>
      </x:c>
      <x:c r="C13773" s="4" t="str">
        <x:v>B</x:v>
      </x:c>
      <x:c r="D13773" s="13" t="str">
        <x:v>01062</x:v>
      </x:c>
      <x:c r="E13773" s="13" t="str">
        <x:v>01056</x:v>
      </x:c>
      <x:c r="F13773" s="4" t="str">
        <x:v>prediccion_rechazo</x:v>
      </x:c>
      <x:c r="G13773" s="4"/>
      <x:c r="H13773" s="4" t="n">
        <x:f>COUNTIFS(Relaciones!$D$13414:$D$13787,E13773,Relaciones!$E$13414:$E$13787,D13773,Relaciones!$F$13414:$F$13787,"rechazo")</x:f>
        <x:v>1</x:v>
      </x:c>
    </x:row>
    <x:row r="13774" ht="23" customHeight="1">
      <x:c r="A13774" s="4" t="str">
        <x:v>Córdoba</x:v>
      </x:c>
      <x:c r="B13774" s="4" t="str">
        <x:v>1.º ESO</x:v>
      </x:c>
      <x:c r="C13774" s="4" t="str">
        <x:v>B</x:v>
      </x:c>
      <x:c r="D13774" s="13" t="str">
        <x:v>01062</x:v>
      </x:c>
      <x:c r="E13774" s="13" t="str">
        <x:v>01057</x:v>
      </x:c>
      <x:c r="F13774" s="4" t="str">
        <x:v>prediccion_rechazo</x:v>
      </x:c>
      <x:c r="G13774" s="4"/>
      <x:c r="H13774" s="4" t="n">
        <x:f>COUNTIFS(Relaciones!$D$13414:$D$13787,E13774,Relaciones!$E$13414:$E$13787,D13774,Relaciones!$F$13414:$F$13787,"rechazo")</x:f>
        <x:v>1</x:v>
      </x:c>
    </x:row>
    <x:row r="13775" ht="23" customHeight="1">
      <x:c r="A13775" s="4" t="str">
        <x:v>Córdoba</x:v>
      </x:c>
      <x:c r="B13775" s="4" t="str">
        <x:v>1.º ESO</x:v>
      </x:c>
      <x:c r="C13775" s="4" t="str">
        <x:v>B</x:v>
      </x:c>
      <x:c r="D13775" s="13" t="str">
        <x:v>01062</x:v>
      </x:c>
      <x:c r="E13775" s="13" t="str">
        <x:v>01060</x:v>
      </x:c>
      <x:c r="F13775" s="4" t="str">
        <x:v>prediccion_rechazo</x:v>
      </x:c>
      <x:c r="G13775" s="4"/>
      <x:c r="H13775" s="4" t="n">
        <x:f>COUNTIFS(Relaciones!$D$13414:$D$13787,E13775,Relaciones!$E$13414:$E$13787,D13775,Relaciones!$F$13414:$F$13787,"rechazo")</x:f>
        <x:v>1</x:v>
      </x:c>
    </x:row>
    <x:row r="13776" ht="23" customHeight="1">
      <x:c r="A13776" s="4" t="str">
        <x:v>Córdoba</x:v>
      </x:c>
      <x:c r="B13776" s="4" t="str">
        <x:v>1.º ESO</x:v>
      </x:c>
      <x:c r="C13776" s="4" t="str">
        <x:v>B</x:v>
      </x:c>
      <x:c r="D13776" s="13" t="str">
        <x:v>01062</x:v>
      </x:c>
      <x:c r="E13776" s="13" t="str">
        <x:v>01061</x:v>
      </x:c>
      <x:c r="F13776" s="4" t="str">
        <x:v>prediccion_rechazo</x:v>
      </x:c>
      <x:c r="G13776" s="4"/>
      <x:c r="H13776" s="4" t="n">
        <x:f>COUNTIFS(Relaciones!$D$13414:$D$13787,E13776,Relaciones!$E$13414:$E$13787,D13776,Relaciones!$F$13414:$F$13787,"rechazo")</x:f>
        <x:v>1</x:v>
      </x:c>
    </x:row>
    <x:row r="13777" ht="23" customHeight="1">
      <x:c r="A13777" s="4" t="str">
        <x:v>Córdoba</x:v>
      </x:c>
      <x:c r="B13777" s="4" t="str">
        <x:v>1.º ESO</x:v>
      </x:c>
      <x:c r="C13777" s="4" t="str">
        <x:v>B</x:v>
      </x:c>
      <x:c r="D13777" s="13" t="str">
        <x:v>01062</x:v>
      </x:c>
      <x:c r="E13777" s="13" t="str">
        <x:v>01063</x:v>
      </x:c>
      <x:c r="F13777" s="4" t="str">
        <x:v>prediccion_rechazo</x:v>
      </x:c>
      <x:c r="G13777" s="4"/>
      <x:c r="H13777" s="4" t="n">
        <x:f>COUNTIFS(Relaciones!$D$13414:$D$13787,E13777,Relaciones!$E$13414:$E$13787,D13777,Relaciones!$F$13414:$F$13787,"rechazo")</x:f>
        <x:v>1</x:v>
      </x:c>
    </x:row>
    <x:row r="13778" ht="23" customHeight="1">
      <x:c r="A13778" s="4" t="str">
        <x:v>Córdoba</x:v>
      </x:c>
      <x:c r="B13778" s="4" t="str">
        <x:v>1.º ESO</x:v>
      </x:c>
      <x:c r="C13778" s="4" t="str">
        <x:v>B</x:v>
      </x:c>
      <x:c r="D13778" s="13" t="str">
        <x:v>01063</x:v>
      </x:c>
      <x:c r="E13778" s="13" t="str">
        <x:v>01038</x:v>
      </x:c>
      <x:c r="F13778" s="4" t="str">
        <x:v>prediccion_rechazo</x:v>
      </x:c>
      <x:c r="G13778" s="4"/>
      <x:c r="H13778" s="4" t="n">
        <x:f>COUNTIFS(Relaciones!$D$13414:$D$13787,E13778,Relaciones!$E$13414:$E$13787,D13778,Relaciones!$F$13414:$F$13787,"rechazo")</x:f>
        <x:v>1</x:v>
      </x:c>
    </x:row>
    <x:row r="13779" ht="23" customHeight="1">
      <x:c r="A13779" s="4" t="str">
        <x:v>Córdoba</x:v>
      </x:c>
      <x:c r="B13779" s="4" t="str">
        <x:v>1.º ESO</x:v>
      </x:c>
      <x:c r="C13779" s="4" t="str">
        <x:v>B</x:v>
      </x:c>
      <x:c r="D13779" s="13" t="str">
        <x:v>01063</x:v>
      </x:c>
      <x:c r="E13779" s="13" t="str">
        <x:v>01042</x:v>
      </x:c>
      <x:c r="F13779" s="4" t="str">
        <x:v>prediccion_rechazo</x:v>
      </x:c>
      <x:c r="G13779" s="4"/>
      <x:c r="H13779" s="4" t="n">
        <x:f>COUNTIFS(Relaciones!$D$13414:$D$13787,E13779,Relaciones!$E$13414:$E$13787,D13779,Relaciones!$F$13414:$F$13787,"rechazo")</x:f>
        <x:v>1</x:v>
      </x:c>
    </x:row>
    <x:row r="13780" ht="23" customHeight="1">
      <x:c r="A13780" s="4" t="str">
        <x:v>Córdoba</x:v>
      </x:c>
      <x:c r="B13780" s="4" t="str">
        <x:v>1.º ESO</x:v>
      </x:c>
      <x:c r="C13780" s="4" t="str">
        <x:v>B</x:v>
      </x:c>
      <x:c r="D13780" s="13" t="str">
        <x:v>01063</x:v>
      </x:c>
      <x:c r="E13780" s="13" t="str">
        <x:v>01046</x:v>
      </x:c>
      <x:c r="F13780" s="4" t="str">
        <x:v>prediccion_rechazo</x:v>
      </x:c>
      <x:c r="G13780" s="4"/>
      <x:c r="H13780" s="4" t="n">
        <x:f>COUNTIFS(Relaciones!$D$13414:$D$13787,E13780,Relaciones!$E$13414:$E$13787,D13780,Relaciones!$F$13414:$F$13787,"rechazo")</x:f>
        <x:v>1</x:v>
      </x:c>
    </x:row>
    <x:row r="13781" ht="23" customHeight="1">
      <x:c r="A13781" s="4" t="str">
        <x:v>Córdoba</x:v>
      </x:c>
      <x:c r="B13781" s="4" t="str">
        <x:v>1.º ESO</x:v>
      </x:c>
      <x:c r="C13781" s="4" t="str">
        <x:v>B</x:v>
      </x:c>
      <x:c r="D13781" s="13" t="str">
        <x:v>01063</x:v>
      </x:c>
      <x:c r="E13781" s="13" t="str">
        <x:v>01048</x:v>
      </x:c>
      <x:c r="F13781" s="4" t="str">
        <x:v>prediccion_rechazo</x:v>
      </x:c>
      <x:c r="G13781" s="4"/>
      <x:c r="H13781" s="4" t="n">
        <x:f>COUNTIFS(Relaciones!$D$13414:$D$13787,E13781,Relaciones!$E$13414:$E$13787,D13781,Relaciones!$F$13414:$F$13787,"rechazo")</x:f>
        <x:v>1</x:v>
      </x:c>
    </x:row>
    <x:row r="13782" ht="23" customHeight="1">
      <x:c r="A13782" s="4" t="str">
        <x:v>Córdoba</x:v>
      </x:c>
      <x:c r="B13782" s="4" t="str">
        <x:v>1.º ESO</x:v>
      </x:c>
      <x:c r="C13782" s="4" t="str">
        <x:v>B</x:v>
      </x:c>
      <x:c r="D13782" s="13" t="str">
        <x:v>01063</x:v>
      </x:c>
      <x:c r="E13782" s="13" t="str">
        <x:v>01052</x:v>
      </x:c>
      <x:c r="F13782" s="4" t="str">
        <x:v>prediccion_rechazo</x:v>
      </x:c>
      <x:c r="G13782" s="4"/>
      <x:c r="H13782" s="4" t="n">
        <x:f>COUNTIFS(Relaciones!$D$13414:$D$13787,E13782,Relaciones!$E$13414:$E$13787,D13782,Relaciones!$F$13414:$F$13787,"rechazo")</x:f>
        <x:v>1</x:v>
      </x:c>
    </x:row>
    <x:row r="13783" ht="23" customHeight="1">
      <x:c r="A13783" s="4" t="str">
        <x:v>Córdoba</x:v>
      </x:c>
      <x:c r="B13783" s="4" t="str">
        <x:v>1.º ESO</x:v>
      </x:c>
      <x:c r="C13783" s="4" t="str">
        <x:v>B</x:v>
      </x:c>
      <x:c r="D13783" s="13" t="str">
        <x:v>01063</x:v>
      </x:c>
      <x:c r="E13783" s="13" t="str">
        <x:v>01054</x:v>
      </x:c>
      <x:c r="F13783" s="4" t="str">
        <x:v>prediccion_rechazo</x:v>
      </x:c>
      <x:c r="G13783" s="4"/>
      <x:c r="H13783" s="4" t="n">
        <x:f>COUNTIFS(Relaciones!$D$13414:$D$13787,E13783,Relaciones!$E$13414:$E$13787,D13783,Relaciones!$F$13414:$F$13787,"rechazo")</x:f>
        <x:v>1</x:v>
      </x:c>
    </x:row>
    <x:row r="13784" ht="23" customHeight="1">
      <x:c r="A13784" s="4" t="str">
        <x:v>Córdoba</x:v>
      </x:c>
      <x:c r="B13784" s="4" t="str">
        <x:v>1.º ESO</x:v>
      </x:c>
      <x:c r="C13784" s="4" t="str">
        <x:v>B</x:v>
      </x:c>
      <x:c r="D13784" s="13" t="str">
        <x:v>01063</x:v>
      </x:c>
      <x:c r="E13784" s="13" t="str">
        <x:v>01056</x:v>
      </x:c>
      <x:c r="F13784" s="4" t="str">
        <x:v>prediccion_rechazo</x:v>
      </x:c>
      <x:c r="G13784" s="4"/>
      <x:c r="H13784" s="4" t="n">
        <x:f>COUNTIFS(Relaciones!$D$13414:$D$13787,E13784,Relaciones!$E$13414:$E$13787,D13784,Relaciones!$F$13414:$F$13787,"rechazo")</x:f>
        <x:v>1</x:v>
      </x:c>
    </x:row>
    <x:row r="13785" ht="23" customHeight="1">
      <x:c r="A13785" s="4" t="str">
        <x:v>Córdoba</x:v>
      </x:c>
      <x:c r="B13785" s="4" t="str">
        <x:v>1.º ESO</x:v>
      </x:c>
      <x:c r="C13785" s="4" t="str">
        <x:v>B</x:v>
      </x:c>
      <x:c r="D13785" s="13" t="str">
        <x:v>01063</x:v>
      </x:c>
      <x:c r="E13785" s="13" t="str">
        <x:v>01061</x:v>
      </x:c>
      <x:c r="F13785" s="4" t="str">
        <x:v>prediccion_rechazo</x:v>
      </x:c>
      <x:c r="G13785" s="4"/>
      <x:c r="H13785" s="4" t="n">
        <x:f>COUNTIFS(Relaciones!$D$13414:$D$13787,E13785,Relaciones!$E$13414:$E$13787,D13785,Relaciones!$F$13414:$F$13787,"rechazo")</x:f>
        <x:v>1</x:v>
      </x:c>
    </x:row>
    <x:row r="13786" ht="23" customHeight="1">
      <x:c r="A13786" s="4" t="str">
        <x:v>Córdoba</x:v>
      </x:c>
      <x:c r="B13786" s="4" t="str">
        <x:v>1.º ESO</x:v>
      </x:c>
      <x:c r="C13786" s="4" t="str">
        <x:v>B</x:v>
      </x:c>
      <x:c r="D13786" s="13" t="str">
        <x:v>01063</x:v>
      </x:c>
      <x:c r="E13786" s="13" t="str">
        <x:v>01062</x:v>
      </x:c>
      <x:c r="F13786" s="4" t="str">
        <x:v>prediccion_rechazo</x:v>
      </x:c>
      <x:c r="G13786" s="4"/>
      <x:c r="H13786" s="4" t="n">
        <x:f>COUNTIFS(Relaciones!$D$13414:$D$13787,E13786,Relaciones!$E$13414:$E$13787,D13786,Relaciones!$F$13414:$F$13787,"rechazo")</x:f>
        <x:v>1</x:v>
      </x:c>
    </x:row>
    <x:row r="13787" ht="23" customHeight="1">
      <x:c r="A13787" s="4" t="str">
        <x:v>Córdoba</x:v>
      </x:c>
      <x:c r="B13787" s="4" t="str">
        <x:v>1.º ESO</x:v>
      </x:c>
      <x:c r="C13787" s="4" t="str">
        <x:v>B</x:v>
      </x:c>
      <x:c r="D13787" s="13" t="str">
        <x:v>01063</x:v>
      </x:c>
      <x:c r="E13787" s="13" t="str">
        <x:v>01064</x:v>
      </x:c>
      <x:c r="F13787" s="4" t="str">
        <x:v>prediccion_rechazo</x:v>
      </x:c>
      <x:c r="G13787" s="4"/>
      <x:c r="H13787" s="4" t="n">
        <x:f>COUNTIFS(Relaciones!$D$13414:$D$13787,E13787,Relaciones!$E$13414:$E$13787,D13787,Relaciones!$F$13414:$F$13787,"rechazo")</x:f>
        <x:v>1</x:v>
      </x:c>
    </x:row>
    <x:row r="13788" ht="23" customHeight="1">
      <x:c r="A13788" s="4" t="str">
        <x:v>Córdoba</x:v>
      </x:c>
      <x:c r="B13788" s="4" t="str">
        <x:v>1.º ESO</x:v>
      </x:c>
      <x:c r="C13788" s="4" t="str">
        <x:v>C</x:v>
      </x:c>
      <x:c r="D13788" s="13" t="str">
        <x:v>01065</x:v>
      </x:c>
      <x:c r="E13788" s="13" t="str">
        <x:v>01066</x:v>
      </x:c>
      <x:c r="F13788" s="4" t="str">
        <x:v>amistad</x:v>
      </x:c>
      <x:c r="G13788" s="4" t="n">
        <x:f>COUNTIFS(Relaciones!$D$13788:$D$14222,E13788,Relaciones!$E$13788:$E$14222,D13788,Relaciones!$F$13788:$F$14222,F13788)</x:f>
        <x:v>1</x:v>
      </x:c>
      <x:c r="H13788" s="4"/>
    </x:row>
    <x:row r="13789" ht="23" customHeight="1">
      <x:c r="A13789" s="4" t="str">
        <x:v>Córdoba</x:v>
      </x:c>
      <x:c r="B13789" s="4" t="str">
        <x:v>1.º ESO</x:v>
      </x:c>
      <x:c r="C13789" s="4" t="str">
        <x:v>C</x:v>
      </x:c>
      <x:c r="D13789" s="13" t="str">
        <x:v>01065</x:v>
      </x:c>
      <x:c r="E13789" s="13" t="str">
        <x:v>01068</x:v>
      </x:c>
      <x:c r="F13789" s="4" t="str">
        <x:v>amistad</x:v>
      </x:c>
      <x:c r="G13789" s="4" t="n">
        <x:f>COUNTIFS(Relaciones!$D$13788:$D$14222,E13789,Relaciones!$E$13788:$E$14222,D13789,Relaciones!$F$13788:$F$14222,F13789)</x:f>
        <x:v>1</x:v>
      </x:c>
      <x:c r="H13789" s="4"/>
    </x:row>
    <x:row r="13790" ht="23" customHeight="1">
      <x:c r="A13790" s="4" t="str">
        <x:v>Córdoba</x:v>
      </x:c>
      <x:c r="B13790" s="4" t="str">
        <x:v>1.º ESO</x:v>
      </x:c>
      <x:c r="C13790" s="4" t="str">
        <x:v>C</x:v>
      </x:c>
      <x:c r="D13790" s="13" t="str">
        <x:v>01065</x:v>
      </x:c>
      <x:c r="E13790" s="13" t="str">
        <x:v>01076</x:v>
      </x:c>
      <x:c r="F13790" s="4" t="str">
        <x:v>amistad</x:v>
      </x:c>
      <x:c r="G13790" s="4" t="n">
        <x:f>COUNTIFS(Relaciones!$D$13788:$D$14222,E13790,Relaciones!$E$13788:$E$14222,D13790,Relaciones!$F$13788:$F$14222,F13790)</x:f>
        <x:v>1</x:v>
      </x:c>
      <x:c r="H13790" s="4"/>
    </x:row>
    <x:row r="13791" ht="23" customHeight="1">
      <x:c r="A13791" s="4" t="str">
        <x:v>Córdoba</x:v>
      </x:c>
      <x:c r="B13791" s="4" t="str">
        <x:v>1.º ESO</x:v>
      </x:c>
      <x:c r="C13791" s="4" t="str">
        <x:v>C</x:v>
      </x:c>
      <x:c r="D13791" s="13" t="str">
        <x:v>01065</x:v>
      </x:c>
      <x:c r="E13791" s="13" t="str">
        <x:v>01078</x:v>
      </x:c>
      <x:c r="F13791" s="4" t="str">
        <x:v>amistad</x:v>
      </x:c>
      <x:c r="G13791" s="4" t="n">
        <x:f>COUNTIFS(Relaciones!$D$13788:$D$14222,E13791,Relaciones!$E$13788:$E$14222,D13791,Relaciones!$F$13788:$F$14222,F13791)</x:f>
        <x:v>1</x:v>
      </x:c>
      <x:c r="H13791" s="4"/>
    </x:row>
    <x:row r="13792" ht="23" customHeight="1">
      <x:c r="A13792" s="4" t="str">
        <x:v>Córdoba</x:v>
      </x:c>
      <x:c r="B13792" s="4" t="str">
        <x:v>1.º ESO</x:v>
      </x:c>
      <x:c r="C13792" s="4" t="str">
        <x:v>C</x:v>
      </x:c>
      <x:c r="D13792" s="13" t="str">
        <x:v>01065</x:v>
      </x:c>
      <x:c r="E13792" s="13" t="str">
        <x:v>01079</x:v>
      </x:c>
      <x:c r="F13792" s="4" t="str">
        <x:v>amistad</x:v>
      </x:c>
      <x:c r="G13792" s="4" t="n">
        <x:f>COUNTIFS(Relaciones!$D$13788:$D$14222,E13792,Relaciones!$E$13788:$E$14222,D13792,Relaciones!$F$13788:$F$14222,F13792)</x:f>
        <x:v>1</x:v>
      </x:c>
      <x:c r="H13792" s="4"/>
    </x:row>
    <x:row r="13793" ht="23" customHeight="1">
      <x:c r="A13793" s="4" t="str">
        <x:v>Córdoba</x:v>
      </x:c>
      <x:c r="B13793" s="4" t="str">
        <x:v>1.º ESO</x:v>
      </x:c>
      <x:c r="C13793" s="4" t="str">
        <x:v>C</x:v>
      </x:c>
      <x:c r="D13793" s="13" t="str">
        <x:v>01065</x:v>
      </x:c>
      <x:c r="E13793" s="13" t="str">
        <x:v>01080</x:v>
      </x:c>
      <x:c r="F13793" s="4" t="str">
        <x:v>amistad</x:v>
      </x:c>
      <x:c r="G13793" s="4" t="n">
        <x:f>COUNTIFS(Relaciones!$D$13788:$D$14222,E13793,Relaciones!$E$13788:$E$14222,D13793,Relaciones!$F$13788:$F$14222,F13793)</x:f>
        <x:v>1</x:v>
      </x:c>
      <x:c r="H13793" s="4"/>
    </x:row>
    <x:row r="13794" ht="23" customHeight="1">
      <x:c r="A13794" s="4" t="str">
        <x:v>Córdoba</x:v>
      </x:c>
      <x:c r="B13794" s="4" t="str">
        <x:v>1.º ESO</x:v>
      </x:c>
      <x:c r="C13794" s="4" t="str">
        <x:v>C</x:v>
      </x:c>
      <x:c r="D13794" s="13" t="str">
        <x:v>01066</x:v>
      </x:c>
      <x:c r="E13794" s="13" t="str">
        <x:v>01065</x:v>
      </x:c>
      <x:c r="F13794" s="4" t="str">
        <x:v>amistad</x:v>
      </x:c>
      <x:c r="G13794" s="4" t="n">
        <x:f>COUNTIFS(Relaciones!$D$13788:$D$14222,E13794,Relaciones!$E$13788:$E$14222,D13794,Relaciones!$F$13788:$F$14222,F13794)</x:f>
        <x:v>1</x:v>
      </x:c>
      <x:c r="H13794" s="4"/>
    </x:row>
    <x:row r="13795" ht="23" customHeight="1">
      <x:c r="A13795" s="4" t="str">
        <x:v>Córdoba</x:v>
      </x:c>
      <x:c r="B13795" s="4" t="str">
        <x:v>1.º ESO</x:v>
      </x:c>
      <x:c r="C13795" s="4" t="str">
        <x:v>C</x:v>
      </x:c>
      <x:c r="D13795" s="13" t="str">
        <x:v>01066</x:v>
      </x:c>
      <x:c r="E13795" s="13" t="str">
        <x:v>01067</x:v>
      </x:c>
      <x:c r="F13795" s="4" t="str">
        <x:v>amistad</x:v>
      </x:c>
      <x:c r="G13795" s="4" t="n">
        <x:f>COUNTIFS(Relaciones!$D$13788:$D$14222,E13795,Relaciones!$E$13788:$E$14222,D13795,Relaciones!$F$13788:$F$14222,F13795)</x:f>
        <x:v>1</x:v>
      </x:c>
      <x:c r="H13795" s="4"/>
    </x:row>
    <x:row r="13796" ht="23" customHeight="1">
      <x:c r="A13796" s="4" t="str">
        <x:v>Córdoba</x:v>
      </x:c>
      <x:c r="B13796" s="4" t="str">
        <x:v>1.º ESO</x:v>
      </x:c>
      <x:c r="C13796" s="4" t="str">
        <x:v>C</x:v>
      </x:c>
      <x:c r="D13796" s="13" t="str">
        <x:v>01066</x:v>
      </x:c>
      <x:c r="E13796" s="13" t="str">
        <x:v>01069</x:v>
      </x:c>
      <x:c r="F13796" s="4" t="str">
        <x:v>amistad</x:v>
      </x:c>
      <x:c r="G13796" s="4" t="n">
        <x:f>COUNTIFS(Relaciones!$D$13788:$D$14222,E13796,Relaciones!$E$13788:$E$14222,D13796,Relaciones!$F$13788:$F$14222,F13796)</x:f>
        <x:v>1</x:v>
      </x:c>
      <x:c r="H13796" s="4"/>
    </x:row>
    <x:row r="13797" ht="23" customHeight="1">
      <x:c r="A13797" s="4" t="str">
        <x:v>Córdoba</x:v>
      </x:c>
      <x:c r="B13797" s="4" t="str">
        <x:v>1.º ESO</x:v>
      </x:c>
      <x:c r="C13797" s="4" t="str">
        <x:v>C</x:v>
      </x:c>
      <x:c r="D13797" s="13" t="str">
        <x:v>01066</x:v>
      </x:c>
      <x:c r="E13797" s="13" t="str">
        <x:v>01077</x:v>
      </x:c>
      <x:c r="F13797" s="4" t="str">
        <x:v>amistad</x:v>
      </x:c>
      <x:c r="G13797" s="4" t="n">
        <x:f>COUNTIFS(Relaciones!$D$13788:$D$14222,E13797,Relaciones!$E$13788:$E$14222,D13797,Relaciones!$F$13788:$F$14222,F13797)</x:f>
        <x:v>1</x:v>
      </x:c>
      <x:c r="H13797" s="4"/>
    </x:row>
    <x:row r="13798" ht="23" customHeight="1">
      <x:c r="A13798" s="4" t="str">
        <x:v>Córdoba</x:v>
      </x:c>
      <x:c r="B13798" s="4" t="str">
        <x:v>1.º ESO</x:v>
      </x:c>
      <x:c r="C13798" s="4" t="str">
        <x:v>C</x:v>
      </x:c>
      <x:c r="D13798" s="13" t="str">
        <x:v>01066</x:v>
      </x:c>
      <x:c r="E13798" s="13" t="str">
        <x:v>01079</x:v>
      </x:c>
      <x:c r="F13798" s="4" t="str">
        <x:v>amistad</x:v>
      </x:c>
      <x:c r="G13798" s="4" t="n">
        <x:f>COUNTIFS(Relaciones!$D$13788:$D$14222,E13798,Relaciones!$E$13788:$E$14222,D13798,Relaciones!$F$13788:$F$14222,F13798)</x:f>
        <x:v>1</x:v>
      </x:c>
      <x:c r="H13798" s="4"/>
    </x:row>
    <x:row r="13799" ht="23" customHeight="1">
      <x:c r="A13799" s="4" t="str">
        <x:v>Córdoba</x:v>
      </x:c>
      <x:c r="B13799" s="4" t="str">
        <x:v>1.º ESO</x:v>
      </x:c>
      <x:c r="C13799" s="4" t="str">
        <x:v>C</x:v>
      </x:c>
      <x:c r="D13799" s="13" t="str">
        <x:v>01066</x:v>
      </x:c>
      <x:c r="E13799" s="13" t="str">
        <x:v>01081</x:v>
      </x:c>
      <x:c r="F13799" s="4" t="str">
        <x:v>amistad</x:v>
      </x:c>
      <x:c r="G13799" s="4" t="n">
        <x:f>COUNTIFS(Relaciones!$D$13788:$D$14222,E13799,Relaciones!$E$13788:$E$14222,D13799,Relaciones!$F$13788:$F$14222,F13799)</x:f>
        <x:v>1</x:v>
      </x:c>
      <x:c r="H13799" s="4"/>
    </x:row>
    <x:row r="13800" ht="23" customHeight="1">
      <x:c r="A13800" s="4" t="str">
        <x:v>Córdoba</x:v>
      </x:c>
      <x:c r="B13800" s="4" t="str">
        <x:v>1.º ESO</x:v>
      </x:c>
      <x:c r="C13800" s="4" t="str">
        <x:v>C</x:v>
      </x:c>
      <x:c r="D13800" s="13" t="str">
        <x:v>01067</x:v>
      </x:c>
      <x:c r="E13800" s="13" t="str">
        <x:v>01065</x:v>
      </x:c>
      <x:c r="F13800" s="4" t="str">
        <x:v>amistad</x:v>
      </x:c>
      <x:c r="G13800" s="4" t="n">
        <x:f>COUNTIFS(Relaciones!$D$13788:$D$14222,E13800,Relaciones!$E$13788:$E$14222,D13800,Relaciones!$F$13788:$F$14222,F13800)</x:f>
        <x:v>0</x:v>
      </x:c>
      <x:c r="H13800" s="4"/>
    </x:row>
    <x:row r="13801" ht="23" customHeight="1">
      <x:c r="A13801" s="4" t="str">
        <x:v>Córdoba</x:v>
      </x:c>
      <x:c r="B13801" s="4" t="str">
        <x:v>1.º ESO</x:v>
      </x:c>
      <x:c r="C13801" s="4" t="str">
        <x:v>C</x:v>
      </x:c>
      <x:c r="D13801" s="13" t="str">
        <x:v>01067</x:v>
      </x:c>
      <x:c r="E13801" s="13" t="str">
        <x:v>01066</x:v>
      </x:c>
      <x:c r="F13801" s="4" t="str">
        <x:v>amistad</x:v>
      </x:c>
      <x:c r="G13801" s="4" t="n">
        <x:f>COUNTIFS(Relaciones!$D$13788:$D$14222,E13801,Relaciones!$E$13788:$E$14222,D13801,Relaciones!$F$13788:$F$14222,F13801)</x:f>
        <x:v>1</x:v>
      </x:c>
      <x:c r="H13801" s="4"/>
    </x:row>
    <x:row r="13802" ht="23" customHeight="1">
      <x:c r="A13802" s="4" t="str">
        <x:v>Córdoba</x:v>
      </x:c>
      <x:c r="B13802" s="4" t="str">
        <x:v>1.º ESO</x:v>
      </x:c>
      <x:c r="C13802" s="4" t="str">
        <x:v>C</x:v>
      </x:c>
      <x:c r="D13802" s="13" t="str">
        <x:v>01067</x:v>
      </x:c>
      <x:c r="E13802" s="13" t="str">
        <x:v>01068</x:v>
      </x:c>
      <x:c r="F13802" s="4" t="str">
        <x:v>amistad</x:v>
      </x:c>
      <x:c r="G13802" s="4" t="n">
        <x:f>COUNTIFS(Relaciones!$D$13788:$D$14222,E13802,Relaciones!$E$13788:$E$14222,D13802,Relaciones!$F$13788:$F$14222,F13802)</x:f>
        <x:v>1</x:v>
      </x:c>
      <x:c r="H13802" s="4"/>
    </x:row>
    <x:row r="13803" ht="23" customHeight="1">
      <x:c r="A13803" s="4" t="str">
        <x:v>Córdoba</x:v>
      </x:c>
      <x:c r="B13803" s="4" t="str">
        <x:v>1.º ESO</x:v>
      </x:c>
      <x:c r="C13803" s="4" t="str">
        <x:v>C</x:v>
      </x:c>
      <x:c r="D13803" s="13" t="str">
        <x:v>01067</x:v>
      </x:c>
      <x:c r="E13803" s="13" t="str">
        <x:v>01070</x:v>
      </x:c>
      <x:c r="F13803" s="4" t="str">
        <x:v>amistad</x:v>
      </x:c>
      <x:c r="G13803" s="4" t="n">
        <x:f>COUNTIFS(Relaciones!$D$13788:$D$14222,E13803,Relaciones!$E$13788:$E$14222,D13803,Relaciones!$F$13788:$F$14222,F13803)</x:f>
        <x:v>1</x:v>
      </x:c>
      <x:c r="H13803" s="4"/>
    </x:row>
    <x:row r="13804" ht="23" customHeight="1">
      <x:c r="A13804" s="4" t="str">
        <x:v>Córdoba</x:v>
      </x:c>
      <x:c r="B13804" s="4" t="str">
        <x:v>1.º ESO</x:v>
      </x:c>
      <x:c r="C13804" s="4" t="str">
        <x:v>C</x:v>
      </x:c>
      <x:c r="D13804" s="13" t="str">
        <x:v>01067</x:v>
      </x:c>
      <x:c r="E13804" s="13" t="str">
        <x:v>01078</x:v>
      </x:c>
      <x:c r="F13804" s="4" t="str">
        <x:v>amistad</x:v>
      </x:c>
      <x:c r="G13804" s="4" t="n">
        <x:f>COUNTIFS(Relaciones!$D$13788:$D$14222,E13804,Relaciones!$E$13788:$E$14222,D13804,Relaciones!$F$13788:$F$14222,F13804)</x:f>
        <x:v>1</x:v>
      </x:c>
      <x:c r="H13804" s="4"/>
    </x:row>
    <x:row r="13805" ht="23" customHeight="1">
      <x:c r="A13805" s="4" t="str">
        <x:v>Córdoba</x:v>
      </x:c>
      <x:c r="B13805" s="4" t="str">
        <x:v>1.º ESO</x:v>
      </x:c>
      <x:c r="C13805" s="4" t="str">
        <x:v>C</x:v>
      </x:c>
      <x:c r="D13805" s="13" t="str">
        <x:v>01067</x:v>
      </x:c>
      <x:c r="E13805" s="13" t="str">
        <x:v>01080</x:v>
      </x:c>
      <x:c r="F13805" s="4" t="str">
        <x:v>amistad</x:v>
      </x:c>
      <x:c r="G13805" s="4" t="n">
        <x:f>COUNTIFS(Relaciones!$D$13788:$D$14222,E13805,Relaciones!$E$13788:$E$14222,D13805,Relaciones!$F$13788:$F$14222,F13805)</x:f>
        <x:v>1</x:v>
      </x:c>
      <x:c r="H13805" s="4"/>
    </x:row>
    <x:row r="13806" ht="23" customHeight="1">
      <x:c r="A13806" s="4" t="str">
        <x:v>Córdoba</x:v>
      </x:c>
      <x:c r="B13806" s="4" t="str">
        <x:v>1.º ESO</x:v>
      </x:c>
      <x:c r="C13806" s="4" t="str">
        <x:v>C</x:v>
      </x:c>
      <x:c r="D13806" s="13" t="str">
        <x:v>01067</x:v>
      </x:c>
      <x:c r="E13806" s="13" t="str">
        <x:v>01082</x:v>
      </x:c>
      <x:c r="F13806" s="4" t="str">
        <x:v>amistad</x:v>
      </x:c>
      <x:c r="G13806" s="4" t="n">
        <x:f>COUNTIFS(Relaciones!$D$13788:$D$14222,E13806,Relaciones!$E$13788:$E$14222,D13806,Relaciones!$F$13788:$F$14222,F13806)</x:f>
        <x:v>1</x:v>
      </x:c>
      <x:c r="H13806" s="4"/>
    </x:row>
    <x:row r="13807" ht="23" customHeight="1">
      <x:c r="A13807" s="4" t="str">
        <x:v>Córdoba</x:v>
      </x:c>
      <x:c r="B13807" s="4" t="str">
        <x:v>1.º ESO</x:v>
      </x:c>
      <x:c r="C13807" s="4" t="str">
        <x:v>C</x:v>
      </x:c>
      <x:c r="D13807" s="13" t="str">
        <x:v>01068</x:v>
      </x:c>
      <x:c r="E13807" s="13" t="str">
        <x:v>01065</x:v>
      </x:c>
      <x:c r="F13807" s="4" t="str">
        <x:v>amistad</x:v>
      </x:c>
      <x:c r="G13807" s="4" t="n">
        <x:f>COUNTIFS(Relaciones!$D$13788:$D$14222,E13807,Relaciones!$E$13788:$E$14222,D13807,Relaciones!$F$13788:$F$14222,F13807)</x:f>
        <x:v>1</x:v>
      </x:c>
      <x:c r="H13807" s="4"/>
    </x:row>
    <x:row r="13808" ht="23" customHeight="1">
      <x:c r="A13808" s="4" t="str">
        <x:v>Córdoba</x:v>
      </x:c>
      <x:c r="B13808" s="4" t="str">
        <x:v>1.º ESO</x:v>
      </x:c>
      <x:c r="C13808" s="4" t="str">
        <x:v>C</x:v>
      </x:c>
      <x:c r="D13808" s="13" t="str">
        <x:v>01068</x:v>
      </x:c>
      <x:c r="E13808" s="13" t="str">
        <x:v>01067</x:v>
      </x:c>
      <x:c r="F13808" s="4" t="str">
        <x:v>amistad</x:v>
      </x:c>
      <x:c r="G13808" s="4" t="n">
        <x:f>COUNTIFS(Relaciones!$D$13788:$D$14222,E13808,Relaciones!$E$13788:$E$14222,D13808,Relaciones!$F$13788:$F$14222,F13808)</x:f>
        <x:v>1</x:v>
      </x:c>
      <x:c r="H13808" s="4"/>
    </x:row>
    <x:row r="13809" ht="23" customHeight="1">
      <x:c r="A13809" s="4" t="str">
        <x:v>Córdoba</x:v>
      </x:c>
      <x:c r="B13809" s="4" t="str">
        <x:v>1.º ESO</x:v>
      </x:c>
      <x:c r="C13809" s="4" t="str">
        <x:v>C</x:v>
      </x:c>
      <x:c r="D13809" s="13" t="str">
        <x:v>01068</x:v>
      </x:c>
      <x:c r="E13809" s="13" t="str">
        <x:v>01069</x:v>
      </x:c>
      <x:c r="F13809" s="4" t="str">
        <x:v>amistad</x:v>
      </x:c>
      <x:c r="G13809" s="4" t="n">
        <x:f>COUNTIFS(Relaciones!$D$13788:$D$14222,E13809,Relaciones!$E$13788:$E$14222,D13809,Relaciones!$F$13788:$F$14222,F13809)</x:f>
        <x:v>1</x:v>
      </x:c>
      <x:c r="H13809" s="4"/>
    </x:row>
    <x:row r="13810" ht="23" customHeight="1">
      <x:c r="A13810" s="4" t="str">
        <x:v>Córdoba</x:v>
      </x:c>
      <x:c r="B13810" s="4" t="str">
        <x:v>1.º ESO</x:v>
      </x:c>
      <x:c r="C13810" s="4" t="str">
        <x:v>C</x:v>
      </x:c>
      <x:c r="D13810" s="13" t="str">
        <x:v>01068</x:v>
      </x:c>
      <x:c r="E13810" s="13" t="str">
        <x:v>01071</x:v>
      </x:c>
      <x:c r="F13810" s="4" t="str">
        <x:v>amistad</x:v>
      </x:c>
      <x:c r="G13810" s="4" t="n">
        <x:f>COUNTIFS(Relaciones!$D$13788:$D$14222,E13810,Relaciones!$E$13788:$E$14222,D13810,Relaciones!$F$13788:$F$14222,F13810)</x:f>
        <x:v>1</x:v>
      </x:c>
      <x:c r="H13810" s="4"/>
    </x:row>
    <x:row r="13811" ht="23" customHeight="1">
      <x:c r="A13811" s="4" t="str">
        <x:v>Córdoba</x:v>
      </x:c>
      <x:c r="B13811" s="4" t="str">
        <x:v>1.º ESO</x:v>
      </x:c>
      <x:c r="C13811" s="4" t="str">
        <x:v>C</x:v>
      </x:c>
      <x:c r="D13811" s="13" t="str">
        <x:v>01068</x:v>
      </x:c>
      <x:c r="E13811" s="13" t="str">
        <x:v>01081</x:v>
      </x:c>
      <x:c r="F13811" s="4" t="str">
        <x:v>amistad</x:v>
      </x:c>
      <x:c r="G13811" s="4" t="n">
        <x:f>COUNTIFS(Relaciones!$D$13788:$D$14222,E13811,Relaciones!$E$13788:$E$14222,D13811,Relaciones!$F$13788:$F$14222,F13811)</x:f>
        <x:v>1</x:v>
      </x:c>
      <x:c r="H13811" s="4"/>
    </x:row>
    <x:row r="13812" ht="23" customHeight="1">
      <x:c r="A13812" s="4" t="str">
        <x:v>Córdoba</x:v>
      </x:c>
      <x:c r="B13812" s="4" t="str">
        <x:v>1.º ESO</x:v>
      </x:c>
      <x:c r="C13812" s="4" t="str">
        <x:v>C</x:v>
      </x:c>
      <x:c r="D13812" s="13" t="str">
        <x:v>01068</x:v>
      </x:c>
      <x:c r="E13812" s="13" t="str">
        <x:v>01083</x:v>
      </x:c>
      <x:c r="F13812" s="4" t="str">
        <x:v>amistad</x:v>
      </x:c>
      <x:c r="G13812" s="4" t="n">
        <x:f>COUNTIFS(Relaciones!$D$13788:$D$14222,E13812,Relaciones!$E$13788:$E$14222,D13812,Relaciones!$F$13788:$F$14222,F13812)</x:f>
        <x:v>1</x:v>
      </x:c>
      <x:c r="H13812" s="4"/>
    </x:row>
    <x:row r="13813" ht="23" customHeight="1">
      <x:c r="A13813" s="4" t="str">
        <x:v>Córdoba</x:v>
      </x:c>
      <x:c r="B13813" s="4" t="str">
        <x:v>1.º ESO</x:v>
      </x:c>
      <x:c r="C13813" s="4" t="str">
        <x:v>C</x:v>
      </x:c>
      <x:c r="D13813" s="13" t="str">
        <x:v>01069</x:v>
      </x:c>
      <x:c r="E13813" s="13" t="str">
        <x:v>01065</x:v>
      </x:c>
      <x:c r="F13813" s="4" t="str">
        <x:v>amistad</x:v>
      </x:c>
      <x:c r="G13813" s="4" t="n">
        <x:f>COUNTIFS(Relaciones!$D$13788:$D$14222,E13813,Relaciones!$E$13788:$E$14222,D13813,Relaciones!$F$13788:$F$14222,F13813)</x:f>
        <x:v>0</x:v>
      </x:c>
      <x:c r="H13813" s="4"/>
    </x:row>
    <x:row r="13814" ht="23" customHeight="1">
      <x:c r="A13814" s="4" t="str">
        <x:v>Córdoba</x:v>
      </x:c>
      <x:c r="B13814" s="4" t="str">
        <x:v>1.º ESO</x:v>
      </x:c>
      <x:c r="C13814" s="4" t="str">
        <x:v>C</x:v>
      </x:c>
      <x:c r="D13814" s="13" t="str">
        <x:v>01069</x:v>
      </x:c>
      <x:c r="E13814" s="13" t="str">
        <x:v>01066</x:v>
      </x:c>
      <x:c r="F13814" s="4" t="str">
        <x:v>amistad</x:v>
      </x:c>
      <x:c r="G13814" s="4" t="n">
        <x:f>COUNTIFS(Relaciones!$D$13788:$D$14222,E13814,Relaciones!$E$13788:$E$14222,D13814,Relaciones!$F$13788:$F$14222,F13814)</x:f>
        <x:v>1</x:v>
      </x:c>
      <x:c r="H13814" s="4"/>
    </x:row>
    <x:row r="13815" ht="23" customHeight="1">
      <x:c r="A13815" s="4" t="str">
        <x:v>Córdoba</x:v>
      </x:c>
      <x:c r="B13815" s="4" t="str">
        <x:v>1.º ESO</x:v>
      </x:c>
      <x:c r="C13815" s="4" t="str">
        <x:v>C</x:v>
      </x:c>
      <x:c r="D13815" s="13" t="str">
        <x:v>01069</x:v>
      </x:c>
      <x:c r="E13815" s="13" t="str">
        <x:v>01068</x:v>
      </x:c>
      <x:c r="F13815" s="4" t="str">
        <x:v>amistad</x:v>
      </x:c>
      <x:c r="G13815" s="4" t="n">
        <x:f>COUNTIFS(Relaciones!$D$13788:$D$14222,E13815,Relaciones!$E$13788:$E$14222,D13815,Relaciones!$F$13788:$F$14222,F13815)</x:f>
        <x:v>1</x:v>
      </x:c>
      <x:c r="H13815" s="4"/>
    </x:row>
    <x:row r="13816" ht="23" customHeight="1">
      <x:c r="A13816" s="4" t="str">
        <x:v>Córdoba</x:v>
      </x:c>
      <x:c r="B13816" s="4" t="str">
        <x:v>1.º ESO</x:v>
      </x:c>
      <x:c r="C13816" s="4" t="str">
        <x:v>C</x:v>
      </x:c>
      <x:c r="D13816" s="13" t="str">
        <x:v>01069</x:v>
      </x:c>
      <x:c r="E13816" s="13" t="str">
        <x:v>01070</x:v>
      </x:c>
      <x:c r="F13816" s="4" t="str">
        <x:v>amistad</x:v>
      </x:c>
      <x:c r="G13816" s="4" t="n">
        <x:f>COUNTIFS(Relaciones!$D$13788:$D$14222,E13816,Relaciones!$E$13788:$E$14222,D13816,Relaciones!$F$13788:$F$14222,F13816)</x:f>
        <x:v>1</x:v>
      </x:c>
      <x:c r="H13816" s="4"/>
    </x:row>
    <x:row r="13817" ht="23" customHeight="1">
      <x:c r="A13817" s="4" t="str">
        <x:v>Córdoba</x:v>
      </x:c>
      <x:c r="B13817" s="4" t="str">
        <x:v>1.º ESO</x:v>
      </x:c>
      <x:c r="C13817" s="4" t="str">
        <x:v>C</x:v>
      </x:c>
      <x:c r="D13817" s="13" t="str">
        <x:v>01069</x:v>
      </x:c>
      <x:c r="E13817" s="13" t="str">
        <x:v>01072</x:v>
      </x:c>
      <x:c r="F13817" s="4" t="str">
        <x:v>amistad</x:v>
      </x:c>
      <x:c r="G13817" s="4" t="n">
        <x:f>COUNTIFS(Relaciones!$D$13788:$D$14222,E13817,Relaciones!$E$13788:$E$14222,D13817,Relaciones!$F$13788:$F$14222,F13817)</x:f>
        <x:v>1</x:v>
      </x:c>
      <x:c r="H13817" s="4"/>
    </x:row>
    <x:row r="13818" ht="23" customHeight="1">
      <x:c r="A13818" s="4" t="str">
        <x:v>Córdoba</x:v>
      </x:c>
      <x:c r="B13818" s="4" t="str">
        <x:v>1.º ESO</x:v>
      </x:c>
      <x:c r="C13818" s="4" t="str">
        <x:v>C</x:v>
      </x:c>
      <x:c r="D13818" s="13" t="str">
        <x:v>01069</x:v>
      </x:c>
      <x:c r="E13818" s="13" t="str">
        <x:v>01082</x:v>
      </x:c>
      <x:c r="F13818" s="4" t="str">
        <x:v>amistad</x:v>
      </x:c>
      <x:c r="G13818" s="4" t="n">
        <x:f>COUNTIFS(Relaciones!$D$13788:$D$14222,E13818,Relaciones!$E$13788:$E$14222,D13818,Relaciones!$F$13788:$F$14222,F13818)</x:f>
        <x:v>1</x:v>
      </x:c>
      <x:c r="H13818" s="4"/>
    </x:row>
    <x:row r="13819" ht="23" customHeight="1">
      <x:c r="A13819" s="4" t="str">
        <x:v>Córdoba</x:v>
      </x:c>
      <x:c r="B13819" s="4" t="str">
        <x:v>1.º ESO</x:v>
      </x:c>
      <x:c r="C13819" s="4" t="str">
        <x:v>C</x:v>
      </x:c>
      <x:c r="D13819" s="13" t="str">
        <x:v>01069</x:v>
      </x:c>
      <x:c r="E13819" s="13" t="str">
        <x:v>01084</x:v>
      </x:c>
      <x:c r="F13819" s="4" t="str">
        <x:v>amistad</x:v>
      </x:c>
      <x:c r="G13819" s="4" t="n">
        <x:f>COUNTIFS(Relaciones!$D$13788:$D$14222,E13819,Relaciones!$E$13788:$E$14222,D13819,Relaciones!$F$13788:$F$14222,F13819)</x:f>
        <x:v>1</x:v>
      </x:c>
      <x:c r="H13819" s="4"/>
    </x:row>
    <x:row r="13820" ht="23" customHeight="1">
      <x:c r="A13820" s="4" t="str">
        <x:v>Córdoba</x:v>
      </x:c>
      <x:c r="B13820" s="4" t="str">
        <x:v>1.º ESO</x:v>
      </x:c>
      <x:c r="C13820" s="4" t="str">
        <x:v>C</x:v>
      </x:c>
      <x:c r="D13820" s="13" t="str">
        <x:v>01070</x:v>
      </x:c>
      <x:c r="E13820" s="13" t="str">
        <x:v>01065</x:v>
      </x:c>
      <x:c r="F13820" s="4" t="str">
        <x:v>amistad</x:v>
      </x:c>
      <x:c r="G13820" s="4" t="n">
        <x:f>COUNTIFS(Relaciones!$D$13788:$D$14222,E13820,Relaciones!$E$13788:$E$14222,D13820,Relaciones!$F$13788:$F$14222,F13820)</x:f>
        <x:v>0</x:v>
      </x:c>
      <x:c r="H13820" s="4"/>
    </x:row>
    <x:row r="13821" ht="23" customHeight="1">
      <x:c r="A13821" s="4" t="str">
        <x:v>Córdoba</x:v>
      </x:c>
      <x:c r="B13821" s="4" t="str">
        <x:v>1.º ESO</x:v>
      </x:c>
      <x:c r="C13821" s="4" t="str">
        <x:v>C</x:v>
      </x:c>
      <x:c r="D13821" s="13" t="str">
        <x:v>01070</x:v>
      </x:c>
      <x:c r="E13821" s="13" t="str">
        <x:v>01067</x:v>
      </x:c>
      <x:c r="F13821" s="4" t="str">
        <x:v>amistad</x:v>
      </x:c>
      <x:c r="G13821" s="4" t="n">
        <x:f>COUNTIFS(Relaciones!$D$13788:$D$14222,E13821,Relaciones!$E$13788:$E$14222,D13821,Relaciones!$F$13788:$F$14222,F13821)</x:f>
        <x:v>1</x:v>
      </x:c>
      <x:c r="H13821" s="4"/>
    </x:row>
    <x:row r="13822" ht="23" customHeight="1">
      <x:c r="A13822" s="4" t="str">
        <x:v>Córdoba</x:v>
      </x:c>
      <x:c r="B13822" s="4" t="str">
        <x:v>1.º ESO</x:v>
      </x:c>
      <x:c r="C13822" s="4" t="str">
        <x:v>C</x:v>
      </x:c>
      <x:c r="D13822" s="13" t="str">
        <x:v>01070</x:v>
      </x:c>
      <x:c r="E13822" s="13" t="str">
        <x:v>01069</x:v>
      </x:c>
      <x:c r="F13822" s="4" t="str">
        <x:v>amistad</x:v>
      </x:c>
      <x:c r="G13822" s="4" t="n">
        <x:f>COUNTIFS(Relaciones!$D$13788:$D$14222,E13822,Relaciones!$E$13788:$E$14222,D13822,Relaciones!$F$13788:$F$14222,F13822)</x:f>
        <x:v>1</x:v>
      </x:c>
      <x:c r="H13822" s="4"/>
    </x:row>
    <x:row r="13823" ht="23" customHeight="1">
      <x:c r="A13823" s="4" t="str">
        <x:v>Córdoba</x:v>
      </x:c>
      <x:c r="B13823" s="4" t="str">
        <x:v>1.º ESO</x:v>
      </x:c>
      <x:c r="C13823" s="4" t="str">
        <x:v>C</x:v>
      </x:c>
      <x:c r="D13823" s="13" t="str">
        <x:v>01070</x:v>
      </x:c>
      <x:c r="E13823" s="13" t="str">
        <x:v>01071</x:v>
      </x:c>
      <x:c r="F13823" s="4" t="str">
        <x:v>amistad</x:v>
      </x:c>
      <x:c r="G13823" s="4" t="n">
        <x:f>COUNTIFS(Relaciones!$D$13788:$D$14222,E13823,Relaciones!$E$13788:$E$14222,D13823,Relaciones!$F$13788:$F$14222,F13823)</x:f>
        <x:v>1</x:v>
      </x:c>
      <x:c r="H13823" s="4"/>
    </x:row>
    <x:row r="13824" ht="23" customHeight="1">
      <x:c r="A13824" s="4" t="str">
        <x:v>Córdoba</x:v>
      </x:c>
      <x:c r="B13824" s="4" t="str">
        <x:v>1.º ESO</x:v>
      </x:c>
      <x:c r="C13824" s="4" t="str">
        <x:v>C</x:v>
      </x:c>
      <x:c r="D13824" s="13" t="str">
        <x:v>01070</x:v>
      </x:c>
      <x:c r="E13824" s="13" t="str">
        <x:v>01073</x:v>
      </x:c>
      <x:c r="F13824" s="4" t="str">
        <x:v>amistad</x:v>
      </x:c>
      <x:c r="G13824" s="4" t="n">
        <x:f>COUNTIFS(Relaciones!$D$13788:$D$14222,E13824,Relaciones!$E$13788:$E$14222,D13824,Relaciones!$F$13788:$F$14222,F13824)</x:f>
        <x:v>1</x:v>
      </x:c>
      <x:c r="H13824" s="4"/>
    </x:row>
    <x:row r="13825" ht="23" customHeight="1">
      <x:c r="A13825" s="4" t="str">
        <x:v>Córdoba</x:v>
      </x:c>
      <x:c r="B13825" s="4" t="str">
        <x:v>1.º ESO</x:v>
      </x:c>
      <x:c r="C13825" s="4" t="str">
        <x:v>C</x:v>
      </x:c>
      <x:c r="D13825" s="13" t="str">
        <x:v>01070</x:v>
      </x:c>
      <x:c r="E13825" s="13" t="str">
        <x:v>01083</x:v>
      </x:c>
      <x:c r="F13825" s="4" t="str">
        <x:v>amistad</x:v>
      </x:c>
      <x:c r="G13825" s="4" t="n">
        <x:f>COUNTIFS(Relaciones!$D$13788:$D$14222,E13825,Relaciones!$E$13788:$E$14222,D13825,Relaciones!$F$13788:$F$14222,F13825)</x:f>
        <x:v>1</x:v>
      </x:c>
      <x:c r="H13825" s="4"/>
    </x:row>
    <x:row r="13826" ht="23" customHeight="1">
      <x:c r="A13826" s="4" t="str">
        <x:v>Córdoba</x:v>
      </x:c>
      <x:c r="B13826" s="4" t="str">
        <x:v>1.º ESO</x:v>
      </x:c>
      <x:c r="C13826" s="4" t="str">
        <x:v>C</x:v>
      </x:c>
      <x:c r="D13826" s="13" t="str">
        <x:v>01070</x:v>
      </x:c>
      <x:c r="E13826" s="13" t="str">
        <x:v>01085</x:v>
      </x:c>
      <x:c r="F13826" s="4" t="str">
        <x:v>amistad</x:v>
      </x:c>
      <x:c r="G13826" s="4" t="n">
        <x:f>COUNTIFS(Relaciones!$D$13788:$D$14222,E13826,Relaciones!$E$13788:$E$14222,D13826,Relaciones!$F$13788:$F$14222,F13826)</x:f>
        <x:v>1</x:v>
      </x:c>
      <x:c r="H13826" s="4"/>
    </x:row>
    <x:row r="13827" ht="23" customHeight="1">
      <x:c r="A13827" s="4" t="str">
        <x:v>Córdoba</x:v>
      </x:c>
      <x:c r="B13827" s="4" t="str">
        <x:v>1.º ESO</x:v>
      </x:c>
      <x:c r="C13827" s="4" t="str">
        <x:v>C</x:v>
      </x:c>
      <x:c r="D13827" s="13" t="str">
        <x:v>01071</x:v>
      </x:c>
      <x:c r="E13827" s="13" t="str">
        <x:v>01065</x:v>
      </x:c>
      <x:c r="F13827" s="4" t="str">
        <x:v>amistad</x:v>
      </x:c>
      <x:c r="G13827" s="4" t="n">
        <x:f>COUNTIFS(Relaciones!$D$13788:$D$14222,E13827,Relaciones!$E$13788:$E$14222,D13827,Relaciones!$F$13788:$F$14222,F13827)</x:f>
        <x:v>0</x:v>
      </x:c>
      <x:c r="H13827" s="4"/>
    </x:row>
    <x:row r="13828" ht="23" customHeight="1">
      <x:c r="A13828" s="4" t="str">
        <x:v>Córdoba</x:v>
      </x:c>
      <x:c r="B13828" s="4" t="str">
        <x:v>1.º ESO</x:v>
      </x:c>
      <x:c r="C13828" s="4" t="str">
        <x:v>C</x:v>
      </x:c>
      <x:c r="D13828" s="13" t="str">
        <x:v>01071</x:v>
      </x:c>
      <x:c r="E13828" s="13" t="str">
        <x:v>01068</x:v>
      </x:c>
      <x:c r="F13828" s="4" t="str">
        <x:v>amistad</x:v>
      </x:c>
      <x:c r="G13828" s="4" t="n">
        <x:f>COUNTIFS(Relaciones!$D$13788:$D$14222,E13828,Relaciones!$E$13788:$E$14222,D13828,Relaciones!$F$13788:$F$14222,F13828)</x:f>
        <x:v>1</x:v>
      </x:c>
      <x:c r="H13828" s="4"/>
    </x:row>
    <x:row r="13829" ht="23" customHeight="1">
      <x:c r="A13829" s="4" t="str">
        <x:v>Córdoba</x:v>
      </x:c>
      <x:c r="B13829" s="4" t="str">
        <x:v>1.º ESO</x:v>
      </x:c>
      <x:c r="C13829" s="4" t="str">
        <x:v>C</x:v>
      </x:c>
      <x:c r="D13829" s="13" t="str">
        <x:v>01071</x:v>
      </x:c>
      <x:c r="E13829" s="13" t="str">
        <x:v>01070</x:v>
      </x:c>
      <x:c r="F13829" s="4" t="str">
        <x:v>amistad</x:v>
      </x:c>
      <x:c r="G13829" s="4" t="n">
        <x:f>COUNTIFS(Relaciones!$D$13788:$D$14222,E13829,Relaciones!$E$13788:$E$14222,D13829,Relaciones!$F$13788:$F$14222,F13829)</x:f>
        <x:v>1</x:v>
      </x:c>
      <x:c r="H13829" s="4"/>
    </x:row>
    <x:row r="13830" ht="23" customHeight="1">
      <x:c r="A13830" s="4" t="str">
        <x:v>Córdoba</x:v>
      </x:c>
      <x:c r="B13830" s="4" t="str">
        <x:v>1.º ESO</x:v>
      </x:c>
      <x:c r="C13830" s="4" t="str">
        <x:v>C</x:v>
      </x:c>
      <x:c r="D13830" s="13" t="str">
        <x:v>01071</x:v>
      </x:c>
      <x:c r="E13830" s="13" t="str">
        <x:v>01072</x:v>
      </x:c>
      <x:c r="F13830" s="4" t="str">
        <x:v>amistad</x:v>
      </x:c>
      <x:c r="G13830" s="4" t="n">
        <x:f>COUNTIFS(Relaciones!$D$13788:$D$14222,E13830,Relaciones!$E$13788:$E$14222,D13830,Relaciones!$F$13788:$F$14222,F13830)</x:f>
        <x:v>1</x:v>
      </x:c>
      <x:c r="H13830" s="4"/>
    </x:row>
    <x:row r="13831" ht="23" customHeight="1">
      <x:c r="A13831" s="4" t="str">
        <x:v>Córdoba</x:v>
      </x:c>
      <x:c r="B13831" s="4" t="str">
        <x:v>1.º ESO</x:v>
      </x:c>
      <x:c r="C13831" s="4" t="str">
        <x:v>C</x:v>
      </x:c>
      <x:c r="D13831" s="13" t="str">
        <x:v>01071</x:v>
      </x:c>
      <x:c r="E13831" s="13" t="str">
        <x:v>01074</x:v>
      </x:c>
      <x:c r="F13831" s="4" t="str">
        <x:v>amistad</x:v>
      </x:c>
      <x:c r="G13831" s="4" t="n">
        <x:f>COUNTIFS(Relaciones!$D$13788:$D$14222,E13831,Relaciones!$E$13788:$E$14222,D13831,Relaciones!$F$13788:$F$14222,F13831)</x:f>
        <x:v>1</x:v>
      </x:c>
      <x:c r="H13831" s="4"/>
    </x:row>
    <x:row r="13832" ht="23" customHeight="1">
      <x:c r="A13832" s="4" t="str">
        <x:v>Córdoba</x:v>
      </x:c>
      <x:c r="B13832" s="4" t="str">
        <x:v>1.º ESO</x:v>
      </x:c>
      <x:c r="C13832" s="4" t="str">
        <x:v>C</x:v>
      </x:c>
      <x:c r="D13832" s="13" t="str">
        <x:v>01071</x:v>
      </x:c>
      <x:c r="E13832" s="13" t="str">
        <x:v>01084</x:v>
      </x:c>
      <x:c r="F13832" s="4" t="str">
        <x:v>amistad</x:v>
      </x:c>
      <x:c r="G13832" s="4" t="n">
        <x:f>COUNTIFS(Relaciones!$D$13788:$D$14222,E13832,Relaciones!$E$13788:$E$14222,D13832,Relaciones!$F$13788:$F$14222,F13832)</x:f>
        <x:v>1</x:v>
      </x:c>
      <x:c r="H13832" s="4"/>
    </x:row>
    <x:row r="13833" ht="23" customHeight="1">
      <x:c r="A13833" s="4" t="str">
        <x:v>Córdoba</x:v>
      </x:c>
      <x:c r="B13833" s="4" t="str">
        <x:v>1.º ESO</x:v>
      </x:c>
      <x:c r="C13833" s="4" t="str">
        <x:v>C</x:v>
      </x:c>
      <x:c r="D13833" s="13" t="str">
        <x:v>01071</x:v>
      </x:c>
      <x:c r="E13833" s="13" t="str">
        <x:v>01086</x:v>
      </x:c>
      <x:c r="F13833" s="4" t="str">
        <x:v>amistad</x:v>
      </x:c>
      <x:c r="G13833" s="4" t="n">
        <x:f>COUNTIFS(Relaciones!$D$13788:$D$14222,E13833,Relaciones!$E$13788:$E$14222,D13833,Relaciones!$F$13788:$F$14222,F13833)</x:f>
        <x:v>1</x:v>
      </x:c>
      <x:c r="H13833" s="4"/>
    </x:row>
    <x:row r="13834" ht="23" customHeight="1">
      <x:c r="A13834" s="4" t="str">
        <x:v>Córdoba</x:v>
      </x:c>
      <x:c r="B13834" s="4" t="str">
        <x:v>1.º ESO</x:v>
      </x:c>
      <x:c r="C13834" s="4" t="str">
        <x:v>C</x:v>
      </x:c>
      <x:c r="D13834" s="13" t="str">
        <x:v>01072</x:v>
      </x:c>
      <x:c r="E13834" s="13" t="str">
        <x:v>01065</x:v>
      </x:c>
      <x:c r="F13834" s="4" t="str">
        <x:v>amistad</x:v>
      </x:c>
      <x:c r="G13834" s="4" t="n">
        <x:f>COUNTIFS(Relaciones!$D$13788:$D$14222,E13834,Relaciones!$E$13788:$E$14222,D13834,Relaciones!$F$13788:$F$14222,F13834)</x:f>
        <x:v>0</x:v>
      </x:c>
      <x:c r="H13834" s="4"/>
    </x:row>
    <x:row r="13835" ht="23" customHeight="1">
      <x:c r="A13835" s="4" t="str">
        <x:v>Córdoba</x:v>
      </x:c>
      <x:c r="B13835" s="4" t="str">
        <x:v>1.º ESO</x:v>
      </x:c>
      <x:c r="C13835" s="4" t="str">
        <x:v>C</x:v>
      </x:c>
      <x:c r="D13835" s="13" t="str">
        <x:v>01072</x:v>
      </x:c>
      <x:c r="E13835" s="13" t="str">
        <x:v>01069</x:v>
      </x:c>
      <x:c r="F13835" s="4" t="str">
        <x:v>amistad</x:v>
      </x:c>
      <x:c r="G13835" s="4" t="n">
        <x:f>COUNTIFS(Relaciones!$D$13788:$D$14222,E13835,Relaciones!$E$13788:$E$14222,D13835,Relaciones!$F$13788:$F$14222,F13835)</x:f>
        <x:v>1</x:v>
      </x:c>
      <x:c r="H13835" s="4"/>
    </x:row>
    <x:row r="13836" ht="23" customHeight="1">
      <x:c r="A13836" s="4" t="str">
        <x:v>Córdoba</x:v>
      </x:c>
      <x:c r="B13836" s="4" t="str">
        <x:v>1.º ESO</x:v>
      </x:c>
      <x:c r="C13836" s="4" t="str">
        <x:v>C</x:v>
      </x:c>
      <x:c r="D13836" s="13" t="str">
        <x:v>01072</x:v>
      </x:c>
      <x:c r="E13836" s="13" t="str">
        <x:v>01071</x:v>
      </x:c>
      <x:c r="F13836" s="4" t="str">
        <x:v>amistad</x:v>
      </x:c>
      <x:c r="G13836" s="4" t="n">
        <x:f>COUNTIFS(Relaciones!$D$13788:$D$14222,E13836,Relaciones!$E$13788:$E$14222,D13836,Relaciones!$F$13788:$F$14222,F13836)</x:f>
        <x:v>1</x:v>
      </x:c>
      <x:c r="H13836" s="4"/>
    </x:row>
    <x:row r="13837" ht="23" customHeight="1">
      <x:c r="A13837" s="4" t="str">
        <x:v>Córdoba</x:v>
      </x:c>
      <x:c r="B13837" s="4" t="str">
        <x:v>1.º ESO</x:v>
      </x:c>
      <x:c r="C13837" s="4" t="str">
        <x:v>C</x:v>
      </x:c>
      <x:c r="D13837" s="13" t="str">
        <x:v>01072</x:v>
      </x:c>
      <x:c r="E13837" s="13" t="str">
        <x:v>01073</x:v>
      </x:c>
      <x:c r="F13837" s="4" t="str">
        <x:v>amistad</x:v>
      </x:c>
      <x:c r="G13837" s="4" t="n">
        <x:f>COUNTIFS(Relaciones!$D$13788:$D$14222,E13837,Relaciones!$E$13788:$E$14222,D13837,Relaciones!$F$13788:$F$14222,F13837)</x:f>
        <x:v>1</x:v>
      </x:c>
      <x:c r="H13837" s="4"/>
    </x:row>
    <x:row r="13838" ht="23" customHeight="1">
      <x:c r="A13838" s="4" t="str">
        <x:v>Córdoba</x:v>
      </x:c>
      <x:c r="B13838" s="4" t="str">
        <x:v>1.º ESO</x:v>
      </x:c>
      <x:c r="C13838" s="4" t="str">
        <x:v>C</x:v>
      </x:c>
      <x:c r="D13838" s="13" t="str">
        <x:v>01072</x:v>
      </x:c>
      <x:c r="E13838" s="13" t="str">
        <x:v>01075</x:v>
      </x:c>
      <x:c r="F13838" s="4" t="str">
        <x:v>amistad</x:v>
      </x:c>
      <x:c r="G13838" s="4" t="n">
        <x:f>COUNTIFS(Relaciones!$D$13788:$D$14222,E13838,Relaciones!$E$13788:$E$14222,D13838,Relaciones!$F$13788:$F$14222,F13838)</x:f>
        <x:v>1</x:v>
      </x:c>
      <x:c r="H13838" s="4"/>
    </x:row>
    <x:row r="13839" ht="23" customHeight="1">
      <x:c r="A13839" s="4" t="str">
        <x:v>Córdoba</x:v>
      </x:c>
      <x:c r="B13839" s="4" t="str">
        <x:v>1.º ESO</x:v>
      </x:c>
      <x:c r="C13839" s="4" t="str">
        <x:v>C</x:v>
      </x:c>
      <x:c r="D13839" s="13" t="str">
        <x:v>01072</x:v>
      </x:c>
      <x:c r="E13839" s="13" t="str">
        <x:v>01085</x:v>
      </x:c>
      <x:c r="F13839" s="4" t="str">
        <x:v>amistad</x:v>
      </x:c>
      <x:c r="G13839" s="4" t="n">
        <x:f>COUNTIFS(Relaciones!$D$13788:$D$14222,E13839,Relaciones!$E$13788:$E$14222,D13839,Relaciones!$F$13788:$F$14222,F13839)</x:f>
        <x:v>1</x:v>
      </x:c>
      <x:c r="H13839" s="4"/>
    </x:row>
    <x:row r="13840" ht="23" customHeight="1">
      <x:c r="A13840" s="4" t="str">
        <x:v>Córdoba</x:v>
      </x:c>
      <x:c r="B13840" s="4" t="str">
        <x:v>1.º ESO</x:v>
      </x:c>
      <x:c r="C13840" s="4" t="str">
        <x:v>C</x:v>
      </x:c>
      <x:c r="D13840" s="13" t="str">
        <x:v>01072</x:v>
      </x:c>
      <x:c r="E13840" s="13" t="str">
        <x:v>01087</x:v>
      </x:c>
      <x:c r="F13840" s="4" t="str">
        <x:v>amistad</x:v>
      </x:c>
      <x:c r="G13840" s="4" t="n">
        <x:f>COUNTIFS(Relaciones!$D$13788:$D$14222,E13840,Relaciones!$E$13788:$E$14222,D13840,Relaciones!$F$13788:$F$14222,F13840)</x:f>
        <x:v>1</x:v>
      </x:c>
      <x:c r="H13840" s="4"/>
    </x:row>
    <x:row r="13841" ht="23" customHeight="1">
      <x:c r="A13841" s="4" t="str">
        <x:v>Córdoba</x:v>
      </x:c>
      <x:c r="B13841" s="4" t="str">
        <x:v>1.º ESO</x:v>
      </x:c>
      <x:c r="C13841" s="4" t="str">
        <x:v>C</x:v>
      </x:c>
      <x:c r="D13841" s="13" t="str">
        <x:v>01073</x:v>
      </x:c>
      <x:c r="E13841" s="13" t="str">
        <x:v>01065</x:v>
      </x:c>
      <x:c r="F13841" s="4" t="str">
        <x:v>amistad</x:v>
      </x:c>
      <x:c r="G13841" s="4" t="n">
        <x:f>COUNTIFS(Relaciones!$D$13788:$D$14222,E13841,Relaciones!$E$13788:$E$14222,D13841,Relaciones!$F$13788:$F$14222,F13841)</x:f>
        <x:v>0</x:v>
      </x:c>
      <x:c r="H13841" s="4"/>
    </x:row>
    <x:row r="13842" ht="23" customHeight="1">
      <x:c r="A13842" s="4" t="str">
        <x:v>Córdoba</x:v>
      </x:c>
      <x:c r="B13842" s="4" t="str">
        <x:v>1.º ESO</x:v>
      </x:c>
      <x:c r="C13842" s="4" t="str">
        <x:v>C</x:v>
      </x:c>
      <x:c r="D13842" s="13" t="str">
        <x:v>01073</x:v>
      </x:c>
      <x:c r="E13842" s="13" t="str">
        <x:v>01070</x:v>
      </x:c>
      <x:c r="F13842" s="4" t="str">
        <x:v>amistad</x:v>
      </x:c>
      <x:c r="G13842" s="4" t="n">
        <x:f>COUNTIFS(Relaciones!$D$13788:$D$14222,E13842,Relaciones!$E$13788:$E$14222,D13842,Relaciones!$F$13788:$F$14222,F13842)</x:f>
        <x:v>1</x:v>
      </x:c>
      <x:c r="H13842" s="4"/>
    </x:row>
    <x:row r="13843" ht="23" customHeight="1">
      <x:c r="A13843" s="4" t="str">
        <x:v>Córdoba</x:v>
      </x:c>
      <x:c r="B13843" s="4" t="str">
        <x:v>1.º ESO</x:v>
      </x:c>
      <x:c r="C13843" s="4" t="str">
        <x:v>C</x:v>
      </x:c>
      <x:c r="D13843" s="13" t="str">
        <x:v>01073</x:v>
      </x:c>
      <x:c r="E13843" s="13" t="str">
        <x:v>01072</x:v>
      </x:c>
      <x:c r="F13843" s="4" t="str">
        <x:v>amistad</x:v>
      </x:c>
      <x:c r="G13843" s="4" t="n">
        <x:f>COUNTIFS(Relaciones!$D$13788:$D$14222,E13843,Relaciones!$E$13788:$E$14222,D13843,Relaciones!$F$13788:$F$14222,F13843)</x:f>
        <x:v>1</x:v>
      </x:c>
      <x:c r="H13843" s="4"/>
    </x:row>
    <x:row r="13844" ht="23" customHeight="1">
      <x:c r="A13844" s="4" t="str">
        <x:v>Córdoba</x:v>
      </x:c>
      <x:c r="B13844" s="4" t="str">
        <x:v>1.º ESO</x:v>
      </x:c>
      <x:c r="C13844" s="4" t="str">
        <x:v>C</x:v>
      </x:c>
      <x:c r="D13844" s="13" t="str">
        <x:v>01073</x:v>
      </x:c>
      <x:c r="E13844" s="13" t="str">
        <x:v>01074</x:v>
      </x:c>
      <x:c r="F13844" s="4" t="str">
        <x:v>amistad</x:v>
      </x:c>
      <x:c r="G13844" s="4" t="n">
        <x:f>COUNTIFS(Relaciones!$D$13788:$D$14222,E13844,Relaciones!$E$13788:$E$14222,D13844,Relaciones!$F$13788:$F$14222,F13844)</x:f>
        <x:v>1</x:v>
      </x:c>
      <x:c r="H13844" s="4"/>
    </x:row>
    <x:row r="13845" ht="23" customHeight="1">
      <x:c r="A13845" s="4" t="str">
        <x:v>Córdoba</x:v>
      </x:c>
      <x:c r="B13845" s="4" t="str">
        <x:v>1.º ESO</x:v>
      </x:c>
      <x:c r="C13845" s="4" t="str">
        <x:v>C</x:v>
      </x:c>
      <x:c r="D13845" s="13" t="str">
        <x:v>01073</x:v>
      </x:c>
      <x:c r="E13845" s="13" t="str">
        <x:v>01076</x:v>
      </x:c>
      <x:c r="F13845" s="4" t="str">
        <x:v>amistad</x:v>
      </x:c>
      <x:c r="G13845" s="4" t="n">
        <x:f>COUNTIFS(Relaciones!$D$13788:$D$14222,E13845,Relaciones!$E$13788:$E$14222,D13845,Relaciones!$F$13788:$F$14222,F13845)</x:f>
        <x:v>1</x:v>
      </x:c>
      <x:c r="H13845" s="4"/>
    </x:row>
    <x:row r="13846" ht="23" customHeight="1">
      <x:c r="A13846" s="4" t="str">
        <x:v>Córdoba</x:v>
      </x:c>
      <x:c r="B13846" s="4" t="str">
        <x:v>1.º ESO</x:v>
      </x:c>
      <x:c r="C13846" s="4" t="str">
        <x:v>C</x:v>
      </x:c>
      <x:c r="D13846" s="13" t="str">
        <x:v>01073</x:v>
      </x:c>
      <x:c r="E13846" s="13" t="str">
        <x:v>01086</x:v>
      </x:c>
      <x:c r="F13846" s="4" t="str">
        <x:v>amistad</x:v>
      </x:c>
      <x:c r="G13846" s="4" t="n">
        <x:f>COUNTIFS(Relaciones!$D$13788:$D$14222,E13846,Relaciones!$E$13788:$E$14222,D13846,Relaciones!$F$13788:$F$14222,F13846)</x:f>
        <x:v>1</x:v>
      </x:c>
      <x:c r="H13846" s="4"/>
    </x:row>
    <x:row r="13847" ht="23" customHeight="1">
      <x:c r="A13847" s="4" t="str">
        <x:v>Córdoba</x:v>
      </x:c>
      <x:c r="B13847" s="4" t="str">
        <x:v>1.º ESO</x:v>
      </x:c>
      <x:c r="C13847" s="4" t="str">
        <x:v>C</x:v>
      </x:c>
      <x:c r="D13847" s="13" t="str">
        <x:v>01073</x:v>
      </x:c>
      <x:c r="E13847" s="13" t="str">
        <x:v>01088</x:v>
      </x:c>
      <x:c r="F13847" s="4" t="str">
        <x:v>amistad</x:v>
      </x:c>
      <x:c r="G13847" s="4" t="n">
        <x:f>COUNTIFS(Relaciones!$D$13788:$D$14222,E13847,Relaciones!$E$13788:$E$14222,D13847,Relaciones!$F$13788:$F$14222,F13847)</x:f>
        <x:v>1</x:v>
      </x:c>
      <x:c r="H13847" s="4"/>
    </x:row>
    <x:row r="13848" ht="23" customHeight="1">
      <x:c r="A13848" s="4" t="str">
        <x:v>Córdoba</x:v>
      </x:c>
      <x:c r="B13848" s="4" t="str">
        <x:v>1.º ESO</x:v>
      </x:c>
      <x:c r="C13848" s="4" t="str">
        <x:v>C</x:v>
      </x:c>
      <x:c r="D13848" s="13" t="str">
        <x:v>01074</x:v>
      </x:c>
      <x:c r="E13848" s="13" t="str">
        <x:v>01065</x:v>
      </x:c>
      <x:c r="F13848" s="4" t="str">
        <x:v>amistad</x:v>
      </x:c>
      <x:c r="G13848" s="4" t="n">
        <x:f>COUNTIFS(Relaciones!$D$13788:$D$14222,E13848,Relaciones!$E$13788:$E$14222,D13848,Relaciones!$F$13788:$F$14222,F13848)</x:f>
        <x:v>0</x:v>
      </x:c>
      <x:c r="H13848" s="4"/>
    </x:row>
    <x:row r="13849" ht="23" customHeight="1">
      <x:c r="A13849" s="4" t="str">
        <x:v>Córdoba</x:v>
      </x:c>
      <x:c r="B13849" s="4" t="str">
        <x:v>1.º ESO</x:v>
      </x:c>
      <x:c r="C13849" s="4" t="str">
        <x:v>C</x:v>
      </x:c>
      <x:c r="D13849" s="13" t="str">
        <x:v>01074</x:v>
      </x:c>
      <x:c r="E13849" s="13" t="str">
        <x:v>01071</x:v>
      </x:c>
      <x:c r="F13849" s="4" t="str">
        <x:v>amistad</x:v>
      </x:c>
      <x:c r="G13849" s="4" t="n">
        <x:f>COUNTIFS(Relaciones!$D$13788:$D$14222,E13849,Relaciones!$E$13788:$E$14222,D13849,Relaciones!$F$13788:$F$14222,F13849)</x:f>
        <x:v>1</x:v>
      </x:c>
      <x:c r="H13849" s="4"/>
    </x:row>
    <x:row r="13850" ht="23" customHeight="1">
      <x:c r="A13850" s="4" t="str">
        <x:v>Córdoba</x:v>
      </x:c>
      <x:c r="B13850" s="4" t="str">
        <x:v>1.º ESO</x:v>
      </x:c>
      <x:c r="C13850" s="4" t="str">
        <x:v>C</x:v>
      </x:c>
      <x:c r="D13850" s="13" t="str">
        <x:v>01074</x:v>
      </x:c>
      <x:c r="E13850" s="13" t="str">
        <x:v>01073</x:v>
      </x:c>
      <x:c r="F13850" s="4" t="str">
        <x:v>amistad</x:v>
      </x:c>
      <x:c r="G13850" s="4" t="n">
        <x:f>COUNTIFS(Relaciones!$D$13788:$D$14222,E13850,Relaciones!$E$13788:$E$14222,D13850,Relaciones!$F$13788:$F$14222,F13850)</x:f>
        <x:v>1</x:v>
      </x:c>
      <x:c r="H13850" s="4"/>
    </x:row>
    <x:row r="13851" ht="23" customHeight="1">
      <x:c r="A13851" s="4" t="str">
        <x:v>Córdoba</x:v>
      </x:c>
      <x:c r="B13851" s="4" t="str">
        <x:v>1.º ESO</x:v>
      </x:c>
      <x:c r="C13851" s="4" t="str">
        <x:v>C</x:v>
      </x:c>
      <x:c r="D13851" s="13" t="str">
        <x:v>01074</x:v>
      </x:c>
      <x:c r="E13851" s="13" t="str">
        <x:v>01075</x:v>
      </x:c>
      <x:c r="F13851" s="4" t="str">
        <x:v>amistad</x:v>
      </x:c>
      <x:c r="G13851" s="4" t="n">
        <x:f>COUNTIFS(Relaciones!$D$13788:$D$14222,E13851,Relaciones!$E$13788:$E$14222,D13851,Relaciones!$F$13788:$F$14222,F13851)</x:f>
        <x:v>1</x:v>
      </x:c>
      <x:c r="H13851" s="4"/>
    </x:row>
    <x:row r="13852" ht="23" customHeight="1">
      <x:c r="A13852" s="4" t="str">
        <x:v>Córdoba</x:v>
      </x:c>
      <x:c r="B13852" s="4" t="str">
        <x:v>1.º ESO</x:v>
      </x:c>
      <x:c r="C13852" s="4" t="str">
        <x:v>C</x:v>
      </x:c>
      <x:c r="D13852" s="13" t="str">
        <x:v>01074</x:v>
      </x:c>
      <x:c r="E13852" s="13" t="str">
        <x:v>01077</x:v>
      </x:c>
      <x:c r="F13852" s="4" t="str">
        <x:v>amistad</x:v>
      </x:c>
      <x:c r="G13852" s="4" t="n">
        <x:f>COUNTIFS(Relaciones!$D$13788:$D$14222,E13852,Relaciones!$E$13788:$E$14222,D13852,Relaciones!$F$13788:$F$14222,F13852)</x:f>
        <x:v>1</x:v>
      </x:c>
      <x:c r="H13852" s="4"/>
    </x:row>
    <x:row r="13853" ht="23" customHeight="1">
      <x:c r="A13853" s="4" t="str">
        <x:v>Córdoba</x:v>
      </x:c>
      <x:c r="B13853" s="4" t="str">
        <x:v>1.º ESO</x:v>
      </x:c>
      <x:c r="C13853" s="4" t="str">
        <x:v>C</x:v>
      </x:c>
      <x:c r="D13853" s="13" t="str">
        <x:v>01074</x:v>
      </x:c>
      <x:c r="E13853" s="13" t="str">
        <x:v>01087</x:v>
      </x:c>
      <x:c r="F13853" s="4" t="str">
        <x:v>amistad</x:v>
      </x:c>
      <x:c r="G13853" s="4" t="n">
        <x:f>COUNTIFS(Relaciones!$D$13788:$D$14222,E13853,Relaciones!$E$13788:$E$14222,D13853,Relaciones!$F$13788:$F$14222,F13853)</x:f>
        <x:v>1</x:v>
      </x:c>
      <x:c r="H13853" s="4"/>
    </x:row>
    <x:row r="13854" ht="23" customHeight="1">
      <x:c r="A13854" s="4" t="str">
        <x:v>Córdoba</x:v>
      </x:c>
      <x:c r="B13854" s="4" t="str">
        <x:v>1.º ESO</x:v>
      </x:c>
      <x:c r="C13854" s="4" t="str">
        <x:v>C</x:v>
      </x:c>
      <x:c r="D13854" s="13" t="str">
        <x:v>01074</x:v>
      </x:c>
      <x:c r="E13854" s="13" t="str">
        <x:v>01089</x:v>
      </x:c>
      <x:c r="F13854" s="4" t="str">
        <x:v>amistad</x:v>
      </x:c>
      <x:c r="G13854" s="4" t="n">
        <x:f>COUNTIFS(Relaciones!$D$13788:$D$14222,E13854,Relaciones!$E$13788:$E$14222,D13854,Relaciones!$F$13788:$F$14222,F13854)</x:f>
        <x:v>1</x:v>
      </x:c>
      <x:c r="H13854" s="4"/>
    </x:row>
    <x:row r="13855" ht="23" customHeight="1">
      <x:c r="A13855" s="4" t="str">
        <x:v>Córdoba</x:v>
      </x:c>
      <x:c r="B13855" s="4" t="str">
        <x:v>1.º ESO</x:v>
      </x:c>
      <x:c r="C13855" s="4" t="str">
        <x:v>C</x:v>
      </x:c>
      <x:c r="D13855" s="13" t="str">
        <x:v>01075</x:v>
      </x:c>
      <x:c r="E13855" s="13" t="str">
        <x:v>01065</x:v>
      </x:c>
      <x:c r="F13855" s="4" t="str">
        <x:v>amistad</x:v>
      </x:c>
      <x:c r="G13855" s="4" t="n">
        <x:f>COUNTIFS(Relaciones!$D$13788:$D$14222,E13855,Relaciones!$E$13788:$E$14222,D13855,Relaciones!$F$13788:$F$14222,F13855)</x:f>
        <x:v>0</x:v>
      </x:c>
      <x:c r="H13855" s="4"/>
    </x:row>
    <x:row r="13856" ht="23" customHeight="1">
      <x:c r="A13856" s="4" t="str">
        <x:v>Córdoba</x:v>
      </x:c>
      <x:c r="B13856" s="4" t="str">
        <x:v>1.º ESO</x:v>
      </x:c>
      <x:c r="C13856" s="4" t="str">
        <x:v>C</x:v>
      </x:c>
      <x:c r="D13856" s="13" t="str">
        <x:v>01075</x:v>
      </x:c>
      <x:c r="E13856" s="13" t="str">
        <x:v>01072</x:v>
      </x:c>
      <x:c r="F13856" s="4" t="str">
        <x:v>amistad</x:v>
      </x:c>
      <x:c r="G13856" s="4" t="n">
        <x:f>COUNTIFS(Relaciones!$D$13788:$D$14222,E13856,Relaciones!$E$13788:$E$14222,D13856,Relaciones!$F$13788:$F$14222,F13856)</x:f>
        <x:v>1</x:v>
      </x:c>
      <x:c r="H13856" s="4"/>
    </x:row>
    <x:row r="13857" ht="23" customHeight="1">
      <x:c r="A13857" s="4" t="str">
        <x:v>Córdoba</x:v>
      </x:c>
      <x:c r="B13857" s="4" t="str">
        <x:v>1.º ESO</x:v>
      </x:c>
      <x:c r="C13857" s="4" t="str">
        <x:v>C</x:v>
      </x:c>
      <x:c r="D13857" s="13" t="str">
        <x:v>01075</x:v>
      </x:c>
      <x:c r="E13857" s="13" t="str">
        <x:v>01074</x:v>
      </x:c>
      <x:c r="F13857" s="4" t="str">
        <x:v>amistad</x:v>
      </x:c>
      <x:c r="G13857" s="4" t="n">
        <x:f>COUNTIFS(Relaciones!$D$13788:$D$14222,E13857,Relaciones!$E$13788:$E$14222,D13857,Relaciones!$F$13788:$F$14222,F13857)</x:f>
        <x:v>1</x:v>
      </x:c>
      <x:c r="H13857" s="4"/>
    </x:row>
    <x:row r="13858" ht="23" customHeight="1">
      <x:c r="A13858" s="4" t="str">
        <x:v>Córdoba</x:v>
      </x:c>
      <x:c r="B13858" s="4" t="str">
        <x:v>1.º ESO</x:v>
      </x:c>
      <x:c r="C13858" s="4" t="str">
        <x:v>C</x:v>
      </x:c>
      <x:c r="D13858" s="13" t="str">
        <x:v>01075</x:v>
      </x:c>
      <x:c r="E13858" s="13" t="str">
        <x:v>01076</x:v>
      </x:c>
      <x:c r="F13858" s="4" t="str">
        <x:v>amistad</x:v>
      </x:c>
      <x:c r="G13858" s="4" t="n">
        <x:f>COUNTIFS(Relaciones!$D$13788:$D$14222,E13858,Relaciones!$E$13788:$E$14222,D13858,Relaciones!$F$13788:$F$14222,F13858)</x:f>
        <x:v>1</x:v>
      </x:c>
      <x:c r="H13858" s="4"/>
    </x:row>
    <x:row r="13859" ht="23" customHeight="1">
      <x:c r="A13859" s="4" t="str">
        <x:v>Córdoba</x:v>
      </x:c>
      <x:c r="B13859" s="4" t="str">
        <x:v>1.º ESO</x:v>
      </x:c>
      <x:c r="C13859" s="4" t="str">
        <x:v>C</x:v>
      </x:c>
      <x:c r="D13859" s="13" t="str">
        <x:v>01075</x:v>
      </x:c>
      <x:c r="E13859" s="13" t="str">
        <x:v>01078</x:v>
      </x:c>
      <x:c r="F13859" s="4" t="str">
        <x:v>amistad</x:v>
      </x:c>
      <x:c r="G13859" s="4" t="n">
        <x:f>COUNTIFS(Relaciones!$D$13788:$D$14222,E13859,Relaciones!$E$13788:$E$14222,D13859,Relaciones!$F$13788:$F$14222,F13859)</x:f>
        <x:v>1</x:v>
      </x:c>
      <x:c r="H13859" s="4"/>
    </x:row>
    <x:row r="13860" ht="23" customHeight="1">
      <x:c r="A13860" s="4" t="str">
        <x:v>Córdoba</x:v>
      </x:c>
      <x:c r="B13860" s="4" t="str">
        <x:v>1.º ESO</x:v>
      </x:c>
      <x:c r="C13860" s="4" t="str">
        <x:v>C</x:v>
      </x:c>
      <x:c r="D13860" s="13" t="str">
        <x:v>01075</x:v>
      </x:c>
      <x:c r="E13860" s="13" t="str">
        <x:v>01088</x:v>
      </x:c>
      <x:c r="F13860" s="4" t="str">
        <x:v>amistad</x:v>
      </x:c>
      <x:c r="G13860" s="4" t="n">
        <x:f>COUNTIFS(Relaciones!$D$13788:$D$14222,E13860,Relaciones!$E$13788:$E$14222,D13860,Relaciones!$F$13788:$F$14222,F13860)</x:f>
        <x:v>1</x:v>
      </x:c>
      <x:c r="H13860" s="4"/>
    </x:row>
    <x:row r="13861" ht="23" customHeight="1">
      <x:c r="A13861" s="4" t="str">
        <x:v>Córdoba</x:v>
      </x:c>
      <x:c r="B13861" s="4" t="str">
        <x:v>1.º ESO</x:v>
      </x:c>
      <x:c r="C13861" s="4" t="str">
        <x:v>C</x:v>
      </x:c>
      <x:c r="D13861" s="13" t="str">
        <x:v>01075</x:v>
      </x:c>
      <x:c r="E13861" s="13" t="str">
        <x:v>01090</x:v>
      </x:c>
      <x:c r="F13861" s="4" t="str">
        <x:v>amistad</x:v>
      </x:c>
      <x:c r="G13861" s="4" t="n">
        <x:f>COUNTIFS(Relaciones!$D$13788:$D$14222,E13861,Relaciones!$E$13788:$E$14222,D13861,Relaciones!$F$13788:$F$14222,F13861)</x:f>
        <x:v>1</x:v>
      </x:c>
      <x:c r="H13861" s="4"/>
    </x:row>
    <x:row r="13862" ht="23" customHeight="1">
      <x:c r="A13862" s="4" t="str">
        <x:v>Córdoba</x:v>
      </x:c>
      <x:c r="B13862" s="4" t="str">
        <x:v>1.º ESO</x:v>
      </x:c>
      <x:c r="C13862" s="4" t="str">
        <x:v>C</x:v>
      </x:c>
      <x:c r="D13862" s="13" t="str">
        <x:v>01076</x:v>
      </x:c>
      <x:c r="E13862" s="13" t="str">
        <x:v>01065</x:v>
      </x:c>
      <x:c r="F13862" s="4" t="str">
        <x:v>amistad</x:v>
      </x:c>
      <x:c r="G13862" s="4" t="n">
        <x:f>COUNTIFS(Relaciones!$D$13788:$D$14222,E13862,Relaciones!$E$13788:$E$14222,D13862,Relaciones!$F$13788:$F$14222,F13862)</x:f>
        <x:v>1</x:v>
      </x:c>
      <x:c r="H13862" s="4"/>
    </x:row>
    <x:row r="13863" ht="23" customHeight="1">
      <x:c r="A13863" s="4" t="str">
        <x:v>Córdoba</x:v>
      </x:c>
      <x:c r="B13863" s="4" t="str">
        <x:v>1.º ESO</x:v>
      </x:c>
      <x:c r="C13863" s="4" t="str">
        <x:v>C</x:v>
      </x:c>
      <x:c r="D13863" s="13" t="str">
        <x:v>01076</x:v>
      </x:c>
      <x:c r="E13863" s="13" t="str">
        <x:v>01073</x:v>
      </x:c>
      <x:c r="F13863" s="4" t="str">
        <x:v>amistad</x:v>
      </x:c>
      <x:c r="G13863" s="4" t="n">
        <x:f>COUNTIFS(Relaciones!$D$13788:$D$14222,E13863,Relaciones!$E$13788:$E$14222,D13863,Relaciones!$F$13788:$F$14222,F13863)</x:f>
        <x:v>1</x:v>
      </x:c>
      <x:c r="H13863" s="4"/>
    </x:row>
    <x:row r="13864" ht="23" customHeight="1">
      <x:c r="A13864" s="4" t="str">
        <x:v>Córdoba</x:v>
      </x:c>
      <x:c r="B13864" s="4" t="str">
        <x:v>1.º ESO</x:v>
      </x:c>
      <x:c r="C13864" s="4" t="str">
        <x:v>C</x:v>
      </x:c>
      <x:c r="D13864" s="13" t="str">
        <x:v>01076</x:v>
      </x:c>
      <x:c r="E13864" s="13" t="str">
        <x:v>01075</x:v>
      </x:c>
      <x:c r="F13864" s="4" t="str">
        <x:v>amistad</x:v>
      </x:c>
      <x:c r="G13864" s="4" t="n">
        <x:f>COUNTIFS(Relaciones!$D$13788:$D$14222,E13864,Relaciones!$E$13788:$E$14222,D13864,Relaciones!$F$13788:$F$14222,F13864)</x:f>
        <x:v>1</x:v>
      </x:c>
      <x:c r="H13864" s="4"/>
    </x:row>
    <x:row r="13865" ht="23" customHeight="1">
      <x:c r="A13865" s="4" t="str">
        <x:v>Córdoba</x:v>
      </x:c>
      <x:c r="B13865" s="4" t="str">
        <x:v>1.º ESO</x:v>
      </x:c>
      <x:c r="C13865" s="4" t="str">
        <x:v>C</x:v>
      </x:c>
      <x:c r="D13865" s="13" t="str">
        <x:v>01076</x:v>
      </x:c>
      <x:c r="E13865" s="13" t="str">
        <x:v>01077</x:v>
      </x:c>
      <x:c r="F13865" s="4" t="str">
        <x:v>amistad</x:v>
      </x:c>
      <x:c r="G13865" s="4" t="n">
        <x:f>COUNTIFS(Relaciones!$D$13788:$D$14222,E13865,Relaciones!$E$13788:$E$14222,D13865,Relaciones!$F$13788:$F$14222,F13865)</x:f>
        <x:v>1</x:v>
      </x:c>
      <x:c r="H13865" s="4"/>
    </x:row>
    <x:row r="13866" ht="23" customHeight="1">
      <x:c r="A13866" s="4" t="str">
        <x:v>Córdoba</x:v>
      </x:c>
      <x:c r="B13866" s="4" t="str">
        <x:v>1.º ESO</x:v>
      </x:c>
      <x:c r="C13866" s="4" t="str">
        <x:v>C</x:v>
      </x:c>
      <x:c r="D13866" s="13" t="str">
        <x:v>01076</x:v>
      </x:c>
      <x:c r="E13866" s="13" t="str">
        <x:v>01089</x:v>
      </x:c>
      <x:c r="F13866" s="4" t="str">
        <x:v>amistad</x:v>
      </x:c>
      <x:c r="G13866" s="4" t="n">
        <x:f>COUNTIFS(Relaciones!$D$13788:$D$14222,E13866,Relaciones!$E$13788:$E$14222,D13866,Relaciones!$F$13788:$F$14222,F13866)</x:f>
        <x:v>1</x:v>
      </x:c>
      <x:c r="H13866" s="4"/>
    </x:row>
    <x:row r="13867" ht="23" customHeight="1">
      <x:c r="A13867" s="4" t="str">
        <x:v>Córdoba</x:v>
      </x:c>
      <x:c r="B13867" s="4" t="str">
        <x:v>1.º ESO</x:v>
      </x:c>
      <x:c r="C13867" s="4" t="str">
        <x:v>C</x:v>
      </x:c>
      <x:c r="D13867" s="13" t="str">
        <x:v>01076</x:v>
      </x:c>
      <x:c r="E13867" s="13" t="str">
        <x:v>01091</x:v>
      </x:c>
      <x:c r="F13867" s="4" t="str">
        <x:v>amistad</x:v>
      </x:c>
      <x:c r="G13867" s="4" t="n">
        <x:f>COUNTIFS(Relaciones!$D$13788:$D$14222,E13867,Relaciones!$E$13788:$E$14222,D13867,Relaciones!$F$13788:$F$14222,F13867)</x:f>
        <x:v>1</x:v>
      </x:c>
      <x:c r="H13867" s="4"/>
    </x:row>
    <x:row r="13868" ht="23" customHeight="1">
      <x:c r="A13868" s="4" t="str">
        <x:v>Córdoba</x:v>
      </x:c>
      <x:c r="B13868" s="4" t="str">
        <x:v>1.º ESO</x:v>
      </x:c>
      <x:c r="C13868" s="4" t="str">
        <x:v>C</x:v>
      </x:c>
      <x:c r="D13868" s="13" t="str">
        <x:v>01077</x:v>
      </x:c>
      <x:c r="E13868" s="13" t="str">
        <x:v>01065</x:v>
      </x:c>
      <x:c r="F13868" s="4" t="str">
        <x:v>amistad</x:v>
      </x:c>
      <x:c r="G13868" s="4" t="n">
        <x:f>COUNTIFS(Relaciones!$D$13788:$D$14222,E13868,Relaciones!$E$13788:$E$14222,D13868,Relaciones!$F$13788:$F$14222,F13868)</x:f>
        <x:v>0</x:v>
      </x:c>
      <x:c r="H13868" s="4"/>
    </x:row>
    <x:row r="13869" ht="23" customHeight="1">
      <x:c r="A13869" s="4" t="str">
        <x:v>Córdoba</x:v>
      </x:c>
      <x:c r="B13869" s="4" t="str">
        <x:v>1.º ESO</x:v>
      </x:c>
      <x:c r="C13869" s="4" t="str">
        <x:v>C</x:v>
      </x:c>
      <x:c r="D13869" s="13" t="str">
        <x:v>01077</x:v>
      </x:c>
      <x:c r="E13869" s="13" t="str">
        <x:v>01066</x:v>
      </x:c>
      <x:c r="F13869" s="4" t="str">
        <x:v>amistad</x:v>
      </x:c>
      <x:c r="G13869" s="4" t="n">
        <x:f>COUNTIFS(Relaciones!$D$13788:$D$14222,E13869,Relaciones!$E$13788:$E$14222,D13869,Relaciones!$F$13788:$F$14222,F13869)</x:f>
        <x:v>1</x:v>
      </x:c>
      <x:c r="H13869" s="4"/>
    </x:row>
    <x:row r="13870" ht="23" customHeight="1">
      <x:c r="A13870" s="4" t="str">
        <x:v>Córdoba</x:v>
      </x:c>
      <x:c r="B13870" s="4" t="str">
        <x:v>1.º ESO</x:v>
      </x:c>
      <x:c r="C13870" s="4" t="str">
        <x:v>C</x:v>
      </x:c>
      <x:c r="D13870" s="13" t="str">
        <x:v>01077</x:v>
      </x:c>
      <x:c r="E13870" s="13" t="str">
        <x:v>01074</x:v>
      </x:c>
      <x:c r="F13870" s="4" t="str">
        <x:v>amistad</x:v>
      </x:c>
      <x:c r="G13870" s="4" t="n">
        <x:f>COUNTIFS(Relaciones!$D$13788:$D$14222,E13870,Relaciones!$E$13788:$E$14222,D13870,Relaciones!$F$13788:$F$14222,F13870)</x:f>
        <x:v>1</x:v>
      </x:c>
      <x:c r="H13870" s="4"/>
    </x:row>
    <x:row r="13871" ht="23" customHeight="1">
      <x:c r="A13871" s="4" t="str">
        <x:v>Córdoba</x:v>
      </x:c>
      <x:c r="B13871" s="4" t="str">
        <x:v>1.º ESO</x:v>
      </x:c>
      <x:c r="C13871" s="4" t="str">
        <x:v>C</x:v>
      </x:c>
      <x:c r="D13871" s="13" t="str">
        <x:v>01077</x:v>
      </x:c>
      <x:c r="E13871" s="13" t="str">
        <x:v>01076</x:v>
      </x:c>
      <x:c r="F13871" s="4" t="str">
        <x:v>amistad</x:v>
      </x:c>
      <x:c r="G13871" s="4" t="n">
        <x:f>COUNTIFS(Relaciones!$D$13788:$D$14222,E13871,Relaciones!$E$13788:$E$14222,D13871,Relaciones!$F$13788:$F$14222,F13871)</x:f>
        <x:v>1</x:v>
      </x:c>
      <x:c r="H13871" s="4"/>
    </x:row>
    <x:row r="13872" ht="23" customHeight="1">
      <x:c r="A13872" s="4" t="str">
        <x:v>Córdoba</x:v>
      </x:c>
      <x:c r="B13872" s="4" t="str">
        <x:v>1.º ESO</x:v>
      </x:c>
      <x:c r="C13872" s="4" t="str">
        <x:v>C</x:v>
      </x:c>
      <x:c r="D13872" s="13" t="str">
        <x:v>01077</x:v>
      </x:c>
      <x:c r="E13872" s="13" t="str">
        <x:v>01078</x:v>
      </x:c>
      <x:c r="F13872" s="4" t="str">
        <x:v>amistad</x:v>
      </x:c>
      <x:c r="G13872" s="4" t="n">
        <x:f>COUNTIFS(Relaciones!$D$13788:$D$14222,E13872,Relaciones!$E$13788:$E$14222,D13872,Relaciones!$F$13788:$F$14222,F13872)</x:f>
        <x:v>1</x:v>
      </x:c>
      <x:c r="H13872" s="4"/>
    </x:row>
    <x:row r="13873" ht="23" customHeight="1">
      <x:c r="A13873" s="4" t="str">
        <x:v>Córdoba</x:v>
      </x:c>
      <x:c r="B13873" s="4" t="str">
        <x:v>1.º ESO</x:v>
      </x:c>
      <x:c r="C13873" s="4" t="str">
        <x:v>C</x:v>
      </x:c>
      <x:c r="D13873" s="13" t="str">
        <x:v>01077</x:v>
      </x:c>
      <x:c r="E13873" s="13" t="str">
        <x:v>01090</x:v>
      </x:c>
      <x:c r="F13873" s="4" t="str">
        <x:v>amistad</x:v>
      </x:c>
      <x:c r="G13873" s="4" t="n">
        <x:f>COUNTIFS(Relaciones!$D$13788:$D$14222,E13873,Relaciones!$E$13788:$E$14222,D13873,Relaciones!$F$13788:$F$14222,F13873)</x:f>
        <x:v>1</x:v>
      </x:c>
      <x:c r="H13873" s="4"/>
    </x:row>
    <x:row r="13874" ht="23" customHeight="1">
      <x:c r="A13874" s="4" t="str">
        <x:v>Córdoba</x:v>
      </x:c>
      <x:c r="B13874" s="4" t="str">
        <x:v>1.º ESO</x:v>
      </x:c>
      <x:c r="C13874" s="4" t="str">
        <x:v>C</x:v>
      </x:c>
      <x:c r="D13874" s="13" t="str">
        <x:v>01077</x:v>
      </x:c>
      <x:c r="E13874" s="13" t="str">
        <x:v>01092</x:v>
      </x:c>
      <x:c r="F13874" s="4" t="str">
        <x:v>amistad</x:v>
      </x:c>
      <x:c r="G13874" s="4" t="n">
        <x:f>COUNTIFS(Relaciones!$D$13788:$D$14222,E13874,Relaciones!$E$13788:$E$14222,D13874,Relaciones!$F$13788:$F$14222,F13874)</x:f>
        <x:v>1</x:v>
      </x:c>
      <x:c r="H13874" s="4"/>
    </x:row>
    <x:row r="13875" ht="23" customHeight="1">
      <x:c r="A13875" s="4" t="str">
        <x:v>Córdoba</x:v>
      </x:c>
      <x:c r="B13875" s="4" t="str">
        <x:v>1.º ESO</x:v>
      </x:c>
      <x:c r="C13875" s="4" t="str">
        <x:v>C</x:v>
      </x:c>
      <x:c r="D13875" s="13" t="str">
        <x:v>01078</x:v>
      </x:c>
      <x:c r="E13875" s="13" t="str">
        <x:v>01065</x:v>
      </x:c>
      <x:c r="F13875" s="4" t="str">
        <x:v>amistad</x:v>
      </x:c>
      <x:c r="G13875" s="4" t="n">
        <x:f>COUNTIFS(Relaciones!$D$13788:$D$14222,E13875,Relaciones!$E$13788:$E$14222,D13875,Relaciones!$F$13788:$F$14222,F13875)</x:f>
        <x:v>1</x:v>
      </x:c>
      <x:c r="H13875" s="4"/>
    </x:row>
    <x:row r="13876" ht="23" customHeight="1">
      <x:c r="A13876" s="4" t="str">
        <x:v>Córdoba</x:v>
      </x:c>
      <x:c r="B13876" s="4" t="str">
        <x:v>1.º ESO</x:v>
      </x:c>
      <x:c r="C13876" s="4" t="str">
        <x:v>C</x:v>
      </x:c>
      <x:c r="D13876" s="13" t="str">
        <x:v>01078</x:v>
      </x:c>
      <x:c r="E13876" s="13" t="str">
        <x:v>01067</x:v>
      </x:c>
      <x:c r="F13876" s="4" t="str">
        <x:v>amistad</x:v>
      </x:c>
      <x:c r="G13876" s="4" t="n">
        <x:f>COUNTIFS(Relaciones!$D$13788:$D$14222,E13876,Relaciones!$E$13788:$E$14222,D13876,Relaciones!$F$13788:$F$14222,F13876)</x:f>
        <x:v>1</x:v>
      </x:c>
      <x:c r="H13876" s="4"/>
    </x:row>
    <x:row r="13877" ht="23" customHeight="1">
      <x:c r="A13877" s="4" t="str">
        <x:v>Córdoba</x:v>
      </x:c>
      <x:c r="B13877" s="4" t="str">
        <x:v>1.º ESO</x:v>
      </x:c>
      <x:c r="C13877" s="4" t="str">
        <x:v>C</x:v>
      </x:c>
      <x:c r="D13877" s="13" t="str">
        <x:v>01078</x:v>
      </x:c>
      <x:c r="E13877" s="13" t="str">
        <x:v>01075</x:v>
      </x:c>
      <x:c r="F13877" s="4" t="str">
        <x:v>amistad</x:v>
      </x:c>
      <x:c r="G13877" s="4" t="n">
        <x:f>COUNTIFS(Relaciones!$D$13788:$D$14222,E13877,Relaciones!$E$13788:$E$14222,D13877,Relaciones!$F$13788:$F$14222,F13877)</x:f>
        <x:v>1</x:v>
      </x:c>
      <x:c r="H13877" s="4"/>
    </x:row>
    <x:row r="13878" ht="23" customHeight="1">
      <x:c r="A13878" s="4" t="str">
        <x:v>Córdoba</x:v>
      </x:c>
      <x:c r="B13878" s="4" t="str">
        <x:v>1.º ESO</x:v>
      </x:c>
      <x:c r="C13878" s="4" t="str">
        <x:v>C</x:v>
      </x:c>
      <x:c r="D13878" s="13" t="str">
        <x:v>01078</x:v>
      </x:c>
      <x:c r="E13878" s="13" t="str">
        <x:v>01077</x:v>
      </x:c>
      <x:c r="F13878" s="4" t="str">
        <x:v>amistad</x:v>
      </x:c>
      <x:c r="G13878" s="4" t="n">
        <x:f>COUNTIFS(Relaciones!$D$13788:$D$14222,E13878,Relaciones!$E$13788:$E$14222,D13878,Relaciones!$F$13788:$F$14222,F13878)</x:f>
        <x:v>1</x:v>
      </x:c>
      <x:c r="H13878" s="4"/>
    </x:row>
    <x:row r="13879" ht="23" customHeight="1">
      <x:c r="A13879" s="4" t="str">
        <x:v>Córdoba</x:v>
      </x:c>
      <x:c r="B13879" s="4" t="str">
        <x:v>1.º ESO</x:v>
      </x:c>
      <x:c r="C13879" s="4" t="str">
        <x:v>C</x:v>
      </x:c>
      <x:c r="D13879" s="13" t="str">
        <x:v>01078</x:v>
      </x:c>
      <x:c r="E13879" s="13" t="str">
        <x:v>01091</x:v>
      </x:c>
      <x:c r="F13879" s="4" t="str">
        <x:v>amistad</x:v>
      </x:c>
      <x:c r="G13879" s="4" t="n">
        <x:f>COUNTIFS(Relaciones!$D$13788:$D$14222,E13879,Relaciones!$E$13788:$E$14222,D13879,Relaciones!$F$13788:$F$14222,F13879)</x:f>
        <x:v>1</x:v>
      </x:c>
      <x:c r="H13879" s="4"/>
    </x:row>
    <x:row r="13880" ht="23" customHeight="1">
      <x:c r="A13880" s="4" t="str">
        <x:v>Córdoba</x:v>
      </x:c>
      <x:c r="B13880" s="4" t="str">
        <x:v>1.º ESO</x:v>
      </x:c>
      <x:c r="C13880" s="4" t="str">
        <x:v>C</x:v>
      </x:c>
      <x:c r="D13880" s="13" t="str">
        <x:v>01079</x:v>
      </x:c>
      <x:c r="E13880" s="13" t="str">
        <x:v>01065</x:v>
      </x:c>
      <x:c r="F13880" s="4" t="str">
        <x:v>amistad</x:v>
      </x:c>
      <x:c r="G13880" s="4" t="n">
        <x:f>COUNTIFS(Relaciones!$D$13788:$D$14222,E13880,Relaciones!$E$13788:$E$14222,D13880,Relaciones!$F$13788:$F$14222,F13880)</x:f>
        <x:v>1</x:v>
      </x:c>
      <x:c r="H13880" s="4"/>
    </x:row>
    <x:row r="13881" ht="23" customHeight="1">
      <x:c r="A13881" s="4" t="str">
        <x:v>Córdoba</x:v>
      </x:c>
      <x:c r="B13881" s="4" t="str">
        <x:v>1.º ESO</x:v>
      </x:c>
      <x:c r="C13881" s="4" t="str">
        <x:v>C</x:v>
      </x:c>
      <x:c r="D13881" s="13" t="str">
        <x:v>01079</x:v>
      </x:c>
      <x:c r="E13881" s="13" t="str">
        <x:v>01066</x:v>
      </x:c>
      <x:c r="F13881" s="4" t="str">
        <x:v>amistad</x:v>
      </x:c>
      <x:c r="G13881" s="4" t="n">
        <x:f>COUNTIFS(Relaciones!$D$13788:$D$14222,E13881,Relaciones!$E$13788:$E$14222,D13881,Relaciones!$F$13788:$F$14222,F13881)</x:f>
        <x:v>1</x:v>
      </x:c>
      <x:c r="H13881" s="4"/>
    </x:row>
    <x:row r="13882" ht="23" customHeight="1">
      <x:c r="A13882" s="4" t="str">
        <x:v>Córdoba</x:v>
      </x:c>
      <x:c r="B13882" s="4" t="str">
        <x:v>1.º ESO</x:v>
      </x:c>
      <x:c r="C13882" s="4" t="str">
        <x:v>C</x:v>
      </x:c>
      <x:c r="D13882" s="13" t="str">
        <x:v>01079</x:v>
      </x:c>
      <x:c r="E13882" s="13" t="str">
        <x:v>01080</x:v>
      </x:c>
      <x:c r="F13882" s="4" t="str">
        <x:v>amistad</x:v>
      </x:c>
      <x:c r="G13882" s="4" t="n">
        <x:f>COUNTIFS(Relaciones!$D$13788:$D$14222,E13882,Relaciones!$E$13788:$E$14222,D13882,Relaciones!$F$13788:$F$14222,F13882)</x:f>
        <x:v>1</x:v>
      </x:c>
      <x:c r="H13882" s="4"/>
    </x:row>
    <x:row r="13883" ht="23" customHeight="1">
      <x:c r="A13883" s="4" t="str">
        <x:v>Córdoba</x:v>
      </x:c>
      <x:c r="B13883" s="4" t="str">
        <x:v>1.º ESO</x:v>
      </x:c>
      <x:c r="C13883" s="4" t="str">
        <x:v>C</x:v>
      </x:c>
      <x:c r="D13883" s="13" t="str">
        <x:v>01079</x:v>
      </x:c>
      <x:c r="E13883" s="13" t="str">
        <x:v>01082</x:v>
      </x:c>
      <x:c r="F13883" s="4" t="str">
        <x:v>amistad</x:v>
      </x:c>
      <x:c r="G13883" s="4" t="n">
        <x:f>COUNTIFS(Relaciones!$D$13788:$D$14222,E13883,Relaciones!$E$13788:$E$14222,D13883,Relaciones!$F$13788:$F$14222,F13883)</x:f>
        <x:v>1</x:v>
      </x:c>
      <x:c r="H13883" s="4"/>
    </x:row>
    <x:row r="13884" ht="23" customHeight="1">
      <x:c r="A13884" s="4" t="str">
        <x:v>Córdoba</x:v>
      </x:c>
      <x:c r="B13884" s="4" t="str">
        <x:v>1.º ESO</x:v>
      </x:c>
      <x:c r="C13884" s="4" t="str">
        <x:v>C</x:v>
      </x:c>
      <x:c r="D13884" s="13" t="str">
        <x:v>01079</x:v>
      </x:c>
      <x:c r="E13884" s="13" t="str">
        <x:v>01090</x:v>
      </x:c>
      <x:c r="F13884" s="4" t="str">
        <x:v>amistad</x:v>
      </x:c>
      <x:c r="G13884" s="4" t="n">
        <x:f>COUNTIFS(Relaciones!$D$13788:$D$14222,E13884,Relaciones!$E$13788:$E$14222,D13884,Relaciones!$F$13788:$F$14222,F13884)</x:f>
        <x:v>1</x:v>
      </x:c>
      <x:c r="H13884" s="4"/>
    </x:row>
    <x:row r="13885" ht="23" customHeight="1">
      <x:c r="A13885" s="4" t="str">
        <x:v>Córdoba</x:v>
      </x:c>
      <x:c r="B13885" s="4" t="str">
        <x:v>1.º ESO</x:v>
      </x:c>
      <x:c r="C13885" s="4" t="str">
        <x:v>C</x:v>
      </x:c>
      <x:c r="D13885" s="13" t="str">
        <x:v>01079</x:v>
      </x:c>
      <x:c r="E13885" s="13" t="str">
        <x:v>01092</x:v>
      </x:c>
      <x:c r="F13885" s="4" t="str">
        <x:v>amistad</x:v>
      </x:c>
      <x:c r="G13885" s="4" t="n">
        <x:f>COUNTIFS(Relaciones!$D$13788:$D$14222,E13885,Relaciones!$E$13788:$E$14222,D13885,Relaciones!$F$13788:$F$14222,F13885)</x:f>
        <x:v>1</x:v>
      </x:c>
      <x:c r="H13885" s="4"/>
    </x:row>
    <x:row r="13886" ht="23" customHeight="1">
      <x:c r="A13886" s="4" t="str">
        <x:v>Córdoba</x:v>
      </x:c>
      <x:c r="B13886" s="4" t="str">
        <x:v>1.º ESO</x:v>
      </x:c>
      <x:c r="C13886" s="4" t="str">
        <x:v>C</x:v>
      </x:c>
      <x:c r="D13886" s="13" t="str">
        <x:v>01080</x:v>
      </x:c>
      <x:c r="E13886" s="13" t="str">
        <x:v>01065</x:v>
      </x:c>
      <x:c r="F13886" s="4" t="str">
        <x:v>amistad</x:v>
      </x:c>
      <x:c r="G13886" s="4" t="n">
        <x:f>COUNTIFS(Relaciones!$D$13788:$D$14222,E13886,Relaciones!$E$13788:$E$14222,D13886,Relaciones!$F$13788:$F$14222,F13886)</x:f>
        <x:v>1</x:v>
      </x:c>
      <x:c r="H13886" s="4"/>
    </x:row>
    <x:row r="13887" ht="23" customHeight="1">
      <x:c r="A13887" s="4" t="str">
        <x:v>Córdoba</x:v>
      </x:c>
      <x:c r="B13887" s="4" t="str">
        <x:v>1.º ESO</x:v>
      </x:c>
      <x:c r="C13887" s="4" t="str">
        <x:v>C</x:v>
      </x:c>
      <x:c r="D13887" s="13" t="str">
        <x:v>01080</x:v>
      </x:c>
      <x:c r="E13887" s="13" t="str">
        <x:v>01067</x:v>
      </x:c>
      <x:c r="F13887" s="4" t="str">
        <x:v>amistad</x:v>
      </x:c>
      <x:c r="G13887" s="4" t="n">
        <x:f>COUNTIFS(Relaciones!$D$13788:$D$14222,E13887,Relaciones!$E$13788:$E$14222,D13887,Relaciones!$F$13788:$F$14222,F13887)</x:f>
        <x:v>1</x:v>
      </x:c>
      <x:c r="H13887" s="4"/>
    </x:row>
    <x:row r="13888" ht="23" customHeight="1">
      <x:c r="A13888" s="4" t="str">
        <x:v>Córdoba</x:v>
      </x:c>
      <x:c r="B13888" s="4" t="str">
        <x:v>1.º ESO</x:v>
      </x:c>
      <x:c r="C13888" s="4" t="str">
        <x:v>C</x:v>
      </x:c>
      <x:c r="D13888" s="13" t="str">
        <x:v>01080</x:v>
      </x:c>
      <x:c r="E13888" s="13" t="str">
        <x:v>01079</x:v>
      </x:c>
      <x:c r="F13888" s="4" t="str">
        <x:v>amistad</x:v>
      </x:c>
      <x:c r="G13888" s="4" t="n">
        <x:f>COUNTIFS(Relaciones!$D$13788:$D$14222,E13888,Relaciones!$E$13788:$E$14222,D13888,Relaciones!$F$13788:$F$14222,F13888)</x:f>
        <x:v>1</x:v>
      </x:c>
      <x:c r="H13888" s="4"/>
    </x:row>
    <x:row r="13889" ht="23" customHeight="1">
      <x:c r="A13889" s="4" t="str">
        <x:v>Córdoba</x:v>
      </x:c>
      <x:c r="B13889" s="4" t="str">
        <x:v>1.º ESO</x:v>
      </x:c>
      <x:c r="C13889" s="4" t="str">
        <x:v>C</x:v>
      </x:c>
      <x:c r="D13889" s="13" t="str">
        <x:v>01080</x:v>
      </x:c>
      <x:c r="E13889" s="13" t="str">
        <x:v>01081</x:v>
      </x:c>
      <x:c r="F13889" s="4" t="str">
        <x:v>amistad</x:v>
      </x:c>
      <x:c r="G13889" s="4" t="n">
        <x:f>COUNTIFS(Relaciones!$D$13788:$D$14222,E13889,Relaciones!$E$13788:$E$14222,D13889,Relaciones!$F$13788:$F$14222,F13889)</x:f>
        <x:v>1</x:v>
      </x:c>
      <x:c r="H13889" s="4"/>
    </x:row>
    <x:row r="13890" ht="23" customHeight="1">
      <x:c r="A13890" s="4" t="str">
        <x:v>Córdoba</x:v>
      </x:c>
      <x:c r="B13890" s="4" t="str">
        <x:v>1.º ESO</x:v>
      </x:c>
      <x:c r="C13890" s="4" t="str">
        <x:v>C</x:v>
      </x:c>
      <x:c r="D13890" s="13" t="str">
        <x:v>01080</x:v>
      </x:c>
      <x:c r="E13890" s="13" t="str">
        <x:v>01083</x:v>
      </x:c>
      <x:c r="F13890" s="4" t="str">
        <x:v>amistad</x:v>
      </x:c>
      <x:c r="G13890" s="4" t="n">
        <x:f>COUNTIFS(Relaciones!$D$13788:$D$14222,E13890,Relaciones!$E$13788:$E$14222,D13890,Relaciones!$F$13788:$F$14222,F13890)</x:f>
        <x:v>1</x:v>
      </x:c>
      <x:c r="H13890" s="4"/>
    </x:row>
    <x:row r="13891" ht="23" customHeight="1">
      <x:c r="A13891" s="4" t="str">
        <x:v>Córdoba</x:v>
      </x:c>
      <x:c r="B13891" s="4" t="str">
        <x:v>1.º ESO</x:v>
      </x:c>
      <x:c r="C13891" s="4" t="str">
        <x:v>C</x:v>
      </x:c>
      <x:c r="D13891" s="13" t="str">
        <x:v>01080</x:v>
      </x:c>
      <x:c r="E13891" s="13" t="str">
        <x:v>01091</x:v>
      </x:c>
      <x:c r="F13891" s="4" t="str">
        <x:v>amistad</x:v>
      </x:c>
      <x:c r="G13891" s="4" t="n">
        <x:f>COUNTIFS(Relaciones!$D$13788:$D$14222,E13891,Relaciones!$E$13788:$E$14222,D13891,Relaciones!$F$13788:$F$14222,F13891)</x:f>
        <x:v>1</x:v>
      </x:c>
      <x:c r="H13891" s="4"/>
    </x:row>
    <x:row r="13892" ht="23" customHeight="1">
      <x:c r="A13892" s="4" t="str">
        <x:v>Córdoba</x:v>
      </x:c>
      <x:c r="B13892" s="4" t="str">
        <x:v>1.º ESO</x:v>
      </x:c>
      <x:c r="C13892" s="4" t="str">
        <x:v>C</x:v>
      </x:c>
      <x:c r="D13892" s="13" t="str">
        <x:v>01081</x:v>
      </x:c>
      <x:c r="E13892" s="13" t="str">
        <x:v>01066</x:v>
      </x:c>
      <x:c r="F13892" s="4" t="str">
        <x:v>amistad</x:v>
      </x:c>
      <x:c r="G13892" s="4" t="n">
        <x:f>COUNTIFS(Relaciones!$D$13788:$D$14222,E13892,Relaciones!$E$13788:$E$14222,D13892,Relaciones!$F$13788:$F$14222,F13892)</x:f>
        <x:v>1</x:v>
      </x:c>
      <x:c r="H13892" s="4"/>
    </x:row>
    <x:row r="13893" ht="23" customHeight="1">
      <x:c r="A13893" s="4" t="str">
        <x:v>Córdoba</x:v>
      </x:c>
      <x:c r="B13893" s="4" t="str">
        <x:v>1.º ESO</x:v>
      </x:c>
      <x:c r="C13893" s="4" t="str">
        <x:v>C</x:v>
      </x:c>
      <x:c r="D13893" s="13" t="str">
        <x:v>01081</x:v>
      </x:c>
      <x:c r="E13893" s="13" t="str">
        <x:v>01068</x:v>
      </x:c>
      <x:c r="F13893" s="4" t="str">
        <x:v>amistad</x:v>
      </x:c>
      <x:c r="G13893" s="4" t="n">
        <x:f>COUNTIFS(Relaciones!$D$13788:$D$14222,E13893,Relaciones!$E$13788:$E$14222,D13893,Relaciones!$F$13788:$F$14222,F13893)</x:f>
        <x:v>1</x:v>
      </x:c>
      <x:c r="H13893" s="4"/>
    </x:row>
    <x:row r="13894" ht="23" customHeight="1">
      <x:c r="A13894" s="4" t="str">
        <x:v>Córdoba</x:v>
      </x:c>
      <x:c r="B13894" s="4" t="str">
        <x:v>1.º ESO</x:v>
      </x:c>
      <x:c r="C13894" s="4" t="str">
        <x:v>C</x:v>
      </x:c>
      <x:c r="D13894" s="13" t="str">
        <x:v>01081</x:v>
      </x:c>
      <x:c r="E13894" s="13" t="str">
        <x:v>01079</x:v>
      </x:c>
      <x:c r="F13894" s="4" t="str">
        <x:v>amistad</x:v>
      </x:c>
      <x:c r="G13894" s="4" t="n">
        <x:f>COUNTIFS(Relaciones!$D$13788:$D$14222,E13894,Relaciones!$E$13788:$E$14222,D13894,Relaciones!$F$13788:$F$14222,F13894)</x:f>
        <x:v>0</x:v>
      </x:c>
      <x:c r="H13894" s="4"/>
    </x:row>
    <x:row r="13895" ht="23" customHeight="1">
      <x:c r="A13895" s="4" t="str">
        <x:v>Córdoba</x:v>
      </x:c>
      <x:c r="B13895" s="4" t="str">
        <x:v>1.º ESO</x:v>
      </x:c>
      <x:c r="C13895" s="4" t="str">
        <x:v>C</x:v>
      </x:c>
      <x:c r="D13895" s="13" t="str">
        <x:v>01081</x:v>
      </x:c>
      <x:c r="E13895" s="13" t="str">
        <x:v>01080</x:v>
      </x:c>
      <x:c r="F13895" s="4" t="str">
        <x:v>amistad</x:v>
      </x:c>
      <x:c r="G13895" s="4" t="n">
        <x:f>COUNTIFS(Relaciones!$D$13788:$D$14222,E13895,Relaciones!$E$13788:$E$14222,D13895,Relaciones!$F$13788:$F$14222,F13895)</x:f>
        <x:v>1</x:v>
      </x:c>
      <x:c r="H13895" s="4"/>
    </x:row>
    <x:row r="13896" ht="23" customHeight="1">
      <x:c r="A13896" s="4" t="str">
        <x:v>Córdoba</x:v>
      </x:c>
      <x:c r="B13896" s="4" t="str">
        <x:v>1.º ESO</x:v>
      </x:c>
      <x:c r="C13896" s="4" t="str">
        <x:v>C</x:v>
      </x:c>
      <x:c r="D13896" s="13" t="str">
        <x:v>01081</x:v>
      </x:c>
      <x:c r="E13896" s="13" t="str">
        <x:v>01082</x:v>
      </x:c>
      <x:c r="F13896" s="4" t="str">
        <x:v>amistad</x:v>
      </x:c>
      <x:c r="G13896" s="4" t="n">
        <x:f>COUNTIFS(Relaciones!$D$13788:$D$14222,E13896,Relaciones!$E$13788:$E$14222,D13896,Relaciones!$F$13788:$F$14222,F13896)</x:f>
        <x:v>1</x:v>
      </x:c>
      <x:c r="H13896" s="4"/>
    </x:row>
    <x:row r="13897" ht="23" customHeight="1">
      <x:c r="A13897" s="4" t="str">
        <x:v>Córdoba</x:v>
      </x:c>
      <x:c r="B13897" s="4" t="str">
        <x:v>1.º ESO</x:v>
      </x:c>
      <x:c r="C13897" s="4" t="str">
        <x:v>C</x:v>
      </x:c>
      <x:c r="D13897" s="13" t="str">
        <x:v>01081</x:v>
      </x:c>
      <x:c r="E13897" s="13" t="str">
        <x:v>01084</x:v>
      </x:c>
      <x:c r="F13897" s="4" t="str">
        <x:v>amistad</x:v>
      </x:c>
      <x:c r="G13897" s="4" t="n">
        <x:f>COUNTIFS(Relaciones!$D$13788:$D$14222,E13897,Relaciones!$E$13788:$E$14222,D13897,Relaciones!$F$13788:$F$14222,F13897)</x:f>
        <x:v>1</x:v>
      </x:c>
      <x:c r="H13897" s="4"/>
    </x:row>
    <x:row r="13898" ht="23" customHeight="1">
      <x:c r="A13898" s="4" t="str">
        <x:v>Córdoba</x:v>
      </x:c>
      <x:c r="B13898" s="4" t="str">
        <x:v>1.º ESO</x:v>
      </x:c>
      <x:c r="C13898" s="4" t="str">
        <x:v>C</x:v>
      </x:c>
      <x:c r="D13898" s="13" t="str">
        <x:v>01081</x:v>
      </x:c>
      <x:c r="E13898" s="13" t="str">
        <x:v>01092</x:v>
      </x:c>
      <x:c r="F13898" s="4" t="str">
        <x:v>amistad</x:v>
      </x:c>
      <x:c r="G13898" s="4" t="n">
        <x:f>COUNTIFS(Relaciones!$D$13788:$D$14222,E13898,Relaciones!$E$13788:$E$14222,D13898,Relaciones!$F$13788:$F$14222,F13898)</x:f>
        <x:v>1</x:v>
      </x:c>
      <x:c r="H13898" s="4"/>
    </x:row>
    <x:row r="13899" ht="23" customHeight="1">
      <x:c r="A13899" s="4" t="str">
        <x:v>Córdoba</x:v>
      </x:c>
      <x:c r="B13899" s="4" t="str">
        <x:v>1.º ESO</x:v>
      </x:c>
      <x:c r="C13899" s="4" t="str">
        <x:v>C</x:v>
      </x:c>
      <x:c r="D13899" s="13" t="str">
        <x:v>01082</x:v>
      </x:c>
      <x:c r="E13899" s="13" t="str">
        <x:v>01067</x:v>
      </x:c>
      <x:c r="F13899" s="4" t="str">
        <x:v>amistad</x:v>
      </x:c>
      <x:c r="G13899" s="4" t="n">
        <x:f>COUNTIFS(Relaciones!$D$13788:$D$14222,E13899,Relaciones!$E$13788:$E$14222,D13899,Relaciones!$F$13788:$F$14222,F13899)</x:f>
        <x:v>1</x:v>
      </x:c>
      <x:c r="H13899" s="4"/>
    </x:row>
    <x:row r="13900" ht="23" customHeight="1">
      <x:c r="A13900" s="4" t="str">
        <x:v>Córdoba</x:v>
      </x:c>
      <x:c r="B13900" s="4" t="str">
        <x:v>1.º ESO</x:v>
      </x:c>
      <x:c r="C13900" s="4" t="str">
        <x:v>C</x:v>
      </x:c>
      <x:c r="D13900" s="13" t="str">
        <x:v>01082</x:v>
      </x:c>
      <x:c r="E13900" s="13" t="str">
        <x:v>01069</x:v>
      </x:c>
      <x:c r="F13900" s="4" t="str">
        <x:v>amistad</x:v>
      </x:c>
      <x:c r="G13900" s="4" t="n">
        <x:f>COUNTIFS(Relaciones!$D$13788:$D$14222,E13900,Relaciones!$E$13788:$E$14222,D13900,Relaciones!$F$13788:$F$14222,F13900)</x:f>
        <x:v>1</x:v>
      </x:c>
      <x:c r="H13900" s="4"/>
    </x:row>
    <x:row r="13901" ht="23" customHeight="1">
      <x:c r="A13901" s="4" t="str">
        <x:v>Córdoba</x:v>
      </x:c>
      <x:c r="B13901" s="4" t="str">
        <x:v>1.º ESO</x:v>
      </x:c>
      <x:c r="C13901" s="4" t="str">
        <x:v>C</x:v>
      </x:c>
      <x:c r="D13901" s="13" t="str">
        <x:v>01082</x:v>
      </x:c>
      <x:c r="E13901" s="13" t="str">
        <x:v>01079</x:v>
      </x:c>
      <x:c r="F13901" s="4" t="str">
        <x:v>amistad</x:v>
      </x:c>
      <x:c r="G13901" s="4" t="n">
        <x:f>COUNTIFS(Relaciones!$D$13788:$D$14222,E13901,Relaciones!$E$13788:$E$14222,D13901,Relaciones!$F$13788:$F$14222,F13901)</x:f>
        <x:v>1</x:v>
      </x:c>
      <x:c r="H13901" s="4"/>
    </x:row>
    <x:row r="13902" ht="23" customHeight="1">
      <x:c r="A13902" s="4" t="str">
        <x:v>Córdoba</x:v>
      </x:c>
      <x:c r="B13902" s="4" t="str">
        <x:v>1.º ESO</x:v>
      </x:c>
      <x:c r="C13902" s="4" t="str">
        <x:v>C</x:v>
      </x:c>
      <x:c r="D13902" s="13" t="str">
        <x:v>01082</x:v>
      </x:c>
      <x:c r="E13902" s="13" t="str">
        <x:v>01081</x:v>
      </x:c>
      <x:c r="F13902" s="4" t="str">
        <x:v>amistad</x:v>
      </x:c>
      <x:c r="G13902" s="4" t="n">
        <x:f>COUNTIFS(Relaciones!$D$13788:$D$14222,E13902,Relaciones!$E$13788:$E$14222,D13902,Relaciones!$F$13788:$F$14222,F13902)</x:f>
        <x:v>1</x:v>
      </x:c>
      <x:c r="H13902" s="4"/>
    </x:row>
    <x:row r="13903" ht="23" customHeight="1">
      <x:c r="A13903" s="4" t="str">
        <x:v>Córdoba</x:v>
      </x:c>
      <x:c r="B13903" s="4" t="str">
        <x:v>1.º ESO</x:v>
      </x:c>
      <x:c r="C13903" s="4" t="str">
        <x:v>C</x:v>
      </x:c>
      <x:c r="D13903" s="13" t="str">
        <x:v>01082</x:v>
      </x:c>
      <x:c r="E13903" s="13" t="str">
        <x:v>01083</x:v>
      </x:c>
      <x:c r="F13903" s="4" t="str">
        <x:v>amistad</x:v>
      </x:c>
      <x:c r="G13903" s="4" t="n">
        <x:f>COUNTIFS(Relaciones!$D$13788:$D$14222,E13903,Relaciones!$E$13788:$E$14222,D13903,Relaciones!$F$13788:$F$14222,F13903)</x:f>
        <x:v>1</x:v>
      </x:c>
      <x:c r="H13903" s="4"/>
    </x:row>
    <x:row r="13904" ht="23" customHeight="1">
      <x:c r="A13904" s="4" t="str">
        <x:v>Córdoba</x:v>
      </x:c>
      <x:c r="B13904" s="4" t="str">
        <x:v>1.º ESO</x:v>
      </x:c>
      <x:c r="C13904" s="4" t="str">
        <x:v>C</x:v>
      </x:c>
      <x:c r="D13904" s="13" t="str">
        <x:v>01082</x:v>
      </x:c>
      <x:c r="E13904" s="13" t="str">
        <x:v>01085</x:v>
      </x:c>
      <x:c r="F13904" s="4" t="str">
        <x:v>amistad</x:v>
      </x:c>
      <x:c r="G13904" s="4" t="n">
        <x:f>COUNTIFS(Relaciones!$D$13788:$D$14222,E13904,Relaciones!$E$13788:$E$14222,D13904,Relaciones!$F$13788:$F$14222,F13904)</x:f>
        <x:v>1</x:v>
      </x:c>
      <x:c r="H13904" s="4"/>
    </x:row>
    <x:row r="13905" ht="23" customHeight="1">
      <x:c r="A13905" s="4" t="str">
        <x:v>Córdoba</x:v>
      </x:c>
      <x:c r="B13905" s="4" t="str">
        <x:v>1.º ESO</x:v>
      </x:c>
      <x:c r="C13905" s="4" t="str">
        <x:v>C</x:v>
      </x:c>
      <x:c r="D13905" s="13" t="str">
        <x:v>01083</x:v>
      </x:c>
      <x:c r="E13905" s="13" t="str">
        <x:v>01068</x:v>
      </x:c>
      <x:c r="F13905" s="4" t="str">
        <x:v>amistad</x:v>
      </x:c>
      <x:c r="G13905" s="4" t="n">
        <x:f>COUNTIFS(Relaciones!$D$13788:$D$14222,E13905,Relaciones!$E$13788:$E$14222,D13905,Relaciones!$F$13788:$F$14222,F13905)</x:f>
        <x:v>1</x:v>
      </x:c>
      <x:c r="H13905" s="4"/>
    </x:row>
    <x:row r="13906" ht="23" customHeight="1">
      <x:c r="A13906" s="4" t="str">
        <x:v>Córdoba</x:v>
      </x:c>
      <x:c r="B13906" s="4" t="str">
        <x:v>1.º ESO</x:v>
      </x:c>
      <x:c r="C13906" s="4" t="str">
        <x:v>C</x:v>
      </x:c>
      <x:c r="D13906" s="13" t="str">
        <x:v>01083</x:v>
      </x:c>
      <x:c r="E13906" s="13" t="str">
        <x:v>01070</x:v>
      </x:c>
      <x:c r="F13906" s="4" t="str">
        <x:v>amistad</x:v>
      </x:c>
      <x:c r="G13906" s="4" t="n">
        <x:f>COUNTIFS(Relaciones!$D$13788:$D$14222,E13906,Relaciones!$E$13788:$E$14222,D13906,Relaciones!$F$13788:$F$14222,F13906)</x:f>
        <x:v>1</x:v>
      </x:c>
      <x:c r="H13906" s="4"/>
    </x:row>
    <x:row r="13907" ht="23" customHeight="1">
      <x:c r="A13907" s="4" t="str">
        <x:v>Córdoba</x:v>
      </x:c>
      <x:c r="B13907" s="4" t="str">
        <x:v>1.º ESO</x:v>
      </x:c>
      <x:c r="C13907" s="4" t="str">
        <x:v>C</x:v>
      </x:c>
      <x:c r="D13907" s="13" t="str">
        <x:v>01083</x:v>
      </x:c>
      <x:c r="E13907" s="13" t="str">
        <x:v>01079</x:v>
      </x:c>
      <x:c r="F13907" s="4" t="str">
        <x:v>amistad</x:v>
      </x:c>
      <x:c r="G13907" s="4" t="n">
        <x:f>COUNTIFS(Relaciones!$D$13788:$D$14222,E13907,Relaciones!$E$13788:$E$14222,D13907,Relaciones!$F$13788:$F$14222,F13907)</x:f>
        <x:v>0</x:v>
      </x:c>
      <x:c r="H13907" s="4"/>
    </x:row>
    <x:row r="13908" ht="23" customHeight="1">
      <x:c r="A13908" s="4" t="str">
        <x:v>Córdoba</x:v>
      </x:c>
      <x:c r="B13908" s="4" t="str">
        <x:v>1.º ESO</x:v>
      </x:c>
      <x:c r="C13908" s="4" t="str">
        <x:v>C</x:v>
      </x:c>
      <x:c r="D13908" s="13" t="str">
        <x:v>01083</x:v>
      </x:c>
      <x:c r="E13908" s="13" t="str">
        <x:v>01080</x:v>
      </x:c>
      <x:c r="F13908" s="4" t="str">
        <x:v>amistad</x:v>
      </x:c>
      <x:c r="G13908" s="4" t="n">
        <x:f>COUNTIFS(Relaciones!$D$13788:$D$14222,E13908,Relaciones!$E$13788:$E$14222,D13908,Relaciones!$F$13788:$F$14222,F13908)</x:f>
        <x:v>1</x:v>
      </x:c>
      <x:c r="H13908" s="4"/>
    </x:row>
    <x:row r="13909" ht="23" customHeight="1">
      <x:c r="A13909" s="4" t="str">
        <x:v>Córdoba</x:v>
      </x:c>
      <x:c r="B13909" s="4" t="str">
        <x:v>1.º ESO</x:v>
      </x:c>
      <x:c r="C13909" s="4" t="str">
        <x:v>C</x:v>
      </x:c>
      <x:c r="D13909" s="13" t="str">
        <x:v>01083</x:v>
      </x:c>
      <x:c r="E13909" s="13" t="str">
        <x:v>01082</x:v>
      </x:c>
      <x:c r="F13909" s="4" t="str">
        <x:v>amistad</x:v>
      </x:c>
      <x:c r="G13909" s="4" t="n">
        <x:f>COUNTIFS(Relaciones!$D$13788:$D$14222,E13909,Relaciones!$E$13788:$E$14222,D13909,Relaciones!$F$13788:$F$14222,F13909)</x:f>
        <x:v>1</x:v>
      </x:c>
      <x:c r="H13909" s="4"/>
    </x:row>
    <x:row r="13910" ht="23" customHeight="1">
      <x:c r="A13910" s="4" t="str">
        <x:v>Córdoba</x:v>
      </x:c>
      <x:c r="B13910" s="4" t="str">
        <x:v>1.º ESO</x:v>
      </x:c>
      <x:c r="C13910" s="4" t="str">
        <x:v>C</x:v>
      </x:c>
      <x:c r="D13910" s="13" t="str">
        <x:v>01083</x:v>
      </x:c>
      <x:c r="E13910" s="13" t="str">
        <x:v>01084</x:v>
      </x:c>
      <x:c r="F13910" s="4" t="str">
        <x:v>amistad</x:v>
      </x:c>
      <x:c r="G13910" s="4" t="n">
        <x:f>COUNTIFS(Relaciones!$D$13788:$D$14222,E13910,Relaciones!$E$13788:$E$14222,D13910,Relaciones!$F$13788:$F$14222,F13910)</x:f>
        <x:v>1</x:v>
      </x:c>
      <x:c r="H13910" s="4"/>
    </x:row>
    <x:row r="13911" ht="23" customHeight="1">
      <x:c r="A13911" s="4" t="str">
        <x:v>Córdoba</x:v>
      </x:c>
      <x:c r="B13911" s="4" t="str">
        <x:v>1.º ESO</x:v>
      </x:c>
      <x:c r="C13911" s="4" t="str">
        <x:v>C</x:v>
      </x:c>
      <x:c r="D13911" s="13" t="str">
        <x:v>01083</x:v>
      </x:c>
      <x:c r="E13911" s="13" t="str">
        <x:v>01086</x:v>
      </x:c>
      <x:c r="F13911" s="4" t="str">
        <x:v>amistad</x:v>
      </x:c>
      <x:c r="G13911" s="4" t="n">
        <x:f>COUNTIFS(Relaciones!$D$13788:$D$14222,E13911,Relaciones!$E$13788:$E$14222,D13911,Relaciones!$F$13788:$F$14222,F13911)</x:f>
        <x:v>1</x:v>
      </x:c>
      <x:c r="H13911" s="4"/>
    </x:row>
    <x:row r="13912" ht="23" customHeight="1">
      <x:c r="A13912" s="4" t="str">
        <x:v>Córdoba</x:v>
      </x:c>
      <x:c r="B13912" s="4" t="str">
        <x:v>1.º ESO</x:v>
      </x:c>
      <x:c r="C13912" s="4" t="str">
        <x:v>C</x:v>
      </x:c>
      <x:c r="D13912" s="13" t="str">
        <x:v>01084</x:v>
      </x:c>
      <x:c r="E13912" s="13" t="str">
        <x:v>01069</x:v>
      </x:c>
      <x:c r="F13912" s="4" t="str">
        <x:v>amistad</x:v>
      </x:c>
      <x:c r="G13912" s="4" t="n">
        <x:f>COUNTIFS(Relaciones!$D$13788:$D$14222,E13912,Relaciones!$E$13788:$E$14222,D13912,Relaciones!$F$13788:$F$14222,F13912)</x:f>
        <x:v>1</x:v>
      </x:c>
      <x:c r="H13912" s="4"/>
    </x:row>
    <x:row r="13913" ht="23" customHeight="1">
      <x:c r="A13913" s="4" t="str">
        <x:v>Córdoba</x:v>
      </x:c>
      <x:c r="B13913" s="4" t="str">
        <x:v>1.º ESO</x:v>
      </x:c>
      <x:c r="C13913" s="4" t="str">
        <x:v>C</x:v>
      </x:c>
      <x:c r="D13913" s="13" t="str">
        <x:v>01084</x:v>
      </x:c>
      <x:c r="E13913" s="13" t="str">
        <x:v>01071</x:v>
      </x:c>
      <x:c r="F13913" s="4" t="str">
        <x:v>amistad</x:v>
      </x:c>
      <x:c r="G13913" s="4" t="n">
        <x:f>COUNTIFS(Relaciones!$D$13788:$D$14222,E13913,Relaciones!$E$13788:$E$14222,D13913,Relaciones!$F$13788:$F$14222,F13913)</x:f>
        <x:v>1</x:v>
      </x:c>
      <x:c r="H13913" s="4"/>
    </x:row>
    <x:row r="13914" ht="23" customHeight="1">
      <x:c r="A13914" s="4" t="str">
        <x:v>Córdoba</x:v>
      </x:c>
      <x:c r="B13914" s="4" t="str">
        <x:v>1.º ESO</x:v>
      </x:c>
      <x:c r="C13914" s="4" t="str">
        <x:v>C</x:v>
      </x:c>
      <x:c r="D13914" s="13" t="str">
        <x:v>01084</x:v>
      </x:c>
      <x:c r="E13914" s="13" t="str">
        <x:v>01079</x:v>
      </x:c>
      <x:c r="F13914" s="4" t="str">
        <x:v>amistad</x:v>
      </x:c>
      <x:c r="G13914" s="4" t="n">
        <x:f>COUNTIFS(Relaciones!$D$13788:$D$14222,E13914,Relaciones!$E$13788:$E$14222,D13914,Relaciones!$F$13788:$F$14222,F13914)</x:f>
        <x:v>0</x:v>
      </x:c>
      <x:c r="H13914" s="4"/>
    </x:row>
    <x:row r="13915" ht="23" customHeight="1">
      <x:c r="A13915" s="4" t="str">
        <x:v>Córdoba</x:v>
      </x:c>
      <x:c r="B13915" s="4" t="str">
        <x:v>1.º ESO</x:v>
      </x:c>
      <x:c r="C13915" s="4" t="str">
        <x:v>C</x:v>
      </x:c>
      <x:c r="D13915" s="13" t="str">
        <x:v>01084</x:v>
      </x:c>
      <x:c r="E13915" s="13" t="str">
        <x:v>01081</x:v>
      </x:c>
      <x:c r="F13915" s="4" t="str">
        <x:v>amistad</x:v>
      </x:c>
      <x:c r="G13915" s="4" t="n">
        <x:f>COUNTIFS(Relaciones!$D$13788:$D$14222,E13915,Relaciones!$E$13788:$E$14222,D13915,Relaciones!$F$13788:$F$14222,F13915)</x:f>
        <x:v>1</x:v>
      </x:c>
      <x:c r="H13915" s="4"/>
    </x:row>
    <x:row r="13916" ht="23" customHeight="1">
      <x:c r="A13916" s="4" t="str">
        <x:v>Córdoba</x:v>
      </x:c>
      <x:c r="B13916" s="4" t="str">
        <x:v>1.º ESO</x:v>
      </x:c>
      <x:c r="C13916" s="4" t="str">
        <x:v>C</x:v>
      </x:c>
      <x:c r="D13916" s="13" t="str">
        <x:v>01084</x:v>
      </x:c>
      <x:c r="E13916" s="13" t="str">
        <x:v>01083</x:v>
      </x:c>
      <x:c r="F13916" s="4" t="str">
        <x:v>amistad</x:v>
      </x:c>
      <x:c r="G13916" s="4" t="n">
        <x:f>COUNTIFS(Relaciones!$D$13788:$D$14222,E13916,Relaciones!$E$13788:$E$14222,D13916,Relaciones!$F$13788:$F$14222,F13916)</x:f>
        <x:v>1</x:v>
      </x:c>
      <x:c r="H13916" s="4"/>
    </x:row>
    <x:row r="13917" ht="23" customHeight="1">
      <x:c r="A13917" s="4" t="str">
        <x:v>Córdoba</x:v>
      </x:c>
      <x:c r="B13917" s="4" t="str">
        <x:v>1.º ESO</x:v>
      </x:c>
      <x:c r="C13917" s="4" t="str">
        <x:v>C</x:v>
      </x:c>
      <x:c r="D13917" s="13" t="str">
        <x:v>01084</x:v>
      </x:c>
      <x:c r="E13917" s="13" t="str">
        <x:v>01085</x:v>
      </x:c>
      <x:c r="F13917" s="4" t="str">
        <x:v>amistad</x:v>
      </x:c>
      <x:c r="G13917" s="4" t="n">
        <x:f>COUNTIFS(Relaciones!$D$13788:$D$14222,E13917,Relaciones!$E$13788:$E$14222,D13917,Relaciones!$F$13788:$F$14222,F13917)</x:f>
        <x:v>1</x:v>
      </x:c>
      <x:c r="H13917" s="4"/>
    </x:row>
    <x:row r="13918" ht="23" customHeight="1">
      <x:c r="A13918" s="4" t="str">
        <x:v>Córdoba</x:v>
      </x:c>
      <x:c r="B13918" s="4" t="str">
        <x:v>1.º ESO</x:v>
      </x:c>
      <x:c r="C13918" s="4" t="str">
        <x:v>C</x:v>
      </x:c>
      <x:c r="D13918" s="13" t="str">
        <x:v>01084</x:v>
      </x:c>
      <x:c r="E13918" s="13" t="str">
        <x:v>01087</x:v>
      </x:c>
      <x:c r="F13918" s="4" t="str">
        <x:v>amistad</x:v>
      </x:c>
      <x:c r="G13918" s="4" t="n">
        <x:f>COUNTIFS(Relaciones!$D$13788:$D$14222,E13918,Relaciones!$E$13788:$E$14222,D13918,Relaciones!$F$13788:$F$14222,F13918)</x:f>
        <x:v>1</x:v>
      </x:c>
      <x:c r="H13918" s="4"/>
    </x:row>
    <x:row r="13919" ht="23" customHeight="1">
      <x:c r="A13919" s="4" t="str">
        <x:v>Córdoba</x:v>
      </x:c>
      <x:c r="B13919" s="4" t="str">
        <x:v>1.º ESO</x:v>
      </x:c>
      <x:c r="C13919" s="4" t="str">
        <x:v>C</x:v>
      </x:c>
      <x:c r="D13919" s="13" t="str">
        <x:v>01085</x:v>
      </x:c>
      <x:c r="E13919" s="13" t="str">
        <x:v>01070</x:v>
      </x:c>
      <x:c r="F13919" s="4" t="str">
        <x:v>amistad</x:v>
      </x:c>
      <x:c r="G13919" s="4" t="n">
        <x:f>COUNTIFS(Relaciones!$D$13788:$D$14222,E13919,Relaciones!$E$13788:$E$14222,D13919,Relaciones!$F$13788:$F$14222,F13919)</x:f>
        <x:v>1</x:v>
      </x:c>
      <x:c r="H13919" s="4"/>
    </x:row>
    <x:row r="13920" ht="23" customHeight="1">
      <x:c r="A13920" s="4" t="str">
        <x:v>Córdoba</x:v>
      </x:c>
      <x:c r="B13920" s="4" t="str">
        <x:v>1.º ESO</x:v>
      </x:c>
      <x:c r="C13920" s="4" t="str">
        <x:v>C</x:v>
      </x:c>
      <x:c r="D13920" s="13" t="str">
        <x:v>01085</x:v>
      </x:c>
      <x:c r="E13920" s="13" t="str">
        <x:v>01072</x:v>
      </x:c>
      <x:c r="F13920" s="4" t="str">
        <x:v>amistad</x:v>
      </x:c>
      <x:c r="G13920" s="4" t="n">
        <x:f>COUNTIFS(Relaciones!$D$13788:$D$14222,E13920,Relaciones!$E$13788:$E$14222,D13920,Relaciones!$F$13788:$F$14222,F13920)</x:f>
        <x:v>1</x:v>
      </x:c>
      <x:c r="H13920" s="4"/>
    </x:row>
    <x:row r="13921" ht="23" customHeight="1">
      <x:c r="A13921" s="4" t="str">
        <x:v>Córdoba</x:v>
      </x:c>
      <x:c r="B13921" s="4" t="str">
        <x:v>1.º ESO</x:v>
      </x:c>
      <x:c r="C13921" s="4" t="str">
        <x:v>C</x:v>
      </x:c>
      <x:c r="D13921" s="13" t="str">
        <x:v>01085</x:v>
      </x:c>
      <x:c r="E13921" s="13" t="str">
        <x:v>01079</x:v>
      </x:c>
      <x:c r="F13921" s="4" t="str">
        <x:v>amistad</x:v>
      </x:c>
      <x:c r="G13921" s="4" t="n">
        <x:f>COUNTIFS(Relaciones!$D$13788:$D$14222,E13921,Relaciones!$E$13788:$E$14222,D13921,Relaciones!$F$13788:$F$14222,F13921)</x:f>
        <x:v>0</x:v>
      </x:c>
      <x:c r="H13921" s="4"/>
    </x:row>
    <x:row r="13922" ht="23" customHeight="1">
      <x:c r="A13922" s="4" t="str">
        <x:v>Córdoba</x:v>
      </x:c>
      <x:c r="B13922" s="4" t="str">
        <x:v>1.º ESO</x:v>
      </x:c>
      <x:c r="C13922" s="4" t="str">
        <x:v>C</x:v>
      </x:c>
      <x:c r="D13922" s="13" t="str">
        <x:v>01085</x:v>
      </x:c>
      <x:c r="E13922" s="13" t="str">
        <x:v>01082</x:v>
      </x:c>
      <x:c r="F13922" s="4" t="str">
        <x:v>amistad</x:v>
      </x:c>
      <x:c r="G13922" s="4" t="n">
        <x:f>COUNTIFS(Relaciones!$D$13788:$D$14222,E13922,Relaciones!$E$13788:$E$14222,D13922,Relaciones!$F$13788:$F$14222,F13922)</x:f>
        <x:v>1</x:v>
      </x:c>
      <x:c r="H13922" s="4"/>
    </x:row>
    <x:row r="13923" ht="23" customHeight="1">
      <x:c r="A13923" s="4" t="str">
        <x:v>Córdoba</x:v>
      </x:c>
      <x:c r="B13923" s="4" t="str">
        <x:v>1.º ESO</x:v>
      </x:c>
      <x:c r="C13923" s="4" t="str">
        <x:v>C</x:v>
      </x:c>
      <x:c r="D13923" s="13" t="str">
        <x:v>01085</x:v>
      </x:c>
      <x:c r="E13923" s="13" t="str">
        <x:v>01084</x:v>
      </x:c>
      <x:c r="F13923" s="4" t="str">
        <x:v>amistad</x:v>
      </x:c>
      <x:c r="G13923" s="4" t="n">
        <x:f>COUNTIFS(Relaciones!$D$13788:$D$14222,E13923,Relaciones!$E$13788:$E$14222,D13923,Relaciones!$F$13788:$F$14222,F13923)</x:f>
        <x:v>1</x:v>
      </x:c>
      <x:c r="H13923" s="4"/>
    </x:row>
    <x:row r="13924" ht="23" customHeight="1">
      <x:c r="A13924" s="4" t="str">
        <x:v>Córdoba</x:v>
      </x:c>
      <x:c r="B13924" s="4" t="str">
        <x:v>1.º ESO</x:v>
      </x:c>
      <x:c r="C13924" s="4" t="str">
        <x:v>C</x:v>
      </x:c>
      <x:c r="D13924" s="13" t="str">
        <x:v>01085</x:v>
      </x:c>
      <x:c r="E13924" s="13" t="str">
        <x:v>01086</x:v>
      </x:c>
      <x:c r="F13924" s="4" t="str">
        <x:v>amistad</x:v>
      </x:c>
      <x:c r="G13924" s="4" t="n">
        <x:f>COUNTIFS(Relaciones!$D$13788:$D$14222,E13924,Relaciones!$E$13788:$E$14222,D13924,Relaciones!$F$13788:$F$14222,F13924)</x:f>
        <x:v>1</x:v>
      </x:c>
      <x:c r="H13924" s="4"/>
    </x:row>
    <x:row r="13925" ht="23" customHeight="1">
      <x:c r="A13925" s="4" t="str">
        <x:v>Córdoba</x:v>
      </x:c>
      <x:c r="B13925" s="4" t="str">
        <x:v>1.º ESO</x:v>
      </x:c>
      <x:c r="C13925" s="4" t="str">
        <x:v>C</x:v>
      </x:c>
      <x:c r="D13925" s="13" t="str">
        <x:v>01085</x:v>
      </x:c>
      <x:c r="E13925" s="13" t="str">
        <x:v>01088</x:v>
      </x:c>
      <x:c r="F13925" s="4" t="str">
        <x:v>amistad</x:v>
      </x:c>
      <x:c r="G13925" s="4" t="n">
        <x:f>COUNTIFS(Relaciones!$D$13788:$D$14222,E13925,Relaciones!$E$13788:$E$14222,D13925,Relaciones!$F$13788:$F$14222,F13925)</x:f>
        <x:v>1</x:v>
      </x:c>
      <x:c r="H13925" s="4"/>
    </x:row>
    <x:row r="13926" ht="23" customHeight="1">
      <x:c r="A13926" s="4" t="str">
        <x:v>Córdoba</x:v>
      </x:c>
      <x:c r="B13926" s="4" t="str">
        <x:v>1.º ESO</x:v>
      </x:c>
      <x:c r="C13926" s="4" t="str">
        <x:v>C</x:v>
      </x:c>
      <x:c r="D13926" s="13" t="str">
        <x:v>01086</x:v>
      </x:c>
      <x:c r="E13926" s="13" t="str">
        <x:v>01071</x:v>
      </x:c>
      <x:c r="F13926" s="4" t="str">
        <x:v>amistad</x:v>
      </x:c>
      <x:c r="G13926" s="4" t="n">
        <x:f>COUNTIFS(Relaciones!$D$13788:$D$14222,E13926,Relaciones!$E$13788:$E$14222,D13926,Relaciones!$F$13788:$F$14222,F13926)</x:f>
        <x:v>1</x:v>
      </x:c>
      <x:c r="H13926" s="4"/>
    </x:row>
    <x:row r="13927" ht="23" customHeight="1">
      <x:c r="A13927" s="4" t="str">
        <x:v>Córdoba</x:v>
      </x:c>
      <x:c r="B13927" s="4" t="str">
        <x:v>1.º ESO</x:v>
      </x:c>
      <x:c r="C13927" s="4" t="str">
        <x:v>C</x:v>
      </x:c>
      <x:c r="D13927" s="13" t="str">
        <x:v>01086</x:v>
      </x:c>
      <x:c r="E13927" s="13" t="str">
        <x:v>01073</x:v>
      </x:c>
      <x:c r="F13927" s="4" t="str">
        <x:v>amistad</x:v>
      </x:c>
      <x:c r="G13927" s="4" t="n">
        <x:f>COUNTIFS(Relaciones!$D$13788:$D$14222,E13927,Relaciones!$E$13788:$E$14222,D13927,Relaciones!$F$13788:$F$14222,F13927)</x:f>
        <x:v>1</x:v>
      </x:c>
      <x:c r="H13927" s="4"/>
    </x:row>
    <x:row r="13928" ht="23" customHeight="1">
      <x:c r="A13928" s="4" t="str">
        <x:v>Córdoba</x:v>
      </x:c>
      <x:c r="B13928" s="4" t="str">
        <x:v>1.º ESO</x:v>
      </x:c>
      <x:c r="C13928" s="4" t="str">
        <x:v>C</x:v>
      </x:c>
      <x:c r="D13928" s="13" t="str">
        <x:v>01086</x:v>
      </x:c>
      <x:c r="E13928" s="13" t="str">
        <x:v>01079</x:v>
      </x:c>
      <x:c r="F13928" s="4" t="str">
        <x:v>amistad</x:v>
      </x:c>
      <x:c r="G13928" s="4" t="n">
        <x:f>COUNTIFS(Relaciones!$D$13788:$D$14222,E13928,Relaciones!$E$13788:$E$14222,D13928,Relaciones!$F$13788:$F$14222,F13928)</x:f>
        <x:v>0</x:v>
      </x:c>
      <x:c r="H13928" s="4"/>
    </x:row>
    <x:row r="13929" ht="23" customHeight="1">
      <x:c r="A13929" s="4" t="str">
        <x:v>Córdoba</x:v>
      </x:c>
      <x:c r="B13929" s="4" t="str">
        <x:v>1.º ESO</x:v>
      </x:c>
      <x:c r="C13929" s="4" t="str">
        <x:v>C</x:v>
      </x:c>
      <x:c r="D13929" s="13" t="str">
        <x:v>01086</x:v>
      </x:c>
      <x:c r="E13929" s="13" t="str">
        <x:v>01083</x:v>
      </x:c>
      <x:c r="F13929" s="4" t="str">
        <x:v>amistad</x:v>
      </x:c>
      <x:c r="G13929" s="4" t="n">
        <x:f>COUNTIFS(Relaciones!$D$13788:$D$14222,E13929,Relaciones!$E$13788:$E$14222,D13929,Relaciones!$F$13788:$F$14222,F13929)</x:f>
        <x:v>1</x:v>
      </x:c>
      <x:c r="H13929" s="4"/>
    </x:row>
    <x:row r="13930" ht="23" customHeight="1">
      <x:c r="A13930" s="4" t="str">
        <x:v>Córdoba</x:v>
      </x:c>
      <x:c r="B13930" s="4" t="str">
        <x:v>1.º ESO</x:v>
      </x:c>
      <x:c r="C13930" s="4" t="str">
        <x:v>C</x:v>
      </x:c>
      <x:c r="D13930" s="13" t="str">
        <x:v>01086</x:v>
      </x:c>
      <x:c r="E13930" s="13" t="str">
        <x:v>01085</x:v>
      </x:c>
      <x:c r="F13930" s="4" t="str">
        <x:v>amistad</x:v>
      </x:c>
      <x:c r="G13930" s="4" t="n">
        <x:f>COUNTIFS(Relaciones!$D$13788:$D$14222,E13930,Relaciones!$E$13788:$E$14222,D13930,Relaciones!$F$13788:$F$14222,F13930)</x:f>
        <x:v>1</x:v>
      </x:c>
      <x:c r="H13930" s="4"/>
    </x:row>
    <x:row r="13931" ht="23" customHeight="1">
      <x:c r="A13931" s="4" t="str">
        <x:v>Córdoba</x:v>
      </x:c>
      <x:c r="B13931" s="4" t="str">
        <x:v>1.º ESO</x:v>
      </x:c>
      <x:c r="C13931" s="4" t="str">
        <x:v>C</x:v>
      </x:c>
      <x:c r="D13931" s="13" t="str">
        <x:v>01086</x:v>
      </x:c>
      <x:c r="E13931" s="13" t="str">
        <x:v>01087</x:v>
      </x:c>
      <x:c r="F13931" s="4" t="str">
        <x:v>amistad</x:v>
      </x:c>
      <x:c r="G13931" s="4" t="n">
        <x:f>COUNTIFS(Relaciones!$D$13788:$D$14222,E13931,Relaciones!$E$13788:$E$14222,D13931,Relaciones!$F$13788:$F$14222,F13931)</x:f>
        <x:v>1</x:v>
      </x:c>
      <x:c r="H13931" s="4"/>
    </x:row>
    <x:row r="13932" ht="23" customHeight="1">
      <x:c r="A13932" s="4" t="str">
        <x:v>Córdoba</x:v>
      </x:c>
      <x:c r="B13932" s="4" t="str">
        <x:v>1.º ESO</x:v>
      </x:c>
      <x:c r="C13932" s="4" t="str">
        <x:v>C</x:v>
      </x:c>
      <x:c r="D13932" s="13" t="str">
        <x:v>01086</x:v>
      </x:c>
      <x:c r="E13932" s="13" t="str">
        <x:v>01089</x:v>
      </x:c>
      <x:c r="F13932" s="4" t="str">
        <x:v>amistad</x:v>
      </x:c>
      <x:c r="G13932" s="4" t="n">
        <x:f>COUNTIFS(Relaciones!$D$13788:$D$14222,E13932,Relaciones!$E$13788:$E$14222,D13932,Relaciones!$F$13788:$F$14222,F13932)</x:f>
        <x:v>1</x:v>
      </x:c>
      <x:c r="H13932" s="4"/>
    </x:row>
    <x:row r="13933" ht="23" customHeight="1">
      <x:c r="A13933" s="4" t="str">
        <x:v>Córdoba</x:v>
      </x:c>
      <x:c r="B13933" s="4" t="str">
        <x:v>1.º ESO</x:v>
      </x:c>
      <x:c r="C13933" s="4" t="str">
        <x:v>C</x:v>
      </x:c>
      <x:c r="D13933" s="13" t="str">
        <x:v>01087</x:v>
      </x:c>
      <x:c r="E13933" s="13" t="str">
        <x:v>01072</x:v>
      </x:c>
      <x:c r="F13933" s="4" t="str">
        <x:v>amistad</x:v>
      </x:c>
      <x:c r="G13933" s="4" t="n">
        <x:f>COUNTIFS(Relaciones!$D$13788:$D$14222,E13933,Relaciones!$E$13788:$E$14222,D13933,Relaciones!$F$13788:$F$14222,F13933)</x:f>
        <x:v>1</x:v>
      </x:c>
      <x:c r="H13933" s="4"/>
    </x:row>
    <x:row r="13934" ht="23" customHeight="1">
      <x:c r="A13934" s="4" t="str">
        <x:v>Córdoba</x:v>
      </x:c>
      <x:c r="B13934" s="4" t="str">
        <x:v>1.º ESO</x:v>
      </x:c>
      <x:c r="C13934" s="4" t="str">
        <x:v>C</x:v>
      </x:c>
      <x:c r="D13934" s="13" t="str">
        <x:v>01087</x:v>
      </x:c>
      <x:c r="E13934" s="13" t="str">
        <x:v>01074</x:v>
      </x:c>
      <x:c r="F13934" s="4" t="str">
        <x:v>amistad</x:v>
      </x:c>
      <x:c r="G13934" s="4" t="n">
        <x:f>COUNTIFS(Relaciones!$D$13788:$D$14222,E13934,Relaciones!$E$13788:$E$14222,D13934,Relaciones!$F$13788:$F$14222,F13934)</x:f>
        <x:v>1</x:v>
      </x:c>
      <x:c r="H13934" s="4"/>
    </x:row>
    <x:row r="13935" ht="23" customHeight="1">
      <x:c r="A13935" s="4" t="str">
        <x:v>Córdoba</x:v>
      </x:c>
      <x:c r="B13935" s="4" t="str">
        <x:v>1.º ESO</x:v>
      </x:c>
      <x:c r="C13935" s="4" t="str">
        <x:v>C</x:v>
      </x:c>
      <x:c r="D13935" s="13" t="str">
        <x:v>01087</x:v>
      </x:c>
      <x:c r="E13935" s="13" t="str">
        <x:v>01079</x:v>
      </x:c>
      <x:c r="F13935" s="4" t="str">
        <x:v>amistad</x:v>
      </x:c>
      <x:c r="G13935" s="4" t="n">
        <x:f>COUNTIFS(Relaciones!$D$13788:$D$14222,E13935,Relaciones!$E$13788:$E$14222,D13935,Relaciones!$F$13788:$F$14222,F13935)</x:f>
        <x:v>0</x:v>
      </x:c>
      <x:c r="H13935" s="4"/>
    </x:row>
    <x:row r="13936" ht="23" customHeight="1">
      <x:c r="A13936" s="4" t="str">
        <x:v>Córdoba</x:v>
      </x:c>
      <x:c r="B13936" s="4" t="str">
        <x:v>1.º ESO</x:v>
      </x:c>
      <x:c r="C13936" s="4" t="str">
        <x:v>C</x:v>
      </x:c>
      <x:c r="D13936" s="13" t="str">
        <x:v>01087</x:v>
      </x:c>
      <x:c r="E13936" s="13" t="str">
        <x:v>01084</x:v>
      </x:c>
      <x:c r="F13936" s="4" t="str">
        <x:v>amistad</x:v>
      </x:c>
      <x:c r="G13936" s="4" t="n">
        <x:f>COUNTIFS(Relaciones!$D$13788:$D$14222,E13936,Relaciones!$E$13788:$E$14222,D13936,Relaciones!$F$13788:$F$14222,F13936)</x:f>
        <x:v>1</x:v>
      </x:c>
      <x:c r="H13936" s="4"/>
    </x:row>
    <x:row r="13937" ht="23" customHeight="1">
      <x:c r="A13937" s="4" t="str">
        <x:v>Córdoba</x:v>
      </x:c>
      <x:c r="B13937" s="4" t="str">
        <x:v>1.º ESO</x:v>
      </x:c>
      <x:c r="C13937" s="4" t="str">
        <x:v>C</x:v>
      </x:c>
      <x:c r="D13937" s="13" t="str">
        <x:v>01087</x:v>
      </x:c>
      <x:c r="E13937" s="13" t="str">
        <x:v>01086</x:v>
      </x:c>
      <x:c r="F13937" s="4" t="str">
        <x:v>amistad</x:v>
      </x:c>
      <x:c r="G13937" s="4" t="n">
        <x:f>COUNTIFS(Relaciones!$D$13788:$D$14222,E13937,Relaciones!$E$13788:$E$14222,D13937,Relaciones!$F$13788:$F$14222,F13937)</x:f>
        <x:v>1</x:v>
      </x:c>
      <x:c r="H13937" s="4"/>
    </x:row>
    <x:row r="13938" ht="23" customHeight="1">
      <x:c r="A13938" s="4" t="str">
        <x:v>Córdoba</x:v>
      </x:c>
      <x:c r="B13938" s="4" t="str">
        <x:v>1.º ESO</x:v>
      </x:c>
      <x:c r="C13938" s="4" t="str">
        <x:v>C</x:v>
      </x:c>
      <x:c r="D13938" s="13" t="str">
        <x:v>01087</x:v>
      </x:c>
      <x:c r="E13938" s="13" t="str">
        <x:v>01088</x:v>
      </x:c>
      <x:c r="F13938" s="4" t="str">
        <x:v>amistad</x:v>
      </x:c>
      <x:c r="G13938" s="4" t="n">
        <x:f>COUNTIFS(Relaciones!$D$13788:$D$14222,E13938,Relaciones!$E$13788:$E$14222,D13938,Relaciones!$F$13788:$F$14222,F13938)</x:f>
        <x:v>1</x:v>
      </x:c>
      <x:c r="H13938" s="4"/>
    </x:row>
    <x:row r="13939" ht="23" customHeight="1">
      <x:c r="A13939" s="4" t="str">
        <x:v>Córdoba</x:v>
      </x:c>
      <x:c r="B13939" s="4" t="str">
        <x:v>1.º ESO</x:v>
      </x:c>
      <x:c r="C13939" s="4" t="str">
        <x:v>C</x:v>
      </x:c>
      <x:c r="D13939" s="13" t="str">
        <x:v>01087</x:v>
      </x:c>
      <x:c r="E13939" s="13" t="str">
        <x:v>01090</x:v>
      </x:c>
      <x:c r="F13939" s="4" t="str">
        <x:v>amistad</x:v>
      </x:c>
      <x:c r="G13939" s="4" t="n">
        <x:f>COUNTIFS(Relaciones!$D$13788:$D$14222,E13939,Relaciones!$E$13788:$E$14222,D13939,Relaciones!$F$13788:$F$14222,F13939)</x:f>
        <x:v>1</x:v>
      </x:c>
      <x:c r="H13939" s="4"/>
    </x:row>
    <x:row r="13940" ht="23" customHeight="1">
      <x:c r="A13940" s="4" t="str">
        <x:v>Córdoba</x:v>
      </x:c>
      <x:c r="B13940" s="4" t="str">
        <x:v>1.º ESO</x:v>
      </x:c>
      <x:c r="C13940" s="4" t="str">
        <x:v>C</x:v>
      </x:c>
      <x:c r="D13940" s="13" t="str">
        <x:v>01088</x:v>
      </x:c>
      <x:c r="E13940" s="13" t="str">
        <x:v>01073</x:v>
      </x:c>
      <x:c r="F13940" s="4" t="str">
        <x:v>amistad</x:v>
      </x:c>
      <x:c r="G13940" s="4" t="n">
        <x:f>COUNTIFS(Relaciones!$D$13788:$D$14222,E13940,Relaciones!$E$13788:$E$14222,D13940,Relaciones!$F$13788:$F$14222,F13940)</x:f>
        <x:v>1</x:v>
      </x:c>
      <x:c r="H13940" s="4"/>
    </x:row>
    <x:row r="13941" ht="23" customHeight="1">
      <x:c r="A13941" s="4" t="str">
        <x:v>Córdoba</x:v>
      </x:c>
      <x:c r="B13941" s="4" t="str">
        <x:v>1.º ESO</x:v>
      </x:c>
      <x:c r="C13941" s="4" t="str">
        <x:v>C</x:v>
      </x:c>
      <x:c r="D13941" s="13" t="str">
        <x:v>01088</x:v>
      </x:c>
      <x:c r="E13941" s="13" t="str">
        <x:v>01075</x:v>
      </x:c>
      <x:c r="F13941" s="4" t="str">
        <x:v>amistad</x:v>
      </x:c>
      <x:c r="G13941" s="4" t="n">
        <x:f>COUNTIFS(Relaciones!$D$13788:$D$14222,E13941,Relaciones!$E$13788:$E$14222,D13941,Relaciones!$F$13788:$F$14222,F13941)</x:f>
        <x:v>1</x:v>
      </x:c>
      <x:c r="H13941" s="4"/>
    </x:row>
    <x:row r="13942" ht="23" customHeight="1">
      <x:c r="A13942" s="4" t="str">
        <x:v>Córdoba</x:v>
      </x:c>
      <x:c r="B13942" s="4" t="str">
        <x:v>1.º ESO</x:v>
      </x:c>
      <x:c r="C13942" s="4" t="str">
        <x:v>C</x:v>
      </x:c>
      <x:c r="D13942" s="13" t="str">
        <x:v>01088</x:v>
      </x:c>
      <x:c r="E13942" s="13" t="str">
        <x:v>01079</x:v>
      </x:c>
      <x:c r="F13942" s="4" t="str">
        <x:v>amistad</x:v>
      </x:c>
      <x:c r="G13942" s="4" t="n">
        <x:f>COUNTIFS(Relaciones!$D$13788:$D$14222,E13942,Relaciones!$E$13788:$E$14222,D13942,Relaciones!$F$13788:$F$14222,F13942)</x:f>
        <x:v>0</x:v>
      </x:c>
      <x:c r="H13942" s="4"/>
    </x:row>
    <x:row r="13943" ht="23" customHeight="1">
      <x:c r="A13943" s="4" t="str">
        <x:v>Córdoba</x:v>
      </x:c>
      <x:c r="B13943" s="4" t="str">
        <x:v>1.º ESO</x:v>
      </x:c>
      <x:c r="C13943" s="4" t="str">
        <x:v>C</x:v>
      </x:c>
      <x:c r="D13943" s="13" t="str">
        <x:v>01088</x:v>
      </x:c>
      <x:c r="E13943" s="13" t="str">
        <x:v>01085</x:v>
      </x:c>
      <x:c r="F13943" s="4" t="str">
        <x:v>amistad</x:v>
      </x:c>
      <x:c r="G13943" s="4" t="n">
        <x:f>COUNTIFS(Relaciones!$D$13788:$D$14222,E13943,Relaciones!$E$13788:$E$14222,D13943,Relaciones!$F$13788:$F$14222,F13943)</x:f>
        <x:v>1</x:v>
      </x:c>
      <x:c r="H13943" s="4"/>
    </x:row>
    <x:row r="13944" ht="23" customHeight="1">
      <x:c r="A13944" s="4" t="str">
        <x:v>Córdoba</x:v>
      </x:c>
      <x:c r="B13944" s="4" t="str">
        <x:v>1.º ESO</x:v>
      </x:c>
      <x:c r="C13944" s="4" t="str">
        <x:v>C</x:v>
      </x:c>
      <x:c r="D13944" s="13" t="str">
        <x:v>01088</x:v>
      </x:c>
      <x:c r="E13944" s="13" t="str">
        <x:v>01087</x:v>
      </x:c>
      <x:c r="F13944" s="4" t="str">
        <x:v>amistad</x:v>
      </x:c>
      <x:c r="G13944" s="4" t="n">
        <x:f>COUNTIFS(Relaciones!$D$13788:$D$14222,E13944,Relaciones!$E$13788:$E$14222,D13944,Relaciones!$F$13788:$F$14222,F13944)</x:f>
        <x:v>1</x:v>
      </x:c>
      <x:c r="H13944" s="4"/>
    </x:row>
    <x:row r="13945" ht="23" customHeight="1">
      <x:c r="A13945" s="4" t="str">
        <x:v>Córdoba</x:v>
      </x:c>
      <x:c r="B13945" s="4" t="str">
        <x:v>1.º ESO</x:v>
      </x:c>
      <x:c r="C13945" s="4" t="str">
        <x:v>C</x:v>
      </x:c>
      <x:c r="D13945" s="13" t="str">
        <x:v>01088</x:v>
      </x:c>
      <x:c r="E13945" s="13" t="str">
        <x:v>01089</x:v>
      </x:c>
      <x:c r="F13945" s="4" t="str">
        <x:v>amistad</x:v>
      </x:c>
      <x:c r="G13945" s="4" t="n">
        <x:f>COUNTIFS(Relaciones!$D$13788:$D$14222,E13945,Relaciones!$E$13788:$E$14222,D13945,Relaciones!$F$13788:$F$14222,F13945)</x:f>
        <x:v>1</x:v>
      </x:c>
      <x:c r="H13945" s="4"/>
    </x:row>
    <x:row r="13946" ht="23" customHeight="1">
      <x:c r="A13946" s="4" t="str">
        <x:v>Córdoba</x:v>
      </x:c>
      <x:c r="B13946" s="4" t="str">
        <x:v>1.º ESO</x:v>
      </x:c>
      <x:c r="C13946" s="4" t="str">
        <x:v>C</x:v>
      </x:c>
      <x:c r="D13946" s="13" t="str">
        <x:v>01088</x:v>
      </x:c>
      <x:c r="E13946" s="13" t="str">
        <x:v>01091</x:v>
      </x:c>
      <x:c r="F13946" s="4" t="str">
        <x:v>amistad</x:v>
      </x:c>
      <x:c r="G13946" s="4" t="n">
        <x:f>COUNTIFS(Relaciones!$D$13788:$D$14222,E13946,Relaciones!$E$13788:$E$14222,D13946,Relaciones!$F$13788:$F$14222,F13946)</x:f>
        <x:v>1</x:v>
      </x:c>
      <x:c r="H13946" s="4"/>
    </x:row>
    <x:row r="13947" ht="23" customHeight="1">
      <x:c r="A13947" s="4" t="str">
        <x:v>Córdoba</x:v>
      </x:c>
      <x:c r="B13947" s="4" t="str">
        <x:v>1.º ESO</x:v>
      </x:c>
      <x:c r="C13947" s="4" t="str">
        <x:v>C</x:v>
      </x:c>
      <x:c r="D13947" s="13" t="str">
        <x:v>01089</x:v>
      </x:c>
      <x:c r="E13947" s="13" t="str">
        <x:v>01074</x:v>
      </x:c>
      <x:c r="F13947" s="4" t="str">
        <x:v>amistad</x:v>
      </x:c>
      <x:c r="G13947" s="4" t="n">
        <x:f>COUNTIFS(Relaciones!$D$13788:$D$14222,E13947,Relaciones!$E$13788:$E$14222,D13947,Relaciones!$F$13788:$F$14222,F13947)</x:f>
        <x:v>1</x:v>
      </x:c>
      <x:c r="H13947" s="4"/>
    </x:row>
    <x:row r="13948" ht="23" customHeight="1">
      <x:c r="A13948" s="4" t="str">
        <x:v>Córdoba</x:v>
      </x:c>
      <x:c r="B13948" s="4" t="str">
        <x:v>1.º ESO</x:v>
      </x:c>
      <x:c r="C13948" s="4" t="str">
        <x:v>C</x:v>
      </x:c>
      <x:c r="D13948" s="13" t="str">
        <x:v>01089</x:v>
      </x:c>
      <x:c r="E13948" s="13" t="str">
        <x:v>01076</x:v>
      </x:c>
      <x:c r="F13948" s="4" t="str">
        <x:v>amistad</x:v>
      </x:c>
      <x:c r="G13948" s="4" t="n">
        <x:f>COUNTIFS(Relaciones!$D$13788:$D$14222,E13948,Relaciones!$E$13788:$E$14222,D13948,Relaciones!$F$13788:$F$14222,F13948)</x:f>
        <x:v>1</x:v>
      </x:c>
      <x:c r="H13948" s="4"/>
    </x:row>
    <x:row r="13949" ht="23" customHeight="1">
      <x:c r="A13949" s="4" t="str">
        <x:v>Córdoba</x:v>
      </x:c>
      <x:c r="B13949" s="4" t="str">
        <x:v>1.º ESO</x:v>
      </x:c>
      <x:c r="C13949" s="4" t="str">
        <x:v>C</x:v>
      </x:c>
      <x:c r="D13949" s="13" t="str">
        <x:v>01089</x:v>
      </x:c>
      <x:c r="E13949" s="13" t="str">
        <x:v>01079</x:v>
      </x:c>
      <x:c r="F13949" s="4" t="str">
        <x:v>amistad</x:v>
      </x:c>
      <x:c r="G13949" s="4" t="n">
        <x:f>COUNTIFS(Relaciones!$D$13788:$D$14222,E13949,Relaciones!$E$13788:$E$14222,D13949,Relaciones!$F$13788:$F$14222,F13949)</x:f>
        <x:v>0</x:v>
      </x:c>
      <x:c r="H13949" s="4"/>
    </x:row>
    <x:row r="13950" ht="23" customHeight="1">
      <x:c r="A13950" s="4" t="str">
        <x:v>Córdoba</x:v>
      </x:c>
      <x:c r="B13950" s="4" t="str">
        <x:v>1.º ESO</x:v>
      </x:c>
      <x:c r="C13950" s="4" t="str">
        <x:v>C</x:v>
      </x:c>
      <x:c r="D13950" s="13" t="str">
        <x:v>01089</x:v>
      </x:c>
      <x:c r="E13950" s="13" t="str">
        <x:v>01086</x:v>
      </x:c>
      <x:c r="F13950" s="4" t="str">
        <x:v>amistad</x:v>
      </x:c>
      <x:c r="G13950" s="4" t="n">
        <x:f>COUNTIFS(Relaciones!$D$13788:$D$14222,E13950,Relaciones!$E$13788:$E$14222,D13950,Relaciones!$F$13788:$F$14222,F13950)</x:f>
        <x:v>1</x:v>
      </x:c>
      <x:c r="H13950" s="4"/>
    </x:row>
    <x:row r="13951" ht="23" customHeight="1">
      <x:c r="A13951" s="4" t="str">
        <x:v>Córdoba</x:v>
      </x:c>
      <x:c r="B13951" s="4" t="str">
        <x:v>1.º ESO</x:v>
      </x:c>
      <x:c r="C13951" s="4" t="str">
        <x:v>C</x:v>
      </x:c>
      <x:c r="D13951" s="13" t="str">
        <x:v>01089</x:v>
      </x:c>
      <x:c r="E13951" s="13" t="str">
        <x:v>01088</x:v>
      </x:c>
      <x:c r="F13951" s="4" t="str">
        <x:v>amistad</x:v>
      </x:c>
      <x:c r="G13951" s="4" t="n">
        <x:f>COUNTIFS(Relaciones!$D$13788:$D$14222,E13951,Relaciones!$E$13788:$E$14222,D13951,Relaciones!$F$13788:$F$14222,F13951)</x:f>
        <x:v>1</x:v>
      </x:c>
      <x:c r="H13951" s="4"/>
    </x:row>
    <x:row r="13952" ht="23" customHeight="1">
      <x:c r="A13952" s="4" t="str">
        <x:v>Córdoba</x:v>
      </x:c>
      <x:c r="B13952" s="4" t="str">
        <x:v>1.º ESO</x:v>
      </x:c>
      <x:c r="C13952" s="4" t="str">
        <x:v>C</x:v>
      </x:c>
      <x:c r="D13952" s="13" t="str">
        <x:v>01089</x:v>
      </x:c>
      <x:c r="E13952" s="13" t="str">
        <x:v>01090</x:v>
      </x:c>
      <x:c r="F13952" s="4" t="str">
        <x:v>amistad</x:v>
      </x:c>
      <x:c r="G13952" s="4" t="n">
        <x:f>COUNTIFS(Relaciones!$D$13788:$D$14222,E13952,Relaciones!$E$13788:$E$14222,D13952,Relaciones!$F$13788:$F$14222,F13952)</x:f>
        <x:v>1</x:v>
      </x:c>
      <x:c r="H13952" s="4"/>
    </x:row>
    <x:row r="13953" ht="23" customHeight="1">
      <x:c r="A13953" s="4" t="str">
        <x:v>Córdoba</x:v>
      </x:c>
      <x:c r="B13953" s="4" t="str">
        <x:v>1.º ESO</x:v>
      </x:c>
      <x:c r="C13953" s="4" t="str">
        <x:v>C</x:v>
      </x:c>
      <x:c r="D13953" s="13" t="str">
        <x:v>01089</x:v>
      </x:c>
      <x:c r="E13953" s="13" t="str">
        <x:v>01092</x:v>
      </x:c>
      <x:c r="F13953" s="4" t="str">
        <x:v>amistad</x:v>
      </x:c>
      <x:c r="G13953" s="4" t="n">
        <x:f>COUNTIFS(Relaciones!$D$13788:$D$14222,E13953,Relaciones!$E$13788:$E$14222,D13953,Relaciones!$F$13788:$F$14222,F13953)</x:f>
        <x:v>1</x:v>
      </x:c>
      <x:c r="H13953" s="4"/>
    </x:row>
    <x:row r="13954" ht="23" customHeight="1">
      <x:c r="A13954" s="4" t="str">
        <x:v>Córdoba</x:v>
      </x:c>
      <x:c r="B13954" s="4" t="str">
        <x:v>1.º ESO</x:v>
      </x:c>
      <x:c r="C13954" s="4" t="str">
        <x:v>C</x:v>
      </x:c>
      <x:c r="D13954" s="13" t="str">
        <x:v>01090</x:v>
      </x:c>
      <x:c r="E13954" s="13" t="str">
        <x:v>01075</x:v>
      </x:c>
      <x:c r="F13954" s="4" t="str">
        <x:v>amistad</x:v>
      </x:c>
      <x:c r="G13954" s="4" t="n">
        <x:f>COUNTIFS(Relaciones!$D$13788:$D$14222,E13954,Relaciones!$E$13788:$E$14222,D13954,Relaciones!$F$13788:$F$14222,F13954)</x:f>
        <x:v>1</x:v>
      </x:c>
      <x:c r="H13954" s="4"/>
    </x:row>
    <x:row r="13955" ht="23" customHeight="1">
      <x:c r="A13955" s="4" t="str">
        <x:v>Córdoba</x:v>
      </x:c>
      <x:c r="B13955" s="4" t="str">
        <x:v>1.º ESO</x:v>
      </x:c>
      <x:c r="C13955" s="4" t="str">
        <x:v>C</x:v>
      </x:c>
      <x:c r="D13955" s="13" t="str">
        <x:v>01090</x:v>
      </x:c>
      <x:c r="E13955" s="13" t="str">
        <x:v>01077</x:v>
      </x:c>
      <x:c r="F13955" s="4" t="str">
        <x:v>amistad</x:v>
      </x:c>
      <x:c r="G13955" s="4" t="n">
        <x:f>COUNTIFS(Relaciones!$D$13788:$D$14222,E13955,Relaciones!$E$13788:$E$14222,D13955,Relaciones!$F$13788:$F$14222,F13955)</x:f>
        <x:v>1</x:v>
      </x:c>
      <x:c r="H13955" s="4"/>
    </x:row>
    <x:row r="13956" ht="23" customHeight="1">
      <x:c r="A13956" s="4" t="str">
        <x:v>Córdoba</x:v>
      </x:c>
      <x:c r="B13956" s="4" t="str">
        <x:v>1.º ESO</x:v>
      </x:c>
      <x:c r="C13956" s="4" t="str">
        <x:v>C</x:v>
      </x:c>
      <x:c r="D13956" s="13" t="str">
        <x:v>01090</x:v>
      </x:c>
      <x:c r="E13956" s="13" t="str">
        <x:v>01079</x:v>
      </x:c>
      <x:c r="F13956" s="4" t="str">
        <x:v>amistad</x:v>
      </x:c>
      <x:c r="G13956" s="4" t="n">
        <x:f>COUNTIFS(Relaciones!$D$13788:$D$14222,E13956,Relaciones!$E$13788:$E$14222,D13956,Relaciones!$F$13788:$F$14222,F13956)</x:f>
        <x:v>1</x:v>
      </x:c>
      <x:c r="H13956" s="4"/>
    </x:row>
    <x:row r="13957" ht="23" customHeight="1">
      <x:c r="A13957" s="4" t="str">
        <x:v>Córdoba</x:v>
      </x:c>
      <x:c r="B13957" s="4" t="str">
        <x:v>1.º ESO</x:v>
      </x:c>
      <x:c r="C13957" s="4" t="str">
        <x:v>C</x:v>
      </x:c>
      <x:c r="D13957" s="13" t="str">
        <x:v>01090</x:v>
      </x:c>
      <x:c r="E13957" s="13" t="str">
        <x:v>01087</x:v>
      </x:c>
      <x:c r="F13957" s="4" t="str">
        <x:v>amistad</x:v>
      </x:c>
      <x:c r="G13957" s="4" t="n">
        <x:f>COUNTIFS(Relaciones!$D$13788:$D$14222,E13957,Relaciones!$E$13788:$E$14222,D13957,Relaciones!$F$13788:$F$14222,F13957)</x:f>
        <x:v>1</x:v>
      </x:c>
      <x:c r="H13957" s="4"/>
    </x:row>
    <x:row r="13958" ht="23" customHeight="1">
      <x:c r="A13958" s="4" t="str">
        <x:v>Córdoba</x:v>
      </x:c>
      <x:c r="B13958" s="4" t="str">
        <x:v>1.º ESO</x:v>
      </x:c>
      <x:c r="C13958" s="4" t="str">
        <x:v>C</x:v>
      </x:c>
      <x:c r="D13958" s="13" t="str">
        <x:v>01090</x:v>
      </x:c>
      <x:c r="E13958" s="13" t="str">
        <x:v>01089</x:v>
      </x:c>
      <x:c r="F13958" s="4" t="str">
        <x:v>amistad</x:v>
      </x:c>
      <x:c r="G13958" s="4" t="n">
        <x:f>COUNTIFS(Relaciones!$D$13788:$D$14222,E13958,Relaciones!$E$13788:$E$14222,D13958,Relaciones!$F$13788:$F$14222,F13958)</x:f>
        <x:v>1</x:v>
      </x:c>
      <x:c r="H13958" s="4"/>
    </x:row>
    <x:row r="13959" ht="23" customHeight="1">
      <x:c r="A13959" s="4" t="str">
        <x:v>Córdoba</x:v>
      </x:c>
      <x:c r="B13959" s="4" t="str">
        <x:v>1.º ESO</x:v>
      </x:c>
      <x:c r="C13959" s="4" t="str">
        <x:v>C</x:v>
      </x:c>
      <x:c r="D13959" s="13" t="str">
        <x:v>01090</x:v>
      </x:c>
      <x:c r="E13959" s="13" t="str">
        <x:v>01091</x:v>
      </x:c>
      <x:c r="F13959" s="4" t="str">
        <x:v>amistad</x:v>
      </x:c>
      <x:c r="G13959" s="4" t="n">
        <x:f>COUNTIFS(Relaciones!$D$13788:$D$14222,E13959,Relaciones!$E$13788:$E$14222,D13959,Relaciones!$F$13788:$F$14222,F13959)</x:f>
        <x:v>1</x:v>
      </x:c>
      <x:c r="H13959" s="4"/>
    </x:row>
    <x:row r="13960" ht="23" customHeight="1">
      <x:c r="A13960" s="4" t="str">
        <x:v>Córdoba</x:v>
      </x:c>
      <x:c r="B13960" s="4" t="str">
        <x:v>1.º ESO</x:v>
      </x:c>
      <x:c r="C13960" s="4" t="str">
        <x:v>C</x:v>
      </x:c>
      <x:c r="D13960" s="13" t="str">
        <x:v>01091</x:v>
      </x:c>
      <x:c r="E13960" s="13" t="str">
        <x:v>01076</x:v>
      </x:c>
      <x:c r="F13960" s="4" t="str">
        <x:v>amistad</x:v>
      </x:c>
      <x:c r="G13960" s="4" t="n">
        <x:f>COUNTIFS(Relaciones!$D$13788:$D$14222,E13960,Relaciones!$E$13788:$E$14222,D13960,Relaciones!$F$13788:$F$14222,F13960)</x:f>
        <x:v>1</x:v>
      </x:c>
      <x:c r="H13960" s="4"/>
    </x:row>
    <x:row r="13961" ht="23" customHeight="1">
      <x:c r="A13961" s="4" t="str">
        <x:v>Córdoba</x:v>
      </x:c>
      <x:c r="B13961" s="4" t="str">
        <x:v>1.º ESO</x:v>
      </x:c>
      <x:c r="C13961" s="4" t="str">
        <x:v>C</x:v>
      </x:c>
      <x:c r="D13961" s="13" t="str">
        <x:v>01091</x:v>
      </x:c>
      <x:c r="E13961" s="13" t="str">
        <x:v>01078</x:v>
      </x:c>
      <x:c r="F13961" s="4" t="str">
        <x:v>amistad</x:v>
      </x:c>
      <x:c r="G13961" s="4" t="n">
        <x:f>COUNTIFS(Relaciones!$D$13788:$D$14222,E13961,Relaciones!$E$13788:$E$14222,D13961,Relaciones!$F$13788:$F$14222,F13961)</x:f>
        <x:v>1</x:v>
      </x:c>
      <x:c r="H13961" s="4"/>
    </x:row>
    <x:row r="13962" ht="23" customHeight="1">
      <x:c r="A13962" s="4" t="str">
        <x:v>Córdoba</x:v>
      </x:c>
      <x:c r="B13962" s="4" t="str">
        <x:v>1.º ESO</x:v>
      </x:c>
      <x:c r="C13962" s="4" t="str">
        <x:v>C</x:v>
      </x:c>
      <x:c r="D13962" s="13" t="str">
        <x:v>01091</x:v>
      </x:c>
      <x:c r="E13962" s="13" t="str">
        <x:v>01079</x:v>
      </x:c>
      <x:c r="F13962" s="4" t="str">
        <x:v>amistad</x:v>
      </x:c>
      <x:c r="G13962" s="4" t="n">
        <x:f>COUNTIFS(Relaciones!$D$13788:$D$14222,E13962,Relaciones!$E$13788:$E$14222,D13962,Relaciones!$F$13788:$F$14222,F13962)</x:f>
        <x:v>0</x:v>
      </x:c>
      <x:c r="H13962" s="4"/>
    </x:row>
    <x:row r="13963" ht="23" customHeight="1">
      <x:c r="A13963" s="4" t="str">
        <x:v>Córdoba</x:v>
      </x:c>
      <x:c r="B13963" s="4" t="str">
        <x:v>1.º ESO</x:v>
      </x:c>
      <x:c r="C13963" s="4" t="str">
        <x:v>C</x:v>
      </x:c>
      <x:c r="D13963" s="13" t="str">
        <x:v>01091</x:v>
      </x:c>
      <x:c r="E13963" s="13" t="str">
        <x:v>01080</x:v>
      </x:c>
      <x:c r="F13963" s="4" t="str">
        <x:v>amistad</x:v>
      </x:c>
      <x:c r="G13963" s="4" t="n">
        <x:f>COUNTIFS(Relaciones!$D$13788:$D$14222,E13963,Relaciones!$E$13788:$E$14222,D13963,Relaciones!$F$13788:$F$14222,F13963)</x:f>
        <x:v>1</x:v>
      </x:c>
      <x:c r="H13963" s="4"/>
    </x:row>
    <x:row r="13964" ht="23" customHeight="1">
      <x:c r="A13964" s="4" t="str">
        <x:v>Córdoba</x:v>
      </x:c>
      <x:c r="B13964" s="4" t="str">
        <x:v>1.º ESO</x:v>
      </x:c>
      <x:c r="C13964" s="4" t="str">
        <x:v>C</x:v>
      </x:c>
      <x:c r="D13964" s="13" t="str">
        <x:v>01091</x:v>
      </x:c>
      <x:c r="E13964" s="13" t="str">
        <x:v>01088</x:v>
      </x:c>
      <x:c r="F13964" s="4" t="str">
        <x:v>amistad</x:v>
      </x:c>
      <x:c r="G13964" s="4" t="n">
        <x:f>COUNTIFS(Relaciones!$D$13788:$D$14222,E13964,Relaciones!$E$13788:$E$14222,D13964,Relaciones!$F$13788:$F$14222,F13964)</x:f>
        <x:v>1</x:v>
      </x:c>
      <x:c r="H13964" s="4"/>
    </x:row>
    <x:row r="13965" ht="23" customHeight="1">
      <x:c r="A13965" s="4" t="str">
        <x:v>Córdoba</x:v>
      </x:c>
      <x:c r="B13965" s="4" t="str">
        <x:v>1.º ESO</x:v>
      </x:c>
      <x:c r="C13965" s="4" t="str">
        <x:v>C</x:v>
      </x:c>
      <x:c r="D13965" s="13" t="str">
        <x:v>01091</x:v>
      </x:c>
      <x:c r="E13965" s="13" t="str">
        <x:v>01090</x:v>
      </x:c>
      <x:c r="F13965" s="4" t="str">
        <x:v>amistad</x:v>
      </x:c>
      <x:c r="G13965" s="4" t="n">
        <x:f>COUNTIFS(Relaciones!$D$13788:$D$14222,E13965,Relaciones!$E$13788:$E$14222,D13965,Relaciones!$F$13788:$F$14222,F13965)</x:f>
        <x:v>1</x:v>
      </x:c>
      <x:c r="H13965" s="4"/>
    </x:row>
    <x:row r="13966" ht="23" customHeight="1">
      <x:c r="A13966" s="4" t="str">
        <x:v>Córdoba</x:v>
      </x:c>
      <x:c r="B13966" s="4" t="str">
        <x:v>1.º ESO</x:v>
      </x:c>
      <x:c r="C13966" s="4" t="str">
        <x:v>C</x:v>
      </x:c>
      <x:c r="D13966" s="13" t="str">
        <x:v>01091</x:v>
      </x:c>
      <x:c r="E13966" s="13" t="str">
        <x:v>01092</x:v>
      </x:c>
      <x:c r="F13966" s="4" t="str">
        <x:v>amistad</x:v>
      </x:c>
      <x:c r="G13966" s="4" t="n">
        <x:f>COUNTIFS(Relaciones!$D$13788:$D$14222,E13966,Relaciones!$E$13788:$E$14222,D13966,Relaciones!$F$13788:$F$14222,F13966)</x:f>
        <x:v>1</x:v>
      </x:c>
      <x:c r="H13966" s="4"/>
    </x:row>
    <x:row r="13967" ht="23" customHeight="1">
      <x:c r="A13967" s="4" t="str">
        <x:v>Córdoba</x:v>
      </x:c>
      <x:c r="B13967" s="4" t="str">
        <x:v>1.º ESO</x:v>
      </x:c>
      <x:c r="C13967" s="4" t="str">
        <x:v>C</x:v>
      </x:c>
      <x:c r="D13967" s="13" t="str">
        <x:v>01092</x:v>
      </x:c>
      <x:c r="E13967" s="13" t="str">
        <x:v>01077</x:v>
      </x:c>
      <x:c r="F13967" s="4" t="str">
        <x:v>amistad</x:v>
      </x:c>
      <x:c r="G13967" s="4" t="n">
        <x:f>COUNTIFS(Relaciones!$D$13788:$D$14222,E13967,Relaciones!$E$13788:$E$14222,D13967,Relaciones!$F$13788:$F$14222,F13967)</x:f>
        <x:v>1</x:v>
      </x:c>
      <x:c r="H13967" s="4"/>
    </x:row>
    <x:row r="13968" ht="23" customHeight="1">
      <x:c r="A13968" s="4" t="str">
        <x:v>Córdoba</x:v>
      </x:c>
      <x:c r="B13968" s="4" t="str">
        <x:v>1.º ESO</x:v>
      </x:c>
      <x:c r="C13968" s="4" t="str">
        <x:v>C</x:v>
      </x:c>
      <x:c r="D13968" s="13" t="str">
        <x:v>01092</x:v>
      </x:c>
      <x:c r="E13968" s="13" t="str">
        <x:v>01079</x:v>
      </x:c>
      <x:c r="F13968" s="4" t="str">
        <x:v>amistad</x:v>
      </x:c>
      <x:c r="G13968" s="4" t="n">
        <x:f>COUNTIFS(Relaciones!$D$13788:$D$14222,E13968,Relaciones!$E$13788:$E$14222,D13968,Relaciones!$F$13788:$F$14222,F13968)</x:f>
        <x:v>1</x:v>
      </x:c>
      <x:c r="H13968" s="4"/>
    </x:row>
    <x:row r="13969" ht="23" customHeight="1">
      <x:c r="A13969" s="4" t="str">
        <x:v>Córdoba</x:v>
      </x:c>
      <x:c r="B13969" s="4" t="str">
        <x:v>1.º ESO</x:v>
      </x:c>
      <x:c r="C13969" s="4" t="str">
        <x:v>C</x:v>
      </x:c>
      <x:c r="D13969" s="13" t="str">
        <x:v>01092</x:v>
      </x:c>
      <x:c r="E13969" s="13" t="str">
        <x:v>01081</x:v>
      </x:c>
      <x:c r="F13969" s="4" t="str">
        <x:v>amistad</x:v>
      </x:c>
      <x:c r="G13969" s="4" t="n">
        <x:f>COUNTIFS(Relaciones!$D$13788:$D$14222,E13969,Relaciones!$E$13788:$E$14222,D13969,Relaciones!$F$13788:$F$14222,F13969)</x:f>
        <x:v>1</x:v>
      </x:c>
      <x:c r="H13969" s="4"/>
    </x:row>
    <x:row r="13970" ht="23" customHeight="1">
      <x:c r="A13970" s="4" t="str">
        <x:v>Córdoba</x:v>
      </x:c>
      <x:c r="B13970" s="4" t="str">
        <x:v>1.º ESO</x:v>
      </x:c>
      <x:c r="C13970" s="4" t="str">
        <x:v>C</x:v>
      </x:c>
      <x:c r="D13970" s="13" t="str">
        <x:v>01092</x:v>
      </x:c>
      <x:c r="E13970" s="13" t="str">
        <x:v>01089</x:v>
      </x:c>
      <x:c r="F13970" s="4" t="str">
        <x:v>amistad</x:v>
      </x:c>
      <x:c r="G13970" s="4" t="n">
        <x:f>COUNTIFS(Relaciones!$D$13788:$D$14222,E13970,Relaciones!$E$13788:$E$14222,D13970,Relaciones!$F$13788:$F$14222,F13970)</x:f>
        <x:v>1</x:v>
      </x:c>
      <x:c r="H13970" s="4"/>
    </x:row>
    <x:row r="13971" ht="23" customHeight="1">
      <x:c r="A13971" s="4" t="str">
        <x:v>Córdoba</x:v>
      </x:c>
      <x:c r="B13971" s="4" t="str">
        <x:v>1.º ESO</x:v>
      </x:c>
      <x:c r="C13971" s="4" t="str">
        <x:v>C</x:v>
      </x:c>
      <x:c r="D13971" s="13" t="str">
        <x:v>01092</x:v>
      </x:c>
      <x:c r="E13971" s="13" t="str">
        <x:v>01091</x:v>
      </x:c>
      <x:c r="F13971" s="4" t="str">
        <x:v>amistad</x:v>
      </x:c>
      <x:c r="G13971" s="4" t="n">
        <x:f>COUNTIFS(Relaciones!$D$13788:$D$14222,E13971,Relaciones!$E$13788:$E$14222,D13971,Relaciones!$F$13788:$F$14222,F13971)</x:f>
        <x:v>1</x:v>
      </x:c>
      <x:c r="H13971" s="4"/>
    </x:row>
    <x:row r="13972" ht="23" customHeight="1">
      <x:c r="A13972" s="4" t="str">
        <x:v>Córdoba</x:v>
      </x:c>
      <x:c r="B13972" s="4" t="str">
        <x:v>1.º ESO</x:v>
      </x:c>
      <x:c r="C13972" s="4" t="str">
        <x:v>C</x:v>
      </x:c>
      <x:c r="D13972" s="13" t="str">
        <x:v>01066</x:v>
      </x:c>
      <x:c r="E13972" s="13" t="str">
        <x:v>01090</x:v>
      </x:c>
      <x:c r="F13972" s="4" t="str">
        <x:v>rechazo</x:v>
      </x:c>
      <x:c r="G13972" s="4" t="n">
        <x:f>COUNTIFS(Relaciones!$D$13788:$D$14222,E13972,Relaciones!$E$13788:$E$14222,D13972,Relaciones!$F$13788:$F$14222,F13972)</x:f>
        <x:v>0</x:v>
      </x:c>
      <x:c r="H13972" s="4"/>
    </x:row>
    <x:row r="13973" ht="23" customHeight="1">
      <x:c r="A13973" s="4" t="str">
        <x:v>Córdoba</x:v>
      </x:c>
      <x:c r="B13973" s="4" t="str">
        <x:v>1.º ESO</x:v>
      </x:c>
      <x:c r="C13973" s="4" t="str">
        <x:v>C</x:v>
      </x:c>
      <x:c r="D13973" s="13" t="str">
        <x:v>01067</x:v>
      </x:c>
      <x:c r="E13973" s="13" t="str">
        <x:v>01090</x:v>
      </x:c>
      <x:c r="F13973" s="4" t="str">
        <x:v>rechazo</x:v>
      </x:c>
      <x:c r="G13973" s="4" t="n">
        <x:f>COUNTIFS(Relaciones!$D$13788:$D$14222,E13973,Relaciones!$E$13788:$E$14222,D13973,Relaciones!$F$13788:$F$14222,F13973)</x:f>
        <x:v>0</x:v>
      </x:c>
      <x:c r="H13973" s="4"/>
    </x:row>
    <x:row r="13974" ht="23" customHeight="1">
      <x:c r="A13974" s="4" t="str">
        <x:v>Córdoba</x:v>
      </x:c>
      <x:c r="B13974" s="4" t="str">
        <x:v>1.º ESO</x:v>
      </x:c>
      <x:c r="C13974" s="4" t="str">
        <x:v>C</x:v>
      </x:c>
      <x:c r="D13974" s="13" t="str">
        <x:v>01068</x:v>
      </x:c>
      <x:c r="E13974" s="13" t="str">
        <x:v>01090</x:v>
      </x:c>
      <x:c r="F13974" s="4" t="str">
        <x:v>rechazo</x:v>
      </x:c>
      <x:c r="G13974" s="4" t="n">
        <x:f>COUNTIFS(Relaciones!$D$13788:$D$14222,E13974,Relaciones!$E$13788:$E$14222,D13974,Relaciones!$F$13788:$F$14222,F13974)</x:f>
        <x:v>0</x:v>
      </x:c>
      <x:c r="H13974" s="4"/>
    </x:row>
    <x:row r="13975" ht="23" customHeight="1">
      <x:c r="A13975" s="4" t="str">
        <x:v>Córdoba</x:v>
      </x:c>
      <x:c r="B13975" s="4" t="str">
        <x:v>1.º ESO</x:v>
      </x:c>
      <x:c r="C13975" s="4" t="str">
        <x:v>C</x:v>
      </x:c>
      <x:c r="D13975" s="13" t="str">
        <x:v>01069</x:v>
      </x:c>
      <x:c r="E13975" s="13" t="str">
        <x:v>01090</x:v>
      </x:c>
      <x:c r="F13975" s="4" t="str">
        <x:v>rechazo</x:v>
      </x:c>
      <x:c r="G13975" s="4" t="n">
        <x:f>COUNTIFS(Relaciones!$D$13788:$D$14222,E13975,Relaciones!$E$13788:$E$14222,D13975,Relaciones!$F$13788:$F$14222,F13975)</x:f>
        <x:v>0</x:v>
      </x:c>
      <x:c r="H13975" s="4"/>
    </x:row>
    <x:row r="13976" ht="23" customHeight="1">
      <x:c r="A13976" s="4" t="str">
        <x:v>Córdoba</x:v>
      </x:c>
      <x:c r="B13976" s="4" t="str">
        <x:v>1.º ESO</x:v>
      </x:c>
      <x:c r="C13976" s="4" t="str">
        <x:v>C</x:v>
      </x:c>
      <x:c r="D13976" s="13" t="str">
        <x:v>01070</x:v>
      </x:c>
      <x:c r="E13976" s="13" t="str">
        <x:v>01079</x:v>
      </x:c>
      <x:c r="F13976" s="4" t="str">
        <x:v>rechazo</x:v>
      </x:c>
      <x:c r="G13976" s="4" t="n">
        <x:f>COUNTIFS(Relaciones!$D$13788:$D$14222,E13976,Relaciones!$E$13788:$E$14222,D13976,Relaciones!$F$13788:$F$14222,F13976)</x:f>
        <x:v>0</x:v>
      </x:c>
      <x:c r="H13976" s="4"/>
    </x:row>
    <x:row r="13977" ht="23" customHeight="1">
      <x:c r="A13977" s="4" t="str">
        <x:v>Córdoba</x:v>
      </x:c>
      <x:c r="B13977" s="4" t="str">
        <x:v>1.º ESO</x:v>
      </x:c>
      <x:c r="C13977" s="4" t="str">
        <x:v>C</x:v>
      </x:c>
      <x:c r="D13977" s="13" t="str">
        <x:v>01070</x:v>
      </x:c>
      <x:c r="E13977" s="13" t="str">
        <x:v>01090</x:v>
      </x:c>
      <x:c r="F13977" s="4" t="str">
        <x:v>rechazo</x:v>
      </x:c>
      <x:c r="G13977" s="4" t="n">
        <x:f>COUNTIFS(Relaciones!$D$13788:$D$14222,E13977,Relaciones!$E$13788:$E$14222,D13977,Relaciones!$F$13788:$F$14222,F13977)</x:f>
        <x:v>0</x:v>
      </x:c>
      <x:c r="H13977" s="4"/>
    </x:row>
    <x:row r="13978" ht="23" customHeight="1">
      <x:c r="A13978" s="4" t="str">
        <x:v>Córdoba</x:v>
      </x:c>
      <x:c r="B13978" s="4" t="str">
        <x:v>1.º ESO</x:v>
      </x:c>
      <x:c r="C13978" s="4" t="str">
        <x:v>C</x:v>
      </x:c>
      <x:c r="D13978" s="13" t="str">
        <x:v>01071</x:v>
      </x:c>
      <x:c r="E13978" s="13" t="str">
        <x:v>01090</x:v>
      </x:c>
      <x:c r="F13978" s="4" t="str">
        <x:v>rechazo</x:v>
      </x:c>
      <x:c r="G13978" s="4" t="n">
        <x:f>COUNTIFS(Relaciones!$D$13788:$D$14222,E13978,Relaciones!$E$13788:$E$14222,D13978,Relaciones!$F$13788:$F$14222,F13978)</x:f>
        <x:v>1</x:v>
      </x:c>
      <x:c r="H13978" s="4"/>
    </x:row>
    <x:row r="13979" ht="23" customHeight="1">
      <x:c r="A13979" s="4" t="str">
        <x:v>Córdoba</x:v>
      </x:c>
      <x:c r="B13979" s="4" t="str">
        <x:v>1.º ESO</x:v>
      </x:c>
      <x:c r="C13979" s="4" t="str">
        <x:v>C</x:v>
      </x:c>
      <x:c r="D13979" s="13" t="str">
        <x:v>01073</x:v>
      </x:c>
      <x:c r="E13979" s="13" t="str">
        <x:v>01090</x:v>
      </x:c>
      <x:c r="F13979" s="4" t="str">
        <x:v>rechazo</x:v>
      </x:c>
      <x:c r="G13979" s="4" t="n">
        <x:f>COUNTIFS(Relaciones!$D$13788:$D$14222,E13979,Relaciones!$E$13788:$E$14222,D13979,Relaciones!$F$13788:$F$14222,F13979)</x:f>
        <x:v>0</x:v>
      </x:c>
      <x:c r="H13979" s="4"/>
    </x:row>
    <x:row r="13980" ht="23" customHeight="1">
      <x:c r="A13980" s="4" t="str">
        <x:v>Córdoba</x:v>
      </x:c>
      <x:c r="B13980" s="4" t="str">
        <x:v>1.º ESO</x:v>
      </x:c>
      <x:c r="C13980" s="4" t="str">
        <x:v>C</x:v>
      </x:c>
      <x:c r="D13980" s="13" t="str">
        <x:v>01074</x:v>
      </x:c>
      <x:c r="E13980" s="13" t="str">
        <x:v>01090</x:v>
      </x:c>
      <x:c r="F13980" s="4" t="str">
        <x:v>rechazo</x:v>
      </x:c>
      <x:c r="G13980" s="4" t="n">
        <x:f>COUNTIFS(Relaciones!$D$13788:$D$14222,E13980,Relaciones!$E$13788:$E$14222,D13980,Relaciones!$F$13788:$F$14222,F13980)</x:f>
        <x:v>0</x:v>
      </x:c>
      <x:c r="H13980" s="4"/>
    </x:row>
    <x:row r="13981" ht="23" customHeight="1">
      <x:c r="A13981" s="4" t="str">
        <x:v>Córdoba</x:v>
      </x:c>
      <x:c r="B13981" s="4" t="str">
        <x:v>1.º ESO</x:v>
      </x:c>
      <x:c r="C13981" s="4" t="str">
        <x:v>C</x:v>
      </x:c>
      <x:c r="D13981" s="13" t="str">
        <x:v>01075</x:v>
      </x:c>
      <x:c r="E13981" s="13" t="str">
        <x:v>01084</x:v>
      </x:c>
      <x:c r="F13981" s="4" t="str">
        <x:v>rechazo</x:v>
      </x:c>
      <x:c r="G13981" s="4" t="n">
        <x:f>COUNTIFS(Relaciones!$D$13788:$D$14222,E13981,Relaciones!$E$13788:$E$14222,D13981,Relaciones!$F$13788:$F$14222,F13981)</x:f>
        <x:v>0</x:v>
      </x:c>
      <x:c r="H13981" s="4"/>
    </x:row>
    <x:row r="13982" ht="23" customHeight="1">
      <x:c r="A13982" s="4" t="str">
        <x:v>Córdoba</x:v>
      </x:c>
      <x:c r="B13982" s="4" t="str">
        <x:v>1.º ESO</x:v>
      </x:c>
      <x:c r="C13982" s="4" t="str">
        <x:v>C</x:v>
      </x:c>
      <x:c r="D13982" s="13" t="str">
        <x:v>01075</x:v>
      </x:c>
      <x:c r="E13982" s="13" t="str">
        <x:v>01089</x:v>
      </x:c>
      <x:c r="F13982" s="4" t="str">
        <x:v>rechazo</x:v>
      </x:c>
      <x:c r="G13982" s="4" t="n">
        <x:f>COUNTIFS(Relaciones!$D$13788:$D$14222,E13982,Relaciones!$E$13788:$E$14222,D13982,Relaciones!$F$13788:$F$14222,F13982)</x:f>
        <x:v>0</x:v>
      </x:c>
      <x:c r="H13982" s="4"/>
    </x:row>
    <x:row r="13983" ht="23" customHeight="1">
      <x:c r="A13983" s="4" t="str">
        <x:v>Córdoba</x:v>
      </x:c>
      <x:c r="B13983" s="4" t="str">
        <x:v>1.º ESO</x:v>
      </x:c>
      <x:c r="C13983" s="4" t="str">
        <x:v>C</x:v>
      </x:c>
      <x:c r="D13983" s="13" t="str">
        <x:v>01076</x:v>
      </x:c>
      <x:c r="E13983" s="13" t="str">
        <x:v>01090</x:v>
      </x:c>
      <x:c r="F13983" s="4" t="str">
        <x:v>rechazo</x:v>
      </x:c>
      <x:c r="G13983" s="4" t="n">
        <x:f>COUNTIFS(Relaciones!$D$13788:$D$14222,E13983,Relaciones!$E$13788:$E$14222,D13983,Relaciones!$F$13788:$F$14222,F13983)</x:f>
        <x:v>1</x:v>
      </x:c>
      <x:c r="H13983" s="4"/>
    </x:row>
    <x:row r="13984" ht="23" customHeight="1">
      <x:c r="A13984" s="4" t="str">
        <x:v>Córdoba</x:v>
      </x:c>
      <x:c r="B13984" s="4" t="str">
        <x:v>1.º ESO</x:v>
      </x:c>
      <x:c r="C13984" s="4" t="str">
        <x:v>C</x:v>
      </x:c>
      <x:c r="D13984" s="13" t="str">
        <x:v>01077</x:v>
      </x:c>
      <x:c r="E13984" s="13" t="str">
        <x:v>01086</x:v>
      </x:c>
      <x:c r="F13984" s="4" t="str">
        <x:v>rechazo</x:v>
      </x:c>
      <x:c r="G13984" s="4" t="n">
        <x:f>COUNTIFS(Relaciones!$D$13788:$D$14222,E13984,Relaciones!$E$13788:$E$14222,D13984,Relaciones!$F$13788:$F$14222,F13984)</x:f>
        <x:v>0</x:v>
      </x:c>
      <x:c r="H13984" s="4"/>
    </x:row>
    <x:row r="13985" ht="23" customHeight="1">
      <x:c r="A13985" s="4" t="str">
        <x:v>Córdoba</x:v>
      </x:c>
      <x:c r="B13985" s="4" t="str">
        <x:v>1.º ESO</x:v>
      </x:c>
      <x:c r="C13985" s="4" t="str">
        <x:v>C</x:v>
      </x:c>
      <x:c r="D13985" s="13" t="str">
        <x:v>01078</x:v>
      </x:c>
      <x:c r="E13985" s="13" t="str">
        <x:v>01090</x:v>
      </x:c>
      <x:c r="F13985" s="4" t="str">
        <x:v>rechazo</x:v>
      </x:c>
      <x:c r="G13985" s="4" t="n">
        <x:f>COUNTIFS(Relaciones!$D$13788:$D$14222,E13985,Relaciones!$E$13788:$E$14222,D13985,Relaciones!$F$13788:$F$14222,F13985)</x:f>
        <x:v>0</x:v>
      </x:c>
      <x:c r="H13985" s="4"/>
    </x:row>
    <x:row r="13986" ht="23" customHeight="1">
      <x:c r="A13986" s="4" t="str">
        <x:v>Córdoba</x:v>
      </x:c>
      <x:c r="B13986" s="4" t="str">
        <x:v>1.º ESO</x:v>
      </x:c>
      <x:c r="C13986" s="4" t="str">
        <x:v>C</x:v>
      </x:c>
      <x:c r="D13986" s="13" t="str">
        <x:v>01080</x:v>
      </x:c>
      <x:c r="E13986" s="13" t="str">
        <x:v>01089</x:v>
      </x:c>
      <x:c r="F13986" s="4" t="str">
        <x:v>rechazo</x:v>
      </x:c>
      <x:c r="G13986" s="4" t="n">
        <x:f>COUNTIFS(Relaciones!$D$13788:$D$14222,E13986,Relaciones!$E$13788:$E$14222,D13986,Relaciones!$F$13788:$F$14222,F13986)</x:f>
        <x:v>0</x:v>
      </x:c>
      <x:c r="H13986" s="4"/>
    </x:row>
    <x:row r="13987" ht="23" customHeight="1">
      <x:c r="A13987" s="4" t="str">
        <x:v>Córdoba</x:v>
      </x:c>
      <x:c r="B13987" s="4" t="str">
        <x:v>1.º ESO</x:v>
      </x:c>
      <x:c r="C13987" s="4" t="str">
        <x:v>C</x:v>
      </x:c>
      <x:c r="D13987" s="13" t="str">
        <x:v>01080</x:v>
      </x:c>
      <x:c r="E13987" s="13" t="str">
        <x:v>01090</x:v>
      </x:c>
      <x:c r="F13987" s="4" t="str">
        <x:v>rechazo</x:v>
      </x:c>
      <x:c r="G13987" s="4" t="n">
        <x:f>COUNTIFS(Relaciones!$D$13788:$D$14222,E13987,Relaciones!$E$13788:$E$14222,D13987,Relaciones!$F$13788:$F$14222,F13987)</x:f>
        <x:v>0</x:v>
      </x:c>
      <x:c r="H13987" s="4"/>
    </x:row>
    <x:row r="13988" ht="23" customHeight="1">
      <x:c r="A13988" s="4" t="str">
        <x:v>Córdoba</x:v>
      </x:c>
      <x:c r="B13988" s="4" t="str">
        <x:v>1.º ESO</x:v>
      </x:c>
      <x:c r="C13988" s="4" t="str">
        <x:v>C</x:v>
      </x:c>
      <x:c r="D13988" s="13" t="str">
        <x:v>01081</x:v>
      </x:c>
      <x:c r="E13988" s="13" t="str">
        <x:v>01090</x:v>
      </x:c>
      <x:c r="F13988" s="4" t="str">
        <x:v>rechazo</x:v>
      </x:c>
      <x:c r="G13988" s="4" t="n">
        <x:f>COUNTIFS(Relaciones!$D$13788:$D$14222,E13988,Relaciones!$E$13788:$E$14222,D13988,Relaciones!$F$13788:$F$14222,F13988)</x:f>
        <x:v>0</x:v>
      </x:c>
      <x:c r="H13988" s="4"/>
    </x:row>
    <x:row r="13989" ht="23" customHeight="1">
      <x:c r="A13989" s="4" t="str">
        <x:v>Córdoba</x:v>
      </x:c>
      <x:c r="B13989" s="4" t="str">
        <x:v>1.º ESO</x:v>
      </x:c>
      <x:c r="C13989" s="4" t="str">
        <x:v>C</x:v>
      </x:c>
      <x:c r="D13989" s="13" t="str">
        <x:v>01082</x:v>
      </x:c>
      <x:c r="E13989" s="13" t="str">
        <x:v>01090</x:v>
      </x:c>
      <x:c r="F13989" s="4" t="str">
        <x:v>rechazo</x:v>
      </x:c>
      <x:c r="G13989" s="4" t="n">
        <x:f>COUNTIFS(Relaciones!$D$13788:$D$14222,E13989,Relaciones!$E$13788:$E$14222,D13989,Relaciones!$F$13788:$F$14222,F13989)</x:f>
        <x:v>0</x:v>
      </x:c>
      <x:c r="H13989" s="4"/>
    </x:row>
    <x:row r="13990" ht="23" customHeight="1">
      <x:c r="A13990" s="4" t="str">
        <x:v>Córdoba</x:v>
      </x:c>
      <x:c r="B13990" s="4" t="str">
        <x:v>1.º ESO</x:v>
      </x:c>
      <x:c r="C13990" s="4" t="str">
        <x:v>C</x:v>
      </x:c>
      <x:c r="D13990" s="13" t="str">
        <x:v>01083</x:v>
      </x:c>
      <x:c r="E13990" s="13" t="str">
        <x:v>01090</x:v>
      </x:c>
      <x:c r="F13990" s="4" t="str">
        <x:v>rechazo</x:v>
      </x:c>
      <x:c r="G13990" s="4" t="n">
        <x:f>COUNTIFS(Relaciones!$D$13788:$D$14222,E13990,Relaciones!$E$13788:$E$14222,D13990,Relaciones!$F$13788:$F$14222,F13990)</x:f>
        <x:v>0</x:v>
      </x:c>
      <x:c r="H13990" s="4"/>
    </x:row>
    <x:row r="13991" ht="23" customHeight="1">
      <x:c r="A13991" s="4" t="str">
        <x:v>Córdoba</x:v>
      </x:c>
      <x:c r="B13991" s="4" t="str">
        <x:v>1.º ESO</x:v>
      </x:c>
      <x:c r="C13991" s="4" t="str">
        <x:v>C</x:v>
      </x:c>
      <x:c r="D13991" s="13" t="str">
        <x:v>01084</x:v>
      </x:c>
      <x:c r="E13991" s="13" t="str">
        <x:v>01090</x:v>
      </x:c>
      <x:c r="F13991" s="4" t="str">
        <x:v>rechazo</x:v>
      </x:c>
      <x:c r="G13991" s="4" t="n">
        <x:f>COUNTIFS(Relaciones!$D$13788:$D$14222,E13991,Relaciones!$E$13788:$E$14222,D13991,Relaciones!$F$13788:$F$14222,F13991)</x:f>
        <x:v>0</x:v>
      </x:c>
      <x:c r="H13991" s="4"/>
    </x:row>
    <x:row r="13992" ht="23" customHeight="1">
      <x:c r="A13992" s="4" t="str">
        <x:v>Córdoba</x:v>
      </x:c>
      <x:c r="B13992" s="4" t="str">
        <x:v>1.º ESO</x:v>
      </x:c>
      <x:c r="C13992" s="4" t="str">
        <x:v>C</x:v>
      </x:c>
      <x:c r="D13992" s="13" t="str">
        <x:v>01085</x:v>
      </x:c>
      <x:c r="E13992" s="13" t="str">
        <x:v>01066</x:v>
      </x:c>
      <x:c r="F13992" s="4" t="str">
        <x:v>rechazo</x:v>
      </x:c>
      <x:c r="G13992" s="4" t="n">
        <x:f>COUNTIFS(Relaciones!$D$13788:$D$14222,E13992,Relaciones!$E$13788:$E$14222,D13992,Relaciones!$F$13788:$F$14222,F13992)</x:f>
        <x:v>0</x:v>
      </x:c>
      <x:c r="H13992" s="4"/>
    </x:row>
    <x:row r="13993" ht="23" customHeight="1">
      <x:c r="A13993" s="4" t="str">
        <x:v>Córdoba</x:v>
      </x:c>
      <x:c r="B13993" s="4" t="str">
        <x:v>1.º ESO</x:v>
      </x:c>
      <x:c r="C13993" s="4" t="str">
        <x:v>C</x:v>
      </x:c>
      <x:c r="D13993" s="13" t="str">
        <x:v>01085</x:v>
      </x:c>
      <x:c r="E13993" s="13" t="str">
        <x:v>01090</x:v>
      </x:c>
      <x:c r="F13993" s="4" t="str">
        <x:v>rechazo</x:v>
      </x:c>
      <x:c r="G13993" s="4" t="n">
        <x:f>COUNTIFS(Relaciones!$D$13788:$D$14222,E13993,Relaciones!$E$13788:$E$14222,D13993,Relaciones!$F$13788:$F$14222,F13993)</x:f>
        <x:v>0</x:v>
      </x:c>
      <x:c r="H13993" s="4"/>
    </x:row>
    <x:row r="13994" ht="23" customHeight="1">
      <x:c r="A13994" s="4" t="str">
        <x:v>Córdoba</x:v>
      </x:c>
      <x:c r="B13994" s="4" t="str">
        <x:v>1.º ESO</x:v>
      </x:c>
      <x:c r="C13994" s="4" t="str">
        <x:v>C</x:v>
      </x:c>
      <x:c r="D13994" s="13" t="str">
        <x:v>01087</x:v>
      </x:c>
      <x:c r="E13994" s="13" t="str">
        <x:v>01068</x:v>
      </x:c>
      <x:c r="F13994" s="4" t="str">
        <x:v>rechazo</x:v>
      </x:c>
      <x:c r="G13994" s="4" t="n">
        <x:f>COUNTIFS(Relaciones!$D$13788:$D$14222,E13994,Relaciones!$E$13788:$E$14222,D13994,Relaciones!$F$13788:$F$14222,F13994)</x:f>
        <x:v>0</x:v>
      </x:c>
      <x:c r="H13994" s="4"/>
    </x:row>
    <x:row r="13995" ht="23" customHeight="1">
      <x:c r="A13995" s="4" t="str">
        <x:v>Córdoba</x:v>
      </x:c>
      <x:c r="B13995" s="4" t="str">
        <x:v>1.º ESO</x:v>
      </x:c>
      <x:c r="C13995" s="4" t="str">
        <x:v>C</x:v>
      </x:c>
      <x:c r="D13995" s="13" t="str">
        <x:v>01088</x:v>
      </x:c>
      <x:c r="E13995" s="13" t="str">
        <x:v>01090</x:v>
      </x:c>
      <x:c r="F13995" s="4" t="str">
        <x:v>rechazo</x:v>
      </x:c>
      <x:c r="G13995" s="4" t="n">
        <x:f>COUNTIFS(Relaciones!$D$13788:$D$14222,E13995,Relaciones!$E$13788:$E$14222,D13995,Relaciones!$F$13788:$F$14222,F13995)</x:f>
        <x:v>0</x:v>
      </x:c>
      <x:c r="H13995" s="4"/>
    </x:row>
    <x:row r="13996" ht="23" customHeight="1">
      <x:c r="A13996" s="4" t="str">
        <x:v>Córdoba</x:v>
      </x:c>
      <x:c r="B13996" s="4" t="str">
        <x:v>1.º ESO</x:v>
      </x:c>
      <x:c r="C13996" s="4" t="str">
        <x:v>C</x:v>
      </x:c>
      <x:c r="D13996" s="13" t="str">
        <x:v>01089</x:v>
      </x:c>
      <x:c r="E13996" s="13" t="str">
        <x:v>01070</x:v>
      </x:c>
      <x:c r="F13996" s="4" t="str">
        <x:v>rechazo</x:v>
      </x:c>
      <x:c r="G13996" s="4" t="n">
        <x:f>COUNTIFS(Relaciones!$D$13788:$D$14222,E13996,Relaciones!$E$13788:$E$14222,D13996,Relaciones!$F$13788:$F$14222,F13996)</x:f>
        <x:v>0</x:v>
      </x:c>
      <x:c r="H13996" s="4"/>
    </x:row>
    <x:row r="13997" ht="23" customHeight="1">
      <x:c r="A13997" s="4" t="str">
        <x:v>Córdoba</x:v>
      </x:c>
      <x:c r="B13997" s="4" t="str">
        <x:v>1.º ESO</x:v>
      </x:c>
      <x:c r="C13997" s="4" t="str">
        <x:v>C</x:v>
      </x:c>
      <x:c r="D13997" s="13" t="str">
        <x:v>01090</x:v>
      </x:c>
      <x:c r="E13997" s="13" t="str">
        <x:v>01071</x:v>
      </x:c>
      <x:c r="F13997" s="4" t="str">
        <x:v>rechazo</x:v>
      </x:c>
      <x:c r="G13997" s="4" t="n">
        <x:f>COUNTIFS(Relaciones!$D$13788:$D$14222,E13997,Relaciones!$E$13788:$E$14222,D13997,Relaciones!$F$13788:$F$14222,F13997)</x:f>
        <x:v>1</x:v>
      </x:c>
      <x:c r="H13997" s="4"/>
    </x:row>
    <x:row r="13998" ht="23" customHeight="1">
      <x:c r="A13998" s="4" t="str">
        <x:v>Córdoba</x:v>
      </x:c>
      <x:c r="B13998" s="4" t="str">
        <x:v>1.º ESO</x:v>
      </x:c>
      <x:c r="C13998" s="4" t="str">
        <x:v>C</x:v>
      </x:c>
      <x:c r="D13998" s="13" t="str">
        <x:v>01090</x:v>
      </x:c>
      <x:c r="E13998" s="13" t="str">
        <x:v>01076</x:v>
      </x:c>
      <x:c r="F13998" s="4" t="str">
        <x:v>rechazo</x:v>
      </x:c>
      <x:c r="G13998" s="4" t="n">
        <x:f>COUNTIFS(Relaciones!$D$13788:$D$14222,E13998,Relaciones!$E$13788:$E$14222,D13998,Relaciones!$F$13788:$F$14222,F13998)</x:f>
        <x:v>1</x:v>
      </x:c>
      <x:c r="H13998" s="4"/>
    </x:row>
    <x:row r="13999" ht="23" customHeight="1">
      <x:c r="A13999" s="4" t="str">
        <x:v>Córdoba</x:v>
      </x:c>
      <x:c r="B13999" s="4" t="str">
        <x:v>1.º ESO</x:v>
      </x:c>
      <x:c r="C13999" s="4" t="str">
        <x:v>C</x:v>
      </x:c>
      <x:c r="D13999" s="13" t="str">
        <x:v>01091</x:v>
      </x:c>
      <x:c r="E13999" s="13" t="str">
        <x:v>01072</x:v>
      </x:c>
      <x:c r="F13999" s="4" t="str">
        <x:v>rechazo</x:v>
      </x:c>
      <x:c r="G13999" s="4" t="n">
        <x:f>COUNTIFS(Relaciones!$D$13788:$D$14222,E13999,Relaciones!$E$13788:$E$14222,D13999,Relaciones!$F$13788:$F$14222,F13999)</x:f>
        <x:v>0</x:v>
      </x:c>
      <x:c r="H13999" s="4"/>
    </x:row>
    <x:row r="14000" ht="23" customHeight="1">
      <x:c r="A14000" s="4" t="str">
        <x:v>Córdoba</x:v>
      </x:c>
      <x:c r="B14000" s="4" t="str">
        <x:v>1.º ESO</x:v>
      </x:c>
      <x:c r="C14000" s="4" t="str">
        <x:v>C</x:v>
      </x:c>
      <x:c r="D14000" s="13" t="str">
        <x:v>01092</x:v>
      </x:c>
      <x:c r="E14000" s="13" t="str">
        <x:v>01090</x:v>
      </x:c>
      <x:c r="F14000" s="4" t="str">
        <x:v>rechazo</x:v>
      </x:c>
      <x:c r="G14000" s="4" t="n">
        <x:f>COUNTIFS(Relaciones!$D$13788:$D$14222,E14000,Relaciones!$E$13788:$E$14222,D14000,Relaciones!$F$13788:$F$14222,F14000)</x:f>
        <x:v>0</x:v>
      </x:c>
      <x:c r="H14000" s="4"/>
    </x:row>
    <x:row r="14001" ht="23" customHeight="1">
      <x:c r="A14001" s="4" t="str">
        <x:v>Córdoba</x:v>
      </x:c>
      <x:c r="B14001" s="4" t="str">
        <x:v>1.º ESO</x:v>
      </x:c>
      <x:c r="C14001" s="4" t="str">
        <x:v>C</x:v>
      </x:c>
      <x:c r="D14001" s="13" t="str">
        <x:v>01065</x:v>
      </x:c>
      <x:c r="E14001" s="13" t="str">
        <x:v>01079</x:v>
      </x:c>
      <x:c r="F14001" s="4" t="str">
        <x:v>mediacion</x:v>
      </x:c>
      <x:c r="G14001" s="4"/>
      <x:c r="H14001" s="4"/>
    </x:row>
    <x:row r="14002" ht="23" customHeight="1">
      <x:c r="A14002" s="4" t="str">
        <x:v>Córdoba</x:v>
      </x:c>
      <x:c r="B14002" s="4" t="str">
        <x:v>1.º ESO</x:v>
      </x:c>
      <x:c r="C14002" s="4" t="str">
        <x:v>C</x:v>
      </x:c>
      <x:c r="D14002" s="13" t="str">
        <x:v>01066</x:v>
      </x:c>
      <x:c r="E14002" s="13" t="str">
        <x:v>01065</x:v>
      </x:c>
      <x:c r="F14002" s="4" t="str">
        <x:v>mediacion</x:v>
      </x:c>
      <x:c r="G14002" s="4"/>
      <x:c r="H14002" s="4"/>
    </x:row>
    <x:row r="14003" ht="23" customHeight="1">
      <x:c r="A14003" s="4" t="str">
        <x:v>Córdoba</x:v>
      </x:c>
      <x:c r="B14003" s="4" t="str">
        <x:v>1.º ESO</x:v>
      </x:c>
      <x:c r="C14003" s="4" t="str">
        <x:v>C</x:v>
      </x:c>
      <x:c r="D14003" s="13" t="str">
        <x:v>01067</x:v>
      </x:c>
      <x:c r="E14003" s="13" t="str">
        <x:v>01065</x:v>
      </x:c>
      <x:c r="F14003" s="4" t="str">
        <x:v>mediacion</x:v>
      </x:c>
      <x:c r="G14003" s="4"/>
      <x:c r="H14003" s="4"/>
    </x:row>
    <x:row r="14004" ht="23" customHeight="1">
      <x:c r="A14004" s="4" t="str">
        <x:v>Córdoba</x:v>
      </x:c>
      <x:c r="B14004" s="4" t="str">
        <x:v>1.º ESO</x:v>
      </x:c>
      <x:c r="C14004" s="4" t="str">
        <x:v>C</x:v>
      </x:c>
      <x:c r="D14004" s="13" t="str">
        <x:v>01069</x:v>
      </x:c>
      <x:c r="E14004" s="13" t="str">
        <x:v>01065</x:v>
      </x:c>
      <x:c r="F14004" s="4" t="str">
        <x:v>mediacion</x:v>
      </x:c>
      <x:c r="G14004" s="4"/>
      <x:c r="H14004" s="4"/>
    </x:row>
    <x:row r="14005" ht="23" customHeight="1">
      <x:c r="A14005" s="4" t="str">
        <x:v>Córdoba</x:v>
      </x:c>
      <x:c r="B14005" s="4" t="str">
        <x:v>1.º ESO</x:v>
      </x:c>
      <x:c r="C14005" s="4" t="str">
        <x:v>C</x:v>
      </x:c>
      <x:c r="D14005" s="13" t="str">
        <x:v>01070</x:v>
      </x:c>
      <x:c r="E14005" s="13" t="str">
        <x:v>01065</x:v>
      </x:c>
      <x:c r="F14005" s="4" t="str">
        <x:v>mediacion</x:v>
      </x:c>
      <x:c r="G14005" s="4"/>
      <x:c r="H14005" s="4"/>
    </x:row>
    <x:row r="14006" ht="23" customHeight="1">
      <x:c r="A14006" s="4" t="str">
        <x:v>Córdoba</x:v>
      </x:c>
      <x:c r="B14006" s="4" t="str">
        <x:v>1.º ESO</x:v>
      </x:c>
      <x:c r="C14006" s="4" t="str">
        <x:v>C</x:v>
      </x:c>
      <x:c r="D14006" s="13" t="str">
        <x:v>01072</x:v>
      </x:c>
      <x:c r="E14006" s="13" t="str">
        <x:v>01065</x:v>
      </x:c>
      <x:c r="F14006" s="4" t="str">
        <x:v>mediacion</x:v>
      </x:c>
      <x:c r="G14006" s="4"/>
      <x:c r="H14006" s="4"/>
    </x:row>
    <x:row r="14007" ht="23" customHeight="1">
      <x:c r="A14007" s="4" t="str">
        <x:v>Córdoba</x:v>
      </x:c>
      <x:c r="B14007" s="4" t="str">
        <x:v>1.º ESO</x:v>
      </x:c>
      <x:c r="C14007" s="4" t="str">
        <x:v>C</x:v>
      </x:c>
      <x:c r="D14007" s="13" t="str">
        <x:v>01072</x:v>
      </x:c>
      <x:c r="E14007" s="13" t="str">
        <x:v>01079</x:v>
      </x:c>
      <x:c r="F14007" s="4" t="str">
        <x:v>mediacion</x:v>
      </x:c>
      <x:c r="G14007" s="4"/>
      <x:c r="H14007" s="4"/>
    </x:row>
    <x:row r="14008" ht="23" customHeight="1">
      <x:c r="A14008" s="4" t="str">
        <x:v>Córdoba</x:v>
      </x:c>
      <x:c r="B14008" s="4" t="str">
        <x:v>1.º ESO</x:v>
      </x:c>
      <x:c r="C14008" s="4" t="str">
        <x:v>C</x:v>
      </x:c>
      <x:c r="D14008" s="13" t="str">
        <x:v>01073</x:v>
      </x:c>
      <x:c r="E14008" s="13" t="str">
        <x:v>01065</x:v>
      </x:c>
      <x:c r="F14008" s="4" t="str">
        <x:v>mediacion</x:v>
      </x:c>
      <x:c r="G14008" s="4"/>
      <x:c r="H14008" s="4"/>
    </x:row>
    <x:row r="14009" ht="23" customHeight="1">
      <x:c r="A14009" s="4" t="str">
        <x:v>Córdoba</x:v>
      </x:c>
      <x:c r="B14009" s="4" t="str">
        <x:v>1.º ESO</x:v>
      </x:c>
      <x:c r="C14009" s="4" t="str">
        <x:v>C</x:v>
      </x:c>
      <x:c r="D14009" s="13" t="str">
        <x:v>01075</x:v>
      </x:c>
      <x:c r="E14009" s="13" t="str">
        <x:v>01065</x:v>
      </x:c>
      <x:c r="F14009" s="4" t="str">
        <x:v>mediacion</x:v>
      </x:c>
      <x:c r="G14009" s="4"/>
      <x:c r="H14009" s="4"/>
    </x:row>
    <x:row r="14010" ht="23" customHeight="1">
      <x:c r="A14010" s="4" t="str">
        <x:v>Córdoba</x:v>
      </x:c>
      <x:c r="B14010" s="4" t="str">
        <x:v>1.º ESO</x:v>
      </x:c>
      <x:c r="C14010" s="4" t="str">
        <x:v>C</x:v>
      </x:c>
      <x:c r="D14010" s="13" t="str">
        <x:v>01076</x:v>
      </x:c>
      <x:c r="E14010" s="13" t="str">
        <x:v>01065</x:v>
      </x:c>
      <x:c r="F14010" s="4" t="str">
        <x:v>mediacion</x:v>
      </x:c>
      <x:c r="G14010" s="4"/>
      <x:c r="H14010" s="4"/>
    </x:row>
    <x:row r="14011" ht="23" customHeight="1">
      <x:c r="A14011" s="4" t="str">
        <x:v>Córdoba</x:v>
      </x:c>
      <x:c r="B14011" s="4" t="str">
        <x:v>1.º ESO</x:v>
      </x:c>
      <x:c r="C14011" s="4" t="str">
        <x:v>C</x:v>
      </x:c>
      <x:c r="D14011" s="13" t="str">
        <x:v>01078</x:v>
      </x:c>
      <x:c r="E14011" s="13" t="str">
        <x:v>01065</x:v>
      </x:c>
      <x:c r="F14011" s="4" t="str">
        <x:v>mediacion</x:v>
      </x:c>
      <x:c r="G14011" s="4"/>
      <x:c r="H14011" s="4"/>
    </x:row>
    <x:row r="14012" ht="23" customHeight="1">
      <x:c r="A14012" s="4" t="str">
        <x:v>Córdoba</x:v>
      </x:c>
      <x:c r="B14012" s="4" t="str">
        <x:v>1.º ESO</x:v>
      </x:c>
      <x:c r="C14012" s="4" t="str">
        <x:v>C</x:v>
      </x:c>
      <x:c r="D14012" s="13" t="str">
        <x:v>01079</x:v>
      </x:c>
      <x:c r="E14012" s="13" t="str">
        <x:v>01065</x:v>
      </x:c>
      <x:c r="F14012" s="4" t="str">
        <x:v>mediacion</x:v>
      </x:c>
      <x:c r="G14012" s="4"/>
      <x:c r="H14012" s="4"/>
    </x:row>
    <x:row r="14013" ht="23" customHeight="1">
      <x:c r="A14013" s="4" t="str">
        <x:v>Córdoba</x:v>
      </x:c>
      <x:c r="B14013" s="4" t="str">
        <x:v>1.º ESO</x:v>
      </x:c>
      <x:c r="C14013" s="4" t="str">
        <x:v>C</x:v>
      </x:c>
      <x:c r="D14013" s="13" t="str">
        <x:v>01081</x:v>
      </x:c>
      <x:c r="E14013" s="13" t="str">
        <x:v>01079</x:v>
      </x:c>
      <x:c r="F14013" s="4" t="str">
        <x:v>mediacion</x:v>
      </x:c>
      <x:c r="G14013" s="4"/>
      <x:c r="H14013" s="4"/>
    </x:row>
    <x:row r="14014" ht="23" customHeight="1">
      <x:c r="A14014" s="4" t="str">
        <x:v>Córdoba</x:v>
      </x:c>
      <x:c r="B14014" s="4" t="str">
        <x:v>1.º ESO</x:v>
      </x:c>
      <x:c r="C14014" s="4" t="str">
        <x:v>C</x:v>
      </x:c>
      <x:c r="D14014" s="13" t="str">
        <x:v>01082</x:v>
      </x:c>
      <x:c r="E14014" s="13" t="str">
        <x:v>01079</x:v>
      </x:c>
      <x:c r="F14014" s="4" t="str">
        <x:v>mediacion</x:v>
      </x:c>
      <x:c r="G14014" s="4"/>
      <x:c r="H14014" s="4"/>
    </x:row>
    <x:row r="14015" ht="23" customHeight="1">
      <x:c r="A14015" s="4" t="str">
        <x:v>Córdoba</x:v>
      </x:c>
      <x:c r="B14015" s="4" t="str">
        <x:v>1.º ESO</x:v>
      </x:c>
      <x:c r="C14015" s="4" t="str">
        <x:v>C</x:v>
      </x:c>
      <x:c r="D14015" s="13" t="str">
        <x:v>01084</x:v>
      </x:c>
      <x:c r="E14015" s="13" t="str">
        <x:v>01079</x:v>
      </x:c>
      <x:c r="F14015" s="4" t="str">
        <x:v>mediacion</x:v>
      </x:c>
      <x:c r="G14015" s="4"/>
      <x:c r="H14015" s="4"/>
    </x:row>
    <x:row r="14016" ht="23" customHeight="1">
      <x:c r="A14016" s="4" t="str">
        <x:v>Córdoba</x:v>
      </x:c>
      <x:c r="B14016" s="4" t="str">
        <x:v>1.º ESO</x:v>
      </x:c>
      <x:c r="C14016" s="4" t="str">
        <x:v>C</x:v>
      </x:c>
      <x:c r="D14016" s="13" t="str">
        <x:v>01085</x:v>
      </x:c>
      <x:c r="E14016" s="13" t="str">
        <x:v>01079</x:v>
      </x:c>
      <x:c r="F14016" s="4" t="str">
        <x:v>mediacion</x:v>
      </x:c>
      <x:c r="G14016" s="4"/>
      <x:c r="H14016" s="4"/>
    </x:row>
    <x:row r="14017" ht="23" customHeight="1">
      <x:c r="A14017" s="4" t="str">
        <x:v>Córdoba</x:v>
      </x:c>
      <x:c r="B14017" s="4" t="str">
        <x:v>1.º ESO</x:v>
      </x:c>
      <x:c r="C14017" s="4" t="str">
        <x:v>C</x:v>
      </x:c>
      <x:c r="D14017" s="13" t="str">
        <x:v>01086</x:v>
      </x:c>
      <x:c r="E14017" s="13" t="str">
        <x:v>01065</x:v>
      </x:c>
      <x:c r="F14017" s="4" t="str">
        <x:v>mediacion</x:v>
      </x:c>
      <x:c r="G14017" s="4"/>
      <x:c r="H14017" s="4"/>
    </x:row>
    <x:row r="14018" ht="23" customHeight="1">
      <x:c r="A14018" s="4" t="str">
        <x:v>Córdoba</x:v>
      </x:c>
      <x:c r="B14018" s="4" t="str">
        <x:v>1.º ESO</x:v>
      </x:c>
      <x:c r="C14018" s="4" t="str">
        <x:v>C</x:v>
      </x:c>
      <x:c r="D14018" s="13" t="str">
        <x:v>01087</x:v>
      </x:c>
      <x:c r="E14018" s="13" t="str">
        <x:v>01079</x:v>
      </x:c>
      <x:c r="F14018" s="4" t="str">
        <x:v>mediacion</x:v>
      </x:c>
      <x:c r="G14018" s="4"/>
      <x:c r="H14018" s="4"/>
    </x:row>
    <x:row r="14019" ht="23" customHeight="1">
      <x:c r="A14019" s="4" t="str">
        <x:v>Córdoba</x:v>
      </x:c>
      <x:c r="B14019" s="4" t="str">
        <x:v>1.º ESO</x:v>
      </x:c>
      <x:c r="C14019" s="4" t="str">
        <x:v>C</x:v>
      </x:c>
      <x:c r="D14019" s="13" t="str">
        <x:v>01088</x:v>
      </x:c>
      <x:c r="E14019" s="13" t="str">
        <x:v>01079</x:v>
      </x:c>
      <x:c r="F14019" s="4" t="str">
        <x:v>mediacion</x:v>
      </x:c>
      <x:c r="G14019" s="4"/>
      <x:c r="H14019" s="4"/>
    </x:row>
    <x:row r="14020" ht="23" customHeight="1">
      <x:c r="A14020" s="4" t="str">
        <x:v>Córdoba</x:v>
      </x:c>
      <x:c r="B14020" s="4" t="str">
        <x:v>1.º ESO</x:v>
      </x:c>
      <x:c r="C14020" s="4" t="str">
        <x:v>C</x:v>
      </x:c>
      <x:c r="D14020" s="13" t="str">
        <x:v>01090</x:v>
      </x:c>
      <x:c r="E14020" s="13" t="str">
        <x:v>01079</x:v>
      </x:c>
      <x:c r="F14020" s="4" t="str">
        <x:v>mediacion</x:v>
      </x:c>
      <x:c r="G14020" s="4"/>
      <x:c r="H14020" s="4"/>
    </x:row>
    <x:row r="14021" ht="23" customHeight="1">
      <x:c r="A14021" s="4" t="str">
        <x:v>Córdoba</x:v>
      </x:c>
      <x:c r="B14021" s="4" t="str">
        <x:v>1.º ESO</x:v>
      </x:c>
      <x:c r="C14021" s="4" t="str">
        <x:v>C</x:v>
      </x:c>
      <x:c r="D14021" s="13" t="str">
        <x:v>01091</x:v>
      </x:c>
      <x:c r="E14021" s="13" t="str">
        <x:v>01079</x:v>
      </x:c>
      <x:c r="F14021" s="4" t="str">
        <x:v>mediacion</x:v>
      </x:c>
      <x:c r="G14021" s="4"/>
      <x:c r="H14021" s="4"/>
    </x:row>
    <x:row r="14022" ht="23" customHeight="1">
      <x:c r="A14022" s="4" t="str">
        <x:v>Córdoba</x:v>
      </x:c>
      <x:c r="B14022" s="4" t="str">
        <x:v>1.º ESO</x:v>
      </x:c>
      <x:c r="C14022" s="4" t="str">
        <x:v>C</x:v>
      </x:c>
      <x:c r="D14022" s="13" t="str">
        <x:v>01066</x:v>
      </x:c>
      <x:c r="E14022" s="13" t="str">
        <x:v>01090</x:v>
      </x:c>
      <x:c r="F14022" s="4" t="str">
        <x:v>mediacion_negativa</x:v>
      </x:c>
      <x:c r="G14022" s="4"/>
      <x:c r="H14022" s="4"/>
    </x:row>
    <x:row r="14023" ht="23" customHeight="1">
      <x:c r="A14023" s="4" t="str">
        <x:v>Córdoba</x:v>
      </x:c>
      <x:c r="B14023" s="4" t="str">
        <x:v>1.º ESO</x:v>
      </x:c>
      <x:c r="C14023" s="4" t="str">
        <x:v>C</x:v>
      </x:c>
      <x:c r="D14023" s="13" t="str">
        <x:v>01067</x:v>
      </x:c>
      <x:c r="E14023" s="13" t="str">
        <x:v>01090</x:v>
      </x:c>
      <x:c r="F14023" s="4" t="str">
        <x:v>mediacion_negativa</x:v>
      </x:c>
      <x:c r="G14023" s="4"/>
      <x:c r="H14023" s="4"/>
    </x:row>
    <x:row r="14024" ht="23" customHeight="1">
      <x:c r="A14024" s="4" t="str">
        <x:v>Córdoba</x:v>
      </x:c>
      <x:c r="B14024" s="4" t="str">
        <x:v>1.º ESO</x:v>
      </x:c>
      <x:c r="C14024" s="4" t="str">
        <x:v>C</x:v>
      </x:c>
      <x:c r="D14024" s="13" t="str">
        <x:v>01068</x:v>
      </x:c>
      <x:c r="E14024" s="13" t="str">
        <x:v>01090</x:v>
      </x:c>
      <x:c r="F14024" s="4" t="str">
        <x:v>mediacion_negativa</x:v>
      </x:c>
      <x:c r="G14024" s="4"/>
      <x:c r="H14024" s="4"/>
    </x:row>
    <x:row r="14025" ht="23" customHeight="1">
      <x:c r="A14025" s="4" t="str">
        <x:v>Córdoba</x:v>
      </x:c>
      <x:c r="B14025" s="4" t="str">
        <x:v>1.º ESO</x:v>
      </x:c>
      <x:c r="C14025" s="4" t="str">
        <x:v>C</x:v>
      </x:c>
      <x:c r="D14025" s="13" t="str">
        <x:v>01070</x:v>
      </x:c>
      <x:c r="E14025" s="13" t="str">
        <x:v>01090</x:v>
      </x:c>
      <x:c r="F14025" s="4" t="str">
        <x:v>mediacion_negativa</x:v>
      </x:c>
      <x:c r="G14025" s="4"/>
      <x:c r="H14025" s="4"/>
    </x:row>
    <x:row r="14026" ht="23" customHeight="1">
      <x:c r="A14026" s="4" t="str">
        <x:v>Córdoba</x:v>
      </x:c>
      <x:c r="B14026" s="4" t="str">
        <x:v>1.º ESO</x:v>
      </x:c>
      <x:c r="C14026" s="4" t="str">
        <x:v>C</x:v>
      </x:c>
      <x:c r="D14026" s="13" t="str">
        <x:v>01071</x:v>
      </x:c>
      <x:c r="E14026" s="13" t="str">
        <x:v>01090</x:v>
      </x:c>
      <x:c r="F14026" s="4" t="str">
        <x:v>mediacion_negativa</x:v>
      </x:c>
      <x:c r="G14026" s="4"/>
      <x:c r="H14026" s="4"/>
    </x:row>
    <x:row r="14027" ht="23" customHeight="1">
      <x:c r="A14027" s="4" t="str">
        <x:v>Córdoba</x:v>
      </x:c>
      <x:c r="B14027" s="4" t="str">
        <x:v>1.º ESO</x:v>
      </x:c>
      <x:c r="C14027" s="4" t="str">
        <x:v>C</x:v>
      </x:c>
      <x:c r="D14027" s="13" t="str">
        <x:v>01072</x:v>
      </x:c>
      <x:c r="E14027" s="13" t="str">
        <x:v>01090</x:v>
      </x:c>
      <x:c r="F14027" s="4" t="str">
        <x:v>mediacion_negativa</x:v>
      </x:c>
      <x:c r="G14027" s="4"/>
      <x:c r="H14027" s="4"/>
    </x:row>
    <x:row r="14028" ht="23" customHeight="1">
      <x:c r="A14028" s="4" t="str">
        <x:v>Córdoba</x:v>
      </x:c>
      <x:c r="B14028" s="4" t="str">
        <x:v>1.º ESO</x:v>
      </x:c>
      <x:c r="C14028" s="4" t="str">
        <x:v>C</x:v>
      </x:c>
      <x:c r="D14028" s="13" t="str">
        <x:v>01074</x:v>
      </x:c>
      <x:c r="E14028" s="13" t="str">
        <x:v>01090</x:v>
      </x:c>
      <x:c r="F14028" s="4" t="str">
        <x:v>mediacion_negativa</x:v>
      </x:c>
      <x:c r="G14028" s="4"/>
      <x:c r="H14028" s="4"/>
    </x:row>
    <x:row r="14029" ht="23" customHeight="1">
      <x:c r="A14029" s="4" t="str">
        <x:v>Córdoba</x:v>
      </x:c>
      <x:c r="B14029" s="4" t="str">
        <x:v>1.º ESO</x:v>
      </x:c>
      <x:c r="C14029" s="4" t="str">
        <x:v>C</x:v>
      </x:c>
      <x:c r="D14029" s="13" t="str">
        <x:v>01075</x:v>
      </x:c>
      <x:c r="E14029" s="13" t="str">
        <x:v>01090</x:v>
      </x:c>
      <x:c r="F14029" s="4" t="str">
        <x:v>mediacion_negativa</x:v>
      </x:c>
      <x:c r="G14029" s="4"/>
      <x:c r="H14029" s="4"/>
    </x:row>
    <x:row r="14030" ht="23" customHeight="1">
      <x:c r="A14030" s="4" t="str">
        <x:v>Córdoba</x:v>
      </x:c>
      <x:c r="B14030" s="4" t="str">
        <x:v>1.º ESO</x:v>
      </x:c>
      <x:c r="C14030" s="4" t="str">
        <x:v>C</x:v>
      </x:c>
      <x:c r="D14030" s="13" t="str">
        <x:v>01076</x:v>
      </x:c>
      <x:c r="E14030" s="13" t="str">
        <x:v>01090</x:v>
      </x:c>
      <x:c r="F14030" s="4" t="str">
        <x:v>mediacion_negativa</x:v>
      </x:c>
      <x:c r="G14030" s="4"/>
      <x:c r="H14030" s="4"/>
    </x:row>
    <x:row r="14031" ht="23" customHeight="1">
      <x:c r="A14031" s="4" t="str">
        <x:v>Córdoba</x:v>
      </x:c>
      <x:c r="B14031" s="4" t="str">
        <x:v>1.º ESO</x:v>
      </x:c>
      <x:c r="C14031" s="4" t="str">
        <x:v>C</x:v>
      </x:c>
      <x:c r="D14031" s="13" t="str">
        <x:v>01078</x:v>
      </x:c>
      <x:c r="E14031" s="13" t="str">
        <x:v>01090</x:v>
      </x:c>
      <x:c r="F14031" s="4" t="str">
        <x:v>mediacion_negativa</x:v>
      </x:c>
      <x:c r="G14031" s="4"/>
      <x:c r="H14031" s="4"/>
    </x:row>
    <x:row r="14032" ht="23" customHeight="1">
      <x:c r="A14032" s="4" t="str">
        <x:v>Córdoba</x:v>
      </x:c>
      <x:c r="B14032" s="4" t="str">
        <x:v>1.º ESO</x:v>
      </x:c>
      <x:c r="C14032" s="4" t="str">
        <x:v>C</x:v>
      </x:c>
      <x:c r="D14032" s="13" t="str">
        <x:v>01079</x:v>
      </x:c>
      <x:c r="E14032" s="13" t="str">
        <x:v>01090</x:v>
      </x:c>
      <x:c r="F14032" s="4" t="str">
        <x:v>mediacion_negativa</x:v>
      </x:c>
      <x:c r="G14032" s="4"/>
      <x:c r="H14032" s="4"/>
    </x:row>
    <x:row r="14033" ht="23" customHeight="1">
      <x:c r="A14033" s="4" t="str">
        <x:v>Córdoba</x:v>
      </x:c>
      <x:c r="B14033" s="4" t="str">
        <x:v>1.º ESO</x:v>
      </x:c>
      <x:c r="C14033" s="4" t="str">
        <x:v>C</x:v>
      </x:c>
      <x:c r="D14033" s="13" t="str">
        <x:v>01080</x:v>
      </x:c>
      <x:c r="E14033" s="13" t="str">
        <x:v>01090</x:v>
      </x:c>
      <x:c r="F14033" s="4" t="str">
        <x:v>mediacion_negativa</x:v>
      </x:c>
      <x:c r="G14033" s="4"/>
      <x:c r="H14033" s="4"/>
    </x:row>
    <x:row r="14034" ht="23" customHeight="1">
      <x:c r="A14034" s="4" t="str">
        <x:v>Córdoba</x:v>
      </x:c>
      <x:c r="B14034" s="4" t="str">
        <x:v>1.º ESO</x:v>
      </x:c>
      <x:c r="C14034" s="4" t="str">
        <x:v>C</x:v>
      </x:c>
      <x:c r="D14034" s="13" t="str">
        <x:v>01082</x:v>
      </x:c>
      <x:c r="E14034" s="13" t="str">
        <x:v>01090</x:v>
      </x:c>
      <x:c r="F14034" s="4" t="str">
        <x:v>mediacion_negativa</x:v>
      </x:c>
      <x:c r="G14034" s="4"/>
      <x:c r="H14034" s="4"/>
    </x:row>
    <x:row r="14035" ht="23" customHeight="1">
      <x:c r="A14035" s="4" t="str">
        <x:v>Córdoba</x:v>
      </x:c>
      <x:c r="B14035" s="4" t="str">
        <x:v>1.º ESO</x:v>
      </x:c>
      <x:c r="C14035" s="4" t="str">
        <x:v>C</x:v>
      </x:c>
      <x:c r="D14035" s="13" t="str">
        <x:v>01083</x:v>
      </x:c>
      <x:c r="E14035" s="13" t="str">
        <x:v>01090</x:v>
      </x:c>
      <x:c r="F14035" s="4" t="str">
        <x:v>mediacion_negativa</x:v>
      </x:c>
      <x:c r="G14035" s="4"/>
      <x:c r="H14035" s="4"/>
    </x:row>
    <x:row r="14036" ht="23" customHeight="1">
      <x:c r="A14036" s="4" t="str">
        <x:v>Córdoba</x:v>
      </x:c>
      <x:c r="B14036" s="4" t="str">
        <x:v>1.º ESO</x:v>
      </x:c>
      <x:c r="C14036" s="4" t="str">
        <x:v>C</x:v>
      </x:c>
      <x:c r="D14036" s="13" t="str">
        <x:v>01084</x:v>
      </x:c>
      <x:c r="E14036" s="13" t="str">
        <x:v>01090</x:v>
      </x:c>
      <x:c r="F14036" s="4" t="str">
        <x:v>mediacion_negativa</x:v>
      </x:c>
      <x:c r="G14036" s="4"/>
      <x:c r="H14036" s="4"/>
    </x:row>
    <x:row r="14037" ht="23" customHeight="1">
      <x:c r="A14037" s="4" t="str">
        <x:v>Córdoba</x:v>
      </x:c>
      <x:c r="B14037" s="4" t="str">
        <x:v>1.º ESO</x:v>
      </x:c>
      <x:c r="C14037" s="4" t="str">
        <x:v>C</x:v>
      </x:c>
      <x:c r="D14037" s="13" t="str">
        <x:v>01086</x:v>
      </x:c>
      <x:c r="E14037" s="13" t="str">
        <x:v>01090</x:v>
      </x:c>
      <x:c r="F14037" s="4" t="str">
        <x:v>mediacion_negativa</x:v>
      </x:c>
      <x:c r="G14037" s="4"/>
      <x:c r="H14037" s="4"/>
    </x:row>
    <x:row r="14038" ht="23" customHeight="1">
      <x:c r="A14038" s="4" t="str">
        <x:v>Córdoba</x:v>
      </x:c>
      <x:c r="B14038" s="4" t="str">
        <x:v>1.º ESO</x:v>
      </x:c>
      <x:c r="C14038" s="4" t="str">
        <x:v>C</x:v>
      </x:c>
      <x:c r="D14038" s="13" t="str">
        <x:v>01087</x:v>
      </x:c>
      <x:c r="E14038" s="13" t="str">
        <x:v>01090</x:v>
      </x:c>
      <x:c r="F14038" s="4" t="str">
        <x:v>mediacion_negativa</x:v>
      </x:c>
      <x:c r="G14038" s="4"/>
      <x:c r="H14038" s="4"/>
    </x:row>
    <x:row r="14039" ht="23" customHeight="1">
      <x:c r="A14039" s="4" t="str">
        <x:v>Córdoba</x:v>
      </x:c>
      <x:c r="B14039" s="4" t="str">
        <x:v>1.º ESO</x:v>
      </x:c>
      <x:c r="C14039" s="4" t="str">
        <x:v>C</x:v>
      </x:c>
      <x:c r="D14039" s="13" t="str">
        <x:v>01088</x:v>
      </x:c>
      <x:c r="E14039" s="13" t="str">
        <x:v>01090</x:v>
      </x:c>
      <x:c r="F14039" s="4" t="str">
        <x:v>mediacion_negativa</x:v>
      </x:c>
      <x:c r="G14039" s="4"/>
      <x:c r="H14039" s="4"/>
    </x:row>
    <x:row r="14040" ht="23" customHeight="1">
      <x:c r="A14040" s="4" t="str">
        <x:v>Córdoba</x:v>
      </x:c>
      <x:c r="B14040" s="4" t="str">
        <x:v>1.º ESO</x:v>
      </x:c>
      <x:c r="C14040" s="4" t="str">
        <x:v>C</x:v>
      </x:c>
      <x:c r="D14040" s="13" t="str">
        <x:v>01091</x:v>
      </x:c>
      <x:c r="E14040" s="13" t="str">
        <x:v>01090</x:v>
      </x:c>
      <x:c r="F14040" s="4" t="str">
        <x:v>mediacion_negativa</x:v>
      </x:c>
      <x:c r="G14040" s="4"/>
      <x:c r="H14040" s="4"/>
    </x:row>
    <x:row r="14041" ht="23" customHeight="1">
      <x:c r="A14041" s="4" t="str">
        <x:v>Córdoba</x:v>
      </x:c>
      <x:c r="B14041" s="4" t="str">
        <x:v>1.º ESO</x:v>
      </x:c>
      <x:c r="C14041" s="4" t="str">
        <x:v>C</x:v>
      </x:c>
      <x:c r="D14041" s="13" t="str">
        <x:v>01092</x:v>
      </x:c>
      <x:c r="E14041" s="13" t="str">
        <x:v>01090</x:v>
      </x:c>
      <x:c r="F14041" s="4" t="str">
        <x:v>mediacion_negativa</x:v>
      </x:c>
      <x:c r="G14041" s="4"/>
      <x:c r="H14041" s="4"/>
    </x:row>
    <x:row r="14042" ht="23" customHeight="1">
      <x:c r="A14042" s="4" t="str">
        <x:v>Córdoba</x:v>
      </x:c>
      <x:c r="B14042" s="4" t="str">
        <x:v>1.º ESO</x:v>
      </x:c>
      <x:c r="C14042" s="4" t="str">
        <x:v>C</x:v>
      </x:c>
      <x:c r="D14042" s="13" t="str">
        <x:v>01065</x:v>
      </x:c>
      <x:c r="E14042" s="13" t="str">
        <x:v>01090</x:v>
      </x:c>
      <x:c r="F14042" s="4" t="str">
        <x:v>bullying</x:v>
      </x:c>
      <x:c r="G14042" s="4"/>
      <x:c r="H14042" s="4"/>
    </x:row>
    <x:row r="14043" ht="23" customHeight="1">
      <x:c r="A14043" s="4" t="str">
        <x:v>Córdoba</x:v>
      </x:c>
      <x:c r="B14043" s="4" t="str">
        <x:v>1.º ESO</x:v>
      </x:c>
      <x:c r="C14043" s="4" t="str">
        <x:v>C</x:v>
      </x:c>
      <x:c r="D14043" s="13" t="str">
        <x:v>01066</x:v>
      </x:c>
      <x:c r="E14043" s="13" t="str">
        <x:v>01090</x:v>
      </x:c>
      <x:c r="F14043" s="4" t="str">
        <x:v>bullying</x:v>
      </x:c>
      <x:c r="G14043" s="4"/>
      <x:c r="H14043" s="4"/>
    </x:row>
    <x:row r="14044" ht="23" customHeight="1">
      <x:c r="A14044" s="4" t="str">
        <x:v>Córdoba</x:v>
      </x:c>
      <x:c r="B14044" s="4" t="str">
        <x:v>1.º ESO</x:v>
      </x:c>
      <x:c r="C14044" s="4" t="str">
        <x:v>C</x:v>
      </x:c>
      <x:c r="D14044" s="13" t="str">
        <x:v>01067</x:v>
      </x:c>
      <x:c r="E14044" s="13" t="str">
        <x:v>01090</x:v>
      </x:c>
      <x:c r="F14044" s="4" t="str">
        <x:v>bullying</x:v>
      </x:c>
      <x:c r="G14044" s="4"/>
      <x:c r="H14044" s="4"/>
    </x:row>
    <x:row r="14045" ht="23" customHeight="1">
      <x:c r="A14045" s="4" t="str">
        <x:v>Córdoba</x:v>
      </x:c>
      <x:c r="B14045" s="4" t="str">
        <x:v>1.º ESO</x:v>
      </x:c>
      <x:c r="C14045" s="4" t="str">
        <x:v>C</x:v>
      </x:c>
      <x:c r="D14045" s="13" t="str">
        <x:v>01068</x:v>
      </x:c>
      <x:c r="E14045" s="13" t="str">
        <x:v>01090</x:v>
      </x:c>
      <x:c r="F14045" s="4" t="str">
        <x:v>bullying</x:v>
      </x:c>
      <x:c r="G14045" s="4"/>
      <x:c r="H14045" s="4"/>
    </x:row>
    <x:row r="14046" ht="23" customHeight="1">
      <x:c r="A14046" s="4" t="str">
        <x:v>Córdoba</x:v>
      </x:c>
      <x:c r="B14046" s="4" t="str">
        <x:v>1.º ESO</x:v>
      </x:c>
      <x:c r="C14046" s="4" t="str">
        <x:v>C</x:v>
      </x:c>
      <x:c r="D14046" s="13" t="str">
        <x:v>01065</x:v>
      </x:c>
      <x:c r="E14046" s="13" t="str">
        <x:v>01066</x:v>
      </x:c>
      <x:c r="F14046" s="4" t="str">
        <x:v>prediccion_amistad</x:v>
      </x:c>
      <x:c r="G14046" s="4"/>
      <x:c r="H14046" s="4" t="n">
        <x:f>COUNTIFS(Relaciones!$D$13788:$D$14222,E14046,Relaciones!$E$13788:$E$14222,D14046,Relaciones!$F$13788:$F$14222,"amistad")</x:f>
        <x:v>1</x:v>
      </x:c>
    </x:row>
    <x:row r="14047" ht="23" customHeight="1">
      <x:c r="A14047" s="4" t="str">
        <x:v>Córdoba</x:v>
      </x:c>
      <x:c r="B14047" s="4" t="str">
        <x:v>1.º ESO</x:v>
      </x:c>
      <x:c r="C14047" s="4" t="str">
        <x:v>C</x:v>
      </x:c>
      <x:c r="D14047" s="13" t="str">
        <x:v>01065</x:v>
      </x:c>
      <x:c r="E14047" s="13" t="str">
        <x:v>01067</x:v>
      </x:c>
      <x:c r="F14047" s="4" t="str">
        <x:v>prediccion_amistad</x:v>
      </x:c>
      <x:c r="G14047" s="4"/>
      <x:c r="H14047" s="4" t="n">
        <x:f>COUNTIFS(Relaciones!$D$13788:$D$14222,E14047,Relaciones!$E$13788:$E$14222,D14047,Relaciones!$F$13788:$F$14222,"amistad")</x:f>
        <x:v>1</x:v>
      </x:c>
    </x:row>
    <x:row r="14048" ht="23" customHeight="1">
      <x:c r="A14048" s="4" t="str">
        <x:v>Córdoba</x:v>
      </x:c>
      <x:c r="B14048" s="4" t="str">
        <x:v>1.º ESO</x:v>
      </x:c>
      <x:c r="C14048" s="4" t="str">
        <x:v>C</x:v>
      </x:c>
      <x:c r="D14048" s="13" t="str">
        <x:v>01065</x:v>
      </x:c>
      <x:c r="E14048" s="13" t="str">
        <x:v>01068</x:v>
      </x:c>
      <x:c r="F14048" s="4" t="str">
        <x:v>prediccion_amistad</x:v>
      </x:c>
      <x:c r="G14048" s="4"/>
      <x:c r="H14048" s="4" t="n">
        <x:f>COUNTIFS(Relaciones!$D$13788:$D$14222,E14048,Relaciones!$E$13788:$E$14222,D14048,Relaciones!$F$13788:$F$14222,"amistad")</x:f>
        <x:v>1</x:v>
      </x:c>
    </x:row>
    <x:row r="14049" ht="23" customHeight="1">
      <x:c r="A14049" s="4" t="str">
        <x:v>Córdoba</x:v>
      </x:c>
      <x:c r="B14049" s="4" t="str">
        <x:v>1.º ESO</x:v>
      </x:c>
      <x:c r="C14049" s="4" t="str">
        <x:v>C</x:v>
      </x:c>
      <x:c r="D14049" s="13" t="str">
        <x:v>01065</x:v>
      </x:c>
      <x:c r="E14049" s="13" t="str">
        <x:v>01070</x:v>
      </x:c>
      <x:c r="F14049" s="4" t="str">
        <x:v>prediccion_amistad</x:v>
      </x:c>
      <x:c r="G14049" s="4"/>
      <x:c r="H14049" s="4" t="n">
        <x:f>COUNTIFS(Relaciones!$D$13788:$D$14222,E14049,Relaciones!$E$13788:$E$14222,D14049,Relaciones!$F$13788:$F$14222,"amistad")</x:f>
        <x:v>1</x:v>
      </x:c>
    </x:row>
    <x:row r="14050" ht="23" customHeight="1">
      <x:c r="A14050" s="4" t="str">
        <x:v>Córdoba</x:v>
      </x:c>
      <x:c r="B14050" s="4" t="str">
        <x:v>1.º ESO</x:v>
      </x:c>
      <x:c r="C14050" s="4" t="str">
        <x:v>C</x:v>
      </x:c>
      <x:c r="D14050" s="13" t="str">
        <x:v>01065</x:v>
      </x:c>
      <x:c r="E14050" s="13" t="str">
        <x:v>01071</x:v>
      </x:c>
      <x:c r="F14050" s="4" t="str">
        <x:v>prediccion_amistad</x:v>
      </x:c>
      <x:c r="G14050" s="4"/>
      <x:c r="H14050" s="4" t="n">
        <x:f>COUNTIFS(Relaciones!$D$13788:$D$14222,E14050,Relaciones!$E$13788:$E$14222,D14050,Relaciones!$F$13788:$F$14222,"amistad")</x:f>
        <x:v>1</x:v>
      </x:c>
    </x:row>
    <x:row r="14051" ht="23" customHeight="1">
      <x:c r="A14051" s="4" t="str">
        <x:v>Córdoba</x:v>
      </x:c>
      <x:c r="B14051" s="4" t="str">
        <x:v>1.º ESO</x:v>
      </x:c>
      <x:c r="C14051" s="4" t="str">
        <x:v>C</x:v>
      </x:c>
      <x:c r="D14051" s="13" t="str">
        <x:v>01065</x:v>
      </x:c>
      <x:c r="E14051" s="13" t="str">
        <x:v>01072</x:v>
      </x:c>
      <x:c r="F14051" s="4" t="str">
        <x:v>prediccion_amistad</x:v>
      </x:c>
      <x:c r="G14051" s="4"/>
      <x:c r="H14051" s="4" t="n">
        <x:f>COUNTIFS(Relaciones!$D$13788:$D$14222,E14051,Relaciones!$E$13788:$E$14222,D14051,Relaciones!$F$13788:$F$14222,"amistad")</x:f>
        <x:v>1</x:v>
      </x:c>
    </x:row>
    <x:row r="14052" ht="23" customHeight="1">
      <x:c r="A14052" s="4" t="str">
        <x:v>Córdoba</x:v>
      </x:c>
      <x:c r="B14052" s="4" t="str">
        <x:v>1.º ESO</x:v>
      </x:c>
      <x:c r="C14052" s="4" t="str">
        <x:v>C</x:v>
      </x:c>
      <x:c r="D14052" s="13" t="str">
        <x:v>01065</x:v>
      </x:c>
      <x:c r="E14052" s="13" t="str">
        <x:v>01074</x:v>
      </x:c>
      <x:c r="F14052" s="4" t="str">
        <x:v>prediccion_amistad</x:v>
      </x:c>
      <x:c r="G14052" s="4"/>
      <x:c r="H14052" s="4" t="n">
        <x:f>COUNTIFS(Relaciones!$D$13788:$D$14222,E14052,Relaciones!$E$13788:$E$14222,D14052,Relaciones!$F$13788:$F$14222,"amistad")</x:f>
        <x:v>1</x:v>
      </x:c>
    </x:row>
    <x:row r="14053" ht="23" customHeight="1">
      <x:c r="A14053" s="4" t="str">
        <x:v>Córdoba</x:v>
      </x:c>
      <x:c r="B14053" s="4" t="str">
        <x:v>1.º ESO</x:v>
      </x:c>
      <x:c r="C14053" s="4" t="str">
        <x:v>C</x:v>
      </x:c>
      <x:c r="D14053" s="13" t="str">
        <x:v>01065</x:v>
      </x:c>
      <x:c r="E14053" s="13" t="str">
        <x:v>01075</x:v>
      </x:c>
      <x:c r="F14053" s="4" t="str">
        <x:v>prediccion_amistad</x:v>
      </x:c>
      <x:c r="G14053" s="4"/>
      <x:c r="H14053" s="4" t="n">
        <x:f>COUNTIFS(Relaciones!$D$13788:$D$14222,E14053,Relaciones!$E$13788:$E$14222,D14053,Relaciones!$F$13788:$F$14222,"amistad")</x:f>
        <x:v>1</x:v>
      </x:c>
    </x:row>
    <x:row r="14054" ht="23" customHeight="1">
      <x:c r="A14054" s="4" t="str">
        <x:v>Córdoba</x:v>
      </x:c>
      <x:c r="B14054" s="4" t="str">
        <x:v>1.º ESO</x:v>
      </x:c>
      <x:c r="C14054" s="4" t="str">
        <x:v>C</x:v>
      </x:c>
      <x:c r="D14054" s="13" t="str">
        <x:v>01065</x:v>
      </x:c>
      <x:c r="E14054" s="13" t="str">
        <x:v>01076</x:v>
      </x:c>
      <x:c r="F14054" s="4" t="str">
        <x:v>prediccion_amistad</x:v>
      </x:c>
      <x:c r="G14054" s="4"/>
      <x:c r="H14054" s="4" t="n">
        <x:f>COUNTIFS(Relaciones!$D$13788:$D$14222,E14054,Relaciones!$E$13788:$E$14222,D14054,Relaciones!$F$13788:$F$14222,"amistad")</x:f>
        <x:v>1</x:v>
      </x:c>
    </x:row>
    <x:row r="14055" ht="23" customHeight="1">
      <x:c r="A14055" s="4" t="str">
        <x:v>Córdoba</x:v>
      </x:c>
      <x:c r="B14055" s="4" t="str">
        <x:v>1.º ESO</x:v>
      </x:c>
      <x:c r="C14055" s="4" t="str">
        <x:v>C</x:v>
      </x:c>
      <x:c r="D14055" s="13" t="str">
        <x:v>01065</x:v>
      </x:c>
      <x:c r="E14055" s="13" t="str">
        <x:v>01078</x:v>
      </x:c>
      <x:c r="F14055" s="4" t="str">
        <x:v>prediccion_amistad</x:v>
      </x:c>
      <x:c r="G14055" s="4"/>
      <x:c r="H14055" s="4" t="n">
        <x:f>COUNTIFS(Relaciones!$D$13788:$D$14222,E14055,Relaciones!$E$13788:$E$14222,D14055,Relaciones!$F$13788:$F$14222,"amistad")</x:f>
        <x:v>1</x:v>
      </x:c>
    </x:row>
    <x:row r="14056" ht="23" customHeight="1">
      <x:c r="A14056" s="4" t="str">
        <x:v>Córdoba</x:v>
      </x:c>
      <x:c r="B14056" s="4" t="str">
        <x:v>1.º ESO</x:v>
      </x:c>
      <x:c r="C14056" s="4" t="str">
        <x:v>C</x:v>
      </x:c>
      <x:c r="D14056" s="13" t="str">
        <x:v>01065</x:v>
      </x:c>
      <x:c r="E14056" s="13" t="str">
        <x:v>01079</x:v>
      </x:c>
      <x:c r="F14056" s="4" t="str">
        <x:v>prediccion_amistad</x:v>
      </x:c>
      <x:c r="G14056" s="4"/>
      <x:c r="H14056" s="4" t="n">
        <x:f>COUNTIFS(Relaciones!$D$13788:$D$14222,E14056,Relaciones!$E$13788:$E$14222,D14056,Relaciones!$F$13788:$F$14222,"amistad")</x:f>
        <x:v>1</x:v>
      </x:c>
    </x:row>
    <x:row r="14057" ht="23" customHeight="1">
      <x:c r="A14057" s="4" t="str">
        <x:v>Córdoba</x:v>
      </x:c>
      <x:c r="B14057" s="4" t="str">
        <x:v>1.º ESO</x:v>
      </x:c>
      <x:c r="C14057" s="4" t="str">
        <x:v>C</x:v>
      </x:c>
      <x:c r="D14057" s="13" t="str">
        <x:v>01065</x:v>
      </x:c>
      <x:c r="E14057" s="13" t="str">
        <x:v>01080</x:v>
      </x:c>
      <x:c r="F14057" s="4" t="str">
        <x:v>prediccion_amistad</x:v>
      </x:c>
      <x:c r="G14057" s="4"/>
      <x:c r="H14057" s="4" t="n">
        <x:f>COUNTIFS(Relaciones!$D$13788:$D$14222,E14057,Relaciones!$E$13788:$E$14222,D14057,Relaciones!$F$13788:$F$14222,"amistad")</x:f>
        <x:v>1</x:v>
      </x:c>
    </x:row>
    <x:row r="14058" ht="23" customHeight="1">
      <x:c r="A14058" s="4" t="str">
        <x:v>Córdoba</x:v>
      </x:c>
      <x:c r="B14058" s="4" t="str">
        <x:v>1.º ESO</x:v>
      </x:c>
      <x:c r="C14058" s="4" t="str">
        <x:v>C</x:v>
      </x:c>
      <x:c r="D14058" s="13" t="str">
        <x:v>01066</x:v>
      </x:c>
      <x:c r="E14058" s="13" t="str">
        <x:v>01065</x:v>
      </x:c>
      <x:c r="F14058" s="4" t="str">
        <x:v>prediccion_amistad</x:v>
      </x:c>
      <x:c r="G14058" s="4"/>
      <x:c r="H14058" s="4" t="n">
        <x:f>COUNTIFS(Relaciones!$D$13788:$D$14222,E14058,Relaciones!$E$13788:$E$14222,D14058,Relaciones!$F$13788:$F$14222,"amistad")</x:f>
        <x:v>1</x:v>
      </x:c>
    </x:row>
    <x:row r="14059" ht="23" customHeight="1">
      <x:c r="A14059" s="4" t="str">
        <x:v>Córdoba</x:v>
      </x:c>
      <x:c r="B14059" s="4" t="str">
        <x:v>1.º ESO</x:v>
      </x:c>
      <x:c r="C14059" s="4" t="str">
        <x:v>C</x:v>
      </x:c>
      <x:c r="D14059" s="13" t="str">
        <x:v>01066</x:v>
      </x:c>
      <x:c r="E14059" s="13" t="str">
        <x:v>01067</x:v>
      </x:c>
      <x:c r="F14059" s="4" t="str">
        <x:v>prediccion_amistad</x:v>
      </x:c>
      <x:c r="G14059" s="4"/>
      <x:c r="H14059" s="4" t="n">
        <x:f>COUNTIFS(Relaciones!$D$13788:$D$14222,E14059,Relaciones!$E$13788:$E$14222,D14059,Relaciones!$F$13788:$F$14222,"amistad")</x:f>
        <x:v>1</x:v>
      </x:c>
    </x:row>
    <x:row r="14060" ht="23" customHeight="1">
      <x:c r="A14060" s="4" t="str">
        <x:v>Córdoba</x:v>
      </x:c>
      <x:c r="B14060" s="4" t="str">
        <x:v>1.º ESO</x:v>
      </x:c>
      <x:c r="C14060" s="4" t="str">
        <x:v>C</x:v>
      </x:c>
      <x:c r="D14060" s="13" t="str">
        <x:v>01066</x:v>
      </x:c>
      <x:c r="E14060" s="13" t="str">
        <x:v>01071</x:v>
      </x:c>
      <x:c r="F14060" s="4" t="str">
        <x:v>prediccion_amistad</x:v>
      </x:c>
      <x:c r="G14060" s="4"/>
      <x:c r="H14060" s="4" t="n">
        <x:f>COUNTIFS(Relaciones!$D$13788:$D$14222,E14060,Relaciones!$E$13788:$E$14222,D14060,Relaciones!$F$13788:$F$14222,"amistad")</x:f>
        <x:v>0</x:v>
      </x:c>
    </x:row>
    <x:row r="14061" ht="23" customHeight="1">
      <x:c r="A14061" s="4" t="str">
        <x:v>Córdoba</x:v>
      </x:c>
      <x:c r="B14061" s="4" t="str">
        <x:v>1.º ESO</x:v>
      </x:c>
      <x:c r="C14061" s="4" t="str">
        <x:v>C</x:v>
      </x:c>
      <x:c r="D14061" s="13" t="str">
        <x:v>01066</x:v>
      </x:c>
      <x:c r="E14061" s="13" t="str">
        <x:v>01077</x:v>
      </x:c>
      <x:c r="F14061" s="4" t="str">
        <x:v>prediccion_amistad</x:v>
      </x:c>
      <x:c r="G14061" s="4"/>
      <x:c r="H14061" s="4" t="n">
        <x:f>COUNTIFS(Relaciones!$D$13788:$D$14222,E14061,Relaciones!$E$13788:$E$14222,D14061,Relaciones!$F$13788:$F$14222,"amistad")</x:f>
        <x:v>1</x:v>
      </x:c>
    </x:row>
    <x:row r="14062" ht="23" customHeight="1">
      <x:c r="A14062" s="4" t="str">
        <x:v>Córdoba</x:v>
      </x:c>
      <x:c r="B14062" s="4" t="str">
        <x:v>1.º ESO</x:v>
      </x:c>
      <x:c r="C14062" s="4" t="str">
        <x:v>C</x:v>
      </x:c>
      <x:c r="D14062" s="13" t="str">
        <x:v>01066</x:v>
      </x:c>
      <x:c r="E14062" s="13" t="str">
        <x:v>01079</x:v>
      </x:c>
      <x:c r="F14062" s="4" t="str">
        <x:v>prediccion_amistad</x:v>
      </x:c>
      <x:c r="G14062" s="4"/>
      <x:c r="H14062" s="4" t="n">
        <x:f>COUNTIFS(Relaciones!$D$13788:$D$14222,E14062,Relaciones!$E$13788:$E$14222,D14062,Relaciones!$F$13788:$F$14222,"amistad")</x:f>
        <x:v>1</x:v>
      </x:c>
    </x:row>
    <x:row r="14063" ht="23" customHeight="1">
      <x:c r="A14063" s="4" t="str">
        <x:v>Córdoba</x:v>
      </x:c>
      <x:c r="B14063" s="4" t="str">
        <x:v>1.º ESO</x:v>
      </x:c>
      <x:c r="C14063" s="4" t="str">
        <x:v>C</x:v>
      </x:c>
      <x:c r="D14063" s="13" t="str">
        <x:v>01066</x:v>
      </x:c>
      <x:c r="E14063" s="13" t="str">
        <x:v>01081</x:v>
      </x:c>
      <x:c r="F14063" s="4" t="str">
        <x:v>prediccion_amistad</x:v>
      </x:c>
      <x:c r="G14063" s="4"/>
      <x:c r="H14063" s="4" t="n">
        <x:f>COUNTIFS(Relaciones!$D$13788:$D$14222,E14063,Relaciones!$E$13788:$E$14222,D14063,Relaciones!$F$13788:$F$14222,"amistad")</x:f>
        <x:v>1</x:v>
      </x:c>
    </x:row>
    <x:row r="14064" ht="23" customHeight="1">
      <x:c r="A14064" s="4" t="str">
        <x:v>Córdoba</x:v>
      </x:c>
      <x:c r="B14064" s="4" t="str">
        <x:v>1.º ESO</x:v>
      </x:c>
      <x:c r="C14064" s="4" t="str">
        <x:v>C</x:v>
      </x:c>
      <x:c r="D14064" s="13" t="str">
        <x:v>01067</x:v>
      </x:c>
      <x:c r="E14064" s="13" t="str">
        <x:v>01066</x:v>
      </x:c>
      <x:c r="F14064" s="4" t="str">
        <x:v>prediccion_amistad</x:v>
      </x:c>
      <x:c r="G14064" s="4"/>
      <x:c r="H14064" s="4" t="n">
        <x:f>COUNTIFS(Relaciones!$D$13788:$D$14222,E14064,Relaciones!$E$13788:$E$14222,D14064,Relaciones!$F$13788:$F$14222,"amistad")</x:f>
        <x:v>1</x:v>
      </x:c>
    </x:row>
    <x:row r="14065" ht="23" customHeight="1">
      <x:c r="A14065" s="4" t="str">
        <x:v>Córdoba</x:v>
      </x:c>
      <x:c r="B14065" s="4" t="str">
        <x:v>1.º ESO</x:v>
      </x:c>
      <x:c r="C14065" s="4" t="str">
        <x:v>C</x:v>
      </x:c>
      <x:c r="D14065" s="13" t="str">
        <x:v>01067</x:v>
      </x:c>
      <x:c r="E14065" s="13" t="str">
        <x:v>01070</x:v>
      </x:c>
      <x:c r="F14065" s="4" t="str">
        <x:v>prediccion_amistad</x:v>
      </x:c>
      <x:c r="G14065" s="4"/>
      <x:c r="H14065" s="4" t="n">
        <x:f>COUNTIFS(Relaciones!$D$13788:$D$14222,E14065,Relaciones!$E$13788:$E$14222,D14065,Relaciones!$F$13788:$F$14222,"amistad")</x:f>
        <x:v>1</x:v>
      </x:c>
    </x:row>
    <x:row r="14066" ht="23" customHeight="1">
      <x:c r="A14066" s="4" t="str">
        <x:v>Córdoba</x:v>
      </x:c>
      <x:c r="B14066" s="4" t="str">
        <x:v>1.º ESO</x:v>
      </x:c>
      <x:c r="C14066" s="4" t="str">
        <x:v>C</x:v>
      </x:c>
      <x:c r="D14066" s="13" t="str">
        <x:v>01067</x:v>
      </x:c>
      <x:c r="E14066" s="13" t="str">
        <x:v>01078</x:v>
      </x:c>
      <x:c r="F14066" s="4" t="str">
        <x:v>prediccion_amistad</x:v>
      </x:c>
      <x:c r="G14066" s="4"/>
      <x:c r="H14066" s="4" t="n">
        <x:f>COUNTIFS(Relaciones!$D$13788:$D$14222,E14066,Relaciones!$E$13788:$E$14222,D14066,Relaciones!$F$13788:$F$14222,"amistad")</x:f>
        <x:v>1</x:v>
      </x:c>
    </x:row>
    <x:row r="14067" ht="23" customHeight="1">
      <x:c r="A14067" s="4" t="str">
        <x:v>Córdoba</x:v>
      </x:c>
      <x:c r="B14067" s="4" t="str">
        <x:v>1.º ESO</x:v>
      </x:c>
      <x:c r="C14067" s="4" t="str">
        <x:v>C</x:v>
      </x:c>
      <x:c r="D14067" s="13" t="str">
        <x:v>01067</x:v>
      </x:c>
      <x:c r="E14067" s="13" t="str">
        <x:v>01080</x:v>
      </x:c>
      <x:c r="F14067" s="4" t="str">
        <x:v>prediccion_amistad</x:v>
      </x:c>
      <x:c r="G14067" s="4"/>
      <x:c r="H14067" s="4" t="n">
        <x:f>COUNTIFS(Relaciones!$D$13788:$D$14222,E14067,Relaciones!$E$13788:$E$14222,D14067,Relaciones!$F$13788:$F$14222,"amistad")</x:f>
        <x:v>1</x:v>
      </x:c>
    </x:row>
    <x:row r="14068" ht="23" customHeight="1">
      <x:c r="A14068" s="4" t="str">
        <x:v>Córdoba</x:v>
      </x:c>
      <x:c r="B14068" s="4" t="str">
        <x:v>1.º ESO</x:v>
      </x:c>
      <x:c r="C14068" s="4" t="str">
        <x:v>C</x:v>
      </x:c>
      <x:c r="D14068" s="13" t="str">
        <x:v>01068</x:v>
      </x:c>
      <x:c r="E14068" s="13" t="str">
        <x:v>01067</x:v>
      </x:c>
      <x:c r="F14068" s="4" t="str">
        <x:v>prediccion_amistad</x:v>
      </x:c>
      <x:c r="G14068" s="4"/>
      <x:c r="H14068" s="4" t="n">
        <x:f>COUNTIFS(Relaciones!$D$13788:$D$14222,E14068,Relaciones!$E$13788:$E$14222,D14068,Relaciones!$F$13788:$F$14222,"amistad")</x:f>
        <x:v>1</x:v>
      </x:c>
    </x:row>
    <x:row r="14069" ht="23" customHeight="1">
      <x:c r="A14069" s="4" t="str">
        <x:v>Córdoba</x:v>
      </x:c>
      <x:c r="B14069" s="4" t="str">
        <x:v>1.º ESO</x:v>
      </x:c>
      <x:c r="C14069" s="4" t="str">
        <x:v>C</x:v>
      </x:c>
      <x:c r="D14069" s="13" t="str">
        <x:v>01068</x:v>
      </x:c>
      <x:c r="E14069" s="13" t="str">
        <x:v>01069</x:v>
      </x:c>
      <x:c r="F14069" s="4" t="str">
        <x:v>prediccion_amistad</x:v>
      </x:c>
      <x:c r="G14069" s="4"/>
      <x:c r="H14069" s="4" t="n">
        <x:f>COUNTIFS(Relaciones!$D$13788:$D$14222,E14069,Relaciones!$E$13788:$E$14222,D14069,Relaciones!$F$13788:$F$14222,"amistad")</x:f>
        <x:v>1</x:v>
      </x:c>
    </x:row>
    <x:row r="14070" ht="23" customHeight="1">
      <x:c r="A14070" s="4" t="str">
        <x:v>Córdoba</x:v>
      </x:c>
      <x:c r="B14070" s="4" t="str">
        <x:v>1.º ESO</x:v>
      </x:c>
      <x:c r="C14070" s="4" t="str">
        <x:v>C</x:v>
      </x:c>
      <x:c r="D14070" s="13" t="str">
        <x:v>01068</x:v>
      </x:c>
      <x:c r="E14070" s="13" t="str">
        <x:v>01071</x:v>
      </x:c>
      <x:c r="F14070" s="4" t="str">
        <x:v>prediccion_amistad</x:v>
      </x:c>
      <x:c r="G14070" s="4"/>
      <x:c r="H14070" s="4" t="n">
        <x:f>COUNTIFS(Relaciones!$D$13788:$D$14222,E14070,Relaciones!$E$13788:$E$14222,D14070,Relaciones!$F$13788:$F$14222,"amistad")</x:f>
        <x:v>1</x:v>
      </x:c>
    </x:row>
    <x:row r="14071" ht="23" customHeight="1">
      <x:c r="A14071" s="4" t="str">
        <x:v>Córdoba</x:v>
      </x:c>
      <x:c r="B14071" s="4" t="str">
        <x:v>1.º ESO</x:v>
      </x:c>
      <x:c r="C14071" s="4" t="str">
        <x:v>C</x:v>
      </x:c>
      <x:c r="D14071" s="13" t="str">
        <x:v>01068</x:v>
      </x:c>
      <x:c r="E14071" s="13" t="str">
        <x:v>01083</x:v>
      </x:c>
      <x:c r="F14071" s="4" t="str">
        <x:v>prediccion_amistad</x:v>
      </x:c>
      <x:c r="G14071" s="4"/>
      <x:c r="H14071" s="4" t="n">
        <x:f>COUNTIFS(Relaciones!$D$13788:$D$14222,E14071,Relaciones!$E$13788:$E$14222,D14071,Relaciones!$F$13788:$F$14222,"amistad")</x:f>
        <x:v>1</x:v>
      </x:c>
    </x:row>
    <x:row r="14072" ht="23" customHeight="1">
      <x:c r="A14072" s="4" t="str">
        <x:v>Córdoba</x:v>
      </x:c>
      <x:c r="B14072" s="4" t="str">
        <x:v>1.º ESO</x:v>
      </x:c>
      <x:c r="C14072" s="4" t="str">
        <x:v>C</x:v>
      </x:c>
      <x:c r="D14072" s="13" t="str">
        <x:v>01069</x:v>
      </x:c>
      <x:c r="E14072" s="13" t="str">
        <x:v>01066</x:v>
      </x:c>
      <x:c r="F14072" s="4" t="str">
        <x:v>prediccion_amistad</x:v>
      </x:c>
      <x:c r="G14072" s="4"/>
      <x:c r="H14072" s="4" t="n">
        <x:f>COUNTIFS(Relaciones!$D$13788:$D$14222,E14072,Relaciones!$E$13788:$E$14222,D14072,Relaciones!$F$13788:$F$14222,"amistad")</x:f>
        <x:v>1</x:v>
      </x:c>
    </x:row>
    <x:row r="14073" ht="23" customHeight="1">
      <x:c r="A14073" s="4" t="str">
        <x:v>Córdoba</x:v>
      </x:c>
      <x:c r="B14073" s="4" t="str">
        <x:v>1.º ESO</x:v>
      </x:c>
      <x:c r="C14073" s="4" t="str">
        <x:v>C</x:v>
      </x:c>
      <x:c r="D14073" s="13" t="str">
        <x:v>01069</x:v>
      </x:c>
      <x:c r="E14073" s="13" t="str">
        <x:v>01068</x:v>
      </x:c>
      <x:c r="F14073" s="4" t="str">
        <x:v>prediccion_amistad</x:v>
      </x:c>
      <x:c r="G14073" s="4"/>
      <x:c r="H14073" s="4" t="n">
        <x:f>COUNTIFS(Relaciones!$D$13788:$D$14222,E14073,Relaciones!$E$13788:$E$14222,D14073,Relaciones!$F$13788:$F$14222,"amistad")</x:f>
        <x:v>1</x:v>
      </x:c>
    </x:row>
    <x:row r="14074" ht="23" customHeight="1">
      <x:c r="A14074" s="4" t="str">
        <x:v>Córdoba</x:v>
      </x:c>
      <x:c r="B14074" s="4" t="str">
        <x:v>1.º ESO</x:v>
      </x:c>
      <x:c r="C14074" s="4" t="str">
        <x:v>C</x:v>
      </x:c>
      <x:c r="D14074" s="13" t="str">
        <x:v>01069</x:v>
      </x:c>
      <x:c r="E14074" s="13" t="str">
        <x:v>01070</x:v>
      </x:c>
      <x:c r="F14074" s="4" t="str">
        <x:v>prediccion_amistad</x:v>
      </x:c>
      <x:c r="G14074" s="4"/>
      <x:c r="H14074" s="4" t="n">
        <x:f>COUNTIFS(Relaciones!$D$13788:$D$14222,E14074,Relaciones!$E$13788:$E$14222,D14074,Relaciones!$F$13788:$F$14222,"amistad")</x:f>
        <x:v>1</x:v>
      </x:c>
    </x:row>
    <x:row r="14075" ht="23" customHeight="1">
      <x:c r="A14075" s="4" t="str">
        <x:v>Córdoba</x:v>
      </x:c>
      <x:c r="B14075" s="4" t="str">
        <x:v>1.º ESO</x:v>
      </x:c>
      <x:c r="C14075" s="4" t="str">
        <x:v>C</x:v>
      </x:c>
      <x:c r="D14075" s="13" t="str">
        <x:v>01069</x:v>
      </x:c>
      <x:c r="E14075" s="13" t="str">
        <x:v>01074</x:v>
      </x:c>
      <x:c r="F14075" s="4" t="str">
        <x:v>prediccion_amistad</x:v>
      </x:c>
      <x:c r="G14075" s="4"/>
      <x:c r="H14075" s="4" t="n">
        <x:f>COUNTIFS(Relaciones!$D$13788:$D$14222,E14075,Relaciones!$E$13788:$E$14222,D14075,Relaciones!$F$13788:$F$14222,"amistad")</x:f>
        <x:v>0</x:v>
      </x:c>
    </x:row>
    <x:row r="14076" ht="23" customHeight="1">
      <x:c r="A14076" s="4" t="str">
        <x:v>Córdoba</x:v>
      </x:c>
      <x:c r="B14076" s="4" t="str">
        <x:v>1.º ESO</x:v>
      </x:c>
      <x:c r="C14076" s="4" t="str">
        <x:v>C</x:v>
      </x:c>
      <x:c r="D14076" s="13" t="str">
        <x:v>01069</x:v>
      </x:c>
      <x:c r="E14076" s="13" t="str">
        <x:v>01082</x:v>
      </x:c>
      <x:c r="F14076" s="4" t="str">
        <x:v>prediccion_amistad</x:v>
      </x:c>
      <x:c r="G14076" s="4"/>
      <x:c r="H14076" s="4" t="n">
        <x:f>COUNTIFS(Relaciones!$D$13788:$D$14222,E14076,Relaciones!$E$13788:$E$14222,D14076,Relaciones!$F$13788:$F$14222,"amistad")</x:f>
        <x:v>1</x:v>
      </x:c>
    </x:row>
    <x:row r="14077" ht="23" customHeight="1">
      <x:c r="A14077" s="4" t="str">
        <x:v>Córdoba</x:v>
      </x:c>
      <x:c r="B14077" s="4" t="str">
        <x:v>1.º ESO</x:v>
      </x:c>
      <x:c r="C14077" s="4" t="str">
        <x:v>C</x:v>
      </x:c>
      <x:c r="D14077" s="13" t="str">
        <x:v>01069</x:v>
      </x:c>
      <x:c r="E14077" s="13" t="str">
        <x:v>01084</x:v>
      </x:c>
      <x:c r="F14077" s="4" t="str">
        <x:v>prediccion_amistad</x:v>
      </x:c>
      <x:c r="G14077" s="4"/>
      <x:c r="H14077" s="4" t="n">
        <x:f>COUNTIFS(Relaciones!$D$13788:$D$14222,E14077,Relaciones!$E$13788:$E$14222,D14077,Relaciones!$F$13788:$F$14222,"amistad")</x:f>
        <x:v>1</x:v>
      </x:c>
    </x:row>
    <x:row r="14078" ht="23" customHeight="1">
      <x:c r="A14078" s="4" t="str">
        <x:v>Córdoba</x:v>
      </x:c>
      <x:c r="B14078" s="4" t="str">
        <x:v>1.º ESO</x:v>
      </x:c>
      <x:c r="C14078" s="4" t="str">
        <x:v>C</x:v>
      </x:c>
      <x:c r="D14078" s="13" t="str">
        <x:v>01070</x:v>
      </x:c>
      <x:c r="E14078" s="13" t="str">
        <x:v>01067</x:v>
      </x:c>
      <x:c r="F14078" s="4" t="str">
        <x:v>prediccion_amistad</x:v>
      </x:c>
      <x:c r="G14078" s="4"/>
      <x:c r="H14078" s="4" t="n">
        <x:f>COUNTIFS(Relaciones!$D$13788:$D$14222,E14078,Relaciones!$E$13788:$E$14222,D14078,Relaciones!$F$13788:$F$14222,"amistad")</x:f>
        <x:v>1</x:v>
      </x:c>
    </x:row>
    <x:row r="14079" ht="23" customHeight="1">
      <x:c r="A14079" s="4" t="str">
        <x:v>Córdoba</x:v>
      </x:c>
      <x:c r="B14079" s="4" t="str">
        <x:v>1.º ESO</x:v>
      </x:c>
      <x:c r="C14079" s="4" t="str">
        <x:v>C</x:v>
      </x:c>
      <x:c r="D14079" s="13" t="str">
        <x:v>01070</x:v>
      </x:c>
      <x:c r="E14079" s="13" t="str">
        <x:v>01069</x:v>
      </x:c>
      <x:c r="F14079" s="4" t="str">
        <x:v>prediccion_amistad</x:v>
      </x:c>
      <x:c r="G14079" s="4"/>
      <x:c r="H14079" s="4" t="n">
        <x:f>COUNTIFS(Relaciones!$D$13788:$D$14222,E14079,Relaciones!$E$13788:$E$14222,D14079,Relaciones!$F$13788:$F$14222,"amistad")</x:f>
        <x:v>1</x:v>
      </x:c>
    </x:row>
    <x:row r="14080" ht="23" customHeight="1">
      <x:c r="A14080" s="4" t="str">
        <x:v>Córdoba</x:v>
      </x:c>
      <x:c r="B14080" s="4" t="str">
        <x:v>1.º ESO</x:v>
      </x:c>
      <x:c r="C14080" s="4" t="str">
        <x:v>C</x:v>
      </x:c>
      <x:c r="D14080" s="13" t="str">
        <x:v>01070</x:v>
      </x:c>
      <x:c r="E14080" s="13" t="str">
        <x:v>01073</x:v>
      </x:c>
      <x:c r="F14080" s="4" t="str">
        <x:v>prediccion_amistad</x:v>
      </x:c>
      <x:c r="G14080" s="4"/>
      <x:c r="H14080" s="4" t="n">
        <x:f>COUNTIFS(Relaciones!$D$13788:$D$14222,E14080,Relaciones!$E$13788:$E$14222,D14080,Relaciones!$F$13788:$F$14222,"amistad")</x:f>
        <x:v>1</x:v>
      </x:c>
    </x:row>
    <x:row r="14081" ht="23" customHeight="1">
      <x:c r="A14081" s="4" t="str">
        <x:v>Córdoba</x:v>
      </x:c>
      <x:c r="B14081" s="4" t="str">
        <x:v>1.º ESO</x:v>
      </x:c>
      <x:c r="C14081" s="4" t="str">
        <x:v>C</x:v>
      </x:c>
      <x:c r="D14081" s="13" t="str">
        <x:v>01070</x:v>
      </x:c>
      <x:c r="E14081" s="13" t="str">
        <x:v>01083</x:v>
      </x:c>
      <x:c r="F14081" s="4" t="str">
        <x:v>prediccion_amistad</x:v>
      </x:c>
      <x:c r="G14081" s="4"/>
      <x:c r="H14081" s="4" t="n">
        <x:f>COUNTIFS(Relaciones!$D$13788:$D$14222,E14081,Relaciones!$E$13788:$E$14222,D14081,Relaciones!$F$13788:$F$14222,"amistad")</x:f>
        <x:v>1</x:v>
      </x:c>
    </x:row>
    <x:row r="14082" ht="23" customHeight="1">
      <x:c r="A14082" s="4" t="str">
        <x:v>Córdoba</x:v>
      </x:c>
      <x:c r="B14082" s="4" t="str">
        <x:v>1.º ESO</x:v>
      </x:c>
      <x:c r="C14082" s="4" t="str">
        <x:v>C</x:v>
      </x:c>
      <x:c r="D14082" s="13" t="str">
        <x:v>01070</x:v>
      </x:c>
      <x:c r="E14082" s="13" t="str">
        <x:v>01085</x:v>
      </x:c>
      <x:c r="F14082" s="4" t="str">
        <x:v>prediccion_amistad</x:v>
      </x:c>
      <x:c r="G14082" s="4"/>
      <x:c r="H14082" s="4" t="n">
        <x:f>COUNTIFS(Relaciones!$D$13788:$D$14222,E14082,Relaciones!$E$13788:$E$14222,D14082,Relaciones!$F$13788:$F$14222,"amistad")</x:f>
        <x:v>1</x:v>
      </x:c>
    </x:row>
    <x:row r="14083" ht="23" customHeight="1">
      <x:c r="A14083" s="4" t="str">
        <x:v>Córdoba</x:v>
      </x:c>
      <x:c r="B14083" s="4" t="str">
        <x:v>1.º ESO</x:v>
      </x:c>
      <x:c r="C14083" s="4" t="str">
        <x:v>C</x:v>
      </x:c>
      <x:c r="D14083" s="13" t="str">
        <x:v>01071</x:v>
      </x:c>
      <x:c r="E14083" s="13" t="str">
        <x:v>01068</x:v>
      </x:c>
      <x:c r="F14083" s="4" t="str">
        <x:v>prediccion_amistad</x:v>
      </x:c>
      <x:c r="G14083" s="4"/>
      <x:c r="H14083" s="4" t="n">
        <x:f>COUNTIFS(Relaciones!$D$13788:$D$14222,E14083,Relaciones!$E$13788:$E$14222,D14083,Relaciones!$F$13788:$F$14222,"amistad")</x:f>
        <x:v>1</x:v>
      </x:c>
    </x:row>
    <x:row r="14084" ht="23" customHeight="1">
      <x:c r="A14084" s="4" t="str">
        <x:v>Córdoba</x:v>
      </x:c>
      <x:c r="B14084" s="4" t="str">
        <x:v>1.º ESO</x:v>
      </x:c>
      <x:c r="C14084" s="4" t="str">
        <x:v>C</x:v>
      </x:c>
      <x:c r="D14084" s="13" t="str">
        <x:v>01071</x:v>
      </x:c>
      <x:c r="E14084" s="13" t="str">
        <x:v>01072</x:v>
      </x:c>
      <x:c r="F14084" s="4" t="str">
        <x:v>prediccion_amistad</x:v>
      </x:c>
      <x:c r="G14084" s="4"/>
      <x:c r="H14084" s="4" t="n">
        <x:f>COUNTIFS(Relaciones!$D$13788:$D$14222,E14084,Relaciones!$E$13788:$E$14222,D14084,Relaciones!$F$13788:$F$14222,"amistad")</x:f>
        <x:v>1</x:v>
      </x:c>
    </x:row>
    <x:row r="14085" ht="23" customHeight="1">
      <x:c r="A14085" s="4" t="str">
        <x:v>Córdoba</x:v>
      </x:c>
      <x:c r="B14085" s="4" t="str">
        <x:v>1.º ESO</x:v>
      </x:c>
      <x:c r="C14085" s="4" t="str">
        <x:v>C</x:v>
      </x:c>
      <x:c r="D14085" s="13" t="str">
        <x:v>01071</x:v>
      </x:c>
      <x:c r="E14085" s="13" t="str">
        <x:v>01074</x:v>
      </x:c>
      <x:c r="F14085" s="4" t="str">
        <x:v>prediccion_amistad</x:v>
      </x:c>
      <x:c r="G14085" s="4"/>
      <x:c r="H14085" s="4" t="n">
        <x:f>COUNTIFS(Relaciones!$D$13788:$D$14222,E14085,Relaciones!$E$13788:$E$14222,D14085,Relaciones!$F$13788:$F$14222,"amistad")</x:f>
        <x:v>1</x:v>
      </x:c>
    </x:row>
    <x:row r="14086" ht="23" customHeight="1">
      <x:c r="A14086" s="4" t="str">
        <x:v>Córdoba</x:v>
      </x:c>
      <x:c r="B14086" s="4" t="str">
        <x:v>1.º ESO</x:v>
      </x:c>
      <x:c r="C14086" s="4" t="str">
        <x:v>C</x:v>
      </x:c>
      <x:c r="D14086" s="13" t="str">
        <x:v>01071</x:v>
      </x:c>
      <x:c r="E14086" s="13" t="str">
        <x:v>01084</x:v>
      </x:c>
      <x:c r="F14086" s="4" t="str">
        <x:v>prediccion_amistad</x:v>
      </x:c>
      <x:c r="G14086" s="4"/>
      <x:c r="H14086" s="4" t="n">
        <x:f>COUNTIFS(Relaciones!$D$13788:$D$14222,E14086,Relaciones!$E$13788:$E$14222,D14086,Relaciones!$F$13788:$F$14222,"amistad")</x:f>
        <x:v>1</x:v>
      </x:c>
    </x:row>
    <x:row r="14087" ht="23" customHeight="1">
      <x:c r="A14087" s="4" t="str">
        <x:v>Córdoba</x:v>
      </x:c>
      <x:c r="B14087" s="4" t="str">
        <x:v>1.º ESO</x:v>
      </x:c>
      <x:c r="C14087" s="4" t="str">
        <x:v>C</x:v>
      </x:c>
      <x:c r="D14087" s="13" t="str">
        <x:v>01072</x:v>
      </x:c>
      <x:c r="E14087" s="13" t="str">
        <x:v>01071</x:v>
      </x:c>
      <x:c r="F14087" s="4" t="str">
        <x:v>prediccion_amistad</x:v>
      </x:c>
      <x:c r="G14087" s="4"/>
      <x:c r="H14087" s="4" t="n">
        <x:f>COUNTIFS(Relaciones!$D$13788:$D$14222,E14087,Relaciones!$E$13788:$E$14222,D14087,Relaciones!$F$13788:$F$14222,"amistad")</x:f>
        <x:v>1</x:v>
      </x:c>
    </x:row>
    <x:row r="14088" ht="23" customHeight="1">
      <x:c r="A14088" s="4" t="str">
        <x:v>Córdoba</x:v>
      </x:c>
      <x:c r="B14088" s="4" t="str">
        <x:v>1.º ESO</x:v>
      </x:c>
      <x:c r="C14088" s="4" t="str">
        <x:v>C</x:v>
      </x:c>
      <x:c r="D14088" s="13" t="str">
        <x:v>01072</x:v>
      </x:c>
      <x:c r="E14088" s="13" t="str">
        <x:v>01073</x:v>
      </x:c>
      <x:c r="F14088" s="4" t="str">
        <x:v>prediccion_amistad</x:v>
      </x:c>
      <x:c r="G14088" s="4"/>
      <x:c r="H14088" s="4" t="n">
        <x:f>COUNTIFS(Relaciones!$D$13788:$D$14222,E14088,Relaciones!$E$13788:$E$14222,D14088,Relaciones!$F$13788:$F$14222,"amistad")</x:f>
        <x:v>1</x:v>
      </x:c>
    </x:row>
    <x:row r="14089" ht="23" customHeight="1">
      <x:c r="A14089" s="4" t="str">
        <x:v>Córdoba</x:v>
      </x:c>
      <x:c r="B14089" s="4" t="str">
        <x:v>1.º ESO</x:v>
      </x:c>
      <x:c r="C14089" s="4" t="str">
        <x:v>C</x:v>
      </x:c>
      <x:c r="D14089" s="13" t="str">
        <x:v>01072</x:v>
      </x:c>
      <x:c r="E14089" s="13" t="str">
        <x:v>01075</x:v>
      </x:c>
      <x:c r="F14089" s="4" t="str">
        <x:v>prediccion_amistad</x:v>
      </x:c>
      <x:c r="G14089" s="4"/>
      <x:c r="H14089" s="4" t="n">
        <x:f>COUNTIFS(Relaciones!$D$13788:$D$14222,E14089,Relaciones!$E$13788:$E$14222,D14089,Relaciones!$F$13788:$F$14222,"amistad")</x:f>
        <x:v>1</x:v>
      </x:c>
    </x:row>
    <x:row r="14090" ht="23" customHeight="1">
      <x:c r="A14090" s="4" t="str">
        <x:v>Córdoba</x:v>
      </x:c>
      <x:c r="B14090" s="4" t="str">
        <x:v>1.º ESO</x:v>
      </x:c>
      <x:c r="C14090" s="4" t="str">
        <x:v>C</x:v>
      </x:c>
      <x:c r="D14090" s="13" t="str">
        <x:v>01072</x:v>
      </x:c>
      <x:c r="E14090" s="13" t="str">
        <x:v>01077</x:v>
      </x:c>
      <x:c r="F14090" s="4" t="str">
        <x:v>prediccion_amistad</x:v>
      </x:c>
      <x:c r="G14090" s="4"/>
      <x:c r="H14090" s="4" t="n">
        <x:f>COUNTIFS(Relaciones!$D$13788:$D$14222,E14090,Relaciones!$E$13788:$E$14222,D14090,Relaciones!$F$13788:$F$14222,"amistad")</x:f>
        <x:v>0</x:v>
      </x:c>
    </x:row>
    <x:row r="14091" ht="23" customHeight="1">
      <x:c r="A14091" s="4" t="str">
        <x:v>Córdoba</x:v>
      </x:c>
      <x:c r="B14091" s="4" t="str">
        <x:v>1.º ESO</x:v>
      </x:c>
      <x:c r="C14091" s="4" t="str">
        <x:v>C</x:v>
      </x:c>
      <x:c r="D14091" s="13" t="str">
        <x:v>01072</x:v>
      </x:c>
      <x:c r="E14091" s="13" t="str">
        <x:v>01087</x:v>
      </x:c>
      <x:c r="F14091" s="4" t="str">
        <x:v>prediccion_amistad</x:v>
      </x:c>
      <x:c r="G14091" s="4"/>
      <x:c r="H14091" s="4" t="n">
        <x:f>COUNTIFS(Relaciones!$D$13788:$D$14222,E14091,Relaciones!$E$13788:$E$14222,D14091,Relaciones!$F$13788:$F$14222,"amistad")</x:f>
        <x:v>1</x:v>
      </x:c>
    </x:row>
    <x:row r="14092" ht="23" customHeight="1">
      <x:c r="A14092" s="4" t="str">
        <x:v>Córdoba</x:v>
      </x:c>
      <x:c r="B14092" s="4" t="str">
        <x:v>1.º ESO</x:v>
      </x:c>
      <x:c r="C14092" s="4" t="str">
        <x:v>C</x:v>
      </x:c>
      <x:c r="D14092" s="13" t="str">
        <x:v>01073</x:v>
      </x:c>
      <x:c r="E14092" s="13" t="str">
        <x:v>01070</x:v>
      </x:c>
      <x:c r="F14092" s="4" t="str">
        <x:v>prediccion_amistad</x:v>
      </x:c>
      <x:c r="G14092" s="4"/>
      <x:c r="H14092" s="4" t="n">
        <x:f>COUNTIFS(Relaciones!$D$13788:$D$14222,E14092,Relaciones!$E$13788:$E$14222,D14092,Relaciones!$F$13788:$F$14222,"amistad")</x:f>
        <x:v>1</x:v>
      </x:c>
    </x:row>
    <x:row r="14093" ht="23" customHeight="1">
      <x:c r="A14093" s="4" t="str">
        <x:v>Córdoba</x:v>
      </x:c>
      <x:c r="B14093" s="4" t="str">
        <x:v>1.º ESO</x:v>
      </x:c>
      <x:c r="C14093" s="4" t="str">
        <x:v>C</x:v>
      </x:c>
      <x:c r="D14093" s="13" t="str">
        <x:v>01073</x:v>
      </x:c>
      <x:c r="E14093" s="13" t="str">
        <x:v>01072</x:v>
      </x:c>
      <x:c r="F14093" s="4" t="str">
        <x:v>prediccion_amistad</x:v>
      </x:c>
      <x:c r="G14093" s="4"/>
      <x:c r="H14093" s="4" t="n">
        <x:f>COUNTIFS(Relaciones!$D$13788:$D$14222,E14093,Relaciones!$E$13788:$E$14222,D14093,Relaciones!$F$13788:$F$14222,"amistad")</x:f>
        <x:v>1</x:v>
      </x:c>
    </x:row>
    <x:row r="14094" ht="23" customHeight="1">
      <x:c r="A14094" s="4" t="str">
        <x:v>Córdoba</x:v>
      </x:c>
      <x:c r="B14094" s="4" t="str">
        <x:v>1.º ESO</x:v>
      </x:c>
      <x:c r="C14094" s="4" t="str">
        <x:v>C</x:v>
      </x:c>
      <x:c r="D14094" s="13" t="str">
        <x:v>01073</x:v>
      </x:c>
      <x:c r="E14094" s="13" t="str">
        <x:v>01074</x:v>
      </x:c>
      <x:c r="F14094" s="4" t="str">
        <x:v>prediccion_amistad</x:v>
      </x:c>
      <x:c r="G14094" s="4"/>
      <x:c r="H14094" s="4" t="n">
        <x:f>COUNTIFS(Relaciones!$D$13788:$D$14222,E14094,Relaciones!$E$13788:$E$14222,D14094,Relaciones!$F$13788:$F$14222,"amistad")</x:f>
        <x:v>1</x:v>
      </x:c>
    </x:row>
    <x:row r="14095" ht="23" customHeight="1">
      <x:c r="A14095" s="4" t="str">
        <x:v>Córdoba</x:v>
      </x:c>
      <x:c r="B14095" s="4" t="str">
        <x:v>1.º ESO</x:v>
      </x:c>
      <x:c r="C14095" s="4" t="str">
        <x:v>C</x:v>
      </x:c>
      <x:c r="D14095" s="13" t="str">
        <x:v>01073</x:v>
      </x:c>
      <x:c r="E14095" s="13" t="str">
        <x:v>01086</x:v>
      </x:c>
      <x:c r="F14095" s="4" t="str">
        <x:v>prediccion_amistad</x:v>
      </x:c>
      <x:c r="G14095" s="4"/>
      <x:c r="H14095" s="4" t="n">
        <x:f>COUNTIFS(Relaciones!$D$13788:$D$14222,E14095,Relaciones!$E$13788:$E$14222,D14095,Relaciones!$F$13788:$F$14222,"amistad")</x:f>
        <x:v>1</x:v>
      </x:c>
    </x:row>
    <x:row r="14096" ht="23" customHeight="1">
      <x:c r="A14096" s="4" t="str">
        <x:v>Córdoba</x:v>
      </x:c>
      <x:c r="B14096" s="4" t="str">
        <x:v>1.º ESO</x:v>
      </x:c>
      <x:c r="C14096" s="4" t="str">
        <x:v>C</x:v>
      </x:c>
      <x:c r="D14096" s="13" t="str">
        <x:v>01073</x:v>
      </x:c>
      <x:c r="E14096" s="13" t="str">
        <x:v>01088</x:v>
      </x:c>
      <x:c r="F14096" s="4" t="str">
        <x:v>prediccion_amistad</x:v>
      </x:c>
      <x:c r="G14096" s="4"/>
      <x:c r="H14096" s="4" t="n">
        <x:f>COUNTIFS(Relaciones!$D$13788:$D$14222,E14096,Relaciones!$E$13788:$E$14222,D14096,Relaciones!$F$13788:$F$14222,"amistad")</x:f>
        <x:v>1</x:v>
      </x:c>
    </x:row>
    <x:row r="14097" ht="23" customHeight="1">
      <x:c r="A14097" s="4" t="str">
        <x:v>Córdoba</x:v>
      </x:c>
      <x:c r="B14097" s="4" t="str">
        <x:v>1.º ESO</x:v>
      </x:c>
      <x:c r="C14097" s="4" t="str">
        <x:v>C</x:v>
      </x:c>
      <x:c r="D14097" s="13" t="str">
        <x:v>01074</x:v>
      </x:c>
      <x:c r="E14097" s="13" t="str">
        <x:v>01071</x:v>
      </x:c>
      <x:c r="F14097" s="4" t="str">
        <x:v>prediccion_amistad</x:v>
      </x:c>
      <x:c r="G14097" s="4"/>
      <x:c r="H14097" s="4" t="n">
        <x:f>COUNTIFS(Relaciones!$D$13788:$D$14222,E14097,Relaciones!$E$13788:$E$14222,D14097,Relaciones!$F$13788:$F$14222,"amistad")</x:f>
        <x:v>1</x:v>
      </x:c>
    </x:row>
    <x:row r="14098" ht="23" customHeight="1">
      <x:c r="A14098" s="4" t="str">
        <x:v>Córdoba</x:v>
      </x:c>
      <x:c r="B14098" s="4" t="str">
        <x:v>1.º ESO</x:v>
      </x:c>
      <x:c r="C14098" s="4" t="str">
        <x:v>C</x:v>
      </x:c>
      <x:c r="D14098" s="13" t="str">
        <x:v>01074</x:v>
      </x:c>
      <x:c r="E14098" s="13" t="str">
        <x:v>01073</x:v>
      </x:c>
      <x:c r="F14098" s="4" t="str">
        <x:v>prediccion_amistad</x:v>
      </x:c>
      <x:c r="G14098" s="4"/>
      <x:c r="H14098" s="4" t="n">
        <x:f>COUNTIFS(Relaciones!$D$13788:$D$14222,E14098,Relaciones!$E$13788:$E$14222,D14098,Relaciones!$F$13788:$F$14222,"amistad")</x:f>
        <x:v>1</x:v>
      </x:c>
    </x:row>
    <x:row r="14099" ht="23" customHeight="1">
      <x:c r="A14099" s="4" t="str">
        <x:v>Córdoba</x:v>
      </x:c>
      <x:c r="B14099" s="4" t="str">
        <x:v>1.º ESO</x:v>
      </x:c>
      <x:c r="C14099" s="4" t="str">
        <x:v>C</x:v>
      </x:c>
      <x:c r="D14099" s="13" t="str">
        <x:v>01074</x:v>
      </x:c>
      <x:c r="E14099" s="13" t="str">
        <x:v>01077</x:v>
      </x:c>
      <x:c r="F14099" s="4" t="str">
        <x:v>prediccion_amistad</x:v>
      </x:c>
      <x:c r="G14099" s="4"/>
      <x:c r="H14099" s="4" t="n">
        <x:f>COUNTIFS(Relaciones!$D$13788:$D$14222,E14099,Relaciones!$E$13788:$E$14222,D14099,Relaciones!$F$13788:$F$14222,"amistad")</x:f>
        <x:v>1</x:v>
      </x:c>
    </x:row>
    <x:row r="14100" ht="23" customHeight="1">
      <x:c r="A14100" s="4" t="str">
        <x:v>Córdoba</x:v>
      </x:c>
      <x:c r="B14100" s="4" t="str">
        <x:v>1.º ESO</x:v>
      </x:c>
      <x:c r="C14100" s="4" t="str">
        <x:v>C</x:v>
      </x:c>
      <x:c r="D14100" s="13" t="str">
        <x:v>01074</x:v>
      </x:c>
      <x:c r="E14100" s="13" t="str">
        <x:v>01087</x:v>
      </x:c>
      <x:c r="F14100" s="4" t="str">
        <x:v>prediccion_amistad</x:v>
      </x:c>
      <x:c r="G14100" s="4"/>
      <x:c r="H14100" s="4" t="n">
        <x:f>COUNTIFS(Relaciones!$D$13788:$D$14222,E14100,Relaciones!$E$13788:$E$14222,D14100,Relaciones!$F$13788:$F$14222,"amistad")</x:f>
        <x:v>1</x:v>
      </x:c>
    </x:row>
    <x:row r="14101" ht="23" customHeight="1">
      <x:c r="A14101" s="4" t="str">
        <x:v>Córdoba</x:v>
      </x:c>
      <x:c r="B14101" s="4" t="str">
        <x:v>1.º ESO</x:v>
      </x:c>
      <x:c r="C14101" s="4" t="str">
        <x:v>C</x:v>
      </x:c>
      <x:c r="D14101" s="13" t="str">
        <x:v>01074</x:v>
      </x:c>
      <x:c r="E14101" s="13" t="str">
        <x:v>01089</x:v>
      </x:c>
      <x:c r="F14101" s="4" t="str">
        <x:v>prediccion_amistad</x:v>
      </x:c>
      <x:c r="G14101" s="4"/>
      <x:c r="H14101" s="4" t="n">
        <x:f>COUNTIFS(Relaciones!$D$13788:$D$14222,E14101,Relaciones!$E$13788:$E$14222,D14101,Relaciones!$F$13788:$F$14222,"amistad")</x:f>
        <x:v>1</x:v>
      </x:c>
    </x:row>
    <x:row r="14102" ht="23" customHeight="1">
      <x:c r="A14102" s="4" t="str">
        <x:v>Córdoba</x:v>
      </x:c>
      <x:c r="B14102" s="4" t="str">
        <x:v>1.º ESO</x:v>
      </x:c>
      <x:c r="C14102" s="4" t="str">
        <x:v>C</x:v>
      </x:c>
      <x:c r="D14102" s="13" t="str">
        <x:v>01075</x:v>
      </x:c>
      <x:c r="E14102" s="13" t="str">
        <x:v>01072</x:v>
      </x:c>
      <x:c r="F14102" s="4" t="str">
        <x:v>prediccion_amistad</x:v>
      </x:c>
      <x:c r="G14102" s="4"/>
      <x:c r="H14102" s="4" t="n">
        <x:f>COUNTIFS(Relaciones!$D$13788:$D$14222,E14102,Relaciones!$E$13788:$E$14222,D14102,Relaciones!$F$13788:$F$14222,"amistad")</x:f>
        <x:v>1</x:v>
      </x:c>
    </x:row>
    <x:row r="14103" ht="23" customHeight="1">
      <x:c r="A14103" s="4" t="str">
        <x:v>Córdoba</x:v>
      </x:c>
      <x:c r="B14103" s="4" t="str">
        <x:v>1.º ESO</x:v>
      </x:c>
      <x:c r="C14103" s="4" t="str">
        <x:v>C</x:v>
      </x:c>
      <x:c r="D14103" s="13" t="str">
        <x:v>01075</x:v>
      </x:c>
      <x:c r="E14103" s="13" t="str">
        <x:v>01076</x:v>
      </x:c>
      <x:c r="F14103" s="4" t="str">
        <x:v>prediccion_amistad</x:v>
      </x:c>
      <x:c r="G14103" s="4"/>
      <x:c r="H14103" s="4" t="n">
        <x:f>COUNTIFS(Relaciones!$D$13788:$D$14222,E14103,Relaciones!$E$13788:$E$14222,D14103,Relaciones!$F$13788:$F$14222,"amistad")</x:f>
        <x:v>1</x:v>
      </x:c>
    </x:row>
    <x:row r="14104" ht="23" customHeight="1">
      <x:c r="A14104" s="4" t="str">
        <x:v>Córdoba</x:v>
      </x:c>
      <x:c r="B14104" s="4" t="str">
        <x:v>1.º ESO</x:v>
      </x:c>
      <x:c r="C14104" s="4" t="str">
        <x:v>C</x:v>
      </x:c>
      <x:c r="D14104" s="13" t="str">
        <x:v>01075</x:v>
      </x:c>
      <x:c r="E14104" s="13" t="str">
        <x:v>01078</x:v>
      </x:c>
      <x:c r="F14104" s="4" t="str">
        <x:v>prediccion_amistad</x:v>
      </x:c>
      <x:c r="G14104" s="4"/>
      <x:c r="H14104" s="4" t="n">
        <x:f>COUNTIFS(Relaciones!$D$13788:$D$14222,E14104,Relaciones!$E$13788:$E$14222,D14104,Relaciones!$F$13788:$F$14222,"amistad")</x:f>
        <x:v>1</x:v>
      </x:c>
    </x:row>
    <x:row r="14105" ht="23" customHeight="1">
      <x:c r="A14105" s="4" t="str">
        <x:v>Córdoba</x:v>
      </x:c>
      <x:c r="B14105" s="4" t="str">
        <x:v>1.º ESO</x:v>
      </x:c>
      <x:c r="C14105" s="4" t="str">
        <x:v>C</x:v>
      </x:c>
      <x:c r="D14105" s="13" t="str">
        <x:v>01075</x:v>
      </x:c>
      <x:c r="E14105" s="13" t="str">
        <x:v>01080</x:v>
      </x:c>
      <x:c r="F14105" s="4" t="str">
        <x:v>prediccion_amistad</x:v>
      </x:c>
      <x:c r="G14105" s="4"/>
      <x:c r="H14105" s="4" t="n">
        <x:f>COUNTIFS(Relaciones!$D$13788:$D$14222,E14105,Relaciones!$E$13788:$E$14222,D14105,Relaciones!$F$13788:$F$14222,"amistad")</x:f>
        <x:v>0</x:v>
      </x:c>
    </x:row>
    <x:row r="14106" ht="23" customHeight="1">
      <x:c r="A14106" s="4" t="str">
        <x:v>Córdoba</x:v>
      </x:c>
      <x:c r="B14106" s="4" t="str">
        <x:v>1.º ESO</x:v>
      </x:c>
      <x:c r="C14106" s="4" t="str">
        <x:v>C</x:v>
      </x:c>
      <x:c r="D14106" s="13" t="str">
        <x:v>01075</x:v>
      </x:c>
      <x:c r="E14106" s="13" t="str">
        <x:v>01088</x:v>
      </x:c>
      <x:c r="F14106" s="4" t="str">
        <x:v>prediccion_amistad</x:v>
      </x:c>
      <x:c r="G14106" s="4"/>
      <x:c r="H14106" s="4" t="n">
        <x:f>COUNTIFS(Relaciones!$D$13788:$D$14222,E14106,Relaciones!$E$13788:$E$14222,D14106,Relaciones!$F$13788:$F$14222,"amistad")</x:f>
        <x:v>1</x:v>
      </x:c>
    </x:row>
    <x:row r="14107" ht="23" customHeight="1">
      <x:c r="A14107" s="4" t="str">
        <x:v>Córdoba</x:v>
      </x:c>
      <x:c r="B14107" s="4" t="str">
        <x:v>1.º ESO</x:v>
      </x:c>
      <x:c r="C14107" s="4" t="str">
        <x:v>C</x:v>
      </x:c>
      <x:c r="D14107" s="13" t="str">
        <x:v>01076</x:v>
      </x:c>
      <x:c r="E14107" s="13" t="str">
        <x:v>01073</x:v>
      </x:c>
      <x:c r="F14107" s="4" t="str">
        <x:v>prediccion_amistad</x:v>
      </x:c>
      <x:c r="G14107" s="4"/>
      <x:c r="H14107" s="4" t="n">
        <x:f>COUNTIFS(Relaciones!$D$13788:$D$14222,E14107,Relaciones!$E$13788:$E$14222,D14107,Relaciones!$F$13788:$F$14222,"amistad")</x:f>
        <x:v>1</x:v>
      </x:c>
    </x:row>
    <x:row r="14108" ht="23" customHeight="1">
      <x:c r="A14108" s="4" t="str">
        <x:v>Córdoba</x:v>
      </x:c>
      <x:c r="B14108" s="4" t="str">
        <x:v>1.º ESO</x:v>
      </x:c>
      <x:c r="C14108" s="4" t="str">
        <x:v>C</x:v>
      </x:c>
      <x:c r="D14108" s="13" t="str">
        <x:v>01076</x:v>
      </x:c>
      <x:c r="E14108" s="13" t="str">
        <x:v>01075</x:v>
      </x:c>
      <x:c r="F14108" s="4" t="str">
        <x:v>prediccion_amistad</x:v>
      </x:c>
      <x:c r="G14108" s="4"/>
      <x:c r="H14108" s="4" t="n">
        <x:f>COUNTIFS(Relaciones!$D$13788:$D$14222,E14108,Relaciones!$E$13788:$E$14222,D14108,Relaciones!$F$13788:$F$14222,"amistad")</x:f>
        <x:v>1</x:v>
      </x:c>
    </x:row>
    <x:row r="14109" ht="23" customHeight="1">
      <x:c r="A14109" s="4" t="str">
        <x:v>Córdoba</x:v>
      </x:c>
      <x:c r="B14109" s="4" t="str">
        <x:v>1.º ESO</x:v>
      </x:c>
      <x:c r="C14109" s="4" t="str">
        <x:v>C</x:v>
      </x:c>
      <x:c r="D14109" s="13" t="str">
        <x:v>01076</x:v>
      </x:c>
      <x:c r="E14109" s="13" t="str">
        <x:v>01077</x:v>
      </x:c>
      <x:c r="F14109" s="4" t="str">
        <x:v>prediccion_amistad</x:v>
      </x:c>
      <x:c r="G14109" s="4"/>
      <x:c r="H14109" s="4" t="n">
        <x:f>COUNTIFS(Relaciones!$D$13788:$D$14222,E14109,Relaciones!$E$13788:$E$14222,D14109,Relaciones!$F$13788:$F$14222,"amistad")</x:f>
        <x:v>1</x:v>
      </x:c>
    </x:row>
    <x:row r="14110" ht="23" customHeight="1">
      <x:c r="A14110" s="4" t="str">
        <x:v>Córdoba</x:v>
      </x:c>
      <x:c r="B14110" s="4" t="str">
        <x:v>1.º ESO</x:v>
      </x:c>
      <x:c r="C14110" s="4" t="str">
        <x:v>C</x:v>
      </x:c>
      <x:c r="D14110" s="13" t="str">
        <x:v>01076</x:v>
      </x:c>
      <x:c r="E14110" s="13" t="str">
        <x:v>01091</x:v>
      </x:c>
      <x:c r="F14110" s="4" t="str">
        <x:v>prediccion_amistad</x:v>
      </x:c>
      <x:c r="G14110" s="4"/>
      <x:c r="H14110" s="4" t="n">
        <x:f>COUNTIFS(Relaciones!$D$13788:$D$14222,E14110,Relaciones!$E$13788:$E$14222,D14110,Relaciones!$F$13788:$F$14222,"amistad")</x:f>
        <x:v>1</x:v>
      </x:c>
    </x:row>
    <x:row r="14111" ht="23" customHeight="1">
      <x:c r="A14111" s="4" t="str">
        <x:v>Córdoba</x:v>
      </x:c>
      <x:c r="B14111" s="4" t="str">
        <x:v>1.º ESO</x:v>
      </x:c>
      <x:c r="C14111" s="4" t="str">
        <x:v>C</x:v>
      </x:c>
      <x:c r="D14111" s="13" t="str">
        <x:v>01077</x:v>
      </x:c>
      <x:c r="E14111" s="13" t="str">
        <x:v>01066</x:v>
      </x:c>
      <x:c r="F14111" s="4" t="str">
        <x:v>prediccion_amistad</x:v>
      </x:c>
      <x:c r="G14111" s="4"/>
      <x:c r="H14111" s="4" t="n">
        <x:f>COUNTIFS(Relaciones!$D$13788:$D$14222,E14111,Relaciones!$E$13788:$E$14222,D14111,Relaciones!$F$13788:$F$14222,"amistad")</x:f>
        <x:v>1</x:v>
      </x:c>
    </x:row>
    <x:row r="14112" ht="23" customHeight="1">
      <x:c r="A14112" s="4" t="str">
        <x:v>Córdoba</x:v>
      </x:c>
      <x:c r="B14112" s="4" t="str">
        <x:v>1.º ESO</x:v>
      </x:c>
      <x:c r="C14112" s="4" t="str">
        <x:v>C</x:v>
      </x:c>
      <x:c r="D14112" s="13" t="str">
        <x:v>01077</x:v>
      </x:c>
      <x:c r="E14112" s="13" t="str">
        <x:v>01074</x:v>
      </x:c>
      <x:c r="F14112" s="4" t="str">
        <x:v>prediccion_amistad</x:v>
      </x:c>
      <x:c r="G14112" s="4"/>
      <x:c r="H14112" s="4" t="n">
        <x:f>COUNTIFS(Relaciones!$D$13788:$D$14222,E14112,Relaciones!$E$13788:$E$14222,D14112,Relaciones!$F$13788:$F$14222,"amistad")</x:f>
        <x:v>1</x:v>
      </x:c>
    </x:row>
    <x:row r="14113" ht="23" customHeight="1">
      <x:c r="A14113" s="4" t="str">
        <x:v>Córdoba</x:v>
      </x:c>
      <x:c r="B14113" s="4" t="str">
        <x:v>1.º ESO</x:v>
      </x:c>
      <x:c r="C14113" s="4" t="str">
        <x:v>C</x:v>
      </x:c>
      <x:c r="D14113" s="13" t="str">
        <x:v>01077</x:v>
      </x:c>
      <x:c r="E14113" s="13" t="str">
        <x:v>01076</x:v>
      </x:c>
      <x:c r="F14113" s="4" t="str">
        <x:v>prediccion_amistad</x:v>
      </x:c>
      <x:c r="G14113" s="4"/>
      <x:c r="H14113" s="4" t="n">
        <x:f>COUNTIFS(Relaciones!$D$13788:$D$14222,E14113,Relaciones!$E$13788:$E$14222,D14113,Relaciones!$F$13788:$F$14222,"amistad")</x:f>
        <x:v>1</x:v>
      </x:c>
    </x:row>
    <x:row r="14114" ht="23" customHeight="1">
      <x:c r="A14114" s="4" t="str">
        <x:v>Córdoba</x:v>
      </x:c>
      <x:c r="B14114" s="4" t="str">
        <x:v>1.º ESO</x:v>
      </x:c>
      <x:c r="C14114" s="4" t="str">
        <x:v>C</x:v>
      </x:c>
      <x:c r="D14114" s="13" t="str">
        <x:v>01077</x:v>
      </x:c>
      <x:c r="E14114" s="13" t="str">
        <x:v>01090</x:v>
      </x:c>
      <x:c r="F14114" s="4" t="str">
        <x:v>prediccion_amistad</x:v>
      </x:c>
      <x:c r="G14114" s="4"/>
      <x:c r="H14114" s="4" t="n">
        <x:f>COUNTIFS(Relaciones!$D$13788:$D$14222,E14114,Relaciones!$E$13788:$E$14222,D14114,Relaciones!$F$13788:$F$14222,"amistad")</x:f>
        <x:v>1</x:v>
      </x:c>
    </x:row>
    <x:row r="14115" ht="23" customHeight="1">
      <x:c r="A14115" s="4" t="str">
        <x:v>Córdoba</x:v>
      </x:c>
      <x:c r="B14115" s="4" t="str">
        <x:v>1.º ESO</x:v>
      </x:c>
      <x:c r="C14115" s="4" t="str">
        <x:v>C</x:v>
      </x:c>
      <x:c r="D14115" s="13" t="str">
        <x:v>01077</x:v>
      </x:c>
      <x:c r="E14115" s="13" t="str">
        <x:v>01092</x:v>
      </x:c>
      <x:c r="F14115" s="4" t="str">
        <x:v>prediccion_amistad</x:v>
      </x:c>
      <x:c r="G14115" s="4"/>
      <x:c r="H14115" s="4" t="n">
        <x:f>COUNTIFS(Relaciones!$D$13788:$D$14222,E14115,Relaciones!$E$13788:$E$14222,D14115,Relaciones!$F$13788:$F$14222,"amistad")</x:f>
        <x:v>1</x:v>
      </x:c>
    </x:row>
    <x:row r="14116" ht="23" customHeight="1">
      <x:c r="A14116" s="4" t="str">
        <x:v>Córdoba</x:v>
      </x:c>
      <x:c r="B14116" s="4" t="str">
        <x:v>1.º ESO</x:v>
      </x:c>
      <x:c r="C14116" s="4" t="str">
        <x:v>C</x:v>
      </x:c>
      <x:c r="D14116" s="13" t="str">
        <x:v>01078</x:v>
      </x:c>
      <x:c r="E14116" s="13" t="str">
        <x:v>01065</x:v>
      </x:c>
      <x:c r="F14116" s="4" t="str">
        <x:v>prediccion_amistad</x:v>
      </x:c>
      <x:c r="G14116" s="4"/>
      <x:c r="H14116" s="4" t="n">
        <x:f>COUNTIFS(Relaciones!$D$13788:$D$14222,E14116,Relaciones!$E$13788:$E$14222,D14116,Relaciones!$F$13788:$F$14222,"amistad")</x:f>
        <x:v>1</x:v>
      </x:c>
    </x:row>
    <x:row r="14117" ht="23" customHeight="1">
      <x:c r="A14117" s="4" t="str">
        <x:v>Córdoba</x:v>
      </x:c>
      <x:c r="B14117" s="4" t="str">
        <x:v>1.º ESO</x:v>
      </x:c>
      <x:c r="C14117" s="4" t="str">
        <x:v>C</x:v>
      </x:c>
      <x:c r="D14117" s="13" t="str">
        <x:v>01078</x:v>
      </x:c>
      <x:c r="E14117" s="13" t="str">
        <x:v>01067</x:v>
      </x:c>
      <x:c r="F14117" s="4" t="str">
        <x:v>prediccion_amistad</x:v>
      </x:c>
      <x:c r="G14117" s="4"/>
      <x:c r="H14117" s="4" t="n">
        <x:f>COUNTIFS(Relaciones!$D$13788:$D$14222,E14117,Relaciones!$E$13788:$E$14222,D14117,Relaciones!$F$13788:$F$14222,"amistad")</x:f>
        <x:v>1</x:v>
      </x:c>
    </x:row>
    <x:row r="14118" ht="23" customHeight="1">
      <x:c r="A14118" s="4" t="str">
        <x:v>Córdoba</x:v>
      </x:c>
      <x:c r="B14118" s="4" t="str">
        <x:v>1.º ESO</x:v>
      </x:c>
      <x:c r="C14118" s="4" t="str">
        <x:v>C</x:v>
      </x:c>
      <x:c r="D14118" s="13" t="str">
        <x:v>01078</x:v>
      </x:c>
      <x:c r="E14118" s="13" t="str">
        <x:v>01077</x:v>
      </x:c>
      <x:c r="F14118" s="4" t="str">
        <x:v>prediccion_amistad</x:v>
      </x:c>
      <x:c r="G14118" s="4"/>
      <x:c r="H14118" s="4" t="n">
        <x:f>COUNTIFS(Relaciones!$D$13788:$D$14222,E14118,Relaciones!$E$13788:$E$14222,D14118,Relaciones!$F$13788:$F$14222,"amistad")</x:f>
        <x:v>1</x:v>
      </x:c>
    </x:row>
    <x:row r="14119" ht="23" customHeight="1">
      <x:c r="A14119" s="4" t="str">
        <x:v>Córdoba</x:v>
      </x:c>
      <x:c r="B14119" s="4" t="str">
        <x:v>1.º ESO</x:v>
      </x:c>
      <x:c r="C14119" s="4" t="str">
        <x:v>C</x:v>
      </x:c>
      <x:c r="D14119" s="13" t="str">
        <x:v>01078</x:v>
      </x:c>
      <x:c r="E14119" s="13" t="str">
        <x:v>01083</x:v>
      </x:c>
      <x:c r="F14119" s="4" t="str">
        <x:v>prediccion_amistad</x:v>
      </x:c>
      <x:c r="G14119" s="4"/>
      <x:c r="H14119" s="4" t="n">
        <x:f>COUNTIFS(Relaciones!$D$13788:$D$14222,E14119,Relaciones!$E$13788:$E$14222,D14119,Relaciones!$F$13788:$F$14222,"amistad")</x:f>
        <x:v>0</x:v>
      </x:c>
    </x:row>
    <x:row r="14120" ht="23" customHeight="1">
      <x:c r="A14120" s="4" t="str">
        <x:v>Córdoba</x:v>
      </x:c>
      <x:c r="B14120" s="4" t="str">
        <x:v>1.º ESO</x:v>
      </x:c>
      <x:c r="C14120" s="4" t="str">
        <x:v>C</x:v>
      </x:c>
      <x:c r="D14120" s="13" t="str">
        <x:v>01078</x:v>
      </x:c>
      <x:c r="E14120" s="13" t="str">
        <x:v>01091</x:v>
      </x:c>
      <x:c r="F14120" s="4" t="str">
        <x:v>prediccion_amistad</x:v>
      </x:c>
      <x:c r="G14120" s="4"/>
      <x:c r="H14120" s="4" t="n">
        <x:f>COUNTIFS(Relaciones!$D$13788:$D$14222,E14120,Relaciones!$E$13788:$E$14222,D14120,Relaciones!$F$13788:$F$14222,"amistad")</x:f>
        <x:v>1</x:v>
      </x:c>
    </x:row>
    <x:row r="14121" ht="23" customHeight="1">
      <x:c r="A14121" s="4" t="str">
        <x:v>Córdoba</x:v>
      </x:c>
      <x:c r="B14121" s="4" t="str">
        <x:v>1.º ESO</x:v>
      </x:c>
      <x:c r="C14121" s="4" t="str">
        <x:v>C</x:v>
      </x:c>
      <x:c r="D14121" s="13" t="str">
        <x:v>01079</x:v>
      </x:c>
      <x:c r="E14121" s="13" t="str">
        <x:v>01065</x:v>
      </x:c>
      <x:c r="F14121" s="4" t="str">
        <x:v>prediccion_amistad</x:v>
      </x:c>
      <x:c r="G14121" s="4"/>
      <x:c r="H14121" s="4" t="n">
        <x:f>COUNTIFS(Relaciones!$D$13788:$D$14222,E14121,Relaciones!$E$13788:$E$14222,D14121,Relaciones!$F$13788:$F$14222,"amistad")</x:f>
        <x:v>1</x:v>
      </x:c>
    </x:row>
    <x:row r="14122" ht="23" customHeight="1">
      <x:c r="A14122" s="4" t="str">
        <x:v>Córdoba</x:v>
      </x:c>
      <x:c r="B14122" s="4" t="str">
        <x:v>1.º ESO</x:v>
      </x:c>
      <x:c r="C14122" s="4" t="str">
        <x:v>C</x:v>
      </x:c>
      <x:c r="D14122" s="13" t="str">
        <x:v>01079</x:v>
      </x:c>
      <x:c r="E14122" s="13" t="str">
        <x:v>01080</x:v>
      </x:c>
      <x:c r="F14122" s="4" t="str">
        <x:v>prediccion_amistad</x:v>
      </x:c>
      <x:c r="G14122" s="4"/>
      <x:c r="H14122" s="4" t="n">
        <x:f>COUNTIFS(Relaciones!$D$13788:$D$14222,E14122,Relaciones!$E$13788:$E$14222,D14122,Relaciones!$F$13788:$F$14222,"amistad")</x:f>
        <x:v>1</x:v>
      </x:c>
    </x:row>
    <x:row r="14123" ht="23" customHeight="1">
      <x:c r="A14123" s="4" t="str">
        <x:v>Córdoba</x:v>
      </x:c>
      <x:c r="B14123" s="4" t="str">
        <x:v>1.º ESO</x:v>
      </x:c>
      <x:c r="C14123" s="4" t="str">
        <x:v>C</x:v>
      </x:c>
      <x:c r="D14123" s="13" t="str">
        <x:v>01079</x:v>
      </x:c>
      <x:c r="E14123" s="13" t="str">
        <x:v>01081</x:v>
      </x:c>
      <x:c r="F14123" s="4" t="str">
        <x:v>prediccion_amistad</x:v>
      </x:c>
      <x:c r="G14123" s="4"/>
      <x:c r="H14123" s="4" t="n">
        <x:f>COUNTIFS(Relaciones!$D$13788:$D$14222,E14123,Relaciones!$E$13788:$E$14222,D14123,Relaciones!$F$13788:$F$14222,"amistad")</x:f>
        <x:v>1</x:v>
      </x:c>
    </x:row>
    <x:row r="14124" ht="23" customHeight="1">
      <x:c r="A14124" s="4" t="str">
        <x:v>Córdoba</x:v>
      </x:c>
      <x:c r="B14124" s="4" t="str">
        <x:v>1.º ESO</x:v>
      </x:c>
      <x:c r="C14124" s="4" t="str">
        <x:v>C</x:v>
      </x:c>
      <x:c r="D14124" s="13" t="str">
        <x:v>01079</x:v>
      </x:c>
      <x:c r="E14124" s="13" t="str">
        <x:v>01082</x:v>
      </x:c>
      <x:c r="F14124" s="4" t="str">
        <x:v>prediccion_amistad</x:v>
      </x:c>
      <x:c r="G14124" s="4"/>
      <x:c r="H14124" s="4" t="n">
        <x:f>COUNTIFS(Relaciones!$D$13788:$D$14222,E14124,Relaciones!$E$13788:$E$14222,D14124,Relaciones!$F$13788:$F$14222,"amistad")</x:f>
        <x:v>1</x:v>
      </x:c>
    </x:row>
    <x:row r="14125" ht="23" customHeight="1">
      <x:c r="A14125" s="4" t="str">
        <x:v>Córdoba</x:v>
      </x:c>
      <x:c r="B14125" s="4" t="str">
        <x:v>1.º ESO</x:v>
      </x:c>
      <x:c r="C14125" s="4" t="str">
        <x:v>C</x:v>
      </x:c>
      <x:c r="D14125" s="13" t="str">
        <x:v>01079</x:v>
      </x:c>
      <x:c r="E14125" s="13" t="str">
        <x:v>01084</x:v>
      </x:c>
      <x:c r="F14125" s="4" t="str">
        <x:v>prediccion_amistad</x:v>
      </x:c>
      <x:c r="G14125" s="4"/>
      <x:c r="H14125" s="4" t="n">
        <x:f>COUNTIFS(Relaciones!$D$13788:$D$14222,E14125,Relaciones!$E$13788:$E$14222,D14125,Relaciones!$F$13788:$F$14222,"amistad")</x:f>
        <x:v>1</x:v>
      </x:c>
    </x:row>
    <x:row r="14126" ht="23" customHeight="1">
      <x:c r="A14126" s="4" t="str">
        <x:v>Córdoba</x:v>
      </x:c>
      <x:c r="B14126" s="4" t="str">
        <x:v>1.º ESO</x:v>
      </x:c>
      <x:c r="C14126" s="4" t="str">
        <x:v>C</x:v>
      </x:c>
      <x:c r="D14126" s="13" t="str">
        <x:v>01079</x:v>
      </x:c>
      <x:c r="E14126" s="13" t="str">
        <x:v>01085</x:v>
      </x:c>
      <x:c r="F14126" s="4" t="str">
        <x:v>prediccion_amistad</x:v>
      </x:c>
      <x:c r="G14126" s="4"/>
      <x:c r="H14126" s="4" t="n">
        <x:f>COUNTIFS(Relaciones!$D$13788:$D$14222,E14126,Relaciones!$E$13788:$E$14222,D14126,Relaciones!$F$13788:$F$14222,"amistad")</x:f>
        <x:v>1</x:v>
      </x:c>
    </x:row>
    <x:row r="14127" ht="23" customHeight="1">
      <x:c r="A14127" s="4" t="str">
        <x:v>Córdoba</x:v>
      </x:c>
      <x:c r="B14127" s="4" t="str">
        <x:v>1.º ESO</x:v>
      </x:c>
      <x:c r="C14127" s="4" t="str">
        <x:v>C</x:v>
      </x:c>
      <x:c r="D14127" s="13" t="str">
        <x:v>01079</x:v>
      </x:c>
      <x:c r="E14127" s="13" t="str">
        <x:v>01086</x:v>
      </x:c>
      <x:c r="F14127" s="4" t="str">
        <x:v>prediccion_amistad</x:v>
      </x:c>
      <x:c r="G14127" s="4"/>
      <x:c r="H14127" s="4" t="n">
        <x:f>COUNTIFS(Relaciones!$D$13788:$D$14222,E14127,Relaciones!$E$13788:$E$14222,D14127,Relaciones!$F$13788:$F$14222,"amistad")</x:f>
        <x:v>1</x:v>
      </x:c>
    </x:row>
    <x:row r="14128" ht="23" customHeight="1">
      <x:c r="A14128" s="4" t="str">
        <x:v>Córdoba</x:v>
      </x:c>
      <x:c r="B14128" s="4" t="str">
        <x:v>1.º ESO</x:v>
      </x:c>
      <x:c r="C14128" s="4" t="str">
        <x:v>C</x:v>
      </x:c>
      <x:c r="D14128" s="13" t="str">
        <x:v>01079</x:v>
      </x:c>
      <x:c r="E14128" s="13" t="str">
        <x:v>01088</x:v>
      </x:c>
      <x:c r="F14128" s="4" t="str">
        <x:v>prediccion_amistad</x:v>
      </x:c>
      <x:c r="G14128" s="4"/>
      <x:c r="H14128" s="4" t="n">
        <x:f>COUNTIFS(Relaciones!$D$13788:$D$14222,E14128,Relaciones!$E$13788:$E$14222,D14128,Relaciones!$F$13788:$F$14222,"amistad")</x:f>
        <x:v>1</x:v>
      </x:c>
    </x:row>
    <x:row r="14129" ht="23" customHeight="1">
      <x:c r="A14129" s="4" t="str">
        <x:v>Córdoba</x:v>
      </x:c>
      <x:c r="B14129" s="4" t="str">
        <x:v>1.º ESO</x:v>
      </x:c>
      <x:c r="C14129" s="4" t="str">
        <x:v>C</x:v>
      </x:c>
      <x:c r="D14129" s="13" t="str">
        <x:v>01079</x:v>
      </x:c>
      <x:c r="E14129" s="13" t="str">
        <x:v>01089</x:v>
      </x:c>
      <x:c r="F14129" s="4" t="str">
        <x:v>prediccion_amistad</x:v>
      </x:c>
      <x:c r="G14129" s="4"/>
      <x:c r="H14129" s="4" t="n">
        <x:f>COUNTIFS(Relaciones!$D$13788:$D$14222,E14129,Relaciones!$E$13788:$E$14222,D14129,Relaciones!$F$13788:$F$14222,"amistad")</x:f>
        <x:v>1</x:v>
      </x:c>
    </x:row>
    <x:row r="14130" ht="23" customHeight="1">
      <x:c r="A14130" s="4" t="str">
        <x:v>Córdoba</x:v>
      </x:c>
      <x:c r="B14130" s="4" t="str">
        <x:v>1.º ESO</x:v>
      </x:c>
      <x:c r="C14130" s="4" t="str">
        <x:v>C</x:v>
      </x:c>
      <x:c r="D14130" s="13" t="str">
        <x:v>01079</x:v>
      </x:c>
      <x:c r="E14130" s="13" t="str">
        <x:v>01090</x:v>
      </x:c>
      <x:c r="F14130" s="4" t="str">
        <x:v>prediccion_amistad</x:v>
      </x:c>
      <x:c r="G14130" s="4"/>
      <x:c r="H14130" s="4" t="n">
        <x:f>COUNTIFS(Relaciones!$D$13788:$D$14222,E14130,Relaciones!$E$13788:$E$14222,D14130,Relaciones!$F$13788:$F$14222,"amistad")</x:f>
        <x:v>1</x:v>
      </x:c>
    </x:row>
    <x:row r="14131" ht="23" customHeight="1">
      <x:c r="A14131" s="4" t="str">
        <x:v>Córdoba</x:v>
      </x:c>
      <x:c r="B14131" s="4" t="str">
        <x:v>1.º ESO</x:v>
      </x:c>
      <x:c r="C14131" s="4" t="str">
        <x:v>C</x:v>
      </x:c>
      <x:c r="D14131" s="13" t="str">
        <x:v>01079</x:v>
      </x:c>
      <x:c r="E14131" s="13" t="str">
        <x:v>01092</x:v>
      </x:c>
      <x:c r="F14131" s="4" t="str">
        <x:v>prediccion_amistad</x:v>
      </x:c>
      <x:c r="G14131" s="4"/>
      <x:c r="H14131" s="4" t="n">
        <x:f>COUNTIFS(Relaciones!$D$13788:$D$14222,E14131,Relaciones!$E$13788:$E$14222,D14131,Relaciones!$F$13788:$F$14222,"amistad")</x:f>
        <x:v>1</x:v>
      </x:c>
    </x:row>
    <x:row r="14132" ht="23" customHeight="1">
      <x:c r="A14132" s="4" t="str">
        <x:v>Córdoba</x:v>
      </x:c>
      <x:c r="B14132" s="4" t="str">
        <x:v>1.º ESO</x:v>
      </x:c>
      <x:c r="C14132" s="4" t="str">
        <x:v>C</x:v>
      </x:c>
      <x:c r="D14132" s="13" t="str">
        <x:v>01080</x:v>
      </x:c>
      <x:c r="E14132" s="13" t="str">
        <x:v>01067</x:v>
      </x:c>
      <x:c r="F14132" s="4" t="str">
        <x:v>prediccion_amistad</x:v>
      </x:c>
      <x:c r="G14132" s="4"/>
      <x:c r="H14132" s="4" t="n">
        <x:f>COUNTIFS(Relaciones!$D$13788:$D$14222,E14132,Relaciones!$E$13788:$E$14222,D14132,Relaciones!$F$13788:$F$14222,"amistad")</x:f>
        <x:v>1</x:v>
      </x:c>
    </x:row>
    <x:row r="14133" ht="23" customHeight="1">
      <x:c r="A14133" s="4" t="str">
        <x:v>Córdoba</x:v>
      </x:c>
      <x:c r="B14133" s="4" t="str">
        <x:v>1.º ESO</x:v>
      </x:c>
      <x:c r="C14133" s="4" t="str">
        <x:v>C</x:v>
      </x:c>
      <x:c r="D14133" s="13" t="str">
        <x:v>01080</x:v>
      </x:c>
      <x:c r="E14133" s="13" t="str">
        <x:v>01079</x:v>
      </x:c>
      <x:c r="F14133" s="4" t="str">
        <x:v>prediccion_amistad</x:v>
      </x:c>
      <x:c r="G14133" s="4"/>
      <x:c r="H14133" s="4" t="n">
        <x:f>COUNTIFS(Relaciones!$D$13788:$D$14222,E14133,Relaciones!$E$13788:$E$14222,D14133,Relaciones!$F$13788:$F$14222,"amistad")</x:f>
        <x:v>1</x:v>
      </x:c>
    </x:row>
    <x:row r="14134" ht="23" customHeight="1">
      <x:c r="A14134" s="4" t="str">
        <x:v>Córdoba</x:v>
      </x:c>
      <x:c r="B14134" s="4" t="str">
        <x:v>1.º ESO</x:v>
      </x:c>
      <x:c r="C14134" s="4" t="str">
        <x:v>C</x:v>
      </x:c>
      <x:c r="D14134" s="13" t="str">
        <x:v>01080</x:v>
      </x:c>
      <x:c r="E14134" s="13" t="str">
        <x:v>01081</x:v>
      </x:c>
      <x:c r="F14134" s="4" t="str">
        <x:v>prediccion_amistad</x:v>
      </x:c>
      <x:c r="G14134" s="4"/>
      <x:c r="H14134" s="4" t="n">
        <x:f>COUNTIFS(Relaciones!$D$13788:$D$14222,E14134,Relaciones!$E$13788:$E$14222,D14134,Relaciones!$F$13788:$F$14222,"amistad")</x:f>
        <x:v>1</x:v>
      </x:c>
    </x:row>
    <x:row r="14135" ht="23" customHeight="1">
      <x:c r="A14135" s="4" t="str">
        <x:v>Córdoba</x:v>
      </x:c>
      <x:c r="B14135" s="4" t="str">
        <x:v>1.º ESO</x:v>
      </x:c>
      <x:c r="C14135" s="4" t="str">
        <x:v>C</x:v>
      </x:c>
      <x:c r="D14135" s="13" t="str">
        <x:v>01080</x:v>
      </x:c>
      <x:c r="E14135" s="13" t="str">
        <x:v>01091</x:v>
      </x:c>
      <x:c r="F14135" s="4" t="str">
        <x:v>prediccion_amistad</x:v>
      </x:c>
      <x:c r="G14135" s="4"/>
      <x:c r="H14135" s="4" t="n">
        <x:f>COUNTIFS(Relaciones!$D$13788:$D$14222,E14135,Relaciones!$E$13788:$E$14222,D14135,Relaciones!$F$13788:$F$14222,"amistad")</x:f>
        <x:v>1</x:v>
      </x:c>
    </x:row>
    <x:row r="14136" ht="23" customHeight="1">
      <x:c r="A14136" s="4" t="str">
        <x:v>Córdoba</x:v>
      </x:c>
      <x:c r="B14136" s="4" t="str">
        <x:v>1.º ESO</x:v>
      </x:c>
      <x:c r="C14136" s="4" t="str">
        <x:v>C</x:v>
      </x:c>
      <x:c r="D14136" s="13" t="str">
        <x:v>01081</x:v>
      </x:c>
      <x:c r="E14136" s="13" t="str">
        <x:v>01066</x:v>
      </x:c>
      <x:c r="F14136" s="4" t="str">
        <x:v>prediccion_amistad</x:v>
      </x:c>
      <x:c r="G14136" s="4"/>
      <x:c r="H14136" s="4" t="n">
        <x:f>COUNTIFS(Relaciones!$D$13788:$D$14222,E14136,Relaciones!$E$13788:$E$14222,D14136,Relaciones!$F$13788:$F$14222,"amistad")</x:f>
        <x:v>1</x:v>
      </x:c>
    </x:row>
    <x:row r="14137" ht="23" customHeight="1">
      <x:c r="A14137" s="4" t="str">
        <x:v>Córdoba</x:v>
      </x:c>
      <x:c r="B14137" s="4" t="str">
        <x:v>1.º ESO</x:v>
      </x:c>
      <x:c r="C14137" s="4" t="str">
        <x:v>C</x:v>
      </x:c>
      <x:c r="D14137" s="13" t="str">
        <x:v>01081</x:v>
      </x:c>
      <x:c r="E14137" s="13" t="str">
        <x:v>01068</x:v>
      </x:c>
      <x:c r="F14137" s="4" t="str">
        <x:v>prediccion_amistad</x:v>
      </x:c>
      <x:c r="G14137" s="4"/>
      <x:c r="H14137" s="4" t="n">
        <x:f>COUNTIFS(Relaciones!$D$13788:$D$14222,E14137,Relaciones!$E$13788:$E$14222,D14137,Relaciones!$F$13788:$F$14222,"amistad")</x:f>
        <x:v>1</x:v>
      </x:c>
    </x:row>
    <x:row r="14138" ht="23" customHeight="1">
      <x:c r="A14138" s="4" t="str">
        <x:v>Córdoba</x:v>
      </x:c>
      <x:c r="B14138" s="4" t="str">
        <x:v>1.º ESO</x:v>
      </x:c>
      <x:c r="C14138" s="4" t="str">
        <x:v>C</x:v>
      </x:c>
      <x:c r="D14138" s="13" t="str">
        <x:v>01081</x:v>
      </x:c>
      <x:c r="E14138" s="13" t="str">
        <x:v>01080</x:v>
      </x:c>
      <x:c r="F14138" s="4" t="str">
        <x:v>prediccion_amistad</x:v>
      </x:c>
      <x:c r="G14138" s="4"/>
      <x:c r="H14138" s="4" t="n">
        <x:f>COUNTIFS(Relaciones!$D$13788:$D$14222,E14138,Relaciones!$E$13788:$E$14222,D14138,Relaciones!$F$13788:$F$14222,"amistad")</x:f>
        <x:v>1</x:v>
      </x:c>
    </x:row>
    <x:row r="14139" ht="23" customHeight="1">
      <x:c r="A14139" s="4" t="str">
        <x:v>Córdoba</x:v>
      </x:c>
      <x:c r="B14139" s="4" t="str">
        <x:v>1.º ESO</x:v>
      </x:c>
      <x:c r="C14139" s="4" t="str">
        <x:v>C</x:v>
      </x:c>
      <x:c r="D14139" s="13" t="str">
        <x:v>01081</x:v>
      </x:c>
      <x:c r="E14139" s="13" t="str">
        <x:v>01084</x:v>
      </x:c>
      <x:c r="F14139" s="4" t="str">
        <x:v>prediccion_amistad</x:v>
      </x:c>
      <x:c r="G14139" s="4"/>
      <x:c r="H14139" s="4" t="n">
        <x:f>COUNTIFS(Relaciones!$D$13788:$D$14222,E14139,Relaciones!$E$13788:$E$14222,D14139,Relaciones!$F$13788:$F$14222,"amistad")</x:f>
        <x:v>1</x:v>
      </x:c>
    </x:row>
    <x:row r="14140" ht="23" customHeight="1">
      <x:c r="A14140" s="4" t="str">
        <x:v>Córdoba</x:v>
      </x:c>
      <x:c r="B14140" s="4" t="str">
        <x:v>1.º ESO</x:v>
      </x:c>
      <x:c r="C14140" s="4" t="str">
        <x:v>C</x:v>
      </x:c>
      <x:c r="D14140" s="13" t="str">
        <x:v>01081</x:v>
      </x:c>
      <x:c r="E14140" s="13" t="str">
        <x:v>01086</x:v>
      </x:c>
      <x:c r="F14140" s="4" t="str">
        <x:v>prediccion_amistad</x:v>
      </x:c>
      <x:c r="G14140" s="4"/>
      <x:c r="H14140" s="4" t="n">
        <x:f>COUNTIFS(Relaciones!$D$13788:$D$14222,E14140,Relaciones!$E$13788:$E$14222,D14140,Relaciones!$F$13788:$F$14222,"amistad")</x:f>
        <x:v>0</x:v>
      </x:c>
    </x:row>
    <x:row r="14141" ht="23" customHeight="1">
      <x:c r="A14141" s="4" t="str">
        <x:v>Córdoba</x:v>
      </x:c>
      <x:c r="B14141" s="4" t="str">
        <x:v>1.º ESO</x:v>
      </x:c>
      <x:c r="C14141" s="4" t="str">
        <x:v>C</x:v>
      </x:c>
      <x:c r="D14141" s="13" t="str">
        <x:v>01081</x:v>
      </x:c>
      <x:c r="E14141" s="13" t="str">
        <x:v>01092</x:v>
      </x:c>
      <x:c r="F14141" s="4" t="str">
        <x:v>prediccion_amistad</x:v>
      </x:c>
      <x:c r="G14141" s="4"/>
      <x:c r="H14141" s="4" t="n">
        <x:f>COUNTIFS(Relaciones!$D$13788:$D$14222,E14141,Relaciones!$E$13788:$E$14222,D14141,Relaciones!$F$13788:$F$14222,"amistad")</x:f>
        <x:v>1</x:v>
      </x:c>
    </x:row>
    <x:row r="14142" ht="23" customHeight="1">
      <x:c r="A14142" s="4" t="str">
        <x:v>Córdoba</x:v>
      </x:c>
      <x:c r="B14142" s="4" t="str">
        <x:v>1.º ESO</x:v>
      </x:c>
      <x:c r="C14142" s="4" t="str">
        <x:v>C</x:v>
      </x:c>
      <x:c r="D14142" s="13" t="str">
        <x:v>01082</x:v>
      </x:c>
      <x:c r="E14142" s="13" t="str">
        <x:v>01067</x:v>
      </x:c>
      <x:c r="F14142" s="4" t="str">
        <x:v>prediccion_amistad</x:v>
      </x:c>
      <x:c r="G14142" s="4"/>
      <x:c r="H14142" s="4" t="n">
        <x:f>COUNTIFS(Relaciones!$D$13788:$D$14222,E14142,Relaciones!$E$13788:$E$14222,D14142,Relaciones!$F$13788:$F$14222,"amistad")</x:f>
        <x:v>1</x:v>
      </x:c>
    </x:row>
    <x:row r="14143" ht="23" customHeight="1">
      <x:c r="A14143" s="4" t="str">
        <x:v>Córdoba</x:v>
      </x:c>
      <x:c r="B14143" s="4" t="str">
        <x:v>1.º ESO</x:v>
      </x:c>
      <x:c r="C14143" s="4" t="str">
        <x:v>C</x:v>
      </x:c>
      <x:c r="D14143" s="13" t="str">
        <x:v>01082</x:v>
      </x:c>
      <x:c r="E14143" s="13" t="str">
        <x:v>01069</x:v>
      </x:c>
      <x:c r="F14143" s="4" t="str">
        <x:v>prediccion_amistad</x:v>
      </x:c>
      <x:c r="G14143" s="4"/>
      <x:c r="H14143" s="4" t="n">
        <x:f>COUNTIFS(Relaciones!$D$13788:$D$14222,E14143,Relaciones!$E$13788:$E$14222,D14143,Relaciones!$F$13788:$F$14222,"amistad")</x:f>
        <x:v>1</x:v>
      </x:c>
    </x:row>
    <x:row r="14144" ht="23" customHeight="1">
      <x:c r="A14144" s="4" t="str">
        <x:v>Córdoba</x:v>
      </x:c>
      <x:c r="B14144" s="4" t="str">
        <x:v>1.º ESO</x:v>
      </x:c>
      <x:c r="C14144" s="4" t="str">
        <x:v>C</x:v>
      </x:c>
      <x:c r="D14144" s="13" t="str">
        <x:v>01082</x:v>
      </x:c>
      <x:c r="E14144" s="13" t="str">
        <x:v>01081</x:v>
      </x:c>
      <x:c r="F14144" s="4" t="str">
        <x:v>prediccion_amistad</x:v>
      </x:c>
      <x:c r="G14144" s="4"/>
      <x:c r="H14144" s="4" t="n">
        <x:f>COUNTIFS(Relaciones!$D$13788:$D$14222,E14144,Relaciones!$E$13788:$E$14222,D14144,Relaciones!$F$13788:$F$14222,"amistad")</x:f>
        <x:v>1</x:v>
      </x:c>
    </x:row>
    <x:row r="14145" ht="23" customHeight="1">
      <x:c r="A14145" s="4" t="str">
        <x:v>Córdoba</x:v>
      </x:c>
      <x:c r="B14145" s="4" t="str">
        <x:v>1.º ESO</x:v>
      </x:c>
      <x:c r="C14145" s="4" t="str">
        <x:v>C</x:v>
      </x:c>
      <x:c r="D14145" s="13" t="str">
        <x:v>01082</x:v>
      </x:c>
      <x:c r="E14145" s="13" t="str">
        <x:v>01083</x:v>
      </x:c>
      <x:c r="F14145" s="4" t="str">
        <x:v>prediccion_amistad</x:v>
      </x:c>
      <x:c r="G14145" s="4"/>
      <x:c r="H14145" s="4" t="n">
        <x:f>COUNTIFS(Relaciones!$D$13788:$D$14222,E14145,Relaciones!$E$13788:$E$14222,D14145,Relaciones!$F$13788:$F$14222,"amistad")</x:f>
        <x:v>1</x:v>
      </x:c>
    </x:row>
    <x:row r="14146" ht="23" customHeight="1">
      <x:c r="A14146" s="4" t="str">
        <x:v>Córdoba</x:v>
      </x:c>
      <x:c r="B14146" s="4" t="str">
        <x:v>1.º ESO</x:v>
      </x:c>
      <x:c r="C14146" s="4" t="str">
        <x:v>C</x:v>
      </x:c>
      <x:c r="D14146" s="13" t="str">
        <x:v>01082</x:v>
      </x:c>
      <x:c r="E14146" s="13" t="str">
        <x:v>01085</x:v>
      </x:c>
      <x:c r="F14146" s="4" t="str">
        <x:v>prediccion_amistad</x:v>
      </x:c>
      <x:c r="G14146" s="4"/>
      <x:c r="H14146" s="4" t="n">
        <x:f>COUNTIFS(Relaciones!$D$13788:$D$14222,E14146,Relaciones!$E$13788:$E$14222,D14146,Relaciones!$F$13788:$F$14222,"amistad")</x:f>
        <x:v>1</x:v>
      </x:c>
    </x:row>
    <x:row r="14147" ht="23" customHeight="1">
      <x:c r="A14147" s="4" t="str">
        <x:v>Córdoba</x:v>
      </x:c>
      <x:c r="B14147" s="4" t="str">
        <x:v>1.º ESO</x:v>
      </x:c>
      <x:c r="C14147" s="4" t="str">
        <x:v>C</x:v>
      </x:c>
      <x:c r="D14147" s="13" t="str">
        <x:v>01083</x:v>
      </x:c>
      <x:c r="E14147" s="13" t="str">
        <x:v>01068</x:v>
      </x:c>
      <x:c r="F14147" s="4" t="str">
        <x:v>prediccion_amistad</x:v>
      </x:c>
      <x:c r="G14147" s="4"/>
      <x:c r="H14147" s="4" t="n">
        <x:f>COUNTIFS(Relaciones!$D$13788:$D$14222,E14147,Relaciones!$E$13788:$E$14222,D14147,Relaciones!$F$13788:$F$14222,"amistad")</x:f>
        <x:v>1</x:v>
      </x:c>
    </x:row>
    <x:row r="14148" ht="23" customHeight="1">
      <x:c r="A14148" s="4" t="str">
        <x:v>Córdoba</x:v>
      </x:c>
      <x:c r="B14148" s="4" t="str">
        <x:v>1.º ESO</x:v>
      </x:c>
      <x:c r="C14148" s="4" t="str">
        <x:v>C</x:v>
      </x:c>
      <x:c r="D14148" s="13" t="str">
        <x:v>01083</x:v>
      </x:c>
      <x:c r="E14148" s="13" t="str">
        <x:v>01080</x:v>
      </x:c>
      <x:c r="F14148" s="4" t="str">
        <x:v>prediccion_amistad</x:v>
      </x:c>
      <x:c r="G14148" s="4"/>
      <x:c r="H14148" s="4" t="n">
        <x:f>COUNTIFS(Relaciones!$D$13788:$D$14222,E14148,Relaciones!$E$13788:$E$14222,D14148,Relaciones!$F$13788:$F$14222,"amistad")</x:f>
        <x:v>1</x:v>
      </x:c>
    </x:row>
    <x:row r="14149" ht="23" customHeight="1">
      <x:c r="A14149" s="4" t="str">
        <x:v>Córdoba</x:v>
      </x:c>
      <x:c r="B14149" s="4" t="str">
        <x:v>1.º ESO</x:v>
      </x:c>
      <x:c r="C14149" s="4" t="str">
        <x:v>C</x:v>
      </x:c>
      <x:c r="D14149" s="13" t="str">
        <x:v>01083</x:v>
      </x:c>
      <x:c r="E14149" s="13" t="str">
        <x:v>01082</x:v>
      </x:c>
      <x:c r="F14149" s="4" t="str">
        <x:v>prediccion_amistad</x:v>
      </x:c>
      <x:c r="G14149" s="4"/>
      <x:c r="H14149" s="4" t="n">
        <x:f>COUNTIFS(Relaciones!$D$13788:$D$14222,E14149,Relaciones!$E$13788:$E$14222,D14149,Relaciones!$F$13788:$F$14222,"amistad")</x:f>
        <x:v>1</x:v>
      </x:c>
    </x:row>
    <x:row r="14150" ht="23" customHeight="1">
      <x:c r="A14150" s="4" t="str">
        <x:v>Córdoba</x:v>
      </x:c>
      <x:c r="B14150" s="4" t="str">
        <x:v>1.º ESO</x:v>
      </x:c>
      <x:c r="C14150" s="4" t="str">
        <x:v>C</x:v>
      </x:c>
      <x:c r="D14150" s="13" t="str">
        <x:v>01083</x:v>
      </x:c>
      <x:c r="E14150" s="13" t="str">
        <x:v>01084</x:v>
      </x:c>
      <x:c r="F14150" s="4" t="str">
        <x:v>prediccion_amistad</x:v>
      </x:c>
      <x:c r="G14150" s="4"/>
      <x:c r="H14150" s="4" t="n">
        <x:f>COUNTIFS(Relaciones!$D$13788:$D$14222,E14150,Relaciones!$E$13788:$E$14222,D14150,Relaciones!$F$13788:$F$14222,"amistad")</x:f>
        <x:v>1</x:v>
      </x:c>
    </x:row>
    <x:row r="14151" ht="23" customHeight="1">
      <x:c r="A14151" s="4" t="str">
        <x:v>Córdoba</x:v>
      </x:c>
      <x:c r="B14151" s="4" t="str">
        <x:v>1.º ESO</x:v>
      </x:c>
      <x:c r="C14151" s="4" t="str">
        <x:v>C</x:v>
      </x:c>
      <x:c r="D14151" s="13" t="str">
        <x:v>01084</x:v>
      </x:c>
      <x:c r="E14151" s="13" t="str">
        <x:v>01071</x:v>
      </x:c>
      <x:c r="F14151" s="4" t="str">
        <x:v>prediccion_amistad</x:v>
      </x:c>
      <x:c r="G14151" s="4"/>
      <x:c r="H14151" s="4" t="n">
        <x:f>COUNTIFS(Relaciones!$D$13788:$D$14222,E14151,Relaciones!$E$13788:$E$14222,D14151,Relaciones!$F$13788:$F$14222,"amistad")</x:f>
        <x:v>1</x:v>
      </x:c>
    </x:row>
    <x:row r="14152" ht="23" customHeight="1">
      <x:c r="A14152" s="4" t="str">
        <x:v>Córdoba</x:v>
      </x:c>
      <x:c r="B14152" s="4" t="str">
        <x:v>1.º ESO</x:v>
      </x:c>
      <x:c r="C14152" s="4" t="str">
        <x:v>C</x:v>
      </x:c>
      <x:c r="D14152" s="13" t="str">
        <x:v>01084</x:v>
      </x:c>
      <x:c r="E14152" s="13" t="str">
        <x:v>01081</x:v>
      </x:c>
      <x:c r="F14152" s="4" t="str">
        <x:v>prediccion_amistad</x:v>
      </x:c>
      <x:c r="G14152" s="4"/>
      <x:c r="H14152" s="4" t="n">
        <x:f>COUNTIFS(Relaciones!$D$13788:$D$14222,E14152,Relaciones!$E$13788:$E$14222,D14152,Relaciones!$F$13788:$F$14222,"amistad")</x:f>
        <x:v>1</x:v>
      </x:c>
    </x:row>
    <x:row r="14153" ht="23" customHeight="1">
      <x:c r="A14153" s="4" t="str">
        <x:v>Córdoba</x:v>
      </x:c>
      <x:c r="B14153" s="4" t="str">
        <x:v>1.º ESO</x:v>
      </x:c>
      <x:c r="C14153" s="4" t="str">
        <x:v>C</x:v>
      </x:c>
      <x:c r="D14153" s="13" t="str">
        <x:v>01084</x:v>
      </x:c>
      <x:c r="E14153" s="13" t="str">
        <x:v>01083</x:v>
      </x:c>
      <x:c r="F14153" s="4" t="str">
        <x:v>prediccion_amistad</x:v>
      </x:c>
      <x:c r="G14153" s="4"/>
      <x:c r="H14153" s="4" t="n">
        <x:f>COUNTIFS(Relaciones!$D$13788:$D$14222,E14153,Relaciones!$E$13788:$E$14222,D14153,Relaciones!$F$13788:$F$14222,"amistad")</x:f>
        <x:v>1</x:v>
      </x:c>
    </x:row>
    <x:row r="14154" ht="23" customHeight="1">
      <x:c r="A14154" s="4" t="str">
        <x:v>Córdoba</x:v>
      </x:c>
      <x:c r="B14154" s="4" t="str">
        <x:v>1.º ESO</x:v>
      </x:c>
      <x:c r="C14154" s="4" t="str">
        <x:v>C</x:v>
      </x:c>
      <x:c r="D14154" s="13" t="str">
        <x:v>01084</x:v>
      </x:c>
      <x:c r="E14154" s="13" t="str">
        <x:v>01087</x:v>
      </x:c>
      <x:c r="F14154" s="4" t="str">
        <x:v>prediccion_amistad</x:v>
      </x:c>
      <x:c r="G14154" s="4"/>
      <x:c r="H14154" s="4" t="n">
        <x:f>COUNTIFS(Relaciones!$D$13788:$D$14222,E14154,Relaciones!$E$13788:$E$14222,D14154,Relaciones!$F$13788:$F$14222,"amistad")</x:f>
        <x:v>1</x:v>
      </x:c>
    </x:row>
    <x:row r="14155" ht="23" customHeight="1">
      <x:c r="A14155" s="4" t="str">
        <x:v>Córdoba</x:v>
      </x:c>
      <x:c r="B14155" s="4" t="str">
        <x:v>1.º ESO</x:v>
      </x:c>
      <x:c r="C14155" s="4" t="str">
        <x:v>C</x:v>
      </x:c>
      <x:c r="D14155" s="13" t="str">
        <x:v>01084</x:v>
      </x:c>
      <x:c r="E14155" s="13" t="str">
        <x:v>01089</x:v>
      </x:c>
      <x:c r="F14155" s="4" t="str">
        <x:v>prediccion_amistad</x:v>
      </x:c>
      <x:c r="G14155" s="4"/>
      <x:c r="H14155" s="4" t="n">
        <x:f>COUNTIFS(Relaciones!$D$13788:$D$14222,E14155,Relaciones!$E$13788:$E$14222,D14155,Relaciones!$F$13788:$F$14222,"amistad")</x:f>
        <x:v>0</x:v>
      </x:c>
    </x:row>
    <x:row r="14156" ht="23" customHeight="1">
      <x:c r="A14156" s="4" t="str">
        <x:v>Córdoba</x:v>
      </x:c>
      <x:c r="B14156" s="4" t="str">
        <x:v>1.º ESO</x:v>
      </x:c>
      <x:c r="C14156" s="4" t="str">
        <x:v>C</x:v>
      </x:c>
      <x:c r="D14156" s="13" t="str">
        <x:v>01085</x:v>
      </x:c>
      <x:c r="E14156" s="13" t="str">
        <x:v>01070</x:v>
      </x:c>
      <x:c r="F14156" s="4" t="str">
        <x:v>prediccion_amistad</x:v>
      </x:c>
      <x:c r="G14156" s="4"/>
      <x:c r="H14156" s="4" t="n">
        <x:f>COUNTIFS(Relaciones!$D$13788:$D$14222,E14156,Relaciones!$E$13788:$E$14222,D14156,Relaciones!$F$13788:$F$14222,"amistad")</x:f>
        <x:v>1</x:v>
      </x:c>
    </x:row>
    <x:row r="14157" ht="23" customHeight="1">
      <x:c r="A14157" s="4" t="str">
        <x:v>Córdoba</x:v>
      </x:c>
      <x:c r="B14157" s="4" t="str">
        <x:v>1.º ESO</x:v>
      </x:c>
      <x:c r="C14157" s="4" t="str">
        <x:v>C</x:v>
      </x:c>
      <x:c r="D14157" s="13" t="str">
        <x:v>01085</x:v>
      </x:c>
      <x:c r="E14157" s="13" t="str">
        <x:v>01072</x:v>
      </x:c>
      <x:c r="F14157" s="4" t="str">
        <x:v>prediccion_amistad</x:v>
      </x:c>
      <x:c r="G14157" s="4"/>
      <x:c r="H14157" s="4" t="n">
        <x:f>COUNTIFS(Relaciones!$D$13788:$D$14222,E14157,Relaciones!$E$13788:$E$14222,D14157,Relaciones!$F$13788:$F$14222,"amistad")</x:f>
        <x:v>1</x:v>
      </x:c>
    </x:row>
    <x:row r="14158" ht="23" customHeight="1">
      <x:c r="A14158" s="4" t="str">
        <x:v>Córdoba</x:v>
      </x:c>
      <x:c r="B14158" s="4" t="str">
        <x:v>1.º ESO</x:v>
      </x:c>
      <x:c r="C14158" s="4" t="str">
        <x:v>C</x:v>
      </x:c>
      <x:c r="D14158" s="13" t="str">
        <x:v>01085</x:v>
      </x:c>
      <x:c r="E14158" s="13" t="str">
        <x:v>01082</x:v>
      </x:c>
      <x:c r="F14158" s="4" t="str">
        <x:v>prediccion_amistad</x:v>
      </x:c>
      <x:c r="G14158" s="4"/>
      <x:c r="H14158" s="4" t="n">
        <x:f>COUNTIFS(Relaciones!$D$13788:$D$14222,E14158,Relaciones!$E$13788:$E$14222,D14158,Relaciones!$F$13788:$F$14222,"amistad")</x:f>
        <x:v>1</x:v>
      </x:c>
    </x:row>
    <x:row r="14159" ht="23" customHeight="1">
      <x:c r="A14159" s="4" t="str">
        <x:v>Córdoba</x:v>
      </x:c>
      <x:c r="B14159" s="4" t="str">
        <x:v>1.º ESO</x:v>
      </x:c>
      <x:c r="C14159" s="4" t="str">
        <x:v>C</x:v>
      </x:c>
      <x:c r="D14159" s="13" t="str">
        <x:v>01085</x:v>
      </x:c>
      <x:c r="E14159" s="13" t="str">
        <x:v>01086</x:v>
      </x:c>
      <x:c r="F14159" s="4" t="str">
        <x:v>prediccion_amistad</x:v>
      </x:c>
      <x:c r="G14159" s="4"/>
      <x:c r="H14159" s="4" t="n">
        <x:f>COUNTIFS(Relaciones!$D$13788:$D$14222,E14159,Relaciones!$E$13788:$E$14222,D14159,Relaciones!$F$13788:$F$14222,"amistad")</x:f>
        <x:v>1</x:v>
      </x:c>
    </x:row>
    <x:row r="14160" ht="23" customHeight="1">
      <x:c r="A14160" s="4" t="str">
        <x:v>Córdoba</x:v>
      </x:c>
      <x:c r="B14160" s="4" t="str">
        <x:v>1.º ESO</x:v>
      </x:c>
      <x:c r="C14160" s="4" t="str">
        <x:v>C</x:v>
      </x:c>
      <x:c r="D14160" s="13" t="str">
        <x:v>01085</x:v>
      </x:c>
      <x:c r="E14160" s="13" t="str">
        <x:v>01088</x:v>
      </x:c>
      <x:c r="F14160" s="4" t="str">
        <x:v>prediccion_amistad</x:v>
      </x:c>
      <x:c r="G14160" s="4"/>
      <x:c r="H14160" s="4" t="n">
        <x:f>COUNTIFS(Relaciones!$D$13788:$D$14222,E14160,Relaciones!$E$13788:$E$14222,D14160,Relaciones!$F$13788:$F$14222,"amistad")</x:f>
        <x:v>1</x:v>
      </x:c>
    </x:row>
    <x:row r="14161" ht="23" customHeight="1">
      <x:c r="A14161" s="4" t="str">
        <x:v>Córdoba</x:v>
      </x:c>
      <x:c r="B14161" s="4" t="str">
        <x:v>1.º ESO</x:v>
      </x:c>
      <x:c r="C14161" s="4" t="str">
        <x:v>C</x:v>
      </x:c>
      <x:c r="D14161" s="13" t="str">
        <x:v>01086</x:v>
      </x:c>
      <x:c r="E14161" s="13" t="str">
        <x:v>01071</x:v>
      </x:c>
      <x:c r="F14161" s="4" t="str">
        <x:v>prediccion_amistad</x:v>
      </x:c>
      <x:c r="G14161" s="4"/>
      <x:c r="H14161" s="4" t="n">
        <x:f>COUNTIFS(Relaciones!$D$13788:$D$14222,E14161,Relaciones!$E$13788:$E$14222,D14161,Relaciones!$F$13788:$F$14222,"amistad")</x:f>
        <x:v>1</x:v>
      </x:c>
    </x:row>
    <x:row r="14162" ht="23" customHeight="1">
      <x:c r="A14162" s="4" t="str">
        <x:v>Córdoba</x:v>
      </x:c>
      <x:c r="B14162" s="4" t="str">
        <x:v>1.º ESO</x:v>
      </x:c>
      <x:c r="C14162" s="4" t="str">
        <x:v>C</x:v>
      </x:c>
      <x:c r="D14162" s="13" t="str">
        <x:v>01086</x:v>
      </x:c>
      <x:c r="E14162" s="13" t="str">
        <x:v>01073</x:v>
      </x:c>
      <x:c r="F14162" s="4" t="str">
        <x:v>prediccion_amistad</x:v>
      </x:c>
      <x:c r="G14162" s="4"/>
      <x:c r="H14162" s="4" t="n">
        <x:f>COUNTIFS(Relaciones!$D$13788:$D$14222,E14162,Relaciones!$E$13788:$E$14222,D14162,Relaciones!$F$13788:$F$14222,"amistad")</x:f>
        <x:v>1</x:v>
      </x:c>
    </x:row>
    <x:row r="14163" ht="23" customHeight="1">
      <x:c r="A14163" s="4" t="str">
        <x:v>Córdoba</x:v>
      </x:c>
      <x:c r="B14163" s="4" t="str">
        <x:v>1.º ESO</x:v>
      </x:c>
      <x:c r="C14163" s="4" t="str">
        <x:v>C</x:v>
      </x:c>
      <x:c r="D14163" s="13" t="str">
        <x:v>01086</x:v>
      </x:c>
      <x:c r="E14163" s="13" t="str">
        <x:v>01085</x:v>
      </x:c>
      <x:c r="F14163" s="4" t="str">
        <x:v>prediccion_amistad</x:v>
      </x:c>
      <x:c r="G14163" s="4"/>
      <x:c r="H14163" s="4" t="n">
        <x:f>COUNTIFS(Relaciones!$D$13788:$D$14222,E14163,Relaciones!$E$13788:$E$14222,D14163,Relaciones!$F$13788:$F$14222,"amistad")</x:f>
        <x:v>1</x:v>
      </x:c>
    </x:row>
    <x:row r="14164" ht="23" customHeight="1">
      <x:c r="A14164" s="4" t="str">
        <x:v>Córdoba</x:v>
      </x:c>
      <x:c r="B14164" s="4" t="str">
        <x:v>1.º ESO</x:v>
      </x:c>
      <x:c r="C14164" s="4" t="str">
        <x:v>C</x:v>
      </x:c>
      <x:c r="D14164" s="13" t="str">
        <x:v>01086</x:v>
      </x:c>
      <x:c r="E14164" s="13" t="str">
        <x:v>01087</x:v>
      </x:c>
      <x:c r="F14164" s="4" t="str">
        <x:v>prediccion_amistad</x:v>
      </x:c>
      <x:c r="G14164" s="4"/>
      <x:c r="H14164" s="4" t="n">
        <x:f>COUNTIFS(Relaciones!$D$13788:$D$14222,E14164,Relaciones!$E$13788:$E$14222,D14164,Relaciones!$F$13788:$F$14222,"amistad")</x:f>
        <x:v>1</x:v>
      </x:c>
    </x:row>
    <x:row r="14165" ht="23" customHeight="1">
      <x:c r="A14165" s="4" t="str">
        <x:v>Córdoba</x:v>
      </x:c>
      <x:c r="B14165" s="4" t="str">
        <x:v>1.º ESO</x:v>
      </x:c>
      <x:c r="C14165" s="4" t="str">
        <x:v>C</x:v>
      </x:c>
      <x:c r="D14165" s="13" t="str">
        <x:v>01086</x:v>
      </x:c>
      <x:c r="E14165" s="13" t="str">
        <x:v>01089</x:v>
      </x:c>
      <x:c r="F14165" s="4" t="str">
        <x:v>prediccion_amistad</x:v>
      </x:c>
      <x:c r="G14165" s="4"/>
      <x:c r="H14165" s="4" t="n">
        <x:f>COUNTIFS(Relaciones!$D$13788:$D$14222,E14165,Relaciones!$E$13788:$E$14222,D14165,Relaciones!$F$13788:$F$14222,"amistad")</x:f>
        <x:v>1</x:v>
      </x:c>
    </x:row>
    <x:row r="14166" ht="23" customHeight="1">
      <x:c r="A14166" s="4" t="str">
        <x:v>Córdoba</x:v>
      </x:c>
      <x:c r="B14166" s="4" t="str">
        <x:v>1.º ESO</x:v>
      </x:c>
      <x:c r="C14166" s="4" t="str">
        <x:v>C</x:v>
      </x:c>
      <x:c r="D14166" s="13" t="str">
        <x:v>01087</x:v>
      </x:c>
      <x:c r="E14166" s="13" t="str">
        <x:v>01072</x:v>
      </x:c>
      <x:c r="F14166" s="4" t="str">
        <x:v>prediccion_amistad</x:v>
      </x:c>
      <x:c r="G14166" s="4"/>
      <x:c r="H14166" s="4" t="n">
        <x:f>COUNTIFS(Relaciones!$D$13788:$D$14222,E14166,Relaciones!$E$13788:$E$14222,D14166,Relaciones!$F$13788:$F$14222,"amistad")</x:f>
        <x:v>1</x:v>
      </x:c>
    </x:row>
    <x:row r="14167" ht="23" customHeight="1">
      <x:c r="A14167" s="4" t="str">
        <x:v>Córdoba</x:v>
      </x:c>
      <x:c r="B14167" s="4" t="str">
        <x:v>1.º ESO</x:v>
      </x:c>
      <x:c r="C14167" s="4" t="str">
        <x:v>C</x:v>
      </x:c>
      <x:c r="D14167" s="13" t="str">
        <x:v>01087</x:v>
      </x:c>
      <x:c r="E14167" s="13" t="str">
        <x:v>01084</x:v>
      </x:c>
      <x:c r="F14167" s="4" t="str">
        <x:v>prediccion_amistad</x:v>
      </x:c>
      <x:c r="G14167" s="4"/>
      <x:c r="H14167" s="4" t="n">
        <x:f>COUNTIFS(Relaciones!$D$13788:$D$14222,E14167,Relaciones!$E$13788:$E$14222,D14167,Relaciones!$F$13788:$F$14222,"amistad")</x:f>
        <x:v>1</x:v>
      </x:c>
    </x:row>
    <x:row r="14168" ht="23" customHeight="1">
      <x:c r="A14168" s="4" t="str">
        <x:v>Córdoba</x:v>
      </x:c>
      <x:c r="B14168" s="4" t="str">
        <x:v>1.º ESO</x:v>
      </x:c>
      <x:c r="C14168" s="4" t="str">
        <x:v>C</x:v>
      </x:c>
      <x:c r="D14168" s="13" t="str">
        <x:v>01087</x:v>
      </x:c>
      <x:c r="E14168" s="13" t="str">
        <x:v>01086</x:v>
      </x:c>
      <x:c r="F14168" s="4" t="str">
        <x:v>prediccion_amistad</x:v>
      </x:c>
      <x:c r="G14168" s="4"/>
      <x:c r="H14168" s="4" t="n">
        <x:f>COUNTIFS(Relaciones!$D$13788:$D$14222,E14168,Relaciones!$E$13788:$E$14222,D14168,Relaciones!$F$13788:$F$14222,"amistad")</x:f>
        <x:v>1</x:v>
      </x:c>
    </x:row>
    <x:row r="14169" ht="23" customHeight="1">
      <x:c r="A14169" s="4" t="str">
        <x:v>Córdoba</x:v>
      </x:c>
      <x:c r="B14169" s="4" t="str">
        <x:v>1.º ESO</x:v>
      </x:c>
      <x:c r="C14169" s="4" t="str">
        <x:v>C</x:v>
      </x:c>
      <x:c r="D14169" s="13" t="str">
        <x:v>01087</x:v>
      </x:c>
      <x:c r="E14169" s="13" t="str">
        <x:v>01088</x:v>
      </x:c>
      <x:c r="F14169" s="4" t="str">
        <x:v>prediccion_amistad</x:v>
      </x:c>
      <x:c r="G14169" s="4"/>
      <x:c r="H14169" s="4" t="n">
        <x:f>COUNTIFS(Relaciones!$D$13788:$D$14222,E14169,Relaciones!$E$13788:$E$14222,D14169,Relaciones!$F$13788:$F$14222,"amistad")</x:f>
        <x:v>1</x:v>
      </x:c>
    </x:row>
    <x:row r="14170" ht="23" customHeight="1">
      <x:c r="A14170" s="4" t="str">
        <x:v>Córdoba</x:v>
      </x:c>
      <x:c r="B14170" s="4" t="str">
        <x:v>1.º ESO</x:v>
      </x:c>
      <x:c r="C14170" s="4" t="str">
        <x:v>C</x:v>
      </x:c>
      <x:c r="D14170" s="13" t="str">
        <x:v>01087</x:v>
      </x:c>
      <x:c r="E14170" s="13" t="str">
        <x:v>01092</x:v>
      </x:c>
      <x:c r="F14170" s="4" t="str">
        <x:v>prediccion_amistad</x:v>
      </x:c>
      <x:c r="G14170" s="4"/>
      <x:c r="H14170" s="4" t="n">
        <x:f>COUNTIFS(Relaciones!$D$13788:$D$14222,E14170,Relaciones!$E$13788:$E$14222,D14170,Relaciones!$F$13788:$F$14222,"amistad")</x:f>
        <x:v>0</x:v>
      </x:c>
    </x:row>
    <x:row r="14171" ht="23" customHeight="1">
      <x:c r="A14171" s="4" t="str">
        <x:v>Córdoba</x:v>
      </x:c>
      <x:c r="B14171" s="4" t="str">
        <x:v>1.º ESO</x:v>
      </x:c>
      <x:c r="C14171" s="4" t="str">
        <x:v>C</x:v>
      </x:c>
      <x:c r="D14171" s="13" t="str">
        <x:v>01088</x:v>
      </x:c>
      <x:c r="E14171" s="13" t="str">
        <x:v>01075</x:v>
      </x:c>
      <x:c r="F14171" s="4" t="str">
        <x:v>prediccion_amistad</x:v>
      </x:c>
      <x:c r="G14171" s="4"/>
      <x:c r="H14171" s="4" t="n">
        <x:f>COUNTIFS(Relaciones!$D$13788:$D$14222,E14171,Relaciones!$E$13788:$E$14222,D14171,Relaciones!$F$13788:$F$14222,"amistad")</x:f>
        <x:v>1</x:v>
      </x:c>
    </x:row>
    <x:row r="14172" ht="23" customHeight="1">
      <x:c r="A14172" s="4" t="str">
        <x:v>Córdoba</x:v>
      </x:c>
      <x:c r="B14172" s="4" t="str">
        <x:v>1.º ESO</x:v>
      </x:c>
      <x:c r="C14172" s="4" t="str">
        <x:v>C</x:v>
      </x:c>
      <x:c r="D14172" s="13" t="str">
        <x:v>01088</x:v>
      </x:c>
      <x:c r="E14172" s="13" t="str">
        <x:v>01085</x:v>
      </x:c>
      <x:c r="F14172" s="4" t="str">
        <x:v>prediccion_amistad</x:v>
      </x:c>
      <x:c r="G14172" s="4"/>
      <x:c r="H14172" s="4" t="n">
        <x:f>COUNTIFS(Relaciones!$D$13788:$D$14222,E14172,Relaciones!$E$13788:$E$14222,D14172,Relaciones!$F$13788:$F$14222,"amistad")</x:f>
        <x:v>1</x:v>
      </x:c>
    </x:row>
    <x:row r="14173" ht="23" customHeight="1">
      <x:c r="A14173" s="4" t="str">
        <x:v>Córdoba</x:v>
      </x:c>
      <x:c r="B14173" s="4" t="str">
        <x:v>1.º ESO</x:v>
      </x:c>
      <x:c r="C14173" s="4" t="str">
        <x:v>C</x:v>
      </x:c>
      <x:c r="D14173" s="13" t="str">
        <x:v>01088</x:v>
      </x:c>
      <x:c r="E14173" s="13" t="str">
        <x:v>01087</x:v>
      </x:c>
      <x:c r="F14173" s="4" t="str">
        <x:v>prediccion_amistad</x:v>
      </x:c>
      <x:c r="G14173" s="4"/>
      <x:c r="H14173" s="4" t="n">
        <x:f>COUNTIFS(Relaciones!$D$13788:$D$14222,E14173,Relaciones!$E$13788:$E$14222,D14173,Relaciones!$F$13788:$F$14222,"amistad")</x:f>
        <x:v>1</x:v>
      </x:c>
    </x:row>
    <x:row r="14174" ht="23" customHeight="1">
      <x:c r="A14174" s="4" t="str">
        <x:v>Córdoba</x:v>
      </x:c>
      <x:c r="B14174" s="4" t="str">
        <x:v>1.º ESO</x:v>
      </x:c>
      <x:c r="C14174" s="4" t="str">
        <x:v>C</x:v>
      </x:c>
      <x:c r="D14174" s="13" t="str">
        <x:v>01088</x:v>
      </x:c>
      <x:c r="E14174" s="13" t="str">
        <x:v>01091</x:v>
      </x:c>
      <x:c r="F14174" s="4" t="str">
        <x:v>prediccion_amistad</x:v>
      </x:c>
      <x:c r="G14174" s="4"/>
      <x:c r="H14174" s="4" t="n">
        <x:f>COUNTIFS(Relaciones!$D$13788:$D$14222,E14174,Relaciones!$E$13788:$E$14222,D14174,Relaciones!$F$13788:$F$14222,"amistad")</x:f>
        <x:v>1</x:v>
      </x:c>
    </x:row>
    <x:row r="14175" ht="23" customHeight="1">
      <x:c r="A14175" s="4" t="str">
        <x:v>Córdoba</x:v>
      </x:c>
      <x:c r="B14175" s="4" t="str">
        <x:v>1.º ESO</x:v>
      </x:c>
      <x:c r="C14175" s="4" t="str">
        <x:v>C</x:v>
      </x:c>
      <x:c r="D14175" s="13" t="str">
        <x:v>01089</x:v>
      </x:c>
      <x:c r="E14175" s="13" t="str">
        <x:v>01074</x:v>
      </x:c>
      <x:c r="F14175" s="4" t="str">
        <x:v>prediccion_amistad</x:v>
      </x:c>
      <x:c r="G14175" s="4"/>
      <x:c r="H14175" s="4" t="n">
        <x:f>COUNTIFS(Relaciones!$D$13788:$D$14222,E14175,Relaciones!$E$13788:$E$14222,D14175,Relaciones!$F$13788:$F$14222,"amistad")</x:f>
        <x:v>1</x:v>
      </x:c>
    </x:row>
    <x:row r="14176" ht="23" customHeight="1">
      <x:c r="A14176" s="4" t="str">
        <x:v>Córdoba</x:v>
      </x:c>
      <x:c r="B14176" s="4" t="str">
        <x:v>1.º ESO</x:v>
      </x:c>
      <x:c r="C14176" s="4" t="str">
        <x:v>C</x:v>
      </x:c>
      <x:c r="D14176" s="13" t="str">
        <x:v>01089</x:v>
      </x:c>
      <x:c r="E14176" s="13" t="str">
        <x:v>01076</x:v>
      </x:c>
      <x:c r="F14176" s="4" t="str">
        <x:v>prediccion_amistad</x:v>
      </x:c>
      <x:c r="G14176" s="4"/>
      <x:c r="H14176" s="4" t="n">
        <x:f>COUNTIFS(Relaciones!$D$13788:$D$14222,E14176,Relaciones!$E$13788:$E$14222,D14176,Relaciones!$F$13788:$F$14222,"amistad")</x:f>
        <x:v>1</x:v>
      </x:c>
    </x:row>
    <x:row r="14177" ht="23" customHeight="1">
      <x:c r="A14177" s="4" t="str">
        <x:v>Córdoba</x:v>
      </x:c>
      <x:c r="B14177" s="4" t="str">
        <x:v>1.º ESO</x:v>
      </x:c>
      <x:c r="C14177" s="4" t="str">
        <x:v>C</x:v>
      </x:c>
      <x:c r="D14177" s="13" t="str">
        <x:v>01089</x:v>
      </x:c>
      <x:c r="E14177" s="13" t="str">
        <x:v>01086</x:v>
      </x:c>
      <x:c r="F14177" s="4" t="str">
        <x:v>prediccion_amistad</x:v>
      </x:c>
      <x:c r="G14177" s="4"/>
      <x:c r="H14177" s="4" t="n">
        <x:f>COUNTIFS(Relaciones!$D$13788:$D$14222,E14177,Relaciones!$E$13788:$E$14222,D14177,Relaciones!$F$13788:$F$14222,"amistad")</x:f>
        <x:v>1</x:v>
      </x:c>
    </x:row>
    <x:row r="14178" ht="23" customHeight="1">
      <x:c r="A14178" s="4" t="str">
        <x:v>Córdoba</x:v>
      </x:c>
      <x:c r="B14178" s="4" t="str">
        <x:v>1.º ESO</x:v>
      </x:c>
      <x:c r="C14178" s="4" t="str">
        <x:v>C</x:v>
      </x:c>
      <x:c r="D14178" s="13" t="str">
        <x:v>01089</x:v>
      </x:c>
      <x:c r="E14178" s="13" t="str">
        <x:v>01090</x:v>
      </x:c>
      <x:c r="F14178" s="4" t="str">
        <x:v>prediccion_amistad</x:v>
      </x:c>
      <x:c r="G14178" s="4"/>
      <x:c r="H14178" s="4" t="n">
        <x:f>COUNTIFS(Relaciones!$D$13788:$D$14222,E14178,Relaciones!$E$13788:$E$14222,D14178,Relaciones!$F$13788:$F$14222,"amistad")</x:f>
        <x:v>1</x:v>
      </x:c>
    </x:row>
    <x:row r="14179" ht="23" customHeight="1">
      <x:c r="A14179" s="4" t="str">
        <x:v>Córdoba</x:v>
      </x:c>
      <x:c r="B14179" s="4" t="str">
        <x:v>1.º ESO</x:v>
      </x:c>
      <x:c r="C14179" s="4" t="str">
        <x:v>C</x:v>
      </x:c>
      <x:c r="D14179" s="13" t="str">
        <x:v>01089</x:v>
      </x:c>
      <x:c r="E14179" s="13" t="str">
        <x:v>01092</x:v>
      </x:c>
      <x:c r="F14179" s="4" t="str">
        <x:v>prediccion_amistad</x:v>
      </x:c>
      <x:c r="G14179" s="4"/>
      <x:c r="H14179" s="4" t="n">
        <x:f>COUNTIFS(Relaciones!$D$13788:$D$14222,E14179,Relaciones!$E$13788:$E$14222,D14179,Relaciones!$F$13788:$F$14222,"amistad")</x:f>
        <x:v>1</x:v>
      </x:c>
    </x:row>
    <x:row r="14180" ht="23" customHeight="1">
      <x:c r="A14180" s="4" t="str">
        <x:v>Córdoba</x:v>
      </x:c>
      <x:c r="B14180" s="4" t="str">
        <x:v>1.º ESO</x:v>
      </x:c>
      <x:c r="C14180" s="4" t="str">
        <x:v>C</x:v>
      </x:c>
      <x:c r="D14180" s="13" t="str">
        <x:v>01090</x:v>
      </x:c>
      <x:c r="E14180" s="13" t="str">
        <x:v>01067</x:v>
      </x:c>
      <x:c r="F14180" s="4" t="str">
        <x:v>prediccion_amistad</x:v>
      </x:c>
      <x:c r="G14180" s="4"/>
      <x:c r="H14180" s="4" t="n">
        <x:f>COUNTIFS(Relaciones!$D$13788:$D$14222,E14180,Relaciones!$E$13788:$E$14222,D14180,Relaciones!$F$13788:$F$14222,"amistad")</x:f>
        <x:v>0</x:v>
      </x:c>
    </x:row>
    <x:row r="14181" ht="23" customHeight="1">
      <x:c r="A14181" s="4" t="str">
        <x:v>Córdoba</x:v>
      </x:c>
      <x:c r="B14181" s="4" t="str">
        <x:v>1.º ESO</x:v>
      </x:c>
      <x:c r="C14181" s="4" t="str">
        <x:v>C</x:v>
      </x:c>
      <x:c r="D14181" s="13" t="str">
        <x:v>01090</x:v>
      </x:c>
      <x:c r="E14181" s="13" t="str">
        <x:v>01075</x:v>
      </x:c>
      <x:c r="F14181" s="4" t="str">
        <x:v>prediccion_amistad</x:v>
      </x:c>
      <x:c r="G14181" s="4"/>
      <x:c r="H14181" s="4" t="n">
        <x:f>COUNTIFS(Relaciones!$D$13788:$D$14222,E14181,Relaciones!$E$13788:$E$14222,D14181,Relaciones!$F$13788:$F$14222,"amistad")</x:f>
        <x:v>1</x:v>
      </x:c>
    </x:row>
    <x:row r="14182" ht="23" customHeight="1">
      <x:c r="A14182" s="4" t="str">
        <x:v>Córdoba</x:v>
      </x:c>
      <x:c r="B14182" s="4" t="str">
        <x:v>1.º ESO</x:v>
      </x:c>
      <x:c r="C14182" s="4" t="str">
        <x:v>C</x:v>
      </x:c>
      <x:c r="D14182" s="13" t="str">
        <x:v>01090</x:v>
      </x:c>
      <x:c r="E14182" s="13" t="str">
        <x:v>01077</x:v>
      </x:c>
      <x:c r="F14182" s="4" t="str">
        <x:v>prediccion_amistad</x:v>
      </x:c>
      <x:c r="G14182" s="4"/>
      <x:c r="H14182" s="4" t="n">
        <x:f>COUNTIFS(Relaciones!$D$13788:$D$14222,E14182,Relaciones!$E$13788:$E$14222,D14182,Relaciones!$F$13788:$F$14222,"amistad")</x:f>
        <x:v>1</x:v>
      </x:c>
    </x:row>
    <x:row r="14183" ht="23" customHeight="1">
      <x:c r="A14183" s="4" t="str">
        <x:v>Córdoba</x:v>
      </x:c>
      <x:c r="B14183" s="4" t="str">
        <x:v>1.º ESO</x:v>
      </x:c>
      <x:c r="C14183" s="4" t="str">
        <x:v>C</x:v>
      </x:c>
      <x:c r="D14183" s="13" t="str">
        <x:v>01090</x:v>
      </x:c>
      <x:c r="E14183" s="13" t="str">
        <x:v>01087</x:v>
      </x:c>
      <x:c r="F14183" s="4" t="str">
        <x:v>prediccion_amistad</x:v>
      </x:c>
      <x:c r="G14183" s="4"/>
      <x:c r="H14183" s="4" t="n">
        <x:f>COUNTIFS(Relaciones!$D$13788:$D$14222,E14183,Relaciones!$E$13788:$E$14222,D14183,Relaciones!$F$13788:$F$14222,"amistad")</x:f>
        <x:v>1</x:v>
      </x:c>
    </x:row>
    <x:row r="14184" ht="23" customHeight="1">
      <x:c r="A14184" s="4" t="str">
        <x:v>Córdoba</x:v>
      </x:c>
      <x:c r="B14184" s="4" t="str">
        <x:v>1.º ESO</x:v>
      </x:c>
      <x:c r="C14184" s="4" t="str">
        <x:v>C</x:v>
      </x:c>
      <x:c r="D14184" s="13" t="str">
        <x:v>01090</x:v>
      </x:c>
      <x:c r="E14184" s="13" t="str">
        <x:v>01089</x:v>
      </x:c>
      <x:c r="F14184" s="4" t="str">
        <x:v>prediccion_amistad</x:v>
      </x:c>
      <x:c r="G14184" s="4"/>
      <x:c r="H14184" s="4" t="n">
        <x:f>COUNTIFS(Relaciones!$D$13788:$D$14222,E14184,Relaciones!$E$13788:$E$14222,D14184,Relaciones!$F$13788:$F$14222,"amistad")</x:f>
        <x:v>1</x:v>
      </x:c>
    </x:row>
    <x:row r="14185" ht="23" customHeight="1">
      <x:c r="A14185" s="4" t="str">
        <x:v>Córdoba</x:v>
      </x:c>
      <x:c r="B14185" s="4" t="str">
        <x:v>1.º ESO</x:v>
      </x:c>
      <x:c r="C14185" s="4" t="str">
        <x:v>C</x:v>
      </x:c>
      <x:c r="D14185" s="13" t="str">
        <x:v>01090</x:v>
      </x:c>
      <x:c r="E14185" s="13" t="str">
        <x:v>01091</x:v>
      </x:c>
      <x:c r="F14185" s="4" t="str">
        <x:v>prediccion_amistad</x:v>
      </x:c>
      <x:c r="G14185" s="4"/>
      <x:c r="H14185" s="4" t="n">
        <x:f>COUNTIFS(Relaciones!$D$13788:$D$14222,E14185,Relaciones!$E$13788:$E$14222,D14185,Relaciones!$F$13788:$F$14222,"amistad")</x:f>
        <x:v>1</x:v>
      </x:c>
    </x:row>
    <x:row r="14186" ht="23" customHeight="1">
      <x:c r="A14186" s="4" t="str">
        <x:v>Córdoba</x:v>
      </x:c>
      <x:c r="B14186" s="4" t="str">
        <x:v>1.º ESO</x:v>
      </x:c>
      <x:c r="C14186" s="4" t="str">
        <x:v>C</x:v>
      </x:c>
      <x:c r="D14186" s="13" t="str">
        <x:v>01091</x:v>
      </x:c>
      <x:c r="E14186" s="13" t="str">
        <x:v>01076</x:v>
      </x:c>
      <x:c r="F14186" s="4" t="str">
        <x:v>prediccion_amistad</x:v>
      </x:c>
      <x:c r="G14186" s="4"/>
      <x:c r="H14186" s="4" t="n">
        <x:f>COUNTIFS(Relaciones!$D$13788:$D$14222,E14186,Relaciones!$E$13788:$E$14222,D14186,Relaciones!$F$13788:$F$14222,"amistad")</x:f>
        <x:v>1</x:v>
      </x:c>
    </x:row>
    <x:row r="14187" ht="23" customHeight="1">
      <x:c r="A14187" s="4" t="str">
        <x:v>Córdoba</x:v>
      </x:c>
      <x:c r="B14187" s="4" t="str">
        <x:v>1.º ESO</x:v>
      </x:c>
      <x:c r="C14187" s="4" t="str">
        <x:v>C</x:v>
      </x:c>
      <x:c r="D14187" s="13" t="str">
        <x:v>01091</x:v>
      </x:c>
      <x:c r="E14187" s="13" t="str">
        <x:v>01080</x:v>
      </x:c>
      <x:c r="F14187" s="4" t="str">
        <x:v>prediccion_amistad</x:v>
      </x:c>
      <x:c r="G14187" s="4"/>
      <x:c r="H14187" s="4" t="n">
        <x:f>COUNTIFS(Relaciones!$D$13788:$D$14222,E14187,Relaciones!$E$13788:$E$14222,D14187,Relaciones!$F$13788:$F$14222,"amistad")</x:f>
        <x:v>1</x:v>
      </x:c>
    </x:row>
    <x:row r="14188" ht="23" customHeight="1">
      <x:c r="A14188" s="4" t="str">
        <x:v>Córdoba</x:v>
      </x:c>
      <x:c r="B14188" s="4" t="str">
        <x:v>1.º ESO</x:v>
      </x:c>
      <x:c r="C14188" s="4" t="str">
        <x:v>C</x:v>
      </x:c>
      <x:c r="D14188" s="13" t="str">
        <x:v>01091</x:v>
      </x:c>
      <x:c r="E14188" s="13" t="str">
        <x:v>01088</x:v>
      </x:c>
      <x:c r="F14188" s="4" t="str">
        <x:v>prediccion_amistad</x:v>
      </x:c>
      <x:c r="G14188" s="4"/>
      <x:c r="H14188" s="4" t="n">
        <x:f>COUNTIFS(Relaciones!$D$13788:$D$14222,E14188,Relaciones!$E$13788:$E$14222,D14188,Relaciones!$F$13788:$F$14222,"amistad")</x:f>
        <x:v>1</x:v>
      </x:c>
    </x:row>
    <x:row r="14189" ht="23" customHeight="1">
      <x:c r="A14189" s="4" t="str">
        <x:v>Córdoba</x:v>
      </x:c>
      <x:c r="B14189" s="4" t="str">
        <x:v>1.º ESO</x:v>
      </x:c>
      <x:c r="C14189" s="4" t="str">
        <x:v>C</x:v>
      </x:c>
      <x:c r="D14189" s="13" t="str">
        <x:v>01091</x:v>
      </x:c>
      <x:c r="E14189" s="13" t="str">
        <x:v>01090</x:v>
      </x:c>
      <x:c r="F14189" s="4" t="str">
        <x:v>prediccion_amistad</x:v>
      </x:c>
      <x:c r="G14189" s="4"/>
      <x:c r="H14189" s="4" t="n">
        <x:f>COUNTIFS(Relaciones!$D$13788:$D$14222,E14189,Relaciones!$E$13788:$E$14222,D14189,Relaciones!$F$13788:$F$14222,"amistad")</x:f>
        <x:v>1</x:v>
      </x:c>
    </x:row>
    <x:row r="14190" ht="23" customHeight="1">
      <x:c r="A14190" s="4" t="str">
        <x:v>Córdoba</x:v>
      </x:c>
      <x:c r="B14190" s="4" t="str">
        <x:v>1.º ESO</x:v>
      </x:c>
      <x:c r="C14190" s="4" t="str">
        <x:v>C</x:v>
      </x:c>
      <x:c r="D14190" s="13" t="str">
        <x:v>01092</x:v>
      </x:c>
      <x:c r="E14190" s="13" t="str">
        <x:v>01079</x:v>
      </x:c>
      <x:c r="F14190" s="4" t="str">
        <x:v>prediccion_amistad</x:v>
      </x:c>
      <x:c r="G14190" s="4"/>
      <x:c r="H14190" s="4" t="n">
        <x:f>COUNTIFS(Relaciones!$D$13788:$D$14222,E14190,Relaciones!$E$13788:$E$14222,D14190,Relaciones!$F$13788:$F$14222,"amistad")</x:f>
        <x:v>1</x:v>
      </x:c>
    </x:row>
    <x:row r="14191" ht="23" customHeight="1">
      <x:c r="A14191" s="4" t="str">
        <x:v>Córdoba</x:v>
      </x:c>
      <x:c r="B14191" s="4" t="str">
        <x:v>1.º ESO</x:v>
      </x:c>
      <x:c r="C14191" s="4" t="str">
        <x:v>C</x:v>
      </x:c>
      <x:c r="D14191" s="13" t="str">
        <x:v>01092</x:v>
      </x:c>
      <x:c r="E14191" s="13" t="str">
        <x:v>01081</x:v>
      </x:c>
      <x:c r="F14191" s="4" t="str">
        <x:v>prediccion_amistad</x:v>
      </x:c>
      <x:c r="G14191" s="4"/>
      <x:c r="H14191" s="4" t="n">
        <x:f>COUNTIFS(Relaciones!$D$13788:$D$14222,E14191,Relaciones!$E$13788:$E$14222,D14191,Relaciones!$F$13788:$F$14222,"amistad")</x:f>
        <x:v>1</x:v>
      </x:c>
    </x:row>
    <x:row r="14192" ht="23" customHeight="1">
      <x:c r="A14192" s="4" t="str">
        <x:v>Córdoba</x:v>
      </x:c>
      <x:c r="B14192" s="4" t="str">
        <x:v>1.º ESO</x:v>
      </x:c>
      <x:c r="C14192" s="4" t="str">
        <x:v>C</x:v>
      </x:c>
      <x:c r="D14192" s="13" t="str">
        <x:v>01092</x:v>
      </x:c>
      <x:c r="E14192" s="13" t="str">
        <x:v>01089</x:v>
      </x:c>
      <x:c r="F14192" s="4" t="str">
        <x:v>prediccion_amistad</x:v>
      </x:c>
      <x:c r="G14192" s="4"/>
      <x:c r="H14192" s="4" t="n">
        <x:f>COUNTIFS(Relaciones!$D$13788:$D$14222,E14192,Relaciones!$E$13788:$E$14222,D14192,Relaciones!$F$13788:$F$14222,"amistad")</x:f>
        <x:v>1</x:v>
      </x:c>
    </x:row>
    <x:row r="14193" ht="23" customHeight="1">
      <x:c r="A14193" s="4" t="str">
        <x:v>Córdoba</x:v>
      </x:c>
      <x:c r="B14193" s="4" t="str">
        <x:v>1.º ESO</x:v>
      </x:c>
      <x:c r="C14193" s="4" t="str">
        <x:v>C</x:v>
      </x:c>
      <x:c r="D14193" s="13" t="str">
        <x:v>01066</x:v>
      </x:c>
      <x:c r="E14193" s="13" t="str">
        <x:v>01071</x:v>
      </x:c>
      <x:c r="F14193" s="4" t="str">
        <x:v>prediccion_rechazo</x:v>
      </x:c>
      <x:c r="G14193" s="4"/>
      <x:c r="H14193" s="4" t="n">
        <x:f>COUNTIFS(Relaciones!$D$13788:$D$14222,E14193,Relaciones!$E$13788:$E$14222,D14193,Relaciones!$F$13788:$F$14222,"rechazo")</x:f>
        <x:v>0</x:v>
      </x:c>
    </x:row>
    <x:row r="14194" ht="23" customHeight="1">
      <x:c r="A14194" s="4" t="str">
        <x:v>Córdoba</x:v>
      </x:c>
      <x:c r="B14194" s="4" t="str">
        <x:v>1.º ESO</x:v>
      </x:c>
      <x:c r="C14194" s="4" t="str">
        <x:v>C</x:v>
      </x:c>
      <x:c r="D14194" s="13" t="str">
        <x:v>01066</x:v>
      </x:c>
      <x:c r="E14194" s="13" t="str">
        <x:v>01085</x:v>
      </x:c>
      <x:c r="F14194" s="4" t="str">
        <x:v>prediccion_rechazo</x:v>
      </x:c>
      <x:c r="G14194" s="4"/>
      <x:c r="H14194" s="4" t="n">
        <x:f>COUNTIFS(Relaciones!$D$13788:$D$14222,E14194,Relaciones!$E$13788:$E$14222,D14194,Relaciones!$F$13788:$F$14222,"rechazo")</x:f>
        <x:v>1</x:v>
      </x:c>
    </x:row>
    <x:row r="14195" ht="23" customHeight="1">
      <x:c r="A14195" s="4" t="str">
        <x:v>Córdoba</x:v>
      </x:c>
      <x:c r="B14195" s="4" t="str">
        <x:v>1.º ESO</x:v>
      </x:c>
      <x:c r="C14195" s="4" t="str">
        <x:v>C</x:v>
      </x:c>
      <x:c r="D14195" s="13" t="str">
        <x:v>01069</x:v>
      </x:c>
      <x:c r="E14195" s="13" t="str">
        <x:v>01074</x:v>
      </x:c>
      <x:c r="F14195" s="4" t="str">
        <x:v>prediccion_rechazo</x:v>
      </x:c>
      <x:c r="G14195" s="4"/>
      <x:c r="H14195" s="4" t="n">
        <x:f>COUNTIFS(Relaciones!$D$13788:$D$14222,E14195,Relaciones!$E$13788:$E$14222,D14195,Relaciones!$F$13788:$F$14222,"rechazo")</x:f>
        <x:v>0</x:v>
      </x:c>
    </x:row>
    <x:row r="14196" ht="23" customHeight="1">
      <x:c r="A14196" s="4" t="str">
        <x:v>Córdoba</x:v>
      </x:c>
      <x:c r="B14196" s="4" t="str">
        <x:v>1.º ESO</x:v>
      </x:c>
      <x:c r="C14196" s="4" t="str">
        <x:v>C</x:v>
      </x:c>
      <x:c r="D14196" s="13" t="str">
        <x:v>01070</x:v>
      </x:c>
      <x:c r="E14196" s="13" t="str">
        <x:v>01089</x:v>
      </x:c>
      <x:c r="F14196" s="4" t="str">
        <x:v>prediccion_rechazo</x:v>
      </x:c>
      <x:c r="G14196" s="4"/>
      <x:c r="H14196" s="4" t="n">
        <x:f>COUNTIFS(Relaciones!$D$13788:$D$14222,E14196,Relaciones!$E$13788:$E$14222,D14196,Relaciones!$F$13788:$F$14222,"rechazo")</x:f>
        <x:v>1</x:v>
      </x:c>
    </x:row>
    <x:row r="14197" ht="23" customHeight="1">
      <x:c r="A14197" s="4" t="str">
        <x:v>Córdoba</x:v>
      </x:c>
      <x:c r="B14197" s="4" t="str">
        <x:v>1.º ESO</x:v>
      </x:c>
      <x:c r="C14197" s="4" t="str">
        <x:v>C</x:v>
      </x:c>
      <x:c r="D14197" s="13" t="str">
        <x:v>01071</x:v>
      </x:c>
      <x:c r="E14197" s="13" t="str">
        <x:v>01090</x:v>
      </x:c>
      <x:c r="F14197" s="4" t="str">
        <x:v>prediccion_rechazo</x:v>
      </x:c>
      <x:c r="G14197" s="4"/>
      <x:c r="H14197" s="4" t="n">
        <x:f>COUNTIFS(Relaciones!$D$13788:$D$14222,E14197,Relaciones!$E$13788:$E$14222,D14197,Relaciones!$F$13788:$F$14222,"rechazo")</x:f>
        <x:v>1</x:v>
      </x:c>
    </x:row>
    <x:row r="14198" ht="23" customHeight="1">
      <x:c r="A14198" s="4" t="str">
        <x:v>Córdoba</x:v>
      </x:c>
      <x:c r="B14198" s="4" t="str">
        <x:v>1.º ESO</x:v>
      </x:c>
      <x:c r="C14198" s="4" t="str">
        <x:v>C</x:v>
      </x:c>
      <x:c r="D14198" s="13" t="str">
        <x:v>01072</x:v>
      </x:c>
      <x:c r="E14198" s="13" t="str">
        <x:v>01077</x:v>
      </x:c>
      <x:c r="F14198" s="4" t="str">
        <x:v>prediccion_rechazo</x:v>
      </x:c>
      <x:c r="G14198" s="4"/>
      <x:c r="H14198" s="4" t="n">
        <x:f>COUNTIFS(Relaciones!$D$13788:$D$14222,E14198,Relaciones!$E$13788:$E$14222,D14198,Relaciones!$F$13788:$F$14222,"rechazo")</x:f>
        <x:v>0</x:v>
      </x:c>
    </x:row>
    <x:row r="14199" ht="23" customHeight="1">
      <x:c r="A14199" s="4" t="str">
        <x:v>Córdoba</x:v>
      </x:c>
      <x:c r="B14199" s="4" t="str">
        <x:v>1.º ESO</x:v>
      </x:c>
      <x:c r="C14199" s="4" t="str">
        <x:v>C</x:v>
      </x:c>
      <x:c r="D14199" s="13" t="str">
        <x:v>01075</x:v>
      </x:c>
      <x:c r="E14199" s="13" t="str">
        <x:v>01080</x:v>
      </x:c>
      <x:c r="F14199" s="4" t="str">
        <x:v>prediccion_rechazo</x:v>
      </x:c>
      <x:c r="G14199" s="4"/>
      <x:c r="H14199" s="4" t="n">
        <x:f>COUNTIFS(Relaciones!$D$13788:$D$14222,E14199,Relaciones!$E$13788:$E$14222,D14199,Relaciones!$F$13788:$F$14222,"rechazo")</x:f>
        <x:v>0</x:v>
      </x:c>
    </x:row>
    <x:row r="14200" ht="23" customHeight="1">
      <x:c r="A14200" s="4" t="str">
        <x:v>Córdoba</x:v>
      </x:c>
      <x:c r="B14200" s="4" t="str">
        <x:v>1.º ESO</x:v>
      </x:c>
      <x:c r="C14200" s="4" t="str">
        <x:v>C</x:v>
      </x:c>
      <x:c r="D14200" s="13" t="str">
        <x:v>01078</x:v>
      </x:c>
      <x:c r="E14200" s="13" t="str">
        <x:v>01083</x:v>
      </x:c>
      <x:c r="F14200" s="4" t="str">
        <x:v>prediccion_rechazo</x:v>
      </x:c>
      <x:c r="G14200" s="4"/>
      <x:c r="H14200" s="4" t="n">
        <x:f>COUNTIFS(Relaciones!$D$13788:$D$14222,E14200,Relaciones!$E$13788:$E$14222,D14200,Relaciones!$F$13788:$F$14222,"rechazo")</x:f>
        <x:v>0</x:v>
      </x:c>
    </x:row>
    <x:row r="14201" ht="23" customHeight="1">
      <x:c r="A14201" s="4" t="str">
        <x:v>Córdoba</x:v>
      </x:c>
      <x:c r="B14201" s="4" t="str">
        <x:v>1.º ESO</x:v>
      </x:c>
      <x:c r="C14201" s="4" t="str">
        <x:v>C</x:v>
      </x:c>
      <x:c r="D14201" s="13" t="str">
        <x:v>01079</x:v>
      </x:c>
      <x:c r="E14201" s="13" t="str">
        <x:v>01070</x:v>
      </x:c>
      <x:c r="F14201" s="4" t="str">
        <x:v>prediccion_rechazo</x:v>
      </x:c>
      <x:c r="G14201" s="4"/>
      <x:c r="H14201" s="4" t="n">
        <x:f>COUNTIFS(Relaciones!$D$13788:$D$14222,E14201,Relaciones!$E$13788:$E$14222,D14201,Relaciones!$F$13788:$F$14222,"rechazo")</x:f>
        <x:v>1</x:v>
      </x:c>
    </x:row>
    <x:row r="14202" ht="23" customHeight="1">
      <x:c r="A14202" s="4" t="str">
        <x:v>Córdoba</x:v>
      </x:c>
      <x:c r="B14202" s="4" t="str">
        <x:v>1.º ESO</x:v>
      </x:c>
      <x:c r="C14202" s="4" t="str">
        <x:v>C</x:v>
      </x:c>
      <x:c r="D14202" s="13" t="str">
        <x:v>01081</x:v>
      </x:c>
      <x:c r="E14202" s="13" t="str">
        <x:v>01086</x:v>
      </x:c>
      <x:c r="F14202" s="4" t="str">
        <x:v>prediccion_rechazo</x:v>
      </x:c>
      <x:c r="G14202" s="4"/>
      <x:c r="H14202" s="4" t="n">
        <x:f>COUNTIFS(Relaciones!$D$13788:$D$14222,E14202,Relaciones!$E$13788:$E$14222,D14202,Relaciones!$F$13788:$F$14222,"rechazo")</x:f>
        <x:v>0</x:v>
      </x:c>
    </x:row>
    <x:row r="14203" ht="23" customHeight="1">
      <x:c r="A14203" s="4" t="str">
        <x:v>Córdoba</x:v>
      </x:c>
      <x:c r="B14203" s="4" t="str">
        <x:v>1.º ESO</x:v>
      </x:c>
      <x:c r="C14203" s="4" t="str">
        <x:v>C</x:v>
      </x:c>
      <x:c r="D14203" s="13" t="str">
        <x:v>01084</x:v>
      </x:c>
      <x:c r="E14203" s="13" t="str">
        <x:v>01089</x:v>
      </x:c>
      <x:c r="F14203" s="4" t="str">
        <x:v>prediccion_rechazo</x:v>
      </x:c>
      <x:c r="G14203" s="4"/>
      <x:c r="H14203" s="4" t="n">
        <x:f>COUNTIFS(Relaciones!$D$13788:$D$14222,E14203,Relaciones!$E$13788:$E$14222,D14203,Relaciones!$F$13788:$F$14222,"rechazo")</x:f>
        <x:v>0</x:v>
      </x:c>
    </x:row>
    <x:row r="14204" ht="23" customHeight="1">
      <x:c r="A14204" s="4" t="str">
        <x:v>Córdoba</x:v>
      </x:c>
      <x:c r="B14204" s="4" t="str">
        <x:v>1.º ESO</x:v>
      </x:c>
      <x:c r="C14204" s="4" t="str">
        <x:v>C</x:v>
      </x:c>
      <x:c r="D14204" s="13" t="str">
        <x:v>01086</x:v>
      </x:c>
      <x:c r="E14204" s="13" t="str">
        <x:v>01077</x:v>
      </x:c>
      <x:c r="F14204" s="4" t="str">
        <x:v>prediccion_rechazo</x:v>
      </x:c>
      <x:c r="G14204" s="4"/>
      <x:c r="H14204" s="4" t="n">
        <x:f>COUNTIFS(Relaciones!$D$13788:$D$14222,E14204,Relaciones!$E$13788:$E$14222,D14204,Relaciones!$F$13788:$F$14222,"rechazo")</x:f>
        <x:v>1</x:v>
      </x:c>
    </x:row>
    <x:row r="14205" ht="23" customHeight="1">
      <x:c r="A14205" s="4" t="str">
        <x:v>Córdoba</x:v>
      </x:c>
      <x:c r="B14205" s="4" t="str">
        <x:v>1.º ESO</x:v>
      </x:c>
      <x:c r="C14205" s="4" t="str">
        <x:v>C</x:v>
      </x:c>
      <x:c r="D14205" s="13" t="str">
        <x:v>01087</x:v>
      </x:c>
      <x:c r="E14205" s="13" t="str">
        <x:v>01092</x:v>
      </x:c>
      <x:c r="F14205" s="4" t="str">
        <x:v>prediccion_rechazo</x:v>
      </x:c>
      <x:c r="G14205" s="4"/>
      <x:c r="H14205" s="4" t="n">
        <x:f>COUNTIFS(Relaciones!$D$13788:$D$14222,E14205,Relaciones!$E$13788:$E$14222,D14205,Relaciones!$F$13788:$F$14222,"rechazo")</x:f>
        <x:v>0</x:v>
      </x:c>
    </x:row>
    <x:row r="14206" ht="23" customHeight="1">
      <x:c r="A14206" s="4" t="str">
        <x:v>Córdoba</x:v>
      </x:c>
      <x:c r="B14206" s="4" t="str">
        <x:v>1.º ESO</x:v>
      </x:c>
      <x:c r="C14206" s="4" t="str">
        <x:v>C</x:v>
      </x:c>
      <x:c r="D14206" s="13" t="str">
        <x:v>01089</x:v>
      </x:c>
      <x:c r="E14206" s="13" t="str">
        <x:v>01075</x:v>
      </x:c>
      <x:c r="F14206" s="4" t="str">
        <x:v>prediccion_rechazo</x:v>
      </x:c>
      <x:c r="G14206" s="4"/>
      <x:c r="H14206" s="4" t="n">
        <x:f>COUNTIFS(Relaciones!$D$13788:$D$14222,E14206,Relaciones!$E$13788:$E$14222,D14206,Relaciones!$F$13788:$F$14222,"rechazo")</x:f>
        <x:v>1</x:v>
      </x:c>
    </x:row>
    <x:row r="14207" ht="23" customHeight="1">
      <x:c r="A14207" s="4" t="str">
        <x:v>Córdoba</x:v>
      </x:c>
      <x:c r="B14207" s="4" t="str">
        <x:v>1.º ESO</x:v>
      </x:c>
      <x:c r="C14207" s="4" t="str">
        <x:v>C</x:v>
      </x:c>
      <x:c r="D14207" s="13" t="str">
        <x:v>01089</x:v>
      </x:c>
      <x:c r="E14207" s="13" t="str">
        <x:v>01080</x:v>
      </x:c>
      <x:c r="F14207" s="4" t="str">
        <x:v>prediccion_rechazo</x:v>
      </x:c>
      <x:c r="G14207" s="4"/>
      <x:c r="H14207" s="4" t="n">
        <x:f>COUNTIFS(Relaciones!$D$13788:$D$14222,E14207,Relaciones!$E$13788:$E$14222,D14207,Relaciones!$F$13788:$F$14222,"rechazo")</x:f>
        <x:v>1</x:v>
      </x:c>
    </x:row>
    <x:row r="14208" ht="23" customHeight="1">
      <x:c r="A14208" s="4" t="str">
        <x:v>Córdoba</x:v>
      </x:c>
      <x:c r="B14208" s="4" t="str">
        <x:v>1.º ESO</x:v>
      </x:c>
      <x:c r="C14208" s="4" t="str">
        <x:v>C</x:v>
      </x:c>
      <x:c r="D14208" s="13" t="str">
        <x:v>01090</x:v>
      </x:c>
      <x:c r="E14208" s="13" t="str">
        <x:v>01066</x:v>
      </x:c>
      <x:c r="F14208" s="4" t="str">
        <x:v>prediccion_rechazo</x:v>
      </x:c>
      <x:c r="G14208" s="4"/>
      <x:c r="H14208" s="4" t="n">
        <x:f>COUNTIFS(Relaciones!$D$13788:$D$14222,E14208,Relaciones!$E$13788:$E$14222,D14208,Relaciones!$F$13788:$F$14222,"rechazo")</x:f>
        <x:v>1</x:v>
      </x:c>
    </x:row>
    <x:row r="14209" ht="23" customHeight="1">
      <x:c r="A14209" s="4" t="str">
        <x:v>Córdoba</x:v>
      </x:c>
      <x:c r="B14209" s="4" t="str">
        <x:v>1.º ESO</x:v>
      </x:c>
      <x:c r="C14209" s="4" t="str">
        <x:v>C</x:v>
      </x:c>
      <x:c r="D14209" s="13" t="str">
        <x:v>01090</x:v>
      </x:c>
      <x:c r="E14209" s="13" t="str">
        <x:v>01067</x:v>
      </x:c>
      <x:c r="F14209" s="4" t="str">
        <x:v>prediccion_rechazo</x:v>
      </x:c>
      <x:c r="G14209" s="4"/>
      <x:c r="H14209" s="4" t="n">
        <x:f>COUNTIFS(Relaciones!$D$13788:$D$14222,E14209,Relaciones!$E$13788:$E$14222,D14209,Relaciones!$F$13788:$F$14222,"rechazo")</x:f>
        <x:v>1</x:v>
      </x:c>
    </x:row>
    <x:row r="14210" ht="23" customHeight="1">
      <x:c r="A14210" s="4" t="str">
        <x:v>Córdoba</x:v>
      </x:c>
      <x:c r="B14210" s="4" t="str">
        <x:v>1.º ESO</x:v>
      </x:c>
      <x:c r="C14210" s="4" t="str">
        <x:v>C</x:v>
      </x:c>
      <x:c r="D14210" s="13" t="str">
        <x:v>01090</x:v>
      </x:c>
      <x:c r="E14210" s="13" t="str">
        <x:v>01069</x:v>
      </x:c>
      <x:c r="F14210" s="4" t="str">
        <x:v>prediccion_rechazo</x:v>
      </x:c>
      <x:c r="G14210" s="4"/>
      <x:c r="H14210" s="4" t="n">
        <x:f>COUNTIFS(Relaciones!$D$13788:$D$14222,E14210,Relaciones!$E$13788:$E$14222,D14210,Relaciones!$F$13788:$F$14222,"rechazo")</x:f>
        <x:v>1</x:v>
      </x:c>
    </x:row>
    <x:row r="14211" ht="23" customHeight="1">
      <x:c r="A14211" s="4" t="str">
        <x:v>Córdoba</x:v>
      </x:c>
      <x:c r="B14211" s="4" t="str">
        <x:v>1.º ESO</x:v>
      </x:c>
      <x:c r="C14211" s="4" t="str">
        <x:v>C</x:v>
      </x:c>
      <x:c r="D14211" s="13" t="str">
        <x:v>01090</x:v>
      </x:c>
      <x:c r="E14211" s="13" t="str">
        <x:v>01070</x:v>
      </x:c>
      <x:c r="F14211" s="4" t="str">
        <x:v>prediccion_rechazo</x:v>
      </x:c>
      <x:c r="G14211" s="4"/>
      <x:c r="H14211" s="4" t="n">
        <x:f>COUNTIFS(Relaciones!$D$13788:$D$14222,E14211,Relaciones!$E$13788:$E$14222,D14211,Relaciones!$F$13788:$F$14222,"rechazo")</x:f>
        <x:v>1</x:v>
      </x:c>
    </x:row>
    <x:row r="14212" ht="23" customHeight="1">
      <x:c r="A14212" s="4" t="str">
        <x:v>Córdoba</x:v>
      </x:c>
      <x:c r="B14212" s="4" t="str">
        <x:v>1.º ESO</x:v>
      </x:c>
      <x:c r="C14212" s="4" t="str">
        <x:v>C</x:v>
      </x:c>
      <x:c r="D14212" s="13" t="str">
        <x:v>01090</x:v>
      </x:c>
      <x:c r="E14212" s="13" t="str">
        <x:v>01071</x:v>
      </x:c>
      <x:c r="F14212" s="4" t="str">
        <x:v>prediccion_rechazo</x:v>
      </x:c>
      <x:c r="G14212" s="4"/>
      <x:c r="H14212" s="4" t="n">
        <x:f>COUNTIFS(Relaciones!$D$13788:$D$14222,E14212,Relaciones!$E$13788:$E$14222,D14212,Relaciones!$F$13788:$F$14222,"rechazo")</x:f>
        <x:v>1</x:v>
      </x:c>
    </x:row>
    <x:row r="14213" ht="23" customHeight="1">
      <x:c r="A14213" s="4" t="str">
        <x:v>Córdoba</x:v>
      </x:c>
      <x:c r="B14213" s="4" t="str">
        <x:v>1.º ESO</x:v>
      </x:c>
      <x:c r="C14213" s="4" t="str">
        <x:v>C</x:v>
      </x:c>
      <x:c r="D14213" s="13" t="str">
        <x:v>01090</x:v>
      </x:c>
      <x:c r="E14213" s="13" t="str">
        <x:v>01072</x:v>
      </x:c>
      <x:c r="F14213" s="4" t="str">
        <x:v>prediccion_rechazo</x:v>
      </x:c>
      <x:c r="G14213" s="4"/>
      <x:c r="H14213" s="4" t="n">
        <x:f>COUNTIFS(Relaciones!$D$13788:$D$14222,E14213,Relaciones!$E$13788:$E$14222,D14213,Relaciones!$F$13788:$F$14222,"rechazo")</x:f>
        <x:v>0</x:v>
      </x:c>
    </x:row>
    <x:row r="14214" ht="23" customHeight="1">
      <x:c r="A14214" s="4" t="str">
        <x:v>Córdoba</x:v>
      </x:c>
      <x:c r="B14214" s="4" t="str">
        <x:v>1.º ESO</x:v>
      </x:c>
      <x:c r="C14214" s="4" t="str">
        <x:v>C</x:v>
      </x:c>
      <x:c r="D14214" s="13" t="str">
        <x:v>01090</x:v>
      </x:c>
      <x:c r="E14214" s="13" t="str">
        <x:v>01074</x:v>
      </x:c>
      <x:c r="F14214" s="4" t="str">
        <x:v>prediccion_rechazo</x:v>
      </x:c>
      <x:c r="G14214" s="4"/>
      <x:c r="H14214" s="4" t="n">
        <x:f>COUNTIFS(Relaciones!$D$13788:$D$14222,E14214,Relaciones!$E$13788:$E$14222,D14214,Relaciones!$F$13788:$F$14222,"rechazo")</x:f>
        <x:v>1</x:v>
      </x:c>
    </x:row>
    <x:row r="14215" ht="23" customHeight="1">
      <x:c r="A14215" s="4" t="str">
        <x:v>Córdoba</x:v>
      </x:c>
      <x:c r="B14215" s="4" t="str">
        <x:v>1.º ESO</x:v>
      </x:c>
      <x:c r="C14215" s="4" t="str">
        <x:v>C</x:v>
      </x:c>
      <x:c r="D14215" s="13" t="str">
        <x:v>01090</x:v>
      </x:c>
      <x:c r="E14215" s="13" t="str">
        <x:v>01076</x:v>
      </x:c>
      <x:c r="F14215" s="4" t="str">
        <x:v>prediccion_rechazo</x:v>
      </x:c>
      <x:c r="G14215" s="4"/>
      <x:c r="H14215" s="4" t="n">
        <x:f>COUNTIFS(Relaciones!$D$13788:$D$14222,E14215,Relaciones!$E$13788:$E$14222,D14215,Relaciones!$F$13788:$F$14222,"rechazo")</x:f>
        <x:v>1</x:v>
      </x:c>
    </x:row>
    <x:row r="14216" ht="23" customHeight="1">
      <x:c r="A14216" s="4" t="str">
        <x:v>Córdoba</x:v>
      </x:c>
      <x:c r="B14216" s="4" t="str">
        <x:v>1.º ESO</x:v>
      </x:c>
      <x:c r="C14216" s="4" t="str">
        <x:v>C</x:v>
      </x:c>
      <x:c r="D14216" s="13" t="str">
        <x:v>01090</x:v>
      </x:c>
      <x:c r="E14216" s="13" t="str">
        <x:v>01078</x:v>
      </x:c>
      <x:c r="F14216" s="4" t="str">
        <x:v>prediccion_rechazo</x:v>
      </x:c>
      <x:c r="G14216" s="4"/>
      <x:c r="H14216" s="4" t="n">
        <x:f>COUNTIFS(Relaciones!$D$13788:$D$14222,E14216,Relaciones!$E$13788:$E$14222,D14216,Relaciones!$F$13788:$F$14222,"rechazo")</x:f>
        <x:v>1</x:v>
      </x:c>
    </x:row>
    <x:row r="14217" ht="23" customHeight="1">
      <x:c r="A14217" s="4" t="str">
        <x:v>Córdoba</x:v>
      </x:c>
      <x:c r="B14217" s="4" t="str">
        <x:v>1.º ESO</x:v>
      </x:c>
      <x:c r="C14217" s="4" t="str">
        <x:v>C</x:v>
      </x:c>
      <x:c r="D14217" s="13" t="str">
        <x:v>01090</x:v>
      </x:c>
      <x:c r="E14217" s="13" t="str">
        <x:v>01081</x:v>
      </x:c>
      <x:c r="F14217" s="4" t="str">
        <x:v>prediccion_rechazo</x:v>
      </x:c>
      <x:c r="G14217" s="4"/>
      <x:c r="H14217" s="4" t="n">
        <x:f>COUNTIFS(Relaciones!$D$13788:$D$14222,E14217,Relaciones!$E$13788:$E$14222,D14217,Relaciones!$F$13788:$F$14222,"rechazo")</x:f>
        <x:v>1</x:v>
      </x:c>
    </x:row>
    <x:row r="14218" ht="23" customHeight="1">
      <x:c r="A14218" s="4" t="str">
        <x:v>Córdoba</x:v>
      </x:c>
      <x:c r="B14218" s="4" t="str">
        <x:v>1.º ESO</x:v>
      </x:c>
      <x:c r="C14218" s="4" t="str">
        <x:v>C</x:v>
      </x:c>
      <x:c r="D14218" s="13" t="str">
        <x:v>01090</x:v>
      </x:c>
      <x:c r="E14218" s="13" t="str">
        <x:v>01082</x:v>
      </x:c>
      <x:c r="F14218" s="4" t="str">
        <x:v>prediccion_rechazo</x:v>
      </x:c>
      <x:c r="G14218" s="4"/>
      <x:c r="H14218" s="4" t="n">
        <x:f>COUNTIFS(Relaciones!$D$13788:$D$14222,E14218,Relaciones!$E$13788:$E$14222,D14218,Relaciones!$F$13788:$F$14222,"rechazo")</x:f>
        <x:v>1</x:v>
      </x:c>
    </x:row>
    <x:row r="14219" ht="23" customHeight="1">
      <x:c r="A14219" s="4" t="str">
        <x:v>Córdoba</x:v>
      </x:c>
      <x:c r="B14219" s="4" t="str">
        <x:v>1.º ESO</x:v>
      </x:c>
      <x:c r="C14219" s="4" t="str">
        <x:v>C</x:v>
      </x:c>
      <x:c r="D14219" s="13" t="str">
        <x:v>01090</x:v>
      </x:c>
      <x:c r="E14219" s="13" t="str">
        <x:v>01083</x:v>
      </x:c>
      <x:c r="F14219" s="4" t="str">
        <x:v>prediccion_rechazo</x:v>
      </x:c>
      <x:c r="G14219" s="4"/>
      <x:c r="H14219" s="4" t="n">
        <x:f>COUNTIFS(Relaciones!$D$13788:$D$14222,E14219,Relaciones!$E$13788:$E$14222,D14219,Relaciones!$F$13788:$F$14222,"rechazo")</x:f>
        <x:v>1</x:v>
      </x:c>
    </x:row>
    <x:row r="14220" ht="23" customHeight="1">
      <x:c r="A14220" s="4" t="str">
        <x:v>Córdoba</x:v>
      </x:c>
      <x:c r="B14220" s="4" t="str">
        <x:v>1.º ESO</x:v>
      </x:c>
      <x:c r="C14220" s="4" t="str">
        <x:v>C</x:v>
      </x:c>
      <x:c r="D14220" s="13" t="str">
        <x:v>01090</x:v>
      </x:c>
      <x:c r="E14220" s="13" t="str">
        <x:v>01085</x:v>
      </x:c>
      <x:c r="F14220" s="4" t="str">
        <x:v>prediccion_rechazo</x:v>
      </x:c>
      <x:c r="G14220" s="4"/>
      <x:c r="H14220" s="4" t="n">
        <x:f>COUNTIFS(Relaciones!$D$13788:$D$14222,E14220,Relaciones!$E$13788:$E$14222,D14220,Relaciones!$F$13788:$F$14222,"rechazo")</x:f>
        <x:v>1</x:v>
      </x:c>
    </x:row>
    <x:row r="14221" ht="23" customHeight="1">
      <x:c r="A14221" s="4" t="str">
        <x:v>Córdoba</x:v>
      </x:c>
      <x:c r="B14221" s="4" t="str">
        <x:v>1.º ESO</x:v>
      </x:c>
      <x:c r="C14221" s="4" t="str">
        <x:v>C</x:v>
      </x:c>
      <x:c r="D14221" s="13" t="str">
        <x:v>01090</x:v>
      </x:c>
      <x:c r="E14221" s="13" t="str">
        <x:v>01088</x:v>
      </x:c>
      <x:c r="F14221" s="4" t="str">
        <x:v>prediccion_rechazo</x:v>
      </x:c>
      <x:c r="G14221" s="4"/>
      <x:c r="H14221" s="4" t="n">
        <x:f>COUNTIFS(Relaciones!$D$13788:$D$14222,E14221,Relaciones!$E$13788:$E$14222,D14221,Relaciones!$F$13788:$F$14222,"rechazo")</x:f>
        <x:v>1</x:v>
      </x:c>
    </x:row>
    <x:row r="14222" ht="23" customHeight="1">
      <x:c r="A14222" s="4" t="str">
        <x:v>Córdoba</x:v>
      </x:c>
      <x:c r="B14222" s="4" t="str">
        <x:v>1.º ESO</x:v>
      </x:c>
      <x:c r="C14222" s="4" t="str">
        <x:v>C</x:v>
      </x:c>
      <x:c r="D14222" s="13" t="str">
        <x:v>01090</x:v>
      </x:c>
      <x:c r="E14222" s="13" t="str">
        <x:v>01092</x:v>
      </x:c>
      <x:c r="F14222" s="4" t="str">
        <x:v>prediccion_rechazo</x:v>
      </x:c>
      <x:c r="G14222" s="4"/>
      <x:c r="H14222" s="4" t="n">
        <x:f>COUNTIFS(Relaciones!$D$13788:$D$14222,E14222,Relaciones!$E$13788:$E$14222,D14222,Relaciones!$F$13788:$F$14222,"rechazo")</x:f>
        <x:v>1</x:v>
      </x:c>
    </x:row>
    <x:row r="14223" ht="23" customHeight="1">
      <x:c r="A14223" s="4" t="str">
        <x:v>Córdoba</x:v>
      </x:c>
      <x:c r="B14223" s="4" t="str">
        <x:v>2.º ESO</x:v>
      </x:c>
      <x:c r="C14223" s="4" t="str">
        <x:v>A</x:v>
      </x:c>
      <x:c r="D14223" s="13" t="str">
        <x:v>01093</x:v>
      </x:c>
      <x:c r="E14223" s="13" t="str">
        <x:v>01094</x:v>
      </x:c>
      <x:c r="F14223" s="4" t="str">
        <x:v>amistad</x:v>
      </x:c>
      <x:c r="G14223" s="4" t="n">
        <x:f>COUNTIFS(Relaciones!$D$14223:$D$14494,E14223,Relaciones!$E$14223:$E$14494,D14223,Relaciones!$F$14223:$F$14494,F14223)</x:f>
        <x:v>1</x:v>
      </x:c>
      <x:c r="H14223" s="4"/>
    </x:row>
    <x:row r="14224" ht="23" customHeight="1">
      <x:c r="A14224" s="4" t="str">
        <x:v>Córdoba</x:v>
      </x:c>
      <x:c r="B14224" s="4" t="str">
        <x:v>2.º ESO</x:v>
      </x:c>
      <x:c r="C14224" s="4" t="str">
        <x:v>A</x:v>
      </x:c>
      <x:c r="D14224" s="13" t="str">
        <x:v>01093</x:v>
      </x:c>
      <x:c r="E14224" s="13" t="str">
        <x:v>01106</x:v>
      </x:c>
      <x:c r="F14224" s="4" t="str">
        <x:v>amistad</x:v>
      </x:c>
      <x:c r="G14224" s="4" t="n">
        <x:f>COUNTIFS(Relaciones!$D$14223:$D$14494,E14224,Relaciones!$E$14223:$E$14494,D14224,Relaciones!$F$14223:$F$14494,F14224)</x:f>
        <x:v>1</x:v>
      </x:c>
      <x:c r="H14224" s="4"/>
    </x:row>
    <x:row r="14225" ht="23" customHeight="1">
      <x:c r="A14225" s="4" t="str">
        <x:v>Córdoba</x:v>
      </x:c>
      <x:c r="B14225" s="4" t="str">
        <x:v>2.º ESO</x:v>
      </x:c>
      <x:c r="C14225" s="4" t="str">
        <x:v>A</x:v>
      </x:c>
      <x:c r="D14225" s="13" t="str">
        <x:v>01093</x:v>
      </x:c>
      <x:c r="E14225" s="13" t="str">
        <x:v>01107</x:v>
      </x:c>
      <x:c r="F14225" s="4" t="str">
        <x:v>amistad</x:v>
      </x:c>
      <x:c r="G14225" s="4" t="n">
        <x:f>COUNTIFS(Relaciones!$D$14223:$D$14494,E14225,Relaciones!$E$14223:$E$14494,D14225,Relaciones!$F$14223:$F$14494,F14225)</x:f>
        <x:v>1</x:v>
      </x:c>
      <x:c r="H14225" s="4"/>
    </x:row>
    <x:row r="14226" ht="23" customHeight="1">
      <x:c r="A14226" s="4" t="str">
        <x:v>Córdoba</x:v>
      </x:c>
      <x:c r="B14226" s="4" t="str">
        <x:v>2.º ESO</x:v>
      </x:c>
      <x:c r="C14226" s="4" t="str">
        <x:v>A</x:v>
      </x:c>
      <x:c r="D14226" s="13" t="str">
        <x:v>01094</x:v>
      </x:c>
      <x:c r="E14226" s="13" t="str">
        <x:v>01093</x:v>
      </x:c>
      <x:c r="F14226" s="4" t="str">
        <x:v>amistad</x:v>
      </x:c>
      <x:c r="G14226" s="4" t="n">
        <x:f>COUNTIFS(Relaciones!$D$14223:$D$14494,E14226,Relaciones!$E$14223:$E$14494,D14226,Relaciones!$F$14223:$F$14494,F14226)</x:f>
        <x:v>1</x:v>
      </x:c>
      <x:c r="H14226" s="4"/>
    </x:row>
    <x:row r="14227" ht="23" customHeight="1">
      <x:c r="A14227" s="4" t="str">
        <x:v>Córdoba</x:v>
      </x:c>
      <x:c r="B14227" s="4" t="str">
        <x:v>2.º ESO</x:v>
      </x:c>
      <x:c r="C14227" s="4" t="str">
        <x:v>A</x:v>
      </x:c>
      <x:c r="D14227" s="13" t="str">
        <x:v>01094</x:v>
      </x:c>
      <x:c r="E14227" s="13" t="str">
        <x:v>01095</x:v>
      </x:c>
      <x:c r="F14227" s="4" t="str">
        <x:v>amistad</x:v>
      </x:c>
      <x:c r="G14227" s="4" t="n">
        <x:f>COUNTIFS(Relaciones!$D$14223:$D$14494,E14227,Relaciones!$E$14223:$E$14494,D14227,Relaciones!$F$14223:$F$14494,F14227)</x:f>
        <x:v>1</x:v>
      </x:c>
      <x:c r="H14227" s="4"/>
    </x:row>
    <x:row r="14228" ht="23" customHeight="1">
      <x:c r="A14228" s="4" t="str">
        <x:v>Córdoba</x:v>
      </x:c>
      <x:c r="B14228" s="4" t="str">
        <x:v>2.º ESO</x:v>
      </x:c>
      <x:c r="C14228" s="4" t="str">
        <x:v>A</x:v>
      </x:c>
      <x:c r="D14228" s="13" t="str">
        <x:v>01095</x:v>
      </x:c>
      <x:c r="E14228" s="13" t="str">
        <x:v>01093</x:v>
      </x:c>
      <x:c r="F14228" s="4" t="str">
        <x:v>amistad</x:v>
      </x:c>
      <x:c r="G14228" s="4" t="n">
        <x:f>COUNTIFS(Relaciones!$D$14223:$D$14494,E14228,Relaciones!$E$14223:$E$14494,D14228,Relaciones!$F$14223:$F$14494,F14228)</x:f>
        <x:v>0</x:v>
      </x:c>
      <x:c r="H14228" s="4"/>
    </x:row>
    <x:row r="14229" ht="23" customHeight="1">
      <x:c r="A14229" s="4" t="str">
        <x:v>Córdoba</x:v>
      </x:c>
      <x:c r="B14229" s="4" t="str">
        <x:v>2.º ESO</x:v>
      </x:c>
      <x:c r="C14229" s="4" t="str">
        <x:v>A</x:v>
      </x:c>
      <x:c r="D14229" s="13" t="str">
        <x:v>01095</x:v>
      </x:c>
      <x:c r="E14229" s="13" t="str">
        <x:v>01094</x:v>
      </x:c>
      <x:c r="F14229" s="4" t="str">
        <x:v>amistad</x:v>
      </x:c>
      <x:c r="G14229" s="4" t="n">
        <x:f>COUNTIFS(Relaciones!$D$14223:$D$14494,E14229,Relaciones!$E$14223:$E$14494,D14229,Relaciones!$F$14223:$F$14494,F14229)</x:f>
        <x:v>1</x:v>
      </x:c>
      <x:c r="H14229" s="4"/>
    </x:row>
    <x:row r="14230" ht="23" customHeight="1">
      <x:c r="A14230" s="4" t="str">
        <x:v>Córdoba</x:v>
      </x:c>
      <x:c r="B14230" s="4" t="str">
        <x:v>2.º ESO</x:v>
      </x:c>
      <x:c r="C14230" s="4" t="str">
        <x:v>A</x:v>
      </x:c>
      <x:c r="D14230" s="13" t="str">
        <x:v>01095</x:v>
      </x:c>
      <x:c r="E14230" s="13" t="str">
        <x:v>01096</x:v>
      </x:c>
      <x:c r="F14230" s="4" t="str">
        <x:v>amistad</x:v>
      </x:c>
      <x:c r="G14230" s="4" t="n">
        <x:f>COUNTIFS(Relaciones!$D$14223:$D$14494,E14230,Relaciones!$E$14223:$E$14494,D14230,Relaciones!$F$14223:$F$14494,F14230)</x:f>
        <x:v>1</x:v>
      </x:c>
      <x:c r="H14230" s="4"/>
    </x:row>
    <x:row r="14231" ht="23" customHeight="1">
      <x:c r="A14231" s="4" t="str">
        <x:v>Córdoba</x:v>
      </x:c>
      <x:c r="B14231" s="4" t="str">
        <x:v>2.º ESO</x:v>
      </x:c>
      <x:c r="C14231" s="4" t="str">
        <x:v>A</x:v>
      </x:c>
      <x:c r="D14231" s="13" t="str">
        <x:v>01096</x:v>
      </x:c>
      <x:c r="E14231" s="13" t="str">
        <x:v>01093</x:v>
      </x:c>
      <x:c r="F14231" s="4" t="str">
        <x:v>amistad</x:v>
      </x:c>
      <x:c r="G14231" s="4" t="n">
        <x:f>COUNTIFS(Relaciones!$D$14223:$D$14494,E14231,Relaciones!$E$14223:$E$14494,D14231,Relaciones!$F$14223:$F$14494,F14231)</x:f>
        <x:v>0</x:v>
      </x:c>
      <x:c r="H14231" s="4"/>
    </x:row>
    <x:row r="14232" ht="23" customHeight="1">
      <x:c r="A14232" s="4" t="str">
        <x:v>Córdoba</x:v>
      </x:c>
      <x:c r="B14232" s="4" t="str">
        <x:v>2.º ESO</x:v>
      </x:c>
      <x:c r="C14232" s="4" t="str">
        <x:v>A</x:v>
      </x:c>
      <x:c r="D14232" s="13" t="str">
        <x:v>01096</x:v>
      </x:c>
      <x:c r="E14232" s="13" t="str">
        <x:v>01095</x:v>
      </x:c>
      <x:c r="F14232" s="4" t="str">
        <x:v>amistad</x:v>
      </x:c>
      <x:c r="G14232" s="4" t="n">
        <x:f>COUNTIFS(Relaciones!$D$14223:$D$14494,E14232,Relaciones!$E$14223:$E$14494,D14232,Relaciones!$F$14223:$F$14494,F14232)</x:f>
        <x:v>1</x:v>
      </x:c>
      <x:c r="H14232" s="4"/>
    </x:row>
    <x:row r="14233" ht="23" customHeight="1">
      <x:c r="A14233" s="4" t="str">
        <x:v>Córdoba</x:v>
      </x:c>
      <x:c r="B14233" s="4" t="str">
        <x:v>2.º ESO</x:v>
      </x:c>
      <x:c r="C14233" s="4" t="str">
        <x:v>A</x:v>
      </x:c>
      <x:c r="D14233" s="13" t="str">
        <x:v>01096</x:v>
      </x:c>
      <x:c r="E14233" s="13" t="str">
        <x:v>01097</x:v>
      </x:c>
      <x:c r="F14233" s="4" t="str">
        <x:v>amistad</x:v>
      </x:c>
      <x:c r="G14233" s="4" t="n">
        <x:f>COUNTIFS(Relaciones!$D$14223:$D$14494,E14233,Relaciones!$E$14223:$E$14494,D14233,Relaciones!$F$14223:$F$14494,F14233)</x:f>
        <x:v>1</x:v>
      </x:c>
      <x:c r="H14233" s="4"/>
    </x:row>
    <x:row r="14234" ht="23" customHeight="1">
      <x:c r="A14234" s="4" t="str">
        <x:v>Córdoba</x:v>
      </x:c>
      <x:c r="B14234" s="4" t="str">
        <x:v>2.º ESO</x:v>
      </x:c>
      <x:c r="C14234" s="4" t="str">
        <x:v>A</x:v>
      </x:c>
      <x:c r="D14234" s="13" t="str">
        <x:v>01097</x:v>
      </x:c>
      <x:c r="E14234" s="13" t="str">
        <x:v>01093</x:v>
      </x:c>
      <x:c r="F14234" s="4" t="str">
        <x:v>amistad</x:v>
      </x:c>
      <x:c r="G14234" s="4" t="n">
        <x:f>COUNTIFS(Relaciones!$D$14223:$D$14494,E14234,Relaciones!$E$14223:$E$14494,D14234,Relaciones!$F$14223:$F$14494,F14234)</x:f>
        <x:v>0</x:v>
      </x:c>
      <x:c r="H14234" s="4"/>
    </x:row>
    <x:row r="14235" ht="23" customHeight="1">
      <x:c r="A14235" s="4" t="str">
        <x:v>Córdoba</x:v>
      </x:c>
      <x:c r="B14235" s="4" t="str">
        <x:v>2.º ESO</x:v>
      </x:c>
      <x:c r="C14235" s="4" t="str">
        <x:v>A</x:v>
      </x:c>
      <x:c r="D14235" s="13" t="str">
        <x:v>01097</x:v>
      </x:c>
      <x:c r="E14235" s="13" t="str">
        <x:v>01096</x:v>
      </x:c>
      <x:c r="F14235" s="4" t="str">
        <x:v>amistad</x:v>
      </x:c>
      <x:c r="G14235" s="4" t="n">
        <x:f>COUNTIFS(Relaciones!$D$14223:$D$14494,E14235,Relaciones!$E$14223:$E$14494,D14235,Relaciones!$F$14223:$F$14494,F14235)</x:f>
        <x:v>1</x:v>
      </x:c>
      <x:c r="H14235" s="4"/>
    </x:row>
    <x:row r="14236" ht="23" customHeight="1">
      <x:c r="A14236" s="4" t="str">
        <x:v>Córdoba</x:v>
      </x:c>
      <x:c r="B14236" s="4" t="str">
        <x:v>2.º ESO</x:v>
      </x:c>
      <x:c r="C14236" s="4" t="str">
        <x:v>A</x:v>
      </x:c>
      <x:c r="D14236" s="13" t="str">
        <x:v>01097</x:v>
      </x:c>
      <x:c r="E14236" s="13" t="str">
        <x:v>01098</x:v>
      </x:c>
      <x:c r="F14236" s="4" t="str">
        <x:v>amistad</x:v>
      </x:c>
      <x:c r="G14236" s="4" t="n">
        <x:f>COUNTIFS(Relaciones!$D$14223:$D$14494,E14236,Relaciones!$E$14223:$E$14494,D14236,Relaciones!$F$14223:$F$14494,F14236)</x:f>
        <x:v>1</x:v>
      </x:c>
      <x:c r="H14236" s="4"/>
    </x:row>
    <x:row r="14237" ht="23" customHeight="1">
      <x:c r="A14237" s="4" t="str">
        <x:v>Córdoba</x:v>
      </x:c>
      <x:c r="B14237" s="4" t="str">
        <x:v>2.º ESO</x:v>
      </x:c>
      <x:c r="C14237" s="4" t="str">
        <x:v>A</x:v>
      </x:c>
      <x:c r="D14237" s="13" t="str">
        <x:v>01098</x:v>
      </x:c>
      <x:c r="E14237" s="13" t="str">
        <x:v>01093</x:v>
      </x:c>
      <x:c r="F14237" s="4" t="str">
        <x:v>amistad</x:v>
      </x:c>
      <x:c r="G14237" s="4" t="n">
        <x:f>COUNTIFS(Relaciones!$D$14223:$D$14494,E14237,Relaciones!$E$14223:$E$14494,D14237,Relaciones!$F$14223:$F$14494,F14237)</x:f>
        <x:v>0</x:v>
      </x:c>
      <x:c r="H14237" s="4"/>
    </x:row>
    <x:row r="14238" ht="23" customHeight="1">
      <x:c r="A14238" s="4" t="str">
        <x:v>Córdoba</x:v>
      </x:c>
      <x:c r="B14238" s="4" t="str">
        <x:v>2.º ESO</x:v>
      </x:c>
      <x:c r="C14238" s="4" t="str">
        <x:v>A</x:v>
      </x:c>
      <x:c r="D14238" s="13" t="str">
        <x:v>01098</x:v>
      </x:c>
      <x:c r="E14238" s="13" t="str">
        <x:v>01097</x:v>
      </x:c>
      <x:c r="F14238" s="4" t="str">
        <x:v>amistad</x:v>
      </x:c>
      <x:c r="G14238" s="4" t="n">
        <x:f>COUNTIFS(Relaciones!$D$14223:$D$14494,E14238,Relaciones!$E$14223:$E$14494,D14238,Relaciones!$F$14223:$F$14494,F14238)</x:f>
        <x:v>1</x:v>
      </x:c>
      <x:c r="H14238" s="4"/>
    </x:row>
    <x:row r="14239" ht="23" customHeight="1">
      <x:c r="A14239" s="4" t="str">
        <x:v>Córdoba</x:v>
      </x:c>
      <x:c r="B14239" s="4" t="str">
        <x:v>2.º ESO</x:v>
      </x:c>
      <x:c r="C14239" s="4" t="str">
        <x:v>A</x:v>
      </x:c>
      <x:c r="D14239" s="13" t="str">
        <x:v>01098</x:v>
      </x:c>
      <x:c r="E14239" s="13" t="str">
        <x:v>01099</x:v>
      </x:c>
      <x:c r="F14239" s="4" t="str">
        <x:v>amistad</x:v>
      </x:c>
      <x:c r="G14239" s="4" t="n">
        <x:f>COUNTIFS(Relaciones!$D$14223:$D$14494,E14239,Relaciones!$E$14223:$E$14494,D14239,Relaciones!$F$14223:$F$14494,F14239)</x:f>
        <x:v>1</x:v>
      </x:c>
      <x:c r="H14239" s="4"/>
    </x:row>
    <x:row r="14240" ht="23" customHeight="1">
      <x:c r="A14240" s="4" t="str">
        <x:v>Córdoba</x:v>
      </x:c>
      <x:c r="B14240" s="4" t="str">
        <x:v>2.º ESO</x:v>
      </x:c>
      <x:c r="C14240" s="4" t="str">
        <x:v>A</x:v>
      </x:c>
      <x:c r="D14240" s="13" t="str">
        <x:v>01099</x:v>
      </x:c>
      <x:c r="E14240" s="13" t="str">
        <x:v>01093</x:v>
      </x:c>
      <x:c r="F14240" s="4" t="str">
        <x:v>amistad</x:v>
      </x:c>
      <x:c r="G14240" s="4" t="n">
        <x:f>COUNTIFS(Relaciones!$D$14223:$D$14494,E14240,Relaciones!$E$14223:$E$14494,D14240,Relaciones!$F$14223:$F$14494,F14240)</x:f>
        <x:v>0</x:v>
      </x:c>
      <x:c r="H14240" s="4"/>
    </x:row>
    <x:row r="14241" ht="23" customHeight="1">
      <x:c r="A14241" s="4" t="str">
        <x:v>Córdoba</x:v>
      </x:c>
      <x:c r="B14241" s="4" t="str">
        <x:v>2.º ESO</x:v>
      </x:c>
      <x:c r="C14241" s="4" t="str">
        <x:v>A</x:v>
      </x:c>
      <x:c r="D14241" s="13" t="str">
        <x:v>01099</x:v>
      </x:c>
      <x:c r="E14241" s="13" t="str">
        <x:v>01098</x:v>
      </x:c>
      <x:c r="F14241" s="4" t="str">
        <x:v>amistad</x:v>
      </x:c>
      <x:c r="G14241" s="4" t="n">
        <x:f>COUNTIFS(Relaciones!$D$14223:$D$14494,E14241,Relaciones!$E$14223:$E$14494,D14241,Relaciones!$F$14223:$F$14494,F14241)</x:f>
        <x:v>1</x:v>
      </x:c>
      <x:c r="H14241" s="4"/>
    </x:row>
    <x:row r="14242" ht="23" customHeight="1">
      <x:c r="A14242" s="4" t="str">
        <x:v>Córdoba</x:v>
      </x:c>
      <x:c r="B14242" s="4" t="str">
        <x:v>2.º ESO</x:v>
      </x:c>
      <x:c r="C14242" s="4" t="str">
        <x:v>A</x:v>
      </x:c>
      <x:c r="D14242" s="13" t="str">
        <x:v>01099</x:v>
      </x:c>
      <x:c r="E14242" s="13" t="str">
        <x:v>01100</x:v>
      </x:c>
      <x:c r="F14242" s="4" t="str">
        <x:v>amistad</x:v>
      </x:c>
      <x:c r="G14242" s="4" t="n">
        <x:f>COUNTIFS(Relaciones!$D$14223:$D$14494,E14242,Relaciones!$E$14223:$E$14494,D14242,Relaciones!$F$14223:$F$14494,F14242)</x:f>
        <x:v>1</x:v>
      </x:c>
      <x:c r="H14242" s="4"/>
    </x:row>
    <x:row r="14243" ht="23" customHeight="1">
      <x:c r="A14243" s="4" t="str">
        <x:v>Córdoba</x:v>
      </x:c>
      <x:c r="B14243" s="4" t="str">
        <x:v>2.º ESO</x:v>
      </x:c>
      <x:c r="C14243" s="4" t="str">
        <x:v>A</x:v>
      </x:c>
      <x:c r="D14243" s="13" t="str">
        <x:v>01100</x:v>
      </x:c>
      <x:c r="E14243" s="13" t="str">
        <x:v>01093</x:v>
      </x:c>
      <x:c r="F14243" s="4" t="str">
        <x:v>amistad</x:v>
      </x:c>
      <x:c r="G14243" s="4" t="n">
        <x:f>COUNTIFS(Relaciones!$D$14223:$D$14494,E14243,Relaciones!$E$14223:$E$14494,D14243,Relaciones!$F$14223:$F$14494,F14243)</x:f>
        <x:v>0</x:v>
      </x:c>
      <x:c r="H14243" s="4"/>
    </x:row>
    <x:row r="14244" ht="23" customHeight="1">
      <x:c r="A14244" s="4" t="str">
        <x:v>Córdoba</x:v>
      </x:c>
      <x:c r="B14244" s="4" t="str">
        <x:v>2.º ESO</x:v>
      </x:c>
      <x:c r="C14244" s="4" t="str">
        <x:v>A</x:v>
      </x:c>
      <x:c r="D14244" s="13" t="str">
        <x:v>01100</x:v>
      </x:c>
      <x:c r="E14244" s="13" t="str">
        <x:v>01099</x:v>
      </x:c>
      <x:c r="F14244" s="4" t="str">
        <x:v>amistad</x:v>
      </x:c>
      <x:c r="G14244" s="4" t="n">
        <x:f>COUNTIFS(Relaciones!$D$14223:$D$14494,E14244,Relaciones!$E$14223:$E$14494,D14244,Relaciones!$F$14223:$F$14494,F14244)</x:f>
        <x:v>1</x:v>
      </x:c>
      <x:c r="H14244" s="4"/>
    </x:row>
    <x:row r="14245" ht="23" customHeight="1">
      <x:c r="A14245" s="4" t="str">
        <x:v>Córdoba</x:v>
      </x:c>
      <x:c r="B14245" s="4" t="str">
        <x:v>2.º ESO</x:v>
      </x:c>
      <x:c r="C14245" s="4" t="str">
        <x:v>A</x:v>
      </x:c>
      <x:c r="D14245" s="13" t="str">
        <x:v>01100</x:v>
      </x:c>
      <x:c r="E14245" s="13" t="str">
        <x:v>01101</x:v>
      </x:c>
      <x:c r="F14245" s="4" t="str">
        <x:v>amistad</x:v>
      </x:c>
      <x:c r="G14245" s="4" t="n">
        <x:f>COUNTIFS(Relaciones!$D$14223:$D$14494,E14245,Relaciones!$E$14223:$E$14494,D14245,Relaciones!$F$14223:$F$14494,F14245)</x:f>
        <x:v>1</x:v>
      </x:c>
      <x:c r="H14245" s="4"/>
    </x:row>
    <x:row r="14246" ht="23" customHeight="1">
      <x:c r="A14246" s="4" t="str">
        <x:v>Córdoba</x:v>
      </x:c>
      <x:c r="B14246" s="4" t="str">
        <x:v>2.º ESO</x:v>
      </x:c>
      <x:c r="C14246" s="4" t="str">
        <x:v>A</x:v>
      </x:c>
      <x:c r="D14246" s="13" t="str">
        <x:v>01101</x:v>
      </x:c>
      <x:c r="E14246" s="13" t="str">
        <x:v>01093</x:v>
      </x:c>
      <x:c r="F14246" s="4" t="str">
        <x:v>amistad</x:v>
      </x:c>
      <x:c r="G14246" s="4" t="n">
        <x:f>COUNTIFS(Relaciones!$D$14223:$D$14494,E14246,Relaciones!$E$14223:$E$14494,D14246,Relaciones!$F$14223:$F$14494,F14246)</x:f>
        <x:v>0</x:v>
      </x:c>
      <x:c r="H14246" s="4"/>
    </x:row>
    <x:row r="14247" ht="23" customHeight="1">
      <x:c r="A14247" s="4" t="str">
        <x:v>Córdoba</x:v>
      </x:c>
      <x:c r="B14247" s="4" t="str">
        <x:v>2.º ESO</x:v>
      </x:c>
      <x:c r="C14247" s="4" t="str">
        <x:v>A</x:v>
      </x:c>
      <x:c r="D14247" s="13" t="str">
        <x:v>01101</x:v>
      </x:c>
      <x:c r="E14247" s="13" t="str">
        <x:v>01100</x:v>
      </x:c>
      <x:c r="F14247" s="4" t="str">
        <x:v>amistad</x:v>
      </x:c>
      <x:c r="G14247" s="4" t="n">
        <x:f>COUNTIFS(Relaciones!$D$14223:$D$14494,E14247,Relaciones!$E$14223:$E$14494,D14247,Relaciones!$F$14223:$F$14494,F14247)</x:f>
        <x:v>1</x:v>
      </x:c>
      <x:c r="H14247" s="4"/>
    </x:row>
    <x:row r="14248" ht="23" customHeight="1">
      <x:c r="A14248" s="4" t="str">
        <x:v>Córdoba</x:v>
      </x:c>
      <x:c r="B14248" s="4" t="str">
        <x:v>2.º ESO</x:v>
      </x:c>
      <x:c r="C14248" s="4" t="str">
        <x:v>A</x:v>
      </x:c>
      <x:c r="D14248" s="13" t="str">
        <x:v>01101</x:v>
      </x:c>
      <x:c r="E14248" s="13" t="str">
        <x:v>01102</x:v>
      </x:c>
      <x:c r="F14248" s="4" t="str">
        <x:v>amistad</x:v>
      </x:c>
      <x:c r="G14248" s="4" t="n">
        <x:f>COUNTIFS(Relaciones!$D$14223:$D$14494,E14248,Relaciones!$E$14223:$E$14494,D14248,Relaciones!$F$14223:$F$14494,F14248)</x:f>
        <x:v>1</x:v>
      </x:c>
      <x:c r="H14248" s="4"/>
    </x:row>
    <x:row r="14249" ht="23" customHeight="1">
      <x:c r="A14249" s="4" t="str">
        <x:v>Córdoba</x:v>
      </x:c>
      <x:c r="B14249" s="4" t="str">
        <x:v>2.º ESO</x:v>
      </x:c>
      <x:c r="C14249" s="4" t="str">
        <x:v>A</x:v>
      </x:c>
      <x:c r="D14249" s="13" t="str">
        <x:v>01102</x:v>
      </x:c>
      <x:c r="E14249" s="13" t="str">
        <x:v>01093</x:v>
      </x:c>
      <x:c r="F14249" s="4" t="str">
        <x:v>amistad</x:v>
      </x:c>
      <x:c r="G14249" s="4" t="n">
        <x:f>COUNTIFS(Relaciones!$D$14223:$D$14494,E14249,Relaciones!$E$14223:$E$14494,D14249,Relaciones!$F$14223:$F$14494,F14249)</x:f>
        <x:v>0</x:v>
      </x:c>
      <x:c r="H14249" s="4"/>
    </x:row>
    <x:row r="14250" ht="23" customHeight="1">
      <x:c r="A14250" s="4" t="str">
        <x:v>Córdoba</x:v>
      </x:c>
      <x:c r="B14250" s="4" t="str">
        <x:v>2.º ESO</x:v>
      </x:c>
      <x:c r="C14250" s="4" t="str">
        <x:v>A</x:v>
      </x:c>
      <x:c r="D14250" s="13" t="str">
        <x:v>01102</x:v>
      </x:c>
      <x:c r="E14250" s="13" t="str">
        <x:v>01101</x:v>
      </x:c>
      <x:c r="F14250" s="4" t="str">
        <x:v>amistad</x:v>
      </x:c>
      <x:c r="G14250" s="4" t="n">
        <x:f>COUNTIFS(Relaciones!$D$14223:$D$14494,E14250,Relaciones!$E$14223:$E$14494,D14250,Relaciones!$F$14223:$F$14494,F14250)</x:f>
        <x:v>1</x:v>
      </x:c>
      <x:c r="H14250" s="4"/>
    </x:row>
    <x:row r="14251" ht="23" customHeight="1">
      <x:c r="A14251" s="4" t="str">
        <x:v>Córdoba</x:v>
      </x:c>
      <x:c r="B14251" s="4" t="str">
        <x:v>2.º ESO</x:v>
      </x:c>
      <x:c r="C14251" s="4" t="str">
        <x:v>A</x:v>
      </x:c>
      <x:c r="D14251" s="13" t="str">
        <x:v>01102</x:v>
      </x:c>
      <x:c r="E14251" s="13" t="str">
        <x:v>01103</x:v>
      </x:c>
      <x:c r="F14251" s="4" t="str">
        <x:v>amistad</x:v>
      </x:c>
      <x:c r="G14251" s="4" t="n">
        <x:f>COUNTIFS(Relaciones!$D$14223:$D$14494,E14251,Relaciones!$E$14223:$E$14494,D14251,Relaciones!$F$14223:$F$14494,F14251)</x:f>
        <x:v>1</x:v>
      </x:c>
      <x:c r="H14251" s="4"/>
    </x:row>
    <x:row r="14252" ht="23" customHeight="1">
      <x:c r="A14252" s="4" t="str">
        <x:v>Córdoba</x:v>
      </x:c>
      <x:c r="B14252" s="4" t="str">
        <x:v>2.º ESO</x:v>
      </x:c>
      <x:c r="C14252" s="4" t="str">
        <x:v>A</x:v>
      </x:c>
      <x:c r="D14252" s="13" t="str">
        <x:v>01103</x:v>
      </x:c>
      <x:c r="E14252" s="13" t="str">
        <x:v>01093</x:v>
      </x:c>
      <x:c r="F14252" s="4" t="str">
        <x:v>amistad</x:v>
      </x:c>
      <x:c r="G14252" s="4" t="n">
        <x:f>COUNTIFS(Relaciones!$D$14223:$D$14494,E14252,Relaciones!$E$14223:$E$14494,D14252,Relaciones!$F$14223:$F$14494,F14252)</x:f>
        <x:v>0</x:v>
      </x:c>
      <x:c r="H14252" s="4"/>
    </x:row>
    <x:row r="14253" ht="23" customHeight="1">
      <x:c r="A14253" s="4" t="str">
        <x:v>Córdoba</x:v>
      </x:c>
      <x:c r="B14253" s="4" t="str">
        <x:v>2.º ESO</x:v>
      </x:c>
      <x:c r="C14253" s="4" t="str">
        <x:v>A</x:v>
      </x:c>
      <x:c r="D14253" s="13" t="str">
        <x:v>01103</x:v>
      </x:c>
      <x:c r="E14253" s="13" t="str">
        <x:v>01102</x:v>
      </x:c>
      <x:c r="F14253" s="4" t="str">
        <x:v>amistad</x:v>
      </x:c>
      <x:c r="G14253" s="4" t="n">
        <x:f>COUNTIFS(Relaciones!$D$14223:$D$14494,E14253,Relaciones!$E$14223:$E$14494,D14253,Relaciones!$F$14223:$F$14494,F14253)</x:f>
        <x:v>1</x:v>
      </x:c>
      <x:c r="H14253" s="4"/>
    </x:row>
    <x:row r="14254" ht="23" customHeight="1">
      <x:c r="A14254" s="4" t="str">
        <x:v>Córdoba</x:v>
      </x:c>
      <x:c r="B14254" s="4" t="str">
        <x:v>2.º ESO</x:v>
      </x:c>
      <x:c r="C14254" s="4" t="str">
        <x:v>A</x:v>
      </x:c>
      <x:c r="D14254" s="13" t="str">
        <x:v>01103</x:v>
      </x:c>
      <x:c r="E14254" s="13" t="str">
        <x:v>01104</x:v>
      </x:c>
      <x:c r="F14254" s="4" t="str">
        <x:v>amistad</x:v>
      </x:c>
      <x:c r="G14254" s="4" t="n">
        <x:f>COUNTIFS(Relaciones!$D$14223:$D$14494,E14254,Relaciones!$E$14223:$E$14494,D14254,Relaciones!$F$14223:$F$14494,F14254)</x:f>
        <x:v>1</x:v>
      </x:c>
      <x:c r="H14254" s="4"/>
    </x:row>
    <x:row r="14255" ht="23" customHeight="1">
      <x:c r="A14255" s="4" t="str">
        <x:v>Córdoba</x:v>
      </x:c>
      <x:c r="B14255" s="4" t="str">
        <x:v>2.º ESO</x:v>
      </x:c>
      <x:c r="C14255" s="4" t="str">
        <x:v>A</x:v>
      </x:c>
      <x:c r="D14255" s="13" t="str">
        <x:v>01104</x:v>
      </x:c>
      <x:c r="E14255" s="13" t="str">
        <x:v>01093</x:v>
      </x:c>
      <x:c r="F14255" s="4" t="str">
        <x:v>amistad</x:v>
      </x:c>
      <x:c r="G14255" s="4" t="n">
        <x:f>COUNTIFS(Relaciones!$D$14223:$D$14494,E14255,Relaciones!$E$14223:$E$14494,D14255,Relaciones!$F$14223:$F$14494,F14255)</x:f>
        <x:v>0</x:v>
      </x:c>
      <x:c r="H14255" s="4"/>
    </x:row>
    <x:row r="14256" ht="23" customHeight="1">
      <x:c r="A14256" s="4" t="str">
        <x:v>Córdoba</x:v>
      </x:c>
      <x:c r="B14256" s="4" t="str">
        <x:v>2.º ESO</x:v>
      </x:c>
      <x:c r="C14256" s="4" t="str">
        <x:v>A</x:v>
      </x:c>
      <x:c r="D14256" s="13" t="str">
        <x:v>01104</x:v>
      </x:c>
      <x:c r="E14256" s="13" t="str">
        <x:v>01103</x:v>
      </x:c>
      <x:c r="F14256" s="4" t="str">
        <x:v>amistad</x:v>
      </x:c>
      <x:c r="G14256" s="4" t="n">
        <x:f>COUNTIFS(Relaciones!$D$14223:$D$14494,E14256,Relaciones!$E$14223:$E$14494,D14256,Relaciones!$F$14223:$F$14494,F14256)</x:f>
        <x:v>1</x:v>
      </x:c>
      <x:c r="H14256" s="4"/>
    </x:row>
    <x:row r="14257" ht="23" customHeight="1">
      <x:c r="A14257" s="4" t="str">
        <x:v>Córdoba</x:v>
      </x:c>
      <x:c r="B14257" s="4" t="str">
        <x:v>2.º ESO</x:v>
      </x:c>
      <x:c r="C14257" s="4" t="str">
        <x:v>A</x:v>
      </x:c>
      <x:c r="D14257" s="13" t="str">
        <x:v>01104</x:v>
      </x:c>
      <x:c r="E14257" s="13" t="str">
        <x:v>01105</x:v>
      </x:c>
      <x:c r="F14257" s="4" t="str">
        <x:v>amistad</x:v>
      </x:c>
      <x:c r="G14257" s="4" t="n">
        <x:f>COUNTIFS(Relaciones!$D$14223:$D$14494,E14257,Relaciones!$E$14223:$E$14494,D14257,Relaciones!$F$14223:$F$14494,F14257)</x:f>
        <x:v>1</x:v>
      </x:c>
      <x:c r="H14257" s="4"/>
    </x:row>
    <x:row r="14258" ht="23" customHeight="1">
      <x:c r="A14258" s="4" t="str">
        <x:v>Córdoba</x:v>
      </x:c>
      <x:c r="B14258" s="4" t="str">
        <x:v>2.º ESO</x:v>
      </x:c>
      <x:c r="C14258" s="4" t="str">
        <x:v>A</x:v>
      </x:c>
      <x:c r="D14258" s="13" t="str">
        <x:v>01105</x:v>
      </x:c>
      <x:c r="E14258" s="13" t="str">
        <x:v>01093</x:v>
      </x:c>
      <x:c r="F14258" s="4" t="str">
        <x:v>amistad</x:v>
      </x:c>
      <x:c r="G14258" s="4" t="n">
        <x:f>COUNTIFS(Relaciones!$D$14223:$D$14494,E14258,Relaciones!$E$14223:$E$14494,D14258,Relaciones!$F$14223:$F$14494,F14258)</x:f>
        <x:v>0</x:v>
      </x:c>
      <x:c r="H14258" s="4"/>
    </x:row>
    <x:row r="14259" ht="23" customHeight="1">
      <x:c r="A14259" s="4" t="str">
        <x:v>Córdoba</x:v>
      </x:c>
      <x:c r="B14259" s="4" t="str">
        <x:v>2.º ESO</x:v>
      </x:c>
      <x:c r="C14259" s="4" t="str">
        <x:v>A</x:v>
      </x:c>
      <x:c r="D14259" s="13" t="str">
        <x:v>01105</x:v>
      </x:c>
      <x:c r="E14259" s="13" t="str">
        <x:v>01104</x:v>
      </x:c>
      <x:c r="F14259" s="4" t="str">
        <x:v>amistad</x:v>
      </x:c>
      <x:c r="G14259" s="4" t="n">
        <x:f>COUNTIFS(Relaciones!$D$14223:$D$14494,E14259,Relaciones!$E$14223:$E$14494,D14259,Relaciones!$F$14223:$F$14494,F14259)</x:f>
        <x:v>1</x:v>
      </x:c>
      <x:c r="H14259" s="4"/>
    </x:row>
    <x:row r="14260" ht="23" customHeight="1">
      <x:c r="A14260" s="4" t="str">
        <x:v>Córdoba</x:v>
      </x:c>
      <x:c r="B14260" s="4" t="str">
        <x:v>2.º ESO</x:v>
      </x:c>
      <x:c r="C14260" s="4" t="str">
        <x:v>A</x:v>
      </x:c>
      <x:c r="D14260" s="13" t="str">
        <x:v>01105</x:v>
      </x:c>
      <x:c r="E14260" s="13" t="str">
        <x:v>01106</x:v>
      </x:c>
      <x:c r="F14260" s="4" t="str">
        <x:v>amistad</x:v>
      </x:c>
      <x:c r="G14260" s="4" t="n">
        <x:f>COUNTIFS(Relaciones!$D$14223:$D$14494,E14260,Relaciones!$E$14223:$E$14494,D14260,Relaciones!$F$14223:$F$14494,F14260)</x:f>
        <x:v>1</x:v>
      </x:c>
      <x:c r="H14260" s="4"/>
    </x:row>
    <x:row r="14261" ht="23" customHeight="1">
      <x:c r="A14261" s="4" t="str">
        <x:v>Córdoba</x:v>
      </x:c>
      <x:c r="B14261" s="4" t="str">
        <x:v>2.º ESO</x:v>
      </x:c>
      <x:c r="C14261" s="4" t="str">
        <x:v>A</x:v>
      </x:c>
      <x:c r="D14261" s="13" t="str">
        <x:v>01106</x:v>
      </x:c>
      <x:c r="E14261" s="13" t="str">
        <x:v>01093</x:v>
      </x:c>
      <x:c r="F14261" s="4" t="str">
        <x:v>amistad</x:v>
      </x:c>
      <x:c r="G14261" s="4" t="n">
        <x:f>COUNTIFS(Relaciones!$D$14223:$D$14494,E14261,Relaciones!$E$14223:$E$14494,D14261,Relaciones!$F$14223:$F$14494,F14261)</x:f>
        <x:v>1</x:v>
      </x:c>
      <x:c r="H14261" s="4"/>
    </x:row>
    <x:row r="14262" ht="23" customHeight="1">
      <x:c r="A14262" s="4" t="str">
        <x:v>Córdoba</x:v>
      </x:c>
      <x:c r="B14262" s="4" t="str">
        <x:v>2.º ESO</x:v>
      </x:c>
      <x:c r="C14262" s="4" t="str">
        <x:v>A</x:v>
      </x:c>
      <x:c r="D14262" s="13" t="str">
        <x:v>01106</x:v>
      </x:c>
      <x:c r="E14262" s="13" t="str">
        <x:v>01105</x:v>
      </x:c>
      <x:c r="F14262" s="4" t="str">
        <x:v>amistad</x:v>
      </x:c>
      <x:c r="G14262" s="4" t="n">
        <x:f>COUNTIFS(Relaciones!$D$14223:$D$14494,E14262,Relaciones!$E$14223:$E$14494,D14262,Relaciones!$F$14223:$F$14494,F14262)</x:f>
        <x:v>1</x:v>
      </x:c>
      <x:c r="H14262" s="4"/>
    </x:row>
    <x:row r="14263" ht="23" customHeight="1">
      <x:c r="A14263" s="4" t="str">
        <x:v>Córdoba</x:v>
      </x:c>
      <x:c r="B14263" s="4" t="str">
        <x:v>2.º ESO</x:v>
      </x:c>
      <x:c r="C14263" s="4" t="str">
        <x:v>A</x:v>
      </x:c>
      <x:c r="D14263" s="13" t="str">
        <x:v>01107</x:v>
      </x:c>
      <x:c r="E14263" s="13" t="str">
        <x:v>01093</x:v>
      </x:c>
      <x:c r="F14263" s="4" t="str">
        <x:v>amistad</x:v>
      </x:c>
      <x:c r="G14263" s="4" t="n">
        <x:f>COUNTIFS(Relaciones!$D$14223:$D$14494,E14263,Relaciones!$E$14223:$E$14494,D14263,Relaciones!$F$14223:$F$14494,F14263)</x:f>
        <x:v>1</x:v>
      </x:c>
      <x:c r="H14263" s="4"/>
    </x:row>
    <x:row r="14264" ht="23" customHeight="1">
      <x:c r="A14264" s="4" t="str">
        <x:v>Córdoba</x:v>
      </x:c>
      <x:c r="B14264" s="4" t="str">
        <x:v>2.º ESO</x:v>
      </x:c>
      <x:c r="C14264" s="4" t="str">
        <x:v>A</x:v>
      </x:c>
      <x:c r="D14264" s="13" t="str">
        <x:v>01107</x:v>
      </x:c>
      <x:c r="E14264" s="13" t="str">
        <x:v>01108</x:v>
      </x:c>
      <x:c r="F14264" s="4" t="str">
        <x:v>amistad</x:v>
      </x:c>
      <x:c r="G14264" s="4" t="n">
        <x:f>COUNTIFS(Relaciones!$D$14223:$D$14494,E14264,Relaciones!$E$14223:$E$14494,D14264,Relaciones!$F$14223:$F$14494,F14264)</x:f>
        <x:v>1</x:v>
      </x:c>
      <x:c r="H14264" s="4"/>
    </x:row>
    <x:row r="14265" ht="23" customHeight="1">
      <x:c r="A14265" s="4" t="str">
        <x:v>Córdoba</x:v>
      </x:c>
      <x:c r="B14265" s="4" t="str">
        <x:v>2.º ESO</x:v>
      </x:c>
      <x:c r="C14265" s="4" t="str">
        <x:v>A</x:v>
      </x:c>
      <x:c r="D14265" s="13" t="str">
        <x:v>01107</x:v>
      </x:c>
      <x:c r="E14265" s="13" t="str">
        <x:v>01120</x:v>
      </x:c>
      <x:c r="F14265" s="4" t="str">
        <x:v>amistad</x:v>
      </x:c>
      <x:c r="G14265" s="4" t="n">
        <x:f>COUNTIFS(Relaciones!$D$14223:$D$14494,E14265,Relaciones!$E$14223:$E$14494,D14265,Relaciones!$F$14223:$F$14494,F14265)</x:f>
        <x:v>1</x:v>
      </x:c>
      <x:c r="H14265" s="4"/>
    </x:row>
    <x:row r="14266" ht="23" customHeight="1">
      <x:c r="A14266" s="4" t="str">
        <x:v>Córdoba</x:v>
      </x:c>
      <x:c r="B14266" s="4" t="str">
        <x:v>2.º ESO</x:v>
      </x:c>
      <x:c r="C14266" s="4" t="str">
        <x:v>A</x:v>
      </x:c>
      <x:c r="D14266" s="13" t="str">
        <x:v>01108</x:v>
      </x:c>
      <x:c r="E14266" s="13" t="str">
        <x:v>01107</x:v>
      </x:c>
      <x:c r="F14266" s="4" t="str">
        <x:v>amistad</x:v>
      </x:c>
      <x:c r="G14266" s="4" t="n">
        <x:f>COUNTIFS(Relaciones!$D$14223:$D$14494,E14266,Relaciones!$E$14223:$E$14494,D14266,Relaciones!$F$14223:$F$14494,F14266)</x:f>
        <x:v>1</x:v>
      </x:c>
      <x:c r="H14266" s="4"/>
    </x:row>
    <x:row r="14267" ht="23" customHeight="1">
      <x:c r="A14267" s="4" t="str">
        <x:v>Córdoba</x:v>
      </x:c>
      <x:c r="B14267" s="4" t="str">
        <x:v>2.º ESO</x:v>
      </x:c>
      <x:c r="C14267" s="4" t="str">
        <x:v>A</x:v>
      </x:c>
      <x:c r="D14267" s="13" t="str">
        <x:v>01108</x:v>
      </x:c>
      <x:c r="E14267" s="13" t="str">
        <x:v>01109</x:v>
      </x:c>
      <x:c r="F14267" s="4" t="str">
        <x:v>amistad</x:v>
      </x:c>
      <x:c r="G14267" s="4" t="n">
        <x:f>COUNTIFS(Relaciones!$D$14223:$D$14494,E14267,Relaciones!$E$14223:$E$14494,D14267,Relaciones!$F$14223:$F$14494,F14267)</x:f>
        <x:v>1</x:v>
      </x:c>
      <x:c r="H14267" s="4"/>
    </x:row>
    <x:row r="14268" ht="23" customHeight="1">
      <x:c r="A14268" s="4" t="str">
        <x:v>Córdoba</x:v>
      </x:c>
      <x:c r="B14268" s="4" t="str">
        <x:v>2.º ESO</x:v>
      </x:c>
      <x:c r="C14268" s="4" t="str">
        <x:v>A</x:v>
      </x:c>
      <x:c r="D14268" s="13" t="str">
        <x:v>01109</x:v>
      </x:c>
      <x:c r="E14268" s="13" t="str">
        <x:v>01093</x:v>
      </x:c>
      <x:c r="F14268" s="4" t="str">
        <x:v>amistad</x:v>
      </x:c>
      <x:c r="G14268" s="4" t="n">
        <x:f>COUNTIFS(Relaciones!$D$14223:$D$14494,E14268,Relaciones!$E$14223:$E$14494,D14268,Relaciones!$F$14223:$F$14494,F14268)</x:f>
        <x:v>0</x:v>
      </x:c>
      <x:c r="H14268" s="4"/>
    </x:row>
    <x:row r="14269" ht="23" customHeight="1">
      <x:c r="A14269" s="4" t="str">
        <x:v>Córdoba</x:v>
      </x:c>
      <x:c r="B14269" s="4" t="str">
        <x:v>2.º ESO</x:v>
      </x:c>
      <x:c r="C14269" s="4" t="str">
        <x:v>A</x:v>
      </x:c>
      <x:c r="D14269" s="13" t="str">
        <x:v>01109</x:v>
      </x:c>
      <x:c r="E14269" s="13" t="str">
        <x:v>01107</x:v>
      </x:c>
      <x:c r="F14269" s="4" t="str">
        <x:v>amistad</x:v>
      </x:c>
      <x:c r="G14269" s="4" t="n">
        <x:f>COUNTIFS(Relaciones!$D$14223:$D$14494,E14269,Relaciones!$E$14223:$E$14494,D14269,Relaciones!$F$14223:$F$14494,F14269)</x:f>
        <x:v>0</x:v>
      </x:c>
      <x:c r="H14269" s="4"/>
    </x:row>
    <x:row r="14270" ht="23" customHeight="1">
      <x:c r="A14270" s="4" t="str">
        <x:v>Córdoba</x:v>
      </x:c>
      <x:c r="B14270" s="4" t="str">
        <x:v>2.º ESO</x:v>
      </x:c>
      <x:c r="C14270" s="4" t="str">
        <x:v>A</x:v>
      </x:c>
      <x:c r="D14270" s="13" t="str">
        <x:v>01109</x:v>
      </x:c>
      <x:c r="E14270" s="13" t="str">
        <x:v>01108</x:v>
      </x:c>
      <x:c r="F14270" s="4" t="str">
        <x:v>amistad</x:v>
      </x:c>
      <x:c r="G14270" s="4" t="n">
        <x:f>COUNTIFS(Relaciones!$D$14223:$D$14494,E14270,Relaciones!$E$14223:$E$14494,D14270,Relaciones!$F$14223:$F$14494,F14270)</x:f>
        <x:v>1</x:v>
      </x:c>
      <x:c r="H14270" s="4"/>
    </x:row>
    <x:row r="14271" ht="23" customHeight="1">
      <x:c r="A14271" s="4" t="str">
        <x:v>Córdoba</x:v>
      </x:c>
      <x:c r="B14271" s="4" t="str">
        <x:v>2.º ESO</x:v>
      </x:c>
      <x:c r="C14271" s="4" t="str">
        <x:v>A</x:v>
      </x:c>
      <x:c r="D14271" s="13" t="str">
        <x:v>01109</x:v>
      </x:c>
      <x:c r="E14271" s="13" t="str">
        <x:v>01110</x:v>
      </x:c>
      <x:c r="F14271" s="4" t="str">
        <x:v>amistad</x:v>
      </x:c>
      <x:c r="G14271" s="4" t="n">
        <x:f>COUNTIFS(Relaciones!$D$14223:$D$14494,E14271,Relaciones!$E$14223:$E$14494,D14271,Relaciones!$F$14223:$F$14494,F14271)</x:f>
        <x:v>1</x:v>
      </x:c>
      <x:c r="H14271" s="4"/>
    </x:row>
    <x:row r="14272" ht="23" customHeight="1">
      <x:c r="A14272" s="4" t="str">
        <x:v>Córdoba</x:v>
      </x:c>
      <x:c r="B14272" s="4" t="str">
        <x:v>2.º ESO</x:v>
      </x:c>
      <x:c r="C14272" s="4" t="str">
        <x:v>A</x:v>
      </x:c>
      <x:c r="D14272" s="13" t="str">
        <x:v>01110</x:v>
      </x:c>
      <x:c r="E14272" s="13" t="str">
        <x:v>01107</x:v>
      </x:c>
      <x:c r="F14272" s="4" t="str">
        <x:v>amistad</x:v>
      </x:c>
      <x:c r="G14272" s="4" t="n">
        <x:f>COUNTIFS(Relaciones!$D$14223:$D$14494,E14272,Relaciones!$E$14223:$E$14494,D14272,Relaciones!$F$14223:$F$14494,F14272)</x:f>
        <x:v>0</x:v>
      </x:c>
      <x:c r="H14272" s="4"/>
    </x:row>
    <x:row r="14273" ht="23" customHeight="1">
      <x:c r="A14273" s="4" t="str">
        <x:v>Córdoba</x:v>
      </x:c>
      <x:c r="B14273" s="4" t="str">
        <x:v>2.º ESO</x:v>
      </x:c>
      <x:c r="C14273" s="4" t="str">
        <x:v>A</x:v>
      </x:c>
      <x:c r="D14273" s="13" t="str">
        <x:v>01110</x:v>
      </x:c>
      <x:c r="E14273" s="13" t="str">
        <x:v>01109</x:v>
      </x:c>
      <x:c r="F14273" s="4" t="str">
        <x:v>amistad</x:v>
      </x:c>
      <x:c r="G14273" s="4" t="n">
        <x:f>COUNTIFS(Relaciones!$D$14223:$D$14494,E14273,Relaciones!$E$14223:$E$14494,D14273,Relaciones!$F$14223:$F$14494,F14273)</x:f>
        <x:v>1</x:v>
      </x:c>
      <x:c r="H14273" s="4"/>
    </x:row>
    <x:row r="14274" ht="23" customHeight="1">
      <x:c r="A14274" s="4" t="str">
        <x:v>Córdoba</x:v>
      </x:c>
      <x:c r="B14274" s="4" t="str">
        <x:v>2.º ESO</x:v>
      </x:c>
      <x:c r="C14274" s="4" t="str">
        <x:v>A</x:v>
      </x:c>
      <x:c r="D14274" s="13" t="str">
        <x:v>01110</x:v>
      </x:c>
      <x:c r="E14274" s="13" t="str">
        <x:v>01111</x:v>
      </x:c>
      <x:c r="F14274" s="4" t="str">
        <x:v>amistad</x:v>
      </x:c>
      <x:c r="G14274" s="4" t="n">
        <x:f>COUNTIFS(Relaciones!$D$14223:$D$14494,E14274,Relaciones!$E$14223:$E$14494,D14274,Relaciones!$F$14223:$F$14494,F14274)</x:f>
        <x:v>1</x:v>
      </x:c>
      <x:c r="H14274" s="4"/>
    </x:row>
    <x:row r="14275" ht="23" customHeight="1">
      <x:c r="A14275" s="4" t="str">
        <x:v>Córdoba</x:v>
      </x:c>
      <x:c r="B14275" s="4" t="str">
        <x:v>2.º ESO</x:v>
      </x:c>
      <x:c r="C14275" s="4" t="str">
        <x:v>A</x:v>
      </x:c>
      <x:c r="D14275" s="13" t="str">
        <x:v>01111</x:v>
      </x:c>
      <x:c r="E14275" s="13" t="str">
        <x:v>01093</x:v>
      </x:c>
      <x:c r="F14275" s="4" t="str">
        <x:v>amistad</x:v>
      </x:c>
      <x:c r="G14275" s="4" t="n">
        <x:f>COUNTIFS(Relaciones!$D$14223:$D$14494,E14275,Relaciones!$E$14223:$E$14494,D14275,Relaciones!$F$14223:$F$14494,F14275)</x:f>
        <x:v>0</x:v>
      </x:c>
      <x:c r="H14275" s="4"/>
    </x:row>
    <x:row r="14276" ht="23" customHeight="1">
      <x:c r="A14276" s="4" t="str">
        <x:v>Córdoba</x:v>
      </x:c>
      <x:c r="B14276" s="4" t="str">
        <x:v>2.º ESO</x:v>
      </x:c>
      <x:c r="C14276" s="4" t="str">
        <x:v>A</x:v>
      </x:c>
      <x:c r="D14276" s="13" t="str">
        <x:v>01111</x:v>
      </x:c>
      <x:c r="E14276" s="13" t="str">
        <x:v>01107</x:v>
      </x:c>
      <x:c r="F14276" s="4" t="str">
        <x:v>amistad</x:v>
      </x:c>
      <x:c r="G14276" s="4" t="n">
        <x:f>COUNTIFS(Relaciones!$D$14223:$D$14494,E14276,Relaciones!$E$14223:$E$14494,D14276,Relaciones!$F$14223:$F$14494,F14276)</x:f>
        <x:v>0</x:v>
      </x:c>
      <x:c r="H14276" s="4"/>
    </x:row>
    <x:row r="14277" ht="23" customHeight="1">
      <x:c r="A14277" s="4" t="str">
        <x:v>Córdoba</x:v>
      </x:c>
      <x:c r="B14277" s="4" t="str">
        <x:v>2.º ESO</x:v>
      </x:c>
      <x:c r="C14277" s="4" t="str">
        <x:v>A</x:v>
      </x:c>
      <x:c r="D14277" s="13" t="str">
        <x:v>01111</x:v>
      </x:c>
      <x:c r="E14277" s="13" t="str">
        <x:v>01110</x:v>
      </x:c>
      <x:c r="F14277" s="4" t="str">
        <x:v>amistad</x:v>
      </x:c>
      <x:c r="G14277" s="4" t="n">
        <x:f>COUNTIFS(Relaciones!$D$14223:$D$14494,E14277,Relaciones!$E$14223:$E$14494,D14277,Relaciones!$F$14223:$F$14494,F14277)</x:f>
        <x:v>1</x:v>
      </x:c>
      <x:c r="H14277" s="4"/>
    </x:row>
    <x:row r="14278" ht="23" customHeight="1">
      <x:c r="A14278" s="4" t="str">
        <x:v>Córdoba</x:v>
      </x:c>
      <x:c r="B14278" s="4" t="str">
        <x:v>2.º ESO</x:v>
      </x:c>
      <x:c r="C14278" s="4" t="str">
        <x:v>A</x:v>
      </x:c>
      <x:c r="D14278" s="13" t="str">
        <x:v>01111</x:v>
      </x:c>
      <x:c r="E14278" s="13" t="str">
        <x:v>01112</x:v>
      </x:c>
      <x:c r="F14278" s="4" t="str">
        <x:v>amistad</x:v>
      </x:c>
      <x:c r="G14278" s="4" t="n">
        <x:f>COUNTIFS(Relaciones!$D$14223:$D$14494,E14278,Relaciones!$E$14223:$E$14494,D14278,Relaciones!$F$14223:$F$14494,F14278)</x:f>
        <x:v>1</x:v>
      </x:c>
      <x:c r="H14278" s="4"/>
    </x:row>
    <x:row r="14279" ht="23" customHeight="1">
      <x:c r="A14279" s="4" t="str">
        <x:v>Córdoba</x:v>
      </x:c>
      <x:c r="B14279" s="4" t="str">
        <x:v>2.º ESO</x:v>
      </x:c>
      <x:c r="C14279" s="4" t="str">
        <x:v>A</x:v>
      </x:c>
      <x:c r="D14279" s="13" t="str">
        <x:v>01112</x:v>
      </x:c>
      <x:c r="E14279" s="13" t="str">
        <x:v>01107</x:v>
      </x:c>
      <x:c r="F14279" s="4" t="str">
        <x:v>amistad</x:v>
      </x:c>
      <x:c r="G14279" s="4" t="n">
        <x:f>COUNTIFS(Relaciones!$D$14223:$D$14494,E14279,Relaciones!$E$14223:$E$14494,D14279,Relaciones!$F$14223:$F$14494,F14279)</x:f>
        <x:v>0</x:v>
      </x:c>
      <x:c r="H14279" s="4"/>
    </x:row>
    <x:row r="14280" ht="23" customHeight="1">
      <x:c r="A14280" s="4" t="str">
        <x:v>Córdoba</x:v>
      </x:c>
      <x:c r="B14280" s="4" t="str">
        <x:v>2.º ESO</x:v>
      </x:c>
      <x:c r="C14280" s="4" t="str">
        <x:v>A</x:v>
      </x:c>
      <x:c r="D14280" s="13" t="str">
        <x:v>01112</x:v>
      </x:c>
      <x:c r="E14280" s="13" t="str">
        <x:v>01111</x:v>
      </x:c>
      <x:c r="F14280" s="4" t="str">
        <x:v>amistad</x:v>
      </x:c>
      <x:c r="G14280" s="4" t="n">
        <x:f>COUNTIFS(Relaciones!$D$14223:$D$14494,E14280,Relaciones!$E$14223:$E$14494,D14280,Relaciones!$F$14223:$F$14494,F14280)</x:f>
        <x:v>1</x:v>
      </x:c>
      <x:c r="H14280" s="4"/>
    </x:row>
    <x:row r="14281" ht="23" customHeight="1">
      <x:c r="A14281" s="4" t="str">
        <x:v>Córdoba</x:v>
      </x:c>
      <x:c r="B14281" s="4" t="str">
        <x:v>2.º ESO</x:v>
      </x:c>
      <x:c r="C14281" s="4" t="str">
        <x:v>A</x:v>
      </x:c>
      <x:c r="D14281" s="13" t="str">
        <x:v>01112</x:v>
      </x:c>
      <x:c r="E14281" s="13" t="str">
        <x:v>01113</x:v>
      </x:c>
      <x:c r="F14281" s="4" t="str">
        <x:v>amistad</x:v>
      </x:c>
      <x:c r="G14281" s="4" t="n">
        <x:f>COUNTIFS(Relaciones!$D$14223:$D$14494,E14281,Relaciones!$E$14223:$E$14494,D14281,Relaciones!$F$14223:$F$14494,F14281)</x:f>
        <x:v>1</x:v>
      </x:c>
      <x:c r="H14281" s="4"/>
    </x:row>
    <x:row r="14282" ht="23" customHeight="1">
      <x:c r="A14282" s="4" t="str">
        <x:v>Córdoba</x:v>
      </x:c>
      <x:c r="B14282" s="4" t="str">
        <x:v>2.º ESO</x:v>
      </x:c>
      <x:c r="C14282" s="4" t="str">
        <x:v>A</x:v>
      </x:c>
      <x:c r="D14282" s="13" t="str">
        <x:v>01113</x:v>
      </x:c>
      <x:c r="E14282" s="13" t="str">
        <x:v>01093</x:v>
      </x:c>
      <x:c r="F14282" s="4" t="str">
        <x:v>amistad</x:v>
      </x:c>
      <x:c r="G14282" s="4" t="n">
        <x:f>COUNTIFS(Relaciones!$D$14223:$D$14494,E14282,Relaciones!$E$14223:$E$14494,D14282,Relaciones!$F$14223:$F$14494,F14282)</x:f>
        <x:v>0</x:v>
      </x:c>
      <x:c r="H14282" s="4"/>
    </x:row>
    <x:row r="14283" ht="23" customHeight="1">
      <x:c r="A14283" s="4" t="str">
        <x:v>Córdoba</x:v>
      </x:c>
      <x:c r="B14283" s="4" t="str">
        <x:v>2.º ESO</x:v>
      </x:c>
      <x:c r="C14283" s="4" t="str">
        <x:v>A</x:v>
      </x:c>
      <x:c r="D14283" s="13" t="str">
        <x:v>01113</x:v>
      </x:c>
      <x:c r="E14283" s="13" t="str">
        <x:v>01107</x:v>
      </x:c>
      <x:c r="F14283" s="4" t="str">
        <x:v>amistad</x:v>
      </x:c>
      <x:c r="G14283" s="4" t="n">
        <x:f>COUNTIFS(Relaciones!$D$14223:$D$14494,E14283,Relaciones!$E$14223:$E$14494,D14283,Relaciones!$F$14223:$F$14494,F14283)</x:f>
        <x:v>0</x:v>
      </x:c>
      <x:c r="H14283" s="4"/>
    </x:row>
    <x:row r="14284" ht="23" customHeight="1">
      <x:c r="A14284" s="4" t="str">
        <x:v>Córdoba</x:v>
      </x:c>
      <x:c r="B14284" s="4" t="str">
        <x:v>2.º ESO</x:v>
      </x:c>
      <x:c r="C14284" s="4" t="str">
        <x:v>A</x:v>
      </x:c>
      <x:c r="D14284" s="13" t="str">
        <x:v>01113</x:v>
      </x:c>
      <x:c r="E14284" s="13" t="str">
        <x:v>01112</x:v>
      </x:c>
      <x:c r="F14284" s="4" t="str">
        <x:v>amistad</x:v>
      </x:c>
      <x:c r="G14284" s="4" t="n">
        <x:f>COUNTIFS(Relaciones!$D$14223:$D$14494,E14284,Relaciones!$E$14223:$E$14494,D14284,Relaciones!$F$14223:$F$14494,F14284)</x:f>
        <x:v>1</x:v>
      </x:c>
      <x:c r="H14284" s="4"/>
    </x:row>
    <x:row r="14285" ht="23" customHeight="1">
      <x:c r="A14285" s="4" t="str">
        <x:v>Córdoba</x:v>
      </x:c>
      <x:c r="B14285" s="4" t="str">
        <x:v>2.º ESO</x:v>
      </x:c>
      <x:c r="C14285" s="4" t="str">
        <x:v>A</x:v>
      </x:c>
      <x:c r="D14285" s="13" t="str">
        <x:v>01113</x:v>
      </x:c>
      <x:c r="E14285" s="13" t="str">
        <x:v>01114</x:v>
      </x:c>
      <x:c r="F14285" s="4" t="str">
        <x:v>amistad</x:v>
      </x:c>
      <x:c r="G14285" s="4" t="n">
        <x:f>COUNTIFS(Relaciones!$D$14223:$D$14494,E14285,Relaciones!$E$14223:$E$14494,D14285,Relaciones!$F$14223:$F$14494,F14285)</x:f>
        <x:v>1</x:v>
      </x:c>
      <x:c r="H14285" s="4"/>
    </x:row>
    <x:row r="14286" ht="23" customHeight="1">
      <x:c r="A14286" s="4" t="str">
        <x:v>Córdoba</x:v>
      </x:c>
      <x:c r="B14286" s="4" t="str">
        <x:v>2.º ESO</x:v>
      </x:c>
      <x:c r="C14286" s="4" t="str">
        <x:v>A</x:v>
      </x:c>
      <x:c r="D14286" s="13" t="str">
        <x:v>01114</x:v>
      </x:c>
      <x:c r="E14286" s="13" t="str">
        <x:v>01107</x:v>
      </x:c>
      <x:c r="F14286" s="4" t="str">
        <x:v>amistad</x:v>
      </x:c>
      <x:c r="G14286" s="4" t="n">
        <x:f>COUNTIFS(Relaciones!$D$14223:$D$14494,E14286,Relaciones!$E$14223:$E$14494,D14286,Relaciones!$F$14223:$F$14494,F14286)</x:f>
        <x:v>0</x:v>
      </x:c>
      <x:c r="H14286" s="4"/>
    </x:row>
    <x:row r="14287" ht="23" customHeight="1">
      <x:c r="A14287" s="4" t="str">
        <x:v>Córdoba</x:v>
      </x:c>
      <x:c r="B14287" s="4" t="str">
        <x:v>2.º ESO</x:v>
      </x:c>
      <x:c r="C14287" s="4" t="str">
        <x:v>A</x:v>
      </x:c>
      <x:c r="D14287" s="13" t="str">
        <x:v>01114</x:v>
      </x:c>
      <x:c r="E14287" s="13" t="str">
        <x:v>01113</x:v>
      </x:c>
      <x:c r="F14287" s="4" t="str">
        <x:v>amistad</x:v>
      </x:c>
      <x:c r="G14287" s="4" t="n">
        <x:f>COUNTIFS(Relaciones!$D$14223:$D$14494,E14287,Relaciones!$E$14223:$E$14494,D14287,Relaciones!$F$14223:$F$14494,F14287)</x:f>
        <x:v>1</x:v>
      </x:c>
      <x:c r="H14287" s="4"/>
    </x:row>
    <x:row r="14288" ht="23" customHeight="1">
      <x:c r="A14288" s="4" t="str">
        <x:v>Córdoba</x:v>
      </x:c>
      <x:c r="B14288" s="4" t="str">
        <x:v>2.º ESO</x:v>
      </x:c>
      <x:c r="C14288" s="4" t="str">
        <x:v>A</x:v>
      </x:c>
      <x:c r="D14288" s="13" t="str">
        <x:v>01114</x:v>
      </x:c>
      <x:c r="E14288" s="13" t="str">
        <x:v>01115</x:v>
      </x:c>
      <x:c r="F14288" s="4" t="str">
        <x:v>amistad</x:v>
      </x:c>
      <x:c r="G14288" s="4" t="n">
        <x:f>COUNTIFS(Relaciones!$D$14223:$D$14494,E14288,Relaciones!$E$14223:$E$14494,D14288,Relaciones!$F$14223:$F$14494,F14288)</x:f>
        <x:v>1</x:v>
      </x:c>
      <x:c r="H14288" s="4"/>
    </x:row>
    <x:row r="14289" ht="23" customHeight="1">
      <x:c r="A14289" s="4" t="str">
        <x:v>Córdoba</x:v>
      </x:c>
      <x:c r="B14289" s="4" t="str">
        <x:v>2.º ESO</x:v>
      </x:c>
      <x:c r="C14289" s="4" t="str">
        <x:v>A</x:v>
      </x:c>
      <x:c r="D14289" s="13" t="str">
        <x:v>01115</x:v>
      </x:c>
      <x:c r="E14289" s="13" t="str">
        <x:v>01093</x:v>
      </x:c>
      <x:c r="F14289" s="4" t="str">
        <x:v>amistad</x:v>
      </x:c>
      <x:c r="G14289" s="4" t="n">
        <x:f>COUNTIFS(Relaciones!$D$14223:$D$14494,E14289,Relaciones!$E$14223:$E$14494,D14289,Relaciones!$F$14223:$F$14494,F14289)</x:f>
        <x:v>0</x:v>
      </x:c>
      <x:c r="H14289" s="4"/>
    </x:row>
    <x:row r="14290" ht="23" customHeight="1">
      <x:c r="A14290" s="4" t="str">
        <x:v>Córdoba</x:v>
      </x:c>
      <x:c r="B14290" s="4" t="str">
        <x:v>2.º ESO</x:v>
      </x:c>
      <x:c r="C14290" s="4" t="str">
        <x:v>A</x:v>
      </x:c>
      <x:c r="D14290" s="13" t="str">
        <x:v>01115</x:v>
      </x:c>
      <x:c r="E14290" s="13" t="str">
        <x:v>01107</x:v>
      </x:c>
      <x:c r="F14290" s="4" t="str">
        <x:v>amistad</x:v>
      </x:c>
      <x:c r="G14290" s="4" t="n">
        <x:f>COUNTIFS(Relaciones!$D$14223:$D$14494,E14290,Relaciones!$E$14223:$E$14494,D14290,Relaciones!$F$14223:$F$14494,F14290)</x:f>
        <x:v>0</x:v>
      </x:c>
      <x:c r="H14290" s="4"/>
    </x:row>
    <x:row r="14291" ht="23" customHeight="1">
      <x:c r="A14291" s="4" t="str">
        <x:v>Córdoba</x:v>
      </x:c>
      <x:c r="B14291" s="4" t="str">
        <x:v>2.º ESO</x:v>
      </x:c>
      <x:c r="C14291" s="4" t="str">
        <x:v>A</x:v>
      </x:c>
      <x:c r="D14291" s="13" t="str">
        <x:v>01115</x:v>
      </x:c>
      <x:c r="E14291" s="13" t="str">
        <x:v>01114</x:v>
      </x:c>
      <x:c r="F14291" s="4" t="str">
        <x:v>amistad</x:v>
      </x:c>
      <x:c r="G14291" s="4" t="n">
        <x:f>COUNTIFS(Relaciones!$D$14223:$D$14494,E14291,Relaciones!$E$14223:$E$14494,D14291,Relaciones!$F$14223:$F$14494,F14291)</x:f>
        <x:v>1</x:v>
      </x:c>
      <x:c r="H14291" s="4"/>
    </x:row>
    <x:row r="14292" ht="23" customHeight="1">
      <x:c r="A14292" s="4" t="str">
        <x:v>Córdoba</x:v>
      </x:c>
      <x:c r="B14292" s="4" t="str">
        <x:v>2.º ESO</x:v>
      </x:c>
      <x:c r="C14292" s="4" t="str">
        <x:v>A</x:v>
      </x:c>
      <x:c r="D14292" s="13" t="str">
        <x:v>01115</x:v>
      </x:c>
      <x:c r="E14292" s="13" t="str">
        <x:v>01116</x:v>
      </x:c>
      <x:c r="F14292" s="4" t="str">
        <x:v>amistad</x:v>
      </x:c>
      <x:c r="G14292" s="4" t="n">
        <x:f>COUNTIFS(Relaciones!$D$14223:$D$14494,E14292,Relaciones!$E$14223:$E$14494,D14292,Relaciones!$F$14223:$F$14494,F14292)</x:f>
        <x:v>1</x:v>
      </x:c>
      <x:c r="H14292" s="4"/>
    </x:row>
    <x:row r="14293" ht="23" customHeight="1">
      <x:c r="A14293" s="4" t="str">
        <x:v>Córdoba</x:v>
      </x:c>
      <x:c r="B14293" s="4" t="str">
        <x:v>2.º ESO</x:v>
      </x:c>
      <x:c r="C14293" s="4" t="str">
        <x:v>A</x:v>
      </x:c>
      <x:c r="D14293" s="13" t="str">
        <x:v>01116</x:v>
      </x:c>
      <x:c r="E14293" s="13" t="str">
        <x:v>01107</x:v>
      </x:c>
      <x:c r="F14293" s="4" t="str">
        <x:v>amistad</x:v>
      </x:c>
      <x:c r="G14293" s="4" t="n">
        <x:f>COUNTIFS(Relaciones!$D$14223:$D$14494,E14293,Relaciones!$E$14223:$E$14494,D14293,Relaciones!$F$14223:$F$14494,F14293)</x:f>
        <x:v>0</x:v>
      </x:c>
      <x:c r="H14293" s="4"/>
    </x:row>
    <x:row r="14294" ht="23" customHeight="1">
      <x:c r="A14294" s="4" t="str">
        <x:v>Córdoba</x:v>
      </x:c>
      <x:c r="B14294" s="4" t="str">
        <x:v>2.º ESO</x:v>
      </x:c>
      <x:c r="C14294" s="4" t="str">
        <x:v>A</x:v>
      </x:c>
      <x:c r="D14294" s="13" t="str">
        <x:v>01116</x:v>
      </x:c>
      <x:c r="E14294" s="13" t="str">
        <x:v>01115</x:v>
      </x:c>
      <x:c r="F14294" s="4" t="str">
        <x:v>amistad</x:v>
      </x:c>
      <x:c r="G14294" s="4" t="n">
        <x:f>COUNTIFS(Relaciones!$D$14223:$D$14494,E14294,Relaciones!$E$14223:$E$14494,D14294,Relaciones!$F$14223:$F$14494,F14294)</x:f>
        <x:v>1</x:v>
      </x:c>
      <x:c r="H14294" s="4"/>
    </x:row>
    <x:row r="14295" ht="23" customHeight="1">
      <x:c r="A14295" s="4" t="str">
        <x:v>Córdoba</x:v>
      </x:c>
      <x:c r="B14295" s="4" t="str">
        <x:v>2.º ESO</x:v>
      </x:c>
      <x:c r="C14295" s="4" t="str">
        <x:v>A</x:v>
      </x:c>
      <x:c r="D14295" s="13" t="str">
        <x:v>01116</x:v>
      </x:c>
      <x:c r="E14295" s="13" t="str">
        <x:v>01117</x:v>
      </x:c>
      <x:c r="F14295" s="4" t="str">
        <x:v>amistad</x:v>
      </x:c>
      <x:c r="G14295" s="4" t="n">
        <x:f>COUNTIFS(Relaciones!$D$14223:$D$14494,E14295,Relaciones!$E$14223:$E$14494,D14295,Relaciones!$F$14223:$F$14494,F14295)</x:f>
        <x:v>1</x:v>
      </x:c>
      <x:c r="H14295" s="4"/>
    </x:row>
    <x:row r="14296" ht="23" customHeight="1">
      <x:c r="A14296" s="4" t="str">
        <x:v>Córdoba</x:v>
      </x:c>
      <x:c r="B14296" s="4" t="str">
        <x:v>2.º ESO</x:v>
      </x:c>
      <x:c r="C14296" s="4" t="str">
        <x:v>A</x:v>
      </x:c>
      <x:c r="D14296" s="13" t="str">
        <x:v>01117</x:v>
      </x:c>
      <x:c r="E14296" s="13" t="str">
        <x:v>01093</x:v>
      </x:c>
      <x:c r="F14296" s="4" t="str">
        <x:v>amistad</x:v>
      </x:c>
      <x:c r="G14296" s="4" t="n">
        <x:f>COUNTIFS(Relaciones!$D$14223:$D$14494,E14296,Relaciones!$E$14223:$E$14494,D14296,Relaciones!$F$14223:$F$14494,F14296)</x:f>
        <x:v>0</x:v>
      </x:c>
      <x:c r="H14296" s="4"/>
    </x:row>
    <x:row r="14297" ht="23" customHeight="1">
      <x:c r="A14297" s="4" t="str">
        <x:v>Córdoba</x:v>
      </x:c>
      <x:c r="B14297" s="4" t="str">
        <x:v>2.º ESO</x:v>
      </x:c>
      <x:c r="C14297" s="4" t="str">
        <x:v>A</x:v>
      </x:c>
      <x:c r="D14297" s="13" t="str">
        <x:v>01117</x:v>
      </x:c>
      <x:c r="E14297" s="13" t="str">
        <x:v>01107</x:v>
      </x:c>
      <x:c r="F14297" s="4" t="str">
        <x:v>amistad</x:v>
      </x:c>
      <x:c r="G14297" s="4" t="n">
        <x:f>COUNTIFS(Relaciones!$D$14223:$D$14494,E14297,Relaciones!$E$14223:$E$14494,D14297,Relaciones!$F$14223:$F$14494,F14297)</x:f>
        <x:v>0</x:v>
      </x:c>
      <x:c r="H14297" s="4"/>
    </x:row>
    <x:row r="14298" ht="23" customHeight="1">
      <x:c r="A14298" s="4" t="str">
        <x:v>Córdoba</x:v>
      </x:c>
      <x:c r="B14298" s="4" t="str">
        <x:v>2.º ESO</x:v>
      </x:c>
      <x:c r="C14298" s="4" t="str">
        <x:v>A</x:v>
      </x:c>
      <x:c r="D14298" s="13" t="str">
        <x:v>01117</x:v>
      </x:c>
      <x:c r="E14298" s="13" t="str">
        <x:v>01116</x:v>
      </x:c>
      <x:c r="F14298" s="4" t="str">
        <x:v>amistad</x:v>
      </x:c>
      <x:c r="G14298" s="4" t="n">
        <x:f>COUNTIFS(Relaciones!$D$14223:$D$14494,E14298,Relaciones!$E$14223:$E$14494,D14298,Relaciones!$F$14223:$F$14494,F14298)</x:f>
        <x:v>1</x:v>
      </x:c>
      <x:c r="H14298" s="4"/>
    </x:row>
    <x:row r="14299" ht="23" customHeight="1">
      <x:c r="A14299" s="4" t="str">
        <x:v>Córdoba</x:v>
      </x:c>
      <x:c r="B14299" s="4" t="str">
        <x:v>2.º ESO</x:v>
      </x:c>
      <x:c r="C14299" s="4" t="str">
        <x:v>A</x:v>
      </x:c>
      <x:c r="D14299" s="13" t="str">
        <x:v>01117</x:v>
      </x:c>
      <x:c r="E14299" s="13" t="str">
        <x:v>01118</x:v>
      </x:c>
      <x:c r="F14299" s="4" t="str">
        <x:v>amistad</x:v>
      </x:c>
      <x:c r="G14299" s="4" t="n">
        <x:f>COUNTIFS(Relaciones!$D$14223:$D$14494,E14299,Relaciones!$E$14223:$E$14494,D14299,Relaciones!$F$14223:$F$14494,F14299)</x:f>
        <x:v>1</x:v>
      </x:c>
      <x:c r="H14299" s="4"/>
    </x:row>
    <x:row r="14300" ht="23" customHeight="1">
      <x:c r="A14300" s="4" t="str">
        <x:v>Córdoba</x:v>
      </x:c>
      <x:c r="B14300" s="4" t="str">
        <x:v>2.º ESO</x:v>
      </x:c>
      <x:c r="C14300" s="4" t="str">
        <x:v>A</x:v>
      </x:c>
      <x:c r="D14300" s="13" t="str">
        <x:v>01118</x:v>
      </x:c>
      <x:c r="E14300" s="13" t="str">
        <x:v>01107</x:v>
      </x:c>
      <x:c r="F14300" s="4" t="str">
        <x:v>amistad</x:v>
      </x:c>
      <x:c r="G14300" s="4" t="n">
        <x:f>COUNTIFS(Relaciones!$D$14223:$D$14494,E14300,Relaciones!$E$14223:$E$14494,D14300,Relaciones!$F$14223:$F$14494,F14300)</x:f>
        <x:v>0</x:v>
      </x:c>
      <x:c r="H14300" s="4"/>
    </x:row>
    <x:row r="14301" ht="23" customHeight="1">
      <x:c r="A14301" s="4" t="str">
        <x:v>Córdoba</x:v>
      </x:c>
      <x:c r="B14301" s="4" t="str">
        <x:v>2.º ESO</x:v>
      </x:c>
      <x:c r="C14301" s="4" t="str">
        <x:v>A</x:v>
      </x:c>
      <x:c r="D14301" s="13" t="str">
        <x:v>01118</x:v>
      </x:c>
      <x:c r="E14301" s="13" t="str">
        <x:v>01117</x:v>
      </x:c>
      <x:c r="F14301" s="4" t="str">
        <x:v>amistad</x:v>
      </x:c>
      <x:c r="G14301" s="4" t="n">
        <x:f>COUNTIFS(Relaciones!$D$14223:$D$14494,E14301,Relaciones!$E$14223:$E$14494,D14301,Relaciones!$F$14223:$F$14494,F14301)</x:f>
        <x:v>1</x:v>
      </x:c>
      <x:c r="H14301" s="4"/>
    </x:row>
    <x:row r="14302" ht="23" customHeight="1">
      <x:c r="A14302" s="4" t="str">
        <x:v>Córdoba</x:v>
      </x:c>
      <x:c r="B14302" s="4" t="str">
        <x:v>2.º ESO</x:v>
      </x:c>
      <x:c r="C14302" s="4" t="str">
        <x:v>A</x:v>
      </x:c>
      <x:c r="D14302" s="13" t="str">
        <x:v>01118</x:v>
      </x:c>
      <x:c r="E14302" s="13" t="str">
        <x:v>01119</x:v>
      </x:c>
      <x:c r="F14302" s="4" t="str">
        <x:v>amistad</x:v>
      </x:c>
      <x:c r="G14302" s="4" t="n">
        <x:f>COUNTIFS(Relaciones!$D$14223:$D$14494,E14302,Relaciones!$E$14223:$E$14494,D14302,Relaciones!$F$14223:$F$14494,F14302)</x:f>
        <x:v>1</x:v>
      </x:c>
      <x:c r="H14302" s="4"/>
    </x:row>
    <x:row r="14303" ht="23" customHeight="1">
      <x:c r="A14303" s="4" t="str">
        <x:v>Córdoba</x:v>
      </x:c>
      <x:c r="B14303" s="4" t="str">
        <x:v>2.º ESO</x:v>
      </x:c>
      <x:c r="C14303" s="4" t="str">
        <x:v>A</x:v>
      </x:c>
      <x:c r="D14303" s="13" t="str">
        <x:v>01119</x:v>
      </x:c>
      <x:c r="E14303" s="13" t="str">
        <x:v>01093</x:v>
      </x:c>
      <x:c r="F14303" s="4" t="str">
        <x:v>amistad</x:v>
      </x:c>
      <x:c r="G14303" s="4" t="n">
        <x:f>COUNTIFS(Relaciones!$D$14223:$D$14494,E14303,Relaciones!$E$14223:$E$14494,D14303,Relaciones!$F$14223:$F$14494,F14303)</x:f>
        <x:v>0</x:v>
      </x:c>
      <x:c r="H14303" s="4"/>
    </x:row>
    <x:row r="14304" ht="23" customHeight="1">
      <x:c r="A14304" s="4" t="str">
        <x:v>Córdoba</x:v>
      </x:c>
      <x:c r="B14304" s="4" t="str">
        <x:v>2.º ESO</x:v>
      </x:c>
      <x:c r="C14304" s="4" t="str">
        <x:v>A</x:v>
      </x:c>
      <x:c r="D14304" s="13" t="str">
        <x:v>01119</x:v>
      </x:c>
      <x:c r="E14304" s="13" t="str">
        <x:v>01107</x:v>
      </x:c>
      <x:c r="F14304" s="4" t="str">
        <x:v>amistad</x:v>
      </x:c>
      <x:c r="G14304" s="4" t="n">
        <x:f>COUNTIFS(Relaciones!$D$14223:$D$14494,E14304,Relaciones!$E$14223:$E$14494,D14304,Relaciones!$F$14223:$F$14494,F14304)</x:f>
        <x:v>0</x:v>
      </x:c>
      <x:c r="H14304" s="4"/>
    </x:row>
    <x:row r="14305" ht="23" customHeight="1">
      <x:c r="A14305" s="4" t="str">
        <x:v>Córdoba</x:v>
      </x:c>
      <x:c r="B14305" s="4" t="str">
        <x:v>2.º ESO</x:v>
      </x:c>
      <x:c r="C14305" s="4" t="str">
        <x:v>A</x:v>
      </x:c>
      <x:c r="D14305" s="13" t="str">
        <x:v>01119</x:v>
      </x:c>
      <x:c r="E14305" s="13" t="str">
        <x:v>01118</x:v>
      </x:c>
      <x:c r="F14305" s="4" t="str">
        <x:v>amistad</x:v>
      </x:c>
      <x:c r="G14305" s="4" t="n">
        <x:f>COUNTIFS(Relaciones!$D$14223:$D$14494,E14305,Relaciones!$E$14223:$E$14494,D14305,Relaciones!$F$14223:$F$14494,F14305)</x:f>
        <x:v>1</x:v>
      </x:c>
      <x:c r="H14305" s="4"/>
    </x:row>
    <x:row r="14306" ht="23" customHeight="1">
      <x:c r="A14306" s="4" t="str">
        <x:v>Córdoba</x:v>
      </x:c>
      <x:c r="B14306" s="4" t="str">
        <x:v>2.º ESO</x:v>
      </x:c>
      <x:c r="C14306" s="4" t="str">
        <x:v>A</x:v>
      </x:c>
      <x:c r="D14306" s="13" t="str">
        <x:v>01119</x:v>
      </x:c>
      <x:c r="E14306" s="13" t="str">
        <x:v>01120</x:v>
      </x:c>
      <x:c r="F14306" s="4" t="str">
        <x:v>amistad</x:v>
      </x:c>
      <x:c r="G14306" s="4" t="n">
        <x:f>COUNTIFS(Relaciones!$D$14223:$D$14494,E14306,Relaciones!$E$14223:$E$14494,D14306,Relaciones!$F$14223:$F$14494,F14306)</x:f>
        <x:v>1</x:v>
      </x:c>
      <x:c r="H14306" s="4"/>
    </x:row>
    <x:row r="14307" ht="23" customHeight="1">
      <x:c r="A14307" s="4" t="str">
        <x:v>Córdoba</x:v>
      </x:c>
      <x:c r="B14307" s="4" t="str">
        <x:v>2.º ESO</x:v>
      </x:c>
      <x:c r="C14307" s="4" t="str">
        <x:v>A</x:v>
      </x:c>
      <x:c r="D14307" s="13" t="str">
        <x:v>01120</x:v>
      </x:c>
      <x:c r="E14307" s="13" t="str">
        <x:v>01107</x:v>
      </x:c>
      <x:c r="F14307" s="4" t="str">
        <x:v>amistad</x:v>
      </x:c>
      <x:c r="G14307" s="4" t="n">
        <x:f>COUNTIFS(Relaciones!$D$14223:$D$14494,E14307,Relaciones!$E$14223:$E$14494,D14307,Relaciones!$F$14223:$F$14494,F14307)</x:f>
        <x:v>1</x:v>
      </x:c>
      <x:c r="H14307" s="4"/>
    </x:row>
    <x:row r="14308" ht="23" customHeight="1">
      <x:c r="A14308" s="4" t="str">
        <x:v>Córdoba</x:v>
      </x:c>
      <x:c r="B14308" s="4" t="str">
        <x:v>2.º ESO</x:v>
      </x:c>
      <x:c r="C14308" s="4" t="str">
        <x:v>A</x:v>
      </x:c>
      <x:c r="D14308" s="13" t="str">
        <x:v>01120</x:v>
      </x:c>
      <x:c r="E14308" s="13" t="str">
        <x:v>01119</x:v>
      </x:c>
      <x:c r="F14308" s="4" t="str">
        <x:v>amistad</x:v>
      </x:c>
      <x:c r="G14308" s="4" t="n">
        <x:f>COUNTIFS(Relaciones!$D$14223:$D$14494,E14308,Relaciones!$E$14223:$E$14494,D14308,Relaciones!$F$14223:$F$14494,F14308)</x:f>
        <x:v>1</x:v>
      </x:c>
      <x:c r="H14308" s="4"/>
    </x:row>
    <x:row r="14309" ht="23" customHeight="1">
      <x:c r="A14309" s="4" t="str">
        <x:v>Córdoba</x:v>
      </x:c>
      <x:c r="B14309" s="4" t="str">
        <x:v>2.º ESO</x:v>
      </x:c>
      <x:c r="C14309" s="4" t="str">
        <x:v>A</x:v>
      </x:c>
      <x:c r="D14309" s="13" t="str">
        <x:v>01094</x:v>
      </x:c>
      <x:c r="E14309" s="13" t="str">
        <x:v>01115</x:v>
      </x:c>
      <x:c r="F14309" s="4" t="str">
        <x:v>rechazo</x:v>
      </x:c>
      <x:c r="G14309" s="4" t="n">
        <x:f>COUNTIFS(Relaciones!$D$14223:$D$14494,E14309,Relaciones!$E$14223:$E$14494,D14309,Relaciones!$F$14223:$F$14494,F14309)</x:f>
        <x:v>0</x:v>
      </x:c>
      <x:c r="H14309" s="4"/>
    </x:row>
    <x:row r="14310" ht="23" customHeight="1">
      <x:c r="A14310" s="4" t="str">
        <x:v>Córdoba</x:v>
      </x:c>
      <x:c r="B14310" s="4" t="str">
        <x:v>2.º ESO</x:v>
      </x:c>
      <x:c r="C14310" s="4" t="str">
        <x:v>A</x:v>
      </x:c>
      <x:c r="D14310" s="13" t="str">
        <x:v>01095</x:v>
      </x:c>
      <x:c r="E14310" s="13" t="str">
        <x:v>01115</x:v>
      </x:c>
      <x:c r="F14310" s="4" t="str">
        <x:v>rechazo</x:v>
      </x:c>
      <x:c r="G14310" s="4" t="n">
        <x:f>COUNTIFS(Relaciones!$D$14223:$D$14494,E14310,Relaciones!$E$14223:$E$14494,D14310,Relaciones!$F$14223:$F$14494,F14310)</x:f>
        <x:v>0</x:v>
      </x:c>
      <x:c r="H14310" s="4"/>
    </x:row>
    <x:row r="14311" ht="23" customHeight="1">
      <x:c r="A14311" s="4" t="str">
        <x:v>Córdoba</x:v>
      </x:c>
      <x:c r="B14311" s="4" t="str">
        <x:v>2.º ESO</x:v>
      </x:c>
      <x:c r="C14311" s="4" t="str">
        <x:v>A</x:v>
      </x:c>
      <x:c r="D14311" s="13" t="str">
        <x:v>01096</x:v>
      </x:c>
      <x:c r="E14311" s="13" t="str">
        <x:v>01115</x:v>
      </x:c>
      <x:c r="F14311" s="4" t="str">
        <x:v>rechazo</x:v>
      </x:c>
      <x:c r="G14311" s="4" t="n">
        <x:f>COUNTIFS(Relaciones!$D$14223:$D$14494,E14311,Relaciones!$E$14223:$E$14494,D14311,Relaciones!$F$14223:$F$14494,F14311)</x:f>
        <x:v>0</x:v>
      </x:c>
      <x:c r="H14311" s="4"/>
    </x:row>
    <x:row r="14312" ht="23" customHeight="1">
      <x:c r="A14312" s="4" t="str">
        <x:v>Córdoba</x:v>
      </x:c>
      <x:c r="B14312" s="4" t="str">
        <x:v>2.º ESO</x:v>
      </x:c>
      <x:c r="C14312" s="4" t="str">
        <x:v>A</x:v>
      </x:c>
      <x:c r="D14312" s="13" t="str">
        <x:v>01097</x:v>
      </x:c>
      <x:c r="E14312" s="13" t="str">
        <x:v>01115</x:v>
      </x:c>
      <x:c r="F14312" s="4" t="str">
        <x:v>rechazo</x:v>
      </x:c>
      <x:c r="G14312" s="4" t="n">
        <x:f>COUNTIFS(Relaciones!$D$14223:$D$14494,E14312,Relaciones!$E$14223:$E$14494,D14312,Relaciones!$F$14223:$F$14494,F14312)</x:f>
        <x:v>0</x:v>
      </x:c>
      <x:c r="H14312" s="4"/>
    </x:row>
    <x:row r="14313" ht="23" customHeight="1">
      <x:c r="A14313" s="4" t="str">
        <x:v>Córdoba</x:v>
      </x:c>
      <x:c r="B14313" s="4" t="str">
        <x:v>2.º ESO</x:v>
      </x:c>
      <x:c r="C14313" s="4" t="str">
        <x:v>A</x:v>
      </x:c>
      <x:c r="D14313" s="13" t="str">
        <x:v>01098</x:v>
      </x:c>
      <x:c r="E14313" s="13" t="str">
        <x:v>01115</x:v>
      </x:c>
      <x:c r="F14313" s="4" t="str">
        <x:v>rechazo</x:v>
      </x:c>
      <x:c r="G14313" s="4" t="n">
        <x:f>COUNTIFS(Relaciones!$D$14223:$D$14494,E14313,Relaciones!$E$14223:$E$14494,D14313,Relaciones!$F$14223:$F$14494,F14313)</x:f>
        <x:v>0</x:v>
      </x:c>
      <x:c r="H14313" s="4"/>
    </x:row>
    <x:row r="14314" ht="23" customHeight="1">
      <x:c r="A14314" s="4" t="str">
        <x:v>Córdoba</x:v>
      </x:c>
      <x:c r="B14314" s="4" t="str">
        <x:v>2.º ESO</x:v>
      </x:c>
      <x:c r="C14314" s="4" t="str">
        <x:v>A</x:v>
      </x:c>
      <x:c r="D14314" s="13" t="str">
        <x:v>01098</x:v>
      </x:c>
      <x:c r="E14314" s="13" t="str">
        <x:v>01118</x:v>
      </x:c>
      <x:c r="F14314" s="4" t="str">
        <x:v>rechazo</x:v>
      </x:c>
      <x:c r="G14314" s="4" t="n">
        <x:f>COUNTIFS(Relaciones!$D$14223:$D$14494,E14314,Relaciones!$E$14223:$E$14494,D14314,Relaciones!$F$14223:$F$14494,F14314)</x:f>
        <x:v>0</x:v>
      </x:c>
      <x:c r="H14314" s="4"/>
    </x:row>
    <x:row r="14315" ht="23" customHeight="1">
      <x:c r="A14315" s="4" t="str">
        <x:v>Córdoba</x:v>
      </x:c>
      <x:c r="B14315" s="4" t="str">
        <x:v>2.º ESO</x:v>
      </x:c>
      <x:c r="C14315" s="4" t="str">
        <x:v>A</x:v>
      </x:c>
      <x:c r="D14315" s="13" t="str">
        <x:v>01099</x:v>
      </x:c>
      <x:c r="E14315" s="13" t="str">
        <x:v>01115</x:v>
      </x:c>
      <x:c r="F14315" s="4" t="str">
        <x:v>rechazo</x:v>
      </x:c>
      <x:c r="G14315" s="4" t="n">
        <x:f>COUNTIFS(Relaciones!$D$14223:$D$14494,E14315,Relaciones!$E$14223:$E$14494,D14315,Relaciones!$F$14223:$F$14494,F14315)</x:f>
        <x:v>0</x:v>
      </x:c>
      <x:c r="H14315" s="4"/>
    </x:row>
    <x:row r="14316" ht="23" customHeight="1">
      <x:c r="A14316" s="4" t="str">
        <x:v>Córdoba</x:v>
      </x:c>
      <x:c r="B14316" s="4" t="str">
        <x:v>2.º ESO</x:v>
      </x:c>
      <x:c r="C14316" s="4" t="str">
        <x:v>A</x:v>
      </x:c>
      <x:c r="D14316" s="13" t="str">
        <x:v>01101</x:v>
      </x:c>
      <x:c r="E14316" s="13" t="str">
        <x:v>01115</x:v>
      </x:c>
      <x:c r="F14316" s="4" t="str">
        <x:v>rechazo</x:v>
      </x:c>
      <x:c r="G14316" s="4" t="n">
        <x:f>COUNTIFS(Relaciones!$D$14223:$D$14494,E14316,Relaciones!$E$14223:$E$14494,D14316,Relaciones!$F$14223:$F$14494,F14316)</x:f>
        <x:v>0</x:v>
      </x:c>
      <x:c r="H14316" s="4"/>
    </x:row>
    <x:row r="14317" ht="23" customHeight="1">
      <x:c r="A14317" s="4" t="str">
        <x:v>Córdoba</x:v>
      </x:c>
      <x:c r="B14317" s="4" t="str">
        <x:v>2.º ESO</x:v>
      </x:c>
      <x:c r="C14317" s="4" t="str">
        <x:v>A</x:v>
      </x:c>
      <x:c r="D14317" s="13" t="str">
        <x:v>01102</x:v>
      </x:c>
      <x:c r="E14317" s="13" t="str">
        <x:v>01115</x:v>
      </x:c>
      <x:c r="F14317" s="4" t="str">
        <x:v>rechazo</x:v>
      </x:c>
      <x:c r="G14317" s="4" t="n">
        <x:f>COUNTIFS(Relaciones!$D$14223:$D$14494,E14317,Relaciones!$E$14223:$E$14494,D14317,Relaciones!$F$14223:$F$14494,F14317)</x:f>
        <x:v>0</x:v>
      </x:c>
      <x:c r="H14317" s="4"/>
    </x:row>
    <x:row r="14318" ht="23" customHeight="1">
      <x:c r="A14318" s="4" t="str">
        <x:v>Córdoba</x:v>
      </x:c>
      <x:c r="B14318" s="4" t="str">
        <x:v>2.º ESO</x:v>
      </x:c>
      <x:c r="C14318" s="4" t="str">
        <x:v>A</x:v>
      </x:c>
      <x:c r="D14318" s="13" t="str">
        <x:v>01103</x:v>
      </x:c>
      <x:c r="E14318" s="13" t="str">
        <x:v>01115</x:v>
      </x:c>
      <x:c r="F14318" s="4" t="str">
        <x:v>rechazo</x:v>
      </x:c>
      <x:c r="G14318" s="4" t="n">
        <x:f>COUNTIFS(Relaciones!$D$14223:$D$14494,E14318,Relaciones!$E$14223:$E$14494,D14318,Relaciones!$F$14223:$F$14494,F14318)</x:f>
        <x:v>0</x:v>
      </x:c>
      <x:c r="H14318" s="4"/>
    </x:row>
    <x:row r="14319" ht="23" customHeight="1">
      <x:c r="A14319" s="4" t="str">
        <x:v>Córdoba</x:v>
      </x:c>
      <x:c r="B14319" s="4" t="str">
        <x:v>2.º ESO</x:v>
      </x:c>
      <x:c r="C14319" s="4" t="str">
        <x:v>A</x:v>
      </x:c>
      <x:c r="D14319" s="13" t="str">
        <x:v>01103</x:v>
      </x:c>
      <x:c r="E14319" s="13" t="str">
        <x:v>01118</x:v>
      </x:c>
      <x:c r="F14319" s="4" t="str">
        <x:v>rechazo</x:v>
      </x:c>
      <x:c r="G14319" s="4" t="n">
        <x:f>COUNTIFS(Relaciones!$D$14223:$D$14494,E14319,Relaciones!$E$14223:$E$14494,D14319,Relaciones!$F$14223:$F$14494,F14319)</x:f>
        <x:v>0</x:v>
      </x:c>
      <x:c r="H14319" s="4"/>
    </x:row>
    <x:row r="14320" ht="23" customHeight="1">
      <x:c r="A14320" s="4" t="str">
        <x:v>Córdoba</x:v>
      </x:c>
      <x:c r="B14320" s="4" t="str">
        <x:v>2.º ESO</x:v>
      </x:c>
      <x:c r="C14320" s="4" t="str">
        <x:v>A</x:v>
      </x:c>
      <x:c r="D14320" s="13" t="str">
        <x:v>01104</x:v>
      </x:c>
      <x:c r="E14320" s="13" t="str">
        <x:v>01115</x:v>
      </x:c>
      <x:c r="F14320" s="4" t="str">
        <x:v>rechazo</x:v>
      </x:c>
      <x:c r="G14320" s="4" t="n">
        <x:f>COUNTIFS(Relaciones!$D$14223:$D$14494,E14320,Relaciones!$E$14223:$E$14494,D14320,Relaciones!$F$14223:$F$14494,F14320)</x:f>
        <x:v>0</x:v>
      </x:c>
      <x:c r="H14320" s="4"/>
    </x:row>
    <x:row r="14321" ht="23" customHeight="1">
      <x:c r="A14321" s="4" t="str">
        <x:v>Córdoba</x:v>
      </x:c>
      <x:c r="B14321" s="4" t="str">
        <x:v>2.º ESO</x:v>
      </x:c>
      <x:c r="C14321" s="4" t="str">
        <x:v>A</x:v>
      </x:c>
      <x:c r="D14321" s="13" t="str">
        <x:v>01105</x:v>
      </x:c>
      <x:c r="E14321" s="13" t="str">
        <x:v>01115</x:v>
      </x:c>
      <x:c r="F14321" s="4" t="str">
        <x:v>rechazo</x:v>
      </x:c>
      <x:c r="G14321" s="4" t="n">
        <x:f>COUNTIFS(Relaciones!$D$14223:$D$14494,E14321,Relaciones!$E$14223:$E$14494,D14321,Relaciones!$F$14223:$F$14494,F14321)</x:f>
        <x:v>0</x:v>
      </x:c>
      <x:c r="H14321" s="4"/>
    </x:row>
    <x:row r="14322" ht="23" customHeight="1">
      <x:c r="A14322" s="4" t="str">
        <x:v>Córdoba</x:v>
      </x:c>
      <x:c r="B14322" s="4" t="str">
        <x:v>2.º ESO</x:v>
      </x:c>
      <x:c r="C14322" s="4" t="str">
        <x:v>A</x:v>
      </x:c>
      <x:c r="D14322" s="13" t="str">
        <x:v>01106</x:v>
      </x:c>
      <x:c r="E14322" s="13" t="str">
        <x:v>01115</x:v>
      </x:c>
      <x:c r="F14322" s="4" t="str">
        <x:v>rechazo</x:v>
      </x:c>
      <x:c r="G14322" s="4" t="n">
        <x:f>COUNTIFS(Relaciones!$D$14223:$D$14494,E14322,Relaciones!$E$14223:$E$14494,D14322,Relaciones!$F$14223:$F$14494,F14322)</x:f>
        <x:v>0</x:v>
      </x:c>
      <x:c r="H14322" s="4"/>
    </x:row>
    <x:row r="14323" ht="23" customHeight="1">
      <x:c r="A14323" s="4" t="str">
        <x:v>Córdoba</x:v>
      </x:c>
      <x:c r="B14323" s="4" t="str">
        <x:v>2.º ESO</x:v>
      </x:c>
      <x:c r="C14323" s="4" t="str">
        <x:v>A</x:v>
      </x:c>
      <x:c r="D14323" s="13" t="str">
        <x:v>01108</x:v>
      </x:c>
      <x:c r="E14323" s="13" t="str">
        <x:v>01115</x:v>
      </x:c>
      <x:c r="F14323" s="4" t="str">
        <x:v>rechazo</x:v>
      </x:c>
      <x:c r="G14323" s="4" t="n">
        <x:f>COUNTIFS(Relaciones!$D$14223:$D$14494,E14323,Relaciones!$E$14223:$E$14494,D14323,Relaciones!$F$14223:$F$14494,F14323)</x:f>
        <x:v>0</x:v>
      </x:c>
      <x:c r="H14323" s="4"/>
    </x:row>
    <x:row r="14324" ht="23" customHeight="1">
      <x:c r="A14324" s="4" t="str">
        <x:v>Córdoba</x:v>
      </x:c>
      <x:c r="B14324" s="4" t="str">
        <x:v>2.º ESO</x:v>
      </x:c>
      <x:c r="C14324" s="4" t="str">
        <x:v>A</x:v>
      </x:c>
      <x:c r="D14324" s="13" t="str">
        <x:v>01108</x:v>
      </x:c>
      <x:c r="E14324" s="13" t="str">
        <x:v>01118</x:v>
      </x:c>
      <x:c r="F14324" s="4" t="str">
        <x:v>rechazo</x:v>
      </x:c>
      <x:c r="G14324" s="4" t="n">
        <x:f>COUNTIFS(Relaciones!$D$14223:$D$14494,E14324,Relaciones!$E$14223:$E$14494,D14324,Relaciones!$F$14223:$F$14494,F14324)</x:f>
        <x:v>0</x:v>
      </x:c>
      <x:c r="H14324" s="4"/>
    </x:row>
    <x:row r="14325" ht="23" customHeight="1">
      <x:c r="A14325" s="4" t="str">
        <x:v>Córdoba</x:v>
      </x:c>
      <x:c r="B14325" s="4" t="str">
        <x:v>2.º ESO</x:v>
      </x:c>
      <x:c r="C14325" s="4" t="str">
        <x:v>A</x:v>
      </x:c>
      <x:c r="D14325" s="13" t="str">
        <x:v>01109</x:v>
      </x:c>
      <x:c r="E14325" s="13" t="str">
        <x:v>01115</x:v>
      </x:c>
      <x:c r="F14325" s="4" t="str">
        <x:v>rechazo</x:v>
      </x:c>
      <x:c r="G14325" s="4" t="n">
        <x:f>COUNTIFS(Relaciones!$D$14223:$D$14494,E14325,Relaciones!$E$14223:$E$14494,D14325,Relaciones!$F$14223:$F$14494,F14325)</x:f>
        <x:v>0</x:v>
      </x:c>
      <x:c r="H14325" s="4"/>
    </x:row>
    <x:row r="14326" ht="23" customHeight="1">
      <x:c r="A14326" s="4" t="str">
        <x:v>Córdoba</x:v>
      </x:c>
      <x:c r="B14326" s="4" t="str">
        <x:v>2.º ESO</x:v>
      </x:c>
      <x:c r="C14326" s="4" t="str">
        <x:v>A</x:v>
      </x:c>
      <x:c r="D14326" s="13" t="str">
        <x:v>01110</x:v>
      </x:c>
      <x:c r="E14326" s="13" t="str">
        <x:v>01115</x:v>
      </x:c>
      <x:c r="F14326" s="4" t="str">
        <x:v>rechazo</x:v>
      </x:c>
      <x:c r="G14326" s="4" t="n">
        <x:f>COUNTIFS(Relaciones!$D$14223:$D$14494,E14326,Relaciones!$E$14223:$E$14494,D14326,Relaciones!$F$14223:$F$14494,F14326)</x:f>
        <x:v>0</x:v>
      </x:c>
      <x:c r="H14326" s="4"/>
    </x:row>
    <x:row r="14327" ht="23" customHeight="1">
      <x:c r="A14327" s="4" t="str">
        <x:v>Córdoba</x:v>
      </x:c>
      <x:c r="B14327" s="4" t="str">
        <x:v>2.º ESO</x:v>
      </x:c>
      <x:c r="C14327" s="4" t="str">
        <x:v>A</x:v>
      </x:c>
      <x:c r="D14327" s="13" t="str">
        <x:v>01111</x:v>
      </x:c>
      <x:c r="E14327" s="13" t="str">
        <x:v>01115</x:v>
      </x:c>
      <x:c r="F14327" s="4" t="str">
        <x:v>rechazo</x:v>
      </x:c>
      <x:c r="G14327" s="4" t="n">
        <x:f>COUNTIFS(Relaciones!$D$14223:$D$14494,E14327,Relaciones!$E$14223:$E$14494,D14327,Relaciones!$F$14223:$F$14494,F14327)</x:f>
        <x:v>0</x:v>
      </x:c>
      <x:c r="H14327" s="4"/>
    </x:row>
    <x:row r="14328" ht="23" customHeight="1">
      <x:c r="A14328" s="4" t="str">
        <x:v>Córdoba</x:v>
      </x:c>
      <x:c r="B14328" s="4" t="str">
        <x:v>2.º ESO</x:v>
      </x:c>
      <x:c r="C14328" s="4" t="str">
        <x:v>A</x:v>
      </x:c>
      <x:c r="D14328" s="13" t="str">
        <x:v>01112</x:v>
      </x:c>
      <x:c r="E14328" s="13" t="str">
        <x:v>01115</x:v>
      </x:c>
      <x:c r="F14328" s="4" t="str">
        <x:v>rechazo</x:v>
      </x:c>
      <x:c r="G14328" s="4" t="n">
        <x:f>COUNTIFS(Relaciones!$D$14223:$D$14494,E14328,Relaciones!$E$14223:$E$14494,D14328,Relaciones!$F$14223:$F$14494,F14328)</x:f>
        <x:v>0</x:v>
      </x:c>
      <x:c r="H14328" s="4"/>
    </x:row>
    <x:row r="14329" ht="23" customHeight="1">
      <x:c r="A14329" s="4" t="str">
        <x:v>Córdoba</x:v>
      </x:c>
      <x:c r="B14329" s="4" t="str">
        <x:v>2.º ESO</x:v>
      </x:c>
      <x:c r="C14329" s="4" t="str">
        <x:v>A</x:v>
      </x:c>
      <x:c r="D14329" s="13" t="str">
        <x:v>01113</x:v>
      </x:c>
      <x:c r="E14329" s="13" t="str">
        <x:v>01115</x:v>
      </x:c>
      <x:c r="F14329" s="4" t="str">
        <x:v>rechazo</x:v>
      </x:c>
      <x:c r="G14329" s="4" t="n">
        <x:f>COUNTIFS(Relaciones!$D$14223:$D$14494,E14329,Relaciones!$E$14223:$E$14494,D14329,Relaciones!$F$14223:$F$14494,F14329)</x:f>
        <x:v>0</x:v>
      </x:c>
      <x:c r="H14329" s="4"/>
    </x:row>
    <x:row r="14330" ht="23" customHeight="1">
      <x:c r="A14330" s="4" t="str">
        <x:v>Córdoba</x:v>
      </x:c>
      <x:c r="B14330" s="4" t="str">
        <x:v>2.º ESO</x:v>
      </x:c>
      <x:c r="C14330" s="4" t="str">
        <x:v>A</x:v>
      </x:c>
      <x:c r="D14330" s="13" t="str">
        <x:v>01113</x:v>
      </x:c>
      <x:c r="E14330" s="13" t="str">
        <x:v>01118</x:v>
      </x:c>
      <x:c r="F14330" s="4" t="str">
        <x:v>rechazo</x:v>
      </x:c>
      <x:c r="G14330" s="4" t="n">
        <x:f>COUNTIFS(Relaciones!$D$14223:$D$14494,E14330,Relaciones!$E$14223:$E$14494,D14330,Relaciones!$F$14223:$F$14494,F14330)</x:f>
        <x:v>0</x:v>
      </x:c>
      <x:c r="H14330" s="4"/>
    </x:row>
    <x:row r="14331" ht="23" customHeight="1">
      <x:c r="A14331" s="4" t="str">
        <x:v>Córdoba</x:v>
      </x:c>
      <x:c r="B14331" s="4" t="str">
        <x:v>2.º ESO</x:v>
      </x:c>
      <x:c r="C14331" s="4" t="str">
        <x:v>A</x:v>
      </x:c>
      <x:c r="D14331" s="13" t="str">
        <x:v>01115</x:v>
      </x:c>
      <x:c r="E14331" s="13" t="str">
        <x:v>01118</x:v>
      </x:c>
      <x:c r="F14331" s="4" t="str">
        <x:v>rechazo</x:v>
      </x:c>
      <x:c r="G14331" s="4" t="n">
        <x:f>COUNTIFS(Relaciones!$D$14223:$D$14494,E14331,Relaciones!$E$14223:$E$14494,D14331,Relaciones!$F$14223:$F$14494,F14331)</x:f>
        <x:v>1</x:v>
      </x:c>
      <x:c r="H14331" s="4"/>
    </x:row>
    <x:row r="14332" ht="23" customHeight="1">
      <x:c r="A14332" s="4" t="str">
        <x:v>Córdoba</x:v>
      </x:c>
      <x:c r="B14332" s="4" t="str">
        <x:v>2.º ESO</x:v>
      </x:c>
      <x:c r="C14332" s="4" t="str">
        <x:v>A</x:v>
      </x:c>
      <x:c r="D14332" s="13" t="str">
        <x:v>01116</x:v>
      </x:c>
      <x:c r="E14332" s="13" t="str">
        <x:v>01118</x:v>
      </x:c>
      <x:c r="F14332" s="4" t="str">
        <x:v>rechazo</x:v>
      </x:c>
      <x:c r="G14332" s="4" t="n">
        <x:f>COUNTIFS(Relaciones!$D$14223:$D$14494,E14332,Relaciones!$E$14223:$E$14494,D14332,Relaciones!$F$14223:$F$14494,F14332)</x:f>
        <x:v>0</x:v>
      </x:c>
      <x:c r="H14332" s="4"/>
    </x:row>
    <x:row r="14333" ht="23" customHeight="1">
      <x:c r="A14333" s="4" t="str">
        <x:v>Córdoba</x:v>
      </x:c>
      <x:c r="B14333" s="4" t="str">
        <x:v>2.º ESO</x:v>
      </x:c>
      <x:c r="C14333" s="4" t="str">
        <x:v>A</x:v>
      </x:c>
      <x:c r="D14333" s="13" t="str">
        <x:v>01117</x:v>
      </x:c>
      <x:c r="E14333" s="13" t="str">
        <x:v>01115</x:v>
      </x:c>
      <x:c r="F14333" s="4" t="str">
        <x:v>rechazo</x:v>
      </x:c>
      <x:c r="G14333" s="4" t="n">
        <x:f>COUNTIFS(Relaciones!$D$14223:$D$14494,E14333,Relaciones!$E$14223:$E$14494,D14333,Relaciones!$F$14223:$F$14494,F14333)</x:f>
        <x:v>0</x:v>
      </x:c>
      <x:c r="H14333" s="4"/>
    </x:row>
    <x:row r="14334" ht="23" customHeight="1">
      <x:c r="A14334" s="4" t="str">
        <x:v>Córdoba</x:v>
      </x:c>
      <x:c r="B14334" s="4" t="str">
        <x:v>2.º ESO</x:v>
      </x:c>
      <x:c r="C14334" s="4" t="str">
        <x:v>A</x:v>
      </x:c>
      <x:c r="D14334" s="13" t="str">
        <x:v>01118</x:v>
      </x:c>
      <x:c r="E14334" s="13" t="str">
        <x:v>01115</x:v>
      </x:c>
      <x:c r="F14334" s="4" t="str">
        <x:v>rechazo</x:v>
      </x:c>
      <x:c r="G14334" s="4" t="n">
        <x:f>COUNTIFS(Relaciones!$D$14223:$D$14494,E14334,Relaciones!$E$14223:$E$14494,D14334,Relaciones!$F$14223:$F$14494,F14334)</x:f>
        <x:v>1</x:v>
      </x:c>
      <x:c r="H14334" s="4"/>
    </x:row>
    <x:row r="14335" ht="23" customHeight="1">
      <x:c r="A14335" s="4" t="str">
        <x:v>Córdoba</x:v>
      </x:c>
      <x:c r="B14335" s="4" t="str">
        <x:v>2.º ESO</x:v>
      </x:c>
      <x:c r="C14335" s="4" t="str">
        <x:v>A</x:v>
      </x:c>
      <x:c r="D14335" s="13" t="str">
        <x:v>01118</x:v>
      </x:c>
      <x:c r="E14335" s="13" t="str">
        <x:v>01120</x:v>
      </x:c>
      <x:c r="F14335" s="4" t="str">
        <x:v>rechazo</x:v>
      </x:c>
      <x:c r="G14335" s="4" t="n">
        <x:f>COUNTIFS(Relaciones!$D$14223:$D$14494,E14335,Relaciones!$E$14223:$E$14494,D14335,Relaciones!$F$14223:$F$14494,F14335)</x:f>
        <x:v>0</x:v>
      </x:c>
      <x:c r="H14335" s="4"/>
    </x:row>
    <x:row r="14336" ht="23" customHeight="1">
      <x:c r="A14336" s="4" t="str">
        <x:v>Córdoba</x:v>
      </x:c>
      <x:c r="B14336" s="4" t="str">
        <x:v>2.º ESO</x:v>
      </x:c>
      <x:c r="C14336" s="4" t="str">
        <x:v>A</x:v>
      </x:c>
      <x:c r="D14336" s="13" t="str">
        <x:v>01119</x:v>
      </x:c>
      <x:c r="E14336" s="13" t="str">
        <x:v>01115</x:v>
      </x:c>
      <x:c r="F14336" s="4" t="str">
        <x:v>rechazo</x:v>
      </x:c>
      <x:c r="G14336" s="4" t="n">
        <x:f>COUNTIFS(Relaciones!$D$14223:$D$14494,E14336,Relaciones!$E$14223:$E$14494,D14336,Relaciones!$F$14223:$F$14494,F14336)</x:f>
        <x:v>0</x:v>
      </x:c>
      <x:c r="H14336" s="4"/>
    </x:row>
    <x:row r="14337" ht="23" customHeight="1">
      <x:c r="A14337" s="4" t="str">
        <x:v>Córdoba</x:v>
      </x:c>
      <x:c r="B14337" s="4" t="str">
        <x:v>2.º ESO</x:v>
      </x:c>
      <x:c r="C14337" s="4" t="str">
        <x:v>A</x:v>
      </x:c>
      <x:c r="D14337" s="13" t="str">
        <x:v>01120</x:v>
      </x:c>
      <x:c r="E14337" s="13" t="str">
        <x:v>01115</x:v>
      </x:c>
      <x:c r="F14337" s="4" t="str">
        <x:v>rechazo</x:v>
      </x:c>
      <x:c r="G14337" s="4" t="n">
        <x:f>COUNTIFS(Relaciones!$D$14223:$D$14494,E14337,Relaciones!$E$14223:$E$14494,D14337,Relaciones!$F$14223:$F$14494,F14337)</x:f>
        <x:v>0</x:v>
      </x:c>
      <x:c r="H14337" s="4"/>
    </x:row>
    <x:row r="14338" ht="23" customHeight="1">
      <x:c r="A14338" s="4" t="str">
        <x:v>Córdoba</x:v>
      </x:c>
      <x:c r="B14338" s="4" t="str">
        <x:v>2.º ESO</x:v>
      </x:c>
      <x:c r="C14338" s="4" t="str">
        <x:v>A</x:v>
      </x:c>
      <x:c r="D14338" s="13" t="str">
        <x:v>01093</x:v>
      </x:c>
      <x:c r="E14338" s="13" t="str">
        <x:v>01107</x:v>
      </x:c>
      <x:c r="F14338" s="4" t="str">
        <x:v>mediacion</x:v>
      </x:c>
      <x:c r="G14338" s="4"/>
      <x:c r="H14338" s="4"/>
    </x:row>
    <x:row r="14339" ht="23" customHeight="1">
      <x:c r="A14339" s="4" t="str">
        <x:v>Córdoba</x:v>
      </x:c>
      <x:c r="B14339" s="4" t="str">
        <x:v>2.º ESO</x:v>
      </x:c>
      <x:c r="C14339" s="4" t="str">
        <x:v>A</x:v>
      </x:c>
      <x:c r="D14339" s="13" t="str">
        <x:v>01094</x:v>
      </x:c>
      <x:c r="E14339" s="13" t="str">
        <x:v>01093</x:v>
      </x:c>
      <x:c r="F14339" s="4" t="str">
        <x:v>mediacion</x:v>
      </x:c>
      <x:c r="G14339" s="4"/>
      <x:c r="H14339" s="4"/>
    </x:row>
    <x:row r="14340" ht="23" customHeight="1">
      <x:c r="A14340" s="4" t="str">
        <x:v>Córdoba</x:v>
      </x:c>
      <x:c r="B14340" s="4" t="str">
        <x:v>2.º ESO</x:v>
      </x:c>
      <x:c r="C14340" s="4" t="str">
        <x:v>A</x:v>
      </x:c>
      <x:c r="D14340" s="13" t="str">
        <x:v>01095</x:v>
      </x:c>
      <x:c r="E14340" s="13" t="str">
        <x:v>01093</x:v>
      </x:c>
      <x:c r="F14340" s="4" t="str">
        <x:v>mediacion</x:v>
      </x:c>
      <x:c r="G14340" s="4"/>
      <x:c r="H14340" s="4"/>
    </x:row>
    <x:row r="14341" ht="23" customHeight="1">
      <x:c r="A14341" s="4" t="str">
        <x:v>Córdoba</x:v>
      </x:c>
      <x:c r="B14341" s="4" t="str">
        <x:v>2.º ESO</x:v>
      </x:c>
      <x:c r="C14341" s="4" t="str">
        <x:v>A</x:v>
      </x:c>
      <x:c r="D14341" s="13" t="str">
        <x:v>01097</x:v>
      </x:c>
      <x:c r="E14341" s="13" t="str">
        <x:v>01093</x:v>
      </x:c>
      <x:c r="F14341" s="4" t="str">
        <x:v>mediacion</x:v>
      </x:c>
      <x:c r="G14341" s="4"/>
      <x:c r="H14341" s="4"/>
    </x:row>
    <x:row r="14342" ht="23" customHeight="1">
      <x:c r="A14342" s="4" t="str">
        <x:v>Córdoba</x:v>
      </x:c>
      <x:c r="B14342" s="4" t="str">
        <x:v>2.º ESO</x:v>
      </x:c>
      <x:c r="C14342" s="4" t="str">
        <x:v>A</x:v>
      </x:c>
      <x:c r="D14342" s="13" t="str">
        <x:v>01098</x:v>
      </x:c>
      <x:c r="E14342" s="13" t="str">
        <x:v>01093</x:v>
      </x:c>
      <x:c r="F14342" s="4" t="str">
        <x:v>mediacion</x:v>
      </x:c>
      <x:c r="G14342" s="4"/>
      <x:c r="H14342" s="4"/>
    </x:row>
    <x:row r="14343" ht="23" customHeight="1">
      <x:c r="A14343" s="4" t="str">
        <x:v>Córdoba</x:v>
      </x:c>
      <x:c r="B14343" s="4" t="str">
        <x:v>2.º ESO</x:v>
      </x:c>
      <x:c r="C14343" s="4" t="str">
        <x:v>A</x:v>
      </x:c>
      <x:c r="D14343" s="13" t="str">
        <x:v>01100</x:v>
      </x:c>
      <x:c r="E14343" s="13" t="str">
        <x:v>01093</x:v>
      </x:c>
      <x:c r="F14343" s="4" t="str">
        <x:v>mediacion</x:v>
      </x:c>
      <x:c r="G14343" s="4"/>
      <x:c r="H14343" s="4"/>
    </x:row>
    <x:row r="14344" ht="23" customHeight="1">
      <x:c r="A14344" s="4" t="str">
        <x:v>Córdoba</x:v>
      </x:c>
      <x:c r="B14344" s="4" t="str">
        <x:v>2.º ESO</x:v>
      </x:c>
      <x:c r="C14344" s="4" t="str">
        <x:v>A</x:v>
      </x:c>
      <x:c r="D14344" s="13" t="str">
        <x:v>01100</x:v>
      </x:c>
      <x:c r="E14344" s="13" t="str">
        <x:v>01107</x:v>
      </x:c>
      <x:c r="F14344" s="4" t="str">
        <x:v>mediacion</x:v>
      </x:c>
      <x:c r="G14344" s="4"/>
      <x:c r="H14344" s="4"/>
    </x:row>
    <x:row r="14345" ht="23" customHeight="1">
      <x:c r="A14345" s="4" t="str">
        <x:v>Córdoba</x:v>
      </x:c>
      <x:c r="B14345" s="4" t="str">
        <x:v>2.º ESO</x:v>
      </x:c>
      <x:c r="C14345" s="4" t="str">
        <x:v>A</x:v>
      </x:c>
      <x:c r="D14345" s="13" t="str">
        <x:v>01101</x:v>
      </x:c>
      <x:c r="E14345" s="13" t="str">
        <x:v>01093</x:v>
      </x:c>
      <x:c r="F14345" s="4" t="str">
        <x:v>mediacion</x:v>
      </x:c>
      <x:c r="G14345" s="4"/>
      <x:c r="H14345" s="4"/>
    </x:row>
    <x:row r="14346" ht="23" customHeight="1">
      <x:c r="A14346" s="4" t="str">
        <x:v>Córdoba</x:v>
      </x:c>
      <x:c r="B14346" s="4" t="str">
        <x:v>2.º ESO</x:v>
      </x:c>
      <x:c r="C14346" s="4" t="str">
        <x:v>A</x:v>
      </x:c>
      <x:c r="D14346" s="13" t="str">
        <x:v>01103</x:v>
      </x:c>
      <x:c r="E14346" s="13" t="str">
        <x:v>01093</x:v>
      </x:c>
      <x:c r="F14346" s="4" t="str">
        <x:v>mediacion</x:v>
      </x:c>
      <x:c r="G14346" s="4"/>
      <x:c r="H14346" s="4"/>
    </x:row>
    <x:row r="14347" ht="23" customHeight="1">
      <x:c r="A14347" s="4" t="str">
        <x:v>Córdoba</x:v>
      </x:c>
      <x:c r="B14347" s="4" t="str">
        <x:v>2.º ESO</x:v>
      </x:c>
      <x:c r="C14347" s="4" t="str">
        <x:v>A</x:v>
      </x:c>
      <x:c r="D14347" s="13" t="str">
        <x:v>01104</x:v>
      </x:c>
      <x:c r="E14347" s="13" t="str">
        <x:v>01093</x:v>
      </x:c>
      <x:c r="F14347" s="4" t="str">
        <x:v>mediacion</x:v>
      </x:c>
      <x:c r="G14347" s="4"/>
      <x:c r="H14347" s="4"/>
    </x:row>
    <x:row r="14348" ht="23" customHeight="1">
      <x:c r="A14348" s="4" t="str">
        <x:v>Córdoba</x:v>
      </x:c>
      <x:c r="B14348" s="4" t="str">
        <x:v>2.º ESO</x:v>
      </x:c>
      <x:c r="C14348" s="4" t="str">
        <x:v>A</x:v>
      </x:c>
      <x:c r="D14348" s="13" t="str">
        <x:v>01106</x:v>
      </x:c>
      <x:c r="E14348" s="13" t="str">
        <x:v>01093</x:v>
      </x:c>
      <x:c r="F14348" s="4" t="str">
        <x:v>mediacion</x:v>
      </x:c>
      <x:c r="G14348" s="4"/>
      <x:c r="H14348" s="4"/>
    </x:row>
    <x:row r="14349" ht="23" customHeight="1">
      <x:c r="A14349" s="4" t="str">
        <x:v>Córdoba</x:v>
      </x:c>
      <x:c r="B14349" s="4" t="str">
        <x:v>2.º ESO</x:v>
      </x:c>
      <x:c r="C14349" s="4" t="str">
        <x:v>A</x:v>
      </x:c>
      <x:c r="D14349" s="13" t="str">
        <x:v>01107</x:v>
      </x:c>
      <x:c r="E14349" s="13" t="str">
        <x:v>01093</x:v>
      </x:c>
      <x:c r="F14349" s="4" t="str">
        <x:v>mediacion</x:v>
      </x:c>
      <x:c r="G14349" s="4"/>
      <x:c r="H14349" s="4"/>
    </x:row>
    <x:row r="14350" ht="23" customHeight="1">
      <x:c r="A14350" s="4" t="str">
        <x:v>Córdoba</x:v>
      </x:c>
      <x:c r="B14350" s="4" t="str">
        <x:v>2.º ESO</x:v>
      </x:c>
      <x:c r="C14350" s="4" t="str">
        <x:v>A</x:v>
      </x:c>
      <x:c r="D14350" s="13" t="str">
        <x:v>01109</x:v>
      </x:c>
      <x:c r="E14350" s="13" t="str">
        <x:v>01107</x:v>
      </x:c>
      <x:c r="F14350" s="4" t="str">
        <x:v>mediacion</x:v>
      </x:c>
      <x:c r="G14350" s="4"/>
      <x:c r="H14350" s="4"/>
    </x:row>
    <x:row r="14351" ht="23" customHeight="1">
      <x:c r="A14351" s="4" t="str">
        <x:v>Córdoba</x:v>
      </x:c>
      <x:c r="B14351" s="4" t="str">
        <x:v>2.º ESO</x:v>
      </x:c>
      <x:c r="C14351" s="4" t="str">
        <x:v>A</x:v>
      </x:c>
      <x:c r="D14351" s="13" t="str">
        <x:v>01110</x:v>
      </x:c>
      <x:c r="E14351" s="13" t="str">
        <x:v>01107</x:v>
      </x:c>
      <x:c r="F14351" s="4" t="str">
        <x:v>mediacion</x:v>
      </x:c>
      <x:c r="G14351" s="4"/>
      <x:c r="H14351" s="4"/>
    </x:row>
    <x:row r="14352" ht="23" customHeight="1">
      <x:c r="A14352" s="4" t="str">
        <x:v>Córdoba</x:v>
      </x:c>
      <x:c r="B14352" s="4" t="str">
        <x:v>2.º ESO</x:v>
      </x:c>
      <x:c r="C14352" s="4" t="str">
        <x:v>A</x:v>
      </x:c>
      <x:c r="D14352" s="13" t="str">
        <x:v>01112</x:v>
      </x:c>
      <x:c r="E14352" s="13" t="str">
        <x:v>01107</x:v>
      </x:c>
      <x:c r="F14352" s="4" t="str">
        <x:v>mediacion</x:v>
      </x:c>
      <x:c r="G14352" s="4"/>
      <x:c r="H14352" s="4"/>
    </x:row>
    <x:row r="14353" ht="23" customHeight="1">
      <x:c r="A14353" s="4" t="str">
        <x:v>Córdoba</x:v>
      </x:c>
      <x:c r="B14353" s="4" t="str">
        <x:v>2.º ESO</x:v>
      </x:c>
      <x:c r="C14353" s="4" t="str">
        <x:v>A</x:v>
      </x:c>
      <x:c r="D14353" s="13" t="str">
        <x:v>01113</x:v>
      </x:c>
      <x:c r="E14353" s="13" t="str">
        <x:v>01107</x:v>
      </x:c>
      <x:c r="F14353" s="4" t="str">
        <x:v>mediacion</x:v>
      </x:c>
      <x:c r="G14353" s="4"/>
      <x:c r="H14353" s="4"/>
    </x:row>
    <x:row r="14354" ht="23" customHeight="1">
      <x:c r="A14354" s="4" t="str">
        <x:v>Córdoba</x:v>
      </x:c>
      <x:c r="B14354" s="4" t="str">
        <x:v>2.º ESO</x:v>
      </x:c>
      <x:c r="C14354" s="4" t="str">
        <x:v>A</x:v>
      </x:c>
      <x:c r="D14354" s="13" t="str">
        <x:v>01114</x:v>
      </x:c>
      <x:c r="E14354" s="13" t="str">
        <x:v>01093</x:v>
      </x:c>
      <x:c r="F14354" s="4" t="str">
        <x:v>mediacion</x:v>
      </x:c>
      <x:c r="G14354" s="4"/>
      <x:c r="H14354" s="4"/>
    </x:row>
    <x:row r="14355" ht="23" customHeight="1">
      <x:c r="A14355" s="4" t="str">
        <x:v>Córdoba</x:v>
      </x:c>
      <x:c r="B14355" s="4" t="str">
        <x:v>2.º ESO</x:v>
      </x:c>
      <x:c r="C14355" s="4" t="str">
        <x:v>A</x:v>
      </x:c>
      <x:c r="D14355" s="13" t="str">
        <x:v>01115</x:v>
      </x:c>
      <x:c r="E14355" s="13" t="str">
        <x:v>01107</x:v>
      </x:c>
      <x:c r="F14355" s="4" t="str">
        <x:v>mediacion</x:v>
      </x:c>
      <x:c r="G14355" s="4"/>
      <x:c r="H14355" s="4"/>
    </x:row>
    <x:row r="14356" ht="23" customHeight="1">
      <x:c r="A14356" s="4" t="str">
        <x:v>Córdoba</x:v>
      </x:c>
      <x:c r="B14356" s="4" t="str">
        <x:v>2.º ESO</x:v>
      </x:c>
      <x:c r="C14356" s="4" t="str">
        <x:v>A</x:v>
      </x:c>
      <x:c r="D14356" s="13" t="str">
        <x:v>01116</x:v>
      </x:c>
      <x:c r="E14356" s="13" t="str">
        <x:v>01107</x:v>
      </x:c>
      <x:c r="F14356" s="4" t="str">
        <x:v>mediacion</x:v>
      </x:c>
      <x:c r="G14356" s="4"/>
      <x:c r="H14356" s="4"/>
    </x:row>
    <x:row r="14357" ht="23" customHeight="1">
      <x:c r="A14357" s="4" t="str">
        <x:v>Córdoba</x:v>
      </x:c>
      <x:c r="B14357" s="4" t="str">
        <x:v>2.º ESO</x:v>
      </x:c>
      <x:c r="C14357" s="4" t="str">
        <x:v>A</x:v>
      </x:c>
      <x:c r="D14357" s="13" t="str">
        <x:v>01118</x:v>
      </x:c>
      <x:c r="E14357" s="13" t="str">
        <x:v>01107</x:v>
      </x:c>
      <x:c r="F14357" s="4" t="str">
        <x:v>mediacion</x:v>
      </x:c>
      <x:c r="G14357" s="4"/>
      <x:c r="H14357" s="4"/>
    </x:row>
    <x:row r="14358" ht="23" customHeight="1">
      <x:c r="A14358" s="4" t="str">
        <x:v>Córdoba</x:v>
      </x:c>
      <x:c r="B14358" s="4" t="str">
        <x:v>2.º ESO</x:v>
      </x:c>
      <x:c r="C14358" s="4" t="str">
        <x:v>A</x:v>
      </x:c>
      <x:c r="D14358" s="13" t="str">
        <x:v>01119</x:v>
      </x:c>
      <x:c r="E14358" s="13" t="str">
        <x:v>01107</x:v>
      </x:c>
      <x:c r="F14358" s="4" t="str">
        <x:v>mediacion</x:v>
      </x:c>
      <x:c r="G14358" s="4"/>
      <x:c r="H14358" s="4"/>
    </x:row>
    <x:row r="14359" ht="23" customHeight="1">
      <x:c r="A14359" s="4" t="str">
        <x:v>Córdoba</x:v>
      </x:c>
      <x:c r="B14359" s="4" t="str">
        <x:v>2.º ESO</x:v>
      </x:c>
      <x:c r="C14359" s="4" t="str">
        <x:v>A</x:v>
      </x:c>
      <x:c r="D14359" s="13" t="str">
        <x:v>01094</x:v>
      </x:c>
      <x:c r="E14359" s="13" t="str">
        <x:v>01118</x:v>
      </x:c>
      <x:c r="F14359" s="4" t="str">
        <x:v>mediacion_negativa</x:v>
      </x:c>
      <x:c r="G14359" s="4"/>
      <x:c r="H14359" s="4"/>
    </x:row>
    <x:row r="14360" ht="23" customHeight="1">
      <x:c r="A14360" s="4" t="str">
        <x:v>Córdoba</x:v>
      </x:c>
      <x:c r="B14360" s="4" t="str">
        <x:v>2.º ESO</x:v>
      </x:c>
      <x:c r="C14360" s="4" t="str">
        <x:v>A</x:v>
      </x:c>
      <x:c r="D14360" s="13" t="str">
        <x:v>01095</x:v>
      </x:c>
      <x:c r="E14360" s="13" t="str">
        <x:v>01120</x:v>
      </x:c>
      <x:c r="F14360" s="4" t="str">
        <x:v>mediacion_negativa</x:v>
      </x:c>
      <x:c r="G14360" s="4"/>
      <x:c r="H14360" s="4"/>
    </x:row>
    <x:row r="14361" ht="23" customHeight="1">
      <x:c r="A14361" s="4" t="str">
        <x:v>Córdoba</x:v>
      </x:c>
      <x:c r="B14361" s="4" t="str">
        <x:v>2.º ESO</x:v>
      </x:c>
      <x:c r="C14361" s="4" t="str">
        <x:v>A</x:v>
      </x:c>
      <x:c r="D14361" s="13" t="str">
        <x:v>01096</x:v>
      </x:c>
      <x:c r="E14361" s="13" t="str">
        <x:v>01115</x:v>
      </x:c>
      <x:c r="F14361" s="4" t="str">
        <x:v>mediacion_negativa</x:v>
      </x:c>
      <x:c r="G14361" s="4"/>
      <x:c r="H14361" s="4"/>
    </x:row>
    <x:row r="14362" ht="23" customHeight="1">
      <x:c r="A14362" s="4" t="str">
        <x:v>Córdoba</x:v>
      </x:c>
      <x:c r="B14362" s="4" t="str">
        <x:v>2.º ESO</x:v>
      </x:c>
      <x:c r="C14362" s="4" t="str">
        <x:v>A</x:v>
      </x:c>
      <x:c r="D14362" s="13" t="str">
        <x:v>01098</x:v>
      </x:c>
      <x:c r="E14362" s="13" t="str">
        <x:v>01120</x:v>
      </x:c>
      <x:c r="F14362" s="4" t="str">
        <x:v>mediacion_negativa</x:v>
      </x:c>
      <x:c r="G14362" s="4"/>
      <x:c r="H14362" s="4"/>
    </x:row>
    <x:row r="14363" ht="23" customHeight="1">
      <x:c r="A14363" s="4" t="str">
        <x:v>Córdoba</x:v>
      </x:c>
      <x:c r="B14363" s="4" t="str">
        <x:v>2.º ESO</x:v>
      </x:c>
      <x:c r="C14363" s="4" t="str">
        <x:v>A</x:v>
      </x:c>
      <x:c r="D14363" s="13" t="str">
        <x:v>01099</x:v>
      </x:c>
      <x:c r="E14363" s="13" t="str">
        <x:v>01115</x:v>
      </x:c>
      <x:c r="F14363" s="4" t="str">
        <x:v>mediacion_negativa</x:v>
      </x:c>
      <x:c r="G14363" s="4"/>
      <x:c r="H14363" s="4"/>
    </x:row>
    <x:row r="14364" ht="23" customHeight="1">
      <x:c r="A14364" s="4" t="str">
        <x:v>Córdoba</x:v>
      </x:c>
      <x:c r="B14364" s="4" t="str">
        <x:v>2.º ESO</x:v>
      </x:c>
      <x:c r="C14364" s="4" t="str">
        <x:v>A</x:v>
      </x:c>
      <x:c r="D14364" s="13" t="str">
        <x:v>01100</x:v>
      </x:c>
      <x:c r="E14364" s="13" t="str">
        <x:v>01118</x:v>
      </x:c>
      <x:c r="F14364" s="4" t="str">
        <x:v>mediacion_negativa</x:v>
      </x:c>
      <x:c r="G14364" s="4"/>
      <x:c r="H14364" s="4"/>
    </x:row>
    <x:row r="14365" ht="23" customHeight="1">
      <x:c r="A14365" s="4" t="str">
        <x:v>Córdoba</x:v>
      </x:c>
      <x:c r="B14365" s="4" t="str">
        <x:v>2.º ESO</x:v>
      </x:c>
      <x:c r="C14365" s="4" t="str">
        <x:v>A</x:v>
      </x:c>
      <x:c r="D14365" s="13" t="str">
        <x:v>01102</x:v>
      </x:c>
      <x:c r="E14365" s="13" t="str">
        <x:v>01115</x:v>
      </x:c>
      <x:c r="F14365" s="4" t="str">
        <x:v>mediacion_negativa</x:v>
      </x:c>
      <x:c r="G14365" s="4"/>
      <x:c r="H14365" s="4"/>
    </x:row>
    <x:row r="14366" ht="23" customHeight="1">
      <x:c r="A14366" s="4" t="str">
        <x:v>Córdoba</x:v>
      </x:c>
      <x:c r="B14366" s="4" t="str">
        <x:v>2.º ESO</x:v>
      </x:c>
      <x:c r="C14366" s="4" t="str">
        <x:v>A</x:v>
      </x:c>
      <x:c r="D14366" s="13" t="str">
        <x:v>01103</x:v>
      </x:c>
      <x:c r="E14366" s="13" t="str">
        <x:v>01118</x:v>
      </x:c>
      <x:c r="F14366" s="4" t="str">
        <x:v>mediacion_negativa</x:v>
      </x:c>
      <x:c r="G14366" s="4"/>
      <x:c r="H14366" s="4"/>
    </x:row>
    <x:row r="14367" ht="23" customHeight="1">
      <x:c r="A14367" s="4" t="str">
        <x:v>Córdoba</x:v>
      </x:c>
      <x:c r="B14367" s="4" t="str">
        <x:v>2.º ESO</x:v>
      </x:c>
      <x:c r="C14367" s="4" t="str">
        <x:v>A</x:v>
      </x:c>
      <x:c r="D14367" s="13" t="str">
        <x:v>01104</x:v>
      </x:c>
      <x:c r="E14367" s="13" t="str">
        <x:v>01120</x:v>
      </x:c>
      <x:c r="F14367" s="4" t="str">
        <x:v>mediacion_negativa</x:v>
      </x:c>
      <x:c r="G14367" s="4"/>
      <x:c r="H14367" s="4"/>
    </x:row>
    <x:row r="14368" ht="23" customHeight="1">
      <x:c r="A14368" s="4" t="str">
        <x:v>Córdoba</x:v>
      </x:c>
      <x:c r="B14368" s="4" t="str">
        <x:v>2.º ESO</x:v>
      </x:c>
      <x:c r="C14368" s="4" t="str">
        <x:v>A</x:v>
      </x:c>
      <x:c r="D14368" s="13" t="str">
        <x:v>01106</x:v>
      </x:c>
      <x:c r="E14368" s="13" t="str">
        <x:v>01118</x:v>
      </x:c>
      <x:c r="F14368" s="4" t="str">
        <x:v>mediacion_negativa</x:v>
      </x:c>
      <x:c r="G14368" s="4"/>
      <x:c r="H14368" s="4"/>
    </x:row>
    <x:row r="14369" ht="23" customHeight="1">
      <x:c r="A14369" s="4" t="str">
        <x:v>Córdoba</x:v>
      </x:c>
      <x:c r="B14369" s="4" t="str">
        <x:v>2.º ESO</x:v>
      </x:c>
      <x:c r="C14369" s="4" t="str">
        <x:v>A</x:v>
      </x:c>
      <x:c r="D14369" s="13" t="str">
        <x:v>01107</x:v>
      </x:c>
      <x:c r="E14369" s="13" t="str">
        <x:v>01120</x:v>
      </x:c>
      <x:c r="F14369" s="4" t="str">
        <x:v>mediacion_negativa</x:v>
      </x:c>
      <x:c r="G14369" s="4"/>
      <x:c r="H14369" s="4"/>
    </x:row>
    <x:row r="14370" ht="23" customHeight="1">
      <x:c r="A14370" s="4" t="str">
        <x:v>Córdoba</x:v>
      </x:c>
      <x:c r="B14370" s="4" t="str">
        <x:v>2.º ESO</x:v>
      </x:c>
      <x:c r="C14370" s="4" t="str">
        <x:v>A</x:v>
      </x:c>
      <x:c r="D14370" s="13" t="str">
        <x:v>01108</x:v>
      </x:c>
      <x:c r="E14370" s="13" t="str">
        <x:v>01115</x:v>
      </x:c>
      <x:c r="F14370" s="4" t="str">
        <x:v>mediacion_negativa</x:v>
      </x:c>
      <x:c r="G14370" s="4"/>
      <x:c r="H14370" s="4"/>
    </x:row>
    <x:row r="14371" ht="23" customHeight="1">
      <x:c r="A14371" s="4" t="str">
        <x:v>Córdoba</x:v>
      </x:c>
      <x:c r="B14371" s="4" t="str">
        <x:v>2.º ESO</x:v>
      </x:c>
      <x:c r="C14371" s="4" t="str">
        <x:v>A</x:v>
      </x:c>
      <x:c r="D14371" s="13" t="str">
        <x:v>01110</x:v>
      </x:c>
      <x:c r="E14371" s="13" t="str">
        <x:v>01120</x:v>
      </x:c>
      <x:c r="F14371" s="4" t="str">
        <x:v>mediacion_negativa</x:v>
      </x:c>
      <x:c r="G14371" s="4"/>
      <x:c r="H14371" s="4"/>
    </x:row>
    <x:row r="14372" ht="23" customHeight="1">
      <x:c r="A14372" s="4" t="str">
        <x:v>Córdoba</x:v>
      </x:c>
      <x:c r="B14372" s="4" t="str">
        <x:v>2.º ESO</x:v>
      </x:c>
      <x:c r="C14372" s="4" t="str">
        <x:v>A</x:v>
      </x:c>
      <x:c r="D14372" s="13" t="str">
        <x:v>01111</x:v>
      </x:c>
      <x:c r="E14372" s="13" t="str">
        <x:v>01115</x:v>
      </x:c>
      <x:c r="F14372" s="4" t="str">
        <x:v>mediacion_negativa</x:v>
      </x:c>
      <x:c r="G14372" s="4"/>
      <x:c r="H14372" s="4"/>
    </x:row>
    <x:row r="14373" ht="23" customHeight="1">
      <x:c r="A14373" s="4" t="str">
        <x:v>Córdoba</x:v>
      </x:c>
      <x:c r="B14373" s="4" t="str">
        <x:v>2.º ESO</x:v>
      </x:c>
      <x:c r="C14373" s="4" t="str">
        <x:v>A</x:v>
      </x:c>
      <x:c r="D14373" s="13" t="str">
        <x:v>01112</x:v>
      </x:c>
      <x:c r="E14373" s="13" t="str">
        <x:v>01118</x:v>
      </x:c>
      <x:c r="F14373" s="4" t="str">
        <x:v>mediacion_negativa</x:v>
      </x:c>
      <x:c r="G14373" s="4"/>
      <x:c r="H14373" s="4"/>
    </x:row>
    <x:row r="14374" ht="23" customHeight="1">
      <x:c r="A14374" s="4" t="str">
        <x:v>Córdoba</x:v>
      </x:c>
      <x:c r="B14374" s="4" t="str">
        <x:v>2.º ESO</x:v>
      </x:c>
      <x:c r="C14374" s="4" t="str">
        <x:v>A</x:v>
      </x:c>
      <x:c r="D14374" s="13" t="str">
        <x:v>01114</x:v>
      </x:c>
      <x:c r="E14374" s="13" t="str">
        <x:v>01115</x:v>
      </x:c>
      <x:c r="F14374" s="4" t="str">
        <x:v>mediacion_negativa</x:v>
      </x:c>
      <x:c r="G14374" s="4"/>
      <x:c r="H14374" s="4"/>
    </x:row>
    <x:row r="14375" ht="23" customHeight="1">
      <x:c r="A14375" s="4" t="str">
        <x:v>Córdoba</x:v>
      </x:c>
      <x:c r="B14375" s="4" t="str">
        <x:v>2.º ESO</x:v>
      </x:c>
      <x:c r="C14375" s="4" t="str">
        <x:v>A</x:v>
      </x:c>
      <x:c r="D14375" s="13" t="str">
        <x:v>01115</x:v>
      </x:c>
      <x:c r="E14375" s="13" t="str">
        <x:v>01118</x:v>
      </x:c>
      <x:c r="F14375" s="4" t="str">
        <x:v>mediacion_negativa</x:v>
      </x:c>
      <x:c r="G14375" s="4"/>
      <x:c r="H14375" s="4"/>
    </x:row>
    <x:row r="14376" ht="23" customHeight="1">
      <x:c r="A14376" s="4" t="str">
        <x:v>Córdoba</x:v>
      </x:c>
      <x:c r="B14376" s="4" t="str">
        <x:v>2.º ESO</x:v>
      </x:c>
      <x:c r="C14376" s="4" t="str">
        <x:v>A</x:v>
      </x:c>
      <x:c r="D14376" s="13" t="str">
        <x:v>01116</x:v>
      </x:c>
      <x:c r="E14376" s="13" t="str">
        <x:v>01120</x:v>
      </x:c>
      <x:c r="F14376" s="4" t="str">
        <x:v>mediacion_negativa</x:v>
      </x:c>
      <x:c r="G14376" s="4"/>
      <x:c r="H14376" s="4"/>
    </x:row>
    <x:row r="14377" ht="23" customHeight="1">
      <x:c r="A14377" s="4" t="str">
        <x:v>Córdoba</x:v>
      </x:c>
      <x:c r="B14377" s="4" t="str">
        <x:v>2.º ESO</x:v>
      </x:c>
      <x:c r="C14377" s="4" t="str">
        <x:v>A</x:v>
      </x:c>
      <x:c r="D14377" s="13" t="str">
        <x:v>01119</x:v>
      </x:c>
      <x:c r="E14377" s="13" t="str">
        <x:v>01120</x:v>
      </x:c>
      <x:c r="F14377" s="4" t="str">
        <x:v>mediacion_negativa</x:v>
      </x:c>
      <x:c r="G14377" s="4"/>
      <x:c r="H14377" s="4"/>
    </x:row>
    <x:row r="14378" ht="23" customHeight="1">
      <x:c r="A14378" s="4" t="str">
        <x:v>Córdoba</x:v>
      </x:c>
      <x:c r="B14378" s="4" t="str">
        <x:v>2.º ESO</x:v>
      </x:c>
      <x:c r="C14378" s="4" t="str">
        <x:v>A</x:v>
      </x:c>
      <x:c r="D14378" s="13" t="str">
        <x:v>01120</x:v>
      </x:c>
      <x:c r="E14378" s="13" t="str">
        <x:v>01115</x:v>
      </x:c>
      <x:c r="F14378" s="4" t="str">
        <x:v>mediacion_negativa</x:v>
      </x:c>
      <x:c r="G14378" s="4"/>
      <x:c r="H14378" s="4"/>
    </x:row>
    <x:row r="14379" ht="23" customHeight="1">
      <x:c r="A14379" s="4" t="str">
        <x:v>Córdoba</x:v>
      </x:c>
      <x:c r="B14379" s="4" t="str">
        <x:v>2.º ESO</x:v>
      </x:c>
      <x:c r="C14379" s="4" t="str">
        <x:v>A</x:v>
      </x:c>
      <x:c r="D14379" s="13" t="str">
        <x:v>01093</x:v>
      </x:c>
      <x:c r="E14379" s="13" t="str">
        <x:v>01115</x:v>
      </x:c>
      <x:c r="F14379" s="4" t="str">
        <x:v>bullying</x:v>
      </x:c>
      <x:c r="G14379" s="4"/>
      <x:c r="H14379" s="4"/>
    </x:row>
    <x:row r="14380" ht="23" customHeight="1">
      <x:c r="A14380" s="4" t="str">
        <x:v>Córdoba</x:v>
      </x:c>
      <x:c r="B14380" s="4" t="str">
        <x:v>2.º ESO</x:v>
      </x:c>
      <x:c r="C14380" s="4" t="str">
        <x:v>A</x:v>
      </x:c>
      <x:c r="D14380" s="13" t="str">
        <x:v>01093</x:v>
      </x:c>
      <x:c r="E14380" s="13" t="str">
        <x:v>01118</x:v>
      </x:c>
      <x:c r="F14380" s="4" t="str">
        <x:v>bullying</x:v>
      </x:c>
      <x:c r="G14380" s="4"/>
      <x:c r="H14380" s="4"/>
    </x:row>
    <x:row r="14381" ht="23" customHeight="1">
      <x:c r="A14381" s="4" t="str">
        <x:v>Córdoba</x:v>
      </x:c>
      <x:c r="B14381" s="4" t="str">
        <x:v>2.º ESO</x:v>
      </x:c>
      <x:c r="C14381" s="4" t="str">
        <x:v>A</x:v>
      </x:c>
      <x:c r="D14381" s="13" t="str">
        <x:v>01094</x:v>
      </x:c>
      <x:c r="E14381" s="13" t="str">
        <x:v>01115</x:v>
      </x:c>
      <x:c r="F14381" s="4" t="str">
        <x:v>bullying</x:v>
      </x:c>
      <x:c r="G14381" s="4"/>
      <x:c r="H14381" s="4"/>
    </x:row>
    <x:row r="14382" ht="23" customHeight="1">
      <x:c r="A14382" s="4" t="str">
        <x:v>Córdoba</x:v>
      </x:c>
      <x:c r="B14382" s="4" t="str">
        <x:v>2.º ESO</x:v>
      </x:c>
      <x:c r="C14382" s="4" t="str">
        <x:v>A</x:v>
      </x:c>
      <x:c r="D14382" s="13" t="str">
        <x:v>01094</x:v>
      </x:c>
      <x:c r="E14382" s="13" t="str">
        <x:v>01118</x:v>
      </x:c>
      <x:c r="F14382" s="4" t="str">
        <x:v>bullying</x:v>
      </x:c>
      <x:c r="G14382" s="4"/>
      <x:c r="H14382" s="4"/>
    </x:row>
    <x:row r="14383" ht="23" customHeight="1">
      <x:c r="A14383" s="4" t="str">
        <x:v>Córdoba</x:v>
      </x:c>
      <x:c r="B14383" s="4" t="str">
        <x:v>2.º ESO</x:v>
      </x:c>
      <x:c r="C14383" s="4" t="str">
        <x:v>A</x:v>
      </x:c>
      <x:c r="D14383" s="13" t="str">
        <x:v>01095</x:v>
      </x:c>
      <x:c r="E14383" s="13" t="str">
        <x:v>01118</x:v>
      </x:c>
      <x:c r="F14383" s="4" t="str">
        <x:v>bullying</x:v>
      </x:c>
      <x:c r="G14383" s="4"/>
      <x:c r="H14383" s="4"/>
    </x:row>
    <x:row r="14384" ht="23" customHeight="1">
      <x:c r="A14384" s="4" t="str">
        <x:v>Córdoba</x:v>
      </x:c>
      <x:c r="B14384" s="4" t="str">
        <x:v>2.º ESO</x:v>
      </x:c>
      <x:c r="C14384" s="4" t="str">
        <x:v>A</x:v>
      </x:c>
      <x:c r="D14384" s="13" t="str">
        <x:v>01095</x:v>
      </x:c>
      <x:c r="E14384" s="13" t="str">
        <x:v>01120</x:v>
      </x:c>
      <x:c r="F14384" s="4" t="str">
        <x:v>bullying</x:v>
      </x:c>
      <x:c r="G14384" s="4"/>
      <x:c r="H14384" s="4"/>
    </x:row>
    <x:row r="14385" ht="23" customHeight="1">
      <x:c r="A14385" s="4" t="str">
        <x:v>Córdoba</x:v>
      </x:c>
      <x:c r="B14385" s="4" t="str">
        <x:v>2.º ESO</x:v>
      </x:c>
      <x:c r="C14385" s="4" t="str">
        <x:v>A</x:v>
      </x:c>
      <x:c r="D14385" s="13" t="str">
        <x:v>01096</x:v>
      </x:c>
      <x:c r="E14385" s="13" t="str">
        <x:v>01118</x:v>
      </x:c>
      <x:c r="F14385" s="4" t="str">
        <x:v>bullying</x:v>
      </x:c>
      <x:c r="G14385" s="4"/>
      <x:c r="H14385" s="4"/>
    </x:row>
    <x:row r="14386" ht="23" customHeight="1">
      <x:c r="A14386" s="4" t="str">
        <x:v>Córdoba</x:v>
      </x:c>
      <x:c r="B14386" s="4" t="str">
        <x:v>2.º ESO</x:v>
      </x:c>
      <x:c r="C14386" s="4" t="str">
        <x:v>A</x:v>
      </x:c>
      <x:c r="D14386" s="13" t="str">
        <x:v>01096</x:v>
      </x:c>
      <x:c r="E14386" s="13" t="str">
        <x:v>01120</x:v>
      </x:c>
      <x:c r="F14386" s="4" t="str">
        <x:v>bullying</x:v>
      </x:c>
      <x:c r="G14386" s="4"/>
      <x:c r="H14386" s="4"/>
    </x:row>
    <x:row r="14387" ht="23" customHeight="1">
      <x:c r="A14387" s="4" t="str">
        <x:v>Córdoba</x:v>
      </x:c>
      <x:c r="B14387" s="4" t="str">
        <x:v>2.º ESO</x:v>
      </x:c>
      <x:c r="C14387" s="4" t="str">
        <x:v>A</x:v>
      </x:c>
      <x:c r="D14387" s="13" t="str">
        <x:v>01097</x:v>
      </x:c>
      <x:c r="E14387" s="13" t="str">
        <x:v>01118</x:v>
      </x:c>
      <x:c r="F14387" s="4" t="str">
        <x:v>bullying</x:v>
      </x:c>
      <x:c r="G14387" s="4"/>
      <x:c r="H14387" s="4"/>
    </x:row>
    <x:row r="14388" ht="23" customHeight="1">
      <x:c r="A14388" s="4" t="str">
        <x:v>Córdoba</x:v>
      </x:c>
      <x:c r="B14388" s="4" t="str">
        <x:v>2.º ESO</x:v>
      </x:c>
      <x:c r="C14388" s="4" t="str">
        <x:v>A</x:v>
      </x:c>
      <x:c r="D14388" s="13" t="str">
        <x:v>01098</x:v>
      </x:c>
      <x:c r="E14388" s="13" t="str">
        <x:v>01118</x:v>
      </x:c>
      <x:c r="F14388" s="4" t="str">
        <x:v>bullying</x:v>
      </x:c>
      <x:c r="G14388" s="4"/>
      <x:c r="H14388" s="4"/>
    </x:row>
    <x:row r="14389" ht="23" customHeight="1">
      <x:c r="A14389" s="4" t="str">
        <x:v>Córdoba</x:v>
      </x:c>
      <x:c r="B14389" s="4" t="str">
        <x:v>2.º ESO</x:v>
      </x:c>
      <x:c r="C14389" s="4" t="str">
        <x:v>A</x:v>
      </x:c>
      <x:c r="D14389" s="13" t="str">
        <x:v>01118</x:v>
      </x:c>
      <x:c r="E14389" s="13" t="str">
        <x:v>01115</x:v>
      </x:c>
      <x:c r="F14389" s="4" t="str">
        <x:v>bullying</x:v>
      </x:c>
      <x:c r="G14389" s="4"/>
      <x:c r="H14389" s="4"/>
    </x:row>
    <x:row r="14390" ht="23" customHeight="1">
      <x:c r="A14390" s="4" t="str">
        <x:v>Córdoba</x:v>
      </x:c>
      <x:c r="B14390" s="4" t="str">
        <x:v>2.º ESO</x:v>
      </x:c>
      <x:c r="C14390" s="4" t="str">
        <x:v>A</x:v>
      </x:c>
      <x:c r="D14390" s="13" t="str">
        <x:v>01119</x:v>
      </x:c>
      <x:c r="E14390" s="13" t="str">
        <x:v>01115</x:v>
      </x:c>
      <x:c r="F14390" s="4" t="str">
        <x:v>bullying</x:v>
      </x:c>
      <x:c r="G14390" s="4"/>
      <x:c r="H14390" s="4"/>
    </x:row>
    <x:row r="14391" ht="23" customHeight="1">
      <x:c r="A14391" s="4" t="str">
        <x:v>Córdoba</x:v>
      </x:c>
      <x:c r="B14391" s="4" t="str">
        <x:v>2.º ESO</x:v>
      </x:c>
      <x:c r="C14391" s="4" t="str">
        <x:v>A</x:v>
      </x:c>
      <x:c r="D14391" s="13" t="str">
        <x:v>01120</x:v>
      </x:c>
      <x:c r="E14391" s="13" t="str">
        <x:v>01115</x:v>
      </x:c>
      <x:c r="F14391" s="4" t="str">
        <x:v>bullying</x:v>
      </x:c>
      <x:c r="G14391" s="4"/>
      <x:c r="H14391" s="4"/>
    </x:row>
    <x:row r="14392" ht="23" customHeight="1">
      <x:c r="A14392" s="4" t="str">
        <x:v>Córdoba</x:v>
      </x:c>
      <x:c r="B14392" s="4" t="str">
        <x:v>2.º ESO</x:v>
      </x:c>
      <x:c r="C14392" s="4" t="str">
        <x:v>A</x:v>
      </x:c>
      <x:c r="D14392" s="13" t="str">
        <x:v>01093</x:v>
      </x:c>
      <x:c r="E14392" s="13" t="str">
        <x:v>01094</x:v>
      </x:c>
      <x:c r="F14392" s="4" t="str">
        <x:v>prediccion_amistad</x:v>
      </x:c>
      <x:c r="G14392" s="4"/>
      <x:c r="H14392" s="4" t="n">
        <x:f>COUNTIFS(Relaciones!$D$14223:$D$14494,E14392,Relaciones!$E$14223:$E$14494,D14392,Relaciones!$F$14223:$F$14494,"amistad")</x:f>
        <x:v>1</x:v>
      </x:c>
    </x:row>
    <x:row r="14393" ht="23" customHeight="1">
      <x:c r="A14393" s="4" t="str">
        <x:v>Córdoba</x:v>
      </x:c>
      <x:c r="B14393" s="4" t="str">
        <x:v>2.º ESO</x:v>
      </x:c>
      <x:c r="C14393" s="4" t="str">
        <x:v>A</x:v>
      </x:c>
      <x:c r="D14393" s="13" t="str">
        <x:v>01093</x:v>
      </x:c>
      <x:c r="E14393" s="13" t="str">
        <x:v>01095</x:v>
      </x:c>
      <x:c r="F14393" s="4" t="str">
        <x:v>prediccion_amistad</x:v>
      </x:c>
      <x:c r="G14393" s="4"/>
      <x:c r="H14393" s="4" t="n">
        <x:f>COUNTIFS(Relaciones!$D$14223:$D$14494,E14393,Relaciones!$E$14223:$E$14494,D14393,Relaciones!$F$14223:$F$14494,"amistad")</x:f>
        <x:v>1</x:v>
      </x:c>
    </x:row>
    <x:row r="14394" ht="23" customHeight="1">
      <x:c r="A14394" s="4" t="str">
        <x:v>Córdoba</x:v>
      </x:c>
      <x:c r="B14394" s="4" t="str">
        <x:v>2.º ESO</x:v>
      </x:c>
      <x:c r="C14394" s="4" t="str">
        <x:v>A</x:v>
      </x:c>
      <x:c r="D14394" s="13" t="str">
        <x:v>01093</x:v>
      </x:c>
      <x:c r="E14394" s="13" t="str">
        <x:v>01096</x:v>
      </x:c>
      <x:c r="F14394" s="4" t="str">
        <x:v>prediccion_amistad</x:v>
      </x:c>
      <x:c r="G14394" s="4"/>
      <x:c r="H14394" s="4" t="n">
        <x:f>COUNTIFS(Relaciones!$D$14223:$D$14494,E14394,Relaciones!$E$14223:$E$14494,D14394,Relaciones!$F$14223:$F$14494,"amistad")</x:f>
        <x:v>1</x:v>
      </x:c>
    </x:row>
    <x:row r="14395" ht="23" customHeight="1">
      <x:c r="A14395" s="4" t="str">
        <x:v>Córdoba</x:v>
      </x:c>
      <x:c r="B14395" s="4" t="str">
        <x:v>2.º ESO</x:v>
      </x:c>
      <x:c r="C14395" s="4" t="str">
        <x:v>A</x:v>
      </x:c>
      <x:c r="D14395" s="13" t="str">
        <x:v>01093</x:v>
      </x:c>
      <x:c r="E14395" s="13" t="str">
        <x:v>01098</x:v>
      </x:c>
      <x:c r="F14395" s="4" t="str">
        <x:v>prediccion_amistad</x:v>
      </x:c>
      <x:c r="G14395" s="4"/>
      <x:c r="H14395" s="4" t="n">
        <x:f>COUNTIFS(Relaciones!$D$14223:$D$14494,E14395,Relaciones!$E$14223:$E$14494,D14395,Relaciones!$F$14223:$F$14494,"amistad")</x:f>
        <x:v>1</x:v>
      </x:c>
    </x:row>
    <x:row r="14396" ht="23" customHeight="1">
      <x:c r="A14396" s="4" t="str">
        <x:v>Córdoba</x:v>
      </x:c>
      <x:c r="B14396" s="4" t="str">
        <x:v>2.º ESO</x:v>
      </x:c>
      <x:c r="C14396" s="4" t="str">
        <x:v>A</x:v>
      </x:c>
      <x:c r="D14396" s="13" t="str">
        <x:v>01093</x:v>
      </x:c>
      <x:c r="E14396" s="13" t="str">
        <x:v>01099</x:v>
      </x:c>
      <x:c r="F14396" s="4" t="str">
        <x:v>prediccion_amistad</x:v>
      </x:c>
      <x:c r="G14396" s="4"/>
      <x:c r="H14396" s="4" t="n">
        <x:f>COUNTIFS(Relaciones!$D$14223:$D$14494,E14396,Relaciones!$E$14223:$E$14494,D14396,Relaciones!$F$14223:$F$14494,"amistad")</x:f>
        <x:v>1</x:v>
      </x:c>
    </x:row>
    <x:row r="14397" ht="23" customHeight="1">
      <x:c r="A14397" s="4" t="str">
        <x:v>Córdoba</x:v>
      </x:c>
      <x:c r="B14397" s="4" t="str">
        <x:v>2.º ESO</x:v>
      </x:c>
      <x:c r="C14397" s="4" t="str">
        <x:v>A</x:v>
      </x:c>
      <x:c r="D14397" s="13" t="str">
        <x:v>01093</x:v>
      </x:c>
      <x:c r="E14397" s="13" t="str">
        <x:v>01100</x:v>
      </x:c>
      <x:c r="F14397" s="4" t="str">
        <x:v>prediccion_amistad</x:v>
      </x:c>
      <x:c r="G14397" s="4"/>
      <x:c r="H14397" s="4" t="n">
        <x:f>COUNTIFS(Relaciones!$D$14223:$D$14494,E14397,Relaciones!$E$14223:$E$14494,D14397,Relaciones!$F$14223:$F$14494,"amistad")</x:f>
        <x:v>1</x:v>
      </x:c>
    </x:row>
    <x:row r="14398" ht="23" customHeight="1">
      <x:c r="A14398" s="4" t="str">
        <x:v>Córdoba</x:v>
      </x:c>
      <x:c r="B14398" s="4" t="str">
        <x:v>2.º ESO</x:v>
      </x:c>
      <x:c r="C14398" s="4" t="str">
        <x:v>A</x:v>
      </x:c>
      <x:c r="D14398" s="13" t="str">
        <x:v>01093</x:v>
      </x:c>
      <x:c r="E14398" s="13" t="str">
        <x:v>01102</x:v>
      </x:c>
      <x:c r="F14398" s="4" t="str">
        <x:v>prediccion_amistad</x:v>
      </x:c>
      <x:c r="G14398" s="4"/>
      <x:c r="H14398" s="4" t="n">
        <x:f>COUNTIFS(Relaciones!$D$14223:$D$14494,E14398,Relaciones!$E$14223:$E$14494,D14398,Relaciones!$F$14223:$F$14494,"amistad")</x:f>
        <x:v>1</x:v>
      </x:c>
    </x:row>
    <x:row r="14399" ht="23" customHeight="1">
      <x:c r="A14399" s="4" t="str">
        <x:v>Córdoba</x:v>
      </x:c>
      <x:c r="B14399" s="4" t="str">
        <x:v>2.º ESO</x:v>
      </x:c>
      <x:c r="C14399" s="4" t="str">
        <x:v>A</x:v>
      </x:c>
      <x:c r="D14399" s="13" t="str">
        <x:v>01093</x:v>
      </x:c>
      <x:c r="E14399" s="13" t="str">
        <x:v>01103</x:v>
      </x:c>
      <x:c r="F14399" s="4" t="str">
        <x:v>prediccion_amistad</x:v>
      </x:c>
      <x:c r="G14399" s="4"/>
      <x:c r="H14399" s="4" t="n">
        <x:f>COUNTIFS(Relaciones!$D$14223:$D$14494,E14399,Relaciones!$E$14223:$E$14494,D14399,Relaciones!$F$14223:$F$14494,"amistad")</x:f>
        <x:v>1</x:v>
      </x:c>
    </x:row>
    <x:row r="14400" ht="23" customHeight="1">
      <x:c r="A14400" s="4" t="str">
        <x:v>Córdoba</x:v>
      </x:c>
      <x:c r="B14400" s="4" t="str">
        <x:v>2.º ESO</x:v>
      </x:c>
      <x:c r="C14400" s="4" t="str">
        <x:v>A</x:v>
      </x:c>
      <x:c r="D14400" s="13" t="str">
        <x:v>01093</x:v>
      </x:c>
      <x:c r="E14400" s="13" t="str">
        <x:v>01104</x:v>
      </x:c>
      <x:c r="F14400" s="4" t="str">
        <x:v>prediccion_amistad</x:v>
      </x:c>
      <x:c r="G14400" s="4"/>
      <x:c r="H14400" s="4" t="n">
        <x:f>COUNTIFS(Relaciones!$D$14223:$D$14494,E14400,Relaciones!$E$14223:$E$14494,D14400,Relaciones!$F$14223:$F$14494,"amistad")</x:f>
        <x:v>1</x:v>
      </x:c>
    </x:row>
    <x:row r="14401" ht="23" customHeight="1">
      <x:c r="A14401" s="4" t="str">
        <x:v>Córdoba</x:v>
      </x:c>
      <x:c r="B14401" s="4" t="str">
        <x:v>2.º ESO</x:v>
      </x:c>
      <x:c r="C14401" s="4" t="str">
        <x:v>A</x:v>
      </x:c>
      <x:c r="D14401" s="13" t="str">
        <x:v>01093</x:v>
      </x:c>
      <x:c r="E14401" s="13" t="str">
        <x:v>01106</x:v>
      </x:c>
      <x:c r="F14401" s="4" t="str">
        <x:v>prediccion_amistad</x:v>
      </x:c>
      <x:c r="G14401" s="4"/>
      <x:c r="H14401" s="4" t="n">
        <x:f>COUNTIFS(Relaciones!$D$14223:$D$14494,E14401,Relaciones!$E$14223:$E$14494,D14401,Relaciones!$F$14223:$F$14494,"amistad")</x:f>
        <x:v>1</x:v>
      </x:c>
    </x:row>
    <x:row r="14402" ht="23" customHeight="1">
      <x:c r="A14402" s="4" t="str">
        <x:v>Córdoba</x:v>
      </x:c>
      <x:c r="B14402" s="4" t="str">
        <x:v>2.º ESO</x:v>
      </x:c>
      <x:c r="C14402" s="4" t="str">
        <x:v>A</x:v>
      </x:c>
      <x:c r="D14402" s="13" t="str">
        <x:v>01093</x:v>
      </x:c>
      <x:c r="E14402" s="13" t="str">
        <x:v>01107</x:v>
      </x:c>
      <x:c r="F14402" s="4" t="str">
        <x:v>prediccion_amistad</x:v>
      </x:c>
      <x:c r="G14402" s="4"/>
      <x:c r="H14402" s="4" t="n">
        <x:f>COUNTIFS(Relaciones!$D$14223:$D$14494,E14402,Relaciones!$E$14223:$E$14494,D14402,Relaciones!$F$14223:$F$14494,"amistad")</x:f>
        <x:v>1</x:v>
      </x:c>
    </x:row>
    <x:row r="14403" ht="23" customHeight="1">
      <x:c r="A14403" s="4" t="str">
        <x:v>Córdoba</x:v>
      </x:c>
      <x:c r="B14403" s="4" t="str">
        <x:v>2.º ESO</x:v>
      </x:c>
      <x:c r="C14403" s="4" t="str">
        <x:v>A</x:v>
      </x:c>
      <x:c r="D14403" s="13" t="str">
        <x:v>01093</x:v>
      </x:c>
      <x:c r="E14403" s="13" t="str">
        <x:v>01109</x:v>
      </x:c>
      <x:c r="F14403" s="4" t="str">
        <x:v>prediccion_amistad</x:v>
      </x:c>
      <x:c r="G14403" s="4"/>
      <x:c r="H14403" s="4" t="n">
        <x:f>COUNTIFS(Relaciones!$D$14223:$D$14494,E14403,Relaciones!$E$14223:$E$14494,D14403,Relaciones!$F$14223:$F$14494,"amistad")</x:f>
        <x:v>1</x:v>
      </x:c>
    </x:row>
    <x:row r="14404" ht="23" customHeight="1">
      <x:c r="A14404" s="4" t="str">
        <x:v>Córdoba</x:v>
      </x:c>
      <x:c r="B14404" s="4" t="str">
        <x:v>2.º ESO</x:v>
      </x:c>
      <x:c r="C14404" s="4" t="str">
        <x:v>A</x:v>
      </x:c>
      <x:c r="D14404" s="13" t="str">
        <x:v>01093</x:v>
      </x:c>
      <x:c r="E14404" s="13" t="str">
        <x:v>01113</x:v>
      </x:c>
      <x:c r="F14404" s="4" t="str">
        <x:v>prediccion_amistad</x:v>
      </x:c>
      <x:c r="G14404" s="4"/>
      <x:c r="H14404" s="4" t="n">
        <x:f>COUNTIFS(Relaciones!$D$14223:$D$14494,E14404,Relaciones!$E$14223:$E$14494,D14404,Relaciones!$F$14223:$F$14494,"amistad")</x:f>
        <x:v>1</x:v>
      </x:c>
    </x:row>
    <x:row r="14405" ht="23" customHeight="1">
      <x:c r="A14405" s="4" t="str">
        <x:v>Córdoba</x:v>
      </x:c>
      <x:c r="B14405" s="4" t="str">
        <x:v>2.º ESO</x:v>
      </x:c>
      <x:c r="C14405" s="4" t="str">
        <x:v>A</x:v>
      </x:c>
      <x:c r="D14405" s="13" t="str">
        <x:v>01093</x:v>
      </x:c>
      <x:c r="E14405" s="13" t="str">
        <x:v>01115</x:v>
      </x:c>
      <x:c r="F14405" s="4" t="str">
        <x:v>prediccion_amistad</x:v>
      </x:c>
      <x:c r="G14405" s="4"/>
      <x:c r="H14405" s="4" t="n">
        <x:f>COUNTIFS(Relaciones!$D$14223:$D$14494,E14405,Relaciones!$E$14223:$E$14494,D14405,Relaciones!$F$14223:$F$14494,"amistad")</x:f>
        <x:v>1</x:v>
      </x:c>
    </x:row>
    <x:row r="14406" ht="23" customHeight="1">
      <x:c r="A14406" s="4" t="str">
        <x:v>Córdoba</x:v>
      </x:c>
      <x:c r="B14406" s="4" t="str">
        <x:v>2.º ESO</x:v>
      </x:c>
      <x:c r="C14406" s="4" t="str">
        <x:v>A</x:v>
      </x:c>
      <x:c r="D14406" s="13" t="str">
        <x:v>01093</x:v>
      </x:c>
      <x:c r="E14406" s="13" t="str">
        <x:v>01117</x:v>
      </x:c>
      <x:c r="F14406" s="4" t="str">
        <x:v>prediccion_amistad</x:v>
      </x:c>
      <x:c r="G14406" s="4"/>
      <x:c r="H14406" s="4" t="n">
        <x:f>COUNTIFS(Relaciones!$D$14223:$D$14494,E14406,Relaciones!$E$14223:$E$14494,D14406,Relaciones!$F$14223:$F$14494,"amistad")</x:f>
        <x:v>1</x:v>
      </x:c>
    </x:row>
    <x:row r="14407" ht="23" customHeight="1">
      <x:c r="A14407" s="4" t="str">
        <x:v>Córdoba</x:v>
      </x:c>
      <x:c r="B14407" s="4" t="str">
        <x:v>2.º ESO</x:v>
      </x:c>
      <x:c r="C14407" s="4" t="str">
        <x:v>A</x:v>
      </x:c>
      <x:c r="D14407" s="13" t="str">
        <x:v>01094</x:v>
      </x:c>
      <x:c r="E14407" s="13" t="str">
        <x:v>01093</x:v>
      </x:c>
      <x:c r="F14407" s="4" t="str">
        <x:v>prediccion_amistad</x:v>
      </x:c>
      <x:c r="G14407" s="4"/>
      <x:c r="H14407" s="4" t="n">
        <x:f>COUNTIFS(Relaciones!$D$14223:$D$14494,E14407,Relaciones!$E$14223:$E$14494,D14407,Relaciones!$F$14223:$F$14494,"amistad")</x:f>
        <x:v>1</x:v>
      </x:c>
    </x:row>
    <x:row r="14408" ht="23" customHeight="1">
      <x:c r="A14408" s="4" t="str">
        <x:v>Córdoba</x:v>
      </x:c>
      <x:c r="B14408" s="4" t="str">
        <x:v>2.º ESO</x:v>
      </x:c>
      <x:c r="C14408" s="4" t="str">
        <x:v>A</x:v>
      </x:c>
      <x:c r="D14408" s="13" t="str">
        <x:v>01094</x:v>
      </x:c>
      <x:c r="E14408" s="13" t="str">
        <x:v>01095</x:v>
      </x:c>
      <x:c r="F14408" s="4" t="str">
        <x:v>prediccion_amistad</x:v>
      </x:c>
      <x:c r="G14408" s="4"/>
      <x:c r="H14408" s="4" t="n">
        <x:f>COUNTIFS(Relaciones!$D$14223:$D$14494,E14408,Relaciones!$E$14223:$E$14494,D14408,Relaciones!$F$14223:$F$14494,"amistad")</x:f>
        <x:v>1</x:v>
      </x:c>
    </x:row>
    <x:row r="14409" ht="23" customHeight="1">
      <x:c r="A14409" s="4" t="str">
        <x:v>Córdoba</x:v>
      </x:c>
      <x:c r="B14409" s="4" t="str">
        <x:v>2.º ESO</x:v>
      </x:c>
      <x:c r="C14409" s="4" t="str">
        <x:v>A</x:v>
      </x:c>
      <x:c r="D14409" s="13" t="str">
        <x:v>01094</x:v>
      </x:c>
      <x:c r="E14409" s="13" t="str">
        <x:v>01099</x:v>
      </x:c>
      <x:c r="F14409" s="4" t="str">
        <x:v>prediccion_amistad</x:v>
      </x:c>
      <x:c r="G14409" s="4"/>
      <x:c r="H14409" s="4" t="n">
        <x:f>COUNTIFS(Relaciones!$D$14223:$D$14494,E14409,Relaciones!$E$14223:$E$14494,D14409,Relaciones!$F$14223:$F$14494,"amistad")</x:f>
        <x:v>0</x:v>
      </x:c>
    </x:row>
    <x:row r="14410" ht="23" customHeight="1">
      <x:c r="A14410" s="4" t="str">
        <x:v>Córdoba</x:v>
      </x:c>
      <x:c r="B14410" s="4" t="str">
        <x:v>2.º ESO</x:v>
      </x:c>
      <x:c r="C14410" s="4" t="str">
        <x:v>A</x:v>
      </x:c>
      <x:c r="D14410" s="13" t="str">
        <x:v>01095</x:v>
      </x:c>
      <x:c r="E14410" s="13" t="str">
        <x:v>01094</x:v>
      </x:c>
      <x:c r="F14410" s="4" t="str">
        <x:v>prediccion_amistad</x:v>
      </x:c>
      <x:c r="G14410" s="4"/>
      <x:c r="H14410" s="4" t="n">
        <x:f>COUNTIFS(Relaciones!$D$14223:$D$14494,E14410,Relaciones!$E$14223:$E$14494,D14410,Relaciones!$F$14223:$F$14494,"amistad")</x:f>
        <x:v>1</x:v>
      </x:c>
    </x:row>
    <x:row r="14411" ht="23" customHeight="1">
      <x:c r="A14411" s="4" t="str">
        <x:v>Córdoba</x:v>
      </x:c>
      <x:c r="B14411" s="4" t="str">
        <x:v>2.º ESO</x:v>
      </x:c>
      <x:c r="C14411" s="4" t="str">
        <x:v>A</x:v>
      </x:c>
      <x:c r="D14411" s="13" t="str">
        <x:v>01096</x:v>
      </x:c>
      <x:c r="E14411" s="13" t="str">
        <x:v>01097</x:v>
      </x:c>
      <x:c r="F14411" s="4" t="str">
        <x:v>prediccion_amistad</x:v>
      </x:c>
      <x:c r="G14411" s="4"/>
      <x:c r="H14411" s="4" t="n">
        <x:f>COUNTIFS(Relaciones!$D$14223:$D$14494,E14411,Relaciones!$E$14223:$E$14494,D14411,Relaciones!$F$14223:$F$14494,"amistad")</x:f>
        <x:v>1</x:v>
      </x:c>
    </x:row>
    <x:row r="14412" ht="23" customHeight="1">
      <x:c r="A14412" s="4" t="str">
        <x:v>Córdoba</x:v>
      </x:c>
      <x:c r="B14412" s="4" t="str">
        <x:v>2.º ESO</x:v>
      </x:c>
      <x:c r="C14412" s="4" t="str">
        <x:v>A</x:v>
      </x:c>
      <x:c r="D14412" s="13" t="str">
        <x:v>01097</x:v>
      </x:c>
      <x:c r="E14412" s="13" t="str">
        <x:v>01096</x:v>
      </x:c>
      <x:c r="F14412" s="4" t="str">
        <x:v>prediccion_amistad</x:v>
      </x:c>
      <x:c r="G14412" s="4"/>
      <x:c r="H14412" s="4" t="n">
        <x:f>COUNTIFS(Relaciones!$D$14223:$D$14494,E14412,Relaciones!$E$14223:$E$14494,D14412,Relaciones!$F$14223:$F$14494,"amistad")</x:f>
        <x:v>1</x:v>
      </x:c>
    </x:row>
    <x:row r="14413" ht="23" customHeight="1">
      <x:c r="A14413" s="4" t="str">
        <x:v>Córdoba</x:v>
      </x:c>
      <x:c r="B14413" s="4" t="str">
        <x:v>2.º ESO</x:v>
      </x:c>
      <x:c r="C14413" s="4" t="str">
        <x:v>A</x:v>
      </x:c>
      <x:c r="D14413" s="13" t="str">
        <x:v>01097</x:v>
      </x:c>
      <x:c r="E14413" s="13" t="str">
        <x:v>01098</x:v>
      </x:c>
      <x:c r="F14413" s="4" t="str">
        <x:v>prediccion_amistad</x:v>
      </x:c>
      <x:c r="G14413" s="4"/>
      <x:c r="H14413" s="4" t="n">
        <x:f>COUNTIFS(Relaciones!$D$14223:$D$14494,E14413,Relaciones!$E$14223:$E$14494,D14413,Relaciones!$F$14223:$F$14494,"amistad")</x:f>
        <x:v>1</x:v>
      </x:c>
    </x:row>
    <x:row r="14414" ht="23" customHeight="1">
      <x:c r="A14414" s="4" t="str">
        <x:v>Córdoba</x:v>
      </x:c>
      <x:c r="B14414" s="4" t="str">
        <x:v>2.º ESO</x:v>
      </x:c>
      <x:c r="C14414" s="4" t="str">
        <x:v>A</x:v>
      </x:c>
      <x:c r="D14414" s="13" t="str">
        <x:v>01097</x:v>
      </x:c>
      <x:c r="E14414" s="13" t="str">
        <x:v>01102</x:v>
      </x:c>
      <x:c r="F14414" s="4" t="str">
        <x:v>prediccion_amistad</x:v>
      </x:c>
      <x:c r="G14414" s="4"/>
      <x:c r="H14414" s="4" t="n">
        <x:f>COUNTIFS(Relaciones!$D$14223:$D$14494,E14414,Relaciones!$E$14223:$E$14494,D14414,Relaciones!$F$14223:$F$14494,"amistad")</x:f>
        <x:v>0</x:v>
      </x:c>
    </x:row>
    <x:row r="14415" ht="23" customHeight="1">
      <x:c r="A14415" s="4" t="str">
        <x:v>Córdoba</x:v>
      </x:c>
      <x:c r="B14415" s="4" t="str">
        <x:v>2.º ESO</x:v>
      </x:c>
      <x:c r="C14415" s="4" t="str">
        <x:v>A</x:v>
      </x:c>
      <x:c r="D14415" s="13" t="str">
        <x:v>01098</x:v>
      </x:c>
      <x:c r="E14415" s="13" t="str">
        <x:v>01097</x:v>
      </x:c>
      <x:c r="F14415" s="4" t="str">
        <x:v>prediccion_amistad</x:v>
      </x:c>
      <x:c r="G14415" s="4"/>
      <x:c r="H14415" s="4" t="n">
        <x:f>COUNTIFS(Relaciones!$D$14223:$D$14494,E14415,Relaciones!$E$14223:$E$14494,D14415,Relaciones!$F$14223:$F$14494,"amistad")</x:f>
        <x:v>1</x:v>
      </x:c>
    </x:row>
    <x:row r="14416" ht="23" customHeight="1">
      <x:c r="A14416" s="4" t="str">
        <x:v>Córdoba</x:v>
      </x:c>
      <x:c r="B14416" s="4" t="str">
        <x:v>2.º ESO</x:v>
      </x:c>
      <x:c r="C14416" s="4" t="str">
        <x:v>A</x:v>
      </x:c>
      <x:c r="D14416" s="13" t="str">
        <x:v>01098</x:v>
      </x:c>
      <x:c r="E14416" s="13" t="str">
        <x:v>01099</x:v>
      </x:c>
      <x:c r="F14416" s="4" t="str">
        <x:v>prediccion_amistad</x:v>
      </x:c>
      <x:c r="G14416" s="4"/>
      <x:c r="H14416" s="4" t="n">
        <x:f>COUNTIFS(Relaciones!$D$14223:$D$14494,E14416,Relaciones!$E$14223:$E$14494,D14416,Relaciones!$F$14223:$F$14494,"amistad")</x:f>
        <x:v>1</x:v>
      </x:c>
    </x:row>
    <x:row r="14417" ht="23" customHeight="1">
      <x:c r="A14417" s="4" t="str">
        <x:v>Córdoba</x:v>
      </x:c>
      <x:c r="B14417" s="4" t="str">
        <x:v>2.º ESO</x:v>
      </x:c>
      <x:c r="C14417" s="4" t="str">
        <x:v>A</x:v>
      </x:c>
      <x:c r="D14417" s="13" t="str">
        <x:v>01099</x:v>
      </x:c>
      <x:c r="E14417" s="13" t="str">
        <x:v>01098</x:v>
      </x:c>
      <x:c r="F14417" s="4" t="str">
        <x:v>prediccion_amistad</x:v>
      </x:c>
      <x:c r="G14417" s="4"/>
      <x:c r="H14417" s="4" t="n">
        <x:f>COUNTIFS(Relaciones!$D$14223:$D$14494,E14417,Relaciones!$E$14223:$E$14494,D14417,Relaciones!$F$14223:$F$14494,"amistad")</x:f>
        <x:v>1</x:v>
      </x:c>
    </x:row>
    <x:row r="14418" ht="23" customHeight="1">
      <x:c r="A14418" s="4" t="str">
        <x:v>Córdoba</x:v>
      </x:c>
      <x:c r="B14418" s="4" t="str">
        <x:v>2.º ESO</x:v>
      </x:c>
      <x:c r="C14418" s="4" t="str">
        <x:v>A</x:v>
      </x:c>
      <x:c r="D14418" s="13" t="str">
        <x:v>01100</x:v>
      </x:c>
      <x:c r="E14418" s="13" t="str">
        <x:v>01101</x:v>
      </x:c>
      <x:c r="F14418" s="4" t="str">
        <x:v>prediccion_amistad</x:v>
      </x:c>
      <x:c r="G14418" s="4"/>
      <x:c r="H14418" s="4" t="n">
        <x:f>COUNTIFS(Relaciones!$D$14223:$D$14494,E14418,Relaciones!$E$14223:$E$14494,D14418,Relaciones!$F$14223:$F$14494,"amistad")</x:f>
        <x:v>1</x:v>
      </x:c>
    </x:row>
    <x:row r="14419" ht="23" customHeight="1">
      <x:c r="A14419" s="4" t="str">
        <x:v>Córdoba</x:v>
      </x:c>
      <x:c r="B14419" s="4" t="str">
        <x:v>2.º ESO</x:v>
      </x:c>
      <x:c r="C14419" s="4" t="str">
        <x:v>A</x:v>
      </x:c>
      <x:c r="D14419" s="13" t="str">
        <x:v>01100</x:v>
      </x:c>
      <x:c r="E14419" s="13" t="str">
        <x:v>01105</x:v>
      </x:c>
      <x:c r="F14419" s="4" t="str">
        <x:v>prediccion_amistad</x:v>
      </x:c>
      <x:c r="G14419" s="4"/>
      <x:c r="H14419" s="4" t="n">
        <x:f>COUNTIFS(Relaciones!$D$14223:$D$14494,E14419,Relaciones!$E$14223:$E$14494,D14419,Relaciones!$F$14223:$F$14494,"amistad")</x:f>
        <x:v>0</x:v>
      </x:c>
    </x:row>
    <x:row r="14420" ht="23" customHeight="1">
      <x:c r="A14420" s="4" t="str">
        <x:v>Córdoba</x:v>
      </x:c>
      <x:c r="B14420" s="4" t="str">
        <x:v>2.º ESO</x:v>
      </x:c>
      <x:c r="C14420" s="4" t="str">
        <x:v>A</x:v>
      </x:c>
      <x:c r="D14420" s="13" t="str">
        <x:v>01101</x:v>
      </x:c>
      <x:c r="E14420" s="13" t="str">
        <x:v>01100</x:v>
      </x:c>
      <x:c r="F14420" s="4" t="str">
        <x:v>prediccion_amistad</x:v>
      </x:c>
      <x:c r="G14420" s="4"/>
      <x:c r="H14420" s="4" t="n">
        <x:f>COUNTIFS(Relaciones!$D$14223:$D$14494,E14420,Relaciones!$E$14223:$E$14494,D14420,Relaciones!$F$14223:$F$14494,"amistad")</x:f>
        <x:v>1</x:v>
      </x:c>
    </x:row>
    <x:row r="14421" ht="23" customHeight="1">
      <x:c r="A14421" s="4" t="str">
        <x:v>Córdoba</x:v>
      </x:c>
      <x:c r="B14421" s="4" t="str">
        <x:v>2.º ESO</x:v>
      </x:c>
      <x:c r="C14421" s="4" t="str">
        <x:v>A</x:v>
      </x:c>
      <x:c r="D14421" s="13" t="str">
        <x:v>01101</x:v>
      </x:c>
      <x:c r="E14421" s="13" t="str">
        <x:v>01102</x:v>
      </x:c>
      <x:c r="F14421" s="4" t="str">
        <x:v>prediccion_amistad</x:v>
      </x:c>
      <x:c r="G14421" s="4"/>
      <x:c r="H14421" s="4" t="n">
        <x:f>COUNTIFS(Relaciones!$D$14223:$D$14494,E14421,Relaciones!$E$14223:$E$14494,D14421,Relaciones!$F$14223:$F$14494,"amistad")</x:f>
        <x:v>1</x:v>
      </x:c>
    </x:row>
    <x:row r="14422" ht="23" customHeight="1">
      <x:c r="A14422" s="4" t="str">
        <x:v>Córdoba</x:v>
      </x:c>
      <x:c r="B14422" s="4" t="str">
        <x:v>2.º ESO</x:v>
      </x:c>
      <x:c r="C14422" s="4" t="str">
        <x:v>A</x:v>
      </x:c>
      <x:c r="D14422" s="13" t="str">
        <x:v>01102</x:v>
      </x:c>
      <x:c r="E14422" s="13" t="str">
        <x:v>01101</x:v>
      </x:c>
      <x:c r="F14422" s="4" t="str">
        <x:v>prediccion_amistad</x:v>
      </x:c>
      <x:c r="G14422" s="4"/>
      <x:c r="H14422" s="4" t="n">
        <x:f>COUNTIFS(Relaciones!$D$14223:$D$14494,E14422,Relaciones!$E$14223:$E$14494,D14422,Relaciones!$F$14223:$F$14494,"amistad")</x:f>
        <x:v>1</x:v>
      </x:c>
    </x:row>
    <x:row r="14423" ht="23" customHeight="1">
      <x:c r="A14423" s="4" t="str">
        <x:v>Córdoba</x:v>
      </x:c>
      <x:c r="B14423" s="4" t="str">
        <x:v>2.º ESO</x:v>
      </x:c>
      <x:c r="C14423" s="4" t="str">
        <x:v>A</x:v>
      </x:c>
      <x:c r="D14423" s="13" t="str">
        <x:v>01102</x:v>
      </x:c>
      <x:c r="E14423" s="13" t="str">
        <x:v>01103</x:v>
      </x:c>
      <x:c r="F14423" s="4" t="str">
        <x:v>prediccion_amistad</x:v>
      </x:c>
      <x:c r="G14423" s="4"/>
      <x:c r="H14423" s="4" t="n">
        <x:f>COUNTIFS(Relaciones!$D$14223:$D$14494,E14423,Relaciones!$E$14223:$E$14494,D14423,Relaciones!$F$14223:$F$14494,"amistad")</x:f>
        <x:v>1</x:v>
      </x:c>
    </x:row>
    <x:row r="14424" ht="23" customHeight="1">
      <x:c r="A14424" s="4" t="str">
        <x:v>Córdoba</x:v>
      </x:c>
      <x:c r="B14424" s="4" t="str">
        <x:v>2.º ESO</x:v>
      </x:c>
      <x:c r="C14424" s="4" t="str">
        <x:v>A</x:v>
      </x:c>
      <x:c r="D14424" s="13" t="str">
        <x:v>01103</x:v>
      </x:c>
      <x:c r="E14424" s="13" t="str">
        <x:v>01102</x:v>
      </x:c>
      <x:c r="F14424" s="4" t="str">
        <x:v>prediccion_amistad</x:v>
      </x:c>
      <x:c r="G14424" s="4"/>
      <x:c r="H14424" s="4" t="n">
        <x:f>COUNTIFS(Relaciones!$D$14223:$D$14494,E14424,Relaciones!$E$14223:$E$14494,D14424,Relaciones!$F$14223:$F$14494,"amistad")</x:f>
        <x:v>1</x:v>
      </x:c>
    </x:row>
    <x:row r="14425" ht="23" customHeight="1">
      <x:c r="A14425" s="4" t="str">
        <x:v>Córdoba</x:v>
      </x:c>
      <x:c r="B14425" s="4" t="str">
        <x:v>2.º ESO</x:v>
      </x:c>
      <x:c r="C14425" s="4" t="str">
        <x:v>A</x:v>
      </x:c>
      <x:c r="D14425" s="13" t="str">
        <x:v>01103</x:v>
      </x:c>
      <x:c r="E14425" s="13" t="str">
        <x:v>01108</x:v>
      </x:c>
      <x:c r="F14425" s="4" t="str">
        <x:v>prediccion_amistad</x:v>
      </x:c>
      <x:c r="G14425" s="4"/>
      <x:c r="H14425" s="4" t="n">
        <x:f>COUNTIFS(Relaciones!$D$14223:$D$14494,E14425,Relaciones!$E$14223:$E$14494,D14425,Relaciones!$F$14223:$F$14494,"amistad")</x:f>
        <x:v>0</x:v>
      </x:c>
    </x:row>
    <x:row r="14426" ht="23" customHeight="1">
      <x:c r="A14426" s="4" t="str">
        <x:v>Córdoba</x:v>
      </x:c>
      <x:c r="B14426" s="4" t="str">
        <x:v>2.º ESO</x:v>
      </x:c>
      <x:c r="C14426" s="4" t="str">
        <x:v>A</x:v>
      </x:c>
      <x:c r="D14426" s="13" t="str">
        <x:v>01104</x:v>
      </x:c>
      <x:c r="E14426" s="13" t="str">
        <x:v>01105</x:v>
      </x:c>
      <x:c r="F14426" s="4" t="str">
        <x:v>prediccion_amistad</x:v>
      </x:c>
      <x:c r="G14426" s="4"/>
      <x:c r="H14426" s="4" t="n">
        <x:f>COUNTIFS(Relaciones!$D$14223:$D$14494,E14426,Relaciones!$E$14223:$E$14494,D14426,Relaciones!$F$14223:$F$14494,"amistad")</x:f>
        <x:v>1</x:v>
      </x:c>
    </x:row>
    <x:row r="14427" ht="23" customHeight="1">
      <x:c r="A14427" s="4" t="str">
        <x:v>Córdoba</x:v>
      </x:c>
      <x:c r="B14427" s="4" t="str">
        <x:v>2.º ESO</x:v>
      </x:c>
      <x:c r="C14427" s="4" t="str">
        <x:v>A</x:v>
      </x:c>
      <x:c r="D14427" s="13" t="str">
        <x:v>01105</x:v>
      </x:c>
      <x:c r="E14427" s="13" t="str">
        <x:v>01104</x:v>
      </x:c>
      <x:c r="F14427" s="4" t="str">
        <x:v>prediccion_amistad</x:v>
      </x:c>
      <x:c r="G14427" s="4"/>
      <x:c r="H14427" s="4" t="n">
        <x:f>COUNTIFS(Relaciones!$D$14223:$D$14494,E14427,Relaciones!$E$14223:$E$14494,D14427,Relaciones!$F$14223:$F$14494,"amistad")</x:f>
        <x:v>1</x:v>
      </x:c>
    </x:row>
    <x:row r="14428" ht="23" customHeight="1">
      <x:c r="A14428" s="4" t="str">
        <x:v>Córdoba</x:v>
      </x:c>
      <x:c r="B14428" s="4" t="str">
        <x:v>2.º ESO</x:v>
      </x:c>
      <x:c r="C14428" s="4" t="str">
        <x:v>A</x:v>
      </x:c>
      <x:c r="D14428" s="13" t="str">
        <x:v>01105</x:v>
      </x:c>
      <x:c r="E14428" s="13" t="str">
        <x:v>01106</x:v>
      </x:c>
      <x:c r="F14428" s="4" t="str">
        <x:v>prediccion_amistad</x:v>
      </x:c>
      <x:c r="G14428" s="4"/>
      <x:c r="H14428" s="4" t="n">
        <x:f>COUNTIFS(Relaciones!$D$14223:$D$14494,E14428,Relaciones!$E$14223:$E$14494,D14428,Relaciones!$F$14223:$F$14494,"amistad")</x:f>
        <x:v>1</x:v>
      </x:c>
    </x:row>
    <x:row r="14429" ht="23" customHeight="1">
      <x:c r="A14429" s="4" t="str">
        <x:v>Córdoba</x:v>
      </x:c>
      <x:c r="B14429" s="4" t="str">
        <x:v>2.º ESO</x:v>
      </x:c>
      <x:c r="C14429" s="4" t="str">
        <x:v>A</x:v>
      </x:c>
      <x:c r="D14429" s="13" t="str">
        <x:v>01106</x:v>
      </x:c>
      <x:c r="E14429" s="13" t="str">
        <x:v>01093</x:v>
      </x:c>
      <x:c r="F14429" s="4" t="str">
        <x:v>prediccion_amistad</x:v>
      </x:c>
      <x:c r="G14429" s="4"/>
      <x:c r="H14429" s="4" t="n">
        <x:f>COUNTIFS(Relaciones!$D$14223:$D$14494,E14429,Relaciones!$E$14223:$E$14494,D14429,Relaciones!$F$14223:$F$14494,"amistad")</x:f>
        <x:v>1</x:v>
      </x:c>
    </x:row>
    <x:row r="14430" ht="23" customHeight="1">
      <x:c r="A14430" s="4" t="str">
        <x:v>Córdoba</x:v>
      </x:c>
      <x:c r="B14430" s="4" t="str">
        <x:v>2.º ESO</x:v>
      </x:c>
      <x:c r="C14430" s="4" t="str">
        <x:v>A</x:v>
      </x:c>
      <x:c r="D14430" s="13" t="str">
        <x:v>01106</x:v>
      </x:c>
      <x:c r="E14430" s="13" t="str">
        <x:v>01105</x:v>
      </x:c>
      <x:c r="F14430" s="4" t="str">
        <x:v>prediccion_amistad</x:v>
      </x:c>
      <x:c r="G14430" s="4"/>
      <x:c r="H14430" s="4" t="n">
        <x:f>COUNTIFS(Relaciones!$D$14223:$D$14494,E14430,Relaciones!$E$14223:$E$14494,D14430,Relaciones!$F$14223:$F$14494,"amistad")</x:f>
        <x:v>1</x:v>
      </x:c>
    </x:row>
    <x:row r="14431" ht="23" customHeight="1">
      <x:c r="A14431" s="4" t="str">
        <x:v>Córdoba</x:v>
      </x:c>
      <x:c r="B14431" s="4" t="str">
        <x:v>2.º ESO</x:v>
      </x:c>
      <x:c r="C14431" s="4" t="str">
        <x:v>A</x:v>
      </x:c>
      <x:c r="D14431" s="13" t="str">
        <x:v>01106</x:v>
      </x:c>
      <x:c r="E14431" s="13" t="str">
        <x:v>01111</x:v>
      </x:c>
      <x:c r="F14431" s="4" t="str">
        <x:v>prediccion_amistad</x:v>
      </x:c>
      <x:c r="G14431" s="4"/>
      <x:c r="H14431" s="4" t="n">
        <x:f>COUNTIFS(Relaciones!$D$14223:$D$14494,E14431,Relaciones!$E$14223:$E$14494,D14431,Relaciones!$F$14223:$F$14494,"amistad")</x:f>
        <x:v>0</x:v>
      </x:c>
    </x:row>
    <x:row r="14432" ht="23" customHeight="1">
      <x:c r="A14432" s="4" t="str">
        <x:v>Córdoba</x:v>
      </x:c>
      <x:c r="B14432" s="4" t="str">
        <x:v>2.º ESO</x:v>
      </x:c>
      <x:c r="C14432" s="4" t="str">
        <x:v>A</x:v>
      </x:c>
      <x:c r="D14432" s="13" t="str">
        <x:v>01107</x:v>
      </x:c>
      <x:c r="E14432" s="13" t="str">
        <x:v>01093</x:v>
      </x:c>
      <x:c r="F14432" s="4" t="str">
        <x:v>prediccion_amistad</x:v>
      </x:c>
      <x:c r="G14432" s="4"/>
      <x:c r="H14432" s="4" t="n">
        <x:f>COUNTIFS(Relaciones!$D$14223:$D$14494,E14432,Relaciones!$E$14223:$E$14494,D14432,Relaciones!$F$14223:$F$14494,"amistad")</x:f>
        <x:v>1</x:v>
      </x:c>
    </x:row>
    <x:row r="14433" ht="23" customHeight="1">
      <x:c r="A14433" s="4" t="str">
        <x:v>Córdoba</x:v>
      </x:c>
      <x:c r="B14433" s="4" t="str">
        <x:v>2.º ESO</x:v>
      </x:c>
      <x:c r="C14433" s="4" t="str">
        <x:v>A</x:v>
      </x:c>
      <x:c r="D14433" s="13" t="str">
        <x:v>01107</x:v>
      </x:c>
      <x:c r="E14433" s="13" t="str">
        <x:v>01109</x:v>
      </x:c>
      <x:c r="F14433" s="4" t="str">
        <x:v>prediccion_amistad</x:v>
      </x:c>
      <x:c r="G14433" s="4"/>
      <x:c r="H14433" s="4" t="n">
        <x:f>COUNTIFS(Relaciones!$D$14223:$D$14494,E14433,Relaciones!$E$14223:$E$14494,D14433,Relaciones!$F$14223:$F$14494,"amistad")</x:f>
        <x:v>1</x:v>
      </x:c>
    </x:row>
    <x:row r="14434" ht="23" customHeight="1">
      <x:c r="A14434" s="4" t="str">
        <x:v>Córdoba</x:v>
      </x:c>
      <x:c r="B14434" s="4" t="str">
        <x:v>2.º ESO</x:v>
      </x:c>
      <x:c r="C14434" s="4" t="str">
        <x:v>A</x:v>
      </x:c>
      <x:c r="D14434" s="13" t="str">
        <x:v>01107</x:v>
      </x:c>
      <x:c r="E14434" s="13" t="str">
        <x:v>01110</x:v>
      </x:c>
      <x:c r="F14434" s="4" t="str">
        <x:v>prediccion_amistad</x:v>
      </x:c>
      <x:c r="G14434" s="4"/>
      <x:c r="H14434" s="4" t="n">
        <x:f>COUNTIFS(Relaciones!$D$14223:$D$14494,E14434,Relaciones!$E$14223:$E$14494,D14434,Relaciones!$F$14223:$F$14494,"amistad")</x:f>
        <x:v>1</x:v>
      </x:c>
    </x:row>
    <x:row r="14435" ht="23" customHeight="1">
      <x:c r="A14435" s="4" t="str">
        <x:v>Córdoba</x:v>
      </x:c>
      <x:c r="B14435" s="4" t="str">
        <x:v>2.º ESO</x:v>
      </x:c>
      <x:c r="C14435" s="4" t="str">
        <x:v>A</x:v>
      </x:c>
      <x:c r="D14435" s="13" t="str">
        <x:v>01107</x:v>
      </x:c>
      <x:c r="E14435" s="13" t="str">
        <x:v>01111</x:v>
      </x:c>
      <x:c r="F14435" s="4" t="str">
        <x:v>prediccion_amistad</x:v>
      </x:c>
      <x:c r="G14435" s="4"/>
      <x:c r="H14435" s="4" t="n">
        <x:f>COUNTIFS(Relaciones!$D$14223:$D$14494,E14435,Relaciones!$E$14223:$E$14494,D14435,Relaciones!$F$14223:$F$14494,"amistad")</x:f>
        <x:v>1</x:v>
      </x:c>
    </x:row>
    <x:row r="14436" ht="23" customHeight="1">
      <x:c r="A14436" s="4" t="str">
        <x:v>Córdoba</x:v>
      </x:c>
      <x:c r="B14436" s="4" t="str">
        <x:v>2.º ESO</x:v>
      </x:c>
      <x:c r="C14436" s="4" t="str">
        <x:v>A</x:v>
      </x:c>
      <x:c r="D14436" s="13" t="str">
        <x:v>01107</x:v>
      </x:c>
      <x:c r="E14436" s="13" t="str">
        <x:v>01113</x:v>
      </x:c>
      <x:c r="F14436" s="4" t="str">
        <x:v>prediccion_amistad</x:v>
      </x:c>
      <x:c r="G14436" s="4"/>
      <x:c r="H14436" s="4" t="n">
        <x:f>COUNTIFS(Relaciones!$D$14223:$D$14494,E14436,Relaciones!$E$14223:$E$14494,D14436,Relaciones!$F$14223:$F$14494,"amistad")</x:f>
        <x:v>1</x:v>
      </x:c>
    </x:row>
    <x:row r="14437" ht="23" customHeight="1">
      <x:c r="A14437" s="4" t="str">
        <x:v>Córdoba</x:v>
      </x:c>
      <x:c r="B14437" s="4" t="str">
        <x:v>2.º ESO</x:v>
      </x:c>
      <x:c r="C14437" s="4" t="str">
        <x:v>A</x:v>
      </x:c>
      <x:c r="D14437" s="13" t="str">
        <x:v>01107</x:v>
      </x:c>
      <x:c r="E14437" s="13" t="str">
        <x:v>01114</x:v>
      </x:c>
      <x:c r="F14437" s="4" t="str">
        <x:v>prediccion_amistad</x:v>
      </x:c>
      <x:c r="G14437" s="4"/>
      <x:c r="H14437" s="4" t="n">
        <x:f>COUNTIFS(Relaciones!$D$14223:$D$14494,E14437,Relaciones!$E$14223:$E$14494,D14437,Relaciones!$F$14223:$F$14494,"amistad")</x:f>
        <x:v>1</x:v>
      </x:c>
    </x:row>
    <x:row r="14438" ht="23" customHeight="1">
      <x:c r="A14438" s="4" t="str">
        <x:v>Córdoba</x:v>
      </x:c>
      <x:c r="B14438" s="4" t="str">
        <x:v>2.º ESO</x:v>
      </x:c>
      <x:c r="C14438" s="4" t="str">
        <x:v>A</x:v>
      </x:c>
      <x:c r="D14438" s="13" t="str">
        <x:v>01107</x:v>
      </x:c>
      <x:c r="E14438" s="13" t="str">
        <x:v>01115</x:v>
      </x:c>
      <x:c r="F14438" s="4" t="str">
        <x:v>prediccion_amistad</x:v>
      </x:c>
      <x:c r="G14438" s="4"/>
      <x:c r="H14438" s="4" t="n">
        <x:f>COUNTIFS(Relaciones!$D$14223:$D$14494,E14438,Relaciones!$E$14223:$E$14494,D14438,Relaciones!$F$14223:$F$14494,"amistad")</x:f>
        <x:v>1</x:v>
      </x:c>
    </x:row>
    <x:row r="14439" ht="23" customHeight="1">
      <x:c r="A14439" s="4" t="str">
        <x:v>Córdoba</x:v>
      </x:c>
      <x:c r="B14439" s="4" t="str">
        <x:v>2.º ESO</x:v>
      </x:c>
      <x:c r="C14439" s="4" t="str">
        <x:v>A</x:v>
      </x:c>
      <x:c r="D14439" s="13" t="str">
        <x:v>01107</x:v>
      </x:c>
      <x:c r="E14439" s="13" t="str">
        <x:v>01117</x:v>
      </x:c>
      <x:c r="F14439" s="4" t="str">
        <x:v>prediccion_amistad</x:v>
      </x:c>
      <x:c r="G14439" s="4"/>
      <x:c r="H14439" s="4" t="n">
        <x:f>COUNTIFS(Relaciones!$D$14223:$D$14494,E14439,Relaciones!$E$14223:$E$14494,D14439,Relaciones!$F$14223:$F$14494,"amistad")</x:f>
        <x:v>1</x:v>
      </x:c>
    </x:row>
    <x:row r="14440" ht="23" customHeight="1">
      <x:c r="A14440" s="4" t="str">
        <x:v>Córdoba</x:v>
      </x:c>
      <x:c r="B14440" s="4" t="str">
        <x:v>2.º ESO</x:v>
      </x:c>
      <x:c r="C14440" s="4" t="str">
        <x:v>A</x:v>
      </x:c>
      <x:c r="D14440" s="13" t="str">
        <x:v>01107</x:v>
      </x:c>
      <x:c r="E14440" s="13" t="str">
        <x:v>01118</x:v>
      </x:c>
      <x:c r="F14440" s="4" t="str">
        <x:v>prediccion_amistad</x:v>
      </x:c>
      <x:c r="G14440" s="4"/>
      <x:c r="H14440" s="4" t="n">
        <x:f>COUNTIFS(Relaciones!$D$14223:$D$14494,E14440,Relaciones!$E$14223:$E$14494,D14440,Relaciones!$F$14223:$F$14494,"amistad")</x:f>
        <x:v>1</x:v>
      </x:c>
    </x:row>
    <x:row r="14441" ht="23" customHeight="1">
      <x:c r="A14441" s="4" t="str">
        <x:v>Córdoba</x:v>
      </x:c>
      <x:c r="B14441" s="4" t="str">
        <x:v>2.º ESO</x:v>
      </x:c>
      <x:c r="C14441" s="4" t="str">
        <x:v>A</x:v>
      </x:c>
      <x:c r="D14441" s="13" t="str">
        <x:v>01107</x:v>
      </x:c>
      <x:c r="E14441" s="13" t="str">
        <x:v>01119</x:v>
      </x:c>
      <x:c r="F14441" s="4" t="str">
        <x:v>prediccion_amistad</x:v>
      </x:c>
      <x:c r="G14441" s="4"/>
      <x:c r="H14441" s="4" t="n">
        <x:f>COUNTIFS(Relaciones!$D$14223:$D$14494,E14441,Relaciones!$E$14223:$E$14494,D14441,Relaciones!$F$14223:$F$14494,"amistad")</x:f>
        <x:v>1</x:v>
      </x:c>
    </x:row>
    <x:row r="14442" ht="23" customHeight="1">
      <x:c r="A14442" s="4" t="str">
        <x:v>Córdoba</x:v>
      </x:c>
      <x:c r="B14442" s="4" t="str">
        <x:v>2.º ESO</x:v>
      </x:c>
      <x:c r="C14442" s="4" t="str">
        <x:v>A</x:v>
      </x:c>
      <x:c r="D14442" s="13" t="str">
        <x:v>01108</x:v>
      </x:c>
      <x:c r="E14442" s="13" t="str">
        <x:v>01109</x:v>
      </x:c>
      <x:c r="F14442" s="4" t="str">
        <x:v>prediccion_amistad</x:v>
      </x:c>
      <x:c r="G14442" s="4"/>
      <x:c r="H14442" s="4" t="n">
        <x:f>COUNTIFS(Relaciones!$D$14223:$D$14494,E14442,Relaciones!$E$14223:$E$14494,D14442,Relaciones!$F$14223:$F$14494,"amistad")</x:f>
        <x:v>1</x:v>
      </x:c>
    </x:row>
    <x:row r="14443" ht="23" customHeight="1">
      <x:c r="A14443" s="4" t="str">
        <x:v>Córdoba</x:v>
      </x:c>
      <x:c r="B14443" s="4" t="str">
        <x:v>2.º ESO</x:v>
      </x:c>
      <x:c r="C14443" s="4" t="str">
        <x:v>A</x:v>
      </x:c>
      <x:c r="D14443" s="13" t="str">
        <x:v>01109</x:v>
      </x:c>
      <x:c r="E14443" s="13" t="str">
        <x:v>01108</x:v>
      </x:c>
      <x:c r="F14443" s="4" t="str">
        <x:v>prediccion_amistad</x:v>
      </x:c>
      <x:c r="G14443" s="4"/>
      <x:c r="H14443" s="4" t="n">
        <x:f>COUNTIFS(Relaciones!$D$14223:$D$14494,E14443,Relaciones!$E$14223:$E$14494,D14443,Relaciones!$F$14223:$F$14494,"amistad")</x:f>
        <x:v>1</x:v>
      </x:c>
    </x:row>
    <x:row r="14444" ht="23" customHeight="1">
      <x:c r="A14444" s="4" t="str">
        <x:v>Córdoba</x:v>
      </x:c>
      <x:c r="B14444" s="4" t="str">
        <x:v>2.º ESO</x:v>
      </x:c>
      <x:c r="C14444" s="4" t="str">
        <x:v>A</x:v>
      </x:c>
      <x:c r="D14444" s="13" t="str">
        <x:v>01109</x:v>
      </x:c>
      <x:c r="E14444" s="13" t="str">
        <x:v>01110</x:v>
      </x:c>
      <x:c r="F14444" s="4" t="str">
        <x:v>prediccion_amistad</x:v>
      </x:c>
      <x:c r="G14444" s="4"/>
      <x:c r="H14444" s="4" t="n">
        <x:f>COUNTIFS(Relaciones!$D$14223:$D$14494,E14444,Relaciones!$E$14223:$E$14494,D14444,Relaciones!$F$14223:$F$14494,"amistad")</x:f>
        <x:v>1</x:v>
      </x:c>
    </x:row>
    <x:row r="14445" ht="23" customHeight="1">
      <x:c r="A14445" s="4" t="str">
        <x:v>Córdoba</x:v>
      </x:c>
      <x:c r="B14445" s="4" t="str">
        <x:v>2.º ESO</x:v>
      </x:c>
      <x:c r="C14445" s="4" t="str">
        <x:v>A</x:v>
      </x:c>
      <x:c r="D14445" s="13" t="str">
        <x:v>01109</x:v>
      </x:c>
      <x:c r="E14445" s="13" t="str">
        <x:v>01114</x:v>
      </x:c>
      <x:c r="F14445" s="4" t="str">
        <x:v>prediccion_amistad</x:v>
      </x:c>
      <x:c r="G14445" s="4"/>
      <x:c r="H14445" s="4" t="n">
        <x:f>COUNTIFS(Relaciones!$D$14223:$D$14494,E14445,Relaciones!$E$14223:$E$14494,D14445,Relaciones!$F$14223:$F$14494,"amistad")</x:f>
        <x:v>0</x:v>
      </x:c>
    </x:row>
    <x:row r="14446" ht="23" customHeight="1">
      <x:c r="A14446" s="4" t="str">
        <x:v>Córdoba</x:v>
      </x:c>
      <x:c r="B14446" s="4" t="str">
        <x:v>2.º ESO</x:v>
      </x:c>
      <x:c r="C14446" s="4" t="str">
        <x:v>A</x:v>
      </x:c>
      <x:c r="D14446" s="13" t="str">
        <x:v>01110</x:v>
      </x:c>
      <x:c r="E14446" s="13" t="str">
        <x:v>01109</x:v>
      </x:c>
      <x:c r="F14446" s="4" t="str">
        <x:v>prediccion_amistad</x:v>
      </x:c>
      <x:c r="G14446" s="4"/>
      <x:c r="H14446" s="4" t="n">
        <x:f>COUNTIFS(Relaciones!$D$14223:$D$14494,E14446,Relaciones!$E$14223:$E$14494,D14446,Relaciones!$F$14223:$F$14494,"amistad")</x:f>
        <x:v>1</x:v>
      </x:c>
    </x:row>
    <x:row r="14447" ht="23" customHeight="1">
      <x:c r="A14447" s="4" t="str">
        <x:v>Córdoba</x:v>
      </x:c>
      <x:c r="B14447" s="4" t="str">
        <x:v>2.º ESO</x:v>
      </x:c>
      <x:c r="C14447" s="4" t="str">
        <x:v>A</x:v>
      </x:c>
      <x:c r="D14447" s="13" t="str">
        <x:v>01110</x:v>
      </x:c>
      <x:c r="E14447" s="13" t="str">
        <x:v>01111</x:v>
      </x:c>
      <x:c r="F14447" s="4" t="str">
        <x:v>prediccion_amistad</x:v>
      </x:c>
      <x:c r="G14447" s="4"/>
      <x:c r="H14447" s="4" t="n">
        <x:f>COUNTIFS(Relaciones!$D$14223:$D$14494,E14447,Relaciones!$E$14223:$E$14494,D14447,Relaciones!$F$14223:$F$14494,"amistad")</x:f>
        <x:v>1</x:v>
      </x:c>
    </x:row>
    <x:row r="14448" ht="23" customHeight="1">
      <x:c r="A14448" s="4" t="str">
        <x:v>Córdoba</x:v>
      </x:c>
      <x:c r="B14448" s="4" t="str">
        <x:v>2.º ESO</x:v>
      </x:c>
      <x:c r="C14448" s="4" t="str">
        <x:v>A</x:v>
      </x:c>
      <x:c r="D14448" s="13" t="str">
        <x:v>01111</x:v>
      </x:c>
      <x:c r="E14448" s="13" t="str">
        <x:v>01110</x:v>
      </x:c>
      <x:c r="F14448" s="4" t="str">
        <x:v>prediccion_amistad</x:v>
      </x:c>
      <x:c r="G14448" s="4"/>
      <x:c r="H14448" s="4" t="n">
        <x:f>COUNTIFS(Relaciones!$D$14223:$D$14494,E14448,Relaciones!$E$14223:$E$14494,D14448,Relaciones!$F$14223:$F$14494,"amistad")</x:f>
        <x:v>1</x:v>
      </x:c>
    </x:row>
    <x:row r="14449" ht="23" customHeight="1">
      <x:c r="A14449" s="4" t="str">
        <x:v>Córdoba</x:v>
      </x:c>
      <x:c r="B14449" s="4" t="str">
        <x:v>2.º ESO</x:v>
      </x:c>
      <x:c r="C14449" s="4" t="str">
        <x:v>A</x:v>
      </x:c>
      <x:c r="D14449" s="13" t="str">
        <x:v>01112</x:v>
      </x:c>
      <x:c r="E14449" s="13" t="str">
        <x:v>01113</x:v>
      </x:c>
      <x:c r="F14449" s="4" t="str">
        <x:v>prediccion_amistad</x:v>
      </x:c>
      <x:c r="G14449" s="4"/>
      <x:c r="H14449" s="4" t="n">
        <x:f>COUNTIFS(Relaciones!$D$14223:$D$14494,E14449,Relaciones!$E$14223:$E$14494,D14449,Relaciones!$F$14223:$F$14494,"amistad")</x:f>
        <x:v>1</x:v>
      </x:c>
    </x:row>
    <x:row r="14450" ht="23" customHeight="1">
      <x:c r="A14450" s="4" t="str">
        <x:v>Córdoba</x:v>
      </x:c>
      <x:c r="B14450" s="4" t="str">
        <x:v>2.º ESO</x:v>
      </x:c>
      <x:c r="C14450" s="4" t="str">
        <x:v>A</x:v>
      </x:c>
      <x:c r="D14450" s="13" t="str">
        <x:v>01112</x:v>
      </x:c>
      <x:c r="E14450" s="13" t="str">
        <x:v>01117</x:v>
      </x:c>
      <x:c r="F14450" s="4" t="str">
        <x:v>prediccion_amistad</x:v>
      </x:c>
      <x:c r="G14450" s="4"/>
      <x:c r="H14450" s="4" t="n">
        <x:f>COUNTIFS(Relaciones!$D$14223:$D$14494,E14450,Relaciones!$E$14223:$E$14494,D14450,Relaciones!$F$14223:$F$14494,"amistad")</x:f>
        <x:v>0</x:v>
      </x:c>
    </x:row>
    <x:row r="14451" ht="23" customHeight="1">
      <x:c r="A14451" s="4" t="str">
        <x:v>Córdoba</x:v>
      </x:c>
      <x:c r="B14451" s="4" t="str">
        <x:v>2.º ESO</x:v>
      </x:c>
      <x:c r="C14451" s="4" t="str">
        <x:v>A</x:v>
      </x:c>
      <x:c r="D14451" s="13" t="str">
        <x:v>01113</x:v>
      </x:c>
      <x:c r="E14451" s="13" t="str">
        <x:v>01112</x:v>
      </x:c>
      <x:c r="F14451" s="4" t="str">
        <x:v>prediccion_amistad</x:v>
      </x:c>
      <x:c r="G14451" s="4"/>
      <x:c r="H14451" s="4" t="n">
        <x:f>COUNTIFS(Relaciones!$D$14223:$D$14494,E14451,Relaciones!$E$14223:$E$14494,D14451,Relaciones!$F$14223:$F$14494,"amistad")</x:f>
        <x:v>1</x:v>
      </x:c>
    </x:row>
    <x:row r="14452" ht="23" customHeight="1">
      <x:c r="A14452" s="4" t="str">
        <x:v>Córdoba</x:v>
      </x:c>
      <x:c r="B14452" s="4" t="str">
        <x:v>2.º ESO</x:v>
      </x:c>
      <x:c r="C14452" s="4" t="str">
        <x:v>A</x:v>
      </x:c>
      <x:c r="D14452" s="13" t="str">
        <x:v>01113</x:v>
      </x:c>
      <x:c r="E14452" s="13" t="str">
        <x:v>01114</x:v>
      </x:c>
      <x:c r="F14452" s="4" t="str">
        <x:v>prediccion_amistad</x:v>
      </x:c>
      <x:c r="G14452" s="4"/>
      <x:c r="H14452" s="4" t="n">
        <x:f>COUNTIFS(Relaciones!$D$14223:$D$14494,E14452,Relaciones!$E$14223:$E$14494,D14452,Relaciones!$F$14223:$F$14494,"amistad")</x:f>
        <x:v>1</x:v>
      </x:c>
    </x:row>
    <x:row r="14453" ht="23" customHeight="1">
      <x:c r="A14453" s="4" t="str">
        <x:v>Córdoba</x:v>
      </x:c>
      <x:c r="B14453" s="4" t="str">
        <x:v>2.º ESO</x:v>
      </x:c>
      <x:c r="C14453" s="4" t="str">
        <x:v>A</x:v>
      </x:c>
      <x:c r="D14453" s="13" t="str">
        <x:v>01114</x:v>
      </x:c>
      <x:c r="E14453" s="13" t="str">
        <x:v>01113</x:v>
      </x:c>
      <x:c r="F14453" s="4" t="str">
        <x:v>prediccion_amistad</x:v>
      </x:c>
      <x:c r="G14453" s="4"/>
      <x:c r="H14453" s="4" t="n">
        <x:f>COUNTIFS(Relaciones!$D$14223:$D$14494,E14453,Relaciones!$E$14223:$E$14494,D14453,Relaciones!$F$14223:$F$14494,"amistad")</x:f>
        <x:v>1</x:v>
      </x:c>
    </x:row>
    <x:row r="14454" ht="23" customHeight="1">
      <x:c r="A14454" s="4" t="str">
        <x:v>Córdoba</x:v>
      </x:c>
      <x:c r="B14454" s="4" t="str">
        <x:v>2.º ESO</x:v>
      </x:c>
      <x:c r="C14454" s="4" t="str">
        <x:v>A</x:v>
      </x:c>
      <x:c r="D14454" s="13" t="str">
        <x:v>01114</x:v>
      </x:c>
      <x:c r="E14454" s="13" t="str">
        <x:v>01115</x:v>
      </x:c>
      <x:c r="F14454" s="4" t="str">
        <x:v>prediccion_amistad</x:v>
      </x:c>
      <x:c r="G14454" s="4"/>
      <x:c r="H14454" s="4" t="n">
        <x:f>COUNTIFS(Relaciones!$D$14223:$D$14494,E14454,Relaciones!$E$14223:$E$14494,D14454,Relaciones!$F$14223:$F$14494,"amistad")</x:f>
        <x:v>1</x:v>
      </x:c>
    </x:row>
    <x:row r="14455" ht="23" customHeight="1">
      <x:c r="A14455" s="4" t="str">
        <x:v>Córdoba</x:v>
      </x:c>
      <x:c r="B14455" s="4" t="str">
        <x:v>2.º ESO</x:v>
      </x:c>
      <x:c r="C14455" s="4" t="str">
        <x:v>A</x:v>
      </x:c>
      <x:c r="D14455" s="13" t="str">
        <x:v>01115</x:v>
      </x:c>
      <x:c r="E14455" s="13" t="str">
        <x:v>01114</x:v>
      </x:c>
      <x:c r="F14455" s="4" t="str">
        <x:v>prediccion_amistad</x:v>
      </x:c>
      <x:c r="G14455" s="4"/>
      <x:c r="H14455" s="4" t="n">
        <x:f>COUNTIFS(Relaciones!$D$14223:$D$14494,E14455,Relaciones!$E$14223:$E$14494,D14455,Relaciones!$F$14223:$F$14494,"amistad")</x:f>
        <x:v>1</x:v>
      </x:c>
    </x:row>
    <x:row r="14456" ht="23" customHeight="1">
      <x:c r="A14456" s="4" t="str">
        <x:v>Córdoba</x:v>
      </x:c>
      <x:c r="B14456" s="4" t="str">
        <x:v>2.º ESO</x:v>
      </x:c>
      <x:c r="C14456" s="4" t="str">
        <x:v>A</x:v>
      </x:c>
      <x:c r="D14456" s="13" t="str">
        <x:v>01115</x:v>
      </x:c>
      <x:c r="E14456" s="13" t="str">
        <x:v>01120</x:v>
      </x:c>
      <x:c r="F14456" s="4" t="str">
        <x:v>prediccion_amistad</x:v>
      </x:c>
      <x:c r="G14456" s="4"/>
      <x:c r="H14456" s="4" t="n">
        <x:f>COUNTIFS(Relaciones!$D$14223:$D$14494,E14456,Relaciones!$E$14223:$E$14494,D14456,Relaciones!$F$14223:$F$14494,"amistad")</x:f>
        <x:v>0</x:v>
      </x:c>
    </x:row>
    <x:row r="14457" ht="23" customHeight="1">
      <x:c r="A14457" s="4" t="str">
        <x:v>Córdoba</x:v>
      </x:c>
      <x:c r="B14457" s="4" t="str">
        <x:v>2.º ESO</x:v>
      </x:c>
      <x:c r="C14457" s="4" t="str">
        <x:v>A</x:v>
      </x:c>
      <x:c r="D14457" s="13" t="str">
        <x:v>01116</x:v>
      </x:c>
      <x:c r="E14457" s="13" t="str">
        <x:v>01117</x:v>
      </x:c>
      <x:c r="F14457" s="4" t="str">
        <x:v>prediccion_amistad</x:v>
      </x:c>
      <x:c r="G14457" s="4"/>
      <x:c r="H14457" s="4" t="n">
        <x:f>COUNTIFS(Relaciones!$D$14223:$D$14494,E14457,Relaciones!$E$14223:$E$14494,D14457,Relaciones!$F$14223:$F$14494,"amistad")</x:f>
        <x:v>1</x:v>
      </x:c>
    </x:row>
    <x:row r="14458" ht="23" customHeight="1">
      <x:c r="A14458" s="4" t="str">
        <x:v>Córdoba</x:v>
      </x:c>
      <x:c r="B14458" s="4" t="str">
        <x:v>2.º ESO</x:v>
      </x:c>
      <x:c r="C14458" s="4" t="str">
        <x:v>A</x:v>
      </x:c>
      <x:c r="D14458" s="13" t="str">
        <x:v>01117</x:v>
      </x:c>
      <x:c r="E14458" s="13" t="str">
        <x:v>01116</x:v>
      </x:c>
      <x:c r="F14458" s="4" t="str">
        <x:v>prediccion_amistad</x:v>
      </x:c>
      <x:c r="G14458" s="4"/>
      <x:c r="H14458" s="4" t="n">
        <x:f>COUNTIFS(Relaciones!$D$14223:$D$14494,E14458,Relaciones!$E$14223:$E$14494,D14458,Relaciones!$F$14223:$F$14494,"amistad")</x:f>
        <x:v>1</x:v>
      </x:c>
    </x:row>
    <x:row r="14459" ht="23" customHeight="1">
      <x:c r="A14459" s="4" t="str">
        <x:v>Córdoba</x:v>
      </x:c>
      <x:c r="B14459" s="4" t="str">
        <x:v>2.º ESO</x:v>
      </x:c>
      <x:c r="C14459" s="4" t="str">
        <x:v>A</x:v>
      </x:c>
      <x:c r="D14459" s="13" t="str">
        <x:v>01117</x:v>
      </x:c>
      <x:c r="E14459" s="13" t="str">
        <x:v>01118</x:v>
      </x:c>
      <x:c r="F14459" s="4" t="str">
        <x:v>prediccion_amistad</x:v>
      </x:c>
      <x:c r="G14459" s="4"/>
      <x:c r="H14459" s="4" t="n">
        <x:f>COUNTIFS(Relaciones!$D$14223:$D$14494,E14459,Relaciones!$E$14223:$E$14494,D14459,Relaciones!$F$14223:$F$14494,"amistad")</x:f>
        <x:v>1</x:v>
      </x:c>
    </x:row>
    <x:row r="14460" ht="23" customHeight="1">
      <x:c r="A14460" s="4" t="str">
        <x:v>Córdoba</x:v>
      </x:c>
      <x:c r="B14460" s="4" t="str">
        <x:v>2.º ESO</x:v>
      </x:c>
      <x:c r="C14460" s="4" t="str">
        <x:v>A</x:v>
      </x:c>
      <x:c r="D14460" s="13" t="str">
        <x:v>01118</x:v>
      </x:c>
      <x:c r="E14460" s="13" t="str">
        <x:v>01095</x:v>
      </x:c>
      <x:c r="F14460" s="4" t="str">
        <x:v>prediccion_amistad</x:v>
      </x:c>
      <x:c r="G14460" s="4"/>
      <x:c r="H14460" s="4" t="n">
        <x:f>COUNTIFS(Relaciones!$D$14223:$D$14494,E14460,Relaciones!$E$14223:$E$14494,D14460,Relaciones!$F$14223:$F$14494,"amistad")</x:f>
        <x:v>0</x:v>
      </x:c>
    </x:row>
    <x:row r="14461" ht="23" customHeight="1">
      <x:c r="A14461" s="4" t="str">
        <x:v>Córdoba</x:v>
      </x:c>
      <x:c r="B14461" s="4" t="str">
        <x:v>2.º ESO</x:v>
      </x:c>
      <x:c r="C14461" s="4" t="str">
        <x:v>A</x:v>
      </x:c>
      <x:c r="D14461" s="13" t="str">
        <x:v>01118</x:v>
      </x:c>
      <x:c r="E14461" s="13" t="str">
        <x:v>01117</x:v>
      </x:c>
      <x:c r="F14461" s="4" t="str">
        <x:v>prediccion_amistad</x:v>
      </x:c>
      <x:c r="G14461" s="4"/>
      <x:c r="H14461" s="4" t="n">
        <x:f>COUNTIFS(Relaciones!$D$14223:$D$14494,E14461,Relaciones!$E$14223:$E$14494,D14461,Relaciones!$F$14223:$F$14494,"amistad")</x:f>
        <x:v>1</x:v>
      </x:c>
    </x:row>
    <x:row r="14462" ht="23" customHeight="1">
      <x:c r="A14462" s="4" t="str">
        <x:v>Córdoba</x:v>
      </x:c>
      <x:c r="B14462" s="4" t="str">
        <x:v>2.º ESO</x:v>
      </x:c>
      <x:c r="C14462" s="4" t="str">
        <x:v>A</x:v>
      </x:c>
      <x:c r="D14462" s="13" t="str">
        <x:v>01118</x:v>
      </x:c>
      <x:c r="E14462" s="13" t="str">
        <x:v>01119</x:v>
      </x:c>
      <x:c r="F14462" s="4" t="str">
        <x:v>prediccion_amistad</x:v>
      </x:c>
      <x:c r="G14462" s="4"/>
      <x:c r="H14462" s="4" t="n">
        <x:f>COUNTIFS(Relaciones!$D$14223:$D$14494,E14462,Relaciones!$E$14223:$E$14494,D14462,Relaciones!$F$14223:$F$14494,"amistad")</x:f>
        <x:v>1</x:v>
      </x:c>
    </x:row>
    <x:row r="14463" ht="23" customHeight="1">
      <x:c r="A14463" s="4" t="str">
        <x:v>Córdoba</x:v>
      </x:c>
      <x:c r="B14463" s="4" t="str">
        <x:v>2.º ESO</x:v>
      </x:c>
      <x:c r="C14463" s="4" t="str">
        <x:v>A</x:v>
      </x:c>
      <x:c r="D14463" s="13" t="str">
        <x:v>01119</x:v>
      </x:c>
      <x:c r="E14463" s="13" t="str">
        <x:v>01118</x:v>
      </x:c>
      <x:c r="F14463" s="4" t="str">
        <x:v>prediccion_amistad</x:v>
      </x:c>
      <x:c r="G14463" s="4"/>
      <x:c r="H14463" s="4" t="n">
        <x:f>COUNTIFS(Relaciones!$D$14223:$D$14494,E14463,Relaciones!$E$14223:$E$14494,D14463,Relaciones!$F$14223:$F$14494,"amistad")</x:f>
        <x:v>1</x:v>
      </x:c>
    </x:row>
    <x:row r="14464" ht="23" customHeight="1">
      <x:c r="A14464" s="4" t="str">
        <x:v>Córdoba</x:v>
      </x:c>
      <x:c r="B14464" s="4" t="str">
        <x:v>2.º ESO</x:v>
      </x:c>
      <x:c r="C14464" s="4" t="str">
        <x:v>A</x:v>
      </x:c>
      <x:c r="D14464" s="13" t="str">
        <x:v>01120</x:v>
      </x:c>
      <x:c r="E14464" s="13" t="str">
        <x:v>01119</x:v>
      </x:c>
      <x:c r="F14464" s="4" t="str">
        <x:v>prediccion_amistad</x:v>
      </x:c>
      <x:c r="G14464" s="4"/>
      <x:c r="H14464" s="4" t="n">
        <x:f>COUNTIFS(Relaciones!$D$14223:$D$14494,E14464,Relaciones!$E$14223:$E$14494,D14464,Relaciones!$F$14223:$F$14494,"amistad")</x:f>
        <x:v>1</x:v>
      </x:c>
    </x:row>
    <x:row r="14465" ht="23" customHeight="1">
      <x:c r="A14465" s="4" t="str">
        <x:v>Córdoba</x:v>
      </x:c>
      <x:c r="B14465" s="4" t="str">
        <x:v>2.º ESO</x:v>
      </x:c>
      <x:c r="C14465" s="4" t="str">
        <x:v>A</x:v>
      </x:c>
      <x:c r="D14465" s="13" t="str">
        <x:v>01094</x:v>
      </x:c>
      <x:c r="E14465" s="13" t="str">
        <x:v>01099</x:v>
      </x:c>
      <x:c r="F14465" s="4" t="str">
        <x:v>prediccion_rechazo</x:v>
      </x:c>
      <x:c r="G14465" s="4"/>
      <x:c r="H14465" s="4" t="n">
        <x:f>COUNTIFS(Relaciones!$D$14223:$D$14494,E14465,Relaciones!$E$14223:$E$14494,D14465,Relaciones!$F$14223:$F$14494,"rechazo")</x:f>
        <x:v>0</x:v>
      </x:c>
    </x:row>
    <x:row r="14466" ht="23" customHeight="1">
      <x:c r="A14466" s="4" t="str">
        <x:v>Córdoba</x:v>
      </x:c>
      <x:c r="B14466" s="4" t="str">
        <x:v>2.º ESO</x:v>
      </x:c>
      <x:c r="C14466" s="4" t="str">
        <x:v>A</x:v>
      </x:c>
      <x:c r="D14466" s="13" t="str">
        <x:v>01097</x:v>
      </x:c>
      <x:c r="E14466" s="13" t="str">
        <x:v>01102</x:v>
      </x:c>
      <x:c r="F14466" s="4" t="str">
        <x:v>prediccion_rechazo</x:v>
      </x:c>
      <x:c r="G14466" s="4"/>
      <x:c r="H14466" s="4" t="n">
        <x:f>COUNTIFS(Relaciones!$D$14223:$D$14494,E14466,Relaciones!$E$14223:$E$14494,D14466,Relaciones!$F$14223:$F$14494,"rechazo")</x:f>
        <x:v>0</x:v>
      </x:c>
    </x:row>
    <x:row r="14467" ht="23" customHeight="1">
      <x:c r="A14467" s="4" t="str">
        <x:v>Córdoba</x:v>
      </x:c>
      <x:c r="B14467" s="4" t="str">
        <x:v>2.º ESO</x:v>
      </x:c>
      <x:c r="C14467" s="4" t="str">
        <x:v>A</x:v>
      </x:c>
      <x:c r="D14467" s="13" t="str">
        <x:v>01100</x:v>
      </x:c>
      <x:c r="E14467" s="13" t="str">
        <x:v>01105</x:v>
      </x:c>
      <x:c r="F14467" s="4" t="str">
        <x:v>prediccion_rechazo</x:v>
      </x:c>
      <x:c r="G14467" s="4"/>
      <x:c r="H14467" s="4" t="n">
        <x:f>COUNTIFS(Relaciones!$D$14223:$D$14494,E14467,Relaciones!$E$14223:$E$14494,D14467,Relaciones!$F$14223:$F$14494,"rechazo")</x:f>
        <x:v>0</x:v>
      </x:c>
    </x:row>
    <x:row r="14468" ht="23" customHeight="1">
      <x:c r="A14468" s="4" t="str">
        <x:v>Córdoba</x:v>
      </x:c>
      <x:c r="B14468" s="4" t="str">
        <x:v>2.º ESO</x:v>
      </x:c>
      <x:c r="C14468" s="4" t="str">
        <x:v>A</x:v>
      </x:c>
      <x:c r="D14468" s="13" t="str">
        <x:v>01103</x:v>
      </x:c>
      <x:c r="E14468" s="13" t="str">
        <x:v>01108</x:v>
      </x:c>
      <x:c r="F14468" s="4" t="str">
        <x:v>prediccion_rechazo</x:v>
      </x:c>
      <x:c r="G14468" s="4"/>
      <x:c r="H14468" s="4" t="n">
        <x:f>COUNTIFS(Relaciones!$D$14223:$D$14494,E14468,Relaciones!$E$14223:$E$14494,D14468,Relaciones!$F$14223:$F$14494,"rechazo")</x:f>
        <x:v>0</x:v>
      </x:c>
    </x:row>
    <x:row r="14469" ht="23" customHeight="1">
      <x:c r="A14469" s="4" t="str">
        <x:v>Córdoba</x:v>
      </x:c>
      <x:c r="B14469" s="4" t="str">
        <x:v>2.º ESO</x:v>
      </x:c>
      <x:c r="C14469" s="4" t="str">
        <x:v>A</x:v>
      </x:c>
      <x:c r="D14469" s="13" t="str">
        <x:v>01106</x:v>
      </x:c>
      <x:c r="E14469" s="13" t="str">
        <x:v>01111</x:v>
      </x:c>
      <x:c r="F14469" s="4" t="str">
        <x:v>prediccion_rechazo</x:v>
      </x:c>
      <x:c r="G14469" s="4"/>
      <x:c r="H14469" s="4" t="n">
        <x:f>COUNTIFS(Relaciones!$D$14223:$D$14494,E14469,Relaciones!$E$14223:$E$14494,D14469,Relaciones!$F$14223:$F$14494,"rechazo")</x:f>
        <x:v>0</x:v>
      </x:c>
    </x:row>
    <x:row r="14470" ht="23" customHeight="1">
      <x:c r="A14470" s="4" t="str">
        <x:v>Córdoba</x:v>
      </x:c>
      <x:c r="B14470" s="4" t="str">
        <x:v>2.º ESO</x:v>
      </x:c>
      <x:c r="C14470" s="4" t="str">
        <x:v>A</x:v>
      </x:c>
      <x:c r="D14470" s="13" t="str">
        <x:v>01109</x:v>
      </x:c>
      <x:c r="E14470" s="13" t="str">
        <x:v>01114</x:v>
      </x:c>
      <x:c r="F14470" s="4" t="str">
        <x:v>prediccion_rechazo</x:v>
      </x:c>
      <x:c r="G14470" s="4"/>
      <x:c r="H14470" s="4" t="n">
        <x:f>COUNTIFS(Relaciones!$D$14223:$D$14494,E14470,Relaciones!$E$14223:$E$14494,D14470,Relaciones!$F$14223:$F$14494,"rechazo")</x:f>
        <x:v>0</x:v>
      </x:c>
    </x:row>
    <x:row r="14471" ht="23" customHeight="1">
      <x:c r="A14471" s="4" t="str">
        <x:v>Córdoba</x:v>
      </x:c>
      <x:c r="B14471" s="4" t="str">
        <x:v>2.º ESO</x:v>
      </x:c>
      <x:c r="C14471" s="4" t="str">
        <x:v>A</x:v>
      </x:c>
      <x:c r="D14471" s="13" t="str">
        <x:v>01112</x:v>
      </x:c>
      <x:c r="E14471" s="13" t="str">
        <x:v>01117</x:v>
      </x:c>
      <x:c r="F14471" s="4" t="str">
        <x:v>prediccion_rechazo</x:v>
      </x:c>
      <x:c r="G14471" s="4"/>
      <x:c r="H14471" s="4" t="n">
        <x:f>COUNTIFS(Relaciones!$D$14223:$D$14494,E14471,Relaciones!$E$14223:$E$14494,D14471,Relaciones!$F$14223:$F$14494,"rechazo")</x:f>
        <x:v>0</x:v>
      </x:c>
    </x:row>
    <x:row r="14472" ht="23" customHeight="1">
      <x:c r="A14472" s="4" t="str">
        <x:v>Córdoba</x:v>
      </x:c>
      <x:c r="B14472" s="4" t="str">
        <x:v>2.º ESO</x:v>
      </x:c>
      <x:c r="C14472" s="4" t="str">
        <x:v>A</x:v>
      </x:c>
      <x:c r="D14472" s="13" t="str">
        <x:v>01115</x:v>
      </x:c>
      <x:c r="E14472" s="13" t="str">
        <x:v>01093</x:v>
      </x:c>
      <x:c r="F14472" s="4" t="str">
        <x:v>prediccion_rechazo</x:v>
      </x:c>
      <x:c r="G14472" s="4"/>
      <x:c r="H14472" s="4" t="n">
        <x:f>COUNTIFS(Relaciones!$D$14223:$D$14494,E14472,Relaciones!$E$14223:$E$14494,D14472,Relaciones!$F$14223:$F$14494,"rechazo")</x:f>
        <x:v>0</x:v>
      </x:c>
    </x:row>
    <x:row r="14473" ht="23" customHeight="1">
      <x:c r="A14473" s="4" t="str">
        <x:v>Córdoba</x:v>
      </x:c>
      <x:c r="B14473" s="4" t="str">
        <x:v>2.º ESO</x:v>
      </x:c>
      <x:c r="C14473" s="4" t="str">
        <x:v>A</x:v>
      </x:c>
      <x:c r="D14473" s="13" t="str">
        <x:v>01115</x:v>
      </x:c>
      <x:c r="E14473" s="13" t="str">
        <x:v>01094</x:v>
      </x:c>
      <x:c r="F14473" s="4" t="str">
        <x:v>prediccion_rechazo</x:v>
      </x:c>
      <x:c r="G14473" s="4"/>
      <x:c r="H14473" s="4" t="n">
        <x:f>COUNTIFS(Relaciones!$D$14223:$D$14494,E14473,Relaciones!$E$14223:$E$14494,D14473,Relaciones!$F$14223:$F$14494,"rechazo")</x:f>
        <x:v>1</x:v>
      </x:c>
    </x:row>
    <x:row r="14474" ht="23" customHeight="1">
      <x:c r="A14474" s="4" t="str">
        <x:v>Córdoba</x:v>
      </x:c>
      <x:c r="B14474" s="4" t="str">
        <x:v>2.º ESO</x:v>
      </x:c>
      <x:c r="C14474" s="4" t="str">
        <x:v>A</x:v>
      </x:c>
      <x:c r="D14474" s="13" t="str">
        <x:v>01115</x:v>
      </x:c>
      <x:c r="E14474" s="13" t="str">
        <x:v>01096</x:v>
      </x:c>
      <x:c r="F14474" s="4" t="str">
        <x:v>prediccion_rechazo</x:v>
      </x:c>
      <x:c r="G14474" s="4"/>
      <x:c r="H14474" s="4" t="n">
        <x:f>COUNTIFS(Relaciones!$D$14223:$D$14494,E14474,Relaciones!$E$14223:$E$14494,D14474,Relaciones!$F$14223:$F$14494,"rechazo")</x:f>
        <x:v>1</x:v>
      </x:c>
    </x:row>
    <x:row r="14475" ht="23" customHeight="1">
      <x:c r="A14475" s="4" t="str">
        <x:v>Córdoba</x:v>
      </x:c>
      <x:c r="B14475" s="4" t="str">
        <x:v>2.º ESO</x:v>
      </x:c>
      <x:c r="C14475" s="4" t="str">
        <x:v>A</x:v>
      </x:c>
      <x:c r="D14475" s="13" t="str">
        <x:v>01115</x:v>
      </x:c>
      <x:c r="E14475" s="13" t="str">
        <x:v>01097</x:v>
      </x:c>
      <x:c r="F14475" s="4" t="str">
        <x:v>prediccion_rechazo</x:v>
      </x:c>
      <x:c r="G14475" s="4"/>
      <x:c r="H14475" s="4" t="n">
        <x:f>COUNTIFS(Relaciones!$D$14223:$D$14494,E14475,Relaciones!$E$14223:$E$14494,D14475,Relaciones!$F$14223:$F$14494,"rechazo")</x:f>
        <x:v>1</x:v>
      </x:c>
    </x:row>
    <x:row r="14476" ht="23" customHeight="1">
      <x:c r="A14476" s="4" t="str">
        <x:v>Córdoba</x:v>
      </x:c>
      <x:c r="B14476" s="4" t="str">
        <x:v>2.º ESO</x:v>
      </x:c>
      <x:c r="C14476" s="4" t="str">
        <x:v>A</x:v>
      </x:c>
      <x:c r="D14476" s="13" t="str">
        <x:v>01115</x:v>
      </x:c>
      <x:c r="E14476" s="13" t="str">
        <x:v>01098</x:v>
      </x:c>
      <x:c r="F14476" s="4" t="str">
        <x:v>prediccion_rechazo</x:v>
      </x:c>
      <x:c r="G14476" s="4"/>
      <x:c r="H14476" s="4" t="n">
        <x:f>COUNTIFS(Relaciones!$D$14223:$D$14494,E14476,Relaciones!$E$14223:$E$14494,D14476,Relaciones!$F$14223:$F$14494,"rechazo")</x:f>
        <x:v>1</x:v>
      </x:c>
    </x:row>
    <x:row r="14477" ht="23" customHeight="1">
      <x:c r="A14477" s="4" t="str">
        <x:v>Córdoba</x:v>
      </x:c>
      <x:c r="B14477" s="4" t="str">
        <x:v>2.º ESO</x:v>
      </x:c>
      <x:c r="C14477" s="4" t="str">
        <x:v>A</x:v>
      </x:c>
      <x:c r="D14477" s="13" t="str">
        <x:v>01115</x:v>
      </x:c>
      <x:c r="E14477" s="13" t="str">
        <x:v>01101</x:v>
      </x:c>
      <x:c r="F14477" s="4" t="str">
        <x:v>prediccion_rechazo</x:v>
      </x:c>
      <x:c r="G14477" s="4"/>
      <x:c r="H14477" s="4" t="n">
        <x:f>COUNTIFS(Relaciones!$D$14223:$D$14494,E14477,Relaciones!$E$14223:$E$14494,D14477,Relaciones!$F$14223:$F$14494,"rechazo")</x:f>
        <x:v>1</x:v>
      </x:c>
    </x:row>
    <x:row r="14478" ht="23" customHeight="1">
      <x:c r="A14478" s="4" t="str">
        <x:v>Córdoba</x:v>
      </x:c>
      <x:c r="B14478" s="4" t="str">
        <x:v>2.º ESO</x:v>
      </x:c>
      <x:c r="C14478" s="4" t="str">
        <x:v>A</x:v>
      </x:c>
      <x:c r="D14478" s="13" t="str">
        <x:v>01115</x:v>
      </x:c>
      <x:c r="E14478" s="13" t="str">
        <x:v>01102</x:v>
      </x:c>
      <x:c r="F14478" s="4" t="str">
        <x:v>prediccion_rechazo</x:v>
      </x:c>
      <x:c r="G14478" s="4"/>
      <x:c r="H14478" s="4" t="n">
        <x:f>COUNTIFS(Relaciones!$D$14223:$D$14494,E14478,Relaciones!$E$14223:$E$14494,D14478,Relaciones!$F$14223:$F$14494,"rechazo")</x:f>
        <x:v>1</x:v>
      </x:c>
    </x:row>
    <x:row r="14479" ht="23" customHeight="1">
      <x:c r="A14479" s="4" t="str">
        <x:v>Córdoba</x:v>
      </x:c>
      <x:c r="B14479" s="4" t="str">
        <x:v>2.º ESO</x:v>
      </x:c>
      <x:c r="C14479" s="4" t="str">
        <x:v>A</x:v>
      </x:c>
      <x:c r="D14479" s="13" t="str">
        <x:v>01115</x:v>
      </x:c>
      <x:c r="E14479" s="13" t="str">
        <x:v>01103</x:v>
      </x:c>
      <x:c r="F14479" s="4" t="str">
        <x:v>prediccion_rechazo</x:v>
      </x:c>
      <x:c r="G14479" s="4"/>
      <x:c r="H14479" s="4" t="n">
        <x:f>COUNTIFS(Relaciones!$D$14223:$D$14494,E14479,Relaciones!$E$14223:$E$14494,D14479,Relaciones!$F$14223:$F$14494,"rechazo")</x:f>
        <x:v>1</x:v>
      </x:c>
    </x:row>
    <x:row r="14480" ht="23" customHeight="1">
      <x:c r="A14480" s="4" t="str">
        <x:v>Córdoba</x:v>
      </x:c>
      <x:c r="B14480" s="4" t="str">
        <x:v>2.º ESO</x:v>
      </x:c>
      <x:c r="C14480" s="4" t="str">
        <x:v>A</x:v>
      </x:c>
      <x:c r="D14480" s="13" t="str">
        <x:v>01115</x:v>
      </x:c>
      <x:c r="E14480" s="13" t="str">
        <x:v>01105</x:v>
      </x:c>
      <x:c r="F14480" s="4" t="str">
        <x:v>prediccion_rechazo</x:v>
      </x:c>
      <x:c r="G14480" s="4"/>
      <x:c r="H14480" s="4" t="n">
        <x:f>COUNTIFS(Relaciones!$D$14223:$D$14494,E14480,Relaciones!$E$14223:$E$14494,D14480,Relaciones!$F$14223:$F$14494,"rechazo")</x:f>
        <x:v>1</x:v>
      </x:c>
    </x:row>
    <x:row r="14481" ht="23" customHeight="1">
      <x:c r="A14481" s="4" t="str">
        <x:v>Córdoba</x:v>
      </x:c>
      <x:c r="B14481" s="4" t="str">
        <x:v>2.º ESO</x:v>
      </x:c>
      <x:c r="C14481" s="4" t="str">
        <x:v>A</x:v>
      </x:c>
      <x:c r="D14481" s="13" t="str">
        <x:v>01115</x:v>
      </x:c>
      <x:c r="E14481" s="13" t="str">
        <x:v>01106</x:v>
      </x:c>
      <x:c r="F14481" s="4" t="str">
        <x:v>prediccion_rechazo</x:v>
      </x:c>
      <x:c r="G14481" s="4"/>
      <x:c r="H14481" s="4" t="n">
        <x:f>COUNTIFS(Relaciones!$D$14223:$D$14494,E14481,Relaciones!$E$14223:$E$14494,D14481,Relaciones!$F$14223:$F$14494,"rechazo")</x:f>
        <x:v>1</x:v>
      </x:c>
    </x:row>
    <x:row r="14482" ht="23" customHeight="1">
      <x:c r="A14482" s="4" t="str">
        <x:v>Córdoba</x:v>
      </x:c>
      <x:c r="B14482" s="4" t="str">
        <x:v>2.º ESO</x:v>
      </x:c>
      <x:c r="C14482" s="4" t="str">
        <x:v>A</x:v>
      </x:c>
      <x:c r="D14482" s="13" t="str">
        <x:v>01115</x:v>
      </x:c>
      <x:c r="E14482" s="13" t="str">
        <x:v>01108</x:v>
      </x:c>
      <x:c r="F14482" s="4" t="str">
        <x:v>prediccion_rechazo</x:v>
      </x:c>
      <x:c r="G14482" s="4"/>
      <x:c r="H14482" s="4" t="n">
        <x:f>COUNTIFS(Relaciones!$D$14223:$D$14494,E14482,Relaciones!$E$14223:$E$14494,D14482,Relaciones!$F$14223:$F$14494,"rechazo")</x:f>
        <x:v>1</x:v>
      </x:c>
    </x:row>
    <x:row r="14483" ht="23" customHeight="1">
      <x:c r="A14483" s="4" t="str">
        <x:v>Córdoba</x:v>
      </x:c>
      <x:c r="B14483" s="4" t="str">
        <x:v>2.º ESO</x:v>
      </x:c>
      <x:c r="C14483" s="4" t="str">
        <x:v>A</x:v>
      </x:c>
      <x:c r="D14483" s="13" t="str">
        <x:v>01115</x:v>
      </x:c>
      <x:c r="E14483" s="13" t="str">
        <x:v>01110</x:v>
      </x:c>
      <x:c r="F14483" s="4" t="str">
        <x:v>prediccion_rechazo</x:v>
      </x:c>
      <x:c r="G14483" s="4"/>
      <x:c r="H14483" s="4" t="n">
        <x:f>COUNTIFS(Relaciones!$D$14223:$D$14494,E14483,Relaciones!$E$14223:$E$14494,D14483,Relaciones!$F$14223:$F$14494,"rechazo")</x:f>
        <x:v>1</x:v>
      </x:c>
    </x:row>
    <x:row r="14484" ht="23" customHeight="1">
      <x:c r="A14484" s="4" t="str">
        <x:v>Córdoba</x:v>
      </x:c>
      <x:c r="B14484" s="4" t="str">
        <x:v>2.º ESO</x:v>
      </x:c>
      <x:c r="C14484" s="4" t="str">
        <x:v>A</x:v>
      </x:c>
      <x:c r="D14484" s="13" t="str">
        <x:v>01115</x:v>
      </x:c>
      <x:c r="E14484" s="13" t="str">
        <x:v>01111</x:v>
      </x:c>
      <x:c r="F14484" s="4" t="str">
        <x:v>prediccion_rechazo</x:v>
      </x:c>
      <x:c r="G14484" s="4"/>
      <x:c r="H14484" s="4" t="n">
        <x:f>COUNTIFS(Relaciones!$D$14223:$D$14494,E14484,Relaciones!$E$14223:$E$14494,D14484,Relaciones!$F$14223:$F$14494,"rechazo")</x:f>
        <x:v>1</x:v>
      </x:c>
    </x:row>
    <x:row r="14485" ht="23" customHeight="1">
      <x:c r="A14485" s="4" t="str">
        <x:v>Córdoba</x:v>
      </x:c>
      <x:c r="B14485" s="4" t="str">
        <x:v>2.º ESO</x:v>
      </x:c>
      <x:c r="C14485" s="4" t="str">
        <x:v>A</x:v>
      </x:c>
      <x:c r="D14485" s="13" t="str">
        <x:v>01115</x:v>
      </x:c>
      <x:c r="E14485" s="13" t="str">
        <x:v>01112</x:v>
      </x:c>
      <x:c r="F14485" s="4" t="str">
        <x:v>prediccion_rechazo</x:v>
      </x:c>
      <x:c r="G14485" s="4"/>
      <x:c r="H14485" s="4" t="n">
        <x:f>COUNTIFS(Relaciones!$D$14223:$D$14494,E14485,Relaciones!$E$14223:$E$14494,D14485,Relaciones!$F$14223:$F$14494,"rechazo")</x:f>
        <x:v>1</x:v>
      </x:c>
    </x:row>
    <x:row r="14486" ht="23" customHeight="1">
      <x:c r="A14486" s="4" t="str">
        <x:v>Córdoba</x:v>
      </x:c>
      <x:c r="B14486" s="4" t="str">
        <x:v>2.º ESO</x:v>
      </x:c>
      <x:c r="C14486" s="4" t="str">
        <x:v>A</x:v>
      </x:c>
      <x:c r="D14486" s="13" t="str">
        <x:v>01115</x:v>
      </x:c>
      <x:c r="E14486" s="13" t="str">
        <x:v>01117</x:v>
      </x:c>
      <x:c r="F14486" s="4" t="str">
        <x:v>prediccion_rechazo</x:v>
      </x:c>
      <x:c r="G14486" s="4"/>
      <x:c r="H14486" s="4" t="n">
        <x:f>COUNTIFS(Relaciones!$D$14223:$D$14494,E14486,Relaciones!$E$14223:$E$14494,D14486,Relaciones!$F$14223:$F$14494,"rechazo")</x:f>
        <x:v>1</x:v>
      </x:c>
    </x:row>
    <x:row r="14487" ht="23" customHeight="1">
      <x:c r="A14487" s="4" t="str">
        <x:v>Córdoba</x:v>
      </x:c>
      <x:c r="B14487" s="4" t="str">
        <x:v>2.º ESO</x:v>
      </x:c>
      <x:c r="C14487" s="4" t="str">
        <x:v>A</x:v>
      </x:c>
      <x:c r="D14487" s="13" t="str">
        <x:v>01115</x:v>
      </x:c>
      <x:c r="E14487" s="13" t="str">
        <x:v>01118</x:v>
      </x:c>
      <x:c r="F14487" s="4" t="str">
        <x:v>prediccion_rechazo</x:v>
      </x:c>
      <x:c r="G14487" s="4"/>
      <x:c r="H14487" s="4" t="n">
        <x:f>COUNTIFS(Relaciones!$D$14223:$D$14494,E14487,Relaciones!$E$14223:$E$14494,D14487,Relaciones!$F$14223:$F$14494,"rechazo")</x:f>
        <x:v>1</x:v>
      </x:c>
    </x:row>
    <x:row r="14488" ht="23" customHeight="1">
      <x:c r="A14488" s="4" t="str">
        <x:v>Córdoba</x:v>
      </x:c>
      <x:c r="B14488" s="4" t="str">
        <x:v>2.º ESO</x:v>
      </x:c>
      <x:c r="C14488" s="4" t="str">
        <x:v>A</x:v>
      </x:c>
      <x:c r="D14488" s="13" t="str">
        <x:v>01115</x:v>
      </x:c>
      <x:c r="E14488" s="13" t="str">
        <x:v>01119</x:v>
      </x:c>
      <x:c r="F14488" s="4" t="str">
        <x:v>prediccion_rechazo</x:v>
      </x:c>
      <x:c r="G14488" s="4"/>
      <x:c r="H14488" s="4" t="n">
        <x:f>COUNTIFS(Relaciones!$D$14223:$D$14494,E14488,Relaciones!$E$14223:$E$14494,D14488,Relaciones!$F$14223:$F$14494,"rechazo")</x:f>
        <x:v>1</x:v>
      </x:c>
    </x:row>
    <x:row r="14489" ht="23" customHeight="1">
      <x:c r="A14489" s="4" t="str">
        <x:v>Córdoba</x:v>
      </x:c>
      <x:c r="B14489" s="4" t="str">
        <x:v>2.º ESO</x:v>
      </x:c>
      <x:c r="C14489" s="4" t="str">
        <x:v>A</x:v>
      </x:c>
      <x:c r="D14489" s="13" t="str">
        <x:v>01118</x:v>
      </x:c>
      <x:c r="E14489" s="13" t="str">
        <x:v>01095</x:v>
      </x:c>
      <x:c r="F14489" s="4" t="str">
        <x:v>prediccion_rechazo</x:v>
      </x:c>
      <x:c r="G14489" s="4"/>
      <x:c r="H14489" s="4" t="n">
        <x:f>COUNTIFS(Relaciones!$D$14223:$D$14494,E14489,Relaciones!$E$14223:$E$14494,D14489,Relaciones!$F$14223:$F$14494,"rechazo")</x:f>
        <x:v>0</x:v>
      </x:c>
    </x:row>
    <x:row r="14490" ht="23" customHeight="1">
      <x:c r="A14490" s="4" t="str">
        <x:v>Córdoba</x:v>
      </x:c>
      <x:c r="B14490" s="4" t="str">
        <x:v>2.º ESO</x:v>
      </x:c>
      <x:c r="C14490" s="4" t="str">
        <x:v>A</x:v>
      </x:c>
      <x:c r="D14490" s="13" t="str">
        <x:v>01118</x:v>
      </x:c>
      <x:c r="E14490" s="13" t="str">
        <x:v>01098</x:v>
      </x:c>
      <x:c r="F14490" s="4" t="str">
        <x:v>prediccion_rechazo</x:v>
      </x:c>
      <x:c r="G14490" s="4"/>
      <x:c r="H14490" s="4" t="n">
        <x:f>COUNTIFS(Relaciones!$D$14223:$D$14494,E14490,Relaciones!$E$14223:$E$14494,D14490,Relaciones!$F$14223:$F$14494,"rechazo")</x:f>
        <x:v>1</x:v>
      </x:c>
    </x:row>
    <x:row r="14491" ht="23" customHeight="1">
      <x:c r="A14491" s="4" t="str">
        <x:v>Córdoba</x:v>
      </x:c>
      <x:c r="B14491" s="4" t="str">
        <x:v>2.º ESO</x:v>
      </x:c>
      <x:c r="C14491" s="4" t="str">
        <x:v>A</x:v>
      </x:c>
      <x:c r="D14491" s="13" t="str">
        <x:v>01118</x:v>
      </x:c>
      <x:c r="E14491" s="13" t="str">
        <x:v>01103</x:v>
      </x:c>
      <x:c r="F14491" s="4" t="str">
        <x:v>prediccion_rechazo</x:v>
      </x:c>
      <x:c r="G14491" s="4"/>
      <x:c r="H14491" s="4" t="n">
        <x:f>COUNTIFS(Relaciones!$D$14223:$D$14494,E14491,Relaciones!$E$14223:$E$14494,D14491,Relaciones!$F$14223:$F$14494,"rechazo")</x:f>
        <x:v>1</x:v>
      </x:c>
    </x:row>
    <x:row r="14492" ht="23" customHeight="1">
      <x:c r="A14492" s="4" t="str">
        <x:v>Córdoba</x:v>
      </x:c>
      <x:c r="B14492" s="4" t="str">
        <x:v>2.º ESO</x:v>
      </x:c>
      <x:c r="C14492" s="4" t="str">
        <x:v>A</x:v>
      </x:c>
      <x:c r="D14492" s="13" t="str">
        <x:v>01118</x:v>
      </x:c>
      <x:c r="E14492" s="13" t="str">
        <x:v>01113</x:v>
      </x:c>
      <x:c r="F14492" s="4" t="str">
        <x:v>prediccion_rechazo</x:v>
      </x:c>
      <x:c r="G14492" s="4"/>
      <x:c r="H14492" s="4" t="n">
        <x:f>COUNTIFS(Relaciones!$D$14223:$D$14494,E14492,Relaciones!$E$14223:$E$14494,D14492,Relaciones!$F$14223:$F$14494,"rechazo")</x:f>
        <x:v>1</x:v>
      </x:c>
    </x:row>
    <x:row r="14493" ht="23" customHeight="1">
      <x:c r="A14493" s="4" t="str">
        <x:v>Córdoba</x:v>
      </x:c>
      <x:c r="B14493" s="4" t="str">
        <x:v>2.º ESO</x:v>
      </x:c>
      <x:c r="C14493" s="4" t="str">
        <x:v>A</x:v>
      </x:c>
      <x:c r="D14493" s="13" t="str">
        <x:v>01118</x:v>
      </x:c>
      <x:c r="E14493" s="13" t="str">
        <x:v>01115</x:v>
      </x:c>
      <x:c r="F14493" s="4" t="str">
        <x:v>prediccion_rechazo</x:v>
      </x:c>
      <x:c r="G14493" s="4"/>
      <x:c r="H14493" s="4" t="n">
        <x:f>COUNTIFS(Relaciones!$D$14223:$D$14494,E14493,Relaciones!$E$14223:$E$14494,D14493,Relaciones!$F$14223:$F$14494,"rechazo")</x:f>
        <x:v>1</x:v>
      </x:c>
    </x:row>
    <x:row r="14494" ht="23" customHeight="1">
      <x:c r="A14494" s="4" t="str">
        <x:v>Córdoba</x:v>
      </x:c>
      <x:c r="B14494" s="4" t="str">
        <x:v>2.º ESO</x:v>
      </x:c>
      <x:c r="C14494" s="4" t="str">
        <x:v>A</x:v>
      </x:c>
      <x:c r="D14494" s="13" t="str">
        <x:v>01118</x:v>
      </x:c>
      <x:c r="E14494" s="13" t="str">
        <x:v>01116</x:v>
      </x:c>
      <x:c r="F14494" s="4" t="str">
        <x:v>prediccion_rechazo</x:v>
      </x:c>
      <x:c r="G14494" s="4"/>
      <x:c r="H14494" s="4" t="n">
        <x:f>COUNTIFS(Relaciones!$D$14223:$D$14494,E14494,Relaciones!$E$14223:$E$14494,D14494,Relaciones!$F$14223:$F$14494,"rechazo")</x:f>
        <x:v>1</x:v>
      </x:c>
    </x:row>
    <x:row r="14495" ht="23" customHeight="1">
      <x:c r="A14495" s="4" t="str">
        <x:v>Córdoba</x:v>
      </x:c>
      <x:c r="B14495" s="4" t="str">
        <x:v>2.º ESO</x:v>
      </x:c>
      <x:c r="C14495" s="4" t="str">
        <x:v>B</x:v>
      </x:c>
      <x:c r="D14495" s="13" t="str">
        <x:v>01121</x:v>
      </x:c>
      <x:c r="E14495" s="13" t="str">
        <x:v>01122</x:v>
      </x:c>
      <x:c r="F14495" s="4" t="str">
        <x:v>amistad</x:v>
      </x:c>
      <x:c r="G14495" s="4" t="n">
        <x:f>COUNTIFS(Relaciones!$D$14495:$D$14862,E14495,Relaciones!$E$14495:$E$14862,D14495,Relaciones!$F$14495:$F$14862,F14495)</x:f>
        <x:v>1</x:v>
      </x:c>
      <x:c r="H14495" s="4"/>
    </x:row>
    <x:row r="14496" ht="23" customHeight="1">
      <x:c r="A14496" s="4" t="str">
        <x:v>Córdoba</x:v>
      </x:c>
      <x:c r="B14496" s="4" t="str">
        <x:v>2.º ESO</x:v>
      </x:c>
      <x:c r="C14496" s="4" t="str">
        <x:v>B</x:v>
      </x:c>
      <x:c r="D14496" s="13" t="str">
        <x:v>01121</x:v>
      </x:c>
      <x:c r="E14496" s="13" t="str">
        <x:v>01123</x:v>
      </x:c>
      <x:c r="F14496" s="4" t="str">
        <x:v>amistad</x:v>
      </x:c>
      <x:c r="G14496" s="4" t="n">
        <x:f>COUNTIFS(Relaciones!$D$14495:$D$14862,E14496,Relaciones!$E$14495:$E$14862,D14496,Relaciones!$F$14495:$F$14862,F14496)</x:f>
        <x:v>1</x:v>
      </x:c>
      <x:c r="H14496" s="4"/>
    </x:row>
    <x:row r="14497" ht="23" customHeight="1">
      <x:c r="A14497" s="4" t="str">
        <x:v>Córdoba</x:v>
      </x:c>
      <x:c r="B14497" s="4" t="str">
        <x:v>2.º ESO</x:v>
      </x:c>
      <x:c r="C14497" s="4" t="str">
        <x:v>B</x:v>
      </x:c>
      <x:c r="D14497" s="13" t="str">
        <x:v>01121</x:v>
      </x:c>
      <x:c r="E14497" s="13" t="str">
        <x:v>01129</x:v>
      </x:c>
      <x:c r="F14497" s="4" t="str">
        <x:v>amistad</x:v>
      </x:c>
      <x:c r="G14497" s="4" t="n">
        <x:f>COUNTIFS(Relaciones!$D$14495:$D$14862,E14497,Relaciones!$E$14495:$E$14862,D14497,Relaciones!$F$14495:$F$14862,F14497)</x:f>
        <x:v>1</x:v>
      </x:c>
      <x:c r="H14497" s="4"/>
    </x:row>
    <x:row r="14498" ht="23" customHeight="1">
      <x:c r="A14498" s="4" t="str">
        <x:v>Córdoba</x:v>
      </x:c>
      <x:c r="B14498" s="4" t="str">
        <x:v>2.º ESO</x:v>
      </x:c>
      <x:c r="C14498" s="4" t="str">
        <x:v>B</x:v>
      </x:c>
      <x:c r="D14498" s="13" t="str">
        <x:v>01121</x:v>
      </x:c>
      <x:c r="E14498" s="13" t="str">
        <x:v>01130</x:v>
      </x:c>
      <x:c r="F14498" s="4" t="str">
        <x:v>amistad</x:v>
      </x:c>
      <x:c r="G14498" s="4" t="n">
        <x:f>COUNTIFS(Relaciones!$D$14495:$D$14862,E14498,Relaciones!$E$14495:$E$14862,D14498,Relaciones!$F$14495:$F$14862,F14498)</x:f>
        <x:v>1</x:v>
      </x:c>
      <x:c r="H14498" s="4"/>
    </x:row>
    <x:row r="14499" ht="23" customHeight="1">
      <x:c r="A14499" s="4" t="str">
        <x:v>Córdoba</x:v>
      </x:c>
      <x:c r="B14499" s="4" t="str">
        <x:v>2.º ESO</x:v>
      </x:c>
      <x:c r="C14499" s="4" t="str">
        <x:v>B</x:v>
      </x:c>
      <x:c r="D14499" s="13" t="str">
        <x:v>01121</x:v>
      </x:c>
      <x:c r="E14499" s="13" t="str">
        <x:v>01131</x:v>
      </x:c>
      <x:c r="F14499" s="4" t="str">
        <x:v>amistad</x:v>
      </x:c>
      <x:c r="G14499" s="4" t="n">
        <x:f>COUNTIFS(Relaciones!$D$14495:$D$14862,E14499,Relaciones!$E$14495:$E$14862,D14499,Relaciones!$F$14495:$F$14862,F14499)</x:f>
        <x:v>1</x:v>
      </x:c>
      <x:c r="H14499" s="4"/>
    </x:row>
    <x:row r="14500" ht="23" customHeight="1">
      <x:c r="A14500" s="4" t="str">
        <x:v>Córdoba</x:v>
      </x:c>
      <x:c r="B14500" s="4" t="str">
        <x:v>2.º ESO</x:v>
      </x:c>
      <x:c r="C14500" s="4" t="str">
        <x:v>B</x:v>
      </x:c>
      <x:c r="D14500" s="13" t="str">
        <x:v>01121</x:v>
      </x:c>
      <x:c r="E14500" s="13" t="str">
        <x:v>01132</x:v>
      </x:c>
      <x:c r="F14500" s="4" t="str">
        <x:v>amistad</x:v>
      </x:c>
      <x:c r="G14500" s="4" t="n">
        <x:f>COUNTIFS(Relaciones!$D$14495:$D$14862,E14500,Relaciones!$E$14495:$E$14862,D14500,Relaciones!$F$14495:$F$14862,F14500)</x:f>
        <x:v>1</x:v>
      </x:c>
      <x:c r="H14500" s="4"/>
    </x:row>
    <x:row r="14501" ht="23" customHeight="1">
      <x:c r="A14501" s="4" t="str">
        <x:v>Córdoba</x:v>
      </x:c>
      <x:c r="B14501" s="4" t="str">
        <x:v>2.º ESO</x:v>
      </x:c>
      <x:c r="C14501" s="4" t="str">
        <x:v>B</x:v>
      </x:c>
      <x:c r="D14501" s="13" t="str">
        <x:v>01122</x:v>
      </x:c>
      <x:c r="E14501" s="13" t="str">
        <x:v>01121</x:v>
      </x:c>
      <x:c r="F14501" s="4" t="str">
        <x:v>amistad</x:v>
      </x:c>
      <x:c r="G14501" s="4" t="n">
        <x:f>COUNTIFS(Relaciones!$D$14495:$D$14862,E14501,Relaciones!$E$14495:$E$14862,D14501,Relaciones!$F$14495:$F$14862,F14501)</x:f>
        <x:v>1</x:v>
      </x:c>
      <x:c r="H14501" s="4"/>
    </x:row>
    <x:row r="14502" ht="23" customHeight="1">
      <x:c r="A14502" s="4" t="str">
        <x:v>Córdoba</x:v>
      </x:c>
      <x:c r="B14502" s="4" t="str">
        <x:v>2.º ESO</x:v>
      </x:c>
      <x:c r="C14502" s="4" t="str">
        <x:v>B</x:v>
      </x:c>
      <x:c r="D14502" s="13" t="str">
        <x:v>01122</x:v>
      </x:c>
      <x:c r="E14502" s="13" t="str">
        <x:v>01123</x:v>
      </x:c>
      <x:c r="F14502" s="4" t="str">
        <x:v>amistad</x:v>
      </x:c>
      <x:c r="G14502" s="4" t="n">
        <x:f>COUNTIFS(Relaciones!$D$14495:$D$14862,E14502,Relaciones!$E$14495:$E$14862,D14502,Relaciones!$F$14495:$F$14862,F14502)</x:f>
        <x:v>1</x:v>
      </x:c>
      <x:c r="H14502" s="4"/>
    </x:row>
    <x:row r="14503" ht="23" customHeight="1">
      <x:c r="A14503" s="4" t="str">
        <x:v>Córdoba</x:v>
      </x:c>
      <x:c r="B14503" s="4" t="str">
        <x:v>2.º ESO</x:v>
      </x:c>
      <x:c r="C14503" s="4" t="str">
        <x:v>B</x:v>
      </x:c>
      <x:c r="D14503" s="13" t="str">
        <x:v>01122</x:v>
      </x:c>
      <x:c r="E14503" s="13" t="str">
        <x:v>01124</x:v>
      </x:c>
      <x:c r="F14503" s="4" t="str">
        <x:v>amistad</x:v>
      </x:c>
      <x:c r="G14503" s="4" t="n">
        <x:f>COUNTIFS(Relaciones!$D$14495:$D$14862,E14503,Relaciones!$E$14495:$E$14862,D14503,Relaciones!$F$14495:$F$14862,F14503)</x:f>
        <x:v>1</x:v>
      </x:c>
      <x:c r="H14503" s="4"/>
    </x:row>
    <x:row r="14504" ht="23" customHeight="1">
      <x:c r="A14504" s="4" t="str">
        <x:v>Córdoba</x:v>
      </x:c>
      <x:c r="B14504" s="4" t="str">
        <x:v>2.º ESO</x:v>
      </x:c>
      <x:c r="C14504" s="4" t="str">
        <x:v>B</x:v>
      </x:c>
      <x:c r="D14504" s="13" t="str">
        <x:v>01122</x:v>
      </x:c>
      <x:c r="E14504" s="13" t="str">
        <x:v>01130</x:v>
      </x:c>
      <x:c r="F14504" s="4" t="str">
        <x:v>amistad</x:v>
      </x:c>
      <x:c r="G14504" s="4" t="n">
        <x:f>COUNTIFS(Relaciones!$D$14495:$D$14862,E14504,Relaciones!$E$14495:$E$14862,D14504,Relaciones!$F$14495:$F$14862,F14504)</x:f>
        <x:v>1</x:v>
      </x:c>
      <x:c r="H14504" s="4"/>
    </x:row>
    <x:row r="14505" ht="23" customHeight="1">
      <x:c r="A14505" s="4" t="str">
        <x:v>Córdoba</x:v>
      </x:c>
      <x:c r="B14505" s="4" t="str">
        <x:v>2.º ESO</x:v>
      </x:c>
      <x:c r="C14505" s="4" t="str">
        <x:v>B</x:v>
      </x:c>
      <x:c r="D14505" s="13" t="str">
        <x:v>01123</x:v>
      </x:c>
      <x:c r="E14505" s="13" t="str">
        <x:v>01121</x:v>
      </x:c>
      <x:c r="F14505" s="4" t="str">
        <x:v>amistad</x:v>
      </x:c>
      <x:c r="G14505" s="4" t="n">
        <x:f>COUNTIFS(Relaciones!$D$14495:$D$14862,E14505,Relaciones!$E$14495:$E$14862,D14505,Relaciones!$F$14495:$F$14862,F14505)</x:f>
        <x:v>1</x:v>
      </x:c>
      <x:c r="H14505" s="4"/>
    </x:row>
    <x:row r="14506" ht="23" customHeight="1">
      <x:c r="A14506" s="4" t="str">
        <x:v>Córdoba</x:v>
      </x:c>
      <x:c r="B14506" s="4" t="str">
        <x:v>2.º ESO</x:v>
      </x:c>
      <x:c r="C14506" s="4" t="str">
        <x:v>B</x:v>
      </x:c>
      <x:c r="D14506" s="13" t="str">
        <x:v>01123</x:v>
      </x:c>
      <x:c r="E14506" s="13" t="str">
        <x:v>01122</x:v>
      </x:c>
      <x:c r="F14506" s="4" t="str">
        <x:v>amistad</x:v>
      </x:c>
      <x:c r="G14506" s="4" t="n">
        <x:f>COUNTIFS(Relaciones!$D$14495:$D$14862,E14506,Relaciones!$E$14495:$E$14862,D14506,Relaciones!$F$14495:$F$14862,F14506)</x:f>
        <x:v>1</x:v>
      </x:c>
      <x:c r="H14506" s="4"/>
    </x:row>
    <x:row r="14507" ht="23" customHeight="1">
      <x:c r="A14507" s="4" t="str">
        <x:v>Córdoba</x:v>
      </x:c>
      <x:c r="B14507" s="4" t="str">
        <x:v>2.º ESO</x:v>
      </x:c>
      <x:c r="C14507" s="4" t="str">
        <x:v>B</x:v>
      </x:c>
      <x:c r="D14507" s="13" t="str">
        <x:v>01123</x:v>
      </x:c>
      <x:c r="E14507" s="13" t="str">
        <x:v>01124</x:v>
      </x:c>
      <x:c r="F14507" s="4" t="str">
        <x:v>amistad</x:v>
      </x:c>
      <x:c r="G14507" s="4" t="n">
        <x:f>COUNTIFS(Relaciones!$D$14495:$D$14862,E14507,Relaciones!$E$14495:$E$14862,D14507,Relaciones!$F$14495:$F$14862,F14507)</x:f>
        <x:v>1</x:v>
      </x:c>
      <x:c r="H14507" s="4"/>
    </x:row>
    <x:row r="14508" ht="23" customHeight="1">
      <x:c r="A14508" s="4" t="str">
        <x:v>Córdoba</x:v>
      </x:c>
      <x:c r="B14508" s="4" t="str">
        <x:v>2.º ESO</x:v>
      </x:c>
      <x:c r="C14508" s="4" t="str">
        <x:v>B</x:v>
      </x:c>
      <x:c r="D14508" s="13" t="str">
        <x:v>01123</x:v>
      </x:c>
      <x:c r="E14508" s="13" t="str">
        <x:v>01125</x:v>
      </x:c>
      <x:c r="F14508" s="4" t="str">
        <x:v>amistad</x:v>
      </x:c>
      <x:c r="G14508" s="4" t="n">
        <x:f>COUNTIFS(Relaciones!$D$14495:$D$14862,E14508,Relaciones!$E$14495:$E$14862,D14508,Relaciones!$F$14495:$F$14862,F14508)</x:f>
        <x:v>1</x:v>
      </x:c>
      <x:c r="H14508" s="4"/>
    </x:row>
    <x:row r="14509" ht="23" customHeight="1">
      <x:c r="A14509" s="4" t="str">
        <x:v>Córdoba</x:v>
      </x:c>
      <x:c r="B14509" s="4" t="str">
        <x:v>2.º ESO</x:v>
      </x:c>
      <x:c r="C14509" s="4" t="str">
        <x:v>B</x:v>
      </x:c>
      <x:c r="D14509" s="13" t="str">
        <x:v>01124</x:v>
      </x:c>
      <x:c r="E14509" s="13" t="str">
        <x:v>01121</x:v>
      </x:c>
      <x:c r="F14509" s="4" t="str">
        <x:v>amistad</x:v>
      </x:c>
      <x:c r="G14509" s="4" t="n">
        <x:f>COUNTIFS(Relaciones!$D$14495:$D$14862,E14509,Relaciones!$E$14495:$E$14862,D14509,Relaciones!$F$14495:$F$14862,F14509)</x:f>
        <x:v>0</x:v>
      </x:c>
      <x:c r="H14509" s="4"/>
    </x:row>
    <x:row r="14510" ht="23" customHeight="1">
      <x:c r="A14510" s="4" t="str">
        <x:v>Córdoba</x:v>
      </x:c>
      <x:c r="B14510" s="4" t="str">
        <x:v>2.º ESO</x:v>
      </x:c>
      <x:c r="C14510" s="4" t="str">
        <x:v>B</x:v>
      </x:c>
      <x:c r="D14510" s="13" t="str">
        <x:v>01124</x:v>
      </x:c>
      <x:c r="E14510" s="13" t="str">
        <x:v>01122</x:v>
      </x:c>
      <x:c r="F14510" s="4" t="str">
        <x:v>amistad</x:v>
      </x:c>
      <x:c r="G14510" s="4" t="n">
        <x:f>COUNTIFS(Relaciones!$D$14495:$D$14862,E14510,Relaciones!$E$14495:$E$14862,D14510,Relaciones!$F$14495:$F$14862,F14510)</x:f>
        <x:v>1</x:v>
      </x:c>
      <x:c r="H14510" s="4"/>
    </x:row>
    <x:row r="14511" ht="23" customHeight="1">
      <x:c r="A14511" s="4" t="str">
        <x:v>Córdoba</x:v>
      </x:c>
      <x:c r="B14511" s="4" t="str">
        <x:v>2.º ESO</x:v>
      </x:c>
      <x:c r="C14511" s="4" t="str">
        <x:v>B</x:v>
      </x:c>
      <x:c r="D14511" s="13" t="str">
        <x:v>01124</x:v>
      </x:c>
      <x:c r="E14511" s="13" t="str">
        <x:v>01123</x:v>
      </x:c>
      <x:c r="F14511" s="4" t="str">
        <x:v>amistad</x:v>
      </x:c>
      <x:c r="G14511" s="4" t="n">
        <x:f>COUNTIFS(Relaciones!$D$14495:$D$14862,E14511,Relaciones!$E$14495:$E$14862,D14511,Relaciones!$F$14495:$F$14862,F14511)</x:f>
        <x:v>1</x:v>
      </x:c>
      <x:c r="H14511" s="4"/>
    </x:row>
    <x:row r="14512" ht="23" customHeight="1">
      <x:c r="A14512" s="4" t="str">
        <x:v>Córdoba</x:v>
      </x:c>
      <x:c r="B14512" s="4" t="str">
        <x:v>2.º ESO</x:v>
      </x:c>
      <x:c r="C14512" s="4" t="str">
        <x:v>B</x:v>
      </x:c>
      <x:c r="D14512" s="13" t="str">
        <x:v>01124</x:v>
      </x:c>
      <x:c r="E14512" s="13" t="str">
        <x:v>01125</x:v>
      </x:c>
      <x:c r="F14512" s="4" t="str">
        <x:v>amistad</x:v>
      </x:c>
      <x:c r="G14512" s="4" t="n">
        <x:f>COUNTIFS(Relaciones!$D$14495:$D$14862,E14512,Relaciones!$E$14495:$E$14862,D14512,Relaciones!$F$14495:$F$14862,F14512)</x:f>
        <x:v>1</x:v>
      </x:c>
      <x:c r="H14512" s="4"/>
    </x:row>
    <x:row r="14513" ht="23" customHeight="1">
      <x:c r="A14513" s="4" t="str">
        <x:v>Córdoba</x:v>
      </x:c>
      <x:c r="B14513" s="4" t="str">
        <x:v>2.º ESO</x:v>
      </x:c>
      <x:c r="C14513" s="4" t="str">
        <x:v>B</x:v>
      </x:c>
      <x:c r="D14513" s="13" t="str">
        <x:v>01124</x:v>
      </x:c>
      <x:c r="E14513" s="13" t="str">
        <x:v>01126</x:v>
      </x:c>
      <x:c r="F14513" s="4" t="str">
        <x:v>amistad</x:v>
      </x:c>
      <x:c r="G14513" s="4" t="n">
        <x:f>COUNTIFS(Relaciones!$D$14495:$D$14862,E14513,Relaciones!$E$14495:$E$14862,D14513,Relaciones!$F$14495:$F$14862,F14513)</x:f>
        <x:v>1</x:v>
      </x:c>
      <x:c r="H14513" s="4"/>
    </x:row>
    <x:row r="14514" ht="23" customHeight="1">
      <x:c r="A14514" s="4" t="str">
        <x:v>Córdoba</x:v>
      </x:c>
      <x:c r="B14514" s="4" t="str">
        <x:v>2.º ESO</x:v>
      </x:c>
      <x:c r="C14514" s="4" t="str">
        <x:v>B</x:v>
      </x:c>
      <x:c r="D14514" s="13" t="str">
        <x:v>01124</x:v>
      </x:c>
      <x:c r="E14514" s="13" t="str">
        <x:v>01135</x:v>
      </x:c>
      <x:c r="F14514" s="4" t="str">
        <x:v>amistad</x:v>
      </x:c>
      <x:c r="G14514" s="4" t="n">
        <x:f>COUNTIFS(Relaciones!$D$14495:$D$14862,E14514,Relaciones!$E$14495:$E$14862,D14514,Relaciones!$F$14495:$F$14862,F14514)</x:f>
        <x:v>0</x:v>
      </x:c>
      <x:c r="H14514" s="4"/>
    </x:row>
    <x:row r="14515" ht="23" customHeight="1">
      <x:c r="A14515" s="4" t="str">
        <x:v>Córdoba</x:v>
      </x:c>
      <x:c r="B14515" s="4" t="str">
        <x:v>2.º ESO</x:v>
      </x:c>
      <x:c r="C14515" s="4" t="str">
        <x:v>B</x:v>
      </x:c>
      <x:c r="D14515" s="13" t="str">
        <x:v>01125</x:v>
      </x:c>
      <x:c r="E14515" s="13" t="str">
        <x:v>01121</x:v>
      </x:c>
      <x:c r="F14515" s="4" t="str">
        <x:v>amistad</x:v>
      </x:c>
      <x:c r="G14515" s="4" t="n">
        <x:f>COUNTIFS(Relaciones!$D$14495:$D$14862,E14515,Relaciones!$E$14495:$E$14862,D14515,Relaciones!$F$14495:$F$14862,F14515)</x:f>
        <x:v>0</x:v>
      </x:c>
      <x:c r="H14515" s="4"/>
    </x:row>
    <x:row r="14516" ht="23" customHeight="1">
      <x:c r="A14516" s="4" t="str">
        <x:v>Córdoba</x:v>
      </x:c>
      <x:c r="B14516" s="4" t="str">
        <x:v>2.º ESO</x:v>
      </x:c>
      <x:c r="C14516" s="4" t="str">
        <x:v>B</x:v>
      </x:c>
      <x:c r="D14516" s="13" t="str">
        <x:v>01125</x:v>
      </x:c>
      <x:c r="E14516" s="13" t="str">
        <x:v>01123</x:v>
      </x:c>
      <x:c r="F14516" s="4" t="str">
        <x:v>amistad</x:v>
      </x:c>
      <x:c r="G14516" s="4" t="n">
        <x:f>COUNTIFS(Relaciones!$D$14495:$D$14862,E14516,Relaciones!$E$14495:$E$14862,D14516,Relaciones!$F$14495:$F$14862,F14516)</x:f>
        <x:v>1</x:v>
      </x:c>
      <x:c r="H14516" s="4"/>
    </x:row>
    <x:row r="14517" ht="23" customHeight="1">
      <x:c r="A14517" s="4" t="str">
        <x:v>Córdoba</x:v>
      </x:c>
      <x:c r="B14517" s="4" t="str">
        <x:v>2.º ESO</x:v>
      </x:c>
      <x:c r="C14517" s="4" t="str">
        <x:v>B</x:v>
      </x:c>
      <x:c r="D14517" s="13" t="str">
        <x:v>01125</x:v>
      </x:c>
      <x:c r="E14517" s="13" t="str">
        <x:v>01124</x:v>
      </x:c>
      <x:c r="F14517" s="4" t="str">
        <x:v>amistad</x:v>
      </x:c>
      <x:c r="G14517" s="4" t="n">
        <x:f>COUNTIFS(Relaciones!$D$14495:$D$14862,E14517,Relaciones!$E$14495:$E$14862,D14517,Relaciones!$F$14495:$F$14862,F14517)</x:f>
        <x:v>1</x:v>
      </x:c>
      <x:c r="H14517" s="4"/>
    </x:row>
    <x:row r="14518" ht="23" customHeight="1">
      <x:c r="A14518" s="4" t="str">
        <x:v>Córdoba</x:v>
      </x:c>
      <x:c r="B14518" s="4" t="str">
        <x:v>2.º ESO</x:v>
      </x:c>
      <x:c r="C14518" s="4" t="str">
        <x:v>B</x:v>
      </x:c>
      <x:c r="D14518" s="13" t="str">
        <x:v>01125</x:v>
      </x:c>
      <x:c r="E14518" s="13" t="str">
        <x:v>01126</x:v>
      </x:c>
      <x:c r="F14518" s="4" t="str">
        <x:v>amistad</x:v>
      </x:c>
      <x:c r="G14518" s="4" t="n">
        <x:f>COUNTIFS(Relaciones!$D$14495:$D$14862,E14518,Relaciones!$E$14495:$E$14862,D14518,Relaciones!$F$14495:$F$14862,F14518)</x:f>
        <x:v>1</x:v>
      </x:c>
      <x:c r="H14518" s="4"/>
    </x:row>
    <x:row r="14519" ht="23" customHeight="1">
      <x:c r="A14519" s="4" t="str">
        <x:v>Córdoba</x:v>
      </x:c>
      <x:c r="B14519" s="4" t="str">
        <x:v>2.º ESO</x:v>
      </x:c>
      <x:c r="C14519" s="4" t="str">
        <x:v>B</x:v>
      </x:c>
      <x:c r="D14519" s="13" t="str">
        <x:v>01125</x:v>
      </x:c>
      <x:c r="E14519" s="13" t="str">
        <x:v>01127</x:v>
      </x:c>
      <x:c r="F14519" s="4" t="str">
        <x:v>amistad</x:v>
      </x:c>
      <x:c r="G14519" s="4" t="n">
        <x:f>COUNTIFS(Relaciones!$D$14495:$D$14862,E14519,Relaciones!$E$14495:$E$14862,D14519,Relaciones!$F$14495:$F$14862,F14519)</x:f>
        <x:v>1</x:v>
      </x:c>
      <x:c r="H14519" s="4"/>
    </x:row>
    <x:row r="14520" ht="23" customHeight="1">
      <x:c r="A14520" s="4" t="str">
        <x:v>Córdoba</x:v>
      </x:c>
      <x:c r="B14520" s="4" t="str">
        <x:v>2.º ESO</x:v>
      </x:c>
      <x:c r="C14520" s="4" t="str">
        <x:v>B</x:v>
      </x:c>
      <x:c r="D14520" s="13" t="str">
        <x:v>01126</x:v>
      </x:c>
      <x:c r="E14520" s="13" t="str">
        <x:v>01121</x:v>
      </x:c>
      <x:c r="F14520" s="4" t="str">
        <x:v>amistad</x:v>
      </x:c>
      <x:c r="G14520" s="4" t="n">
        <x:f>COUNTIFS(Relaciones!$D$14495:$D$14862,E14520,Relaciones!$E$14495:$E$14862,D14520,Relaciones!$F$14495:$F$14862,F14520)</x:f>
        <x:v>0</x:v>
      </x:c>
      <x:c r="H14520" s="4"/>
    </x:row>
    <x:row r="14521" ht="23" customHeight="1">
      <x:c r="A14521" s="4" t="str">
        <x:v>Córdoba</x:v>
      </x:c>
      <x:c r="B14521" s="4" t="str">
        <x:v>2.º ESO</x:v>
      </x:c>
      <x:c r="C14521" s="4" t="str">
        <x:v>B</x:v>
      </x:c>
      <x:c r="D14521" s="13" t="str">
        <x:v>01126</x:v>
      </x:c>
      <x:c r="E14521" s="13" t="str">
        <x:v>01124</x:v>
      </x:c>
      <x:c r="F14521" s="4" t="str">
        <x:v>amistad</x:v>
      </x:c>
      <x:c r="G14521" s="4" t="n">
        <x:f>COUNTIFS(Relaciones!$D$14495:$D$14862,E14521,Relaciones!$E$14495:$E$14862,D14521,Relaciones!$F$14495:$F$14862,F14521)</x:f>
        <x:v>1</x:v>
      </x:c>
      <x:c r="H14521" s="4"/>
    </x:row>
    <x:row r="14522" ht="23" customHeight="1">
      <x:c r="A14522" s="4" t="str">
        <x:v>Córdoba</x:v>
      </x:c>
      <x:c r="B14522" s="4" t="str">
        <x:v>2.º ESO</x:v>
      </x:c>
      <x:c r="C14522" s="4" t="str">
        <x:v>B</x:v>
      </x:c>
      <x:c r="D14522" s="13" t="str">
        <x:v>01126</x:v>
      </x:c>
      <x:c r="E14522" s="13" t="str">
        <x:v>01125</x:v>
      </x:c>
      <x:c r="F14522" s="4" t="str">
        <x:v>amistad</x:v>
      </x:c>
      <x:c r="G14522" s="4" t="n">
        <x:f>COUNTIFS(Relaciones!$D$14495:$D$14862,E14522,Relaciones!$E$14495:$E$14862,D14522,Relaciones!$F$14495:$F$14862,F14522)</x:f>
        <x:v>1</x:v>
      </x:c>
      <x:c r="H14522" s="4"/>
    </x:row>
    <x:row r="14523" ht="23" customHeight="1">
      <x:c r="A14523" s="4" t="str">
        <x:v>Córdoba</x:v>
      </x:c>
      <x:c r="B14523" s="4" t="str">
        <x:v>2.º ESO</x:v>
      </x:c>
      <x:c r="C14523" s="4" t="str">
        <x:v>B</x:v>
      </x:c>
      <x:c r="D14523" s="13" t="str">
        <x:v>01126</x:v>
      </x:c>
      <x:c r="E14523" s="13" t="str">
        <x:v>01127</x:v>
      </x:c>
      <x:c r="F14523" s="4" t="str">
        <x:v>amistad</x:v>
      </x:c>
      <x:c r="G14523" s="4" t="n">
        <x:f>COUNTIFS(Relaciones!$D$14495:$D$14862,E14523,Relaciones!$E$14495:$E$14862,D14523,Relaciones!$F$14495:$F$14862,F14523)</x:f>
        <x:v>1</x:v>
      </x:c>
      <x:c r="H14523" s="4"/>
    </x:row>
    <x:row r="14524" ht="23" customHeight="1">
      <x:c r="A14524" s="4" t="str">
        <x:v>Córdoba</x:v>
      </x:c>
      <x:c r="B14524" s="4" t="str">
        <x:v>2.º ESO</x:v>
      </x:c>
      <x:c r="C14524" s="4" t="str">
        <x:v>B</x:v>
      </x:c>
      <x:c r="D14524" s="13" t="str">
        <x:v>01126</x:v>
      </x:c>
      <x:c r="E14524" s="13" t="str">
        <x:v>01128</x:v>
      </x:c>
      <x:c r="F14524" s="4" t="str">
        <x:v>amistad</x:v>
      </x:c>
      <x:c r="G14524" s="4" t="n">
        <x:f>COUNTIFS(Relaciones!$D$14495:$D$14862,E14524,Relaciones!$E$14495:$E$14862,D14524,Relaciones!$F$14495:$F$14862,F14524)</x:f>
        <x:v>1</x:v>
      </x:c>
      <x:c r="H14524" s="4"/>
    </x:row>
    <x:row r="14525" ht="23" customHeight="1">
      <x:c r="A14525" s="4" t="str">
        <x:v>Córdoba</x:v>
      </x:c>
      <x:c r="B14525" s="4" t="str">
        <x:v>2.º ESO</x:v>
      </x:c>
      <x:c r="C14525" s="4" t="str">
        <x:v>B</x:v>
      </x:c>
      <x:c r="D14525" s="13" t="str">
        <x:v>01127</x:v>
      </x:c>
      <x:c r="E14525" s="13" t="str">
        <x:v>01121</x:v>
      </x:c>
      <x:c r="F14525" s="4" t="str">
        <x:v>amistad</x:v>
      </x:c>
      <x:c r="G14525" s="4" t="n">
        <x:f>COUNTIFS(Relaciones!$D$14495:$D$14862,E14525,Relaciones!$E$14495:$E$14862,D14525,Relaciones!$F$14495:$F$14862,F14525)</x:f>
        <x:v>0</x:v>
      </x:c>
      <x:c r="H14525" s="4"/>
    </x:row>
    <x:row r="14526" ht="23" customHeight="1">
      <x:c r="A14526" s="4" t="str">
        <x:v>Córdoba</x:v>
      </x:c>
      <x:c r="B14526" s="4" t="str">
        <x:v>2.º ESO</x:v>
      </x:c>
      <x:c r="C14526" s="4" t="str">
        <x:v>B</x:v>
      </x:c>
      <x:c r="D14526" s="13" t="str">
        <x:v>01127</x:v>
      </x:c>
      <x:c r="E14526" s="13" t="str">
        <x:v>01125</x:v>
      </x:c>
      <x:c r="F14526" s="4" t="str">
        <x:v>amistad</x:v>
      </x:c>
      <x:c r="G14526" s="4" t="n">
        <x:f>COUNTIFS(Relaciones!$D$14495:$D$14862,E14526,Relaciones!$E$14495:$E$14862,D14526,Relaciones!$F$14495:$F$14862,F14526)</x:f>
        <x:v>1</x:v>
      </x:c>
      <x:c r="H14526" s="4"/>
    </x:row>
    <x:row r="14527" ht="23" customHeight="1">
      <x:c r="A14527" s="4" t="str">
        <x:v>Córdoba</x:v>
      </x:c>
      <x:c r="B14527" s="4" t="str">
        <x:v>2.º ESO</x:v>
      </x:c>
      <x:c r="C14527" s="4" t="str">
        <x:v>B</x:v>
      </x:c>
      <x:c r="D14527" s="13" t="str">
        <x:v>01127</x:v>
      </x:c>
      <x:c r="E14527" s="13" t="str">
        <x:v>01126</x:v>
      </x:c>
      <x:c r="F14527" s="4" t="str">
        <x:v>amistad</x:v>
      </x:c>
      <x:c r="G14527" s="4" t="n">
        <x:f>COUNTIFS(Relaciones!$D$14495:$D$14862,E14527,Relaciones!$E$14495:$E$14862,D14527,Relaciones!$F$14495:$F$14862,F14527)</x:f>
        <x:v>1</x:v>
      </x:c>
      <x:c r="H14527" s="4"/>
    </x:row>
    <x:row r="14528" ht="23" customHeight="1">
      <x:c r="A14528" s="4" t="str">
        <x:v>Córdoba</x:v>
      </x:c>
      <x:c r="B14528" s="4" t="str">
        <x:v>2.º ESO</x:v>
      </x:c>
      <x:c r="C14528" s="4" t="str">
        <x:v>B</x:v>
      </x:c>
      <x:c r="D14528" s="13" t="str">
        <x:v>01127</x:v>
      </x:c>
      <x:c r="E14528" s="13" t="str">
        <x:v>01128</x:v>
      </x:c>
      <x:c r="F14528" s="4" t="str">
        <x:v>amistad</x:v>
      </x:c>
      <x:c r="G14528" s="4" t="n">
        <x:f>COUNTIFS(Relaciones!$D$14495:$D$14862,E14528,Relaciones!$E$14495:$E$14862,D14528,Relaciones!$F$14495:$F$14862,F14528)</x:f>
        <x:v>1</x:v>
      </x:c>
      <x:c r="H14528" s="4"/>
    </x:row>
    <x:row r="14529" ht="23" customHeight="1">
      <x:c r="A14529" s="4" t="str">
        <x:v>Córdoba</x:v>
      </x:c>
      <x:c r="B14529" s="4" t="str">
        <x:v>2.º ESO</x:v>
      </x:c>
      <x:c r="C14529" s="4" t="str">
        <x:v>B</x:v>
      </x:c>
      <x:c r="D14529" s="13" t="str">
        <x:v>01127</x:v>
      </x:c>
      <x:c r="E14529" s="13" t="str">
        <x:v>01129</x:v>
      </x:c>
      <x:c r="F14529" s="4" t="str">
        <x:v>amistad</x:v>
      </x:c>
      <x:c r="G14529" s="4" t="n">
        <x:f>COUNTIFS(Relaciones!$D$14495:$D$14862,E14529,Relaciones!$E$14495:$E$14862,D14529,Relaciones!$F$14495:$F$14862,F14529)</x:f>
        <x:v>1</x:v>
      </x:c>
      <x:c r="H14529" s="4"/>
    </x:row>
    <x:row r="14530" ht="23" customHeight="1">
      <x:c r="A14530" s="4" t="str">
        <x:v>Córdoba</x:v>
      </x:c>
      <x:c r="B14530" s="4" t="str">
        <x:v>2.º ESO</x:v>
      </x:c>
      <x:c r="C14530" s="4" t="str">
        <x:v>B</x:v>
      </x:c>
      <x:c r="D14530" s="13" t="str">
        <x:v>01127</x:v>
      </x:c>
      <x:c r="E14530" s="13" t="str">
        <x:v>01138</x:v>
      </x:c>
      <x:c r="F14530" s="4" t="str">
        <x:v>amistad</x:v>
      </x:c>
      <x:c r="G14530" s="4" t="n">
        <x:f>COUNTIFS(Relaciones!$D$14495:$D$14862,E14530,Relaciones!$E$14495:$E$14862,D14530,Relaciones!$F$14495:$F$14862,F14530)</x:f>
        <x:v>0</x:v>
      </x:c>
      <x:c r="H14530" s="4"/>
    </x:row>
    <x:row r="14531" ht="23" customHeight="1">
      <x:c r="A14531" s="4" t="str">
        <x:v>Córdoba</x:v>
      </x:c>
      <x:c r="B14531" s="4" t="str">
        <x:v>2.º ESO</x:v>
      </x:c>
      <x:c r="C14531" s="4" t="str">
        <x:v>B</x:v>
      </x:c>
      <x:c r="D14531" s="13" t="str">
        <x:v>01128</x:v>
      </x:c>
      <x:c r="E14531" s="13" t="str">
        <x:v>01121</x:v>
      </x:c>
      <x:c r="F14531" s="4" t="str">
        <x:v>amistad</x:v>
      </x:c>
      <x:c r="G14531" s="4" t="n">
        <x:f>COUNTIFS(Relaciones!$D$14495:$D$14862,E14531,Relaciones!$E$14495:$E$14862,D14531,Relaciones!$F$14495:$F$14862,F14531)</x:f>
        <x:v>0</x:v>
      </x:c>
      <x:c r="H14531" s="4"/>
    </x:row>
    <x:row r="14532" ht="23" customHeight="1">
      <x:c r="A14532" s="4" t="str">
        <x:v>Córdoba</x:v>
      </x:c>
      <x:c r="B14532" s="4" t="str">
        <x:v>2.º ESO</x:v>
      </x:c>
      <x:c r="C14532" s="4" t="str">
        <x:v>B</x:v>
      </x:c>
      <x:c r="D14532" s="13" t="str">
        <x:v>01128</x:v>
      </x:c>
      <x:c r="E14532" s="13" t="str">
        <x:v>01126</x:v>
      </x:c>
      <x:c r="F14532" s="4" t="str">
        <x:v>amistad</x:v>
      </x:c>
      <x:c r="G14532" s="4" t="n">
        <x:f>COUNTIFS(Relaciones!$D$14495:$D$14862,E14532,Relaciones!$E$14495:$E$14862,D14532,Relaciones!$F$14495:$F$14862,F14532)</x:f>
        <x:v>1</x:v>
      </x:c>
      <x:c r="H14532" s="4"/>
    </x:row>
    <x:row r="14533" ht="23" customHeight="1">
      <x:c r="A14533" s="4" t="str">
        <x:v>Córdoba</x:v>
      </x:c>
      <x:c r="B14533" s="4" t="str">
        <x:v>2.º ESO</x:v>
      </x:c>
      <x:c r="C14533" s="4" t="str">
        <x:v>B</x:v>
      </x:c>
      <x:c r="D14533" s="13" t="str">
        <x:v>01128</x:v>
      </x:c>
      <x:c r="E14533" s="13" t="str">
        <x:v>01127</x:v>
      </x:c>
      <x:c r="F14533" s="4" t="str">
        <x:v>amistad</x:v>
      </x:c>
      <x:c r="G14533" s="4" t="n">
        <x:f>COUNTIFS(Relaciones!$D$14495:$D$14862,E14533,Relaciones!$E$14495:$E$14862,D14533,Relaciones!$F$14495:$F$14862,F14533)</x:f>
        <x:v>1</x:v>
      </x:c>
      <x:c r="H14533" s="4"/>
    </x:row>
    <x:row r="14534" ht="23" customHeight="1">
      <x:c r="A14534" s="4" t="str">
        <x:v>Córdoba</x:v>
      </x:c>
      <x:c r="B14534" s="4" t="str">
        <x:v>2.º ESO</x:v>
      </x:c>
      <x:c r="C14534" s="4" t="str">
        <x:v>B</x:v>
      </x:c>
      <x:c r="D14534" s="13" t="str">
        <x:v>01128</x:v>
      </x:c>
      <x:c r="E14534" s="13" t="str">
        <x:v>01129</x:v>
      </x:c>
      <x:c r="F14534" s="4" t="str">
        <x:v>amistad</x:v>
      </x:c>
      <x:c r="G14534" s="4" t="n">
        <x:f>COUNTIFS(Relaciones!$D$14495:$D$14862,E14534,Relaciones!$E$14495:$E$14862,D14534,Relaciones!$F$14495:$F$14862,F14534)</x:f>
        <x:v>1</x:v>
      </x:c>
      <x:c r="H14534" s="4"/>
    </x:row>
    <x:row r="14535" ht="23" customHeight="1">
      <x:c r="A14535" s="4" t="str">
        <x:v>Córdoba</x:v>
      </x:c>
      <x:c r="B14535" s="4" t="str">
        <x:v>2.º ESO</x:v>
      </x:c>
      <x:c r="C14535" s="4" t="str">
        <x:v>B</x:v>
      </x:c>
      <x:c r="D14535" s="13" t="str">
        <x:v>01128</x:v>
      </x:c>
      <x:c r="E14535" s="13" t="str">
        <x:v>01130</x:v>
      </x:c>
      <x:c r="F14535" s="4" t="str">
        <x:v>amistad</x:v>
      </x:c>
      <x:c r="G14535" s="4" t="n">
        <x:f>COUNTIFS(Relaciones!$D$14495:$D$14862,E14535,Relaciones!$E$14495:$E$14862,D14535,Relaciones!$F$14495:$F$14862,F14535)</x:f>
        <x:v>1</x:v>
      </x:c>
      <x:c r="H14535" s="4"/>
    </x:row>
    <x:row r="14536" ht="23" customHeight="1">
      <x:c r="A14536" s="4" t="str">
        <x:v>Córdoba</x:v>
      </x:c>
      <x:c r="B14536" s="4" t="str">
        <x:v>2.º ESO</x:v>
      </x:c>
      <x:c r="C14536" s="4" t="str">
        <x:v>B</x:v>
      </x:c>
      <x:c r="D14536" s="13" t="str">
        <x:v>01129</x:v>
      </x:c>
      <x:c r="E14536" s="13" t="str">
        <x:v>01121</x:v>
      </x:c>
      <x:c r="F14536" s="4" t="str">
        <x:v>amistad</x:v>
      </x:c>
      <x:c r="G14536" s="4" t="n">
        <x:f>COUNTIFS(Relaciones!$D$14495:$D$14862,E14536,Relaciones!$E$14495:$E$14862,D14536,Relaciones!$F$14495:$F$14862,F14536)</x:f>
        <x:v>1</x:v>
      </x:c>
      <x:c r="H14536" s="4"/>
    </x:row>
    <x:row r="14537" ht="23" customHeight="1">
      <x:c r="A14537" s="4" t="str">
        <x:v>Córdoba</x:v>
      </x:c>
      <x:c r="B14537" s="4" t="str">
        <x:v>2.º ESO</x:v>
      </x:c>
      <x:c r="C14537" s="4" t="str">
        <x:v>B</x:v>
      </x:c>
      <x:c r="D14537" s="13" t="str">
        <x:v>01129</x:v>
      </x:c>
      <x:c r="E14537" s="13" t="str">
        <x:v>01127</x:v>
      </x:c>
      <x:c r="F14537" s="4" t="str">
        <x:v>amistad</x:v>
      </x:c>
      <x:c r="G14537" s="4" t="n">
        <x:f>COUNTIFS(Relaciones!$D$14495:$D$14862,E14537,Relaciones!$E$14495:$E$14862,D14537,Relaciones!$F$14495:$F$14862,F14537)</x:f>
        <x:v>1</x:v>
      </x:c>
      <x:c r="H14537" s="4"/>
    </x:row>
    <x:row r="14538" ht="23" customHeight="1">
      <x:c r="A14538" s="4" t="str">
        <x:v>Córdoba</x:v>
      </x:c>
      <x:c r="B14538" s="4" t="str">
        <x:v>2.º ESO</x:v>
      </x:c>
      <x:c r="C14538" s="4" t="str">
        <x:v>B</x:v>
      </x:c>
      <x:c r="D14538" s="13" t="str">
        <x:v>01129</x:v>
      </x:c>
      <x:c r="E14538" s="13" t="str">
        <x:v>01128</x:v>
      </x:c>
      <x:c r="F14538" s="4" t="str">
        <x:v>amistad</x:v>
      </x:c>
      <x:c r="G14538" s="4" t="n">
        <x:f>COUNTIFS(Relaciones!$D$14495:$D$14862,E14538,Relaciones!$E$14495:$E$14862,D14538,Relaciones!$F$14495:$F$14862,F14538)</x:f>
        <x:v>1</x:v>
      </x:c>
      <x:c r="H14538" s="4"/>
    </x:row>
    <x:row r="14539" ht="23" customHeight="1">
      <x:c r="A14539" s="4" t="str">
        <x:v>Córdoba</x:v>
      </x:c>
      <x:c r="B14539" s="4" t="str">
        <x:v>2.º ESO</x:v>
      </x:c>
      <x:c r="C14539" s="4" t="str">
        <x:v>B</x:v>
      </x:c>
      <x:c r="D14539" s="13" t="str">
        <x:v>01129</x:v>
      </x:c>
      <x:c r="E14539" s="13" t="str">
        <x:v>01130</x:v>
      </x:c>
      <x:c r="F14539" s="4" t="str">
        <x:v>amistad</x:v>
      </x:c>
      <x:c r="G14539" s="4" t="n">
        <x:f>COUNTIFS(Relaciones!$D$14495:$D$14862,E14539,Relaciones!$E$14495:$E$14862,D14539,Relaciones!$F$14495:$F$14862,F14539)</x:f>
        <x:v>1</x:v>
      </x:c>
      <x:c r="H14539" s="4"/>
    </x:row>
    <x:row r="14540" ht="23" customHeight="1">
      <x:c r="A14540" s="4" t="str">
        <x:v>Córdoba</x:v>
      </x:c>
      <x:c r="B14540" s="4" t="str">
        <x:v>2.º ESO</x:v>
      </x:c>
      <x:c r="C14540" s="4" t="str">
        <x:v>B</x:v>
      </x:c>
      <x:c r="D14540" s="13" t="str">
        <x:v>01130</x:v>
      </x:c>
      <x:c r="E14540" s="13" t="str">
        <x:v>01121</x:v>
      </x:c>
      <x:c r="F14540" s="4" t="str">
        <x:v>amistad</x:v>
      </x:c>
      <x:c r="G14540" s="4" t="n">
        <x:f>COUNTIFS(Relaciones!$D$14495:$D$14862,E14540,Relaciones!$E$14495:$E$14862,D14540,Relaciones!$F$14495:$F$14862,F14540)</x:f>
        <x:v>1</x:v>
      </x:c>
      <x:c r="H14540" s="4"/>
    </x:row>
    <x:row r="14541" ht="23" customHeight="1">
      <x:c r="A14541" s="4" t="str">
        <x:v>Córdoba</x:v>
      </x:c>
      <x:c r="B14541" s="4" t="str">
        <x:v>2.º ESO</x:v>
      </x:c>
      <x:c r="C14541" s="4" t="str">
        <x:v>B</x:v>
      </x:c>
      <x:c r="D14541" s="13" t="str">
        <x:v>01130</x:v>
      </x:c>
      <x:c r="E14541" s="13" t="str">
        <x:v>01122</x:v>
      </x:c>
      <x:c r="F14541" s="4" t="str">
        <x:v>amistad</x:v>
      </x:c>
      <x:c r="G14541" s="4" t="n">
        <x:f>COUNTIFS(Relaciones!$D$14495:$D$14862,E14541,Relaciones!$E$14495:$E$14862,D14541,Relaciones!$F$14495:$F$14862,F14541)</x:f>
        <x:v>1</x:v>
      </x:c>
      <x:c r="H14541" s="4"/>
    </x:row>
    <x:row r="14542" ht="23" customHeight="1">
      <x:c r="A14542" s="4" t="str">
        <x:v>Córdoba</x:v>
      </x:c>
      <x:c r="B14542" s="4" t="str">
        <x:v>2.º ESO</x:v>
      </x:c>
      <x:c r="C14542" s="4" t="str">
        <x:v>B</x:v>
      </x:c>
      <x:c r="D14542" s="13" t="str">
        <x:v>01130</x:v>
      </x:c>
      <x:c r="E14542" s="13" t="str">
        <x:v>01128</x:v>
      </x:c>
      <x:c r="F14542" s="4" t="str">
        <x:v>amistad</x:v>
      </x:c>
      <x:c r="G14542" s="4" t="n">
        <x:f>COUNTIFS(Relaciones!$D$14495:$D$14862,E14542,Relaciones!$E$14495:$E$14862,D14542,Relaciones!$F$14495:$F$14862,F14542)</x:f>
        <x:v>1</x:v>
      </x:c>
      <x:c r="H14542" s="4"/>
    </x:row>
    <x:row r="14543" ht="23" customHeight="1">
      <x:c r="A14543" s="4" t="str">
        <x:v>Córdoba</x:v>
      </x:c>
      <x:c r="B14543" s="4" t="str">
        <x:v>2.º ESO</x:v>
      </x:c>
      <x:c r="C14543" s="4" t="str">
        <x:v>B</x:v>
      </x:c>
      <x:c r="D14543" s="13" t="str">
        <x:v>01130</x:v>
      </x:c>
      <x:c r="E14543" s="13" t="str">
        <x:v>01129</x:v>
      </x:c>
      <x:c r="F14543" s="4" t="str">
        <x:v>amistad</x:v>
      </x:c>
      <x:c r="G14543" s="4" t="n">
        <x:f>COUNTIFS(Relaciones!$D$14495:$D$14862,E14543,Relaciones!$E$14495:$E$14862,D14543,Relaciones!$F$14495:$F$14862,F14543)</x:f>
        <x:v>1</x:v>
      </x:c>
      <x:c r="H14543" s="4"/>
    </x:row>
    <x:row r="14544" ht="23" customHeight="1">
      <x:c r="A14544" s="4" t="str">
        <x:v>Córdoba</x:v>
      </x:c>
      <x:c r="B14544" s="4" t="str">
        <x:v>2.º ESO</x:v>
      </x:c>
      <x:c r="C14544" s="4" t="str">
        <x:v>B</x:v>
      </x:c>
      <x:c r="D14544" s="13" t="str">
        <x:v>01130</x:v>
      </x:c>
      <x:c r="E14544" s="13" t="str">
        <x:v>01141</x:v>
      </x:c>
      <x:c r="F14544" s="4" t="str">
        <x:v>amistad</x:v>
      </x:c>
      <x:c r="G14544" s="4" t="n">
        <x:f>COUNTIFS(Relaciones!$D$14495:$D$14862,E14544,Relaciones!$E$14495:$E$14862,D14544,Relaciones!$F$14495:$F$14862,F14544)</x:f>
        <x:v>0</x:v>
      </x:c>
      <x:c r="H14544" s="4"/>
    </x:row>
    <x:row r="14545" ht="23" customHeight="1">
      <x:c r="A14545" s="4" t="str">
        <x:v>Córdoba</x:v>
      </x:c>
      <x:c r="B14545" s="4" t="str">
        <x:v>2.º ESO</x:v>
      </x:c>
      <x:c r="C14545" s="4" t="str">
        <x:v>B</x:v>
      </x:c>
      <x:c r="D14545" s="13" t="str">
        <x:v>01131</x:v>
      </x:c>
      <x:c r="E14545" s="13" t="str">
        <x:v>01121</x:v>
      </x:c>
      <x:c r="F14545" s="4" t="str">
        <x:v>amistad</x:v>
      </x:c>
      <x:c r="G14545" s="4" t="n">
        <x:f>COUNTIFS(Relaciones!$D$14495:$D$14862,E14545,Relaciones!$E$14495:$E$14862,D14545,Relaciones!$F$14495:$F$14862,F14545)</x:f>
        <x:v>1</x:v>
      </x:c>
      <x:c r="H14545" s="4"/>
    </x:row>
    <x:row r="14546" ht="23" customHeight="1">
      <x:c r="A14546" s="4" t="str">
        <x:v>Córdoba</x:v>
      </x:c>
      <x:c r="B14546" s="4" t="str">
        <x:v>2.º ESO</x:v>
      </x:c>
      <x:c r="C14546" s="4" t="str">
        <x:v>B</x:v>
      </x:c>
      <x:c r="D14546" s="13" t="str">
        <x:v>01131</x:v>
      </x:c>
      <x:c r="E14546" s="13" t="str">
        <x:v>01132</x:v>
      </x:c>
      <x:c r="F14546" s="4" t="str">
        <x:v>amistad</x:v>
      </x:c>
      <x:c r="G14546" s="4" t="n">
        <x:f>COUNTIFS(Relaciones!$D$14495:$D$14862,E14546,Relaciones!$E$14495:$E$14862,D14546,Relaciones!$F$14495:$F$14862,F14546)</x:f>
        <x:v>1</x:v>
      </x:c>
      <x:c r="H14546" s="4"/>
    </x:row>
    <x:row r="14547" ht="23" customHeight="1">
      <x:c r="A14547" s="4" t="str">
        <x:v>Córdoba</x:v>
      </x:c>
      <x:c r="B14547" s="4" t="str">
        <x:v>2.º ESO</x:v>
      </x:c>
      <x:c r="C14547" s="4" t="str">
        <x:v>B</x:v>
      </x:c>
      <x:c r="D14547" s="13" t="str">
        <x:v>01131</x:v>
      </x:c>
      <x:c r="E14547" s="13" t="str">
        <x:v>01133</x:v>
      </x:c>
      <x:c r="F14547" s="4" t="str">
        <x:v>amistad</x:v>
      </x:c>
      <x:c r="G14547" s="4" t="n">
        <x:f>COUNTIFS(Relaciones!$D$14495:$D$14862,E14547,Relaciones!$E$14495:$E$14862,D14547,Relaciones!$F$14495:$F$14862,F14547)</x:f>
        <x:v>1</x:v>
      </x:c>
      <x:c r="H14547" s="4"/>
    </x:row>
    <x:row r="14548" ht="23" customHeight="1">
      <x:c r="A14548" s="4" t="str">
        <x:v>Córdoba</x:v>
      </x:c>
      <x:c r="B14548" s="4" t="str">
        <x:v>2.º ESO</x:v>
      </x:c>
      <x:c r="C14548" s="4" t="str">
        <x:v>B</x:v>
      </x:c>
      <x:c r="D14548" s="13" t="str">
        <x:v>01131</x:v>
      </x:c>
      <x:c r="E14548" s="13" t="str">
        <x:v>01139</x:v>
      </x:c>
      <x:c r="F14548" s="4" t="str">
        <x:v>amistad</x:v>
      </x:c>
      <x:c r="G14548" s="4" t="n">
        <x:f>COUNTIFS(Relaciones!$D$14495:$D$14862,E14548,Relaciones!$E$14495:$E$14862,D14548,Relaciones!$F$14495:$F$14862,F14548)</x:f>
        <x:v>1</x:v>
      </x:c>
      <x:c r="H14548" s="4"/>
    </x:row>
    <x:row r="14549" ht="23" customHeight="1">
      <x:c r="A14549" s="4" t="str">
        <x:v>Córdoba</x:v>
      </x:c>
      <x:c r="B14549" s="4" t="str">
        <x:v>2.º ESO</x:v>
      </x:c>
      <x:c r="C14549" s="4" t="str">
        <x:v>B</x:v>
      </x:c>
      <x:c r="D14549" s="13" t="str">
        <x:v>01131</x:v>
      </x:c>
      <x:c r="E14549" s="13" t="str">
        <x:v>01140</x:v>
      </x:c>
      <x:c r="F14549" s="4" t="str">
        <x:v>amistad</x:v>
      </x:c>
      <x:c r="G14549" s="4" t="n">
        <x:f>COUNTIFS(Relaciones!$D$14495:$D$14862,E14549,Relaciones!$E$14495:$E$14862,D14549,Relaciones!$F$14495:$F$14862,F14549)</x:f>
        <x:v>1</x:v>
      </x:c>
      <x:c r="H14549" s="4"/>
    </x:row>
    <x:row r="14550" ht="23" customHeight="1">
      <x:c r="A14550" s="4" t="str">
        <x:v>Córdoba</x:v>
      </x:c>
      <x:c r="B14550" s="4" t="str">
        <x:v>2.º ESO</x:v>
      </x:c>
      <x:c r="C14550" s="4" t="str">
        <x:v>B</x:v>
      </x:c>
      <x:c r="D14550" s="13" t="str">
        <x:v>01131</x:v>
      </x:c>
      <x:c r="E14550" s="13" t="str">
        <x:v>01141</x:v>
      </x:c>
      <x:c r="F14550" s="4" t="str">
        <x:v>amistad</x:v>
      </x:c>
      <x:c r="G14550" s="4" t="n">
        <x:f>COUNTIFS(Relaciones!$D$14495:$D$14862,E14550,Relaciones!$E$14495:$E$14862,D14550,Relaciones!$F$14495:$F$14862,F14550)</x:f>
        <x:v>1</x:v>
      </x:c>
      <x:c r="H14550" s="4"/>
    </x:row>
    <x:row r="14551" ht="23" customHeight="1">
      <x:c r="A14551" s="4" t="str">
        <x:v>Córdoba</x:v>
      </x:c>
      <x:c r="B14551" s="4" t="str">
        <x:v>2.º ESO</x:v>
      </x:c>
      <x:c r="C14551" s="4" t="str">
        <x:v>B</x:v>
      </x:c>
      <x:c r="D14551" s="13" t="str">
        <x:v>01132</x:v>
      </x:c>
      <x:c r="E14551" s="13" t="str">
        <x:v>01121</x:v>
      </x:c>
      <x:c r="F14551" s="4" t="str">
        <x:v>amistad</x:v>
      </x:c>
      <x:c r="G14551" s="4" t="n">
        <x:f>COUNTIFS(Relaciones!$D$14495:$D$14862,E14551,Relaciones!$E$14495:$E$14862,D14551,Relaciones!$F$14495:$F$14862,F14551)</x:f>
        <x:v>1</x:v>
      </x:c>
      <x:c r="H14551" s="4"/>
    </x:row>
    <x:row r="14552" ht="23" customHeight="1">
      <x:c r="A14552" s="4" t="str">
        <x:v>Córdoba</x:v>
      </x:c>
      <x:c r="B14552" s="4" t="str">
        <x:v>2.º ESO</x:v>
      </x:c>
      <x:c r="C14552" s="4" t="str">
        <x:v>B</x:v>
      </x:c>
      <x:c r="D14552" s="13" t="str">
        <x:v>01132</x:v>
      </x:c>
      <x:c r="E14552" s="13" t="str">
        <x:v>01131</x:v>
      </x:c>
      <x:c r="F14552" s="4" t="str">
        <x:v>amistad</x:v>
      </x:c>
      <x:c r="G14552" s="4" t="n">
        <x:f>COUNTIFS(Relaciones!$D$14495:$D$14862,E14552,Relaciones!$E$14495:$E$14862,D14552,Relaciones!$F$14495:$F$14862,F14552)</x:f>
        <x:v>1</x:v>
      </x:c>
      <x:c r="H14552" s="4"/>
    </x:row>
    <x:row r="14553" ht="23" customHeight="1">
      <x:c r="A14553" s="4" t="str">
        <x:v>Córdoba</x:v>
      </x:c>
      <x:c r="B14553" s="4" t="str">
        <x:v>2.º ESO</x:v>
      </x:c>
      <x:c r="C14553" s="4" t="str">
        <x:v>B</x:v>
      </x:c>
      <x:c r="D14553" s="13" t="str">
        <x:v>01132</x:v>
      </x:c>
      <x:c r="E14553" s="13" t="str">
        <x:v>01133</x:v>
      </x:c>
      <x:c r="F14553" s="4" t="str">
        <x:v>amistad</x:v>
      </x:c>
      <x:c r="G14553" s="4" t="n">
        <x:f>COUNTIFS(Relaciones!$D$14495:$D$14862,E14553,Relaciones!$E$14495:$E$14862,D14553,Relaciones!$F$14495:$F$14862,F14553)</x:f>
        <x:v>1</x:v>
      </x:c>
      <x:c r="H14553" s="4"/>
    </x:row>
    <x:row r="14554" ht="23" customHeight="1">
      <x:c r="A14554" s="4" t="str">
        <x:v>Córdoba</x:v>
      </x:c>
      <x:c r="B14554" s="4" t="str">
        <x:v>2.º ESO</x:v>
      </x:c>
      <x:c r="C14554" s="4" t="str">
        <x:v>B</x:v>
      </x:c>
      <x:c r="D14554" s="13" t="str">
        <x:v>01132</x:v>
      </x:c>
      <x:c r="E14554" s="13" t="str">
        <x:v>01134</x:v>
      </x:c>
      <x:c r="F14554" s="4" t="str">
        <x:v>amistad</x:v>
      </x:c>
      <x:c r="G14554" s="4" t="n">
        <x:f>COUNTIFS(Relaciones!$D$14495:$D$14862,E14554,Relaciones!$E$14495:$E$14862,D14554,Relaciones!$F$14495:$F$14862,F14554)</x:f>
        <x:v>1</x:v>
      </x:c>
      <x:c r="H14554" s="4"/>
    </x:row>
    <x:row r="14555" ht="23" customHeight="1">
      <x:c r="A14555" s="4" t="str">
        <x:v>Córdoba</x:v>
      </x:c>
      <x:c r="B14555" s="4" t="str">
        <x:v>2.º ESO</x:v>
      </x:c>
      <x:c r="C14555" s="4" t="str">
        <x:v>B</x:v>
      </x:c>
      <x:c r="D14555" s="13" t="str">
        <x:v>01132</x:v>
      </x:c>
      <x:c r="E14555" s="13" t="str">
        <x:v>01140</x:v>
      </x:c>
      <x:c r="F14555" s="4" t="str">
        <x:v>amistad</x:v>
      </x:c>
      <x:c r="G14555" s="4" t="n">
        <x:f>COUNTIFS(Relaciones!$D$14495:$D$14862,E14555,Relaciones!$E$14495:$E$14862,D14555,Relaciones!$F$14495:$F$14862,F14555)</x:f>
        <x:v>1</x:v>
      </x:c>
      <x:c r="H14555" s="4"/>
    </x:row>
    <x:row r="14556" ht="23" customHeight="1">
      <x:c r="A14556" s="4" t="str">
        <x:v>Córdoba</x:v>
      </x:c>
      <x:c r="B14556" s="4" t="str">
        <x:v>2.º ESO</x:v>
      </x:c>
      <x:c r="C14556" s="4" t="str">
        <x:v>B</x:v>
      </x:c>
      <x:c r="D14556" s="13" t="str">
        <x:v>01133</x:v>
      </x:c>
      <x:c r="E14556" s="13" t="str">
        <x:v>01121</x:v>
      </x:c>
      <x:c r="F14556" s="4" t="str">
        <x:v>amistad</x:v>
      </x:c>
      <x:c r="G14556" s="4" t="n">
        <x:f>COUNTIFS(Relaciones!$D$14495:$D$14862,E14556,Relaciones!$E$14495:$E$14862,D14556,Relaciones!$F$14495:$F$14862,F14556)</x:f>
        <x:v>0</x:v>
      </x:c>
      <x:c r="H14556" s="4"/>
    </x:row>
    <x:row r="14557" ht="23" customHeight="1">
      <x:c r="A14557" s="4" t="str">
        <x:v>Córdoba</x:v>
      </x:c>
      <x:c r="B14557" s="4" t="str">
        <x:v>2.º ESO</x:v>
      </x:c>
      <x:c r="C14557" s="4" t="str">
        <x:v>B</x:v>
      </x:c>
      <x:c r="D14557" s="13" t="str">
        <x:v>01133</x:v>
      </x:c>
      <x:c r="E14557" s="13" t="str">
        <x:v>01131</x:v>
      </x:c>
      <x:c r="F14557" s="4" t="str">
        <x:v>amistad</x:v>
      </x:c>
      <x:c r="G14557" s="4" t="n">
        <x:f>COUNTIFS(Relaciones!$D$14495:$D$14862,E14557,Relaciones!$E$14495:$E$14862,D14557,Relaciones!$F$14495:$F$14862,F14557)</x:f>
        <x:v>1</x:v>
      </x:c>
      <x:c r="H14557" s="4"/>
    </x:row>
    <x:row r="14558" ht="23" customHeight="1">
      <x:c r="A14558" s="4" t="str">
        <x:v>Córdoba</x:v>
      </x:c>
      <x:c r="B14558" s="4" t="str">
        <x:v>2.º ESO</x:v>
      </x:c>
      <x:c r="C14558" s="4" t="str">
        <x:v>B</x:v>
      </x:c>
      <x:c r="D14558" s="13" t="str">
        <x:v>01133</x:v>
      </x:c>
      <x:c r="E14558" s="13" t="str">
        <x:v>01132</x:v>
      </x:c>
      <x:c r="F14558" s="4" t="str">
        <x:v>amistad</x:v>
      </x:c>
      <x:c r="G14558" s="4" t="n">
        <x:f>COUNTIFS(Relaciones!$D$14495:$D$14862,E14558,Relaciones!$E$14495:$E$14862,D14558,Relaciones!$F$14495:$F$14862,F14558)</x:f>
        <x:v>1</x:v>
      </x:c>
      <x:c r="H14558" s="4"/>
    </x:row>
    <x:row r="14559" ht="23" customHeight="1">
      <x:c r="A14559" s="4" t="str">
        <x:v>Córdoba</x:v>
      </x:c>
      <x:c r="B14559" s="4" t="str">
        <x:v>2.º ESO</x:v>
      </x:c>
      <x:c r="C14559" s="4" t="str">
        <x:v>B</x:v>
      </x:c>
      <x:c r="D14559" s="13" t="str">
        <x:v>01133</x:v>
      </x:c>
      <x:c r="E14559" s="13" t="str">
        <x:v>01134</x:v>
      </x:c>
      <x:c r="F14559" s="4" t="str">
        <x:v>amistad</x:v>
      </x:c>
      <x:c r="G14559" s="4" t="n">
        <x:f>COUNTIFS(Relaciones!$D$14495:$D$14862,E14559,Relaciones!$E$14495:$E$14862,D14559,Relaciones!$F$14495:$F$14862,F14559)</x:f>
        <x:v>1</x:v>
      </x:c>
      <x:c r="H14559" s="4"/>
    </x:row>
    <x:row r="14560" ht="23" customHeight="1">
      <x:c r="A14560" s="4" t="str">
        <x:v>Córdoba</x:v>
      </x:c>
      <x:c r="B14560" s="4" t="str">
        <x:v>2.º ESO</x:v>
      </x:c>
      <x:c r="C14560" s="4" t="str">
        <x:v>B</x:v>
      </x:c>
      <x:c r="D14560" s="13" t="str">
        <x:v>01133</x:v>
      </x:c>
      <x:c r="E14560" s="13" t="str">
        <x:v>01135</x:v>
      </x:c>
      <x:c r="F14560" s="4" t="str">
        <x:v>amistad</x:v>
      </x:c>
      <x:c r="G14560" s="4" t="n">
        <x:f>COUNTIFS(Relaciones!$D$14495:$D$14862,E14560,Relaciones!$E$14495:$E$14862,D14560,Relaciones!$F$14495:$F$14862,F14560)</x:f>
        <x:v>1</x:v>
      </x:c>
      <x:c r="H14560" s="4"/>
    </x:row>
    <x:row r="14561" ht="23" customHeight="1">
      <x:c r="A14561" s="4" t="str">
        <x:v>Córdoba</x:v>
      </x:c>
      <x:c r="B14561" s="4" t="str">
        <x:v>2.º ESO</x:v>
      </x:c>
      <x:c r="C14561" s="4" t="str">
        <x:v>B</x:v>
      </x:c>
      <x:c r="D14561" s="13" t="str">
        <x:v>01133</x:v>
      </x:c>
      <x:c r="E14561" s="13" t="str">
        <x:v>01144</x:v>
      </x:c>
      <x:c r="F14561" s="4" t="str">
        <x:v>amistad</x:v>
      </x:c>
      <x:c r="G14561" s="4" t="n">
        <x:f>COUNTIFS(Relaciones!$D$14495:$D$14862,E14561,Relaciones!$E$14495:$E$14862,D14561,Relaciones!$F$14495:$F$14862,F14561)</x:f>
        <x:v>0</x:v>
      </x:c>
      <x:c r="H14561" s="4"/>
    </x:row>
    <x:row r="14562" ht="23" customHeight="1">
      <x:c r="A14562" s="4" t="str">
        <x:v>Córdoba</x:v>
      </x:c>
      <x:c r="B14562" s="4" t="str">
        <x:v>2.º ESO</x:v>
      </x:c>
      <x:c r="C14562" s="4" t="str">
        <x:v>B</x:v>
      </x:c>
      <x:c r="D14562" s="13" t="str">
        <x:v>01134</x:v>
      </x:c>
      <x:c r="E14562" s="13" t="str">
        <x:v>01121</x:v>
      </x:c>
      <x:c r="F14562" s="4" t="str">
        <x:v>amistad</x:v>
      </x:c>
      <x:c r="G14562" s="4" t="n">
        <x:f>COUNTIFS(Relaciones!$D$14495:$D$14862,E14562,Relaciones!$E$14495:$E$14862,D14562,Relaciones!$F$14495:$F$14862,F14562)</x:f>
        <x:v>0</x:v>
      </x:c>
      <x:c r="H14562" s="4"/>
    </x:row>
    <x:row r="14563" ht="23" customHeight="1">
      <x:c r="A14563" s="4" t="str">
        <x:v>Córdoba</x:v>
      </x:c>
      <x:c r="B14563" s="4" t="str">
        <x:v>2.º ESO</x:v>
      </x:c>
      <x:c r="C14563" s="4" t="str">
        <x:v>B</x:v>
      </x:c>
      <x:c r="D14563" s="13" t="str">
        <x:v>01134</x:v>
      </x:c>
      <x:c r="E14563" s="13" t="str">
        <x:v>01131</x:v>
      </x:c>
      <x:c r="F14563" s="4" t="str">
        <x:v>amistad</x:v>
      </x:c>
      <x:c r="G14563" s="4" t="n">
        <x:f>COUNTIFS(Relaciones!$D$14495:$D$14862,E14563,Relaciones!$E$14495:$E$14862,D14563,Relaciones!$F$14495:$F$14862,F14563)</x:f>
        <x:v>0</x:v>
      </x:c>
      <x:c r="H14563" s="4"/>
    </x:row>
    <x:row r="14564" ht="23" customHeight="1">
      <x:c r="A14564" s="4" t="str">
        <x:v>Córdoba</x:v>
      </x:c>
      <x:c r="B14564" s="4" t="str">
        <x:v>2.º ESO</x:v>
      </x:c>
      <x:c r="C14564" s="4" t="str">
        <x:v>B</x:v>
      </x:c>
      <x:c r="D14564" s="13" t="str">
        <x:v>01134</x:v>
      </x:c>
      <x:c r="E14564" s="13" t="str">
        <x:v>01132</x:v>
      </x:c>
      <x:c r="F14564" s="4" t="str">
        <x:v>amistad</x:v>
      </x:c>
      <x:c r="G14564" s="4" t="n">
        <x:f>COUNTIFS(Relaciones!$D$14495:$D$14862,E14564,Relaciones!$E$14495:$E$14862,D14564,Relaciones!$F$14495:$F$14862,F14564)</x:f>
        <x:v>1</x:v>
      </x:c>
      <x:c r="H14564" s="4"/>
    </x:row>
    <x:row r="14565" ht="23" customHeight="1">
      <x:c r="A14565" s="4" t="str">
        <x:v>Córdoba</x:v>
      </x:c>
      <x:c r="B14565" s="4" t="str">
        <x:v>2.º ESO</x:v>
      </x:c>
      <x:c r="C14565" s="4" t="str">
        <x:v>B</x:v>
      </x:c>
      <x:c r="D14565" s="13" t="str">
        <x:v>01134</x:v>
      </x:c>
      <x:c r="E14565" s="13" t="str">
        <x:v>01133</x:v>
      </x:c>
      <x:c r="F14565" s="4" t="str">
        <x:v>amistad</x:v>
      </x:c>
      <x:c r="G14565" s="4" t="n">
        <x:f>COUNTIFS(Relaciones!$D$14495:$D$14862,E14565,Relaciones!$E$14495:$E$14862,D14565,Relaciones!$F$14495:$F$14862,F14565)</x:f>
        <x:v>1</x:v>
      </x:c>
      <x:c r="H14565" s="4"/>
    </x:row>
    <x:row r="14566" ht="23" customHeight="1">
      <x:c r="A14566" s="4" t="str">
        <x:v>Córdoba</x:v>
      </x:c>
      <x:c r="B14566" s="4" t="str">
        <x:v>2.º ESO</x:v>
      </x:c>
      <x:c r="C14566" s="4" t="str">
        <x:v>B</x:v>
      </x:c>
      <x:c r="D14566" s="13" t="str">
        <x:v>01134</x:v>
      </x:c>
      <x:c r="E14566" s="13" t="str">
        <x:v>01135</x:v>
      </x:c>
      <x:c r="F14566" s="4" t="str">
        <x:v>amistad</x:v>
      </x:c>
      <x:c r="G14566" s="4" t="n">
        <x:f>COUNTIFS(Relaciones!$D$14495:$D$14862,E14566,Relaciones!$E$14495:$E$14862,D14566,Relaciones!$F$14495:$F$14862,F14566)</x:f>
        <x:v>1</x:v>
      </x:c>
      <x:c r="H14566" s="4"/>
    </x:row>
    <x:row r="14567" ht="23" customHeight="1">
      <x:c r="A14567" s="4" t="str">
        <x:v>Córdoba</x:v>
      </x:c>
      <x:c r="B14567" s="4" t="str">
        <x:v>2.º ESO</x:v>
      </x:c>
      <x:c r="C14567" s="4" t="str">
        <x:v>B</x:v>
      </x:c>
      <x:c r="D14567" s="13" t="str">
        <x:v>01134</x:v>
      </x:c>
      <x:c r="E14567" s="13" t="str">
        <x:v>01136</x:v>
      </x:c>
      <x:c r="F14567" s="4" t="str">
        <x:v>amistad</x:v>
      </x:c>
      <x:c r="G14567" s="4" t="n">
        <x:f>COUNTIFS(Relaciones!$D$14495:$D$14862,E14567,Relaciones!$E$14495:$E$14862,D14567,Relaciones!$F$14495:$F$14862,F14567)</x:f>
        <x:v>1</x:v>
      </x:c>
      <x:c r="H14567" s="4"/>
    </x:row>
    <x:row r="14568" ht="23" customHeight="1">
      <x:c r="A14568" s="4" t="str">
        <x:v>Córdoba</x:v>
      </x:c>
      <x:c r="B14568" s="4" t="str">
        <x:v>2.º ESO</x:v>
      </x:c>
      <x:c r="C14568" s="4" t="str">
        <x:v>B</x:v>
      </x:c>
      <x:c r="D14568" s="13" t="str">
        <x:v>01135</x:v>
      </x:c>
      <x:c r="E14568" s="13" t="str">
        <x:v>01121</x:v>
      </x:c>
      <x:c r="F14568" s="4" t="str">
        <x:v>amistad</x:v>
      </x:c>
      <x:c r="G14568" s="4" t="n">
        <x:f>COUNTIFS(Relaciones!$D$14495:$D$14862,E14568,Relaciones!$E$14495:$E$14862,D14568,Relaciones!$F$14495:$F$14862,F14568)</x:f>
        <x:v>0</x:v>
      </x:c>
      <x:c r="H14568" s="4"/>
    </x:row>
    <x:row r="14569" ht="23" customHeight="1">
      <x:c r="A14569" s="4" t="str">
        <x:v>Córdoba</x:v>
      </x:c>
      <x:c r="B14569" s="4" t="str">
        <x:v>2.º ESO</x:v>
      </x:c>
      <x:c r="C14569" s="4" t="str">
        <x:v>B</x:v>
      </x:c>
      <x:c r="D14569" s="13" t="str">
        <x:v>01135</x:v>
      </x:c>
      <x:c r="E14569" s="13" t="str">
        <x:v>01131</x:v>
      </x:c>
      <x:c r="F14569" s="4" t="str">
        <x:v>amistad</x:v>
      </x:c>
      <x:c r="G14569" s="4" t="n">
        <x:f>COUNTIFS(Relaciones!$D$14495:$D$14862,E14569,Relaciones!$E$14495:$E$14862,D14569,Relaciones!$F$14495:$F$14862,F14569)</x:f>
        <x:v>0</x:v>
      </x:c>
      <x:c r="H14569" s="4"/>
    </x:row>
    <x:row r="14570" ht="23" customHeight="1">
      <x:c r="A14570" s="4" t="str">
        <x:v>Córdoba</x:v>
      </x:c>
      <x:c r="B14570" s="4" t="str">
        <x:v>2.º ESO</x:v>
      </x:c>
      <x:c r="C14570" s="4" t="str">
        <x:v>B</x:v>
      </x:c>
      <x:c r="D14570" s="13" t="str">
        <x:v>01135</x:v>
      </x:c>
      <x:c r="E14570" s="13" t="str">
        <x:v>01133</x:v>
      </x:c>
      <x:c r="F14570" s="4" t="str">
        <x:v>amistad</x:v>
      </x:c>
      <x:c r="G14570" s="4" t="n">
        <x:f>COUNTIFS(Relaciones!$D$14495:$D$14862,E14570,Relaciones!$E$14495:$E$14862,D14570,Relaciones!$F$14495:$F$14862,F14570)</x:f>
        <x:v>1</x:v>
      </x:c>
      <x:c r="H14570" s="4"/>
    </x:row>
    <x:row r="14571" ht="23" customHeight="1">
      <x:c r="A14571" s="4" t="str">
        <x:v>Córdoba</x:v>
      </x:c>
      <x:c r="B14571" s="4" t="str">
        <x:v>2.º ESO</x:v>
      </x:c>
      <x:c r="C14571" s="4" t="str">
        <x:v>B</x:v>
      </x:c>
      <x:c r="D14571" s="13" t="str">
        <x:v>01135</x:v>
      </x:c>
      <x:c r="E14571" s="13" t="str">
        <x:v>01134</x:v>
      </x:c>
      <x:c r="F14571" s="4" t="str">
        <x:v>amistad</x:v>
      </x:c>
      <x:c r="G14571" s="4" t="n">
        <x:f>COUNTIFS(Relaciones!$D$14495:$D$14862,E14571,Relaciones!$E$14495:$E$14862,D14571,Relaciones!$F$14495:$F$14862,F14571)</x:f>
        <x:v>1</x:v>
      </x:c>
      <x:c r="H14571" s="4"/>
    </x:row>
    <x:row r="14572" ht="23" customHeight="1">
      <x:c r="A14572" s="4" t="str">
        <x:v>Córdoba</x:v>
      </x:c>
      <x:c r="B14572" s="4" t="str">
        <x:v>2.º ESO</x:v>
      </x:c>
      <x:c r="C14572" s="4" t="str">
        <x:v>B</x:v>
      </x:c>
      <x:c r="D14572" s="13" t="str">
        <x:v>01135</x:v>
      </x:c>
      <x:c r="E14572" s="13" t="str">
        <x:v>01136</x:v>
      </x:c>
      <x:c r="F14572" s="4" t="str">
        <x:v>amistad</x:v>
      </x:c>
      <x:c r="G14572" s="4" t="n">
        <x:f>COUNTIFS(Relaciones!$D$14495:$D$14862,E14572,Relaciones!$E$14495:$E$14862,D14572,Relaciones!$F$14495:$F$14862,F14572)</x:f>
        <x:v>1</x:v>
      </x:c>
      <x:c r="H14572" s="4"/>
    </x:row>
    <x:row r="14573" ht="23" customHeight="1">
      <x:c r="A14573" s="4" t="str">
        <x:v>Córdoba</x:v>
      </x:c>
      <x:c r="B14573" s="4" t="str">
        <x:v>2.º ESO</x:v>
      </x:c>
      <x:c r="C14573" s="4" t="str">
        <x:v>B</x:v>
      </x:c>
      <x:c r="D14573" s="13" t="str">
        <x:v>01135</x:v>
      </x:c>
      <x:c r="E14573" s="13" t="str">
        <x:v>01137</x:v>
      </x:c>
      <x:c r="F14573" s="4" t="str">
        <x:v>amistad</x:v>
      </x:c>
      <x:c r="G14573" s="4" t="n">
        <x:f>COUNTIFS(Relaciones!$D$14495:$D$14862,E14573,Relaciones!$E$14495:$E$14862,D14573,Relaciones!$F$14495:$F$14862,F14573)</x:f>
        <x:v>1</x:v>
      </x:c>
      <x:c r="H14573" s="4"/>
    </x:row>
    <x:row r="14574" ht="23" customHeight="1">
      <x:c r="A14574" s="4" t="str">
        <x:v>Córdoba</x:v>
      </x:c>
      <x:c r="B14574" s="4" t="str">
        <x:v>2.º ESO</x:v>
      </x:c>
      <x:c r="C14574" s="4" t="str">
        <x:v>B</x:v>
      </x:c>
      <x:c r="D14574" s="13" t="str">
        <x:v>01136</x:v>
      </x:c>
      <x:c r="E14574" s="13" t="str">
        <x:v>01121</x:v>
      </x:c>
      <x:c r="F14574" s="4" t="str">
        <x:v>amistad</x:v>
      </x:c>
      <x:c r="G14574" s="4" t="n">
        <x:f>COUNTIFS(Relaciones!$D$14495:$D$14862,E14574,Relaciones!$E$14495:$E$14862,D14574,Relaciones!$F$14495:$F$14862,F14574)</x:f>
        <x:v>0</x:v>
      </x:c>
      <x:c r="H14574" s="4"/>
    </x:row>
    <x:row r="14575" ht="23" customHeight="1">
      <x:c r="A14575" s="4" t="str">
        <x:v>Córdoba</x:v>
      </x:c>
      <x:c r="B14575" s="4" t="str">
        <x:v>2.º ESO</x:v>
      </x:c>
      <x:c r="C14575" s="4" t="str">
        <x:v>B</x:v>
      </x:c>
      <x:c r="D14575" s="13" t="str">
        <x:v>01136</x:v>
      </x:c>
      <x:c r="E14575" s="13" t="str">
        <x:v>01131</x:v>
      </x:c>
      <x:c r="F14575" s="4" t="str">
        <x:v>amistad</x:v>
      </x:c>
      <x:c r="G14575" s="4" t="n">
        <x:f>COUNTIFS(Relaciones!$D$14495:$D$14862,E14575,Relaciones!$E$14495:$E$14862,D14575,Relaciones!$F$14495:$F$14862,F14575)</x:f>
        <x:v>0</x:v>
      </x:c>
      <x:c r="H14575" s="4"/>
    </x:row>
    <x:row r="14576" ht="23" customHeight="1">
      <x:c r="A14576" s="4" t="str">
        <x:v>Córdoba</x:v>
      </x:c>
      <x:c r="B14576" s="4" t="str">
        <x:v>2.º ESO</x:v>
      </x:c>
      <x:c r="C14576" s="4" t="str">
        <x:v>B</x:v>
      </x:c>
      <x:c r="D14576" s="13" t="str">
        <x:v>01136</x:v>
      </x:c>
      <x:c r="E14576" s="13" t="str">
        <x:v>01134</x:v>
      </x:c>
      <x:c r="F14576" s="4" t="str">
        <x:v>amistad</x:v>
      </x:c>
      <x:c r="G14576" s="4" t="n">
        <x:f>COUNTIFS(Relaciones!$D$14495:$D$14862,E14576,Relaciones!$E$14495:$E$14862,D14576,Relaciones!$F$14495:$F$14862,F14576)</x:f>
        <x:v>1</x:v>
      </x:c>
      <x:c r="H14576" s="4"/>
    </x:row>
    <x:row r="14577" ht="23" customHeight="1">
      <x:c r="A14577" s="4" t="str">
        <x:v>Córdoba</x:v>
      </x:c>
      <x:c r="B14577" s="4" t="str">
        <x:v>2.º ESO</x:v>
      </x:c>
      <x:c r="C14577" s="4" t="str">
        <x:v>B</x:v>
      </x:c>
      <x:c r="D14577" s="13" t="str">
        <x:v>01136</x:v>
      </x:c>
      <x:c r="E14577" s="13" t="str">
        <x:v>01135</x:v>
      </x:c>
      <x:c r="F14577" s="4" t="str">
        <x:v>amistad</x:v>
      </x:c>
      <x:c r="G14577" s="4" t="n">
        <x:f>COUNTIFS(Relaciones!$D$14495:$D$14862,E14577,Relaciones!$E$14495:$E$14862,D14577,Relaciones!$F$14495:$F$14862,F14577)</x:f>
        <x:v>1</x:v>
      </x:c>
      <x:c r="H14577" s="4"/>
    </x:row>
    <x:row r="14578" ht="23" customHeight="1">
      <x:c r="A14578" s="4" t="str">
        <x:v>Córdoba</x:v>
      </x:c>
      <x:c r="B14578" s="4" t="str">
        <x:v>2.º ESO</x:v>
      </x:c>
      <x:c r="C14578" s="4" t="str">
        <x:v>B</x:v>
      </x:c>
      <x:c r="D14578" s="13" t="str">
        <x:v>01136</x:v>
      </x:c>
      <x:c r="E14578" s="13" t="str">
        <x:v>01137</x:v>
      </x:c>
      <x:c r="F14578" s="4" t="str">
        <x:v>amistad</x:v>
      </x:c>
      <x:c r="G14578" s="4" t="n">
        <x:f>COUNTIFS(Relaciones!$D$14495:$D$14862,E14578,Relaciones!$E$14495:$E$14862,D14578,Relaciones!$F$14495:$F$14862,F14578)</x:f>
        <x:v>1</x:v>
      </x:c>
      <x:c r="H14578" s="4"/>
    </x:row>
    <x:row r="14579" ht="23" customHeight="1">
      <x:c r="A14579" s="4" t="str">
        <x:v>Córdoba</x:v>
      </x:c>
      <x:c r="B14579" s="4" t="str">
        <x:v>2.º ESO</x:v>
      </x:c>
      <x:c r="C14579" s="4" t="str">
        <x:v>B</x:v>
      </x:c>
      <x:c r="D14579" s="13" t="str">
        <x:v>01136</x:v>
      </x:c>
      <x:c r="E14579" s="13" t="str">
        <x:v>01138</x:v>
      </x:c>
      <x:c r="F14579" s="4" t="str">
        <x:v>amistad</x:v>
      </x:c>
      <x:c r="G14579" s="4" t="n">
        <x:f>COUNTIFS(Relaciones!$D$14495:$D$14862,E14579,Relaciones!$E$14495:$E$14862,D14579,Relaciones!$F$14495:$F$14862,F14579)</x:f>
        <x:v>1</x:v>
      </x:c>
      <x:c r="H14579" s="4"/>
    </x:row>
    <x:row r="14580" ht="23" customHeight="1">
      <x:c r="A14580" s="4" t="str">
        <x:v>Córdoba</x:v>
      </x:c>
      <x:c r="B14580" s="4" t="str">
        <x:v>2.º ESO</x:v>
      </x:c>
      <x:c r="C14580" s="4" t="str">
        <x:v>B</x:v>
      </x:c>
      <x:c r="D14580" s="13" t="str">
        <x:v>01137</x:v>
      </x:c>
      <x:c r="E14580" s="13" t="str">
        <x:v>01121</x:v>
      </x:c>
      <x:c r="F14580" s="4" t="str">
        <x:v>amistad</x:v>
      </x:c>
      <x:c r="G14580" s="4" t="n">
        <x:f>COUNTIFS(Relaciones!$D$14495:$D$14862,E14580,Relaciones!$E$14495:$E$14862,D14580,Relaciones!$F$14495:$F$14862,F14580)</x:f>
        <x:v>0</x:v>
      </x:c>
      <x:c r="H14580" s="4"/>
    </x:row>
    <x:row r="14581" ht="23" customHeight="1">
      <x:c r="A14581" s="4" t="str">
        <x:v>Córdoba</x:v>
      </x:c>
      <x:c r="B14581" s="4" t="str">
        <x:v>2.º ESO</x:v>
      </x:c>
      <x:c r="C14581" s="4" t="str">
        <x:v>B</x:v>
      </x:c>
      <x:c r="D14581" s="13" t="str">
        <x:v>01137</x:v>
      </x:c>
      <x:c r="E14581" s="13" t="str">
        <x:v>01131</x:v>
      </x:c>
      <x:c r="F14581" s="4" t="str">
        <x:v>amistad</x:v>
      </x:c>
      <x:c r="G14581" s="4" t="n">
        <x:f>COUNTIFS(Relaciones!$D$14495:$D$14862,E14581,Relaciones!$E$14495:$E$14862,D14581,Relaciones!$F$14495:$F$14862,F14581)</x:f>
        <x:v>0</x:v>
      </x:c>
      <x:c r="H14581" s="4"/>
    </x:row>
    <x:row r="14582" ht="23" customHeight="1">
      <x:c r="A14582" s="4" t="str">
        <x:v>Córdoba</x:v>
      </x:c>
      <x:c r="B14582" s="4" t="str">
        <x:v>2.º ESO</x:v>
      </x:c>
      <x:c r="C14582" s="4" t="str">
        <x:v>B</x:v>
      </x:c>
      <x:c r="D14582" s="13" t="str">
        <x:v>01137</x:v>
      </x:c>
      <x:c r="E14582" s="13" t="str">
        <x:v>01135</x:v>
      </x:c>
      <x:c r="F14582" s="4" t="str">
        <x:v>amistad</x:v>
      </x:c>
      <x:c r="G14582" s="4" t="n">
        <x:f>COUNTIFS(Relaciones!$D$14495:$D$14862,E14582,Relaciones!$E$14495:$E$14862,D14582,Relaciones!$F$14495:$F$14862,F14582)</x:f>
        <x:v>1</x:v>
      </x:c>
      <x:c r="H14582" s="4"/>
    </x:row>
    <x:row r="14583" ht="23" customHeight="1">
      <x:c r="A14583" s="4" t="str">
        <x:v>Córdoba</x:v>
      </x:c>
      <x:c r="B14583" s="4" t="str">
        <x:v>2.º ESO</x:v>
      </x:c>
      <x:c r="C14583" s="4" t="str">
        <x:v>B</x:v>
      </x:c>
      <x:c r="D14583" s="13" t="str">
        <x:v>01137</x:v>
      </x:c>
      <x:c r="E14583" s="13" t="str">
        <x:v>01136</x:v>
      </x:c>
      <x:c r="F14583" s="4" t="str">
        <x:v>amistad</x:v>
      </x:c>
      <x:c r="G14583" s="4" t="n">
        <x:f>COUNTIFS(Relaciones!$D$14495:$D$14862,E14583,Relaciones!$E$14495:$E$14862,D14583,Relaciones!$F$14495:$F$14862,F14583)</x:f>
        <x:v>1</x:v>
      </x:c>
      <x:c r="H14583" s="4"/>
    </x:row>
    <x:row r="14584" ht="23" customHeight="1">
      <x:c r="A14584" s="4" t="str">
        <x:v>Córdoba</x:v>
      </x:c>
      <x:c r="B14584" s="4" t="str">
        <x:v>2.º ESO</x:v>
      </x:c>
      <x:c r="C14584" s="4" t="str">
        <x:v>B</x:v>
      </x:c>
      <x:c r="D14584" s="13" t="str">
        <x:v>01137</x:v>
      </x:c>
      <x:c r="E14584" s="13" t="str">
        <x:v>01138</x:v>
      </x:c>
      <x:c r="F14584" s="4" t="str">
        <x:v>amistad</x:v>
      </x:c>
      <x:c r="G14584" s="4" t="n">
        <x:f>COUNTIFS(Relaciones!$D$14495:$D$14862,E14584,Relaciones!$E$14495:$E$14862,D14584,Relaciones!$F$14495:$F$14862,F14584)</x:f>
        <x:v>1</x:v>
      </x:c>
      <x:c r="H14584" s="4"/>
    </x:row>
    <x:row r="14585" ht="23" customHeight="1">
      <x:c r="A14585" s="4" t="str">
        <x:v>Córdoba</x:v>
      </x:c>
      <x:c r="B14585" s="4" t="str">
        <x:v>2.º ESO</x:v>
      </x:c>
      <x:c r="C14585" s="4" t="str">
        <x:v>B</x:v>
      </x:c>
      <x:c r="D14585" s="13" t="str">
        <x:v>01137</x:v>
      </x:c>
      <x:c r="E14585" s="13" t="str">
        <x:v>01139</x:v>
      </x:c>
      <x:c r="F14585" s="4" t="str">
        <x:v>amistad</x:v>
      </x:c>
      <x:c r="G14585" s="4" t="n">
        <x:f>COUNTIFS(Relaciones!$D$14495:$D$14862,E14585,Relaciones!$E$14495:$E$14862,D14585,Relaciones!$F$14495:$F$14862,F14585)</x:f>
        <x:v>1</x:v>
      </x:c>
      <x:c r="H14585" s="4"/>
    </x:row>
    <x:row r="14586" ht="23" customHeight="1">
      <x:c r="A14586" s="4" t="str">
        <x:v>Córdoba</x:v>
      </x:c>
      <x:c r="B14586" s="4" t="str">
        <x:v>2.º ESO</x:v>
      </x:c>
      <x:c r="C14586" s="4" t="str">
        <x:v>B</x:v>
      </x:c>
      <x:c r="D14586" s="13" t="str">
        <x:v>01138</x:v>
      </x:c>
      <x:c r="E14586" s="13" t="str">
        <x:v>01131</x:v>
      </x:c>
      <x:c r="F14586" s="4" t="str">
        <x:v>amistad</x:v>
      </x:c>
      <x:c r="G14586" s="4" t="n">
        <x:f>COUNTIFS(Relaciones!$D$14495:$D$14862,E14586,Relaciones!$E$14495:$E$14862,D14586,Relaciones!$F$14495:$F$14862,F14586)</x:f>
        <x:v>0</x:v>
      </x:c>
      <x:c r="H14586" s="4"/>
    </x:row>
    <x:row r="14587" ht="23" customHeight="1">
      <x:c r="A14587" s="4" t="str">
        <x:v>Córdoba</x:v>
      </x:c>
      <x:c r="B14587" s="4" t="str">
        <x:v>2.º ESO</x:v>
      </x:c>
      <x:c r="C14587" s="4" t="str">
        <x:v>B</x:v>
      </x:c>
      <x:c r="D14587" s="13" t="str">
        <x:v>01138</x:v>
      </x:c>
      <x:c r="E14587" s="13" t="str">
        <x:v>01136</x:v>
      </x:c>
      <x:c r="F14587" s="4" t="str">
        <x:v>amistad</x:v>
      </x:c>
      <x:c r="G14587" s="4" t="n">
        <x:f>COUNTIFS(Relaciones!$D$14495:$D$14862,E14587,Relaciones!$E$14495:$E$14862,D14587,Relaciones!$F$14495:$F$14862,F14587)</x:f>
        <x:v>1</x:v>
      </x:c>
      <x:c r="H14587" s="4"/>
    </x:row>
    <x:row r="14588" ht="23" customHeight="1">
      <x:c r="A14588" s="4" t="str">
        <x:v>Córdoba</x:v>
      </x:c>
      <x:c r="B14588" s="4" t="str">
        <x:v>2.º ESO</x:v>
      </x:c>
      <x:c r="C14588" s="4" t="str">
        <x:v>B</x:v>
      </x:c>
      <x:c r="D14588" s="13" t="str">
        <x:v>01138</x:v>
      </x:c>
      <x:c r="E14588" s="13" t="str">
        <x:v>01137</x:v>
      </x:c>
      <x:c r="F14588" s="4" t="str">
        <x:v>amistad</x:v>
      </x:c>
      <x:c r="G14588" s="4" t="n">
        <x:f>COUNTIFS(Relaciones!$D$14495:$D$14862,E14588,Relaciones!$E$14495:$E$14862,D14588,Relaciones!$F$14495:$F$14862,F14588)</x:f>
        <x:v>1</x:v>
      </x:c>
      <x:c r="H14588" s="4"/>
    </x:row>
    <x:row r="14589" ht="23" customHeight="1">
      <x:c r="A14589" s="4" t="str">
        <x:v>Córdoba</x:v>
      </x:c>
      <x:c r="B14589" s="4" t="str">
        <x:v>2.º ESO</x:v>
      </x:c>
      <x:c r="C14589" s="4" t="str">
        <x:v>B</x:v>
      </x:c>
      <x:c r="D14589" s="13" t="str">
        <x:v>01138</x:v>
      </x:c>
      <x:c r="E14589" s="13" t="str">
        <x:v>01139</x:v>
      </x:c>
      <x:c r="F14589" s="4" t="str">
        <x:v>amistad</x:v>
      </x:c>
      <x:c r="G14589" s="4" t="n">
        <x:f>COUNTIFS(Relaciones!$D$14495:$D$14862,E14589,Relaciones!$E$14495:$E$14862,D14589,Relaciones!$F$14495:$F$14862,F14589)</x:f>
        <x:v>1</x:v>
      </x:c>
      <x:c r="H14589" s="4"/>
    </x:row>
    <x:row r="14590" ht="23" customHeight="1">
      <x:c r="A14590" s="4" t="str">
        <x:v>Córdoba</x:v>
      </x:c>
      <x:c r="B14590" s="4" t="str">
        <x:v>2.º ESO</x:v>
      </x:c>
      <x:c r="C14590" s="4" t="str">
        <x:v>B</x:v>
      </x:c>
      <x:c r="D14590" s="13" t="str">
        <x:v>01138</x:v>
      </x:c>
      <x:c r="E14590" s="13" t="str">
        <x:v>01140</x:v>
      </x:c>
      <x:c r="F14590" s="4" t="str">
        <x:v>amistad</x:v>
      </x:c>
      <x:c r="G14590" s="4" t="n">
        <x:f>COUNTIFS(Relaciones!$D$14495:$D$14862,E14590,Relaciones!$E$14495:$E$14862,D14590,Relaciones!$F$14495:$F$14862,F14590)</x:f>
        <x:v>1</x:v>
      </x:c>
      <x:c r="H14590" s="4"/>
    </x:row>
    <x:row r="14591" ht="23" customHeight="1">
      <x:c r="A14591" s="4" t="str">
        <x:v>Córdoba</x:v>
      </x:c>
      <x:c r="B14591" s="4" t="str">
        <x:v>2.º ESO</x:v>
      </x:c>
      <x:c r="C14591" s="4" t="str">
        <x:v>B</x:v>
      </x:c>
      <x:c r="D14591" s="13" t="str">
        <x:v>01139</x:v>
      </x:c>
      <x:c r="E14591" s="13" t="str">
        <x:v>01122</x:v>
      </x:c>
      <x:c r="F14591" s="4" t="str">
        <x:v>amistad</x:v>
      </x:c>
      <x:c r="G14591" s="4" t="n">
        <x:f>COUNTIFS(Relaciones!$D$14495:$D$14862,E14591,Relaciones!$E$14495:$E$14862,D14591,Relaciones!$F$14495:$F$14862,F14591)</x:f>
        <x:v>0</x:v>
      </x:c>
      <x:c r="H14591" s="4"/>
    </x:row>
    <x:row r="14592" ht="23" customHeight="1">
      <x:c r="A14592" s="4" t="str">
        <x:v>Córdoba</x:v>
      </x:c>
      <x:c r="B14592" s="4" t="str">
        <x:v>2.º ESO</x:v>
      </x:c>
      <x:c r="C14592" s="4" t="str">
        <x:v>B</x:v>
      </x:c>
      <x:c r="D14592" s="13" t="str">
        <x:v>01139</x:v>
      </x:c>
      <x:c r="E14592" s="13" t="str">
        <x:v>01131</x:v>
      </x:c>
      <x:c r="F14592" s="4" t="str">
        <x:v>amistad</x:v>
      </x:c>
      <x:c r="G14592" s="4" t="n">
        <x:f>COUNTIFS(Relaciones!$D$14495:$D$14862,E14592,Relaciones!$E$14495:$E$14862,D14592,Relaciones!$F$14495:$F$14862,F14592)</x:f>
        <x:v>1</x:v>
      </x:c>
      <x:c r="H14592" s="4"/>
    </x:row>
    <x:row r="14593" ht="23" customHeight="1">
      <x:c r="A14593" s="4" t="str">
        <x:v>Córdoba</x:v>
      </x:c>
      <x:c r="B14593" s="4" t="str">
        <x:v>2.º ESO</x:v>
      </x:c>
      <x:c r="C14593" s="4" t="str">
        <x:v>B</x:v>
      </x:c>
      <x:c r="D14593" s="13" t="str">
        <x:v>01139</x:v>
      </x:c>
      <x:c r="E14593" s="13" t="str">
        <x:v>01137</x:v>
      </x:c>
      <x:c r="F14593" s="4" t="str">
        <x:v>amistad</x:v>
      </x:c>
      <x:c r="G14593" s="4" t="n">
        <x:f>COUNTIFS(Relaciones!$D$14495:$D$14862,E14593,Relaciones!$E$14495:$E$14862,D14593,Relaciones!$F$14495:$F$14862,F14593)</x:f>
        <x:v>1</x:v>
      </x:c>
      <x:c r="H14593" s="4"/>
    </x:row>
    <x:row r="14594" ht="23" customHeight="1">
      <x:c r="A14594" s="4" t="str">
        <x:v>Córdoba</x:v>
      </x:c>
      <x:c r="B14594" s="4" t="str">
        <x:v>2.º ESO</x:v>
      </x:c>
      <x:c r="C14594" s="4" t="str">
        <x:v>B</x:v>
      </x:c>
      <x:c r="D14594" s="13" t="str">
        <x:v>01139</x:v>
      </x:c>
      <x:c r="E14594" s="13" t="str">
        <x:v>01138</x:v>
      </x:c>
      <x:c r="F14594" s="4" t="str">
        <x:v>amistad</x:v>
      </x:c>
      <x:c r="G14594" s="4" t="n">
        <x:f>COUNTIFS(Relaciones!$D$14495:$D$14862,E14594,Relaciones!$E$14495:$E$14862,D14594,Relaciones!$F$14495:$F$14862,F14594)</x:f>
        <x:v>1</x:v>
      </x:c>
      <x:c r="H14594" s="4"/>
    </x:row>
    <x:row r="14595" ht="23" customHeight="1">
      <x:c r="A14595" s="4" t="str">
        <x:v>Córdoba</x:v>
      </x:c>
      <x:c r="B14595" s="4" t="str">
        <x:v>2.º ESO</x:v>
      </x:c>
      <x:c r="C14595" s="4" t="str">
        <x:v>B</x:v>
      </x:c>
      <x:c r="D14595" s="13" t="str">
        <x:v>01139</x:v>
      </x:c>
      <x:c r="E14595" s="13" t="str">
        <x:v>01140</x:v>
      </x:c>
      <x:c r="F14595" s="4" t="str">
        <x:v>amistad</x:v>
      </x:c>
      <x:c r="G14595" s="4" t="n">
        <x:f>COUNTIFS(Relaciones!$D$14495:$D$14862,E14595,Relaciones!$E$14495:$E$14862,D14595,Relaciones!$F$14495:$F$14862,F14595)</x:f>
        <x:v>1</x:v>
      </x:c>
      <x:c r="H14595" s="4"/>
    </x:row>
    <x:row r="14596" ht="23" customHeight="1">
      <x:c r="A14596" s="4" t="str">
        <x:v>Córdoba</x:v>
      </x:c>
      <x:c r="B14596" s="4" t="str">
        <x:v>2.º ESO</x:v>
      </x:c>
      <x:c r="C14596" s="4" t="str">
        <x:v>B</x:v>
      </x:c>
      <x:c r="D14596" s="13" t="str">
        <x:v>01140</x:v>
      </x:c>
      <x:c r="E14596" s="13" t="str">
        <x:v>01131</x:v>
      </x:c>
      <x:c r="F14596" s="4" t="str">
        <x:v>amistad</x:v>
      </x:c>
      <x:c r="G14596" s="4" t="n">
        <x:f>COUNTIFS(Relaciones!$D$14495:$D$14862,E14596,Relaciones!$E$14495:$E$14862,D14596,Relaciones!$F$14495:$F$14862,F14596)</x:f>
        <x:v>1</x:v>
      </x:c>
      <x:c r="H14596" s="4"/>
    </x:row>
    <x:row r="14597" ht="23" customHeight="1">
      <x:c r="A14597" s="4" t="str">
        <x:v>Córdoba</x:v>
      </x:c>
      <x:c r="B14597" s="4" t="str">
        <x:v>2.º ESO</x:v>
      </x:c>
      <x:c r="C14597" s="4" t="str">
        <x:v>B</x:v>
      </x:c>
      <x:c r="D14597" s="13" t="str">
        <x:v>01140</x:v>
      </x:c>
      <x:c r="E14597" s="13" t="str">
        <x:v>01132</x:v>
      </x:c>
      <x:c r="F14597" s="4" t="str">
        <x:v>amistad</x:v>
      </x:c>
      <x:c r="G14597" s="4" t="n">
        <x:f>COUNTIFS(Relaciones!$D$14495:$D$14862,E14597,Relaciones!$E$14495:$E$14862,D14597,Relaciones!$F$14495:$F$14862,F14597)</x:f>
        <x:v>1</x:v>
      </x:c>
      <x:c r="H14597" s="4"/>
    </x:row>
    <x:row r="14598" ht="23" customHeight="1">
      <x:c r="A14598" s="4" t="str">
        <x:v>Córdoba</x:v>
      </x:c>
      <x:c r="B14598" s="4" t="str">
        <x:v>2.º ESO</x:v>
      </x:c>
      <x:c r="C14598" s="4" t="str">
        <x:v>B</x:v>
      </x:c>
      <x:c r="D14598" s="13" t="str">
        <x:v>01140</x:v>
      </x:c>
      <x:c r="E14598" s="13" t="str">
        <x:v>01138</x:v>
      </x:c>
      <x:c r="F14598" s="4" t="str">
        <x:v>amistad</x:v>
      </x:c>
      <x:c r="G14598" s="4" t="n">
        <x:f>COUNTIFS(Relaciones!$D$14495:$D$14862,E14598,Relaciones!$E$14495:$E$14862,D14598,Relaciones!$F$14495:$F$14862,F14598)</x:f>
        <x:v>1</x:v>
      </x:c>
      <x:c r="H14598" s="4"/>
    </x:row>
    <x:row r="14599" ht="23" customHeight="1">
      <x:c r="A14599" s="4" t="str">
        <x:v>Córdoba</x:v>
      </x:c>
      <x:c r="B14599" s="4" t="str">
        <x:v>2.º ESO</x:v>
      </x:c>
      <x:c r="C14599" s="4" t="str">
        <x:v>B</x:v>
      </x:c>
      <x:c r="D14599" s="13" t="str">
        <x:v>01140</x:v>
      </x:c>
      <x:c r="E14599" s="13" t="str">
        <x:v>01139</x:v>
      </x:c>
      <x:c r="F14599" s="4" t="str">
        <x:v>amistad</x:v>
      </x:c>
      <x:c r="G14599" s="4" t="n">
        <x:f>COUNTIFS(Relaciones!$D$14495:$D$14862,E14599,Relaciones!$E$14495:$E$14862,D14599,Relaciones!$F$14495:$F$14862,F14599)</x:f>
        <x:v>1</x:v>
      </x:c>
      <x:c r="H14599" s="4"/>
    </x:row>
    <x:row r="14600" ht="23" customHeight="1">
      <x:c r="A14600" s="4" t="str">
        <x:v>Córdoba</x:v>
      </x:c>
      <x:c r="B14600" s="4" t="str">
        <x:v>2.º ESO</x:v>
      </x:c>
      <x:c r="C14600" s="4" t="str">
        <x:v>B</x:v>
      </x:c>
      <x:c r="D14600" s="13" t="str">
        <x:v>01141</x:v>
      </x:c>
      <x:c r="E14600" s="13" t="str">
        <x:v>01131</x:v>
      </x:c>
      <x:c r="F14600" s="4" t="str">
        <x:v>amistad</x:v>
      </x:c>
      <x:c r="G14600" s="4" t="n">
        <x:f>COUNTIFS(Relaciones!$D$14495:$D$14862,E14600,Relaciones!$E$14495:$E$14862,D14600,Relaciones!$F$14495:$F$14862,F14600)</x:f>
        <x:v>1</x:v>
      </x:c>
      <x:c r="H14600" s="4"/>
    </x:row>
    <x:row r="14601" ht="23" customHeight="1">
      <x:c r="A14601" s="4" t="str">
        <x:v>Córdoba</x:v>
      </x:c>
      <x:c r="B14601" s="4" t="str">
        <x:v>2.º ESO</x:v>
      </x:c>
      <x:c r="C14601" s="4" t="str">
        <x:v>B</x:v>
      </x:c>
      <x:c r="D14601" s="13" t="str">
        <x:v>01141</x:v>
      </x:c>
      <x:c r="E14601" s="13" t="str">
        <x:v>01142</x:v>
      </x:c>
      <x:c r="F14601" s="4" t="str">
        <x:v>amistad</x:v>
      </x:c>
      <x:c r="G14601" s="4" t="n">
        <x:f>COUNTIFS(Relaciones!$D$14495:$D$14862,E14601,Relaciones!$E$14495:$E$14862,D14601,Relaciones!$F$14495:$F$14862,F14601)</x:f>
        <x:v>1</x:v>
      </x:c>
      <x:c r="H14601" s="4"/>
    </x:row>
    <x:row r="14602" ht="23" customHeight="1">
      <x:c r="A14602" s="4" t="str">
        <x:v>Córdoba</x:v>
      </x:c>
      <x:c r="B14602" s="4" t="str">
        <x:v>2.º ESO</x:v>
      </x:c>
      <x:c r="C14602" s="4" t="str">
        <x:v>B</x:v>
      </x:c>
      <x:c r="D14602" s="13" t="str">
        <x:v>01141</x:v>
      </x:c>
      <x:c r="E14602" s="13" t="str">
        <x:v>01143</x:v>
      </x:c>
      <x:c r="F14602" s="4" t="str">
        <x:v>amistad</x:v>
      </x:c>
      <x:c r="G14602" s="4" t="n">
        <x:f>COUNTIFS(Relaciones!$D$14495:$D$14862,E14602,Relaciones!$E$14495:$E$14862,D14602,Relaciones!$F$14495:$F$14862,F14602)</x:f>
        <x:v>1</x:v>
      </x:c>
      <x:c r="H14602" s="4"/>
    </x:row>
    <x:row r="14603" ht="23" customHeight="1">
      <x:c r="A14603" s="4" t="str">
        <x:v>Córdoba</x:v>
      </x:c>
      <x:c r="B14603" s="4" t="str">
        <x:v>2.º ESO</x:v>
      </x:c>
      <x:c r="C14603" s="4" t="str">
        <x:v>B</x:v>
      </x:c>
      <x:c r="D14603" s="13" t="str">
        <x:v>01141</x:v>
      </x:c>
      <x:c r="E14603" s="13" t="str">
        <x:v>01147</x:v>
      </x:c>
      <x:c r="F14603" s="4" t="str">
        <x:v>amistad</x:v>
      </x:c>
      <x:c r="G14603" s="4" t="n">
        <x:f>COUNTIFS(Relaciones!$D$14495:$D$14862,E14603,Relaciones!$E$14495:$E$14862,D14603,Relaciones!$F$14495:$F$14862,F14603)</x:f>
        <x:v>1</x:v>
      </x:c>
      <x:c r="H14603" s="4"/>
    </x:row>
    <x:row r="14604" ht="23" customHeight="1">
      <x:c r="A14604" s="4" t="str">
        <x:v>Córdoba</x:v>
      </x:c>
      <x:c r="B14604" s="4" t="str">
        <x:v>2.º ESO</x:v>
      </x:c>
      <x:c r="C14604" s="4" t="str">
        <x:v>B</x:v>
      </x:c>
      <x:c r="D14604" s="13" t="str">
        <x:v>01141</x:v>
      </x:c>
      <x:c r="E14604" s="13" t="str">
        <x:v>01148</x:v>
      </x:c>
      <x:c r="F14604" s="4" t="str">
        <x:v>amistad</x:v>
      </x:c>
      <x:c r="G14604" s="4" t="n">
        <x:f>COUNTIFS(Relaciones!$D$14495:$D$14862,E14604,Relaciones!$E$14495:$E$14862,D14604,Relaciones!$F$14495:$F$14862,F14604)</x:f>
        <x:v>1</x:v>
      </x:c>
      <x:c r="H14604" s="4"/>
    </x:row>
    <x:row r="14605" ht="23" customHeight="1">
      <x:c r="A14605" s="4" t="str">
        <x:v>Córdoba</x:v>
      </x:c>
      <x:c r="B14605" s="4" t="str">
        <x:v>2.º ESO</x:v>
      </x:c>
      <x:c r="C14605" s="4" t="str">
        <x:v>B</x:v>
      </x:c>
      <x:c r="D14605" s="13" t="str">
        <x:v>01142</x:v>
      </x:c>
      <x:c r="E14605" s="13" t="str">
        <x:v>01125</x:v>
      </x:c>
      <x:c r="F14605" s="4" t="str">
        <x:v>amistad</x:v>
      </x:c>
      <x:c r="G14605" s="4" t="n">
        <x:f>COUNTIFS(Relaciones!$D$14495:$D$14862,E14605,Relaciones!$E$14495:$E$14862,D14605,Relaciones!$F$14495:$F$14862,F14605)</x:f>
        <x:v>0</x:v>
      </x:c>
      <x:c r="H14605" s="4"/>
    </x:row>
    <x:row r="14606" ht="23" customHeight="1">
      <x:c r="A14606" s="4" t="str">
        <x:v>Córdoba</x:v>
      </x:c>
      <x:c r="B14606" s="4" t="str">
        <x:v>2.º ESO</x:v>
      </x:c>
      <x:c r="C14606" s="4" t="str">
        <x:v>B</x:v>
      </x:c>
      <x:c r="D14606" s="13" t="str">
        <x:v>01142</x:v>
      </x:c>
      <x:c r="E14606" s="13" t="str">
        <x:v>01141</x:v>
      </x:c>
      <x:c r="F14606" s="4" t="str">
        <x:v>amistad</x:v>
      </x:c>
      <x:c r="G14606" s="4" t="n">
        <x:f>COUNTIFS(Relaciones!$D$14495:$D$14862,E14606,Relaciones!$E$14495:$E$14862,D14606,Relaciones!$F$14495:$F$14862,F14606)</x:f>
        <x:v>1</x:v>
      </x:c>
      <x:c r="H14606" s="4"/>
    </x:row>
    <x:row r="14607" ht="23" customHeight="1">
      <x:c r="A14607" s="4" t="str">
        <x:v>Córdoba</x:v>
      </x:c>
      <x:c r="B14607" s="4" t="str">
        <x:v>2.º ESO</x:v>
      </x:c>
      <x:c r="C14607" s="4" t="str">
        <x:v>B</x:v>
      </x:c>
      <x:c r="D14607" s="13" t="str">
        <x:v>01142</x:v>
      </x:c>
      <x:c r="E14607" s="13" t="str">
        <x:v>01143</x:v>
      </x:c>
      <x:c r="F14607" s="4" t="str">
        <x:v>amistad</x:v>
      </x:c>
      <x:c r="G14607" s="4" t="n">
        <x:f>COUNTIFS(Relaciones!$D$14495:$D$14862,E14607,Relaciones!$E$14495:$E$14862,D14607,Relaciones!$F$14495:$F$14862,F14607)</x:f>
        <x:v>1</x:v>
      </x:c>
      <x:c r="H14607" s="4"/>
    </x:row>
    <x:row r="14608" ht="23" customHeight="1">
      <x:c r="A14608" s="4" t="str">
        <x:v>Córdoba</x:v>
      </x:c>
      <x:c r="B14608" s="4" t="str">
        <x:v>2.º ESO</x:v>
      </x:c>
      <x:c r="C14608" s="4" t="str">
        <x:v>B</x:v>
      </x:c>
      <x:c r="D14608" s="13" t="str">
        <x:v>01142</x:v>
      </x:c>
      <x:c r="E14608" s="13" t="str">
        <x:v>01144</x:v>
      </x:c>
      <x:c r="F14608" s="4" t="str">
        <x:v>amistad</x:v>
      </x:c>
      <x:c r="G14608" s="4" t="n">
        <x:f>COUNTIFS(Relaciones!$D$14495:$D$14862,E14608,Relaciones!$E$14495:$E$14862,D14608,Relaciones!$F$14495:$F$14862,F14608)</x:f>
        <x:v>1</x:v>
      </x:c>
      <x:c r="H14608" s="4"/>
    </x:row>
    <x:row r="14609" ht="23" customHeight="1">
      <x:c r="A14609" s="4" t="str">
        <x:v>Córdoba</x:v>
      </x:c>
      <x:c r="B14609" s="4" t="str">
        <x:v>2.º ESO</x:v>
      </x:c>
      <x:c r="C14609" s="4" t="str">
        <x:v>B</x:v>
      </x:c>
      <x:c r="D14609" s="13" t="str">
        <x:v>01142</x:v>
      </x:c>
      <x:c r="E14609" s="13" t="str">
        <x:v>01147</x:v>
      </x:c>
      <x:c r="F14609" s="4" t="str">
        <x:v>amistad</x:v>
      </x:c>
      <x:c r="G14609" s="4" t="n">
        <x:f>COUNTIFS(Relaciones!$D$14495:$D$14862,E14609,Relaciones!$E$14495:$E$14862,D14609,Relaciones!$F$14495:$F$14862,F14609)</x:f>
        <x:v>0</x:v>
      </x:c>
      <x:c r="H14609" s="4"/>
    </x:row>
    <x:row r="14610" ht="23" customHeight="1">
      <x:c r="A14610" s="4" t="str">
        <x:v>Córdoba</x:v>
      </x:c>
      <x:c r="B14610" s="4" t="str">
        <x:v>2.º ESO</x:v>
      </x:c>
      <x:c r="C14610" s="4" t="str">
        <x:v>B</x:v>
      </x:c>
      <x:c r="D14610" s="13" t="str">
        <x:v>01142</x:v>
      </x:c>
      <x:c r="E14610" s="13" t="str">
        <x:v>01148</x:v>
      </x:c>
      <x:c r="F14610" s="4" t="str">
        <x:v>amistad</x:v>
      </x:c>
      <x:c r="G14610" s="4" t="n">
        <x:f>COUNTIFS(Relaciones!$D$14495:$D$14862,E14610,Relaciones!$E$14495:$E$14862,D14610,Relaciones!$F$14495:$F$14862,F14610)</x:f>
        <x:v>1</x:v>
      </x:c>
      <x:c r="H14610" s="4"/>
    </x:row>
    <x:row r="14611" ht="23" customHeight="1">
      <x:c r="A14611" s="4" t="str">
        <x:v>Córdoba</x:v>
      </x:c>
      <x:c r="B14611" s="4" t="str">
        <x:v>2.º ESO</x:v>
      </x:c>
      <x:c r="C14611" s="4" t="str">
        <x:v>B</x:v>
      </x:c>
      <x:c r="D14611" s="13" t="str">
        <x:v>01143</x:v>
      </x:c>
      <x:c r="E14611" s="13" t="str">
        <x:v>01141</x:v>
      </x:c>
      <x:c r="F14611" s="4" t="str">
        <x:v>amistad</x:v>
      </x:c>
      <x:c r="G14611" s="4" t="n">
        <x:f>COUNTIFS(Relaciones!$D$14495:$D$14862,E14611,Relaciones!$E$14495:$E$14862,D14611,Relaciones!$F$14495:$F$14862,F14611)</x:f>
        <x:v>1</x:v>
      </x:c>
      <x:c r="H14611" s="4"/>
    </x:row>
    <x:row r="14612" ht="23" customHeight="1">
      <x:c r="A14612" s="4" t="str">
        <x:v>Córdoba</x:v>
      </x:c>
      <x:c r="B14612" s="4" t="str">
        <x:v>2.º ESO</x:v>
      </x:c>
      <x:c r="C14612" s="4" t="str">
        <x:v>B</x:v>
      </x:c>
      <x:c r="D14612" s="13" t="str">
        <x:v>01143</x:v>
      </x:c>
      <x:c r="E14612" s="13" t="str">
        <x:v>01142</x:v>
      </x:c>
      <x:c r="F14612" s="4" t="str">
        <x:v>amistad</x:v>
      </x:c>
      <x:c r="G14612" s="4" t="n">
        <x:f>COUNTIFS(Relaciones!$D$14495:$D$14862,E14612,Relaciones!$E$14495:$E$14862,D14612,Relaciones!$F$14495:$F$14862,F14612)</x:f>
        <x:v>1</x:v>
      </x:c>
      <x:c r="H14612" s="4"/>
    </x:row>
    <x:row r="14613" ht="23" customHeight="1">
      <x:c r="A14613" s="4" t="str">
        <x:v>Córdoba</x:v>
      </x:c>
      <x:c r="B14613" s="4" t="str">
        <x:v>2.º ESO</x:v>
      </x:c>
      <x:c r="C14613" s="4" t="str">
        <x:v>B</x:v>
      </x:c>
      <x:c r="D14613" s="13" t="str">
        <x:v>01143</x:v>
      </x:c>
      <x:c r="E14613" s="13" t="str">
        <x:v>01144</x:v>
      </x:c>
      <x:c r="F14613" s="4" t="str">
        <x:v>amistad</x:v>
      </x:c>
      <x:c r="G14613" s="4" t="n">
        <x:f>COUNTIFS(Relaciones!$D$14495:$D$14862,E14613,Relaciones!$E$14495:$E$14862,D14613,Relaciones!$F$14495:$F$14862,F14613)</x:f>
        <x:v>1</x:v>
      </x:c>
      <x:c r="H14613" s="4"/>
    </x:row>
    <x:row r="14614" ht="23" customHeight="1">
      <x:c r="A14614" s="4" t="str">
        <x:v>Córdoba</x:v>
      </x:c>
      <x:c r="B14614" s="4" t="str">
        <x:v>2.º ESO</x:v>
      </x:c>
      <x:c r="C14614" s="4" t="str">
        <x:v>B</x:v>
      </x:c>
      <x:c r="D14614" s="13" t="str">
        <x:v>01143</x:v>
      </x:c>
      <x:c r="E14614" s="13" t="str">
        <x:v>01145</x:v>
      </x:c>
      <x:c r="F14614" s="4" t="str">
        <x:v>amistad</x:v>
      </x:c>
      <x:c r="G14614" s="4" t="n">
        <x:f>COUNTIFS(Relaciones!$D$14495:$D$14862,E14614,Relaciones!$E$14495:$E$14862,D14614,Relaciones!$F$14495:$F$14862,F14614)</x:f>
        <x:v>1</x:v>
      </x:c>
      <x:c r="H14614" s="4"/>
    </x:row>
    <x:row r="14615" ht="23" customHeight="1">
      <x:c r="A14615" s="4" t="str">
        <x:v>Córdoba</x:v>
      </x:c>
      <x:c r="B14615" s="4" t="str">
        <x:v>2.º ESO</x:v>
      </x:c>
      <x:c r="C14615" s="4" t="str">
        <x:v>B</x:v>
      </x:c>
      <x:c r="D14615" s="13" t="str">
        <x:v>01143</x:v>
      </x:c>
      <x:c r="E14615" s="13" t="str">
        <x:v>01147</x:v>
      </x:c>
      <x:c r="F14615" s="4" t="str">
        <x:v>amistad</x:v>
      </x:c>
      <x:c r="G14615" s="4" t="n">
        <x:f>COUNTIFS(Relaciones!$D$14495:$D$14862,E14615,Relaciones!$E$14495:$E$14862,D14615,Relaciones!$F$14495:$F$14862,F14615)</x:f>
        <x:v>0</x:v>
      </x:c>
      <x:c r="H14615" s="4"/>
    </x:row>
    <x:row r="14616" ht="23" customHeight="1">
      <x:c r="A14616" s="4" t="str">
        <x:v>Córdoba</x:v>
      </x:c>
      <x:c r="B14616" s="4" t="str">
        <x:v>2.º ESO</x:v>
      </x:c>
      <x:c r="C14616" s="4" t="str">
        <x:v>B</x:v>
      </x:c>
      <x:c r="D14616" s="13" t="str">
        <x:v>01144</x:v>
      </x:c>
      <x:c r="E14616" s="13" t="str">
        <x:v>01141</x:v>
      </x:c>
      <x:c r="F14616" s="4" t="str">
        <x:v>amistad</x:v>
      </x:c>
      <x:c r="G14616" s="4" t="n">
        <x:f>COUNTIFS(Relaciones!$D$14495:$D$14862,E14616,Relaciones!$E$14495:$E$14862,D14616,Relaciones!$F$14495:$F$14862,F14616)</x:f>
        <x:v>0</x:v>
      </x:c>
      <x:c r="H14616" s="4"/>
    </x:row>
    <x:row r="14617" ht="23" customHeight="1">
      <x:c r="A14617" s="4" t="str">
        <x:v>Córdoba</x:v>
      </x:c>
      <x:c r="B14617" s="4" t="str">
        <x:v>2.º ESO</x:v>
      </x:c>
      <x:c r="C14617" s="4" t="str">
        <x:v>B</x:v>
      </x:c>
      <x:c r="D14617" s="13" t="str">
        <x:v>01144</x:v>
      </x:c>
      <x:c r="E14617" s="13" t="str">
        <x:v>01142</x:v>
      </x:c>
      <x:c r="F14617" s="4" t="str">
        <x:v>amistad</x:v>
      </x:c>
      <x:c r="G14617" s="4" t="n">
        <x:f>COUNTIFS(Relaciones!$D$14495:$D$14862,E14617,Relaciones!$E$14495:$E$14862,D14617,Relaciones!$F$14495:$F$14862,F14617)</x:f>
        <x:v>1</x:v>
      </x:c>
      <x:c r="H14617" s="4"/>
    </x:row>
    <x:row r="14618" ht="23" customHeight="1">
      <x:c r="A14618" s="4" t="str">
        <x:v>Córdoba</x:v>
      </x:c>
      <x:c r="B14618" s="4" t="str">
        <x:v>2.º ESO</x:v>
      </x:c>
      <x:c r="C14618" s="4" t="str">
        <x:v>B</x:v>
      </x:c>
      <x:c r="D14618" s="13" t="str">
        <x:v>01144</x:v>
      </x:c>
      <x:c r="E14618" s="13" t="str">
        <x:v>01143</x:v>
      </x:c>
      <x:c r="F14618" s="4" t="str">
        <x:v>amistad</x:v>
      </x:c>
      <x:c r="G14618" s="4" t="n">
        <x:f>COUNTIFS(Relaciones!$D$14495:$D$14862,E14618,Relaciones!$E$14495:$E$14862,D14618,Relaciones!$F$14495:$F$14862,F14618)</x:f>
        <x:v>1</x:v>
      </x:c>
      <x:c r="H14618" s="4"/>
    </x:row>
    <x:row r="14619" ht="23" customHeight="1">
      <x:c r="A14619" s="4" t="str">
        <x:v>Córdoba</x:v>
      </x:c>
      <x:c r="B14619" s="4" t="str">
        <x:v>2.º ESO</x:v>
      </x:c>
      <x:c r="C14619" s="4" t="str">
        <x:v>B</x:v>
      </x:c>
      <x:c r="D14619" s="13" t="str">
        <x:v>01144</x:v>
      </x:c>
      <x:c r="E14619" s="13" t="str">
        <x:v>01145</x:v>
      </x:c>
      <x:c r="F14619" s="4" t="str">
        <x:v>amistad</x:v>
      </x:c>
      <x:c r="G14619" s="4" t="n">
        <x:f>COUNTIFS(Relaciones!$D$14495:$D$14862,E14619,Relaciones!$E$14495:$E$14862,D14619,Relaciones!$F$14495:$F$14862,F14619)</x:f>
        <x:v>1</x:v>
      </x:c>
      <x:c r="H14619" s="4"/>
    </x:row>
    <x:row r="14620" ht="23" customHeight="1">
      <x:c r="A14620" s="4" t="str">
        <x:v>Córdoba</x:v>
      </x:c>
      <x:c r="B14620" s="4" t="str">
        <x:v>2.º ESO</x:v>
      </x:c>
      <x:c r="C14620" s="4" t="str">
        <x:v>B</x:v>
      </x:c>
      <x:c r="D14620" s="13" t="str">
        <x:v>01144</x:v>
      </x:c>
      <x:c r="E14620" s="13" t="str">
        <x:v>01146</x:v>
      </x:c>
      <x:c r="F14620" s="4" t="str">
        <x:v>amistad</x:v>
      </x:c>
      <x:c r="G14620" s="4" t="n">
        <x:f>COUNTIFS(Relaciones!$D$14495:$D$14862,E14620,Relaciones!$E$14495:$E$14862,D14620,Relaciones!$F$14495:$F$14862,F14620)</x:f>
        <x:v>1</x:v>
      </x:c>
      <x:c r="H14620" s="4"/>
    </x:row>
    <x:row r="14621" ht="23" customHeight="1">
      <x:c r="A14621" s="4" t="str">
        <x:v>Córdoba</x:v>
      </x:c>
      <x:c r="B14621" s="4" t="str">
        <x:v>2.º ESO</x:v>
      </x:c>
      <x:c r="C14621" s="4" t="str">
        <x:v>B</x:v>
      </x:c>
      <x:c r="D14621" s="13" t="str">
        <x:v>01144</x:v>
      </x:c>
      <x:c r="E14621" s="13" t="str">
        <x:v>01147</x:v>
      </x:c>
      <x:c r="F14621" s="4" t="str">
        <x:v>amistad</x:v>
      </x:c>
      <x:c r="G14621" s="4" t="n">
        <x:f>COUNTIFS(Relaciones!$D$14495:$D$14862,E14621,Relaciones!$E$14495:$E$14862,D14621,Relaciones!$F$14495:$F$14862,F14621)</x:f>
        <x:v>0</x:v>
      </x:c>
      <x:c r="H14621" s="4"/>
    </x:row>
    <x:row r="14622" ht="23" customHeight="1">
      <x:c r="A14622" s="4" t="str">
        <x:v>Córdoba</x:v>
      </x:c>
      <x:c r="B14622" s="4" t="str">
        <x:v>2.º ESO</x:v>
      </x:c>
      <x:c r="C14622" s="4" t="str">
        <x:v>B</x:v>
      </x:c>
      <x:c r="D14622" s="13" t="str">
        <x:v>01145</x:v>
      </x:c>
      <x:c r="E14622" s="13" t="str">
        <x:v>01128</x:v>
      </x:c>
      <x:c r="F14622" s="4" t="str">
        <x:v>amistad</x:v>
      </x:c>
      <x:c r="G14622" s="4" t="n">
        <x:f>COUNTIFS(Relaciones!$D$14495:$D$14862,E14622,Relaciones!$E$14495:$E$14862,D14622,Relaciones!$F$14495:$F$14862,F14622)</x:f>
        <x:v>0</x:v>
      </x:c>
      <x:c r="H14622" s="4"/>
    </x:row>
    <x:row r="14623" ht="23" customHeight="1">
      <x:c r="A14623" s="4" t="str">
        <x:v>Córdoba</x:v>
      </x:c>
      <x:c r="B14623" s="4" t="str">
        <x:v>2.º ESO</x:v>
      </x:c>
      <x:c r="C14623" s="4" t="str">
        <x:v>B</x:v>
      </x:c>
      <x:c r="D14623" s="13" t="str">
        <x:v>01145</x:v>
      </x:c>
      <x:c r="E14623" s="13" t="str">
        <x:v>01141</x:v>
      </x:c>
      <x:c r="F14623" s="4" t="str">
        <x:v>amistad</x:v>
      </x:c>
      <x:c r="G14623" s="4" t="n">
        <x:f>COUNTIFS(Relaciones!$D$14495:$D$14862,E14623,Relaciones!$E$14495:$E$14862,D14623,Relaciones!$F$14495:$F$14862,F14623)</x:f>
        <x:v>0</x:v>
      </x:c>
      <x:c r="H14623" s="4"/>
    </x:row>
    <x:row r="14624" ht="23" customHeight="1">
      <x:c r="A14624" s="4" t="str">
        <x:v>Córdoba</x:v>
      </x:c>
      <x:c r="B14624" s="4" t="str">
        <x:v>2.º ESO</x:v>
      </x:c>
      <x:c r="C14624" s="4" t="str">
        <x:v>B</x:v>
      </x:c>
      <x:c r="D14624" s="13" t="str">
        <x:v>01145</x:v>
      </x:c>
      <x:c r="E14624" s="13" t="str">
        <x:v>01143</x:v>
      </x:c>
      <x:c r="F14624" s="4" t="str">
        <x:v>amistad</x:v>
      </x:c>
      <x:c r="G14624" s="4" t="n">
        <x:f>COUNTIFS(Relaciones!$D$14495:$D$14862,E14624,Relaciones!$E$14495:$E$14862,D14624,Relaciones!$F$14495:$F$14862,F14624)</x:f>
        <x:v>1</x:v>
      </x:c>
      <x:c r="H14624" s="4"/>
    </x:row>
    <x:row r="14625" ht="23" customHeight="1">
      <x:c r="A14625" s="4" t="str">
        <x:v>Córdoba</x:v>
      </x:c>
      <x:c r="B14625" s="4" t="str">
        <x:v>2.º ESO</x:v>
      </x:c>
      <x:c r="C14625" s="4" t="str">
        <x:v>B</x:v>
      </x:c>
      <x:c r="D14625" s="13" t="str">
        <x:v>01145</x:v>
      </x:c>
      <x:c r="E14625" s="13" t="str">
        <x:v>01144</x:v>
      </x:c>
      <x:c r="F14625" s="4" t="str">
        <x:v>amistad</x:v>
      </x:c>
      <x:c r="G14625" s="4" t="n">
        <x:f>COUNTIFS(Relaciones!$D$14495:$D$14862,E14625,Relaciones!$E$14495:$E$14862,D14625,Relaciones!$F$14495:$F$14862,F14625)</x:f>
        <x:v>1</x:v>
      </x:c>
      <x:c r="H14625" s="4"/>
    </x:row>
    <x:row r="14626" ht="23" customHeight="1">
      <x:c r="A14626" s="4" t="str">
        <x:v>Córdoba</x:v>
      </x:c>
      <x:c r="B14626" s="4" t="str">
        <x:v>2.º ESO</x:v>
      </x:c>
      <x:c r="C14626" s="4" t="str">
        <x:v>B</x:v>
      </x:c>
      <x:c r="D14626" s="13" t="str">
        <x:v>01145</x:v>
      </x:c>
      <x:c r="E14626" s="13" t="str">
        <x:v>01146</x:v>
      </x:c>
      <x:c r="F14626" s="4" t="str">
        <x:v>amistad</x:v>
      </x:c>
      <x:c r="G14626" s="4" t="n">
        <x:f>COUNTIFS(Relaciones!$D$14495:$D$14862,E14626,Relaciones!$E$14495:$E$14862,D14626,Relaciones!$F$14495:$F$14862,F14626)</x:f>
        <x:v>1</x:v>
      </x:c>
      <x:c r="H14626" s="4"/>
    </x:row>
    <x:row r="14627" ht="23" customHeight="1">
      <x:c r="A14627" s="4" t="str">
        <x:v>Córdoba</x:v>
      </x:c>
      <x:c r="B14627" s="4" t="str">
        <x:v>2.º ESO</x:v>
      </x:c>
      <x:c r="C14627" s="4" t="str">
        <x:v>B</x:v>
      </x:c>
      <x:c r="D14627" s="13" t="str">
        <x:v>01146</x:v>
      </x:c>
      <x:c r="E14627" s="13" t="str">
        <x:v>01141</x:v>
      </x:c>
      <x:c r="F14627" s="4" t="str">
        <x:v>amistad</x:v>
      </x:c>
      <x:c r="G14627" s="4" t="n">
        <x:f>COUNTIFS(Relaciones!$D$14495:$D$14862,E14627,Relaciones!$E$14495:$E$14862,D14627,Relaciones!$F$14495:$F$14862,F14627)</x:f>
        <x:v>0</x:v>
      </x:c>
      <x:c r="H14627" s="4"/>
    </x:row>
    <x:row r="14628" ht="23" customHeight="1">
      <x:c r="A14628" s="4" t="str">
        <x:v>Córdoba</x:v>
      </x:c>
      <x:c r="B14628" s="4" t="str">
        <x:v>2.º ESO</x:v>
      </x:c>
      <x:c r="C14628" s="4" t="str">
        <x:v>B</x:v>
      </x:c>
      <x:c r="D14628" s="13" t="str">
        <x:v>01146</x:v>
      </x:c>
      <x:c r="E14628" s="13" t="str">
        <x:v>01144</x:v>
      </x:c>
      <x:c r="F14628" s="4" t="str">
        <x:v>amistad</x:v>
      </x:c>
      <x:c r="G14628" s="4" t="n">
        <x:f>COUNTIFS(Relaciones!$D$14495:$D$14862,E14628,Relaciones!$E$14495:$E$14862,D14628,Relaciones!$F$14495:$F$14862,F14628)</x:f>
        <x:v>1</x:v>
      </x:c>
      <x:c r="H14628" s="4"/>
    </x:row>
    <x:row r="14629" ht="23" customHeight="1">
      <x:c r="A14629" s="4" t="str">
        <x:v>Córdoba</x:v>
      </x:c>
      <x:c r="B14629" s="4" t="str">
        <x:v>2.º ESO</x:v>
      </x:c>
      <x:c r="C14629" s="4" t="str">
        <x:v>B</x:v>
      </x:c>
      <x:c r="D14629" s="13" t="str">
        <x:v>01146</x:v>
      </x:c>
      <x:c r="E14629" s="13" t="str">
        <x:v>01145</x:v>
      </x:c>
      <x:c r="F14629" s="4" t="str">
        <x:v>amistad</x:v>
      </x:c>
      <x:c r="G14629" s="4" t="n">
        <x:f>COUNTIFS(Relaciones!$D$14495:$D$14862,E14629,Relaciones!$E$14495:$E$14862,D14629,Relaciones!$F$14495:$F$14862,F14629)</x:f>
        <x:v>1</x:v>
      </x:c>
      <x:c r="H14629" s="4"/>
    </x:row>
    <x:row r="14630" ht="23" customHeight="1">
      <x:c r="A14630" s="4" t="str">
        <x:v>Córdoba</x:v>
      </x:c>
      <x:c r="B14630" s="4" t="str">
        <x:v>2.º ESO</x:v>
      </x:c>
      <x:c r="C14630" s="4" t="str">
        <x:v>B</x:v>
      </x:c>
      <x:c r="D14630" s="13" t="str">
        <x:v>01146</x:v>
      </x:c>
      <x:c r="E14630" s="13" t="str">
        <x:v>01148</x:v>
      </x:c>
      <x:c r="F14630" s="4" t="str">
        <x:v>amistad</x:v>
      </x:c>
      <x:c r="G14630" s="4" t="n">
        <x:f>COUNTIFS(Relaciones!$D$14495:$D$14862,E14630,Relaciones!$E$14495:$E$14862,D14630,Relaciones!$F$14495:$F$14862,F14630)</x:f>
        <x:v>1</x:v>
      </x:c>
      <x:c r="H14630" s="4"/>
    </x:row>
    <x:row r="14631" ht="23" customHeight="1">
      <x:c r="A14631" s="4" t="str">
        <x:v>Córdoba</x:v>
      </x:c>
      <x:c r="B14631" s="4" t="str">
        <x:v>2.º ESO</x:v>
      </x:c>
      <x:c r="C14631" s="4" t="str">
        <x:v>B</x:v>
      </x:c>
      <x:c r="D14631" s="13" t="str">
        <x:v>01147</x:v>
      </x:c>
      <x:c r="E14631" s="13" t="str">
        <x:v>01141</x:v>
      </x:c>
      <x:c r="F14631" s="4" t="str">
        <x:v>amistad</x:v>
      </x:c>
      <x:c r="G14631" s="4" t="n">
        <x:f>COUNTIFS(Relaciones!$D$14495:$D$14862,E14631,Relaciones!$E$14495:$E$14862,D14631,Relaciones!$F$14495:$F$14862,F14631)</x:f>
        <x:v>1</x:v>
      </x:c>
      <x:c r="H14631" s="4"/>
    </x:row>
    <x:row r="14632" ht="23" customHeight="1">
      <x:c r="A14632" s="4" t="str">
        <x:v>Córdoba</x:v>
      </x:c>
      <x:c r="B14632" s="4" t="str">
        <x:v>2.º ESO</x:v>
      </x:c>
      <x:c r="C14632" s="4" t="str">
        <x:v>B</x:v>
      </x:c>
      <x:c r="D14632" s="13" t="str">
        <x:v>01147</x:v>
      </x:c>
      <x:c r="E14632" s="13" t="str">
        <x:v>01145</x:v>
      </x:c>
      <x:c r="F14632" s="4" t="str">
        <x:v>amistad</x:v>
      </x:c>
      <x:c r="G14632" s="4" t="n">
        <x:f>COUNTIFS(Relaciones!$D$14495:$D$14862,E14632,Relaciones!$E$14495:$E$14862,D14632,Relaciones!$F$14495:$F$14862,F14632)</x:f>
        <x:v>0</x:v>
      </x:c>
      <x:c r="H14632" s="4"/>
    </x:row>
    <x:row r="14633" ht="23" customHeight="1">
      <x:c r="A14633" s="4" t="str">
        <x:v>Córdoba</x:v>
      </x:c>
      <x:c r="B14633" s="4" t="str">
        <x:v>2.º ESO</x:v>
      </x:c>
      <x:c r="C14633" s="4" t="str">
        <x:v>B</x:v>
      </x:c>
      <x:c r="D14633" s="13" t="str">
        <x:v>01147</x:v>
      </x:c>
      <x:c r="E14633" s="13" t="str">
        <x:v>01146</x:v>
      </x:c>
      <x:c r="F14633" s="4" t="str">
        <x:v>amistad</x:v>
      </x:c>
      <x:c r="G14633" s="4" t="n">
        <x:f>COUNTIFS(Relaciones!$D$14495:$D$14862,E14633,Relaciones!$E$14495:$E$14862,D14633,Relaciones!$F$14495:$F$14862,F14633)</x:f>
        <x:v>0</x:v>
      </x:c>
      <x:c r="H14633" s="4"/>
    </x:row>
    <x:row r="14634" ht="23" customHeight="1">
      <x:c r="A14634" s="4" t="str">
        <x:v>Córdoba</x:v>
      </x:c>
      <x:c r="B14634" s="4" t="str">
        <x:v>2.º ESO</x:v>
      </x:c>
      <x:c r="C14634" s="4" t="str">
        <x:v>B</x:v>
      </x:c>
      <x:c r="D14634" s="13" t="str">
        <x:v>01147</x:v>
      </x:c>
      <x:c r="E14634" s="13" t="str">
        <x:v>01148</x:v>
      </x:c>
      <x:c r="F14634" s="4" t="str">
        <x:v>amistad</x:v>
      </x:c>
      <x:c r="G14634" s="4" t="n">
        <x:f>COUNTIFS(Relaciones!$D$14495:$D$14862,E14634,Relaciones!$E$14495:$E$14862,D14634,Relaciones!$F$14495:$F$14862,F14634)</x:f>
        <x:v>0</x:v>
      </x:c>
      <x:c r="H14634" s="4"/>
    </x:row>
    <x:row r="14635" ht="23" customHeight="1">
      <x:c r="A14635" s="4" t="str">
        <x:v>Córdoba</x:v>
      </x:c>
      <x:c r="B14635" s="4" t="str">
        <x:v>2.º ESO</x:v>
      </x:c>
      <x:c r="C14635" s="4" t="str">
        <x:v>B</x:v>
      </x:c>
      <x:c r="D14635" s="13" t="str">
        <x:v>01148</x:v>
      </x:c>
      <x:c r="E14635" s="13" t="str">
        <x:v>01131</x:v>
      </x:c>
      <x:c r="F14635" s="4" t="str">
        <x:v>amistad</x:v>
      </x:c>
      <x:c r="G14635" s="4" t="n">
        <x:f>COUNTIFS(Relaciones!$D$14495:$D$14862,E14635,Relaciones!$E$14495:$E$14862,D14635,Relaciones!$F$14495:$F$14862,F14635)</x:f>
        <x:v>0</x:v>
      </x:c>
      <x:c r="H14635" s="4"/>
    </x:row>
    <x:row r="14636" ht="23" customHeight="1">
      <x:c r="A14636" s="4" t="str">
        <x:v>Córdoba</x:v>
      </x:c>
      <x:c r="B14636" s="4" t="str">
        <x:v>2.º ESO</x:v>
      </x:c>
      <x:c r="C14636" s="4" t="str">
        <x:v>B</x:v>
      </x:c>
      <x:c r="D14636" s="13" t="str">
        <x:v>01148</x:v>
      </x:c>
      <x:c r="E14636" s="13" t="str">
        <x:v>01141</x:v>
      </x:c>
      <x:c r="F14636" s="4" t="str">
        <x:v>amistad</x:v>
      </x:c>
      <x:c r="G14636" s="4" t="n">
        <x:f>COUNTIFS(Relaciones!$D$14495:$D$14862,E14636,Relaciones!$E$14495:$E$14862,D14636,Relaciones!$F$14495:$F$14862,F14636)</x:f>
        <x:v>1</x:v>
      </x:c>
      <x:c r="H14636" s="4"/>
    </x:row>
    <x:row r="14637" ht="23" customHeight="1">
      <x:c r="A14637" s="4" t="str">
        <x:v>Córdoba</x:v>
      </x:c>
      <x:c r="B14637" s="4" t="str">
        <x:v>2.º ESO</x:v>
      </x:c>
      <x:c r="C14637" s="4" t="str">
        <x:v>B</x:v>
      </x:c>
      <x:c r="D14637" s="13" t="str">
        <x:v>01148</x:v>
      </x:c>
      <x:c r="E14637" s="13" t="str">
        <x:v>01142</x:v>
      </x:c>
      <x:c r="F14637" s="4" t="str">
        <x:v>amistad</x:v>
      </x:c>
      <x:c r="G14637" s="4" t="n">
        <x:f>COUNTIFS(Relaciones!$D$14495:$D$14862,E14637,Relaciones!$E$14495:$E$14862,D14637,Relaciones!$F$14495:$F$14862,F14637)</x:f>
        <x:v>1</x:v>
      </x:c>
      <x:c r="H14637" s="4"/>
    </x:row>
    <x:row r="14638" ht="23" customHeight="1">
      <x:c r="A14638" s="4" t="str">
        <x:v>Córdoba</x:v>
      </x:c>
      <x:c r="B14638" s="4" t="str">
        <x:v>2.º ESO</x:v>
      </x:c>
      <x:c r="C14638" s="4" t="str">
        <x:v>B</x:v>
      </x:c>
      <x:c r="D14638" s="13" t="str">
        <x:v>01148</x:v>
      </x:c>
      <x:c r="E14638" s="13" t="str">
        <x:v>01146</x:v>
      </x:c>
      <x:c r="F14638" s="4" t="str">
        <x:v>amistad</x:v>
      </x:c>
      <x:c r="G14638" s="4" t="n">
        <x:f>COUNTIFS(Relaciones!$D$14495:$D$14862,E14638,Relaciones!$E$14495:$E$14862,D14638,Relaciones!$F$14495:$F$14862,F14638)</x:f>
        <x:v>1</x:v>
      </x:c>
      <x:c r="H14638" s="4"/>
    </x:row>
    <x:row r="14639" ht="23" customHeight="1">
      <x:c r="A14639" s="4" t="str">
        <x:v>Córdoba</x:v>
      </x:c>
      <x:c r="B14639" s="4" t="str">
        <x:v>2.º ESO</x:v>
      </x:c>
      <x:c r="C14639" s="4" t="str">
        <x:v>B</x:v>
      </x:c>
      <x:c r="D14639" s="13" t="str">
        <x:v>01122</x:v>
      </x:c>
      <x:c r="E14639" s="13" t="str">
        <x:v>01144</x:v>
      </x:c>
      <x:c r="F14639" s="4" t="str">
        <x:v>rechazo</x:v>
      </x:c>
      <x:c r="G14639" s="4" t="n">
        <x:f>COUNTIFS(Relaciones!$D$14495:$D$14862,E14639,Relaciones!$E$14495:$E$14862,D14639,Relaciones!$F$14495:$F$14862,F14639)</x:f>
        <x:v>0</x:v>
      </x:c>
      <x:c r="H14639" s="4"/>
    </x:row>
    <x:row r="14640" ht="23" customHeight="1">
      <x:c r="A14640" s="4" t="str">
        <x:v>Córdoba</x:v>
      </x:c>
      <x:c r="B14640" s="4" t="str">
        <x:v>2.º ESO</x:v>
      </x:c>
      <x:c r="C14640" s="4" t="str">
        <x:v>B</x:v>
      </x:c>
      <x:c r="D14640" s="13" t="str">
        <x:v>01123</x:v>
      </x:c>
      <x:c r="E14640" s="13" t="str">
        <x:v>01144</x:v>
      </x:c>
      <x:c r="F14640" s="4" t="str">
        <x:v>rechazo</x:v>
      </x:c>
      <x:c r="G14640" s="4" t="n">
        <x:f>COUNTIFS(Relaciones!$D$14495:$D$14862,E14640,Relaciones!$E$14495:$E$14862,D14640,Relaciones!$F$14495:$F$14862,F14640)</x:f>
        <x:v>0</x:v>
      </x:c>
      <x:c r="H14640" s="4"/>
    </x:row>
    <x:row r="14641" ht="23" customHeight="1">
      <x:c r="A14641" s="4" t="str">
        <x:v>Córdoba</x:v>
      </x:c>
      <x:c r="B14641" s="4" t="str">
        <x:v>2.º ESO</x:v>
      </x:c>
      <x:c r="C14641" s="4" t="str">
        <x:v>B</x:v>
      </x:c>
      <x:c r="D14641" s="13" t="str">
        <x:v>01124</x:v>
      </x:c>
      <x:c r="E14641" s="13" t="str">
        <x:v>01144</x:v>
      </x:c>
      <x:c r="F14641" s="4" t="str">
        <x:v>rechazo</x:v>
      </x:c>
      <x:c r="G14641" s="4" t="n">
        <x:f>COUNTIFS(Relaciones!$D$14495:$D$14862,E14641,Relaciones!$E$14495:$E$14862,D14641,Relaciones!$F$14495:$F$14862,F14641)</x:f>
        <x:v>0</x:v>
      </x:c>
      <x:c r="H14641" s="4"/>
    </x:row>
    <x:row r="14642" ht="23" customHeight="1">
      <x:c r="A14642" s="4" t="str">
        <x:v>Córdoba</x:v>
      </x:c>
      <x:c r="B14642" s="4" t="str">
        <x:v>2.º ESO</x:v>
      </x:c>
      <x:c r="C14642" s="4" t="str">
        <x:v>B</x:v>
      </x:c>
      <x:c r="D14642" s="13" t="str">
        <x:v>01125</x:v>
      </x:c>
      <x:c r="E14642" s="13" t="str">
        <x:v>01144</x:v>
      </x:c>
      <x:c r="F14642" s="4" t="str">
        <x:v>rechazo</x:v>
      </x:c>
      <x:c r="G14642" s="4" t="n">
        <x:f>COUNTIFS(Relaciones!$D$14495:$D$14862,E14642,Relaciones!$E$14495:$E$14862,D14642,Relaciones!$F$14495:$F$14862,F14642)</x:f>
        <x:v>1</x:v>
      </x:c>
      <x:c r="H14642" s="4"/>
    </x:row>
    <x:row r="14643" ht="23" customHeight="1">
      <x:c r="A14643" s="4" t="str">
        <x:v>Córdoba</x:v>
      </x:c>
      <x:c r="B14643" s="4" t="str">
        <x:v>2.º ESO</x:v>
      </x:c>
      <x:c r="C14643" s="4" t="str">
        <x:v>B</x:v>
      </x:c>
      <x:c r="D14643" s="13" t="str">
        <x:v>01126</x:v>
      </x:c>
      <x:c r="E14643" s="13" t="str">
        <x:v>01144</x:v>
      </x:c>
      <x:c r="F14643" s="4" t="str">
        <x:v>rechazo</x:v>
      </x:c>
      <x:c r="G14643" s="4" t="n">
        <x:f>COUNTIFS(Relaciones!$D$14495:$D$14862,E14643,Relaciones!$E$14495:$E$14862,D14643,Relaciones!$F$14495:$F$14862,F14643)</x:f>
        <x:v>0</x:v>
      </x:c>
      <x:c r="H14643" s="4"/>
    </x:row>
    <x:row r="14644" ht="23" customHeight="1">
      <x:c r="A14644" s="4" t="str">
        <x:v>Córdoba</x:v>
      </x:c>
      <x:c r="B14644" s="4" t="str">
        <x:v>2.º ESO</x:v>
      </x:c>
      <x:c r="C14644" s="4" t="str">
        <x:v>B</x:v>
      </x:c>
      <x:c r="D14644" s="13" t="str">
        <x:v>01126</x:v>
      </x:c>
      <x:c r="E14644" s="13" t="str">
        <x:v>01146</x:v>
      </x:c>
      <x:c r="F14644" s="4" t="str">
        <x:v>rechazo</x:v>
      </x:c>
      <x:c r="G14644" s="4" t="n">
        <x:f>COUNTIFS(Relaciones!$D$14495:$D$14862,E14644,Relaciones!$E$14495:$E$14862,D14644,Relaciones!$F$14495:$F$14862,F14644)</x:f>
        <x:v>0</x:v>
      </x:c>
      <x:c r="H14644" s="4"/>
    </x:row>
    <x:row r="14645" ht="23" customHeight="1">
      <x:c r="A14645" s="4" t="str">
        <x:v>Córdoba</x:v>
      </x:c>
      <x:c r="B14645" s="4" t="str">
        <x:v>2.º ESO</x:v>
      </x:c>
      <x:c r="C14645" s="4" t="str">
        <x:v>B</x:v>
      </x:c>
      <x:c r="D14645" s="13" t="str">
        <x:v>01127</x:v>
      </x:c>
      <x:c r="E14645" s="13" t="str">
        <x:v>01144</x:v>
      </x:c>
      <x:c r="F14645" s="4" t="str">
        <x:v>rechazo</x:v>
      </x:c>
      <x:c r="G14645" s="4" t="n">
        <x:f>COUNTIFS(Relaciones!$D$14495:$D$14862,E14645,Relaciones!$E$14495:$E$14862,D14645,Relaciones!$F$14495:$F$14862,F14645)</x:f>
        <x:v>0</x:v>
      </x:c>
      <x:c r="H14645" s="4"/>
    </x:row>
    <x:row r="14646" ht="23" customHeight="1">
      <x:c r="A14646" s="4" t="str">
        <x:v>Córdoba</x:v>
      </x:c>
      <x:c r="B14646" s="4" t="str">
        <x:v>2.º ESO</x:v>
      </x:c>
      <x:c r="C14646" s="4" t="str">
        <x:v>B</x:v>
      </x:c>
      <x:c r="D14646" s="13" t="str">
        <x:v>01129</x:v>
      </x:c>
      <x:c r="E14646" s="13" t="str">
        <x:v>01144</x:v>
      </x:c>
      <x:c r="F14646" s="4" t="str">
        <x:v>rechazo</x:v>
      </x:c>
      <x:c r="G14646" s="4" t="n">
        <x:f>COUNTIFS(Relaciones!$D$14495:$D$14862,E14646,Relaciones!$E$14495:$E$14862,D14646,Relaciones!$F$14495:$F$14862,F14646)</x:f>
        <x:v>0</x:v>
      </x:c>
      <x:c r="H14646" s="4"/>
    </x:row>
    <x:row r="14647" ht="23" customHeight="1">
      <x:c r="A14647" s="4" t="str">
        <x:v>Córdoba</x:v>
      </x:c>
      <x:c r="B14647" s="4" t="str">
        <x:v>2.º ESO</x:v>
      </x:c>
      <x:c r="C14647" s="4" t="str">
        <x:v>B</x:v>
      </x:c>
      <x:c r="D14647" s="13" t="str">
        <x:v>01130</x:v>
      </x:c>
      <x:c r="E14647" s="13" t="str">
        <x:v>01144</x:v>
      </x:c>
      <x:c r="F14647" s="4" t="str">
        <x:v>rechazo</x:v>
      </x:c>
      <x:c r="G14647" s="4" t="n">
        <x:f>COUNTIFS(Relaciones!$D$14495:$D$14862,E14647,Relaciones!$E$14495:$E$14862,D14647,Relaciones!$F$14495:$F$14862,F14647)</x:f>
        <x:v>0</x:v>
      </x:c>
      <x:c r="H14647" s="4"/>
    </x:row>
    <x:row r="14648" ht="23" customHeight="1">
      <x:c r="A14648" s="4" t="str">
        <x:v>Córdoba</x:v>
      </x:c>
      <x:c r="B14648" s="4" t="str">
        <x:v>2.º ESO</x:v>
      </x:c>
      <x:c r="C14648" s="4" t="str">
        <x:v>B</x:v>
      </x:c>
      <x:c r="D14648" s="13" t="str">
        <x:v>01131</x:v>
      </x:c>
      <x:c r="E14648" s="13" t="str">
        <x:v>01144</x:v>
      </x:c>
      <x:c r="F14648" s="4" t="str">
        <x:v>rechazo</x:v>
      </x:c>
      <x:c r="G14648" s="4" t="n">
        <x:f>COUNTIFS(Relaciones!$D$14495:$D$14862,E14648,Relaciones!$E$14495:$E$14862,D14648,Relaciones!$F$14495:$F$14862,F14648)</x:f>
        <x:v>0</x:v>
      </x:c>
      <x:c r="H14648" s="4"/>
    </x:row>
    <x:row r="14649" ht="23" customHeight="1">
      <x:c r="A14649" s="4" t="str">
        <x:v>Córdoba</x:v>
      </x:c>
      <x:c r="B14649" s="4" t="str">
        <x:v>2.º ESO</x:v>
      </x:c>
      <x:c r="C14649" s="4" t="str">
        <x:v>B</x:v>
      </x:c>
      <x:c r="D14649" s="13" t="str">
        <x:v>01131</x:v>
      </x:c>
      <x:c r="E14649" s="13" t="str">
        <x:v>01146</x:v>
      </x:c>
      <x:c r="F14649" s="4" t="str">
        <x:v>rechazo</x:v>
      </x:c>
      <x:c r="G14649" s="4" t="n">
        <x:f>COUNTIFS(Relaciones!$D$14495:$D$14862,E14649,Relaciones!$E$14495:$E$14862,D14649,Relaciones!$F$14495:$F$14862,F14649)</x:f>
        <x:v>0</x:v>
      </x:c>
      <x:c r="H14649" s="4"/>
    </x:row>
    <x:row r="14650" ht="23" customHeight="1">
      <x:c r="A14650" s="4" t="str">
        <x:v>Córdoba</x:v>
      </x:c>
      <x:c r="B14650" s="4" t="str">
        <x:v>2.º ESO</x:v>
      </x:c>
      <x:c r="C14650" s="4" t="str">
        <x:v>B</x:v>
      </x:c>
      <x:c r="D14650" s="13" t="str">
        <x:v>01132</x:v>
      </x:c>
      <x:c r="E14650" s="13" t="str">
        <x:v>01144</x:v>
      </x:c>
      <x:c r="F14650" s="4" t="str">
        <x:v>rechazo</x:v>
      </x:c>
      <x:c r="G14650" s="4" t="n">
        <x:f>COUNTIFS(Relaciones!$D$14495:$D$14862,E14650,Relaciones!$E$14495:$E$14862,D14650,Relaciones!$F$14495:$F$14862,F14650)</x:f>
        <x:v>0</x:v>
      </x:c>
      <x:c r="H14650" s="4"/>
    </x:row>
    <x:row r="14651" ht="23" customHeight="1">
      <x:c r="A14651" s="4" t="str">
        <x:v>Córdoba</x:v>
      </x:c>
      <x:c r="B14651" s="4" t="str">
        <x:v>2.º ESO</x:v>
      </x:c>
      <x:c r="C14651" s="4" t="str">
        <x:v>B</x:v>
      </x:c>
      <x:c r="D14651" s="13" t="str">
        <x:v>01133</x:v>
      </x:c>
      <x:c r="E14651" s="13" t="str">
        <x:v>01146</x:v>
      </x:c>
      <x:c r="F14651" s="4" t="str">
        <x:v>rechazo</x:v>
      </x:c>
      <x:c r="G14651" s="4" t="n">
        <x:f>COUNTIFS(Relaciones!$D$14495:$D$14862,E14651,Relaciones!$E$14495:$E$14862,D14651,Relaciones!$F$14495:$F$14862,F14651)</x:f>
        <x:v>0</x:v>
      </x:c>
      <x:c r="H14651" s="4"/>
    </x:row>
    <x:row r="14652" ht="23" customHeight="1">
      <x:c r="A14652" s="4" t="str">
        <x:v>Córdoba</x:v>
      </x:c>
      <x:c r="B14652" s="4" t="str">
        <x:v>2.º ESO</x:v>
      </x:c>
      <x:c r="C14652" s="4" t="str">
        <x:v>B</x:v>
      </x:c>
      <x:c r="D14652" s="13" t="str">
        <x:v>01134</x:v>
      </x:c>
      <x:c r="E14652" s="13" t="str">
        <x:v>01144</x:v>
      </x:c>
      <x:c r="F14652" s="4" t="str">
        <x:v>rechazo</x:v>
      </x:c>
      <x:c r="G14652" s="4" t="n">
        <x:f>COUNTIFS(Relaciones!$D$14495:$D$14862,E14652,Relaciones!$E$14495:$E$14862,D14652,Relaciones!$F$14495:$F$14862,F14652)</x:f>
        <x:v>0</x:v>
      </x:c>
      <x:c r="H14652" s="4"/>
    </x:row>
    <x:row r="14653" ht="23" customHeight="1">
      <x:c r="A14653" s="4" t="str">
        <x:v>Córdoba</x:v>
      </x:c>
      <x:c r="B14653" s="4" t="str">
        <x:v>2.º ESO</x:v>
      </x:c>
      <x:c r="C14653" s="4" t="str">
        <x:v>B</x:v>
      </x:c>
      <x:c r="D14653" s="13" t="str">
        <x:v>01136</x:v>
      </x:c>
      <x:c r="E14653" s="13" t="str">
        <x:v>01144</x:v>
      </x:c>
      <x:c r="F14653" s="4" t="str">
        <x:v>rechazo</x:v>
      </x:c>
      <x:c r="G14653" s="4" t="n">
        <x:f>COUNTIFS(Relaciones!$D$14495:$D$14862,E14653,Relaciones!$E$14495:$E$14862,D14653,Relaciones!$F$14495:$F$14862,F14653)</x:f>
        <x:v>0</x:v>
      </x:c>
      <x:c r="H14653" s="4"/>
    </x:row>
    <x:row r="14654" ht="23" customHeight="1">
      <x:c r="A14654" s="4" t="str">
        <x:v>Córdoba</x:v>
      </x:c>
      <x:c r="B14654" s="4" t="str">
        <x:v>2.º ESO</x:v>
      </x:c>
      <x:c r="C14654" s="4" t="str">
        <x:v>B</x:v>
      </x:c>
      <x:c r="D14654" s="13" t="str">
        <x:v>01136</x:v>
      </x:c>
      <x:c r="E14654" s="13" t="str">
        <x:v>01146</x:v>
      </x:c>
      <x:c r="F14654" s="4" t="str">
        <x:v>rechazo</x:v>
      </x:c>
      <x:c r="G14654" s="4" t="n">
        <x:f>COUNTIFS(Relaciones!$D$14495:$D$14862,E14654,Relaciones!$E$14495:$E$14862,D14654,Relaciones!$F$14495:$F$14862,F14654)</x:f>
        <x:v>0</x:v>
      </x:c>
      <x:c r="H14654" s="4"/>
    </x:row>
    <x:row r="14655" ht="23" customHeight="1">
      <x:c r="A14655" s="4" t="str">
        <x:v>Córdoba</x:v>
      </x:c>
      <x:c r="B14655" s="4" t="str">
        <x:v>2.º ESO</x:v>
      </x:c>
      <x:c r="C14655" s="4" t="str">
        <x:v>B</x:v>
      </x:c>
      <x:c r="D14655" s="13" t="str">
        <x:v>01137</x:v>
      </x:c>
      <x:c r="E14655" s="13" t="str">
        <x:v>01144</x:v>
      </x:c>
      <x:c r="F14655" s="4" t="str">
        <x:v>rechazo</x:v>
      </x:c>
      <x:c r="G14655" s="4" t="n">
        <x:f>COUNTIFS(Relaciones!$D$14495:$D$14862,E14655,Relaciones!$E$14495:$E$14862,D14655,Relaciones!$F$14495:$F$14862,F14655)</x:f>
        <x:v>0</x:v>
      </x:c>
      <x:c r="H14655" s="4"/>
    </x:row>
    <x:row r="14656" ht="23" customHeight="1">
      <x:c r="A14656" s="4" t="str">
        <x:v>Córdoba</x:v>
      </x:c>
      <x:c r="B14656" s="4" t="str">
        <x:v>2.º ESO</x:v>
      </x:c>
      <x:c r="C14656" s="4" t="str">
        <x:v>B</x:v>
      </x:c>
      <x:c r="D14656" s="13" t="str">
        <x:v>01138</x:v>
      </x:c>
      <x:c r="E14656" s="13" t="str">
        <x:v>01144</x:v>
      </x:c>
      <x:c r="F14656" s="4" t="str">
        <x:v>rechazo</x:v>
      </x:c>
      <x:c r="G14656" s="4" t="n">
        <x:f>COUNTIFS(Relaciones!$D$14495:$D$14862,E14656,Relaciones!$E$14495:$E$14862,D14656,Relaciones!$F$14495:$F$14862,F14656)</x:f>
        <x:v>0</x:v>
      </x:c>
      <x:c r="H14656" s="4"/>
    </x:row>
    <x:row r="14657" ht="23" customHeight="1">
      <x:c r="A14657" s="4" t="str">
        <x:v>Córdoba</x:v>
      </x:c>
      <x:c r="B14657" s="4" t="str">
        <x:v>2.º ESO</x:v>
      </x:c>
      <x:c r="C14657" s="4" t="str">
        <x:v>B</x:v>
      </x:c>
      <x:c r="D14657" s="13" t="str">
        <x:v>01139</x:v>
      </x:c>
      <x:c r="E14657" s="13" t="str">
        <x:v>01144</x:v>
      </x:c>
      <x:c r="F14657" s="4" t="str">
        <x:v>rechazo</x:v>
      </x:c>
      <x:c r="G14657" s="4" t="n">
        <x:f>COUNTIFS(Relaciones!$D$14495:$D$14862,E14657,Relaciones!$E$14495:$E$14862,D14657,Relaciones!$F$14495:$F$14862,F14657)</x:f>
        <x:v>0</x:v>
      </x:c>
      <x:c r="H14657" s="4"/>
    </x:row>
    <x:row r="14658" ht="23" customHeight="1">
      <x:c r="A14658" s="4" t="str">
        <x:v>Córdoba</x:v>
      </x:c>
      <x:c r="B14658" s="4" t="str">
        <x:v>2.º ESO</x:v>
      </x:c>
      <x:c r="C14658" s="4" t="str">
        <x:v>B</x:v>
      </x:c>
      <x:c r="D14658" s="13" t="str">
        <x:v>01140</x:v>
      </x:c>
      <x:c r="E14658" s="13" t="str">
        <x:v>01144</x:v>
      </x:c>
      <x:c r="F14658" s="4" t="str">
        <x:v>rechazo</x:v>
      </x:c>
      <x:c r="G14658" s="4" t="n">
        <x:f>COUNTIFS(Relaciones!$D$14495:$D$14862,E14658,Relaciones!$E$14495:$E$14862,D14658,Relaciones!$F$14495:$F$14862,F14658)</x:f>
        <x:v>0</x:v>
      </x:c>
      <x:c r="H14658" s="4"/>
    </x:row>
    <x:row r="14659" ht="23" customHeight="1">
      <x:c r="A14659" s="4" t="str">
        <x:v>Córdoba</x:v>
      </x:c>
      <x:c r="B14659" s="4" t="str">
        <x:v>2.º ESO</x:v>
      </x:c>
      <x:c r="C14659" s="4" t="str">
        <x:v>B</x:v>
      </x:c>
      <x:c r="D14659" s="13" t="str">
        <x:v>01141</x:v>
      </x:c>
      <x:c r="E14659" s="13" t="str">
        <x:v>01122</x:v>
      </x:c>
      <x:c r="F14659" s="4" t="str">
        <x:v>rechazo</x:v>
      </x:c>
      <x:c r="G14659" s="4" t="n">
        <x:f>COUNTIFS(Relaciones!$D$14495:$D$14862,E14659,Relaciones!$E$14495:$E$14862,D14659,Relaciones!$F$14495:$F$14862,F14659)</x:f>
        <x:v>0</x:v>
      </x:c>
      <x:c r="H14659" s="4"/>
    </x:row>
    <x:row r="14660" ht="23" customHeight="1">
      <x:c r="A14660" s="4" t="str">
        <x:v>Córdoba</x:v>
      </x:c>
      <x:c r="B14660" s="4" t="str">
        <x:v>2.º ESO</x:v>
      </x:c>
      <x:c r="C14660" s="4" t="str">
        <x:v>B</x:v>
      </x:c>
      <x:c r="D14660" s="13" t="str">
        <x:v>01141</x:v>
      </x:c>
      <x:c r="E14660" s="13" t="str">
        <x:v>01127</x:v>
      </x:c>
      <x:c r="F14660" s="4" t="str">
        <x:v>rechazo</x:v>
      </x:c>
      <x:c r="G14660" s="4" t="n">
        <x:f>COUNTIFS(Relaciones!$D$14495:$D$14862,E14660,Relaciones!$E$14495:$E$14862,D14660,Relaciones!$F$14495:$F$14862,F14660)</x:f>
        <x:v>0</x:v>
      </x:c>
      <x:c r="H14660" s="4"/>
    </x:row>
    <x:row r="14661" ht="23" customHeight="1">
      <x:c r="A14661" s="4" t="str">
        <x:v>Córdoba</x:v>
      </x:c>
      <x:c r="B14661" s="4" t="str">
        <x:v>2.º ESO</x:v>
      </x:c>
      <x:c r="C14661" s="4" t="str">
        <x:v>B</x:v>
      </x:c>
      <x:c r="D14661" s="13" t="str">
        <x:v>01143</x:v>
      </x:c>
      <x:c r="E14661" s="13" t="str">
        <x:v>01146</x:v>
      </x:c>
      <x:c r="F14661" s="4" t="str">
        <x:v>rechazo</x:v>
      </x:c>
      <x:c r="G14661" s="4" t="n">
        <x:f>COUNTIFS(Relaciones!$D$14495:$D$14862,E14661,Relaciones!$E$14495:$E$14862,D14661,Relaciones!$F$14495:$F$14862,F14661)</x:f>
        <x:v>0</x:v>
      </x:c>
      <x:c r="H14661" s="4"/>
    </x:row>
    <x:row r="14662" ht="23" customHeight="1">
      <x:c r="A14662" s="4" t="str">
        <x:v>Córdoba</x:v>
      </x:c>
      <x:c r="B14662" s="4" t="str">
        <x:v>2.º ESO</x:v>
      </x:c>
      <x:c r="C14662" s="4" t="str">
        <x:v>B</x:v>
      </x:c>
      <x:c r="D14662" s="13" t="str">
        <x:v>01144</x:v>
      </x:c>
      <x:c r="E14662" s="13" t="str">
        <x:v>01125</x:v>
      </x:c>
      <x:c r="F14662" s="4" t="str">
        <x:v>rechazo</x:v>
      </x:c>
      <x:c r="G14662" s="4" t="n">
        <x:f>COUNTIFS(Relaciones!$D$14495:$D$14862,E14662,Relaciones!$E$14495:$E$14862,D14662,Relaciones!$F$14495:$F$14862,F14662)</x:f>
        <x:v>1</x:v>
      </x:c>
      <x:c r="H14662" s="4"/>
    </x:row>
    <x:row r="14663" ht="23" customHeight="1">
      <x:c r="A14663" s="4" t="str">
        <x:v>Córdoba</x:v>
      </x:c>
      <x:c r="B14663" s="4" t="str">
        <x:v>2.º ESO</x:v>
      </x:c>
      <x:c r="C14663" s="4" t="str">
        <x:v>B</x:v>
      </x:c>
      <x:c r="D14663" s="13" t="str">
        <x:v>01145</x:v>
      </x:c>
      <x:c r="E14663" s="13" t="str">
        <x:v>01126</x:v>
      </x:c>
      <x:c r="F14663" s="4" t="str">
        <x:v>rechazo</x:v>
      </x:c>
      <x:c r="G14663" s="4" t="n">
        <x:f>COUNTIFS(Relaciones!$D$14495:$D$14862,E14663,Relaciones!$E$14495:$E$14862,D14663,Relaciones!$F$14495:$F$14862,F14663)</x:f>
        <x:v>0</x:v>
      </x:c>
      <x:c r="H14663" s="4"/>
    </x:row>
    <x:row r="14664" ht="23" customHeight="1">
      <x:c r="A14664" s="4" t="str">
        <x:v>Córdoba</x:v>
      </x:c>
      <x:c r="B14664" s="4" t="str">
        <x:v>2.º ESO</x:v>
      </x:c>
      <x:c r="C14664" s="4" t="str">
        <x:v>B</x:v>
      </x:c>
      <x:c r="D14664" s="13" t="str">
        <x:v>01146</x:v>
      </x:c>
      <x:c r="E14664" s="13" t="str">
        <x:v>01127</x:v>
      </x:c>
      <x:c r="F14664" s="4" t="str">
        <x:v>rechazo</x:v>
      </x:c>
      <x:c r="G14664" s="4" t="n">
        <x:f>COUNTIFS(Relaciones!$D$14495:$D$14862,E14664,Relaciones!$E$14495:$E$14862,D14664,Relaciones!$F$14495:$F$14862,F14664)</x:f>
        <x:v>0</x:v>
      </x:c>
      <x:c r="H14664" s="4"/>
    </x:row>
    <x:row r="14665" ht="23" customHeight="1">
      <x:c r="A14665" s="4" t="str">
        <x:v>Córdoba</x:v>
      </x:c>
      <x:c r="B14665" s="4" t="str">
        <x:v>2.º ESO</x:v>
      </x:c>
      <x:c r="C14665" s="4" t="str">
        <x:v>B</x:v>
      </x:c>
      <x:c r="D14665" s="13" t="str">
        <x:v>01146</x:v>
      </x:c>
      <x:c r="E14665" s="13" t="str">
        <x:v>01132</x:v>
      </x:c>
      <x:c r="F14665" s="4" t="str">
        <x:v>rechazo</x:v>
      </x:c>
      <x:c r="G14665" s="4" t="n">
        <x:f>COUNTIFS(Relaciones!$D$14495:$D$14862,E14665,Relaciones!$E$14495:$E$14862,D14665,Relaciones!$F$14495:$F$14862,F14665)</x:f>
        <x:v>0</x:v>
      </x:c>
      <x:c r="H14665" s="4"/>
    </x:row>
    <x:row r="14666" ht="23" customHeight="1">
      <x:c r="A14666" s="4" t="str">
        <x:v>Córdoba</x:v>
      </x:c>
      <x:c r="B14666" s="4" t="str">
        <x:v>2.º ESO</x:v>
      </x:c>
      <x:c r="C14666" s="4" t="str">
        <x:v>B</x:v>
      </x:c>
      <x:c r="D14666" s="13" t="str">
        <x:v>01147</x:v>
      </x:c>
      <x:c r="E14666" s="13" t="str">
        <x:v>01128</x:v>
      </x:c>
      <x:c r="F14666" s="4" t="str">
        <x:v>rechazo</x:v>
      </x:c>
      <x:c r="G14666" s="4" t="n">
        <x:f>COUNTIFS(Relaciones!$D$14495:$D$14862,E14666,Relaciones!$E$14495:$E$14862,D14666,Relaciones!$F$14495:$F$14862,F14666)</x:f>
        <x:v>0</x:v>
      </x:c>
      <x:c r="H14666" s="4"/>
    </x:row>
    <x:row r="14667" ht="23" customHeight="1">
      <x:c r="A14667" s="4" t="str">
        <x:v>Córdoba</x:v>
      </x:c>
      <x:c r="B14667" s="4" t="str">
        <x:v>2.º ESO</x:v>
      </x:c>
      <x:c r="C14667" s="4" t="str">
        <x:v>B</x:v>
      </x:c>
      <x:c r="D14667" s="13" t="str">
        <x:v>01148</x:v>
      </x:c>
      <x:c r="E14667" s="13" t="str">
        <x:v>01144</x:v>
      </x:c>
      <x:c r="F14667" s="4" t="str">
        <x:v>rechazo</x:v>
      </x:c>
      <x:c r="G14667" s="4" t="n">
        <x:f>COUNTIFS(Relaciones!$D$14495:$D$14862,E14667,Relaciones!$E$14495:$E$14862,D14667,Relaciones!$F$14495:$F$14862,F14667)</x:f>
        <x:v>0</x:v>
      </x:c>
      <x:c r="H14667" s="4"/>
    </x:row>
    <x:row r="14668" ht="23" customHeight="1">
      <x:c r="A14668" s="4" t="str">
        <x:v>Córdoba</x:v>
      </x:c>
      <x:c r="B14668" s="4" t="str">
        <x:v>2.º ESO</x:v>
      </x:c>
      <x:c r="C14668" s="4" t="str">
        <x:v>B</x:v>
      </x:c>
      <x:c r="D14668" s="13" t="str">
        <x:v>01121</x:v>
      </x:c>
      <x:c r="E14668" s="13" t="str">
        <x:v>01131</x:v>
      </x:c>
      <x:c r="F14668" s="4" t="str">
        <x:v>mediacion</x:v>
      </x:c>
      <x:c r="G14668" s="4"/>
      <x:c r="H14668" s="4"/>
    </x:row>
    <x:row r="14669" ht="23" customHeight="1">
      <x:c r="A14669" s="4" t="str">
        <x:v>Córdoba</x:v>
      </x:c>
      <x:c r="B14669" s="4" t="str">
        <x:v>2.º ESO</x:v>
      </x:c>
      <x:c r="C14669" s="4" t="str">
        <x:v>B</x:v>
      </x:c>
      <x:c r="D14669" s="13" t="str">
        <x:v>01122</x:v>
      </x:c>
      <x:c r="E14669" s="13" t="str">
        <x:v>01121</x:v>
      </x:c>
      <x:c r="F14669" s="4" t="str">
        <x:v>mediacion</x:v>
      </x:c>
      <x:c r="G14669" s="4"/>
      <x:c r="H14669" s="4"/>
    </x:row>
    <x:row r="14670" ht="23" customHeight="1">
      <x:c r="A14670" s="4" t="str">
        <x:v>Córdoba</x:v>
      </x:c>
      <x:c r="B14670" s="4" t="str">
        <x:v>2.º ESO</x:v>
      </x:c>
      <x:c r="C14670" s="4" t="str">
        <x:v>B</x:v>
      </x:c>
      <x:c r="D14670" s="13" t="str">
        <x:v>01123</x:v>
      </x:c>
      <x:c r="E14670" s="13" t="str">
        <x:v>01121</x:v>
      </x:c>
      <x:c r="F14670" s="4" t="str">
        <x:v>mediacion</x:v>
      </x:c>
      <x:c r="G14670" s="4"/>
      <x:c r="H14670" s="4"/>
    </x:row>
    <x:row r="14671" ht="23" customHeight="1">
      <x:c r="A14671" s="4" t="str">
        <x:v>Córdoba</x:v>
      </x:c>
      <x:c r="B14671" s="4" t="str">
        <x:v>2.º ESO</x:v>
      </x:c>
      <x:c r="C14671" s="4" t="str">
        <x:v>B</x:v>
      </x:c>
      <x:c r="D14671" s="13" t="str">
        <x:v>01125</x:v>
      </x:c>
      <x:c r="E14671" s="13" t="str">
        <x:v>01121</x:v>
      </x:c>
      <x:c r="F14671" s="4" t="str">
        <x:v>mediacion</x:v>
      </x:c>
      <x:c r="G14671" s="4"/>
      <x:c r="H14671" s="4"/>
    </x:row>
    <x:row r="14672" ht="23" customHeight="1">
      <x:c r="A14672" s="4" t="str">
        <x:v>Córdoba</x:v>
      </x:c>
      <x:c r="B14672" s="4" t="str">
        <x:v>2.º ESO</x:v>
      </x:c>
      <x:c r="C14672" s="4" t="str">
        <x:v>B</x:v>
      </x:c>
      <x:c r="D14672" s="13" t="str">
        <x:v>01126</x:v>
      </x:c>
      <x:c r="E14672" s="13" t="str">
        <x:v>01121</x:v>
      </x:c>
      <x:c r="F14672" s="4" t="str">
        <x:v>mediacion</x:v>
      </x:c>
      <x:c r="G14672" s="4"/>
      <x:c r="H14672" s="4"/>
    </x:row>
    <x:row r="14673" ht="23" customHeight="1">
      <x:c r="A14673" s="4" t="str">
        <x:v>Córdoba</x:v>
      </x:c>
      <x:c r="B14673" s="4" t="str">
        <x:v>2.º ESO</x:v>
      </x:c>
      <x:c r="C14673" s="4" t="str">
        <x:v>B</x:v>
      </x:c>
      <x:c r="D14673" s="13" t="str">
        <x:v>01128</x:v>
      </x:c>
      <x:c r="E14673" s="13" t="str">
        <x:v>01121</x:v>
      </x:c>
      <x:c r="F14673" s="4" t="str">
        <x:v>mediacion</x:v>
      </x:c>
      <x:c r="G14673" s="4"/>
      <x:c r="H14673" s="4"/>
    </x:row>
    <x:row r="14674" ht="23" customHeight="1">
      <x:c r="A14674" s="4" t="str">
        <x:v>Córdoba</x:v>
      </x:c>
      <x:c r="B14674" s="4" t="str">
        <x:v>2.º ESO</x:v>
      </x:c>
      <x:c r="C14674" s="4" t="str">
        <x:v>B</x:v>
      </x:c>
      <x:c r="D14674" s="13" t="str">
        <x:v>01128</x:v>
      </x:c>
      <x:c r="E14674" s="13" t="str">
        <x:v>01131</x:v>
      </x:c>
      <x:c r="F14674" s="4" t="str">
        <x:v>mediacion</x:v>
      </x:c>
      <x:c r="G14674" s="4"/>
      <x:c r="H14674" s="4"/>
    </x:row>
    <x:row r="14675" ht="23" customHeight="1">
      <x:c r="A14675" s="4" t="str">
        <x:v>Córdoba</x:v>
      </x:c>
      <x:c r="B14675" s="4" t="str">
        <x:v>2.º ESO</x:v>
      </x:c>
      <x:c r="C14675" s="4" t="str">
        <x:v>B</x:v>
      </x:c>
      <x:c r="D14675" s="13" t="str">
        <x:v>01129</x:v>
      </x:c>
      <x:c r="E14675" s="13" t="str">
        <x:v>01121</x:v>
      </x:c>
      <x:c r="F14675" s="4" t="str">
        <x:v>mediacion</x:v>
      </x:c>
      <x:c r="G14675" s="4"/>
      <x:c r="H14675" s="4"/>
    </x:row>
    <x:row r="14676" ht="23" customHeight="1">
      <x:c r="A14676" s="4" t="str">
        <x:v>Córdoba</x:v>
      </x:c>
      <x:c r="B14676" s="4" t="str">
        <x:v>2.º ESO</x:v>
      </x:c>
      <x:c r="C14676" s="4" t="str">
        <x:v>B</x:v>
      </x:c>
      <x:c r="D14676" s="13" t="str">
        <x:v>01132</x:v>
      </x:c>
      <x:c r="E14676" s="13" t="str">
        <x:v>01131</x:v>
      </x:c>
      <x:c r="F14676" s="4" t="str">
        <x:v>mediacion</x:v>
      </x:c>
      <x:c r="G14676" s="4"/>
      <x:c r="H14676" s="4"/>
    </x:row>
    <x:row r="14677" ht="23" customHeight="1">
      <x:c r="A14677" s="4" t="str">
        <x:v>Córdoba</x:v>
      </x:c>
      <x:c r="B14677" s="4" t="str">
        <x:v>2.º ESO</x:v>
      </x:c>
      <x:c r="C14677" s="4" t="str">
        <x:v>B</x:v>
      </x:c>
      <x:c r="D14677" s="13" t="str">
        <x:v>01134</x:v>
      </x:c>
      <x:c r="E14677" s="13" t="str">
        <x:v>01131</x:v>
      </x:c>
      <x:c r="F14677" s="4" t="str">
        <x:v>mediacion</x:v>
      </x:c>
      <x:c r="G14677" s="4"/>
      <x:c r="H14677" s="4"/>
    </x:row>
    <x:row r="14678" ht="23" customHeight="1">
      <x:c r="A14678" s="4" t="str">
        <x:v>Córdoba</x:v>
      </x:c>
      <x:c r="B14678" s="4" t="str">
        <x:v>2.º ESO</x:v>
      </x:c>
      <x:c r="C14678" s="4" t="str">
        <x:v>B</x:v>
      </x:c>
      <x:c r="D14678" s="13" t="str">
        <x:v>01135</x:v>
      </x:c>
      <x:c r="E14678" s="13" t="str">
        <x:v>01131</x:v>
      </x:c>
      <x:c r="F14678" s="4" t="str">
        <x:v>mediacion</x:v>
      </x:c>
      <x:c r="G14678" s="4"/>
      <x:c r="H14678" s="4"/>
    </x:row>
    <x:row r="14679" ht="23" customHeight="1">
      <x:c r="A14679" s="4" t="str">
        <x:v>Córdoba</x:v>
      </x:c>
      <x:c r="B14679" s="4" t="str">
        <x:v>2.º ESO</x:v>
      </x:c>
      <x:c r="C14679" s="4" t="str">
        <x:v>B</x:v>
      </x:c>
      <x:c r="D14679" s="13" t="str">
        <x:v>01135</x:v>
      </x:c>
      <x:c r="E14679" s="13" t="str">
        <x:v>01141</x:v>
      </x:c>
      <x:c r="F14679" s="4" t="str">
        <x:v>mediacion</x:v>
      </x:c>
      <x:c r="G14679" s="4"/>
      <x:c r="H14679" s="4"/>
    </x:row>
    <x:row r="14680" ht="23" customHeight="1">
      <x:c r="A14680" s="4" t="str">
        <x:v>Córdoba</x:v>
      </x:c>
      <x:c r="B14680" s="4" t="str">
        <x:v>2.º ESO</x:v>
      </x:c>
      <x:c r="C14680" s="4" t="str">
        <x:v>B</x:v>
      </x:c>
      <x:c r="D14680" s="13" t="str">
        <x:v>01137</x:v>
      </x:c>
      <x:c r="E14680" s="13" t="str">
        <x:v>01131</x:v>
      </x:c>
      <x:c r="F14680" s="4" t="str">
        <x:v>mediacion</x:v>
      </x:c>
      <x:c r="G14680" s="4"/>
      <x:c r="H14680" s="4"/>
    </x:row>
    <x:row r="14681" ht="23" customHeight="1">
      <x:c r="A14681" s="4" t="str">
        <x:v>Córdoba</x:v>
      </x:c>
      <x:c r="B14681" s="4" t="str">
        <x:v>2.º ESO</x:v>
      </x:c>
      <x:c r="C14681" s="4" t="str">
        <x:v>B</x:v>
      </x:c>
      <x:c r="D14681" s="13" t="str">
        <x:v>01138</x:v>
      </x:c>
      <x:c r="E14681" s="13" t="str">
        <x:v>01131</x:v>
      </x:c>
      <x:c r="F14681" s="4" t="str">
        <x:v>mediacion</x:v>
      </x:c>
      <x:c r="G14681" s="4"/>
      <x:c r="H14681" s="4"/>
    </x:row>
    <x:row r="14682" ht="23" customHeight="1">
      <x:c r="A14682" s="4" t="str">
        <x:v>Córdoba</x:v>
      </x:c>
      <x:c r="B14682" s="4" t="str">
        <x:v>2.º ESO</x:v>
      </x:c>
      <x:c r="C14682" s="4" t="str">
        <x:v>B</x:v>
      </x:c>
      <x:c r="D14682" s="13" t="str">
        <x:v>01140</x:v>
      </x:c>
      <x:c r="E14682" s="13" t="str">
        <x:v>01131</x:v>
      </x:c>
      <x:c r="F14682" s="4" t="str">
        <x:v>mediacion</x:v>
      </x:c>
      <x:c r="G14682" s="4"/>
      <x:c r="H14682" s="4"/>
    </x:row>
    <x:row r="14683" ht="23" customHeight="1">
      <x:c r="A14683" s="4" t="str">
        <x:v>Córdoba</x:v>
      </x:c>
      <x:c r="B14683" s="4" t="str">
        <x:v>2.º ESO</x:v>
      </x:c>
      <x:c r="C14683" s="4" t="str">
        <x:v>B</x:v>
      </x:c>
      <x:c r="D14683" s="13" t="str">
        <x:v>01142</x:v>
      </x:c>
      <x:c r="E14683" s="13" t="str">
        <x:v>01121</x:v>
      </x:c>
      <x:c r="F14683" s="4" t="str">
        <x:v>mediacion</x:v>
      </x:c>
      <x:c r="G14683" s="4"/>
      <x:c r="H14683" s="4"/>
    </x:row>
    <x:row r="14684" ht="23" customHeight="1">
      <x:c r="A14684" s="4" t="str">
        <x:v>Córdoba</x:v>
      </x:c>
      <x:c r="B14684" s="4" t="str">
        <x:v>2.º ESO</x:v>
      </x:c>
      <x:c r="C14684" s="4" t="str">
        <x:v>B</x:v>
      </x:c>
      <x:c r="D14684" s="13" t="str">
        <x:v>01143</x:v>
      </x:c>
      <x:c r="E14684" s="13" t="str">
        <x:v>01141</x:v>
      </x:c>
      <x:c r="F14684" s="4" t="str">
        <x:v>mediacion</x:v>
      </x:c>
      <x:c r="G14684" s="4"/>
      <x:c r="H14684" s="4"/>
    </x:row>
    <x:row r="14685" ht="23" customHeight="1">
      <x:c r="A14685" s="4" t="str">
        <x:v>Córdoba</x:v>
      </x:c>
      <x:c r="B14685" s="4" t="str">
        <x:v>2.º ESO</x:v>
      </x:c>
      <x:c r="C14685" s="4" t="str">
        <x:v>B</x:v>
      </x:c>
      <x:c r="D14685" s="13" t="str">
        <x:v>01144</x:v>
      </x:c>
      <x:c r="E14685" s="13" t="str">
        <x:v>01141</x:v>
      </x:c>
      <x:c r="F14685" s="4" t="str">
        <x:v>mediacion</x:v>
      </x:c>
      <x:c r="G14685" s="4"/>
      <x:c r="H14685" s="4"/>
    </x:row>
    <x:row r="14686" ht="23" customHeight="1">
      <x:c r="A14686" s="4" t="str">
        <x:v>Córdoba</x:v>
      </x:c>
      <x:c r="B14686" s="4" t="str">
        <x:v>2.º ESO</x:v>
      </x:c>
      <x:c r="C14686" s="4" t="str">
        <x:v>B</x:v>
      </x:c>
      <x:c r="D14686" s="13" t="str">
        <x:v>01146</x:v>
      </x:c>
      <x:c r="E14686" s="13" t="str">
        <x:v>01141</x:v>
      </x:c>
      <x:c r="F14686" s="4" t="str">
        <x:v>mediacion</x:v>
      </x:c>
      <x:c r="G14686" s="4"/>
      <x:c r="H14686" s="4"/>
    </x:row>
    <x:row r="14687" ht="23" customHeight="1">
      <x:c r="A14687" s="4" t="str">
        <x:v>Córdoba</x:v>
      </x:c>
      <x:c r="B14687" s="4" t="str">
        <x:v>2.º ESO</x:v>
      </x:c>
      <x:c r="C14687" s="4" t="str">
        <x:v>B</x:v>
      </x:c>
      <x:c r="D14687" s="13" t="str">
        <x:v>01147</x:v>
      </x:c>
      <x:c r="E14687" s="13" t="str">
        <x:v>01141</x:v>
      </x:c>
      <x:c r="F14687" s="4" t="str">
        <x:v>mediacion</x:v>
      </x:c>
      <x:c r="G14687" s="4"/>
      <x:c r="H14687" s="4"/>
    </x:row>
    <x:row r="14688" ht="23" customHeight="1">
      <x:c r="A14688" s="4" t="str">
        <x:v>Córdoba</x:v>
      </x:c>
      <x:c r="B14688" s="4" t="str">
        <x:v>2.º ESO</x:v>
      </x:c>
      <x:c r="C14688" s="4" t="str">
        <x:v>B</x:v>
      </x:c>
      <x:c r="D14688" s="13" t="str">
        <x:v>01122</x:v>
      </x:c>
      <x:c r="E14688" s="13" t="str">
        <x:v>01146</x:v>
      </x:c>
      <x:c r="F14688" s="4" t="str">
        <x:v>mediacion_negativa</x:v>
      </x:c>
      <x:c r="G14688" s="4"/>
      <x:c r="H14688" s="4"/>
    </x:row>
    <x:row r="14689" ht="23" customHeight="1">
      <x:c r="A14689" s="4" t="str">
        <x:v>Córdoba</x:v>
      </x:c>
      <x:c r="B14689" s="4" t="str">
        <x:v>2.º ESO</x:v>
      </x:c>
      <x:c r="C14689" s="4" t="str">
        <x:v>B</x:v>
      </x:c>
      <x:c r="D14689" s="13" t="str">
        <x:v>01123</x:v>
      </x:c>
      <x:c r="E14689" s="13" t="str">
        <x:v>01144</x:v>
      </x:c>
      <x:c r="F14689" s="4" t="str">
        <x:v>mediacion_negativa</x:v>
      </x:c>
      <x:c r="G14689" s="4"/>
      <x:c r="H14689" s="4"/>
    </x:row>
    <x:row r="14690" ht="23" customHeight="1">
      <x:c r="A14690" s="4" t="str">
        <x:v>Córdoba</x:v>
      </x:c>
      <x:c r="B14690" s="4" t="str">
        <x:v>2.º ESO</x:v>
      </x:c>
      <x:c r="C14690" s="4" t="str">
        <x:v>B</x:v>
      </x:c>
      <x:c r="D14690" s="13" t="str">
        <x:v>01124</x:v>
      </x:c>
      <x:c r="E14690" s="13" t="str">
        <x:v>01146</x:v>
      </x:c>
      <x:c r="F14690" s="4" t="str">
        <x:v>mediacion_negativa</x:v>
      </x:c>
      <x:c r="G14690" s="4"/>
      <x:c r="H14690" s="4"/>
    </x:row>
    <x:row r="14691" ht="23" customHeight="1">
      <x:c r="A14691" s="4" t="str">
        <x:v>Córdoba</x:v>
      </x:c>
      <x:c r="B14691" s="4" t="str">
        <x:v>2.º ESO</x:v>
      </x:c>
      <x:c r="C14691" s="4" t="str">
        <x:v>B</x:v>
      </x:c>
      <x:c r="D14691" s="13" t="str">
        <x:v>01126</x:v>
      </x:c>
      <x:c r="E14691" s="13" t="str">
        <x:v>01146</x:v>
      </x:c>
      <x:c r="F14691" s="4" t="str">
        <x:v>mediacion_negativa</x:v>
      </x:c>
      <x:c r="G14691" s="4"/>
      <x:c r="H14691" s="4"/>
    </x:row>
    <x:row r="14692" ht="23" customHeight="1">
      <x:c r="A14692" s="4" t="str">
        <x:v>Córdoba</x:v>
      </x:c>
      <x:c r="B14692" s="4" t="str">
        <x:v>2.º ESO</x:v>
      </x:c>
      <x:c r="C14692" s="4" t="str">
        <x:v>B</x:v>
      </x:c>
      <x:c r="D14692" s="13" t="str">
        <x:v>01127</x:v>
      </x:c>
      <x:c r="E14692" s="13" t="str">
        <x:v>01144</x:v>
      </x:c>
      <x:c r="F14692" s="4" t="str">
        <x:v>mediacion_negativa</x:v>
      </x:c>
      <x:c r="G14692" s="4"/>
      <x:c r="H14692" s="4"/>
    </x:row>
    <x:row r="14693" ht="23" customHeight="1">
      <x:c r="A14693" s="4" t="str">
        <x:v>Córdoba</x:v>
      </x:c>
      <x:c r="B14693" s="4" t="str">
        <x:v>2.º ESO</x:v>
      </x:c>
      <x:c r="C14693" s="4" t="str">
        <x:v>B</x:v>
      </x:c>
      <x:c r="D14693" s="13" t="str">
        <x:v>01128</x:v>
      </x:c>
      <x:c r="E14693" s="13" t="str">
        <x:v>01146</x:v>
      </x:c>
      <x:c r="F14693" s="4" t="str">
        <x:v>mediacion_negativa</x:v>
      </x:c>
      <x:c r="G14693" s="4"/>
      <x:c r="H14693" s="4"/>
    </x:row>
    <x:row r="14694" ht="23" customHeight="1">
      <x:c r="A14694" s="4" t="str">
        <x:v>Córdoba</x:v>
      </x:c>
      <x:c r="B14694" s="4" t="str">
        <x:v>2.º ESO</x:v>
      </x:c>
      <x:c r="C14694" s="4" t="str">
        <x:v>B</x:v>
      </x:c>
      <x:c r="D14694" s="13" t="str">
        <x:v>01130</x:v>
      </x:c>
      <x:c r="E14694" s="13" t="str">
        <x:v>01146</x:v>
      </x:c>
      <x:c r="F14694" s="4" t="str">
        <x:v>mediacion_negativa</x:v>
      </x:c>
      <x:c r="G14694" s="4"/>
      <x:c r="H14694" s="4"/>
    </x:row>
    <x:row r="14695" ht="23" customHeight="1">
      <x:c r="A14695" s="4" t="str">
        <x:v>Córdoba</x:v>
      </x:c>
      <x:c r="B14695" s="4" t="str">
        <x:v>2.º ESO</x:v>
      </x:c>
      <x:c r="C14695" s="4" t="str">
        <x:v>B</x:v>
      </x:c>
      <x:c r="D14695" s="13" t="str">
        <x:v>01131</x:v>
      </x:c>
      <x:c r="E14695" s="13" t="str">
        <x:v>01144</x:v>
      </x:c>
      <x:c r="F14695" s="4" t="str">
        <x:v>mediacion_negativa</x:v>
      </x:c>
      <x:c r="G14695" s="4"/>
      <x:c r="H14695" s="4"/>
    </x:row>
    <x:row r="14696" ht="23" customHeight="1">
      <x:c r="A14696" s="4" t="str">
        <x:v>Córdoba</x:v>
      </x:c>
      <x:c r="B14696" s="4" t="str">
        <x:v>2.º ESO</x:v>
      </x:c>
      <x:c r="C14696" s="4" t="str">
        <x:v>B</x:v>
      </x:c>
      <x:c r="D14696" s="13" t="str">
        <x:v>01132</x:v>
      </x:c>
      <x:c r="E14696" s="13" t="str">
        <x:v>01146</x:v>
      </x:c>
      <x:c r="F14696" s="4" t="str">
        <x:v>mediacion_negativa</x:v>
      </x:c>
      <x:c r="G14696" s="4"/>
      <x:c r="H14696" s="4"/>
    </x:row>
    <x:row r="14697" ht="23" customHeight="1">
      <x:c r="A14697" s="4" t="str">
        <x:v>Córdoba</x:v>
      </x:c>
      <x:c r="B14697" s="4" t="str">
        <x:v>2.º ESO</x:v>
      </x:c>
      <x:c r="C14697" s="4" t="str">
        <x:v>B</x:v>
      </x:c>
      <x:c r="D14697" s="13" t="str">
        <x:v>01134</x:v>
      </x:c>
      <x:c r="E14697" s="13" t="str">
        <x:v>01146</x:v>
      </x:c>
      <x:c r="F14697" s="4" t="str">
        <x:v>mediacion_negativa</x:v>
      </x:c>
      <x:c r="G14697" s="4"/>
      <x:c r="H14697" s="4"/>
    </x:row>
    <x:row r="14698" ht="23" customHeight="1">
      <x:c r="A14698" s="4" t="str">
        <x:v>Córdoba</x:v>
      </x:c>
      <x:c r="B14698" s="4" t="str">
        <x:v>2.º ESO</x:v>
      </x:c>
      <x:c r="C14698" s="4" t="str">
        <x:v>B</x:v>
      </x:c>
      <x:c r="D14698" s="13" t="str">
        <x:v>01135</x:v>
      </x:c>
      <x:c r="E14698" s="13" t="str">
        <x:v>01144</x:v>
      </x:c>
      <x:c r="F14698" s="4" t="str">
        <x:v>mediacion_negativa</x:v>
      </x:c>
      <x:c r="G14698" s="4"/>
      <x:c r="H14698" s="4"/>
    </x:row>
    <x:row r="14699" ht="23" customHeight="1">
      <x:c r="A14699" s="4" t="str">
        <x:v>Córdoba</x:v>
      </x:c>
      <x:c r="B14699" s="4" t="str">
        <x:v>2.º ESO</x:v>
      </x:c>
      <x:c r="C14699" s="4" t="str">
        <x:v>B</x:v>
      </x:c>
      <x:c r="D14699" s="13" t="str">
        <x:v>01136</x:v>
      </x:c>
      <x:c r="E14699" s="13" t="str">
        <x:v>01146</x:v>
      </x:c>
      <x:c r="F14699" s="4" t="str">
        <x:v>mediacion_negativa</x:v>
      </x:c>
      <x:c r="G14699" s="4"/>
      <x:c r="H14699" s="4"/>
    </x:row>
    <x:row r="14700" ht="23" customHeight="1">
      <x:c r="A14700" s="4" t="str">
        <x:v>Córdoba</x:v>
      </x:c>
      <x:c r="B14700" s="4" t="str">
        <x:v>2.º ESO</x:v>
      </x:c>
      <x:c r="C14700" s="4" t="str">
        <x:v>B</x:v>
      </x:c>
      <x:c r="D14700" s="13" t="str">
        <x:v>01138</x:v>
      </x:c>
      <x:c r="E14700" s="13" t="str">
        <x:v>01146</x:v>
      </x:c>
      <x:c r="F14700" s="4" t="str">
        <x:v>mediacion_negativa</x:v>
      </x:c>
      <x:c r="G14700" s="4"/>
      <x:c r="H14700" s="4"/>
    </x:row>
    <x:row r="14701" ht="23" customHeight="1">
      <x:c r="A14701" s="4" t="str">
        <x:v>Córdoba</x:v>
      </x:c>
      <x:c r="B14701" s="4" t="str">
        <x:v>2.º ESO</x:v>
      </x:c>
      <x:c r="C14701" s="4" t="str">
        <x:v>B</x:v>
      </x:c>
      <x:c r="D14701" s="13" t="str">
        <x:v>01139</x:v>
      </x:c>
      <x:c r="E14701" s="13" t="str">
        <x:v>01144</x:v>
      </x:c>
      <x:c r="F14701" s="4" t="str">
        <x:v>mediacion_negativa</x:v>
      </x:c>
      <x:c r="G14701" s="4"/>
      <x:c r="H14701" s="4"/>
    </x:row>
    <x:row r="14702" ht="23" customHeight="1">
      <x:c r="A14702" s="4" t="str">
        <x:v>Córdoba</x:v>
      </x:c>
      <x:c r="B14702" s="4" t="str">
        <x:v>2.º ESO</x:v>
      </x:c>
      <x:c r="C14702" s="4" t="str">
        <x:v>B</x:v>
      </x:c>
      <x:c r="D14702" s="13" t="str">
        <x:v>01140</x:v>
      </x:c>
      <x:c r="E14702" s="13" t="str">
        <x:v>01146</x:v>
      </x:c>
      <x:c r="F14702" s="4" t="str">
        <x:v>mediacion_negativa</x:v>
      </x:c>
      <x:c r="G14702" s="4"/>
      <x:c r="H14702" s="4"/>
    </x:row>
    <x:row r="14703" ht="23" customHeight="1">
      <x:c r="A14703" s="4" t="str">
        <x:v>Córdoba</x:v>
      </x:c>
      <x:c r="B14703" s="4" t="str">
        <x:v>2.º ESO</x:v>
      </x:c>
      <x:c r="C14703" s="4" t="str">
        <x:v>B</x:v>
      </x:c>
      <x:c r="D14703" s="13" t="str">
        <x:v>01142</x:v>
      </x:c>
      <x:c r="E14703" s="13" t="str">
        <x:v>01146</x:v>
      </x:c>
      <x:c r="F14703" s="4" t="str">
        <x:v>mediacion_negativa</x:v>
      </x:c>
      <x:c r="G14703" s="4"/>
      <x:c r="H14703" s="4"/>
    </x:row>
    <x:row r="14704" ht="23" customHeight="1">
      <x:c r="A14704" s="4" t="str">
        <x:v>Córdoba</x:v>
      </x:c>
      <x:c r="B14704" s="4" t="str">
        <x:v>2.º ESO</x:v>
      </x:c>
      <x:c r="C14704" s="4" t="str">
        <x:v>B</x:v>
      </x:c>
      <x:c r="D14704" s="13" t="str">
        <x:v>01143</x:v>
      </x:c>
      <x:c r="E14704" s="13" t="str">
        <x:v>01144</x:v>
      </x:c>
      <x:c r="F14704" s="4" t="str">
        <x:v>mediacion_negativa</x:v>
      </x:c>
      <x:c r="G14704" s="4"/>
      <x:c r="H14704" s="4"/>
    </x:row>
    <x:row r="14705" ht="23" customHeight="1">
      <x:c r="A14705" s="4" t="str">
        <x:v>Córdoba</x:v>
      </x:c>
      <x:c r="B14705" s="4" t="str">
        <x:v>2.º ESO</x:v>
      </x:c>
      <x:c r="C14705" s="4" t="str">
        <x:v>B</x:v>
      </x:c>
      <x:c r="D14705" s="13" t="str">
        <x:v>01144</x:v>
      </x:c>
      <x:c r="E14705" s="13" t="str">
        <x:v>01146</x:v>
      </x:c>
      <x:c r="F14705" s="4" t="str">
        <x:v>mediacion_negativa</x:v>
      </x:c>
      <x:c r="G14705" s="4"/>
      <x:c r="H14705" s="4"/>
    </x:row>
    <x:row r="14706" ht="23" customHeight="1">
      <x:c r="A14706" s="4" t="str">
        <x:v>Córdoba</x:v>
      </x:c>
      <x:c r="B14706" s="4" t="str">
        <x:v>2.º ESO</x:v>
      </x:c>
      <x:c r="C14706" s="4" t="str">
        <x:v>B</x:v>
      </x:c>
      <x:c r="D14706" s="13" t="str">
        <x:v>01147</x:v>
      </x:c>
      <x:c r="E14706" s="13" t="str">
        <x:v>01144</x:v>
      </x:c>
      <x:c r="F14706" s="4" t="str">
        <x:v>mediacion_negativa</x:v>
      </x:c>
      <x:c r="G14706" s="4"/>
      <x:c r="H14706" s="4"/>
    </x:row>
    <x:row r="14707" ht="23" customHeight="1">
      <x:c r="A14707" s="4" t="str">
        <x:v>Córdoba</x:v>
      </x:c>
      <x:c r="B14707" s="4" t="str">
        <x:v>2.º ESO</x:v>
      </x:c>
      <x:c r="C14707" s="4" t="str">
        <x:v>B</x:v>
      </x:c>
      <x:c r="D14707" s="13" t="str">
        <x:v>01148</x:v>
      </x:c>
      <x:c r="E14707" s="13" t="str">
        <x:v>01146</x:v>
      </x:c>
      <x:c r="F14707" s="4" t="str">
        <x:v>mediacion_negativa</x:v>
      </x:c>
      <x:c r="G14707" s="4"/>
      <x:c r="H14707" s="4"/>
    </x:row>
    <x:row r="14708" ht="23" customHeight="1">
      <x:c r="A14708" s="4" t="str">
        <x:v>Córdoba</x:v>
      </x:c>
      <x:c r="B14708" s="4" t="str">
        <x:v>2.º ESO</x:v>
      </x:c>
      <x:c r="C14708" s="4" t="str">
        <x:v>B</x:v>
      </x:c>
      <x:c r="D14708" s="13" t="str">
        <x:v>01121</x:v>
      </x:c>
      <x:c r="E14708" s="13" t="str">
        <x:v>01146</x:v>
      </x:c>
      <x:c r="F14708" s="4" t="str">
        <x:v>bullying</x:v>
      </x:c>
      <x:c r="G14708" s="4"/>
      <x:c r="H14708" s="4"/>
    </x:row>
    <x:row r="14709" ht="23" customHeight="1">
      <x:c r="A14709" s="4" t="str">
        <x:v>Córdoba</x:v>
      </x:c>
      <x:c r="B14709" s="4" t="str">
        <x:v>2.º ESO</x:v>
      </x:c>
      <x:c r="C14709" s="4" t="str">
        <x:v>B</x:v>
      </x:c>
      <x:c r="D14709" s="13" t="str">
        <x:v>01122</x:v>
      </x:c>
      <x:c r="E14709" s="13" t="str">
        <x:v>01146</x:v>
      </x:c>
      <x:c r="F14709" s="4" t="str">
        <x:v>bullying</x:v>
      </x:c>
      <x:c r="G14709" s="4"/>
      <x:c r="H14709" s="4"/>
    </x:row>
    <x:row r="14710" ht="23" customHeight="1">
      <x:c r="A14710" s="4" t="str">
        <x:v>Córdoba</x:v>
      </x:c>
      <x:c r="B14710" s="4" t="str">
        <x:v>2.º ESO</x:v>
      </x:c>
      <x:c r="C14710" s="4" t="str">
        <x:v>B</x:v>
      </x:c>
      <x:c r="D14710" s="13" t="str">
        <x:v>01123</x:v>
      </x:c>
      <x:c r="E14710" s="13" t="str">
        <x:v>01146</x:v>
      </x:c>
      <x:c r="F14710" s="4" t="str">
        <x:v>bullying</x:v>
      </x:c>
      <x:c r="G14710" s="4"/>
      <x:c r="H14710" s="4"/>
    </x:row>
    <x:row r="14711" ht="23" customHeight="1">
      <x:c r="A14711" s="4" t="str">
        <x:v>Córdoba</x:v>
      </x:c>
      <x:c r="B14711" s="4" t="str">
        <x:v>2.º ESO</x:v>
      </x:c>
      <x:c r="C14711" s="4" t="str">
        <x:v>B</x:v>
      </x:c>
      <x:c r="D14711" s="13" t="str">
        <x:v>01147</x:v>
      </x:c>
      <x:c r="E14711" s="13" t="str">
        <x:v>01144</x:v>
      </x:c>
      <x:c r="F14711" s="4" t="str">
        <x:v>bullying</x:v>
      </x:c>
      <x:c r="G14711" s="4"/>
      <x:c r="H14711" s="4"/>
    </x:row>
    <x:row r="14712" ht="23" customHeight="1">
      <x:c r="A14712" s="4" t="str">
        <x:v>Córdoba</x:v>
      </x:c>
      <x:c r="B14712" s="4" t="str">
        <x:v>2.º ESO</x:v>
      </x:c>
      <x:c r="C14712" s="4" t="str">
        <x:v>B</x:v>
      </x:c>
      <x:c r="D14712" s="13" t="str">
        <x:v>01148</x:v>
      </x:c>
      <x:c r="E14712" s="13" t="str">
        <x:v>01144</x:v>
      </x:c>
      <x:c r="F14712" s="4" t="str">
        <x:v>bullying</x:v>
      </x:c>
      <x:c r="G14712" s="4"/>
      <x:c r="H14712" s="4"/>
    </x:row>
    <x:row r="14713" ht="23" customHeight="1">
      <x:c r="A14713" s="4" t="str">
        <x:v>Córdoba</x:v>
      </x:c>
      <x:c r="B14713" s="4" t="str">
        <x:v>2.º ESO</x:v>
      </x:c>
      <x:c r="C14713" s="4" t="str">
        <x:v>B</x:v>
      </x:c>
      <x:c r="D14713" s="13" t="str">
        <x:v>01121</x:v>
      </x:c>
      <x:c r="E14713" s="13" t="str">
        <x:v>01122</x:v>
      </x:c>
      <x:c r="F14713" s="4" t="str">
        <x:v>prediccion_amistad</x:v>
      </x:c>
      <x:c r="G14713" s="4"/>
      <x:c r="H14713" s="4" t="n">
        <x:f>COUNTIFS(Relaciones!$D$14495:$D$14862,E14713,Relaciones!$E$14495:$E$14862,D14713,Relaciones!$F$14495:$F$14862,"amistad")</x:f>
        <x:v>1</x:v>
      </x:c>
    </x:row>
    <x:row r="14714" ht="23" customHeight="1">
      <x:c r="A14714" s="4" t="str">
        <x:v>Córdoba</x:v>
      </x:c>
      <x:c r="B14714" s="4" t="str">
        <x:v>2.º ESO</x:v>
      </x:c>
      <x:c r="C14714" s="4" t="str">
        <x:v>B</x:v>
      </x:c>
      <x:c r="D14714" s="13" t="str">
        <x:v>01121</x:v>
      </x:c>
      <x:c r="E14714" s="13" t="str">
        <x:v>01123</x:v>
      </x:c>
      <x:c r="F14714" s="4" t="str">
        <x:v>prediccion_amistad</x:v>
      </x:c>
      <x:c r="G14714" s="4"/>
      <x:c r="H14714" s="4" t="n">
        <x:f>COUNTIFS(Relaciones!$D$14495:$D$14862,E14714,Relaciones!$E$14495:$E$14862,D14714,Relaciones!$F$14495:$F$14862,"amistad")</x:f>
        <x:v>1</x:v>
      </x:c>
    </x:row>
    <x:row r="14715" ht="23" customHeight="1">
      <x:c r="A14715" s="4" t="str">
        <x:v>Córdoba</x:v>
      </x:c>
      <x:c r="B14715" s="4" t="str">
        <x:v>2.º ESO</x:v>
      </x:c>
      <x:c r="C14715" s="4" t="str">
        <x:v>B</x:v>
      </x:c>
      <x:c r="D14715" s="13" t="str">
        <x:v>01121</x:v>
      </x:c>
      <x:c r="E14715" s="13" t="str">
        <x:v>01125</x:v>
      </x:c>
      <x:c r="F14715" s="4" t="str">
        <x:v>prediccion_amistad</x:v>
      </x:c>
      <x:c r="G14715" s="4"/>
      <x:c r="H14715" s="4" t="n">
        <x:f>COUNTIFS(Relaciones!$D$14495:$D$14862,E14715,Relaciones!$E$14495:$E$14862,D14715,Relaciones!$F$14495:$F$14862,"amistad")</x:f>
        <x:v>1</x:v>
      </x:c>
    </x:row>
    <x:row r="14716" ht="23" customHeight="1">
      <x:c r="A14716" s="4" t="str">
        <x:v>Córdoba</x:v>
      </x:c>
      <x:c r="B14716" s="4" t="str">
        <x:v>2.º ESO</x:v>
      </x:c>
      <x:c r="C14716" s="4" t="str">
        <x:v>B</x:v>
      </x:c>
      <x:c r="D14716" s="13" t="str">
        <x:v>01121</x:v>
      </x:c>
      <x:c r="E14716" s="13" t="str">
        <x:v>01126</x:v>
      </x:c>
      <x:c r="F14716" s="4" t="str">
        <x:v>prediccion_amistad</x:v>
      </x:c>
      <x:c r="G14716" s="4"/>
      <x:c r="H14716" s="4" t="n">
        <x:f>COUNTIFS(Relaciones!$D$14495:$D$14862,E14716,Relaciones!$E$14495:$E$14862,D14716,Relaciones!$F$14495:$F$14862,"amistad")</x:f>
        <x:v>1</x:v>
      </x:c>
    </x:row>
    <x:row r="14717" ht="23" customHeight="1">
      <x:c r="A14717" s="4" t="str">
        <x:v>Córdoba</x:v>
      </x:c>
      <x:c r="B14717" s="4" t="str">
        <x:v>2.º ESO</x:v>
      </x:c>
      <x:c r="C14717" s="4" t="str">
        <x:v>B</x:v>
      </x:c>
      <x:c r="D14717" s="13" t="str">
        <x:v>01121</x:v>
      </x:c>
      <x:c r="E14717" s="13" t="str">
        <x:v>01127</x:v>
      </x:c>
      <x:c r="F14717" s="4" t="str">
        <x:v>prediccion_amistad</x:v>
      </x:c>
      <x:c r="G14717" s="4"/>
      <x:c r="H14717" s="4" t="n">
        <x:f>COUNTIFS(Relaciones!$D$14495:$D$14862,E14717,Relaciones!$E$14495:$E$14862,D14717,Relaciones!$F$14495:$F$14862,"amistad")</x:f>
        <x:v>1</x:v>
      </x:c>
    </x:row>
    <x:row r="14718" ht="23" customHeight="1">
      <x:c r="A14718" s="4" t="str">
        <x:v>Córdoba</x:v>
      </x:c>
      <x:c r="B14718" s="4" t="str">
        <x:v>2.º ESO</x:v>
      </x:c>
      <x:c r="C14718" s="4" t="str">
        <x:v>B</x:v>
      </x:c>
      <x:c r="D14718" s="13" t="str">
        <x:v>01121</x:v>
      </x:c>
      <x:c r="E14718" s="13" t="str">
        <x:v>01129</x:v>
      </x:c>
      <x:c r="F14718" s="4" t="str">
        <x:v>prediccion_amistad</x:v>
      </x:c>
      <x:c r="G14718" s="4"/>
      <x:c r="H14718" s="4" t="n">
        <x:f>COUNTIFS(Relaciones!$D$14495:$D$14862,E14718,Relaciones!$E$14495:$E$14862,D14718,Relaciones!$F$14495:$F$14862,"amistad")</x:f>
        <x:v>1</x:v>
      </x:c>
    </x:row>
    <x:row r="14719" ht="23" customHeight="1">
      <x:c r="A14719" s="4" t="str">
        <x:v>Córdoba</x:v>
      </x:c>
      <x:c r="B14719" s="4" t="str">
        <x:v>2.º ESO</x:v>
      </x:c>
      <x:c r="C14719" s="4" t="str">
        <x:v>B</x:v>
      </x:c>
      <x:c r="D14719" s="13" t="str">
        <x:v>01121</x:v>
      </x:c>
      <x:c r="E14719" s="13" t="str">
        <x:v>01130</x:v>
      </x:c>
      <x:c r="F14719" s="4" t="str">
        <x:v>prediccion_amistad</x:v>
      </x:c>
      <x:c r="G14719" s="4"/>
      <x:c r="H14719" s="4" t="n">
        <x:f>COUNTIFS(Relaciones!$D$14495:$D$14862,E14719,Relaciones!$E$14495:$E$14862,D14719,Relaciones!$F$14495:$F$14862,"amistad")</x:f>
        <x:v>1</x:v>
      </x:c>
    </x:row>
    <x:row r="14720" ht="23" customHeight="1">
      <x:c r="A14720" s="4" t="str">
        <x:v>Córdoba</x:v>
      </x:c>
      <x:c r="B14720" s="4" t="str">
        <x:v>2.º ESO</x:v>
      </x:c>
      <x:c r="C14720" s="4" t="str">
        <x:v>B</x:v>
      </x:c>
      <x:c r="D14720" s="13" t="str">
        <x:v>01121</x:v>
      </x:c>
      <x:c r="E14720" s="13" t="str">
        <x:v>01131</x:v>
      </x:c>
      <x:c r="F14720" s="4" t="str">
        <x:v>prediccion_amistad</x:v>
      </x:c>
      <x:c r="G14720" s="4"/>
      <x:c r="H14720" s="4" t="n">
        <x:f>COUNTIFS(Relaciones!$D$14495:$D$14862,E14720,Relaciones!$E$14495:$E$14862,D14720,Relaciones!$F$14495:$F$14862,"amistad")</x:f>
        <x:v>1</x:v>
      </x:c>
    </x:row>
    <x:row r="14721" ht="23" customHeight="1">
      <x:c r="A14721" s="4" t="str">
        <x:v>Córdoba</x:v>
      </x:c>
      <x:c r="B14721" s="4" t="str">
        <x:v>2.º ESO</x:v>
      </x:c>
      <x:c r="C14721" s="4" t="str">
        <x:v>B</x:v>
      </x:c>
      <x:c r="D14721" s="13" t="str">
        <x:v>01121</x:v>
      </x:c>
      <x:c r="E14721" s="13" t="str">
        <x:v>01133</x:v>
      </x:c>
      <x:c r="F14721" s="4" t="str">
        <x:v>prediccion_amistad</x:v>
      </x:c>
      <x:c r="G14721" s="4"/>
      <x:c r="H14721" s="4" t="n">
        <x:f>COUNTIFS(Relaciones!$D$14495:$D$14862,E14721,Relaciones!$E$14495:$E$14862,D14721,Relaciones!$F$14495:$F$14862,"amistad")</x:f>
        <x:v>1</x:v>
      </x:c>
    </x:row>
    <x:row r="14722" ht="23" customHeight="1">
      <x:c r="A14722" s="4" t="str">
        <x:v>Córdoba</x:v>
      </x:c>
      <x:c r="B14722" s="4" t="str">
        <x:v>2.º ESO</x:v>
      </x:c>
      <x:c r="C14722" s="4" t="str">
        <x:v>B</x:v>
      </x:c>
      <x:c r="D14722" s="13" t="str">
        <x:v>01121</x:v>
      </x:c>
      <x:c r="E14722" s="13" t="str">
        <x:v>01134</x:v>
      </x:c>
      <x:c r="F14722" s="4" t="str">
        <x:v>prediccion_amistad</x:v>
      </x:c>
      <x:c r="G14722" s="4"/>
      <x:c r="H14722" s="4" t="n">
        <x:f>COUNTIFS(Relaciones!$D$14495:$D$14862,E14722,Relaciones!$E$14495:$E$14862,D14722,Relaciones!$F$14495:$F$14862,"amistad")</x:f>
        <x:v>1</x:v>
      </x:c>
    </x:row>
    <x:row r="14723" ht="23" customHeight="1">
      <x:c r="A14723" s="4" t="str">
        <x:v>Córdoba</x:v>
      </x:c>
      <x:c r="B14723" s="4" t="str">
        <x:v>2.º ESO</x:v>
      </x:c>
      <x:c r="C14723" s="4" t="str">
        <x:v>B</x:v>
      </x:c>
      <x:c r="D14723" s="13" t="str">
        <x:v>01121</x:v>
      </x:c>
      <x:c r="E14723" s="13" t="str">
        <x:v>01135</x:v>
      </x:c>
      <x:c r="F14723" s="4" t="str">
        <x:v>prediccion_amistad</x:v>
      </x:c>
      <x:c r="G14723" s="4"/>
      <x:c r="H14723" s="4" t="n">
        <x:f>COUNTIFS(Relaciones!$D$14495:$D$14862,E14723,Relaciones!$E$14495:$E$14862,D14723,Relaciones!$F$14495:$F$14862,"amistad")</x:f>
        <x:v>1</x:v>
      </x:c>
    </x:row>
    <x:row r="14724" ht="23" customHeight="1">
      <x:c r="A14724" s="4" t="str">
        <x:v>Córdoba</x:v>
      </x:c>
      <x:c r="B14724" s="4" t="str">
        <x:v>2.º ESO</x:v>
      </x:c>
      <x:c r="C14724" s="4" t="str">
        <x:v>B</x:v>
      </x:c>
      <x:c r="D14724" s="13" t="str">
        <x:v>01121</x:v>
      </x:c>
      <x:c r="E14724" s="13" t="str">
        <x:v>01137</x:v>
      </x:c>
      <x:c r="F14724" s="4" t="str">
        <x:v>prediccion_amistad</x:v>
      </x:c>
      <x:c r="G14724" s="4"/>
      <x:c r="H14724" s="4" t="n">
        <x:f>COUNTIFS(Relaciones!$D$14495:$D$14862,E14724,Relaciones!$E$14495:$E$14862,D14724,Relaciones!$F$14495:$F$14862,"amistad")</x:f>
        <x:v>1</x:v>
      </x:c>
    </x:row>
    <x:row r="14725" ht="23" customHeight="1">
      <x:c r="A14725" s="4" t="str">
        <x:v>Córdoba</x:v>
      </x:c>
      <x:c r="B14725" s="4" t="str">
        <x:v>2.º ESO</x:v>
      </x:c>
      <x:c r="C14725" s="4" t="str">
        <x:v>B</x:v>
      </x:c>
      <x:c r="D14725" s="13" t="str">
        <x:v>01122</x:v>
      </x:c>
      <x:c r="E14725" s="13" t="str">
        <x:v>01121</x:v>
      </x:c>
      <x:c r="F14725" s="4" t="str">
        <x:v>prediccion_amistad</x:v>
      </x:c>
      <x:c r="G14725" s="4"/>
      <x:c r="H14725" s="4" t="n">
        <x:f>COUNTIFS(Relaciones!$D$14495:$D$14862,E14725,Relaciones!$E$14495:$E$14862,D14725,Relaciones!$F$14495:$F$14862,"amistad")</x:f>
        <x:v>1</x:v>
      </x:c>
    </x:row>
    <x:row r="14726" ht="23" customHeight="1">
      <x:c r="A14726" s="4" t="str">
        <x:v>Córdoba</x:v>
      </x:c>
      <x:c r="B14726" s="4" t="str">
        <x:v>2.º ESO</x:v>
      </x:c>
      <x:c r="C14726" s="4" t="str">
        <x:v>B</x:v>
      </x:c>
      <x:c r="D14726" s="13" t="str">
        <x:v>01122</x:v>
      </x:c>
      <x:c r="E14726" s="13" t="str">
        <x:v>01124</x:v>
      </x:c>
      <x:c r="F14726" s="4" t="str">
        <x:v>prediccion_amistad</x:v>
      </x:c>
      <x:c r="G14726" s="4"/>
      <x:c r="H14726" s="4" t="n">
        <x:f>COUNTIFS(Relaciones!$D$14495:$D$14862,E14726,Relaciones!$E$14495:$E$14862,D14726,Relaciones!$F$14495:$F$14862,"amistad")</x:f>
        <x:v>1</x:v>
      </x:c>
    </x:row>
    <x:row r="14727" ht="23" customHeight="1">
      <x:c r="A14727" s="4" t="str">
        <x:v>Córdoba</x:v>
      </x:c>
      <x:c r="B14727" s="4" t="str">
        <x:v>2.º ESO</x:v>
      </x:c>
      <x:c r="C14727" s="4" t="str">
        <x:v>B</x:v>
      </x:c>
      <x:c r="D14727" s="13" t="str">
        <x:v>01122</x:v>
      </x:c>
      <x:c r="E14727" s="13" t="str">
        <x:v>01127</x:v>
      </x:c>
      <x:c r="F14727" s="4" t="str">
        <x:v>prediccion_amistad</x:v>
      </x:c>
      <x:c r="G14727" s="4"/>
      <x:c r="H14727" s="4" t="n">
        <x:f>COUNTIFS(Relaciones!$D$14495:$D$14862,E14727,Relaciones!$E$14495:$E$14862,D14727,Relaciones!$F$14495:$F$14862,"amistad")</x:f>
        <x:v>0</x:v>
      </x:c>
    </x:row>
    <x:row r="14728" ht="23" customHeight="1">
      <x:c r="A14728" s="4" t="str">
        <x:v>Córdoba</x:v>
      </x:c>
      <x:c r="B14728" s="4" t="str">
        <x:v>2.º ESO</x:v>
      </x:c>
      <x:c r="C14728" s="4" t="str">
        <x:v>B</x:v>
      </x:c>
      <x:c r="D14728" s="13" t="str">
        <x:v>01122</x:v>
      </x:c>
      <x:c r="E14728" s="13" t="str">
        <x:v>01130</x:v>
      </x:c>
      <x:c r="F14728" s="4" t="str">
        <x:v>prediccion_amistad</x:v>
      </x:c>
      <x:c r="G14728" s="4"/>
      <x:c r="H14728" s="4" t="n">
        <x:f>COUNTIFS(Relaciones!$D$14495:$D$14862,E14728,Relaciones!$E$14495:$E$14862,D14728,Relaciones!$F$14495:$F$14862,"amistad")</x:f>
        <x:v>1</x:v>
      </x:c>
    </x:row>
    <x:row r="14729" ht="23" customHeight="1">
      <x:c r="A14729" s="4" t="str">
        <x:v>Córdoba</x:v>
      </x:c>
      <x:c r="B14729" s="4" t="str">
        <x:v>2.º ESO</x:v>
      </x:c>
      <x:c r="C14729" s="4" t="str">
        <x:v>B</x:v>
      </x:c>
      <x:c r="D14729" s="13" t="str">
        <x:v>01122</x:v>
      </x:c>
      <x:c r="E14729" s="13" t="str">
        <x:v>01139</x:v>
      </x:c>
      <x:c r="F14729" s="4" t="str">
        <x:v>prediccion_amistad</x:v>
      </x:c>
      <x:c r="G14729" s="4"/>
      <x:c r="H14729" s="4" t="n">
        <x:f>COUNTIFS(Relaciones!$D$14495:$D$14862,E14729,Relaciones!$E$14495:$E$14862,D14729,Relaciones!$F$14495:$F$14862,"amistad")</x:f>
        <x:v>1</x:v>
      </x:c>
    </x:row>
    <x:row r="14730" ht="23" customHeight="1">
      <x:c r="A14730" s="4" t="str">
        <x:v>Córdoba</x:v>
      </x:c>
      <x:c r="B14730" s="4" t="str">
        <x:v>2.º ESO</x:v>
      </x:c>
      <x:c r="C14730" s="4" t="str">
        <x:v>B</x:v>
      </x:c>
      <x:c r="D14730" s="13" t="str">
        <x:v>01123</x:v>
      </x:c>
      <x:c r="E14730" s="13" t="str">
        <x:v>01122</x:v>
      </x:c>
      <x:c r="F14730" s="4" t="str">
        <x:v>prediccion_amistad</x:v>
      </x:c>
      <x:c r="G14730" s="4"/>
      <x:c r="H14730" s="4" t="n">
        <x:f>COUNTIFS(Relaciones!$D$14495:$D$14862,E14730,Relaciones!$E$14495:$E$14862,D14730,Relaciones!$F$14495:$F$14862,"amistad")</x:f>
        <x:v>1</x:v>
      </x:c>
    </x:row>
    <x:row r="14731" ht="23" customHeight="1">
      <x:c r="A14731" s="4" t="str">
        <x:v>Córdoba</x:v>
      </x:c>
      <x:c r="B14731" s="4" t="str">
        <x:v>2.º ESO</x:v>
      </x:c>
      <x:c r="C14731" s="4" t="str">
        <x:v>B</x:v>
      </x:c>
      <x:c r="D14731" s="13" t="str">
        <x:v>01123</x:v>
      </x:c>
      <x:c r="E14731" s="13" t="str">
        <x:v>01124</x:v>
      </x:c>
      <x:c r="F14731" s="4" t="str">
        <x:v>prediccion_amistad</x:v>
      </x:c>
      <x:c r="G14731" s="4"/>
      <x:c r="H14731" s="4" t="n">
        <x:f>COUNTIFS(Relaciones!$D$14495:$D$14862,E14731,Relaciones!$E$14495:$E$14862,D14731,Relaciones!$F$14495:$F$14862,"amistad")</x:f>
        <x:v>1</x:v>
      </x:c>
    </x:row>
    <x:row r="14732" ht="23" customHeight="1">
      <x:c r="A14732" s="4" t="str">
        <x:v>Córdoba</x:v>
      </x:c>
      <x:c r="B14732" s="4" t="str">
        <x:v>2.º ESO</x:v>
      </x:c>
      <x:c r="C14732" s="4" t="str">
        <x:v>B</x:v>
      </x:c>
      <x:c r="D14732" s="13" t="str">
        <x:v>01123</x:v>
      </x:c>
      <x:c r="E14732" s="13" t="str">
        <x:v>01125</x:v>
      </x:c>
      <x:c r="F14732" s="4" t="str">
        <x:v>prediccion_amistad</x:v>
      </x:c>
      <x:c r="G14732" s="4"/>
      <x:c r="H14732" s="4" t="n">
        <x:f>COUNTIFS(Relaciones!$D$14495:$D$14862,E14732,Relaciones!$E$14495:$E$14862,D14732,Relaciones!$F$14495:$F$14862,"amistad")</x:f>
        <x:v>1</x:v>
      </x:c>
    </x:row>
    <x:row r="14733" ht="23" customHeight="1">
      <x:c r="A14733" s="4" t="str">
        <x:v>Córdoba</x:v>
      </x:c>
      <x:c r="B14733" s="4" t="str">
        <x:v>2.º ESO</x:v>
      </x:c>
      <x:c r="C14733" s="4" t="str">
        <x:v>B</x:v>
      </x:c>
      <x:c r="D14733" s="13" t="str">
        <x:v>01124</x:v>
      </x:c>
      <x:c r="E14733" s="13" t="str">
        <x:v>01122</x:v>
      </x:c>
      <x:c r="F14733" s="4" t="str">
        <x:v>prediccion_amistad</x:v>
      </x:c>
      <x:c r="G14733" s="4"/>
      <x:c r="H14733" s="4" t="n">
        <x:f>COUNTIFS(Relaciones!$D$14495:$D$14862,E14733,Relaciones!$E$14495:$E$14862,D14733,Relaciones!$F$14495:$F$14862,"amistad")</x:f>
        <x:v>1</x:v>
      </x:c>
    </x:row>
    <x:row r="14734" ht="23" customHeight="1">
      <x:c r="A14734" s="4" t="str">
        <x:v>Córdoba</x:v>
      </x:c>
      <x:c r="B14734" s="4" t="str">
        <x:v>2.º ESO</x:v>
      </x:c>
      <x:c r="C14734" s="4" t="str">
        <x:v>B</x:v>
      </x:c>
      <x:c r="D14734" s="13" t="str">
        <x:v>01124</x:v>
      </x:c>
      <x:c r="E14734" s="13" t="str">
        <x:v>01123</x:v>
      </x:c>
      <x:c r="F14734" s="4" t="str">
        <x:v>prediccion_amistad</x:v>
      </x:c>
      <x:c r="G14734" s="4"/>
      <x:c r="H14734" s="4" t="n">
        <x:f>COUNTIFS(Relaciones!$D$14495:$D$14862,E14734,Relaciones!$E$14495:$E$14862,D14734,Relaciones!$F$14495:$F$14862,"amistad")</x:f>
        <x:v>1</x:v>
      </x:c>
    </x:row>
    <x:row r="14735" ht="23" customHeight="1">
      <x:c r="A14735" s="4" t="str">
        <x:v>Córdoba</x:v>
      </x:c>
      <x:c r="B14735" s="4" t="str">
        <x:v>2.º ESO</x:v>
      </x:c>
      <x:c r="C14735" s="4" t="str">
        <x:v>B</x:v>
      </x:c>
      <x:c r="D14735" s="13" t="str">
        <x:v>01124</x:v>
      </x:c>
      <x:c r="E14735" s="13" t="str">
        <x:v>01125</x:v>
      </x:c>
      <x:c r="F14735" s="4" t="str">
        <x:v>prediccion_amistad</x:v>
      </x:c>
      <x:c r="G14735" s="4"/>
      <x:c r="H14735" s="4" t="n">
        <x:f>COUNTIFS(Relaciones!$D$14495:$D$14862,E14735,Relaciones!$E$14495:$E$14862,D14735,Relaciones!$F$14495:$F$14862,"amistad")</x:f>
        <x:v>1</x:v>
      </x:c>
    </x:row>
    <x:row r="14736" ht="23" customHeight="1">
      <x:c r="A14736" s="4" t="str">
        <x:v>Córdoba</x:v>
      </x:c>
      <x:c r="B14736" s="4" t="str">
        <x:v>2.º ESO</x:v>
      </x:c>
      <x:c r="C14736" s="4" t="str">
        <x:v>B</x:v>
      </x:c>
      <x:c r="D14736" s="13" t="str">
        <x:v>01125</x:v>
      </x:c>
      <x:c r="E14736" s="13" t="str">
        <x:v>01123</x:v>
      </x:c>
      <x:c r="F14736" s="4" t="str">
        <x:v>prediccion_amistad</x:v>
      </x:c>
      <x:c r="G14736" s="4"/>
      <x:c r="H14736" s="4" t="n">
        <x:f>COUNTIFS(Relaciones!$D$14495:$D$14862,E14736,Relaciones!$E$14495:$E$14862,D14736,Relaciones!$F$14495:$F$14862,"amistad")</x:f>
        <x:v>1</x:v>
      </x:c>
    </x:row>
    <x:row r="14737" ht="23" customHeight="1">
      <x:c r="A14737" s="4" t="str">
        <x:v>Córdoba</x:v>
      </x:c>
      <x:c r="B14737" s="4" t="str">
        <x:v>2.º ESO</x:v>
      </x:c>
      <x:c r="C14737" s="4" t="str">
        <x:v>B</x:v>
      </x:c>
      <x:c r="D14737" s="13" t="str">
        <x:v>01125</x:v>
      </x:c>
      <x:c r="E14737" s="13" t="str">
        <x:v>01124</x:v>
      </x:c>
      <x:c r="F14737" s="4" t="str">
        <x:v>prediccion_amistad</x:v>
      </x:c>
      <x:c r="G14737" s="4"/>
      <x:c r="H14737" s="4" t="n">
        <x:f>COUNTIFS(Relaciones!$D$14495:$D$14862,E14737,Relaciones!$E$14495:$E$14862,D14737,Relaciones!$F$14495:$F$14862,"amistad")</x:f>
        <x:v>1</x:v>
      </x:c>
    </x:row>
    <x:row r="14738" ht="23" customHeight="1">
      <x:c r="A14738" s="4" t="str">
        <x:v>Córdoba</x:v>
      </x:c>
      <x:c r="B14738" s="4" t="str">
        <x:v>2.º ESO</x:v>
      </x:c>
      <x:c r="C14738" s="4" t="str">
        <x:v>B</x:v>
      </x:c>
      <x:c r="D14738" s="13" t="str">
        <x:v>01125</x:v>
      </x:c>
      <x:c r="E14738" s="13" t="str">
        <x:v>01127</x:v>
      </x:c>
      <x:c r="F14738" s="4" t="str">
        <x:v>prediccion_amistad</x:v>
      </x:c>
      <x:c r="G14738" s="4"/>
      <x:c r="H14738" s="4" t="n">
        <x:f>COUNTIFS(Relaciones!$D$14495:$D$14862,E14738,Relaciones!$E$14495:$E$14862,D14738,Relaciones!$F$14495:$F$14862,"amistad")</x:f>
        <x:v>1</x:v>
      </x:c>
    </x:row>
    <x:row r="14739" ht="23" customHeight="1">
      <x:c r="A14739" s="4" t="str">
        <x:v>Córdoba</x:v>
      </x:c>
      <x:c r="B14739" s="4" t="str">
        <x:v>2.º ESO</x:v>
      </x:c>
      <x:c r="C14739" s="4" t="str">
        <x:v>B</x:v>
      </x:c>
      <x:c r="D14739" s="13" t="str">
        <x:v>01125</x:v>
      </x:c>
      <x:c r="E14739" s="13" t="str">
        <x:v>01130</x:v>
      </x:c>
      <x:c r="F14739" s="4" t="str">
        <x:v>prediccion_amistad</x:v>
      </x:c>
      <x:c r="G14739" s="4"/>
      <x:c r="H14739" s="4" t="n">
        <x:f>COUNTIFS(Relaciones!$D$14495:$D$14862,E14739,Relaciones!$E$14495:$E$14862,D14739,Relaciones!$F$14495:$F$14862,"amistad")</x:f>
        <x:v>0</x:v>
      </x:c>
    </x:row>
    <x:row r="14740" ht="23" customHeight="1">
      <x:c r="A14740" s="4" t="str">
        <x:v>Córdoba</x:v>
      </x:c>
      <x:c r="B14740" s="4" t="str">
        <x:v>2.º ESO</x:v>
      </x:c>
      <x:c r="C14740" s="4" t="str">
        <x:v>B</x:v>
      </x:c>
      <x:c r="D14740" s="13" t="str">
        <x:v>01125</x:v>
      </x:c>
      <x:c r="E14740" s="13" t="str">
        <x:v>01142</x:v>
      </x:c>
      <x:c r="F14740" s="4" t="str">
        <x:v>prediccion_amistad</x:v>
      </x:c>
      <x:c r="G14740" s="4"/>
      <x:c r="H14740" s="4" t="n">
        <x:f>COUNTIFS(Relaciones!$D$14495:$D$14862,E14740,Relaciones!$E$14495:$E$14862,D14740,Relaciones!$F$14495:$F$14862,"amistad")</x:f>
        <x:v>1</x:v>
      </x:c>
    </x:row>
    <x:row r="14741" ht="23" customHeight="1">
      <x:c r="A14741" s="4" t="str">
        <x:v>Córdoba</x:v>
      </x:c>
      <x:c r="B14741" s="4" t="str">
        <x:v>2.º ESO</x:v>
      </x:c>
      <x:c r="C14741" s="4" t="str">
        <x:v>B</x:v>
      </x:c>
      <x:c r="D14741" s="13" t="str">
        <x:v>01126</x:v>
      </x:c>
      <x:c r="E14741" s="13" t="str">
        <x:v>01124</x:v>
      </x:c>
      <x:c r="F14741" s="4" t="str">
        <x:v>prediccion_amistad</x:v>
      </x:c>
      <x:c r="G14741" s="4"/>
      <x:c r="H14741" s="4" t="n">
        <x:f>COUNTIFS(Relaciones!$D$14495:$D$14862,E14741,Relaciones!$E$14495:$E$14862,D14741,Relaciones!$F$14495:$F$14862,"amistad")</x:f>
        <x:v>1</x:v>
      </x:c>
    </x:row>
    <x:row r="14742" ht="23" customHeight="1">
      <x:c r="A14742" s="4" t="str">
        <x:v>Córdoba</x:v>
      </x:c>
      <x:c r="B14742" s="4" t="str">
        <x:v>2.º ESO</x:v>
      </x:c>
      <x:c r="C14742" s="4" t="str">
        <x:v>B</x:v>
      </x:c>
      <x:c r="D14742" s="13" t="str">
        <x:v>01126</x:v>
      </x:c>
      <x:c r="E14742" s="13" t="str">
        <x:v>01127</x:v>
      </x:c>
      <x:c r="F14742" s="4" t="str">
        <x:v>prediccion_amistad</x:v>
      </x:c>
      <x:c r="G14742" s="4"/>
      <x:c r="H14742" s="4" t="n">
        <x:f>COUNTIFS(Relaciones!$D$14495:$D$14862,E14742,Relaciones!$E$14495:$E$14862,D14742,Relaciones!$F$14495:$F$14862,"amistad")</x:f>
        <x:v>1</x:v>
      </x:c>
    </x:row>
    <x:row r="14743" ht="23" customHeight="1">
      <x:c r="A14743" s="4" t="str">
        <x:v>Córdoba</x:v>
      </x:c>
      <x:c r="B14743" s="4" t="str">
        <x:v>2.º ESO</x:v>
      </x:c>
      <x:c r="C14743" s="4" t="str">
        <x:v>B</x:v>
      </x:c>
      <x:c r="D14743" s="13" t="str">
        <x:v>01126</x:v>
      </x:c>
      <x:c r="E14743" s="13" t="str">
        <x:v>01128</x:v>
      </x:c>
      <x:c r="F14743" s="4" t="str">
        <x:v>prediccion_amistad</x:v>
      </x:c>
      <x:c r="G14743" s="4"/>
      <x:c r="H14743" s="4" t="n">
        <x:f>COUNTIFS(Relaciones!$D$14495:$D$14862,E14743,Relaciones!$E$14495:$E$14862,D14743,Relaciones!$F$14495:$F$14862,"amistad")</x:f>
        <x:v>1</x:v>
      </x:c>
    </x:row>
    <x:row r="14744" ht="23" customHeight="1">
      <x:c r="A14744" s="4" t="str">
        <x:v>Córdoba</x:v>
      </x:c>
      <x:c r="B14744" s="4" t="str">
        <x:v>2.º ESO</x:v>
      </x:c>
      <x:c r="C14744" s="4" t="str">
        <x:v>B</x:v>
      </x:c>
      <x:c r="D14744" s="13" t="str">
        <x:v>01127</x:v>
      </x:c>
      <x:c r="E14744" s="13" t="str">
        <x:v>01126</x:v>
      </x:c>
      <x:c r="F14744" s="4" t="str">
        <x:v>prediccion_amistad</x:v>
      </x:c>
      <x:c r="G14744" s="4"/>
      <x:c r="H14744" s="4" t="n">
        <x:f>COUNTIFS(Relaciones!$D$14495:$D$14862,E14744,Relaciones!$E$14495:$E$14862,D14744,Relaciones!$F$14495:$F$14862,"amistad")</x:f>
        <x:v>1</x:v>
      </x:c>
    </x:row>
    <x:row r="14745" ht="23" customHeight="1">
      <x:c r="A14745" s="4" t="str">
        <x:v>Córdoba</x:v>
      </x:c>
      <x:c r="B14745" s="4" t="str">
        <x:v>2.º ESO</x:v>
      </x:c>
      <x:c r="C14745" s="4" t="str">
        <x:v>B</x:v>
      </x:c>
      <x:c r="D14745" s="13" t="str">
        <x:v>01127</x:v>
      </x:c>
      <x:c r="E14745" s="13" t="str">
        <x:v>01128</x:v>
      </x:c>
      <x:c r="F14745" s="4" t="str">
        <x:v>prediccion_amistad</x:v>
      </x:c>
      <x:c r="G14745" s="4"/>
      <x:c r="H14745" s="4" t="n">
        <x:f>COUNTIFS(Relaciones!$D$14495:$D$14862,E14745,Relaciones!$E$14495:$E$14862,D14745,Relaciones!$F$14495:$F$14862,"amistad")</x:f>
        <x:v>1</x:v>
      </x:c>
    </x:row>
    <x:row r="14746" ht="23" customHeight="1">
      <x:c r="A14746" s="4" t="str">
        <x:v>Córdoba</x:v>
      </x:c>
      <x:c r="B14746" s="4" t="str">
        <x:v>2.º ESO</x:v>
      </x:c>
      <x:c r="C14746" s="4" t="str">
        <x:v>B</x:v>
      </x:c>
      <x:c r="D14746" s="13" t="str">
        <x:v>01127</x:v>
      </x:c>
      <x:c r="E14746" s="13" t="str">
        <x:v>01129</x:v>
      </x:c>
      <x:c r="F14746" s="4" t="str">
        <x:v>prediccion_amistad</x:v>
      </x:c>
      <x:c r="G14746" s="4"/>
      <x:c r="H14746" s="4" t="n">
        <x:f>COUNTIFS(Relaciones!$D$14495:$D$14862,E14746,Relaciones!$E$14495:$E$14862,D14746,Relaciones!$F$14495:$F$14862,"amistad")</x:f>
        <x:v>1</x:v>
      </x:c>
    </x:row>
    <x:row r="14747" ht="23" customHeight="1">
      <x:c r="A14747" s="4" t="str">
        <x:v>Córdoba</x:v>
      </x:c>
      <x:c r="B14747" s="4" t="str">
        <x:v>2.º ESO</x:v>
      </x:c>
      <x:c r="C14747" s="4" t="str">
        <x:v>B</x:v>
      </x:c>
      <x:c r="D14747" s="13" t="str">
        <x:v>01128</x:v>
      </x:c>
      <x:c r="E14747" s="13" t="str">
        <x:v>01126</x:v>
      </x:c>
      <x:c r="F14747" s="4" t="str">
        <x:v>prediccion_amistad</x:v>
      </x:c>
      <x:c r="G14747" s="4"/>
      <x:c r="H14747" s="4" t="n">
        <x:f>COUNTIFS(Relaciones!$D$14495:$D$14862,E14747,Relaciones!$E$14495:$E$14862,D14747,Relaciones!$F$14495:$F$14862,"amistad")</x:f>
        <x:v>1</x:v>
      </x:c>
    </x:row>
    <x:row r="14748" ht="23" customHeight="1">
      <x:c r="A14748" s="4" t="str">
        <x:v>Córdoba</x:v>
      </x:c>
      <x:c r="B14748" s="4" t="str">
        <x:v>2.º ESO</x:v>
      </x:c>
      <x:c r="C14748" s="4" t="str">
        <x:v>B</x:v>
      </x:c>
      <x:c r="D14748" s="13" t="str">
        <x:v>01128</x:v>
      </x:c>
      <x:c r="E14748" s="13" t="str">
        <x:v>01127</x:v>
      </x:c>
      <x:c r="F14748" s="4" t="str">
        <x:v>prediccion_amistad</x:v>
      </x:c>
      <x:c r="G14748" s="4"/>
      <x:c r="H14748" s="4" t="n">
        <x:f>COUNTIFS(Relaciones!$D$14495:$D$14862,E14748,Relaciones!$E$14495:$E$14862,D14748,Relaciones!$F$14495:$F$14862,"amistad")</x:f>
        <x:v>1</x:v>
      </x:c>
    </x:row>
    <x:row r="14749" ht="23" customHeight="1">
      <x:c r="A14749" s="4" t="str">
        <x:v>Córdoba</x:v>
      </x:c>
      <x:c r="B14749" s="4" t="str">
        <x:v>2.º ESO</x:v>
      </x:c>
      <x:c r="C14749" s="4" t="str">
        <x:v>B</x:v>
      </x:c>
      <x:c r="D14749" s="13" t="str">
        <x:v>01128</x:v>
      </x:c>
      <x:c r="E14749" s="13" t="str">
        <x:v>01129</x:v>
      </x:c>
      <x:c r="F14749" s="4" t="str">
        <x:v>prediccion_amistad</x:v>
      </x:c>
      <x:c r="G14749" s="4"/>
      <x:c r="H14749" s="4" t="n">
        <x:f>COUNTIFS(Relaciones!$D$14495:$D$14862,E14749,Relaciones!$E$14495:$E$14862,D14749,Relaciones!$F$14495:$F$14862,"amistad")</x:f>
        <x:v>1</x:v>
      </x:c>
    </x:row>
    <x:row r="14750" ht="23" customHeight="1">
      <x:c r="A14750" s="4" t="str">
        <x:v>Córdoba</x:v>
      </x:c>
      <x:c r="B14750" s="4" t="str">
        <x:v>2.º ESO</x:v>
      </x:c>
      <x:c r="C14750" s="4" t="str">
        <x:v>B</x:v>
      </x:c>
      <x:c r="D14750" s="13" t="str">
        <x:v>01128</x:v>
      </x:c>
      <x:c r="E14750" s="13" t="str">
        <x:v>01133</x:v>
      </x:c>
      <x:c r="F14750" s="4" t="str">
        <x:v>prediccion_amistad</x:v>
      </x:c>
      <x:c r="G14750" s="4"/>
      <x:c r="H14750" s="4" t="n">
        <x:f>COUNTIFS(Relaciones!$D$14495:$D$14862,E14750,Relaciones!$E$14495:$E$14862,D14750,Relaciones!$F$14495:$F$14862,"amistad")</x:f>
        <x:v>0</x:v>
      </x:c>
    </x:row>
    <x:row r="14751" ht="23" customHeight="1">
      <x:c r="A14751" s="4" t="str">
        <x:v>Córdoba</x:v>
      </x:c>
      <x:c r="B14751" s="4" t="str">
        <x:v>2.º ESO</x:v>
      </x:c>
      <x:c r="C14751" s="4" t="str">
        <x:v>B</x:v>
      </x:c>
      <x:c r="D14751" s="13" t="str">
        <x:v>01128</x:v>
      </x:c>
      <x:c r="E14751" s="13" t="str">
        <x:v>01145</x:v>
      </x:c>
      <x:c r="F14751" s="4" t="str">
        <x:v>prediccion_amistad</x:v>
      </x:c>
      <x:c r="G14751" s="4"/>
      <x:c r="H14751" s="4" t="n">
        <x:f>COUNTIFS(Relaciones!$D$14495:$D$14862,E14751,Relaciones!$E$14495:$E$14862,D14751,Relaciones!$F$14495:$F$14862,"amistad")</x:f>
        <x:v>1</x:v>
      </x:c>
    </x:row>
    <x:row r="14752" ht="23" customHeight="1">
      <x:c r="A14752" s="4" t="str">
        <x:v>Córdoba</x:v>
      </x:c>
      <x:c r="B14752" s="4" t="str">
        <x:v>2.º ESO</x:v>
      </x:c>
      <x:c r="C14752" s="4" t="str">
        <x:v>B</x:v>
      </x:c>
      <x:c r="D14752" s="13" t="str">
        <x:v>01129</x:v>
      </x:c>
      <x:c r="E14752" s="13" t="str">
        <x:v>01121</x:v>
      </x:c>
      <x:c r="F14752" s="4" t="str">
        <x:v>prediccion_amistad</x:v>
      </x:c>
      <x:c r="G14752" s="4"/>
      <x:c r="H14752" s="4" t="n">
        <x:f>COUNTIFS(Relaciones!$D$14495:$D$14862,E14752,Relaciones!$E$14495:$E$14862,D14752,Relaciones!$F$14495:$F$14862,"amistad")</x:f>
        <x:v>1</x:v>
      </x:c>
    </x:row>
    <x:row r="14753" ht="23" customHeight="1">
      <x:c r="A14753" s="4" t="str">
        <x:v>Córdoba</x:v>
      </x:c>
      <x:c r="B14753" s="4" t="str">
        <x:v>2.º ESO</x:v>
      </x:c>
      <x:c r="C14753" s="4" t="str">
        <x:v>B</x:v>
      </x:c>
      <x:c r="D14753" s="13" t="str">
        <x:v>01129</x:v>
      </x:c>
      <x:c r="E14753" s="13" t="str">
        <x:v>01127</x:v>
      </x:c>
      <x:c r="F14753" s="4" t="str">
        <x:v>prediccion_amistad</x:v>
      </x:c>
      <x:c r="G14753" s="4"/>
      <x:c r="H14753" s="4" t="n">
        <x:f>COUNTIFS(Relaciones!$D$14495:$D$14862,E14753,Relaciones!$E$14495:$E$14862,D14753,Relaciones!$F$14495:$F$14862,"amistad")</x:f>
        <x:v>1</x:v>
      </x:c>
    </x:row>
    <x:row r="14754" ht="23" customHeight="1">
      <x:c r="A14754" s="4" t="str">
        <x:v>Córdoba</x:v>
      </x:c>
      <x:c r="B14754" s="4" t="str">
        <x:v>2.º ESO</x:v>
      </x:c>
      <x:c r="C14754" s="4" t="str">
        <x:v>B</x:v>
      </x:c>
      <x:c r="D14754" s="13" t="str">
        <x:v>01129</x:v>
      </x:c>
      <x:c r="E14754" s="13" t="str">
        <x:v>01130</x:v>
      </x:c>
      <x:c r="F14754" s="4" t="str">
        <x:v>prediccion_amistad</x:v>
      </x:c>
      <x:c r="G14754" s="4"/>
      <x:c r="H14754" s="4" t="n">
        <x:f>COUNTIFS(Relaciones!$D$14495:$D$14862,E14754,Relaciones!$E$14495:$E$14862,D14754,Relaciones!$F$14495:$F$14862,"amistad")</x:f>
        <x:v>1</x:v>
      </x:c>
    </x:row>
    <x:row r="14755" ht="23" customHeight="1">
      <x:c r="A14755" s="4" t="str">
        <x:v>Córdoba</x:v>
      </x:c>
      <x:c r="B14755" s="4" t="str">
        <x:v>2.º ESO</x:v>
      </x:c>
      <x:c r="C14755" s="4" t="str">
        <x:v>B</x:v>
      </x:c>
      <x:c r="D14755" s="13" t="str">
        <x:v>01130</x:v>
      </x:c>
      <x:c r="E14755" s="13" t="str">
        <x:v>01121</x:v>
      </x:c>
      <x:c r="F14755" s="4" t="str">
        <x:v>prediccion_amistad</x:v>
      </x:c>
      <x:c r="G14755" s="4"/>
      <x:c r="H14755" s="4" t="n">
        <x:f>COUNTIFS(Relaciones!$D$14495:$D$14862,E14755,Relaciones!$E$14495:$E$14862,D14755,Relaciones!$F$14495:$F$14862,"amistad")</x:f>
        <x:v>1</x:v>
      </x:c>
    </x:row>
    <x:row r="14756" ht="23" customHeight="1">
      <x:c r="A14756" s="4" t="str">
        <x:v>Córdoba</x:v>
      </x:c>
      <x:c r="B14756" s="4" t="str">
        <x:v>2.º ESO</x:v>
      </x:c>
      <x:c r="C14756" s="4" t="str">
        <x:v>B</x:v>
      </x:c>
      <x:c r="D14756" s="13" t="str">
        <x:v>01130</x:v>
      </x:c>
      <x:c r="E14756" s="13" t="str">
        <x:v>01128</x:v>
      </x:c>
      <x:c r="F14756" s="4" t="str">
        <x:v>prediccion_amistad</x:v>
      </x:c>
      <x:c r="G14756" s="4"/>
      <x:c r="H14756" s="4" t="n">
        <x:f>COUNTIFS(Relaciones!$D$14495:$D$14862,E14756,Relaciones!$E$14495:$E$14862,D14756,Relaciones!$F$14495:$F$14862,"amistad")</x:f>
        <x:v>1</x:v>
      </x:c>
    </x:row>
    <x:row r="14757" ht="23" customHeight="1">
      <x:c r="A14757" s="4" t="str">
        <x:v>Córdoba</x:v>
      </x:c>
      <x:c r="B14757" s="4" t="str">
        <x:v>2.º ESO</x:v>
      </x:c>
      <x:c r="C14757" s="4" t="str">
        <x:v>B</x:v>
      </x:c>
      <x:c r="D14757" s="13" t="str">
        <x:v>01130</x:v>
      </x:c>
      <x:c r="E14757" s="13" t="str">
        <x:v>01129</x:v>
      </x:c>
      <x:c r="F14757" s="4" t="str">
        <x:v>prediccion_amistad</x:v>
      </x:c>
      <x:c r="G14757" s="4"/>
      <x:c r="H14757" s="4" t="n">
        <x:f>COUNTIFS(Relaciones!$D$14495:$D$14862,E14757,Relaciones!$E$14495:$E$14862,D14757,Relaciones!$F$14495:$F$14862,"amistad")</x:f>
        <x:v>1</x:v>
      </x:c>
    </x:row>
    <x:row r="14758" ht="23" customHeight="1">
      <x:c r="A14758" s="4" t="str">
        <x:v>Córdoba</x:v>
      </x:c>
      <x:c r="B14758" s="4" t="str">
        <x:v>2.º ESO</x:v>
      </x:c>
      <x:c r="C14758" s="4" t="str">
        <x:v>B</x:v>
      </x:c>
      <x:c r="D14758" s="13" t="str">
        <x:v>01131</x:v>
      </x:c>
      <x:c r="E14758" s="13" t="str">
        <x:v>01132</x:v>
      </x:c>
      <x:c r="F14758" s="4" t="str">
        <x:v>prediccion_amistad</x:v>
      </x:c>
      <x:c r="G14758" s="4"/>
      <x:c r="H14758" s="4" t="n">
        <x:f>COUNTIFS(Relaciones!$D$14495:$D$14862,E14758,Relaciones!$E$14495:$E$14862,D14758,Relaciones!$F$14495:$F$14862,"amistad")</x:f>
        <x:v>1</x:v>
      </x:c>
    </x:row>
    <x:row r="14759" ht="23" customHeight="1">
      <x:c r="A14759" s="4" t="str">
        <x:v>Córdoba</x:v>
      </x:c>
      <x:c r="B14759" s="4" t="str">
        <x:v>2.º ESO</x:v>
      </x:c>
      <x:c r="C14759" s="4" t="str">
        <x:v>B</x:v>
      </x:c>
      <x:c r="D14759" s="13" t="str">
        <x:v>01131</x:v>
      </x:c>
      <x:c r="E14759" s="13" t="str">
        <x:v>01133</x:v>
      </x:c>
      <x:c r="F14759" s="4" t="str">
        <x:v>prediccion_amistad</x:v>
      </x:c>
      <x:c r="G14759" s="4"/>
      <x:c r="H14759" s="4" t="n">
        <x:f>COUNTIFS(Relaciones!$D$14495:$D$14862,E14759,Relaciones!$E$14495:$E$14862,D14759,Relaciones!$F$14495:$F$14862,"amistad")</x:f>
        <x:v>1</x:v>
      </x:c>
    </x:row>
    <x:row r="14760" ht="23" customHeight="1">
      <x:c r="A14760" s="4" t="str">
        <x:v>Córdoba</x:v>
      </x:c>
      <x:c r="B14760" s="4" t="str">
        <x:v>2.º ESO</x:v>
      </x:c>
      <x:c r="C14760" s="4" t="str">
        <x:v>B</x:v>
      </x:c>
      <x:c r="D14760" s="13" t="str">
        <x:v>01131</x:v>
      </x:c>
      <x:c r="E14760" s="13" t="str">
        <x:v>01134</x:v>
      </x:c>
      <x:c r="F14760" s="4" t="str">
        <x:v>prediccion_amistad</x:v>
      </x:c>
      <x:c r="G14760" s="4"/>
      <x:c r="H14760" s="4" t="n">
        <x:f>COUNTIFS(Relaciones!$D$14495:$D$14862,E14760,Relaciones!$E$14495:$E$14862,D14760,Relaciones!$F$14495:$F$14862,"amistad")</x:f>
        <x:v>1</x:v>
      </x:c>
    </x:row>
    <x:row r="14761" ht="23" customHeight="1">
      <x:c r="A14761" s="4" t="str">
        <x:v>Córdoba</x:v>
      </x:c>
      <x:c r="B14761" s="4" t="str">
        <x:v>2.º ESO</x:v>
      </x:c>
      <x:c r="C14761" s="4" t="str">
        <x:v>B</x:v>
      </x:c>
      <x:c r="D14761" s="13" t="str">
        <x:v>01131</x:v>
      </x:c>
      <x:c r="E14761" s="13" t="str">
        <x:v>01136</x:v>
      </x:c>
      <x:c r="F14761" s="4" t="str">
        <x:v>prediccion_amistad</x:v>
      </x:c>
      <x:c r="G14761" s="4"/>
      <x:c r="H14761" s="4" t="n">
        <x:f>COUNTIFS(Relaciones!$D$14495:$D$14862,E14761,Relaciones!$E$14495:$E$14862,D14761,Relaciones!$F$14495:$F$14862,"amistad")</x:f>
        <x:v>1</x:v>
      </x:c>
    </x:row>
    <x:row r="14762" ht="23" customHeight="1">
      <x:c r="A14762" s="4" t="str">
        <x:v>Córdoba</x:v>
      </x:c>
      <x:c r="B14762" s="4" t="str">
        <x:v>2.º ESO</x:v>
      </x:c>
      <x:c r="C14762" s="4" t="str">
        <x:v>B</x:v>
      </x:c>
      <x:c r="D14762" s="13" t="str">
        <x:v>01131</x:v>
      </x:c>
      <x:c r="E14762" s="13" t="str">
        <x:v>01137</x:v>
      </x:c>
      <x:c r="F14762" s="4" t="str">
        <x:v>prediccion_amistad</x:v>
      </x:c>
      <x:c r="G14762" s="4"/>
      <x:c r="H14762" s="4" t="n">
        <x:f>COUNTIFS(Relaciones!$D$14495:$D$14862,E14762,Relaciones!$E$14495:$E$14862,D14762,Relaciones!$F$14495:$F$14862,"amistad")</x:f>
        <x:v>1</x:v>
      </x:c>
    </x:row>
    <x:row r="14763" ht="23" customHeight="1">
      <x:c r="A14763" s="4" t="str">
        <x:v>Córdoba</x:v>
      </x:c>
      <x:c r="B14763" s="4" t="str">
        <x:v>2.º ESO</x:v>
      </x:c>
      <x:c r="C14763" s="4" t="str">
        <x:v>B</x:v>
      </x:c>
      <x:c r="D14763" s="13" t="str">
        <x:v>01131</x:v>
      </x:c>
      <x:c r="E14763" s="13" t="str">
        <x:v>01138</x:v>
      </x:c>
      <x:c r="F14763" s="4" t="str">
        <x:v>prediccion_amistad</x:v>
      </x:c>
      <x:c r="G14763" s="4"/>
      <x:c r="H14763" s="4" t="n">
        <x:f>COUNTIFS(Relaciones!$D$14495:$D$14862,E14763,Relaciones!$E$14495:$E$14862,D14763,Relaciones!$F$14495:$F$14862,"amistad")</x:f>
        <x:v>1</x:v>
      </x:c>
    </x:row>
    <x:row r="14764" ht="23" customHeight="1">
      <x:c r="A14764" s="4" t="str">
        <x:v>Córdoba</x:v>
      </x:c>
      <x:c r="B14764" s="4" t="str">
        <x:v>2.º ESO</x:v>
      </x:c>
      <x:c r="C14764" s="4" t="str">
        <x:v>B</x:v>
      </x:c>
      <x:c r="D14764" s="13" t="str">
        <x:v>01131</x:v>
      </x:c>
      <x:c r="E14764" s="13" t="str">
        <x:v>01140</x:v>
      </x:c>
      <x:c r="F14764" s="4" t="str">
        <x:v>prediccion_amistad</x:v>
      </x:c>
      <x:c r="G14764" s="4"/>
      <x:c r="H14764" s="4" t="n">
        <x:f>COUNTIFS(Relaciones!$D$14495:$D$14862,E14764,Relaciones!$E$14495:$E$14862,D14764,Relaciones!$F$14495:$F$14862,"amistad")</x:f>
        <x:v>1</x:v>
      </x:c>
    </x:row>
    <x:row r="14765" ht="23" customHeight="1">
      <x:c r="A14765" s="4" t="str">
        <x:v>Córdoba</x:v>
      </x:c>
      <x:c r="B14765" s="4" t="str">
        <x:v>2.º ESO</x:v>
      </x:c>
      <x:c r="C14765" s="4" t="str">
        <x:v>B</x:v>
      </x:c>
      <x:c r="D14765" s="13" t="str">
        <x:v>01131</x:v>
      </x:c>
      <x:c r="E14765" s="13" t="str">
        <x:v>01141</x:v>
      </x:c>
      <x:c r="F14765" s="4" t="str">
        <x:v>prediccion_amistad</x:v>
      </x:c>
      <x:c r="G14765" s="4"/>
      <x:c r="H14765" s="4" t="n">
        <x:f>COUNTIFS(Relaciones!$D$14495:$D$14862,E14765,Relaciones!$E$14495:$E$14862,D14765,Relaciones!$F$14495:$F$14862,"amistad")</x:f>
        <x:v>1</x:v>
      </x:c>
    </x:row>
    <x:row r="14766" ht="23" customHeight="1">
      <x:c r="A14766" s="4" t="str">
        <x:v>Córdoba</x:v>
      </x:c>
      <x:c r="B14766" s="4" t="str">
        <x:v>2.º ESO</x:v>
      </x:c>
      <x:c r="C14766" s="4" t="str">
        <x:v>B</x:v>
      </x:c>
      <x:c r="D14766" s="13" t="str">
        <x:v>01131</x:v>
      </x:c>
      <x:c r="E14766" s="13" t="str">
        <x:v>01142</x:v>
      </x:c>
      <x:c r="F14766" s="4" t="str">
        <x:v>prediccion_amistad</x:v>
      </x:c>
      <x:c r="G14766" s="4"/>
      <x:c r="H14766" s="4" t="n">
        <x:f>COUNTIFS(Relaciones!$D$14495:$D$14862,E14766,Relaciones!$E$14495:$E$14862,D14766,Relaciones!$F$14495:$F$14862,"amistad")</x:f>
        <x:v>0</x:v>
      </x:c>
    </x:row>
    <x:row r="14767" ht="23" customHeight="1">
      <x:c r="A14767" s="4" t="str">
        <x:v>Córdoba</x:v>
      </x:c>
      <x:c r="B14767" s="4" t="str">
        <x:v>2.º ESO</x:v>
      </x:c>
      <x:c r="C14767" s="4" t="str">
        <x:v>B</x:v>
      </x:c>
      <x:c r="D14767" s="13" t="str">
        <x:v>01131</x:v>
      </x:c>
      <x:c r="E14767" s="13" t="str">
        <x:v>01148</x:v>
      </x:c>
      <x:c r="F14767" s="4" t="str">
        <x:v>prediccion_amistad</x:v>
      </x:c>
      <x:c r="G14767" s="4"/>
      <x:c r="H14767" s="4" t="n">
        <x:f>COUNTIFS(Relaciones!$D$14495:$D$14862,E14767,Relaciones!$E$14495:$E$14862,D14767,Relaciones!$F$14495:$F$14862,"amistad")</x:f>
        <x:v>1</x:v>
      </x:c>
    </x:row>
    <x:row r="14768" ht="23" customHeight="1">
      <x:c r="A14768" s="4" t="str">
        <x:v>Córdoba</x:v>
      </x:c>
      <x:c r="B14768" s="4" t="str">
        <x:v>2.º ESO</x:v>
      </x:c>
      <x:c r="C14768" s="4" t="str">
        <x:v>B</x:v>
      </x:c>
      <x:c r="D14768" s="13" t="str">
        <x:v>01132</x:v>
      </x:c>
      <x:c r="E14768" s="13" t="str">
        <x:v>01121</x:v>
      </x:c>
      <x:c r="F14768" s="4" t="str">
        <x:v>prediccion_amistad</x:v>
      </x:c>
      <x:c r="G14768" s="4"/>
      <x:c r="H14768" s="4" t="n">
        <x:f>COUNTIFS(Relaciones!$D$14495:$D$14862,E14768,Relaciones!$E$14495:$E$14862,D14768,Relaciones!$F$14495:$F$14862,"amistad")</x:f>
        <x:v>1</x:v>
      </x:c>
    </x:row>
    <x:row r="14769" ht="23" customHeight="1">
      <x:c r="A14769" s="4" t="str">
        <x:v>Córdoba</x:v>
      </x:c>
      <x:c r="B14769" s="4" t="str">
        <x:v>2.º ESO</x:v>
      </x:c>
      <x:c r="C14769" s="4" t="str">
        <x:v>B</x:v>
      </x:c>
      <x:c r="D14769" s="13" t="str">
        <x:v>01132</x:v>
      </x:c>
      <x:c r="E14769" s="13" t="str">
        <x:v>01131</x:v>
      </x:c>
      <x:c r="F14769" s="4" t="str">
        <x:v>prediccion_amistad</x:v>
      </x:c>
      <x:c r="G14769" s="4"/>
      <x:c r="H14769" s="4" t="n">
        <x:f>COUNTIFS(Relaciones!$D$14495:$D$14862,E14769,Relaciones!$E$14495:$E$14862,D14769,Relaciones!$F$14495:$F$14862,"amistad")</x:f>
        <x:v>1</x:v>
      </x:c>
    </x:row>
    <x:row r="14770" ht="23" customHeight="1">
      <x:c r="A14770" s="4" t="str">
        <x:v>Córdoba</x:v>
      </x:c>
      <x:c r="B14770" s="4" t="str">
        <x:v>2.º ESO</x:v>
      </x:c>
      <x:c r="C14770" s="4" t="str">
        <x:v>B</x:v>
      </x:c>
      <x:c r="D14770" s="13" t="str">
        <x:v>01132</x:v>
      </x:c>
      <x:c r="E14770" s="13" t="str">
        <x:v>01133</x:v>
      </x:c>
      <x:c r="F14770" s="4" t="str">
        <x:v>prediccion_amistad</x:v>
      </x:c>
      <x:c r="G14770" s="4"/>
      <x:c r="H14770" s="4" t="n">
        <x:f>COUNTIFS(Relaciones!$D$14495:$D$14862,E14770,Relaciones!$E$14495:$E$14862,D14770,Relaciones!$F$14495:$F$14862,"amistad")</x:f>
        <x:v>1</x:v>
      </x:c>
    </x:row>
    <x:row r="14771" ht="23" customHeight="1">
      <x:c r="A14771" s="4" t="str">
        <x:v>Córdoba</x:v>
      </x:c>
      <x:c r="B14771" s="4" t="str">
        <x:v>2.º ESO</x:v>
      </x:c>
      <x:c r="C14771" s="4" t="str">
        <x:v>B</x:v>
      </x:c>
      <x:c r="D14771" s="13" t="str">
        <x:v>01132</x:v>
      </x:c>
      <x:c r="E14771" s="13" t="str">
        <x:v>01140</x:v>
      </x:c>
      <x:c r="F14771" s="4" t="str">
        <x:v>prediccion_amistad</x:v>
      </x:c>
      <x:c r="G14771" s="4"/>
      <x:c r="H14771" s="4" t="n">
        <x:f>COUNTIFS(Relaciones!$D$14495:$D$14862,E14771,Relaciones!$E$14495:$E$14862,D14771,Relaciones!$F$14495:$F$14862,"amistad")</x:f>
        <x:v>1</x:v>
      </x:c>
    </x:row>
    <x:row r="14772" ht="23" customHeight="1">
      <x:c r="A14772" s="4" t="str">
        <x:v>Córdoba</x:v>
      </x:c>
      <x:c r="B14772" s="4" t="str">
        <x:v>2.º ESO</x:v>
      </x:c>
      <x:c r="C14772" s="4" t="str">
        <x:v>B</x:v>
      </x:c>
      <x:c r="D14772" s="13" t="str">
        <x:v>01133</x:v>
      </x:c>
      <x:c r="E14772" s="13" t="str">
        <x:v>01131</x:v>
      </x:c>
      <x:c r="F14772" s="4" t="str">
        <x:v>prediccion_amistad</x:v>
      </x:c>
      <x:c r="G14772" s="4"/>
      <x:c r="H14772" s="4" t="n">
        <x:f>COUNTIFS(Relaciones!$D$14495:$D$14862,E14772,Relaciones!$E$14495:$E$14862,D14772,Relaciones!$F$14495:$F$14862,"amistad")</x:f>
        <x:v>1</x:v>
      </x:c>
    </x:row>
    <x:row r="14773" ht="23" customHeight="1">
      <x:c r="A14773" s="4" t="str">
        <x:v>Córdoba</x:v>
      </x:c>
      <x:c r="B14773" s="4" t="str">
        <x:v>2.º ESO</x:v>
      </x:c>
      <x:c r="C14773" s="4" t="str">
        <x:v>B</x:v>
      </x:c>
      <x:c r="D14773" s="13" t="str">
        <x:v>01133</x:v>
      </x:c>
      <x:c r="E14773" s="13" t="str">
        <x:v>01132</x:v>
      </x:c>
      <x:c r="F14773" s="4" t="str">
        <x:v>prediccion_amistad</x:v>
      </x:c>
      <x:c r="G14773" s="4"/>
      <x:c r="H14773" s="4" t="n">
        <x:f>COUNTIFS(Relaciones!$D$14495:$D$14862,E14773,Relaciones!$E$14495:$E$14862,D14773,Relaciones!$F$14495:$F$14862,"amistad")</x:f>
        <x:v>1</x:v>
      </x:c>
    </x:row>
    <x:row r="14774" ht="23" customHeight="1">
      <x:c r="A14774" s="4" t="str">
        <x:v>Córdoba</x:v>
      </x:c>
      <x:c r="B14774" s="4" t="str">
        <x:v>2.º ESO</x:v>
      </x:c>
      <x:c r="C14774" s="4" t="str">
        <x:v>B</x:v>
      </x:c>
      <x:c r="D14774" s="13" t="str">
        <x:v>01133</x:v>
      </x:c>
      <x:c r="E14774" s="13" t="str">
        <x:v>01135</x:v>
      </x:c>
      <x:c r="F14774" s="4" t="str">
        <x:v>prediccion_amistad</x:v>
      </x:c>
      <x:c r="G14774" s="4"/>
      <x:c r="H14774" s="4" t="n">
        <x:f>COUNTIFS(Relaciones!$D$14495:$D$14862,E14774,Relaciones!$E$14495:$E$14862,D14774,Relaciones!$F$14495:$F$14862,"amistad")</x:f>
        <x:v>1</x:v>
      </x:c>
    </x:row>
    <x:row r="14775" ht="23" customHeight="1">
      <x:c r="A14775" s="4" t="str">
        <x:v>Córdoba</x:v>
      </x:c>
      <x:c r="B14775" s="4" t="str">
        <x:v>2.º ESO</x:v>
      </x:c>
      <x:c r="C14775" s="4" t="str">
        <x:v>B</x:v>
      </x:c>
      <x:c r="D14775" s="13" t="str">
        <x:v>01134</x:v>
      </x:c>
      <x:c r="E14775" s="13" t="str">
        <x:v>01132</x:v>
      </x:c>
      <x:c r="F14775" s="4" t="str">
        <x:v>prediccion_amistad</x:v>
      </x:c>
      <x:c r="G14775" s="4"/>
      <x:c r="H14775" s="4" t="n">
        <x:f>COUNTIFS(Relaciones!$D$14495:$D$14862,E14775,Relaciones!$E$14495:$E$14862,D14775,Relaciones!$F$14495:$F$14862,"amistad")</x:f>
        <x:v>1</x:v>
      </x:c>
    </x:row>
    <x:row r="14776" ht="23" customHeight="1">
      <x:c r="A14776" s="4" t="str">
        <x:v>Córdoba</x:v>
      </x:c>
      <x:c r="B14776" s="4" t="str">
        <x:v>2.º ESO</x:v>
      </x:c>
      <x:c r="C14776" s="4" t="str">
        <x:v>B</x:v>
      </x:c>
      <x:c r="D14776" s="13" t="str">
        <x:v>01134</x:v>
      </x:c>
      <x:c r="E14776" s="13" t="str">
        <x:v>01135</x:v>
      </x:c>
      <x:c r="F14776" s="4" t="str">
        <x:v>prediccion_amistad</x:v>
      </x:c>
      <x:c r="G14776" s="4"/>
      <x:c r="H14776" s="4" t="n">
        <x:f>COUNTIFS(Relaciones!$D$14495:$D$14862,E14776,Relaciones!$E$14495:$E$14862,D14776,Relaciones!$F$14495:$F$14862,"amistad")</x:f>
        <x:v>1</x:v>
      </x:c>
    </x:row>
    <x:row r="14777" ht="23" customHeight="1">
      <x:c r="A14777" s="4" t="str">
        <x:v>Córdoba</x:v>
      </x:c>
      <x:c r="B14777" s="4" t="str">
        <x:v>2.º ESO</x:v>
      </x:c>
      <x:c r="C14777" s="4" t="str">
        <x:v>B</x:v>
      </x:c>
      <x:c r="D14777" s="13" t="str">
        <x:v>01134</x:v>
      </x:c>
      <x:c r="E14777" s="13" t="str">
        <x:v>01136</x:v>
      </x:c>
      <x:c r="F14777" s="4" t="str">
        <x:v>prediccion_amistad</x:v>
      </x:c>
      <x:c r="G14777" s="4"/>
      <x:c r="H14777" s="4" t="n">
        <x:f>COUNTIFS(Relaciones!$D$14495:$D$14862,E14777,Relaciones!$E$14495:$E$14862,D14777,Relaciones!$F$14495:$F$14862,"amistad")</x:f>
        <x:v>1</x:v>
      </x:c>
    </x:row>
    <x:row r="14778" ht="23" customHeight="1">
      <x:c r="A14778" s="4" t="str">
        <x:v>Córdoba</x:v>
      </x:c>
      <x:c r="B14778" s="4" t="str">
        <x:v>2.º ESO</x:v>
      </x:c>
      <x:c r="C14778" s="4" t="str">
        <x:v>B</x:v>
      </x:c>
      <x:c r="D14778" s="13" t="str">
        <x:v>01134</x:v>
      </x:c>
      <x:c r="E14778" s="13" t="str">
        <x:v>01139</x:v>
      </x:c>
      <x:c r="F14778" s="4" t="str">
        <x:v>prediccion_amistad</x:v>
      </x:c>
      <x:c r="G14778" s="4"/>
      <x:c r="H14778" s="4" t="n">
        <x:f>COUNTIFS(Relaciones!$D$14495:$D$14862,E14778,Relaciones!$E$14495:$E$14862,D14778,Relaciones!$F$14495:$F$14862,"amistad")</x:f>
        <x:v>0</x:v>
      </x:c>
    </x:row>
    <x:row r="14779" ht="23" customHeight="1">
      <x:c r="A14779" s="4" t="str">
        <x:v>Córdoba</x:v>
      </x:c>
      <x:c r="B14779" s="4" t="str">
        <x:v>2.º ESO</x:v>
      </x:c>
      <x:c r="C14779" s="4" t="str">
        <x:v>B</x:v>
      </x:c>
      <x:c r="D14779" s="13" t="str">
        <x:v>01135</x:v>
      </x:c>
      <x:c r="E14779" s="13" t="str">
        <x:v>01133</x:v>
      </x:c>
      <x:c r="F14779" s="4" t="str">
        <x:v>prediccion_amistad</x:v>
      </x:c>
      <x:c r="G14779" s="4"/>
      <x:c r="H14779" s="4" t="n">
        <x:f>COUNTIFS(Relaciones!$D$14495:$D$14862,E14779,Relaciones!$E$14495:$E$14862,D14779,Relaciones!$F$14495:$F$14862,"amistad")</x:f>
        <x:v>1</x:v>
      </x:c>
    </x:row>
    <x:row r="14780" ht="23" customHeight="1">
      <x:c r="A14780" s="4" t="str">
        <x:v>Córdoba</x:v>
      </x:c>
      <x:c r="B14780" s="4" t="str">
        <x:v>2.º ESO</x:v>
      </x:c>
      <x:c r="C14780" s="4" t="str">
        <x:v>B</x:v>
      </x:c>
      <x:c r="D14780" s="13" t="str">
        <x:v>01135</x:v>
      </x:c>
      <x:c r="E14780" s="13" t="str">
        <x:v>01134</x:v>
      </x:c>
      <x:c r="F14780" s="4" t="str">
        <x:v>prediccion_amistad</x:v>
      </x:c>
      <x:c r="G14780" s="4"/>
      <x:c r="H14780" s="4" t="n">
        <x:f>COUNTIFS(Relaciones!$D$14495:$D$14862,E14780,Relaciones!$E$14495:$E$14862,D14780,Relaciones!$F$14495:$F$14862,"amistad")</x:f>
        <x:v>1</x:v>
      </x:c>
    </x:row>
    <x:row r="14781" ht="23" customHeight="1">
      <x:c r="A14781" s="4" t="str">
        <x:v>Córdoba</x:v>
      </x:c>
      <x:c r="B14781" s="4" t="str">
        <x:v>2.º ESO</x:v>
      </x:c>
      <x:c r="C14781" s="4" t="str">
        <x:v>B</x:v>
      </x:c>
      <x:c r="D14781" s="13" t="str">
        <x:v>01135</x:v>
      </x:c>
      <x:c r="E14781" s="13" t="str">
        <x:v>01136</x:v>
      </x:c>
      <x:c r="F14781" s="4" t="str">
        <x:v>prediccion_amistad</x:v>
      </x:c>
      <x:c r="G14781" s="4"/>
      <x:c r="H14781" s="4" t="n">
        <x:f>COUNTIFS(Relaciones!$D$14495:$D$14862,E14781,Relaciones!$E$14495:$E$14862,D14781,Relaciones!$F$14495:$F$14862,"amistad")</x:f>
        <x:v>1</x:v>
      </x:c>
    </x:row>
    <x:row r="14782" ht="23" customHeight="1">
      <x:c r="A14782" s="4" t="str">
        <x:v>Córdoba</x:v>
      </x:c>
      <x:c r="B14782" s="4" t="str">
        <x:v>2.º ESO</x:v>
      </x:c>
      <x:c r="C14782" s="4" t="str">
        <x:v>B</x:v>
      </x:c>
      <x:c r="D14782" s="13" t="str">
        <x:v>01136</x:v>
      </x:c>
      <x:c r="E14782" s="13" t="str">
        <x:v>01134</x:v>
      </x:c>
      <x:c r="F14782" s="4" t="str">
        <x:v>prediccion_amistad</x:v>
      </x:c>
      <x:c r="G14782" s="4"/>
      <x:c r="H14782" s="4" t="n">
        <x:f>COUNTIFS(Relaciones!$D$14495:$D$14862,E14782,Relaciones!$E$14495:$E$14862,D14782,Relaciones!$F$14495:$F$14862,"amistad")</x:f>
        <x:v>1</x:v>
      </x:c>
    </x:row>
    <x:row r="14783" ht="23" customHeight="1">
      <x:c r="A14783" s="4" t="str">
        <x:v>Córdoba</x:v>
      </x:c>
      <x:c r="B14783" s="4" t="str">
        <x:v>2.º ESO</x:v>
      </x:c>
      <x:c r="C14783" s="4" t="str">
        <x:v>B</x:v>
      </x:c>
      <x:c r="D14783" s="13" t="str">
        <x:v>01136</x:v>
      </x:c>
      <x:c r="E14783" s="13" t="str">
        <x:v>01135</x:v>
      </x:c>
      <x:c r="F14783" s="4" t="str">
        <x:v>prediccion_amistad</x:v>
      </x:c>
      <x:c r="G14783" s="4"/>
      <x:c r="H14783" s="4" t="n">
        <x:f>COUNTIFS(Relaciones!$D$14495:$D$14862,E14783,Relaciones!$E$14495:$E$14862,D14783,Relaciones!$F$14495:$F$14862,"amistad")</x:f>
        <x:v>1</x:v>
      </x:c>
    </x:row>
    <x:row r="14784" ht="23" customHeight="1">
      <x:c r="A14784" s="4" t="str">
        <x:v>Córdoba</x:v>
      </x:c>
      <x:c r="B14784" s="4" t="str">
        <x:v>2.º ESO</x:v>
      </x:c>
      <x:c r="C14784" s="4" t="str">
        <x:v>B</x:v>
      </x:c>
      <x:c r="D14784" s="13" t="str">
        <x:v>01136</x:v>
      </x:c>
      <x:c r="E14784" s="13" t="str">
        <x:v>01137</x:v>
      </x:c>
      <x:c r="F14784" s="4" t="str">
        <x:v>prediccion_amistad</x:v>
      </x:c>
      <x:c r="G14784" s="4"/>
      <x:c r="H14784" s="4" t="n">
        <x:f>COUNTIFS(Relaciones!$D$14495:$D$14862,E14784,Relaciones!$E$14495:$E$14862,D14784,Relaciones!$F$14495:$F$14862,"amistad")</x:f>
        <x:v>1</x:v>
      </x:c>
    </x:row>
    <x:row r="14785" ht="23" customHeight="1">
      <x:c r="A14785" s="4" t="str">
        <x:v>Córdoba</x:v>
      </x:c>
      <x:c r="B14785" s="4" t="str">
        <x:v>2.º ESO</x:v>
      </x:c>
      <x:c r="C14785" s="4" t="str">
        <x:v>B</x:v>
      </x:c>
      <x:c r="D14785" s="13" t="str">
        <x:v>01137</x:v>
      </x:c>
      <x:c r="E14785" s="13" t="str">
        <x:v>01135</x:v>
      </x:c>
      <x:c r="F14785" s="4" t="str">
        <x:v>prediccion_amistad</x:v>
      </x:c>
      <x:c r="G14785" s="4"/>
      <x:c r="H14785" s="4" t="n">
        <x:f>COUNTIFS(Relaciones!$D$14495:$D$14862,E14785,Relaciones!$E$14495:$E$14862,D14785,Relaciones!$F$14495:$F$14862,"amistad")</x:f>
        <x:v>1</x:v>
      </x:c>
    </x:row>
    <x:row r="14786" ht="23" customHeight="1">
      <x:c r="A14786" s="4" t="str">
        <x:v>Córdoba</x:v>
      </x:c>
      <x:c r="B14786" s="4" t="str">
        <x:v>2.º ESO</x:v>
      </x:c>
      <x:c r="C14786" s="4" t="str">
        <x:v>B</x:v>
      </x:c>
      <x:c r="D14786" s="13" t="str">
        <x:v>01137</x:v>
      </x:c>
      <x:c r="E14786" s="13" t="str">
        <x:v>01136</x:v>
      </x:c>
      <x:c r="F14786" s="4" t="str">
        <x:v>prediccion_amistad</x:v>
      </x:c>
      <x:c r="G14786" s="4"/>
      <x:c r="H14786" s="4" t="n">
        <x:f>COUNTIFS(Relaciones!$D$14495:$D$14862,E14786,Relaciones!$E$14495:$E$14862,D14786,Relaciones!$F$14495:$F$14862,"amistad")</x:f>
        <x:v>1</x:v>
      </x:c>
    </x:row>
    <x:row r="14787" ht="23" customHeight="1">
      <x:c r="A14787" s="4" t="str">
        <x:v>Córdoba</x:v>
      </x:c>
      <x:c r="B14787" s="4" t="str">
        <x:v>2.º ESO</x:v>
      </x:c>
      <x:c r="C14787" s="4" t="str">
        <x:v>B</x:v>
      </x:c>
      <x:c r="D14787" s="13" t="str">
        <x:v>01137</x:v>
      </x:c>
      <x:c r="E14787" s="13" t="str">
        <x:v>01139</x:v>
      </x:c>
      <x:c r="F14787" s="4" t="str">
        <x:v>prediccion_amistad</x:v>
      </x:c>
      <x:c r="G14787" s="4"/>
      <x:c r="H14787" s="4" t="n">
        <x:f>COUNTIFS(Relaciones!$D$14495:$D$14862,E14787,Relaciones!$E$14495:$E$14862,D14787,Relaciones!$F$14495:$F$14862,"amistad")</x:f>
        <x:v>1</x:v>
      </x:c>
    </x:row>
    <x:row r="14788" ht="23" customHeight="1">
      <x:c r="A14788" s="4" t="str">
        <x:v>Córdoba</x:v>
      </x:c>
      <x:c r="B14788" s="4" t="str">
        <x:v>2.º ESO</x:v>
      </x:c>
      <x:c r="C14788" s="4" t="str">
        <x:v>B</x:v>
      </x:c>
      <x:c r="D14788" s="13" t="str">
        <x:v>01137</x:v>
      </x:c>
      <x:c r="E14788" s="13" t="str">
        <x:v>01142</x:v>
      </x:c>
      <x:c r="F14788" s="4" t="str">
        <x:v>prediccion_amistad</x:v>
      </x:c>
      <x:c r="G14788" s="4"/>
      <x:c r="H14788" s="4" t="n">
        <x:f>COUNTIFS(Relaciones!$D$14495:$D$14862,E14788,Relaciones!$E$14495:$E$14862,D14788,Relaciones!$F$14495:$F$14862,"amistad")</x:f>
        <x:v>0</x:v>
      </x:c>
    </x:row>
    <x:row r="14789" ht="23" customHeight="1">
      <x:c r="A14789" s="4" t="str">
        <x:v>Córdoba</x:v>
      </x:c>
      <x:c r="B14789" s="4" t="str">
        <x:v>2.º ESO</x:v>
      </x:c>
      <x:c r="C14789" s="4" t="str">
        <x:v>B</x:v>
      </x:c>
      <x:c r="D14789" s="13" t="str">
        <x:v>01138</x:v>
      </x:c>
      <x:c r="E14789" s="13" t="str">
        <x:v>01127</x:v>
      </x:c>
      <x:c r="F14789" s="4" t="str">
        <x:v>prediccion_amistad</x:v>
      </x:c>
      <x:c r="G14789" s="4"/>
      <x:c r="H14789" s="4" t="n">
        <x:f>COUNTIFS(Relaciones!$D$14495:$D$14862,E14789,Relaciones!$E$14495:$E$14862,D14789,Relaciones!$F$14495:$F$14862,"amistad")</x:f>
        <x:v>1</x:v>
      </x:c>
    </x:row>
    <x:row r="14790" ht="23" customHeight="1">
      <x:c r="A14790" s="4" t="str">
        <x:v>Córdoba</x:v>
      </x:c>
      <x:c r="B14790" s="4" t="str">
        <x:v>2.º ESO</x:v>
      </x:c>
      <x:c r="C14790" s="4" t="str">
        <x:v>B</x:v>
      </x:c>
      <x:c r="D14790" s="13" t="str">
        <x:v>01138</x:v>
      </x:c>
      <x:c r="E14790" s="13" t="str">
        <x:v>01137</x:v>
      </x:c>
      <x:c r="F14790" s="4" t="str">
        <x:v>prediccion_amistad</x:v>
      </x:c>
      <x:c r="G14790" s="4"/>
      <x:c r="H14790" s="4" t="n">
        <x:f>COUNTIFS(Relaciones!$D$14495:$D$14862,E14790,Relaciones!$E$14495:$E$14862,D14790,Relaciones!$F$14495:$F$14862,"amistad")</x:f>
        <x:v>1</x:v>
      </x:c>
    </x:row>
    <x:row r="14791" ht="23" customHeight="1">
      <x:c r="A14791" s="4" t="str">
        <x:v>Córdoba</x:v>
      </x:c>
      <x:c r="B14791" s="4" t="str">
        <x:v>2.º ESO</x:v>
      </x:c>
      <x:c r="C14791" s="4" t="str">
        <x:v>B</x:v>
      </x:c>
      <x:c r="D14791" s="13" t="str">
        <x:v>01138</x:v>
      </x:c>
      <x:c r="E14791" s="13" t="str">
        <x:v>01139</x:v>
      </x:c>
      <x:c r="F14791" s="4" t="str">
        <x:v>prediccion_amistad</x:v>
      </x:c>
      <x:c r="G14791" s="4"/>
      <x:c r="H14791" s="4" t="n">
        <x:f>COUNTIFS(Relaciones!$D$14495:$D$14862,E14791,Relaciones!$E$14495:$E$14862,D14791,Relaciones!$F$14495:$F$14862,"amistad")</x:f>
        <x:v>1</x:v>
      </x:c>
    </x:row>
    <x:row r="14792" ht="23" customHeight="1">
      <x:c r="A14792" s="4" t="str">
        <x:v>Córdoba</x:v>
      </x:c>
      <x:c r="B14792" s="4" t="str">
        <x:v>2.º ESO</x:v>
      </x:c>
      <x:c r="C14792" s="4" t="str">
        <x:v>B</x:v>
      </x:c>
      <x:c r="D14792" s="13" t="str">
        <x:v>01138</x:v>
      </x:c>
      <x:c r="E14792" s="13" t="str">
        <x:v>01140</x:v>
      </x:c>
      <x:c r="F14792" s="4" t="str">
        <x:v>prediccion_amistad</x:v>
      </x:c>
      <x:c r="G14792" s="4"/>
      <x:c r="H14792" s="4" t="n">
        <x:f>COUNTIFS(Relaciones!$D$14495:$D$14862,E14792,Relaciones!$E$14495:$E$14862,D14792,Relaciones!$F$14495:$F$14862,"amistad")</x:f>
        <x:v>1</x:v>
      </x:c>
    </x:row>
    <x:row r="14793" ht="23" customHeight="1">
      <x:c r="A14793" s="4" t="str">
        <x:v>Córdoba</x:v>
      </x:c>
      <x:c r="B14793" s="4" t="str">
        <x:v>2.º ESO</x:v>
      </x:c>
      <x:c r="C14793" s="4" t="str">
        <x:v>B</x:v>
      </x:c>
      <x:c r="D14793" s="13" t="str">
        <x:v>01139</x:v>
      </x:c>
      <x:c r="E14793" s="13" t="str">
        <x:v>01137</x:v>
      </x:c>
      <x:c r="F14793" s="4" t="str">
        <x:v>prediccion_amistad</x:v>
      </x:c>
      <x:c r="G14793" s="4"/>
      <x:c r="H14793" s="4" t="n">
        <x:f>COUNTIFS(Relaciones!$D$14495:$D$14862,E14793,Relaciones!$E$14495:$E$14862,D14793,Relaciones!$F$14495:$F$14862,"amistad")</x:f>
        <x:v>1</x:v>
      </x:c>
    </x:row>
    <x:row r="14794" ht="23" customHeight="1">
      <x:c r="A14794" s="4" t="str">
        <x:v>Córdoba</x:v>
      </x:c>
      <x:c r="B14794" s="4" t="str">
        <x:v>2.º ESO</x:v>
      </x:c>
      <x:c r="C14794" s="4" t="str">
        <x:v>B</x:v>
      </x:c>
      <x:c r="D14794" s="13" t="str">
        <x:v>01139</x:v>
      </x:c>
      <x:c r="E14794" s="13" t="str">
        <x:v>01138</x:v>
      </x:c>
      <x:c r="F14794" s="4" t="str">
        <x:v>prediccion_amistad</x:v>
      </x:c>
      <x:c r="G14794" s="4"/>
      <x:c r="H14794" s="4" t="n">
        <x:f>COUNTIFS(Relaciones!$D$14495:$D$14862,E14794,Relaciones!$E$14495:$E$14862,D14794,Relaciones!$F$14495:$F$14862,"amistad")</x:f>
        <x:v>1</x:v>
      </x:c>
    </x:row>
    <x:row r="14795" ht="23" customHeight="1">
      <x:c r="A14795" s="4" t="str">
        <x:v>Córdoba</x:v>
      </x:c>
      <x:c r="B14795" s="4" t="str">
        <x:v>2.º ESO</x:v>
      </x:c>
      <x:c r="C14795" s="4" t="str">
        <x:v>B</x:v>
      </x:c>
      <x:c r="D14795" s="13" t="str">
        <x:v>01139</x:v>
      </x:c>
      <x:c r="E14795" s="13" t="str">
        <x:v>01140</x:v>
      </x:c>
      <x:c r="F14795" s="4" t="str">
        <x:v>prediccion_amistad</x:v>
      </x:c>
      <x:c r="G14795" s="4"/>
      <x:c r="H14795" s="4" t="n">
        <x:f>COUNTIFS(Relaciones!$D$14495:$D$14862,E14795,Relaciones!$E$14495:$E$14862,D14795,Relaciones!$F$14495:$F$14862,"amistad")</x:f>
        <x:v>1</x:v>
      </x:c>
    </x:row>
    <x:row r="14796" ht="23" customHeight="1">
      <x:c r="A14796" s="4" t="str">
        <x:v>Córdoba</x:v>
      </x:c>
      <x:c r="B14796" s="4" t="str">
        <x:v>2.º ESO</x:v>
      </x:c>
      <x:c r="C14796" s="4" t="str">
        <x:v>B</x:v>
      </x:c>
      <x:c r="D14796" s="13" t="str">
        <x:v>01140</x:v>
      </x:c>
      <x:c r="E14796" s="13" t="str">
        <x:v>01131</x:v>
      </x:c>
      <x:c r="F14796" s="4" t="str">
        <x:v>prediccion_amistad</x:v>
      </x:c>
      <x:c r="G14796" s="4"/>
      <x:c r="H14796" s="4" t="n">
        <x:f>COUNTIFS(Relaciones!$D$14495:$D$14862,E14796,Relaciones!$E$14495:$E$14862,D14796,Relaciones!$F$14495:$F$14862,"amistad")</x:f>
        <x:v>1</x:v>
      </x:c>
    </x:row>
    <x:row r="14797" ht="23" customHeight="1">
      <x:c r="A14797" s="4" t="str">
        <x:v>Córdoba</x:v>
      </x:c>
      <x:c r="B14797" s="4" t="str">
        <x:v>2.º ESO</x:v>
      </x:c>
      <x:c r="C14797" s="4" t="str">
        <x:v>B</x:v>
      </x:c>
      <x:c r="D14797" s="13" t="str">
        <x:v>01140</x:v>
      </x:c>
      <x:c r="E14797" s="13" t="str">
        <x:v>01132</x:v>
      </x:c>
      <x:c r="F14797" s="4" t="str">
        <x:v>prediccion_amistad</x:v>
      </x:c>
      <x:c r="G14797" s="4"/>
      <x:c r="H14797" s="4" t="n">
        <x:f>COUNTIFS(Relaciones!$D$14495:$D$14862,E14797,Relaciones!$E$14495:$E$14862,D14797,Relaciones!$F$14495:$F$14862,"amistad")</x:f>
        <x:v>1</x:v>
      </x:c>
    </x:row>
    <x:row r="14798" ht="23" customHeight="1">
      <x:c r="A14798" s="4" t="str">
        <x:v>Córdoba</x:v>
      </x:c>
      <x:c r="B14798" s="4" t="str">
        <x:v>2.º ESO</x:v>
      </x:c>
      <x:c r="C14798" s="4" t="str">
        <x:v>B</x:v>
      </x:c>
      <x:c r="D14798" s="13" t="str">
        <x:v>01140</x:v>
      </x:c>
      <x:c r="E14798" s="13" t="str">
        <x:v>01138</x:v>
      </x:c>
      <x:c r="F14798" s="4" t="str">
        <x:v>prediccion_amistad</x:v>
      </x:c>
      <x:c r="G14798" s="4"/>
      <x:c r="H14798" s="4" t="n">
        <x:f>COUNTIFS(Relaciones!$D$14495:$D$14862,E14798,Relaciones!$E$14495:$E$14862,D14798,Relaciones!$F$14495:$F$14862,"amistad")</x:f>
        <x:v>1</x:v>
      </x:c>
    </x:row>
    <x:row r="14799" ht="23" customHeight="1">
      <x:c r="A14799" s="4" t="str">
        <x:v>Córdoba</x:v>
      </x:c>
      <x:c r="B14799" s="4" t="str">
        <x:v>2.º ESO</x:v>
      </x:c>
      <x:c r="C14799" s="4" t="str">
        <x:v>B</x:v>
      </x:c>
      <x:c r="D14799" s="13" t="str">
        <x:v>01140</x:v>
      </x:c>
      <x:c r="E14799" s="13" t="str">
        <x:v>01145</x:v>
      </x:c>
      <x:c r="F14799" s="4" t="str">
        <x:v>prediccion_amistad</x:v>
      </x:c>
      <x:c r="G14799" s="4"/>
      <x:c r="H14799" s="4" t="n">
        <x:f>COUNTIFS(Relaciones!$D$14495:$D$14862,E14799,Relaciones!$E$14495:$E$14862,D14799,Relaciones!$F$14495:$F$14862,"amistad")</x:f>
        <x:v>0</x:v>
      </x:c>
    </x:row>
    <x:row r="14800" ht="23" customHeight="1">
      <x:c r="A14800" s="4" t="str">
        <x:v>Córdoba</x:v>
      </x:c>
      <x:c r="B14800" s="4" t="str">
        <x:v>2.º ESO</x:v>
      </x:c>
      <x:c r="C14800" s="4" t="str">
        <x:v>B</x:v>
      </x:c>
      <x:c r="D14800" s="13" t="str">
        <x:v>01141</x:v>
      </x:c>
      <x:c r="E14800" s="13" t="str">
        <x:v>01130</x:v>
      </x:c>
      <x:c r="F14800" s="4" t="str">
        <x:v>prediccion_amistad</x:v>
      </x:c>
      <x:c r="G14800" s="4"/>
      <x:c r="H14800" s="4" t="n">
        <x:f>COUNTIFS(Relaciones!$D$14495:$D$14862,E14800,Relaciones!$E$14495:$E$14862,D14800,Relaciones!$F$14495:$F$14862,"amistad")</x:f>
        <x:v>1</x:v>
      </x:c>
    </x:row>
    <x:row r="14801" ht="23" customHeight="1">
      <x:c r="A14801" s="4" t="str">
        <x:v>Córdoba</x:v>
      </x:c>
      <x:c r="B14801" s="4" t="str">
        <x:v>2.º ESO</x:v>
      </x:c>
      <x:c r="C14801" s="4" t="str">
        <x:v>B</x:v>
      </x:c>
      <x:c r="D14801" s="13" t="str">
        <x:v>01141</x:v>
      </x:c>
      <x:c r="E14801" s="13" t="str">
        <x:v>01131</x:v>
      </x:c>
      <x:c r="F14801" s="4" t="str">
        <x:v>prediccion_amistad</x:v>
      </x:c>
      <x:c r="G14801" s="4"/>
      <x:c r="H14801" s="4" t="n">
        <x:f>COUNTIFS(Relaciones!$D$14495:$D$14862,E14801,Relaciones!$E$14495:$E$14862,D14801,Relaciones!$F$14495:$F$14862,"amistad")</x:f>
        <x:v>1</x:v>
      </x:c>
    </x:row>
    <x:row r="14802" ht="23" customHeight="1">
      <x:c r="A14802" s="4" t="str">
        <x:v>Córdoba</x:v>
      </x:c>
      <x:c r="B14802" s="4" t="str">
        <x:v>2.º ESO</x:v>
      </x:c>
      <x:c r="C14802" s="4" t="str">
        <x:v>B</x:v>
      </x:c>
      <x:c r="D14802" s="13" t="str">
        <x:v>01141</x:v>
      </x:c>
      <x:c r="E14802" s="13" t="str">
        <x:v>01143</x:v>
      </x:c>
      <x:c r="F14802" s="4" t="str">
        <x:v>prediccion_amistad</x:v>
      </x:c>
      <x:c r="G14802" s="4"/>
      <x:c r="H14802" s="4" t="n">
        <x:f>COUNTIFS(Relaciones!$D$14495:$D$14862,E14802,Relaciones!$E$14495:$E$14862,D14802,Relaciones!$F$14495:$F$14862,"amistad")</x:f>
        <x:v>1</x:v>
      </x:c>
    </x:row>
    <x:row r="14803" ht="23" customHeight="1">
      <x:c r="A14803" s="4" t="str">
        <x:v>Córdoba</x:v>
      </x:c>
      <x:c r="B14803" s="4" t="str">
        <x:v>2.º ESO</x:v>
      </x:c>
      <x:c r="C14803" s="4" t="str">
        <x:v>B</x:v>
      </x:c>
      <x:c r="D14803" s="13" t="str">
        <x:v>01141</x:v>
      </x:c>
      <x:c r="E14803" s="13" t="str">
        <x:v>01144</x:v>
      </x:c>
      <x:c r="F14803" s="4" t="str">
        <x:v>prediccion_amistad</x:v>
      </x:c>
      <x:c r="G14803" s="4"/>
      <x:c r="H14803" s="4" t="n">
        <x:f>COUNTIFS(Relaciones!$D$14495:$D$14862,E14803,Relaciones!$E$14495:$E$14862,D14803,Relaciones!$F$14495:$F$14862,"amistad")</x:f>
        <x:v>1</x:v>
      </x:c>
    </x:row>
    <x:row r="14804" ht="23" customHeight="1">
      <x:c r="A14804" s="4" t="str">
        <x:v>Córdoba</x:v>
      </x:c>
      <x:c r="B14804" s="4" t="str">
        <x:v>2.º ESO</x:v>
      </x:c>
      <x:c r="C14804" s="4" t="str">
        <x:v>B</x:v>
      </x:c>
      <x:c r="D14804" s="13" t="str">
        <x:v>01141</x:v>
      </x:c>
      <x:c r="E14804" s="13" t="str">
        <x:v>01145</x:v>
      </x:c>
      <x:c r="F14804" s="4" t="str">
        <x:v>prediccion_amistad</x:v>
      </x:c>
      <x:c r="G14804" s="4"/>
      <x:c r="H14804" s="4" t="n">
        <x:f>COUNTIFS(Relaciones!$D$14495:$D$14862,E14804,Relaciones!$E$14495:$E$14862,D14804,Relaciones!$F$14495:$F$14862,"amistad")</x:f>
        <x:v>1</x:v>
      </x:c>
    </x:row>
    <x:row r="14805" ht="23" customHeight="1">
      <x:c r="A14805" s="4" t="str">
        <x:v>Córdoba</x:v>
      </x:c>
      <x:c r="B14805" s="4" t="str">
        <x:v>2.º ESO</x:v>
      </x:c>
      <x:c r="C14805" s="4" t="str">
        <x:v>B</x:v>
      </x:c>
      <x:c r="D14805" s="13" t="str">
        <x:v>01141</x:v>
      </x:c>
      <x:c r="E14805" s="13" t="str">
        <x:v>01147</x:v>
      </x:c>
      <x:c r="F14805" s="4" t="str">
        <x:v>prediccion_amistad</x:v>
      </x:c>
      <x:c r="G14805" s="4"/>
      <x:c r="H14805" s="4" t="n">
        <x:f>COUNTIFS(Relaciones!$D$14495:$D$14862,E14805,Relaciones!$E$14495:$E$14862,D14805,Relaciones!$F$14495:$F$14862,"amistad")</x:f>
        <x:v>1</x:v>
      </x:c>
    </x:row>
    <x:row r="14806" ht="23" customHeight="1">
      <x:c r="A14806" s="4" t="str">
        <x:v>Córdoba</x:v>
      </x:c>
      <x:c r="B14806" s="4" t="str">
        <x:v>2.º ESO</x:v>
      </x:c>
      <x:c r="C14806" s="4" t="str">
        <x:v>B</x:v>
      </x:c>
      <x:c r="D14806" s="13" t="str">
        <x:v>01141</x:v>
      </x:c>
      <x:c r="E14806" s="13" t="str">
        <x:v>01148</x:v>
      </x:c>
      <x:c r="F14806" s="4" t="str">
        <x:v>prediccion_amistad</x:v>
      </x:c>
      <x:c r="G14806" s="4"/>
      <x:c r="H14806" s="4" t="n">
        <x:f>COUNTIFS(Relaciones!$D$14495:$D$14862,E14806,Relaciones!$E$14495:$E$14862,D14806,Relaciones!$F$14495:$F$14862,"amistad")</x:f>
        <x:v>1</x:v>
      </x:c>
    </x:row>
    <x:row r="14807" ht="23" customHeight="1">
      <x:c r="A14807" s="4" t="str">
        <x:v>Córdoba</x:v>
      </x:c>
      <x:c r="B14807" s="4" t="str">
        <x:v>2.º ESO</x:v>
      </x:c>
      <x:c r="C14807" s="4" t="str">
        <x:v>B</x:v>
      </x:c>
      <x:c r="D14807" s="13" t="str">
        <x:v>01142</x:v>
      </x:c>
      <x:c r="E14807" s="13" t="str">
        <x:v>01141</x:v>
      </x:c>
      <x:c r="F14807" s="4" t="str">
        <x:v>prediccion_amistad</x:v>
      </x:c>
      <x:c r="G14807" s="4"/>
      <x:c r="H14807" s="4" t="n">
        <x:f>COUNTIFS(Relaciones!$D$14495:$D$14862,E14807,Relaciones!$E$14495:$E$14862,D14807,Relaciones!$F$14495:$F$14862,"amistad")</x:f>
        <x:v>1</x:v>
      </x:c>
    </x:row>
    <x:row r="14808" ht="23" customHeight="1">
      <x:c r="A14808" s="4" t="str">
        <x:v>Córdoba</x:v>
      </x:c>
      <x:c r="B14808" s="4" t="str">
        <x:v>2.º ESO</x:v>
      </x:c>
      <x:c r="C14808" s="4" t="str">
        <x:v>B</x:v>
      </x:c>
      <x:c r="D14808" s="13" t="str">
        <x:v>01142</x:v>
      </x:c>
      <x:c r="E14808" s="13" t="str">
        <x:v>01144</x:v>
      </x:c>
      <x:c r="F14808" s="4" t="str">
        <x:v>prediccion_amistad</x:v>
      </x:c>
      <x:c r="G14808" s="4"/>
      <x:c r="H14808" s="4" t="n">
        <x:f>COUNTIFS(Relaciones!$D$14495:$D$14862,E14808,Relaciones!$E$14495:$E$14862,D14808,Relaciones!$F$14495:$F$14862,"amistad")</x:f>
        <x:v>1</x:v>
      </x:c>
    </x:row>
    <x:row r="14809" ht="23" customHeight="1">
      <x:c r="A14809" s="4" t="str">
        <x:v>Córdoba</x:v>
      </x:c>
      <x:c r="B14809" s="4" t="str">
        <x:v>2.º ESO</x:v>
      </x:c>
      <x:c r="C14809" s="4" t="str">
        <x:v>B</x:v>
      </x:c>
      <x:c r="D14809" s="13" t="str">
        <x:v>01142</x:v>
      </x:c>
      <x:c r="E14809" s="13" t="str">
        <x:v>01148</x:v>
      </x:c>
      <x:c r="F14809" s="4" t="str">
        <x:v>prediccion_amistad</x:v>
      </x:c>
      <x:c r="G14809" s="4"/>
      <x:c r="H14809" s="4" t="n">
        <x:f>COUNTIFS(Relaciones!$D$14495:$D$14862,E14809,Relaciones!$E$14495:$E$14862,D14809,Relaciones!$F$14495:$F$14862,"amistad")</x:f>
        <x:v>1</x:v>
      </x:c>
    </x:row>
    <x:row r="14810" ht="23" customHeight="1">
      <x:c r="A14810" s="4" t="str">
        <x:v>Córdoba</x:v>
      </x:c>
      <x:c r="B14810" s="4" t="str">
        <x:v>2.º ESO</x:v>
      </x:c>
      <x:c r="C14810" s="4" t="str">
        <x:v>B</x:v>
      </x:c>
      <x:c r="D14810" s="13" t="str">
        <x:v>01143</x:v>
      </x:c>
      <x:c r="E14810" s="13" t="str">
        <x:v>01142</x:v>
      </x:c>
      <x:c r="F14810" s="4" t="str">
        <x:v>prediccion_amistad</x:v>
      </x:c>
      <x:c r="G14810" s="4"/>
      <x:c r="H14810" s="4" t="n">
        <x:f>COUNTIFS(Relaciones!$D$14495:$D$14862,E14810,Relaciones!$E$14495:$E$14862,D14810,Relaciones!$F$14495:$F$14862,"amistad")</x:f>
        <x:v>1</x:v>
      </x:c>
    </x:row>
    <x:row r="14811" ht="23" customHeight="1">
      <x:c r="A14811" s="4" t="str">
        <x:v>Córdoba</x:v>
      </x:c>
      <x:c r="B14811" s="4" t="str">
        <x:v>2.º ESO</x:v>
      </x:c>
      <x:c r="C14811" s="4" t="str">
        <x:v>B</x:v>
      </x:c>
      <x:c r="D14811" s="13" t="str">
        <x:v>01143</x:v>
      </x:c>
      <x:c r="E14811" s="13" t="str">
        <x:v>01144</x:v>
      </x:c>
      <x:c r="F14811" s="4" t="str">
        <x:v>prediccion_amistad</x:v>
      </x:c>
      <x:c r="G14811" s="4"/>
      <x:c r="H14811" s="4" t="n">
        <x:f>COUNTIFS(Relaciones!$D$14495:$D$14862,E14811,Relaciones!$E$14495:$E$14862,D14811,Relaciones!$F$14495:$F$14862,"amistad")</x:f>
        <x:v>1</x:v>
      </x:c>
    </x:row>
    <x:row r="14812" ht="23" customHeight="1">
      <x:c r="A14812" s="4" t="str">
        <x:v>Córdoba</x:v>
      </x:c>
      <x:c r="B14812" s="4" t="str">
        <x:v>2.º ESO</x:v>
      </x:c>
      <x:c r="C14812" s="4" t="str">
        <x:v>B</x:v>
      </x:c>
      <x:c r="D14812" s="13" t="str">
        <x:v>01143</x:v>
      </x:c>
      <x:c r="E14812" s="13" t="str">
        <x:v>01145</x:v>
      </x:c>
      <x:c r="F14812" s="4" t="str">
        <x:v>prediccion_amistad</x:v>
      </x:c>
      <x:c r="G14812" s="4"/>
      <x:c r="H14812" s="4" t="n">
        <x:f>COUNTIFS(Relaciones!$D$14495:$D$14862,E14812,Relaciones!$E$14495:$E$14862,D14812,Relaciones!$F$14495:$F$14862,"amistad")</x:f>
        <x:v>1</x:v>
      </x:c>
    </x:row>
    <x:row r="14813" ht="23" customHeight="1">
      <x:c r="A14813" s="4" t="str">
        <x:v>Córdoba</x:v>
      </x:c>
      <x:c r="B14813" s="4" t="str">
        <x:v>2.º ESO</x:v>
      </x:c>
      <x:c r="C14813" s="4" t="str">
        <x:v>B</x:v>
      </x:c>
      <x:c r="D14813" s="13" t="str">
        <x:v>01143</x:v>
      </x:c>
      <x:c r="E14813" s="13" t="str">
        <x:v>01148</x:v>
      </x:c>
      <x:c r="F14813" s="4" t="str">
        <x:v>prediccion_amistad</x:v>
      </x:c>
      <x:c r="G14813" s="4"/>
      <x:c r="H14813" s="4" t="n">
        <x:f>COUNTIFS(Relaciones!$D$14495:$D$14862,E14813,Relaciones!$E$14495:$E$14862,D14813,Relaciones!$F$14495:$F$14862,"amistad")</x:f>
        <x:v>0</x:v>
      </x:c>
    </x:row>
    <x:row r="14814" ht="23" customHeight="1">
      <x:c r="A14814" s="4" t="str">
        <x:v>Córdoba</x:v>
      </x:c>
      <x:c r="B14814" s="4" t="str">
        <x:v>2.º ESO</x:v>
      </x:c>
      <x:c r="C14814" s="4" t="str">
        <x:v>B</x:v>
      </x:c>
      <x:c r="D14814" s="13" t="str">
        <x:v>01144</x:v>
      </x:c>
      <x:c r="E14814" s="13" t="str">
        <x:v>01133</x:v>
      </x:c>
      <x:c r="F14814" s="4" t="str">
        <x:v>prediccion_amistad</x:v>
      </x:c>
      <x:c r="G14814" s="4"/>
      <x:c r="H14814" s="4" t="n">
        <x:f>COUNTIFS(Relaciones!$D$14495:$D$14862,E14814,Relaciones!$E$14495:$E$14862,D14814,Relaciones!$F$14495:$F$14862,"amistad")</x:f>
        <x:v>1</x:v>
      </x:c>
    </x:row>
    <x:row r="14815" ht="23" customHeight="1">
      <x:c r="A14815" s="4" t="str">
        <x:v>Córdoba</x:v>
      </x:c>
      <x:c r="B14815" s="4" t="str">
        <x:v>2.º ESO</x:v>
      </x:c>
      <x:c r="C14815" s="4" t="str">
        <x:v>B</x:v>
      </x:c>
      <x:c r="D14815" s="13" t="str">
        <x:v>01144</x:v>
      </x:c>
      <x:c r="E14815" s="13" t="str">
        <x:v>01142</x:v>
      </x:c>
      <x:c r="F14815" s="4" t="str">
        <x:v>prediccion_amistad</x:v>
      </x:c>
      <x:c r="G14815" s="4"/>
      <x:c r="H14815" s="4" t="n">
        <x:f>COUNTIFS(Relaciones!$D$14495:$D$14862,E14815,Relaciones!$E$14495:$E$14862,D14815,Relaciones!$F$14495:$F$14862,"amistad")</x:f>
        <x:v>1</x:v>
      </x:c>
    </x:row>
    <x:row r="14816" ht="23" customHeight="1">
      <x:c r="A14816" s="4" t="str">
        <x:v>Córdoba</x:v>
      </x:c>
      <x:c r="B14816" s="4" t="str">
        <x:v>2.º ESO</x:v>
      </x:c>
      <x:c r="C14816" s="4" t="str">
        <x:v>B</x:v>
      </x:c>
      <x:c r="D14816" s="13" t="str">
        <x:v>01144</x:v>
      </x:c>
      <x:c r="E14816" s="13" t="str">
        <x:v>01143</x:v>
      </x:c>
      <x:c r="F14816" s="4" t="str">
        <x:v>prediccion_amistad</x:v>
      </x:c>
      <x:c r="G14816" s="4"/>
      <x:c r="H14816" s="4" t="n">
        <x:f>COUNTIFS(Relaciones!$D$14495:$D$14862,E14816,Relaciones!$E$14495:$E$14862,D14816,Relaciones!$F$14495:$F$14862,"amistad")</x:f>
        <x:v>1</x:v>
      </x:c>
    </x:row>
    <x:row r="14817" ht="23" customHeight="1">
      <x:c r="A14817" s="4" t="str">
        <x:v>Córdoba</x:v>
      </x:c>
      <x:c r="B14817" s="4" t="str">
        <x:v>2.º ESO</x:v>
      </x:c>
      <x:c r="C14817" s="4" t="str">
        <x:v>B</x:v>
      </x:c>
      <x:c r="D14817" s="13" t="str">
        <x:v>01144</x:v>
      </x:c>
      <x:c r="E14817" s="13" t="str">
        <x:v>01146</x:v>
      </x:c>
      <x:c r="F14817" s="4" t="str">
        <x:v>prediccion_amistad</x:v>
      </x:c>
      <x:c r="G14817" s="4"/>
      <x:c r="H14817" s="4" t="n">
        <x:f>COUNTIFS(Relaciones!$D$14495:$D$14862,E14817,Relaciones!$E$14495:$E$14862,D14817,Relaciones!$F$14495:$F$14862,"amistad")</x:f>
        <x:v>1</x:v>
      </x:c>
    </x:row>
    <x:row r="14818" ht="23" customHeight="1">
      <x:c r="A14818" s="4" t="str">
        <x:v>Córdoba</x:v>
      </x:c>
      <x:c r="B14818" s="4" t="str">
        <x:v>2.º ESO</x:v>
      </x:c>
      <x:c r="C14818" s="4" t="str">
        <x:v>B</x:v>
      </x:c>
      <x:c r="D14818" s="13" t="str">
        <x:v>01145</x:v>
      </x:c>
      <x:c r="E14818" s="13" t="str">
        <x:v>01143</x:v>
      </x:c>
      <x:c r="F14818" s="4" t="str">
        <x:v>prediccion_amistad</x:v>
      </x:c>
      <x:c r="G14818" s="4"/>
      <x:c r="H14818" s="4" t="n">
        <x:f>COUNTIFS(Relaciones!$D$14495:$D$14862,E14818,Relaciones!$E$14495:$E$14862,D14818,Relaciones!$F$14495:$F$14862,"amistad")</x:f>
        <x:v>1</x:v>
      </x:c>
    </x:row>
    <x:row r="14819" ht="23" customHeight="1">
      <x:c r="A14819" s="4" t="str">
        <x:v>Córdoba</x:v>
      </x:c>
      <x:c r="B14819" s="4" t="str">
        <x:v>2.º ESO</x:v>
      </x:c>
      <x:c r="C14819" s="4" t="str">
        <x:v>B</x:v>
      </x:c>
      <x:c r="D14819" s="13" t="str">
        <x:v>01145</x:v>
      </x:c>
      <x:c r="E14819" s="13" t="str">
        <x:v>01144</x:v>
      </x:c>
      <x:c r="F14819" s="4" t="str">
        <x:v>prediccion_amistad</x:v>
      </x:c>
      <x:c r="G14819" s="4"/>
      <x:c r="H14819" s="4" t="n">
        <x:f>COUNTIFS(Relaciones!$D$14495:$D$14862,E14819,Relaciones!$E$14495:$E$14862,D14819,Relaciones!$F$14495:$F$14862,"amistad")</x:f>
        <x:v>1</x:v>
      </x:c>
    </x:row>
    <x:row r="14820" ht="23" customHeight="1">
      <x:c r="A14820" s="4" t="str">
        <x:v>Córdoba</x:v>
      </x:c>
      <x:c r="B14820" s="4" t="str">
        <x:v>2.º ESO</x:v>
      </x:c>
      <x:c r="C14820" s="4" t="str">
        <x:v>B</x:v>
      </x:c>
      <x:c r="D14820" s="13" t="str">
        <x:v>01145</x:v>
      </x:c>
      <x:c r="E14820" s="13" t="str">
        <x:v>01147</x:v>
      </x:c>
      <x:c r="F14820" s="4" t="str">
        <x:v>prediccion_amistad</x:v>
      </x:c>
      <x:c r="G14820" s="4"/>
      <x:c r="H14820" s="4" t="n">
        <x:f>COUNTIFS(Relaciones!$D$14495:$D$14862,E14820,Relaciones!$E$14495:$E$14862,D14820,Relaciones!$F$14495:$F$14862,"amistad")</x:f>
        <x:v>1</x:v>
      </x:c>
    </x:row>
    <x:row r="14821" ht="23" customHeight="1">
      <x:c r="A14821" s="4" t="str">
        <x:v>Córdoba</x:v>
      </x:c>
      <x:c r="B14821" s="4" t="str">
        <x:v>2.º ESO</x:v>
      </x:c>
      <x:c r="C14821" s="4" t="str">
        <x:v>B</x:v>
      </x:c>
      <x:c r="D14821" s="13" t="str">
        <x:v>01146</x:v>
      </x:c>
      <x:c r="E14821" s="13" t="str">
        <x:v>01123</x:v>
      </x:c>
      <x:c r="F14821" s="4" t="str">
        <x:v>prediccion_amistad</x:v>
      </x:c>
      <x:c r="G14821" s="4"/>
      <x:c r="H14821" s="4" t="n">
        <x:f>COUNTIFS(Relaciones!$D$14495:$D$14862,E14821,Relaciones!$E$14495:$E$14862,D14821,Relaciones!$F$14495:$F$14862,"amistad")</x:f>
        <x:v>0</x:v>
      </x:c>
    </x:row>
    <x:row r="14822" ht="23" customHeight="1">
      <x:c r="A14822" s="4" t="str">
        <x:v>Córdoba</x:v>
      </x:c>
      <x:c r="B14822" s="4" t="str">
        <x:v>2.º ESO</x:v>
      </x:c>
      <x:c r="C14822" s="4" t="str">
        <x:v>B</x:v>
      </x:c>
      <x:c r="D14822" s="13" t="str">
        <x:v>01146</x:v>
      </x:c>
      <x:c r="E14822" s="13" t="str">
        <x:v>01144</x:v>
      </x:c>
      <x:c r="F14822" s="4" t="str">
        <x:v>prediccion_amistad</x:v>
      </x:c>
      <x:c r="G14822" s="4"/>
      <x:c r="H14822" s="4" t="n">
        <x:f>COUNTIFS(Relaciones!$D$14495:$D$14862,E14822,Relaciones!$E$14495:$E$14862,D14822,Relaciones!$F$14495:$F$14862,"amistad")</x:f>
        <x:v>1</x:v>
      </x:c>
    </x:row>
    <x:row r="14823" ht="23" customHeight="1">
      <x:c r="A14823" s="4" t="str">
        <x:v>Córdoba</x:v>
      </x:c>
      <x:c r="B14823" s="4" t="str">
        <x:v>2.º ESO</x:v>
      </x:c>
      <x:c r="C14823" s="4" t="str">
        <x:v>B</x:v>
      </x:c>
      <x:c r="D14823" s="13" t="str">
        <x:v>01146</x:v>
      </x:c>
      <x:c r="E14823" s="13" t="str">
        <x:v>01147</x:v>
      </x:c>
      <x:c r="F14823" s="4" t="str">
        <x:v>prediccion_amistad</x:v>
      </x:c>
      <x:c r="G14823" s="4"/>
      <x:c r="H14823" s="4" t="n">
        <x:f>COUNTIFS(Relaciones!$D$14495:$D$14862,E14823,Relaciones!$E$14495:$E$14862,D14823,Relaciones!$F$14495:$F$14862,"amistad")</x:f>
        <x:v>1</x:v>
      </x:c>
    </x:row>
    <x:row r="14824" ht="23" customHeight="1">
      <x:c r="A14824" s="4" t="str">
        <x:v>Córdoba</x:v>
      </x:c>
      <x:c r="B14824" s="4" t="str">
        <x:v>2.º ESO</x:v>
      </x:c>
      <x:c r="C14824" s="4" t="str">
        <x:v>B</x:v>
      </x:c>
      <x:c r="D14824" s="13" t="str">
        <x:v>01146</x:v>
      </x:c>
      <x:c r="E14824" s="13" t="str">
        <x:v>01148</x:v>
      </x:c>
      <x:c r="F14824" s="4" t="str">
        <x:v>prediccion_amistad</x:v>
      </x:c>
      <x:c r="G14824" s="4"/>
      <x:c r="H14824" s="4" t="n">
        <x:f>COUNTIFS(Relaciones!$D$14495:$D$14862,E14824,Relaciones!$E$14495:$E$14862,D14824,Relaciones!$F$14495:$F$14862,"amistad")</x:f>
        <x:v>1</x:v>
      </x:c>
    </x:row>
    <x:row r="14825" ht="23" customHeight="1">
      <x:c r="A14825" s="4" t="str">
        <x:v>Córdoba</x:v>
      </x:c>
      <x:c r="B14825" s="4" t="str">
        <x:v>2.º ESO</x:v>
      </x:c>
      <x:c r="C14825" s="4" t="str">
        <x:v>B</x:v>
      </x:c>
      <x:c r="D14825" s="13" t="str">
        <x:v>01147</x:v>
      </x:c>
      <x:c r="E14825" s="13" t="str">
        <x:v>01142</x:v>
      </x:c>
      <x:c r="F14825" s="4" t="str">
        <x:v>prediccion_amistad</x:v>
      </x:c>
      <x:c r="G14825" s="4"/>
      <x:c r="H14825" s="4" t="n">
        <x:f>COUNTIFS(Relaciones!$D$14495:$D$14862,E14825,Relaciones!$E$14495:$E$14862,D14825,Relaciones!$F$14495:$F$14862,"amistad")</x:f>
        <x:v>1</x:v>
      </x:c>
    </x:row>
    <x:row r="14826" ht="23" customHeight="1">
      <x:c r="A14826" s="4" t="str">
        <x:v>Córdoba</x:v>
      </x:c>
      <x:c r="B14826" s="4" t="str">
        <x:v>2.º ESO</x:v>
      </x:c>
      <x:c r="C14826" s="4" t="str">
        <x:v>B</x:v>
      </x:c>
      <x:c r="D14826" s="13" t="str">
        <x:v>01147</x:v>
      </x:c>
      <x:c r="E14826" s="13" t="str">
        <x:v>01143</x:v>
      </x:c>
      <x:c r="F14826" s="4" t="str">
        <x:v>prediccion_amistad</x:v>
      </x:c>
      <x:c r="G14826" s="4"/>
      <x:c r="H14826" s="4" t="n">
        <x:f>COUNTIFS(Relaciones!$D$14495:$D$14862,E14826,Relaciones!$E$14495:$E$14862,D14826,Relaciones!$F$14495:$F$14862,"amistad")</x:f>
        <x:v>1</x:v>
      </x:c>
    </x:row>
    <x:row r="14827" ht="23" customHeight="1">
      <x:c r="A14827" s="4" t="str">
        <x:v>Córdoba</x:v>
      </x:c>
      <x:c r="B14827" s="4" t="str">
        <x:v>2.º ESO</x:v>
      </x:c>
      <x:c r="C14827" s="4" t="str">
        <x:v>B</x:v>
      </x:c>
      <x:c r="D14827" s="13" t="str">
        <x:v>01147</x:v>
      </x:c>
      <x:c r="E14827" s="13" t="str">
        <x:v>01144</x:v>
      </x:c>
      <x:c r="F14827" s="4" t="str">
        <x:v>prediccion_amistad</x:v>
      </x:c>
      <x:c r="G14827" s="4"/>
      <x:c r="H14827" s="4" t="n">
        <x:f>COUNTIFS(Relaciones!$D$14495:$D$14862,E14827,Relaciones!$E$14495:$E$14862,D14827,Relaciones!$F$14495:$F$14862,"amistad")</x:f>
        <x:v>1</x:v>
      </x:c>
    </x:row>
    <x:row r="14828" ht="23" customHeight="1">
      <x:c r="A14828" s="4" t="str">
        <x:v>Córdoba</x:v>
      </x:c>
      <x:c r="B14828" s="4" t="str">
        <x:v>2.º ESO</x:v>
      </x:c>
      <x:c r="C14828" s="4" t="str">
        <x:v>B</x:v>
      </x:c>
      <x:c r="D14828" s="13" t="str">
        <x:v>01148</x:v>
      </x:c>
      <x:c r="E14828" s="13" t="str">
        <x:v>01141</x:v>
      </x:c>
      <x:c r="F14828" s="4" t="str">
        <x:v>prediccion_amistad</x:v>
      </x:c>
      <x:c r="G14828" s="4"/>
      <x:c r="H14828" s="4" t="n">
        <x:f>COUNTIFS(Relaciones!$D$14495:$D$14862,E14828,Relaciones!$E$14495:$E$14862,D14828,Relaciones!$F$14495:$F$14862,"amistad")</x:f>
        <x:v>1</x:v>
      </x:c>
    </x:row>
    <x:row r="14829" ht="23" customHeight="1">
      <x:c r="A14829" s="4" t="str">
        <x:v>Córdoba</x:v>
      </x:c>
      <x:c r="B14829" s="4" t="str">
        <x:v>2.º ESO</x:v>
      </x:c>
      <x:c r="C14829" s="4" t="str">
        <x:v>B</x:v>
      </x:c>
      <x:c r="D14829" s="13" t="str">
        <x:v>01148</x:v>
      </x:c>
      <x:c r="E14829" s="13" t="str">
        <x:v>01142</x:v>
      </x:c>
      <x:c r="F14829" s="4" t="str">
        <x:v>prediccion_amistad</x:v>
      </x:c>
      <x:c r="G14829" s="4"/>
      <x:c r="H14829" s="4" t="n">
        <x:f>COUNTIFS(Relaciones!$D$14495:$D$14862,E14829,Relaciones!$E$14495:$E$14862,D14829,Relaciones!$F$14495:$F$14862,"amistad")</x:f>
        <x:v>1</x:v>
      </x:c>
    </x:row>
    <x:row r="14830" ht="23" customHeight="1">
      <x:c r="A14830" s="4" t="str">
        <x:v>Córdoba</x:v>
      </x:c>
      <x:c r="B14830" s="4" t="str">
        <x:v>2.º ESO</x:v>
      </x:c>
      <x:c r="C14830" s="4" t="str">
        <x:v>B</x:v>
      </x:c>
      <x:c r="D14830" s="13" t="str">
        <x:v>01148</x:v>
      </x:c>
      <x:c r="E14830" s="13" t="str">
        <x:v>01146</x:v>
      </x:c>
      <x:c r="F14830" s="4" t="str">
        <x:v>prediccion_amistad</x:v>
      </x:c>
      <x:c r="G14830" s="4"/>
      <x:c r="H14830" s="4" t="n">
        <x:f>COUNTIFS(Relaciones!$D$14495:$D$14862,E14830,Relaciones!$E$14495:$E$14862,D14830,Relaciones!$F$14495:$F$14862,"amistad")</x:f>
        <x:v>1</x:v>
      </x:c>
    </x:row>
    <x:row r="14831" ht="23" customHeight="1">
      <x:c r="A14831" s="4" t="str">
        <x:v>Córdoba</x:v>
      </x:c>
      <x:c r="B14831" s="4" t="str">
        <x:v>2.º ESO</x:v>
      </x:c>
      <x:c r="C14831" s="4" t="str">
        <x:v>B</x:v>
      </x:c>
      <x:c r="D14831" s="13" t="str">
        <x:v>01122</x:v>
      </x:c>
      <x:c r="E14831" s="13" t="str">
        <x:v>01127</x:v>
      </x:c>
      <x:c r="F14831" s="4" t="str">
        <x:v>prediccion_rechazo</x:v>
      </x:c>
      <x:c r="G14831" s="4"/>
      <x:c r="H14831" s="4" t="n">
        <x:f>COUNTIFS(Relaciones!$D$14495:$D$14862,E14831,Relaciones!$E$14495:$E$14862,D14831,Relaciones!$F$14495:$F$14862,"rechazo")</x:f>
        <x:v>0</x:v>
      </x:c>
    </x:row>
    <x:row r="14832" ht="23" customHeight="1">
      <x:c r="A14832" s="4" t="str">
        <x:v>Córdoba</x:v>
      </x:c>
      <x:c r="B14832" s="4" t="str">
        <x:v>2.º ESO</x:v>
      </x:c>
      <x:c r="C14832" s="4" t="str">
        <x:v>B</x:v>
      </x:c>
      <x:c r="D14832" s="13" t="str">
        <x:v>01122</x:v>
      </x:c>
      <x:c r="E14832" s="13" t="str">
        <x:v>01141</x:v>
      </x:c>
      <x:c r="F14832" s="4" t="str">
        <x:v>prediccion_rechazo</x:v>
      </x:c>
      <x:c r="G14832" s="4"/>
      <x:c r="H14832" s="4" t="n">
        <x:f>COUNTIFS(Relaciones!$D$14495:$D$14862,E14832,Relaciones!$E$14495:$E$14862,D14832,Relaciones!$F$14495:$F$14862,"rechazo")</x:f>
        <x:v>1</x:v>
      </x:c>
    </x:row>
    <x:row r="14833" ht="23" customHeight="1">
      <x:c r="A14833" s="4" t="str">
        <x:v>Córdoba</x:v>
      </x:c>
      <x:c r="B14833" s="4" t="str">
        <x:v>2.º ESO</x:v>
      </x:c>
      <x:c r="C14833" s="4" t="str">
        <x:v>B</x:v>
      </x:c>
      <x:c r="D14833" s="13" t="str">
        <x:v>01125</x:v>
      </x:c>
      <x:c r="E14833" s="13" t="str">
        <x:v>01130</x:v>
      </x:c>
      <x:c r="F14833" s="4" t="str">
        <x:v>prediccion_rechazo</x:v>
      </x:c>
      <x:c r="G14833" s="4"/>
      <x:c r="H14833" s="4" t="n">
        <x:f>COUNTIFS(Relaciones!$D$14495:$D$14862,E14833,Relaciones!$E$14495:$E$14862,D14833,Relaciones!$F$14495:$F$14862,"rechazo")</x:f>
        <x:v>0</x:v>
      </x:c>
    </x:row>
    <x:row r="14834" ht="23" customHeight="1">
      <x:c r="A14834" s="4" t="str">
        <x:v>Córdoba</x:v>
      </x:c>
      <x:c r="B14834" s="4" t="str">
        <x:v>2.º ESO</x:v>
      </x:c>
      <x:c r="C14834" s="4" t="str">
        <x:v>B</x:v>
      </x:c>
      <x:c r="D14834" s="13" t="str">
        <x:v>01125</x:v>
      </x:c>
      <x:c r="E14834" s="13" t="str">
        <x:v>01144</x:v>
      </x:c>
      <x:c r="F14834" s="4" t="str">
        <x:v>prediccion_rechazo</x:v>
      </x:c>
      <x:c r="G14834" s="4"/>
      <x:c r="H14834" s="4" t="n">
        <x:f>COUNTIFS(Relaciones!$D$14495:$D$14862,E14834,Relaciones!$E$14495:$E$14862,D14834,Relaciones!$F$14495:$F$14862,"rechazo")</x:f>
        <x:v>1</x:v>
      </x:c>
    </x:row>
    <x:row r="14835" ht="23" customHeight="1">
      <x:c r="A14835" s="4" t="str">
        <x:v>Córdoba</x:v>
      </x:c>
      <x:c r="B14835" s="4" t="str">
        <x:v>2.º ESO</x:v>
      </x:c>
      <x:c r="C14835" s="4" t="str">
        <x:v>B</x:v>
      </x:c>
      <x:c r="D14835" s="13" t="str">
        <x:v>01126</x:v>
      </x:c>
      <x:c r="E14835" s="13" t="str">
        <x:v>01145</x:v>
      </x:c>
      <x:c r="F14835" s="4" t="str">
        <x:v>prediccion_rechazo</x:v>
      </x:c>
      <x:c r="G14835" s="4"/>
      <x:c r="H14835" s="4" t="n">
        <x:f>COUNTIFS(Relaciones!$D$14495:$D$14862,E14835,Relaciones!$E$14495:$E$14862,D14835,Relaciones!$F$14495:$F$14862,"rechazo")</x:f>
        <x:v>1</x:v>
      </x:c>
    </x:row>
    <x:row r="14836" ht="23" customHeight="1">
      <x:c r="A14836" s="4" t="str">
        <x:v>Córdoba</x:v>
      </x:c>
      <x:c r="B14836" s="4" t="str">
        <x:v>2.º ESO</x:v>
      </x:c>
      <x:c r="C14836" s="4" t="str">
        <x:v>B</x:v>
      </x:c>
      <x:c r="D14836" s="13" t="str">
        <x:v>01127</x:v>
      </x:c>
      <x:c r="E14836" s="13" t="str">
        <x:v>01146</x:v>
      </x:c>
      <x:c r="F14836" s="4" t="str">
        <x:v>prediccion_rechazo</x:v>
      </x:c>
      <x:c r="G14836" s="4"/>
      <x:c r="H14836" s="4" t="n">
        <x:f>COUNTIFS(Relaciones!$D$14495:$D$14862,E14836,Relaciones!$E$14495:$E$14862,D14836,Relaciones!$F$14495:$F$14862,"rechazo")</x:f>
        <x:v>1</x:v>
      </x:c>
    </x:row>
    <x:row r="14837" ht="23" customHeight="1">
      <x:c r="A14837" s="4" t="str">
        <x:v>Córdoba</x:v>
      </x:c>
      <x:c r="B14837" s="4" t="str">
        <x:v>2.º ESO</x:v>
      </x:c>
      <x:c r="C14837" s="4" t="str">
        <x:v>B</x:v>
      </x:c>
      <x:c r="D14837" s="13" t="str">
        <x:v>01128</x:v>
      </x:c>
      <x:c r="E14837" s="13" t="str">
        <x:v>01133</x:v>
      </x:c>
      <x:c r="F14837" s="4" t="str">
        <x:v>prediccion_rechazo</x:v>
      </x:c>
      <x:c r="G14837" s="4"/>
      <x:c r="H14837" s="4" t="n">
        <x:f>COUNTIFS(Relaciones!$D$14495:$D$14862,E14837,Relaciones!$E$14495:$E$14862,D14837,Relaciones!$F$14495:$F$14862,"rechazo")</x:f>
        <x:v>0</x:v>
      </x:c>
    </x:row>
    <x:row r="14838" ht="23" customHeight="1">
      <x:c r="A14838" s="4" t="str">
        <x:v>Córdoba</x:v>
      </x:c>
      <x:c r="B14838" s="4" t="str">
        <x:v>2.º ESO</x:v>
      </x:c>
      <x:c r="C14838" s="4" t="str">
        <x:v>B</x:v>
      </x:c>
      <x:c r="D14838" s="13" t="str">
        <x:v>01128</x:v>
      </x:c>
      <x:c r="E14838" s="13" t="str">
        <x:v>01147</x:v>
      </x:c>
      <x:c r="F14838" s="4" t="str">
        <x:v>prediccion_rechazo</x:v>
      </x:c>
      <x:c r="G14838" s="4"/>
      <x:c r="H14838" s="4" t="n">
        <x:f>COUNTIFS(Relaciones!$D$14495:$D$14862,E14838,Relaciones!$E$14495:$E$14862,D14838,Relaciones!$F$14495:$F$14862,"rechazo")</x:f>
        <x:v>1</x:v>
      </x:c>
    </x:row>
    <x:row r="14839" ht="23" customHeight="1">
      <x:c r="A14839" s="4" t="str">
        <x:v>Córdoba</x:v>
      </x:c>
      <x:c r="B14839" s="4" t="str">
        <x:v>2.º ESO</x:v>
      </x:c>
      <x:c r="C14839" s="4" t="str">
        <x:v>B</x:v>
      </x:c>
      <x:c r="D14839" s="13" t="str">
        <x:v>01131</x:v>
      </x:c>
      <x:c r="E14839" s="13" t="str">
        <x:v>01136</x:v>
      </x:c>
      <x:c r="F14839" s="4" t="str">
        <x:v>prediccion_rechazo</x:v>
      </x:c>
      <x:c r="G14839" s="4"/>
      <x:c r="H14839" s="4" t="n">
        <x:f>COUNTIFS(Relaciones!$D$14495:$D$14862,E14839,Relaciones!$E$14495:$E$14862,D14839,Relaciones!$F$14495:$F$14862,"rechazo")</x:f>
        <x:v>0</x:v>
      </x:c>
    </x:row>
    <x:row r="14840" ht="23" customHeight="1">
      <x:c r="A14840" s="4" t="str">
        <x:v>Córdoba</x:v>
      </x:c>
      <x:c r="B14840" s="4" t="str">
        <x:v>2.º ESO</x:v>
      </x:c>
      <x:c r="C14840" s="4" t="str">
        <x:v>B</x:v>
      </x:c>
      <x:c r="D14840" s="13" t="str">
        <x:v>01132</x:v>
      </x:c>
      <x:c r="E14840" s="13" t="str">
        <x:v>01146</x:v>
      </x:c>
      <x:c r="F14840" s="4" t="str">
        <x:v>prediccion_rechazo</x:v>
      </x:c>
      <x:c r="G14840" s="4"/>
      <x:c r="H14840" s="4" t="n">
        <x:f>COUNTIFS(Relaciones!$D$14495:$D$14862,E14840,Relaciones!$E$14495:$E$14862,D14840,Relaciones!$F$14495:$F$14862,"rechazo")</x:f>
        <x:v>1</x:v>
      </x:c>
    </x:row>
    <x:row r="14841" ht="23" customHeight="1">
      <x:c r="A14841" s="4" t="str">
        <x:v>Córdoba</x:v>
      </x:c>
      <x:c r="B14841" s="4" t="str">
        <x:v>2.º ESO</x:v>
      </x:c>
      <x:c r="C14841" s="4" t="str">
        <x:v>B</x:v>
      </x:c>
      <x:c r="D14841" s="13" t="str">
        <x:v>01134</x:v>
      </x:c>
      <x:c r="E14841" s="13" t="str">
        <x:v>01139</x:v>
      </x:c>
      <x:c r="F14841" s="4" t="str">
        <x:v>prediccion_rechazo</x:v>
      </x:c>
      <x:c r="G14841" s="4"/>
      <x:c r="H14841" s="4" t="n">
        <x:f>COUNTIFS(Relaciones!$D$14495:$D$14862,E14841,Relaciones!$E$14495:$E$14862,D14841,Relaciones!$F$14495:$F$14862,"rechazo")</x:f>
        <x:v>0</x:v>
      </x:c>
    </x:row>
    <x:row r="14842" ht="23" customHeight="1">
      <x:c r="A14842" s="4" t="str">
        <x:v>Córdoba</x:v>
      </x:c>
      <x:c r="B14842" s="4" t="str">
        <x:v>2.º ESO</x:v>
      </x:c>
      <x:c r="C14842" s="4" t="str">
        <x:v>B</x:v>
      </x:c>
      <x:c r="D14842" s="13" t="str">
        <x:v>01137</x:v>
      </x:c>
      <x:c r="E14842" s="13" t="str">
        <x:v>01142</x:v>
      </x:c>
      <x:c r="F14842" s="4" t="str">
        <x:v>prediccion_rechazo</x:v>
      </x:c>
      <x:c r="G14842" s="4"/>
      <x:c r="H14842" s="4" t="n">
        <x:f>COUNTIFS(Relaciones!$D$14495:$D$14862,E14842,Relaciones!$E$14495:$E$14862,D14842,Relaciones!$F$14495:$F$14862,"rechazo")</x:f>
        <x:v>0</x:v>
      </x:c>
    </x:row>
    <x:row r="14843" ht="23" customHeight="1">
      <x:c r="A14843" s="4" t="str">
        <x:v>Córdoba</x:v>
      </x:c>
      <x:c r="B14843" s="4" t="str">
        <x:v>2.º ESO</x:v>
      </x:c>
      <x:c r="C14843" s="4" t="str">
        <x:v>B</x:v>
      </x:c>
      <x:c r="D14843" s="13" t="str">
        <x:v>01140</x:v>
      </x:c>
      <x:c r="E14843" s="13" t="str">
        <x:v>01145</x:v>
      </x:c>
      <x:c r="F14843" s="4" t="str">
        <x:v>prediccion_rechazo</x:v>
      </x:c>
      <x:c r="G14843" s="4"/>
      <x:c r="H14843" s="4" t="n">
        <x:f>COUNTIFS(Relaciones!$D$14495:$D$14862,E14843,Relaciones!$E$14495:$E$14862,D14843,Relaciones!$F$14495:$F$14862,"rechazo")</x:f>
        <x:v>0</x:v>
      </x:c>
    </x:row>
    <x:row r="14844" ht="23" customHeight="1">
      <x:c r="A14844" s="4" t="str">
        <x:v>Córdoba</x:v>
      </x:c>
      <x:c r="B14844" s="4" t="str">
        <x:v>2.º ESO</x:v>
      </x:c>
      <x:c r="C14844" s="4" t="str">
        <x:v>B</x:v>
      </x:c>
      <x:c r="D14844" s="13" t="str">
        <x:v>01143</x:v>
      </x:c>
      <x:c r="E14844" s="13" t="str">
        <x:v>01148</x:v>
      </x:c>
      <x:c r="F14844" s="4" t="str">
        <x:v>prediccion_rechazo</x:v>
      </x:c>
      <x:c r="G14844" s="4"/>
      <x:c r="H14844" s="4" t="n">
        <x:f>COUNTIFS(Relaciones!$D$14495:$D$14862,E14844,Relaciones!$E$14495:$E$14862,D14844,Relaciones!$F$14495:$F$14862,"rechazo")</x:f>
        <x:v>0</x:v>
      </x:c>
    </x:row>
    <x:row r="14845" ht="23" customHeight="1">
      <x:c r="A14845" s="4" t="str">
        <x:v>Córdoba</x:v>
      </x:c>
      <x:c r="B14845" s="4" t="str">
        <x:v>2.º ESO</x:v>
      </x:c>
      <x:c r="C14845" s="4" t="str">
        <x:v>B</x:v>
      </x:c>
      <x:c r="D14845" s="13" t="str">
        <x:v>01144</x:v>
      </x:c>
      <x:c r="E14845" s="13" t="str">
        <x:v>01122</x:v>
      </x:c>
      <x:c r="F14845" s="4" t="str">
        <x:v>prediccion_rechazo</x:v>
      </x:c>
      <x:c r="G14845" s="4"/>
      <x:c r="H14845" s="4" t="n">
        <x:f>COUNTIFS(Relaciones!$D$14495:$D$14862,E14845,Relaciones!$E$14495:$E$14862,D14845,Relaciones!$F$14495:$F$14862,"rechazo")</x:f>
        <x:v>1</x:v>
      </x:c>
    </x:row>
    <x:row r="14846" ht="23" customHeight="1">
      <x:c r="A14846" s="4" t="str">
        <x:v>Córdoba</x:v>
      </x:c>
      <x:c r="B14846" s="4" t="str">
        <x:v>2.º ESO</x:v>
      </x:c>
      <x:c r="C14846" s="4" t="str">
        <x:v>B</x:v>
      </x:c>
      <x:c r="D14846" s="13" t="str">
        <x:v>01144</x:v>
      </x:c>
      <x:c r="E14846" s="13" t="str">
        <x:v>01123</x:v>
      </x:c>
      <x:c r="F14846" s="4" t="str">
        <x:v>prediccion_rechazo</x:v>
      </x:c>
      <x:c r="G14846" s="4"/>
      <x:c r="H14846" s="4" t="n">
        <x:f>COUNTIFS(Relaciones!$D$14495:$D$14862,E14846,Relaciones!$E$14495:$E$14862,D14846,Relaciones!$F$14495:$F$14862,"rechazo")</x:f>
        <x:v>1</x:v>
      </x:c>
    </x:row>
    <x:row r="14847" ht="23" customHeight="1">
      <x:c r="A14847" s="4" t="str">
        <x:v>Córdoba</x:v>
      </x:c>
      <x:c r="B14847" s="4" t="str">
        <x:v>2.º ESO</x:v>
      </x:c>
      <x:c r="C14847" s="4" t="str">
        <x:v>B</x:v>
      </x:c>
      <x:c r="D14847" s="13" t="str">
        <x:v>01144</x:v>
      </x:c>
      <x:c r="E14847" s="13" t="str">
        <x:v>01124</x:v>
      </x:c>
      <x:c r="F14847" s="4" t="str">
        <x:v>prediccion_rechazo</x:v>
      </x:c>
      <x:c r="G14847" s="4"/>
      <x:c r="H14847" s="4" t="n">
        <x:f>COUNTIFS(Relaciones!$D$14495:$D$14862,E14847,Relaciones!$E$14495:$E$14862,D14847,Relaciones!$F$14495:$F$14862,"rechazo")</x:f>
        <x:v>1</x:v>
      </x:c>
    </x:row>
    <x:row r="14848" ht="23" customHeight="1">
      <x:c r="A14848" s="4" t="str">
        <x:v>Córdoba</x:v>
      </x:c>
      <x:c r="B14848" s="4" t="str">
        <x:v>2.º ESO</x:v>
      </x:c>
      <x:c r="C14848" s="4" t="str">
        <x:v>B</x:v>
      </x:c>
      <x:c r="D14848" s="13" t="str">
        <x:v>01144</x:v>
      </x:c>
      <x:c r="E14848" s="13" t="str">
        <x:v>01126</x:v>
      </x:c>
      <x:c r="F14848" s="4" t="str">
        <x:v>prediccion_rechazo</x:v>
      </x:c>
      <x:c r="G14848" s="4"/>
      <x:c r="H14848" s="4" t="n">
        <x:f>COUNTIFS(Relaciones!$D$14495:$D$14862,E14848,Relaciones!$E$14495:$E$14862,D14848,Relaciones!$F$14495:$F$14862,"rechazo")</x:f>
        <x:v>1</x:v>
      </x:c>
    </x:row>
    <x:row r="14849" ht="23" customHeight="1">
      <x:c r="A14849" s="4" t="str">
        <x:v>Córdoba</x:v>
      </x:c>
      <x:c r="B14849" s="4" t="str">
        <x:v>2.º ESO</x:v>
      </x:c>
      <x:c r="C14849" s="4" t="str">
        <x:v>B</x:v>
      </x:c>
      <x:c r="D14849" s="13" t="str">
        <x:v>01144</x:v>
      </x:c>
      <x:c r="E14849" s="13" t="str">
        <x:v>01127</x:v>
      </x:c>
      <x:c r="F14849" s="4" t="str">
        <x:v>prediccion_rechazo</x:v>
      </x:c>
      <x:c r="G14849" s="4"/>
      <x:c r="H14849" s="4" t="n">
        <x:f>COUNTIFS(Relaciones!$D$14495:$D$14862,E14849,Relaciones!$E$14495:$E$14862,D14849,Relaciones!$F$14495:$F$14862,"rechazo")</x:f>
        <x:v>1</x:v>
      </x:c>
    </x:row>
    <x:row r="14850" ht="23" customHeight="1">
      <x:c r="A14850" s="4" t="str">
        <x:v>Córdoba</x:v>
      </x:c>
      <x:c r="B14850" s="4" t="str">
        <x:v>2.º ESO</x:v>
      </x:c>
      <x:c r="C14850" s="4" t="str">
        <x:v>B</x:v>
      </x:c>
      <x:c r="D14850" s="13" t="str">
        <x:v>01144</x:v>
      </x:c>
      <x:c r="E14850" s="13" t="str">
        <x:v>01129</x:v>
      </x:c>
      <x:c r="F14850" s="4" t="str">
        <x:v>prediccion_rechazo</x:v>
      </x:c>
      <x:c r="G14850" s="4"/>
      <x:c r="H14850" s="4" t="n">
        <x:f>COUNTIFS(Relaciones!$D$14495:$D$14862,E14850,Relaciones!$E$14495:$E$14862,D14850,Relaciones!$F$14495:$F$14862,"rechazo")</x:f>
        <x:v>1</x:v>
      </x:c>
    </x:row>
    <x:row r="14851" ht="23" customHeight="1">
      <x:c r="A14851" s="4" t="str">
        <x:v>Córdoba</x:v>
      </x:c>
      <x:c r="B14851" s="4" t="str">
        <x:v>2.º ESO</x:v>
      </x:c>
      <x:c r="C14851" s="4" t="str">
        <x:v>B</x:v>
      </x:c>
      <x:c r="D14851" s="13" t="str">
        <x:v>01144</x:v>
      </x:c>
      <x:c r="E14851" s="13" t="str">
        <x:v>01131</x:v>
      </x:c>
      <x:c r="F14851" s="4" t="str">
        <x:v>prediccion_rechazo</x:v>
      </x:c>
      <x:c r="G14851" s="4"/>
      <x:c r="H14851" s="4" t="n">
        <x:f>COUNTIFS(Relaciones!$D$14495:$D$14862,E14851,Relaciones!$E$14495:$E$14862,D14851,Relaciones!$F$14495:$F$14862,"rechazo")</x:f>
        <x:v>1</x:v>
      </x:c>
    </x:row>
    <x:row r="14852" ht="23" customHeight="1">
      <x:c r="A14852" s="4" t="str">
        <x:v>Córdoba</x:v>
      </x:c>
      <x:c r="B14852" s="4" t="str">
        <x:v>2.º ESO</x:v>
      </x:c>
      <x:c r="C14852" s="4" t="str">
        <x:v>B</x:v>
      </x:c>
      <x:c r="D14852" s="13" t="str">
        <x:v>01144</x:v>
      </x:c>
      <x:c r="E14852" s="13" t="str">
        <x:v>01132</x:v>
      </x:c>
      <x:c r="F14852" s="4" t="str">
        <x:v>prediccion_rechazo</x:v>
      </x:c>
      <x:c r="G14852" s="4"/>
      <x:c r="H14852" s="4" t="n">
        <x:f>COUNTIFS(Relaciones!$D$14495:$D$14862,E14852,Relaciones!$E$14495:$E$14862,D14852,Relaciones!$F$14495:$F$14862,"rechazo")</x:f>
        <x:v>1</x:v>
      </x:c>
    </x:row>
    <x:row r="14853" ht="23" customHeight="1">
      <x:c r="A14853" s="4" t="str">
        <x:v>Córdoba</x:v>
      </x:c>
      <x:c r="B14853" s="4" t="str">
        <x:v>2.º ESO</x:v>
      </x:c>
      <x:c r="C14853" s="4" t="str">
        <x:v>B</x:v>
      </x:c>
      <x:c r="D14853" s="13" t="str">
        <x:v>01144</x:v>
      </x:c>
      <x:c r="E14853" s="13" t="str">
        <x:v>01134</x:v>
      </x:c>
      <x:c r="F14853" s="4" t="str">
        <x:v>prediccion_rechazo</x:v>
      </x:c>
      <x:c r="G14853" s="4"/>
      <x:c r="H14853" s="4" t="n">
        <x:f>COUNTIFS(Relaciones!$D$14495:$D$14862,E14853,Relaciones!$E$14495:$E$14862,D14853,Relaciones!$F$14495:$F$14862,"rechazo")</x:f>
        <x:v>1</x:v>
      </x:c>
    </x:row>
    <x:row r="14854" ht="23" customHeight="1">
      <x:c r="A14854" s="4" t="str">
        <x:v>Córdoba</x:v>
      </x:c>
      <x:c r="B14854" s="4" t="str">
        <x:v>2.º ESO</x:v>
      </x:c>
      <x:c r="C14854" s="4" t="str">
        <x:v>B</x:v>
      </x:c>
      <x:c r="D14854" s="13" t="str">
        <x:v>01144</x:v>
      </x:c>
      <x:c r="E14854" s="13" t="str">
        <x:v>01137</x:v>
      </x:c>
      <x:c r="F14854" s="4" t="str">
        <x:v>prediccion_rechazo</x:v>
      </x:c>
      <x:c r="G14854" s="4"/>
      <x:c r="H14854" s="4" t="n">
        <x:f>COUNTIFS(Relaciones!$D$14495:$D$14862,E14854,Relaciones!$E$14495:$E$14862,D14854,Relaciones!$F$14495:$F$14862,"rechazo")</x:f>
        <x:v>1</x:v>
      </x:c>
    </x:row>
    <x:row r="14855" ht="23" customHeight="1">
      <x:c r="A14855" s="4" t="str">
        <x:v>Córdoba</x:v>
      </x:c>
      <x:c r="B14855" s="4" t="str">
        <x:v>2.º ESO</x:v>
      </x:c>
      <x:c r="C14855" s="4" t="str">
        <x:v>B</x:v>
      </x:c>
      <x:c r="D14855" s="13" t="str">
        <x:v>01144</x:v>
      </x:c>
      <x:c r="E14855" s="13" t="str">
        <x:v>01138</x:v>
      </x:c>
      <x:c r="F14855" s="4" t="str">
        <x:v>prediccion_rechazo</x:v>
      </x:c>
      <x:c r="G14855" s="4"/>
      <x:c r="H14855" s="4" t="n">
        <x:f>COUNTIFS(Relaciones!$D$14495:$D$14862,E14855,Relaciones!$E$14495:$E$14862,D14855,Relaciones!$F$14495:$F$14862,"rechazo")</x:f>
        <x:v>1</x:v>
      </x:c>
    </x:row>
    <x:row r="14856" ht="23" customHeight="1">
      <x:c r="A14856" s="4" t="str">
        <x:v>Córdoba</x:v>
      </x:c>
      <x:c r="B14856" s="4" t="str">
        <x:v>2.º ESO</x:v>
      </x:c>
      <x:c r="C14856" s="4" t="str">
        <x:v>B</x:v>
      </x:c>
      <x:c r="D14856" s="13" t="str">
        <x:v>01144</x:v>
      </x:c>
      <x:c r="E14856" s="13" t="str">
        <x:v>01139</x:v>
      </x:c>
      <x:c r="F14856" s="4" t="str">
        <x:v>prediccion_rechazo</x:v>
      </x:c>
      <x:c r="G14856" s="4"/>
      <x:c r="H14856" s="4" t="n">
        <x:f>COUNTIFS(Relaciones!$D$14495:$D$14862,E14856,Relaciones!$E$14495:$E$14862,D14856,Relaciones!$F$14495:$F$14862,"rechazo")</x:f>
        <x:v>1</x:v>
      </x:c>
    </x:row>
    <x:row r="14857" ht="23" customHeight="1">
      <x:c r="A14857" s="4" t="str">
        <x:v>Córdoba</x:v>
      </x:c>
      <x:c r="B14857" s="4" t="str">
        <x:v>2.º ESO</x:v>
      </x:c>
      <x:c r="C14857" s="4" t="str">
        <x:v>B</x:v>
      </x:c>
      <x:c r="D14857" s="13" t="str">
        <x:v>01144</x:v>
      </x:c>
      <x:c r="E14857" s="13" t="str">
        <x:v>01148</x:v>
      </x:c>
      <x:c r="F14857" s="4" t="str">
        <x:v>prediccion_rechazo</x:v>
      </x:c>
      <x:c r="G14857" s="4"/>
      <x:c r="H14857" s="4" t="n">
        <x:f>COUNTIFS(Relaciones!$D$14495:$D$14862,E14857,Relaciones!$E$14495:$E$14862,D14857,Relaciones!$F$14495:$F$14862,"rechazo")</x:f>
        <x:v>1</x:v>
      </x:c>
    </x:row>
    <x:row r="14858" ht="23" customHeight="1">
      <x:c r="A14858" s="4" t="str">
        <x:v>Córdoba</x:v>
      </x:c>
      <x:c r="B14858" s="4" t="str">
        <x:v>2.º ESO</x:v>
      </x:c>
      <x:c r="C14858" s="4" t="str">
        <x:v>B</x:v>
      </x:c>
      <x:c r="D14858" s="13" t="str">
        <x:v>01146</x:v>
      </x:c>
      <x:c r="E14858" s="13" t="str">
        <x:v>01123</x:v>
      </x:c>
      <x:c r="F14858" s="4" t="str">
        <x:v>prediccion_rechazo</x:v>
      </x:c>
      <x:c r="G14858" s="4"/>
      <x:c r="H14858" s="4" t="n">
        <x:f>COUNTIFS(Relaciones!$D$14495:$D$14862,E14858,Relaciones!$E$14495:$E$14862,D14858,Relaciones!$F$14495:$F$14862,"rechazo")</x:f>
        <x:v>0</x:v>
      </x:c>
    </x:row>
    <x:row r="14859" ht="23" customHeight="1">
      <x:c r="A14859" s="4" t="str">
        <x:v>Córdoba</x:v>
      </x:c>
      <x:c r="B14859" s="4" t="str">
        <x:v>2.º ESO</x:v>
      </x:c>
      <x:c r="C14859" s="4" t="str">
        <x:v>B</x:v>
      </x:c>
      <x:c r="D14859" s="13" t="str">
        <x:v>01146</x:v>
      </x:c>
      <x:c r="E14859" s="13" t="str">
        <x:v>01126</x:v>
      </x:c>
      <x:c r="F14859" s="4" t="str">
        <x:v>prediccion_rechazo</x:v>
      </x:c>
      <x:c r="G14859" s="4"/>
      <x:c r="H14859" s="4" t="n">
        <x:f>COUNTIFS(Relaciones!$D$14495:$D$14862,E14859,Relaciones!$E$14495:$E$14862,D14859,Relaciones!$F$14495:$F$14862,"rechazo")</x:f>
        <x:v>1</x:v>
      </x:c>
    </x:row>
    <x:row r="14860" ht="23" customHeight="1">
      <x:c r="A14860" s="4" t="str">
        <x:v>Córdoba</x:v>
      </x:c>
      <x:c r="B14860" s="4" t="str">
        <x:v>2.º ESO</x:v>
      </x:c>
      <x:c r="C14860" s="4" t="str">
        <x:v>B</x:v>
      </x:c>
      <x:c r="D14860" s="13" t="str">
        <x:v>01146</x:v>
      </x:c>
      <x:c r="E14860" s="13" t="str">
        <x:v>01133</x:v>
      </x:c>
      <x:c r="F14860" s="4" t="str">
        <x:v>prediccion_rechazo</x:v>
      </x:c>
      <x:c r="G14860" s="4"/>
      <x:c r="H14860" s="4" t="n">
        <x:f>COUNTIFS(Relaciones!$D$14495:$D$14862,E14860,Relaciones!$E$14495:$E$14862,D14860,Relaciones!$F$14495:$F$14862,"rechazo")</x:f>
        <x:v>1</x:v>
      </x:c>
    </x:row>
    <x:row r="14861" ht="23" customHeight="1">
      <x:c r="A14861" s="4" t="str">
        <x:v>Córdoba</x:v>
      </x:c>
      <x:c r="B14861" s="4" t="str">
        <x:v>2.º ESO</x:v>
      </x:c>
      <x:c r="C14861" s="4" t="str">
        <x:v>B</x:v>
      </x:c>
      <x:c r="D14861" s="13" t="str">
        <x:v>01146</x:v>
      </x:c>
      <x:c r="E14861" s="13" t="str">
        <x:v>01136</x:v>
      </x:c>
      <x:c r="F14861" s="4" t="str">
        <x:v>prediccion_rechazo</x:v>
      </x:c>
      <x:c r="G14861" s="4"/>
      <x:c r="H14861" s="4" t="n">
        <x:f>COUNTIFS(Relaciones!$D$14495:$D$14862,E14861,Relaciones!$E$14495:$E$14862,D14861,Relaciones!$F$14495:$F$14862,"rechazo")</x:f>
        <x:v>1</x:v>
      </x:c>
    </x:row>
    <x:row r="14862" ht="23" customHeight="1">
      <x:c r="A14862" s="4" t="str">
        <x:v>Córdoba</x:v>
      </x:c>
      <x:c r="B14862" s="4" t="str">
        <x:v>2.º ESO</x:v>
      </x:c>
      <x:c r="C14862" s="4" t="str">
        <x:v>B</x:v>
      </x:c>
      <x:c r="D14862" s="13" t="str">
        <x:v>01146</x:v>
      </x:c>
      <x:c r="E14862" s="13" t="str">
        <x:v>01143</x:v>
      </x:c>
      <x:c r="F14862" s="4" t="str">
        <x:v>prediccion_rechazo</x:v>
      </x:c>
      <x:c r="G14862" s="4"/>
      <x:c r="H14862" s="4" t="n">
        <x:f>COUNTIFS(Relaciones!$D$14495:$D$14862,E14862,Relaciones!$E$14495:$E$14862,D14862,Relaciones!$F$14495:$F$14862,"rechazo")</x:f>
        <x:v>1</x:v>
      </x:c>
    </x:row>
    <x:row r="14863" ht="23" customHeight="1">
      <x:c r="A14863" s="4" t="str">
        <x:v>Córdoba</x:v>
      </x:c>
      <x:c r="B14863" s="4" t="str">
        <x:v>2.º ESO</x:v>
      </x:c>
      <x:c r="C14863" s="4" t="str">
        <x:v>C</x:v>
      </x:c>
      <x:c r="D14863" s="13" t="str">
        <x:v>01149</x:v>
      </x:c>
      <x:c r="E14863" s="13" t="str">
        <x:v>01150</x:v>
      </x:c>
      <x:c r="F14863" s="4" t="str">
        <x:v>amistad</x:v>
      </x:c>
      <x:c r="G14863" s="4" t="n">
        <x:f>COUNTIFS(Relaciones!$D$14863:$D$15238,E14863,Relaciones!$E$14863:$E$15238,D14863,Relaciones!$F$14863:$F$15238,F14863)</x:f>
        <x:v>1</x:v>
      </x:c>
      <x:c r="H14863" s="4"/>
    </x:row>
    <x:row r="14864" ht="23" customHeight="1">
      <x:c r="A14864" s="4" t="str">
        <x:v>Córdoba</x:v>
      </x:c>
      <x:c r="B14864" s="4" t="str">
        <x:v>2.º ESO</x:v>
      </x:c>
      <x:c r="C14864" s="4" t="str">
        <x:v>C</x:v>
      </x:c>
      <x:c r="D14864" s="13" t="str">
        <x:v>01149</x:v>
      </x:c>
      <x:c r="E14864" s="13" t="str">
        <x:v>01151</x:v>
      </x:c>
      <x:c r="F14864" s="4" t="str">
        <x:v>amistad</x:v>
      </x:c>
      <x:c r="G14864" s="4" t="n">
        <x:f>COUNTIFS(Relaciones!$D$14863:$D$15238,E14864,Relaciones!$E$14863:$E$15238,D14864,Relaciones!$F$14863:$F$15238,F14864)</x:f>
        <x:v>1</x:v>
      </x:c>
      <x:c r="H14864" s="4"/>
    </x:row>
    <x:row r="14865" ht="23" customHeight="1">
      <x:c r="A14865" s="4" t="str">
        <x:v>Córdoba</x:v>
      </x:c>
      <x:c r="B14865" s="4" t="str">
        <x:v>2.º ESO</x:v>
      </x:c>
      <x:c r="C14865" s="4" t="str">
        <x:v>C</x:v>
      </x:c>
      <x:c r="D14865" s="13" t="str">
        <x:v>01149</x:v>
      </x:c>
      <x:c r="E14865" s="13" t="str">
        <x:v>01159</x:v>
      </x:c>
      <x:c r="F14865" s="4" t="str">
        <x:v>amistad</x:v>
      </x:c>
      <x:c r="G14865" s="4" t="n">
        <x:f>COUNTIFS(Relaciones!$D$14863:$D$15238,E14865,Relaciones!$E$14863:$E$15238,D14865,Relaciones!$F$14863:$F$15238,F14865)</x:f>
        <x:v>1</x:v>
      </x:c>
      <x:c r="H14865" s="4"/>
    </x:row>
    <x:row r="14866" ht="23" customHeight="1">
      <x:c r="A14866" s="4" t="str">
        <x:v>Córdoba</x:v>
      </x:c>
      <x:c r="B14866" s="4" t="str">
        <x:v>2.º ESO</x:v>
      </x:c>
      <x:c r="C14866" s="4" t="str">
        <x:v>C</x:v>
      </x:c>
      <x:c r="D14866" s="13" t="str">
        <x:v>01149</x:v>
      </x:c>
      <x:c r="E14866" s="13" t="str">
        <x:v>01160</x:v>
      </x:c>
      <x:c r="F14866" s="4" t="str">
        <x:v>amistad</x:v>
      </x:c>
      <x:c r="G14866" s="4" t="n">
        <x:f>COUNTIFS(Relaciones!$D$14863:$D$15238,E14866,Relaciones!$E$14863:$E$15238,D14866,Relaciones!$F$14863:$F$15238,F14866)</x:f>
        <x:v>1</x:v>
      </x:c>
      <x:c r="H14866" s="4"/>
    </x:row>
    <x:row r="14867" ht="23" customHeight="1">
      <x:c r="A14867" s="4" t="str">
        <x:v>Córdoba</x:v>
      </x:c>
      <x:c r="B14867" s="4" t="str">
        <x:v>2.º ESO</x:v>
      </x:c>
      <x:c r="C14867" s="4" t="str">
        <x:v>C</x:v>
      </x:c>
      <x:c r="D14867" s="13" t="str">
        <x:v>01149</x:v>
      </x:c>
      <x:c r="E14867" s="13" t="str">
        <x:v>01161</x:v>
      </x:c>
      <x:c r="F14867" s="4" t="str">
        <x:v>amistad</x:v>
      </x:c>
      <x:c r="G14867" s="4" t="n">
        <x:f>COUNTIFS(Relaciones!$D$14863:$D$15238,E14867,Relaciones!$E$14863:$E$15238,D14867,Relaciones!$F$14863:$F$15238,F14867)</x:f>
        <x:v>1</x:v>
      </x:c>
      <x:c r="H14867" s="4"/>
    </x:row>
    <x:row r="14868" ht="23" customHeight="1">
      <x:c r="A14868" s="4" t="str">
        <x:v>Córdoba</x:v>
      </x:c>
      <x:c r="B14868" s="4" t="str">
        <x:v>2.º ESO</x:v>
      </x:c>
      <x:c r="C14868" s="4" t="str">
        <x:v>C</x:v>
      </x:c>
      <x:c r="D14868" s="13" t="str">
        <x:v>01150</x:v>
      </x:c>
      <x:c r="E14868" s="13" t="str">
        <x:v>01149</x:v>
      </x:c>
      <x:c r="F14868" s="4" t="str">
        <x:v>amistad</x:v>
      </x:c>
      <x:c r="G14868" s="4" t="n">
        <x:f>COUNTIFS(Relaciones!$D$14863:$D$15238,E14868,Relaciones!$E$14863:$E$15238,D14868,Relaciones!$F$14863:$F$15238,F14868)</x:f>
        <x:v>1</x:v>
      </x:c>
      <x:c r="H14868" s="4"/>
    </x:row>
    <x:row r="14869" ht="23" customHeight="1">
      <x:c r="A14869" s="4" t="str">
        <x:v>Córdoba</x:v>
      </x:c>
      <x:c r="B14869" s="4" t="str">
        <x:v>2.º ESO</x:v>
      </x:c>
      <x:c r="C14869" s="4" t="str">
        <x:v>C</x:v>
      </x:c>
      <x:c r="D14869" s="13" t="str">
        <x:v>01150</x:v>
      </x:c>
      <x:c r="E14869" s="13" t="str">
        <x:v>01151</x:v>
      </x:c>
      <x:c r="F14869" s="4" t="str">
        <x:v>amistad</x:v>
      </x:c>
      <x:c r="G14869" s="4" t="n">
        <x:f>COUNTIFS(Relaciones!$D$14863:$D$15238,E14869,Relaciones!$E$14863:$E$15238,D14869,Relaciones!$F$14863:$F$15238,F14869)</x:f>
        <x:v>1</x:v>
      </x:c>
      <x:c r="H14869" s="4"/>
    </x:row>
    <x:row r="14870" ht="23" customHeight="1">
      <x:c r="A14870" s="4" t="str">
        <x:v>Córdoba</x:v>
      </x:c>
      <x:c r="B14870" s="4" t="str">
        <x:v>2.º ESO</x:v>
      </x:c>
      <x:c r="C14870" s="4" t="str">
        <x:v>C</x:v>
      </x:c>
      <x:c r="D14870" s="13" t="str">
        <x:v>01150</x:v>
      </x:c>
      <x:c r="E14870" s="13" t="str">
        <x:v>01152</x:v>
      </x:c>
      <x:c r="F14870" s="4" t="str">
        <x:v>amistad</x:v>
      </x:c>
      <x:c r="G14870" s="4" t="n">
        <x:f>COUNTIFS(Relaciones!$D$14863:$D$15238,E14870,Relaciones!$E$14863:$E$15238,D14870,Relaciones!$F$14863:$F$15238,F14870)</x:f>
        <x:v>1</x:v>
      </x:c>
      <x:c r="H14870" s="4"/>
    </x:row>
    <x:row r="14871" ht="23" customHeight="1">
      <x:c r="A14871" s="4" t="str">
        <x:v>Córdoba</x:v>
      </x:c>
      <x:c r="B14871" s="4" t="str">
        <x:v>2.º ESO</x:v>
      </x:c>
      <x:c r="C14871" s="4" t="str">
        <x:v>C</x:v>
      </x:c>
      <x:c r="D14871" s="13" t="str">
        <x:v>01150</x:v>
      </x:c>
      <x:c r="E14871" s="13" t="str">
        <x:v>01160</x:v>
      </x:c>
      <x:c r="F14871" s="4" t="str">
        <x:v>amistad</x:v>
      </x:c>
      <x:c r="G14871" s="4" t="n">
        <x:f>COUNTIFS(Relaciones!$D$14863:$D$15238,E14871,Relaciones!$E$14863:$E$15238,D14871,Relaciones!$F$14863:$F$15238,F14871)</x:f>
        <x:v>1</x:v>
      </x:c>
      <x:c r="H14871" s="4"/>
    </x:row>
    <x:row r="14872" ht="23" customHeight="1">
      <x:c r="A14872" s="4" t="str">
        <x:v>Córdoba</x:v>
      </x:c>
      <x:c r="B14872" s="4" t="str">
        <x:v>2.º ESO</x:v>
      </x:c>
      <x:c r="C14872" s="4" t="str">
        <x:v>C</x:v>
      </x:c>
      <x:c r="D14872" s="13" t="str">
        <x:v>01151</x:v>
      </x:c>
      <x:c r="E14872" s="13" t="str">
        <x:v>01149</x:v>
      </x:c>
      <x:c r="F14872" s="4" t="str">
        <x:v>amistad</x:v>
      </x:c>
      <x:c r="G14872" s="4" t="n">
        <x:f>COUNTIFS(Relaciones!$D$14863:$D$15238,E14872,Relaciones!$E$14863:$E$15238,D14872,Relaciones!$F$14863:$F$15238,F14872)</x:f>
        <x:v>1</x:v>
      </x:c>
      <x:c r="H14872" s="4"/>
    </x:row>
    <x:row r="14873" ht="23" customHeight="1">
      <x:c r="A14873" s="4" t="str">
        <x:v>Córdoba</x:v>
      </x:c>
      <x:c r="B14873" s="4" t="str">
        <x:v>2.º ESO</x:v>
      </x:c>
      <x:c r="C14873" s="4" t="str">
        <x:v>C</x:v>
      </x:c>
      <x:c r="D14873" s="13" t="str">
        <x:v>01151</x:v>
      </x:c>
      <x:c r="E14873" s="13" t="str">
        <x:v>01150</x:v>
      </x:c>
      <x:c r="F14873" s="4" t="str">
        <x:v>amistad</x:v>
      </x:c>
      <x:c r="G14873" s="4" t="n">
        <x:f>COUNTIFS(Relaciones!$D$14863:$D$15238,E14873,Relaciones!$E$14863:$E$15238,D14873,Relaciones!$F$14863:$F$15238,F14873)</x:f>
        <x:v>1</x:v>
      </x:c>
      <x:c r="H14873" s="4"/>
    </x:row>
    <x:row r="14874" ht="23" customHeight="1">
      <x:c r="A14874" s="4" t="str">
        <x:v>Córdoba</x:v>
      </x:c>
      <x:c r="B14874" s="4" t="str">
        <x:v>2.º ESO</x:v>
      </x:c>
      <x:c r="C14874" s="4" t="str">
        <x:v>C</x:v>
      </x:c>
      <x:c r="D14874" s="13" t="str">
        <x:v>01151</x:v>
      </x:c>
      <x:c r="E14874" s="13" t="str">
        <x:v>01152</x:v>
      </x:c>
      <x:c r="F14874" s="4" t="str">
        <x:v>amistad</x:v>
      </x:c>
      <x:c r="G14874" s="4" t="n">
        <x:f>COUNTIFS(Relaciones!$D$14863:$D$15238,E14874,Relaciones!$E$14863:$E$15238,D14874,Relaciones!$F$14863:$F$15238,F14874)</x:f>
        <x:v>1</x:v>
      </x:c>
      <x:c r="H14874" s="4"/>
    </x:row>
    <x:row r="14875" ht="23" customHeight="1">
      <x:c r="A14875" s="4" t="str">
        <x:v>Córdoba</x:v>
      </x:c>
      <x:c r="B14875" s="4" t="str">
        <x:v>2.º ESO</x:v>
      </x:c>
      <x:c r="C14875" s="4" t="str">
        <x:v>C</x:v>
      </x:c>
      <x:c r="D14875" s="13" t="str">
        <x:v>01151</x:v>
      </x:c>
      <x:c r="E14875" s="13" t="str">
        <x:v>01153</x:v>
      </x:c>
      <x:c r="F14875" s="4" t="str">
        <x:v>amistad</x:v>
      </x:c>
      <x:c r="G14875" s="4" t="n">
        <x:f>COUNTIFS(Relaciones!$D$14863:$D$15238,E14875,Relaciones!$E$14863:$E$15238,D14875,Relaciones!$F$14863:$F$15238,F14875)</x:f>
        <x:v>1</x:v>
      </x:c>
      <x:c r="H14875" s="4"/>
    </x:row>
    <x:row r="14876" ht="23" customHeight="1">
      <x:c r="A14876" s="4" t="str">
        <x:v>Córdoba</x:v>
      </x:c>
      <x:c r="B14876" s="4" t="str">
        <x:v>2.º ESO</x:v>
      </x:c>
      <x:c r="C14876" s="4" t="str">
        <x:v>C</x:v>
      </x:c>
      <x:c r="D14876" s="13" t="str">
        <x:v>01152</x:v>
      </x:c>
      <x:c r="E14876" s="13" t="str">
        <x:v>01149</x:v>
      </x:c>
      <x:c r="F14876" s="4" t="str">
        <x:v>amistad</x:v>
      </x:c>
      <x:c r="G14876" s="4" t="n">
        <x:f>COUNTIFS(Relaciones!$D$14863:$D$15238,E14876,Relaciones!$E$14863:$E$15238,D14876,Relaciones!$F$14863:$F$15238,F14876)</x:f>
        <x:v>0</x:v>
      </x:c>
      <x:c r="H14876" s="4"/>
    </x:row>
    <x:row r="14877" ht="23" customHeight="1">
      <x:c r="A14877" s="4" t="str">
        <x:v>Córdoba</x:v>
      </x:c>
      <x:c r="B14877" s="4" t="str">
        <x:v>2.º ESO</x:v>
      </x:c>
      <x:c r="C14877" s="4" t="str">
        <x:v>C</x:v>
      </x:c>
      <x:c r="D14877" s="13" t="str">
        <x:v>01152</x:v>
      </x:c>
      <x:c r="E14877" s="13" t="str">
        <x:v>01150</x:v>
      </x:c>
      <x:c r="F14877" s="4" t="str">
        <x:v>amistad</x:v>
      </x:c>
      <x:c r="G14877" s="4" t="n">
        <x:f>COUNTIFS(Relaciones!$D$14863:$D$15238,E14877,Relaciones!$E$14863:$E$15238,D14877,Relaciones!$F$14863:$F$15238,F14877)</x:f>
        <x:v>1</x:v>
      </x:c>
      <x:c r="H14877" s="4"/>
    </x:row>
    <x:row r="14878" ht="23" customHeight="1">
      <x:c r="A14878" s="4" t="str">
        <x:v>Córdoba</x:v>
      </x:c>
      <x:c r="B14878" s="4" t="str">
        <x:v>2.º ESO</x:v>
      </x:c>
      <x:c r="C14878" s="4" t="str">
        <x:v>C</x:v>
      </x:c>
      <x:c r="D14878" s="13" t="str">
        <x:v>01152</x:v>
      </x:c>
      <x:c r="E14878" s="13" t="str">
        <x:v>01151</x:v>
      </x:c>
      <x:c r="F14878" s="4" t="str">
        <x:v>amistad</x:v>
      </x:c>
      <x:c r="G14878" s="4" t="n">
        <x:f>COUNTIFS(Relaciones!$D$14863:$D$15238,E14878,Relaciones!$E$14863:$E$15238,D14878,Relaciones!$F$14863:$F$15238,F14878)</x:f>
        <x:v>1</x:v>
      </x:c>
      <x:c r="H14878" s="4"/>
    </x:row>
    <x:row r="14879" ht="23" customHeight="1">
      <x:c r="A14879" s="4" t="str">
        <x:v>Córdoba</x:v>
      </x:c>
      <x:c r="B14879" s="4" t="str">
        <x:v>2.º ESO</x:v>
      </x:c>
      <x:c r="C14879" s="4" t="str">
        <x:v>C</x:v>
      </x:c>
      <x:c r="D14879" s="13" t="str">
        <x:v>01152</x:v>
      </x:c>
      <x:c r="E14879" s="13" t="str">
        <x:v>01153</x:v>
      </x:c>
      <x:c r="F14879" s="4" t="str">
        <x:v>amistad</x:v>
      </x:c>
      <x:c r="G14879" s="4" t="n">
        <x:f>COUNTIFS(Relaciones!$D$14863:$D$15238,E14879,Relaciones!$E$14863:$E$15238,D14879,Relaciones!$F$14863:$F$15238,F14879)</x:f>
        <x:v>1</x:v>
      </x:c>
      <x:c r="H14879" s="4"/>
    </x:row>
    <x:row r="14880" ht="23" customHeight="1">
      <x:c r="A14880" s="4" t="str">
        <x:v>Córdoba</x:v>
      </x:c>
      <x:c r="B14880" s="4" t="str">
        <x:v>2.º ESO</x:v>
      </x:c>
      <x:c r="C14880" s="4" t="str">
        <x:v>C</x:v>
      </x:c>
      <x:c r="D14880" s="13" t="str">
        <x:v>01152</x:v>
      </x:c>
      <x:c r="E14880" s="13" t="str">
        <x:v>01154</x:v>
      </x:c>
      <x:c r="F14880" s="4" t="str">
        <x:v>amistad</x:v>
      </x:c>
      <x:c r="G14880" s="4" t="n">
        <x:f>COUNTIFS(Relaciones!$D$14863:$D$15238,E14880,Relaciones!$E$14863:$E$15238,D14880,Relaciones!$F$14863:$F$15238,F14880)</x:f>
        <x:v>1</x:v>
      </x:c>
      <x:c r="H14880" s="4"/>
    </x:row>
    <x:row r="14881" ht="23" customHeight="1">
      <x:c r="A14881" s="4" t="str">
        <x:v>Córdoba</x:v>
      </x:c>
      <x:c r="B14881" s="4" t="str">
        <x:v>2.º ESO</x:v>
      </x:c>
      <x:c r="C14881" s="4" t="str">
        <x:v>C</x:v>
      </x:c>
      <x:c r="D14881" s="13" t="str">
        <x:v>01153</x:v>
      </x:c>
      <x:c r="E14881" s="13" t="str">
        <x:v>01149</x:v>
      </x:c>
      <x:c r="F14881" s="4" t="str">
        <x:v>amistad</x:v>
      </x:c>
      <x:c r="G14881" s="4" t="n">
        <x:f>COUNTIFS(Relaciones!$D$14863:$D$15238,E14881,Relaciones!$E$14863:$E$15238,D14881,Relaciones!$F$14863:$F$15238,F14881)</x:f>
        <x:v>0</x:v>
      </x:c>
      <x:c r="H14881" s="4"/>
    </x:row>
    <x:row r="14882" ht="23" customHeight="1">
      <x:c r="A14882" s="4" t="str">
        <x:v>Córdoba</x:v>
      </x:c>
      <x:c r="B14882" s="4" t="str">
        <x:v>2.º ESO</x:v>
      </x:c>
      <x:c r="C14882" s="4" t="str">
        <x:v>C</x:v>
      </x:c>
      <x:c r="D14882" s="13" t="str">
        <x:v>01153</x:v>
      </x:c>
      <x:c r="E14882" s="13" t="str">
        <x:v>01151</x:v>
      </x:c>
      <x:c r="F14882" s="4" t="str">
        <x:v>amistad</x:v>
      </x:c>
      <x:c r="G14882" s="4" t="n">
        <x:f>COUNTIFS(Relaciones!$D$14863:$D$15238,E14882,Relaciones!$E$14863:$E$15238,D14882,Relaciones!$F$14863:$F$15238,F14882)</x:f>
        <x:v>1</x:v>
      </x:c>
      <x:c r="H14882" s="4"/>
    </x:row>
    <x:row r="14883" ht="23" customHeight="1">
      <x:c r="A14883" s="4" t="str">
        <x:v>Córdoba</x:v>
      </x:c>
      <x:c r="B14883" s="4" t="str">
        <x:v>2.º ESO</x:v>
      </x:c>
      <x:c r="C14883" s="4" t="str">
        <x:v>C</x:v>
      </x:c>
      <x:c r="D14883" s="13" t="str">
        <x:v>01153</x:v>
      </x:c>
      <x:c r="E14883" s="13" t="str">
        <x:v>01152</x:v>
      </x:c>
      <x:c r="F14883" s="4" t="str">
        <x:v>amistad</x:v>
      </x:c>
      <x:c r="G14883" s="4" t="n">
        <x:f>COUNTIFS(Relaciones!$D$14863:$D$15238,E14883,Relaciones!$E$14863:$E$15238,D14883,Relaciones!$F$14863:$F$15238,F14883)</x:f>
        <x:v>1</x:v>
      </x:c>
      <x:c r="H14883" s="4"/>
    </x:row>
    <x:row r="14884" ht="23" customHeight="1">
      <x:c r="A14884" s="4" t="str">
        <x:v>Córdoba</x:v>
      </x:c>
      <x:c r="B14884" s="4" t="str">
        <x:v>2.º ESO</x:v>
      </x:c>
      <x:c r="C14884" s="4" t="str">
        <x:v>C</x:v>
      </x:c>
      <x:c r="D14884" s="13" t="str">
        <x:v>01153</x:v>
      </x:c>
      <x:c r="E14884" s="13" t="str">
        <x:v>01154</x:v>
      </x:c>
      <x:c r="F14884" s="4" t="str">
        <x:v>amistad</x:v>
      </x:c>
      <x:c r="G14884" s="4" t="n">
        <x:f>COUNTIFS(Relaciones!$D$14863:$D$15238,E14884,Relaciones!$E$14863:$E$15238,D14884,Relaciones!$F$14863:$F$15238,F14884)</x:f>
        <x:v>1</x:v>
      </x:c>
      <x:c r="H14884" s="4"/>
    </x:row>
    <x:row r="14885" ht="23" customHeight="1">
      <x:c r="A14885" s="4" t="str">
        <x:v>Córdoba</x:v>
      </x:c>
      <x:c r="B14885" s="4" t="str">
        <x:v>2.º ESO</x:v>
      </x:c>
      <x:c r="C14885" s="4" t="str">
        <x:v>C</x:v>
      </x:c>
      <x:c r="D14885" s="13" t="str">
        <x:v>01153</x:v>
      </x:c>
      <x:c r="E14885" s="13" t="str">
        <x:v>01155</x:v>
      </x:c>
      <x:c r="F14885" s="4" t="str">
        <x:v>amistad</x:v>
      </x:c>
      <x:c r="G14885" s="4" t="n">
        <x:f>COUNTIFS(Relaciones!$D$14863:$D$15238,E14885,Relaciones!$E$14863:$E$15238,D14885,Relaciones!$F$14863:$F$15238,F14885)</x:f>
        <x:v>1</x:v>
      </x:c>
      <x:c r="H14885" s="4"/>
    </x:row>
    <x:row r="14886" ht="23" customHeight="1">
      <x:c r="A14886" s="4" t="str">
        <x:v>Córdoba</x:v>
      </x:c>
      <x:c r="B14886" s="4" t="str">
        <x:v>2.º ESO</x:v>
      </x:c>
      <x:c r="C14886" s="4" t="str">
        <x:v>C</x:v>
      </x:c>
      <x:c r="D14886" s="13" t="str">
        <x:v>01154</x:v>
      </x:c>
      <x:c r="E14886" s="13" t="str">
        <x:v>01149</x:v>
      </x:c>
      <x:c r="F14886" s="4" t="str">
        <x:v>amistad</x:v>
      </x:c>
      <x:c r="G14886" s="4" t="n">
        <x:f>COUNTIFS(Relaciones!$D$14863:$D$15238,E14886,Relaciones!$E$14863:$E$15238,D14886,Relaciones!$F$14863:$F$15238,F14886)</x:f>
        <x:v>0</x:v>
      </x:c>
      <x:c r="H14886" s="4"/>
    </x:row>
    <x:row r="14887" ht="23" customHeight="1">
      <x:c r="A14887" s="4" t="str">
        <x:v>Córdoba</x:v>
      </x:c>
      <x:c r="B14887" s="4" t="str">
        <x:v>2.º ESO</x:v>
      </x:c>
      <x:c r="C14887" s="4" t="str">
        <x:v>C</x:v>
      </x:c>
      <x:c r="D14887" s="13" t="str">
        <x:v>01154</x:v>
      </x:c>
      <x:c r="E14887" s="13" t="str">
        <x:v>01152</x:v>
      </x:c>
      <x:c r="F14887" s="4" t="str">
        <x:v>amistad</x:v>
      </x:c>
      <x:c r="G14887" s="4" t="n">
        <x:f>COUNTIFS(Relaciones!$D$14863:$D$15238,E14887,Relaciones!$E$14863:$E$15238,D14887,Relaciones!$F$14863:$F$15238,F14887)</x:f>
        <x:v>1</x:v>
      </x:c>
      <x:c r="H14887" s="4"/>
    </x:row>
    <x:row r="14888" ht="23" customHeight="1">
      <x:c r="A14888" s="4" t="str">
        <x:v>Córdoba</x:v>
      </x:c>
      <x:c r="B14888" s="4" t="str">
        <x:v>2.º ESO</x:v>
      </x:c>
      <x:c r="C14888" s="4" t="str">
        <x:v>C</x:v>
      </x:c>
      <x:c r="D14888" s="13" t="str">
        <x:v>01154</x:v>
      </x:c>
      <x:c r="E14888" s="13" t="str">
        <x:v>01153</x:v>
      </x:c>
      <x:c r="F14888" s="4" t="str">
        <x:v>amistad</x:v>
      </x:c>
      <x:c r="G14888" s="4" t="n">
        <x:f>COUNTIFS(Relaciones!$D$14863:$D$15238,E14888,Relaciones!$E$14863:$E$15238,D14888,Relaciones!$F$14863:$F$15238,F14888)</x:f>
        <x:v>1</x:v>
      </x:c>
      <x:c r="H14888" s="4"/>
    </x:row>
    <x:row r="14889" ht="23" customHeight="1">
      <x:c r="A14889" s="4" t="str">
        <x:v>Córdoba</x:v>
      </x:c>
      <x:c r="B14889" s="4" t="str">
        <x:v>2.º ESO</x:v>
      </x:c>
      <x:c r="C14889" s="4" t="str">
        <x:v>C</x:v>
      </x:c>
      <x:c r="D14889" s="13" t="str">
        <x:v>01154</x:v>
      </x:c>
      <x:c r="E14889" s="13" t="str">
        <x:v>01155</x:v>
      </x:c>
      <x:c r="F14889" s="4" t="str">
        <x:v>amistad</x:v>
      </x:c>
      <x:c r="G14889" s="4" t="n">
        <x:f>COUNTIFS(Relaciones!$D$14863:$D$15238,E14889,Relaciones!$E$14863:$E$15238,D14889,Relaciones!$F$14863:$F$15238,F14889)</x:f>
        <x:v>1</x:v>
      </x:c>
      <x:c r="H14889" s="4"/>
    </x:row>
    <x:row r="14890" ht="23" customHeight="1">
      <x:c r="A14890" s="4" t="str">
        <x:v>Córdoba</x:v>
      </x:c>
      <x:c r="B14890" s="4" t="str">
        <x:v>2.º ESO</x:v>
      </x:c>
      <x:c r="C14890" s="4" t="str">
        <x:v>C</x:v>
      </x:c>
      <x:c r="D14890" s="13" t="str">
        <x:v>01154</x:v>
      </x:c>
      <x:c r="E14890" s="13" t="str">
        <x:v>01156</x:v>
      </x:c>
      <x:c r="F14890" s="4" t="str">
        <x:v>amistad</x:v>
      </x:c>
      <x:c r="G14890" s="4" t="n">
        <x:f>COUNTIFS(Relaciones!$D$14863:$D$15238,E14890,Relaciones!$E$14863:$E$15238,D14890,Relaciones!$F$14863:$F$15238,F14890)</x:f>
        <x:v>1</x:v>
      </x:c>
      <x:c r="H14890" s="4"/>
    </x:row>
    <x:row r="14891" ht="23" customHeight="1">
      <x:c r="A14891" s="4" t="str">
        <x:v>Córdoba</x:v>
      </x:c>
      <x:c r="B14891" s="4" t="str">
        <x:v>2.º ESO</x:v>
      </x:c>
      <x:c r="C14891" s="4" t="str">
        <x:v>C</x:v>
      </x:c>
      <x:c r="D14891" s="13" t="str">
        <x:v>01155</x:v>
      </x:c>
      <x:c r="E14891" s="13" t="str">
        <x:v>01149</x:v>
      </x:c>
      <x:c r="F14891" s="4" t="str">
        <x:v>amistad</x:v>
      </x:c>
      <x:c r="G14891" s="4" t="n">
        <x:f>COUNTIFS(Relaciones!$D$14863:$D$15238,E14891,Relaciones!$E$14863:$E$15238,D14891,Relaciones!$F$14863:$F$15238,F14891)</x:f>
        <x:v>0</x:v>
      </x:c>
      <x:c r="H14891" s="4"/>
    </x:row>
    <x:row r="14892" ht="23" customHeight="1">
      <x:c r="A14892" s="4" t="str">
        <x:v>Córdoba</x:v>
      </x:c>
      <x:c r="B14892" s="4" t="str">
        <x:v>2.º ESO</x:v>
      </x:c>
      <x:c r="C14892" s="4" t="str">
        <x:v>C</x:v>
      </x:c>
      <x:c r="D14892" s="13" t="str">
        <x:v>01155</x:v>
      </x:c>
      <x:c r="E14892" s="13" t="str">
        <x:v>01153</x:v>
      </x:c>
      <x:c r="F14892" s="4" t="str">
        <x:v>amistad</x:v>
      </x:c>
      <x:c r="G14892" s="4" t="n">
        <x:f>COUNTIFS(Relaciones!$D$14863:$D$15238,E14892,Relaciones!$E$14863:$E$15238,D14892,Relaciones!$F$14863:$F$15238,F14892)</x:f>
        <x:v>1</x:v>
      </x:c>
      <x:c r="H14892" s="4"/>
    </x:row>
    <x:row r="14893" ht="23" customHeight="1">
      <x:c r="A14893" s="4" t="str">
        <x:v>Córdoba</x:v>
      </x:c>
      <x:c r="B14893" s="4" t="str">
        <x:v>2.º ESO</x:v>
      </x:c>
      <x:c r="C14893" s="4" t="str">
        <x:v>C</x:v>
      </x:c>
      <x:c r="D14893" s="13" t="str">
        <x:v>01155</x:v>
      </x:c>
      <x:c r="E14893" s="13" t="str">
        <x:v>01154</x:v>
      </x:c>
      <x:c r="F14893" s="4" t="str">
        <x:v>amistad</x:v>
      </x:c>
      <x:c r="G14893" s="4" t="n">
        <x:f>COUNTIFS(Relaciones!$D$14863:$D$15238,E14893,Relaciones!$E$14863:$E$15238,D14893,Relaciones!$F$14863:$F$15238,F14893)</x:f>
        <x:v>1</x:v>
      </x:c>
      <x:c r="H14893" s="4"/>
    </x:row>
    <x:row r="14894" ht="23" customHeight="1">
      <x:c r="A14894" s="4" t="str">
        <x:v>Córdoba</x:v>
      </x:c>
      <x:c r="B14894" s="4" t="str">
        <x:v>2.º ESO</x:v>
      </x:c>
      <x:c r="C14894" s="4" t="str">
        <x:v>C</x:v>
      </x:c>
      <x:c r="D14894" s="13" t="str">
        <x:v>01155</x:v>
      </x:c>
      <x:c r="E14894" s="13" t="str">
        <x:v>01156</x:v>
      </x:c>
      <x:c r="F14894" s="4" t="str">
        <x:v>amistad</x:v>
      </x:c>
      <x:c r="G14894" s="4" t="n">
        <x:f>COUNTIFS(Relaciones!$D$14863:$D$15238,E14894,Relaciones!$E$14863:$E$15238,D14894,Relaciones!$F$14863:$F$15238,F14894)</x:f>
        <x:v>1</x:v>
      </x:c>
      <x:c r="H14894" s="4"/>
    </x:row>
    <x:row r="14895" ht="23" customHeight="1">
      <x:c r="A14895" s="4" t="str">
        <x:v>Córdoba</x:v>
      </x:c>
      <x:c r="B14895" s="4" t="str">
        <x:v>2.º ESO</x:v>
      </x:c>
      <x:c r="C14895" s="4" t="str">
        <x:v>C</x:v>
      </x:c>
      <x:c r="D14895" s="13" t="str">
        <x:v>01155</x:v>
      </x:c>
      <x:c r="E14895" s="13" t="str">
        <x:v>01157</x:v>
      </x:c>
      <x:c r="F14895" s="4" t="str">
        <x:v>amistad</x:v>
      </x:c>
      <x:c r="G14895" s="4" t="n">
        <x:f>COUNTIFS(Relaciones!$D$14863:$D$15238,E14895,Relaciones!$E$14863:$E$15238,D14895,Relaciones!$F$14863:$F$15238,F14895)</x:f>
        <x:v>1</x:v>
      </x:c>
      <x:c r="H14895" s="4"/>
    </x:row>
    <x:row r="14896" ht="23" customHeight="1">
      <x:c r="A14896" s="4" t="str">
        <x:v>Córdoba</x:v>
      </x:c>
      <x:c r="B14896" s="4" t="str">
        <x:v>2.º ESO</x:v>
      </x:c>
      <x:c r="C14896" s="4" t="str">
        <x:v>C</x:v>
      </x:c>
      <x:c r="D14896" s="13" t="str">
        <x:v>01156</x:v>
      </x:c>
      <x:c r="E14896" s="13" t="str">
        <x:v>01149</x:v>
      </x:c>
      <x:c r="F14896" s="4" t="str">
        <x:v>amistad</x:v>
      </x:c>
      <x:c r="G14896" s="4" t="n">
        <x:f>COUNTIFS(Relaciones!$D$14863:$D$15238,E14896,Relaciones!$E$14863:$E$15238,D14896,Relaciones!$F$14863:$F$15238,F14896)</x:f>
        <x:v>0</x:v>
      </x:c>
      <x:c r="H14896" s="4"/>
    </x:row>
    <x:row r="14897" ht="23" customHeight="1">
      <x:c r="A14897" s="4" t="str">
        <x:v>Córdoba</x:v>
      </x:c>
      <x:c r="B14897" s="4" t="str">
        <x:v>2.º ESO</x:v>
      </x:c>
      <x:c r="C14897" s="4" t="str">
        <x:v>C</x:v>
      </x:c>
      <x:c r="D14897" s="13" t="str">
        <x:v>01156</x:v>
      </x:c>
      <x:c r="E14897" s="13" t="str">
        <x:v>01154</x:v>
      </x:c>
      <x:c r="F14897" s="4" t="str">
        <x:v>amistad</x:v>
      </x:c>
      <x:c r="G14897" s="4" t="n">
        <x:f>COUNTIFS(Relaciones!$D$14863:$D$15238,E14897,Relaciones!$E$14863:$E$15238,D14897,Relaciones!$F$14863:$F$15238,F14897)</x:f>
        <x:v>1</x:v>
      </x:c>
      <x:c r="H14897" s="4"/>
    </x:row>
    <x:row r="14898" ht="23" customHeight="1">
      <x:c r="A14898" s="4" t="str">
        <x:v>Córdoba</x:v>
      </x:c>
      <x:c r="B14898" s="4" t="str">
        <x:v>2.º ESO</x:v>
      </x:c>
      <x:c r="C14898" s="4" t="str">
        <x:v>C</x:v>
      </x:c>
      <x:c r="D14898" s="13" t="str">
        <x:v>01156</x:v>
      </x:c>
      <x:c r="E14898" s="13" t="str">
        <x:v>01155</x:v>
      </x:c>
      <x:c r="F14898" s="4" t="str">
        <x:v>amistad</x:v>
      </x:c>
      <x:c r="G14898" s="4" t="n">
        <x:f>COUNTIFS(Relaciones!$D$14863:$D$15238,E14898,Relaciones!$E$14863:$E$15238,D14898,Relaciones!$F$14863:$F$15238,F14898)</x:f>
        <x:v>1</x:v>
      </x:c>
      <x:c r="H14898" s="4"/>
    </x:row>
    <x:row r="14899" ht="23" customHeight="1">
      <x:c r="A14899" s="4" t="str">
        <x:v>Córdoba</x:v>
      </x:c>
      <x:c r="B14899" s="4" t="str">
        <x:v>2.º ESO</x:v>
      </x:c>
      <x:c r="C14899" s="4" t="str">
        <x:v>C</x:v>
      </x:c>
      <x:c r="D14899" s="13" t="str">
        <x:v>01156</x:v>
      </x:c>
      <x:c r="E14899" s="13" t="str">
        <x:v>01157</x:v>
      </x:c>
      <x:c r="F14899" s="4" t="str">
        <x:v>amistad</x:v>
      </x:c>
      <x:c r="G14899" s="4" t="n">
        <x:f>COUNTIFS(Relaciones!$D$14863:$D$15238,E14899,Relaciones!$E$14863:$E$15238,D14899,Relaciones!$F$14863:$F$15238,F14899)</x:f>
        <x:v>1</x:v>
      </x:c>
      <x:c r="H14899" s="4"/>
    </x:row>
    <x:row r="14900" ht="23" customHeight="1">
      <x:c r="A14900" s="4" t="str">
        <x:v>Córdoba</x:v>
      </x:c>
      <x:c r="B14900" s="4" t="str">
        <x:v>2.º ESO</x:v>
      </x:c>
      <x:c r="C14900" s="4" t="str">
        <x:v>C</x:v>
      </x:c>
      <x:c r="D14900" s="13" t="str">
        <x:v>01156</x:v>
      </x:c>
      <x:c r="E14900" s="13" t="str">
        <x:v>01158</x:v>
      </x:c>
      <x:c r="F14900" s="4" t="str">
        <x:v>amistad</x:v>
      </x:c>
      <x:c r="G14900" s="4" t="n">
        <x:f>COUNTIFS(Relaciones!$D$14863:$D$15238,E14900,Relaciones!$E$14863:$E$15238,D14900,Relaciones!$F$14863:$F$15238,F14900)</x:f>
        <x:v>1</x:v>
      </x:c>
      <x:c r="H14900" s="4"/>
    </x:row>
    <x:row r="14901" ht="23" customHeight="1">
      <x:c r="A14901" s="4" t="str">
        <x:v>Córdoba</x:v>
      </x:c>
      <x:c r="B14901" s="4" t="str">
        <x:v>2.º ESO</x:v>
      </x:c>
      <x:c r="C14901" s="4" t="str">
        <x:v>C</x:v>
      </x:c>
      <x:c r="D14901" s="13" t="str">
        <x:v>01157</x:v>
      </x:c>
      <x:c r="E14901" s="13" t="str">
        <x:v>01149</x:v>
      </x:c>
      <x:c r="F14901" s="4" t="str">
        <x:v>amistad</x:v>
      </x:c>
      <x:c r="G14901" s="4" t="n">
        <x:f>COUNTIFS(Relaciones!$D$14863:$D$15238,E14901,Relaciones!$E$14863:$E$15238,D14901,Relaciones!$F$14863:$F$15238,F14901)</x:f>
        <x:v>0</x:v>
      </x:c>
      <x:c r="H14901" s="4"/>
    </x:row>
    <x:row r="14902" ht="23" customHeight="1">
      <x:c r="A14902" s="4" t="str">
        <x:v>Córdoba</x:v>
      </x:c>
      <x:c r="B14902" s="4" t="str">
        <x:v>2.º ESO</x:v>
      </x:c>
      <x:c r="C14902" s="4" t="str">
        <x:v>C</x:v>
      </x:c>
      <x:c r="D14902" s="13" t="str">
        <x:v>01157</x:v>
      </x:c>
      <x:c r="E14902" s="13" t="str">
        <x:v>01155</x:v>
      </x:c>
      <x:c r="F14902" s="4" t="str">
        <x:v>amistad</x:v>
      </x:c>
      <x:c r="G14902" s="4" t="n">
        <x:f>COUNTIFS(Relaciones!$D$14863:$D$15238,E14902,Relaciones!$E$14863:$E$15238,D14902,Relaciones!$F$14863:$F$15238,F14902)</x:f>
        <x:v>1</x:v>
      </x:c>
      <x:c r="H14902" s="4"/>
    </x:row>
    <x:row r="14903" ht="23" customHeight="1">
      <x:c r="A14903" s="4" t="str">
        <x:v>Córdoba</x:v>
      </x:c>
      <x:c r="B14903" s="4" t="str">
        <x:v>2.º ESO</x:v>
      </x:c>
      <x:c r="C14903" s="4" t="str">
        <x:v>C</x:v>
      </x:c>
      <x:c r="D14903" s="13" t="str">
        <x:v>01157</x:v>
      </x:c>
      <x:c r="E14903" s="13" t="str">
        <x:v>01156</x:v>
      </x:c>
      <x:c r="F14903" s="4" t="str">
        <x:v>amistad</x:v>
      </x:c>
      <x:c r="G14903" s="4" t="n">
        <x:f>COUNTIFS(Relaciones!$D$14863:$D$15238,E14903,Relaciones!$E$14863:$E$15238,D14903,Relaciones!$F$14863:$F$15238,F14903)</x:f>
        <x:v>1</x:v>
      </x:c>
      <x:c r="H14903" s="4"/>
    </x:row>
    <x:row r="14904" ht="23" customHeight="1">
      <x:c r="A14904" s="4" t="str">
        <x:v>Córdoba</x:v>
      </x:c>
      <x:c r="B14904" s="4" t="str">
        <x:v>2.º ESO</x:v>
      </x:c>
      <x:c r="C14904" s="4" t="str">
        <x:v>C</x:v>
      </x:c>
      <x:c r="D14904" s="13" t="str">
        <x:v>01157</x:v>
      </x:c>
      <x:c r="E14904" s="13" t="str">
        <x:v>01158</x:v>
      </x:c>
      <x:c r="F14904" s="4" t="str">
        <x:v>amistad</x:v>
      </x:c>
      <x:c r="G14904" s="4" t="n">
        <x:f>COUNTIFS(Relaciones!$D$14863:$D$15238,E14904,Relaciones!$E$14863:$E$15238,D14904,Relaciones!$F$14863:$F$15238,F14904)</x:f>
        <x:v>1</x:v>
      </x:c>
      <x:c r="H14904" s="4"/>
    </x:row>
    <x:row r="14905" ht="23" customHeight="1">
      <x:c r="A14905" s="4" t="str">
        <x:v>Córdoba</x:v>
      </x:c>
      <x:c r="B14905" s="4" t="str">
        <x:v>2.º ESO</x:v>
      </x:c>
      <x:c r="C14905" s="4" t="str">
        <x:v>C</x:v>
      </x:c>
      <x:c r="D14905" s="13" t="str">
        <x:v>01157</x:v>
      </x:c>
      <x:c r="E14905" s="13" t="str">
        <x:v>01159</x:v>
      </x:c>
      <x:c r="F14905" s="4" t="str">
        <x:v>amistad</x:v>
      </x:c>
      <x:c r="G14905" s="4" t="n">
        <x:f>COUNTIFS(Relaciones!$D$14863:$D$15238,E14905,Relaciones!$E$14863:$E$15238,D14905,Relaciones!$F$14863:$F$15238,F14905)</x:f>
        <x:v>1</x:v>
      </x:c>
      <x:c r="H14905" s="4"/>
    </x:row>
    <x:row r="14906" ht="23" customHeight="1">
      <x:c r="A14906" s="4" t="str">
        <x:v>Córdoba</x:v>
      </x:c>
      <x:c r="B14906" s="4" t="str">
        <x:v>2.º ESO</x:v>
      </x:c>
      <x:c r="C14906" s="4" t="str">
        <x:v>C</x:v>
      </x:c>
      <x:c r="D14906" s="13" t="str">
        <x:v>01158</x:v>
      </x:c>
      <x:c r="E14906" s="13" t="str">
        <x:v>01149</x:v>
      </x:c>
      <x:c r="F14906" s="4" t="str">
        <x:v>amistad</x:v>
      </x:c>
      <x:c r="G14906" s="4" t="n">
        <x:f>COUNTIFS(Relaciones!$D$14863:$D$15238,E14906,Relaciones!$E$14863:$E$15238,D14906,Relaciones!$F$14863:$F$15238,F14906)</x:f>
        <x:v>0</x:v>
      </x:c>
      <x:c r="H14906" s="4"/>
    </x:row>
    <x:row r="14907" ht="23" customHeight="1">
      <x:c r="A14907" s="4" t="str">
        <x:v>Córdoba</x:v>
      </x:c>
      <x:c r="B14907" s="4" t="str">
        <x:v>2.º ESO</x:v>
      </x:c>
      <x:c r="C14907" s="4" t="str">
        <x:v>C</x:v>
      </x:c>
      <x:c r="D14907" s="13" t="str">
        <x:v>01158</x:v>
      </x:c>
      <x:c r="E14907" s="13" t="str">
        <x:v>01156</x:v>
      </x:c>
      <x:c r="F14907" s="4" t="str">
        <x:v>amistad</x:v>
      </x:c>
      <x:c r="G14907" s="4" t="n">
        <x:f>COUNTIFS(Relaciones!$D$14863:$D$15238,E14907,Relaciones!$E$14863:$E$15238,D14907,Relaciones!$F$14863:$F$15238,F14907)</x:f>
        <x:v>1</x:v>
      </x:c>
      <x:c r="H14907" s="4"/>
    </x:row>
    <x:row r="14908" ht="23" customHeight="1">
      <x:c r="A14908" s="4" t="str">
        <x:v>Córdoba</x:v>
      </x:c>
      <x:c r="B14908" s="4" t="str">
        <x:v>2.º ESO</x:v>
      </x:c>
      <x:c r="C14908" s="4" t="str">
        <x:v>C</x:v>
      </x:c>
      <x:c r="D14908" s="13" t="str">
        <x:v>01158</x:v>
      </x:c>
      <x:c r="E14908" s="13" t="str">
        <x:v>01157</x:v>
      </x:c>
      <x:c r="F14908" s="4" t="str">
        <x:v>amistad</x:v>
      </x:c>
      <x:c r="G14908" s="4" t="n">
        <x:f>COUNTIFS(Relaciones!$D$14863:$D$15238,E14908,Relaciones!$E$14863:$E$15238,D14908,Relaciones!$F$14863:$F$15238,F14908)</x:f>
        <x:v>1</x:v>
      </x:c>
      <x:c r="H14908" s="4"/>
    </x:row>
    <x:row r="14909" ht="23" customHeight="1">
      <x:c r="A14909" s="4" t="str">
        <x:v>Córdoba</x:v>
      </x:c>
      <x:c r="B14909" s="4" t="str">
        <x:v>2.º ESO</x:v>
      </x:c>
      <x:c r="C14909" s="4" t="str">
        <x:v>C</x:v>
      </x:c>
      <x:c r="D14909" s="13" t="str">
        <x:v>01158</x:v>
      </x:c>
      <x:c r="E14909" s="13" t="str">
        <x:v>01159</x:v>
      </x:c>
      <x:c r="F14909" s="4" t="str">
        <x:v>amistad</x:v>
      </x:c>
      <x:c r="G14909" s="4" t="n">
        <x:f>COUNTIFS(Relaciones!$D$14863:$D$15238,E14909,Relaciones!$E$14863:$E$15238,D14909,Relaciones!$F$14863:$F$15238,F14909)</x:f>
        <x:v>1</x:v>
      </x:c>
      <x:c r="H14909" s="4"/>
    </x:row>
    <x:row r="14910" ht="23" customHeight="1">
      <x:c r="A14910" s="4" t="str">
        <x:v>Córdoba</x:v>
      </x:c>
      <x:c r="B14910" s="4" t="str">
        <x:v>2.º ESO</x:v>
      </x:c>
      <x:c r="C14910" s="4" t="str">
        <x:v>C</x:v>
      </x:c>
      <x:c r="D14910" s="13" t="str">
        <x:v>01158</x:v>
      </x:c>
      <x:c r="E14910" s="13" t="str">
        <x:v>01160</x:v>
      </x:c>
      <x:c r="F14910" s="4" t="str">
        <x:v>amistad</x:v>
      </x:c>
      <x:c r="G14910" s="4" t="n">
        <x:f>COUNTIFS(Relaciones!$D$14863:$D$15238,E14910,Relaciones!$E$14863:$E$15238,D14910,Relaciones!$F$14863:$F$15238,F14910)</x:f>
        <x:v>1</x:v>
      </x:c>
      <x:c r="H14910" s="4"/>
    </x:row>
    <x:row r="14911" ht="23" customHeight="1">
      <x:c r="A14911" s="4" t="str">
        <x:v>Córdoba</x:v>
      </x:c>
      <x:c r="B14911" s="4" t="str">
        <x:v>2.º ESO</x:v>
      </x:c>
      <x:c r="C14911" s="4" t="str">
        <x:v>C</x:v>
      </x:c>
      <x:c r="D14911" s="13" t="str">
        <x:v>01159</x:v>
      </x:c>
      <x:c r="E14911" s="13" t="str">
        <x:v>01149</x:v>
      </x:c>
      <x:c r="F14911" s="4" t="str">
        <x:v>amistad</x:v>
      </x:c>
      <x:c r="G14911" s="4" t="n">
        <x:f>COUNTIFS(Relaciones!$D$14863:$D$15238,E14911,Relaciones!$E$14863:$E$15238,D14911,Relaciones!$F$14863:$F$15238,F14911)</x:f>
        <x:v>1</x:v>
      </x:c>
      <x:c r="H14911" s="4"/>
    </x:row>
    <x:row r="14912" ht="23" customHeight="1">
      <x:c r="A14912" s="4" t="str">
        <x:v>Córdoba</x:v>
      </x:c>
      <x:c r="B14912" s="4" t="str">
        <x:v>2.º ESO</x:v>
      </x:c>
      <x:c r="C14912" s="4" t="str">
        <x:v>C</x:v>
      </x:c>
      <x:c r="D14912" s="13" t="str">
        <x:v>01159</x:v>
      </x:c>
      <x:c r="E14912" s="13" t="str">
        <x:v>01157</x:v>
      </x:c>
      <x:c r="F14912" s="4" t="str">
        <x:v>amistad</x:v>
      </x:c>
      <x:c r="G14912" s="4" t="n">
        <x:f>COUNTIFS(Relaciones!$D$14863:$D$15238,E14912,Relaciones!$E$14863:$E$15238,D14912,Relaciones!$F$14863:$F$15238,F14912)</x:f>
        <x:v>1</x:v>
      </x:c>
      <x:c r="H14912" s="4"/>
    </x:row>
    <x:row r="14913" ht="23" customHeight="1">
      <x:c r="A14913" s="4" t="str">
        <x:v>Córdoba</x:v>
      </x:c>
      <x:c r="B14913" s="4" t="str">
        <x:v>2.º ESO</x:v>
      </x:c>
      <x:c r="C14913" s="4" t="str">
        <x:v>C</x:v>
      </x:c>
      <x:c r="D14913" s="13" t="str">
        <x:v>01159</x:v>
      </x:c>
      <x:c r="E14913" s="13" t="str">
        <x:v>01158</x:v>
      </x:c>
      <x:c r="F14913" s="4" t="str">
        <x:v>amistad</x:v>
      </x:c>
      <x:c r="G14913" s="4" t="n">
        <x:f>COUNTIFS(Relaciones!$D$14863:$D$15238,E14913,Relaciones!$E$14863:$E$15238,D14913,Relaciones!$F$14863:$F$15238,F14913)</x:f>
        <x:v>1</x:v>
      </x:c>
      <x:c r="H14913" s="4"/>
    </x:row>
    <x:row r="14914" ht="23" customHeight="1">
      <x:c r="A14914" s="4" t="str">
        <x:v>Córdoba</x:v>
      </x:c>
      <x:c r="B14914" s="4" t="str">
        <x:v>2.º ESO</x:v>
      </x:c>
      <x:c r="C14914" s="4" t="str">
        <x:v>C</x:v>
      </x:c>
      <x:c r="D14914" s="13" t="str">
        <x:v>01159</x:v>
      </x:c>
      <x:c r="E14914" s="13" t="str">
        <x:v>01160</x:v>
      </x:c>
      <x:c r="F14914" s="4" t="str">
        <x:v>amistad</x:v>
      </x:c>
      <x:c r="G14914" s="4" t="n">
        <x:f>COUNTIFS(Relaciones!$D$14863:$D$15238,E14914,Relaciones!$E$14863:$E$15238,D14914,Relaciones!$F$14863:$F$15238,F14914)</x:f>
        <x:v>1</x:v>
      </x:c>
      <x:c r="H14914" s="4"/>
    </x:row>
    <x:row r="14915" ht="23" customHeight="1">
      <x:c r="A14915" s="4" t="str">
        <x:v>Córdoba</x:v>
      </x:c>
      <x:c r="B14915" s="4" t="str">
        <x:v>2.º ESO</x:v>
      </x:c>
      <x:c r="C14915" s="4" t="str">
        <x:v>C</x:v>
      </x:c>
      <x:c r="D14915" s="13" t="str">
        <x:v>01160</x:v>
      </x:c>
      <x:c r="E14915" s="13" t="str">
        <x:v>01149</x:v>
      </x:c>
      <x:c r="F14915" s="4" t="str">
        <x:v>amistad</x:v>
      </x:c>
      <x:c r="G14915" s="4" t="n">
        <x:f>COUNTIFS(Relaciones!$D$14863:$D$15238,E14915,Relaciones!$E$14863:$E$15238,D14915,Relaciones!$F$14863:$F$15238,F14915)</x:f>
        <x:v>1</x:v>
      </x:c>
      <x:c r="H14915" s="4"/>
    </x:row>
    <x:row r="14916" ht="23" customHeight="1">
      <x:c r="A14916" s="4" t="str">
        <x:v>Córdoba</x:v>
      </x:c>
      <x:c r="B14916" s="4" t="str">
        <x:v>2.º ESO</x:v>
      </x:c>
      <x:c r="C14916" s="4" t="str">
        <x:v>C</x:v>
      </x:c>
      <x:c r="D14916" s="13" t="str">
        <x:v>01160</x:v>
      </x:c>
      <x:c r="E14916" s="13" t="str">
        <x:v>01150</x:v>
      </x:c>
      <x:c r="F14916" s="4" t="str">
        <x:v>amistad</x:v>
      </x:c>
      <x:c r="G14916" s="4" t="n">
        <x:f>COUNTIFS(Relaciones!$D$14863:$D$15238,E14916,Relaciones!$E$14863:$E$15238,D14916,Relaciones!$F$14863:$F$15238,F14916)</x:f>
        <x:v>1</x:v>
      </x:c>
      <x:c r="H14916" s="4"/>
    </x:row>
    <x:row r="14917" ht="23" customHeight="1">
      <x:c r="A14917" s="4" t="str">
        <x:v>Córdoba</x:v>
      </x:c>
      <x:c r="B14917" s="4" t="str">
        <x:v>2.º ESO</x:v>
      </x:c>
      <x:c r="C14917" s="4" t="str">
        <x:v>C</x:v>
      </x:c>
      <x:c r="D14917" s="13" t="str">
        <x:v>01160</x:v>
      </x:c>
      <x:c r="E14917" s="13" t="str">
        <x:v>01158</x:v>
      </x:c>
      <x:c r="F14917" s="4" t="str">
        <x:v>amistad</x:v>
      </x:c>
      <x:c r="G14917" s="4" t="n">
        <x:f>COUNTIFS(Relaciones!$D$14863:$D$15238,E14917,Relaciones!$E$14863:$E$15238,D14917,Relaciones!$F$14863:$F$15238,F14917)</x:f>
        <x:v>1</x:v>
      </x:c>
      <x:c r="H14917" s="4"/>
    </x:row>
    <x:row r="14918" ht="23" customHeight="1">
      <x:c r="A14918" s="4" t="str">
        <x:v>Córdoba</x:v>
      </x:c>
      <x:c r="B14918" s="4" t="str">
        <x:v>2.º ESO</x:v>
      </x:c>
      <x:c r="C14918" s="4" t="str">
        <x:v>C</x:v>
      </x:c>
      <x:c r="D14918" s="13" t="str">
        <x:v>01160</x:v>
      </x:c>
      <x:c r="E14918" s="13" t="str">
        <x:v>01159</x:v>
      </x:c>
      <x:c r="F14918" s="4" t="str">
        <x:v>amistad</x:v>
      </x:c>
      <x:c r="G14918" s="4" t="n">
        <x:f>COUNTIFS(Relaciones!$D$14863:$D$15238,E14918,Relaciones!$E$14863:$E$15238,D14918,Relaciones!$F$14863:$F$15238,F14918)</x:f>
        <x:v>1</x:v>
      </x:c>
      <x:c r="H14918" s="4"/>
    </x:row>
    <x:row r="14919" ht="23" customHeight="1">
      <x:c r="A14919" s="4" t="str">
        <x:v>Córdoba</x:v>
      </x:c>
      <x:c r="B14919" s="4" t="str">
        <x:v>2.º ESO</x:v>
      </x:c>
      <x:c r="C14919" s="4" t="str">
        <x:v>C</x:v>
      </x:c>
      <x:c r="D14919" s="13" t="str">
        <x:v>01161</x:v>
      </x:c>
      <x:c r="E14919" s="13" t="str">
        <x:v>01149</x:v>
      </x:c>
      <x:c r="F14919" s="4" t="str">
        <x:v>amistad</x:v>
      </x:c>
      <x:c r="G14919" s="4" t="n">
        <x:f>COUNTIFS(Relaciones!$D$14863:$D$15238,E14919,Relaciones!$E$14863:$E$15238,D14919,Relaciones!$F$14863:$F$15238,F14919)</x:f>
        <x:v>1</x:v>
      </x:c>
      <x:c r="H14919" s="4"/>
    </x:row>
    <x:row r="14920" ht="23" customHeight="1">
      <x:c r="A14920" s="4" t="str">
        <x:v>Córdoba</x:v>
      </x:c>
      <x:c r="B14920" s="4" t="str">
        <x:v>2.º ESO</x:v>
      </x:c>
      <x:c r="C14920" s="4" t="str">
        <x:v>C</x:v>
      </x:c>
      <x:c r="D14920" s="13" t="str">
        <x:v>01161</x:v>
      </x:c>
      <x:c r="E14920" s="13" t="str">
        <x:v>01162</x:v>
      </x:c>
      <x:c r="F14920" s="4" t="str">
        <x:v>amistad</x:v>
      </x:c>
      <x:c r="G14920" s="4" t="n">
        <x:f>COUNTIFS(Relaciones!$D$14863:$D$15238,E14920,Relaciones!$E$14863:$E$15238,D14920,Relaciones!$F$14863:$F$15238,F14920)</x:f>
        <x:v>1</x:v>
      </x:c>
      <x:c r="H14920" s="4"/>
    </x:row>
    <x:row r="14921" ht="23" customHeight="1">
      <x:c r="A14921" s="4" t="str">
        <x:v>Córdoba</x:v>
      </x:c>
      <x:c r="B14921" s="4" t="str">
        <x:v>2.º ESO</x:v>
      </x:c>
      <x:c r="C14921" s="4" t="str">
        <x:v>C</x:v>
      </x:c>
      <x:c r="D14921" s="13" t="str">
        <x:v>01161</x:v>
      </x:c>
      <x:c r="E14921" s="13" t="str">
        <x:v>01163</x:v>
      </x:c>
      <x:c r="F14921" s="4" t="str">
        <x:v>amistad</x:v>
      </x:c>
      <x:c r="G14921" s="4" t="n">
        <x:f>COUNTIFS(Relaciones!$D$14863:$D$15238,E14921,Relaciones!$E$14863:$E$15238,D14921,Relaciones!$F$14863:$F$15238,F14921)</x:f>
        <x:v>1</x:v>
      </x:c>
      <x:c r="H14921" s="4"/>
    </x:row>
    <x:row r="14922" ht="23" customHeight="1">
      <x:c r="A14922" s="4" t="str">
        <x:v>Córdoba</x:v>
      </x:c>
      <x:c r="B14922" s="4" t="str">
        <x:v>2.º ESO</x:v>
      </x:c>
      <x:c r="C14922" s="4" t="str">
        <x:v>C</x:v>
      </x:c>
      <x:c r="D14922" s="13" t="str">
        <x:v>01161</x:v>
      </x:c>
      <x:c r="E14922" s="13" t="str">
        <x:v>01168</x:v>
      </x:c>
      <x:c r="F14922" s="4" t="str">
        <x:v>amistad</x:v>
      </x:c>
      <x:c r="G14922" s="4" t="n">
        <x:f>COUNTIFS(Relaciones!$D$14863:$D$15238,E14922,Relaciones!$E$14863:$E$15238,D14922,Relaciones!$F$14863:$F$15238,F14922)</x:f>
        <x:v>1</x:v>
      </x:c>
      <x:c r="H14922" s="4"/>
    </x:row>
    <x:row r="14923" ht="23" customHeight="1">
      <x:c r="A14923" s="4" t="str">
        <x:v>Córdoba</x:v>
      </x:c>
      <x:c r="B14923" s="4" t="str">
        <x:v>2.º ESO</x:v>
      </x:c>
      <x:c r="C14923" s="4" t="str">
        <x:v>C</x:v>
      </x:c>
      <x:c r="D14923" s="13" t="str">
        <x:v>01161</x:v>
      </x:c>
      <x:c r="E14923" s="13" t="str">
        <x:v>01169</x:v>
      </x:c>
      <x:c r="F14923" s="4" t="str">
        <x:v>amistad</x:v>
      </x:c>
      <x:c r="G14923" s="4" t="n">
        <x:f>COUNTIFS(Relaciones!$D$14863:$D$15238,E14923,Relaciones!$E$14863:$E$15238,D14923,Relaciones!$F$14863:$F$15238,F14923)</x:f>
        <x:v>1</x:v>
      </x:c>
      <x:c r="H14923" s="4"/>
    </x:row>
    <x:row r="14924" ht="23" customHeight="1">
      <x:c r="A14924" s="4" t="str">
        <x:v>Córdoba</x:v>
      </x:c>
      <x:c r="B14924" s="4" t="str">
        <x:v>2.º ESO</x:v>
      </x:c>
      <x:c r="C14924" s="4" t="str">
        <x:v>C</x:v>
      </x:c>
      <x:c r="D14924" s="13" t="str">
        <x:v>01161</x:v>
      </x:c>
      <x:c r="E14924" s="13" t="str">
        <x:v>01170</x:v>
      </x:c>
      <x:c r="F14924" s="4" t="str">
        <x:v>amistad</x:v>
      </x:c>
      <x:c r="G14924" s="4" t="n">
        <x:f>COUNTIFS(Relaciones!$D$14863:$D$15238,E14924,Relaciones!$E$14863:$E$15238,D14924,Relaciones!$F$14863:$F$15238,F14924)</x:f>
        <x:v>1</x:v>
      </x:c>
      <x:c r="H14924" s="4"/>
    </x:row>
    <x:row r="14925" ht="23" customHeight="1">
      <x:c r="A14925" s="4" t="str">
        <x:v>Córdoba</x:v>
      </x:c>
      <x:c r="B14925" s="4" t="str">
        <x:v>2.º ESO</x:v>
      </x:c>
      <x:c r="C14925" s="4" t="str">
        <x:v>C</x:v>
      </x:c>
      <x:c r="D14925" s="13" t="str">
        <x:v>01162</x:v>
      </x:c>
      <x:c r="E14925" s="13" t="str">
        <x:v>01161</x:v>
      </x:c>
      <x:c r="F14925" s="4" t="str">
        <x:v>amistad</x:v>
      </x:c>
      <x:c r="G14925" s="4" t="n">
        <x:f>COUNTIFS(Relaciones!$D$14863:$D$15238,E14925,Relaciones!$E$14863:$E$15238,D14925,Relaciones!$F$14863:$F$15238,F14925)</x:f>
        <x:v>1</x:v>
      </x:c>
      <x:c r="H14925" s="4"/>
    </x:row>
    <x:row r="14926" ht="23" customHeight="1">
      <x:c r="A14926" s="4" t="str">
        <x:v>Córdoba</x:v>
      </x:c>
      <x:c r="B14926" s="4" t="str">
        <x:v>2.º ESO</x:v>
      </x:c>
      <x:c r="C14926" s="4" t="str">
        <x:v>C</x:v>
      </x:c>
      <x:c r="D14926" s="13" t="str">
        <x:v>01162</x:v>
      </x:c>
      <x:c r="E14926" s="13" t="str">
        <x:v>01163</x:v>
      </x:c>
      <x:c r="F14926" s="4" t="str">
        <x:v>amistad</x:v>
      </x:c>
      <x:c r="G14926" s="4" t="n">
        <x:f>COUNTIFS(Relaciones!$D$14863:$D$15238,E14926,Relaciones!$E$14863:$E$15238,D14926,Relaciones!$F$14863:$F$15238,F14926)</x:f>
        <x:v>1</x:v>
      </x:c>
      <x:c r="H14926" s="4"/>
    </x:row>
    <x:row r="14927" ht="23" customHeight="1">
      <x:c r="A14927" s="4" t="str">
        <x:v>Córdoba</x:v>
      </x:c>
      <x:c r="B14927" s="4" t="str">
        <x:v>2.º ESO</x:v>
      </x:c>
      <x:c r="C14927" s="4" t="str">
        <x:v>C</x:v>
      </x:c>
      <x:c r="D14927" s="13" t="str">
        <x:v>01162</x:v>
      </x:c>
      <x:c r="E14927" s="13" t="str">
        <x:v>01164</x:v>
      </x:c>
      <x:c r="F14927" s="4" t="str">
        <x:v>amistad</x:v>
      </x:c>
      <x:c r="G14927" s="4" t="n">
        <x:f>COUNTIFS(Relaciones!$D$14863:$D$15238,E14927,Relaciones!$E$14863:$E$15238,D14927,Relaciones!$F$14863:$F$15238,F14927)</x:f>
        <x:v>1</x:v>
      </x:c>
      <x:c r="H14927" s="4"/>
    </x:row>
    <x:row r="14928" ht="23" customHeight="1">
      <x:c r="A14928" s="4" t="str">
        <x:v>Córdoba</x:v>
      </x:c>
      <x:c r="B14928" s="4" t="str">
        <x:v>2.º ESO</x:v>
      </x:c>
      <x:c r="C14928" s="4" t="str">
        <x:v>C</x:v>
      </x:c>
      <x:c r="D14928" s="13" t="str">
        <x:v>01162</x:v>
      </x:c>
      <x:c r="E14928" s="13" t="str">
        <x:v>01169</x:v>
      </x:c>
      <x:c r="F14928" s="4" t="str">
        <x:v>amistad</x:v>
      </x:c>
      <x:c r="G14928" s="4" t="n">
        <x:f>COUNTIFS(Relaciones!$D$14863:$D$15238,E14928,Relaciones!$E$14863:$E$15238,D14928,Relaciones!$F$14863:$F$15238,F14928)</x:f>
        <x:v>1</x:v>
      </x:c>
      <x:c r="H14928" s="4"/>
    </x:row>
    <x:row r="14929" ht="23" customHeight="1">
      <x:c r="A14929" s="4" t="str">
        <x:v>Córdoba</x:v>
      </x:c>
      <x:c r="B14929" s="4" t="str">
        <x:v>2.º ESO</x:v>
      </x:c>
      <x:c r="C14929" s="4" t="str">
        <x:v>C</x:v>
      </x:c>
      <x:c r="D14929" s="13" t="str">
        <x:v>01163</x:v>
      </x:c>
      <x:c r="E14929" s="13" t="str">
        <x:v>01161</x:v>
      </x:c>
      <x:c r="F14929" s="4" t="str">
        <x:v>amistad</x:v>
      </x:c>
      <x:c r="G14929" s="4" t="n">
        <x:f>COUNTIFS(Relaciones!$D$14863:$D$15238,E14929,Relaciones!$E$14863:$E$15238,D14929,Relaciones!$F$14863:$F$15238,F14929)</x:f>
        <x:v>1</x:v>
      </x:c>
      <x:c r="H14929" s="4"/>
    </x:row>
    <x:row r="14930" ht="23" customHeight="1">
      <x:c r="A14930" s="4" t="str">
        <x:v>Córdoba</x:v>
      </x:c>
      <x:c r="B14930" s="4" t="str">
        <x:v>2.º ESO</x:v>
      </x:c>
      <x:c r="C14930" s="4" t="str">
        <x:v>C</x:v>
      </x:c>
      <x:c r="D14930" s="13" t="str">
        <x:v>01163</x:v>
      </x:c>
      <x:c r="E14930" s="13" t="str">
        <x:v>01162</x:v>
      </x:c>
      <x:c r="F14930" s="4" t="str">
        <x:v>amistad</x:v>
      </x:c>
      <x:c r="G14930" s="4" t="n">
        <x:f>COUNTIFS(Relaciones!$D$14863:$D$15238,E14930,Relaciones!$E$14863:$E$15238,D14930,Relaciones!$F$14863:$F$15238,F14930)</x:f>
        <x:v>1</x:v>
      </x:c>
      <x:c r="H14930" s="4"/>
    </x:row>
    <x:row r="14931" ht="23" customHeight="1">
      <x:c r="A14931" s="4" t="str">
        <x:v>Córdoba</x:v>
      </x:c>
      <x:c r="B14931" s="4" t="str">
        <x:v>2.º ESO</x:v>
      </x:c>
      <x:c r="C14931" s="4" t="str">
        <x:v>C</x:v>
      </x:c>
      <x:c r="D14931" s="13" t="str">
        <x:v>01163</x:v>
      </x:c>
      <x:c r="E14931" s="13" t="str">
        <x:v>01164</x:v>
      </x:c>
      <x:c r="F14931" s="4" t="str">
        <x:v>amistad</x:v>
      </x:c>
      <x:c r="G14931" s="4" t="n">
        <x:f>COUNTIFS(Relaciones!$D$14863:$D$15238,E14931,Relaciones!$E$14863:$E$15238,D14931,Relaciones!$F$14863:$F$15238,F14931)</x:f>
        <x:v>1</x:v>
      </x:c>
      <x:c r="H14931" s="4"/>
    </x:row>
    <x:row r="14932" ht="23" customHeight="1">
      <x:c r="A14932" s="4" t="str">
        <x:v>Córdoba</x:v>
      </x:c>
      <x:c r="B14932" s="4" t="str">
        <x:v>2.º ESO</x:v>
      </x:c>
      <x:c r="C14932" s="4" t="str">
        <x:v>C</x:v>
      </x:c>
      <x:c r="D14932" s="13" t="str">
        <x:v>01163</x:v>
      </x:c>
      <x:c r="E14932" s="13" t="str">
        <x:v>01165</x:v>
      </x:c>
      <x:c r="F14932" s="4" t="str">
        <x:v>amistad</x:v>
      </x:c>
      <x:c r="G14932" s="4" t="n">
        <x:f>COUNTIFS(Relaciones!$D$14863:$D$15238,E14932,Relaciones!$E$14863:$E$15238,D14932,Relaciones!$F$14863:$F$15238,F14932)</x:f>
        <x:v>1</x:v>
      </x:c>
      <x:c r="H14932" s="4"/>
    </x:row>
    <x:row r="14933" ht="23" customHeight="1">
      <x:c r="A14933" s="4" t="str">
        <x:v>Córdoba</x:v>
      </x:c>
      <x:c r="B14933" s="4" t="str">
        <x:v>2.º ESO</x:v>
      </x:c>
      <x:c r="C14933" s="4" t="str">
        <x:v>C</x:v>
      </x:c>
      <x:c r="D14933" s="13" t="str">
        <x:v>01164</x:v>
      </x:c>
      <x:c r="E14933" s="13" t="str">
        <x:v>01161</x:v>
      </x:c>
      <x:c r="F14933" s="4" t="str">
        <x:v>amistad</x:v>
      </x:c>
      <x:c r="G14933" s="4" t="n">
        <x:f>COUNTIFS(Relaciones!$D$14863:$D$15238,E14933,Relaciones!$E$14863:$E$15238,D14933,Relaciones!$F$14863:$F$15238,F14933)</x:f>
        <x:v>0</x:v>
      </x:c>
      <x:c r="H14933" s="4"/>
    </x:row>
    <x:row r="14934" ht="23" customHeight="1">
      <x:c r="A14934" s="4" t="str">
        <x:v>Córdoba</x:v>
      </x:c>
      <x:c r="B14934" s="4" t="str">
        <x:v>2.º ESO</x:v>
      </x:c>
      <x:c r="C14934" s="4" t="str">
        <x:v>C</x:v>
      </x:c>
      <x:c r="D14934" s="13" t="str">
        <x:v>01164</x:v>
      </x:c>
      <x:c r="E14934" s="13" t="str">
        <x:v>01162</x:v>
      </x:c>
      <x:c r="F14934" s="4" t="str">
        <x:v>amistad</x:v>
      </x:c>
      <x:c r="G14934" s="4" t="n">
        <x:f>COUNTIFS(Relaciones!$D$14863:$D$15238,E14934,Relaciones!$E$14863:$E$15238,D14934,Relaciones!$F$14863:$F$15238,F14934)</x:f>
        <x:v>1</x:v>
      </x:c>
      <x:c r="H14934" s="4"/>
    </x:row>
    <x:row r="14935" ht="23" customHeight="1">
      <x:c r="A14935" s="4" t="str">
        <x:v>Córdoba</x:v>
      </x:c>
      <x:c r="B14935" s="4" t="str">
        <x:v>2.º ESO</x:v>
      </x:c>
      <x:c r="C14935" s="4" t="str">
        <x:v>C</x:v>
      </x:c>
      <x:c r="D14935" s="13" t="str">
        <x:v>01164</x:v>
      </x:c>
      <x:c r="E14935" s="13" t="str">
        <x:v>01163</x:v>
      </x:c>
      <x:c r="F14935" s="4" t="str">
        <x:v>amistad</x:v>
      </x:c>
      <x:c r="G14935" s="4" t="n">
        <x:f>COUNTIFS(Relaciones!$D$14863:$D$15238,E14935,Relaciones!$E$14863:$E$15238,D14935,Relaciones!$F$14863:$F$15238,F14935)</x:f>
        <x:v>1</x:v>
      </x:c>
      <x:c r="H14935" s="4"/>
    </x:row>
    <x:row r="14936" ht="23" customHeight="1">
      <x:c r="A14936" s="4" t="str">
        <x:v>Córdoba</x:v>
      </x:c>
      <x:c r="B14936" s="4" t="str">
        <x:v>2.º ESO</x:v>
      </x:c>
      <x:c r="C14936" s="4" t="str">
        <x:v>C</x:v>
      </x:c>
      <x:c r="D14936" s="13" t="str">
        <x:v>01164</x:v>
      </x:c>
      <x:c r="E14936" s="13" t="str">
        <x:v>01165</x:v>
      </x:c>
      <x:c r="F14936" s="4" t="str">
        <x:v>amistad</x:v>
      </x:c>
      <x:c r="G14936" s="4" t="n">
        <x:f>COUNTIFS(Relaciones!$D$14863:$D$15238,E14936,Relaciones!$E$14863:$E$15238,D14936,Relaciones!$F$14863:$F$15238,F14936)</x:f>
        <x:v>1</x:v>
      </x:c>
      <x:c r="H14936" s="4"/>
    </x:row>
    <x:row r="14937" ht="23" customHeight="1">
      <x:c r="A14937" s="4" t="str">
        <x:v>Córdoba</x:v>
      </x:c>
      <x:c r="B14937" s="4" t="str">
        <x:v>2.º ESO</x:v>
      </x:c>
      <x:c r="C14937" s="4" t="str">
        <x:v>C</x:v>
      </x:c>
      <x:c r="D14937" s="13" t="str">
        <x:v>01164</x:v>
      </x:c>
      <x:c r="E14937" s="13" t="str">
        <x:v>01166</x:v>
      </x:c>
      <x:c r="F14937" s="4" t="str">
        <x:v>amistad</x:v>
      </x:c>
      <x:c r="G14937" s="4" t="n">
        <x:f>COUNTIFS(Relaciones!$D$14863:$D$15238,E14937,Relaciones!$E$14863:$E$15238,D14937,Relaciones!$F$14863:$F$15238,F14937)</x:f>
        <x:v>1</x:v>
      </x:c>
      <x:c r="H14937" s="4"/>
    </x:row>
    <x:row r="14938" ht="23" customHeight="1">
      <x:c r="A14938" s="4" t="str">
        <x:v>Córdoba</x:v>
      </x:c>
      <x:c r="B14938" s="4" t="str">
        <x:v>2.º ESO</x:v>
      </x:c>
      <x:c r="C14938" s="4" t="str">
        <x:v>C</x:v>
      </x:c>
      <x:c r="D14938" s="13" t="str">
        <x:v>01165</x:v>
      </x:c>
      <x:c r="E14938" s="13" t="str">
        <x:v>01161</x:v>
      </x:c>
      <x:c r="F14938" s="4" t="str">
        <x:v>amistad</x:v>
      </x:c>
      <x:c r="G14938" s="4" t="n">
        <x:f>COUNTIFS(Relaciones!$D$14863:$D$15238,E14938,Relaciones!$E$14863:$E$15238,D14938,Relaciones!$F$14863:$F$15238,F14938)</x:f>
        <x:v>0</x:v>
      </x:c>
      <x:c r="H14938" s="4"/>
    </x:row>
    <x:row r="14939" ht="23" customHeight="1">
      <x:c r="A14939" s="4" t="str">
        <x:v>Córdoba</x:v>
      </x:c>
      <x:c r="B14939" s="4" t="str">
        <x:v>2.º ESO</x:v>
      </x:c>
      <x:c r="C14939" s="4" t="str">
        <x:v>C</x:v>
      </x:c>
      <x:c r="D14939" s="13" t="str">
        <x:v>01165</x:v>
      </x:c>
      <x:c r="E14939" s="13" t="str">
        <x:v>01163</x:v>
      </x:c>
      <x:c r="F14939" s="4" t="str">
        <x:v>amistad</x:v>
      </x:c>
      <x:c r="G14939" s="4" t="n">
        <x:f>COUNTIFS(Relaciones!$D$14863:$D$15238,E14939,Relaciones!$E$14863:$E$15238,D14939,Relaciones!$F$14863:$F$15238,F14939)</x:f>
        <x:v>1</x:v>
      </x:c>
      <x:c r="H14939" s="4"/>
    </x:row>
    <x:row r="14940" ht="23" customHeight="1">
      <x:c r="A14940" s="4" t="str">
        <x:v>Córdoba</x:v>
      </x:c>
      <x:c r="B14940" s="4" t="str">
        <x:v>2.º ESO</x:v>
      </x:c>
      <x:c r="C14940" s="4" t="str">
        <x:v>C</x:v>
      </x:c>
      <x:c r="D14940" s="13" t="str">
        <x:v>01165</x:v>
      </x:c>
      <x:c r="E14940" s="13" t="str">
        <x:v>01164</x:v>
      </x:c>
      <x:c r="F14940" s="4" t="str">
        <x:v>amistad</x:v>
      </x:c>
      <x:c r="G14940" s="4" t="n">
        <x:f>COUNTIFS(Relaciones!$D$14863:$D$15238,E14940,Relaciones!$E$14863:$E$15238,D14940,Relaciones!$F$14863:$F$15238,F14940)</x:f>
        <x:v>1</x:v>
      </x:c>
      <x:c r="H14940" s="4"/>
    </x:row>
    <x:row r="14941" ht="23" customHeight="1">
      <x:c r="A14941" s="4" t="str">
        <x:v>Córdoba</x:v>
      </x:c>
      <x:c r="B14941" s="4" t="str">
        <x:v>2.º ESO</x:v>
      </x:c>
      <x:c r="C14941" s="4" t="str">
        <x:v>C</x:v>
      </x:c>
      <x:c r="D14941" s="13" t="str">
        <x:v>01165</x:v>
      </x:c>
      <x:c r="E14941" s="13" t="str">
        <x:v>01166</x:v>
      </x:c>
      <x:c r="F14941" s="4" t="str">
        <x:v>amistad</x:v>
      </x:c>
      <x:c r="G14941" s="4" t="n">
        <x:f>COUNTIFS(Relaciones!$D$14863:$D$15238,E14941,Relaciones!$E$14863:$E$15238,D14941,Relaciones!$F$14863:$F$15238,F14941)</x:f>
        <x:v>1</x:v>
      </x:c>
      <x:c r="H14941" s="4"/>
    </x:row>
    <x:row r="14942" ht="23" customHeight="1">
      <x:c r="A14942" s="4" t="str">
        <x:v>Córdoba</x:v>
      </x:c>
      <x:c r="B14942" s="4" t="str">
        <x:v>2.º ESO</x:v>
      </x:c>
      <x:c r="C14942" s="4" t="str">
        <x:v>C</x:v>
      </x:c>
      <x:c r="D14942" s="13" t="str">
        <x:v>01165</x:v>
      </x:c>
      <x:c r="E14942" s="13" t="str">
        <x:v>01167</x:v>
      </x:c>
      <x:c r="F14942" s="4" t="str">
        <x:v>amistad</x:v>
      </x:c>
      <x:c r="G14942" s="4" t="n">
        <x:f>COUNTIFS(Relaciones!$D$14863:$D$15238,E14942,Relaciones!$E$14863:$E$15238,D14942,Relaciones!$F$14863:$F$15238,F14942)</x:f>
        <x:v>1</x:v>
      </x:c>
      <x:c r="H14942" s="4"/>
    </x:row>
    <x:row r="14943" ht="23" customHeight="1">
      <x:c r="A14943" s="4" t="str">
        <x:v>Córdoba</x:v>
      </x:c>
      <x:c r="B14943" s="4" t="str">
        <x:v>2.º ESO</x:v>
      </x:c>
      <x:c r="C14943" s="4" t="str">
        <x:v>C</x:v>
      </x:c>
      <x:c r="D14943" s="13" t="str">
        <x:v>01166</x:v>
      </x:c>
      <x:c r="E14943" s="13" t="str">
        <x:v>01161</x:v>
      </x:c>
      <x:c r="F14943" s="4" t="str">
        <x:v>amistad</x:v>
      </x:c>
      <x:c r="G14943" s="4" t="n">
        <x:f>COUNTIFS(Relaciones!$D$14863:$D$15238,E14943,Relaciones!$E$14863:$E$15238,D14943,Relaciones!$F$14863:$F$15238,F14943)</x:f>
        <x:v>0</x:v>
      </x:c>
      <x:c r="H14943" s="4"/>
    </x:row>
    <x:row r="14944" ht="23" customHeight="1">
      <x:c r="A14944" s="4" t="str">
        <x:v>Córdoba</x:v>
      </x:c>
      <x:c r="B14944" s="4" t="str">
        <x:v>2.º ESO</x:v>
      </x:c>
      <x:c r="C14944" s="4" t="str">
        <x:v>C</x:v>
      </x:c>
      <x:c r="D14944" s="13" t="str">
        <x:v>01166</x:v>
      </x:c>
      <x:c r="E14944" s="13" t="str">
        <x:v>01164</x:v>
      </x:c>
      <x:c r="F14944" s="4" t="str">
        <x:v>amistad</x:v>
      </x:c>
      <x:c r="G14944" s="4" t="n">
        <x:f>COUNTIFS(Relaciones!$D$14863:$D$15238,E14944,Relaciones!$E$14863:$E$15238,D14944,Relaciones!$F$14863:$F$15238,F14944)</x:f>
        <x:v>1</x:v>
      </x:c>
      <x:c r="H14944" s="4"/>
    </x:row>
    <x:row r="14945" ht="23" customHeight="1">
      <x:c r="A14945" s="4" t="str">
        <x:v>Córdoba</x:v>
      </x:c>
      <x:c r="B14945" s="4" t="str">
        <x:v>2.º ESO</x:v>
      </x:c>
      <x:c r="C14945" s="4" t="str">
        <x:v>C</x:v>
      </x:c>
      <x:c r="D14945" s="13" t="str">
        <x:v>01166</x:v>
      </x:c>
      <x:c r="E14945" s="13" t="str">
        <x:v>01165</x:v>
      </x:c>
      <x:c r="F14945" s="4" t="str">
        <x:v>amistad</x:v>
      </x:c>
      <x:c r="G14945" s="4" t="n">
        <x:f>COUNTIFS(Relaciones!$D$14863:$D$15238,E14945,Relaciones!$E$14863:$E$15238,D14945,Relaciones!$F$14863:$F$15238,F14945)</x:f>
        <x:v>1</x:v>
      </x:c>
      <x:c r="H14945" s="4"/>
    </x:row>
    <x:row r="14946" ht="23" customHeight="1">
      <x:c r="A14946" s="4" t="str">
        <x:v>Córdoba</x:v>
      </x:c>
      <x:c r="B14946" s="4" t="str">
        <x:v>2.º ESO</x:v>
      </x:c>
      <x:c r="C14946" s="4" t="str">
        <x:v>C</x:v>
      </x:c>
      <x:c r="D14946" s="13" t="str">
        <x:v>01166</x:v>
      </x:c>
      <x:c r="E14946" s="13" t="str">
        <x:v>01167</x:v>
      </x:c>
      <x:c r="F14946" s="4" t="str">
        <x:v>amistad</x:v>
      </x:c>
      <x:c r="G14946" s="4" t="n">
        <x:f>COUNTIFS(Relaciones!$D$14863:$D$15238,E14946,Relaciones!$E$14863:$E$15238,D14946,Relaciones!$F$14863:$F$15238,F14946)</x:f>
        <x:v>1</x:v>
      </x:c>
      <x:c r="H14946" s="4"/>
    </x:row>
    <x:row r="14947" ht="23" customHeight="1">
      <x:c r="A14947" s="4" t="str">
        <x:v>Córdoba</x:v>
      </x:c>
      <x:c r="B14947" s="4" t="str">
        <x:v>2.º ESO</x:v>
      </x:c>
      <x:c r="C14947" s="4" t="str">
        <x:v>C</x:v>
      </x:c>
      <x:c r="D14947" s="13" t="str">
        <x:v>01166</x:v>
      </x:c>
      <x:c r="E14947" s="13" t="str">
        <x:v>01168</x:v>
      </x:c>
      <x:c r="F14947" s="4" t="str">
        <x:v>amistad</x:v>
      </x:c>
      <x:c r="G14947" s="4" t="n">
        <x:f>COUNTIFS(Relaciones!$D$14863:$D$15238,E14947,Relaciones!$E$14863:$E$15238,D14947,Relaciones!$F$14863:$F$15238,F14947)</x:f>
        <x:v>1</x:v>
      </x:c>
      <x:c r="H14947" s="4"/>
    </x:row>
    <x:row r="14948" ht="23" customHeight="1">
      <x:c r="A14948" s="4" t="str">
        <x:v>Córdoba</x:v>
      </x:c>
      <x:c r="B14948" s="4" t="str">
        <x:v>2.º ESO</x:v>
      </x:c>
      <x:c r="C14948" s="4" t="str">
        <x:v>C</x:v>
      </x:c>
      <x:c r="D14948" s="13" t="str">
        <x:v>01167</x:v>
      </x:c>
      <x:c r="E14948" s="13" t="str">
        <x:v>01161</x:v>
      </x:c>
      <x:c r="F14948" s="4" t="str">
        <x:v>amistad</x:v>
      </x:c>
      <x:c r="G14948" s="4" t="n">
        <x:f>COUNTIFS(Relaciones!$D$14863:$D$15238,E14948,Relaciones!$E$14863:$E$15238,D14948,Relaciones!$F$14863:$F$15238,F14948)</x:f>
        <x:v>0</x:v>
      </x:c>
      <x:c r="H14948" s="4"/>
    </x:row>
    <x:row r="14949" ht="23" customHeight="1">
      <x:c r="A14949" s="4" t="str">
        <x:v>Córdoba</x:v>
      </x:c>
      <x:c r="B14949" s="4" t="str">
        <x:v>2.º ESO</x:v>
      </x:c>
      <x:c r="C14949" s="4" t="str">
        <x:v>C</x:v>
      </x:c>
      <x:c r="D14949" s="13" t="str">
        <x:v>01167</x:v>
      </x:c>
      <x:c r="E14949" s="13" t="str">
        <x:v>01165</x:v>
      </x:c>
      <x:c r="F14949" s="4" t="str">
        <x:v>amistad</x:v>
      </x:c>
      <x:c r="G14949" s="4" t="n">
        <x:f>COUNTIFS(Relaciones!$D$14863:$D$15238,E14949,Relaciones!$E$14863:$E$15238,D14949,Relaciones!$F$14863:$F$15238,F14949)</x:f>
        <x:v>1</x:v>
      </x:c>
      <x:c r="H14949" s="4"/>
    </x:row>
    <x:row r="14950" ht="23" customHeight="1">
      <x:c r="A14950" s="4" t="str">
        <x:v>Córdoba</x:v>
      </x:c>
      <x:c r="B14950" s="4" t="str">
        <x:v>2.º ESO</x:v>
      </x:c>
      <x:c r="C14950" s="4" t="str">
        <x:v>C</x:v>
      </x:c>
      <x:c r="D14950" s="13" t="str">
        <x:v>01167</x:v>
      </x:c>
      <x:c r="E14950" s="13" t="str">
        <x:v>01166</x:v>
      </x:c>
      <x:c r="F14950" s="4" t="str">
        <x:v>amistad</x:v>
      </x:c>
      <x:c r="G14950" s="4" t="n">
        <x:f>COUNTIFS(Relaciones!$D$14863:$D$15238,E14950,Relaciones!$E$14863:$E$15238,D14950,Relaciones!$F$14863:$F$15238,F14950)</x:f>
        <x:v>1</x:v>
      </x:c>
      <x:c r="H14950" s="4"/>
    </x:row>
    <x:row r="14951" ht="23" customHeight="1">
      <x:c r="A14951" s="4" t="str">
        <x:v>Córdoba</x:v>
      </x:c>
      <x:c r="B14951" s="4" t="str">
        <x:v>2.º ESO</x:v>
      </x:c>
      <x:c r="C14951" s="4" t="str">
        <x:v>C</x:v>
      </x:c>
      <x:c r="D14951" s="13" t="str">
        <x:v>01167</x:v>
      </x:c>
      <x:c r="E14951" s="13" t="str">
        <x:v>01168</x:v>
      </x:c>
      <x:c r="F14951" s="4" t="str">
        <x:v>amistad</x:v>
      </x:c>
      <x:c r="G14951" s="4" t="n">
        <x:f>COUNTIFS(Relaciones!$D$14863:$D$15238,E14951,Relaciones!$E$14863:$E$15238,D14951,Relaciones!$F$14863:$F$15238,F14951)</x:f>
        <x:v>1</x:v>
      </x:c>
      <x:c r="H14951" s="4"/>
    </x:row>
    <x:row r="14952" ht="23" customHeight="1">
      <x:c r="A14952" s="4" t="str">
        <x:v>Córdoba</x:v>
      </x:c>
      <x:c r="B14952" s="4" t="str">
        <x:v>2.º ESO</x:v>
      </x:c>
      <x:c r="C14952" s="4" t="str">
        <x:v>C</x:v>
      </x:c>
      <x:c r="D14952" s="13" t="str">
        <x:v>01167</x:v>
      </x:c>
      <x:c r="E14952" s="13" t="str">
        <x:v>01169</x:v>
      </x:c>
      <x:c r="F14952" s="4" t="str">
        <x:v>amistad</x:v>
      </x:c>
      <x:c r="G14952" s="4" t="n">
        <x:f>COUNTIFS(Relaciones!$D$14863:$D$15238,E14952,Relaciones!$E$14863:$E$15238,D14952,Relaciones!$F$14863:$F$15238,F14952)</x:f>
        <x:v>1</x:v>
      </x:c>
      <x:c r="H14952" s="4"/>
    </x:row>
    <x:row r="14953" ht="23" customHeight="1">
      <x:c r="A14953" s="4" t="str">
        <x:v>Córdoba</x:v>
      </x:c>
      <x:c r="B14953" s="4" t="str">
        <x:v>2.º ESO</x:v>
      </x:c>
      <x:c r="C14953" s="4" t="str">
        <x:v>C</x:v>
      </x:c>
      <x:c r="D14953" s="13" t="str">
        <x:v>01168</x:v>
      </x:c>
      <x:c r="E14953" s="13" t="str">
        <x:v>01161</x:v>
      </x:c>
      <x:c r="F14953" s="4" t="str">
        <x:v>amistad</x:v>
      </x:c>
      <x:c r="G14953" s="4" t="n">
        <x:f>COUNTIFS(Relaciones!$D$14863:$D$15238,E14953,Relaciones!$E$14863:$E$15238,D14953,Relaciones!$F$14863:$F$15238,F14953)</x:f>
        <x:v>1</x:v>
      </x:c>
      <x:c r="H14953" s="4"/>
    </x:row>
    <x:row r="14954" ht="23" customHeight="1">
      <x:c r="A14954" s="4" t="str">
        <x:v>Córdoba</x:v>
      </x:c>
      <x:c r="B14954" s="4" t="str">
        <x:v>2.º ESO</x:v>
      </x:c>
      <x:c r="C14954" s="4" t="str">
        <x:v>C</x:v>
      </x:c>
      <x:c r="D14954" s="13" t="str">
        <x:v>01168</x:v>
      </x:c>
      <x:c r="E14954" s="13" t="str">
        <x:v>01166</x:v>
      </x:c>
      <x:c r="F14954" s="4" t="str">
        <x:v>amistad</x:v>
      </x:c>
      <x:c r="G14954" s="4" t="n">
        <x:f>COUNTIFS(Relaciones!$D$14863:$D$15238,E14954,Relaciones!$E$14863:$E$15238,D14954,Relaciones!$F$14863:$F$15238,F14954)</x:f>
        <x:v>1</x:v>
      </x:c>
      <x:c r="H14954" s="4"/>
    </x:row>
    <x:row r="14955" ht="23" customHeight="1">
      <x:c r="A14955" s="4" t="str">
        <x:v>Córdoba</x:v>
      </x:c>
      <x:c r="B14955" s="4" t="str">
        <x:v>2.º ESO</x:v>
      </x:c>
      <x:c r="C14955" s="4" t="str">
        <x:v>C</x:v>
      </x:c>
      <x:c r="D14955" s="13" t="str">
        <x:v>01168</x:v>
      </x:c>
      <x:c r="E14955" s="13" t="str">
        <x:v>01167</x:v>
      </x:c>
      <x:c r="F14955" s="4" t="str">
        <x:v>amistad</x:v>
      </x:c>
      <x:c r="G14955" s="4" t="n">
        <x:f>COUNTIFS(Relaciones!$D$14863:$D$15238,E14955,Relaciones!$E$14863:$E$15238,D14955,Relaciones!$F$14863:$F$15238,F14955)</x:f>
        <x:v>1</x:v>
      </x:c>
      <x:c r="H14955" s="4"/>
    </x:row>
    <x:row r="14956" ht="23" customHeight="1">
      <x:c r="A14956" s="4" t="str">
        <x:v>Córdoba</x:v>
      </x:c>
      <x:c r="B14956" s="4" t="str">
        <x:v>2.º ESO</x:v>
      </x:c>
      <x:c r="C14956" s="4" t="str">
        <x:v>C</x:v>
      </x:c>
      <x:c r="D14956" s="13" t="str">
        <x:v>01168</x:v>
      </x:c>
      <x:c r="E14956" s="13" t="str">
        <x:v>01169</x:v>
      </x:c>
      <x:c r="F14956" s="4" t="str">
        <x:v>amistad</x:v>
      </x:c>
      <x:c r="G14956" s="4" t="n">
        <x:f>COUNTIFS(Relaciones!$D$14863:$D$15238,E14956,Relaciones!$E$14863:$E$15238,D14956,Relaciones!$F$14863:$F$15238,F14956)</x:f>
        <x:v>1</x:v>
      </x:c>
      <x:c r="H14956" s="4"/>
    </x:row>
    <x:row r="14957" ht="23" customHeight="1">
      <x:c r="A14957" s="4" t="str">
        <x:v>Córdoba</x:v>
      </x:c>
      <x:c r="B14957" s="4" t="str">
        <x:v>2.º ESO</x:v>
      </x:c>
      <x:c r="C14957" s="4" t="str">
        <x:v>C</x:v>
      </x:c>
      <x:c r="D14957" s="13" t="str">
        <x:v>01169</x:v>
      </x:c>
      <x:c r="E14957" s="13" t="str">
        <x:v>01161</x:v>
      </x:c>
      <x:c r="F14957" s="4" t="str">
        <x:v>amistad</x:v>
      </x:c>
      <x:c r="G14957" s="4" t="n">
        <x:f>COUNTIFS(Relaciones!$D$14863:$D$15238,E14957,Relaciones!$E$14863:$E$15238,D14957,Relaciones!$F$14863:$F$15238,F14957)</x:f>
        <x:v>1</x:v>
      </x:c>
      <x:c r="H14957" s="4"/>
    </x:row>
    <x:row r="14958" ht="23" customHeight="1">
      <x:c r="A14958" s="4" t="str">
        <x:v>Córdoba</x:v>
      </x:c>
      <x:c r="B14958" s="4" t="str">
        <x:v>2.º ESO</x:v>
      </x:c>
      <x:c r="C14958" s="4" t="str">
        <x:v>C</x:v>
      </x:c>
      <x:c r="D14958" s="13" t="str">
        <x:v>01169</x:v>
      </x:c>
      <x:c r="E14958" s="13" t="str">
        <x:v>01162</x:v>
      </x:c>
      <x:c r="F14958" s="4" t="str">
        <x:v>amistad</x:v>
      </x:c>
      <x:c r="G14958" s="4" t="n">
        <x:f>COUNTIFS(Relaciones!$D$14863:$D$15238,E14958,Relaciones!$E$14863:$E$15238,D14958,Relaciones!$F$14863:$F$15238,F14958)</x:f>
        <x:v>1</x:v>
      </x:c>
      <x:c r="H14958" s="4"/>
    </x:row>
    <x:row r="14959" ht="23" customHeight="1">
      <x:c r="A14959" s="4" t="str">
        <x:v>Córdoba</x:v>
      </x:c>
      <x:c r="B14959" s="4" t="str">
        <x:v>2.º ESO</x:v>
      </x:c>
      <x:c r="C14959" s="4" t="str">
        <x:v>C</x:v>
      </x:c>
      <x:c r="D14959" s="13" t="str">
        <x:v>01169</x:v>
      </x:c>
      <x:c r="E14959" s="13" t="str">
        <x:v>01167</x:v>
      </x:c>
      <x:c r="F14959" s="4" t="str">
        <x:v>amistad</x:v>
      </x:c>
      <x:c r="G14959" s="4" t="n">
        <x:f>COUNTIFS(Relaciones!$D$14863:$D$15238,E14959,Relaciones!$E$14863:$E$15238,D14959,Relaciones!$F$14863:$F$15238,F14959)</x:f>
        <x:v>1</x:v>
      </x:c>
      <x:c r="H14959" s="4"/>
    </x:row>
    <x:row r="14960" ht="23" customHeight="1">
      <x:c r="A14960" s="4" t="str">
        <x:v>Córdoba</x:v>
      </x:c>
      <x:c r="B14960" s="4" t="str">
        <x:v>2.º ESO</x:v>
      </x:c>
      <x:c r="C14960" s="4" t="str">
        <x:v>C</x:v>
      </x:c>
      <x:c r="D14960" s="13" t="str">
        <x:v>01169</x:v>
      </x:c>
      <x:c r="E14960" s="13" t="str">
        <x:v>01168</x:v>
      </x:c>
      <x:c r="F14960" s="4" t="str">
        <x:v>amistad</x:v>
      </x:c>
      <x:c r="G14960" s="4" t="n">
        <x:f>COUNTIFS(Relaciones!$D$14863:$D$15238,E14960,Relaciones!$E$14863:$E$15238,D14960,Relaciones!$F$14863:$F$15238,F14960)</x:f>
        <x:v>1</x:v>
      </x:c>
      <x:c r="H14960" s="4"/>
    </x:row>
    <x:row r="14961" ht="23" customHeight="1">
      <x:c r="A14961" s="4" t="str">
        <x:v>Córdoba</x:v>
      </x:c>
      <x:c r="B14961" s="4" t="str">
        <x:v>2.º ESO</x:v>
      </x:c>
      <x:c r="C14961" s="4" t="str">
        <x:v>C</x:v>
      </x:c>
      <x:c r="D14961" s="13" t="str">
        <x:v>01170</x:v>
      </x:c>
      <x:c r="E14961" s="13" t="str">
        <x:v>01161</x:v>
      </x:c>
      <x:c r="F14961" s="4" t="str">
        <x:v>amistad</x:v>
      </x:c>
      <x:c r="G14961" s="4" t="n">
        <x:f>COUNTIFS(Relaciones!$D$14863:$D$15238,E14961,Relaciones!$E$14863:$E$15238,D14961,Relaciones!$F$14863:$F$15238,F14961)</x:f>
        <x:v>1</x:v>
      </x:c>
      <x:c r="H14961" s="4"/>
    </x:row>
    <x:row r="14962" ht="23" customHeight="1">
      <x:c r="A14962" s="4" t="str">
        <x:v>Córdoba</x:v>
      </x:c>
      <x:c r="B14962" s="4" t="str">
        <x:v>2.º ESO</x:v>
      </x:c>
      <x:c r="C14962" s="4" t="str">
        <x:v>C</x:v>
      </x:c>
      <x:c r="D14962" s="13" t="str">
        <x:v>01170</x:v>
      </x:c>
      <x:c r="E14962" s="13" t="str">
        <x:v>01171</x:v>
      </x:c>
      <x:c r="F14962" s="4" t="str">
        <x:v>amistad</x:v>
      </x:c>
      <x:c r="G14962" s="4" t="n">
        <x:f>COUNTIFS(Relaciones!$D$14863:$D$15238,E14962,Relaciones!$E$14863:$E$15238,D14962,Relaciones!$F$14863:$F$15238,F14962)</x:f>
        <x:v>1</x:v>
      </x:c>
      <x:c r="H14962" s="4"/>
    </x:row>
    <x:row r="14963" ht="23" customHeight="1">
      <x:c r="A14963" s="4" t="str">
        <x:v>Córdoba</x:v>
      </x:c>
      <x:c r="B14963" s="4" t="str">
        <x:v>2.º ESO</x:v>
      </x:c>
      <x:c r="C14963" s="4" t="str">
        <x:v>C</x:v>
      </x:c>
      <x:c r="D14963" s="13" t="str">
        <x:v>01170</x:v>
      </x:c>
      <x:c r="E14963" s="13" t="str">
        <x:v>01172</x:v>
      </x:c>
      <x:c r="F14963" s="4" t="str">
        <x:v>amistad</x:v>
      </x:c>
      <x:c r="G14963" s="4" t="n">
        <x:f>COUNTIFS(Relaciones!$D$14863:$D$15238,E14963,Relaciones!$E$14863:$E$15238,D14963,Relaciones!$F$14863:$F$15238,F14963)</x:f>
        <x:v>1</x:v>
      </x:c>
      <x:c r="H14963" s="4"/>
    </x:row>
    <x:row r="14964" ht="23" customHeight="1">
      <x:c r="A14964" s="4" t="str">
        <x:v>Córdoba</x:v>
      </x:c>
      <x:c r="B14964" s="4" t="str">
        <x:v>2.º ESO</x:v>
      </x:c>
      <x:c r="C14964" s="4" t="str">
        <x:v>C</x:v>
      </x:c>
      <x:c r="D14964" s="13" t="str">
        <x:v>01171</x:v>
      </x:c>
      <x:c r="E14964" s="13" t="str">
        <x:v>01170</x:v>
      </x:c>
      <x:c r="F14964" s="4" t="str">
        <x:v>amistad</x:v>
      </x:c>
      <x:c r="G14964" s="4" t="n">
        <x:f>COUNTIFS(Relaciones!$D$14863:$D$15238,E14964,Relaciones!$E$14863:$E$15238,D14964,Relaciones!$F$14863:$F$15238,F14964)</x:f>
        <x:v>1</x:v>
      </x:c>
      <x:c r="H14964" s="4"/>
    </x:row>
    <x:row r="14965" ht="23" customHeight="1">
      <x:c r="A14965" s="4" t="str">
        <x:v>Córdoba</x:v>
      </x:c>
      <x:c r="B14965" s="4" t="str">
        <x:v>2.º ESO</x:v>
      </x:c>
      <x:c r="C14965" s="4" t="str">
        <x:v>C</x:v>
      </x:c>
      <x:c r="D14965" s="13" t="str">
        <x:v>01171</x:v>
      </x:c>
      <x:c r="E14965" s="13" t="str">
        <x:v>01172</x:v>
      </x:c>
      <x:c r="F14965" s="4" t="str">
        <x:v>amistad</x:v>
      </x:c>
      <x:c r="G14965" s="4" t="n">
        <x:f>COUNTIFS(Relaciones!$D$14863:$D$15238,E14965,Relaciones!$E$14863:$E$15238,D14965,Relaciones!$F$14863:$F$15238,F14965)</x:f>
        <x:v>1</x:v>
      </x:c>
      <x:c r="H14965" s="4"/>
    </x:row>
    <x:row r="14966" ht="23" customHeight="1">
      <x:c r="A14966" s="4" t="str">
        <x:v>Córdoba</x:v>
      </x:c>
      <x:c r="B14966" s="4" t="str">
        <x:v>2.º ESO</x:v>
      </x:c>
      <x:c r="C14966" s="4" t="str">
        <x:v>C</x:v>
      </x:c>
      <x:c r="D14966" s="13" t="str">
        <x:v>01172</x:v>
      </x:c>
      <x:c r="E14966" s="13" t="str">
        <x:v>01170</x:v>
      </x:c>
      <x:c r="F14966" s="4" t="str">
        <x:v>amistad</x:v>
      </x:c>
      <x:c r="G14966" s="4" t="n">
        <x:f>COUNTIFS(Relaciones!$D$14863:$D$15238,E14966,Relaciones!$E$14863:$E$15238,D14966,Relaciones!$F$14863:$F$15238,F14966)</x:f>
        <x:v>1</x:v>
      </x:c>
      <x:c r="H14966" s="4"/>
    </x:row>
    <x:row r="14967" ht="23" customHeight="1">
      <x:c r="A14967" s="4" t="str">
        <x:v>Córdoba</x:v>
      </x:c>
      <x:c r="B14967" s="4" t="str">
        <x:v>2.º ESO</x:v>
      </x:c>
      <x:c r="C14967" s="4" t="str">
        <x:v>C</x:v>
      </x:c>
      <x:c r="D14967" s="13" t="str">
        <x:v>01172</x:v>
      </x:c>
      <x:c r="E14967" s="13" t="str">
        <x:v>01171</x:v>
      </x:c>
      <x:c r="F14967" s="4" t="str">
        <x:v>amistad</x:v>
      </x:c>
      <x:c r="G14967" s="4" t="n">
        <x:f>COUNTIFS(Relaciones!$D$14863:$D$15238,E14967,Relaciones!$E$14863:$E$15238,D14967,Relaciones!$F$14863:$F$15238,F14967)</x:f>
        <x:v>1</x:v>
      </x:c>
      <x:c r="H14967" s="4"/>
    </x:row>
    <x:row r="14968" ht="23" customHeight="1">
      <x:c r="A14968" s="4" t="str">
        <x:v>Córdoba</x:v>
      </x:c>
      <x:c r="B14968" s="4" t="str">
        <x:v>2.º ESO</x:v>
      </x:c>
      <x:c r="C14968" s="4" t="str">
        <x:v>C</x:v>
      </x:c>
      <x:c r="D14968" s="13" t="str">
        <x:v>01173</x:v>
      </x:c>
      <x:c r="E14968" s="13" t="str">
        <x:v>01170</x:v>
      </x:c>
      <x:c r="F14968" s="4" t="str">
        <x:v>amistad</x:v>
      </x:c>
      <x:c r="G14968" s="4" t="n">
        <x:f>COUNTIFS(Relaciones!$D$14863:$D$15238,E14968,Relaciones!$E$14863:$E$15238,D14968,Relaciones!$F$14863:$F$15238,F14968)</x:f>
        <x:v>0</x:v>
      </x:c>
      <x:c r="H14968" s="4"/>
    </x:row>
    <x:row r="14969" ht="23" customHeight="1">
      <x:c r="A14969" s="4" t="str">
        <x:v>Córdoba</x:v>
      </x:c>
      <x:c r="B14969" s="4" t="str">
        <x:v>2.º ESO</x:v>
      </x:c>
      <x:c r="C14969" s="4" t="str">
        <x:v>C</x:v>
      </x:c>
      <x:c r="D14969" s="13" t="str">
        <x:v>01174</x:v>
      </x:c>
      <x:c r="E14969" s="13" t="str">
        <x:v>01170</x:v>
      </x:c>
      <x:c r="F14969" s="4" t="str">
        <x:v>amistad</x:v>
      </x:c>
      <x:c r="G14969" s="4" t="n">
        <x:f>COUNTIFS(Relaciones!$D$14863:$D$15238,E14969,Relaciones!$E$14863:$E$15238,D14969,Relaciones!$F$14863:$F$15238,F14969)</x:f>
        <x:v>0</x:v>
      </x:c>
      <x:c r="H14969" s="4"/>
    </x:row>
    <x:row r="14970" ht="23" customHeight="1">
      <x:c r="A14970" s="4" t="str">
        <x:v>Córdoba</x:v>
      </x:c>
      <x:c r="B14970" s="4" t="str">
        <x:v>2.º ESO</x:v>
      </x:c>
      <x:c r="C14970" s="4" t="str">
        <x:v>C</x:v>
      </x:c>
      <x:c r="D14970" s="13" t="str">
        <x:v>01175</x:v>
      </x:c>
      <x:c r="E14970" s="13" t="str">
        <x:v>01170</x:v>
      </x:c>
      <x:c r="F14970" s="4" t="str">
        <x:v>amistad</x:v>
      </x:c>
      <x:c r="G14970" s="4" t="n">
        <x:f>COUNTIFS(Relaciones!$D$14863:$D$15238,E14970,Relaciones!$E$14863:$E$15238,D14970,Relaciones!$F$14863:$F$15238,F14970)</x:f>
        <x:v>0</x:v>
      </x:c>
      <x:c r="H14970" s="4"/>
    </x:row>
    <x:row r="14971" ht="23" customHeight="1">
      <x:c r="A14971" s="4" t="str">
        <x:v>Córdoba</x:v>
      </x:c>
      <x:c r="B14971" s="4" t="str">
        <x:v>2.º ESO</x:v>
      </x:c>
      <x:c r="C14971" s="4" t="str">
        <x:v>C</x:v>
      </x:c>
      <x:c r="D14971" s="13" t="str">
        <x:v>01176</x:v>
      </x:c>
      <x:c r="E14971" s="13" t="str">
        <x:v>01170</x:v>
      </x:c>
      <x:c r="F14971" s="4" t="str">
        <x:v>amistad</x:v>
      </x:c>
      <x:c r="G14971" s="4" t="n">
        <x:f>COUNTIFS(Relaciones!$D$14863:$D$15238,E14971,Relaciones!$E$14863:$E$15238,D14971,Relaciones!$F$14863:$F$15238,F14971)</x:f>
        <x:v>0</x:v>
      </x:c>
      <x:c r="H14971" s="4"/>
    </x:row>
    <x:row r="14972" ht="23" customHeight="1">
      <x:c r="A14972" s="4" t="str">
        <x:v>Córdoba</x:v>
      </x:c>
      <x:c r="B14972" s="4" t="str">
        <x:v>2.º ESO</x:v>
      </x:c>
      <x:c r="C14972" s="4" t="str">
        <x:v>C</x:v>
      </x:c>
      <x:c r="D14972" s="13" t="str">
        <x:v>01150</x:v>
      </x:c>
      <x:c r="E14972" s="13" t="str">
        <x:v>01173</x:v>
      </x:c>
      <x:c r="F14972" s="4" t="str">
        <x:v>rechazo</x:v>
      </x:c>
      <x:c r="G14972" s="4" t="n">
        <x:f>COUNTIFS(Relaciones!$D$14863:$D$15238,E14972,Relaciones!$E$14863:$E$15238,D14972,Relaciones!$F$14863:$F$15238,F14972)</x:f>
        <x:v>0</x:v>
      </x:c>
      <x:c r="H14972" s="4"/>
    </x:row>
    <x:row r="14973" ht="23" customHeight="1">
      <x:c r="A14973" s="4" t="str">
        <x:v>Córdoba</x:v>
      </x:c>
      <x:c r="B14973" s="4" t="str">
        <x:v>2.º ESO</x:v>
      </x:c>
      <x:c r="C14973" s="4" t="str">
        <x:v>C</x:v>
      </x:c>
      <x:c r="D14973" s="13" t="str">
        <x:v>01150</x:v>
      </x:c>
      <x:c r="E14973" s="13" t="str">
        <x:v>01174</x:v>
      </x:c>
      <x:c r="F14973" s="4" t="str">
        <x:v>rechazo</x:v>
      </x:c>
      <x:c r="G14973" s="4" t="n">
        <x:f>COUNTIFS(Relaciones!$D$14863:$D$15238,E14973,Relaciones!$E$14863:$E$15238,D14973,Relaciones!$F$14863:$F$15238,F14973)</x:f>
        <x:v>0</x:v>
      </x:c>
      <x:c r="H14973" s="4"/>
    </x:row>
    <x:row r="14974" ht="23" customHeight="1">
      <x:c r="A14974" s="4" t="str">
        <x:v>Córdoba</x:v>
      </x:c>
      <x:c r="B14974" s="4" t="str">
        <x:v>2.º ESO</x:v>
      </x:c>
      <x:c r="C14974" s="4" t="str">
        <x:v>C</x:v>
      </x:c>
      <x:c r="D14974" s="13" t="str">
        <x:v>01150</x:v>
      </x:c>
      <x:c r="E14974" s="13" t="str">
        <x:v>01175</x:v>
      </x:c>
      <x:c r="F14974" s="4" t="str">
        <x:v>rechazo</x:v>
      </x:c>
      <x:c r="G14974" s="4" t="n">
        <x:f>COUNTIFS(Relaciones!$D$14863:$D$15238,E14974,Relaciones!$E$14863:$E$15238,D14974,Relaciones!$F$14863:$F$15238,F14974)</x:f>
        <x:v>0</x:v>
      </x:c>
      <x:c r="H14974" s="4"/>
    </x:row>
    <x:row r="14975" ht="23" customHeight="1">
      <x:c r="A14975" s="4" t="str">
        <x:v>Córdoba</x:v>
      </x:c>
      <x:c r="B14975" s="4" t="str">
        <x:v>2.º ESO</x:v>
      </x:c>
      <x:c r="C14975" s="4" t="str">
        <x:v>C</x:v>
      </x:c>
      <x:c r="D14975" s="13" t="str">
        <x:v>01151</x:v>
      </x:c>
      <x:c r="E14975" s="13" t="str">
        <x:v>01173</x:v>
      </x:c>
      <x:c r="F14975" s="4" t="str">
        <x:v>rechazo</x:v>
      </x:c>
      <x:c r="G14975" s="4" t="n">
        <x:f>COUNTIFS(Relaciones!$D$14863:$D$15238,E14975,Relaciones!$E$14863:$E$15238,D14975,Relaciones!$F$14863:$F$15238,F14975)</x:f>
        <x:v>0</x:v>
      </x:c>
      <x:c r="H14975" s="4"/>
    </x:row>
    <x:row r="14976" ht="23" customHeight="1">
      <x:c r="A14976" s="4" t="str">
        <x:v>Córdoba</x:v>
      </x:c>
      <x:c r="B14976" s="4" t="str">
        <x:v>2.º ESO</x:v>
      </x:c>
      <x:c r="C14976" s="4" t="str">
        <x:v>C</x:v>
      </x:c>
      <x:c r="D14976" s="13" t="str">
        <x:v>01151</x:v>
      </x:c>
      <x:c r="E14976" s="13" t="str">
        <x:v>01174</x:v>
      </x:c>
      <x:c r="F14976" s="4" t="str">
        <x:v>rechazo</x:v>
      </x:c>
      <x:c r="G14976" s="4" t="n">
        <x:f>COUNTIFS(Relaciones!$D$14863:$D$15238,E14976,Relaciones!$E$14863:$E$15238,D14976,Relaciones!$F$14863:$F$15238,F14976)</x:f>
        <x:v>0</x:v>
      </x:c>
      <x:c r="H14976" s="4"/>
    </x:row>
    <x:row r="14977" ht="23" customHeight="1">
      <x:c r="A14977" s="4" t="str">
        <x:v>Córdoba</x:v>
      </x:c>
      <x:c r="B14977" s="4" t="str">
        <x:v>2.º ESO</x:v>
      </x:c>
      <x:c r="C14977" s="4" t="str">
        <x:v>C</x:v>
      </x:c>
      <x:c r="D14977" s="13" t="str">
        <x:v>01152</x:v>
      </x:c>
      <x:c r="E14977" s="13" t="str">
        <x:v>01173</x:v>
      </x:c>
      <x:c r="F14977" s="4" t="str">
        <x:v>rechazo</x:v>
      </x:c>
      <x:c r="G14977" s="4" t="n">
        <x:f>COUNTIFS(Relaciones!$D$14863:$D$15238,E14977,Relaciones!$E$14863:$E$15238,D14977,Relaciones!$F$14863:$F$15238,F14977)</x:f>
        <x:v>0</x:v>
      </x:c>
      <x:c r="H14977" s="4"/>
    </x:row>
    <x:row r="14978" ht="23" customHeight="1">
      <x:c r="A14978" s="4" t="str">
        <x:v>Córdoba</x:v>
      </x:c>
      <x:c r="B14978" s="4" t="str">
        <x:v>2.º ESO</x:v>
      </x:c>
      <x:c r="C14978" s="4" t="str">
        <x:v>C</x:v>
      </x:c>
      <x:c r="D14978" s="13" t="str">
        <x:v>01152</x:v>
      </x:c>
      <x:c r="E14978" s="13" t="str">
        <x:v>01174</x:v>
      </x:c>
      <x:c r="F14978" s="4" t="str">
        <x:v>rechazo</x:v>
      </x:c>
      <x:c r="G14978" s="4" t="n">
        <x:f>COUNTIFS(Relaciones!$D$14863:$D$15238,E14978,Relaciones!$E$14863:$E$15238,D14978,Relaciones!$F$14863:$F$15238,F14978)</x:f>
        <x:v>0</x:v>
      </x:c>
      <x:c r="H14978" s="4"/>
    </x:row>
    <x:row r="14979" ht="23" customHeight="1">
      <x:c r="A14979" s="4" t="str">
        <x:v>Córdoba</x:v>
      </x:c>
      <x:c r="B14979" s="4" t="str">
        <x:v>2.º ESO</x:v>
      </x:c>
      <x:c r="C14979" s="4" t="str">
        <x:v>C</x:v>
      </x:c>
      <x:c r="D14979" s="13" t="str">
        <x:v>01152</x:v>
      </x:c>
      <x:c r="E14979" s="13" t="str">
        <x:v>01175</x:v>
      </x:c>
      <x:c r="F14979" s="4" t="str">
        <x:v>rechazo</x:v>
      </x:c>
      <x:c r="G14979" s="4" t="n">
        <x:f>COUNTIFS(Relaciones!$D$14863:$D$15238,E14979,Relaciones!$E$14863:$E$15238,D14979,Relaciones!$F$14863:$F$15238,F14979)</x:f>
        <x:v>0</x:v>
      </x:c>
      <x:c r="H14979" s="4"/>
    </x:row>
    <x:row r="14980" ht="23" customHeight="1">
      <x:c r="A14980" s="4" t="str">
        <x:v>Córdoba</x:v>
      </x:c>
      <x:c r="B14980" s="4" t="str">
        <x:v>2.º ESO</x:v>
      </x:c>
      <x:c r="C14980" s="4" t="str">
        <x:v>C</x:v>
      </x:c>
      <x:c r="D14980" s="13" t="str">
        <x:v>01153</x:v>
      </x:c>
      <x:c r="E14980" s="13" t="str">
        <x:v>01173</x:v>
      </x:c>
      <x:c r="F14980" s="4" t="str">
        <x:v>rechazo</x:v>
      </x:c>
      <x:c r="G14980" s="4" t="n">
        <x:f>COUNTIFS(Relaciones!$D$14863:$D$15238,E14980,Relaciones!$E$14863:$E$15238,D14980,Relaciones!$F$14863:$F$15238,F14980)</x:f>
        <x:v>0</x:v>
      </x:c>
      <x:c r="H14980" s="4"/>
    </x:row>
    <x:row r="14981" ht="23" customHeight="1">
      <x:c r="A14981" s="4" t="str">
        <x:v>Córdoba</x:v>
      </x:c>
      <x:c r="B14981" s="4" t="str">
        <x:v>2.º ESO</x:v>
      </x:c>
      <x:c r="C14981" s="4" t="str">
        <x:v>C</x:v>
      </x:c>
      <x:c r="D14981" s="13" t="str">
        <x:v>01153</x:v>
      </x:c>
      <x:c r="E14981" s="13" t="str">
        <x:v>01174</x:v>
      </x:c>
      <x:c r="F14981" s="4" t="str">
        <x:v>rechazo</x:v>
      </x:c>
      <x:c r="G14981" s="4" t="n">
        <x:f>COUNTIFS(Relaciones!$D$14863:$D$15238,E14981,Relaciones!$E$14863:$E$15238,D14981,Relaciones!$F$14863:$F$15238,F14981)</x:f>
        <x:v>0</x:v>
      </x:c>
      <x:c r="H14981" s="4"/>
    </x:row>
    <x:row r="14982" ht="23" customHeight="1">
      <x:c r="A14982" s="4" t="str">
        <x:v>Córdoba</x:v>
      </x:c>
      <x:c r="B14982" s="4" t="str">
        <x:v>2.º ESO</x:v>
      </x:c>
      <x:c r="C14982" s="4" t="str">
        <x:v>C</x:v>
      </x:c>
      <x:c r="D14982" s="13" t="str">
        <x:v>01154</x:v>
      </x:c>
      <x:c r="E14982" s="13" t="str">
        <x:v>01173</x:v>
      </x:c>
      <x:c r="F14982" s="4" t="str">
        <x:v>rechazo</x:v>
      </x:c>
      <x:c r="G14982" s="4" t="n">
        <x:f>COUNTIFS(Relaciones!$D$14863:$D$15238,E14982,Relaciones!$E$14863:$E$15238,D14982,Relaciones!$F$14863:$F$15238,F14982)</x:f>
        <x:v>0</x:v>
      </x:c>
      <x:c r="H14982" s="4"/>
    </x:row>
    <x:row r="14983" ht="23" customHeight="1">
      <x:c r="A14983" s="4" t="str">
        <x:v>Córdoba</x:v>
      </x:c>
      <x:c r="B14983" s="4" t="str">
        <x:v>2.º ESO</x:v>
      </x:c>
      <x:c r="C14983" s="4" t="str">
        <x:v>C</x:v>
      </x:c>
      <x:c r="D14983" s="13" t="str">
        <x:v>01154</x:v>
      </x:c>
      <x:c r="E14983" s="13" t="str">
        <x:v>01174</x:v>
      </x:c>
      <x:c r="F14983" s="4" t="str">
        <x:v>rechazo</x:v>
      </x:c>
      <x:c r="G14983" s="4" t="n">
        <x:f>COUNTIFS(Relaciones!$D$14863:$D$15238,E14983,Relaciones!$E$14863:$E$15238,D14983,Relaciones!$F$14863:$F$15238,F14983)</x:f>
        <x:v>0</x:v>
      </x:c>
      <x:c r="H14983" s="4"/>
    </x:row>
    <x:row r="14984" ht="23" customHeight="1">
      <x:c r="A14984" s="4" t="str">
        <x:v>Córdoba</x:v>
      </x:c>
      <x:c r="B14984" s="4" t="str">
        <x:v>2.º ESO</x:v>
      </x:c>
      <x:c r="C14984" s="4" t="str">
        <x:v>C</x:v>
      </x:c>
      <x:c r="D14984" s="13" t="str">
        <x:v>01154</x:v>
      </x:c>
      <x:c r="E14984" s="13" t="str">
        <x:v>01175</x:v>
      </x:c>
      <x:c r="F14984" s="4" t="str">
        <x:v>rechazo</x:v>
      </x:c>
      <x:c r="G14984" s="4" t="n">
        <x:f>COUNTIFS(Relaciones!$D$14863:$D$15238,E14984,Relaciones!$E$14863:$E$15238,D14984,Relaciones!$F$14863:$F$15238,F14984)</x:f>
        <x:v>0</x:v>
      </x:c>
      <x:c r="H14984" s="4"/>
    </x:row>
    <x:row r="14985" ht="23" customHeight="1">
      <x:c r="A14985" s="4" t="str">
        <x:v>Córdoba</x:v>
      </x:c>
      <x:c r="B14985" s="4" t="str">
        <x:v>2.º ESO</x:v>
      </x:c>
      <x:c r="C14985" s="4" t="str">
        <x:v>C</x:v>
      </x:c>
      <x:c r="D14985" s="13" t="str">
        <x:v>01155</x:v>
      </x:c>
      <x:c r="E14985" s="13" t="str">
        <x:v>01173</x:v>
      </x:c>
      <x:c r="F14985" s="4" t="str">
        <x:v>rechazo</x:v>
      </x:c>
      <x:c r="G14985" s="4" t="n">
        <x:f>COUNTIFS(Relaciones!$D$14863:$D$15238,E14985,Relaciones!$E$14863:$E$15238,D14985,Relaciones!$F$14863:$F$15238,F14985)</x:f>
        <x:v>0</x:v>
      </x:c>
      <x:c r="H14985" s="4"/>
    </x:row>
    <x:row r="14986" ht="23" customHeight="1">
      <x:c r="A14986" s="4" t="str">
        <x:v>Córdoba</x:v>
      </x:c>
      <x:c r="B14986" s="4" t="str">
        <x:v>2.º ESO</x:v>
      </x:c>
      <x:c r="C14986" s="4" t="str">
        <x:v>C</x:v>
      </x:c>
      <x:c r="D14986" s="13" t="str">
        <x:v>01155</x:v>
      </x:c>
      <x:c r="E14986" s="13" t="str">
        <x:v>01174</x:v>
      </x:c>
      <x:c r="F14986" s="4" t="str">
        <x:v>rechazo</x:v>
      </x:c>
      <x:c r="G14986" s="4" t="n">
        <x:f>COUNTIFS(Relaciones!$D$14863:$D$15238,E14986,Relaciones!$E$14863:$E$15238,D14986,Relaciones!$F$14863:$F$15238,F14986)</x:f>
        <x:v>0</x:v>
      </x:c>
      <x:c r="H14986" s="4"/>
    </x:row>
    <x:row r="14987" ht="23" customHeight="1">
      <x:c r="A14987" s="4" t="str">
        <x:v>Córdoba</x:v>
      </x:c>
      <x:c r="B14987" s="4" t="str">
        <x:v>2.º ESO</x:v>
      </x:c>
      <x:c r="C14987" s="4" t="str">
        <x:v>C</x:v>
      </x:c>
      <x:c r="D14987" s="13" t="str">
        <x:v>01157</x:v>
      </x:c>
      <x:c r="E14987" s="13" t="str">
        <x:v>01173</x:v>
      </x:c>
      <x:c r="F14987" s="4" t="str">
        <x:v>rechazo</x:v>
      </x:c>
      <x:c r="G14987" s="4" t="n">
        <x:f>COUNTIFS(Relaciones!$D$14863:$D$15238,E14987,Relaciones!$E$14863:$E$15238,D14987,Relaciones!$F$14863:$F$15238,F14987)</x:f>
        <x:v>0</x:v>
      </x:c>
      <x:c r="H14987" s="4"/>
    </x:row>
    <x:row r="14988" ht="23" customHeight="1">
      <x:c r="A14988" s="4" t="str">
        <x:v>Córdoba</x:v>
      </x:c>
      <x:c r="B14988" s="4" t="str">
        <x:v>2.º ESO</x:v>
      </x:c>
      <x:c r="C14988" s="4" t="str">
        <x:v>C</x:v>
      </x:c>
      <x:c r="D14988" s="13" t="str">
        <x:v>01157</x:v>
      </x:c>
      <x:c r="E14988" s="13" t="str">
        <x:v>01174</x:v>
      </x:c>
      <x:c r="F14988" s="4" t="str">
        <x:v>rechazo</x:v>
      </x:c>
      <x:c r="G14988" s="4" t="n">
        <x:f>COUNTIFS(Relaciones!$D$14863:$D$15238,E14988,Relaciones!$E$14863:$E$15238,D14988,Relaciones!$F$14863:$F$15238,F14988)</x:f>
        <x:v>0</x:v>
      </x:c>
      <x:c r="H14988" s="4"/>
    </x:row>
    <x:row r="14989" ht="23" customHeight="1">
      <x:c r="A14989" s="4" t="str">
        <x:v>Córdoba</x:v>
      </x:c>
      <x:c r="B14989" s="4" t="str">
        <x:v>2.º ESO</x:v>
      </x:c>
      <x:c r="C14989" s="4" t="str">
        <x:v>C</x:v>
      </x:c>
      <x:c r="D14989" s="13" t="str">
        <x:v>01158</x:v>
      </x:c>
      <x:c r="E14989" s="13" t="str">
        <x:v>01173</x:v>
      </x:c>
      <x:c r="F14989" s="4" t="str">
        <x:v>rechazo</x:v>
      </x:c>
      <x:c r="G14989" s="4" t="n">
        <x:f>COUNTIFS(Relaciones!$D$14863:$D$15238,E14989,Relaciones!$E$14863:$E$15238,D14989,Relaciones!$F$14863:$F$15238,F14989)</x:f>
        <x:v>0</x:v>
      </x:c>
      <x:c r="H14989" s="4"/>
    </x:row>
    <x:row r="14990" ht="23" customHeight="1">
      <x:c r="A14990" s="4" t="str">
        <x:v>Córdoba</x:v>
      </x:c>
      <x:c r="B14990" s="4" t="str">
        <x:v>2.º ESO</x:v>
      </x:c>
      <x:c r="C14990" s="4" t="str">
        <x:v>C</x:v>
      </x:c>
      <x:c r="D14990" s="13" t="str">
        <x:v>01158</x:v>
      </x:c>
      <x:c r="E14990" s="13" t="str">
        <x:v>01174</x:v>
      </x:c>
      <x:c r="F14990" s="4" t="str">
        <x:v>rechazo</x:v>
      </x:c>
      <x:c r="G14990" s="4" t="n">
        <x:f>COUNTIFS(Relaciones!$D$14863:$D$15238,E14990,Relaciones!$E$14863:$E$15238,D14990,Relaciones!$F$14863:$F$15238,F14990)</x:f>
        <x:v>0</x:v>
      </x:c>
      <x:c r="H14990" s="4"/>
    </x:row>
    <x:row r="14991" ht="23" customHeight="1">
      <x:c r="A14991" s="4" t="str">
        <x:v>Córdoba</x:v>
      </x:c>
      <x:c r="B14991" s="4" t="str">
        <x:v>2.º ESO</x:v>
      </x:c>
      <x:c r="C14991" s="4" t="str">
        <x:v>C</x:v>
      </x:c>
      <x:c r="D14991" s="13" t="str">
        <x:v>01158</x:v>
      </x:c>
      <x:c r="E14991" s="13" t="str">
        <x:v>01175</x:v>
      </x:c>
      <x:c r="F14991" s="4" t="str">
        <x:v>rechazo</x:v>
      </x:c>
      <x:c r="G14991" s="4" t="n">
        <x:f>COUNTIFS(Relaciones!$D$14863:$D$15238,E14991,Relaciones!$E$14863:$E$15238,D14991,Relaciones!$F$14863:$F$15238,F14991)</x:f>
        <x:v>0</x:v>
      </x:c>
      <x:c r="H14991" s="4"/>
    </x:row>
    <x:row r="14992" ht="23" customHeight="1">
      <x:c r="A14992" s="4" t="str">
        <x:v>Córdoba</x:v>
      </x:c>
      <x:c r="B14992" s="4" t="str">
        <x:v>2.º ESO</x:v>
      </x:c>
      <x:c r="C14992" s="4" t="str">
        <x:v>C</x:v>
      </x:c>
      <x:c r="D14992" s="13" t="str">
        <x:v>01159</x:v>
      </x:c>
      <x:c r="E14992" s="13" t="str">
        <x:v>01173</x:v>
      </x:c>
      <x:c r="F14992" s="4" t="str">
        <x:v>rechazo</x:v>
      </x:c>
      <x:c r="G14992" s="4" t="n">
        <x:f>COUNTIFS(Relaciones!$D$14863:$D$15238,E14992,Relaciones!$E$14863:$E$15238,D14992,Relaciones!$F$14863:$F$15238,F14992)</x:f>
        <x:v>0</x:v>
      </x:c>
      <x:c r="H14992" s="4"/>
    </x:row>
    <x:row r="14993" ht="23" customHeight="1">
      <x:c r="A14993" s="4" t="str">
        <x:v>Córdoba</x:v>
      </x:c>
      <x:c r="B14993" s="4" t="str">
        <x:v>2.º ESO</x:v>
      </x:c>
      <x:c r="C14993" s="4" t="str">
        <x:v>C</x:v>
      </x:c>
      <x:c r="D14993" s="13" t="str">
        <x:v>01159</x:v>
      </x:c>
      <x:c r="E14993" s="13" t="str">
        <x:v>01174</x:v>
      </x:c>
      <x:c r="F14993" s="4" t="str">
        <x:v>rechazo</x:v>
      </x:c>
      <x:c r="G14993" s="4" t="n">
        <x:f>COUNTIFS(Relaciones!$D$14863:$D$15238,E14993,Relaciones!$E$14863:$E$15238,D14993,Relaciones!$F$14863:$F$15238,F14993)</x:f>
        <x:v>0</x:v>
      </x:c>
      <x:c r="H14993" s="4"/>
    </x:row>
    <x:row r="14994" ht="23" customHeight="1">
      <x:c r="A14994" s="4" t="str">
        <x:v>Córdoba</x:v>
      </x:c>
      <x:c r="B14994" s="4" t="str">
        <x:v>2.º ESO</x:v>
      </x:c>
      <x:c r="C14994" s="4" t="str">
        <x:v>C</x:v>
      </x:c>
      <x:c r="D14994" s="13" t="str">
        <x:v>01160</x:v>
      </x:c>
      <x:c r="E14994" s="13" t="str">
        <x:v>01173</x:v>
      </x:c>
      <x:c r="F14994" s="4" t="str">
        <x:v>rechazo</x:v>
      </x:c>
      <x:c r="G14994" s="4" t="n">
        <x:f>COUNTIFS(Relaciones!$D$14863:$D$15238,E14994,Relaciones!$E$14863:$E$15238,D14994,Relaciones!$F$14863:$F$15238,F14994)</x:f>
        <x:v>0</x:v>
      </x:c>
      <x:c r="H14994" s="4"/>
    </x:row>
    <x:row r="14995" ht="23" customHeight="1">
      <x:c r="A14995" s="4" t="str">
        <x:v>Córdoba</x:v>
      </x:c>
      <x:c r="B14995" s="4" t="str">
        <x:v>2.º ESO</x:v>
      </x:c>
      <x:c r="C14995" s="4" t="str">
        <x:v>C</x:v>
      </x:c>
      <x:c r="D14995" s="13" t="str">
        <x:v>01160</x:v>
      </x:c>
      <x:c r="E14995" s="13" t="str">
        <x:v>01174</x:v>
      </x:c>
      <x:c r="F14995" s="4" t="str">
        <x:v>rechazo</x:v>
      </x:c>
      <x:c r="G14995" s="4" t="n">
        <x:f>COUNTIFS(Relaciones!$D$14863:$D$15238,E14995,Relaciones!$E$14863:$E$15238,D14995,Relaciones!$F$14863:$F$15238,F14995)</x:f>
        <x:v>0</x:v>
      </x:c>
      <x:c r="H14995" s="4"/>
    </x:row>
    <x:row r="14996" ht="23" customHeight="1">
      <x:c r="A14996" s="4" t="str">
        <x:v>Córdoba</x:v>
      </x:c>
      <x:c r="B14996" s="4" t="str">
        <x:v>2.º ESO</x:v>
      </x:c>
      <x:c r="C14996" s="4" t="str">
        <x:v>C</x:v>
      </x:c>
      <x:c r="D14996" s="13" t="str">
        <x:v>01160</x:v>
      </x:c>
      <x:c r="E14996" s="13" t="str">
        <x:v>01175</x:v>
      </x:c>
      <x:c r="F14996" s="4" t="str">
        <x:v>rechazo</x:v>
      </x:c>
      <x:c r="G14996" s="4" t="n">
        <x:f>COUNTIFS(Relaciones!$D$14863:$D$15238,E14996,Relaciones!$E$14863:$E$15238,D14996,Relaciones!$F$14863:$F$15238,F14996)</x:f>
        <x:v>0</x:v>
      </x:c>
      <x:c r="H14996" s="4"/>
    </x:row>
    <x:row r="14997" ht="23" customHeight="1">
      <x:c r="A14997" s="4" t="str">
        <x:v>Córdoba</x:v>
      </x:c>
      <x:c r="B14997" s="4" t="str">
        <x:v>2.º ESO</x:v>
      </x:c>
      <x:c r="C14997" s="4" t="str">
        <x:v>C</x:v>
      </x:c>
      <x:c r="D14997" s="13" t="str">
        <x:v>01161</x:v>
      </x:c>
      <x:c r="E14997" s="13" t="str">
        <x:v>01173</x:v>
      </x:c>
      <x:c r="F14997" s="4" t="str">
        <x:v>rechazo</x:v>
      </x:c>
      <x:c r="G14997" s="4" t="n">
        <x:f>COUNTIFS(Relaciones!$D$14863:$D$15238,E14997,Relaciones!$E$14863:$E$15238,D14997,Relaciones!$F$14863:$F$15238,F14997)</x:f>
        <x:v>0</x:v>
      </x:c>
      <x:c r="H14997" s="4"/>
    </x:row>
    <x:row r="14998" ht="23" customHeight="1">
      <x:c r="A14998" s="4" t="str">
        <x:v>Córdoba</x:v>
      </x:c>
      <x:c r="B14998" s="4" t="str">
        <x:v>2.º ESO</x:v>
      </x:c>
      <x:c r="C14998" s="4" t="str">
        <x:v>C</x:v>
      </x:c>
      <x:c r="D14998" s="13" t="str">
        <x:v>01161</x:v>
      </x:c>
      <x:c r="E14998" s="13" t="str">
        <x:v>01174</x:v>
      </x:c>
      <x:c r="F14998" s="4" t="str">
        <x:v>rechazo</x:v>
      </x:c>
      <x:c r="G14998" s="4" t="n">
        <x:f>COUNTIFS(Relaciones!$D$14863:$D$15238,E14998,Relaciones!$E$14863:$E$15238,D14998,Relaciones!$F$14863:$F$15238,F14998)</x:f>
        <x:v>0</x:v>
      </x:c>
      <x:c r="H14998" s="4"/>
    </x:row>
    <x:row r="14999" ht="23" customHeight="1">
      <x:c r="A14999" s="4" t="str">
        <x:v>Córdoba</x:v>
      </x:c>
      <x:c r="B14999" s="4" t="str">
        <x:v>2.º ESO</x:v>
      </x:c>
      <x:c r="C14999" s="4" t="str">
        <x:v>C</x:v>
      </x:c>
      <x:c r="D14999" s="13" t="str">
        <x:v>01162</x:v>
      </x:c>
      <x:c r="E14999" s="13" t="str">
        <x:v>01173</x:v>
      </x:c>
      <x:c r="F14999" s="4" t="str">
        <x:v>rechazo</x:v>
      </x:c>
      <x:c r="G14999" s="4" t="n">
        <x:f>COUNTIFS(Relaciones!$D$14863:$D$15238,E14999,Relaciones!$E$14863:$E$15238,D14999,Relaciones!$F$14863:$F$15238,F14999)</x:f>
        <x:v>0</x:v>
      </x:c>
      <x:c r="H14999" s="4"/>
    </x:row>
    <x:row r="15000" ht="23" customHeight="1">
      <x:c r="A15000" s="4" t="str">
        <x:v>Córdoba</x:v>
      </x:c>
      <x:c r="B15000" s="4" t="str">
        <x:v>2.º ESO</x:v>
      </x:c>
      <x:c r="C15000" s="4" t="str">
        <x:v>C</x:v>
      </x:c>
      <x:c r="D15000" s="13" t="str">
        <x:v>01162</x:v>
      </x:c>
      <x:c r="E15000" s="13" t="str">
        <x:v>01174</x:v>
      </x:c>
      <x:c r="F15000" s="4" t="str">
        <x:v>rechazo</x:v>
      </x:c>
      <x:c r="G15000" s="4" t="n">
        <x:f>COUNTIFS(Relaciones!$D$14863:$D$15238,E15000,Relaciones!$E$14863:$E$15238,D15000,Relaciones!$F$14863:$F$15238,F15000)</x:f>
        <x:v>0</x:v>
      </x:c>
      <x:c r="H15000" s="4"/>
    </x:row>
    <x:row r="15001" ht="23" customHeight="1">
      <x:c r="A15001" s="4" t="str">
        <x:v>Córdoba</x:v>
      </x:c>
      <x:c r="B15001" s="4" t="str">
        <x:v>2.º ESO</x:v>
      </x:c>
      <x:c r="C15001" s="4" t="str">
        <x:v>C</x:v>
      </x:c>
      <x:c r="D15001" s="13" t="str">
        <x:v>01162</x:v>
      </x:c>
      <x:c r="E15001" s="13" t="str">
        <x:v>01175</x:v>
      </x:c>
      <x:c r="F15001" s="4" t="str">
        <x:v>rechazo</x:v>
      </x:c>
      <x:c r="G15001" s="4" t="n">
        <x:f>COUNTIFS(Relaciones!$D$14863:$D$15238,E15001,Relaciones!$E$14863:$E$15238,D15001,Relaciones!$F$14863:$F$15238,F15001)</x:f>
        <x:v>0</x:v>
      </x:c>
      <x:c r="H15001" s="4"/>
    </x:row>
    <x:row r="15002" ht="23" customHeight="1">
      <x:c r="A15002" s="4" t="str">
        <x:v>Córdoba</x:v>
      </x:c>
      <x:c r="B15002" s="4" t="str">
        <x:v>2.º ESO</x:v>
      </x:c>
      <x:c r="C15002" s="4" t="str">
        <x:v>C</x:v>
      </x:c>
      <x:c r="D15002" s="13" t="str">
        <x:v>01164</x:v>
      </x:c>
      <x:c r="E15002" s="13" t="str">
        <x:v>01173</x:v>
      </x:c>
      <x:c r="F15002" s="4" t="str">
        <x:v>rechazo</x:v>
      </x:c>
      <x:c r="G15002" s="4" t="n">
        <x:f>COUNTIFS(Relaciones!$D$14863:$D$15238,E15002,Relaciones!$E$14863:$E$15238,D15002,Relaciones!$F$14863:$F$15238,F15002)</x:f>
        <x:v>0</x:v>
      </x:c>
      <x:c r="H15002" s="4"/>
    </x:row>
    <x:row r="15003" ht="23" customHeight="1">
      <x:c r="A15003" s="4" t="str">
        <x:v>Córdoba</x:v>
      </x:c>
      <x:c r="B15003" s="4" t="str">
        <x:v>2.º ESO</x:v>
      </x:c>
      <x:c r="C15003" s="4" t="str">
        <x:v>C</x:v>
      </x:c>
      <x:c r="D15003" s="13" t="str">
        <x:v>01164</x:v>
      </x:c>
      <x:c r="E15003" s="13" t="str">
        <x:v>01174</x:v>
      </x:c>
      <x:c r="F15003" s="4" t="str">
        <x:v>rechazo</x:v>
      </x:c>
      <x:c r="G15003" s="4" t="n">
        <x:f>COUNTIFS(Relaciones!$D$14863:$D$15238,E15003,Relaciones!$E$14863:$E$15238,D15003,Relaciones!$F$14863:$F$15238,F15003)</x:f>
        <x:v>0</x:v>
      </x:c>
      <x:c r="H15003" s="4"/>
    </x:row>
    <x:row r="15004" ht="23" customHeight="1">
      <x:c r="A15004" s="4" t="str">
        <x:v>Córdoba</x:v>
      </x:c>
      <x:c r="B15004" s="4" t="str">
        <x:v>2.º ESO</x:v>
      </x:c>
      <x:c r="C15004" s="4" t="str">
        <x:v>C</x:v>
      </x:c>
      <x:c r="D15004" s="13" t="str">
        <x:v>01164</x:v>
      </x:c>
      <x:c r="E15004" s="13" t="str">
        <x:v>01175</x:v>
      </x:c>
      <x:c r="F15004" s="4" t="str">
        <x:v>rechazo</x:v>
      </x:c>
      <x:c r="G15004" s="4" t="n">
        <x:f>COUNTIFS(Relaciones!$D$14863:$D$15238,E15004,Relaciones!$E$14863:$E$15238,D15004,Relaciones!$F$14863:$F$15238,F15004)</x:f>
        <x:v>0</x:v>
      </x:c>
      <x:c r="H15004" s="4"/>
    </x:row>
    <x:row r="15005" ht="23" customHeight="1">
      <x:c r="A15005" s="4" t="str">
        <x:v>Córdoba</x:v>
      </x:c>
      <x:c r="B15005" s="4" t="str">
        <x:v>2.º ESO</x:v>
      </x:c>
      <x:c r="C15005" s="4" t="str">
        <x:v>C</x:v>
      </x:c>
      <x:c r="D15005" s="13" t="str">
        <x:v>01165</x:v>
      </x:c>
      <x:c r="E15005" s="13" t="str">
        <x:v>01173</x:v>
      </x:c>
      <x:c r="F15005" s="4" t="str">
        <x:v>rechazo</x:v>
      </x:c>
      <x:c r="G15005" s="4" t="n">
        <x:f>COUNTIFS(Relaciones!$D$14863:$D$15238,E15005,Relaciones!$E$14863:$E$15238,D15005,Relaciones!$F$14863:$F$15238,F15005)</x:f>
        <x:v>0</x:v>
      </x:c>
      <x:c r="H15005" s="4"/>
    </x:row>
    <x:row r="15006" ht="23" customHeight="1">
      <x:c r="A15006" s="4" t="str">
        <x:v>Córdoba</x:v>
      </x:c>
      <x:c r="B15006" s="4" t="str">
        <x:v>2.º ESO</x:v>
      </x:c>
      <x:c r="C15006" s="4" t="str">
        <x:v>C</x:v>
      </x:c>
      <x:c r="D15006" s="13" t="str">
        <x:v>01165</x:v>
      </x:c>
      <x:c r="E15006" s="13" t="str">
        <x:v>01174</x:v>
      </x:c>
      <x:c r="F15006" s="4" t="str">
        <x:v>rechazo</x:v>
      </x:c>
      <x:c r="G15006" s="4" t="n">
        <x:f>COUNTIFS(Relaciones!$D$14863:$D$15238,E15006,Relaciones!$E$14863:$E$15238,D15006,Relaciones!$F$14863:$F$15238,F15006)</x:f>
        <x:v>0</x:v>
      </x:c>
      <x:c r="H15006" s="4"/>
    </x:row>
    <x:row r="15007" ht="23" customHeight="1">
      <x:c r="A15007" s="4" t="str">
        <x:v>Córdoba</x:v>
      </x:c>
      <x:c r="B15007" s="4" t="str">
        <x:v>2.º ESO</x:v>
      </x:c>
      <x:c r="C15007" s="4" t="str">
        <x:v>C</x:v>
      </x:c>
      <x:c r="D15007" s="13" t="str">
        <x:v>01166</x:v>
      </x:c>
      <x:c r="E15007" s="13" t="str">
        <x:v>01173</x:v>
      </x:c>
      <x:c r="F15007" s="4" t="str">
        <x:v>rechazo</x:v>
      </x:c>
      <x:c r="G15007" s="4" t="n">
        <x:f>COUNTIFS(Relaciones!$D$14863:$D$15238,E15007,Relaciones!$E$14863:$E$15238,D15007,Relaciones!$F$14863:$F$15238,F15007)</x:f>
        <x:v>0</x:v>
      </x:c>
      <x:c r="H15007" s="4"/>
    </x:row>
    <x:row r="15008" ht="23" customHeight="1">
      <x:c r="A15008" s="4" t="str">
        <x:v>Córdoba</x:v>
      </x:c>
      <x:c r="B15008" s="4" t="str">
        <x:v>2.º ESO</x:v>
      </x:c>
      <x:c r="C15008" s="4" t="str">
        <x:v>C</x:v>
      </x:c>
      <x:c r="D15008" s="13" t="str">
        <x:v>01166</x:v>
      </x:c>
      <x:c r="E15008" s="13" t="str">
        <x:v>01174</x:v>
      </x:c>
      <x:c r="F15008" s="4" t="str">
        <x:v>rechazo</x:v>
      </x:c>
      <x:c r="G15008" s="4" t="n">
        <x:f>COUNTIFS(Relaciones!$D$14863:$D$15238,E15008,Relaciones!$E$14863:$E$15238,D15008,Relaciones!$F$14863:$F$15238,F15008)</x:f>
        <x:v>0</x:v>
      </x:c>
      <x:c r="H15008" s="4"/>
    </x:row>
    <x:row r="15009" ht="23" customHeight="1">
      <x:c r="A15009" s="4" t="str">
        <x:v>Córdoba</x:v>
      </x:c>
      <x:c r="B15009" s="4" t="str">
        <x:v>2.º ESO</x:v>
      </x:c>
      <x:c r="C15009" s="4" t="str">
        <x:v>C</x:v>
      </x:c>
      <x:c r="D15009" s="13" t="str">
        <x:v>01166</x:v>
      </x:c>
      <x:c r="E15009" s="13" t="str">
        <x:v>01175</x:v>
      </x:c>
      <x:c r="F15009" s="4" t="str">
        <x:v>rechazo</x:v>
      </x:c>
      <x:c r="G15009" s="4" t="n">
        <x:f>COUNTIFS(Relaciones!$D$14863:$D$15238,E15009,Relaciones!$E$14863:$E$15238,D15009,Relaciones!$F$14863:$F$15238,F15009)</x:f>
        <x:v>0</x:v>
      </x:c>
      <x:c r="H15009" s="4"/>
    </x:row>
    <x:row r="15010" ht="23" customHeight="1">
      <x:c r="A15010" s="4" t="str">
        <x:v>Córdoba</x:v>
      </x:c>
      <x:c r="B15010" s="4" t="str">
        <x:v>2.º ESO</x:v>
      </x:c>
      <x:c r="C15010" s="4" t="str">
        <x:v>C</x:v>
      </x:c>
      <x:c r="D15010" s="13" t="str">
        <x:v>01167</x:v>
      </x:c>
      <x:c r="E15010" s="13" t="str">
        <x:v>01173</x:v>
      </x:c>
      <x:c r="F15010" s="4" t="str">
        <x:v>rechazo</x:v>
      </x:c>
      <x:c r="G15010" s="4" t="n">
        <x:f>COUNTIFS(Relaciones!$D$14863:$D$15238,E15010,Relaciones!$E$14863:$E$15238,D15010,Relaciones!$F$14863:$F$15238,F15010)</x:f>
        <x:v>0</x:v>
      </x:c>
      <x:c r="H15010" s="4"/>
    </x:row>
    <x:row r="15011" ht="23" customHeight="1">
      <x:c r="A15011" s="4" t="str">
        <x:v>Córdoba</x:v>
      </x:c>
      <x:c r="B15011" s="4" t="str">
        <x:v>2.º ESO</x:v>
      </x:c>
      <x:c r="C15011" s="4" t="str">
        <x:v>C</x:v>
      </x:c>
      <x:c r="D15011" s="13" t="str">
        <x:v>01167</x:v>
      </x:c>
      <x:c r="E15011" s="13" t="str">
        <x:v>01174</x:v>
      </x:c>
      <x:c r="F15011" s="4" t="str">
        <x:v>rechazo</x:v>
      </x:c>
      <x:c r="G15011" s="4" t="n">
        <x:f>COUNTIFS(Relaciones!$D$14863:$D$15238,E15011,Relaciones!$E$14863:$E$15238,D15011,Relaciones!$F$14863:$F$15238,F15011)</x:f>
        <x:v>0</x:v>
      </x:c>
      <x:c r="H15011" s="4"/>
    </x:row>
    <x:row r="15012" ht="23" customHeight="1">
      <x:c r="A15012" s="4" t="str">
        <x:v>Córdoba</x:v>
      </x:c>
      <x:c r="B15012" s="4" t="str">
        <x:v>2.º ESO</x:v>
      </x:c>
      <x:c r="C15012" s="4" t="str">
        <x:v>C</x:v>
      </x:c>
      <x:c r="D15012" s="13" t="str">
        <x:v>01168</x:v>
      </x:c>
      <x:c r="E15012" s="13" t="str">
        <x:v>01173</x:v>
      </x:c>
      <x:c r="F15012" s="4" t="str">
        <x:v>rechazo</x:v>
      </x:c>
      <x:c r="G15012" s="4" t="n">
        <x:f>COUNTIFS(Relaciones!$D$14863:$D$15238,E15012,Relaciones!$E$14863:$E$15238,D15012,Relaciones!$F$14863:$F$15238,F15012)</x:f>
        <x:v>0</x:v>
      </x:c>
      <x:c r="H15012" s="4"/>
    </x:row>
    <x:row r="15013" ht="23" customHeight="1">
      <x:c r="A15013" s="4" t="str">
        <x:v>Córdoba</x:v>
      </x:c>
      <x:c r="B15013" s="4" t="str">
        <x:v>2.º ESO</x:v>
      </x:c>
      <x:c r="C15013" s="4" t="str">
        <x:v>C</x:v>
      </x:c>
      <x:c r="D15013" s="13" t="str">
        <x:v>01168</x:v>
      </x:c>
      <x:c r="E15013" s="13" t="str">
        <x:v>01174</x:v>
      </x:c>
      <x:c r="F15013" s="4" t="str">
        <x:v>rechazo</x:v>
      </x:c>
      <x:c r="G15013" s="4" t="n">
        <x:f>COUNTIFS(Relaciones!$D$14863:$D$15238,E15013,Relaciones!$E$14863:$E$15238,D15013,Relaciones!$F$14863:$F$15238,F15013)</x:f>
        <x:v>0</x:v>
      </x:c>
      <x:c r="H15013" s="4"/>
    </x:row>
    <x:row r="15014" ht="23" customHeight="1">
      <x:c r="A15014" s="4" t="str">
        <x:v>Córdoba</x:v>
      </x:c>
      <x:c r="B15014" s="4" t="str">
        <x:v>2.º ESO</x:v>
      </x:c>
      <x:c r="C15014" s="4" t="str">
        <x:v>C</x:v>
      </x:c>
      <x:c r="D15014" s="13" t="str">
        <x:v>01168</x:v>
      </x:c>
      <x:c r="E15014" s="13" t="str">
        <x:v>01175</x:v>
      </x:c>
      <x:c r="F15014" s="4" t="str">
        <x:v>rechazo</x:v>
      </x:c>
      <x:c r="G15014" s="4" t="n">
        <x:f>COUNTIFS(Relaciones!$D$14863:$D$15238,E15014,Relaciones!$E$14863:$E$15238,D15014,Relaciones!$F$14863:$F$15238,F15014)</x:f>
        <x:v>0</x:v>
      </x:c>
      <x:c r="H15014" s="4"/>
    </x:row>
    <x:row r="15015" ht="23" customHeight="1">
      <x:c r="A15015" s="4" t="str">
        <x:v>Córdoba</x:v>
      </x:c>
      <x:c r="B15015" s="4" t="str">
        <x:v>2.º ESO</x:v>
      </x:c>
      <x:c r="C15015" s="4" t="str">
        <x:v>C</x:v>
      </x:c>
      <x:c r="D15015" s="13" t="str">
        <x:v>01169</x:v>
      </x:c>
      <x:c r="E15015" s="13" t="str">
        <x:v>01173</x:v>
      </x:c>
      <x:c r="F15015" s="4" t="str">
        <x:v>rechazo</x:v>
      </x:c>
      <x:c r="G15015" s="4" t="n">
        <x:f>COUNTIFS(Relaciones!$D$14863:$D$15238,E15015,Relaciones!$E$14863:$E$15238,D15015,Relaciones!$F$14863:$F$15238,F15015)</x:f>
        <x:v>0</x:v>
      </x:c>
      <x:c r="H15015" s="4"/>
    </x:row>
    <x:row r="15016" ht="23" customHeight="1">
      <x:c r="A15016" s="4" t="str">
        <x:v>Córdoba</x:v>
      </x:c>
      <x:c r="B15016" s="4" t="str">
        <x:v>2.º ESO</x:v>
      </x:c>
      <x:c r="C15016" s="4" t="str">
        <x:v>C</x:v>
      </x:c>
      <x:c r="D15016" s="13" t="str">
        <x:v>01169</x:v>
      </x:c>
      <x:c r="E15016" s="13" t="str">
        <x:v>01174</x:v>
      </x:c>
      <x:c r="F15016" s="4" t="str">
        <x:v>rechazo</x:v>
      </x:c>
      <x:c r="G15016" s="4" t="n">
        <x:f>COUNTIFS(Relaciones!$D$14863:$D$15238,E15016,Relaciones!$E$14863:$E$15238,D15016,Relaciones!$F$14863:$F$15238,F15016)</x:f>
        <x:v>0</x:v>
      </x:c>
      <x:c r="H15016" s="4"/>
    </x:row>
    <x:row r="15017" ht="23" customHeight="1">
      <x:c r="A15017" s="4" t="str">
        <x:v>Córdoba</x:v>
      </x:c>
      <x:c r="B15017" s="4" t="str">
        <x:v>2.º ESO</x:v>
      </x:c>
      <x:c r="C15017" s="4" t="str">
        <x:v>C</x:v>
      </x:c>
      <x:c r="D15017" s="13" t="str">
        <x:v>01171</x:v>
      </x:c>
      <x:c r="E15017" s="13" t="str">
        <x:v>01173</x:v>
      </x:c>
      <x:c r="F15017" s="4" t="str">
        <x:v>rechazo</x:v>
      </x:c>
      <x:c r="G15017" s="4" t="n">
        <x:f>COUNTIFS(Relaciones!$D$14863:$D$15238,E15017,Relaciones!$E$14863:$E$15238,D15017,Relaciones!$F$14863:$F$15238,F15017)</x:f>
        <x:v>0</x:v>
      </x:c>
      <x:c r="H15017" s="4"/>
    </x:row>
    <x:row r="15018" ht="23" customHeight="1">
      <x:c r="A15018" s="4" t="str">
        <x:v>Córdoba</x:v>
      </x:c>
      <x:c r="B15018" s="4" t="str">
        <x:v>2.º ESO</x:v>
      </x:c>
      <x:c r="C15018" s="4" t="str">
        <x:v>C</x:v>
      </x:c>
      <x:c r="D15018" s="13" t="str">
        <x:v>01171</x:v>
      </x:c>
      <x:c r="E15018" s="13" t="str">
        <x:v>01174</x:v>
      </x:c>
      <x:c r="F15018" s="4" t="str">
        <x:v>rechazo</x:v>
      </x:c>
      <x:c r="G15018" s="4" t="n">
        <x:f>COUNTIFS(Relaciones!$D$14863:$D$15238,E15018,Relaciones!$E$14863:$E$15238,D15018,Relaciones!$F$14863:$F$15238,F15018)</x:f>
        <x:v>0</x:v>
      </x:c>
      <x:c r="H15018" s="4"/>
    </x:row>
    <x:row r="15019" ht="23" customHeight="1">
      <x:c r="A15019" s="4" t="str">
        <x:v>Córdoba</x:v>
      </x:c>
      <x:c r="B15019" s="4" t="str">
        <x:v>2.º ESO</x:v>
      </x:c>
      <x:c r="C15019" s="4" t="str">
        <x:v>C</x:v>
      </x:c>
      <x:c r="D15019" s="13" t="str">
        <x:v>01172</x:v>
      </x:c>
      <x:c r="E15019" s="13" t="str">
        <x:v>01173</x:v>
      </x:c>
      <x:c r="F15019" s="4" t="str">
        <x:v>rechazo</x:v>
      </x:c>
      <x:c r="G15019" s="4" t="n">
        <x:f>COUNTIFS(Relaciones!$D$14863:$D$15238,E15019,Relaciones!$E$14863:$E$15238,D15019,Relaciones!$F$14863:$F$15238,F15019)</x:f>
        <x:v>0</x:v>
      </x:c>
      <x:c r="H15019" s="4"/>
    </x:row>
    <x:row r="15020" ht="23" customHeight="1">
      <x:c r="A15020" s="4" t="str">
        <x:v>Córdoba</x:v>
      </x:c>
      <x:c r="B15020" s="4" t="str">
        <x:v>2.º ESO</x:v>
      </x:c>
      <x:c r="C15020" s="4" t="str">
        <x:v>C</x:v>
      </x:c>
      <x:c r="D15020" s="13" t="str">
        <x:v>01172</x:v>
      </x:c>
      <x:c r="E15020" s="13" t="str">
        <x:v>01174</x:v>
      </x:c>
      <x:c r="F15020" s="4" t="str">
        <x:v>rechazo</x:v>
      </x:c>
      <x:c r="G15020" s="4" t="n">
        <x:f>COUNTIFS(Relaciones!$D$14863:$D$15238,E15020,Relaciones!$E$14863:$E$15238,D15020,Relaciones!$F$14863:$F$15238,F15020)</x:f>
        <x:v>0</x:v>
      </x:c>
      <x:c r="H15020" s="4"/>
    </x:row>
    <x:row r="15021" ht="23" customHeight="1">
      <x:c r="A15021" s="4" t="str">
        <x:v>Córdoba</x:v>
      </x:c>
      <x:c r="B15021" s="4" t="str">
        <x:v>2.º ESO</x:v>
      </x:c>
      <x:c r="C15021" s="4" t="str">
        <x:v>C</x:v>
      </x:c>
      <x:c r="D15021" s="13" t="str">
        <x:v>01172</x:v>
      </x:c>
      <x:c r="E15021" s="13" t="str">
        <x:v>01175</x:v>
      </x:c>
      <x:c r="F15021" s="4" t="str">
        <x:v>rechazo</x:v>
      </x:c>
      <x:c r="G15021" s="4" t="n">
        <x:f>COUNTIFS(Relaciones!$D$14863:$D$15238,E15021,Relaciones!$E$14863:$E$15238,D15021,Relaciones!$F$14863:$F$15238,F15021)</x:f>
        <x:v>0</x:v>
      </x:c>
      <x:c r="H15021" s="4"/>
    </x:row>
    <x:row r="15022" ht="23" customHeight="1">
      <x:c r="A15022" s="4" t="str">
        <x:v>Córdoba</x:v>
      </x:c>
      <x:c r="B15022" s="4" t="str">
        <x:v>2.º ESO</x:v>
      </x:c>
      <x:c r="C15022" s="4" t="str">
        <x:v>C</x:v>
      </x:c>
      <x:c r="D15022" s="13" t="str">
        <x:v>01173</x:v>
      </x:c>
      <x:c r="E15022" s="13" t="str">
        <x:v>01174</x:v>
      </x:c>
      <x:c r="F15022" s="4" t="str">
        <x:v>rechazo</x:v>
      </x:c>
      <x:c r="G15022" s="4" t="n">
        <x:f>COUNTIFS(Relaciones!$D$14863:$D$15238,E15022,Relaciones!$E$14863:$E$15238,D15022,Relaciones!$F$14863:$F$15238,F15022)</x:f>
        <x:v>1</x:v>
      </x:c>
      <x:c r="H15022" s="4"/>
    </x:row>
    <x:row r="15023" ht="23" customHeight="1">
      <x:c r="A15023" s="4" t="str">
        <x:v>Córdoba</x:v>
      </x:c>
      <x:c r="B15023" s="4" t="str">
        <x:v>2.º ESO</x:v>
      </x:c>
      <x:c r="C15023" s="4" t="str">
        <x:v>C</x:v>
      </x:c>
      <x:c r="D15023" s="13" t="str">
        <x:v>01173</x:v>
      </x:c>
      <x:c r="E15023" s="13" t="str">
        <x:v>01175</x:v>
      </x:c>
      <x:c r="F15023" s="4" t="str">
        <x:v>rechazo</x:v>
      </x:c>
      <x:c r="G15023" s="4" t="n">
        <x:f>COUNTIFS(Relaciones!$D$14863:$D$15238,E15023,Relaciones!$E$14863:$E$15238,D15023,Relaciones!$F$14863:$F$15238,F15023)</x:f>
        <x:v>1</x:v>
      </x:c>
      <x:c r="H15023" s="4"/>
    </x:row>
    <x:row r="15024" ht="23" customHeight="1">
      <x:c r="A15024" s="4" t="str">
        <x:v>Córdoba</x:v>
      </x:c>
      <x:c r="B15024" s="4" t="str">
        <x:v>2.º ESO</x:v>
      </x:c>
      <x:c r="C15024" s="4" t="str">
        <x:v>C</x:v>
      </x:c>
      <x:c r="D15024" s="13" t="str">
        <x:v>01174</x:v>
      </x:c>
      <x:c r="E15024" s="13" t="str">
        <x:v>01173</x:v>
      </x:c>
      <x:c r="F15024" s="4" t="str">
        <x:v>rechazo</x:v>
      </x:c>
      <x:c r="G15024" s="4" t="n">
        <x:f>COUNTIFS(Relaciones!$D$14863:$D$15238,E15024,Relaciones!$E$14863:$E$15238,D15024,Relaciones!$F$14863:$F$15238,F15024)</x:f>
        <x:v>1</x:v>
      </x:c>
      <x:c r="H15024" s="4"/>
    </x:row>
    <x:row r="15025" ht="23" customHeight="1">
      <x:c r="A15025" s="4" t="str">
        <x:v>Córdoba</x:v>
      </x:c>
      <x:c r="B15025" s="4" t="str">
        <x:v>2.º ESO</x:v>
      </x:c>
      <x:c r="C15025" s="4" t="str">
        <x:v>C</x:v>
      </x:c>
      <x:c r="D15025" s="13" t="str">
        <x:v>01174</x:v>
      </x:c>
      <x:c r="E15025" s="13" t="str">
        <x:v>01175</x:v>
      </x:c>
      <x:c r="F15025" s="4" t="str">
        <x:v>rechazo</x:v>
      </x:c>
      <x:c r="G15025" s="4" t="n">
        <x:f>COUNTIFS(Relaciones!$D$14863:$D$15238,E15025,Relaciones!$E$14863:$E$15238,D15025,Relaciones!$F$14863:$F$15238,F15025)</x:f>
        <x:v>1</x:v>
      </x:c>
      <x:c r="H15025" s="4"/>
    </x:row>
    <x:row r="15026" ht="23" customHeight="1">
      <x:c r="A15026" s="4" t="str">
        <x:v>Córdoba</x:v>
      </x:c>
      <x:c r="B15026" s="4" t="str">
        <x:v>2.º ESO</x:v>
      </x:c>
      <x:c r="C15026" s="4" t="str">
        <x:v>C</x:v>
      </x:c>
      <x:c r="D15026" s="13" t="str">
        <x:v>01174</x:v>
      </x:c>
      <x:c r="E15026" s="13" t="str">
        <x:v>01176</x:v>
      </x:c>
      <x:c r="F15026" s="4" t="str">
        <x:v>rechazo</x:v>
      </x:c>
      <x:c r="G15026" s="4" t="n">
        <x:f>COUNTIFS(Relaciones!$D$14863:$D$15238,E15026,Relaciones!$E$14863:$E$15238,D15026,Relaciones!$F$14863:$F$15238,F15026)</x:f>
        <x:v>1</x:v>
      </x:c>
      <x:c r="H15026" s="4"/>
    </x:row>
    <x:row r="15027" ht="23" customHeight="1">
      <x:c r="A15027" s="4" t="str">
        <x:v>Córdoba</x:v>
      </x:c>
      <x:c r="B15027" s="4" t="str">
        <x:v>2.º ESO</x:v>
      </x:c>
      <x:c r="C15027" s="4" t="str">
        <x:v>C</x:v>
      </x:c>
      <x:c r="D15027" s="13" t="str">
        <x:v>01175</x:v>
      </x:c>
      <x:c r="E15027" s="13" t="str">
        <x:v>01173</x:v>
      </x:c>
      <x:c r="F15027" s="4" t="str">
        <x:v>rechazo</x:v>
      </x:c>
      <x:c r="G15027" s="4" t="n">
        <x:f>COUNTIFS(Relaciones!$D$14863:$D$15238,E15027,Relaciones!$E$14863:$E$15238,D15027,Relaciones!$F$14863:$F$15238,F15027)</x:f>
        <x:v>1</x:v>
      </x:c>
      <x:c r="H15027" s="4"/>
    </x:row>
    <x:row r="15028" ht="23" customHeight="1">
      <x:c r="A15028" s="4" t="str">
        <x:v>Córdoba</x:v>
      </x:c>
      <x:c r="B15028" s="4" t="str">
        <x:v>2.º ESO</x:v>
      </x:c>
      <x:c r="C15028" s="4" t="str">
        <x:v>C</x:v>
      </x:c>
      <x:c r="D15028" s="13" t="str">
        <x:v>01175</x:v>
      </x:c>
      <x:c r="E15028" s="13" t="str">
        <x:v>01174</x:v>
      </x:c>
      <x:c r="F15028" s="4" t="str">
        <x:v>rechazo</x:v>
      </x:c>
      <x:c r="G15028" s="4" t="n">
        <x:f>COUNTIFS(Relaciones!$D$14863:$D$15238,E15028,Relaciones!$E$14863:$E$15238,D15028,Relaciones!$F$14863:$F$15238,F15028)</x:f>
        <x:v>1</x:v>
      </x:c>
      <x:c r="H15028" s="4"/>
    </x:row>
    <x:row r="15029" ht="23" customHeight="1">
      <x:c r="A15029" s="4" t="str">
        <x:v>Córdoba</x:v>
      </x:c>
      <x:c r="B15029" s="4" t="str">
        <x:v>2.º ESO</x:v>
      </x:c>
      <x:c r="C15029" s="4" t="str">
        <x:v>C</x:v>
      </x:c>
      <x:c r="D15029" s="13" t="str">
        <x:v>01176</x:v>
      </x:c>
      <x:c r="E15029" s="13" t="str">
        <x:v>01173</x:v>
      </x:c>
      <x:c r="F15029" s="4" t="str">
        <x:v>rechazo</x:v>
      </x:c>
      <x:c r="G15029" s="4" t="n">
        <x:f>COUNTIFS(Relaciones!$D$14863:$D$15238,E15029,Relaciones!$E$14863:$E$15238,D15029,Relaciones!$F$14863:$F$15238,F15029)</x:f>
        <x:v>0</x:v>
      </x:c>
      <x:c r="H15029" s="4"/>
    </x:row>
    <x:row r="15030" ht="23" customHeight="1">
      <x:c r="A15030" s="4" t="str">
        <x:v>Córdoba</x:v>
      </x:c>
      <x:c r="B15030" s="4" t="str">
        <x:v>2.º ESO</x:v>
      </x:c>
      <x:c r="C15030" s="4" t="str">
        <x:v>C</x:v>
      </x:c>
      <x:c r="D15030" s="13" t="str">
        <x:v>01176</x:v>
      </x:c>
      <x:c r="E15030" s="13" t="str">
        <x:v>01174</x:v>
      </x:c>
      <x:c r="F15030" s="4" t="str">
        <x:v>rechazo</x:v>
      </x:c>
      <x:c r="G15030" s="4" t="n">
        <x:f>COUNTIFS(Relaciones!$D$14863:$D$15238,E15030,Relaciones!$E$14863:$E$15238,D15030,Relaciones!$F$14863:$F$15238,F15030)</x:f>
        <x:v>1</x:v>
      </x:c>
      <x:c r="H15030" s="4"/>
    </x:row>
    <x:row r="15031" ht="23" customHeight="1">
      <x:c r="A15031" s="4" t="str">
        <x:v>Córdoba</x:v>
      </x:c>
      <x:c r="B15031" s="4" t="str">
        <x:v>2.º ESO</x:v>
      </x:c>
      <x:c r="C15031" s="4" t="str">
        <x:v>C</x:v>
      </x:c>
      <x:c r="D15031" s="13" t="str">
        <x:v>01176</x:v>
      </x:c>
      <x:c r="E15031" s="13" t="str">
        <x:v>01175</x:v>
      </x:c>
      <x:c r="F15031" s="4" t="str">
        <x:v>rechazo</x:v>
      </x:c>
      <x:c r="G15031" s="4" t="n">
        <x:f>COUNTIFS(Relaciones!$D$14863:$D$15238,E15031,Relaciones!$E$14863:$E$15238,D15031,Relaciones!$F$14863:$F$15238,F15031)</x:f>
        <x:v>0</x:v>
      </x:c>
      <x:c r="H15031" s="4"/>
    </x:row>
    <x:row r="15032" ht="23" customHeight="1">
      <x:c r="A15032" s="4" t="str">
        <x:v>Córdoba</x:v>
      </x:c>
      <x:c r="B15032" s="4" t="str">
        <x:v>2.º ESO</x:v>
      </x:c>
      <x:c r="C15032" s="4" t="str">
        <x:v>C</x:v>
      </x:c>
      <x:c r="D15032" s="13" t="str">
        <x:v>01149</x:v>
      </x:c>
      <x:c r="E15032" s="13" t="str">
        <x:v>01161</x:v>
      </x:c>
      <x:c r="F15032" s="4" t="str">
        <x:v>mediacion</x:v>
      </x:c>
      <x:c r="G15032" s="4"/>
      <x:c r="H15032" s="4"/>
    </x:row>
    <x:row r="15033" ht="23" customHeight="1">
      <x:c r="A15033" s="4" t="str">
        <x:v>Córdoba</x:v>
      </x:c>
      <x:c r="B15033" s="4" t="str">
        <x:v>2.º ESO</x:v>
      </x:c>
      <x:c r="C15033" s="4" t="str">
        <x:v>C</x:v>
      </x:c>
      <x:c r="D15033" s="13" t="str">
        <x:v>01150</x:v>
      </x:c>
      <x:c r="E15033" s="13" t="str">
        <x:v>01149</x:v>
      </x:c>
      <x:c r="F15033" s="4" t="str">
        <x:v>mediacion</x:v>
      </x:c>
      <x:c r="G15033" s="4"/>
      <x:c r="H15033" s="4"/>
    </x:row>
    <x:row r="15034" ht="23" customHeight="1">
      <x:c r="A15034" s="4" t="str">
        <x:v>Córdoba</x:v>
      </x:c>
      <x:c r="B15034" s="4" t="str">
        <x:v>2.º ESO</x:v>
      </x:c>
      <x:c r="C15034" s="4" t="str">
        <x:v>C</x:v>
      </x:c>
      <x:c r="D15034" s="13" t="str">
        <x:v>01151</x:v>
      </x:c>
      <x:c r="E15034" s="13" t="str">
        <x:v>01149</x:v>
      </x:c>
      <x:c r="F15034" s="4" t="str">
        <x:v>mediacion</x:v>
      </x:c>
      <x:c r="G15034" s="4"/>
      <x:c r="H15034" s="4"/>
    </x:row>
    <x:row r="15035" ht="23" customHeight="1">
      <x:c r="A15035" s="4" t="str">
        <x:v>Córdoba</x:v>
      </x:c>
      <x:c r="B15035" s="4" t="str">
        <x:v>2.º ESO</x:v>
      </x:c>
      <x:c r="C15035" s="4" t="str">
        <x:v>C</x:v>
      </x:c>
      <x:c r="D15035" s="13" t="str">
        <x:v>01153</x:v>
      </x:c>
      <x:c r="E15035" s="13" t="str">
        <x:v>01149</x:v>
      </x:c>
      <x:c r="F15035" s="4" t="str">
        <x:v>mediacion</x:v>
      </x:c>
      <x:c r="G15035" s="4"/>
      <x:c r="H15035" s="4"/>
    </x:row>
    <x:row r="15036" ht="23" customHeight="1">
      <x:c r="A15036" s="4" t="str">
        <x:v>Córdoba</x:v>
      </x:c>
      <x:c r="B15036" s="4" t="str">
        <x:v>2.º ESO</x:v>
      </x:c>
      <x:c r="C15036" s="4" t="str">
        <x:v>C</x:v>
      </x:c>
      <x:c r="D15036" s="13" t="str">
        <x:v>01154</x:v>
      </x:c>
      <x:c r="E15036" s="13" t="str">
        <x:v>01149</x:v>
      </x:c>
      <x:c r="F15036" s="4" t="str">
        <x:v>mediacion</x:v>
      </x:c>
      <x:c r="G15036" s="4"/>
      <x:c r="H15036" s="4"/>
    </x:row>
    <x:row r="15037" ht="23" customHeight="1">
      <x:c r="A15037" s="4" t="str">
        <x:v>Córdoba</x:v>
      </x:c>
      <x:c r="B15037" s="4" t="str">
        <x:v>2.º ESO</x:v>
      </x:c>
      <x:c r="C15037" s="4" t="str">
        <x:v>C</x:v>
      </x:c>
      <x:c r="D15037" s="13" t="str">
        <x:v>01156</x:v>
      </x:c>
      <x:c r="E15037" s="13" t="str">
        <x:v>01149</x:v>
      </x:c>
      <x:c r="F15037" s="4" t="str">
        <x:v>mediacion</x:v>
      </x:c>
      <x:c r="G15037" s="4"/>
      <x:c r="H15037" s="4"/>
    </x:row>
    <x:row r="15038" ht="23" customHeight="1">
      <x:c r="A15038" s="4" t="str">
        <x:v>Córdoba</x:v>
      </x:c>
      <x:c r="B15038" s="4" t="str">
        <x:v>2.º ESO</x:v>
      </x:c>
      <x:c r="C15038" s="4" t="str">
        <x:v>C</x:v>
      </x:c>
      <x:c r="D15038" s="13" t="str">
        <x:v>01156</x:v>
      </x:c>
      <x:c r="E15038" s="13" t="str">
        <x:v>01161</x:v>
      </x:c>
      <x:c r="F15038" s="4" t="str">
        <x:v>mediacion</x:v>
      </x:c>
      <x:c r="G15038" s="4"/>
      <x:c r="H15038" s="4"/>
    </x:row>
    <x:row r="15039" ht="23" customHeight="1">
      <x:c r="A15039" s="4" t="str">
        <x:v>Córdoba</x:v>
      </x:c>
      <x:c r="B15039" s="4" t="str">
        <x:v>2.º ESO</x:v>
      </x:c>
      <x:c r="C15039" s="4" t="str">
        <x:v>C</x:v>
      </x:c>
      <x:c r="D15039" s="13" t="str">
        <x:v>01157</x:v>
      </x:c>
      <x:c r="E15039" s="13" t="str">
        <x:v>01149</x:v>
      </x:c>
      <x:c r="F15039" s="4" t="str">
        <x:v>mediacion</x:v>
      </x:c>
      <x:c r="G15039" s="4"/>
      <x:c r="H15039" s="4"/>
    </x:row>
    <x:row r="15040" ht="23" customHeight="1">
      <x:c r="A15040" s="4" t="str">
        <x:v>Córdoba</x:v>
      </x:c>
      <x:c r="B15040" s="4" t="str">
        <x:v>2.º ESO</x:v>
      </x:c>
      <x:c r="C15040" s="4" t="str">
        <x:v>C</x:v>
      </x:c>
      <x:c r="D15040" s="13" t="str">
        <x:v>01159</x:v>
      </x:c>
      <x:c r="E15040" s="13" t="str">
        <x:v>01149</x:v>
      </x:c>
      <x:c r="F15040" s="4" t="str">
        <x:v>mediacion</x:v>
      </x:c>
      <x:c r="G15040" s="4"/>
      <x:c r="H15040" s="4"/>
    </x:row>
    <x:row r="15041" ht="23" customHeight="1">
      <x:c r="A15041" s="4" t="str">
        <x:v>Córdoba</x:v>
      </x:c>
      <x:c r="B15041" s="4" t="str">
        <x:v>2.º ESO</x:v>
      </x:c>
      <x:c r="C15041" s="4" t="str">
        <x:v>C</x:v>
      </x:c>
      <x:c r="D15041" s="13" t="str">
        <x:v>01160</x:v>
      </x:c>
      <x:c r="E15041" s="13" t="str">
        <x:v>01149</x:v>
      </x:c>
      <x:c r="F15041" s="4" t="str">
        <x:v>mediacion</x:v>
      </x:c>
      <x:c r="G15041" s="4"/>
      <x:c r="H15041" s="4"/>
    </x:row>
    <x:row r="15042" ht="23" customHeight="1">
      <x:c r="A15042" s="4" t="str">
        <x:v>Córdoba</x:v>
      </x:c>
      <x:c r="B15042" s="4" t="str">
        <x:v>2.º ESO</x:v>
      </x:c>
      <x:c r="C15042" s="4" t="str">
        <x:v>C</x:v>
      </x:c>
      <x:c r="D15042" s="13" t="str">
        <x:v>01162</x:v>
      </x:c>
      <x:c r="E15042" s="13" t="str">
        <x:v>01161</x:v>
      </x:c>
      <x:c r="F15042" s="4" t="str">
        <x:v>mediacion</x:v>
      </x:c>
      <x:c r="G15042" s="4"/>
      <x:c r="H15042" s="4"/>
    </x:row>
    <x:row r="15043" ht="23" customHeight="1">
      <x:c r="A15043" s="4" t="str">
        <x:v>Córdoba</x:v>
      </x:c>
      <x:c r="B15043" s="4" t="str">
        <x:v>2.º ESO</x:v>
      </x:c>
      <x:c r="C15043" s="4" t="str">
        <x:v>C</x:v>
      </x:c>
      <x:c r="D15043" s="13" t="str">
        <x:v>01163</x:v>
      </x:c>
      <x:c r="E15043" s="13" t="str">
        <x:v>01161</x:v>
      </x:c>
      <x:c r="F15043" s="4" t="str">
        <x:v>mediacion</x:v>
      </x:c>
      <x:c r="G15043" s="4"/>
      <x:c r="H15043" s="4"/>
    </x:row>
    <x:row r="15044" ht="23" customHeight="1">
      <x:c r="A15044" s="4" t="str">
        <x:v>Córdoba</x:v>
      </x:c>
      <x:c r="B15044" s="4" t="str">
        <x:v>2.º ESO</x:v>
      </x:c>
      <x:c r="C15044" s="4" t="str">
        <x:v>C</x:v>
      </x:c>
      <x:c r="D15044" s="13" t="str">
        <x:v>01163</x:v>
      </x:c>
      <x:c r="E15044" s="13" t="str">
        <x:v>01170</x:v>
      </x:c>
      <x:c r="F15044" s="4" t="str">
        <x:v>mediacion</x:v>
      </x:c>
      <x:c r="G15044" s="4"/>
      <x:c r="H15044" s="4"/>
    </x:row>
    <x:row r="15045" ht="23" customHeight="1">
      <x:c r="A15045" s="4" t="str">
        <x:v>Córdoba</x:v>
      </x:c>
      <x:c r="B15045" s="4" t="str">
        <x:v>2.º ESO</x:v>
      </x:c>
      <x:c r="C15045" s="4" t="str">
        <x:v>C</x:v>
      </x:c>
      <x:c r="D15045" s="13" t="str">
        <x:v>01165</x:v>
      </x:c>
      <x:c r="E15045" s="13" t="str">
        <x:v>01161</x:v>
      </x:c>
      <x:c r="F15045" s="4" t="str">
        <x:v>mediacion</x:v>
      </x:c>
      <x:c r="G15045" s="4"/>
      <x:c r="H15045" s="4"/>
    </x:row>
    <x:row r="15046" ht="23" customHeight="1">
      <x:c r="A15046" s="4" t="str">
        <x:v>Córdoba</x:v>
      </x:c>
      <x:c r="B15046" s="4" t="str">
        <x:v>2.º ESO</x:v>
      </x:c>
      <x:c r="C15046" s="4" t="str">
        <x:v>C</x:v>
      </x:c>
      <x:c r="D15046" s="13" t="str">
        <x:v>01166</x:v>
      </x:c>
      <x:c r="E15046" s="13" t="str">
        <x:v>01161</x:v>
      </x:c>
      <x:c r="F15046" s="4" t="str">
        <x:v>mediacion</x:v>
      </x:c>
      <x:c r="G15046" s="4"/>
      <x:c r="H15046" s="4"/>
    </x:row>
    <x:row r="15047" ht="23" customHeight="1">
      <x:c r="A15047" s="4" t="str">
        <x:v>Córdoba</x:v>
      </x:c>
      <x:c r="B15047" s="4" t="str">
        <x:v>2.º ESO</x:v>
      </x:c>
      <x:c r="C15047" s="4" t="str">
        <x:v>C</x:v>
      </x:c>
      <x:c r="D15047" s="13" t="str">
        <x:v>01168</x:v>
      </x:c>
      <x:c r="E15047" s="13" t="str">
        <x:v>01161</x:v>
      </x:c>
      <x:c r="F15047" s="4" t="str">
        <x:v>mediacion</x:v>
      </x:c>
      <x:c r="G15047" s="4"/>
      <x:c r="H15047" s="4"/>
    </x:row>
    <x:row r="15048" ht="23" customHeight="1">
      <x:c r="A15048" s="4" t="str">
        <x:v>Córdoba</x:v>
      </x:c>
      <x:c r="B15048" s="4" t="str">
        <x:v>2.º ESO</x:v>
      </x:c>
      <x:c r="C15048" s="4" t="str">
        <x:v>C</x:v>
      </x:c>
      <x:c r="D15048" s="13" t="str">
        <x:v>01169</x:v>
      </x:c>
      <x:c r="E15048" s="13" t="str">
        <x:v>01161</x:v>
      </x:c>
      <x:c r="F15048" s="4" t="str">
        <x:v>mediacion</x:v>
      </x:c>
      <x:c r="G15048" s="4"/>
      <x:c r="H15048" s="4"/>
    </x:row>
    <x:row r="15049" ht="23" customHeight="1">
      <x:c r="A15049" s="4" t="str">
        <x:v>Córdoba</x:v>
      </x:c>
      <x:c r="B15049" s="4" t="str">
        <x:v>2.º ESO</x:v>
      </x:c>
      <x:c r="C15049" s="4" t="str">
        <x:v>C</x:v>
      </x:c>
      <x:c r="D15049" s="13" t="str">
        <x:v>01170</x:v>
      </x:c>
      <x:c r="E15049" s="13" t="str">
        <x:v>01149</x:v>
      </x:c>
      <x:c r="F15049" s="4" t="str">
        <x:v>mediacion</x:v>
      </x:c>
      <x:c r="G15049" s="4"/>
      <x:c r="H15049" s="4"/>
    </x:row>
    <x:row r="15050" ht="23" customHeight="1">
      <x:c r="A15050" s="4" t="str">
        <x:v>Córdoba</x:v>
      </x:c>
      <x:c r="B15050" s="4" t="str">
        <x:v>2.º ESO</x:v>
      </x:c>
      <x:c r="C15050" s="4" t="str">
        <x:v>C</x:v>
      </x:c>
      <x:c r="D15050" s="13" t="str">
        <x:v>01171</x:v>
      </x:c>
      <x:c r="E15050" s="13" t="str">
        <x:v>01170</x:v>
      </x:c>
      <x:c r="F15050" s="4" t="str">
        <x:v>mediacion</x:v>
      </x:c>
      <x:c r="G15050" s="4"/>
      <x:c r="H15050" s="4"/>
    </x:row>
    <x:row r="15051" ht="23" customHeight="1">
      <x:c r="A15051" s="4" t="str">
        <x:v>Córdoba</x:v>
      </x:c>
      <x:c r="B15051" s="4" t="str">
        <x:v>2.º ESO</x:v>
      </x:c>
      <x:c r="C15051" s="4" t="str">
        <x:v>C</x:v>
      </x:c>
      <x:c r="D15051" s="13" t="str">
        <x:v>01172</x:v>
      </x:c>
      <x:c r="E15051" s="13" t="str">
        <x:v>01170</x:v>
      </x:c>
      <x:c r="F15051" s="4" t="str">
        <x:v>mediacion</x:v>
      </x:c>
      <x:c r="G15051" s="4"/>
      <x:c r="H15051" s="4"/>
    </x:row>
    <x:row r="15052" ht="23" customHeight="1">
      <x:c r="A15052" s="4" t="str">
        <x:v>Córdoba</x:v>
      </x:c>
      <x:c r="B15052" s="4" t="str">
        <x:v>2.º ESO</x:v>
      </x:c>
      <x:c r="C15052" s="4" t="str">
        <x:v>C</x:v>
      </x:c>
      <x:c r="D15052" s="13" t="str">
        <x:v>01174</x:v>
      </x:c>
      <x:c r="E15052" s="13" t="str">
        <x:v>01170</x:v>
      </x:c>
      <x:c r="F15052" s="4" t="str">
        <x:v>mediacion</x:v>
      </x:c>
      <x:c r="G15052" s="4"/>
      <x:c r="H15052" s="4"/>
    </x:row>
    <x:row r="15053" ht="23" customHeight="1">
      <x:c r="A15053" s="4" t="str">
        <x:v>Córdoba</x:v>
      </x:c>
      <x:c r="B15053" s="4" t="str">
        <x:v>2.º ESO</x:v>
      </x:c>
      <x:c r="C15053" s="4" t="str">
        <x:v>C</x:v>
      </x:c>
      <x:c r="D15053" s="13" t="str">
        <x:v>01175</x:v>
      </x:c>
      <x:c r="E15053" s="13" t="str">
        <x:v>01170</x:v>
      </x:c>
      <x:c r="F15053" s="4" t="str">
        <x:v>mediacion</x:v>
      </x:c>
      <x:c r="G15053" s="4"/>
      <x:c r="H15053" s="4"/>
    </x:row>
    <x:row r="15054" ht="23" customHeight="1">
      <x:c r="A15054" s="4" t="str">
        <x:v>Córdoba</x:v>
      </x:c>
      <x:c r="B15054" s="4" t="str">
        <x:v>2.º ESO</x:v>
      </x:c>
      <x:c r="C15054" s="4" t="str">
        <x:v>C</x:v>
      </x:c>
      <x:c r="D15054" s="13" t="str">
        <x:v>01150</x:v>
      </x:c>
      <x:c r="E15054" s="13" t="str">
        <x:v>01176</x:v>
      </x:c>
      <x:c r="F15054" s="4" t="str">
        <x:v>mediacion_negativa</x:v>
      </x:c>
      <x:c r="G15054" s="4"/>
      <x:c r="H15054" s="4"/>
    </x:row>
    <x:row r="15055" ht="23" customHeight="1">
      <x:c r="A15055" s="4" t="str">
        <x:v>Córdoba</x:v>
      </x:c>
      <x:c r="B15055" s="4" t="str">
        <x:v>2.º ESO</x:v>
      </x:c>
      <x:c r="C15055" s="4" t="str">
        <x:v>C</x:v>
      </x:c>
      <x:c r="D15055" s="13" t="str">
        <x:v>01151</x:v>
      </x:c>
      <x:c r="E15055" s="13" t="str">
        <x:v>01173</x:v>
      </x:c>
      <x:c r="F15055" s="4" t="str">
        <x:v>mediacion_negativa</x:v>
      </x:c>
      <x:c r="G15055" s="4"/>
      <x:c r="H15055" s="4"/>
    </x:row>
    <x:row r="15056" ht="23" customHeight="1">
      <x:c r="A15056" s="4" t="str">
        <x:v>Córdoba</x:v>
      </x:c>
      <x:c r="B15056" s="4" t="str">
        <x:v>2.º ESO</x:v>
      </x:c>
      <x:c r="C15056" s="4" t="str">
        <x:v>C</x:v>
      </x:c>
      <x:c r="D15056" s="13" t="str">
        <x:v>01152</x:v>
      </x:c>
      <x:c r="E15056" s="13" t="str">
        <x:v>01174</x:v>
      </x:c>
      <x:c r="F15056" s="4" t="str">
        <x:v>mediacion_negativa</x:v>
      </x:c>
      <x:c r="G15056" s="4"/>
      <x:c r="H15056" s="4"/>
    </x:row>
    <x:row r="15057" ht="23" customHeight="1">
      <x:c r="A15057" s="4" t="str">
        <x:v>Córdoba</x:v>
      </x:c>
      <x:c r="B15057" s="4" t="str">
        <x:v>2.º ESO</x:v>
      </x:c>
      <x:c r="C15057" s="4" t="str">
        <x:v>C</x:v>
      </x:c>
      <x:c r="D15057" s="13" t="str">
        <x:v>01154</x:v>
      </x:c>
      <x:c r="E15057" s="13" t="str">
        <x:v>01176</x:v>
      </x:c>
      <x:c r="F15057" s="4" t="str">
        <x:v>mediacion_negativa</x:v>
      </x:c>
      <x:c r="G15057" s="4"/>
      <x:c r="H15057" s="4"/>
    </x:row>
    <x:row r="15058" ht="23" customHeight="1">
      <x:c r="A15058" s="4" t="str">
        <x:v>Córdoba</x:v>
      </x:c>
      <x:c r="B15058" s="4" t="str">
        <x:v>2.º ESO</x:v>
      </x:c>
      <x:c r="C15058" s="4" t="str">
        <x:v>C</x:v>
      </x:c>
      <x:c r="D15058" s="13" t="str">
        <x:v>01155</x:v>
      </x:c>
      <x:c r="E15058" s="13" t="str">
        <x:v>01173</x:v>
      </x:c>
      <x:c r="F15058" s="4" t="str">
        <x:v>mediacion_negativa</x:v>
      </x:c>
      <x:c r="G15058" s="4"/>
      <x:c r="H15058" s="4"/>
    </x:row>
    <x:row r="15059" ht="23" customHeight="1">
      <x:c r="A15059" s="4" t="str">
        <x:v>Córdoba</x:v>
      </x:c>
      <x:c r="B15059" s="4" t="str">
        <x:v>2.º ESO</x:v>
      </x:c>
      <x:c r="C15059" s="4" t="str">
        <x:v>C</x:v>
      </x:c>
      <x:c r="D15059" s="13" t="str">
        <x:v>01156</x:v>
      </x:c>
      <x:c r="E15059" s="13" t="str">
        <x:v>01174</x:v>
      </x:c>
      <x:c r="F15059" s="4" t="str">
        <x:v>mediacion_negativa</x:v>
      </x:c>
      <x:c r="G15059" s="4"/>
      <x:c r="H15059" s="4"/>
    </x:row>
    <x:row r="15060" ht="23" customHeight="1">
      <x:c r="A15060" s="4" t="str">
        <x:v>Córdoba</x:v>
      </x:c>
      <x:c r="B15060" s="4" t="str">
        <x:v>2.º ESO</x:v>
      </x:c>
      <x:c r="C15060" s="4" t="str">
        <x:v>C</x:v>
      </x:c>
      <x:c r="D15060" s="13" t="str">
        <x:v>01158</x:v>
      </x:c>
      <x:c r="E15060" s="13" t="str">
        <x:v>01176</x:v>
      </x:c>
      <x:c r="F15060" s="4" t="str">
        <x:v>mediacion_negativa</x:v>
      </x:c>
      <x:c r="G15060" s="4"/>
      <x:c r="H15060" s="4"/>
    </x:row>
    <x:row r="15061" ht="23" customHeight="1">
      <x:c r="A15061" s="4" t="str">
        <x:v>Córdoba</x:v>
      </x:c>
      <x:c r="B15061" s="4" t="str">
        <x:v>2.º ESO</x:v>
      </x:c>
      <x:c r="C15061" s="4" t="str">
        <x:v>C</x:v>
      </x:c>
      <x:c r="D15061" s="13" t="str">
        <x:v>01159</x:v>
      </x:c>
      <x:c r="E15061" s="13" t="str">
        <x:v>01173</x:v>
      </x:c>
      <x:c r="F15061" s="4" t="str">
        <x:v>mediacion_negativa</x:v>
      </x:c>
      <x:c r="G15061" s="4"/>
      <x:c r="H15061" s="4"/>
    </x:row>
    <x:row r="15062" ht="23" customHeight="1">
      <x:c r="A15062" s="4" t="str">
        <x:v>Córdoba</x:v>
      </x:c>
      <x:c r="B15062" s="4" t="str">
        <x:v>2.º ESO</x:v>
      </x:c>
      <x:c r="C15062" s="4" t="str">
        <x:v>C</x:v>
      </x:c>
      <x:c r="D15062" s="13" t="str">
        <x:v>01160</x:v>
      </x:c>
      <x:c r="E15062" s="13" t="str">
        <x:v>01174</x:v>
      </x:c>
      <x:c r="F15062" s="4" t="str">
        <x:v>mediacion_negativa</x:v>
      </x:c>
      <x:c r="G15062" s="4"/>
      <x:c r="H15062" s="4"/>
    </x:row>
    <x:row r="15063" ht="23" customHeight="1">
      <x:c r="A15063" s="4" t="str">
        <x:v>Córdoba</x:v>
      </x:c>
      <x:c r="B15063" s="4" t="str">
        <x:v>2.º ESO</x:v>
      </x:c>
      <x:c r="C15063" s="4" t="str">
        <x:v>C</x:v>
      </x:c>
      <x:c r="D15063" s="13" t="str">
        <x:v>01162</x:v>
      </x:c>
      <x:c r="E15063" s="13" t="str">
        <x:v>01176</x:v>
      </x:c>
      <x:c r="F15063" s="4" t="str">
        <x:v>mediacion_negativa</x:v>
      </x:c>
      <x:c r="G15063" s="4"/>
      <x:c r="H15063" s="4"/>
    </x:row>
    <x:row r="15064" ht="23" customHeight="1">
      <x:c r="A15064" s="4" t="str">
        <x:v>Córdoba</x:v>
      </x:c>
      <x:c r="B15064" s="4" t="str">
        <x:v>2.º ESO</x:v>
      </x:c>
      <x:c r="C15064" s="4" t="str">
        <x:v>C</x:v>
      </x:c>
      <x:c r="D15064" s="13" t="str">
        <x:v>01163</x:v>
      </x:c>
      <x:c r="E15064" s="13" t="str">
        <x:v>01173</x:v>
      </x:c>
      <x:c r="F15064" s="4" t="str">
        <x:v>mediacion_negativa</x:v>
      </x:c>
      <x:c r="G15064" s="4"/>
      <x:c r="H15064" s="4"/>
    </x:row>
    <x:row r="15065" ht="23" customHeight="1">
      <x:c r="A15065" s="4" t="str">
        <x:v>Córdoba</x:v>
      </x:c>
      <x:c r="B15065" s="4" t="str">
        <x:v>2.º ESO</x:v>
      </x:c>
      <x:c r="C15065" s="4" t="str">
        <x:v>C</x:v>
      </x:c>
      <x:c r="D15065" s="13" t="str">
        <x:v>01164</x:v>
      </x:c>
      <x:c r="E15065" s="13" t="str">
        <x:v>01174</x:v>
      </x:c>
      <x:c r="F15065" s="4" t="str">
        <x:v>mediacion_negativa</x:v>
      </x:c>
      <x:c r="G15065" s="4"/>
      <x:c r="H15065" s="4"/>
    </x:row>
    <x:row r="15066" ht="23" customHeight="1">
      <x:c r="A15066" s="4" t="str">
        <x:v>Córdoba</x:v>
      </x:c>
      <x:c r="B15066" s="4" t="str">
        <x:v>2.º ESO</x:v>
      </x:c>
      <x:c r="C15066" s="4" t="str">
        <x:v>C</x:v>
      </x:c>
      <x:c r="D15066" s="13" t="str">
        <x:v>01166</x:v>
      </x:c>
      <x:c r="E15066" s="13" t="str">
        <x:v>01176</x:v>
      </x:c>
      <x:c r="F15066" s="4" t="str">
        <x:v>mediacion_negativa</x:v>
      </x:c>
      <x:c r="G15066" s="4"/>
      <x:c r="H15066" s="4"/>
    </x:row>
    <x:row r="15067" ht="23" customHeight="1">
      <x:c r="A15067" s="4" t="str">
        <x:v>Córdoba</x:v>
      </x:c>
      <x:c r="B15067" s="4" t="str">
        <x:v>2.º ESO</x:v>
      </x:c>
      <x:c r="C15067" s="4" t="str">
        <x:v>C</x:v>
      </x:c>
      <x:c r="D15067" s="13" t="str">
        <x:v>01167</x:v>
      </x:c>
      <x:c r="E15067" s="13" t="str">
        <x:v>01173</x:v>
      </x:c>
      <x:c r="F15067" s="4" t="str">
        <x:v>mediacion_negativa</x:v>
      </x:c>
      <x:c r="G15067" s="4"/>
      <x:c r="H15067" s="4"/>
    </x:row>
    <x:row r="15068" ht="23" customHeight="1">
      <x:c r="A15068" s="4" t="str">
        <x:v>Córdoba</x:v>
      </x:c>
      <x:c r="B15068" s="4" t="str">
        <x:v>2.º ESO</x:v>
      </x:c>
      <x:c r="C15068" s="4" t="str">
        <x:v>C</x:v>
      </x:c>
      <x:c r="D15068" s="13" t="str">
        <x:v>01168</x:v>
      </x:c>
      <x:c r="E15068" s="13" t="str">
        <x:v>01174</x:v>
      </x:c>
      <x:c r="F15068" s="4" t="str">
        <x:v>mediacion_negativa</x:v>
      </x:c>
      <x:c r="G15068" s="4"/>
      <x:c r="H15068" s="4"/>
    </x:row>
    <x:row r="15069" ht="23" customHeight="1">
      <x:c r="A15069" s="4" t="str">
        <x:v>Córdoba</x:v>
      </x:c>
      <x:c r="B15069" s="4" t="str">
        <x:v>2.º ESO</x:v>
      </x:c>
      <x:c r="C15069" s="4" t="str">
        <x:v>C</x:v>
      </x:c>
      <x:c r="D15069" s="13" t="str">
        <x:v>01170</x:v>
      </x:c>
      <x:c r="E15069" s="13" t="str">
        <x:v>01176</x:v>
      </x:c>
      <x:c r="F15069" s="4" t="str">
        <x:v>mediacion_negativa</x:v>
      </x:c>
      <x:c r="G15069" s="4"/>
      <x:c r="H15069" s="4"/>
    </x:row>
    <x:row r="15070" ht="23" customHeight="1">
      <x:c r="A15070" s="4" t="str">
        <x:v>Córdoba</x:v>
      </x:c>
      <x:c r="B15070" s="4" t="str">
        <x:v>2.º ESO</x:v>
      </x:c>
      <x:c r="C15070" s="4" t="str">
        <x:v>C</x:v>
      </x:c>
      <x:c r="D15070" s="13" t="str">
        <x:v>01171</x:v>
      </x:c>
      <x:c r="E15070" s="13" t="str">
        <x:v>01173</x:v>
      </x:c>
      <x:c r="F15070" s="4" t="str">
        <x:v>mediacion_negativa</x:v>
      </x:c>
      <x:c r="G15070" s="4"/>
      <x:c r="H15070" s="4"/>
    </x:row>
    <x:row r="15071" ht="23" customHeight="1">
      <x:c r="A15071" s="4" t="str">
        <x:v>Córdoba</x:v>
      </x:c>
      <x:c r="B15071" s="4" t="str">
        <x:v>2.º ESO</x:v>
      </x:c>
      <x:c r="C15071" s="4" t="str">
        <x:v>C</x:v>
      </x:c>
      <x:c r="D15071" s="13" t="str">
        <x:v>01172</x:v>
      </x:c>
      <x:c r="E15071" s="13" t="str">
        <x:v>01174</x:v>
      </x:c>
      <x:c r="F15071" s="4" t="str">
        <x:v>mediacion_negativa</x:v>
      </x:c>
      <x:c r="G15071" s="4"/>
      <x:c r="H15071" s="4"/>
    </x:row>
    <x:row r="15072" ht="23" customHeight="1">
      <x:c r="A15072" s="4" t="str">
        <x:v>Córdoba</x:v>
      </x:c>
      <x:c r="B15072" s="4" t="str">
        <x:v>2.º ESO</x:v>
      </x:c>
      <x:c r="C15072" s="4" t="str">
        <x:v>C</x:v>
      </x:c>
      <x:c r="D15072" s="13" t="str">
        <x:v>01174</x:v>
      </x:c>
      <x:c r="E15072" s="13" t="str">
        <x:v>01176</x:v>
      </x:c>
      <x:c r="F15072" s="4" t="str">
        <x:v>mediacion_negativa</x:v>
      </x:c>
      <x:c r="G15072" s="4"/>
      <x:c r="H15072" s="4"/>
    </x:row>
    <x:row r="15073" ht="23" customHeight="1">
      <x:c r="A15073" s="4" t="str">
        <x:v>Córdoba</x:v>
      </x:c>
      <x:c r="B15073" s="4" t="str">
        <x:v>2.º ESO</x:v>
      </x:c>
      <x:c r="C15073" s="4" t="str">
        <x:v>C</x:v>
      </x:c>
      <x:c r="D15073" s="13" t="str">
        <x:v>01175</x:v>
      </x:c>
      <x:c r="E15073" s="13" t="str">
        <x:v>01173</x:v>
      </x:c>
      <x:c r="F15073" s="4" t="str">
        <x:v>mediacion_negativa</x:v>
      </x:c>
      <x:c r="G15073" s="4"/>
      <x:c r="H15073" s="4"/>
    </x:row>
    <x:row r="15074" ht="23" customHeight="1">
      <x:c r="A15074" s="4" t="str">
        <x:v>Córdoba</x:v>
      </x:c>
      <x:c r="B15074" s="4" t="str">
        <x:v>2.º ESO</x:v>
      </x:c>
      <x:c r="C15074" s="4" t="str">
        <x:v>C</x:v>
      </x:c>
      <x:c r="D15074" s="13" t="str">
        <x:v>01176</x:v>
      </x:c>
      <x:c r="E15074" s="13" t="str">
        <x:v>01174</x:v>
      </x:c>
      <x:c r="F15074" s="4" t="str">
        <x:v>mediacion_negativa</x:v>
      </x:c>
      <x:c r="G15074" s="4"/>
      <x:c r="H15074" s="4"/>
    </x:row>
    <x:row r="15075" ht="23" customHeight="1">
      <x:c r="A15075" s="4" t="str">
        <x:v>Córdoba</x:v>
      </x:c>
      <x:c r="B15075" s="4" t="str">
        <x:v>2.º ESO</x:v>
      </x:c>
      <x:c r="C15075" s="4" t="str">
        <x:v>C</x:v>
      </x:c>
      <x:c r="D15075" s="13" t="str">
        <x:v>01149</x:v>
      </x:c>
      <x:c r="E15075" s="13" t="str">
        <x:v>01173</x:v>
      </x:c>
      <x:c r="F15075" s="4" t="str">
        <x:v>bullying</x:v>
      </x:c>
      <x:c r="G15075" s="4"/>
      <x:c r="H15075" s="4"/>
    </x:row>
    <x:row r="15076" ht="23" customHeight="1">
      <x:c r="A15076" s="4" t="str">
        <x:v>Córdoba</x:v>
      </x:c>
      <x:c r="B15076" s="4" t="str">
        <x:v>2.º ESO</x:v>
      </x:c>
      <x:c r="C15076" s="4" t="str">
        <x:v>C</x:v>
      </x:c>
      <x:c r="D15076" s="13" t="str">
        <x:v>01149</x:v>
      </x:c>
      <x:c r="E15076" s="13" t="str">
        <x:v>01174</x:v>
      </x:c>
      <x:c r="F15076" s="4" t="str">
        <x:v>bullying</x:v>
      </x:c>
      <x:c r="G15076" s="4"/>
      <x:c r="H15076" s="4"/>
    </x:row>
    <x:row r="15077" ht="23" customHeight="1">
      <x:c r="A15077" s="4" t="str">
        <x:v>Córdoba</x:v>
      </x:c>
      <x:c r="B15077" s="4" t="str">
        <x:v>2.º ESO</x:v>
      </x:c>
      <x:c r="C15077" s="4" t="str">
        <x:v>C</x:v>
      </x:c>
      <x:c r="D15077" s="13" t="str">
        <x:v>01150</x:v>
      </x:c>
      <x:c r="E15077" s="13" t="str">
        <x:v>01173</x:v>
      </x:c>
      <x:c r="F15077" s="4" t="str">
        <x:v>bullying</x:v>
      </x:c>
      <x:c r="G15077" s="4"/>
      <x:c r="H15077" s="4"/>
    </x:row>
    <x:row r="15078" ht="23" customHeight="1">
      <x:c r="A15078" s="4" t="str">
        <x:v>Córdoba</x:v>
      </x:c>
      <x:c r="B15078" s="4" t="str">
        <x:v>2.º ESO</x:v>
      </x:c>
      <x:c r="C15078" s="4" t="str">
        <x:v>C</x:v>
      </x:c>
      <x:c r="D15078" s="13" t="str">
        <x:v>01150</x:v>
      </x:c>
      <x:c r="E15078" s="13" t="str">
        <x:v>01174</x:v>
      </x:c>
      <x:c r="F15078" s="4" t="str">
        <x:v>bullying</x:v>
      </x:c>
      <x:c r="G15078" s="4"/>
      <x:c r="H15078" s="4"/>
    </x:row>
    <x:row r="15079" ht="23" customHeight="1">
      <x:c r="A15079" s="4" t="str">
        <x:v>Córdoba</x:v>
      </x:c>
      <x:c r="B15079" s="4" t="str">
        <x:v>2.º ESO</x:v>
      </x:c>
      <x:c r="C15079" s="4" t="str">
        <x:v>C</x:v>
      </x:c>
      <x:c r="D15079" s="13" t="str">
        <x:v>01150</x:v>
      </x:c>
      <x:c r="E15079" s="13" t="str">
        <x:v>01175</x:v>
      </x:c>
      <x:c r="F15079" s="4" t="str">
        <x:v>bullying</x:v>
      </x:c>
      <x:c r="G15079" s="4"/>
      <x:c r="H15079" s="4"/>
    </x:row>
    <x:row r="15080" ht="23" customHeight="1">
      <x:c r="A15080" s="4" t="str">
        <x:v>Córdoba</x:v>
      </x:c>
      <x:c r="B15080" s="4" t="str">
        <x:v>2.º ESO</x:v>
      </x:c>
      <x:c r="C15080" s="4" t="str">
        <x:v>C</x:v>
      </x:c>
      <x:c r="D15080" s="13" t="str">
        <x:v>01151</x:v>
      </x:c>
      <x:c r="E15080" s="13" t="str">
        <x:v>01174</x:v>
      </x:c>
      <x:c r="F15080" s="4" t="str">
        <x:v>bullying</x:v>
      </x:c>
      <x:c r="G15080" s="4"/>
      <x:c r="H15080" s="4"/>
    </x:row>
    <x:row r="15081" ht="23" customHeight="1">
      <x:c r="A15081" s="4" t="str">
        <x:v>Córdoba</x:v>
      </x:c>
      <x:c r="B15081" s="4" t="str">
        <x:v>2.º ESO</x:v>
      </x:c>
      <x:c r="C15081" s="4" t="str">
        <x:v>C</x:v>
      </x:c>
      <x:c r="D15081" s="13" t="str">
        <x:v>01151</x:v>
      </x:c>
      <x:c r="E15081" s="13" t="str">
        <x:v>01175</x:v>
      </x:c>
      <x:c r="F15081" s="4" t="str">
        <x:v>bullying</x:v>
      </x:c>
      <x:c r="G15081" s="4"/>
      <x:c r="H15081" s="4"/>
    </x:row>
    <x:row r="15082" ht="23" customHeight="1">
      <x:c r="A15082" s="4" t="str">
        <x:v>Córdoba</x:v>
      </x:c>
      <x:c r="B15082" s="4" t="str">
        <x:v>2.º ESO</x:v>
      </x:c>
      <x:c r="C15082" s="4" t="str">
        <x:v>C</x:v>
      </x:c>
      <x:c r="D15082" s="13" t="str">
        <x:v>01151</x:v>
      </x:c>
      <x:c r="E15082" s="13" t="str">
        <x:v>01176</x:v>
      </x:c>
      <x:c r="F15082" s="4" t="str">
        <x:v>bullying</x:v>
      </x:c>
      <x:c r="G15082" s="4"/>
      <x:c r="H15082" s="4"/>
    </x:row>
    <x:row r="15083" ht="23" customHeight="1">
      <x:c r="A15083" s="4" t="str">
        <x:v>Córdoba</x:v>
      </x:c>
      <x:c r="B15083" s="4" t="str">
        <x:v>2.º ESO</x:v>
      </x:c>
      <x:c r="C15083" s="4" t="str">
        <x:v>C</x:v>
      </x:c>
      <x:c r="D15083" s="13" t="str">
        <x:v>01152</x:v>
      </x:c>
      <x:c r="E15083" s="13" t="str">
        <x:v>01174</x:v>
      </x:c>
      <x:c r="F15083" s="4" t="str">
        <x:v>bullying</x:v>
      </x:c>
      <x:c r="G15083" s="4"/>
      <x:c r="H15083" s="4"/>
    </x:row>
    <x:row r="15084" ht="23" customHeight="1">
      <x:c r="A15084" s="4" t="str">
        <x:v>Córdoba</x:v>
      </x:c>
      <x:c r="B15084" s="4" t="str">
        <x:v>2.º ESO</x:v>
      </x:c>
      <x:c r="C15084" s="4" t="str">
        <x:v>C</x:v>
      </x:c>
      <x:c r="D15084" s="13" t="str">
        <x:v>01152</x:v>
      </x:c>
      <x:c r="E15084" s="13" t="str">
        <x:v>01175</x:v>
      </x:c>
      <x:c r="F15084" s="4" t="str">
        <x:v>bullying</x:v>
      </x:c>
      <x:c r="G15084" s="4"/>
      <x:c r="H15084" s="4"/>
    </x:row>
    <x:row r="15085" ht="23" customHeight="1">
      <x:c r="A15085" s="4" t="str">
        <x:v>Córdoba</x:v>
      </x:c>
      <x:c r="B15085" s="4" t="str">
        <x:v>2.º ESO</x:v>
      </x:c>
      <x:c r="C15085" s="4" t="str">
        <x:v>C</x:v>
      </x:c>
      <x:c r="D15085" s="13" t="str">
        <x:v>01152</x:v>
      </x:c>
      <x:c r="E15085" s="13" t="str">
        <x:v>01176</x:v>
      </x:c>
      <x:c r="F15085" s="4" t="str">
        <x:v>bullying</x:v>
      </x:c>
      <x:c r="G15085" s="4"/>
      <x:c r="H15085" s="4"/>
    </x:row>
    <x:row r="15086" ht="23" customHeight="1">
      <x:c r="A15086" s="4" t="str">
        <x:v>Córdoba</x:v>
      </x:c>
      <x:c r="B15086" s="4" t="str">
        <x:v>2.º ESO</x:v>
      </x:c>
      <x:c r="C15086" s="4" t="str">
        <x:v>C</x:v>
      </x:c>
      <x:c r="D15086" s="13" t="str">
        <x:v>01153</x:v>
      </x:c>
      <x:c r="E15086" s="13" t="str">
        <x:v>01175</x:v>
      </x:c>
      <x:c r="F15086" s="4" t="str">
        <x:v>bullying</x:v>
      </x:c>
      <x:c r="G15086" s="4"/>
      <x:c r="H15086" s="4"/>
    </x:row>
    <x:row r="15087" ht="23" customHeight="1">
      <x:c r="A15087" s="4" t="str">
        <x:v>Córdoba</x:v>
      </x:c>
      <x:c r="B15087" s="4" t="str">
        <x:v>2.º ESO</x:v>
      </x:c>
      <x:c r="C15087" s="4" t="str">
        <x:v>C</x:v>
      </x:c>
      <x:c r="D15087" s="13" t="str">
        <x:v>01153</x:v>
      </x:c>
      <x:c r="E15087" s="13" t="str">
        <x:v>01176</x:v>
      </x:c>
      <x:c r="F15087" s="4" t="str">
        <x:v>bullying</x:v>
      </x:c>
      <x:c r="G15087" s="4"/>
      <x:c r="H15087" s="4"/>
    </x:row>
    <x:row r="15088" ht="23" customHeight="1">
      <x:c r="A15088" s="4" t="str">
        <x:v>Córdoba</x:v>
      </x:c>
      <x:c r="B15088" s="4" t="str">
        <x:v>2.º ESO</x:v>
      </x:c>
      <x:c r="C15088" s="4" t="str">
        <x:v>C</x:v>
      </x:c>
      <x:c r="D15088" s="13" t="str">
        <x:v>01154</x:v>
      </x:c>
      <x:c r="E15088" s="13" t="str">
        <x:v>01175</x:v>
      </x:c>
      <x:c r="F15088" s="4" t="str">
        <x:v>bullying</x:v>
      </x:c>
      <x:c r="G15088" s="4"/>
      <x:c r="H15088" s="4"/>
    </x:row>
    <x:row r="15089" ht="23" customHeight="1">
      <x:c r="A15089" s="4" t="str">
        <x:v>Córdoba</x:v>
      </x:c>
      <x:c r="B15089" s="4" t="str">
        <x:v>2.º ESO</x:v>
      </x:c>
      <x:c r="C15089" s="4" t="str">
        <x:v>C</x:v>
      </x:c>
      <x:c r="D15089" s="13" t="str">
        <x:v>01154</x:v>
      </x:c>
      <x:c r="E15089" s="13" t="str">
        <x:v>01176</x:v>
      </x:c>
      <x:c r="F15089" s="4" t="str">
        <x:v>bullying</x:v>
      </x:c>
      <x:c r="G15089" s="4"/>
      <x:c r="H15089" s="4"/>
    </x:row>
    <x:row r="15090" ht="23" customHeight="1">
      <x:c r="A15090" s="4" t="str">
        <x:v>Córdoba</x:v>
      </x:c>
      <x:c r="B15090" s="4" t="str">
        <x:v>2.º ESO</x:v>
      </x:c>
      <x:c r="C15090" s="4" t="str">
        <x:v>C</x:v>
      </x:c>
      <x:c r="D15090" s="13" t="str">
        <x:v>01155</x:v>
      </x:c>
      <x:c r="E15090" s="13" t="str">
        <x:v>01176</x:v>
      </x:c>
      <x:c r="F15090" s="4" t="str">
        <x:v>bullying</x:v>
      </x:c>
      <x:c r="G15090" s="4"/>
      <x:c r="H15090" s="4"/>
    </x:row>
    <x:row r="15091" ht="23" customHeight="1">
      <x:c r="A15091" s="4" t="str">
        <x:v>Córdoba</x:v>
      </x:c>
      <x:c r="B15091" s="4" t="str">
        <x:v>2.º ESO</x:v>
      </x:c>
      <x:c r="C15091" s="4" t="str">
        <x:v>C</x:v>
      </x:c>
      <x:c r="D15091" s="13" t="str">
        <x:v>01156</x:v>
      </x:c>
      <x:c r="E15091" s="13" t="str">
        <x:v>01176</x:v>
      </x:c>
      <x:c r="F15091" s="4" t="str">
        <x:v>bullying</x:v>
      </x:c>
      <x:c r="G15091" s="4"/>
      <x:c r="H15091" s="4"/>
    </x:row>
    <x:row r="15092" ht="23" customHeight="1">
      <x:c r="A15092" s="4" t="str">
        <x:v>Córdoba</x:v>
      </x:c>
      <x:c r="B15092" s="4" t="str">
        <x:v>2.º ESO</x:v>
      </x:c>
      <x:c r="C15092" s="4" t="str">
        <x:v>C</x:v>
      </x:c>
      <x:c r="D15092" s="13" t="str">
        <x:v>01175</x:v>
      </x:c>
      <x:c r="E15092" s="13" t="str">
        <x:v>01172</x:v>
      </x:c>
      <x:c r="F15092" s="4" t="str">
        <x:v>bullying</x:v>
      </x:c>
      <x:c r="G15092" s="4"/>
      <x:c r="H15092" s="4"/>
    </x:row>
    <x:row r="15093" ht="23" customHeight="1">
      <x:c r="A15093" s="4" t="str">
        <x:v>Córdoba</x:v>
      </x:c>
      <x:c r="B15093" s="4" t="str">
        <x:v>2.º ESO</x:v>
      </x:c>
      <x:c r="C15093" s="4" t="str">
        <x:v>C</x:v>
      </x:c>
      <x:c r="D15093" s="13" t="str">
        <x:v>01176</x:v>
      </x:c>
      <x:c r="E15093" s="13" t="str">
        <x:v>01172</x:v>
      </x:c>
      <x:c r="F15093" s="4" t="str">
        <x:v>bullying</x:v>
      </x:c>
      <x:c r="G15093" s="4"/>
      <x:c r="H15093" s="4"/>
    </x:row>
    <x:row r="15094" ht="23" customHeight="1">
      <x:c r="A15094" s="4" t="str">
        <x:v>Córdoba</x:v>
      </x:c>
      <x:c r="B15094" s="4" t="str">
        <x:v>2.º ESO</x:v>
      </x:c>
      <x:c r="C15094" s="4" t="str">
        <x:v>C</x:v>
      </x:c>
      <x:c r="D15094" s="13" t="str">
        <x:v>01176</x:v>
      </x:c>
      <x:c r="E15094" s="13" t="str">
        <x:v>01173</x:v>
      </x:c>
      <x:c r="F15094" s="4" t="str">
        <x:v>bullying</x:v>
      </x:c>
      <x:c r="G15094" s="4"/>
      <x:c r="H15094" s="4"/>
    </x:row>
    <x:row r="15095" ht="23" customHeight="1">
      <x:c r="A15095" s="4" t="str">
        <x:v>Córdoba</x:v>
      </x:c>
      <x:c r="B15095" s="4" t="str">
        <x:v>2.º ESO</x:v>
      </x:c>
      <x:c r="C15095" s="4" t="str">
        <x:v>C</x:v>
      </x:c>
      <x:c r="D15095" s="13" t="str">
        <x:v>01149</x:v>
      </x:c>
      <x:c r="E15095" s="13" t="str">
        <x:v>01150</x:v>
      </x:c>
      <x:c r="F15095" s="4" t="str">
        <x:v>prediccion_amistad</x:v>
      </x:c>
      <x:c r="G15095" s="4"/>
      <x:c r="H15095" s="4" t="n">
        <x:f>COUNTIFS(Relaciones!$D$14863:$D$15238,E15095,Relaciones!$E$14863:$E$15238,D15095,Relaciones!$F$14863:$F$15238,"amistad")</x:f>
        <x:v>1</x:v>
      </x:c>
    </x:row>
    <x:row r="15096" ht="23" customHeight="1">
      <x:c r="A15096" s="4" t="str">
        <x:v>Córdoba</x:v>
      </x:c>
      <x:c r="B15096" s="4" t="str">
        <x:v>2.º ESO</x:v>
      </x:c>
      <x:c r="C15096" s="4" t="str">
        <x:v>C</x:v>
      </x:c>
      <x:c r="D15096" s="13" t="str">
        <x:v>01149</x:v>
      </x:c>
      <x:c r="E15096" s="13" t="str">
        <x:v>01151</x:v>
      </x:c>
      <x:c r="F15096" s="4" t="str">
        <x:v>prediccion_amistad</x:v>
      </x:c>
      <x:c r="G15096" s="4"/>
      <x:c r="H15096" s="4" t="n">
        <x:f>COUNTIFS(Relaciones!$D$14863:$D$15238,E15096,Relaciones!$E$14863:$E$15238,D15096,Relaciones!$F$14863:$F$15238,"amistad")</x:f>
        <x:v>1</x:v>
      </x:c>
    </x:row>
    <x:row r="15097" ht="23" customHeight="1">
      <x:c r="A15097" s="4" t="str">
        <x:v>Córdoba</x:v>
      </x:c>
      <x:c r="B15097" s="4" t="str">
        <x:v>2.º ESO</x:v>
      </x:c>
      <x:c r="C15097" s="4" t="str">
        <x:v>C</x:v>
      </x:c>
      <x:c r="D15097" s="13" t="str">
        <x:v>01149</x:v>
      </x:c>
      <x:c r="E15097" s="13" t="str">
        <x:v>01153</x:v>
      </x:c>
      <x:c r="F15097" s="4" t="str">
        <x:v>prediccion_amistad</x:v>
      </x:c>
      <x:c r="G15097" s="4"/>
      <x:c r="H15097" s="4" t="n">
        <x:f>COUNTIFS(Relaciones!$D$14863:$D$15238,E15097,Relaciones!$E$14863:$E$15238,D15097,Relaciones!$F$14863:$F$15238,"amistad")</x:f>
        <x:v>1</x:v>
      </x:c>
    </x:row>
    <x:row r="15098" ht="23" customHeight="1">
      <x:c r="A15098" s="4" t="str">
        <x:v>Córdoba</x:v>
      </x:c>
      <x:c r="B15098" s="4" t="str">
        <x:v>2.º ESO</x:v>
      </x:c>
      <x:c r="C15098" s="4" t="str">
        <x:v>C</x:v>
      </x:c>
      <x:c r="D15098" s="13" t="str">
        <x:v>01149</x:v>
      </x:c>
      <x:c r="E15098" s="13" t="str">
        <x:v>01154</x:v>
      </x:c>
      <x:c r="F15098" s="4" t="str">
        <x:v>prediccion_amistad</x:v>
      </x:c>
      <x:c r="G15098" s="4"/>
      <x:c r="H15098" s="4" t="n">
        <x:f>COUNTIFS(Relaciones!$D$14863:$D$15238,E15098,Relaciones!$E$14863:$E$15238,D15098,Relaciones!$F$14863:$F$15238,"amistad")</x:f>
        <x:v>1</x:v>
      </x:c>
    </x:row>
    <x:row r="15099" ht="23" customHeight="1">
      <x:c r="A15099" s="4" t="str">
        <x:v>Córdoba</x:v>
      </x:c>
      <x:c r="B15099" s="4" t="str">
        <x:v>2.º ESO</x:v>
      </x:c>
      <x:c r="C15099" s="4" t="str">
        <x:v>C</x:v>
      </x:c>
      <x:c r="D15099" s="13" t="str">
        <x:v>01149</x:v>
      </x:c>
      <x:c r="E15099" s="13" t="str">
        <x:v>01155</x:v>
      </x:c>
      <x:c r="F15099" s="4" t="str">
        <x:v>prediccion_amistad</x:v>
      </x:c>
      <x:c r="G15099" s="4"/>
      <x:c r="H15099" s="4" t="n">
        <x:f>COUNTIFS(Relaciones!$D$14863:$D$15238,E15099,Relaciones!$E$14863:$E$15238,D15099,Relaciones!$F$14863:$F$15238,"amistad")</x:f>
        <x:v>1</x:v>
      </x:c>
    </x:row>
    <x:row r="15100" ht="23" customHeight="1">
      <x:c r="A15100" s="4" t="str">
        <x:v>Córdoba</x:v>
      </x:c>
      <x:c r="B15100" s="4" t="str">
        <x:v>2.º ESO</x:v>
      </x:c>
      <x:c r="C15100" s="4" t="str">
        <x:v>C</x:v>
      </x:c>
      <x:c r="D15100" s="13" t="str">
        <x:v>01149</x:v>
      </x:c>
      <x:c r="E15100" s="13" t="str">
        <x:v>01157</x:v>
      </x:c>
      <x:c r="F15100" s="4" t="str">
        <x:v>prediccion_amistad</x:v>
      </x:c>
      <x:c r="G15100" s="4"/>
      <x:c r="H15100" s="4" t="n">
        <x:f>COUNTIFS(Relaciones!$D$14863:$D$15238,E15100,Relaciones!$E$14863:$E$15238,D15100,Relaciones!$F$14863:$F$15238,"amistad")</x:f>
        <x:v>1</x:v>
      </x:c>
    </x:row>
    <x:row r="15101" ht="23" customHeight="1">
      <x:c r="A15101" s="4" t="str">
        <x:v>Córdoba</x:v>
      </x:c>
      <x:c r="B15101" s="4" t="str">
        <x:v>2.º ESO</x:v>
      </x:c>
      <x:c r="C15101" s="4" t="str">
        <x:v>C</x:v>
      </x:c>
      <x:c r="D15101" s="13" t="str">
        <x:v>01149</x:v>
      </x:c>
      <x:c r="E15101" s="13" t="str">
        <x:v>01158</x:v>
      </x:c>
      <x:c r="F15101" s="4" t="str">
        <x:v>prediccion_amistad</x:v>
      </x:c>
      <x:c r="G15101" s="4"/>
      <x:c r="H15101" s="4" t="n">
        <x:f>COUNTIFS(Relaciones!$D$14863:$D$15238,E15101,Relaciones!$E$14863:$E$15238,D15101,Relaciones!$F$14863:$F$15238,"amistad")</x:f>
        <x:v>1</x:v>
      </x:c>
    </x:row>
    <x:row r="15102" ht="23" customHeight="1">
      <x:c r="A15102" s="4" t="str">
        <x:v>Córdoba</x:v>
      </x:c>
      <x:c r="B15102" s="4" t="str">
        <x:v>2.º ESO</x:v>
      </x:c>
      <x:c r="C15102" s="4" t="str">
        <x:v>C</x:v>
      </x:c>
      <x:c r="D15102" s="13" t="str">
        <x:v>01149</x:v>
      </x:c>
      <x:c r="E15102" s="13" t="str">
        <x:v>01159</x:v>
      </x:c>
      <x:c r="F15102" s="4" t="str">
        <x:v>prediccion_amistad</x:v>
      </x:c>
      <x:c r="G15102" s="4"/>
      <x:c r="H15102" s="4" t="n">
        <x:f>COUNTIFS(Relaciones!$D$14863:$D$15238,E15102,Relaciones!$E$14863:$E$15238,D15102,Relaciones!$F$14863:$F$15238,"amistad")</x:f>
        <x:v>1</x:v>
      </x:c>
    </x:row>
    <x:row r="15103" ht="23" customHeight="1">
      <x:c r="A15103" s="4" t="str">
        <x:v>Córdoba</x:v>
      </x:c>
      <x:c r="B15103" s="4" t="str">
        <x:v>2.º ESO</x:v>
      </x:c>
      <x:c r="C15103" s="4" t="str">
        <x:v>C</x:v>
      </x:c>
      <x:c r="D15103" s="13" t="str">
        <x:v>01149</x:v>
      </x:c>
      <x:c r="E15103" s="13" t="str">
        <x:v>01161</x:v>
      </x:c>
      <x:c r="F15103" s="4" t="str">
        <x:v>prediccion_amistad</x:v>
      </x:c>
      <x:c r="G15103" s="4"/>
      <x:c r="H15103" s="4" t="n">
        <x:f>COUNTIFS(Relaciones!$D$14863:$D$15238,E15103,Relaciones!$E$14863:$E$15238,D15103,Relaciones!$F$14863:$F$15238,"amistad")</x:f>
        <x:v>1</x:v>
      </x:c>
    </x:row>
    <x:row r="15104" ht="23" customHeight="1">
      <x:c r="A15104" s="4" t="str">
        <x:v>Córdoba</x:v>
      </x:c>
      <x:c r="B15104" s="4" t="str">
        <x:v>2.º ESO</x:v>
      </x:c>
      <x:c r="C15104" s="4" t="str">
        <x:v>C</x:v>
      </x:c>
      <x:c r="D15104" s="13" t="str">
        <x:v>01150</x:v>
      </x:c>
      <x:c r="E15104" s="13" t="str">
        <x:v>01149</x:v>
      </x:c>
      <x:c r="F15104" s="4" t="str">
        <x:v>prediccion_amistad</x:v>
      </x:c>
      <x:c r="G15104" s="4"/>
      <x:c r="H15104" s="4" t="n">
        <x:f>COUNTIFS(Relaciones!$D$14863:$D$15238,E15104,Relaciones!$E$14863:$E$15238,D15104,Relaciones!$F$14863:$F$15238,"amistad")</x:f>
        <x:v>1</x:v>
      </x:c>
    </x:row>
    <x:row r="15105" ht="23" customHeight="1">
      <x:c r="A15105" s="4" t="str">
        <x:v>Córdoba</x:v>
      </x:c>
      <x:c r="B15105" s="4" t="str">
        <x:v>2.º ESO</x:v>
      </x:c>
      <x:c r="C15105" s="4" t="str">
        <x:v>C</x:v>
      </x:c>
      <x:c r="D15105" s="13" t="str">
        <x:v>01150</x:v>
      </x:c>
      <x:c r="E15105" s="13" t="str">
        <x:v>01152</x:v>
      </x:c>
      <x:c r="F15105" s="4" t="str">
        <x:v>prediccion_amistad</x:v>
      </x:c>
      <x:c r="G15105" s="4"/>
      <x:c r="H15105" s="4" t="n">
        <x:f>COUNTIFS(Relaciones!$D$14863:$D$15238,E15105,Relaciones!$E$14863:$E$15238,D15105,Relaciones!$F$14863:$F$15238,"amistad")</x:f>
        <x:v>1</x:v>
      </x:c>
    </x:row>
    <x:row r="15106" ht="23" customHeight="1">
      <x:c r="A15106" s="4" t="str">
        <x:v>Córdoba</x:v>
      </x:c>
      <x:c r="B15106" s="4" t="str">
        <x:v>2.º ESO</x:v>
      </x:c>
      <x:c r="C15106" s="4" t="str">
        <x:v>C</x:v>
      </x:c>
      <x:c r="D15106" s="13" t="str">
        <x:v>01150</x:v>
      </x:c>
      <x:c r="E15106" s="13" t="str">
        <x:v>01155</x:v>
      </x:c>
      <x:c r="F15106" s="4" t="str">
        <x:v>prediccion_amistad</x:v>
      </x:c>
      <x:c r="G15106" s="4"/>
      <x:c r="H15106" s="4" t="n">
        <x:f>COUNTIFS(Relaciones!$D$14863:$D$15238,E15106,Relaciones!$E$14863:$E$15238,D15106,Relaciones!$F$14863:$F$15238,"amistad")</x:f>
        <x:v>0</x:v>
      </x:c>
    </x:row>
    <x:row r="15107" ht="23" customHeight="1">
      <x:c r="A15107" s="4" t="str">
        <x:v>Córdoba</x:v>
      </x:c>
      <x:c r="B15107" s="4" t="str">
        <x:v>2.º ESO</x:v>
      </x:c>
      <x:c r="C15107" s="4" t="str">
        <x:v>C</x:v>
      </x:c>
      <x:c r="D15107" s="13" t="str">
        <x:v>01150</x:v>
      </x:c>
      <x:c r="E15107" s="13" t="str">
        <x:v>01160</x:v>
      </x:c>
      <x:c r="F15107" s="4" t="str">
        <x:v>prediccion_amistad</x:v>
      </x:c>
      <x:c r="G15107" s="4"/>
      <x:c r="H15107" s="4" t="n">
        <x:f>COUNTIFS(Relaciones!$D$14863:$D$15238,E15107,Relaciones!$E$14863:$E$15238,D15107,Relaciones!$F$14863:$F$15238,"amistad")</x:f>
        <x:v>1</x:v>
      </x:c>
    </x:row>
    <x:row r="15108" ht="23" customHeight="1">
      <x:c r="A15108" s="4" t="str">
        <x:v>Córdoba</x:v>
      </x:c>
      <x:c r="B15108" s="4" t="str">
        <x:v>2.º ESO</x:v>
      </x:c>
      <x:c r="C15108" s="4" t="str">
        <x:v>C</x:v>
      </x:c>
      <x:c r="D15108" s="13" t="str">
        <x:v>01151</x:v>
      </x:c>
      <x:c r="E15108" s="13" t="str">
        <x:v>01150</x:v>
      </x:c>
      <x:c r="F15108" s="4" t="str">
        <x:v>prediccion_amistad</x:v>
      </x:c>
      <x:c r="G15108" s="4"/>
      <x:c r="H15108" s="4" t="n">
        <x:f>COUNTIFS(Relaciones!$D$14863:$D$15238,E15108,Relaciones!$E$14863:$E$15238,D15108,Relaciones!$F$14863:$F$15238,"amistad")</x:f>
        <x:v>1</x:v>
      </x:c>
    </x:row>
    <x:row r="15109" ht="23" customHeight="1">
      <x:c r="A15109" s="4" t="str">
        <x:v>Córdoba</x:v>
      </x:c>
      <x:c r="B15109" s="4" t="str">
        <x:v>2.º ESO</x:v>
      </x:c>
      <x:c r="C15109" s="4" t="str">
        <x:v>C</x:v>
      </x:c>
      <x:c r="D15109" s="13" t="str">
        <x:v>01151</x:v>
      </x:c>
      <x:c r="E15109" s="13" t="str">
        <x:v>01152</x:v>
      </x:c>
      <x:c r="F15109" s="4" t="str">
        <x:v>prediccion_amistad</x:v>
      </x:c>
      <x:c r="G15109" s="4"/>
      <x:c r="H15109" s="4" t="n">
        <x:f>COUNTIFS(Relaciones!$D$14863:$D$15238,E15109,Relaciones!$E$14863:$E$15238,D15109,Relaciones!$F$14863:$F$15238,"amistad")</x:f>
        <x:v>1</x:v>
      </x:c>
    </x:row>
    <x:row r="15110" ht="23" customHeight="1">
      <x:c r="A15110" s="4" t="str">
        <x:v>Córdoba</x:v>
      </x:c>
      <x:c r="B15110" s="4" t="str">
        <x:v>2.º ESO</x:v>
      </x:c>
      <x:c r="C15110" s="4" t="str">
        <x:v>C</x:v>
      </x:c>
      <x:c r="D15110" s="13" t="str">
        <x:v>01151</x:v>
      </x:c>
      <x:c r="E15110" s="13" t="str">
        <x:v>01153</x:v>
      </x:c>
      <x:c r="F15110" s="4" t="str">
        <x:v>prediccion_amistad</x:v>
      </x:c>
      <x:c r="G15110" s="4"/>
      <x:c r="H15110" s="4" t="n">
        <x:f>COUNTIFS(Relaciones!$D$14863:$D$15238,E15110,Relaciones!$E$14863:$E$15238,D15110,Relaciones!$F$14863:$F$15238,"amistad")</x:f>
        <x:v>1</x:v>
      </x:c>
    </x:row>
    <x:row r="15111" ht="23" customHeight="1">
      <x:c r="A15111" s="4" t="str">
        <x:v>Córdoba</x:v>
      </x:c>
      <x:c r="B15111" s="4" t="str">
        <x:v>2.º ESO</x:v>
      </x:c>
      <x:c r="C15111" s="4" t="str">
        <x:v>C</x:v>
      </x:c>
      <x:c r="D15111" s="13" t="str">
        <x:v>01152</x:v>
      </x:c>
      <x:c r="E15111" s="13" t="str">
        <x:v>01150</x:v>
      </x:c>
      <x:c r="F15111" s="4" t="str">
        <x:v>prediccion_amistad</x:v>
      </x:c>
      <x:c r="G15111" s="4"/>
      <x:c r="H15111" s="4" t="n">
        <x:f>COUNTIFS(Relaciones!$D$14863:$D$15238,E15111,Relaciones!$E$14863:$E$15238,D15111,Relaciones!$F$14863:$F$15238,"amistad")</x:f>
        <x:v>1</x:v>
      </x:c>
    </x:row>
    <x:row r="15112" ht="23" customHeight="1">
      <x:c r="A15112" s="4" t="str">
        <x:v>Córdoba</x:v>
      </x:c>
      <x:c r="B15112" s="4" t="str">
        <x:v>2.º ESO</x:v>
      </x:c>
      <x:c r="C15112" s="4" t="str">
        <x:v>C</x:v>
      </x:c>
      <x:c r="D15112" s="13" t="str">
        <x:v>01152</x:v>
      </x:c>
      <x:c r="E15112" s="13" t="str">
        <x:v>01151</x:v>
      </x:c>
      <x:c r="F15112" s="4" t="str">
        <x:v>prediccion_amistad</x:v>
      </x:c>
      <x:c r="G15112" s="4"/>
      <x:c r="H15112" s="4" t="n">
        <x:f>COUNTIFS(Relaciones!$D$14863:$D$15238,E15112,Relaciones!$E$14863:$E$15238,D15112,Relaciones!$F$14863:$F$15238,"amistad")</x:f>
        <x:v>1</x:v>
      </x:c>
    </x:row>
    <x:row r="15113" ht="23" customHeight="1">
      <x:c r="A15113" s="4" t="str">
        <x:v>Córdoba</x:v>
      </x:c>
      <x:c r="B15113" s="4" t="str">
        <x:v>2.º ESO</x:v>
      </x:c>
      <x:c r="C15113" s="4" t="str">
        <x:v>C</x:v>
      </x:c>
      <x:c r="D15113" s="13" t="str">
        <x:v>01152</x:v>
      </x:c>
      <x:c r="E15113" s="13" t="str">
        <x:v>01153</x:v>
      </x:c>
      <x:c r="F15113" s="4" t="str">
        <x:v>prediccion_amistad</x:v>
      </x:c>
      <x:c r="G15113" s="4"/>
      <x:c r="H15113" s="4" t="n">
        <x:f>COUNTIFS(Relaciones!$D$14863:$D$15238,E15113,Relaciones!$E$14863:$E$15238,D15113,Relaciones!$F$14863:$F$15238,"amistad")</x:f>
        <x:v>1</x:v>
      </x:c>
    </x:row>
    <x:row r="15114" ht="23" customHeight="1">
      <x:c r="A15114" s="4" t="str">
        <x:v>Córdoba</x:v>
      </x:c>
      <x:c r="B15114" s="4" t="str">
        <x:v>2.º ESO</x:v>
      </x:c>
      <x:c r="C15114" s="4" t="str">
        <x:v>C</x:v>
      </x:c>
      <x:c r="D15114" s="13" t="str">
        <x:v>01153</x:v>
      </x:c>
      <x:c r="E15114" s="13" t="str">
        <x:v>01151</x:v>
      </x:c>
      <x:c r="F15114" s="4" t="str">
        <x:v>prediccion_amistad</x:v>
      </x:c>
      <x:c r="G15114" s="4"/>
      <x:c r="H15114" s="4" t="n">
        <x:f>COUNTIFS(Relaciones!$D$14863:$D$15238,E15114,Relaciones!$E$14863:$E$15238,D15114,Relaciones!$F$14863:$F$15238,"amistad")</x:f>
        <x:v>1</x:v>
      </x:c>
    </x:row>
    <x:row r="15115" ht="23" customHeight="1">
      <x:c r="A15115" s="4" t="str">
        <x:v>Córdoba</x:v>
      </x:c>
      <x:c r="B15115" s="4" t="str">
        <x:v>2.º ESO</x:v>
      </x:c>
      <x:c r="C15115" s="4" t="str">
        <x:v>C</x:v>
      </x:c>
      <x:c r="D15115" s="13" t="str">
        <x:v>01153</x:v>
      </x:c>
      <x:c r="E15115" s="13" t="str">
        <x:v>01152</x:v>
      </x:c>
      <x:c r="F15115" s="4" t="str">
        <x:v>prediccion_amistad</x:v>
      </x:c>
      <x:c r="G15115" s="4"/>
      <x:c r="H15115" s="4" t="n">
        <x:f>COUNTIFS(Relaciones!$D$14863:$D$15238,E15115,Relaciones!$E$14863:$E$15238,D15115,Relaciones!$F$14863:$F$15238,"amistad")</x:f>
        <x:v>1</x:v>
      </x:c>
    </x:row>
    <x:row r="15116" ht="23" customHeight="1">
      <x:c r="A15116" s="4" t="str">
        <x:v>Córdoba</x:v>
      </x:c>
      <x:c r="B15116" s="4" t="str">
        <x:v>2.º ESO</x:v>
      </x:c>
      <x:c r="C15116" s="4" t="str">
        <x:v>C</x:v>
      </x:c>
      <x:c r="D15116" s="13" t="str">
        <x:v>01153</x:v>
      </x:c>
      <x:c r="E15116" s="13" t="str">
        <x:v>01155</x:v>
      </x:c>
      <x:c r="F15116" s="4" t="str">
        <x:v>prediccion_amistad</x:v>
      </x:c>
      <x:c r="G15116" s="4"/>
      <x:c r="H15116" s="4" t="n">
        <x:f>COUNTIFS(Relaciones!$D$14863:$D$15238,E15116,Relaciones!$E$14863:$E$15238,D15116,Relaciones!$F$14863:$F$15238,"amistad")</x:f>
        <x:v>1</x:v>
      </x:c>
    </x:row>
    <x:row r="15117" ht="23" customHeight="1">
      <x:c r="A15117" s="4" t="str">
        <x:v>Córdoba</x:v>
      </x:c>
      <x:c r="B15117" s="4" t="str">
        <x:v>2.º ESO</x:v>
      </x:c>
      <x:c r="C15117" s="4" t="str">
        <x:v>C</x:v>
      </x:c>
      <x:c r="D15117" s="13" t="str">
        <x:v>01153</x:v>
      </x:c>
      <x:c r="E15117" s="13" t="str">
        <x:v>01158</x:v>
      </x:c>
      <x:c r="F15117" s="4" t="str">
        <x:v>prediccion_amistad</x:v>
      </x:c>
      <x:c r="G15117" s="4"/>
      <x:c r="H15117" s="4" t="n">
        <x:f>COUNTIFS(Relaciones!$D$14863:$D$15238,E15117,Relaciones!$E$14863:$E$15238,D15117,Relaciones!$F$14863:$F$15238,"amistad")</x:f>
        <x:v>0</x:v>
      </x:c>
    </x:row>
    <x:row r="15118" ht="23" customHeight="1">
      <x:c r="A15118" s="4" t="str">
        <x:v>Córdoba</x:v>
      </x:c>
      <x:c r="B15118" s="4" t="str">
        <x:v>2.º ESO</x:v>
      </x:c>
      <x:c r="C15118" s="4" t="str">
        <x:v>C</x:v>
      </x:c>
      <x:c r="D15118" s="13" t="str">
        <x:v>01154</x:v>
      </x:c>
      <x:c r="E15118" s="13" t="str">
        <x:v>01152</x:v>
      </x:c>
      <x:c r="F15118" s="4" t="str">
        <x:v>prediccion_amistad</x:v>
      </x:c>
      <x:c r="G15118" s="4"/>
      <x:c r="H15118" s="4" t="n">
        <x:f>COUNTIFS(Relaciones!$D$14863:$D$15238,E15118,Relaciones!$E$14863:$E$15238,D15118,Relaciones!$F$14863:$F$15238,"amistad")</x:f>
        <x:v>1</x:v>
      </x:c>
    </x:row>
    <x:row r="15119" ht="23" customHeight="1">
      <x:c r="A15119" s="4" t="str">
        <x:v>Córdoba</x:v>
      </x:c>
      <x:c r="B15119" s="4" t="str">
        <x:v>2.º ESO</x:v>
      </x:c>
      <x:c r="C15119" s="4" t="str">
        <x:v>C</x:v>
      </x:c>
      <x:c r="D15119" s="13" t="str">
        <x:v>01154</x:v>
      </x:c>
      <x:c r="E15119" s="13" t="str">
        <x:v>01155</x:v>
      </x:c>
      <x:c r="F15119" s="4" t="str">
        <x:v>prediccion_amistad</x:v>
      </x:c>
      <x:c r="G15119" s="4"/>
      <x:c r="H15119" s="4" t="n">
        <x:f>COUNTIFS(Relaciones!$D$14863:$D$15238,E15119,Relaciones!$E$14863:$E$15238,D15119,Relaciones!$F$14863:$F$15238,"amistad")</x:f>
        <x:v>1</x:v>
      </x:c>
    </x:row>
    <x:row r="15120" ht="23" customHeight="1">
      <x:c r="A15120" s="4" t="str">
        <x:v>Córdoba</x:v>
      </x:c>
      <x:c r="B15120" s="4" t="str">
        <x:v>2.º ESO</x:v>
      </x:c>
      <x:c r="C15120" s="4" t="str">
        <x:v>C</x:v>
      </x:c>
      <x:c r="D15120" s="13" t="str">
        <x:v>01154</x:v>
      </x:c>
      <x:c r="E15120" s="13" t="str">
        <x:v>01156</x:v>
      </x:c>
      <x:c r="F15120" s="4" t="str">
        <x:v>prediccion_amistad</x:v>
      </x:c>
      <x:c r="G15120" s="4"/>
      <x:c r="H15120" s="4" t="n">
        <x:f>COUNTIFS(Relaciones!$D$14863:$D$15238,E15120,Relaciones!$E$14863:$E$15238,D15120,Relaciones!$F$14863:$F$15238,"amistad")</x:f>
        <x:v>1</x:v>
      </x:c>
    </x:row>
    <x:row r="15121" ht="23" customHeight="1">
      <x:c r="A15121" s="4" t="str">
        <x:v>Córdoba</x:v>
      </x:c>
      <x:c r="B15121" s="4" t="str">
        <x:v>2.º ESO</x:v>
      </x:c>
      <x:c r="C15121" s="4" t="str">
        <x:v>C</x:v>
      </x:c>
      <x:c r="D15121" s="13" t="str">
        <x:v>01155</x:v>
      </x:c>
      <x:c r="E15121" s="13" t="str">
        <x:v>01154</x:v>
      </x:c>
      <x:c r="F15121" s="4" t="str">
        <x:v>prediccion_amistad</x:v>
      </x:c>
      <x:c r="G15121" s="4"/>
      <x:c r="H15121" s="4" t="n">
        <x:f>COUNTIFS(Relaciones!$D$14863:$D$15238,E15121,Relaciones!$E$14863:$E$15238,D15121,Relaciones!$F$14863:$F$15238,"amistad")</x:f>
        <x:v>1</x:v>
      </x:c>
    </x:row>
    <x:row r="15122" ht="23" customHeight="1">
      <x:c r="A15122" s="4" t="str">
        <x:v>Córdoba</x:v>
      </x:c>
      <x:c r="B15122" s="4" t="str">
        <x:v>2.º ESO</x:v>
      </x:c>
      <x:c r="C15122" s="4" t="str">
        <x:v>C</x:v>
      </x:c>
      <x:c r="D15122" s="13" t="str">
        <x:v>01155</x:v>
      </x:c>
      <x:c r="E15122" s="13" t="str">
        <x:v>01156</x:v>
      </x:c>
      <x:c r="F15122" s="4" t="str">
        <x:v>prediccion_amistad</x:v>
      </x:c>
      <x:c r="G15122" s="4"/>
      <x:c r="H15122" s="4" t="n">
        <x:f>COUNTIFS(Relaciones!$D$14863:$D$15238,E15122,Relaciones!$E$14863:$E$15238,D15122,Relaciones!$F$14863:$F$15238,"amistad")</x:f>
        <x:v>1</x:v>
      </x:c>
    </x:row>
    <x:row r="15123" ht="23" customHeight="1">
      <x:c r="A15123" s="4" t="str">
        <x:v>Córdoba</x:v>
      </x:c>
      <x:c r="B15123" s="4" t="str">
        <x:v>2.º ESO</x:v>
      </x:c>
      <x:c r="C15123" s="4" t="str">
        <x:v>C</x:v>
      </x:c>
      <x:c r="D15123" s="13" t="str">
        <x:v>01155</x:v>
      </x:c>
      <x:c r="E15123" s="13" t="str">
        <x:v>01157</x:v>
      </x:c>
      <x:c r="F15123" s="4" t="str">
        <x:v>prediccion_amistad</x:v>
      </x:c>
      <x:c r="G15123" s="4"/>
      <x:c r="H15123" s="4" t="n">
        <x:f>COUNTIFS(Relaciones!$D$14863:$D$15238,E15123,Relaciones!$E$14863:$E$15238,D15123,Relaciones!$F$14863:$F$15238,"amistad")</x:f>
        <x:v>1</x:v>
      </x:c>
    </x:row>
    <x:row r="15124" ht="23" customHeight="1">
      <x:c r="A15124" s="4" t="str">
        <x:v>Córdoba</x:v>
      </x:c>
      <x:c r="B15124" s="4" t="str">
        <x:v>2.º ESO</x:v>
      </x:c>
      <x:c r="C15124" s="4" t="str">
        <x:v>C</x:v>
      </x:c>
      <x:c r="D15124" s="13" t="str">
        <x:v>01156</x:v>
      </x:c>
      <x:c r="E15124" s="13" t="str">
        <x:v>01154</x:v>
      </x:c>
      <x:c r="F15124" s="4" t="str">
        <x:v>prediccion_amistad</x:v>
      </x:c>
      <x:c r="G15124" s="4"/>
      <x:c r="H15124" s="4" t="n">
        <x:f>COUNTIFS(Relaciones!$D$14863:$D$15238,E15124,Relaciones!$E$14863:$E$15238,D15124,Relaciones!$F$14863:$F$15238,"amistad")</x:f>
        <x:v>1</x:v>
      </x:c>
    </x:row>
    <x:row r="15125" ht="23" customHeight="1">
      <x:c r="A15125" s="4" t="str">
        <x:v>Córdoba</x:v>
      </x:c>
      <x:c r="B15125" s="4" t="str">
        <x:v>2.º ESO</x:v>
      </x:c>
      <x:c r="C15125" s="4" t="str">
        <x:v>C</x:v>
      </x:c>
      <x:c r="D15125" s="13" t="str">
        <x:v>01156</x:v>
      </x:c>
      <x:c r="E15125" s="13" t="str">
        <x:v>01155</x:v>
      </x:c>
      <x:c r="F15125" s="4" t="str">
        <x:v>prediccion_amistad</x:v>
      </x:c>
      <x:c r="G15125" s="4"/>
      <x:c r="H15125" s="4" t="n">
        <x:f>COUNTIFS(Relaciones!$D$14863:$D$15238,E15125,Relaciones!$E$14863:$E$15238,D15125,Relaciones!$F$14863:$F$15238,"amistad")</x:f>
        <x:v>1</x:v>
      </x:c>
    </x:row>
    <x:row r="15126" ht="23" customHeight="1">
      <x:c r="A15126" s="4" t="str">
        <x:v>Córdoba</x:v>
      </x:c>
      <x:c r="B15126" s="4" t="str">
        <x:v>2.º ESO</x:v>
      </x:c>
      <x:c r="C15126" s="4" t="str">
        <x:v>C</x:v>
      </x:c>
      <x:c r="D15126" s="13" t="str">
        <x:v>01156</x:v>
      </x:c>
      <x:c r="E15126" s="13" t="str">
        <x:v>01157</x:v>
      </x:c>
      <x:c r="F15126" s="4" t="str">
        <x:v>prediccion_amistad</x:v>
      </x:c>
      <x:c r="G15126" s="4"/>
      <x:c r="H15126" s="4" t="n">
        <x:f>COUNTIFS(Relaciones!$D$14863:$D$15238,E15126,Relaciones!$E$14863:$E$15238,D15126,Relaciones!$F$14863:$F$15238,"amistad")</x:f>
        <x:v>1</x:v>
      </x:c>
    </x:row>
    <x:row r="15127" ht="23" customHeight="1">
      <x:c r="A15127" s="4" t="str">
        <x:v>Córdoba</x:v>
      </x:c>
      <x:c r="B15127" s="4" t="str">
        <x:v>2.º ESO</x:v>
      </x:c>
      <x:c r="C15127" s="4" t="str">
        <x:v>C</x:v>
      </x:c>
      <x:c r="D15127" s="13" t="str">
        <x:v>01156</x:v>
      </x:c>
      <x:c r="E15127" s="13" t="str">
        <x:v>01161</x:v>
      </x:c>
      <x:c r="F15127" s="4" t="str">
        <x:v>prediccion_amistad</x:v>
      </x:c>
      <x:c r="G15127" s="4"/>
      <x:c r="H15127" s="4" t="n">
        <x:f>COUNTIFS(Relaciones!$D$14863:$D$15238,E15127,Relaciones!$E$14863:$E$15238,D15127,Relaciones!$F$14863:$F$15238,"amistad")</x:f>
        <x:v>0</x:v>
      </x:c>
    </x:row>
    <x:row r="15128" ht="23" customHeight="1">
      <x:c r="A15128" s="4" t="str">
        <x:v>Córdoba</x:v>
      </x:c>
      <x:c r="B15128" s="4" t="str">
        <x:v>2.º ESO</x:v>
      </x:c>
      <x:c r="C15128" s="4" t="str">
        <x:v>C</x:v>
      </x:c>
      <x:c r="D15128" s="13" t="str">
        <x:v>01157</x:v>
      </x:c>
      <x:c r="E15128" s="13" t="str">
        <x:v>01155</x:v>
      </x:c>
      <x:c r="F15128" s="4" t="str">
        <x:v>prediccion_amistad</x:v>
      </x:c>
      <x:c r="G15128" s="4"/>
      <x:c r="H15128" s="4" t="n">
        <x:f>COUNTIFS(Relaciones!$D$14863:$D$15238,E15128,Relaciones!$E$14863:$E$15238,D15128,Relaciones!$F$14863:$F$15238,"amistad")</x:f>
        <x:v>1</x:v>
      </x:c>
    </x:row>
    <x:row r="15129" ht="23" customHeight="1">
      <x:c r="A15129" s="4" t="str">
        <x:v>Córdoba</x:v>
      </x:c>
      <x:c r="B15129" s="4" t="str">
        <x:v>2.º ESO</x:v>
      </x:c>
      <x:c r="C15129" s="4" t="str">
        <x:v>C</x:v>
      </x:c>
      <x:c r="D15129" s="13" t="str">
        <x:v>01157</x:v>
      </x:c>
      <x:c r="E15129" s="13" t="str">
        <x:v>01156</x:v>
      </x:c>
      <x:c r="F15129" s="4" t="str">
        <x:v>prediccion_amistad</x:v>
      </x:c>
      <x:c r="G15129" s="4"/>
      <x:c r="H15129" s="4" t="n">
        <x:f>COUNTIFS(Relaciones!$D$14863:$D$15238,E15129,Relaciones!$E$14863:$E$15238,D15129,Relaciones!$F$14863:$F$15238,"amistad")</x:f>
        <x:v>1</x:v>
      </x:c>
    </x:row>
    <x:row r="15130" ht="23" customHeight="1">
      <x:c r="A15130" s="4" t="str">
        <x:v>Córdoba</x:v>
      </x:c>
      <x:c r="B15130" s="4" t="str">
        <x:v>2.º ESO</x:v>
      </x:c>
      <x:c r="C15130" s="4" t="str">
        <x:v>C</x:v>
      </x:c>
      <x:c r="D15130" s="13" t="str">
        <x:v>01157</x:v>
      </x:c>
      <x:c r="E15130" s="13" t="str">
        <x:v>01159</x:v>
      </x:c>
      <x:c r="F15130" s="4" t="str">
        <x:v>prediccion_amistad</x:v>
      </x:c>
      <x:c r="G15130" s="4"/>
      <x:c r="H15130" s="4" t="n">
        <x:f>COUNTIFS(Relaciones!$D$14863:$D$15238,E15130,Relaciones!$E$14863:$E$15238,D15130,Relaciones!$F$14863:$F$15238,"amistad")</x:f>
        <x:v>1</x:v>
      </x:c>
    </x:row>
    <x:row r="15131" ht="23" customHeight="1">
      <x:c r="A15131" s="4" t="str">
        <x:v>Córdoba</x:v>
      </x:c>
      <x:c r="B15131" s="4" t="str">
        <x:v>2.º ESO</x:v>
      </x:c>
      <x:c r="C15131" s="4" t="str">
        <x:v>C</x:v>
      </x:c>
      <x:c r="D15131" s="13" t="str">
        <x:v>01158</x:v>
      </x:c>
      <x:c r="E15131" s="13" t="str">
        <x:v>01156</x:v>
      </x:c>
      <x:c r="F15131" s="4" t="str">
        <x:v>prediccion_amistad</x:v>
      </x:c>
      <x:c r="G15131" s="4"/>
      <x:c r="H15131" s="4" t="n">
        <x:f>COUNTIFS(Relaciones!$D$14863:$D$15238,E15131,Relaciones!$E$14863:$E$15238,D15131,Relaciones!$F$14863:$F$15238,"amistad")</x:f>
        <x:v>1</x:v>
      </x:c>
    </x:row>
    <x:row r="15132" ht="23" customHeight="1">
      <x:c r="A15132" s="4" t="str">
        <x:v>Córdoba</x:v>
      </x:c>
      <x:c r="B15132" s="4" t="str">
        <x:v>2.º ESO</x:v>
      </x:c>
      <x:c r="C15132" s="4" t="str">
        <x:v>C</x:v>
      </x:c>
      <x:c r="D15132" s="13" t="str">
        <x:v>01158</x:v>
      </x:c>
      <x:c r="E15132" s="13" t="str">
        <x:v>01159</x:v>
      </x:c>
      <x:c r="F15132" s="4" t="str">
        <x:v>prediccion_amistad</x:v>
      </x:c>
      <x:c r="G15132" s="4"/>
      <x:c r="H15132" s="4" t="n">
        <x:f>COUNTIFS(Relaciones!$D$14863:$D$15238,E15132,Relaciones!$E$14863:$E$15238,D15132,Relaciones!$F$14863:$F$15238,"amistad")</x:f>
        <x:v>1</x:v>
      </x:c>
    </x:row>
    <x:row r="15133" ht="23" customHeight="1">
      <x:c r="A15133" s="4" t="str">
        <x:v>Córdoba</x:v>
      </x:c>
      <x:c r="B15133" s="4" t="str">
        <x:v>2.º ESO</x:v>
      </x:c>
      <x:c r="C15133" s="4" t="str">
        <x:v>C</x:v>
      </x:c>
      <x:c r="D15133" s="13" t="str">
        <x:v>01158</x:v>
      </x:c>
      <x:c r="E15133" s="13" t="str">
        <x:v>01160</x:v>
      </x:c>
      <x:c r="F15133" s="4" t="str">
        <x:v>prediccion_amistad</x:v>
      </x:c>
      <x:c r="G15133" s="4"/>
      <x:c r="H15133" s="4" t="n">
        <x:f>COUNTIFS(Relaciones!$D$14863:$D$15238,E15133,Relaciones!$E$14863:$E$15238,D15133,Relaciones!$F$14863:$F$15238,"amistad")</x:f>
        <x:v>1</x:v>
      </x:c>
    </x:row>
    <x:row r="15134" ht="23" customHeight="1">
      <x:c r="A15134" s="4" t="str">
        <x:v>Córdoba</x:v>
      </x:c>
      <x:c r="B15134" s="4" t="str">
        <x:v>2.º ESO</x:v>
      </x:c>
      <x:c r="C15134" s="4" t="str">
        <x:v>C</x:v>
      </x:c>
      <x:c r="D15134" s="13" t="str">
        <x:v>01159</x:v>
      </x:c>
      <x:c r="E15134" s="13" t="str">
        <x:v>01157</x:v>
      </x:c>
      <x:c r="F15134" s="4" t="str">
        <x:v>prediccion_amistad</x:v>
      </x:c>
      <x:c r="G15134" s="4"/>
      <x:c r="H15134" s="4" t="n">
        <x:f>COUNTIFS(Relaciones!$D$14863:$D$15238,E15134,Relaciones!$E$14863:$E$15238,D15134,Relaciones!$F$14863:$F$15238,"amistad")</x:f>
        <x:v>1</x:v>
      </x:c>
    </x:row>
    <x:row r="15135" ht="23" customHeight="1">
      <x:c r="A15135" s="4" t="str">
        <x:v>Córdoba</x:v>
      </x:c>
      <x:c r="B15135" s="4" t="str">
        <x:v>2.º ESO</x:v>
      </x:c>
      <x:c r="C15135" s="4" t="str">
        <x:v>C</x:v>
      </x:c>
      <x:c r="D15135" s="13" t="str">
        <x:v>01159</x:v>
      </x:c>
      <x:c r="E15135" s="13" t="str">
        <x:v>01158</x:v>
      </x:c>
      <x:c r="F15135" s="4" t="str">
        <x:v>prediccion_amistad</x:v>
      </x:c>
      <x:c r="G15135" s="4"/>
      <x:c r="H15135" s="4" t="n">
        <x:f>COUNTIFS(Relaciones!$D$14863:$D$15238,E15135,Relaciones!$E$14863:$E$15238,D15135,Relaciones!$F$14863:$F$15238,"amistad")</x:f>
        <x:v>1</x:v>
      </x:c>
    </x:row>
    <x:row r="15136" ht="23" customHeight="1">
      <x:c r="A15136" s="4" t="str">
        <x:v>Córdoba</x:v>
      </x:c>
      <x:c r="B15136" s="4" t="str">
        <x:v>2.º ESO</x:v>
      </x:c>
      <x:c r="C15136" s="4" t="str">
        <x:v>C</x:v>
      </x:c>
      <x:c r="D15136" s="13" t="str">
        <x:v>01159</x:v>
      </x:c>
      <x:c r="E15136" s="13" t="str">
        <x:v>01160</x:v>
      </x:c>
      <x:c r="F15136" s="4" t="str">
        <x:v>prediccion_amistad</x:v>
      </x:c>
      <x:c r="G15136" s="4"/>
      <x:c r="H15136" s="4" t="n">
        <x:f>COUNTIFS(Relaciones!$D$14863:$D$15238,E15136,Relaciones!$E$14863:$E$15238,D15136,Relaciones!$F$14863:$F$15238,"amistad")</x:f>
        <x:v>1</x:v>
      </x:c>
    </x:row>
    <x:row r="15137" ht="23" customHeight="1">
      <x:c r="A15137" s="4" t="str">
        <x:v>Córdoba</x:v>
      </x:c>
      <x:c r="B15137" s="4" t="str">
        <x:v>2.º ESO</x:v>
      </x:c>
      <x:c r="C15137" s="4" t="str">
        <x:v>C</x:v>
      </x:c>
      <x:c r="D15137" s="13" t="str">
        <x:v>01159</x:v>
      </x:c>
      <x:c r="E15137" s="13" t="str">
        <x:v>01164</x:v>
      </x:c>
      <x:c r="F15137" s="4" t="str">
        <x:v>prediccion_amistad</x:v>
      </x:c>
      <x:c r="G15137" s="4"/>
      <x:c r="H15137" s="4" t="n">
        <x:f>COUNTIFS(Relaciones!$D$14863:$D$15238,E15137,Relaciones!$E$14863:$E$15238,D15137,Relaciones!$F$14863:$F$15238,"amistad")</x:f>
        <x:v>0</x:v>
      </x:c>
    </x:row>
    <x:row r="15138" ht="23" customHeight="1">
      <x:c r="A15138" s="4" t="str">
        <x:v>Córdoba</x:v>
      </x:c>
      <x:c r="B15138" s="4" t="str">
        <x:v>2.º ESO</x:v>
      </x:c>
      <x:c r="C15138" s="4" t="str">
        <x:v>C</x:v>
      </x:c>
      <x:c r="D15138" s="13" t="str">
        <x:v>01160</x:v>
      </x:c>
      <x:c r="E15138" s="13" t="str">
        <x:v>01149</x:v>
      </x:c>
      <x:c r="F15138" s="4" t="str">
        <x:v>prediccion_amistad</x:v>
      </x:c>
      <x:c r="G15138" s="4"/>
      <x:c r="H15138" s="4" t="n">
        <x:f>COUNTIFS(Relaciones!$D$14863:$D$15238,E15138,Relaciones!$E$14863:$E$15238,D15138,Relaciones!$F$14863:$F$15238,"amistad")</x:f>
        <x:v>1</x:v>
      </x:c>
    </x:row>
    <x:row r="15139" ht="23" customHeight="1">
      <x:c r="A15139" s="4" t="str">
        <x:v>Córdoba</x:v>
      </x:c>
      <x:c r="B15139" s="4" t="str">
        <x:v>2.º ESO</x:v>
      </x:c>
      <x:c r="C15139" s="4" t="str">
        <x:v>C</x:v>
      </x:c>
      <x:c r="D15139" s="13" t="str">
        <x:v>01160</x:v>
      </x:c>
      <x:c r="E15139" s="13" t="str">
        <x:v>01150</x:v>
      </x:c>
      <x:c r="F15139" s="4" t="str">
        <x:v>prediccion_amistad</x:v>
      </x:c>
      <x:c r="G15139" s="4"/>
      <x:c r="H15139" s="4" t="n">
        <x:f>COUNTIFS(Relaciones!$D$14863:$D$15238,E15139,Relaciones!$E$14863:$E$15238,D15139,Relaciones!$F$14863:$F$15238,"amistad")</x:f>
        <x:v>1</x:v>
      </x:c>
    </x:row>
    <x:row r="15140" ht="23" customHeight="1">
      <x:c r="A15140" s="4" t="str">
        <x:v>Córdoba</x:v>
      </x:c>
      <x:c r="B15140" s="4" t="str">
        <x:v>2.º ESO</x:v>
      </x:c>
      <x:c r="C15140" s="4" t="str">
        <x:v>C</x:v>
      </x:c>
      <x:c r="D15140" s="13" t="str">
        <x:v>01160</x:v>
      </x:c>
      <x:c r="E15140" s="13" t="str">
        <x:v>01158</x:v>
      </x:c>
      <x:c r="F15140" s="4" t="str">
        <x:v>prediccion_amistad</x:v>
      </x:c>
      <x:c r="G15140" s="4"/>
      <x:c r="H15140" s="4" t="n">
        <x:f>COUNTIFS(Relaciones!$D$14863:$D$15238,E15140,Relaciones!$E$14863:$E$15238,D15140,Relaciones!$F$14863:$F$15238,"amistad")</x:f>
        <x:v>1</x:v>
      </x:c>
    </x:row>
    <x:row r="15141" ht="23" customHeight="1">
      <x:c r="A15141" s="4" t="str">
        <x:v>Córdoba</x:v>
      </x:c>
      <x:c r="B15141" s="4" t="str">
        <x:v>2.º ESO</x:v>
      </x:c>
      <x:c r="C15141" s="4" t="str">
        <x:v>C</x:v>
      </x:c>
      <x:c r="D15141" s="13" t="str">
        <x:v>01161</x:v>
      </x:c>
      <x:c r="E15141" s="13" t="str">
        <x:v>01149</x:v>
      </x:c>
      <x:c r="F15141" s="4" t="str">
        <x:v>prediccion_amistad</x:v>
      </x:c>
      <x:c r="G15141" s="4"/>
      <x:c r="H15141" s="4" t="n">
        <x:f>COUNTIFS(Relaciones!$D$14863:$D$15238,E15141,Relaciones!$E$14863:$E$15238,D15141,Relaciones!$F$14863:$F$15238,"amistad")</x:f>
        <x:v>1</x:v>
      </x:c>
    </x:row>
    <x:row r="15142" ht="23" customHeight="1">
      <x:c r="A15142" s="4" t="str">
        <x:v>Córdoba</x:v>
      </x:c>
      <x:c r="B15142" s="4" t="str">
        <x:v>2.º ESO</x:v>
      </x:c>
      <x:c r="C15142" s="4" t="str">
        <x:v>C</x:v>
      </x:c>
      <x:c r="D15142" s="13" t="str">
        <x:v>01161</x:v>
      </x:c>
      <x:c r="E15142" s="13" t="str">
        <x:v>01162</x:v>
      </x:c>
      <x:c r="F15142" s="4" t="str">
        <x:v>prediccion_amistad</x:v>
      </x:c>
      <x:c r="G15142" s="4"/>
      <x:c r="H15142" s="4" t="n">
        <x:f>COUNTIFS(Relaciones!$D$14863:$D$15238,E15142,Relaciones!$E$14863:$E$15238,D15142,Relaciones!$F$14863:$F$15238,"amistad")</x:f>
        <x:v>1</x:v>
      </x:c>
    </x:row>
    <x:row r="15143" ht="23" customHeight="1">
      <x:c r="A15143" s="4" t="str">
        <x:v>Córdoba</x:v>
      </x:c>
      <x:c r="B15143" s="4" t="str">
        <x:v>2.º ESO</x:v>
      </x:c>
      <x:c r="C15143" s="4" t="str">
        <x:v>C</x:v>
      </x:c>
      <x:c r="D15143" s="13" t="str">
        <x:v>01161</x:v>
      </x:c>
      <x:c r="E15143" s="13" t="str">
        <x:v>01164</x:v>
      </x:c>
      <x:c r="F15143" s="4" t="str">
        <x:v>prediccion_amistad</x:v>
      </x:c>
      <x:c r="G15143" s="4"/>
      <x:c r="H15143" s="4" t="n">
        <x:f>COUNTIFS(Relaciones!$D$14863:$D$15238,E15143,Relaciones!$E$14863:$E$15238,D15143,Relaciones!$F$14863:$F$15238,"amistad")</x:f>
        <x:v>1</x:v>
      </x:c>
    </x:row>
    <x:row r="15144" ht="23" customHeight="1">
      <x:c r="A15144" s="4" t="str">
        <x:v>Córdoba</x:v>
      </x:c>
      <x:c r="B15144" s="4" t="str">
        <x:v>2.º ESO</x:v>
      </x:c>
      <x:c r="C15144" s="4" t="str">
        <x:v>C</x:v>
      </x:c>
      <x:c r="D15144" s="13" t="str">
        <x:v>01161</x:v>
      </x:c>
      <x:c r="E15144" s="13" t="str">
        <x:v>01165</x:v>
      </x:c>
      <x:c r="F15144" s="4" t="str">
        <x:v>prediccion_amistad</x:v>
      </x:c>
      <x:c r="G15144" s="4"/>
      <x:c r="H15144" s="4" t="n">
        <x:f>COUNTIFS(Relaciones!$D$14863:$D$15238,E15144,Relaciones!$E$14863:$E$15238,D15144,Relaciones!$F$14863:$F$15238,"amistad")</x:f>
        <x:v>1</x:v>
      </x:c>
    </x:row>
    <x:row r="15145" ht="23" customHeight="1">
      <x:c r="A15145" s="4" t="str">
        <x:v>Córdoba</x:v>
      </x:c>
      <x:c r="B15145" s="4" t="str">
        <x:v>2.º ESO</x:v>
      </x:c>
      <x:c r="C15145" s="4" t="str">
        <x:v>C</x:v>
      </x:c>
      <x:c r="D15145" s="13" t="str">
        <x:v>01161</x:v>
      </x:c>
      <x:c r="E15145" s="13" t="str">
        <x:v>01166</x:v>
      </x:c>
      <x:c r="F15145" s="4" t="str">
        <x:v>prediccion_amistad</x:v>
      </x:c>
      <x:c r="G15145" s="4"/>
      <x:c r="H15145" s="4" t="n">
        <x:f>COUNTIFS(Relaciones!$D$14863:$D$15238,E15145,Relaciones!$E$14863:$E$15238,D15145,Relaciones!$F$14863:$F$15238,"amistad")</x:f>
        <x:v>1</x:v>
      </x:c>
    </x:row>
    <x:row r="15146" ht="23" customHeight="1">
      <x:c r="A15146" s="4" t="str">
        <x:v>Córdoba</x:v>
      </x:c>
      <x:c r="B15146" s="4" t="str">
        <x:v>2.º ESO</x:v>
      </x:c>
      <x:c r="C15146" s="4" t="str">
        <x:v>C</x:v>
      </x:c>
      <x:c r="D15146" s="13" t="str">
        <x:v>01161</x:v>
      </x:c>
      <x:c r="E15146" s="13" t="str">
        <x:v>01168</x:v>
      </x:c>
      <x:c r="F15146" s="4" t="str">
        <x:v>prediccion_amistad</x:v>
      </x:c>
      <x:c r="G15146" s="4"/>
      <x:c r="H15146" s="4" t="n">
        <x:f>COUNTIFS(Relaciones!$D$14863:$D$15238,E15146,Relaciones!$E$14863:$E$15238,D15146,Relaciones!$F$14863:$F$15238,"amistad")</x:f>
        <x:v>1</x:v>
      </x:c>
    </x:row>
    <x:row r="15147" ht="23" customHeight="1">
      <x:c r="A15147" s="4" t="str">
        <x:v>Córdoba</x:v>
      </x:c>
      <x:c r="B15147" s="4" t="str">
        <x:v>2.º ESO</x:v>
      </x:c>
      <x:c r="C15147" s="4" t="str">
        <x:v>C</x:v>
      </x:c>
      <x:c r="D15147" s="13" t="str">
        <x:v>01161</x:v>
      </x:c>
      <x:c r="E15147" s="13" t="str">
        <x:v>01169</x:v>
      </x:c>
      <x:c r="F15147" s="4" t="str">
        <x:v>prediccion_amistad</x:v>
      </x:c>
      <x:c r="G15147" s="4"/>
      <x:c r="H15147" s="4" t="n">
        <x:f>COUNTIFS(Relaciones!$D$14863:$D$15238,E15147,Relaciones!$E$14863:$E$15238,D15147,Relaciones!$F$14863:$F$15238,"amistad")</x:f>
        <x:v>1</x:v>
      </x:c>
    </x:row>
    <x:row r="15148" ht="23" customHeight="1">
      <x:c r="A15148" s="4" t="str">
        <x:v>Córdoba</x:v>
      </x:c>
      <x:c r="B15148" s="4" t="str">
        <x:v>2.º ESO</x:v>
      </x:c>
      <x:c r="C15148" s="4" t="str">
        <x:v>C</x:v>
      </x:c>
      <x:c r="D15148" s="13" t="str">
        <x:v>01161</x:v>
      </x:c>
      <x:c r="E15148" s="13" t="str">
        <x:v>01170</x:v>
      </x:c>
      <x:c r="F15148" s="4" t="str">
        <x:v>prediccion_amistad</x:v>
      </x:c>
      <x:c r="G15148" s="4"/>
      <x:c r="H15148" s="4" t="n">
        <x:f>COUNTIFS(Relaciones!$D$14863:$D$15238,E15148,Relaciones!$E$14863:$E$15238,D15148,Relaciones!$F$14863:$F$15238,"amistad")</x:f>
        <x:v>1</x:v>
      </x:c>
    </x:row>
    <x:row r="15149" ht="23" customHeight="1">
      <x:c r="A15149" s="4" t="str">
        <x:v>Córdoba</x:v>
      </x:c>
      <x:c r="B15149" s="4" t="str">
        <x:v>2.º ESO</x:v>
      </x:c>
      <x:c r="C15149" s="4" t="str">
        <x:v>C</x:v>
      </x:c>
      <x:c r="D15149" s="13" t="str">
        <x:v>01162</x:v>
      </x:c>
      <x:c r="E15149" s="13" t="str">
        <x:v>01161</x:v>
      </x:c>
      <x:c r="F15149" s="4" t="str">
        <x:v>prediccion_amistad</x:v>
      </x:c>
      <x:c r="G15149" s="4"/>
      <x:c r="H15149" s="4" t="n">
        <x:f>COUNTIFS(Relaciones!$D$14863:$D$15238,E15149,Relaciones!$E$14863:$E$15238,D15149,Relaciones!$F$14863:$F$15238,"amistad")</x:f>
        <x:v>1</x:v>
      </x:c>
    </x:row>
    <x:row r="15150" ht="23" customHeight="1">
      <x:c r="A15150" s="4" t="str">
        <x:v>Córdoba</x:v>
      </x:c>
      <x:c r="B15150" s="4" t="str">
        <x:v>2.º ESO</x:v>
      </x:c>
      <x:c r="C15150" s="4" t="str">
        <x:v>C</x:v>
      </x:c>
      <x:c r="D15150" s="13" t="str">
        <x:v>01162</x:v>
      </x:c>
      <x:c r="E15150" s="13" t="str">
        <x:v>01164</x:v>
      </x:c>
      <x:c r="F15150" s="4" t="str">
        <x:v>prediccion_amistad</x:v>
      </x:c>
      <x:c r="G15150" s="4"/>
      <x:c r="H15150" s="4" t="n">
        <x:f>COUNTIFS(Relaciones!$D$14863:$D$15238,E15150,Relaciones!$E$14863:$E$15238,D15150,Relaciones!$F$14863:$F$15238,"amistad")</x:f>
        <x:v>1</x:v>
      </x:c>
    </x:row>
    <x:row r="15151" ht="23" customHeight="1">
      <x:c r="A15151" s="4" t="str">
        <x:v>Córdoba</x:v>
      </x:c>
      <x:c r="B15151" s="4" t="str">
        <x:v>2.º ESO</x:v>
      </x:c>
      <x:c r="C15151" s="4" t="str">
        <x:v>C</x:v>
      </x:c>
      <x:c r="D15151" s="13" t="str">
        <x:v>01162</x:v>
      </x:c>
      <x:c r="E15151" s="13" t="str">
        <x:v>01167</x:v>
      </x:c>
      <x:c r="F15151" s="4" t="str">
        <x:v>prediccion_amistad</x:v>
      </x:c>
      <x:c r="G15151" s="4"/>
      <x:c r="H15151" s="4" t="n">
        <x:f>COUNTIFS(Relaciones!$D$14863:$D$15238,E15151,Relaciones!$E$14863:$E$15238,D15151,Relaciones!$F$14863:$F$15238,"amistad")</x:f>
        <x:v>0</x:v>
      </x:c>
    </x:row>
    <x:row r="15152" ht="23" customHeight="1">
      <x:c r="A15152" s="4" t="str">
        <x:v>Córdoba</x:v>
      </x:c>
      <x:c r="B15152" s="4" t="str">
        <x:v>2.º ESO</x:v>
      </x:c>
      <x:c r="C15152" s="4" t="str">
        <x:v>C</x:v>
      </x:c>
      <x:c r="D15152" s="13" t="str">
        <x:v>01162</x:v>
      </x:c>
      <x:c r="E15152" s="13" t="str">
        <x:v>01169</x:v>
      </x:c>
      <x:c r="F15152" s="4" t="str">
        <x:v>prediccion_amistad</x:v>
      </x:c>
      <x:c r="G15152" s="4"/>
      <x:c r="H15152" s="4" t="n">
        <x:f>COUNTIFS(Relaciones!$D$14863:$D$15238,E15152,Relaciones!$E$14863:$E$15238,D15152,Relaciones!$F$14863:$F$15238,"amistad")</x:f>
        <x:v>1</x:v>
      </x:c>
    </x:row>
    <x:row r="15153" ht="23" customHeight="1">
      <x:c r="A15153" s="4" t="str">
        <x:v>Córdoba</x:v>
      </x:c>
      <x:c r="B15153" s="4" t="str">
        <x:v>2.º ESO</x:v>
      </x:c>
      <x:c r="C15153" s="4" t="str">
        <x:v>C</x:v>
      </x:c>
      <x:c r="D15153" s="13" t="str">
        <x:v>01163</x:v>
      </x:c>
      <x:c r="E15153" s="13" t="str">
        <x:v>01162</x:v>
      </x:c>
      <x:c r="F15153" s="4" t="str">
        <x:v>prediccion_amistad</x:v>
      </x:c>
      <x:c r="G15153" s="4"/>
      <x:c r="H15153" s="4" t="n">
        <x:f>COUNTIFS(Relaciones!$D$14863:$D$15238,E15153,Relaciones!$E$14863:$E$15238,D15153,Relaciones!$F$14863:$F$15238,"amistad")</x:f>
        <x:v>1</x:v>
      </x:c>
    </x:row>
    <x:row r="15154" ht="23" customHeight="1">
      <x:c r="A15154" s="4" t="str">
        <x:v>Córdoba</x:v>
      </x:c>
      <x:c r="B15154" s="4" t="str">
        <x:v>2.º ESO</x:v>
      </x:c>
      <x:c r="C15154" s="4" t="str">
        <x:v>C</x:v>
      </x:c>
      <x:c r="D15154" s="13" t="str">
        <x:v>01163</x:v>
      </x:c>
      <x:c r="E15154" s="13" t="str">
        <x:v>01164</x:v>
      </x:c>
      <x:c r="F15154" s="4" t="str">
        <x:v>prediccion_amistad</x:v>
      </x:c>
      <x:c r="G15154" s="4"/>
      <x:c r="H15154" s="4" t="n">
        <x:f>COUNTIFS(Relaciones!$D$14863:$D$15238,E15154,Relaciones!$E$14863:$E$15238,D15154,Relaciones!$F$14863:$F$15238,"amistad")</x:f>
        <x:v>1</x:v>
      </x:c>
    </x:row>
    <x:row r="15155" ht="23" customHeight="1">
      <x:c r="A15155" s="4" t="str">
        <x:v>Córdoba</x:v>
      </x:c>
      <x:c r="B15155" s="4" t="str">
        <x:v>2.º ESO</x:v>
      </x:c>
      <x:c r="C15155" s="4" t="str">
        <x:v>C</x:v>
      </x:c>
      <x:c r="D15155" s="13" t="str">
        <x:v>01163</x:v>
      </x:c>
      <x:c r="E15155" s="13" t="str">
        <x:v>01165</x:v>
      </x:c>
      <x:c r="F15155" s="4" t="str">
        <x:v>prediccion_amistad</x:v>
      </x:c>
      <x:c r="G15155" s="4"/>
      <x:c r="H15155" s="4" t="n">
        <x:f>COUNTIFS(Relaciones!$D$14863:$D$15238,E15155,Relaciones!$E$14863:$E$15238,D15155,Relaciones!$F$14863:$F$15238,"amistad")</x:f>
        <x:v>1</x:v>
      </x:c>
    </x:row>
    <x:row r="15156" ht="23" customHeight="1">
      <x:c r="A15156" s="4" t="str">
        <x:v>Córdoba</x:v>
      </x:c>
      <x:c r="B15156" s="4" t="str">
        <x:v>2.º ESO</x:v>
      </x:c>
      <x:c r="C15156" s="4" t="str">
        <x:v>C</x:v>
      </x:c>
      <x:c r="D15156" s="13" t="str">
        <x:v>01164</x:v>
      </x:c>
      <x:c r="E15156" s="13" t="str">
        <x:v>01162</x:v>
      </x:c>
      <x:c r="F15156" s="4" t="str">
        <x:v>prediccion_amistad</x:v>
      </x:c>
      <x:c r="G15156" s="4"/>
      <x:c r="H15156" s="4" t="n">
        <x:f>COUNTIFS(Relaciones!$D$14863:$D$15238,E15156,Relaciones!$E$14863:$E$15238,D15156,Relaciones!$F$14863:$F$15238,"amistad")</x:f>
        <x:v>1</x:v>
      </x:c>
    </x:row>
    <x:row r="15157" ht="23" customHeight="1">
      <x:c r="A15157" s="4" t="str">
        <x:v>Córdoba</x:v>
      </x:c>
      <x:c r="B15157" s="4" t="str">
        <x:v>2.º ESO</x:v>
      </x:c>
      <x:c r="C15157" s="4" t="str">
        <x:v>C</x:v>
      </x:c>
      <x:c r="D15157" s="13" t="str">
        <x:v>01164</x:v>
      </x:c>
      <x:c r="E15157" s="13" t="str">
        <x:v>01163</x:v>
      </x:c>
      <x:c r="F15157" s="4" t="str">
        <x:v>prediccion_amistad</x:v>
      </x:c>
      <x:c r="G15157" s="4"/>
      <x:c r="H15157" s="4" t="n">
        <x:f>COUNTIFS(Relaciones!$D$14863:$D$15238,E15157,Relaciones!$E$14863:$E$15238,D15157,Relaciones!$F$14863:$F$15238,"amistad")</x:f>
        <x:v>1</x:v>
      </x:c>
    </x:row>
    <x:row r="15158" ht="23" customHeight="1">
      <x:c r="A15158" s="4" t="str">
        <x:v>Córdoba</x:v>
      </x:c>
      <x:c r="B15158" s="4" t="str">
        <x:v>2.º ESO</x:v>
      </x:c>
      <x:c r="C15158" s="4" t="str">
        <x:v>C</x:v>
      </x:c>
      <x:c r="D15158" s="13" t="str">
        <x:v>01164</x:v>
      </x:c>
      <x:c r="E15158" s="13" t="str">
        <x:v>01165</x:v>
      </x:c>
      <x:c r="F15158" s="4" t="str">
        <x:v>prediccion_amistad</x:v>
      </x:c>
      <x:c r="G15158" s="4"/>
      <x:c r="H15158" s="4" t="n">
        <x:f>COUNTIFS(Relaciones!$D$14863:$D$15238,E15158,Relaciones!$E$14863:$E$15238,D15158,Relaciones!$F$14863:$F$15238,"amistad")</x:f>
        <x:v>1</x:v>
      </x:c>
    </x:row>
    <x:row r="15159" ht="23" customHeight="1">
      <x:c r="A15159" s="4" t="str">
        <x:v>Córdoba</x:v>
      </x:c>
      <x:c r="B15159" s="4" t="str">
        <x:v>2.º ESO</x:v>
      </x:c>
      <x:c r="C15159" s="4" t="str">
        <x:v>C</x:v>
      </x:c>
      <x:c r="D15159" s="13" t="str">
        <x:v>01165</x:v>
      </x:c>
      <x:c r="E15159" s="13" t="str">
        <x:v>01163</x:v>
      </x:c>
      <x:c r="F15159" s="4" t="str">
        <x:v>prediccion_amistad</x:v>
      </x:c>
      <x:c r="G15159" s="4"/>
      <x:c r="H15159" s="4" t="n">
        <x:f>COUNTIFS(Relaciones!$D$14863:$D$15238,E15159,Relaciones!$E$14863:$E$15238,D15159,Relaciones!$F$14863:$F$15238,"amistad")</x:f>
        <x:v>1</x:v>
      </x:c>
    </x:row>
    <x:row r="15160" ht="23" customHeight="1">
      <x:c r="A15160" s="4" t="str">
        <x:v>Córdoba</x:v>
      </x:c>
      <x:c r="B15160" s="4" t="str">
        <x:v>2.º ESO</x:v>
      </x:c>
      <x:c r="C15160" s="4" t="str">
        <x:v>C</x:v>
      </x:c>
      <x:c r="D15160" s="13" t="str">
        <x:v>01165</x:v>
      </x:c>
      <x:c r="E15160" s="13" t="str">
        <x:v>01164</x:v>
      </x:c>
      <x:c r="F15160" s="4" t="str">
        <x:v>prediccion_amistad</x:v>
      </x:c>
      <x:c r="G15160" s="4"/>
      <x:c r="H15160" s="4" t="n">
        <x:f>COUNTIFS(Relaciones!$D$14863:$D$15238,E15160,Relaciones!$E$14863:$E$15238,D15160,Relaciones!$F$14863:$F$15238,"amistad")</x:f>
        <x:v>1</x:v>
      </x:c>
    </x:row>
    <x:row r="15161" ht="23" customHeight="1">
      <x:c r="A15161" s="4" t="str">
        <x:v>Córdoba</x:v>
      </x:c>
      <x:c r="B15161" s="4" t="str">
        <x:v>2.º ESO</x:v>
      </x:c>
      <x:c r="C15161" s="4" t="str">
        <x:v>C</x:v>
      </x:c>
      <x:c r="D15161" s="13" t="str">
        <x:v>01165</x:v>
      </x:c>
      <x:c r="E15161" s="13" t="str">
        <x:v>01167</x:v>
      </x:c>
      <x:c r="F15161" s="4" t="str">
        <x:v>prediccion_amistad</x:v>
      </x:c>
      <x:c r="G15161" s="4"/>
      <x:c r="H15161" s="4" t="n">
        <x:f>COUNTIFS(Relaciones!$D$14863:$D$15238,E15161,Relaciones!$E$14863:$E$15238,D15161,Relaciones!$F$14863:$F$15238,"amistad")</x:f>
        <x:v>1</x:v>
      </x:c>
    </x:row>
    <x:row r="15162" ht="23" customHeight="1">
      <x:c r="A15162" s="4" t="str">
        <x:v>Córdoba</x:v>
      </x:c>
      <x:c r="B15162" s="4" t="str">
        <x:v>2.º ESO</x:v>
      </x:c>
      <x:c r="C15162" s="4" t="str">
        <x:v>C</x:v>
      </x:c>
      <x:c r="D15162" s="13" t="str">
        <x:v>01165</x:v>
      </x:c>
      <x:c r="E15162" s="13" t="str">
        <x:v>01170</x:v>
      </x:c>
      <x:c r="F15162" s="4" t="str">
        <x:v>prediccion_amistad</x:v>
      </x:c>
      <x:c r="G15162" s="4"/>
      <x:c r="H15162" s="4" t="n">
        <x:f>COUNTIFS(Relaciones!$D$14863:$D$15238,E15162,Relaciones!$E$14863:$E$15238,D15162,Relaciones!$F$14863:$F$15238,"amistad")</x:f>
        <x:v>0</x:v>
      </x:c>
    </x:row>
    <x:row r="15163" ht="23" customHeight="1">
      <x:c r="A15163" s="4" t="str">
        <x:v>Córdoba</x:v>
      </x:c>
      <x:c r="B15163" s="4" t="str">
        <x:v>2.º ESO</x:v>
      </x:c>
      <x:c r="C15163" s="4" t="str">
        <x:v>C</x:v>
      </x:c>
      <x:c r="D15163" s="13" t="str">
        <x:v>01166</x:v>
      </x:c>
      <x:c r="E15163" s="13" t="str">
        <x:v>01164</x:v>
      </x:c>
      <x:c r="F15163" s="4" t="str">
        <x:v>prediccion_amistad</x:v>
      </x:c>
      <x:c r="G15163" s="4"/>
      <x:c r="H15163" s="4" t="n">
        <x:f>COUNTIFS(Relaciones!$D$14863:$D$15238,E15163,Relaciones!$E$14863:$E$15238,D15163,Relaciones!$F$14863:$F$15238,"amistad")</x:f>
        <x:v>1</x:v>
      </x:c>
    </x:row>
    <x:row r="15164" ht="23" customHeight="1">
      <x:c r="A15164" s="4" t="str">
        <x:v>Córdoba</x:v>
      </x:c>
      <x:c r="B15164" s="4" t="str">
        <x:v>2.º ESO</x:v>
      </x:c>
      <x:c r="C15164" s="4" t="str">
        <x:v>C</x:v>
      </x:c>
      <x:c r="D15164" s="13" t="str">
        <x:v>01166</x:v>
      </x:c>
      <x:c r="E15164" s="13" t="str">
        <x:v>01167</x:v>
      </x:c>
      <x:c r="F15164" s="4" t="str">
        <x:v>prediccion_amistad</x:v>
      </x:c>
      <x:c r="G15164" s="4"/>
      <x:c r="H15164" s="4" t="n">
        <x:f>COUNTIFS(Relaciones!$D$14863:$D$15238,E15164,Relaciones!$E$14863:$E$15238,D15164,Relaciones!$F$14863:$F$15238,"amistad")</x:f>
        <x:v>1</x:v>
      </x:c>
    </x:row>
    <x:row r="15165" ht="23" customHeight="1">
      <x:c r="A15165" s="4" t="str">
        <x:v>Córdoba</x:v>
      </x:c>
      <x:c r="B15165" s="4" t="str">
        <x:v>2.º ESO</x:v>
      </x:c>
      <x:c r="C15165" s="4" t="str">
        <x:v>C</x:v>
      </x:c>
      <x:c r="D15165" s="13" t="str">
        <x:v>01166</x:v>
      </x:c>
      <x:c r="E15165" s="13" t="str">
        <x:v>01168</x:v>
      </x:c>
      <x:c r="F15165" s="4" t="str">
        <x:v>prediccion_amistad</x:v>
      </x:c>
      <x:c r="G15165" s="4"/>
      <x:c r="H15165" s="4" t="n">
        <x:f>COUNTIFS(Relaciones!$D$14863:$D$15238,E15165,Relaciones!$E$14863:$E$15238,D15165,Relaciones!$F$14863:$F$15238,"amistad")</x:f>
        <x:v>1</x:v>
      </x:c>
    </x:row>
    <x:row r="15166" ht="23" customHeight="1">
      <x:c r="A15166" s="4" t="str">
        <x:v>Córdoba</x:v>
      </x:c>
      <x:c r="B15166" s="4" t="str">
        <x:v>2.º ESO</x:v>
      </x:c>
      <x:c r="C15166" s="4" t="str">
        <x:v>C</x:v>
      </x:c>
      <x:c r="D15166" s="13" t="str">
        <x:v>01167</x:v>
      </x:c>
      <x:c r="E15166" s="13" t="str">
        <x:v>01166</x:v>
      </x:c>
      <x:c r="F15166" s="4" t="str">
        <x:v>prediccion_amistad</x:v>
      </x:c>
      <x:c r="G15166" s="4"/>
      <x:c r="H15166" s="4" t="n">
        <x:f>COUNTIFS(Relaciones!$D$14863:$D$15238,E15166,Relaciones!$E$14863:$E$15238,D15166,Relaciones!$F$14863:$F$15238,"amistad")</x:f>
        <x:v>1</x:v>
      </x:c>
    </x:row>
    <x:row r="15167" ht="23" customHeight="1">
      <x:c r="A15167" s="4" t="str">
        <x:v>Córdoba</x:v>
      </x:c>
      <x:c r="B15167" s="4" t="str">
        <x:v>2.º ESO</x:v>
      </x:c>
      <x:c r="C15167" s="4" t="str">
        <x:v>C</x:v>
      </x:c>
      <x:c r="D15167" s="13" t="str">
        <x:v>01167</x:v>
      </x:c>
      <x:c r="E15167" s="13" t="str">
        <x:v>01168</x:v>
      </x:c>
      <x:c r="F15167" s="4" t="str">
        <x:v>prediccion_amistad</x:v>
      </x:c>
      <x:c r="G15167" s="4"/>
      <x:c r="H15167" s="4" t="n">
        <x:f>COUNTIFS(Relaciones!$D$14863:$D$15238,E15167,Relaciones!$E$14863:$E$15238,D15167,Relaciones!$F$14863:$F$15238,"amistad")</x:f>
        <x:v>1</x:v>
      </x:c>
    </x:row>
    <x:row r="15168" ht="23" customHeight="1">
      <x:c r="A15168" s="4" t="str">
        <x:v>Córdoba</x:v>
      </x:c>
      <x:c r="B15168" s="4" t="str">
        <x:v>2.º ESO</x:v>
      </x:c>
      <x:c r="C15168" s="4" t="str">
        <x:v>C</x:v>
      </x:c>
      <x:c r="D15168" s="13" t="str">
        <x:v>01167</x:v>
      </x:c>
      <x:c r="E15168" s="13" t="str">
        <x:v>01169</x:v>
      </x:c>
      <x:c r="F15168" s="4" t="str">
        <x:v>prediccion_amistad</x:v>
      </x:c>
      <x:c r="G15168" s="4"/>
      <x:c r="H15168" s="4" t="n">
        <x:f>COUNTIFS(Relaciones!$D$14863:$D$15238,E15168,Relaciones!$E$14863:$E$15238,D15168,Relaciones!$F$14863:$F$15238,"amistad")</x:f>
        <x:v>1</x:v>
      </x:c>
    </x:row>
    <x:row r="15169" ht="23" customHeight="1">
      <x:c r="A15169" s="4" t="str">
        <x:v>Córdoba</x:v>
      </x:c>
      <x:c r="B15169" s="4" t="str">
        <x:v>2.º ESO</x:v>
      </x:c>
      <x:c r="C15169" s="4" t="str">
        <x:v>C</x:v>
      </x:c>
      <x:c r="D15169" s="13" t="str">
        <x:v>01168</x:v>
      </x:c>
      <x:c r="E15169" s="13" t="str">
        <x:v>01161</x:v>
      </x:c>
      <x:c r="F15169" s="4" t="str">
        <x:v>prediccion_amistad</x:v>
      </x:c>
      <x:c r="G15169" s="4"/>
      <x:c r="H15169" s="4" t="n">
        <x:f>COUNTIFS(Relaciones!$D$14863:$D$15238,E15169,Relaciones!$E$14863:$E$15238,D15169,Relaciones!$F$14863:$F$15238,"amistad")</x:f>
        <x:v>1</x:v>
      </x:c>
    </x:row>
    <x:row r="15170" ht="23" customHeight="1">
      <x:c r="A15170" s="4" t="str">
        <x:v>Córdoba</x:v>
      </x:c>
      <x:c r="B15170" s="4" t="str">
        <x:v>2.º ESO</x:v>
      </x:c>
      <x:c r="C15170" s="4" t="str">
        <x:v>C</x:v>
      </x:c>
      <x:c r="D15170" s="13" t="str">
        <x:v>01168</x:v>
      </x:c>
      <x:c r="E15170" s="13" t="str">
        <x:v>01166</x:v>
      </x:c>
      <x:c r="F15170" s="4" t="str">
        <x:v>prediccion_amistad</x:v>
      </x:c>
      <x:c r="G15170" s="4"/>
      <x:c r="H15170" s="4" t="n">
        <x:f>COUNTIFS(Relaciones!$D$14863:$D$15238,E15170,Relaciones!$E$14863:$E$15238,D15170,Relaciones!$F$14863:$F$15238,"amistad")</x:f>
        <x:v>1</x:v>
      </x:c>
    </x:row>
    <x:row r="15171" ht="23" customHeight="1">
      <x:c r="A15171" s="4" t="str">
        <x:v>Córdoba</x:v>
      </x:c>
      <x:c r="B15171" s="4" t="str">
        <x:v>2.º ESO</x:v>
      </x:c>
      <x:c r="C15171" s="4" t="str">
        <x:v>C</x:v>
      </x:c>
      <x:c r="D15171" s="13" t="str">
        <x:v>01168</x:v>
      </x:c>
      <x:c r="E15171" s="13" t="str">
        <x:v>01167</x:v>
      </x:c>
      <x:c r="F15171" s="4" t="str">
        <x:v>prediccion_amistad</x:v>
      </x:c>
      <x:c r="G15171" s="4"/>
      <x:c r="H15171" s="4" t="n">
        <x:f>COUNTIFS(Relaciones!$D$14863:$D$15238,E15171,Relaciones!$E$14863:$E$15238,D15171,Relaciones!$F$14863:$F$15238,"amistad")</x:f>
        <x:v>1</x:v>
      </x:c>
    </x:row>
    <x:row r="15172" ht="23" customHeight="1">
      <x:c r="A15172" s="4" t="str">
        <x:v>Córdoba</x:v>
      </x:c>
      <x:c r="B15172" s="4" t="str">
        <x:v>2.º ESO</x:v>
      </x:c>
      <x:c r="C15172" s="4" t="str">
        <x:v>C</x:v>
      </x:c>
      <x:c r="D15172" s="13" t="str">
        <x:v>01168</x:v>
      </x:c>
      <x:c r="E15172" s="13" t="str">
        <x:v>01173</x:v>
      </x:c>
      <x:c r="F15172" s="4" t="str">
        <x:v>prediccion_amistad</x:v>
      </x:c>
      <x:c r="G15172" s="4"/>
      <x:c r="H15172" s="4" t="n">
        <x:f>COUNTIFS(Relaciones!$D$14863:$D$15238,E15172,Relaciones!$E$14863:$E$15238,D15172,Relaciones!$F$14863:$F$15238,"amistad")</x:f>
        <x:v>0</x:v>
      </x:c>
    </x:row>
    <x:row r="15173" ht="23" customHeight="1">
      <x:c r="A15173" s="4" t="str">
        <x:v>Córdoba</x:v>
      </x:c>
      <x:c r="B15173" s="4" t="str">
        <x:v>2.º ESO</x:v>
      </x:c>
      <x:c r="C15173" s="4" t="str">
        <x:v>C</x:v>
      </x:c>
      <x:c r="D15173" s="13" t="str">
        <x:v>01169</x:v>
      </x:c>
      <x:c r="E15173" s="13" t="str">
        <x:v>01161</x:v>
      </x:c>
      <x:c r="F15173" s="4" t="str">
        <x:v>prediccion_amistad</x:v>
      </x:c>
      <x:c r="G15173" s="4"/>
      <x:c r="H15173" s="4" t="n">
        <x:f>COUNTIFS(Relaciones!$D$14863:$D$15238,E15173,Relaciones!$E$14863:$E$15238,D15173,Relaciones!$F$14863:$F$15238,"amistad")</x:f>
        <x:v>1</x:v>
      </x:c>
    </x:row>
    <x:row r="15174" ht="23" customHeight="1">
      <x:c r="A15174" s="4" t="str">
        <x:v>Córdoba</x:v>
      </x:c>
      <x:c r="B15174" s="4" t="str">
        <x:v>2.º ESO</x:v>
      </x:c>
      <x:c r="C15174" s="4" t="str">
        <x:v>C</x:v>
      </x:c>
      <x:c r="D15174" s="13" t="str">
        <x:v>01169</x:v>
      </x:c>
      <x:c r="E15174" s="13" t="str">
        <x:v>01162</x:v>
      </x:c>
      <x:c r="F15174" s="4" t="str">
        <x:v>prediccion_amistad</x:v>
      </x:c>
      <x:c r="G15174" s="4"/>
      <x:c r="H15174" s="4" t="n">
        <x:f>COUNTIFS(Relaciones!$D$14863:$D$15238,E15174,Relaciones!$E$14863:$E$15238,D15174,Relaciones!$F$14863:$F$15238,"amistad")</x:f>
        <x:v>1</x:v>
      </x:c>
    </x:row>
    <x:row r="15175" ht="23" customHeight="1">
      <x:c r="A15175" s="4" t="str">
        <x:v>Córdoba</x:v>
      </x:c>
      <x:c r="B15175" s="4" t="str">
        <x:v>2.º ESO</x:v>
      </x:c>
      <x:c r="C15175" s="4" t="str">
        <x:v>C</x:v>
      </x:c>
      <x:c r="D15175" s="13" t="str">
        <x:v>01169</x:v>
      </x:c>
      <x:c r="E15175" s="13" t="str">
        <x:v>01168</x:v>
      </x:c>
      <x:c r="F15175" s="4" t="str">
        <x:v>prediccion_amistad</x:v>
      </x:c>
      <x:c r="G15175" s="4"/>
      <x:c r="H15175" s="4" t="n">
        <x:f>COUNTIFS(Relaciones!$D$14863:$D$15238,E15175,Relaciones!$E$14863:$E$15238,D15175,Relaciones!$F$14863:$F$15238,"amistad")</x:f>
        <x:v>1</x:v>
      </x:c>
    </x:row>
    <x:row r="15176" ht="23" customHeight="1">
      <x:c r="A15176" s="4" t="str">
        <x:v>Córdoba</x:v>
      </x:c>
      <x:c r="B15176" s="4" t="str">
        <x:v>2.º ESO</x:v>
      </x:c>
      <x:c r="C15176" s="4" t="str">
        <x:v>C</x:v>
      </x:c>
      <x:c r="D15176" s="13" t="str">
        <x:v>01170</x:v>
      </x:c>
      <x:c r="E15176" s="13" t="str">
        <x:v>01161</x:v>
      </x:c>
      <x:c r="F15176" s="4" t="str">
        <x:v>prediccion_amistad</x:v>
      </x:c>
      <x:c r="G15176" s="4"/>
      <x:c r="H15176" s="4" t="n">
        <x:f>COUNTIFS(Relaciones!$D$14863:$D$15238,E15176,Relaciones!$E$14863:$E$15238,D15176,Relaciones!$F$14863:$F$15238,"amistad")</x:f>
        <x:v>1</x:v>
      </x:c>
    </x:row>
    <x:row r="15177" ht="23" customHeight="1">
      <x:c r="A15177" s="4" t="str">
        <x:v>Córdoba</x:v>
      </x:c>
      <x:c r="B15177" s="4" t="str">
        <x:v>2.º ESO</x:v>
      </x:c>
      <x:c r="C15177" s="4" t="str">
        <x:v>C</x:v>
      </x:c>
      <x:c r="D15177" s="13" t="str">
        <x:v>01170</x:v>
      </x:c>
      <x:c r="E15177" s="13" t="str">
        <x:v>01172</x:v>
      </x:c>
      <x:c r="F15177" s="4" t="str">
        <x:v>prediccion_amistad</x:v>
      </x:c>
      <x:c r="G15177" s="4"/>
      <x:c r="H15177" s="4" t="n">
        <x:f>COUNTIFS(Relaciones!$D$14863:$D$15238,E15177,Relaciones!$E$14863:$E$15238,D15177,Relaciones!$F$14863:$F$15238,"amistad")</x:f>
        <x:v>1</x:v>
      </x:c>
    </x:row>
    <x:row r="15178" ht="23" customHeight="1">
      <x:c r="A15178" s="4" t="str">
        <x:v>Córdoba</x:v>
      </x:c>
      <x:c r="B15178" s="4" t="str">
        <x:v>2.º ESO</x:v>
      </x:c>
      <x:c r="C15178" s="4" t="str">
        <x:v>C</x:v>
      </x:c>
      <x:c r="D15178" s="13" t="str">
        <x:v>01170</x:v>
      </x:c>
      <x:c r="E15178" s="13" t="str">
        <x:v>01173</x:v>
      </x:c>
      <x:c r="F15178" s="4" t="str">
        <x:v>prediccion_amistad</x:v>
      </x:c>
      <x:c r="G15178" s="4"/>
      <x:c r="H15178" s="4" t="n">
        <x:f>COUNTIFS(Relaciones!$D$14863:$D$15238,E15178,Relaciones!$E$14863:$E$15238,D15178,Relaciones!$F$14863:$F$15238,"amistad")</x:f>
        <x:v>1</x:v>
      </x:c>
    </x:row>
    <x:row r="15179" ht="23" customHeight="1">
      <x:c r="A15179" s="4" t="str">
        <x:v>Córdoba</x:v>
      </x:c>
      <x:c r="B15179" s="4" t="str">
        <x:v>2.º ESO</x:v>
      </x:c>
      <x:c r="C15179" s="4" t="str">
        <x:v>C</x:v>
      </x:c>
      <x:c r="D15179" s="13" t="str">
        <x:v>01170</x:v>
      </x:c>
      <x:c r="E15179" s="13" t="str">
        <x:v>01174</x:v>
      </x:c>
      <x:c r="F15179" s="4" t="str">
        <x:v>prediccion_amistad</x:v>
      </x:c>
      <x:c r="G15179" s="4"/>
      <x:c r="H15179" s="4" t="n">
        <x:f>COUNTIFS(Relaciones!$D$14863:$D$15238,E15179,Relaciones!$E$14863:$E$15238,D15179,Relaciones!$F$14863:$F$15238,"amistad")</x:f>
        <x:v>1</x:v>
      </x:c>
    </x:row>
    <x:row r="15180" ht="23" customHeight="1">
      <x:c r="A15180" s="4" t="str">
        <x:v>Córdoba</x:v>
      </x:c>
      <x:c r="B15180" s="4" t="str">
        <x:v>2.º ESO</x:v>
      </x:c>
      <x:c r="C15180" s="4" t="str">
        <x:v>C</x:v>
      </x:c>
      <x:c r="D15180" s="13" t="str">
        <x:v>01170</x:v>
      </x:c>
      <x:c r="E15180" s="13" t="str">
        <x:v>01176</x:v>
      </x:c>
      <x:c r="F15180" s="4" t="str">
        <x:v>prediccion_amistad</x:v>
      </x:c>
      <x:c r="G15180" s="4"/>
      <x:c r="H15180" s="4" t="n">
        <x:f>COUNTIFS(Relaciones!$D$14863:$D$15238,E15180,Relaciones!$E$14863:$E$15238,D15180,Relaciones!$F$14863:$F$15238,"amistad")</x:f>
        <x:v>1</x:v>
      </x:c>
    </x:row>
    <x:row r="15181" ht="23" customHeight="1">
      <x:c r="A15181" s="4" t="str">
        <x:v>Córdoba</x:v>
      </x:c>
      <x:c r="B15181" s="4" t="str">
        <x:v>2.º ESO</x:v>
      </x:c>
      <x:c r="C15181" s="4" t="str">
        <x:v>C</x:v>
      </x:c>
      <x:c r="D15181" s="13" t="str">
        <x:v>01171</x:v>
      </x:c>
      <x:c r="E15181" s="13" t="str">
        <x:v>01172</x:v>
      </x:c>
      <x:c r="F15181" s="4" t="str">
        <x:v>prediccion_amistad</x:v>
      </x:c>
      <x:c r="G15181" s="4"/>
      <x:c r="H15181" s="4" t="n">
        <x:f>COUNTIFS(Relaciones!$D$14863:$D$15238,E15181,Relaciones!$E$14863:$E$15238,D15181,Relaciones!$F$14863:$F$15238,"amistad")</x:f>
        <x:v>1</x:v>
      </x:c>
    </x:row>
    <x:row r="15182" ht="23" customHeight="1">
      <x:c r="A15182" s="4" t="str">
        <x:v>Córdoba</x:v>
      </x:c>
      <x:c r="B15182" s="4" t="str">
        <x:v>2.º ESO</x:v>
      </x:c>
      <x:c r="C15182" s="4" t="str">
        <x:v>C</x:v>
      </x:c>
      <x:c r="D15182" s="13" t="str">
        <x:v>01171</x:v>
      </x:c>
      <x:c r="E15182" s="13" t="str">
        <x:v>01176</x:v>
      </x:c>
      <x:c r="F15182" s="4" t="str">
        <x:v>prediccion_amistad</x:v>
      </x:c>
      <x:c r="G15182" s="4"/>
      <x:c r="H15182" s="4" t="n">
        <x:f>COUNTIFS(Relaciones!$D$14863:$D$15238,E15182,Relaciones!$E$14863:$E$15238,D15182,Relaciones!$F$14863:$F$15238,"amistad")</x:f>
        <x:v>0</x:v>
      </x:c>
    </x:row>
    <x:row r="15183" ht="23" customHeight="1">
      <x:c r="A15183" s="4" t="str">
        <x:v>Córdoba</x:v>
      </x:c>
      <x:c r="B15183" s="4" t="str">
        <x:v>2.º ESO</x:v>
      </x:c>
      <x:c r="C15183" s="4" t="str">
        <x:v>C</x:v>
      </x:c>
      <x:c r="D15183" s="13" t="str">
        <x:v>01172</x:v>
      </x:c>
      <x:c r="E15183" s="13" t="str">
        <x:v>01170</x:v>
      </x:c>
      <x:c r="F15183" s="4" t="str">
        <x:v>prediccion_amistad</x:v>
      </x:c>
      <x:c r="G15183" s="4"/>
      <x:c r="H15183" s="4" t="n">
        <x:f>COUNTIFS(Relaciones!$D$14863:$D$15238,E15183,Relaciones!$E$14863:$E$15238,D15183,Relaciones!$F$14863:$F$15238,"amistad")</x:f>
        <x:v>1</x:v>
      </x:c>
    </x:row>
    <x:row r="15184" ht="23" customHeight="1">
      <x:c r="A15184" s="4" t="str">
        <x:v>Córdoba</x:v>
      </x:c>
      <x:c r="B15184" s="4" t="str">
        <x:v>2.º ESO</x:v>
      </x:c>
      <x:c r="C15184" s="4" t="str">
        <x:v>C</x:v>
      </x:c>
      <x:c r="D15184" s="13" t="str">
        <x:v>01172</x:v>
      </x:c>
      <x:c r="E15184" s="13" t="str">
        <x:v>01171</x:v>
      </x:c>
      <x:c r="F15184" s="4" t="str">
        <x:v>prediccion_amistad</x:v>
      </x:c>
      <x:c r="G15184" s="4"/>
      <x:c r="H15184" s="4" t="n">
        <x:f>COUNTIFS(Relaciones!$D$14863:$D$15238,E15184,Relaciones!$E$14863:$E$15238,D15184,Relaciones!$F$14863:$F$15238,"amistad")</x:f>
        <x:v>1</x:v>
      </x:c>
    </x:row>
    <x:row r="15185" ht="23" customHeight="1">
      <x:c r="A15185" s="4" t="str">
        <x:v>Córdoba</x:v>
      </x:c>
      <x:c r="B15185" s="4" t="str">
        <x:v>2.º ESO</x:v>
      </x:c>
      <x:c r="C15185" s="4" t="str">
        <x:v>C</x:v>
      </x:c>
      <x:c r="D15185" s="13" t="str">
        <x:v>01174</x:v>
      </x:c>
      <x:c r="E15185" s="13" t="str">
        <x:v>01151</x:v>
      </x:c>
      <x:c r="F15185" s="4" t="str">
        <x:v>prediccion_amistad</x:v>
      </x:c>
      <x:c r="G15185" s="4"/>
      <x:c r="H15185" s="4" t="n">
        <x:f>COUNTIFS(Relaciones!$D$14863:$D$15238,E15185,Relaciones!$E$14863:$E$15238,D15185,Relaciones!$F$14863:$F$15238,"amistad")</x:f>
        <x:v>0</x:v>
      </x:c>
    </x:row>
    <x:row r="15186" ht="23" customHeight="1">
      <x:c r="A15186" s="4" t="str">
        <x:v>Córdoba</x:v>
      </x:c>
      <x:c r="B15186" s="4" t="str">
        <x:v>2.º ESO</x:v>
      </x:c>
      <x:c r="C15186" s="4" t="str">
        <x:v>C</x:v>
      </x:c>
      <x:c r="D15186" s="13" t="str">
        <x:v>01150</x:v>
      </x:c>
      <x:c r="E15186" s="13" t="str">
        <x:v>01155</x:v>
      </x:c>
      <x:c r="F15186" s="4" t="str">
        <x:v>prediccion_rechazo</x:v>
      </x:c>
      <x:c r="G15186" s="4"/>
      <x:c r="H15186" s="4" t="n">
        <x:f>COUNTIFS(Relaciones!$D$14863:$D$15238,E15186,Relaciones!$E$14863:$E$15238,D15186,Relaciones!$F$14863:$F$15238,"rechazo")</x:f>
        <x:v>0</x:v>
      </x:c>
    </x:row>
    <x:row r="15187" ht="23" customHeight="1">
      <x:c r="A15187" s="4" t="str">
        <x:v>Córdoba</x:v>
      </x:c>
      <x:c r="B15187" s="4" t="str">
        <x:v>2.º ESO</x:v>
      </x:c>
      <x:c r="C15187" s="4" t="str">
        <x:v>C</x:v>
      </x:c>
      <x:c r="D15187" s="13" t="str">
        <x:v>01153</x:v>
      </x:c>
      <x:c r="E15187" s="13" t="str">
        <x:v>01158</x:v>
      </x:c>
      <x:c r="F15187" s="4" t="str">
        <x:v>prediccion_rechazo</x:v>
      </x:c>
      <x:c r="G15187" s="4"/>
      <x:c r="H15187" s="4" t="n">
        <x:f>COUNTIFS(Relaciones!$D$14863:$D$15238,E15187,Relaciones!$E$14863:$E$15238,D15187,Relaciones!$F$14863:$F$15238,"rechazo")</x:f>
        <x:v>0</x:v>
      </x:c>
    </x:row>
    <x:row r="15188" ht="23" customHeight="1">
      <x:c r="A15188" s="4" t="str">
        <x:v>Córdoba</x:v>
      </x:c>
      <x:c r="B15188" s="4" t="str">
        <x:v>2.º ESO</x:v>
      </x:c>
      <x:c r="C15188" s="4" t="str">
        <x:v>C</x:v>
      </x:c>
      <x:c r="D15188" s="13" t="str">
        <x:v>01156</x:v>
      </x:c>
      <x:c r="E15188" s="13" t="str">
        <x:v>01161</x:v>
      </x:c>
      <x:c r="F15188" s="4" t="str">
        <x:v>prediccion_rechazo</x:v>
      </x:c>
      <x:c r="G15188" s="4"/>
      <x:c r="H15188" s="4" t="n">
        <x:f>COUNTIFS(Relaciones!$D$14863:$D$15238,E15188,Relaciones!$E$14863:$E$15238,D15188,Relaciones!$F$14863:$F$15238,"rechazo")</x:f>
        <x:v>0</x:v>
      </x:c>
    </x:row>
    <x:row r="15189" ht="23" customHeight="1">
      <x:c r="A15189" s="4" t="str">
        <x:v>Córdoba</x:v>
      </x:c>
      <x:c r="B15189" s="4" t="str">
        <x:v>2.º ESO</x:v>
      </x:c>
      <x:c r="C15189" s="4" t="str">
        <x:v>C</x:v>
      </x:c>
      <x:c r="D15189" s="13" t="str">
        <x:v>01159</x:v>
      </x:c>
      <x:c r="E15189" s="13" t="str">
        <x:v>01164</x:v>
      </x:c>
      <x:c r="F15189" s="4" t="str">
        <x:v>prediccion_rechazo</x:v>
      </x:c>
      <x:c r="G15189" s="4"/>
      <x:c r="H15189" s="4" t="n">
        <x:f>COUNTIFS(Relaciones!$D$14863:$D$15238,E15189,Relaciones!$E$14863:$E$15238,D15189,Relaciones!$F$14863:$F$15238,"rechazo")</x:f>
        <x:v>0</x:v>
      </x:c>
    </x:row>
    <x:row r="15190" ht="23" customHeight="1">
      <x:c r="A15190" s="4" t="str">
        <x:v>Córdoba</x:v>
      </x:c>
      <x:c r="B15190" s="4" t="str">
        <x:v>2.º ESO</x:v>
      </x:c>
      <x:c r="C15190" s="4" t="str">
        <x:v>C</x:v>
      </x:c>
      <x:c r="D15190" s="13" t="str">
        <x:v>01162</x:v>
      </x:c>
      <x:c r="E15190" s="13" t="str">
        <x:v>01167</x:v>
      </x:c>
      <x:c r="F15190" s="4" t="str">
        <x:v>prediccion_rechazo</x:v>
      </x:c>
      <x:c r="G15190" s="4"/>
      <x:c r="H15190" s="4" t="n">
        <x:f>COUNTIFS(Relaciones!$D$14863:$D$15238,E15190,Relaciones!$E$14863:$E$15238,D15190,Relaciones!$F$14863:$F$15238,"rechazo")</x:f>
        <x:v>0</x:v>
      </x:c>
    </x:row>
    <x:row r="15191" ht="23" customHeight="1">
      <x:c r="A15191" s="4" t="str">
        <x:v>Córdoba</x:v>
      </x:c>
      <x:c r="B15191" s="4" t="str">
        <x:v>2.º ESO</x:v>
      </x:c>
      <x:c r="C15191" s="4" t="str">
        <x:v>C</x:v>
      </x:c>
      <x:c r="D15191" s="13" t="str">
        <x:v>01165</x:v>
      </x:c>
      <x:c r="E15191" s="13" t="str">
        <x:v>01170</x:v>
      </x:c>
      <x:c r="F15191" s="4" t="str">
        <x:v>prediccion_rechazo</x:v>
      </x:c>
      <x:c r="G15191" s="4"/>
      <x:c r="H15191" s="4" t="n">
        <x:f>COUNTIFS(Relaciones!$D$14863:$D$15238,E15191,Relaciones!$E$14863:$E$15238,D15191,Relaciones!$F$14863:$F$15238,"rechazo")</x:f>
        <x:v>0</x:v>
      </x:c>
    </x:row>
    <x:row r="15192" ht="23" customHeight="1">
      <x:c r="A15192" s="4" t="str">
        <x:v>Córdoba</x:v>
      </x:c>
      <x:c r="B15192" s="4" t="str">
        <x:v>2.º ESO</x:v>
      </x:c>
      <x:c r="C15192" s="4" t="str">
        <x:v>C</x:v>
      </x:c>
      <x:c r="D15192" s="13" t="str">
        <x:v>01168</x:v>
      </x:c>
      <x:c r="E15192" s="13" t="str">
        <x:v>01173</x:v>
      </x:c>
      <x:c r="F15192" s="4" t="str">
        <x:v>prediccion_rechazo</x:v>
      </x:c>
      <x:c r="G15192" s="4"/>
      <x:c r="H15192" s="4" t="n">
        <x:f>COUNTIFS(Relaciones!$D$14863:$D$15238,E15192,Relaciones!$E$14863:$E$15238,D15192,Relaciones!$F$14863:$F$15238,"rechazo")</x:f>
        <x:v>0</x:v>
      </x:c>
    </x:row>
    <x:row r="15193" ht="23" customHeight="1">
      <x:c r="A15193" s="4" t="str">
        <x:v>Córdoba</x:v>
      </x:c>
      <x:c r="B15193" s="4" t="str">
        <x:v>2.º ESO</x:v>
      </x:c>
      <x:c r="C15193" s="4" t="str">
        <x:v>C</x:v>
      </x:c>
      <x:c r="D15193" s="13" t="str">
        <x:v>01171</x:v>
      </x:c>
      <x:c r="E15193" s="13" t="str">
        <x:v>01176</x:v>
      </x:c>
      <x:c r="F15193" s="4" t="str">
        <x:v>prediccion_rechazo</x:v>
      </x:c>
      <x:c r="G15193" s="4"/>
      <x:c r="H15193" s="4" t="n">
        <x:f>COUNTIFS(Relaciones!$D$14863:$D$15238,E15193,Relaciones!$E$14863:$E$15238,D15193,Relaciones!$F$14863:$F$15238,"rechazo")</x:f>
        <x:v>0</x:v>
      </x:c>
    </x:row>
    <x:row r="15194" ht="23" customHeight="1">
      <x:c r="A15194" s="4" t="str">
        <x:v>Córdoba</x:v>
      </x:c>
      <x:c r="B15194" s="4" t="str">
        <x:v>2.º ESO</x:v>
      </x:c>
      <x:c r="C15194" s="4" t="str">
        <x:v>C</x:v>
      </x:c>
      <x:c r="D15194" s="13" t="str">
        <x:v>01173</x:v>
      </x:c>
      <x:c r="E15194" s="13" t="str">
        <x:v>01150</x:v>
      </x:c>
      <x:c r="F15194" s="4" t="str">
        <x:v>prediccion_rechazo</x:v>
      </x:c>
      <x:c r="G15194" s="4"/>
      <x:c r="H15194" s="4" t="n">
        <x:f>COUNTIFS(Relaciones!$D$14863:$D$15238,E15194,Relaciones!$E$14863:$E$15238,D15194,Relaciones!$F$14863:$F$15238,"rechazo")</x:f>
        <x:v>1</x:v>
      </x:c>
    </x:row>
    <x:row r="15195" ht="23" customHeight="1">
      <x:c r="A15195" s="4" t="str">
        <x:v>Córdoba</x:v>
      </x:c>
      <x:c r="B15195" s="4" t="str">
        <x:v>2.º ESO</x:v>
      </x:c>
      <x:c r="C15195" s="4" t="str">
        <x:v>C</x:v>
      </x:c>
      <x:c r="D15195" s="13" t="str">
        <x:v>01173</x:v>
      </x:c>
      <x:c r="E15195" s="13" t="str">
        <x:v>01151</x:v>
      </x:c>
      <x:c r="F15195" s="4" t="str">
        <x:v>prediccion_rechazo</x:v>
      </x:c>
      <x:c r="G15195" s="4"/>
      <x:c r="H15195" s="4" t="n">
        <x:f>COUNTIFS(Relaciones!$D$14863:$D$15238,E15195,Relaciones!$E$14863:$E$15238,D15195,Relaciones!$F$14863:$F$15238,"rechazo")</x:f>
        <x:v>1</x:v>
      </x:c>
    </x:row>
    <x:row r="15196" ht="23" customHeight="1">
      <x:c r="A15196" s="4" t="str">
        <x:v>Córdoba</x:v>
      </x:c>
      <x:c r="B15196" s="4" t="str">
        <x:v>2.º ESO</x:v>
      </x:c>
      <x:c r="C15196" s="4" t="str">
        <x:v>C</x:v>
      </x:c>
      <x:c r="D15196" s="13" t="str">
        <x:v>01173</x:v>
      </x:c>
      <x:c r="E15196" s="13" t="str">
        <x:v>01153</x:v>
      </x:c>
      <x:c r="F15196" s="4" t="str">
        <x:v>prediccion_rechazo</x:v>
      </x:c>
      <x:c r="G15196" s="4"/>
      <x:c r="H15196" s="4" t="n">
        <x:f>COUNTIFS(Relaciones!$D$14863:$D$15238,E15196,Relaciones!$E$14863:$E$15238,D15196,Relaciones!$F$14863:$F$15238,"rechazo")</x:f>
        <x:v>1</x:v>
      </x:c>
    </x:row>
    <x:row r="15197" ht="23" customHeight="1">
      <x:c r="A15197" s="4" t="str">
        <x:v>Córdoba</x:v>
      </x:c>
      <x:c r="B15197" s="4" t="str">
        <x:v>2.º ESO</x:v>
      </x:c>
      <x:c r="C15197" s="4" t="str">
        <x:v>C</x:v>
      </x:c>
      <x:c r="D15197" s="13" t="str">
        <x:v>01173</x:v>
      </x:c>
      <x:c r="E15197" s="13" t="str">
        <x:v>01154</x:v>
      </x:c>
      <x:c r="F15197" s="4" t="str">
        <x:v>prediccion_rechazo</x:v>
      </x:c>
      <x:c r="G15197" s="4"/>
      <x:c r="H15197" s="4" t="n">
        <x:f>COUNTIFS(Relaciones!$D$14863:$D$15238,E15197,Relaciones!$E$14863:$E$15238,D15197,Relaciones!$F$14863:$F$15238,"rechazo")</x:f>
        <x:v>1</x:v>
      </x:c>
    </x:row>
    <x:row r="15198" ht="23" customHeight="1">
      <x:c r="A15198" s="4" t="str">
        <x:v>Córdoba</x:v>
      </x:c>
      <x:c r="B15198" s="4" t="str">
        <x:v>2.º ESO</x:v>
      </x:c>
      <x:c r="C15198" s="4" t="str">
        <x:v>C</x:v>
      </x:c>
      <x:c r="D15198" s="13" t="str">
        <x:v>01173</x:v>
      </x:c>
      <x:c r="E15198" s="13" t="str">
        <x:v>01155</x:v>
      </x:c>
      <x:c r="F15198" s="4" t="str">
        <x:v>prediccion_rechazo</x:v>
      </x:c>
      <x:c r="G15198" s="4"/>
      <x:c r="H15198" s="4" t="n">
        <x:f>COUNTIFS(Relaciones!$D$14863:$D$15238,E15198,Relaciones!$E$14863:$E$15238,D15198,Relaciones!$F$14863:$F$15238,"rechazo")</x:f>
        <x:v>1</x:v>
      </x:c>
    </x:row>
    <x:row r="15199" ht="23" customHeight="1">
      <x:c r="A15199" s="4" t="str">
        <x:v>Córdoba</x:v>
      </x:c>
      <x:c r="B15199" s="4" t="str">
        <x:v>2.º ESO</x:v>
      </x:c>
      <x:c r="C15199" s="4" t="str">
        <x:v>C</x:v>
      </x:c>
      <x:c r="D15199" s="13" t="str">
        <x:v>01173</x:v>
      </x:c>
      <x:c r="E15199" s="13" t="str">
        <x:v>01158</x:v>
      </x:c>
      <x:c r="F15199" s="4" t="str">
        <x:v>prediccion_rechazo</x:v>
      </x:c>
      <x:c r="G15199" s="4"/>
      <x:c r="H15199" s="4" t="n">
        <x:f>COUNTIFS(Relaciones!$D$14863:$D$15238,E15199,Relaciones!$E$14863:$E$15238,D15199,Relaciones!$F$14863:$F$15238,"rechazo")</x:f>
        <x:v>1</x:v>
      </x:c>
    </x:row>
    <x:row r="15200" ht="23" customHeight="1">
      <x:c r="A15200" s="4" t="str">
        <x:v>Córdoba</x:v>
      </x:c>
      <x:c r="B15200" s="4" t="str">
        <x:v>2.º ESO</x:v>
      </x:c>
      <x:c r="C15200" s="4" t="str">
        <x:v>C</x:v>
      </x:c>
      <x:c r="D15200" s="13" t="str">
        <x:v>01173</x:v>
      </x:c>
      <x:c r="E15200" s="13" t="str">
        <x:v>01159</x:v>
      </x:c>
      <x:c r="F15200" s="4" t="str">
        <x:v>prediccion_rechazo</x:v>
      </x:c>
      <x:c r="G15200" s="4"/>
      <x:c r="H15200" s="4" t="n">
        <x:f>COUNTIFS(Relaciones!$D$14863:$D$15238,E15200,Relaciones!$E$14863:$E$15238,D15200,Relaciones!$F$14863:$F$15238,"rechazo")</x:f>
        <x:v>1</x:v>
      </x:c>
    </x:row>
    <x:row r="15201" ht="23" customHeight="1">
      <x:c r="A15201" s="4" t="str">
        <x:v>Córdoba</x:v>
      </x:c>
      <x:c r="B15201" s="4" t="str">
        <x:v>2.º ESO</x:v>
      </x:c>
      <x:c r="C15201" s="4" t="str">
        <x:v>C</x:v>
      </x:c>
      <x:c r="D15201" s="13" t="str">
        <x:v>01173</x:v>
      </x:c>
      <x:c r="E15201" s="13" t="str">
        <x:v>01160</x:v>
      </x:c>
      <x:c r="F15201" s="4" t="str">
        <x:v>prediccion_rechazo</x:v>
      </x:c>
      <x:c r="G15201" s="4"/>
      <x:c r="H15201" s="4" t="n">
        <x:f>COUNTIFS(Relaciones!$D$14863:$D$15238,E15201,Relaciones!$E$14863:$E$15238,D15201,Relaciones!$F$14863:$F$15238,"rechazo")</x:f>
        <x:v>1</x:v>
      </x:c>
    </x:row>
    <x:row r="15202" ht="23" customHeight="1">
      <x:c r="A15202" s="4" t="str">
        <x:v>Córdoba</x:v>
      </x:c>
      <x:c r="B15202" s="4" t="str">
        <x:v>2.º ESO</x:v>
      </x:c>
      <x:c r="C15202" s="4" t="str">
        <x:v>C</x:v>
      </x:c>
      <x:c r="D15202" s="13" t="str">
        <x:v>01173</x:v>
      </x:c>
      <x:c r="E15202" s="13" t="str">
        <x:v>01162</x:v>
      </x:c>
      <x:c r="F15202" s="4" t="str">
        <x:v>prediccion_rechazo</x:v>
      </x:c>
      <x:c r="G15202" s="4"/>
      <x:c r="H15202" s="4" t="n">
        <x:f>COUNTIFS(Relaciones!$D$14863:$D$15238,E15202,Relaciones!$E$14863:$E$15238,D15202,Relaciones!$F$14863:$F$15238,"rechazo")</x:f>
        <x:v>1</x:v>
      </x:c>
    </x:row>
    <x:row r="15203" ht="23" customHeight="1">
      <x:c r="A15203" s="4" t="str">
        <x:v>Córdoba</x:v>
      </x:c>
      <x:c r="B15203" s="4" t="str">
        <x:v>2.º ESO</x:v>
      </x:c>
      <x:c r="C15203" s="4" t="str">
        <x:v>C</x:v>
      </x:c>
      <x:c r="D15203" s="13" t="str">
        <x:v>01173</x:v>
      </x:c>
      <x:c r="E15203" s="13" t="str">
        <x:v>01164</x:v>
      </x:c>
      <x:c r="F15203" s="4" t="str">
        <x:v>prediccion_rechazo</x:v>
      </x:c>
      <x:c r="G15203" s="4"/>
      <x:c r="H15203" s="4" t="n">
        <x:f>COUNTIFS(Relaciones!$D$14863:$D$15238,E15203,Relaciones!$E$14863:$E$15238,D15203,Relaciones!$F$14863:$F$15238,"rechazo")</x:f>
        <x:v>1</x:v>
      </x:c>
    </x:row>
    <x:row r="15204" ht="23" customHeight="1">
      <x:c r="A15204" s="4" t="str">
        <x:v>Córdoba</x:v>
      </x:c>
      <x:c r="B15204" s="4" t="str">
        <x:v>2.º ESO</x:v>
      </x:c>
      <x:c r="C15204" s="4" t="str">
        <x:v>C</x:v>
      </x:c>
      <x:c r="D15204" s="13" t="str">
        <x:v>01173</x:v>
      </x:c>
      <x:c r="E15204" s="13" t="str">
        <x:v>01165</x:v>
      </x:c>
      <x:c r="F15204" s="4" t="str">
        <x:v>prediccion_rechazo</x:v>
      </x:c>
      <x:c r="G15204" s="4"/>
      <x:c r="H15204" s="4" t="n">
        <x:f>COUNTIFS(Relaciones!$D$14863:$D$15238,E15204,Relaciones!$E$14863:$E$15238,D15204,Relaciones!$F$14863:$F$15238,"rechazo")</x:f>
        <x:v>1</x:v>
      </x:c>
    </x:row>
    <x:row r="15205" ht="23" customHeight="1">
      <x:c r="A15205" s="4" t="str">
        <x:v>Córdoba</x:v>
      </x:c>
      <x:c r="B15205" s="4" t="str">
        <x:v>2.º ESO</x:v>
      </x:c>
      <x:c r="C15205" s="4" t="str">
        <x:v>C</x:v>
      </x:c>
      <x:c r="D15205" s="13" t="str">
        <x:v>01173</x:v>
      </x:c>
      <x:c r="E15205" s="13" t="str">
        <x:v>01167</x:v>
      </x:c>
      <x:c r="F15205" s="4" t="str">
        <x:v>prediccion_rechazo</x:v>
      </x:c>
      <x:c r="G15205" s="4"/>
      <x:c r="H15205" s="4" t="n">
        <x:f>COUNTIFS(Relaciones!$D$14863:$D$15238,E15205,Relaciones!$E$14863:$E$15238,D15205,Relaciones!$F$14863:$F$15238,"rechazo")</x:f>
        <x:v>1</x:v>
      </x:c>
    </x:row>
    <x:row r="15206" ht="23" customHeight="1">
      <x:c r="A15206" s="4" t="str">
        <x:v>Córdoba</x:v>
      </x:c>
      <x:c r="B15206" s="4" t="str">
        <x:v>2.º ESO</x:v>
      </x:c>
      <x:c r="C15206" s="4" t="str">
        <x:v>C</x:v>
      </x:c>
      <x:c r="D15206" s="13" t="str">
        <x:v>01173</x:v>
      </x:c>
      <x:c r="E15206" s="13" t="str">
        <x:v>01168</x:v>
      </x:c>
      <x:c r="F15206" s="4" t="str">
        <x:v>prediccion_rechazo</x:v>
      </x:c>
      <x:c r="G15206" s="4"/>
      <x:c r="H15206" s="4" t="n">
        <x:f>COUNTIFS(Relaciones!$D$14863:$D$15238,E15206,Relaciones!$E$14863:$E$15238,D15206,Relaciones!$F$14863:$F$15238,"rechazo")</x:f>
        <x:v>1</x:v>
      </x:c>
    </x:row>
    <x:row r="15207" ht="23" customHeight="1">
      <x:c r="A15207" s="4" t="str">
        <x:v>Córdoba</x:v>
      </x:c>
      <x:c r="B15207" s="4" t="str">
        <x:v>2.º ESO</x:v>
      </x:c>
      <x:c r="C15207" s="4" t="str">
        <x:v>C</x:v>
      </x:c>
      <x:c r="D15207" s="13" t="str">
        <x:v>01173</x:v>
      </x:c>
      <x:c r="E15207" s="13" t="str">
        <x:v>01169</x:v>
      </x:c>
      <x:c r="F15207" s="4" t="str">
        <x:v>prediccion_rechazo</x:v>
      </x:c>
      <x:c r="G15207" s="4"/>
      <x:c r="H15207" s="4" t="n">
        <x:f>COUNTIFS(Relaciones!$D$14863:$D$15238,E15207,Relaciones!$E$14863:$E$15238,D15207,Relaciones!$F$14863:$F$15238,"rechazo")</x:f>
        <x:v>1</x:v>
      </x:c>
    </x:row>
    <x:row r="15208" ht="23" customHeight="1">
      <x:c r="A15208" s="4" t="str">
        <x:v>Córdoba</x:v>
      </x:c>
      <x:c r="B15208" s="4" t="str">
        <x:v>2.º ESO</x:v>
      </x:c>
      <x:c r="C15208" s="4" t="str">
        <x:v>C</x:v>
      </x:c>
      <x:c r="D15208" s="13" t="str">
        <x:v>01173</x:v>
      </x:c>
      <x:c r="E15208" s="13" t="str">
        <x:v>01172</x:v>
      </x:c>
      <x:c r="F15208" s="4" t="str">
        <x:v>prediccion_rechazo</x:v>
      </x:c>
      <x:c r="G15208" s="4"/>
      <x:c r="H15208" s="4" t="n">
        <x:f>COUNTIFS(Relaciones!$D$14863:$D$15238,E15208,Relaciones!$E$14863:$E$15238,D15208,Relaciones!$F$14863:$F$15238,"rechazo")</x:f>
        <x:v>1</x:v>
      </x:c>
    </x:row>
    <x:row r="15209" ht="23" customHeight="1">
      <x:c r="A15209" s="4" t="str">
        <x:v>Córdoba</x:v>
      </x:c>
      <x:c r="B15209" s="4" t="str">
        <x:v>2.º ESO</x:v>
      </x:c>
      <x:c r="C15209" s="4" t="str">
        <x:v>C</x:v>
      </x:c>
      <x:c r="D15209" s="13" t="str">
        <x:v>01173</x:v>
      </x:c>
      <x:c r="E15209" s="13" t="str">
        <x:v>01174</x:v>
      </x:c>
      <x:c r="F15209" s="4" t="str">
        <x:v>prediccion_rechazo</x:v>
      </x:c>
      <x:c r="G15209" s="4"/>
      <x:c r="H15209" s="4" t="n">
        <x:f>COUNTIFS(Relaciones!$D$14863:$D$15238,E15209,Relaciones!$E$14863:$E$15238,D15209,Relaciones!$F$14863:$F$15238,"rechazo")</x:f>
        <x:v>1</x:v>
      </x:c>
    </x:row>
    <x:row r="15210" ht="23" customHeight="1">
      <x:c r="A15210" s="4" t="str">
        <x:v>Córdoba</x:v>
      </x:c>
      <x:c r="B15210" s="4" t="str">
        <x:v>2.º ESO</x:v>
      </x:c>
      <x:c r="C15210" s="4" t="str">
        <x:v>C</x:v>
      </x:c>
      <x:c r="D15210" s="13" t="str">
        <x:v>01173</x:v>
      </x:c>
      <x:c r="E15210" s="13" t="str">
        <x:v>01175</x:v>
      </x:c>
      <x:c r="F15210" s="4" t="str">
        <x:v>prediccion_rechazo</x:v>
      </x:c>
      <x:c r="G15210" s="4"/>
      <x:c r="H15210" s="4" t="n">
        <x:f>COUNTIFS(Relaciones!$D$14863:$D$15238,E15210,Relaciones!$E$14863:$E$15238,D15210,Relaciones!$F$14863:$F$15238,"rechazo")</x:f>
        <x:v>1</x:v>
      </x:c>
    </x:row>
    <x:row r="15211" ht="23" customHeight="1">
      <x:c r="A15211" s="4" t="str">
        <x:v>Córdoba</x:v>
      </x:c>
      <x:c r="B15211" s="4" t="str">
        <x:v>2.º ESO</x:v>
      </x:c>
      <x:c r="C15211" s="4" t="str">
        <x:v>C</x:v>
      </x:c>
      <x:c r="D15211" s="13" t="str">
        <x:v>01174</x:v>
      </x:c>
      <x:c r="E15211" s="13" t="str">
        <x:v>01150</x:v>
      </x:c>
      <x:c r="F15211" s="4" t="str">
        <x:v>prediccion_rechazo</x:v>
      </x:c>
      <x:c r="G15211" s="4"/>
      <x:c r="H15211" s="4" t="n">
        <x:f>COUNTIFS(Relaciones!$D$14863:$D$15238,E15211,Relaciones!$E$14863:$E$15238,D15211,Relaciones!$F$14863:$F$15238,"rechazo")</x:f>
        <x:v>1</x:v>
      </x:c>
    </x:row>
    <x:row r="15212" ht="23" customHeight="1">
      <x:c r="A15212" s="4" t="str">
        <x:v>Córdoba</x:v>
      </x:c>
      <x:c r="B15212" s="4" t="str">
        <x:v>2.º ESO</x:v>
      </x:c>
      <x:c r="C15212" s="4" t="str">
        <x:v>C</x:v>
      </x:c>
      <x:c r="D15212" s="13" t="str">
        <x:v>01174</x:v>
      </x:c>
      <x:c r="E15212" s="13" t="str">
        <x:v>01152</x:v>
      </x:c>
      <x:c r="F15212" s="4" t="str">
        <x:v>prediccion_rechazo</x:v>
      </x:c>
      <x:c r="G15212" s="4"/>
      <x:c r="H15212" s="4" t="n">
        <x:f>COUNTIFS(Relaciones!$D$14863:$D$15238,E15212,Relaciones!$E$14863:$E$15238,D15212,Relaciones!$F$14863:$F$15238,"rechazo")</x:f>
        <x:v>1</x:v>
      </x:c>
    </x:row>
    <x:row r="15213" ht="23" customHeight="1">
      <x:c r="A15213" s="4" t="str">
        <x:v>Córdoba</x:v>
      </x:c>
      <x:c r="B15213" s="4" t="str">
        <x:v>2.º ESO</x:v>
      </x:c>
      <x:c r="C15213" s="4" t="str">
        <x:v>C</x:v>
      </x:c>
      <x:c r="D15213" s="13" t="str">
        <x:v>01174</x:v>
      </x:c>
      <x:c r="E15213" s="13" t="str">
        <x:v>01153</x:v>
      </x:c>
      <x:c r="F15213" s="4" t="str">
        <x:v>prediccion_rechazo</x:v>
      </x:c>
      <x:c r="G15213" s="4"/>
      <x:c r="H15213" s="4" t="n">
        <x:f>COUNTIFS(Relaciones!$D$14863:$D$15238,E15213,Relaciones!$E$14863:$E$15238,D15213,Relaciones!$F$14863:$F$15238,"rechazo")</x:f>
        <x:v>1</x:v>
      </x:c>
    </x:row>
    <x:row r="15214" ht="23" customHeight="1">
      <x:c r="A15214" s="4" t="str">
        <x:v>Córdoba</x:v>
      </x:c>
      <x:c r="B15214" s="4" t="str">
        <x:v>2.º ESO</x:v>
      </x:c>
      <x:c r="C15214" s="4" t="str">
        <x:v>C</x:v>
      </x:c>
      <x:c r="D15214" s="13" t="str">
        <x:v>01174</x:v>
      </x:c>
      <x:c r="E15214" s="13" t="str">
        <x:v>01154</x:v>
      </x:c>
      <x:c r="F15214" s="4" t="str">
        <x:v>prediccion_rechazo</x:v>
      </x:c>
      <x:c r="G15214" s="4"/>
      <x:c r="H15214" s="4" t="n">
        <x:f>COUNTIFS(Relaciones!$D$14863:$D$15238,E15214,Relaciones!$E$14863:$E$15238,D15214,Relaciones!$F$14863:$F$15238,"rechazo")</x:f>
        <x:v>1</x:v>
      </x:c>
    </x:row>
    <x:row r="15215" ht="23" customHeight="1">
      <x:c r="A15215" s="4" t="str">
        <x:v>Córdoba</x:v>
      </x:c>
      <x:c r="B15215" s="4" t="str">
        <x:v>2.º ESO</x:v>
      </x:c>
      <x:c r="C15215" s="4" t="str">
        <x:v>C</x:v>
      </x:c>
      <x:c r="D15215" s="13" t="str">
        <x:v>01174</x:v>
      </x:c>
      <x:c r="E15215" s="13" t="str">
        <x:v>01156</x:v>
      </x:c>
      <x:c r="F15215" s="4" t="str">
        <x:v>prediccion_rechazo</x:v>
      </x:c>
      <x:c r="G15215" s="4"/>
      <x:c r="H15215" s="4" t="n">
        <x:f>COUNTIFS(Relaciones!$D$14863:$D$15238,E15215,Relaciones!$E$14863:$E$15238,D15215,Relaciones!$F$14863:$F$15238,"rechazo")</x:f>
        <x:v>0</x:v>
      </x:c>
    </x:row>
    <x:row r="15216" ht="23" customHeight="1">
      <x:c r="A15216" s="4" t="str">
        <x:v>Córdoba</x:v>
      </x:c>
      <x:c r="B15216" s="4" t="str">
        <x:v>2.º ESO</x:v>
      </x:c>
      <x:c r="C15216" s="4" t="str">
        <x:v>C</x:v>
      </x:c>
      <x:c r="D15216" s="13" t="str">
        <x:v>01174</x:v>
      </x:c>
      <x:c r="E15216" s="13" t="str">
        <x:v>01157</x:v>
      </x:c>
      <x:c r="F15216" s="4" t="str">
        <x:v>prediccion_rechazo</x:v>
      </x:c>
      <x:c r="G15216" s="4"/>
      <x:c r="H15216" s="4" t="n">
        <x:f>COUNTIFS(Relaciones!$D$14863:$D$15238,E15216,Relaciones!$E$14863:$E$15238,D15216,Relaciones!$F$14863:$F$15238,"rechazo")</x:f>
        <x:v>1</x:v>
      </x:c>
    </x:row>
    <x:row r="15217" ht="23" customHeight="1">
      <x:c r="A15217" s="4" t="str">
        <x:v>Córdoba</x:v>
      </x:c>
      <x:c r="B15217" s="4" t="str">
        <x:v>2.º ESO</x:v>
      </x:c>
      <x:c r="C15217" s="4" t="str">
        <x:v>C</x:v>
      </x:c>
      <x:c r="D15217" s="13" t="str">
        <x:v>01174</x:v>
      </x:c>
      <x:c r="E15217" s="13" t="str">
        <x:v>01158</x:v>
      </x:c>
      <x:c r="F15217" s="4" t="str">
        <x:v>prediccion_rechazo</x:v>
      </x:c>
      <x:c r="G15217" s="4"/>
      <x:c r="H15217" s="4" t="n">
        <x:f>COUNTIFS(Relaciones!$D$14863:$D$15238,E15217,Relaciones!$E$14863:$E$15238,D15217,Relaciones!$F$14863:$F$15238,"rechazo")</x:f>
        <x:v>1</x:v>
      </x:c>
    </x:row>
    <x:row r="15218" ht="23" customHeight="1">
      <x:c r="A15218" s="4" t="str">
        <x:v>Córdoba</x:v>
      </x:c>
      <x:c r="B15218" s="4" t="str">
        <x:v>2.º ESO</x:v>
      </x:c>
      <x:c r="C15218" s="4" t="str">
        <x:v>C</x:v>
      </x:c>
      <x:c r="D15218" s="13" t="str">
        <x:v>01174</x:v>
      </x:c>
      <x:c r="E15218" s="13" t="str">
        <x:v>01159</x:v>
      </x:c>
      <x:c r="F15218" s="4" t="str">
        <x:v>prediccion_rechazo</x:v>
      </x:c>
      <x:c r="G15218" s="4"/>
      <x:c r="H15218" s="4" t="n">
        <x:f>COUNTIFS(Relaciones!$D$14863:$D$15238,E15218,Relaciones!$E$14863:$E$15238,D15218,Relaciones!$F$14863:$F$15238,"rechazo")</x:f>
        <x:v>1</x:v>
      </x:c>
    </x:row>
    <x:row r="15219" ht="23" customHeight="1">
      <x:c r="A15219" s="4" t="str">
        <x:v>Córdoba</x:v>
      </x:c>
      <x:c r="B15219" s="4" t="str">
        <x:v>2.º ESO</x:v>
      </x:c>
      <x:c r="C15219" s="4" t="str">
        <x:v>C</x:v>
      </x:c>
      <x:c r="D15219" s="13" t="str">
        <x:v>01174</x:v>
      </x:c>
      <x:c r="E15219" s="13" t="str">
        <x:v>01161</x:v>
      </x:c>
      <x:c r="F15219" s="4" t="str">
        <x:v>prediccion_rechazo</x:v>
      </x:c>
      <x:c r="G15219" s="4"/>
      <x:c r="H15219" s="4" t="n">
        <x:f>COUNTIFS(Relaciones!$D$14863:$D$15238,E15219,Relaciones!$E$14863:$E$15238,D15219,Relaciones!$F$14863:$F$15238,"rechazo")</x:f>
        <x:v>1</x:v>
      </x:c>
    </x:row>
    <x:row r="15220" ht="23" customHeight="1">
      <x:c r="A15220" s="4" t="str">
        <x:v>Córdoba</x:v>
      </x:c>
      <x:c r="B15220" s="4" t="str">
        <x:v>2.º ESO</x:v>
      </x:c>
      <x:c r="C15220" s="4" t="str">
        <x:v>C</x:v>
      </x:c>
      <x:c r="D15220" s="13" t="str">
        <x:v>01174</x:v>
      </x:c>
      <x:c r="E15220" s="13" t="str">
        <x:v>01162</x:v>
      </x:c>
      <x:c r="F15220" s="4" t="str">
        <x:v>prediccion_rechazo</x:v>
      </x:c>
      <x:c r="G15220" s="4"/>
      <x:c r="H15220" s="4" t="n">
        <x:f>COUNTIFS(Relaciones!$D$14863:$D$15238,E15220,Relaciones!$E$14863:$E$15238,D15220,Relaciones!$F$14863:$F$15238,"rechazo")</x:f>
        <x:v>1</x:v>
      </x:c>
    </x:row>
    <x:row r="15221" ht="23" customHeight="1">
      <x:c r="A15221" s="4" t="str">
        <x:v>Córdoba</x:v>
      </x:c>
      <x:c r="B15221" s="4" t="str">
        <x:v>2.º ESO</x:v>
      </x:c>
      <x:c r="C15221" s="4" t="str">
        <x:v>C</x:v>
      </x:c>
      <x:c r="D15221" s="13" t="str">
        <x:v>01174</x:v>
      </x:c>
      <x:c r="E15221" s="13" t="str">
        <x:v>01164</x:v>
      </x:c>
      <x:c r="F15221" s="4" t="str">
        <x:v>prediccion_rechazo</x:v>
      </x:c>
      <x:c r="G15221" s="4"/>
      <x:c r="H15221" s="4" t="n">
        <x:f>COUNTIFS(Relaciones!$D$14863:$D$15238,E15221,Relaciones!$E$14863:$E$15238,D15221,Relaciones!$F$14863:$F$15238,"rechazo")</x:f>
        <x:v>1</x:v>
      </x:c>
    </x:row>
    <x:row r="15222" ht="23" customHeight="1">
      <x:c r="A15222" s="4" t="str">
        <x:v>Córdoba</x:v>
      </x:c>
      <x:c r="B15222" s="4" t="str">
        <x:v>2.º ESO</x:v>
      </x:c>
      <x:c r="C15222" s="4" t="str">
        <x:v>C</x:v>
      </x:c>
      <x:c r="D15222" s="13" t="str">
        <x:v>01174</x:v>
      </x:c>
      <x:c r="E15222" s="13" t="str">
        <x:v>01166</x:v>
      </x:c>
      <x:c r="F15222" s="4" t="str">
        <x:v>prediccion_rechazo</x:v>
      </x:c>
      <x:c r="G15222" s="4"/>
      <x:c r="H15222" s="4" t="n">
        <x:f>COUNTIFS(Relaciones!$D$14863:$D$15238,E15222,Relaciones!$E$14863:$E$15238,D15222,Relaciones!$F$14863:$F$15238,"rechazo")</x:f>
        <x:v>1</x:v>
      </x:c>
    </x:row>
    <x:row r="15223" ht="23" customHeight="1">
      <x:c r="A15223" s="4" t="str">
        <x:v>Córdoba</x:v>
      </x:c>
      <x:c r="B15223" s="4" t="str">
        <x:v>2.º ESO</x:v>
      </x:c>
      <x:c r="C15223" s="4" t="str">
        <x:v>C</x:v>
      </x:c>
      <x:c r="D15223" s="13" t="str">
        <x:v>01174</x:v>
      </x:c>
      <x:c r="E15223" s="13" t="str">
        <x:v>01167</x:v>
      </x:c>
      <x:c r="F15223" s="4" t="str">
        <x:v>prediccion_rechazo</x:v>
      </x:c>
      <x:c r="G15223" s="4"/>
      <x:c r="H15223" s="4" t="n">
        <x:f>COUNTIFS(Relaciones!$D$14863:$D$15238,E15223,Relaciones!$E$14863:$E$15238,D15223,Relaciones!$F$14863:$F$15238,"rechazo")</x:f>
        <x:v>1</x:v>
      </x:c>
    </x:row>
    <x:row r="15224" ht="23" customHeight="1">
      <x:c r="A15224" s="4" t="str">
        <x:v>Córdoba</x:v>
      </x:c>
      <x:c r="B15224" s="4" t="str">
        <x:v>2.º ESO</x:v>
      </x:c>
      <x:c r="C15224" s="4" t="str">
        <x:v>C</x:v>
      </x:c>
      <x:c r="D15224" s="13" t="str">
        <x:v>01174</x:v>
      </x:c>
      <x:c r="E15224" s="13" t="str">
        <x:v>01168</x:v>
      </x:c>
      <x:c r="F15224" s="4" t="str">
        <x:v>prediccion_rechazo</x:v>
      </x:c>
      <x:c r="G15224" s="4"/>
      <x:c r="H15224" s="4" t="n">
        <x:f>COUNTIFS(Relaciones!$D$14863:$D$15238,E15224,Relaciones!$E$14863:$E$15238,D15224,Relaciones!$F$14863:$F$15238,"rechazo")</x:f>
        <x:v>1</x:v>
      </x:c>
    </x:row>
    <x:row r="15225" ht="23" customHeight="1">
      <x:c r="A15225" s="4" t="str">
        <x:v>Córdoba</x:v>
      </x:c>
      <x:c r="B15225" s="4" t="str">
        <x:v>2.º ESO</x:v>
      </x:c>
      <x:c r="C15225" s="4" t="str">
        <x:v>C</x:v>
      </x:c>
      <x:c r="D15225" s="13" t="str">
        <x:v>01174</x:v>
      </x:c>
      <x:c r="E15225" s="13" t="str">
        <x:v>01171</x:v>
      </x:c>
      <x:c r="F15225" s="4" t="str">
        <x:v>prediccion_rechazo</x:v>
      </x:c>
      <x:c r="G15225" s="4"/>
      <x:c r="H15225" s="4" t="n">
        <x:f>COUNTIFS(Relaciones!$D$14863:$D$15238,E15225,Relaciones!$E$14863:$E$15238,D15225,Relaciones!$F$14863:$F$15238,"rechazo")</x:f>
        <x:v>1</x:v>
      </x:c>
    </x:row>
    <x:row r="15226" ht="23" customHeight="1">
      <x:c r="A15226" s="4" t="str">
        <x:v>Córdoba</x:v>
      </x:c>
      <x:c r="B15226" s="4" t="str">
        <x:v>2.º ESO</x:v>
      </x:c>
      <x:c r="C15226" s="4" t="str">
        <x:v>C</x:v>
      </x:c>
      <x:c r="D15226" s="13" t="str">
        <x:v>01174</x:v>
      </x:c>
      <x:c r="E15226" s="13" t="str">
        <x:v>01172</x:v>
      </x:c>
      <x:c r="F15226" s="4" t="str">
        <x:v>prediccion_rechazo</x:v>
      </x:c>
      <x:c r="G15226" s="4"/>
      <x:c r="H15226" s="4" t="n">
        <x:f>COUNTIFS(Relaciones!$D$14863:$D$15238,E15226,Relaciones!$E$14863:$E$15238,D15226,Relaciones!$F$14863:$F$15238,"rechazo")</x:f>
        <x:v>1</x:v>
      </x:c>
    </x:row>
    <x:row r="15227" ht="23" customHeight="1">
      <x:c r="A15227" s="4" t="str">
        <x:v>Córdoba</x:v>
      </x:c>
      <x:c r="B15227" s="4" t="str">
        <x:v>2.º ESO</x:v>
      </x:c>
      <x:c r="C15227" s="4" t="str">
        <x:v>C</x:v>
      </x:c>
      <x:c r="D15227" s="13" t="str">
        <x:v>01174</x:v>
      </x:c>
      <x:c r="E15227" s="13" t="str">
        <x:v>01173</x:v>
      </x:c>
      <x:c r="F15227" s="4" t="str">
        <x:v>prediccion_rechazo</x:v>
      </x:c>
      <x:c r="G15227" s="4"/>
      <x:c r="H15227" s="4" t="n">
        <x:f>COUNTIFS(Relaciones!$D$14863:$D$15238,E15227,Relaciones!$E$14863:$E$15238,D15227,Relaciones!$F$14863:$F$15238,"rechazo")</x:f>
        <x:v>1</x:v>
      </x:c>
    </x:row>
    <x:row r="15228" ht="23" customHeight="1">
      <x:c r="A15228" s="4" t="str">
        <x:v>Córdoba</x:v>
      </x:c>
      <x:c r="B15228" s="4" t="str">
        <x:v>2.º ESO</x:v>
      </x:c>
      <x:c r="C15228" s="4" t="str">
        <x:v>C</x:v>
      </x:c>
      <x:c r="D15228" s="13" t="str">
        <x:v>01174</x:v>
      </x:c>
      <x:c r="E15228" s="13" t="str">
        <x:v>01176</x:v>
      </x:c>
      <x:c r="F15228" s="4" t="str">
        <x:v>prediccion_rechazo</x:v>
      </x:c>
      <x:c r="G15228" s="4"/>
      <x:c r="H15228" s="4" t="n">
        <x:f>COUNTIFS(Relaciones!$D$14863:$D$15238,E15228,Relaciones!$E$14863:$E$15238,D15228,Relaciones!$F$14863:$F$15238,"rechazo")</x:f>
        <x:v>1</x:v>
      </x:c>
    </x:row>
    <x:row r="15229" ht="23" customHeight="1">
      <x:c r="A15229" s="4" t="str">
        <x:v>Córdoba</x:v>
      </x:c>
      <x:c r="B15229" s="4" t="str">
        <x:v>2.º ESO</x:v>
      </x:c>
      <x:c r="C15229" s="4" t="str">
        <x:v>C</x:v>
      </x:c>
      <x:c r="D15229" s="13" t="str">
        <x:v>01175</x:v>
      </x:c>
      <x:c r="E15229" s="13" t="str">
        <x:v>01152</x:v>
      </x:c>
      <x:c r="F15229" s="4" t="str">
        <x:v>prediccion_rechazo</x:v>
      </x:c>
      <x:c r="G15229" s="4"/>
      <x:c r="H15229" s="4" t="n">
        <x:f>COUNTIFS(Relaciones!$D$14863:$D$15238,E15229,Relaciones!$E$14863:$E$15238,D15229,Relaciones!$F$14863:$F$15238,"rechazo")</x:f>
        <x:v>1</x:v>
      </x:c>
    </x:row>
    <x:row r="15230" ht="23" customHeight="1">
      <x:c r="A15230" s="4" t="str">
        <x:v>Córdoba</x:v>
      </x:c>
      <x:c r="B15230" s="4" t="str">
        <x:v>2.º ESO</x:v>
      </x:c>
      <x:c r="C15230" s="4" t="str">
        <x:v>C</x:v>
      </x:c>
      <x:c r="D15230" s="13" t="str">
        <x:v>01175</x:v>
      </x:c>
      <x:c r="E15230" s="13" t="str">
        <x:v>01154</x:v>
      </x:c>
      <x:c r="F15230" s="4" t="str">
        <x:v>prediccion_rechazo</x:v>
      </x:c>
      <x:c r="G15230" s="4"/>
      <x:c r="H15230" s="4" t="n">
        <x:f>COUNTIFS(Relaciones!$D$14863:$D$15238,E15230,Relaciones!$E$14863:$E$15238,D15230,Relaciones!$F$14863:$F$15238,"rechazo")</x:f>
        <x:v>1</x:v>
      </x:c>
    </x:row>
    <x:row r="15231" ht="23" customHeight="1">
      <x:c r="A15231" s="4" t="str">
        <x:v>Córdoba</x:v>
      </x:c>
      <x:c r="B15231" s="4" t="str">
        <x:v>2.º ESO</x:v>
      </x:c>
      <x:c r="C15231" s="4" t="str">
        <x:v>C</x:v>
      </x:c>
      <x:c r="D15231" s="13" t="str">
        <x:v>01175</x:v>
      </x:c>
      <x:c r="E15231" s="13" t="str">
        <x:v>01158</x:v>
      </x:c>
      <x:c r="F15231" s="4" t="str">
        <x:v>prediccion_rechazo</x:v>
      </x:c>
      <x:c r="G15231" s="4"/>
      <x:c r="H15231" s="4" t="n">
        <x:f>COUNTIFS(Relaciones!$D$14863:$D$15238,E15231,Relaciones!$E$14863:$E$15238,D15231,Relaciones!$F$14863:$F$15238,"rechazo")</x:f>
        <x:v>1</x:v>
      </x:c>
    </x:row>
    <x:row r="15232" ht="23" customHeight="1">
      <x:c r="A15232" s="4" t="str">
        <x:v>Córdoba</x:v>
      </x:c>
      <x:c r="B15232" s="4" t="str">
        <x:v>2.º ESO</x:v>
      </x:c>
      <x:c r="C15232" s="4" t="str">
        <x:v>C</x:v>
      </x:c>
      <x:c r="D15232" s="13" t="str">
        <x:v>01175</x:v>
      </x:c>
      <x:c r="E15232" s="13" t="str">
        <x:v>01162</x:v>
      </x:c>
      <x:c r="F15232" s="4" t="str">
        <x:v>prediccion_rechazo</x:v>
      </x:c>
      <x:c r="G15232" s="4"/>
      <x:c r="H15232" s="4" t="n">
        <x:f>COUNTIFS(Relaciones!$D$14863:$D$15238,E15232,Relaciones!$E$14863:$E$15238,D15232,Relaciones!$F$14863:$F$15238,"rechazo")</x:f>
        <x:v>1</x:v>
      </x:c>
    </x:row>
    <x:row r="15233" ht="23" customHeight="1">
      <x:c r="A15233" s="4" t="str">
        <x:v>Córdoba</x:v>
      </x:c>
      <x:c r="B15233" s="4" t="str">
        <x:v>2.º ESO</x:v>
      </x:c>
      <x:c r="C15233" s="4" t="str">
        <x:v>C</x:v>
      </x:c>
      <x:c r="D15233" s="13" t="str">
        <x:v>01175</x:v>
      </x:c>
      <x:c r="E15233" s="13" t="str">
        <x:v>01164</x:v>
      </x:c>
      <x:c r="F15233" s="4" t="str">
        <x:v>prediccion_rechazo</x:v>
      </x:c>
      <x:c r="G15233" s="4"/>
      <x:c r="H15233" s="4" t="n">
        <x:f>COUNTIFS(Relaciones!$D$14863:$D$15238,E15233,Relaciones!$E$14863:$E$15238,D15233,Relaciones!$F$14863:$F$15238,"rechazo")</x:f>
        <x:v>1</x:v>
      </x:c>
    </x:row>
    <x:row r="15234" ht="23" customHeight="1">
      <x:c r="A15234" s="4" t="str">
        <x:v>Córdoba</x:v>
      </x:c>
      <x:c r="B15234" s="4" t="str">
        <x:v>2.º ESO</x:v>
      </x:c>
      <x:c r="C15234" s="4" t="str">
        <x:v>C</x:v>
      </x:c>
      <x:c r="D15234" s="13" t="str">
        <x:v>01175</x:v>
      </x:c>
      <x:c r="E15234" s="13" t="str">
        <x:v>01166</x:v>
      </x:c>
      <x:c r="F15234" s="4" t="str">
        <x:v>prediccion_rechazo</x:v>
      </x:c>
      <x:c r="G15234" s="4"/>
      <x:c r="H15234" s="4" t="n">
        <x:f>COUNTIFS(Relaciones!$D$14863:$D$15238,E15234,Relaciones!$E$14863:$E$15238,D15234,Relaciones!$F$14863:$F$15238,"rechazo")</x:f>
        <x:v>1</x:v>
      </x:c>
    </x:row>
    <x:row r="15235" ht="23" customHeight="1">
      <x:c r="A15235" s="4" t="str">
        <x:v>Córdoba</x:v>
      </x:c>
      <x:c r="B15235" s="4" t="str">
        <x:v>2.º ESO</x:v>
      </x:c>
      <x:c r="C15235" s="4" t="str">
        <x:v>C</x:v>
      </x:c>
      <x:c r="D15235" s="13" t="str">
        <x:v>01175</x:v>
      </x:c>
      <x:c r="E15235" s="13" t="str">
        <x:v>01172</x:v>
      </x:c>
      <x:c r="F15235" s="4" t="str">
        <x:v>prediccion_rechazo</x:v>
      </x:c>
      <x:c r="G15235" s="4"/>
      <x:c r="H15235" s="4" t="n">
        <x:f>COUNTIFS(Relaciones!$D$14863:$D$15238,E15235,Relaciones!$E$14863:$E$15238,D15235,Relaciones!$F$14863:$F$15238,"rechazo")</x:f>
        <x:v>1</x:v>
      </x:c>
    </x:row>
    <x:row r="15236" ht="23" customHeight="1">
      <x:c r="A15236" s="4" t="str">
        <x:v>Córdoba</x:v>
      </x:c>
      <x:c r="B15236" s="4" t="str">
        <x:v>2.º ESO</x:v>
      </x:c>
      <x:c r="C15236" s="4" t="str">
        <x:v>C</x:v>
      </x:c>
      <x:c r="D15236" s="13" t="str">
        <x:v>01175</x:v>
      </x:c>
      <x:c r="E15236" s="13" t="str">
        <x:v>01173</x:v>
      </x:c>
      <x:c r="F15236" s="4" t="str">
        <x:v>prediccion_rechazo</x:v>
      </x:c>
      <x:c r="G15236" s="4"/>
      <x:c r="H15236" s="4" t="n">
        <x:f>COUNTIFS(Relaciones!$D$14863:$D$15238,E15236,Relaciones!$E$14863:$E$15238,D15236,Relaciones!$F$14863:$F$15238,"rechazo")</x:f>
        <x:v>1</x:v>
      </x:c>
    </x:row>
    <x:row r="15237" ht="23" customHeight="1">
      <x:c r="A15237" s="4" t="str">
        <x:v>Córdoba</x:v>
      </x:c>
      <x:c r="B15237" s="4" t="str">
        <x:v>2.º ESO</x:v>
      </x:c>
      <x:c r="C15237" s="4" t="str">
        <x:v>C</x:v>
      </x:c>
      <x:c r="D15237" s="13" t="str">
        <x:v>01175</x:v>
      </x:c>
      <x:c r="E15237" s="13" t="str">
        <x:v>01174</x:v>
      </x:c>
      <x:c r="F15237" s="4" t="str">
        <x:v>prediccion_rechazo</x:v>
      </x:c>
      <x:c r="G15237" s="4"/>
      <x:c r="H15237" s="4" t="n">
        <x:f>COUNTIFS(Relaciones!$D$14863:$D$15238,E15237,Relaciones!$E$14863:$E$15238,D15237,Relaciones!$F$14863:$F$15238,"rechazo")</x:f>
        <x:v>1</x:v>
      </x:c>
    </x:row>
    <x:row r="15238" ht="23" customHeight="1">
      <x:c r="A15238" s="4" t="str">
        <x:v>Córdoba</x:v>
      </x:c>
      <x:c r="B15238" s="4" t="str">
        <x:v>2.º ESO</x:v>
      </x:c>
      <x:c r="C15238" s="4" t="str">
        <x:v>C</x:v>
      </x:c>
      <x:c r="D15238" s="13" t="str">
        <x:v>01176</x:v>
      </x:c>
      <x:c r="E15238" s="13" t="str">
        <x:v>01174</x:v>
      </x:c>
      <x:c r="F15238" s="4" t="str">
        <x:v>prediccion_rechazo</x:v>
      </x:c>
      <x:c r="G15238" s="4"/>
      <x:c r="H15238" s="4" t="n">
        <x:f>COUNTIFS(Relaciones!$D$14863:$D$15238,E15238,Relaciones!$E$14863:$E$15238,D15238,Relaciones!$F$14863:$F$15238,"rechazo")</x:f>
        <x:v>1</x:v>
      </x:c>
    </x:row>
    <x:row r="15239" ht="23" customHeight="1">
      <x:c r="A15239" s="4" t="str">
        <x:v>Córdoba</x:v>
      </x:c>
      <x:c r="B15239" s="4" t="str">
        <x:v>3.º ESO</x:v>
      </x:c>
      <x:c r="C15239" s="4" t="str">
        <x:v>A</x:v>
      </x:c>
      <x:c r="D15239" s="13" t="str">
        <x:v>01177</x:v>
      </x:c>
      <x:c r="E15239" s="13" t="str">
        <x:v>01178</x:v>
      </x:c>
      <x:c r="F15239" s="4" t="str">
        <x:v>amistad</x:v>
      </x:c>
      <x:c r="G15239" s="4" t="n">
        <x:f>COUNTIFS(Relaciones!$D$15239:$D$15675,E15239,Relaciones!$E$15239:$E$15675,D15239,Relaciones!$F$15239:$F$15675,F15239)</x:f>
        <x:v>1</x:v>
      </x:c>
      <x:c r="H15239" s="4"/>
    </x:row>
    <x:row r="15240" ht="23" customHeight="1">
      <x:c r="A15240" s="4" t="str">
        <x:v>Córdoba</x:v>
      </x:c>
      <x:c r="B15240" s="4" t="str">
        <x:v>3.º ESO</x:v>
      </x:c>
      <x:c r="C15240" s="4" t="str">
        <x:v>A</x:v>
      </x:c>
      <x:c r="D15240" s="13" t="str">
        <x:v>01177</x:v>
      </x:c>
      <x:c r="E15240" s="13" t="str">
        <x:v>01179</x:v>
      </x:c>
      <x:c r="F15240" s="4" t="str">
        <x:v>amistad</x:v>
      </x:c>
      <x:c r="G15240" s="4" t="n">
        <x:f>COUNTIFS(Relaciones!$D$15239:$D$15675,E15240,Relaciones!$E$15239:$E$15675,D15240,Relaciones!$F$15239:$F$15675,F15240)</x:f>
        <x:v>1</x:v>
      </x:c>
      <x:c r="H15240" s="4"/>
    </x:row>
    <x:row r="15241" ht="23" customHeight="1">
      <x:c r="A15241" s="4" t="str">
        <x:v>Córdoba</x:v>
      </x:c>
      <x:c r="B15241" s="4" t="str">
        <x:v>3.º ESO</x:v>
      </x:c>
      <x:c r="C15241" s="4" t="str">
        <x:v>A</x:v>
      </x:c>
      <x:c r="D15241" s="13" t="str">
        <x:v>01177</x:v>
      </x:c>
      <x:c r="E15241" s="13" t="str">
        <x:v>01189</x:v>
      </x:c>
      <x:c r="F15241" s="4" t="str">
        <x:v>amistad</x:v>
      </x:c>
      <x:c r="G15241" s="4" t="n">
        <x:f>COUNTIFS(Relaciones!$D$15239:$D$15675,E15241,Relaciones!$E$15239:$E$15675,D15241,Relaciones!$F$15239:$F$15675,F15241)</x:f>
        <x:v>1</x:v>
      </x:c>
      <x:c r="H15241" s="4"/>
    </x:row>
    <x:row r="15242" ht="23" customHeight="1">
      <x:c r="A15242" s="4" t="str">
        <x:v>Córdoba</x:v>
      </x:c>
      <x:c r="B15242" s="4" t="str">
        <x:v>3.º ESO</x:v>
      </x:c>
      <x:c r="C15242" s="4" t="str">
        <x:v>A</x:v>
      </x:c>
      <x:c r="D15242" s="13" t="str">
        <x:v>01177</x:v>
      </x:c>
      <x:c r="E15242" s="13" t="str">
        <x:v>01190</x:v>
      </x:c>
      <x:c r="F15242" s="4" t="str">
        <x:v>amistad</x:v>
      </x:c>
      <x:c r="G15242" s="4" t="n">
        <x:f>COUNTIFS(Relaciones!$D$15239:$D$15675,E15242,Relaciones!$E$15239:$E$15675,D15242,Relaciones!$F$15239:$F$15675,F15242)</x:f>
        <x:v>1</x:v>
      </x:c>
      <x:c r="H15242" s="4"/>
    </x:row>
    <x:row r="15243" ht="23" customHeight="1">
      <x:c r="A15243" s="4" t="str">
        <x:v>Córdoba</x:v>
      </x:c>
      <x:c r="B15243" s="4" t="str">
        <x:v>3.º ESO</x:v>
      </x:c>
      <x:c r="C15243" s="4" t="str">
        <x:v>A</x:v>
      </x:c>
      <x:c r="D15243" s="13" t="str">
        <x:v>01177</x:v>
      </x:c>
      <x:c r="E15243" s="13" t="str">
        <x:v>01191</x:v>
      </x:c>
      <x:c r="F15243" s="4" t="str">
        <x:v>amistad</x:v>
      </x:c>
      <x:c r="G15243" s="4" t="n">
        <x:f>COUNTIFS(Relaciones!$D$15239:$D$15675,E15243,Relaciones!$E$15239:$E$15675,D15243,Relaciones!$F$15239:$F$15675,F15243)</x:f>
        <x:v>1</x:v>
      </x:c>
      <x:c r="H15243" s="4"/>
    </x:row>
    <x:row r="15244" ht="23" customHeight="1">
      <x:c r="A15244" s="4" t="str">
        <x:v>Córdoba</x:v>
      </x:c>
      <x:c r="B15244" s="4" t="str">
        <x:v>3.º ESO</x:v>
      </x:c>
      <x:c r="C15244" s="4" t="str">
        <x:v>A</x:v>
      </x:c>
      <x:c r="D15244" s="13" t="str">
        <x:v>01177</x:v>
      </x:c>
      <x:c r="E15244" s="13" t="str">
        <x:v>01192</x:v>
      </x:c>
      <x:c r="F15244" s="4" t="str">
        <x:v>amistad</x:v>
      </x:c>
      <x:c r="G15244" s="4" t="n">
        <x:f>COUNTIFS(Relaciones!$D$15239:$D$15675,E15244,Relaciones!$E$15239:$E$15675,D15244,Relaciones!$F$15239:$F$15675,F15244)</x:f>
        <x:v>1</x:v>
      </x:c>
      <x:c r="H15244" s="4"/>
    </x:row>
    <x:row r="15245" ht="23" customHeight="1">
      <x:c r="A15245" s="4" t="str">
        <x:v>Córdoba</x:v>
      </x:c>
      <x:c r="B15245" s="4" t="str">
        <x:v>3.º ESO</x:v>
      </x:c>
      <x:c r="C15245" s="4" t="str">
        <x:v>A</x:v>
      </x:c>
      <x:c r="D15245" s="13" t="str">
        <x:v>01178</x:v>
      </x:c>
      <x:c r="E15245" s="13" t="str">
        <x:v>01177</x:v>
      </x:c>
      <x:c r="F15245" s="4" t="str">
        <x:v>amistad</x:v>
      </x:c>
      <x:c r="G15245" s="4" t="n">
        <x:f>COUNTIFS(Relaciones!$D$15239:$D$15675,E15245,Relaciones!$E$15239:$E$15675,D15245,Relaciones!$F$15239:$F$15675,F15245)</x:f>
        <x:v>1</x:v>
      </x:c>
      <x:c r="H15245" s="4"/>
    </x:row>
    <x:row r="15246" ht="23" customHeight="1">
      <x:c r="A15246" s="4" t="str">
        <x:v>Córdoba</x:v>
      </x:c>
      <x:c r="B15246" s="4" t="str">
        <x:v>3.º ESO</x:v>
      </x:c>
      <x:c r="C15246" s="4" t="str">
        <x:v>A</x:v>
      </x:c>
      <x:c r="D15246" s="13" t="str">
        <x:v>01178</x:v>
      </x:c>
      <x:c r="E15246" s="13" t="str">
        <x:v>01179</x:v>
      </x:c>
      <x:c r="F15246" s="4" t="str">
        <x:v>amistad</x:v>
      </x:c>
      <x:c r="G15246" s="4" t="n">
        <x:f>COUNTIFS(Relaciones!$D$15239:$D$15675,E15246,Relaciones!$E$15239:$E$15675,D15246,Relaciones!$F$15239:$F$15675,F15246)</x:f>
        <x:v>1</x:v>
      </x:c>
      <x:c r="H15246" s="4"/>
    </x:row>
    <x:row r="15247" ht="23" customHeight="1">
      <x:c r="A15247" s="4" t="str">
        <x:v>Córdoba</x:v>
      </x:c>
      <x:c r="B15247" s="4" t="str">
        <x:v>3.º ESO</x:v>
      </x:c>
      <x:c r="C15247" s="4" t="str">
        <x:v>A</x:v>
      </x:c>
      <x:c r="D15247" s="13" t="str">
        <x:v>01178</x:v>
      </x:c>
      <x:c r="E15247" s="13" t="str">
        <x:v>01180</x:v>
      </x:c>
      <x:c r="F15247" s="4" t="str">
        <x:v>amistad</x:v>
      </x:c>
      <x:c r="G15247" s="4" t="n">
        <x:f>COUNTIFS(Relaciones!$D$15239:$D$15675,E15247,Relaciones!$E$15239:$E$15675,D15247,Relaciones!$F$15239:$F$15675,F15247)</x:f>
        <x:v>1</x:v>
      </x:c>
      <x:c r="H15247" s="4"/>
    </x:row>
    <x:row r="15248" ht="23" customHeight="1">
      <x:c r="A15248" s="4" t="str">
        <x:v>Córdoba</x:v>
      </x:c>
      <x:c r="B15248" s="4" t="str">
        <x:v>3.º ESO</x:v>
      </x:c>
      <x:c r="C15248" s="4" t="str">
        <x:v>A</x:v>
      </x:c>
      <x:c r="D15248" s="13" t="str">
        <x:v>01178</x:v>
      </x:c>
      <x:c r="E15248" s="13" t="str">
        <x:v>01190</x:v>
      </x:c>
      <x:c r="F15248" s="4" t="str">
        <x:v>amistad</x:v>
      </x:c>
      <x:c r="G15248" s="4" t="n">
        <x:f>COUNTIFS(Relaciones!$D$15239:$D$15675,E15248,Relaciones!$E$15239:$E$15675,D15248,Relaciones!$F$15239:$F$15675,F15248)</x:f>
        <x:v>1</x:v>
      </x:c>
      <x:c r="H15248" s="4"/>
    </x:row>
    <x:row r="15249" ht="23" customHeight="1">
      <x:c r="A15249" s="4" t="str">
        <x:v>Córdoba</x:v>
      </x:c>
      <x:c r="B15249" s="4" t="str">
        <x:v>3.º ESO</x:v>
      </x:c>
      <x:c r="C15249" s="4" t="str">
        <x:v>A</x:v>
      </x:c>
      <x:c r="D15249" s="13" t="str">
        <x:v>01178</x:v>
      </x:c>
      <x:c r="E15249" s="13" t="str">
        <x:v>01191</x:v>
      </x:c>
      <x:c r="F15249" s="4" t="str">
        <x:v>amistad</x:v>
      </x:c>
      <x:c r="G15249" s="4" t="n">
        <x:f>COUNTIFS(Relaciones!$D$15239:$D$15675,E15249,Relaciones!$E$15239:$E$15675,D15249,Relaciones!$F$15239:$F$15675,F15249)</x:f>
        <x:v>1</x:v>
      </x:c>
      <x:c r="H15249" s="4"/>
    </x:row>
    <x:row r="15250" ht="23" customHeight="1">
      <x:c r="A15250" s="4" t="str">
        <x:v>Córdoba</x:v>
      </x:c>
      <x:c r="B15250" s="4" t="str">
        <x:v>3.º ESO</x:v>
      </x:c>
      <x:c r="C15250" s="4" t="str">
        <x:v>A</x:v>
      </x:c>
      <x:c r="D15250" s="13" t="str">
        <x:v>01178</x:v>
      </x:c>
      <x:c r="E15250" s="13" t="str">
        <x:v>01193</x:v>
      </x:c>
      <x:c r="F15250" s="4" t="str">
        <x:v>amistad</x:v>
      </x:c>
      <x:c r="G15250" s="4" t="n">
        <x:f>COUNTIFS(Relaciones!$D$15239:$D$15675,E15250,Relaciones!$E$15239:$E$15675,D15250,Relaciones!$F$15239:$F$15675,F15250)</x:f>
        <x:v>1</x:v>
      </x:c>
      <x:c r="H15250" s="4"/>
    </x:row>
    <x:row r="15251" ht="23" customHeight="1">
      <x:c r="A15251" s="4" t="str">
        <x:v>Córdoba</x:v>
      </x:c>
      <x:c r="B15251" s="4" t="str">
        <x:v>3.º ESO</x:v>
      </x:c>
      <x:c r="C15251" s="4" t="str">
        <x:v>A</x:v>
      </x:c>
      <x:c r="D15251" s="13" t="str">
        <x:v>01179</x:v>
      </x:c>
      <x:c r="E15251" s="13" t="str">
        <x:v>01177</x:v>
      </x:c>
      <x:c r="F15251" s="4" t="str">
        <x:v>amistad</x:v>
      </x:c>
      <x:c r="G15251" s="4" t="n">
        <x:f>COUNTIFS(Relaciones!$D$15239:$D$15675,E15251,Relaciones!$E$15239:$E$15675,D15251,Relaciones!$F$15239:$F$15675,F15251)</x:f>
        <x:v>1</x:v>
      </x:c>
      <x:c r="H15251" s="4"/>
    </x:row>
    <x:row r="15252" ht="23" customHeight="1">
      <x:c r="A15252" s="4" t="str">
        <x:v>Córdoba</x:v>
      </x:c>
      <x:c r="B15252" s="4" t="str">
        <x:v>3.º ESO</x:v>
      </x:c>
      <x:c r="C15252" s="4" t="str">
        <x:v>A</x:v>
      </x:c>
      <x:c r="D15252" s="13" t="str">
        <x:v>01179</x:v>
      </x:c>
      <x:c r="E15252" s="13" t="str">
        <x:v>01178</x:v>
      </x:c>
      <x:c r="F15252" s="4" t="str">
        <x:v>amistad</x:v>
      </x:c>
      <x:c r="G15252" s="4" t="n">
        <x:f>COUNTIFS(Relaciones!$D$15239:$D$15675,E15252,Relaciones!$E$15239:$E$15675,D15252,Relaciones!$F$15239:$F$15675,F15252)</x:f>
        <x:v>1</x:v>
      </x:c>
      <x:c r="H15252" s="4"/>
    </x:row>
    <x:row r="15253" ht="23" customHeight="1">
      <x:c r="A15253" s="4" t="str">
        <x:v>Córdoba</x:v>
      </x:c>
      <x:c r="B15253" s="4" t="str">
        <x:v>3.º ESO</x:v>
      </x:c>
      <x:c r="C15253" s="4" t="str">
        <x:v>A</x:v>
      </x:c>
      <x:c r="D15253" s="13" t="str">
        <x:v>01179</x:v>
      </x:c>
      <x:c r="E15253" s="13" t="str">
        <x:v>01180</x:v>
      </x:c>
      <x:c r="F15253" s="4" t="str">
        <x:v>amistad</x:v>
      </x:c>
      <x:c r="G15253" s="4" t="n">
        <x:f>COUNTIFS(Relaciones!$D$15239:$D$15675,E15253,Relaciones!$E$15239:$E$15675,D15253,Relaciones!$F$15239:$F$15675,F15253)</x:f>
        <x:v>1</x:v>
      </x:c>
      <x:c r="H15253" s="4"/>
    </x:row>
    <x:row r="15254" ht="23" customHeight="1">
      <x:c r="A15254" s="4" t="str">
        <x:v>Córdoba</x:v>
      </x:c>
      <x:c r="B15254" s="4" t="str">
        <x:v>3.º ESO</x:v>
      </x:c>
      <x:c r="C15254" s="4" t="str">
        <x:v>A</x:v>
      </x:c>
      <x:c r="D15254" s="13" t="str">
        <x:v>01179</x:v>
      </x:c>
      <x:c r="E15254" s="13" t="str">
        <x:v>01181</x:v>
      </x:c>
      <x:c r="F15254" s="4" t="str">
        <x:v>amistad</x:v>
      </x:c>
      <x:c r="G15254" s="4" t="n">
        <x:f>COUNTIFS(Relaciones!$D$15239:$D$15675,E15254,Relaciones!$E$15239:$E$15675,D15254,Relaciones!$F$15239:$F$15675,F15254)</x:f>
        <x:v>1</x:v>
      </x:c>
      <x:c r="H15254" s="4"/>
    </x:row>
    <x:row r="15255" ht="23" customHeight="1">
      <x:c r="A15255" s="4" t="str">
        <x:v>Córdoba</x:v>
      </x:c>
      <x:c r="B15255" s="4" t="str">
        <x:v>3.º ESO</x:v>
      </x:c>
      <x:c r="C15255" s="4" t="str">
        <x:v>A</x:v>
      </x:c>
      <x:c r="D15255" s="13" t="str">
        <x:v>01179</x:v>
      </x:c>
      <x:c r="E15255" s="13" t="str">
        <x:v>01192</x:v>
      </x:c>
      <x:c r="F15255" s="4" t="str">
        <x:v>amistad</x:v>
      </x:c>
      <x:c r="G15255" s="4" t="n">
        <x:f>COUNTIFS(Relaciones!$D$15239:$D$15675,E15255,Relaciones!$E$15239:$E$15675,D15255,Relaciones!$F$15239:$F$15675,F15255)</x:f>
        <x:v>1</x:v>
      </x:c>
      <x:c r="H15255" s="4"/>
    </x:row>
    <x:row r="15256" ht="23" customHeight="1">
      <x:c r="A15256" s="4" t="str">
        <x:v>Córdoba</x:v>
      </x:c>
      <x:c r="B15256" s="4" t="str">
        <x:v>3.º ESO</x:v>
      </x:c>
      <x:c r="C15256" s="4" t="str">
        <x:v>A</x:v>
      </x:c>
      <x:c r="D15256" s="13" t="str">
        <x:v>01179</x:v>
      </x:c>
      <x:c r="E15256" s="13" t="str">
        <x:v>01194</x:v>
      </x:c>
      <x:c r="F15256" s="4" t="str">
        <x:v>amistad</x:v>
      </x:c>
      <x:c r="G15256" s="4" t="n">
        <x:f>COUNTIFS(Relaciones!$D$15239:$D$15675,E15256,Relaciones!$E$15239:$E$15675,D15256,Relaciones!$F$15239:$F$15675,F15256)</x:f>
        <x:v>1</x:v>
      </x:c>
      <x:c r="H15256" s="4"/>
    </x:row>
    <x:row r="15257" ht="23" customHeight="1">
      <x:c r="A15257" s="4" t="str">
        <x:v>Córdoba</x:v>
      </x:c>
      <x:c r="B15257" s="4" t="str">
        <x:v>3.º ESO</x:v>
      </x:c>
      <x:c r="C15257" s="4" t="str">
        <x:v>A</x:v>
      </x:c>
      <x:c r="D15257" s="13" t="str">
        <x:v>01180</x:v>
      </x:c>
      <x:c r="E15257" s="13" t="str">
        <x:v>01177</x:v>
      </x:c>
      <x:c r="F15257" s="4" t="str">
        <x:v>amistad</x:v>
      </x:c>
      <x:c r="G15257" s="4" t="n">
        <x:f>COUNTIFS(Relaciones!$D$15239:$D$15675,E15257,Relaciones!$E$15239:$E$15675,D15257,Relaciones!$F$15239:$F$15675,F15257)</x:f>
        <x:v>0</x:v>
      </x:c>
      <x:c r="H15257" s="4"/>
    </x:row>
    <x:row r="15258" ht="23" customHeight="1">
      <x:c r="A15258" s="4" t="str">
        <x:v>Córdoba</x:v>
      </x:c>
      <x:c r="B15258" s="4" t="str">
        <x:v>3.º ESO</x:v>
      </x:c>
      <x:c r="C15258" s="4" t="str">
        <x:v>A</x:v>
      </x:c>
      <x:c r="D15258" s="13" t="str">
        <x:v>01180</x:v>
      </x:c>
      <x:c r="E15258" s="13" t="str">
        <x:v>01178</x:v>
      </x:c>
      <x:c r="F15258" s="4" t="str">
        <x:v>amistad</x:v>
      </x:c>
      <x:c r="G15258" s="4" t="n">
        <x:f>COUNTIFS(Relaciones!$D$15239:$D$15675,E15258,Relaciones!$E$15239:$E$15675,D15258,Relaciones!$F$15239:$F$15675,F15258)</x:f>
        <x:v>1</x:v>
      </x:c>
      <x:c r="H15258" s="4"/>
    </x:row>
    <x:row r="15259" ht="23" customHeight="1">
      <x:c r="A15259" s="4" t="str">
        <x:v>Córdoba</x:v>
      </x:c>
      <x:c r="B15259" s="4" t="str">
        <x:v>3.º ESO</x:v>
      </x:c>
      <x:c r="C15259" s="4" t="str">
        <x:v>A</x:v>
      </x:c>
      <x:c r="D15259" s="13" t="str">
        <x:v>01180</x:v>
      </x:c>
      <x:c r="E15259" s="13" t="str">
        <x:v>01179</x:v>
      </x:c>
      <x:c r="F15259" s="4" t="str">
        <x:v>amistad</x:v>
      </x:c>
      <x:c r="G15259" s="4" t="n">
        <x:f>COUNTIFS(Relaciones!$D$15239:$D$15675,E15259,Relaciones!$E$15239:$E$15675,D15259,Relaciones!$F$15239:$F$15675,F15259)</x:f>
        <x:v>1</x:v>
      </x:c>
      <x:c r="H15259" s="4"/>
    </x:row>
    <x:row r="15260" ht="23" customHeight="1">
      <x:c r="A15260" s="4" t="str">
        <x:v>Córdoba</x:v>
      </x:c>
      <x:c r="B15260" s="4" t="str">
        <x:v>3.º ESO</x:v>
      </x:c>
      <x:c r="C15260" s="4" t="str">
        <x:v>A</x:v>
      </x:c>
      <x:c r="D15260" s="13" t="str">
        <x:v>01180</x:v>
      </x:c>
      <x:c r="E15260" s="13" t="str">
        <x:v>01181</x:v>
      </x:c>
      <x:c r="F15260" s="4" t="str">
        <x:v>amistad</x:v>
      </x:c>
      <x:c r="G15260" s="4" t="n">
        <x:f>COUNTIFS(Relaciones!$D$15239:$D$15675,E15260,Relaciones!$E$15239:$E$15675,D15260,Relaciones!$F$15239:$F$15675,F15260)</x:f>
        <x:v>1</x:v>
      </x:c>
      <x:c r="H15260" s="4"/>
    </x:row>
    <x:row r="15261" ht="23" customHeight="1">
      <x:c r="A15261" s="4" t="str">
        <x:v>Córdoba</x:v>
      </x:c>
      <x:c r="B15261" s="4" t="str">
        <x:v>3.º ESO</x:v>
      </x:c>
      <x:c r="C15261" s="4" t="str">
        <x:v>A</x:v>
      </x:c>
      <x:c r="D15261" s="13" t="str">
        <x:v>01180</x:v>
      </x:c>
      <x:c r="E15261" s="13" t="str">
        <x:v>01182</x:v>
      </x:c>
      <x:c r="F15261" s="4" t="str">
        <x:v>amistad</x:v>
      </x:c>
      <x:c r="G15261" s="4" t="n">
        <x:f>COUNTIFS(Relaciones!$D$15239:$D$15675,E15261,Relaciones!$E$15239:$E$15675,D15261,Relaciones!$F$15239:$F$15675,F15261)</x:f>
        <x:v>1</x:v>
      </x:c>
      <x:c r="H15261" s="4"/>
    </x:row>
    <x:row r="15262" ht="23" customHeight="1">
      <x:c r="A15262" s="4" t="str">
        <x:v>Córdoba</x:v>
      </x:c>
      <x:c r="B15262" s="4" t="str">
        <x:v>3.º ESO</x:v>
      </x:c>
      <x:c r="C15262" s="4" t="str">
        <x:v>A</x:v>
      </x:c>
      <x:c r="D15262" s="13" t="str">
        <x:v>01180</x:v>
      </x:c>
      <x:c r="E15262" s="13" t="str">
        <x:v>01193</x:v>
      </x:c>
      <x:c r="F15262" s="4" t="str">
        <x:v>amistad</x:v>
      </x:c>
      <x:c r="G15262" s="4" t="n">
        <x:f>COUNTIFS(Relaciones!$D$15239:$D$15675,E15262,Relaciones!$E$15239:$E$15675,D15262,Relaciones!$F$15239:$F$15675,F15262)</x:f>
        <x:v>1</x:v>
      </x:c>
      <x:c r="H15262" s="4"/>
    </x:row>
    <x:row r="15263" ht="23" customHeight="1">
      <x:c r="A15263" s="4" t="str">
        <x:v>Córdoba</x:v>
      </x:c>
      <x:c r="B15263" s="4" t="str">
        <x:v>3.º ESO</x:v>
      </x:c>
      <x:c r="C15263" s="4" t="str">
        <x:v>A</x:v>
      </x:c>
      <x:c r="D15263" s="13" t="str">
        <x:v>01180</x:v>
      </x:c>
      <x:c r="E15263" s="13" t="str">
        <x:v>01195</x:v>
      </x:c>
      <x:c r="F15263" s="4" t="str">
        <x:v>amistad</x:v>
      </x:c>
      <x:c r="G15263" s="4" t="n">
        <x:f>COUNTIFS(Relaciones!$D$15239:$D$15675,E15263,Relaciones!$E$15239:$E$15675,D15263,Relaciones!$F$15239:$F$15675,F15263)</x:f>
        <x:v>1</x:v>
      </x:c>
      <x:c r="H15263" s="4"/>
    </x:row>
    <x:row r="15264" ht="23" customHeight="1">
      <x:c r="A15264" s="4" t="str">
        <x:v>Córdoba</x:v>
      </x:c>
      <x:c r="B15264" s="4" t="str">
        <x:v>3.º ESO</x:v>
      </x:c>
      <x:c r="C15264" s="4" t="str">
        <x:v>A</x:v>
      </x:c>
      <x:c r="D15264" s="13" t="str">
        <x:v>01181</x:v>
      </x:c>
      <x:c r="E15264" s="13" t="str">
        <x:v>01177</x:v>
      </x:c>
      <x:c r="F15264" s="4" t="str">
        <x:v>amistad</x:v>
      </x:c>
      <x:c r="G15264" s="4" t="n">
        <x:f>COUNTIFS(Relaciones!$D$15239:$D$15675,E15264,Relaciones!$E$15239:$E$15675,D15264,Relaciones!$F$15239:$F$15675,F15264)</x:f>
        <x:v>0</x:v>
      </x:c>
      <x:c r="H15264" s="4"/>
    </x:row>
    <x:row r="15265" ht="23" customHeight="1">
      <x:c r="A15265" s="4" t="str">
        <x:v>Córdoba</x:v>
      </x:c>
      <x:c r="B15265" s="4" t="str">
        <x:v>3.º ESO</x:v>
      </x:c>
      <x:c r="C15265" s="4" t="str">
        <x:v>A</x:v>
      </x:c>
      <x:c r="D15265" s="13" t="str">
        <x:v>01181</x:v>
      </x:c>
      <x:c r="E15265" s="13" t="str">
        <x:v>01179</x:v>
      </x:c>
      <x:c r="F15265" s="4" t="str">
        <x:v>amistad</x:v>
      </x:c>
      <x:c r="G15265" s="4" t="n">
        <x:f>COUNTIFS(Relaciones!$D$15239:$D$15675,E15265,Relaciones!$E$15239:$E$15675,D15265,Relaciones!$F$15239:$F$15675,F15265)</x:f>
        <x:v>1</x:v>
      </x:c>
      <x:c r="H15265" s="4"/>
    </x:row>
    <x:row r="15266" ht="23" customHeight="1">
      <x:c r="A15266" s="4" t="str">
        <x:v>Córdoba</x:v>
      </x:c>
      <x:c r="B15266" s="4" t="str">
        <x:v>3.º ESO</x:v>
      </x:c>
      <x:c r="C15266" s="4" t="str">
        <x:v>A</x:v>
      </x:c>
      <x:c r="D15266" s="13" t="str">
        <x:v>01181</x:v>
      </x:c>
      <x:c r="E15266" s="13" t="str">
        <x:v>01180</x:v>
      </x:c>
      <x:c r="F15266" s="4" t="str">
        <x:v>amistad</x:v>
      </x:c>
      <x:c r="G15266" s="4" t="n">
        <x:f>COUNTIFS(Relaciones!$D$15239:$D$15675,E15266,Relaciones!$E$15239:$E$15675,D15266,Relaciones!$F$15239:$F$15675,F15266)</x:f>
        <x:v>1</x:v>
      </x:c>
      <x:c r="H15266" s="4"/>
    </x:row>
    <x:row r="15267" ht="23" customHeight="1">
      <x:c r="A15267" s="4" t="str">
        <x:v>Córdoba</x:v>
      </x:c>
      <x:c r="B15267" s="4" t="str">
        <x:v>3.º ESO</x:v>
      </x:c>
      <x:c r="C15267" s="4" t="str">
        <x:v>A</x:v>
      </x:c>
      <x:c r="D15267" s="13" t="str">
        <x:v>01181</x:v>
      </x:c>
      <x:c r="E15267" s="13" t="str">
        <x:v>01182</x:v>
      </x:c>
      <x:c r="F15267" s="4" t="str">
        <x:v>amistad</x:v>
      </x:c>
      <x:c r="G15267" s="4" t="n">
        <x:f>COUNTIFS(Relaciones!$D$15239:$D$15675,E15267,Relaciones!$E$15239:$E$15675,D15267,Relaciones!$F$15239:$F$15675,F15267)</x:f>
        <x:v>1</x:v>
      </x:c>
      <x:c r="H15267" s="4"/>
    </x:row>
    <x:row r="15268" ht="23" customHeight="1">
      <x:c r="A15268" s="4" t="str">
        <x:v>Córdoba</x:v>
      </x:c>
      <x:c r="B15268" s="4" t="str">
        <x:v>3.º ESO</x:v>
      </x:c>
      <x:c r="C15268" s="4" t="str">
        <x:v>A</x:v>
      </x:c>
      <x:c r="D15268" s="13" t="str">
        <x:v>01181</x:v>
      </x:c>
      <x:c r="E15268" s="13" t="str">
        <x:v>01183</x:v>
      </x:c>
      <x:c r="F15268" s="4" t="str">
        <x:v>amistad</x:v>
      </x:c>
      <x:c r="G15268" s="4" t="n">
        <x:f>COUNTIFS(Relaciones!$D$15239:$D$15675,E15268,Relaciones!$E$15239:$E$15675,D15268,Relaciones!$F$15239:$F$15675,F15268)</x:f>
        <x:v>1</x:v>
      </x:c>
      <x:c r="H15268" s="4"/>
    </x:row>
    <x:row r="15269" ht="23" customHeight="1">
      <x:c r="A15269" s="4" t="str">
        <x:v>Córdoba</x:v>
      </x:c>
      <x:c r="B15269" s="4" t="str">
        <x:v>3.º ESO</x:v>
      </x:c>
      <x:c r="C15269" s="4" t="str">
        <x:v>A</x:v>
      </x:c>
      <x:c r="D15269" s="13" t="str">
        <x:v>01181</x:v>
      </x:c>
      <x:c r="E15269" s="13" t="str">
        <x:v>01194</x:v>
      </x:c>
      <x:c r="F15269" s="4" t="str">
        <x:v>amistad</x:v>
      </x:c>
      <x:c r="G15269" s="4" t="n">
        <x:f>COUNTIFS(Relaciones!$D$15239:$D$15675,E15269,Relaciones!$E$15239:$E$15675,D15269,Relaciones!$F$15239:$F$15675,F15269)</x:f>
        <x:v>1</x:v>
      </x:c>
      <x:c r="H15269" s="4"/>
    </x:row>
    <x:row r="15270" ht="23" customHeight="1">
      <x:c r="A15270" s="4" t="str">
        <x:v>Córdoba</x:v>
      </x:c>
      <x:c r="B15270" s="4" t="str">
        <x:v>3.º ESO</x:v>
      </x:c>
      <x:c r="C15270" s="4" t="str">
        <x:v>A</x:v>
      </x:c>
      <x:c r="D15270" s="13" t="str">
        <x:v>01181</x:v>
      </x:c>
      <x:c r="E15270" s="13" t="str">
        <x:v>01196</x:v>
      </x:c>
      <x:c r="F15270" s="4" t="str">
        <x:v>amistad</x:v>
      </x:c>
      <x:c r="G15270" s="4" t="n">
        <x:f>COUNTIFS(Relaciones!$D$15239:$D$15675,E15270,Relaciones!$E$15239:$E$15675,D15270,Relaciones!$F$15239:$F$15675,F15270)</x:f>
        <x:v>1</x:v>
      </x:c>
      <x:c r="H15270" s="4"/>
    </x:row>
    <x:row r="15271" ht="23" customHeight="1">
      <x:c r="A15271" s="4" t="str">
        <x:v>Córdoba</x:v>
      </x:c>
      <x:c r="B15271" s="4" t="str">
        <x:v>3.º ESO</x:v>
      </x:c>
      <x:c r="C15271" s="4" t="str">
        <x:v>A</x:v>
      </x:c>
      <x:c r="D15271" s="13" t="str">
        <x:v>01182</x:v>
      </x:c>
      <x:c r="E15271" s="13" t="str">
        <x:v>01177</x:v>
      </x:c>
      <x:c r="F15271" s="4" t="str">
        <x:v>amistad</x:v>
      </x:c>
      <x:c r="G15271" s="4" t="n">
        <x:f>COUNTIFS(Relaciones!$D$15239:$D$15675,E15271,Relaciones!$E$15239:$E$15675,D15271,Relaciones!$F$15239:$F$15675,F15271)</x:f>
        <x:v>0</x:v>
      </x:c>
      <x:c r="H15271" s="4"/>
    </x:row>
    <x:row r="15272" ht="23" customHeight="1">
      <x:c r="A15272" s="4" t="str">
        <x:v>Córdoba</x:v>
      </x:c>
      <x:c r="B15272" s="4" t="str">
        <x:v>3.º ESO</x:v>
      </x:c>
      <x:c r="C15272" s="4" t="str">
        <x:v>A</x:v>
      </x:c>
      <x:c r="D15272" s="13" t="str">
        <x:v>01182</x:v>
      </x:c>
      <x:c r="E15272" s="13" t="str">
        <x:v>01180</x:v>
      </x:c>
      <x:c r="F15272" s="4" t="str">
        <x:v>amistad</x:v>
      </x:c>
      <x:c r="G15272" s="4" t="n">
        <x:f>COUNTIFS(Relaciones!$D$15239:$D$15675,E15272,Relaciones!$E$15239:$E$15675,D15272,Relaciones!$F$15239:$F$15675,F15272)</x:f>
        <x:v>1</x:v>
      </x:c>
      <x:c r="H15272" s="4"/>
    </x:row>
    <x:row r="15273" ht="23" customHeight="1">
      <x:c r="A15273" s="4" t="str">
        <x:v>Córdoba</x:v>
      </x:c>
      <x:c r="B15273" s="4" t="str">
        <x:v>3.º ESO</x:v>
      </x:c>
      <x:c r="C15273" s="4" t="str">
        <x:v>A</x:v>
      </x:c>
      <x:c r="D15273" s="13" t="str">
        <x:v>01182</x:v>
      </x:c>
      <x:c r="E15273" s="13" t="str">
        <x:v>01181</x:v>
      </x:c>
      <x:c r="F15273" s="4" t="str">
        <x:v>amistad</x:v>
      </x:c>
      <x:c r="G15273" s="4" t="n">
        <x:f>COUNTIFS(Relaciones!$D$15239:$D$15675,E15273,Relaciones!$E$15239:$E$15675,D15273,Relaciones!$F$15239:$F$15675,F15273)</x:f>
        <x:v>1</x:v>
      </x:c>
      <x:c r="H15273" s="4"/>
    </x:row>
    <x:row r="15274" ht="23" customHeight="1">
      <x:c r="A15274" s="4" t="str">
        <x:v>Córdoba</x:v>
      </x:c>
      <x:c r="B15274" s="4" t="str">
        <x:v>3.º ESO</x:v>
      </x:c>
      <x:c r="C15274" s="4" t="str">
        <x:v>A</x:v>
      </x:c>
      <x:c r="D15274" s="13" t="str">
        <x:v>01182</x:v>
      </x:c>
      <x:c r="E15274" s="13" t="str">
        <x:v>01183</x:v>
      </x:c>
      <x:c r="F15274" s="4" t="str">
        <x:v>amistad</x:v>
      </x:c>
      <x:c r="G15274" s="4" t="n">
        <x:f>COUNTIFS(Relaciones!$D$15239:$D$15675,E15274,Relaciones!$E$15239:$E$15675,D15274,Relaciones!$F$15239:$F$15675,F15274)</x:f>
        <x:v>1</x:v>
      </x:c>
      <x:c r="H15274" s="4"/>
    </x:row>
    <x:row r="15275" ht="23" customHeight="1">
      <x:c r="A15275" s="4" t="str">
        <x:v>Córdoba</x:v>
      </x:c>
      <x:c r="B15275" s="4" t="str">
        <x:v>3.º ESO</x:v>
      </x:c>
      <x:c r="C15275" s="4" t="str">
        <x:v>A</x:v>
      </x:c>
      <x:c r="D15275" s="13" t="str">
        <x:v>01182</x:v>
      </x:c>
      <x:c r="E15275" s="13" t="str">
        <x:v>01184</x:v>
      </x:c>
      <x:c r="F15275" s="4" t="str">
        <x:v>amistad</x:v>
      </x:c>
      <x:c r="G15275" s="4" t="n">
        <x:f>COUNTIFS(Relaciones!$D$15239:$D$15675,E15275,Relaciones!$E$15239:$E$15675,D15275,Relaciones!$F$15239:$F$15675,F15275)</x:f>
        <x:v>1</x:v>
      </x:c>
      <x:c r="H15275" s="4"/>
    </x:row>
    <x:row r="15276" ht="23" customHeight="1">
      <x:c r="A15276" s="4" t="str">
        <x:v>Córdoba</x:v>
      </x:c>
      <x:c r="B15276" s="4" t="str">
        <x:v>3.º ESO</x:v>
      </x:c>
      <x:c r="C15276" s="4" t="str">
        <x:v>A</x:v>
      </x:c>
      <x:c r="D15276" s="13" t="str">
        <x:v>01182</x:v>
      </x:c>
      <x:c r="E15276" s="13" t="str">
        <x:v>01195</x:v>
      </x:c>
      <x:c r="F15276" s="4" t="str">
        <x:v>amistad</x:v>
      </x:c>
      <x:c r="G15276" s="4" t="n">
        <x:f>COUNTIFS(Relaciones!$D$15239:$D$15675,E15276,Relaciones!$E$15239:$E$15675,D15276,Relaciones!$F$15239:$F$15675,F15276)</x:f>
        <x:v>1</x:v>
      </x:c>
      <x:c r="H15276" s="4"/>
    </x:row>
    <x:row r="15277" ht="23" customHeight="1">
      <x:c r="A15277" s="4" t="str">
        <x:v>Córdoba</x:v>
      </x:c>
      <x:c r="B15277" s="4" t="str">
        <x:v>3.º ESO</x:v>
      </x:c>
      <x:c r="C15277" s="4" t="str">
        <x:v>A</x:v>
      </x:c>
      <x:c r="D15277" s="13" t="str">
        <x:v>01182</x:v>
      </x:c>
      <x:c r="E15277" s="13" t="str">
        <x:v>01197</x:v>
      </x:c>
      <x:c r="F15277" s="4" t="str">
        <x:v>amistad</x:v>
      </x:c>
      <x:c r="G15277" s="4" t="n">
        <x:f>COUNTIFS(Relaciones!$D$15239:$D$15675,E15277,Relaciones!$E$15239:$E$15675,D15277,Relaciones!$F$15239:$F$15675,F15277)</x:f>
        <x:v>1</x:v>
      </x:c>
      <x:c r="H15277" s="4"/>
    </x:row>
    <x:row r="15278" ht="23" customHeight="1">
      <x:c r="A15278" s="4" t="str">
        <x:v>Córdoba</x:v>
      </x:c>
      <x:c r="B15278" s="4" t="str">
        <x:v>3.º ESO</x:v>
      </x:c>
      <x:c r="C15278" s="4" t="str">
        <x:v>A</x:v>
      </x:c>
      <x:c r="D15278" s="13" t="str">
        <x:v>01183</x:v>
      </x:c>
      <x:c r="E15278" s="13" t="str">
        <x:v>01177</x:v>
      </x:c>
      <x:c r="F15278" s="4" t="str">
        <x:v>amistad</x:v>
      </x:c>
      <x:c r="G15278" s="4" t="n">
        <x:f>COUNTIFS(Relaciones!$D$15239:$D$15675,E15278,Relaciones!$E$15239:$E$15675,D15278,Relaciones!$F$15239:$F$15675,F15278)</x:f>
        <x:v>0</x:v>
      </x:c>
      <x:c r="H15278" s="4"/>
    </x:row>
    <x:row r="15279" ht="23" customHeight="1">
      <x:c r="A15279" s="4" t="str">
        <x:v>Córdoba</x:v>
      </x:c>
      <x:c r="B15279" s="4" t="str">
        <x:v>3.º ESO</x:v>
      </x:c>
      <x:c r="C15279" s="4" t="str">
        <x:v>A</x:v>
      </x:c>
      <x:c r="D15279" s="13" t="str">
        <x:v>01183</x:v>
      </x:c>
      <x:c r="E15279" s="13" t="str">
        <x:v>01181</x:v>
      </x:c>
      <x:c r="F15279" s="4" t="str">
        <x:v>amistad</x:v>
      </x:c>
      <x:c r="G15279" s="4" t="n">
        <x:f>COUNTIFS(Relaciones!$D$15239:$D$15675,E15279,Relaciones!$E$15239:$E$15675,D15279,Relaciones!$F$15239:$F$15675,F15279)</x:f>
        <x:v>1</x:v>
      </x:c>
      <x:c r="H15279" s="4"/>
    </x:row>
    <x:row r="15280" ht="23" customHeight="1">
      <x:c r="A15280" s="4" t="str">
        <x:v>Córdoba</x:v>
      </x:c>
      <x:c r="B15280" s="4" t="str">
        <x:v>3.º ESO</x:v>
      </x:c>
      <x:c r="C15280" s="4" t="str">
        <x:v>A</x:v>
      </x:c>
      <x:c r="D15280" s="13" t="str">
        <x:v>01183</x:v>
      </x:c>
      <x:c r="E15280" s="13" t="str">
        <x:v>01182</x:v>
      </x:c>
      <x:c r="F15280" s="4" t="str">
        <x:v>amistad</x:v>
      </x:c>
      <x:c r="G15280" s="4" t="n">
        <x:f>COUNTIFS(Relaciones!$D$15239:$D$15675,E15280,Relaciones!$E$15239:$E$15675,D15280,Relaciones!$F$15239:$F$15675,F15280)</x:f>
        <x:v>1</x:v>
      </x:c>
      <x:c r="H15280" s="4"/>
    </x:row>
    <x:row r="15281" ht="23" customHeight="1">
      <x:c r="A15281" s="4" t="str">
        <x:v>Córdoba</x:v>
      </x:c>
      <x:c r="B15281" s="4" t="str">
        <x:v>3.º ESO</x:v>
      </x:c>
      <x:c r="C15281" s="4" t="str">
        <x:v>A</x:v>
      </x:c>
      <x:c r="D15281" s="13" t="str">
        <x:v>01183</x:v>
      </x:c>
      <x:c r="E15281" s="13" t="str">
        <x:v>01184</x:v>
      </x:c>
      <x:c r="F15281" s="4" t="str">
        <x:v>amistad</x:v>
      </x:c>
      <x:c r="G15281" s="4" t="n">
        <x:f>COUNTIFS(Relaciones!$D$15239:$D$15675,E15281,Relaciones!$E$15239:$E$15675,D15281,Relaciones!$F$15239:$F$15675,F15281)</x:f>
        <x:v>1</x:v>
      </x:c>
      <x:c r="H15281" s="4"/>
    </x:row>
    <x:row r="15282" ht="23" customHeight="1">
      <x:c r="A15282" s="4" t="str">
        <x:v>Córdoba</x:v>
      </x:c>
      <x:c r="B15282" s="4" t="str">
        <x:v>3.º ESO</x:v>
      </x:c>
      <x:c r="C15282" s="4" t="str">
        <x:v>A</x:v>
      </x:c>
      <x:c r="D15282" s="13" t="str">
        <x:v>01183</x:v>
      </x:c>
      <x:c r="E15282" s="13" t="str">
        <x:v>01185</x:v>
      </x:c>
      <x:c r="F15282" s="4" t="str">
        <x:v>amistad</x:v>
      </x:c>
      <x:c r="G15282" s="4" t="n">
        <x:f>COUNTIFS(Relaciones!$D$15239:$D$15675,E15282,Relaciones!$E$15239:$E$15675,D15282,Relaciones!$F$15239:$F$15675,F15282)</x:f>
        <x:v>1</x:v>
      </x:c>
      <x:c r="H15282" s="4"/>
    </x:row>
    <x:row r="15283" ht="23" customHeight="1">
      <x:c r="A15283" s="4" t="str">
        <x:v>Córdoba</x:v>
      </x:c>
      <x:c r="B15283" s="4" t="str">
        <x:v>3.º ESO</x:v>
      </x:c>
      <x:c r="C15283" s="4" t="str">
        <x:v>A</x:v>
      </x:c>
      <x:c r="D15283" s="13" t="str">
        <x:v>01183</x:v>
      </x:c>
      <x:c r="E15283" s="13" t="str">
        <x:v>01196</x:v>
      </x:c>
      <x:c r="F15283" s="4" t="str">
        <x:v>amistad</x:v>
      </x:c>
      <x:c r="G15283" s="4" t="n">
        <x:f>COUNTIFS(Relaciones!$D$15239:$D$15675,E15283,Relaciones!$E$15239:$E$15675,D15283,Relaciones!$F$15239:$F$15675,F15283)</x:f>
        <x:v>1</x:v>
      </x:c>
      <x:c r="H15283" s="4"/>
    </x:row>
    <x:row r="15284" ht="23" customHeight="1">
      <x:c r="A15284" s="4" t="str">
        <x:v>Córdoba</x:v>
      </x:c>
      <x:c r="B15284" s="4" t="str">
        <x:v>3.º ESO</x:v>
      </x:c>
      <x:c r="C15284" s="4" t="str">
        <x:v>A</x:v>
      </x:c>
      <x:c r="D15284" s="13" t="str">
        <x:v>01183</x:v>
      </x:c>
      <x:c r="E15284" s="13" t="str">
        <x:v>01198</x:v>
      </x:c>
      <x:c r="F15284" s="4" t="str">
        <x:v>amistad</x:v>
      </x:c>
      <x:c r="G15284" s="4" t="n">
        <x:f>COUNTIFS(Relaciones!$D$15239:$D$15675,E15284,Relaciones!$E$15239:$E$15675,D15284,Relaciones!$F$15239:$F$15675,F15284)</x:f>
        <x:v>1</x:v>
      </x:c>
      <x:c r="H15284" s="4"/>
    </x:row>
    <x:row r="15285" ht="23" customHeight="1">
      <x:c r="A15285" s="4" t="str">
        <x:v>Córdoba</x:v>
      </x:c>
      <x:c r="B15285" s="4" t="str">
        <x:v>3.º ESO</x:v>
      </x:c>
      <x:c r="C15285" s="4" t="str">
        <x:v>A</x:v>
      </x:c>
      <x:c r="D15285" s="13" t="str">
        <x:v>01184</x:v>
      </x:c>
      <x:c r="E15285" s="13" t="str">
        <x:v>01177</x:v>
      </x:c>
      <x:c r="F15285" s="4" t="str">
        <x:v>amistad</x:v>
      </x:c>
      <x:c r="G15285" s="4" t="n">
        <x:f>COUNTIFS(Relaciones!$D$15239:$D$15675,E15285,Relaciones!$E$15239:$E$15675,D15285,Relaciones!$F$15239:$F$15675,F15285)</x:f>
        <x:v>0</x:v>
      </x:c>
      <x:c r="H15285" s="4"/>
    </x:row>
    <x:row r="15286" ht="23" customHeight="1">
      <x:c r="A15286" s="4" t="str">
        <x:v>Córdoba</x:v>
      </x:c>
      <x:c r="B15286" s="4" t="str">
        <x:v>3.º ESO</x:v>
      </x:c>
      <x:c r="C15286" s="4" t="str">
        <x:v>A</x:v>
      </x:c>
      <x:c r="D15286" s="13" t="str">
        <x:v>01184</x:v>
      </x:c>
      <x:c r="E15286" s="13" t="str">
        <x:v>01182</x:v>
      </x:c>
      <x:c r="F15286" s="4" t="str">
        <x:v>amistad</x:v>
      </x:c>
      <x:c r="G15286" s="4" t="n">
        <x:f>COUNTIFS(Relaciones!$D$15239:$D$15675,E15286,Relaciones!$E$15239:$E$15675,D15286,Relaciones!$F$15239:$F$15675,F15286)</x:f>
        <x:v>1</x:v>
      </x:c>
      <x:c r="H15286" s="4"/>
    </x:row>
    <x:row r="15287" ht="23" customHeight="1">
      <x:c r="A15287" s="4" t="str">
        <x:v>Córdoba</x:v>
      </x:c>
      <x:c r="B15287" s="4" t="str">
        <x:v>3.º ESO</x:v>
      </x:c>
      <x:c r="C15287" s="4" t="str">
        <x:v>A</x:v>
      </x:c>
      <x:c r="D15287" s="13" t="str">
        <x:v>01184</x:v>
      </x:c>
      <x:c r="E15287" s="13" t="str">
        <x:v>01183</x:v>
      </x:c>
      <x:c r="F15287" s="4" t="str">
        <x:v>amistad</x:v>
      </x:c>
      <x:c r="G15287" s="4" t="n">
        <x:f>COUNTIFS(Relaciones!$D$15239:$D$15675,E15287,Relaciones!$E$15239:$E$15675,D15287,Relaciones!$F$15239:$F$15675,F15287)</x:f>
        <x:v>1</x:v>
      </x:c>
      <x:c r="H15287" s="4"/>
    </x:row>
    <x:row r="15288" ht="23" customHeight="1">
      <x:c r="A15288" s="4" t="str">
        <x:v>Córdoba</x:v>
      </x:c>
      <x:c r="B15288" s="4" t="str">
        <x:v>3.º ESO</x:v>
      </x:c>
      <x:c r="C15288" s="4" t="str">
        <x:v>A</x:v>
      </x:c>
      <x:c r="D15288" s="13" t="str">
        <x:v>01184</x:v>
      </x:c>
      <x:c r="E15288" s="13" t="str">
        <x:v>01185</x:v>
      </x:c>
      <x:c r="F15288" s="4" t="str">
        <x:v>amistad</x:v>
      </x:c>
      <x:c r="G15288" s="4" t="n">
        <x:f>COUNTIFS(Relaciones!$D$15239:$D$15675,E15288,Relaciones!$E$15239:$E$15675,D15288,Relaciones!$F$15239:$F$15675,F15288)</x:f>
        <x:v>1</x:v>
      </x:c>
      <x:c r="H15288" s="4"/>
    </x:row>
    <x:row r="15289" ht="23" customHeight="1">
      <x:c r="A15289" s="4" t="str">
        <x:v>Córdoba</x:v>
      </x:c>
      <x:c r="B15289" s="4" t="str">
        <x:v>3.º ESO</x:v>
      </x:c>
      <x:c r="C15289" s="4" t="str">
        <x:v>A</x:v>
      </x:c>
      <x:c r="D15289" s="13" t="str">
        <x:v>01184</x:v>
      </x:c>
      <x:c r="E15289" s="13" t="str">
        <x:v>01186</x:v>
      </x:c>
      <x:c r="F15289" s="4" t="str">
        <x:v>amistad</x:v>
      </x:c>
      <x:c r="G15289" s="4" t="n">
        <x:f>COUNTIFS(Relaciones!$D$15239:$D$15675,E15289,Relaciones!$E$15239:$E$15675,D15289,Relaciones!$F$15239:$F$15675,F15289)</x:f>
        <x:v>1</x:v>
      </x:c>
      <x:c r="H15289" s="4"/>
    </x:row>
    <x:row r="15290" ht="23" customHeight="1">
      <x:c r="A15290" s="4" t="str">
        <x:v>Córdoba</x:v>
      </x:c>
      <x:c r="B15290" s="4" t="str">
        <x:v>3.º ESO</x:v>
      </x:c>
      <x:c r="C15290" s="4" t="str">
        <x:v>A</x:v>
      </x:c>
      <x:c r="D15290" s="13" t="str">
        <x:v>01184</x:v>
      </x:c>
      <x:c r="E15290" s="13" t="str">
        <x:v>01197</x:v>
      </x:c>
      <x:c r="F15290" s="4" t="str">
        <x:v>amistad</x:v>
      </x:c>
      <x:c r="G15290" s="4" t="n">
        <x:f>COUNTIFS(Relaciones!$D$15239:$D$15675,E15290,Relaciones!$E$15239:$E$15675,D15290,Relaciones!$F$15239:$F$15675,F15290)</x:f>
        <x:v>1</x:v>
      </x:c>
      <x:c r="H15290" s="4"/>
    </x:row>
    <x:row r="15291" ht="23" customHeight="1">
      <x:c r="A15291" s="4" t="str">
        <x:v>Córdoba</x:v>
      </x:c>
      <x:c r="B15291" s="4" t="str">
        <x:v>3.º ESO</x:v>
      </x:c>
      <x:c r="C15291" s="4" t="str">
        <x:v>A</x:v>
      </x:c>
      <x:c r="D15291" s="13" t="str">
        <x:v>01184</x:v>
      </x:c>
      <x:c r="E15291" s="13" t="str">
        <x:v>01199</x:v>
      </x:c>
      <x:c r="F15291" s="4" t="str">
        <x:v>amistad</x:v>
      </x:c>
      <x:c r="G15291" s="4" t="n">
        <x:f>COUNTIFS(Relaciones!$D$15239:$D$15675,E15291,Relaciones!$E$15239:$E$15675,D15291,Relaciones!$F$15239:$F$15675,F15291)</x:f>
        <x:v>1</x:v>
      </x:c>
      <x:c r="H15291" s="4"/>
    </x:row>
    <x:row r="15292" ht="23" customHeight="1">
      <x:c r="A15292" s="4" t="str">
        <x:v>Córdoba</x:v>
      </x:c>
      <x:c r="B15292" s="4" t="str">
        <x:v>3.º ESO</x:v>
      </x:c>
      <x:c r="C15292" s="4" t="str">
        <x:v>A</x:v>
      </x:c>
      <x:c r="D15292" s="13" t="str">
        <x:v>01185</x:v>
      </x:c>
      <x:c r="E15292" s="13" t="str">
        <x:v>01177</x:v>
      </x:c>
      <x:c r="F15292" s="4" t="str">
        <x:v>amistad</x:v>
      </x:c>
      <x:c r="G15292" s="4" t="n">
        <x:f>COUNTIFS(Relaciones!$D$15239:$D$15675,E15292,Relaciones!$E$15239:$E$15675,D15292,Relaciones!$F$15239:$F$15675,F15292)</x:f>
        <x:v>0</x:v>
      </x:c>
      <x:c r="H15292" s="4"/>
    </x:row>
    <x:row r="15293" ht="23" customHeight="1">
      <x:c r="A15293" s="4" t="str">
        <x:v>Córdoba</x:v>
      </x:c>
      <x:c r="B15293" s="4" t="str">
        <x:v>3.º ESO</x:v>
      </x:c>
      <x:c r="C15293" s="4" t="str">
        <x:v>A</x:v>
      </x:c>
      <x:c r="D15293" s="13" t="str">
        <x:v>01185</x:v>
      </x:c>
      <x:c r="E15293" s="13" t="str">
        <x:v>01183</x:v>
      </x:c>
      <x:c r="F15293" s="4" t="str">
        <x:v>amistad</x:v>
      </x:c>
      <x:c r="G15293" s="4" t="n">
        <x:f>COUNTIFS(Relaciones!$D$15239:$D$15675,E15293,Relaciones!$E$15239:$E$15675,D15293,Relaciones!$F$15239:$F$15675,F15293)</x:f>
        <x:v>1</x:v>
      </x:c>
      <x:c r="H15293" s="4"/>
    </x:row>
    <x:row r="15294" ht="23" customHeight="1">
      <x:c r="A15294" s="4" t="str">
        <x:v>Córdoba</x:v>
      </x:c>
      <x:c r="B15294" s="4" t="str">
        <x:v>3.º ESO</x:v>
      </x:c>
      <x:c r="C15294" s="4" t="str">
        <x:v>A</x:v>
      </x:c>
      <x:c r="D15294" s="13" t="str">
        <x:v>01185</x:v>
      </x:c>
      <x:c r="E15294" s="13" t="str">
        <x:v>01184</x:v>
      </x:c>
      <x:c r="F15294" s="4" t="str">
        <x:v>amistad</x:v>
      </x:c>
      <x:c r="G15294" s="4" t="n">
        <x:f>COUNTIFS(Relaciones!$D$15239:$D$15675,E15294,Relaciones!$E$15239:$E$15675,D15294,Relaciones!$F$15239:$F$15675,F15294)</x:f>
        <x:v>1</x:v>
      </x:c>
      <x:c r="H15294" s="4"/>
    </x:row>
    <x:row r="15295" ht="23" customHeight="1">
      <x:c r="A15295" s="4" t="str">
        <x:v>Córdoba</x:v>
      </x:c>
      <x:c r="B15295" s="4" t="str">
        <x:v>3.º ESO</x:v>
      </x:c>
      <x:c r="C15295" s="4" t="str">
        <x:v>A</x:v>
      </x:c>
      <x:c r="D15295" s="13" t="str">
        <x:v>01185</x:v>
      </x:c>
      <x:c r="E15295" s="13" t="str">
        <x:v>01186</x:v>
      </x:c>
      <x:c r="F15295" s="4" t="str">
        <x:v>amistad</x:v>
      </x:c>
      <x:c r="G15295" s="4" t="n">
        <x:f>COUNTIFS(Relaciones!$D$15239:$D$15675,E15295,Relaciones!$E$15239:$E$15675,D15295,Relaciones!$F$15239:$F$15675,F15295)</x:f>
        <x:v>1</x:v>
      </x:c>
      <x:c r="H15295" s="4"/>
    </x:row>
    <x:row r="15296" ht="23" customHeight="1">
      <x:c r="A15296" s="4" t="str">
        <x:v>Córdoba</x:v>
      </x:c>
      <x:c r="B15296" s="4" t="str">
        <x:v>3.º ESO</x:v>
      </x:c>
      <x:c r="C15296" s="4" t="str">
        <x:v>A</x:v>
      </x:c>
      <x:c r="D15296" s="13" t="str">
        <x:v>01185</x:v>
      </x:c>
      <x:c r="E15296" s="13" t="str">
        <x:v>01187</x:v>
      </x:c>
      <x:c r="F15296" s="4" t="str">
        <x:v>amistad</x:v>
      </x:c>
      <x:c r="G15296" s="4" t="n">
        <x:f>COUNTIFS(Relaciones!$D$15239:$D$15675,E15296,Relaciones!$E$15239:$E$15675,D15296,Relaciones!$F$15239:$F$15675,F15296)</x:f>
        <x:v>1</x:v>
      </x:c>
      <x:c r="H15296" s="4"/>
    </x:row>
    <x:row r="15297" ht="23" customHeight="1">
      <x:c r="A15297" s="4" t="str">
        <x:v>Córdoba</x:v>
      </x:c>
      <x:c r="B15297" s="4" t="str">
        <x:v>3.º ESO</x:v>
      </x:c>
      <x:c r="C15297" s="4" t="str">
        <x:v>A</x:v>
      </x:c>
      <x:c r="D15297" s="13" t="str">
        <x:v>01185</x:v>
      </x:c>
      <x:c r="E15297" s="13" t="str">
        <x:v>01198</x:v>
      </x:c>
      <x:c r="F15297" s="4" t="str">
        <x:v>amistad</x:v>
      </x:c>
      <x:c r="G15297" s="4" t="n">
        <x:f>COUNTIFS(Relaciones!$D$15239:$D$15675,E15297,Relaciones!$E$15239:$E$15675,D15297,Relaciones!$F$15239:$F$15675,F15297)</x:f>
        <x:v>1</x:v>
      </x:c>
      <x:c r="H15297" s="4"/>
    </x:row>
    <x:row r="15298" ht="23" customHeight="1">
      <x:c r="A15298" s="4" t="str">
        <x:v>Córdoba</x:v>
      </x:c>
      <x:c r="B15298" s="4" t="str">
        <x:v>3.º ESO</x:v>
      </x:c>
      <x:c r="C15298" s="4" t="str">
        <x:v>A</x:v>
      </x:c>
      <x:c r="D15298" s="13" t="str">
        <x:v>01185</x:v>
      </x:c>
      <x:c r="E15298" s="13" t="str">
        <x:v>01200</x:v>
      </x:c>
      <x:c r="F15298" s="4" t="str">
        <x:v>amistad</x:v>
      </x:c>
      <x:c r="G15298" s="4" t="n">
        <x:f>COUNTIFS(Relaciones!$D$15239:$D$15675,E15298,Relaciones!$E$15239:$E$15675,D15298,Relaciones!$F$15239:$F$15675,F15298)</x:f>
        <x:v>1</x:v>
      </x:c>
      <x:c r="H15298" s="4"/>
    </x:row>
    <x:row r="15299" ht="23" customHeight="1">
      <x:c r="A15299" s="4" t="str">
        <x:v>Córdoba</x:v>
      </x:c>
      <x:c r="B15299" s="4" t="str">
        <x:v>3.º ESO</x:v>
      </x:c>
      <x:c r="C15299" s="4" t="str">
        <x:v>A</x:v>
      </x:c>
      <x:c r="D15299" s="13" t="str">
        <x:v>01186</x:v>
      </x:c>
      <x:c r="E15299" s="13" t="str">
        <x:v>01177</x:v>
      </x:c>
      <x:c r="F15299" s="4" t="str">
        <x:v>amistad</x:v>
      </x:c>
      <x:c r="G15299" s="4" t="n">
        <x:f>COUNTIFS(Relaciones!$D$15239:$D$15675,E15299,Relaciones!$E$15239:$E$15675,D15299,Relaciones!$F$15239:$F$15675,F15299)</x:f>
        <x:v>0</x:v>
      </x:c>
      <x:c r="H15299" s="4"/>
    </x:row>
    <x:row r="15300" ht="23" customHeight="1">
      <x:c r="A15300" s="4" t="str">
        <x:v>Córdoba</x:v>
      </x:c>
      <x:c r="B15300" s="4" t="str">
        <x:v>3.º ESO</x:v>
      </x:c>
      <x:c r="C15300" s="4" t="str">
        <x:v>A</x:v>
      </x:c>
      <x:c r="D15300" s="13" t="str">
        <x:v>01186</x:v>
      </x:c>
      <x:c r="E15300" s="13" t="str">
        <x:v>01184</x:v>
      </x:c>
      <x:c r="F15300" s="4" t="str">
        <x:v>amistad</x:v>
      </x:c>
      <x:c r="G15300" s="4" t="n">
        <x:f>COUNTIFS(Relaciones!$D$15239:$D$15675,E15300,Relaciones!$E$15239:$E$15675,D15300,Relaciones!$F$15239:$F$15675,F15300)</x:f>
        <x:v>1</x:v>
      </x:c>
      <x:c r="H15300" s="4"/>
    </x:row>
    <x:row r="15301" ht="23" customHeight="1">
      <x:c r="A15301" s="4" t="str">
        <x:v>Córdoba</x:v>
      </x:c>
      <x:c r="B15301" s="4" t="str">
        <x:v>3.º ESO</x:v>
      </x:c>
      <x:c r="C15301" s="4" t="str">
        <x:v>A</x:v>
      </x:c>
      <x:c r="D15301" s="13" t="str">
        <x:v>01186</x:v>
      </x:c>
      <x:c r="E15301" s="13" t="str">
        <x:v>01185</x:v>
      </x:c>
      <x:c r="F15301" s="4" t="str">
        <x:v>amistad</x:v>
      </x:c>
      <x:c r="G15301" s="4" t="n">
        <x:f>COUNTIFS(Relaciones!$D$15239:$D$15675,E15301,Relaciones!$E$15239:$E$15675,D15301,Relaciones!$F$15239:$F$15675,F15301)</x:f>
        <x:v>1</x:v>
      </x:c>
      <x:c r="H15301" s="4"/>
    </x:row>
    <x:row r="15302" ht="23" customHeight="1">
      <x:c r="A15302" s="4" t="str">
        <x:v>Córdoba</x:v>
      </x:c>
      <x:c r="B15302" s="4" t="str">
        <x:v>3.º ESO</x:v>
      </x:c>
      <x:c r="C15302" s="4" t="str">
        <x:v>A</x:v>
      </x:c>
      <x:c r="D15302" s="13" t="str">
        <x:v>01186</x:v>
      </x:c>
      <x:c r="E15302" s="13" t="str">
        <x:v>01187</x:v>
      </x:c>
      <x:c r="F15302" s="4" t="str">
        <x:v>amistad</x:v>
      </x:c>
      <x:c r="G15302" s="4" t="n">
        <x:f>COUNTIFS(Relaciones!$D$15239:$D$15675,E15302,Relaciones!$E$15239:$E$15675,D15302,Relaciones!$F$15239:$F$15675,F15302)</x:f>
        <x:v>1</x:v>
      </x:c>
      <x:c r="H15302" s="4"/>
    </x:row>
    <x:row r="15303" ht="23" customHeight="1">
      <x:c r="A15303" s="4" t="str">
        <x:v>Córdoba</x:v>
      </x:c>
      <x:c r="B15303" s="4" t="str">
        <x:v>3.º ESO</x:v>
      </x:c>
      <x:c r="C15303" s="4" t="str">
        <x:v>A</x:v>
      </x:c>
      <x:c r="D15303" s="13" t="str">
        <x:v>01186</x:v>
      </x:c>
      <x:c r="E15303" s="13" t="str">
        <x:v>01188</x:v>
      </x:c>
      <x:c r="F15303" s="4" t="str">
        <x:v>amistad</x:v>
      </x:c>
      <x:c r="G15303" s="4" t="n">
        <x:f>COUNTIFS(Relaciones!$D$15239:$D$15675,E15303,Relaciones!$E$15239:$E$15675,D15303,Relaciones!$F$15239:$F$15675,F15303)</x:f>
        <x:v>1</x:v>
      </x:c>
      <x:c r="H15303" s="4"/>
    </x:row>
    <x:row r="15304" ht="23" customHeight="1">
      <x:c r="A15304" s="4" t="str">
        <x:v>Córdoba</x:v>
      </x:c>
      <x:c r="B15304" s="4" t="str">
        <x:v>3.º ESO</x:v>
      </x:c>
      <x:c r="C15304" s="4" t="str">
        <x:v>A</x:v>
      </x:c>
      <x:c r="D15304" s="13" t="str">
        <x:v>01186</x:v>
      </x:c>
      <x:c r="E15304" s="13" t="str">
        <x:v>01199</x:v>
      </x:c>
      <x:c r="F15304" s="4" t="str">
        <x:v>amistad</x:v>
      </x:c>
      <x:c r="G15304" s="4" t="n">
        <x:f>COUNTIFS(Relaciones!$D$15239:$D$15675,E15304,Relaciones!$E$15239:$E$15675,D15304,Relaciones!$F$15239:$F$15675,F15304)</x:f>
        <x:v>1</x:v>
      </x:c>
      <x:c r="H15304" s="4"/>
    </x:row>
    <x:row r="15305" ht="23" customHeight="1">
      <x:c r="A15305" s="4" t="str">
        <x:v>Córdoba</x:v>
      </x:c>
      <x:c r="B15305" s="4" t="str">
        <x:v>3.º ESO</x:v>
      </x:c>
      <x:c r="C15305" s="4" t="str">
        <x:v>A</x:v>
      </x:c>
      <x:c r="D15305" s="13" t="str">
        <x:v>01186</x:v>
      </x:c>
      <x:c r="E15305" s="13" t="str">
        <x:v>01201</x:v>
      </x:c>
      <x:c r="F15305" s="4" t="str">
        <x:v>amistad</x:v>
      </x:c>
      <x:c r="G15305" s="4" t="n">
        <x:f>COUNTIFS(Relaciones!$D$15239:$D$15675,E15305,Relaciones!$E$15239:$E$15675,D15305,Relaciones!$F$15239:$F$15675,F15305)</x:f>
        <x:v>1</x:v>
      </x:c>
      <x:c r="H15305" s="4"/>
    </x:row>
    <x:row r="15306" ht="23" customHeight="1">
      <x:c r="A15306" s="4" t="str">
        <x:v>Córdoba</x:v>
      </x:c>
      <x:c r="B15306" s="4" t="str">
        <x:v>3.º ESO</x:v>
      </x:c>
      <x:c r="C15306" s="4" t="str">
        <x:v>A</x:v>
      </x:c>
      <x:c r="D15306" s="13" t="str">
        <x:v>01187</x:v>
      </x:c>
      <x:c r="E15306" s="13" t="str">
        <x:v>01177</x:v>
      </x:c>
      <x:c r="F15306" s="4" t="str">
        <x:v>amistad</x:v>
      </x:c>
      <x:c r="G15306" s="4" t="n">
        <x:f>COUNTIFS(Relaciones!$D$15239:$D$15675,E15306,Relaciones!$E$15239:$E$15675,D15306,Relaciones!$F$15239:$F$15675,F15306)</x:f>
        <x:v>0</x:v>
      </x:c>
      <x:c r="H15306" s="4"/>
    </x:row>
    <x:row r="15307" ht="23" customHeight="1">
      <x:c r="A15307" s="4" t="str">
        <x:v>Córdoba</x:v>
      </x:c>
      <x:c r="B15307" s="4" t="str">
        <x:v>3.º ESO</x:v>
      </x:c>
      <x:c r="C15307" s="4" t="str">
        <x:v>A</x:v>
      </x:c>
      <x:c r="D15307" s="13" t="str">
        <x:v>01187</x:v>
      </x:c>
      <x:c r="E15307" s="13" t="str">
        <x:v>01185</x:v>
      </x:c>
      <x:c r="F15307" s="4" t="str">
        <x:v>amistad</x:v>
      </x:c>
      <x:c r="G15307" s="4" t="n">
        <x:f>COUNTIFS(Relaciones!$D$15239:$D$15675,E15307,Relaciones!$E$15239:$E$15675,D15307,Relaciones!$F$15239:$F$15675,F15307)</x:f>
        <x:v>1</x:v>
      </x:c>
      <x:c r="H15307" s="4"/>
    </x:row>
    <x:row r="15308" ht="23" customHeight="1">
      <x:c r="A15308" s="4" t="str">
        <x:v>Córdoba</x:v>
      </x:c>
      <x:c r="B15308" s="4" t="str">
        <x:v>3.º ESO</x:v>
      </x:c>
      <x:c r="C15308" s="4" t="str">
        <x:v>A</x:v>
      </x:c>
      <x:c r="D15308" s="13" t="str">
        <x:v>01187</x:v>
      </x:c>
      <x:c r="E15308" s="13" t="str">
        <x:v>01186</x:v>
      </x:c>
      <x:c r="F15308" s="4" t="str">
        <x:v>amistad</x:v>
      </x:c>
      <x:c r="G15308" s="4" t="n">
        <x:f>COUNTIFS(Relaciones!$D$15239:$D$15675,E15308,Relaciones!$E$15239:$E$15675,D15308,Relaciones!$F$15239:$F$15675,F15308)</x:f>
        <x:v>1</x:v>
      </x:c>
      <x:c r="H15308" s="4"/>
    </x:row>
    <x:row r="15309" ht="23" customHeight="1">
      <x:c r="A15309" s="4" t="str">
        <x:v>Córdoba</x:v>
      </x:c>
      <x:c r="B15309" s="4" t="str">
        <x:v>3.º ESO</x:v>
      </x:c>
      <x:c r="C15309" s="4" t="str">
        <x:v>A</x:v>
      </x:c>
      <x:c r="D15309" s="13" t="str">
        <x:v>01187</x:v>
      </x:c>
      <x:c r="E15309" s="13" t="str">
        <x:v>01188</x:v>
      </x:c>
      <x:c r="F15309" s="4" t="str">
        <x:v>amistad</x:v>
      </x:c>
      <x:c r="G15309" s="4" t="n">
        <x:f>COUNTIFS(Relaciones!$D$15239:$D$15675,E15309,Relaciones!$E$15239:$E$15675,D15309,Relaciones!$F$15239:$F$15675,F15309)</x:f>
        <x:v>1</x:v>
      </x:c>
      <x:c r="H15309" s="4"/>
    </x:row>
    <x:row r="15310" ht="23" customHeight="1">
      <x:c r="A15310" s="4" t="str">
        <x:v>Córdoba</x:v>
      </x:c>
      <x:c r="B15310" s="4" t="str">
        <x:v>3.º ESO</x:v>
      </x:c>
      <x:c r="C15310" s="4" t="str">
        <x:v>A</x:v>
      </x:c>
      <x:c r="D15310" s="13" t="str">
        <x:v>01187</x:v>
      </x:c>
      <x:c r="E15310" s="13" t="str">
        <x:v>01189</x:v>
      </x:c>
      <x:c r="F15310" s="4" t="str">
        <x:v>amistad</x:v>
      </x:c>
      <x:c r="G15310" s="4" t="n">
        <x:f>COUNTIFS(Relaciones!$D$15239:$D$15675,E15310,Relaciones!$E$15239:$E$15675,D15310,Relaciones!$F$15239:$F$15675,F15310)</x:f>
        <x:v>1</x:v>
      </x:c>
      <x:c r="H15310" s="4"/>
    </x:row>
    <x:row r="15311" ht="23" customHeight="1">
      <x:c r="A15311" s="4" t="str">
        <x:v>Córdoba</x:v>
      </x:c>
      <x:c r="B15311" s="4" t="str">
        <x:v>3.º ESO</x:v>
      </x:c>
      <x:c r="C15311" s="4" t="str">
        <x:v>A</x:v>
      </x:c>
      <x:c r="D15311" s="13" t="str">
        <x:v>01187</x:v>
      </x:c>
      <x:c r="E15311" s="13" t="str">
        <x:v>01200</x:v>
      </x:c>
      <x:c r="F15311" s="4" t="str">
        <x:v>amistad</x:v>
      </x:c>
      <x:c r="G15311" s="4" t="n">
        <x:f>COUNTIFS(Relaciones!$D$15239:$D$15675,E15311,Relaciones!$E$15239:$E$15675,D15311,Relaciones!$F$15239:$F$15675,F15311)</x:f>
        <x:v>1</x:v>
      </x:c>
      <x:c r="H15311" s="4"/>
    </x:row>
    <x:row r="15312" ht="23" customHeight="1">
      <x:c r="A15312" s="4" t="str">
        <x:v>Córdoba</x:v>
      </x:c>
      <x:c r="B15312" s="4" t="str">
        <x:v>3.º ESO</x:v>
      </x:c>
      <x:c r="C15312" s="4" t="str">
        <x:v>A</x:v>
      </x:c>
      <x:c r="D15312" s="13" t="str">
        <x:v>01187</x:v>
      </x:c>
      <x:c r="E15312" s="13" t="str">
        <x:v>01202</x:v>
      </x:c>
      <x:c r="F15312" s="4" t="str">
        <x:v>amistad</x:v>
      </x:c>
      <x:c r="G15312" s="4" t="n">
        <x:f>COUNTIFS(Relaciones!$D$15239:$D$15675,E15312,Relaciones!$E$15239:$E$15675,D15312,Relaciones!$F$15239:$F$15675,F15312)</x:f>
        <x:v>1</x:v>
      </x:c>
      <x:c r="H15312" s="4"/>
    </x:row>
    <x:row r="15313" ht="23" customHeight="1">
      <x:c r="A15313" s="4" t="str">
        <x:v>Córdoba</x:v>
      </x:c>
      <x:c r="B15313" s="4" t="str">
        <x:v>3.º ESO</x:v>
      </x:c>
      <x:c r="C15313" s="4" t="str">
        <x:v>A</x:v>
      </x:c>
      <x:c r="D15313" s="13" t="str">
        <x:v>01188</x:v>
      </x:c>
      <x:c r="E15313" s="13" t="str">
        <x:v>01177</x:v>
      </x:c>
      <x:c r="F15313" s="4" t="str">
        <x:v>amistad</x:v>
      </x:c>
      <x:c r="G15313" s="4" t="n">
        <x:f>COUNTIFS(Relaciones!$D$15239:$D$15675,E15313,Relaciones!$E$15239:$E$15675,D15313,Relaciones!$F$15239:$F$15675,F15313)</x:f>
        <x:v>0</x:v>
      </x:c>
      <x:c r="H15313" s="4"/>
    </x:row>
    <x:row r="15314" ht="23" customHeight="1">
      <x:c r="A15314" s="4" t="str">
        <x:v>Córdoba</x:v>
      </x:c>
      <x:c r="B15314" s="4" t="str">
        <x:v>3.º ESO</x:v>
      </x:c>
      <x:c r="C15314" s="4" t="str">
        <x:v>A</x:v>
      </x:c>
      <x:c r="D15314" s="13" t="str">
        <x:v>01188</x:v>
      </x:c>
      <x:c r="E15314" s="13" t="str">
        <x:v>01186</x:v>
      </x:c>
      <x:c r="F15314" s="4" t="str">
        <x:v>amistad</x:v>
      </x:c>
      <x:c r="G15314" s="4" t="n">
        <x:f>COUNTIFS(Relaciones!$D$15239:$D$15675,E15314,Relaciones!$E$15239:$E$15675,D15314,Relaciones!$F$15239:$F$15675,F15314)</x:f>
        <x:v>1</x:v>
      </x:c>
      <x:c r="H15314" s="4"/>
    </x:row>
    <x:row r="15315" ht="23" customHeight="1">
      <x:c r="A15315" s="4" t="str">
        <x:v>Córdoba</x:v>
      </x:c>
      <x:c r="B15315" s="4" t="str">
        <x:v>3.º ESO</x:v>
      </x:c>
      <x:c r="C15315" s="4" t="str">
        <x:v>A</x:v>
      </x:c>
      <x:c r="D15315" s="13" t="str">
        <x:v>01188</x:v>
      </x:c>
      <x:c r="E15315" s="13" t="str">
        <x:v>01187</x:v>
      </x:c>
      <x:c r="F15315" s="4" t="str">
        <x:v>amistad</x:v>
      </x:c>
      <x:c r="G15315" s="4" t="n">
        <x:f>COUNTIFS(Relaciones!$D$15239:$D$15675,E15315,Relaciones!$E$15239:$E$15675,D15315,Relaciones!$F$15239:$F$15675,F15315)</x:f>
        <x:v>1</x:v>
      </x:c>
      <x:c r="H15315" s="4"/>
    </x:row>
    <x:row r="15316" ht="23" customHeight="1">
      <x:c r="A15316" s="4" t="str">
        <x:v>Córdoba</x:v>
      </x:c>
      <x:c r="B15316" s="4" t="str">
        <x:v>3.º ESO</x:v>
      </x:c>
      <x:c r="C15316" s="4" t="str">
        <x:v>A</x:v>
      </x:c>
      <x:c r="D15316" s="13" t="str">
        <x:v>01188</x:v>
      </x:c>
      <x:c r="E15316" s="13" t="str">
        <x:v>01189</x:v>
      </x:c>
      <x:c r="F15316" s="4" t="str">
        <x:v>amistad</x:v>
      </x:c>
      <x:c r="G15316" s="4" t="n">
        <x:f>COUNTIFS(Relaciones!$D$15239:$D$15675,E15316,Relaciones!$E$15239:$E$15675,D15316,Relaciones!$F$15239:$F$15675,F15316)</x:f>
        <x:v>1</x:v>
      </x:c>
      <x:c r="H15316" s="4"/>
    </x:row>
    <x:row r="15317" ht="23" customHeight="1">
      <x:c r="A15317" s="4" t="str">
        <x:v>Córdoba</x:v>
      </x:c>
      <x:c r="B15317" s="4" t="str">
        <x:v>3.º ESO</x:v>
      </x:c>
      <x:c r="C15317" s="4" t="str">
        <x:v>A</x:v>
      </x:c>
      <x:c r="D15317" s="13" t="str">
        <x:v>01188</x:v>
      </x:c>
      <x:c r="E15317" s="13" t="str">
        <x:v>01190</x:v>
      </x:c>
      <x:c r="F15317" s="4" t="str">
        <x:v>amistad</x:v>
      </x:c>
      <x:c r="G15317" s="4" t="n">
        <x:f>COUNTIFS(Relaciones!$D$15239:$D$15675,E15317,Relaciones!$E$15239:$E$15675,D15317,Relaciones!$F$15239:$F$15675,F15317)</x:f>
        <x:v>1</x:v>
      </x:c>
      <x:c r="H15317" s="4"/>
    </x:row>
    <x:row r="15318" ht="23" customHeight="1">
      <x:c r="A15318" s="4" t="str">
        <x:v>Córdoba</x:v>
      </x:c>
      <x:c r="B15318" s="4" t="str">
        <x:v>3.º ESO</x:v>
      </x:c>
      <x:c r="C15318" s="4" t="str">
        <x:v>A</x:v>
      </x:c>
      <x:c r="D15318" s="13" t="str">
        <x:v>01188</x:v>
      </x:c>
      <x:c r="E15318" s="13" t="str">
        <x:v>01201</x:v>
      </x:c>
      <x:c r="F15318" s="4" t="str">
        <x:v>amistad</x:v>
      </x:c>
      <x:c r="G15318" s="4" t="n">
        <x:f>COUNTIFS(Relaciones!$D$15239:$D$15675,E15318,Relaciones!$E$15239:$E$15675,D15318,Relaciones!$F$15239:$F$15675,F15318)</x:f>
        <x:v>1</x:v>
      </x:c>
      <x:c r="H15318" s="4"/>
    </x:row>
    <x:row r="15319" ht="23" customHeight="1">
      <x:c r="A15319" s="4" t="str">
        <x:v>Córdoba</x:v>
      </x:c>
      <x:c r="B15319" s="4" t="str">
        <x:v>3.º ESO</x:v>
      </x:c>
      <x:c r="C15319" s="4" t="str">
        <x:v>A</x:v>
      </x:c>
      <x:c r="D15319" s="13" t="str">
        <x:v>01188</x:v>
      </x:c>
      <x:c r="E15319" s="13" t="str">
        <x:v>01203</x:v>
      </x:c>
      <x:c r="F15319" s="4" t="str">
        <x:v>amistad</x:v>
      </x:c>
      <x:c r="G15319" s="4" t="n">
        <x:f>COUNTIFS(Relaciones!$D$15239:$D$15675,E15319,Relaciones!$E$15239:$E$15675,D15319,Relaciones!$F$15239:$F$15675,F15319)</x:f>
        <x:v>1</x:v>
      </x:c>
      <x:c r="H15319" s="4"/>
    </x:row>
    <x:row r="15320" ht="23" customHeight="1">
      <x:c r="A15320" s="4" t="str">
        <x:v>Córdoba</x:v>
      </x:c>
      <x:c r="B15320" s="4" t="str">
        <x:v>3.º ESO</x:v>
      </x:c>
      <x:c r="C15320" s="4" t="str">
        <x:v>A</x:v>
      </x:c>
      <x:c r="D15320" s="13" t="str">
        <x:v>01189</x:v>
      </x:c>
      <x:c r="E15320" s="13" t="str">
        <x:v>01177</x:v>
      </x:c>
      <x:c r="F15320" s="4" t="str">
        <x:v>amistad</x:v>
      </x:c>
      <x:c r="G15320" s="4" t="n">
        <x:f>COUNTIFS(Relaciones!$D$15239:$D$15675,E15320,Relaciones!$E$15239:$E$15675,D15320,Relaciones!$F$15239:$F$15675,F15320)</x:f>
        <x:v>1</x:v>
      </x:c>
      <x:c r="H15320" s="4"/>
    </x:row>
    <x:row r="15321" ht="23" customHeight="1">
      <x:c r="A15321" s="4" t="str">
        <x:v>Córdoba</x:v>
      </x:c>
      <x:c r="B15321" s="4" t="str">
        <x:v>3.º ESO</x:v>
      </x:c>
      <x:c r="C15321" s="4" t="str">
        <x:v>A</x:v>
      </x:c>
      <x:c r="D15321" s="13" t="str">
        <x:v>01189</x:v>
      </x:c>
      <x:c r="E15321" s="13" t="str">
        <x:v>01187</x:v>
      </x:c>
      <x:c r="F15321" s="4" t="str">
        <x:v>amistad</x:v>
      </x:c>
      <x:c r="G15321" s="4" t="n">
        <x:f>COUNTIFS(Relaciones!$D$15239:$D$15675,E15321,Relaciones!$E$15239:$E$15675,D15321,Relaciones!$F$15239:$F$15675,F15321)</x:f>
        <x:v>1</x:v>
      </x:c>
      <x:c r="H15321" s="4"/>
    </x:row>
    <x:row r="15322" ht="23" customHeight="1">
      <x:c r="A15322" s="4" t="str">
        <x:v>Córdoba</x:v>
      </x:c>
      <x:c r="B15322" s="4" t="str">
        <x:v>3.º ESO</x:v>
      </x:c>
      <x:c r="C15322" s="4" t="str">
        <x:v>A</x:v>
      </x:c>
      <x:c r="D15322" s="13" t="str">
        <x:v>01189</x:v>
      </x:c>
      <x:c r="E15322" s="13" t="str">
        <x:v>01188</x:v>
      </x:c>
      <x:c r="F15322" s="4" t="str">
        <x:v>amistad</x:v>
      </x:c>
      <x:c r="G15322" s="4" t="n">
        <x:f>COUNTIFS(Relaciones!$D$15239:$D$15675,E15322,Relaciones!$E$15239:$E$15675,D15322,Relaciones!$F$15239:$F$15675,F15322)</x:f>
        <x:v>1</x:v>
      </x:c>
      <x:c r="H15322" s="4"/>
    </x:row>
    <x:row r="15323" ht="23" customHeight="1">
      <x:c r="A15323" s="4" t="str">
        <x:v>Córdoba</x:v>
      </x:c>
      <x:c r="B15323" s="4" t="str">
        <x:v>3.º ESO</x:v>
      </x:c>
      <x:c r="C15323" s="4" t="str">
        <x:v>A</x:v>
      </x:c>
      <x:c r="D15323" s="13" t="str">
        <x:v>01189</x:v>
      </x:c>
      <x:c r="E15323" s="13" t="str">
        <x:v>01190</x:v>
      </x:c>
      <x:c r="F15323" s="4" t="str">
        <x:v>amistad</x:v>
      </x:c>
      <x:c r="G15323" s="4" t="n">
        <x:f>COUNTIFS(Relaciones!$D$15239:$D$15675,E15323,Relaciones!$E$15239:$E$15675,D15323,Relaciones!$F$15239:$F$15675,F15323)</x:f>
        <x:v>1</x:v>
      </x:c>
      <x:c r="H15323" s="4"/>
    </x:row>
    <x:row r="15324" ht="23" customHeight="1">
      <x:c r="A15324" s="4" t="str">
        <x:v>Córdoba</x:v>
      </x:c>
      <x:c r="B15324" s="4" t="str">
        <x:v>3.º ESO</x:v>
      </x:c>
      <x:c r="C15324" s="4" t="str">
        <x:v>A</x:v>
      </x:c>
      <x:c r="D15324" s="13" t="str">
        <x:v>01189</x:v>
      </x:c>
      <x:c r="E15324" s="13" t="str">
        <x:v>01202</x:v>
      </x:c>
      <x:c r="F15324" s="4" t="str">
        <x:v>amistad</x:v>
      </x:c>
      <x:c r="G15324" s="4" t="n">
        <x:f>COUNTIFS(Relaciones!$D$15239:$D$15675,E15324,Relaciones!$E$15239:$E$15675,D15324,Relaciones!$F$15239:$F$15675,F15324)</x:f>
        <x:v>1</x:v>
      </x:c>
      <x:c r="H15324" s="4"/>
    </x:row>
    <x:row r="15325" ht="23" customHeight="1">
      <x:c r="A15325" s="4" t="str">
        <x:v>Córdoba</x:v>
      </x:c>
      <x:c r="B15325" s="4" t="str">
        <x:v>3.º ESO</x:v>
      </x:c>
      <x:c r="C15325" s="4" t="str">
        <x:v>A</x:v>
      </x:c>
      <x:c r="D15325" s="13" t="str">
        <x:v>01189</x:v>
      </x:c>
      <x:c r="E15325" s="13" t="str">
        <x:v>01204</x:v>
      </x:c>
      <x:c r="F15325" s="4" t="str">
        <x:v>amistad</x:v>
      </x:c>
      <x:c r="G15325" s="4" t="n">
        <x:f>COUNTIFS(Relaciones!$D$15239:$D$15675,E15325,Relaciones!$E$15239:$E$15675,D15325,Relaciones!$F$15239:$F$15675,F15325)</x:f>
        <x:v>1</x:v>
      </x:c>
      <x:c r="H15325" s="4"/>
    </x:row>
    <x:row r="15326" ht="23" customHeight="1">
      <x:c r="A15326" s="4" t="str">
        <x:v>Córdoba</x:v>
      </x:c>
      <x:c r="B15326" s="4" t="str">
        <x:v>3.º ESO</x:v>
      </x:c>
      <x:c r="C15326" s="4" t="str">
        <x:v>A</x:v>
      </x:c>
      <x:c r="D15326" s="13" t="str">
        <x:v>01190</x:v>
      </x:c>
      <x:c r="E15326" s="13" t="str">
        <x:v>01177</x:v>
      </x:c>
      <x:c r="F15326" s="4" t="str">
        <x:v>amistad</x:v>
      </x:c>
      <x:c r="G15326" s="4" t="n">
        <x:f>COUNTIFS(Relaciones!$D$15239:$D$15675,E15326,Relaciones!$E$15239:$E$15675,D15326,Relaciones!$F$15239:$F$15675,F15326)</x:f>
        <x:v>1</x:v>
      </x:c>
      <x:c r="H15326" s="4"/>
    </x:row>
    <x:row r="15327" ht="23" customHeight="1">
      <x:c r="A15327" s="4" t="str">
        <x:v>Córdoba</x:v>
      </x:c>
      <x:c r="B15327" s="4" t="str">
        <x:v>3.º ESO</x:v>
      </x:c>
      <x:c r="C15327" s="4" t="str">
        <x:v>A</x:v>
      </x:c>
      <x:c r="D15327" s="13" t="str">
        <x:v>01190</x:v>
      </x:c>
      <x:c r="E15327" s="13" t="str">
        <x:v>01178</x:v>
      </x:c>
      <x:c r="F15327" s="4" t="str">
        <x:v>amistad</x:v>
      </x:c>
      <x:c r="G15327" s="4" t="n">
        <x:f>COUNTIFS(Relaciones!$D$15239:$D$15675,E15327,Relaciones!$E$15239:$E$15675,D15327,Relaciones!$F$15239:$F$15675,F15327)</x:f>
        <x:v>1</x:v>
      </x:c>
      <x:c r="H15327" s="4"/>
    </x:row>
    <x:row r="15328" ht="23" customHeight="1">
      <x:c r="A15328" s="4" t="str">
        <x:v>Córdoba</x:v>
      </x:c>
      <x:c r="B15328" s="4" t="str">
        <x:v>3.º ESO</x:v>
      </x:c>
      <x:c r="C15328" s="4" t="str">
        <x:v>A</x:v>
      </x:c>
      <x:c r="D15328" s="13" t="str">
        <x:v>01190</x:v>
      </x:c>
      <x:c r="E15328" s="13" t="str">
        <x:v>01188</x:v>
      </x:c>
      <x:c r="F15328" s="4" t="str">
        <x:v>amistad</x:v>
      </x:c>
      <x:c r="G15328" s="4" t="n">
        <x:f>COUNTIFS(Relaciones!$D$15239:$D$15675,E15328,Relaciones!$E$15239:$E$15675,D15328,Relaciones!$F$15239:$F$15675,F15328)</x:f>
        <x:v>1</x:v>
      </x:c>
      <x:c r="H15328" s="4"/>
    </x:row>
    <x:row r="15329" ht="23" customHeight="1">
      <x:c r="A15329" s="4" t="str">
        <x:v>Córdoba</x:v>
      </x:c>
      <x:c r="B15329" s="4" t="str">
        <x:v>3.º ESO</x:v>
      </x:c>
      <x:c r="C15329" s="4" t="str">
        <x:v>A</x:v>
      </x:c>
      <x:c r="D15329" s="13" t="str">
        <x:v>01190</x:v>
      </x:c>
      <x:c r="E15329" s="13" t="str">
        <x:v>01189</x:v>
      </x:c>
      <x:c r="F15329" s="4" t="str">
        <x:v>amistad</x:v>
      </x:c>
      <x:c r="G15329" s="4" t="n">
        <x:f>COUNTIFS(Relaciones!$D$15239:$D$15675,E15329,Relaciones!$E$15239:$E$15675,D15329,Relaciones!$F$15239:$F$15675,F15329)</x:f>
        <x:v>1</x:v>
      </x:c>
      <x:c r="H15329" s="4"/>
    </x:row>
    <x:row r="15330" ht="23" customHeight="1">
      <x:c r="A15330" s="4" t="str">
        <x:v>Córdoba</x:v>
      </x:c>
      <x:c r="B15330" s="4" t="str">
        <x:v>3.º ESO</x:v>
      </x:c>
      <x:c r="C15330" s="4" t="str">
        <x:v>A</x:v>
      </x:c>
      <x:c r="D15330" s="13" t="str">
        <x:v>01190</x:v>
      </x:c>
      <x:c r="E15330" s="13" t="str">
        <x:v>01203</x:v>
      </x:c>
      <x:c r="F15330" s="4" t="str">
        <x:v>amistad</x:v>
      </x:c>
      <x:c r="G15330" s="4" t="n">
        <x:f>COUNTIFS(Relaciones!$D$15239:$D$15675,E15330,Relaciones!$E$15239:$E$15675,D15330,Relaciones!$F$15239:$F$15675,F15330)</x:f>
        <x:v>1</x:v>
      </x:c>
      <x:c r="H15330" s="4"/>
    </x:row>
    <x:row r="15331" ht="23" customHeight="1">
      <x:c r="A15331" s="4" t="str">
        <x:v>Córdoba</x:v>
      </x:c>
      <x:c r="B15331" s="4" t="str">
        <x:v>3.º ESO</x:v>
      </x:c>
      <x:c r="C15331" s="4" t="str">
        <x:v>A</x:v>
      </x:c>
      <x:c r="D15331" s="13" t="str">
        <x:v>01191</x:v>
      </x:c>
      <x:c r="E15331" s="13" t="str">
        <x:v>01177</x:v>
      </x:c>
      <x:c r="F15331" s="4" t="str">
        <x:v>amistad</x:v>
      </x:c>
      <x:c r="G15331" s="4" t="n">
        <x:f>COUNTIFS(Relaciones!$D$15239:$D$15675,E15331,Relaciones!$E$15239:$E$15675,D15331,Relaciones!$F$15239:$F$15675,F15331)</x:f>
        <x:v>1</x:v>
      </x:c>
      <x:c r="H15331" s="4"/>
    </x:row>
    <x:row r="15332" ht="23" customHeight="1">
      <x:c r="A15332" s="4" t="str">
        <x:v>Córdoba</x:v>
      </x:c>
      <x:c r="B15332" s="4" t="str">
        <x:v>3.º ESO</x:v>
      </x:c>
      <x:c r="C15332" s="4" t="str">
        <x:v>A</x:v>
      </x:c>
      <x:c r="D15332" s="13" t="str">
        <x:v>01191</x:v>
      </x:c>
      <x:c r="E15332" s="13" t="str">
        <x:v>01178</x:v>
      </x:c>
      <x:c r="F15332" s="4" t="str">
        <x:v>amistad</x:v>
      </x:c>
      <x:c r="G15332" s="4" t="n">
        <x:f>COUNTIFS(Relaciones!$D$15239:$D$15675,E15332,Relaciones!$E$15239:$E$15675,D15332,Relaciones!$F$15239:$F$15675,F15332)</x:f>
        <x:v>1</x:v>
      </x:c>
      <x:c r="H15332" s="4"/>
    </x:row>
    <x:row r="15333" ht="23" customHeight="1">
      <x:c r="A15333" s="4" t="str">
        <x:v>Córdoba</x:v>
      </x:c>
      <x:c r="B15333" s="4" t="str">
        <x:v>3.º ESO</x:v>
      </x:c>
      <x:c r="C15333" s="4" t="str">
        <x:v>A</x:v>
      </x:c>
      <x:c r="D15333" s="13" t="str">
        <x:v>01191</x:v>
      </x:c>
      <x:c r="E15333" s="13" t="str">
        <x:v>01192</x:v>
      </x:c>
      <x:c r="F15333" s="4" t="str">
        <x:v>amistad</x:v>
      </x:c>
      <x:c r="G15333" s="4" t="n">
        <x:f>COUNTIFS(Relaciones!$D$15239:$D$15675,E15333,Relaciones!$E$15239:$E$15675,D15333,Relaciones!$F$15239:$F$15675,F15333)</x:f>
        <x:v>1</x:v>
      </x:c>
      <x:c r="H15333" s="4"/>
    </x:row>
    <x:row r="15334" ht="23" customHeight="1">
      <x:c r="A15334" s="4" t="str">
        <x:v>Córdoba</x:v>
      </x:c>
      <x:c r="B15334" s="4" t="str">
        <x:v>3.º ESO</x:v>
      </x:c>
      <x:c r="C15334" s="4" t="str">
        <x:v>A</x:v>
      </x:c>
      <x:c r="D15334" s="13" t="str">
        <x:v>01191</x:v>
      </x:c>
      <x:c r="E15334" s="13" t="str">
        <x:v>01193</x:v>
      </x:c>
      <x:c r="F15334" s="4" t="str">
        <x:v>amistad</x:v>
      </x:c>
      <x:c r="G15334" s="4" t="n">
        <x:f>COUNTIFS(Relaciones!$D$15239:$D$15675,E15334,Relaciones!$E$15239:$E$15675,D15334,Relaciones!$F$15239:$F$15675,F15334)</x:f>
        <x:v>1</x:v>
      </x:c>
      <x:c r="H15334" s="4"/>
    </x:row>
    <x:row r="15335" ht="23" customHeight="1">
      <x:c r="A15335" s="4" t="str">
        <x:v>Córdoba</x:v>
      </x:c>
      <x:c r="B15335" s="4" t="str">
        <x:v>3.º ESO</x:v>
      </x:c>
      <x:c r="C15335" s="4" t="str">
        <x:v>A</x:v>
      </x:c>
      <x:c r="D15335" s="13" t="str">
        <x:v>01191</x:v>
      </x:c>
      <x:c r="E15335" s="13" t="str">
        <x:v>01203</x:v>
      </x:c>
      <x:c r="F15335" s="4" t="str">
        <x:v>amistad</x:v>
      </x:c>
      <x:c r="G15335" s="4" t="n">
        <x:f>COUNTIFS(Relaciones!$D$15239:$D$15675,E15335,Relaciones!$E$15239:$E$15675,D15335,Relaciones!$F$15239:$F$15675,F15335)</x:f>
        <x:v>1</x:v>
      </x:c>
      <x:c r="H15335" s="4"/>
    </x:row>
    <x:row r="15336" ht="23" customHeight="1">
      <x:c r="A15336" s="4" t="str">
        <x:v>Córdoba</x:v>
      </x:c>
      <x:c r="B15336" s="4" t="str">
        <x:v>3.º ESO</x:v>
      </x:c>
      <x:c r="C15336" s="4" t="str">
        <x:v>A</x:v>
      </x:c>
      <x:c r="D15336" s="13" t="str">
        <x:v>01191</x:v>
      </x:c>
      <x:c r="E15336" s="13" t="str">
        <x:v>01204</x:v>
      </x:c>
      <x:c r="F15336" s="4" t="str">
        <x:v>amistad</x:v>
      </x:c>
      <x:c r="G15336" s="4" t="n">
        <x:f>COUNTIFS(Relaciones!$D$15239:$D$15675,E15336,Relaciones!$E$15239:$E$15675,D15336,Relaciones!$F$15239:$F$15675,F15336)</x:f>
        <x:v>1</x:v>
      </x:c>
      <x:c r="H15336" s="4"/>
    </x:row>
    <x:row r="15337" ht="23" customHeight="1">
      <x:c r="A15337" s="4" t="str">
        <x:v>Córdoba</x:v>
      </x:c>
      <x:c r="B15337" s="4" t="str">
        <x:v>3.º ESO</x:v>
      </x:c>
      <x:c r="C15337" s="4" t="str">
        <x:v>A</x:v>
      </x:c>
      <x:c r="D15337" s="13" t="str">
        <x:v>01192</x:v>
      </x:c>
      <x:c r="E15337" s="13" t="str">
        <x:v>01177</x:v>
      </x:c>
      <x:c r="F15337" s="4" t="str">
        <x:v>amistad</x:v>
      </x:c>
      <x:c r="G15337" s="4" t="n">
        <x:f>COUNTIFS(Relaciones!$D$15239:$D$15675,E15337,Relaciones!$E$15239:$E$15675,D15337,Relaciones!$F$15239:$F$15675,F15337)</x:f>
        <x:v>1</x:v>
      </x:c>
      <x:c r="H15337" s="4"/>
    </x:row>
    <x:row r="15338" ht="23" customHeight="1">
      <x:c r="A15338" s="4" t="str">
        <x:v>Córdoba</x:v>
      </x:c>
      <x:c r="B15338" s="4" t="str">
        <x:v>3.º ESO</x:v>
      </x:c>
      <x:c r="C15338" s="4" t="str">
        <x:v>A</x:v>
      </x:c>
      <x:c r="D15338" s="13" t="str">
        <x:v>01192</x:v>
      </x:c>
      <x:c r="E15338" s="13" t="str">
        <x:v>01179</x:v>
      </x:c>
      <x:c r="F15338" s="4" t="str">
        <x:v>amistad</x:v>
      </x:c>
      <x:c r="G15338" s="4" t="n">
        <x:f>COUNTIFS(Relaciones!$D$15239:$D$15675,E15338,Relaciones!$E$15239:$E$15675,D15338,Relaciones!$F$15239:$F$15675,F15338)</x:f>
        <x:v>1</x:v>
      </x:c>
      <x:c r="H15338" s="4"/>
    </x:row>
    <x:row r="15339" ht="23" customHeight="1">
      <x:c r="A15339" s="4" t="str">
        <x:v>Córdoba</x:v>
      </x:c>
      <x:c r="B15339" s="4" t="str">
        <x:v>3.º ESO</x:v>
      </x:c>
      <x:c r="C15339" s="4" t="str">
        <x:v>A</x:v>
      </x:c>
      <x:c r="D15339" s="13" t="str">
        <x:v>01192</x:v>
      </x:c>
      <x:c r="E15339" s="13" t="str">
        <x:v>01191</x:v>
      </x:c>
      <x:c r="F15339" s="4" t="str">
        <x:v>amistad</x:v>
      </x:c>
      <x:c r="G15339" s="4" t="n">
        <x:f>COUNTIFS(Relaciones!$D$15239:$D$15675,E15339,Relaciones!$E$15239:$E$15675,D15339,Relaciones!$F$15239:$F$15675,F15339)</x:f>
        <x:v>1</x:v>
      </x:c>
      <x:c r="H15339" s="4"/>
    </x:row>
    <x:row r="15340" ht="23" customHeight="1">
      <x:c r="A15340" s="4" t="str">
        <x:v>Córdoba</x:v>
      </x:c>
      <x:c r="B15340" s="4" t="str">
        <x:v>3.º ESO</x:v>
      </x:c>
      <x:c r="C15340" s="4" t="str">
        <x:v>A</x:v>
      </x:c>
      <x:c r="D15340" s="13" t="str">
        <x:v>01192</x:v>
      </x:c>
      <x:c r="E15340" s="13" t="str">
        <x:v>01193</x:v>
      </x:c>
      <x:c r="F15340" s="4" t="str">
        <x:v>amistad</x:v>
      </x:c>
      <x:c r="G15340" s="4" t="n">
        <x:f>COUNTIFS(Relaciones!$D$15239:$D$15675,E15340,Relaciones!$E$15239:$E$15675,D15340,Relaciones!$F$15239:$F$15675,F15340)</x:f>
        <x:v>1</x:v>
      </x:c>
      <x:c r="H15340" s="4"/>
    </x:row>
    <x:row r="15341" ht="23" customHeight="1">
      <x:c r="A15341" s="4" t="str">
        <x:v>Córdoba</x:v>
      </x:c>
      <x:c r="B15341" s="4" t="str">
        <x:v>3.º ESO</x:v>
      </x:c>
      <x:c r="C15341" s="4" t="str">
        <x:v>A</x:v>
      </x:c>
      <x:c r="D15341" s="13" t="str">
        <x:v>01192</x:v>
      </x:c>
      <x:c r="E15341" s="13" t="str">
        <x:v>01194</x:v>
      </x:c>
      <x:c r="F15341" s="4" t="str">
        <x:v>amistad</x:v>
      </x:c>
      <x:c r="G15341" s="4" t="n">
        <x:f>COUNTIFS(Relaciones!$D$15239:$D$15675,E15341,Relaciones!$E$15239:$E$15675,D15341,Relaciones!$F$15239:$F$15675,F15341)</x:f>
        <x:v>1</x:v>
      </x:c>
      <x:c r="H15341" s="4"/>
    </x:row>
    <x:row r="15342" ht="23" customHeight="1">
      <x:c r="A15342" s="4" t="str">
        <x:v>Córdoba</x:v>
      </x:c>
      <x:c r="B15342" s="4" t="str">
        <x:v>3.º ESO</x:v>
      </x:c>
      <x:c r="C15342" s="4" t="str">
        <x:v>A</x:v>
      </x:c>
      <x:c r="D15342" s="13" t="str">
        <x:v>01192</x:v>
      </x:c>
      <x:c r="E15342" s="13" t="str">
        <x:v>01204</x:v>
      </x:c>
      <x:c r="F15342" s="4" t="str">
        <x:v>amistad</x:v>
      </x:c>
      <x:c r="G15342" s="4" t="n">
        <x:f>COUNTIFS(Relaciones!$D$15239:$D$15675,E15342,Relaciones!$E$15239:$E$15675,D15342,Relaciones!$F$15239:$F$15675,F15342)</x:f>
        <x:v>1</x:v>
      </x:c>
      <x:c r="H15342" s="4"/>
    </x:row>
    <x:row r="15343" ht="23" customHeight="1">
      <x:c r="A15343" s="4" t="str">
        <x:v>Córdoba</x:v>
      </x:c>
      <x:c r="B15343" s="4" t="str">
        <x:v>3.º ESO</x:v>
      </x:c>
      <x:c r="C15343" s="4" t="str">
        <x:v>A</x:v>
      </x:c>
      <x:c r="D15343" s="13" t="str">
        <x:v>01193</x:v>
      </x:c>
      <x:c r="E15343" s="13" t="str">
        <x:v>01178</x:v>
      </x:c>
      <x:c r="F15343" s="4" t="str">
        <x:v>amistad</x:v>
      </x:c>
      <x:c r="G15343" s="4" t="n">
        <x:f>COUNTIFS(Relaciones!$D$15239:$D$15675,E15343,Relaciones!$E$15239:$E$15675,D15343,Relaciones!$F$15239:$F$15675,F15343)</x:f>
        <x:v>1</x:v>
      </x:c>
      <x:c r="H15343" s="4"/>
    </x:row>
    <x:row r="15344" ht="23" customHeight="1">
      <x:c r="A15344" s="4" t="str">
        <x:v>Córdoba</x:v>
      </x:c>
      <x:c r="B15344" s="4" t="str">
        <x:v>3.º ESO</x:v>
      </x:c>
      <x:c r="C15344" s="4" t="str">
        <x:v>A</x:v>
      </x:c>
      <x:c r="D15344" s="13" t="str">
        <x:v>01193</x:v>
      </x:c>
      <x:c r="E15344" s="13" t="str">
        <x:v>01180</x:v>
      </x:c>
      <x:c r="F15344" s="4" t="str">
        <x:v>amistad</x:v>
      </x:c>
      <x:c r="G15344" s="4" t="n">
        <x:f>COUNTIFS(Relaciones!$D$15239:$D$15675,E15344,Relaciones!$E$15239:$E$15675,D15344,Relaciones!$F$15239:$F$15675,F15344)</x:f>
        <x:v>1</x:v>
      </x:c>
      <x:c r="H15344" s="4"/>
    </x:row>
    <x:row r="15345" ht="23" customHeight="1">
      <x:c r="A15345" s="4" t="str">
        <x:v>Córdoba</x:v>
      </x:c>
      <x:c r="B15345" s="4" t="str">
        <x:v>3.º ESO</x:v>
      </x:c>
      <x:c r="C15345" s="4" t="str">
        <x:v>A</x:v>
      </x:c>
      <x:c r="D15345" s="13" t="str">
        <x:v>01193</x:v>
      </x:c>
      <x:c r="E15345" s="13" t="str">
        <x:v>01191</x:v>
      </x:c>
      <x:c r="F15345" s="4" t="str">
        <x:v>amistad</x:v>
      </x:c>
      <x:c r="G15345" s="4" t="n">
        <x:f>COUNTIFS(Relaciones!$D$15239:$D$15675,E15345,Relaciones!$E$15239:$E$15675,D15345,Relaciones!$F$15239:$F$15675,F15345)</x:f>
        <x:v>1</x:v>
      </x:c>
      <x:c r="H15345" s="4"/>
    </x:row>
    <x:row r="15346" ht="23" customHeight="1">
      <x:c r="A15346" s="4" t="str">
        <x:v>Córdoba</x:v>
      </x:c>
      <x:c r="B15346" s="4" t="str">
        <x:v>3.º ESO</x:v>
      </x:c>
      <x:c r="C15346" s="4" t="str">
        <x:v>A</x:v>
      </x:c>
      <x:c r="D15346" s="13" t="str">
        <x:v>01193</x:v>
      </x:c>
      <x:c r="E15346" s="13" t="str">
        <x:v>01192</x:v>
      </x:c>
      <x:c r="F15346" s="4" t="str">
        <x:v>amistad</x:v>
      </x:c>
      <x:c r="G15346" s="4" t="n">
        <x:f>COUNTIFS(Relaciones!$D$15239:$D$15675,E15346,Relaciones!$E$15239:$E$15675,D15346,Relaciones!$F$15239:$F$15675,F15346)</x:f>
        <x:v>1</x:v>
      </x:c>
      <x:c r="H15346" s="4"/>
    </x:row>
    <x:row r="15347" ht="23" customHeight="1">
      <x:c r="A15347" s="4" t="str">
        <x:v>Córdoba</x:v>
      </x:c>
      <x:c r="B15347" s="4" t="str">
        <x:v>3.º ESO</x:v>
      </x:c>
      <x:c r="C15347" s="4" t="str">
        <x:v>A</x:v>
      </x:c>
      <x:c r="D15347" s="13" t="str">
        <x:v>01193</x:v>
      </x:c>
      <x:c r="E15347" s="13" t="str">
        <x:v>01194</x:v>
      </x:c>
      <x:c r="F15347" s="4" t="str">
        <x:v>amistad</x:v>
      </x:c>
      <x:c r="G15347" s="4" t="n">
        <x:f>COUNTIFS(Relaciones!$D$15239:$D$15675,E15347,Relaciones!$E$15239:$E$15675,D15347,Relaciones!$F$15239:$F$15675,F15347)</x:f>
        <x:v>1</x:v>
      </x:c>
      <x:c r="H15347" s="4"/>
    </x:row>
    <x:row r="15348" ht="23" customHeight="1">
      <x:c r="A15348" s="4" t="str">
        <x:v>Córdoba</x:v>
      </x:c>
      <x:c r="B15348" s="4" t="str">
        <x:v>3.º ESO</x:v>
      </x:c>
      <x:c r="C15348" s="4" t="str">
        <x:v>A</x:v>
      </x:c>
      <x:c r="D15348" s="13" t="str">
        <x:v>01193</x:v>
      </x:c>
      <x:c r="E15348" s="13" t="str">
        <x:v>01195</x:v>
      </x:c>
      <x:c r="F15348" s="4" t="str">
        <x:v>amistad</x:v>
      </x:c>
      <x:c r="G15348" s="4" t="n">
        <x:f>COUNTIFS(Relaciones!$D$15239:$D$15675,E15348,Relaciones!$E$15239:$E$15675,D15348,Relaciones!$F$15239:$F$15675,F15348)</x:f>
        <x:v>1</x:v>
      </x:c>
      <x:c r="H15348" s="4"/>
    </x:row>
    <x:row r="15349" ht="23" customHeight="1">
      <x:c r="A15349" s="4" t="str">
        <x:v>Córdoba</x:v>
      </x:c>
      <x:c r="B15349" s="4" t="str">
        <x:v>3.º ESO</x:v>
      </x:c>
      <x:c r="C15349" s="4" t="str">
        <x:v>A</x:v>
      </x:c>
      <x:c r="D15349" s="13" t="str">
        <x:v>01194</x:v>
      </x:c>
      <x:c r="E15349" s="13" t="str">
        <x:v>01179</x:v>
      </x:c>
      <x:c r="F15349" s="4" t="str">
        <x:v>amistad</x:v>
      </x:c>
      <x:c r="G15349" s="4" t="n">
        <x:f>COUNTIFS(Relaciones!$D$15239:$D$15675,E15349,Relaciones!$E$15239:$E$15675,D15349,Relaciones!$F$15239:$F$15675,F15349)</x:f>
        <x:v>1</x:v>
      </x:c>
      <x:c r="H15349" s="4"/>
    </x:row>
    <x:row r="15350" ht="23" customHeight="1">
      <x:c r="A15350" s="4" t="str">
        <x:v>Córdoba</x:v>
      </x:c>
      <x:c r="B15350" s="4" t="str">
        <x:v>3.º ESO</x:v>
      </x:c>
      <x:c r="C15350" s="4" t="str">
        <x:v>A</x:v>
      </x:c>
      <x:c r="D15350" s="13" t="str">
        <x:v>01194</x:v>
      </x:c>
      <x:c r="E15350" s="13" t="str">
        <x:v>01181</x:v>
      </x:c>
      <x:c r="F15350" s="4" t="str">
        <x:v>amistad</x:v>
      </x:c>
      <x:c r="G15350" s="4" t="n">
        <x:f>COUNTIFS(Relaciones!$D$15239:$D$15675,E15350,Relaciones!$E$15239:$E$15675,D15350,Relaciones!$F$15239:$F$15675,F15350)</x:f>
        <x:v>1</x:v>
      </x:c>
      <x:c r="H15350" s="4"/>
    </x:row>
    <x:row r="15351" ht="23" customHeight="1">
      <x:c r="A15351" s="4" t="str">
        <x:v>Córdoba</x:v>
      </x:c>
      <x:c r="B15351" s="4" t="str">
        <x:v>3.º ESO</x:v>
      </x:c>
      <x:c r="C15351" s="4" t="str">
        <x:v>A</x:v>
      </x:c>
      <x:c r="D15351" s="13" t="str">
        <x:v>01194</x:v>
      </x:c>
      <x:c r="E15351" s="13" t="str">
        <x:v>01191</x:v>
      </x:c>
      <x:c r="F15351" s="4" t="str">
        <x:v>amistad</x:v>
      </x:c>
      <x:c r="G15351" s="4" t="n">
        <x:f>COUNTIFS(Relaciones!$D$15239:$D$15675,E15351,Relaciones!$E$15239:$E$15675,D15351,Relaciones!$F$15239:$F$15675,F15351)</x:f>
        <x:v>0</x:v>
      </x:c>
      <x:c r="H15351" s="4"/>
    </x:row>
    <x:row r="15352" ht="23" customHeight="1">
      <x:c r="A15352" s="4" t="str">
        <x:v>Córdoba</x:v>
      </x:c>
      <x:c r="B15352" s="4" t="str">
        <x:v>3.º ESO</x:v>
      </x:c>
      <x:c r="C15352" s="4" t="str">
        <x:v>A</x:v>
      </x:c>
      <x:c r="D15352" s="13" t="str">
        <x:v>01194</x:v>
      </x:c>
      <x:c r="E15352" s="13" t="str">
        <x:v>01192</x:v>
      </x:c>
      <x:c r="F15352" s="4" t="str">
        <x:v>amistad</x:v>
      </x:c>
      <x:c r="G15352" s="4" t="n">
        <x:f>COUNTIFS(Relaciones!$D$15239:$D$15675,E15352,Relaciones!$E$15239:$E$15675,D15352,Relaciones!$F$15239:$F$15675,F15352)</x:f>
        <x:v>1</x:v>
      </x:c>
      <x:c r="H15352" s="4"/>
    </x:row>
    <x:row r="15353" ht="23" customHeight="1">
      <x:c r="A15353" s="4" t="str">
        <x:v>Córdoba</x:v>
      </x:c>
      <x:c r="B15353" s="4" t="str">
        <x:v>3.º ESO</x:v>
      </x:c>
      <x:c r="C15353" s="4" t="str">
        <x:v>A</x:v>
      </x:c>
      <x:c r="D15353" s="13" t="str">
        <x:v>01194</x:v>
      </x:c>
      <x:c r="E15353" s="13" t="str">
        <x:v>01193</x:v>
      </x:c>
      <x:c r="F15353" s="4" t="str">
        <x:v>amistad</x:v>
      </x:c>
      <x:c r="G15353" s="4" t="n">
        <x:f>COUNTIFS(Relaciones!$D$15239:$D$15675,E15353,Relaciones!$E$15239:$E$15675,D15353,Relaciones!$F$15239:$F$15675,F15353)</x:f>
        <x:v>1</x:v>
      </x:c>
      <x:c r="H15353" s="4"/>
    </x:row>
    <x:row r="15354" ht="23" customHeight="1">
      <x:c r="A15354" s="4" t="str">
        <x:v>Córdoba</x:v>
      </x:c>
      <x:c r="B15354" s="4" t="str">
        <x:v>3.º ESO</x:v>
      </x:c>
      <x:c r="C15354" s="4" t="str">
        <x:v>A</x:v>
      </x:c>
      <x:c r="D15354" s="13" t="str">
        <x:v>01194</x:v>
      </x:c>
      <x:c r="E15354" s="13" t="str">
        <x:v>01195</x:v>
      </x:c>
      <x:c r="F15354" s="4" t="str">
        <x:v>amistad</x:v>
      </x:c>
      <x:c r="G15354" s="4" t="n">
        <x:f>COUNTIFS(Relaciones!$D$15239:$D$15675,E15354,Relaciones!$E$15239:$E$15675,D15354,Relaciones!$F$15239:$F$15675,F15354)</x:f>
        <x:v>1</x:v>
      </x:c>
      <x:c r="H15354" s="4"/>
    </x:row>
    <x:row r="15355" ht="23" customHeight="1">
      <x:c r="A15355" s="4" t="str">
        <x:v>Córdoba</x:v>
      </x:c>
      <x:c r="B15355" s="4" t="str">
        <x:v>3.º ESO</x:v>
      </x:c>
      <x:c r="C15355" s="4" t="str">
        <x:v>A</x:v>
      </x:c>
      <x:c r="D15355" s="13" t="str">
        <x:v>01194</x:v>
      </x:c>
      <x:c r="E15355" s="13" t="str">
        <x:v>01196</x:v>
      </x:c>
      <x:c r="F15355" s="4" t="str">
        <x:v>amistad</x:v>
      </x:c>
      <x:c r="G15355" s="4" t="n">
        <x:f>COUNTIFS(Relaciones!$D$15239:$D$15675,E15355,Relaciones!$E$15239:$E$15675,D15355,Relaciones!$F$15239:$F$15675,F15355)</x:f>
        <x:v>1</x:v>
      </x:c>
      <x:c r="H15355" s="4"/>
    </x:row>
    <x:row r="15356" ht="23" customHeight="1">
      <x:c r="A15356" s="4" t="str">
        <x:v>Córdoba</x:v>
      </x:c>
      <x:c r="B15356" s="4" t="str">
        <x:v>3.º ESO</x:v>
      </x:c>
      <x:c r="C15356" s="4" t="str">
        <x:v>A</x:v>
      </x:c>
      <x:c r="D15356" s="13" t="str">
        <x:v>01195</x:v>
      </x:c>
      <x:c r="E15356" s="13" t="str">
        <x:v>01180</x:v>
      </x:c>
      <x:c r="F15356" s="4" t="str">
        <x:v>amistad</x:v>
      </x:c>
      <x:c r="G15356" s="4" t="n">
        <x:f>COUNTIFS(Relaciones!$D$15239:$D$15675,E15356,Relaciones!$E$15239:$E$15675,D15356,Relaciones!$F$15239:$F$15675,F15356)</x:f>
        <x:v>1</x:v>
      </x:c>
      <x:c r="H15356" s="4"/>
    </x:row>
    <x:row r="15357" ht="23" customHeight="1">
      <x:c r="A15357" s="4" t="str">
        <x:v>Córdoba</x:v>
      </x:c>
      <x:c r="B15357" s="4" t="str">
        <x:v>3.º ESO</x:v>
      </x:c>
      <x:c r="C15357" s="4" t="str">
        <x:v>A</x:v>
      </x:c>
      <x:c r="D15357" s="13" t="str">
        <x:v>01195</x:v>
      </x:c>
      <x:c r="E15357" s="13" t="str">
        <x:v>01182</x:v>
      </x:c>
      <x:c r="F15357" s="4" t="str">
        <x:v>amistad</x:v>
      </x:c>
      <x:c r="G15357" s="4" t="n">
        <x:f>COUNTIFS(Relaciones!$D$15239:$D$15675,E15357,Relaciones!$E$15239:$E$15675,D15357,Relaciones!$F$15239:$F$15675,F15357)</x:f>
        <x:v>1</x:v>
      </x:c>
      <x:c r="H15357" s="4"/>
    </x:row>
    <x:row r="15358" ht="23" customHeight="1">
      <x:c r="A15358" s="4" t="str">
        <x:v>Córdoba</x:v>
      </x:c>
      <x:c r="B15358" s="4" t="str">
        <x:v>3.º ESO</x:v>
      </x:c>
      <x:c r="C15358" s="4" t="str">
        <x:v>A</x:v>
      </x:c>
      <x:c r="D15358" s="13" t="str">
        <x:v>01195</x:v>
      </x:c>
      <x:c r="E15358" s="13" t="str">
        <x:v>01191</x:v>
      </x:c>
      <x:c r="F15358" s="4" t="str">
        <x:v>amistad</x:v>
      </x:c>
      <x:c r="G15358" s="4" t="n">
        <x:f>COUNTIFS(Relaciones!$D$15239:$D$15675,E15358,Relaciones!$E$15239:$E$15675,D15358,Relaciones!$F$15239:$F$15675,F15358)</x:f>
        <x:v>0</x:v>
      </x:c>
      <x:c r="H15358" s="4"/>
    </x:row>
    <x:row r="15359" ht="23" customHeight="1">
      <x:c r="A15359" s="4" t="str">
        <x:v>Córdoba</x:v>
      </x:c>
      <x:c r="B15359" s="4" t="str">
        <x:v>3.º ESO</x:v>
      </x:c>
      <x:c r="C15359" s="4" t="str">
        <x:v>A</x:v>
      </x:c>
      <x:c r="D15359" s="13" t="str">
        <x:v>01195</x:v>
      </x:c>
      <x:c r="E15359" s="13" t="str">
        <x:v>01193</x:v>
      </x:c>
      <x:c r="F15359" s="4" t="str">
        <x:v>amistad</x:v>
      </x:c>
      <x:c r="G15359" s="4" t="n">
        <x:f>COUNTIFS(Relaciones!$D$15239:$D$15675,E15359,Relaciones!$E$15239:$E$15675,D15359,Relaciones!$F$15239:$F$15675,F15359)</x:f>
        <x:v>1</x:v>
      </x:c>
      <x:c r="H15359" s="4"/>
    </x:row>
    <x:row r="15360" ht="23" customHeight="1">
      <x:c r="A15360" s="4" t="str">
        <x:v>Córdoba</x:v>
      </x:c>
      <x:c r="B15360" s="4" t="str">
        <x:v>3.º ESO</x:v>
      </x:c>
      <x:c r="C15360" s="4" t="str">
        <x:v>A</x:v>
      </x:c>
      <x:c r="D15360" s="13" t="str">
        <x:v>01195</x:v>
      </x:c>
      <x:c r="E15360" s="13" t="str">
        <x:v>01194</x:v>
      </x:c>
      <x:c r="F15360" s="4" t="str">
        <x:v>amistad</x:v>
      </x:c>
      <x:c r="G15360" s="4" t="n">
        <x:f>COUNTIFS(Relaciones!$D$15239:$D$15675,E15360,Relaciones!$E$15239:$E$15675,D15360,Relaciones!$F$15239:$F$15675,F15360)</x:f>
        <x:v>1</x:v>
      </x:c>
      <x:c r="H15360" s="4"/>
    </x:row>
    <x:row r="15361" ht="23" customHeight="1">
      <x:c r="A15361" s="4" t="str">
        <x:v>Córdoba</x:v>
      </x:c>
      <x:c r="B15361" s="4" t="str">
        <x:v>3.º ESO</x:v>
      </x:c>
      <x:c r="C15361" s="4" t="str">
        <x:v>A</x:v>
      </x:c>
      <x:c r="D15361" s="13" t="str">
        <x:v>01195</x:v>
      </x:c>
      <x:c r="E15361" s="13" t="str">
        <x:v>01196</x:v>
      </x:c>
      <x:c r="F15361" s="4" t="str">
        <x:v>amistad</x:v>
      </x:c>
      <x:c r="G15361" s="4" t="n">
        <x:f>COUNTIFS(Relaciones!$D$15239:$D$15675,E15361,Relaciones!$E$15239:$E$15675,D15361,Relaciones!$F$15239:$F$15675,F15361)</x:f>
        <x:v>1</x:v>
      </x:c>
      <x:c r="H15361" s="4"/>
    </x:row>
    <x:row r="15362" ht="23" customHeight="1">
      <x:c r="A15362" s="4" t="str">
        <x:v>Córdoba</x:v>
      </x:c>
      <x:c r="B15362" s="4" t="str">
        <x:v>3.º ESO</x:v>
      </x:c>
      <x:c r="C15362" s="4" t="str">
        <x:v>A</x:v>
      </x:c>
      <x:c r="D15362" s="13" t="str">
        <x:v>01195</x:v>
      </x:c>
      <x:c r="E15362" s="13" t="str">
        <x:v>01197</x:v>
      </x:c>
      <x:c r="F15362" s="4" t="str">
        <x:v>amistad</x:v>
      </x:c>
      <x:c r="G15362" s="4" t="n">
        <x:f>COUNTIFS(Relaciones!$D$15239:$D$15675,E15362,Relaciones!$E$15239:$E$15675,D15362,Relaciones!$F$15239:$F$15675,F15362)</x:f>
        <x:v>1</x:v>
      </x:c>
      <x:c r="H15362" s="4"/>
    </x:row>
    <x:row r="15363" ht="23" customHeight="1">
      <x:c r="A15363" s="4" t="str">
        <x:v>Córdoba</x:v>
      </x:c>
      <x:c r="B15363" s="4" t="str">
        <x:v>3.º ESO</x:v>
      </x:c>
      <x:c r="C15363" s="4" t="str">
        <x:v>A</x:v>
      </x:c>
      <x:c r="D15363" s="13" t="str">
        <x:v>01196</x:v>
      </x:c>
      <x:c r="E15363" s="13" t="str">
        <x:v>01181</x:v>
      </x:c>
      <x:c r="F15363" s="4" t="str">
        <x:v>amistad</x:v>
      </x:c>
      <x:c r="G15363" s="4" t="n">
        <x:f>COUNTIFS(Relaciones!$D$15239:$D$15675,E15363,Relaciones!$E$15239:$E$15675,D15363,Relaciones!$F$15239:$F$15675,F15363)</x:f>
        <x:v>1</x:v>
      </x:c>
      <x:c r="H15363" s="4"/>
    </x:row>
    <x:row r="15364" ht="23" customHeight="1">
      <x:c r="A15364" s="4" t="str">
        <x:v>Córdoba</x:v>
      </x:c>
      <x:c r="B15364" s="4" t="str">
        <x:v>3.º ESO</x:v>
      </x:c>
      <x:c r="C15364" s="4" t="str">
        <x:v>A</x:v>
      </x:c>
      <x:c r="D15364" s="13" t="str">
        <x:v>01196</x:v>
      </x:c>
      <x:c r="E15364" s="13" t="str">
        <x:v>01183</x:v>
      </x:c>
      <x:c r="F15364" s="4" t="str">
        <x:v>amistad</x:v>
      </x:c>
      <x:c r="G15364" s="4" t="n">
        <x:f>COUNTIFS(Relaciones!$D$15239:$D$15675,E15364,Relaciones!$E$15239:$E$15675,D15364,Relaciones!$F$15239:$F$15675,F15364)</x:f>
        <x:v>1</x:v>
      </x:c>
      <x:c r="H15364" s="4"/>
    </x:row>
    <x:row r="15365" ht="23" customHeight="1">
      <x:c r="A15365" s="4" t="str">
        <x:v>Córdoba</x:v>
      </x:c>
      <x:c r="B15365" s="4" t="str">
        <x:v>3.º ESO</x:v>
      </x:c>
      <x:c r="C15365" s="4" t="str">
        <x:v>A</x:v>
      </x:c>
      <x:c r="D15365" s="13" t="str">
        <x:v>01196</x:v>
      </x:c>
      <x:c r="E15365" s="13" t="str">
        <x:v>01191</x:v>
      </x:c>
      <x:c r="F15365" s="4" t="str">
        <x:v>amistad</x:v>
      </x:c>
      <x:c r="G15365" s="4" t="n">
        <x:f>COUNTIFS(Relaciones!$D$15239:$D$15675,E15365,Relaciones!$E$15239:$E$15675,D15365,Relaciones!$F$15239:$F$15675,F15365)</x:f>
        <x:v>0</x:v>
      </x:c>
      <x:c r="H15365" s="4"/>
    </x:row>
    <x:row r="15366" ht="23" customHeight="1">
      <x:c r="A15366" s="4" t="str">
        <x:v>Córdoba</x:v>
      </x:c>
      <x:c r="B15366" s="4" t="str">
        <x:v>3.º ESO</x:v>
      </x:c>
      <x:c r="C15366" s="4" t="str">
        <x:v>A</x:v>
      </x:c>
      <x:c r="D15366" s="13" t="str">
        <x:v>01196</x:v>
      </x:c>
      <x:c r="E15366" s="13" t="str">
        <x:v>01194</x:v>
      </x:c>
      <x:c r="F15366" s="4" t="str">
        <x:v>amistad</x:v>
      </x:c>
      <x:c r="G15366" s="4" t="n">
        <x:f>COUNTIFS(Relaciones!$D$15239:$D$15675,E15366,Relaciones!$E$15239:$E$15675,D15366,Relaciones!$F$15239:$F$15675,F15366)</x:f>
        <x:v>1</x:v>
      </x:c>
      <x:c r="H15366" s="4"/>
    </x:row>
    <x:row r="15367" ht="23" customHeight="1">
      <x:c r="A15367" s="4" t="str">
        <x:v>Córdoba</x:v>
      </x:c>
      <x:c r="B15367" s="4" t="str">
        <x:v>3.º ESO</x:v>
      </x:c>
      <x:c r="C15367" s="4" t="str">
        <x:v>A</x:v>
      </x:c>
      <x:c r="D15367" s="13" t="str">
        <x:v>01196</x:v>
      </x:c>
      <x:c r="E15367" s="13" t="str">
        <x:v>01195</x:v>
      </x:c>
      <x:c r="F15367" s="4" t="str">
        <x:v>amistad</x:v>
      </x:c>
      <x:c r="G15367" s="4" t="n">
        <x:f>COUNTIFS(Relaciones!$D$15239:$D$15675,E15367,Relaciones!$E$15239:$E$15675,D15367,Relaciones!$F$15239:$F$15675,F15367)</x:f>
        <x:v>1</x:v>
      </x:c>
      <x:c r="H15367" s="4"/>
    </x:row>
    <x:row r="15368" ht="23" customHeight="1">
      <x:c r="A15368" s="4" t="str">
        <x:v>Córdoba</x:v>
      </x:c>
      <x:c r="B15368" s="4" t="str">
        <x:v>3.º ESO</x:v>
      </x:c>
      <x:c r="C15368" s="4" t="str">
        <x:v>A</x:v>
      </x:c>
      <x:c r="D15368" s="13" t="str">
        <x:v>01196</x:v>
      </x:c>
      <x:c r="E15368" s="13" t="str">
        <x:v>01197</x:v>
      </x:c>
      <x:c r="F15368" s="4" t="str">
        <x:v>amistad</x:v>
      </x:c>
      <x:c r="G15368" s="4" t="n">
        <x:f>COUNTIFS(Relaciones!$D$15239:$D$15675,E15368,Relaciones!$E$15239:$E$15675,D15368,Relaciones!$F$15239:$F$15675,F15368)</x:f>
        <x:v>1</x:v>
      </x:c>
      <x:c r="H15368" s="4"/>
    </x:row>
    <x:row r="15369" ht="23" customHeight="1">
      <x:c r="A15369" s="4" t="str">
        <x:v>Córdoba</x:v>
      </x:c>
      <x:c r="B15369" s="4" t="str">
        <x:v>3.º ESO</x:v>
      </x:c>
      <x:c r="C15369" s="4" t="str">
        <x:v>A</x:v>
      </x:c>
      <x:c r="D15369" s="13" t="str">
        <x:v>01196</x:v>
      </x:c>
      <x:c r="E15369" s="13" t="str">
        <x:v>01198</x:v>
      </x:c>
      <x:c r="F15369" s="4" t="str">
        <x:v>amistad</x:v>
      </x:c>
      <x:c r="G15369" s="4" t="n">
        <x:f>COUNTIFS(Relaciones!$D$15239:$D$15675,E15369,Relaciones!$E$15239:$E$15675,D15369,Relaciones!$F$15239:$F$15675,F15369)</x:f>
        <x:v>1</x:v>
      </x:c>
      <x:c r="H15369" s="4"/>
    </x:row>
    <x:row r="15370" ht="23" customHeight="1">
      <x:c r="A15370" s="4" t="str">
        <x:v>Córdoba</x:v>
      </x:c>
      <x:c r="B15370" s="4" t="str">
        <x:v>3.º ESO</x:v>
      </x:c>
      <x:c r="C15370" s="4" t="str">
        <x:v>A</x:v>
      </x:c>
      <x:c r="D15370" s="13" t="str">
        <x:v>01197</x:v>
      </x:c>
      <x:c r="E15370" s="13" t="str">
        <x:v>01182</x:v>
      </x:c>
      <x:c r="F15370" s="4" t="str">
        <x:v>amistad</x:v>
      </x:c>
      <x:c r="G15370" s="4" t="n">
        <x:f>COUNTIFS(Relaciones!$D$15239:$D$15675,E15370,Relaciones!$E$15239:$E$15675,D15370,Relaciones!$F$15239:$F$15675,F15370)</x:f>
        <x:v>1</x:v>
      </x:c>
      <x:c r="H15370" s="4"/>
    </x:row>
    <x:row r="15371" ht="23" customHeight="1">
      <x:c r="A15371" s="4" t="str">
        <x:v>Córdoba</x:v>
      </x:c>
      <x:c r="B15371" s="4" t="str">
        <x:v>3.º ESO</x:v>
      </x:c>
      <x:c r="C15371" s="4" t="str">
        <x:v>A</x:v>
      </x:c>
      <x:c r="D15371" s="13" t="str">
        <x:v>01197</x:v>
      </x:c>
      <x:c r="E15371" s="13" t="str">
        <x:v>01184</x:v>
      </x:c>
      <x:c r="F15371" s="4" t="str">
        <x:v>amistad</x:v>
      </x:c>
      <x:c r="G15371" s="4" t="n">
        <x:f>COUNTIFS(Relaciones!$D$15239:$D$15675,E15371,Relaciones!$E$15239:$E$15675,D15371,Relaciones!$F$15239:$F$15675,F15371)</x:f>
        <x:v>1</x:v>
      </x:c>
      <x:c r="H15371" s="4"/>
    </x:row>
    <x:row r="15372" ht="23" customHeight="1">
      <x:c r="A15372" s="4" t="str">
        <x:v>Córdoba</x:v>
      </x:c>
      <x:c r="B15372" s="4" t="str">
        <x:v>3.º ESO</x:v>
      </x:c>
      <x:c r="C15372" s="4" t="str">
        <x:v>A</x:v>
      </x:c>
      <x:c r="D15372" s="13" t="str">
        <x:v>01197</x:v>
      </x:c>
      <x:c r="E15372" s="13" t="str">
        <x:v>01191</x:v>
      </x:c>
      <x:c r="F15372" s="4" t="str">
        <x:v>amistad</x:v>
      </x:c>
      <x:c r="G15372" s="4" t="n">
        <x:f>COUNTIFS(Relaciones!$D$15239:$D$15675,E15372,Relaciones!$E$15239:$E$15675,D15372,Relaciones!$F$15239:$F$15675,F15372)</x:f>
        <x:v>0</x:v>
      </x:c>
      <x:c r="H15372" s="4"/>
    </x:row>
    <x:row r="15373" ht="23" customHeight="1">
      <x:c r="A15373" s="4" t="str">
        <x:v>Córdoba</x:v>
      </x:c>
      <x:c r="B15373" s="4" t="str">
        <x:v>3.º ESO</x:v>
      </x:c>
      <x:c r="C15373" s="4" t="str">
        <x:v>A</x:v>
      </x:c>
      <x:c r="D15373" s="13" t="str">
        <x:v>01197</x:v>
      </x:c>
      <x:c r="E15373" s="13" t="str">
        <x:v>01195</x:v>
      </x:c>
      <x:c r="F15373" s="4" t="str">
        <x:v>amistad</x:v>
      </x:c>
      <x:c r="G15373" s="4" t="n">
        <x:f>COUNTIFS(Relaciones!$D$15239:$D$15675,E15373,Relaciones!$E$15239:$E$15675,D15373,Relaciones!$F$15239:$F$15675,F15373)</x:f>
        <x:v>1</x:v>
      </x:c>
      <x:c r="H15373" s="4"/>
    </x:row>
    <x:row r="15374" ht="23" customHeight="1">
      <x:c r="A15374" s="4" t="str">
        <x:v>Córdoba</x:v>
      </x:c>
      <x:c r="B15374" s="4" t="str">
        <x:v>3.º ESO</x:v>
      </x:c>
      <x:c r="C15374" s="4" t="str">
        <x:v>A</x:v>
      </x:c>
      <x:c r="D15374" s="13" t="str">
        <x:v>01197</x:v>
      </x:c>
      <x:c r="E15374" s="13" t="str">
        <x:v>01196</x:v>
      </x:c>
      <x:c r="F15374" s="4" t="str">
        <x:v>amistad</x:v>
      </x:c>
      <x:c r="G15374" s="4" t="n">
        <x:f>COUNTIFS(Relaciones!$D$15239:$D$15675,E15374,Relaciones!$E$15239:$E$15675,D15374,Relaciones!$F$15239:$F$15675,F15374)</x:f>
        <x:v>1</x:v>
      </x:c>
      <x:c r="H15374" s="4"/>
    </x:row>
    <x:row r="15375" ht="23" customHeight="1">
      <x:c r="A15375" s="4" t="str">
        <x:v>Córdoba</x:v>
      </x:c>
      <x:c r="B15375" s="4" t="str">
        <x:v>3.º ESO</x:v>
      </x:c>
      <x:c r="C15375" s="4" t="str">
        <x:v>A</x:v>
      </x:c>
      <x:c r="D15375" s="13" t="str">
        <x:v>01197</x:v>
      </x:c>
      <x:c r="E15375" s="13" t="str">
        <x:v>01198</x:v>
      </x:c>
      <x:c r="F15375" s="4" t="str">
        <x:v>amistad</x:v>
      </x:c>
      <x:c r="G15375" s="4" t="n">
        <x:f>COUNTIFS(Relaciones!$D$15239:$D$15675,E15375,Relaciones!$E$15239:$E$15675,D15375,Relaciones!$F$15239:$F$15675,F15375)</x:f>
        <x:v>1</x:v>
      </x:c>
      <x:c r="H15375" s="4"/>
    </x:row>
    <x:row r="15376" ht="23" customHeight="1">
      <x:c r="A15376" s="4" t="str">
        <x:v>Córdoba</x:v>
      </x:c>
      <x:c r="B15376" s="4" t="str">
        <x:v>3.º ESO</x:v>
      </x:c>
      <x:c r="C15376" s="4" t="str">
        <x:v>A</x:v>
      </x:c>
      <x:c r="D15376" s="13" t="str">
        <x:v>01197</x:v>
      </x:c>
      <x:c r="E15376" s="13" t="str">
        <x:v>01199</x:v>
      </x:c>
      <x:c r="F15376" s="4" t="str">
        <x:v>amistad</x:v>
      </x:c>
      <x:c r="G15376" s="4" t="n">
        <x:f>COUNTIFS(Relaciones!$D$15239:$D$15675,E15376,Relaciones!$E$15239:$E$15675,D15376,Relaciones!$F$15239:$F$15675,F15376)</x:f>
        <x:v>1</x:v>
      </x:c>
      <x:c r="H15376" s="4"/>
    </x:row>
    <x:row r="15377" ht="23" customHeight="1">
      <x:c r="A15377" s="4" t="str">
        <x:v>Córdoba</x:v>
      </x:c>
      <x:c r="B15377" s="4" t="str">
        <x:v>3.º ESO</x:v>
      </x:c>
      <x:c r="C15377" s="4" t="str">
        <x:v>A</x:v>
      </x:c>
      <x:c r="D15377" s="13" t="str">
        <x:v>01198</x:v>
      </x:c>
      <x:c r="E15377" s="13" t="str">
        <x:v>01183</x:v>
      </x:c>
      <x:c r="F15377" s="4" t="str">
        <x:v>amistad</x:v>
      </x:c>
      <x:c r="G15377" s="4" t="n">
        <x:f>COUNTIFS(Relaciones!$D$15239:$D$15675,E15377,Relaciones!$E$15239:$E$15675,D15377,Relaciones!$F$15239:$F$15675,F15377)</x:f>
        <x:v>1</x:v>
      </x:c>
      <x:c r="H15377" s="4"/>
    </x:row>
    <x:row r="15378" ht="23" customHeight="1">
      <x:c r="A15378" s="4" t="str">
        <x:v>Córdoba</x:v>
      </x:c>
      <x:c r="B15378" s="4" t="str">
        <x:v>3.º ESO</x:v>
      </x:c>
      <x:c r="C15378" s="4" t="str">
        <x:v>A</x:v>
      </x:c>
      <x:c r="D15378" s="13" t="str">
        <x:v>01198</x:v>
      </x:c>
      <x:c r="E15378" s="13" t="str">
        <x:v>01185</x:v>
      </x:c>
      <x:c r="F15378" s="4" t="str">
        <x:v>amistad</x:v>
      </x:c>
      <x:c r="G15378" s="4" t="n">
        <x:f>COUNTIFS(Relaciones!$D$15239:$D$15675,E15378,Relaciones!$E$15239:$E$15675,D15378,Relaciones!$F$15239:$F$15675,F15378)</x:f>
        <x:v>1</x:v>
      </x:c>
      <x:c r="H15378" s="4"/>
    </x:row>
    <x:row r="15379" ht="23" customHeight="1">
      <x:c r="A15379" s="4" t="str">
        <x:v>Córdoba</x:v>
      </x:c>
      <x:c r="B15379" s="4" t="str">
        <x:v>3.º ESO</x:v>
      </x:c>
      <x:c r="C15379" s="4" t="str">
        <x:v>A</x:v>
      </x:c>
      <x:c r="D15379" s="13" t="str">
        <x:v>01198</x:v>
      </x:c>
      <x:c r="E15379" s="13" t="str">
        <x:v>01191</x:v>
      </x:c>
      <x:c r="F15379" s="4" t="str">
        <x:v>amistad</x:v>
      </x:c>
      <x:c r="G15379" s="4" t="n">
        <x:f>COUNTIFS(Relaciones!$D$15239:$D$15675,E15379,Relaciones!$E$15239:$E$15675,D15379,Relaciones!$F$15239:$F$15675,F15379)</x:f>
        <x:v>0</x:v>
      </x:c>
      <x:c r="H15379" s="4"/>
    </x:row>
    <x:row r="15380" ht="23" customHeight="1">
      <x:c r="A15380" s="4" t="str">
        <x:v>Córdoba</x:v>
      </x:c>
      <x:c r="B15380" s="4" t="str">
        <x:v>3.º ESO</x:v>
      </x:c>
      <x:c r="C15380" s="4" t="str">
        <x:v>A</x:v>
      </x:c>
      <x:c r="D15380" s="13" t="str">
        <x:v>01198</x:v>
      </x:c>
      <x:c r="E15380" s="13" t="str">
        <x:v>01196</x:v>
      </x:c>
      <x:c r="F15380" s="4" t="str">
        <x:v>amistad</x:v>
      </x:c>
      <x:c r="G15380" s="4" t="n">
        <x:f>COUNTIFS(Relaciones!$D$15239:$D$15675,E15380,Relaciones!$E$15239:$E$15675,D15380,Relaciones!$F$15239:$F$15675,F15380)</x:f>
        <x:v>1</x:v>
      </x:c>
      <x:c r="H15380" s="4"/>
    </x:row>
    <x:row r="15381" ht="23" customHeight="1">
      <x:c r="A15381" s="4" t="str">
        <x:v>Córdoba</x:v>
      </x:c>
      <x:c r="B15381" s="4" t="str">
        <x:v>3.º ESO</x:v>
      </x:c>
      <x:c r="C15381" s="4" t="str">
        <x:v>A</x:v>
      </x:c>
      <x:c r="D15381" s="13" t="str">
        <x:v>01198</x:v>
      </x:c>
      <x:c r="E15381" s="13" t="str">
        <x:v>01197</x:v>
      </x:c>
      <x:c r="F15381" s="4" t="str">
        <x:v>amistad</x:v>
      </x:c>
      <x:c r="G15381" s="4" t="n">
        <x:f>COUNTIFS(Relaciones!$D$15239:$D$15675,E15381,Relaciones!$E$15239:$E$15675,D15381,Relaciones!$F$15239:$F$15675,F15381)</x:f>
        <x:v>1</x:v>
      </x:c>
      <x:c r="H15381" s="4"/>
    </x:row>
    <x:row r="15382" ht="23" customHeight="1">
      <x:c r="A15382" s="4" t="str">
        <x:v>Córdoba</x:v>
      </x:c>
      <x:c r="B15382" s="4" t="str">
        <x:v>3.º ESO</x:v>
      </x:c>
      <x:c r="C15382" s="4" t="str">
        <x:v>A</x:v>
      </x:c>
      <x:c r="D15382" s="13" t="str">
        <x:v>01198</x:v>
      </x:c>
      <x:c r="E15382" s="13" t="str">
        <x:v>01199</x:v>
      </x:c>
      <x:c r="F15382" s="4" t="str">
        <x:v>amistad</x:v>
      </x:c>
      <x:c r="G15382" s="4" t="n">
        <x:f>COUNTIFS(Relaciones!$D$15239:$D$15675,E15382,Relaciones!$E$15239:$E$15675,D15382,Relaciones!$F$15239:$F$15675,F15382)</x:f>
        <x:v>1</x:v>
      </x:c>
      <x:c r="H15382" s="4"/>
    </x:row>
    <x:row r="15383" ht="23" customHeight="1">
      <x:c r="A15383" s="4" t="str">
        <x:v>Córdoba</x:v>
      </x:c>
      <x:c r="B15383" s="4" t="str">
        <x:v>3.º ESO</x:v>
      </x:c>
      <x:c r="C15383" s="4" t="str">
        <x:v>A</x:v>
      </x:c>
      <x:c r="D15383" s="13" t="str">
        <x:v>01198</x:v>
      </x:c>
      <x:c r="E15383" s="13" t="str">
        <x:v>01200</x:v>
      </x:c>
      <x:c r="F15383" s="4" t="str">
        <x:v>amistad</x:v>
      </x:c>
      <x:c r="G15383" s="4" t="n">
        <x:f>COUNTIFS(Relaciones!$D$15239:$D$15675,E15383,Relaciones!$E$15239:$E$15675,D15383,Relaciones!$F$15239:$F$15675,F15383)</x:f>
        <x:v>1</x:v>
      </x:c>
      <x:c r="H15383" s="4"/>
    </x:row>
    <x:row r="15384" ht="23" customHeight="1">
      <x:c r="A15384" s="4" t="str">
        <x:v>Córdoba</x:v>
      </x:c>
      <x:c r="B15384" s="4" t="str">
        <x:v>3.º ESO</x:v>
      </x:c>
      <x:c r="C15384" s="4" t="str">
        <x:v>A</x:v>
      </x:c>
      <x:c r="D15384" s="13" t="str">
        <x:v>01199</x:v>
      </x:c>
      <x:c r="E15384" s="13" t="str">
        <x:v>01184</x:v>
      </x:c>
      <x:c r="F15384" s="4" t="str">
        <x:v>amistad</x:v>
      </x:c>
      <x:c r="G15384" s="4" t="n">
        <x:f>COUNTIFS(Relaciones!$D$15239:$D$15675,E15384,Relaciones!$E$15239:$E$15675,D15384,Relaciones!$F$15239:$F$15675,F15384)</x:f>
        <x:v>1</x:v>
      </x:c>
      <x:c r="H15384" s="4"/>
    </x:row>
    <x:row r="15385" ht="23" customHeight="1">
      <x:c r="A15385" s="4" t="str">
        <x:v>Córdoba</x:v>
      </x:c>
      <x:c r="B15385" s="4" t="str">
        <x:v>3.º ESO</x:v>
      </x:c>
      <x:c r="C15385" s="4" t="str">
        <x:v>A</x:v>
      </x:c>
      <x:c r="D15385" s="13" t="str">
        <x:v>01199</x:v>
      </x:c>
      <x:c r="E15385" s="13" t="str">
        <x:v>01186</x:v>
      </x:c>
      <x:c r="F15385" s="4" t="str">
        <x:v>amistad</x:v>
      </x:c>
      <x:c r="G15385" s="4" t="n">
        <x:f>COUNTIFS(Relaciones!$D$15239:$D$15675,E15385,Relaciones!$E$15239:$E$15675,D15385,Relaciones!$F$15239:$F$15675,F15385)</x:f>
        <x:v>1</x:v>
      </x:c>
      <x:c r="H15385" s="4"/>
    </x:row>
    <x:row r="15386" ht="23" customHeight="1">
      <x:c r="A15386" s="4" t="str">
        <x:v>Córdoba</x:v>
      </x:c>
      <x:c r="B15386" s="4" t="str">
        <x:v>3.º ESO</x:v>
      </x:c>
      <x:c r="C15386" s="4" t="str">
        <x:v>A</x:v>
      </x:c>
      <x:c r="D15386" s="13" t="str">
        <x:v>01199</x:v>
      </x:c>
      <x:c r="E15386" s="13" t="str">
        <x:v>01191</x:v>
      </x:c>
      <x:c r="F15386" s="4" t="str">
        <x:v>amistad</x:v>
      </x:c>
      <x:c r="G15386" s="4" t="n">
        <x:f>COUNTIFS(Relaciones!$D$15239:$D$15675,E15386,Relaciones!$E$15239:$E$15675,D15386,Relaciones!$F$15239:$F$15675,F15386)</x:f>
        <x:v>0</x:v>
      </x:c>
      <x:c r="H15386" s="4"/>
    </x:row>
    <x:row r="15387" ht="23" customHeight="1">
      <x:c r="A15387" s="4" t="str">
        <x:v>Córdoba</x:v>
      </x:c>
      <x:c r="B15387" s="4" t="str">
        <x:v>3.º ESO</x:v>
      </x:c>
      <x:c r="C15387" s="4" t="str">
        <x:v>A</x:v>
      </x:c>
      <x:c r="D15387" s="13" t="str">
        <x:v>01199</x:v>
      </x:c>
      <x:c r="E15387" s="13" t="str">
        <x:v>01197</x:v>
      </x:c>
      <x:c r="F15387" s="4" t="str">
        <x:v>amistad</x:v>
      </x:c>
      <x:c r="G15387" s="4" t="n">
        <x:f>COUNTIFS(Relaciones!$D$15239:$D$15675,E15387,Relaciones!$E$15239:$E$15675,D15387,Relaciones!$F$15239:$F$15675,F15387)</x:f>
        <x:v>1</x:v>
      </x:c>
      <x:c r="H15387" s="4"/>
    </x:row>
    <x:row r="15388" ht="23" customHeight="1">
      <x:c r="A15388" s="4" t="str">
        <x:v>Córdoba</x:v>
      </x:c>
      <x:c r="B15388" s="4" t="str">
        <x:v>3.º ESO</x:v>
      </x:c>
      <x:c r="C15388" s="4" t="str">
        <x:v>A</x:v>
      </x:c>
      <x:c r="D15388" s="13" t="str">
        <x:v>01199</x:v>
      </x:c>
      <x:c r="E15388" s="13" t="str">
        <x:v>01198</x:v>
      </x:c>
      <x:c r="F15388" s="4" t="str">
        <x:v>amistad</x:v>
      </x:c>
      <x:c r="G15388" s="4" t="n">
        <x:f>COUNTIFS(Relaciones!$D$15239:$D$15675,E15388,Relaciones!$E$15239:$E$15675,D15388,Relaciones!$F$15239:$F$15675,F15388)</x:f>
        <x:v>1</x:v>
      </x:c>
      <x:c r="H15388" s="4"/>
    </x:row>
    <x:row r="15389" ht="23" customHeight="1">
      <x:c r="A15389" s="4" t="str">
        <x:v>Córdoba</x:v>
      </x:c>
      <x:c r="B15389" s="4" t="str">
        <x:v>3.º ESO</x:v>
      </x:c>
      <x:c r="C15389" s="4" t="str">
        <x:v>A</x:v>
      </x:c>
      <x:c r="D15389" s="13" t="str">
        <x:v>01199</x:v>
      </x:c>
      <x:c r="E15389" s="13" t="str">
        <x:v>01200</x:v>
      </x:c>
      <x:c r="F15389" s="4" t="str">
        <x:v>amistad</x:v>
      </x:c>
      <x:c r="G15389" s="4" t="n">
        <x:f>COUNTIFS(Relaciones!$D$15239:$D$15675,E15389,Relaciones!$E$15239:$E$15675,D15389,Relaciones!$F$15239:$F$15675,F15389)</x:f>
        <x:v>1</x:v>
      </x:c>
      <x:c r="H15389" s="4"/>
    </x:row>
    <x:row r="15390" ht="23" customHeight="1">
      <x:c r="A15390" s="4" t="str">
        <x:v>Córdoba</x:v>
      </x:c>
      <x:c r="B15390" s="4" t="str">
        <x:v>3.º ESO</x:v>
      </x:c>
      <x:c r="C15390" s="4" t="str">
        <x:v>A</x:v>
      </x:c>
      <x:c r="D15390" s="13" t="str">
        <x:v>01199</x:v>
      </x:c>
      <x:c r="E15390" s="13" t="str">
        <x:v>01201</x:v>
      </x:c>
      <x:c r="F15390" s="4" t="str">
        <x:v>amistad</x:v>
      </x:c>
      <x:c r="G15390" s="4" t="n">
        <x:f>COUNTIFS(Relaciones!$D$15239:$D$15675,E15390,Relaciones!$E$15239:$E$15675,D15390,Relaciones!$F$15239:$F$15675,F15390)</x:f>
        <x:v>1</x:v>
      </x:c>
      <x:c r="H15390" s="4"/>
    </x:row>
    <x:row r="15391" ht="23" customHeight="1">
      <x:c r="A15391" s="4" t="str">
        <x:v>Córdoba</x:v>
      </x:c>
      <x:c r="B15391" s="4" t="str">
        <x:v>3.º ESO</x:v>
      </x:c>
      <x:c r="C15391" s="4" t="str">
        <x:v>A</x:v>
      </x:c>
      <x:c r="D15391" s="13" t="str">
        <x:v>01200</x:v>
      </x:c>
      <x:c r="E15391" s="13" t="str">
        <x:v>01185</x:v>
      </x:c>
      <x:c r="F15391" s="4" t="str">
        <x:v>amistad</x:v>
      </x:c>
      <x:c r="G15391" s="4" t="n">
        <x:f>COUNTIFS(Relaciones!$D$15239:$D$15675,E15391,Relaciones!$E$15239:$E$15675,D15391,Relaciones!$F$15239:$F$15675,F15391)</x:f>
        <x:v>1</x:v>
      </x:c>
      <x:c r="H15391" s="4"/>
    </x:row>
    <x:row r="15392" ht="23" customHeight="1">
      <x:c r="A15392" s="4" t="str">
        <x:v>Córdoba</x:v>
      </x:c>
      <x:c r="B15392" s="4" t="str">
        <x:v>3.º ESO</x:v>
      </x:c>
      <x:c r="C15392" s="4" t="str">
        <x:v>A</x:v>
      </x:c>
      <x:c r="D15392" s="13" t="str">
        <x:v>01200</x:v>
      </x:c>
      <x:c r="E15392" s="13" t="str">
        <x:v>01187</x:v>
      </x:c>
      <x:c r="F15392" s="4" t="str">
        <x:v>amistad</x:v>
      </x:c>
      <x:c r="G15392" s="4" t="n">
        <x:f>COUNTIFS(Relaciones!$D$15239:$D$15675,E15392,Relaciones!$E$15239:$E$15675,D15392,Relaciones!$F$15239:$F$15675,F15392)</x:f>
        <x:v>1</x:v>
      </x:c>
      <x:c r="H15392" s="4"/>
    </x:row>
    <x:row r="15393" ht="23" customHeight="1">
      <x:c r="A15393" s="4" t="str">
        <x:v>Córdoba</x:v>
      </x:c>
      <x:c r="B15393" s="4" t="str">
        <x:v>3.º ESO</x:v>
      </x:c>
      <x:c r="C15393" s="4" t="str">
        <x:v>A</x:v>
      </x:c>
      <x:c r="D15393" s="13" t="str">
        <x:v>01200</x:v>
      </x:c>
      <x:c r="E15393" s="13" t="str">
        <x:v>01191</x:v>
      </x:c>
      <x:c r="F15393" s="4" t="str">
        <x:v>amistad</x:v>
      </x:c>
      <x:c r="G15393" s="4" t="n">
        <x:f>COUNTIFS(Relaciones!$D$15239:$D$15675,E15393,Relaciones!$E$15239:$E$15675,D15393,Relaciones!$F$15239:$F$15675,F15393)</x:f>
        <x:v>0</x:v>
      </x:c>
      <x:c r="H15393" s="4"/>
    </x:row>
    <x:row r="15394" ht="23" customHeight="1">
      <x:c r="A15394" s="4" t="str">
        <x:v>Córdoba</x:v>
      </x:c>
      <x:c r="B15394" s="4" t="str">
        <x:v>3.º ESO</x:v>
      </x:c>
      <x:c r="C15394" s="4" t="str">
        <x:v>A</x:v>
      </x:c>
      <x:c r="D15394" s="13" t="str">
        <x:v>01200</x:v>
      </x:c>
      <x:c r="E15394" s="13" t="str">
        <x:v>01198</x:v>
      </x:c>
      <x:c r="F15394" s="4" t="str">
        <x:v>amistad</x:v>
      </x:c>
      <x:c r="G15394" s="4" t="n">
        <x:f>COUNTIFS(Relaciones!$D$15239:$D$15675,E15394,Relaciones!$E$15239:$E$15675,D15394,Relaciones!$F$15239:$F$15675,F15394)</x:f>
        <x:v>1</x:v>
      </x:c>
      <x:c r="H15394" s="4"/>
    </x:row>
    <x:row r="15395" ht="23" customHeight="1">
      <x:c r="A15395" s="4" t="str">
        <x:v>Córdoba</x:v>
      </x:c>
      <x:c r="B15395" s="4" t="str">
        <x:v>3.º ESO</x:v>
      </x:c>
      <x:c r="C15395" s="4" t="str">
        <x:v>A</x:v>
      </x:c>
      <x:c r="D15395" s="13" t="str">
        <x:v>01200</x:v>
      </x:c>
      <x:c r="E15395" s="13" t="str">
        <x:v>01199</x:v>
      </x:c>
      <x:c r="F15395" s="4" t="str">
        <x:v>amistad</x:v>
      </x:c>
      <x:c r="G15395" s="4" t="n">
        <x:f>COUNTIFS(Relaciones!$D$15239:$D$15675,E15395,Relaciones!$E$15239:$E$15675,D15395,Relaciones!$F$15239:$F$15675,F15395)</x:f>
        <x:v>1</x:v>
      </x:c>
      <x:c r="H15395" s="4"/>
    </x:row>
    <x:row r="15396" ht="23" customHeight="1">
      <x:c r="A15396" s="4" t="str">
        <x:v>Córdoba</x:v>
      </x:c>
      <x:c r="B15396" s="4" t="str">
        <x:v>3.º ESO</x:v>
      </x:c>
      <x:c r="C15396" s="4" t="str">
        <x:v>A</x:v>
      </x:c>
      <x:c r="D15396" s="13" t="str">
        <x:v>01200</x:v>
      </x:c>
      <x:c r="E15396" s="13" t="str">
        <x:v>01201</x:v>
      </x:c>
      <x:c r="F15396" s="4" t="str">
        <x:v>amistad</x:v>
      </x:c>
      <x:c r="G15396" s="4" t="n">
        <x:f>COUNTIFS(Relaciones!$D$15239:$D$15675,E15396,Relaciones!$E$15239:$E$15675,D15396,Relaciones!$F$15239:$F$15675,F15396)</x:f>
        <x:v>1</x:v>
      </x:c>
      <x:c r="H15396" s="4"/>
    </x:row>
    <x:row r="15397" ht="23" customHeight="1">
      <x:c r="A15397" s="4" t="str">
        <x:v>Córdoba</x:v>
      </x:c>
      <x:c r="B15397" s="4" t="str">
        <x:v>3.º ESO</x:v>
      </x:c>
      <x:c r="C15397" s="4" t="str">
        <x:v>A</x:v>
      </x:c>
      <x:c r="D15397" s="13" t="str">
        <x:v>01200</x:v>
      </x:c>
      <x:c r="E15397" s="13" t="str">
        <x:v>01202</x:v>
      </x:c>
      <x:c r="F15397" s="4" t="str">
        <x:v>amistad</x:v>
      </x:c>
      <x:c r="G15397" s="4" t="n">
        <x:f>COUNTIFS(Relaciones!$D$15239:$D$15675,E15397,Relaciones!$E$15239:$E$15675,D15397,Relaciones!$F$15239:$F$15675,F15397)</x:f>
        <x:v>1</x:v>
      </x:c>
      <x:c r="H15397" s="4"/>
    </x:row>
    <x:row r="15398" ht="23" customHeight="1">
      <x:c r="A15398" s="4" t="str">
        <x:v>Córdoba</x:v>
      </x:c>
      <x:c r="B15398" s="4" t="str">
        <x:v>3.º ESO</x:v>
      </x:c>
      <x:c r="C15398" s="4" t="str">
        <x:v>A</x:v>
      </x:c>
      <x:c r="D15398" s="13" t="str">
        <x:v>01201</x:v>
      </x:c>
      <x:c r="E15398" s="13" t="str">
        <x:v>01186</x:v>
      </x:c>
      <x:c r="F15398" s="4" t="str">
        <x:v>amistad</x:v>
      </x:c>
      <x:c r="G15398" s="4" t="n">
        <x:f>COUNTIFS(Relaciones!$D$15239:$D$15675,E15398,Relaciones!$E$15239:$E$15675,D15398,Relaciones!$F$15239:$F$15675,F15398)</x:f>
        <x:v>1</x:v>
      </x:c>
      <x:c r="H15398" s="4"/>
    </x:row>
    <x:row r="15399" ht="23" customHeight="1">
      <x:c r="A15399" s="4" t="str">
        <x:v>Córdoba</x:v>
      </x:c>
      <x:c r="B15399" s="4" t="str">
        <x:v>3.º ESO</x:v>
      </x:c>
      <x:c r="C15399" s="4" t="str">
        <x:v>A</x:v>
      </x:c>
      <x:c r="D15399" s="13" t="str">
        <x:v>01201</x:v>
      </x:c>
      <x:c r="E15399" s="13" t="str">
        <x:v>01188</x:v>
      </x:c>
      <x:c r="F15399" s="4" t="str">
        <x:v>amistad</x:v>
      </x:c>
      <x:c r="G15399" s="4" t="n">
        <x:f>COUNTIFS(Relaciones!$D$15239:$D$15675,E15399,Relaciones!$E$15239:$E$15675,D15399,Relaciones!$F$15239:$F$15675,F15399)</x:f>
        <x:v>1</x:v>
      </x:c>
      <x:c r="H15399" s="4"/>
    </x:row>
    <x:row r="15400" ht="23" customHeight="1">
      <x:c r="A15400" s="4" t="str">
        <x:v>Córdoba</x:v>
      </x:c>
      <x:c r="B15400" s="4" t="str">
        <x:v>3.º ESO</x:v>
      </x:c>
      <x:c r="C15400" s="4" t="str">
        <x:v>A</x:v>
      </x:c>
      <x:c r="D15400" s="13" t="str">
        <x:v>01201</x:v>
      </x:c>
      <x:c r="E15400" s="13" t="str">
        <x:v>01191</x:v>
      </x:c>
      <x:c r="F15400" s="4" t="str">
        <x:v>amistad</x:v>
      </x:c>
      <x:c r="G15400" s="4" t="n">
        <x:f>COUNTIFS(Relaciones!$D$15239:$D$15675,E15400,Relaciones!$E$15239:$E$15675,D15400,Relaciones!$F$15239:$F$15675,F15400)</x:f>
        <x:v>0</x:v>
      </x:c>
      <x:c r="H15400" s="4"/>
    </x:row>
    <x:row r="15401" ht="23" customHeight="1">
      <x:c r="A15401" s="4" t="str">
        <x:v>Córdoba</x:v>
      </x:c>
      <x:c r="B15401" s="4" t="str">
        <x:v>3.º ESO</x:v>
      </x:c>
      <x:c r="C15401" s="4" t="str">
        <x:v>A</x:v>
      </x:c>
      <x:c r="D15401" s="13" t="str">
        <x:v>01201</x:v>
      </x:c>
      <x:c r="E15401" s="13" t="str">
        <x:v>01199</x:v>
      </x:c>
      <x:c r="F15401" s="4" t="str">
        <x:v>amistad</x:v>
      </x:c>
      <x:c r="G15401" s="4" t="n">
        <x:f>COUNTIFS(Relaciones!$D$15239:$D$15675,E15401,Relaciones!$E$15239:$E$15675,D15401,Relaciones!$F$15239:$F$15675,F15401)</x:f>
        <x:v>1</x:v>
      </x:c>
      <x:c r="H15401" s="4"/>
    </x:row>
    <x:row r="15402" ht="23" customHeight="1">
      <x:c r="A15402" s="4" t="str">
        <x:v>Córdoba</x:v>
      </x:c>
      <x:c r="B15402" s="4" t="str">
        <x:v>3.º ESO</x:v>
      </x:c>
      <x:c r="C15402" s="4" t="str">
        <x:v>A</x:v>
      </x:c>
      <x:c r="D15402" s="13" t="str">
        <x:v>01201</x:v>
      </x:c>
      <x:c r="E15402" s="13" t="str">
        <x:v>01200</x:v>
      </x:c>
      <x:c r="F15402" s="4" t="str">
        <x:v>amistad</x:v>
      </x:c>
      <x:c r="G15402" s="4" t="n">
        <x:f>COUNTIFS(Relaciones!$D$15239:$D$15675,E15402,Relaciones!$E$15239:$E$15675,D15402,Relaciones!$F$15239:$F$15675,F15402)</x:f>
        <x:v>1</x:v>
      </x:c>
      <x:c r="H15402" s="4"/>
    </x:row>
    <x:row r="15403" ht="23" customHeight="1">
      <x:c r="A15403" s="4" t="str">
        <x:v>Córdoba</x:v>
      </x:c>
      <x:c r="B15403" s="4" t="str">
        <x:v>3.º ESO</x:v>
      </x:c>
      <x:c r="C15403" s="4" t="str">
        <x:v>A</x:v>
      </x:c>
      <x:c r="D15403" s="13" t="str">
        <x:v>01201</x:v>
      </x:c>
      <x:c r="E15403" s="13" t="str">
        <x:v>01202</x:v>
      </x:c>
      <x:c r="F15403" s="4" t="str">
        <x:v>amistad</x:v>
      </x:c>
      <x:c r="G15403" s="4" t="n">
        <x:f>COUNTIFS(Relaciones!$D$15239:$D$15675,E15403,Relaciones!$E$15239:$E$15675,D15403,Relaciones!$F$15239:$F$15675,F15403)</x:f>
        <x:v>1</x:v>
      </x:c>
      <x:c r="H15403" s="4"/>
    </x:row>
    <x:row r="15404" ht="23" customHeight="1">
      <x:c r="A15404" s="4" t="str">
        <x:v>Córdoba</x:v>
      </x:c>
      <x:c r="B15404" s="4" t="str">
        <x:v>3.º ESO</x:v>
      </x:c>
      <x:c r="C15404" s="4" t="str">
        <x:v>A</x:v>
      </x:c>
      <x:c r="D15404" s="13" t="str">
        <x:v>01201</x:v>
      </x:c>
      <x:c r="E15404" s="13" t="str">
        <x:v>01203</x:v>
      </x:c>
      <x:c r="F15404" s="4" t="str">
        <x:v>amistad</x:v>
      </x:c>
      <x:c r="G15404" s="4" t="n">
        <x:f>COUNTIFS(Relaciones!$D$15239:$D$15675,E15404,Relaciones!$E$15239:$E$15675,D15404,Relaciones!$F$15239:$F$15675,F15404)</x:f>
        <x:v>1</x:v>
      </x:c>
      <x:c r="H15404" s="4"/>
    </x:row>
    <x:row r="15405" ht="23" customHeight="1">
      <x:c r="A15405" s="4" t="str">
        <x:v>Córdoba</x:v>
      </x:c>
      <x:c r="B15405" s="4" t="str">
        <x:v>3.º ESO</x:v>
      </x:c>
      <x:c r="C15405" s="4" t="str">
        <x:v>A</x:v>
      </x:c>
      <x:c r="D15405" s="13" t="str">
        <x:v>01202</x:v>
      </x:c>
      <x:c r="E15405" s="13" t="str">
        <x:v>01187</x:v>
      </x:c>
      <x:c r="F15405" s="4" t="str">
        <x:v>amistad</x:v>
      </x:c>
      <x:c r="G15405" s="4" t="n">
        <x:f>COUNTIFS(Relaciones!$D$15239:$D$15675,E15405,Relaciones!$E$15239:$E$15675,D15405,Relaciones!$F$15239:$F$15675,F15405)</x:f>
        <x:v>1</x:v>
      </x:c>
      <x:c r="H15405" s="4"/>
    </x:row>
    <x:row r="15406" ht="23" customHeight="1">
      <x:c r="A15406" s="4" t="str">
        <x:v>Córdoba</x:v>
      </x:c>
      <x:c r="B15406" s="4" t="str">
        <x:v>3.º ESO</x:v>
      </x:c>
      <x:c r="C15406" s="4" t="str">
        <x:v>A</x:v>
      </x:c>
      <x:c r="D15406" s="13" t="str">
        <x:v>01202</x:v>
      </x:c>
      <x:c r="E15406" s="13" t="str">
        <x:v>01189</x:v>
      </x:c>
      <x:c r="F15406" s="4" t="str">
        <x:v>amistad</x:v>
      </x:c>
      <x:c r="G15406" s="4" t="n">
        <x:f>COUNTIFS(Relaciones!$D$15239:$D$15675,E15406,Relaciones!$E$15239:$E$15675,D15406,Relaciones!$F$15239:$F$15675,F15406)</x:f>
        <x:v>1</x:v>
      </x:c>
      <x:c r="H15406" s="4"/>
    </x:row>
    <x:row r="15407" ht="23" customHeight="1">
      <x:c r="A15407" s="4" t="str">
        <x:v>Córdoba</x:v>
      </x:c>
      <x:c r="B15407" s="4" t="str">
        <x:v>3.º ESO</x:v>
      </x:c>
      <x:c r="C15407" s="4" t="str">
        <x:v>A</x:v>
      </x:c>
      <x:c r="D15407" s="13" t="str">
        <x:v>01202</x:v>
      </x:c>
      <x:c r="E15407" s="13" t="str">
        <x:v>01191</x:v>
      </x:c>
      <x:c r="F15407" s="4" t="str">
        <x:v>amistad</x:v>
      </x:c>
      <x:c r="G15407" s="4" t="n">
        <x:f>COUNTIFS(Relaciones!$D$15239:$D$15675,E15407,Relaciones!$E$15239:$E$15675,D15407,Relaciones!$F$15239:$F$15675,F15407)</x:f>
        <x:v>0</x:v>
      </x:c>
      <x:c r="H15407" s="4"/>
    </x:row>
    <x:row r="15408" ht="23" customHeight="1">
      <x:c r="A15408" s="4" t="str">
        <x:v>Córdoba</x:v>
      </x:c>
      <x:c r="B15408" s="4" t="str">
        <x:v>3.º ESO</x:v>
      </x:c>
      <x:c r="C15408" s="4" t="str">
        <x:v>A</x:v>
      </x:c>
      <x:c r="D15408" s="13" t="str">
        <x:v>01202</x:v>
      </x:c>
      <x:c r="E15408" s="13" t="str">
        <x:v>01200</x:v>
      </x:c>
      <x:c r="F15408" s="4" t="str">
        <x:v>amistad</x:v>
      </x:c>
      <x:c r="G15408" s="4" t="n">
        <x:f>COUNTIFS(Relaciones!$D$15239:$D$15675,E15408,Relaciones!$E$15239:$E$15675,D15408,Relaciones!$F$15239:$F$15675,F15408)</x:f>
        <x:v>1</x:v>
      </x:c>
      <x:c r="H15408" s="4"/>
    </x:row>
    <x:row r="15409" ht="23" customHeight="1">
      <x:c r="A15409" s="4" t="str">
        <x:v>Córdoba</x:v>
      </x:c>
      <x:c r="B15409" s="4" t="str">
        <x:v>3.º ESO</x:v>
      </x:c>
      <x:c r="C15409" s="4" t="str">
        <x:v>A</x:v>
      </x:c>
      <x:c r="D15409" s="13" t="str">
        <x:v>01202</x:v>
      </x:c>
      <x:c r="E15409" s="13" t="str">
        <x:v>01201</x:v>
      </x:c>
      <x:c r="F15409" s="4" t="str">
        <x:v>amistad</x:v>
      </x:c>
      <x:c r="G15409" s="4" t="n">
        <x:f>COUNTIFS(Relaciones!$D$15239:$D$15675,E15409,Relaciones!$E$15239:$E$15675,D15409,Relaciones!$F$15239:$F$15675,F15409)</x:f>
        <x:v>1</x:v>
      </x:c>
      <x:c r="H15409" s="4"/>
    </x:row>
    <x:row r="15410" ht="23" customHeight="1">
      <x:c r="A15410" s="4" t="str">
        <x:v>Córdoba</x:v>
      </x:c>
      <x:c r="B15410" s="4" t="str">
        <x:v>3.º ESO</x:v>
      </x:c>
      <x:c r="C15410" s="4" t="str">
        <x:v>A</x:v>
      </x:c>
      <x:c r="D15410" s="13" t="str">
        <x:v>01202</x:v>
      </x:c>
      <x:c r="E15410" s="13" t="str">
        <x:v>01203</x:v>
      </x:c>
      <x:c r="F15410" s="4" t="str">
        <x:v>amistad</x:v>
      </x:c>
      <x:c r="G15410" s="4" t="n">
        <x:f>COUNTIFS(Relaciones!$D$15239:$D$15675,E15410,Relaciones!$E$15239:$E$15675,D15410,Relaciones!$F$15239:$F$15675,F15410)</x:f>
        <x:v>1</x:v>
      </x:c>
      <x:c r="H15410" s="4"/>
    </x:row>
    <x:row r="15411" ht="23" customHeight="1">
      <x:c r="A15411" s="4" t="str">
        <x:v>Córdoba</x:v>
      </x:c>
      <x:c r="B15411" s="4" t="str">
        <x:v>3.º ESO</x:v>
      </x:c>
      <x:c r="C15411" s="4" t="str">
        <x:v>A</x:v>
      </x:c>
      <x:c r="D15411" s="13" t="str">
        <x:v>01202</x:v>
      </x:c>
      <x:c r="E15411" s="13" t="str">
        <x:v>01204</x:v>
      </x:c>
      <x:c r="F15411" s="4" t="str">
        <x:v>amistad</x:v>
      </x:c>
      <x:c r="G15411" s="4" t="n">
        <x:f>COUNTIFS(Relaciones!$D$15239:$D$15675,E15411,Relaciones!$E$15239:$E$15675,D15411,Relaciones!$F$15239:$F$15675,F15411)</x:f>
        <x:v>1</x:v>
      </x:c>
      <x:c r="H15411" s="4"/>
    </x:row>
    <x:row r="15412" ht="23" customHeight="1">
      <x:c r="A15412" s="4" t="str">
        <x:v>Córdoba</x:v>
      </x:c>
      <x:c r="B15412" s="4" t="str">
        <x:v>3.º ESO</x:v>
      </x:c>
      <x:c r="C15412" s="4" t="str">
        <x:v>A</x:v>
      </x:c>
      <x:c r="D15412" s="13" t="str">
        <x:v>01203</x:v>
      </x:c>
      <x:c r="E15412" s="13" t="str">
        <x:v>01188</x:v>
      </x:c>
      <x:c r="F15412" s="4" t="str">
        <x:v>amistad</x:v>
      </x:c>
      <x:c r="G15412" s="4" t="n">
        <x:f>COUNTIFS(Relaciones!$D$15239:$D$15675,E15412,Relaciones!$E$15239:$E$15675,D15412,Relaciones!$F$15239:$F$15675,F15412)</x:f>
        <x:v>1</x:v>
      </x:c>
      <x:c r="H15412" s="4"/>
    </x:row>
    <x:row r="15413" ht="23" customHeight="1">
      <x:c r="A15413" s="4" t="str">
        <x:v>Córdoba</x:v>
      </x:c>
      <x:c r="B15413" s="4" t="str">
        <x:v>3.º ESO</x:v>
      </x:c>
      <x:c r="C15413" s="4" t="str">
        <x:v>A</x:v>
      </x:c>
      <x:c r="D15413" s="13" t="str">
        <x:v>01203</x:v>
      </x:c>
      <x:c r="E15413" s="13" t="str">
        <x:v>01190</x:v>
      </x:c>
      <x:c r="F15413" s="4" t="str">
        <x:v>amistad</x:v>
      </x:c>
      <x:c r="G15413" s="4" t="n">
        <x:f>COUNTIFS(Relaciones!$D$15239:$D$15675,E15413,Relaciones!$E$15239:$E$15675,D15413,Relaciones!$F$15239:$F$15675,F15413)</x:f>
        <x:v>1</x:v>
      </x:c>
      <x:c r="H15413" s="4"/>
    </x:row>
    <x:row r="15414" ht="23" customHeight="1">
      <x:c r="A15414" s="4" t="str">
        <x:v>Córdoba</x:v>
      </x:c>
      <x:c r="B15414" s="4" t="str">
        <x:v>3.º ESO</x:v>
      </x:c>
      <x:c r="C15414" s="4" t="str">
        <x:v>A</x:v>
      </x:c>
      <x:c r="D15414" s="13" t="str">
        <x:v>01203</x:v>
      </x:c>
      <x:c r="E15414" s="13" t="str">
        <x:v>01191</x:v>
      </x:c>
      <x:c r="F15414" s="4" t="str">
        <x:v>amistad</x:v>
      </x:c>
      <x:c r="G15414" s="4" t="n">
        <x:f>COUNTIFS(Relaciones!$D$15239:$D$15675,E15414,Relaciones!$E$15239:$E$15675,D15414,Relaciones!$F$15239:$F$15675,F15414)</x:f>
        <x:v>1</x:v>
      </x:c>
      <x:c r="H15414" s="4"/>
    </x:row>
    <x:row r="15415" ht="23" customHeight="1">
      <x:c r="A15415" s="4" t="str">
        <x:v>Córdoba</x:v>
      </x:c>
      <x:c r="B15415" s="4" t="str">
        <x:v>3.º ESO</x:v>
      </x:c>
      <x:c r="C15415" s="4" t="str">
        <x:v>A</x:v>
      </x:c>
      <x:c r="D15415" s="13" t="str">
        <x:v>01203</x:v>
      </x:c>
      <x:c r="E15415" s="13" t="str">
        <x:v>01201</x:v>
      </x:c>
      <x:c r="F15415" s="4" t="str">
        <x:v>amistad</x:v>
      </x:c>
      <x:c r="G15415" s="4" t="n">
        <x:f>COUNTIFS(Relaciones!$D$15239:$D$15675,E15415,Relaciones!$E$15239:$E$15675,D15415,Relaciones!$F$15239:$F$15675,F15415)</x:f>
        <x:v>1</x:v>
      </x:c>
      <x:c r="H15415" s="4"/>
    </x:row>
    <x:row r="15416" ht="23" customHeight="1">
      <x:c r="A15416" s="4" t="str">
        <x:v>Córdoba</x:v>
      </x:c>
      <x:c r="B15416" s="4" t="str">
        <x:v>3.º ESO</x:v>
      </x:c>
      <x:c r="C15416" s="4" t="str">
        <x:v>A</x:v>
      </x:c>
      <x:c r="D15416" s="13" t="str">
        <x:v>01203</x:v>
      </x:c>
      <x:c r="E15416" s="13" t="str">
        <x:v>01202</x:v>
      </x:c>
      <x:c r="F15416" s="4" t="str">
        <x:v>amistad</x:v>
      </x:c>
      <x:c r="G15416" s="4" t="n">
        <x:f>COUNTIFS(Relaciones!$D$15239:$D$15675,E15416,Relaciones!$E$15239:$E$15675,D15416,Relaciones!$F$15239:$F$15675,F15416)</x:f>
        <x:v>1</x:v>
      </x:c>
      <x:c r="H15416" s="4"/>
    </x:row>
    <x:row r="15417" ht="23" customHeight="1">
      <x:c r="A15417" s="4" t="str">
        <x:v>Córdoba</x:v>
      </x:c>
      <x:c r="B15417" s="4" t="str">
        <x:v>3.º ESO</x:v>
      </x:c>
      <x:c r="C15417" s="4" t="str">
        <x:v>A</x:v>
      </x:c>
      <x:c r="D15417" s="13" t="str">
        <x:v>01203</x:v>
      </x:c>
      <x:c r="E15417" s="13" t="str">
        <x:v>01204</x:v>
      </x:c>
      <x:c r="F15417" s="4" t="str">
        <x:v>amistad</x:v>
      </x:c>
      <x:c r="G15417" s="4" t="n">
        <x:f>COUNTIFS(Relaciones!$D$15239:$D$15675,E15417,Relaciones!$E$15239:$E$15675,D15417,Relaciones!$F$15239:$F$15675,F15417)</x:f>
        <x:v>1</x:v>
      </x:c>
      <x:c r="H15417" s="4"/>
    </x:row>
    <x:row r="15418" ht="23" customHeight="1">
      <x:c r="A15418" s="4" t="str">
        <x:v>Córdoba</x:v>
      </x:c>
      <x:c r="B15418" s="4" t="str">
        <x:v>3.º ESO</x:v>
      </x:c>
      <x:c r="C15418" s="4" t="str">
        <x:v>A</x:v>
      </x:c>
      <x:c r="D15418" s="13" t="str">
        <x:v>01204</x:v>
      </x:c>
      <x:c r="E15418" s="13" t="str">
        <x:v>01189</x:v>
      </x:c>
      <x:c r="F15418" s="4" t="str">
        <x:v>amistad</x:v>
      </x:c>
      <x:c r="G15418" s="4" t="n">
        <x:f>COUNTIFS(Relaciones!$D$15239:$D$15675,E15418,Relaciones!$E$15239:$E$15675,D15418,Relaciones!$F$15239:$F$15675,F15418)</x:f>
        <x:v>1</x:v>
      </x:c>
      <x:c r="H15418" s="4"/>
    </x:row>
    <x:row r="15419" ht="23" customHeight="1">
      <x:c r="A15419" s="4" t="str">
        <x:v>Córdoba</x:v>
      </x:c>
      <x:c r="B15419" s="4" t="str">
        <x:v>3.º ESO</x:v>
      </x:c>
      <x:c r="C15419" s="4" t="str">
        <x:v>A</x:v>
      </x:c>
      <x:c r="D15419" s="13" t="str">
        <x:v>01204</x:v>
      </x:c>
      <x:c r="E15419" s="13" t="str">
        <x:v>01191</x:v>
      </x:c>
      <x:c r="F15419" s="4" t="str">
        <x:v>amistad</x:v>
      </x:c>
      <x:c r="G15419" s="4" t="n">
        <x:f>COUNTIFS(Relaciones!$D$15239:$D$15675,E15419,Relaciones!$E$15239:$E$15675,D15419,Relaciones!$F$15239:$F$15675,F15419)</x:f>
        <x:v>1</x:v>
      </x:c>
      <x:c r="H15419" s="4"/>
    </x:row>
    <x:row r="15420" ht="23" customHeight="1">
      <x:c r="A15420" s="4" t="str">
        <x:v>Córdoba</x:v>
      </x:c>
      <x:c r="B15420" s="4" t="str">
        <x:v>3.º ESO</x:v>
      </x:c>
      <x:c r="C15420" s="4" t="str">
        <x:v>A</x:v>
      </x:c>
      <x:c r="D15420" s="13" t="str">
        <x:v>01204</x:v>
      </x:c>
      <x:c r="E15420" s="13" t="str">
        <x:v>01192</x:v>
      </x:c>
      <x:c r="F15420" s="4" t="str">
        <x:v>amistad</x:v>
      </x:c>
      <x:c r="G15420" s="4" t="n">
        <x:f>COUNTIFS(Relaciones!$D$15239:$D$15675,E15420,Relaciones!$E$15239:$E$15675,D15420,Relaciones!$F$15239:$F$15675,F15420)</x:f>
        <x:v>1</x:v>
      </x:c>
      <x:c r="H15420" s="4"/>
    </x:row>
    <x:row r="15421" ht="23" customHeight="1">
      <x:c r="A15421" s="4" t="str">
        <x:v>Córdoba</x:v>
      </x:c>
      <x:c r="B15421" s="4" t="str">
        <x:v>3.º ESO</x:v>
      </x:c>
      <x:c r="C15421" s="4" t="str">
        <x:v>A</x:v>
      </x:c>
      <x:c r="D15421" s="13" t="str">
        <x:v>01204</x:v>
      </x:c>
      <x:c r="E15421" s="13" t="str">
        <x:v>01202</x:v>
      </x:c>
      <x:c r="F15421" s="4" t="str">
        <x:v>amistad</x:v>
      </x:c>
      <x:c r="G15421" s="4" t="n">
        <x:f>COUNTIFS(Relaciones!$D$15239:$D$15675,E15421,Relaciones!$E$15239:$E$15675,D15421,Relaciones!$F$15239:$F$15675,F15421)</x:f>
        <x:v>1</x:v>
      </x:c>
      <x:c r="H15421" s="4"/>
    </x:row>
    <x:row r="15422" ht="23" customHeight="1">
      <x:c r="A15422" s="4" t="str">
        <x:v>Córdoba</x:v>
      </x:c>
      <x:c r="B15422" s="4" t="str">
        <x:v>3.º ESO</x:v>
      </x:c>
      <x:c r="C15422" s="4" t="str">
        <x:v>A</x:v>
      </x:c>
      <x:c r="D15422" s="13" t="str">
        <x:v>01204</x:v>
      </x:c>
      <x:c r="E15422" s="13" t="str">
        <x:v>01203</x:v>
      </x:c>
      <x:c r="F15422" s="4" t="str">
        <x:v>amistad</x:v>
      </x:c>
      <x:c r="G15422" s="4" t="n">
        <x:f>COUNTIFS(Relaciones!$D$15239:$D$15675,E15422,Relaciones!$E$15239:$E$15675,D15422,Relaciones!$F$15239:$F$15675,F15422)</x:f>
        <x:v>1</x:v>
      </x:c>
      <x:c r="H15422" s="4"/>
    </x:row>
    <x:row r="15423" ht="23" customHeight="1">
      <x:c r="A15423" s="4" t="str">
        <x:v>Córdoba</x:v>
      </x:c>
      <x:c r="B15423" s="4" t="str">
        <x:v>3.º ESO</x:v>
      </x:c>
      <x:c r="C15423" s="4" t="str">
        <x:v>A</x:v>
      </x:c>
      <x:c r="D15423" s="13" t="str">
        <x:v>01178</x:v>
      </x:c>
      <x:c r="E15423" s="13" t="str">
        <x:v>01202</x:v>
      </x:c>
      <x:c r="F15423" s="4" t="str">
        <x:v>rechazo</x:v>
      </x:c>
      <x:c r="G15423" s="4" t="n">
        <x:f>COUNTIFS(Relaciones!$D$15239:$D$15675,E15423,Relaciones!$E$15239:$E$15675,D15423,Relaciones!$F$15239:$F$15675,F15423)</x:f>
        <x:v>0</x:v>
      </x:c>
      <x:c r="H15423" s="4"/>
    </x:row>
    <x:row r="15424" ht="23" customHeight="1">
      <x:c r="A15424" s="4" t="str">
        <x:v>Córdoba</x:v>
      </x:c>
      <x:c r="B15424" s="4" t="str">
        <x:v>3.º ESO</x:v>
      </x:c>
      <x:c r="C15424" s="4" t="str">
        <x:v>A</x:v>
      </x:c>
      <x:c r="D15424" s="13" t="str">
        <x:v>01179</x:v>
      </x:c>
      <x:c r="E15424" s="13" t="str">
        <x:v>01202</x:v>
      </x:c>
      <x:c r="F15424" s="4" t="str">
        <x:v>rechazo</x:v>
      </x:c>
      <x:c r="G15424" s="4" t="n">
        <x:f>COUNTIFS(Relaciones!$D$15239:$D$15675,E15424,Relaciones!$E$15239:$E$15675,D15424,Relaciones!$F$15239:$F$15675,F15424)</x:f>
        <x:v>0</x:v>
      </x:c>
      <x:c r="H15424" s="4"/>
    </x:row>
    <x:row r="15425" ht="23" customHeight="1">
      <x:c r="A15425" s="4" t="str">
        <x:v>Córdoba</x:v>
      </x:c>
      <x:c r="B15425" s="4" t="str">
        <x:v>3.º ESO</x:v>
      </x:c>
      <x:c r="C15425" s="4" t="str">
        <x:v>A</x:v>
      </x:c>
      <x:c r="D15425" s="13" t="str">
        <x:v>01180</x:v>
      </x:c>
      <x:c r="E15425" s="13" t="str">
        <x:v>01202</x:v>
      </x:c>
      <x:c r="F15425" s="4" t="str">
        <x:v>rechazo</x:v>
      </x:c>
      <x:c r="G15425" s="4" t="n">
        <x:f>COUNTIFS(Relaciones!$D$15239:$D$15675,E15425,Relaciones!$E$15239:$E$15675,D15425,Relaciones!$F$15239:$F$15675,F15425)</x:f>
        <x:v>0</x:v>
      </x:c>
      <x:c r="H15425" s="4"/>
    </x:row>
    <x:row r="15426" ht="23" customHeight="1">
      <x:c r="A15426" s="4" t="str">
        <x:v>Córdoba</x:v>
      </x:c>
      <x:c r="B15426" s="4" t="str">
        <x:v>3.º ESO</x:v>
      </x:c>
      <x:c r="C15426" s="4" t="str">
        <x:v>A</x:v>
      </x:c>
      <x:c r="D15426" s="13" t="str">
        <x:v>01181</x:v>
      </x:c>
      <x:c r="E15426" s="13" t="str">
        <x:v>01202</x:v>
      </x:c>
      <x:c r="F15426" s="4" t="str">
        <x:v>rechazo</x:v>
      </x:c>
      <x:c r="G15426" s="4" t="n">
        <x:f>COUNTIFS(Relaciones!$D$15239:$D$15675,E15426,Relaciones!$E$15239:$E$15675,D15426,Relaciones!$F$15239:$F$15675,F15426)</x:f>
        <x:v>0</x:v>
      </x:c>
      <x:c r="H15426" s="4"/>
    </x:row>
    <x:row r="15427" ht="23" customHeight="1">
      <x:c r="A15427" s="4" t="str">
        <x:v>Córdoba</x:v>
      </x:c>
      <x:c r="B15427" s="4" t="str">
        <x:v>3.º ESO</x:v>
      </x:c>
      <x:c r="C15427" s="4" t="str">
        <x:v>A</x:v>
      </x:c>
      <x:c r="D15427" s="13" t="str">
        <x:v>01182</x:v>
      </x:c>
      <x:c r="E15427" s="13" t="str">
        <x:v>01191</x:v>
      </x:c>
      <x:c r="F15427" s="4" t="str">
        <x:v>rechazo</x:v>
      </x:c>
      <x:c r="G15427" s="4" t="n">
        <x:f>COUNTIFS(Relaciones!$D$15239:$D$15675,E15427,Relaciones!$E$15239:$E$15675,D15427,Relaciones!$F$15239:$F$15675,F15427)</x:f>
        <x:v>0</x:v>
      </x:c>
      <x:c r="H15427" s="4"/>
    </x:row>
    <x:row r="15428" ht="23" customHeight="1">
      <x:c r="A15428" s="4" t="str">
        <x:v>Córdoba</x:v>
      </x:c>
      <x:c r="B15428" s="4" t="str">
        <x:v>3.º ESO</x:v>
      </x:c>
      <x:c r="C15428" s="4" t="str">
        <x:v>A</x:v>
      </x:c>
      <x:c r="D15428" s="13" t="str">
        <x:v>01182</x:v>
      </x:c>
      <x:c r="E15428" s="13" t="str">
        <x:v>01202</x:v>
      </x:c>
      <x:c r="F15428" s="4" t="str">
        <x:v>rechazo</x:v>
      </x:c>
      <x:c r="G15428" s="4" t="n">
        <x:f>COUNTIFS(Relaciones!$D$15239:$D$15675,E15428,Relaciones!$E$15239:$E$15675,D15428,Relaciones!$F$15239:$F$15675,F15428)</x:f>
        <x:v>0</x:v>
      </x:c>
      <x:c r="H15428" s="4"/>
    </x:row>
    <x:row r="15429" ht="23" customHeight="1">
      <x:c r="A15429" s="4" t="str">
        <x:v>Córdoba</x:v>
      </x:c>
      <x:c r="B15429" s="4" t="str">
        <x:v>3.º ESO</x:v>
      </x:c>
      <x:c r="C15429" s="4" t="str">
        <x:v>A</x:v>
      </x:c>
      <x:c r="D15429" s="13" t="str">
        <x:v>01183</x:v>
      </x:c>
      <x:c r="E15429" s="13" t="str">
        <x:v>01202</x:v>
      </x:c>
      <x:c r="F15429" s="4" t="str">
        <x:v>rechazo</x:v>
      </x:c>
      <x:c r="G15429" s="4" t="n">
        <x:f>COUNTIFS(Relaciones!$D$15239:$D$15675,E15429,Relaciones!$E$15239:$E$15675,D15429,Relaciones!$F$15239:$F$15675,F15429)</x:f>
        <x:v>1</x:v>
      </x:c>
      <x:c r="H15429" s="4"/>
    </x:row>
    <x:row r="15430" ht="23" customHeight="1">
      <x:c r="A15430" s="4" t="str">
        <x:v>Córdoba</x:v>
      </x:c>
      <x:c r="B15430" s="4" t="str">
        <x:v>3.º ESO</x:v>
      </x:c>
      <x:c r="C15430" s="4" t="str">
        <x:v>A</x:v>
      </x:c>
      <x:c r="D15430" s="13" t="str">
        <x:v>01185</x:v>
      </x:c>
      <x:c r="E15430" s="13" t="str">
        <x:v>01202</x:v>
      </x:c>
      <x:c r="F15430" s="4" t="str">
        <x:v>rechazo</x:v>
      </x:c>
      <x:c r="G15430" s="4" t="n">
        <x:f>COUNTIFS(Relaciones!$D$15239:$D$15675,E15430,Relaciones!$E$15239:$E$15675,D15430,Relaciones!$F$15239:$F$15675,F15430)</x:f>
        <x:v>0</x:v>
      </x:c>
      <x:c r="H15430" s="4"/>
    </x:row>
    <x:row r="15431" ht="23" customHeight="1">
      <x:c r="A15431" s="4" t="str">
        <x:v>Córdoba</x:v>
      </x:c>
      <x:c r="B15431" s="4" t="str">
        <x:v>3.º ESO</x:v>
      </x:c>
      <x:c r="C15431" s="4" t="str">
        <x:v>A</x:v>
      </x:c>
      <x:c r="D15431" s="13" t="str">
        <x:v>01186</x:v>
      </x:c>
      <x:c r="E15431" s="13" t="str">
        <x:v>01202</x:v>
      </x:c>
      <x:c r="F15431" s="4" t="str">
        <x:v>rechazo</x:v>
      </x:c>
      <x:c r="G15431" s="4" t="n">
        <x:f>COUNTIFS(Relaciones!$D$15239:$D$15675,E15431,Relaciones!$E$15239:$E$15675,D15431,Relaciones!$F$15239:$F$15675,F15431)</x:f>
        <x:v>0</x:v>
      </x:c>
      <x:c r="H15431" s="4"/>
    </x:row>
    <x:row r="15432" ht="23" customHeight="1">
      <x:c r="A15432" s="4" t="str">
        <x:v>Córdoba</x:v>
      </x:c>
      <x:c r="B15432" s="4" t="str">
        <x:v>3.º ESO</x:v>
      </x:c>
      <x:c r="C15432" s="4" t="str">
        <x:v>A</x:v>
      </x:c>
      <x:c r="D15432" s="13" t="str">
        <x:v>01187</x:v>
      </x:c>
      <x:c r="E15432" s="13" t="str">
        <x:v>01196</x:v>
      </x:c>
      <x:c r="F15432" s="4" t="str">
        <x:v>rechazo</x:v>
      </x:c>
      <x:c r="G15432" s="4" t="n">
        <x:f>COUNTIFS(Relaciones!$D$15239:$D$15675,E15432,Relaciones!$E$15239:$E$15675,D15432,Relaciones!$F$15239:$F$15675,F15432)</x:f>
        <x:v>0</x:v>
      </x:c>
      <x:c r="H15432" s="4"/>
    </x:row>
    <x:row r="15433" ht="23" customHeight="1">
      <x:c r="A15433" s="4" t="str">
        <x:v>Córdoba</x:v>
      </x:c>
      <x:c r="B15433" s="4" t="str">
        <x:v>3.º ESO</x:v>
      </x:c>
      <x:c r="C15433" s="4" t="str">
        <x:v>A</x:v>
      </x:c>
      <x:c r="D15433" s="13" t="str">
        <x:v>01187</x:v>
      </x:c>
      <x:c r="E15433" s="13" t="str">
        <x:v>01201</x:v>
      </x:c>
      <x:c r="F15433" s="4" t="str">
        <x:v>rechazo</x:v>
      </x:c>
      <x:c r="G15433" s="4" t="n">
        <x:f>COUNTIFS(Relaciones!$D$15239:$D$15675,E15433,Relaciones!$E$15239:$E$15675,D15433,Relaciones!$F$15239:$F$15675,F15433)</x:f>
        <x:v>0</x:v>
      </x:c>
      <x:c r="H15433" s="4"/>
    </x:row>
    <x:row r="15434" ht="23" customHeight="1">
      <x:c r="A15434" s="4" t="str">
        <x:v>Córdoba</x:v>
      </x:c>
      <x:c r="B15434" s="4" t="str">
        <x:v>3.º ESO</x:v>
      </x:c>
      <x:c r="C15434" s="4" t="str">
        <x:v>A</x:v>
      </x:c>
      <x:c r="D15434" s="13" t="str">
        <x:v>01188</x:v>
      </x:c>
      <x:c r="E15434" s="13" t="str">
        <x:v>01202</x:v>
      </x:c>
      <x:c r="F15434" s="4" t="str">
        <x:v>rechazo</x:v>
      </x:c>
      <x:c r="G15434" s="4" t="n">
        <x:f>COUNTIFS(Relaciones!$D$15239:$D$15675,E15434,Relaciones!$E$15239:$E$15675,D15434,Relaciones!$F$15239:$F$15675,F15434)</x:f>
        <x:v>1</x:v>
      </x:c>
      <x:c r="H15434" s="4"/>
    </x:row>
    <x:row r="15435" ht="23" customHeight="1">
      <x:c r="A15435" s="4" t="str">
        <x:v>Córdoba</x:v>
      </x:c>
      <x:c r="B15435" s="4" t="str">
        <x:v>3.º ESO</x:v>
      </x:c>
      <x:c r="C15435" s="4" t="str">
        <x:v>A</x:v>
      </x:c>
      <x:c r="D15435" s="13" t="str">
        <x:v>01189</x:v>
      </x:c>
      <x:c r="E15435" s="13" t="str">
        <x:v>01198</x:v>
      </x:c>
      <x:c r="F15435" s="4" t="str">
        <x:v>rechazo</x:v>
      </x:c>
      <x:c r="G15435" s="4" t="n">
        <x:f>COUNTIFS(Relaciones!$D$15239:$D$15675,E15435,Relaciones!$E$15239:$E$15675,D15435,Relaciones!$F$15239:$F$15675,F15435)</x:f>
        <x:v>0</x:v>
      </x:c>
      <x:c r="H15435" s="4"/>
    </x:row>
    <x:row r="15436" ht="23" customHeight="1">
      <x:c r="A15436" s="4" t="str">
        <x:v>Córdoba</x:v>
      </x:c>
      <x:c r="B15436" s="4" t="str">
        <x:v>3.º ESO</x:v>
      </x:c>
      <x:c r="C15436" s="4" t="str">
        <x:v>A</x:v>
      </x:c>
      <x:c r="D15436" s="13" t="str">
        <x:v>01190</x:v>
      </x:c>
      <x:c r="E15436" s="13" t="str">
        <x:v>01202</x:v>
      </x:c>
      <x:c r="F15436" s="4" t="str">
        <x:v>rechazo</x:v>
      </x:c>
      <x:c r="G15436" s="4" t="n">
        <x:f>COUNTIFS(Relaciones!$D$15239:$D$15675,E15436,Relaciones!$E$15239:$E$15675,D15436,Relaciones!$F$15239:$F$15675,F15436)</x:f>
        <x:v>0</x:v>
      </x:c>
      <x:c r="H15436" s="4"/>
    </x:row>
    <x:row r="15437" ht="23" customHeight="1">
      <x:c r="A15437" s="4" t="str">
        <x:v>Córdoba</x:v>
      </x:c>
      <x:c r="B15437" s="4" t="str">
        <x:v>3.º ESO</x:v>
      </x:c>
      <x:c r="C15437" s="4" t="str">
        <x:v>A</x:v>
      </x:c>
      <x:c r="D15437" s="13" t="str">
        <x:v>01192</x:v>
      </x:c>
      <x:c r="E15437" s="13" t="str">
        <x:v>01201</x:v>
      </x:c>
      <x:c r="F15437" s="4" t="str">
        <x:v>rechazo</x:v>
      </x:c>
      <x:c r="G15437" s="4" t="n">
        <x:f>COUNTIFS(Relaciones!$D$15239:$D$15675,E15437,Relaciones!$E$15239:$E$15675,D15437,Relaciones!$F$15239:$F$15675,F15437)</x:f>
        <x:v>0</x:v>
      </x:c>
      <x:c r="H15437" s="4"/>
    </x:row>
    <x:row r="15438" ht="23" customHeight="1">
      <x:c r="A15438" s="4" t="str">
        <x:v>Córdoba</x:v>
      </x:c>
      <x:c r="B15438" s="4" t="str">
        <x:v>3.º ESO</x:v>
      </x:c>
      <x:c r="C15438" s="4" t="str">
        <x:v>A</x:v>
      </x:c>
      <x:c r="D15438" s="13" t="str">
        <x:v>01192</x:v>
      </x:c>
      <x:c r="E15438" s="13" t="str">
        <x:v>01202</x:v>
      </x:c>
      <x:c r="F15438" s="4" t="str">
        <x:v>rechazo</x:v>
      </x:c>
      <x:c r="G15438" s="4" t="n">
        <x:f>COUNTIFS(Relaciones!$D$15239:$D$15675,E15438,Relaciones!$E$15239:$E$15675,D15438,Relaciones!$F$15239:$F$15675,F15438)</x:f>
        <x:v>0</x:v>
      </x:c>
      <x:c r="H15438" s="4"/>
    </x:row>
    <x:row r="15439" ht="23" customHeight="1">
      <x:c r="A15439" s="4" t="str">
        <x:v>Córdoba</x:v>
      </x:c>
      <x:c r="B15439" s="4" t="str">
        <x:v>3.º ESO</x:v>
      </x:c>
      <x:c r="C15439" s="4" t="str">
        <x:v>A</x:v>
      </x:c>
      <x:c r="D15439" s="13" t="str">
        <x:v>01193</x:v>
      </x:c>
      <x:c r="E15439" s="13" t="str">
        <x:v>01202</x:v>
      </x:c>
      <x:c r="F15439" s="4" t="str">
        <x:v>rechazo</x:v>
      </x:c>
      <x:c r="G15439" s="4" t="n">
        <x:f>COUNTIFS(Relaciones!$D$15239:$D$15675,E15439,Relaciones!$E$15239:$E$15675,D15439,Relaciones!$F$15239:$F$15675,F15439)</x:f>
        <x:v>0</x:v>
      </x:c>
      <x:c r="H15439" s="4"/>
    </x:row>
    <x:row r="15440" ht="23" customHeight="1">
      <x:c r="A15440" s="4" t="str">
        <x:v>Córdoba</x:v>
      </x:c>
      <x:c r="B15440" s="4" t="str">
        <x:v>3.º ESO</x:v>
      </x:c>
      <x:c r="C15440" s="4" t="str">
        <x:v>A</x:v>
      </x:c>
      <x:c r="D15440" s="13" t="str">
        <x:v>01194</x:v>
      </x:c>
      <x:c r="E15440" s="13" t="str">
        <x:v>01202</x:v>
      </x:c>
      <x:c r="F15440" s="4" t="str">
        <x:v>rechazo</x:v>
      </x:c>
      <x:c r="G15440" s="4" t="n">
        <x:f>COUNTIFS(Relaciones!$D$15239:$D$15675,E15440,Relaciones!$E$15239:$E$15675,D15440,Relaciones!$F$15239:$F$15675,F15440)</x:f>
        <x:v>0</x:v>
      </x:c>
      <x:c r="H15440" s="4"/>
    </x:row>
    <x:row r="15441" ht="23" customHeight="1">
      <x:c r="A15441" s="4" t="str">
        <x:v>Córdoba</x:v>
      </x:c>
      <x:c r="B15441" s="4" t="str">
        <x:v>3.º ESO</x:v>
      </x:c>
      <x:c r="C15441" s="4" t="str">
        <x:v>A</x:v>
      </x:c>
      <x:c r="D15441" s="13" t="str">
        <x:v>01195</x:v>
      </x:c>
      <x:c r="E15441" s="13" t="str">
        <x:v>01202</x:v>
      </x:c>
      <x:c r="F15441" s="4" t="str">
        <x:v>rechazo</x:v>
      </x:c>
      <x:c r="G15441" s="4" t="n">
        <x:f>COUNTIFS(Relaciones!$D$15239:$D$15675,E15441,Relaciones!$E$15239:$E$15675,D15441,Relaciones!$F$15239:$F$15675,F15441)</x:f>
        <x:v>0</x:v>
      </x:c>
      <x:c r="H15441" s="4"/>
    </x:row>
    <x:row r="15442" ht="23" customHeight="1">
      <x:c r="A15442" s="4" t="str">
        <x:v>Córdoba</x:v>
      </x:c>
      <x:c r="B15442" s="4" t="str">
        <x:v>3.º ESO</x:v>
      </x:c>
      <x:c r="C15442" s="4" t="str">
        <x:v>A</x:v>
      </x:c>
      <x:c r="D15442" s="13" t="str">
        <x:v>01196</x:v>
      </x:c>
      <x:c r="E15442" s="13" t="str">
        <x:v>01202</x:v>
      </x:c>
      <x:c r="F15442" s="4" t="str">
        <x:v>rechazo</x:v>
      </x:c>
      <x:c r="G15442" s="4" t="n">
        <x:f>COUNTIFS(Relaciones!$D$15239:$D$15675,E15442,Relaciones!$E$15239:$E$15675,D15442,Relaciones!$F$15239:$F$15675,F15442)</x:f>
        <x:v>0</x:v>
      </x:c>
      <x:c r="H15442" s="4"/>
    </x:row>
    <x:row r="15443" ht="23" customHeight="1">
      <x:c r="A15443" s="4" t="str">
        <x:v>Córdoba</x:v>
      </x:c>
      <x:c r="B15443" s="4" t="str">
        <x:v>3.º ESO</x:v>
      </x:c>
      <x:c r="C15443" s="4" t="str">
        <x:v>A</x:v>
      </x:c>
      <x:c r="D15443" s="13" t="str">
        <x:v>01197</x:v>
      </x:c>
      <x:c r="E15443" s="13" t="str">
        <x:v>01178</x:v>
      </x:c>
      <x:c r="F15443" s="4" t="str">
        <x:v>rechazo</x:v>
      </x:c>
      <x:c r="G15443" s="4" t="n">
        <x:f>COUNTIFS(Relaciones!$D$15239:$D$15675,E15443,Relaciones!$E$15239:$E$15675,D15443,Relaciones!$F$15239:$F$15675,F15443)</x:f>
        <x:v>0</x:v>
      </x:c>
      <x:c r="H15443" s="4"/>
    </x:row>
    <x:row r="15444" ht="23" customHeight="1">
      <x:c r="A15444" s="4" t="str">
        <x:v>Córdoba</x:v>
      </x:c>
      <x:c r="B15444" s="4" t="str">
        <x:v>3.º ESO</x:v>
      </x:c>
      <x:c r="C15444" s="4" t="str">
        <x:v>A</x:v>
      </x:c>
      <x:c r="D15444" s="13" t="str">
        <x:v>01197</x:v>
      </x:c>
      <x:c r="E15444" s="13" t="str">
        <x:v>01202</x:v>
      </x:c>
      <x:c r="F15444" s="4" t="str">
        <x:v>rechazo</x:v>
      </x:c>
      <x:c r="G15444" s="4" t="n">
        <x:f>COUNTIFS(Relaciones!$D$15239:$D$15675,E15444,Relaciones!$E$15239:$E$15675,D15444,Relaciones!$F$15239:$F$15675,F15444)</x:f>
        <x:v>0</x:v>
      </x:c>
      <x:c r="H15444" s="4"/>
    </x:row>
    <x:row r="15445" ht="23" customHeight="1">
      <x:c r="A15445" s="4" t="str">
        <x:v>Córdoba</x:v>
      </x:c>
      <x:c r="B15445" s="4" t="str">
        <x:v>3.º ESO</x:v>
      </x:c>
      <x:c r="C15445" s="4" t="str">
        <x:v>A</x:v>
      </x:c>
      <x:c r="D15445" s="13" t="str">
        <x:v>01199</x:v>
      </x:c>
      <x:c r="E15445" s="13" t="str">
        <x:v>01202</x:v>
      </x:c>
      <x:c r="F15445" s="4" t="str">
        <x:v>rechazo</x:v>
      </x:c>
      <x:c r="G15445" s="4" t="n">
        <x:f>COUNTIFS(Relaciones!$D$15239:$D$15675,E15445,Relaciones!$E$15239:$E$15675,D15445,Relaciones!$F$15239:$F$15675,F15445)</x:f>
        <x:v>0</x:v>
      </x:c>
      <x:c r="H15445" s="4"/>
    </x:row>
    <x:row r="15446" ht="23" customHeight="1">
      <x:c r="A15446" s="4" t="str">
        <x:v>Córdoba</x:v>
      </x:c>
      <x:c r="B15446" s="4" t="str">
        <x:v>3.º ESO</x:v>
      </x:c>
      <x:c r="C15446" s="4" t="str">
        <x:v>A</x:v>
      </x:c>
      <x:c r="D15446" s="13" t="str">
        <x:v>01200</x:v>
      </x:c>
      <x:c r="E15446" s="13" t="str">
        <x:v>01181</x:v>
      </x:c>
      <x:c r="F15446" s="4" t="str">
        <x:v>rechazo</x:v>
      </x:c>
      <x:c r="G15446" s="4" t="n">
        <x:f>COUNTIFS(Relaciones!$D$15239:$D$15675,E15446,Relaciones!$E$15239:$E$15675,D15446,Relaciones!$F$15239:$F$15675,F15446)</x:f>
        <x:v>0</x:v>
      </x:c>
      <x:c r="H15446" s="4"/>
    </x:row>
    <x:row r="15447" ht="23" customHeight="1">
      <x:c r="A15447" s="4" t="str">
        <x:v>Córdoba</x:v>
      </x:c>
      <x:c r="B15447" s="4" t="str">
        <x:v>3.º ESO</x:v>
      </x:c>
      <x:c r="C15447" s="4" t="str">
        <x:v>A</x:v>
      </x:c>
      <x:c r="D15447" s="13" t="str">
        <x:v>01201</x:v>
      </x:c>
      <x:c r="E15447" s="13" t="str">
        <x:v>01182</x:v>
      </x:c>
      <x:c r="F15447" s="4" t="str">
        <x:v>rechazo</x:v>
      </x:c>
      <x:c r="G15447" s="4" t="n">
        <x:f>COUNTIFS(Relaciones!$D$15239:$D$15675,E15447,Relaciones!$E$15239:$E$15675,D15447,Relaciones!$F$15239:$F$15675,F15447)</x:f>
        <x:v>0</x:v>
      </x:c>
      <x:c r="H15447" s="4"/>
    </x:row>
    <x:row r="15448" ht="23" customHeight="1">
      <x:c r="A15448" s="4" t="str">
        <x:v>Córdoba</x:v>
      </x:c>
      <x:c r="B15448" s="4" t="str">
        <x:v>3.º ESO</x:v>
      </x:c>
      <x:c r="C15448" s="4" t="str">
        <x:v>A</x:v>
      </x:c>
      <x:c r="D15448" s="13" t="str">
        <x:v>01202</x:v>
      </x:c>
      <x:c r="E15448" s="13" t="str">
        <x:v>01183</x:v>
      </x:c>
      <x:c r="F15448" s="4" t="str">
        <x:v>rechazo</x:v>
      </x:c>
      <x:c r="G15448" s="4" t="n">
        <x:f>COUNTIFS(Relaciones!$D$15239:$D$15675,E15448,Relaciones!$E$15239:$E$15675,D15448,Relaciones!$F$15239:$F$15675,F15448)</x:f>
        <x:v>1</x:v>
      </x:c>
      <x:c r="H15448" s="4"/>
    </x:row>
    <x:row r="15449" ht="23" customHeight="1">
      <x:c r="A15449" s="4" t="str">
        <x:v>Córdoba</x:v>
      </x:c>
      <x:c r="B15449" s="4" t="str">
        <x:v>3.º ESO</x:v>
      </x:c>
      <x:c r="C15449" s="4" t="str">
        <x:v>A</x:v>
      </x:c>
      <x:c r="D15449" s="13" t="str">
        <x:v>01202</x:v>
      </x:c>
      <x:c r="E15449" s="13" t="str">
        <x:v>01188</x:v>
      </x:c>
      <x:c r="F15449" s="4" t="str">
        <x:v>rechazo</x:v>
      </x:c>
      <x:c r="G15449" s="4" t="n">
        <x:f>COUNTIFS(Relaciones!$D$15239:$D$15675,E15449,Relaciones!$E$15239:$E$15675,D15449,Relaciones!$F$15239:$F$15675,F15449)</x:f>
        <x:v>1</x:v>
      </x:c>
      <x:c r="H15449" s="4"/>
    </x:row>
    <x:row r="15450" ht="23" customHeight="1">
      <x:c r="A15450" s="4" t="str">
        <x:v>Córdoba</x:v>
      </x:c>
      <x:c r="B15450" s="4" t="str">
        <x:v>3.º ESO</x:v>
      </x:c>
      <x:c r="C15450" s="4" t="str">
        <x:v>A</x:v>
      </x:c>
      <x:c r="D15450" s="13" t="str">
        <x:v>01203</x:v>
      </x:c>
      <x:c r="E15450" s="13" t="str">
        <x:v>01184</x:v>
      </x:c>
      <x:c r="F15450" s="4" t="str">
        <x:v>rechazo</x:v>
      </x:c>
      <x:c r="G15450" s="4" t="n">
        <x:f>COUNTIFS(Relaciones!$D$15239:$D$15675,E15450,Relaciones!$E$15239:$E$15675,D15450,Relaciones!$F$15239:$F$15675,F15450)</x:f>
        <x:v>0</x:v>
      </x:c>
      <x:c r="H15450" s="4"/>
    </x:row>
    <x:row r="15451" ht="23" customHeight="1">
      <x:c r="A15451" s="4" t="str">
        <x:v>Córdoba</x:v>
      </x:c>
      <x:c r="B15451" s="4" t="str">
        <x:v>3.º ESO</x:v>
      </x:c>
      <x:c r="C15451" s="4" t="str">
        <x:v>A</x:v>
      </x:c>
      <x:c r="D15451" s="13" t="str">
        <x:v>01204</x:v>
      </x:c>
      <x:c r="E15451" s="13" t="str">
        <x:v>01185</x:v>
      </x:c>
      <x:c r="F15451" s="4" t="str">
        <x:v>rechazo</x:v>
      </x:c>
      <x:c r="G15451" s="4" t="n">
        <x:f>COUNTIFS(Relaciones!$D$15239:$D$15675,E15451,Relaciones!$E$15239:$E$15675,D15451,Relaciones!$F$15239:$F$15675,F15451)</x:f>
        <x:v>0</x:v>
      </x:c>
      <x:c r="H15451" s="4"/>
    </x:row>
    <x:row r="15452" ht="23" customHeight="1">
      <x:c r="A15452" s="4" t="str">
        <x:v>Córdoba</x:v>
      </x:c>
      <x:c r="B15452" s="4" t="str">
        <x:v>3.º ESO</x:v>
      </x:c>
      <x:c r="C15452" s="4" t="str">
        <x:v>A</x:v>
      </x:c>
      <x:c r="D15452" s="13" t="str">
        <x:v>01177</x:v>
      </x:c>
      <x:c r="E15452" s="13" t="str">
        <x:v>01191</x:v>
      </x:c>
      <x:c r="F15452" s="4" t="str">
        <x:v>mediacion</x:v>
      </x:c>
      <x:c r="G15452" s="4"/>
      <x:c r="H15452" s="4"/>
    </x:row>
    <x:row r="15453" ht="23" customHeight="1">
      <x:c r="A15453" s="4" t="str">
        <x:v>Córdoba</x:v>
      </x:c>
      <x:c r="B15453" s="4" t="str">
        <x:v>3.º ESO</x:v>
      </x:c>
      <x:c r="C15453" s="4" t="str">
        <x:v>A</x:v>
      </x:c>
      <x:c r="D15453" s="13" t="str">
        <x:v>01178</x:v>
      </x:c>
      <x:c r="E15453" s="13" t="str">
        <x:v>01177</x:v>
      </x:c>
      <x:c r="F15453" s="4" t="str">
        <x:v>mediacion</x:v>
      </x:c>
      <x:c r="G15453" s="4"/>
      <x:c r="H15453" s="4"/>
    </x:row>
    <x:row r="15454" ht="23" customHeight="1">
      <x:c r="A15454" s="4" t="str">
        <x:v>Córdoba</x:v>
      </x:c>
      <x:c r="B15454" s="4" t="str">
        <x:v>3.º ESO</x:v>
      </x:c>
      <x:c r="C15454" s="4" t="str">
        <x:v>A</x:v>
      </x:c>
      <x:c r="D15454" s="13" t="str">
        <x:v>01179</x:v>
      </x:c>
      <x:c r="E15454" s="13" t="str">
        <x:v>01177</x:v>
      </x:c>
      <x:c r="F15454" s="4" t="str">
        <x:v>mediacion</x:v>
      </x:c>
      <x:c r="G15454" s="4"/>
      <x:c r="H15454" s="4"/>
    </x:row>
    <x:row r="15455" ht="23" customHeight="1">
      <x:c r="A15455" s="4" t="str">
        <x:v>Córdoba</x:v>
      </x:c>
      <x:c r="B15455" s="4" t="str">
        <x:v>3.º ESO</x:v>
      </x:c>
      <x:c r="C15455" s="4" t="str">
        <x:v>A</x:v>
      </x:c>
      <x:c r="D15455" s="13" t="str">
        <x:v>01181</x:v>
      </x:c>
      <x:c r="E15455" s="13" t="str">
        <x:v>01177</x:v>
      </x:c>
      <x:c r="F15455" s="4" t="str">
        <x:v>mediacion</x:v>
      </x:c>
      <x:c r="G15455" s="4"/>
      <x:c r="H15455" s="4"/>
    </x:row>
    <x:row r="15456" ht="23" customHeight="1">
      <x:c r="A15456" s="4" t="str">
        <x:v>Córdoba</x:v>
      </x:c>
      <x:c r="B15456" s="4" t="str">
        <x:v>3.º ESO</x:v>
      </x:c>
      <x:c r="C15456" s="4" t="str">
        <x:v>A</x:v>
      </x:c>
      <x:c r="D15456" s="13" t="str">
        <x:v>01182</x:v>
      </x:c>
      <x:c r="E15456" s="13" t="str">
        <x:v>01177</x:v>
      </x:c>
      <x:c r="F15456" s="4" t="str">
        <x:v>mediacion</x:v>
      </x:c>
      <x:c r="G15456" s="4"/>
      <x:c r="H15456" s="4"/>
    </x:row>
    <x:row r="15457" ht="23" customHeight="1">
      <x:c r="A15457" s="4" t="str">
        <x:v>Córdoba</x:v>
      </x:c>
      <x:c r="B15457" s="4" t="str">
        <x:v>3.º ESO</x:v>
      </x:c>
      <x:c r="C15457" s="4" t="str">
        <x:v>A</x:v>
      </x:c>
      <x:c r="D15457" s="13" t="str">
        <x:v>01184</x:v>
      </x:c>
      <x:c r="E15457" s="13" t="str">
        <x:v>01177</x:v>
      </x:c>
      <x:c r="F15457" s="4" t="str">
        <x:v>mediacion</x:v>
      </x:c>
      <x:c r="G15457" s="4"/>
      <x:c r="H15457" s="4"/>
    </x:row>
    <x:row r="15458" ht="23" customHeight="1">
      <x:c r="A15458" s="4" t="str">
        <x:v>Córdoba</x:v>
      </x:c>
      <x:c r="B15458" s="4" t="str">
        <x:v>3.º ESO</x:v>
      </x:c>
      <x:c r="C15458" s="4" t="str">
        <x:v>A</x:v>
      </x:c>
      <x:c r="D15458" s="13" t="str">
        <x:v>01184</x:v>
      </x:c>
      <x:c r="E15458" s="13" t="str">
        <x:v>01191</x:v>
      </x:c>
      <x:c r="F15458" s="4" t="str">
        <x:v>mediacion</x:v>
      </x:c>
      <x:c r="G15458" s="4"/>
      <x:c r="H15458" s="4"/>
    </x:row>
    <x:row r="15459" ht="23" customHeight="1">
      <x:c r="A15459" s="4" t="str">
        <x:v>Córdoba</x:v>
      </x:c>
      <x:c r="B15459" s="4" t="str">
        <x:v>3.º ESO</x:v>
      </x:c>
      <x:c r="C15459" s="4" t="str">
        <x:v>A</x:v>
      </x:c>
      <x:c r="D15459" s="13" t="str">
        <x:v>01185</x:v>
      </x:c>
      <x:c r="E15459" s="13" t="str">
        <x:v>01177</x:v>
      </x:c>
      <x:c r="F15459" s="4" t="str">
        <x:v>mediacion</x:v>
      </x:c>
      <x:c r="G15459" s="4"/>
      <x:c r="H15459" s="4"/>
    </x:row>
    <x:row r="15460" ht="23" customHeight="1">
      <x:c r="A15460" s="4" t="str">
        <x:v>Córdoba</x:v>
      </x:c>
      <x:c r="B15460" s="4" t="str">
        <x:v>3.º ESO</x:v>
      </x:c>
      <x:c r="C15460" s="4" t="str">
        <x:v>A</x:v>
      </x:c>
      <x:c r="D15460" s="13" t="str">
        <x:v>01187</x:v>
      </x:c>
      <x:c r="E15460" s="13" t="str">
        <x:v>01177</x:v>
      </x:c>
      <x:c r="F15460" s="4" t="str">
        <x:v>mediacion</x:v>
      </x:c>
      <x:c r="G15460" s="4"/>
      <x:c r="H15460" s="4"/>
    </x:row>
    <x:row r="15461" ht="23" customHeight="1">
      <x:c r="A15461" s="4" t="str">
        <x:v>Córdoba</x:v>
      </x:c>
      <x:c r="B15461" s="4" t="str">
        <x:v>3.º ESO</x:v>
      </x:c>
      <x:c r="C15461" s="4" t="str">
        <x:v>A</x:v>
      </x:c>
      <x:c r="D15461" s="13" t="str">
        <x:v>01188</x:v>
      </x:c>
      <x:c r="E15461" s="13" t="str">
        <x:v>01177</x:v>
      </x:c>
      <x:c r="F15461" s="4" t="str">
        <x:v>mediacion</x:v>
      </x:c>
      <x:c r="G15461" s="4"/>
      <x:c r="H15461" s="4"/>
    </x:row>
    <x:row r="15462" ht="23" customHeight="1">
      <x:c r="A15462" s="4" t="str">
        <x:v>Córdoba</x:v>
      </x:c>
      <x:c r="B15462" s="4" t="str">
        <x:v>3.º ESO</x:v>
      </x:c>
      <x:c r="C15462" s="4" t="str">
        <x:v>A</x:v>
      </x:c>
      <x:c r="D15462" s="13" t="str">
        <x:v>01190</x:v>
      </x:c>
      <x:c r="E15462" s="13" t="str">
        <x:v>01177</x:v>
      </x:c>
      <x:c r="F15462" s="4" t="str">
        <x:v>mediacion</x:v>
      </x:c>
      <x:c r="G15462" s="4"/>
      <x:c r="H15462" s="4"/>
    </x:row>
    <x:row r="15463" ht="23" customHeight="1">
      <x:c r="A15463" s="4" t="str">
        <x:v>Córdoba</x:v>
      </x:c>
      <x:c r="B15463" s="4" t="str">
        <x:v>3.º ESO</x:v>
      </x:c>
      <x:c r="C15463" s="4" t="str">
        <x:v>A</x:v>
      </x:c>
      <x:c r="D15463" s="13" t="str">
        <x:v>01191</x:v>
      </x:c>
      <x:c r="E15463" s="13" t="str">
        <x:v>01177</x:v>
      </x:c>
      <x:c r="F15463" s="4" t="str">
        <x:v>mediacion</x:v>
      </x:c>
      <x:c r="G15463" s="4"/>
      <x:c r="H15463" s="4"/>
    </x:row>
    <x:row r="15464" ht="23" customHeight="1">
      <x:c r="A15464" s="4" t="str">
        <x:v>Córdoba</x:v>
      </x:c>
      <x:c r="B15464" s="4" t="str">
        <x:v>3.º ESO</x:v>
      </x:c>
      <x:c r="C15464" s="4" t="str">
        <x:v>A</x:v>
      </x:c>
      <x:c r="D15464" s="13" t="str">
        <x:v>01193</x:v>
      </x:c>
      <x:c r="E15464" s="13" t="str">
        <x:v>01191</x:v>
      </x:c>
      <x:c r="F15464" s="4" t="str">
        <x:v>mediacion</x:v>
      </x:c>
      <x:c r="G15464" s="4"/>
      <x:c r="H15464" s="4"/>
    </x:row>
    <x:row r="15465" ht="23" customHeight="1">
      <x:c r="A15465" s="4" t="str">
        <x:v>Córdoba</x:v>
      </x:c>
      <x:c r="B15465" s="4" t="str">
        <x:v>3.º ESO</x:v>
      </x:c>
      <x:c r="C15465" s="4" t="str">
        <x:v>A</x:v>
      </x:c>
      <x:c r="D15465" s="13" t="str">
        <x:v>01194</x:v>
      </x:c>
      <x:c r="E15465" s="13" t="str">
        <x:v>01191</x:v>
      </x:c>
      <x:c r="F15465" s="4" t="str">
        <x:v>mediacion</x:v>
      </x:c>
      <x:c r="G15465" s="4"/>
      <x:c r="H15465" s="4"/>
    </x:row>
    <x:row r="15466" ht="23" customHeight="1">
      <x:c r="A15466" s="4" t="str">
        <x:v>Córdoba</x:v>
      </x:c>
      <x:c r="B15466" s="4" t="str">
        <x:v>3.º ESO</x:v>
      </x:c>
      <x:c r="C15466" s="4" t="str">
        <x:v>A</x:v>
      </x:c>
      <x:c r="D15466" s="13" t="str">
        <x:v>01196</x:v>
      </x:c>
      <x:c r="E15466" s="13" t="str">
        <x:v>01191</x:v>
      </x:c>
      <x:c r="F15466" s="4" t="str">
        <x:v>mediacion</x:v>
      </x:c>
      <x:c r="G15466" s="4"/>
      <x:c r="H15466" s="4"/>
    </x:row>
    <x:row r="15467" ht="23" customHeight="1">
      <x:c r="A15467" s="4" t="str">
        <x:v>Córdoba</x:v>
      </x:c>
      <x:c r="B15467" s="4" t="str">
        <x:v>3.º ESO</x:v>
      </x:c>
      <x:c r="C15467" s="4" t="str">
        <x:v>A</x:v>
      </x:c>
      <x:c r="D15467" s="13" t="str">
        <x:v>01197</x:v>
      </x:c>
      <x:c r="E15467" s="13" t="str">
        <x:v>01191</x:v>
      </x:c>
      <x:c r="F15467" s="4" t="str">
        <x:v>mediacion</x:v>
      </x:c>
      <x:c r="G15467" s="4"/>
      <x:c r="H15467" s="4"/>
    </x:row>
    <x:row r="15468" ht="23" customHeight="1">
      <x:c r="A15468" s="4" t="str">
        <x:v>Córdoba</x:v>
      </x:c>
      <x:c r="B15468" s="4" t="str">
        <x:v>3.º ESO</x:v>
      </x:c>
      <x:c r="C15468" s="4" t="str">
        <x:v>A</x:v>
      </x:c>
      <x:c r="D15468" s="13" t="str">
        <x:v>01198</x:v>
      </x:c>
      <x:c r="E15468" s="13" t="str">
        <x:v>01177</x:v>
      </x:c>
      <x:c r="F15468" s="4" t="str">
        <x:v>mediacion</x:v>
      </x:c>
      <x:c r="G15468" s="4"/>
      <x:c r="H15468" s="4"/>
    </x:row>
    <x:row r="15469" ht="23" customHeight="1">
      <x:c r="A15469" s="4" t="str">
        <x:v>Córdoba</x:v>
      </x:c>
      <x:c r="B15469" s="4" t="str">
        <x:v>3.º ESO</x:v>
      </x:c>
      <x:c r="C15469" s="4" t="str">
        <x:v>A</x:v>
      </x:c>
      <x:c r="D15469" s="13" t="str">
        <x:v>01199</x:v>
      </x:c>
      <x:c r="E15469" s="13" t="str">
        <x:v>01191</x:v>
      </x:c>
      <x:c r="F15469" s="4" t="str">
        <x:v>mediacion</x:v>
      </x:c>
      <x:c r="G15469" s="4"/>
      <x:c r="H15469" s="4"/>
    </x:row>
    <x:row r="15470" ht="23" customHeight="1">
      <x:c r="A15470" s="4" t="str">
        <x:v>Córdoba</x:v>
      </x:c>
      <x:c r="B15470" s="4" t="str">
        <x:v>3.º ESO</x:v>
      </x:c>
      <x:c r="C15470" s="4" t="str">
        <x:v>A</x:v>
      </x:c>
      <x:c r="D15470" s="13" t="str">
        <x:v>01200</x:v>
      </x:c>
      <x:c r="E15470" s="13" t="str">
        <x:v>01191</x:v>
      </x:c>
      <x:c r="F15470" s="4" t="str">
        <x:v>mediacion</x:v>
      </x:c>
      <x:c r="G15470" s="4"/>
      <x:c r="H15470" s="4"/>
    </x:row>
    <x:row r="15471" ht="23" customHeight="1">
      <x:c r="A15471" s="4" t="str">
        <x:v>Córdoba</x:v>
      </x:c>
      <x:c r="B15471" s="4" t="str">
        <x:v>3.º ESO</x:v>
      </x:c>
      <x:c r="C15471" s="4" t="str">
        <x:v>A</x:v>
      </x:c>
      <x:c r="D15471" s="13" t="str">
        <x:v>01202</x:v>
      </x:c>
      <x:c r="E15471" s="13" t="str">
        <x:v>01191</x:v>
      </x:c>
      <x:c r="F15471" s="4" t="str">
        <x:v>mediacion</x:v>
      </x:c>
      <x:c r="G15471" s="4"/>
      <x:c r="H15471" s="4"/>
    </x:row>
    <x:row r="15472" ht="23" customHeight="1">
      <x:c r="A15472" s="4" t="str">
        <x:v>Córdoba</x:v>
      </x:c>
      <x:c r="B15472" s="4" t="str">
        <x:v>3.º ESO</x:v>
      </x:c>
      <x:c r="C15472" s="4" t="str">
        <x:v>A</x:v>
      </x:c>
      <x:c r="D15472" s="13" t="str">
        <x:v>01203</x:v>
      </x:c>
      <x:c r="E15472" s="13" t="str">
        <x:v>01191</x:v>
      </x:c>
      <x:c r="F15472" s="4" t="str">
        <x:v>mediacion</x:v>
      </x:c>
      <x:c r="G15472" s="4"/>
      <x:c r="H15472" s="4"/>
    </x:row>
    <x:row r="15473" ht="23" customHeight="1">
      <x:c r="A15473" s="4" t="str">
        <x:v>Córdoba</x:v>
      </x:c>
      <x:c r="B15473" s="4" t="str">
        <x:v>3.º ESO</x:v>
      </x:c>
      <x:c r="C15473" s="4" t="str">
        <x:v>A</x:v>
      </x:c>
      <x:c r="D15473" s="13" t="str">
        <x:v>01178</x:v>
      </x:c>
      <x:c r="E15473" s="13" t="str">
        <x:v>01202</x:v>
      </x:c>
      <x:c r="F15473" s="4" t="str">
        <x:v>mediacion_negativa</x:v>
      </x:c>
      <x:c r="G15473" s="4"/>
      <x:c r="H15473" s="4"/>
    </x:row>
    <x:row r="15474" ht="23" customHeight="1">
      <x:c r="A15474" s="4" t="str">
        <x:v>Córdoba</x:v>
      </x:c>
      <x:c r="B15474" s="4" t="str">
        <x:v>3.º ESO</x:v>
      </x:c>
      <x:c r="C15474" s="4" t="str">
        <x:v>A</x:v>
      </x:c>
      <x:c r="D15474" s="13" t="str">
        <x:v>01179</x:v>
      </x:c>
      <x:c r="E15474" s="13" t="str">
        <x:v>01202</x:v>
      </x:c>
      <x:c r="F15474" s="4" t="str">
        <x:v>mediacion_negativa</x:v>
      </x:c>
      <x:c r="G15474" s="4"/>
      <x:c r="H15474" s="4"/>
    </x:row>
    <x:row r="15475" ht="23" customHeight="1">
      <x:c r="A15475" s="4" t="str">
        <x:v>Córdoba</x:v>
      </x:c>
      <x:c r="B15475" s="4" t="str">
        <x:v>3.º ESO</x:v>
      </x:c>
      <x:c r="C15475" s="4" t="str">
        <x:v>A</x:v>
      </x:c>
      <x:c r="D15475" s="13" t="str">
        <x:v>01180</x:v>
      </x:c>
      <x:c r="E15475" s="13" t="str">
        <x:v>01202</x:v>
      </x:c>
      <x:c r="F15475" s="4" t="str">
        <x:v>mediacion_negativa</x:v>
      </x:c>
      <x:c r="G15475" s="4"/>
      <x:c r="H15475" s="4"/>
    </x:row>
    <x:row r="15476" ht="23" customHeight="1">
      <x:c r="A15476" s="4" t="str">
        <x:v>Córdoba</x:v>
      </x:c>
      <x:c r="B15476" s="4" t="str">
        <x:v>3.º ESO</x:v>
      </x:c>
      <x:c r="C15476" s="4" t="str">
        <x:v>A</x:v>
      </x:c>
      <x:c r="D15476" s="13" t="str">
        <x:v>01182</x:v>
      </x:c>
      <x:c r="E15476" s="13" t="str">
        <x:v>01202</x:v>
      </x:c>
      <x:c r="F15476" s="4" t="str">
        <x:v>mediacion_negativa</x:v>
      </x:c>
      <x:c r="G15476" s="4"/>
      <x:c r="H15476" s="4"/>
    </x:row>
    <x:row r="15477" ht="23" customHeight="1">
      <x:c r="A15477" s="4" t="str">
        <x:v>Córdoba</x:v>
      </x:c>
      <x:c r="B15477" s="4" t="str">
        <x:v>3.º ESO</x:v>
      </x:c>
      <x:c r="C15477" s="4" t="str">
        <x:v>A</x:v>
      </x:c>
      <x:c r="D15477" s="13" t="str">
        <x:v>01183</x:v>
      </x:c>
      <x:c r="E15477" s="13" t="str">
        <x:v>01202</x:v>
      </x:c>
      <x:c r="F15477" s="4" t="str">
        <x:v>mediacion_negativa</x:v>
      </x:c>
      <x:c r="G15477" s="4"/>
      <x:c r="H15477" s="4"/>
    </x:row>
    <x:row r="15478" ht="23" customHeight="1">
      <x:c r="A15478" s="4" t="str">
        <x:v>Córdoba</x:v>
      </x:c>
      <x:c r="B15478" s="4" t="str">
        <x:v>3.º ESO</x:v>
      </x:c>
      <x:c r="C15478" s="4" t="str">
        <x:v>A</x:v>
      </x:c>
      <x:c r="D15478" s="13" t="str">
        <x:v>01184</x:v>
      </x:c>
      <x:c r="E15478" s="13" t="str">
        <x:v>01202</x:v>
      </x:c>
      <x:c r="F15478" s="4" t="str">
        <x:v>mediacion_negativa</x:v>
      </x:c>
      <x:c r="G15478" s="4"/>
      <x:c r="H15478" s="4"/>
    </x:row>
    <x:row r="15479" ht="23" customHeight="1">
      <x:c r="A15479" s="4" t="str">
        <x:v>Córdoba</x:v>
      </x:c>
      <x:c r="B15479" s="4" t="str">
        <x:v>3.º ESO</x:v>
      </x:c>
      <x:c r="C15479" s="4" t="str">
        <x:v>A</x:v>
      </x:c>
      <x:c r="D15479" s="13" t="str">
        <x:v>01186</x:v>
      </x:c>
      <x:c r="E15479" s="13" t="str">
        <x:v>01202</x:v>
      </x:c>
      <x:c r="F15479" s="4" t="str">
        <x:v>mediacion_negativa</x:v>
      </x:c>
      <x:c r="G15479" s="4"/>
      <x:c r="H15479" s="4"/>
    </x:row>
    <x:row r="15480" ht="23" customHeight="1">
      <x:c r="A15480" s="4" t="str">
        <x:v>Córdoba</x:v>
      </x:c>
      <x:c r="B15480" s="4" t="str">
        <x:v>3.º ESO</x:v>
      </x:c>
      <x:c r="C15480" s="4" t="str">
        <x:v>A</x:v>
      </x:c>
      <x:c r="D15480" s="13" t="str">
        <x:v>01187</x:v>
      </x:c>
      <x:c r="E15480" s="13" t="str">
        <x:v>01202</x:v>
      </x:c>
      <x:c r="F15480" s="4" t="str">
        <x:v>mediacion_negativa</x:v>
      </x:c>
      <x:c r="G15480" s="4"/>
      <x:c r="H15480" s="4"/>
    </x:row>
    <x:row r="15481" ht="23" customHeight="1">
      <x:c r="A15481" s="4" t="str">
        <x:v>Córdoba</x:v>
      </x:c>
      <x:c r="B15481" s="4" t="str">
        <x:v>3.º ESO</x:v>
      </x:c>
      <x:c r="C15481" s="4" t="str">
        <x:v>A</x:v>
      </x:c>
      <x:c r="D15481" s="13" t="str">
        <x:v>01188</x:v>
      </x:c>
      <x:c r="E15481" s="13" t="str">
        <x:v>01202</x:v>
      </x:c>
      <x:c r="F15481" s="4" t="str">
        <x:v>mediacion_negativa</x:v>
      </x:c>
      <x:c r="G15481" s="4"/>
      <x:c r="H15481" s="4"/>
    </x:row>
    <x:row r="15482" ht="23" customHeight="1">
      <x:c r="A15482" s="4" t="str">
        <x:v>Córdoba</x:v>
      </x:c>
      <x:c r="B15482" s="4" t="str">
        <x:v>3.º ESO</x:v>
      </x:c>
      <x:c r="C15482" s="4" t="str">
        <x:v>A</x:v>
      </x:c>
      <x:c r="D15482" s="13" t="str">
        <x:v>01190</x:v>
      </x:c>
      <x:c r="E15482" s="13" t="str">
        <x:v>01202</x:v>
      </x:c>
      <x:c r="F15482" s="4" t="str">
        <x:v>mediacion_negativa</x:v>
      </x:c>
      <x:c r="G15482" s="4"/>
      <x:c r="H15482" s="4"/>
    </x:row>
    <x:row r="15483" ht="23" customHeight="1">
      <x:c r="A15483" s="4" t="str">
        <x:v>Córdoba</x:v>
      </x:c>
      <x:c r="B15483" s="4" t="str">
        <x:v>3.º ESO</x:v>
      </x:c>
      <x:c r="C15483" s="4" t="str">
        <x:v>A</x:v>
      </x:c>
      <x:c r="D15483" s="13" t="str">
        <x:v>01191</x:v>
      </x:c>
      <x:c r="E15483" s="13" t="str">
        <x:v>01202</x:v>
      </x:c>
      <x:c r="F15483" s="4" t="str">
        <x:v>mediacion_negativa</x:v>
      </x:c>
      <x:c r="G15483" s="4"/>
      <x:c r="H15483" s="4"/>
    </x:row>
    <x:row r="15484" ht="23" customHeight="1">
      <x:c r="A15484" s="4" t="str">
        <x:v>Córdoba</x:v>
      </x:c>
      <x:c r="B15484" s="4" t="str">
        <x:v>3.º ESO</x:v>
      </x:c>
      <x:c r="C15484" s="4" t="str">
        <x:v>A</x:v>
      </x:c>
      <x:c r="D15484" s="13" t="str">
        <x:v>01192</x:v>
      </x:c>
      <x:c r="E15484" s="13" t="str">
        <x:v>01202</x:v>
      </x:c>
      <x:c r="F15484" s="4" t="str">
        <x:v>mediacion_negativa</x:v>
      </x:c>
      <x:c r="G15484" s="4"/>
      <x:c r="H15484" s="4"/>
    </x:row>
    <x:row r="15485" ht="23" customHeight="1">
      <x:c r="A15485" s="4" t="str">
        <x:v>Córdoba</x:v>
      </x:c>
      <x:c r="B15485" s="4" t="str">
        <x:v>3.º ESO</x:v>
      </x:c>
      <x:c r="C15485" s="4" t="str">
        <x:v>A</x:v>
      </x:c>
      <x:c r="D15485" s="13" t="str">
        <x:v>01194</x:v>
      </x:c>
      <x:c r="E15485" s="13" t="str">
        <x:v>01202</x:v>
      </x:c>
      <x:c r="F15485" s="4" t="str">
        <x:v>mediacion_negativa</x:v>
      </x:c>
      <x:c r="G15485" s="4"/>
      <x:c r="H15485" s="4"/>
    </x:row>
    <x:row r="15486" ht="23" customHeight="1">
      <x:c r="A15486" s="4" t="str">
        <x:v>Córdoba</x:v>
      </x:c>
      <x:c r="B15486" s="4" t="str">
        <x:v>3.º ESO</x:v>
      </x:c>
      <x:c r="C15486" s="4" t="str">
        <x:v>A</x:v>
      </x:c>
      <x:c r="D15486" s="13" t="str">
        <x:v>01195</x:v>
      </x:c>
      <x:c r="E15486" s="13" t="str">
        <x:v>01202</x:v>
      </x:c>
      <x:c r="F15486" s="4" t="str">
        <x:v>mediacion_negativa</x:v>
      </x:c>
      <x:c r="G15486" s="4"/>
      <x:c r="H15486" s="4"/>
    </x:row>
    <x:row r="15487" ht="23" customHeight="1">
      <x:c r="A15487" s="4" t="str">
        <x:v>Córdoba</x:v>
      </x:c>
      <x:c r="B15487" s="4" t="str">
        <x:v>3.º ESO</x:v>
      </x:c>
      <x:c r="C15487" s="4" t="str">
        <x:v>A</x:v>
      </x:c>
      <x:c r="D15487" s="13" t="str">
        <x:v>01196</x:v>
      </x:c>
      <x:c r="E15487" s="13" t="str">
        <x:v>01202</x:v>
      </x:c>
      <x:c r="F15487" s="4" t="str">
        <x:v>mediacion_negativa</x:v>
      </x:c>
      <x:c r="G15487" s="4"/>
      <x:c r="H15487" s="4"/>
    </x:row>
    <x:row r="15488" ht="23" customHeight="1">
      <x:c r="A15488" s="4" t="str">
        <x:v>Córdoba</x:v>
      </x:c>
      <x:c r="B15488" s="4" t="str">
        <x:v>3.º ESO</x:v>
      </x:c>
      <x:c r="C15488" s="4" t="str">
        <x:v>A</x:v>
      </x:c>
      <x:c r="D15488" s="13" t="str">
        <x:v>01198</x:v>
      </x:c>
      <x:c r="E15488" s="13" t="str">
        <x:v>01202</x:v>
      </x:c>
      <x:c r="F15488" s="4" t="str">
        <x:v>mediacion_negativa</x:v>
      </x:c>
      <x:c r="G15488" s="4"/>
      <x:c r="H15488" s="4"/>
    </x:row>
    <x:row r="15489" ht="23" customHeight="1">
      <x:c r="A15489" s="4" t="str">
        <x:v>Córdoba</x:v>
      </x:c>
      <x:c r="B15489" s="4" t="str">
        <x:v>3.º ESO</x:v>
      </x:c>
      <x:c r="C15489" s="4" t="str">
        <x:v>A</x:v>
      </x:c>
      <x:c r="D15489" s="13" t="str">
        <x:v>01199</x:v>
      </x:c>
      <x:c r="E15489" s="13" t="str">
        <x:v>01202</x:v>
      </x:c>
      <x:c r="F15489" s="4" t="str">
        <x:v>mediacion_negativa</x:v>
      </x:c>
      <x:c r="G15489" s="4"/>
      <x:c r="H15489" s="4"/>
    </x:row>
    <x:row r="15490" ht="23" customHeight="1">
      <x:c r="A15490" s="4" t="str">
        <x:v>Córdoba</x:v>
      </x:c>
      <x:c r="B15490" s="4" t="str">
        <x:v>3.º ESO</x:v>
      </x:c>
      <x:c r="C15490" s="4" t="str">
        <x:v>A</x:v>
      </x:c>
      <x:c r="D15490" s="13" t="str">
        <x:v>01200</x:v>
      </x:c>
      <x:c r="E15490" s="13" t="str">
        <x:v>01202</x:v>
      </x:c>
      <x:c r="F15490" s="4" t="str">
        <x:v>mediacion_negativa</x:v>
      </x:c>
      <x:c r="G15490" s="4"/>
      <x:c r="H15490" s="4"/>
    </x:row>
    <x:row r="15491" ht="23" customHeight="1">
      <x:c r="A15491" s="4" t="str">
        <x:v>Córdoba</x:v>
      </x:c>
      <x:c r="B15491" s="4" t="str">
        <x:v>3.º ESO</x:v>
      </x:c>
      <x:c r="C15491" s="4" t="str">
        <x:v>A</x:v>
      </x:c>
      <x:c r="D15491" s="13" t="str">
        <x:v>01203</x:v>
      </x:c>
      <x:c r="E15491" s="13" t="str">
        <x:v>01202</x:v>
      </x:c>
      <x:c r="F15491" s="4" t="str">
        <x:v>mediacion_negativa</x:v>
      </x:c>
      <x:c r="G15491" s="4"/>
      <x:c r="H15491" s="4"/>
    </x:row>
    <x:row r="15492" ht="23" customHeight="1">
      <x:c r="A15492" s="4" t="str">
        <x:v>Córdoba</x:v>
      </x:c>
      <x:c r="B15492" s="4" t="str">
        <x:v>3.º ESO</x:v>
      </x:c>
      <x:c r="C15492" s="4" t="str">
        <x:v>A</x:v>
      </x:c>
      <x:c r="D15492" s="13" t="str">
        <x:v>01204</x:v>
      </x:c>
      <x:c r="E15492" s="13" t="str">
        <x:v>01202</x:v>
      </x:c>
      <x:c r="F15492" s="4" t="str">
        <x:v>mediacion_negativa</x:v>
      </x:c>
      <x:c r="G15492" s="4"/>
      <x:c r="H15492" s="4"/>
    </x:row>
    <x:row r="15493" ht="23" customHeight="1">
      <x:c r="A15493" s="4" t="str">
        <x:v>Córdoba</x:v>
      </x:c>
      <x:c r="B15493" s="4" t="str">
        <x:v>3.º ESO</x:v>
      </x:c>
      <x:c r="C15493" s="4" t="str">
        <x:v>A</x:v>
      </x:c>
      <x:c r="D15493" s="13" t="str">
        <x:v>01177</x:v>
      </x:c>
      <x:c r="E15493" s="13" t="str">
        <x:v>01202</x:v>
      </x:c>
      <x:c r="F15493" s="4" t="str">
        <x:v>bullying</x:v>
      </x:c>
      <x:c r="G15493" s="4"/>
      <x:c r="H15493" s="4"/>
    </x:row>
    <x:row r="15494" ht="23" customHeight="1">
      <x:c r="A15494" s="4" t="str">
        <x:v>Córdoba</x:v>
      </x:c>
      <x:c r="B15494" s="4" t="str">
        <x:v>3.º ESO</x:v>
      </x:c>
      <x:c r="C15494" s="4" t="str">
        <x:v>A</x:v>
      </x:c>
      <x:c r="D15494" s="13" t="str">
        <x:v>01178</x:v>
      </x:c>
      <x:c r="E15494" s="13" t="str">
        <x:v>01202</x:v>
      </x:c>
      <x:c r="F15494" s="4" t="str">
        <x:v>bullying</x:v>
      </x:c>
      <x:c r="G15494" s="4"/>
      <x:c r="H15494" s="4"/>
    </x:row>
    <x:row r="15495" ht="23" customHeight="1">
      <x:c r="A15495" s="4" t="str">
        <x:v>Córdoba</x:v>
      </x:c>
      <x:c r="B15495" s="4" t="str">
        <x:v>3.º ESO</x:v>
      </x:c>
      <x:c r="C15495" s="4" t="str">
        <x:v>A</x:v>
      </x:c>
      <x:c r="D15495" s="13" t="str">
        <x:v>01179</x:v>
      </x:c>
      <x:c r="E15495" s="13" t="str">
        <x:v>01202</x:v>
      </x:c>
      <x:c r="F15495" s="4" t="str">
        <x:v>bullying</x:v>
      </x:c>
      <x:c r="G15495" s="4"/>
      <x:c r="H15495" s="4"/>
    </x:row>
    <x:row r="15496" ht="23" customHeight="1">
      <x:c r="A15496" s="4" t="str">
        <x:v>Córdoba</x:v>
      </x:c>
      <x:c r="B15496" s="4" t="str">
        <x:v>3.º ESO</x:v>
      </x:c>
      <x:c r="C15496" s="4" t="str">
        <x:v>A</x:v>
      </x:c>
      <x:c r="D15496" s="13" t="str">
        <x:v>01180</x:v>
      </x:c>
      <x:c r="E15496" s="13" t="str">
        <x:v>01202</x:v>
      </x:c>
      <x:c r="F15496" s="4" t="str">
        <x:v>bullying</x:v>
      </x:c>
      <x:c r="G15496" s="4"/>
      <x:c r="H15496" s="4"/>
    </x:row>
    <x:row r="15497" ht="23" customHeight="1">
      <x:c r="A15497" s="4" t="str">
        <x:v>Córdoba</x:v>
      </x:c>
      <x:c r="B15497" s="4" t="str">
        <x:v>3.º ESO</x:v>
      </x:c>
      <x:c r="C15497" s="4" t="str">
        <x:v>A</x:v>
      </x:c>
      <x:c r="D15497" s="13" t="str">
        <x:v>01177</x:v>
      </x:c>
      <x:c r="E15497" s="13" t="str">
        <x:v>01178</x:v>
      </x:c>
      <x:c r="F15497" s="4" t="str">
        <x:v>prediccion_amistad</x:v>
      </x:c>
      <x:c r="G15497" s="4"/>
      <x:c r="H15497" s="4" t="n">
        <x:f>COUNTIFS(Relaciones!$D$15239:$D$15675,E15497,Relaciones!$E$15239:$E$15675,D15497,Relaciones!$F$15239:$F$15675,"amistad")</x:f>
        <x:v>1</x:v>
      </x:c>
    </x:row>
    <x:row r="15498" ht="23" customHeight="1">
      <x:c r="A15498" s="4" t="str">
        <x:v>Córdoba</x:v>
      </x:c>
      <x:c r="B15498" s="4" t="str">
        <x:v>3.º ESO</x:v>
      </x:c>
      <x:c r="C15498" s="4" t="str">
        <x:v>A</x:v>
      </x:c>
      <x:c r="D15498" s="13" t="str">
        <x:v>01177</x:v>
      </x:c>
      <x:c r="E15498" s="13" t="str">
        <x:v>01179</x:v>
      </x:c>
      <x:c r="F15498" s="4" t="str">
        <x:v>prediccion_amistad</x:v>
      </x:c>
      <x:c r="G15498" s="4"/>
      <x:c r="H15498" s="4" t="n">
        <x:f>COUNTIFS(Relaciones!$D$15239:$D$15675,E15498,Relaciones!$E$15239:$E$15675,D15498,Relaciones!$F$15239:$F$15675,"amistad")</x:f>
        <x:v>1</x:v>
      </x:c>
    </x:row>
    <x:row r="15499" ht="23" customHeight="1">
      <x:c r="A15499" s="4" t="str">
        <x:v>Córdoba</x:v>
      </x:c>
      <x:c r="B15499" s="4" t="str">
        <x:v>3.º ESO</x:v>
      </x:c>
      <x:c r="C15499" s="4" t="str">
        <x:v>A</x:v>
      </x:c>
      <x:c r="D15499" s="13" t="str">
        <x:v>01177</x:v>
      </x:c>
      <x:c r="E15499" s="13" t="str">
        <x:v>01181</x:v>
      </x:c>
      <x:c r="F15499" s="4" t="str">
        <x:v>prediccion_amistad</x:v>
      </x:c>
      <x:c r="G15499" s="4"/>
      <x:c r="H15499" s="4" t="n">
        <x:f>COUNTIFS(Relaciones!$D$15239:$D$15675,E15499,Relaciones!$E$15239:$E$15675,D15499,Relaciones!$F$15239:$F$15675,"amistad")</x:f>
        <x:v>1</x:v>
      </x:c>
    </x:row>
    <x:row r="15500" ht="23" customHeight="1">
      <x:c r="A15500" s="4" t="str">
        <x:v>Córdoba</x:v>
      </x:c>
      <x:c r="B15500" s="4" t="str">
        <x:v>3.º ESO</x:v>
      </x:c>
      <x:c r="C15500" s="4" t="str">
        <x:v>A</x:v>
      </x:c>
      <x:c r="D15500" s="13" t="str">
        <x:v>01177</x:v>
      </x:c>
      <x:c r="E15500" s="13" t="str">
        <x:v>01182</x:v>
      </x:c>
      <x:c r="F15500" s="4" t="str">
        <x:v>prediccion_amistad</x:v>
      </x:c>
      <x:c r="G15500" s="4"/>
      <x:c r="H15500" s="4" t="n">
        <x:f>COUNTIFS(Relaciones!$D$15239:$D$15675,E15500,Relaciones!$E$15239:$E$15675,D15500,Relaciones!$F$15239:$F$15675,"amistad")</x:f>
        <x:v>1</x:v>
      </x:c>
    </x:row>
    <x:row r="15501" ht="23" customHeight="1">
      <x:c r="A15501" s="4" t="str">
        <x:v>Córdoba</x:v>
      </x:c>
      <x:c r="B15501" s="4" t="str">
        <x:v>3.º ESO</x:v>
      </x:c>
      <x:c r="C15501" s="4" t="str">
        <x:v>A</x:v>
      </x:c>
      <x:c r="D15501" s="13" t="str">
        <x:v>01177</x:v>
      </x:c>
      <x:c r="E15501" s="13" t="str">
        <x:v>01183</x:v>
      </x:c>
      <x:c r="F15501" s="4" t="str">
        <x:v>prediccion_amistad</x:v>
      </x:c>
      <x:c r="G15501" s="4"/>
      <x:c r="H15501" s="4" t="n">
        <x:f>COUNTIFS(Relaciones!$D$15239:$D$15675,E15501,Relaciones!$E$15239:$E$15675,D15501,Relaciones!$F$15239:$F$15675,"amistad")</x:f>
        <x:v>1</x:v>
      </x:c>
    </x:row>
    <x:row r="15502" ht="23" customHeight="1">
      <x:c r="A15502" s="4" t="str">
        <x:v>Córdoba</x:v>
      </x:c>
      <x:c r="B15502" s="4" t="str">
        <x:v>3.º ESO</x:v>
      </x:c>
      <x:c r="C15502" s="4" t="str">
        <x:v>A</x:v>
      </x:c>
      <x:c r="D15502" s="13" t="str">
        <x:v>01177</x:v>
      </x:c>
      <x:c r="E15502" s="13" t="str">
        <x:v>01185</x:v>
      </x:c>
      <x:c r="F15502" s="4" t="str">
        <x:v>prediccion_amistad</x:v>
      </x:c>
      <x:c r="G15502" s="4"/>
      <x:c r="H15502" s="4" t="n">
        <x:f>COUNTIFS(Relaciones!$D$15239:$D$15675,E15502,Relaciones!$E$15239:$E$15675,D15502,Relaciones!$F$15239:$F$15675,"amistad")</x:f>
        <x:v>1</x:v>
      </x:c>
    </x:row>
    <x:row r="15503" ht="23" customHeight="1">
      <x:c r="A15503" s="4" t="str">
        <x:v>Córdoba</x:v>
      </x:c>
      <x:c r="B15503" s="4" t="str">
        <x:v>3.º ESO</x:v>
      </x:c>
      <x:c r="C15503" s="4" t="str">
        <x:v>A</x:v>
      </x:c>
      <x:c r="D15503" s="13" t="str">
        <x:v>01177</x:v>
      </x:c>
      <x:c r="E15503" s="13" t="str">
        <x:v>01186</x:v>
      </x:c>
      <x:c r="F15503" s="4" t="str">
        <x:v>prediccion_amistad</x:v>
      </x:c>
      <x:c r="G15503" s="4"/>
      <x:c r="H15503" s="4" t="n">
        <x:f>COUNTIFS(Relaciones!$D$15239:$D$15675,E15503,Relaciones!$E$15239:$E$15675,D15503,Relaciones!$F$15239:$F$15675,"amistad")</x:f>
        <x:v>1</x:v>
      </x:c>
    </x:row>
    <x:row r="15504" ht="23" customHeight="1">
      <x:c r="A15504" s="4" t="str">
        <x:v>Córdoba</x:v>
      </x:c>
      <x:c r="B15504" s="4" t="str">
        <x:v>3.º ESO</x:v>
      </x:c>
      <x:c r="C15504" s="4" t="str">
        <x:v>A</x:v>
      </x:c>
      <x:c r="D15504" s="13" t="str">
        <x:v>01177</x:v>
      </x:c>
      <x:c r="E15504" s="13" t="str">
        <x:v>01187</x:v>
      </x:c>
      <x:c r="F15504" s="4" t="str">
        <x:v>prediccion_amistad</x:v>
      </x:c>
      <x:c r="G15504" s="4"/>
      <x:c r="H15504" s="4" t="n">
        <x:f>COUNTIFS(Relaciones!$D$15239:$D$15675,E15504,Relaciones!$E$15239:$E$15675,D15504,Relaciones!$F$15239:$F$15675,"amistad")</x:f>
        <x:v>1</x:v>
      </x:c>
    </x:row>
    <x:row r="15505" ht="23" customHeight="1">
      <x:c r="A15505" s="4" t="str">
        <x:v>Córdoba</x:v>
      </x:c>
      <x:c r="B15505" s="4" t="str">
        <x:v>3.º ESO</x:v>
      </x:c>
      <x:c r="C15505" s="4" t="str">
        <x:v>A</x:v>
      </x:c>
      <x:c r="D15505" s="13" t="str">
        <x:v>01177</x:v>
      </x:c>
      <x:c r="E15505" s="13" t="str">
        <x:v>01189</x:v>
      </x:c>
      <x:c r="F15505" s="4" t="str">
        <x:v>prediccion_amistad</x:v>
      </x:c>
      <x:c r="G15505" s="4"/>
      <x:c r="H15505" s="4" t="n">
        <x:f>COUNTIFS(Relaciones!$D$15239:$D$15675,E15505,Relaciones!$E$15239:$E$15675,D15505,Relaciones!$F$15239:$F$15675,"amistad")</x:f>
        <x:v>1</x:v>
      </x:c>
    </x:row>
    <x:row r="15506" ht="23" customHeight="1">
      <x:c r="A15506" s="4" t="str">
        <x:v>Córdoba</x:v>
      </x:c>
      <x:c r="B15506" s="4" t="str">
        <x:v>3.º ESO</x:v>
      </x:c>
      <x:c r="C15506" s="4" t="str">
        <x:v>A</x:v>
      </x:c>
      <x:c r="D15506" s="13" t="str">
        <x:v>01177</x:v>
      </x:c>
      <x:c r="E15506" s="13" t="str">
        <x:v>01190</x:v>
      </x:c>
      <x:c r="F15506" s="4" t="str">
        <x:v>prediccion_amistad</x:v>
      </x:c>
      <x:c r="G15506" s="4"/>
      <x:c r="H15506" s="4" t="n">
        <x:f>COUNTIFS(Relaciones!$D$15239:$D$15675,E15506,Relaciones!$E$15239:$E$15675,D15506,Relaciones!$F$15239:$F$15675,"amistad")</x:f>
        <x:v>1</x:v>
      </x:c>
    </x:row>
    <x:row r="15507" ht="23" customHeight="1">
      <x:c r="A15507" s="4" t="str">
        <x:v>Córdoba</x:v>
      </x:c>
      <x:c r="B15507" s="4" t="str">
        <x:v>3.º ESO</x:v>
      </x:c>
      <x:c r="C15507" s="4" t="str">
        <x:v>A</x:v>
      </x:c>
      <x:c r="D15507" s="13" t="str">
        <x:v>01177</x:v>
      </x:c>
      <x:c r="E15507" s="13" t="str">
        <x:v>01191</x:v>
      </x:c>
      <x:c r="F15507" s="4" t="str">
        <x:v>prediccion_amistad</x:v>
      </x:c>
      <x:c r="G15507" s="4"/>
      <x:c r="H15507" s="4" t="n">
        <x:f>COUNTIFS(Relaciones!$D$15239:$D$15675,E15507,Relaciones!$E$15239:$E$15675,D15507,Relaciones!$F$15239:$F$15675,"amistad")</x:f>
        <x:v>1</x:v>
      </x:c>
    </x:row>
    <x:row r="15508" ht="23" customHeight="1">
      <x:c r="A15508" s="4" t="str">
        <x:v>Córdoba</x:v>
      </x:c>
      <x:c r="B15508" s="4" t="str">
        <x:v>3.º ESO</x:v>
      </x:c>
      <x:c r="C15508" s="4" t="str">
        <x:v>A</x:v>
      </x:c>
      <x:c r="D15508" s="13" t="str">
        <x:v>01178</x:v>
      </x:c>
      <x:c r="E15508" s="13" t="str">
        <x:v>01177</x:v>
      </x:c>
      <x:c r="F15508" s="4" t="str">
        <x:v>prediccion_amistad</x:v>
      </x:c>
      <x:c r="G15508" s="4"/>
      <x:c r="H15508" s="4" t="n">
        <x:f>COUNTIFS(Relaciones!$D$15239:$D$15675,E15508,Relaciones!$E$15239:$E$15675,D15508,Relaciones!$F$15239:$F$15675,"amistad")</x:f>
        <x:v>1</x:v>
      </x:c>
    </x:row>
    <x:row r="15509" ht="23" customHeight="1">
      <x:c r="A15509" s="4" t="str">
        <x:v>Córdoba</x:v>
      </x:c>
      <x:c r="B15509" s="4" t="str">
        <x:v>3.º ESO</x:v>
      </x:c>
      <x:c r="C15509" s="4" t="str">
        <x:v>A</x:v>
      </x:c>
      <x:c r="D15509" s="13" t="str">
        <x:v>01178</x:v>
      </x:c>
      <x:c r="E15509" s="13" t="str">
        <x:v>01180</x:v>
      </x:c>
      <x:c r="F15509" s="4" t="str">
        <x:v>prediccion_amistad</x:v>
      </x:c>
      <x:c r="G15509" s="4"/>
      <x:c r="H15509" s="4" t="n">
        <x:f>COUNTIFS(Relaciones!$D$15239:$D$15675,E15509,Relaciones!$E$15239:$E$15675,D15509,Relaciones!$F$15239:$F$15675,"amistad")</x:f>
        <x:v>1</x:v>
      </x:c>
    </x:row>
    <x:row r="15510" ht="23" customHeight="1">
      <x:c r="A15510" s="4" t="str">
        <x:v>Córdoba</x:v>
      </x:c>
      <x:c r="B15510" s="4" t="str">
        <x:v>3.º ESO</x:v>
      </x:c>
      <x:c r="C15510" s="4" t="str">
        <x:v>A</x:v>
      </x:c>
      <x:c r="D15510" s="13" t="str">
        <x:v>01178</x:v>
      </x:c>
      <x:c r="E15510" s="13" t="str">
        <x:v>01183</x:v>
      </x:c>
      <x:c r="F15510" s="4" t="str">
        <x:v>prediccion_amistad</x:v>
      </x:c>
      <x:c r="G15510" s="4"/>
      <x:c r="H15510" s="4" t="n">
        <x:f>COUNTIFS(Relaciones!$D$15239:$D$15675,E15510,Relaciones!$E$15239:$E$15675,D15510,Relaciones!$F$15239:$F$15675,"amistad")</x:f>
        <x:v>0</x:v>
      </x:c>
    </x:row>
    <x:row r="15511" ht="23" customHeight="1">
      <x:c r="A15511" s="4" t="str">
        <x:v>Córdoba</x:v>
      </x:c>
      <x:c r="B15511" s="4" t="str">
        <x:v>3.º ESO</x:v>
      </x:c>
      <x:c r="C15511" s="4" t="str">
        <x:v>A</x:v>
      </x:c>
      <x:c r="D15511" s="13" t="str">
        <x:v>01178</x:v>
      </x:c>
      <x:c r="E15511" s="13" t="str">
        <x:v>01190</x:v>
      </x:c>
      <x:c r="F15511" s="4" t="str">
        <x:v>prediccion_amistad</x:v>
      </x:c>
      <x:c r="G15511" s="4"/>
      <x:c r="H15511" s="4" t="n">
        <x:f>COUNTIFS(Relaciones!$D$15239:$D$15675,E15511,Relaciones!$E$15239:$E$15675,D15511,Relaciones!$F$15239:$F$15675,"amistad")</x:f>
        <x:v>1</x:v>
      </x:c>
    </x:row>
    <x:row r="15512" ht="23" customHeight="1">
      <x:c r="A15512" s="4" t="str">
        <x:v>Córdoba</x:v>
      </x:c>
      <x:c r="B15512" s="4" t="str">
        <x:v>3.º ESO</x:v>
      </x:c>
      <x:c r="C15512" s="4" t="str">
        <x:v>A</x:v>
      </x:c>
      <x:c r="D15512" s="13" t="str">
        <x:v>01178</x:v>
      </x:c>
      <x:c r="E15512" s="13" t="str">
        <x:v>01191</x:v>
      </x:c>
      <x:c r="F15512" s="4" t="str">
        <x:v>prediccion_amistad</x:v>
      </x:c>
      <x:c r="G15512" s="4"/>
      <x:c r="H15512" s="4" t="n">
        <x:f>COUNTIFS(Relaciones!$D$15239:$D$15675,E15512,Relaciones!$E$15239:$E$15675,D15512,Relaciones!$F$15239:$F$15675,"amistad")</x:f>
        <x:v>1</x:v>
      </x:c>
    </x:row>
    <x:row r="15513" ht="23" customHeight="1">
      <x:c r="A15513" s="4" t="str">
        <x:v>Córdoba</x:v>
      </x:c>
      <x:c r="B15513" s="4" t="str">
        <x:v>3.º ESO</x:v>
      </x:c>
      <x:c r="C15513" s="4" t="str">
        <x:v>A</x:v>
      </x:c>
      <x:c r="D15513" s="13" t="str">
        <x:v>01179</x:v>
      </x:c>
      <x:c r="E15513" s="13" t="str">
        <x:v>01178</x:v>
      </x:c>
      <x:c r="F15513" s="4" t="str">
        <x:v>prediccion_amistad</x:v>
      </x:c>
      <x:c r="G15513" s="4"/>
      <x:c r="H15513" s="4" t="n">
        <x:f>COUNTIFS(Relaciones!$D$15239:$D$15675,E15513,Relaciones!$E$15239:$E$15675,D15513,Relaciones!$F$15239:$F$15675,"amistad")</x:f>
        <x:v>1</x:v>
      </x:c>
    </x:row>
    <x:row r="15514" ht="23" customHeight="1">
      <x:c r="A15514" s="4" t="str">
        <x:v>Córdoba</x:v>
      </x:c>
      <x:c r="B15514" s="4" t="str">
        <x:v>3.º ESO</x:v>
      </x:c>
      <x:c r="C15514" s="4" t="str">
        <x:v>A</x:v>
      </x:c>
      <x:c r="D15514" s="13" t="str">
        <x:v>01179</x:v>
      </x:c>
      <x:c r="E15514" s="13" t="str">
        <x:v>01180</x:v>
      </x:c>
      <x:c r="F15514" s="4" t="str">
        <x:v>prediccion_amistad</x:v>
      </x:c>
      <x:c r="G15514" s="4"/>
      <x:c r="H15514" s="4" t="n">
        <x:f>COUNTIFS(Relaciones!$D$15239:$D$15675,E15514,Relaciones!$E$15239:$E$15675,D15514,Relaciones!$F$15239:$F$15675,"amistad")</x:f>
        <x:v>1</x:v>
      </x:c>
    </x:row>
    <x:row r="15515" ht="23" customHeight="1">
      <x:c r="A15515" s="4" t="str">
        <x:v>Córdoba</x:v>
      </x:c>
      <x:c r="B15515" s="4" t="str">
        <x:v>3.º ESO</x:v>
      </x:c>
      <x:c r="C15515" s="4" t="str">
        <x:v>A</x:v>
      </x:c>
      <x:c r="D15515" s="13" t="str">
        <x:v>01179</x:v>
      </x:c>
      <x:c r="E15515" s="13" t="str">
        <x:v>01181</x:v>
      </x:c>
      <x:c r="F15515" s="4" t="str">
        <x:v>prediccion_amistad</x:v>
      </x:c>
      <x:c r="G15515" s="4"/>
      <x:c r="H15515" s="4" t="n">
        <x:f>COUNTIFS(Relaciones!$D$15239:$D$15675,E15515,Relaciones!$E$15239:$E$15675,D15515,Relaciones!$F$15239:$F$15675,"amistad")</x:f>
        <x:v>1</x:v>
      </x:c>
    </x:row>
    <x:row r="15516" ht="23" customHeight="1">
      <x:c r="A15516" s="4" t="str">
        <x:v>Córdoba</x:v>
      </x:c>
      <x:c r="B15516" s="4" t="str">
        <x:v>3.º ESO</x:v>
      </x:c>
      <x:c r="C15516" s="4" t="str">
        <x:v>A</x:v>
      </x:c>
      <x:c r="D15516" s="13" t="str">
        <x:v>01179</x:v>
      </x:c>
      <x:c r="E15516" s="13" t="str">
        <x:v>01194</x:v>
      </x:c>
      <x:c r="F15516" s="4" t="str">
        <x:v>prediccion_amistad</x:v>
      </x:c>
      <x:c r="G15516" s="4"/>
      <x:c r="H15516" s="4" t="n">
        <x:f>COUNTIFS(Relaciones!$D$15239:$D$15675,E15516,Relaciones!$E$15239:$E$15675,D15516,Relaciones!$F$15239:$F$15675,"amistad")</x:f>
        <x:v>1</x:v>
      </x:c>
    </x:row>
    <x:row r="15517" ht="23" customHeight="1">
      <x:c r="A15517" s="4" t="str">
        <x:v>Córdoba</x:v>
      </x:c>
      <x:c r="B15517" s="4" t="str">
        <x:v>3.º ESO</x:v>
      </x:c>
      <x:c r="C15517" s="4" t="str">
        <x:v>A</x:v>
      </x:c>
      <x:c r="D15517" s="13" t="str">
        <x:v>01180</x:v>
      </x:c>
      <x:c r="E15517" s="13" t="str">
        <x:v>01178</x:v>
      </x:c>
      <x:c r="F15517" s="4" t="str">
        <x:v>prediccion_amistad</x:v>
      </x:c>
      <x:c r="G15517" s="4"/>
      <x:c r="H15517" s="4" t="n">
        <x:f>COUNTIFS(Relaciones!$D$15239:$D$15675,E15517,Relaciones!$E$15239:$E$15675,D15517,Relaciones!$F$15239:$F$15675,"amistad")</x:f>
        <x:v>1</x:v>
      </x:c>
    </x:row>
    <x:row r="15518" ht="23" customHeight="1">
      <x:c r="A15518" s="4" t="str">
        <x:v>Córdoba</x:v>
      </x:c>
      <x:c r="B15518" s="4" t="str">
        <x:v>3.º ESO</x:v>
      </x:c>
      <x:c r="C15518" s="4" t="str">
        <x:v>A</x:v>
      </x:c>
      <x:c r="D15518" s="13" t="str">
        <x:v>01180</x:v>
      </x:c>
      <x:c r="E15518" s="13" t="str">
        <x:v>01179</x:v>
      </x:c>
      <x:c r="F15518" s="4" t="str">
        <x:v>prediccion_amistad</x:v>
      </x:c>
      <x:c r="G15518" s="4"/>
      <x:c r="H15518" s="4" t="n">
        <x:f>COUNTIFS(Relaciones!$D$15239:$D$15675,E15518,Relaciones!$E$15239:$E$15675,D15518,Relaciones!$F$15239:$F$15675,"amistad")</x:f>
        <x:v>1</x:v>
      </x:c>
    </x:row>
    <x:row r="15519" ht="23" customHeight="1">
      <x:c r="A15519" s="4" t="str">
        <x:v>Córdoba</x:v>
      </x:c>
      <x:c r="B15519" s="4" t="str">
        <x:v>3.º ESO</x:v>
      </x:c>
      <x:c r="C15519" s="4" t="str">
        <x:v>A</x:v>
      </x:c>
      <x:c r="D15519" s="13" t="str">
        <x:v>01180</x:v>
      </x:c>
      <x:c r="E15519" s="13" t="str">
        <x:v>01181</x:v>
      </x:c>
      <x:c r="F15519" s="4" t="str">
        <x:v>prediccion_amistad</x:v>
      </x:c>
      <x:c r="G15519" s="4"/>
      <x:c r="H15519" s="4" t="n">
        <x:f>COUNTIFS(Relaciones!$D$15239:$D$15675,E15519,Relaciones!$E$15239:$E$15675,D15519,Relaciones!$F$15239:$F$15675,"amistad")</x:f>
        <x:v>1</x:v>
      </x:c>
    </x:row>
    <x:row r="15520" ht="23" customHeight="1">
      <x:c r="A15520" s="4" t="str">
        <x:v>Córdoba</x:v>
      </x:c>
      <x:c r="B15520" s="4" t="str">
        <x:v>3.º ESO</x:v>
      </x:c>
      <x:c r="C15520" s="4" t="str">
        <x:v>A</x:v>
      </x:c>
      <x:c r="D15520" s="13" t="str">
        <x:v>01180</x:v>
      </x:c>
      <x:c r="E15520" s="13" t="str">
        <x:v>01193</x:v>
      </x:c>
      <x:c r="F15520" s="4" t="str">
        <x:v>prediccion_amistad</x:v>
      </x:c>
      <x:c r="G15520" s="4"/>
      <x:c r="H15520" s="4" t="n">
        <x:f>COUNTIFS(Relaciones!$D$15239:$D$15675,E15520,Relaciones!$E$15239:$E$15675,D15520,Relaciones!$F$15239:$F$15675,"amistad")</x:f>
        <x:v>1</x:v>
      </x:c>
    </x:row>
    <x:row r="15521" ht="23" customHeight="1">
      <x:c r="A15521" s="4" t="str">
        <x:v>Córdoba</x:v>
      </x:c>
      <x:c r="B15521" s="4" t="str">
        <x:v>3.º ESO</x:v>
      </x:c>
      <x:c r="C15521" s="4" t="str">
        <x:v>A</x:v>
      </x:c>
      <x:c r="D15521" s="13" t="str">
        <x:v>01180</x:v>
      </x:c>
      <x:c r="E15521" s="13" t="str">
        <x:v>01195</x:v>
      </x:c>
      <x:c r="F15521" s="4" t="str">
        <x:v>prediccion_amistad</x:v>
      </x:c>
      <x:c r="G15521" s="4"/>
      <x:c r="H15521" s="4" t="n">
        <x:f>COUNTIFS(Relaciones!$D$15239:$D$15675,E15521,Relaciones!$E$15239:$E$15675,D15521,Relaciones!$F$15239:$F$15675,"amistad")</x:f>
        <x:v>1</x:v>
      </x:c>
    </x:row>
    <x:row r="15522" ht="23" customHeight="1">
      <x:c r="A15522" s="4" t="str">
        <x:v>Córdoba</x:v>
      </x:c>
      <x:c r="B15522" s="4" t="str">
        <x:v>3.º ESO</x:v>
      </x:c>
      <x:c r="C15522" s="4" t="str">
        <x:v>A</x:v>
      </x:c>
      <x:c r="D15522" s="13" t="str">
        <x:v>01181</x:v>
      </x:c>
      <x:c r="E15522" s="13" t="str">
        <x:v>01179</x:v>
      </x:c>
      <x:c r="F15522" s="4" t="str">
        <x:v>prediccion_amistad</x:v>
      </x:c>
      <x:c r="G15522" s="4"/>
      <x:c r="H15522" s="4" t="n">
        <x:f>COUNTIFS(Relaciones!$D$15239:$D$15675,E15522,Relaciones!$E$15239:$E$15675,D15522,Relaciones!$F$15239:$F$15675,"amistad")</x:f>
        <x:v>1</x:v>
      </x:c>
    </x:row>
    <x:row r="15523" ht="23" customHeight="1">
      <x:c r="A15523" s="4" t="str">
        <x:v>Córdoba</x:v>
      </x:c>
      <x:c r="B15523" s="4" t="str">
        <x:v>3.º ESO</x:v>
      </x:c>
      <x:c r="C15523" s="4" t="str">
        <x:v>A</x:v>
      </x:c>
      <x:c r="D15523" s="13" t="str">
        <x:v>01181</x:v>
      </x:c>
      <x:c r="E15523" s="13" t="str">
        <x:v>01180</x:v>
      </x:c>
      <x:c r="F15523" s="4" t="str">
        <x:v>prediccion_amistad</x:v>
      </x:c>
      <x:c r="G15523" s="4"/>
      <x:c r="H15523" s="4" t="n">
        <x:f>COUNTIFS(Relaciones!$D$15239:$D$15675,E15523,Relaciones!$E$15239:$E$15675,D15523,Relaciones!$F$15239:$F$15675,"amistad")</x:f>
        <x:v>1</x:v>
      </x:c>
    </x:row>
    <x:row r="15524" ht="23" customHeight="1">
      <x:c r="A15524" s="4" t="str">
        <x:v>Córdoba</x:v>
      </x:c>
      <x:c r="B15524" s="4" t="str">
        <x:v>3.º ESO</x:v>
      </x:c>
      <x:c r="C15524" s="4" t="str">
        <x:v>A</x:v>
      </x:c>
      <x:c r="D15524" s="13" t="str">
        <x:v>01181</x:v>
      </x:c>
      <x:c r="E15524" s="13" t="str">
        <x:v>01183</x:v>
      </x:c>
      <x:c r="F15524" s="4" t="str">
        <x:v>prediccion_amistad</x:v>
      </x:c>
      <x:c r="G15524" s="4"/>
      <x:c r="H15524" s="4" t="n">
        <x:f>COUNTIFS(Relaciones!$D$15239:$D$15675,E15524,Relaciones!$E$15239:$E$15675,D15524,Relaciones!$F$15239:$F$15675,"amistad")</x:f>
        <x:v>1</x:v>
      </x:c>
    </x:row>
    <x:row r="15525" ht="23" customHeight="1">
      <x:c r="A15525" s="4" t="str">
        <x:v>Córdoba</x:v>
      </x:c>
      <x:c r="B15525" s="4" t="str">
        <x:v>3.º ESO</x:v>
      </x:c>
      <x:c r="C15525" s="4" t="str">
        <x:v>A</x:v>
      </x:c>
      <x:c r="D15525" s="13" t="str">
        <x:v>01181</x:v>
      </x:c>
      <x:c r="E15525" s="13" t="str">
        <x:v>01186</x:v>
      </x:c>
      <x:c r="F15525" s="4" t="str">
        <x:v>prediccion_amistad</x:v>
      </x:c>
      <x:c r="G15525" s="4"/>
      <x:c r="H15525" s="4" t="n">
        <x:f>COUNTIFS(Relaciones!$D$15239:$D$15675,E15525,Relaciones!$E$15239:$E$15675,D15525,Relaciones!$F$15239:$F$15675,"amistad")</x:f>
        <x:v>0</x:v>
      </x:c>
    </x:row>
    <x:row r="15526" ht="23" customHeight="1">
      <x:c r="A15526" s="4" t="str">
        <x:v>Córdoba</x:v>
      </x:c>
      <x:c r="B15526" s="4" t="str">
        <x:v>3.º ESO</x:v>
      </x:c>
      <x:c r="C15526" s="4" t="str">
        <x:v>A</x:v>
      </x:c>
      <x:c r="D15526" s="13" t="str">
        <x:v>01181</x:v>
      </x:c>
      <x:c r="E15526" s="13" t="str">
        <x:v>01194</x:v>
      </x:c>
      <x:c r="F15526" s="4" t="str">
        <x:v>prediccion_amistad</x:v>
      </x:c>
      <x:c r="G15526" s="4"/>
      <x:c r="H15526" s="4" t="n">
        <x:f>COUNTIFS(Relaciones!$D$15239:$D$15675,E15526,Relaciones!$E$15239:$E$15675,D15526,Relaciones!$F$15239:$F$15675,"amistad")</x:f>
        <x:v>1</x:v>
      </x:c>
    </x:row>
    <x:row r="15527" ht="23" customHeight="1">
      <x:c r="A15527" s="4" t="str">
        <x:v>Córdoba</x:v>
      </x:c>
      <x:c r="B15527" s="4" t="str">
        <x:v>3.º ESO</x:v>
      </x:c>
      <x:c r="C15527" s="4" t="str">
        <x:v>A</x:v>
      </x:c>
      <x:c r="D15527" s="13" t="str">
        <x:v>01181</x:v>
      </x:c>
      <x:c r="E15527" s="13" t="str">
        <x:v>01196</x:v>
      </x:c>
      <x:c r="F15527" s="4" t="str">
        <x:v>prediccion_amistad</x:v>
      </x:c>
      <x:c r="G15527" s="4"/>
      <x:c r="H15527" s="4" t="n">
        <x:f>COUNTIFS(Relaciones!$D$15239:$D$15675,E15527,Relaciones!$E$15239:$E$15675,D15527,Relaciones!$F$15239:$F$15675,"amistad")</x:f>
        <x:v>1</x:v>
      </x:c>
    </x:row>
    <x:row r="15528" ht="23" customHeight="1">
      <x:c r="A15528" s="4" t="str">
        <x:v>Córdoba</x:v>
      </x:c>
      <x:c r="B15528" s="4" t="str">
        <x:v>3.º ESO</x:v>
      </x:c>
      <x:c r="C15528" s="4" t="str">
        <x:v>A</x:v>
      </x:c>
      <x:c r="D15528" s="13" t="str">
        <x:v>01182</x:v>
      </x:c>
      <x:c r="E15528" s="13" t="str">
        <x:v>01180</x:v>
      </x:c>
      <x:c r="F15528" s="4" t="str">
        <x:v>prediccion_amistad</x:v>
      </x:c>
      <x:c r="G15528" s="4"/>
      <x:c r="H15528" s="4" t="n">
        <x:f>COUNTIFS(Relaciones!$D$15239:$D$15675,E15528,Relaciones!$E$15239:$E$15675,D15528,Relaciones!$F$15239:$F$15675,"amistad")</x:f>
        <x:v>1</x:v>
      </x:c>
    </x:row>
    <x:row r="15529" ht="23" customHeight="1">
      <x:c r="A15529" s="4" t="str">
        <x:v>Córdoba</x:v>
      </x:c>
      <x:c r="B15529" s="4" t="str">
        <x:v>3.º ESO</x:v>
      </x:c>
      <x:c r="C15529" s="4" t="str">
        <x:v>A</x:v>
      </x:c>
      <x:c r="D15529" s="13" t="str">
        <x:v>01182</x:v>
      </x:c>
      <x:c r="E15529" s="13" t="str">
        <x:v>01183</x:v>
      </x:c>
      <x:c r="F15529" s="4" t="str">
        <x:v>prediccion_amistad</x:v>
      </x:c>
      <x:c r="G15529" s="4"/>
      <x:c r="H15529" s="4" t="n">
        <x:f>COUNTIFS(Relaciones!$D$15239:$D$15675,E15529,Relaciones!$E$15239:$E$15675,D15529,Relaciones!$F$15239:$F$15675,"amistad")</x:f>
        <x:v>1</x:v>
      </x:c>
    </x:row>
    <x:row r="15530" ht="23" customHeight="1">
      <x:c r="A15530" s="4" t="str">
        <x:v>Córdoba</x:v>
      </x:c>
      <x:c r="B15530" s="4" t="str">
        <x:v>3.º ESO</x:v>
      </x:c>
      <x:c r="C15530" s="4" t="str">
        <x:v>A</x:v>
      </x:c>
      <x:c r="D15530" s="13" t="str">
        <x:v>01182</x:v>
      </x:c>
      <x:c r="E15530" s="13" t="str">
        <x:v>01184</x:v>
      </x:c>
      <x:c r="F15530" s="4" t="str">
        <x:v>prediccion_amistad</x:v>
      </x:c>
      <x:c r="G15530" s="4"/>
      <x:c r="H15530" s="4" t="n">
        <x:f>COUNTIFS(Relaciones!$D$15239:$D$15675,E15530,Relaciones!$E$15239:$E$15675,D15530,Relaciones!$F$15239:$F$15675,"amistad")</x:f>
        <x:v>1</x:v>
      </x:c>
    </x:row>
    <x:row r="15531" ht="23" customHeight="1">
      <x:c r="A15531" s="4" t="str">
        <x:v>Córdoba</x:v>
      </x:c>
      <x:c r="B15531" s="4" t="str">
        <x:v>3.º ESO</x:v>
      </x:c>
      <x:c r="C15531" s="4" t="str">
        <x:v>A</x:v>
      </x:c>
      <x:c r="D15531" s="13" t="str">
        <x:v>01182</x:v>
      </x:c>
      <x:c r="E15531" s="13" t="str">
        <x:v>01195</x:v>
      </x:c>
      <x:c r="F15531" s="4" t="str">
        <x:v>prediccion_amistad</x:v>
      </x:c>
      <x:c r="G15531" s="4"/>
      <x:c r="H15531" s="4" t="n">
        <x:f>COUNTIFS(Relaciones!$D$15239:$D$15675,E15531,Relaciones!$E$15239:$E$15675,D15531,Relaciones!$F$15239:$F$15675,"amistad")</x:f>
        <x:v>1</x:v>
      </x:c>
    </x:row>
    <x:row r="15532" ht="23" customHeight="1">
      <x:c r="A15532" s="4" t="str">
        <x:v>Córdoba</x:v>
      </x:c>
      <x:c r="B15532" s="4" t="str">
        <x:v>3.º ESO</x:v>
      </x:c>
      <x:c r="C15532" s="4" t="str">
        <x:v>A</x:v>
      </x:c>
      <x:c r="D15532" s="13" t="str">
        <x:v>01183</x:v>
      </x:c>
      <x:c r="E15532" s="13" t="str">
        <x:v>01182</x:v>
      </x:c>
      <x:c r="F15532" s="4" t="str">
        <x:v>prediccion_amistad</x:v>
      </x:c>
      <x:c r="G15532" s="4"/>
      <x:c r="H15532" s="4" t="n">
        <x:f>COUNTIFS(Relaciones!$D$15239:$D$15675,E15532,Relaciones!$E$15239:$E$15675,D15532,Relaciones!$F$15239:$F$15675,"amistad")</x:f>
        <x:v>1</x:v>
      </x:c>
    </x:row>
    <x:row r="15533" ht="23" customHeight="1">
      <x:c r="A15533" s="4" t="str">
        <x:v>Córdoba</x:v>
      </x:c>
      <x:c r="B15533" s="4" t="str">
        <x:v>3.º ESO</x:v>
      </x:c>
      <x:c r="C15533" s="4" t="str">
        <x:v>A</x:v>
      </x:c>
      <x:c r="D15533" s="13" t="str">
        <x:v>01183</x:v>
      </x:c>
      <x:c r="E15533" s="13" t="str">
        <x:v>01184</x:v>
      </x:c>
      <x:c r="F15533" s="4" t="str">
        <x:v>prediccion_amistad</x:v>
      </x:c>
      <x:c r="G15533" s="4"/>
      <x:c r="H15533" s="4" t="n">
        <x:f>COUNTIFS(Relaciones!$D$15239:$D$15675,E15533,Relaciones!$E$15239:$E$15675,D15533,Relaciones!$F$15239:$F$15675,"amistad")</x:f>
        <x:v>1</x:v>
      </x:c>
    </x:row>
    <x:row r="15534" ht="23" customHeight="1">
      <x:c r="A15534" s="4" t="str">
        <x:v>Córdoba</x:v>
      </x:c>
      <x:c r="B15534" s="4" t="str">
        <x:v>3.º ESO</x:v>
      </x:c>
      <x:c r="C15534" s="4" t="str">
        <x:v>A</x:v>
      </x:c>
      <x:c r="D15534" s="13" t="str">
        <x:v>01183</x:v>
      </x:c>
      <x:c r="E15534" s="13" t="str">
        <x:v>01185</x:v>
      </x:c>
      <x:c r="F15534" s="4" t="str">
        <x:v>prediccion_amistad</x:v>
      </x:c>
      <x:c r="G15534" s="4"/>
      <x:c r="H15534" s="4" t="n">
        <x:f>COUNTIFS(Relaciones!$D$15239:$D$15675,E15534,Relaciones!$E$15239:$E$15675,D15534,Relaciones!$F$15239:$F$15675,"amistad")</x:f>
        <x:v>1</x:v>
      </x:c>
    </x:row>
    <x:row r="15535" ht="23" customHeight="1">
      <x:c r="A15535" s="4" t="str">
        <x:v>Córdoba</x:v>
      </x:c>
      <x:c r="B15535" s="4" t="str">
        <x:v>3.º ESO</x:v>
      </x:c>
      <x:c r="C15535" s="4" t="str">
        <x:v>A</x:v>
      </x:c>
      <x:c r="D15535" s="13" t="str">
        <x:v>01183</x:v>
      </x:c>
      <x:c r="E15535" s="13" t="str">
        <x:v>01198</x:v>
      </x:c>
      <x:c r="F15535" s="4" t="str">
        <x:v>prediccion_amistad</x:v>
      </x:c>
      <x:c r="G15535" s="4"/>
      <x:c r="H15535" s="4" t="n">
        <x:f>COUNTIFS(Relaciones!$D$15239:$D$15675,E15535,Relaciones!$E$15239:$E$15675,D15535,Relaciones!$F$15239:$F$15675,"amistad")</x:f>
        <x:v>1</x:v>
      </x:c>
    </x:row>
    <x:row r="15536" ht="23" customHeight="1">
      <x:c r="A15536" s="4" t="str">
        <x:v>Córdoba</x:v>
      </x:c>
      <x:c r="B15536" s="4" t="str">
        <x:v>3.º ESO</x:v>
      </x:c>
      <x:c r="C15536" s="4" t="str">
        <x:v>A</x:v>
      </x:c>
      <x:c r="D15536" s="13" t="str">
        <x:v>01184</x:v>
      </x:c>
      <x:c r="E15536" s="13" t="str">
        <x:v>01182</x:v>
      </x:c>
      <x:c r="F15536" s="4" t="str">
        <x:v>prediccion_amistad</x:v>
      </x:c>
      <x:c r="G15536" s="4"/>
      <x:c r="H15536" s="4" t="n">
        <x:f>COUNTIFS(Relaciones!$D$15239:$D$15675,E15536,Relaciones!$E$15239:$E$15675,D15536,Relaciones!$F$15239:$F$15675,"amistad")</x:f>
        <x:v>1</x:v>
      </x:c>
    </x:row>
    <x:row r="15537" ht="23" customHeight="1">
      <x:c r="A15537" s="4" t="str">
        <x:v>Córdoba</x:v>
      </x:c>
      <x:c r="B15537" s="4" t="str">
        <x:v>3.º ESO</x:v>
      </x:c>
      <x:c r="C15537" s="4" t="str">
        <x:v>A</x:v>
      </x:c>
      <x:c r="D15537" s="13" t="str">
        <x:v>01184</x:v>
      </x:c>
      <x:c r="E15537" s="13" t="str">
        <x:v>01183</x:v>
      </x:c>
      <x:c r="F15537" s="4" t="str">
        <x:v>prediccion_amistad</x:v>
      </x:c>
      <x:c r="G15537" s="4"/>
      <x:c r="H15537" s="4" t="n">
        <x:f>COUNTIFS(Relaciones!$D$15239:$D$15675,E15537,Relaciones!$E$15239:$E$15675,D15537,Relaciones!$F$15239:$F$15675,"amistad")</x:f>
        <x:v>1</x:v>
      </x:c>
    </x:row>
    <x:row r="15538" ht="23" customHeight="1">
      <x:c r="A15538" s="4" t="str">
        <x:v>Córdoba</x:v>
      </x:c>
      <x:c r="B15538" s="4" t="str">
        <x:v>3.º ESO</x:v>
      </x:c>
      <x:c r="C15538" s="4" t="str">
        <x:v>A</x:v>
      </x:c>
      <x:c r="D15538" s="13" t="str">
        <x:v>01184</x:v>
      </x:c>
      <x:c r="E15538" s="13" t="str">
        <x:v>01185</x:v>
      </x:c>
      <x:c r="F15538" s="4" t="str">
        <x:v>prediccion_amistad</x:v>
      </x:c>
      <x:c r="G15538" s="4"/>
      <x:c r="H15538" s="4" t="n">
        <x:f>COUNTIFS(Relaciones!$D$15239:$D$15675,E15538,Relaciones!$E$15239:$E$15675,D15538,Relaciones!$F$15239:$F$15675,"amistad")</x:f>
        <x:v>1</x:v>
      </x:c>
    </x:row>
    <x:row r="15539" ht="23" customHeight="1">
      <x:c r="A15539" s="4" t="str">
        <x:v>Córdoba</x:v>
      </x:c>
      <x:c r="B15539" s="4" t="str">
        <x:v>3.º ESO</x:v>
      </x:c>
      <x:c r="C15539" s="4" t="str">
        <x:v>A</x:v>
      </x:c>
      <x:c r="D15539" s="13" t="str">
        <x:v>01184</x:v>
      </x:c>
      <x:c r="E15539" s="13" t="str">
        <x:v>01189</x:v>
      </x:c>
      <x:c r="F15539" s="4" t="str">
        <x:v>prediccion_amistad</x:v>
      </x:c>
      <x:c r="G15539" s="4"/>
      <x:c r="H15539" s="4" t="n">
        <x:f>COUNTIFS(Relaciones!$D$15239:$D$15675,E15539,Relaciones!$E$15239:$E$15675,D15539,Relaciones!$F$15239:$F$15675,"amistad")</x:f>
        <x:v>0</x:v>
      </x:c>
    </x:row>
    <x:row r="15540" ht="23" customHeight="1">
      <x:c r="A15540" s="4" t="str">
        <x:v>Córdoba</x:v>
      </x:c>
      <x:c r="B15540" s="4" t="str">
        <x:v>3.º ESO</x:v>
      </x:c>
      <x:c r="C15540" s="4" t="str">
        <x:v>A</x:v>
      </x:c>
      <x:c r="D15540" s="13" t="str">
        <x:v>01184</x:v>
      </x:c>
      <x:c r="E15540" s="13" t="str">
        <x:v>01197</x:v>
      </x:c>
      <x:c r="F15540" s="4" t="str">
        <x:v>prediccion_amistad</x:v>
      </x:c>
      <x:c r="G15540" s="4"/>
      <x:c r="H15540" s="4" t="n">
        <x:f>COUNTIFS(Relaciones!$D$15239:$D$15675,E15540,Relaciones!$E$15239:$E$15675,D15540,Relaciones!$F$15239:$F$15675,"amistad")</x:f>
        <x:v>1</x:v>
      </x:c>
    </x:row>
    <x:row r="15541" ht="23" customHeight="1">
      <x:c r="A15541" s="4" t="str">
        <x:v>Córdoba</x:v>
      </x:c>
      <x:c r="B15541" s="4" t="str">
        <x:v>3.º ESO</x:v>
      </x:c>
      <x:c r="C15541" s="4" t="str">
        <x:v>A</x:v>
      </x:c>
      <x:c r="D15541" s="13" t="str">
        <x:v>01184</x:v>
      </x:c>
      <x:c r="E15541" s="13" t="str">
        <x:v>01199</x:v>
      </x:c>
      <x:c r="F15541" s="4" t="str">
        <x:v>prediccion_amistad</x:v>
      </x:c>
      <x:c r="G15541" s="4"/>
      <x:c r="H15541" s="4" t="n">
        <x:f>COUNTIFS(Relaciones!$D$15239:$D$15675,E15541,Relaciones!$E$15239:$E$15675,D15541,Relaciones!$F$15239:$F$15675,"amistad")</x:f>
        <x:v>1</x:v>
      </x:c>
    </x:row>
    <x:row r="15542" ht="23" customHeight="1">
      <x:c r="A15542" s="4" t="str">
        <x:v>Córdoba</x:v>
      </x:c>
      <x:c r="B15542" s="4" t="str">
        <x:v>3.º ESO</x:v>
      </x:c>
      <x:c r="C15542" s="4" t="str">
        <x:v>A</x:v>
      </x:c>
      <x:c r="D15542" s="13" t="str">
        <x:v>01185</x:v>
      </x:c>
      <x:c r="E15542" s="13" t="str">
        <x:v>01183</x:v>
      </x:c>
      <x:c r="F15542" s="4" t="str">
        <x:v>prediccion_amistad</x:v>
      </x:c>
      <x:c r="G15542" s="4"/>
      <x:c r="H15542" s="4" t="n">
        <x:f>COUNTIFS(Relaciones!$D$15239:$D$15675,E15542,Relaciones!$E$15239:$E$15675,D15542,Relaciones!$F$15239:$F$15675,"amistad")</x:f>
        <x:v>1</x:v>
      </x:c>
    </x:row>
    <x:row r="15543" ht="23" customHeight="1">
      <x:c r="A15543" s="4" t="str">
        <x:v>Córdoba</x:v>
      </x:c>
      <x:c r="B15543" s="4" t="str">
        <x:v>3.º ESO</x:v>
      </x:c>
      <x:c r="C15543" s="4" t="str">
        <x:v>A</x:v>
      </x:c>
      <x:c r="D15543" s="13" t="str">
        <x:v>01185</x:v>
      </x:c>
      <x:c r="E15543" s="13" t="str">
        <x:v>01184</x:v>
      </x:c>
      <x:c r="F15543" s="4" t="str">
        <x:v>prediccion_amistad</x:v>
      </x:c>
      <x:c r="G15543" s="4"/>
      <x:c r="H15543" s="4" t="n">
        <x:f>COUNTIFS(Relaciones!$D$15239:$D$15675,E15543,Relaciones!$E$15239:$E$15675,D15543,Relaciones!$F$15239:$F$15675,"amistad")</x:f>
        <x:v>1</x:v>
      </x:c>
    </x:row>
    <x:row r="15544" ht="23" customHeight="1">
      <x:c r="A15544" s="4" t="str">
        <x:v>Córdoba</x:v>
      </x:c>
      <x:c r="B15544" s="4" t="str">
        <x:v>3.º ESO</x:v>
      </x:c>
      <x:c r="C15544" s="4" t="str">
        <x:v>A</x:v>
      </x:c>
      <x:c r="D15544" s="13" t="str">
        <x:v>01185</x:v>
      </x:c>
      <x:c r="E15544" s="13" t="str">
        <x:v>01187</x:v>
      </x:c>
      <x:c r="F15544" s="4" t="str">
        <x:v>prediccion_amistad</x:v>
      </x:c>
      <x:c r="G15544" s="4"/>
      <x:c r="H15544" s="4" t="n">
        <x:f>COUNTIFS(Relaciones!$D$15239:$D$15675,E15544,Relaciones!$E$15239:$E$15675,D15544,Relaciones!$F$15239:$F$15675,"amistad")</x:f>
        <x:v>1</x:v>
      </x:c>
    </x:row>
    <x:row r="15545" ht="23" customHeight="1">
      <x:c r="A15545" s="4" t="str">
        <x:v>Córdoba</x:v>
      </x:c>
      <x:c r="B15545" s="4" t="str">
        <x:v>3.º ESO</x:v>
      </x:c>
      <x:c r="C15545" s="4" t="str">
        <x:v>A</x:v>
      </x:c>
      <x:c r="D15545" s="13" t="str">
        <x:v>01185</x:v>
      </x:c>
      <x:c r="E15545" s="13" t="str">
        <x:v>01198</x:v>
      </x:c>
      <x:c r="F15545" s="4" t="str">
        <x:v>prediccion_amistad</x:v>
      </x:c>
      <x:c r="G15545" s="4"/>
      <x:c r="H15545" s="4" t="n">
        <x:f>COUNTIFS(Relaciones!$D$15239:$D$15675,E15545,Relaciones!$E$15239:$E$15675,D15545,Relaciones!$F$15239:$F$15675,"amistad")</x:f>
        <x:v>1</x:v>
      </x:c>
    </x:row>
    <x:row r="15546" ht="23" customHeight="1">
      <x:c r="A15546" s="4" t="str">
        <x:v>Córdoba</x:v>
      </x:c>
      <x:c r="B15546" s="4" t="str">
        <x:v>3.º ESO</x:v>
      </x:c>
      <x:c r="C15546" s="4" t="str">
        <x:v>A</x:v>
      </x:c>
      <x:c r="D15546" s="13" t="str">
        <x:v>01185</x:v>
      </x:c>
      <x:c r="E15546" s="13" t="str">
        <x:v>01200</x:v>
      </x:c>
      <x:c r="F15546" s="4" t="str">
        <x:v>prediccion_amistad</x:v>
      </x:c>
      <x:c r="G15546" s="4"/>
      <x:c r="H15546" s="4" t="n">
        <x:f>COUNTIFS(Relaciones!$D$15239:$D$15675,E15546,Relaciones!$E$15239:$E$15675,D15546,Relaciones!$F$15239:$F$15675,"amistad")</x:f>
        <x:v>1</x:v>
      </x:c>
    </x:row>
    <x:row r="15547" ht="23" customHeight="1">
      <x:c r="A15547" s="4" t="str">
        <x:v>Córdoba</x:v>
      </x:c>
      <x:c r="B15547" s="4" t="str">
        <x:v>3.º ESO</x:v>
      </x:c>
      <x:c r="C15547" s="4" t="str">
        <x:v>A</x:v>
      </x:c>
      <x:c r="D15547" s="13" t="str">
        <x:v>01186</x:v>
      </x:c>
      <x:c r="E15547" s="13" t="str">
        <x:v>01184</x:v>
      </x:c>
      <x:c r="F15547" s="4" t="str">
        <x:v>prediccion_amistad</x:v>
      </x:c>
      <x:c r="G15547" s="4"/>
      <x:c r="H15547" s="4" t="n">
        <x:f>COUNTIFS(Relaciones!$D$15239:$D$15675,E15547,Relaciones!$E$15239:$E$15675,D15547,Relaciones!$F$15239:$F$15675,"amistad")</x:f>
        <x:v>1</x:v>
      </x:c>
    </x:row>
    <x:row r="15548" ht="23" customHeight="1">
      <x:c r="A15548" s="4" t="str">
        <x:v>Córdoba</x:v>
      </x:c>
      <x:c r="B15548" s="4" t="str">
        <x:v>3.º ESO</x:v>
      </x:c>
      <x:c r="C15548" s="4" t="str">
        <x:v>A</x:v>
      </x:c>
      <x:c r="D15548" s="13" t="str">
        <x:v>01186</x:v>
      </x:c>
      <x:c r="E15548" s="13" t="str">
        <x:v>01187</x:v>
      </x:c>
      <x:c r="F15548" s="4" t="str">
        <x:v>prediccion_amistad</x:v>
      </x:c>
      <x:c r="G15548" s="4"/>
      <x:c r="H15548" s="4" t="n">
        <x:f>COUNTIFS(Relaciones!$D$15239:$D$15675,E15548,Relaciones!$E$15239:$E$15675,D15548,Relaciones!$F$15239:$F$15675,"amistad")</x:f>
        <x:v>1</x:v>
      </x:c>
    </x:row>
    <x:row r="15549" ht="23" customHeight="1">
      <x:c r="A15549" s="4" t="str">
        <x:v>Córdoba</x:v>
      </x:c>
      <x:c r="B15549" s="4" t="str">
        <x:v>3.º ESO</x:v>
      </x:c>
      <x:c r="C15549" s="4" t="str">
        <x:v>A</x:v>
      </x:c>
      <x:c r="D15549" s="13" t="str">
        <x:v>01186</x:v>
      </x:c>
      <x:c r="E15549" s="13" t="str">
        <x:v>01188</x:v>
      </x:c>
      <x:c r="F15549" s="4" t="str">
        <x:v>prediccion_amistad</x:v>
      </x:c>
      <x:c r="G15549" s="4"/>
      <x:c r="H15549" s="4" t="n">
        <x:f>COUNTIFS(Relaciones!$D$15239:$D$15675,E15549,Relaciones!$E$15239:$E$15675,D15549,Relaciones!$F$15239:$F$15675,"amistad")</x:f>
        <x:v>1</x:v>
      </x:c>
    </x:row>
    <x:row r="15550" ht="23" customHeight="1">
      <x:c r="A15550" s="4" t="str">
        <x:v>Córdoba</x:v>
      </x:c>
      <x:c r="B15550" s="4" t="str">
        <x:v>3.º ESO</x:v>
      </x:c>
      <x:c r="C15550" s="4" t="str">
        <x:v>A</x:v>
      </x:c>
      <x:c r="D15550" s="13" t="str">
        <x:v>01186</x:v>
      </x:c>
      <x:c r="E15550" s="13" t="str">
        <x:v>01199</x:v>
      </x:c>
      <x:c r="F15550" s="4" t="str">
        <x:v>prediccion_amistad</x:v>
      </x:c>
      <x:c r="G15550" s="4"/>
      <x:c r="H15550" s="4" t="n">
        <x:f>COUNTIFS(Relaciones!$D$15239:$D$15675,E15550,Relaciones!$E$15239:$E$15675,D15550,Relaciones!$F$15239:$F$15675,"amistad")</x:f>
        <x:v>1</x:v>
      </x:c>
    </x:row>
    <x:row r="15551" ht="23" customHeight="1">
      <x:c r="A15551" s="4" t="str">
        <x:v>Córdoba</x:v>
      </x:c>
      <x:c r="B15551" s="4" t="str">
        <x:v>3.º ESO</x:v>
      </x:c>
      <x:c r="C15551" s="4" t="str">
        <x:v>A</x:v>
      </x:c>
      <x:c r="D15551" s="13" t="str">
        <x:v>01187</x:v>
      </x:c>
      <x:c r="E15551" s="13" t="str">
        <x:v>01186</x:v>
      </x:c>
      <x:c r="F15551" s="4" t="str">
        <x:v>prediccion_amistad</x:v>
      </x:c>
      <x:c r="G15551" s="4"/>
      <x:c r="H15551" s="4" t="n">
        <x:f>COUNTIFS(Relaciones!$D$15239:$D$15675,E15551,Relaciones!$E$15239:$E$15675,D15551,Relaciones!$F$15239:$F$15675,"amistad")</x:f>
        <x:v>1</x:v>
      </x:c>
    </x:row>
    <x:row r="15552" ht="23" customHeight="1">
      <x:c r="A15552" s="4" t="str">
        <x:v>Córdoba</x:v>
      </x:c>
      <x:c r="B15552" s="4" t="str">
        <x:v>3.º ESO</x:v>
      </x:c>
      <x:c r="C15552" s="4" t="str">
        <x:v>A</x:v>
      </x:c>
      <x:c r="D15552" s="13" t="str">
        <x:v>01187</x:v>
      </x:c>
      <x:c r="E15552" s="13" t="str">
        <x:v>01188</x:v>
      </x:c>
      <x:c r="F15552" s="4" t="str">
        <x:v>prediccion_amistad</x:v>
      </x:c>
      <x:c r="G15552" s="4"/>
      <x:c r="H15552" s="4" t="n">
        <x:f>COUNTIFS(Relaciones!$D$15239:$D$15675,E15552,Relaciones!$E$15239:$E$15675,D15552,Relaciones!$F$15239:$F$15675,"amistad")</x:f>
        <x:v>1</x:v>
      </x:c>
    </x:row>
    <x:row r="15553" ht="23" customHeight="1">
      <x:c r="A15553" s="4" t="str">
        <x:v>Córdoba</x:v>
      </x:c>
      <x:c r="B15553" s="4" t="str">
        <x:v>3.º ESO</x:v>
      </x:c>
      <x:c r="C15553" s="4" t="str">
        <x:v>A</x:v>
      </x:c>
      <x:c r="D15553" s="13" t="str">
        <x:v>01187</x:v>
      </x:c>
      <x:c r="E15553" s="13" t="str">
        <x:v>01189</x:v>
      </x:c>
      <x:c r="F15553" s="4" t="str">
        <x:v>prediccion_amistad</x:v>
      </x:c>
      <x:c r="G15553" s="4"/>
      <x:c r="H15553" s="4" t="n">
        <x:f>COUNTIFS(Relaciones!$D$15239:$D$15675,E15553,Relaciones!$E$15239:$E$15675,D15553,Relaciones!$F$15239:$F$15675,"amistad")</x:f>
        <x:v>1</x:v>
      </x:c>
    </x:row>
    <x:row r="15554" ht="23" customHeight="1">
      <x:c r="A15554" s="4" t="str">
        <x:v>Córdoba</x:v>
      </x:c>
      <x:c r="B15554" s="4" t="str">
        <x:v>3.º ESO</x:v>
      </x:c>
      <x:c r="C15554" s="4" t="str">
        <x:v>A</x:v>
      </x:c>
      <x:c r="D15554" s="13" t="str">
        <x:v>01187</x:v>
      </x:c>
      <x:c r="E15554" s="13" t="str">
        <x:v>01192</x:v>
      </x:c>
      <x:c r="F15554" s="4" t="str">
        <x:v>prediccion_amistad</x:v>
      </x:c>
      <x:c r="G15554" s="4"/>
      <x:c r="H15554" s="4" t="n">
        <x:f>COUNTIFS(Relaciones!$D$15239:$D$15675,E15554,Relaciones!$E$15239:$E$15675,D15554,Relaciones!$F$15239:$F$15675,"amistad")</x:f>
        <x:v>0</x:v>
      </x:c>
    </x:row>
    <x:row r="15555" ht="23" customHeight="1">
      <x:c r="A15555" s="4" t="str">
        <x:v>Córdoba</x:v>
      </x:c>
      <x:c r="B15555" s="4" t="str">
        <x:v>3.º ESO</x:v>
      </x:c>
      <x:c r="C15555" s="4" t="str">
        <x:v>A</x:v>
      </x:c>
      <x:c r="D15555" s="13" t="str">
        <x:v>01187</x:v>
      </x:c>
      <x:c r="E15555" s="13" t="str">
        <x:v>01202</x:v>
      </x:c>
      <x:c r="F15555" s="4" t="str">
        <x:v>prediccion_amistad</x:v>
      </x:c>
      <x:c r="G15555" s="4"/>
      <x:c r="H15555" s="4" t="n">
        <x:f>COUNTIFS(Relaciones!$D$15239:$D$15675,E15555,Relaciones!$E$15239:$E$15675,D15555,Relaciones!$F$15239:$F$15675,"amistad")</x:f>
        <x:v>1</x:v>
      </x:c>
    </x:row>
    <x:row r="15556" ht="23" customHeight="1">
      <x:c r="A15556" s="4" t="str">
        <x:v>Córdoba</x:v>
      </x:c>
      <x:c r="B15556" s="4" t="str">
        <x:v>3.º ESO</x:v>
      </x:c>
      <x:c r="C15556" s="4" t="str">
        <x:v>A</x:v>
      </x:c>
      <x:c r="D15556" s="13" t="str">
        <x:v>01188</x:v>
      </x:c>
      <x:c r="E15556" s="13" t="str">
        <x:v>01186</x:v>
      </x:c>
      <x:c r="F15556" s="4" t="str">
        <x:v>prediccion_amistad</x:v>
      </x:c>
      <x:c r="G15556" s="4"/>
      <x:c r="H15556" s="4" t="n">
        <x:f>COUNTIFS(Relaciones!$D$15239:$D$15675,E15556,Relaciones!$E$15239:$E$15675,D15556,Relaciones!$F$15239:$F$15675,"amistad")</x:f>
        <x:v>1</x:v>
      </x:c>
    </x:row>
    <x:row r="15557" ht="23" customHeight="1">
      <x:c r="A15557" s="4" t="str">
        <x:v>Córdoba</x:v>
      </x:c>
      <x:c r="B15557" s="4" t="str">
        <x:v>3.º ESO</x:v>
      </x:c>
      <x:c r="C15557" s="4" t="str">
        <x:v>A</x:v>
      </x:c>
      <x:c r="D15557" s="13" t="str">
        <x:v>01188</x:v>
      </x:c>
      <x:c r="E15557" s="13" t="str">
        <x:v>01187</x:v>
      </x:c>
      <x:c r="F15557" s="4" t="str">
        <x:v>prediccion_amistad</x:v>
      </x:c>
      <x:c r="G15557" s="4"/>
      <x:c r="H15557" s="4" t="n">
        <x:f>COUNTIFS(Relaciones!$D$15239:$D$15675,E15557,Relaciones!$E$15239:$E$15675,D15557,Relaciones!$F$15239:$F$15675,"amistad")</x:f>
        <x:v>1</x:v>
      </x:c>
    </x:row>
    <x:row r="15558" ht="23" customHeight="1">
      <x:c r="A15558" s="4" t="str">
        <x:v>Córdoba</x:v>
      </x:c>
      <x:c r="B15558" s="4" t="str">
        <x:v>3.º ESO</x:v>
      </x:c>
      <x:c r="C15558" s="4" t="str">
        <x:v>A</x:v>
      </x:c>
      <x:c r="D15558" s="13" t="str">
        <x:v>01188</x:v>
      </x:c>
      <x:c r="E15558" s="13" t="str">
        <x:v>01189</x:v>
      </x:c>
      <x:c r="F15558" s="4" t="str">
        <x:v>prediccion_amistad</x:v>
      </x:c>
      <x:c r="G15558" s="4"/>
      <x:c r="H15558" s="4" t="n">
        <x:f>COUNTIFS(Relaciones!$D$15239:$D$15675,E15558,Relaciones!$E$15239:$E$15675,D15558,Relaciones!$F$15239:$F$15675,"amistad")</x:f>
        <x:v>1</x:v>
      </x:c>
    </x:row>
    <x:row r="15559" ht="23" customHeight="1">
      <x:c r="A15559" s="4" t="str">
        <x:v>Córdoba</x:v>
      </x:c>
      <x:c r="B15559" s="4" t="str">
        <x:v>3.º ESO</x:v>
      </x:c>
      <x:c r="C15559" s="4" t="str">
        <x:v>A</x:v>
      </x:c>
      <x:c r="D15559" s="13" t="str">
        <x:v>01188</x:v>
      </x:c>
      <x:c r="E15559" s="13" t="str">
        <x:v>01201</x:v>
      </x:c>
      <x:c r="F15559" s="4" t="str">
        <x:v>prediccion_amistad</x:v>
      </x:c>
      <x:c r="G15559" s="4"/>
      <x:c r="H15559" s="4" t="n">
        <x:f>COUNTIFS(Relaciones!$D$15239:$D$15675,E15559,Relaciones!$E$15239:$E$15675,D15559,Relaciones!$F$15239:$F$15675,"amistad")</x:f>
        <x:v>1</x:v>
      </x:c>
    </x:row>
    <x:row r="15560" ht="23" customHeight="1">
      <x:c r="A15560" s="4" t="str">
        <x:v>Córdoba</x:v>
      </x:c>
      <x:c r="B15560" s="4" t="str">
        <x:v>3.º ESO</x:v>
      </x:c>
      <x:c r="C15560" s="4" t="str">
        <x:v>A</x:v>
      </x:c>
      <x:c r="D15560" s="13" t="str">
        <x:v>01188</x:v>
      </x:c>
      <x:c r="E15560" s="13" t="str">
        <x:v>01203</x:v>
      </x:c>
      <x:c r="F15560" s="4" t="str">
        <x:v>prediccion_amistad</x:v>
      </x:c>
      <x:c r="G15560" s="4"/>
      <x:c r="H15560" s="4" t="n">
        <x:f>COUNTIFS(Relaciones!$D$15239:$D$15675,E15560,Relaciones!$E$15239:$E$15675,D15560,Relaciones!$F$15239:$F$15675,"amistad")</x:f>
        <x:v>1</x:v>
      </x:c>
    </x:row>
    <x:row r="15561" ht="23" customHeight="1">
      <x:c r="A15561" s="4" t="str">
        <x:v>Córdoba</x:v>
      </x:c>
      <x:c r="B15561" s="4" t="str">
        <x:v>3.º ESO</x:v>
      </x:c>
      <x:c r="C15561" s="4" t="str">
        <x:v>A</x:v>
      </x:c>
      <x:c r="D15561" s="13" t="str">
        <x:v>01189</x:v>
      </x:c>
      <x:c r="E15561" s="13" t="str">
        <x:v>01177</x:v>
      </x:c>
      <x:c r="F15561" s="4" t="str">
        <x:v>prediccion_amistad</x:v>
      </x:c>
      <x:c r="G15561" s="4"/>
      <x:c r="H15561" s="4" t="n">
        <x:f>COUNTIFS(Relaciones!$D$15239:$D$15675,E15561,Relaciones!$E$15239:$E$15675,D15561,Relaciones!$F$15239:$F$15675,"amistad")</x:f>
        <x:v>1</x:v>
      </x:c>
    </x:row>
    <x:row r="15562" ht="23" customHeight="1">
      <x:c r="A15562" s="4" t="str">
        <x:v>Córdoba</x:v>
      </x:c>
      <x:c r="B15562" s="4" t="str">
        <x:v>3.º ESO</x:v>
      </x:c>
      <x:c r="C15562" s="4" t="str">
        <x:v>A</x:v>
      </x:c>
      <x:c r="D15562" s="13" t="str">
        <x:v>01189</x:v>
      </x:c>
      <x:c r="E15562" s="13" t="str">
        <x:v>01187</x:v>
      </x:c>
      <x:c r="F15562" s="4" t="str">
        <x:v>prediccion_amistad</x:v>
      </x:c>
      <x:c r="G15562" s="4"/>
      <x:c r="H15562" s="4" t="n">
        <x:f>COUNTIFS(Relaciones!$D$15239:$D$15675,E15562,Relaciones!$E$15239:$E$15675,D15562,Relaciones!$F$15239:$F$15675,"amistad")</x:f>
        <x:v>1</x:v>
      </x:c>
    </x:row>
    <x:row r="15563" ht="23" customHeight="1">
      <x:c r="A15563" s="4" t="str">
        <x:v>Córdoba</x:v>
      </x:c>
      <x:c r="B15563" s="4" t="str">
        <x:v>3.º ESO</x:v>
      </x:c>
      <x:c r="C15563" s="4" t="str">
        <x:v>A</x:v>
      </x:c>
      <x:c r="D15563" s="13" t="str">
        <x:v>01189</x:v>
      </x:c>
      <x:c r="E15563" s="13" t="str">
        <x:v>01190</x:v>
      </x:c>
      <x:c r="F15563" s="4" t="str">
        <x:v>prediccion_amistad</x:v>
      </x:c>
      <x:c r="G15563" s="4"/>
      <x:c r="H15563" s="4" t="n">
        <x:f>COUNTIFS(Relaciones!$D$15239:$D$15675,E15563,Relaciones!$E$15239:$E$15675,D15563,Relaciones!$F$15239:$F$15675,"amistad")</x:f>
        <x:v>1</x:v>
      </x:c>
    </x:row>
    <x:row r="15564" ht="23" customHeight="1">
      <x:c r="A15564" s="4" t="str">
        <x:v>Córdoba</x:v>
      </x:c>
      <x:c r="B15564" s="4" t="str">
        <x:v>3.º ESO</x:v>
      </x:c>
      <x:c r="C15564" s="4" t="str">
        <x:v>A</x:v>
      </x:c>
      <x:c r="D15564" s="13" t="str">
        <x:v>01189</x:v>
      </x:c>
      <x:c r="E15564" s="13" t="str">
        <x:v>01202</x:v>
      </x:c>
      <x:c r="F15564" s="4" t="str">
        <x:v>prediccion_amistad</x:v>
      </x:c>
      <x:c r="G15564" s="4"/>
      <x:c r="H15564" s="4" t="n">
        <x:f>COUNTIFS(Relaciones!$D$15239:$D$15675,E15564,Relaciones!$E$15239:$E$15675,D15564,Relaciones!$F$15239:$F$15675,"amistad")</x:f>
        <x:v>1</x:v>
      </x:c>
    </x:row>
    <x:row r="15565" ht="23" customHeight="1">
      <x:c r="A15565" s="4" t="str">
        <x:v>Córdoba</x:v>
      </x:c>
      <x:c r="B15565" s="4" t="str">
        <x:v>3.º ESO</x:v>
      </x:c>
      <x:c r="C15565" s="4" t="str">
        <x:v>A</x:v>
      </x:c>
      <x:c r="D15565" s="13" t="str">
        <x:v>01189</x:v>
      </x:c>
      <x:c r="E15565" s="13" t="str">
        <x:v>01204</x:v>
      </x:c>
      <x:c r="F15565" s="4" t="str">
        <x:v>prediccion_amistad</x:v>
      </x:c>
      <x:c r="G15565" s="4"/>
      <x:c r="H15565" s="4" t="n">
        <x:f>COUNTIFS(Relaciones!$D$15239:$D$15675,E15565,Relaciones!$E$15239:$E$15675,D15565,Relaciones!$F$15239:$F$15675,"amistad")</x:f>
        <x:v>1</x:v>
      </x:c>
    </x:row>
    <x:row r="15566" ht="23" customHeight="1">
      <x:c r="A15566" s="4" t="str">
        <x:v>Córdoba</x:v>
      </x:c>
      <x:c r="B15566" s="4" t="str">
        <x:v>3.º ESO</x:v>
      </x:c>
      <x:c r="C15566" s="4" t="str">
        <x:v>A</x:v>
      </x:c>
      <x:c r="D15566" s="13" t="str">
        <x:v>01190</x:v>
      </x:c>
      <x:c r="E15566" s="13" t="str">
        <x:v>01177</x:v>
      </x:c>
      <x:c r="F15566" s="4" t="str">
        <x:v>prediccion_amistad</x:v>
      </x:c>
      <x:c r="G15566" s="4"/>
      <x:c r="H15566" s="4" t="n">
        <x:f>COUNTIFS(Relaciones!$D$15239:$D$15675,E15566,Relaciones!$E$15239:$E$15675,D15566,Relaciones!$F$15239:$F$15675,"amistad")</x:f>
        <x:v>1</x:v>
      </x:c>
    </x:row>
    <x:row r="15567" ht="23" customHeight="1">
      <x:c r="A15567" s="4" t="str">
        <x:v>Córdoba</x:v>
      </x:c>
      <x:c r="B15567" s="4" t="str">
        <x:v>3.º ESO</x:v>
      </x:c>
      <x:c r="C15567" s="4" t="str">
        <x:v>A</x:v>
      </x:c>
      <x:c r="D15567" s="13" t="str">
        <x:v>01190</x:v>
      </x:c>
      <x:c r="E15567" s="13" t="str">
        <x:v>01188</x:v>
      </x:c>
      <x:c r="F15567" s="4" t="str">
        <x:v>prediccion_amistad</x:v>
      </x:c>
      <x:c r="G15567" s="4"/>
      <x:c r="H15567" s="4" t="n">
        <x:f>COUNTIFS(Relaciones!$D$15239:$D$15675,E15567,Relaciones!$E$15239:$E$15675,D15567,Relaciones!$F$15239:$F$15675,"amistad")</x:f>
        <x:v>1</x:v>
      </x:c>
    </x:row>
    <x:row r="15568" ht="23" customHeight="1">
      <x:c r="A15568" s="4" t="str">
        <x:v>Córdoba</x:v>
      </x:c>
      <x:c r="B15568" s="4" t="str">
        <x:v>3.º ESO</x:v>
      </x:c>
      <x:c r="C15568" s="4" t="str">
        <x:v>A</x:v>
      </x:c>
      <x:c r="D15568" s="13" t="str">
        <x:v>01190</x:v>
      </x:c>
      <x:c r="E15568" s="13" t="str">
        <x:v>01189</x:v>
      </x:c>
      <x:c r="F15568" s="4" t="str">
        <x:v>prediccion_amistad</x:v>
      </x:c>
      <x:c r="G15568" s="4"/>
      <x:c r="H15568" s="4" t="n">
        <x:f>COUNTIFS(Relaciones!$D$15239:$D$15675,E15568,Relaciones!$E$15239:$E$15675,D15568,Relaciones!$F$15239:$F$15675,"amistad")</x:f>
        <x:v>1</x:v>
      </x:c>
    </x:row>
    <x:row r="15569" ht="23" customHeight="1">
      <x:c r="A15569" s="4" t="str">
        <x:v>Córdoba</x:v>
      </x:c>
      <x:c r="B15569" s="4" t="str">
        <x:v>3.º ESO</x:v>
      </x:c>
      <x:c r="C15569" s="4" t="str">
        <x:v>A</x:v>
      </x:c>
      <x:c r="D15569" s="13" t="str">
        <x:v>01190</x:v>
      </x:c>
      <x:c r="E15569" s="13" t="str">
        <x:v>01195</x:v>
      </x:c>
      <x:c r="F15569" s="4" t="str">
        <x:v>prediccion_amistad</x:v>
      </x:c>
      <x:c r="G15569" s="4"/>
      <x:c r="H15569" s="4" t="n">
        <x:f>COUNTIFS(Relaciones!$D$15239:$D$15675,E15569,Relaciones!$E$15239:$E$15675,D15569,Relaciones!$F$15239:$F$15675,"amistad")</x:f>
        <x:v>0</x:v>
      </x:c>
    </x:row>
    <x:row r="15570" ht="23" customHeight="1">
      <x:c r="A15570" s="4" t="str">
        <x:v>Córdoba</x:v>
      </x:c>
      <x:c r="B15570" s="4" t="str">
        <x:v>3.º ESO</x:v>
      </x:c>
      <x:c r="C15570" s="4" t="str">
        <x:v>A</x:v>
      </x:c>
      <x:c r="D15570" s="13" t="str">
        <x:v>01190</x:v>
      </x:c>
      <x:c r="E15570" s="13" t="str">
        <x:v>01203</x:v>
      </x:c>
      <x:c r="F15570" s="4" t="str">
        <x:v>prediccion_amistad</x:v>
      </x:c>
      <x:c r="G15570" s="4"/>
      <x:c r="H15570" s="4" t="n">
        <x:f>COUNTIFS(Relaciones!$D$15239:$D$15675,E15570,Relaciones!$E$15239:$E$15675,D15570,Relaciones!$F$15239:$F$15675,"amistad")</x:f>
        <x:v>1</x:v>
      </x:c>
    </x:row>
    <x:row r="15571" ht="23" customHeight="1">
      <x:c r="A15571" s="4" t="str">
        <x:v>Córdoba</x:v>
      </x:c>
      <x:c r="B15571" s="4" t="str">
        <x:v>3.º ESO</x:v>
      </x:c>
      <x:c r="C15571" s="4" t="str">
        <x:v>A</x:v>
      </x:c>
      <x:c r="D15571" s="13" t="str">
        <x:v>01191</x:v>
      </x:c>
      <x:c r="E15571" s="13" t="str">
        <x:v>01178</x:v>
      </x:c>
      <x:c r="F15571" s="4" t="str">
        <x:v>prediccion_amistad</x:v>
      </x:c>
      <x:c r="G15571" s="4"/>
      <x:c r="H15571" s="4" t="n">
        <x:f>COUNTIFS(Relaciones!$D$15239:$D$15675,E15571,Relaciones!$E$15239:$E$15675,D15571,Relaciones!$F$15239:$F$15675,"amistad")</x:f>
        <x:v>1</x:v>
      </x:c>
    </x:row>
    <x:row r="15572" ht="23" customHeight="1">
      <x:c r="A15572" s="4" t="str">
        <x:v>Córdoba</x:v>
      </x:c>
      <x:c r="B15572" s="4" t="str">
        <x:v>3.º ESO</x:v>
      </x:c>
      <x:c r="C15572" s="4" t="str">
        <x:v>A</x:v>
      </x:c>
      <x:c r="D15572" s="13" t="str">
        <x:v>01191</x:v>
      </x:c>
      <x:c r="E15572" s="13" t="str">
        <x:v>01192</x:v>
      </x:c>
      <x:c r="F15572" s="4" t="str">
        <x:v>prediccion_amistad</x:v>
      </x:c>
      <x:c r="G15572" s="4"/>
      <x:c r="H15572" s="4" t="n">
        <x:f>COUNTIFS(Relaciones!$D$15239:$D$15675,E15572,Relaciones!$E$15239:$E$15675,D15572,Relaciones!$F$15239:$F$15675,"amistad")</x:f>
        <x:v>1</x:v>
      </x:c>
    </x:row>
    <x:row r="15573" ht="23" customHeight="1">
      <x:c r="A15573" s="4" t="str">
        <x:v>Córdoba</x:v>
      </x:c>
      <x:c r="B15573" s="4" t="str">
        <x:v>3.º ESO</x:v>
      </x:c>
      <x:c r="C15573" s="4" t="str">
        <x:v>A</x:v>
      </x:c>
      <x:c r="D15573" s="13" t="str">
        <x:v>01191</x:v>
      </x:c>
      <x:c r="E15573" s="13" t="str">
        <x:v>01193</x:v>
      </x:c>
      <x:c r="F15573" s="4" t="str">
        <x:v>prediccion_amistad</x:v>
      </x:c>
      <x:c r="G15573" s="4"/>
      <x:c r="H15573" s="4" t="n">
        <x:f>COUNTIFS(Relaciones!$D$15239:$D$15675,E15573,Relaciones!$E$15239:$E$15675,D15573,Relaciones!$F$15239:$F$15675,"amistad")</x:f>
        <x:v>1</x:v>
      </x:c>
    </x:row>
    <x:row r="15574" ht="23" customHeight="1">
      <x:c r="A15574" s="4" t="str">
        <x:v>Córdoba</x:v>
      </x:c>
      <x:c r="B15574" s="4" t="str">
        <x:v>3.º ESO</x:v>
      </x:c>
      <x:c r="C15574" s="4" t="str">
        <x:v>A</x:v>
      </x:c>
      <x:c r="D15574" s="13" t="str">
        <x:v>01191</x:v>
      </x:c>
      <x:c r="E15574" s="13" t="str">
        <x:v>01195</x:v>
      </x:c>
      <x:c r="F15574" s="4" t="str">
        <x:v>prediccion_amistad</x:v>
      </x:c>
      <x:c r="G15574" s="4"/>
      <x:c r="H15574" s="4" t="n">
        <x:f>COUNTIFS(Relaciones!$D$15239:$D$15675,E15574,Relaciones!$E$15239:$E$15675,D15574,Relaciones!$F$15239:$F$15675,"amistad")</x:f>
        <x:v>1</x:v>
      </x:c>
    </x:row>
    <x:row r="15575" ht="23" customHeight="1">
      <x:c r="A15575" s="4" t="str">
        <x:v>Córdoba</x:v>
      </x:c>
      <x:c r="B15575" s="4" t="str">
        <x:v>3.º ESO</x:v>
      </x:c>
      <x:c r="C15575" s="4" t="str">
        <x:v>A</x:v>
      </x:c>
      <x:c r="D15575" s="13" t="str">
        <x:v>01191</x:v>
      </x:c>
      <x:c r="E15575" s="13" t="str">
        <x:v>01196</x:v>
      </x:c>
      <x:c r="F15575" s="4" t="str">
        <x:v>prediccion_amistad</x:v>
      </x:c>
      <x:c r="G15575" s="4"/>
      <x:c r="H15575" s="4" t="n">
        <x:f>COUNTIFS(Relaciones!$D$15239:$D$15675,E15575,Relaciones!$E$15239:$E$15675,D15575,Relaciones!$F$15239:$F$15675,"amistad")</x:f>
        <x:v>1</x:v>
      </x:c>
    </x:row>
    <x:row r="15576" ht="23" customHeight="1">
      <x:c r="A15576" s="4" t="str">
        <x:v>Córdoba</x:v>
      </x:c>
      <x:c r="B15576" s="4" t="str">
        <x:v>3.º ESO</x:v>
      </x:c>
      <x:c r="C15576" s="4" t="str">
        <x:v>A</x:v>
      </x:c>
      <x:c r="D15576" s="13" t="str">
        <x:v>01191</x:v>
      </x:c>
      <x:c r="E15576" s="13" t="str">
        <x:v>01197</x:v>
      </x:c>
      <x:c r="F15576" s="4" t="str">
        <x:v>prediccion_amistad</x:v>
      </x:c>
      <x:c r="G15576" s="4"/>
      <x:c r="H15576" s="4" t="n">
        <x:f>COUNTIFS(Relaciones!$D$15239:$D$15675,E15576,Relaciones!$E$15239:$E$15675,D15576,Relaciones!$F$15239:$F$15675,"amistad")</x:f>
        <x:v>1</x:v>
      </x:c>
    </x:row>
    <x:row r="15577" ht="23" customHeight="1">
      <x:c r="A15577" s="4" t="str">
        <x:v>Córdoba</x:v>
      </x:c>
      <x:c r="B15577" s="4" t="str">
        <x:v>3.º ESO</x:v>
      </x:c>
      <x:c r="C15577" s="4" t="str">
        <x:v>A</x:v>
      </x:c>
      <x:c r="D15577" s="13" t="str">
        <x:v>01191</x:v>
      </x:c>
      <x:c r="E15577" s="13" t="str">
        <x:v>01199</x:v>
      </x:c>
      <x:c r="F15577" s="4" t="str">
        <x:v>prediccion_amistad</x:v>
      </x:c>
      <x:c r="G15577" s="4"/>
      <x:c r="H15577" s="4" t="n">
        <x:f>COUNTIFS(Relaciones!$D$15239:$D$15675,E15577,Relaciones!$E$15239:$E$15675,D15577,Relaciones!$F$15239:$F$15675,"amistad")</x:f>
        <x:v>1</x:v>
      </x:c>
    </x:row>
    <x:row r="15578" ht="23" customHeight="1">
      <x:c r="A15578" s="4" t="str">
        <x:v>Córdoba</x:v>
      </x:c>
      <x:c r="B15578" s="4" t="str">
        <x:v>3.º ESO</x:v>
      </x:c>
      <x:c r="C15578" s="4" t="str">
        <x:v>A</x:v>
      </x:c>
      <x:c r="D15578" s="13" t="str">
        <x:v>01191</x:v>
      </x:c>
      <x:c r="E15578" s="13" t="str">
        <x:v>01200</x:v>
      </x:c>
      <x:c r="F15578" s="4" t="str">
        <x:v>prediccion_amistad</x:v>
      </x:c>
      <x:c r="G15578" s="4"/>
      <x:c r="H15578" s="4" t="n">
        <x:f>COUNTIFS(Relaciones!$D$15239:$D$15675,E15578,Relaciones!$E$15239:$E$15675,D15578,Relaciones!$F$15239:$F$15675,"amistad")</x:f>
        <x:v>1</x:v>
      </x:c>
    </x:row>
    <x:row r="15579" ht="23" customHeight="1">
      <x:c r="A15579" s="4" t="str">
        <x:v>Córdoba</x:v>
      </x:c>
      <x:c r="B15579" s="4" t="str">
        <x:v>3.º ESO</x:v>
      </x:c>
      <x:c r="C15579" s="4" t="str">
        <x:v>A</x:v>
      </x:c>
      <x:c r="D15579" s="13" t="str">
        <x:v>01191</x:v>
      </x:c>
      <x:c r="E15579" s="13" t="str">
        <x:v>01201</x:v>
      </x:c>
      <x:c r="F15579" s="4" t="str">
        <x:v>prediccion_amistad</x:v>
      </x:c>
      <x:c r="G15579" s="4"/>
      <x:c r="H15579" s="4" t="n">
        <x:f>COUNTIFS(Relaciones!$D$15239:$D$15675,E15579,Relaciones!$E$15239:$E$15675,D15579,Relaciones!$F$15239:$F$15675,"amistad")</x:f>
        <x:v>1</x:v>
      </x:c>
    </x:row>
    <x:row r="15580" ht="23" customHeight="1">
      <x:c r="A15580" s="4" t="str">
        <x:v>Córdoba</x:v>
      </x:c>
      <x:c r="B15580" s="4" t="str">
        <x:v>3.º ESO</x:v>
      </x:c>
      <x:c r="C15580" s="4" t="str">
        <x:v>A</x:v>
      </x:c>
      <x:c r="D15580" s="13" t="str">
        <x:v>01191</x:v>
      </x:c>
      <x:c r="E15580" s="13" t="str">
        <x:v>01203</x:v>
      </x:c>
      <x:c r="F15580" s="4" t="str">
        <x:v>prediccion_amistad</x:v>
      </x:c>
      <x:c r="G15580" s="4"/>
      <x:c r="H15580" s="4" t="n">
        <x:f>COUNTIFS(Relaciones!$D$15239:$D$15675,E15580,Relaciones!$E$15239:$E$15675,D15580,Relaciones!$F$15239:$F$15675,"amistad")</x:f>
        <x:v>1</x:v>
      </x:c>
    </x:row>
    <x:row r="15581" ht="23" customHeight="1">
      <x:c r="A15581" s="4" t="str">
        <x:v>Córdoba</x:v>
      </x:c>
      <x:c r="B15581" s="4" t="str">
        <x:v>3.º ESO</x:v>
      </x:c>
      <x:c r="C15581" s="4" t="str">
        <x:v>A</x:v>
      </x:c>
      <x:c r="D15581" s="13" t="str">
        <x:v>01191</x:v>
      </x:c>
      <x:c r="E15581" s="13" t="str">
        <x:v>01204</x:v>
      </x:c>
      <x:c r="F15581" s="4" t="str">
        <x:v>prediccion_amistad</x:v>
      </x:c>
      <x:c r="G15581" s="4"/>
      <x:c r="H15581" s="4" t="n">
        <x:f>COUNTIFS(Relaciones!$D$15239:$D$15675,E15581,Relaciones!$E$15239:$E$15675,D15581,Relaciones!$F$15239:$F$15675,"amistad")</x:f>
        <x:v>1</x:v>
      </x:c>
    </x:row>
    <x:row r="15582" ht="23" customHeight="1">
      <x:c r="A15582" s="4" t="str">
        <x:v>Córdoba</x:v>
      </x:c>
      <x:c r="B15582" s="4" t="str">
        <x:v>3.º ESO</x:v>
      </x:c>
      <x:c r="C15582" s="4" t="str">
        <x:v>A</x:v>
      </x:c>
      <x:c r="D15582" s="13" t="str">
        <x:v>01192</x:v>
      </x:c>
      <x:c r="E15582" s="13" t="str">
        <x:v>01177</x:v>
      </x:c>
      <x:c r="F15582" s="4" t="str">
        <x:v>prediccion_amistad</x:v>
      </x:c>
      <x:c r="G15582" s="4"/>
      <x:c r="H15582" s="4" t="n">
        <x:f>COUNTIFS(Relaciones!$D$15239:$D$15675,E15582,Relaciones!$E$15239:$E$15675,D15582,Relaciones!$F$15239:$F$15675,"amistad")</x:f>
        <x:v>1</x:v>
      </x:c>
    </x:row>
    <x:row r="15583" ht="23" customHeight="1">
      <x:c r="A15583" s="4" t="str">
        <x:v>Córdoba</x:v>
      </x:c>
      <x:c r="B15583" s="4" t="str">
        <x:v>3.º ESO</x:v>
      </x:c>
      <x:c r="C15583" s="4" t="str">
        <x:v>A</x:v>
      </x:c>
      <x:c r="D15583" s="13" t="str">
        <x:v>01192</x:v>
      </x:c>
      <x:c r="E15583" s="13" t="str">
        <x:v>01179</x:v>
      </x:c>
      <x:c r="F15583" s="4" t="str">
        <x:v>prediccion_amistad</x:v>
      </x:c>
      <x:c r="G15583" s="4"/>
      <x:c r="H15583" s="4" t="n">
        <x:f>COUNTIFS(Relaciones!$D$15239:$D$15675,E15583,Relaciones!$E$15239:$E$15675,D15583,Relaciones!$F$15239:$F$15675,"amistad")</x:f>
        <x:v>1</x:v>
      </x:c>
    </x:row>
    <x:row r="15584" ht="23" customHeight="1">
      <x:c r="A15584" s="4" t="str">
        <x:v>Córdoba</x:v>
      </x:c>
      <x:c r="B15584" s="4" t="str">
        <x:v>3.º ESO</x:v>
      </x:c>
      <x:c r="C15584" s="4" t="str">
        <x:v>A</x:v>
      </x:c>
      <x:c r="D15584" s="13" t="str">
        <x:v>01192</x:v>
      </x:c>
      <x:c r="E15584" s="13" t="str">
        <x:v>01191</x:v>
      </x:c>
      <x:c r="F15584" s="4" t="str">
        <x:v>prediccion_amistad</x:v>
      </x:c>
      <x:c r="G15584" s="4"/>
      <x:c r="H15584" s="4" t="n">
        <x:f>COUNTIFS(Relaciones!$D$15239:$D$15675,E15584,Relaciones!$E$15239:$E$15675,D15584,Relaciones!$F$15239:$F$15675,"amistad")</x:f>
        <x:v>1</x:v>
      </x:c>
    </x:row>
    <x:row r="15585" ht="23" customHeight="1">
      <x:c r="A15585" s="4" t="str">
        <x:v>Córdoba</x:v>
      </x:c>
      <x:c r="B15585" s="4" t="str">
        <x:v>3.º ESO</x:v>
      </x:c>
      <x:c r="C15585" s="4" t="str">
        <x:v>A</x:v>
      </x:c>
      <x:c r="D15585" s="13" t="str">
        <x:v>01192</x:v>
      </x:c>
      <x:c r="E15585" s="13" t="str">
        <x:v>01194</x:v>
      </x:c>
      <x:c r="F15585" s="4" t="str">
        <x:v>prediccion_amistad</x:v>
      </x:c>
      <x:c r="G15585" s="4"/>
      <x:c r="H15585" s="4" t="n">
        <x:f>COUNTIFS(Relaciones!$D$15239:$D$15675,E15585,Relaciones!$E$15239:$E$15675,D15585,Relaciones!$F$15239:$F$15675,"amistad")</x:f>
        <x:v>1</x:v>
      </x:c>
    </x:row>
    <x:row r="15586" ht="23" customHeight="1">
      <x:c r="A15586" s="4" t="str">
        <x:v>Córdoba</x:v>
      </x:c>
      <x:c r="B15586" s="4" t="str">
        <x:v>3.º ESO</x:v>
      </x:c>
      <x:c r="C15586" s="4" t="str">
        <x:v>A</x:v>
      </x:c>
      <x:c r="D15586" s="13" t="str">
        <x:v>01192</x:v>
      </x:c>
      <x:c r="E15586" s="13" t="str">
        <x:v>01204</x:v>
      </x:c>
      <x:c r="F15586" s="4" t="str">
        <x:v>prediccion_amistad</x:v>
      </x:c>
      <x:c r="G15586" s="4"/>
      <x:c r="H15586" s="4" t="n">
        <x:f>COUNTIFS(Relaciones!$D$15239:$D$15675,E15586,Relaciones!$E$15239:$E$15675,D15586,Relaciones!$F$15239:$F$15675,"amistad")</x:f>
        <x:v>1</x:v>
      </x:c>
    </x:row>
    <x:row r="15587" ht="23" customHeight="1">
      <x:c r="A15587" s="4" t="str">
        <x:v>Córdoba</x:v>
      </x:c>
      <x:c r="B15587" s="4" t="str">
        <x:v>3.º ESO</x:v>
      </x:c>
      <x:c r="C15587" s="4" t="str">
        <x:v>A</x:v>
      </x:c>
      <x:c r="D15587" s="13" t="str">
        <x:v>01193</x:v>
      </x:c>
      <x:c r="E15587" s="13" t="str">
        <x:v>01178</x:v>
      </x:c>
      <x:c r="F15587" s="4" t="str">
        <x:v>prediccion_amistad</x:v>
      </x:c>
      <x:c r="G15587" s="4"/>
      <x:c r="H15587" s="4" t="n">
        <x:f>COUNTIFS(Relaciones!$D$15239:$D$15675,E15587,Relaciones!$E$15239:$E$15675,D15587,Relaciones!$F$15239:$F$15675,"amistad")</x:f>
        <x:v>1</x:v>
      </x:c>
    </x:row>
    <x:row r="15588" ht="23" customHeight="1">
      <x:c r="A15588" s="4" t="str">
        <x:v>Córdoba</x:v>
      </x:c>
      <x:c r="B15588" s="4" t="str">
        <x:v>3.º ESO</x:v>
      </x:c>
      <x:c r="C15588" s="4" t="str">
        <x:v>A</x:v>
      </x:c>
      <x:c r="D15588" s="13" t="str">
        <x:v>01193</x:v>
      </x:c>
      <x:c r="E15588" s="13" t="str">
        <x:v>01180</x:v>
      </x:c>
      <x:c r="F15588" s="4" t="str">
        <x:v>prediccion_amistad</x:v>
      </x:c>
      <x:c r="G15588" s="4"/>
      <x:c r="H15588" s="4" t="n">
        <x:f>COUNTIFS(Relaciones!$D$15239:$D$15675,E15588,Relaciones!$E$15239:$E$15675,D15588,Relaciones!$F$15239:$F$15675,"amistad")</x:f>
        <x:v>1</x:v>
      </x:c>
    </x:row>
    <x:row r="15589" ht="23" customHeight="1">
      <x:c r="A15589" s="4" t="str">
        <x:v>Córdoba</x:v>
      </x:c>
      <x:c r="B15589" s="4" t="str">
        <x:v>3.º ESO</x:v>
      </x:c>
      <x:c r="C15589" s="4" t="str">
        <x:v>A</x:v>
      </x:c>
      <x:c r="D15589" s="13" t="str">
        <x:v>01193</x:v>
      </x:c>
      <x:c r="E15589" s="13" t="str">
        <x:v>01192</x:v>
      </x:c>
      <x:c r="F15589" s="4" t="str">
        <x:v>prediccion_amistad</x:v>
      </x:c>
      <x:c r="G15589" s="4"/>
      <x:c r="H15589" s="4" t="n">
        <x:f>COUNTIFS(Relaciones!$D$15239:$D$15675,E15589,Relaciones!$E$15239:$E$15675,D15589,Relaciones!$F$15239:$F$15675,"amistad")</x:f>
        <x:v>1</x:v>
      </x:c>
    </x:row>
    <x:row r="15590" ht="23" customHeight="1">
      <x:c r="A15590" s="4" t="str">
        <x:v>Córdoba</x:v>
      </x:c>
      <x:c r="B15590" s="4" t="str">
        <x:v>3.º ESO</x:v>
      </x:c>
      <x:c r="C15590" s="4" t="str">
        <x:v>A</x:v>
      </x:c>
      <x:c r="D15590" s="13" t="str">
        <x:v>01193</x:v>
      </x:c>
      <x:c r="E15590" s="13" t="str">
        <x:v>01194</x:v>
      </x:c>
      <x:c r="F15590" s="4" t="str">
        <x:v>prediccion_amistad</x:v>
      </x:c>
      <x:c r="G15590" s="4"/>
      <x:c r="H15590" s="4" t="n">
        <x:f>COUNTIFS(Relaciones!$D$15239:$D$15675,E15590,Relaciones!$E$15239:$E$15675,D15590,Relaciones!$F$15239:$F$15675,"amistad")</x:f>
        <x:v>1</x:v>
      </x:c>
    </x:row>
    <x:row r="15591" ht="23" customHeight="1">
      <x:c r="A15591" s="4" t="str">
        <x:v>Córdoba</x:v>
      </x:c>
      <x:c r="B15591" s="4" t="str">
        <x:v>3.º ESO</x:v>
      </x:c>
      <x:c r="C15591" s="4" t="str">
        <x:v>A</x:v>
      </x:c>
      <x:c r="D15591" s="13" t="str">
        <x:v>01193</x:v>
      </x:c>
      <x:c r="E15591" s="13" t="str">
        <x:v>01195</x:v>
      </x:c>
      <x:c r="F15591" s="4" t="str">
        <x:v>prediccion_amistad</x:v>
      </x:c>
      <x:c r="G15591" s="4"/>
      <x:c r="H15591" s="4" t="n">
        <x:f>COUNTIFS(Relaciones!$D$15239:$D$15675,E15591,Relaciones!$E$15239:$E$15675,D15591,Relaciones!$F$15239:$F$15675,"amistad")</x:f>
        <x:v>1</x:v>
      </x:c>
    </x:row>
    <x:row r="15592" ht="23" customHeight="1">
      <x:c r="A15592" s="4" t="str">
        <x:v>Córdoba</x:v>
      </x:c>
      <x:c r="B15592" s="4" t="str">
        <x:v>3.º ESO</x:v>
      </x:c>
      <x:c r="C15592" s="4" t="str">
        <x:v>A</x:v>
      </x:c>
      <x:c r="D15592" s="13" t="str">
        <x:v>01193</x:v>
      </x:c>
      <x:c r="E15592" s="13" t="str">
        <x:v>01198</x:v>
      </x:c>
      <x:c r="F15592" s="4" t="str">
        <x:v>prediccion_amistad</x:v>
      </x:c>
      <x:c r="G15592" s="4"/>
      <x:c r="H15592" s="4" t="n">
        <x:f>COUNTIFS(Relaciones!$D$15239:$D$15675,E15592,Relaciones!$E$15239:$E$15675,D15592,Relaciones!$F$15239:$F$15675,"amistad")</x:f>
        <x:v>0</x:v>
      </x:c>
    </x:row>
    <x:row r="15593" ht="23" customHeight="1">
      <x:c r="A15593" s="4" t="str">
        <x:v>Córdoba</x:v>
      </x:c>
      <x:c r="B15593" s="4" t="str">
        <x:v>3.º ESO</x:v>
      </x:c>
      <x:c r="C15593" s="4" t="str">
        <x:v>A</x:v>
      </x:c>
      <x:c r="D15593" s="13" t="str">
        <x:v>01194</x:v>
      </x:c>
      <x:c r="E15593" s="13" t="str">
        <x:v>01179</x:v>
      </x:c>
      <x:c r="F15593" s="4" t="str">
        <x:v>prediccion_amistad</x:v>
      </x:c>
      <x:c r="G15593" s="4"/>
      <x:c r="H15593" s="4" t="n">
        <x:f>COUNTIFS(Relaciones!$D$15239:$D$15675,E15593,Relaciones!$E$15239:$E$15675,D15593,Relaciones!$F$15239:$F$15675,"amistad")</x:f>
        <x:v>1</x:v>
      </x:c>
    </x:row>
    <x:row r="15594" ht="23" customHeight="1">
      <x:c r="A15594" s="4" t="str">
        <x:v>Córdoba</x:v>
      </x:c>
      <x:c r="B15594" s="4" t="str">
        <x:v>3.º ESO</x:v>
      </x:c>
      <x:c r="C15594" s="4" t="str">
        <x:v>A</x:v>
      </x:c>
      <x:c r="D15594" s="13" t="str">
        <x:v>01194</x:v>
      </x:c>
      <x:c r="E15594" s="13" t="str">
        <x:v>01192</x:v>
      </x:c>
      <x:c r="F15594" s="4" t="str">
        <x:v>prediccion_amistad</x:v>
      </x:c>
      <x:c r="G15594" s="4"/>
      <x:c r="H15594" s="4" t="n">
        <x:f>COUNTIFS(Relaciones!$D$15239:$D$15675,E15594,Relaciones!$E$15239:$E$15675,D15594,Relaciones!$F$15239:$F$15675,"amistad")</x:f>
        <x:v>1</x:v>
      </x:c>
    </x:row>
    <x:row r="15595" ht="23" customHeight="1">
      <x:c r="A15595" s="4" t="str">
        <x:v>Córdoba</x:v>
      </x:c>
      <x:c r="B15595" s="4" t="str">
        <x:v>3.º ESO</x:v>
      </x:c>
      <x:c r="C15595" s="4" t="str">
        <x:v>A</x:v>
      </x:c>
      <x:c r="D15595" s="13" t="str">
        <x:v>01194</x:v>
      </x:c>
      <x:c r="E15595" s="13" t="str">
        <x:v>01193</x:v>
      </x:c>
      <x:c r="F15595" s="4" t="str">
        <x:v>prediccion_amistad</x:v>
      </x:c>
      <x:c r="G15595" s="4"/>
      <x:c r="H15595" s="4" t="n">
        <x:f>COUNTIFS(Relaciones!$D$15239:$D$15675,E15595,Relaciones!$E$15239:$E$15675,D15595,Relaciones!$F$15239:$F$15675,"amistad")</x:f>
        <x:v>1</x:v>
      </x:c>
    </x:row>
    <x:row r="15596" ht="23" customHeight="1">
      <x:c r="A15596" s="4" t="str">
        <x:v>Córdoba</x:v>
      </x:c>
      <x:c r="B15596" s="4" t="str">
        <x:v>3.º ESO</x:v>
      </x:c>
      <x:c r="C15596" s="4" t="str">
        <x:v>A</x:v>
      </x:c>
      <x:c r="D15596" s="13" t="str">
        <x:v>01194</x:v>
      </x:c>
      <x:c r="E15596" s="13" t="str">
        <x:v>01195</x:v>
      </x:c>
      <x:c r="F15596" s="4" t="str">
        <x:v>prediccion_amistad</x:v>
      </x:c>
      <x:c r="G15596" s="4"/>
      <x:c r="H15596" s="4" t="n">
        <x:f>COUNTIFS(Relaciones!$D$15239:$D$15675,E15596,Relaciones!$E$15239:$E$15675,D15596,Relaciones!$F$15239:$F$15675,"amistad")</x:f>
        <x:v>1</x:v>
      </x:c>
    </x:row>
    <x:row r="15597" ht="23" customHeight="1">
      <x:c r="A15597" s="4" t="str">
        <x:v>Córdoba</x:v>
      </x:c>
      <x:c r="B15597" s="4" t="str">
        <x:v>3.º ESO</x:v>
      </x:c>
      <x:c r="C15597" s="4" t="str">
        <x:v>A</x:v>
      </x:c>
      <x:c r="D15597" s="13" t="str">
        <x:v>01195</x:v>
      </x:c>
      <x:c r="E15597" s="13" t="str">
        <x:v>01182</x:v>
      </x:c>
      <x:c r="F15597" s="4" t="str">
        <x:v>prediccion_amistad</x:v>
      </x:c>
      <x:c r="G15597" s="4"/>
      <x:c r="H15597" s="4" t="n">
        <x:f>COUNTIFS(Relaciones!$D$15239:$D$15675,E15597,Relaciones!$E$15239:$E$15675,D15597,Relaciones!$F$15239:$F$15675,"amistad")</x:f>
        <x:v>1</x:v>
      </x:c>
    </x:row>
    <x:row r="15598" ht="23" customHeight="1">
      <x:c r="A15598" s="4" t="str">
        <x:v>Córdoba</x:v>
      </x:c>
      <x:c r="B15598" s="4" t="str">
        <x:v>3.º ESO</x:v>
      </x:c>
      <x:c r="C15598" s="4" t="str">
        <x:v>A</x:v>
      </x:c>
      <x:c r="D15598" s="13" t="str">
        <x:v>01195</x:v>
      </x:c>
      <x:c r="E15598" s="13" t="str">
        <x:v>01193</x:v>
      </x:c>
      <x:c r="F15598" s="4" t="str">
        <x:v>prediccion_amistad</x:v>
      </x:c>
      <x:c r="G15598" s="4"/>
      <x:c r="H15598" s="4" t="n">
        <x:f>COUNTIFS(Relaciones!$D$15239:$D$15675,E15598,Relaciones!$E$15239:$E$15675,D15598,Relaciones!$F$15239:$F$15675,"amistad")</x:f>
        <x:v>1</x:v>
      </x:c>
    </x:row>
    <x:row r="15599" ht="23" customHeight="1">
      <x:c r="A15599" s="4" t="str">
        <x:v>Córdoba</x:v>
      </x:c>
      <x:c r="B15599" s="4" t="str">
        <x:v>3.º ESO</x:v>
      </x:c>
      <x:c r="C15599" s="4" t="str">
        <x:v>A</x:v>
      </x:c>
      <x:c r="D15599" s="13" t="str">
        <x:v>01195</x:v>
      </x:c>
      <x:c r="E15599" s="13" t="str">
        <x:v>01194</x:v>
      </x:c>
      <x:c r="F15599" s="4" t="str">
        <x:v>prediccion_amistad</x:v>
      </x:c>
      <x:c r="G15599" s="4"/>
      <x:c r="H15599" s="4" t="n">
        <x:f>COUNTIFS(Relaciones!$D$15239:$D$15675,E15599,Relaciones!$E$15239:$E$15675,D15599,Relaciones!$F$15239:$F$15675,"amistad")</x:f>
        <x:v>1</x:v>
      </x:c>
    </x:row>
    <x:row r="15600" ht="23" customHeight="1">
      <x:c r="A15600" s="4" t="str">
        <x:v>Córdoba</x:v>
      </x:c>
      <x:c r="B15600" s="4" t="str">
        <x:v>3.º ESO</x:v>
      </x:c>
      <x:c r="C15600" s="4" t="str">
        <x:v>A</x:v>
      </x:c>
      <x:c r="D15600" s="13" t="str">
        <x:v>01195</x:v>
      </x:c>
      <x:c r="E15600" s="13" t="str">
        <x:v>01197</x:v>
      </x:c>
      <x:c r="F15600" s="4" t="str">
        <x:v>prediccion_amistad</x:v>
      </x:c>
      <x:c r="G15600" s="4"/>
      <x:c r="H15600" s="4" t="n">
        <x:f>COUNTIFS(Relaciones!$D$15239:$D$15675,E15600,Relaciones!$E$15239:$E$15675,D15600,Relaciones!$F$15239:$F$15675,"amistad")</x:f>
        <x:v>1</x:v>
      </x:c>
    </x:row>
    <x:row r="15601" ht="23" customHeight="1">
      <x:c r="A15601" s="4" t="str">
        <x:v>Córdoba</x:v>
      </x:c>
      <x:c r="B15601" s="4" t="str">
        <x:v>3.º ESO</x:v>
      </x:c>
      <x:c r="C15601" s="4" t="str">
        <x:v>A</x:v>
      </x:c>
      <x:c r="D15601" s="13" t="str">
        <x:v>01196</x:v>
      </x:c>
      <x:c r="E15601" s="13" t="str">
        <x:v>01181</x:v>
      </x:c>
      <x:c r="F15601" s="4" t="str">
        <x:v>prediccion_amistad</x:v>
      </x:c>
      <x:c r="G15601" s="4"/>
      <x:c r="H15601" s="4" t="n">
        <x:f>COUNTIFS(Relaciones!$D$15239:$D$15675,E15601,Relaciones!$E$15239:$E$15675,D15601,Relaciones!$F$15239:$F$15675,"amistad")</x:f>
        <x:v>1</x:v>
      </x:c>
    </x:row>
    <x:row r="15602" ht="23" customHeight="1">
      <x:c r="A15602" s="4" t="str">
        <x:v>Córdoba</x:v>
      </x:c>
      <x:c r="B15602" s="4" t="str">
        <x:v>3.º ESO</x:v>
      </x:c>
      <x:c r="C15602" s="4" t="str">
        <x:v>A</x:v>
      </x:c>
      <x:c r="D15602" s="13" t="str">
        <x:v>01196</x:v>
      </x:c>
      <x:c r="E15602" s="13" t="str">
        <x:v>01183</x:v>
      </x:c>
      <x:c r="F15602" s="4" t="str">
        <x:v>prediccion_amistad</x:v>
      </x:c>
      <x:c r="G15602" s="4"/>
      <x:c r="H15602" s="4" t="n">
        <x:f>COUNTIFS(Relaciones!$D$15239:$D$15675,E15602,Relaciones!$E$15239:$E$15675,D15602,Relaciones!$F$15239:$F$15675,"amistad")</x:f>
        <x:v>1</x:v>
      </x:c>
    </x:row>
    <x:row r="15603" ht="23" customHeight="1">
      <x:c r="A15603" s="4" t="str">
        <x:v>Córdoba</x:v>
      </x:c>
      <x:c r="B15603" s="4" t="str">
        <x:v>3.º ESO</x:v>
      </x:c>
      <x:c r="C15603" s="4" t="str">
        <x:v>A</x:v>
      </x:c>
      <x:c r="D15603" s="13" t="str">
        <x:v>01196</x:v>
      </x:c>
      <x:c r="E15603" s="13" t="str">
        <x:v>01194</x:v>
      </x:c>
      <x:c r="F15603" s="4" t="str">
        <x:v>prediccion_amistad</x:v>
      </x:c>
      <x:c r="G15603" s="4"/>
      <x:c r="H15603" s="4" t="n">
        <x:f>COUNTIFS(Relaciones!$D$15239:$D$15675,E15603,Relaciones!$E$15239:$E$15675,D15603,Relaciones!$F$15239:$F$15675,"amistad")</x:f>
        <x:v>1</x:v>
      </x:c>
    </x:row>
    <x:row r="15604" ht="23" customHeight="1">
      <x:c r="A15604" s="4" t="str">
        <x:v>Córdoba</x:v>
      </x:c>
      <x:c r="B15604" s="4" t="str">
        <x:v>3.º ESO</x:v>
      </x:c>
      <x:c r="C15604" s="4" t="str">
        <x:v>A</x:v>
      </x:c>
      <x:c r="D15604" s="13" t="str">
        <x:v>01196</x:v>
      </x:c>
      <x:c r="E15604" s="13" t="str">
        <x:v>01197</x:v>
      </x:c>
      <x:c r="F15604" s="4" t="str">
        <x:v>prediccion_amistad</x:v>
      </x:c>
      <x:c r="G15604" s="4"/>
      <x:c r="H15604" s="4" t="n">
        <x:f>COUNTIFS(Relaciones!$D$15239:$D$15675,E15604,Relaciones!$E$15239:$E$15675,D15604,Relaciones!$F$15239:$F$15675,"amistad")</x:f>
        <x:v>1</x:v>
      </x:c>
    </x:row>
    <x:row r="15605" ht="23" customHeight="1">
      <x:c r="A15605" s="4" t="str">
        <x:v>Córdoba</x:v>
      </x:c>
      <x:c r="B15605" s="4" t="str">
        <x:v>3.º ESO</x:v>
      </x:c>
      <x:c r="C15605" s="4" t="str">
        <x:v>A</x:v>
      </x:c>
      <x:c r="D15605" s="13" t="str">
        <x:v>01196</x:v>
      </x:c>
      <x:c r="E15605" s="13" t="str">
        <x:v>01198</x:v>
      </x:c>
      <x:c r="F15605" s="4" t="str">
        <x:v>prediccion_amistad</x:v>
      </x:c>
      <x:c r="G15605" s="4"/>
      <x:c r="H15605" s="4" t="n">
        <x:f>COUNTIFS(Relaciones!$D$15239:$D$15675,E15605,Relaciones!$E$15239:$E$15675,D15605,Relaciones!$F$15239:$F$15675,"amistad")</x:f>
        <x:v>1</x:v>
      </x:c>
    </x:row>
    <x:row r="15606" ht="23" customHeight="1">
      <x:c r="A15606" s="4" t="str">
        <x:v>Córdoba</x:v>
      </x:c>
      <x:c r="B15606" s="4" t="str">
        <x:v>3.º ESO</x:v>
      </x:c>
      <x:c r="C15606" s="4" t="str">
        <x:v>A</x:v>
      </x:c>
      <x:c r="D15606" s="13" t="str">
        <x:v>01196</x:v>
      </x:c>
      <x:c r="E15606" s="13" t="str">
        <x:v>01201</x:v>
      </x:c>
      <x:c r="F15606" s="4" t="str">
        <x:v>prediccion_amistad</x:v>
      </x:c>
      <x:c r="G15606" s="4"/>
      <x:c r="H15606" s="4" t="n">
        <x:f>COUNTIFS(Relaciones!$D$15239:$D$15675,E15606,Relaciones!$E$15239:$E$15675,D15606,Relaciones!$F$15239:$F$15675,"amistad")</x:f>
        <x:v>0</x:v>
      </x:c>
    </x:row>
    <x:row r="15607" ht="23" customHeight="1">
      <x:c r="A15607" s="4" t="str">
        <x:v>Córdoba</x:v>
      </x:c>
      <x:c r="B15607" s="4" t="str">
        <x:v>3.º ESO</x:v>
      </x:c>
      <x:c r="C15607" s="4" t="str">
        <x:v>A</x:v>
      </x:c>
      <x:c r="D15607" s="13" t="str">
        <x:v>01197</x:v>
      </x:c>
      <x:c r="E15607" s="13" t="str">
        <x:v>01182</x:v>
      </x:c>
      <x:c r="F15607" s="4" t="str">
        <x:v>prediccion_amistad</x:v>
      </x:c>
      <x:c r="G15607" s="4"/>
      <x:c r="H15607" s="4" t="n">
        <x:f>COUNTIFS(Relaciones!$D$15239:$D$15675,E15607,Relaciones!$E$15239:$E$15675,D15607,Relaciones!$F$15239:$F$15675,"amistad")</x:f>
        <x:v>1</x:v>
      </x:c>
    </x:row>
    <x:row r="15608" ht="23" customHeight="1">
      <x:c r="A15608" s="4" t="str">
        <x:v>Córdoba</x:v>
      </x:c>
      <x:c r="B15608" s="4" t="str">
        <x:v>3.º ESO</x:v>
      </x:c>
      <x:c r="C15608" s="4" t="str">
        <x:v>A</x:v>
      </x:c>
      <x:c r="D15608" s="13" t="str">
        <x:v>01197</x:v>
      </x:c>
      <x:c r="E15608" s="13" t="str">
        <x:v>01184</x:v>
      </x:c>
      <x:c r="F15608" s="4" t="str">
        <x:v>prediccion_amistad</x:v>
      </x:c>
      <x:c r="G15608" s="4"/>
      <x:c r="H15608" s="4" t="n">
        <x:f>COUNTIFS(Relaciones!$D$15239:$D$15675,E15608,Relaciones!$E$15239:$E$15675,D15608,Relaciones!$F$15239:$F$15675,"amistad")</x:f>
        <x:v>1</x:v>
      </x:c>
    </x:row>
    <x:row r="15609" ht="23" customHeight="1">
      <x:c r="A15609" s="4" t="str">
        <x:v>Córdoba</x:v>
      </x:c>
      <x:c r="B15609" s="4" t="str">
        <x:v>3.º ESO</x:v>
      </x:c>
      <x:c r="C15609" s="4" t="str">
        <x:v>A</x:v>
      </x:c>
      <x:c r="D15609" s="13" t="str">
        <x:v>01197</x:v>
      </x:c>
      <x:c r="E15609" s="13" t="str">
        <x:v>01196</x:v>
      </x:c>
      <x:c r="F15609" s="4" t="str">
        <x:v>prediccion_amistad</x:v>
      </x:c>
      <x:c r="G15609" s="4"/>
      <x:c r="H15609" s="4" t="n">
        <x:f>COUNTIFS(Relaciones!$D$15239:$D$15675,E15609,Relaciones!$E$15239:$E$15675,D15609,Relaciones!$F$15239:$F$15675,"amistad")</x:f>
        <x:v>1</x:v>
      </x:c>
    </x:row>
    <x:row r="15610" ht="23" customHeight="1">
      <x:c r="A15610" s="4" t="str">
        <x:v>Córdoba</x:v>
      </x:c>
      <x:c r="B15610" s="4" t="str">
        <x:v>3.º ESO</x:v>
      </x:c>
      <x:c r="C15610" s="4" t="str">
        <x:v>A</x:v>
      </x:c>
      <x:c r="D15610" s="13" t="str">
        <x:v>01197</x:v>
      </x:c>
      <x:c r="E15610" s="13" t="str">
        <x:v>01198</x:v>
      </x:c>
      <x:c r="F15610" s="4" t="str">
        <x:v>prediccion_amistad</x:v>
      </x:c>
      <x:c r="G15610" s="4"/>
      <x:c r="H15610" s="4" t="n">
        <x:f>COUNTIFS(Relaciones!$D$15239:$D$15675,E15610,Relaciones!$E$15239:$E$15675,D15610,Relaciones!$F$15239:$F$15675,"amistad")</x:f>
        <x:v>1</x:v>
      </x:c>
    </x:row>
    <x:row r="15611" ht="23" customHeight="1">
      <x:c r="A15611" s="4" t="str">
        <x:v>Córdoba</x:v>
      </x:c>
      <x:c r="B15611" s="4" t="str">
        <x:v>3.º ESO</x:v>
      </x:c>
      <x:c r="C15611" s="4" t="str">
        <x:v>A</x:v>
      </x:c>
      <x:c r="D15611" s="13" t="str">
        <x:v>01197</x:v>
      </x:c>
      <x:c r="E15611" s="13" t="str">
        <x:v>01199</x:v>
      </x:c>
      <x:c r="F15611" s="4" t="str">
        <x:v>prediccion_amistad</x:v>
      </x:c>
      <x:c r="G15611" s="4"/>
      <x:c r="H15611" s="4" t="n">
        <x:f>COUNTIFS(Relaciones!$D$15239:$D$15675,E15611,Relaciones!$E$15239:$E$15675,D15611,Relaciones!$F$15239:$F$15675,"amistad")</x:f>
        <x:v>1</x:v>
      </x:c>
    </x:row>
    <x:row r="15612" ht="23" customHeight="1">
      <x:c r="A15612" s="4" t="str">
        <x:v>Córdoba</x:v>
      </x:c>
      <x:c r="B15612" s="4" t="str">
        <x:v>3.º ESO</x:v>
      </x:c>
      <x:c r="C15612" s="4" t="str">
        <x:v>A</x:v>
      </x:c>
      <x:c r="D15612" s="13" t="str">
        <x:v>01198</x:v>
      </x:c>
      <x:c r="E15612" s="13" t="str">
        <x:v>01183</x:v>
      </x:c>
      <x:c r="F15612" s="4" t="str">
        <x:v>prediccion_amistad</x:v>
      </x:c>
      <x:c r="G15612" s="4"/>
      <x:c r="H15612" s="4" t="n">
        <x:f>COUNTIFS(Relaciones!$D$15239:$D$15675,E15612,Relaciones!$E$15239:$E$15675,D15612,Relaciones!$F$15239:$F$15675,"amistad")</x:f>
        <x:v>1</x:v>
      </x:c>
    </x:row>
    <x:row r="15613" ht="23" customHeight="1">
      <x:c r="A15613" s="4" t="str">
        <x:v>Córdoba</x:v>
      </x:c>
      <x:c r="B15613" s="4" t="str">
        <x:v>3.º ESO</x:v>
      </x:c>
      <x:c r="C15613" s="4" t="str">
        <x:v>A</x:v>
      </x:c>
      <x:c r="D15613" s="13" t="str">
        <x:v>01198</x:v>
      </x:c>
      <x:c r="E15613" s="13" t="str">
        <x:v>01196</x:v>
      </x:c>
      <x:c r="F15613" s="4" t="str">
        <x:v>prediccion_amistad</x:v>
      </x:c>
      <x:c r="G15613" s="4"/>
      <x:c r="H15613" s="4" t="n">
        <x:f>COUNTIFS(Relaciones!$D$15239:$D$15675,E15613,Relaciones!$E$15239:$E$15675,D15613,Relaciones!$F$15239:$F$15675,"amistad")</x:f>
        <x:v>1</x:v>
      </x:c>
    </x:row>
    <x:row r="15614" ht="23" customHeight="1">
      <x:c r="A15614" s="4" t="str">
        <x:v>Córdoba</x:v>
      </x:c>
      <x:c r="B15614" s="4" t="str">
        <x:v>3.º ESO</x:v>
      </x:c>
      <x:c r="C15614" s="4" t="str">
        <x:v>A</x:v>
      </x:c>
      <x:c r="D15614" s="13" t="str">
        <x:v>01198</x:v>
      </x:c>
      <x:c r="E15614" s="13" t="str">
        <x:v>01197</x:v>
      </x:c>
      <x:c r="F15614" s="4" t="str">
        <x:v>prediccion_amistad</x:v>
      </x:c>
      <x:c r="G15614" s="4"/>
      <x:c r="H15614" s="4" t="n">
        <x:f>COUNTIFS(Relaciones!$D$15239:$D$15675,E15614,Relaciones!$E$15239:$E$15675,D15614,Relaciones!$F$15239:$F$15675,"amistad")</x:f>
        <x:v>1</x:v>
      </x:c>
    </x:row>
    <x:row r="15615" ht="23" customHeight="1">
      <x:c r="A15615" s="4" t="str">
        <x:v>Córdoba</x:v>
      </x:c>
      <x:c r="B15615" s="4" t="str">
        <x:v>3.º ESO</x:v>
      </x:c>
      <x:c r="C15615" s="4" t="str">
        <x:v>A</x:v>
      </x:c>
      <x:c r="D15615" s="13" t="str">
        <x:v>01198</x:v>
      </x:c>
      <x:c r="E15615" s="13" t="str">
        <x:v>01199</x:v>
      </x:c>
      <x:c r="F15615" s="4" t="str">
        <x:v>prediccion_amistad</x:v>
      </x:c>
      <x:c r="G15615" s="4"/>
      <x:c r="H15615" s="4" t="n">
        <x:f>COUNTIFS(Relaciones!$D$15239:$D$15675,E15615,Relaciones!$E$15239:$E$15675,D15615,Relaciones!$F$15239:$F$15675,"amistad")</x:f>
        <x:v>1</x:v>
      </x:c>
    </x:row>
    <x:row r="15616" ht="23" customHeight="1">
      <x:c r="A15616" s="4" t="str">
        <x:v>Córdoba</x:v>
      </x:c>
      <x:c r="B15616" s="4" t="str">
        <x:v>3.º ESO</x:v>
      </x:c>
      <x:c r="C15616" s="4" t="str">
        <x:v>A</x:v>
      </x:c>
      <x:c r="D15616" s="13" t="str">
        <x:v>01199</x:v>
      </x:c>
      <x:c r="E15616" s="13" t="str">
        <x:v>01186</x:v>
      </x:c>
      <x:c r="F15616" s="4" t="str">
        <x:v>prediccion_amistad</x:v>
      </x:c>
      <x:c r="G15616" s="4"/>
      <x:c r="H15616" s="4" t="n">
        <x:f>COUNTIFS(Relaciones!$D$15239:$D$15675,E15616,Relaciones!$E$15239:$E$15675,D15616,Relaciones!$F$15239:$F$15675,"amistad")</x:f>
        <x:v>1</x:v>
      </x:c>
    </x:row>
    <x:row r="15617" ht="23" customHeight="1">
      <x:c r="A15617" s="4" t="str">
        <x:v>Córdoba</x:v>
      </x:c>
      <x:c r="B15617" s="4" t="str">
        <x:v>3.º ESO</x:v>
      </x:c>
      <x:c r="C15617" s="4" t="str">
        <x:v>A</x:v>
      </x:c>
      <x:c r="D15617" s="13" t="str">
        <x:v>01199</x:v>
      </x:c>
      <x:c r="E15617" s="13" t="str">
        <x:v>01197</x:v>
      </x:c>
      <x:c r="F15617" s="4" t="str">
        <x:v>prediccion_amistad</x:v>
      </x:c>
      <x:c r="G15617" s="4"/>
      <x:c r="H15617" s="4" t="n">
        <x:f>COUNTIFS(Relaciones!$D$15239:$D$15675,E15617,Relaciones!$E$15239:$E$15675,D15617,Relaciones!$F$15239:$F$15675,"amistad")</x:f>
        <x:v>1</x:v>
      </x:c>
    </x:row>
    <x:row r="15618" ht="23" customHeight="1">
      <x:c r="A15618" s="4" t="str">
        <x:v>Córdoba</x:v>
      </x:c>
      <x:c r="B15618" s="4" t="str">
        <x:v>3.º ESO</x:v>
      </x:c>
      <x:c r="C15618" s="4" t="str">
        <x:v>A</x:v>
      </x:c>
      <x:c r="D15618" s="13" t="str">
        <x:v>01199</x:v>
      </x:c>
      <x:c r="E15618" s="13" t="str">
        <x:v>01198</x:v>
      </x:c>
      <x:c r="F15618" s="4" t="str">
        <x:v>prediccion_amistad</x:v>
      </x:c>
      <x:c r="G15618" s="4"/>
      <x:c r="H15618" s="4" t="n">
        <x:f>COUNTIFS(Relaciones!$D$15239:$D$15675,E15618,Relaciones!$E$15239:$E$15675,D15618,Relaciones!$F$15239:$F$15675,"amistad")</x:f>
        <x:v>1</x:v>
      </x:c>
    </x:row>
    <x:row r="15619" ht="23" customHeight="1">
      <x:c r="A15619" s="4" t="str">
        <x:v>Córdoba</x:v>
      </x:c>
      <x:c r="B15619" s="4" t="str">
        <x:v>3.º ESO</x:v>
      </x:c>
      <x:c r="C15619" s="4" t="str">
        <x:v>A</x:v>
      </x:c>
      <x:c r="D15619" s="13" t="str">
        <x:v>01199</x:v>
      </x:c>
      <x:c r="E15619" s="13" t="str">
        <x:v>01201</x:v>
      </x:c>
      <x:c r="F15619" s="4" t="str">
        <x:v>prediccion_amistad</x:v>
      </x:c>
      <x:c r="G15619" s="4"/>
      <x:c r="H15619" s="4" t="n">
        <x:f>COUNTIFS(Relaciones!$D$15239:$D$15675,E15619,Relaciones!$E$15239:$E$15675,D15619,Relaciones!$F$15239:$F$15675,"amistad")</x:f>
        <x:v>1</x:v>
      </x:c>
    </x:row>
    <x:row r="15620" ht="23" customHeight="1">
      <x:c r="A15620" s="4" t="str">
        <x:v>Córdoba</x:v>
      </x:c>
      <x:c r="B15620" s="4" t="str">
        <x:v>3.º ESO</x:v>
      </x:c>
      <x:c r="C15620" s="4" t="str">
        <x:v>A</x:v>
      </x:c>
      <x:c r="D15620" s="13" t="str">
        <x:v>01199</x:v>
      </x:c>
      <x:c r="E15620" s="13" t="str">
        <x:v>01204</x:v>
      </x:c>
      <x:c r="F15620" s="4" t="str">
        <x:v>prediccion_amistad</x:v>
      </x:c>
      <x:c r="G15620" s="4"/>
      <x:c r="H15620" s="4" t="n">
        <x:f>COUNTIFS(Relaciones!$D$15239:$D$15675,E15620,Relaciones!$E$15239:$E$15675,D15620,Relaciones!$F$15239:$F$15675,"amistad")</x:f>
        <x:v>0</x:v>
      </x:c>
    </x:row>
    <x:row r="15621" ht="23" customHeight="1">
      <x:c r="A15621" s="4" t="str">
        <x:v>Córdoba</x:v>
      </x:c>
      <x:c r="B15621" s="4" t="str">
        <x:v>3.º ESO</x:v>
      </x:c>
      <x:c r="C15621" s="4" t="str">
        <x:v>A</x:v>
      </x:c>
      <x:c r="D15621" s="13" t="str">
        <x:v>01200</x:v>
      </x:c>
      <x:c r="E15621" s="13" t="str">
        <x:v>01185</x:v>
      </x:c>
      <x:c r="F15621" s="4" t="str">
        <x:v>prediccion_amistad</x:v>
      </x:c>
      <x:c r="G15621" s="4"/>
      <x:c r="H15621" s="4" t="n">
        <x:f>COUNTIFS(Relaciones!$D$15239:$D$15675,E15621,Relaciones!$E$15239:$E$15675,D15621,Relaciones!$F$15239:$F$15675,"amistad")</x:f>
        <x:v>1</x:v>
      </x:c>
    </x:row>
    <x:row r="15622" ht="23" customHeight="1">
      <x:c r="A15622" s="4" t="str">
        <x:v>Córdoba</x:v>
      </x:c>
      <x:c r="B15622" s="4" t="str">
        <x:v>3.º ESO</x:v>
      </x:c>
      <x:c r="C15622" s="4" t="str">
        <x:v>A</x:v>
      </x:c>
      <x:c r="D15622" s="13" t="str">
        <x:v>01200</x:v>
      </x:c>
      <x:c r="E15622" s="13" t="str">
        <x:v>01187</x:v>
      </x:c>
      <x:c r="F15622" s="4" t="str">
        <x:v>prediccion_amistad</x:v>
      </x:c>
      <x:c r="G15622" s="4"/>
      <x:c r="H15622" s="4" t="n">
        <x:f>COUNTIFS(Relaciones!$D$15239:$D$15675,E15622,Relaciones!$E$15239:$E$15675,D15622,Relaciones!$F$15239:$F$15675,"amistad")</x:f>
        <x:v>1</x:v>
      </x:c>
    </x:row>
    <x:row r="15623" ht="23" customHeight="1">
      <x:c r="A15623" s="4" t="str">
        <x:v>Córdoba</x:v>
      </x:c>
      <x:c r="B15623" s="4" t="str">
        <x:v>3.º ESO</x:v>
      </x:c>
      <x:c r="C15623" s="4" t="str">
        <x:v>A</x:v>
      </x:c>
      <x:c r="D15623" s="13" t="str">
        <x:v>01200</x:v>
      </x:c>
      <x:c r="E15623" s="13" t="str">
        <x:v>01198</x:v>
      </x:c>
      <x:c r="F15623" s="4" t="str">
        <x:v>prediccion_amistad</x:v>
      </x:c>
      <x:c r="G15623" s="4"/>
      <x:c r="H15623" s="4" t="n">
        <x:f>COUNTIFS(Relaciones!$D$15239:$D$15675,E15623,Relaciones!$E$15239:$E$15675,D15623,Relaciones!$F$15239:$F$15675,"amistad")</x:f>
        <x:v>1</x:v>
      </x:c>
    </x:row>
    <x:row r="15624" ht="23" customHeight="1">
      <x:c r="A15624" s="4" t="str">
        <x:v>Córdoba</x:v>
      </x:c>
      <x:c r="B15624" s="4" t="str">
        <x:v>3.º ESO</x:v>
      </x:c>
      <x:c r="C15624" s="4" t="str">
        <x:v>A</x:v>
      </x:c>
      <x:c r="D15624" s="13" t="str">
        <x:v>01200</x:v>
      </x:c>
      <x:c r="E15624" s="13" t="str">
        <x:v>01201</x:v>
      </x:c>
      <x:c r="F15624" s="4" t="str">
        <x:v>prediccion_amistad</x:v>
      </x:c>
      <x:c r="G15624" s="4"/>
      <x:c r="H15624" s="4" t="n">
        <x:f>COUNTIFS(Relaciones!$D$15239:$D$15675,E15624,Relaciones!$E$15239:$E$15675,D15624,Relaciones!$F$15239:$F$15675,"amistad")</x:f>
        <x:v>1</x:v>
      </x:c>
    </x:row>
    <x:row r="15625" ht="23" customHeight="1">
      <x:c r="A15625" s="4" t="str">
        <x:v>Córdoba</x:v>
      </x:c>
      <x:c r="B15625" s="4" t="str">
        <x:v>3.º ESO</x:v>
      </x:c>
      <x:c r="C15625" s="4" t="str">
        <x:v>A</x:v>
      </x:c>
      <x:c r="D15625" s="13" t="str">
        <x:v>01200</x:v>
      </x:c>
      <x:c r="E15625" s="13" t="str">
        <x:v>01202</x:v>
      </x:c>
      <x:c r="F15625" s="4" t="str">
        <x:v>prediccion_amistad</x:v>
      </x:c>
      <x:c r="G15625" s="4"/>
      <x:c r="H15625" s="4" t="n">
        <x:f>COUNTIFS(Relaciones!$D$15239:$D$15675,E15625,Relaciones!$E$15239:$E$15675,D15625,Relaciones!$F$15239:$F$15675,"amistad")</x:f>
        <x:v>1</x:v>
      </x:c>
    </x:row>
    <x:row r="15626" ht="23" customHeight="1">
      <x:c r="A15626" s="4" t="str">
        <x:v>Córdoba</x:v>
      </x:c>
      <x:c r="B15626" s="4" t="str">
        <x:v>3.º ESO</x:v>
      </x:c>
      <x:c r="C15626" s="4" t="str">
        <x:v>A</x:v>
      </x:c>
      <x:c r="D15626" s="13" t="str">
        <x:v>01201</x:v>
      </x:c>
      <x:c r="E15626" s="13" t="str">
        <x:v>01186</x:v>
      </x:c>
      <x:c r="F15626" s="4" t="str">
        <x:v>prediccion_amistad</x:v>
      </x:c>
      <x:c r="G15626" s="4"/>
      <x:c r="H15626" s="4" t="n">
        <x:f>COUNTIFS(Relaciones!$D$15239:$D$15675,E15626,Relaciones!$E$15239:$E$15675,D15626,Relaciones!$F$15239:$F$15675,"amistad")</x:f>
        <x:v>1</x:v>
      </x:c>
    </x:row>
    <x:row r="15627" ht="23" customHeight="1">
      <x:c r="A15627" s="4" t="str">
        <x:v>Córdoba</x:v>
      </x:c>
      <x:c r="B15627" s="4" t="str">
        <x:v>3.º ESO</x:v>
      </x:c>
      <x:c r="C15627" s="4" t="str">
        <x:v>A</x:v>
      </x:c>
      <x:c r="D15627" s="13" t="str">
        <x:v>01201</x:v>
      </x:c>
      <x:c r="E15627" s="13" t="str">
        <x:v>01188</x:v>
      </x:c>
      <x:c r="F15627" s="4" t="str">
        <x:v>prediccion_amistad</x:v>
      </x:c>
      <x:c r="G15627" s="4"/>
      <x:c r="H15627" s="4" t="n">
        <x:f>COUNTIFS(Relaciones!$D$15239:$D$15675,E15627,Relaciones!$E$15239:$E$15675,D15627,Relaciones!$F$15239:$F$15675,"amistad")</x:f>
        <x:v>1</x:v>
      </x:c>
    </x:row>
    <x:row r="15628" ht="23" customHeight="1">
      <x:c r="A15628" s="4" t="str">
        <x:v>Córdoba</x:v>
      </x:c>
      <x:c r="B15628" s="4" t="str">
        <x:v>3.º ESO</x:v>
      </x:c>
      <x:c r="C15628" s="4" t="str">
        <x:v>A</x:v>
      </x:c>
      <x:c r="D15628" s="13" t="str">
        <x:v>01201</x:v>
      </x:c>
      <x:c r="E15628" s="13" t="str">
        <x:v>01200</x:v>
      </x:c>
      <x:c r="F15628" s="4" t="str">
        <x:v>prediccion_amistad</x:v>
      </x:c>
      <x:c r="G15628" s="4"/>
      <x:c r="H15628" s="4" t="n">
        <x:f>COUNTIFS(Relaciones!$D$15239:$D$15675,E15628,Relaciones!$E$15239:$E$15675,D15628,Relaciones!$F$15239:$F$15675,"amistad")</x:f>
        <x:v>1</x:v>
      </x:c>
    </x:row>
    <x:row r="15629" ht="23" customHeight="1">
      <x:c r="A15629" s="4" t="str">
        <x:v>Córdoba</x:v>
      </x:c>
      <x:c r="B15629" s="4" t="str">
        <x:v>3.º ESO</x:v>
      </x:c>
      <x:c r="C15629" s="4" t="str">
        <x:v>A</x:v>
      </x:c>
      <x:c r="D15629" s="13" t="str">
        <x:v>01201</x:v>
      </x:c>
      <x:c r="E15629" s="13" t="str">
        <x:v>01202</x:v>
      </x:c>
      <x:c r="F15629" s="4" t="str">
        <x:v>prediccion_amistad</x:v>
      </x:c>
      <x:c r="G15629" s="4"/>
      <x:c r="H15629" s="4" t="n">
        <x:f>COUNTIFS(Relaciones!$D$15239:$D$15675,E15629,Relaciones!$E$15239:$E$15675,D15629,Relaciones!$F$15239:$F$15675,"amistad")</x:f>
        <x:v>1</x:v>
      </x:c>
    </x:row>
    <x:row r="15630" ht="23" customHeight="1">
      <x:c r="A15630" s="4" t="str">
        <x:v>Córdoba</x:v>
      </x:c>
      <x:c r="B15630" s="4" t="str">
        <x:v>3.º ESO</x:v>
      </x:c>
      <x:c r="C15630" s="4" t="str">
        <x:v>A</x:v>
      </x:c>
      <x:c r="D15630" s="13" t="str">
        <x:v>01201</x:v>
      </x:c>
      <x:c r="E15630" s="13" t="str">
        <x:v>01203</x:v>
      </x:c>
      <x:c r="F15630" s="4" t="str">
        <x:v>prediccion_amistad</x:v>
      </x:c>
      <x:c r="G15630" s="4"/>
      <x:c r="H15630" s="4" t="n">
        <x:f>COUNTIFS(Relaciones!$D$15239:$D$15675,E15630,Relaciones!$E$15239:$E$15675,D15630,Relaciones!$F$15239:$F$15675,"amistad")</x:f>
        <x:v>1</x:v>
      </x:c>
    </x:row>
    <x:row r="15631" ht="23" customHeight="1">
      <x:c r="A15631" s="4" t="str">
        <x:v>Córdoba</x:v>
      </x:c>
      <x:c r="B15631" s="4" t="str">
        <x:v>3.º ESO</x:v>
      </x:c>
      <x:c r="C15631" s="4" t="str">
        <x:v>A</x:v>
      </x:c>
      <x:c r="D15631" s="13" t="str">
        <x:v>01202</x:v>
      </x:c>
      <x:c r="E15631" s="13" t="str">
        <x:v>01179</x:v>
      </x:c>
      <x:c r="F15631" s="4" t="str">
        <x:v>prediccion_amistad</x:v>
      </x:c>
      <x:c r="G15631" s="4"/>
      <x:c r="H15631" s="4" t="n">
        <x:f>COUNTIFS(Relaciones!$D$15239:$D$15675,E15631,Relaciones!$E$15239:$E$15675,D15631,Relaciones!$F$15239:$F$15675,"amistad")</x:f>
        <x:v>0</x:v>
      </x:c>
    </x:row>
    <x:row r="15632" ht="23" customHeight="1">
      <x:c r="A15632" s="4" t="str">
        <x:v>Córdoba</x:v>
      </x:c>
      <x:c r="B15632" s="4" t="str">
        <x:v>3.º ESO</x:v>
      </x:c>
      <x:c r="C15632" s="4" t="str">
        <x:v>A</x:v>
      </x:c>
      <x:c r="D15632" s="13" t="str">
        <x:v>01202</x:v>
      </x:c>
      <x:c r="E15632" s="13" t="str">
        <x:v>01187</x:v>
      </x:c>
      <x:c r="F15632" s="4" t="str">
        <x:v>prediccion_amistad</x:v>
      </x:c>
      <x:c r="G15632" s="4"/>
      <x:c r="H15632" s="4" t="n">
        <x:f>COUNTIFS(Relaciones!$D$15239:$D$15675,E15632,Relaciones!$E$15239:$E$15675,D15632,Relaciones!$F$15239:$F$15675,"amistad")</x:f>
        <x:v>1</x:v>
      </x:c>
    </x:row>
    <x:row r="15633" ht="23" customHeight="1">
      <x:c r="A15633" s="4" t="str">
        <x:v>Córdoba</x:v>
      </x:c>
      <x:c r="B15633" s="4" t="str">
        <x:v>3.º ESO</x:v>
      </x:c>
      <x:c r="C15633" s="4" t="str">
        <x:v>A</x:v>
      </x:c>
      <x:c r="D15633" s="13" t="str">
        <x:v>01202</x:v>
      </x:c>
      <x:c r="E15633" s="13" t="str">
        <x:v>01200</x:v>
      </x:c>
      <x:c r="F15633" s="4" t="str">
        <x:v>prediccion_amistad</x:v>
      </x:c>
      <x:c r="G15633" s="4"/>
      <x:c r="H15633" s="4" t="n">
        <x:f>COUNTIFS(Relaciones!$D$15239:$D$15675,E15633,Relaciones!$E$15239:$E$15675,D15633,Relaciones!$F$15239:$F$15675,"amistad")</x:f>
        <x:v>1</x:v>
      </x:c>
    </x:row>
    <x:row r="15634" ht="23" customHeight="1">
      <x:c r="A15634" s="4" t="str">
        <x:v>Córdoba</x:v>
      </x:c>
      <x:c r="B15634" s="4" t="str">
        <x:v>3.º ESO</x:v>
      </x:c>
      <x:c r="C15634" s="4" t="str">
        <x:v>A</x:v>
      </x:c>
      <x:c r="D15634" s="13" t="str">
        <x:v>01202</x:v>
      </x:c>
      <x:c r="E15634" s="13" t="str">
        <x:v>01201</x:v>
      </x:c>
      <x:c r="F15634" s="4" t="str">
        <x:v>prediccion_amistad</x:v>
      </x:c>
      <x:c r="G15634" s="4"/>
      <x:c r="H15634" s="4" t="n">
        <x:f>COUNTIFS(Relaciones!$D$15239:$D$15675,E15634,Relaciones!$E$15239:$E$15675,D15634,Relaciones!$F$15239:$F$15675,"amistad")</x:f>
        <x:v>1</x:v>
      </x:c>
    </x:row>
    <x:row r="15635" ht="23" customHeight="1">
      <x:c r="A15635" s="4" t="str">
        <x:v>Córdoba</x:v>
      </x:c>
      <x:c r="B15635" s="4" t="str">
        <x:v>3.º ESO</x:v>
      </x:c>
      <x:c r="C15635" s="4" t="str">
        <x:v>A</x:v>
      </x:c>
      <x:c r="D15635" s="13" t="str">
        <x:v>01202</x:v>
      </x:c>
      <x:c r="E15635" s="13" t="str">
        <x:v>01203</x:v>
      </x:c>
      <x:c r="F15635" s="4" t="str">
        <x:v>prediccion_amistad</x:v>
      </x:c>
      <x:c r="G15635" s="4"/>
      <x:c r="H15635" s="4" t="n">
        <x:f>COUNTIFS(Relaciones!$D$15239:$D$15675,E15635,Relaciones!$E$15239:$E$15675,D15635,Relaciones!$F$15239:$F$15675,"amistad")</x:f>
        <x:v>1</x:v>
      </x:c>
    </x:row>
    <x:row r="15636" ht="23" customHeight="1">
      <x:c r="A15636" s="4" t="str">
        <x:v>Córdoba</x:v>
      </x:c>
      <x:c r="B15636" s="4" t="str">
        <x:v>3.º ESO</x:v>
      </x:c>
      <x:c r="C15636" s="4" t="str">
        <x:v>A</x:v>
      </x:c>
      <x:c r="D15636" s="13" t="str">
        <x:v>01203</x:v>
      </x:c>
      <x:c r="E15636" s="13" t="str">
        <x:v>01190</x:v>
      </x:c>
      <x:c r="F15636" s="4" t="str">
        <x:v>prediccion_amistad</x:v>
      </x:c>
      <x:c r="G15636" s="4"/>
      <x:c r="H15636" s="4" t="n">
        <x:f>COUNTIFS(Relaciones!$D$15239:$D$15675,E15636,Relaciones!$E$15239:$E$15675,D15636,Relaciones!$F$15239:$F$15675,"amistad")</x:f>
        <x:v>1</x:v>
      </x:c>
    </x:row>
    <x:row r="15637" ht="23" customHeight="1">
      <x:c r="A15637" s="4" t="str">
        <x:v>Córdoba</x:v>
      </x:c>
      <x:c r="B15637" s="4" t="str">
        <x:v>3.º ESO</x:v>
      </x:c>
      <x:c r="C15637" s="4" t="str">
        <x:v>A</x:v>
      </x:c>
      <x:c r="D15637" s="13" t="str">
        <x:v>01203</x:v>
      </x:c>
      <x:c r="E15637" s="13" t="str">
        <x:v>01191</x:v>
      </x:c>
      <x:c r="F15637" s="4" t="str">
        <x:v>prediccion_amistad</x:v>
      </x:c>
      <x:c r="G15637" s="4"/>
      <x:c r="H15637" s="4" t="n">
        <x:f>COUNTIFS(Relaciones!$D$15239:$D$15675,E15637,Relaciones!$E$15239:$E$15675,D15637,Relaciones!$F$15239:$F$15675,"amistad")</x:f>
        <x:v>1</x:v>
      </x:c>
    </x:row>
    <x:row r="15638" ht="23" customHeight="1">
      <x:c r="A15638" s="4" t="str">
        <x:v>Córdoba</x:v>
      </x:c>
      <x:c r="B15638" s="4" t="str">
        <x:v>3.º ESO</x:v>
      </x:c>
      <x:c r="C15638" s="4" t="str">
        <x:v>A</x:v>
      </x:c>
      <x:c r="D15638" s="13" t="str">
        <x:v>01203</x:v>
      </x:c>
      <x:c r="E15638" s="13" t="str">
        <x:v>01201</x:v>
      </x:c>
      <x:c r="F15638" s="4" t="str">
        <x:v>prediccion_amistad</x:v>
      </x:c>
      <x:c r="G15638" s="4"/>
      <x:c r="H15638" s="4" t="n">
        <x:f>COUNTIFS(Relaciones!$D$15239:$D$15675,E15638,Relaciones!$E$15239:$E$15675,D15638,Relaciones!$F$15239:$F$15675,"amistad")</x:f>
        <x:v>1</x:v>
      </x:c>
    </x:row>
    <x:row r="15639" ht="23" customHeight="1">
      <x:c r="A15639" s="4" t="str">
        <x:v>Córdoba</x:v>
      </x:c>
      <x:c r="B15639" s="4" t="str">
        <x:v>3.º ESO</x:v>
      </x:c>
      <x:c r="C15639" s="4" t="str">
        <x:v>A</x:v>
      </x:c>
      <x:c r="D15639" s="13" t="str">
        <x:v>01203</x:v>
      </x:c>
      <x:c r="E15639" s="13" t="str">
        <x:v>01204</x:v>
      </x:c>
      <x:c r="F15639" s="4" t="str">
        <x:v>prediccion_amistad</x:v>
      </x:c>
      <x:c r="G15639" s="4"/>
      <x:c r="H15639" s="4" t="n">
        <x:f>COUNTIFS(Relaciones!$D$15239:$D$15675,E15639,Relaciones!$E$15239:$E$15675,D15639,Relaciones!$F$15239:$F$15675,"amistad")</x:f>
        <x:v>1</x:v>
      </x:c>
    </x:row>
    <x:row r="15640" ht="23" customHeight="1">
      <x:c r="A15640" s="4" t="str">
        <x:v>Córdoba</x:v>
      </x:c>
      <x:c r="B15640" s="4" t="str">
        <x:v>3.º ESO</x:v>
      </x:c>
      <x:c r="C15640" s="4" t="str">
        <x:v>A</x:v>
      </x:c>
      <x:c r="D15640" s="13" t="str">
        <x:v>01204</x:v>
      </x:c>
      <x:c r="E15640" s="13" t="str">
        <x:v>01189</x:v>
      </x:c>
      <x:c r="F15640" s="4" t="str">
        <x:v>prediccion_amistad</x:v>
      </x:c>
      <x:c r="G15640" s="4"/>
      <x:c r="H15640" s="4" t="n">
        <x:f>COUNTIFS(Relaciones!$D$15239:$D$15675,E15640,Relaciones!$E$15239:$E$15675,D15640,Relaciones!$F$15239:$F$15675,"amistad")</x:f>
        <x:v>1</x:v>
      </x:c>
    </x:row>
    <x:row r="15641" ht="23" customHeight="1">
      <x:c r="A15641" s="4" t="str">
        <x:v>Córdoba</x:v>
      </x:c>
      <x:c r="B15641" s="4" t="str">
        <x:v>3.º ESO</x:v>
      </x:c>
      <x:c r="C15641" s="4" t="str">
        <x:v>A</x:v>
      </x:c>
      <x:c r="D15641" s="13" t="str">
        <x:v>01204</x:v>
      </x:c>
      <x:c r="E15641" s="13" t="str">
        <x:v>01191</x:v>
      </x:c>
      <x:c r="F15641" s="4" t="str">
        <x:v>prediccion_amistad</x:v>
      </x:c>
      <x:c r="G15641" s="4"/>
      <x:c r="H15641" s="4" t="n">
        <x:f>COUNTIFS(Relaciones!$D$15239:$D$15675,E15641,Relaciones!$E$15239:$E$15675,D15641,Relaciones!$F$15239:$F$15675,"amistad")</x:f>
        <x:v>1</x:v>
      </x:c>
    </x:row>
    <x:row r="15642" ht="23" customHeight="1">
      <x:c r="A15642" s="4" t="str">
        <x:v>Córdoba</x:v>
      </x:c>
      <x:c r="B15642" s="4" t="str">
        <x:v>3.º ESO</x:v>
      </x:c>
      <x:c r="C15642" s="4" t="str">
        <x:v>A</x:v>
      </x:c>
      <x:c r="D15642" s="13" t="str">
        <x:v>01204</x:v>
      </x:c>
      <x:c r="E15642" s="13" t="str">
        <x:v>01192</x:v>
      </x:c>
      <x:c r="F15642" s="4" t="str">
        <x:v>prediccion_amistad</x:v>
      </x:c>
      <x:c r="G15642" s="4"/>
      <x:c r="H15642" s="4" t="n">
        <x:f>COUNTIFS(Relaciones!$D$15239:$D$15675,E15642,Relaciones!$E$15239:$E$15675,D15642,Relaciones!$F$15239:$F$15675,"amistad")</x:f>
        <x:v>1</x:v>
      </x:c>
    </x:row>
    <x:row r="15643" ht="23" customHeight="1">
      <x:c r="A15643" s="4" t="str">
        <x:v>Córdoba</x:v>
      </x:c>
      <x:c r="B15643" s="4" t="str">
        <x:v>3.º ESO</x:v>
      </x:c>
      <x:c r="C15643" s="4" t="str">
        <x:v>A</x:v>
      </x:c>
      <x:c r="D15643" s="13" t="str">
        <x:v>01204</x:v>
      </x:c>
      <x:c r="E15643" s="13" t="str">
        <x:v>01203</x:v>
      </x:c>
      <x:c r="F15643" s="4" t="str">
        <x:v>prediccion_amistad</x:v>
      </x:c>
      <x:c r="G15643" s="4"/>
      <x:c r="H15643" s="4" t="n">
        <x:f>COUNTIFS(Relaciones!$D$15239:$D$15675,E15643,Relaciones!$E$15239:$E$15675,D15643,Relaciones!$F$15239:$F$15675,"amistad")</x:f>
        <x:v>1</x:v>
      </x:c>
    </x:row>
    <x:row r="15644" ht="23" customHeight="1">
      <x:c r="A15644" s="4" t="str">
        <x:v>Córdoba</x:v>
      </x:c>
      <x:c r="B15644" s="4" t="str">
        <x:v>3.º ESO</x:v>
      </x:c>
      <x:c r="C15644" s="4" t="str">
        <x:v>A</x:v>
      </x:c>
      <x:c r="D15644" s="13" t="str">
        <x:v>01178</x:v>
      </x:c>
      <x:c r="E15644" s="13" t="str">
        <x:v>01183</x:v>
      </x:c>
      <x:c r="F15644" s="4" t="str">
        <x:v>prediccion_rechazo</x:v>
      </x:c>
      <x:c r="G15644" s="4"/>
      <x:c r="H15644" s="4" t="n">
        <x:f>COUNTIFS(Relaciones!$D$15239:$D$15675,E15644,Relaciones!$E$15239:$E$15675,D15644,Relaciones!$F$15239:$F$15675,"rechazo")</x:f>
        <x:v>0</x:v>
      </x:c>
    </x:row>
    <x:row r="15645" ht="23" customHeight="1">
      <x:c r="A15645" s="4" t="str">
        <x:v>Córdoba</x:v>
      </x:c>
      <x:c r="B15645" s="4" t="str">
        <x:v>3.º ESO</x:v>
      </x:c>
      <x:c r="C15645" s="4" t="str">
        <x:v>A</x:v>
      </x:c>
      <x:c r="D15645" s="13" t="str">
        <x:v>01178</x:v>
      </x:c>
      <x:c r="E15645" s="13" t="str">
        <x:v>01197</x:v>
      </x:c>
      <x:c r="F15645" s="4" t="str">
        <x:v>prediccion_rechazo</x:v>
      </x:c>
      <x:c r="G15645" s="4"/>
      <x:c r="H15645" s="4" t="n">
        <x:f>COUNTIFS(Relaciones!$D$15239:$D$15675,E15645,Relaciones!$E$15239:$E$15675,D15645,Relaciones!$F$15239:$F$15675,"rechazo")</x:f>
        <x:v>1</x:v>
      </x:c>
    </x:row>
    <x:row r="15646" ht="23" customHeight="1">
      <x:c r="A15646" s="4" t="str">
        <x:v>Córdoba</x:v>
      </x:c>
      <x:c r="B15646" s="4" t="str">
        <x:v>3.º ESO</x:v>
      </x:c>
      <x:c r="C15646" s="4" t="str">
        <x:v>A</x:v>
      </x:c>
      <x:c r="D15646" s="13" t="str">
        <x:v>01181</x:v>
      </x:c>
      <x:c r="E15646" s="13" t="str">
        <x:v>01186</x:v>
      </x:c>
      <x:c r="F15646" s="4" t="str">
        <x:v>prediccion_rechazo</x:v>
      </x:c>
      <x:c r="G15646" s="4"/>
      <x:c r="H15646" s="4" t="n">
        <x:f>COUNTIFS(Relaciones!$D$15239:$D$15675,E15646,Relaciones!$E$15239:$E$15675,D15646,Relaciones!$F$15239:$F$15675,"rechazo")</x:f>
        <x:v>0</x:v>
      </x:c>
    </x:row>
    <x:row r="15647" ht="23" customHeight="1">
      <x:c r="A15647" s="4" t="str">
        <x:v>Córdoba</x:v>
      </x:c>
      <x:c r="B15647" s="4" t="str">
        <x:v>3.º ESO</x:v>
      </x:c>
      <x:c r="C15647" s="4" t="str">
        <x:v>A</x:v>
      </x:c>
      <x:c r="D15647" s="13" t="str">
        <x:v>01181</x:v>
      </x:c>
      <x:c r="E15647" s="13" t="str">
        <x:v>01200</x:v>
      </x:c>
      <x:c r="F15647" s="4" t="str">
        <x:v>prediccion_rechazo</x:v>
      </x:c>
      <x:c r="G15647" s="4"/>
      <x:c r="H15647" s="4" t="n">
        <x:f>COUNTIFS(Relaciones!$D$15239:$D$15675,E15647,Relaciones!$E$15239:$E$15675,D15647,Relaciones!$F$15239:$F$15675,"rechazo")</x:f>
        <x:v>1</x:v>
      </x:c>
    </x:row>
    <x:row r="15648" ht="23" customHeight="1">
      <x:c r="A15648" s="4" t="str">
        <x:v>Córdoba</x:v>
      </x:c>
      <x:c r="B15648" s="4" t="str">
        <x:v>3.º ESO</x:v>
      </x:c>
      <x:c r="C15648" s="4" t="str">
        <x:v>A</x:v>
      </x:c>
      <x:c r="D15648" s="13" t="str">
        <x:v>01182</x:v>
      </x:c>
      <x:c r="E15648" s="13" t="str">
        <x:v>01201</x:v>
      </x:c>
      <x:c r="F15648" s="4" t="str">
        <x:v>prediccion_rechazo</x:v>
      </x:c>
      <x:c r="G15648" s="4"/>
      <x:c r="H15648" s="4" t="n">
        <x:f>COUNTIFS(Relaciones!$D$15239:$D$15675,E15648,Relaciones!$E$15239:$E$15675,D15648,Relaciones!$F$15239:$F$15675,"rechazo")</x:f>
        <x:v>1</x:v>
      </x:c>
    </x:row>
    <x:row r="15649" ht="23" customHeight="1">
      <x:c r="A15649" s="4" t="str">
        <x:v>Córdoba</x:v>
      </x:c>
      <x:c r="B15649" s="4" t="str">
        <x:v>3.º ESO</x:v>
      </x:c>
      <x:c r="C15649" s="4" t="str">
        <x:v>A</x:v>
      </x:c>
      <x:c r="D15649" s="13" t="str">
        <x:v>01184</x:v>
      </x:c>
      <x:c r="E15649" s="13" t="str">
        <x:v>01189</x:v>
      </x:c>
      <x:c r="F15649" s="4" t="str">
        <x:v>prediccion_rechazo</x:v>
      </x:c>
      <x:c r="G15649" s="4"/>
      <x:c r="H15649" s="4" t="n">
        <x:f>COUNTIFS(Relaciones!$D$15239:$D$15675,E15649,Relaciones!$E$15239:$E$15675,D15649,Relaciones!$F$15239:$F$15675,"rechazo")</x:f>
        <x:v>0</x:v>
      </x:c>
    </x:row>
    <x:row r="15650" ht="23" customHeight="1">
      <x:c r="A15650" s="4" t="str">
        <x:v>Córdoba</x:v>
      </x:c>
      <x:c r="B15650" s="4" t="str">
        <x:v>3.º ESO</x:v>
      </x:c>
      <x:c r="C15650" s="4" t="str">
        <x:v>A</x:v>
      </x:c>
      <x:c r="D15650" s="13" t="str">
        <x:v>01184</x:v>
      </x:c>
      <x:c r="E15650" s="13" t="str">
        <x:v>01203</x:v>
      </x:c>
      <x:c r="F15650" s="4" t="str">
        <x:v>prediccion_rechazo</x:v>
      </x:c>
      <x:c r="G15650" s="4"/>
      <x:c r="H15650" s="4" t="n">
        <x:f>COUNTIFS(Relaciones!$D$15239:$D$15675,E15650,Relaciones!$E$15239:$E$15675,D15650,Relaciones!$F$15239:$F$15675,"rechazo")</x:f>
        <x:v>1</x:v>
      </x:c>
    </x:row>
    <x:row r="15651" ht="23" customHeight="1">
      <x:c r="A15651" s="4" t="str">
        <x:v>Córdoba</x:v>
      </x:c>
      <x:c r="B15651" s="4" t="str">
        <x:v>3.º ESO</x:v>
      </x:c>
      <x:c r="C15651" s="4" t="str">
        <x:v>A</x:v>
      </x:c>
      <x:c r="D15651" s="13" t="str">
        <x:v>01185</x:v>
      </x:c>
      <x:c r="E15651" s="13" t="str">
        <x:v>01204</x:v>
      </x:c>
      <x:c r="F15651" s="4" t="str">
        <x:v>prediccion_rechazo</x:v>
      </x:c>
      <x:c r="G15651" s="4"/>
      <x:c r="H15651" s="4" t="n">
        <x:f>COUNTIFS(Relaciones!$D$15239:$D$15675,E15651,Relaciones!$E$15239:$E$15675,D15651,Relaciones!$F$15239:$F$15675,"rechazo")</x:f>
        <x:v>1</x:v>
      </x:c>
    </x:row>
    <x:row r="15652" ht="23" customHeight="1">
      <x:c r="A15652" s="4" t="str">
        <x:v>Córdoba</x:v>
      </x:c>
      <x:c r="B15652" s="4" t="str">
        <x:v>3.º ESO</x:v>
      </x:c>
      <x:c r="C15652" s="4" t="str">
        <x:v>A</x:v>
      </x:c>
      <x:c r="D15652" s="13" t="str">
        <x:v>01187</x:v>
      </x:c>
      <x:c r="E15652" s="13" t="str">
        <x:v>01192</x:v>
      </x:c>
      <x:c r="F15652" s="4" t="str">
        <x:v>prediccion_rechazo</x:v>
      </x:c>
      <x:c r="G15652" s="4"/>
      <x:c r="H15652" s="4" t="n">
        <x:f>COUNTIFS(Relaciones!$D$15239:$D$15675,E15652,Relaciones!$E$15239:$E$15675,D15652,Relaciones!$F$15239:$F$15675,"rechazo")</x:f>
        <x:v>0</x:v>
      </x:c>
    </x:row>
    <x:row r="15653" ht="23" customHeight="1">
      <x:c r="A15653" s="4" t="str">
        <x:v>Córdoba</x:v>
      </x:c>
      <x:c r="B15653" s="4" t="str">
        <x:v>3.º ESO</x:v>
      </x:c>
      <x:c r="C15653" s="4" t="str">
        <x:v>A</x:v>
      </x:c>
      <x:c r="D15653" s="13" t="str">
        <x:v>01188</x:v>
      </x:c>
      <x:c r="E15653" s="13" t="str">
        <x:v>01202</x:v>
      </x:c>
      <x:c r="F15653" s="4" t="str">
        <x:v>prediccion_rechazo</x:v>
      </x:c>
      <x:c r="G15653" s="4"/>
      <x:c r="H15653" s="4" t="n">
        <x:f>COUNTIFS(Relaciones!$D$15239:$D$15675,E15653,Relaciones!$E$15239:$E$15675,D15653,Relaciones!$F$15239:$F$15675,"rechazo")</x:f>
        <x:v>1</x:v>
      </x:c>
    </x:row>
    <x:row r="15654" ht="23" customHeight="1">
      <x:c r="A15654" s="4" t="str">
        <x:v>Córdoba</x:v>
      </x:c>
      <x:c r="B15654" s="4" t="str">
        <x:v>3.º ESO</x:v>
      </x:c>
      <x:c r="C15654" s="4" t="str">
        <x:v>A</x:v>
      </x:c>
      <x:c r="D15654" s="13" t="str">
        <x:v>01190</x:v>
      </x:c>
      <x:c r="E15654" s="13" t="str">
        <x:v>01195</x:v>
      </x:c>
      <x:c r="F15654" s="4" t="str">
        <x:v>prediccion_rechazo</x:v>
      </x:c>
      <x:c r="G15654" s="4"/>
      <x:c r="H15654" s="4" t="n">
        <x:f>COUNTIFS(Relaciones!$D$15239:$D$15675,E15654,Relaciones!$E$15239:$E$15675,D15654,Relaciones!$F$15239:$F$15675,"rechazo")</x:f>
        <x:v>0</x:v>
      </x:c>
    </x:row>
    <x:row r="15655" ht="23" customHeight="1">
      <x:c r="A15655" s="4" t="str">
        <x:v>Córdoba</x:v>
      </x:c>
      <x:c r="B15655" s="4" t="str">
        <x:v>3.º ESO</x:v>
      </x:c>
      <x:c r="C15655" s="4" t="str">
        <x:v>A</x:v>
      </x:c>
      <x:c r="D15655" s="13" t="str">
        <x:v>01193</x:v>
      </x:c>
      <x:c r="E15655" s="13" t="str">
        <x:v>01198</x:v>
      </x:c>
      <x:c r="F15655" s="4" t="str">
        <x:v>prediccion_rechazo</x:v>
      </x:c>
      <x:c r="G15655" s="4"/>
      <x:c r="H15655" s="4" t="n">
        <x:f>COUNTIFS(Relaciones!$D$15239:$D$15675,E15655,Relaciones!$E$15239:$E$15675,D15655,Relaciones!$F$15239:$F$15675,"rechazo")</x:f>
        <x:v>0</x:v>
      </x:c>
    </x:row>
    <x:row r="15656" ht="23" customHeight="1">
      <x:c r="A15656" s="4" t="str">
        <x:v>Córdoba</x:v>
      </x:c>
      <x:c r="B15656" s="4" t="str">
        <x:v>3.º ESO</x:v>
      </x:c>
      <x:c r="C15656" s="4" t="str">
        <x:v>A</x:v>
      </x:c>
      <x:c r="D15656" s="13" t="str">
        <x:v>01196</x:v>
      </x:c>
      <x:c r="E15656" s="13" t="str">
        <x:v>01187</x:v>
      </x:c>
      <x:c r="F15656" s="4" t="str">
        <x:v>prediccion_rechazo</x:v>
      </x:c>
      <x:c r="G15656" s="4"/>
      <x:c r="H15656" s="4" t="n">
        <x:f>COUNTIFS(Relaciones!$D$15239:$D$15675,E15656,Relaciones!$E$15239:$E$15675,D15656,Relaciones!$F$15239:$F$15675,"rechazo")</x:f>
        <x:v>1</x:v>
      </x:c>
    </x:row>
    <x:row r="15657" ht="23" customHeight="1">
      <x:c r="A15657" s="4" t="str">
        <x:v>Córdoba</x:v>
      </x:c>
      <x:c r="B15657" s="4" t="str">
        <x:v>3.º ESO</x:v>
      </x:c>
      <x:c r="C15657" s="4" t="str">
        <x:v>A</x:v>
      </x:c>
      <x:c r="D15657" s="13" t="str">
        <x:v>01196</x:v>
      </x:c>
      <x:c r="E15657" s="13" t="str">
        <x:v>01201</x:v>
      </x:c>
      <x:c r="F15657" s="4" t="str">
        <x:v>prediccion_rechazo</x:v>
      </x:c>
      <x:c r="G15657" s="4"/>
      <x:c r="H15657" s="4" t="n">
        <x:f>COUNTIFS(Relaciones!$D$15239:$D$15675,E15657,Relaciones!$E$15239:$E$15675,D15657,Relaciones!$F$15239:$F$15675,"rechazo")</x:f>
        <x:v>0</x:v>
      </x:c>
    </x:row>
    <x:row r="15658" ht="23" customHeight="1">
      <x:c r="A15658" s="4" t="str">
        <x:v>Córdoba</x:v>
      </x:c>
      <x:c r="B15658" s="4" t="str">
        <x:v>3.º ESO</x:v>
      </x:c>
      <x:c r="C15658" s="4" t="str">
        <x:v>A</x:v>
      </x:c>
      <x:c r="D15658" s="13" t="str">
        <x:v>01198</x:v>
      </x:c>
      <x:c r="E15658" s="13" t="str">
        <x:v>01189</x:v>
      </x:c>
      <x:c r="F15658" s="4" t="str">
        <x:v>prediccion_rechazo</x:v>
      </x:c>
      <x:c r="G15658" s="4"/>
      <x:c r="H15658" s="4" t="n">
        <x:f>COUNTIFS(Relaciones!$D$15239:$D$15675,E15658,Relaciones!$E$15239:$E$15675,D15658,Relaciones!$F$15239:$F$15675,"rechazo")</x:f>
        <x:v>1</x:v>
      </x:c>
    </x:row>
    <x:row r="15659" ht="23" customHeight="1">
      <x:c r="A15659" s="4" t="str">
        <x:v>Córdoba</x:v>
      </x:c>
      <x:c r="B15659" s="4" t="str">
        <x:v>3.º ESO</x:v>
      </x:c>
      <x:c r="C15659" s="4" t="str">
        <x:v>A</x:v>
      </x:c>
      <x:c r="D15659" s="13" t="str">
        <x:v>01199</x:v>
      </x:c>
      <x:c r="E15659" s="13" t="str">
        <x:v>01204</x:v>
      </x:c>
      <x:c r="F15659" s="4" t="str">
        <x:v>prediccion_rechazo</x:v>
      </x:c>
      <x:c r="G15659" s="4"/>
      <x:c r="H15659" s="4" t="n">
        <x:f>COUNTIFS(Relaciones!$D$15239:$D$15675,E15659,Relaciones!$E$15239:$E$15675,D15659,Relaciones!$F$15239:$F$15675,"rechazo")</x:f>
        <x:v>0</x:v>
      </x:c>
    </x:row>
    <x:row r="15660" ht="23" customHeight="1">
      <x:c r="A15660" s="4" t="str">
        <x:v>Córdoba</x:v>
      </x:c>
      <x:c r="B15660" s="4" t="str">
        <x:v>3.º ESO</x:v>
      </x:c>
      <x:c r="C15660" s="4" t="str">
        <x:v>A</x:v>
      </x:c>
      <x:c r="D15660" s="13" t="str">
        <x:v>01201</x:v>
      </x:c>
      <x:c r="E15660" s="13" t="str">
        <x:v>01187</x:v>
      </x:c>
      <x:c r="F15660" s="4" t="str">
        <x:v>prediccion_rechazo</x:v>
      </x:c>
      <x:c r="G15660" s="4"/>
      <x:c r="H15660" s="4" t="n">
        <x:f>COUNTIFS(Relaciones!$D$15239:$D$15675,E15660,Relaciones!$E$15239:$E$15675,D15660,Relaciones!$F$15239:$F$15675,"rechazo")</x:f>
        <x:v>1</x:v>
      </x:c>
    </x:row>
    <x:row r="15661" ht="23" customHeight="1">
      <x:c r="A15661" s="4" t="str">
        <x:v>Córdoba</x:v>
      </x:c>
      <x:c r="B15661" s="4" t="str">
        <x:v>3.º ESO</x:v>
      </x:c>
      <x:c r="C15661" s="4" t="str">
        <x:v>A</x:v>
      </x:c>
      <x:c r="D15661" s="13" t="str">
        <x:v>01201</x:v>
      </x:c>
      <x:c r="E15661" s="13" t="str">
        <x:v>01192</x:v>
      </x:c>
      <x:c r="F15661" s="4" t="str">
        <x:v>prediccion_rechazo</x:v>
      </x:c>
      <x:c r="G15661" s="4"/>
      <x:c r="H15661" s="4" t="n">
        <x:f>COUNTIFS(Relaciones!$D$15239:$D$15675,E15661,Relaciones!$E$15239:$E$15675,D15661,Relaciones!$F$15239:$F$15675,"rechazo")</x:f>
        <x:v>1</x:v>
      </x:c>
    </x:row>
    <x:row r="15662" ht="23" customHeight="1">
      <x:c r="A15662" s="4" t="str">
        <x:v>Córdoba</x:v>
      </x:c>
      <x:c r="B15662" s="4" t="str">
        <x:v>3.º ESO</x:v>
      </x:c>
      <x:c r="C15662" s="4" t="str">
        <x:v>A</x:v>
      </x:c>
      <x:c r="D15662" s="13" t="str">
        <x:v>01202</x:v>
      </x:c>
      <x:c r="E15662" s="13" t="str">
        <x:v>01178</x:v>
      </x:c>
      <x:c r="F15662" s="4" t="str">
        <x:v>prediccion_rechazo</x:v>
      </x:c>
      <x:c r="G15662" s="4"/>
      <x:c r="H15662" s="4" t="n">
        <x:f>COUNTIFS(Relaciones!$D$15239:$D$15675,E15662,Relaciones!$E$15239:$E$15675,D15662,Relaciones!$F$15239:$F$15675,"rechazo")</x:f>
        <x:v>1</x:v>
      </x:c>
    </x:row>
    <x:row r="15663" ht="23" customHeight="1">
      <x:c r="A15663" s="4" t="str">
        <x:v>Córdoba</x:v>
      </x:c>
      <x:c r="B15663" s="4" t="str">
        <x:v>3.º ESO</x:v>
      </x:c>
      <x:c r="C15663" s="4" t="str">
        <x:v>A</x:v>
      </x:c>
      <x:c r="D15663" s="13" t="str">
        <x:v>01202</x:v>
      </x:c>
      <x:c r="E15663" s="13" t="str">
        <x:v>01180</x:v>
      </x:c>
      <x:c r="F15663" s="4" t="str">
        <x:v>prediccion_rechazo</x:v>
      </x:c>
      <x:c r="G15663" s="4"/>
      <x:c r="H15663" s="4" t="n">
        <x:f>COUNTIFS(Relaciones!$D$15239:$D$15675,E15663,Relaciones!$E$15239:$E$15675,D15663,Relaciones!$F$15239:$F$15675,"rechazo")</x:f>
        <x:v>1</x:v>
      </x:c>
    </x:row>
    <x:row r="15664" ht="23" customHeight="1">
      <x:c r="A15664" s="4" t="str">
        <x:v>Córdoba</x:v>
      </x:c>
      <x:c r="B15664" s="4" t="str">
        <x:v>3.º ESO</x:v>
      </x:c>
      <x:c r="C15664" s="4" t="str">
        <x:v>A</x:v>
      </x:c>
      <x:c r="D15664" s="13" t="str">
        <x:v>01202</x:v>
      </x:c>
      <x:c r="E15664" s="13" t="str">
        <x:v>01181</x:v>
      </x:c>
      <x:c r="F15664" s="4" t="str">
        <x:v>prediccion_rechazo</x:v>
      </x:c>
      <x:c r="G15664" s="4"/>
      <x:c r="H15664" s="4" t="n">
        <x:f>COUNTIFS(Relaciones!$D$15239:$D$15675,E15664,Relaciones!$E$15239:$E$15675,D15664,Relaciones!$F$15239:$F$15675,"rechazo")</x:f>
        <x:v>1</x:v>
      </x:c>
    </x:row>
    <x:row r="15665" ht="23" customHeight="1">
      <x:c r="A15665" s="4" t="str">
        <x:v>Córdoba</x:v>
      </x:c>
      <x:c r="B15665" s="4" t="str">
        <x:v>3.º ESO</x:v>
      </x:c>
      <x:c r="C15665" s="4" t="str">
        <x:v>A</x:v>
      </x:c>
      <x:c r="D15665" s="13" t="str">
        <x:v>01202</x:v>
      </x:c>
      <x:c r="E15665" s="13" t="str">
        <x:v>01182</x:v>
      </x:c>
      <x:c r="F15665" s="4" t="str">
        <x:v>prediccion_rechazo</x:v>
      </x:c>
      <x:c r="G15665" s="4"/>
      <x:c r="H15665" s="4" t="n">
        <x:f>COUNTIFS(Relaciones!$D$15239:$D$15675,E15665,Relaciones!$E$15239:$E$15675,D15665,Relaciones!$F$15239:$F$15675,"rechazo")</x:f>
        <x:v>1</x:v>
      </x:c>
    </x:row>
    <x:row r="15666" ht="23" customHeight="1">
      <x:c r="A15666" s="4" t="str">
        <x:v>Córdoba</x:v>
      </x:c>
      <x:c r="B15666" s="4" t="str">
        <x:v>3.º ESO</x:v>
      </x:c>
      <x:c r="C15666" s="4" t="str">
        <x:v>A</x:v>
      </x:c>
      <x:c r="D15666" s="13" t="str">
        <x:v>01202</x:v>
      </x:c>
      <x:c r="E15666" s="13" t="str">
        <x:v>01184</x:v>
      </x:c>
      <x:c r="F15666" s="4" t="str">
        <x:v>prediccion_rechazo</x:v>
      </x:c>
      <x:c r="G15666" s="4"/>
      <x:c r="H15666" s="4" t="n">
        <x:f>COUNTIFS(Relaciones!$D$15239:$D$15675,E15666,Relaciones!$E$15239:$E$15675,D15666,Relaciones!$F$15239:$F$15675,"rechazo")</x:f>
        <x:v>0</x:v>
      </x:c>
    </x:row>
    <x:row r="15667" ht="23" customHeight="1">
      <x:c r="A15667" s="4" t="str">
        <x:v>Córdoba</x:v>
      </x:c>
      <x:c r="B15667" s="4" t="str">
        <x:v>3.º ESO</x:v>
      </x:c>
      <x:c r="C15667" s="4" t="str">
        <x:v>A</x:v>
      </x:c>
      <x:c r="D15667" s="13" t="str">
        <x:v>01202</x:v>
      </x:c>
      <x:c r="E15667" s="13" t="str">
        <x:v>01185</x:v>
      </x:c>
      <x:c r="F15667" s="4" t="str">
        <x:v>prediccion_rechazo</x:v>
      </x:c>
      <x:c r="G15667" s="4"/>
      <x:c r="H15667" s="4" t="n">
        <x:f>COUNTIFS(Relaciones!$D$15239:$D$15675,E15667,Relaciones!$E$15239:$E$15675,D15667,Relaciones!$F$15239:$F$15675,"rechazo")</x:f>
        <x:v>1</x:v>
      </x:c>
    </x:row>
    <x:row r="15668" ht="23" customHeight="1">
      <x:c r="A15668" s="4" t="str">
        <x:v>Córdoba</x:v>
      </x:c>
      <x:c r="B15668" s="4" t="str">
        <x:v>3.º ESO</x:v>
      </x:c>
      <x:c r="C15668" s="4" t="str">
        <x:v>A</x:v>
      </x:c>
      <x:c r="D15668" s="13" t="str">
        <x:v>01202</x:v>
      </x:c>
      <x:c r="E15668" s="13" t="str">
        <x:v>01186</x:v>
      </x:c>
      <x:c r="F15668" s="4" t="str">
        <x:v>prediccion_rechazo</x:v>
      </x:c>
      <x:c r="G15668" s="4"/>
      <x:c r="H15668" s="4" t="n">
        <x:f>COUNTIFS(Relaciones!$D$15239:$D$15675,E15668,Relaciones!$E$15239:$E$15675,D15668,Relaciones!$F$15239:$F$15675,"rechazo")</x:f>
        <x:v>1</x:v>
      </x:c>
    </x:row>
    <x:row r="15669" ht="23" customHeight="1">
      <x:c r="A15669" s="4" t="str">
        <x:v>Córdoba</x:v>
      </x:c>
      <x:c r="B15669" s="4" t="str">
        <x:v>3.º ESO</x:v>
      </x:c>
      <x:c r="C15669" s="4" t="str">
        <x:v>A</x:v>
      </x:c>
      <x:c r="D15669" s="13" t="str">
        <x:v>01202</x:v>
      </x:c>
      <x:c r="E15669" s="13" t="str">
        <x:v>01188</x:v>
      </x:c>
      <x:c r="F15669" s="4" t="str">
        <x:v>prediccion_rechazo</x:v>
      </x:c>
      <x:c r="G15669" s="4"/>
      <x:c r="H15669" s="4" t="n">
        <x:f>COUNTIFS(Relaciones!$D$15239:$D$15675,E15669,Relaciones!$E$15239:$E$15675,D15669,Relaciones!$F$15239:$F$15675,"rechazo")</x:f>
        <x:v>1</x:v>
      </x:c>
    </x:row>
    <x:row r="15670" ht="23" customHeight="1">
      <x:c r="A15670" s="4" t="str">
        <x:v>Córdoba</x:v>
      </x:c>
      <x:c r="B15670" s="4" t="str">
        <x:v>3.º ESO</x:v>
      </x:c>
      <x:c r="C15670" s="4" t="str">
        <x:v>A</x:v>
      </x:c>
      <x:c r="D15670" s="13" t="str">
        <x:v>01202</x:v>
      </x:c>
      <x:c r="E15670" s="13" t="str">
        <x:v>01192</x:v>
      </x:c>
      <x:c r="F15670" s="4" t="str">
        <x:v>prediccion_rechazo</x:v>
      </x:c>
      <x:c r="G15670" s="4"/>
      <x:c r="H15670" s="4" t="n">
        <x:f>COUNTIFS(Relaciones!$D$15239:$D$15675,E15670,Relaciones!$E$15239:$E$15675,D15670,Relaciones!$F$15239:$F$15675,"rechazo")</x:f>
        <x:v>1</x:v>
      </x:c>
    </x:row>
    <x:row r="15671" ht="23" customHeight="1">
      <x:c r="A15671" s="4" t="str">
        <x:v>Córdoba</x:v>
      </x:c>
      <x:c r="B15671" s="4" t="str">
        <x:v>3.º ESO</x:v>
      </x:c>
      <x:c r="C15671" s="4" t="str">
        <x:v>A</x:v>
      </x:c>
      <x:c r="D15671" s="13" t="str">
        <x:v>01202</x:v>
      </x:c>
      <x:c r="E15671" s="13" t="str">
        <x:v>01193</x:v>
      </x:c>
      <x:c r="F15671" s="4" t="str">
        <x:v>prediccion_rechazo</x:v>
      </x:c>
      <x:c r="G15671" s="4"/>
      <x:c r="H15671" s="4" t="n">
        <x:f>COUNTIFS(Relaciones!$D$15239:$D$15675,E15671,Relaciones!$E$15239:$E$15675,D15671,Relaciones!$F$15239:$F$15675,"rechazo")</x:f>
        <x:v>1</x:v>
      </x:c>
    </x:row>
    <x:row r="15672" ht="23" customHeight="1">
      <x:c r="A15672" s="4" t="str">
        <x:v>Córdoba</x:v>
      </x:c>
      <x:c r="B15672" s="4" t="str">
        <x:v>3.º ESO</x:v>
      </x:c>
      <x:c r="C15672" s="4" t="str">
        <x:v>A</x:v>
      </x:c>
      <x:c r="D15672" s="13" t="str">
        <x:v>01202</x:v>
      </x:c>
      <x:c r="E15672" s="13" t="str">
        <x:v>01194</x:v>
      </x:c>
      <x:c r="F15672" s="4" t="str">
        <x:v>prediccion_rechazo</x:v>
      </x:c>
      <x:c r="G15672" s="4"/>
      <x:c r="H15672" s="4" t="n">
        <x:f>COUNTIFS(Relaciones!$D$15239:$D$15675,E15672,Relaciones!$E$15239:$E$15675,D15672,Relaciones!$F$15239:$F$15675,"rechazo")</x:f>
        <x:v>1</x:v>
      </x:c>
    </x:row>
    <x:row r="15673" ht="23" customHeight="1">
      <x:c r="A15673" s="4" t="str">
        <x:v>Córdoba</x:v>
      </x:c>
      <x:c r="B15673" s="4" t="str">
        <x:v>3.º ESO</x:v>
      </x:c>
      <x:c r="C15673" s="4" t="str">
        <x:v>A</x:v>
      </x:c>
      <x:c r="D15673" s="13" t="str">
        <x:v>01202</x:v>
      </x:c>
      <x:c r="E15673" s="13" t="str">
        <x:v>01196</x:v>
      </x:c>
      <x:c r="F15673" s="4" t="str">
        <x:v>prediccion_rechazo</x:v>
      </x:c>
      <x:c r="G15673" s="4"/>
      <x:c r="H15673" s="4" t="n">
        <x:f>COUNTIFS(Relaciones!$D$15239:$D$15675,E15673,Relaciones!$E$15239:$E$15675,D15673,Relaciones!$F$15239:$F$15675,"rechazo")</x:f>
        <x:v>1</x:v>
      </x:c>
    </x:row>
    <x:row r="15674" ht="23" customHeight="1">
      <x:c r="A15674" s="4" t="str">
        <x:v>Córdoba</x:v>
      </x:c>
      <x:c r="B15674" s="4" t="str">
        <x:v>3.º ESO</x:v>
      </x:c>
      <x:c r="C15674" s="4" t="str">
        <x:v>A</x:v>
      </x:c>
      <x:c r="D15674" s="13" t="str">
        <x:v>01202</x:v>
      </x:c>
      <x:c r="E15674" s="13" t="str">
        <x:v>01197</x:v>
      </x:c>
      <x:c r="F15674" s="4" t="str">
        <x:v>prediccion_rechazo</x:v>
      </x:c>
      <x:c r="G15674" s="4"/>
      <x:c r="H15674" s="4" t="n">
        <x:f>COUNTIFS(Relaciones!$D$15239:$D$15675,E15674,Relaciones!$E$15239:$E$15675,D15674,Relaciones!$F$15239:$F$15675,"rechazo")</x:f>
        <x:v>1</x:v>
      </x:c>
    </x:row>
    <x:row r="15675" ht="23" customHeight="1">
      <x:c r="A15675" s="4" t="str">
        <x:v>Córdoba</x:v>
      </x:c>
      <x:c r="B15675" s="4" t="str">
        <x:v>3.º ESO</x:v>
      </x:c>
      <x:c r="C15675" s="4" t="str">
        <x:v>A</x:v>
      </x:c>
      <x:c r="D15675" s="13" t="str">
        <x:v>01202</x:v>
      </x:c>
      <x:c r="E15675" s="13" t="str">
        <x:v>01199</x:v>
      </x:c>
      <x:c r="F15675" s="4" t="str">
        <x:v>prediccion_rechazo</x:v>
      </x:c>
      <x:c r="G15675" s="4"/>
      <x:c r="H15675" s="4" t="n">
        <x:f>COUNTIFS(Relaciones!$D$15239:$D$15675,E15675,Relaciones!$E$15239:$E$15675,D15675,Relaciones!$F$15239:$F$15675,"rechazo")</x:f>
        <x:v>1</x:v>
      </x:c>
    </x:row>
    <x:row r="15676" ht="23" customHeight="1">
      <x:c r="A15676" s="4" t="str">
        <x:v>Córdoba</x:v>
      </x:c>
      <x:c r="B15676" s="4" t="str">
        <x:v>3.º ESO</x:v>
      </x:c>
      <x:c r="C15676" s="4" t="str">
        <x:v>B</x:v>
      </x:c>
      <x:c r="D15676" s="13" t="str">
        <x:v>01205</x:v>
      </x:c>
      <x:c r="E15676" s="13" t="str">
        <x:v>01206</x:v>
      </x:c>
      <x:c r="F15676" s="4" t="str">
        <x:v>amistad</x:v>
      </x:c>
      <x:c r="G15676" s="4" t="n">
        <x:f>COUNTIFS(Relaciones!$D$15676:$D$15948,E15676,Relaciones!$E$15676:$E$15948,D15676,Relaciones!$F$15676:$F$15948,F15676)</x:f>
        <x:v>1</x:v>
      </x:c>
      <x:c r="H15676" s="4"/>
    </x:row>
    <x:row r="15677" ht="23" customHeight="1">
      <x:c r="A15677" s="4" t="str">
        <x:v>Córdoba</x:v>
      </x:c>
      <x:c r="B15677" s="4" t="str">
        <x:v>3.º ESO</x:v>
      </x:c>
      <x:c r="C15677" s="4" t="str">
        <x:v>B</x:v>
      </x:c>
      <x:c r="D15677" s="13" t="str">
        <x:v>01205</x:v>
      </x:c>
      <x:c r="E15677" s="13" t="str">
        <x:v>01218</x:v>
      </x:c>
      <x:c r="F15677" s="4" t="str">
        <x:v>amistad</x:v>
      </x:c>
      <x:c r="G15677" s="4" t="n">
        <x:f>COUNTIFS(Relaciones!$D$15676:$D$15948,E15677,Relaciones!$E$15676:$E$15948,D15677,Relaciones!$F$15676:$F$15948,F15677)</x:f>
        <x:v>1</x:v>
      </x:c>
      <x:c r="H15677" s="4"/>
    </x:row>
    <x:row r="15678" ht="23" customHeight="1">
      <x:c r="A15678" s="4" t="str">
        <x:v>Córdoba</x:v>
      </x:c>
      <x:c r="B15678" s="4" t="str">
        <x:v>3.º ESO</x:v>
      </x:c>
      <x:c r="C15678" s="4" t="str">
        <x:v>B</x:v>
      </x:c>
      <x:c r="D15678" s="13" t="str">
        <x:v>01205</x:v>
      </x:c>
      <x:c r="E15678" s="13" t="str">
        <x:v>01219</x:v>
      </x:c>
      <x:c r="F15678" s="4" t="str">
        <x:v>amistad</x:v>
      </x:c>
      <x:c r="G15678" s="4" t="n">
        <x:f>COUNTIFS(Relaciones!$D$15676:$D$15948,E15678,Relaciones!$E$15676:$E$15948,D15678,Relaciones!$F$15676:$F$15948,F15678)</x:f>
        <x:v>1</x:v>
      </x:c>
      <x:c r="H15678" s="4"/>
    </x:row>
    <x:row r="15679" ht="23" customHeight="1">
      <x:c r="A15679" s="4" t="str">
        <x:v>Córdoba</x:v>
      </x:c>
      <x:c r="B15679" s="4" t="str">
        <x:v>3.º ESO</x:v>
      </x:c>
      <x:c r="C15679" s="4" t="str">
        <x:v>B</x:v>
      </x:c>
      <x:c r="D15679" s="13" t="str">
        <x:v>01206</x:v>
      </x:c>
      <x:c r="E15679" s="13" t="str">
        <x:v>01205</x:v>
      </x:c>
      <x:c r="F15679" s="4" t="str">
        <x:v>amistad</x:v>
      </x:c>
      <x:c r="G15679" s="4" t="n">
        <x:f>COUNTIFS(Relaciones!$D$15676:$D$15948,E15679,Relaciones!$E$15676:$E$15948,D15679,Relaciones!$F$15676:$F$15948,F15679)</x:f>
        <x:v>1</x:v>
      </x:c>
      <x:c r="H15679" s="4"/>
    </x:row>
    <x:row r="15680" ht="23" customHeight="1">
      <x:c r="A15680" s="4" t="str">
        <x:v>Córdoba</x:v>
      </x:c>
      <x:c r="B15680" s="4" t="str">
        <x:v>3.º ESO</x:v>
      </x:c>
      <x:c r="C15680" s="4" t="str">
        <x:v>B</x:v>
      </x:c>
      <x:c r="D15680" s="13" t="str">
        <x:v>01206</x:v>
      </x:c>
      <x:c r="E15680" s="13" t="str">
        <x:v>01207</x:v>
      </x:c>
      <x:c r="F15680" s="4" t="str">
        <x:v>amistad</x:v>
      </x:c>
      <x:c r="G15680" s="4" t="n">
        <x:f>COUNTIFS(Relaciones!$D$15676:$D$15948,E15680,Relaciones!$E$15676:$E$15948,D15680,Relaciones!$F$15676:$F$15948,F15680)</x:f>
        <x:v>1</x:v>
      </x:c>
      <x:c r="H15680" s="4"/>
    </x:row>
    <x:row r="15681" ht="23" customHeight="1">
      <x:c r="A15681" s="4" t="str">
        <x:v>Córdoba</x:v>
      </x:c>
      <x:c r="B15681" s="4" t="str">
        <x:v>3.º ESO</x:v>
      </x:c>
      <x:c r="C15681" s="4" t="str">
        <x:v>B</x:v>
      </x:c>
      <x:c r="D15681" s="13" t="str">
        <x:v>01207</x:v>
      </x:c>
      <x:c r="E15681" s="13" t="str">
        <x:v>01205</x:v>
      </x:c>
      <x:c r="F15681" s="4" t="str">
        <x:v>amistad</x:v>
      </x:c>
      <x:c r="G15681" s="4" t="n">
        <x:f>COUNTIFS(Relaciones!$D$15676:$D$15948,E15681,Relaciones!$E$15676:$E$15948,D15681,Relaciones!$F$15676:$F$15948,F15681)</x:f>
        <x:v>0</x:v>
      </x:c>
      <x:c r="H15681" s="4"/>
    </x:row>
    <x:row r="15682" ht="23" customHeight="1">
      <x:c r="A15682" s="4" t="str">
        <x:v>Córdoba</x:v>
      </x:c>
      <x:c r="B15682" s="4" t="str">
        <x:v>3.º ESO</x:v>
      </x:c>
      <x:c r="C15682" s="4" t="str">
        <x:v>B</x:v>
      </x:c>
      <x:c r="D15682" s="13" t="str">
        <x:v>01207</x:v>
      </x:c>
      <x:c r="E15682" s="13" t="str">
        <x:v>01206</x:v>
      </x:c>
      <x:c r="F15682" s="4" t="str">
        <x:v>amistad</x:v>
      </x:c>
      <x:c r="G15682" s="4" t="n">
        <x:f>COUNTIFS(Relaciones!$D$15676:$D$15948,E15682,Relaciones!$E$15676:$E$15948,D15682,Relaciones!$F$15676:$F$15948,F15682)</x:f>
        <x:v>1</x:v>
      </x:c>
      <x:c r="H15682" s="4"/>
    </x:row>
    <x:row r="15683" ht="23" customHeight="1">
      <x:c r="A15683" s="4" t="str">
        <x:v>Córdoba</x:v>
      </x:c>
      <x:c r="B15683" s="4" t="str">
        <x:v>3.º ESO</x:v>
      </x:c>
      <x:c r="C15683" s="4" t="str">
        <x:v>B</x:v>
      </x:c>
      <x:c r="D15683" s="13" t="str">
        <x:v>01207</x:v>
      </x:c>
      <x:c r="E15683" s="13" t="str">
        <x:v>01208</x:v>
      </x:c>
      <x:c r="F15683" s="4" t="str">
        <x:v>amistad</x:v>
      </x:c>
      <x:c r="G15683" s="4" t="n">
        <x:f>COUNTIFS(Relaciones!$D$15676:$D$15948,E15683,Relaciones!$E$15676:$E$15948,D15683,Relaciones!$F$15676:$F$15948,F15683)</x:f>
        <x:v>1</x:v>
      </x:c>
      <x:c r="H15683" s="4"/>
    </x:row>
    <x:row r="15684" ht="23" customHeight="1">
      <x:c r="A15684" s="4" t="str">
        <x:v>Córdoba</x:v>
      </x:c>
      <x:c r="B15684" s="4" t="str">
        <x:v>3.º ESO</x:v>
      </x:c>
      <x:c r="C15684" s="4" t="str">
        <x:v>B</x:v>
      </x:c>
      <x:c r="D15684" s="13" t="str">
        <x:v>01208</x:v>
      </x:c>
      <x:c r="E15684" s="13" t="str">
        <x:v>01205</x:v>
      </x:c>
      <x:c r="F15684" s="4" t="str">
        <x:v>amistad</x:v>
      </x:c>
      <x:c r="G15684" s="4" t="n">
        <x:f>COUNTIFS(Relaciones!$D$15676:$D$15948,E15684,Relaciones!$E$15676:$E$15948,D15684,Relaciones!$F$15676:$F$15948,F15684)</x:f>
        <x:v>0</x:v>
      </x:c>
      <x:c r="H15684" s="4"/>
    </x:row>
    <x:row r="15685" ht="23" customHeight="1">
      <x:c r="A15685" s="4" t="str">
        <x:v>Córdoba</x:v>
      </x:c>
      <x:c r="B15685" s="4" t="str">
        <x:v>3.º ESO</x:v>
      </x:c>
      <x:c r="C15685" s="4" t="str">
        <x:v>B</x:v>
      </x:c>
      <x:c r="D15685" s="13" t="str">
        <x:v>01208</x:v>
      </x:c>
      <x:c r="E15685" s="13" t="str">
        <x:v>01207</x:v>
      </x:c>
      <x:c r="F15685" s="4" t="str">
        <x:v>amistad</x:v>
      </x:c>
      <x:c r="G15685" s="4" t="n">
        <x:f>COUNTIFS(Relaciones!$D$15676:$D$15948,E15685,Relaciones!$E$15676:$E$15948,D15685,Relaciones!$F$15676:$F$15948,F15685)</x:f>
        <x:v>1</x:v>
      </x:c>
      <x:c r="H15685" s="4"/>
    </x:row>
    <x:row r="15686" ht="23" customHeight="1">
      <x:c r="A15686" s="4" t="str">
        <x:v>Córdoba</x:v>
      </x:c>
      <x:c r="B15686" s="4" t="str">
        <x:v>3.º ESO</x:v>
      </x:c>
      <x:c r="C15686" s="4" t="str">
        <x:v>B</x:v>
      </x:c>
      <x:c r="D15686" s="13" t="str">
        <x:v>01208</x:v>
      </x:c>
      <x:c r="E15686" s="13" t="str">
        <x:v>01209</x:v>
      </x:c>
      <x:c r="F15686" s="4" t="str">
        <x:v>amistad</x:v>
      </x:c>
      <x:c r="G15686" s="4" t="n">
        <x:f>COUNTIFS(Relaciones!$D$15676:$D$15948,E15686,Relaciones!$E$15676:$E$15948,D15686,Relaciones!$F$15676:$F$15948,F15686)</x:f>
        <x:v>1</x:v>
      </x:c>
      <x:c r="H15686" s="4"/>
    </x:row>
    <x:row r="15687" ht="23" customHeight="1">
      <x:c r="A15687" s="4" t="str">
        <x:v>Córdoba</x:v>
      </x:c>
      <x:c r="B15687" s="4" t="str">
        <x:v>3.º ESO</x:v>
      </x:c>
      <x:c r="C15687" s="4" t="str">
        <x:v>B</x:v>
      </x:c>
      <x:c r="D15687" s="13" t="str">
        <x:v>01209</x:v>
      </x:c>
      <x:c r="E15687" s="13" t="str">
        <x:v>01205</x:v>
      </x:c>
      <x:c r="F15687" s="4" t="str">
        <x:v>amistad</x:v>
      </x:c>
      <x:c r="G15687" s="4" t="n">
        <x:f>COUNTIFS(Relaciones!$D$15676:$D$15948,E15687,Relaciones!$E$15676:$E$15948,D15687,Relaciones!$F$15676:$F$15948,F15687)</x:f>
        <x:v>0</x:v>
      </x:c>
      <x:c r="H15687" s="4"/>
    </x:row>
    <x:row r="15688" ht="23" customHeight="1">
      <x:c r="A15688" s="4" t="str">
        <x:v>Córdoba</x:v>
      </x:c>
      <x:c r="B15688" s="4" t="str">
        <x:v>3.º ESO</x:v>
      </x:c>
      <x:c r="C15688" s="4" t="str">
        <x:v>B</x:v>
      </x:c>
      <x:c r="D15688" s="13" t="str">
        <x:v>01209</x:v>
      </x:c>
      <x:c r="E15688" s="13" t="str">
        <x:v>01208</x:v>
      </x:c>
      <x:c r="F15688" s="4" t="str">
        <x:v>amistad</x:v>
      </x:c>
      <x:c r="G15688" s="4" t="n">
        <x:f>COUNTIFS(Relaciones!$D$15676:$D$15948,E15688,Relaciones!$E$15676:$E$15948,D15688,Relaciones!$F$15676:$F$15948,F15688)</x:f>
        <x:v>1</x:v>
      </x:c>
      <x:c r="H15688" s="4"/>
    </x:row>
    <x:row r="15689" ht="23" customHeight="1">
      <x:c r="A15689" s="4" t="str">
        <x:v>Córdoba</x:v>
      </x:c>
      <x:c r="B15689" s="4" t="str">
        <x:v>3.º ESO</x:v>
      </x:c>
      <x:c r="C15689" s="4" t="str">
        <x:v>B</x:v>
      </x:c>
      <x:c r="D15689" s="13" t="str">
        <x:v>01209</x:v>
      </x:c>
      <x:c r="E15689" s="13" t="str">
        <x:v>01210</x:v>
      </x:c>
      <x:c r="F15689" s="4" t="str">
        <x:v>amistad</x:v>
      </x:c>
      <x:c r="G15689" s="4" t="n">
        <x:f>COUNTIFS(Relaciones!$D$15676:$D$15948,E15689,Relaciones!$E$15676:$E$15948,D15689,Relaciones!$F$15676:$F$15948,F15689)</x:f>
        <x:v>1</x:v>
      </x:c>
      <x:c r="H15689" s="4"/>
    </x:row>
    <x:row r="15690" ht="23" customHeight="1">
      <x:c r="A15690" s="4" t="str">
        <x:v>Córdoba</x:v>
      </x:c>
      <x:c r="B15690" s="4" t="str">
        <x:v>3.º ESO</x:v>
      </x:c>
      <x:c r="C15690" s="4" t="str">
        <x:v>B</x:v>
      </x:c>
      <x:c r="D15690" s="13" t="str">
        <x:v>01210</x:v>
      </x:c>
      <x:c r="E15690" s="13" t="str">
        <x:v>01205</x:v>
      </x:c>
      <x:c r="F15690" s="4" t="str">
        <x:v>amistad</x:v>
      </x:c>
      <x:c r="G15690" s="4" t="n">
        <x:f>COUNTIFS(Relaciones!$D$15676:$D$15948,E15690,Relaciones!$E$15676:$E$15948,D15690,Relaciones!$F$15676:$F$15948,F15690)</x:f>
        <x:v>0</x:v>
      </x:c>
      <x:c r="H15690" s="4"/>
    </x:row>
    <x:row r="15691" ht="23" customHeight="1">
      <x:c r="A15691" s="4" t="str">
        <x:v>Córdoba</x:v>
      </x:c>
      <x:c r="B15691" s="4" t="str">
        <x:v>3.º ESO</x:v>
      </x:c>
      <x:c r="C15691" s="4" t="str">
        <x:v>B</x:v>
      </x:c>
      <x:c r="D15691" s="13" t="str">
        <x:v>01210</x:v>
      </x:c>
      <x:c r="E15691" s="13" t="str">
        <x:v>01209</x:v>
      </x:c>
      <x:c r="F15691" s="4" t="str">
        <x:v>amistad</x:v>
      </x:c>
      <x:c r="G15691" s="4" t="n">
        <x:f>COUNTIFS(Relaciones!$D$15676:$D$15948,E15691,Relaciones!$E$15676:$E$15948,D15691,Relaciones!$F$15676:$F$15948,F15691)</x:f>
        <x:v>1</x:v>
      </x:c>
      <x:c r="H15691" s="4"/>
    </x:row>
    <x:row r="15692" ht="23" customHeight="1">
      <x:c r="A15692" s="4" t="str">
        <x:v>Córdoba</x:v>
      </x:c>
      <x:c r="B15692" s="4" t="str">
        <x:v>3.º ESO</x:v>
      </x:c>
      <x:c r="C15692" s="4" t="str">
        <x:v>B</x:v>
      </x:c>
      <x:c r="D15692" s="13" t="str">
        <x:v>01210</x:v>
      </x:c>
      <x:c r="E15692" s="13" t="str">
        <x:v>01211</x:v>
      </x:c>
      <x:c r="F15692" s="4" t="str">
        <x:v>amistad</x:v>
      </x:c>
      <x:c r="G15692" s="4" t="n">
        <x:f>COUNTIFS(Relaciones!$D$15676:$D$15948,E15692,Relaciones!$E$15676:$E$15948,D15692,Relaciones!$F$15676:$F$15948,F15692)</x:f>
        <x:v>1</x:v>
      </x:c>
      <x:c r="H15692" s="4"/>
    </x:row>
    <x:row r="15693" ht="23" customHeight="1">
      <x:c r="A15693" s="4" t="str">
        <x:v>Córdoba</x:v>
      </x:c>
      <x:c r="B15693" s="4" t="str">
        <x:v>3.º ESO</x:v>
      </x:c>
      <x:c r="C15693" s="4" t="str">
        <x:v>B</x:v>
      </x:c>
      <x:c r="D15693" s="13" t="str">
        <x:v>01211</x:v>
      </x:c>
      <x:c r="E15693" s="13" t="str">
        <x:v>01205</x:v>
      </x:c>
      <x:c r="F15693" s="4" t="str">
        <x:v>amistad</x:v>
      </x:c>
      <x:c r="G15693" s="4" t="n">
        <x:f>COUNTIFS(Relaciones!$D$15676:$D$15948,E15693,Relaciones!$E$15676:$E$15948,D15693,Relaciones!$F$15676:$F$15948,F15693)</x:f>
        <x:v>0</x:v>
      </x:c>
      <x:c r="H15693" s="4"/>
    </x:row>
    <x:row r="15694" ht="23" customHeight="1">
      <x:c r="A15694" s="4" t="str">
        <x:v>Córdoba</x:v>
      </x:c>
      <x:c r="B15694" s="4" t="str">
        <x:v>3.º ESO</x:v>
      </x:c>
      <x:c r="C15694" s="4" t="str">
        <x:v>B</x:v>
      </x:c>
      <x:c r="D15694" s="13" t="str">
        <x:v>01211</x:v>
      </x:c>
      <x:c r="E15694" s="13" t="str">
        <x:v>01210</x:v>
      </x:c>
      <x:c r="F15694" s="4" t="str">
        <x:v>amistad</x:v>
      </x:c>
      <x:c r="G15694" s="4" t="n">
        <x:f>COUNTIFS(Relaciones!$D$15676:$D$15948,E15694,Relaciones!$E$15676:$E$15948,D15694,Relaciones!$F$15676:$F$15948,F15694)</x:f>
        <x:v>1</x:v>
      </x:c>
      <x:c r="H15694" s="4"/>
    </x:row>
    <x:row r="15695" ht="23" customHeight="1">
      <x:c r="A15695" s="4" t="str">
        <x:v>Córdoba</x:v>
      </x:c>
      <x:c r="B15695" s="4" t="str">
        <x:v>3.º ESO</x:v>
      </x:c>
      <x:c r="C15695" s="4" t="str">
        <x:v>B</x:v>
      </x:c>
      <x:c r="D15695" s="13" t="str">
        <x:v>01211</x:v>
      </x:c>
      <x:c r="E15695" s="13" t="str">
        <x:v>01212</x:v>
      </x:c>
      <x:c r="F15695" s="4" t="str">
        <x:v>amistad</x:v>
      </x:c>
      <x:c r="G15695" s="4" t="n">
        <x:f>COUNTIFS(Relaciones!$D$15676:$D$15948,E15695,Relaciones!$E$15676:$E$15948,D15695,Relaciones!$F$15676:$F$15948,F15695)</x:f>
        <x:v>1</x:v>
      </x:c>
      <x:c r="H15695" s="4"/>
    </x:row>
    <x:row r="15696" ht="23" customHeight="1">
      <x:c r="A15696" s="4" t="str">
        <x:v>Córdoba</x:v>
      </x:c>
      <x:c r="B15696" s="4" t="str">
        <x:v>3.º ESO</x:v>
      </x:c>
      <x:c r="C15696" s="4" t="str">
        <x:v>B</x:v>
      </x:c>
      <x:c r="D15696" s="13" t="str">
        <x:v>01212</x:v>
      </x:c>
      <x:c r="E15696" s="13" t="str">
        <x:v>01205</x:v>
      </x:c>
      <x:c r="F15696" s="4" t="str">
        <x:v>amistad</x:v>
      </x:c>
      <x:c r="G15696" s="4" t="n">
        <x:f>COUNTIFS(Relaciones!$D$15676:$D$15948,E15696,Relaciones!$E$15676:$E$15948,D15696,Relaciones!$F$15676:$F$15948,F15696)</x:f>
        <x:v>0</x:v>
      </x:c>
      <x:c r="H15696" s="4"/>
    </x:row>
    <x:row r="15697" ht="23" customHeight="1">
      <x:c r="A15697" s="4" t="str">
        <x:v>Córdoba</x:v>
      </x:c>
      <x:c r="B15697" s="4" t="str">
        <x:v>3.º ESO</x:v>
      </x:c>
      <x:c r="C15697" s="4" t="str">
        <x:v>B</x:v>
      </x:c>
      <x:c r="D15697" s="13" t="str">
        <x:v>01212</x:v>
      </x:c>
      <x:c r="E15697" s="13" t="str">
        <x:v>01211</x:v>
      </x:c>
      <x:c r="F15697" s="4" t="str">
        <x:v>amistad</x:v>
      </x:c>
      <x:c r="G15697" s="4" t="n">
        <x:f>COUNTIFS(Relaciones!$D$15676:$D$15948,E15697,Relaciones!$E$15676:$E$15948,D15697,Relaciones!$F$15676:$F$15948,F15697)</x:f>
        <x:v>1</x:v>
      </x:c>
      <x:c r="H15697" s="4"/>
    </x:row>
    <x:row r="15698" ht="23" customHeight="1">
      <x:c r="A15698" s="4" t="str">
        <x:v>Córdoba</x:v>
      </x:c>
      <x:c r="B15698" s="4" t="str">
        <x:v>3.º ESO</x:v>
      </x:c>
      <x:c r="C15698" s="4" t="str">
        <x:v>B</x:v>
      </x:c>
      <x:c r="D15698" s="13" t="str">
        <x:v>01212</x:v>
      </x:c>
      <x:c r="E15698" s="13" t="str">
        <x:v>01213</x:v>
      </x:c>
      <x:c r="F15698" s="4" t="str">
        <x:v>amistad</x:v>
      </x:c>
      <x:c r="G15698" s="4" t="n">
        <x:f>COUNTIFS(Relaciones!$D$15676:$D$15948,E15698,Relaciones!$E$15676:$E$15948,D15698,Relaciones!$F$15676:$F$15948,F15698)</x:f>
        <x:v>1</x:v>
      </x:c>
      <x:c r="H15698" s="4"/>
    </x:row>
    <x:row r="15699" ht="23" customHeight="1">
      <x:c r="A15699" s="4" t="str">
        <x:v>Córdoba</x:v>
      </x:c>
      <x:c r="B15699" s="4" t="str">
        <x:v>3.º ESO</x:v>
      </x:c>
      <x:c r="C15699" s="4" t="str">
        <x:v>B</x:v>
      </x:c>
      <x:c r="D15699" s="13" t="str">
        <x:v>01213</x:v>
      </x:c>
      <x:c r="E15699" s="13" t="str">
        <x:v>01205</x:v>
      </x:c>
      <x:c r="F15699" s="4" t="str">
        <x:v>amistad</x:v>
      </x:c>
      <x:c r="G15699" s="4" t="n">
        <x:f>COUNTIFS(Relaciones!$D$15676:$D$15948,E15699,Relaciones!$E$15676:$E$15948,D15699,Relaciones!$F$15676:$F$15948,F15699)</x:f>
        <x:v>0</x:v>
      </x:c>
      <x:c r="H15699" s="4"/>
    </x:row>
    <x:row r="15700" ht="23" customHeight="1">
      <x:c r="A15700" s="4" t="str">
        <x:v>Córdoba</x:v>
      </x:c>
      <x:c r="B15700" s="4" t="str">
        <x:v>3.º ESO</x:v>
      </x:c>
      <x:c r="C15700" s="4" t="str">
        <x:v>B</x:v>
      </x:c>
      <x:c r="D15700" s="13" t="str">
        <x:v>01213</x:v>
      </x:c>
      <x:c r="E15700" s="13" t="str">
        <x:v>01212</x:v>
      </x:c>
      <x:c r="F15700" s="4" t="str">
        <x:v>amistad</x:v>
      </x:c>
      <x:c r="G15700" s="4" t="n">
        <x:f>COUNTIFS(Relaciones!$D$15676:$D$15948,E15700,Relaciones!$E$15676:$E$15948,D15700,Relaciones!$F$15676:$F$15948,F15700)</x:f>
        <x:v>1</x:v>
      </x:c>
      <x:c r="H15700" s="4"/>
    </x:row>
    <x:row r="15701" ht="23" customHeight="1">
      <x:c r="A15701" s="4" t="str">
        <x:v>Córdoba</x:v>
      </x:c>
      <x:c r="B15701" s="4" t="str">
        <x:v>3.º ESO</x:v>
      </x:c>
      <x:c r="C15701" s="4" t="str">
        <x:v>B</x:v>
      </x:c>
      <x:c r="D15701" s="13" t="str">
        <x:v>01213</x:v>
      </x:c>
      <x:c r="E15701" s="13" t="str">
        <x:v>01214</x:v>
      </x:c>
      <x:c r="F15701" s="4" t="str">
        <x:v>amistad</x:v>
      </x:c>
      <x:c r="G15701" s="4" t="n">
        <x:f>COUNTIFS(Relaciones!$D$15676:$D$15948,E15701,Relaciones!$E$15676:$E$15948,D15701,Relaciones!$F$15676:$F$15948,F15701)</x:f>
        <x:v>1</x:v>
      </x:c>
      <x:c r="H15701" s="4"/>
    </x:row>
    <x:row r="15702" ht="23" customHeight="1">
      <x:c r="A15702" s="4" t="str">
        <x:v>Córdoba</x:v>
      </x:c>
      <x:c r="B15702" s="4" t="str">
        <x:v>3.º ESO</x:v>
      </x:c>
      <x:c r="C15702" s="4" t="str">
        <x:v>B</x:v>
      </x:c>
      <x:c r="D15702" s="13" t="str">
        <x:v>01214</x:v>
      </x:c>
      <x:c r="E15702" s="13" t="str">
        <x:v>01205</x:v>
      </x:c>
      <x:c r="F15702" s="4" t="str">
        <x:v>amistad</x:v>
      </x:c>
      <x:c r="G15702" s="4" t="n">
        <x:f>COUNTIFS(Relaciones!$D$15676:$D$15948,E15702,Relaciones!$E$15676:$E$15948,D15702,Relaciones!$F$15676:$F$15948,F15702)</x:f>
        <x:v>0</x:v>
      </x:c>
      <x:c r="H15702" s="4"/>
    </x:row>
    <x:row r="15703" ht="23" customHeight="1">
      <x:c r="A15703" s="4" t="str">
        <x:v>Córdoba</x:v>
      </x:c>
      <x:c r="B15703" s="4" t="str">
        <x:v>3.º ESO</x:v>
      </x:c>
      <x:c r="C15703" s="4" t="str">
        <x:v>B</x:v>
      </x:c>
      <x:c r="D15703" s="13" t="str">
        <x:v>01214</x:v>
      </x:c>
      <x:c r="E15703" s="13" t="str">
        <x:v>01213</x:v>
      </x:c>
      <x:c r="F15703" s="4" t="str">
        <x:v>amistad</x:v>
      </x:c>
      <x:c r="G15703" s="4" t="n">
        <x:f>COUNTIFS(Relaciones!$D$15676:$D$15948,E15703,Relaciones!$E$15676:$E$15948,D15703,Relaciones!$F$15676:$F$15948,F15703)</x:f>
        <x:v>1</x:v>
      </x:c>
      <x:c r="H15703" s="4"/>
    </x:row>
    <x:row r="15704" ht="23" customHeight="1">
      <x:c r="A15704" s="4" t="str">
        <x:v>Córdoba</x:v>
      </x:c>
      <x:c r="B15704" s="4" t="str">
        <x:v>3.º ESO</x:v>
      </x:c>
      <x:c r="C15704" s="4" t="str">
        <x:v>B</x:v>
      </x:c>
      <x:c r="D15704" s="13" t="str">
        <x:v>01214</x:v>
      </x:c>
      <x:c r="E15704" s="13" t="str">
        <x:v>01215</x:v>
      </x:c>
      <x:c r="F15704" s="4" t="str">
        <x:v>amistad</x:v>
      </x:c>
      <x:c r="G15704" s="4" t="n">
        <x:f>COUNTIFS(Relaciones!$D$15676:$D$15948,E15704,Relaciones!$E$15676:$E$15948,D15704,Relaciones!$F$15676:$F$15948,F15704)</x:f>
        <x:v>1</x:v>
      </x:c>
      <x:c r="H15704" s="4"/>
    </x:row>
    <x:row r="15705" ht="23" customHeight="1">
      <x:c r="A15705" s="4" t="str">
        <x:v>Córdoba</x:v>
      </x:c>
      <x:c r="B15705" s="4" t="str">
        <x:v>3.º ESO</x:v>
      </x:c>
      <x:c r="C15705" s="4" t="str">
        <x:v>B</x:v>
      </x:c>
      <x:c r="D15705" s="13" t="str">
        <x:v>01215</x:v>
      </x:c>
      <x:c r="E15705" s="13" t="str">
        <x:v>01205</x:v>
      </x:c>
      <x:c r="F15705" s="4" t="str">
        <x:v>amistad</x:v>
      </x:c>
      <x:c r="G15705" s="4" t="n">
        <x:f>COUNTIFS(Relaciones!$D$15676:$D$15948,E15705,Relaciones!$E$15676:$E$15948,D15705,Relaciones!$F$15676:$F$15948,F15705)</x:f>
        <x:v>0</x:v>
      </x:c>
      <x:c r="H15705" s="4"/>
    </x:row>
    <x:row r="15706" ht="23" customHeight="1">
      <x:c r="A15706" s="4" t="str">
        <x:v>Córdoba</x:v>
      </x:c>
      <x:c r="B15706" s="4" t="str">
        <x:v>3.º ESO</x:v>
      </x:c>
      <x:c r="C15706" s="4" t="str">
        <x:v>B</x:v>
      </x:c>
      <x:c r="D15706" s="13" t="str">
        <x:v>01215</x:v>
      </x:c>
      <x:c r="E15706" s="13" t="str">
        <x:v>01214</x:v>
      </x:c>
      <x:c r="F15706" s="4" t="str">
        <x:v>amistad</x:v>
      </x:c>
      <x:c r="G15706" s="4" t="n">
        <x:f>COUNTIFS(Relaciones!$D$15676:$D$15948,E15706,Relaciones!$E$15676:$E$15948,D15706,Relaciones!$F$15676:$F$15948,F15706)</x:f>
        <x:v>1</x:v>
      </x:c>
      <x:c r="H15706" s="4"/>
    </x:row>
    <x:row r="15707" ht="23" customHeight="1">
      <x:c r="A15707" s="4" t="str">
        <x:v>Córdoba</x:v>
      </x:c>
      <x:c r="B15707" s="4" t="str">
        <x:v>3.º ESO</x:v>
      </x:c>
      <x:c r="C15707" s="4" t="str">
        <x:v>B</x:v>
      </x:c>
      <x:c r="D15707" s="13" t="str">
        <x:v>01215</x:v>
      </x:c>
      <x:c r="E15707" s="13" t="str">
        <x:v>01216</x:v>
      </x:c>
      <x:c r="F15707" s="4" t="str">
        <x:v>amistad</x:v>
      </x:c>
      <x:c r="G15707" s="4" t="n">
        <x:f>COUNTIFS(Relaciones!$D$15676:$D$15948,E15707,Relaciones!$E$15676:$E$15948,D15707,Relaciones!$F$15676:$F$15948,F15707)</x:f>
        <x:v>1</x:v>
      </x:c>
      <x:c r="H15707" s="4"/>
    </x:row>
    <x:row r="15708" ht="23" customHeight="1">
      <x:c r="A15708" s="4" t="str">
        <x:v>Córdoba</x:v>
      </x:c>
      <x:c r="B15708" s="4" t="str">
        <x:v>3.º ESO</x:v>
      </x:c>
      <x:c r="C15708" s="4" t="str">
        <x:v>B</x:v>
      </x:c>
      <x:c r="D15708" s="13" t="str">
        <x:v>01216</x:v>
      </x:c>
      <x:c r="E15708" s="13" t="str">
        <x:v>01205</x:v>
      </x:c>
      <x:c r="F15708" s="4" t="str">
        <x:v>amistad</x:v>
      </x:c>
      <x:c r="G15708" s="4" t="n">
        <x:f>COUNTIFS(Relaciones!$D$15676:$D$15948,E15708,Relaciones!$E$15676:$E$15948,D15708,Relaciones!$F$15676:$F$15948,F15708)</x:f>
        <x:v>0</x:v>
      </x:c>
      <x:c r="H15708" s="4"/>
    </x:row>
    <x:row r="15709" ht="23" customHeight="1">
      <x:c r="A15709" s="4" t="str">
        <x:v>Córdoba</x:v>
      </x:c>
      <x:c r="B15709" s="4" t="str">
        <x:v>3.º ESO</x:v>
      </x:c>
      <x:c r="C15709" s="4" t="str">
        <x:v>B</x:v>
      </x:c>
      <x:c r="D15709" s="13" t="str">
        <x:v>01216</x:v>
      </x:c>
      <x:c r="E15709" s="13" t="str">
        <x:v>01215</x:v>
      </x:c>
      <x:c r="F15709" s="4" t="str">
        <x:v>amistad</x:v>
      </x:c>
      <x:c r="G15709" s="4" t="n">
        <x:f>COUNTIFS(Relaciones!$D$15676:$D$15948,E15709,Relaciones!$E$15676:$E$15948,D15709,Relaciones!$F$15676:$F$15948,F15709)</x:f>
        <x:v>1</x:v>
      </x:c>
      <x:c r="H15709" s="4"/>
    </x:row>
    <x:row r="15710" ht="23" customHeight="1">
      <x:c r="A15710" s="4" t="str">
        <x:v>Córdoba</x:v>
      </x:c>
      <x:c r="B15710" s="4" t="str">
        <x:v>3.º ESO</x:v>
      </x:c>
      <x:c r="C15710" s="4" t="str">
        <x:v>B</x:v>
      </x:c>
      <x:c r="D15710" s="13" t="str">
        <x:v>01216</x:v>
      </x:c>
      <x:c r="E15710" s="13" t="str">
        <x:v>01217</x:v>
      </x:c>
      <x:c r="F15710" s="4" t="str">
        <x:v>amistad</x:v>
      </x:c>
      <x:c r="G15710" s="4" t="n">
        <x:f>COUNTIFS(Relaciones!$D$15676:$D$15948,E15710,Relaciones!$E$15676:$E$15948,D15710,Relaciones!$F$15676:$F$15948,F15710)</x:f>
        <x:v>1</x:v>
      </x:c>
      <x:c r="H15710" s="4"/>
    </x:row>
    <x:row r="15711" ht="23" customHeight="1">
      <x:c r="A15711" s="4" t="str">
        <x:v>Córdoba</x:v>
      </x:c>
      <x:c r="B15711" s="4" t="str">
        <x:v>3.º ESO</x:v>
      </x:c>
      <x:c r="C15711" s="4" t="str">
        <x:v>B</x:v>
      </x:c>
      <x:c r="D15711" s="13" t="str">
        <x:v>01217</x:v>
      </x:c>
      <x:c r="E15711" s="13" t="str">
        <x:v>01205</x:v>
      </x:c>
      <x:c r="F15711" s="4" t="str">
        <x:v>amistad</x:v>
      </x:c>
      <x:c r="G15711" s="4" t="n">
        <x:f>COUNTIFS(Relaciones!$D$15676:$D$15948,E15711,Relaciones!$E$15676:$E$15948,D15711,Relaciones!$F$15676:$F$15948,F15711)</x:f>
        <x:v>0</x:v>
      </x:c>
      <x:c r="H15711" s="4"/>
    </x:row>
    <x:row r="15712" ht="23" customHeight="1">
      <x:c r="A15712" s="4" t="str">
        <x:v>Córdoba</x:v>
      </x:c>
      <x:c r="B15712" s="4" t="str">
        <x:v>3.º ESO</x:v>
      </x:c>
      <x:c r="C15712" s="4" t="str">
        <x:v>B</x:v>
      </x:c>
      <x:c r="D15712" s="13" t="str">
        <x:v>01217</x:v>
      </x:c>
      <x:c r="E15712" s="13" t="str">
        <x:v>01216</x:v>
      </x:c>
      <x:c r="F15712" s="4" t="str">
        <x:v>amistad</x:v>
      </x:c>
      <x:c r="G15712" s="4" t="n">
        <x:f>COUNTIFS(Relaciones!$D$15676:$D$15948,E15712,Relaciones!$E$15676:$E$15948,D15712,Relaciones!$F$15676:$F$15948,F15712)</x:f>
        <x:v>1</x:v>
      </x:c>
      <x:c r="H15712" s="4"/>
    </x:row>
    <x:row r="15713" ht="23" customHeight="1">
      <x:c r="A15713" s="4" t="str">
        <x:v>Córdoba</x:v>
      </x:c>
      <x:c r="B15713" s="4" t="str">
        <x:v>3.º ESO</x:v>
      </x:c>
      <x:c r="C15713" s="4" t="str">
        <x:v>B</x:v>
      </x:c>
      <x:c r="D15713" s="13" t="str">
        <x:v>01217</x:v>
      </x:c>
      <x:c r="E15713" s="13" t="str">
        <x:v>01218</x:v>
      </x:c>
      <x:c r="F15713" s="4" t="str">
        <x:v>amistad</x:v>
      </x:c>
      <x:c r="G15713" s="4" t="n">
        <x:f>COUNTIFS(Relaciones!$D$15676:$D$15948,E15713,Relaciones!$E$15676:$E$15948,D15713,Relaciones!$F$15676:$F$15948,F15713)</x:f>
        <x:v>1</x:v>
      </x:c>
      <x:c r="H15713" s="4"/>
    </x:row>
    <x:row r="15714" ht="23" customHeight="1">
      <x:c r="A15714" s="4" t="str">
        <x:v>Córdoba</x:v>
      </x:c>
      <x:c r="B15714" s="4" t="str">
        <x:v>3.º ESO</x:v>
      </x:c>
      <x:c r="C15714" s="4" t="str">
        <x:v>B</x:v>
      </x:c>
      <x:c r="D15714" s="13" t="str">
        <x:v>01218</x:v>
      </x:c>
      <x:c r="E15714" s="13" t="str">
        <x:v>01205</x:v>
      </x:c>
      <x:c r="F15714" s="4" t="str">
        <x:v>amistad</x:v>
      </x:c>
      <x:c r="G15714" s="4" t="n">
        <x:f>COUNTIFS(Relaciones!$D$15676:$D$15948,E15714,Relaciones!$E$15676:$E$15948,D15714,Relaciones!$F$15676:$F$15948,F15714)</x:f>
        <x:v>1</x:v>
      </x:c>
      <x:c r="H15714" s="4"/>
    </x:row>
    <x:row r="15715" ht="23" customHeight="1">
      <x:c r="A15715" s="4" t="str">
        <x:v>Córdoba</x:v>
      </x:c>
      <x:c r="B15715" s="4" t="str">
        <x:v>3.º ESO</x:v>
      </x:c>
      <x:c r="C15715" s="4" t="str">
        <x:v>B</x:v>
      </x:c>
      <x:c r="D15715" s="13" t="str">
        <x:v>01218</x:v>
      </x:c>
      <x:c r="E15715" s="13" t="str">
        <x:v>01217</x:v>
      </x:c>
      <x:c r="F15715" s="4" t="str">
        <x:v>amistad</x:v>
      </x:c>
      <x:c r="G15715" s="4" t="n">
        <x:f>COUNTIFS(Relaciones!$D$15676:$D$15948,E15715,Relaciones!$E$15676:$E$15948,D15715,Relaciones!$F$15676:$F$15948,F15715)</x:f>
        <x:v>1</x:v>
      </x:c>
      <x:c r="H15715" s="4"/>
    </x:row>
    <x:row r="15716" ht="23" customHeight="1">
      <x:c r="A15716" s="4" t="str">
        <x:v>Córdoba</x:v>
      </x:c>
      <x:c r="B15716" s="4" t="str">
        <x:v>3.º ESO</x:v>
      </x:c>
      <x:c r="C15716" s="4" t="str">
        <x:v>B</x:v>
      </x:c>
      <x:c r="D15716" s="13" t="str">
        <x:v>01219</x:v>
      </x:c>
      <x:c r="E15716" s="13" t="str">
        <x:v>01205</x:v>
      </x:c>
      <x:c r="F15716" s="4" t="str">
        <x:v>amistad</x:v>
      </x:c>
      <x:c r="G15716" s="4" t="n">
        <x:f>COUNTIFS(Relaciones!$D$15676:$D$15948,E15716,Relaciones!$E$15676:$E$15948,D15716,Relaciones!$F$15676:$F$15948,F15716)</x:f>
        <x:v>1</x:v>
      </x:c>
      <x:c r="H15716" s="4"/>
    </x:row>
    <x:row r="15717" ht="23" customHeight="1">
      <x:c r="A15717" s="4" t="str">
        <x:v>Córdoba</x:v>
      </x:c>
      <x:c r="B15717" s="4" t="str">
        <x:v>3.º ESO</x:v>
      </x:c>
      <x:c r="C15717" s="4" t="str">
        <x:v>B</x:v>
      </x:c>
      <x:c r="D15717" s="13" t="str">
        <x:v>01219</x:v>
      </x:c>
      <x:c r="E15717" s="13" t="str">
        <x:v>01220</x:v>
      </x:c>
      <x:c r="F15717" s="4" t="str">
        <x:v>amistad</x:v>
      </x:c>
      <x:c r="G15717" s="4" t="n">
        <x:f>COUNTIFS(Relaciones!$D$15676:$D$15948,E15717,Relaciones!$E$15676:$E$15948,D15717,Relaciones!$F$15676:$F$15948,F15717)</x:f>
        <x:v>1</x:v>
      </x:c>
      <x:c r="H15717" s="4"/>
    </x:row>
    <x:row r="15718" ht="23" customHeight="1">
      <x:c r="A15718" s="4" t="str">
        <x:v>Córdoba</x:v>
      </x:c>
      <x:c r="B15718" s="4" t="str">
        <x:v>3.º ESO</x:v>
      </x:c>
      <x:c r="C15718" s="4" t="str">
        <x:v>B</x:v>
      </x:c>
      <x:c r="D15718" s="13" t="str">
        <x:v>01219</x:v>
      </x:c>
      <x:c r="E15718" s="13" t="str">
        <x:v>01232</x:v>
      </x:c>
      <x:c r="F15718" s="4" t="str">
        <x:v>amistad</x:v>
      </x:c>
      <x:c r="G15718" s="4" t="n">
        <x:f>COUNTIFS(Relaciones!$D$15676:$D$15948,E15718,Relaciones!$E$15676:$E$15948,D15718,Relaciones!$F$15676:$F$15948,F15718)</x:f>
        <x:v>1</x:v>
      </x:c>
      <x:c r="H15718" s="4"/>
    </x:row>
    <x:row r="15719" ht="23" customHeight="1">
      <x:c r="A15719" s="4" t="str">
        <x:v>Córdoba</x:v>
      </x:c>
      <x:c r="B15719" s="4" t="str">
        <x:v>3.º ESO</x:v>
      </x:c>
      <x:c r="C15719" s="4" t="str">
        <x:v>B</x:v>
      </x:c>
      <x:c r="D15719" s="13" t="str">
        <x:v>01220</x:v>
      </x:c>
      <x:c r="E15719" s="13" t="str">
        <x:v>01219</x:v>
      </x:c>
      <x:c r="F15719" s="4" t="str">
        <x:v>amistad</x:v>
      </x:c>
      <x:c r="G15719" s="4" t="n">
        <x:f>COUNTIFS(Relaciones!$D$15676:$D$15948,E15719,Relaciones!$E$15676:$E$15948,D15719,Relaciones!$F$15676:$F$15948,F15719)</x:f>
        <x:v>1</x:v>
      </x:c>
      <x:c r="H15719" s="4"/>
    </x:row>
    <x:row r="15720" ht="23" customHeight="1">
      <x:c r="A15720" s="4" t="str">
        <x:v>Córdoba</x:v>
      </x:c>
      <x:c r="B15720" s="4" t="str">
        <x:v>3.º ESO</x:v>
      </x:c>
      <x:c r="C15720" s="4" t="str">
        <x:v>B</x:v>
      </x:c>
      <x:c r="D15720" s="13" t="str">
        <x:v>01220</x:v>
      </x:c>
      <x:c r="E15720" s="13" t="str">
        <x:v>01221</x:v>
      </x:c>
      <x:c r="F15720" s="4" t="str">
        <x:v>amistad</x:v>
      </x:c>
      <x:c r="G15720" s="4" t="n">
        <x:f>COUNTIFS(Relaciones!$D$15676:$D$15948,E15720,Relaciones!$E$15676:$E$15948,D15720,Relaciones!$F$15676:$F$15948,F15720)</x:f>
        <x:v>1</x:v>
      </x:c>
      <x:c r="H15720" s="4"/>
    </x:row>
    <x:row r="15721" ht="23" customHeight="1">
      <x:c r="A15721" s="4" t="str">
        <x:v>Córdoba</x:v>
      </x:c>
      <x:c r="B15721" s="4" t="str">
        <x:v>3.º ESO</x:v>
      </x:c>
      <x:c r="C15721" s="4" t="str">
        <x:v>B</x:v>
      </x:c>
      <x:c r="D15721" s="13" t="str">
        <x:v>01221</x:v>
      </x:c>
      <x:c r="E15721" s="13" t="str">
        <x:v>01205</x:v>
      </x:c>
      <x:c r="F15721" s="4" t="str">
        <x:v>amistad</x:v>
      </x:c>
      <x:c r="G15721" s="4" t="n">
        <x:f>COUNTIFS(Relaciones!$D$15676:$D$15948,E15721,Relaciones!$E$15676:$E$15948,D15721,Relaciones!$F$15676:$F$15948,F15721)</x:f>
        <x:v>0</x:v>
      </x:c>
      <x:c r="H15721" s="4"/>
    </x:row>
    <x:row r="15722" ht="23" customHeight="1">
      <x:c r="A15722" s="4" t="str">
        <x:v>Córdoba</x:v>
      </x:c>
      <x:c r="B15722" s="4" t="str">
        <x:v>3.º ESO</x:v>
      </x:c>
      <x:c r="C15722" s="4" t="str">
        <x:v>B</x:v>
      </x:c>
      <x:c r="D15722" s="13" t="str">
        <x:v>01221</x:v>
      </x:c>
      <x:c r="E15722" s="13" t="str">
        <x:v>01219</x:v>
      </x:c>
      <x:c r="F15722" s="4" t="str">
        <x:v>amistad</x:v>
      </x:c>
      <x:c r="G15722" s="4" t="n">
        <x:f>COUNTIFS(Relaciones!$D$15676:$D$15948,E15722,Relaciones!$E$15676:$E$15948,D15722,Relaciones!$F$15676:$F$15948,F15722)</x:f>
        <x:v>0</x:v>
      </x:c>
      <x:c r="H15722" s="4"/>
    </x:row>
    <x:row r="15723" ht="23" customHeight="1">
      <x:c r="A15723" s="4" t="str">
        <x:v>Córdoba</x:v>
      </x:c>
      <x:c r="B15723" s="4" t="str">
        <x:v>3.º ESO</x:v>
      </x:c>
      <x:c r="C15723" s="4" t="str">
        <x:v>B</x:v>
      </x:c>
      <x:c r="D15723" s="13" t="str">
        <x:v>01221</x:v>
      </x:c>
      <x:c r="E15723" s="13" t="str">
        <x:v>01220</x:v>
      </x:c>
      <x:c r="F15723" s="4" t="str">
        <x:v>amistad</x:v>
      </x:c>
      <x:c r="G15723" s="4" t="n">
        <x:f>COUNTIFS(Relaciones!$D$15676:$D$15948,E15723,Relaciones!$E$15676:$E$15948,D15723,Relaciones!$F$15676:$F$15948,F15723)</x:f>
        <x:v>1</x:v>
      </x:c>
      <x:c r="H15723" s="4"/>
    </x:row>
    <x:row r="15724" ht="23" customHeight="1">
      <x:c r="A15724" s="4" t="str">
        <x:v>Córdoba</x:v>
      </x:c>
      <x:c r="B15724" s="4" t="str">
        <x:v>3.º ESO</x:v>
      </x:c>
      <x:c r="C15724" s="4" t="str">
        <x:v>B</x:v>
      </x:c>
      <x:c r="D15724" s="13" t="str">
        <x:v>01221</x:v>
      </x:c>
      <x:c r="E15724" s="13" t="str">
        <x:v>01222</x:v>
      </x:c>
      <x:c r="F15724" s="4" t="str">
        <x:v>amistad</x:v>
      </x:c>
      <x:c r="G15724" s="4" t="n">
        <x:f>COUNTIFS(Relaciones!$D$15676:$D$15948,E15724,Relaciones!$E$15676:$E$15948,D15724,Relaciones!$F$15676:$F$15948,F15724)</x:f>
        <x:v>1</x:v>
      </x:c>
      <x:c r="H15724" s="4"/>
    </x:row>
    <x:row r="15725" ht="23" customHeight="1">
      <x:c r="A15725" s="4" t="str">
        <x:v>Córdoba</x:v>
      </x:c>
      <x:c r="B15725" s="4" t="str">
        <x:v>3.º ESO</x:v>
      </x:c>
      <x:c r="C15725" s="4" t="str">
        <x:v>B</x:v>
      </x:c>
      <x:c r="D15725" s="13" t="str">
        <x:v>01222</x:v>
      </x:c>
      <x:c r="E15725" s="13" t="str">
        <x:v>01219</x:v>
      </x:c>
      <x:c r="F15725" s="4" t="str">
        <x:v>amistad</x:v>
      </x:c>
      <x:c r="G15725" s="4" t="n">
        <x:f>COUNTIFS(Relaciones!$D$15676:$D$15948,E15725,Relaciones!$E$15676:$E$15948,D15725,Relaciones!$F$15676:$F$15948,F15725)</x:f>
        <x:v>0</x:v>
      </x:c>
      <x:c r="H15725" s="4"/>
    </x:row>
    <x:row r="15726" ht="23" customHeight="1">
      <x:c r="A15726" s="4" t="str">
        <x:v>Córdoba</x:v>
      </x:c>
      <x:c r="B15726" s="4" t="str">
        <x:v>3.º ESO</x:v>
      </x:c>
      <x:c r="C15726" s="4" t="str">
        <x:v>B</x:v>
      </x:c>
      <x:c r="D15726" s="13" t="str">
        <x:v>01222</x:v>
      </x:c>
      <x:c r="E15726" s="13" t="str">
        <x:v>01221</x:v>
      </x:c>
      <x:c r="F15726" s="4" t="str">
        <x:v>amistad</x:v>
      </x:c>
      <x:c r="G15726" s="4" t="n">
        <x:f>COUNTIFS(Relaciones!$D$15676:$D$15948,E15726,Relaciones!$E$15676:$E$15948,D15726,Relaciones!$F$15676:$F$15948,F15726)</x:f>
        <x:v>1</x:v>
      </x:c>
      <x:c r="H15726" s="4"/>
    </x:row>
    <x:row r="15727" ht="23" customHeight="1">
      <x:c r="A15727" s="4" t="str">
        <x:v>Córdoba</x:v>
      </x:c>
      <x:c r="B15727" s="4" t="str">
        <x:v>3.º ESO</x:v>
      </x:c>
      <x:c r="C15727" s="4" t="str">
        <x:v>B</x:v>
      </x:c>
      <x:c r="D15727" s="13" t="str">
        <x:v>01222</x:v>
      </x:c>
      <x:c r="E15727" s="13" t="str">
        <x:v>01223</x:v>
      </x:c>
      <x:c r="F15727" s="4" t="str">
        <x:v>amistad</x:v>
      </x:c>
      <x:c r="G15727" s="4" t="n">
        <x:f>COUNTIFS(Relaciones!$D$15676:$D$15948,E15727,Relaciones!$E$15676:$E$15948,D15727,Relaciones!$F$15676:$F$15948,F15727)</x:f>
        <x:v>1</x:v>
      </x:c>
      <x:c r="H15727" s="4"/>
    </x:row>
    <x:row r="15728" ht="23" customHeight="1">
      <x:c r="A15728" s="4" t="str">
        <x:v>Córdoba</x:v>
      </x:c>
      <x:c r="B15728" s="4" t="str">
        <x:v>3.º ESO</x:v>
      </x:c>
      <x:c r="C15728" s="4" t="str">
        <x:v>B</x:v>
      </x:c>
      <x:c r="D15728" s="13" t="str">
        <x:v>01223</x:v>
      </x:c>
      <x:c r="E15728" s="13" t="str">
        <x:v>01205</x:v>
      </x:c>
      <x:c r="F15728" s="4" t="str">
        <x:v>amistad</x:v>
      </x:c>
      <x:c r="G15728" s="4" t="n">
        <x:f>COUNTIFS(Relaciones!$D$15676:$D$15948,E15728,Relaciones!$E$15676:$E$15948,D15728,Relaciones!$F$15676:$F$15948,F15728)</x:f>
        <x:v>0</x:v>
      </x:c>
      <x:c r="H15728" s="4"/>
    </x:row>
    <x:row r="15729" ht="23" customHeight="1">
      <x:c r="A15729" s="4" t="str">
        <x:v>Córdoba</x:v>
      </x:c>
      <x:c r="B15729" s="4" t="str">
        <x:v>3.º ESO</x:v>
      </x:c>
      <x:c r="C15729" s="4" t="str">
        <x:v>B</x:v>
      </x:c>
      <x:c r="D15729" s="13" t="str">
        <x:v>01223</x:v>
      </x:c>
      <x:c r="E15729" s="13" t="str">
        <x:v>01219</x:v>
      </x:c>
      <x:c r="F15729" s="4" t="str">
        <x:v>amistad</x:v>
      </x:c>
      <x:c r="G15729" s="4" t="n">
        <x:f>COUNTIFS(Relaciones!$D$15676:$D$15948,E15729,Relaciones!$E$15676:$E$15948,D15729,Relaciones!$F$15676:$F$15948,F15729)</x:f>
        <x:v>0</x:v>
      </x:c>
      <x:c r="H15729" s="4"/>
    </x:row>
    <x:row r="15730" ht="23" customHeight="1">
      <x:c r="A15730" s="4" t="str">
        <x:v>Córdoba</x:v>
      </x:c>
      <x:c r="B15730" s="4" t="str">
        <x:v>3.º ESO</x:v>
      </x:c>
      <x:c r="C15730" s="4" t="str">
        <x:v>B</x:v>
      </x:c>
      <x:c r="D15730" s="13" t="str">
        <x:v>01223</x:v>
      </x:c>
      <x:c r="E15730" s="13" t="str">
        <x:v>01222</x:v>
      </x:c>
      <x:c r="F15730" s="4" t="str">
        <x:v>amistad</x:v>
      </x:c>
      <x:c r="G15730" s="4" t="n">
        <x:f>COUNTIFS(Relaciones!$D$15676:$D$15948,E15730,Relaciones!$E$15676:$E$15948,D15730,Relaciones!$F$15676:$F$15948,F15730)</x:f>
        <x:v>1</x:v>
      </x:c>
      <x:c r="H15730" s="4"/>
    </x:row>
    <x:row r="15731" ht="23" customHeight="1">
      <x:c r="A15731" s="4" t="str">
        <x:v>Córdoba</x:v>
      </x:c>
      <x:c r="B15731" s="4" t="str">
        <x:v>3.º ESO</x:v>
      </x:c>
      <x:c r="C15731" s="4" t="str">
        <x:v>B</x:v>
      </x:c>
      <x:c r="D15731" s="13" t="str">
        <x:v>01223</x:v>
      </x:c>
      <x:c r="E15731" s="13" t="str">
        <x:v>01224</x:v>
      </x:c>
      <x:c r="F15731" s="4" t="str">
        <x:v>amistad</x:v>
      </x:c>
      <x:c r="G15731" s="4" t="n">
        <x:f>COUNTIFS(Relaciones!$D$15676:$D$15948,E15731,Relaciones!$E$15676:$E$15948,D15731,Relaciones!$F$15676:$F$15948,F15731)</x:f>
        <x:v>1</x:v>
      </x:c>
      <x:c r="H15731" s="4"/>
    </x:row>
    <x:row r="15732" ht="23" customHeight="1">
      <x:c r="A15732" s="4" t="str">
        <x:v>Córdoba</x:v>
      </x:c>
      <x:c r="B15732" s="4" t="str">
        <x:v>3.º ESO</x:v>
      </x:c>
      <x:c r="C15732" s="4" t="str">
        <x:v>B</x:v>
      </x:c>
      <x:c r="D15732" s="13" t="str">
        <x:v>01224</x:v>
      </x:c>
      <x:c r="E15732" s="13" t="str">
        <x:v>01219</x:v>
      </x:c>
      <x:c r="F15732" s="4" t="str">
        <x:v>amistad</x:v>
      </x:c>
      <x:c r="G15732" s="4" t="n">
        <x:f>COUNTIFS(Relaciones!$D$15676:$D$15948,E15732,Relaciones!$E$15676:$E$15948,D15732,Relaciones!$F$15676:$F$15948,F15732)</x:f>
        <x:v>0</x:v>
      </x:c>
      <x:c r="H15732" s="4"/>
    </x:row>
    <x:row r="15733" ht="23" customHeight="1">
      <x:c r="A15733" s="4" t="str">
        <x:v>Córdoba</x:v>
      </x:c>
      <x:c r="B15733" s="4" t="str">
        <x:v>3.º ESO</x:v>
      </x:c>
      <x:c r="C15733" s="4" t="str">
        <x:v>B</x:v>
      </x:c>
      <x:c r="D15733" s="13" t="str">
        <x:v>01224</x:v>
      </x:c>
      <x:c r="E15733" s="13" t="str">
        <x:v>01223</x:v>
      </x:c>
      <x:c r="F15733" s="4" t="str">
        <x:v>amistad</x:v>
      </x:c>
      <x:c r="G15733" s="4" t="n">
        <x:f>COUNTIFS(Relaciones!$D$15676:$D$15948,E15733,Relaciones!$E$15676:$E$15948,D15733,Relaciones!$F$15676:$F$15948,F15733)</x:f>
        <x:v>1</x:v>
      </x:c>
      <x:c r="H15733" s="4"/>
    </x:row>
    <x:row r="15734" ht="23" customHeight="1">
      <x:c r="A15734" s="4" t="str">
        <x:v>Córdoba</x:v>
      </x:c>
      <x:c r="B15734" s="4" t="str">
        <x:v>3.º ESO</x:v>
      </x:c>
      <x:c r="C15734" s="4" t="str">
        <x:v>B</x:v>
      </x:c>
      <x:c r="D15734" s="13" t="str">
        <x:v>01224</x:v>
      </x:c>
      <x:c r="E15734" s="13" t="str">
        <x:v>01225</x:v>
      </x:c>
      <x:c r="F15734" s="4" t="str">
        <x:v>amistad</x:v>
      </x:c>
      <x:c r="G15734" s="4" t="n">
        <x:f>COUNTIFS(Relaciones!$D$15676:$D$15948,E15734,Relaciones!$E$15676:$E$15948,D15734,Relaciones!$F$15676:$F$15948,F15734)</x:f>
        <x:v>1</x:v>
      </x:c>
      <x:c r="H15734" s="4"/>
    </x:row>
    <x:row r="15735" ht="23" customHeight="1">
      <x:c r="A15735" s="4" t="str">
        <x:v>Córdoba</x:v>
      </x:c>
      <x:c r="B15735" s="4" t="str">
        <x:v>3.º ESO</x:v>
      </x:c>
      <x:c r="C15735" s="4" t="str">
        <x:v>B</x:v>
      </x:c>
      <x:c r="D15735" s="13" t="str">
        <x:v>01225</x:v>
      </x:c>
      <x:c r="E15735" s="13" t="str">
        <x:v>01205</x:v>
      </x:c>
      <x:c r="F15735" s="4" t="str">
        <x:v>amistad</x:v>
      </x:c>
      <x:c r="G15735" s="4" t="n">
        <x:f>COUNTIFS(Relaciones!$D$15676:$D$15948,E15735,Relaciones!$E$15676:$E$15948,D15735,Relaciones!$F$15676:$F$15948,F15735)</x:f>
        <x:v>0</x:v>
      </x:c>
      <x:c r="H15735" s="4"/>
    </x:row>
    <x:row r="15736" ht="23" customHeight="1">
      <x:c r="A15736" s="4" t="str">
        <x:v>Córdoba</x:v>
      </x:c>
      <x:c r="B15736" s="4" t="str">
        <x:v>3.º ESO</x:v>
      </x:c>
      <x:c r="C15736" s="4" t="str">
        <x:v>B</x:v>
      </x:c>
      <x:c r="D15736" s="13" t="str">
        <x:v>01225</x:v>
      </x:c>
      <x:c r="E15736" s="13" t="str">
        <x:v>01219</x:v>
      </x:c>
      <x:c r="F15736" s="4" t="str">
        <x:v>amistad</x:v>
      </x:c>
      <x:c r="G15736" s="4" t="n">
        <x:f>COUNTIFS(Relaciones!$D$15676:$D$15948,E15736,Relaciones!$E$15676:$E$15948,D15736,Relaciones!$F$15676:$F$15948,F15736)</x:f>
        <x:v>0</x:v>
      </x:c>
      <x:c r="H15736" s="4"/>
    </x:row>
    <x:row r="15737" ht="23" customHeight="1">
      <x:c r="A15737" s="4" t="str">
        <x:v>Córdoba</x:v>
      </x:c>
      <x:c r="B15737" s="4" t="str">
        <x:v>3.º ESO</x:v>
      </x:c>
      <x:c r="C15737" s="4" t="str">
        <x:v>B</x:v>
      </x:c>
      <x:c r="D15737" s="13" t="str">
        <x:v>01225</x:v>
      </x:c>
      <x:c r="E15737" s="13" t="str">
        <x:v>01224</x:v>
      </x:c>
      <x:c r="F15737" s="4" t="str">
        <x:v>amistad</x:v>
      </x:c>
      <x:c r="G15737" s="4" t="n">
        <x:f>COUNTIFS(Relaciones!$D$15676:$D$15948,E15737,Relaciones!$E$15676:$E$15948,D15737,Relaciones!$F$15676:$F$15948,F15737)</x:f>
        <x:v>1</x:v>
      </x:c>
      <x:c r="H15737" s="4"/>
    </x:row>
    <x:row r="15738" ht="23" customHeight="1">
      <x:c r="A15738" s="4" t="str">
        <x:v>Córdoba</x:v>
      </x:c>
      <x:c r="B15738" s="4" t="str">
        <x:v>3.º ESO</x:v>
      </x:c>
      <x:c r="C15738" s="4" t="str">
        <x:v>B</x:v>
      </x:c>
      <x:c r="D15738" s="13" t="str">
        <x:v>01225</x:v>
      </x:c>
      <x:c r="E15738" s="13" t="str">
        <x:v>01226</x:v>
      </x:c>
      <x:c r="F15738" s="4" t="str">
        <x:v>amistad</x:v>
      </x:c>
      <x:c r="G15738" s="4" t="n">
        <x:f>COUNTIFS(Relaciones!$D$15676:$D$15948,E15738,Relaciones!$E$15676:$E$15948,D15738,Relaciones!$F$15676:$F$15948,F15738)</x:f>
        <x:v>1</x:v>
      </x:c>
      <x:c r="H15738" s="4"/>
    </x:row>
    <x:row r="15739" ht="23" customHeight="1">
      <x:c r="A15739" s="4" t="str">
        <x:v>Córdoba</x:v>
      </x:c>
      <x:c r="B15739" s="4" t="str">
        <x:v>3.º ESO</x:v>
      </x:c>
      <x:c r="C15739" s="4" t="str">
        <x:v>B</x:v>
      </x:c>
      <x:c r="D15739" s="13" t="str">
        <x:v>01226</x:v>
      </x:c>
      <x:c r="E15739" s="13" t="str">
        <x:v>01219</x:v>
      </x:c>
      <x:c r="F15739" s="4" t="str">
        <x:v>amistad</x:v>
      </x:c>
      <x:c r="G15739" s="4" t="n">
        <x:f>COUNTIFS(Relaciones!$D$15676:$D$15948,E15739,Relaciones!$E$15676:$E$15948,D15739,Relaciones!$F$15676:$F$15948,F15739)</x:f>
        <x:v>0</x:v>
      </x:c>
      <x:c r="H15739" s="4"/>
    </x:row>
    <x:row r="15740" ht="23" customHeight="1">
      <x:c r="A15740" s="4" t="str">
        <x:v>Córdoba</x:v>
      </x:c>
      <x:c r="B15740" s="4" t="str">
        <x:v>3.º ESO</x:v>
      </x:c>
      <x:c r="C15740" s="4" t="str">
        <x:v>B</x:v>
      </x:c>
      <x:c r="D15740" s="13" t="str">
        <x:v>01226</x:v>
      </x:c>
      <x:c r="E15740" s="13" t="str">
        <x:v>01225</x:v>
      </x:c>
      <x:c r="F15740" s="4" t="str">
        <x:v>amistad</x:v>
      </x:c>
      <x:c r="G15740" s="4" t="n">
        <x:f>COUNTIFS(Relaciones!$D$15676:$D$15948,E15740,Relaciones!$E$15676:$E$15948,D15740,Relaciones!$F$15676:$F$15948,F15740)</x:f>
        <x:v>1</x:v>
      </x:c>
      <x:c r="H15740" s="4"/>
    </x:row>
    <x:row r="15741" ht="23" customHeight="1">
      <x:c r="A15741" s="4" t="str">
        <x:v>Córdoba</x:v>
      </x:c>
      <x:c r="B15741" s="4" t="str">
        <x:v>3.º ESO</x:v>
      </x:c>
      <x:c r="C15741" s="4" t="str">
        <x:v>B</x:v>
      </x:c>
      <x:c r="D15741" s="13" t="str">
        <x:v>01226</x:v>
      </x:c>
      <x:c r="E15741" s="13" t="str">
        <x:v>01227</x:v>
      </x:c>
      <x:c r="F15741" s="4" t="str">
        <x:v>amistad</x:v>
      </x:c>
      <x:c r="G15741" s="4" t="n">
        <x:f>COUNTIFS(Relaciones!$D$15676:$D$15948,E15741,Relaciones!$E$15676:$E$15948,D15741,Relaciones!$F$15676:$F$15948,F15741)</x:f>
        <x:v>1</x:v>
      </x:c>
      <x:c r="H15741" s="4"/>
    </x:row>
    <x:row r="15742" ht="23" customHeight="1">
      <x:c r="A15742" s="4" t="str">
        <x:v>Córdoba</x:v>
      </x:c>
      <x:c r="B15742" s="4" t="str">
        <x:v>3.º ESO</x:v>
      </x:c>
      <x:c r="C15742" s="4" t="str">
        <x:v>B</x:v>
      </x:c>
      <x:c r="D15742" s="13" t="str">
        <x:v>01227</x:v>
      </x:c>
      <x:c r="E15742" s="13" t="str">
        <x:v>01205</x:v>
      </x:c>
      <x:c r="F15742" s="4" t="str">
        <x:v>amistad</x:v>
      </x:c>
      <x:c r="G15742" s="4" t="n">
        <x:f>COUNTIFS(Relaciones!$D$15676:$D$15948,E15742,Relaciones!$E$15676:$E$15948,D15742,Relaciones!$F$15676:$F$15948,F15742)</x:f>
        <x:v>0</x:v>
      </x:c>
      <x:c r="H15742" s="4"/>
    </x:row>
    <x:row r="15743" ht="23" customHeight="1">
      <x:c r="A15743" s="4" t="str">
        <x:v>Córdoba</x:v>
      </x:c>
      <x:c r="B15743" s="4" t="str">
        <x:v>3.º ESO</x:v>
      </x:c>
      <x:c r="C15743" s="4" t="str">
        <x:v>B</x:v>
      </x:c>
      <x:c r="D15743" s="13" t="str">
        <x:v>01227</x:v>
      </x:c>
      <x:c r="E15743" s="13" t="str">
        <x:v>01219</x:v>
      </x:c>
      <x:c r="F15743" s="4" t="str">
        <x:v>amistad</x:v>
      </x:c>
      <x:c r="G15743" s="4" t="n">
        <x:f>COUNTIFS(Relaciones!$D$15676:$D$15948,E15743,Relaciones!$E$15676:$E$15948,D15743,Relaciones!$F$15676:$F$15948,F15743)</x:f>
        <x:v>0</x:v>
      </x:c>
      <x:c r="H15743" s="4"/>
    </x:row>
    <x:row r="15744" ht="23" customHeight="1">
      <x:c r="A15744" s="4" t="str">
        <x:v>Córdoba</x:v>
      </x:c>
      <x:c r="B15744" s="4" t="str">
        <x:v>3.º ESO</x:v>
      </x:c>
      <x:c r="C15744" s="4" t="str">
        <x:v>B</x:v>
      </x:c>
      <x:c r="D15744" s="13" t="str">
        <x:v>01227</x:v>
      </x:c>
      <x:c r="E15744" s="13" t="str">
        <x:v>01226</x:v>
      </x:c>
      <x:c r="F15744" s="4" t="str">
        <x:v>amistad</x:v>
      </x:c>
      <x:c r="G15744" s="4" t="n">
        <x:f>COUNTIFS(Relaciones!$D$15676:$D$15948,E15744,Relaciones!$E$15676:$E$15948,D15744,Relaciones!$F$15676:$F$15948,F15744)</x:f>
        <x:v>1</x:v>
      </x:c>
      <x:c r="H15744" s="4"/>
    </x:row>
    <x:row r="15745" ht="23" customHeight="1">
      <x:c r="A15745" s="4" t="str">
        <x:v>Córdoba</x:v>
      </x:c>
      <x:c r="B15745" s="4" t="str">
        <x:v>3.º ESO</x:v>
      </x:c>
      <x:c r="C15745" s="4" t="str">
        <x:v>B</x:v>
      </x:c>
      <x:c r="D15745" s="13" t="str">
        <x:v>01227</x:v>
      </x:c>
      <x:c r="E15745" s="13" t="str">
        <x:v>01228</x:v>
      </x:c>
      <x:c r="F15745" s="4" t="str">
        <x:v>amistad</x:v>
      </x:c>
      <x:c r="G15745" s="4" t="n">
        <x:f>COUNTIFS(Relaciones!$D$15676:$D$15948,E15745,Relaciones!$E$15676:$E$15948,D15745,Relaciones!$F$15676:$F$15948,F15745)</x:f>
        <x:v>1</x:v>
      </x:c>
      <x:c r="H15745" s="4"/>
    </x:row>
    <x:row r="15746" ht="23" customHeight="1">
      <x:c r="A15746" s="4" t="str">
        <x:v>Córdoba</x:v>
      </x:c>
      <x:c r="B15746" s="4" t="str">
        <x:v>3.º ESO</x:v>
      </x:c>
      <x:c r="C15746" s="4" t="str">
        <x:v>B</x:v>
      </x:c>
      <x:c r="D15746" s="13" t="str">
        <x:v>01228</x:v>
      </x:c>
      <x:c r="E15746" s="13" t="str">
        <x:v>01219</x:v>
      </x:c>
      <x:c r="F15746" s="4" t="str">
        <x:v>amistad</x:v>
      </x:c>
      <x:c r="G15746" s="4" t="n">
        <x:f>COUNTIFS(Relaciones!$D$15676:$D$15948,E15746,Relaciones!$E$15676:$E$15948,D15746,Relaciones!$F$15676:$F$15948,F15746)</x:f>
        <x:v>0</x:v>
      </x:c>
      <x:c r="H15746" s="4"/>
    </x:row>
    <x:row r="15747" ht="23" customHeight="1">
      <x:c r="A15747" s="4" t="str">
        <x:v>Córdoba</x:v>
      </x:c>
      <x:c r="B15747" s="4" t="str">
        <x:v>3.º ESO</x:v>
      </x:c>
      <x:c r="C15747" s="4" t="str">
        <x:v>B</x:v>
      </x:c>
      <x:c r="D15747" s="13" t="str">
        <x:v>01228</x:v>
      </x:c>
      <x:c r="E15747" s="13" t="str">
        <x:v>01227</x:v>
      </x:c>
      <x:c r="F15747" s="4" t="str">
        <x:v>amistad</x:v>
      </x:c>
      <x:c r="G15747" s="4" t="n">
        <x:f>COUNTIFS(Relaciones!$D$15676:$D$15948,E15747,Relaciones!$E$15676:$E$15948,D15747,Relaciones!$F$15676:$F$15948,F15747)</x:f>
        <x:v>1</x:v>
      </x:c>
      <x:c r="H15747" s="4"/>
    </x:row>
    <x:row r="15748" ht="23" customHeight="1">
      <x:c r="A15748" s="4" t="str">
        <x:v>Córdoba</x:v>
      </x:c>
      <x:c r="B15748" s="4" t="str">
        <x:v>3.º ESO</x:v>
      </x:c>
      <x:c r="C15748" s="4" t="str">
        <x:v>B</x:v>
      </x:c>
      <x:c r="D15748" s="13" t="str">
        <x:v>01228</x:v>
      </x:c>
      <x:c r="E15748" s="13" t="str">
        <x:v>01229</x:v>
      </x:c>
      <x:c r="F15748" s="4" t="str">
        <x:v>amistad</x:v>
      </x:c>
      <x:c r="G15748" s="4" t="n">
        <x:f>COUNTIFS(Relaciones!$D$15676:$D$15948,E15748,Relaciones!$E$15676:$E$15948,D15748,Relaciones!$F$15676:$F$15948,F15748)</x:f>
        <x:v>1</x:v>
      </x:c>
      <x:c r="H15748" s="4"/>
    </x:row>
    <x:row r="15749" ht="23" customHeight="1">
      <x:c r="A15749" s="4" t="str">
        <x:v>Córdoba</x:v>
      </x:c>
      <x:c r="B15749" s="4" t="str">
        <x:v>3.º ESO</x:v>
      </x:c>
      <x:c r="C15749" s="4" t="str">
        <x:v>B</x:v>
      </x:c>
      <x:c r="D15749" s="13" t="str">
        <x:v>01229</x:v>
      </x:c>
      <x:c r="E15749" s="13" t="str">
        <x:v>01205</x:v>
      </x:c>
      <x:c r="F15749" s="4" t="str">
        <x:v>amistad</x:v>
      </x:c>
      <x:c r="G15749" s="4" t="n">
        <x:f>COUNTIFS(Relaciones!$D$15676:$D$15948,E15749,Relaciones!$E$15676:$E$15948,D15749,Relaciones!$F$15676:$F$15948,F15749)</x:f>
        <x:v>0</x:v>
      </x:c>
      <x:c r="H15749" s="4"/>
    </x:row>
    <x:row r="15750" ht="23" customHeight="1">
      <x:c r="A15750" s="4" t="str">
        <x:v>Córdoba</x:v>
      </x:c>
      <x:c r="B15750" s="4" t="str">
        <x:v>3.º ESO</x:v>
      </x:c>
      <x:c r="C15750" s="4" t="str">
        <x:v>B</x:v>
      </x:c>
      <x:c r="D15750" s="13" t="str">
        <x:v>01229</x:v>
      </x:c>
      <x:c r="E15750" s="13" t="str">
        <x:v>01219</x:v>
      </x:c>
      <x:c r="F15750" s="4" t="str">
        <x:v>amistad</x:v>
      </x:c>
      <x:c r="G15750" s="4" t="n">
        <x:f>COUNTIFS(Relaciones!$D$15676:$D$15948,E15750,Relaciones!$E$15676:$E$15948,D15750,Relaciones!$F$15676:$F$15948,F15750)</x:f>
        <x:v>0</x:v>
      </x:c>
      <x:c r="H15750" s="4"/>
    </x:row>
    <x:row r="15751" ht="23" customHeight="1">
      <x:c r="A15751" s="4" t="str">
        <x:v>Córdoba</x:v>
      </x:c>
      <x:c r="B15751" s="4" t="str">
        <x:v>3.º ESO</x:v>
      </x:c>
      <x:c r="C15751" s="4" t="str">
        <x:v>B</x:v>
      </x:c>
      <x:c r="D15751" s="13" t="str">
        <x:v>01229</x:v>
      </x:c>
      <x:c r="E15751" s="13" t="str">
        <x:v>01228</x:v>
      </x:c>
      <x:c r="F15751" s="4" t="str">
        <x:v>amistad</x:v>
      </x:c>
      <x:c r="G15751" s="4" t="n">
        <x:f>COUNTIFS(Relaciones!$D$15676:$D$15948,E15751,Relaciones!$E$15676:$E$15948,D15751,Relaciones!$F$15676:$F$15948,F15751)</x:f>
        <x:v>1</x:v>
      </x:c>
      <x:c r="H15751" s="4"/>
    </x:row>
    <x:row r="15752" ht="23" customHeight="1">
      <x:c r="A15752" s="4" t="str">
        <x:v>Córdoba</x:v>
      </x:c>
      <x:c r="B15752" s="4" t="str">
        <x:v>3.º ESO</x:v>
      </x:c>
      <x:c r="C15752" s="4" t="str">
        <x:v>B</x:v>
      </x:c>
      <x:c r="D15752" s="13" t="str">
        <x:v>01229</x:v>
      </x:c>
      <x:c r="E15752" s="13" t="str">
        <x:v>01230</x:v>
      </x:c>
      <x:c r="F15752" s="4" t="str">
        <x:v>amistad</x:v>
      </x:c>
      <x:c r="G15752" s="4" t="n">
        <x:f>COUNTIFS(Relaciones!$D$15676:$D$15948,E15752,Relaciones!$E$15676:$E$15948,D15752,Relaciones!$F$15676:$F$15948,F15752)</x:f>
        <x:v>1</x:v>
      </x:c>
      <x:c r="H15752" s="4"/>
    </x:row>
    <x:row r="15753" ht="23" customHeight="1">
      <x:c r="A15753" s="4" t="str">
        <x:v>Córdoba</x:v>
      </x:c>
      <x:c r="B15753" s="4" t="str">
        <x:v>3.º ESO</x:v>
      </x:c>
      <x:c r="C15753" s="4" t="str">
        <x:v>B</x:v>
      </x:c>
      <x:c r="D15753" s="13" t="str">
        <x:v>01230</x:v>
      </x:c>
      <x:c r="E15753" s="13" t="str">
        <x:v>01219</x:v>
      </x:c>
      <x:c r="F15753" s="4" t="str">
        <x:v>amistad</x:v>
      </x:c>
      <x:c r="G15753" s="4" t="n">
        <x:f>COUNTIFS(Relaciones!$D$15676:$D$15948,E15753,Relaciones!$E$15676:$E$15948,D15753,Relaciones!$F$15676:$F$15948,F15753)</x:f>
        <x:v>0</x:v>
      </x:c>
      <x:c r="H15753" s="4"/>
    </x:row>
    <x:row r="15754" ht="23" customHeight="1">
      <x:c r="A15754" s="4" t="str">
        <x:v>Córdoba</x:v>
      </x:c>
      <x:c r="B15754" s="4" t="str">
        <x:v>3.º ESO</x:v>
      </x:c>
      <x:c r="C15754" s="4" t="str">
        <x:v>B</x:v>
      </x:c>
      <x:c r="D15754" s="13" t="str">
        <x:v>01230</x:v>
      </x:c>
      <x:c r="E15754" s="13" t="str">
        <x:v>01229</x:v>
      </x:c>
      <x:c r="F15754" s="4" t="str">
        <x:v>amistad</x:v>
      </x:c>
      <x:c r="G15754" s="4" t="n">
        <x:f>COUNTIFS(Relaciones!$D$15676:$D$15948,E15754,Relaciones!$E$15676:$E$15948,D15754,Relaciones!$F$15676:$F$15948,F15754)</x:f>
        <x:v>1</x:v>
      </x:c>
      <x:c r="H15754" s="4"/>
    </x:row>
    <x:row r="15755" ht="23" customHeight="1">
      <x:c r="A15755" s="4" t="str">
        <x:v>Córdoba</x:v>
      </x:c>
      <x:c r="B15755" s="4" t="str">
        <x:v>3.º ESO</x:v>
      </x:c>
      <x:c r="C15755" s="4" t="str">
        <x:v>B</x:v>
      </x:c>
      <x:c r="D15755" s="13" t="str">
        <x:v>01230</x:v>
      </x:c>
      <x:c r="E15755" s="13" t="str">
        <x:v>01231</x:v>
      </x:c>
      <x:c r="F15755" s="4" t="str">
        <x:v>amistad</x:v>
      </x:c>
      <x:c r="G15755" s="4" t="n">
        <x:f>COUNTIFS(Relaciones!$D$15676:$D$15948,E15755,Relaciones!$E$15676:$E$15948,D15755,Relaciones!$F$15676:$F$15948,F15755)</x:f>
        <x:v>1</x:v>
      </x:c>
      <x:c r="H15755" s="4"/>
    </x:row>
    <x:row r="15756" ht="23" customHeight="1">
      <x:c r="A15756" s="4" t="str">
        <x:v>Córdoba</x:v>
      </x:c>
      <x:c r="B15756" s="4" t="str">
        <x:v>3.º ESO</x:v>
      </x:c>
      <x:c r="C15756" s="4" t="str">
        <x:v>B</x:v>
      </x:c>
      <x:c r="D15756" s="13" t="str">
        <x:v>01231</x:v>
      </x:c>
      <x:c r="E15756" s="13" t="str">
        <x:v>01205</x:v>
      </x:c>
      <x:c r="F15756" s="4" t="str">
        <x:v>amistad</x:v>
      </x:c>
      <x:c r="G15756" s="4" t="n">
        <x:f>COUNTIFS(Relaciones!$D$15676:$D$15948,E15756,Relaciones!$E$15676:$E$15948,D15756,Relaciones!$F$15676:$F$15948,F15756)</x:f>
        <x:v>0</x:v>
      </x:c>
      <x:c r="H15756" s="4"/>
    </x:row>
    <x:row r="15757" ht="23" customHeight="1">
      <x:c r="A15757" s="4" t="str">
        <x:v>Córdoba</x:v>
      </x:c>
      <x:c r="B15757" s="4" t="str">
        <x:v>3.º ESO</x:v>
      </x:c>
      <x:c r="C15757" s="4" t="str">
        <x:v>B</x:v>
      </x:c>
      <x:c r="D15757" s="13" t="str">
        <x:v>01231</x:v>
      </x:c>
      <x:c r="E15757" s="13" t="str">
        <x:v>01219</x:v>
      </x:c>
      <x:c r="F15757" s="4" t="str">
        <x:v>amistad</x:v>
      </x:c>
      <x:c r="G15757" s="4" t="n">
        <x:f>COUNTIFS(Relaciones!$D$15676:$D$15948,E15757,Relaciones!$E$15676:$E$15948,D15757,Relaciones!$F$15676:$F$15948,F15757)</x:f>
        <x:v>0</x:v>
      </x:c>
      <x:c r="H15757" s="4"/>
    </x:row>
    <x:row r="15758" ht="23" customHeight="1">
      <x:c r="A15758" s="4" t="str">
        <x:v>Córdoba</x:v>
      </x:c>
      <x:c r="B15758" s="4" t="str">
        <x:v>3.º ESO</x:v>
      </x:c>
      <x:c r="C15758" s="4" t="str">
        <x:v>B</x:v>
      </x:c>
      <x:c r="D15758" s="13" t="str">
        <x:v>01231</x:v>
      </x:c>
      <x:c r="E15758" s="13" t="str">
        <x:v>01230</x:v>
      </x:c>
      <x:c r="F15758" s="4" t="str">
        <x:v>amistad</x:v>
      </x:c>
      <x:c r="G15758" s="4" t="n">
        <x:f>COUNTIFS(Relaciones!$D$15676:$D$15948,E15758,Relaciones!$E$15676:$E$15948,D15758,Relaciones!$F$15676:$F$15948,F15758)</x:f>
        <x:v>1</x:v>
      </x:c>
      <x:c r="H15758" s="4"/>
    </x:row>
    <x:row r="15759" ht="23" customHeight="1">
      <x:c r="A15759" s="4" t="str">
        <x:v>Córdoba</x:v>
      </x:c>
      <x:c r="B15759" s="4" t="str">
        <x:v>3.º ESO</x:v>
      </x:c>
      <x:c r="C15759" s="4" t="str">
        <x:v>B</x:v>
      </x:c>
      <x:c r="D15759" s="13" t="str">
        <x:v>01231</x:v>
      </x:c>
      <x:c r="E15759" s="13" t="str">
        <x:v>01232</x:v>
      </x:c>
      <x:c r="F15759" s="4" t="str">
        <x:v>amistad</x:v>
      </x:c>
      <x:c r="G15759" s="4" t="n">
        <x:f>COUNTIFS(Relaciones!$D$15676:$D$15948,E15759,Relaciones!$E$15676:$E$15948,D15759,Relaciones!$F$15676:$F$15948,F15759)</x:f>
        <x:v>1</x:v>
      </x:c>
      <x:c r="H15759" s="4"/>
    </x:row>
    <x:row r="15760" ht="23" customHeight="1">
      <x:c r="A15760" s="4" t="str">
        <x:v>Córdoba</x:v>
      </x:c>
      <x:c r="B15760" s="4" t="str">
        <x:v>3.º ESO</x:v>
      </x:c>
      <x:c r="C15760" s="4" t="str">
        <x:v>B</x:v>
      </x:c>
      <x:c r="D15760" s="13" t="str">
        <x:v>01232</x:v>
      </x:c>
      <x:c r="E15760" s="13" t="str">
        <x:v>01219</x:v>
      </x:c>
      <x:c r="F15760" s="4" t="str">
        <x:v>amistad</x:v>
      </x:c>
      <x:c r="G15760" s="4" t="n">
        <x:f>COUNTIFS(Relaciones!$D$15676:$D$15948,E15760,Relaciones!$E$15676:$E$15948,D15760,Relaciones!$F$15676:$F$15948,F15760)</x:f>
        <x:v>1</x:v>
      </x:c>
      <x:c r="H15760" s="4"/>
    </x:row>
    <x:row r="15761" ht="23" customHeight="1">
      <x:c r="A15761" s="4" t="str">
        <x:v>Córdoba</x:v>
      </x:c>
      <x:c r="B15761" s="4" t="str">
        <x:v>3.º ESO</x:v>
      </x:c>
      <x:c r="C15761" s="4" t="str">
        <x:v>B</x:v>
      </x:c>
      <x:c r="D15761" s="13" t="str">
        <x:v>01232</x:v>
      </x:c>
      <x:c r="E15761" s="13" t="str">
        <x:v>01231</x:v>
      </x:c>
      <x:c r="F15761" s="4" t="str">
        <x:v>amistad</x:v>
      </x:c>
      <x:c r="G15761" s="4" t="n">
        <x:f>COUNTIFS(Relaciones!$D$15676:$D$15948,E15761,Relaciones!$E$15676:$E$15948,D15761,Relaciones!$F$15676:$F$15948,F15761)</x:f>
        <x:v>1</x:v>
      </x:c>
      <x:c r="H15761" s="4"/>
    </x:row>
    <x:row r="15762" ht="23" customHeight="1">
      <x:c r="A15762" s="4" t="str">
        <x:v>Córdoba</x:v>
      </x:c>
      <x:c r="B15762" s="4" t="str">
        <x:v>3.º ESO</x:v>
      </x:c>
      <x:c r="C15762" s="4" t="str">
        <x:v>B</x:v>
      </x:c>
      <x:c r="D15762" s="13" t="str">
        <x:v>01206</x:v>
      </x:c>
      <x:c r="E15762" s="13" t="str">
        <x:v>01227</x:v>
      </x:c>
      <x:c r="F15762" s="4" t="str">
        <x:v>rechazo</x:v>
      </x:c>
      <x:c r="G15762" s="4" t="n">
        <x:f>COUNTIFS(Relaciones!$D$15676:$D$15948,E15762,Relaciones!$E$15676:$E$15948,D15762,Relaciones!$F$15676:$F$15948,F15762)</x:f>
        <x:v>0</x:v>
      </x:c>
      <x:c r="H15762" s="4"/>
    </x:row>
    <x:row r="15763" ht="23" customHeight="1">
      <x:c r="A15763" s="4" t="str">
        <x:v>Córdoba</x:v>
      </x:c>
      <x:c r="B15763" s="4" t="str">
        <x:v>3.º ESO</x:v>
      </x:c>
      <x:c r="C15763" s="4" t="str">
        <x:v>B</x:v>
      </x:c>
      <x:c r="D15763" s="13" t="str">
        <x:v>01207</x:v>
      </x:c>
      <x:c r="E15763" s="13" t="str">
        <x:v>01227</x:v>
      </x:c>
      <x:c r="F15763" s="4" t="str">
        <x:v>rechazo</x:v>
      </x:c>
      <x:c r="G15763" s="4" t="n">
        <x:f>COUNTIFS(Relaciones!$D$15676:$D$15948,E15763,Relaciones!$E$15676:$E$15948,D15763,Relaciones!$F$15676:$F$15948,F15763)</x:f>
        <x:v>0</x:v>
      </x:c>
      <x:c r="H15763" s="4"/>
    </x:row>
    <x:row r="15764" ht="23" customHeight="1">
      <x:c r="A15764" s="4" t="str">
        <x:v>Córdoba</x:v>
      </x:c>
      <x:c r="B15764" s="4" t="str">
        <x:v>3.º ESO</x:v>
      </x:c>
      <x:c r="C15764" s="4" t="str">
        <x:v>B</x:v>
      </x:c>
      <x:c r="D15764" s="13" t="str">
        <x:v>01208</x:v>
      </x:c>
      <x:c r="E15764" s="13" t="str">
        <x:v>01227</x:v>
      </x:c>
      <x:c r="F15764" s="4" t="str">
        <x:v>rechazo</x:v>
      </x:c>
      <x:c r="G15764" s="4" t="n">
        <x:f>COUNTIFS(Relaciones!$D$15676:$D$15948,E15764,Relaciones!$E$15676:$E$15948,D15764,Relaciones!$F$15676:$F$15948,F15764)</x:f>
        <x:v>0</x:v>
      </x:c>
      <x:c r="H15764" s="4"/>
    </x:row>
    <x:row r="15765" ht="23" customHeight="1">
      <x:c r="A15765" s="4" t="str">
        <x:v>Córdoba</x:v>
      </x:c>
      <x:c r="B15765" s="4" t="str">
        <x:v>3.º ESO</x:v>
      </x:c>
      <x:c r="C15765" s="4" t="str">
        <x:v>B</x:v>
      </x:c>
      <x:c r="D15765" s="13" t="str">
        <x:v>01209</x:v>
      </x:c>
      <x:c r="E15765" s="13" t="str">
        <x:v>01227</x:v>
      </x:c>
      <x:c r="F15765" s="4" t="str">
        <x:v>rechazo</x:v>
      </x:c>
      <x:c r="G15765" s="4" t="n">
        <x:f>COUNTIFS(Relaciones!$D$15676:$D$15948,E15765,Relaciones!$E$15676:$E$15948,D15765,Relaciones!$F$15676:$F$15948,F15765)</x:f>
        <x:v>0</x:v>
      </x:c>
      <x:c r="H15765" s="4"/>
    </x:row>
    <x:row r="15766" ht="23" customHeight="1">
      <x:c r="A15766" s="4" t="str">
        <x:v>Córdoba</x:v>
      </x:c>
      <x:c r="B15766" s="4" t="str">
        <x:v>3.º ESO</x:v>
      </x:c>
      <x:c r="C15766" s="4" t="str">
        <x:v>B</x:v>
      </x:c>
      <x:c r="D15766" s="13" t="str">
        <x:v>01210</x:v>
      </x:c>
      <x:c r="E15766" s="13" t="str">
        <x:v>01227</x:v>
      </x:c>
      <x:c r="F15766" s="4" t="str">
        <x:v>rechazo</x:v>
      </x:c>
      <x:c r="G15766" s="4" t="n">
        <x:f>COUNTIFS(Relaciones!$D$15676:$D$15948,E15766,Relaciones!$E$15676:$E$15948,D15766,Relaciones!$F$15676:$F$15948,F15766)</x:f>
        <x:v>0</x:v>
      </x:c>
      <x:c r="H15766" s="4"/>
    </x:row>
    <x:row r="15767" ht="23" customHeight="1">
      <x:c r="A15767" s="4" t="str">
        <x:v>Córdoba</x:v>
      </x:c>
      <x:c r="B15767" s="4" t="str">
        <x:v>3.º ESO</x:v>
      </x:c>
      <x:c r="C15767" s="4" t="str">
        <x:v>B</x:v>
      </x:c>
      <x:c r="D15767" s="13" t="str">
        <x:v>01210</x:v>
      </x:c>
      <x:c r="E15767" s="13" t="str">
        <x:v>01230</x:v>
      </x:c>
      <x:c r="F15767" s="4" t="str">
        <x:v>rechazo</x:v>
      </x:c>
      <x:c r="G15767" s="4" t="n">
        <x:f>COUNTIFS(Relaciones!$D$15676:$D$15948,E15767,Relaciones!$E$15676:$E$15948,D15767,Relaciones!$F$15676:$F$15948,F15767)</x:f>
        <x:v>0</x:v>
      </x:c>
      <x:c r="H15767" s="4"/>
    </x:row>
    <x:row r="15768" ht="23" customHeight="1">
      <x:c r="A15768" s="4" t="str">
        <x:v>Córdoba</x:v>
      </x:c>
      <x:c r="B15768" s="4" t="str">
        <x:v>3.º ESO</x:v>
      </x:c>
      <x:c r="C15768" s="4" t="str">
        <x:v>B</x:v>
      </x:c>
      <x:c r="D15768" s="13" t="str">
        <x:v>01211</x:v>
      </x:c>
      <x:c r="E15768" s="13" t="str">
        <x:v>01227</x:v>
      </x:c>
      <x:c r="F15768" s="4" t="str">
        <x:v>rechazo</x:v>
      </x:c>
      <x:c r="G15768" s="4" t="n">
        <x:f>COUNTIFS(Relaciones!$D$15676:$D$15948,E15768,Relaciones!$E$15676:$E$15948,D15768,Relaciones!$F$15676:$F$15948,F15768)</x:f>
        <x:v>0</x:v>
      </x:c>
      <x:c r="H15768" s="4"/>
    </x:row>
    <x:row r="15769" ht="23" customHeight="1">
      <x:c r="A15769" s="4" t="str">
        <x:v>Córdoba</x:v>
      </x:c>
      <x:c r="B15769" s="4" t="str">
        <x:v>3.º ESO</x:v>
      </x:c>
      <x:c r="C15769" s="4" t="str">
        <x:v>B</x:v>
      </x:c>
      <x:c r="D15769" s="13" t="str">
        <x:v>01213</x:v>
      </x:c>
      <x:c r="E15769" s="13" t="str">
        <x:v>01227</x:v>
      </x:c>
      <x:c r="F15769" s="4" t="str">
        <x:v>rechazo</x:v>
      </x:c>
      <x:c r="G15769" s="4" t="n">
        <x:f>COUNTIFS(Relaciones!$D$15676:$D$15948,E15769,Relaciones!$E$15676:$E$15948,D15769,Relaciones!$F$15676:$F$15948,F15769)</x:f>
        <x:v>0</x:v>
      </x:c>
      <x:c r="H15769" s="4"/>
    </x:row>
    <x:row r="15770" ht="23" customHeight="1">
      <x:c r="A15770" s="4" t="str">
        <x:v>Córdoba</x:v>
      </x:c>
      <x:c r="B15770" s="4" t="str">
        <x:v>3.º ESO</x:v>
      </x:c>
      <x:c r="C15770" s="4" t="str">
        <x:v>B</x:v>
      </x:c>
      <x:c r="D15770" s="13" t="str">
        <x:v>01214</x:v>
      </x:c>
      <x:c r="E15770" s="13" t="str">
        <x:v>01227</x:v>
      </x:c>
      <x:c r="F15770" s="4" t="str">
        <x:v>rechazo</x:v>
      </x:c>
      <x:c r="G15770" s="4" t="n">
        <x:f>COUNTIFS(Relaciones!$D$15676:$D$15948,E15770,Relaciones!$E$15676:$E$15948,D15770,Relaciones!$F$15676:$F$15948,F15770)</x:f>
        <x:v>0</x:v>
      </x:c>
      <x:c r="H15770" s="4"/>
    </x:row>
    <x:row r="15771" ht="23" customHeight="1">
      <x:c r="A15771" s="4" t="str">
        <x:v>Córdoba</x:v>
      </x:c>
      <x:c r="B15771" s="4" t="str">
        <x:v>3.º ESO</x:v>
      </x:c>
      <x:c r="C15771" s="4" t="str">
        <x:v>B</x:v>
      </x:c>
      <x:c r="D15771" s="13" t="str">
        <x:v>01215</x:v>
      </x:c>
      <x:c r="E15771" s="13" t="str">
        <x:v>01227</x:v>
      </x:c>
      <x:c r="F15771" s="4" t="str">
        <x:v>rechazo</x:v>
      </x:c>
      <x:c r="G15771" s="4" t="n">
        <x:f>COUNTIFS(Relaciones!$D$15676:$D$15948,E15771,Relaciones!$E$15676:$E$15948,D15771,Relaciones!$F$15676:$F$15948,F15771)</x:f>
        <x:v>0</x:v>
      </x:c>
      <x:c r="H15771" s="4"/>
    </x:row>
    <x:row r="15772" ht="23" customHeight="1">
      <x:c r="A15772" s="4" t="str">
        <x:v>Córdoba</x:v>
      </x:c>
      <x:c r="B15772" s="4" t="str">
        <x:v>3.º ESO</x:v>
      </x:c>
      <x:c r="C15772" s="4" t="str">
        <x:v>B</x:v>
      </x:c>
      <x:c r="D15772" s="13" t="str">
        <x:v>01215</x:v>
      </x:c>
      <x:c r="E15772" s="13" t="str">
        <x:v>01230</x:v>
      </x:c>
      <x:c r="F15772" s="4" t="str">
        <x:v>rechazo</x:v>
      </x:c>
      <x:c r="G15772" s="4" t="n">
        <x:f>COUNTIFS(Relaciones!$D$15676:$D$15948,E15772,Relaciones!$E$15676:$E$15948,D15772,Relaciones!$F$15676:$F$15948,F15772)</x:f>
        <x:v>0</x:v>
      </x:c>
      <x:c r="H15772" s="4"/>
    </x:row>
    <x:row r="15773" ht="23" customHeight="1">
      <x:c r="A15773" s="4" t="str">
        <x:v>Córdoba</x:v>
      </x:c>
      <x:c r="B15773" s="4" t="str">
        <x:v>3.º ESO</x:v>
      </x:c>
      <x:c r="C15773" s="4" t="str">
        <x:v>B</x:v>
      </x:c>
      <x:c r="D15773" s="13" t="str">
        <x:v>01216</x:v>
      </x:c>
      <x:c r="E15773" s="13" t="str">
        <x:v>01227</x:v>
      </x:c>
      <x:c r="F15773" s="4" t="str">
        <x:v>rechazo</x:v>
      </x:c>
      <x:c r="G15773" s="4" t="n">
        <x:f>COUNTIFS(Relaciones!$D$15676:$D$15948,E15773,Relaciones!$E$15676:$E$15948,D15773,Relaciones!$F$15676:$F$15948,F15773)</x:f>
        <x:v>0</x:v>
      </x:c>
      <x:c r="H15773" s="4"/>
    </x:row>
    <x:row r="15774" ht="23" customHeight="1">
      <x:c r="A15774" s="4" t="str">
        <x:v>Córdoba</x:v>
      </x:c>
      <x:c r="B15774" s="4" t="str">
        <x:v>3.º ESO</x:v>
      </x:c>
      <x:c r="C15774" s="4" t="str">
        <x:v>B</x:v>
      </x:c>
      <x:c r="D15774" s="13" t="str">
        <x:v>01217</x:v>
      </x:c>
      <x:c r="E15774" s="13" t="str">
        <x:v>01227</x:v>
      </x:c>
      <x:c r="F15774" s="4" t="str">
        <x:v>rechazo</x:v>
      </x:c>
      <x:c r="G15774" s="4" t="n">
        <x:f>COUNTIFS(Relaciones!$D$15676:$D$15948,E15774,Relaciones!$E$15676:$E$15948,D15774,Relaciones!$F$15676:$F$15948,F15774)</x:f>
        <x:v>0</x:v>
      </x:c>
      <x:c r="H15774" s="4"/>
    </x:row>
    <x:row r="15775" ht="23" customHeight="1">
      <x:c r="A15775" s="4" t="str">
        <x:v>Córdoba</x:v>
      </x:c>
      <x:c r="B15775" s="4" t="str">
        <x:v>3.º ESO</x:v>
      </x:c>
      <x:c r="C15775" s="4" t="str">
        <x:v>B</x:v>
      </x:c>
      <x:c r="D15775" s="13" t="str">
        <x:v>01218</x:v>
      </x:c>
      <x:c r="E15775" s="13" t="str">
        <x:v>01227</x:v>
      </x:c>
      <x:c r="F15775" s="4" t="str">
        <x:v>rechazo</x:v>
      </x:c>
      <x:c r="G15775" s="4" t="n">
        <x:f>COUNTIFS(Relaciones!$D$15676:$D$15948,E15775,Relaciones!$E$15676:$E$15948,D15775,Relaciones!$F$15676:$F$15948,F15775)</x:f>
        <x:v>0</x:v>
      </x:c>
      <x:c r="H15775" s="4"/>
    </x:row>
    <x:row r="15776" ht="23" customHeight="1">
      <x:c r="A15776" s="4" t="str">
        <x:v>Córdoba</x:v>
      </x:c>
      <x:c r="B15776" s="4" t="str">
        <x:v>3.º ESO</x:v>
      </x:c>
      <x:c r="C15776" s="4" t="str">
        <x:v>B</x:v>
      </x:c>
      <x:c r="D15776" s="13" t="str">
        <x:v>01220</x:v>
      </x:c>
      <x:c r="E15776" s="13" t="str">
        <x:v>01227</x:v>
      </x:c>
      <x:c r="F15776" s="4" t="str">
        <x:v>rechazo</x:v>
      </x:c>
      <x:c r="G15776" s="4" t="n">
        <x:f>COUNTIFS(Relaciones!$D$15676:$D$15948,E15776,Relaciones!$E$15676:$E$15948,D15776,Relaciones!$F$15676:$F$15948,F15776)</x:f>
        <x:v>0</x:v>
      </x:c>
      <x:c r="H15776" s="4"/>
    </x:row>
    <x:row r="15777" ht="23" customHeight="1">
      <x:c r="A15777" s="4" t="str">
        <x:v>Córdoba</x:v>
      </x:c>
      <x:c r="B15777" s="4" t="str">
        <x:v>3.º ESO</x:v>
      </x:c>
      <x:c r="C15777" s="4" t="str">
        <x:v>B</x:v>
      </x:c>
      <x:c r="D15777" s="13" t="str">
        <x:v>01220</x:v>
      </x:c>
      <x:c r="E15777" s="13" t="str">
        <x:v>01230</x:v>
      </x:c>
      <x:c r="F15777" s="4" t="str">
        <x:v>rechazo</x:v>
      </x:c>
      <x:c r="G15777" s="4" t="n">
        <x:f>COUNTIFS(Relaciones!$D$15676:$D$15948,E15777,Relaciones!$E$15676:$E$15948,D15777,Relaciones!$F$15676:$F$15948,F15777)</x:f>
        <x:v>0</x:v>
      </x:c>
      <x:c r="H15777" s="4"/>
    </x:row>
    <x:row r="15778" ht="23" customHeight="1">
      <x:c r="A15778" s="4" t="str">
        <x:v>Córdoba</x:v>
      </x:c>
      <x:c r="B15778" s="4" t="str">
        <x:v>3.º ESO</x:v>
      </x:c>
      <x:c r="C15778" s="4" t="str">
        <x:v>B</x:v>
      </x:c>
      <x:c r="D15778" s="13" t="str">
        <x:v>01221</x:v>
      </x:c>
      <x:c r="E15778" s="13" t="str">
        <x:v>01227</x:v>
      </x:c>
      <x:c r="F15778" s="4" t="str">
        <x:v>rechazo</x:v>
      </x:c>
      <x:c r="G15778" s="4" t="n">
        <x:f>COUNTIFS(Relaciones!$D$15676:$D$15948,E15778,Relaciones!$E$15676:$E$15948,D15778,Relaciones!$F$15676:$F$15948,F15778)</x:f>
        <x:v>0</x:v>
      </x:c>
      <x:c r="H15778" s="4"/>
    </x:row>
    <x:row r="15779" ht="23" customHeight="1">
      <x:c r="A15779" s="4" t="str">
        <x:v>Córdoba</x:v>
      </x:c>
      <x:c r="B15779" s="4" t="str">
        <x:v>3.º ESO</x:v>
      </x:c>
      <x:c r="C15779" s="4" t="str">
        <x:v>B</x:v>
      </x:c>
      <x:c r="D15779" s="13" t="str">
        <x:v>01222</x:v>
      </x:c>
      <x:c r="E15779" s="13" t="str">
        <x:v>01227</x:v>
      </x:c>
      <x:c r="F15779" s="4" t="str">
        <x:v>rechazo</x:v>
      </x:c>
      <x:c r="G15779" s="4" t="n">
        <x:f>COUNTIFS(Relaciones!$D$15676:$D$15948,E15779,Relaciones!$E$15676:$E$15948,D15779,Relaciones!$F$15676:$F$15948,F15779)</x:f>
        <x:v>0</x:v>
      </x:c>
      <x:c r="H15779" s="4"/>
    </x:row>
    <x:row r="15780" ht="23" customHeight="1">
      <x:c r="A15780" s="4" t="str">
        <x:v>Córdoba</x:v>
      </x:c>
      <x:c r="B15780" s="4" t="str">
        <x:v>3.º ESO</x:v>
      </x:c>
      <x:c r="C15780" s="4" t="str">
        <x:v>B</x:v>
      </x:c>
      <x:c r="D15780" s="13" t="str">
        <x:v>01223</x:v>
      </x:c>
      <x:c r="E15780" s="13" t="str">
        <x:v>01227</x:v>
      </x:c>
      <x:c r="F15780" s="4" t="str">
        <x:v>rechazo</x:v>
      </x:c>
      <x:c r="G15780" s="4" t="n">
        <x:f>COUNTIFS(Relaciones!$D$15676:$D$15948,E15780,Relaciones!$E$15676:$E$15948,D15780,Relaciones!$F$15676:$F$15948,F15780)</x:f>
        <x:v>0</x:v>
      </x:c>
      <x:c r="H15780" s="4"/>
    </x:row>
    <x:row r="15781" ht="23" customHeight="1">
      <x:c r="A15781" s="4" t="str">
        <x:v>Córdoba</x:v>
      </x:c>
      <x:c r="B15781" s="4" t="str">
        <x:v>3.º ESO</x:v>
      </x:c>
      <x:c r="C15781" s="4" t="str">
        <x:v>B</x:v>
      </x:c>
      <x:c r="D15781" s="13" t="str">
        <x:v>01224</x:v>
      </x:c>
      <x:c r="E15781" s="13" t="str">
        <x:v>01227</x:v>
      </x:c>
      <x:c r="F15781" s="4" t="str">
        <x:v>rechazo</x:v>
      </x:c>
      <x:c r="G15781" s="4" t="n">
        <x:f>COUNTIFS(Relaciones!$D$15676:$D$15948,E15781,Relaciones!$E$15676:$E$15948,D15781,Relaciones!$F$15676:$F$15948,F15781)</x:f>
        <x:v>0</x:v>
      </x:c>
      <x:c r="H15781" s="4"/>
    </x:row>
    <x:row r="15782" ht="23" customHeight="1">
      <x:c r="A15782" s="4" t="str">
        <x:v>Córdoba</x:v>
      </x:c>
      <x:c r="B15782" s="4" t="str">
        <x:v>3.º ESO</x:v>
      </x:c>
      <x:c r="C15782" s="4" t="str">
        <x:v>B</x:v>
      </x:c>
      <x:c r="D15782" s="13" t="str">
        <x:v>01225</x:v>
      </x:c>
      <x:c r="E15782" s="13" t="str">
        <x:v>01227</x:v>
      </x:c>
      <x:c r="F15782" s="4" t="str">
        <x:v>rechazo</x:v>
      </x:c>
      <x:c r="G15782" s="4" t="n">
        <x:f>COUNTIFS(Relaciones!$D$15676:$D$15948,E15782,Relaciones!$E$15676:$E$15948,D15782,Relaciones!$F$15676:$F$15948,F15782)</x:f>
        <x:v>0</x:v>
      </x:c>
      <x:c r="H15782" s="4"/>
    </x:row>
    <x:row r="15783" ht="23" customHeight="1">
      <x:c r="A15783" s="4" t="str">
        <x:v>Córdoba</x:v>
      </x:c>
      <x:c r="B15783" s="4" t="str">
        <x:v>3.º ESO</x:v>
      </x:c>
      <x:c r="C15783" s="4" t="str">
        <x:v>B</x:v>
      </x:c>
      <x:c r="D15783" s="13" t="str">
        <x:v>01225</x:v>
      </x:c>
      <x:c r="E15783" s="13" t="str">
        <x:v>01230</x:v>
      </x:c>
      <x:c r="F15783" s="4" t="str">
        <x:v>rechazo</x:v>
      </x:c>
      <x:c r="G15783" s="4" t="n">
        <x:f>COUNTIFS(Relaciones!$D$15676:$D$15948,E15783,Relaciones!$E$15676:$E$15948,D15783,Relaciones!$F$15676:$F$15948,F15783)</x:f>
        <x:v>0</x:v>
      </x:c>
      <x:c r="H15783" s="4"/>
    </x:row>
    <x:row r="15784" ht="23" customHeight="1">
      <x:c r="A15784" s="4" t="str">
        <x:v>Córdoba</x:v>
      </x:c>
      <x:c r="B15784" s="4" t="str">
        <x:v>3.º ESO</x:v>
      </x:c>
      <x:c r="C15784" s="4" t="str">
        <x:v>B</x:v>
      </x:c>
      <x:c r="D15784" s="13" t="str">
        <x:v>01227</x:v>
      </x:c>
      <x:c r="E15784" s="13" t="str">
        <x:v>01230</x:v>
      </x:c>
      <x:c r="F15784" s="4" t="str">
        <x:v>rechazo</x:v>
      </x:c>
      <x:c r="G15784" s="4" t="n">
        <x:f>COUNTIFS(Relaciones!$D$15676:$D$15948,E15784,Relaciones!$E$15676:$E$15948,D15784,Relaciones!$F$15676:$F$15948,F15784)</x:f>
        <x:v>1</x:v>
      </x:c>
      <x:c r="H15784" s="4"/>
    </x:row>
    <x:row r="15785" ht="23" customHeight="1">
      <x:c r="A15785" s="4" t="str">
        <x:v>Córdoba</x:v>
      </x:c>
      <x:c r="B15785" s="4" t="str">
        <x:v>3.º ESO</x:v>
      </x:c>
      <x:c r="C15785" s="4" t="str">
        <x:v>B</x:v>
      </x:c>
      <x:c r="D15785" s="13" t="str">
        <x:v>01228</x:v>
      </x:c>
      <x:c r="E15785" s="13" t="str">
        <x:v>01230</x:v>
      </x:c>
      <x:c r="F15785" s="4" t="str">
        <x:v>rechazo</x:v>
      </x:c>
      <x:c r="G15785" s="4" t="n">
        <x:f>COUNTIFS(Relaciones!$D$15676:$D$15948,E15785,Relaciones!$E$15676:$E$15948,D15785,Relaciones!$F$15676:$F$15948,F15785)</x:f>
        <x:v>0</x:v>
      </x:c>
      <x:c r="H15785" s="4"/>
    </x:row>
    <x:row r="15786" ht="23" customHeight="1">
      <x:c r="A15786" s="4" t="str">
        <x:v>Córdoba</x:v>
      </x:c>
      <x:c r="B15786" s="4" t="str">
        <x:v>3.º ESO</x:v>
      </x:c>
      <x:c r="C15786" s="4" t="str">
        <x:v>B</x:v>
      </x:c>
      <x:c r="D15786" s="13" t="str">
        <x:v>01229</x:v>
      </x:c>
      <x:c r="E15786" s="13" t="str">
        <x:v>01227</x:v>
      </x:c>
      <x:c r="F15786" s="4" t="str">
        <x:v>rechazo</x:v>
      </x:c>
      <x:c r="G15786" s="4" t="n">
        <x:f>COUNTIFS(Relaciones!$D$15676:$D$15948,E15786,Relaciones!$E$15676:$E$15948,D15786,Relaciones!$F$15676:$F$15948,F15786)</x:f>
        <x:v>0</x:v>
      </x:c>
      <x:c r="H15786" s="4"/>
    </x:row>
    <x:row r="15787" ht="23" customHeight="1">
      <x:c r="A15787" s="4" t="str">
        <x:v>Córdoba</x:v>
      </x:c>
      <x:c r="B15787" s="4" t="str">
        <x:v>3.º ESO</x:v>
      </x:c>
      <x:c r="C15787" s="4" t="str">
        <x:v>B</x:v>
      </x:c>
      <x:c r="D15787" s="13" t="str">
        <x:v>01230</x:v>
      </x:c>
      <x:c r="E15787" s="13" t="str">
        <x:v>01227</x:v>
      </x:c>
      <x:c r="F15787" s="4" t="str">
        <x:v>rechazo</x:v>
      </x:c>
      <x:c r="G15787" s="4" t="n">
        <x:f>COUNTIFS(Relaciones!$D$15676:$D$15948,E15787,Relaciones!$E$15676:$E$15948,D15787,Relaciones!$F$15676:$F$15948,F15787)</x:f>
        <x:v>1</x:v>
      </x:c>
      <x:c r="H15787" s="4"/>
    </x:row>
    <x:row r="15788" ht="23" customHeight="1">
      <x:c r="A15788" s="4" t="str">
        <x:v>Córdoba</x:v>
      </x:c>
      <x:c r="B15788" s="4" t="str">
        <x:v>3.º ESO</x:v>
      </x:c>
      <x:c r="C15788" s="4" t="str">
        <x:v>B</x:v>
      </x:c>
      <x:c r="D15788" s="13" t="str">
        <x:v>01230</x:v>
      </x:c>
      <x:c r="E15788" s="13" t="str">
        <x:v>01232</x:v>
      </x:c>
      <x:c r="F15788" s="4" t="str">
        <x:v>rechazo</x:v>
      </x:c>
      <x:c r="G15788" s="4" t="n">
        <x:f>COUNTIFS(Relaciones!$D$15676:$D$15948,E15788,Relaciones!$E$15676:$E$15948,D15788,Relaciones!$F$15676:$F$15948,F15788)</x:f>
        <x:v>0</x:v>
      </x:c>
      <x:c r="H15788" s="4"/>
    </x:row>
    <x:row r="15789" ht="23" customHeight="1">
      <x:c r="A15789" s="4" t="str">
        <x:v>Córdoba</x:v>
      </x:c>
      <x:c r="B15789" s="4" t="str">
        <x:v>3.º ESO</x:v>
      </x:c>
      <x:c r="C15789" s="4" t="str">
        <x:v>B</x:v>
      </x:c>
      <x:c r="D15789" s="13" t="str">
        <x:v>01231</x:v>
      </x:c>
      <x:c r="E15789" s="13" t="str">
        <x:v>01227</x:v>
      </x:c>
      <x:c r="F15789" s="4" t="str">
        <x:v>rechazo</x:v>
      </x:c>
      <x:c r="G15789" s="4" t="n">
        <x:f>COUNTIFS(Relaciones!$D$15676:$D$15948,E15789,Relaciones!$E$15676:$E$15948,D15789,Relaciones!$F$15676:$F$15948,F15789)</x:f>
        <x:v>0</x:v>
      </x:c>
      <x:c r="H15789" s="4"/>
    </x:row>
    <x:row r="15790" ht="23" customHeight="1">
      <x:c r="A15790" s="4" t="str">
        <x:v>Córdoba</x:v>
      </x:c>
      <x:c r="B15790" s="4" t="str">
        <x:v>3.º ESO</x:v>
      </x:c>
      <x:c r="C15790" s="4" t="str">
        <x:v>B</x:v>
      </x:c>
      <x:c r="D15790" s="13" t="str">
        <x:v>01232</x:v>
      </x:c>
      <x:c r="E15790" s="13" t="str">
        <x:v>01227</x:v>
      </x:c>
      <x:c r="F15790" s="4" t="str">
        <x:v>rechazo</x:v>
      </x:c>
      <x:c r="G15790" s="4" t="n">
        <x:f>COUNTIFS(Relaciones!$D$15676:$D$15948,E15790,Relaciones!$E$15676:$E$15948,D15790,Relaciones!$F$15676:$F$15948,F15790)</x:f>
        <x:v>0</x:v>
      </x:c>
      <x:c r="H15790" s="4"/>
    </x:row>
    <x:row r="15791" ht="23" customHeight="1">
      <x:c r="A15791" s="4" t="str">
        <x:v>Córdoba</x:v>
      </x:c>
      <x:c r="B15791" s="4" t="str">
        <x:v>3.º ESO</x:v>
      </x:c>
      <x:c r="C15791" s="4" t="str">
        <x:v>B</x:v>
      </x:c>
      <x:c r="D15791" s="13" t="str">
        <x:v>01205</x:v>
      </x:c>
      <x:c r="E15791" s="13" t="str">
        <x:v>01219</x:v>
      </x:c>
      <x:c r="F15791" s="4" t="str">
        <x:v>mediacion</x:v>
      </x:c>
      <x:c r="G15791" s="4"/>
      <x:c r="H15791" s="4"/>
    </x:row>
    <x:row r="15792" ht="23" customHeight="1">
      <x:c r="A15792" s="4" t="str">
        <x:v>Córdoba</x:v>
      </x:c>
      <x:c r="B15792" s="4" t="str">
        <x:v>3.º ESO</x:v>
      </x:c>
      <x:c r="C15792" s="4" t="str">
        <x:v>B</x:v>
      </x:c>
      <x:c r="D15792" s="13" t="str">
        <x:v>01206</x:v>
      </x:c>
      <x:c r="E15792" s="13" t="str">
        <x:v>01205</x:v>
      </x:c>
      <x:c r="F15792" s="4" t="str">
        <x:v>mediacion</x:v>
      </x:c>
      <x:c r="G15792" s="4"/>
      <x:c r="H15792" s="4"/>
    </x:row>
    <x:row r="15793" ht="23" customHeight="1">
      <x:c r="A15793" s="4" t="str">
        <x:v>Córdoba</x:v>
      </x:c>
      <x:c r="B15793" s="4" t="str">
        <x:v>3.º ESO</x:v>
      </x:c>
      <x:c r="C15793" s="4" t="str">
        <x:v>B</x:v>
      </x:c>
      <x:c r="D15793" s="13" t="str">
        <x:v>01207</x:v>
      </x:c>
      <x:c r="E15793" s="13" t="str">
        <x:v>01205</x:v>
      </x:c>
      <x:c r="F15793" s="4" t="str">
        <x:v>mediacion</x:v>
      </x:c>
      <x:c r="G15793" s="4"/>
      <x:c r="H15793" s="4"/>
    </x:row>
    <x:row r="15794" ht="23" customHeight="1">
      <x:c r="A15794" s="4" t="str">
        <x:v>Córdoba</x:v>
      </x:c>
      <x:c r="B15794" s="4" t="str">
        <x:v>3.º ESO</x:v>
      </x:c>
      <x:c r="C15794" s="4" t="str">
        <x:v>B</x:v>
      </x:c>
      <x:c r="D15794" s="13" t="str">
        <x:v>01209</x:v>
      </x:c>
      <x:c r="E15794" s="13" t="str">
        <x:v>01205</x:v>
      </x:c>
      <x:c r="F15794" s="4" t="str">
        <x:v>mediacion</x:v>
      </x:c>
      <x:c r="G15794" s="4"/>
      <x:c r="H15794" s="4"/>
    </x:row>
    <x:row r="15795" ht="23" customHeight="1">
      <x:c r="A15795" s="4" t="str">
        <x:v>Córdoba</x:v>
      </x:c>
      <x:c r="B15795" s="4" t="str">
        <x:v>3.º ESO</x:v>
      </x:c>
      <x:c r="C15795" s="4" t="str">
        <x:v>B</x:v>
      </x:c>
      <x:c r="D15795" s="13" t="str">
        <x:v>01210</x:v>
      </x:c>
      <x:c r="E15795" s="13" t="str">
        <x:v>01205</x:v>
      </x:c>
      <x:c r="F15795" s="4" t="str">
        <x:v>mediacion</x:v>
      </x:c>
      <x:c r="G15795" s="4"/>
      <x:c r="H15795" s="4"/>
    </x:row>
    <x:row r="15796" ht="23" customHeight="1">
      <x:c r="A15796" s="4" t="str">
        <x:v>Córdoba</x:v>
      </x:c>
      <x:c r="B15796" s="4" t="str">
        <x:v>3.º ESO</x:v>
      </x:c>
      <x:c r="C15796" s="4" t="str">
        <x:v>B</x:v>
      </x:c>
      <x:c r="D15796" s="13" t="str">
        <x:v>01212</x:v>
      </x:c>
      <x:c r="E15796" s="13" t="str">
        <x:v>01205</x:v>
      </x:c>
      <x:c r="F15796" s="4" t="str">
        <x:v>mediacion</x:v>
      </x:c>
      <x:c r="G15796" s="4"/>
      <x:c r="H15796" s="4"/>
    </x:row>
    <x:row r="15797" ht="23" customHeight="1">
      <x:c r="A15797" s="4" t="str">
        <x:v>Córdoba</x:v>
      </x:c>
      <x:c r="B15797" s="4" t="str">
        <x:v>3.º ESO</x:v>
      </x:c>
      <x:c r="C15797" s="4" t="str">
        <x:v>B</x:v>
      </x:c>
      <x:c r="D15797" s="13" t="str">
        <x:v>01212</x:v>
      </x:c>
      <x:c r="E15797" s="13" t="str">
        <x:v>01219</x:v>
      </x:c>
      <x:c r="F15797" s="4" t="str">
        <x:v>mediacion</x:v>
      </x:c>
      <x:c r="G15797" s="4"/>
      <x:c r="H15797" s="4"/>
    </x:row>
    <x:row r="15798" ht="23" customHeight="1">
      <x:c r="A15798" s="4" t="str">
        <x:v>Córdoba</x:v>
      </x:c>
      <x:c r="B15798" s="4" t="str">
        <x:v>3.º ESO</x:v>
      </x:c>
      <x:c r="C15798" s="4" t="str">
        <x:v>B</x:v>
      </x:c>
      <x:c r="D15798" s="13" t="str">
        <x:v>01213</x:v>
      </x:c>
      <x:c r="E15798" s="13" t="str">
        <x:v>01205</x:v>
      </x:c>
      <x:c r="F15798" s="4" t="str">
        <x:v>mediacion</x:v>
      </x:c>
      <x:c r="G15798" s="4"/>
      <x:c r="H15798" s="4"/>
    </x:row>
    <x:row r="15799" ht="23" customHeight="1">
      <x:c r="A15799" s="4" t="str">
        <x:v>Córdoba</x:v>
      </x:c>
      <x:c r="B15799" s="4" t="str">
        <x:v>3.º ESO</x:v>
      </x:c>
      <x:c r="C15799" s="4" t="str">
        <x:v>B</x:v>
      </x:c>
      <x:c r="D15799" s="13" t="str">
        <x:v>01215</x:v>
      </x:c>
      <x:c r="E15799" s="13" t="str">
        <x:v>01205</x:v>
      </x:c>
      <x:c r="F15799" s="4" t="str">
        <x:v>mediacion</x:v>
      </x:c>
      <x:c r="G15799" s="4"/>
      <x:c r="H15799" s="4"/>
    </x:row>
    <x:row r="15800" ht="23" customHeight="1">
      <x:c r="A15800" s="4" t="str">
        <x:v>Córdoba</x:v>
      </x:c>
      <x:c r="B15800" s="4" t="str">
        <x:v>3.º ESO</x:v>
      </x:c>
      <x:c r="C15800" s="4" t="str">
        <x:v>B</x:v>
      </x:c>
      <x:c r="D15800" s="13" t="str">
        <x:v>01216</x:v>
      </x:c>
      <x:c r="E15800" s="13" t="str">
        <x:v>01205</x:v>
      </x:c>
      <x:c r="F15800" s="4" t="str">
        <x:v>mediacion</x:v>
      </x:c>
      <x:c r="G15800" s="4"/>
      <x:c r="H15800" s="4"/>
    </x:row>
    <x:row r="15801" ht="23" customHeight="1">
      <x:c r="A15801" s="4" t="str">
        <x:v>Córdoba</x:v>
      </x:c>
      <x:c r="B15801" s="4" t="str">
        <x:v>3.º ESO</x:v>
      </x:c>
      <x:c r="C15801" s="4" t="str">
        <x:v>B</x:v>
      </x:c>
      <x:c r="D15801" s="13" t="str">
        <x:v>01218</x:v>
      </x:c>
      <x:c r="E15801" s="13" t="str">
        <x:v>01205</x:v>
      </x:c>
      <x:c r="F15801" s="4" t="str">
        <x:v>mediacion</x:v>
      </x:c>
      <x:c r="G15801" s="4"/>
      <x:c r="H15801" s="4"/>
    </x:row>
    <x:row r="15802" ht="23" customHeight="1">
      <x:c r="A15802" s="4" t="str">
        <x:v>Córdoba</x:v>
      </x:c>
      <x:c r="B15802" s="4" t="str">
        <x:v>3.º ESO</x:v>
      </x:c>
      <x:c r="C15802" s="4" t="str">
        <x:v>B</x:v>
      </x:c>
      <x:c r="D15802" s="13" t="str">
        <x:v>01219</x:v>
      </x:c>
      <x:c r="E15802" s="13" t="str">
        <x:v>01205</x:v>
      </x:c>
      <x:c r="F15802" s="4" t="str">
        <x:v>mediacion</x:v>
      </x:c>
      <x:c r="G15802" s="4"/>
      <x:c r="H15802" s="4"/>
    </x:row>
    <x:row r="15803" ht="23" customHeight="1">
      <x:c r="A15803" s="4" t="str">
        <x:v>Córdoba</x:v>
      </x:c>
      <x:c r="B15803" s="4" t="str">
        <x:v>3.º ESO</x:v>
      </x:c>
      <x:c r="C15803" s="4" t="str">
        <x:v>B</x:v>
      </x:c>
      <x:c r="D15803" s="13" t="str">
        <x:v>01221</x:v>
      </x:c>
      <x:c r="E15803" s="13" t="str">
        <x:v>01219</x:v>
      </x:c>
      <x:c r="F15803" s="4" t="str">
        <x:v>mediacion</x:v>
      </x:c>
      <x:c r="G15803" s="4"/>
      <x:c r="H15803" s="4"/>
    </x:row>
    <x:row r="15804" ht="23" customHeight="1">
      <x:c r="A15804" s="4" t="str">
        <x:v>Córdoba</x:v>
      </x:c>
      <x:c r="B15804" s="4" t="str">
        <x:v>3.º ESO</x:v>
      </x:c>
      <x:c r="C15804" s="4" t="str">
        <x:v>B</x:v>
      </x:c>
      <x:c r="D15804" s="13" t="str">
        <x:v>01222</x:v>
      </x:c>
      <x:c r="E15804" s="13" t="str">
        <x:v>01219</x:v>
      </x:c>
      <x:c r="F15804" s="4" t="str">
        <x:v>mediacion</x:v>
      </x:c>
      <x:c r="G15804" s="4"/>
      <x:c r="H15804" s="4"/>
    </x:row>
    <x:row r="15805" ht="23" customHeight="1">
      <x:c r="A15805" s="4" t="str">
        <x:v>Córdoba</x:v>
      </x:c>
      <x:c r="B15805" s="4" t="str">
        <x:v>3.º ESO</x:v>
      </x:c>
      <x:c r="C15805" s="4" t="str">
        <x:v>B</x:v>
      </x:c>
      <x:c r="D15805" s="13" t="str">
        <x:v>01224</x:v>
      </x:c>
      <x:c r="E15805" s="13" t="str">
        <x:v>01219</x:v>
      </x:c>
      <x:c r="F15805" s="4" t="str">
        <x:v>mediacion</x:v>
      </x:c>
      <x:c r="G15805" s="4"/>
      <x:c r="H15805" s="4"/>
    </x:row>
    <x:row r="15806" ht="23" customHeight="1">
      <x:c r="A15806" s="4" t="str">
        <x:v>Córdoba</x:v>
      </x:c>
      <x:c r="B15806" s="4" t="str">
        <x:v>3.º ESO</x:v>
      </x:c>
      <x:c r="C15806" s="4" t="str">
        <x:v>B</x:v>
      </x:c>
      <x:c r="D15806" s="13" t="str">
        <x:v>01225</x:v>
      </x:c>
      <x:c r="E15806" s="13" t="str">
        <x:v>01219</x:v>
      </x:c>
      <x:c r="F15806" s="4" t="str">
        <x:v>mediacion</x:v>
      </x:c>
      <x:c r="G15806" s="4"/>
      <x:c r="H15806" s="4"/>
    </x:row>
    <x:row r="15807" ht="23" customHeight="1">
      <x:c r="A15807" s="4" t="str">
        <x:v>Córdoba</x:v>
      </x:c>
      <x:c r="B15807" s="4" t="str">
        <x:v>3.º ESO</x:v>
      </x:c>
      <x:c r="C15807" s="4" t="str">
        <x:v>B</x:v>
      </x:c>
      <x:c r="D15807" s="13" t="str">
        <x:v>01226</x:v>
      </x:c>
      <x:c r="E15807" s="13" t="str">
        <x:v>01205</x:v>
      </x:c>
      <x:c r="F15807" s="4" t="str">
        <x:v>mediacion</x:v>
      </x:c>
      <x:c r="G15807" s="4"/>
      <x:c r="H15807" s="4"/>
    </x:row>
    <x:row r="15808" ht="23" customHeight="1">
      <x:c r="A15808" s="4" t="str">
        <x:v>Córdoba</x:v>
      </x:c>
      <x:c r="B15808" s="4" t="str">
        <x:v>3.º ESO</x:v>
      </x:c>
      <x:c r="C15808" s="4" t="str">
        <x:v>B</x:v>
      </x:c>
      <x:c r="D15808" s="13" t="str">
        <x:v>01227</x:v>
      </x:c>
      <x:c r="E15808" s="13" t="str">
        <x:v>01219</x:v>
      </x:c>
      <x:c r="F15808" s="4" t="str">
        <x:v>mediacion</x:v>
      </x:c>
      <x:c r="G15808" s="4"/>
      <x:c r="H15808" s="4"/>
    </x:row>
    <x:row r="15809" ht="23" customHeight="1">
      <x:c r="A15809" s="4" t="str">
        <x:v>Córdoba</x:v>
      </x:c>
      <x:c r="B15809" s="4" t="str">
        <x:v>3.º ESO</x:v>
      </x:c>
      <x:c r="C15809" s="4" t="str">
        <x:v>B</x:v>
      </x:c>
      <x:c r="D15809" s="13" t="str">
        <x:v>01228</x:v>
      </x:c>
      <x:c r="E15809" s="13" t="str">
        <x:v>01219</x:v>
      </x:c>
      <x:c r="F15809" s="4" t="str">
        <x:v>mediacion</x:v>
      </x:c>
      <x:c r="G15809" s="4"/>
      <x:c r="H15809" s="4"/>
    </x:row>
    <x:row r="15810" ht="23" customHeight="1">
      <x:c r="A15810" s="4" t="str">
        <x:v>Córdoba</x:v>
      </x:c>
      <x:c r="B15810" s="4" t="str">
        <x:v>3.º ESO</x:v>
      </x:c>
      <x:c r="C15810" s="4" t="str">
        <x:v>B</x:v>
      </x:c>
      <x:c r="D15810" s="13" t="str">
        <x:v>01230</x:v>
      </x:c>
      <x:c r="E15810" s="13" t="str">
        <x:v>01219</x:v>
      </x:c>
      <x:c r="F15810" s="4" t="str">
        <x:v>mediacion</x:v>
      </x:c>
      <x:c r="G15810" s="4"/>
      <x:c r="H15810" s="4"/>
    </x:row>
    <x:row r="15811" ht="23" customHeight="1">
      <x:c r="A15811" s="4" t="str">
        <x:v>Córdoba</x:v>
      </x:c>
      <x:c r="B15811" s="4" t="str">
        <x:v>3.º ESO</x:v>
      </x:c>
      <x:c r="C15811" s="4" t="str">
        <x:v>B</x:v>
      </x:c>
      <x:c r="D15811" s="13" t="str">
        <x:v>01231</x:v>
      </x:c>
      <x:c r="E15811" s="13" t="str">
        <x:v>01219</x:v>
      </x:c>
      <x:c r="F15811" s="4" t="str">
        <x:v>mediacion</x:v>
      </x:c>
      <x:c r="G15811" s="4"/>
      <x:c r="H15811" s="4"/>
    </x:row>
    <x:row r="15812" ht="23" customHeight="1">
      <x:c r="A15812" s="4" t="str">
        <x:v>Córdoba</x:v>
      </x:c>
      <x:c r="B15812" s="4" t="str">
        <x:v>3.º ESO</x:v>
      </x:c>
      <x:c r="C15812" s="4" t="str">
        <x:v>B</x:v>
      </x:c>
      <x:c r="D15812" s="13" t="str">
        <x:v>01206</x:v>
      </x:c>
      <x:c r="E15812" s="13" t="str">
        <x:v>01232</x:v>
      </x:c>
      <x:c r="F15812" s="4" t="str">
        <x:v>mediacion_negativa</x:v>
      </x:c>
      <x:c r="G15812" s="4"/>
      <x:c r="H15812" s="4"/>
    </x:row>
    <x:row r="15813" ht="23" customHeight="1">
      <x:c r="A15813" s="4" t="str">
        <x:v>Córdoba</x:v>
      </x:c>
      <x:c r="B15813" s="4" t="str">
        <x:v>3.º ESO</x:v>
      </x:c>
      <x:c r="C15813" s="4" t="str">
        <x:v>B</x:v>
      </x:c>
      <x:c r="D15813" s="13" t="str">
        <x:v>01207</x:v>
      </x:c>
      <x:c r="E15813" s="13" t="str">
        <x:v>01227</x:v>
      </x:c>
      <x:c r="F15813" s="4" t="str">
        <x:v>mediacion_negativa</x:v>
      </x:c>
      <x:c r="G15813" s="4"/>
      <x:c r="H15813" s="4"/>
    </x:row>
    <x:row r="15814" ht="23" customHeight="1">
      <x:c r="A15814" s="4" t="str">
        <x:v>Córdoba</x:v>
      </x:c>
      <x:c r="B15814" s="4" t="str">
        <x:v>3.º ESO</x:v>
      </x:c>
      <x:c r="C15814" s="4" t="str">
        <x:v>B</x:v>
      </x:c>
      <x:c r="D15814" s="13" t="str">
        <x:v>01208</x:v>
      </x:c>
      <x:c r="E15814" s="13" t="str">
        <x:v>01230</x:v>
      </x:c>
      <x:c r="F15814" s="4" t="str">
        <x:v>mediacion_negativa</x:v>
      </x:c>
      <x:c r="G15814" s="4"/>
      <x:c r="H15814" s="4"/>
    </x:row>
    <x:row r="15815" ht="23" customHeight="1">
      <x:c r="A15815" s="4" t="str">
        <x:v>Córdoba</x:v>
      </x:c>
      <x:c r="B15815" s="4" t="str">
        <x:v>3.º ESO</x:v>
      </x:c>
      <x:c r="C15815" s="4" t="str">
        <x:v>B</x:v>
      </x:c>
      <x:c r="D15815" s="13" t="str">
        <x:v>01210</x:v>
      </x:c>
      <x:c r="E15815" s="13" t="str">
        <x:v>01227</x:v>
      </x:c>
      <x:c r="F15815" s="4" t="str">
        <x:v>mediacion_negativa</x:v>
      </x:c>
      <x:c r="G15815" s="4"/>
      <x:c r="H15815" s="4"/>
    </x:row>
    <x:row r="15816" ht="23" customHeight="1">
      <x:c r="A15816" s="4" t="str">
        <x:v>Córdoba</x:v>
      </x:c>
      <x:c r="B15816" s="4" t="str">
        <x:v>3.º ESO</x:v>
      </x:c>
      <x:c r="C15816" s="4" t="str">
        <x:v>B</x:v>
      </x:c>
      <x:c r="D15816" s="13" t="str">
        <x:v>01211</x:v>
      </x:c>
      <x:c r="E15816" s="13" t="str">
        <x:v>01230</x:v>
      </x:c>
      <x:c r="F15816" s="4" t="str">
        <x:v>mediacion_negativa</x:v>
      </x:c>
      <x:c r="G15816" s="4"/>
      <x:c r="H15816" s="4"/>
    </x:row>
    <x:row r="15817" ht="23" customHeight="1">
      <x:c r="A15817" s="4" t="str">
        <x:v>Córdoba</x:v>
      </x:c>
      <x:c r="B15817" s="4" t="str">
        <x:v>3.º ESO</x:v>
      </x:c>
      <x:c r="C15817" s="4" t="str">
        <x:v>B</x:v>
      </x:c>
      <x:c r="D15817" s="13" t="str">
        <x:v>01212</x:v>
      </x:c>
      <x:c r="E15817" s="13" t="str">
        <x:v>01232</x:v>
      </x:c>
      <x:c r="F15817" s="4" t="str">
        <x:v>mediacion_negativa</x:v>
      </x:c>
      <x:c r="G15817" s="4"/>
      <x:c r="H15817" s="4"/>
    </x:row>
    <x:row r="15818" ht="23" customHeight="1">
      <x:c r="A15818" s="4" t="str">
        <x:v>Córdoba</x:v>
      </x:c>
      <x:c r="B15818" s="4" t="str">
        <x:v>3.º ESO</x:v>
      </x:c>
      <x:c r="C15818" s="4" t="str">
        <x:v>B</x:v>
      </x:c>
      <x:c r="D15818" s="13" t="str">
        <x:v>01214</x:v>
      </x:c>
      <x:c r="E15818" s="13" t="str">
        <x:v>01230</x:v>
      </x:c>
      <x:c r="F15818" s="4" t="str">
        <x:v>mediacion_negativa</x:v>
      </x:c>
      <x:c r="G15818" s="4"/>
      <x:c r="H15818" s="4"/>
    </x:row>
    <x:row r="15819" ht="23" customHeight="1">
      <x:c r="A15819" s="4" t="str">
        <x:v>Córdoba</x:v>
      </x:c>
      <x:c r="B15819" s="4" t="str">
        <x:v>3.º ESO</x:v>
      </x:c>
      <x:c r="C15819" s="4" t="str">
        <x:v>B</x:v>
      </x:c>
      <x:c r="D15819" s="13" t="str">
        <x:v>01215</x:v>
      </x:c>
      <x:c r="E15819" s="13" t="str">
        <x:v>01232</x:v>
      </x:c>
      <x:c r="F15819" s="4" t="str">
        <x:v>mediacion_negativa</x:v>
      </x:c>
      <x:c r="G15819" s="4"/>
      <x:c r="H15819" s="4"/>
    </x:row>
    <x:row r="15820" ht="23" customHeight="1">
      <x:c r="A15820" s="4" t="str">
        <x:v>Córdoba</x:v>
      </x:c>
      <x:c r="B15820" s="4" t="str">
        <x:v>3.º ESO</x:v>
      </x:c>
      <x:c r="C15820" s="4" t="str">
        <x:v>B</x:v>
      </x:c>
      <x:c r="D15820" s="13" t="str">
        <x:v>01216</x:v>
      </x:c>
      <x:c r="E15820" s="13" t="str">
        <x:v>01227</x:v>
      </x:c>
      <x:c r="F15820" s="4" t="str">
        <x:v>mediacion_negativa</x:v>
      </x:c>
      <x:c r="G15820" s="4"/>
      <x:c r="H15820" s="4"/>
    </x:row>
    <x:row r="15821" ht="23" customHeight="1">
      <x:c r="A15821" s="4" t="str">
        <x:v>Córdoba</x:v>
      </x:c>
      <x:c r="B15821" s="4" t="str">
        <x:v>3.º ESO</x:v>
      </x:c>
      <x:c r="C15821" s="4" t="str">
        <x:v>B</x:v>
      </x:c>
      <x:c r="D15821" s="13" t="str">
        <x:v>01218</x:v>
      </x:c>
      <x:c r="E15821" s="13" t="str">
        <x:v>01232</x:v>
      </x:c>
      <x:c r="F15821" s="4" t="str">
        <x:v>mediacion_negativa</x:v>
      </x:c>
      <x:c r="G15821" s="4"/>
      <x:c r="H15821" s="4"/>
    </x:row>
    <x:row r="15822" ht="23" customHeight="1">
      <x:c r="A15822" s="4" t="str">
        <x:v>Córdoba</x:v>
      </x:c>
      <x:c r="B15822" s="4" t="str">
        <x:v>3.º ESO</x:v>
      </x:c>
      <x:c r="C15822" s="4" t="str">
        <x:v>B</x:v>
      </x:c>
      <x:c r="D15822" s="13" t="str">
        <x:v>01219</x:v>
      </x:c>
      <x:c r="E15822" s="13" t="str">
        <x:v>01227</x:v>
      </x:c>
      <x:c r="F15822" s="4" t="str">
        <x:v>mediacion_negativa</x:v>
      </x:c>
      <x:c r="G15822" s="4"/>
      <x:c r="H15822" s="4"/>
    </x:row>
    <x:row r="15823" ht="23" customHeight="1">
      <x:c r="A15823" s="4" t="str">
        <x:v>Córdoba</x:v>
      </x:c>
      <x:c r="B15823" s="4" t="str">
        <x:v>3.º ESO</x:v>
      </x:c>
      <x:c r="C15823" s="4" t="str">
        <x:v>B</x:v>
      </x:c>
      <x:c r="D15823" s="13" t="str">
        <x:v>01220</x:v>
      </x:c>
      <x:c r="E15823" s="13" t="str">
        <x:v>01230</x:v>
      </x:c>
      <x:c r="F15823" s="4" t="str">
        <x:v>mediacion_negativa</x:v>
      </x:c>
      <x:c r="G15823" s="4"/>
      <x:c r="H15823" s="4"/>
    </x:row>
    <x:row r="15824" ht="23" customHeight="1">
      <x:c r="A15824" s="4" t="str">
        <x:v>Córdoba</x:v>
      </x:c>
      <x:c r="B15824" s="4" t="str">
        <x:v>3.º ESO</x:v>
      </x:c>
      <x:c r="C15824" s="4" t="str">
        <x:v>B</x:v>
      </x:c>
      <x:c r="D15824" s="13" t="str">
        <x:v>01222</x:v>
      </x:c>
      <x:c r="E15824" s="13" t="str">
        <x:v>01227</x:v>
      </x:c>
      <x:c r="F15824" s="4" t="str">
        <x:v>mediacion_negativa</x:v>
      </x:c>
      <x:c r="G15824" s="4"/>
      <x:c r="H15824" s="4"/>
    </x:row>
    <x:row r="15825" ht="23" customHeight="1">
      <x:c r="A15825" s="4" t="str">
        <x:v>Córdoba</x:v>
      </x:c>
      <x:c r="B15825" s="4" t="str">
        <x:v>3.º ESO</x:v>
      </x:c>
      <x:c r="C15825" s="4" t="str">
        <x:v>B</x:v>
      </x:c>
      <x:c r="D15825" s="13" t="str">
        <x:v>01223</x:v>
      </x:c>
      <x:c r="E15825" s="13" t="str">
        <x:v>01230</x:v>
      </x:c>
      <x:c r="F15825" s="4" t="str">
        <x:v>mediacion_negativa</x:v>
      </x:c>
      <x:c r="G15825" s="4"/>
      <x:c r="H15825" s="4"/>
    </x:row>
    <x:row r="15826" ht="23" customHeight="1">
      <x:c r="A15826" s="4" t="str">
        <x:v>Córdoba</x:v>
      </x:c>
      <x:c r="B15826" s="4" t="str">
        <x:v>3.º ESO</x:v>
      </x:c>
      <x:c r="C15826" s="4" t="str">
        <x:v>B</x:v>
      </x:c>
      <x:c r="D15826" s="13" t="str">
        <x:v>01224</x:v>
      </x:c>
      <x:c r="E15826" s="13" t="str">
        <x:v>01232</x:v>
      </x:c>
      <x:c r="F15826" s="4" t="str">
        <x:v>mediacion_negativa</x:v>
      </x:c>
      <x:c r="G15826" s="4"/>
      <x:c r="H15826" s="4"/>
    </x:row>
    <x:row r="15827" ht="23" customHeight="1">
      <x:c r="A15827" s="4" t="str">
        <x:v>Córdoba</x:v>
      </x:c>
      <x:c r="B15827" s="4" t="str">
        <x:v>3.º ESO</x:v>
      </x:c>
      <x:c r="C15827" s="4" t="str">
        <x:v>B</x:v>
      </x:c>
      <x:c r="D15827" s="13" t="str">
        <x:v>01226</x:v>
      </x:c>
      <x:c r="E15827" s="13" t="str">
        <x:v>01230</x:v>
      </x:c>
      <x:c r="F15827" s="4" t="str">
        <x:v>mediacion_negativa</x:v>
      </x:c>
      <x:c r="G15827" s="4"/>
      <x:c r="H15827" s="4"/>
    </x:row>
    <x:row r="15828" ht="23" customHeight="1">
      <x:c r="A15828" s="4" t="str">
        <x:v>Córdoba</x:v>
      </x:c>
      <x:c r="B15828" s="4" t="str">
        <x:v>3.º ESO</x:v>
      </x:c>
      <x:c r="C15828" s="4" t="str">
        <x:v>B</x:v>
      </x:c>
      <x:c r="D15828" s="13" t="str">
        <x:v>01227</x:v>
      </x:c>
      <x:c r="E15828" s="13" t="str">
        <x:v>01232</x:v>
      </x:c>
      <x:c r="F15828" s="4" t="str">
        <x:v>mediacion_negativa</x:v>
      </x:c>
      <x:c r="G15828" s="4"/>
      <x:c r="H15828" s="4"/>
    </x:row>
    <x:row r="15829" ht="23" customHeight="1">
      <x:c r="A15829" s="4" t="str">
        <x:v>Córdoba</x:v>
      </x:c>
      <x:c r="B15829" s="4" t="str">
        <x:v>3.º ESO</x:v>
      </x:c>
      <x:c r="C15829" s="4" t="str">
        <x:v>B</x:v>
      </x:c>
      <x:c r="D15829" s="13" t="str">
        <x:v>01228</x:v>
      </x:c>
      <x:c r="E15829" s="13" t="str">
        <x:v>01227</x:v>
      </x:c>
      <x:c r="F15829" s="4" t="str">
        <x:v>mediacion_negativa</x:v>
      </x:c>
      <x:c r="G15829" s="4"/>
      <x:c r="H15829" s="4"/>
    </x:row>
    <x:row r="15830" ht="23" customHeight="1">
      <x:c r="A15830" s="4" t="str">
        <x:v>Córdoba</x:v>
      </x:c>
      <x:c r="B15830" s="4" t="str">
        <x:v>3.º ESO</x:v>
      </x:c>
      <x:c r="C15830" s="4" t="str">
        <x:v>B</x:v>
      </x:c>
      <x:c r="D15830" s="13" t="str">
        <x:v>01230</x:v>
      </x:c>
      <x:c r="E15830" s="13" t="str">
        <x:v>01232</x:v>
      </x:c>
      <x:c r="F15830" s="4" t="str">
        <x:v>mediacion_negativa</x:v>
      </x:c>
      <x:c r="G15830" s="4"/>
      <x:c r="H15830" s="4"/>
    </x:row>
    <x:row r="15831" ht="23" customHeight="1">
      <x:c r="A15831" s="4" t="str">
        <x:v>Córdoba</x:v>
      </x:c>
      <x:c r="B15831" s="4" t="str">
        <x:v>3.º ESO</x:v>
      </x:c>
      <x:c r="C15831" s="4" t="str">
        <x:v>B</x:v>
      </x:c>
      <x:c r="D15831" s="13" t="str">
        <x:v>01231</x:v>
      </x:c>
      <x:c r="E15831" s="13" t="str">
        <x:v>01227</x:v>
      </x:c>
      <x:c r="F15831" s="4" t="str">
        <x:v>mediacion_negativa</x:v>
      </x:c>
      <x:c r="G15831" s="4"/>
      <x:c r="H15831" s="4"/>
    </x:row>
    <x:row r="15832" ht="23" customHeight="1">
      <x:c r="A15832" s="4" t="str">
        <x:v>Córdoba</x:v>
      </x:c>
      <x:c r="B15832" s="4" t="str">
        <x:v>3.º ESO</x:v>
      </x:c>
      <x:c r="C15832" s="4" t="str">
        <x:v>B</x:v>
      </x:c>
      <x:c r="D15832" s="13" t="str">
        <x:v>01232</x:v>
      </x:c>
      <x:c r="E15832" s="13" t="str">
        <x:v>01230</x:v>
      </x:c>
      <x:c r="F15832" s="4" t="str">
        <x:v>mediacion_negativa</x:v>
      </x:c>
      <x:c r="G15832" s="4"/>
      <x:c r="H15832" s="4"/>
    </x:row>
    <x:row r="15833" ht="23" customHeight="1">
      <x:c r="A15833" s="4" t="str">
        <x:v>Córdoba</x:v>
      </x:c>
      <x:c r="B15833" s="4" t="str">
        <x:v>3.º ESO</x:v>
      </x:c>
      <x:c r="C15833" s="4" t="str">
        <x:v>B</x:v>
      </x:c>
      <x:c r="D15833" s="13" t="str">
        <x:v>01205</x:v>
      </x:c>
      <x:c r="E15833" s="13" t="str">
        <x:v>01227</x:v>
      </x:c>
      <x:c r="F15833" s="4" t="str">
        <x:v>bullying</x:v>
      </x:c>
      <x:c r="G15833" s="4"/>
      <x:c r="H15833" s="4"/>
    </x:row>
    <x:row r="15834" ht="23" customHeight="1">
      <x:c r="A15834" s="4" t="str">
        <x:v>Córdoba</x:v>
      </x:c>
      <x:c r="B15834" s="4" t="str">
        <x:v>3.º ESO</x:v>
      </x:c>
      <x:c r="C15834" s="4" t="str">
        <x:v>B</x:v>
      </x:c>
      <x:c r="D15834" s="13" t="str">
        <x:v>01205</x:v>
      </x:c>
      <x:c r="E15834" s="13" t="str">
        <x:v>01230</x:v>
      </x:c>
      <x:c r="F15834" s="4" t="str">
        <x:v>bullying</x:v>
      </x:c>
      <x:c r="G15834" s="4"/>
      <x:c r="H15834" s="4"/>
    </x:row>
    <x:row r="15835" ht="23" customHeight="1">
      <x:c r="A15835" s="4" t="str">
        <x:v>Córdoba</x:v>
      </x:c>
      <x:c r="B15835" s="4" t="str">
        <x:v>3.º ESO</x:v>
      </x:c>
      <x:c r="C15835" s="4" t="str">
        <x:v>B</x:v>
      </x:c>
      <x:c r="D15835" s="13" t="str">
        <x:v>01206</x:v>
      </x:c>
      <x:c r="E15835" s="13" t="str">
        <x:v>01227</x:v>
      </x:c>
      <x:c r="F15835" s="4" t="str">
        <x:v>bullying</x:v>
      </x:c>
      <x:c r="G15835" s="4"/>
      <x:c r="H15835" s="4"/>
    </x:row>
    <x:row r="15836" ht="23" customHeight="1">
      <x:c r="A15836" s="4" t="str">
        <x:v>Córdoba</x:v>
      </x:c>
      <x:c r="B15836" s="4" t="str">
        <x:v>3.º ESO</x:v>
      </x:c>
      <x:c r="C15836" s="4" t="str">
        <x:v>B</x:v>
      </x:c>
      <x:c r="D15836" s="13" t="str">
        <x:v>01206</x:v>
      </x:c>
      <x:c r="E15836" s="13" t="str">
        <x:v>01230</x:v>
      </x:c>
      <x:c r="F15836" s="4" t="str">
        <x:v>bullying</x:v>
      </x:c>
      <x:c r="G15836" s="4"/>
      <x:c r="H15836" s="4"/>
    </x:row>
    <x:row r="15837" ht="23" customHeight="1">
      <x:c r="A15837" s="4" t="str">
        <x:v>Córdoba</x:v>
      </x:c>
      <x:c r="B15837" s="4" t="str">
        <x:v>3.º ESO</x:v>
      </x:c>
      <x:c r="C15837" s="4" t="str">
        <x:v>B</x:v>
      </x:c>
      <x:c r="D15837" s="13" t="str">
        <x:v>01207</x:v>
      </x:c>
      <x:c r="E15837" s="13" t="str">
        <x:v>01230</x:v>
      </x:c>
      <x:c r="F15837" s="4" t="str">
        <x:v>bullying</x:v>
      </x:c>
      <x:c r="G15837" s="4"/>
      <x:c r="H15837" s="4"/>
    </x:row>
    <x:row r="15838" ht="23" customHeight="1">
      <x:c r="A15838" s="4" t="str">
        <x:v>Córdoba</x:v>
      </x:c>
      <x:c r="B15838" s="4" t="str">
        <x:v>3.º ESO</x:v>
      </x:c>
      <x:c r="C15838" s="4" t="str">
        <x:v>B</x:v>
      </x:c>
      <x:c r="D15838" s="13" t="str">
        <x:v>01207</x:v>
      </x:c>
      <x:c r="E15838" s="13" t="str">
        <x:v>01232</x:v>
      </x:c>
      <x:c r="F15838" s="4" t="str">
        <x:v>bullying</x:v>
      </x:c>
      <x:c r="G15838" s="4"/>
      <x:c r="H15838" s="4"/>
    </x:row>
    <x:row r="15839" ht="23" customHeight="1">
      <x:c r="A15839" s="4" t="str">
        <x:v>Córdoba</x:v>
      </x:c>
      <x:c r="B15839" s="4" t="str">
        <x:v>3.º ESO</x:v>
      </x:c>
      <x:c r="C15839" s="4" t="str">
        <x:v>B</x:v>
      </x:c>
      <x:c r="D15839" s="13" t="str">
        <x:v>01208</x:v>
      </x:c>
      <x:c r="E15839" s="13" t="str">
        <x:v>01230</x:v>
      </x:c>
      <x:c r="F15839" s="4" t="str">
        <x:v>bullying</x:v>
      </x:c>
      <x:c r="G15839" s="4"/>
      <x:c r="H15839" s="4"/>
    </x:row>
    <x:row r="15840" ht="23" customHeight="1">
      <x:c r="A15840" s="4" t="str">
        <x:v>Córdoba</x:v>
      </x:c>
      <x:c r="B15840" s="4" t="str">
        <x:v>3.º ESO</x:v>
      </x:c>
      <x:c r="C15840" s="4" t="str">
        <x:v>B</x:v>
      </x:c>
      <x:c r="D15840" s="13" t="str">
        <x:v>01208</x:v>
      </x:c>
      <x:c r="E15840" s="13" t="str">
        <x:v>01232</x:v>
      </x:c>
      <x:c r="F15840" s="4" t="str">
        <x:v>bullying</x:v>
      </x:c>
      <x:c r="G15840" s="4"/>
      <x:c r="H15840" s="4"/>
    </x:row>
    <x:row r="15841" ht="23" customHeight="1">
      <x:c r="A15841" s="4" t="str">
        <x:v>Córdoba</x:v>
      </x:c>
      <x:c r="B15841" s="4" t="str">
        <x:v>3.º ESO</x:v>
      </x:c>
      <x:c r="C15841" s="4" t="str">
        <x:v>B</x:v>
      </x:c>
      <x:c r="D15841" s="13" t="str">
        <x:v>01209</x:v>
      </x:c>
      <x:c r="E15841" s="13" t="str">
        <x:v>01230</x:v>
      </x:c>
      <x:c r="F15841" s="4" t="str">
        <x:v>bullying</x:v>
      </x:c>
      <x:c r="G15841" s="4"/>
      <x:c r="H15841" s="4"/>
    </x:row>
    <x:row r="15842" ht="23" customHeight="1">
      <x:c r="A15842" s="4" t="str">
        <x:v>Córdoba</x:v>
      </x:c>
      <x:c r="B15842" s="4" t="str">
        <x:v>3.º ESO</x:v>
      </x:c>
      <x:c r="C15842" s="4" t="str">
        <x:v>B</x:v>
      </x:c>
      <x:c r="D15842" s="13" t="str">
        <x:v>01210</x:v>
      </x:c>
      <x:c r="E15842" s="13" t="str">
        <x:v>01230</x:v>
      </x:c>
      <x:c r="F15842" s="4" t="str">
        <x:v>bullying</x:v>
      </x:c>
      <x:c r="G15842" s="4"/>
      <x:c r="H15842" s="4"/>
    </x:row>
    <x:row r="15843" ht="23" customHeight="1">
      <x:c r="A15843" s="4" t="str">
        <x:v>Córdoba</x:v>
      </x:c>
      <x:c r="B15843" s="4" t="str">
        <x:v>3.º ESO</x:v>
      </x:c>
      <x:c r="C15843" s="4" t="str">
        <x:v>B</x:v>
      </x:c>
      <x:c r="D15843" s="13" t="str">
        <x:v>01230</x:v>
      </x:c>
      <x:c r="E15843" s="13" t="str">
        <x:v>01227</x:v>
      </x:c>
      <x:c r="F15843" s="4" t="str">
        <x:v>bullying</x:v>
      </x:c>
      <x:c r="G15843" s="4"/>
      <x:c r="H15843" s="4"/>
    </x:row>
    <x:row r="15844" ht="23" customHeight="1">
      <x:c r="A15844" s="4" t="str">
        <x:v>Córdoba</x:v>
      </x:c>
      <x:c r="B15844" s="4" t="str">
        <x:v>3.º ESO</x:v>
      </x:c>
      <x:c r="C15844" s="4" t="str">
        <x:v>B</x:v>
      </x:c>
      <x:c r="D15844" s="13" t="str">
        <x:v>01231</x:v>
      </x:c>
      <x:c r="E15844" s="13" t="str">
        <x:v>01227</x:v>
      </x:c>
      <x:c r="F15844" s="4" t="str">
        <x:v>bullying</x:v>
      </x:c>
      <x:c r="G15844" s="4"/>
      <x:c r="H15844" s="4"/>
    </x:row>
    <x:row r="15845" ht="23" customHeight="1">
      <x:c r="A15845" s="4" t="str">
        <x:v>Córdoba</x:v>
      </x:c>
      <x:c r="B15845" s="4" t="str">
        <x:v>3.º ESO</x:v>
      </x:c>
      <x:c r="C15845" s="4" t="str">
        <x:v>B</x:v>
      </x:c>
      <x:c r="D15845" s="13" t="str">
        <x:v>01232</x:v>
      </x:c>
      <x:c r="E15845" s="13" t="str">
        <x:v>01227</x:v>
      </x:c>
      <x:c r="F15845" s="4" t="str">
        <x:v>bullying</x:v>
      </x:c>
      <x:c r="G15845" s="4"/>
      <x:c r="H15845" s="4"/>
    </x:row>
    <x:row r="15846" ht="23" customHeight="1">
      <x:c r="A15846" s="4" t="str">
        <x:v>Córdoba</x:v>
      </x:c>
      <x:c r="B15846" s="4" t="str">
        <x:v>3.º ESO</x:v>
      </x:c>
      <x:c r="C15846" s="4" t="str">
        <x:v>B</x:v>
      </x:c>
      <x:c r="D15846" s="13" t="str">
        <x:v>01205</x:v>
      </x:c>
      <x:c r="E15846" s="13" t="str">
        <x:v>01206</x:v>
      </x:c>
      <x:c r="F15846" s="4" t="str">
        <x:v>prediccion_amistad</x:v>
      </x:c>
      <x:c r="G15846" s="4"/>
      <x:c r="H15846" s="4" t="n">
        <x:f>COUNTIFS(Relaciones!$D$15676:$D$15948,E15846,Relaciones!$E$15676:$E$15948,D15846,Relaciones!$F$15676:$F$15948,"amistad")</x:f>
        <x:v>1</x:v>
      </x:c>
    </x:row>
    <x:row r="15847" ht="23" customHeight="1">
      <x:c r="A15847" s="4" t="str">
        <x:v>Córdoba</x:v>
      </x:c>
      <x:c r="B15847" s="4" t="str">
        <x:v>3.º ESO</x:v>
      </x:c>
      <x:c r="C15847" s="4" t="str">
        <x:v>B</x:v>
      </x:c>
      <x:c r="D15847" s="13" t="str">
        <x:v>01205</x:v>
      </x:c>
      <x:c r="E15847" s="13" t="str">
        <x:v>01207</x:v>
      </x:c>
      <x:c r="F15847" s="4" t="str">
        <x:v>prediccion_amistad</x:v>
      </x:c>
      <x:c r="G15847" s="4"/>
      <x:c r="H15847" s="4" t="n">
        <x:f>COUNTIFS(Relaciones!$D$15676:$D$15948,E15847,Relaciones!$E$15676:$E$15948,D15847,Relaciones!$F$15676:$F$15948,"amistad")</x:f>
        <x:v>1</x:v>
      </x:c>
    </x:row>
    <x:row r="15848" ht="23" customHeight="1">
      <x:c r="A15848" s="4" t="str">
        <x:v>Córdoba</x:v>
      </x:c>
      <x:c r="B15848" s="4" t="str">
        <x:v>3.º ESO</x:v>
      </x:c>
      <x:c r="C15848" s="4" t="str">
        <x:v>B</x:v>
      </x:c>
      <x:c r="D15848" s="13" t="str">
        <x:v>01205</x:v>
      </x:c>
      <x:c r="E15848" s="13" t="str">
        <x:v>01209</x:v>
      </x:c>
      <x:c r="F15848" s="4" t="str">
        <x:v>prediccion_amistad</x:v>
      </x:c>
      <x:c r="G15848" s="4"/>
      <x:c r="H15848" s="4" t="n">
        <x:f>COUNTIFS(Relaciones!$D$15676:$D$15948,E15848,Relaciones!$E$15676:$E$15948,D15848,Relaciones!$F$15676:$F$15948,"amistad")</x:f>
        <x:v>1</x:v>
      </x:c>
    </x:row>
    <x:row r="15849" ht="23" customHeight="1">
      <x:c r="A15849" s="4" t="str">
        <x:v>Córdoba</x:v>
      </x:c>
      <x:c r="B15849" s="4" t="str">
        <x:v>3.º ESO</x:v>
      </x:c>
      <x:c r="C15849" s="4" t="str">
        <x:v>B</x:v>
      </x:c>
      <x:c r="D15849" s="13" t="str">
        <x:v>01205</x:v>
      </x:c>
      <x:c r="E15849" s="13" t="str">
        <x:v>01210</x:v>
      </x:c>
      <x:c r="F15849" s="4" t="str">
        <x:v>prediccion_amistad</x:v>
      </x:c>
      <x:c r="G15849" s="4"/>
      <x:c r="H15849" s="4" t="n">
        <x:f>COUNTIFS(Relaciones!$D$15676:$D$15948,E15849,Relaciones!$E$15676:$E$15948,D15849,Relaciones!$F$15676:$F$15948,"amistad")</x:f>
        <x:v>1</x:v>
      </x:c>
    </x:row>
    <x:row r="15850" ht="23" customHeight="1">
      <x:c r="A15850" s="4" t="str">
        <x:v>Córdoba</x:v>
      </x:c>
      <x:c r="B15850" s="4" t="str">
        <x:v>3.º ESO</x:v>
      </x:c>
      <x:c r="C15850" s="4" t="str">
        <x:v>B</x:v>
      </x:c>
      <x:c r="D15850" s="13" t="str">
        <x:v>01205</x:v>
      </x:c>
      <x:c r="E15850" s="13" t="str">
        <x:v>01211</x:v>
      </x:c>
      <x:c r="F15850" s="4" t="str">
        <x:v>prediccion_amistad</x:v>
      </x:c>
      <x:c r="G15850" s="4"/>
      <x:c r="H15850" s="4" t="n">
        <x:f>COUNTIFS(Relaciones!$D$15676:$D$15948,E15850,Relaciones!$E$15676:$E$15948,D15850,Relaciones!$F$15676:$F$15948,"amistad")</x:f>
        <x:v>1</x:v>
      </x:c>
    </x:row>
    <x:row r="15851" ht="23" customHeight="1">
      <x:c r="A15851" s="4" t="str">
        <x:v>Córdoba</x:v>
      </x:c>
      <x:c r="B15851" s="4" t="str">
        <x:v>3.º ESO</x:v>
      </x:c>
      <x:c r="C15851" s="4" t="str">
        <x:v>B</x:v>
      </x:c>
      <x:c r="D15851" s="13" t="str">
        <x:v>01205</x:v>
      </x:c>
      <x:c r="E15851" s="13" t="str">
        <x:v>01213</x:v>
      </x:c>
      <x:c r="F15851" s="4" t="str">
        <x:v>prediccion_amistad</x:v>
      </x:c>
      <x:c r="G15851" s="4"/>
      <x:c r="H15851" s="4" t="n">
        <x:f>COUNTIFS(Relaciones!$D$15676:$D$15948,E15851,Relaciones!$E$15676:$E$15948,D15851,Relaciones!$F$15676:$F$15948,"amistad")</x:f>
        <x:v>1</x:v>
      </x:c>
    </x:row>
    <x:row r="15852" ht="23" customHeight="1">
      <x:c r="A15852" s="4" t="str">
        <x:v>Córdoba</x:v>
      </x:c>
      <x:c r="B15852" s="4" t="str">
        <x:v>3.º ESO</x:v>
      </x:c>
      <x:c r="C15852" s="4" t="str">
        <x:v>B</x:v>
      </x:c>
      <x:c r="D15852" s="13" t="str">
        <x:v>01205</x:v>
      </x:c>
      <x:c r="E15852" s="13" t="str">
        <x:v>01214</x:v>
      </x:c>
      <x:c r="F15852" s="4" t="str">
        <x:v>prediccion_amistad</x:v>
      </x:c>
      <x:c r="G15852" s="4"/>
      <x:c r="H15852" s="4" t="n">
        <x:f>COUNTIFS(Relaciones!$D$15676:$D$15948,E15852,Relaciones!$E$15676:$E$15948,D15852,Relaciones!$F$15676:$F$15948,"amistad")</x:f>
        <x:v>1</x:v>
      </x:c>
    </x:row>
    <x:row r="15853" ht="23" customHeight="1">
      <x:c r="A15853" s="4" t="str">
        <x:v>Córdoba</x:v>
      </x:c>
      <x:c r="B15853" s="4" t="str">
        <x:v>3.º ESO</x:v>
      </x:c>
      <x:c r="C15853" s="4" t="str">
        <x:v>B</x:v>
      </x:c>
      <x:c r="D15853" s="13" t="str">
        <x:v>01205</x:v>
      </x:c>
      <x:c r="E15853" s="13" t="str">
        <x:v>01215</x:v>
      </x:c>
      <x:c r="F15853" s="4" t="str">
        <x:v>prediccion_amistad</x:v>
      </x:c>
      <x:c r="G15853" s="4"/>
      <x:c r="H15853" s="4" t="n">
        <x:f>COUNTIFS(Relaciones!$D$15676:$D$15948,E15853,Relaciones!$E$15676:$E$15948,D15853,Relaciones!$F$15676:$F$15948,"amistad")</x:f>
        <x:v>1</x:v>
      </x:c>
    </x:row>
    <x:row r="15854" ht="23" customHeight="1">
      <x:c r="A15854" s="4" t="str">
        <x:v>Córdoba</x:v>
      </x:c>
      <x:c r="B15854" s="4" t="str">
        <x:v>3.º ESO</x:v>
      </x:c>
      <x:c r="C15854" s="4" t="str">
        <x:v>B</x:v>
      </x:c>
      <x:c r="D15854" s="13" t="str">
        <x:v>01205</x:v>
      </x:c>
      <x:c r="E15854" s="13" t="str">
        <x:v>01217</x:v>
      </x:c>
      <x:c r="F15854" s="4" t="str">
        <x:v>prediccion_amistad</x:v>
      </x:c>
      <x:c r="G15854" s="4"/>
      <x:c r="H15854" s="4" t="n">
        <x:f>COUNTIFS(Relaciones!$D$15676:$D$15948,E15854,Relaciones!$E$15676:$E$15948,D15854,Relaciones!$F$15676:$F$15948,"amistad")</x:f>
        <x:v>1</x:v>
      </x:c>
    </x:row>
    <x:row r="15855" ht="23" customHeight="1">
      <x:c r="A15855" s="4" t="str">
        <x:v>Córdoba</x:v>
      </x:c>
      <x:c r="B15855" s="4" t="str">
        <x:v>3.º ESO</x:v>
      </x:c>
      <x:c r="C15855" s="4" t="str">
        <x:v>B</x:v>
      </x:c>
      <x:c r="D15855" s="13" t="str">
        <x:v>01205</x:v>
      </x:c>
      <x:c r="E15855" s="13" t="str">
        <x:v>01218</x:v>
      </x:c>
      <x:c r="F15855" s="4" t="str">
        <x:v>prediccion_amistad</x:v>
      </x:c>
      <x:c r="G15855" s="4"/>
      <x:c r="H15855" s="4" t="n">
        <x:f>COUNTIFS(Relaciones!$D$15676:$D$15948,E15855,Relaciones!$E$15676:$E$15948,D15855,Relaciones!$F$15676:$F$15948,"amistad")</x:f>
        <x:v>1</x:v>
      </x:c>
    </x:row>
    <x:row r="15856" ht="23" customHeight="1">
      <x:c r="A15856" s="4" t="str">
        <x:v>Córdoba</x:v>
      </x:c>
      <x:c r="B15856" s="4" t="str">
        <x:v>3.º ESO</x:v>
      </x:c>
      <x:c r="C15856" s="4" t="str">
        <x:v>B</x:v>
      </x:c>
      <x:c r="D15856" s="13" t="str">
        <x:v>01205</x:v>
      </x:c>
      <x:c r="E15856" s="13" t="str">
        <x:v>01219</x:v>
      </x:c>
      <x:c r="F15856" s="4" t="str">
        <x:v>prediccion_amistad</x:v>
      </x:c>
      <x:c r="G15856" s="4"/>
      <x:c r="H15856" s="4" t="n">
        <x:f>COUNTIFS(Relaciones!$D$15676:$D$15948,E15856,Relaciones!$E$15676:$E$15948,D15856,Relaciones!$F$15676:$F$15948,"amistad")</x:f>
        <x:v>1</x:v>
      </x:c>
    </x:row>
    <x:row r="15857" ht="23" customHeight="1">
      <x:c r="A15857" s="4" t="str">
        <x:v>Córdoba</x:v>
      </x:c>
      <x:c r="B15857" s="4" t="str">
        <x:v>3.º ESO</x:v>
      </x:c>
      <x:c r="C15857" s="4" t="str">
        <x:v>B</x:v>
      </x:c>
      <x:c r="D15857" s="13" t="str">
        <x:v>01205</x:v>
      </x:c>
      <x:c r="E15857" s="13" t="str">
        <x:v>01223</x:v>
      </x:c>
      <x:c r="F15857" s="4" t="str">
        <x:v>prediccion_amistad</x:v>
      </x:c>
      <x:c r="G15857" s="4"/>
      <x:c r="H15857" s="4" t="n">
        <x:f>COUNTIFS(Relaciones!$D$15676:$D$15948,E15857,Relaciones!$E$15676:$E$15948,D15857,Relaciones!$F$15676:$F$15948,"amistad")</x:f>
        <x:v>1</x:v>
      </x:c>
    </x:row>
    <x:row r="15858" ht="23" customHeight="1">
      <x:c r="A15858" s="4" t="str">
        <x:v>Córdoba</x:v>
      </x:c>
      <x:c r="B15858" s="4" t="str">
        <x:v>3.º ESO</x:v>
      </x:c>
      <x:c r="C15858" s="4" t="str">
        <x:v>B</x:v>
      </x:c>
      <x:c r="D15858" s="13" t="str">
        <x:v>01205</x:v>
      </x:c>
      <x:c r="E15858" s="13" t="str">
        <x:v>01225</x:v>
      </x:c>
      <x:c r="F15858" s="4" t="str">
        <x:v>prediccion_amistad</x:v>
      </x:c>
      <x:c r="G15858" s="4"/>
      <x:c r="H15858" s="4" t="n">
        <x:f>COUNTIFS(Relaciones!$D$15676:$D$15948,E15858,Relaciones!$E$15676:$E$15948,D15858,Relaciones!$F$15676:$F$15948,"amistad")</x:f>
        <x:v>1</x:v>
      </x:c>
    </x:row>
    <x:row r="15859" ht="23" customHeight="1">
      <x:c r="A15859" s="4" t="str">
        <x:v>Córdoba</x:v>
      </x:c>
      <x:c r="B15859" s="4" t="str">
        <x:v>3.º ESO</x:v>
      </x:c>
      <x:c r="C15859" s="4" t="str">
        <x:v>B</x:v>
      </x:c>
      <x:c r="D15859" s="13" t="str">
        <x:v>01205</x:v>
      </x:c>
      <x:c r="E15859" s="13" t="str">
        <x:v>01227</x:v>
      </x:c>
      <x:c r="F15859" s="4" t="str">
        <x:v>prediccion_amistad</x:v>
      </x:c>
      <x:c r="G15859" s="4"/>
      <x:c r="H15859" s="4" t="n">
        <x:f>COUNTIFS(Relaciones!$D$15676:$D$15948,E15859,Relaciones!$E$15676:$E$15948,D15859,Relaciones!$F$15676:$F$15948,"amistad")</x:f>
        <x:v>1</x:v>
      </x:c>
    </x:row>
    <x:row r="15860" ht="23" customHeight="1">
      <x:c r="A15860" s="4" t="str">
        <x:v>Córdoba</x:v>
      </x:c>
      <x:c r="B15860" s="4" t="str">
        <x:v>3.º ESO</x:v>
      </x:c>
      <x:c r="C15860" s="4" t="str">
        <x:v>B</x:v>
      </x:c>
      <x:c r="D15860" s="13" t="str">
        <x:v>01205</x:v>
      </x:c>
      <x:c r="E15860" s="13" t="str">
        <x:v>01231</x:v>
      </x:c>
      <x:c r="F15860" s="4" t="str">
        <x:v>prediccion_amistad</x:v>
      </x:c>
      <x:c r="G15860" s="4"/>
      <x:c r="H15860" s="4" t="n">
        <x:f>COUNTIFS(Relaciones!$D$15676:$D$15948,E15860,Relaciones!$E$15676:$E$15948,D15860,Relaciones!$F$15676:$F$15948,"amistad")</x:f>
        <x:v>1</x:v>
      </x:c>
    </x:row>
    <x:row r="15861" ht="23" customHeight="1">
      <x:c r="A15861" s="4" t="str">
        <x:v>Córdoba</x:v>
      </x:c>
      <x:c r="B15861" s="4" t="str">
        <x:v>3.º ESO</x:v>
      </x:c>
      <x:c r="C15861" s="4" t="str">
        <x:v>B</x:v>
      </x:c>
      <x:c r="D15861" s="13" t="str">
        <x:v>01206</x:v>
      </x:c>
      <x:c r="E15861" s="13" t="str">
        <x:v>01205</x:v>
      </x:c>
      <x:c r="F15861" s="4" t="str">
        <x:v>prediccion_amistad</x:v>
      </x:c>
      <x:c r="G15861" s="4"/>
      <x:c r="H15861" s="4" t="n">
        <x:f>COUNTIFS(Relaciones!$D$15676:$D$15948,E15861,Relaciones!$E$15676:$E$15948,D15861,Relaciones!$F$15676:$F$15948,"amistad")</x:f>
        <x:v>1</x:v>
      </x:c>
    </x:row>
    <x:row r="15862" ht="23" customHeight="1">
      <x:c r="A15862" s="4" t="str">
        <x:v>Córdoba</x:v>
      </x:c>
      <x:c r="B15862" s="4" t="str">
        <x:v>3.º ESO</x:v>
      </x:c>
      <x:c r="C15862" s="4" t="str">
        <x:v>B</x:v>
      </x:c>
      <x:c r="D15862" s="13" t="str">
        <x:v>01206</x:v>
      </x:c>
      <x:c r="E15862" s="13" t="str">
        <x:v>01211</x:v>
      </x:c>
      <x:c r="F15862" s="4" t="str">
        <x:v>prediccion_amistad</x:v>
      </x:c>
      <x:c r="G15862" s="4"/>
      <x:c r="H15862" s="4" t="n">
        <x:f>COUNTIFS(Relaciones!$D$15676:$D$15948,E15862,Relaciones!$E$15676:$E$15948,D15862,Relaciones!$F$15676:$F$15948,"amistad")</x:f>
        <x:v>0</x:v>
      </x:c>
    </x:row>
    <x:row r="15863" ht="23" customHeight="1">
      <x:c r="A15863" s="4" t="str">
        <x:v>Córdoba</x:v>
      </x:c>
      <x:c r="B15863" s="4" t="str">
        <x:v>3.º ESO</x:v>
      </x:c>
      <x:c r="C15863" s="4" t="str">
        <x:v>B</x:v>
      </x:c>
      <x:c r="D15863" s="13" t="str">
        <x:v>01207</x:v>
      </x:c>
      <x:c r="E15863" s="13" t="str">
        <x:v>01208</x:v>
      </x:c>
      <x:c r="F15863" s="4" t="str">
        <x:v>prediccion_amistad</x:v>
      </x:c>
      <x:c r="G15863" s="4"/>
      <x:c r="H15863" s="4" t="n">
        <x:f>COUNTIFS(Relaciones!$D$15676:$D$15948,E15863,Relaciones!$E$15676:$E$15948,D15863,Relaciones!$F$15676:$F$15948,"amistad")</x:f>
        <x:v>1</x:v>
      </x:c>
    </x:row>
    <x:row r="15864" ht="23" customHeight="1">
      <x:c r="A15864" s="4" t="str">
        <x:v>Córdoba</x:v>
      </x:c>
      <x:c r="B15864" s="4" t="str">
        <x:v>3.º ESO</x:v>
      </x:c>
      <x:c r="C15864" s="4" t="str">
        <x:v>B</x:v>
      </x:c>
      <x:c r="D15864" s="13" t="str">
        <x:v>01208</x:v>
      </x:c>
      <x:c r="E15864" s="13" t="str">
        <x:v>01207</x:v>
      </x:c>
      <x:c r="F15864" s="4" t="str">
        <x:v>prediccion_amistad</x:v>
      </x:c>
      <x:c r="G15864" s="4"/>
      <x:c r="H15864" s="4" t="n">
        <x:f>COUNTIFS(Relaciones!$D$15676:$D$15948,E15864,Relaciones!$E$15676:$E$15948,D15864,Relaciones!$F$15676:$F$15948,"amistad")</x:f>
        <x:v>1</x:v>
      </x:c>
    </x:row>
    <x:row r="15865" ht="23" customHeight="1">
      <x:c r="A15865" s="4" t="str">
        <x:v>Córdoba</x:v>
      </x:c>
      <x:c r="B15865" s="4" t="str">
        <x:v>3.º ESO</x:v>
      </x:c>
      <x:c r="C15865" s="4" t="str">
        <x:v>B</x:v>
      </x:c>
      <x:c r="D15865" s="13" t="str">
        <x:v>01208</x:v>
      </x:c>
      <x:c r="E15865" s="13" t="str">
        <x:v>01209</x:v>
      </x:c>
      <x:c r="F15865" s="4" t="str">
        <x:v>prediccion_amistad</x:v>
      </x:c>
      <x:c r="G15865" s="4"/>
      <x:c r="H15865" s="4" t="n">
        <x:f>COUNTIFS(Relaciones!$D$15676:$D$15948,E15865,Relaciones!$E$15676:$E$15948,D15865,Relaciones!$F$15676:$F$15948,"amistad")</x:f>
        <x:v>1</x:v>
      </x:c>
    </x:row>
    <x:row r="15866" ht="23" customHeight="1">
      <x:c r="A15866" s="4" t="str">
        <x:v>Córdoba</x:v>
      </x:c>
      <x:c r="B15866" s="4" t="str">
        <x:v>3.º ESO</x:v>
      </x:c>
      <x:c r="C15866" s="4" t="str">
        <x:v>B</x:v>
      </x:c>
      <x:c r="D15866" s="13" t="str">
        <x:v>01209</x:v>
      </x:c>
      <x:c r="E15866" s="13" t="str">
        <x:v>01208</x:v>
      </x:c>
      <x:c r="F15866" s="4" t="str">
        <x:v>prediccion_amistad</x:v>
      </x:c>
      <x:c r="G15866" s="4"/>
      <x:c r="H15866" s="4" t="n">
        <x:f>COUNTIFS(Relaciones!$D$15676:$D$15948,E15866,Relaciones!$E$15676:$E$15948,D15866,Relaciones!$F$15676:$F$15948,"amistad")</x:f>
        <x:v>1</x:v>
      </x:c>
    </x:row>
    <x:row r="15867" ht="23" customHeight="1">
      <x:c r="A15867" s="4" t="str">
        <x:v>Córdoba</x:v>
      </x:c>
      <x:c r="B15867" s="4" t="str">
        <x:v>3.º ESO</x:v>
      </x:c>
      <x:c r="C15867" s="4" t="str">
        <x:v>B</x:v>
      </x:c>
      <x:c r="D15867" s="13" t="str">
        <x:v>01209</x:v>
      </x:c>
      <x:c r="E15867" s="13" t="str">
        <x:v>01210</x:v>
      </x:c>
      <x:c r="F15867" s="4" t="str">
        <x:v>prediccion_amistad</x:v>
      </x:c>
      <x:c r="G15867" s="4"/>
      <x:c r="H15867" s="4" t="n">
        <x:f>COUNTIFS(Relaciones!$D$15676:$D$15948,E15867,Relaciones!$E$15676:$E$15948,D15867,Relaciones!$F$15676:$F$15948,"amistad")</x:f>
        <x:v>1</x:v>
      </x:c>
    </x:row>
    <x:row r="15868" ht="23" customHeight="1">
      <x:c r="A15868" s="4" t="str">
        <x:v>Córdoba</x:v>
      </x:c>
      <x:c r="B15868" s="4" t="str">
        <x:v>3.º ESO</x:v>
      </x:c>
      <x:c r="C15868" s="4" t="str">
        <x:v>B</x:v>
      </x:c>
      <x:c r="D15868" s="13" t="str">
        <x:v>01209</x:v>
      </x:c>
      <x:c r="E15868" s="13" t="str">
        <x:v>01214</x:v>
      </x:c>
      <x:c r="F15868" s="4" t="str">
        <x:v>prediccion_amistad</x:v>
      </x:c>
      <x:c r="G15868" s="4"/>
      <x:c r="H15868" s="4" t="n">
        <x:f>COUNTIFS(Relaciones!$D$15676:$D$15948,E15868,Relaciones!$E$15676:$E$15948,D15868,Relaciones!$F$15676:$F$15948,"amistad")</x:f>
        <x:v>0</x:v>
      </x:c>
    </x:row>
    <x:row r="15869" ht="23" customHeight="1">
      <x:c r="A15869" s="4" t="str">
        <x:v>Córdoba</x:v>
      </x:c>
      <x:c r="B15869" s="4" t="str">
        <x:v>3.º ESO</x:v>
      </x:c>
      <x:c r="C15869" s="4" t="str">
        <x:v>B</x:v>
      </x:c>
      <x:c r="D15869" s="13" t="str">
        <x:v>01210</x:v>
      </x:c>
      <x:c r="E15869" s="13" t="str">
        <x:v>01209</x:v>
      </x:c>
      <x:c r="F15869" s="4" t="str">
        <x:v>prediccion_amistad</x:v>
      </x:c>
      <x:c r="G15869" s="4"/>
      <x:c r="H15869" s="4" t="n">
        <x:f>COUNTIFS(Relaciones!$D$15676:$D$15948,E15869,Relaciones!$E$15676:$E$15948,D15869,Relaciones!$F$15676:$F$15948,"amistad")</x:f>
        <x:v>1</x:v>
      </x:c>
    </x:row>
    <x:row r="15870" ht="23" customHeight="1">
      <x:c r="A15870" s="4" t="str">
        <x:v>Córdoba</x:v>
      </x:c>
      <x:c r="B15870" s="4" t="str">
        <x:v>3.º ESO</x:v>
      </x:c>
      <x:c r="C15870" s="4" t="str">
        <x:v>B</x:v>
      </x:c>
      <x:c r="D15870" s="13" t="str">
        <x:v>01211</x:v>
      </x:c>
      <x:c r="E15870" s="13" t="str">
        <x:v>01212</x:v>
      </x:c>
      <x:c r="F15870" s="4" t="str">
        <x:v>prediccion_amistad</x:v>
      </x:c>
      <x:c r="G15870" s="4"/>
      <x:c r="H15870" s="4" t="n">
        <x:f>COUNTIFS(Relaciones!$D$15676:$D$15948,E15870,Relaciones!$E$15676:$E$15948,D15870,Relaciones!$F$15676:$F$15948,"amistad")</x:f>
        <x:v>1</x:v>
      </x:c>
    </x:row>
    <x:row r="15871" ht="23" customHeight="1">
      <x:c r="A15871" s="4" t="str">
        <x:v>Córdoba</x:v>
      </x:c>
      <x:c r="B15871" s="4" t="str">
        <x:v>3.º ESO</x:v>
      </x:c>
      <x:c r="C15871" s="4" t="str">
        <x:v>B</x:v>
      </x:c>
      <x:c r="D15871" s="13" t="str">
        <x:v>01212</x:v>
      </x:c>
      <x:c r="E15871" s="13" t="str">
        <x:v>01211</x:v>
      </x:c>
      <x:c r="F15871" s="4" t="str">
        <x:v>prediccion_amistad</x:v>
      </x:c>
      <x:c r="G15871" s="4"/>
      <x:c r="H15871" s="4" t="n">
        <x:f>COUNTIFS(Relaciones!$D$15676:$D$15948,E15871,Relaciones!$E$15676:$E$15948,D15871,Relaciones!$F$15676:$F$15948,"amistad")</x:f>
        <x:v>1</x:v>
      </x:c>
    </x:row>
    <x:row r="15872" ht="23" customHeight="1">
      <x:c r="A15872" s="4" t="str">
        <x:v>Córdoba</x:v>
      </x:c>
      <x:c r="B15872" s="4" t="str">
        <x:v>3.º ESO</x:v>
      </x:c>
      <x:c r="C15872" s="4" t="str">
        <x:v>B</x:v>
      </x:c>
      <x:c r="D15872" s="13" t="str">
        <x:v>01212</x:v>
      </x:c>
      <x:c r="E15872" s="13" t="str">
        <x:v>01213</x:v>
      </x:c>
      <x:c r="F15872" s="4" t="str">
        <x:v>prediccion_amistad</x:v>
      </x:c>
      <x:c r="G15872" s="4"/>
      <x:c r="H15872" s="4" t="n">
        <x:f>COUNTIFS(Relaciones!$D$15676:$D$15948,E15872,Relaciones!$E$15676:$E$15948,D15872,Relaciones!$F$15676:$F$15948,"amistad")</x:f>
        <x:v>1</x:v>
      </x:c>
    </x:row>
    <x:row r="15873" ht="23" customHeight="1">
      <x:c r="A15873" s="4" t="str">
        <x:v>Córdoba</x:v>
      </x:c>
      <x:c r="B15873" s="4" t="str">
        <x:v>3.º ESO</x:v>
      </x:c>
      <x:c r="C15873" s="4" t="str">
        <x:v>B</x:v>
      </x:c>
      <x:c r="D15873" s="13" t="str">
        <x:v>01212</x:v>
      </x:c>
      <x:c r="E15873" s="13" t="str">
        <x:v>01217</x:v>
      </x:c>
      <x:c r="F15873" s="4" t="str">
        <x:v>prediccion_amistad</x:v>
      </x:c>
      <x:c r="G15873" s="4"/>
      <x:c r="H15873" s="4" t="n">
        <x:f>COUNTIFS(Relaciones!$D$15676:$D$15948,E15873,Relaciones!$E$15676:$E$15948,D15873,Relaciones!$F$15676:$F$15948,"amistad")</x:f>
        <x:v>0</x:v>
      </x:c>
    </x:row>
    <x:row r="15874" ht="23" customHeight="1">
      <x:c r="A15874" s="4" t="str">
        <x:v>Córdoba</x:v>
      </x:c>
      <x:c r="B15874" s="4" t="str">
        <x:v>3.º ESO</x:v>
      </x:c>
      <x:c r="C15874" s="4" t="str">
        <x:v>B</x:v>
      </x:c>
      <x:c r="D15874" s="13" t="str">
        <x:v>01213</x:v>
      </x:c>
      <x:c r="E15874" s="13" t="str">
        <x:v>01212</x:v>
      </x:c>
      <x:c r="F15874" s="4" t="str">
        <x:v>prediccion_amistad</x:v>
      </x:c>
      <x:c r="G15874" s="4"/>
      <x:c r="H15874" s="4" t="n">
        <x:f>COUNTIFS(Relaciones!$D$15676:$D$15948,E15874,Relaciones!$E$15676:$E$15948,D15874,Relaciones!$F$15676:$F$15948,"amistad")</x:f>
        <x:v>1</x:v>
      </x:c>
    </x:row>
    <x:row r="15875" ht="23" customHeight="1">
      <x:c r="A15875" s="4" t="str">
        <x:v>Córdoba</x:v>
      </x:c>
      <x:c r="B15875" s="4" t="str">
        <x:v>3.º ESO</x:v>
      </x:c>
      <x:c r="C15875" s="4" t="str">
        <x:v>B</x:v>
      </x:c>
      <x:c r="D15875" s="13" t="str">
        <x:v>01213</x:v>
      </x:c>
      <x:c r="E15875" s="13" t="str">
        <x:v>01214</x:v>
      </x:c>
      <x:c r="F15875" s="4" t="str">
        <x:v>prediccion_amistad</x:v>
      </x:c>
      <x:c r="G15875" s="4"/>
      <x:c r="H15875" s="4" t="n">
        <x:f>COUNTIFS(Relaciones!$D$15676:$D$15948,E15875,Relaciones!$E$15676:$E$15948,D15875,Relaciones!$F$15676:$F$15948,"amistad")</x:f>
        <x:v>1</x:v>
      </x:c>
    </x:row>
    <x:row r="15876" ht="23" customHeight="1">
      <x:c r="A15876" s="4" t="str">
        <x:v>Córdoba</x:v>
      </x:c>
      <x:c r="B15876" s="4" t="str">
        <x:v>3.º ESO</x:v>
      </x:c>
      <x:c r="C15876" s="4" t="str">
        <x:v>B</x:v>
      </x:c>
      <x:c r="D15876" s="13" t="str">
        <x:v>01214</x:v>
      </x:c>
      <x:c r="E15876" s="13" t="str">
        <x:v>01213</x:v>
      </x:c>
      <x:c r="F15876" s="4" t="str">
        <x:v>prediccion_amistad</x:v>
      </x:c>
      <x:c r="G15876" s="4"/>
      <x:c r="H15876" s="4" t="n">
        <x:f>COUNTIFS(Relaciones!$D$15676:$D$15948,E15876,Relaciones!$E$15676:$E$15948,D15876,Relaciones!$F$15676:$F$15948,"amistad")</x:f>
        <x:v>1</x:v>
      </x:c>
    </x:row>
    <x:row r="15877" ht="23" customHeight="1">
      <x:c r="A15877" s="4" t="str">
        <x:v>Córdoba</x:v>
      </x:c>
      <x:c r="B15877" s="4" t="str">
        <x:v>3.º ESO</x:v>
      </x:c>
      <x:c r="C15877" s="4" t="str">
        <x:v>B</x:v>
      </x:c>
      <x:c r="D15877" s="13" t="str">
        <x:v>01215</x:v>
      </x:c>
      <x:c r="E15877" s="13" t="str">
        <x:v>01216</x:v>
      </x:c>
      <x:c r="F15877" s="4" t="str">
        <x:v>prediccion_amistad</x:v>
      </x:c>
      <x:c r="G15877" s="4"/>
      <x:c r="H15877" s="4" t="n">
        <x:f>COUNTIFS(Relaciones!$D$15676:$D$15948,E15877,Relaciones!$E$15676:$E$15948,D15877,Relaciones!$F$15676:$F$15948,"amistad")</x:f>
        <x:v>1</x:v>
      </x:c>
    </x:row>
    <x:row r="15878" ht="23" customHeight="1">
      <x:c r="A15878" s="4" t="str">
        <x:v>Córdoba</x:v>
      </x:c>
      <x:c r="B15878" s="4" t="str">
        <x:v>3.º ESO</x:v>
      </x:c>
      <x:c r="C15878" s="4" t="str">
        <x:v>B</x:v>
      </x:c>
      <x:c r="D15878" s="13" t="str">
        <x:v>01215</x:v>
      </x:c>
      <x:c r="E15878" s="13" t="str">
        <x:v>01220</x:v>
      </x:c>
      <x:c r="F15878" s="4" t="str">
        <x:v>prediccion_amistad</x:v>
      </x:c>
      <x:c r="G15878" s="4"/>
      <x:c r="H15878" s="4" t="n">
        <x:f>COUNTIFS(Relaciones!$D$15676:$D$15948,E15878,Relaciones!$E$15676:$E$15948,D15878,Relaciones!$F$15676:$F$15948,"amistad")</x:f>
        <x:v>0</x:v>
      </x:c>
    </x:row>
    <x:row r="15879" ht="23" customHeight="1">
      <x:c r="A15879" s="4" t="str">
        <x:v>Córdoba</x:v>
      </x:c>
      <x:c r="B15879" s="4" t="str">
        <x:v>3.º ESO</x:v>
      </x:c>
      <x:c r="C15879" s="4" t="str">
        <x:v>B</x:v>
      </x:c>
      <x:c r="D15879" s="13" t="str">
        <x:v>01216</x:v>
      </x:c>
      <x:c r="E15879" s="13" t="str">
        <x:v>01215</x:v>
      </x:c>
      <x:c r="F15879" s="4" t="str">
        <x:v>prediccion_amistad</x:v>
      </x:c>
      <x:c r="G15879" s="4"/>
      <x:c r="H15879" s="4" t="n">
        <x:f>COUNTIFS(Relaciones!$D$15676:$D$15948,E15879,Relaciones!$E$15676:$E$15948,D15879,Relaciones!$F$15676:$F$15948,"amistad")</x:f>
        <x:v>1</x:v>
      </x:c>
    </x:row>
    <x:row r="15880" ht="23" customHeight="1">
      <x:c r="A15880" s="4" t="str">
        <x:v>Córdoba</x:v>
      </x:c>
      <x:c r="B15880" s="4" t="str">
        <x:v>3.º ESO</x:v>
      </x:c>
      <x:c r="C15880" s="4" t="str">
        <x:v>B</x:v>
      </x:c>
      <x:c r="D15880" s="13" t="str">
        <x:v>01216</x:v>
      </x:c>
      <x:c r="E15880" s="13" t="str">
        <x:v>01217</x:v>
      </x:c>
      <x:c r="F15880" s="4" t="str">
        <x:v>prediccion_amistad</x:v>
      </x:c>
      <x:c r="G15880" s="4"/>
      <x:c r="H15880" s="4" t="n">
        <x:f>COUNTIFS(Relaciones!$D$15676:$D$15948,E15880,Relaciones!$E$15676:$E$15948,D15880,Relaciones!$F$15676:$F$15948,"amistad")</x:f>
        <x:v>1</x:v>
      </x:c>
    </x:row>
    <x:row r="15881" ht="23" customHeight="1">
      <x:c r="A15881" s="4" t="str">
        <x:v>Córdoba</x:v>
      </x:c>
      <x:c r="B15881" s="4" t="str">
        <x:v>3.º ESO</x:v>
      </x:c>
      <x:c r="C15881" s="4" t="str">
        <x:v>B</x:v>
      </x:c>
      <x:c r="D15881" s="13" t="str">
        <x:v>01217</x:v>
      </x:c>
      <x:c r="E15881" s="13" t="str">
        <x:v>01216</x:v>
      </x:c>
      <x:c r="F15881" s="4" t="str">
        <x:v>prediccion_amistad</x:v>
      </x:c>
      <x:c r="G15881" s="4"/>
      <x:c r="H15881" s="4" t="n">
        <x:f>COUNTIFS(Relaciones!$D$15676:$D$15948,E15881,Relaciones!$E$15676:$E$15948,D15881,Relaciones!$F$15676:$F$15948,"amistad")</x:f>
        <x:v>1</x:v>
      </x:c>
    </x:row>
    <x:row r="15882" ht="23" customHeight="1">
      <x:c r="A15882" s="4" t="str">
        <x:v>Córdoba</x:v>
      </x:c>
      <x:c r="B15882" s="4" t="str">
        <x:v>3.º ESO</x:v>
      </x:c>
      <x:c r="C15882" s="4" t="str">
        <x:v>B</x:v>
      </x:c>
      <x:c r="D15882" s="13" t="str">
        <x:v>01217</x:v>
      </x:c>
      <x:c r="E15882" s="13" t="str">
        <x:v>01218</x:v>
      </x:c>
      <x:c r="F15882" s="4" t="str">
        <x:v>prediccion_amistad</x:v>
      </x:c>
      <x:c r="G15882" s="4"/>
      <x:c r="H15882" s="4" t="n">
        <x:f>COUNTIFS(Relaciones!$D$15676:$D$15948,E15882,Relaciones!$E$15676:$E$15948,D15882,Relaciones!$F$15676:$F$15948,"amistad")</x:f>
        <x:v>1</x:v>
      </x:c>
    </x:row>
    <x:row r="15883" ht="23" customHeight="1">
      <x:c r="A15883" s="4" t="str">
        <x:v>Córdoba</x:v>
      </x:c>
      <x:c r="B15883" s="4" t="str">
        <x:v>3.º ESO</x:v>
      </x:c>
      <x:c r="C15883" s="4" t="str">
        <x:v>B</x:v>
      </x:c>
      <x:c r="D15883" s="13" t="str">
        <x:v>01218</x:v>
      </x:c>
      <x:c r="E15883" s="13" t="str">
        <x:v>01205</x:v>
      </x:c>
      <x:c r="F15883" s="4" t="str">
        <x:v>prediccion_amistad</x:v>
      </x:c>
      <x:c r="G15883" s="4"/>
      <x:c r="H15883" s="4" t="n">
        <x:f>COUNTIFS(Relaciones!$D$15676:$D$15948,E15883,Relaciones!$E$15676:$E$15948,D15883,Relaciones!$F$15676:$F$15948,"amistad")</x:f>
        <x:v>1</x:v>
      </x:c>
    </x:row>
    <x:row r="15884" ht="23" customHeight="1">
      <x:c r="A15884" s="4" t="str">
        <x:v>Córdoba</x:v>
      </x:c>
      <x:c r="B15884" s="4" t="str">
        <x:v>3.º ESO</x:v>
      </x:c>
      <x:c r="C15884" s="4" t="str">
        <x:v>B</x:v>
      </x:c>
      <x:c r="D15884" s="13" t="str">
        <x:v>01218</x:v>
      </x:c>
      <x:c r="E15884" s="13" t="str">
        <x:v>01223</x:v>
      </x:c>
      <x:c r="F15884" s="4" t="str">
        <x:v>prediccion_amistad</x:v>
      </x:c>
      <x:c r="G15884" s="4"/>
      <x:c r="H15884" s="4" t="n">
        <x:f>COUNTIFS(Relaciones!$D$15676:$D$15948,E15884,Relaciones!$E$15676:$E$15948,D15884,Relaciones!$F$15676:$F$15948,"amistad")</x:f>
        <x:v>0</x:v>
      </x:c>
    </x:row>
    <x:row r="15885" ht="23" customHeight="1">
      <x:c r="A15885" s="4" t="str">
        <x:v>Córdoba</x:v>
      </x:c>
      <x:c r="B15885" s="4" t="str">
        <x:v>3.º ESO</x:v>
      </x:c>
      <x:c r="C15885" s="4" t="str">
        <x:v>B</x:v>
      </x:c>
      <x:c r="D15885" s="13" t="str">
        <x:v>01219</x:v>
      </x:c>
      <x:c r="E15885" s="13" t="str">
        <x:v>01220</x:v>
      </x:c>
      <x:c r="F15885" s="4" t="str">
        <x:v>prediccion_amistad</x:v>
      </x:c>
      <x:c r="G15885" s="4"/>
      <x:c r="H15885" s="4" t="n">
        <x:f>COUNTIFS(Relaciones!$D$15676:$D$15948,E15885,Relaciones!$E$15676:$E$15948,D15885,Relaciones!$F$15676:$F$15948,"amistad")</x:f>
        <x:v>1</x:v>
      </x:c>
    </x:row>
    <x:row r="15886" ht="23" customHeight="1">
      <x:c r="A15886" s="4" t="str">
        <x:v>Córdoba</x:v>
      </x:c>
      <x:c r="B15886" s="4" t="str">
        <x:v>3.º ESO</x:v>
      </x:c>
      <x:c r="C15886" s="4" t="str">
        <x:v>B</x:v>
      </x:c>
      <x:c r="D15886" s="13" t="str">
        <x:v>01219</x:v>
      </x:c>
      <x:c r="E15886" s="13" t="str">
        <x:v>01221</x:v>
      </x:c>
      <x:c r="F15886" s="4" t="str">
        <x:v>prediccion_amistad</x:v>
      </x:c>
      <x:c r="G15886" s="4"/>
      <x:c r="H15886" s="4" t="n">
        <x:f>COUNTIFS(Relaciones!$D$15676:$D$15948,E15886,Relaciones!$E$15676:$E$15948,D15886,Relaciones!$F$15676:$F$15948,"amistad")</x:f>
        <x:v>1</x:v>
      </x:c>
    </x:row>
    <x:row r="15887" ht="23" customHeight="1">
      <x:c r="A15887" s="4" t="str">
        <x:v>Córdoba</x:v>
      </x:c>
      <x:c r="B15887" s="4" t="str">
        <x:v>3.º ESO</x:v>
      </x:c>
      <x:c r="C15887" s="4" t="str">
        <x:v>B</x:v>
      </x:c>
      <x:c r="D15887" s="13" t="str">
        <x:v>01219</x:v>
      </x:c>
      <x:c r="E15887" s="13" t="str">
        <x:v>01222</x:v>
      </x:c>
      <x:c r="F15887" s="4" t="str">
        <x:v>prediccion_amistad</x:v>
      </x:c>
      <x:c r="G15887" s="4"/>
      <x:c r="H15887" s="4" t="n">
        <x:f>COUNTIFS(Relaciones!$D$15676:$D$15948,E15887,Relaciones!$E$15676:$E$15948,D15887,Relaciones!$F$15676:$F$15948,"amistad")</x:f>
        <x:v>1</x:v>
      </x:c>
    </x:row>
    <x:row r="15888" ht="23" customHeight="1">
      <x:c r="A15888" s="4" t="str">
        <x:v>Córdoba</x:v>
      </x:c>
      <x:c r="B15888" s="4" t="str">
        <x:v>3.º ESO</x:v>
      </x:c>
      <x:c r="C15888" s="4" t="str">
        <x:v>B</x:v>
      </x:c>
      <x:c r="D15888" s="13" t="str">
        <x:v>01219</x:v>
      </x:c>
      <x:c r="E15888" s="13" t="str">
        <x:v>01224</x:v>
      </x:c>
      <x:c r="F15888" s="4" t="str">
        <x:v>prediccion_amistad</x:v>
      </x:c>
      <x:c r="G15888" s="4"/>
      <x:c r="H15888" s="4" t="n">
        <x:f>COUNTIFS(Relaciones!$D$15676:$D$15948,E15888,Relaciones!$E$15676:$E$15948,D15888,Relaciones!$F$15676:$F$15948,"amistad")</x:f>
        <x:v>1</x:v>
      </x:c>
    </x:row>
    <x:row r="15889" ht="23" customHeight="1">
      <x:c r="A15889" s="4" t="str">
        <x:v>Córdoba</x:v>
      </x:c>
      <x:c r="B15889" s="4" t="str">
        <x:v>3.º ESO</x:v>
      </x:c>
      <x:c r="C15889" s="4" t="str">
        <x:v>B</x:v>
      </x:c>
      <x:c r="D15889" s="13" t="str">
        <x:v>01219</x:v>
      </x:c>
      <x:c r="E15889" s="13" t="str">
        <x:v>01225</x:v>
      </x:c>
      <x:c r="F15889" s="4" t="str">
        <x:v>prediccion_amistad</x:v>
      </x:c>
      <x:c r="G15889" s="4"/>
      <x:c r="H15889" s="4" t="n">
        <x:f>COUNTIFS(Relaciones!$D$15676:$D$15948,E15889,Relaciones!$E$15676:$E$15948,D15889,Relaciones!$F$15676:$F$15948,"amistad")</x:f>
        <x:v>1</x:v>
      </x:c>
    </x:row>
    <x:row r="15890" ht="23" customHeight="1">
      <x:c r="A15890" s="4" t="str">
        <x:v>Córdoba</x:v>
      </x:c>
      <x:c r="B15890" s="4" t="str">
        <x:v>3.º ESO</x:v>
      </x:c>
      <x:c r="C15890" s="4" t="str">
        <x:v>B</x:v>
      </x:c>
      <x:c r="D15890" s="13" t="str">
        <x:v>01219</x:v>
      </x:c>
      <x:c r="E15890" s="13" t="str">
        <x:v>01226</x:v>
      </x:c>
      <x:c r="F15890" s="4" t="str">
        <x:v>prediccion_amistad</x:v>
      </x:c>
      <x:c r="G15890" s="4"/>
      <x:c r="H15890" s="4" t="n">
        <x:f>COUNTIFS(Relaciones!$D$15676:$D$15948,E15890,Relaciones!$E$15676:$E$15948,D15890,Relaciones!$F$15676:$F$15948,"amistad")</x:f>
        <x:v>1</x:v>
      </x:c>
    </x:row>
    <x:row r="15891" ht="23" customHeight="1">
      <x:c r="A15891" s="4" t="str">
        <x:v>Córdoba</x:v>
      </x:c>
      <x:c r="B15891" s="4" t="str">
        <x:v>3.º ESO</x:v>
      </x:c>
      <x:c r="C15891" s="4" t="str">
        <x:v>B</x:v>
      </x:c>
      <x:c r="D15891" s="13" t="str">
        <x:v>01219</x:v>
      </x:c>
      <x:c r="E15891" s="13" t="str">
        <x:v>01228</x:v>
      </x:c>
      <x:c r="F15891" s="4" t="str">
        <x:v>prediccion_amistad</x:v>
      </x:c>
      <x:c r="G15891" s="4"/>
      <x:c r="H15891" s="4" t="n">
        <x:f>COUNTIFS(Relaciones!$D$15676:$D$15948,E15891,Relaciones!$E$15676:$E$15948,D15891,Relaciones!$F$15676:$F$15948,"amistad")</x:f>
        <x:v>1</x:v>
      </x:c>
    </x:row>
    <x:row r="15892" ht="23" customHeight="1">
      <x:c r="A15892" s="4" t="str">
        <x:v>Córdoba</x:v>
      </x:c>
      <x:c r="B15892" s="4" t="str">
        <x:v>3.º ESO</x:v>
      </x:c>
      <x:c r="C15892" s="4" t="str">
        <x:v>B</x:v>
      </x:c>
      <x:c r="D15892" s="13" t="str">
        <x:v>01219</x:v>
      </x:c>
      <x:c r="E15892" s="13" t="str">
        <x:v>01229</x:v>
      </x:c>
      <x:c r="F15892" s="4" t="str">
        <x:v>prediccion_amistad</x:v>
      </x:c>
      <x:c r="G15892" s="4"/>
      <x:c r="H15892" s="4" t="n">
        <x:f>COUNTIFS(Relaciones!$D$15676:$D$15948,E15892,Relaciones!$E$15676:$E$15948,D15892,Relaciones!$F$15676:$F$15948,"amistad")</x:f>
        <x:v>1</x:v>
      </x:c>
    </x:row>
    <x:row r="15893" ht="23" customHeight="1">
      <x:c r="A15893" s="4" t="str">
        <x:v>Córdoba</x:v>
      </x:c>
      <x:c r="B15893" s="4" t="str">
        <x:v>3.º ESO</x:v>
      </x:c>
      <x:c r="C15893" s="4" t="str">
        <x:v>B</x:v>
      </x:c>
      <x:c r="D15893" s="13" t="str">
        <x:v>01219</x:v>
      </x:c>
      <x:c r="E15893" s="13" t="str">
        <x:v>01230</x:v>
      </x:c>
      <x:c r="F15893" s="4" t="str">
        <x:v>prediccion_amistad</x:v>
      </x:c>
      <x:c r="G15893" s="4"/>
      <x:c r="H15893" s="4" t="n">
        <x:f>COUNTIFS(Relaciones!$D$15676:$D$15948,E15893,Relaciones!$E$15676:$E$15948,D15893,Relaciones!$F$15676:$F$15948,"amistad")</x:f>
        <x:v>1</x:v>
      </x:c>
    </x:row>
    <x:row r="15894" ht="23" customHeight="1">
      <x:c r="A15894" s="4" t="str">
        <x:v>Córdoba</x:v>
      </x:c>
      <x:c r="B15894" s="4" t="str">
        <x:v>3.º ESO</x:v>
      </x:c>
      <x:c r="C15894" s="4" t="str">
        <x:v>B</x:v>
      </x:c>
      <x:c r="D15894" s="13" t="str">
        <x:v>01219</x:v>
      </x:c>
      <x:c r="E15894" s="13" t="str">
        <x:v>01232</x:v>
      </x:c>
      <x:c r="F15894" s="4" t="str">
        <x:v>prediccion_amistad</x:v>
      </x:c>
      <x:c r="G15894" s="4"/>
      <x:c r="H15894" s="4" t="n">
        <x:f>COUNTIFS(Relaciones!$D$15676:$D$15948,E15894,Relaciones!$E$15676:$E$15948,D15894,Relaciones!$F$15676:$F$15948,"amistad")</x:f>
        <x:v>1</x:v>
      </x:c>
    </x:row>
    <x:row r="15895" ht="23" customHeight="1">
      <x:c r="A15895" s="4" t="str">
        <x:v>Córdoba</x:v>
      </x:c>
      <x:c r="B15895" s="4" t="str">
        <x:v>3.º ESO</x:v>
      </x:c>
      <x:c r="C15895" s="4" t="str">
        <x:v>B</x:v>
      </x:c>
      <x:c r="D15895" s="13" t="str">
        <x:v>01220</x:v>
      </x:c>
      <x:c r="E15895" s="13" t="str">
        <x:v>01219</x:v>
      </x:c>
      <x:c r="F15895" s="4" t="str">
        <x:v>prediccion_amistad</x:v>
      </x:c>
      <x:c r="G15895" s="4"/>
      <x:c r="H15895" s="4" t="n">
        <x:f>COUNTIFS(Relaciones!$D$15676:$D$15948,E15895,Relaciones!$E$15676:$E$15948,D15895,Relaciones!$F$15676:$F$15948,"amistad")</x:f>
        <x:v>1</x:v>
      </x:c>
    </x:row>
    <x:row r="15896" ht="23" customHeight="1">
      <x:c r="A15896" s="4" t="str">
        <x:v>Córdoba</x:v>
      </x:c>
      <x:c r="B15896" s="4" t="str">
        <x:v>3.º ESO</x:v>
      </x:c>
      <x:c r="C15896" s="4" t="str">
        <x:v>B</x:v>
      </x:c>
      <x:c r="D15896" s="13" t="str">
        <x:v>01220</x:v>
      </x:c>
      <x:c r="E15896" s="13" t="str">
        <x:v>01221</x:v>
      </x:c>
      <x:c r="F15896" s="4" t="str">
        <x:v>prediccion_amistad</x:v>
      </x:c>
      <x:c r="G15896" s="4"/>
      <x:c r="H15896" s="4" t="n">
        <x:f>COUNTIFS(Relaciones!$D$15676:$D$15948,E15896,Relaciones!$E$15676:$E$15948,D15896,Relaciones!$F$15676:$F$15948,"amistad")</x:f>
        <x:v>1</x:v>
      </x:c>
    </x:row>
    <x:row r="15897" ht="23" customHeight="1">
      <x:c r="A15897" s="4" t="str">
        <x:v>Córdoba</x:v>
      </x:c>
      <x:c r="B15897" s="4" t="str">
        <x:v>3.º ESO</x:v>
      </x:c>
      <x:c r="C15897" s="4" t="str">
        <x:v>B</x:v>
      </x:c>
      <x:c r="D15897" s="13" t="str">
        <x:v>01221</x:v>
      </x:c>
      <x:c r="E15897" s="13" t="str">
        <x:v>01220</x:v>
      </x:c>
      <x:c r="F15897" s="4" t="str">
        <x:v>prediccion_amistad</x:v>
      </x:c>
      <x:c r="G15897" s="4"/>
      <x:c r="H15897" s="4" t="n">
        <x:f>COUNTIFS(Relaciones!$D$15676:$D$15948,E15897,Relaciones!$E$15676:$E$15948,D15897,Relaciones!$F$15676:$F$15948,"amistad")</x:f>
        <x:v>1</x:v>
      </x:c>
    </x:row>
    <x:row r="15898" ht="23" customHeight="1">
      <x:c r="A15898" s="4" t="str">
        <x:v>Córdoba</x:v>
      </x:c>
      <x:c r="B15898" s="4" t="str">
        <x:v>3.º ESO</x:v>
      </x:c>
      <x:c r="C15898" s="4" t="str">
        <x:v>B</x:v>
      </x:c>
      <x:c r="D15898" s="13" t="str">
        <x:v>01221</x:v>
      </x:c>
      <x:c r="E15898" s="13" t="str">
        <x:v>01222</x:v>
      </x:c>
      <x:c r="F15898" s="4" t="str">
        <x:v>prediccion_amistad</x:v>
      </x:c>
      <x:c r="G15898" s="4"/>
      <x:c r="H15898" s="4" t="n">
        <x:f>COUNTIFS(Relaciones!$D$15676:$D$15948,E15898,Relaciones!$E$15676:$E$15948,D15898,Relaciones!$F$15676:$F$15948,"amistad")</x:f>
        <x:v>1</x:v>
      </x:c>
    </x:row>
    <x:row r="15899" ht="23" customHeight="1">
      <x:c r="A15899" s="4" t="str">
        <x:v>Córdoba</x:v>
      </x:c>
      <x:c r="B15899" s="4" t="str">
        <x:v>3.º ESO</x:v>
      </x:c>
      <x:c r="C15899" s="4" t="str">
        <x:v>B</x:v>
      </x:c>
      <x:c r="D15899" s="13" t="str">
        <x:v>01221</x:v>
      </x:c>
      <x:c r="E15899" s="13" t="str">
        <x:v>01226</x:v>
      </x:c>
      <x:c r="F15899" s="4" t="str">
        <x:v>prediccion_amistad</x:v>
      </x:c>
      <x:c r="G15899" s="4"/>
      <x:c r="H15899" s="4" t="n">
        <x:f>COUNTIFS(Relaciones!$D$15676:$D$15948,E15899,Relaciones!$E$15676:$E$15948,D15899,Relaciones!$F$15676:$F$15948,"amistad")</x:f>
        <x:v>0</x:v>
      </x:c>
    </x:row>
    <x:row r="15900" ht="23" customHeight="1">
      <x:c r="A15900" s="4" t="str">
        <x:v>Córdoba</x:v>
      </x:c>
      <x:c r="B15900" s="4" t="str">
        <x:v>3.º ESO</x:v>
      </x:c>
      <x:c r="C15900" s="4" t="str">
        <x:v>B</x:v>
      </x:c>
      <x:c r="D15900" s="13" t="str">
        <x:v>01222</x:v>
      </x:c>
      <x:c r="E15900" s="13" t="str">
        <x:v>01221</x:v>
      </x:c>
      <x:c r="F15900" s="4" t="str">
        <x:v>prediccion_amistad</x:v>
      </x:c>
      <x:c r="G15900" s="4"/>
      <x:c r="H15900" s="4" t="n">
        <x:f>COUNTIFS(Relaciones!$D$15676:$D$15948,E15900,Relaciones!$E$15676:$E$15948,D15900,Relaciones!$F$15676:$F$15948,"amistad")</x:f>
        <x:v>1</x:v>
      </x:c>
    </x:row>
    <x:row r="15901" ht="23" customHeight="1">
      <x:c r="A15901" s="4" t="str">
        <x:v>Córdoba</x:v>
      </x:c>
      <x:c r="B15901" s="4" t="str">
        <x:v>3.º ESO</x:v>
      </x:c>
      <x:c r="C15901" s="4" t="str">
        <x:v>B</x:v>
      </x:c>
      <x:c r="D15901" s="13" t="str">
        <x:v>01223</x:v>
      </x:c>
      <x:c r="E15901" s="13" t="str">
        <x:v>01224</x:v>
      </x:c>
      <x:c r="F15901" s="4" t="str">
        <x:v>prediccion_amistad</x:v>
      </x:c>
      <x:c r="G15901" s="4"/>
      <x:c r="H15901" s="4" t="n">
        <x:f>COUNTIFS(Relaciones!$D$15676:$D$15948,E15901,Relaciones!$E$15676:$E$15948,D15901,Relaciones!$F$15676:$F$15948,"amistad")</x:f>
        <x:v>1</x:v>
      </x:c>
    </x:row>
    <x:row r="15902" ht="23" customHeight="1">
      <x:c r="A15902" s="4" t="str">
        <x:v>Córdoba</x:v>
      </x:c>
      <x:c r="B15902" s="4" t="str">
        <x:v>3.º ESO</x:v>
      </x:c>
      <x:c r="C15902" s="4" t="str">
        <x:v>B</x:v>
      </x:c>
      <x:c r="D15902" s="13" t="str">
        <x:v>01224</x:v>
      </x:c>
      <x:c r="E15902" s="13" t="str">
        <x:v>01223</x:v>
      </x:c>
      <x:c r="F15902" s="4" t="str">
        <x:v>prediccion_amistad</x:v>
      </x:c>
      <x:c r="G15902" s="4"/>
      <x:c r="H15902" s="4" t="n">
        <x:f>COUNTIFS(Relaciones!$D$15676:$D$15948,E15902,Relaciones!$E$15676:$E$15948,D15902,Relaciones!$F$15676:$F$15948,"amistad")</x:f>
        <x:v>1</x:v>
      </x:c>
    </x:row>
    <x:row r="15903" ht="23" customHeight="1">
      <x:c r="A15903" s="4" t="str">
        <x:v>Córdoba</x:v>
      </x:c>
      <x:c r="B15903" s="4" t="str">
        <x:v>3.º ESO</x:v>
      </x:c>
      <x:c r="C15903" s="4" t="str">
        <x:v>B</x:v>
      </x:c>
      <x:c r="D15903" s="13" t="str">
        <x:v>01224</x:v>
      </x:c>
      <x:c r="E15903" s="13" t="str">
        <x:v>01225</x:v>
      </x:c>
      <x:c r="F15903" s="4" t="str">
        <x:v>prediccion_amistad</x:v>
      </x:c>
      <x:c r="G15903" s="4"/>
      <x:c r="H15903" s="4" t="n">
        <x:f>COUNTIFS(Relaciones!$D$15676:$D$15948,E15903,Relaciones!$E$15676:$E$15948,D15903,Relaciones!$F$15676:$F$15948,"amistad")</x:f>
        <x:v>1</x:v>
      </x:c>
    </x:row>
    <x:row r="15904" ht="23" customHeight="1">
      <x:c r="A15904" s="4" t="str">
        <x:v>Córdoba</x:v>
      </x:c>
      <x:c r="B15904" s="4" t="str">
        <x:v>3.º ESO</x:v>
      </x:c>
      <x:c r="C15904" s="4" t="str">
        <x:v>B</x:v>
      </x:c>
      <x:c r="D15904" s="13" t="str">
        <x:v>01224</x:v>
      </x:c>
      <x:c r="E15904" s="13" t="str">
        <x:v>01229</x:v>
      </x:c>
      <x:c r="F15904" s="4" t="str">
        <x:v>prediccion_amistad</x:v>
      </x:c>
      <x:c r="G15904" s="4"/>
      <x:c r="H15904" s="4" t="n">
        <x:f>COUNTIFS(Relaciones!$D$15676:$D$15948,E15904,Relaciones!$E$15676:$E$15948,D15904,Relaciones!$F$15676:$F$15948,"amistad")</x:f>
        <x:v>0</x:v>
      </x:c>
    </x:row>
    <x:row r="15905" ht="23" customHeight="1">
      <x:c r="A15905" s="4" t="str">
        <x:v>Córdoba</x:v>
      </x:c>
      <x:c r="B15905" s="4" t="str">
        <x:v>3.º ESO</x:v>
      </x:c>
      <x:c r="C15905" s="4" t="str">
        <x:v>B</x:v>
      </x:c>
      <x:c r="D15905" s="13" t="str">
        <x:v>01225</x:v>
      </x:c>
      <x:c r="E15905" s="13" t="str">
        <x:v>01224</x:v>
      </x:c>
      <x:c r="F15905" s="4" t="str">
        <x:v>prediccion_amistad</x:v>
      </x:c>
      <x:c r="G15905" s="4"/>
      <x:c r="H15905" s="4" t="n">
        <x:f>COUNTIFS(Relaciones!$D$15676:$D$15948,E15905,Relaciones!$E$15676:$E$15948,D15905,Relaciones!$F$15676:$F$15948,"amistad")</x:f>
        <x:v>1</x:v>
      </x:c>
    </x:row>
    <x:row r="15906" ht="23" customHeight="1">
      <x:c r="A15906" s="4" t="str">
        <x:v>Córdoba</x:v>
      </x:c>
      <x:c r="B15906" s="4" t="str">
        <x:v>3.º ESO</x:v>
      </x:c>
      <x:c r="C15906" s="4" t="str">
        <x:v>B</x:v>
      </x:c>
      <x:c r="D15906" s="13" t="str">
        <x:v>01225</x:v>
      </x:c>
      <x:c r="E15906" s="13" t="str">
        <x:v>01226</x:v>
      </x:c>
      <x:c r="F15906" s="4" t="str">
        <x:v>prediccion_amistad</x:v>
      </x:c>
      <x:c r="G15906" s="4"/>
      <x:c r="H15906" s="4" t="n">
        <x:f>COUNTIFS(Relaciones!$D$15676:$D$15948,E15906,Relaciones!$E$15676:$E$15948,D15906,Relaciones!$F$15676:$F$15948,"amistad")</x:f>
        <x:v>1</x:v>
      </x:c>
    </x:row>
    <x:row r="15907" ht="23" customHeight="1">
      <x:c r="A15907" s="4" t="str">
        <x:v>Córdoba</x:v>
      </x:c>
      <x:c r="B15907" s="4" t="str">
        <x:v>3.º ESO</x:v>
      </x:c>
      <x:c r="C15907" s="4" t="str">
        <x:v>B</x:v>
      </x:c>
      <x:c r="D15907" s="13" t="str">
        <x:v>01226</x:v>
      </x:c>
      <x:c r="E15907" s="13" t="str">
        <x:v>01225</x:v>
      </x:c>
      <x:c r="F15907" s="4" t="str">
        <x:v>prediccion_amistad</x:v>
      </x:c>
      <x:c r="G15907" s="4"/>
      <x:c r="H15907" s="4" t="n">
        <x:f>COUNTIFS(Relaciones!$D$15676:$D$15948,E15907,Relaciones!$E$15676:$E$15948,D15907,Relaciones!$F$15676:$F$15948,"amistad")</x:f>
        <x:v>1</x:v>
      </x:c>
    </x:row>
    <x:row r="15908" ht="23" customHeight="1">
      <x:c r="A15908" s="4" t="str">
        <x:v>Córdoba</x:v>
      </x:c>
      <x:c r="B15908" s="4" t="str">
        <x:v>3.º ESO</x:v>
      </x:c>
      <x:c r="C15908" s="4" t="str">
        <x:v>B</x:v>
      </x:c>
      <x:c r="D15908" s="13" t="str">
        <x:v>01227</x:v>
      </x:c>
      <x:c r="E15908" s="13" t="str">
        <x:v>01228</x:v>
      </x:c>
      <x:c r="F15908" s="4" t="str">
        <x:v>prediccion_amistad</x:v>
      </x:c>
      <x:c r="G15908" s="4"/>
      <x:c r="H15908" s="4" t="n">
        <x:f>COUNTIFS(Relaciones!$D$15676:$D$15948,E15908,Relaciones!$E$15676:$E$15948,D15908,Relaciones!$F$15676:$F$15948,"amistad")</x:f>
        <x:v>1</x:v>
      </x:c>
    </x:row>
    <x:row r="15909" ht="23" customHeight="1">
      <x:c r="A15909" s="4" t="str">
        <x:v>Córdoba</x:v>
      </x:c>
      <x:c r="B15909" s="4" t="str">
        <x:v>3.º ESO</x:v>
      </x:c>
      <x:c r="C15909" s="4" t="str">
        <x:v>B</x:v>
      </x:c>
      <x:c r="D15909" s="13" t="str">
        <x:v>01227</x:v>
      </x:c>
      <x:c r="E15909" s="13" t="str">
        <x:v>01232</x:v>
      </x:c>
      <x:c r="F15909" s="4" t="str">
        <x:v>prediccion_amistad</x:v>
      </x:c>
      <x:c r="G15909" s="4"/>
      <x:c r="H15909" s="4" t="n">
        <x:f>COUNTIFS(Relaciones!$D$15676:$D$15948,E15909,Relaciones!$E$15676:$E$15948,D15909,Relaciones!$F$15676:$F$15948,"amistad")</x:f>
        <x:v>0</x:v>
      </x:c>
    </x:row>
    <x:row r="15910" ht="23" customHeight="1">
      <x:c r="A15910" s="4" t="str">
        <x:v>Córdoba</x:v>
      </x:c>
      <x:c r="B15910" s="4" t="str">
        <x:v>3.º ESO</x:v>
      </x:c>
      <x:c r="C15910" s="4" t="str">
        <x:v>B</x:v>
      </x:c>
      <x:c r="D15910" s="13" t="str">
        <x:v>01228</x:v>
      </x:c>
      <x:c r="E15910" s="13" t="str">
        <x:v>01227</x:v>
      </x:c>
      <x:c r="F15910" s="4" t="str">
        <x:v>prediccion_amistad</x:v>
      </x:c>
      <x:c r="G15910" s="4"/>
      <x:c r="H15910" s="4" t="n">
        <x:f>COUNTIFS(Relaciones!$D$15676:$D$15948,E15910,Relaciones!$E$15676:$E$15948,D15910,Relaciones!$F$15676:$F$15948,"amistad")</x:f>
        <x:v>1</x:v>
      </x:c>
    </x:row>
    <x:row r="15911" ht="23" customHeight="1">
      <x:c r="A15911" s="4" t="str">
        <x:v>Córdoba</x:v>
      </x:c>
      <x:c r="B15911" s="4" t="str">
        <x:v>3.º ESO</x:v>
      </x:c>
      <x:c r="C15911" s="4" t="str">
        <x:v>B</x:v>
      </x:c>
      <x:c r="D15911" s="13" t="str">
        <x:v>01228</x:v>
      </x:c>
      <x:c r="E15911" s="13" t="str">
        <x:v>01229</x:v>
      </x:c>
      <x:c r="F15911" s="4" t="str">
        <x:v>prediccion_amistad</x:v>
      </x:c>
      <x:c r="G15911" s="4"/>
      <x:c r="H15911" s="4" t="n">
        <x:f>COUNTIFS(Relaciones!$D$15676:$D$15948,E15911,Relaciones!$E$15676:$E$15948,D15911,Relaciones!$F$15676:$F$15948,"amistad")</x:f>
        <x:v>1</x:v>
      </x:c>
    </x:row>
    <x:row r="15912" ht="23" customHeight="1">
      <x:c r="A15912" s="4" t="str">
        <x:v>Córdoba</x:v>
      </x:c>
      <x:c r="B15912" s="4" t="str">
        <x:v>3.º ESO</x:v>
      </x:c>
      <x:c r="C15912" s="4" t="str">
        <x:v>B</x:v>
      </x:c>
      <x:c r="D15912" s="13" t="str">
        <x:v>01229</x:v>
      </x:c>
      <x:c r="E15912" s="13" t="str">
        <x:v>01228</x:v>
      </x:c>
      <x:c r="F15912" s="4" t="str">
        <x:v>prediccion_amistad</x:v>
      </x:c>
      <x:c r="G15912" s="4"/>
      <x:c r="H15912" s="4" t="n">
        <x:f>COUNTIFS(Relaciones!$D$15676:$D$15948,E15912,Relaciones!$E$15676:$E$15948,D15912,Relaciones!$F$15676:$F$15948,"amistad")</x:f>
        <x:v>1</x:v>
      </x:c>
    </x:row>
    <x:row r="15913" ht="23" customHeight="1">
      <x:c r="A15913" s="4" t="str">
        <x:v>Córdoba</x:v>
      </x:c>
      <x:c r="B15913" s="4" t="str">
        <x:v>3.º ESO</x:v>
      </x:c>
      <x:c r="C15913" s="4" t="str">
        <x:v>B</x:v>
      </x:c>
      <x:c r="D15913" s="13" t="str">
        <x:v>01229</x:v>
      </x:c>
      <x:c r="E15913" s="13" t="str">
        <x:v>01230</x:v>
      </x:c>
      <x:c r="F15913" s="4" t="str">
        <x:v>prediccion_amistad</x:v>
      </x:c>
      <x:c r="G15913" s="4"/>
      <x:c r="H15913" s="4" t="n">
        <x:f>COUNTIFS(Relaciones!$D$15676:$D$15948,E15913,Relaciones!$E$15676:$E$15948,D15913,Relaciones!$F$15676:$F$15948,"amistad")</x:f>
        <x:v>1</x:v>
      </x:c>
    </x:row>
    <x:row r="15914" ht="23" customHeight="1">
      <x:c r="A15914" s="4" t="str">
        <x:v>Córdoba</x:v>
      </x:c>
      <x:c r="B15914" s="4" t="str">
        <x:v>3.º ESO</x:v>
      </x:c>
      <x:c r="C15914" s="4" t="str">
        <x:v>B</x:v>
      </x:c>
      <x:c r="D15914" s="13" t="str">
        <x:v>01230</x:v>
      </x:c>
      <x:c r="E15914" s="13" t="str">
        <x:v>01207</x:v>
      </x:c>
      <x:c r="F15914" s="4" t="str">
        <x:v>prediccion_amistad</x:v>
      </x:c>
      <x:c r="G15914" s="4"/>
      <x:c r="H15914" s="4" t="n">
        <x:f>COUNTIFS(Relaciones!$D$15676:$D$15948,E15914,Relaciones!$E$15676:$E$15948,D15914,Relaciones!$F$15676:$F$15948,"amistad")</x:f>
        <x:v>0</x:v>
      </x:c>
    </x:row>
    <x:row r="15915" ht="23" customHeight="1">
      <x:c r="A15915" s="4" t="str">
        <x:v>Córdoba</x:v>
      </x:c>
      <x:c r="B15915" s="4" t="str">
        <x:v>3.º ESO</x:v>
      </x:c>
      <x:c r="C15915" s="4" t="str">
        <x:v>B</x:v>
      </x:c>
      <x:c r="D15915" s="13" t="str">
        <x:v>01230</x:v>
      </x:c>
      <x:c r="E15915" s="13" t="str">
        <x:v>01229</x:v>
      </x:c>
      <x:c r="F15915" s="4" t="str">
        <x:v>prediccion_amistad</x:v>
      </x:c>
      <x:c r="G15915" s="4"/>
      <x:c r="H15915" s="4" t="n">
        <x:f>COUNTIFS(Relaciones!$D$15676:$D$15948,E15915,Relaciones!$E$15676:$E$15948,D15915,Relaciones!$F$15676:$F$15948,"amistad")</x:f>
        <x:v>1</x:v>
      </x:c>
    </x:row>
    <x:row r="15916" ht="23" customHeight="1">
      <x:c r="A15916" s="4" t="str">
        <x:v>Córdoba</x:v>
      </x:c>
      <x:c r="B15916" s="4" t="str">
        <x:v>3.º ESO</x:v>
      </x:c>
      <x:c r="C15916" s="4" t="str">
        <x:v>B</x:v>
      </x:c>
      <x:c r="D15916" s="13" t="str">
        <x:v>01231</x:v>
      </x:c>
      <x:c r="E15916" s="13" t="str">
        <x:v>01232</x:v>
      </x:c>
      <x:c r="F15916" s="4" t="str">
        <x:v>prediccion_amistad</x:v>
      </x:c>
      <x:c r="G15916" s="4"/>
      <x:c r="H15916" s="4" t="n">
        <x:f>COUNTIFS(Relaciones!$D$15676:$D$15948,E15916,Relaciones!$E$15676:$E$15948,D15916,Relaciones!$F$15676:$F$15948,"amistad")</x:f>
        <x:v>1</x:v>
      </x:c>
    </x:row>
    <x:row r="15917" ht="23" customHeight="1">
      <x:c r="A15917" s="4" t="str">
        <x:v>Córdoba</x:v>
      </x:c>
      <x:c r="B15917" s="4" t="str">
        <x:v>3.º ESO</x:v>
      </x:c>
      <x:c r="C15917" s="4" t="str">
        <x:v>B</x:v>
      </x:c>
      <x:c r="D15917" s="13" t="str">
        <x:v>01232</x:v>
      </x:c>
      <x:c r="E15917" s="13" t="str">
        <x:v>01219</x:v>
      </x:c>
      <x:c r="F15917" s="4" t="str">
        <x:v>prediccion_amistad</x:v>
      </x:c>
      <x:c r="G15917" s="4"/>
      <x:c r="H15917" s="4" t="n">
        <x:f>COUNTIFS(Relaciones!$D$15676:$D$15948,E15917,Relaciones!$E$15676:$E$15948,D15917,Relaciones!$F$15676:$F$15948,"amistad")</x:f>
        <x:v>1</x:v>
      </x:c>
    </x:row>
    <x:row r="15918" ht="23" customHeight="1">
      <x:c r="A15918" s="4" t="str">
        <x:v>Córdoba</x:v>
      </x:c>
      <x:c r="B15918" s="4" t="str">
        <x:v>3.º ESO</x:v>
      </x:c>
      <x:c r="C15918" s="4" t="str">
        <x:v>B</x:v>
      </x:c>
      <x:c r="D15918" s="13" t="str">
        <x:v>01232</x:v>
      </x:c>
      <x:c r="E15918" s="13" t="str">
        <x:v>01231</x:v>
      </x:c>
      <x:c r="F15918" s="4" t="str">
        <x:v>prediccion_amistad</x:v>
      </x:c>
      <x:c r="G15918" s="4"/>
      <x:c r="H15918" s="4" t="n">
        <x:f>COUNTIFS(Relaciones!$D$15676:$D$15948,E15918,Relaciones!$E$15676:$E$15948,D15918,Relaciones!$F$15676:$F$15948,"amistad")</x:f>
        <x:v>1</x:v>
      </x:c>
    </x:row>
    <x:row r="15919" ht="23" customHeight="1">
      <x:c r="A15919" s="4" t="str">
        <x:v>Córdoba</x:v>
      </x:c>
      <x:c r="B15919" s="4" t="str">
        <x:v>3.º ESO</x:v>
      </x:c>
      <x:c r="C15919" s="4" t="str">
        <x:v>B</x:v>
      </x:c>
      <x:c r="D15919" s="13" t="str">
        <x:v>01206</x:v>
      </x:c>
      <x:c r="E15919" s="13" t="str">
        <x:v>01211</x:v>
      </x:c>
      <x:c r="F15919" s="4" t="str">
        <x:v>prediccion_rechazo</x:v>
      </x:c>
      <x:c r="G15919" s="4"/>
      <x:c r="H15919" s="4" t="n">
        <x:f>COUNTIFS(Relaciones!$D$15676:$D$15948,E15919,Relaciones!$E$15676:$E$15948,D15919,Relaciones!$F$15676:$F$15948,"rechazo")</x:f>
        <x:v>0</x:v>
      </x:c>
    </x:row>
    <x:row r="15920" ht="23" customHeight="1">
      <x:c r="A15920" s="4" t="str">
        <x:v>Córdoba</x:v>
      </x:c>
      <x:c r="B15920" s="4" t="str">
        <x:v>3.º ESO</x:v>
      </x:c>
      <x:c r="C15920" s="4" t="str">
        <x:v>B</x:v>
      </x:c>
      <x:c r="D15920" s="13" t="str">
        <x:v>01209</x:v>
      </x:c>
      <x:c r="E15920" s="13" t="str">
        <x:v>01214</x:v>
      </x:c>
      <x:c r="F15920" s="4" t="str">
        <x:v>prediccion_rechazo</x:v>
      </x:c>
      <x:c r="G15920" s="4"/>
      <x:c r="H15920" s="4" t="n">
        <x:f>COUNTIFS(Relaciones!$D$15676:$D$15948,E15920,Relaciones!$E$15676:$E$15948,D15920,Relaciones!$F$15676:$F$15948,"rechazo")</x:f>
        <x:v>0</x:v>
      </x:c>
    </x:row>
    <x:row r="15921" ht="23" customHeight="1">
      <x:c r="A15921" s="4" t="str">
        <x:v>Córdoba</x:v>
      </x:c>
      <x:c r="B15921" s="4" t="str">
        <x:v>3.º ESO</x:v>
      </x:c>
      <x:c r="C15921" s="4" t="str">
        <x:v>B</x:v>
      </x:c>
      <x:c r="D15921" s="13" t="str">
        <x:v>01212</x:v>
      </x:c>
      <x:c r="E15921" s="13" t="str">
        <x:v>01217</x:v>
      </x:c>
      <x:c r="F15921" s="4" t="str">
        <x:v>prediccion_rechazo</x:v>
      </x:c>
      <x:c r="G15921" s="4"/>
      <x:c r="H15921" s="4" t="n">
        <x:f>COUNTIFS(Relaciones!$D$15676:$D$15948,E15921,Relaciones!$E$15676:$E$15948,D15921,Relaciones!$F$15676:$F$15948,"rechazo")</x:f>
        <x:v>0</x:v>
      </x:c>
    </x:row>
    <x:row r="15922" ht="23" customHeight="1">
      <x:c r="A15922" s="4" t="str">
        <x:v>Córdoba</x:v>
      </x:c>
      <x:c r="B15922" s="4" t="str">
        <x:v>3.º ESO</x:v>
      </x:c>
      <x:c r="C15922" s="4" t="str">
        <x:v>B</x:v>
      </x:c>
      <x:c r="D15922" s="13" t="str">
        <x:v>01215</x:v>
      </x:c>
      <x:c r="E15922" s="13" t="str">
        <x:v>01220</x:v>
      </x:c>
      <x:c r="F15922" s="4" t="str">
        <x:v>prediccion_rechazo</x:v>
      </x:c>
      <x:c r="G15922" s="4"/>
      <x:c r="H15922" s="4" t="n">
        <x:f>COUNTIFS(Relaciones!$D$15676:$D$15948,E15922,Relaciones!$E$15676:$E$15948,D15922,Relaciones!$F$15676:$F$15948,"rechazo")</x:f>
        <x:v>0</x:v>
      </x:c>
    </x:row>
    <x:row r="15923" ht="23" customHeight="1">
      <x:c r="A15923" s="4" t="str">
        <x:v>Córdoba</x:v>
      </x:c>
      <x:c r="B15923" s="4" t="str">
        <x:v>3.º ESO</x:v>
      </x:c>
      <x:c r="C15923" s="4" t="str">
        <x:v>B</x:v>
      </x:c>
      <x:c r="D15923" s="13" t="str">
        <x:v>01218</x:v>
      </x:c>
      <x:c r="E15923" s="13" t="str">
        <x:v>01223</x:v>
      </x:c>
      <x:c r="F15923" s="4" t="str">
        <x:v>prediccion_rechazo</x:v>
      </x:c>
      <x:c r="G15923" s="4"/>
      <x:c r="H15923" s="4" t="n">
        <x:f>COUNTIFS(Relaciones!$D$15676:$D$15948,E15923,Relaciones!$E$15676:$E$15948,D15923,Relaciones!$F$15676:$F$15948,"rechazo")</x:f>
        <x:v>0</x:v>
      </x:c>
    </x:row>
    <x:row r="15924" ht="23" customHeight="1">
      <x:c r="A15924" s="4" t="str">
        <x:v>Córdoba</x:v>
      </x:c>
      <x:c r="B15924" s="4" t="str">
        <x:v>3.º ESO</x:v>
      </x:c>
      <x:c r="C15924" s="4" t="str">
        <x:v>B</x:v>
      </x:c>
      <x:c r="D15924" s="13" t="str">
        <x:v>01221</x:v>
      </x:c>
      <x:c r="E15924" s="13" t="str">
        <x:v>01226</x:v>
      </x:c>
      <x:c r="F15924" s="4" t="str">
        <x:v>prediccion_rechazo</x:v>
      </x:c>
      <x:c r="G15924" s="4"/>
      <x:c r="H15924" s="4" t="n">
        <x:f>COUNTIFS(Relaciones!$D$15676:$D$15948,E15924,Relaciones!$E$15676:$E$15948,D15924,Relaciones!$F$15676:$F$15948,"rechazo")</x:f>
        <x:v>0</x:v>
      </x:c>
    </x:row>
    <x:row r="15925" ht="23" customHeight="1">
      <x:c r="A15925" s="4" t="str">
        <x:v>Córdoba</x:v>
      </x:c>
      <x:c r="B15925" s="4" t="str">
        <x:v>3.º ESO</x:v>
      </x:c>
      <x:c r="C15925" s="4" t="str">
        <x:v>B</x:v>
      </x:c>
      <x:c r="D15925" s="13" t="str">
        <x:v>01224</x:v>
      </x:c>
      <x:c r="E15925" s="13" t="str">
        <x:v>01229</x:v>
      </x:c>
      <x:c r="F15925" s="4" t="str">
        <x:v>prediccion_rechazo</x:v>
      </x:c>
      <x:c r="G15925" s="4"/>
      <x:c r="H15925" s="4" t="n">
        <x:f>COUNTIFS(Relaciones!$D$15676:$D$15948,E15925,Relaciones!$E$15676:$E$15948,D15925,Relaciones!$F$15676:$F$15948,"rechazo")</x:f>
        <x:v>0</x:v>
      </x:c>
    </x:row>
    <x:row r="15926" ht="23" customHeight="1">
      <x:c r="A15926" s="4" t="str">
        <x:v>Córdoba</x:v>
      </x:c>
      <x:c r="B15926" s="4" t="str">
        <x:v>3.º ESO</x:v>
      </x:c>
      <x:c r="C15926" s="4" t="str">
        <x:v>B</x:v>
      </x:c>
      <x:c r="D15926" s="13" t="str">
        <x:v>01227</x:v>
      </x:c>
      <x:c r="E15926" s="13" t="str">
        <x:v>01205</x:v>
      </x:c>
      <x:c r="F15926" s="4" t="str">
        <x:v>prediccion_rechazo</x:v>
      </x:c>
      <x:c r="G15926" s="4"/>
      <x:c r="H15926" s="4" t="n">
        <x:f>COUNTIFS(Relaciones!$D$15676:$D$15948,E15926,Relaciones!$E$15676:$E$15948,D15926,Relaciones!$F$15676:$F$15948,"rechazo")</x:f>
        <x:v>0</x:v>
      </x:c>
    </x:row>
    <x:row r="15927" ht="23" customHeight="1">
      <x:c r="A15927" s="4" t="str">
        <x:v>Córdoba</x:v>
      </x:c>
      <x:c r="B15927" s="4" t="str">
        <x:v>3.º ESO</x:v>
      </x:c>
      <x:c r="C15927" s="4" t="str">
        <x:v>B</x:v>
      </x:c>
      <x:c r="D15927" s="13" t="str">
        <x:v>01227</x:v>
      </x:c>
      <x:c r="E15927" s="13" t="str">
        <x:v>01207</x:v>
      </x:c>
      <x:c r="F15927" s="4" t="str">
        <x:v>prediccion_rechazo</x:v>
      </x:c>
      <x:c r="G15927" s="4"/>
      <x:c r="H15927" s="4" t="n">
        <x:f>COUNTIFS(Relaciones!$D$15676:$D$15948,E15927,Relaciones!$E$15676:$E$15948,D15927,Relaciones!$F$15676:$F$15948,"rechazo")</x:f>
        <x:v>1</x:v>
      </x:c>
    </x:row>
    <x:row r="15928" ht="23" customHeight="1">
      <x:c r="A15928" s="4" t="str">
        <x:v>Córdoba</x:v>
      </x:c>
      <x:c r="B15928" s="4" t="str">
        <x:v>3.º ESO</x:v>
      </x:c>
      <x:c r="C15928" s="4" t="str">
        <x:v>B</x:v>
      </x:c>
      <x:c r="D15928" s="13" t="str">
        <x:v>01227</x:v>
      </x:c>
      <x:c r="E15928" s="13" t="str">
        <x:v>01208</x:v>
      </x:c>
      <x:c r="F15928" s="4" t="str">
        <x:v>prediccion_rechazo</x:v>
      </x:c>
      <x:c r="G15928" s="4"/>
      <x:c r="H15928" s="4" t="n">
        <x:f>COUNTIFS(Relaciones!$D$15676:$D$15948,E15928,Relaciones!$E$15676:$E$15948,D15928,Relaciones!$F$15676:$F$15948,"rechazo")</x:f>
        <x:v>1</x:v>
      </x:c>
    </x:row>
    <x:row r="15929" ht="23" customHeight="1">
      <x:c r="A15929" s="4" t="str">
        <x:v>Córdoba</x:v>
      </x:c>
      <x:c r="B15929" s="4" t="str">
        <x:v>3.º ESO</x:v>
      </x:c>
      <x:c r="C15929" s="4" t="str">
        <x:v>B</x:v>
      </x:c>
      <x:c r="D15929" s="13" t="str">
        <x:v>01227</x:v>
      </x:c>
      <x:c r="E15929" s="13" t="str">
        <x:v>01209</x:v>
      </x:c>
      <x:c r="F15929" s="4" t="str">
        <x:v>prediccion_rechazo</x:v>
      </x:c>
      <x:c r="G15929" s="4"/>
      <x:c r="H15929" s="4" t="n">
        <x:f>COUNTIFS(Relaciones!$D$15676:$D$15948,E15929,Relaciones!$E$15676:$E$15948,D15929,Relaciones!$F$15676:$F$15948,"rechazo")</x:f>
        <x:v>1</x:v>
      </x:c>
    </x:row>
    <x:row r="15930" ht="23" customHeight="1">
      <x:c r="A15930" s="4" t="str">
        <x:v>Córdoba</x:v>
      </x:c>
      <x:c r="B15930" s="4" t="str">
        <x:v>3.º ESO</x:v>
      </x:c>
      <x:c r="C15930" s="4" t="str">
        <x:v>B</x:v>
      </x:c>
      <x:c r="D15930" s="13" t="str">
        <x:v>01227</x:v>
      </x:c>
      <x:c r="E15930" s="13" t="str">
        <x:v>01211</x:v>
      </x:c>
      <x:c r="F15930" s="4" t="str">
        <x:v>prediccion_rechazo</x:v>
      </x:c>
      <x:c r="G15930" s="4"/>
      <x:c r="H15930" s="4" t="n">
        <x:f>COUNTIFS(Relaciones!$D$15676:$D$15948,E15930,Relaciones!$E$15676:$E$15948,D15930,Relaciones!$F$15676:$F$15948,"rechazo")</x:f>
        <x:v>1</x:v>
      </x:c>
    </x:row>
    <x:row r="15931" ht="23" customHeight="1">
      <x:c r="A15931" s="4" t="str">
        <x:v>Córdoba</x:v>
      </x:c>
      <x:c r="B15931" s="4" t="str">
        <x:v>3.º ESO</x:v>
      </x:c>
      <x:c r="C15931" s="4" t="str">
        <x:v>B</x:v>
      </x:c>
      <x:c r="D15931" s="13" t="str">
        <x:v>01227</x:v>
      </x:c>
      <x:c r="E15931" s="13" t="str">
        <x:v>01213</x:v>
      </x:c>
      <x:c r="F15931" s="4" t="str">
        <x:v>prediccion_rechazo</x:v>
      </x:c>
      <x:c r="G15931" s="4"/>
      <x:c r="H15931" s="4" t="n">
        <x:f>COUNTIFS(Relaciones!$D$15676:$D$15948,E15931,Relaciones!$E$15676:$E$15948,D15931,Relaciones!$F$15676:$F$15948,"rechazo")</x:f>
        <x:v>1</x:v>
      </x:c>
    </x:row>
    <x:row r="15932" ht="23" customHeight="1">
      <x:c r="A15932" s="4" t="str">
        <x:v>Córdoba</x:v>
      </x:c>
      <x:c r="B15932" s="4" t="str">
        <x:v>3.º ESO</x:v>
      </x:c>
      <x:c r="C15932" s="4" t="str">
        <x:v>B</x:v>
      </x:c>
      <x:c r="D15932" s="13" t="str">
        <x:v>01227</x:v>
      </x:c>
      <x:c r="E15932" s="13" t="str">
        <x:v>01214</x:v>
      </x:c>
      <x:c r="F15932" s="4" t="str">
        <x:v>prediccion_rechazo</x:v>
      </x:c>
      <x:c r="G15932" s="4"/>
      <x:c r="H15932" s="4" t="n">
        <x:f>COUNTIFS(Relaciones!$D$15676:$D$15948,E15932,Relaciones!$E$15676:$E$15948,D15932,Relaciones!$F$15676:$F$15948,"rechazo")</x:f>
        <x:v>1</x:v>
      </x:c>
    </x:row>
    <x:row r="15933" ht="23" customHeight="1">
      <x:c r="A15933" s="4" t="str">
        <x:v>Córdoba</x:v>
      </x:c>
      <x:c r="B15933" s="4" t="str">
        <x:v>3.º ESO</x:v>
      </x:c>
      <x:c r="C15933" s="4" t="str">
        <x:v>B</x:v>
      </x:c>
      <x:c r="D15933" s="13" t="str">
        <x:v>01227</x:v>
      </x:c>
      <x:c r="E15933" s="13" t="str">
        <x:v>01216</x:v>
      </x:c>
      <x:c r="F15933" s="4" t="str">
        <x:v>prediccion_rechazo</x:v>
      </x:c>
      <x:c r="G15933" s="4"/>
      <x:c r="H15933" s="4" t="n">
        <x:f>COUNTIFS(Relaciones!$D$15676:$D$15948,E15933,Relaciones!$E$15676:$E$15948,D15933,Relaciones!$F$15676:$F$15948,"rechazo")</x:f>
        <x:v>1</x:v>
      </x:c>
    </x:row>
    <x:row r="15934" ht="23" customHeight="1">
      <x:c r="A15934" s="4" t="str">
        <x:v>Córdoba</x:v>
      </x:c>
      <x:c r="B15934" s="4" t="str">
        <x:v>3.º ESO</x:v>
      </x:c>
      <x:c r="C15934" s="4" t="str">
        <x:v>B</x:v>
      </x:c>
      <x:c r="D15934" s="13" t="str">
        <x:v>01227</x:v>
      </x:c>
      <x:c r="E15934" s="13" t="str">
        <x:v>01217</x:v>
      </x:c>
      <x:c r="F15934" s="4" t="str">
        <x:v>prediccion_rechazo</x:v>
      </x:c>
      <x:c r="G15934" s="4"/>
      <x:c r="H15934" s="4" t="n">
        <x:f>COUNTIFS(Relaciones!$D$15676:$D$15948,E15934,Relaciones!$E$15676:$E$15948,D15934,Relaciones!$F$15676:$F$15948,"rechazo")</x:f>
        <x:v>1</x:v>
      </x:c>
    </x:row>
    <x:row r="15935" ht="23" customHeight="1">
      <x:c r="A15935" s="4" t="str">
        <x:v>Córdoba</x:v>
      </x:c>
      <x:c r="B15935" s="4" t="str">
        <x:v>3.º ESO</x:v>
      </x:c>
      <x:c r="C15935" s="4" t="str">
        <x:v>B</x:v>
      </x:c>
      <x:c r="D15935" s="13" t="str">
        <x:v>01227</x:v>
      </x:c>
      <x:c r="E15935" s="13" t="str">
        <x:v>01218</x:v>
      </x:c>
      <x:c r="F15935" s="4" t="str">
        <x:v>prediccion_rechazo</x:v>
      </x:c>
      <x:c r="G15935" s="4"/>
      <x:c r="H15935" s="4" t="n">
        <x:f>COUNTIFS(Relaciones!$D$15676:$D$15948,E15935,Relaciones!$E$15676:$E$15948,D15935,Relaciones!$F$15676:$F$15948,"rechazo")</x:f>
        <x:v>1</x:v>
      </x:c>
    </x:row>
    <x:row r="15936" ht="23" customHeight="1">
      <x:c r="A15936" s="4" t="str">
        <x:v>Córdoba</x:v>
      </x:c>
      <x:c r="B15936" s="4" t="str">
        <x:v>3.º ESO</x:v>
      </x:c>
      <x:c r="C15936" s="4" t="str">
        <x:v>B</x:v>
      </x:c>
      <x:c r="D15936" s="13" t="str">
        <x:v>01227</x:v>
      </x:c>
      <x:c r="E15936" s="13" t="str">
        <x:v>01221</x:v>
      </x:c>
      <x:c r="F15936" s="4" t="str">
        <x:v>prediccion_rechazo</x:v>
      </x:c>
      <x:c r="G15936" s="4"/>
      <x:c r="H15936" s="4" t="n">
        <x:f>COUNTIFS(Relaciones!$D$15676:$D$15948,E15936,Relaciones!$E$15676:$E$15948,D15936,Relaciones!$F$15676:$F$15948,"rechazo")</x:f>
        <x:v>1</x:v>
      </x:c>
    </x:row>
    <x:row r="15937" ht="23" customHeight="1">
      <x:c r="A15937" s="4" t="str">
        <x:v>Córdoba</x:v>
      </x:c>
      <x:c r="B15937" s="4" t="str">
        <x:v>3.º ESO</x:v>
      </x:c>
      <x:c r="C15937" s="4" t="str">
        <x:v>B</x:v>
      </x:c>
      <x:c r="D15937" s="13" t="str">
        <x:v>01227</x:v>
      </x:c>
      <x:c r="E15937" s="13" t="str">
        <x:v>01222</x:v>
      </x:c>
      <x:c r="F15937" s="4" t="str">
        <x:v>prediccion_rechazo</x:v>
      </x:c>
      <x:c r="G15937" s="4"/>
      <x:c r="H15937" s="4" t="n">
        <x:f>COUNTIFS(Relaciones!$D$15676:$D$15948,E15937,Relaciones!$E$15676:$E$15948,D15937,Relaciones!$F$15676:$F$15948,"rechazo")</x:f>
        <x:v>1</x:v>
      </x:c>
    </x:row>
    <x:row r="15938" ht="23" customHeight="1">
      <x:c r="A15938" s="4" t="str">
        <x:v>Córdoba</x:v>
      </x:c>
      <x:c r="B15938" s="4" t="str">
        <x:v>3.º ESO</x:v>
      </x:c>
      <x:c r="C15938" s="4" t="str">
        <x:v>B</x:v>
      </x:c>
      <x:c r="D15938" s="13" t="str">
        <x:v>01227</x:v>
      </x:c>
      <x:c r="E15938" s="13" t="str">
        <x:v>01223</x:v>
      </x:c>
      <x:c r="F15938" s="4" t="str">
        <x:v>prediccion_rechazo</x:v>
      </x:c>
      <x:c r="G15938" s="4"/>
      <x:c r="H15938" s="4" t="n">
        <x:f>COUNTIFS(Relaciones!$D$15676:$D$15948,E15938,Relaciones!$E$15676:$E$15948,D15938,Relaciones!$F$15676:$F$15948,"rechazo")</x:f>
        <x:v>1</x:v>
      </x:c>
    </x:row>
    <x:row r="15939" ht="23" customHeight="1">
      <x:c r="A15939" s="4" t="str">
        <x:v>Córdoba</x:v>
      </x:c>
      <x:c r="B15939" s="4" t="str">
        <x:v>3.º ESO</x:v>
      </x:c>
      <x:c r="C15939" s="4" t="str">
        <x:v>B</x:v>
      </x:c>
      <x:c r="D15939" s="13" t="str">
        <x:v>01227</x:v>
      </x:c>
      <x:c r="E15939" s="13" t="str">
        <x:v>01225</x:v>
      </x:c>
      <x:c r="F15939" s="4" t="str">
        <x:v>prediccion_rechazo</x:v>
      </x:c>
      <x:c r="G15939" s="4"/>
      <x:c r="H15939" s="4" t="n">
        <x:f>COUNTIFS(Relaciones!$D$15676:$D$15948,E15939,Relaciones!$E$15676:$E$15948,D15939,Relaciones!$F$15676:$F$15948,"rechazo")</x:f>
        <x:v>1</x:v>
      </x:c>
    </x:row>
    <x:row r="15940" ht="23" customHeight="1">
      <x:c r="A15940" s="4" t="str">
        <x:v>Córdoba</x:v>
      </x:c>
      <x:c r="B15940" s="4" t="str">
        <x:v>3.º ESO</x:v>
      </x:c>
      <x:c r="C15940" s="4" t="str">
        <x:v>B</x:v>
      </x:c>
      <x:c r="D15940" s="13" t="str">
        <x:v>01227</x:v>
      </x:c>
      <x:c r="E15940" s="13" t="str">
        <x:v>01229</x:v>
      </x:c>
      <x:c r="F15940" s="4" t="str">
        <x:v>prediccion_rechazo</x:v>
      </x:c>
      <x:c r="G15940" s="4"/>
      <x:c r="H15940" s="4" t="n">
        <x:f>COUNTIFS(Relaciones!$D$15676:$D$15948,E15940,Relaciones!$E$15676:$E$15948,D15940,Relaciones!$F$15676:$F$15948,"rechazo")</x:f>
        <x:v>1</x:v>
      </x:c>
    </x:row>
    <x:row r="15941" ht="23" customHeight="1">
      <x:c r="A15941" s="4" t="str">
        <x:v>Córdoba</x:v>
      </x:c>
      <x:c r="B15941" s="4" t="str">
        <x:v>3.º ESO</x:v>
      </x:c>
      <x:c r="C15941" s="4" t="str">
        <x:v>B</x:v>
      </x:c>
      <x:c r="D15941" s="13" t="str">
        <x:v>01227</x:v>
      </x:c>
      <x:c r="E15941" s="13" t="str">
        <x:v>01230</x:v>
      </x:c>
      <x:c r="F15941" s="4" t="str">
        <x:v>prediccion_rechazo</x:v>
      </x:c>
      <x:c r="G15941" s="4"/>
      <x:c r="H15941" s="4" t="n">
        <x:f>COUNTIFS(Relaciones!$D$15676:$D$15948,E15941,Relaciones!$E$15676:$E$15948,D15941,Relaciones!$F$15676:$F$15948,"rechazo")</x:f>
        <x:v>1</x:v>
      </x:c>
    </x:row>
    <x:row r="15942" ht="23" customHeight="1">
      <x:c r="A15942" s="4" t="str">
        <x:v>Córdoba</x:v>
      </x:c>
      <x:c r="B15942" s="4" t="str">
        <x:v>3.º ESO</x:v>
      </x:c>
      <x:c r="C15942" s="4" t="str">
        <x:v>B</x:v>
      </x:c>
      <x:c r="D15942" s="13" t="str">
        <x:v>01227</x:v>
      </x:c>
      <x:c r="E15942" s="13" t="str">
        <x:v>01232</x:v>
      </x:c>
      <x:c r="F15942" s="4" t="str">
        <x:v>prediccion_rechazo</x:v>
      </x:c>
      <x:c r="G15942" s="4"/>
      <x:c r="H15942" s="4" t="n">
        <x:f>COUNTIFS(Relaciones!$D$15676:$D$15948,E15942,Relaciones!$E$15676:$E$15948,D15942,Relaciones!$F$15676:$F$15948,"rechazo")</x:f>
        <x:v>1</x:v>
      </x:c>
    </x:row>
    <x:row r="15943" ht="23" customHeight="1">
      <x:c r="A15943" s="4" t="str">
        <x:v>Córdoba</x:v>
      </x:c>
      <x:c r="B15943" s="4" t="str">
        <x:v>3.º ESO</x:v>
      </x:c>
      <x:c r="C15943" s="4" t="str">
        <x:v>B</x:v>
      </x:c>
      <x:c r="D15943" s="13" t="str">
        <x:v>01230</x:v>
      </x:c>
      <x:c r="E15943" s="13" t="str">
        <x:v>01207</x:v>
      </x:c>
      <x:c r="F15943" s="4" t="str">
        <x:v>prediccion_rechazo</x:v>
      </x:c>
      <x:c r="G15943" s="4"/>
      <x:c r="H15943" s="4" t="n">
        <x:f>COUNTIFS(Relaciones!$D$15676:$D$15948,E15943,Relaciones!$E$15676:$E$15948,D15943,Relaciones!$F$15676:$F$15948,"rechazo")</x:f>
        <x:v>0</x:v>
      </x:c>
    </x:row>
    <x:row r="15944" ht="23" customHeight="1">
      <x:c r="A15944" s="4" t="str">
        <x:v>Córdoba</x:v>
      </x:c>
      <x:c r="B15944" s="4" t="str">
        <x:v>3.º ESO</x:v>
      </x:c>
      <x:c r="C15944" s="4" t="str">
        <x:v>B</x:v>
      </x:c>
      <x:c r="D15944" s="13" t="str">
        <x:v>01230</x:v>
      </x:c>
      <x:c r="E15944" s="13" t="str">
        <x:v>01210</x:v>
      </x:c>
      <x:c r="F15944" s="4" t="str">
        <x:v>prediccion_rechazo</x:v>
      </x:c>
      <x:c r="G15944" s="4"/>
      <x:c r="H15944" s="4" t="n">
        <x:f>COUNTIFS(Relaciones!$D$15676:$D$15948,E15944,Relaciones!$E$15676:$E$15948,D15944,Relaciones!$F$15676:$F$15948,"rechazo")</x:f>
        <x:v>1</x:v>
      </x:c>
    </x:row>
    <x:row r="15945" ht="23" customHeight="1">
      <x:c r="A15945" s="4" t="str">
        <x:v>Córdoba</x:v>
      </x:c>
      <x:c r="B15945" s="4" t="str">
        <x:v>3.º ESO</x:v>
      </x:c>
      <x:c r="C15945" s="4" t="str">
        <x:v>B</x:v>
      </x:c>
      <x:c r="D15945" s="13" t="str">
        <x:v>01230</x:v>
      </x:c>
      <x:c r="E15945" s="13" t="str">
        <x:v>01220</x:v>
      </x:c>
      <x:c r="F15945" s="4" t="str">
        <x:v>prediccion_rechazo</x:v>
      </x:c>
      <x:c r="G15945" s="4"/>
      <x:c r="H15945" s="4" t="n">
        <x:f>COUNTIFS(Relaciones!$D$15676:$D$15948,E15945,Relaciones!$E$15676:$E$15948,D15945,Relaciones!$F$15676:$F$15948,"rechazo")</x:f>
        <x:v>1</x:v>
      </x:c>
    </x:row>
    <x:row r="15946" ht="23" customHeight="1">
      <x:c r="A15946" s="4" t="str">
        <x:v>Córdoba</x:v>
      </x:c>
      <x:c r="B15946" s="4" t="str">
        <x:v>3.º ESO</x:v>
      </x:c>
      <x:c r="C15946" s="4" t="str">
        <x:v>B</x:v>
      </x:c>
      <x:c r="D15946" s="13" t="str">
        <x:v>01230</x:v>
      </x:c>
      <x:c r="E15946" s="13" t="str">
        <x:v>01225</x:v>
      </x:c>
      <x:c r="F15946" s="4" t="str">
        <x:v>prediccion_rechazo</x:v>
      </x:c>
      <x:c r="G15946" s="4"/>
      <x:c r="H15946" s="4" t="n">
        <x:f>COUNTIFS(Relaciones!$D$15676:$D$15948,E15946,Relaciones!$E$15676:$E$15948,D15946,Relaciones!$F$15676:$F$15948,"rechazo")</x:f>
        <x:v>1</x:v>
      </x:c>
    </x:row>
    <x:row r="15947" ht="23" customHeight="1">
      <x:c r="A15947" s="4" t="str">
        <x:v>Córdoba</x:v>
      </x:c>
      <x:c r="B15947" s="4" t="str">
        <x:v>3.º ESO</x:v>
      </x:c>
      <x:c r="C15947" s="4" t="str">
        <x:v>B</x:v>
      </x:c>
      <x:c r="D15947" s="13" t="str">
        <x:v>01230</x:v>
      </x:c>
      <x:c r="E15947" s="13" t="str">
        <x:v>01227</x:v>
      </x:c>
      <x:c r="F15947" s="4" t="str">
        <x:v>prediccion_rechazo</x:v>
      </x:c>
      <x:c r="G15947" s="4"/>
      <x:c r="H15947" s="4" t="n">
        <x:f>COUNTIFS(Relaciones!$D$15676:$D$15948,E15947,Relaciones!$E$15676:$E$15948,D15947,Relaciones!$F$15676:$F$15948,"rechazo")</x:f>
        <x:v>1</x:v>
      </x:c>
    </x:row>
    <x:row r="15948" ht="23" customHeight="1">
      <x:c r="A15948" s="4" t="str">
        <x:v>Córdoba</x:v>
      </x:c>
      <x:c r="B15948" s="4" t="str">
        <x:v>3.º ESO</x:v>
      </x:c>
      <x:c r="C15948" s="4" t="str">
        <x:v>B</x:v>
      </x:c>
      <x:c r="D15948" s="13" t="str">
        <x:v>01232</x:v>
      </x:c>
      <x:c r="E15948" s="13" t="str">
        <x:v>01230</x:v>
      </x:c>
      <x:c r="F15948" s="4" t="str">
        <x:v>prediccion_rechazo</x:v>
      </x:c>
      <x:c r="G15948" s="4"/>
      <x:c r="H15948" s="4" t="n">
        <x:f>COUNTIFS(Relaciones!$D$15676:$D$15948,E15948,Relaciones!$E$15676:$E$15948,D15948,Relaciones!$F$15676:$F$15948,"rechazo")</x:f>
        <x:v>1</x:v>
      </x:c>
    </x:row>
    <x:row r="15949" ht="23" customHeight="1">
      <x:c r="A15949" s="4" t="str">
        <x:v>Córdoba</x:v>
      </x:c>
      <x:c r="B15949" s="4" t="str">
        <x:v>3.º ESO</x:v>
      </x:c>
      <x:c r="C15949" s="4" t="str">
        <x:v>C</x:v>
      </x:c>
      <x:c r="D15949" s="13" t="str">
        <x:v>01233</x:v>
      </x:c>
      <x:c r="E15949" s="13" t="str">
        <x:v>01234</x:v>
      </x:c>
      <x:c r="F15949" s="4" t="str">
        <x:v>amistad</x:v>
      </x:c>
      <x:c r="G15949" s="4" t="n">
        <x:f>COUNTIFS(Relaciones!$D$15949:$D$16313,E15949,Relaciones!$E$15949:$E$16313,D15949,Relaciones!$F$15949:$F$16313,F15949)</x:f>
        <x:v>1</x:v>
      </x:c>
      <x:c r="H15949" s="4"/>
    </x:row>
    <x:row r="15950" ht="23" customHeight="1">
      <x:c r="A15950" s="4" t="str">
        <x:v>Córdoba</x:v>
      </x:c>
      <x:c r="B15950" s="4" t="str">
        <x:v>3.º ESO</x:v>
      </x:c>
      <x:c r="C15950" s="4" t="str">
        <x:v>C</x:v>
      </x:c>
      <x:c r="D15950" s="13" t="str">
        <x:v>01233</x:v>
      </x:c>
      <x:c r="E15950" s="13" t="str">
        <x:v>01236</x:v>
      </x:c>
      <x:c r="F15950" s="4" t="str">
        <x:v>amistad</x:v>
      </x:c>
      <x:c r="G15950" s="4" t="n">
        <x:f>COUNTIFS(Relaciones!$D$15949:$D$16313,E15950,Relaciones!$E$15949:$E$16313,D15950,Relaciones!$F$15949:$F$16313,F15950)</x:f>
        <x:v>1</x:v>
      </x:c>
      <x:c r="H15950" s="4"/>
    </x:row>
    <x:row r="15951" ht="23" customHeight="1">
      <x:c r="A15951" s="4" t="str">
        <x:v>Córdoba</x:v>
      </x:c>
      <x:c r="B15951" s="4" t="str">
        <x:v>3.º ESO</x:v>
      </x:c>
      <x:c r="C15951" s="4" t="str">
        <x:v>C</x:v>
      </x:c>
      <x:c r="D15951" s="13" t="str">
        <x:v>01233</x:v>
      </x:c>
      <x:c r="E15951" s="13" t="str">
        <x:v>01240</x:v>
      </x:c>
      <x:c r="F15951" s="4" t="str">
        <x:v>amistad</x:v>
      </x:c>
      <x:c r="G15951" s="4" t="n">
        <x:f>COUNTIFS(Relaciones!$D$15949:$D$16313,E15951,Relaciones!$E$15949:$E$16313,D15951,Relaciones!$F$15949:$F$16313,F15951)</x:f>
        <x:v>1</x:v>
      </x:c>
      <x:c r="H15951" s="4"/>
    </x:row>
    <x:row r="15952" ht="23" customHeight="1">
      <x:c r="A15952" s="4" t="str">
        <x:v>Córdoba</x:v>
      </x:c>
      <x:c r="B15952" s="4" t="str">
        <x:v>3.º ESO</x:v>
      </x:c>
      <x:c r="C15952" s="4" t="str">
        <x:v>C</x:v>
      </x:c>
      <x:c r="D15952" s="13" t="str">
        <x:v>01233</x:v>
      </x:c>
      <x:c r="E15952" s="13" t="str">
        <x:v>01242</x:v>
      </x:c>
      <x:c r="F15952" s="4" t="str">
        <x:v>amistad</x:v>
      </x:c>
      <x:c r="G15952" s="4" t="n">
        <x:f>COUNTIFS(Relaciones!$D$15949:$D$16313,E15952,Relaciones!$E$15949:$E$16313,D15952,Relaciones!$F$15949:$F$16313,F15952)</x:f>
        <x:v>1</x:v>
      </x:c>
      <x:c r="H15952" s="4"/>
    </x:row>
    <x:row r="15953" ht="23" customHeight="1">
      <x:c r="A15953" s="4" t="str">
        <x:v>Córdoba</x:v>
      </x:c>
      <x:c r="B15953" s="4" t="str">
        <x:v>3.º ESO</x:v>
      </x:c>
      <x:c r="C15953" s="4" t="str">
        <x:v>C</x:v>
      </x:c>
      <x:c r="D15953" s="13" t="str">
        <x:v>01233</x:v>
      </x:c>
      <x:c r="E15953" s="13" t="str">
        <x:v>01243</x:v>
      </x:c>
      <x:c r="F15953" s="4" t="str">
        <x:v>amistad</x:v>
      </x:c>
      <x:c r="G15953" s="4" t="n">
        <x:f>COUNTIFS(Relaciones!$D$15949:$D$16313,E15953,Relaciones!$E$15949:$E$16313,D15953,Relaciones!$F$15949:$F$16313,F15953)</x:f>
        <x:v>1</x:v>
      </x:c>
      <x:c r="H15953" s="4"/>
    </x:row>
    <x:row r="15954" ht="23" customHeight="1">
      <x:c r="A15954" s="4" t="str">
        <x:v>Córdoba</x:v>
      </x:c>
      <x:c r="B15954" s="4" t="str">
        <x:v>3.º ESO</x:v>
      </x:c>
      <x:c r="C15954" s="4" t="str">
        <x:v>C</x:v>
      </x:c>
      <x:c r="D15954" s="13" t="str">
        <x:v>01233</x:v>
      </x:c>
      <x:c r="E15954" s="13" t="str">
        <x:v>01244</x:v>
      </x:c>
      <x:c r="F15954" s="4" t="str">
        <x:v>amistad</x:v>
      </x:c>
      <x:c r="G15954" s="4" t="n">
        <x:f>COUNTIFS(Relaciones!$D$15949:$D$16313,E15954,Relaciones!$E$15949:$E$16313,D15954,Relaciones!$F$15949:$F$16313,F15954)</x:f>
        <x:v>1</x:v>
      </x:c>
      <x:c r="H15954" s="4"/>
    </x:row>
    <x:row r="15955" ht="23" customHeight="1">
      <x:c r="A15955" s="4" t="str">
        <x:v>Córdoba</x:v>
      </x:c>
      <x:c r="B15955" s="4" t="str">
        <x:v>3.º ESO</x:v>
      </x:c>
      <x:c r="C15955" s="4" t="str">
        <x:v>C</x:v>
      </x:c>
      <x:c r="D15955" s="13" t="str">
        <x:v>01234</x:v>
      </x:c>
      <x:c r="E15955" s="13" t="str">
        <x:v>01233</x:v>
      </x:c>
      <x:c r="F15955" s="4" t="str">
        <x:v>amistad</x:v>
      </x:c>
      <x:c r="G15955" s="4" t="n">
        <x:f>COUNTIFS(Relaciones!$D$15949:$D$16313,E15955,Relaciones!$E$15949:$E$16313,D15955,Relaciones!$F$15949:$F$16313,F15955)</x:f>
        <x:v>1</x:v>
      </x:c>
      <x:c r="H15955" s="4"/>
    </x:row>
    <x:row r="15956" ht="23" customHeight="1">
      <x:c r="A15956" s="4" t="str">
        <x:v>Córdoba</x:v>
      </x:c>
      <x:c r="B15956" s="4" t="str">
        <x:v>3.º ESO</x:v>
      </x:c>
      <x:c r="C15956" s="4" t="str">
        <x:v>C</x:v>
      </x:c>
      <x:c r="D15956" s="13" t="str">
        <x:v>01234</x:v>
      </x:c>
      <x:c r="E15956" s="13" t="str">
        <x:v>01235</x:v>
      </x:c>
      <x:c r="F15956" s="4" t="str">
        <x:v>amistad</x:v>
      </x:c>
      <x:c r="G15956" s="4" t="n">
        <x:f>COUNTIFS(Relaciones!$D$15949:$D$16313,E15956,Relaciones!$E$15949:$E$16313,D15956,Relaciones!$F$15949:$F$16313,F15956)</x:f>
        <x:v>1</x:v>
      </x:c>
      <x:c r="H15956" s="4"/>
    </x:row>
    <x:row r="15957" ht="23" customHeight="1">
      <x:c r="A15957" s="4" t="str">
        <x:v>Córdoba</x:v>
      </x:c>
      <x:c r="B15957" s="4" t="str">
        <x:v>3.º ESO</x:v>
      </x:c>
      <x:c r="C15957" s="4" t="str">
        <x:v>C</x:v>
      </x:c>
      <x:c r="D15957" s="13" t="str">
        <x:v>01234</x:v>
      </x:c>
      <x:c r="E15957" s="13" t="str">
        <x:v>01237</x:v>
      </x:c>
      <x:c r="F15957" s="4" t="str">
        <x:v>amistad</x:v>
      </x:c>
      <x:c r="G15957" s="4" t="n">
        <x:f>COUNTIFS(Relaciones!$D$15949:$D$16313,E15957,Relaciones!$E$15949:$E$16313,D15957,Relaciones!$F$15949:$F$16313,F15957)</x:f>
        <x:v>1</x:v>
      </x:c>
      <x:c r="H15957" s="4"/>
    </x:row>
    <x:row r="15958" ht="23" customHeight="1">
      <x:c r="A15958" s="4" t="str">
        <x:v>Córdoba</x:v>
      </x:c>
      <x:c r="B15958" s="4" t="str">
        <x:v>3.º ESO</x:v>
      </x:c>
      <x:c r="C15958" s="4" t="str">
        <x:v>C</x:v>
      </x:c>
      <x:c r="D15958" s="13" t="str">
        <x:v>01234</x:v>
      </x:c>
      <x:c r="E15958" s="13" t="str">
        <x:v>01241</x:v>
      </x:c>
      <x:c r="F15958" s="4" t="str">
        <x:v>amistad</x:v>
      </x:c>
      <x:c r="G15958" s="4" t="n">
        <x:f>COUNTIFS(Relaciones!$D$15949:$D$16313,E15958,Relaciones!$E$15949:$E$16313,D15958,Relaciones!$F$15949:$F$16313,F15958)</x:f>
        <x:v>1</x:v>
      </x:c>
      <x:c r="H15958" s="4"/>
    </x:row>
    <x:row r="15959" ht="23" customHeight="1">
      <x:c r="A15959" s="4" t="str">
        <x:v>Córdoba</x:v>
      </x:c>
      <x:c r="B15959" s="4" t="str">
        <x:v>3.º ESO</x:v>
      </x:c>
      <x:c r="C15959" s="4" t="str">
        <x:v>C</x:v>
      </x:c>
      <x:c r="D15959" s="13" t="str">
        <x:v>01235</x:v>
      </x:c>
      <x:c r="E15959" s="13" t="str">
        <x:v>01233</x:v>
      </x:c>
      <x:c r="F15959" s="4" t="str">
        <x:v>amistad</x:v>
      </x:c>
      <x:c r="G15959" s="4" t="n">
        <x:f>COUNTIFS(Relaciones!$D$15949:$D$16313,E15959,Relaciones!$E$15949:$E$16313,D15959,Relaciones!$F$15949:$F$16313,F15959)</x:f>
        <x:v>0</x:v>
      </x:c>
      <x:c r="H15959" s="4"/>
    </x:row>
    <x:row r="15960" ht="23" customHeight="1">
      <x:c r="A15960" s="4" t="str">
        <x:v>Córdoba</x:v>
      </x:c>
      <x:c r="B15960" s="4" t="str">
        <x:v>3.º ESO</x:v>
      </x:c>
      <x:c r="C15960" s="4" t="str">
        <x:v>C</x:v>
      </x:c>
      <x:c r="D15960" s="13" t="str">
        <x:v>01235</x:v>
      </x:c>
      <x:c r="E15960" s="13" t="str">
        <x:v>01234</x:v>
      </x:c>
      <x:c r="F15960" s="4" t="str">
        <x:v>amistad</x:v>
      </x:c>
      <x:c r="G15960" s="4" t="n">
        <x:f>COUNTIFS(Relaciones!$D$15949:$D$16313,E15960,Relaciones!$E$15949:$E$16313,D15960,Relaciones!$F$15949:$F$16313,F15960)</x:f>
        <x:v>1</x:v>
      </x:c>
      <x:c r="H15960" s="4"/>
    </x:row>
    <x:row r="15961" ht="23" customHeight="1">
      <x:c r="A15961" s="4" t="str">
        <x:v>Córdoba</x:v>
      </x:c>
      <x:c r="B15961" s="4" t="str">
        <x:v>3.º ESO</x:v>
      </x:c>
      <x:c r="C15961" s="4" t="str">
        <x:v>C</x:v>
      </x:c>
      <x:c r="D15961" s="13" t="str">
        <x:v>01235</x:v>
      </x:c>
      <x:c r="E15961" s="13" t="str">
        <x:v>01236</x:v>
      </x:c>
      <x:c r="F15961" s="4" t="str">
        <x:v>amistad</x:v>
      </x:c>
      <x:c r="G15961" s="4" t="n">
        <x:f>COUNTIFS(Relaciones!$D$15949:$D$16313,E15961,Relaciones!$E$15949:$E$16313,D15961,Relaciones!$F$15949:$F$16313,F15961)</x:f>
        <x:v>1</x:v>
      </x:c>
      <x:c r="H15961" s="4"/>
    </x:row>
    <x:row r="15962" ht="23" customHeight="1">
      <x:c r="A15962" s="4" t="str">
        <x:v>Córdoba</x:v>
      </x:c>
      <x:c r="B15962" s="4" t="str">
        <x:v>3.º ESO</x:v>
      </x:c>
      <x:c r="C15962" s="4" t="str">
        <x:v>C</x:v>
      </x:c>
      <x:c r="D15962" s="13" t="str">
        <x:v>01235</x:v>
      </x:c>
      <x:c r="E15962" s="13" t="str">
        <x:v>01238</x:v>
      </x:c>
      <x:c r="F15962" s="4" t="str">
        <x:v>amistad</x:v>
      </x:c>
      <x:c r="G15962" s="4" t="n">
        <x:f>COUNTIFS(Relaciones!$D$15949:$D$16313,E15962,Relaciones!$E$15949:$E$16313,D15962,Relaciones!$F$15949:$F$16313,F15962)</x:f>
        <x:v>1</x:v>
      </x:c>
      <x:c r="H15962" s="4"/>
    </x:row>
    <x:row r="15963" ht="23" customHeight="1">
      <x:c r="A15963" s="4" t="str">
        <x:v>Córdoba</x:v>
      </x:c>
      <x:c r="B15963" s="4" t="str">
        <x:v>3.º ESO</x:v>
      </x:c>
      <x:c r="C15963" s="4" t="str">
        <x:v>C</x:v>
      </x:c>
      <x:c r="D15963" s="13" t="str">
        <x:v>01235</x:v>
      </x:c>
      <x:c r="E15963" s="13" t="str">
        <x:v>01242</x:v>
      </x:c>
      <x:c r="F15963" s="4" t="str">
        <x:v>amistad</x:v>
      </x:c>
      <x:c r="G15963" s="4" t="n">
        <x:f>COUNTIFS(Relaciones!$D$15949:$D$16313,E15963,Relaciones!$E$15949:$E$16313,D15963,Relaciones!$F$15949:$F$16313,F15963)</x:f>
        <x:v>1</x:v>
      </x:c>
      <x:c r="H15963" s="4"/>
    </x:row>
    <x:row r="15964" ht="23" customHeight="1">
      <x:c r="A15964" s="4" t="str">
        <x:v>Córdoba</x:v>
      </x:c>
      <x:c r="B15964" s="4" t="str">
        <x:v>3.º ESO</x:v>
      </x:c>
      <x:c r="C15964" s="4" t="str">
        <x:v>C</x:v>
      </x:c>
      <x:c r="D15964" s="13" t="str">
        <x:v>01236</x:v>
      </x:c>
      <x:c r="E15964" s="13" t="str">
        <x:v>01233</x:v>
      </x:c>
      <x:c r="F15964" s="4" t="str">
        <x:v>amistad</x:v>
      </x:c>
      <x:c r="G15964" s="4" t="n">
        <x:f>COUNTIFS(Relaciones!$D$15949:$D$16313,E15964,Relaciones!$E$15949:$E$16313,D15964,Relaciones!$F$15949:$F$16313,F15964)</x:f>
        <x:v>1</x:v>
      </x:c>
      <x:c r="H15964" s="4"/>
    </x:row>
    <x:row r="15965" ht="23" customHeight="1">
      <x:c r="A15965" s="4" t="str">
        <x:v>Córdoba</x:v>
      </x:c>
      <x:c r="B15965" s="4" t="str">
        <x:v>3.º ESO</x:v>
      </x:c>
      <x:c r="C15965" s="4" t="str">
        <x:v>C</x:v>
      </x:c>
      <x:c r="D15965" s="13" t="str">
        <x:v>01236</x:v>
      </x:c>
      <x:c r="E15965" s="13" t="str">
        <x:v>01235</x:v>
      </x:c>
      <x:c r="F15965" s="4" t="str">
        <x:v>amistad</x:v>
      </x:c>
      <x:c r="G15965" s="4" t="n">
        <x:f>COUNTIFS(Relaciones!$D$15949:$D$16313,E15965,Relaciones!$E$15949:$E$16313,D15965,Relaciones!$F$15949:$F$16313,F15965)</x:f>
        <x:v>1</x:v>
      </x:c>
      <x:c r="H15965" s="4"/>
    </x:row>
    <x:row r="15966" ht="23" customHeight="1">
      <x:c r="A15966" s="4" t="str">
        <x:v>Córdoba</x:v>
      </x:c>
      <x:c r="B15966" s="4" t="str">
        <x:v>3.º ESO</x:v>
      </x:c>
      <x:c r="C15966" s="4" t="str">
        <x:v>C</x:v>
      </x:c>
      <x:c r="D15966" s="13" t="str">
        <x:v>01236</x:v>
      </x:c>
      <x:c r="E15966" s="13" t="str">
        <x:v>01237</x:v>
      </x:c>
      <x:c r="F15966" s="4" t="str">
        <x:v>amistad</x:v>
      </x:c>
      <x:c r="G15966" s="4" t="n">
        <x:f>COUNTIFS(Relaciones!$D$15949:$D$16313,E15966,Relaciones!$E$15949:$E$16313,D15966,Relaciones!$F$15949:$F$16313,F15966)</x:f>
        <x:v>1</x:v>
      </x:c>
      <x:c r="H15966" s="4"/>
    </x:row>
    <x:row r="15967" ht="23" customHeight="1">
      <x:c r="A15967" s="4" t="str">
        <x:v>Córdoba</x:v>
      </x:c>
      <x:c r="B15967" s="4" t="str">
        <x:v>3.º ESO</x:v>
      </x:c>
      <x:c r="C15967" s="4" t="str">
        <x:v>C</x:v>
      </x:c>
      <x:c r="D15967" s="13" t="str">
        <x:v>01236</x:v>
      </x:c>
      <x:c r="E15967" s="13" t="str">
        <x:v>01239</x:v>
      </x:c>
      <x:c r="F15967" s="4" t="str">
        <x:v>amistad</x:v>
      </x:c>
      <x:c r="G15967" s="4" t="n">
        <x:f>COUNTIFS(Relaciones!$D$15949:$D$16313,E15967,Relaciones!$E$15949:$E$16313,D15967,Relaciones!$F$15949:$F$16313,F15967)</x:f>
        <x:v>1</x:v>
      </x:c>
      <x:c r="H15967" s="4"/>
    </x:row>
    <x:row r="15968" ht="23" customHeight="1">
      <x:c r="A15968" s="4" t="str">
        <x:v>Córdoba</x:v>
      </x:c>
      <x:c r="B15968" s="4" t="str">
        <x:v>3.º ESO</x:v>
      </x:c>
      <x:c r="C15968" s="4" t="str">
        <x:v>C</x:v>
      </x:c>
      <x:c r="D15968" s="13" t="str">
        <x:v>01236</x:v>
      </x:c>
      <x:c r="E15968" s="13" t="str">
        <x:v>01247</x:v>
      </x:c>
      <x:c r="F15968" s="4" t="str">
        <x:v>amistad</x:v>
      </x:c>
      <x:c r="G15968" s="4" t="n">
        <x:f>COUNTIFS(Relaciones!$D$15949:$D$16313,E15968,Relaciones!$E$15949:$E$16313,D15968,Relaciones!$F$15949:$F$16313,F15968)</x:f>
        <x:v>0</x:v>
      </x:c>
      <x:c r="H15968" s="4"/>
    </x:row>
    <x:row r="15969" ht="23" customHeight="1">
      <x:c r="A15969" s="4" t="str">
        <x:v>Córdoba</x:v>
      </x:c>
      <x:c r="B15969" s="4" t="str">
        <x:v>3.º ESO</x:v>
      </x:c>
      <x:c r="C15969" s="4" t="str">
        <x:v>C</x:v>
      </x:c>
      <x:c r="D15969" s="13" t="str">
        <x:v>01237</x:v>
      </x:c>
      <x:c r="E15969" s="13" t="str">
        <x:v>01233</x:v>
      </x:c>
      <x:c r="F15969" s="4" t="str">
        <x:v>amistad</x:v>
      </x:c>
      <x:c r="G15969" s="4" t="n">
        <x:f>COUNTIFS(Relaciones!$D$15949:$D$16313,E15969,Relaciones!$E$15949:$E$16313,D15969,Relaciones!$F$15949:$F$16313,F15969)</x:f>
        <x:v>0</x:v>
      </x:c>
      <x:c r="H15969" s="4"/>
    </x:row>
    <x:row r="15970" ht="23" customHeight="1">
      <x:c r="A15970" s="4" t="str">
        <x:v>Córdoba</x:v>
      </x:c>
      <x:c r="B15970" s="4" t="str">
        <x:v>3.º ESO</x:v>
      </x:c>
      <x:c r="C15970" s="4" t="str">
        <x:v>C</x:v>
      </x:c>
      <x:c r="D15970" s="13" t="str">
        <x:v>01237</x:v>
      </x:c>
      <x:c r="E15970" s="13" t="str">
        <x:v>01234</x:v>
      </x:c>
      <x:c r="F15970" s="4" t="str">
        <x:v>amistad</x:v>
      </x:c>
      <x:c r="G15970" s="4" t="n">
        <x:f>COUNTIFS(Relaciones!$D$15949:$D$16313,E15970,Relaciones!$E$15949:$E$16313,D15970,Relaciones!$F$15949:$F$16313,F15970)</x:f>
        <x:v>1</x:v>
      </x:c>
      <x:c r="H15970" s="4"/>
    </x:row>
    <x:row r="15971" ht="23" customHeight="1">
      <x:c r="A15971" s="4" t="str">
        <x:v>Córdoba</x:v>
      </x:c>
      <x:c r="B15971" s="4" t="str">
        <x:v>3.º ESO</x:v>
      </x:c>
      <x:c r="C15971" s="4" t="str">
        <x:v>C</x:v>
      </x:c>
      <x:c r="D15971" s="13" t="str">
        <x:v>01237</x:v>
      </x:c>
      <x:c r="E15971" s="13" t="str">
        <x:v>01236</x:v>
      </x:c>
      <x:c r="F15971" s="4" t="str">
        <x:v>amistad</x:v>
      </x:c>
      <x:c r="G15971" s="4" t="n">
        <x:f>COUNTIFS(Relaciones!$D$15949:$D$16313,E15971,Relaciones!$E$15949:$E$16313,D15971,Relaciones!$F$15949:$F$16313,F15971)</x:f>
        <x:v>1</x:v>
      </x:c>
      <x:c r="H15971" s="4"/>
    </x:row>
    <x:row r="15972" ht="23" customHeight="1">
      <x:c r="A15972" s="4" t="str">
        <x:v>Córdoba</x:v>
      </x:c>
      <x:c r="B15972" s="4" t="str">
        <x:v>3.º ESO</x:v>
      </x:c>
      <x:c r="C15972" s="4" t="str">
        <x:v>C</x:v>
      </x:c>
      <x:c r="D15972" s="13" t="str">
        <x:v>01237</x:v>
      </x:c>
      <x:c r="E15972" s="13" t="str">
        <x:v>01238</x:v>
      </x:c>
      <x:c r="F15972" s="4" t="str">
        <x:v>amistad</x:v>
      </x:c>
      <x:c r="G15972" s="4" t="n">
        <x:f>COUNTIFS(Relaciones!$D$15949:$D$16313,E15972,Relaciones!$E$15949:$E$16313,D15972,Relaciones!$F$15949:$F$16313,F15972)</x:f>
        <x:v>1</x:v>
      </x:c>
      <x:c r="H15972" s="4"/>
    </x:row>
    <x:row r="15973" ht="23" customHeight="1">
      <x:c r="A15973" s="4" t="str">
        <x:v>Córdoba</x:v>
      </x:c>
      <x:c r="B15973" s="4" t="str">
        <x:v>3.º ESO</x:v>
      </x:c>
      <x:c r="C15973" s="4" t="str">
        <x:v>C</x:v>
      </x:c>
      <x:c r="D15973" s="13" t="str">
        <x:v>01237</x:v>
      </x:c>
      <x:c r="E15973" s="13" t="str">
        <x:v>01240</x:v>
      </x:c>
      <x:c r="F15973" s="4" t="str">
        <x:v>amistad</x:v>
      </x:c>
      <x:c r="G15973" s="4" t="n">
        <x:f>COUNTIFS(Relaciones!$D$15949:$D$16313,E15973,Relaciones!$E$15949:$E$16313,D15973,Relaciones!$F$15949:$F$16313,F15973)</x:f>
        <x:v>1</x:v>
      </x:c>
      <x:c r="H15973" s="4"/>
    </x:row>
    <x:row r="15974" ht="23" customHeight="1">
      <x:c r="A15974" s="4" t="str">
        <x:v>Córdoba</x:v>
      </x:c>
      <x:c r="B15974" s="4" t="str">
        <x:v>3.º ESO</x:v>
      </x:c>
      <x:c r="C15974" s="4" t="str">
        <x:v>C</x:v>
      </x:c>
      <x:c r="D15974" s="13" t="str">
        <x:v>01238</x:v>
      </x:c>
      <x:c r="E15974" s="13" t="str">
        <x:v>01233</x:v>
      </x:c>
      <x:c r="F15974" s="4" t="str">
        <x:v>amistad</x:v>
      </x:c>
      <x:c r="G15974" s="4" t="n">
        <x:f>COUNTIFS(Relaciones!$D$15949:$D$16313,E15974,Relaciones!$E$15949:$E$16313,D15974,Relaciones!$F$15949:$F$16313,F15974)</x:f>
        <x:v>0</x:v>
      </x:c>
      <x:c r="H15974" s="4"/>
    </x:row>
    <x:row r="15975" ht="23" customHeight="1">
      <x:c r="A15975" s="4" t="str">
        <x:v>Córdoba</x:v>
      </x:c>
      <x:c r="B15975" s="4" t="str">
        <x:v>3.º ESO</x:v>
      </x:c>
      <x:c r="C15975" s="4" t="str">
        <x:v>C</x:v>
      </x:c>
      <x:c r="D15975" s="13" t="str">
        <x:v>01238</x:v>
      </x:c>
      <x:c r="E15975" s="13" t="str">
        <x:v>01235</x:v>
      </x:c>
      <x:c r="F15975" s="4" t="str">
        <x:v>amistad</x:v>
      </x:c>
      <x:c r="G15975" s="4" t="n">
        <x:f>COUNTIFS(Relaciones!$D$15949:$D$16313,E15975,Relaciones!$E$15949:$E$16313,D15975,Relaciones!$F$15949:$F$16313,F15975)</x:f>
        <x:v>1</x:v>
      </x:c>
      <x:c r="H15975" s="4"/>
    </x:row>
    <x:row r="15976" ht="23" customHeight="1">
      <x:c r="A15976" s="4" t="str">
        <x:v>Córdoba</x:v>
      </x:c>
      <x:c r="B15976" s="4" t="str">
        <x:v>3.º ESO</x:v>
      </x:c>
      <x:c r="C15976" s="4" t="str">
        <x:v>C</x:v>
      </x:c>
      <x:c r="D15976" s="13" t="str">
        <x:v>01238</x:v>
      </x:c>
      <x:c r="E15976" s="13" t="str">
        <x:v>01237</x:v>
      </x:c>
      <x:c r="F15976" s="4" t="str">
        <x:v>amistad</x:v>
      </x:c>
      <x:c r="G15976" s="4" t="n">
        <x:f>COUNTIFS(Relaciones!$D$15949:$D$16313,E15976,Relaciones!$E$15949:$E$16313,D15976,Relaciones!$F$15949:$F$16313,F15976)</x:f>
        <x:v>1</x:v>
      </x:c>
      <x:c r="H15976" s="4"/>
    </x:row>
    <x:row r="15977" ht="23" customHeight="1">
      <x:c r="A15977" s="4" t="str">
        <x:v>Córdoba</x:v>
      </x:c>
      <x:c r="B15977" s="4" t="str">
        <x:v>3.º ESO</x:v>
      </x:c>
      <x:c r="C15977" s="4" t="str">
        <x:v>C</x:v>
      </x:c>
      <x:c r="D15977" s="13" t="str">
        <x:v>01238</x:v>
      </x:c>
      <x:c r="E15977" s="13" t="str">
        <x:v>01239</x:v>
      </x:c>
      <x:c r="F15977" s="4" t="str">
        <x:v>amistad</x:v>
      </x:c>
      <x:c r="G15977" s="4" t="n">
        <x:f>COUNTIFS(Relaciones!$D$15949:$D$16313,E15977,Relaciones!$E$15949:$E$16313,D15977,Relaciones!$F$15949:$F$16313,F15977)</x:f>
        <x:v>1</x:v>
      </x:c>
      <x:c r="H15977" s="4"/>
    </x:row>
    <x:row r="15978" ht="23" customHeight="1">
      <x:c r="A15978" s="4" t="str">
        <x:v>Córdoba</x:v>
      </x:c>
      <x:c r="B15978" s="4" t="str">
        <x:v>3.º ESO</x:v>
      </x:c>
      <x:c r="C15978" s="4" t="str">
        <x:v>C</x:v>
      </x:c>
      <x:c r="D15978" s="13" t="str">
        <x:v>01238</x:v>
      </x:c>
      <x:c r="E15978" s="13" t="str">
        <x:v>01241</x:v>
      </x:c>
      <x:c r="F15978" s="4" t="str">
        <x:v>amistad</x:v>
      </x:c>
      <x:c r="G15978" s="4" t="n">
        <x:f>COUNTIFS(Relaciones!$D$15949:$D$16313,E15978,Relaciones!$E$15949:$E$16313,D15978,Relaciones!$F$15949:$F$16313,F15978)</x:f>
        <x:v>1</x:v>
      </x:c>
      <x:c r="H15978" s="4"/>
    </x:row>
    <x:row r="15979" ht="23" customHeight="1">
      <x:c r="A15979" s="4" t="str">
        <x:v>Córdoba</x:v>
      </x:c>
      <x:c r="B15979" s="4" t="str">
        <x:v>3.º ESO</x:v>
      </x:c>
      <x:c r="C15979" s="4" t="str">
        <x:v>C</x:v>
      </x:c>
      <x:c r="D15979" s="13" t="str">
        <x:v>01239</x:v>
      </x:c>
      <x:c r="E15979" s="13" t="str">
        <x:v>01233</x:v>
      </x:c>
      <x:c r="F15979" s="4" t="str">
        <x:v>amistad</x:v>
      </x:c>
      <x:c r="G15979" s="4" t="n">
        <x:f>COUNTIFS(Relaciones!$D$15949:$D$16313,E15979,Relaciones!$E$15949:$E$16313,D15979,Relaciones!$F$15949:$F$16313,F15979)</x:f>
        <x:v>0</x:v>
      </x:c>
      <x:c r="H15979" s="4"/>
    </x:row>
    <x:row r="15980" ht="23" customHeight="1">
      <x:c r="A15980" s="4" t="str">
        <x:v>Córdoba</x:v>
      </x:c>
      <x:c r="B15980" s="4" t="str">
        <x:v>3.º ESO</x:v>
      </x:c>
      <x:c r="C15980" s="4" t="str">
        <x:v>C</x:v>
      </x:c>
      <x:c r="D15980" s="13" t="str">
        <x:v>01239</x:v>
      </x:c>
      <x:c r="E15980" s="13" t="str">
        <x:v>01236</x:v>
      </x:c>
      <x:c r="F15980" s="4" t="str">
        <x:v>amistad</x:v>
      </x:c>
      <x:c r="G15980" s="4" t="n">
        <x:f>COUNTIFS(Relaciones!$D$15949:$D$16313,E15980,Relaciones!$E$15949:$E$16313,D15980,Relaciones!$F$15949:$F$16313,F15980)</x:f>
        <x:v>1</x:v>
      </x:c>
      <x:c r="H15980" s="4"/>
    </x:row>
    <x:row r="15981" ht="23" customHeight="1">
      <x:c r="A15981" s="4" t="str">
        <x:v>Córdoba</x:v>
      </x:c>
      <x:c r="B15981" s="4" t="str">
        <x:v>3.º ESO</x:v>
      </x:c>
      <x:c r="C15981" s="4" t="str">
        <x:v>C</x:v>
      </x:c>
      <x:c r="D15981" s="13" t="str">
        <x:v>01239</x:v>
      </x:c>
      <x:c r="E15981" s="13" t="str">
        <x:v>01238</x:v>
      </x:c>
      <x:c r="F15981" s="4" t="str">
        <x:v>amistad</x:v>
      </x:c>
      <x:c r="G15981" s="4" t="n">
        <x:f>COUNTIFS(Relaciones!$D$15949:$D$16313,E15981,Relaciones!$E$15949:$E$16313,D15981,Relaciones!$F$15949:$F$16313,F15981)</x:f>
        <x:v>1</x:v>
      </x:c>
      <x:c r="H15981" s="4"/>
    </x:row>
    <x:row r="15982" ht="23" customHeight="1">
      <x:c r="A15982" s="4" t="str">
        <x:v>Córdoba</x:v>
      </x:c>
      <x:c r="B15982" s="4" t="str">
        <x:v>3.º ESO</x:v>
      </x:c>
      <x:c r="C15982" s="4" t="str">
        <x:v>C</x:v>
      </x:c>
      <x:c r="D15982" s="13" t="str">
        <x:v>01239</x:v>
      </x:c>
      <x:c r="E15982" s="13" t="str">
        <x:v>01240</x:v>
      </x:c>
      <x:c r="F15982" s="4" t="str">
        <x:v>amistad</x:v>
      </x:c>
      <x:c r="G15982" s="4" t="n">
        <x:f>COUNTIFS(Relaciones!$D$15949:$D$16313,E15982,Relaciones!$E$15949:$E$16313,D15982,Relaciones!$F$15949:$F$16313,F15982)</x:f>
        <x:v>1</x:v>
      </x:c>
      <x:c r="H15982" s="4"/>
    </x:row>
    <x:row r="15983" ht="23" customHeight="1">
      <x:c r="A15983" s="4" t="str">
        <x:v>Córdoba</x:v>
      </x:c>
      <x:c r="B15983" s="4" t="str">
        <x:v>3.º ESO</x:v>
      </x:c>
      <x:c r="C15983" s="4" t="str">
        <x:v>C</x:v>
      </x:c>
      <x:c r="D15983" s="13" t="str">
        <x:v>01239</x:v>
      </x:c>
      <x:c r="E15983" s="13" t="str">
        <x:v>01242</x:v>
      </x:c>
      <x:c r="F15983" s="4" t="str">
        <x:v>amistad</x:v>
      </x:c>
      <x:c r="G15983" s="4" t="n">
        <x:f>COUNTIFS(Relaciones!$D$15949:$D$16313,E15983,Relaciones!$E$15949:$E$16313,D15983,Relaciones!$F$15949:$F$16313,F15983)</x:f>
        <x:v>1</x:v>
      </x:c>
      <x:c r="H15983" s="4"/>
    </x:row>
    <x:row r="15984" ht="23" customHeight="1">
      <x:c r="A15984" s="4" t="str">
        <x:v>Córdoba</x:v>
      </x:c>
      <x:c r="B15984" s="4" t="str">
        <x:v>3.º ESO</x:v>
      </x:c>
      <x:c r="C15984" s="4" t="str">
        <x:v>C</x:v>
      </x:c>
      <x:c r="D15984" s="13" t="str">
        <x:v>01239</x:v>
      </x:c>
      <x:c r="E15984" s="13" t="str">
        <x:v>01250</x:v>
      </x:c>
      <x:c r="F15984" s="4" t="str">
        <x:v>amistad</x:v>
      </x:c>
      <x:c r="G15984" s="4" t="n">
        <x:f>COUNTIFS(Relaciones!$D$15949:$D$16313,E15984,Relaciones!$E$15949:$E$16313,D15984,Relaciones!$F$15949:$F$16313,F15984)</x:f>
        <x:v>0</x:v>
      </x:c>
      <x:c r="H15984" s="4"/>
    </x:row>
    <x:row r="15985" ht="23" customHeight="1">
      <x:c r="A15985" s="4" t="str">
        <x:v>Córdoba</x:v>
      </x:c>
      <x:c r="B15985" s="4" t="str">
        <x:v>3.º ESO</x:v>
      </x:c>
      <x:c r="C15985" s="4" t="str">
        <x:v>C</x:v>
      </x:c>
      <x:c r="D15985" s="13" t="str">
        <x:v>01240</x:v>
      </x:c>
      <x:c r="E15985" s="13" t="str">
        <x:v>01233</x:v>
      </x:c>
      <x:c r="F15985" s="4" t="str">
        <x:v>amistad</x:v>
      </x:c>
      <x:c r="G15985" s="4" t="n">
        <x:f>COUNTIFS(Relaciones!$D$15949:$D$16313,E15985,Relaciones!$E$15949:$E$16313,D15985,Relaciones!$F$15949:$F$16313,F15985)</x:f>
        <x:v>1</x:v>
      </x:c>
      <x:c r="H15985" s="4"/>
    </x:row>
    <x:row r="15986" ht="23" customHeight="1">
      <x:c r="A15986" s="4" t="str">
        <x:v>Córdoba</x:v>
      </x:c>
      <x:c r="B15986" s="4" t="str">
        <x:v>3.º ESO</x:v>
      </x:c>
      <x:c r="C15986" s="4" t="str">
        <x:v>C</x:v>
      </x:c>
      <x:c r="D15986" s="13" t="str">
        <x:v>01240</x:v>
      </x:c>
      <x:c r="E15986" s="13" t="str">
        <x:v>01237</x:v>
      </x:c>
      <x:c r="F15986" s="4" t="str">
        <x:v>amistad</x:v>
      </x:c>
      <x:c r="G15986" s="4" t="n">
        <x:f>COUNTIFS(Relaciones!$D$15949:$D$16313,E15986,Relaciones!$E$15949:$E$16313,D15986,Relaciones!$F$15949:$F$16313,F15986)</x:f>
        <x:v>1</x:v>
      </x:c>
      <x:c r="H15986" s="4"/>
    </x:row>
    <x:row r="15987" ht="23" customHeight="1">
      <x:c r="A15987" s="4" t="str">
        <x:v>Córdoba</x:v>
      </x:c>
      <x:c r="B15987" s="4" t="str">
        <x:v>3.º ESO</x:v>
      </x:c>
      <x:c r="C15987" s="4" t="str">
        <x:v>C</x:v>
      </x:c>
      <x:c r="D15987" s="13" t="str">
        <x:v>01240</x:v>
      </x:c>
      <x:c r="E15987" s="13" t="str">
        <x:v>01239</x:v>
      </x:c>
      <x:c r="F15987" s="4" t="str">
        <x:v>amistad</x:v>
      </x:c>
      <x:c r="G15987" s="4" t="n">
        <x:f>COUNTIFS(Relaciones!$D$15949:$D$16313,E15987,Relaciones!$E$15949:$E$16313,D15987,Relaciones!$F$15949:$F$16313,F15987)</x:f>
        <x:v>1</x:v>
      </x:c>
      <x:c r="H15987" s="4"/>
    </x:row>
    <x:row r="15988" ht="23" customHeight="1">
      <x:c r="A15988" s="4" t="str">
        <x:v>Córdoba</x:v>
      </x:c>
      <x:c r="B15988" s="4" t="str">
        <x:v>3.º ESO</x:v>
      </x:c>
      <x:c r="C15988" s="4" t="str">
        <x:v>C</x:v>
      </x:c>
      <x:c r="D15988" s="13" t="str">
        <x:v>01240</x:v>
      </x:c>
      <x:c r="E15988" s="13" t="str">
        <x:v>01241</x:v>
      </x:c>
      <x:c r="F15988" s="4" t="str">
        <x:v>amistad</x:v>
      </x:c>
      <x:c r="G15988" s="4" t="n">
        <x:f>COUNTIFS(Relaciones!$D$15949:$D$16313,E15988,Relaciones!$E$15949:$E$16313,D15988,Relaciones!$F$15949:$F$16313,F15988)</x:f>
        <x:v>1</x:v>
      </x:c>
      <x:c r="H15988" s="4"/>
    </x:row>
    <x:row r="15989" ht="23" customHeight="1">
      <x:c r="A15989" s="4" t="str">
        <x:v>Córdoba</x:v>
      </x:c>
      <x:c r="B15989" s="4" t="str">
        <x:v>3.º ESO</x:v>
      </x:c>
      <x:c r="C15989" s="4" t="str">
        <x:v>C</x:v>
      </x:c>
      <x:c r="D15989" s="13" t="str">
        <x:v>01241</x:v>
      </x:c>
      <x:c r="E15989" s="13" t="str">
        <x:v>01233</x:v>
      </x:c>
      <x:c r="F15989" s="4" t="str">
        <x:v>amistad</x:v>
      </x:c>
      <x:c r="G15989" s="4" t="n">
        <x:f>COUNTIFS(Relaciones!$D$15949:$D$16313,E15989,Relaciones!$E$15949:$E$16313,D15989,Relaciones!$F$15949:$F$16313,F15989)</x:f>
        <x:v>0</x:v>
      </x:c>
      <x:c r="H15989" s="4"/>
    </x:row>
    <x:row r="15990" ht="23" customHeight="1">
      <x:c r="A15990" s="4" t="str">
        <x:v>Córdoba</x:v>
      </x:c>
      <x:c r="B15990" s="4" t="str">
        <x:v>3.º ESO</x:v>
      </x:c>
      <x:c r="C15990" s="4" t="str">
        <x:v>C</x:v>
      </x:c>
      <x:c r="D15990" s="13" t="str">
        <x:v>01241</x:v>
      </x:c>
      <x:c r="E15990" s="13" t="str">
        <x:v>01234</x:v>
      </x:c>
      <x:c r="F15990" s="4" t="str">
        <x:v>amistad</x:v>
      </x:c>
      <x:c r="G15990" s="4" t="n">
        <x:f>COUNTIFS(Relaciones!$D$15949:$D$16313,E15990,Relaciones!$E$15949:$E$16313,D15990,Relaciones!$F$15949:$F$16313,F15990)</x:f>
        <x:v>1</x:v>
      </x:c>
      <x:c r="H15990" s="4"/>
    </x:row>
    <x:row r="15991" ht="23" customHeight="1">
      <x:c r="A15991" s="4" t="str">
        <x:v>Córdoba</x:v>
      </x:c>
      <x:c r="B15991" s="4" t="str">
        <x:v>3.º ESO</x:v>
      </x:c>
      <x:c r="C15991" s="4" t="str">
        <x:v>C</x:v>
      </x:c>
      <x:c r="D15991" s="13" t="str">
        <x:v>01241</x:v>
      </x:c>
      <x:c r="E15991" s="13" t="str">
        <x:v>01238</x:v>
      </x:c>
      <x:c r="F15991" s="4" t="str">
        <x:v>amistad</x:v>
      </x:c>
      <x:c r="G15991" s="4" t="n">
        <x:f>COUNTIFS(Relaciones!$D$15949:$D$16313,E15991,Relaciones!$E$15949:$E$16313,D15991,Relaciones!$F$15949:$F$16313,F15991)</x:f>
        <x:v>1</x:v>
      </x:c>
      <x:c r="H15991" s="4"/>
    </x:row>
    <x:row r="15992" ht="23" customHeight="1">
      <x:c r="A15992" s="4" t="str">
        <x:v>Córdoba</x:v>
      </x:c>
      <x:c r="B15992" s="4" t="str">
        <x:v>3.º ESO</x:v>
      </x:c>
      <x:c r="C15992" s="4" t="str">
        <x:v>C</x:v>
      </x:c>
      <x:c r="D15992" s="13" t="str">
        <x:v>01241</x:v>
      </x:c>
      <x:c r="E15992" s="13" t="str">
        <x:v>01240</x:v>
      </x:c>
      <x:c r="F15992" s="4" t="str">
        <x:v>amistad</x:v>
      </x:c>
      <x:c r="G15992" s="4" t="n">
        <x:f>COUNTIFS(Relaciones!$D$15949:$D$16313,E15992,Relaciones!$E$15949:$E$16313,D15992,Relaciones!$F$15949:$F$16313,F15992)</x:f>
        <x:v>1</x:v>
      </x:c>
      <x:c r="H15992" s="4"/>
    </x:row>
    <x:row r="15993" ht="23" customHeight="1">
      <x:c r="A15993" s="4" t="str">
        <x:v>Córdoba</x:v>
      </x:c>
      <x:c r="B15993" s="4" t="str">
        <x:v>3.º ESO</x:v>
      </x:c>
      <x:c r="C15993" s="4" t="str">
        <x:v>C</x:v>
      </x:c>
      <x:c r="D15993" s="13" t="str">
        <x:v>01241</x:v>
      </x:c>
      <x:c r="E15993" s="13" t="str">
        <x:v>01242</x:v>
      </x:c>
      <x:c r="F15993" s="4" t="str">
        <x:v>amistad</x:v>
      </x:c>
      <x:c r="G15993" s="4" t="n">
        <x:f>COUNTIFS(Relaciones!$D$15949:$D$16313,E15993,Relaciones!$E$15949:$E$16313,D15993,Relaciones!$F$15949:$F$16313,F15993)</x:f>
        <x:v>1</x:v>
      </x:c>
      <x:c r="H15993" s="4"/>
    </x:row>
    <x:row r="15994" ht="23" customHeight="1">
      <x:c r="A15994" s="4" t="str">
        <x:v>Córdoba</x:v>
      </x:c>
      <x:c r="B15994" s="4" t="str">
        <x:v>3.º ESO</x:v>
      </x:c>
      <x:c r="C15994" s="4" t="str">
        <x:v>C</x:v>
      </x:c>
      <x:c r="D15994" s="13" t="str">
        <x:v>01242</x:v>
      </x:c>
      <x:c r="E15994" s="13" t="str">
        <x:v>01233</x:v>
      </x:c>
      <x:c r="F15994" s="4" t="str">
        <x:v>amistad</x:v>
      </x:c>
      <x:c r="G15994" s="4" t="n">
        <x:f>COUNTIFS(Relaciones!$D$15949:$D$16313,E15994,Relaciones!$E$15949:$E$16313,D15994,Relaciones!$F$15949:$F$16313,F15994)</x:f>
        <x:v>1</x:v>
      </x:c>
      <x:c r="H15994" s="4"/>
    </x:row>
    <x:row r="15995" ht="23" customHeight="1">
      <x:c r="A15995" s="4" t="str">
        <x:v>Córdoba</x:v>
      </x:c>
      <x:c r="B15995" s="4" t="str">
        <x:v>3.º ESO</x:v>
      </x:c>
      <x:c r="C15995" s="4" t="str">
        <x:v>C</x:v>
      </x:c>
      <x:c r="D15995" s="13" t="str">
        <x:v>01242</x:v>
      </x:c>
      <x:c r="E15995" s="13" t="str">
        <x:v>01235</x:v>
      </x:c>
      <x:c r="F15995" s="4" t="str">
        <x:v>amistad</x:v>
      </x:c>
      <x:c r="G15995" s="4" t="n">
        <x:f>COUNTIFS(Relaciones!$D$15949:$D$16313,E15995,Relaciones!$E$15949:$E$16313,D15995,Relaciones!$F$15949:$F$16313,F15995)</x:f>
        <x:v>1</x:v>
      </x:c>
      <x:c r="H15995" s="4"/>
    </x:row>
    <x:row r="15996" ht="23" customHeight="1">
      <x:c r="A15996" s="4" t="str">
        <x:v>Córdoba</x:v>
      </x:c>
      <x:c r="B15996" s="4" t="str">
        <x:v>3.º ESO</x:v>
      </x:c>
      <x:c r="C15996" s="4" t="str">
        <x:v>C</x:v>
      </x:c>
      <x:c r="D15996" s="13" t="str">
        <x:v>01242</x:v>
      </x:c>
      <x:c r="E15996" s="13" t="str">
        <x:v>01239</x:v>
      </x:c>
      <x:c r="F15996" s="4" t="str">
        <x:v>amistad</x:v>
      </x:c>
      <x:c r="G15996" s="4" t="n">
        <x:f>COUNTIFS(Relaciones!$D$15949:$D$16313,E15996,Relaciones!$E$15949:$E$16313,D15996,Relaciones!$F$15949:$F$16313,F15996)</x:f>
        <x:v>1</x:v>
      </x:c>
      <x:c r="H15996" s="4"/>
    </x:row>
    <x:row r="15997" ht="23" customHeight="1">
      <x:c r="A15997" s="4" t="str">
        <x:v>Córdoba</x:v>
      </x:c>
      <x:c r="B15997" s="4" t="str">
        <x:v>3.º ESO</x:v>
      </x:c>
      <x:c r="C15997" s="4" t="str">
        <x:v>C</x:v>
      </x:c>
      <x:c r="D15997" s="13" t="str">
        <x:v>01242</x:v>
      </x:c>
      <x:c r="E15997" s="13" t="str">
        <x:v>01241</x:v>
      </x:c>
      <x:c r="F15997" s="4" t="str">
        <x:v>amistad</x:v>
      </x:c>
      <x:c r="G15997" s="4" t="n">
        <x:f>COUNTIFS(Relaciones!$D$15949:$D$16313,E15997,Relaciones!$E$15949:$E$16313,D15997,Relaciones!$F$15949:$F$16313,F15997)</x:f>
        <x:v>1</x:v>
      </x:c>
      <x:c r="H15997" s="4"/>
    </x:row>
    <x:row r="15998" ht="23" customHeight="1">
      <x:c r="A15998" s="4" t="str">
        <x:v>Córdoba</x:v>
      </x:c>
      <x:c r="B15998" s="4" t="str">
        <x:v>3.º ESO</x:v>
      </x:c>
      <x:c r="C15998" s="4" t="str">
        <x:v>C</x:v>
      </x:c>
      <x:c r="D15998" s="13" t="str">
        <x:v>01242</x:v>
      </x:c>
      <x:c r="E15998" s="13" t="str">
        <x:v>01253</x:v>
      </x:c>
      <x:c r="F15998" s="4" t="str">
        <x:v>amistad</x:v>
      </x:c>
      <x:c r="G15998" s="4" t="n">
        <x:f>COUNTIFS(Relaciones!$D$15949:$D$16313,E15998,Relaciones!$E$15949:$E$16313,D15998,Relaciones!$F$15949:$F$16313,F15998)</x:f>
        <x:v>0</x:v>
      </x:c>
      <x:c r="H15998" s="4"/>
    </x:row>
    <x:row r="15999" ht="23" customHeight="1">
      <x:c r="A15999" s="4" t="str">
        <x:v>Córdoba</x:v>
      </x:c>
      <x:c r="B15999" s="4" t="str">
        <x:v>3.º ESO</x:v>
      </x:c>
      <x:c r="C15999" s="4" t="str">
        <x:v>C</x:v>
      </x:c>
      <x:c r="D15999" s="13" t="str">
        <x:v>01243</x:v>
      </x:c>
      <x:c r="E15999" s="13" t="str">
        <x:v>01233</x:v>
      </x:c>
      <x:c r="F15999" s="4" t="str">
        <x:v>amistad</x:v>
      </x:c>
      <x:c r="G15999" s="4" t="n">
        <x:f>COUNTIFS(Relaciones!$D$15949:$D$16313,E15999,Relaciones!$E$15949:$E$16313,D15999,Relaciones!$F$15949:$F$16313,F15999)</x:f>
        <x:v>1</x:v>
      </x:c>
      <x:c r="H15999" s="4"/>
    </x:row>
    <x:row r="16000" ht="23" customHeight="1">
      <x:c r="A16000" s="4" t="str">
        <x:v>Córdoba</x:v>
      </x:c>
      <x:c r="B16000" s="4" t="str">
        <x:v>3.º ESO</x:v>
      </x:c>
      <x:c r="C16000" s="4" t="str">
        <x:v>C</x:v>
      </x:c>
      <x:c r="D16000" s="13" t="str">
        <x:v>01243</x:v>
      </x:c>
      <x:c r="E16000" s="13" t="str">
        <x:v>01244</x:v>
      </x:c>
      <x:c r="F16000" s="4" t="str">
        <x:v>amistad</x:v>
      </x:c>
      <x:c r="G16000" s="4" t="n">
        <x:f>COUNTIFS(Relaciones!$D$15949:$D$16313,E16000,Relaciones!$E$15949:$E$16313,D16000,Relaciones!$F$15949:$F$16313,F16000)</x:f>
        <x:v>1</x:v>
      </x:c>
      <x:c r="H16000" s="4"/>
    </x:row>
    <x:row r="16001" ht="23" customHeight="1">
      <x:c r="A16001" s="4" t="str">
        <x:v>Córdoba</x:v>
      </x:c>
      <x:c r="B16001" s="4" t="str">
        <x:v>3.º ESO</x:v>
      </x:c>
      <x:c r="C16001" s="4" t="str">
        <x:v>C</x:v>
      </x:c>
      <x:c r="D16001" s="13" t="str">
        <x:v>01243</x:v>
      </x:c>
      <x:c r="E16001" s="13" t="str">
        <x:v>01246</x:v>
      </x:c>
      <x:c r="F16001" s="4" t="str">
        <x:v>amistad</x:v>
      </x:c>
      <x:c r="G16001" s="4" t="n">
        <x:f>COUNTIFS(Relaciones!$D$15949:$D$16313,E16001,Relaciones!$E$15949:$E$16313,D16001,Relaciones!$F$15949:$F$16313,F16001)</x:f>
        <x:v>1</x:v>
      </x:c>
      <x:c r="H16001" s="4"/>
    </x:row>
    <x:row r="16002" ht="23" customHeight="1">
      <x:c r="A16002" s="4" t="str">
        <x:v>Córdoba</x:v>
      </x:c>
      <x:c r="B16002" s="4" t="str">
        <x:v>3.º ESO</x:v>
      </x:c>
      <x:c r="C16002" s="4" t="str">
        <x:v>C</x:v>
      </x:c>
      <x:c r="D16002" s="13" t="str">
        <x:v>01243</x:v>
      </x:c>
      <x:c r="E16002" s="13" t="str">
        <x:v>01250</x:v>
      </x:c>
      <x:c r="F16002" s="4" t="str">
        <x:v>amistad</x:v>
      </x:c>
      <x:c r="G16002" s="4" t="n">
        <x:f>COUNTIFS(Relaciones!$D$15949:$D$16313,E16002,Relaciones!$E$15949:$E$16313,D16002,Relaciones!$F$15949:$F$16313,F16002)</x:f>
        <x:v>1</x:v>
      </x:c>
      <x:c r="H16002" s="4"/>
    </x:row>
    <x:row r="16003" ht="23" customHeight="1">
      <x:c r="A16003" s="4" t="str">
        <x:v>Córdoba</x:v>
      </x:c>
      <x:c r="B16003" s="4" t="str">
        <x:v>3.º ESO</x:v>
      </x:c>
      <x:c r="C16003" s="4" t="str">
        <x:v>C</x:v>
      </x:c>
      <x:c r="D16003" s="13" t="str">
        <x:v>01243</x:v>
      </x:c>
      <x:c r="E16003" s="13" t="str">
        <x:v>01252</x:v>
      </x:c>
      <x:c r="F16003" s="4" t="str">
        <x:v>amistad</x:v>
      </x:c>
      <x:c r="G16003" s="4" t="n">
        <x:f>COUNTIFS(Relaciones!$D$15949:$D$16313,E16003,Relaciones!$E$15949:$E$16313,D16003,Relaciones!$F$15949:$F$16313,F16003)</x:f>
        <x:v>1</x:v>
      </x:c>
      <x:c r="H16003" s="4"/>
    </x:row>
    <x:row r="16004" ht="23" customHeight="1">
      <x:c r="A16004" s="4" t="str">
        <x:v>Córdoba</x:v>
      </x:c>
      <x:c r="B16004" s="4" t="str">
        <x:v>3.º ESO</x:v>
      </x:c>
      <x:c r="C16004" s="4" t="str">
        <x:v>C</x:v>
      </x:c>
      <x:c r="D16004" s="13" t="str">
        <x:v>01243</x:v>
      </x:c>
      <x:c r="E16004" s="13" t="str">
        <x:v>01253</x:v>
      </x:c>
      <x:c r="F16004" s="4" t="str">
        <x:v>amistad</x:v>
      </x:c>
      <x:c r="G16004" s="4" t="n">
        <x:f>COUNTIFS(Relaciones!$D$15949:$D$16313,E16004,Relaciones!$E$15949:$E$16313,D16004,Relaciones!$F$15949:$F$16313,F16004)</x:f>
        <x:v>1</x:v>
      </x:c>
      <x:c r="H16004" s="4"/>
    </x:row>
    <x:row r="16005" ht="23" customHeight="1">
      <x:c r="A16005" s="4" t="str">
        <x:v>Córdoba</x:v>
      </x:c>
      <x:c r="B16005" s="4" t="str">
        <x:v>3.º ESO</x:v>
      </x:c>
      <x:c r="C16005" s="4" t="str">
        <x:v>C</x:v>
      </x:c>
      <x:c r="D16005" s="13" t="str">
        <x:v>01244</x:v>
      </x:c>
      <x:c r="E16005" s="13" t="str">
        <x:v>01233</x:v>
      </x:c>
      <x:c r="F16005" s="4" t="str">
        <x:v>amistad</x:v>
      </x:c>
      <x:c r="G16005" s="4" t="n">
        <x:f>COUNTIFS(Relaciones!$D$15949:$D$16313,E16005,Relaciones!$E$15949:$E$16313,D16005,Relaciones!$F$15949:$F$16313,F16005)</x:f>
        <x:v>1</x:v>
      </x:c>
      <x:c r="H16005" s="4"/>
    </x:row>
    <x:row r="16006" ht="23" customHeight="1">
      <x:c r="A16006" s="4" t="str">
        <x:v>Córdoba</x:v>
      </x:c>
      <x:c r="B16006" s="4" t="str">
        <x:v>3.º ESO</x:v>
      </x:c>
      <x:c r="C16006" s="4" t="str">
        <x:v>C</x:v>
      </x:c>
      <x:c r="D16006" s="13" t="str">
        <x:v>01244</x:v>
      </x:c>
      <x:c r="E16006" s="13" t="str">
        <x:v>01243</x:v>
      </x:c>
      <x:c r="F16006" s="4" t="str">
        <x:v>amistad</x:v>
      </x:c>
      <x:c r="G16006" s="4" t="n">
        <x:f>COUNTIFS(Relaciones!$D$15949:$D$16313,E16006,Relaciones!$E$15949:$E$16313,D16006,Relaciones!$F$15949:$F$16313,F16006)</x:f>
        <x:v>1</x:v>
      </x:c>
      <x:c r="H16006" s="4"/>
    </x:row>
    <x:row r="16007" ht="23" customHeight="1">
      <x:c r="A16007" s="4" t="str">
        <x:v>Córdoba</x:v>
      </x:c>
      <x:c r="B16007" s="4" t="str">
        <x:v>3.º ESO</x:v>
      </x:c>
      <x:c r="C16007" s="4" t="str">
        <x:v>C</x:v>
      </x:c>
      <x:c r="D16007" s="13" t="str">
        <x:v>01244</x:v>
      </x:c>
      <x:c r="E16007" s="13" t="str">
        <x:v>01245</x:v>
      </x:c>
      <x:c r="F16007" s="4" t="str">
        <x:v>amistad</x:v>
      </x:c>
      <x:c r="G16007" s="4" t="n">
        <x:f>COUNTIFS(Relaciones!$D$15949:$D$16313,E16007,Relaciones!$E$15949:$E$16313,D16007,Relaciones!$F$15949:$F$16313,F16007)</x:f>
        <x:v>1</x:v>
      </x:c>
      <x:c r="H16007" s="4"/>
    </x:row>
    <x:row r="16008" ht="23" customHeight="1">
      <x:c r="A16008" s="4" t="str">
        <x:v>Córdoba</x:v>
      </x:c>
      <x:c r="B16008" s="4" t="str">
        <x:v>3.º ESO</x:v>
      </x:c>
      <x:c r="C16008" s="4" t="str">
        <x:v>C</x:v>
      </x:c>
      <x:c r="D16008" s="13" t="str">
        <x:v>01244</x:v>
      </x:c>
      <x:c r="E16008" s="13" t="str">
        <x:v>01247</x:v>
      </x:c>
      <x:c r="F16008" s="4" t="str">
        <x:v>amistad</x:v>
      </x:c>
      <x:c r="G16008" s="4" t="n">
        <x:f>COUNTIFS(Relaciones!$D$15949:$D$16313,E16008,Relaciones!$E$15949:$E$16313,D16008,Relaciones!$F$15949:$F$16313,F16008)</x:f>
        <x:v>1</x:v>
      </x:c>
      <x:c r="H16008" s="4"/>
    </x:row>
    <x:row r="16009" ht="23" customHeight="1">
      <x:c r="A16009" s="4" t="str">
        <x:v>Córdoba</x:v>
      </x:c>
      <x:c r="B16009" s="4" t="str">
        <x:v>3.º ESO</x:v>
      </x:c>
      <x:c r="C16009" s="4" t="str">
        <x:v>C</x:v>
      </x:c>
      <x:c r="D16009" s="13" t="str">
        <x:v>01244</x:v>
      </x:c>
      <x:c r="E16009" s="13" t="str">
        <x:v>01251</x:v>
      </x:c>
      <x:c r="F16009" s="4" t="str">
        <x:v>amistad</x:v>
      </x:c>
      <x:c r="G16009" s="4" t="n">
        <x:f>COUNTIFS(Relaciones!$D$15949:$D$16313,E16009,Relaciones!$E$15949:$E$16313,D16009,Relaciones!$F$15949:$F$16313,F16009)</x:f>
        <x:v>1</x:v>
      </x:c>
      <x:c r="H16009" s="4"/>
    </x:row>
    <x:row r="16010" ht="23" customHeight="1">
      <x:c r="A16010" s="4" t="str">
        <x:v>Córdoba</x:v>
      </x:c>
      <x:c r="B16010" s="4" t="str">
        <x:v>3.º ESO</x:v>
      </x:c>
      <x:c r="C16010" s="4" t="str">
        <x:v>C</x:v>
      </x:c>
      <x:c r="D16010" s="13" t="str">
        <x:v>01245</x:v>
      </x:c>
      <x:c r="E16010" s="13" t="str">
        <x:v>01233</x:v>
      </x:c>
      <x:c r="F16010" s="4" t="str">
        <x:v>amistad</x:v>
      </x:c>
      <x:c r="G16010" s="4" t="n">
        <x:f>COUNTIFS(Relaciones!$D$15949:$D$16313,E16010,Relaciones!$E$15949:$E$16313,D16010,Relaciones!$F$15949:$F$16313,F16010)</x:f>
        <x:v>0</x:v>
      </x:c>
      <x:c r="H16010" s="4"/>
    </x:row>
    <x:row r="16011" ht="23" customHeight="1">
      <x:c r="A16011" s="4" t="str">
        <x:v>Córdoba</x:v>
      </x:c>
      <x:c r="B16011" s="4" t="str">
        <x:v>3.º ESO</x:v>
      </x:c>
      <x:c r="C16011" s="4" t="str">
        <x:v>C</x:v>
      </x:c>
      <x:c r="D16011" s="13" t="str">
        <x:v>01245</x:v>
      </x:c>
      <x:c r="E16011" s="13" t="str">
        <x:v>01243</x:v>
      </x:c>
      <x:c r="F16011" s="4" t="str">
        <x:v>amistad</x:v>
      </x:c>
      <x:c r="G16011" s="4" t="n">
        <x:f>COUNTIFS(Relaciones!$D$15949:$D$16313,E16011,Relaciones!$E$15949:$E$16313,D16011,Relaciones!$F$15949:$F$16313,F16011)</x:f>
        <x:v>0</x:v>
      </x:c>
      <x:c r="H16011" s="4"/>
    </x:row>
    <x:row r="16012" ht="23" customHeight="1">
      <x:c r="A16012" s="4" t="str">
        <x:v>Córdoba</x:v>
      </x:c>
      <x:c r="B16012" s="4" t="str">
        <x:v>3.º ESO</x:v>
      </x:c>
      <x:c r="C16012" s="4" t="str">
        <x:v>C</x:v>
      </x:c>
      <x:c r="D16012" s="13" t="str">
        <x:v>01245</x:v>
      </x:c>
      <x:c r="E16012" s="13" t="str">
        <x:v>01244</x:v>
      </x:c>
      <x:c r="F16012" s="4" t="str">
        <x:v>amistad</x:v>
      </x:c>
      <x:c r="G16012" s="4" t="n">
        <x:f>COUNTIFS(Relaciones!$D$15949:$D$16313,E16012,Relaciones!$E$15949:$E$16313,D16012,Relaciones!$F$15949:$F$16313,F16012)</x:f>
        <x:v>1</x:v>
      </x:c>
      <x:c r="H16012" s="4"/>
    </x:row>
    <x:row r="16013" ht="23" customHeight="1">
      <x:c r="A16013" s="4" t="str">
        <x:v>Córdoba</x:v>
      </x:c>
      <x:c r="B16013" s="4" t="str">
        <x:v>3.º ESO</x:v>
      </x:c>
      <x:c r="C16013" s="4" t="str">
        <x:v>C</x:v>
      </x:c>
      <x:c r="D16013" s="13" t="str">
        <x:v>01245</x:v>
      </x:c>
      <x:c r="E16013" s="13" t="str">
        <x:v>01246</x:v>
      </x:c>
      <x:c r="F16013" s="4" t="str">
        <x:v>amistad</x:v>
      </x:c>
      <x:c r="G16013" s="4" t="n">
        <x:f>COUNTIFS(Relaciones!$D$15949:$D$16313,E16013,Relaciones!$E$15949:$E$16313,D16013,Relaciones!$F$15949:$F$16313,F16013)</x:f>
        <x:v>1</x:v>
      </x:c>
      <x:c r="H16013" s="4"/>
    </x:row>
    <x:row r="16014" ht="23" customHeight="1">
      <x:c r="A16014" s="4" t="str">
        <x:v>Córdoba</x:v>
      </x:c>
      <x:c r="B16014" s="4" t="str">
        <x:v>3.º ESO</x:v>
      </x:c>
      <x:c r="C16014" s="4" t="str">
        <x:v>C</x:v>
      </x:c>
      <x:c r="D16014" s="13" t="str">
        <x:v>01245</x:v>
      </x:c>
      <x:c r="E16014" s="13" t="str">
        <x:v>01248</x:v>
      </x:c>
      <x:c r="F16014" s="4" t="str">
        <x:v>amistad</x:v>
      </x:c>
      <x:c r="G16014" s="4" t="n">
        <x:f>COUNTIFS(Relaciones!$D$15949:$D$16313,E16014,Relaciones!$E$15949:$E$16313,D16014,Relaciones!$F$15949:$F$16313,F16014)</x:f>
        <x:v>1</x:v>
      </x:c>
      <x:c r="H16014" s="4"/>
    </x:row>
    <x:row r="16015" ht="23" customHeight="1">
      <x:c r="A16015" s="4" t="str">
        <x:v>Córdoba</x:v>
      </x:c>
      <x:c r="B16015" s="4" t="str">
        <x:v>3.º ESO</x:v>
      </x:c>
      <x:c r="C16015" s="4" t="str">
        <x:v>C</x:v>
      </x:c>
      <x:c r="D16015" s="13" t="str">
        <x:v>01245</x:v>
      </x:c>
      <x:c r="E16015" s="13" t="str">
        <x:v>01252</x:v>
      </x:c>
      <x:c r="F16015" s="4" t="str">
        <x:v>amistad</x:v>
      </x:c>
      <x:c r="G16015" s="4" t="n">
        <x:f>COUNTIFS(Relaciones!$D$15949:$D$16313,E16015,Relaciones!$E$15949:$E$16313,D16015,Relaciones!$F$15949:$F$16313,F16015)</x:f>
        <x:v>1</x:v>
      </x:c>
      <x:c r="H16015" s="4"/>
    </x:row>
    <x:row r="16016" ht="23" customHeight="1">
      <x:c r="A16016" s="4" t="str">
        <x:v>Córdoba</x:v>
      </x:c>
      <x:c r="B16016" s="4" t="str">
        <x:v>3.º ESO</x:v>
      </x:c>
      <x:c r="C16016" s="4" t="str">
        <x:v>C</x:v>
      </x:c>
      <x:c r="D16016" s="13" t="str">
        <x:v>01245</x:v>
      </x:c>
      <x:c r="E16016" s="13" t="str">
        <x:v>01256</x:v>
      </x:c>
      <x:c r="F16016" s="4" t="str">
        <x:v>amistad</x:v>
      </x:c>
      <x:c r="G16016" s="4" t="n">
        <x:f>COUNTIFS(Relaciones!$D$15949:$D$16313,E16016,Relaciones!$E$15949:$E$16313,D16016,Relaciones!$F$15949:$F$16313,F16016)</x:f>
        <x:v>0</x:v>
      </x:c>
      <x:c r="H16016" s="4"/>
    </x:row>
    <x:row r="16017" ht="23" customHeight="1">
      <x:c r="A16017" s="4" t="str">
        <x:v>Córdoba</x:v>
      </x:c>
      <x:c r="B16017" s="4" t="str">
        <x:v>3.º ESO</x:v>
      </x:c>
      <x:c r="C16017" s="4" t="str">
        <x:v>C</x:v>
      </x:c>
      <x:c r="D16017" s="13" t="str">
        <x:v>01246</x:v>
      </x:c>
      <x:c r="E16017" s="13" t="str">
        <x:v>01233</x:v>
      </x:c>
      <x:c r="F16017" s="4" t="str">
        <x:v>amistad</x:v>
      </x:c>
      <x:c r="G16017" s="4" t="n">
        <x:f>COUNTIFS(Relaciones!$D$15949:$D$16313,E16017,Relaciones!$E$15949:$E$16313,D16017,Relaciones!$F$15949:$F$16313,F16017)</x:f>
        <x:v>0</x:v>
      </x:c>
      <x:c r="H16017" s="4"/>
    </x:row>
    <x:row r="16018" ht="23" customHeight="1">
      <x:c r="A16018" s="4" t="str">
        <x:v>Córdoba</x:v>
      </x:c>
      <x:c r="B16018" s="4" t="str">
        <x:v>3.º ESO</x:v>
      </x:c>
      <x:c r="C16018" s="4" t="str">
        <x:v>C</x:v>
      </x:c>
      <x:c r="D16018" s="13" t="str">
        <x:v>01246</x:v>
      </x:c>
      <x:c r="E16018" s="13" t="str">
        <x:v>01243</x:v>
      </x:c>
      <x:c r="F16018" s="4" t="str">
        <x:v>amistad</x:v>
      </x:c>
      <x:c r="G16018" s="4" t="n">
        <x:f>COUNTIFS(Relaciones!$D$15949:$D$16313,E16018,Relaciones!$E$15949:$E$16313,D16018,Relaciones!$F$15949:$F$16313,F16018)</x:f>
        <x:v>1</x:v>
      </x:c>
      <x:c r="H16018" s="4"/>
    </x:row>
    <x:row r="16019" ht="23" customHeight="1">
      <x:c r="A16019" s="4" t="str">
        <x:v>Córdoba</x:v>
      </x:c>
      <x:c r="B16019" s="4" t="str">
        <x:v>3.º ESO</x:v>
      </x:c>
      <x:c r="C16019" s="4" t="str">
        <x:v>C</x:v>
      </x:c>
      <x:c r="D16019" s="13" t="str">
        <x:v>01246</x:v>
      </x:c>
      <x:c r="E16019" s="13" t="str">
        <x:v>01245</x:v>
      </x:c>
      <x:c r="F16019" s="4" t="str">
        <x:v>amistad</x:v>
      </x:c>
      <x:c r="G16019" s="4" t="n">
        <x:f>COUNTIFS(Relaciones!$D$15949:$D$16313,E16019,Relaciones!$E$15949:$E$16313,D16019,Relaciones!$F$15949:$F$16313,F16019)</x:f>
        <x:v>1</x:v>
      </x:c>
      <x:c r="H16019" s="4"/>
    </x:row>
    <x:row r="16020" ht="23" customHeight="1">
      <x:c r="A16020" s="4" t="str">
        <x:v>Córdoba</x:v>
      </x:c>
      <x:c r="B16020" s="4" t="str">
        <x:v>3.º ESO</x:v>
      </x:c>
      <x:c r="C16020" s="4" t="str">
        <x:v>C</x:v>
      </x:c>
      <x:c r="D16020" s="13" t="str">
        <x:v>01246</x:v>
      </x:c>
      <x:c r="E16020" s="13" t="str">
        <x:v>01247</x:v>
      </x:c>
      <x:c r="F16020" s="4" t="str">
        <x:v>amistad</x:v>
      </x:c>
      <x:c r="G16020" s="4" t="n">
        <x:f>COUNTIFS(Relaciones!$D$15949:$D$16313,E16020,Relaciones!$E$15949:$E$16313,D16020,Relaciones!$F$15949:$F$16313,F16020)</x:f>
        <x:v>1</x:v>
      </x:c>
      <x:c r="H16020" s="4"/>
    </x:row>
    <x:row r="16021" ht="23" customHeight="1">
      <x:c r="A16021" s="4" t="str">
        <x:v>Córdoba</x:v>
      </x:c>
      <x:c r="B16021" s="4" t="str">
        <x:v>3.º ESO</x:v>
      </x:c>
      <x:c r="C16021" s="4" t="str">
        <x:v>C</x:v>
      </x:c>
      <x:c r="D16021" s="13" t="str">
        <x:v>01246</x:v>
      </x:c>
      <x:c r="E16021" s="13" t="str">
        <x:v>01249</x:v>
      </x:c>
      <x:c r="F16021" s="4" t="str">
        <x:v>amistad</x:v>
      </x:c>
      <x:c r="G16021" s="4" t="n">
        <x:f>COUNTIFS(Relaciones!$D$15949:$D$16313,E16021,Relaciones!$E$15949:$E$16313,D16021,Relaciones!$F$15949:$F$16313,F16021)</x:f>
        <x:v>1</x:v>
      </x:c>
      <x:c r="H16021" s="4"/>
    </x:row>
    <x:row r="16022" ht="23" customHeight="1">
      <x:c r="A16022" s="4" t="str">
        <x:v>Córdoba</x:v>
      </x:c>
      <x:c r="B16022" s="4" t="str">
        <x:v>3.º ESO</x:v>
      </x:c>
      <x:c r="C16022" s="4" t="str">
        <x:v>C</x:v>
      </x:c>
      <x:c r="D16022" s="13" t="str">
        <x:v>01247</x:v>
      </x:c>
      <x:c r="E16022" s="13" t="str">
        <x:v>01233</x:v>
      </x:c>
      <x:c r="F16022" s="4" t="str">
        <x:v>amistad</x:v>
      </x:c>
      <x:c r="G16022" s="4" t="n">
        <x:f>COUNTIFS(Relaciones!$D$15949:$D$16313,E16022,Relaciones!$E$15949:$E$16313,D16022,Relaciones!$F$15949:$F$16313,F16022)</x:f>
        <x:v>0</x:v>
      </x:c>
      <x:c r="H16022" s="4"/>
    </x:row>
    <x:row r="16023" ht="23" customHeight="1">
      <x:c r="A16023" s="4" t="str">
        <x:v>Córdoba</x:v>
      </x:c>
      <x:c r="B16023" s="4" t="str">
        <x:v>3.º ESO</x:v>
      </x:c>
      <x:c r="C16023" s="4" t="str">
        <x:v>C</x:v>
      </x:c>
      <x:c r="D16023" s="13" t="str">
        <x:v>01247</x:v>
      </x:c>
      <x:c r="E16023" s="13" t="str">
        <x:v>01243</x:v>
      </x:c>
      <x:c r="F16023" s="4" t="str">
        <x:v>amistad</x:v>
      </x:c>
      <x:c r="G16023" s="4" t="n">
        <x:f>COUNTIFS(Relaciones!$D$15949:$D$16313,E16023,Relaciones!$E$15949:$E$16313,D16023,Relaciones!$F$15949:$F$16313,F16023)</x:f>
        <x:v>0</x:v>
      </x:c>
      <x:c r="H16023" s="4"/>
    </x:row>
    <x:row r="16024" ht="23" customHeight="1">
      <x:c r="A16024" s="4" t="str">
        <x:v>Córdoba</x:v>
      </x:c>
      <x:c r="B16024" s="4" t="str">
        <x:v>3.º ESO</x:v>
      </x:c>
      <x:c r="C16024" s="4" t="str">
        <x:v>C</x:v>
      </x:c>
      <x:c r="D16024" s="13" t="str">
        <x:v>01247</x:v>
      </x:c>
      <x:c r="E16024" s="13" t="str">
        <x:v>01244</x:v>
      </x:c>
      <x:c r="F16024" s="4" t="str">
        <x:v>amistad</x:v>
      </x:c>
      <x:c r="G16024" s="4" t="n">
        <x:f>COUNTIFS(Relaciones!$D$15949:$D$16313,E16024,Relaciones!$E$15949:$E$16313,D16024,Relaciones!$F$15949:$F$16313,F16024)</x:f>
        <x:v>1</x:v>
      </x:c>
      <x:c r="H16024" s="4"/>
    </x:row>
    <x:row r="16025" ht="23" customHeight="1">
      <x:c r="A16025" s="4" t="str">
        <x:v>Córdoba</x:v>
      </x:c>
      <x:c r="B16025" s="4" t="str">
        <x:v>3.º ESO</x:v>
      </x:c>
      <x:c r="C16025" s="4" t="str">
        <x:v>C</x:v>
      </x:c>
      <x:c r="D16025" s="13" t="str">
        <x:v>01247</x:v>
      </x:c>
      <x:c r="E16025" s="13" t="str">
        <x:v>01246</x:v>
      </x:c>
      <x:c r="F16025" s="4" t="str">
        <x:v>amistad</x:v>
      </x:c>
      <x:c r="G16025" s="4" t="n">
        <x:f>COUNTIFS(Relaciones!$D$15949:$D$16313,E16025,Relaciones!$E$15949:$E$16313,D16025,Relaciones!$F$15949:$F$16313,F16025)</x:f>
        <x:v>1</x:v>
      </x:c>
      <x:c r="H16025" s="4"/>
    </x:row>
    <x:row r="16026" ht="23" customHeight="1">
      <x:c r="A16026" s="4" t="str">
        <x:v>Córdoba</x:v>
      </x:c>
      <x:c r="B16026" s="4" t="str">
        <x:v>3.º ESO</x:v>
      </x:c>
      <x:c r="C16026" s="4" t="str">
        <x:v>C</x:v>
      </x:c>
      <x:c r="D16026" s="13" t="str">
        <x:v>01247</x:v>
      </x:c>
      <x:c r="E16026" s="13" t="str">
        <x:v>01248</x:v>
      </x:c>
      <x:c r="F16026" s="4" t="str">
        <x:v>amistad</x:v>
      </x:c>
      <x:c r="G16026" s="4" t="n">
        <x:f>COUNTIFS(Relaciones!$D$15949:$D$16313,E16026,Relaciones!$E$15949:$E$16313,D16026,Relaciones!$F$15949:$F$16313,F16026)</x:f>
        <x:v>1</x:v>
      </x:c>
      <x:c r="H16026" s="4"/>
    </x:row>
    <x:row r="16027" ht="23" customHeight="1">
      <x:c r="A16027" s="4" t="str">
        <x:v>Córdoba</x:v>
      </x:c>
      <x:c r="B16027" s="4" t="str">
        <x:v>3.º ESO</x:v>
      </x:c>
      <x:c r="C16027" s="4" t="str">
        <x:v>C</x:v>
      </x:c>
      <x:c r="D16027" s="13" t="str">
        <x:v>01247</x:v>
      </x:c>
      <x:c r="E16027" s="13" t="str">
        <x:v>01250</x:v>
      </x:c>
      <x:c r="F16027" s="4" t="str">
        <x:v>amistad</x:v>
      </x:c>
      <x:c r="G16027" s="4" t="n">
        <x:f>COUNTIFS(Relaciones!$D$15949:$D$16313,E16027,Relaciones!$E$15949:$E$16313,D16027,Relaciones!$F$15949:$F$16313,F16027)</x:f>
        <x:v>1</x:v>
      </x:c>
      <x:c r="H16027" s="4"/>
    </x:row>
    <x:row r="16028" ht="23" customHeight="1">
      <x:c r="A16028" s="4" t="str">
        <x:v>Córdoba</x:v>
      </x:c>
      <x:c r="B16028" s="4" t="str">
        <x:v>3.º ESO</x:v>
      </x:c>
      <x:c r="C16028" s="4" t="str">
        <x:v>C</x:v>
      </x:c>
      <x:c r="D16028" s="13" t="str">
        <x:v>01248</x:v>
      </x:c>
      <x:c r="E16028" s="13" t="str">
        <x:v>01233</x:v>
      </x:c>
      <x:c r="F16028" s="4" t="str">
        <x:v>amistad</x:v>
      </x:c>
      <x:c r="G16028" s="4" t="n">
        <x:f>COUNTIFS(Relaciones!$D$15949:$D$16313,E16028,Relaciones!$E$15949:$E$16313,D16028,Relaciones!$F$15949:$F$16313,F16028)</x:f>
        <x:v>0</x:v>
      </x:c>
      <x:c r="H16028" s="4"/>
    </x:row>
    <x:row r="16029" ht="23" customHeight="1">
      <x:c r="A16029" s="4" t="str">
        <x:v>Córdoba</x:v>
      </x:c>
      <x:c r="B16029" s="4" t="str">
        <x:v>3.º ESO</x:v>
      </x:c>
      <x:c r="C16029" s="4" t="str">
        <x:v>C</x:v>
      </x:c>
      <x:c r="D16029" s="13" t="str">
        <x:v>01248</x:v>
      </x:c>
      <x:c r="E16029" s="13" t="str">
        <x:v>01243</x:v>
      </x:c>
      <x:c r="F16029" s="4" t="str">
        <x:v>amistad</x:v>
      </x:c>
      <x:c r="G16029" s="4" t="n">
        <x:f>COUNTIFS(Relaciones!$D$15949:$D$16313,E16029,Relaciones!$E$15949:$E$16313,D16029,Relaciones!$F$15949:$F$16313,F16029)</x:f>
        <x:v>0</x:v>
      </x:c>
      <x:c r="H16029" s="4"/>
    </x:row>
    <x:row r="16030" ht="23" customHeight="1">
      <x:c r="A16030" s="4" t="str">
        <x:v>Córdoba</x:v>
      </x:c>
      <x:c r="B16030" s="4" t="str">
        <x:v>3.º ESO</x:v>
      </x:c>
      <x:c r="C16030" s="4" t="str">
        <x:v>C</x:v>
      </x:c>
      <x:c r="D16030" s="13" t="str">
        <x:v>01248</x:v>
      </x:c>
      <x:c r="E16030" s="13" t="str">
        <x:v>01245</x:v>
      </x:c>
      <x:c r="F16030" s="4" t="str">
        <x:v>amistad</x:v>
      </x:c>
      <x:c r="G16030" s="4" t="n">
        <x:f>COUNTIFS(Relaciones!$D$15949:$D$16313,E16030,Relaciones!$E$15949:$E$16313,D16030,Relaciones!$F$15949:$F$16313,F16030)</x:f>
        <x:v>1</x:v>
      </x:c>
      <x:c r="H16030" s="4"/>
    </x:row>
    <x:row r="16031" ht="23" customHeight="1">
      <x:c r="A16031" s="4" t="str">
        <x:v>Córdoba</x:v>
      </x:c>
      <x:c r="B16031" s="4" t="str">
        <x:v>3.º ESO</x:v>
      </x:c>
      <x:c r="C16031" s="4" t="str">
        <x:v>C</x:v>
      </x:c>
      <x:c r="D16031" s="13" t="str">
        <x:v>01248</x:v>
      </x:c>
      <x:c r="E16031" s="13" t="str">
        <x:v>01247</x:v>
      </x:c>
      <x:c r="F16031" s="4" t="str">
        <x:v>amistad</x:v>
      </x:c>
      <x:c r="G16031" s="4" t="n">
        <x:f>COUNTIFS(Relaciones!$D$15949:$D$16313,E16031,Relaciones!$E$15949:$E$16313,D16031,Relaciones!$F$15949:$F$16313,F16031)</x:f>
        <x:v>1</x:v>
      </x:c>
      <x:c r="H16031" s="4"/>
    </x:row>
    <x:row r="16032" ht="23" customHeight="1">
      <x:c r="A16032" s="4" t="str">
        <x:v>Córdoba</x:v>
      </x:c>
      <x:c r="B16032" s="4" t="str">
        <x:v>3.º ESO</x:v>
      </x:c>
      <x:c r="C16032" s="4" t="str">
        <x:v>C</x:v>
      </x:c>
      <x:c r="D16032" s="13" t="str">
        <x:v>01248</x:v>
      </x:c>
      <x:c r="E16032" s="13" t="str">
        <x:v>01249</x:v>
      </x:c>
      <x:c r="F16032" s="4" t="str">
        <x:v>amistad</x:v>
      </x:c>
      <x:c r="G16032" s="4" t="n">
        <x:f>COUNTIFS(Relaciones!$D$15949:$D$16313,E16032,Relaciones!$E$15949:$E$16313,D16032,Relaciones!$F$15949:$F$16313,F16032)</x:f>
        <x:v>1</x:v>
      </x:c>
      <x:c r="H16032" s="4"/>
    </x:row>
    <x:row r="16033" ht="23" customHeight="1">
      <x:c r="A16033" s="4" t="str">
        <x:v>Córdoba</x:v>
      </x:c>
      <x:c r="B16033" s="4" t="str">
        <x:v>3.º ESO</x:v>
      </x:c>
      <x:c r="C16033" s="4" t="str">
        <x:v>C</x:v>
      </x:c>
      <x:c r="D16033" s="13" t="str">
        <x:v>01248</x:v>
      </x:c>
      <x:c r="E16033" s="13" t="str">
        <x:v>01251</x:v>
      </x:c>
      <x:c r="F16033" s="4" t="str">
        <x:v>amistad</x:v>
      </x:c>
      <x:c r="G16033" s="4" t="n">
        <x:f>COUNTIFS(Relaciones!$D$15949:$D$16313,E16033,Relaciones!$E$15949:$E$16313,D16033,Relaciones!$F$15949:$F$16313,F16033)</x:f>
        <x:v>1</x:v>
      </x:c>
      <x:c r="H16033" s="4"/>
    </x:row>
    <x:row r="16034" ht="23" customHeight="1">
      <x:c r="A16034" s="4" t="str">
        <x:v>Córdoba</x:v>
      </x:c>
      <x:c r="B16034" s="4" t="str">
        <x:v>3.º ESO</x:v>
      </x:c>
      <x:c r="C16034" s="4" t="str">
        <x:v>C</x:v>
      </x:c>
      <x:c r="D16034" s="13" t="str">
        <x:v>01249</x:v>
      </x:c>
      <x:c r="E16034" s="13" t="str">
        <x:v>01233</x:v>
      </x:c>
      <x:c r="F16034" s="4" t="str">
        <x:v>amistad</x:v>
      </x:c>
      <x:c r="G16034" s="4" t="n">
        <x:f>COUNTIFS(Relaciones!$D$15949:$D$16313,E16034,Relaciones!$E$15949:$E$16313,D16034,Relaciones!$F$15949:$F$16313,F16034)</x:f>
        <x:v>0</x:v>
      </x:c>
      <x:c r="H16034" s="4"/>
    </x:row>
    <x:row r="16035" ht="23" customHeight="1">
      <x:c r="A16035" s="4" t="str">
        <x:v>Córdoba</x:v>
      </x:c>
      <x:c r="B16035" s="4" t="str">
        <x:v>3.º ESO</x:v>
      </x:c>
      <x:c r="C16035" s="4" t="str">
        <x:v>C</x:v>
      </x:c>
      <x:c r="D16035" s="13" t="str">
        <x:v>01249</x:v>
      </x:c>
      <x:c r="E16035" s="13" t="str">
        <x:v>01243</x:v>
      </x:c>
      <x:c r="F16035" s="4" t="str">
        <x:v>amistad</x:v>
      </x:c>
      <x:c r="G16035" s="4" t="n">
        <x:f>COUNTIFS(Relaciones!$D$15949:$D$16313,E16035,Relaciones!$E$15949:$E$16313,D16035,Relaciones!$F$15949:$F$16313,F16035)</x:f>
        <x:v>0</x:v>
      </x:c>
      <x:c r="H16035" s="4"/>
    </x:row>
    <x:row r="16036" ht="23" customHeight="1">
      <x:c r="A16036" s="4" t="str">
        <x:v>Córdoba</x:v>
      </x:c>
      <x:c r="B16036" s="4" t="str">
        <x:v>3.º ESO</x:v>
      </x:c>
      <x:c r="C16036" s="4" t="str">
        <x:v>C</x:v>
      </x:c>
      <x:c r="D16036" s="13" t="str">
        <x:v>01249</x:v>
      </x:c>
      <x:c r="E16036" s="13" t="str">
        <x:v>01246</x:v>
      </x:c>
      <x:c r="F16036" s="4" t="str">
        <x:v>amistad</x:v>
      </x:c>
      <x:c r="G16036" s="4" t="n">
        <x:f>COUNTIFS(Relaciones!$D$15949:$D$16313,E16036,Relaciones!$E$15949:$E$16313,D16036,Relaciones!$F$15949:$F$16313,F16036)</x:f>
        <x:v>1</x:v>
      </x:c>
      <x:c r="H16036" s="4"/>
    </x:row>
    <x:row r="16037" ht="23" customHeight="1">
      <x:c r="A16037" s="4" t="str">
        <x:v>Córdoba</x:v>
      </x:c>
      <x:c r="B16037" s="4" t="str">
        <x:v>3.º ESO</x:v>
      </x:c>
      <x:c r="C16037" s="4" t="str">
        <x:v>C</x:v>
      </x:c>
      <x:c r="D16037" s="13" t="str">
        <x:v>01249</x:v>
      </x:c>
      <x:c r="E16037" s="13" t="str">
        <x:v>01248</x:v>
      </x:c>
      <x:c r="F16037" s="4" t="str">
        <x:v>amistad</x:v>
      </x:c>
      <x:c r="G16037" s="4" t="n">
        <x:f>COUNTIFS(Relaciones!$D$15949:$D$16313,E16037,Relaciones!$E$15949:$E$16313,D16037,Relaciones!$F$15949:$F$16313,F16037)</x:f>
        <x:v>1</x:v>
      </x:c>
      <x:c r="H16037" s="4"/>
    </x:row>
    <x:row r="16038" ht="23" customHeight="1">
      <x:c r="A16038" s="4" t="str">
        <x:v>Córdoba</x:v>
      </x:c>
      <x:c r="B16038" s="4" t="str">
        <x:v>3.º ESO</x:v>
      </x:c>
      <x:c r="C16038" s="4" t="str">
        <x:v>C</x:v>
      </x:c>
      <x:c r="D16038" s="13" t="str">
        <x:v>01249</x:v>
      </x:c>
      <x:c r="E16038" s="13" t="str">
        <x:v>01250</x:v>
      </x:c>
      <x:c r="F16038" s="4" t="str">
        <x:v>amistad</x:v>
      </x:c>
      <x:c r="G16038" s="4" t="n">
        <x:f>COUNTIFS(Relaciones!$D$15949:$D$16313,E16038,Relaciones!$E$15949:$E$16313,D16038,Relaciones!$F$15949:$F$16313,F16038)</x:f>
        <x:v>1</x:v>
      </x:c>
      <x:c r="H16038" s="4"/>
    </x:row>
    <x:row r="16039" ht="23" customHeight="1">
      <x:c r="A16039" s="4" t="str">
        <x:v>Córdoba</x:v>
      </x:c>
      <x:c r="B16039" s="4" t="str">
        <x:v>3.º ESO</x:v>
      </x:c>
      <x:c r="C16039" s="4" t="str">
        <x:v>C</x:v>
      </x:c>
      <x:c r="D16039" s="13" t="str">
        <x:v>01249</x:v>
      </x:c>
      <x:c r="E16039" s="13" t="str">
        <x:v>01252</x:v>
      </x:c>
      <x:c r="F16039" s="4" t="str">
        <x:v>amistad</x:v>
      </x:c>
      <x:c r="G16039" s="4" t="n">
        <x:f>COUNTIFS(Relaciones!$D$15949:$D$16313,E16039,Relaciones!$E$15949:$E$16313,D16039,Relaciones!$F$15949:$F$16313,F16039)</x:f>
        <x:v>1</x:v>
      </x:c>
      <x:c r="H16039" s="4"/>
    </x:row>
    <x:row r="16040" ht="23" customHeight="1">
      <x:c r="A16040" s="4" t="str">
        <x:v>Córdoba</x:v>
      </x:c>
      <x:c r="B16040" s="4" t="str">
        <x:v>3.º ESO</x:v>
      </x:c>
      <x:c r="C16040" s="4" t="str">
        <x:v>C</x:v>
      </x:c>
      <x:c r="D16040" s="13" t="str">
        <x:v>01250</x:v>
      </x:c>
      <x:c r="E16040" s="13" t="str">
        <x:v>01243</x:v>
      </x:c>
      <x:c r="F16040" s="4" t="str">
        <x:v>amistad</x:v>
      </x:c>
      <x:c r="G16040" s="4" t="n">
        <x:f>COUNTIFS(Relaciones!$D$15949:$D$16313,E16040,Relaciones!$E$15949:$E$16313,D16040,Relaciones!$F$15949:$F$16313,F16040)</x:f>
        <x:v>1</x:v>
      </x:c>
      <x:c r="H16040" s="4"/>
    </x:row>
    <x:row r="16041" ht="23" customHeight="1">
      <x:c r="A16041" s="4" t="str">
        <x:v>Córdoba</x:v>
      </x:c>
      <x:c r="B16041" s="4" t="str">
        <x:v>3.º ESO</x:v>
      </x:c>
      <x:c r="C16041" s="4" t="str">
        <x:v>C</x:v>
      </x:c>
      <x:c r="D16041" s="13" t="str">
        <x:v>01250</x:v>
      </x:c>
      <x:c r="E16041" s="13" t="str">
        <x:v>01247</x:v>
      </x:c>
      <x:c r="F16041" s="4" t="str">
        <x:v>amistad</x:v>
      </x:c>
      <x:c r="G16041" s="4" t="n">
        <x:f>COUNTIFS(Relaciones!$D$15949:$D$16313,E16041,Relaciones!$E$15949:$E$16313,D16041,Relaciones!$F$15949:$F$16313,F16041)</x:f>
        <x:v>1</x:v>
      </x:c>
      <x:c r="H16041" s="4"/>
    </x:row>
    <x:row r="16042" ht="23" customHeight="1">
      <x:c r="A16042" s="4" t="str">
        <x:v>Córdoba</x:v>
      </x:c>
      <x:c r="B16042" s="4" t="str">
        <x:v>3.º ESO</x:v>
      </x:c>
      <x:c r="C16042" s="4" t="str">
        <x:v>C</x:v>
      </x:c>
      <x:c r="D16042" s="13" t="str">
        <x:v>01250</x:v>
      </x:c>
      <x:c r="E16042" s="13" t="str">
        <x:v>01249</x:v>
      </x:c>
      <x:c r="F16042" s="4" t="str">
        <x:v>amistad</x:v>
      </x:c>
      <x:c r="G16042" s="4" t="n">
        <x:f>COUNTIFS(Relaciones!$D$15949:$D$16313,E16042,Relaciones!$E$15949:$E$16313,D16042,Relaciones!$F$15949:$F$16313,F16042)</x:f>
        <x:v>1</x:v>
      </x:c>
      <x:c r="H16042" s="4"/>
    </x:row>
    <x:row r="16043" ht="23" customHeight="1">
      <x:c r="A16043" s="4" t="str">
        <x:v>Córdoba</x:v>
      </x:c>
      <x:c r="B16043" s="4" t="str">
        <x:v>3.º ESO</x:v>
      </x:c>
      <x:c r="C16043" s="4" t="str">
        <x:v>C</x:v>
      </x:c>
      <x:c r="D16043" s="13" t="str">
        <x:v>01250</x:v>
      </x:c>
      <x:c r="E16043" s="13" t="str">
        <x:v>01251</x:v>
      </x:c>
      <x:c r="F16043" s="4" t="str">
        <x:v>amistad</x:v>
      </x:c>
      <x:c r="G16043" s="4" t="n">
        <x:f>COUNTIFS(Relaciones!$D$15949:$D$16313,E16043,Relaciones!$E$15949:$E$16313,D16043,Relaciones!$F$15949:$F$16313,F16043)</x:f>
        <x:v>1</x:v>
      </x:c>
      <x:c r="H16043" s="4"/>
    </x:row>
    <x:row r="16044" ht="23" customHeight="1">
      <x:c r="A16044" s="4" t="str">
        <x:v>Córdoba</x:v>
      </x:c>
      <x:c r="B16044" s="4" t="str">
        <x:v>3.º ESO</x:v>
      </x:c>
      <x:c r="C16044" s="4" t="str">
        <x:v>C</x:v>
      </x:c>
      <x:c r="D16044" s="13" t="str">
        <x:v>01251</x:v>
      </x:c>
      <x:c r="E16044" s="13" t="str">
        <x:v>01234</x:v>
      </x:c>
      <x:c r="F16044" s="4" t="str">
        <x:v>amistad</x:v>
      </x:c>
      <x:c r="G16044" s="4" t="n">
        <x:f>COUNTIFS(Relaciones!$D$15949:$D$16313,E16044,Relaciones!$E$15949:$E$16313,D16044,Relaciones!$F$15949:$F$16313,F16044)</x:f>
        <x:v>0</x:v>
      </x:c>
      <x:c r="H16044" s="4"/>
    </x:row>
    <x:row r="16045" ht="23" customHeight="1">
      <x:c r="A16045" s="4" t="str">
        <x:v>Córdoba</x:v>
      </x:c>
      <x:c r="B16045" s="4" t="str">
        <x:v>3.º ESO</x:v>
      </x:c>
      <x:c r="C16045" s="4" t="str">
        <x:v>C</x:v>
      </x:c>
      <x:c r="D16045" s="13" t="str">
        <x:v>01251</x:v>
      </x:c>
      <x:c r="E16045" s="13" t="str">
        <x:v>01243</x:v>
      </x:c>
      <x:c r="F16045" s="4" t="str">
        <x:v>amistad</x:v>
      </x:c>
      <x:c r="G16045" s="4" t="n">
        <x:f>COUNTIFS(Relaciones!$D$15949:$D$16313,E16045,Relaciones!$E$15949:$E$16313,D16045,Relaciones!$F$15949:$F$16313,F16045)</x:f>
        <x:v>0</x:v>
      </x:c>
      <x:c r="H16045" s="4"/>
    </x:row>
    <x:row r="16046" ht="23" customHeight="1">
      <x:c r="A16046" s="4" t="str">
        <x:v>Córdoba</x:v>
      </x:c>
      <x:c r="B16046" s="4" t="str">
        <x:v>3.º ESO</x:v>
      </x:c>
      <x:c r="C16046" s="4" t="str">
        <x:v>C</x:v>
      </x:c>
      <x:c r="D16046" s="13" t="str">
        <x:v>01251</x:v>
      </x:c>
      <x:c r="E16046" s="13" t="str">
        <x:v>01244</x:v>
      </x:c>
      <x:c r="F16046" s="4" t="str">
        <x:v>amistad</x:v>
      </x:c>
      <x:c r="G16046" s="4" t="n">
        <x:f>COUNTIFS(Relaciones!$D$15949:$D$16313,E16046,Relaciones!$E$15949:$E$16313,D16046,Relaciones!$F$15949:$F$16313,F16046)</x:f>
        <x:v>1</x:v>
      </x:c>
      <x:c r="H16046" s="4"/>
    </x:row>
    <x:row r="16047" ht="23" customHeight="1">
      <x:c r="A16047" s="4" t="str">
        <x:v>Córdoba</x:v>
      </x:c>
      <x:c r="B16047" s="4" t="str">
        <x:v>3.º ESO</x:v>
      </x:c>
      <x:c r="C16047" s="4" t="str">
        <x:v>C</x:v>
      </x:c>
      <x:c r="D16047" s="13" t="str">
        <x:v>01251</x:v>
      </x:c>
      <x:c r="E16047" s="13" t="str">
        <x:v>01248</x:v>
      </x:c>
      <x:c r="F16047" s="4" t="str">
        <x:v>amistad</x:v>
      </x:c>
      <x:c r="G16047" s="4" t="n">
        <x:f>COUNTIFS(Relaciones!$D$15949:$D$16313,E16047,Relaciones!$E$15949:$E$16313,D16047,Relaciones!$F$15949:$F$16313,F16047)</x:f>
        <x:v>1</x:v>
      </x:c>
      <x:c r="H16047" s="4"/>
    </x:row>
    <x:row r="16048" ht="23" customHeight="1">
      <x:c r="A16048" s="4" t="str">
        <x:v>Córdoba</x:v>
      </x:c>
      <x:c r="B16048" s="4" t="str">
        <x:v>3.º ESO</x:v>
      </x:c>
      <x:c r="C16048" s="4" t="str">
        <x:v>C</x:v>
      </x:c>
      <x:c r="D16048" s="13" t="str">
        <x:v>01251</x:v>
      </x:c>
      <x:c r="E16048" s="13" t="str">
        <x:v>01250</x:v>
      </x:c>
      <x:c r="F16048" s="4" t="str">
        <x:v>amistad</x:v>
      </x:c>
      <x:c r="G16048" s="4" t="n">
        <x:f>COUNTIFS(Relaciones!$D$15949:$D$16313,E16048,Relaciones!$E$15949:$E$16313,D16048,Relaciones!$F$15949:$F$16313,F16048)</x:f>
        <x:v>1</x:v>
      </x:c>
      <x:c r="H16048" s="4"/>
    </x:row>
    <x:row r="16049" ht="23" customHeight="1">
      <x:c r="A16049" s="4" t="str">
        <x:v>Córdoba</x:v>
      </x:c>
      <x:c r="B16049" s="4" t="str">
        <x:v>3.º ESO</x:v>
      </x:c>
      <x:c r="C16049" s="4" t="str">
        <x:v>C</x:v>
      </x:c>
      <x:c r="D16049" s="13" t="str">
        <x:v>01251</x:v>
      </x:c>
      <x:c r="E16049" s="13" t="str">
        <x:v>01252</x:v>
      </x:c>
      <x:c r="F16049" s="4" t="str">
        <x:v>amistad</x:v>
      </x:c>
      <x:c r="G16049" s="4" t="n">
        <x:f>COUNTIFS(Relaciones!$D$15949:$D$16313,E16049,Relaciones!$E$15949:$E$16313,D16049,Relaciones!$F$15949:$F$16313,F16049)</x:f>
        <x:v>1</x:v>
      </x:c>
      <x:c r="H16049" s="4"/>
    </x:row>
    <x:row r="16050" ht="23" customHeight="1">
      <x:c r="A16050" s="4" t="str">
        <x:v>Córdoba</x:v>
      </x:c>
      <x:c r="B16050" s="4" t="str">
        <x:v>3.º ESO</x:v>
      </x:c>
      <x:c r="C16050" s="4" t="str">
        <x:v>C</x:v>
      </x:c>
      <x:c r="D16050" s="13" t="str">
        <x:v>01252</x:v>
      </x:c>
      <x:c r="E16050" s="13" t="str">
        <x:v>01243</x:v>
      </x:c>
      <x:c r="F16050" s="4" t="str">
        <x:v>amistad</x:v>
      </x:c>
      <x:c r="G16050" s="4" t="n">
        <x:f>COUNTIFS(Relaciones!$D$15949:$D$16313,E16050,Relaciones!$E$15949:$E$16313,D16050,Relaciones!$F$15949:$F$16313,F16050)</x:f>
        <x:v>1</x:v>
      </x:c>
      <x:c r="H16050" s="4"/>
    </x:row>
    <x:row r="16051" ht="23" customHeight="1">
      <x:c r="A16051" s="4" t="str">
        <x:v>Córdoba</x:v>
      </x:c>
      <x:c r="B16051" s="4" t="str">
        <x:v>3.º ESO</x:v>
      </x:c>
      <x:c r="C16051" s="4" t="str">
        <x:v>C</x:v>
      </x:c>
      <x:c r="D16051" s="13" t="str">
        <x:v>01252</x:v>
      </x:c>
      <x:c r="E16051" s="13" t="str">
        <x:v>01245</x:v>
      </x:c>
      <x:c r="F16051" s="4" t="str">
        <x:v>amistad</x:v>
      </x:c>
      <x:c r="G16051" s="4" t="n">
        <x:f>COUNTIFS(Relaciones!$D$15949:$D$16313,E16051,Relaciones!$E$15949:$E$16313,D16051,Relaciones!$F$15949:$F$16313,F16051)</x:f>
        <x:v>1</x:v>
      </x:c>
      <x:c r="H16051" s="4"/>
    </x:row>
    <x:row r="16052" ht="23" customHeight="1">
      <x:c r="A16052" s="4" t="str">
        <x:v>Córdoba</x:v>
      </x:c>
      <x:c r="B16052" s="4" t="str">
        <x:v>3.º ESO</x:v>
      </x:c>
      <x:c r="C16052" s="4" t="str">
        <x:v>C</x:v>
      </x:c>
      <x:c r="D16052" s="13" t="str">
        <x:v>01252</x:v>
      </x:c>
      <x:c r="E16052" s="13" t="str">
        <x:v>01249</x:v>
      </x:c>
      <x:c r="F16052" s="4" t="str">
        <x:v>amistad</x:v>
      </x:c>
      <x:c r="G16052" s="4" t="n">
        <x:f>COUNTIFS(Relaciones!$D$15949:$D$16313,E16052,Relaciones!$E$15949:$E$16313,D16052,Relaciones!$F$15949:$F$16313,F16052)</x:f>
        <x:v>1</x:v>
      </x:c>
      <x:c r="H16052" s="4"/>
    </x:row>
    <x:row r="16053" ht="23" customHeight="1">
      <x:c r="A16053" s="4" t="str">
        <x:v>Córdoba</x:v>
      </x:c>
      <x:c r="B16053" s="4" t="str">
        <x:v>3.º ESO</x:v>
      </x:c>
      <x:c r="C16053" s="4" t="str">
        <x:v>C</x:v>
      </x:c>
      <x:c r="D16053" s="13" t="str">
        <x:v>01252</x:v>
      </x:c>
      <x:c r="E16053" s="13" t="str">
        <x:v>01251</x:v>
      </x:c>
      <x:c r="F16053" s="4" t="str">
        <x:v>amistad</x:v>
      </x:c>
      <x:c r="G16053" s="4" t="n">
        <x:f>COUNTIFS(Relaciones!$D$15949:$D$16313,E16053,Relaciones!$E$15949:$E$16313,D16053,Relaciones!$F$15949:$F$16313,F16053)</x:f>
        <x:v>1</x:v>
      </x:c>
      <x:c r="H16053" s="4"/>
    </x:row>
    <x:row r="16054" ht="23" customHeight="1">
      <x:c r="A16054" s="4" t="str">
        <x:v>Córdoba</x:v>
      </x:c>
      <x:c r="B16054" s="4" t="str">
        <x:v>3.º ESO</x:v>
      </x:c>
      <x:c r="C16054" s="4" t="str">
        <x:v>C</x:v>
      </x:c>
      <x:c r="D16054" s="13" t="str">
        <x:v>01253</x:v>
      </x:c>
      <x:c r="E16054" s="13" t="str">
        <x:v>01243</x:v>
      </x:c>
      <x:c r="F16054" s="4" t="str">
        <x:v>amistad</x:v>
      </x:c>
      <x:c r="G16054" s="4" t="n">
        <x:f>COUNTIFS(Relaciones!$D$15949:$D$16313,E16054,Relaciones!$E$15949:$E$16313,D16054,Relaciones!$F$15949:$F$16313,F16054)</x:f>
        <x:v>1</x:v>
      </x:c>
      <x:c r="H16054" s="4"/>
    </x:row>
    <x:row r="16055" ht="23" customHeight="1">
      <x:c r="A16055" s="4" t="str">
        <x:v>Córdoba</x:v>
      </x:c>
      <x:c r="B16055" s="4" t="str">
        <x:v>3.º ESO</x:v>
      </x:c>
      <x:c r="C16055" s="4" t="str">
        <x:v>C</x:v>
      </x:c>
      <x:c r="D16055" s="13" t="str">
        <x:v>01253</x:v>
      </x:c>
      <x:c r="E16055" s="13" t="str">
        <x:v>01254</x:v>
      </x:c>
      <x:c r="F16055" s="4" t="str">
        <x:v>amistad</x:v>
      </x:c>
      <x:c r="G16055" s="4" t="n">
        <x:f>COUNTIFS(Relaciones!$D$15949:$D$16313,E16055,Relaciones!$E$15949:$E$16313,D16055,Relaciones!$F$15949:$F$16313,F16055)</x:f>
        <x:v>1</x:v>
      </x:c>
      <x:c r="H16055" s="4"/>
    </x:row>
    <x:row r="16056" ht="23" customHeight="1">
      <x:c r="A16056" s="4" t="str">
        <x:v>Córdoba</x:v>
      </x:c>
      <x:c r="B16056" s="4" t="str">
        <x:v>3.º ESO</x:v>
      </x:c>
      <x:c r="C16056" s="4" t="str">
        <x:v>C</x:v>
      </x:c>
      <x:c r="D16056" s="13" t="str">
        <x:v>01253</x:v>
      </x:c>
      <x:c r="E16056" s="13" t="str">
        <x:v>01256</x:v>
      </x:c>
      <x:c r="F16056" s="4" t="str">
        <x:v>amistad</x:v>
      </x:c>
      <x:c r="G16056" s="4" t="n">
        <x:f>COUNTIFS(Relaciones!$D$15949:$D$16313,E16056,Relaciones!$E$15949:$E$16313,D16056,Relaciones!$F$15949:$F$16313,F16056)</x:f>
        <x:v>1</x:v>
      </x:c>
      <x:c r="H16056" s="4"/>
    </x:row>
    <x:row r="16057" ht="23" customHeight="1">
      <x:c r="A16057" s="4" t="str">
        <x:v>Córdoba</x:v>
      </x:c>
      <x:c r="B16057" s="4" t="str">
        <x:v>3.º ESO</x:v>
      </x:c>
      <x:c r="C16057" s="4" t="str">
        <x:v>C</x:v>
      </x:c>
      <x:c r="D16057" s="13" t="str">
        <x:v>01253</x:v>
      </x:c>
      <x:c r="E16057" s="13" t="str">
        <x:v>01258</x:v>
      </x:c>
      <x:c r="F16057" s="4" t="str">
        <x:v>amistad</x:v>
      </x:c>
      <x:c r="G16057" s="4" t="n">
        <x:f>COUNTIFS(Relaciones!$D$15949:$D$16313,E16057,Relaciones!$E$15949:$E$16313,D16057,Relaciones!$F$15949:$F$16313,F16057)</x:f>
        <x:v>1</x:v>
      </x:c>
      <x:c r="H16057" s="4"/>
    </x:row>
    <x:row r="16058" ht="23" customHeight="1">
      <x:c r="A16058" s="4" t="str">
        <x:v>Córdoba</x:v>
      </x:c>
      <x:c r="B16058" s="4" t="str">
        <x:v>3.º ESO</x:v>
      </x:c>
      <x:c r="C16058" s="4" t="str">
        <x:v>C</x:v>
      </x:c>
      <x:c r="D16058" s="13" t="str">
        <x:v>01253</x:v>
      </x:c>
      <x:c r="E16058" s="13" t="str">
        <x:v>01259</x:v>
      </x:c>
      <x:c r="F16058" s="4" t="str">
        <x:v>amistad</x:v>
      </x:c>
      <x:c r="G16058" s="4" t="n">
        <x:f>COUNTIFS(Relaciones!$D$15949:$D$16313,E16058,Relaciones!$E$15949:$E$16313,D16058,Relaciones!$F$15949:$F$16313,F16058)</x:f>
        <x:v>1</x:v>
      </x:c>
      <x:c r="H16058" s="4"/>
    </x:row>
    <x:row r="16059" ht="23" customHeight="1">
      <x:c r="A16059" s="4" t="str">
        <x:v>Córdoba</x:v>
      </x:c>
      <x:c r="B16059" s="4" t="str">
        <x:v>3.º ESO</x:v>
      </x:c>
      <x:c r="C16059" s="4" t="str">
        <x:v>C</x:v>
      </x:c>
      <x:c r="D16059" s="13" t="str">
        <x:v>01253</x:v>
      </x:c>
      <x:c r="E16059" s="13" t="str">
        <x:v>01260</x:v>
      </x:c>
      <x:c r="F16059" s="4" t="str">
        <x:v>amistad</x:v>
      </x:c>
      <x:c r="G16059" s="4" t="n">
        <x:f>COUNTIFS(Relaciones!$D$15949:$D$16313,E16059,Relaciones!$E$15949:$E$16313,D16059,Relaciones!$F$15949:$F$16313,F16059)</x:f>
        <x:v>1</x:v>
      </x:c>
      <x:c r="H16059" s="4"/>
    </x:row>
    <x:row r="16060" ht="23" customHeight="1">
      <x:c r="A16060" s="4" t="str">
        <x:v>Córdoba</x:v>
      </x:c>
      <x:c r="B16060" s="4" t="str">
        <x:v>3.º ESO</x:v>
      </x:c>
      <x:c r="C16060" s="4" t="str">
        <x:v>C</x:v>
      </x:c>
      <x:c r="D16060" s="13" t="str">
        <x:v>01254</x:v>
      </x:c>
      <x:c r="E16060" s="13" t="str">
        <x:v>01237</x:v>
      </x:c>
      <x:c r="F16060" s="4" t="str">
        <x:v>amistad</x:v>
      </x:c>
      <x:c r="G16060" s="4" t="n">
        <x:f>COUNTIFS(Relaciones!$D$15949:$D$16313,E16060,Relaciones!$E$15949:$E$16313,D16060,Relaciones!$F$15949:$F$16313,F16060)</x:f>
        <x:v>0</x:v>
      </x:c>
      <x:c r="H16060" s="4"/>
    </x:row>
    <x:row r="16061" ht="23" customHeight="1">
      <x:c r="A16061" s="4" t="str">
        <x:v>Córdoba</x:v>
      </x:c>
      <x:c r="B16061" s="4" t="str">
        <x:v>3.º ESO</x:v>
      </x:c>
      <x:c r="C16061" s="4" t="str">
        <x:v>C</x:v>
      </x:c>
      <x:c r="D16061" s="13" t="str">
        <x:v>01254</x:v>
      </x:c>
      <x:c r="E16061" s="13" t="str">
        <x:v>01253</x:v>
      </x:c>
      <x:c r="F16061" s="4" t="str">
        <x:v>amistad</x:v>
      </x:c>
      <x:c r="G16061" s="4" t="n">
        <x:f>COUNTIFS(Relaciones!$D$15949:$D$16313,E16061,Relaciones!$E$15949:$E$16313,D16061,Relaciones!$F$15949:$F$16313,F16061)</x:f>
        <x:v>1</x:v>
      </x:c>
      <x:c r="H16061" s="4"/>
    </x:row>
    <x:row r="16062" ht="23" customHeight="1">
      <x:c r="A16062" s="4" t="str">
        <x:v>Córdoba</x:v>
      </x:c>
      <x:c r="B16062" s="4" t="str">
        <x:v>3.º ESO</x:v>
      </x:c>
      <x:c r="C16062" s="4" t="str">
        <x:v>C</x:v>
      </x:c>
      <x:c r="D16062" s="13" t="str">
        <x:v>01254</x:v>
      </x:c>
      <x:c r="E16062" s="13" t="str">
        <x:v>01255</x:v>
      </x:c>
      <x:c r="F16062" s="4" t="str">
        <x:v>amistad</x:v>
      </x:c>
      <x:c r="G16062" s="4" t="n">
        <x:f>COUNTIFS(Relaciones!$D$15949:$D$16313,E16062,Relaciones!$E$15949:$E$16313,D16062,Relaciones!$F$15949:$F$16313,F16062)</x:f>
        <x:v>1</x:v>
      </x:c>
      <x:c r="H16062" s="4"/>
    </x:row>
    <x:row r="16063" ht="23" customHeight="1">
      <x:c r="A16063" s="4" t="str">
        <x:v>Córdoba</x:v>
      </x:c>
      <x:c r="B16063" s="4" t="str">
        <x:v>3.º ESO</x:v>
      </x:c>
      <x:c r="C16063" s="4" t="str">
        <x:v>C</x:v>
      </x:c>
      <x:c r="D16063" s="13" t="str">
        <x:v>01254</x:v>
      </x:c>
      <x:c r="E16063" s="13" t="str">
        <x:v>01257</x:v>
      </x:c>
      <x:c r="F16063" s="4" t="str">
        <x:v>amistad</x:v>
      </x:c>
      <x:c r="G16063" s="4" t="n">
        <x:f>COUNTIFS(Relaciones!$D$15949:$D$16313,E16063,Relaciones!$E$15949:$E$16313,D16063,Relaciones!$F$15949:$F$16313,F16063)</x:f>
        <x:v>1</x:v>
      </x:c>
      <x:c r="H16063" s="4"/>
    </x:row>
    <x:row r="16064" ht="23" customHeight="1">
      <x:c r="A16064" s="4" t="str">
        <x:v>Córdoba</x:v>
      </x:c>
      <x:c r="B16064" s="4" t="str">
        <x:v>3.º ESO</x:v>
      </x:c>
      <x:c r="C16064" s="4" t="str">
        <x:v>C</x:v>
      </x:c>
      <x:c r="D16064" s="13" t="str">
        <x:v>01254</x:v>
      </x:c>
      <x:c r="E16064" s="13" t="str">
        <x:v>01259</x:v>
      </x:c>
      <x:c r="F16064" s="4" t="str">
        <x:v>amistad</x:v>
      </x:c>
      <x:c r="G16064" s="4" t="n">
        <x:f>COUNTIFS(Relaciones!$D$15949:$D$16313,E16064,Relaciones!$E$15949:$E$16313,D16064,Relaciones!$F$15949:$F$16313,F16064)</x:f>
        <x:v>1</x:v>
      </x:c>
      <x:c r="H16064" s="4"/>
    </x:row>
    <x:row r="16065" ht="23" customHeight="1">
      <x:c r="A16065" s="4" t="str">
        <x:v>Córdoba</x:v>
      </x:c>
      <x:c r="B16065" s="4" t="str">
        <x:v>3.º ESO</x:v>
      </x:c>
      <x:c r="C16065" s="4" t="str">
        <x:v>C</x:v>
      </x:c>
      <x:c r="D16065" s="13" t="str">
        <x:v>01255</x:v>
      </x:c>
      <x:c r="E16065" s="13" t="str">
        <x:v>01253</x:v>
      </x:c>
      <x:c r="F16065" s="4" t="str">
        <x:v>amistad</x:v>
      </x:c>
      <x:c r="G16065" s="4" t="n">
        <x:f>COUNTIFS(Relaciones!$D$15949:$D$16313,E16065,Relaciones!$E$15949:$E$16313,D16065,Relaciones!$F$15949:$F$16313,F16065)</x:f>
        <x:v>0</x:v>
      </x:c>
      <x:c r="H16065" s="4"/>
    </x:row>
    <x:row r="16066" ht="23" customHeight="1">
      <x:c r="A16066" s="4" t="str">
        <x:v>Córdoba</x:v>
      </x:c>
      <x:c r="B16066" s="4" t="str">
        <x:v>3.º ESO</x:v>
      </x:c>
      <x:c r="C16066" s="4" t="str">
        <x:v>C</x:v>
      </x:c>
      <x:c r="D16066" s="13" t="str">
        <x:v>01255</x:v>
      </x:c>
      <x:c r="E16066" s="13" t="str">
        <x:v>01254</x:v>
      </x:c>
      <x:c r="F16066" s="4" t="str">
        <x:v>amistad</x:v>
      </x:c>
      <x:c r="G16066" s="4" t="n">
        <x:f>COUNTIFS(Relaciones!$D$15949:$D$16313,E16066,Relaciones!$E$15949:$E$16313,D16066,Relaciones!$F$15949:$F$16313,F16066)</x:f>
        <x:v>1</x:v>
      </x:c>
      <x:c r="H16066" s="4"/>
    </x:row>
    <x:row r="16067" ht="23" customHeight="1">
      <x:c r="A16067" s="4" t="str">
        <x:v>Córdoba</x:v>
      </x:c>
      <x:c r="B16067" s="4" t="str">
        <x:v>3.º ESO</x:v>
      </x:c>
      <x:c r="C16067" s="4" t="str">
        <x:v>C</x:v>
      </x:c>
      <x:c r="D16067" s="13" t="str">
        <x:v>01255</x:v>
      </x:c>
      <x:c r="E16067" s="13" t="str">
        <x:v>01256</x:v>
      </x:c>
      <x:c r="F16067" s="4" t="str">
        <x:v>amistad</x:v>
      </x:c>
      <x:c r="G16067" s="4" t="n">
        <x:f>COUNTIFS(Relaciones!$D$15949:$D$16313,E16067,Relaciones!$E$15949:$E$16313,D16067,Relaciones!$F$15949:$F$16313,F16067)</x:f>
        <x:v>1</x:v>
      </x:c>
      <x:c r="H16067" s="4"/>
    </x:row>
    <x:row r="16068" ht="23" customHeight="1">
      <x:c r="A16068" s="4" t="str">
        <x:v>Córdoba</x:v>
      </x:c>
      <x:c r="B16068" s="4" t="str">
        <x:v>3.º ESO</x:v>
      </x:c>
      <x:c r="C16068" s="4" t="str">
        <x:v>C</x:v>
      </x:c>
      <x:c r="D16068" s="13" t="str">
        <x:v>01255</x:v>
      </x:c>
      <x:c r="E16068" s="13" t="str">
        <x:v>01258</x:v>
      </x:c>
      <x:c r="F16068" s="4" t="str">
        <x:v>amistad</x:v>
      </x:c>
      <x:c r="G16068" s="4" t="n">
        <x:f>COUNTIFS(Relaciones!$D$15949:$D$16313,E16068,Relaciones!$E$15949:$E$16313,D16068,Relaciones!$F$15949:$F$16313,F16068)</x:f>
        <x:v>1</x:v>
      </x:c>
      <x:c r="H16068" s="4"/>
    </x:row>
    <x:row r="16069" ht="23" customHeight="1">
      <x:c r="A16069" s="4" t="str">
        <x:v>Córdoba</x:v>
      </x:c>
      <x:c r="B16069" s="4" t="str">
        <x:v>3.º ESO</x:v>
      </x:c>
      <x:c r="C16069" s="4" t="str">
        <x:v>C</x:v>
      </x:c>
      <x:c r="D16069" s="13" t="str">
        <x:v>01255</x:v>
      </x:c>
      <x:c r="E16069" s="13" t="str">
        <x:v>01259</x:v>
      </x:c>
      <x:c r="F16069" s="4" t="str">
        <x:v>amistad</x:v>
      </x:c>
      <x:c r="G16069" s="4" t="n">
        <x:f>COUNTIFS(Relaciones!$D$15949:$D$16313,E16069,Relaciones!$E$15949:$E$16313,D16069,Relaciones!$F$15949:$F$16313,F16069)</x:f>
        <x:v>0</x:v>
      </x:c>
      <x:c r="H16069" s="4"/>
    </x:row>
    <x:row r="16070" ht="23" customHeight="1">
      <x:c r="A16070" s="4" t="str">
        <x:v>Córdoba</x:v>
      </x:c>
      <x:c r="B16070" s="4" t="str">
        <x:v>3.º ESO</x:v>
      </x:c>
      <x:c r="C16070" s="4" t="str">
        <x:v>C</x:v>
      </x:c>
      <x:c r="D16070" s="13" t="str">
        <x:v>01255</x:v>
      </x:c>
      <x:c r="E16070" s="13" t="str">
        <x:v>01260</x:v>
      </x:c>
      <x:c r="F16070" s="4" t="str">
        <x:v>amistad</x:v>
      </x:c>
      <x:c r="G16070" s="4" t="n">
        <x:f>COUNTIFS(Relaciones!$D$15949:$D$16313,E16070,Relaciones!$E$15949:$E$16313,D16070,Relaciones!$F$15949:$F$16313,F16070)</x:f>
        <x:v>1</x:v>
      </x:c>
      <x:c r="H16070" s="4"/>
    </x:row>
    <x:row r="16071" ht="23" customHeight="1">
      <x:c r="A16071" s="4" t="str">
        <x:v>Córdoba</x:v>
      </x:c>
      <x:c r="B16071" s="4" t="str">
        <x:v>3.º ESO</x:v>
      </x:c>
      <x:c r="C16071" s="4" t="str">
        <x:v>C</x:v>
      </x:c>
      <x:c r="D16071" s="13" t="str">
        <x:v>01256</x:v>
      </x:c>
      <x:c r="E16071" s="13" t="str">
        <x:v>01253</x:v>
      </x:c>
      <x:c r="F16071" s="4" t="str">
        <x:v>amistad</x:v>
      </x:c>
      <x:c r="G16071" s="4" t="n">
        <x:f>COUNTIFS(Relaciones!$D$15949:$D$16313,E16071,Relaciones!$E$15949:$E$16313,D16071,Relaciones!$F$15949:$F$16313,F16071)</x:f>
        <x:v>1</x:v>
      </x:c>
      <x:c r="H16071" s="4"/>
    </x:row>
    <x:row r="16072" ht="23" customHeight="1">
      <x:c r="A16072" s="4" t="str">
        <x:v>Córdoba</x:v>
      </x:c>
      <x:c r="B16072" s="4" t="str">
        <x:v>3.º ESO</x:v>
      </x:c>
      <x:c r="C16072" s="4" t="str">
        <x:v>C</x:v>
      </x:c>
      <x:c r="D16072" s="13" t="str">
        <x:v>01256</x:v>
      </x:c>
      <x:c r="E16072" s="13" t="str">
        <x:v>01255</x:v>
      </x:c>
      <x:c r="F16072" s="4" t="str">
        <x:v>amistad</x:v>
      </x:c>
      <x:c r="G16072" s="4" t="n">
        <x:f>COUNTIFS(Relaciones!$D$15949:$D$16313,E16072,Relaciones!$E$15949:$E$16313,D16072,Relaciones!$F$15949:$F$16313,F16072)</x:f>
        <x:v>1</x:v>
      </x:c>
      <x:c r="H16072" s="4"/>
    </x:row>
    <x:row r="16073" ht="23" customHeight="1">
      <x:c r="A16073" s="4" t="str">
        <x:v>Córdoba</x:v>
      </x:c>
      <x:c r="B16073" s="4" t="str">
        <x:v>3.º ESO</x:v>
      </x:c>
      <x:c r="C16073" s="4" t="str">
        <x:v>C</x:v>
      </x:c>
      <x:c r="D16073" s="13" t="str">
        <x:v>01256</x:v>
      </x:c>
      <x:c r="E16073" s="13" t="str">
        <x:v>01257</x:v>
      </x:c>
      <x:c r="F16073" s="4" t="str">
        <x:v>amistad</x:v>
      </x:c>
      <x:c r="G16073" s="4" t="n">
        <x:f>COUNTIFS(Relaciones!$D$15949:$D$16313,E16073,Relaciones!$E$15949:$E$16313,D16073,Relaciones!$F$15949:$F$16313,F16073)</x:f>
        <x:v>1</x:v>
      </x:c>
      <x:c r="H16073" s="4"/>
    </x:row>
    <x:row r="16074" ht="23" customHeight="1">
      <x:c r="A16074" s="4" t="str">
        <x:v>Córdoba</x:v>
      </x:c>
      <x:c r="B16074" s="4" t="str">
        <x:v>3.º ESO</x:v>
      </x:c>
      <x:c r="C16074" s="4" t="str">
        <x:v>C</x:v>
      </x:c>
      <x:c r="D16074" s="13" t="str">
        <x:v>01256</x:v>
      </x:c>
      <x:c r="E16074" s="13" t="str">
        <x:v>01259</x:v>
      </x:c>
      <x:c r="F16074" s="4" t="str">
        <x:v>amistad</x:v>
      </x:c>
      <x:c r="G16074" s="4" t="n">
        <x:f>COUNTIFS(Relaciones!$D$15949:$D$16313,E16074,Relaciones!$E$15949:$E$16313,D16074,Relaciones!$F$15949:$F$16313,F16074)</x:f>
        <x:v>1</x:v>
      </x:c>
      <x:c r="H16074" s="4"/>
    </x:row>
    <x:row r="16075" ht="23" customHeight="1">
      <x:c r="A16075" s="4" t="str">
        <x:v>Córdoba</x:v>
      </x:c>
      <x:c r="B16075" s="4" t="str">
        <x:v>3.º ESO</x:v>
      </x:c>
      <x:c r="C16075" s="4" t="str">
        <x:v>C</x:v>
      </x:c>
      <x:c r="D16075" s="13" t="str">
        <x:v>01257</x:v>
      </x:c>
      <x:c r="E16075" s="13" t="str">
        <x:v>01240</x:v>
      </x:c>
      <x:c r="F16075" s="4" t="str">
        <x:v>amistad</x:v>
      </x:c>
      <x:c r="G16075" s="4" t="n">
        <x:f>COUNTIFS(Relaciones!$D$15949:$D$16313,E16075,Relaciones!$E$15949:$E$16313,D16075,Relaciones!$F$15949:$F$16313,F16075)</x:f>
        <x:v>0</x:v>
      </x:c>
      <x:c r="H16075" s="4"/>
    </x:row>
    <x:row r="16076" ht="23" customHeight="1">
      <x:c r="A16076" s="4" t="str">
        <x:v>Córdoba</x:v>
      </x:c>
      <x:c r="B16076" s="4" t="str">
        <x:v>3.º ESO</x:v>
      </x:c>
      <x:c r="C16076" s="4" t="str">
        <x:v>C</x:v>
      </x:c>
      <x:c r="D16076" s="13" t="str">
        <x:v>01257</x:v>
      </x:c>
      <x:c r="E16076" s="13" t="str">
        <x:v>01253</x:v>
      </x:c>
      <x:c r="F16076" s="4" t="str">
        <x:v>amistad</x:v>
      </x:c>
      <x:c r="G16076" s="4" t="n">
        <x:f>COUNTIFS(Relaciones!$D$15949:$D$16313,E16076,Relaciones!$E$15949:$E$16313,D16076,Relaciones!$F$15949:$F$16313,F16076)</x:f>
        <x:v>0</x:v>
      </x:c>
      <x:c r="H16076" s="4"/>
    </x:row>
    <x:row r="16077" ht="23" customHeight="1">
      <x:c r="A16077" s="4" t="str">
        <x:v>Córdoba</x:v>
      </x:c>
      <x:c r="B16077" s="4" t="str">
        <x:v>3.º ESO</x:v>
      </x:c>
      <x:c r="C16077" s="4" t="str">
        <x:v>C</x:v>
      </x:c>
      <x:c r="D16077" s="13" t="str">
        <x:v>01257</x:v>
      </x:c>
      <x:c r="E16077" s="13" t="str">
        <x:v>01254</x:v>
      </x:c>
      <x:c r="F16077" s="4" t="str">
        <x:v>amistad</x:v>
      </x:c>
      <x:c r="G16077" s="4" t="n">
        <x:f>COUNTIFS(Relaciones!$D$15949:$D$16313,E16077,Relaciones!$E$15949:$E$16313,D16077,Relaciones!$F$15949:$F$16313,F16077)</x:f>
        <x:v>1</x:v>
      </x:c>
      <x:c r="H16077" s="4"/>
    </x:row>
    <x:row r="16078" ht="23" customHeight="1">
      <x:c r="A16078" s="4" t="str">
        <x:v>Córdoba</x:v>
      </x:c>
      <x:c r="B16078" s="4" t="str">
        <x:v>3.º ESO</x:v>
      </x:c>
      <x:c r="C16078" s="4" t="str">
        <x:v>C</x:v>
      </x:c>
      <x:c r="D16078" s="13" t="str">
        <x:v>01257</x:v>
      </x:c>
      <x:c r="E16078" s="13" t="str">
        <x:v>01256</x:v>
      </x:c>
      <x:c r="F16078" s="4" t="str">
        <x:v>amistad</x:v>
      </x:c>
      <x:c r="G16078" s="4" t="n">
        <x:f>COUNTIFS(Relaciones!$D$15949:$D$16313,E16078,Relaciones!$E$15949:$E$16313,D16078,Relaciones!$F$15949:$F$16313,F16078)</x:f>
        <x:v>1</x:v>
      </x:c>
      <x:c r="H16078" s="4"/>
    </x:row>
    <x:row r="16079" ht="23" customHeight="1">
      <x:c r="A16079" s="4" t="str">
        <x:v>Córdoba</x:v>
      </x:c>
      <x:c r="B16079" s="4" t="str">
        <x:v>3.º ESO</x:v>
      </x:c>
      <x:c r="C16079" s="4" t="str">
        <x:v>C</x:v>
      </x:c>
      <x:c r="D16079" s="13" t="str">
        <x:v>01257</x:v>
      </x:c>
      <x:c r="E16079" s="13" t="str">
        <x:v>01258</x:v>
      </x:c>
      <x:c r="F16079" s="4" t="str">
        <x:v>amistad</x:v>
      </x:c>
      <x:c r="G16079" s="4" t="n">
        <x:f>COUNTIFS(Relaciones!$D$15949:$D$16313,E16079,Relaciones!$E$15949:$E$16313,D16079,Relaciones!$F$15949:$F$16313,F16079)</x:f>
        <x:v>1</x:v>
      </x:c>
      <x:c r="H16079" s="4"/>
    </x:row>
    <x:row r="16080" ht="23" customHeight="1">
      <x:c r="A16080" s="4" t="str">
        <x:v>Córdoba</x:v>
      </x:c>
      <x:c r="B16080" s="4" t="str">
        <x:v>3.º ESO</x:v>
      </x:c>
      <x:c r="C16080" s="4" t="str">
        <x:v>C</x:v>
      </x:c>
      <x:c r="D16080" s="13" t="str">
        <x:v>01257</x:v>
      </x:c>
      <x:c r="E16080" s="13" t="str">
        <x:v>01260</x:v>
      </x:c>
      <x:c r="F16080" s="4" t="str">
        <x:v>amistad</x:v>
      </x:c>
      <x:c r="G16080" s="4" t="n">
        <x:f>COUNTIFS(Relaciones!$D$15949:$D$16313,E16080,Relaciones!$E$15949:$E$16313,D16080,Relaciones!$F$15949:$F$16313,F16080)</x:f>
        <x:v>1</x:v>
      </x:c>
      <x:c r="H16080" s="4"/>
    </x:row>
    <x:row r="16081" ht="23" customHeight="1">
      <x:c r="A16081" s="4" t="str">
        <x:v>Córdoba</x:v>
      </x:c>
      <x:c r="B16081" s="4" t="str">
        <x:v>3.º ESO</x:v>
      </x:c>
      <x:c r="C16081" s="4" t="str">
        <x:v>C</x:v>
      </x:c>
      <x:c r="D16081" s="13" t="str">
        <x:v>01258</x:v>
      </x:c>
      <x:c r="E16081" s="13" t="str">
        <x:v>01253</x:v>
      </x:c>
      <x:c r="F16081" s="4" t="str">
        <x:v>amistad</x:v>
      </x:c>
      <x:c r="G16081" s="4" t="n">
        <x:f>COUNTIFS(Relaciones!$D$15949:$D$16313,E16081,Relaciones!$E$15949:$E$16313,D16081,Relaciones!$F$15949:$F$16313,F16081)</x:f>
        <x:v>1</x:v>
      </x:c>
      <x:c r="H16081" s="4"/>
    </x:row>
    <x:row r="16082" ht="23" customHeight="1">
      <x:c r="A16082" s="4" t="str">
        <x:v>Córdoba</x:v>
      </x:c>
      <x:c r="B16082" s="4" t="str">
        <x:v>3.º ESO</x:v>
      </x:c>
      <x:c r="C16082" s="4" t="str">
        <x:v>C</x:v>
      </x:c>
      <x:c r="D16082" s="13" t="str">
        <x:v>01258</x:v>
      </x:c>
      <x:c r="E16082" s="13" t="str">
        <x:v>01255</x:v>
      </x:c>
      <x:c r="F16082" s="4" t="str">
        <x:v>amistad</x:v>
      </x:c>
      <x:c r="G16082" s="4" t="n">
        <x:f>COUNTIFS(Relaciones!$D$15949:$D$16313,E16082,Relaciones!$E$15949:$E$16313,D16082,Relaciones!$F$15949:$F$16313,F16082)</x:f>
        <x:v>1</x:v>
      </x:c>
      <x:c r="H16082" s="4"/>
    </x:row>
    <x:row r="16083" ht="23" customHeight="1">
      <x:c r="A16083" s="4" t="str">
        <x:v>Córdoba</x:v>
      </x:c>
      <x:c r="B16083" s="4" t="str">
        <x:v>3.º ESO</x:v>
      </x:c>
      <x:c r="C16083" s="4" t="str">
        <x:v>C</x:v>
      </x:c>
      <x:c r="D16083" s="13" t="str">
        <x:v>01258</x:v>
      </x:c>
      <x:c r="E16083" s="13" t="str">
        <x:v>01257</x:v>
      </x:c>
      <x:c r="F16083" s="4" t="str">
        <x:v>amistad</x:v>
      </x:c>
      <x:c r="G16083" s="4" t="n">
        <x:f>COUNTIFS(Relaciones!$D$15949:$D$16313,E16083,Relaciones!$E$15949:$E$16313,D16083,Relaciones!$F$15949:$F$16313,F16083)</x:f>
        <x:v>1</x:v>
      </x:c>
      <x:c r="H16083" s="4"/>
    </x:row>
    <x:row r="16084" ht="23" customHeight="1">
      <x:c r="A16084" s="4" t="str">
        <x:v>Córdoba</x:v>
      </x:c>
      <x:c r="B16084" s="4" t="str">
        <x:v>3.º ESO</x:v>
      </x:c>
      <x:c r="C16084" s="4" t="str">
        <x:v>C</x:v>
      </x:c>
      <x:c r="D16084" s="13" t="str">
        <x:v>01259</x:v>
      </x:c>
      <x:c r="E16084" s="13" t="str">
        <x:v>01253</x:v>
      </x:c>
      <x:c r="F16084" s="4" t="str">
        <x:v>amistad</x:v>
      </x:c>
      <x:c r="G16084" s="4" t="n">
        <x:f>COUNTIFS(Relaciones!$D$15949:$D$16313,E16084,Relaciones!$E$15949:$E$16313,D16084,Relaciones!$F$15949:$F$16313,F16084)</x:f>
        <x:v>1</x:v>
      </x:c>
      <x:c r="H16084" s="4"/>
    </x:row>
    <x:row r="16085" ht="23" customHeight="1">
      <x:c r="A16085" s="4" t="str">
        <x:v>Córdoba</x:v>
      </x:c>
      <x:c r="B16085" s="4" t="str">
        <x:v>3.º ESO</x:v>
      </x:c>
      <x:c r="C16085" s="4" t="str">
        <x:v>C</x:v>
      </x:c>
      <x:c r="D16085" s="13" t="str">
        <x:v>01259</x:v>
      </x:c>
      <x:c r="E16085" s="13" t="str">
        <x:v>01254</x:v>
      </x:c>
      <x:c r="F16085" s="4" t="str">
        <x:v>amistad</x:v>
      </x:c>
      <x:c r="G16085" s="4" t="n">
        <x:f>COUNTIFS(Relaciones!$D$15949:$D$16313,E16085,Relaciones!$E$15949:$E$16313,D16085,Relaciones!$F$15949:$F$16313,F16085)</x:f>
        <x:v>1</x:v>
      </x:c>
      <x:c r="H16085" s="4"/>
    </x:row>
    <x:row r="16086" ht="23" customHeight="1">
      <x:c r="A16086" s="4" t="str">
        <x:v>Córdoba</x:v>
      </x:c>
      <x:c r="B16086" s="4" t="str">
        <x:v>3.º ESO</x:v>
      </x:c>
      <x:c r="C16086" s="4" t="str">
        <x:v>C</x:v>
      </x:c>
      <x:c r="D16086" s="13" t="str">
        <x:v>01259</x:v>
      </x:c>
      <x:c r="E16086" s="13" t="str">
        <x:v>01256</x:v>
      </x:c>
      <x:c r="F16086" s="4" t="str">
        <x:v>amistad</x:v>
      </x:c>
      <x:c r="G16086" s="4" t="n">
        <x:f>COUNTIFS(Relaciones!$D$15949:$D$16313,E16086,Relaciones!$E$15949:$E$16313,D16086,Relaciones!$F$15949:$F$16313,F16086)</x:f>
        <x:v>1</x:v>
      </x:c>
      <x:c r="H16086" s="4"/>
    </x:row>
    <x:row r="16087" ht="23" customHeight="1">
      <x:c r="A16087" s="4" t="str">
        <x:v>Córdoba</x:v>
      </x:c>
      <x:c r="B16087" s="4" t="str">
        <x:v>3.º ESO</x:v>
      </x:c>
      <x:c r="C16087" s="4" t="str">
        <x:v>C</x:v>
      </x:c>
      <x:c r="D16087" s="13" t="str">
        <x:v>01259</x:v>
      </x:c>
      <x:c r="E16087" s="13" t="str">
        <x:v>01258</x:v>
      </x:c>
      <x:c r="F16087" s="4" t="str">
        <x:v>amistad</x:v>
      </x:c>
      <x:c r="G16087" s="4" t="n">
        <x:f>COUNTIFS(Relaciones!$D$15949:$D$16313,E16087,Relaciones!$E$15949:$E$16313,D16087,Relaciones!$F$15949:$F$16313,F16087)</x:f>
        <x:v>0</x:v>
      </x:c>
      <x:c r="H16087" s="4"/>
    </x:row>
    <x:row r="16088" ht="23" customHeight="1">
      <x:c r="A16088" s="4" t="str">
        <x:v>Córdoba</x:v>
      </x:c>
      <x:c r="B16088" s="4" t="str">
        <x:v>3.º ESO</x:v>
      </x:c>
      <x:c r="C16088" s="4" t="str">
        <x:v>C</x:v>
      </x:c>
      <x:c r="D16088" s="13" t="str">
        <x:v>01259</x:v>
      </x:c>
      <x:c r="E16088" s="13" t="str">
        <x:v>01260</x:v>
      </x:c>
      <x:c r="F16088" s="4" t="str">
        <x:v>amistad</x:v>
      </x:c>
      <x:c r="G16088" s="4" t="n">
        <x:f>COUNTIFS(Relaciones!$D$15949:$D$16313,E16088,Relaciones!$E$15949:$E$16313,D16088,Relaciones!$F$15949:$F$16313,F16088)</x:f>
        <x:v>0</x:v>
      </x:c>
      <x:c r="H16088" s="4"/>
    </x:row>
    <x:row r="16089" ht="23" customHeight="1">
      <x:c r="A16089" s="4" t="str">
        <x:v>Córdoba</x:v>
      </x:c>
      <x:c r="B16089" s="4" t="str">
        <x:v>3.º ESO</x:v>
      </x:c>
      <x:c r="C16089" s="4" t="str">
        <x:v>C</x:v>
      </x:c>
      <x:c r="D16089" s="13" t="str">
        <x:v>01260</x:v>
      </x:c>
      <x:c r="E16089" s="13" t="str">
        <x:v>01243</x:v>
      </x:c>
      <x:c r="F16089" s="4" t="str">
        <x:v>amistad</x:v>
      </x:c>
      <x:c r="G16089" s="4" t="n">
        <x:f>COUNTIFS(Relaciones!$D$15949:$D$16313,E16089,Relaciones!$E$15949:$E$16313,D16089,Relaciones!$F$15949:$F$16313,F16089)</x:f>
        <x:v>0</x:v>
      </x:c>
      <x:c r="H16089" s="4"/>
    </x:row>
    <x:row r="16090" ht="23" customHeight="1">
      <x:c r="A16090" s="4" t="str">
        <x:v>Córdoba</x:v>
      </x:c>
      <x:c r="B16090" s="4" t="str">
        <x:v>3.º ESO</x:v>
      </x:c>
      <x:c r="C16090" s="4" t="str">
        <x:v>C</x:v>
      </x:c>
      <x:c r="D16090" s="13" t="str">
        <x:v>01260</x:v>
      </x:c>
      <x:c r="E16090" s="13" t="str">
        <x:v>01253</x:v>
      </x:c>
      <x:c r="F16090" s="4" t="str">
        <x:v>amistad</x:v>
      </x:c>
      <x:c r="G16090" s="4" t="n">
        <x:f>COUNTIFS(Relaciones!$D$15949:$D$16313,E16090,Relaciones!$E$15949:$E$16313,D16090,Relaciones!$F$15949:$F$16313,F16090)</x:f>
        <x:v>1</x:v>
      </x:c>
      <x:c r="H16090" s="4"/>
    </x:row>
    <x:row r="16091" ht="23" customHeight="1">
      <x:c r="A16091" s="4" t="str">
        <x:v>Córdoba</x:v>
      </x:c>
      <x:c r="B16091" s="4" t="str">
        <x:v>3.º ESO</x:v>
      </x:c>
      <x:c r="C16091" s="4" t="str">
        <x:v>C</x:v>
      </x:c>
      <x:c r="D16091" s="13" t="str">
        <x:v>01260</x:v>
      </x:c>
      <x:c r="E16091" s="13" t="str">
        <x:v>01255</x:v>
      </x:c>
      <x:c r="F16091" s="4" t="str">
        <x:v>amistad</x:v>
      </x:c>
      <x:c r="G16091" s="4" t="n">
        <x:f>COUNTIFS(Relaciones!$D$15949:$D$16313,E16091,Relaciones!$E$15949:$E$16313,D16091,Relaciones!$F$15949:$F$16313,F16091)</x:f>
        <x:v>1</x:v>
      </x:c>
      <x:c r="H16091" s="4"/>
    </x:row>
    <x:row r="16092" ht="23" customHeight="1">
      <x:c r="A16092" s="4" t="str">
        <x:v>Córdoba</x:v>
      </x:c>
      <x:c r="B16092" s="4" t="str">
        <x:v>3.º ESO</x:v>
      </x:c>
      <x:c r="C16092" s="4" t="str">
        <x:v>C</x:v>
      </x:c>
      <x:c r="D16092" s="13" t="str">
        <x:v>01260</x:v>
      </x:c>
      <x:c r="E16092" s="13" t="str">
        <x:v>01257</x:v>
      </x:c>
      <x:c r="F16092" s="4" t="str">
        <x:v>amistad</x:v>
      </x:c>
      <x:c r="G16092" s="4" t="n">
        <x:f>COUNTIFS(Relaciones!$D$15949:$D$16313,E16092,Relaciones!$E$15949:$E$16313,D16092,Relaciones!$F$15949:$F$16313,F16092)</x:f>
        <x:v>1</x:v>
      </x:c>
      <x:c r="H16092" s="4"/>
    </x:row>
    <x:row r="16093" ht="23" customHeight="1">
      <x:c r="A16093" s="4" t="str">
        <x:v>Córdoba</x:v>
      </x:c>
      <x:c r="B16093" s="4" t="str">
        <x:v>3.º ESO</x:v>
      </x:c>
      <x:c r="C16093" s="4" t="str">
        <x:v>C</x:v>
      </x:c>
      <x:c r="D16093" s="13" t="str">
        <x:v>01234</x:v>
      </x:c>
      <x:c r="E16093" s="13" t="str">
        <x:v>01256</x:v>
      </x:c>
      <x:c r="F16093" s="4" t="str">
        <x:v>rechazo</x:v>
      </x:c>
      <x:c r="G16093" s="4" t="n">
        <x:f>COUNTIFS(Relaciones!$D$15949:$D$16313,E16093,Relaciones!$E$15949:$E$16313,D16093,Relaciones!$F$15949:$F$16313,F16093)</x:f>
        <x:v>0</x:v>
      </x:c>
      <x:c r="H16093" s="4"/>
    </x:row>
    <x:row r="16094" ht="23" customHeight="1">
      <x:c r="A16094" s="4" t="str">
        <x:v>Córdoba</x:v>
      </x:c>
      <x:c r="B16094" s="4" t="str">
        <x:v>3.º ESO</x:v>
      </x:c>
      <x:c r="C16094" s="4" t="str">
        <x:v>C</x:v>
      </x:c>
      <x:c r="D16094" s="13" t="str">
        <x:v>01235</x:v>
      </x:c>
      <x:c r="E16094" s="13" t="str">
        <x:v>01256</x:v>
      </x:c>
      <x:c r="F16094" s="4" t="str">
        <x:v>rechazo</x:v>
      </x:c>
      <x:c r="G16094" s="4" t="n">
        <x:f>COUNTIFS(Relaciones!$D$15949:$D$16313,E16094,Relaciones!$E$15949:$E$16313,D16094,Relaciones!$F$15949:$F$16313,F16094)</x:f>
        <x:v>0</x:v>
      </x:c>
      <x:c r="H16094" s="4"/>
    </x:row>
    <x:row r="16095" ht="23" customHeight="1">
      <x:c r="A16095" s="4" t="str">
        <x:v>Córdoba</x:v>
      </x:c>
      <x:c r="B16095" s="4" t="str">
        <x:v>3.º ESO</x:v>
      </x:c>
      <x:c r="C16095" s="4" t="str">
        <x:v>C</x:v>
      </x:c>
      <x:c r="D16095" s="13" t="str">
        <x:v>01236</x:v>
      </x:c>
      <x:c r="E16095" s="13" t="str">
        <x:v>01256</x:v>
      </x:c>
      <x:c r="F16095" s="4" t="str">
        <x:v>rechazo</x:v>
      </x:c>
      <x:c r="G16095" s="4" t="n">
        <x:f>COUNTIFS(Relaciones!$D$15949:$D$16313,E16095,Relaciones!$E$15949:$E$16313,D16095,Relaciones!$F$15949:$F$16313,F16095)</x:f>
        <x:v>0</x:v>
      </x:c>
      <x:c r="H16095" s="4"/>
    </x:row>
    <x:row r="16096" ht="23" customHeight="1">
      <x:c r="A16096" s="4" t="str">
        <x:v>Córdoba</x:v>
      </x:c>
      <x:c r="B16096" s="4" t="str">
        <x:v>3.º ESO</x:v>
      </x:c>
      <x:c r="C16096" s="4" t="str">
        <x:v>C</x:v>
      </x:c>
      <x:c r="D16096" s="13" t="str">
        <x:v>01237</x:v>
      </x:c>
      <x:c r="E16096" s="13" t="str">
        <x:v>01256</x:v>
      </x:c>
      <x:c r="F16096" s="4" t="str">
        <x:v>rechazo</x:v>
      </x:c>
      <x:c r="G16096" s="4" t="n">
        <x:f>COUNTIFS(Relaciones!$D$15949:$D$16313,E16096,Relaciones!$E$15949:$E$16313,D16096,Relaciones!$F$15949:$F$16313,F16096)</x:f>
        <x:v>0</x:v>
      </x:c>
      <x:c r="H16096" s="4"/>
    </x:row>
    <x:row r="16097" ht="23" customHeight="1">
      <x:c r="A16097" s="4" t="str">
        <x:v>Córdoba</x:v>
      </x:c>
      <x:c r="B16097" s="4" t="str">
        <x:v>3.º ESO</x:v>
      </x:c>
      <x:c r="C16097" s="4" t="str">
        <x:v>C</x:v>
      </x:c>
      <x:c r="D16097" s="13" t="str">
        <x:v>01238</x:v>
      </x:c>
      <x:c r="E16097" s="13" t="str">
        <x:v>01256</x:v>
      </x:c>
      <x:c r="F16097" s="4" t="str">
        <x:v>rechazo</x:v>
      </x:c>
      <x:c r="G16097" s="4" t="n">
        <x:f>COUNTIFS(Relaciones!$D$15949:$D$16313,E16097,Relaciones!$E$15949:$E$16313,D16097,Relaciones!$F$15949:$F$16313,F16097)</x:f>
        <x:v>0</x:v>
      </x:c>
      <x:c r="H16097" s="4"/>
    </x:row>
    <x:row r="16098" ht="23" customHeight="1">
      <x:c r="A16098" s="4" t="str">
        <x:v>Córdoba</x:v>
      </x:c>
      <x:c r="B16098" s="4" t="str">
        <x:v>3.º ESO</x:v>
      </x:c>
      <x:c r="C16098" s="4" t="str">
        <x:v>C</x:v>
      </x:c>
      <x:c r="D16098" s="13" t="str">
        <x:v>01238</x:v>
      </x:c>
      <x:c r="E16098" s="13" t="str">
        <x:v>01258</x:v>
      </x:c>
      <x:c r="F16098" s="4" t="str">
        <x:v>rechazo</x:v>
      </x:c>
      <x:c r="G16098" s="4" t="n">
        <x:f>COUNTIFS(Relaciones!$D$15949:$D$16313,E16098,Relaciones!$E$15949:$E$16313,D16098,Relaciones!$F$15949:$F$16313,F16098)</x:f>
        <x:v>0</x:v>
      </x:c>
      <x:c r="H16098" s="4"/>
    </x:row>
    <x:row r="16099" ht="23" customHeight="1">
      <x:c r="A16099" s="4" t="str">
        <x:v>Córdoba</x:v>
      </x:c>
      <x:c r="B16099" s="4" t="str">
        <x:v>3.º ESO</x:v>
      </x:c>
      <x:c r="C16099" s="4" t="str">
        <x:v>C</x:v>
      </x:c>
      <x:c r="D16099" s="13" t="str">
        <x:v>01239</x:v>
      </x:c>
      <x:c r="E16099" s="13" t="str">
        <x:v>01256</x:v>
      </x:c>
      <x:c r="F16099" s="4" t="str">
        <x:v>rechazo</x:v>
      </x:c>
      <x:c r="G16099" s="4" t="n">
        <x:f>COUNTIFS(Relaciones!$D$15949:$D$16313,E16099,Relaciones!$E$15949:$E$16313,D16099,Relaciones!$F$15949:$F$16313,F16099)</x:f>
        <x:v>0</x:v>
      </x:c>
      <x:c r="H16099" s="4"/>
    </x:row>
    <x:row r="16100" ht="23" customHeight="1">
      <x:c r="A16100" s="4" t="str">
        <x:v>Córdoba</x:v>
      </x:c>
      <x:c r="B16100" s="4" t="str">
        <x:v>3.º ESO</x:v>
      </x:c>
      <x:c r="C16100" s="4" t="str">
        <x:v>C</x:v>
      </x:c>
      <x:c r="D16100" s="13" t="str">
        <x:v>01241</x:v>
      </x:c>
      <x:c r="E16100" s="13" t="str">
        <x:v>01256</x:v>
      </x:c>
      <x:c r="F16100" s="4" t="str">
        <x:v>rechazo</x:v>
      </x:c>
      <x:c r="G16100" s="4" t="n">
        <x:f>COUNTIFS(Relaciones!$D$15949:$D$16313,E16100,Relaciones!$E$15949:$E$16313,D16100,Relaciones!$F$15949:$F$16313,F16100)</x:f>
        <x:v>0</x:v>
      </x:c>
      <x:c r="H16100" s="4"/>
    </x:row>
    <x:row r="16101" ht="23" customHeight="1">
      <x:c r="A16101" s="4" t="str">
        <x:v>Córdoba</x:v>
      </x:c>
      <x:c r="B16101" s="4" t="str">
        <x:v>3.º ESO</x:v>
      </x:c>
      <x:c r="C16101" s="4" t="str">
        <x:v>C</x:v>
      </x:c>
      <x:c r="D16101" s="13" t="str">
        <x:v>01242</x:v>
      </x:c>
      <x:c r="E16101" s="13" t="str">
        <x:v>01256</x:v>
      </x:c>
      <x:c r="F16101" s="4" t="str">
        <x:v>rechazo</x:v>
      </x:c>
      <x:c r="G16101" s="4" t="n">
        <x:f>COUNTIFS(Relaciones!$D$15949:$D$16313,E16101,Relaciones!$E$15949:$E$16313,D16101,Relaciones!$F$15949:$F$16313,F16101)</x:f>
        <x:v>0</x:v>
      </x:c>
      <x:c r="H16101" s="4"/>
    </x:row>
    <x:row r="16102" ht="23" customHeight="1">
      <x:c r="A16102" s="4" t="str">
        <x:v>Córdoba</x:v>
      </x:c>
      <x:c r="B16102" s="4" t="str">
        <x:v>3.º ESO</x:v>
      </x:c>
      <x:c r="C16102" s="4" t="str">
        <x:v>C</x:v>
      </x:c>
      <x:c r="D16102" s="13" t="str">
        <x:v>01243</x:v>
      </x:c>
      <x:c r="E16102" s="13" t="str">
        <x:v>01256</x:v>
      </x:c>
      <x:c r="F16102" s="4" t="str">
        <x:v>rechazo</x:v>
      </x:c>
      <x:c r="G16102" s="4" t="n">
        <x:f>COUNTIFS(Relaciones!$D$15949:$D$16313,E16102,Relaciones!$E$15949:$E$16313,D16102,Relaciones!$F$15949:$F$16313,F16102)</x:f>
        <x:v>0</x:v>
      </x:c>
      <x:c r="H16102" s="4"/>
    </x:row>
    <x:row r="16103" ht="23" customHeight="1">
      <x:c r="A16103" s="4" t="str">
        <x:v>Córdoba</x:v>
      </x:c>
      <x:c r="B16103" s="4" t="str">
        <x:v>3.º ESO</x:v>
      </x:c>
      <x:c r="C16103" s="4" t="str">
        <x:v>C</x:v>
      </x:c>
      <x:c r="D16103" s="13" t="str">
        <x:v>01243</x:v>
      </x:c>
      <x:c r="E16103" s="13" t="str">
        <x:v>01258</x:v>
      </x:c>
      <x:c r="F16103" s="4" t="str">
        <x:v>rechazo</x:v>
      </x:c>
      <x:c r="G16103" s="4" t="n">
        <x:f>COUNTIFS(Relaciones!$D$15949:$D$16313,E16103,Relaciones!$E$15949:$E$16313,D16103,Relaciones!$F$15949:$F$16313,F16103)</x:f>
        <x:v>0</x:v>
      </x:c>
      <x:c r="H16103" s="4"/>
    </x:row>
    <x:row r="16104" ht="23" customHeight="1">
      <x:c r="A16104" s="4" t="str">
        <x:v>Córdoba</x:v>
      </x:c>
      <x:c r="B16104" s="4" t="str">
        <x:v>3.º ESO</x:v>
      </x:c>
      <x:c r="C16104" s="4" t="str">
        <x:v>C</x:v>
      </x:c>
      <x:c r="D16104" s="13" t="str">
        <x:v>01244</x:v>
      </x:c>
      <x:c r="E16104" s="13" t="str">
        <x:v>01256</x:v>
      </x:c>
      <x:c r="F16104" s="4" t="str">
        <x:v>rechazo</x:v>
      </x:c>
      <x:c r="G16104" s="4" t="n">
        <x:f>COUNTIFS(Relaciones!$D$15949:$D$16313,E16104,Relaciones!$E$15949:$E$16313,D16104,Relaciones!$F$15949:$F$16313,F16104)</x:f>
        <x:v>0</x:v>
      </x:c>
      <x:c r="H16104" s="4"/>
    </x:row>
    <x:row r="16105" ht="23" customHeight="1">
      <x:c r="A16105" s="4" t="str">
        <x:v>Córdoba</x:v>
      </x:c>
      <x:c r="B16105" s="4" t="str">
        <x:v>3.º ESO</x:v>
      </x:c>
      <x:c r="C16105" s="4" t="str">
        <x:v>C</x:v>
      </x:c>
      <x:c r="D16105" s="13" t="str">
        <x:v>01245</x:v>
      </x:c>
      <x:c r="E16105" s="13" t="str">
        <x:v>01258</x:v>
      </x:c>
      <x:c r="F16105" s="4" t="str">
        <x:v>rechazo</x:v>
      </x:c>
      <x:c r="G16105" s="4" t="n">
        <x:f>COUNTIFS(Relaciones!$D$15949:$D$16313,E16105,Relaciones!$E$15949:$E$16313,D16105,Relaciones!$F$15949:$F$16313,F16105)</x:f>
        <x:v>0</x:v>
      </x:c>
      <x:c r="H16105" s="4"/>
    </x:row>
    <x:row r="16106" ht="23" customHeight="1">
      <x:c r="A16106" s="4" t="str">
        <x:v>Córdoba</x:v>
      </x:c>
      <x:c r="B16106" s="4" t="str">
        <x:v>3.º ESO</x:v>
      </x:c>
      <x:c r="C16106" s="4" t="str">
        <x:v>C</x:v>
      </x:c>
      <x:c r="D16106" s="13" t="str">
        <x:v>01246</x:v>
      </x:c>
      <x:c r="E16106" s="13" t="str">
        <x:v>01256</x:v>
      </x:c>
      <x:c r="F16106" s="4" t="str">
        <x:v>rechazo</x:v>
      </x:c>
      <x:c r="G16106" s="4" t="n">
        <x:f>COUNTIFS(Relaciones!$D$15949:$D$16313,E16106,Relaciones!$E$15949:$E$16313,D16106,Relaciones!$F$15949:$F$16313,F16106)</x:f>
        <x:v>0</x:v>
      </x:c>
      <x:c r="H16106" s="4"/>
    </x:row>
    <x:row r="16107" ht="23" customHeight="1">
      <x:c r="A16107" s="4" t="str">
        <x:v>Córdoba</x:v>
      </x:c>
      <x:c r="B16107" s="4" t="str">
        <x:v>3.º ESO</x:v>
      </x:c>
      <x:c r="C16107" s="4" t="str">
        <x:v>C</x:v>
      </x:c>
      <x:c r="D16107" s="13" t="str">
        <x:v>01248</x:v>
      </x:c>
      <x:c r="E16107" s="13" t="str">
        <x:v>01256</x:v>
      </x:c>
      <x:c r="F16107" s="4" t="str">
        <x:v>rechazo</x:v>
      </x:c>
      <x:c r="G16107" s="4" t="n">
        <x:f>COUNTIFS(Relaciones!$D$15949:$D$16313,E16107,Relaciones!$E$15949:$E$16313,D16107,Relaciones!$F$15949:$F$16313,F16107)</x:f>
        <x:v>0</x:v>
      </x:c>
      <x:c r="H16107" s="4"/>
    </x:row>
    <x:row r="16108" ht="23" customHeight="1">
      <x:c r="A16108" s="4" t="str">
        <x:v>Córdoba</x:v>
      </x:c>
      <x:c r="B16108" s="4" t="str">
        <x:v>3.º ESO</x:v>
      </x:c>
      <x:c r="C16108" s="4" t="str">
        <x:v>C</x:v>
      </x:c>
      <x:c r="D16108" s="13" t="str">
        <x:v>01248</x:v>
      </x:c>
      <x:c r="E16108" s="13" t="str">
        <x:v>01258</x:v>
      </x:c>
      <x:c r="F16108" s="4" t="str">
        <x:v>rechazo</x:v>
      </x:c>
      <x:c r="G16108" s="4" t="n">
        <x:f>COUNTIFS(Relaciones!$D$15949:$D$16313,E16108,Relaciones!$E$15949:$E$16313,D16108,Relaciones!$F$15949:$F$16313,F16108)</x:f>
        <x:v>0</x:v>
      </x:c>
      <x:c r="H16108" s="4"/>
    </x:row>
    <x:row r="16109" ht="23" customHeight="1">
      <x:c r="A16109" s="4" t="str">
        <x:v>Córdoba</x:v>
      </x:c>
      <x:c r="B16109" s="4" t="str">
        <x:v>3.º ESO</x:v>
      </x:c>
      <x:c r="C16109" s="4" t="str">
        <x:v>C</x:v>
      </x:c>
      <x:c r="D16109" s="13" t="str">
        <x:v>01249</x:v>
      </x:c>
      <x:c r="E16109" s="13" t="str">
        <x:v>01256</x:v>
      </x:c>
      <x:c r="F16109" s="4" t="str">
        <x:v>rechazo</x:v>
      </x:c>
      <x:c r="G16109" s="4" t="n">
        <x:f>COUNTIFS(Relaciones!$D$15949:$D$16313,E16109,Relaciones!$E$15949:$E$16313,D16109,Relaciones!$F$15949:$F$16313,F16109)</x:f>
        <x:v>0</x:v>
      </x:c>
      <x:c r="H16109" s="4"/>
    </x:row>
    <x:row r="16110" ht="23" customHeight="1">
      <x:c r="A16110" s="4" t="str">
        <x:v>Córdoba</x:v>
      </x:c>
      <x:c r="B16110" s="4" t="str">
        <x:v>3.º ESO</x:v>
      </x:c>
      <x:c r="C16110" s="4" t="str">
        <x:v>C</x:v>
      </x:c>
      <x:c r="D16110" s="13" t="str">
        <x:v>01250</x:v>
      </x:c>
      <x:c r="E16110" s="13" t="str">
        <x:v>01256</x:v>
      </x:c>
      <x:c r="F16110" s="4" t="str">
        <x:v>rechazo</x:v>
      </x:c>
      <x:c r="G16110" s="4" t="n">
        <x:f>COUNTIFS(Relaciones!$D$15949:$D$16313,E16110,Relaciones!$E$15949:$E$16313,D16110,Relaciones!$F$15949:$F$16313,F16110)</x:f>
        <x:v>0</x:v>
      </x:c>
      <x:c r="H16110" s="4"/>
    </x:row>
    <x:row r="16111" ht="23" customHeight="1">
      <x:c r="A16111" s="4" t="str">
        <x:v>Córdoba</x:v>
      </x:c>
      <x:c r="B16111" s="4" t="str">
        <x:v>3.º ESO</x:v>
      </x:c>
      <x:c r="C16111" s="4" t="str">
        <x:v>C</x:v>
      </x:c>
      <x:c r="D16111" s="13" t="str">
        <x:v>01251</x:v>
      </x:c>
      <x:c r="E16111" s="13" t="str">
        <x:v>01256</x:v>
      </x:c>
      <x:c r="F16111" s="4" t="str">
        <x:v>rechazo</x:v>
      </x:c>
      <x:c r="G16111" s="4" t="n">
        <x:f>COUNTIFS(Relaciones!$D$15949:$D$16313,E16111,Relaciones!$E$15949:$E$16313,D16111,Relaciones!$F$15949:$F$16313,F16111)</x:f>
        <x:v>0</x:v>
      </x:c>
      <x:c r="H16111" s="4"/>
    </x:row>
    <x:row r="16112" ht="23" customHeight="1">
      <x:c r="A16112" s="4" t="str">
        <x:v>Córdoba</x:v>
      </x:c>
      <x:c r="B16112" s="4" t="str">
        <x:v>3.º ESO</x:v>
      </x:c>
      <x:c r="C16112" s="4" t="str">
        <x:v>C</x:v>
      </x:c>
      <x:c r="D16112" s="13" t="str">
        <x:v>01252</x:v>
      </x:c>
      <x:c r="E16112" s="13" t="str">
        <x:v>01256</x:v>
      </x:c>
      <x:c r="F16112" s="4" t="str">
        <x:v>rechazo</x:v>
      </x:c>
      <x:c r="G16112" s="4" t="n">
        <x:f>COUNTIFS(Relaciones!$D$15949:$D$16313,E16112,Relaciones!$E$15949:$E$16313,D16112,Relaciones!$F$15949:$F$16313,F16112)</x:f>
        <x:v>0</x:v>
      </x:c>
      <x:c r="H16112" s="4"/>
    </x:row>
    <x:row r="16113" ht="23" customHeight="1">
      <x:c r="A16113" s="4" t="str">
        <x:v>Córdoba</x:v>
      </x:c>
      <x:c r="B16113" s="4" t="str">
        <x:v>3.º ESO</x:v>
      </x:c>
      <x:c r="C16113" s="4" t="str">
        <x:v>C</x:v>
      </x:c>
      <x:c r="D16113" s="13" t="str">
        <x:v>01253</x:v>
      </x:c>
      <x:c r="E16113" s="13" t="str">
        <x:v>01234</x:v>
      </x:c>
      <x:c r="F16113" s="4" t="str">
        <x:v>rechazo</x:v>
      </x:c>
      <x:c r="G16113" s="4" t="n">
        <x:f>COUNTIFS(Relaciones!$D$15949:$D$16313,E16113,Relaciones!$E$15949:$E$16313,D16113,Relaciones!$F$15949:$F$16313,F16113)</x:f>
        <x:v>0</x:v>
      </x:c>
      <x:c r="H16113" s="4"/>
    </x:row>
    <x:row r="16114" ht="23" customHeight="1">
      <x:c r="A16114" s="4" t="str">
        <x:v>Córdoba</x:v>
      </x:c>
      <x:c r="B16114" s="4" t="str">
        <x:v>3.º ESO</x:v>
      </x:c>
      <x:c r="C16114" s="4" t="str">
        <x:v>C</x:v>
      </x:c>
      <x:c r="D16114" s="13" t="str">
        <x:v>01253</x:v>
      </x:c>
      <x:c r="E16114" s="13" t="str">
        <x:v>01239</x:v>
      </x:c>
      <x:c r="F16114" s="4" t="str">
        <x:v>rechazo</x:v>
      </x:c>
      <x:c r="G16114" s="4" t="n">
        <x:f>COUNTIFS(Relaciones!$D$15949:$D$16313,E16114,Relaciones!$E$15949:$E$16313,D16114,Relaciones!$F$15949:$F$16313,F16114)</x:f>
        <x:v>0</x:v>
      </x:c>
      <x:c r="H16114" s="4"/>
    </x:row>
    <x:row r="16115" ht="23" customHeight="1">
      <x:c r="A16115" s="4" t="str">
        <x:v>Córdoba</x:v>
      </x:c>
      <x:c r="B16115" s="4" t="str">
        <x:v>3.º ESO</x:v>
      </x:c>
      <x:c r="C16115" s="4" t="str">
        <x:v>C</x:v>
      </x:c>
      <x:c r="D16115" s="13" t="str">
        <x:v>01255</x:v>
      </x:c>
      <x:c r="E16115" s="13" t="str">
        <x:v>01236</x:v>
      </x:c>
      <x:c r="F16115" s="4" t="str">
        <x:v>rechazo</x:v>
      </x:c>
      <x:c r="G16115" s="4" t="n">
        <x:f>COUNTIFS(Relaciones!$D$15949:$D$16313,E16115,Relaciones!$E$15949:$E$16313,D16115,Relaciones!$F$15949:$F$16313,F16115)</x:f>
        <x:v>0</x:v>
      </x:c>
      <x:c r="H16115" s="4"/>
    </x:row>
    <x:row r="16116" ht="23" customHeight="1">
      <x:c r="A16116" s="4" t="str">
        <x:v>Córdoba</x:v>
      </x:c>
      <x:c r="B16116" s="4" t="str">
        <x:v>3.º ESO</x:v>
      </x:c>
      <x:c r="C16116" s="4" t="str">
        <x:v>C</x:v>
      </x:c>
      <x:c r="D16116" s="13" t="str">
        <x:v>01256</x:v>
      </x:c>
      <x:c r="E16116" s="13" t="str">
        <x:v>01258</x:v>
      </x:c>
      <x:c r="F16116" s="4" t="str">
        <x:v>rechazo</x:v>
      </x:c>
      <x:c r="G16116" s="4" t="n">
        <x:f>COUNTIFS(Relaciones!$D$15949:$D$16313,E16116,Relaciones!$E$15949:$E$16313,D16116,Relaciones!$F$15949:$F$16313,F16116)</x:f>
        <x:v>1</x:v>
      </x:c>
      <x:c r="H16116" s="4"/>
    </x:row>
    <x:row r="16117" ht="23" customHeight="1">
      <x:c r="A16117" s="4" t="str">
        <x:v>Córdoba</x:v>
      </x:c>
      <x:c r="B16117" s="4" t="str">
        <x:v>3.º ESO</x:v>
      </x:c>
      <x:c r="C16117" s="4" t="str">
        <x:v>C</x:v>
      </x:c>
      <x:c r="D16117" s="13" t="str">
        <x:v>01257</x:v>
      </x:c>
      <x:c r="E16117" s="13" t="str">
        <x:v>01238</x:v>
      </x:c>
      <x:c r="F16117" s="4" t="str">
        <x:v>rechazo</x:v>
      </x:c>
      <x:c r="G16117" s="4" t="n">
        <x:f>COUNTIFS(Relaciones!$D$15949:$D$16313,E16117,Relaciones!$E$15949:$E$16313,D16117,Relaciones!$F$15949:$F$16313,F16117)</x:f>
        <x:v>0</x:v>
      </x:c>
      <x:c r="H16117" s="4"/>
    </x:row>
    <x:row r="16118" ht="23" customHeight="1">
      <x:c r="A16118" s="4" t="str">
        <x:v>Córdoba</x:v>
      </x:c>
      <x:c r="B16118" s="4" t="str">
        <x:v>3.º ESO</x:v>
      </x:c>
      <x:c r="C16118" s="4" t="str">
        <x:v>C</x:v>
      </x:c>
      <x:c r="D16118" s="13" t="str">
        <x:v>01258</x:v>
      </x:c>
      <x:c r="E16118" s="13" t="str">
        <x:v>01239</x:v>
      </x:c>
      <x:c r="F16118" s="4" t="str">
        <x:v>rechazo</x:v>
      </x:c>
      <x:c r="G16118" s="4" t="n">
        <x:f>COUNTIFS(Relaciones!$D$15949:$D$16313,E16118,Relaciones!$E$15949:$E$16313,D16118,Relaciones!$F$15949:$F$16313,F16118)</x:f>
        <x:v>0</x:v>
      </x:c>
      <x:c r="H16118" s="4"/>
    </x:row>
    <x:row r="16119" ht="23" customHeight="1">
      <x:c r="A16119" s="4" t="str">
        <x:v>Córdoba</x:v>
      </x:c>
      <x:c r="B16119" s="4" t="str">
        <x:v>3.º ESO</x:v>
      </x:c>
      <x:c r="C16119" s="4" t="str">
        <x:v>C</x:v>
      </x:c>
      <x:c r="D16119" s="13" t="str">
        <x:v>01258</x:v>
      </x:c>
      <x:c r="E16119" s="13" t="str">
        <x:v>01256</x:v>
      </x:c>
      <x:c r="F16119" s="4" t="str">
        <x:v>rechazo</x:v>
      </x:c>
      <x:c r="G16119" s="4" t="n">
        <x:f>COUNTIFS(Relaciones!$D$15949:$D$16313,E16119,Relaciones!$E$15949:$E$16313,D16119,Relaciones!$F$15949:$F$16313,F16119)</x:f>
        <x:v>1</x:v>
      </x:c>
      <x:c r="H16119" s="4"/>
    </x:row>
    <x:row r="16120" ht="23" customHeight="1">
      <x:c r="A16120" s="4" t="str">
        <x:v>Córdoba</x:v>
      </x:c>
      <x:c r="B16120" s="4" t="str">
        <x:v>3.º ESO</x:v>
      </x:c>
      <x:c r="C16120" s="4" t="str">
        <x:v>C</x:v>
      </x:c>
      <x:c r="D16120" s="13" t="str">
        <x:v>01259</x:v>
      </x:c>
      <x:c r="E16120" s="13" t="str">
        <x:v>01240</x:v>
      </x:c>
      <x:c r="F16120" s="4" t="str">
        <x:v>rechazo</x:v>
      </x:c>
      <x:c r="G16120" s="4" t="n">
        <x:f>COUNTIFS(Relaciones!$D$15949:$D$16313,E16120,Relaciones!$E$15949:$E$16313,D16120,Relaciones!$F$15949:$F$16313,F16120)</x:f>
        <x:v>0</x:v>
      </x:c>
      <x:c r="H16120" s="4"/>
    </x:row>
    <x:row r="16121" ht="23" customHeight="1">
      <x:c r="A16121" s="4" t="str">
        <x:v>Córdoba</x:v>
      </x:c>
      <x:c r="B16121" s="4" t="str">
        <x:v>3.º ESO</x:v>
      </x:c>
      <x:c r="C16121" s="4" t="str">
        <x:v>C</x:v>
      </x:c>
      <x:c r="D16121" s="13" t="str">
        <x:v>01260</x:v>
      </x:c>
      <x:c r="E16121" s="13" t="str">
        <x:v>01256</x:v>
      </x:c>
      <x:c r="F16121" s="4" t="str">
        <x:v>rechazo</x:v>
      </x:c>
      <x:c r="G16121" s="4" t="n">
        <x:f>COUNTIFS(Relaciones!$D$15949:$D$16313,E16121,Relaciones!$E$15949:$E$16313,D16121,Relaciones!$F$15949:$F$16313,F16121)</x:f>
        <x:v>0</x:v>
      </x:c>
      <x:c r="H16121" s="4"/>
    </x:row>
    <x:row r="16122" ht="23" customHeight="1">
      <x:c r="A16122" s="4" t="str">
        <x:v>Córdoba</x:v>
      </x:c>
      <x:c r="B16122" s="4" t="str">
        <x:v>3.º ESO</x:v>
      </x:c>
      <x:c r="C16122" s="4" t="str">
        <x:v>C</x:v>
      </x:c>
      <x:c r="D16122" s="13" t="str">
        <x:v>01233</x:v>
      </x:c>
      <x:c r="E16122" s="13" t="str">
        <x:v>01243</x:v>
      </x:c>
      <x:c r="F16122" s="4" t="str">
        <x:v>mediacion</x:v>
      </x:c>
      <x:c r="G16122" s="4"/>
      <x:c r="H16122" s="4"/>
    </x:row>
    <x:row r="16123" ht="23" customHeight="1">
      <x:c r="A16123" s="4" t="str">
        <x:v>Córdoba</x:v>
      </x:c>
      <x:c r="B16123" s="4" t="str">
        <x:v>3.º ESO</x:v>
      </x:c>
      <x:c r="C16123" s="4" t="str">
        <x:v>C</x:v>
      </x:c>
      <x:c r="D16123" s="13" t="str">
        <x:v>01234</x:v>
      </x:c>
      <x:c r="E16123" s="13" t="str">
        <x:v>01233</x:v>
      </x:c>
      <x:c r="F16123" s="4" t="str">
        <x:v>mediacion</x:v>
      </x:c>
      <x:c r="G16123" s="4"/>
      <x:c r="H16123" s="4"/>
    </x:row>
    <x:row r="16124" ht="23" customHeight="1">
      <x:c r="A16124" s="4" t="str">
        <x:v>Córdoba</x:v>
      </x:c>
      <x:c r="B16124" s="4" t="str">
        <x:v>3.º ESO</x:v>
      </x:c>
      <x:c r="C16124" s="4" t="str">
        <x:v>C</x:v>
      </x:c>
      <x:c r="D16124" s="13" t="str">
        <x:v>01235</x:v>
      </x:c>
      <x:c r="E16124" s="13" t="str">
        <x:v>01233</x:v>
      </x:c>
      <x:c r="F16124" s="4" t="str">
        <x:v>mediacion</x:v>
      </x:c>
      <x:c r="G16124" s="4"/>
      <x:c r="H16124" s="4"/>
    </x:row>
    <x:row r="16125" ht="23" customHeight="1">
      <x:c r="A16125" s="4" t="str">
        <x:v>Córdoba</x:v>
      </x:c>
      <x:c r="B16125" s="4" t="str">
        <x:v>3.º ESO</x:v>
      </x:c>
      <x:c r="C16125" s="4" t="str">
        <x:v>C</x:v>
      </x:c>
      <x:c r="D16125" s="13" t="str">
        <x:v>01237</x:v>
      </x:c>
      <x:c r="E16125" s="13" t="str">
        <x:v>01233</x:v>
      </x:c>
      <x:c r="F16125" s="4" t="str">
        <x:v>mediacion</x:v>
      </x:c>
      <x:c r="G16125" s="4"/>
      <x:c r="H16125" s="4"/>
    </x:row>
    <x:row r="16126" ht="23" customHeight="1">
      <x:c r="A16126" s="4" t="str">
        <x:v>Córdoba</x:v>
      </x:c>
      <x:c r="B16126" s="4" t="str">
        <x:v>3.º ESO</x:v>
      </x:c>
      <x:c r="C16126" s="4" t="str">
        <x:v>C</x:v>
      </x:c>
      <x:c r="D16126" s="13" t="str">
        <x:v>01238</x:v>
      </x:c>
      <x:c r="E16126" s="13" t="str">
        <x:v>01233</x:v>
      </x:c>
      <x:c r="F16126" s="4" t="str">
        <x:v>mediacion</x:v>
      </x:c>
      <x:c r="G16126" s="4"/>
      <x:c r="H16126" s="4"/>
    </x:row>
    <x:row r="16127" ht="23" customHeight="1">
      <x:c r="A16127" s="4" t="str">
        <x:v>Córdoba</x:v>
      </x:c>
      <x:c r="B16127" s="4" t="str">
        <x:v>3.º ESO</x:v>
      </x:c>
      <x:c r="C16127" s="4" t="str">
        <x:v>C</x:v>
      </x:c>
      <x:c r="D16127" s="13" t="str">
        <x:v>01240</x:v>
      </x:c>
      <x:c r="E16127" s="13" t="str">
        <x:v>01233</x:v>
      </x:c>
      <x:c r="F16127" s="4" t="str">
        <x:v>mediacion</x:v>
      </x:c>
      <x:c r="G16127" s="4"/>
      <x:c r="H16127" s="4"/>
    </x:row>
    <x:row r="16128" ht="23" customHeight="1">
      <x:c r="A16128" s="4" t="str">
        <x:v>Córdoba</x:v>
      </x:c>
      <x:c r="B16128" s="4" t="str">
        <x:v>3.º ESO</x:v>
      </x:c>
      <x:c r="C16128" s="4" t="str">
        <x:v>C</x:v>
      </x:c>
      <x:c r="D16128" s="13" t="str">
        <x:v>01240</x:v>
      </x:c>
      <x:c r="E16128" s="13" t="str">
        <x:v>01243</x:v>
      </x:c>
      <x:c r="F16128" s="4" t="str">
        <x:v>mediacion</x:v>
      </x:c>
      <x:c r="G16128" s="4"/>
      <x:c r="H16128" s="4"/>
    </x:row>
    <x:row r="16129" ht="23" customHeight="1">
      <x:c r="A16129" s="4" t="str">
        <x:v>Córdoba</x:v>
      </x:c>
      <x:c r="B16129" s="4" t="str">
        <x:v>3.º ESO</x:v>
      </x:c>
      <x:c r="C16129" s="4" t="str">
        <x:v>C</x:v>
      </x:c>
      <x:c r="D16129" s="13" t="str">
        <x:v>01241</x:v>
      </x:c>
      <x:c r="E16129" s="13" t="str">
        <x:v>01233</x:v>
      </x:c>
      <x:c r="F16129" s="4" t="str">
        <x:v>mediacion</x:v>
      </x:c>
      <x:c r="G16129" s="4"/>
      <x:c r="H16129" s="4"/>
    </x:row>
    <x:row r="16130" ht="23" customHeight="1">
      <x:c r="A16130" s="4" t="str">
        <x:v>Córdoba</x:v>
      </x:c>
      <x:c r="B16130" s="4" t="str">
        <x:v>3.º ESO</x:v>
      </x:c>
      <x:c r="C16130" s="4" t="str">
        <x:v>C</x:v>
      </x:c>
      <x:c r="D16130" s="13" t="str">
        <x:v>01244</x:v>
      </x:c>
      <x:c r="E16130" s="13" t="str">
        <x:v>01243</x:v>
      </x:c>
      <x:c r="F16130" s="4" t="str">
        <x:v>mediacion</x:v>
      </x:c>
      <x:c r="G16130" s="4"/>
      <x:c r="H16130" s="4"/>
    </x:row>
    <x:row r="16131" ht="23" customHeight="1">
      <x:c r="A16131" s="4" t="str">
        <x:v>Córdoba</x:v>
      </x:c>
      <x:c r="B16131" s="4" t="str">
        <x:v>3.º ESO</x:v>
      </x:c>
      <x:c r="C16131" s="4" t="str">
        <x:v>C</x:v>
      </x:c>
      <x:c r="D16131" s="13" t="str">
        <x:v>01246</x:v>
      </x:c>
      <x:c r="E16131" s="13" t="str">
        <x:v>01243</x:v>
      </x:c>
      <x:c r="F16131" s="4" t="str">
        <x:v>mediacion</x:v>
      </x:c>
      <x:c r="G16131" s="4"/>
      <x:c r="H16131" s="4"/>
    </x:row>
    <x:row r="16132" ht="23" customHeight="1">
      <x:c r="A16132" s="4" t="str">
        <x:v>Córdoba</x:v>
      </x:c>
      <x:c r="B16132" s="4" t="str">
        <x:v>3.º ESO</x:v>
      </x:c>
      <x:c r="C16132" s="4" t="str">
        <x:v>C</x:v>
      </x:c>
      <x:c r="D16132" s="13" t="str">
        <x:v>01247</x:v>
      </x:c>
      <x:c r="E16132" s="13" t="str">
        <x:v>01243</x:v>
      </x:c>
      <x:c r="F16132" s="4" t="str">
        <x:v>mediacion</x:v>
      </x:c>
      <x:c r="G16132" s="4"/>
      <x:c r="H16132" s="4"/>
    </x:row>
    <x:row r="16133" ht="23" customHeight="1">
      <x:c r="A16133" s="4" t="str">
        <x:v>Córdoba</x:v>
      </x:c>
      <x:c r="B16133" s="4" t="str">
        <x:v>3.º ESO</x:v>
      </x:c>
      <x:c r="C16133" s="4" t="str">
        <x:v>C</x:v>
      </x:c>
      <x:c r="D16133" s="13" t="str">
        <x:v>01247</x:v>
      </x:c>
      <x:c r="E16133" s="13" t="str">
        <x:v>01253</x:v>
      </x:c>
      <x:c r="F16133" s="4" t="str">
        <x:v>mediacion</x:v>
      </x:c>
      <x:c r="G16133" s="4"/>
      <x:c r="H16133" s="4"/>
    </x:row>
    <x:row r="16134" ht="23" customHeight="1">
      <x:c r="A16134" s="4" t="str">
        <x:v>Córdoba</x:v>
      </x:c>
      <x:c r="B16134" s="4" t="str">
        <x:v>3.º ESO</x:v>
      </x:c>
      <x:c r="C16134" s="4" t="str">
        <x:v>C</x:v>
      </x:c>
      <x:c r="D16134" s="13" t="str">
        <x:v>01249</x:v>
      </x:c>
      <x:c r="E16134" s="13" t="str">
        <x:v>01243</x:v>
      </x:c>
      <x:c r="F16134" s="4" t="str">
        <x:v>mediacion</x:v>
      </x:c>
      <x:c r="G16134" s="4"/>
      <x:c r="H16134" s="4"/>
    </x:row>
    <x:row r="16135" ht="23" customHeight="1">
      <x:c r="A16135" s="4" t="str">
        <x:v>Córdoba</x:v>
      </x:c>
      <x:c r="B16135" s="4" t="str">
        <x:v>3.º ESO</x:v>
      </x:c>
      <x:c r="C16135" s="4" t="str">
        <x:v>C</x:v>
      </x:c>
      <x:c r="D16135" s="13" t="str">
        <x:v>01250</x:v>
      </x:c>
      <x:c r="E16135" s="13" t="str">
        <x:v>01243</x:v>
      </x:c>
      <x:c r="F16135" s="4" t="str">
        <x:v>mediacion</x:v>
      </x:c>
      <x:c r="G16135" s="4"/>
      <x:c r="H16135" s="4"/>
    </x:row>
    <x:row r="16136" ht="23" customHeight="1">
      <x:c r="A16136" s="4" t="str">
        <x:v>Córdoba</x:v>
      </x:c>
      <x:c r="B16136" s="4" t="str">
        <x:v>3.º ESO</x:v>
      </x:c>
      <x:c r="C16136" s="4" t="str">
        <x:v>C</x:v>
      </x:c>
      <x:c r="D16136" s="13" t="str">
        <x:v>01252</x:v>
      </x:c>
      <x:c r="E16136" s="13" t="str">
        <x:v>01243</x:v>
      </x:c>
      <x:c r="F16136" s="4" t="str">
        <x:v>mediacion</x:v>
      </x:c>
      <x:c r="G16136" s="4"/>
      <x:c r="H16136" s="4"/>
    </x:row>
    <x:row r="16137" ht="23" customHeight="1">
      <x:c r="A16137" s="4" t="str">
        <x:v>Córdoba</x:v>
      </x:c>
      <x:c r="B16137" s="4" t="str">
        <x:v>3.º ESO</x:v>
      </x:c>
      <x:c r="C16137" s="4" t="str">
        <x:v>C</x:v>
      </x:c>
      <x:c r="D16137" s="13" t="str">
        <x:v>01254</x:v>
      </x:c>
      <x:c r="E16137" s="13" t="str">
        <x:v>01233</x:v>
      </x:c>
      <x:c r="F16137" s="4" t="str">
        <x:v>mediacion</x:v>
      </x:c>
      <x:c r="G16137" s="4"/>
      <x:c r="H16137" s="4"/>
    </x:row>
    <x:row r="16138" ht="23" customHeight="1">
      <x:c r="A16138" s="4" t="str">
        <x:v>Córdoba</x:v>
      </x:c>
      <x:c r="B16138" s="4" t="str">
        <x:v>3.º ESO</x:v>
      </x:c>
      <x:c r="C16138" s="4" t="str">
        <x:v>C</x:v>
      </x:c>
      <x:c r="D16138" s="13" t="str">
        <x:v>01255</x:v>
      </x:c>
      <x:c r="E16138" s="13" t="str">
        <x:v>01253</x:v>
      </x:c>
      <x:c r="F16138" s="4" t="str">
        <x:v>mediacion</x:v>
      </x:c>
      <x:c r="G16138" s="4"/>
      <x:c r="H16138" s="4"/>
    </x:row>
    <x:row r="16139" ht="23" customHeight="1">
      <x:c r="A16139" s="4" t="str">
        <x:v>Córdoba</x:v>
      </x:c>
      <x:c r="B16139" s="4" t="str">
        <x:v>3.º ESO</x:v>
      </x:c>
      <x:c r="C16139" s="4" t="str">
        <x:v>C</x:v>
      </x:c>
      <x:c r="D16139" s="13" t="str">
        <x:v>01256</x:v>
      </x:c>
      <x:c r="E16139" s="13" t="str">
        <x:v>01253</x:v>
      </x:c>
      <x:c r="F16139" s="4" t="str">
        <x:v>mediacion</x:v>
      </x:c>
      <x:c r="G16139" s="4"/>
      <x:c r="H16139" s="4"/>
    </x:row>
    <x:row r="16140" ht="23" customHeight="1">
      <x:c r="A16140" s="4" t="str">
        <x:v>Córdoba</x:v>
      </x:c>
      <x:c r="B16140" s="4" t="str">
        <x:v>3.º ESO</x:v>
      </x:c>
      <x:c r="C16140" s="4" t="str">
        <x:v>C</x:v>
      </x:c>
      <x:c r="D16140" s="13" t="str">
        <x:v>01258</x:v>
      </x:c>
      <x:c r="E16140" s="13" t="str">
        <x:v>01253</x:v>
      </x:c>
      <x:c r="F16140" s="4" t="str">
        <x:v>mediacion</x:v>
      </x:c>
      <x:c r="G16140" s="4"/>
      <x:c r="H16140" s="4"/>
    </x:row>
    <x:row r="16141" ht="23" customHeight="1">
      <x:c r="A16141" s="4" t="str">
        <x:v>Córdoba</x:v>
      </x:c>
      <x:c r="B16141" s="4" t="str">
        <x:v>3.º ESO</x:v>
      </x:c>
      <x:c r="C16141" s="4" t="str">
        <x:v>C</x:v>
      </x:c>
      <x:c r="D16141" s="13" t="str">
        <x:v>01259</x:v>
      </x:c>
      <x:c r="E16141" s="13" t="str">
        <x:v>01253</x:v>
      </x:c>
      <x:c r="F16141" s="4" t="str">
        <x:v>mediacion</x:v>
      </x:c>
      <x:c r="G16141" s="4"/>
      <x:c r="H16141" s="4"/>
    </x:row>
    <x:row r="16142" ht="23" customHeight="1">
      <x:c r="A16142" s="4" t="str">
        <x:v>Córdoba</x:v>
      </x:c>
      <x:c r="B16142" s="4" t="str">
        <x:v>3.º ESO</x:v>
      </x:c>
      <x:c r="C16142" s="4" t="str">
        <x:v>C</x:v>
      </x:c>
      <x:c r="D16142" s="13" t="str">
        <x:v>01234</x:v>
      </x:c>
      <x:c r="E16142" s="13" t="str">
        <x:v>01256</x:v>
      </x:c>
      <x:c r="F16142" s="4" t="str">
        <x:v>mediacion_negativa</x:v>
      </x:c>
      <x:c r="G16142" s="4"/>
      <x:c r="H16142" s="4"/>
    </x:row>
    <x:row r="16143" ht="23" customHeight="1">
      <x:c r="A16143" s="4" t="str">
        <x:v>Córdoba</x:v>
      </x:c>
      <x:c r="B16143" s="4" t="str">
        <x:v>3.º ESO</x:v>
      </x:c>
      <x:c r="C16143" s="4" t="str">
        <x:v>C</x:v>
      </x:c>
      <x:c r="D16143" s="13" t="str">
        <x:v>01235</x:v>
      </x:c>
      <x:c r="E16143" s="13" t="str">
        <x:v>01258</x:v>
      </x:c>
      <x:c r="F16143" s="4" t="str">
        <x:v>mediacion_negativa</x:v>
      </x:c>
      <x:c r="G16143" s="4"/>
      <x:c r="H16143" s="4"/>
    </x:row>
    <x:row r="16144" ht="23" customHeight="1">
      <x:c r="A16144" s="4" t="str">
        <x:v>Córdoba</x:v>
      </x:c>
      <x:c r="B16144" s="4" t="str">
        <x:v>3.º ESO</x:v>
      </x:c>
      <x:c r="C16144" s="4" t="str">
        <x:v>C</x:v>
      </x:c>
      <x:c r="D16144" s="13" t="str">
        <x:v>01236</x:v>
      </x:c>
      <x:c r="E16144" s="13" t="str">
        <x:v>01256</x:v>
      </x:c>
      <x:c r="F16144" s="4" t="str">
        <x:v>mediacion_negativa</x:v>
      </x:c>
      <x:c r="G16144" s="4"/>
      <x:c r="H16144" s="4"/>
    </x:row>
    <x:row r="16145" ht="23" customHeight="1">
      <x:c r="A16145" s="4" t="str">
        <x:v>Córdoba</x:v>
      </x:c>
      <x:c r="B16145" s="4" t="str">
        <x:v>3.º ESO</x:v>
      </x:c>
      <x:c r="C16145" s="4" t="str">
        <x:v>C</x:v>
      </x:c>
      <x:c r="D16145" s="13" t="str">
        <x:v>01238</x:v>
      </x:c>
      <x:c r="E16145" s="13" t="str">
        <x:v>01256</x:v>
      </x:c>
      <x:c r="F16145" s="4" t="str">
        <x:v>mediacion_negativa</x:v>
      </x:c>
      <x:c r="G16145" s="4"/>
      <x:c r="H16145" s="4"/>
    </x:row>
    <x:row r="16146" ht="23" customHeight="1">
      <x:c r="A16146" s="4" t="str">
        <x:v>Córdoba</x:v>
      </x:c>
      <x:c r="B16146" s="4" t="str">
        <x:v>3.º ESO</x:v>
      </x:c>
      <x:c r="C16146" s="4" t="str">
        <x:v>C</x:v>
      </x:c>
      <x:c r="D16146" s="13" t="str">
        <x:v>01239</x:v>
      </x:c>
      <x:c r="E16146" s="13" t="str">
        <x:v>01258</x:v>
      </x:c>
      <x:c r="F16146" s="4" t="str">
        <x:v>mediacion_negativa</x:v>
      </x:c>
      <x:c r="G16146" s="4"/>
      <x:c r="H16146" s="4"/>
    </x:row>
    <x:row r="16147" ht="23" customHeight="1">
      <x:c r="A16147" s="4" t="str">
        <x:v>Córdoba</x:v>
      </x:c>
      <x:c r="B16147" s="4" t="str">
        <x:v>3.º ESO</x:v>
      </x:c>
      <x:c r="C16147" s="4" t="str">
        <x:v>C</x:v>
      </x:c>
      <x:c r="D16147" s="13" t="str">
        <x:v>01240</x:v>
      </x:c>
      <x:c r="E16147" s="13" t="str">
        <x:v>01256</x:v>
      </x:c>
      <x:c r="F16147" s="4" t="str">
        <x:v>mediacion_negativa</x:v>
      </x:c>
      <x:c r="G16147" s="4"/>
      <x:c r="H16147" s="4"/>
    </x:row>
    <x:row r="16148" ht="23" customHeight="1">
      <x:c r="A16148" s="4" t="str">
        <x:v>Córdoba</x:v>
      </x:c>
      <x:c r="B16148" s="4" t="str">
        <x:v>3.º ESO</x:v>
      </x:c>
      <x:c r="C16148" s="4" t="str">
        <x:v>C</x:v>
      </x:c>
      <x:c r="D16148" s="13" t="str">
        <x:v>01242</x:v>
      </x:c>
      <x:c r="E16148" s="13" t="str">
        <x:v>01256</x:v>
      </x:c>
      <x:c r="F16148" s="4" t="str">
        <x:v>mediacion_negativa</x:v>
      </x:c>
      <x:c r="G16148" s="4"/>
      <x:c r="H16148" s="4"/>
    </x:row>
    <x:row r="16149" ht="23" customHeight="1">
      <x:c r="A16149" s="4" t="str">
        <x:v>Córdoba</x:v>
      </x:c>
      <x:c r="B16149" s="4" t="str">
        <x:v>3.º ESO</x:v>
      </x:c>
      <x:c r="C16149" s="4" t="str">
        <x:v>C</x:v>
      </x:c>
      <x:c r="D16149" s="13" t="str">
        <x:v>01243</x:v>
      </x:c>
      <x:c r="E16149" s="13" t="str">
        <x:v>01258</x:v>
      </x:c>
      <x:c r="F16149" s="4" t="str">
        <x:v>mediacion_negativa</x:v>
      </x:c>
      <x:c r="G16149" s="4"/>
      <x:c r="H16149" s="4"/>
    </x:row>
    <x:row r="16150" ht="23" customHeight="1">
      <x:c r="A16150" s="4" t="str">
        <x:v>Córdoba</x:v>
      </x:c>
      <x:c r="B16150" s="4" t="str">
        <x:v>3.º ESO</x:v>
      </x:c>
      <x:c r="C16150" s="4" t="str">
        <x:v>C</x:v>
      </x:c>
      <x:c r="D16150" s="13" t="str">
        <x:v>01244</x:v>
      </x:c>
      <x:c r="E16150" s="13" t="str">
        <x:v>01256</x:v>
      </x:c>
      <x:c r="F16150" s="4" t="str">
        <x:v>mediacion_negativa</x:v>
      </x:c>
      <x:c r="G16150" s="4"/>
      <x:c r="H16150" s="4"/>
    </x:row>
    <x:row r="16151" ht="23" customHeight="1">
      <x:c r="A16151" s="4" t="str">
        <x:v>Córdoba</x:v>
      </x:c>
      <x:c r="B16151" s="4" t="str">
        <x:v>3.º ESO</x:v>
      </x:c>
      <x:c r="C16151" s="4" t="str">
        <x:v>C</x:v>
      </x:c>
      <x:c r="D16151" s="13" t="str">
        <x:v>01246</x:v>
      </x:c>
      <x:c r="E16151" s="13" t="str">
        <x:v>01256</x:v>
      </x:c>
      <x:c r="F16151" s="4" t="str">
        <x:v>mediacion_negativa</x:v>
      </x:c>
      <x:c r="G16151" s="4"/>
      <x:c r="H16151" s="4"/>
    </x:row>
    <x:row r="16152" ht="23" customHeight="1">
      <x:c r="A16152" s="4" t="str">
        <x:v>Córdoba</x:v>
      </x:c>
      <x:c r="B16152" s="4" t="str">
        <x:v>3.º ESO</x:v>
      </x:c>
      <x:c r="C16152" s="4" t="str">
        <x:v>C</x:v>
      </x:c>
      <x:c r="D16152" s="13" t="str">
        <x:v>01247</x:v>
      </x:c>
      <x:c r="E16152" s="13" t="str">
        <x:v>01258</x:v>
      </x:c>
      <x:c r="F16152" s="4" t="str">
        <x:v>mediacion_negativa</x:v>
      </x:c>
      <x:c r="G16152" s="4"/>
      <x:c r="H16152" s="4"/>
    </x:row>
    <x:row r="16153" ht="23" customHeight="1">
      <x:c r="A16153" s="4" t="str">
        <x:v>Córdoba</x:v>
      </x:c>
      <x:c r="B16153" s="4" t="str">
        <x:v>3.º ESO</x:v>
      </x:c>
      <x:c r="C16153" s="4" t="str">
        <x:v>C</x:v>
      </x:c>
      <x:c r="D16153" s="13" t="str">
        <x:v>01248</x:v>
      </x:c>
      <x:c r="E16153" s="13" t="str">
        <x:v>01256</x:v>
      </x:c>
      <x:c r="F16153" s="4" t="str">
        <x:v>mediacion_negativa</x:v>
      </x:c>
      <x:c r="G16153" s="4"/>
      <x:c r="H16153" s="4"/>
    </x:row>
    <x:row r="16154" ht="23" customHeight="1">
      <x:c r="A16154" s="4" t="str">
        <x:v>Córdoba</x:v>
      </x:c>
      <x:c r="B16154" s="4" t="str">
        <x:v>3.º ESO</x:v>
      </x:c>
      <x:c r="C16154" s="4" t="str">
        <x:v>C</x:v>
      </x:c>
      <x:c r="D16154" s="13" t="str">
        <x:v>01250</x:v>
      </x:c>
      <x:c r="E16154" s="13" t="str">
        <x:v>01256</x:v>
      </x:c>
      <x:c r="F16154" s="4" t="str">
        <x:v>mediacion_negativa</x:v>
      </x:c>
      <x:c r="G16154" s="4"/>
      <x:c r="H16154" s="4"/>
    </x:row>
    <x:row r="16155" ht="23" customHeight="1">
      <x:c r="A16155" s="4" t="str">
        <x:v>Córdoba</x:v>
      </x:c>
      <x:c r="B16155" s="4" t="str">
        <x:v>3.º ESO</x:v>
      </x:c>
      <x:c r="C16155" s="4" t="str">
        <x:v>C</x:v>
      </x:c>
      <x:c r="D16155" s="13" t="str">
        <x:v>01251</x:v>
      </x:c>
      <x:c r="E16155" s="13" t="str">
        <x:v>01258</x:v>
      </x:c>
      <x:c r="F16155" s="4" t="str">
        <x:v>mediacion_negativa</x:v>
      </x:c>
      <x:c r="G16155" s="4"/>
      <x:c r="H16155" s="4"/>
    </x:row>
    <x:row r="16156" ht="23" customHeight="1">
      <x:c r="A16156" s="4" t="str">
        <x:v>Córdoba</x:v>
      </x:c>
      <x:c r="B16156" s="4" t="str">
        <x:v>3.º ESO</x:v>
      </x:c>
      <x:c r="C16156" s="4" t="str">
        <x:v>C</x:v>
      </x:c>
      <x:c r="D16156" s="13" t="str">
        <x:v>01252</x:v>
      </x:c>
      <x:c r="E16156" s="13" t="str">
        <x:v>01256</x:v>
      </x:c>
      <x:c r="F16156" s="4" t="str">
        <x:v>mediacion_negativa</x:v>
      </x:c>
      <x:c r="G16156" s="4"/>
      <x:c r="H16156" s="4"/>
    </x:row>
    <x:row r="16157" ht="23" customHeight="1">
      <x:c r="A16157" s="4" t="str">
        <x:v>Córdoba</x:v>
      </x:c>
      <x:c r="B16157" s="4" t="str">
        <x:v>3.º ESO</x:v>
      </x:c>
      <x:c r="C16157" s="4" t="str">
        <x:v>C</x:v>
      </x:c>
      <x:c r="D16157" s="13" t="str">
        <x:v>01254</x:v>
      </x:c>
      <x:c r="E16157" s="13" t="str">
        <x:v>01256</x:v>
      </x:c>
      <x:c r="F16157" s="4" t="str">
        <x:v>mediacion_negativa</x:v>
      </x:c>
      <x:c r="G16157" s="4"/>
      <x:c r="H16157" s="4"/>
    </x:row>
    <x:row r="16158" ht="23" customHeight="1">
      <x:c r="A16158" s="4" t="str">
        <x:v>Córdoba</x:v>
      </x:c>
      <x:c r="B16158" s="4" t="str">
        <x:v>3.º ESO</x:v>
      </x:c>
      <x:c r="C16158" s="4" t="str">
        <x:v>C</x:v>
      </x:c>
      <x:c r="D16158" s="13" t="str">
        <x:v>01255</x:v>
      </x:c>
      <x:c r="E16158" s="13" t="str">
        <x:v>01258</x:v>
      </x:c>
      <x:c r="F16158" s="4" t="str">
        <x:v>mediacion_negativa</x:v>
      </x:c>
      <x:c r="G16158" s="4"/>
      <x:c r="H16158" s="4"/>
    </x:row>
    <x:row r="16159" ht="23" customHeight="1">
      <x:c r="A16159" s="4" t="str">
        <x:v>Córdoba</x:v>
      </x:c>
      <x:c r="B16159" s="4" t="str">
        <x:v>3.º ESO</x:v>
      </x:c>
      <x:c r="C16159" s="4" t="str">
        <x:v>C</x:v>
      </x:c>
      <x:c r="D16159" s="13" t="str">
        <x:v>01258</x:v>
      </x:c>
      <x:c r="E16159" s="13" t="str">
        <x:v>01256</x:v>
      </x:c>
      <x:c r="F16159" s="4" t="str">
        <x:v>mediacion_negativa</x:v>
      </x:c>
      <x:c r="G16159" s="4"/>
      <x:c r="H16159" s="4"/>
    </x:row>
    <x:row r="16160" ht="23" customHeight="1">
      <x:c r="A16160" s="4" t="str">
        <x:v>Córdoba</x:v>
      </x:c>
      <x:c r="B16160" s="4" t="str">
        <x:v>3.º ESO</x:v>
      </x:c>
      <x:c r="C16160" s="4" t="str">
        <x:v>C</x:v>
      </x:c>
      <x:c r="D16160" s="13" t="str">
        <x:v>01259</x:v>
      </x:c>
      <x:c r="E16160" s="13" t="str">
        <x:v>01258</x:v>
      </x:c>
      <x:c r="F16160" s="4" t="str">
        <x:v>mediacion_negativa</x:v>
      </x:c>
      <x:c r="G16160" s="4"/>
      <x:c r="H16160" s="4"/>
    </x:row>
    <x:row r="16161" ht="23" customHeight="1">
      <x:c r="A16161" s="4" t="str">
        <x:v>Córdoba</x:v>
      </x:c>
      <x:c r="B16161" s="4" t="str">
        <x:v>3.º ESO</x:v>
      </x:c>
      <x:c r="C16161" s="4" t="str">
        <x:v>C</x:v>
      </x:c>
      <x:c r="D16161" s="13" t="str">
        <x:v>01260</x:v>
      </x:c>
      <x:c r="E16161" s="13" t="str">
        <x:v>01256</x:v>
      </x:c>
      <x:c r="F16161" s="4" t="str">
        <x:v>mediacion_negativa</x:v>
      </x:c>
      <x:c r="G16161" s="4"/>
      <x:c r="H16161" s="4"/>
    </x:row>
    <x:row r="16162" ht="23" customHeight="1">
      <x:c r="A16162" s="4" t="str">
        <x:v>Córdoba</x:v>
      </x:c>
      <x:c r="B16162" s="4" t="str">
        <x:v>3.º ESO</x:v>
      </x:c>
      <x:c r="C16162" s="4" t="str">
        <x:v>C</x:v>
      </x:c>
      <x:c r="D16162" s="13" t="str">
        <x:v>01233</x:v>
      </x:c>
      <x:c r="E16162" s="13" t="str">
        <x:v>01258</x:v>
      </x:c>
      <x:c r="F16162" s="4" t="str">
        <x:v>bullying</x:v>
      </x:c>
      <x:c r="G16162" s="4"/>
      <x:c r="H16162" s="4"/>
    </x:row>
    <x:row r="16163" ht="23" customHeight="1">
      <x:c r="A16163" s="4" t="str">
        <x:v>Córdoba</x:v>
      </x:c>
      <x:c r="B16163" s="4" t="str">
        <x:v>3.º ESO</x:v>
      </x:c>
      <x:c r="C16163" s="4" t="str">
        <x:v>C</x:v>
      </x:c>
      <x:c r="D16163" s="13" t="str">
        <x:v>01234</x:v>
      </x:c>
      <x:c r="E16163" s="13" t="str">
        <x:v>01258</x:v>
      </x:c>
      <x:c r="F16163" s="4" t="str">
        <x:v>bullying</x:v>
      </x:c>
      <x:c r="G16163" s="4"/>
      <x:c r="H16163" s="4"/>
    </x:row>
    <x:row r="16164" ht="23" customHeight="1">
      <x:c r="A16164" s="4" t="str">
        <x:v>Córdoba</x:v>
      </x:c>
      <x:c r="B16164" s="4" t="str">
        <x:v>3.º ESO</x:v>
      </x:c>
      <x:c r="C16164" s="4" t="str">
        <x:v>C</x:v>
      </x:c>
      <x:c r="D16164" s="13" t="str">
        <x:v>01235</x:v>
      </x:c>
      <x:c r="E16164" s="13" t="str">
        <x:v>01258</x:v>
      </x:c>
      <x:c r="F16164" s="4" t="str">
        <x:v>bullying</x:v>
      </x:c>
      <x:c r="G16164" s="4"/>
      <x:c r="H16164" s="4"/>
    </x:row>
    <x:row r="16165" ht="23" customHeight="1">
      <x:c r="A16165" s="4" t="str">
        <x:v>Córdoba</x:v>
      </x:c>
      <x:c r="B16165" s="4" t="str">
        <x:v>3.º ESO</x:v>
      </x:c>
      <x:c r="C16165" s="4" t="str">
        <x:v>C</x:v>
      </x:c>
      <x:c r="D16165" s="13" t="str">
        <x:v>01259</x:v>
      </x:c>
      <x:c r="E16165" s="13" t="str">
        <x:v>01256</x:v>
      </x:c>
      <x:c r="F16165" s="4" t="str">
        <x:v>bullying</x:v>
      </x:c>
      <x:c r="G16165" s="4"/>
      <x:c r="H16165" s="4"/>
    </x:row>
    <x:row r="16166" ht="23" customHeight="1">
      <x:c r="A16166" s="4" t="str">
        <x:v>Córdoba</x:v>
      </x:c>
      <x:c r="B16166" s="4" t="str">
        <x:v>3.º ESO</x:v>
      </x:c>
      <x:c r="C16166" s="4" t="str">
        <x:v>C</x:v>
      </x:c>
      <x:c r="D16166" s="13" t="str">
        <x:v>01260</x:v>
      </x:c>
      <x:c r="E16166" s="13" t="str">
        <x:v>01256</x:v>
      </x:c>
      <x:c r="F16166" s="4" t="str">
        <x:v>bullying</x:v>
      </x:c>
      <x:c r="G16166" s="4"/>
      <x:c r="H16166" s="4"/>
    </x:row>
    <x:row r="16167" ht="23" customHeight="1">
      <x:c r="A16167" s="4" t="str">
        <x:v>Córdoba</x:v>
      </x:c>
      <x:c r="B16167" s="4" t="str">
        <x:v>3.º ESO</x:v>
      </x:c>
      <x:c r="C16167" s="4" t="str">
        <x:v>C</x:v>
      </x:c>
      <x:c r="D16167" s="13" t="str">
        <x:v>01233</x:v>
      </x:c>
      <x:c r="E16167" s="13" t="str">
        <x:v>01234</x:v>
      </x:c>
      <x:c r="F16167" s="4" t="str">
        <x:v>prediccion_amistad</x:v>
      </x:c>
      <x:c r="G16167" s="4"/>
      <x:c r="H16167" s="4" t="n">
        <x:f>COUNTIFS(Relaciones!$D$15949:$D$16313,E16167,Relaciones!$E$15949:$E$16313,D16167,Relaciones!$F$15949:$F$16313,"amistad")</x:f>
        <x:v>1</x:v>
      </x:c>
    </x:row>
    <x:row r="16168" ht="23" customHeight="1">
      <x:c r="A16168" s="4" t="str">
        <x:v>Córdoba</x:v>
      </x:c>
      <x:c r="B16168" s="4" t="str">
        <x:v>3.º ESO</x:v>
      </x:c>
      <x:c r="C16168" s="4" t="str">
        <x:v>C</x:v>
      </x:c>
      <x:c r="D16168" s="13" t="str">
        <x:v>01233</x:v>
      </x:c>
      <x:c r="E16168" s="13" t="str">
        <x:v>01236</x:v>
      </x:c>
      <x:c r="F16168" s="4" t="str">
        <x:v>prediccion_amistad</x:v>
      </x:c>
      <x:c r="G16168" s="4"/>
      <x:c r="H16168" s="4" t="n">
        <x:f>COUNTIFS(Relaciones!$D$15949:$D$16313,E16168,Relaciones!$E$15949:$E$16313,D16168,Relaciones!$F$15949:$F$16313,"amistad")</x:f>
        <x:v>1</x:v>
      </x:c>
    </x:row>
    <x:row r="16169" ht="23" customHeight="1">
      <x:c r="A16169" s="4" t="str">
        <x:v>Córdoba</x:v>
      </x:c>
      <x:c r="B16169" s="4" t="str">
        <x:v>3.º ESO</x:v>
      </x:c>
      <x:c r="C16169" s="4" t="str">
        <x:v>C</x:v>
      </x:c>
      <x:c r="D16169" s="13" t="str">
        <x:v>01233</x:v>
      </x:c>
      <x:c r="E16169" s="13" t="str">
        <x:v>01237</x:v>
      </x:c>
      <x:c r="F16169" s="4" t="str">
        <x:v>prediccion_amistad</x:v>
      </x:c>
      <x:c r="G16169" s="4"/>
      <x:c r="H16169" s="4" t="n">
        <x:f>COUNTIFS(Relaciones!$D$15949:$D$16313,E16169,Relaciones!$E$15949:$E$16313,D16169,Relaciones!$F$15949:$F$16313,"amistad")</x:f>
        <x:v>1</x:v>
      </x:c>
    </x:row>
    <x:row r="16170" ht="23" customHeight="1">
      <x:c r="A16170" s="4" t="str">
        <x:v>Córdoba</x:v>
      </x:c>
      <x:c r="B16170" s="4" t="str">
        <x:v>3.º ESO</x:v>
      </x:c>
      <x:c r="C16170" s="4" t="str">
        <x:v>C</x:v>
      </x:c>
      <x:c r="D16170" s="13" t="str">
        <x:v>01233</x:v>
      </x:c>
      <x:c r="E16170" s="13" t="str">
        <x:v>01238</x:v>
      </x:c>
      <x:c r="F16170" s="4" t="str">
        <x:v>prediccion_amistad</x:v>
      </x:c>
      <x:c r="G16170" s="4"/>
      <x:c r="H16170" s="4" t="n">
        <x:f>COUNTIFS(Relaciones!$D$15949:$D$16313,E16170,Relaciones!$E$15949:$E$16313,D16170,Relaciones!$F$15949:$F$16313,"amistad")</x:f>
        <x:v>1</x:v>
      </x:c>
    </x:row>
    <x:row r="16171" ht="23" customHeight="1">
      <x:c r="A16171" s="4" t="str">
        <x:v>Córdoba</x:v>
      </x:c>
      <x:c r="B16171" s="4" t="str">
        <x:v>3.º ESO</x:v>
      </x:c>
      <x:c r="C16171" s="4" t="str">
        <x:v>C</x:v>
      </x:c>
      <x:c r="D16171" s="13" t="str">
        <x:v>01233</x:v>
      </x:c>
      <x:c r="E16171" s="13" t="str">
        <x:v>01240</x:v>
      </x:c>
      <x:c r="F16171" s="4" t="str">
        <x:v>prediccion_amistad</x:v>
      </x:c>
      <x:c r="G16171" s="4"/>
      <x:c r="H16171" s="4" t="n">
        <x:f>COUNTIFS(Relaciones!$D$15949:$D$16313,E16171,Relaciones!$E$15949:$E$16313,D16171,Relaciones!$F$15949:$F$16313,"amistad")</x:f>
        <x:v>1</x:v>
      </x:c>
    </x:row>
    <x:row r="16172" ht="23" customHeight="1">
      <x:c r="A16172" s="4" t="str">
        <x:v>Córdoba</x:v>
      </x:c>
      <x:c r="B16172" s="4" t="str">
        <x:v>3.º ESO</x:v>
      </x:c>
      <x:c r="C16172" s="4" t="str">
        <x:v>C</x:v>
      </x:c>
      <x:c r="D16172" s="13" t="str">
        <x:v>01233</x:v>
      </x:c>
      <x:c r="E16172" s="13" t="str">
        <x:v>01241</x:v>
      </x:c>
      <x:c r="F16172" s="4" t="str">
        <x:v>prediccion_amistad</x:v>
      </x:c>
      <x:c r="G16172" s="4"/>
      <x:c r="H16172" s="4" t="n">
        <x:f>COUNTIFS(Relaciones!$D$15949:$D$16313,E16172,Relaciones!$E$15949:$E$16313,D16172,Relaciones!$F$15949:$F$16313,"amistad")</x:f>
        <x:v>1</x:v>
      </x:c>
    </x:row>
    <x:row r="16173" ht="23" customHeight="1">
      <x:c r="A16173" s="4" t="str">
        <x:v>Córdoba</x:v>
      </x:c>
      <x:c r="B16173" s="4" t="str">
        <x:v>3.º ESO</x:v>
      </x:c>
      <x:c r="C16173" s="4" t="str">
        <x:v>C</x:v>
      </x:c>
      <x:c r="D16173" s="13" t="str">
        <x:v>01233</x:v>
      </x:c>
      <x:c r="E16173" s="13" t="str">
        <x:v>01242</x:v>
      </x:c>
      <x:c r="F16173" s="4" t="str">
        <x:v>prediccion_amistad</x:v>
      </x:c>
      <x:c r="G16173" s="4"/>
      <x:c r="H16173" s="4" t="n">
        <x:f>COUNTIFS(Relaciones!$D$15949:$D$16313,E16173,Relaciones!$E$15949:$E$16313,D16173,Relaciones!$F$15949:$F$16313,"amistad")</x:f>
        <x:v>1</x:v>
      </x:c>
    </x:row>
    <x:row r="16174" ht="23" customHeight="1">
      <x:c r="A16174" s="4" t="str">
        <x:v>Córdoba</x:v>
      </x:c>
      <x:c r="B16174" s="4" t="str">
        <x:v>3.º ESO</x:v>
      </x:c>
      <x:c r="C16174" s="4" t="str">
        <x:v>C</x:v>
      </x:c>
      <x:c r="D16174" s="13" t="str">
        <x:v>01233</x:v>
      </x:c>
      <x:c r="E16174" s="13" t="str">
        <x:v>01244</x:v>
      </x:c>
      <x:c r="F16174" s="4" t="str">
        <x:v>prediccion_amistad</x:v>
      </x:c>
      <x:c r="G16174" s="4"/>
      <x:c r="H16174" s="4" t="n">
        <x:f>COUNTIFS(Relaciones!$D$15949:$D$16313,E16174,Relaciones!$E$15949:$E$16313,D16174,Relaciones!$F$15949:$F$16313,"amistad")</x:f>
        <x:v>1</x:v>
      </x:c>
    </x:row>
    <x:row r="16175" ht="23" customHeight="1">
      <x:c r="A16175" s="4" t="str">
        <x:v>Córdoba</x:v>
      </x:c>
      <x:c r="B16175" s="4" t="str">
        <x:v>3.º ESO</x:v>
      </x:c>
      <x:c r="C16175" s="4" t="str">
        <x:v>C</x:v>
      </x:c>
      <x:c r="D16175" s="13" t="str">
        <x:v>01233</x:v>
      </x:c>
      <x:c r="E16175" s="13" t="str">
        <x:v>01245</x:v>
      </x:c>
      <x:c r="F16175" s="4" t="str">
        <x:v>prediccion_amistad</x:v>
      </x:c>
      <x:c r="G16175" s="4"/>
      <x:c r="H16175" s="4" t="n">
        <x:f>COUNTIFS(Relaciones!$D$15949:$D$16313,E16175,Relaciones!$E$15949:$E$16313,D16175,Relaciones!$F$15949:$F$16313,"amistad")</x:f>
        <x:v>1</x:v>
      </x:c>
    </x:row>
    <x:row r="16176" ht="23" customHeight="1">
      <x:c r="A16176" s="4" t="str">
        <x:v>Córdoba</x:v>
      </x:c>
      <x:c r="B16176" s="4" t="str">
        <x:v>3.º ESO</x:v>
      </x:c>
      <x:c r="C16176" s="4" t="str">
        <x:v>C</x:v>
      </x:c>
      <x:c r="D16176" s="13" t="str">
        <x:v>01233</x:v>
      </x:c>
      <x:c r="E16176" s="13" t="str">
        <x:v>01246</x:v>
      </x:c>
      <x:c r="F16176" s="4" t="str">
        <x:v>prediccion_amistad</x:v>
      </x:c>
      <x:c r="G16176" s="4"/>
      <x:c r="H16176" s="4" t="n">
        <x:f>COUNTIFS(Relaciones!$D$15949:$D$16313,E16176,Relaciones!$E$15949:$E$16313,D16176,Relaciones!$F$15949:$F$16313,"amistad")</x:f>
        <x:v>1</x:v>
      </x:c>
    </x:row>
    <x:row r="16177" ht="23" customHeight="1">
      <x:c r="A16177" s="4" t="str">
        <x:v>Córdoba</x:v>
      </x:c>
      <x:c r="B16177" s="4" t="str">
        <x:v>3.º ESO</x:v>
      </x:c>
      <x:c r="C16177" s="4" t="str">
        <x:v>C</x:v>
      </x:c>
      <x:c r="D16177" s="13" t="str">
        <x:v>01233</x:v>
      </x:c>
      <x:c r="E16177" s="13" t="str">
        <x:v>01248</x:v>
      </x:c>
      <x:c r="F16177" s="4" t="str">
        <x:v>prediccion_amistad</x:v>
      </x:c>
      <x:c r="G16177" s="4"/>
      <x:c r="H16177" s="4" t="n">
        <x:f>COUNTIFS(Relaciones!$D$15949:$D$16313,E16177,Relaciones!$E$15949:$E$16313,D16177,Relaciones!$F$15949:$F$16313,"amistad")</x:f>
        <x:v>1</x:v>
      </x:c>
    </x:row>
    <x:row r="16178" ht="23" customHeight="1">
      <x:c r="A16178" s="4" t="str">
        <x:v>Córdoba</x:v>
      </x:c>
      <x:c r="B16178" s="4" t="str">
        <x:v>3.º ESO</x:v>
      </x:c>
      <x:c r="C16178" s="4" t="str">
        <x:v>C</x:v>
      </x:c>
      <x:c r="D16178" s="13" t="str">
        <x:v>01233</x:v>
      </x:c>
      <x:c r="E16178" s="13" t="str">
        <x:v>01249</x:v>
      </x:c>
      <x:c r="F16178" s="4" t="str">
        <x:v>prediccion_amistad</x:v>
      </x:c>
      <x:c r="G16178" s="4"/>
      <x:c r="H16178" s="4" t="n">
        <x:f>COUNTIFS(Relaciones!$D$15949:$D$16313,E16178,Relaciones!$E$15949:$E$16313,D16178,Relaciones!$F$15949:$F$16313,"amistad")</x:f>
        <x:v>1</x:v>
      </x:c>
    </x:row>
    <x:row r="16179" ht="23" customHeight="1">
      <x:c r="A16179" s="4" t="str">
        <x:v>Córdoba</x:v>
      </x:c>
      <x:c r="B16179" s="4" t="str">
        <x:v>3.º ESO</x:v>
      </x:c>
      <x:c r="C16179" s="4" t="str">
        <x:v>C</x:v>
      </x:c>
      <x:c r="D16179" s="13" t="str">
        <x:v>01234</x:v>
      </x:c>
      <x:c r="E16179" s="13" t="str">
        <x:v>01235</x:v>
      </x:c>
      <x:c r="F16179" s="4" t="str">
        <x:v>prediccion_amistad</x:v>
      </x:c>
      <x:c r="G16179" s="4"/>
      <x:c r="H16179" s="4" t="n">
        <x:f>COUNTIFS(Relaciones!$D$15949:$D$16313,E16179,Relaciones!$E$15949:$E$16313,D16179,Relaciones!$F$15949:$F$16313,"amistad")</x:f>
        <x:v>1</x:v>
      </x:c>
    </x:row>
    <x:row r="16180" ht="23" customHeight="1">
      <x:c r="A16180" s="4" t="str">
        <x:v>Córdoba</x:v>
      </x:c>
      <x:c r="B16180" s="4" t="str">
        <x:v>3.º ESO</x:v>
      </x:c>
      <x:c r="C16180" s="4" t="str">
        <x:v>C</x:v>
      </x:c>
      <x:c r="D16180" s="13" t="str">
        <x:v>01234</x:v>
      </x:c>
      <x:c r="E16180" s="13" t="str">
        <x:v>01237</x:v>
      </x:c>
      <x:c r="F16180" s="4" t="str">
        <x:v>prediccion_amistad</x:v>
      </x:c>
      <x:c r="G16180" s="4"/>
      <x:c r="H16180" s="4" t="n">
        <x:f>COUNTIFS(Relaciones!$D$15949:$D$16313,E16180,Relaciones!$E$15949:$E$16313,D16180,Relaciones!$F$15949:$F$16313,"amistad")</x:f>
        <x:v>1</x:v>
      </x:c>
    </x:row>
    <x:row r="16181" ht="23" customHeight="1">
      <x:c r="A16181" s="4" t="str">
        <x:v>Córdoba</x:v>
      </x:c>
      <x:c r="B16181" s="4" t="str">
        <x:v>3.º ESO</x:v>
      </x:c>
      <x:c r="C16181" s="4" t="str">
        <x:v>C</x:v>
      </x:c>
      <x:c r="D16181" s="13" t="str">
        <x:v>01234</x:v>
      </x:c>
      <x:c r="E16181" s="13" t="str">
        <x:v>01239</x:v>
      </x:c>
      <x:c r="F16181" s="4" t="str">
        <x:v>prediccion_amistad</x:v>
      </x:c>
      <x:c r="G16181" s="4"/>
      <x:c r="H16181" s="4" t="n">
        <x:f>COUNTIFS(Relaciones!$D$15949:$D$16313,E16181,Relaciones!$E$15949:$E$16313,D16181,Relaciones!$F$15949:$F$16313,"amistad")</x:f>
        <x:v>0</x:v>
      </x:c>
    </x:row>
    <x:row r="16182" ht="23" customHeight="1">
      <x:c r="A16182" s="4" t="str">
        <x:v>Córdoba</x:v>
      </x:c>
      <x:c r="B16182" s="4" t="str">
        <x:v>3.º ESO</x:v>
      </x:c>
      <x:c r="C16182" s="4" t="str">
        <x:v>C</x:v>
      </x:c>
      <x:c r="D16182" s="13" t="str">
        <x:v>01234</x:v>
      </x:c>
      <x:c r="E16182" s="13" t="str">
        <x:v>01241</x:v>
      </x:c>
      <x:c r="F16182" s="4" t="str">
        <x:v>prediccion_amistad</x:v>
      </x:c>
      <x:c r="G16182" s="4"/>
      <x:c r="H16182" s="4" t="n">
        <x:f>COUNTIFS(Relaciones!$D$15949:$D$16313,E16182,Relaciones!$E$15949:$E$16313,D16182,Relaciones!$F$15949:$F$16313,"amistad")</x:f>
        <x:v>1</x:v>
      </x:c>
    </x:row>
    <x:row r="16183" ht="23" customHeight="1">
      <x:c r="A16183" s="4" t="str">
        <x:v>Córdoba</x:v>
      </x:c>
      <x:c r="B16183" s="4" t="str">
        <x:v>3.º ESO</x:v>
      </x:c>
      <x:c r="C16183" s="4" t="str">
        <x:v>C</x:v>
      </x:c>
      <x:c r="D16183" s="13" t="str">
        <x:v>01235</x:v>
      </x:c>
      <x:c r="E16183" s="13" t="str">
        <x:v>01234</x:v>
      </x:c>
      <x:c r="F16183" s="4" t="str">
        <x:v>prediccion_amistad</x:v>
      </x:c>
      <x:c r="G16183" s="4"/>
      <x:c r="H16183" s="4" t="n">
        <x:f>COUNTIFS(Relaciones!$D$15949:$D$16313,E16183,Relaciones!$E$15949:$E$16313,D16183,Relaciones!$F$15949:$F$16313,"amistad")</x:f>
        <x:v>1</x:v>
      </x:c>
    </x:row>
    <x:row r="16184" ht="23" customHeight="1">
      <x:c r="A16184" s="4" t="str">
        <x:v>Córdoba</x:v>
      </x:c>
      <x:c r="B16184" s="4" t="str">
        <x:v>3.º ESO</x:v>
      </x:c>
      <x:c r="C16184" s="4" t="str">
        <x:v>C</x:v>
      </x:c>
      <x:c r="D16184" s="13" t="str">
        <x:v>01235</x:v>
      </x:c>
      <x:c r="E16184" s="13" t="str">
        <x:v>01236</x:v>
      </x:c>
      <x:c r="F16184" s="4" t="str">
        <x:v>prediccion_amistad</x:v>
      </x:c>
      <x:c r="G16184" s="4"/>
      <x:c r="H16184" s="4" t="n">
        <x:f>COUNTIFS(Relaciones!$D$15949:$D$16313,E16184,Relaciones!$E$15949:$E$16313,D16184,Relaciones!$F$15949:$F$16313,"amistad")</x:f>
        <x:v>1</x:v>
      </x:c>
    </x:row>
    <x:row r="16185" ht="23" customHeight="1">
      <x:c r="A16185" s="4" t="str">
        <x:v>Córdoba</x:v>
      </x:c>
      <x:c r="B16185" s="4" t="str">
        <x:v>3.º ESO</x:v>
      </x:c>
      <x:c r="C16185" s="4" t="str">
        <x:v>C</x:v>
      </x:c>
      <x:c r="D16185" s="13" t="str">
        <x:v>01235</x:v>
      </x:c>
      <x:c r="E16185" s="13" t="str">
        <x:v>01238</x:v>
      </x:c>
      <x:c r="F16185" s="4" t="str">
        <x:v>prediccion_amistad</x:v>
      </x:c>
      <x:c r="G16185" s="4"/>
      <x:c r="H16185" s="4" t="n">
        <x:f>COUNTIFS(Relaciones!$D$15949:$D$16313,E16185,Relaciones!$E$15949:$E$16313,D16185,Relaciones!$F$15949:$F$16313,"amistad")</x:f>
        <x:v>1</x:v>
      </x:c>
    </x:row>
    <x:row r="16186" ht="23" customHeight="1">
      <x:c r="A16186" s="4" t="str">
        <x:v>Córdoba</x:v>
      </x:c>
      <x:c r="B16186" s="4" t="str">
        <x:v>3.º ESO</x:v>
      </x:c>
      <x:c r="C16186" s="4" t="str">
        <x:v>C</x:v>
      </x:c>
      <x:c r="D16186" s="13" t="str">
        <x:v>01236</x:v>
      </x:c>
      <x:c r="E16186" s="13" t="str">
        <x:v>01233</x:v>
      </x:c>
      <x:c r="F16186" s="4" t="str">
        <x:v>prediccion_amistad</x:v>
      </x:c>
      <x:c r="G16186" s="4"/>
      <x:c r="H16186" s="4" t="n">
        <x:f>COUNTIFS(Relaciones!$D$15949:$D$16313,E16186,Relaciones!$E$15949:$E$16313,D16186,Relaciones!$F$15949:$F$16313,"amistad")</x:f>
        <x:v>1</x:v>
      </x:c>
    </x:row>
    <x:row r="16187" ht="23" customHeight="1">
      <x:c r="A16187" s="4" t="str">
        <x:v>Córdoba</x:v>
      </x:c>
      <x:c r="B16187" s="4" t="str">
        <x:v>3.º ESO</x:v>
      </x:c>
      <x:c r="C16187" s="4" t="str">
        <x:v>C</x:v>
      </x:c>
      <x:c r="D16187" s="13" t="str">
        <x:v>01236</x:v>
      </x:c>
      <x:c r="E16187" s="13" t="str">
        <x:v>01235</x:v>
      </x:c>
      <x:c r="F16187" s="4" t="str">
        <x:v>prediccion_amistad</x:v>
      </x:c>
      <x:c r="G16187" s="4"/>
      <x:c r="H16187" s="4" t="n">
        <x:f>COUNTIFS(Relaciones!$D$15949:$D$16313,E16187,Relaciones!$E$15949:$E$16313,D16187,Relaciones!$F$15949:$F$16313,"amistad")</x:f>
        <x:v>1</x:v>
      </x:c>
    </x:row>
    <x:row r="16188" ht="23" customHeight="1">
      <x:c r="A16188" s="4" t="str">
        <x:v>Córdoba</x:v>
      </x:c>
      <x:c r="B16188" s="4" t="str">
        <x:v>3.º ESO</x:v>
      </x:c>
      <x:c r="C16188" s="4" t="str">
        <x:v>C</x:v>
      </x:c>
      <x:c r="D16188" s="13" t="str">
        <x:v>01236</x:v>
      </x:c>
      <x:c r="E16188" s="13" t="str">
        <x:v>01239</x:v>
      </x:c>
      <x:c r="F16188" s="4" t="str">
        <x:v>prediccion_amistad</x:v>
      </x:c>
      <x:c r="G16188" s="4"/>
      <x:c r="H16188" s="4" t="n">
        <x:f>COUNTIFS(Relaciones!$D$15949:$D$16313,E16188,Relaciones!$E$15949:$E$16313,D16188,Relaciones!$F$15949:$F$16313,"amistad")</x:f>
        <x:v>1</x:v>
      </x:c>
    </x:row>
    <x:row r="16189" ht="23" customHeight="1">
      <x:c r="A16189" s="4" t="str">
        <x:v>Córdoba</x:v>
      </x:c>
      <x:c r="B16189" s="4" t="str">
        <x:v>3.º ESO</x:v>
      </x:c>
      <x:c r="C16189" s="4" t="str">
        <x:v>C</x:v>
      </x:c>
      <x:c r="D16189" s="13" t="str">
        <x:v>01237</x:v>
      </x:c>
      <x:c r="E16189" s="13" t="str">
        <x:v>01234</x:v>
      </x:c>
      <x:c r="F16189" s="4" t="str">
        <x:v>prediccion_amistad</x:v>
      </x:c>
      <x:c r="G16189" s="4"/>
      <x:c r="H16189" s="4" t="n">
        <x:f>COUNTIFS(Relaciones!$D$15949:$D$16313,E16189,Relaciones!$E$15949:$E$16313,D16189,Relaciones!$F$15949:$F$16313,"amistad")</x:f>
        <x:v>1</x:v>
      </x:c>
    </x:row>
    <x:row r="16190" ht="23" customHeight="1">
      <x:c r="A16190" s="4" t="str">
        <x:v>Córdoba</x:v>
      </x:c>
      <x:c r="B16190" s="4" t="str">
        <x:v>3.º ESO</x:v>
      </x:c>
      <x:c r="C16190" s="4" t="str">
        <x:v>C</x:v>
      </x:c>
      <x:c r="D16190" s="13" t="str">
        <x:v>01237</x:v>
      </x:c>
      <x:c r="E16190" s="13" t="str">
        <x:v>01238</x:v>
      </x:c>
      <x:c r="F16190" s="4" t="str">
        <x:v>prediccion_amistad</x:v>
      </x:c>
      <x:c r="G16190" s="4"/>
      <x:c r="H16190" s="4" t="n">
        <x:f>COUNTIFS(Relaciones!$D$15949:$D$16313,E16190,Relaciones!$E$15949:$E$16313,D16190,Relaciones!$F$15949:$F$16313,"amistad")</x:f>
        <x:v>1</x:v>
      </x:c>
    </x:row>
    <x:row r="16191" ht="23" customHeight="1">
      <x:c r="A16191" s="4" t="str">
        <x:v>Córdoba</x:v>
      </x:c>
      <x:c r="B16191" s="4" t="str">
        <x:v>3.º ESO</x:v>
      </x:c>
      <x:c r="C16191" s="4" t="str">
        <x:v>C</x:v>
      </x:c>
      <x:c r="D16191" s="13" t="str">
        <x:v>01237</x:v>
      </x:c>
      <x:c r="E16191" s="13" t="str">
        <x:v>01240</x:v>
      </x:c>
      <x:c r="F16191" s="4" t="str">
        <x:v>prediccion_amistad</x:v>
      </x:c>
      <x:c r="G16191" s="4"/>
      <x:c r="H16191" s="4" t="n">
        <x:f>COUNTIFS(Relaciones!$D$15949:$D$16313,E16191,Relaciones!$E$15949:$E$16313,D16191,Relaciones!$F$15949:$F$16313,"amistad")</x:f>
        <x:v>1</x:v>
      </x:c>
    </x:row>
    <x:row r="16192" ht="23" customHeight="1">
      <x:c r="A16192" s="4" t="str">
        <x:v>Córdoba</x:v>
      </x:c>
      <x:c r="B16192" s="4" t="str">
        <x:v>3.º ESO</x:v>
      </x:c>
      <x:c r="C16192" s="4" t="str">
        <x:v>C</x:v>
      </x:c>
      <x:c r="D16192" s="13" t="str">
        <x:v>01237</x:v>
      </x:c>
      <x:c r="E16192" s="13" t="str">
        <x:v>01242</x:v>
      </x:c>
      <x:c r="F16192" s="4" t="str">
        <x:v>prediccion_amistad</x:v>
      </x:c>
      <x:c r="G16192" s="4"/>
      <x:c r="H16192" s="4" t="n">
        <x:f>COUNTIFS(Relaciones!$D$15949:$D$16313,E16192,Relaciones!$E$15949:$E$16313,D16192,Relaciones!$F$15949:$F$16313,"amistad")</x:f>
        <x:v>0</x:v>
      </x:c>
    </x:row>
    <x:row r="16193" ht="23" customHeight="1">
      <x:c r="A16193" s="4" t="str">
        <x:v>Córdoba</x:v>
      </x:c>
      <x:c r="B16193" s="4" t="str">
        <x:v>3.º ESO</x:v>
      </x:c>
      <x:c r="C16193" s="4" t="str">
        <x:v>C</x:v>
      </x:c>
      <x:c r="D16193" s="13" t="str">
        <x:v>01237</x:v>
      </x:c>
      <x:c r="E16193" s="13" t="str">
        <x:v>01254</x:v>
      </x:c>
      <x:c r="F16193" s="4" t="str">
        <x:v>prediccion_amistad</x:v>
      </x:c>
      <x:c r="G16193" s="4"/>
      <x:c r="H16193" s="4" t="n">
        <x:f>COUNTIFS(Relaciones!$D$15949:$D$16313,E16193,Relaciones!$E$15949:$E$16313,D16193,Relaciones!$F$15949:$F$16313,"amistad")</x:f>
        <x:v>1</x:v>
      </x:c>
    </x:row>
    <x:row r="16194" ht="23" customHeight="1">
      <x:c r="A16194" s="4" t="str">
        <x:v>Córdoba</x:v>
      </x:c>
      <x:c r="B16194" s="4" t="str">
        <x:v>3.º ESO</x:v>
      </x:c>
      <x:c r="C16194" s="4" t="str">
        <x:v>C</x:v>
      </x:c>
      <x:c r="D16194" s="13" t="str">
        <x:v>01238</x:v>
      </x:c>
      <x:c r="E16194" s="13" t="str">
        <x:v>01237</x:v>
      </x:c>
      <x:c r="F16194" s="4" t="str">
        <x:v>prediccion_amistad</x:v>
      </x:c>
      <x:c r="G16194" s="4"/>
      <x:c r="H16194" s="4" t="n">
        <x:f>COUNTIFS(Relaciones!$D$15949:$D$16313,E16194,Relaciones!$E$15949:$E$16313,D16194,Relaciones!$F$15949:$F$16313,"amistad")</x:f>
        <x:v>1</x:v>
      </x:c>
    </x:row>
    <x:row r="16195" ht="23" customHeight="1">
      <x:c r="A16195" s="4" t="str">
        <x:v>Córdoba</x:v>
      </x:c>
      <x:c r="B16195" s="4" t="str">
        <x:v>3.º ESO</x:v>
      </x:c>
      <x:c r="C16195" s="4" t="str">
        <x:v>C</x:v>
      </x:c>
      <x:c r="D16195" s="13" t="str">
        <x:v>01238</x:v>
      </x:c>
      <x:c r="E16195" s="13" t="str">
        <x:v>01239</x:v>
      </x:c>
      <x:c r="F16195" s="4" t="str">
        <x:v>prediccion_amistad</x:v>
      </x:c>
      <x:c r="G16195" s="4"/>
      <x:c r="H16195" s="4" t="n">
        <x:f>COUNTIFS(Relaciones!$D$15949:$D$16313,E16195,Relaciones!$E$15949:$E$16313,D16195,Relaciones!$F$15949:$F$16313,"amistad")</x:f>
        <x:v>1</x:v>
      </x:c>
    </x:row>
    <x:row r="16196" ht="23" customHeight="1">
      <x:c r="A16196" s="4" t="str">
        <x:v>Córdoba</x:v>
      </x:c>
      <x:c r="B16196" s="4" t="str">
        <x:v>3.º ESO</x:v>
      </x:c>
      <x:c r="C16196" s="4" t="str">
        <x:v>C</x:v>
      </x:c>
      <x:c r="D16196" s="13" t="str">
        <x:v>01238</x:v>
      </x:c>
      <x:c r="E16196" s="13" t="str">
        <x:v>01241</x:v>
      </x:c>
      <x:c r="F16196" s="4" t="str">
        <x:v>prediccion_amistad</x:v>
      </x:c>
      <x:c r="G16196" s="4"/>
      <x:c r="H16196" s="4" t="n">
        <x:f>COUNTIFS(Relaciones!$D$15949:$D$16313,E16196,Relaciones!$E$15949:$E$16313,D16196,Relaciones!$F$15949:$F$16313,"amistad")</x:f>
        <x:v>1</x:v>
      </x:c>
    </x:row>
    <x:row r="16197" ht="23" customHeight="1">
      <x:c r="A16197" s="4" t="str">
        <x:v>Córdoba</x:v>
      </x:c>
      <x:c r="B16197" s="4" t="str">
        <x:v>3.º ESO</x:v>
      </x:c>
      <x:c r="C16197" s="4" t="str">
        <x:v>C</x:v>
      </x:c>
      <x:c r="D16197" s="13" t="str">
        <x:v>01239</x:v>
      </x:c>
      <x:c r="E16197" s="13" t="str">
        <x:v>01236</x:v>
      </x:c>
      <x:c r="F16197" s="4" t="str">
        <x:v>prediccion_amistad</x:v>
      </x:c>
      <x:c r="G16197" s="4"/>
      <x:c r="H16197" s="4" t="n">
        <x:f>COUNTIFS(Relaciones!$D$15949:$D$16313,E16197,Relaciones!$E$15949:$E$16313,D16197,Relaciones!$F$15949:$F$16313,"amistad")</x:f>
        <x:v>1</x:v>
      </x:c>
    </x:row>
    <x:row r="16198" ht="23" customHeight="1">
      <x:c r="A16198" s="4" t="str">
        <x:v>Córdoba</x:v>
      </x:c>
      <x:c r="B16198" s="4" t="str">
        <x:v>3.º ESO</x:v>
      </x:c>
      <x:c r="C16198" s="4" t="str">
        <x:v>C</x:v>
      </x:c>
      <x:c r="D16198" s="13" t="str">
        <x:v>01239</x:v>
      </x:c>
      <x:c r="E16198" s="13" t="str">
        <x:v>01238</x:v>
      </x:c>
      <x:c r="F16198" s="4" t="str">
        <x:v>prediccion_amistad</x:v>
      </x:c>
      <x:c r="G16198" s="4"/>
      <x:c r="H16198" s="4" t="n">
        <x:f>COUNTIFS(Relaciones!$D$15949:$D$16313,E16198,Relaciones!$E$15949:$E$16313,D16198,Relaciones!$F$15949:$F$16313,"amistad")</x:f>
        <x:v>1</x:v>
      </x:c>
    </x:row>
    <x:row r="16199" ht="23" customHeight="1">
      <x:c r="A16199" s="4" t="str">
        <x:v>Córdoba</x:v>
      </x:c>
      <x:c r="B16199" s="4" t="str">
        <x:v>3.º ESO</x:v>
      </x:c>
      <x:c r="C16199" s="4" t="str">
        <x:v>C</x:v>
      </x:c>
      <x:c r="D16199" s="13" t="str">
        <x:v>01239</x:v>
      </x:c>
      <x:c r="E16199" s="13" t="str">
        <x:v>01240</x:v>
      </x:c>
      <x:c r="F16199" s="4" t="str">
        <x:v>prediccion_amistad</x:v>
      </x:c>
      <x:c r="G16199" s="4"/>
      <x:c r="H16199" s="4" t="n">
        <x:f>COUNTIFS(Relaciones!$D$15949:$D$16313,E16199,Relaciones!$E$15949:$E$16313,D16199,Relaciones!$F$15949:$F$16313,"amistad")</x:f>
        <x:v>1</x:v>
      </x:c>
    </x:row>
    <x:row r="16200" ht="23" customHeight="1">
      <x:c r="A16200" s="4" t="str">
        <x:v>Córdoba</x:v>
      </x:c>
      <x:c r="B16200" s="4" t="str">
        <x:v>3.º ESO</x:v>
      </x:c>
      <x:c r="C16200" s="4" t="str">
        <x:v>C</x:v>
      </x:c>
      <x:c r="D16200" s="13" t="str">
        <x:v>01240</x:v>
      </x:c>
      <x:c r="E16200" s="13" t="str">
        <x:v>01233</x:v>
      </x:c>
      <x:c r="F16200" s="4" t="str">
        <x:v>prediccion_amistad</x:v>
      </x:c>
      <x:c r="G16200" s="4"/>
      <x:c r="H16200" s="4" t="n">
        <x:f>COUNTIFS(Relaciones!$D$15949:$D$16313,E16200,Relaciones!$E$15949:$E$16313,D16200,Relaciones!$F$15949:$F$16313,"amistad")</x:f>
        <x:v>1</x:v>
      </x:c>
    </x:row>
    <x:row r="16201" ht="23" customHeight="1">
      <x:c r="A16201" s="4" t="str">
        <x:v>Córdoba</x:v>
      </x:c>
      <x:c r="B16201" s="4" t="str">
        <x:v>3.º ESO</x:v>
      </x:c>
      <x:c r="C16201" s="4" t="str">
        <x:v>C</x:v>
      </x:c>
      <x:c r="D16201" s="13" t="str">
        <x:v>01240</x:v>
      </x:c>
      <x:c r="E16201" s="13" t="str">
        <x:v>01237</x:v>
      </x:c>
      <x:c r="F16201" s="4" t="str">
        <x:v>prediccion_amistad</x:v>
      </x:c>
      <x:c r="G16201" s="4"/>
      <x:c r="H16201" s="4" t="n">
        <x:f>COUNTIFS(Relaciones!$D$15949:$D$16313,E16201,Relaciones!$E$15949:$E$16313,D16201,Relaciones!$F$15949:$F$16313,"amistad")</x:f>
        <x:v>1</x:v>
      </x:c>
    </x:row>
    <x:row r="16202" ht="23" customHeight="1">
      <x:c r="A16202" s="4" t="str">
        <x:v>Córdoba</x:v>
      </x:c>
      <x:c r="B16202" s="4" t="str">
        <x:v>3.º ESO</x:v>
      </x:c>
      <x:c r="C16202" s="4" t="str">
        <x:v>C</x:v>
      </x:c>
      <x:c r="D16202" s="13" t="str">
        <x:v>01240</x:v>
      </x:c>
      <x:c r="E16202" s="13" t="str">
        <x:v>01241</x:v>
      </x:c>
      <x:c r="F16202" s="4" t="str">
        <x:v>prediccion_amistad</x:v>
      </x:c>
      <x:c r="G16202" s="4"/>
      <x:c r="H16202" s="4" t="n">
        <x:f>COUNTIFS(Relaciones!$D$15949:$D$16313,E16202,Relaciones!$E$15949:$E$16313,D16202,Relaciones!$F$15949:$F$16313,"amistad")</x:f>
        <x:v>1</x:v>
      </x:c>
    </x:row>
    <x:row r="16203" ht="23" customHeight="1">
      <x:c r="A16203" s="4" t="str">
        <x:v>Córdoba</x:v>
      </x:c>
      <x:c r="B16203" s="4" t="str">
        <x:v>3.º ESO</x:v>
      </x:c>
      <x:c r="C16203" s="4" t="str">
        <x:v>C</x:v>
      </x:c>
      <x:c r="D16203" s="13" t="str">
        <x:v>01240</x:v>
      </x:c>
      <x:c r="E16203" s="13" t="str">
        <x:v>01245</x:v>
      </x:c>
      <x:c r="F16203" s="4" t="str">
        <x:v>prediccion_amistad</x:v>
      </x:c>
      <x:c r="G16203" s="4"/>
      <x:c r="H16203" s="4" t="n">
        <x:f>COUNTIFS(Relaciones!$D$15949:$D$16313,E16203,Relaciones!$E$15949:$E$16313,D16203,Relaciones!$F$15949:$F$16313,"amistad")</x:f>
        <x:v>0</x:v>
      </x:c>
    </x:row>
    <x:row r="16204" ht="23" customHeight="1">
      <x:c r="A16204" s="4" t="str">
        <x:v>Córdoba</x:v>
      </x:c>
      <x:c r="B16204" s="4" t="str">
        <x:v>3.º ESO</x:v>
      </x:c>
      <x:c r="C16204" s="4" t="str">
        <x:v>C</x:v>
      </x:c>
      <x:c r="D16204" s="13" t="str">
        <x:v>01240</x:v>
      </x:c>
      <x:c r="E16204" s="13" t="str">
        <x:v>01257</x:v>
      </x:c>
      <x:c r="F16204" s="4" t="str">
        <x:v>prediccion_amistad</x:v>
      </x:c>
      <x:c r="G16204" s="4"/>
      <x:c r="H16204" s="4" t="n">
        <x:f>COUNTIFS(Relaciones!$D$15949:$D$16313,E16204,Relaciones!$E$15949:$E$16313,D16204,Relaciones!$F$15949:$F$16313,"amistad")</x:f>
        <x:v>1</x:v>
      </x:c>
    </x:row>
    <x:row r="16205" ht="23" customHeight="1">
      <x:c r="A16205" s="4" t="str">
        <x:v>Córdoba</x:v>
      </x:c>
      <x:c r="B16205" s="4" t="str">
        <x:v>3.º ESO</x:v>
      </x:c>
      <x:c r="C16205" s="4" t="str">
        <x:v>C</x:v>
      </x:c>
      <x:c r="D16205" s="13" t="str">
        <x:v>01241</x:v>
      </x:c>
      <x:c r="E16205" s="13" t="str">
        <x:v>01234</x:v>
      </x:c>
      <x:c r="F16205" s="4" t="str">
        <x:v>prediccion_amistad</x:v>
      </x:c>
      <x:c r="G16205" s="4"/>
      <x:c r="H16205" s="4" t="n">
        <x:f>COUNTIFS(Relaciones!$D$15949:$D$16313,E16205,Relaciones!$E$15949:$E$16313,D16205,Relaciones!$F$15949:$F$16313,"amistad")</x:f>
        <x:v>1</x:v>
      </x:c>
    </x:row>
    <x:row r="16206" ht="23" customHeight="1">
      <x:c r="A16206" s="4" t="str">
        <x:v>Córdoba</x:v>
      </x:c>
      <x:c r="B16206" s="4" t="str">
        <x:v>3.º ESO</x:v>
      </x:c>
      <x:c r="C16206" s="4" t="str">
        <x:v>C</x:v>
      </x:c>
      <x:c r="D16206" s="13" t="str">
        <x:v>01241</x:v>
      </x:c>
      <x:c r="E16206" s="13" t="str">
        <x:v>01240</x:v>
      </x:c>
      <x:c r="F16206" s="4" t="str">
        <x:v>prediccion_amistad</x:v>
      </x:c>
      <x:c r="G16206" s="4"/>
      <x:c r="H16206" s="4" t="n">
        <x:f>COUNTIFS(Relaciones!$D$15949:$D$16313,E16206,Relaciones!$E$15949:$E$16313,D16206,Relaciones!$F$15949:$F$16313,"amistad")</x:f>
        <x:v>1</x:v>
      </x:c>
    </x:row>
    <x:row r="16207" ht="23" customHeight="1">
      <x:c r="A16207" s="4" t="str">
        <x:v>Córdoba</x:v>
      </x:c>
      <x:c r="B16207" s="4" t="str">
        <x:v>3.º ESO</x:v>
      </x:c>
      <x:c r="C16207" s="4" t="str">
        <x:v>C</x:v>
      </x:c>
      <x:c r="D16207" s="13" t="str">
        <x:v>01241</x:v>
      </x:c>
      <x:c r="E16207" s="13" t="str">
        <x:v>01242</x:v>
      </x:c>
      <x:c r="F16207" s="4" t="str">
        <x:v>prediccion_amistad</x:v>
      </x:c>
      <x:c r="G16207" s="4"/>
      <x:c r="H16207" s="4" t="n">
        <x:f>COUNTIFS(Relaciones!$D$15949:$D$16313,E16207,Relaciones!$E$15949:$E$16313,D16207,Relaciones!$F$15949:$F$16313,"amistad")</x:f>
        <x:v>1</x:v>
      </x:c>
    </x:row>
    <x:row r="16208" ht="23" customHeight="1">
      <x:c r="A16208" s="4" t="str">
        <x:v>Córdoba</x:v>
      </x:c>
      <x:c r="B16208" s="4" t="str">
        <x:v>3.º ESO</x:v>
      </x:c>
      <x:c r="C16208" s="4" t="str">
        <x:v>C</x:v>
      </x:c>
      <x:c r="D16208" s="13" t="str">
        <x:v>01242</x:v>
      </x:c>
      <x:c r="E16208" s="13" t="str">
        <x:v>01235</x:v>
      </x:c>
      <x:c r="F16208" s="4" t="str">
        <x:v>prediccion_amistad</x:v>
      </x:c>
      <x:c r="G16208" s="4"/>
      <x:c r="H16208" s="4" t="n">
        <x:f>COUNTIFS(Relaciones!$D$15949:$D$16313,E16208,Relaciones!$E$15949:$E$16313,D16208,Relaciones!$F$15949:$F$16313,"amistad")</x:f>
        <x:v>1</x:v>
      </x:c>
    </x:row>
    <x:row r="16209" ht="23" customHeight="1">
      <x:c r="A16209" s="4" t="str">
        <x:v>Córdoba</x:v>
      </x:c>
      <x:c r="B16209" s="4" t="str">
        <x:v>3.º ESO</x:v>
      </x:c>
      <x:c r="C16209" s="4" t="str">
        <x:v>C</x:v>
      </x:c>
      <x:c r="D16209" s="13" t="str">
        <x:v>01242</x:v>
      </x:c>
      <x:c r="E16209" s="13" t="str">
        <x:v>01239</x:v>
      </x:c>
      <x:c r="F16209" s="4" t="str">
        <x:v>prediccion_amistad</x:v>
      </x:c>
      <x:c r="G16209" s="4"/>
      <x:c r="H16209" s="4" t="n">
        <x:f>COUNTIFS(Relaciones!$D$15949:$D$16313,E16209,Relaciones!$E$15949:$E$16313,D16209,Relaciones!$F$15949:$F$16313,"amistad")</x:f>
        <x:v>1</x:v>
      </x:c>
    </x:row>
    <x:row r="16210" ht="23" customHeight="1">
      <x:c r="A16210" s="4" t="str">
        <x:v>Córdoba</x:v>
      </x:c>
      <x:c r="B16210" s="4" t="str">
        <x:v>3.º ESO</x:v>
      </x:c>
      <x:c r="C16210" s="4" t="str">
        <x:v>C</x:v>
      </x:c>
      <x:c r="D16210" s="13" t="str">
        <x:v>01242</x:v>
      </x:c>
      <x:c r="E16210" s="13" t="str">
        <x:v>01241</x:v>
      </x:c>
      <x:c r="F16210" s="4" t="str">
        <x:v>prediccion_amistad</x:v>
      </x:c>
      <x:c r="G16210" s="4"/>
      <x:c r="H16210" s="4" t="n">
        <x:f>COUNTIFS(Relaciones!$D$15949:$D$16313,E16210,Relaciones!$E$15949:$E$16313,D16210,Relaciones!$F$15949:$F$16313,"amistad")</x:f>
        <x:v>1</x:v>
      </x:c>
    </x:row>
    <x:row r="16211" ht="23" customHeight="1">
      <x:c r="A16211" s="4" t="str">
        <x:v>Córdoba</x:v>
      </x:c>
      <x:c r="B16211" s="4" t="str">
        <x:v>3.º ESO</x:v>
      </x:c>
      <x:c r="C16211" s="4" t="str">
        <x:v>C</x:v>
      </x:c>
      <x:c r="D16211" s="13" t="str">
        <x:v>01243</x:v>
      </x:c>
      <x:c r="E16211" s="13" t="str">
        <x:v>01233</x:v>
      </x:c>
      <x:c r="F16211" s="4" t="str">
        <x:v>prediccion_amistad</x:v>
      </x:c>
      <x:c r="G16211" s="4"/>
      <x:c r="H16211" s="4" t="n">
        <x:f>COUNTIFS(Relaciones!$D$15949:$D$16313,E16211,Relaciones!$E$15949:$E$16313,D16211,Relaciones!$F$15949:$F$16313,"amistad")</x:f>
        <x:v>1</x:v>
      </x:c>
    </x:row>
    <x:row r="16212" ht="23" customHeight="1">
      <x:c r="A16212" s="4" t="str">
        <x:v>Córdoba</x:v>
      </x:c>
      <x:c r="B16212" s="4" t="str">
        <x:v>3.º ESO</x:v>
      </x:c>
      <x:c r="C16212" s="4" t="str">
        <x:v>C</x:v>
      </x:c>
      <x:c r="D16212" s="13" t="str">
        <x:v>01243</x:v>
      </x:c>
      <x:c r="E16212" s="13" t="str">
        <x:v>01244</x:v>
      </x:c>
      <x:c r="F16212" s="4" t="str">
        <x:v>prediccion_amistad</x:v>
      </x:c>
      <x:c r="G16212" s="4"/>
      <x:c r="H16212" s="4" t="n">
        <x:f>COUNTIFS(Relaciones!$D$15949:$D$16313,E16212,Relaciones!$E$15949:$E$16313,D16212,Relaciones!$F$15949:$F$16313,"amistad")</x:f>
        <x:v>1</x:v>
      </x:c>
    </x:row>
    <x:row r="16213" ht="23" customHeight="1">
      <x:c r="A16213" s="4" t="str">
        <x:v>Córdoba</x:v>
      </x:c>
      <x:c r="B16213" s="4" t="str">
        <x:v>3.º ESO</x:v>
      </x:c>
      <x:c r="C16213" s="4" t="str">
        <x:v>C</x:v>
      </x:c>
      <x:c r="D16213" s="13" t="str">
        <x:v>01243</x:v>
      </x:c>
      <x:c r="E16213" s="13" t="str">
        <x:v>01245</x:v>
      </x:c>
      <x:c r="F16213" s="4" t="str">
        <x:v>prediccion_amistad</x:v>
      </x:c>
      <x:c r="G16213" s="4"/>
      <x:c r="H16213" s="4" t="n">
        <x:f>COUNTIFS(Relaciones!$D$15949:$D$16313,E16213,Relaciones!$E$15949:$E$16313,D16213,Relaciones!$F$15949:$F$16313,"amistad")</x:f>
        <x:v>1</x:v>
      </x:c>
    </x:row>
    <x:row r="16214" ht="23" customHeight="1">
      <x:c r="A16214" s="4" t="str">
        <x:v>Córdoba</x:v>
      </x:c>
      <x:c r="B16214" s="4" t="str">
        <x:v>3.º ESO</x:v>
      </x:c>
      <x:c r="C16214" s="4" t="str">
        <x:v>C</x:v>
      </x:c>
      <x:c r="D16214" s="13" t="str">
        <x:v>01243</x:v>
      </x:c>
      <x:c r="E16214" s="13" t="str">
        <x:v>01247</x:v>
      </x:c>
      <x:c r="F16214" s="4" t="str">
        <x:v>prediccion_amistad</x:v>
      </x:c>
      <x:c r="G16214" s="4"/>
      <x:c r="H16214" s="4" t="n">
        <x:f>COUNTIFS(Relaciones!$D$15949:$D$16313,E16214,Relaciones!$E$15949:$E$16313,D16214,Relaciones!$F$15949:$F$16313,"amistad")</x:f>
        <x:v>1</x:v>
      </x:c>
    </x:row>
    <x:row r="16215" ht="23" customHeight="1">
      <x:c r="A16215" s="4" t="str">
        <x:v>Córdoba</x:v>
      </x:c>
      <x:c r="B16215" s="4" t="str">
        <x:v>3.º ESO</x:v>
      </x:c>
      <x:c r="C16215" s="4" t="str">
        <x:v>C</x:v>
      </x:c>
      <x:c r="D16215" s="13" t="str">
        <x:v>01243</x:v>
      </x:c>
      <x:c r="E16215" s="13" t="str">
        <x:v>01248</x:v>
      </x:c>
      <x:c r="F16215" s="4" t="str">
        <x:v>prediccion_amistad</x:v>
      </x:c>
      <x:c r="G16215" s="4"/>
      <x:c r="H16215" s="4" t="n">
        <x:f>COUNTIFS(Relaciones!$D$15949:$D$16313,E16215,Relaciones!$E$15949:$E$16313,D16215,Relaciones!$F$15949:$F$16313,"amistad")</x:f>
        <x:v>1</x:v>
      </x:c>
    </x:row>
    <x:row r="16216" ht="23" customHeight="1">
      <x:c r="A16216" s="4" t="str">
        <x:v>Córdoba</x:v>
      </x:c>
      <x:c r="B16216" s="4" t="str">
        <x:v>3.º ESO</x:v>
      </x:c>
      <x:c r="C16216" s="4" t="str">
        <x:v>C</x:v>
      </x:c>
      <x:c r="D16216" s="13" t="str">
        <x:v>01243</x:v>
      </x:c>
      <x:c r="E16216" s="13" t="str">
        <x:v>01249</x:v>
      </x:c>
      <x:c r="F16216" s="4" t="str">
        <x:v>prediccion_amistad</x:v>
      </x:c>
      <x:c r="G16216" s="4"/>
      <x:c r="H16216" s="4" t="n">
        <x:f>COUNTIFS(Relaciones!$D$15949:$D$16313,E16216,Relaciones!$E$15949:$E$16313,D16216,Relaciones!$F$15949:$F$16313,"amistad")</x:f>
        <x:v>1</x:v>
      </x:c>
    </x:row>
    <x:row r="16217" ht="23" customHeight="1">
      <x:c r="A16217" s="4" t="str">
        <x:v>Córdoba</x:v>
      </x:c>
      <x:c r="B16217" s="4" t="str">
        <x:v>3.º ESO</x:v>
      </x:c>
      <x:c r="C16217" s="4" t="str">
        <x:v>C</x:v>
      </x:c>
      <x:c r="D16217" s="13" t="str">
        <x:v>01243</x:v>
      </x:c>
      <x:c r="E16217" s="13" t="str">
        <x:v>01251</x:v>
      </x:c>
      <x:c r="F16217" s="4" t="str">
        <x:v>prediccion_amistad</x:v>
      </x:c>
      <x:c r="G16217" s="4"/>
      <x:c r="H16217" s="4" t="n">
        <x:f>COUNTIFS(Relaciones!$D$15949:$D$16313,E16217,Relaciones!$E$15949:$E$16313,D16217,Relaciones!$F$15949:$F$16313,"amistad")</x:f>
        <x:v>1</x:v>
      </x:c>
    </x:row>
    <x:row r="16218" ht="23" customHeight="1">
      <x:c r="A16218" s="4" t="str">
        <x:v>Córdoba</x:v>
      </x:c>
      <x:c r="B16218" s="4" t="str">
        <x:v>3.º ESO</x:v>
      </x:c>
      <x:c r="C16218" s="4" t="str">
        <x:v>C</x:v>
      </x:c>
      <x:c r="D16218" s="13" t="str">
        <x:v>01243</x:v>
      </x:c>
      <x:c r="E16218" s="13" t="str">
        <x:v>01252</x:v>
      </x:c>
      <x:c r="F16218" s="4" t="str">
        <x:v>prediccion_amistad</x:v>
      </x:c>
      <x:c r="G16218" s="4"/>
      <x:c r="H16218" s="4" t="n">
        <x:f>COUNTIFS(Relaciones!$D$15949:$D$16313,E16218,Relaciones!$E$15949:$E$16313,D16218,Relaciones!$F$15949:$F$16313,"amistad")</x:f>
        <x:v>1</x:v>
      </x:c>
    </x:row>
    <x:row r="16219" ht="23" customHeight="1">
      <x:c r="A16219" s="4" t="str">
        <x:v>Córdoba</x:v>
      </x:c>
      <x:c r="B16219" s="4" t="str">
        <x:v>3.º ESO</x:v>
      </x:c>
      <x:c r="C16219" s="4" t="str">
        <x:v>C</x:v>
      </x:c>
      <x:c r="D16219" s="13" t="str">
        <x:v>01243</x:v>
      </x:c>
      <x:c r="E16219" s="13" t="str">
        <x:v>01253</x:v>
      </x:c>
      <x:c r="F16219" s="4" t="str">
        <x:v>prediccion_amistad</x:v>
      </x:c>
      <x:c r="G16219" s="4"/>
      <x:c r="H16219" s="4" t="n">
        <x:f>COUNTIFS(Relaciones!$D$15949:$D$16313,E16219,Relaciones!$E$15949:$E$16313,D16219,Relaciones!$F$15949:$F$16313,"amistad")</x:f>
        <x:v>1</x:v>
      </x:c>
    </x:row>
    <x:row r="16220" ht="23" customHeight="1">
      <x:c r="A16220" s="4" t="str">
        <x:v>Córdoba</x:v>
      </x:c>
      <x:c r="B16220" s="4" t="str">
        <x:v>3.º ESO</x:v>
      </x:c>
      <x:c r="C16220" s="4" t="str">
        <x:v>C</x:v>
      </x:c>
      <x:c r="D16220" s="13" t="str">
        <x:v>01243</x:v>
      </x:c>
      <x:c r="E16220" s="13" t="str">
        <x:v>01254</x:v>
      </x:c>
      <x:c r="F16220" s="4" t="str">
        <x:v>prediccion_amistad</x:v>
      </x:c>
      <x:c r="G16220" s="4"/>
      <x:c r="H16220" s="4" t="n">
        <x:f>COUNTIFS(Relaciones!$D$15949:$D$16313,E16220,Relaciones!$E$15949:$E$16313,D16220,Relaciones!$F$15949:$F$16313,"amistad")</x:f>
        <x:v>0</x:v>
      </x:c>
    </x:row>
    <x:row r="16221" ht="23" customHeight="1">
      <x:c r="A16221" s="4" t="str">
        <x:v>Córdoba</x:v>
      </x:c>
      <x:c r="B16221" s="4" t="str">
        <x:v>3.º ESO</x:v>
      </x:c>
      <x:c r="C16221" s="4" t="str">
        <x:v>C</x:v>
      </x:c>
      <x:c r="D16221" s="13" t="str">
        <x:v>01244</x:v>
      </x:c>
      <x:c r="E16221" s="13" t="str">
        <x:v>01233</x:v>
      </x:c>
      <x:c r="F16221" s="4" t="str">
        <x:v>prediccion_amistad</x:v>
      </x:c>
      <x:c r="G16221" s="4"/>
      <x:c r="H16221" s="4" t="n">
        <x:f>COUNTIFS(Relaciones!$D$15949:$D$16313,E16221,Relaciones!$E$15949:$E$16313,D16221,Relaciones!$F$15949:$F$16313,"amistad")</x:f>
        <x:v>1</x:v>
      </x:c>
    </x:row>
    <x:row r="16222" ht="23" customHeight="1">
      <x:c r="A16222" s="4" t="str">
        <x:v>Córdoba</x:v>
      </x:c>
      <x:c r="B16222" s="4" t="str">
        <x:v>3.º ESO</x:v>
      </x:c>
      <x:c r="C16222" s="4" t="str">
        <x:v>C</x:v>
      </x:c>
      <x:c r="D16222" s="13" t="str">
        <x:v>01244</x:v>
      </x:c>
      <x:c r="E16222" s="13" t="str">
        <x:v>01243</x:v>
      </x:c>
      <x:c r="F16222" s="4" t="str">
        <x:v>prediccion_amistad</x:v>
      </x:c>
      <x:c r="G16222" s="4"/>
      <x:c r="H16222" s="4" t="n">
        <x:f>COUNTIFS(Relaciones!$D$15949:$D$16313,E16222,Relaciones!$E$15949:$E$16313,D16222,Relaciones!$F$15949:$F$16313,"amistad")</x:f>
        <x:v>1</x:v>
      </x:c>
    </x:row>
    <x:row r="16223" ht="23" customHeight="1">
      <x:c r="A16223" s="4" t="str">
        <x:v>Córdoba</x:v>
      </x:c>
      <x:c r="B16223" s="4" t="str">
        <x:v>3.º ESO</x:v>
      </x:c>
      <x:c r="C16223" s="4" t="str">
        <x:v>C</x:v>
      </x:c>
      <x:c r="D16223" s="13" t="str">
        <x:v>01244</x:v>
      </x:c>
      <x:c r="E16223" s="13" t="str">
        <x:v>01247</x:v>
      </x:c>
      <x:c r="F16223" s="4" t="str">
        <x:v>prediccion_amistad</x:v>
      </x:c>
      <x:c r="G16223" s="4"/>
      <x:c r="H16223" s="4" t="n">
        <x:f>COUNTIFS(Relaciones!$D$15949:$D$16313,E16223,Relaciones!$E$15949:$E$16313,D16223,Relaciones!$F$15949:$F$16313,"amistad")</x:f>
        <x:v>1</x:v>
      </x:c>
    </x:row>
    <x:row r="16224" ht="23" customHeight="1">
      <x:c r="A16224" s="4" t="str">
        <x:v>Córdoba</x:v>
      </x:c>
      <x:c r="B16224" s="4" t="str">
        <x:v>3.º ESO</x:v>
      </x:c>
      <x:c r="C16224" s="4" t="str">
        <x:v>C</x:v>
      </x:c>
      <x:c r="D16224" s="13" t="str">
        <x:v>01244</x:v>
      </x:c>
      <x:c r="E16224" s="13" t="str">
        <x:v>01251</x:v>
      </x:c>
      <x:c r="F16224" s="4" t="str">
        <x:v>prediccion_amistad</x:v>
      </x:c>
      <x:c r="G16224" s="4"/>
      <x:c r="H16224" s="4" t="n">
        <x:f>COUNTIFS(Relaciones!$D$15949:$D$16313,E16224,Relaciones!$E$15949:$E$16313,D16224,Relaciones!$F$15949:$F$16313,"amistad")</x:f>
        <x:v>1</x:v>
      </x:c>
    </x:row>
    <x:row r="16225" ht="23" customHeight="1">
      <x:c r="A16225" s="4" t="str">
        <x:v>Córdoba</x:v>
      </x:c>
      <x:c r="B16225" s="4" t="str">
        <x:v>3.º ESO</x:v>
      </x:c>
      <x:c r="C16225" s="4" t="str">
        <x:v>C</x:v>
      </x:c>
      <x:c r="D16225" s="13" t="str">
        <x:v>01245</x:v>
      </x:c>
      <x:c r="E16225" s="13" t="str">
        <x:v>01244</x:v>
      </x:c>
      <x:c r="F16225" s="4" t="str">
        <x:v>prediccion_amistad</x:v>
      </x:c>
      <x:c r="G16225" s="4"/>
      <x:c r="H16225" s="4" t="n">
        <x:f>COUNTIFS(Relaciones!$D$15949:$D$16313,E16225,Relaciones!$E$15949:$E$16313,D16225,Relaciones!$F$15949:$F$16313,"amistad")</x:f>
        <x:v>1</x:v>
      </x:c>
    </x:row>
    <x:row r="16226" ht="23" customHeight="1">
      <x:c r="A16226" s="4" t="str">
        <x:v>Córdoba</x:v>
      </x:c>
      <x:c r="B16226" s="4" t="str">
        <x:v>3.º ESO</x:v>
      </x:c>
      <x:c r="C16226" s="4" t="str">
        <x:v>C</x:v>
      </x:c>
      <x:c r="D16226" s="13" t="str">
        <x:v>01245</x:v>
      </x:c>
      <x:c r="E16226" s="13" t="str">
        <x:v>01248</x:v>
      </x:c>
      <x:c r="F16226" s="4" t="str">
        <x:v>prediccion_amistad</x:v>
      </x:c>
      <x:c r="G16226" s="4"/>
      <x:c r="H16226" s="4" t="n">
        <x:f>COUNTIFS(Relaciones!$D$15949:$D$16313,E16226,Relaciones!$E$15949:$E$16313,D16226,Relaciones!$F$15949:$F$16313,"amistad")</x:f>
        <x:v>1</x:v>
      </x:c>
    </x:row>
    <x:row r="16227" ht="23" customHeight="1">
      <x:c r="A16227" s="4" t="str">
        <x:v>Córdoba</x:v>
      </x:c>
      <x:c r="B16227" s="4" t="str">
        <x:v>3.º ESO</x:v>
      </x:c>
      <x:c r="C16227" s="4" t="str">
        <x:v>C</x:v>
      </x:c>
      <x:c r="D16227" s="13" t="str">
        <x:v>01245</x:v>
      </x:c>
      <x:c r="E16227" s="13" t="str">
        <x:v>01252</x:v>
      </x:c>
      <x:c r="F16227" s="4" t="str">
        <x:v>prediccion_amistad</x:v>
      </x:c>
      <x:c r="G16227" s="4"/>
      <x:c r="H16227" s="4" t="n">
        <x:f>COUNTIFS(Relaciones!$D$15949:$D$16313,E16227,Relaciones!$E$15949:$E$16313,D16227,Relaciones!$F$15949:$F$16313,"amistad")</x:f>
        <x:v>1</x:v>
      </x:c>
    </x:row>
    <x:row r="16228" ht="23" customHeight="1">
      <x:c r="A16228" s="4" t="str">
        <x:v>Córdoba</x:v>
      </x:c>
      <x:c r="B16228" s="4" t="str">
        <x:v>3.º ESO</x:v>
      </x:c>
      <x:c r="C16228" s="4" t="str">
        <x:v>C</x:v>
      </x:c>
      <x:c r="D16228" s="13" t="str">
        <x:v>01246</x:v>
      </x:c>
      <x:c r="E16228" s="13" t="str">
        <x:v>01245</x:v>
      </x:c>
      <x:c r="F16228" s="4" t="str">
        <x:v>prediccion_amistad</x:v>
      </x:c>
      <x:c r="G16228" s="4"/>
      <x:c r="H16228" s="4" t="n">
        <x:f>COUNTIFS(Relaciones!$D$15949:$D$16313,E16228,Relaciones!$E$15949:$E$16313,D16228,Relaciones!$F$15949:$F$16313,"amistad")</x:f>
        <x:v>1</x:v>
      </x:c>
    </x:row>
    <x:row r="16229" ht="23" customHeight="1">
      <x:c r="A16229" s="4" t="str">
        <x:v>Córdoba</x:v>
      </x:c>
      <x:c r="B16229" s="4" t="str">
        <x:v>3.º ESO</x:v>
      </x:c>
      <x:c r="C16229" s="4" t="str">
        <x:v>C</x:v>
      </x:c>
      <x:c r="D16229" s="13" t="str">
        <x:v>01246</x:v>
      </x:c>
      <x:c r="E16229" s="13" t="str">
        <x:v>01247</x:v>
      </x:c>
      <x:c r="F16229" s="4" t="str">
        <x:v>prediccion_amistad</x:v>
      </x:c>
      <x:c r="G16229" s="4"/>
      <x:c r="H16229" s="4" t="n">
        <x:f>COUNTIFS(Relaciones!$D$15949:$D$16313,E16229,Relaciones!$E$15949:$E$16313,D16229,Relaciones!$F$15949:$F$16313,"amistad")</x:f>
        <x:v>1</x:v>
      </x:c>
    </x:row>
    <x:row r="16230" ht="23" customHeight="1">
      <x:c r="A16230" s="4" t="str">
        <x:v>Córdoba</x:v>
      </x:c>
      <x:c r="B16230" s="4" t="str">
        <x:v>3.º ESO</x:v>
      </x:c>
      <x:c r="C16230" s="4" t="str">
        <x:v>C</x:v>
      </x:c>
      <x:c r="D16230" s="13" t="str">
        <x:v>01246</x:v>
      </x:c>
      <x:c r="E16230" s="13" t="str">
        <x:v>01249</x:v>
      </x:c>
      <x:c r="F16230" s="4" t="str">
        <x:v>prediccion_amistad</x:v>
      </x:c>
      <x:c r="G16230" s="4"/>
      <x:c r="H16230" s="4" t="n">
        <x:f>COUNTIFS(Relaciones!$D$15949:$D$16313,E16230,Relaciones!$E$15949:$E$16313,D16230,Relaciones!$F$15949:$F$16313,"amistad")</x:f>
        <x:v>1</x:v>
      </x:c>
    </x:row>
    <x:row r="16231" ht="23" customHeight="1">
      <x:c r="A16231" s="4" t="str">
        <x:v>Córdoba</x:v>
      </x:c>
      <x:c r="B16231" s="4" t="str">
        <x:v>3.º ESO</x:v>
      </x:c>
      <x:c r="C16231" s="4" t="str">
        <x:v>C</x:v>
      </x:c>
      <x:c r="D16231" s="13" t="str">
        <x:v>01246</x:v>
      </x:c>
      <x:c r="E16231" s="13" t="str">
        <x:v>01251</x:v>
      </x:c>
      <x:c r="F16231" s="4" t="str">
        <x:v>prediccion_amistad</x:v>
      </x:c>
      <x:c r="G16231" s="4"/>
      <x:c r="H16231" s="4" t="n">
        <x:f>COUNTIFS(Relaciones!$D$15949:$D$16313,E16231,Relaciones!$E$15949:$E$16313,D16231,Relaciones!$F$15949:$F$16313,"amistad")</x:f>
        <x:v>0</x:v>
      </x:c>
    </x:row>
    <x:row r="16232" ht="23" customHeight="1">
      <x:c r="A16232" s="4" t="str">
        <x:v>Córdoba</x:v>
      </x:c>
      <x:c r="B16232" s="4" t="str">
        <x:v>3.º ESO</x:v>
      </x:c>
      <x:c r="C16232" s="4" t="str">
        <x:v>C</x:v>
      </x:c>
      <x:c r="D16232" s="13" t="str">
        <x:v>01247</x:v>
      </x:c>
      <x:c r="E16232" s="13" t="str">
        <x:v>01236</x:v>
      </x:c>
      <x:c r="F16232" s="4" t="str">
        <x:v>prediccion_amistad</x:v>
      </x:c>
      <x:c r="G16232" s="4"/>
      <x:c r="H16232" s="4" t="n">
        <x:f>COUNTIFS(Relaciones!$D$15949:$D$16313,E16232,Relaciones!$E$15949:$E$16313,D16232,Relaciones!$F$15949:$F$16313,"amistad")</x:f>
        <x:v>1</x:v>
      </x:c>
    </x:row>
    <x:row r="16233" ht="23" customHeight="1">
      <x:c r="A16233" s="4" t="str">
        <x:v>Córdoba</x:v>
      </x:c>
      <x:c r="B16233" s="4" t="str">
        <x:v>3.º ESO</x:v>
      </x:c>
      <x:c r="C16233" s="4" t="str">
        <x:v>C</x:v>
      </x:c>
      <x:c r="D16233" s="13" t="str">
        <x:v>01247</x:v>
      </x:c>
      <x:c r="E16233" s="13" t="str">
        <x:v>01244</x:v>
      </x:c>
      <x:c r="F16233" s="4" t="str">
        <x:v>prediccion_amistad</x:v>
      </x:c>
      <x:c r="G16233" s="4"/>
      <x:c r="H16233" s="4" t="n">
        <x:f>COUNTIFS(Relaciones!$D$15949:$D$16313,E16233,Relaciones!$E$15949:$E$16313,D16233,Relaciones!$F$15949:$F$16313,"amistad")</x:f>
        <x:v>1</x:v>
      </x:c>
    </x:row>
    <x:row r="16234" ht="23" customHeight="1">
      <x:c r="A16234" s="4" t="str">
        <x:v>Córdoba</x:v>
      </x:c>
      <x:c r="B16234" s="4" t="str">
        <x:v>3.º ESO</x:v>
      </x:c>
      <x:c r="C16234" s="4" t="str">
        <x:v>C</x:v>
      </x:c>
      <x:c r="D16234" s="13" t="str">
        <x:v>01247</x:v>
      </x:c>
      <x:c r="E16234" s="13" t="str">
        <x:v>01246</x:v>
      </x:c>
      <x:c r="F16234" s="4" t="str">
        <x:v>prediccion_amistad</x:v>
      </x:c>
      <x:c r="G16234" s="4"/>
      <x:c r="H16234" s="4" t="n">
        <x:f>COUNTIFS(Relaciones!$D$15949:$D$16313,E16234,Relaciones!$E$15949:$E$16313,D16234,Relaciones!$F$15949:$F$16313,"amistad")</x:f>
        <x:v>1</x:v>
      </x:c>
    </x:row>
    <x:row r="16235" ht="23" customHeight="1">
      <x:c r="A16235" s="4" t="str">
        <x:v>Córdoba</x:v>
      </x:c>
      <x:c r="B16235" s="4" t="str">
        <x:v>3.º ESO</x:v>
      </x:c>
      <x:c r="C16235" s="4" t="str">
        <x:v>C</x:v>
      </x:c>
      <x:c r="D16235" s="13" t="str">
        <x:v>01247</x:v>
      </x:c>
      <x:c r="E16235" s="13" t="str">
        <x:v>01250</x:v>
      </x:c>
      <x:c r="F16235" s="4" t="str">
        <x:v>prediccion_amistad</x:v>
      </x:c>
      <x:c r="G16235" s="4"/>
      <x:c r="H16235" s="4" t="n">
        <x:f>COUNTIFS(Relaciones!$D$15949:$D$16313,E16235,Relaciones!$E$15949:$E$16313,D16235,Relaciones!$F$15949:$F$16313,"amistad")</x:f>
        <x:v>1</x:v>
      </x:c>
    </x:row>
    <x:row r="16236" ht="23" customHeight="1">
      <x:c r="A16236" s="4" t="str">
        <x:v>Córdoba</x:v>
      </x:c>
      <x:c r="B16236" s="4" t="str">
        <x:v>3.º ESO</x:v>
      </x:c>
      <x:c r="C16236" s="4" t="str">
        <x:v>C</x:v>
      </x:c>
      <x:c r="D16236" s="13" t="str">
        <x:v>01248</x:v>
      </x:c>
      <x:c r="E16236" s="13" t="str">
        <x:v>01245</x:v>
      </x:c>
      <x:c r="F16236" s="4" t="str">
        <x:v>prediccion_amistad</x:v>
      </x:c>
      <x:c r="G16236" s="4"/>
      <x:c r="H16236" s="4" t="n">
        <x:f>COUNTIFS(Relaciones!$D$15949:$D$16313,E16236,Relaciones!$E$15949:$E$16313,D16236,Relaciones!$F$15949:$F$16313,"amistad")</x:f>
        <x:v>1</x:v>
      </x:c>
    </x:row>
    <x:row r="16237" ht="23" customHeight="1">
      <x:c r="A16237" s="4" t="str">
        <x:v>Córdoba</x:v>
      </x:c>
      <x:c r="B16237" s="4" t="str">
        <x:v>3.º ESO</x:v>
      </x:c>
      <x:c r="C16237" s="4" t="str">
        <x:v>C</x:v>
      </x:c>
      <x:c r="D16237" s="13" t="str">
        <x:v>01248</x:v>
      </x:c>
      <x:c r="E16237" s="13" t="str">
        <x:v>01247</x:v>
      </x:c>
      <x:c r="F16237" s="4" t="str">
        <x:v>prediccion_amistad</x:v>
      </x:c>
      <x:c r="G16237" s="4"/>
      <x:c r="H16237" s="4" t="n">
        <x:f>COUNTIFS(Relaciones!$D$15949:$D$16313,E16237,Relaciones!$E$15949:$E$16313,D16237,Relaciones!$F$15949:$F$16313,"amistad")</x:f>
        <x:v>1</x:v>
      </x:c>
    </x:row>
    <x:row r="16238" ht="23" customHeight="1">
      <x:c r="A16238" s="4" t="str">
        <x:v>Córdoba</x:v>
      </x:c>
      <x:c r="B16238" s="4" t="str">
        <x:v>3.º ESO</x:v>
      </x:c>
      <x:c r="C16238" s="4" t="str">
        <x:v>C</x:v>
      </x:c>
      <x:c r="D16238" s="13" t="str">
        <x:v>01248</x:v>
      </x:c>
      <x:c r="E16238" s="13" t="str">
        <x:v>01251</x:v>
      </x:c>
      <x:c r="F16238" s="4" t="str">
        <x:v>prediccion_amistad</x:v>
      </x:c>
      <x:c r="G16238" s="4"/>
      <x:c r="H16238" s="4" t="n">
        <x:f>COUNTIFS(Relaciones!$D$15949:$D$16313,E16238,Relaciones!$E$15949:$E$16313,D16238,Relaciones!$F$15949:$F$16313,"amistad")</x:f>
        <x:v>1</x:v>
      </x:c>
    </x:row>
    <x:row r="16239" ht="23" customHeight="1">
      <x:c r="A16239" s="4" t="str">
        <x:v>Córdoba</x:v>
      </x:c>
      <x:c r="B16239" s="4" t="str">
        <x:v>3.º ESO</x:v>
      </x:c>
      <x:c r="C16239" s="4" t="str">
        <x:v>C</x:v>
      </x:c>
      <x:c r="D16239" s="13" t="str">
        <x:v>01249</x:v>
      </x:c>
      <x:c r="E16239" s="13" t="str">
        <x:v>01246</x:v>
      </x:c>
      <x:c r="F16239" s="4" t="str">
        <x:v>prediccion_amistad</x:v>
      </x:c>
      <x:c r="G16239" s="4"/>
      <x:c r="H16239" s="4" t="n">
        <x:f>COUNTIFS(Relaciones!$D$15949:$D$16313,E16239,Relaciones!$E$15949:$E$16313,D16239,Relaciones!$F$15949:$F$16313,"amistad")</x:f>
        <x:v>1</x:v>
      </x:c>
    </x:row>
    <x:row r="16240" ht="23" customHeight="1">
      <x:c r="A16240" s="4" t="str">
        <x:v>Córdoba</x:v>
      </x:c>
      <x:c r="B16240" s="4" t="str">
        <x:v>3.º ESO</x:v>
      </x:c>
      <x:c r="C16240" s="4" t="str">
        <x:v>C</x:v>
      </x:c>
      <x:c r="D16240" s="13" t="str">
        <x:v>01249</x:v>
      </x:c>
      <x:c r="E16240" s="13" t="str">
        <x:v>01250</x:v>
      </x:c>
      <x:c r="F16240" s="4" t="str">
        <x:v>prediccion_amistad</x:v>
      </x:c>
      <x:c r="G16240" s="4"/>
      <x:c r="H16240" s="4" t="n">
        <x:f>COUNTIFS(Relaciones!$D$15949:$D$16313,E16240,Relaciones!$E$15949:$E$16313,D16240,Relaciones!$F$15949:$F$16313,"amistad")</x:f>
        <x:v>1</x:v>
      </x:c>
    </x:row>
    <x:row r="16241" ht="23" customHeight="1">
      <x:c r="A16241" s="4" t="str">
        <x:v>Córdoba</x:v>
      </x:c>
      <x:c r="B16241" s="4" t="str">
        <x:v>3.º ESO</x:v>
      </x:c>
      <x:c r="C16241" s="4" t="str">
        <x:v>C</x:v>
      </x:c>
      <x:c r="D16241" s="13" t="str">
        <x:v>01249</x:v>
      </x:c>
      <x:c r="E16241" s="13" t="str">
        <x:v>01252</x:v>
      </x:c>
      <x:c r="F16241" s="4" t="str">
        <x:v>prediccion_amistad</x:v>
      </x:c>
      <x:c r="G16241" s="4"/>
      <x:c r="H16241" s="4" t="n">
        <x:f>COUNTIFS(Relaciones!$D$15949:$D$16313,E16241,Relaciones!$E$15949:$E$16313,D16241,Relaciones!$F$15949:$F$16313,"amistad")</x:f>
        <x:v>1</x:v>
      </x:c>
    </x:row>
    <x:row r="16242" ht="23" customHeight="1">
      <x:c r="A16242" s="4" t="str">
        <x:v>Córdoba</x:v>
      </x:c>
      <x:c r="B16242" s="4" t="str">
        <x:v>3.º ESO</x:v>
      </x:c>
      <x:c r="C16242" s="4" t="str">
        <x:v>C</x:v>
      </x:c>
      <x:c r="D16242" s="13" t="str">
        <x:v>01249</x:v>
      </x:c>
      <x:c r="E16242" s="13" t="str">
        <x:v>01254</x:v>
      </x:c>
      <x:c r="F16242" s="4" t="str">
        <x:v>prediccion_amistad</x:v>
      </x:c>
      <x:c r="G16242" s="4"/>
      <x:c r="H16242" s="4" t="n">
        <x:f>COUNTIFS(Relaciones!$D$15949:$D$16313,E16242,Relaciones!$E$15949:$E$16313,D16242,Relaciones!$F$15949:$F$16313,"amistad")</x:f>
        <x:v>0</x:v>
      </x:c>
    </x:row>
    <x:row r="16243" ht="23" customHeight="1">
      <x:c r="A16243" s="4" t="str">
        <x:v>Córdoba</x:v>
      </x:c>
      <x:c r="B16243" s="4" t="str">
        <x:v>3.º ESO</x:v>
      </x:c>
      <x:c r="C16243" s="4" t="str">
        <x:v>C</x:v>
      </x:c>
      <x:c r="D16243" s="13" t="str">
        <x:v>01250</x:v>
      </x:c>
      <x:c r="E16243" s="13" t="str">
        <x:v>01243</x:v>
      </x:c>
      <x:c r="F16243" s="4" t="str">
        <x:v>prediccion_amistad</x:v>
      </x:c>
      <x:c r="G16243" s="4"/>
      <x:c r="H16243" s="4" t="n">
        <x:f>COUNTIFS(Relaciones!$D$15949:$D$16313,E16243,Relaciones!$E$15949:$E$16313,D16243,Relaciones!$F$15949:$F$16313,"amistad")</x:f>
        <x:v>1</x:v>
      </x:c>
    </x:row>
    <x:row r="16244" ht="23" customHeight="1">
      <x:c r="A16244" s="4" t="str">
        <x:v>Córdoba</x:v>
      </x:c>
      <x:c r="B16244" s="4" t="str">
        <x:v>3.º ESO</x:v>
      </x:c>
      <x:c r="C16244" s="4" t="str">
        <x:v>C</x:v>
      </x:c>
      <x:c r="D16244" s="13" t="str">
        <x:v>01250</x:v>
      </x:c>
      <x:c r="E16244" s="13" t="str">
        <x:v>01247</x:v>
      </x:c>
      <x:c r="F16244" s="4" t="str">
        <x:v>prediccion_amistad</x:v>
      </x:c>
      <x:c r="G16244" s="4"/>
      <x:c r="H16244" s="4" t="n">
        <x:f>COUNTIFS(Relaciones!$D$15949:$D$16313,E16244,Relaciones!$E$15949:$E$16313,D16244,Relaciones!$F$15949:$F$16313,"amistad")</x:f>
        <x:v>1</x:v>
      </x:c>
    </x:row>
    <x:row r="16245" ht="23" customHeight="1">
      <x:c r="A16245" s="4" t="str">
        <x:v>Córdoba</x:v>
      </x:c>
      <x:c r="B16245" s="4" t="str">
        <x:v>3.º ESO</x:v>
      </x:c>
      <x:c r="C16245" s="4" t="str">
        <x:v>C</x:v>
      </x:c>
      <x:c r="D16245" s="13" t="str">
        <x:v>01250</x:v>
      </x:c>
      <x:c r="E16245" s="13" t="str">
        <x:v>01249</x:v>
      </x:c>
      <x:c r="F16245" s="4" t="str">
        <x:v>prediccion_amistad</x:v>
      </x:c>
      <x:c r="G16245" s="4"/>
      <x:c r="H16245" s="4" t="n">
        <x:f>COUNTIFS(Relaciones!$D$15949:$D$16313,E16245,Relaciones!$E$15949:$E$16313,D16245,Relaciones!$F$15949:$F$16313,"amistad")</x:f>
        <x:v>1</x:v>
      </x:c>
    </x:row>
    <x:row r="16246" ht="23" customHeight="1">
      <x:c r="A16246" s="4" t="str">
        <x:v>Córdoba</x:v>
      </x:c>
      <x:c r="B16246" s="4" t="str">
        <x:v>3.º ESO</x:v>
      </x:c>
      <x:c r="C16246" s="4" t="str">
        <x:v>C</x:v>
      </x:c>
      <x:c r="D16246" s="13" t="str">
        <x:v>01251</x:v>
      </x:c>
      <x:c r="E16246" s="13" t="str">
        <x:v>01244</x:v>
      </x:c>
      <x:c r="F16246" s="4" t="str">
        <x:v>prediccion_amistad</x:v>
      </x:c>
      <x:c r="G16246" s="4"/>
      <x:c r="H16246" s="4" t="n">
        <x:f>COUNTIFS(Relaciones!$D$15949:$D$16313,E16246,Relaciones!$E$15949:$E$16313,D16246,Relaciones!$F$15949:$F$16313,"amistad")</x:f>
        <x:v>1</x:v>
      </x:c>
    </x:row>
    <x:row r="16247" ht="23" customHeight="1">
      <x:c r="A16247" s="4" t="str">
        <x:v>Córdoba</x:v>
      </x:c>
      <x:c r="B16247" s="4" t="str">
        <x:v>3.º ESO</x:v>
      </x:c>
      <x:c r="C16247" s="4" t="str">
        <x:v>C</x:v>
      </x:c>
      <x:c r="D16247" s="13" t="str">
        <x:v>01251</x:v>
      </x:c>
      <x:c r="E16247" s="13" t="str">
        <x:v>01248</x:v>
      </x:c>
      <x:c r="F16247" s="4" t="str">
        <x:v>prediccion_amistad</x:v>
      </x:c>
      <x:c r="G16247" s="4"/>
      <x:c r="H16247" s="4" t="n">
        <x:f>COUNTIFS(Relaciones!$D$15949:$D$16313,E16247,Relaciones!$E$15949:$E$16313,D16247,Relaciones!$F$15949:$F$16313,"amistad")</x:f>
        <x:v>1</x:v>
      </x:c>
    </x:row>
    <x:row r="16248" ht="23" customHeight="1">
      <x:c r="A16248" s="4" t="str">
        <x:v>Córdoba</x:v>
      </x:c>
      <x:c r="B16248" s="4" t="str">
        <x:v>3.º ESO</x:v>
      </x:c>
      <x:c r="C16248" s="4" t="str">
        <x:v>C</x:v>
      </x:c>
      <x:c r="D16248" s="13" t="str">
        <x:v>01251</x:v>
      </x:c>
      <x:c r="E16248" s="13" t="str">
        <x:v>01250</x:v>
      </x:c>
      <x:c r="F16248" s="4" t="str">
        <x:v>prediccion_amistad</x:v>
      </x:c>
      <x:c r="G16248" s="4"/>
      <x:c r="H16248" s="4" t="n">
        <x:f>COUNTIFS(Relaciones!$D$15949:$D$16313,E16248,Relaciones!$E$15949:$E$16313,D16248,Relaciones!$F$15949:$F$16313,"amistad")</x:f>
        <x:v>1</x:v>
      </x:c>
    </x:row>
    <x:row r="16249" ht="23" customHeight="1">
      <x:c r="A16249" s="4" t="str">
        <x:v>Córdoba</x:v>
      </x:c>
      <x:c r="B16249" s="4" t="str">
        <x:v>3.º ESO</x:v>
      </x:c>
      <x:c r="C16249" s="4" t="str">
        <x:v>C</x:v>
      </x:c>
      <x:c r="D16249" s="13" t="str">
        <x:v>01252</x:v>
      </x:c>
      <x:c r="E16249" s="13" t="str">
        <x:v>01243</x:v>
      </x:c>
      <x:c r="F16249" s="4" t="str">
        <x:v>prediccion_amistad</x:v>
      </x:c>
      <x:c r="G16249" s="4"/>
      <x:c r="H16249" s="4" t="n">
        <x:f>COUNTIFS(Relaciones!$D$15949:$D$16313,E16249,Relaciones!$E$15949:$E$16313,D16249,Relaciones!$F$15949:$F$16313,"amistad")</x:f>
        <x:v>1</x:v>
      </x:c>
    </x:row>
    <x:row r="16250" ht="23" customHeight="1">
      <x:c r="A16250" s="4" t="str">
        <x:v>Córdoba</x:v>
      </x:c>
      <x:c r="B16250" s="4" t="str">
        <x:v>3.º ESO</x:v>
      </x:c>
      <x:c r="C16250" s="4" t="str">
        <x:v>C</x:v>
      </x:c>
      <x:c r="D16250" s="13" t="str">
        <x:v>01252</x:v>
      </x:c>
      <x:c r="E16250" s="13" t="str">
        <x:v>01245</x:v>
      </x:c>
      <x:c r="F16250" s="4" t="str">
        <x:v>prediccion_amistad</x:v>
      </x:c>
      <x:c r="G16250" s="4"/>
      <x:c r="H16250" s="4" t="n">
        <x:f>COUNTIFS(Relaciones!$D$15949:$D$16313,E16250,Relaciones!$E$15949:$E$16313,D16250,Relaciones!$F$15949:$F$16313,"amistad")</x:f>
        <x:v>1</x:v>
      </x:c>
    </x:row>
    <x:row r="16251" ht="23" customHeight="1">
      <x:c r="A16251" s="4" t="str">
        <x:v>Córdoba</x:v>
      </x:c>
      <x:c r="B16251" s="4" t="str">
        <x:v>3.º ESO</x:v>
      </x:c>
      <x:c r="C16251" s="4" t="str">
        <x:v>C</x:v>
      </x:c>
      <x:c r="D16251" s="13" t="str">
        <x:v>01252</x:v>
      </x:c>
      <x:c r="E16251" s="13" t="str">
        <x:v>01251</x:v>
      </x:c>
      <x:c r="F16251" s="4" t="str">
        <x:v>prediccion_amistad</x:v>
      </x:c>
      <x:c r="G16251" s="4"/>
      <x:c r="H16251" s="4" t="n">
        <x:f>COUNTIFS(Relaciones!$D$15949:$D$16313,E16251,Relaciones!$E$15949:$E$16313,D16251,Relaciones!$F$15949:$F$16313,"amistad")</x:f>
        <x:v>1</x:v>
      </x:c>
    </x:row>
    <x:row r="16252" ht="23" customHeight="1">
      <x:c r="A16252" s="4" t="str">
        <x:v>Córdoba</x:v>
      </x:c>
      <x:c r="B16252" s="4" t="str">
        <x:v>3.º ESO</x:v>
      </x:c>
      <x:c r="C16252" s="4" t="str">
        <x:v>C</x:v>
      </x:c>
      <x:c r="D16252" s="13" t="str">
        <x:v>01252</x:v>
      </x:c>
      <x:c r="E16252" s="13" t="str">
        <x:v>01257</x:v>
      </x:c>
      <x:c r="F16252" s="4" t="str">
        <x:v>prediccion_amistad</x:v>
      </x:c>
      <x:c r="G16252" s="4"/>
      <x:c r="H16252" s="4" t="n">
        <x:f>COUNTIFS(Relaciones!$D$15949:$D$16313,E16252,Relaciones!$E$15949:$E$16313,D16252,Relaciones!$F$15949:$F$16313,"amistad")</x:f>
        <x:v>0</x:v>
      </x:c>
    </x:row>
    <x:row r="16253" ht="23" customHeight="1">
      <x:c r="A16253" s="4" t="str">
        <x:v>Córdoba</x:v>
      </x:c>
      <x:c r="B16253" s="4" t="str">
        <x:v>3.º ESO</x:v>
      </x:c>
      <x:c r="C16253" s="4" t="str">
        <x:v>C</x:v>
      </x:c>
      <x:c r="D16253" s="13" t="str">
        <x:v>01253</x:v>
      </x:c>
      <x:c r="E16253" s="13" t="str">
        <x:v>01242</x:v>
      </x:c>
      <x:c r="F16253" s="4" t="str">
        <x:v>prediccion_amistad</x:v>
      </x:c>
      <x:c r="G16253" s="4"/>
      <x:c r="H16253" s="4" t="n">
        <x:f>COUNTIFS(Relaciones!$D$15949:$D$16313,E16253,Relaciones!$E$15949:$E$16313,D16253,Relaciones!$F$15949:$F$16313,"amistad")</x:f>
        <x:v>1</x:v>
      </x:c>
    </x:row>
    <x:row r="16254" ht="23" customHeight="1">
      <x:c r="A16254" s="4" t="str">
        <x:v>Córdoba</x:v>
      </x:c>
      <x:c r="B16254" s="4" t="str">
        <x:v>3.º ESO</x:v>
      </x:c>
      <x:c r="C16254" s="4" t="str">
        <x:v>C</x:v>
      </x:c>
      <x:c r="D16254" s="13" t="str">
        <x:v>01253</x:v>
      </x:c>
      <x:c r="E16254" s="13" t="str">
        <x:v>01254</x:v>
      </x:c>
      <x:c r="F16254" s="4" t="str">
        <x:v>prediccion_amistad</x:v>
      </x:c>
      <x:c r="G16254" s="4"/>
      <x:c r="H16254" s="4" t="n">
        <x:f>COUNTIFS(Relaciones!$D$15949:$D$16313,E16254,Relaciones!$E$15949:$E$16313,D16254,Relaciones!$F$15949:$F$16313,"amistad")</x:f>
        <x:v>1</x:v>
      </x:c>
    </x:row>
    <x:row r="16255" ht="23" customHeight="1">
      <x:c r="A16255" s="4" t="str">
        <x:v>Córdoba</x:v>
      </x:c>
      <x:c r="B16255" s="4" t="str">
        <x:v>3.º ESO</x:v>
      </x:c>
      <x:c r="C16255" s="4" t="str">
        <x:v>C</x:v>
      </x:c>
      <x:c r="D16255" s="13" t="str">
        <x:v>01253</x:v>
      </x:c>
      <x:c r="E16255" s="13" t="str">
        <x:v>01255</x:v>
      </x:c>
      <x:c r="F16255" s="4" t="str">
        <x:v>prediccion_amistad</x:v>
      </x:c>
      <x:c r="G16255" s="4"/>
      <x:c r="H16255" s="4" t="n">
        <x:f>COUNTIFS(Relaciones!$D$15949:$D$16313,E16255,Relaciones!$E$15949:$E$16313,D16255,Relaciones!$F$15949:$F$16313,"amistad")</x:f>
        <x:v>1</x:v>
      </x:c>
    </x:row>
    <x:row r="16256" ht="23" customHeight="1">
      <x:c r="A16256" s="4" t="str">
        <x:v>Córdoba</x:v>
      </x:c>
      <x:c r="B16256" s="4" t="str">
        <x:v>3.º ESO</x:v>
      </x:c>
      <x:c r="C16256" s="4" t="str">
        <x:v>C</x:v>
      </x:c>
      <x:c r="D16256" s="13" t="str">
        <x:v>01253</x:v>
      </x:c>
      <x:c r="E16256" s="13" t="str">
        <x:v>01256</x:v>
      </x:c>
      <x:c r="F16256" s="4" t="str">
        <x:v>prediccion_amistad</x:v>
      </x:c>
      <x:c r="G16256" s="4"/>
      <x:c r="H16256" s="4" t="n">
        <x:f>COUNTIFS(Relaciones!$D$15949:$D$16313,E16256,Relaciones!$E$15949:$E$16313,D16256,Relaciones!$F$15949:$F$16313,"amistad")</x:f>
        <x:v>1</x:v>
      </x:c>
    </x:row>
    <x:row r="16257" ht="23" customHeight="1">
      <x:c r="A16257" s="4" t="str">
        <x:v>Córdoba</x:v>
      </x:c>
      <x:c r="B16257" s="4" t="str">
        <x:v>3.º ESO</x:v>
      </x:c>
      <x:c r="C16257" s="4" t="str">
        <x:v>C</x:v>
      </x:c>
      <x:c r="D16257" s="13" t="str">
        <x:v>01253</x:v>
      </x:c>
      <x:c r="E16257" s="13" t="str">
        <x:v>01258</x:v>
      </x:c>
      <x:c r="F16257" s="4" t="str">
        <x:v>prediccion_amistad</x:v>
      </x:c>
      <x:c r="G16257" s="4"/>
      <x:c r="H16257" s="4" t="n">
        <x:f>COUNTIFS(Relaciones!$D$15949:$D$16313,E16257,Relaciones!$E$15949:$E$16313,D16257,Relaciones!$F$15949:$F$16313,"amistad")</x:f>
        <x:v>1</x:v>
      </x:c>
    </x:row>
    <x:row r="16258" ht="23" customHeight="1">
      <x:c r="A16258" s="4" t="str">
        <x:v>Córdoba</x:v>
      </x:c>
      <x:c r="B16258" s="4" t="str">
        <x:v>3.º ESO</x:v>
      </x:c>
      <x:c r="C16258" s="4" t="str">
        <x:v>C</x:v>
      </x:c>
      <x:c r="D16258" s="13" t="str">
        <x:v>01253</x:v>
      </x:c>
      <x:c r="E16258" s="13" t="str">
        <x:v>01259</x:v>
      </x:c>
      <x:c r="F16258" s="4" t="str">
        <x:v>prediccion_amistad</x:v>
      </x:c>
      <x:c r="G16258" s="4"/>
      <x:c r="H16258" s="4" t="n">
        <x:f>COUNTIFS(Relaciones!$D$15949:$D$16313,E16258,Relaciones!$E$15949:$E$16313,D16258,Relaciones!$F$15949:$F$16313,"amistad")</x:f>
        <x:v>1</x:v>
      </x:c>
    </x:row>
    <x:row r="16259" ht="23" customHeight="1">
      <x:c r="A16259" s="4" t="str">
        <x:v>Córdoba</x:v>
      </x:c>
      <x:c r="B16259" s="4" t="str">
        <x:v>3.º ESO</x:v>
      </x:c>
      <x:c r="C16259" s="4" t="str">
        <x:v>C</x:v>
      </x:c>
      <x:c r="D16259" s="13" t="str">
        <x:v>01253</x:v>
      </x:c>
      <x:c r="E16259" s="13" t="str">
        <x:v>01260</x:v>
      </x:c>
      <x:c r="F16259" s="4" t="str">
        <x:v>prediccion_amistad</x:v>
      </x:c>
      <x:c r="G16259" s="4"/>
      <x:c r="H16259" s="4" t="n">
        <x:f>COUNTIFS(Relaciones!$D$15949:$D$16313,E16259,Relaciones!$E$15949:$E$16313,D16259,Relaciones!$F$15949:$F$16313,"amistad")</x:f>
        <x:v>1</x:v>
      </x:c>
    </x:row>
    <x:row r="16260" ht="23" customHeight="1">
      <x:c r="A16260" s="4" t="str">
        <x:v>Córdoba</x:v>
      </x:c>
      <x:c r="B16260" s="4" t="str">
        <x:v>3.º ESO</x:v>
      </x:c>
      <x:c r="C16260" s="4" t="str">
        <x:v>C</x:v>
      </x:c>
      <x:c r="D16260" s="13" t="str">
        <x:v>01254</x:v>
      </x:c>
      <x:c r="E16260" s="13" t="str">
        <x:v>01255</x:v>
      </x:c>
      <x:c r="F16260" s="4" t="str">
        <x:v>prediccion_amistad</x:v>
      </x:c>
      <x:c r="G16260" s="4"/>
      <x:c r="H16260" s="4" t="n">
        <x:f>COUNTIFS(Relaciones!$D$15949:$D$16313,E16260,Relaciones!$E$15949:$E$16313,D16260,Relaciones!$F$15949:$F$16313,"amistad")</x:f>
        <x:v>1</x:v>
      </x:c>
    </x:row>
    <x:row r="16261" ht="23" customHeight="1">
      <x:c r="A16261" s="4" t="str">
        <x:v>Córdoba</x:v>
      </x:c>
      <x:c r="B16261" s="4" t="str">
        <x:v>3.º ESO</x:v>
      </x:c>
      <x:c r="C16261" s="4" t="str">
        <x:v>C</x:v>
      </x:c>
      <x:c r="D16261" s="13" t="str">
        <x:v>01254</x:v>
      </x:c>
      <x:c r="E16261" s="13" t="str">
        <x:v>01257</x:v>
      </x:c>
      <x:c r="F16261" s="4" t="str">
        <x:v>prediccion_amistad</x:v>
      </x:c>
      <x:c r="G16261" s="4"/>
      <x:c r="H16261" s="4" t="n">
        <x:f>COUNTIFS(Relaciones!$D$15949:$D$16313,E16261,Relaciones!$E$15949:$E$16313,D16261,Relaciones!$F$15949:$F$16313,"amistad")</x:f>
        <x:v>1</x:v>
      </x:c>
    </x:row>
    <x:row r="16262" ht="23" customHeight="1">
      <x:c r="A16262" s="4" t="str">
        <x:v>Córdoba</x:v>
      </x:c>
      <x:c r="B16262" s="4" t="str">
        <x:v>3.º ESO</x:v>
      </x:c>
      <x:c r="C16262" s="4" t="str">
        <x:v>C</x:v>
      </x:c>
      <x:c r="D16262" s="13" t="str">
        <x:v>01254</x:v>
      </x:c>
      <x:c r="E16262" s="13" t="str">
        <x:v>01259</x:v>
      </x:c>
      <x:c r="F16262" s="4" t="str">
        <x:v>prediccion_amistad</x:v>
      </x:c>
      <x:c r="G16262" s="4"/>
      <x:c r="H16262" s="4" t="n">
        <x:f>COUNTIFS(Relaciones!$D$15949:$D$16313,E16262,Relaciones!$E$15949:$E$16313,D16262,Relaciones!$F$15949:$F$16313,"amistad")</x:f>
        <x:v>1</x:v>
      </x:c>
    </x:row>
    <x:row r="16263" ht="23" customHeight="1">
      <x:c r="A16263" s="4" t="str">
        <x:v>Córdoba</x:v>
      </x:c>
      <x:c r="B16263" s="4" t="str">
        <x:v>3.º ESO</x:v>
      </x:c>
      <x:c r="C16263" s="4" t="str">
        <x:v>C</x:v>
      </x:c>
      <x:c r="D16263" s="13" t="str">
        <x:v>01255</x:v>
      </x:c>
      <x:c r="E16263" s="13" t="str">
        <x:v>01233</x:v>
      </x:c>
      <x:c r="F16263" s="4" t="str">
        <x:v>prediccion_amistad</x:v>
      </x:c>
      <x:c r="G16263" s="4"/>
      <x:c r="H16263" s="4" t="n">
        <x:f>COUNTIFS(Relaciones!$D$15949:$D$16313,E16263,Relaciones!$E$15949:$E$16313,D16263,Relaciones!$F$15949:$F$16313,"amistad")</x:f>
        <x:v>0</x:v>
      </x:c>
    </x:row>
    <x:row r="16264" ht="23" customHeight="1">
      <x:c r="A16264" s="4" t="str">
        <x:v>Córdoba</x:v>
      </x:c>
      <x:c r="B16264" s="4" t="str">
        <x:v>3.º ESO</x:v>
      </x:c>
      <x:c r="C16264" s="4" t="str">
        <x:v>C</x:v>
      </x:c>
      <x:c r="D16264" s="13" t="str">
        <x:v>01255</x:v>
      </x:c>
      <x:c r="E16264" s="13" t="str">
        <x:v>01254</x:v>
      </x:c>
      <x:c r="F16264" s="4" t="str">
        <x:v>prediccion_amistad</x:v>
      </x:c>
      <x:c r="G16264" s="4"/>
      <x:c r="H16264" s="4" t="n">
        <x:f>COUNTIFS(Relaciones!$D$15949:$D$16313,E16264,Relaciones!$E$15949:$E$16313,D16264,Relaciones!$F$15949:$F$16313,"amistad")</x:f>
        <x:v>1</x:v>
      </x:c>
    </x:row>
    <x:row r="16265" ht="23" customHeight="1">
      <x:c r="A16265" s="4" t="str">
        <x:v>Córdoba</x:v>
      </x:c>
      <x:c r="B16265" s="4" t="str">
        <x:v>3.º ESO</x:v>
      </x:c>
      <x:c r="C16265" s="4" t="str">
        <x:v>C</x:v>
      </x:c>
      <x:c r="D16265" s="13" t="str">
        <x:v>01255</x:v>
      </x:c>
      <x:c r="E16265" s="13" t="str">
        <x:v>01256</x:v>
      </x:c>
      <x:c r="F16265" s="4" t="str">
        <x:v>prediccion_amistad</x:v>
      </x:c>
      <x:c r="G16265" s="4"/>
      <x:c r="H16265" s="4" t="n">
        <x:f>COUNTIFS(Relaciones!$D$15949:$D$16313,E16265,Relaciones!$E$15949:$E$16313,D16265,Relaciones!$F$15949:$F$16313,"amistad")</x:f>
        <x:v>1</x:v>
      </x:c>
    </x:row>
    <x:row r="16266" ht="23" customHeight="1">
      <x:c r="A16266" s="4" t="str">
        <x:v>Córdoba</x:v>
      </x:c>
      <x:c r="B16266" s="4" t="str">
        <x:v>3.º ESO</x:v>
      </x:c>
      <x:c r="C16266" s="4" t="str">
        <x:v>C</x:v>
      </x:c>
      <x:c r="D16266" s="13" t="str">
        <x:v>01255</x:v>
      </x:c>
      <x:c r="E16266" s="13" t="str">
        <x:v>01258</x:v>
      </x:c>
      <x:c r="F16266" s="4" t="str">
        <x:v>prediccion_amistad</x:v>
      </x:c>
      <x:c r="G16266" s="4"/>
      <x:c r="H16266" s="4" t="n">
        <x:f>COUNTIFS(Relaciones!$D$15949:$D$16313,E16266,Relaciones!$E$15949:$E$16313,D16266,Relaciones!$F$15949:$F$16313,"amistad")</x:f>
        <x:v>1</x:v>
      </x:c>
    </x:row>
    <x:row r="16267" ht="23" customHeight="1">
      <x:c r="A16267" s="4" t="str">
        <x:v>Córdoba</x:v>
      </x:c>
      <x:c r="B16267" s="4" t="str">
        <x:v>3.º ESO</x:v>
      </x:c>
      <x:c r="C16267" s="4" t="str">
        <x:v>C</x:v>
      </x:c>
      <x:c r="D16267" s="13" t="str">
        <x:v>01256</x:v>
      </x:c>
      <x:c r="E16267" s="13" t="str">
        <x:v>01245</x:v>
      </x:c>
      <x:c r="F16267" s="4" t="str">
        <x:v>prediccion_amistad</x:v>
      </x:c>
      <x:c r="G16267" s="4"/>
      <x:c r="H16267" s="4" t="n">
        <x:f>COUNTIFS(Relaciones!$D$15949:$D$16313,E16267,Relaciones!$E$15949:$E$16313,D16267,Relaciones!$F$15949:$F$16313,"amistad")</x:f>
        <x:v>1</x:v>
      </x:c>
    </x:row>
    <x:row r="16268" ht="23" customHeight="1">
      <x:c r="A16268" s="4" t="str">
        <x:v>Córdoba</x:v>
      </x:c>
      <x:c r="B16268" s="4" t="str">
        <x:v>3.º ESO</x:v>
      </x:c>
      <x:c r="C16268" s="4" t="str">
        <x:v>C</x:v>
      </x:c>
      <x:c r="D16268" s="13" t="str">
        <x:v>01256</x:v>
      </x:c>
      <x:c r="E16268" s="13" t="str">
        <x:v>01253</x:v>
      </x:c>
      <x:c r="F16268" s="4" t="str">
        <x:v>prediccion_amistad</x:v>
      </x:c>
      <x:c r="G16268" s="4"/>
      <x:c r="H16268" s="4" t="n">
        <x:f>COUNTIFS(Relaciones!$D$15949:$D$16313,E16268,Relaciones!$E$15949:$E$16313,D16268,Relaciones!$F$15949:$F$16313,"amistad")</x:f>
        <x:v>1</x:v>
      </x:c>
    </x:row>
    <x:row r="16269" ht="23" customHeight="1">
      <x:c r="A16269" s="4" t="str">
        <x:v>Córdoba</x:v>
      </x:c>
      <x:c r="B16269" s="4" t="str">
        <x:v>3.º ESO</x:v>
      </x:c>
      <x:c r="C16269" s="4" t="str">
        <x:v>C</x:v>
      </x:c>
      <x:c r="D16269" s="13" t="str">
        <x:v>01256</x:v>
      </x:c>
      <x:c r="E16269" s="13" t="str">
        <x:v>01257</x:v>
      </x:c>
      <x:c r="F16269" s="4" t="str">
        <x:v>prediccion_amistad</x:v>
      </x:c>
      <x:c r="G16269" s="4"/>
      <x:c r="H16269" s="4" t="n">
        <x:f>COUNTIFS(Relaciones!$D$15949:$D$16313,E16269,Relaciones!$E$15949:$E$16313,D16269,Relaciones!$F$15949:$F$16313,"amistad")</x:f>
        <x:v>1</x:v>
      </x:c>
    </x:row>
    <x:row r="16270" ht="23" customHeight="1">
      <x:c r="A16270" s="4" t="str">
        <x:v>Córdoba</x:v>
      </x:c>
      <x:c r="B16270" s="4" t="str">
        <x:v>3.º ESO</x:v>
      </x:c>
      <x:c r="C16270" s="4" t="str">
        <x:v>C</x:v>
      </x:c>
      <x:c r="D16270" s="13" t="str">
        <x:v>01256</x:v>
      </x:c>
      <x:c r="E16270" s="13" t="str">
        <x:v>01259</x:v>
      </x:c>
      <x:c r="F16270" s="4" t="str">
        <x:v>prediccion_amistad</x:v>
      </x:c>
      <x:c r="G16270" s="4"/>
      <x:c r="H16270" s="4" t="n">
        <x:f>COUNTIFS(Relaciones!$D$15949:$D$16313,E16270,Relaciones!$E$15949:$E$16313,D16270,Relaciones!$F$15949:$F$16313,"amistad")</x:f>
        <x:v>1</x:v>
      </x:c>
    </x:row>
    <x:row r="16271" ht="23" customHeight="1">
      <x:c r="A16271" s="4" t="str">
        <x:v>Córdoba</x:v>
      </x:c>
      <x:c r="B16271" s="4" t="str">
        <x:v>3.º ESO</x:v>
      </x:c>
      <x:c r="C16271" s="4" t="str">
        <x:v>C</x:v>
      </x:c>
      <x:c r="D16271" s="13" t="str">
        <x:v>01257</x:v>
      </x:c>
      <x:c r="E16271" s="13" t="str">
        <x:v>01254</x:v>
      </x:c>
      <x:c r="F16271" s="4" t="str">
        <x:v>prediccion_amistad</x:v>
      </x:c>
      <x:c r="G16271" s="4"/>
      <x:c r="H16271" s="4" t="n">
        <x:f>COUNTIFS(Relaciones!$D$15949:$D$16313,E16271,Relaciones!$E$15949:$E$16313,D16271,Relaciones!$F$15949:$F$16313,"amistad")</x:f>
        <x:v>1</x:v>
      </x:c>
    </x:row>
    <x:row r="16272" ht="23" customHeight="1">
      <x:c r="A16272" s="4" t="str">
        <x:v>Córdoba</x:v>
      </x:c>
      <x:c r="B16272" s="4" t="str">
        <x:v>3.º ESO</x:v>
      </x:c>
      <x:c r="C16272" s="4" t="str">
        <x:v>C</x:v>
      </x:c>
      <x:c r="D16272" s="13" t="str">
        <x:v>01257</x:v>
      </x:c>
      <x:c r="E16272" s="13" t="str">
        <x:v>01258</x:v>
      </x:c>
      <x:c r="F16272" s="4" t="str">
        <x:v>prediccion_amistad</x:v>
      </x:c>
      <x:c r="G16272" s="4"/>
      <x:c r="H16272" s="4" t="n">
        <x:f>COUNTIFS(Relaciones!$D$15949:$D$16313,E16272,Relaciones!$E$15949:$E$16313,D16272,Relaciones!$F$15949:$F$16313,"amistad")</x:f>
        <x:v>1</x:v>
      </x:c>
    </x:row>
    <x:row r="16273" ht="23" customHeight="1">
      <x:c r="A16273" s="4" t="str">
        <x:v>Córdoba</x:v>
      </x:c>
      <x:c r="B16273" s="4" t="str">
        <x:v>3.º ESO</x:v>
      </x:c>
      <x:c r="C16273" s="4" t="str">
        <x:v>C</x:v>
      </x:c>
      <x:c r="D16273" s="13" t="str">
        <x:v>01257</x:v>
      </x:c>
      <x:c r="E16273" s="13" t="str">
        <x:v>01260</x:v>
      </x:c>
      <x:c r="F16273" s="4" t="str">
        <x:v>prediccion_amistad</x:v>
      </x:c>
      <x:c r="G16273" s="4"/>
      <x:c r="H16273" s="4" t="n">
        <x:f>COUNTIFS(Relaciones!$D$15949:$D$16313,E16273,Relaciones!$E$15949:$E$16313,D16273,Relaciones!$F$15949:$F$16313,"amistad")</x:f>
        <x:v>1</x:v>
      </x:c>
    </x:row>
    <x:row r="16274" ht="23" customHeight="1">
      <x:c r="A16274" s="4" t="str">
        <x:v>Córdoba</x:v>
      </x:c>
      <x:c r="B16274" s="4" t="str">
        <x:v>3.º ESO</x:v>
      </x:c>
      <x:c r="C16274" s="4" t="str">
        <x:v>C</x:v>
      </x:c>
      <x:c r="D16274" s="13" t="str">
        <x:v>01258</x:v>
      </x:c>
      <x:c r="E16274" s="13" t="str">
        <x:v>01235</x:v>
      </x:c>
      <x:c r="F16274" s="4" t="str">
        <x:v>prediccion_amistad</x:v>
      </x:c>
      <x:c r="G16274" s="4"/>
      <x:c r="H16274" s="4" t="n">
        <x:f>COUNTIFS(Relaciones!$D$15949:$D$16313,E16274,Relaciones!$E$15949:$E$16313,D16274,Relaciones!$F$15949:$F$16313,"amistad")</x:f>
        <x:v>0</x:v>
      </x:c>
    </x:row>
    <x:row r="16275" ht="23" customHeight="1">
      <x:c r="A16275" s="4" t="str">
        <x:v>Córdoba</x:v>
      </x:c>
      <x:c r="B16275" s="4" t="str">
        <x:v>3.º ESO</x:v>
      </x:c>
      <x:c r="C16275" s="4" t="str">
        <x:v>C</x:v>
      </x:c>
      <x:c r="D16275" s="13" t="str">
        <x:v>01258</x:v>
      </x:c>
      <x:c r="E16275" s="13" t="str">
        <x:v>01255</x:v>
      </x:c>
      <x:c r="F16275" s="4" t="str">
        <x:v>prediccion_amistad</x:v>
      </x:c>
      <x:c r="G16275" s="4"/>
      <x:c r="H16275" s="4" t="n">
        <x:f>COUNTIFS(Relaciones!$D$15949:$D$16313,E16275,Relaciones!$E$15949:$E$16313,D16275,Relaciones!$F$15949:$F$16313,"amistad")</x:f>
        <x:v>1</x:v>
      </x:c>
    </x:row>
    <x:row r="16276" ht="23" customHeight="1">
      <x:c r="A16276" s="4" t="str">
        <x:v>Córdoba</x:v>
      </x:c>
      <x:c r="B16276" s="4" t="str">
        <x:v>3.º ESO</x:v>
      </x:c>
      <x:c r="C16276" s="4" t="str">
        <x:v>C</x:v>
      </x:c>
      <x:c r="D16276" s="13" t="str">
        <x:v>01258</x:v>
      </x:c>
      <x:c r="E16276" s="13" t="str">
        <x:v>01257</x:v>
      </x:c>
      <x:c r="F16276" s="4" t="str">
        <x:v>prediccion_amistad</x:v>
      </x:c>
      <x:c r="G16276" s="4"/>
      <x:c r="H16276" s="4" t="n">
        <x:f>COUNTIFS(Relaciones!$D$15949:$D$16313,E16276,Relaciones!$E$15949:$E$16313,D16276,Relaciones!$F$15949:$F$16313,"amistad")</x:f>
        <x:v>1</x:v>
      </x:c>
    </x:row>
    <x:row r="16277" ht="23" customHeight="1">
      <x:c r="A16277" s="4" t="str">
        <x:v>Córdoba</x:v>
      </x:c>
      <x:c r="B16277" s="4" t="str">
        <x:v>3.º ESO</x:v>
      </x:c>
      <x:c r="C16277" s="4" t="str">
        <x:v>C</x:v>
      </x:c>
      <x:c r="D16277" s="13" t="str">
        <x:v>01258</x:v>
      </x:c>
      <x:c r="E16277" s="13" t="str">
        <x:v>01259</x:v>
      </x:c>
      <x:c r="F16277" s="4" t="str">
        <x:v>prediccion_amistad</x:v>
      </x:c>
      <x:c r="G16277" s="4"/>
      <x:c r="H16277" s="4" t="n">
        <x:f>COUNTIFS(Relaciones!$D$15949:$D$16313,E16277,Relaciones!$E$15949:$E$16313,D16277,Relaciones!$F$15949:$F$16313,"amistad")</x:f>
        <x:v>1</x:v>
      </x:c>
    </x:row>
    <x:row r="16278" ht="23" customHeight="1">
      <x:c r="A16278" s="4" t="str">
        <x:v>Córdoba</x:v>
      </x:c>
      <x:c r="B16278" s="4" t="str">
        <x:v>3.º ESO</x:v>
      </x:c>
      <x:c r="C16278" s="4" t="str">
        <x:v>C</x:v>
      </x:c>
      <x:c r="D16278" s="13" t="str">
        <x:v>01259</x:v>
      </x:c>
      <x:c r="E16278" s="13" t="str">
        <x:v>01253</x:v>
      </x:c>
      <x:c r="F16278" s="4" t="str">
        <x:v>prediccion_amistad</x:v>
      </x:c>
      <x:c r="G16278" s="4"/>
      <x:c r="H16278" s="4" t="n">
        <x:f>COUNTIFS(Relaciones!$D$15949:$D$16313,E16278,Relaciones!$E$15949:$E$16313,D16278,Relaciones!$F$15949:$F$16313,"amistad")</x:f>
        <x:v>1</x:v>
      </x:c>
    </x:row>
    <x:row r="16279" ht="23" customHeight="1">
      <x:c r="A16279" s="4" t="str">
        <x:v>Córdoba</x:v>
      </x:c>
      <x:c r="B16279" s="4" t="str">
        <x:v>3.º ESO</x:v>
      </x:c>
      <x:c r="C16279" s="4" t="str">
        <x:v>C</x:v>
      </x:c>
      <x:c r="D16279" s="13" t="str">
        <x:v>01259</x:v>
      </x:c>
      <x:c r="E16279" s="13" t="str">
        <x:v>01254</x:v>
      </x:c>
      <x:c r="F16279" s="4" t="str">
        <x:v>prediccion_amistad</x:v>
      </x:c>
      <x:c r="G16279" s="4"/>
      <x:c r="H16279" s="4" t="n">
        <x:f>COUNTIFS(Relaciones!$D$15949:$D$16313,E16279,Relaciones!$E$15949:$E$16313,D16279,Relaciones!$F$15949:$F$16313,"amistad")</x:f>
        <x:v>1</x:v>
      </x:c>
    </x:row>
    <x:row r="16280" ht="23" customHeight="1">
      <x:c r="A16280" s="4" t="str">
        <x:v>Córdoba</x:v>
      </x:c>
      <x:c r="B16280" s="4" t="str">
        <x:v>3.º ESO</x:v>
      </x:c>
      <x:c r="C16280" s="4" t="str">
        <x:v>C</x:v>
      </x:c>
      <x:c r="D16280" s="13" t="str">
        <x:v>01259</x:v>
      </x:c>
      <x:c r="E16280" s="13" t="str">
        <x:v>01255</x:v>
      </x:c>
      <x:c r="F16280" s="4" t="str">
        <x:v>prediccion_amistad</x:v>
      </x:c>
      <x:c r="G16280" s="4"/>
      <x:c r="H16280" s="4" t="n">
        <x:f>COUNTIFS(Relaciones!$D$15949:$D$16313,E16280,Relaciones!$E$15949:$E$16313,D16280,Relaciones!$F$15949:$F$16313,"amistad")</x:f>
        <x:v>1</x:v>
      </x:c>
    </x:row>
    <x:row r="16281" ht="23" customHeight="1">
      <x:c r="A16281" s="4" t="str">
        <x:v>Córdoba</x:v>
      </x:c>
      <x:c r="B16281" s="4" t="str">
        <x:v>3.º ESO</x:v>
      </x:c>
      <x:c r="C16281" s="4" t="str">
        <x:v>C</x:v>
      </x:c>
      <x:c r="D16281" s="13" t="str">
        <x:v>01260</x:v>
      </x:c>
      <x:c r="E16281" s="13" t="str">
        <x:v>01253</x:v>
      </x:c>
      <x:c r="F16281" s="4" t="str">
        <x:v>prediccion_amistad</x:v>
      </x:c>
      <x:c r="G16281" s="4"/>
      <x:c r="H16281" s="4" t="n">
        <x:f>COUNTIFS(Relaciones!$D$15949:$D$16313,E16281,Relaciones!$E$15949:$E$16313,D16281,Relaciones!$F$15949:$F$16313,"amistad")</x:f>
        <x:v>1</x:v>
      </x:c>
    </x:row>
    <x:row r="16282" ht="23" customHeight="1">
      <x:c r="A16282" s="4" t="str">
        <x:v>Córdoba</x:v>
      </x:c>
      <x:c r="B16282" s="4" t="str">
        <x:v>3.º ESO</x:v>
      </x:c>
      <x:c r="C16282" s="4" t="str">
        <x:v>C</x:v>
      </x:c>
      <x:c r="D16282" s="13" t="str">
        <x:v>01260</x:v>
      </x:c>
      <x:c r="E16282" s="13" t="str">
        <x:v>01255</x:v>
      </x:c>
      <x:c r="F16282" s="4" t="str">
        <x:v>prediccion_amistad</x:v>
      </x:c>
      <x:c r="G16282" s="4"/>
      <x:c r="H16282" s="4" t="n">
        <x:f>COUNTIFS(Relaciones!$D$15949:$D$16313,E16282,Relaciones!$E$15949:$E$16313,D16282,Relaciones!$F$15949:$F$16313,"amistad")</x:f>
        <x:v>1</x:v>
      </x:c>
    </x:row>
    <x:row r="16283" ht="23" customHeight="1">
      <x:c r="A16283" s="4" t="str">
        <x:v>Córdoba</x:v>
      </x:c>
      <x:c r="B16283" s="4" t="str">
        <x:v>3.º ESO</x:v>
      </x:c>
      <x:c r="C16283" s="4" t="str">
        <x:v>C</x:v>
      </x:c>
      <x:c r="D16283" s="13" t="str">
        <x:v>01260</x:v>
      </x:c>
      <x:c r="E16283" s="13" t="str">
        <x:v>01259</x:v>
      </x:c>
      <x:c r="F16283" s="4" t="str">
        <x:v>prediccion_amistad</x:v>
      </x:c>
      <x:c r="G16283" s="4"/>
      <x:c r="H16283" s="4" t="n">
        <x:f>COUNTIFS(Relaciones!$D$15949:$D$16313,E16283,Relaciones!$E$15949:$E$16313,D16283,Relaciones!$F$15949:$F$16313,"amistad")</x:f>
        <x:v>1</x:v>
      </x:c>
    </x:row>
    <x:row r="16284" ht="23" customHeight="1">
      <x:c r="A16284" s="4" t="str">
        <x:v>Córdoba</x:v>
      </x:c>
      <x:c r="B16284" s="4" t="str">
        <x:v>3.º ESO</x:v>
      </x:c>
      <x:c r="C16284" s="4" t="str">
        <x:v>C</x:v>
      </x:c>
      <x:c r="D16284" s="13" t="str">
        <x:v>01234</x:v>
      </x:c>
      <x:c r="E16284" s="13" t="str">
        <x:v>01239</x:v>
      </x:c>
      <x:c r="F16284" s="4" t="str">
        <x:v>prediccion_rechazo</x:v>
      </x:c>
      <x:c r="G16284" s="4"/>
      <x:c r="H16284" s="4" t="n">
        <x:f>COUNTIFS(Relaciones!$D$15949:$D$16313,E16284,Relaciones!$E$15949:$E$16313,D16284,Relaciones!$F$15949:$F$16313,"rechazo")</x:f>
        <x:v>0</x:v>
      </x:c>
    </x:row>
    <x:row r="16285" ht="23" customHeight="1">
      <x:c r="A16285" s="4" t="str">
        <x:v>Córdoba</x:v>
      </x:c>
      <x:c r="B16285" s="4" t="str">
        <x:v>3.º ESO</x:v>
      </x:c>
      <x:c r="C16285" s="4" t="str">
        <x:v>C</x:v>
      </x:c>
      <x:c r="D16285" s="13" t="str">
        <x:v>01236</x:v>
      </x:c>
      <x:c r="E16285" s="13" t="str">
        <x:v>01255</x:v>
      </x:c>
      <x:c r="F16285" s="4" t="str">
        <x:v>prediccion_rechazo</x:v>
      </x:c>
      <x:c r="G16285" s="4"/>
      <x:c r="H16285" s="4" t="n">
        <x:f>COUNTIFS(Relaciones!$D$15949:$D$16313,E16285,Relaciones!$E$15949:$E$16313,D16285,Relaciones!$F$15949:$F$16313,"rechazo")</x:f>
        <x:v>1</x:v>
      </x:c>
    </x:row>
    <x:row r="16286" ht="23" customHeight="1">
      <x:c r="A16286" s="4" t="str">
        <x:v>Córdoba</x:v>
      </x:c>
      <x:c r="B16286" s="4" t="str">
        <x:v>3.º ESO</x:v>
      </x:c>
      <x:c r="C16286" s="4" t="str">
        <x:v>C</x:v>
      </x:c>
      <x:c r="D16286" s="13" t="str">
        <x:v>01237</x:v>
      </x:c>
      <x:c r="E16286" s="13" t="str">
        <x:v>01242</x:v>
      </x:c>
      <x:c r="F16286" s="4" t="str">
        <x:v>prediccion_rechazo</x:v>
      </x:c>
      <x:c r="G16286" s="4"/>
      <x:c r="H16286" s="4" t="n">
        <x:f>COUNTIFS(Relaciones!$D$15949:$D$16313,E16286,Relaciones!$E$15949:$E$16313,D16286,Relaciones!$F$15949:$F$16313,"rechazo")</x:f>
        <x:v>0</x:v>
      </x:c>
    </x:row>
    <x:row r="16287" ht="23" customHeight="1">
      <x:c r="A16287" s="4" t="str">
        <x:v>Córdoba</x:v>
      </x:c>
      <x:c r="B16287" s="4" t="str">
        <x:v>3.º ESO</x:v>
      </x:c>
      <x:c r="C16287" s="4" t="str">
        <x:v>C</x:v>
      </x:c>
      <x:c r="D16287" s="13" t="str">
        <x:v>01239</x:v>
      </x:c>
      <x:c r="E16287" s="13" t="str">
        <x:v>01253</x:v>
      </x:c>
      <x:c r="F16287" s="4" t="str">
        <x:v>prediccion_rechazo</x:v>
      </x:c>
      <x:c r="G16287" s="4"/>
      <x:c r="H16287" s="4" t="n">
        <x:f>COUNTIFS(Relaciones!$D$15949:$D$16313,E16287,Relaciones!$E$15949:$E$16313,D16287,Relaciones!$F$15949:$F$16313,"rechazo")</x:f>
        <x:v>1</x:v>
      </x:c>
    </x:row>
    <x:row r="16288" ht="23" customHeight="1">
      <x:c r="A16288" s="4" t="str">
        <x:v>Córdoba</x:v>
      </x:c>
      <x:c r="B16288" s="4" t="str">
        <x:v>3.º ESO</x:v>
      </x:c>
      <x:c r="C16288" s="4" t="str">
        <x:v>C</x:v>
      </x:c>
      <x:c r="D16288" s="13" t="str">
        <x:v>01239</x:v>
      </x:c>
      <x:c r="E16288" s="13" t="str">
        <x:v>01258</x:v>
      </x:c>
      <x:c r="F16288" s="4" t="str">
        <x:v>prediccion_rechazo</x:v>
      </x:c>
      <x:c r="G16288" s="4"/>
      <x:c r="H16288" s="4" t="n">
        <x:f>COUNTIFS(Relaciones!$D$15949:$D$16313,E16288,Relaciones!$E$15949:$E$16313,D16288,Relaciones!$F$15949:$F$16313,"rechazo")</x:f>
        <x:v>1</x:v>
      </x:c>
    </x:row>
    <x:row r="16289" ht="23" customHeight="1">
      <x:c r="A16289" s="4" t="str">
        <x:v>Córdoba</x:v>
      </x:c>
      <x:c r="B16289" s="4" t="str">
        <x:v>3.º ESO</x:v>
      </x:c>
      <x:c r="C16289" s="4" t="str">
        <x:v>C</x:v>
      </x:c>
      <x:c r="D16289" s="13" t="str">
        <x:v>01240</x:v>
      </x:c>
      <x:c r="E16289" s="13" t="str">
        <x:v>01245</x:v>
      </x:c>
      <x:c r="F16289" s="4" t="str">
        <x:v>prediccion_rechazo</x:v>
      </x:c>
      <x:c r="G16289" s="4"/>
      <x:c r="H16289" s="4" t="n">
        <x:f>COUNTIFS(Relaciones!$D$15949:$D$16313,E16289,Relaciones!$E$15949:$E$16313,D16289,Relaciones!$F$15949:$F$16313,"rechazo")</x:f>
        <x:v>0</x:v>
      </x:c>
    </x:row>
    <x:row r="16290" ht="23" customHeight="1">
      <x:c r="A16290" s="4" t="str">
        <x:v>Córdoba</x:v>
      </x:c>
      <x:c r="B16290" s="4" t="str">
        <x:v>3.º ESO</x:v>
      </x:c>
      <x:c r="C16290" s="4" t="str">
        <x:v>C</x:v>
      </x:c>
      <x:c r="D16290" s="13" t="str">
        <x:v>01240</x:v>
      </x:c>
      <x:c r="E16290" s="13" t="str">
        <x:v>01259</x:v>
      </x:c>
      <x:c r="F16290" s="4" t="str">
        <x:v>prediccion_rechazo</x:v>
      </x:c>
      <x:c r="G16290" s="4"/>
      <x:c r="H16290" s="4" t="n">
        <x:f>COUNTIFS(Relaciones!$D$15949:$D$16313,E16290,Relaciones!$E$15949:$E$16313,D16290,Relaciones!$F$15949:$F$16313,"rechazo")</x:f>
        <x:v>1</x:v>
      </x:c>
    </x:row>
    <x:row r="16291" ht="23" customHeight="1">
      <x:c r="A16291" s="4" t="str">
        <x:v>Córdoba</x:v>
      </x:c>
      <x:c r="B16291" s="4" t="str">
        <x:v>3.º ESO</x:v>
      </x:c>
      <x:c r="C16291" s="4" t="str">
        <x:v>C</x:v>
      </x:c>
      <x:c r="D16291" s="13" t="str">
        <x:v>01243</x:v>
      </x:c>
      <x:c r="E16291" s="13" t="str">
        <x:v>01248</x:v>
      </x:c>
      <x:c r="F16291" s="4" t="str">
        <x:v>prediccion_rechazo</x:v>
      </x:c>
      <x:c r="G16291" s="4"/>
      <x:c r="H16291" s="4" t="n">
        <x:f>COUNTIFS(Relaciones!$D$15949:$D$16313,E16291,Relaciones!$E$15949:$E$16313,D16291,Relaciones!$F$15949:$F$16313,"rechazo")</x:f>
        <x:v>0</x:v>
      </x:c>
    </x:row>
    <x:row r="16292" ht="23" customHeight="1">
      <x:c r="A16292" s="4" t="str">
        <x:v>Córdoba</x:v>
      </x:c>
      <x:c r="B16292" s="4" t="str">
        <x:v>3.º ESO</x:v>
      </x:c>
      <x:c r="C16292" s="4" t="str">
        <x:v>C</x:v>
      </x:c>
      <x:c r="D16292" s="13" t="str">
        <x:v>01246</x:v>
      </x:c>
      <x:c r="E16292" s="13" t="str">
        <x:v>01251</x:v>
      </x:c>
      <x:c r="F16292" s="4" t="str">
        <x:v>prediccion_rechazo</x:v>
      </x:c>
      <x:c r="G16292" s="4"/>
      <x:c r="H16292" s="4" t="n">
        <x:f>COUNTIFS(Relaciones!$D$15949:$D$16313,E16292,Relaciones!$E$15949:$E$16313,D16292,Relaciones!$F$15949:$F$16313,"rechazo")</x:f>
        <x:v>0</x:v>
      </x:c>
    </x:row>
    <x:row r="16293" ht="23" customHeight="1">
      <x:c r="A16293" s="4" t="str">
        <x:v>Córdoba</x:v>
      </x:c>
      <x:c r="B16293" s="4" t="str">
        <x:v>3.º ESO</x:v>
      </x:c>
      <x:c r="C16293" s="4" t="str">
        <x:v>C</x:v>
      </x:c>
      <x:c r="D16293" s="13" t="str">
        <x:v>01249</x:v>
      </x:c>
      <x:c r="E16293" s="13" t="str">
        <x:v>01254</x:v>
      </x:c>
      <x:c r="F16293" s="4" t="str">
        <x:v>prediccion_rechazo</x:v>
      </x:c>
      <x:c r="G16293" s="4"/>
      <x:c r="H16293" s="4" t="n">
        <x:f>COUNTIFS(Relaciones!$D$15949:$D$16313,E16293,Relaciones!$E$15949:$E$16313,D16293,Relaciones!$F$15949:$F$16313,"rechazo")</x:f>
        <x:v>0</x:v>
      </x:c>
    </x:row>
    <x:row r="16294" ht="23" customHeight="1">
      <x:c r="A16294" s="4" t="str">
        <x:v>Córdoba</x:v>
      </x:c>
      <x:c r="B16294" s="4" t="str">
        <x:v>3.º ESO</x:v>
      </x:c>
      <x:c r="C16294" s="4" t="str">
        <x:v>C</x:v>
      </x:c>
      <x:c r="D16294" s="13" t="str">
        <x:v>01252</x:v>
      </x:c>
      <x:c r="E16294" s="13" t="str">
        <x:v>01257</x:v>
      </x:c>
      <x:c r="F16294" s="4" t="str">
        <x:v>prediccion_rechazo</x:v>
      </x:c>
      <x:c r="G16294" s="4"/>
      <x:c r="H16294" s="4" t="n">
        <x:f>COUNTIFS(Relaciones!$D$15949:$D$16313,E16294,Relaciones!$E$15949:$E$16313,D16294,Relaciones!$F$15949:$F$16313,"rechazo")</x:f>
        <x:v>0</x:v>
      </x:c>
    </x:row>
    <x:row r="16295" ht="23" customHeight="1">
      <x:c r="A16295" s="4" t="str">
        <x:v>Córdoba</x:v>
      </x:c>
      <x:c r="B16295" s="4" t="str">
        <x:v>3.º ESO</x:v>
      </x:c>
      <x:c r="C16295" s="4" t="str">
        <x:v>C</x:v>
      </x:c>
      <x:c r="D16295" s="13" t="str">
        <x:v>01255</x:v>
      </x:c>
      <x:c r="E16295" s="13" t="str">
        <x:v>01260</x:v>
      </x:c>
      <x:c r="F16295" s="4" t="str">
        <x:v>prediccion_rechazo</x:v>
      </x:c>
      <x:c r="G16295" s="4"/>
      <x:c r="H16295" s="4" t="n">
        <x:f>COUNTIFS(Relaciones!$D$15949:$D$16313,E16295,Relaciones!$E$15949:$E$16313,D16295,Relaciones!$F$15949:$F$16313,"rechazo")</x:f>
        <x:v>0</x:v>
      </x:c>
    </x:row>
    <x:row r="16296" ht="23" customHeight="1">
      <x:c r="A16296" s="4" t="str">
        <x:v>Córdoba</x:v>
      </x:c>
      <x:c r="B16296" s="4" t="str">
        <x:v>3.º ESO</x:v>
      </x:c>
      <x:c r="C16296" s="4" t="str">
        <x:v>C</x:v>
      </x:c>
      <x:c r="D16296" s="13" t="str">
        <x:v>01256</x:v>
      </x:c>
      <x:c r="E16296" s="13" t="str">
        <x:v>01234</x:v>
      </x:c>
      <x:c r="F16296" s="4" t="str">
        <x:v>prediccion_rechazo</x:v>
      </x:c>
      <x:c r="G16296" s="4"/>
      <x:c r="H16296" s="4" t="n">
        <x:f>COUNTIFS(Relaciones!$D$15949:$D$16313,E16296,Relaciones!$E$15949:$E$16313,D16296,Relaciones!$F$15949:$F$16313,"rechazo")</x:f>
        <x:v>1</x:v>
      </x:c>
    </x:row>
    <x:row r="16297" ht="23" customHeight="1">
      <x:c r="A16297" s="4" t="str">
        <x:v>Córdoba</x:v>
      </x:c>
      <x:c r="B16297" s="4" t="str">
        <x:v>3.º ESO</x:v>
      </x:c>
      <x:c r="C16297" s="4" t="str">
        <x:v>C</x:v>
      </x:c>
      <x:c r="D16297" s="13" t="str">
        <x:v>01256</x:v>
      </x:c>
      <x:c r="E16297" s="13" t="str">
        <x:v>01235</x:v>
      </x:c>
      <x:c r="F16297" s="4" t="str">
        <x:v>prediccion_rechazo</x:v>
      </x:c>
      <x:c r="G16297" s="4"/>
      <x:c r="H16297" s="4" t="n">
        <x:f>COUNTIFS(Relaciones!$D$15949:$D$16313,E16297,Relaciones!$E$15949:$E$16313,D16297,Relaciones!$F$15949:$F$16313,"rechazo")</x:f>
        <x:v>1</x:v>
      </x:c>
    </x:row>
    <x:row r="16298" ht="23" customHeight="1">
      <x:c r="A16298" s="4" t="str">
        <x:v>Córdoba</x:v>
      </x:c>
      <x:c r="B16298" s="4" t="str">
        <x:v>3.º ESO</x:v>
      </x:c>
      <x:c r="C16298" s="4" t="str">
        <x:v>C</x:v>
      </x:c>
      <x:c r="D16298" s="13" t="str">
        <x:v>01256</x:v>
      </x:c>
      <x:c r="E16298" s="13" t="str">
        <x:v>01237</x:v>
      </x:c>
      <x:c r="F16298" s="4" t="str">
        <x:v>prediccion_rechazo</x:v>
      </x:c>
      <x:c r="G16298" s="4"/>
      <x:c r="H16298" s="4" t="n">
        <x:f>COUNTIFS(Relaciones!$D$15949:$D$16313,E16298,Relaciones!$E$15949:$E$16313,D16298,Relaciones!$F$15949:$F$16313,"rechazo")</x:f>
        <x:v>1</x:v>
      </x:c>
    </x:row>
    <x:row r="16299" ht="23" customHeight="1">
      <x:c r="A16299" s="4" t="str">
        <x:v>Córdoba</x:v>
      </x:c>
      <x:c r="B16299" s="4" t="str">
        <x:v>3.º ESO</x:v>
      </x:c>
      <x:c r="C16299" s="4" t="str">
        <x:v>C</x:v>
      </x:c>
      <x:c r="D16299" s="13" t="str">
        <x:v>01256</x:v>
      </x:c>
      <x:c r="E16299" s="13" t="str">
        <x:v>01238</x:v>
      </x:c>
      <x:c r="F16299" s="4" t="str">
        <x:v>prediccion_rechazo</x:v>
      </x:c>
      <x:c r="G16299" s="4"/>
      <x:c r="H16299" s="4" t="n">
        <x:f>COUNTIFS(Relaciones!$D$15949:$D$16313,E16299,Relaciones!$E$15949:$E$16313,D16299,Relaciones!$F$15949:$F$16313,"rechazo")</x:f>
        <x:v>1</x:v>
      </x:c>
    </x:row>
    <x:row r="16300" ht="23" customHeight="1">
      <x:c r="A16300" s="4" t="str">
        <x:v>Córdoba</x:v>
      </x:c>
      <x:c r="B16300" s="4" t="str">
        <x:v>3.º ESO</x:v>
      </x:c>
      <x:c r="C16300" s="4" t="str">
        <x:v>C</x:v>
      </x:c>
      <x:c r="D16300" s="13" t="str">
        <x:v>01256</x:v>
      </x:c>
      <x:c r="E16300" s="13" t="str">
        <x:v>01239</x:v>
      </x:c>
      <x:c r="F16300" s="4" t="str">
        <x:v>prediccion_rechazo</x:v>
      </x:c>
      <x:c r="G16300" s="4"/>
      <x:c r="H16300" s="4" t="n">
        <x:f>COUNTIFS(Relaciones!$D$15949:$D$16313,E16300,Relaciones!$E$15949:$E$16313,D16300,Relaciones!$F$15949:$F$16313,"rechazo")</x:f>
        <x:v>1</x:v>
      </x:c>
    </x:row>
    <x:row r="16301" ht="23" customHeight="1">
      <x:c r="A16301" s="4" t="str">
        <x:v>Córdoba</x:v>
      </x:c>
      <x:c r="B16301" s="4" t="str">
        <x:v>3.º ESO</x:v>
      </x:c>
      <x:c r="C16301" s="4" t="str">
        <x:v>C</x:v>
      </x:c>
      <x:c r="D16301" s="13" t="str">
        <x:v>01256</x:v>
      </x:c>
      <x:c r="E16301" s="13" t="str">
        <x:v>01242</x:v>
      </x:c>
      <x:c r="F16301" s="4" t="str">
        <x:v>prediccion_rechazo</x:v>
      </x:c>
      <x:c r="G16301" s="4"/>
      <x:c r="H16301" s="4" t="n">
        <x:f>COUNTIFS(Relaciones!$D$15949:$D$16313,E16301,Relaciones!$E$15949:$E$16313,D16301,Relaciones!$F$15949:$F$16313,"rechazo")</x:f>
        <x:v>1</x:v>
      </x:c>
    </x:row>
    <x:row r="16302" ht="23" customHeight="1">
      <x:c r="A16302" s="4" t="str">
        <x:v>Córdoba</x:v>
      </x:c>
      <x:c r="B16302" s="4" t="str">
        <x:v>3.º ESO</x:v>
      </x:c>
      <x:c r="C16302" s="4" t="str">
        <x:v>C</x:v>
      </x:c>
      <x:c r="D16302" s="13" t="str">
        <x:v>01256</x:v>
      </x:c>
      <x:c r="E16302" s="13" t="str">
        <x:v>01243</x:v>
      </x:c>
      <x:c r="F16302" s="4" t="str">
        <x:v>prediccion_rechazo</x:v>
      </x:c>
      <x:c r="G16302" s="4"/>
      <x:c r="H16302" s="4" t="n">
        <x:f>COUNTIFS(Relaciones!$D$15949:$D$16313,E16302,Relaciones!$E$15949:$E$16313,D16302,Relaciones!$F$15949:$F$16313,"rechazo")</x:f>
        <x:v>1</x:v>
      </x:c>
    </x:row>
    <x:row r="16303" ht="23" customHeight="1">
      <x:c r="A16303" s="4" t="str">
        <x:v>Córdoba</x:v>
      </x:c>
      <x:c r="B16303" s="4" t="str">
        <x:v>3.º ESO</x:v>
      </x:c>
      <x:c r="C16303" s="4" t="str">
        <x:v>C</x:v>
      </x:c>
      <x:c r="D16303" s="13" t="str">
        <x:v>01256</x:v>
      </x:c>
      <x:c r="E16303" s="13" t="str">
        <x:v>01244</x:v>
      </x:c>
      <x:c r="F16303" s="4" t="str">
        <x:v>prediccion_rechazo</x:v>
      </x:c>
      <x:c r="G16303" s="4"/>
      <x:c r="H16303" s="4" t="n">
        <x:f>COUNTIFS(Relaciones!$D$15949:$D$16313,E16303,Relaciones!$E$15949:$E$16313,D16303,Relaciones!$F$15949:$F$16313,"rechazo")</x:f>
        <x:v>1</x:v>
      </x:c>
    </x:row>
    <x:row r="16304" ht="23" customHeight="1">
      <x:c r="A16304" s="4" t="str">
        <x:v>Córdoba</x:v>
      </x:c>
      <x:c r="B16304" s="4" t="str">
        <x:v>3.º ESO</x:v>
      </x:c>
      <x:c r="C16304" s="4" t="str">
        <x:v>C</x:v>
      </x:c>
      <x:c r="D16304" s="13" t="str">
        <x:v>01256</x:v>
      </x:c>
      <x:c r="E16304" s="13" t="str">
        <x:v>01248</x:v>
      </x:c>
      <x:c r="F16304" s="4" t="str">
        <x:v>prediccion_rechazo</x:v>
      </x:c>
      <x:c r="G16304" s="4"/>
      <x:c r="H16304" s="4" t="n">
        <x:f>COUNTIFS(Relaciones!$D$15949:$D$16313,E16304,Relaciones!$E$15949:$E$16313,D16304,Relaciones!$F$15949:$F$16313,"rechazo")</x:f>
        <x:v>1</x:v>
      </x:c>
    </x:row>
    <x:row r="16305" ht="23" customHeight="1">
      <x:c r="A16305" s="4" t="str">
        <x:v>Córdoba</x:v>
      </x:c>
      <x:c r="B16305" s="4" t="str">
        <x:v>3.º ESO</x:v>
      </x:c>
      <x:c r="C16305" s="4" t="str">
        <x:v>C</x:v>
      </x:c>
      <x:c r="D16305" s="13" t="str">
        <x:v>01256</x:v>
      </x:c>
      <x:c r="E16305" s="13" t="str">
        <x:v>01249</x:v>
      </x:c>
      <x:c r="F16305" s="4" t="str">
        <x:v>prediccion_rechazo</x:v>
      </x:c>
      <x:c r="G16305" s="4"/>
      <x:c r="H16305" s="4" t="n">
        <x:f>COUNTIFS(Relaciones!$D$15949:$D$16313,E16305,Relaciones!$E$15949:$E$16313,D16305,Relaciones!$F$15949:$F$16313,"rechazo")</x:f>
        <x:v>1</x:v>
      </x:c>
    </x:row>
    <x:row r="16306" ht="23" customHeight="1">
      <x:c r="A16306" s="4" t="str">
        <x:v>Córdoba</x:v>
      </x:c>
      <x:c r="B16306" s="4" t="str">
        <x:v>3.º ESO</x:v>
      </x:c>
      <x:c r="C16306" s="4" t="str">
        <x:v>C</x:v>
      </x:c>
      <x:c r="D16306" s="13" t="str">
        <x:v>01256</x:v>
      </x:c>
      <x:c r="E16306" s="13" t="str">
        <x:v>01250</x:v>
      </x:c>
      <x:c r="F16306" s="4" t="str">
        <x:v>prediccion_rechazo</x:v>
      </x:c>
      <x:c r="G16306" s="4"/>
      <x:c r="H16306" s="4" t="n">
        <x:f>COUNTIFS(Relaciones!$D$15949:$D$16313,E16306,Relaciones!$E$15949:$E$16313,D16306,Relaciones!$F$15949:$F$16313,"rechazo")</x:f>
        <x:v>1</x:v>
      </x:c>
    </x:row>
    <x:row r="16307" ht="23" customHeight="1">
      <x:c r="A16307" s="4" t="str">
        <x:v>Córdoba</x:v>
      </x:c>
      <x:c r="B16307" s="4" t="str">
        <x:v>3.º ESO</x:v>
      </x:c>
      <x:c r="C16307" s="4" t="str">
        <x:v>C</x:v>
      </x:c>
      <x:c r="D16307" s="13" t="str">
        <x:v>01256</x:v>
      </x:c>
      <x:c r="E16307" s="13" t="str">
        <x:v>01252</x:v>
      </x:c>
      <x:c r="F16307" s="4" t="str">
        <x:v>prediccion_rechazo</x:v>
      </x:c>
      <x:c r="G16307" s="4"/>
      <x:c r="H16307" s="4" t="n">
        <x:f>COUNTIFS(Relaciones!$D$15949:$D$16313,E16307,Relaciones!$E$15949:$E$16313,D16307,Relaciones!$F$15949:$F$16313,"rechazo")</x:f>
        <x:v>1</x:v>
      </x:c>
    </x:row>
    <x:row r="16308" ht="23" customHeight="1">
      <x:c r="A16308" s="4" t="str">
        <x:v>Córdoba</x:v>
      </x:c>
      <x:c r="B16308" s="4" t="str">
        <x:v>3.º ESO</x:v>
      </x:c>
      <x:c r="C16308" s="4" t="str">
        <x:v>C</x:v>
      </x:c>
      <x:c r="D16308" s="13" t="str">
        <x:v>01256</x:v>
      </x:c>
      <x:c r="E16308" s="13" t="str">
        <x:v>01258</x:v>
      </x:c>
      <x:c r="F16308" s="4" t="str">
        <x:v>prediccion_rechazo</x:v>
      </x:c>
      <x:c r="G16308" s="4"/>
      <x:c r="H16308" s="4" t="n">
        <x:f>COUNTIFS(Relaciones!$D$15949:$D$16313,E16308,Relaciones!$E$15949:$E$16313,D16308,Relaciones!$F$15949:$F$16313,"rechazo")</x:f>
        <x:v>1</x:v>
      </x:c>
    </x:row>
    <x:row r="16309" ht="23" customHeight="1">
      <x:c r="A16309" s="4" t="str">
        <x:v>Córdoba</x:v>
      </x:c>
      <x:c r="B16309" s="4" t="str">
        <x:v>3.º ESO</x:v>
      </x:c>
      <x:c r="C16309" s="4" t="str">
        <x:v>C</x:v>
      </x:c>
      <x:c r="D16309" s="13" t="str">
        <x:v>01256</x:v>
      </x:c>
      <x:c r="E16309" s="13" t="str">
        <x:v>01260</x:v>
      </x:c>
      <x:c r="F16309" s="4" t="str">
        <x:v>prediccion_rechazo</x:v>
      </x:c>
      <x:c r="G16309" s="4"/>
      <x:c r="H16309" s="4" t="n">
        <x:f>COUNTIFS(Relaciones!$D$15949:$D$16313,E16309,Relaciones!$E$15949:$E$16313,D16309,Relaciones!$F$15949:$F$16313,"rechazo")</x:f>
        <x:v>1</x:v>
      </x:c>
    </x:row>
    <x:row r="16310" ht="23" customHeight="1">
      <x:c r="A16310" s="4" t="str">
        <x:v>Córdoba</x:v>
      </x:c>
      <x:c r="B16310" s="4" t="str">
        <x:v>3.º ESO</x:v>
      </x:c>
      <x:c r="C16310" s="4" t="str">
        <x:v>C</x:v>
      </x:c>
      <x:c r="D16310" s="13" t="str">
        <x:v>01258</x:v>
      </x:c>
      <x:c r="E16310" s="13" t="str">
        <x:v>01235</x:v>
      </x:c>
      <x:c r="F16310" s="4" t="str">
        <x:v>prediccion_rechazo</x:v>
      </x:c>
      <x:c r="G16310" s="4"/>
      <x:c r="H16310" s="4" t="n">
        <x:f>COUNTIFS(Relaciones!$D$15949:$D$16313,E16310,Relaciones!$E$15949:$E$16313,D16310,Relaciones!$F$15949:$F$16313,"rechazo")</x:f>
        <x:v>0</x:v>
      </x:c>
    </x:row>
    <x:row r="16311" ht="23" customHeight="1">
      <x:c r="A16311" s="4" t="str">
        <x:v>Córdoba</x:v>
      </x:c>
      <x:c r="B16311" s="4" t="str">
        <x:v>3.º ESO</x:v>
      </x:c>
      <x:c r="C16311" s="4" t="str">
        <x:v>C</x:v>
      </x:c>
      <x:c r="D16311" s="13" t="str">
        <x:v>01258</x:v>
      </x:c>
      <x:c r="E16311" s="13" t="str">
        <x:v>01243</x:v>
      </x:c>
      <x:c r="F16311" s="4" t="str">
        <x:v>prediccion_rechazo</x:v>
      </x:c>
      <x:c r="G16311" s="4"/>
      <x:c r="H16311" s="4" t="n">
        <x:f>COUNTIFS(Relaciones!$D$15949:$D$16313,E16311,Relaciones!$E$15949:$E$16313,D16311,Relaciones!$F$15949:$F$16313,"rechazo")</x:f>
        <x:v>1</x:v>
      </x:c>
    </x:row>
    <x:row r="16312" ht="23" customHeight="1">
      <x:c r="A16312" s="4" t="str">
        <x:v>Córdoba</x:v>
      </x:c>
      <x:c r="B16312" s="4" t="str">
        <x:v>3.º ESO</x:v>
      </x:c>
      <x:c r="C16312" s="4" t="str">
        <x:v>C</x:v>
      </x:c>
      <x:c r="D16312" s="13" t="str">
        <x:v>01258</x:v>
      </x:c>
      <x:c r="E16312" s="13" t="str">
        <x:v>01245</x:v>
      </x:c>
      <x:c r="F16312" s="4" t="str">
        <x:v>prediccion_rechazo</x:v>
      </x:c>
      <x:c r="G16312" s="4"/>
      <x:c r="H16312" s="4" t="n">
        <x:f>COUNTIFS(Relaciones!$D$15949:$D$16313,E16312,Relaciones!$E$15949:$E$16313,D16312,Relaciones!$F$15949:$F$16313,"rechazo")</x:f>
        <x:v>1</x:v>
      </x:c>
    </x:row>
    <x:row r="16313" ht="23" customHeight="1">
      <x:c r="A16313" s="4" t="str">
        <x:v>Córdoba</x:v>
      </x:c>
      <x:c r="B16313" s="4" t="str">
        <x:v>3.º ESO</x:v>
      </x:c>
      <x:c r="C16313" s="4" t="str">
        <x:v>C</x:v>
      </x:c>
      <x:c r="D16313" s="13" t="str">
        <x:v>01258</x:v>
      </x:c>
      <x:c r="E16313" s="13" t="str">
        <x:v>01248</x:v>
      </x:c>
      <x:c r="F16313" s="4" t="str">
        <x:v>prediccion_rechazo</x:v>
      </x:c>
      <x:c r="G16313" s="4"/>
      <x:c r="H16313" s="4" t="n">
        <x:f>COUNTIFS(Relaciones!$D$15949:$D$16313,E16313,Relaciones!$E$15949:$E$16313,D16313,Relaciones!$F$15949:$F$16313,"rechazo")</x:f>
        <x:v>1</x:v>
      </x:c>
    </x:row>
    <x:row r="16314" ht="23" customHeight="1">
      <x:c r="A16314" s="4" t="str">
        <x:v>Córdoba</x:v>
      </x:c>
      <x:c r="B16314" s="4" t="str">
        <x:v>4.º ESO</x:v>
      </x:c>
      <x:c r="C16314" s="4" t="str">
        <x:v>A</x:v>
      </x:c>
      <x:c r="D16314" s="13" t="str">
        <x:v>01261</x:v>
      </x:c>
      <x:c r="E16314" s="13" t="str">
        <x:v>01262</x:v>
      </x:c>
      <x:c r="F16314" s="4" t="str">
        <x:v>amistad</x:v>
      </x:c>
      <x:c r="G16314" s="4" t="n">
        <x:f>COUNTIFS(Relaciones!$D$16314:$D$16688,E16314,Relaciones!$E$16314:$E$16688,D16314,Relaciones!$F$16314:$F$16688,F16314)</x:f>
        <x:v>1</x:v>
      </x:c>
      <x:c r="H16314" s="4"/>
    </x:row>
    <x:row r="16315" ht="23" customHeight="1">
      <x:c r="A16315" s="4" t="str">
        <x:v>Córdoba</x:v>
      </x:c>
      <x:c r="B16315" s="4" t="str">
        <x:v>4.º ESO</x:v>
      </x:c>
      <x:c r="C16315" s="4" t="str">
        <x:v>A</x:v>
      </x:c>
      <x:c r="D16315" s="13" t="str">
        <x:v>01261</x:v>
      </x:c>
      <x:c r="E16315" s="13" t="str">
        <x:v>01264</x:v>
      </x:c>
      <x:c r="F16315" s="4" t="str">
        <x:v>amistad</x:v>
      </x:c>
      <x:c r="G16315" s="4" t="n">
        <x:f>COUNTIFS(Relaciones!$D$16314:$D$16688,E16315,Relaciones!$E$16314:$E$16688,D16315,Relaciones!$F$16314:$F$16688,F16315)</x:f>
        <x:v>1</x:v>
      </x:c>
      <x:c r="H16315" s="4"/>
    </x:row>
    <x:row r="16316" ht="23" customHeight="1">
      <x:c r="A16316" s="4" t="str">
        <x:v>Córdoba</x:v>
      </x:c>
      <x:c r="B16316" s="4" t="str">
        <x:v>4.º ESO</x:v>
      </x:c>
      <x:c r="C16316" s="4" t="str">
        <x:v>A</x:v>
      </x:c>
      <x:c r="D16316" s="13" t="str">
        <x:v>01261</x:v>
      </x:c>
      <x:c r="E16316" s="13" t="str">
        <x:v>01270</x:v>
      </x:c>
      <x:c r="F16316" s="4" t="str">
        <x:v>amistad</x:v>
      </x:c>
      <x:c r="G16316" s="4" t="n">
        <x:f>COUNTIFS(Relaciones!$D$16314:$D$16688,E16316,Relaciones!$E$16314:$E$16688,D16316,Relaciones!$F$16314:$F$16688,F16316)</x:f>
        <x:v>1</x:v>
      </x:c>
      <x:c r="H16316" s="4"/>
    </x:row>
    <x:row r="16317" ht="23" customHeight="1">
      <x:c r="A16317" s="4" t="str">
        <x:v>Córdoba</x:v>
      </x:c>
      <x:c r="B16317" s="4" t="str">
        <x:v>4.º ESO</x:v>
      </x:c>
      <x:c r="C16317" s="4" t="str">
        <x:v>A</x:v>
      </x:c>
      <x:c r="D16317" s="13" t="str">
        <x:v>01261</x:v>
      </x:c>
      <x:c r="E16317" s="13" t="str">
        <x:v>01272</x:v>
      </x:c>
      <x:c r="F16317" s="4" t="str">
        <x:v>amistad</x:v>
      </x:c>
      <x:c r="G16317" s="4" t="n">
        <x:f>COUNTIFS(Relaciones!$D$16314:$D$16688,E16317,Relaciones!$E$16314:$E$16688,D16317,Relaciones!$F$16314:$F$16688,F16317)</x:f>
        <x:v>1</x:v>
      </x:c>
      <x:c r="H16317" s="4"/>
    </x:row>
    <x:row r="16318" ht="23" customHeight="1">
      <x:c r="A16318" s="4" t="str">
        <x:v>Córdoba</x:v>
      </x:c>
      <x:c r="B16318" s="4" t="str">
        <x:v>4.º ESO</x:v>
      </x:c>
      <x:c r="C16318" s="4" t="str">
        <x:v>A</x:v>
      </x:c>
      <x:c r="D16318" s="13" t="str">
        <x:v>01261</x:v>
      </x:c>
      <x:c r="E16318" s="13" t="str">
        <x:v>01273</x:v>
      </x:c>
      <x:c r="F16318" s="4" t="str">
        <x:v>amistad</x:v>
      </x:c>
      <x:c r="G16318" s="4" t="n">
        <x:f>COUNTIFS(Relaciones!$D$16314:$D$16688,E16318,Relaciones!$E$16314:$E$16688,D16318,Relaciones!$F$16314:$F$16688,F16318)</x:f>
        <x:v>1</x:v>
      </x:c>
      <x:c r="H16318" s="4"/>
    </x:row>
    <x:row r="16319" ht="23" customHeight="1">
      <x:c r="A16319" s="4" t="str">
        <x:v>Córdoba</x:v>
      </x:c>
      <x:c r="B16319" s="4" t="str">
        <x:v>4.º ESO</x:v>
      </x:c>
      <x:c r="C16319" s="4" t="str">
        <x:v>A</x:v>
      </x:c>
      <x:c r="D16319" s="13" t="str">
        <x:v>01262</x:v>
      </x:c>
      <x:c r="E16319" s="13" t="str">
        <x:v>01261</x:v>
      </x:c>
      <x:c r="F16319" s="4" t="str">
        <x:v>amistad</x:v>
      </x:c>
      <x:c r="G16319" s="4" t="n">
        <x:f>COUNTIFS(Relaciones!$D$16314:$D$16688,E16319,Relaciones!$E$16314:$E$16688,D16319,Relaciones!$F$16314:$F$16688,F16319)</x:f>
        <x:v>1</x:v>
      </x:c>
      <x:c r="H16319" s="4"/>
    </x:row>
    <x:row r="16320" ht="23" customHeight="1">
      <x:c r="A16320" s="4" t="str">
        <x:v>Córdoba</x:v>
      </x:c>
      <x:c r="B16320" s="4" t="str">
        <x:v>4.º ESO</x:v>
      </x:c>
      <x:c r="C16320" s="4" t="str">
        <x:v>A</x:v>
      </x:c>
      <x:c r="D16320" s="13" t="str">
        <x:v>01262</x:v>
      </x:c>
      <x:c r="E16320" s="13" t="str">
        <x:v>01263</x:v>
      </x:c>
      <x:c r="F16320" s="4" t="str">
        <x:v>amistad</x:v>
      </x:c>
      <x:c r="G16320" s="4" t="n">
        <x:f>COUNTIFS(Relaciones!$D$16314:$D$16688,E16320,Relaciones!$E$16314:$E$16688,D16320,Relaciones!$F$16314:$F$16688,F16320)</x:f>
        <x:v>1</x:v>
      </x:c>
      <x:c r="H16320" s="4"/>
    </x:row>
    <x:row r="16321" ht="23" customHeight="1">
      <x:c r="A16321" s="4" t="str">
        <x:v>Córdoba</x:v>
      </x:c>
      <x:c r="B16321" s="4" t="str">
        <x:v>4.º ESO</x:v>
      </x:c>
      <x:c r="C16321" s="4" t="str">
        <x:v>A</x:v>
      </x:c>
      <x:c r="D16321" s="13" t="str">
        <x:v>01262</x:v>
      </x:c>
      <x:c r="E16321" s="13" t="str">
        <x:v>01265</x:v>
      </x:c>
      <x:c r="F16321" s="4" t="str">
        <x:v>amistad</x:v>
      </x:c>
      <x:c r="G16321" s="4" t="n">
        <x:f>COUNTIFS(Relaciones!$D$16314:$D$16688,E16321,Relaciones!$E$16314:$E$16688,D16321,Relaciones!$F$16314:$F$16688,F16321)</x:f>
        <x:v>1</x:v>
      </x:c>
      <x:c r="H16321" s="4"/>
    </x:row>
    <x:row r="16322" ht="23" customHeight="1">
      <x:c r="A16322" s="4" t="str">
        <x:v>Córdoba</x:v>
      </x:c>
      <x:c r="B16322" s="4" t="str">
        <x:v>4.º ESO</x:v>
      </x:c>
      <x:c r="C16322" s="4" t="str">
        <x:v>A</x:v>
      </x:c>
      <x:c r="D16322" s="13" t="str">
        <x:v>01262</x:v>
      </x:c>
      <x:c r="E16322" s="13" t="str">
        <x:v>01271</x:v>
      </x:c>
      <x:c r="F16322" s="4" t="str">
        <x:v>amistad</x:v>
      </x:c>
      <x:c r="G16322" s="4" t="n">
        <x:f>COUNTIFS(Relaciones!$D$16314:$D$16688,E16322,Relaciones!$E$16314:$E$16688,D16322,Relaciones!$F$16314:$F$16688,F16322)</x:f>
        <x:v>1</x:v>
      </x:c>
      <x:c r="H16322" s="4"/>
    </x:row>
    <x:row r="16323" ht="23" customHeight="1">
      <x:c r="A16323" s="4" t="str">
        <x:v>Córdoba</x:v>
      </x:c>
      <x:c r="B16323" s="4" t="str">
        <x:v>4.º ESO</x:v>
      </x:c>
      <x:c r="C16323" s="4" t="str">
        <x:v>A</x:v>
      </x:c>
      <x:c r="D16323" s="13" t="str">
        <x:v>01263</x:v>
      </x:c>
      <x:c r="E16323" s="13" t="str">
        <x:v>01261</x:v>
      </x:c>
      <x:c r="F16323" s="4" t="str">
        <x:v>amistad</x:v>
      </x:c>
      <x:c r="G16323" s="4" t="n">
        <x:f>COUNTIFS(Relaciones!$D$16314:$D$16688,E16323,Relaciones!$E$16314:$E$16688,D16323,Relaciones!$F$16314:$F$16688,F16323)</x:f>
        <x:v>0</x:v>
      </x:c>
      <x:c r="H16323" s="4"/>
    </x:row>
    <x:row r="16324" ht="23" customHeight="1">
      <x:c r="A16324" s="4" t="str">
        <x:v>Córdoba</x:v>
      </x:c>
      <x:c r="B16324" s="4" t="str">
        <x:v>4.º ESO</x:v>
      </x:c>
      <x:c r="C16324" s="4" t="str">
        <x:v>A</x:v>
      </x:c>
      <x:c r="D16324" s="13" t="str">
        <x:v>01263</x:v>
      </x:c>
      <x:c r="E16324" s="13" t="str">
        <x:v>01262</x:v>
      </x:c>
      <x:c r="F16324" s="4" t="str">
        <x:v>amistad</x:v>
      </x:c>
      <x:c r="G16324" s="4" t="n">
        <x:f>COUNTIFS(Relaciones!$D$16314:$D$16688,E16324,Relaciones!$E$16314:$E$16688,D16324,Relaciones!$F$16314:$F$16688,F16324)</x:f>
        <x:v>1</x:v>
      </x:c>
      <x:c r="H16324" s="4"/>
    </x:row>
    <x:row r="16325" ht="23" customHeight="1">
      <x:c r="A16325" s="4" t="str">
        <x:v>Córdoba</x:v>
      </x:c>
      <x:c r="B16325" s="4" t="str">
        <x:v>4.º ESO</x:v>
      </x:c>
      <x:c r="C16325" s="4" t="str">
        <x:v>A</x:v>
      </x:c>
      <x:c r="D16325" s="13" t="str">
        <x:v>01263</x:v>
      </x:c>
      <x:c r="E16325" s="13" t="str">
        <x:v>01264</x:v>
      </x:c>
      <x:c r="F16325" s="4" t="str">
        <x:v>amistad</x:v>
      </x:c>
      <x:c r="G16325" s="4" t="n">
        <x:f>COUNTIFS(Relaciones!$D$16314:$D$16688,E16325,Relaciones!$E$16314:$E$16688,D16325,Relaciones!$F$16314:$F$16688,F16325)</x:f>
        <x:v>1</x:v>
      </x:c>
      <x:c r="H16325" s="4"/>
    </x:row>
    <x:row r="16326" ht="23" customHeight="1">
      <x:c r="A16326" s="4" t="str">
        <x:v>Córdoba</x:v>
      </x:c>
      <x:c r="B16326" s="4" t="str">
        <x:v>4.º ESO</x:v>
      </x:c>
      <x:c r="C16326" s="4" t="str">
        <x:v>A</x:v>
      </x:c>
      <x:c r="D16326" s="13" t="str">
        <x:v>01263</x:v>
      </x:c>
      <x:c r="E16326" s="13" t="str">
        <x:v>01266</x:v>
      </x:c>
      <x:c r="F16326" s="4" t="str">
        <x:v>amistad</x:v>
      </x:c>
      <x:c r="G16326" s="4" t="n">
        <x:f>COUNTIFS(Relaciones!$D$16314:$D$16688,E16326,Relaciones!$E$16314:$E$16688,D16326,Relaciones!$F$16314:$F$16688,F16326)</x:f>
        <x:v>1</x:v>
      </x:c>
      <x:c r="H16326" s="4"/>
    </x:row>
    <x:row r="16327" ht="23" customHeight="1">
      <x:c r="A16327" s="4" t="str">
        <x:v>Córdoba</x:v>
      </x:c>
      <x:c r="B16327" s="4" t="str">
        <x:v>4.º ESO</x:v>
      </x:c>
      <x:c r="C16327" s="4" t="str">
        <x:v>A</x:v>
      </x:c>
      <x:c r="D16327" s="13" t="str">
        <x:v>01263</x:v>
      </x:c>
      <x:c r="E16327" s="13" t="str">
        <x:v>01272</x:v>
      </x:c>
      <x:c r="F16327" s="4" t="str">
        <x:v>amistad</x:v>
      </x:c>
      <x:c r="G16327" s="4" t="n">
        <x:f>COUNTIFS(Relaciones!$D$16314:$D$16688,E16327,Relaciones!$E$16314:$E$16688,D16327,Relaciones!$F$16314:$F$16688,F16327)</x:f>
        <x:v>1</x:v>
      </x:c>
      <x:c r="H16327" s="4"/>
    </x:row>
    <x:row r="16328" ht="23" customHeight="1">
      <x:c r="A16328" s="4" t="str">
        <x:v>Córdoba</x:v>
      </x:c>
      <x:c r="B16328" s="4" t="str">
        <x:v>4.º ESO</x:v>
      </x:c>
      <x:c r="C16328" s="4" t="str">
        <x:v>A</x:v>
      </x:c>
      <x:c r="D16328" s="13" t="str">
        <x:v>01264</x:v>
      </x:c>
      <x:c r="E16328" s="13" t="str">
        <x:v>01261</x:v>
      </x:c>
      <x:c r="F16328" s="4" t="str">
        <x:v>amistad</x:v>
      </x:c>
      <x:c r="G16328" s="4" t="n">
        <x:f>COUNTIFS(Relaciones!$D$16314:$D$16688,E16328,Relaciones!$E$16314:$E$16688,D16328,Relaciones!$F$16314:$F$16688,F16328)</x:f>
        <x:v>1</x:v>
      </x:c>
      <x:c r="H16328" s="4"/>
    </x:row>
    <x:row r="16329" ht="23" customHeight="1">
      <x:c r="A16329" s="4" t="str">
        <x:v>Córdoba</x:v>
      </x:c>
      <x:c r="B16329" s="4" t="str">
        <x:v>4.º ESO</x:v>
      </x:c>
      <x:c r="C16329" s="4" t="str">
        <x:v>A</x:v>
      </x:c>
      <x:c r="D16329" s="13" t="str">
        <x:v>01264</x:v>
      </x:c>
      <x:c r="E16329" s="13" t="str">
        <x:v>01263</x:v>
      </x:c>
      <x:c r="F16329" s="4" t="str">
        <x:v>amistad</x:v>
      </x:c>
      <x:c r="G16329" s="4" t="n">
        <x:f>COUNTIFS(Relaciones!$D$16314:$D$16688,E16329,Relaciones!$E$16314:$E$16688,D16329,Relaciones!$F$16314:$F$16688,F16329)</x:f>
        <x:v>1</x:v>
      </x:c>
      <x:c r="H16329" s="4"/>
    </x:row>
    <x:row r="16330" ht="23" customHeight="1">
      <x:c r="A16330" s="4" t="str">
        <x:v>Córdoba</x:v>
      </x:c>
      <x:c r="B16330" s="4" t="str">
        <x:v>4.º ESO</x:v>
      </x:c>
      <x:c r="C16330" s="4" t="str">
        <x:v>A</x:v>
      </x:c>
      <x:c r="D16330" s="13" t="str">
        <x:v>01264</x:v>
      </x:c>
      <x:c r="E16330" s="13" t="str">
        <x:v>01265</x:v>
      </x:c>
      <x:c r="F16330" s="4" t="str">
        <x:v>amistad</x:v>
      </x:c>
      <x:c r="G16330" s="4" t="n">
        <x:f>COUNTIFS(Relaciones!$D$16314:$D$16688,E16330,Relaciones!$E$16314:$E$16688,D16330,Relaciones!$F$16314:$F$16688,F16330)</x:f>
        <x:v>1</x:v>
      </x:c>
      <x:c r="H16330" s="4"/>
    </x:row>
    <x:row r="16331" ht="23" customHeight="1">
      <x:c r="A16331" s="4" t="str">
        <x:v>Córdoba</x:v>
      </x:c>
      <x:c r="B16331" s="4" t="str">
        <x:v>4.º ESO</x:v>
      </x:c>
      <x:c r="C16331" s="4" t="str">
        <x:v>A</x:v>
      </x:c>
      <x:c r="D16331" s="13" t="str">
        <x:v>01264</x:v>
      </x:c>
      <x:c r="E16331" s="13" t="str">
        <x:v>01267</x:v>
      </x:c>
      <x:c r="F16331" s="4" t="str">
        <x:v>amistad</x:v>
      </x:c>
      <x:c r="G16331" s="4" t="n">
        <x:f>COUNTIFS(Relaciones!$D$16314:$D$16688,E16331,Relaciones!$E$16314:$E$16688,D16331,Relaciones!$F$16314:$F$16688,F16331)</x:f>
        <x:v>1</x:v>
      </x:c>
      <x:c r="H16331" s="4"/>
    </x:row>
    <x:row r="16332" ht="23" customHeight="1">
      <x:c r="A16332" s="4" t="str">
        <x:v>Córdoba</x:v>
      </x:c>
      <x:c r="B16332" s="4" t="str">
        <x:v>4.º ESO</x:v>
      </x:c>
      <x:c r="C16332" s="4" t="str">
        <x:v>A</x:v>
      </x:c>
      <x:c r="D16332" s="13" t="str">
        <x:v>01265</x:v>
      </x:c>
      <x:c r="E16332" s="13" t="str">
        <x:v>01261</x:v>
      </x:c>
      <x:c r="F16332" s="4" t="str">
        <x:v>amistad</x:v>
      </x:c>
      <x:c r="G16332" s="4" t="n">
        <x:f>COUNTIFS(Relaciones!$D$16314:$D$16688,E16332,Relaciones!$E$16314:$E$16688,D16332,Relaciones!$F$16314:$F$16688,F16332)</x:f>
        <x:v>0</x:v>
      </x:c>
      <x:c r="H16332" s="4"/>
    </x:row>
    <x:row r="16333" ht="23" customHeight="1">
      <x:c r="A16333" s="4" t="str">
        <x:v>Córdoba</x:v>
      </x:c>
      <x:c r="B16333" s="4" t="str">
        <x:v>4.º ESO</x:v>
      </x:c>
      <x:c r="C16333" s="4" t="str">
        <x:v>A</x:v>
      </x:c>
      <x:c r="D16333" s="13" t="str">
        <x:v>01265</x:v>
      </x:c>
      <x:c r="E16333" s="13" t="str">
        <x:v>01262</x:v>
      </x:c>
      <x:c r="F16333" s="4" t="str">
        <x:v>amistad</x:v>
      </x:c>
      <x:c r="G16333" s="4" t="n">
        <x:f>COUNTIFS(Relaciones!$D$16314:$D$16688,E16333,Relaciones!$E$16314:$E$16688,D16333,Relaciones!$F$16314:$F$16688,F16333)</x:f>
        <x:v>1</x:v>
      </x:c>
      <x:c r="H16333" s="4"/>
    </x:row>
    <x:row r="16334" ht="23" customHeight="1">
      <x:c r="A16334" s="4" t="str">
        <x:v>Córdoba</x:v>
      </x:c>
      <x:c r="B16334" s="4" t="str">
        <x:v>4.º ESO</x:v>
      </x:c>
      <x:c r="C16334" s="4" t="str">
        <x:v>A</x:v>
      </x:c>
      <x:c r="D16334" s="13" t="str">
        <x:v>01265</x:v>
      </x:c>
      <x:c r="E16334" s="13" t="str">
        <x:v>01264</x:v>
      </x:c>
      <x:c r="F16334" s="4" t="str">
        <x:v>amistad</x:v>
      </x:c>
      <x:c r="G16334" s="4" t="n">
        <x:f>COUNTIFS(Relaciones!$D$16314:$D$16688,E16334,Relaciones!$E$16314:$E$16688,D16334,Relaciones!$F$16314:$F$16688,F16334)</x:f>
        <x:v>1</x:v>
      </x:c>
      <x:c r="H16334" s="4"/>
    </x:row>
    <x:row r="16335" ht="23" customHeight="1">
      <x:c r="A16335" s="4" t="str">
        <x:v>Córdoba</x:v>
      </x:c>
      <x:c r="B16335" s="4" t="str">
        <x:v>4.º ESO</x:v>
      </x:c>
      <x:c r="C16335" s="4" t="str">
        <x:v>A</x:v>
      </x:c>
      <x:c r="D16335" s="13" t="str">
        <x:v>01265</x:v>
      </x:c>
      <x:c r="E16335" s="13" t="str">
        <x:v>01266</x:v>
      </x:c>
      <x:c r="F16335" s="4" t="str">
        <x:v>amistad</x:v>
      </x:c>
      <x:c r="G16335" s="4" t="n">
        <x:f>COUNTIFS(Relaciones!$D$16314:$D$16688,E16335,Relaciones!$E$16314:$E$16688,D16335,Relaciones!$F$16314:$F$16688,F16335)</x:f>
        <x:v>1</x:v>
      </x:c>
      <x:c r="H16335" s="4"/>
    </x:row>
    <x:row r="16336" ht="23" customHeight="1">
      <x:c r="A16336" s="4" t="str">
        <x:v>Córdoba</x:v>
      </x:c>
      <x:c r="B16336" s="4" t="str">
        <x:v>4.º ESO</x:v>
      </x:c>
      <x:c r="C16336" s="4" t="str">
        <x:v>A</x:v>
      </x:c>
      <x:c r="D16336" s="13" t="str">
        <x:v>01265</x:v>
      </x:c>
      <x:c r="E16336" s="13" t="str">
        <x:v>01268</x:v>
      </x:c>
      <x:c r="F16336" s="4" t="str">
        <x:v>amistad</x:v>
      </x:c>
      <x:c r="G16336" s="4" t="n">
        <x:f>COUNTIFS(Relaciones!$D$16314:$D$16688,E16336,Relaciones!$E$16314:$E$16688,D16336,Relaciones!$F$16314:$F$16688,F16336)</x:f>
        <x:v>1</x:v>
      </x:c>
      <x:c r="H16336" s="4"/>
    </x:row>
    <x:row r="16337" ht="23" customHeight="1">
      <x:c r="A16337" s="4" t="str">
        <x:v>Córdoba</x:v>
      </x:c>
      <x:c r="B16337" s="4" t="str">
        <x:v>4.º ESO</x:v>
      </x:c>
      <x:c r="C16337" s="4" t="str">
        <x:v>A</x:v>
      </x:c>
      <x:c r="D16337" s="13" t="str">
        <x:v>01266</x:v>
      </x:c>
      <x:c r="E16337" s="13" t="str">
        <x:v>01261</x:v>
      </x:c>
      <x:c r="F16337" s="4" t="str">
        <x:v>amistad</x:v>
      </x:c>
      <x:c r="G16337" s="4" t="n">
        <x:f>COUNTIFS(Relaciones!$D$16314:$D$16688,E16337,Relaciones!$E$16314:$E$16688,D16337,Relaciones!$F$16314:$F$16688,F16337)</x:f>
        <x:v>0</x:v>
      </x:c>
      <x:c r="H16337" s="4"/>
    </x:row>
    <x:row r="16338" ht="23" customHeight="1">
      <x:c r="A16338" s="4" t="str">
        <x:v>Córdoba</x:v>
      </x:c>
      <x:c r="B16338" s="4" t="str">
        <x:v>4.º ESO</x:v>
      </x:c>
      <x:c r="C16338" s="4" t="str">
        <x:v>A</x:v>
      </x:c>
      <x:c r="D16338" s="13" t="str">
        <x:v>01266</x:v>
      </x:c>
      <x:c r="E16338" s="13" t="str">
        <x:v>01263</x:v>
      </x:c>
      <x:c r="F16338" s="4" t="str">
        <x:v>amistad</x:v>
      </x:c>
      <x:c r="G16338" s="4" t="n">
        <x:f>COUNTIFS(Relaciones!$D$16314:$D$16688,E16338,Relaciones!$E$16314:$E$16688,D16338,Relaciones!$F$16314:$F$16688,F16338)</x:f>
        <x:v>1</x:v>
      </x:c>
      <x:c r="H16338" s="4"/>
    </x:row>
    <x:row r="16339" ht="23" customHeight="1">
      <x:c r="A16339" s="4" t="str">
        <x:v>Córdoba</x:v>
      </x:c>
      <x:c r="B16339" s="4" t="str">
        <x:v>4.º ESO</x:v>
      </x:c>
      <x:c r="C16339" s="4" t="str">
        <x:v>A</x:v>
      </x:c>
      <x:c r="D16339" s="13" t="str">
        <x:v>01266</x:v>
      </x:c>
      <x:c r="E16339" s="13" t="str">
        <x:v>01265</x:v>
      </x:c>
      <x:c r="F16339" s="4" t="str">
        <x:v>amistad</x:v>
      </x:c>
      <x:c r="G16339" s="4" t="n">
        <x:f>COUNTIFS(Relaciones!$D$16314:$D$16688,E16339,Relaciones!$E$16314:$E$16688,D16339,Relaciones!$F$16314:$F$16688,F16339)</x:f>
        <x:v>1</x:v>
      </x:c>
      <x:c r="H16339" s="4"/>
    </x:row>
    <x:row r="16340" ht="23" customHeight="1">
      <x:c r="A16340" s="4" t="str">
        <x:v>Córdoba</x:v>
      </x:c>
      <x:c r="B16340" s="4" t="str">
        <x:v>4.º ESO</x:v>
      </x:c>
      <x:c r="C16340" s="4" t="str">
        <x:v>A</x:v>
      </x:c>
      <x:c r="D16340" s="13" t="str">
        <x:v>01266</x:v>
      </x:c>
      <x:c r="E16340" s="13" t="str">
        <x:v>01267</x:v>
      </x:c>
      <x:c r="F16340" s="4" t="str">
        <x:v>amistad</x:v>
      </x:c>
      <x:c r="G16340" s="4" t="n">
        <x:f>COUNTIFS(Relaciones!$D$16314:$D$16688,E16340,Relaciones!$E$16314:$E$16688,D16340,Relaciones!$F$16314:$F$16688,F16340)</x:f>
        <x:v>1</x:v>
      </x:c>
      <x:c r="H16340" s="4"/>
    </x:row>
    <x:row r="16341" ht="23" customHeight="1">
      <x:c r="A16341" s="4" t="str">
        <x:v>Córdoba</x:v>
      </x:c>
      <x:c r="B16341" s="4" t="str">
        <x:v>4.º ESO</x:v>
      </x:c>
      <x:c r="C16341" s="4" t="str">
        <x:v>A</x:v>
      </x:c>
      <x:c r="D16341" s="13" t="str">
        <x:v>01266</x:v>
      </x:c>
      <x:c r="E16341" s="13" t="str">
        <x:v>01269</x:v>
      </x:c>
      <x:c r="F16341" s="4" t="str">
        <x:v>amistad</x:v>
      </x:c>
      <x:c r="G16341" s="4" t="n">
        <x:f>COUNTIFS(Relaciones!$D$16314:$D$16688,E16341,Relaciones!$E$16314:$E$16688,D16341,Relaciones!$F$16314:$F$16688,F16341)</x:f>
        <x:v>1</x:v>
      </x:c>
      <x:c r="H16341" s="4"/>
    </x:row>
    <x:row r="16342" ht="23" customHeight="1">
      <x:c r="A16342" s="4" t="str">
        <x:v>Córdoba</x:v>
      </x:c>
      <x:c r="B16342" s="4" t="str">
        <x:v>4.º ESO</x:v>
      </x:c>
      <x:c r="C16342" s="4" t="str">
        <x:v>A</x:v>
      </x:c>
      <x:c r="D16342" s="13" t="str">
        <x:v>01267</x:v>
      </x:c>
      <x:c r="E16342" s="13" t="str">
        <x:v>01261</x:v>
      </x:c>
      <x:c r="F16342" s="4" t="str">
        <x:v>amistad</x:v>
      </x:c>
      <x:c r="G16342" s="4" t="n">
        <x:f>COUNTIFS(Relaciones!$D$16314:$D$16688,E16342,Relaciones!$E$16314:$E$16688,D16342,Relaciones!$F$16314:$F$16688,F16342)</x:f>
        <x:v>0</x:v>
      </x:c>
      <x:c r="H16342" s="4"/>
    </x:row>
    <x:row r="16343" ht="23" customHeight="1">
      <x:c r="A16343" s="4" t="str">
        <x:v>Córdoba</x:v>
      </x:c>
      <x:c r="B16343" s="4" t="str">
        <x:v>4.º ESO</x:v>
      </x:c>
      <x:c r="C16343" s="4" t="str">
        <x:v>A</x:v>
      </x:c>
      <x:c r="D16343" s="13" t="str">
        <x:v>01267</x:v>
      </x:c>
      <x:c r="E16343" s="13" t="str">
        <x:v>01264</x:v>
      </x:c>
      <x:c r="F16343" s="4" t="str">
        <x:v>amistad</x:v>
      </x:c>
      <x:c r="G16343" s="4" t="n">
        <x:f>COUNTIFS(Relaciones!$D$16314:$D$16688,E16343,Relaciones!$E$16314:$E$16688,D16343,Relaciones!$F$16314:$F$16688,F16343)</x:f>
        <x:v>1</x:v>
      </x:c>
      <x:c r="H16343" s="4"/>
    </x:row>
    <x:row r="16344" ht="23" customHeight="1">
      <x:c r="A16344" s="4" t="str">
        <x:v>Córdoba</x:v>
      </x:c>
      <x:c r="B16344" s="4" t="str">
        <x:v>4.º ESO</x:v>
      </x:c>
      <x:c r="C16344" s="4" t="str">
        <x:v>A</x:v>
      </x:c>
      <x:c r="D16344" s="13" t="str">
        <x:v>01267</x:v>
      </x:c>
      <x:c r="E16344" s="13" t="str">
        <x:v>01266</x:v>
      </x:c>
      <x:c r="F16344" s="4" t="str">
        <x:v>amistad</x:v>
      </x:c>
      <x:c r="G16344" s="4" t="n">
        <x:f>COUNTIFS(Relaciones!$D$16314:$D$16688,E16344,Relaciones!$E$16314:$E$16688,D16344,Relaciones!$F$16314:$F$16688,F16344)</x:f>
        <x:v>1</x:v>
      </x:c>
      <x:c r="H16344" s="4"/>
    </x:row>
    <x:row r="16345" ht="23" customHeight="1">
      <x:c r="A16345" s="4" t="str">
        <x:v>Córdoba</x:v>
      </x:c>
      <x:c r="B16345" s="4" t="str">
        <x:v>4.º ESO</x:v>
      </x:c>
      <x:c r="C16345" s="4" t="str">
        <x:v>A</x:v>
      </x:c>
      <x:c r="D16345" s="13" t="str">
        <x:v>01267</x:v>
      </x:c>
      <x:c r="E16345" s="13" t="str">
        <x:v>01268</x:v>
      </x:c>
      <x:c r="F16345" s="4" t="str">
        <x:v>amistad</x:v>
      </x:c>
      <x:c r="G16345" s="4" t="n">
        <x:f>COUNTIFS(Relaciones!$D$16314:$D$16688,E16345,Relaciones!$E$16314:$E$16688,D16345,Relaciones!$F$16314:$F$16688,F16345)</x:f>
        <x:v>1</x:v>
      </x:c>
      <x:c r="H16345" s="4"/>
    </x:row>
    <x:row r="16346" ht="23" customHeight="1">
      <x:c r="A16346" s="4" t="str">
        <x:v>Córdoba</x:v>
      </x:c>
      <x:c r="B16346" s="4" t="str">
        <x:v>4.º ESO</x:v>
      </x:c>
      <x:c r="C16346" s="4" t="str">
        <x:v>A</x:v>
      </x:c>
      <x:c r="D16346" s="13" t="str">
        <x:v>01267</x:v>
      </x:c>
      <x:c r="E16346" s="13" t="str">
        <x:v>01270</x:v>
      </x:c>
      <x:c r="F16346" s="4" t="str">
        <x:v>amistad</x:v>
      </x:c>
      <x:c r="G16346" s="4" t="n">
        <x:f>COUNTIFS(Relaciones!$D$16314:$D$16688,E16346,Relaciones!$E$16314:$E$16688,D16346,Relaciones!$F$16314:$F$16688,F16346)</x:f>
        <x:v>1</x:v>
      </x:c>
      <x:c r="H16346" s="4"/>
    </x:row>
    <x:row r="16347" ht="23" customHeight="1">
      <x:c r="A16347" s="4" t="str">
        <x:v>Córdoba</x:v>
      </x:c>
      <x:c r="B16347" s="4" t="str">
        <x:v>4.º ESO</x:v>
      </x:c>
      <x:c r="C16347" s="4" t="str">
        <x:v>A</x:v>
      </x:c>
      <x:c r="D16347" s="13" t="str">
        <x:v>01268</x:v>
      </x:c>
      <x:c r="E16347" s="13" t="str">
        <x:v>01261</x:v>
      </x:c>
      <x:c r="F16347" s="4" t="str">
        <x:v>amistad</x:v>
      </x:c>
      <x:c r="G16347" s="4" t="n">
        <x:f>COUNTIFS(Relaciones!$D$16314:$D$16688,E16347,Relaciones!$E$16314:$E$16688,D16347,Relaciones!$F$16314:$F$16688,F16347)</x:f>
        <x:v>0</x:v>
      </x:c>
      <x:c r="H16347" s="4"/>
    </x:row>
    <x:row r="16348" ht="23" customHeight="1">
      <x:c r="A16348" s="4" t="str">
        <x:v>Córdoba</x:v>
      </x:c>
      <x:c r="B16348" s="4" t="str">
        <x:v>4.º ESO</x:v>
      </x:c>
      <x:c r="C16348" s="4" t="str">
        <x:v>A</x:v>
      </x:c>
      <x:c r="D16348" s="13" t="str">
        <x:v>01268</x:v>
      </x:c>
      <x:c r="E16348" s="13" t="str">
        <x:v>01265</x:v>
      </x:c>
      <x:c r="F16348" s="4" t="str">
        <x:v>amistad</x:v>
      </x:c>
      <x:c r="G16348" s="4" t="n">
        <x:f>COUNTIFS(Relaciones!$D$16314:$D$16688,E16348,Relaciones!$E$16314:$E$16688,D16348,Relaciones!$F$16314:$F$16688,F16348)</x:f>
        <x:v>1</x:v>
      </x:c>
      <x:c r="H16348" s="4"/>
    </x:row>
    <x:row r="16349" ht="23" customHeight="1">
      <x:c r="A16349" s="4" t="str">
        <x:v>Córdoba</x:v>
      </x:c>
      <x:c r="B16349" s="4" t="str">
        <x:v>4.º ESO</x:v>
      </x:c>
      <x:c r="C16349" s="4" t="str">
        <x:v>A</x:v>
      </x:c>
      <x:c r="D16349" s="13" t="str">
        <x:v>01268</x:v>
      </x:c>
      <x:c r="E16349" s="13" t="str">
        <x:v>01267</x:v>
      </x:c>
      <x:c r="F16349" s="4" t="str">
        <x:v>amistad</x:v>
      </x:c>
      <x:c r="G16349" s="4" t="n">
        <x:f>COUNTIFS(Relaciones!$D$16314:$D$16688,E16349,Relaciones!$E$16314:$E$16688,D16349,Relaciones!$F$16314:$F$16688,F16349)</x:f>
        <x:v>1</x:v>
      </x:c>
      <x:c r="H16349" s="4"/>
    </x:row>
    <x:row r="16350" ht="23" customHeight="1">
      <x:c r="A16350" s="4" t="str">
        <x:v>Córdoba</x:v>
      </x:c>
      <x:c r="B16350" s="4" t="str">
        <x:v>4.º ESO</x:v>
      </x:c>
      <x:c r="C16350" s="4" t="str">
        <x:v>A</x:v>
      </x:c>
      <x:c r="D16350" s="13" t="str">
        <x:v>01268</x:v>
      </x:c>
      <x:c r="E16350" s="13" t="str">
        <x:v>01269</x:v>
      </x:c>
      <x:c r="F16350" s="4" t="str">
        <x:v>amistad</x:v>
      </x:c>
      <x:c r="G16350" s="4" t="n">
        <x:f>COUNTIFS(Relaciones!$D$16314:$D$16688,E16350,Relaciones!$E$16314:$E$16688,D16350,Relaciones!$F$16314:$F$16688,F16350)</x:f>
        <x:v>1</x:v>
      </x:c>
      <x:c r="H16350" s="4"/>
    </x:row>
    <x:row r="16351" ht="23" customHeight="1">
      <x:c r="A16351" s="4" t="str">
        <x:v>Córdoba</x:v>
      </x:c>
      <x:c r="B16351" s="4" t="str">
        <x:v>4.º ESO</x:v>
      </x:c>
      <x:c r="C16351" s="4" t="str">
        <x:v>A</x:v>
      </x:c>
      <x:c r="D16351" s="13" t="str">
        <x:v>01268</x:v>
      </x:c>
      <x:c r="E16351" s="13" t="str">
        <x:v>01271</x:v>
      </x:c>
      <x:c r="F16351" s="4" t="str">
        <x:v>amistad</x:v>
      </x:c>
      <x:c r="G16351" s="4" t="n">
        <x:f>COUNTIFS(Relaciones!$D$16314:$D$16688,E16351,Relaciones!$E$16314:$E$16688,D16351,Relaciones!$F$16314:$F$16688,F16351)</x:f>
        <x:v>1</x:v>
      </x:c>
      <x:c r="H16351" s="4"/>
    </x:row>
    <x:row r="16352" ht="23" customHeight="1">
      <x:c r="A16352" s="4" t="str">
        <x:v>Córdoba</x:v>
      </x:c>
      <x:c r="B16352" s="4" t="str">
        <x:v>4.º ESO</x:v>
      </x:c>
      <x:c r="C16352" s="4" t="str">
        <x:v>A</x:v>
      </x:c>
      <x:c r="D16352" s="13" t="str">
        <x:v>01269</x:v>
      </x:c>
      <x:c r="E16352" s="13" t="str">
        <x:v>01261</x:v>
      </x:c>
      <x:c r="F16352" s="4" t="str">
        <x:v>amistad</x:v>
      </x:c>
      <x:c r="G16352" s="4" t="n">
        <x:f>COUNTIFS(Relaciones!$D$16314:$D$16688,E16352,Relaciones!$E$16314:$E$16688,D16352,Relaciones!$F$16314:$F$16688,F16352)</x:f>
        <x:v>0</x:v>
      </x:c>
      <x:c r="H16352" s="4"/>
    </x:row>
    <x:row r="16353" ht="23" customHeight="1">
      <x:c r="A16353" s="4" t="str">
        <x:v>Córdoba</x:v>
      </x:c>
      <x:c r="B16353" s="4" t="str">
        <x:v>4.º ESO</x:v>
      </x:c>
      <x:c r="C16353" s="4" t="str">
        <x:v>A</x:v>
      </x:c>
      <x:c r="D16353" s="13" t="str">
        <x:v>01269</x:v>
      </x:c>
      <x:c r="E16353" s="13" t="str">
        <x:v>01266</x:v>
      </x:c>
      <x:c r="F16353" s="4" t="str">
        <x:v>amistad</x:v>
      </x:c>
      <x:c r="G16353" s="4" t="n">
        <x:f>COUNTIFS(Relaciones!$D$16314:$D$16688,E16353,Relaciones!$E$16314:$E$16688,D16353,Relaciones!$F$16314:$F$16688,F16353)</x:f>
        <x:v>1</x:v>
      </x:c>
      <x:c r="H16353" s="4"/>
    </x:row>
    <x:row r="16354" ht="23" customHeight="1">
      <x:c r="A16354" s="4" t="str">
        <x:v>Córdoba</x:v>
      </x:c>
      <x:c r="B16354" s="4" t="str">
        <x:v>4.º ESO</x:v>
      </x:c>
      <x:c r="C16354" s="4" t="str">
        <x:v>A</x:v>
      </x:c>
      <x:c r="D16354" s="13" t="str">
        <x:v>01269</x:v>
      </x:c>
      <x:c r="E16354" s="13" t="str">
        <x:v>01268</x:v>
      </x:c>
      <x:c r="F16354" s="4" t="str">
        <x:v>amistad</x:v>
      </x:c>
      <x:c r="G16354" s="4" t="n">
        <x:f>COUNTIFS(Relaciones!$D$16314:$D$16688,E16354,Relaciones!$E$16314:$E$16688,D16354,Relaciones!$F$16314:$F$16688,F16354)</x:f>
        <x:v>1</x:v>
      </x:c>
      <x:c r="H16354" s="4"/>
    </x:row>
    <x:row r="16355" ht="23" customHeight="1">
      <x:c r="A16355" s="4" t="str">
        <x:v>Córdoba</x:v>
      </x:c>
      <x:c r="B16355" s="4" t="str">
        <x:v>4.º ESO</x:v>
      </x:c>
      <x:c r="C16355" s="4" t="str">
        <x:v>A</x:v>
      </x:c>
      <x:c r="D16355" s="13" t="str">
        <x:v>01269</x:v>
      </x:c>
      <x:c r="E16355" s="13" t="str">
        <x:v>01270</x:v>
      </x:c>
      <x:c r="F16355" s="4" t="str">
        <x:v>amistad</x:v>
      </x:c>
      <x:c r="G16355" s="4" t="n">
        <x:f>COUNTIFS(Relaciones!$D$16314:$D$16688,E16355,Relaciones!$E$16314:$E$16688,D16355,Relaciones!$F$16314:$F$16688,F16355)</x:f>
        <x:v>1</x:v>
      </x:c>
      <x:c r="H16355" s="4"/>
    </x:row>
    <x:row r="16356" ht="23" customHeight="1">
      <x:c r="A16356" s="4" t="str">
        <x:v>Córdoba</x:v>
      </x:c>
      <x:c r="B16356" s="4" t="str">
        <x:v>4.º ESO</x:v>
      </x:c>
      <x:c r="C16356" s="4" t="str">
        <x:v>A</x:v>
      </x:c>
      <x:c r="D16356" s="13" t="str">
        <x:v>01269</x:v>
      </x:c>
      <x:c r="E16356" s="13" t="str">
        <x:v>01272</x:v>
      </x:c>
      <x:c r="F16356" s="4" t="str">
        <x:v>amistad</x:v>
      </x:c>
      <x:c r="G16356" s="4" t="n">
        <x:f>COUNTIFS(Relaciones!$D$16314:$D$16688,E16356,Relaciones!$E$16314:$E$16688,D16356,Relaciones!$F$16314:$F$16688,F16356)</x:f>
        <x:v>1</x:v>
      </x:c>
      <x:c r="H16356" s="4"/>
    </x:row>
    <x:row r="16357" ht="23" customHeight="1">
      <x:c r="A16357" s="4" t="str">
        <x:v>Córdoba</x:v>
      </x:c>
      <x:c r="B16357" s="4" t="str">
        <x:v>4.º ESO</x:v>
      </x:c>
      <x:c r="C16357" s="4" t="str">
        <x:v>A</x:v>
      </x:c>
      <x:c r="D16357" s="13" t="str">
        <x:v>01270</x:v>
      </x:c>
      <x:c r="E16357" s="13" t="str">
        <x:v>01261</x:v>
      </x:c>
      <x:c r="F16357" s="4" t="str">
        <x:v>amistad</x:v>
      </x:c>
      <x:c r="G16357" s="4" t="n">
        <x:f>COUNTIFS(Relaciones!$D$16314:$D$16688,E16357,Relaciones!$E$16314:$E$16688,D16357,Relaciones!$F$16314:$F$16688,F16357)</x:f>
        <x:v>1</x:v>
      </x:c>
      <x:c r="H16357" s="4"/>
    </x:row>
    <x:row r="16358" ht="23" customHeight="1">
      <x:c r="A16358" s="4" t="str">
        <x:v>Córdoba</x:v>
      </x:c>
      <x:c r="B16358" s="4" t="str">
        <x:v>4.º ESO</x:v>
      </x:c>
      <x:c r="C16358" s="4" t="str">
        <x:v>A</x:v>
      </x:c>
      <x:c r="D16358" s="13" t="str">
        <x:v>01270</x:v>
      </x:c>
      <x:c r="E16358" s="13" t="str">
        <x:v>01267</x:v>
      </x:c>
      <x:c r="F16358" s="4" t="str">
        <x:v>amistad</x:v>
      </x:c>
      <x:c r="G16358" s="4" t="n">
        <x:f>COUNTIFS(Relaciones!$D$16314:$D$16688,E16358,Relaciones!$E$16314:$E$16688,D16358,Relaciones!$F$16314:$F$16688,F16358)</x:f>
        <x:v>1</x:v>
      </x:c>
      <x:c r="H16358" s="4"/>
    </x:row>
    <x:row r="16359" ht="23" customHeight="1">
      <x:c r="A16359" s="4" t="str">
        <x:v>Córdoba</x:v>
      </x:c>
      <x:c r="B16359" s="4" t="str">
        <x:v>4.º ESO</x:v>
      </x:c>
      <x:c r="C16359" s="4" t="str">
        <x:v>A</x:v>
      </x:c>
      <x:c r="D16359" s="13" t="str">
        <x:v>01270</x:v>
      </x:c>
      <x:c r="E16359" s="13" t="str">
        <x:v>01269</x:v>
      </x:c>
      <x:c r="F16359" s="4" t="str">
        <x:v>amistad</x:v>
      </x:c>
      <x:c r="G16359" s="4" t="n">
        <x:f>COUNTIFS(Relaciones!$D$16314:$D$16688,E16359,Relaciones!$E$16314:$E$16688,D16359,Relaciones!$F$16314:$F$16688,F16359)</x:f>
        <x:v>1</x:v>
      </x:c>
      <x:c r="H16359" s="4"/>
    </x:row>
    <x:row r="16360" ht="23" customHeight="1">
      <x:c r="A16360" s="4" t="str">
        <x:v>Córdoba</x:v>
      </x:c>
      <x:c r="B16360" s="4" t="str">
        <x:v>4.º ESO</x:v>
      </x:c>
      <x:c r="C16360" s="4" t="str">
        <x:v>A</x:v>
      </x:c>
      <x:c r="D16360" s="13" t="str">
        <x:v>01270</x:v>
      </x:c>
      <x:c r="E16360" s="13" t="str">
        <x:v>01271</x:v>
      </x:c>
      <x:c r="F16360" s="4" t="str">
        <x:v>amistad</x:v>
      </x:c>
      <x:c r="G16360" s="4" t="n">
        <x:f>COUNTIFS(Relaciones!$D$16314:$D$16688,E16360,Relaciones!$E$16314:$E$16688,D16360,Relaciones!$F$16314:$F$16688,F16360)</x:f>
        <x:v>1</x:v>
      </x:c>
      <x:c r="H16360" s="4"/>
    </x:row>
    <x:row r="16361" ht="23" customHeight="1">
      <x:c r="A16361" s="4" t="str">
        <x:v>Córdoba</x:v>
      </x:c>
      <x:c r="B16361" s="4" t="str">
        <x:v>4.º ESO</x:v>
      </x:c>
      <x:c r="C16361" s="4" t="str">
        <x:v>A</x:v>
      </x:c>
      <x:c r="D16361" s="13" t="str">
        <x:v>01271</x:v>
      </x:c>
      <x:c r="E16361" s="13" t="str">
        <x:v>01261</x:v>
      </x:c>
      <x:c r="F16361" s="4" t="str">
        <x:v>amistad</x:v>
      </x:c>
      <x:c r="G16361" s="4" t="n">
        <x:f>COUNTIFS(Relaciones!$D$16314:$D$16688,E16361,Relaciones!$E$16314:$E$16688,D16361,Relaciones!$F$16314:$F$16688,F16361)</x:f>
        <x:v>0</x:v>
      </x:c>
      <x:c r="H16361" s="4"/>
    </x:row>
    <x:row r="16362" ht="23" customHeight="1">
      <x:c r="A16362" s="4" t="str">
        <x:v>Córdoba</x:v>
      </x:c>
      <x:c r="B16362" s="4" t="str">
        <x:v>4.º ESO</x:v>
      </x:c>
      <x:c r="C16362" s="4" t="str">
        <x:v>A</x:v>
      </x:c>
      <x:c r="D16362" s="13" t="str">
        <x:v>01271</x:v>
      </x:c>
      <x:c r="E16362" s="13" t="str">
        <x:v>01262</x:v>
      </x:c>
      <x:c r="F16362" s="4" t="str">
        <x:v>amistad</x:v>
      </x:c>
      <x:c r="G16362" s="4" t="n">
        <x:f>COUNTIFS(Relaciones!$D$16314:$D$16688,E16362,Relaciones!$E$16314:$E$16688,D16362,Relaciones!$F$16314:$F$16688,F16362)</x:f>
        <x:v>1</x:v>
      </x:c>
      <x:c r="H16362" s="4"/>
    </x:row>
    <x:row r="16363" ht="23" customHeight="1">
      <x:c r="A16363" s="4" t="str">
        <x:v>Córdoba</x:v>
      </x:c>
      <x:c r="B16363" s="4" t="str">
        <x:v>4.º ESO</x:v>
      </x:c>
      <x:c r="C16363" s="4" t="str">
        <x:v>A</x:v>
      </x:c>
      <x:c r="D16363" s="13" t="str">
        <x:v>01271</x:v>
      </x:c>
      <x:c r="E16363" s="13" t="str">
        <x:v>01268</x:v>
      </x:c>
      <x:c r="F16363" s="4" t="str">
        <x:v>amistad</x:v>
      </x:c>
      <x:c r="G16363" s="4" t="n">
        <x:f>COUNTIFS(Relaciones!$D$16314:$D$16688,E16363,Relaciones!$E$16314:$E$16688,D16363,Relaciones!$F$16314:$F$16688,F16363)</x:f>
        <x:v>1</x:v>
      </x:c>
      <x:c r="H16363" s="4"/>
    </x:row>
    <x:row r="16364" ht="23" customHeight="1">
      <x:c r="A16364" s="4" t="str">
        <x:v>Córdoba</x:v>
      </x:c>
      <x:c r="B16364" s="4" t="str">
        <x:v>4.º ESO</x:v>
      </x:c>
      <x:c r="C16364" s="4" t="str">
        <x:v>A</x:v>
      </x:c>
      <x:c r="D16364" s="13" t="str">
        <x:v>01271</x:v>
      </x:c>
      <x:c r="E16364" s="13" t="str">
        <x:v>01270</x:v>
      </x:c>
      <x:c r="F16364" s="4" t="str">
        <x:v>amistad</x:v>
      </x:c>
      <x:c r="G16364" s="4" t="n">
        <x:f>COUNTIFS(Relaciones!$D$16314:$D$16688,E16364,Relaciones!$E$16314:$E$16688,D16364,Relaciones!$F$16314:$F$16688,F16364)</x:f>
        <x:v>1</x:v>
      </x:c>
      <x:c r="H16364" s="4"/>
    </x:row>
    <x:row r="16365" ht="23" customHeight="1">
      <x:c r="A16365" s="4" t="str">
        <x:v>Córdoba</x:v>
      </x:c>
      <x:c r="B16365" s="4" t="str">
        <x:v>4.º ESO</x:v>
      </x:c>
      <x:c r="C16365" s="4" t="str">
        <x:v>A</x:v>
      </x:c>
      <x:c r="D16365" s="13" t="str">
        <x:v>01271</x:v>
      </x:c>
      <x:c r="E16365" s="13" t="str">
        <x:v>01272</x:v>
      </x:c>
      <x:c r="F16365" s="4" t="str">
        <x:v>amistad</x:v>
      </x:c>
      <x:c r="G16365" s="4" t="n">
        <x:f>COUNTIFS(Relaciones!$D$16314:$D$16688,E16365,Relaciones!$E$16314:$E$16688,D16365,Relaciones!$F$16314:$F$16688,F16365)</x:f>
        <x:v>1</x:v>
      </x:c>
      <x:c r="H16365" s="4"/>
    </x:row>
    <x:row r="16366" ht="23" customHeight="1">
      <x:c r="A16366" s="4" t="str">
        <x:v>Córdoba</x:v>
      </x:c>
      <x:c r="B16366" s="4" t="str">
        <x:v>4.º ESO</x:v>
      </x:c>
      <x:c r="C16366" s="4" t="str">
        <x:v>A</x:v>
      </x:c>
      <x:c r="D16366" s="13" t="str">
        <x:v>01272</x:v>
      </x:c>
      <x:c r="E16366" s="13" t="str">
        <x:v>01261</x:v>
      </x:c>
      <x:c r="F16366" s="4" t="str">
        <x:v>amistad</x:v>
      </x:c>
      <x:c r="G16366" s="4" t="n">
        <x:f>COUNTIFS(Relaciones!$D$16314:$D$16688,E16366,Relaciones!$E$16314:$E$16688,D16366,Relaciones!$F$16314:$F$16688,F16366)</x:f>
        <x:v>1</x:v>
      </x:c>
      <x:c r="H16366" s="4"/>
    </x:row>
    <x:row r="16367" ht="23" customHeight="1">
      <x:c r="A16367" s="4" t="str">
        <x:v>Córdoba</x:v>
      </x:c>
      <x:c r="B16367" s="4" t="str">
        <x:v>4.º ESO</x:v>
      </x:c>
      <x:c r="C16367" s="4" t="str">
        <x:v>A</x:v>
      </x:c>
      <x:c r="D16367" s="13" t="str">
        <x:v>01272</x:v>
      </x:c>
      <x:c r="E16367" s="13" t="str">
        <x:v>01263</x:v>
      </x:c>
      <x:c r="F16367" s="4" t="str">
        <x:v>amistad</x:v>
      </x:c>
      <x:c r="G16367" s="4" t="n">
        <x:f>COUNTIFS(Relaciones!$D$16314:$D$16688,E16367,Relaciones!$E$16314:$E$16688,D16367,Relaciones!$F$16314:$F$16688,F16367)</x:f>
        <x:v>1</x:v>
      </x:c>
      <x:c r="H16367" s="4"/>
    </x:row>
    <x:row r="16368" ht="23" customHeight="1">
      <x:c r="A16368" s="4" t="str">
        <x:v>Córdoba</x:v>
      </x:c>
      <x:c r="B16368" s="4" t="str">
        <x:v>4.º ESO</x:v>
      </x:c>
      <x:c r="C16368" s="4" t="str">
        <x:v>A</x:v>
      </x:c>
      <x:c r="D16368" s="13" t="str">
        <x:v>01272</x:v>
      </x:c>
      <x:c r="E16368" s="13" t="str">
        <x:v>01269</x:v>
      </x:c>
      <x:c r="F16368" s="4" t="str">
        <x:v>amistad</x:v>
      </x:c>
      <x:c r="G16368" s="4" t="n">
        <x:f>COUNTIFS(Relaciones!$D$16314:$D$16688,E16368,Relaciones!$E$16314:$E$16688,D16368,Relaciones!$F$16314:$F$16688,F16368)</x:f>
        <x:v>1</x:v>
      </x:c>
      <x:c r="H16368" s="4"/>
    </x:row>
    <x:row r="16369" ht="23" customHeight="1">
      <x:c r="A16369" s="4" t="str">
        <x:v>Córdoba</x:v>
      </x:c>
      <x:c r="B16369" s="4" t="str">
        <x:v>4.º ESO</x:v>
      </x:c>
      <x:c r="C16369" s="4" t="str">
        <x:v>A</x:v>
      </x:c>
      <x:c r="D16369" s="13" t="str">
        <x:v>01272</x:v>
      </x:c>
      <x:c r="E16369" s="13" t="str">
        <x:v>01271</x:v>
      </x:c>
      <x:c r="F16369" s="4" t="str">
        <x:v>amistad</x:v>
      </x:c>
      <x:c r="G16369" s="4" t="n">
        <x:f>COUNTIFS(Relaciones!$D$16314:$D$16688,E16369,Relaciones!$E$16314:$E$16688,D16369,Relaciones!$F$16314:$F$16688,F16369)</x:f>
        <x:v>1</x:v>
      </x:c>
      <x:c r="H16369" s="4"/>
    </x:row>
    <x:row r="16370" ht="23" customHeight="1">
      <x:c r="A16370" s="4" t="str">
        <x:v>Córdoba</x:v>
      </x:c>
      <x:c r="B16370" s="4" t="str">
        <x:v>4.º ESO</x:v>
      </x:c>
      <x:c r="C16370" s="4" t="str">
        <x:v>A</x:v>
      </x:c>
      <x:c r="D16370" s="13" t="str">
        <x:v>01273</x:v>
      </x:c>
      <x:c r="E16370" s="13" t="str">
        <x:v>01261</x:v>
      </x:c>
      <x:c r="F16370" s="4" t="str">
        <x:v>amistad</x:v>
      </x:c>
      <x:c r="G16370" s="4" t="n">
        <x:f>COUNTIFS(Relaciones!$D$16314:$D$16688,E16370,Relaciones!$E$16314:$E$16688,D16370,Relaciones!$F$16314:$F$16688,F16370)</x:f>
        <x:v>1</x:v>
      </x:c>
      <x:c r="H16370" s="4"/>
    </x:row>
    <x:row r="16371" ht="23" customHeight="1">
      <x:c r="A16371" s="4" t="str">
        <x:v>Córdoba</x:v>
      </x:c>
      <x:c r="B16371" s="4" t="str">
        <x:v>4.º ESO</x:v>
      </x:c>
      <x:c r="C16371" s="4" t="str">
        <x:v>A</x:v>
      </x:c>
      <x:c r="D16371" s="13" t="str">
        <x:v>01273</x:v>
      </x:c>
      <x:c r="E16371" s="13" t="str">
        <x:v>01274</x:v>
      </x:c>
      <x:c r="F16371" s="4" t="str">
        <x:v>amistad</x:v>
      </x:c>
      <x:c r="G16371" s="4" t="n">
        <x:f>COUNTIFS(Relaciones!$D$16314:$D$16688,E16371,Relaciones!$E$16314:$E$16688,D16371,Relaciones!$F$16314:$F$16688,F16371)</x:f>
        <x:v>1</x:v>
      </x:c>
      <x:c r="H16371" s="4"/>
    </x:row>
    <x:row r="16372" ht="23" customHeight="1">
      <x:c r="A16372" s="4" t="str">
        <x:v>Córdoba</x:v>
      </x:c>
      <x:c r="B16372" s="4" t="str">
        <x:v>4.º ESO</x:v>
      </x:c>
      <x:c r="C16372" s="4" t="str">
        <x:v>A</x:v>
      </x:c>
      <x:c r="D16372" s="13" t="str">
        <x:v>01273</x:v>
      </x:c>
      <x:c r="E16372" s="13" t="str">
        <x:v>01276</x:v>
      </x:c>
      <x:c r="F16372" s="4" t="str">
        <x:v>amistad</x:v>
      </x:c>
      <x:c r="G16372" s="4" t="n">
        <x:f>COUNTIFS(Relaciones!$D$16314:$D$16688,E16372,Relaciones!$E$16314:$E$16688,D16372,Relaciones!$F$16314:$F$16688,F16372)</x:f>
        <x:v>1</x:v>
      </x:c>
      <x:c r="H16372" s="4"/>
    </x:row>
    <x:row r="16373" ht="23" customHeight="1">
      <x:c r="A16373" s="4" t="str">
        <x:v>Córdoba</x:v>
      </x:c>
      <x:c r="B16373" s="4" t="str">
        <x:v>4.º ESO</x:v>
      </x:c>
      <x:c r="C16373" s="4" t="str">
        <x:v>A</x:v>
      </x:c>
      <x:c r="D16373" s="13" t="str">
        <x:v>01273</x:v>
      </x:c>
      <x:c r="E16373" s="13" t="str">
        <x:v>01279</x:v>
      </x:c>
      <x:c r="F16373" s="4" t="str">
        <x:v>amistad</x:v>
      </x:c>
      <x:c r="G16373" s="4" t="n">
        <x:f>COUNTIFS(Relaciones!$D$16314:$D$16688,E16373,Relaciones!$E$16314:$E$16688,D16373,Relaciones!$F$16314:$F$16688,F16373)</x:f>
        <x:v>1</x:v>
      </x:c>
      <x:c r="H16373" s="4"/>
    </x:row>
    <x:row r="16374" ht="23" customHeight="1">
      <x:c r="A16374" s="4" t="str">
        <x:v>Córdoba</x:v>
      </x:c>
      <x:c r="B16374" s="4" t="str">
        <x:v>4.º ESO</x:v>
      </x:c>
      <x:c r="C16374" s="4" t="str">
        <x:v>A</x:v>
      </x:c>
      <x:c r="D16374" s="13" t="str">
        <x:v>01273</x:v>
      </x:c>
      <x:c r="E16374" s="13" t="str">
        <x:v>01281</x:v>
      </x:c>
      <x:c r="F16374" s="4" t="str">
        <x:v>amistad</x:v>
      </x:c>
      <x:c r="G16374" s="4" t="n">
        <x:f>COUNTIFS(Relaciones!$D$16314:$D$16688,E16374,Relaciones!$E$16314:$E$16688,D16374,Relaciones!$F$16314:$F$16688,F16374)</x:f>
        <x:v>1</x:v>
      </x:c>
      <x:c r="H16374" s="4"/>
    </x:row>
    <x:row r="16375" ht="23" customHeight="1">
      <x:c r="A16375" s="4" t="str">
        <x:v>Córdoba</x:v>
      </x:c>
      <x:c r="B16375" s="4" t="str">
        <x:v>4.º ESO</x:v>
      </x:c>
      <x:c r="C16375" s="4" t="str">
        <x:v>A</x:v>
      </x:c>
      <x:c r="D16375" s="13" t="str">
        <x:v>01273</x:v>
      </x:c>
      <x:c r="E16375" s="13" t="str">
        <x:v>01282</x:v>
      </x:c>
      <x:c r="F16375" s="4" t="str">
        <x:v>amistad</x:v>
      </x:c>
      <x:c r="G16375" s="4" t="n">
        <x:f>COUNTIFS(Relaciones!$D$16314:$D$16688,E16375,Relaciones!$E$16314:$E$16688,D16375,Relaciones!$F$16314:$F$16688,F16375)</x:f>
        <x:v>1</x:v>
      </x:c>
      <x:c r="H16375" s="4"/>
    </x:row>
    <x:row r="16376" ht="23" customHeight="1">
      <x:c r="A16376" s="4" t="str">
        <x:v>Córdoba</x:v>
      </x:c>
      <x:c r="B16376" s="4" t="str">
        <x:v>4.º ESO</x:v>
      </x:c>
      <x:c r="C16376" s="4" t="str">
        <x:v>A</x:v>
      </x:c>
      <x:c r="D16376" s="13" t="str">
        <x:v>01274</x:v>
      </x:c>
      <x:c r="E16376" s="13" t="str">
        <x:v>01273</x:v>
      </x:c>
      <x:c r="F16376" s="4" t="str">
        <x:v>amistad</x:v>
      </x:c>
      <x:c r="G16376" s="4" t="n">
        <x:f>COUNTIFS(Relaciones!$D$16314:$D$16688,E16376,Relaciones!$E$16314:$E$16688,D16376,Relaciones!$F$16314:$F$16688,F16376)</x:f>
        <x:v>1</x:v>
      </x:c>
      <x:c r="H16376" s="4"/>
    </x:row>
    <x:row r="16377" ht="23" customHeight="1">
      <x:c r="A16377" s="4" t="str">
        <x:v>Córdoba</x:v>
      </x:c>
      <x:c r="B16377" s="4" t="str">
        <x:v>4.º ESO</x:v>
      </x:c>
      <x:c r="C16377" s="4" t="str">
        <x:v>A</x:v>
      </x:c>
      <x:c r="D16377" s="13" t="str">
        <x:v>01274</x:v>
      </x:c>
      <x:c r="E16377" s="13" t="str">
        <x:v>01275</x:v>
      </x:c>
      <x:c r="F16377" s="4" t="str">
        <x:v>amistad</x:v>
      </x:c>
      <x:c r="G16377" s="4" t="n">
        <x:f>COUNTIFS(Relaciones!$D$16314:$D$16688,E16377,Relaciones!$E$16314:$E$16688,D16377,Relaciones!$F$16314:$F$16688,F16377)</x:f>
        <x:v>1</x:v>
      </x:c>
      <x:c r="H16377" s="4"/>
    </x:row>
    <x:row r="16378" ht="23" customHeight="1">
      <x:c r="A16378" s="4" t="str">
        <x:v>Córdoba</x:v>
      </x:c>
      <x:c r="B16378" s="4" t="str">
        <x:v>4.º ESO</x:v>
      </x:c>
      <x:c r="C16378" s="4" t="str">
        <x:v>A</x:v>
      </x:c>
      <x:c r="D16378" s="13" t="str">
        <x:v>01274</x:v>
      </x:c>
      <x:c r="E16378" s="13" t="str">
        <x:v>01277</x:v>
      </x:c>
      <x:c r="F16378" s="4" t="str">
        <x:v>amistad</x:v>
      </x:c>
      <x:c r="G16378" s="4" t="n">
        <x:f>COUNTIFS(Relaciones!$D$16314:$D$16688,E16378,Relaciones!$E$16314:$E$16688,D16378,Relaciones!$F$16314:$F$16688,F16378)</x:f>
        <x:v>1</x:v>
      </x:c>
      <x:c r="H16378" s="4"/>
    </x:row>
    <x:row r="16379" ht="23" customHeight="1">
      <x:c r="A16379" s="4" t="str">
        <x:v>Córdoba</x:v>
      </x:c>
      <x:c r="B16379" s="4" t="str">
        <x:v>4.º ESO</x:v>
      </x:c>
      <x:c r="C16379" s="4" t="str">
        <x:v>A</x:v>
      </x:c>
      <x:c r="D16379" s="13" t="str">
        <x:v>01274</x:v>
      </x:c>
      <x:c r="E16379" s="13" t="str">
        <x:v>01280</x:v>
      </x:c>
      <x:c r="F16379" s="4" t="str">
        <x:v>amistad</x:v>
      </x:c>
      <x:c r="G16379" s="4" t="n">
        <x:f>COUNTIFS(Relaciones!$D$16314:$D$16688,E16379,Relaciones!$E$16314:$E$16688,D16379,Relaciones!$F$16314:$F$16688,F16379)</x:f>
        <x:v>1</x:v>
      </x:c>
      <x:c r="H16379" s="4"/>
    </x:row>
    <x:row r="16380" ht="23" customHeight="1">
      <x:c r="A16380" s="4" t="str">
        <x:v>Córdoba</x:v>
      </x:c>
      <x:c r="B16380" s="4" t="str">
        <x:v>4.º ESO</x:v>
      </x:c>
      <x:c r="C16380" s="4" t="str">
        <x:v>A</x:v>
      </x:c>
      <x:c r="D16380" s="13" t="str">
        <x:v>01275</x:v>
      </x:c>
      <x:c r="E16380" s="13" t="str">
        <x:v>01273</x:v>
      </x:c>
      <x:c r="F16380" s="4" t="str">
        <x:v>amistad</x:v>
      </x:c>
      <x:c r="G16380" s="4" t="n">
        <x:f>COUNTIFS(Relaciones!$D$16314:$D$16688,E16380,Relaciones!$E$16314:$E$16688,D16380,Relaciones!$F$16314:$F$16688,F16380)</x:f>
        <x:v>0</x:v>
      </x:c>
      <x:c r="H16380" s="4"/>
    </x:row>
    <x:row r="16381" ht="23" customHeight="1">
      <x:c r="A16381" s="4" t="str">
        <x:v>Córdoba</x:v>
      </x:c>
      <x:c r="B16381" s="4" t="str">
        <x:v>4.º ESO</x:v>
      </x:c>
      <x:c r="C16381" s="4" t="str">
        <x:v>A</x:v>
      </x:c>
      <x:c r="D16381" s="13" t="str">
        <x:v>01275</x:v>
      </x:c>
      <x:c r="E16381" s="13" t="str">
        <x:v>01274</x:v>
      </x:c>
      <x:c r="F16381" s="4" t="str">
        <x:v>amistad</x:v>
      </x:c>
      <x:c r="G16381" s="4" t="n">
        <x:f>COUNTIFS(Relaciones!$D$16314:$D$16688,E16381,Relaciones!$E$16314:$E$16688,D16381,Relaciones!$F$16314:$F$16688,F16381)</x:f>
        <x:v>1</x:v>
      </x:c>
      <x:c r="H16381" s="4"/>
    </x:row>
    <x:row r="16382" ht="23" customHeight="1">
      <x:c r="A16382" s="4" t="str">
        <x:v>Córdoba</x:v>
      </x:c>
      <x:c r="B16382" s="4" t="str">
        <x:v>4.º ESO</x:v>
      </x:c>
      <x:c r="C16382" s="4" t="str">
        <x:v>A</x:v>
      </x:c>
      <x:c r="D16382" s="13" t="str">
        <x:v>01275</x:v>
      </x:c>
      <x:c r="E16382" s="13" t="str">
        <x:v>01276</x:v>
      </x:c>
      <x:c r="F16382" s="4" t="str">
        <x:v>amistad</x:v>
      </x:c>
      <x:c r="G16382" s="4" t="n">
        <x:f>COUNTIFS(Relaciones!$D$16314:$D$16688,E16382,Relaciones!$E$16314:$E$16688,D16382,Relaciones!$F$16314:$F$16688,F16382)</x:f>
        <x:v>1</x:v>
      </x:c>
      <x:c r="H16382" s="4"/>
    </x:row>
    <x:row r="16383" ht="23" customHeight="1">
      <x:c r="A16383" s="4" t="str">
        <x:v>Córdoba</x:v>
      </x:c>
      <x:c r="B16383" s="4" t="str">
        <x:v>4.º ESO</x:v>
      </x:c>
      <x:c r="C16383" s="4" t="str">
        <x:v>A</x:v>
      </x:c>
      <x:c r="D16383" s="13" t="str">
        <x:v>01275</x:v>
      </x:c>
      <x:c r="E16383" s="13" t="str">
        <x:v>01278</x:v>
      </x:c>
      <x:c r="F16383" s="4" t="str">
        <x:v>amistad</x:v>
      </x:c>
      <x:c r="G16383" s="4" t="n">
        <x:f>COUNTIFS(Relaciones!$D$16314:$D$16688,E16383,Relaciones!$E$16314:$E$16688,D16383,Relaciones!$F$16314:$F$16688,F16383)</x:f>
        <x:v>1</x:v>
      </x:c>
      <x:c r="H16383" s="4"/>
    </x:row>
    <x:row r="16384" ht="23" customHeight="1">
      <x:c r="A16384" s="4" t="str">
        <x:v>Córdoba</x:v>
      </x:c>
      <x:c r="B16384" s="4" t="str">
        <x:v>4.º ESO</x:v>
      </x:c>
      <x:c r="C16384" s="4" t="str">
        <x:v>A</x:v>
      </x:c>
      <x:c r="D16384" s="13" t="str">
        <x:v>01275</x:v>
      </x:c>
      <x:c r="E16384" s="13" t="str">
        <x:v>01281</x:v>
      </x:c>
      <x:c r="F16384" s="4" t="str">
        <x:v>amistad</x:v>
      </x:c>
      <x:c r="G16384" s="4" t="n">
        <x:f>COUNTIFS(Relaciones!$D$16314:$D$16688,E16384,Relaciones!$E$16314:$E$16688,D16384,Relaciones!$F$16314:$F$16688,F16384)</x:f>
        <x:v>1</x:v>
      </x:c>
      <x:c r="H16384" s="4"/>
    </x:row>
    <x:row r="16385" ht="23" customHeight="1">
      <x:c r="A16385" s="4" t="str">
        <x:v>Córdoba</x:v>
      </x:c>
      <x:c r="B16385" s="4" t="str">
        <x:v>4.º ESO</x:v>
      </x:c>
      <x:c r="C16385" s="4" t="str">
        <x:v>A</x:v>
      </x:c>
      <x:c r="D16385" s="13" t="str">
        <x:v>01276</x:v>
      </x:c>
      <x:c r="E16385" s="13" t="str">
        <x:v>01273</x:v>
      </x:c>
      <x:c r="F16385" s="4" t="str">
        <x:v>amistad</x:v>
      </x:c>
      <x:c r="G16385" s="4" t="n">
        <x:f>COUNTIFS(Relaciones!$D$16314:$D$16688,E16385,Relaciones!$E$16314:$E$16688,D16385,Relaciones!$F$16314:$F$16688,F16385)</x:f>
        <x:v>1</x:v>
      </x:c>
      <x:c r="H16385" s="4"/>
    </x:row>
    <x:row r="16386" ht="23" customHeight="1">
      <x:c r="A16386" s="4" t="str">
        <x:v>Córdoba</x:v>
      </x:c>
      <x:c r="B16386" s="4" t="str">
        <x:v>4.º ESO</x:v>
      </x:c>
      <x:c r="C16386" s="4" t="str">
        <x:v>A</x:v>
      </x:c>
      <x:c r="D16386" s="13" t="str">
        <x:v>01276</x:v>
      </x:c>
      <x:c r="E16386" s="13" t="str">
        <x:v>01275</x:v>
      </x:c>
      <x:c r="F16386" s="4" t="str">
        <x:v>amistad</x:v>
      </x:c>
      <x:c r="G16386" s="4" t="n">
        <x:f>COUNTIFS(Relaciones!$D$16314:$D$16688,E16386,Relaciones!$E$16314:$E$16688,D16386,Relaciones!$F$16314:$F$16688,F16386)</x:f>
        <x:v>1</x:v>
      </x:c>
      <x:c r="H16386" s="4"/>
    </x:row>
    <x:row r="16387" ht="23" customHeight="1">
      <x:c r="A16387" s="4" t="str">
        <x:v>Córdoba</x:v>
      </x:c>
      <x:c r="B16387" s="4" t="str">
        <x:v>4.º ESO</x:v>
      </x:c>
      <x:c r="C16387" s="4" t="str">
        <x:v>A</x:v>
      </x:c>
      <x:c r="D16387" s="13" t="str">
        <x:v>01276</x:v>
      </x:c>
      <x:c r="E16387" s="13" t="str">
        <x:v>01277</x:v>
      </x:c>
      <x:c r="F16387" s="4" t="str">
        <x:v>amistad</x:v>
      </x:c>
      <x:c r="G16387" s="4" t="n">
        <x:f>COUNTIFS(Relaciones!$D$16314:$D$16688,E16387,Relaciones!$E$16314:$E$16688,D16387,Relaciones!$F$16314:$F$16688,F16387)</x:f>
        <x:v>1</x:v>
      </x:c>
      <x:c r="H16387" s="4"/>
    </x:row>
    <x:row r="16388" ht="23" customHeight="1">
      <x:c r="A16388" s="4" t="str">
        <x:v>Córdoba</x:v>
      </x:c>
      <x:c r="B16388" s="4" t="str">
        <x:v>4.º ESO</x:v>
      </x:c>
      <x:c r="C16388" s="4" t="str">
        <x:v>A</x:v>
      </x:c>
      <x:c r="D16388" s="13" t="str">
        <x:v>01276</x:v>
      </x:c>
      <x:c r="E16388" s="13" t="str">
        <x:v>01279</x:v>
      </x:c>
      <x:c r="F16388" s="4" t="str">
        <x:v>amistad</x:v>
      </x:c>
      <x:c r="G16388" s="4" t="n">
        <x:f>COUNTIFS(Relaciones!$D$16314:$D$16688,E16388,Relaciones!$E$16314:$E$16688,D16388,Relaciones!$F$16314:$F$16688,F16388)</x:f>
        <x:v>1</x:v>
      </x:c>
      <x:c r="H16388" s="4"/>
    </x:row>
    <x:row r="16389" ht="23" customHeight="1">
      <x:c r="A16389" s="4" t="str">
        <x:v>Córdoba</x:v>
      </x:c>
      <x:c r="B16389" s="4" t="str">
        <x:v>4.º ESO</x:v>
      </x:c>
      <x:c r="C16389" s="4" t="str">
        <x:v>A</x:v>
      </x:c>
      <x:c r="D16389" s="13" t="str">
        <x:v>01277</x:v>
      </x:c>
      <x:c r="E16389" s="13" t="str">
        <x:v>01273</x:v>
      </x:c>
      <x:c r="F16389" s="4" t="str">
        <x:v>amistad</x:v>
      </x:c>
      <x:c r="G16389" s="4" t="n">
        <x:f>COUNTIFS(Relaciones!$D$16314:$D$16688,E16389,Relaciones!$E$16314:$E$16688,D16389,Relaciones!$F$16314:$F$16688,F16389)</x:f>
        <x:v>0</x:v>
      </x:c>
      <x:c r="H16389" s="4"/>
    </x:row>
    <x:row r="16390" ht="23" customHeight="1">
      <x:c r="A16390" s="4" t="str">
        <x:v>Córdoba</x:v>
      </x:c>
      <x:c r="B16390" s="4" t="str">
        <x:v>4.º ESO</x:v>
      </x:c>
      <x:c r="C16390" s="4" t="str">
        <x:v>A</x:v>
      </x:c>
      <x:c r="D16390" s="13" t="str">
        <x:v>01277</x:v>
      </x:c>
      <x:c r="E16390" s="13" t="str">
        <x:v>01274</x:v>
      </x:c>
      <x:c r="F16390" s="4" t="str">
        <x:v>amistad</x:v>
      </x:c>
      <x:c r="G16390" s="4" t="n">
        <x:f>COUNTIFS(Relaciones!$D$16314:$D$16688,E16390,Relaciones!$E$16314:$E$16688,D16390,Relaciones!$F$16314:$F$16688,F16390)</x:f>
        <x:v>1</x:v>
      </x:c>
      <x:c r="H16390" s="4"/>
    </x:row>
    <x:row r="16391" ht="23" customHeight="1">
      <x:c r="A16391" s="4" t="str">
        <x:v>Córdoba</x:v>
      </x:c>
      <x:c r="B16391" s="4" t="str">
        <x:v>4.º ESO</x:v>
      </x:c>
      <x:c r="C16391" s="4" t="str">
        <x:v>A</x:v>
      </x:c>
      <x:c r="D16391" s="13" t="str">
        <x:v>01277</x:v>
      </x:c>
      <x:c r="E16391" s="13" t="str">
        <x:v>01276</x:v>
      </x:c>
      <x:c r="F16391" s="4" t="str">
        <x:v>amistad</x:v>
      </x:c>
      <x:c r="G16391" s="4" t="n">
        <x:f>COUNTIFS(Relaciones!$D$16314:$D$16688,E16391,Relaciones!$E$16314:$E$16688,D16391,Relaciones!$F$16314:$F$16688,F16391)</x:f>
        <x:v>1</x:v>
      </x:c>
      <x:c r="H16391" s="4"/>
    </x:row>
    <x:row r="16392" ht="23" customHeight="1">
      <x:c r="A16392" s="4" t="str">
        <x:v>Córdoba</x:v>
      </x:c>
      <x:c r="B16392" s="4" t="str">
        <x:v>4.º ESO</x:v>
      </x:c>
      <x:c r="C16392" s="4" t="str">
        <x:v>A</x:v>
      </x:c>
      <x:c r="D16392" s="13" t="str">
        <x:v>01277</x:v>
      </x:c>
      <x:c r="E16392" s="13" t="str">
        <x:v>01278</x:v>
      </x:c>
      <x:c r="F16392" s="4" t="str">
        <x:v>amistad</x:v>
      </x:c>
      <x:c r="G16392" s="4" t="n">
        <x:f>COUNTIFS(Relaciones!$D$16314:$D$16688,E16392,Relaciones!$E$16314:$E$16688,D16392,Relaciones!$F$16314:$F$16688,F16392)</x:f>
        <x:v>1</x:v>
      </x:c>
      <x:c r="H16392" s="4"/>
    </x:row>
    <x:row r="16393" ht="23" customHeight="1">
      <x:c r="A16393" s="4" t="str">
        <x:v>Córdoba</x:v>
      </x:c>
      <x:c r="B16393" s="4" t="str">
        <x:v>4.º ESO</x:v>
      </x:c>
      <x:c r="C16393" s="4" t="str">
        <x:v>A</x:v>
      </x:c>
      <x:c r="D16393" s="13" t="str">
        <x:v>01277</x:v>
      </x:c>
      <x:c r="E16393" s="13" t="str">
        <x:v>01280</x:v>
      </x:c>
      <x:c r="F16393" s="4" t="str">
        <x:v>amistad</x:v>
      </x:c>
      <x:c r="G16393" s="4" t="n">
        <x:f>COUNTIFS(Relaciones!$D$16314:$D$16688,E16393,Relaciones!$E$16314:$E$16688,D16393,Relaciones!$F$16314:$F$16688,F16393)</x:f>
        <x:v>1</x:v>
      </x:c>
      <x:c r="H16393" s="4"/>
    </x:row>
    <x:row r="16394" ht="23" customHeight="1">
      <x:c r="A16394" s="4" t="str">
        <x:v>Córdoba</x:v>
      </x:c>
      <x:c r="B16394" s="4" t="str">
        <x:v>4.º ESO</x:v>
      </x:c>
      <x:c r="C16394" s="4" t="str">
        <x:v>A</x:v>
      </x:c>
      <x:c r="D16394" s="13" t="str">
        <x:v>01278</x:v>
      </x:c>
      <x:c r="E16394" s="13" t="str">
        <x:v>01273</x:v>
      </x:c>
      <x:c r="F16394" s="4" t="str">
        <x:v>amistad</x:v>
      </x:c>
      <x:c r="G16394" s="4" t="n">
        <x:f>COUNTIFS(Relaciones!$D$16314:$D$16688,E16394,Relaciones!$E$16314:$E$16688,D16394,Relaciones!$F$16314:$F$16688,F16394)</x:f>
        <x:v>0</x:v>
      </x:c>
      <x:c r="H16394" s="4"/>
    </x:row>
    <x:row r="16395" ht="23" customHeight="1">
      <x:c r="A16395" s="4" t="str">
        <x:v>Córdoba</x:v>
      </x:c>
      <x:c r="B16395" s="4" t="str">
        <x:v>4.º ESO</x:v>
      </x:c>
      <x:c r="C16395" s="4" t="str">
        <x:v>A</x:v>
      </x:c>
      <x:c r="D16395" s="13" t="str">
        <x:v>01278</x:v>
      </x:c>
      <x:c r="E16395" s="13" t="str">
        <x:v>01275</x:v>
      </x:c>
      <x:c r="F16395" s="4" t="str">
        <x:v>amistad</x:v>
      </x:c>
      <x:c r="G16395" s="4" t="n">
        <x:f>COUNTIFS(Relaciones!$D$16314:$D$16688,E16395,Relaciones!$E$16314:$E$16688,D16395,Relaciones!$F$16314:$F$16688,F16395)</x:f>
        <x:v>1</x:v>
      </x:c>
      <x:c r="H16395" s="4"/>
    </x:row>
    <x:row r="16396" ht="23" customHeight="1">
      <x:c r="A16396" s="4" t="str">
        <x:v>Córdoba</x:v>
      </x:c>
      <x:c r="B16396" s="4" t="str">
        <x:v>4.º ESO</x:v>
      </x:c>
      <x:c r="C16396" s="4" t="str">
        <x:v>A</x:v>
      </x:c>
      <x:c r="D16396" s="13" t="str">
        <x:v>01278</x:v>
      </x:c>
      <x:c r="E16396" s="13" t="str">
        <x:v>01277</x:v>
      </x:c>
      <x:c r="F16396" s="4" t="str">
        <x:v>amistad</x:v>
      </x:c>
      <x:c r="G16396" s="4" t="n">
        <x:f>COUNTIFS(Relaciones!$D$16314:$D$16688,E16396,Relaciones!$E$16314:$E$16688,D16396,Relaciones!$F$16314:$F$16688,F16396)</x:f>
        <x:v>1</x:v>
      </x:c>
      <x:c r="H16396" s="4"/>
    </x:row>
    <x:row r="16397" ht="23" customHeight="1">
      <x:c r="A16397" s="4" t="str">
        <x:v>Córdoba</x:v>
      </x:c>
      <x:c r="B16397" s="4" t="str">
        <x:v>4.º ESO</x:v>
      </x:c>
      <x:c r="C16397" s="4" t="str">
        <x:v>A</x:v>
      </x:c>
      <x:c r="D16397" s="13" t="str">
        <x:v>01278</x:v>
      </x:c>
      <x:c r="E16397" s="13" t="str">
        <x:v>01279</x:v>
      </x:c>
      <x:c r="F16397" s="4" t="str">
        <x:v>amistad</x:v>
      </x:c>
      <x:c r="G16397" s="4" t="n">
        <x:f>COUNTIFS(Relaciones!$D$16314:$D$16688,E16397,Relaciones!$E$16314:$E$16688,D16397,Relaciones!$F$16314:$F$16688,F16397)</x:f>
        <x:v>1</x:v>
      </x:c>
      <x:c r="H16397" s="4"/>
    </x:row>
    <x:row r="16398" ht="23" customHeight="1">
      <x:c r="A16398" s="4" t="str">
        <x:v>Córdoba</x:v>
      </x:c>
      <x:c r="B16398" s="4" t="str">
        <x:v>4.º ESO</x:v>
      </x:c>
      <x:c r="C16398" s="4" t="str">
        <x:v>A</x:v>
      </x:c>
      <x:c r="D16398" s="13" t="str">
        <x:v>01278</x:v>
      </x:c>
      <x:c r="E16398" s="13" t="str">
        <x:v>01281</x:v>
      </x:c>
      <x:c r="F16398" s="4" t="str">
        <x:v>amistad</x:v>
      </x:c>
      <x:c r="G16398" s="4" t="n">
        <x:f>COUNTIFS(Relaciones!$D$16314:$D$16688,E16398,Relaciones!$E$16314:$E$16688,D16398,Relaciones!$F$16314:$F$16688,F16398)</x:f>
        <x:v>1</x:v>
      </x:c>
      <x:c r="H16398" s="4"/>
    </x:row>
    <x:row r="16399" ht="23" customHeight="1">
      <x:c r="A16399" s="4" t="str">
        <x:v>Córdoba</x:v>
      </x:c>
      <x:c r="B16399" s="4" t="str">
        <x:v>4.º ESO</x:v>
      </x:c>
      <x:c r="C16399" s="4" t="str">
        <x:v>A</x:v>
      </x:c>
      <x:c r="D16399" s="13" t="str">
        <x:v>01279</x:v>
      </x:c>
      <x:c r="E16399" s="13" t="str">
        <x:v>01273</x:v>
      </x:c>
      <x:c r="F16399" s="4" t="str">
        <x:v>amistad</x:v>
      </x:c>
      <x:c r="G16399" s="4" t="n">
        <x:f>COUNTIFS(Relaciones!$D$16314:$D$16688,E16399,Relaciones!$E$16314:$E$16688,D16399,Relaciones!$F$16314:$F$16688,F16399)</x:f>
        <x:v>1</x:v>
      </x:c>
      <x:c r="H16399" s="4"/>
    </x:row>
    <x:row r="16400" ht="23" customHeight="1">
      <x:c r="A16400" s="4" t="str">
        <x:v>Córdoba</x:v>
      </x:c>
      <x:c r="B16400" s="4" t="str">
        <x:v>4.º ESO</x:v>
      </x:c>
      <x:c r="C16400" s="4" t="str">
        <x:v>A</x:v>
      </x:c>
      <x:c r="D16400" s="13" t="str">
        <x:v>01279</x:v>
      </x:c>
      <x:c r="E16400" s="13" t="str">
        <x:v>01276</x:v>
      </x:c>
      <x:c r="F16400" s="4" t="str">
        <x:v>amistad</x:v>
      </x:c>
      <x:c r="G16400" s="4" t="n">
        <x:f>COUNTIFS(Relaciones!$D$16314:$D$16688,E16400,Relaciones!$E$16314:$E$16688,D16400,Relaciones!$F$16314:$F$16688,F16400)</x:f>
        <x:v>1</x:v>
      </x:c>
      <x:c r="H16400" s="4"/>
    </x:row>
    <x:row r="16401" ht="23" customHeight="1">
      <x:c r="A16401" s="4" t="str">
        <x:v>Córdoba</x:v>
      </x:c>
      <x:c r="B16401" s="4" t="str">
        <x:v>4.º ESO</x:v>
      </x:c>
      <x:c r="C16401" s="4" t="str">
        <x:v>A</x:v>
      </x:c>
      <x:c r="D16401" s="13" t="str">
        <x:v>01279</x:v>
      </x:c>
      <x:c r="E16401" s="13" t="str">
        <x:v>01278</x:v>
      </x:c>
      <x:c r="F16401" s="4" t="str">
        <x:v>amistad</x:v>
      </x:c>
      <x:c r="G16401" s="4" t="n">
        <x:f>COUNTIFS(Relaciones!$D$16314:$D$16688,E16401,Relaciones!$E$16314:$E$16688,D16401,Relaciones!$F$16314:$F$16688,F16401)</x:f>
        <x:v>1</x:v>
      </x:c>
      <x:c r="H16401" s="4"/>
    </x:row>
    <x:row r="16402" ht="23" customHeight="1">
      <x:c r="A16402" s="4" t="str">
        <x:v>Córdoba</x:v>
      </x:c>
      <x:c r="B16402" s="4" t="str">
        <x:v>4.º ESO</x:v>
      </x:c>
      <x:c r="C16402" s="4" t="str">
        <x:v>A</x:v>
      </x:c>
      <x:c r="D16402" s="13" t="str">
        <x:v>01279</x:v>
      </x:c>
      <x:c r="E16402" s="13" t="str">
        <x:v>01280</x:v>
      </x:c>
      <x:c r="F16402" s="4" t="str">
        <x:v>amistad</x:v>
      </x:c>
      <x:c r="G16402" s="4" t="n">
        <x:f>COUNTIFS(Relaciones!$D$16314:$D$16688,E16402,Relaciones!$E$16314:$E$16688,D16402,Relaciones!$F$16314:$F$16688,F16402)</x:f>
        <x:v>1</x:v>
      </x:c>
      <x:c r="H16402" s="4"/>
    </x:row>
    <x:row r="16403" ht="23" customHeight="1">
      <x:c r="A16403" s="4" t="str">
        <x:v>Córdoba</x:v>
      </x:c>
      <x:c r="B16403" s="4" t="str">
        <x:v>4.º ESO</x:v>
      </x:c>
      <x:c r="C16403" s="4" t="str">
        <x:v>A</x:v>
      </x:c>
      <x:c r="D16403" s="13" t="str">
        <x:v>01280</x:v>
      </x:c>
      <x:c r="E16403" s="13" t="str">
        <x:v>01273</x:v>
      </x:c>
      <x:c r="F16403" s="4" t="str">
        <x:v>amistad</x:v>
      </x:c>
      <x:c r="G16403" s="4" t="n">
        <x:f>COUNTIFS(Relaciones!$D$16314:$D$16688,E16403,Relaciones!$E$16314:$E$16688,D16403,Relaciones!$F$16314:$F$16688,F16403)</x:f>
        <x:v>0</x:v>
      </x:c>
      <x:c r="H16403" s="4"/>
    </x:row>
    <x:row r="16404" ht="23" customHeight="1">
      <x:c r="A16404" s="4" t="str">
        <x:v>Córdoba</x:v>
      </x:c>
      <x:c r="B16404" s="4" t="str">
        <x:v>4.º ESO</x:v>
      </x:c>
      <x:c r="C16404" s="4" t="str">
        <x:v>A</x:v>
      </x:c>
      <x:c r="D16404" s="13" t="str">
        <x:v>01280</x:v>
      </x:c>
      <x:c r="E16404" s="13" t="str">
        <x:v>01274</x:v>
      </x:c>
      <x:c r="F16404" s="4" t="str">
        <x:v>amistad</x:v>
      </x:c>
      <x:c r="G16404" s="4" t="n">
        <x:f>COUNTIFS(Relaciones!$D$16314:$D$16688,E16404,Relaciones!$E$16314:$E$16688,D16404,Relaciones!$F$16314:$F$16688,F16404)</x:f>
        <x:v>1</x:v>
      </x:c>
      <x:c r="H16404" s="4"/>
    </x:row>
    <x:row r="16405" ht="23" customHeight="1">
      <x:c r="A16405" s="4" t="str">
        <x:v>Córdoba</x:v>
      </x:c>
      <x:c r="B16405" s="4" t="str">
        <x:v>4.º ESO</x:v>
      </x:c>
      <x:c r="C16405" s="4" t="str">
        <x:v>A</x:v>
      </x:c>
      <x:c r="D16405" s="13" t="str">
        <x:v>01280</x:v>
      </x:c>
      <x:c r="E16405" s="13" t="str">
        <x:v>01277</x:v>
      </x:c>
      <x:c r="F16405" s="4" t="str">
        <x:v>amistad</x:v>
      </x:c>
      <x:c r="G16405" s="4" t="n">
        <x:f>COUNTIFS(Relaciones!$D$16314:$D$16688,E16405,Relaciones!$E$16314:$E$16688,D16405,Relaciones!$F$16314:$F$16688,F16405)</x:f>
        <x:v>1</x:v>
      </x:c>
      <x:c r="H16405" s="4"/>
    </x:row>
    <x:row r="16406" ht="23" customHeight="1">
      <x:c r="A16406" s="4" t="str">
        <x:v>Córdoba</x:v>
      </x:c>
      <x:c r="B16406" s="4" t="str">
        <x:v>4.º ESO</x:v>
      </x:c>
      <x:c r="C16406" s="4" t="str">
        <x:v>A</x:v>
      </x:c>
      <x:c r="D16406" s="13" t="str">
        <x:v>01280</x:v>
      </x:c>
      <x:c r="E16406" s="13" t="str">
        <x:v>01279</x:v>
      </x:c>
      <x:c r="F16406" s="4" t="str">
        <x:v>amistad</x:v>
      </x:c>
      <x:c r="G16406" s="4" t="n">
        <x:f>COUNTIFS(Relaciones!$D$16314:$D$16688,E16406,Relaciones!$E$16314:$E$16688,D16406,Relaciones!$F$16314:$F$16688,F16406)</x:f>
        <x:v>1</x:v>
      </x:c>
      <x:c r="H16406" s="4"/>
    </x:row>
    <x:row r="16407" ht="23" customHeight="1">
      <x:c r="A16407" s="4" t="str">
        <x:v>Córdoba</x:v>
      </x:c>
      <x:c r="B16407" s="4" t="str">
        <x:v>4.º ESO</x:v>
      </x:c>
      <x:c r="C16407" s="4" t="str">
        <x:v>A</x:v>
      </x:c>
      <x:c r="D16407" s="13" t="str">
        <x:v>01280</x:v>
      </x:c>
      <x:c r="E16407" s="13" t="str">
        <x:v>01281</x:v>
      </x:c>
      <x:c r="F16407" s="4" t="str">
        <x:v>amistad</x:v>
      </x:c>
      <x:c r="G16407" s="4" t="n">
        <x:f>COUNTIFS(Relaciones!$D$16314:$D$16688,E16407,Relaciones!$E$16314:$E$16688,D16407,Relaciones!$F$16314:$F$16688,F16407)</x:f>
        <x:v>1</x:v>
      </x:c>
      <x:c r="H16407" s="4"/>
    </x:row>
    <x:row r="16408" ht="23" customHeight="1">
      <x:c r="A16408" s="4" t="str">
        <x:v>Córdoba</x:v>
      </x:c>
      <x:c r="B16408" s="4" t="str">
        <x:v>4.º ESO</x:v>
      </x:c>
      <x:c r="C16408" s="4" t="str">
        <x:v>A</x:v>
      </x:c>
      <x:c r="D16408" s="13" t="str">
        <x:v>01281</x:v>
      </x:c>
      <x:c r="E16408" s="13" t="str">
        <x:v>01273</x:v>
      </x:c>
      <x:c r="F16408" s="4" t="str">
        <x:v>amistad</x:v>
      </x:c>
      <x:c r="G16408" s="4" t="n">
        <x:f>COUNTIFS(Relaciones!$D$16314:$D$16688,E16408,Relaciones!$E$16314:$E$16688,D16408,Relaciones!$F$16314:$F$16688,F16408)</x:f>
        <x:v>1</x:v>
      </x:c>
      <x:c r="H16408" s="4"/>
    </x:row>
    <x:row r="16409" ht="23" customHeight="1">
      <x:c r="A16409" s="4" t="str">
        <x:v>Córdoba</x:v>
      </x:c>
      <x:c r="B16409" s="4" t="str">
        <x:v>4.º ESO</x:v>
      </x:c>
      <x:c r="C16409" s="4" t="str">
        <x:v>A</x:v>
      </x:c>
      <x:c r="D16409" s="13" t="str">
        <x:v>01281</x:v>
      </x:c>
      <x:c r="E16409" s="13" t="str">
        <x:v>01275</x:v>
      </x:c>
      <x:c r="F16409" s="4" t="str">
        <x:v>amistad</x:v>
      </x:c>
      <x:c r="G16409" s="4" t="n">
        <x:f>COUNTIFS(Relaciones!$D$16314:$D$16688,E16409,Relaciones!$E$16314:$E$16688,D16409,Relaciones!$F$16314:$F$16688,F16409)</x:f>
        <x:v>1</x:v>
      </x:c>
      <x:c r="H16409" s="4"/>
    </x:row>
    <x:row r="16410" ht="23" customHeight="1">
      <x:c r="A16410" s="4" t="str">
        <x:v>Córdoba</x:v>
      </x:c>
      <x:c r="B16410" s="4" t="str">
        <x:v>4.º ESO</x:v>
      </x:c>
      <x:c r="C16410" s="4" t="str">
        <x:v>A</x:v>
      </x:c>
      <x:c r="D16410" s="13" t="str">
        <x:v>01281</x:v>
      </x:c>
      <x:c r="E16410" s="13" t="str">
        <x:v>01278</x:v>
      </x:c>
      <x:c r="F16410" s="4" t="str">
        <x:v>amistad</x:v>
      </x:c>
      <x:c r="G16410" s="4" t="n">
        <x:f>COUNTIFS(Relaciones!$D$16314:$D$16688,E16410,Relaciones!$E$16314:$E$16688,D16410,Relaciones!$F$16314:$F$16688,F16410)</x:f>
        <x:v>1</x:v>
      </x:c>
      <x:c r="H16410" s="4"/>
    </x:row>
    <x:row r="16411" ht="23" customHeight="1">
      <x:c r="A16411" s="4" t="str">
        <x:v>Córdoba</x:v>
      </x:c>
      <x:c r="B16411" s="4" t="str">
        <x:v>4.º ESO</x:v>
      </x:c>
      <x:c r="C16411" s="4" t="str">
        <x:v>A</x:v>
      </x:c>
      <x:c r="D16411" s="13" t="str">
        <x:v>01281</x:v>
      </x:c>
      <x:c r="E16411" s="13" t="str">
        <x:v>01280</x:v>
      </x:c>
      <x:c r="F16411" s="4" t="str">
        <x:v>amistad</x:v>
      </x:c>
      <x:c r="G16411" s="4" t="n">
        <x:f>COUNTIFS(Relaciones!$D$16314:$D$16688,E16411,Relaciones!$E$16314:$E$16688,D16411,Relaciones!$F$16314:$F$16688,F16411)</x:f>
        <x:v>1</x:v>
      </x:c>
      <x:c r="H16411" s="4"/>
    </x:row>
    <x:row r="16412" ht="23" customHeight="1">
      <x:c r="A16412" s="4" t="str">
        <x:v>Córdoba</x:v>
      </x:c>
      <x:c r="B16412" s="4" t="str">
        <x:v>4.º ESO</x:v>
      </x:c>
      <x:c r="C16412" s="4" t="str">
        <x:v>A</x:v>
      </x:c>
      <x:c r="D16412" s="13" t="str">
        <x:v>01282</x:v>
      </x:c>
      <x:c r="E16412" s="13" t="str">
        <x:v>01273</x:v>
      </x:c>
      <x:c r="F16412" s="4" t="str">
        <x:v>amistad</x:v>
      </x:c>
      <x:c r="G16412" s="4" t="n">
        <x:f>COUNTIFS(Relaciones!$D$16314:$D$16688,E16412,Relaciones!$E$16314:$E$16688,D16412,Relaciones!$F$16314:$F$16688,F16412)</x:f>
        <x:v>1</x:v>
      </x:c>
      <x:c r="H16412" s="4"/>
    </x:row>
    <x:row r="16413" ht="23" customHeight="1">
      <x:c r="A16413" s="4" t="str">
        <x:v>Córdoba</x:v>
      </x:c>
      <x:c r="B16413" s="4" t="str">
        <x:v>4.º ESO</x:v>
      </x:c>
      <x:c r="C16413" s="4" t="str">
        <x:v>A</x:v>
      </x:c>
      <x:c r="D16413" s="13" t="str">
        <x:v>01282</x:v>
      </x:c>
      <x:c r="E16413" s="13" t="str">
        <x:v>01283</x:v>
      </x:c>
      <x:c r="F16413" s="4" t="str">
        <x:v>amistad</x:v>
      </x:c>
      <x:c r="G16413" s="4" t="n">
        <x:f>COUNTIFS(Relaciones!$D$16314:$D$16688,E16413,Relaciones!$E$16314:$E$16688,D16413,Relaciones!$F$16314:$F$16688,F16413)</x:f>
        <x:v>1</x:v>
      </x:c>
      <x:c r="H16413" s="4"/>
    </x:row>
    <x:row r="16414" ht="23" customHeight="1">
      <x:c r="A16414" s="4" t="str">
        <x:v>Córdoba</x:v>
      </x:c>
      <x:c r="B16414" s="4" t="str">
        <x:v>4.º ESO</x:v>
      </x:c>
      <x:c r="C16414" s="4" t="str">
        <x:v>A</x:v>
      </x:c>
      <x:c r="D16414" s="13" t="str">
        <x:v>01283</x:v>
      </x:c>
      <x:c r="E16414" s="13" t="str">
        <x:v>01282</x:v>
      </x:c>
      <x:c r="F16414" s="4" t="str">
        <x:v>amistad</x:v>
      </x:c>
      <x:c r="G16414" s="4" t="n">
        <x:f>COUNTIFS(Relaciones!$D$16314:$D$16688,E16414,Relaciones!$E$16314:$E$16688,D16414,Relaciones!$F$16314:$F$16688,F16414)</x:f>
        <x:v>1</x:v>
      </x:c>
      <x:c r="H16414" s="4"/>
    </x:row>
    <x:row r="16415" ht="23" customHeight="1">
      <x:c r="A16415" s="4" t="str">
        <x:v>Córdoba</x:v>
      </x:c>
      <x:c r="B16415" s="4" t="str">
        <x:v>4.º ESO</x:v>
      </x:c>
      <x:c r="C16415" s="4" t="str">
        <x:v>A</x:v>
      </x:c>
      <x:c r="D16415" s="13" t="str">
        <x:v>01283</x:v>
      </x:c>
      <x:c r="E16415" s="13" t="str">
        <x:v>01284</x:v>
      </x:c>
      <x:c r="F16415" s="4" t="str">
        <x:v>amistad</x:v>
      </x:c>
      <x:c r="G16415" s="4" t="n">
        <x:f>COUNTIFS(Relaciones!$D$16314:$D$16688,E16415,Relaciones!$E$16314:$E$16688,D16415,Relaciones!$F$16314:$F$16688,F16415)</x:f>
        <x:v>1</x:v>
      </x:c>
      <x:c r="H16415" s="4"/>
    </x:row>
    <x:row r="16416" ht="23" customHeight="1">
      <x:c r="A16416" s="4" t="str">
        <x:v>Córdoba</x:v>
      </x:c>
      <x:c r="B16416" s="4" t="str">
        <x:v>4.º ESO</x:v>
      </x:c>
      <x:c r="C16416" s="4" t="str">
        <x:v>A</x:v>
      </x:c>
      <x:c r="D16416" s="13" t="str">
        <x:v>01284</x:v>
      </x:c>
      <x:c r="E16416" s="13" t="str">
        <x:v>01282</x:v>
      </x:c>
      <x:c r="F16416" s="4" t="str">
        <x:v>amistad</x:v>
      </x:c>
      <x:c r="G16416" s="4" t="n">
        <x:f>COUNTIFS(Relaciones!$D$16314:$D$16688,E16416,Relaciones!$E$16314:$E$16688,D16416,Relaciones!$F$16314:$F$16688,F16416)</x:f>
        <x:v>0</x:v>
      </x:c>
      <x:c r="H16416" s="4"/>
    </x:row>
    <x:row r="16417" ht="23" customHeight="1">
      <x:c r="A16417" s="4" t="str">
        <x:v>Córdoba</x:v>
      </x:c>
      <x:c r="B16417" s="4" t="str">
        <x:v>4.º ESO</x:v>
      </x:c>
      <x:c r="C16417" s="4" t="str">
        <x:v>A</x:v>
      </x:c>
      <x:c r="D16417" s="13" t="str">
        <x:v>01284</x:v>
      </x:c>
      <x:c r="E16417" s="13" t="str">
        <x:v>01283</x:v>
      </x:c>
      <x:c r="F16417" s="4" t="str">
        <x:v>amistad</x:v>
      </x:c>
      <x:c r="G16417" s="4" t="n">
        <x:f>COUNTIFS(Relaciones!$D$16314:$D$16688,E16417,Relaciones!$E$16314:$E$16688,D16417,Relaciones!$F$16314:$F$16688,F16417)</x:f>
        <x:v>1</x:v>
      </x:c>
      <x:c r="H16417" s="4"/>
    </x:row>
    <x:row r="16418" ht="23" customHeight="1">
      <x:c r="A16418" s="4" t="str">
        <x:v>Córdoba</x:v>
      </x:c>
      <x:c r="B16418" s="4" t="str">
        <x:v>4.º ESO</x:v>
      </x:c>
      <x:c r="C16418" s="4" t="str">
        <x:v>A</x:v>
      </x:c>
      <x:c r="D16418" s="13" t="str">
        <x:v>01285</x:v>
      </x:c>
      <x:c r="E16418" s="13" t="str">
        <x:v>01282</x:v>
      </x:c>
      <x:c r="F16418" s="4" t="str">
        <x:v>amistad</x:v>
      </x:c>
      <x:c r="G16418" s="4" t="n">
        <x:f>COUNTIFS(Relaciones!$D$16314:$D$16688,E16418,Relaciones!$E$16314:$E$16688,D16418,Relaciones!$F$16314:$F$16688,F16418)</x:f>
        <x:v>0</x:v>
      </x:c>
      <x:c r="H16418" s="4"/>
    </x:row>
    <x:row r="16419" ht="23" customHeight="1">
      <x:c r="A16419" s="4" t="str">
        <x:v>Córdoba</x:v>
      </x:c>
      <x:c r="B16419" s="4" t="str">
        <x:v>4.º ESO</x:v>
      </x:c>
      <x:c r="C16419" s="4" t="str">
        <x:v>A</x:v>
      </x:c>
      <x:c r="D16419" s="13" t="str">
        <x:v>01286</x:v>
      </x:c>
      <x:c r="E16419" s="13" t="str">
        <x:v>01282</x:v>
      </x:c>
      <x:c r="F16419" s="4" t="str">
        <x:v>amistad</x:v>
      </x:c>
      <x:c r="G16419" s="4" t="n">
        <x:f>COUNTIFS(Relaciones!$D$16314:$D$16688,E16419,Relaciones!$E$16314:$E$16688,D16419,Relaciones!$F$16314:$F$16688,F16419)</x:f>
        <x:v>0</x:v>
      </x:c>
      <x:c r="H16419" s="4"/>
    </x:row>
    <x:row r="16420" ht="23" customHeight="1">
      <x:c r="A16420" s="4" t="str">
        <x:v>Córdoba</x:v>
      </x:c>
      <x:c r="B16420" s="4" t="str">
        <x:v>4.º ESO</x:v>
      </x:c>
      <x:c r="C16420" s="4" t="str">
        <x:v>A</x:v>
      </x:c>
      <x:c r="D16420" s="13" t="str">
        <x:v>01287</x:v>
      </x:c>
      <x:c r="E16420" s="13" t="str">
        <x:v>01282</x:v>
      </x:c>
      <x:c r="F16420" s="4" t="str">
        <x:v>amistad</x:v>
      </x:c>
      <x:c r="G16420" s="4" t="n">
        <x:f>COUNTIFS(Relaciones!$D$16314:$D$16688,E16420,Relaciones!$E$16314:$E$16688,D16420,Relaciones!$F$16314:$F$16688,F16420)</x:f>
        <x:v>0</x:v>
      </x:c>
      <x:c r="H16420" s="4"/>
    </x:row>
    <x:row r="16421" ht="23" customHeight="1">
      <x:c r="A16421" s="4" t="str">
        <x:v>Córdoba</x:v>
      </x:c>
      <x:c r="B16421" s="4" t="str">
        <x:v>4.º ESO</x:v>
      </x:c>
      <x:c r="C16421" s="4" t="str">
        <x:v>A</x:v>
      </x:c>
      <x:c r="D16421" s="13" t="str">
        <x:v>01288</x:v>
      </x:c>
      <x:c r="E16421" s="13" t="str">
        <x:v>01282</x:v>
      </x:c>
      <x:c r="F16421" s="4" t="str">
        <x:v>amistad</x:v>
      </x:c>
      <x:c r="G16421" s="4" t="n">
        <x:f>COUNTIFS(Relaciones!$D$16314:$D$16688,E16421,Relaciones!$E$16314:$E$16688,D16421,Relaciones!$F$16314:$F$16688,F16421)</x:f>
        <x:v>0</x:v>
      </x:c>
      <x:c r="H16421" s="4"/>
    </x:row>
    <x:row r="16422" ht="23" customHeight="1">
      <x:c r="A16422" s="4" t="str">
        <x:v>Córdoba</x:v>
      </x:c>
      <x:c r="B16422" s="4" t="str">
        <x:v>4.º ESO</x:v>
      </x:c>
      <x:c r="C16422" s="4" t="str">
        <x:v>A</x:v>
      </x:c>
      <x:c r="D16422" s="13" t="str">
        <x:v>01262</x:v>
      </x:c>
      <x:c r="E16422" s="13" t="str">
        <x:v>01285</x:v>
      </x:c>
      <x:c r="F16422" s="4" t="str">
        <x:v>rechazo</x:v>
      </x:c>
      <x:c r="G16422" s="4" t="n">
        <x:f>COUNTIFS(Relaciones!$D$16314:$D$16688,E16422,Relaciones!$E$16314:$E$16688,D16422,Relaciones!$F$16314:$F$16688,F16422)</x:f>
        <x:v>0</x:v>
      </x:c>
      <x:c r="H16422" s="4"/>
    </x:row>
    <x:row r="16423" ht="23" customHeight="1">
      <x:c r="A16423" s="4" t="str">
        <x:v>Córdoba</x:v>
      </x:c>
      <x:c r="B16423" s="4" t="str">
        <x:v>4.º ESO</x:v>
      </x:c>
      <x:c r="C16423" s="4" t="str">
        <x:v>A</x:v>
      </x:c>
      <x:c r="D16423" s="13" t="str">
        <x:v>01262</x:v>
      </x:c>
      <x:c r="E16423" s="13" t="str">
        <x:v>01286</x:v>
      </x:c>
      <x:c r="F16423" s="4" t="str">
        <x:v>rechazo</x:v>
      </x:c>
      <x:c r="G16423" s="4" t="n">
        <x:f>COUNTIFS(Relaciones!$D$16314:$D$16688,E16423,Relaciones!$E$16314:$E$16688,D16423,Relaciones!$F$16314:$F$16688,F16423)</x:f>
        <x:v>0</x:v>
      </x:c>
      <x:c r="H16423" s="4"/>
    </x:row>
    <x:row r="16424" ht="23" customHeight="1">
      <x:c r="A16424" s="4" t="str">
        <x:v>Córdoba</x:v>
      </x:c>
      <x:c r="B16424" s="4" t="str">
        <x:v>4.º ESO</x:v>
      </x:c>
      <x:c r="C16424" s="4" t="str">
        <x:v>A</x:v>
      </x:c>
      <x:c r="D16424" s="13" t="str">
        <x:v>01262</x:v>
      </x:c>
      <x:c r="E16424" s="13" t="str">
        <x:v>01287</x:v>
      </x:c>
      <x:c r="F16424" s="4" t="str">
        <x:v>rechazo</x:v>
      </x:c>
      <x:c r="G16424" s="4" t="n">
        <x:f>COUNTIFS(Relaciones!$D$16314:$D$16688,E16424,Relaciones!$E$16314:$E$16688,D16424,Relaciones!$F$16314:$F$16688,F16424)</x:f>
        <x:v>0</x:v>
      </x:c>
      <x:c r="H16424" s="4"/>
    </x:row>
    <x:row r="16425" ht="23" customHeight="1">
      <x:c r="A16425" s="4" t="str">
        <x:v>Córdoba</x:v>
      </x:c>
      <x:c r="B16425" s="4" t="str">
        <x:v>4.º ESO</x:v>
      </x:c>
      <x:c r="C16425" s="4" t="str">
        <x:v>A</x:v>
      </x:c>
      <x:c r="D16425" s="13" t="str">
        <x:v>01263</x:v>
      </x:c>
      <x:c r="E16425" s="13" t="str">
        <x:v>01285</x:v>
      </x:c>
      <x:c r="F16425" s="4" t="str">
        <x:v>rechazo</x:v>
      </x:c>
      <x:c r="G16425" s="4" t="n">
        <x:f>COUNTIFS(Relaciones!$D$16314:$D$16688,E16425,Relaciones!$E$16314:$E$16688,D16425,Relaciones!$F$16314:$F$16688,F16425)</x:f>
        <x:v>0</x:v>
      </x:c>
      <x:c r="H16425" s="4"/>
    </x:row>
    <x:row r="16426" ht="23" customHeight="1">
      <x:c r="A16426" s="4" t="str">
        <x:v>Córdoba</x:v>
      </x:c>
      <x:c r="B16426" s="4" t="str">
        <x:v>4.º ESO</x:v>
      </x:c>
      <x:c r="C16426" s="4" t="str">
        <x:v>A</x:v>
      </x:c>
      <x:c r="D16426" s="13" t="str">
        <x:v>01263</x:v>
      </x:c>
      <x:c r="E16426" s="13" t="str">
        <x:v>01286</x:v>
      </x:c>
      <x:c r="F16426" s="4" t="str">
        <x:v>rechazo</x:v>
      </x:c>
      <x:c r="G16426" s="4" t="n">
        <x:f>COUNTIFS(Relaciones!$D$16314:$D$16688,E16426,Relaciones!$E$16314:$E$16688,D16426,Relaciones!$F$16314:$F$16688,F16426)</x:f>
        <x:v>0</x:v>
      </x:c>
      <x:c r="H16426" s="4"/>
    </x:row>
    <x:row r="16427" ht="23" customHeight="1">
      <x:c r="A16427" s="4" t="str">
        <x:v>Córdoba</x:v>
      </x:c>
      <x:c r="B16427" s="4" t="str">
        <x:v>4.º ESO</x:v>
      </x:c>
      <x:c r="C16427" s="4" t="str">
        <x:v>A</x:v>
      </x:c>
      <x:c r="D16427" s="13" t="str">
        <x:v>01264</x:v>
      </x:c>
      <x:c r="E16427" s="13" t="str">
        <x:v>01285</x:v>
      </x:c>
      <x:c r="F16427" s="4" t="str">
        <x:v>rechazo</x:v>
      </x:c>
      <x:c r="G16427" s="4" t="n">
        <x:f>COUNTIFS(Relaciones!$D$16314:$D$16688,E16427,Relaciones!$E$16314:$E$16688,D16427,Relaciones!$F$16314:$F$16688,F16427)</x:f>
        <x:v>0</x:v>
      </x:c>
      <x:c r="H16427" s="4"/>
    </x:row>
    <x:row r="16428" ht="23" customHeight="1">
      <x:c r="A16428" s="4" t="str">
        <x:v>Córdoba</x:v>
      </x:c>
      <x:c r="B16428" s="4" t="str">
        <x:v>4.º ESO</x:v>
      </x:c>
      <x:c r="C16428" s="4" t="str">
        <x:v>A</x:v>
      </x:c>
      <x:c r="D16428" s="13" t="str">
        <x:v>01264</x:v>
      </x:c>
      <x:c r="E16428" s="13" t="str">
        <x:v>01286</x:v>
      </x:c>
      <x:c r="F16428" s="4" t="str">
        <x:v>rechazo</x:v>
      </x:c>
      <x:c r="G16428" s="4" t="n">
        <x:f>COUNTIFS(Relaciones!$D$16314:$D$16688,E16428,Relaciones!$E$16314:$E$16688,D16428,Relaciones!$F$16314:$F$16688,F16428)</x:f>
        <x:v>0</x:v>
      </x:c>
      <x:c r="H16428" s="4"/>
    </x:row>
    <x:row r="16429" ht="23" customHeight="1">
      <x:c r="A16429" s="4" t="str">
        <x:v>Córdoba</x:v>
      </x:c>
      <x:c r="B16429" s="4" t="str">
        <x:v>4.º ESO</x:v>
      </x:c>
      <x:c r="C16429" s="4" t="str">
        <x:v>A</x:v>
      </x:c>
      <x:c r="D16429" s="13" t="str">
        <x:v>01264</x:v>
      </x:c>
      <x:c r="E16429" s="13" t="str">
        <x:v>01287</x:v>
      </x:c>
      <x:c r="F16429" s="4" t="str">
        <x:v>rechazo</x:v>
      </x:c>
      <x:c r="G16429" s="4" t="n">
        <x:f>COUNTIFS(Relaciones!$D$16314:$D$16688,E16429,Relaciones!$E$16314:$E$16688,D16429,Relaciones!$F$16314:$F$16688,F16429)</x:f>
        <x:v>0</x:v>
      </x:c>
      <x:c r="H16429" s="4"/>
    </x:row>
    <x:row r="16430" ht="23" customHeight="1">
      <x:c r="A16430" s="4" t="str">
        <x:v>Córdoba</x:v>
      </x:c>
      <x:c r="B16430" s="4" t="str">
        <x:v>4.º ESO</x:v>
      </x:c>
      <x:c r="C16430" s="4" t="str">
        <x:v>A</x:v>
      </x:c>
      <x:c r="D16430" s="13" t="str">
        <x:v>01265</x:v>
      </x:c>
      <x:c r="E16430" s="13" t="str">
        <x:v>01285</x:v>
      </x:c>
      <x:c r="F16430" s="4" t="str">
        <x:v>rechazo</x:v>
      </x:c>
      <x:c r="G16430" s="4" t="n">
        <x:f>COUNTIFS(Relaciones!$D$16314:$D$16688,E16430,Relaciones!$E$16314:$E$16688,D16430,Relaciones!$F$16314:$F$16688,F16430)</x:f>
        <x:v>0</x:v>
      </x:c>
      <x:c r="H16430" s="4"/>
    </x:row>
    <x:row r="16431" ht="23" customHeight="1">
      <x:c r="A16431" s="4" t="str">
        <x:v>Córdoba</x:v>
      </x:c>
      <x:c r="B16431" s="4" t="str">
        <x:v>4.º ESO</x:v>
      </x:c>
      <x:c r="C16431" s="4" t="str">
        <x:v>A</x:v>
      </x:c>
      <x:c r="D16431" s="13" t="str">
        <x:v>01265</x:v>
      </x:c>
      <x:c r="E16431" s="13" t="str">
        <x:v>01286</x:v>
      </x:c>
      <x:c r="F16431" s="4" t="str">
        <x:v>rechazo</x:v>
      </x:c>
      <x:c r="G16431" s="4" t="n">
        <x:f>COUNTIFS(Relaciones!$D$16314:$D$16688,E16431,Relaciones!$E$16314:$E$16688,D16431,Relaciones!$F$16314:$F$16688,F16431)</x:f>
        <x:v>0</x:v>
      </x:c>
      <x:c r="H16431" s="4"/>
    </x:row>
    <x:row r="16432" ht="23" customHeight="1">
      <x:c r="A16432" s="4" t="str">
        <x:v>Córdoba</x:v>
      </x:c>
      <x:c r="B16432" s="4" t="str">
        <x:v>4.º ESO</x:v>
      </x:c>
      <x:c r="C16432" s="4" t="str">
        <x:v>A</x:v>
      </x:c>
      <x:c r="D16432" s="13" t="str">
        <x:v>01266</x:v>
      </x:c>
      <x:c r="E16432" s="13" t="str">
        <x:v>01285</x:v>
      </x:c>
      <x:c r="F16432" s="4" t="str">
        <x:v>rechazo</x:v>
      </x:c>
      <x:c r="G16432" s="4" t="n">
        <x:f>COUNTIFS(Relaciones!$D$16314:$D$16688,E16432,Relaciones!$E$16314:$E$16688,D16432,Relaciones!$F$16314:$F$16688,F16432)</x:f>
        <x:v>0</x:v>
      </x:c>
      <x:c r="H16432" s="4"/>
    </x:row>
    <x:row r="16433" ht="23" customHeight="1">
      <x:c r="A16433" s="4" t="str">
        <x:v>Córdoba</x:v>
      </x:c>
      <x:c r="B16433" s="4" t="str">
        <x:v>4.º ESO</x:v>
      </x:c>
      <x:c r="C16433" s="4" t="str">
        <x:v>A</x:v>
      </x:c>
      <x:c r="D16433" s="13" t="str">
        <x:v>01266</x:v>
      </x:c>
      <x:c r="E16433" s="13" t="str">
        <x:v>01286</x:v>
      </x:c>
      <x:c r="F16433" s="4" t="str">
        <x:v>rechazo</x:v>
      </x:c>
      <x:c r="G16433" s="4" t="n">
        <x:f>COUNTIFS(Relaciones!$D$16314:$D$16688,E16433,Relaciones!$E$16314:$E$16688,D16433,Relaciones!$F$16314:$F$16688,F16433)</x:f>
        <x:v>0</x:v>
      </x:c>
      <x:c r="H16433" s="4"/>
    </x:row>
    <x:row r="16434" ht="23" customHeight="1">
      <x:c r="A16434" s="4" t="str">
        <x:v>Córdoba</x:v>
      </x:c>
      <x:c r="B16434" s="4" t="str">
        <x:v>4.º ESO</x:v>
      </x:c>
      <x:c r="C16434" s="4" t="str">
        <x:v>A</x:v>
      </x:c>
      <x:c r="D16434" s="13" t="str">
        <x:v>01266</x:v>
      </x:c>
      <x:c r="E16434" s="13" t="str">
        <x:v>01287</x:v>
      </x:c>
      <x:c r="F16434" s="4" t="str">
        <x:v>rechazo</x:v>
      </x:c>
      <x:c r="G16434" s="4" t="n">
        <x:f>COUNTIFS(Relaciones!$D$16314:$D$16688,E16434,Relaciones!$E$16314:$E$16688,D16434,Relaciones!$F$16314:$F$16688,F16434)</x:f>
        <x:v>0</x:v>
      </x:c>
      <x:c r="H16434" s="4"/>
    </x:row>
    <x:row r="16435" ht="23" customHeight="1">
      <x:c r="A16435" s="4" t="str">
        <x:v>Córdoba</x:v>
      </x:c>
      <x:c r="B16435" s="4" t="str">
        <x:v>4.º ESO</x:v>
      </x:c>
      <x:c r="C16435" s="4" t="str">
        <x:v>A</x:v>
      </x:c>
      <x:c r="D16435" s="13" t="str">
        <x:v>01267</x:v>
      </x:c>
      <x:c r="E16435" s="13" t="str">
        <x:v>01285</x:v>
      </x:c>
      <x:c r="F16435" s="4" t="str">
        <x:v>rechazo</x:v>
      </x:c>
      <x:c r="G16435" s="4" t="n">
        <x:f>COUNTIFS(Relaciones!$D$16314:$D$16688,E16435,Relaciones!$E$16314:$E$16688,D16435,Relaciones!$F$16314:$F$16688,F16435)</x:f>
        <x:v>0</x:v>
      </x:c>
      <x:c r="H16435" s="4"/>
    </x:row>
    <x:row r="16436" ht="23" customHeight="1">
      <x:c r="A16436" s="4" t="str">
        <x:v>Córdoba</x:v>
      </x:c>
      <x:c r="B16436" s="4" t="str">
        <x:v>4.º ESO</x:v>
      </x:c>
      <x:c r="C16436" s="4" t="str">
        <x:v>A</x:v>
      </x:c>
      <x:c r="D16436" s="13" t="str">
        <x:v>01267</x:v>
      </x:c>
      <x:c r="E16436" s="13" t="str">
        <x:v>01286</x:v>
      </x:c>
      <x:c r="F16436" s="4" t="str">
        <x:v>rechazo</x:v>
      </x:c>
      <x:c r="G16436" s="4" t="n">
        <x:f>COUNTIFS(Relaciones!$D$16314:$D$16688,E16436,Relaciones!$E$16314:$E$16688,D16436,Relaciones!$F$16314:$F$16688,F16436)</x:f>
        <x:v>0</x:v>
      </x:c>
      <x:c r="H16436" s="4"/>
    </x:row>
    <x:row r="16437" ht="23" customHeight="1">
      <x:c r="A16437" s="4" t="str">
        <x:v>Córdoba</x:v>
      </x:c>
      <x:c r="B16437" s="4" t="str">
        <x:v>4.º ESO</x:v>
      </x:c>
      <x:c r="C16437" s="4" t="str">
        <x:v>A</x:v>
      </x:c>
      <x:c r="D16437" s="13" t="str">
        <x:v>01269</x:v>
      </x:c>
      <x:c r="E16437" s="13" t="str">
        <x:v>01285</x:v>
      </x:c>
      <x:c r="F16437" s="4" t="str">
        <x:v>rechazo</x:v>
      </x:c>
      <x:c r="G16437" s="4" t="n">
        <x:f>COUNTIFS(Relaciones!$D$16314:$D$16688,E16437,Relaciones!$E$16314:$E$16688,D16437,Relaciones!$F$16314:$F$16688,F16437)</x:f>
        <x:v>0</x:v>
      </x:c>
      <x:c r="H16437" s="4"/>
    </x:row>
    <x:row r="16438" ht="23" customHeight="1">
      <x:c r="A16438" s="4" t="str">
        <x:v>Córdoba</x:v>
      </x:c>
      <x:c r="B16438" s="4" t="str">
        <x:v>4.º ESO</x:v>
      </x:c>
      <x:c r="C16438" s="4" t="str">
        <x:v>A</x:v>
      </x:c>
      <x:c r="D16438" s="13" t="str">
        <x:v>01269</x:v>
      </x:c>
      <x:c r="E16438" s="13" t="str">
        <x:v>01286</x:v>
      </x:c>
      <x:c r="F16438" s="4" t="str">
        <x:v>rechazo</x:v>
      </x:c>
      <x:c r="G16438" s="4" t="n">
        <x:f>COUNTIFS(Relaciones!$D$16314:$D$16688,E16438,Relaciones!$E$16314:$E$16688,D16438,Relaciones!$F$16314:$F$16688,F16438)</x:f>
        <x:v>0</x:v>
      </x:c>
      <x:c r="H16438" s="4"/>
    </x:row>
    <x:row r="16439" ht="23" customHeight="1">
      <x:c r="A16439" s="4" t="str">
        <x:v>Córdoba</x:v>
      </x:c>
      <x:c r="B16439" s="4" t="str">
        <x:v>4.º ESO</x:v>
      </x:c>
      <x:c r="C16439" s="4" t="str">
        <x:v>A</x:v>
      </x:c>
      <x:c r="D16439" s="13" t="str">
        <x:v>01270</x:v>
      </x:c>
      <x:c r="E16439" s="13" t="str">
        <x:v>01285</x:v>
      </x:c>
      <x:c r="F16439" s="4" t="str">
        <x:v>rechazo</x:v>
      </x:c>
      <x:c r="G16439" s="4" t="n">
        <x:f>COUNTIFS(Relaciones!$D$16314:$D$16688,E16439,Relaciones!$E$16314:$E$16688,D16439,Relaciones!$F$16314:$F$16688,F16439)</x:f>
        <x:v>0</x:v>
      </x:c>
      <x:c r="H16439" s="4"/>
    </x:row>
    <x:row r="16440" ht="23" customHeight="1">
      <x:c r="A16440" s="4" t="str">
        <x:v>Córdoba</x:v>
      </x:c>
      <x:c r="B16440" s="4" t="str">
        <x:v>4.º ESO</x:v>
      </x:c>
      <x:c r="C16440" s="4" t="str">
        <x:v>A</x:v>
      </x:c>
      <x:c r="D16440" s="13" t="str">
        <x:v>01270</x:v>
      </x:c>
      <x:c r="E16440" s="13" t="str">
        <x:v>01286</x:v>
      </x:c>
      <x:c r="F16440" s="4" t="str">
        <x:v>rechazo</x:v>
      </x:c>
      <x:c r="G16440" s="4" t="n">
        <x:f>COUNTIFS(Relaciones!$D$16314:$D$16688,E16440,Relaciones!$E$16314:$E$16688,D16440,Relaciones!$F$16314:$F$16688,F16440)</x:f>
        <x:v>0</x:v>
      </x:c>
      <x:c r="H16440" s="4"/>
    </x:row>
    <x:row r="16441" ht="23" customHeight="1">
      <x:c r="A16441" s="4" t="str">
        <x:v>Córdoba</x:v>
      </x:c>
      <x:c r="B16441" s="4" t="str">
        <x:v>4.º ESO</x:v>
      </x:c>
      <x:c r="C16441" s="4" t="str">
        <x:v>A</x:v>
      </x:c>
      <x:c r="D16441" s="13" t="str">
        <x:v>01270</x:v>
      </x:c>
      <x:c r="E16441" s="13" t="str">
        <x:v>01287</x:v>
      </x:c>
      <x:c r="F16441" s="4" t="str">
        <x:v>rechazo</x:v>
      </x:c>
      <x:c r="G16441" s="4" t="n">
        <x:f>COUNTIFS(Relaciones!$D$16314:$D$16688,E16441,Relaciones!$E$16314:$E$16688,D16441,Relaciones!$F$16314:$F$16688,F16441)</x:f>
        <x:v>0</x:v>
      </x:c>
      <x:c r="H16441" s="4"/>
    </x:row>
    <x:row r="16442" ht="23" customHeight="1">
      <x:c r="A16442" s="4" t="str">
        <x:v>Córdoba</x:v>
      </x:c>
      <x:c r="B16442" s="4" t="str">
        <x:v>4.º ESO</x:v>
      </x:c>
      <x:c r="C16442" s="4" t="str">
        <x:v>A</x:v>
      </x:c>
      <x:c r="D16442" s="13" t="str">
        <x:v>01271</x:v>
      </x:c>
      <x:c r="E16442" s="13" t="str">
        <x:v>01285</x:v>
      </x:c>
      <x:c r="F16442" s="4" t="str">
        <x:v>rechazo</x:v>
      </x:c>
      <x:c r="G16442" s="4" t="n">
        <x:f>COUNTIFS(Relaciones!$D$16314:$D$16688,E16442,Relaciones!$E$16314:$E$16688,D16442,Relaciones!$F$16314:$F$16688,F16442)</x:f>
        <x:v>0</x:v>
      </x:c>
      <x:c r="H16442" s="4"/>
    </x:row>
    <x:row r="16443" ht="23" customHeight="1">
      <x:c r="A16443" s="4" t="str">
        <x:v>Córdoba</x:v>
      </x:c>
      <x:c r="B16443" s="4" t="str">
        <x:v>4.º ESO</x:v>
      </x:c>
      <x:c r="C16443" s="4" t="str">
        <x:v>A</x:v>
      </x:c>
      <x:c r="D16443" s="13" t="str">
        <x:v>01271</x:v>
      </x:c>
      <x:c r="E16443" s="13" t="str">
        <x:v>01286</x:v>
      </x:c>
      <x:c r="F16443" s="4" t="str">
        <x:v>rechazo</x:v>
      </x:c>
      <x:c r="G16443" s="4" t="n">
        <x:f>COUNTIFS(Relaciones!$D$16314:$D$16688,E16443,Relaciones!$E$16314:$E$16688,D16443,Relaciones!$F$16314:$F$16688,F16443)</x:f>
        <x:v>0</x:v>
      </x:c>
      <x:c r="H16443" s="4"/>
    </x:row>
    <x:row r="16444" ht="23" customHeight="1">
      <x:c r="A16444" s="4" t="str">
        <x:v>Córdoba</x:v>
      </x:c>
      <x:c r="B16444" s="4" t="str">
        <x:v>4.º ESO</x:v>
      </x:c>
      <x:c r="C16444" s="4" t="str">
        <x:v>A</x:v>
      </x:c>
      <x:c r="D16444" s="13" t="str">
        <x:v>01272</x:v>
      </x:c>
      <x:c r="E16444" s="13" t="str">
        <x:v>01285</x:v>
      </x:c>
      <x:c r="F16444" s="4" t="str">
        <x:v>rechazo</x:v>
      </x:c>
      <x:c r="G16444" s="4" t="n">
        <x:f>COUNTIFS(Relaciones!$D$16314:$D$16688,E16444,Relaciones!$E$16314:$E$16688,D16444,Relaciones!$F$16314:$F$16688,F16444)</x:f>
        <x:v>0</x:v>
      </x:c>
      <x:c r="H16444" s="4"/>
    </x:row>
    <x:row r="16445" ht="23" customHeight="1">
      <x:c r="A16445" s="4" t="str">
        <x:v>Córdoba</x:v>
      </x:c>
      <x:c r="B16445" s="4" t="str">
        <x:v>4.º ESO</x:v>
      </x:c>
      <x:c r="C16445" s="4" t="str">
        <x:v>A</x:v>
      </x:c>
      <x:c r="D16445" s="13" t="str">
        <x:v>01272</x:v>
      </x:c>
      <x:c r="E16445" s="13" t="str">
        <x:v>01286</x:v>
      </x:c>
      <x:c r="F16445" s="4" t="str">
        <x:v>rechazo</x:v>
      </x:c>
      <x:c r="G16445" s="4" t="n">
        <x:f>COUNTIFS(Relaciones!$D$16314:$D$16688,E16445,Relaciones!$E$16314:$E$16688,D16445,Relaciones!$F$16314:$F$16688,F16445)</x:f>
        <x:v>0</x:v>
      </x:c>
      <x:c r="H16445" s="4"/>
    </x:row>
    <x:row r="16446" ht="23" customHeight="1">
      <x:c r="A16446" s="4" t="str">
        <x:v>Córdoba</x:v>
      </x:c>
      <x:c r="B16446" s="4" t="str">
        <x:v>4.º ESO</x:v>
      </x:c>
      <x:c r="C16446" s="4" t="str">
        <x:v>A</x:v>
      </x:c>
      <x:c r="D16446" s="13" t="str">
        <x:v>01272</x:v>
      </x:c>
      <x:c r="E16446" s="13" t="str">
        <x:v>01287</x:v>
      </x:c>
      <x:c r="F16446" s="4" t="str">
        <x:v>rechazo</x:v>
      </x:c>
      <x:c r="G16446" s="4" t="n">
        <x:f>COUNTIFS(Relaciones!$D$16314:$D$16688,E16446,Relaciones!$E$16314:$E$16688,D16446,Relaciones!$F$16314:$F$16688,F16446)</x:f>
        <x:v>0</x:v>
      </x:c>
      <x:c r="H16446" s="4"/>
    </x:row>
    <x:row r="16447" ht="23" customHeight="1">
      <x:c r="A16447" s="4" t="str">
        <x:v>Córdoba</x:v>
      </x:c>
      <x:c r="B16447" s="4" t="str">
        <x:v>4.º ESO</x:v>
      </x:c>
      <x:c r="C16447" s="4" t="str">
        <x:v>A</x:v>
      </x:c>
      <x:c r="D16447" s="13" t="str">
        <x:v>01273</x:v>
      </x:c>
      <x:c r="E16447" s="13" t="str">
        <x:v>01285</x:v>
      </x:c>
      <x:c r="F16447" s="4" t="str">
        <x:v>rechazo</x:v>
      </x:c>
      <x:c r="G16447" s="4" t="n">
        <x:f>COUNTIFS(Relaciones!$D$16314:$D$16688,E16447,Relaciones!$E$16314:$E$16688,D16447,Relaciones!$F$16314:$F$16688,F16447)</x:f>
        <x:v>0</x:v>
      </x:c>
      <x:c r="H16447" s="4"/>
    </x:row>
    <x:row r="16448" ht="23" customHeight="1">
      <x:c r="A16448" s="4" t="str">
        <x:v>Córdoba</x:v>
      </x:c>
      <x:c r="B16448" s="4" t="str">
        <x:v>4.º ESO</x:v>
      </x:c>
      <x:c r="C16448" s="4" t="str">
        <x:v>A</x:v>
      </x:c>
      <x:c r="D16448" s="13" t="str">
        <x:v>01273</x:v>
      </x:c>
      <x:c r="E16448" s="13" t="str">
        <x:v>01286</x:v>
      </x:c>
      <x:c r="F16448" s="4" t="str">
        <x:v>rechazo</x:v>
      </x:c>
      <x:c r="G16448" s="4" t="n">
        <x:f>COUNTIFS(Relaciones!$D$16314:$D$16688,E16448,Relaciones!$E$16314:$E$16688,D16448,Relaciones!$F$16314:$F$16688,F16448)</x:f>
        <x:v>0</x:v>
      </x:c>
      <x:c r="H16448" s="4"/>
    </x:row>
    <x:row r="16449" ht="23" customHeight="1">
      <x:c r="A16449" s="4" t="str">
        <x:v>Córdoba</x:v>
      </x:c>
      <x:c r="B16449" s="4" t="str">
        <x:v>4.º ESO</x:v>
      </x:c>
      <x:c r="C16449" s="4" t="str">
        <x:v>A</x:v>
      </x:c>
      <x:c r="D16449" s="13" t="str">
        <x:v>01274</x:v>
      </x:c>
      <x:c r="E16449" s="13" t="str">
        <x:v>01285</x:v>
      </x:c>
      <x:c r="F16449" s="4" t="str">
        <x:v>rechazo</x:v>
      </x:c>
      <x:c r="G16449" s="4" t="n">
        <x:f>COUNTIFS(Relaciones!$D$16314:$D$16688,E16449,Relaciones!$E$16314:$E$16688,D16449,Relaciones!$F$16314:$F$16688,F16449)</x:f>
        <x:v>0</x:v>
      </x:c>
      <x:c r="H16449" s="4"/>
    </x:row>
    <x:row r="16450" ht="23" customHeight="1">
      <x:c r="A16450" s="4" t="str">
        <x:v>Córdoba</x:v>
      </x:c>
      <x:c r="B16450" s="4" t="str">
        <x:v>4.º ESO</x:v>
      </x:c>
      <x:c r="C16450" s="4" t="str">
        <x:v>A</x:v>
      </x:c>
      <x:c r="D16450" s="13" t="str">
        <x:v>01274</x:v>
      </x:c>
      <x:c r="E16450" s="13" t="str">
        <x:v>01286</x:v>
      </x:c>
      <x:c r="F16450" s="4" t="str">
        <x:v>rechazo</x:v>
      </x:c>
      <x:c r="G16450" s="4" t="n">
        <x:f>COUNTIFS(Relaciones!$D$16314:$D$16688,E16450,Relaciones!$E$16314:$E$16688,D16450,Relaciones!$F$16314:$F$16688,F16450)</x:f>
        <x:v>0</x:v>
      </x:c>
      <x:c r="H16450" s="4"/>
    </x:row>
    <x:row r="16451" ht="23" customHeight="1">
      <x:c r="A16451" s="4" t="str">
        <x:v>Córdoba</x:v>
      </x:c>
      <x:c r="B16451" s="4" t="str">
        <x:v>4.º ESO</x:v>
      </x:c>
      <x:c r="C16451" s="4" t="str">
        <x:v>A</x:v>
      </x:c>
      <x:c r="D16451" s="13" t="str">
        <x:v>01274</x:v>
      </x:c>
      <x:c r="E16451" s="13" t="str">
        <x:v>01287</x:v>
      </x:c>
      <x:c r="F16451" s="4" t="str">
        <x:v>rechazo</x:v>
      </x:c>
      <x:c r="G16451" s="4" t="n">
        <x:f>COUNTIFS(Relaciones!$D$16314:$D$16688,E16451,Relaciones!$E$16314:$E$16688,D16451,Relaciones!$F$16314:$F$16688,F16451)</x:f>
        <x:v>0</x:v>
      </x:c>
      <x:c r="H16451" s="4"/>
    </x:row>
    <x:row r="16452" ht="23" customHeight="1">
      <x:c r="A16452" s="4" t="str">
        <x:v>Córdoba</x:v>
      </x:c>
      <x:c r="B16452" s="4" t="str">
        <x:v>4.º ESO</x:v>
      </x:c>
      <x:c r="C16452" s="4" t="str">
        <x:v>A</x:v>
      </x:c>
      <x:c r="D16452" s="13" t="str">
        <x:v>01276</x:v>
      </x:c>
      <x:c r="E16452" s="13" t="str">
        <x:v>01285</x:v>
      </x:c>
      <x:c r="F16452" s="4" t="str">
        <x:v>rechazo</x:v>
      </x:c>
      <x:c r="G16452" s="4" t="n">
        <x:f>COUNTIFS(Relaciones!$D$16314:$D$16688,E16452,Relaciones!$E$16314:$E$16688,D16452,Relaciones!$F$16314:$F$16688,F16452)</x:f>
        <x:v>0</x:v>
      </x:c>
      <x:c r="H16452" s="4"/>
    </x:row>
    <x:row r="16453" ht="23" customHeight="1">
      <x:c r="A16453" s="4" t="str">
        <x:v>Córdoba</x:v>
      </x:c>
      <x:c r="B16453" s="4" t="str">
        <x:v>4.º ESO</x:v>
      </x:c>
      <x:c r="C16453" s="4" t="str">
        <x:v>A</x:v>
      </x:c>
      <x:c r="D16453" s="13" t="str">
        <x:v>01276</x:v>
      </x:c>
      <x:c r="E16453" s="13" t="str">
        <x:v>01286</x:v>
      </x:c>
      <x:c r="F16453" s="4" t="str">
        <x:v>rechazo</x:v>
      </x:c>
      <x:c r="G16453" s="4" t="n">
        <x:f>COUNTIFS(Relaciones!$D$16314:$D$16688,E16453,Relaciones!$E$16314:$E$16688,D16453,Relaciones!$F$16314:$F$16688,F16453)</x:f>
        <x:v>0</x:v>
      </x:c>
      <x:c r="H16453" s="4"/>
    </x:row>
    <x:row r="16454" ht="23" customHeight="1">
      <x:c r="A16454" s="4" t="str">
        <x:v>Córdoba</x:v>
      </x:c>
      <x:c r="B16454" s="4" t="str">
        <x:v>4.º ESO</x:v>
      </x:c>
      <x:c r="C16454" s="4" t="str">
        <x:v>A</x:v>
      </x:c>
      <x:c r="D16454" s="13" t="str">
        <x:v>01276</x:v>
      </x:c>
      <x:c r="E16454" s="13" t="str">
        <x:v>01287</x:v>
      </x:c>
      <x:c r="F16454" s="4" t="str">
        <x:v>rechazo</x:v>
      </x:c>
      <x:c r="G16454" s="4" t="n">
        <x:f>COUNTIFS(Relaciones!$D$16314:$D$16688,E16454,Relaciones!$E$16314:$E$16688,D16454,Relaciones!$F$16314:$F$16688,F16454)</x:f>
        <x:v>0</x:v>
      </x:c>
      <x:c r="H16454" s="4"/>
    </x:row>
    <x:row r="16455" ht="23" customHeight="1">
      <x:c r="A16455" s="4" t="str">
        <x:v>Córdoba</x:v>
      </x:c>
      <x:c r="B16455" s="4" t="str">
        <x:v>4.º ESO</x:v>
      </x:c>
      <x:c r="C16455" s="4" t="str">
        <x:v>A</x:v>
      </x:c>
      <x:c r="D16455" s="13" t="str">
        <x:v>01277</x:v>
      </x:c>
      <x:c r="E16455" s="13" t="str">
        <x:v>01285</x:v>
      </x:c>
      <x:c r="F16455" s="4" t="str">
        <x:v>rechazo</x:v>
      </x:c>
      <x:c r="G16455" s="4" t="n">
        <x:f>COUNTIFS(Relaciones!$D$16314:$D$16688,E16455,Relaciones!$E$16314:$E$16688,D16455,Relaciones!$F$16314:$F$16688,F16455)</x:f>
        <x:v>0</x:v>
      </x:c>
      <x:c r="H16455" s="4"/>
    </x:row>
    <x:row r="16456" ht="23" customHeight="1">
      <x:c r="A16456" s="4" t="str">
        <x:v>Córdoba</x:v>
      </x:c>
      <x:c r="B16456" s="4" t="str">
        <x:v>4.º ESO</x:v>
      </x:c>
      <x:c r="C16456" s="4" t="str">
        <x:v>A</x:v>
      </x:c>
      <x:c r="D16456" s="13" t="str">
        <x:v>01277</x:v>
      </x:c>
      <x:c r="E16456" s="13" t="str">
        <x:v>01286</x:v>
      </x:c>
      <x:c r="F16456" s="4" t="str">
        <x:v>rechazo</x:v>
      </x:c>
      <x:c r="G16456" s="4" t="n">
        <x:f>COUNTIFS(Relaciones!$D$16314:$D$16688,E16456,Relaciones!$E$16314:$E$16688,D16456,Relaciones!$F$16314:$F$16688,F16456)</x:f>
        <x:v>0</x:v>
      </x:c>
      <x:c r="H16456" s="4"/>
    </x:row>
    <x:row r="16457" ht="23" customHeight="1">
      <x:c r="A16457" s="4" t="str">
        <x:v>Córdoba</x:v>
      </x:c>
      <x:c r="B16457" s="4" t="str">
        <x:v>4.º ESO</x:v>
      </x:c>
      <x:c r="C16457" s="4" t="str">
        <x:v>A</x:v>
      </x:c>
      <x:c r="D16457" s="13" t="str">
        <x:v>01278</x:v>
      </x:c>
      <x:c r="E16457" s="13" t="str">
        <x:v>01285</x:v>
      </x:c>
      <x:c r="F16457" s="4" t="str">
        <x:v>rechazo</x:v>
      </x:c>
      <x:c r="G16457" s="4" t="n">
        <x:f>COUNTIFS(Relaciones!$D$16314:$D$16688,E16457,Relaciones!$E$16314:$E$16688,D16457,Relaciones!$F$16314:$F$16688,F16457)</x:f>
        <x:v>0</x:v>
      </x:c>
      <x:c r="H16457" s="4"/>
    </x:row>
    <x:row r="16458" ht="23" customHeight="1">
      <x:c r="A16458" s="4" t="str">
        <x:v>Córdoba</x:v>
      </x:c>
      <x:c r="B16458" s="4" t="str">
        <x:v>4.º ESO</x:v>
      </x:c>
      <x:c r="C16458" s="4" t="str">
        <x:v>A</x:v>
      </x:c>
      <x:c r="D16458" s="13" t="str">
        <x:v>01278</x:v>
      </x:c>
      <x:c r="E16458" s="13" t="str">
        <x:v>01286</x:v>
      </x:c>
      <x:c r="F16458" s="4" t="str">
        <x:v>rechazo</x:v>
      </x:c>
      <x:c r="G16458" s="4" t="n">
        <x:f>COUNTIFS(Relaciones!$D$16314:$D$16688,E16458,Relaciones!$E$16314:$E$16688,D16458,Relaciones!$F$16314:$F$16688,F16458)</x:f>
        <x:v>0</x:v>
      </x:c>
      <x:c r="H16458" s="4"/>
    </x:row>
    <x:row r="16459" ht="23" customHeight="1">
      <x:c r="A16459" s="4" t="str">
        <x:v>Córdoba</x:v>
      </x:c>
      <x:c r="B16459" s="4" t="str">
        <x:v>4.º ESO</x:v>
      </x:c>
      <x:c r="C16459" s="4" t="str">
        <x:v>A</x:v>
      </x:c>
      <x:c r="D16459" s="13" t="str">
        <x:v>01278</x:v>
      </x:c>
      <x:c r="E16459" s="13" t="str">
        <x:v>01287</x:v>
      </x:c>
      <x:c r="F16459" s="4" t="str">
        <x:v>rechazo</x:v>
      </x:c>
      <x:c r="G16459" s="4" t="n">
        <x:f>COUNTIFS(Relaciones!$D$16314:$D$16688,E16459,Relaciones!$E$16314:$E$16688,D16459,Relaciones!$F$16314:$F$16688,F16459)</x:f>
        <x:v>0</x:v>
      </x:c>
      <x:c r="H16459" s="4"/>
    </x:row>
    <x:row r="16460" ht="23" customHeight="1">
      <x:c r="A16460" s="4" t="str">
        <x:v>Córdoba</x:v>
      </x:c>
      <x:c r="B16460" s="4" t="str">
        <x:v>4.º ESO</x:v>
      </x:c>
      <x:c r="C16460" s="4" t="str">
        <x:v>A</x:v>
      </x:c>
      <x:c r="D16460" s="13" t="str">
        <x:v>01279</x:v>
      </x:c>
      <x:c r="E16460" s="13" t="str">
        <x:v>01285</x:v>
      </x:c>
      <x:c r="F16460" s="4" t="str">
        <x:v>rechazo</x:v>
      </x:c>
      <x:c r="G16460" s="4" t="n">
        <x:f>COUNTIFS(Relaciones!$D$16314:$D$16688,E16460,Relaciones!$E$16314:$E$16688,D16460,Relaciones!$F$16314:$F$16688,F16460)</x:f>
        <x:v>0</x:v>
      </x:c>
      <x:c r="H16460" s="4"/>
    </x:row>
    <x:row r="16461" ht="23" customHeight="1">
      <x:c r="A16461" s="4" t="str">
        <x:v>Córdoba</x:v>
      </x:c>
      <x:c r="B16461" s="4" t="str">
        <x:v>4.º ESO</x:v>
      </x:c>
      <x:c r="C16461" s="4" t="str">
        <x:v>A</x:v>
      </x:c>
      <x:c r="D16461" s="13" t="str">
        <x:v>01279</x:v>
      </x:c>
      <x:c r="E16461" s="13" t="str">
        <x:v>01286</x:v>
      </x:c>
      <x:c r="F16461" s="4" t="str">
        <x:v>rechazo</x:v>
      </x:c>
      <x:c r="G16461" s="4" t="n">
        <x:f>COUNTIFS(Relaciones!$D$16314:$D$16688,E16461,Relaciones!$E$16314:$E$16688,D16461,Relaciones!$F$16314:$F$16688,F16461)</x:f>
        <x:v>0</x:v>
      </x:c>
      <x:c r="H16461" s="4"/>
    </x:row>
    <x:row r="16462" ht="23" customHeight="1">
      <x:c r="A16462" s="4" t="str">
        <x:v>Córdoba</x:v>
      </x:c>
      <x:c r="B16462" s="4" t="str">
        <x:v>4.º ESO</x:v>
      </x:c>
      <x:c r="C16462" s="4" t="str">
        <x:v>A</x:v>
      </x:c>
      <x:c r="D16462" s="13" t="str">
        <x:v>01280</x:v>
      </x:c>
      <x:c r="E16462" s="13" t="str">
        <x:v>01285</x:v>
      </x:c>
      <x:c r="F16462" s="4" t="str">
        <x:v>rechazo</x:v>
      </x:c>
      <x:c r="G16462" s="4" t="n">
        <x:f>COUNTIFS(Relaciones!$D$16314:$D$16688,E16462,Relaciones!$E$16314:$E$16688,D16462,Relaciones!$F$16314:$F$16688,F16462)</x:f>
        <x:v>0</x:v>
      </x:c>
      <x:c r="H16462" s="4"/>
    </x:row>
    <x:row r="16463" ht="23" customHeight="1">
      <x:c r="A16463" s="4" t="str">
        <x:v>Córdoba</x:v>
      </x:c>
      <x:c r="B16463" s="4" t="str">
        <x:v>4.º ESO</x:v>
      </x:c>
      <x:c r="C16463" s="4" t="str">
        <x:v>A</x:v>
      </x:c>
      <x:c r="D16463" s="13" t="str">
        <x:v>01280</x:v>
      </x:c>
      <x:c r="E16463" s="13" t="str">
        <x:v>01286</x:v>
      </x:c>
      <x:c r="F16463" s="4" t="str">
        <x:v>rechazo</x:v>
      </x:c>
      <x:c r="G16463" s="4" t="n">
        <x:f>COUNTIFS(Relaciones!$D$16314:$D$16688,E16463,Relaciones!$E$16314:$E$16688,D16463,Relaciones!$F$16314:$F$16688,F16463)</x:f>
        <x:v>0</x:v>
      </x:c>
      <x:c r="H16463" s="4"/>
    </x:row>
    <x:row r="16464" ht="23" customHeight="1">
      <x:c r="A16464" s="4" t="str">
        <x:v>Córdoba</x:v>
      </x:c>
      <x:c r="B16464" s="4" t="str">
        <x:v>4.º ESO</x:v>
      </x:c>
      <x:c r="C16464" s="4" t="str">
        <x:v>A</x:v>
      </x:c>
      <x:c r="D16464" s="13" t="str">
        <x:v>01280</x:v>
      </x:c>
      <x:c r="E16464" s="13" t="str">
        <x:v>01287</x:v>
      </x:c>
      <x:c r="F16464" s="4" t="str">
        <x:v>rechazo</x:v>
      </x:c>
      <x:c r="G16464" s="4" t="n">
        <x:f>COUNTIFS(Relaciones!$D$16314:$D$16688,E16464,Relaciones!$E$16314:$E$16688,D16464,Relaciones!$F$16314:$F$16688,F16464)</x:f>
        <x:v>0</x:v>
      </x:c>
      <x:c r="H16464" s="4"/>
    </x:row>
    <x:row r="16465" ht="23" customHeight="1">
      <x:c r="A16465" s="4" t="str">
        <x:v>Córdoba</x:v>
      </x:c>
      <x:c r="B16465" s="4" t="str">
        <x:v>4.º ESO</x:v>
      </x:c>
      <x:c r="C16465" s="4" t="str">
        <x:v>A</x:v>
      </x:c>
      <x:c r="D16465" s="13" t="str">
        <x:v>01281</x:v>
      </x:c>
      <x:c r="E16465" s="13" t="str">
        <x:v>01285</x:v>
      </x:c>
      <x:c r="F16465" s="4" t="str">
        <x:v>rechazo</x:v>
      </x:c>
      <x:c r="G16465" s="4" t="n">
        <x:f>COUNTIFS(Relaciones!$D$16314:$D$16688,E16465,Relaciones!$E$16314:$E$16688,D16465,Relaciones!$F$16314:$F$16688,F16465)</x:f>
        <x:v>0</x:v>
      </x:c>
      <x:c r="H16465" s="4"/>
    </x:row>
    <x:row r="16466" ht="23" customHeight="1">
      <x:c r="A16466" s="4" t="str">
        <x:v>Córdoba</x:v>
      </x:c>
      <x:c r="B16466" s="4" t="str">
        <x:v>4.º ESO</x:v>
      </x:c>
      <x:c r="C16466" s="4" t="str">
        <x:v>A</x:v>
      </x:c>
      <x:c r="D16466" s="13" t="str">
        <x:v>01281</x:v>
      </x:c>
      <x:c r="E16466" s="13" t="str">
        <x:v>01286</x:v>
      </x:c>
      <x:c r="F16466" s="4" t="str">
        <x:v>rechazo</x:v>
      </x:c>
      <x:c r="G16466" s="4" t="n">
        <x:f>COUNTIFS(Relaciones!$D$16314:$D$16688,E16466,Relaciones!$E$16314:$E$16688,D16466,Relaciones!$F$16314:$F$16688,F16466)</x:f>
        <x:v>0</x:v>
      </x:c>
      <x:c r="H16466" s="4"/>
    </x:row>
    <x:row r="16467" ht="23" customHeight="1">
      <x:c r="A16467" s="4" t="str">
        <x:v>Córdoba</x:v>
      </x:c>
      <x:c r="B16467" s="4" t="str">
        <x:v>4.º ESO</x:v>
      </x:c>
      <x:c r="C16467" s="4" t="str">
        <x:v>A</x:v>
      </x:c>
      <x:c r="D16467" s="13" t="str">
        <x:v>01283</x:v>
      </x:c>
      <x:c r="E16467" s="13" t="str">
        <x:v>01285</x:v>
      </x:c>
      <x:c r="F16467" s="4" t="str">
        <x:v>rechazo</x:v>
      </x:c>
      <x:c r="G16467" s="4" t="n">
        <x:f>COUNTIFS(Relaciones!$D$16314:$D$16688,E16467,Relaciones!$E$16314:$E$16688,D16467,Relaciones!$F$16314:$F$16688,F16467)</x:f>
        <x:v>0</x:v>
      </x:c>
      <x:c r="H16467" s="4"/>
    </x:row>
    <x:row r="16468" ht="23" customHeight="1">
      <x:c r="A16468" s="4" t="str">
        <x:v>Córdoba</x:v>
      </x:c>
      <x:c r="B16468" s="4" t="str">
        <x:v>4.º ESO</x:v>
      </x:c>
      <x:c r="C16468" s="4" t="str">
        <x:v>A</x:v>
      </x:c>
      <x:c r="D16468" s="13" t="str">
        <x:v>01283</x:v>
      </x:c>
      <x:c r="E16468" s="13" t="str">
        <x:v>01286</x:v>
      </x:c>
      <x:c r="F16468" s="4" t="str">
        <x:v>rechazo</x:v>
      </x:c>
      <x:c r="G16468" s="4" t="n">
        <x:f>COUNTIFS(Relaciones!$D$16314:$D$16688,E16468,Relaciones!$E$16314:$E$16688,D16468,Relaciones!$F$16314:$F$16688,F16468)</x:f>
        <x:v>0</x:v>
      </x:c>
      <x:c r="H16468" s="4"/>
    </x:row>
    <x:row r="16469" ht="23" customHeight="1">
      <x:c r="A16469" s="4" t="str">
        <x:v>Córdoba</x:v>
      </x:c>
      <x:c r="B16469" s="4" t="str">
        <x:v>4.º ESO</x:v>
      </x:c>
      <x:c r="C16469" s="4" t="str">
        <x:v>A</x:v>
      </x:c>
      <x:c r="D16469" s="13" t="str">
        <x:v>01284</x:v>
      </x:c>
      <x:c r="E16469" s="13" t="str">
        <x:v>01285</x:v>
      </x:c>
      <x:c r="F16469" s="4" t="str">
        <x:v>rechazo</x:v>
      </x:c>
      <x:c r="G16469" s="4" t="n">
        <x:f>COUNTIFS(Relaciones!$D$16314:$D$16688,E16469,Relaciones!$E$16314:$E$16688,D16469,Relaciones!$F$16314:$F$16688,F16469)</x:f>
        <x:v>0</x:v>
      </x:c>
      <x:c r="H16469" s="4"/>
    </x:row>
    <x:row r="16470" ht="23" customHeight="1">
      <x:c r="A16470" s="4" t="str">
        <x:v>Córdoba</x:v>
      </x:c>
      <x:c r="B16470" s="4" t="str">
        <x:v>4.º ESO</x:v>
      </x:c>
      <x:c r="C16470" s="4" t="str">
        <x:v>A</x:v>
      </x:c>
      <x:c r="D16470" s="13" t="str">
        <x:v>01284</x:v>
      </x:c>
      <x:c r="E16470" s="13" t="str">
        <x:v>01286</x:v>
      </x:c>
      <x:c r="F16470" s="4" t="str">
        <x:v>rechazo</x:v>
      </x:c>
      <x:c r="G16470" s="4" t="n">
        <x:f>COUNTIFS(Relaciones!$D$16314:$D$16688,E16470,Relaciones!$E$16314:$E$16688,D16470,Relaciones!$F$16314:$F$16688,F16470)</x:f>
        <x:v>0</x:v>
      </x:c>
      <x:c r="H16470" s="4"/>
    </x:row>
    <x:row r="16471" ht="23" customHeight="1">
      <x:c r="A16471" s="4" t="str">
        <x:v>Córdoba</x:v>
      </x:c>
      <x:c r="B16471" s="4" t="str">
        <x:v>4.º ESO</x:v>
      </x:c>
      <x:c r="C16471" s="4" t="str">
        <x:v>A</x:v>
      </x:c>
      <x:c r="D16471" s="13" t="str">
        <x:v>01284</x:v>
      </x:c>
      <x:c r="E16471" s="13" t="str">
        <x:v>01287</x:v>
      </x:c>
      <x:c r="F16471" s="4" t="str">
        <x:v>rechazo</x:v>
      </x:c>
      <x:c r="G16471" s="4" t="n">
        <x:f>COUNTIFS(Relaciones!$D$16314:$D$16688,E16471,Relaciones!$E$16314:$E$16688,D16471,Relaciones!$F$16314:$F$16688,F16471)</x:f>
        <x:v>0</x:v>
      </x:c>
      <x:c r="H16471" s="4"/>
    </x:row>
    <x:row r="16472" ht="23" customHeight="1">
      <x:c r="A16472" s="4" t="str">
        <x:v>Córdoba</x:v>
      </x:c>
      <x:c r="B16472" s="4" t="str">
        <x:v>4.º ESO</x:v>
      </x:c>
      <x:c r="C16472" s="4" t="str">
        <x:v>A</x:v>
      </x:c>
      <x:c r="D16472" s="13" t="str">
        <x:v>01285</x:v>
      </x:c>
      <x:c r="E16472" s="13" t="str">
        <x:v>01286</x:v>
      </x:c>
      <x:c r="F16472" s="4" t="str">
        <x:v>rechazo</x:v>
      </x:c>
      <x:c r="G16472" s="4" t="n">
        <x:f>COUNTIFS(Relaciones!$D$16314:$D$16688,E16472,Relaciones!$E$16314:$E$16688,D16472,Relaciones!$F$16314:$F$16688,F16472)</x:f>
        <x:v>1</x:v>
      </x:c>
      <x:c r="H16472" s="4"/>
    </x:row>
    <x:row r="16473" ht="23" customHeight="1">
      <x:c r="A16473" s="4" t="str">
        <x:v>Córdoba</x:v>
      </x:c>
      <x:c r="B16473" s="4" t="str">
        <x:v>4.º ESO</x:v>
      </x:c>
      <x:c r="C16473" s="4" t="str">
        <x:v>A</x:v>
      </x:c>
      <x:c r="D16473" s="13" t="str">
        <x:v>01285</x:v>
      </x:c>
      <x:c r="E16473" s="13" t="str">
        <x:v>01287</x:v>
      </x:c>
      <x:c r="F16473" s="4" t="str">
        <x:v>rechazo</x:v>
      </x:c>
      <x:c r="G16473" s="4" t="n">
        <x:f>COUNTIFS(Relaciones!$D$16314:$D$16688,E16473,Relaciones!$E$16314:$E$16688,D16473,Relaciones!$F$16314:$F$16688,F16473)</x:f>
        <x:v>1</x:v>
      </x:c>
      <x:c r="H16473" s="4"/>
    </x:row>
    <x:row r="16474" ht="23" customHeight="1">
      <x:c r="A16474" s="4" t="str">
        <x:v>Córdoba</x:v>
      </x:c>
      <x:c r="B16474" s="4" t="str">
        <x:v>4.º ESO</x:v>
      </x:c>
      <x:c r="C16474" s="4" t="str">
        <x:v>A</x:v>
      </x:c>
      <x:c r="D16474" s="13" t="str">
        <x:v>01286</x:v>
      </x:c>
      <x:c r="E16474" s="13" t="str">
        <x:v>01285</x:v>
      </x:c>
      <x:c r="F16474" s="4" t="str">
        <x:v>rechazo</x:v>
      </x:c>
      <x:c r="G16474" s="4" t="n">
        <x:f>COUNTIFS(Relaciones!$D$16314:$D$16688,E16474,Relaciones!$E$16314:$E$16688,D16474,Relaciones!$F$16314:$F$16688,F16474)</x:f>
        <x:v>1</x:v>
      </x:c>
      <x:c r="H16474" s="4"/>
    </x:row>
    <x:row r="16475" ht="23" customHeight="1">
      <x:c r="A16475" s="4" t="str">
        <x:v>Córdoba</x:v>
      </x:c>
      <x:c r="B16475" s="4" t="str">
        <x:v>4.º ESO</x:v>
      </x:c>
      <x:c r="C16475" s="4" t="str">
        <x:v>A</x:v>
      </x:c>
      <x:c r="D16475" s="13" t="str">
        <x:v>01286</x:v>
      </x:c>
      <x:c r="E16475" s="13" t="str">
        <x:v>01287</x:v>
      </x:c>
      <x:c r="F16475" s="4" t="str">
        <x:v>rechazo</x:v>
      </x:c>
      <x:c r="G16475" s="4" t="n">
        <x:f>COUNTIFS(Relaciones!$D$16314:$D$16688,E16475,Relaciones!$E$16314:$E$16688,D16475,Relaciones!$F$16314:$F$16688,F16475)</x:f>
        <x:v>1</x:v>
      </x:c>
      <x:c r="H16475" s="4"/>
    </x:row>
    <x:row r="16476" ht="23" customHeight="1">
      <x:c r="A16476" s="4" t="str">
        <x:v>Córdoba</x:v>
      </x:c>
      <x:c r="B16476" s="4" t="str">
        <x:v>4.º ESO</x:v>
      </x:c>
      <x:c r="C16476" s="4" t="str">
        <x:v>A</x:v>
      </x:c>
      <x:c r="D16476" s="13" t="str">
        <x:v>01286</x:v>
      </x:c>
      <x:c r="E16476" s="13" t="str">
        <x:v>01288</x:v>
      </x:c>
      <x:c r="F16476" s="4" t="str">
        <x:v>rechazo</x:v>
      </x:c>
      <x:c r="G16476" s="4" t="n">
        <x:f>COUNTIFS(Relaciones!$D$16314:$D$16688,E16476,Relaciones!$E$16314:$E$16688,D16476,Relaciones!$F$16314:$F$16688,F16476)</x:f>
        <x:v>1</x:v>
      </x:c>
      <x:c r="H16476" s="4"/>
    </x:row>
    <x:row r="16477" ht="23" customHeight="1">
      <x:c r="A16477" s="4" t="str">
        <x:v>Córdoba</x:v>
      </x:c>
      <x:c r="B16477" s="4" t="str">
        <x:v>4.º ESO</x:v>
      </x:c>
      <x:c r="C16477" s="4" t="str">
        <x:v>A</x:v>
      </x:c>
      <x:c r="D16477" s="13" t="str">
        <x:v>01287</x:v>
      </x:c>
      <x:c r="E16477" s="13" t="str">
        <x:v>01285</x:v>
      </x:c>
      <x:c r="F16477" s="4" t="str">
        <x:v>rechazo</x:v>
      </x:c>
      <x:c r="G16477" s="4" t="n">
        <x:f>COUNTIFS(Relaciones!$D$16314:$D$16688,E16477,Relaciones!$E$16314:$E$16688,D16477,Relaciones!$F$16314:$F$16688,F16477)</x:f>
        <x:v>1</x:v>
      </x:c>
      <x:c r="H16477" s="4"/>
    </x:row>
    <x:row r="16478" ht="23" customHeight="1">
      <x:c r="A16478" s="4" t="str">
        <x:v>Córdoba</x:v>
      </x:c>
      <x:c r="B16478" s="4" t="str">
        <x:v>4.º ESO</x:v>
      </x:c>
      <x:c r="C16478" s="4" t="str">
        <x:v>A</x:v>
      </x:c>
      <x:c r="D16478" s="13" t="str">
        <x:v>01287</x:v>
      </x:c>
      <x:c r="E16478" s="13" t="str">
        <x:v>01286</x:v>
      </x:c>
      <x:c r="F16478" s="4" t="str">
        <x:v>rechazo</x:v>
      </x:c>
      <x:c r="G16478" s="4" t="n">
        <x:f>COUNTIFS(Relaciones!$D$16314:$D$16688,E16478,Relaciones!$E$16314:$E$16688,D16478,Relaciones!$F$16314:$F$16688,F16478)</x:f>
        <x:v>1</x:v>
      </x:c>
      <x:c r="H16478" s="4"/>
    </x:row>
    <x:row r="16479" ht="23" customHeight="1">
      <x:c r="A16479" s="4" t="str">
        <x:v>Córdoba</x:v>
      </x:c>
      <x:c r="B16479" s="4" t="str">
        <x:v>4.º ESO</x:v>
      </x:c>
      <x:c r="C16479" s="4" t="str">
        <x:v>A</x:v>
      </x:c>
      <x:c r="D16479" s="13" t="str">
        <x:v>01288</x:v>
      </x:c>
      <x:c r="E16479" s="13" t="str">
        <x:v>01285</x:v>
      </x:c>
      <x:c r="F16479" s="4" t="str">
        <x:v>rechazo</x:v>
      </x:c>
      <x:c r="G16479" s="4" t="n">
        <x:f>COUNTIFS(Relaciones!$D$16314:$D$16688,E16479,Relaciones!$E$16314:$E$16688,D16479,Relaciones!$F$16314:$F$16688,F16479)</x:f>
        <x:v>0</x:v>
      </x:c>
      <x:c r="H16479" s="4"/>
    </x:row>
    <x:row r="16480" ht="23" customHeight="1">
      <x:c r="A16480" s="4" t="str">
        <x:v>Córdoba</x:v>
      </x:c>
      <x:c r="B16480" s="4" t="str">
        <x:v>4.º ESO</x:v>
      </x:c>
      <x:c r="C16480" s="4" t="str">
        <x:v>A</x:v>
      </x:c>
      <x:c r="D16480" s="13" t="str">
        <x:v>01288</x:v>
      </x:c>
      <x:c r="E16480" s="13" t="str">
        <x:v>01286</x:v>
      </x:c>
      <x:c r="F16480" s="4" t="str">
        <x:v>rechazo</x:v>
      </x:c>
      <x:c r="G16480" s="4" t="n">
        <x:f>COUNTIFS(Relaciones!$D$16314:$D$16688,E16480,Relaciones!$E$16314:$E$16688,D16480,Relaciones!$F$16314:$F$16688,F16480)</x:f>
        <x:v>1</x:v>
      </x:c>
      <x:c r="H16480" s="4"/>
    </x:row>
    <x:row r="16481" ht="23" customHeight="1">
      <x:c r="A16481" s="4" t="str">
        <x:v>Córdoba</x:v>
      </x:c>
      <x:c r="B16481" s="4" t="str">
        <x:v>4.º ESO</x:v>
      </x:c>
      <x:c r="C16481" s="4" t="str">
        <x:v>A</x:v>
      </x:c>
      <x:c r="D16481" s="13" t="str">
        <x:v>01288</x:v>
      </x:c>
      <x:c r="E16481" s="13" t="str">
        <x:v>01287</x:v>
      </x:c>
      <x:c r="F16481" s="4" t="str">
        <x:v>rechazo</x:v>
      </x:c>
      <x:c r="G16481" s="4" t="n">
        <x:f>COUNTIFS(Relaciones!$D$16314:$D$16688,E16481,Relaciones!$E$16314:$E$16688,D16481,Relaciones!$F$16314:$F$16688,F16481)</x:f>
        <x:v>0</x:v>
      </x:c>
      <x:c r="H16481" s="4"/>
    </x:row>
    <x:row r="16482" ht="23" customHeight="1">
      <x:c r="A16482" s="4" t="str">
        <x:v>Córdoba</x:v>
      </x:c>
      <x:c r="B16482" s="4" t="str">
        <x:v>4.º ESO</x:v>
      </x:c>
      <x:c r="C16482" s="4" t="str">
        <x:v>A</x:v>
      </x:c>
      <x:c r="D16482" s="13" t="str">
        <x:v>01261</x:v>
      </x:c>
      <x:c r="E16482" s="13" t="str">
        <x:v>01273</x:v>
      </x:c>
      <x:c r="F16482" s="4" t="str">
        <x:v>mediacion</x:v>
      </x:c>
      <x:c r="G16482" s="4"/>
      <x:c r="H16482" s="4"/>
    </x:row>
    <x:row r="16483" ht="23" customHeight="1">
      <x:c r="A16483" s="4" t="str">
        <x:v>Córdoba</x:v>
      </x:c>
      <x:c r="B16483" s="4" t="str">
        <x:v>4.º ESO</x:v>
      </x:c>
      <x:c r="C16483" s="4" t="str">
        <x:v>A</x:v>
      </x:c>
      <x:c r="D16483" s="13" t="str">
        <x:v>01262</x:v>
      </x:c>
      <x:c r="E16483" s="13" t="str">
        <x:v>01261</x:v>
      </x:c>
      <x:c r="F16483" s="4" t="str">
        <x:v>mediacion</x:v>
      </x:c>
      <x:c r="G16483" s="4"/>
      <x:c r="H16483" s="4"/>
    </x:row>
    <x:row r="16484" ht="23" customHeight="1">
      <x:c r="A16484" s="4" t="str">
        <x:v>Córdoba</x:v>
      </x:c>
      <x:c r="B16484" s="4" t="str">
        <x:v>4.º ESO</x:v>
      </x:c>
      <x:c r="C16484" s="4" t="str">
        <x:v>A</x:v>
      </x:c>
      <x:c r="D16484" s="13" t="str">
        <x:v>01263</x:v>
      </x:c>
      <x:c r="E16484" s="13" t="str">
        <x:v>01261</x:v>
      </x:c>
      <x:c r="F16484" s="4" t="str">
        <x:v>mediacion</x:v>
      </x:c>
      <x:c r="G16484" s="4"/>
      <x:c r="H16484" s="4"/>
    </x:row>
    <x:row r="16485" ht="23" customHeight="1">
      <x:c r="A16485" s="4" t="str">
        <x:v>Córdoba</x:v>
      </x:c>
      <x:c r="B16485" s="4" t="str">
        <x:v>4.º ESO</x:v>
      </x:c>
      <x:c r="C16485" s="4" t="str">
        <x:v>A</x:v>
      </x:c>
      <x:c r="D16485" s="13" t="str">
        <x:v>01265</x:v>
      </x:c>
      <x:c r="E16485" s="13" t="str">
        <x:v>01261</x:v>
      </x:c>
      <x:c r="F16485" s="4" t="str">
        <x:v>mediacion</x:v>
      </x:c>
      <x:c r="G16485" s="4"/>
      <x:c r="H16485" s="4"/>
    </x:row>
    <x:row r="16486" ht="23" customHeight="1">
      <x:c r="A16486" s="4" t="str">
        <x:v>Córdoba</x:v>
      </x:c>
      <x:c r="B16486" s="4" t="str">
        <x:v>4.º ESO</x:v>
      </x:c>
      <x:c r="C16486" s="4" t="str">
        <x:v>A</x:v>
      </x:c>
      <x:c r="D16486" s="13" t="str">
        <x:v>01266</x:v>
      </x:c>
      <x:c r="E16486" s="13" t="str">
        <x:v>01261</x:v>
      </x:c>
      <x:c r="F16486" s="4" t="str">
        <x:v>mediacion</x:v>
      </x:c>
      <x:c r="G16486" s="4"/>
      <x:c r="H16486" s="4"/>
    </x:row>
    <x:row r="16487" ht="23" customHeight="1">
      <x:c r="A16487" s="4" t="str">
        <x:v>Córdoba</x:v>
      </x:c>
      <x:c r="B16487" s="4" t="str">
        <x:v>4.º ESO</x:v>
      </x:c>
      <x:c r="C16487" s="4" t="str">
        <x:v>A</x:v>
      </x:c>
      <x:c r="D16487" s="13" t="str">
        <x:v>01268</x:v>
      </x:c>
      <x:c r="E16487" s="13" t="str">
        <x:v>01261</x:v>
      </x:c>
      <x:c r="F16487" s="4" t="str">
        <x:v>mediacion</x:v>
      </x:c>
      <x:c r="G16487" s="4"/>
      <x:c r="H16487" s="4"/>
    </x:row>
    <x:row r="16488" ht="23" customHeight="1">
      <x:c r="A16488" s="4" t="str">
        <x:v>Córdoba</x:v>
      </x:c>
      <x:c r="B16488" s="4" t="str">
        <x:v>4.º ESO</x:v>
      </x:c>
      <x:c r="C16488" s="4" t="str">
        <x:v>A</x:v>
      </x:c>
      <x:c r="D16488" s="13" t="str">
        <x:v>01268</x:v>
      </x:c>
      <x:c r="E16488" s="13" t="str">
        <x:v>01273</x:v>
      </x:c>
      <x:c r="F16488" s="4" t="str">
        <x:v>mediacion</x:v>
      </x:c>
      <x:c r="G16488" s="4"/>
      <x:c r="H16488" s="4"/>
    </x:row>
    <x:row r="16489" ht="23" customHeight="1">
      <x:c r="A16489" s="4" t="str">
        <x:v>Córdoba</x:v>
      </x:c>
      <x:c r="B16489" s="4" t="str">
        <x:v>4.º ESO</x:v>
      </x:c>
      <x:c r="C16489" s="4" t="str">
        <x:v>A</x:v>
      </x:c>
      <x:c r="D16489" s="13" t="str">
        <x:v>01269</x:v>
      </x:c>
      <x:c r="E16489" s="13" t="str">
        <x:v>01261</x:v>
      </x:c>
      <x:c r="F16489" s="4" t="str">
        <x:v>mediacion</x:v>
      </x:c>
      <x:c r="G16489" s="4"/>
      <x:c r="H16489" s="4"/>
    </x:row>
    <x:row r="16490" ht="23" customHeight="1">
      <x:c r="A16490" s="4" t="str">
        <x:v>Córdoba</x:v>
      </x:c>
      <x:c r="B16490" s="4" t="str">
        <x:v>4.º ESO</x:v>
      </x:c>
      <x:c r="C16490" s="4" t="str">
        <x:v>A</x:v>
      </x:c>
      <x:c r="D16490" s="13" t="str">
        <x:v>01271</x:v>
      </x:c>
      <x:c r="E16490" s="13" t="str">
        <x:v>01261</x:v>
      </x:c>
      <x:c r="F16490" s="4" t="str">
        <x:v>mediacion</x:v>
      </x:c>
      <x:c r="G16490" s="4"/>
      <x:c r="H16490" s="4"/>
    </x:row>
    <x:row r="16491" ht="23" customHeight="1">
      <x:c r="A16491" s="4" t="str">
        <x:v>Córdoba</x:v>
      </x:c>
      <x:c r="B16491" s="4" t="str">
        <x:v>4.º ESO</x:v>
      </x:c>
      <x:c r="C16491" s="4" t="str">
        <x:v>A</x:v>
      </x:c>
      <x:c r="D16491" s="13" t="str">
        <x:v>01272</x:v>
      </x:c>
      <x:c r="E16491" s="13" t="str">
        <x:v>01261</x:v>
      </x:c>
      <x:c r="F16491" s="4" t="str">
        <x:v>mediacion</x:v>
      </x:c>
      <x:c r="G16491" s="4"/>
      <x:c r="H16491" s="4"/>
    </x:row>
    <x:row r="16492" ht="23" customHeight="1">
      <x:c r="A16492" s="4" t="str">
        <x:v>Córdoba</x:v>
      </x:c>
      <x:c r="B16492" s="4" t="str">
        <x:v>4.º ESO</x:v>
      </x:c>
      <x:c r="C16492" s="4" t="str">
        <x:v>A</x:v>
      </x:c>
      <x:c r="D16492" s="13" t="str">
        <x:v>01274</x:v>
      </x:c>
      <x:c r="E16492" s="13" t="str">
        <x:v>01273</x:v>
      </x:c>
      <x:c r="F16492" s="4" t="str">
        <x:v>mediacion</x:v>
      </x:c>
      <x:c r="G16492" s="4"/>
      <x:c r="H16492" s="4"/>
    </x:row>
    <x:row r="16493" ht="23" customHeight="1">
      <x:c r="A16493" s="4" t="str">
        <x:v>Córdoba</x:v>
      </x:c>
      <x:c r="B16493" s="4" t="str">
        <x:v>4.º ESO</x:v>
      </x:c>
      <x:c r="C16493" s="4" t="str">
        <x:v>A</x:v>
      </x:c>
      <x:c r="D16493" s="13" t="str">
        <x:v>01275</x:v>
      </x:c>
      <x:c r="E16493" s="13" t="str">
        <x:v>01273</x:v>
      </x:c>
      <x:c r="F16493" s="4" t="str">
        <x:v>mediacion</x:v>
      </x:c>
      <x:c r="G16493" s="4"/>
      <x:c r="H16493" s="4"/>
    </x:row>
    <x:row r="16494" ht="23" customHeight="1">
      <x:c r="A16494" s="4" t="str">
        <x:v>Córdoba</x:v>
      </x:c>
      <x:c r="B16494" s="4" t="str">
        <x:v>4.º ESO</x:v>
      </x:c>
      <x:c r="C16494" s="4" t="str">
        <x:v>A</x:v>
      </x:c>
      <x:c r="D16494" s="13" t="str">
        <x:v>01275</x:v>
      </x:c>
      <x:c r="E16494" s="13" t="str">
        <x:v>01282</x:v>
      </x:c>
      <x:c r="F16494" s="4" t="str">
        <x:v>mediacion</x:v>
      </x:c>
      <x:c r="G16494" s="4"/>
      <x:c r="H16494" s="4"/>
    </x:row>
    <x:row r="16495" ht="23" customHeight="1">
      <x:c r="A16495" s="4" t="str">
        <x:v>Córdoba</x:v>
      </x:c>
      <x:c r="B16495" s="4" t="str">
        <x:v>4.º ESO</x:v>
      </x:c>
      <x:c r="C16495" s="4" t="str">
        <x:v>A</x:v>
      </x:c>
      <x:c r="D16495" s="13" t="str">
        <x:v>01277</x:v>
      </x:c>
      <x:c r="E16495" s="13" t="str">
        <x:v>01273</x:v>
      </x:c>
      <x:c r="F16495" s="4" t="str">
        <x:v>mediacion</x:v>
      </x:c>
      <x:c r="G16495" s="4"/>
      <x:c r="H16495" s="4"/>
    </x:row>
    <x:row r="16496" ht="23" customHeight="1">
      <x:c r="A16496" s="4" t="str">
        <x:v>Córdoba</x:v>
      </x:c>
      <x:c r="B16496" s="4" t="str">
        <x:v>4.º ESO</x:v>
      </x:c>
      <x:c r="C16496" s="4" t="str">
        <x:v>A</x:v>
      </x:c>
      <x:c r="D16496" s="13" t="str">
        <x:v>01278</x:v>
      </x:c>
      <x:c r="E16496" s="13" t="str">
        <x:v>01273</x:v>
      </x:c>
      <x:c r="F16496" s="4" t="str">
        <x:v>mediacion</x:v>
      </x:c>
      <x:c r="G16496" s="4"/>
      <x:c r="H16496" s="4"/>
    </x:row>
    <x:row r="16497" ht="23" customHeight="1">
      <x:c r="A16497" s="4" t="str">
        <x:v>Córdoba</x:v>
      </x:c>
      <x:c r="B16497" s="4" t="str">
        <x:v>4.º ESO</x:v>
      </x:c>
      <x:c r="C16497" s="4" t="str">
        <x:v>A</x:v>
      </x:c>
      <x:c r="D16497" s="13" t="str">
        <x:v>01280</x:v>
      </x:c>
      <x:c r="E16497" s="13" t="str">
        <x:v>01273</x:v>
      </x:c>
      <x:c r="F16497" s="4" t="str">
        <x:v>mediacion</x:v>
      </x:c>
      <x:c r="G16497" s="4"/>
      <x:c r="H16497" s="4"/>
    </x:row>
    <x:row r="16498" ht="23" customHeight="1">
      <x:c r="A16498" s="4" t="str">
        <x:v>Córdoba</x:v>
      </x:c>
      <x:c r="B16498" s="4" t="str">
        <x:v>4.º ESO</x:v>
      </x:c>
      <x:c r="C16498" s="4" t="str">
        <x:v>A</x:v>
      </x:c>
      <x:c r="D16498" s="13" t="str">
        <x:v>01281</x:v>
      </x:c>
      <x:c r="E16498" s="13" t="str">
        <x:v>01273</x:v>
      </x:c>
      <x:c r="F16498" s="4" t="str">
        <x:v>mediacion</x:v>
      </x:c>
      <x:c r="G16498" s="4"/>
      <x:c r="H16498" s="4"/>
    </x:row>
    <x:row r="16499" ht="23" customHeight="1">
      <x:c r="A16499" s="4" t="str">
        <x:v>Córdoba</x:v>
      </x:c>
      <x:c r="B16499" s="4" t="str">
        <x:v>4.º ESO</x:v>
      </x:c>
      <x:c r="C16499" s="4" t="str">
        <x:v>A</x:v>
      </x:c>
      <x:c r="D16499" s="13" t="str">
        <x:v>01282</x:v>
      </x:c>
      <x:c r="E16499" s="13" t="str">
        <x:v>01261</x:v>
      </x:c>
      <x:c r="F16499" s="4" t="str">
        <x:v>mediacion</x:v>
      </x:c>
      <x:c r="G16499" s="4"/>
      <x:c r="H16499" s="4"/>
    </x:row>
    <x:row r="16500" ht="23" customHeight="1">
      <x:c r="A16500" s="4" t="str">
        <x:v>Córdoba</x:v>
      </x:c>
      <x:c r="B16500" s="4" t="str">
        <x:v>4.º ESO</x:v>
      </x:c>
      <x:c r="C16500" s="4" t="str">
        <x:v>A</x:v>
      </x:c>
      <x:c r="D16500" s="13" t="str">
        <x:v>01283</x:v>
      </x:c>
      <x:c r="E16500" s="13" t="str">
        <x:v>01282</x:v>
      </x:c>
      <x:c r="F16500" s="4" t="str">
        <x:v>mediacion</x:v>
      </x:c>
      <x:c r="G16500" s="4"/>
      <x:c r="H16500" s="4"/>
    </x:row>
    <x:row r="16501" ht="23" customHeight="1">
      <x:c r="A16501" s="4" t="str">
        <x:v>Córdoba</x:v>
      </x:c>
      <x:c r="B16501" s="4" t="str">
        <x:v>4.º ESO</x:v>
      </x:c>
      <x:c r="C16501" s="4" t="str">
        <x:v>A</x:v>
      </x:c>
      <x:c r="D16501" s="13" t="str">
        <x:v>01284</x:v>
      </x:c>
      <x:c r="E16501" s="13" t="str">
        <x:v>01282</x:v>
      </x:c>
      <x:c r="F16501" s="4" t="str">
        <x:v>mediacion</x:v>
      </x:c>
      <x:c r="G16501" s="4"/>
      <x:c r="H16501" s="4"/>
    </x:row>
    <x:row r="16502" ht="23" customHeight="1">
      <x:c r="A16502" s="4" t="str">
        <x:v>Córdoba</x:v>
      </x:c>
      <x:c r="B16502" s="4" t="str">
        <x:v>4.º ESO</x:v>
      </x:c>
      <x:c r="C16502" s="4" t="str">
        <x:v>A</x:v>
      </x:c>
      <x:c r="D16502" s="13" t="str">
        <x:v>01286</x:v>
      </x:c>
      <x:c r="E16502" s="13" t="str">
        <x:v>01282</x:v>
      </x:c>
      <x:c r="F16502" s="4" t="str">
        <x:v>mediacion</x:v>
      </x:c>
      <x:c r="G16502" s="4"/>
      <x:c r="H16502" s="4"/>
    </x:row>
    <x:row r="16503" ht="23" customHeight="1">
      <x:c r="A16503" s="4" t="str">
        <x:v>Córdoba</x:v>
      </x:c>
      <x:c r="B16503" s="4" t="str">
        <x:v>4.º ESO</x:v>
      </x:c>
      <x:c r="C16503" s="4" t="str">
        <x:v>A</x:v>
      </x:c>
      <x:c r="D16503" s="13" t="str">
        <x:v>01287</x:v>
      </x:c>
      <x:c r="E16503" s="13" t="str">
        <x:v>01282</x:v>
      </x:c>
      <x:c r="F16503" s="4" t="str">
        <x:v>mediacion</x:v>
      </x:c>
      <x:c r="G16503" s="4"/>
      <x:c r="H16503" s="4"/>
    </x:row>
    <x:row r="16504" ht="23" customHeight="1">
      <x:c r="A16504" s="4" t="str">
        <x:v>Córdoba</x:v>
      </x:c>
      <x:c r="B16504" s="4" t="str">
        <x:v>4.º ESO</x:v>
      </x:c>
      <x:c r="C16504" s="4" t="str">
        <x:v>A</x:v>
      </x:c>
      <x:c r="D16504" s="13" t="str">
        <x:v>01262</x:v>
      </x:c>
      <x:c r="E16504" s="13" t="str">
        <x:v>01285</x:v>
      </x:c>
      <x:c r="F16504" s="4" t="str">
        <x:v>mediacion_negativa</x:v>
      </x:c>
      <x:c r="G16504" s="4"/>
      <x:c r="H16504" s="4"/>
    </x:row>
    <x:row r="16505" ht="23" customHeight="1">
      <x:c r="A16505" s="4" t="str">
        <x:v>Córdoba</x:v>
      </x:c>
      <x:c r="B16505" s="4" t="str">
        <x:v>4.º ESO</x:v>
      </x:c>
      <x:c r="C16505" s="4" t="str">
        <x:v>A</x:v>
      </x:c>
      <x:c r="D16505" s="13" t="str">
        <x:v>01263</x:v>
      </x:c>
      <x:c r="E16505" s="13" t="str">
        <x:v>01286</x:v>
      </x:c>
      <x:c r="F16505" s="4" t="str">
        <x:v>mediacion_negativa</x:v>
      </x:c>
      <x:c r="G16505" s="4"/>
      <x:c r="H16505" s="4"/>
    </x:row>
    <x:row r="16506" ht="23" customHeight="1">
      <x:c r="A16506" s="4" t="str">
        <x:v>Córdoba</x:v>
      </x:c>
      <x:c r="B16506" s="4" t="str">
        <x:v>4.º ESO</x:v>
      </x:c>
      <x:c r="C16506" s="4" t="str">
        <x:v>A</x:v>
      </x:c>
      <x:c r="D16506" s="13" t="str">
        <x:v>01264</x:v>
      </x:c>
      <x:c r="E16506" s="13" t="str">
        <x:v>01287</x:v>
      </x:c>
      <x:c r="F16506" s="4" t="str">
        <x:v>mediacion_negativa</x:v>
      </x:c>
      <x:c r="G16506" s="4"/>
      <x:c r="H16506" s="4"/>
    </x:row>
    <x:row r="16507" ht="23" customHeight="1">
      <x:c r="A16507" s="4" t="str">
        <x:v>Córdoba</x:v>
      </x:c>
      <x:c r="B16507" s="4" t="str">
        <x:v>4.º ESO</x:v>
      </x:c>
      <x:c r="C16507" s="4" t="str">
        <x:v>A</x:v>
      </x:c>
      <x:c r="D16507" s="13" t="str">
        <x:v>01266</x:v>
      </x:c>
      <x:c r="E16507" s="13" t="str">
        <x:v>01285</x:v>
      </x:c>
      <x:c r="F16507" s="4" t="str">
        <x:v>mediacion_negativa</x:v>
      </x:c>
      <x:c r="G16507" s="4"/>
      <x:c r="H16507" s="4"/>
    </x:row>
    <x:row r="16508" ht="23" customHeight="1">
      <x:c r="A16508" s="4" t="str">
        <x:v>Córdoba</x:v>
      </x:c>
      <x:c r="B16508" s="4" t="str">
        <x:v>4.º ESO</x:v>
      </x:c>
      <x:c r="C16508" s="4" t="str">
        <x:v>A</x:v>
      </x:c>
      <x:c r="D16508" s="13" t="str">
        <x:v>01267</x:v>
      </x:c>
      <x:c r="E16508" s="13" t="str">
        <x:v>01286</x:v>
      </x:c>
      <x:c r="F16508" s="4" t="str">
        <x:v>mediacion_negativa</x:v>
      </x:c>
      <x:c r="G16508" s="4"/>
      <x:c r="H16508" s="4"/>
    </x:row>
    <x:row r="16509" ht="23" customHeight="1">
      <x:c r="A16509" s="4" t="str">
        <x:v>Córdoba</x:v>
      </x:c>
      <x:c r="B16509" s="4" t="str">
        <x:v>4.º ESO</x:v>
      </x:c>
      <x:c r="C16509" s="4" t="str">
        <x:v>A</x:v>
      </x:c>
      <x:c r="D16509" s="13" t="str">
        <x:v>01268</x:v>
      </x:c>
      <x:c r="E16509" s="13" t="str">
        <x:v>01287</x:v>
      </x:c>
      <x:c r="F16509" s="4" t="str">
        <x:v>mediacion_negativa</x:v>
      </x:c>
      <x:c r="G16509" s="4"/>
      <x:c r="H16509" s="4"/>
    </x:row>
    <x:row r="16510" ht="23" customHeight="1">
      <x:c r="A16510" s="4" t="str">
        <x:v>Córdoba</x:v>
      </x:c>
      <x:c r="B16510" s="4" t="str">
        <x:v>4.º ESO</x:v>
      </x:c>
      <x:c r="C16510" s="4" t="str">
        <x:v>A</x:v>
      </x:c>
      <x:c r="D16510" s="13" t="str">
        <x:v>01270</x:v>
      </x:c>
      <x:c r="E16510" s="13" t="str">
        <x:v>01285</x:v>
      </x:c>
      <x:c r="F16510" s="4" t="str">
        <x:v>mediacion_negativa</x:v>
      </x:c>
      <x:c r="G16510" s="4"/>
      <x:c r="H16510" s="4"/>
    </x:row>
    <x:row r="16511" ht="23" customHeight="1">
      <x:c r="A16511" s="4" t="str">
        <x:v>Córdoba</x:v>
      </x:c>
      <x:c r="B16511" s="4" t="str">
        <x:v>4.º ESO</x:v>
      </x:c>
      <x:c r="C16511" s="4" t="str">
        <x:v>A</x:v>
      </x:c>
      <x:c r="D16511" s="13" t="str">
        <x:v>01271</x:v>
      </x:c>
      <x:c r="E16511" s="13" t="str">
        <x:v>01286</x:v>
      </x:c>
      <x:c r="F16511" s="4" t="str">
        <x:v>mediacion_negativa</x:v>
      </x:c>
      <x:c r="G16511" s="4"/>
      <x:c r="H16511" s="4"/>
    </x:row>
    <x:row r="16512" ht="23" customHeight="1">
      <x:c r="A16512" s="4" t="str">
        <x:v>Córdoba</x:v>
      </x:c>
      <x:c r="B16512" s="4" t="str">
        <x:v>4.º ESO</x:v>
      </x:c>
      <x:c r="C16512" s="4" t="str">
        <x:v>A</x:v>
      </x:c>
      <x:c r="D16512" s="13" t="str">
        <x:v>01272</x:v>
      </x:c>
      <x:c r="E16512" s="13" t="str">
        <x:v>01287</x:v>
      </x:c>
      <x:c r="F16512" s="4" t="str">
        <x:v>mediacion_negativa</x:v>
      </x:c>
      <x:c r="G16512" s="4"/>
      <x:c r="H16512" s="4"/>
    </x:row>
    <x:row r="16513" ht="23" customHeight="1">
      <x:c r="A16513" s="4" t="str">
        <x:v>Córdoba</x:v>
      </x:c>
      <x:c r="B16513" s="4" t="str">
        <x:v>4.º ESO</x:v>
      </x:c>
      <x:c r="C16513" s="4" t="str">
        <x:v>A</x:v>
      </x:c>
      <x:c r="D16513" s="13" t="str">
        <x:v>01274</x:v>
      </x:c>
      <x:c r="E16513" s="13" t="str">
        <x:v>01285</x:v>
      </x:c>
      <x:c r="F16513" s="4" t="str">
        <x:v>mediacion_negativa</x:v>
      </x:c>
      <x:c r="G16513" s="4"/>
      <x:c r="H16513" s="4"/>
    </x:row>
    <x:row r="16514" ht="23" customHeight="1">
      <x:c r="A16514" s="4" t="str">
        <x:v>Córdoba</x:v>
      </x:c>
      <x:c r="B16514" s="4" t="str">
        <x:v>4.º ESO</x:v>
      </x:c>
      <x:c r="C16514" s="4" t="str">
        <x:v>A</x:v>
      </x:c>
      <x:c r="D16514" s="13" t="str">
        <x:v>01275</x:v>
      </x:c>
      <x:c r="E16514" s="13" t="str">
        <x:v>01286</x:v>
      </x:c>
      <x:c r="F16514" s="4" t="str">
        <x:v>mediacion_negativa</x:v>
      </x:c>
      <x:c r="G16514" s="4"/>
      <x:c r="H16514" s="4"/>
    </x:row>
    <x:row r="16515" ht="23" customHeight="1">
      <x:c r="A16515" s="4" t="str">
        <x:v>Córdoba</x:v>
      </x:c>
      <x:c r="B16515" s="4" t="str">
        <x:v>4.º ESO</x:v>
      </x:c>
      <x:c r="C16515" s="4" t="str">
        <x:v>A</x:v>
      </x:c>
      <x:c r="D16515" s="13" t="str">
        <x:v>01276</x:v>
      </x:c>
      <x:c r="E16515" s="13" t="str">
        <x:v>01287</x:v>
      </x:c>
      <x:c r="F16515" s="4" t="str">
        <x:v>mediacion_negativa</x:v>
      </x:c>
      <x:c r="G16515" s="4"/>
      <x:c r="H16515" s="4"/>
    </x:row>
    <x:row r="16516" ht="23" customHeight="1">
      <x:c r="A16516" s="4" t="str">
        <x:v>Córdoba</x:v>
      </x:c>
      <x:c r="B16516" s="4" t="str">
        <x:v>4.º ESO</x:v>
      </x:c>
      <x:c r="C16516" s="4" t="str">
        <x:v>A</x:v>
      </x:c>
      <x:c r="D16516" s="13" t="str">
        <x:v>01278</x:v>
      </x:c>
      <x:c r="E16516" s="13" t="str">
        <x:v>01285</x:v>
      </x:c>
      <x:c r="F16516" s="4" t="str">
        <x:v>mediacion_negativa</x:v>
      </x:c>
      <x:c r="G16516" s="4"/>
      <x:c r="H16516" s="4"/>
    </x:row>
    <x:row r="16517" ht="23" customHeight="1">
      <x:c r="A16517" s="4" t="str">
        <x:v>Córdoba</x:v>
      </x:c>
      <x:c r="B16517" s="4" t="str">
        <x:v>4.º ESO</x:v>
      </x:c>
      <x:c r="C16517" s="4" t="str">
        <x:v>A</x:v>
      </x:c>
      <x:c r="D16517" s="13" t="str">
        <x:v>01279</x:v>
      </x:c>
      <x:c r="E16517" s="13" t="str">
        <x:v>01286</x:v>
      </x:c>
      <x:c r="F16517" s="4" t="str">
        <x:v>mediacion_negativa</x:v>
      </x:c>
      <x:c r="G16517" s="4"/>
      <x:c r="H16517" s="4"/>
    </x:row>
    <x:row r="16518" ht="23" customHeight="1">
      <x:c r="A16518" s="4" t="str">
        <x:v>Córdoba</x:v>
      </x:c>
      <x:c r="B16518" s="4" t="str">
        <x:v>4.º ESO</x:v>
      </x:c>
      <x:c r="C16518" s="4" t="str">
        <x:v>A</x:v>
      </x:c>
      <x:c r="D16518" s="13" t="str">
        <x:v>01280</x:v>
      </x:c>
      <x:c r="E16518" s="13" t="str">
        <x:v>01287</x:v>
      </x:c>
      <x:c r="F16518" s="4" t="str">
        <x:v>mediacion_negativa</x:v>
      </x:c>
      <x:c r="G16518" s="4"/>
      <x:c r="H16518" s="4"/>
    </x:row>
    <x:row r="16519" ht="23" customHeight="1">
      <x:c r="A16519" s="4" t="str">
        <x:v>Córdoba</x:v>
      </x:c>
      <x:c r="B16519" s="4" t="str">
        <x:v>4.º ESO</x:v>
      </x:c>
      <x:c r="C16519" s="4" t="str">
        <x:v>A</x:v>
      </x:c>
      <x:c r="D16519" s="13" t="str">
        <x:v>01282</x:v>
      </x:c>
      <x:c r="E16519" s="13" t="str">
        <x:v>01285</x:v>
      </x:c>
      <x:c r="F16519" s="4" t="str">
        <x:v>mediacion_negativa</x:v>
      </x:c>
      <x:c r="G16519" s="4"/>
      <x:c r="H16519" s="4"/>
    </x:row>
    <x:row r="16520" ht="23" customHeight="1">
      <x:c r="A16520" s="4" t="str">
        <x:v>Córdoba</x:v>
      </x:c>
      <x:c r="B16520" s="4" t="str">
        <x:v>4.º ESO</x:v>
      </x:c>
      <x:c r="C16520" s="4" t="str">
        <x:v>A</x:v>
      </x:c>
      <x:c r="D16520" s="13" t="str">
        <x:v>01283</x:v>
      </x:c>
      <x:c r="E16520" s="13" t="str">
        <x:v>01286</x:v>
      </x:c>
      <x:c r="F16520" s="4" t="str">
        <x:v>mediacion_negativa</x:v>
      </x:c>
      <x:c r="G16520" s="4"/>
      <x:c r="H16520" s="4"/>
    </x:row>
    <x:row r="16521" ht="23" customHeight="1">
      <x:c r="A16521" s="4" t="str">
        <x:v>Córdoba</x:v>
      </x:c>
      <x:c r="B16521" s="4" t="str">
        <x:v>4.º ESO</x:v>
      </x:c>
      <x:c r="C16521" s="4" t="str">
        <x:v>A</x:v>
      </x:c>
      <x:c r="D16521" s="13" t="str">
        <x:v>01284</x:v>
      </x:c>
      <x:c r="E16521" s="13" t="str">
        <x:v>01287</x:v>
      </x:c>
      <x:c r="F16521" s="4" t="str">
        <x:v>mediacion_negativa</x:v>
      </x:c>
      <x:c r="G16521" s="4"/>
      <x:c r="H16521" s="4"/>
    </x:row>
    <x:row r="16522" ht="23" customHeight="1">
      <x:c r="A16522" s="4" t="str">
        <x:v>Córdoba</x:v>
      </x:c>
      <x:c r="B16522" s="4" t="str">
        <x:v>4.º ESO</x:v>
      </x:c>
      <x:c r="C16522" s="4" t="str">
        <x:v>A</x:v>
      </x:c>
      <x:c r="D16522" s="13" t="str">
        <x:v>01286</x:v>
      </x:c>
      <x:c r="E16522" s="13" t="str">
        <x:v>01285</x:v>
      </x:c>
      <x:c r="F16522" s="4" t="str">
        <x:v>mediacion_negativa</x:v>
      </x:c>
      <x:c r="G16522" s="4"/>
      <x:c r="H16522" s="4"/>
    </x:row>
    <x:row r="16523" ht="23" customHeight="1">
      <x:c r="A16523" s="4" t="str">
        <x:v>Córdoba</x:v>
      </x:c>
      <x:c r="B16523" s="4" t="str">
        <x:v>4.º ESO</x:v>
      </x:c>
      <x:c r="C16523" s="4" t="str">
        <x:v>A</x:v>
      </x:c>
      <x:c r="D16523" s="13" t="str">
        <x:v>01287</x:v>
      </x:c>
      <x:c r="E16523" s="13" t="str">
        <x:v>01286</x:v>
      </x:c>
      <x:c r="F16523" s="4" t="str">
        <x:v>mediacion_negativa</x:v>
      </x:c>
      <x:c r="G16523" s="4"/>
      <x:c r="H16523" s="4"/>
    </x:row>
    <x:row r="16524" ht="23" customHeight="1">
      <x:c r="A16524" s="4" t="str">
        <x:v>Córdoba</x:v>
      </x:c>
      <x:c r="B16524" s="4" t="str">
        <x:v>4.º ESO</x:v>
      </x:c>
      <x:c r="C16524" s="4" t="str">
        <x:v>A</x:v>
      </x:c>
      <x:c r="D16524" s="13" t="str">
        <x:v>01288</x:v>
      </x:c>
      <x:c r="E16524" s="13" t="str">
        <x:v>01287</x:v>
      </x:c>
      <x:c r="F16524" s="4" t="str">
        <x:v>mediacion_negativa</x:v>
      </x:c>
      <x:c r="G16524" s="4"/>
      <x:c r="H16524" s="4"/>
    </x:row>
    <x:row r="16525" ht="23" customHeight="1">
      <x:c r="A16525" s="4" t="str">
        <x:v>Córdoba</x:v>
      </x:c>
      <x:c r="B16525" s="4" t="str">
        <x:v>4.º ESO</x:v>
      </x:c>
      <x:c r="C16525" s="4" t="str">
        <x:v>A</x:v>
      </x:c>
      <x:c r="D16525" s="13" t="str">
        <x:v>01261</x:v>
      </x:c>
      <x:c r="E16525" s="13" t="str">
        <x:v>01285</x:v>
      </x:c>
      <x:c r="F16525" s="4" t="str">
        <x:v>bullying</x:v>
      </x:c>
      <x:c r="G16525" s="4"/>
      <x:c r="H16525" s="4"/>
    </x:row>
    <x:row r="16526" ht="23" customHeight="1">
      <x:c r="A16526" s="4" t="str">
        <x:v>Córdoba</x:v>
      </x:c>
      <x:c r="B16526" s="4" t="str">
        <x:v>4.º ESO</x:v>
      </x:c>
      <x:c r="C16526" s="4" t="str">
        <x:v>A</x:v>
      </x:c>
      <x:c r="D16526" s="13" t="str">
        <x:v>01261</x:v>
      </x:c>
      <x:c r="E16526" s="13" t="str">
        <x:v>01286</x:v>
      </x:c>
      <x:c r="F16526" s="4" t="str">
        <x:v>bullying</x:v>
      </x:c>
      <x:c r="G16526" s="4"/>
      <x:c r="H16526" s="4"/>
    </x:row>
    <x:row r="16527" ht="23" customHeight="1">
      <x:c r="A16527" s="4" t="str">
        <x:v>Córdoba</x:v>
      </x:c>
      <x:c r="B16527" s="4" t="str">
        <x:v>4.º ESO</x:v>
      </x:c>
      <x:c r="C16527" s="4" t="str">
        <x:v>A</x:v>
      </x:c>
      <x:c r="D16527" s="13" t="str">
        <x:v>01262</x:v>
      </x:c>
      <x:c r="E16527" s="13" t="str">
        <x:v>01285</x:v>
      </x:c>
      <x:c r="F16527" s="4" t="str">
        <x:v>bullying</x:v>
      </x:c>
      <x:c r="G16527" s="4"/>
      <x:c r="H16527" s="4"/>
    </x:row>
    <x:row r="16528" ht="23" customHeight="1">
      <x:c r="A16528" s="4" t="str">
        <x:v>Córdoba</x:v>
      </x:c>
      <x:c r="B16528" s="4" t="str">
        <x:v>4.º ESO</x:v>
      </x:c>
      <x:c r="C16528" s="4" t="str">
        <x:v>A</x:v>
      </x:c>
      <x:c r="D16528" s="13" t="str">
        <x:v>01262</x:v>
      </x:c>
      <x:c r="E16528" s="13" t="str">
        <x:v>01286</x:v>
      </x:c>
      <x:c r="F16528" s="4" t="str">
        <x:v>bullying</x:v>
      </x:c>
      <x:c r="G16528" s="4"/>
      <x:c r="H16528" s="4"/>
    </x:row>
    <x:row r="16529" ht="23" customHeight="1">
      <x:c r="A16529" s="4" t="str">
        <x:v>Córdoba</x:v>
      </x:c>
      <x:c r="B16529" s="4" t="str">
        <x:v>4.º ESO</x:v>
      </x:c>
      <x:c r="C16529" s="4" t="str">
        <x:v>A</x:v>
      </x:c>
      <x:c r="D16529" s="13" t="str">
        <x:v>01262</x:v>
      </x:c>
      <x:c r="E16529" s="13" t="str">
        <x:v>01287</x:v>
      </x:c>
      <x:c r="F16529" s="4" t="str">
        <x:v>bullying</x:v>
      </x:c>
      <x:c r="G16529" s="4"/>
      <x:c r="H16529" s="4"/>
    </x:row>
    <x:row r="16530" ht="23" customHeight="1">
      <x:c r="A16530" s="4" t="str">
        <x:v>Córdoba</x:v>
      </x:c>
      <x:c r="B16530" s="4" t="str">
        <x:v>4.º ESO</x:v>
      </x:c>
      <x:c r="C16530" s="4" t="str">
        <x:v>A</x:v>
      </x:c>
      <x:c r="D16530" s="13" t="str">
        <x:v>01263</x:v>
      </x:c>
      <x:c r="E16530" s="13" t="str">
        <x:v>01286</x:v>
      </x:c>
      <x:c r="F16530" s="4" t="str">
        <x:v>bullying</x:v>
      </x:c>
      <x:c r="G16530" s="4"/>
      <x:c r="H16530" s="4"/>
    </x:row>
    <x:row r="16531" ht="23" customHeight="1">
      <x:c r="A16531" s="4" t="str">
        <x:v>Córdoba</x:v>
      </x:c>
      <x:c r="B16531" s="4" t="str">
        <x:v>4.º ESO</x:v>
      </x:c>
      <x:c r="C16531" s="4" t="str">
        <x:v>A</x:v>
      </x:c>
      <x:c r="D16531" s="13" t="str">
        <x:v>01263</x:v>
      </x:c>
      <x:c r="E16531" s="13" t="str">
        <x:v>01287</x:v>
      </x:c>
      <x:c r="F16531" s="4" t="str">
        <x:v>bullying</x:v>
      </x:c>
      <x:c r="G16531" s="4"/>
      <x:c r="H16531" s="4"/>
    </x:row>
    <x:row r="16532" ht="23" customHeight="1">
      <x:c r="A16532" s="4" t="str">
        <x:v>Córdoba</x:v>
      </x:c>
      <x:c r="B16532" s="4" t="str">
        <x:v>4.º ESO</x:v>
      </x:c>
      <x:c r="C16532" s="4" t="str">
        <x:v>A</x:v>
      </x:c>
      <x:c r="D16532" s="13" t="str">
        <x:v>01263</x:v>
      </x:c>
      <x:c r="E16532" s="13" t="str">
        <x:v>01288</x:v>
      </x:c>
      <x:c r="F16532" s="4" t="str">
        <x:v>bullying</x:v>
      </x:c>
      <x:c r="G16532" s="4"/>
      <x:c r="H16532" s="4"/>
    </x:row>
    <x:row r="16533" ht="23" customHeight="1">
      <x:c r="A16533" s="4" t="str">
        <x:v>Córdoba</x:v>
      </x:c>
      <x:c r="B16533" s="4" t="str">
        <x:v>4.º ESO</x:v>
      </x:c>
      <x:c r="C16533" s="4" t="str">
        <x:v>A</x:v>
      </x:c>
      <x:c r="D16533" s="13" t="str">
        <x:v>01264</x:v>
      </x:c>
      <x:c r="E16533" s="13" t="str">
        <x:v>01286</x:v>
      </x:c>
      <x:c r="F16533" s="4" t="str">
        <x:v>bullying</x:v>
      </x:c>
      <x:c r="G16533" s="4"/>
      <x:c r="H16533" s="4"/>
    </x:row>
    <x:row r="16534" ht="23" customHeight="1">
      <x:c r="A16534" s="4" t="str">
        <x:v>Córdoba</x:v>
      </x:c>
      <x:c r="B16534" s="4" t="str">
        <x:v>4.º ESO</x:v>
      </x:c>
      <x:c r="C16534" s="4" t="str">
        <x:v>A</x:v>
      </x:c>
      <x:c r="D16534" s="13" t="str">
        <x:v>01264</x:v>
      </x:c>
      <x:c r="E16534" s="13" t="str">
        <x:v>01287</x:v>
      </x:c>
      <x:c r="F16534" s="4" t="str">
        <x:v>bullying</x:v>
      </x:c>
      <x:c r="G16534" s="4"/>
      <x:c r="H16534" s="4"/>
    </x:row>
    <x:row r="16535" ht="23" customHeight="1">
      <x:c r="A16535" s="4" t="str">
        <x:v>Córdoba</x:v>
      </x:c>
      <x:c r="B16535" s="4" t="str">
        <x:v>4.º ESO</x:v>
      </x:c>
      <x:c r="C16535" s="4" t="str">
        <x:v>A</x:v>
      </x:c>
      <x:c r="D16535" s="13" t="str">
        <x:v>01264</x:v>
      </x:c>
      <x:c r="E16535" s="13" t="str">
        <x:v>01288</x:v>
      </x:c>
      <x:c r="F16535" s="4" t="str">
        <x:v>bullying</x:v>
      </x:c>
      <x:c r="G16535" s="4"/>
      <x:c r="H16535" s="4"/>
    </x:row>
    <x:row r="16536" ht="23" customHeight="1">
      <x:c r="A16536" s="4" t="str">
        <x:v>Córdoba</x:v>
      </x:c>
      <x:c r="B16536" s="4" t="str">
        <x:v>4.º ESO</x:v>
      </x:c>
      <x:c r="C16536" s="4" t="str">
        <x:v>A</x:v>
      </x:c>
      <x:c r="D16536" s="13" t="str">
        <x:v>01265</x:v>
      </x:c>
      <x:c r="E16536" s="13" t="str">
        <x:v>01287</x:v>
      </x:c>
      <x:c r="F16536" s="4" t="str">
        <x:v>bullying</x:v>
      </x:c>
      <x:c r="G16536" s="4"/>
      <x:c r="H16536" s="4"/>
    </x:row>
    <x:row r="16537" ht="23" customHeight="1">
      <x:c r="A16537" s="4" t="str">
        <x:v>Córdoba</x:v>
      </x:c>
      <x:c r="B16537" s="4" t="str">
        <x:v>4.º ESO</x:v>
      </x:c>
      <x:c r="C16537" s="4" t="str">
        <x:v>A</x:v>
      </x:c>
      <x:c r="D16537" s="13" t="str">
        <x:v>01265</x:v>
      </x:c>
      <x:c r="E16537" s="13" t="str">
        <x:v>01288</x:v>
      </x:c>
      <x:c r="F16537" s="4" t="str">
        <x:v>bullying</x:v>
      </x:c>
      <x:c r="G16537" s="4"/>
      <x:c r="H16537" s="4"/>
    </x:row>
    <x:row r="16538" ht="23" customHeight="1">
      <x:c r="A16538" s="4" t="str">
        <x:v>Córdoba</x:v>
      </x:c>
      <x:c r="B16538" s="4" t="str">
        <x:v>4.º ESO</x:v>
      </x:c>
      <x:c r="C16538" s="4" t="str">
        <x:v>A</x:v>
      </x:c>
      <x:c r="D16538" s="13" t="str">
        <x:v>01266</x:v>
      </x:c>
      <x:c r="E16538" s="13" t="str">
        <x:v>01287</x:v>
      </x:c>
      <x:c r="F16538" s="4" t="str">
        <x:v>bullying</x:v>
      </x:c>
      <x:c r="G16538" s="4"/>
      <x:c r="H16538" s="4"/>
    </x:row>
    <x:row r="16539" ht="23" customHeight="1">
      <x:c r="A16539" s="4" t="str">
        <x:v>Córdoba</x:v>
      </x:c>
      <x:c r="B16539" s="4" t="str">
        <x:v>4.º ESO</x:v>
      </x:c>
      <x:c r="C16539" s="4" t="str">
        <x:v>A</x:v>
      </x:c>
      <x:c r="D16539" s="13" t="str">
        <x:v>01266</x:v>
      </x:c>
      <x:c r="E16539" s="13" t="str">
        <x:v>01288</x:v>
      </x:c>
      <x:c r="F16539" s="4" t="str">
        <x:v>bullying</x:v>
      </x:c>
      <x:c r="G16539" s="4"/>
      <x:c r="H16539" s="4"/>
    </x:row>
    <x:row r="16540" ht="23" customHeight="1">
      <x:c r="A16540" s="4" t="str">
        <x:v>Córdoba</x:v>
      </x:c>
      <x:c r="B16540" s="4" t="str">
        <x:v>4.º ESO</x:v>
      </x:c>
      <x:c r="C16540" s="4" t="str">
        <x:v>A</x:v>
      </x:c>
      <x:c r="D16540" s="13" t="str">
        <x:v>01267</x:v>
      </x:c>
      <x:c r="E16540" s="13" t="str">
        <x:v>01288</x:v>
      </x:c>
      <x:c r="F16540" s="4" t="str">
        <x:v>bullying</x:v>
      </x:c>
      <x:c r="G16540" s="4"/>
      <x:c r="H16540" s="4"/>
    </x:row>
    <x:row r="16541" ht="23" customHeight="1">
      <x:c r="A16541" s="4" t="str">
        <x:v>Córdoba</x:v>
      </x:c>
      <x:c r="B16541" s="4" t="str">
        <x:v>4.º ESO</x:v>
      </x:c>
      <x:c r="C16541" s="4" t="str">
        <x:v>A</x:v>
      </x:c>
      <x:c r="D16541" s="13" t="str">
        <x:v>01268</x:v>
      </x:c>
      <x:c r="E16541" s="13" t="str">
        <x:v>01288</x:v>
      </x:c>
      <x:c r="F16541" s="4" t="str">
        <x:v>bullying</x:v>
      </x:c>
      <x:c r="G16541" s="4"/>
      <x:c r="H16541" s="4"/>
    </x:row>
    <x:row r="16542" ht="23" customHeight="1">
      <x:c r="A16542" s="4" t="str">
        <x:v>Córdoba</x:v>
      </x:c>
      <x:c r="B16542" s="4" t="str">
        <x:v>4.º ESO</x:v>
      </x:c>
      <x:c r="C16542" s="4" t="str">
        <x:v>A</x:v>
      </x:c>
      <x:c r="D16542" s="13" t="str">
        <x:v>01287</x:v>
      </x:c>
      <x:c r="E16542" s="13" t="str">
        <x:v>01284</x:v>
      </x:c>
      <x:c r="F16542" s="4" t="str">
        <x:v>bullying</x:v>
      </x:c>
      <x:c r="G16542" s="4"/>
      <x:c r="H16542" s="4"/>
    </x:row>
    <x:row r="16543" ht="23" customHeight="1">
      <x:c r="A16543" s="4" t="str">
        <x:v>Córdoba</x:v>
      </x:c>
      <x:c r="B16543" s="4" t="str">
        <x:v>4.º ESO</x:v>
      </x:c>
      <x:c r="C16543" s="4" t="str">
        <x:v>A</x:v>
      </x:c>
      <x:c r="D16543" s="13" t="str">
        <x:v>01288</x:v>
      </x:c>
      <x:c r="E16543" s="13" t="str">
        <x:v>01284</x:v>
      </x:c>
      <x:c r="F16543" s="4" t="str">
        <x:v>bullying</x:v>
      </x:c>
      <x:c r="G16543" s="4"/>
      <x:c r="H16543" s="4"/>
    </x:row>
    <x:row r="16544" ht="23" customHeight="1">
      <x:c r="A16544" s="4" t="str">
        <x:v>Córdoba</x:v>
      </x:c>
      <x:c r="B16544" s="4" t="str">
        <x:v>4.º ESO</x:v>
      </x:c>
      <x:c r="C16544" s="4" t="str">
        <x:v>A</x:v>
      </x:c>
      <x:c r="D16544" s="13" t="str">
        <x:v>01288</x:v>
      </x:c>
      <x:c r="E16544" s="13" t="str">
        <x:v>01285</x:v>
      </x:c>
      <x:c r="F16544" s="4" t="str">
        <x:v>bullying</x:v>
      </x:c>
      <x:c r="G16544" s="4"/>
      <x:c r="H16544" s="4"/>
    </x:row>
    <x:row r="16545" ht="23" customHeight="1">
      <x:c r="A16545" s="4" t="str">
        <x:v>Córdoba</x:v>
      </x:c>
      <x:c r="B16545" s="4" t="str">
        <x:v>4.º ESO</x:v>
      </x:c>
      <x:c r="C16545" s="4" t="str">
        <x:v>A</x:v>
      </x:c>
      <x:c r="D16545" s="13" t="str">
        <x:v>01261</x:v>
      </x:c>
      <x:c r="E16545" s="13" t="str">
        <x:v>01262</x:v>
      </x:c>
      <x:c r="F16545" s="4" t="str">
        <x:v>prediccion_amistad</x:v>
      </x:c>
      <x:c r="G16545" s="4"/>
      <x:c r="H16545" s="4" t="n">
        <x:f>COUNTIFS(Relaciones!$D$16314:$D$16688,E16545,Relaciones!$E$16314:$E$16688,D16545,Relaciones!$F$16314:$F$16688,"amistad")</x:f>
        <x:v>1</x:v>
      </x:c>
    </x:row>
    <x:row r="16546" ht="23" customHeight="1">
      <x:c r="A16546" s="4" t="str">
        <x:v>Córdoba</x:v>
      </x:c>
      <x:c r="B16546" s="4" t="str">
        <x:v>4.º ESO</x:v>
      </x:c>
      <x:c r="C16546" s="4" t="str">
        <x:v>A</x:v>
      </x:c>
      <x:c r="D16546" s="13" t="str">
        <x:v>01261</x:v>
      </x:c>
      <x:c r="E16546" s="13" t="str">
        <x:v>01264</x:v>
      </x:c>
      <x:c r="F16546" s="4" t="str">
        <x:v>prediccion_amistad</x:v>
      </x:c>
      <x:c r="G16546" s="4"/>
      <x:c r="H16546" s="4" t="n">
        <x:f>COUNTIFS(Relaciones!$D$16314:$D$16688,E16546,Relaciones!$E$16314:$E$16688,D16546,Relaciones!$F$16314:$F$16688,"amistad")</x:f>
        <x:v>1</x:v>
      </x:c>
    </x:row>
    <x:row r="16547" ht="23" customHeight="1">
      <x:c r="A16547" s="4" t="str">
        <x:v>Córdoba</x:v>
      </x:c>
      <x:c r="B16547" s="4" t="str">
        <x:v>4.º ESO</x:v>
      </x:c>
      <x:c r="C16547" s="4" t="str">
        <x:v>A</x:v>
      </x:c>
      <x:c r="D16547" s="13" t="str">
        <x:v>01261</x:v>
      </x:c>
      <x:c r="E16547" s="13" t="str">
        <x:v>01265</x:v>
      </x:c>
      <x:c r="F16547" s="4" t="str">
        <x:v>prediccion_amistad</x:v>
      </x:c>
      <x:c r="G16547" s="4"/>
      <x:c r="H16547" s="4" t="n">
        <x:f>COUNTIFS(Relaciones!$D$16314:$D$16688,E16547,Relaciones!$E$16314:$E$16688,D16547,Relaciones!$F$16314:$F$16688,"amistad")</x:f>
        <x:v>1</x:v>
      </x:c>
    </x:row>
    <x:row r="16548" ht="23" customHeight="1">
      <x:c r="A16548" s="4" t="str">
        <x:v>Córdoba</x:v>
      </x:c>
      <x:c r="B16548" s="4" t="str">
        <x:v>4.º ESO</x:v>
      </x:c>
      <x:c r="C16548" s="4" t="str">
        <x:v>A</x:v>
      </x:c>
      <x:c r="D16548" s="13" t="str">
        <x:v>01261</x:v>
      </x:c>
      <x:c r="E16548" s="13" t="str">
        <x:v>01266</x:v>
      </x:c>
      <x:c r="F16548" s="4" t="str">
        <x:v>prediccion_amistad</x:v>
      </x:c>
      <x:c r="G16548" s="4"/>
      <x:c r="H16548" s="4" t="n">
        <x:f>COUNTIFS(Relaciones!$D$16314:$D$16688,E16548,Relaciones!$E$16314:$E$16688,D16548,Relaciones!$F$16314:$F$16688,"amistad")</x:f>
        <x:v>1</x:v>
      </x:c>
    </x:row>
    <x:row r="16549" ht="23" customHeight="1">
      <x:c r="A16549" s="4" t="str">
        <x:v>Córdoba</x:v>
      </x:c>
      <x:c r="B16549" s="4" t="str">
        <x:v>4.º ESO</x:v>
      </x:c>
      <x:c r="C16549" s="4" t="str">
        <x:v>A</x:v>
      </x:c>
      <x:c r="D16549" s="13" t="str">
        <x:v>01261</x:v>
      </x:c>
      <x:c r="E16549" s="13" t="str">
        <x:v>01268</x:v>
      </x:c>
      <x:c r="F16549" s="4" t="str">
        <x:v>prediccion_amistad</x:v>
      </x:c>
      <x:c r="G16549" s="4"/>
      <x:c r="H16549" s="4" t="n">
        <x:f>COUNTIFS(Relaciones!$D$16314:$D$16688,E16549,Relaciones!$E$16314:$E$16688,D16549,Relaciones!$F$16314:$F$16688,"amistad")</x:f>
        <x:v>1</x:v>
      </x:c>
    </x:row>
    <x:row r="16550" ht="23" customHeight="1">
      <x:c r="A16550" s="4" t="str">
        <x:v>Córdoba</x:v>
      </x:c>
      <x:c r="B16550" s="4" t="str">
        <x:v>4.º ESO</x:v>
      </x:c>
      <x:c r="C16550" s="4" t="str">
        <x:v>A</x:v>
      </x:c>
      <x:c r="D16550" s="13" t="str">
        <x:v>01261</x:v>
      </x:c>
      <x:c r="E16550" s="13" t="str">
        <x:v>01269</x:v>
      </x:c>
      <x:c r="F16550" s="4" t="str">
        <x:v>prediccion_amistad</x:v>
      </x:c>
      <x:c r="G16550" s="4"/>
      <x:c r="H16550" s="4" t="n">
        <x:f>COUNTIFS(Relaciones!$D$16314:$D$16688,E16550,Relaciones!$E$16314:$E$16688,D16550,Relaciones!$F$16314:$F$16688,"amistad")</x:f>
        <x:v>1</x:v>
      </x:c>
    </x:row>
    <x:row r="16551" ht="23" customHeight="1">
      <x:c r="A16551" s="4" t="str">
        <x:v>Córdoba</x:v>
      </x:c>
      <x:c r="B16551" s="4" t="str">
        <x:v>4.º ESO</x:v>
      </x:c>
      <x:c r="C16551" s="4" t="str">
        <x:v>A</x:v>
      </x:c>
      <x:c r="D16551" s="13" t="str">
        <x:v>01261</x:v>
      </x:c>
      <x:c r="E16551" s="13" t="str">
        <x:v>01270</x:v>
      </x:c>
      <x:c r="F16551" s="4" t="str">
        <x:v>prediccion_amistad</x:v>
      </x:c>
      <x:c r="G16551" s="4"/>
      <x:c r="H16551" s="4" t="n">
        <x:f>COUNTIFS(Relaciones!$D$16314:$D$16688,E16551,Relaciones!$E$16314:$E$16688,D16551,Relaciones!$F$16314:$F$16688,"amistad")</x:f>
        <x:v>1</x:v>
      </x:c>
    </x:row>
    <x:row r="16552" ht="23" customHeight="1">
      <x:c r="A16552" s="4" t="str">
        <x:v>Córdoba</x:v>
      </x:c>
      <x:c r="B16552" s="4" t="str">
        <x:v>4.º ESO</x:v>
      </x:c>
      <x:c r="C16552" s="4" t="str">
        <x:v>A</x:v>
      </x:c>
      <x:c r="D16552" s="13" t="str">
        <x:v>01261</x:v>
      </x:c>
      <x:c r="E16552" s="13" t="str">
        <x:v>01272</x:v>
      </x:c>
      <x:c r="F16552" s="4" t="str">
        <x:v>prediccion_amistad</x:v>
      </x:c>
      <x:c r="G16552" s="4"/>
      <x:c r="H16552" s="4" t="n">
        <x:f>COUNTIFS(Relaciones!$D$16314:$D$16688,E16552,Relaciones!$E$16314:$E$16688,D16552,Relaciones!$F$16314:$F$16688,"amistad")</x:f>
        <x:v>1</x:v>
      </x:c>
    </x:row>
    <x:row r="16553" ht="23" customHeight="1">
      <x:c r="A16553" s="4" t="str">
        <x:v>Córdoba</x:v>
      </x:c>
      <x:c r="B16553" s="4" t="str">
        <x:v>4.º ESO</x:v>
      </x:c>
      <x:c r="C16553" s="4" t="str">
        <x:v>A</x:v>
      </x:c>
      <x:c r="D16553" s="13" t="str">
        <x:v>01261</x:v>
      </x:c>
      <x:c r="E16553" s="13" t="str">
        <x:v>01273</x:v>
      </x:c>
      <x:c r="F16553" s="4" t="str">
        <x:v>prediccion_amistad</x:v>
      </x:c>
      <x:c r="G16553" s="4"/>
      <x:c r="H16553" s="4" t="n">
        <x:f>COUNTIFS(Relaciones!$D$16314:$D$16688,E16553,Relaciones!$E$16314:$E$16688,D16553,Relaciones!$F$16314:$F$16688,"amistad")</x:f>
        <x:v>1</x:v>
      </x:c>
    </x:row>
    <x:row r="16554" ht="23" customHeight="1">
      <x:c r="A16554" s="4" t="str">
        <x:v>Córdoba</x:v>
      </x:c>
      <x:c r="B16554" s="4" t="str">
        <x:v>4.º ESO</x:v>
      </x:c>
      <x:c r="C16554" s="4" t="str">
        <x:v>A</x:v>
      </x:c>
      <x:c r="D16554" s="13" t="str">
        <x:v>01262</x:v>
      </x:c>
      <x:c r="E16554" s="13" t="str">
        <x:v>01263</x:v>
      </x:c>
      <x:c r="F16554" s="4" t="str">
        <x:v>prediccion_amistad</x:v>
      </x:c>
      <x:c r="G16554" s="4"/>
      <x:c r="H16554" s="4" t="n">
        <x:f>COUNTIFS(Relaciones!$D$16314:$D$16688,E16554,Relaciones!$E$16314:$E$16688,D16554,Relaciones!$F$16314:$F$16688,"amistad")</x:f>
        <x:v>1</x:v>
      </x:c>
    </x:row>
    <x:row r="16555" ht="23" customHeight="1">
      <x:c r="A16555" s="4" t="str">
        <x:v>Córdoba</x:v>
      </x:c>
      <x:c r="B16555" s="4" t="str">
        <x:v>4.º ESO</x:v>
      </x:c>
      <x:c r="C16555" s="4" t="str">
        <x:v>A</x:v>
      </x:c>
      <x:c r="D16555" s="13" t="str">
        <x:v>01262</x:v>
      </x:c>
      <x:c r="E16555" s="13" t="str">
        <x:v>01265</x:v>
      </x:c>
      <x:c r="F16555" s="4" t="str">
        <x:v>prediccion_amistad</x:v>
      </x:c>
      <x:c r="G16555" s="4"/>
      <x:c r="H16555" s="4" t="n">
        <x:f>COUNTIFS(Relaciones!$D$16314:$D$16688,E16555,Relaciones!$E$16314:$E$16688,D16555,Relaciones!$F$16314:$F$16688,"amistad")</x:f>
        <x:v>1</x:v>
      </x:c>
    </x:row>
    <x:row r="16556" ht="23" customHeight="1">
      <x:c r="A16556" s="4" t="str">
        <x:v>Córdoba</x:v>
      </x:c>
      <x:c r="B16556" s="4" t="str">
        <x:v>4.º ESO</x:v>
      </x:c>
      <x:c r="C16556" s="4" t="str">
        <x:v>A</x:v>
      </x:c>
      <x:c r="D16556" s="13" t="str">
        <x:v>01262</x:v>
      </x:c>
      <x:c r="E16556" s="13" t="str">
        <x:v>01267</x:v>
      </x:c>
      <x:c r="F16556" s="4" t="str">
        <x:v>prediccion_amistad</x:v>
      </x:c>
      <x:c r="G16556" s="4"/>
      <x:c r="H16556" s="4" t="n">
        <x:f>COUNTIFS(Relaciones!$D$16314:$D$16688,E16556,Relaciones!$E$16314:$E$16688,D16556,Relaciones!$F$16314:$F$16688,"amistad")</x:f>
        <x:v>0</x:v>
      </x:c>
    </x:row>
    <x:row r="16557" ht="23" customHeight="1">
      <x:c r="A16557" s="4" t="str">
        <x:v>Córdoba</x:v>
      </x:c>
      <x:c r="B16557" s="4" t="str">
        <x:v>4.º ESO</x:v>
      </x:c>
      <x:c r="C16557" s="4" t="str">
        <x:v>A</x:v>
      </x:c>
      <x:c r="D16557" s="13" t="str">
        <x:v>01262</x:v>
      </x:c>
      <x:c r="E16557" s="13" t="str">
        <x:v>01271</x:v>
      </x:c>
      <x:c r="F16557" s="4" t="str">
        <x:v>prediccion_amistad</x:v>
      </x:c>
      <x:c r="G16557" s="4"/>
      <x:c r="H16557" s="4" t="n">
        <x:f>COUNTIFS(Relaciones!$D$16314:$D$16688,E16557,Relaciones!$E$16314:$E$16688,D16557,Relaciones!$F$16314:$F$16688,"amistad")</x:f>
        <x:v>1</x:v>
      </x:c>
    </x:row>
    <x:row r="16558" ht="23" customHeight="1">
      <x:c r="A16558" s="4" t="str">
        <x:v>Córdoba</x:v>
      </x:c>
      <x:c r="B16558" s="4" t="str">
        <x:v>4.º ESO</x:v>
      </x:c>
      <x:c r="C16558" s="4" t="str">
        <x:v>A</x:v>
      </x:c>
      <x:c r="D16558" s="13" t="str">
        <x:v>01263</x:v>
      </x:c>
      <x:c r="E16558" s="13" t="str">
        <x:v>01262</x:v>
      </x:c>
      <x:c r="F16558" s="4" t="str">
        <x:v>prediccion_amistad</x:v>
      </x:c>
      <x:c r="G16558" s="4"/>
      <x:c r="H16558" s="4" t="n">
        <x:f>COUNTIFS(Relaciones!$D$16314:$D$16688,E16558,Relaciones!$E$16314:$E$16688,D16558,Relaciones!$F$16314:$F$16688,"amistad")</x:f>
        <x:v>1</x:v>
      </x:c>
    </x:row>
    <x:row r="16559" ht="23" customHeight="1">
      <x:c r="A16559" s="4" t="str">
        <x:v>Córdoba</x:v>
      </x:c>
      <x:c r="B16559" s="4" t="str">
        <x:v>4.º ESO</x:v>
      </x:c>
      <x:c r="C16559" s="4" t="str">
        <x:v>A</x:v>
      </x:c>
      <x:c r="D16559" s="13" t="str">
        <x:v>01263</x:v>
      </x:c>
      <x:c r="E16559" s="13" t="str">
        <x:v>01264</x:v>
      </x:c>
      <x:c r="F16559" s="4" t="str">
        <x:v>prediccion_amistad</x:v>
      </x:c>
      <x:c r="G16559" s="4"/>
      <x:c r="H16559" s="4" t="n">
        <x:f>COUNTIFS(Relaciones!$D$16314:$D$16688,E16559,Relaciones!$E$16314:$E$16688,D16559,Relaciones!$F$16314:$F$16688,"amistad")</x:f>
        <x:v>1</x:v>
      </x:c>
    </x:row>
    <x:row r="16560" ht="23" customHeight="1">
      <x:c r="A16560" s="4" t="str">
        <x:v>Córdoba</x:v>
      </x:c>
      <x:c r="B16560" s="4" t="str">
        <x:v>4.º ESO</x:v>
      </x:c>
      <x:c r="C16560" s="4" t="str">
        <x:v>A</x:v>
      </x:c>
      <x:c r="D16560" s="13" t="str">
        <x:v>01263</x:v>
      </x:c>
      <x:c r="E16560" s="13" t="str">
        <x:v>01266</x:v>
      </x:c>
      <x:c r="F16560" s="4" t="str">
        <x:v>prediccion_amistad</x:v>
      </x:c>
      <x:c r="G16560" s="4"/>
      <x:c r="H16560" s="4" t="n">
        <x:f>COUNTIFS(Relaciones!$D$16314:$D$16688,E16560,Relaciones!$E$16314:$E$16688,D16560,Relaciones!$F$16314:$F$16688,"amistad")</x:f>
        <x:v>1</x:v>
      </x:c>
    </x:row>
    <x:row r="16561" ht="23" customHeight="1">
      <x:c r="A16561" s="4" t="str">
        <x:v>Córdoba</x:v>
      </x:c>
      <x:c r="B16561" s="4" t="str">
        <x:v>4.º ESO</x:v>
      </x:c>
      <x:c r="C16561" s="4" t="str">
        <x:v>A</x:v>
      </x:c>
      <x:c r="D16561" s="13" t="str">
        <x:v>01264</x:v>
      </x:c>
      <x:c r="E16561" s="13" t="str">
        <x:v>01261</x:v>
      </x:c>
      <x:c r="F16561" s="4" t="str">
        <x:v>prediccion_amistad</x:v>
      </x:c>
      <x:c r="G16561" s="4"/>
      <x:c r="H16561" s="4" t="n">
        <x:f>COUNTIFS(Relaciones!$D$16314:$D$16688,E16561,Relaciones!$E$16314:$E$16688,D16561,Relaciones!$F$16314:$F$16688,"amistad")</x:f>
        <x:v>1</x:v>
      </x:c>
    </x:row>
    <x:row r="16562" ht="23" customHeight="1">
      <x:c r="A16562" s="4" t="str">
        <x:v>Córdoba</x:v>
      </x:c>
      <x:c r="B16562" s="4" t="str">
        <x:v>4.º ESO</x:v>
      </x:c>
      <x:c r="C16562" s="4" t="str">
        <x:v>A</x:v>
      </x:c>
      <x:c r="D16562" s="13" t="str">
        <x:v>01264</x:v>
      </x:c>
      <x:c r="E16562" s="13" t="str">
        <x:v>01263</x:v>
      </x:c>
      <x:c r="F16562" s="4" t="str">
        <x:v>prediccion_amistad</x:v>
      </x:c>
      <x:c r="G16562" s="4"/>
      <x:c r="H16562" s="4" t="n">
        <x:f>COUNTIFS(Relaciones!$D$16314:$D$16688,E16562,Relaciones!$E$16314:$E$16688,D16562,Relaciones!$F$16314:$F$16688,"amistad")</x:f>
        <x:v>1</x:v>
      </x:c>
    </x:row>
    <x:row r="16563" ht="23" customHeight="1">
      <x:c r="A16563" s="4" t="str">
        <x:v>Córdoba</x:v>
      </x:c>
      <x:c r="B16563" s="4" t="str">
        <x:v>4.º ESO</x:v>
      </x:c>
      <x:c r="C16563" s="4" t="str">
        <x:v>A</x:v>
      </x:c>
      <x:c r="D16563" s="13" t="str">
        <x:v>01264</x:v>
      </x:c>
      <x:c r="E16563" s="13" t="str">
        <x:v>01267</x:v>
      </x:c>
      <x:c r="F16563" s="4" t="str">
        <x:v>prediccion_amistad</x:v>
      </x:c>
      <x:c r="G16563" s="4"/>
      <x:c r="H16563" s="4" t="n">
        <x:f>COUNTIFS(Relaciones!$D$16314:$D$16688,E16563,Relaciones!$E$16314:$E$16688,D16563,Relaciones!$F$16314:$F$16688,"amistad")</x:f>
        <x:v>1</x:v>
      </x:c>
    </x:row>
    <x:row r="16564" ht="23" customHeight="1">
      <x:c r="A16564" s="4" t="str">
        <x:v>Córdoba</x:v>
      </x:c>
      <x:c r="B16564" s="4" t="str">
        <x:v>4.º ESO</x:v>
      </x:c>
      <x:c r="C16564" s="4" t="str">
        <x:v>A</x:v>
      </x:c>
      <x:c r="D16564" s="13" t="str">
        <x:v>01265</x:v>
      </x:c>
      <x:c r="E16564" s="13" t="str">
        <x:v>01262</x:v>
      </x:c>
      <x:c r="F16564" s="4" t="str">
        <x:v>prediccion_amistad</x:v>
      </x:c>
      <x:c r="G16564" s="4"/>
      <x:c r="H16564" s="4" t="n">
        <x:f>COUNTIFS(Relaciones!$D$16314:$D$16688,E16564,Relaciones!$E$16314:$E$16688,D16564,Relaciones!$F$16314:$F$16688,"amistad")</x:f>
        <x:v>1</x:v>
      </x:c>
    </x:row>
    <x:row r="16565" ht="23" customHeight="1">
      <x:c r="A16565" s="4" t="str">
        <x:v>Córdoba</x:v>
      </x:c>
      <x:c r="B16565" s="4" t="str">
        <x:v>4.º ESO</x:v>
      </x:c>
      <x:c r="C16565" s="4" t="str">
        <x:v>A</x:v>
      </x:c>
      <x:c r="D16565" s="13" t="str">
        <x:v>01265</x:v>
      </x:c>
      <x:c r="E16565" s="13" t="str">
        <x:v>01266</x:v>
      </x:c>
      <x:c r="F16565" s="4" t="str">
        <x:v>prediccion_amistad</x:v>
      </x:c>
      <x:c r="G16565" s="4"/>
      <x:c r="H16565" s="4" t="n">
        <x:f>COUNTIFS(Relaciones!$D$16314:$D$16688,E16565,Relaciones!$E$16314:$E$16688,D16565,Relaciones!$F$16314:$F$16688,"amistad")</x:f>
        <x:v>1</x:v>
      </x:c>
    </x:row>
    <x:row r="16566" ht="23" customHeight="1">
      <x:c r="A16566" s="4" t="str">
        <x:v>Córdoba</x:v>
      </x:c>
      <x:c r="B16566" s="4" t="str">
        <x:v>4.º ESO</x:v>
      </x:c>
      <x:c r="C16566" s="4" t="str">
        <x:v>A</x:v>
      </x:c>
      <x:c r="D16566" s="13" t="str">
        <x:v>01265</x:v>
      </x:c>
      <x:c r="E16566" s="13" t="str">
        <x:v>01268</x:v>
      </x:c>
      <x:c r="F16566" s="4" t="str">
        <x:v>prediccion_amistad</x:v>
      </x:c>
      <x:c r="G16566" s="4"/>
      <x:c r="H16566" s="4" t="n">
        <x:f>COUNTIFS(Relaciones!$D$16314:$D$16688,E16566,Relaciones!$E$16314:$E$16688,D16566,Relaciones!$F$16314:$F$16688,"amistad")</x:f>
        <x:v>1</x:v>
      </x:c>
    </x:row>
    <x:row r="16567" ht="23" customHeight="1">
      <x:c r="A16567" s="4" t="str">
        <x:v>Córdoba</x:v>
      </x:c>
      <x:c r="B16567" s="4" t="str">
        <x:v>4.º ESO</x:v>
      </x:c>
      <x:c r="C16567" s="4" t="str">
        <x:v>A</x:v>
      </x:c>
      <x:c r="D16567" s="13" t="str">
        <x:v>01265</x:v>
      </x:c>
      <x:c r="E16567" s="13" t="str">
        <x:v>01270</x:v>
      </x:c>
      <x:c r="F16567" s="4" t="str">
        <x:v>prediccion_amistad</x:v>
      </x:c>
      <x:c r="G16567" s="4"/>
      <x:c r="H16567" s="4" t="n">
        <x:f>COUNTIFS(Relaciones!$D$16314:$D$16688,E16567,Relaciones!$E$16314:$E$16688,D16567,Relaciones!$F$16314:$F$16688,"amistad")</x:f>
        <x:v>0</x:v>
      </x:c>
    </x:row>
    <x:row r="16568" ht="23" customHeight="1">
      <x:c r="A16568" s="4" t="str">
        <x:v>Córdoba</x:v>
      </x:c>
      <x:c r="B16568" s="4" t="str">
        <x:v>4.º ESO</x:v>
      </x:c>
      <x:c r="C16568" s="4" t="str">
        <x:v>A</x:v>
      </x:c>
      <x:c r="D16568" s="13" t="str">
        <x:v>01266</x:v>
      </x:c>
      <x:c r="E16568" s="13" t="str">
        <x:v>01265</x:v>
      </x:c>
      <x:c r="F16568" s="4" t="str">
        <x:v>prediccion_amistad</x:v>
      </x:c>
      <x:c r="G16568" s="4"/>
      <x:c r="H16568" s="4" t="n">
        <x:f>COUNTIFS(Relaciones!$D$16314:$D$16688,E16568,Relaciones!$E$16314:$E$16688,D16568,Relaciones!$F$16314:$F$16688,"amistad")</x:f>
        <x:v>1</x:v>
      </x:c>
    </x:row>
    <x:row r="16569" ht="23" customHeight="1">
      <x:c r="A16569" s="4" t="str">
        <x:v>Córdoba</x:v>
      </x:c>
      <x:c r="B16569" s="4" t="str">
        <x:v>4.º ESO</x:v>
      </x:c>
      <x:c r="C16569" s="4" t="str">
        <x:v>A</x:v>
      </x:c>
      <x:c r="D16569" s="13" t="str">
        <x:v>01266</x:v>
      </x:c>
      <x:c r="E16569" s="13" t="str">
        <x:v>01267</x:v>
      </x:c>
      <x:c r="F16569" s="4" t="str">
        <x:v>prediccion_amistad</x:v>
      </x:c>
      <x:c r="G16569" s="4"/>
      <x:c r="H16569" s="4" t="n">
        <x:f>COUNTIFS(Relaciones!$D$16314:$D$16688,E16569,Relaciones!$E$16314:$E$16688,D16569,Relaciones!$F$16314:$F$16688,"amistad")</x:f>
        <x:v>1</x:v>
      </x:c>
    </x:row>
    <x:row r="16570" ht="23" customHeight="1">
      <x:c r="A16570" s="4" t="str">
        <x:v>Córdoba</x:v>
      </x:c>
      <x:c r="B16570" s="4" t="str">
        <x:v>4.º ESO</x:v>
      </x:c>
      <x:c r="C16570" s="4" t="str">
        <x:v>A</x:v>
      </x:c>
      <x:c r="D16570" s="13" t="str">
        <x:v>01266</x:v>
      </x:c>
      <x:c r="E16570" s="13" t="str">
        <x:v>01269</x:v>
      </x:c>
      <x:c r="F16570" s="4" t="str">
        <x:v>prediccion_amistad</x:v>
      </x:c>
      <x:c r="G16570" s="4"/>
      <x:c r="H16570" s="4" t="n">
        <x:f>COUNTIFS(Relaciones!$D$16314:$D$16688,E16570,Relaciones!$E$16314:$E$16688,D16570,Relaciones!$F$16314:$F$16688,"amistad")</x:f>
        <x:v>1</x:v>
      </x:c>
    </x:row>
    <x:row r="16571" ht="23" customHeight="1">
      <x:c r="A16571" s="4" t="str">
        <x:v>Córdoba</x:v>
      </x:c>
      <x:c r="B16571" s="4" t="str">
        <x:v>4.º ESO</x:v>
      </x:c>
      <x:c r="C16571" s="4" t="str">
        <x:v>A</x:v>
      </x:c>
      <x:c r="D16571" s="13" t="str">
        <x:v>01267</x:v>
      </x:c>
      <x:c r="E16571" s="13" t="str">
        <x:v>01264</x:v>
      </x:c>
      <x:c r="F16571" s="4" t="str">
        <x:v>prediccion_amistad</x:v>
      </x:c>
      <x:c r="G16571" s="4"/>
      <x:c r="H16571" s="4" t="n">
        <x:f>COUNTIFS(Relaciones!$D$16314:$D$16688,E16571,Relaciones!$E$16314:$E$16688,D16571,Relaciones!$F$16314:$F$16688,"amistad")</x:f>
        <x:v>1</x:v>
      </x:c>
    </x:row>
    <x:row r="16572" ht="23" customHeight="1">
      <x:c r="A16572" s="4" t="str">
        <x:v>Córdoba</x:v>
      </x:c>
      <x:c r="B16572" s="4" t="str">
        <x:v>4.º ESO</x:v>
      </x:c>
      <x:c r="C16572" s="4" t="str">
        <x:v>A</x:v>
      </x:c>
      <x:c r="D16572" s="13" t="str">
        <x:v>01267</x:v>
      </x:c>
      <x:c r="E16572" s="13" t="str">
        <x:v>01266</x:v>
      </x:c>
      <x:c r="F16572" s="4" t="str">
        <x:v>prediccion_amistad</x:v>
      </x:c>
      <x:c r="G16572" s="4"/>
      <x:c r="H16572" s="4" t="n">
        <x:f>COUNTIFS(Relaciones!$D$16314:$D$16688,E16572,Relaciones!$E$16314:$E$16688,D16572,Relaciones!$F$16314:$F$16688,"amistad")</x:f>
        <x:v>1</x:v>
      </x:c>
    </x:row>
    <x:row r="16573" ht="23" customHeight="1">
      <x:c r="A16573" s="4" t="str">
        <x:v>Córdoba</x:v>
      </x:c>
      <x:c r="B16573" s="4" t="str">
        <x:v>4.º ESO</x:v>
      </x:c>
      <x:c r="C16573" s="4" t="str">
        <x:v>A</x:v>
      </x:c>
      <x:c r="D16573" s="13" t="str">
        <x:v>01267</x:v>
      </x:c>
      <x:c r="E16573" s="13" t="str">
        <x:v>01268</x:v>
      </x:c>
      <x:c r="F16573" s="4" t="str">
        <x:v>prediccion_amistad</x:v>
      </x:c>
      <x:c r="G16573" s="4"/>
      <x:c r="H16573" s="4" t="n">
        <x:f>COUNTIFS(Relaciones!$D$16314:$D$16688,E16573,Relaciones!$E$16314:$E$16688,D16573,Relaciones!$F$16314:$F$16688,"amistad")</x:f>
        <x:v>1</x:v>
      </x:c>
    </x:row>
    <x:row r="16574" ht="23" customHeight="1">
      <x:c r="A16574" s="4" t="str">
        <x:v>Córdoba</x:v>
      </x:c>
      <x:c r="B16574" s="4" t="str">
        <x:v>4.º ESO</x:v>
      </x:c>
      <x:c r="C16574" s="4" t="str">
        <x:v>A</x:v>
      </x:c>
      <x:c r="D16574" s="13" t="str">
        <x:v>01268</x:v>
      </x:c>
      <x:c r="E16574" s="13" t="str">
        <x:v>01265</x:v>
      </x:c>
      <x:c r="F16574" s="4" t="str">
        <x:v>prediccion_amistad</x:v>
      </x:c>
      <x:c r="G16574" s="4"/>
      <x:c r="H16574" s="4" t="n">
        <x:f>COUNTIFS(Relaciones!$D$16314:$D$16688,E16574,Relaciones!$E$16314:$E$16688,D16574,Relaciones!$F$16314:$F$16688,"amistad")</x:f>
        <x:v>1</x:v>
      </x:c>
    </x:row>
    <x:row r="16575" ht="23" customHeight="1">
      <x:c r="A16575" s="4" t="str">
        <x:v>Córdoba</x:v>
      </x:c>
      <x:c r="B16575" s="4" t="str">
        <x:v>4.º ESO</x:v>
      </x:c>
      <x:c r="C16575" s="4" t="str">
        <x:v>A</x:v>
      </x:c>
      <x:c r="D16575" s="13" t="str">
        <x:v>01268</x:v>
      </x:c>
      <x:c r="E16575" s="13" t="str">
        <x:v>01267</x:v>
      </x:c>
      <x:c r="F16575" s="4" t="str">
        <x:v>prediccion_amistad</x:v>
      </x:c>
      <x:c r="G16575" s="4"/>
      <x:c r="H16575" s="4" t="n">
        <x:f>COUNTIFS(Relaciones!$D$16314:$D$16688,E16575,Relaciones!$E$16314:$E$16688,D16575,Relaciones!$F$16314:$F$16688,"amistad")</x:f>
        <x:v>1</x:v>
      </x:c>
    </x:row>
    <x:row r="16576" ht="23" customHeight="1">
      <x:c r="A16576" s="4" t="str">
        <x:v>Córdoba</x:v>
      </x:c>
      <x:c r="B16576" s="4" t="str">
        <x:v>4.º ESO</x:v>
      </x:c>
      <x:c r="C16576" s="4" t="str">
        <x:v>A</x:v>
      </x:c>
      <x:c r="D16576" s="13" t="str">
        <x:v>01268</x:v>
      </x:c>
      <x:c r="E16576" s="13" t="str">
        <x:v>01271</x:v>
      </x:c>
      <x:c r="F16576" s="4" t="str">
        <x:v>prediccion_amistad</x:v>
      </x:c>
      <x:c r="G16576" s="4"/>
      <x:c r="H16576" s="4" t="n">
        <x:f>COUNTIFS(Relaciones!$D$16314:$D$16688,E16576,Relaciones!$E$16314:$E$16688,D16576,Relaciones!$F$16314:$F$16688,"amistad")</x:f>
        <x:v>1</x:v>
      </x:c>
    </x:row>
    <x:row r="16577" ht="23" customHeight="1">
      <x:c r="A16577" s="4" t="str">
        <x:v>Córdoba</x:v>
      </x:c>
      <x:c r="B16577" s="4" t="str">
        <x:v>4.º ESO</x:v>
      </x:c>
      <x:c r="C16577" s="4" t="str">
        <x:v>A</x:v>
      </x:c>
      <x:c r="D16577" s="13" t="str">
        <x:v>01268</x:v>
      </x:c>
      <x:c r="E16577" s="13" t="str">
        <x:v>01273</x:v>
      </x:c>
      <x:c r="F16577" s="4" t="str">
        <x:v>prediccion_amistad</x:v>
      </x:c>
      <x:c r="G16577" s="4"/>
      <x:c r="H16577" s="4" t="n">
        <x:f>COUNTIFS(Relaciones!$D$16314:$D$16688,E16577,Relaciones!$E$16314:$E$16688,D16577,Relaciones!$F$16314:$F$16688,"amistad")</x:f>
        <x:v>0</x:v>
      </x:c>
    </x:row>
    <x:row r="16578" ht="23" customHeight="1">
      <x:c r="A16578" s="4" t="str">
        <x:v>Córdoba</x:v>
      </x:c>
      <x:c r="B16578" s="4" t="str">
        <x:v>4.º ESO</x:v>
      </x:c>
      <x:c r="C16578" s="4" t="str">
        <x:v>A</x:v>
      </x:c>
      <x:c r="D16578" s="13" t="str">
        <x:v>01269</x:v>
      </x:c>
      <x:c r="E16578" s="13" t="str">
        <x:v>01266</x:v>
      </x:c>
      <x:c r="F16578" s="4" t="str">
        <x:v>prediccion_amistad</x:v>
      </x:c>
      <x:c r="G16578" s="4"/>
      <x:c r="H16578" s="4" t="n">
        <x:f>COUNTIFS(Relaciones!$D$16314:$D$16688,E16578,Relaciones!$E$16314:$E$16688,D16578,Relaciones!$F$16314:$F$16688,"amistad")</x:f>
        <x:v>1</x:v>
      </x:c>
    </x:row>
    <x:row r="16579" ht="23" customHeight="1">
      <x:c r="A16579" s="4" t="str">
        <x:v>Córdoba</x:v>
      </x:c>
      <x:c r="B16579" s="4" t="str">
        <x:v>4.º ESO</x:v>
      </x:c>
      <x:c r="C16579" s="4" t="str">
        <x:v>A</x:v>
      </x:c>
      <x:c r="D16579" s="13" t="str">
        <x:v>01269</x:v>
      </x:c>
      <x:c r="E16579" s="13" t="str">
        <x:v>01270</x:v>
      </x:c>
      <x:c r="F16579" s="4" t="str">
        <x:v>prediccion_amistad</x:v>
      </x:c>
      <x:c r="G16579" s="4"/>
      <x:c r="H16579" s="4" t="n">
        <x:f>COUNTIFS(Relaciones!$D$16314:$D$16688,E16579,Relaciones!$E$16314:$E$16688,D16579,Relaciones!$F$16314:$F$16688,"amistad")</x:f>
        <x:v>1</x:v>
      </x:c>
    </x:row>
    <x:row r="16580" ht="23" customHeight="1">
      <x:c r="A16580" s="4" t="str">
        <x:v>Córdoba</x:v>
      </x:c>
      <x:c r="B16580" s="4" t="str">
        <x:v>4.º ESO</x:v>
      </x:c>
      <x:c r="C16580" s="4" t="str">
        <x:v>A</x:v>
      </x:c>
      <x:c r="D16580" s="13" t="str">
        <x:v>01269</x:v>
      </x:c>
      <x:c r="E16580" s="13" t="str">
        <x:v>01272</x:v>
      </x:c>
      <x:c r="F16580" s="4" t="str">
        <x:v>prediccion_amistad</x:v>
      </x:c>
      <x:c r="G16580" s="4"/>
      <x:c r="H16580" s="4" t="n">
        <x:f>COUNTIFS(Relaciones!$D$16314:$D$16688,E16580,Relaciones!$E$16314:$E$16688,D16580,Relaciones!$F$16314:$F$16688,"amistad")</x:f>
        <x:v>1</x:v>
      </x:c>
    </x:row>
    <x:row r="16581" ht="23" customHeight="1">
      <x:c r="A16581" s="4" t="str">
        <x:v>Córdoba</x:v>
      </x:c>
      <x:c r="B16581" s="4" t="str">
        <x:v>4.º ESO</x:v>
      </x:c>
      <x:c r="C16581" s="4" t="str">
        <x:v>A</x:v>
      </x:c>
      <x:c r="D16581" s="13" t="str">
        <x:v>01270</x:v>
      </x:c>
      <x:c r="E16581" s="13" t="str">
        <x:v>01267</x:v>
      </x:c>
      <x:c r="F16581" s="4" t="str">
        <x:v>prediccion_amistad</x:v>
      </x:c>
      <x:c r="G16581" s="4"/>
      <x:c r="H16581" s="4" t="n">
        <x:f>COUNTIFS(Relaciones!$D$16314:$D$16688,E16581,Relaciones!$E$16314:$E$16688,D16581,Relaciones!$F$16314:$F$16688,"amistad")</x:f>
        <x:v>1</x:v>
      </x:c>
    </x:row>
    <x:row r="16582" ht="23" customHeight="1">
      <x:c r="A16582" s="4" t="str">
        <x:v>Córdoba</x:v>
      </x:c>
      <x:c r="B16582" s="4" t="str">
        <x:v>4.º ESO</x:v>
      </x:c>
      <x:c r="C16582" s="4" t="str">
        <x:v>A</x:v>
      </x:c>
      <x:c r="D16582" s="13" t="str">
        <x:v>01270</x:v>
      </x:c>
      <x:c r="E16582" s="13" t="str">
        <x:v>01269</x:v>
      </x:c>
      <x:c r="F16582" s="4" t="str">
        <x:v>prediccion_amistad</x:v>
      </x:c>
      <x:c r="G16582" s="4"/>
      <x:c r="H16582" s="4" t="n">
        <x:f>COUNTIFS(Relaciones!$D$16314:$D$16688,E16582,Relaciones!$E$16314:$E$16688,D16582,Relaciones!$F$16314:$F$16688,"amistad")</x:f>
        <x:v>1</x:v>
      </x:c>
    </x:row>
    <x:row r="16583" ht="23" customHeight="1">
      <x:c r="A16583" s="4" t="str">
        <x:v>Córdoba</x:v>
      </x:c>
      <x:c r="B16583" s="4" t="str">
        <x:v>4.º ESO</x:v>
      </x:c>
      <x:c r="C16583" s="4" t="str">
        <x:v>A</x:v>
      </x:c>
      <x:c r="D16583" s="13" t="str">
        <x:v>01270</x:v>
      </x:c>
      <x:c r="E16583" s="13" t="str">
        <x:v>01271</x:v>
      </x:c>
      <x:c r="F16583" s="4" t="str">
        <x:v>prediccion_amistad</x:v>
      </x:c>
      <x:c r="G16583" s="4"/>
      <x:c r="H16583" s="4" t="n">
        <x:f>COUNTIFS(Relaciones!$D$16314:$D$16688,E16583,Relaciones!$E$16314:$E$16688,D16583,Relaciones!$F$16314:$F$16688,"amistad")</x:f>
        <x:v>1</x:v>
      </x:c>
    </x:row>
    <x:row r="16584" ht="23" customHeight="1">
      <x:c r="A16584" s="4" t="str">
        <x:v>Córdoba</x:v>
      </x:c>
      <x:c r="B16584" s="4" t="str">
        <x:v>4.º ESO</x:v>
      </x:c>
      <x:c r="C16584" s="4" t="str">
        <x:v>A</x:v>
      </x:c>
      <x:c r="D16584" s="13" t="str">
        <x:v>01271</x:v>
      </x:c>
      <x:c r="E16584" s="13" t="str">
        <x:v>01262</x:v>
      </x:c>
      <x:c r="F16584" s="4" t="str">
        <x:v>prediccion_amistad</x:v>
      </x:c>
      <x:c r="G16584" s="4"/>
      <x:c r="H16584" s="4" t="n">
        <x:f>COUNTIFS(Relaciones!$D$16314:$D$16688,E16584,Relaciones!$E$16314:$E$16688,D16584,Relaciones!$F$16314:$F$16688,"amistad")</x:f>
        <x:v>1</x:v>
      </x:c>
    </x:row>
    <x:row r="16585" ht="23" customHeight="1">
      <x:c r="A16585" s="4" t="str">
        <x:v>Córdoba</x:v>
      </x:c>
      <x:c r="B16585" s="4" t="str">
        <x:v>4.º ESO</x:v>
      </x:c>
      <x:c r="C16585" s="4" t="str">
        <x:v>A</x:v>
      </x:c>
      <x:c r="D16585" s="13" t="str">
        <x:v>01271</x:v>
      </x:c>
      <x:c r="E16585" s="13" t="str">
        <x:v>01268</x:v>
      </x:c>
      <x:c r="F16585" s="4" t="str">
        <x:v>prediccion_amistad</x:v>
      </x:c>
      <x:c r="G16585" s="4"/>
      <x:c r="H16585" s="4" t="n">
        <x:f>COUNTIFS(Relaciones!$D$16314:$D$16688,E16585,Relaciones!$E$16314:$E$16688,D16585,Relaciones!$F$16314:$F$16688,"amistad")</x:f>
        <x:v>1</x:v>
      </x:c>
    </x:row>
    <x:row r="16586" ht="23" customHeight="1">
      <x:c r="A16586" s="4" t="str">
        <x:v>Córdoba</x:v>
      </x:c>
      <x:c r="B16586" s="4" t="str">
        <x:v>4.º ESO</x:v>
      </x:c>
      <x:c r="C16586" s="4" t="str">
        <x:v>A</x:v>
      </x:c>
      <x:c r="D16586" s="13" t="str">
        <x:v>01271</x:v>
      </x:c>
      <x:c r="E16586" s="13" t="str">
        <x:v>01270</x:v>
      </x:c>
      <x:c r="F16586" s="4" t="str">
        <x:v>prediccion_amistad</x:v>
      </x:c>
      <x:c r="G16586" s="4"/>
      <x:c r="H16586" s="4" t="n">
        <x:f>COUNTIFS(Relaciones!$D$16314:$D$16688,E16586,Relaciones!$E$16314:$E$16688,D16586,Relaciones!$F$16314:$F$16688,"amistad")</x:f>
        <x:v>1</x:v>
      </x:c>
    </x:row>
    <x:row r="16587" ht="23" customHeight="1">
      <x:c r="A16587" s="4" t="str">
        <x:v>Córdoba</x:v>
      </x:c>
      <x:c r="B16587" s="4" t="str">
        <x:v>4.º ESO</x:v>
      </x:c>
      <x:c r="C16587" s="4" t="str">
        <x:v>A</x:v>
      </x:c>
      <x:c r="D16587" s="13" t="str">
        <x:v>01271</x:v>
      </x:c>
      <x:c r="E16587" s="13" t="str">
        <x:v>01276</x:v>
      </x:c>
      <x:c r="F16587" s="4" t="str">
        <x:v>prediccion_amistad</x:v>
      </x:c>
      <x:c r="G16587" s="4"/>
      <x:c r="H16587" s="4" t="n">
        <x:f>COUNTIFS(Relaciones!$D$16314:$D$16688,E16587,Relaciones!$E$16314:$E$16688,D16587,Relaciones!$F$16314:$F$16688,"amistad")</x:f>
        <x:v>0</x:v>
      </x:c>
    </x:row>
    <x:row r="16588" ht="23" customHeight="1">
      <x:c r="A16588" s="4" t="str">
        <x:v>Córdoba</x:v>
      </x:c>
      <x:c r="B16588" s="4" t="str">
        <x:v>4.º ESO</x:v>
      </x:c>
      <x:c r="C16588" s="4" t="str">
        <x:v>A</x:v>
      </x:c>
      <x:c r="D16588" s="13" t="str">
        <x:v>01272</x:v>
      </x:c>
      <x:c r="E16588" s="13" t="str">
        <x:v>01261</x:v>
      </x:c>
      <x:c r="F16588" s="4" t="str">
        <x:v>prediccion_amistad</x:v>
      </x:c>
      <x:c r="G16588" s="4"/>
      <x:c r="H16588" s="4" t="n">
        <x:f>COUNTIFS(Relaciones!$D$16314:$D$16688,E16588,Relaciones!$E$16314:$E$16688,D16588,Relaciones!$F$16314:$F$16688,"amistad")</x:f>
        <x:v>1</x:v>
      </x:c>
    </x:row>
    <x:row r="16589" ht="23" customHeight="1">
      <x:c r="A16589" s="4" t="str">
        <x:v>Córdoba</x:v>
      </x:c>
      <x:c r="B16589" s="4" t="str">
        <x:v>4.º ESO</x:v>
      </x:c>
      <x:c r="C16589" s="4" t="str">
        <x:v>A</x:v>
      </x:c>
      <x:c r="D16589" s="13" t="str">
        <x:v>01272</x:v>
      </x:c>
      <x:c r="E16589" s="13" t="str">
        <x:v>01263</x:v>
      </x:c>
      <x:c r="F16589" s="4" t="str">
        <x:v>prediccion_amistad</x:v>
      </x:c>
      <x:c r="G16589" s="4"/>
      <x:c r="H16589" s="4" t="n">
        <x:f>COUNTIFS(Relaciones!$D$16314:$D$16688,E16589,Relaciones!$E$16314:$E$16688,D16589,Relaciones!$F$16314:$F$16688,"amistad")</x:f>
        <x:v>1</x:v>
      </x:c>
    </x:row>
    <x:row r="16590" ht="23" customHeight="1">
      <x:c r="A16590" s="4" t="str">
        <x:v>Córdoba</x:v>
      </x:c>
      <x:c r="B16590" s="4" t="str">
        <x:v>4.º ESO</x:v>
      </x:c>
      <x:c r="C16590" s="4" t="str">
        <x:v>A</x:v>
      </x:c>
      <x:c r="D16590" s="13" t="str">
        <x:v>01272</x:v>
      </x:c>
      <x:c r="E16590" s="13" t="str">
        <x:v>01271</x:v>
      </x:c>
      <x:c r="F16590" s="4" t="str">
        <x:v>prediccion_amistad</x:v>
      </x:c>
      <x:c r="G16590" s="4"/>
      <x:c r="H16590" s="4" t="n">
        <x:f>COUNTIFS(Relaciones!$D$16314:$D$16688,E16590,Relaciones!$E$16314:$E$16688,D16590,Relaciones!$F$16314:$F$16688,"amistad")</x:f>
        <x:v>1</x:v>
      </x:c>
    </x:row>
    <x:row r="16591" ht="23" customHeight="1">
      <x:c r="A16591" s="4" t="str">
        <x:v>Córdoba</x:v>
      </x:c>
      <x:c r="B16591" s="4" t="str">
        <x:v>4.º ESO</x:v>
      </x:c>
      <x:c r="C16591" s="4" t="str">
        <x:v>A</x:v>
      </x:c>
      <x:c r="D16591" s="13" t="str">
        <x:v>01273</x:v>
      </x:c>
      <x:c r="E16591" s="13" t="str">
        <x:v>01261</x:v>
      </x:c>
      <x:c r="F16591" s="4" t="str">
        <x:v>prediccion_amistad</x:v>
      </x:c>
      <x:c r="G16591" s="4"/>
      <x:c r="H16591" s="4" t="n">
        <x:f>COUNTIFS(Relaciones!$D$16314:$D$16688,E16591,Relaciones!$E$16314:$E$16688,D16591,Relaciones!$F$16314:$F$16688,"amistad")</x:f>
        <x:v>1</x:v>
      </x:c>
    </x:row>
    <x:row r="16592" ht="23" customHeight="1">
      <x:c r="A16592" s="4" t="str">
        <x:v>Córdoba</x:v>
      </x:c>
      <x:c r="B16592" s="4" t="str">
        <x:v>4.º ESO</x:v>
      </x:c>
      <x:c r="C16592" s="4" t="str">
        <x:v>A</x:v>
      </x:c>
      <x:c r="D16592" s="13" t="str">
        <x:v>01273</x:v>
      </x:c>
      <x:c r="E16592" s="13" t="str">
        <x:v>01275</x:v>
      </x:c>
      <x:c r="F16592" s="4" t="str">
        <x:v>prediccion_amistad</x:v>
      </x:c>
      <x:c r="G16592" s="4"/>
      <x:c r="H16592" s="4" t="n">
        <x:f>COUNTIFS(Relaciones!$D$16314:$D$16688,E16592,Relaciones!$E$16314:$E$16688,D16592,Relaciones!$F$16314:$F$16688,"amistad")</x:f>
        <x:v>1</x:v>
      </x:c>
    </x:row>
    <x:row r="16593" ht="23" customHeight="1">
      <x:c r="A16593" s="4" t="str">
        <x:v>Córdoba</x:v>
      </x:c>
      <x:c r="B16593" s="4" t="str">
        <x:v>4.º ESO</x:v>
      </x:c>
      <x:c r="C16593" s="4" t="str">
        <x:v>A</x:v>
      </x:c>
      <x:c r="D16593" s="13" t="str">
        <x:v>01273</x:v>
      </x:c>
      <x:c r="E16593" s="13" t="str">
        <x:v>01276</x:v>
      </x:c>
      <x:c r="F16593" s="4" t="str">
        <x:v>prediccion_amistad</x:v>
      </x:c>
      <x:c r="G16593" s="4"/>
      <x:c r="H16593" s="4" t="n">
        <x:f>COUNTIFS(Relaciones!$D$16314:$D$16688,E16593,Relaciones!$E$16314:$E$16688,D16593,Relaciones!$F$16314:$F$16688,"amistad")</x:f>
        <x:v>1</x:v>
      </x:c>
    </x:row>
    <x:row r="16594" ht="23" customHeight="1">
      <x:c r="A16594" s="4" t="str">
        <x:v>Córdoba</x:v>
      </x:c>
      <x:c r="B16594" s="4" t="str">
        <x:v>4.º ESO</x:v>
      </x:c>
      <x:c r="C16594" s="4" t="str">
        <x:v>A</x:v>
      </x:c>
      <x:c r="D16594" s="13" t="str">
        <x:v>01273</x:v>
      </x:c>
      <x:c r="E16594" s="13" t="str">
        <x:v>01277</x:v>
      </x:c>
      <x:c r="F16594" s="4" t="str">
        <x:v>prediccion_amistad</x:v>
      </x:c>
      <x:c r="G16594" s="4"/>
      <x:c r="H16594" s="4" t="n">
        <x:f>COUNTIFS(Relaciones!$D$16314:$D$16688,E16594,Relaciones!$E$16314:$E$16688,D16594,Relaciones!$F$16314:$F$16688,"amistad")</x:f>
        <x:v>1</x:v>
      </x:c>
    </x:row>
    <x:row r="16595" ht="23" customHeight="1">
      <x:c r="A16595" s="4" t="str">
        <x:v>Córdoba</x:v>
      </x:c>
      <x:c r="B16595" s="4" t="str">
        <x:v>4.º ESO</x:v>
      </x:c>
      <x:c r="C16595" s="4" t="str">
        <x:v>A</x:v>
      </x:c>
      <x:c r="D16595" s="13" t="str">
        <x:v>01273</x:v>
      </x:c>
      <x:c r="E16595" s="13" t="str">
        <x:v>01279</x:v>
      </x:c>
      <x:c r="F16595" s="4" t="str">
        <x:v>prediccion_amistad</x:v>
      </x:c>
      <x:c r="G16595" s="4"/>
      <x:c r="H16595" s="4" t="n">
        <x:f>COUNTIFS(Relaciones!$D$16314:$D$16688,E16595,Relaciones!$E$16314:$E$16688,D16595,Relaciones!$F$16314:$F$16688,"amistad")</x:f>
        <x:v>1</x:v>
      </x:c>
    </x:row>
    <x:row r="16596" ht="23" customHeight="1">
      <x:c r="A16596" s="4" t="str">
        <x:v>Córdoba</x:v>
      </x:c>
      <x:c r="B16596" s="4" t="str">
        <x:v>4.º ESO</x:v>
      </x:c>
      <x:c r="C16596" s="4" t="str">
        <x:v>A</x:v>
      </x:c>
      <x:c r="D16596" s="13" t="str">
        <x:v>01273</x:v>
      </x:c>
      <x:c r="E16596" s="13" t="str">
        <x:v>01280</x:v>
      </x:c>
      <x:c r="F16596" s="4" t="str">
        <x:v>prediccion_amistad</x:v>
      </x:c>
      <x:c r="G16596" s="4"/>
      <x:c r="H16596" s="4" t="n">
        <x:f>COUNTIFS(Relaciones!$D$16314:$D$16688,E16596,Relaciones!$E$16314:$E$16688,D16596,Relaciones!$F$16314:$F$16688,"amistad")</x:f>
        <x:v>1</x:v>
      </x:c>
    </x:row>
    <x:row r="16597" ht="23" customHeight="1">
      <x:c r="A16597" s="4" t="str">
        <x:v>Córdoba</x:v>
      </x:c>
      <x:c r="B16597" s="4" t="str">
        <x:v>4.º ESO</x:v>
      </x:c>
      <x:c r="C16597" s="4" t="str">
        <x:v>A</x:v>
      </x:c>
      <x:c r="D16597" s="13" t="str">
        <x:v>01273</x:v>
      </x:c>
      <x:c r="E16597" s="13" t="str">
        <x:v>01281</x:v>
      </x:c>
      <x:c r="F16597" s="4" t="str">
        <x:v>prediccion_amistad</x:v>
      </x:c>
      <x:c r="G16597" s="4"/>
      <x:c r="H16597" s="4" t="n">
        <x:f>COUNTIFS(Relaciones!$D$16314:$D$16688,E16597,Relaciones!$E$16314:$E$16688,D16597,Relaciones!$F$16314:$F$16688,"amistad")</x:f>
        <x:v>1</x:v>
      </x:c>
    </x:row>
    <x:row r="16598" ht="23" customHeight="1">
      <x:c r="A16598" s="4" t="str">
        <x:v>Córdoba</x:v>
      </x:c>
      <x:c r="B16598" s="4" t="str">
        <x:v>4.º ESO</x:v>
      </x:c>
      <x:c r="C16598" s="4" t="str">
        <x:v>A</x:v>
      </x:c>
      <x:c r="D16598" s="13" t="str">
        <x:v>01274</x:v>
      </x:c>
      <x:c r="E16598" s="13" t="str">
        <x:v>01275</x:v>
      </x:c>
      <x:c r="F16598" s="4" t="str">
        <x:v>prediccion_amistad</x:v>
      </x:c>
      <x:c r="G16598" s="4"/>
      <x:c r="H16598" s="4" t="n">
        <x:f>COUNTIFS(Relaciones!$D$16314:$D$16688,E16598,Relaciones!$E$16314:$E$16688,D16598,Relaciones!$F$16314:$F$16688,"amistad")</x:f>
        <x:v>1</x:v>
      </x:c>
    </x:row>
    <x:row r="16599" ht="23" customHeight="1">
      <x:c r="A16599" s="4" t="str">
        <x:v>Córdoba</x:v>
      </x:c>
      <x:c r="B16599" s="4" t="str">
        <x:v>4.º ESO</x:v>
      </x:c>
      <x:c r="C16599" s="4" t="str">
        <x:v>A</x:v>
      </x:c>
      <x:c r="D16599" s="13" t="str">
        <x:v>01274</x:v>
      </x:c>
      <x:c r="E16599" s="13" t="str">
        <x:v>01277</x:v>
      </x:c>
      <x:c r="F16599" s="4" t="str">
        <x:v>prediccion_amistad</x:v>
      </x:c>
      <x:c r="G16599" s="4"/>
      <x:c r="H16599" s="4" t="n">
        <x:f>COUNTIFS(Relaciones!$D$16314:$D$16688,E16599,Relaciones!$E$16314:$E$16688,D16599,Relaciones!$F$16314:$F$16688,"amistad")</x:f>
        <x:v>1</x:v>
      </x:c>
    </x:row>
    <x:row r="16600" ht="23" customHeight="1">
      <x:c r="A16600" s="4" t="str">
        <x:v>Córdoba</x:v>
      </x:c>
      <x:c r="B16600" s="4" t="str">
        <x:v>4.º ESO</x:v>
      </x:c>
      <x:c r="C16600" s="4" t="str">
        <x:v>A</x:v>
      </x:c>
      <x:c r="D16600" s="13" t="str">
        <x:v>01274</x:v>
      </x:c>
      <x:c r="E16600" s="13" t="str">
        <x:v>01279</x:v>
      </x:c>
      <x:c r="F16600" s="4" t="str">
        <x:v>prediccion_amistad</x:v>
      </x:c>
      <x:c r="G16600" s="4"/>
      <x:c r="H16600" s="4" t="n">
        <x:f>COUNTIFS(Relaciones!$D$16314:$D$16688,E16600,Relaciones!$E$16314:$E$16688,D16600,Relaciones!$F$16314:$F$16688,"amistad")</x:f>
        <x:v>0</x:v>
      </x:c>
    </x:row>
    <x:row r="16601" ht="23" customHeight="1">
      <x:c r="A16601" s="4" t="str">
        <x:v>Córdoba</x:v>
      </x:c>
      <x:c r="B16601" s="4" t="str">
        <x:v>4.º ESO</x:v>
      </x:c>
      <x:c r="C16601" s="4" t="str">
        <x:v>A</x:v>
      </x:c>
      <x:c r="D16601" s="13" t="str">
        <x:v>01274</x:v>
      </x:c>
      <x:c r="E16601" s="13" t="str">
        <x:v>01280</x:v>
      </x:c>
      <x:c r="F16601" s="4" t="str">
        <x:v>prediccion_amistad</x:v>
      </x:c>
      <x:c r="G16601" s="4"/>
      <x:c r="H16601" s="4" t="n">
        <x:f>COUNTIFS(Relaciones!$D$16314:$D$16688,E16601,Relaciones!$E$16314:$E$16688,D16601,Relaciones!$F$16314:$F$16688,"amistad")</x:f>
        <x:v>1</x:v>
      </x:c>
    </x:row>
    <x:row r="16602" ht="23" customHeight="1">
      <x:c r="A16602" s="4" t="str">
        <x:v>Córdoba</x:v>
      </x:c>
      <x:c r="B16602" s="4" t="str">
        <x:v>4.º ESO</x:v>
      </x:c>
      <x:c r="C16602" s="4" t="str">
        <x:v>A</x:v>
      </x:c>
      <x:c r="D16602" s="13" t="str">
        <x:v>01275</x:v>
      </x:c>
      <x:c r="E16602" s="13" t="str">
        <x:v>01274</x:v>
      </x:c>
      <x:c r="F16602" s="4" t="str">
        <x:v>prediccion_amistad</x:v>
      </x:c>
      <x:c r="G16602" s="4"/>
      <x:c r="H16602" s="4" t="n">
        <x:f>COUNTIFS(Relaciones!$D$16314:$D$16688,E16602,Relaciones!$E$16314:$E$16688,D16602,Relaciones!$F$16314:$F$16688,"amistad")</x:f>
        <x:v>1</x:v>
      </x:c>
    </x:row>
    <x:row r="16603" ht="23" customHeight="1">
      <x:c r="A16603" s="4" t="str">
        <x:v>Córdoba</x:v>
      </x:c>
      <x:c r="B16603" s="4" t="str">
        <x:v>4.º ESO</x:v>
      </x:c>
      <x:c r="C16603" s="4" t="str">
        <x:v>A</x:v>
      </x:c>
      <x:c r="D16603" s="13" t="str">
        <x:v>01275</x:v>
      </x:c>
      <x:c r="E16603" s="13" t="str">
        <x:v>01276</x:v>
      </x:c>
      <x:c r="F16603" s="4" t="str">
        <x:v>prediccion_amistad</x:v>
      </x:c>
      <x:c r="G16603" s="4"/>
      <x:c r="H16603" s="4" t="n">
        <x:f>COUNTIFS(Relaciones!$D$16314:$D$16688,E16603,Relaciones!$E$16314:$E$16688,D16603,Relaciones!$F$16314:$F$16688,"amistad")</x:f>
        <x:v>1</x:v>
      </x:c>
    </x:row>
    <x:row r="16604" ht="23" customHeight="1">
      <x:c r="A16604" s="4" t="str">
        <x:v>Córdoba</x:v>
      </x:c>
      <x:c r="B16604" s="4" t="str">
        <x:v>4.º ESO</x:v>
      </x:c>
      <x:c r="C16604" s="4" t="str">
        <x:v>A</x:v>
      </x:c>
      <x:c r="D16604" s="13" t="str">
        <x:v>01275</x:v>
      </x:c>
      <x:c r="E16604" s="13" t="str">
        <x:v>01278</x:v>
      </x:c>
      <x:c r="F16604" s="4" t="str">
        <x:v>prediccion_amistad</x:v>
      </x:c>
      <x:c r="G16604" s="4"/>
      <x:c r="H16604" s="4" t="n">
        <x:f>COUNTIFS(Relaciones!$D$16314:$D$16688,E16604,Relaciones!$E$16314:$E$16688,D16604,Relaciones!$F$16314:$F$16688,"amistad")</x:f>
        <x:v>1</x:v>
      </x:c>
    </x:row>
    <x:row r="16605" ht="23" customHeight="1">
      <x:c r="A16605" s="4" t="str">
        <x:v>Córdoba</x:v>
      </x:c>
      <x:c r="B16605" s="4" t="str">
        <x:v>4.º ESO</x:v>
      </x:c>
      <x:c r="C16605" s="4" t="str">
        <x:v>A</x:v>
      </x:c>
      <x:c r="D16605" s="13" t="str">
        <x:v>01276</x:v>
      </x:c>
      <x:c r="E16605" s="13" t="str">
        <x:v>01273</x:v>
      </x:c>
      <x:c r="F16605" s="4" t="str">
        <x:v>prediccion_amistad</x:v>
      </x:c>
      <x:c r="G16605" s="4"/>
      <x:c r="H16605" s="4" t="n">
        <x:f>COUNTIFS(Relaciones!$D$16314:$D$16688,E16605,Relaciones!$E$16314:$E$16688,D16605,Relaciones!$F$16314:$F$16688,"amistad")</x:f>
        <x:v>1</x:v>
      </x:c>
    </x:row>
    <x:row r="16606" ht="23" customHeight="1">
      <x:c r="A16606" s="4" t="str">
        <x:v>Córdoba</x:v>
      </x:c>
      <x:c r="B16606" s="4" t="str">
        <x:v>4.º ESO</x:v>
      </x:c>
      <x:c r="C16606" s="4" t="str">
        <x:v>A</x:v>
      </x:c>
      <x:c r="D16606" s="13" t="str">
        <x:v>01276</x:v>
      </x:c>
      <x:c r="E16606" s="13" t="str">
        <x:v>01275</x:v>
      </x:c>
      <x:c r="F16606" s="4" t="str">
        <x:v>prediccion_amistad</x:v>
      </x:c>
      <x:c r="G16606" s="4"/>
      <x:c r="H16606" s="4" t="n">
        <x:f>COUNTIFS(Relaciones!$D$16314:$D$16688,E16606,Relaciones!$E$16314:$E$16688,D16606,Relaciones!$F$16314:$F$16688,"amistad")</x:f>
        <x:v>1</x:v>
      </x:c>
    </x:row>
    <x:row r="16607" ht="23" customHeight="1">
      <x:c r="A16607" s="4" t="str">
        <x:v>Córdoba</x:v>
      </x:c>
      <x:c r="B16607" s="4" t="str">
        <x:v>4.º ESO</x:v>
      </x:c>
      <x:c r="C16607" s="4" t="str">
        <x:v>A</x:v>
      </x:c>
      <x:c r="D16607" s="13" t="str">
        <x:v>01276</x:v>
      </x:c>
      <x:c r="E16607" s="13" t="str">
        <x:v>01279</x:v>
      </x:c>
      <x:c r="F16607" s="4" t="str">
        <x:v>prediccion_amistad</x:v>
      </x:c>
      <x:c r="G16607" s="4"/>
      <x:c r="H16607" s="4" t="n">
        <x:f>COUNTIFS(Relaciones!$D$16314:$D$16688,E16607,Relaciones!$E$16314:$E$16688,D16607,Relaciones!$F$16314:$F$16688,"amistad")</x:f>
        <x:v>1</x:v>
      </x:c>
    </x:row>
    <x:row r="16608" ht="23" customHeight="1">
      <x:c r="A16608" s="4" t="str">
        <x:v>Córdoba</x:v>
      </x:c>
      <x:c r="B16608" s="4" t="str">
        <x:v>4.º ESO</x:v>
      </x:c>
      <x:c r="C16608" s="4" t="str">
        <x:v>A</x:v>
      </x:c>
      <x:c r="D16608" s="13" t="str">
        <x:v>01277</x:v>
      </x:c>
      <x:c r="E16608" s="13" t="str">
        <x:v>01274</x:v>
      </x:c>
      <x:c r="F16608" s="4" t="str">
        <x:v>prediccion_amistad</x:v>
      </x:c>
      <x:c r="G16608" s="4"/>
      <x:c r="H16608" s="4" t="n">
        <x:f>COUNTIFS(Relaciones!$D$16314:$D$16688,E16608,Relaciones!$E$16314:$E$16688,D16608,Relaciones!$F$16314:$F$16688,"amistad")</x:f>
        <x:v>1</x:v>
      </x:c>
    </x:row>
    <x:row r="16609" ht="23" customHeight="1">
      <x:c r="A16609" s="4" t="str">
        <x:v>Córdoba</x:v>
      </x:c>
      <x:c r="B16609" s="4" t="str">
        <x:v>4.º ESO</x:v>
      </x:c>
      <x:c r="C16609" s="4" t="str">
        <x:v>A</x:v>
      </x:c>
      <x:c r="D16609" s="13" t="str">
        <x:v>01277</x:v>
      </x:c>
      <x:c r="E16609" s="13" t="str">
        <x:v>01278</x:v>
      </x:c>
      <x:c r="F16609" s="4" t="str">
        <x:v>prediccion_amistad</x:v>
      </x:c>
      <x:c r="G16609" s="4"/>
      <x:c r="H16609" s="4" t="n">
        <x:f>COUNTIFS(Relaciones!$D$16314:$D$16688,E16609,Relaciones!$E$16314:$E$16688,D16609,Relaciones!$F$16314:$F$16688,"amistad")</x:f>
        <x:v>1</x:v>
      </x:c>
    </x:row>
    <x:row r="16610" ht="23" customHeight="1">
      <x:c r="A16610" s="4" t="str">
        <x:v>Córdoba</x:v>
      </x:c>
      <x:c r="B16610" s="4" t="str">
        <x:v>4.º ESO</x:v>
      </x:c>
      <x:c r="C16610" s="4" t="str">
        <x:v>A</x:v>
      </x:c>
      <x:c r="D16610" s="13" t="str">
        <x:v>01277</x:v>
      </x:c>
      <x:c r="E16610" s="13" t="str">
        <x:v>01280</x:v>
      </x:c>
      <x:c r="F16610" s="4" t="str">
        <x:v>prediccion_amistad</x:v>
      </x:c>
      <x:c r="G16610" s="4"/>
      <x:c r="H16610" s="4" t="n">
        <x:f>COUNTIFS(Relaciones!$D$16314:$D$16688,E16610,Relaciones!$E$16314:$E$16688,D16610,Relaciones!$F$16314:$F$16688,"amistad")</x:f>
        <x:v>1</x:v>
      </x:c>
    </x:row>
    <x:row r="16611" ht="23" customHeight="1">
      <x:c r="A16611" s="4" t="str">
        <x:v>Córdoba</x:v>
      </x:c>
      <x:c r="B16611" s="4" t="str">
        <x:v>4.º ESO</x:v>
      </x:c>
      <x:c r="C16611" s="4" t="str">
        <x:v>A</x:v>
      </x:c>
      <x:c r="D16611" s="13" t="str">
        <x:v>01277</x:v>
      </x:c>
      <x:c r="E16611" s="13" t="str">
        <x:v>01282</x:v>
      </x:c>
      <x:c r="F16611" s="4" t="str">
        <x:v>prediccion_amistad</x:v>
      </x:c>
      <x:c r="G16611" s="4"/>
      <x:c r="H16611" s="4" t="n">
        <x:f>COUNTIFS(Relaciones!$D$16314:$D$16688,E16611,Relaciones!$E$16314:$E$16688,D16611,Relaciones!$F$16314:$F$16688,"amistad")</x:f>
        <x:v>0</x:v>
      </x:c>
    </x:row>
    <x:row r="16612" ht="23" customHeight="1">
      <x:c r="A16612" s="4" t="str">
        <x:v>Córdoba</x:v>
      </x:c>
      <x:c r="B16612" s="4" t="str">
        <x:v>4.º ESO</x:v>
      </x:c>
      <x:c r="C16612" s="4" t="str">
        <x:v>A</x:v>
      </x:c>
      <x:c r="D16612" s="13" t="str">
        <x:v>01278</x:v>
      </x:c>
      <x:c r="E16612" s="13" t="str">
        <x:v>01277</x:v>
      </x:c>
      <x:c r="F16612" s="4" t="str">
        <x:v>prediccion_amistad</x:v>
      </x:c>
      <x:c r="G16612" s="4"/>
      <x:c r="H16612" s="4" t="n">
        <x:f>COUNTIFS(Relaciones!$D$16314:$D$16688,E16612,Relaciones!$E$16314:$E$16688,D16612,Relaciones!$F$16314:$F$16688,"amistad")</x:f>
        <x:v>1</x:v>
      </x:c>
    </x:row>
    <x:row r="16613" ht="23" customHeight="1">
      <x:c r="A16613" s="4" t="str">
        <x:v>Córdoba</x:v>
      </x:c>
      <x:c r="B16613" s="4" t="str">
        <x:v>4.º ESO</x:v>
      </x:c>
      <x:c r="C16613" s="4" t="str">
        <x:v>A</x:v>
      </x:c>
      <x:c r="D16613" s="13" t="str">
        <x:v>01278</x:v>
      </x:c>
      <x:c r="E16613" s="13" t="str">
        <x:v>01279</x:v>
      </x:c>
      <x:c r="F16613" s="4" t="str">
        <x:v>prediccion_amistad</x:v>
      </x:c>
      <x:c r="G16613" s="4"/>
      <x:c r="H16613" s="4" t="n">
        <x:f>COUNTIFS(Relaciones!$D$16314:$D$16688,E16613,Relaciones!$E$16314:$E$16688,D16613,Relaciones!$F$16314:$F$16688,"amistad")</x:f>
        <x:v>1</x:v>
      </x:c>
    </x:row>
    <x:row r="16614" ht="23" customHeight="1">
      <x:c r="A16614" s="4" t="str">
        <x:v>Córdoba</x:v>
      </x:c>
      <x:c r="B16614" s="4" t="str">
        <x:v>4.º ESO</x:v>
      </x:c>
      <x:c r="C16614" s="4" t="str">
        <x:v>A</x:v>
      </x:c>
      <x:c r="D16614" s="13" t="str">
        <x:v>01278</x:v>
      </x:c>
      <x:c r="E16614" s="13" t="str">
        <x:v>01281</x:v>
      </x:c>
      <x:c r="F16614" s="4" t="str">
        <x:v>prediccion_amistad</x:v>
      </x:c>
      <x:c r="G16614" s="4"/>
      <x:c r="H16614" s="4" t="n">
        <x:f>COUNTIFS(Relaciones!$D$16314:$D$16688,E16614,Relaciones!$E$16314:$E$16688,D16614,Relaciones!$F$16314:$F$16688,"amistad")</x:f>
        <x:v>1</x:v>
      </x:c>
    </x:row>
    <x:row r="16615" ht="23" customHeight="1">
      <x:c r="A16615" s="4" t="str">
        <x:v>Córdoba</x:v>
      </x:c>
      <x:c r="B16615" s="4" t="str">
        <x:v>4.º ESO</x:v>
      </x:c>
      <x:c r="C16615" s="4" t="str">
        <x:v>A</x:v>
      </x:c>
      <x:c r="D16615" s="13" t="str">
        <x:v>01279</x:v>
      </x:c>
      <x:c r="E16615" s="13" t="str">
        <x:v>01273</x:v>
      </x:c>
      <x:c r="F16615" s="4" t="str">
        <x:v>prediccion_amistad</x:v>
      </x:c>
      <x:c r="G16615" s="4"/>
      <x:c r="H16615" s="4" t="n">
        <x:f>COUNTIFS(Relaciones!$D$16314:$D$16688,E16615,Relaciones!$E$16314:$E$16688,D16615,Relaciones!$F$16314:$F$16688,"amistad")</x:f>
        <x:v>1</x:v>
      </x:c>
    </x:row>
    <x:row r="16616" ht="23" customHeight="1">
      <x:c r="A16616" s="4" t="str">
        <x:v>Córdoba</x:v>
      </x:c>
      <x:c r="B16616" s="4" t="str">
        <x:v>4.º ESO</x:v>
      </x:c>
      <x:c r="C16616" s="4" t="str">
        <x:v>A</x:v>
      </x:c>
      <x:c r="D16616" s="13" t="str">
        <x:v>01279</x:v>
      </x:c>
      <x:c r="E16616" s="13" t="str">
        <x:v>01276</x:v>
      </x:c>
      <x:c r="F16616" s="4" t="str">
        <x:v>prediccion_amistad</x:v>
      </x:c>
      <x:c r="G16616" s="4"/>
      <x:c r="H16616" s="4" t="n">
        <x:f>COUNTIFS(Relaciones!$D$16314:$D$16688,E16616,Relaciones!$E$16314:$E$16688,D16616,Relaciones!$F$16314:$F$16688,"amistad")</x:f>
        <x:v>1</x:v>
      </x:c>
    </x:row>
    <x:row r="16617" ht="23" customHeight="1">
      <x:c r="A16617" s="4" t="str">
        <x:v>Córdoba</x:v>
      </x:c>
      <x:c r="B16617" s="4" t="str">
        <x:v>4.º ESO</x:v>
      </x:c>
      <x:c r="C16617" s="4" t="str">
        <x:v>A</x:v>
      </x:c>
      <x:c r="D16617" s="13" t="str">
        <x:v>01279</x:v>
      </x:c>
      <x:c r="E16617" s="13" t="str">
        <x:v>01278</x:v>
      </x:c>
      <x:c r="F16617" s="4" t="str">
        <x:v>prediccion_amistad</x:v>
      </x:c>
      <x:c r="G16617" s="4"/>
      <x:c r="H16617" s="4" t="n">
        <x:f>COUNTIFS(Relaciones!$D$16314:$D$16688,E16617,Relaciones!$E$16314:$E$16688,D16617,Relaciones!$F$16314:$F$16688,"amistad")</x:f>
        <x:v>1</x:v>
      </x:c>
    </x:row>
    <x:row r="16618" ht="23" customHeight="1">
      <x:c r="A16618" s="4" t="str">
        <x:v>Córdoba</x:v>
      </x:c>
      <x:c r="B16618" s="4" t="str">
        <x:v>4.º ESO</x:v>
      </x:c>
      <x:c r="C16618" s="4" t="str">
        <x:v>A</x:v>
      </x:c>
      <x:c r="D16618" s="13" t="str">
        <x:v>01280</x:v>
      </x:c>
      <x:c r="E16618" s="13" t="str">
        <x:v>01274</x:v>
      </x:c>
      <x:c r="F16618" s="4" t="str">
        <x:v>prediccion_amistad</x:v>
      </x:c>
      <x:c r="G16618" s="4"/>
      <x:c r="H16618" s="4" t="n">
        <x:f>COUNTIFS(Relaciones!$D$16314:$D$16688,E16618,Relaciones!$E$16314:$E$16688,D16618,Relaciones!$F$16314:$F$16688,"amistad")</x:f>
        <x:v>1</x:v>
      </x:c>
    </x:row>
    <x:row r="16619" ht="23" customHeight="1">
      <x:c r="A16619" s="4" t="str">
        <x:v>Córdoba</x:v>
      </x:c>
      <x:c r="B16619" s="4" t="str">
        <x:v>4.º ESO</x:v>
      </x:c>
      <x:c r="C16619" s="4" t="str">
        <x:v>A</x:v>
      </x:c>
      <x:c r="D16619" s="13" t="str">
        <x:v>01280</x:v>
      </x:c>
      <x:c r="E16619" s="13" t="str">
        <x:v>01277</x:v>
      </x:c>
      <x:c r="F16619" s="4" t="str">
        <x:v>prediccion_amistad</x:v>
      </x:c>
      <x:c r="G16619" s="4"/>
      <x:c r="H16619" s="4" t="n">
        <x:f>COUNTIFS(Relaciones!$D$16314:$D$16688,E16619,Relaciones!$E$16314:$E$16688,D16619,Relaciones!$F$16314:$F$16688,"amistad")</x:f>
        <x:v>1</x:v>
      </x:c>
    </x:row>
    <x:row r="16620" ht="23" customHeight="1">
      <x:c r="A16620" s="4" t="str">
        <x:v>Córdoba</x:v>
      </x:c>
      <x:c r="B16620" s="4" t="str">
        <x:v>4.º ESO</x:v>
      </x:c>
      <x:c r="C16620" s="4" t="str">
        <x:v>A</x:v>
      </x:c>
      <x:c r="D16620" s="13" t="str">
        <x:v>01280</x:v>
      </x:c>
      <x:c r="E16620" s="13" t="str">
        <x:v>01281</x:v>
      </x:c>
      <x:c r="F16620" s="4" t="str">
        <x:v>prediccion_amistad</x:v>
      </x:c>
      <x:c r="G16620" s="4"/>
      <x:c r="H16620" s="4" t="n">
        <x:f>COUNTIFS(Relaciones!$D$16314:$D$16688,E16620,Relaciones!$E$16314:$E$16688,D16620,Relaciones!$F$16314:$F$16688,"amistad")</x:f>
        <x:v>1</x:v>
      </x:c>
    </x:row>
    <x:row r="16621" ht="23" customHeight="1">
      <x:c r="A16621" s="4" t="str">
        <x:v>Córdoba</x:v>
      </x:c>
      <x:c r="B16621" s="4" t="str">
        <x:v>4.º ESO</x:v>
      </x:c>
      <x:c r="C16621" s="4" t="str">
        <x:v>A</x:v>
      </x:c>
      <x:c r="D16621" s="13" t="str">
        <x:v>01280</x:v>
      </x:c>
      <x:c r="E16621" s="13" t="str">
        <x:v>01285</x:v>
      </x:c>
      <x:c r="F16621" s="4" t="str">
        <x:v>prediccion_amistad</x:v>
      </x:c>
      <x:c r="G16621" s="4"/>
      <x:c r="H16621" s="4" t="n">
        <x:f>COUNTIFS(Relaciones!$D$16314:$D$16688,E16621,Relaciones!$E$16314:$E$16688,D16621,Relaciones!$F$16314:$F$16688,"amistad")</x:f>
        <x:v>0</x:v>
      </x:c>
    </x:row>
    <x:row r="16622" ht="23" customHeight="1">
      <x:c r="A16622" s="4" t="str">
        <x:v>Córdoba</x:v>
      </x:c>
      <x:c r="B16622" s="4" t="str">
        <x:v>4.º ESO</x:v>
      </x:c>
      <x:c r="C16622" s="4" t="str">
        <x:v>A</x:v>
      </x:c>
      <x:c r="D16622" s="13" t="str">
        <x:v>01281</x:v>
      </x:c>
      <x:c r="E16622" s="13" t="str">
        <x:v>01273</x:v>
      </x:c>
      <x:c r="F16622" s="4" t="str">
        <x:v>prediccion_amistad</x:v>
      </x:c>
      <x:c r="G16622" s="4"/>
      <x:c r="H16622" s="4" t="n">
        <x:f>COUNTIFS(Relaciones!$D$16314:$D$16688,E16622,Relaciones!$E$16314:$E$16688,D16622,Relaciones!$F$16314:$F$16688,"amistad")</x:f>
        <x:v>1</x:v>
      </x:c>
    </x:row>
    <x:row r="16623" ht="23" customHeight="1">
      <x:c r="A16623" s="4" t="str">
        <x:v>Córdoba</x:v>
      </x:c>
      <x:c r="B16623" s="4" t="str">
        <x:v>4.º ESO</x:v>
      </x:c>
      <x:c r="C16623" s="4" t="str">
        <x:v>A</x:v>
      </x:c>
      <x:c r="D16623" s="13" t="str">
        <x:v>01281</x:v>
      </x:c>
      <x:c r="E16623" s="13" t="str">
        <x:v>01278</x:v>
      </x:c>
      <x:c r="F16623" s="4" t="str">
        <x:v>prediccion_amistad</x:v>
      </x:c>
      <x:c r="G16623" s="4"/>
      <x:c r="H16623" s="4" t="n">
        <x:f>COUNTIFS(Relaciones!$D$16314:$D$16688,E16623,Relaciones!$E$16314:$E$16688,D16623,Relaciones!$F$16314:$F$16688,"amistad")</x:f>
        <x:v>1</x:v>
      </x:c>
    </x:row>
    <x:row r="16624" ht="23" customHeight="1">
      <x:c r="A16624" s="4" t="str">
        <x:v>Córdoba</x:v>
      </x:c>
      <x:c r="B16624" s="4" t="str">
        <x:v>4.º ESO</x:v>
      </x:c>
      <x:c r="C16624" s="4" t="str">
        <x:v>A</x:v>
      </x:c>
      <x:c r="D16624" s="13" t="str">
        <x:v>01281</x:v>
      </x:c>
      <x:c r="E16624" s="13" t="str">
        <x:v>01280</x:v>
      </x:c>
      <x:c r="F16624" s="4" t="str">
        <x:v>prediccion_amistad</x:v>
      </x:c>
      <x:c r="G16624" s="4"/>
      <x:c r="H16624" s="4" t="n">
        <x:f>COUNTIFS(Relaciones!$D$16314:$D$16688,E16624,Relaciones!$E$16314:$E$16688,D16624,Relaciones!$F$16314:$F$16688,"amistad")</x:f>
        <x:v>1</x:v>
      </x:c>
    </x:row>
    <x:row r="16625" ht="23" customHeight="1">
      <x:c r="A16625" s="4" t="str">
        <x:v>Córdoba</x:v>
      </x:c>
      <x:c r="B16625" s="4" t="str">
        <x:v>4.º ESO</x:v>
      </x:c>
      <x:c r="C16625" s="4" t="str">
        <x:v>A</x:v>
      </x:c>
      <x:c r="D16625" s="13" t="str">
        <x:v>01282</x:v>
      </x:c>
      <x:c r="E16625" s="13" t="str">
        <x:v>01283</x:v>
      </x:c>
      <x:c r="F16625" s="4" t="str">
        <x:v>prediccion_amistad</x:v>
      </x:c>
      <x:c r="G16625" s="4"/>
      <x:c r="H16625" s="4" t="n">
        <x:f>COUNTIFS(Relaciones!$D$16314:$D$16688,E16625,Relaciones!$E$16314:$E$16688,D16625,Relaciones!$F$16314:$F$16688,"amistad")</x:f>
        <x:v>1</x:v>
      </x:c>
    </x:row>
    <x:row r="16626" ht="23" customHeight="1">
      <x:c r="A16626" s="4" t="str">
        <x:v>Córdoba</x:v>
      </x:c>
      <x:c r="B16626" s="4" t="str">
        <x:v>4.º ESO</x:v>
      </x:c>
      <x:c r="C16626" s="4" t="str">
        <x:v>A</x:v>
      </x:c>
      <x:c r="D16626" s="13" t="str">
        <x:v>01282</x:v>
      </x:c>
      <x:c r="E16626" s="13" t="str">
        <x:v>01284</x:v>
      </x:c>
      <x:c r="F16626" s="4" t="str">
        <x:v>prediccion_amistad</x:v>
      </x:c>
      <x:c r="G16626" s="4"/>
      <x:c r="H16626" s="4" t="n">
        <x:f>COUNTIFS(Relaciones!$D$16314:$D$16688,E16626,Relaciones!$E$16314:$E$16688,D16626,Relaciones!$F$16314:$F$16688,"amistad")</x:f>
        <x:v>1</x:v>
      </x:c>
    </x:row>
    <x:row r="16627" ht="23" customHeight="1">
      <x:c r="A16627" s="4" t="str">
        <x:v>Córdoba</x:v>
      </x:c>
      <x:c r="B16627" s="4" t="str">
        <x:v>4.º ESO</x:v>
      </x:c>
      <x:c r="C16627" s="4" t="str">
        <x:v>A</x:v>
      </x:c>
      <x:c r="D16627" s="13" t="str">
        <x:v>01282</x:v>
      </x:c>
      <x:c r="E16627" s="13" t="str">
        <x:v>01285</x:v>
      </x:c>
      <x:c r="F16627" s="4" t="str">
        <x:v>prediccion_amistad</x:v>
      </x:c>
      <x:c r="G16627" s="4"/>
      <x:c r="H16627" s="4" t="n">
        <x:f>COUNTIFS(Relaciones!$D$16314:$D$16688,E16627,Relaciones!$E$16314:$E$16688,D16627,Relaciones!$F$16314:$F$16688,"amistad")</x:f>
        <x:v>1</x:v>
      </x:c>
    </x:row>
    <x:row r="16628" ht="23" customHeight="1">
      <x:c r="A16628" s="4" t="str">
        <x:v>Córdoba</x:v>
      </x:c>
      <x:c r="B16628" s="4" t="str">
        <x:v>4.º ESO</x:v>
      </x:c>
      <x:c r="C16628" s="4" t="str">
        <x:v>A</x:v>
      </x:c>
      <x:c r="D16628" s="13" t="str">
        <x:v>01282</x:v>
      </x:c>
      <x:c r="E16628" s="13" t="str">
        <x:v>01287</x:v>
      </x:c>
      <x:c r="F16628" s="4" t="str">
        <x:v>prediccion_amistad</x:v>
      </x:c>
      <x:c r="G16628" s="4"/>
      <x:c r="H16628" s="4" t="n">
        <x:f>COUNTIFS(Relaciones!$D$16314:$D$16688,E16628,Relaciones!$E$16314:$E$16688,D16628,Relaciones!$F$16314:$F$16688,"amistad")</x:f>
        <x:v>1</x:v>
      </x:c>
    </x:row>
    <x:row r="16629" ht="23" customHeight="1">
      <x:c r="A16629" s="4" t="str">
        <x:v>Córdoba</x:v>
      </x:c>
      <x:c r="B16629" s="4" t="str">
        <x:v>4.º ESO</x:v>
      </x:c>
      <x:c r="C16629" s="4" t="str">
        <x:v>A</x:v>
      </x:c>
      <x:c r="D16629" s="13" t="str">
        <x:v>01282</x:v>
      </x:c>
      <x:c r="E16629" s="13" t="str">
        <x:v>01288</x:v>
      </x:c>
      <x:c r="F16629" s="4" t="str">
        <x:v>prediccion_amistad</x:v>
      </x:c>
      <x:c r="G16629" s="4"/>
      <x:c r="H16629" s="4" t="n">
        <x:f>COUNTIFS(Relaciones!$D$16314:$D$16688,E16629,Relaciones!$E$16314:$E$16688,D16629,Relaciones!$F$16314:$F$16688,"amistad")</x:f>
        <x:v>1</x:v>
      </x:c>
    </x:row>
    <x:row r="16630" ht="23" customHeight="1">
      <x:c r="A16630" s="4" t="str">
        <x:v>Córdoba</x:v>
      </x:c>
      <x:c r="B16630" s="4" t="str">
        <x:v>4.º ESO</x:v>
      </x:c>
      <x:c r="C16630" s="4" t="str">
        <x:v>A</x:v>
      </x:c>
      <x:c r="D16630" s="13" t="str">
        <x:v>01283</x:v>
      </x:c>
      <x:c r="E16630" s="13" t="str">
        <x:v>01282</x:v>
      </x:c>
      <x:c r="F16630" s="4" t="str">
        <x:v>prediccion_amistad</x:v>
      </x:c>
      <x:c r="G16630" s="4"/>
      <x:c r="H16630" s="4" t="n">
        <x:f>COUNTIFS(Relaciones!$D$16314:$D$16688,E16630,Relaciones!$E$16314:$E$16688,D16630,Relaciones!$F$16314:$F$16688,"amistad")</x:f>
        <x:v>1</x:v>
      </x:c>
    </x:row>
    <x:row r="16631" ht="23" customHeight="1">
      <x:c r="A16631" s="4" t="str">
        <x:v>Córdoba</x:v>
      </x:c>
      <x:c r="B16631" s="4" t="str">
        <x:v>4.º ESO</x:v>
      </x:c>
      <x:c r="C16631" s="4" t="str">
        <x:v>A</x:v>
      </x:c>
      <x:c r="D16631" s="13" t="str">
        <x:v>01283</x:v>
      </x:c>
      <x:c r="E16631" s="13" t="str">
        <x:v>01284</x:v>
      </x:c>
      <x:c r="F16631" s="4" t="str">
        <x:v>prediccion_amistad</x:v>
      </x:c>
      <x:c r="G16631" s="4"/>
      <x:c r="H16631" s="4" t="n">
        <x:f>COUNTIFS(Relaciones!$D$16314:$D$16688,E16631,Relaciones!$E$16314:$E$16688,D16631,Relaciones!$F$16314:$F$16688,"amistad")</x:f>
        <x:v>1</x:v>
      </x:c>
    </x:row>
    <x:row r="16632" ht="23" customHeight="1">
      <x:c r="A16632" s="4" t="str">
        <x:v>Córdoba</x:v>
      </x:c>
      <x:c r="B16632" s="4" t="str">
        <x:v>4.º ESO</x:v>
      </x:c>
      <x:c r="C16632" s="4" t="str">
        <x:v>A</x:v>
      </x:c>
      <x:c r="D16632" s="13" t="str">
        <x:v>01283</x:v>
      </x:c>
      <x:c r="E16632" s="13" t="str">
        <x:v>01288</x:v>
      </x:c>
      <x:c r="F16632" s="4" t="str">
        <x:v>prediccion_amistad</x:v>
      </x:c>
      <x:c r="G16632" s="4"/>
      <x:c r="H16632" s="4" t="n">
        <x:f>COUNTIFS(Relaciones!$D$16314:$D$16688,E16632,Relaciones!$E$16314:$E$16688,D16632,Relaciones!$F$16314:$F$16688,"amistad")</x:f>
        <x:v>0</x:v>
      </x:c>
    </x:row>
    <x:row r="16633" ht="23" customHeight="1">
      <x:c r="A16633" s="4" t="str">
        <x:v>Córdoba</x:v>
      </x:c>
      <x:c r="B16633" s="4" t="str">
        <x:v>4.º ESO</x:v>
      </x:c>
      <x:c r="C16633" s="4" t="str">
        <x:v>A</x:v>
      </x:c>
      <x:c r="D16633" s="13" t="str">
        <x:v>01284</x:v>
      </x:c>
      <x:c r="E16633" s="13" t="str">
        <x:v>01283</x:v>
      </x:c>
      <x:c r="F16633" s="4" t="str">
        <x:v>prediccion_amistad</x:v>
      </x:c>
      <x:c r="G16633" s="4"/>
      <x:c r="H16633" s="4" t="n">
        <x:f>COUNTIFS(Relaciones!$D$16314:$D$16688,E16633,Relaciones!$E$16314:$E$16688,D16633,Relaciones!$F$16314:$F$16688,"amistad")</x:f>
        <x:v>1</x:v>
      </x:c>
    </x:row>
    <x:row r="16634" ht="23" customHeight="1">
      <x:c r="A16634" s="4" t="str">
        <x:v>Córdoba</x:v>
      </x:c>
      <x:c r="B16634" s="4" t="str">
        <x:v>4.º ESO</x:v>
      </x:c>
      <x:c r="C16634" s="4" t="str">
        <x:v>A</x:v>
      </x:c>
      <x:c r="D16634" s="13" t="str">
        <x:v>01286</x:v>
      </x:c>
      <x:c r="E16634" s="13" t="str">
        <x:v>01263</x:v>
      </x:c>
      <x:c r="F16634" s="4" t="str">
        <x:v>prediccion_amistad</x:v>
      </x:c>
      <x:c r="G16634" s="4"/>
      <x:c r="H16634" s="4" t="n">
        <x:f>COUNTIFS(Relaciones!$D$16314:$D$16688,E16634,Relaciones!$E$16314:$E$16688,D16634,Relaciones!$F$16314:$F$16688,"amistad")</x:f>
        <x:v>0</x:v>
      </x:c>
    </x:row>
    <x:row r="16635" ht="23" customHeight="1">
      <x:c r="A16635" s="4" t="str">
        <x:v>Córdoba</x:v>
      </x:c>
      <x:c r="B16635" s="4" t="str">
        <x:v>4.º ESO</x:v>
      </x:c>
      <x:c r="C16635" s="4" t="str">
        <x:v>A</x:v>
      </x:c>
      <x:c r="D16635" s="13" t="str">
        <x:v>01262</x:v>
      </x:c>
      <x:c r="E16635" s="13" t="str">
        <x:v>01267</x:v>
      </x:c>
      <x:c r="F16635" s="4" t="str">
        <x:v>prediccion_rechazo</x:v>
      </x:c>
      <x:c r="G16635" s="4"/>
      <x:c r="H16635" s="4" t="n">
        <x:f>COUNTIFS(Relaciones!$D$16314:$D$16688,E16635,Relaciones!$E$16314:$E$16688,D16635,Relaciones!$F$16314:$F$16688,"rechazo")</x:f>
        <x:v>0</x:v>
      </x:c>
    </x:row>
    <x:row r="16636" ht="23" customHeight="1">
      <x:c r="A16636" s="4" t="str">
        <x:v>Córdoba</x:v>
      </x:c>
      <x:c r="B16636" s="4" t="str">
        <x:v>4.º ESO</x:v>
      </x:c>
      <x:c r="C16636" s="4" t="str">
        <x:v>A</x:v>
      </x:c>
      <x:c r="D16636" s="13" t="str">
        <x:v>01265</x:v>
      </x:c>
      <x:c r="E16636" s="13" t="str">
        <x:v>01270</x:v>
      </x:c>
      <x:c r="F16636" s="4" t="str">
        <x:v>prediccion_rechazo</x:v>
      </x:c>
      <x:c r="G16636" s="4"/>
      <x:c r="H16636" s="4" t="n">
        <x:f>COUNTIFS(Relaciones!$D$16314:$D$16688,E16636,Relaciones!$E$16314:$E$16688,D16636,Relaciones!$F$16314:$F$16688,"rechazo")</x:f>
        <x:v>0</x:v>
      </x:c>
    </x:row>
    <x:row r="16637" ht="23" customHeight="1">
      <x:c r="A16637" s="4" t="str">
        <x:v>Córdoba</x:v>
      </x:c>
      <x:c r="B16637" s="4" t="str">
        <x:v>4.º ESO</x:v>
      </x:c>
      <x:c r="C16637" s="4" t="str">
        <x:v>A</x:v>
      </x:c>
      <x:c r="D16637" s="13" t="str">
        <x:v>01268</x:v>
      </x:c>
      <x:c r="E16637" s="13" t="str">
        <x:v>01273</x:v>
      </x:c>
      <x:c r="F16637" s="4" t="str">
        <x:v>prediccion_rechazo</x:v>
      </x:c>
      <x:c r="G16637" s="4"/>
      <x:c r="H16637" s="4" t="n">
        <x:f>COUNTIFS(Relaciones!$D$16314:$D$16688,E16637,Relaciones!$E$16314:$E$16688,D16637,Relaciones!$F$16314:$F$16688,"rechazo")</x:f>
        <x:v>0</x:v>
      </x:c>
    </x:row>
    <x:row r="16638" ht="23" customHeight="1">
      <x:c r="A16638" s="4" t="str">
        <x:v>Córdoba</x:v>
      </x:c>
      <x:c r="B16638" s="4" t="str">
        <x:v>4.º ESO</x:v>
      </x:c>
      <x:c r="C16638" s="4" t="str">
        <x:v>A</x:v>
      </x:c>
      <x:c r="D16638" s="13" t="str">
        <x:v>01271</x:v>
      </x:c>
      <x:c r="E16638" s="13" t="str">
        <x:v>01276</x:v>
      </x:c>
      <x:c r="F16638" s="4" t="str">
        <x:v>prediccion_rechazo</x:v>
      </x:c>
      <x:c r="G16638" s="4"/>
      <x:c r="H16638" s="4" t="n">
        <x:f>COUNTIFS(Relaciones!$D$16314:$D$16688,E16638,Relaciones!$E$16314:$E$16688,D16638,Relaciones!$F$16314:$F$16688,"rechazo")</x:f>
        <x:v>0</x:v>
      </x:c>
    </x:row>
    <x:row r="16639" ht="23" customHeight="1">
      <x:c r="A16639" s="4" t="str">
        <x:v>Córdoba</x:v>
      </x:c>
      <x:c r="B16639" s="4" t="str">
        <x:v>4.º ESO</x:v>
      </x:c>
      <x:c r="C16639" s="4" t="str">
        <x:v>A</x:v>
      </x:c>
      <x:c r="D16639" s="13" t="str">
        <x:v>01274</x:v>
      </x:c>
      <x:c r="E16639" s="13" t="str">
        <x:v>01279</x:v>
      </x:c>
      <x:c r="F16639" s="4" t="str">
        <x:v>prediccion_rechazo</x:v>
      </x:c>
      <x:c r="G16639" s="4"/>
      <x:c r="H16639" s="4" t="n">
        <x:f>COUNTIFS(Relaciones!$D$16314:$D$16688,E16639,Relaciones!$E$16314:$E$16688,D16639,Relaciones!$F$16314:$F$16688,"rechazo")</x:f>
        <x:v>0</x:v>
      </x:c>
    </x:row>
    <x:row r="16640" ht="23" customHeight="1">
      <x:c r="A16640" s="4" t="str">
        <x:v>Córdoba</x:v>
      </x:c>
      <x:c r="B16640" s="4" t="str">
        <x:v>4.º ESO</x:v>
      </x:c>
      <x:c r="C16640" s="4" t="str">
        <x:v>A</x:v>
      </x:c>
      <x:c r="D16640" s="13" t="str">
        <x:v>01277</x:v>
      </x:c>
      <x:c r="E16640" s="13" t="str">
        <x:v>01282</x:v>
      </x:c>
      <x:c r="F16640" s="4" t="str">
        <x:v>prediccion_rechazo</x:v>
      </x:c>
      <x:c r="G16640" s="4"/>
      <x:c r="H16640" s="4" t="n">
        <x:f>COUNTIFS(Relaciones!$D$16314:$D$16688,E16640,Relaciones!$E$16314:$E$16688,D16640,Relaciones!$F$16314:$F$16688,"rechazo")</x:f>
        <x:v>0</x:v>
      </x:c>
    </x:row>
    <x:row r="16641" ht="23" customHeight="1">
      <x:c r="A16641" s="4" t="str">
        <x:v>Córdoba</x:v>
      </x:c>
      <x:c r="B16641" s="4" t="str">
        <x:v>4.º ESO</x:v>
      </x:c>
      <x:c r="C16641" s="4" t="str">
        <x:v>A</x:v>
      </x:c>
      <x:c r="D16641" s="13" t="str">
        <x:v>01280</x:v>
      </x:c>
      <x:c r="E16641" s="13" t="str">
        <x:v>01285</x:v>
      </x:c>
      <x:c r="F16641" s="4" t="str">
        <x:v>prediccion_rechazo</x:v>
      </x:c>
      <x:c r="G16641" s="4"/>
      <x:c r="H16641" s="4" t="n">
        <x:f>COUNTIFS(Relaciones!$D$16314:$D$16688,E16641,Relaciones!$E$16314:$E$16688,D16641,Relaciones!$F$16314:$F$16688,"rechazo")</x:f>
        <x:v>0</x:v>
      </x:c>
    </x:row>
    <x:row r="16642" ht="23" customHeight="1">
      <x:c r="A16642" s="4" t="str">
        <x:v>Córdoba</x:v>
      </x:c>
      <x:c r="B16642" s="4" t="str">
        <x:v>4.º ESO</x:v>
      </x:c>
      <x:c r="C16642" s="4" t="str">
        <x:v>A</x:v>
      </x:c>
      <x:c r="D16642" s="13" t="str">
        <x:v>01283</x:v>
      </x:c>
      <x:c r="E16642" s="13" t="str">
        <x:v>01288</x:v>
      </x:c>
      <x:c r="F16642" s="4" t="str">
        <x:v>prediccion_rechazo</x:v>
      </x:c>
      <x:c r="G16642" s="4"/>
      <x:c r="H16642" s="4" t="n">
        <x:f>COUNTIFS(Relaciones!$D$16314:$D$16688,E16642,Relaciones!$E$16314:$E$16688,D16642,Relaciones!$F$16314:$F$16688,"rechazo")</x:f>
        <x:v>0</x:v>
      </x:c>
    </x:row>
    <x:row r="16643" ht="23" customHeight="1">
      <x:c r="A16643" s="4" t="str">
        <x:v>Córdoba</x:v>
      </x:c>
      <x:c r="B16643" s="4" t="str">
        <x:v>4.º ESO</x:v>
      </x:c>
      <x:c r="C16643" s="4" t="str">
        <x:v>A</x:v>
      </x:c>
      <x:c r="D16643" s="13" t="str">
        <x:v>01285</x:v>
      </x:c>
      <x:c r="E16643" s="13" t="str">
        <x:v>01262</x:v>
      </x:c>
      <x:c r="F16643" s="4" t="str">
        <x:v>prediccion_rechazo</x:v>
      </x:c>
      <x:c r="G16643" s="4"/>
      <x:c r="H16643" s="4" t="n">
        <x:f>COUNTIFS(Relaciones!$D$16314:$D$16688,E16643,Relaciones!$E$16314:$E$16688,D16643,Relaciones!$F$16314:$F$16688,"rechazo")</x:f>
        <x:v>1</x:v>
      </x:c>
    </x:row>
    <x:row r="16644" ht="23" customHeight="1">
      <x:c r="A16644" s="4" t="str">
        <x:v>Córdoba</x:v>
      </x:c>
      <x:c r="B16644" s="4" t="str">
        <x:v>4.º ESO</x:v>
      </x:c>
      <x:c r="C16644" s="4" t="str">
        <x:v>A</x:v>
      </x:c>
      <x:c r="D16644" s="13" t="str">
        <x:v>01285</x:v>
      </x:c>
      <x:c r="E16644" s="13" t="str">
        <x:v>01264</x:v>
      </x:c>
      <x:c r="F16644" s="4" t="str">
        <x:v>prediccion_rechazo</x:v>
      </x:c>
      <x:c r="G16644" s="4"/>
      <x:c r="H16644" s="4" t="n">
        <x:f>COUNTIFS(Relaciones!$D$16314:$D$16688,E16644,Relaciones!$E$16314:$E$16688,D16644,Relaciones!$F$16314:$F$16688,"rechazo")</x:f>
        <x:v>1</x:v>
      </x:c>
    </x:row>
    <x:row r="16645" ht="23" customHeight="1">
      <x:c r="A16645" s="4" t="str">
        <x:v>Córdoba</x:v>
      </x:c>
      <x:c r="B16645" s="4" t="str">
        <x:v>4.º ESO</x:v>
      </x:c>
      <x:c r="C16645" s="4" t="str">
        <x:v>A</x:v>
      </x:c>
      <x:c r="D16645" s="13" t="str">
        <x:v>01285</x:v>
      </x:c>
      <x:c r="E16645" s="13" t="str">
        <x:v>01265</x:v>
      </x:c>
      <x:c r="F16645" s="4" t="str">
        <x:v>prediccion_rechazo</x:v>
      </x:c>
      <x:c r="G16645" s="4"/>
      <x:c r="H16645" s="4" t="n">
        <x:f>COUNTIFS(Relaciones!$D$16314:$D$16688,E16645,Relaciones!$E$16314:$E$16688,D16645,Relaciones!$F$16314:$F$16688,"rechazo")</x:f>
        <x:v>1</x:v>
      </x:c>
    </x:row>
    <x:row r="16646" ht="23" customHeight="1">
      <x:c r="A16646" s="4" t="str">
        <x:v>Córdoba</x:v>
      </x:c>
      <x:c r="B16646" s="4" t="str">
        <x:v>4.º ESO</x:v>
      </x:c>
      <x:c r="C16646" s="4" t="str">
        <x:v>A</x:v>
      </x:c>
      <x:c r="D16646" s="13" t="str">
        <x:v>01285</x:v>
      </x:c>
      <x:c r="E16646" s="13" t="str">
        <x:v>01266</x:v>
      </x:c>
      <x:c r="F16646" s="4" t="str">
        <x:v>prediccion_rechazo</x:v>
      </x:c>
      <x:c r="G16646" s="4"/>
      <x:c r="H16646" s="4" t="n">
        <x:f>COUNTIFS(Relaciones!$D$16314:$D$16688,E16646,Relaciones!$E$16314:$E$16688,D16646,Relaciones!$F$16314:$F$16688,"rechazo")</x:f>
        <x:v>1</x:v>
      </x:c>
    </x:row>
    <x:row r="16647" ht="23" customHeight="1">
      <x:c r="A16647" s="4" t="str">
        <x:v>Córdoba</x:v>
      </x:c>
      <x:c r="B16647" s="4" t="str">
        <x:v>4.º ESO</x:v>
      </x:c>
      <x:c r="C16647" s="4" t="str">
        <x:v>A</x:v>
      </x:c>
      <x:c r="D16647" s="13" t="str">
        <x:v>01285</x:v>
      </x:c>
      <x:c r="E16647" s="13" t="str">
        <x:v>01269</x:v>
      </x:c>
      <x:c r="F16647" s="4" t="str">
        <x:v>prediccion_rechazo</x:v>
      </x:c>
      <x:c r="G16647" s="4"/>
      <x:c r="H16647" s="4" t="n">
        <x:f>COUNTIFS(Relaciones!$D$16314:$D$16688,E16647,Relaciones!$E$16314:$E$16688,D16647,Relaciones!$F$16314:$F$16688,"rechazo")</x:f>
        <x:v>1</x:v>
      </x:c>
    </x:row>
    <x:row r="16648" ht="23" customHeight="1">
      <x:c r="A16648" s="4" t="str">
        <x:v>Córdoba</x:v>
      </x:c>
      <x:c r="B16648" s="4" t="str">
        <x:v>4.º ESO</x:v>
      </x:c>
      <x:c r="C16648" s="4" t="str">
        <x:v>A</x:v>
      </x:c>
      <x:c r="D16648" s="13" t="str">
        <x:v>01285</x:v>
      </x:c>
      <x:c r="E16648" s="13" t="str">
        <x:v>01270</x:v>
      </x:c>
      <x:c r="F16648" s="4" t="str">
        <x:v>prediccion_rechazo</x:v>
      </x:c>
      <x:c r="G16648" s="4"/>
      <x:c r="H16648" s="4" t="n">
        <x:f>COUNTIFS(Relaciones!$D$16314:$D$16688,E16648,Relaciones!$E$16314:$E$16688,D16648,Relaciones!$F$16314:$F$16688,"rechazo")</x:f>
        <x:v>1</x:v>
      </x:c>
    </x:row>
    <x:row r="16649" ht="23" customHeight="1">
      <x:c r="A16649" s="4" t="str">
        <x:v>Córdoba</x:v>
      </x:c>
      <x:c r="B16649" s="4" t="str">
        <x:v>4.º ESO</x:v>
      </x:c>
      <x:c r="C16649" s="4" t="str">
        <x:v>A</x:v>
      </x:c>
      <x:c r="D16649" s="13" t="str">
        <x:v>01285</x:v>
      </x:c>
      <x:c r="E16649" s="13" t="str">
        <x:v>01271</x:v>
      </x:c>
      <x:c r="F16649" s="4" t="str">
        <x:v>prediccion_rechazo</x:v>
      </x:c>
      <x:c r="G16649" s="4"/>
      <x:c r="H16649" s="4" t="n">
        <x:f>COUNTIFS(Relaciones!$D$16314:$D$16688,E16649,Relaciones!$E$16314:$E$16688,D16649,Relaciones!$F$16314:$F$16688,"rechazo")</x:f>
        <x:v>1</x:v>
      </x:c>
    </x:row>
    <x:row r="16650" ht="23" customHeight="1">
      <x:c r="A16650" s="4" t="str">
        <x:v>Córdoba</x:v>
      </x:c>
      <x:c r="B16650" s="4" t="str">
        <x:v>4.º ESO</x:v>
      </x:c>
      <x:c r="C16650" s="4" t="str">
        <x:v>A</x:v>
      </x:c>
      <x:c r="D16650" s="13" t="str">
        <x:v>01285</x:v>
      </x:c>
      <x:c r="E16650" s="13" t="str">
        <x:v>01273</x:v>
      </x:c>
      <x:c r="F16650" s="4" t="str">
        <x:v>prediccion_rechazo</x:v>
      </x:c>
      <x:c r="G16650" s="4"/>
      <x:c r="H16650" s="4" t="n">
        <x:f>COUNTIFS(Relaciones!$D$16314:$D$16688,E16650,Relaciones!$E$16314:$E$16688,D16650,Relaciones!$F$16314:$F$16688,"rechazo")</x:f>
        <x:v>1</x:v>
      </x:c>
    </x:row>
    <x:row r="16651" ht="23" customHeight="1">
      <x:c r="A16651" s="4" t="str">
        <x:v>Córdoba</x:v>
      </x:c>
      <x:c r="B16651" s="4" t="str">
        <x:v>4.º ESO</x:v>
      </x:c>
      <x:c r="C16651" s="4" t="str">
        <x:v>A</x:v>
      </x:c>
      <x:c r="D16651" s="13" t="str">
        <x:v>01285</x:v>
      </x:c>
      <x:c r="E16651" s="13" t="str">
        <x:v>01274</x:v>
      </x:c>
      <x:c r="F16651" s="4" t="str">
        <x:v>prediccion_rechazo</x:v>
      </x:c>
      <x:c r="G16651" s="4"/>
      <x:c r="H16651" s="4" t="n">
        <x:f>COUNTIFS(Relaciones!$D$16314:$D$16688,E16651,Relaciones!$E$16314:$E$16688,D16651,Relaciones!$F$16314:$F$16688,"rechazo")</x:f>
        <x:v>1</x:v>
      </x:c>
    </x:row>
    <x:row r="16652" ht="23" customHeight="1">
      <x:c r="A16652" s="4" t="str">
        <x:v>Córdoba</x:v>
      </x:c>
      <x:c r="B16652" s="4" t="str">
        <x:v>4.º ESO</x:v>
      </x:c>
      <x:c r="C16652" s="4" t="str">
        <x:v>A</x:v>
      </x:c>
      <x:c r="D16652" s="13" t="str">
        <x:v>01285</x:v>
      </x:c>
      <x:c r="E16652" s="13" t="str">
        <x:v>01276</x:v>
      </x:c>
      <x:c r="F16652" s="4" t="str">
        <x:v>prediccion_rechazo</x:v>
      </x:c>
      <x:c r="G16652" s="4"/>
      <x:c r="H16652" s="4" t="n">
        <x:f>COUNTIFS(Relaciones!$D$16314:$D$16688,E16652,Relaciones!$E$16314:$E$16688,D16652,Relaciones!$F$16314:$F$16688,"rechazo")</x:f>
        <x:v>1</x:v>
      </x:c>
    </x:row>
    <x:row r="16653" ht="23" customHeight="1">
      <x:c r="A16653" s="4" t="str">
        <x:v>Córdoba</x:v>
      </x:c>
      <x:c r="B16653" s="4" t="str">
        <x:v>4.º ESO</x:v>
      </x:c>
      <x:c r="C16653" s="4" t="str">
        <x:v>A</x:v>
      </x:c>
      <x:c r="D16653" s="13" t="str">
        <x:v>01285</x:v>
      </x:c>
      <x:c r="E16653" s="13" t="str">
        <x:v>01278</x:v>
      </x:c>
      <x:c r="F16653" s="4" t="str">
        <x:v>prediccion_rechazo</x:v>
      </x:c>
      <x:c r="G16653" s="4"/>
      <x:c r="H16653" s="4" t="n">
        <x:f>COUNTIFS(Relaciones!$D$16314:$D$16688,E16653,Relaciones!$E$16314:$E$16688,D16653,Relaciones!$F$16314:$F$16688,"rechazo")</x:f>
        <x:v>1</x:v>
      </x:c>
    </x:row>
    <x:row r="16654" ht="23" customHeight="1">
      <x:c r="A16654" s="4" t="str">
        <x:v>Córdoba</x:v>
      </x:c>
      <x:c r="B16654" s="4" t="str">
        <x:v>4.º ESO</x:v>
      </x:c>
      <x:c r="C16654" s="4" t="str">
        <x:v>A</x:v>
      </x:c>
      <x:c r="D16654" s="13" t="str">
        <x:v>01285</x:v>
      </x:c>
      <x:c r="E16654" s="13" t="str">
        <x:v>01279</x:v>
      </x:c>
      <x:c r="F16654" s="4" t="str">
        <x:v>prediccion_rechazo</x:v>
      </x:c>
      <x:c r="G16654" s="4"/>
      <x:c r="H16654" s="4" t="n">
        <x:f>COUNTIFS(Relaciones!$D$16314:$D$16688,E16654,Relaciones!$E$16314:$E$16688,D16654,Relaciones!$F$16314:$F$16688,"rechazo")</x:f>
        <x:v>1</x:v>
      </x:c>
    </x:row>
    <x:row r="16655" ht="23" customHeight="1">
      <x:c r="A16655" s="4" t="str">
        <x:v>Córdoba</x:v>
      </x:c>
      <x:c r="B16655" s="4" t="str">
        <x:v>4.º ESO</x:v>
      </x:c>
      <x:c r="C16655" s="4" t="str">
        <x:v>A</x:v>
      </x:c>
      <x:c r="D16655" s="13" t="str">
        <x:v>01285</x:v>
      </x:c>
      <x:c r="E16655" s="13" t="str">
        <x:v>01280</x:v>
      </x:c>
      <x:c r="F16655" s="4" t="str">
        <x:v>prediccion_rechazo</x:v>
      </x:c>
      <x:c r="G16655" s="4"/>
      <x:c r="H16655" s="4" t="n">
        <x:f>COUNTIFS(Relaciones!$D$16314:$D$16688,E16655,Relaciones!$E$16314:$E$16688,D16655,Relaciones!$F$16314:$F$16688,"rechazo")</x:f>
        <x:v>1</x:v>
      </x:c>
    </x:row>
    <x:row r="16656" ht="23" customHeight="1">
      <x:c r="A16656" s="4" t="str">
        <x:v>Córdoba</x:v>
      </x:c>
      <x:c r="B16656" s="4" t="str">
        <x:v>4.º ESO</x:v>
      </x:c>
      <x:c r="C16656" s="4" t="str">
        <x:v>A</x:v>
      </x:c>
      <x:c r="D16656" s="13" t="str">
        <x:v>01285</x:v>
      </x:c>
      <x:c r="E16656" s="13" t="str">
        <x:v>01283</x:v>
      </x:c>
      <x:c r="F16656" s="4" t="str">
        <x:v>prediccion_rechazo</x:v>
      </x:c>
      <x:c r="G16656" s="4"/>
      <x:c r="H16656" s="4" t="n">
        <x:f>COUNTIFS(Relaciones!$D$16314:$D$16688,E16656,Relaciones!$E$16314:$E$16688,D16656,Relaciones!$F$16314:$F$16688,"rechazo")</x:f>
        <x:v>1</x:v>
      </x:c>
    </x:row>
    <x:row r="16657" ht="23" customHeight="1">
      <x:c r="A16657" s="4" t="str">
        <x:v>Córdoba</x:v>
      </x:c>
      <x:c r="B16657" s="4" t="str">
        <x:v>4.º ESO</x:v>
      </x:c>
      <x:c r="C16657" s="4" t="str">
        <x:v>A</x:v>
      </x:c>
      <x:c r="D16657" s="13" t="str">
        <x:v>01285</x:v>
      </x:c>
      <x:c r="E16657" s="13" t="str">
        <x:v>01284</x:v>
      </x:c>
      <x:c r="F16657" s="4" t="str">
        <x:v>prediccion_rechazo</x:v>
      </x:c>
      <x:c r="G16657" s="4"/>
      <x:c r="H16657" s="4" t="n">
        <x:f>COUNTIFS(Relaciones!$D$16314:$D$16688,E16657,Relaciones!$E$16314:$E$16688,D16657,Relaciones!$F$16314:$F$16688,"rechazo")</x:f>
        <x:v>1</x:v>
      </x:c>
    </x:row>
    <x:row r="16658" ht="23" customHeight="1">
      <x:c r="A16658" s="4" t="str">
        <x:v>Córdoba</x:v>
      </x:c>
      <x:c r="B16658" s="4" t="str">
        <x:v>4.º ESO</x:v>
      </x:c>
      <x:c r="C16658" s="4" t="str">
        <x:v>A</x:v>
      </x:c>
      <x:c r="D16658" s="13" t="str">
        <x:v>01285</x:v>
      </x:c>
      <x:c r="E16658" s="13" t="str">
        <x:v>01286</x:v>
      </x:c>
      <x:c r="F16658" s="4" t="str">
        <x:v>prediccion_rechazo</x:v>
      </x:c>
      <x:c r="G16658" s="4"/>
      <x:c r="H16658" s="4" t="n">
        <x:f>COUNTIFS(Relaciones!$D$16314:$D$16688,E16658,Relaciones!$E$16314:$E$16688,D16658,Relaciones!$F$16314:$F$16688,"rechazo")</x:f>
        <x:v>1</x:v>
      </x:c>
    </x:row>
    <x:row r="16659" ht="23" customHeight="1">
      <x:c r="A16659" s="4" t="str">
        <x:v>Córdoba</x:v>
      </x:c>
      <x:c r="B16659" s="4" t="str">
        <x:v>4.º ESO</x:v>
      </x:c>
      <x:c r="C16659" s="4" t="str">
        <x:v>A</x:v>
      </x:c>
      <x:c r="D16659" s="13" t="str">
        <x:v>01285</x:v>
      </x:c>
      <x:c r="E16659" s="13" t="str">
        <x:v>01288</x:v>
      </x:c>
      <x:c r="F16659" s="4" t="str">
        <x:v>prediccion_rechazo</x:v>
      </x:c>
      <x:c r="G16659" s="4"/>
      <x:c r="H16659" s="4" t="n">
        <x:f>COUNTIFS(Relaciones!$D$16314:$D$16688,E16659,Relaciones!$E$16314:$E$16688,D16659,Relaciones!$F$16314:$F$16688,"rechazo")</x:f>
        <x:v>1</x:v>
      </x:c>
    </x:row>
    <x:row r="16660" ht="23" customHeight="1">
      <x:c r="A16660" s="4" t="str">
        <x:v>Córdoba</x:v>
      </x:c>
      <x:c r="B16660" s="4" t="str">
        <x:v>4.º ESO</x:v>
      </x:c>
      <x:c r="C16660" s="4" t="str">
        <x:v>A</x:v>
      </x:c>
      <x:c r="D16660" s="13" t="str">
        <x:v>01286</x:v>
      </x:c>
      <x:c r="E16660" s="13" t="str">
        <x:v>01263</x:v>
      </x:c>
      <x:c r="F16660" s="4" t="str">
        <x:v>prediccion_rechazo</x:v>
      </x:c>
      <x:c r="G16660" s="4"/>
      <x:c r="H16660" s="4" t="n">
        <x:f>COUNTIFS(Relaciones!$D$16314:$D$16688,E16660,Relaciones!$E$16314:$E$16688,D16660,Relaciones!$F$16314:$F$16688,"rechazo")</x:f>
        <x:v>1</x:v>
      </x:c>
    </x:row>
    <x:row r="16661" ht="23" customHeight="1">
      <x:c r="A16661" s="4" t="str">
        <x:v>Córdoba</x:v>
      </x:c>
      <x:c r="B16661" s="4" t="str">
        <x:v>4.º ESO</x:v>
      </x:c>
      <x:c r="C16661" s="4" t="str">
        <x:v>A</x:v>
      </x:c>
      <x:c r="D16661" s="13" t="str">
        <x:v>01286</x:v>
      </x:c>
      <x:c r="E16661" s="13" t="str">
        <x:v>01264</x:v>
      </x:c>
      <x:c r="F16661" s="4" t="str">
        <x:v>prediccion_rechazo</x:v>
      </x:c>
      <x:c r="G16661" s="4"/>
      <x:c r="H16661" s="4" t="n">
        <x:f>COUNTIFS(Relaciones!$D$16314:$D$16688,E16661,Relaciones!$E$16314:$E$16688,D16661,Relaciones!$F$16314:$F$16688,"rechazo")</x:f>
        <x:v>1</x:v>
      </x:c>
    </x:row>
    <x:row r="16662" ht="23" customHeight="1">
      <x:c r="A16662" s="4" t="str">
        <x:v>Córdoba</x:v>
      </x:c>
      <x:c r="B16662" s="4" t="str">
        <x:v>4.º ESO</x:v>
      </x:c>
      <x:c r="C16662" s="4" t="str">
        <x:v>A</x:v>
      </x:c>
      <x:c r="D16662" s="13" t="str">
        <x:v>01286</x:v>
      </x:c>
      <x:c r="E16662" s="13" t="str">
        <x:v>01265</x:v>
      </x:c>
      <x:c r="F16662" s="4" t="str">
        <x:v>prediccion_rechazo</x:v>
      </x:c>
      <x:c r="G16662" s="4"/>
      <x:c r="H16662" s="4" t="n">
        <x:f>COUNTIFS(Relaciones!$D$16314:$D$16688,E16662,Relaciones!$E$16314:$E$16688,D16662,Relaciones!$F$16314:$F$16688,"rechazo")</x:f>
        <x:v>1</x:v>
      </x:c>
    </x:row>
    <x:row r="16663" ht="23" customHeight="1">
      <x:c r="A16663" s="4" t="str">
        <x:v>Córdoba</x:v>
      </x:c>
      <x:c r="B16663" s="4" t="str">
        <x:v>4.º ESO</x:v>
      </x:c>
      <x:c r="C16663" s="4" t="str">
        <x:v>A</x:v>
      </x:c>
      <x:c r="D16663" s="13" t="str">
        <x:v>01286</x:v>
      </x:c>
      <x:c r="E16663" s="13" t="str">
        <x:v>01267</x:v>
      </x:c>
      <x:c r="F16663" s="4" t="str">
        <x:v>prediccion_rechazo</x:v>
      </x:c>
      <x:c r="G16663" s="4"/>
      <x:c r="H16663" s="4" t="n">
        <x:f>COUNTIFS(Relaciones!$D$16314:$D$16688,E16663,Relaciones!$E$16314:$E$16688,D16663,Relaciones!$F$16314:$F$16688,"rechazo")</x:f>
        <x:v>1</x:v>
      </x:c>
    </x:row>
    <x:row r="16664" ht="23" customHeight="1">
      <x:c r="A16664" s="4" t="str">
        <x:v>Córdoba</x:v>
      </x:c>
      <x:c r="B16664" s="4" t="str">
        <x:v>4.º ESO</x:v>
      </x:c>
      <x:c r="C16664" s="4" t="str">
        <x:v>A</x:v>
      </x:c>
      <x:c r="D16664" s="13" t="str">
        <x:v>01286</x:v>
      </x:c>
      <x:c r="E16664" s="13" t="str">
        <x:v>01268</x:v>
      </x:c>
      <x:c r="F16664" s="4" t="str">
        <x:v>prediccion_rechazo</x:v>
      </x:c>
      <x:c r="G16664" s="4"/>
      <x:c r="H16664" s="4" t="n">
        <x:f>COUNTIFS(Relaciones!$D$16314:$D$16688,E16664,Relaciones!$E$16314:$E$16688,D16664,Relaciones!$F$16314:$F$16688,"rechazo")</x:f>
        <x:v>0</x:v>
      </x:c>
    </x:row>
    <x:row r="16665" ht="23" customHeight="1">
      <x:c r="A16665" s="4" t="str">
        <x:v>Córdoba</x:v>
      </x:c>
      <x:c r="B16665" s="4" t="str">
        <x:v>4.º ESO</x:v>
      </x:c>
      <x:c r="C16665" s="4" t="str">
        <x:v>A</x:v>
      </x:c>
      <x:c r="D16665" s="13" t="str">
        <x:v>01286</x:v>
      </x:c>
      <x:c r="E16665" s="13" t="str">
        <x:v>01269</x:v>
      </x:c>
      <x:c r="F16665" s="4" t="str">
        <x:v>prediccion_rechazo</x:v>
      </x:c>
      <x:c r="G16665" s="4"/>
      <x:c r="H16665" s="4" t="n">
        <x:f>COUNTIFS(Relaciones!$D$16314:$D$16688,E16665,Relaciones!$E$16314:$E$16688,D16665,Relaciones!$F$16314:$F$16688,"rechazo")</x:f>
        <x:v>1</x:v>
      </x:c>
    </x:row>
    <x:row r="16666" ht="23" customHeight="1">
      <x:c r="A16666" s="4" t="str">
        <x:v>Córdoba</x:v>
      </x:c>
      <x:c r="B16666" s="4" t="str">
        <x:v>4.º ESO</x:v>
      </x:c>
      <x:c r="C16666" s="4" t="str">
        <x:v>A</x:v>
      </x:c>
      <x:c r="D16666" s="13" t="str">
        <x:v>01286</x:v>
      </x:c>
      <x:c r="E16666" s="13" t="str">
        <x:v>01270</x:v>
      </x:c>
      <x:c r="F16666" s="4" t="str">
        <x:v>prediccion_rechazo</x:v>
      </x:c>
      <x:c r="G16666" s="4"/>
      <x:c r="H16666" s="4" t="n">
        <x:f>COUNTIFS(Relaciones!$D$16314:$D$16688,E16666,Relaciones!$E$16314:$E$16688,D16666,Relaciones!$F$16314:$F$16688,"rechazo")</x:f>
        <x:v>1</x:v>
      </x:c>
    </x:row>
    <x:row r="16667" ht="23" customHeight="1">
      <x:c r="A16667" s="4" t="str">
        <x:v>Córdoba</x:v>
      </x:c>
      <x:c r="B16667" s="4" t="str">
        <x:v>4.º ESO</x:v>
      </x:c>
      <x:c r="C16667" s="4" t="str">
        <x:v>A</x:v>
      </x:c>
      <x:c r="D16667" s="13" t="str">
        <x:v>01286</x:v>
      </x:c>
      <x:c r="E16667" s="13" t="str">
        <x:v>01272</x:v>
      </x:c>
      <x:c r="F16667" s="4" t="str">
        <x:v>prediccion_rechazo</x:v>
      </x:c>
      <x:c r="G16667" s="4"/>
      <x:c r="H16667" s="4" t="n">
        <x:f>COUNTIFS(Relaciones!$D$16314:$D$16688,E16667,Relaciones!$E$16314:$E$16688,D16667,Relaciones!$F$16314:$F$16688,"rechazo")</x:f>
        <x:v>1</x:v>
      </x:c>
    </x:row>
    <x:row r="16668" ht="23" customHeight="1">
      <x:c r="A16668" s="4" t="str">
        <x:v>Córdoba</x:v>
      </x:c>
      <x:c r="B16668" s="4" t="str">
        <x:v>4.º ESO</x:v>
      </x:c>
      <x:c r="C16668" s="4" t="str">
        <x:v>A</x:v>
      </x:c>
      <x:c r="D16668" s="13" t="str">
        <x:v>01286</x:v>
      </x:c>
      <x:c r="E16668" s="13" t="str">
        <x:v>01273</x:v>
      </x:c>
      <x:c r="F16668" s="4" t="str">
        <x:v>prediccion_rechazo</x:v>
      </x:c>
      <x:c r="G16668" s="4"/>
      <x:c r="H16668" s="4" t="n">
        <x:f>COUNTIFS(Relaciones!$D$16314:$D$16688,E16668,Relaciones!$E$16314:$E$16688,D16668,Relaciones!$F$16314:$F$16688,"rechazo")</x:f>
        <x:v>1</x:v>
      </x:c>
    </x:row>
    <x:row r="16669" ht="23" customHeight="1">
      <x:c r="A16669" s="4" t="str">
        <x:v>Córdoba</x:v>
      </x:c>
      <x:c r="B16669" s="4" t="str">
        <x:v>4.º ESO</x:v>
      </x:c>
      <x:c r="C16669" s="4" t="str">
        <x:v>A</x:v>
      </x:c>
      <x:c r="D16669" s="13" t="str">
        <x:v>01286</x:v>
      </x:c>
      <x:c r="E16669" s="13" t="str">
        <x:v>01274</x:v>
      </x:c>
      <x:c r="F16669" s="4" t="str">
        <x:v>prediccion_rechazo</x:v>
      </x:c>
      <x:c r="G16669" s="4"/>
      <x:c r="H16669" s="4" t="n">
        <x:f>COUNTIFS(Relaciones!$D$16314:$D$16688,E16669,Relaciones!$E$16314:$E$16688,D16669,Relaciones!$F$16314:$F$16688,"rechazo")</x:f>
        <x:v>1</x:v>
      </x:c>
    </x:row>
    <x:row r="16670" ht="23" customHeight="1">
      <x:c r="A16670" s="4" t="str">
        <x:v>Córdoba</x:v>
      </x:c>
      <x:c r="B16670" s="4" t="str">
        <x:v>4.º ESO</x:v>
      </x:c>
      <x:c r="C16670" s="4" t="str">
        <x:v>A</x:v>
      </x:c>
      <x:c r="D16670" s="13" t="str">
        <x:v>01286</x:v>
      </x:c>
      <x:c r="E16670" s="13" t="str">
        <x:v>01277</x:v>
      </x:c>
      <x:c r="F16670" s="4" t="str">
        <x:v>prediccion_rechazo</x:v>
      </x:c>
      <x:c r="G16670" s="4"/>
      <x:c r="H16670" s="4" t="n">
        <x:f>COUNTIFS(Relaciones!$D$16314:$D$16688,E16670,Relaciones!$E$16314:$E$16688,D16670,Relaciones!$F$16314:$F$16688,"rechazo")</x:f>
        <x:v>1</x:v>
      </x:c>
    </x:row>
    <x:row r="16671" ht="23" customHeight="1">
      <x:c r="A16671" s="4" t="str">
        <x:v>Córdoba</x:v>
      </x:c>
      <x:c r="B16671" s="4" t="str">
        <x:v>4.º ESO</x:v>
      </x:c>
      <x:c r="C16671" s="4" t="str">
        <x:v>A</x:v>
      </x:c>
      <x:c r="D16671" s="13" t="str">
        <x:v>01286</x:v>
      </x:c>
      <x:c r="E16671" s="13" t="str">
        <x:v>01278</x:v>
      </x:c>
      <x:c r="F16671" s="4" t="str">
        <x:v>prediccion_rechazo</x:v>
      </x:c>
      <x:c r="G16671" s="4"/>
      <x:c r="H16671" s="4" t="n">
        <x:f>COUNTIFS(Relaciones!$D$16314:$D$16688,E16671,Relaciones!$E$16314:$E$16688,D16671,Relaciones!$F$16314:$F$16688,"rechazo")</x:f>
        <x:v>1</x:v>
      </x:c>
    </x:row>
    <x:row r="16672" ht="23" customHeight="1">
      <x:c r="A16672" s="4" t="str">
        <x:v>Córdoba</x:v>
      </x:c>
      <x:c r="B16672" s="4" t="str">
        <x:v>4.º ESO</x:v>
      </x:c>
      <x:c r="C16672" s="4" t="str">
        <x:v>A</x:v>
      </x:c>
      <x:c r="D16672" s="13" t="str">
        <x:v>01286</x:v>
      </x:c>
      <x:c r="E16672" s="13" t="str">
        <x:v>01279</x:v>
      </x:c>
      <x:c r="F16672" s="4" t="str">
        <x:v>prediccion_rechazo</x:v>
      </x:c>
      <x:c r="G16672" s="4"/>
      <x:c r="H16672" s="4" t="n">
        <x:f>COUNTIFS(Relaciones!$D$16314:$D$16688,E16672,Relaciones!$E$16314:$E$16688,D16672,Relaciones!$F$16314:$F$16688,"rechazo")</x:f>
        <x:v>1</x:v>
      </x:c>
    </x:row>
    <x:row r="16673" ht="23" customHeight="1">
      <x:c r="A16673" s="4" t="str">
        <x:v>Córdoba</x:v>
      </x:c>
      <x:c r="B16673" s="4" t="str">
        <x:v>4.º ESO</x:v>
      </x:c>
      <x:c r="C16673" s="4" t="str">
        <x:v>A</x:v>
      </x:c>
      <x:c r="D16673" s="13" t="str">
        <x:v>01286</x:v>
      </x:c>
      <x:c r="E16673" s="13" t="str">
        <x:v>01281</x:v>
      </x:c>
      <x:c r="F16673" s="4" t="str">
        <x:v>prediccion_rechazo</x:v>
      </x:c>
      <x:c r="G16673" s="4"/>
      <x:c r="H16673" s="4" t="n">
        <x:f>COUNTIFS(Relaciones!$D$16314:$D$16688,E16673,Relaciones!$E$16314:$E$16688,D16673,Relaciones!$F$16314:$F$16688,"rechazo")</x:f>
        <x:v>1</x:v>
      </x:c>
    </x:row>
    <x:row r="16674" ht="23" customHeight="1">
      <x:c r="A16674" s="4" t="str">
        <x:v>Córdoba</x:v>
      </x:c>
      <x:c r="B16674" s="4" t="str">
        <x:v>4.º ESO</x:v>
      </x:c>
      <x:c r="C16674" s="4" t="str">
        <x:v>A</x:v>
      </x:c>
      <x:c r="D16674" s="13" t="str">
        <x:v>01286</x:v>
      </x:c>
      <x:c r="E16674" s="13" t="str">
        <x:v>01283</x:v>
      </x:c>
      <x:c r="F16674" s="4" t="str">
        <x:v>prediccion_rechazo</x:v>
      </x:c>
      <x:c r="G16674" s="4"/>
      <x:c r="H16674" s="4" t="n">
        <x:f>COUNTIFS(Relaciones!$D$16314:$D$16688,E16674,Relaciones!$E$16314:$E$16688,D16674,Relaciones!$F$16314:$F$16688,"rechazo")</x:f>
        <x:v>1</x:v>
      </x:c>
    </x:row>
    <x:row r="16675" ht="23" customHeight="1">
      <x:c r="A16675" s="4" t="str">
        <x:v>Córdoba</x:v>
      </x:c>
      <x:c r="B16675" s="4" t="str">
        <x:v>4.º ESO</x:v>
      </x:c>
      <x:c r="C16675" s="4" t="str">
        <x:v>A</x:v>
      </x:c>
      <x:c r="D16675" s="13" t="str">
        <x:v>01286</x:v>
      </x:c>
      <x:c r="E16675" s="13" t="str">
        <x:v>01284</x:v>
      </x:c>
      <x:c r="F16675" s="4" t="str">
        <x:v>prediccion_rechazo</x:v>
      </x:c>
      <x:c r="G16675" s="4"/>
      <x:c r="H16675" s="4" t="n">
        <x:f>COUNTIFS(Relaciones!$D$16314:$D$16688,E16675,Relaciones!$E$16314:$E$16688,D16675,Relaciones!$F$16314:$F$16688,"rechazo")</x:f>
        <x:v>1</x:v>
      </x:c>
    </x:row>
    <x:row r="16676" ht="23" customHeight="1">
      <x:c r="A16676" s="4" t="str">
        <x:v>Córdoba</x:v>
      </x:c>
      <x:c r="B16676" s="4" t="str">
        <x:v>4.º ESO</x:v>
      </x:c>
      <x:c r="C16676" s="4" t="str">
        <x:v>A</x:v>
      </x:c>
      <x:c r="D16676" s="13" t="str">
        <x:v>01286</x:v>
      </x:c>
      <x:c r="E16676" s="13" t="str">
        <x:v>01287</x:v>
      </x:c>
      <x:c r="F16676" s="4" t="str">
        <x:v>prediccion_rechazo</x:v>
      </x:c>
      <x:c r="G16676" s="4"/>
      <x:c r="H16676" s="4" t="n">
        <x:f>COUNTIFS(Relaciones!$D$16314:$D$16688,E16676,Relaciones!$E$16314:$E$16688,D16676,Relaciones!$F$16314:$F$16688,"rechazo")</x:f>
        <x:v>1</x:v>
      </x:c>
    </x:row>
    <x:row r="16677" ht="23" customHeight="1">
      <x:c r="A16677" s="4" t="str">
        <x:v>Córdoba</x:v>
      </x:c>
      <x:c r="B16677" s="4" t="str">
        <x:v>4.º ESO</x:v>
      </x:c>
      <x:c r="C16677" s="4" t="str">
        <x:v>A</x:v>
      </x:c>
      <x:c r="D16677" s="13" t="str">
        <x:v>01286</x:v>
      </x:c>
      <x:c r="E16677" s="13" t="str">
        <x:v>01288</x:v>
      </x:c>
      <x:c r="F16677" s="4" t="str">
        <x:v>prediccion_rechazo</x:v>
      </x:c>
      <x:c r="G16677" s="4"/>
      <x:c r="H16677" s="4" t="n">
        <x:f>COUNTIFS(Relaciones!$D$16314:$D$16688,E16677,Relaciones!$E$16314:$E$16688,D16677,Relaciones!$F$16314:$F$16688,"rechazo")</x:f>
        <x:v>1</x:v>
      </x:c>
    </x:row>
    <x:row r="16678" ht="23" customHeight="1">
      <x:c r="A16678" s="4" t="str">
        <x:v>Córdoba</x:v>
      </x:c>
      <x:c r="B16678" s="4" t="str">
        <x:v>4.º ESO</x:v>
      </x:c>
      <x:c r="C16678" s="4" t="str">
        <x:v>A</x:v>
      </x:c>
      <x:c r="D16678" s="13" t="str">
        <x:v>01287</x:v>
      </x:c>
      <x:c r="E16678" s="13" t="str">
        <x:v>01262</x:v>
      </x:c>
      <x:c r="F16678" s="4" t="str">
        <x:v>prediccion_rechazo</x:v>
      </x:c>
      <x:c r="G16678" s="4"/>
      <x:c r="H16678" s="4" t="n">
        <x:f>COUNTIFS(Relaciones!$D$16314:$D$16688,E16678,Relaciones!$E$16314:$E$16688,D16678,Relaciones!$F$16314:$F$16688,"rechazo")</x:f>
        <x:v>1</x:v>
      </x:c>
    </x:row>
    <x:row r="16679" ht="23" customHeight="1">
      <x:c r="A16679" s="4" t="str">
        <x:v>Córdoba</x:v>
      </x:c>
      <x:c r="B16679" s="4" t="str">
        <x:v>4.º ESO</x:v>
      </x:c>
      <x:c r="C16679" s="4" t="str">
        <x:v>A</x:v>
      </x:c>
      <x:c r="D16679" s="13" t="str">
        <x:v>01287</x:v>
      </x:c>
      <x:c r="E16679" s="13" t="str">
        <x:v>01264</x:v>
      </x:c>
      <x:c r="F16679" s="4" t="str">
        <x:v>prediccion_rechazo</x:v>
      </x:c>
      <x:c r="G16679" s="4"/>
      <x:c r="H16679" s="4" t="n">
        <x:f>COUNTIFS(Relaciones!$D$16314:$D$16688,E16679,Relaciones!$E$16314:$E$16688,D16679,Relaciones!$F$16314:$F$16688,"rechazo")</x:f>
        <x:v>1</x:v>
      </x:c>
    </x:row>
    <x:row r="16680" ht="23" customHeight="1">
      <x:c r="A16680" s="4" t="str">
        <x:v>Córdoba</x:v>
      </x:c>
      <x:c r="B16680" s="4" t="str">
        <x:v>4.º ESO</x:v>
      </x:c>
      <x:c r="C16680" s="4" t="str">
        <x:v>A</x:v>
      </x:c>
      <x:c r="D16680" s="13" t="str">
        <x:v>01287</x:v>
      </x:c>
      <x:c r="E16680" s="13" t="str">
        <x:v>01266</x:v>
      </x:c>
      <x:c r="F16680" s="4" t="str">
        <x:v>prediccion_rechazo</x:v>
      </x:c>
      <x:c r="G16680" s="4"/>
      <x:c r="H16680" s="4" t="n">
        <x:f>COUNTIFS(Relaciones!$D$16314:$D$16688,E16680,Relaciones!$E$16314:$E$16688,D16680,Relaciones!$F$16314:$F$16688,"rechazo")</x:f>
        <x:v>1</x:v>
      </x:c>
    </x:row>
    <x:row r="16681" ht="23" customHeight="1">
      <x:c r="A16681" s="4" t="str">
        <x:v>Córdoba</x:v>
      </x:c>
      <x:c r="B16681" s="4" t="str">
        <x:v>4.º ESO</x:v>
      </x:c>
      <x:c r="C16681" s="4" t="str">
        <x:v>A</x:v>
      </x:c>
      <x:c r="D16681" s="13" t="str">
        <x:v>01287</x:v>
      </x:c>
      <x:c r="E16681" s="13" t="str">
        <x:v>01272</x:v>
      </x:c>
      <x:c r="F16681" s="4" t="str">
        <x:v>prediccion_rechazo</x:v>
      </x:c>
      <x:c r="G16681" s="4"/>
      <x:c r="H16681" s="4" t="n">
        <x:f>COUNTIFS(Relaciones!$D$16314:$D$16688,E16681,Relaciones!$E$16314:$E$16688,D16681,Relaciones!$F$16314:$F$16688,"rechazo")</x:f>
        <x:v>1</x:v>
      </x:c>
    </x:row>
    <x:row r="16682" ht="23" customHeight="1">
      <x:c r="A16682" s="4" t="str">
        <x:v>Córdoba</x:v>
      </x:c>
      <x:c r="B16682" s="4" t="str">
        <x:v>4.º ESO</x:v>
      </x:c>
      <x:c r="C16682" s="4" t="str">
        <x:v>A</x:v>
      </x:c>
      <x:c r="D16682" s="13" t="str">
        <x:v>01287</x:v>
      </x:c>
      <x:c r="E16682" s="13" t="str">
        <x:v>01274</x:v>
      </x:c>
      <x:c r="F16682" s="4" t="str">
        <x:v>prediccion_rechazo</x:v>
      </x:c>
      <x:c r="G16682" s="4"/>
      <x:c r="H16682" s="4" t="n">
        <x:f>COUNTIFS(Relaciones!$D$16314:$D$16688,E16682,Relaciones!$E$16314:$E$16688,D16682,Relaciones!$F$16314:$F$16688,"rechazo")</x:f>
        <x:v>1</x:v>
      </x:c>
    </x:row>
    <x:row r="16683" ht="23" customHeight="1">
      <x:c r="A16683" s="4" t="str">
        <x:v>Córdoba</x:v>
      </x:c>
      <x:c r="B16683" s="4" t="str">
        <x:v>4.º ESO</x:v>
      </x:c>
      <x:c r="C16683" s="4" t="str">
        <x:v>A</x:v>
      </x:c>
      <x:c r="D16683" s="13" t="str">
        <x:v>01287</x:v>
      </x:c>
      <x:c r="E16683" s="13" t="str">
        <x:v>01276</x:v>
      </x:c>
      <x:c r="F16683" s="4" t="str">
        <x:v>prediccion_rechazo</x:v>
      </x:c>
      <x:c r="G16683" s="4"/>
      <x:c r="H16683" s="4" t="n">
        <x:f>COUNTIFS(Relaciones!$D$16314:$D$16688,E16683,Relaciones!$E$16314:$E$16688,D16683,Relaciones!$F$16314:$F$16688,"rechazo")</x:f>
        <x:v>1</x:v>
      </x:c>
    </x:row>
    <x:row r="16684" ht="23" customHeight="1">
      <x:c r="A16684" s="4" t="str">
        <x:v>Córdoba</x:v>
      </x:c>
      <x:c r="B16684" s="4" t="str">
        <x:v>4.º ESO</x:v>
      </x:c>
      <x:c r="C16684" s="4" t="str">
        <x:v>A</x:v>
      </x:c>
      <x:c r="D16684" s="13" t="str">
        <x:v>01287</x:v>
      </x:c>
      <x:c r="E16684" s="13" t="str">
        <x:v>01280</x:v>
      </x:c>
      <x:c r="F16684" s="4" t="str">
        <x:v>prediccion_rechazo</x:v>
      </x:c>
      <x:c r="G16684" s="4"/>
      <x:c r="H16684" s="4" t="n">
        <x:f>COUNTIFS(Relaciones!$D$16314:$D$16688,E16684,Relaciones!$E$16314:$E$16688,D16684,Relaciones!$F$16314:$F$16688,"rechazo")</x:f>
        <x:v>1</x:v>
      </x:c>
    </x:row>
    <x:row r="16685" ht="23" customHeight="1">
      <x:c r="A16685" s="4" t="str">
        <x:v>Córdoba</x:v>
      </x:c>
      <x:c r="B16685" s="4" t="str">
        <x:v>4.º ESO</x:v>
      </x:c>
      <x:c r="C16685" s="4" t="str">
        <x:v>A</x:v>
      </x:c>
      <x:c r="D16685" s="13" t="str">
        <x:v>01287</x:v>
      </x:c>
      <x:c r="E16685" s="13" t="str">
        <x:v>01284</x:v>
      </x:c>
      <x:c r="F16685" s="4" t="str">
        <x:v>prediccion_rechazo</x:v>
      </x:c>
      <x:c r="G16685" s="4"/>
      <x:c r="H16685" s="4" t="n">
        <x:f>COUNTIFS(Relaciones!$D$16314:$D$16688,E16685,Relaciones!$E$16314:$E$16688,D16685,Relaciones!$F$16314:$F$16688,"rechazo")</x:f>
        <x:v>1</x:v>
      </x:c>
    </x:row>
    <x:row r="16686" ht="23" customHeight="1">
      <x:c r="A16686" s="4" t="str">
        <x:v>Córdoba</x:v>
      </x:c>
      <x:c r="B16686" s="4" t="str">
        <x:v>4.º ESO</x:v>
      </x:c>
      <x:c r="C16686" s="4" t="str">
        <x:v>A</x:v>
      </x:c>
      <x:c r="D16686" s="13" t="str">
        <x:v>01287</x:v>
      </x:c>
      <x:c r="E16686" s="13" t="str">
        <x:v>01285</x:v>
      </x:c>
      <x:c r="F16686" s="4" t="str">
        <x:v>prediccion_rechazo</x:v>
      </x:c>
      <x:c r="G16686" s="4"/>
      <x:c r="H16686" s="4" t="n">
        <x:f>COUNTIFS(Relaciones!$D$16314:$D$16688,E16686,Relaciones!$E$16314:$E$16688,D16686,Relaciones!$F$16314:$F$16688,"rechazo")</x:f>
        <x:v>1</x:v>
      </x:c>
    </x:row>
    <x:row r="16687" ht="23" customHeight="1">
      <x:c r="A16687" s="4" t="str">
        <x:v>Córdoba</x:v>
      </x:c>
      <x:c r="B16687" s="4" t="str">
        <x:v>4.º ESO</x:v>
      </x:c>
      <x:c r="C16687" s="4" t="str">
        <x:v>A</x:v>
      </x:c>
      <x:c r="D16687" s="13" t="str">
        <x:v>01287</x:v>
      </x:c>
      <x:c r="E16687" s="13" t="str">
        <x:v>01288</x:v>
      </x:c>
      <x:c r="F16687" s="4" t="str">
        <x:v>prediccion_rechazo</x:v>
      </x:c>
      <x:c r="G16687" s="4"/>
      <x:c r="H16687" s="4" t="n">
        <x:f>COUNTIFS(Relaciones!$D$16314:$D$16688,E16687,Relaciones!$E$16314:$E$16688,D16687,Relaciones!$F$16314:$F$16688,"rechazo")</x:f>
        <x:v>1</x:v>
      </x:c>
    </x:row>
    <x:row r="16688" ht="23" customHeight="1">
      <x:c r="A16688" s="4" t="str">
        <x:v>Córdoba</x:v>
      </x:c>
      <x:c r="B16688" s="4" t="str">
        <x:v>4.º ESO</x:v>
      </x:c>
      <x:c r="C16688" s="4" t="str">
        <x:v>A</x:v>
      </x:c>
      <x:c r="D16688" s="13" t="str">
        <x:v>01288</x:v>
      </x:c>
      <x:c r="E16688" s="13" t="str">
        <x:v>01286</x:v>
      </x:c>
      <x:c r="F16688" s="4" t="str">
        <x:v>prediccion_rechazo</x:v>
      </x:c>
      <x:c r="G16688" s="4"/>
      <x:c r="H16688" s="4" t="n">
        <x:f>COUNTIFS(Relaciones!$D$16314:$D$16688,E16688,Relaciones!$E$16314:$E$16688,D16688,Relaciones!$F$16314:$F$16688,"rechazo")</x:f>
        <x:v>1</x:v>
      </x:c>
    </x:row>
    <x:row r="16689" ht="23" customHeight="1">
      <x:c r="A16689" s="4" t="str">
        <x:v>Córdoba</x:v>
      </x:c>
      <x:c r="B16689" s="4" t="str">
        <x:v>4.º ESO</x:v>
      </x:c>
      <x:c r="C16689" s="4" t="str">
        <x:v>B</x:v>
      </x:c>
      <x:c r="D16689" s="13" t="str">
        <x:v>01289</x:v>
      </x:c>
      <x:c r="E16689" s="13" t="str">
        <x:v>01290</x:v>
      </x:c>
      <x:c r="F16689" s="4" t="str">
        <x:v>amistad</x:v>
      </x:c>
      <x:c r="G16689" s="4" t="n">
        <x:f>COUNTIFS(Relaciones!$D$16689:$D$17122,E16689,Relaciones!$E$16689:$E$17122,D16689,Relaciones!$F$16689:$F$17122,F16689)</x:f>
        <x:v>1</x:v>
      </x:c>
      <x:c r="H16689" s="4"/>
    </x:row>
    <x:row r="16690" ht="23" customHeight="1">
      <x:c r="A16690" s="4" t="str">
        <x:v>Córdoba</x:v>
      </x:c>
      <x:c r="B16690" s="4" t="str">
        <x:v>4.º ESO</x:v>
      </x:c>
      <x:c r="C16690" s="4" t="str">
        <x:v>B</x:v>
      </x:c>
      <x:c r="D16690" s="13" t="str">
        <x:v>01289</x:v>
      </x:c>
      <x:c r="E16690" s="13" t="str">
        <x:v>01292</x:v>
      </x:c>
      <x:c r="F16690" s="4" t="str">
        <x:v>amistad</x:v>
      </x:c>
      <x:c r="G16690" s="4" t="n">
        <x:f>COUNTIFS(Relaciones!$D$16689:$D$17122,E16690,Relaciones!$E$16689:$E$17122,D16690,Relaciones!$F$16689:$F$17122,F16690)</x:f>
        <x:v>1</x:v>
      </x:c>
      <x:c r="H16690" s="4"/>
    </x:row>
    <x:row r="16691" ht="23" customHeight="1">
      <x:c r="A16691" s="4" t="str">
        <x:v>Córdoba</x:v>
      </x:c>
      <x:c r="B16691" s="4" t="str">
        <x:v>4.º ESO</x:v>
      </x:c>
      <x:c r="C16691" s="4" t="str">
        <x:v>B</x:v>
      </x:c>
      <x:c r="D16691" s="13" t="str">
        <x:v>01289</x:v>
      </x:c>
      <x:c r="E16691" s="13" t="str">
        <x:v>01300</x:v>
      </x:c>
      <x:c r="F16691" s="4" t="str">
        <x:v>amistad</x:v>
      </x:c>
      <x:c r="G16691" s="4" t="n">
        <x:f>COUNTIFS(Relaciones!$D$16689:$D$17122,E16691,Relaciones!$E$16689:$E$17122,D16691,Relaciones!$F$16689:$F$17122,F16691)</x:f>
        <x:v>1</x:v>
      </x:c>
      <x:c r="H16691" s="4"/>
    </x:row>
    <x:row r="16692" ht="23" customHeight="1">
      <x:c r="A16692" s="4" t="str">
        <x:v>Córdoba</x:v>
      </x:c>
      <x:c r="B16692" s="4" t="str">
        <x:v>4.º ESO</x:v>
      </x:c>
      <x:c r="C16692" s="4" t="str">
        <x:v>B</x:v>
      </x:c>
      <x:c r="D16692" s="13" t="str">
        <x:v>01289</x:v>
      </x:c>
      <x:c r="E16692" s="13" t="str">
        <x:v>01302</x:v>
      </x:c>
      <x:c r="F16692" s="4" t="str">
        <x:v>amistad</x:v>
      </x:c>
      <x:c r="G16692" s="4" t="n">
        <x:f>COUNTIFS(Relaciones!$D$16689:$D$17122,E16692,Relaciones!$E$16689:$E$17122,D16692,Relaciones!$F$16689:$F$17122,F16692)</x:f>
        <x:v>1</x:v>
      </x:c>
      <x:c r="H16692" s="4"/>
    </x:row>
    <x:row r="16693" ht="23" customHeight="1">
      <x:c r="A16693" s="4" t="str">
        <x:v>Córdoba</x:v>
      </x:c>
      <x:c r="B16693" s="4" t="str">
        <x:v>4.º ESO</x:v>
      </x:c>
      <x:c r="C16693" s="4" t="str">
        <x:v>B</x:v>
      </x:c>
      <x:c r="D16693" s="13" t="str">
        <x:v>01289</x:v>
      </x:c>
      <x:c r="E16693" s="13" t="str">
        <x:v>01303</x:v>
      </x:c>
      <x:c r="F16693" s="4" t="str">
        <x:v>amistad</x:v>
      </x:c>
      <x:c r="G16693" s="4" t="n">
        <x:f>COUNTIFS(Relaciones!$D$16689:$D$17122,E16693,Relaciones!$E$16689:$E$17122,D16693,Relaciones!$F$16689:$F$17122,F16693)</x:f>
        <x:v>1</x:v>
      </x:c>
      <x:c r="H16693" s="4"/>
    </x:row>
    <x:row r="16694" ht="23" customHeight="1">
      <x:c r="A16694" s="4" t="str">
        <x:v>Córdoba</x:v>
      </x:c>
      <x:c r="B16694" s="4" t="str">
        <x:v>4.º ESO</x:v>
      </x:c>
      <x:c r="C16694" s="4" t="str">
        <x:v>B</x:v>
      </x:c>
      <x:c r="D16694" s="13" t="str">
        <x:v>01289</x:v>
      </x:c>
      <x:c r="E16694" s="13" t="str">
        <x:v>01304</x:v>
      </x:c>
      <x:c r="F16694" s="4" t="str">
        <x:v>amistad</x:v>
      </x:c>
      <x:c r="G16694" s="4" t="n">
        <x:f>COUNTIFS(Relaciones!$D$16689:$D$17122,E16694,Relaciones!$E$16689:$E$17122,D16694,Relaciones!$F$16689:$F$17122,F16694)</x:f>
        <x:v>1</x:v>
      </x:c>
      <x:c r="H16694" s="4"/>
    </x:row>
    <x:row r="16695" ht="23" customHeight="1">
      <x:c r="A16695" s="4" t="str">
        <x:v>Córdoba</x:v>
      </x:c>
      <x:c r="B16695" s="4" t="str">
        <x:v>4.º ESO</x:v>
      </x:c>
      <x:c r="C16695" s="4" t="str">
        <x:v>B</x:v>
      </x:c>
      <x:c r="D16695" s="13" t="str">
        <x:v>01290</x:v>
      </x:c>
      <x:c r="E16695" s="13" t="str">
        <x:v>01289</x:v>
      </x:c>
      <x:c r="F16695" s="4" t="str">
        <x:v>amistad</x:v>
      </x:c>
      <x:c r="G16695" s="4" t="n">
        <x:f>COUNTIFS(Relaciones!$D$16689:$D$17122,E16695,Relaciones!$E$16689:$E$17122,D16695,Relaciones!$F$16689:$F$17122,F16695)</x:f>
        <x:v>1</x:v>
      </x:c>
      <x:c r="H16695" s="4"/>
    </x:row>
    <x:row r="16696" ht="23" customHeight="1">
      <x:c r="A16696" s="4" t="str">
        <x:v>Córdoba</x:v>
      </x:c>
      <x:c r="B16696" s="4" t="str">
        <x:v>4.º ESO</x:v>
      </x:c>
      <x:c r="C16696" s="4" t="str">
        <x:v>B</x:v>
      </x:c>
      <x:c r="D16696" s="13" t="str">
        <x:v>01290</x:v>
      </x:c>
      <x:c r="E16696" s="13" t="str">
        <x:v>01291</x:v>
      </x:c>
      <x:c r="F16696" s="4" t="str">
        <x:v>amistad</x:v>
      </x:c>
      <x:c r="G16696" s="4" t="n">
        <x:f>COUNTIFS(Relaciones!$D$16689:$D$17122,E16696,Relaciones!$E$16689:$E$17122,D16696,Relaciones!$F$16689:$F$17122,F16696)</x:f>
        <x:v>1</x:v>
      </x:c>
      <x:c r="H16696" s="4"/>
    </x:row>
    <x:row r="16697" ht="23" customHeight="1">
      <x:c r="A16697" s="4" t="str">
        <x:v>Córdoba</x:v>
      </x:c>
      <x:c r="B16697" s="4" t="str">
        <x:v>4.º ESO</x:v>
      </x:c>
      <x:c r="C16697" s="4" t="str">
        <x:v>B</x:v>
      </x:c>
      <x:c r="D16697" s="13" t="str">
        <x:v>01290</x:v>
      </x:c>
      <x:c r="E16697" s="13" t="str">
        <x:v>01293</x:v>
      </x:c>
      <x:c r="F16697" s="4" t="str">
        <x:v>amistad</x:v>
      </x:c>
      <x:c r="G16697" s="4" t="n">
        <x:f>COUNTIFS(Relaciones!$D$16689:$D$17122,E16697,Relaciones!$E$16689:$E$17122,D16697,Relaciones!$F$16689:$F$17122,F16697)</x:f>
        <x:v>1</x:v>
      </x:c>
      <x:c r="H16697" s="4"/>
    </x:row>
    <x:row r="16698" ht="23" customHeight="1">
      <x:c r="A16698" s="4" t="str">
        <x:v>Córdoba</x:v>
      </x:c>
      <x:c r="B16698" s="4" t="str">
        <x:v>4.º ESO</x:v>
      </x:c>
      <x:c r="C16698" s="4" t="str">
        <x:v>B</x:v>
      </x:c>
      <x:c r="D16698" s="13" t="str">
        <x:v>01290</x:v>
      </x:c>
      <x:c r="E16698" s="13" t="str">
        <x:v>01301</x:v>
      </x:c>
      <x:c r="F16698" s="4" t="str">
        <x:v>amistad</x:v>
      </x:c>
      <x:c r="G16698" s="4" t="n">
        <x:f>COUNTIFS(Relaciones!$D$16689:$D$17122,E16698,Relaciones!$E$16689:$E$17122,D16698,Relaciones!$F$16689:$F$17122,F16698)</x:f>
        <x:v>1</x:v>
      </x:c>
      <x:c r="H16698" s="4"/>
    </x:row>
    <x:row r="16699" ht="23" customHeight="1">
      <x:c r="A16699" s="4" t="str">
        <x:v>Córdoba</x:v>
      </x:c>
      <x:c r="B16699" s="4" t="str">
        <x:v>4.º ESO</x:v>
      </x:c>
      <x:c r="C16699" s="4" t="str">
        <x:v>B</x:v>
      </x:c>
      <x:c r="D16699" s="13" t="str">
        <x:v>01290</x:v>
      </x:c>
      <x:c r="E16699" s="13" t="str">
        <x:v>01303</x:v>
      </x:c>
      <x:c r="F16699" s="4" t="str">
        <x:v>amistad</x:v>
      </x:c>
      <x:c r="G16699" s="4" t="n">
        <x:f>COUNTIFS(Relaciones!$D$16689:$D$17122,E16699,Relaciones!$E$16689:$E$17122,D16699,Relaciones!$F$16689:$F$17122,F16699)</x:f>
        <x:v>1</x:v>
      </x:c>
      <x:c r="H16699" s="4"/>
    </x:row>
    <x:row r="16700" ht="23" customHeight="1">
      <x:c r="A16700" s="4" t="str">
        <x:v>Córdoba</x:v>
      </x:c>
      <x:c r="B16700" s="4" t="str">
        <x:v>4.º ESO</x:v>
      </x:c>
      <x:c r="C16700" s="4" t="str">
        <x:v>B</x:v>
      </x:c>
      <x:c r="D16700" s="13" t="str">
        <x:v>01290</x:v>
      </x:c>
      <x:c r="E16700" s="13" t="str">
        <x:v>01305</x:v>
      </x:c>
      <x:c r="F16700" s="4" t="str">
        <x:v>amistad</x:v>
      </x:c>
      <x:c r="G16700" s="4" t="n">
        <x:f>COUNTIFS(Relaciones!$D$16689:$D$17122,E16700,Relaciones!$E$16689:$E$17122,D16700,Relaciones!$F$16689:$F$17122,F16700)</x:f>
        <x:v>1</x:v>
      </x:c>
      <x:c r="H16700" s="4"/>
    </x:row>
    <x:row r="16701" ht="23" customHeight="1">
      <x:c r="A16701" s="4" t="str">
        <x:v>Córdoba</x:v>
      </x:c>
      <x:c r="B16701" s="4" t="str">
        <x:v>4.º ESO</x:v>
      </x:c>
      <x:c r="C16701" s="4" t="str">
        <x:v>B</x:v>
      </x:c>
      <x:c r="D16701" s="13" t="str">
        <x:v>01291</x:v>
      </x:c>
      <x:c r="E16701" s="13" t="str">
        <x:v>01289</x:v>
      </x:c>
      <x:c r="F16701" s="4" t="str">
        <x:v>amistad</x:v>
      </x:c>
      <x:c r="G16701" s="4" t="n">
        <x:f>COUNTIFS(Relaciones!$D$16689:$D$17122,E16701,Relaciones!$E$16689:$E$17122,D16701,Relaciones!$F$16689:$F$17122,F16701)</x:f>
        <x:v>0</x:v>
      </x:c>
      <x:c r="H16701" s="4"/>
    </x:row>
    <x:row r="16702" ht="23" customHeight="1">
      <x:c r="A16702" s="4" t="str">
        <x:v>Córdoba</x:v>
      </x:c>
      <x:c r="B16702" s="4" t="str">
        <x:v>4.º ESO</x:v>
      </x:c>
      <x:c r="C16702" s="4" t="str">
        <x:v>B</x:v>
      </x:c>
      <x:c r="D16702" s="13" t="str">
        <x:v>01291</x:v>
      </x:c>
      <x:c r="E16702" s="13" t="str">
        <x:v>01290</x:v>
      </x:c>
      <x:c r="F16702" s="4" t="str">
        <x:v>amistad</x:v>
      </x:c>
      <x:c r="G16702" s="4" t="n">
        <x:f>COUNTIFS(Relaciones!$D$16689:$D$17122,E16702,Relaciones!$E$16689:$E$17122,D16702,Relaciones!$F$16689:$F$17122,F16702)</x:f>
        <x:v>1</x:v>
      </x:c>
      <x:c r="H16702" s="4"/>
    </x:row>
    <x:row r="16703" ht="23" customHeight="1">
      <x:c r="A16703" s="4" t="str">
        <x:v>Córdoba</x:v>
      </x:c>
      <x:c r="B16703" s="4" t="str">
        <x:v>4.º ESO</x:v>
      </x:c>
      <x:c r="C16703" s="4" t="str">
        <x:v>B</x:v>
      </x:c>
      <x:c r="D16703" s="13" t="str">
        <x:v>01291</x:v>
      </x:c>
      <x:c r="E16703" s="13" t="str">
        <x:v>01292</x:v>
      </x:c>
      <x:c r="F16703" s="4" t="str">
        <x:v>amistad</x:v>
      </x:c>
      <x:c r="G16703" s="4" t="n">
        <x:f>COUNTIFS(Relaciones!$D$16689:$D$17122,E16703,Relaciones!$E$16689:$E$17122,D16703,Relaciones!$F$16689:$F$17122,F16703)</x:f>
        <x:v>1</x:v>
      </x:c>
      <x:c r="H16703" s="4"/>
    </x:row>
    <x:row r="16704" ht="23" customHeight="1">
      <x:c r="A16704" s="4" t="str">
        <x:v>Córdoba</x:v>
      </x:c>
      <x:c r="B16704" s="4" t="str">
        <x:v>4.º ESO</x:v>
      </x:c>
      <x:c r="C16704" s="4" t="str">
        <x:v>B</x:v>
      </x:c>
      <x:c r="D16704" s="13" t="str">
        <x:v>01291</x:v>
      </x:c>
      <x:c r="E16704" s="13" t="str">
        <x:v>01294</x:v>
      </x:c>
      <x:c r="F16704" s="4" t="str">
        <x:v>amistad</x:v>
      </x:c>
      <x:c r="G16704" s="4" t="n">
        <x:f>COUNTIFS(Relaciones!$D$16689:$D$17122,E16704,Relaciones!$E$16689:$E$17122,D16704,Relaciones!$F$16689:$F$17122,F16704)</x:f>
        <x:v>1</x:v>
      </x:c>
      <x:c r="H16704" s="4"/>
    </x:row>
    <x:row r="16705" ht="23" customHeight="1">
      <x:c r="A16705" s="4" t="str">
        <x:v>Córdoba</x:v>
      </x:c>
      <x:c r="B16705" s="4" t="str">
        <x:v>4.º ESO</x:v>
      </x:c>
      <x:c r="C16705" s="4" t="str">
        <x:v>B</x:v>
      </x:c>
      <x:c r="D16705" s="13" t="str">
        <x:v>01291</x:v>
      </x:c>
      <x:c r="E16705" s="13" t="str">
        <x:v>01302</x:v>
      </x:c>
      <x:c r="F16705" s="4" t="str">
        <x:v>amistad</x:v>
      </x:c>
      <x:c r="G16705" s="4" t="n">
        <x:f>COUNTIFS(Relaciones!$D$16689:$D$17122,E16705,Relaciones!$E$16689:$E$17122,D16705,Relaciones!$F$16689:$F$17122,F16705)</x:f>
        <x:v>1</x:v>
      </x:c>
      <x:c r="H16705" s="4"/>
    </x:row>
    <x:row r="16706" ht="23" customHeight="1">
      <x:c r="A16706" s="4" t="str">
        <x:v>Córdoba</x:v>
      </x:c>
      <x:c r="B16706" s="4" t="str">
        <x:v>4.º ESO</x:v>
      </x:c>
      <x:c r="C16706" s="4" t="str">
        <x:v>B</x:v>
      </x:c>
      <x:c r="D16706" s="13" t="str">
        <x:v>01291</x:v>
      </x:c>
      <x:c r="E16706" s="13" t="str">
        <x:v>01304</x:v>
      </x:c>
      <x:c r="F16706" s="4" t="str">
        <x:v>amistad</x:v>
      </x:c>
      <x:c r="G16706" s="4" t="n">
        <x:f>COUNTIFS(Relaciones!$D$16689:$D$17122,E16706,Relaciones!$E$16689:$E$17122,D16706,Relaciones!$F$16689:$F$17122,F16706)</x:f>
        <x:v>1</x:v>
      </x:c>
      <x:c r="H16706" s="4"/>
    </x:row>
    <x:row r="16707" ht="23" customHeight="1">
      <x:c r="A16707" s="4" t="str">
        <x:v>Córdoba</x:v>
      </x:c>
      <x:c r="B16707" s="4" t="str">
        <x:v>4.º ESO</x:v>
      </x:c>
      <x:c r="C16707" s="4" t="str">
        <x:v>B</x:v>
      </x:c>
      <x:c r="D16707" s="13" t="str">
        <x:v>01291</x:v>
      </x:c>
      <x:c r="E16707" s="13" t="str">
        <x:v>01306</x:v>
      </x:c>
      <x:c r="F16707" s="4" t="str">
        <x:v>amistad</x:v>
      </x:c>
      <x:c r="G16707" s="4" t="n">
        <x:f>COUNTIFS(Relaciones!$D$16689:$D$17122,E16707,Relaciones!$E$16689:$E$17122,D16707,Relaciones!$F$16689:$F$17122,F16707)</x:f>
        <x:v>1</x:v>
      </x:c>
      <x:c r="H16707" s="4"/>
    </x:row>
    <x:row r="16708" ht="23" customHeight="1">
      <x:c r="A16708" s="4" t="str">
        <x:v>Córdoba</x:v>
      </x:c>
      <x:c r="B16708" s="4" t="str">
        <x:v>4.º ESO</x:v>
      </x:c>
      <x:c r="C16708" s="4" t="str">
        <x:v>B</x:v>
      </x:c>
      <x:c r="D16708" s="13" t="str">
        <x:v>01292</x:v>
      </x:c>
      <x:c r="E16708" s="13" t="str">
        <x:v>01289</x:v>
      </x:c>
      <x:c r="F16708" s="4" t="str">
        <x:v>amistad</x:v>
      </x:c>
      <x:c r="G16708" s="4" t="n">
        <x:f>COUNTIFS(Relaciones!$D$16689:$D$17122,E16708,Relaciones!$E$16689:$E$17122,D16708,Relaciones!$F$16689:$F$17122,F16708)</x:f>
        <x:v>1</x:v>
      </x:c>
      <x:c r="H16708" s="4"/>
    </x:row>
    <x:row r="16709" ht="23" customHeight="1">
      <x:c r="A16709" s="4" t="str">
        <x:v>Córdoba</x:v>
      </x:c>
      <x:c r="B16709" s="4" t="str">
        <x:v>4.º ESO</x:v>
      </x:c>
      <x:c r="C16709" s="4" t="str">
        <x:v>B</x:v>
      </x:c>
      <x:c r="D16709" s="13" t="str">
        <x:v>01292</x:v>
      </x:c>
      <x:c r="E16709" s="13" t="str">
        <x:v>01291</x:v>
      </x:c>
      <x:c r="F16709" s="4" t="str">
        <x:v>amistad</x:v>
      </x:c>
      <x:c r="G16709" s="4" t="n">
        <x:f>COUNTIFS(Relaciones!$D$16689:$D$17122,E16709,Relaciones!$E$16689:$E$17122,D16709,Relaciones!$F$16689:$F$17122,F16709)</x:f>
        <x:v>1</x:v>
      </x:c>
      <x:c r="H16709" s="4"/>
    </x:row>
    <x:row r="16710" ht="23" customHeight="1">
      <x:c r="A16710" s="4" t="str">
        <x:v>Córdoba</x:v>
      </x:c>
      <x:c r="B16710" s="4" t="str">
        <x:v>4.º ESO</x:v>
      </x:c>
      <x:c r="C16710" s="4" t="str">
        <x:v>B</x:v>
      </x:c>
      <x:c r="D16710" s="13" t="str">
        <x:v>01292</x:v>
      </x:c>
      <x:c r="E16710" s="13" t="str">
        <x:v>01293</x:v>
      </x:c>
      <x:c r="F16710" s="4" t="str">
        <x:v>amistad</x:v>
      </x:c>
      <x:c r="G16710" s="4" t="n">
        <x:f>COUNTIFS(Relaciones!$D$16689:$D$17122,E16710,Relaciones!$E$16689:$E$17122,D16710,Relaciones!$F$16689:$F$17122,F16710)</x:f>
        <x:v>1</x:v>
      </x:c>
      <x:c r="H16710" s="4"/>
    </x:row>
    <x:row r="16711" ht="23" customHeight="1">
      <x:c r="A16711" s="4" t="str">
        <x:v>Córdoba</x:v>
      </x:c>
      <x:c r="B16711" s="4" t="str">
        <x:v>4.º ESO</x:v>
      </x:c>
      <x:c r="C16711" s="4" t="str">
        <x:v>B</x:v>
      </x:c>
      <x:c r="D16711" s="13" t="str">
        <x:v>01292</x:v>
      </x:c>
      <x:c r="E16711" s="13" t="str">
        <x:v>01295</x:v>
      </x:c>
      <x:c r="F16711" s="4" t="str">
        <x:v>amistad</x:v>
      </x:c>
      <x:c r="G16711" s="4" t="n">
        <x:f>COUNTIFS(Relaciones!$D$16689:$D$17122,E16711,Relaciones!$E$16689:$E$17122,D16711,Relaciones!$F$16689:$F$17122,F16711)</x:f>
        <x:v>1</x:v>
      </x:c>
      <x:c r="H16711" s="4"/>
    </x:row>
    <x:row r="16712" ht="23" customHeight="1">
      <x:c r="A16712" s="4" t="str">
        <x:v>Córdoba</x:v>
      </x:c>
      <x:c r="B16712" s="4" t="str">
        <x:v>4.º ESO</x:v>
      </x:c>
      <x:c r="C16712" s="4" t="str">
        <x:v>B</x:v>
      </x:c>
      <x:c r="D16712" s="13" t="str">
        <x:v>01292</x:v>
      </x:c>
      <x:c r="E16712" s="13" t="str">
        <x:v>01305</x:v>
      </x:c>
      <x:c r="F16712" s="4" t="str">
        <x:v>amistad</x:v>
      </x:c>
      <x:c r="G16712" s="4" t="n">
        <x:f>COUNTIFS(Relaciones!$D$16689:$D$17122,E16712,Relaciones!$E$16689:$E$17122,D16712,Relaciones!$F$16689:$F$17122,F16712)</x:f>
        <x:v>1</x:v>
      </x:c>
      <x:c r="H16712" s="4"/>
    </x:row>
    <x:row r="16713" ht="23" customHeight="1">
      <x:c r="A16713" s="4" t="str">
        <x:v>Córdoba</x:v>
      </x:c>
      <x:c r="B16713" s="4" t="str">
        <x:v>4.º ESO</x:v>
      </x:c>
      <x:c r="C16713" s="4" t="str">
        <x:v>B</x:v>
      </x:c>
      <x:c r="D16713" s="13" t="str">
        <x:v>01292</x:v>
      </x:c>
      <x:c r="E16713" s="13" t="str">
        <x:v>01307</x:v>
      </x:c>
      <x:c r="F16713" s="4" t="str">
        <x:v>amistad</x:v>
      </x:c>
      <x:c r="G16713" s="4" t="n">
        <x:f>COUNTIFS(Relaciones!$D$16689:$D$17122,E16713,Relaciones!$E$16689:$E$17122,D16713,Relaciones!$F$16689:$F$17122,F16713)</x:f>
        <x:v>1</x:v>
      </x:c>
      <x:c r="H16713" s="4"/>
    </x:row>
    <x:row r="16714" ht="23" customHeight="1">
      <x:c r="A16714" s="4" t="str">
        <x:v>Córdoba</x:v>
      </x:c>
      <x:c r="B16714" s="4" t="str">
        <x:v>4.º ESO</x:v>
      </x:c>
      <x:c r="C16714" s="4" t="str">
        <x:v>B</x:v>
      </x:c>
      <x:c r="D16714" s="13" t="str">
        <x:v>01293</x:v>
      </x:c>
      <x:c r="E16714" s="13" t="str">
        <x:v>01289</x:v>
      </x:c>
      <x:c r="F16714" s="4" t="str">
        <x:v>amistad</x:v>
      </x:c>
      <x:c r="G16714" s="4" t="n">
        <x:f>COUNTIFS(Relaciones!$D$16689:$D$17122,E16714,Relaciones!$E$16689:$E$17122,D16714,Relaciones!$F$16689:$F$17122,F16714)</x:f>
        <x:v>0</x:v>
      </x:c>
      <x:c r="H16714" s="4"/>
    </x:row>
    <x:row r="16715" ht="23" customHeight="1">
      <x:c r="A16715" s="4" t="str">
        <x:v>Córdoba</x:v>
      </x:c>
      <x:c r="B16715" s="4" t="str">
        <x:v>4.º ESO</x:v>
      </x:c>
      <x:c r="C16715" s="4" t="str">
        <x:v>B</x:v>
      </x:c>
      <x:c r="D16715" s="13" t="str">
        <x:v>01293</x:v>
      </x:c>
      <x:c r="E16715" s="13" t="str">
        <x:v>01290</x:v>
      </x:c>
      <x:c r="F16715" s="4" t="str">
        <x:v>amistad</x:v>
      </x:c>
      <x:c r="G16715" s="4" t="n">
        <x:f>COUNTIFS(Relaciones!$D$16689:$D$17122,E16715,Relaciones!$E$16689:$E$17122,D16715,Relaciones!$F$16689:$F$17122,F16715)</x:f>
        <x:v>1</x:v>
      </x:c>
      <x:c r="H16715" s="4"/>
    </x:row>
    <x:row r="16716" ht="23" customHeight="1">
      <x:c r="A16716" s="4" t="str">
        <x:v>Córdoba</x:v>
      </x:c>
      <x:c r="B16716" s="4" t="str">
        <x:v>4.º ESO</x:v>
      </x:c>
      <x:c r="C16716" s="4" t="str">
        <x:v>B</x:v>
      </x:c>
      <x:c r="D16716" s="13" t="str">
        <x:v>01293</x:v>
      </x:c>
      <x:c r="E16716" s="13" t="str">
        <x:v>01292</x:v>
      </x:c>
      <x:c r="F16716" s="4" t="str">
        <x:v>amistad</x:v>
      </x:c>
      <x:c r="G16716" s="4" t="n">
        <x:f>COUNTIFS(Relaciones!$D$16689:$D$17122,E16716,Relaciones!$E$16689:$E$17122,D16716,Relaciones!$F$16689:$F$17122,F16716)</x:f>
        <x:v>1</x:v>
      </x:c>
      <x:c r="H16716" s="4"/>
    </x:row>
    <x:row r="16717" ht="23" customHeight="1">
      <x:c r="A16717" s="4" t="str">
        <x:v>Córdoba</x:v>
      </x:c>
      <x:c r="B16717" s="4" t="str">
        <x:v>4.º ESO</x:v>
      </x:c>
      <x:c r="C16717" s="4" t="str">
        <x:v>B</x:v>
      </x:c>
      <x:c r="D16717" s="13" t="str">
        <x:v>01293</x:v>
      </x:c>
      <x:c r="E16717" s="13" t="str">
        <x:v>01294</x:v>
      </x:c>
      <x:c r="F16717" s="4" t="str">
        <x:v>amistad</x:v>
      </x:c>
      <x:c r="G16717" s="4" t="n">
        <x:f>COUNTIFS(Relaciones!$D$16689:$D$17122,E16717,Relaciones!$E$16689:$E$17122,D16717,Relaciones!$F$16689:$F$17122,F16717)</x:f>
        <x:v>1</x:v>
      </x:c>
      <x:c r="H16717" s="4"/>
    </x:row>
    <x:row r="16718" ht="23" customHeight="1">
      <x:c r="A16718" s="4" t="str">
        <x:v>Córdoba</x:v>
      </x:c>
      <x:c r="B16718" s="4" t="str">
        <x:v>4.º ESO</x:v>
      </x:c>
      <x:c r="C16718" s="4" t="str">
        <x:v>B</x:v>
      </x:c>
      <x:c r="D16718" s="13" t="str">
        <x:v>01293</x:v>
      </x:c>
      <x:c r="E16718" s="13" t="str">
        <x:v>01296</x:v>
      </x:c>
      <x:c r="F16718" s="4" t="str">
        <x:v>amistad</x:v>
      </x:c>
      <x:c r="G16718" s="4" t="n">
        <x:f>COUNTIFS(Relaciones!$D$16689:$D$17122,E16718,Relaciones!$E$16689:$E$17122,D16718,Relaciones!$F$16689:$F$17122,F16718)</x:f>
        <x:v>1</x:v>
      </x:c>
      <x:c r="H16718" s="4"/>
    </x:row>
    <x:row r="16719" ht="23" customHeight="1">
      <x:c r="A16719" s="4" t="str">
        <x:v>Córdoba</x:v>
      </x:c>
      <x:c r="B16719" s="4" t="str">
        <x:v>4.º ESO</x:v>
      </x:c>
      <x:c r="C16719" s="4" t="str">
        <x:v>B</x:v>
      </x:c>
      <x:c r="D16719" s="13" t="str">
        <x:v>01293</x:v>
      </x:c>
      <x:c r="E16719" s="13" t="str">
        <x:v>01306</x:v>
      </x:c>
      <x:c r="F16719" s="4" t="str">
        <x:v>amistad</x:v>
      </x:c>
      <x:c r="G16719" s="4" t="n">
        <x:f>COUNTIFS(Relaciones!$D$16689:$D$17122,E16719,Relaciones!$E$16689:$E$17122,D16719,Relaciones!$F$16689:$F$17122,F16719)</x:f>
        <x:v>1</x:v>
      </x:c>
      <x:c r="H16719" s="4"/>
    </x:row>
    <x:row r="16720" ht="23" customHeight="1">
      <x:c r="A16720" s="4" t="str">
        <x:v>Córdoba</x:v>
      </x:c>
      <x:c r="B16720" s="4" t="str">
        <x:v>4.º ESO</x:v>
      </x:c>
      <x:c r="C16720" s="4" t="str">
        <x:v>B</x:v>
      </x:c>
      <x:c r="D16720" s="13" t="str">
        <x:v>01293</x:v>
      </x:c>
      <x:c r="E16720" s="13" t="str">
        <x:v>01308</x:v>
      </x:c>
      <x:c r="F16720" s="4" t="str">
        <x:v>amistad</x:v>
      </x:c>
      <x:c r="G16720" s="4" t="n">
        <x:f>COUNTIFS(Relaciones!$D$16689:$D$17122,E16720,Relaciones!$E$16689:$E$17122,D16720,Relaciones!$F$16689:$F$17122,F16720)</x:f>
        <x:v>1</x:v>
      </x:c>
      <x:c r="H16720" s="4"/>
    </x:row>
    <x:row r="16721" ht="23" customHeight="1">
      <x:c r="A16721" s="4" t="str">
        <x:v>Córdoba</x:v>
      </x:c>
      <x:c r="B16721" s="4" t="str">
        <x:v>4.º ESO</x:v>
      </x:c>
      <x:c r="C16721" s="4" t="str">
        <x:v>B</x:v>
      </x:c>
      <x:c r="D16721" s="13" t="str">
        <x:v>01294</x:v>
      </x:c>
      <x:c r="E16721" s="13" t="str">
        <x:v>01289</x:v>
      </x:c>
      <x:c r="F16721" s="4" t="str">
        <x:v>amistad</x:v>
      </x:c>
      <x:c r="G16721" s="4" t="n">
        <x:f>COUNTIFS(Relaciones!$D$16689:$D$17122,E16721,Relaciones!$E$16689:$E$17122,D16721,Relaciones!$F$16689:$F$17122,F16721)</x:f>
        <x:v>0</x:v>
      </x:c>
      <x:c r="H16721" s="4"/>
    </x:row>
    <x:row r="16722" ht="23" customHeight="1">
      <x:c r="A16722" s="4" t="str">
        <x:v>Córdoba</x:v>
      </x:c>
      <x:c r="B16722" s="4" t="str">
        <x:v>4.º ESO</x:v>
      </x:c>
      <x:c r="C16722" s="4" t="str">
        <x:v>B</x:v>
      </x:c>
      <x:c r="D16722" s="13" t="str">
        <x:v>01294</x:v>
      </x:c>
      <x:c r="E16722" s="13" t="str">
        <x:v>01291</x:v>
      </x:c>
      <x:c r="F16722" s="4" t="str">
        <x:v>amistad</x:v>
      </x:c>
      <x:c r="G16722" s="4" t="n">
        <x:f>COUNTIFS(Relaciones!$D$16689:$D$17122,E16722,Relaciones!$E$16689:$E$17122,D16722,Relaciones!$F$16689:$F$17122,F16722)</x:f>
        <x:v>1</x:v>
      </x:c>
      <x:c r="H16722" s="4"/>
    </x:row>
    <x:row r="16723" ht="23" customHeight="1">
      <x:c r="A16723" s="4" t="str">
        <x:v>Córdoba</x:v>
      </x:c>
      <x:c r="B16723" s="4" t="str">
        <x:v>4.º ESO</x:v>
      </x:c>
      <x:c r="C16723" s="4" t="str">
        <x:v>B</x:v>
      </x:c>
      <x:c r="D16723" s="13" t="str">
        <x:v>01294</x:v>
      </x:c>
      <x:c r="E16723" s="13" t="str">
        <x:v>01293</x:v>
      </x:c>
      <x:c r="F16723" s="4" t="str">
        <x:v>amistad</x:v>
      </x:c>
      <x:c r="G16723" s="4" t="n">
        <x:f>COUNTIFS(Relaciones!$D$16689:$D$17122,E16723,Relaciones!$E$16689:$E$17122,D16723,Relaciones!$F$16689:$F$17122,F16723)</x:f>
        <x:v>1</x:v>
      </x:c>
      <x:c r="H16723" s="4"/>
    </x:row>
    <x:row r="16724" ht="23" customHeight="1">
      <x:c r="A16724" s="4" t="str">
        <x:v>Córdoba</x:v>
      </x:c>
      <x:c r="B16724" s="4" t="str">
        <x:v>4.º ESO</x:v>
      </x:c>
      <x:c r="C16724" s="4" t="str">
        <x:v>B</x:v>
      </x:c>
      <x:c r="D16724" s="13" t="str">
        <x:v>01294</x:v>
      </x:c>
      <x:c r="E16724" s="13" t="str">
        <x:v>01295</x:v>
      </x:c>
      <x:c r="F16724" s="4" t="str">
        <x:v>amistad</x:v>
      </x:c>
      <x:c r="G16724" s="4" t="n">
        <x:f>COUNTIFS(Relaciones!$D$16689:$D$17122,E16724,Relaciones!$E$16689:$E$17122,D16724,Relaciones!$F$16689:$F$17122,F16724)</x:f>
        <x:v>1</x:v>
      </x:c>
      <x:c r="H16724" s="4"/>
    </x:row>
    <x:row r="16725" ht="23" customHeight="1">
      <x:c r="A16725" s="4" t="str">
        <x:v>Córdoba</x:v>
      </x:c>
      <x:c r="B16725" s="4" t="str">
        <x:v>4.º ESO</x:v>
      </x:c>
      <x:c r="C16725" s="4" t="str">
        <x:v>B</x:v>
      </x:c>
      <x:c r="D16725" s="13" t="str">
        <x:v>01294</x:v>
      </x:c>
      <x:c r="E16725" s="13" t="str">
        <x:v>01297</x:v>
      </x:c>
      <x:c r="F16725" s="4" t="str">
        <x:v>amistad</x:v>
      </x:c>
      <x:c r="G16725" s="4" t="n">
        <x:f>COUNTIFS(Relaciones!$D$16689:$D$17122,E16725,Relaciones!$E$16689:$E$17122,D16725,Relaciones!$F$16689:$F$17122,F16725)</x:f>
        <x:v>1</x:v>
      </x:c>
      <x:c r="H16725" s="4"/>
    </x:row>
    <x:row r="16726" ht="23" customHeight="1">
      <x:c r="A16726" s="4" t="str">
        <x:v>Córdoba</x:v>
      </x:c>
      <x:c r="B16726" s="4" t="str">
        <x:v>4.º ESO</x:v>
      </x:c>
      <x:c r="C16726" s="4" t="str">
        <x:v>B</x:v>
      </x:c>
      <x:c r="D16726" s="13" t="str">
        <x:v>01294</x:v>
      </x:c>
      <x:c r="E16726" s="13" t="str">
        <x:v>01307</x:v>
      </x:c>
      <x:c r="F16726" s="4" t="str">
        <x:v>amistad</x:v>
      </x:c>
      <x:c r="G16726" s="4" t="n">
        <x:f>COUNTIFS(Relaciones!$D$16689:$D$17122,E16726,Relaciones!$E$16689:$E$17122,D16726,Relaciones!$F$16689:$F$17122,F16726)</x:f>
        <x:v>1</x:v>
      </x:c>
      <x:c r="H16726" s="4"/>
    </x:row>
    <x:row r="16727" ht="23" customHeight="1">
      <x:c r="A16727" s="4" t="str">
        <x:v>Córdoba</x:v>
      </x:c>
      <x:c r="B16727" s="4" t="str">
        <x:v>4.º ESO</x:v>
      </x:c>
      <x:c r="C16727" s="4" t="str">
        <x:v>B</x:v>
      </x:c>
      <x:c r="D16727" s="13" t="str">
        <x:v>01294</x:v>
      </x:c>
      <x:c r="E16727" s="13" t="str">
        <x:v>01309</x:v>
      </x:c>
      <x:c r="F16727" s="4" t="str">
        <x:v>amistad</x:v>
      </x:c>
      <x:c r="G16727" s="4" t="n">
        <x:f>COUNTIFS(Relaciones!$D$16689:$D$17122,E16727,Relaciones!$E$16689:$E$17122,D16727,Relaciones!$F$16689:$F$17122,F16727)</x:f>
        <x:v>1</x:v>
      </x:c>
      <x:c r="H16727" s="4"/>
    </x:row>
    <x:row r="16728" ht="23" customHeight="1">
      <x:c r="A16728" s="4" t="str">
        <x:v>Córdoba</x:v>
      </x:c>
      <x:c r="B16728" s="4" t="str">
        <x:v>4.º ESO</x:v>
      </x:c>
      <x:c r="C16728" s="4" t="str">
        <x:v>B</x:v>
      </x:c>
      <x:c r="D16728" s="13" t="str">
        <x:v>01295</x:v>
      </x:c>
      <x:c r="E16728" s="13" t="str">
        <x:v>01289</x:v>
      </x:c>
      <x:c r="F16728" s="4" t="str">
        <x:v>amistad</x:v>
      </x:c>
      <x:c r="G16728" s="4" t="n">
        <x:f>COUNTIFS(Relaciones!$D$16689:$D$17122,E16728,Relaciones!$E$16689:$E$17122,D16728,Relaciones!$F$16689:$F$17122,F16728)</x:f>
        <x:v>0</x:v>
      </x:c>
      <x:c r="H16728" s="4"/>
    </x:row>
    <x:row r="16729" ht="23" customHeight="1">
      <x:c r="A16729" s="4" t="str">
        <x:v>Córdoba</x:v>
      </x:c>
      <x:c r="B16729" s="4" t="str">
        <x:v>4.º ESO</x:v>
      </x:c>
      <x:c r="C16729" s="4" t="str">
        <x:v>B</x:v>
      </x:c>
      <x:c r="D16729" s="13" t="str">
        <x:v>01295</x:v>
      </x:c>
      <x:c r="E16729" s="13" t="str">
        <x:v>01292</x:v>
      </x:c>
      <x:c r="F16729" s="4" t="str">
        <x:v>amistad</x:v>
      </x:c>
      <x:c r="G16729" s="4" t="n">
        <x:f>COUNTIFS(Relaciones!$D$16689:$D$17122,E16729,Relaciones!$E$16689:$E$17122,D16729,Relaciones!$F$16689:$F$17122,F16729)</x:f>
        <x:v>1</x:v>
      </x:c>
      <x:c r="H16729" s="4"/>
    </x:row>
    <x:row r="16730" ht="23" customHeight="1">
      <x:c r="A16730" s="4" t="str">
        <x:v>Córdoba</x:v>
      </x:c>
      <x:c r="B16730" s="4" t="str">
        <x:v>4.º ESO</x:v>
      </x:c>
      <x:c r="C16730" s="4" t="str">
        <x:v>B</x:v>
      </x:c>
      <x:c r="D16730" s="13" t="str">
        <x:v>01295</x:v>
      </x:c>
      <x:c r="E16730" s="13" t="str">
        <x:v>01294</x:v>
      </x:c>
      <x:c r="F16730" s="4" t="str">
        <x:v>amistad</x:v>
      </x:c>
      <x:c r="G16730" s="4" t="n">
        <x:f>COUNTIFS(Relaciones!$D$16689:$D$17122,E16730,Relaciones!$E$16689:$E$17122,D16730,Relaciones!$F$16689:$F$17122,F16730)</x:f>
        <x:v>1</x:v>
      </x:c>
      <x:c r="H16730" s="4"/>
    </x:row>
    <x:row r="16731" ht="23" customHeight="1">
      <x:c r="A16731" s="4" t="str">
        <x:v>Córdoba</x:v>
      </x:c>
      <x:c r="B16731" s="4" t="str">
        <x:v>4.º ESO</x:v>
      </x:c>
      <x:c r="C16731" s="4" t="str">
        <x:v>B</x:v>
      </x:c>
      <x:c r="D16731" s="13" t="str">
        <x:v>01295</x:v>
      </x:c>
      <x:c r="E16731" s="13" t="str">
        <x:v>01296</x:v>
      </x:c>
      <x:c r="F16731" s="4" t="str">
        <x:v>amistad</x:v>
      </x:c>
      <x:c r="G16731" s="4" t="n">
        <x:f>COUNTIFS(Relaciones!$D$16689:$D$17122,E16731,Relaciones!$E$16689:$E$17122,D16731,Relaciones!$F$16689:$F$17122,F16731)</x:f>
        <x:v>1</x:v>
      </x:c>
      <x:c r="H16731" s="4"/>
    </x:row>
    <x:row r="16732" ht="23" customHeight="1">
      <x:c r="A16732" s="4" t="str">
        <x:v>Córdoba</x:v>
      </x:c>
      <x:c r="B16732" s="4" t="str">
        <x:v>4.º ESO</x:v>
      </x:c>
      <x:c r="C16732" s="4" t="str">
        <x:v>B</x:v>
      </x:c>
      <x:c r="D16732" s="13" t="str">
        <x:v>01295</x:v>
      </x:c>
      <x:c r="E16732" s="13" t="str">
        <x:v>01298</x:v>
      </x:c>
      <x:c r="F16732" s="4" t="str">
        <x:v>amistad</x:v>
      </x:c>
      <x:c r="G16732" s="4" t="n">
        <x:f>COUNTIFS(Relaciones!$D$16689:$D$17122,E16732,Relaciones!$E$16689:$E$17122,D16732,Relaciones!$F$16689:$F$17122,F16732)</x:f>
        <x:v>1</x:v>
      </x:c>
      <x:c r="H16732" s="4"/>
    </x:row>
    <x:row r="16733" ht="23" customHeight="1">
      <x:c r="A16733" s="4" t="str">
        <x:v>Córdoba</x:v>
      </x:c>
      <x:c r="B16733" s="4" t="str">
        <x:v>4.º ESO</x:v>
      </x:c>
      <x:c r="C16733" s="4" t="str">
        <x:v>B</x:v>
      </x:c>
      <x:c r="D16733" s="13" t="str">
        <x:v>01295</x:v>
      </x:c>
      <x:c r="E16733" s="13" t="str">
        <x:v>01308</x:v>
      </x:c>
      <x:c r="F16733" s="4" t="str">
        <x:v>amistad</x:v>
      </x:c>
      <x:c r="G16733" s="4" t="n">
        <x:f>COUNTIFS(Relaciones!$D$16689:$D$17122,E16733,Relaciones!$E$16689:$E$17122,D16733,Relaciones!$F$16689:$F$17122,F16733)</x:f>
        <x:v>1</x:v>
      </x:c>
      <x:c r="H16733" s="4"/>
    </x:row>
    <x:row r="16734" ht="23" customHeight="1">
      <x:c r="A16734" s="4" t="str">
        <x:v>Córdoba</x:v>
      </x:c>
      <x:c r="B16734" s="4" t="str">
        <x:v>4.º ESO</x:v>
      </x:c>
      <x:c r="C16734" s="4" t="str">
        <x:v>B</x:v>
      </x:c>
      <x:c r="D16734" s="13" t="str">
        <x:v>01295</x:v>
      </x:c>
      <x:c r="E16734" s="13" t="str">
        <x:v>01310</x:v>
      </x:c>
      <x:c r="F16734" s="4" t="str">
        <x:v>amistad</x:v>
      </x:c>
      <x:c r="G16734" s="4" t="n">
        <x:f>COUNTIFS(Relaciones!$D$16689:$D$17122,E16734,Relaciones!$E$16689:$E$17122,D16734,Relaciones!$F$16689:$F$17122,F16734)</x:f>
        <x:v>1</x:v>
      </x:c>
      <x:c r="H16734" s="4"/>
    </x:row>
    <x:row r="16735" ht="23" customHeight="1">
      <x:c r="A16735" s="4" t="str">
        <x:v>Córdoba</x:v>
      </x:c>
      <x:c r="B16735" s="4" t="str">
        <x:v>4.º ESO</x:v>
      </x:c>
      <x:c r="C16735" s="4" t="str">
        <x:v>B</x:v>
      </x:c>
      <x:c r="D16735" s="13" t="str">
        <x:v>01296</x:v>
      </x:c>
      <x:c r="E16735" s="13" t="str">
        <x:v>01289</x:v>
      </x:c>
      <x:c r="F16735" s="4" t="str">
        <x:v>amistad</x:v>
      </x:c>
      <x:c r="G16735" s="4" t="n">
        <x:f>COUNTIFS(Relaciones!$D$16689:$D$17122,E16735,Relaciones!$E$16689:$E$17122,D16735,Relaciones!$F$16689:$F$17122,F16735)</x:f>
        <x:v>0</x:v>
      </x:c>
      <x:c r="H16735" s="4"/>
    </x:row>
    <x:row r="16736" ht="23" customHeight="1">
      <x:c r="A16736" s="4" t="str">
        <x:v>Córdoba</x:v>
      </x:c>
      <x:c r="B16736" s="4" t="str">
        <x:v>4.º ESO</x:v>
      </x:c>
      <x:c r="C16736" s="4" t="str">
        <x:v>B</x:v>
      </x:c>
      <x:c r="D16736" s="13" t="str">
        <x:v>01296</x:v>
      </x:c>
      <x:c r="E16736" s="13" t="str">
        <x:v>01293</x:v>
      </x:c>
      <x:c r="F16736" s="4" t="str">
        <x:v>amistad</x:v>
      </x:c>
      <x:c r="G16736" s="4" t="n">
        <x:f>COUNTIFS(Relaciones!$D$16689:$D$17122,E16736,Relaciones!$E$16689:$E$17122,D16736,Relaciones!$F$16689:$F$17122,F16736)</x:f>
        <x:v>1</x:v>
      </x:c>
      <x:c r="H16736" s="4"/>
    </x:row>
    <x:row r="16737" ht="23" customHeight="1">
      <x:c r="A16737" s="4" t="str">
        <x:v>Córdoba</x:v>
      </x:c>
      <x:c r="B16737" s="4" t="str">
        <x:v>4.º ESO</x:v>
      </x:c>
      <x:c r="C16737" s="4" t="str">
        <x:v>B</x:v>
      </x:c>
      <x:c r="D16737" s="13" t="str">
        <x:v>01296</x:v>
      </x:c>
      <x:c r="E16737" s="13" t="str">
        <x:v>01295</x:v>
      </x:c>
      <x:c r="F16737" s="4" t="str">
        <x:v>amistad</x:v>
      </x:c>
      <x:c r="G16737" s="4" t="n">
        <x:f>COUNTIFS(Relaciones!$D$16689:$D$17122,E16737,Relaciones!$E$16689:$E$17122,D16737,Relaciones!$F$16689:$F$17122,F16737)</x:f>
        <x:v>1</x:v>
      </x:c>
      <x:c r="H16737" s="4"/>
    </x:row>
    <x:row r="16738" ht="23" customHeight="1">
      <x:c r="A16738" s="4" t="str">
        <x:v>Córdoba</x:v>
      </x:c>
      <x:c r="B16738" s="4" t="str">
        <x:v>4.º ESO</x:v>
      </x:c>
      <x:c r="C16738" s="4" t="str">
        <x:v>B</x:v>
      </x:c>
      <x:c r="D16738" s="13" t="str">
        <x:v>01296</x:v>
      </x:c>
      <x:c r="E16738" s="13" t="str">
        <x:v>01297</x:v>
      </x:c>
      <x:c r="F16738" s="4" t="str">
        <x:v>amistad</x:v>
      </x:c>
      <x:c r="G16738" s="4" t="n">
        <x:f>COUNTIFS(Relaciones!$D$16689:$D$17122,E16738,Relaciones!$E$16689:$E$17122,D16738,Relaciones!$F$16689:$F$17122,F16738)</x:f>
        <x:v>1</x:v>
      </x:c>
      <x:c r="H16738" s="4"/>
    </x:row>
    <x:row r="16739" ht="23" customHeight="1">
      <x:c r="A16739" s="4" t="str">
        <x:v>Córdoba</x:v>
      </x:c>
      <x:c r="B16739" s="4" t="str">
        <x:v>4.º ESO</x:v>
      </x:c>
      <x:c r="C16739" s="4" t="str">
        <x:v>B</x:v>
      </x:c>
      <x:c r="D16739" s="13" t="str">
        <x:v>01296</x:v>
      </x:c>
      <x:c r="E16739" s="13" t="str">
        <x:v>01299</x:v>
      </x:c>
      <x:c r="F16739" s="4" t="str">
        <x:v>amistad</x:v>
      </x:c>
      <x:c r="G16739" s="4" t="n">
        <x:f>COUNTIFS(Relaciones!$D$16689:$D$17122,E16739,Relaciones!$E$16689:$E$17122,D16739,Relaciones!$F$16689:$F$17122,F16739)</x:f>
        <x:v>1</x:v>
      </x:c>
      <x:c r="H16739" s="4"/>
    </x:row>
    <x:row r="16740" ht="23" customHeight="1">
      <x:c r="A16740" s="4" t="str">
        <x:v>Córdoba</x:v>
      </x:c>
      <x:c r="B16740" s="4" t="str">
        <x:v>4.º ESO</x:v>
      </x:c>
      <x:c r="C16740" s="4" t="str">
        <x:v>B</x:v>
      </x:c>
      <x:c r="D16740" s="13" t="str">
        <x:v>01296</x:v>
      </x:c>
      <x:c r="E16740" s="13" t="str">
        <x:v>01309</x:v>
      </x:c>
      <x:c r="F16740" s="4" t="str">
        <x:v>amistad</x:v>
      </x:c>
      <x:c r="G16740" s="4" t="n">
        <x:f>COUNTIFS(Relaciones!$D$16689:$D$17122,E16740,Relaciones!$E$16689:$E$17122,D16740,Relaciones!$F$16689:$F$17122,F16740)</x:f>
        <x:v>1</x:v>
      </x:c>
      <x:c r="H16740" s="4"/>
    </x:row>
    <x:row r="16741" ht="23" customHeight="1">
      <x:c r="A16741" s="4" t="str">
        <x:v>Córdoba</x:v>
      </x:c>
      <x:c r="B16741" s="4" t="str">
        <x:v>4.º ESO</x:v>
      </x:c>
      <x:c r="C16741" s="4" t="str">
        <x:v>B</x:v>
      </x:c>
      <x:c r="D16741" s="13" t="str">
        <x:v>01296</x:v>
      </x:c>
      <x:c r="E16741" s="13" t="str">
        <x:v>01311</x:v>
      </x:c>
      <x:c r="F16741" s="4" t="str">
        <x:v>amistad</x:v>
      </x:c>
      <x:c r="G16741" s="4" t="n">
        <x:f>COUNTIFS(Relaciones!$D$16689:$D$17122,E16741,Relaciones!$E$16689:$E$17122,D16741,Relaciones!$F$16689:$F$17122,F16741)</x:f>
        <x:v>1</x:v>
      </x:c>
      <x:c r="H16741" s="4"/>
    </x:row>
    <x:row r="16742" ht="23" customHeight="1">
      <x:c r="A16742" s="4" t="str">
        <x:v>Córdoba</x:v>
      </x:c>
      <x:c r="B16742" s="4" t="str">
        <x:v>4.º ESO</x:v>
      </x:c>
      <x:c r="C16742" s="4" t="str">
        <x:v>B</x:v>
      </x:c>
      <x:c r="D16742" s="13" t="str">
        <x:v>01297</x:v>
      </x:c>
      <x:c r="E16742" s="13" t="str">
        <x:v>01289</x:v>
      </x:c>
      <x:c r="F16742" s="4" t="str">
        <x:v>amistad</x:v>
      </x:c>
      <x:c r="G16742" s="4" t="n">
        <x:f>COUNTIFS(Relaciones!$D$16689:$D$17122,E16742,Relaciones!$E$16689:$E$17122,D16742,Relaciones!$F$16689:$F$17122,F16742)</x:f>
        <x:v>0</x:v>
      </x:c>
      <x:c r="H16742" s="4"/>
    </x:row>
    <x:row r="16743" ht="23" customHeight="1">
      <x:c r="A16743" s="4" t="str">
        <x:v>Córdoba</x:v>
      </x:c>
      <x:c r="B16743" s="4" t="str">
        <x:v>4.º ESO</x:v>
      </x:c>
      <x:c r="C16743" s="4" t="str">
        <x:v>B</x:v>
      </x:c>
      <x:c r="D16743" s="13" t="str">
        <x:v>01297</x:v>
      </x:c>
      <x:c r="E16743" s="13" t="str">
        <x:v>01294</x:v>
      </x:c>
      <x:c r="F16743" s="4" t="str">
        <x:v>amistad</x:v>
      </x:c>
      <x:c r="G16743" s="4" t="n">
        <x:f>COUNTIFS(Relaciones!$D$16689:$D$17122,E16743,Relaciones!$E$16689:$E$17122,D16743,Relaciones!$F$16689:$F$17122,F16743)</x:f>
        <x:v>1</x:v>
      </x:c>
      <x:c r="H16743" s="4"/>
    </x:row>
    <x:row r="16744" ht="23" customHeight="1">
      <x:c r="A16744" s="4" t="str">
        <x:v>Córdoba</x:v>
      </x:c>
      <x:c r="B16744" s="4" t="str">
        <x:v>4.º ESO</x:v>
      </x:c>
      <x:c r="C16744" s="4" t="str">
        <x:v>B</x:v>
      </x:c>
      <x:c r="D16744" s="13" t="str">
        <x:v>01297</x:v>
      </x:c>
      <x:c r="E16744" s="13" t="str">
        <x:v>01296</x:v>
      </x:c>
      <x:c r="F16744" s="4" t="str">
        <x:v>amistad</x:v>
      </x:c>
      <x:c r="G16744" s="4" t="n">
        <x:f>COUNTIFS(Relaciones!$D$16689:$D$17122,E16744,Relaciones!$E$16689:$E$17122,D16744,Relaciones!$F$16689:$F$17122,F16744)</x:f>
        <x:v>1</x:v>
      </x:c>
      <x:c r="H16744" s="4"/>
    </x:row>
    <x:row r="16745" ht="23" customHeight="1">
      <x:c r="A16745" s="4" t="str">
        <x:v>Córdoba</x:v>
      </x:c>
      <x:c r="B16745" s="4" t="str">
        <x:v>4.º ESO</x:v>
      </x:c>
      <x:c r="C16745" s="4" t="str">
        <x:v>B</x:v>
      </x:c>
      <x:c r="D16745" s="13" t="str">
        <x:v>01297</x:v>
      </x:c>
      <x:c r="E16745" s="13" t="str">
        <x:v>01298</x:v>
      </x:c>
      <x:c r="F16745" s="4" t="str">
        <x:v>amistad</x:v>
      </x:c>
      <x:c r="G16745" s="4" t="n">
        <x:f>COUNTIFS(Relaciones!$D$16689:$D$17122,E16745,Relaciones!$E$16689:$E$17122,D16745,Relaciones!$F$16689:$F$17122,F16745)</x:f>
        <x:v>1</x:v>
      </x:c>
      <x:c r="H16745" s="4"/>
    </x:row>
    <x:row r="16746" ht="23" customHeight="1">
      <x:c r="A16746" s="4" t="str">
        <x:v>Córdoba</x:v>
      </x:c>
      <x:c r="B16746" s="4" t="str">
        <x:v>4.º ESO</x:v>
      </x:c>
      <x:c r="C16746" s="4" t="str">
        <x:v>B</x:v>
      </x:c>
      <x:c r="D16746" s="13" t="str">
        <x:v>01297</x:v>
      </x:c>
      <x:c r="E16746" s="13" t="str">
        <x:v>01300</x:v>
      </x:c>
      <x:c r="F16746" s="4" t="str">
        <x:v>amistad</x:v>
      </x:c>
      <x:c r="G16746" s="4" t="n">
        <x:f>COUNTIFS(Relaciones!$D$16689:$D$17122,E16746,Relaciones!$E$16689:$E$17122,D16746,Relaciones!$F$16689:$F$17122,F16746)</x:f>
        <x:v>1</x:v>
      </x:c>
      <x:c r="H16746" s="4"/>
    </x:row>
    <x:row r="16747" ht="23" customHeight="1">
      <x:c r="A16747" s="4" t="str">
        <x:v>Córdoba</x:v>
      </x:c>
      <x:c r="B16747" s="4" t="str">
        <x:v>4.º ESO</x:v>
      </x:c>
      <x:c r="C16747" s="4" t="str">
        <x:v>B</x:v>
      </x:c>
      <x:c r="D16747" s="13" t="str">
        <x:v>01297</x:v>
      </x:c>
      <x:c r="E16747" s="13" t="str">
        <x:v>01310</x:v>
      </x:c>
      <x:c r="F16747" s="4" t="str">
        <x:v>amistad</x:v>
      </x:c>
      <x:c r="G16747" s="4" t="n">
        <x:f>COUNTIFS(Relaciones!$D$16689:$D$17122,E16747,Relaciones!$E$16689:$E$17122,D16747,Relaciones!$F$16689:$F$17122,F16747)</x:f>
        <x:v>1</x:v>
      </x:c>
      <x:c r="H16747" s="4"/>
    </x:row>
    <x:row r="16748" ht="23" customHeight="1">
      <x:c r="A16748" s="4" t="str">
        <x:v>Córdoba</x:v>
      </x:c>
      <x:c r="B16748" s="4" t="str">
        <x:v>4.º ESO</x:v>
      </x:c>
      <x:c r="C16748" s="4" t="str">
        <x:v>B</x:v>
      </x:c>
      <x:c r="D16748" s="13" t="str">
        <x:v>01297</x:v>
      </x:c>
      <x:c r="E16748" s="13" t="str">
        <x:v>01312</x:v>
      </x:c>
      <x:c r="F16748" s="4" t="str">
        <x:v>amistad</x:v>
      </x:c>
      <x:c r="G16748" s="4" t="n">
        <x:f>COUNTIFS(Relaciones!$D$16689:$D$17122,E16748,Relaciones!$E$16689:$E$17122,D16748,Relaciones!$F$16689:$F$17122,F16748)</x:f>
        <x:v>1</x:v>
      </x:c>
      <x:c r="H16748" s="4"/>
    </x:row>
    <x:row r="16749" ht="23" customHeight="1">
      <x:c r="A16749" s="4" t="str">
        <x:v>Córdoba</x:v>
      </x:c>
      <x:c r="B16749" s="4" t="str">
        <x:v>4.º ESO</x:v>
      </x:c>
      <x:c r="C16749" s="4" t="str">
        <x:v>B</x:v>
      </x:c>
      <x:c r="D16749" s="13" t="str">
        <x:v>01298</x:v>
      </x:c>
      <x:c r="E16749" s="13" t="str">
        <x:v>01289</x:v>
      </x:c>
      <x:c r="F16749" s="4" t="str">
        <x:v>amistad</x:v>
      </x:c>
      <x:c r="G16749" s="4" t="n">
        <x:f>COUNTIFS(Relaciones!$D$16689:$D$17122,E16749,Relaciones!$E$16689:$E$17122,D16749,Relaciones!$F$16689:$F$17122,F16749)</x:f>
        <x:v>0</x:v>
      </x:c>
      <x:c r="H16749" s="4"/>
    </x:row>
    <x:row r="16750" ht="23" customHeight="1">
      <x:c r="A16750" s="4" t="str">
        <x:v>Córdoba</x:v>
      </x:c>
      <x:c r="B16750" s="4" t="str">
        <x:v>4.º ESO</x:v>
      </x:c>
      <x:c r="C16750" s="4" t="str">
        <x:v>B</x:v>
      </x:c>
      <x:c r="D16750" s="13" t="str">
        <x:v>01298</x:v>
      </x:c>
      <x:c r="E16750" s="13" t="str">
        <x:v>01295</x:v>
      </x:c>
      <x:c r="F16750" s="4" t="str">
        <x:v>amistad</x:v>
      </x:c>
      <x:c r="G16750" s="4" t="n">
        <x:f>COUNTIFS(Relaciones!$D$16689:$D$17122,E16750,Relaciones!$E$16689:$E$17122,D16750,Relaciones!$F$16689:$F$17122,F16750)</x:f>
        <x:v>1</x:v>
      </x:c>
      <x:c r="H16750" s="4"/>
    </x:row>
    <x:row r="16751" ht="23" customHeight="1">
      <x:c r="A16751" s="4" t="str">
        <x:v>Córdoba</x:v>
      </x:c>
      <x:c r="B16751" s="4" t="str">
        <x:v>4.º ESO</x:v>
      </x:c>
      <x:c r="C16751" s="4" t="str">
        <x:v>B</x:v>
      </x:c>
      <x:c r="D16751" s="13" t="str">
        <x:v>01298</x:v>
      </x:c>
      <x:c r="E16751" s="13" t="str">
        <x:v>01297</x:v>
      </x:c>
      <x:c r="F16751" s="4" t="str">
        <x:v>amistad</x:v>
      </x:c>
      <x:c r="G16751" s="4" t="n">
        <x:f>COUNTIFS(Relaciones!$D$16689:$D$17122,E16751,Relaciones!$E$16689:$E$17122,D16751,Relaciones!$F$16689:$F$17122,F16751)</x:f>
        <x:v>1</x:v>
      </x:c>
      <x:c r="H16751" s="4"/>
    </x:row>
    <x:row r="16752" ht="23" customHeight="1">
      <x:c r="A16752" s="4" t="str">
        <x:v>Córdoba</x:v>
      </x:c>
      <x:c r="B16752" s="4" t="str">
        <x:v>4.º ESO</x:v>
      </x:c>
      <x:c r="C16752" s="4" t="str">
        <x:v>B</x:v>
      </x:c>
      <x:c r="D16752" s="13" t="str">
        <x:v>01298</x:v>
      </x:c>
      <x:c r="E16752" s="13" t="str">
        <x:v>01299</x:v>
      </x:c>
      <x:c r="F16752" s="4" t="str">
        <x:v>amistad</x:v>
      </x:c>
      <x:c r="G16752" s="4" t="n">
        <x:f>COUNTIFS(Relaciones!$D$16689:$D$17122,E16752,Relaciones!$E$16689:$E$17122,D16752,Relaciones!$F$16689:$F$17122,F16752)</x:f>
        <x:v>1</x:v>
      </x:c>
      <x:c r="H16752" s="4"/>
    </x:row>
    <x:row r="16753" ht="23" customHeight="1">
      <x:c r="A16753" s="4" t="str">
        <x:v>Córdoba</x:v>
      </x:c>
      <x:c r="B16753" s="4" t="str">
        <x:v>4.º ESO</x:v>
      </x:c>
      <x:c r="C16753" s="4" t="str">
        <x:v>B</x:v>
      </x:c>
      <x:c r="D16753" s="13" t="str">
        <x:v>01298</x:v>
      </x:c>
      <x:c r="E16753" s="13" t="str">
        <x:v>01301</x:v>
      </x:c>
      <x:c r="F16753" s="4" t="str">
        <x:v>amistad</x:v>
      </x:c>
      <x:c r="G16753" s="4" t="n">
        <x:f>COUNTIFS(Relaciones!$D$16689:$D$17122,E16753,Relaciones!$E$16689:$E$17122,D16753,Relaciones!$F$16689:$F$17122,F16753)</x:f>
        <x:v>1</x:v>
      </x:c>
      <x:c r="H16753" s="4"/>
    </x:row>
    <x:row r="16754" ht="23" customHeight="1">
      <x:c r="A16754" s="4" t="str">
        <x:v>Córdoba</x:v>
      </x:c>
      <x:c r="B16754" s="4" t="str">
        <x:v>4.º ESO</x:v>
      </x:c>
      <x:c r="C16754" s="4" t="str">
        <x:v>B</x:v>
      </x:c>
      <x:c r="D16754" s="13" t="str">
        <x:v>01298</x:v>
      </x:c>
      <x:c r="E16754" s="13" t="str">
        <x:v>01311</x:v>
      </x:c>
      <x:c r="F16754" s="4" t="str">
        <x:v>amistad</x:v>
      </x:c>
      <x:c r="G16754" s="4" t="n">
        <x:f>COUNTIFS(Relaciones!$D$16689:$D$17122,E16754,Relaciones!$E$16689:$E$17122,D16754,Relaciones!$F$16689:$F$17122,F16754)</x:f>
        <x:v>1</x:v>
      </x:c>
      <x:c r="H16754" s="4"/>
    </x:row>
    <x:row r="16755" ht="23" customHeight="1">
      <x:c r="A16755" s="4" t="str">
        <x:v>Córdoba</x:v>
      </x:c>
      <x:c r="B16755" s="4" t="str">
        <x:v>4.º ESO</x:v>
      </x:c>
      <x:c r="C16755" s="4" t="str">
        <x:v>B</x:v>
      </x:c>
      <x:c r="D16755" s="13" t="str">
        <x:v>01298</x:v>
      </x:c>
      <x:c r="E16755" s="13" t="str">
        <x:v>01313</x:v>
      </x:c>
      <x:c r="F16755" s="4" t="str">
        <x:v>amistad</x:v>
      </x:c>
      <x:c r="G16755" s="4" t="n">
        <x:f>COUNTIFS(Relaciones!$D$16689:$D$17122,E16755,Relaciones!$E$16689:$E$17122,D16755,Relaciones!$F$16689:$F$17122,F16755)</x:f>
        <x:v>1</x:v>
      </x:c>
      <x:c r="H16755" s="4"/>
    </x:row>
    <x:row r="16756" ht="23" customHeight="1">
      <x:c r="A16756" s="4" t="str">
        <x:v>Córdoba</x:v>
      </x:c>
      <x:c r="B16756" s="4" t="str">
        <x:v>4.º ESO</x:v>
      </x:c>
      <x:c r="C16756" s="4" t="str">
        <x:v>B</x:v>
      </x:c>
      <x:c r="D16756" s="13" t="str">
        <x:v>01299</x:v>
      </x:c>
      <x:c r="E16756" s="13" t="str">
        <x:v>01289</x:v>
      </x:c>
      <x:c r="F16756" s="4" t="str">
        <x:v>amistad</x:v>
      </x:c>
      <x:c r="G16756" s="4" t="n">
        <x:f>COUNTIFS(Relaciones!$D$16689:$D$17122,E16756,Relaciones!$E$16689:$E$17122,D16756,Relaciones!$F$16689:$F$17122,F16756)</x:f>
        <x:v>0</x:v>
      </x:c>
      <x:c r="H16756" s="4"/>
    </x:row>
    <x:row r="16757" ht="23" customHeight="1">
      <x:c r="A16757" s="4" t="str">
        <x:v>Córdoba</x:v>
      </x:c>
      <x:c r="B16757" s="4" t="str">
        <x:v>4.º ESO</x:v>
      </x:c>
      <x:c r="C16757" s="4" t="str">
        <x:v>B</x:v>
      </x:c>
      <x:c r="D16757" s="13" t="str">
        <x:v>01299</x:v>
      </x:c>
      <x:c r="E16757" s="13" t="str">
        <x:v>01296</x:v>
      </x:c>
      <x:c r="F16757" s="4" t="str">
        <x:v>amistad</x:v>
      </x:c>
      <x:c r="G16757" s="4" t="n">
        <x:f>COUNTIFS(Relaciones!$D$16689:$D$17122,E16757,Relaciones!$E$16689:$E$17122,D16757,Relaciones!$F$16689:$F$17122,F16757)</x:f>
        <x:v>1</x:v>
      </x:c>
      <x:c r="H16757" s="4"/>
    </x:row>
    <x:row r="16758" ht="23" customHeight="1">
      <x:c r="A16758" s="4" t="str">
        <x:v>Córdoba</x:v>
      </x:c>
      <x:c r="B16758" s="4" t="str">
        <x:v>4.º ESO</x:v>
      </x:c>
      <x:c r="C16758" s="4" t="str">
        <x:v>B</x:v>
      </x:c>
      <x:c r="D16758" s="13" t="str">
        <x:v>01299</x:v>
      </x:c>
      <x:c r="E16758" s="13" t="str">
        <x:v>01298</x:v>
      </x:c>
      <x:c r="F16758" s="4" t="str">
        <x:v>amistad</x:v>
      </x:c>
      <x:c r="G16758" s="4" t="n">
        <x:f>COUNTIFS(Relaciones!$D$16689:$D$17122,E16758,Relaciones!$E$16689:$E$17122,D16758,Relaciones!$F$16689:$F$17122,F16758)</x:f>
        <x:v>1</x:v>
      </x:c>
      <x:c r="H16758" s="4"/>
    </x:row>
    <x:row r="16759" ht="23" customHeight="1">
      <x:c r="A16759" s="4" t="str">
        <x:v>Córdoba</x:v>
      </x:c>
      <x:c r="B16759" s="4" t="str">
        <x:v>4.º ESO</x:v>
      </x:c>
      <x:c r="C16759" s="4" t="str">
        <x:v>B</x:v>
      </x:c>
      <x:c r="D16759" s="13" t="str">
        <x:v>01299</x:v>
      </x:c>
      <x:c r="E16759" s="13" t="str">
        <x:v>01300</x:v>
      </x:c>
      <x:c r="F16759" s="4" t="str">
        <x:v>amistad</x:v>
      </x:c>
      <x:c r="G16759" s="4" t="n">
        <x:f>COUNTIFS(Relaciones!$D$16689:$D$17122,E16759,Relaciones!$E$16689:$E$17122,D16759,Relaciones!$F$16689:$F$17122,F16759)</x:f>
        <x:v>1</x:v>
      </x:c>
      <x:c r="H16759" s="4"/>
    </x:row>
    <x:row r="16760" ht="23" customHeight="1">
      <x:c r="A16760" s="4" t="str">
        <x:v>Córdoba</x:v>
      </x:c>
      <x:c r="B16760" s="4" t="str">
        <x:v>4.º ESO</x:v>
      </x:c>
      <x:c r="C16760" s="4" t="str">
        <x:v>B</x:v>
      </x:c>
      <x:c r="D16760" s="13" t="str">
        <x:v>01299</x:v>
      </x:c>
      <x:c r="E16760" s="13" t="str">
        <x:v>01302</x:v>
      </x:c>
      <x:c r="F16760" s="4" t="str">
        <x:v>amistad</x:v>
      </x:c>
      <x:c r="G16760" s="4" t="n">
        <x:f>COUNTIFS(Relaciones!$D$16689:$D$17122,E16760,Relaciones!$E$16689:$E$17122,D16760,Relaciones!$F$16689:$F$17122,F16760)</x:f>
        <x:v>1</x:v>
      </x:c>
      <x:c r="H16760" s="4"/>
    </x:row>
    <x:row r="16761" ht="23" customHeight="1">
      <x:c r="A16761" s="4" t="str">
        <x:v>Córdoba</x:v>
      </x:c>
      <x:c r="B16761" s="4" t="str">
        <x:v>4.º ESO</x:v>
      </x:c>
      <x:c r="C16761" s="4" t="str">
        <x:v>B</x:v>
      </x:c>
      <x:c r="D16761" s="13" t="str">
        <x:v>01299</x:v>
      </x:c>
      <x:c r="E16761" s="13" t="str">
        <x:v>01312</x:v>
      </x:c>
      <x:c r="F16761" s="4" t="str">
        <x:v>amistad</x:v>
      </x:c>
      <x:c r="G16761" s="4" t="n">
        <x:f>COUNTIFS(Relaciones!$D$16689:$D$17122,E16761,Relaciones!$E$16689:$E$17122,D16761,Relaciones!$F$16689:$F$17122,F16761)</x:f>
        <x:v>1</x:v>
      </x:c>
      <x:c r="H16761" s="4"/>
    </x:row>
    <x:row r="16762" ht="23" customHeight="1">
      <x:c r="A16762" s="4" t="str">
        <x:v>Córdoba</x:v>
      </x:c>
      <x:c r="B16762" s="4" t="str">
        <x:v>4.º ESO</x:v>
      </x:c>
      <x:c r="C16762" s="4" t="str">
        <x:v>B</x:v>
      </x:c>
      <x:c r="D16762" s="13" t="str">
        <x:v>01299</x:v>
      </x:c>
      <x:c r="E16762" s="13" t="str">
        <x:v>01314</x:v>
      </x:c>
      <x:c r="F16762" s="4" t="str">
        <x:v>amistad</x:v>
      </x:c>
      <x:c r="G16762" s="4" t="n">
        <x:f>COUNTIFS(Relaciones!$D$16689:$D$17122,E16762,Relaciones!$E$16689:$E$17122,D16762,Relaciones!$F$16689:$F$17122,F16762)</x:f>
        <x:v>1</x:v>
      </x:c>
      <x:c r="H16762" s="4"/>
    </x:row>
    <x:row r="16763" ht="23" customHeight="1">
      <x:c r="A16763" s="4" t="str">
        <x:v>Córdoba</x:v>
      </x:c>
      <x:c r="B16763" s="4" t="str">
        <x:v>4.º ESO</x:v>
      </x:c>
      <x:c r="C16763" s="4" t="str">
        <x:v>B</x:v>
      </x:c>
      <x:c r="D16763" s="13" t="str">
        <x:v>01300</x:v>
      </x:c>
      <x:c r="E16763" s="13" t="str">
        <x:v>01289</x:v>
      </x:c>
      <x:c r="F16763" s="4" t="str">
        <x:v>amistad</x:v>
      </x:c>
      <x:c r="G16763" s="4" t="n">
        <x:f>COUNTIFS(Relaciones!$D$16689:$D$17122,E16763,Relaciones!$E$16689:$E$17122,D16763,Relaciones!$F$16689:$F$17122,F16763)</x:f>
        <x:v>1</x:v>
      </x:c>
      <x:c r="H16763" s="4"/>
    </x:row>
    <x:row r="16764" ht="23" customHeight="1">
      <x:c r="A16764" s="4" t="str">
        <x:v>Córdoba</x:v>
      </x:c>
      <x:c r="B16764" s="4" t="str">
        <x:v>4.º ESO</x:v>
      </x:c>
      <x:c r="C16764" s="4" t="str">
        <x:v>B</x:v>
      </x:c>
      <x:c r="D16764" s="13" t="str">
        <x:v>01300</x:v>
      </x:c>
      <x:c r="E16764" s="13" t="str">
        <x:v>01297</x:v>
      </x:c>
      <x:c r="F16764" s="4" t="str">
        <x:v>amistad</x:v>
      </x:c>
      <x:c r="G16764" s="4" t="n">
        <x:f>COUNTIFS(Relaciones!$D$16689:$D$17122,E16764,Relaciones!$E$16689:$E$17122,D16764,Relaciones!$F$16689:$F$17122,F16764)</x:f>
        <x:v>1</x:v>
      </x:c>
      <x:c r="H16764" s="4"/>
    </x:row>
    <x:row r="16765" ht="23" customHeight="1">
      <x:c r="A16765" s="4" t="str">
        <x:v>Córdoba</x:v>
      </x:c>
      <x:c r="B16765" s="4" t="str">
        <x:v>4.º ESO</x:v>
      </x:c>
      <x:c r="C16765" s="4" t="str">
        <x:v>B</x:v>
      </x:c>
      <x:c r="D16765" s="13" t="str">
        <x:v>01300</x:v>
      </x:c>
      <x:c r="E16765" s="13" t="str">
        <x:v>01299</x:v>
      </x:c>
      <x:c r="F16765" s="4" t="str">
        <x:v>amistad</x:v>
      </x:c>
      <x:c r="G16765" s="4" t="n">
        <x:f>COUNTIFS(Relaciones!$D$16689:$D$17122,E16765,Relaciones!$E$16689:$E$17122,D16765,Relaciones!$F$16689:$F$17122,F16765)</x:f>
        <x:v>1</x:v>
      </x:c>
      <x:c r="H16765" s="4"/>
    </x:row>
    <x:row r="16766" ht="23" customHeight="1">
      <x:c r="A16766" s="4" t="str">
        <x:v>Córdoba</x:v>
      </x:c>
      <x:c r="B16766" s="4" t="str">
        <x:v>4.º ESO</x:v>
      </x:c>
      <x:c r="C16766" s="4" t="str">
        <x:v>B</x:v>
      </x:c>
      <x:c r="D16766" s="13" t="str">
        <x:v>01300</x:v>
      </x:c>
      <x:c r="E16766" s="13" t="str">
        <x:v>01301</x:v>
      </x:c>
      <x:c r="F16766" s="4" t="str">
        <x:v>amistad</x:v>
      </x:c>
      <x:c r="G16766" s="4" t="n">
        <x:f>COUNTIFS(Relaciones!$D$16689:$D$17122,E16766,Relaciones!$E$16689:$E$17122,D16766,Relaciones!$F$16689:$F$17122,F16766)</x:f>
        <x:v>1</x:v>
      </x:c>
      <x:c r="H16766" s="4"/>
    </x:row>
    <x:row r="16767" ht="23" customHeight="1">
      <x:c r="A16767" s="4" t="str">
        <x:v>Córdoba</x:v>
      </x:c>
      <x:c r="B16767" s="4" t="str">
        <x:v>4.º ESO</x:v>
      </x:c>
      <x:c r="C16767" s="4" t="str">
        <x:v>B</x:v>
      </x:c>
      <x:c r="D16767" s="13" t="str">
        <x:v>01300</x:v>
      </x:c>
      <x:c r="E16767" s="13" t="str">
        <x:v>01313</x:v>
      </x:c>
      <x:c r="F16767" s="4" t="str">
        <x:v>amistad</x:v>
      </x:c>
      <x:c r="G16767" s="4" t="n">
        <x:f>COUNTIFS(Relaciones!$D$16689:$D$17122,E16767,Relaciones!$E$16689:$E$17122,D16767,Relaciones!$F$16689:$F$17122,F16767)</x:f>
        <x:v>1</x:v>
      </x:c>
      <x:c r="H16767" s="4"/>
    </x:row>
    <x:row r="16768" ht="23" customHeight="1">
      <x:c r="A16768" s="4" t="str">
        <x:v>Córdoba</x:v>
      </x:c>
      <x:c r="B16768" s="4" t="str">
        <x:v>4.º ESO</x:v>
      </x:c>
      <x:c r="C16768" s="4" t="str">
        <x:v>B</x:v>
      </x:c>
      <x:c r="D16768" s="13" t="str">
        <x:v>01300</x:v>
      </x:c>
      <x:c r="E16768" s="13" t="str">
        <x:v>01315</x:v>
      </x:c>
      <x:c r="F16768" s="4" t="str">
        <x:v>amistad</x:v>
      </x:c>
      <x:c r="G16768" s="4" t="n">
        <x:f>COUNTIFS(Relaciones!$D$16689:$D$17122,E16768,Relaciones!$E$16689:$E$17122,D16768,Relaciones!$F$16689:$F$17122,F16768)</x:f>
        <x:v>1</x:v>
      </x:c>
      <x:c r="H16768" s="4"/>
    </x:row>
    <x:row r="16769" ht="23" customHeight="1">
      <x:c r="A16769" s="4" t="str">
        <x:v>Córdoba</x:v>
      </x:c>
      <x:c r="B16769" s="4" t="str">
        <x:v>4.º ESO</x:v>
      </x:c>
      <x:c r="C16769" s="4" t="str">
        <x:v>B</x:v>
      </x:c>
      <x:c r="D16769" s="13" t="str">
        <x:v>01301</x:v>
      </x:c>
      <x:c r="E16769" s="13" t="str">
        <x:v>01289</x:v>
      </x:c>
      <x:c r="F16769" s="4" t="str">
        <x:v>amistad</x:v>
      </x:c>
      <x:c r="G16769" s="4" t="n">
        <x:f>COUNTIFS(Relaciones!$D$16689:$D$17122,E16769,Relaciones!$E$16689:$E$17122,D16769,Relaciones!$F$16689:$F$17122,F16769)</x:f>
        <x:v>0</x:v>
      </x:c>
      <x:c r="H16769" s="4"/>
    </x:row>
    <x:row r="16770" ht="23" customHeight="1">
      <x:c r="A16770" s="4" t="str">
        <x:v>Córdoba</x:v>
      </x:c>
      <x:c r="B16770" s="4" t="str">
        <x:v>4.º ESO</x:v>
      </x:c>
      <x:c r="C16770" s="4" t="str">
        <x:v>B</x:v>
      </x:c>
      <x:c r="D16770" s="13" t="str">
        <x:v>01301</x:v>
      </x:c>
      <x:c r="E16770" s="13" t="str">
        <x:v>01290</x:v>
      </x:c>
      <x:c r="F16770" s="4" t="str">
        <x:v>amistad</x:v>
      </x:c>
      <x:c r="G16770" s="4" t="n">
        <x:f>COUNTIFS(Relaciones!$D$16689:$D$17122,E16770,Relaciones!$E$16689:$E$17122,D16770,Relaciones!$F$16689:$F$17122,F16770)</x:f>
        <x:v>1</x:v>
      </x:c>
      <x:c r="H16770" s="4"/>
    </x:row>
    <x:row r="16771" ht="23" customHeight="1">
      <x:c r="A16771" s="4" t="str">
        <x:v>Córdoba</x:v>
      </x:c>
      <x:c r="B16771" s="4" t="str">
        <x:v>4.º ESO</x:v>
      </x:c>
      <x:c r="C16771" s="4" t="str">
        <x:v>B</x:v>
      </x:c>
      <x:c r="D16771" s="13" t="str">
        <x:v>01301</x:v>
      </x:c>
      <x:c r="E16771" s="13" t="str">
        <x:v>01298</x:v>
      </x:c>
      <x:c r="F16771" s="4" t="str">
        <x:v>amistad</x:v>
      </x:c>
      <x:c r="G16771" s="4" t="n">
        <x:f>COUNTIFS(Relaciones!$D$16689:$D$17122,E16771,Relaciones!$E$16689:$E$17122,D16771,Relaciones!$F$16689:$F$17122,F16771)</x:f>
        <x:v>1</x:v>
      </x:c>
      <x:c r="H16771" s="4"/>
    </x:row>
    <x:row r="16772" ht="23" customHeight="1">
      <x:c r="A16772" s="4" t="str">
        <x:v>Córdoba</x:v>
      </x:c>
      <x:c r="B16772" s="4" t="str">
        <x:v>4.º ESO</x:v>
      </x:c>
      <x:c r="C16772" s="4" t="str">
        <x:v>B</x:v>
      </x:c>
      <x:c r="D16772" s="13" t="str">
        <x:v>01301</x:v>
      </x:c>
      <x:c r="E16772" s="13" t="str">
        <x:v>01300</x:v>
      </x:c>
      <x:c r="F16772" s="4" t="str">
        <x:v>amistad</x:v>
      </x:c>
      <x:c r="G16772" s="4" t="n">
        <x:f>COUNTIFS(Relaciones!$D$16689:$D$17122,E16772,Relaciones!$E$16689:$E$17122,D16772,Relaciones!$F$16689:$F$17122,F16772)</x:f>
        <x:v>1</x:v>
      </x:c>
      <x:c r="H16772" s="4"/>
    </x:row>
    <x:row r="16773" ht="23" customHeight="1">
      <x:c r="A16773" s="4" t="str">
        <x:v>Córdoba</x:v>
      </x:c>
      <x:c r="B16773" s="4" t="str">
        <x:v>4.º ESO</x:v>
      </x:c>
      <x:c r="C16773" s="4" t="str">
        <x:v>B</x:v>
      </x:c>
      <x:c r="D16773" s="13" t="str">
        <x:v>01301</x:v>
      </x:c>
      <x:c r="E16773" s="13" t="str">
        <x:v>01302</x:v>
      </x:c>
      <x:c r="F16773" s="4" t="str">
        <x:v>amistad</x:v>
      </x:c>
      <x:c r="G16773" s="4" t="n">
        <x:f>COUNTIFS(Relaciones!$D$16689:$D$17122,E16773,Relaciones!$E$16689:$E$17122,D16773,Relaciones!$F$16689:$F$17122,F16773)</x:f>
        <x:v>1</x:v>
      </x:c>
      <x:c r="H16773" s="4"/>
    </x:row>
    <x:row r="16774" ht="23" customHeight="1">
      <x:c r="A16774" s="4" t="str">
        <x:v>Córdoba</x:v>
      </x:c>
      <x:c r="B16774" s="4" t="str">
        <x:v>4.º ESO</x:v>
      </x:c>
      <x:c r="C16774" s="4" t="str">
        <x:v>B</x:v>
      </x:c>
      <x:c r="D16774" s="13" t="str">
        <x:v>01301</x:v>
      </x:c>
      <x:c r="E16774" s="13" t="str">
        <x:v>01314</x:v>
      </x:c>
      <x:c r="F16774" s="4" t="str">
        <x:v>amistad</x:v>
      </x:c>
      <x:c r="G16774" s="4" t="n">
        <x:f>COUNTIFS(Relaciones!$D$16689:$D$17122,E16774,Relaciones!$E$16689:$E$17122,D16774,Relaciones!$F$16689:$F$17122,F16774)</x:f>
        <x:v>1</x:v>
      </x:c>
      <x:c r="H16774" s="4"/>
    </x:row>
    <x:row r="16775" ht="23" customHeight="1">
      <x:c r="A16775" s="4" t="str">
        <x:v>Córdoba</x:v>
      </x:c>
      <x:c r="B16775" s="4" t="str">
        <x:v>4.º ESO</x:v>
      </x:c>
      <x:c r="C16775" s="4" t="str">
        <x:v>B</x:v>
      </x:c>
      <x:c r="D16775" s="13" t="str">
        <x:v>01301</x:v>
      </x:c>
      <x:c r="E16775" s="13" t="str">
        <x:v>01316</x:v>
      </x:c>
      <x:c r="F16775" s="4" t="str">
        <x:v>amistad</x:v>
      </x:c>
      <x:c r="G16775" s="4" t="n">
        <x:f>COUNTIFS(Relaciones!$D$16689:$D$17122,E16775,Relaciones!$E$16689:$E$17122,D16775,Relaciones!$F$16689:$F$17122,F16775)</x:f>
        <x:v>1</x:v>
      </x:c>
      <x:c r="H16775" s="4"/>
    </x:row>
    <x:row r="16776" ht="23" customHeight="1">
      <x:c r="A16776" s="4" t="str">
        <x:v>Córdoba</x:v>
      </x:c>
      <x:c r="B16776" s="4" t="str">
        <x:v>4.º ESO</x:v>
      </x:c>
      <x:c r="C16776" s="4" t="str">
        <x:v>B</x:v>
      </x:c>
      <x:c r="D16776" s="13" t="str">
        <x:v>01302</x:v>
      </x:c>
      <x:c r="E16776" s="13" t="str">
        <x:v>01289</x:v>
      </x:c>
      <x:c r="F16776" s="4" t="str">
        <x:v>amistad</x:v>
      </x:c>
      <x:c r="G16776" s="4" t="n">
        <x:f>COUNTIFS(Relaciones!$D$16689:$D$17122,E16776,Relaciones!$E$16689:$E$17122,D16776,Relaciones!$F$16689:$F$17122,F16776)</x:f>
        <x:v>1</x:v>
      </x:c>
      <x:c r="H16776" s="4"/>
    </x:row>
    <x:row r="16777" ht="23" customHeight="1">
      <x:c r="A16777" s="4" t="str">
        <x:v>Córdoba</x:v>
      </x:c>
      <x:c r="B16777" s="4" t="str">
        <x:v>4.º ESO</x:v>
      </x:c>
      <x:c r="C16777" s="4" t="str">
        <x:v>B</x:v>
      </x:c>
      <x:c r="D16777" s="13" t="str">
        <x:v>01302</x:v>
      </x:c>
      <x:c r="E16777" s="13" t="str">
        <x:v>01291</x:v>
      </x:c>
      <x:c r="F16777" s="4" t="str">
        <x:v>amistad</x:v>
      </x:c>
      <x:c r="G16777" s="4" t="n">
        <x:f>COUNTIFS(Relaciones!$D$16689:$D$17122,E16777,Relaciones!$E$16689:$E$17122,D16777,Relaciones!$F$16689:$F$17122,F16777)</x:f>
        <x:v>1</x:v>
      </x:c>
      <x:c r="H16777" s="4"/>
    </x:row>
    <x:row r="16778" ht="23" customHeight="1">
      <x:c r="A16778" s="4" t="str">
        <x:v>Córdoba</x:v>
      </x:c>
      <x:c r="B16778" s="4" t="str">
        <x:v>4.º ESO</x:v>
      </x:c>
      <x:c r="C16778" s="4" t="str">
        <x:v>B</x:v>
      </x:c>
      <x:c r="D16778" s="13" t="str">
        <x:v>01302</x:v>
      </x:c>
      <x:c r="E16778" s="13" t="str">
        <x:v>01299</x:v>
      </x:c>
      <x:c r="F16778" s="4" t="str">
        <x:v>amistad</x:v>
      </x:c>
      <x:c r="G16778" s="4" t="n">
        <x:f>COUNTIFS(Relaciones!$D$16689:$D$17122,E16778,Relaciones!$E$16689:$E$17122,D16778,Relaciones!$F$16689:$F$17122,F16778)</x:f>
        <x:v>1</x:v>
      </x:c>
      <x:c r="H16778" s="4"/>
    </x:row>
    <x:row r="16779" ht="23" customHeight="1">
      <x:c r="A16779" s="4" t="str">
        <x:v>Córdoba</x:v>
      </x:c>
      <x:c r="B16779" s="4" t="str">
        <x:v>4.º ESO</x:v>
      </x:c>
      <x:c r="C16779" s="4" t="str">
        <x:v>B</x:v>
      </x:c>
      <x:c r="D16779" s="13" t="str">
        <x:v>01302</x:v>
      </x:c>
      <x:c r="E16779" s="13" t="str">
        <x:v>01301</x:v>
      </x:c>
      <x:c r="F16779" s="4" t="str">
        <x:v>amistad</x:v>
      </x:c>
      <x:c r="G16779" s="4" t="n">
        <x:f>COUNTIFS(Relaciones!$D$16689:$D$17122,E16779,Relaciones!$E$16689:$E$17122,D16779,Relaciones!$F$16689:$F$17122,F16779)</x:f>
        <x:v>1</x:v>
      </x:c>
      <x:c r="H16779" s="4"/>
    </x:row>
    <x:row r="16780" ht="23" customHeight="1">
      <x:c r="A16780" s="4" t="str">
        <x:v>Córdoba</x:v>
      </x:c>
      <x:c r="B16780" s="4" t="str">
        <x:v>4.º ESO</x:v>
      </x:c>
      <x:c r="C16780" s="4" t="str">
        <x:v>B</x:v>
      </x:c>
      <x:c r="D16780" s="13" t="str">
        <x:v>01302</x:v>
      </x:c>
      <x:c r="E16780" s="13" t="str">
        <x:v>01315</x:v>
      </x:c>
      <x:c r="F16780" s="4" t="str">
        <x:v>amistad</x:v>
      </x:c>
      <x:c r="G16780" s="4" t="n">
        <x:f>COUNTIFS(Relaciones!$D$16689:$D$17122,E16780,Relaciones!$E$16689:$E$17122,D16780,Relaciones!$F$16689:$F$17122,F16780)</x:f>
        <x:v>1</x:v>
      </x:c>
      <x:c r="H16780" s="4"/>
    </x:row>
    <x:row r="16781" ht="23" customHeight="1">
      <x:c r="A16781" s="4" t="str">
        <x:v>Córdoba</x:v>
      </x:c>
      <x:c r="B16781" s="4" t="str">
        <x:v>4.º ESO</x:v>
      </x:c>
      <x:c r="C16781" s="4" t="str">
        <x:v>B</x:v>
      </x:c>
      <x:c r="D16781" s="13" t="str">
        <x:v>01303</x:v>
      </x:c>
      <x:c r="E16781" s="13" t="str">
        <x:v>01289</x:v>
      </x:c>
      <x:c r="F16781" s="4" t="str">
        <x:v>amistad</x:v>
      </x:c>
      <x:c r="G16781" s="4" t="n">
        <x:f>COUNTIFS(Relaciones!$D$16689:$D$17122,E16781,Relaciones!$E$16689:$E$17122,D16781,Relaciones!$F$16689:$F$17122,F16781)</x:f>
        <x:v>1</x:v>
      </x:c>
      <x:c r="H16781" s="4"/>
    </x:row>
    <x:row r="16782" ht="23" customHeight="1">
      <x:c r="A16782" s="4" t="str">
        <x:v>Córdoba</x:v>
      </x:c>
      <x:c r="B16782" s="4" t="str">
        <x:v>4.º ESO</x:v>
      </x:c>
      <x:c r="C16782" s="4" t="str">
        <x:v>B</x:v>
      </x:c>
      <x:c r="D16782" s="13" t="str">
        <x:v>01303</x:v>
      </x:c>
      <x:c r="E16782" s="13" t="str">
        <x:v>01290</x:v>
      </x:c>
      <x:c r="F16782" s="4" t="str">
        <x:v>amistad</x:v>
      </x:c>
      <x:c r="G16782" s="4" t="n">
        <x:f>COUNTIFS(Relaciones!$D$16689:$D$17122,E16782,Relaciones!$E$16689:$E$17122,D16782,Relaciones!$F$16689:$F$17122,F16782)</x:f>
        <x:v>1</x:v>
      </x:c>
      <x:c r="H16782" s="4"/>
    </x:row>
    <x:row r="16783" ht="23" customHeight="1">
      <x:c r="A16783" s="4" t="str">
        <x:v>Córdoba</x:v>
      </x:c>
      <x:c r="B16783" s="4" t="str">
        <x:v>4.º ESO</x:v>
      </x:c>
      <x:c r="C16783" s="4" t="str">
        <x:v>B</x:v>
      </x:c>
      <x:c r="D16783" s="13" t="str">
        <x:v>01303</x:v>
      </x:c>
      <x:c r="E16783" s="13" t="str">
        <x:v>01304</x:v>
      </x:c>
      <x:c r="F16783" s="4" t="str">
        <x:v>amistad</x:v>
      </x:c>
      <x:c r="G16783" s="4" t="n">
        <x:f>COUNTIFS(Relaciones!$D$16689:$D$17122,E16783,Relaciones!$E$16689:$E$17122,D16783,Relaciones!$F$16689:$F$17122,F16783)</x:f>
        <x:v>1</x:v>
      </x:c>
      <x:c r="H16783" s="4"/>
    </x:row>
    <x:row r="16784" ht="23" customHeight="1">
      <x:c r="A16784" s="4" t="str">
        <x:v>Córdoba</x:v>
      </x:c>
      <x:c r="B16784" s="4" t="str">
        <x:v>4.º ESO</x:v>
      </x:c>
      <x:c r="C16784" s="4" t="str">
        <x:v>B</x:v>
      </x:c>
      <x:c r="D16784" s="13" t="str">
        <x:v>01303</x:v>
      </x:c>
      <x:c r="E16784" s="13" t="str">
        <x:v>01306</x:v>
      </x:c>
      <x:c r="F16784" s="4" t="str">
        <x:v>amistad</x:v>
      </x:c>
      <x:c r="G16784" s="4" t="n">
        <x:f>COUNTIFS(Relaciones!$D$16689:$D$17122,E16784,Relaciones!$E$16689:$E$17122,D16784,Relaciones!$F$16689:$F$17122,F16784)</x:f>
        <x:v>1</x:v>
      </x:c>
      <x:c r="H16784" s="4"/>
    </x:row>
    <x:row r="16785" ht="23" customHeight="1">
      <x:c r="A16785" s="4" t="str">
        <x:v>Córdoba</x:v>
      </x:c>
      <x:c r="B16785" s="4" t="str">
        <x:v>4.º ESO</x:v>
      </x:c>
      <x:c r="C16785" s="4" t="str">
        <x:v>B</x:v>
      </x:c>
      <x:c r="D16785" s="13" t="str">
        <x:v>01303</x:v>
      </x:c>
      <x:c r="E16785" s="13" t="str">
        <x:v>01314</x:v>
      </x:c>
      <x:c r="F16785" s="4" t="str">
        <x:v>amistad</x:v>
      </x:c>
      <x:c r="G16785" s="4" t="n">
        <x:f>COUNTIFS(Relaciones!$D$16689:$D$17122,E16785,Relaciones!$E$16689:$E$17122,D16785,Relaciones!$F$16689:$F$17122,F16785)</x:f>
        <x:v>1</x:v>
      </x:c>
      <x:c r="H16785" s="4"/>
    </x:row>
    <x:row r="16786" ht="23" customHeight="1">
      <x:c r="A16786" s="4" t="str">
        <x:v>Córdoba</x:v>
      </x:c>
      <x:c r="B16786" s="4" t="str">
        <x:v>4.º ESO</x:v>
      </x:c>
      <x:c r="C16786" s="4" t="str">
        <x:v>B</x:v>
      </x:c>
      <x:c r="D16786" s="13" t="str">
        <x:v>01303</x:v>
      </x:c>
      <x:c r="E16786" s="13" t="str">
        <x:v>01316</x:v>
      </x:c>
      <x:c r="F16786" s="4" t="str">
        <x:v>amistad</x:v>
      </x:c>
      <x:c r="G16786" s="4" t="n">
        <x:f>COUNTIFS(Relaciones!$D$16689:$D$17122,E16786,Relaciones!$E$16689:$E$17122,D16786,Relaciones!$F$16689:$F$17122,F16786)</x:f>
        <x:v>1</x:v>
      </x:c>
      <x:c r="H16786" s="4"/>
    </x:row>
    <x:row r="16787" ht="23" customHeight="1">
      <x:c r="A16787" s="4" t="str">
        <x:v>Córdoba</x:v>
      </x:c>
      <x:c r="B16787" s="4" t="str">
        <x:v>4.º ESO</x:v>
      </x:c>
      <x:c r="C16787" s="4" t="str">
        <x:v>B</x:v>
      </x:c>
      <x:c r="D16787" s="13" t="str">
        <x:v>01304</x:v>
      </x:c>
      <x:c r="E16787" s="13" t="str">
        <x:v>01289</x:v>
      </x:c>
      <x:c r="F16787" s="4" t="str">
        <x:v>amistad</x:v>
      </x:c>
      <x:c r="G16787" s="4" t="n">
        <x:f>COUNTIFS(Relaciones!$D$16689:$D$17122,E16787,Relaciones!$E$16689:$E$17122,D16787,Relaciones!$F$16689:$F$17122,F16787)</x:f>
        <x:v>1</x:v>
      </x:c>
      <x:c r="H16787" s="4"/>
    </x:row>
    <x:row r="16788" ht="23" customHeight="1">
      <x:c r="A16788" s="4" t="str">
        <x:v>Córdoba</x:v>
      </x:c>
      <x:c r="B16788" s="4" t="str">
        <x:v>4.º ESO</x:v>
      </x:c>
      <x:c r="C16788" s="4" t="str">
        <x:v>B</x:v>
      </x:c>
      <x:c r="D16788" s="13" t="str">
        <x:v>01304</x:v>
      </x:c>
      <x:c r="E16788" s="13" t="str">
        <x:v>01291</x:v>
      </x:c>
      <x:c r="F16788" s="4" t="str">
        <x:v>amistad</x:v>
      </x:c>
      <x:c r="G16788" s="4" t="n">
        <x:f>COUNTIFS(Relaciones!$D$16689:$D$17122,E16788,Relaciones!$E$16689:$E$17122,D16788,Relaciones!$F$16689:$F$17122,F16788)</x:f>
        <x:v>1</x:v>
      </x:c>
      <x:c r="H16788" s="4"/>
    </x:row>
    <x:row r="16789" ht="23" customHeight="1">
      <x:c r="A16789" s="4" t="str">
        <x:v>Córdoba</x:v>
      </x:c>
      <x:c r="B16789" s="4" t="str">
        <x:v>4.º ESO</x:v>
      </x:c>
      <x:c r="C16789" s="4" t="str">
        <x:v>B</x:v>
      </x:c>
      <x:c r="D16789" s="13" t="str">
        <x:v>01304</x:v>
      </x:c>
      <x:c r="E16789" s="13" t="str">
        <x:v>01303</x:v>
      </x:c>
      <x:c r="F16789" s="4" t="str">
        <x:v>amistad</x:v>
      </x:c>
      <x:c r="G16789" s="4" t="n">
        <x:f>COUNTIFS(Relaciones!$D$16689:$D$17122,E16789,Relaciones!$E$16689:$E$17122,D16789,Relaciones!$F$16689:$F$17122,F16789)</x:f>
        <x:v>1</x:v>
      </x:c>
      <x:c r="H16789" s="4"/>
    </x:row>
    <x:row r="16790" ht="23" customHeight="1">
      <x:c r="A16790" s="4" t="str">
        <x:v>Córdoba</x:v>
      </x:c>
      <x:c r="B16790" s="4" t="str">
        <x:v>4.º ESO</x:v>
      </x:c>
      <x:c r="C16790" s="4" t="str">
        <x:v>B</x:v>
      </x:c>
      <x:c r="D16790" s="13" t="str">
        <x:v>01304</x:v>
      </x:c>
      <x:c r="E16790" s="13" t="str">
        <x:v>01305</x:v>
      </x:c>
      <x:c r="F16790" s="4" t="str">
        <x:v>amistad</x:v>
      </x:c>
      <x:c r="G16790" s="4" t="n">
        <x:f>COUNTIFS(Relaciones!$D$16689:$D$17122,E16790,Relaciones!$E$16689:$E$17122,D16790,Relaciones!$F$16689:$F$17122,F16790)</x:f>
        <x:v>1</x:v>
      </x:c>
      <x:c r="H16790" s="4"/>
    </x:row>
    <x:row r="16791" ht="23" customHeight="1">
      <x:c r="A16791" s="4" t="str">
        <x:v>Córdoba</x:v>
      </x:c>
      <x:c r="B16791" s="4" t="str">
        <x:v>4.º ESO</x:v>
      </x:c>
      <x:c r="C16791" s="4" t="str">
        <x:v>B</x:v>
      </x:c>
      <x:c r="D16791" s="13" t="str">
        <x:v>01304</x:v>
      </x:c>
      <x:c r="E16791" s="13" t="str">
        <x:v>01307</x:v>
      </x:c>
      <x:c r="F16791" s="4" t="str">
        <x:v>amistad</x:v>
      </x:c>
      <x:c r="G16791" s="4" t="n">
        <x:f>COUNTIFS(Relaciones!$D$16689:$D$17122,E16791,Relaciones!$E$16689:$E$17122,D16791,Relaciones!$F$16689:$F$17122,F16791)</x:f>
        <x:v>1</x:v>
      </x:c>
      <x:c r="H16791" s="4"/>
    </x:row>
    <x:row r="16792" ht="23" customHeight="1">
      <x:c r="A16792" s="4" t="str">
        <x:v>Córdoba</x:v>
      </x:c>
      <x:c r="B16792" s="4" t="str">
        <x:v>4.º ESO</x:v>
      </x:c>
      <x:c r="C16792" s="4" t="str">
        <x:v>B</x:v>
      </x:c>
      <x:c r="D16792" s="13" t="str">
        <x:v>01304</x:v>
      </x:c>
      <x:c r="E16792" s="13" t="str">
        <x:v>01315</x:v>
      </x:c>
      <x:c r="F16792" s="4" t="str">
        <x:v>amistad</x:v>
      </x:c>
      <x:c r="G16792" s="4" t="n">
        <x:f>COUNTIFS(Relaciones!$D$16689:$D$17122,E16792,Relaciones!$E$16689:$E$17122,D16792,Relaciones!$F$16689:$F$17122,F16792)</x:f>
        <x:v>1</x:v>
      </x:c>
      <x:c r="H16792" s="4"/>
    </x:row>
    <x:row r="16793" ht="23" customHeight="1">
      <x:c r="A16793" s="4" t="str">
        <x:v>Córdoba</x:v>
      </x:c>
      <x:c r="B16793" s="4" t="str">
        <x:v>4.º ESO</x:v>
      </x:c>
      <x:c r="C16793" s="4" t="str">
        <x:v>B</x:v>
      </x:c>
      <x:c r="D16793" s="13" t="str">
        <x:v>01305</x:v>
      </x:c>
      <x:c r="E16793" s="13" t="str">
        <x:v>01290</x:v>
      </x:c>
      <x:c r="F16793" s="4" t="str">
        <x:v>amistad</x:v>
      </x:c>
      <x:c r="G16793" s="4" t="n">
        <x:f>COUNTIFS(Relaciones!$D$16689:$D$17122,E16793,Relaciones!$E$16689:$E$17122,D16793,Relaciones!$F$16689:$F$17122,F16793)</x:f>
        <x:v>1</x:v>
      </x:c>
      <x:c r="H16793" s="4"/>
    </x:row>
    <x:row r="16794" ht="23" customHeight="1">
      <x:c r="A16794" s="4" t="str">
        <x:v>Córdoba</x:v>
      </x:c>
      <x:c r="B16794" s="4" t="str">
        <x:v>4.º ESO</x:v>
      </x:c>
      <x:c r="C16794" s="4" t="str">
        <x:v>B</x:v>
      </x:c>
      <x:c r="D16794" s="13" t="str">
        <x:v>01305</x:v>
      </x:c>
      <x:c r="E16794" s="13" t="str">
        <x:v>01292</x:v>
      </x:c>
      <x:c r="F16794" s="4" t="str">
        <x:v>amistad</x:v>
      </x:c>
      <x:c r="G16794" s="4" t="n">
        <x:f>COUNTIFS(Relaciones!$D$16689:$D$17122,E16794,Relaciones!$E$16689:$E$17122,D16794,Relaciones!$F$16689:$F$17122,F16794)</x:f>
        <x:v>1</x:v>
      </x:c>
      <x:c r="H16794" s="4"/>
    </x:row>
    <x:row r="16795" ht="23" customHeight="1">
      <x:c r="A16795" s="4" t="str">
        <x:v>Córdoba</x:v>
      </x:c>
      <x:c r="B16795" s="4" t="str">
        <x:v>4.º ESO</x:v>
      </x:c>
      <x:c r="C16795" s="4" t="str">
        <x:v>B</x:v>
      </x:c>
      <x:c r="D16795" s="13" t="str">
        <x:v>01305</x:v>
      </x:c>
      <x:c r="E16795" s="13" t="str">
        <x:v>01303</x:v>
      </x:c>
      <x:c r="F16795" s="4" t="str">
        <x:v>amistad</x:v>
      </x:c>
      <x:c r="G16795" s="4" t="n">
        <x:f>COUNTIFS(Relaciones!$D$16689:$D$17122,E16795,Relaciones!$E$16689:$E$17122,D16795,Relaciones!$F$16689:$F$17122,F16795)</x:f>
        <x:v>0</x:v>
      </x:c>
      <x:c r="H16795" s="4"/>
    </x:row>
    <x:row r="16796" ht="23" customHeight="1">
      <x:c r="A16796" s="4" t="str">
        <x:v>Córdoba</x:v>
      </x:c>
      <x:c r="B16796" s="4" t="str">
        <x:v>4.º ESO</x:v>
      </x:c>
      <x:c r="C16796" s="4" t="str">
        <x:v>B</x:v>
      </x:c>
      <x:c r="D16796" s="13" t="str">
        <x:v>01305</x:v>
      </x:c>
      <x:c r="E16796" s="13" t="str">
        <x:v>01304</x:v>
      </x:c>
      <x:c r="F16796" s="4" t="str">
        <x:v>amistad</x:v>
      </x:c>
      <x:c r="G16796" s="4" t="n">
        <x:f>COUNTIFS(Relaciones!$D$16689:$D$17122,E16796,Relaciones!$E$16689:$E$17122,D16796,Relaciones!$F$16689:$F$17122,F16796)</x:f>
        <x:v>1</x:v>
      </x:c>
      <x:c r="H16796" s="4"/>
    </x:row>
    <x:row r="16797" ht="23" customHeight="1">
      <x:c r="A16797" s="4" t="str">
        <x:v>Córdoba</x:v>
      </x:c>
      <x:c r="B16797" s="4" t="str">
        <x:v>4.º ESO</x:v>
      </x:c>
      <x:c r="C16797" s="4" t="str">
        <x:v>B</x:v>
      </x:c>
      <x:c r="D16797" s="13" t="str">
        <x:v>01305</x:v>
      </x:c>
      <x:c r="E16797" s="13" t="str">
        <x:v>01306</x:v>
      </x:c>
      <x:c r="F16797" s="4" t="str">
        <x:v>amistad</x:v>
      </x:c>
      <x:c r="G16797" s="4" t="n">
        <x:f>COUNTIFS(Relaciones!$D$16689:$D$17122,E16797,Relaciones!$E$16689:$E$17122,D16797,Relaciones!$F$16689:$F$17122,F16797)</x:f>
        <x:v>1</x:v>
      </x:c>
      <x:c r="H16797" s="4"/>
    </x:row>
    <x:row r="16798" ht="23" customHeight="1">
      <x:c r="A16798" s="4" t="str">
        <x:v>Córdoba</x:v>
      </x:c>
      <x:c r="B16798" s="4" t="str">
        <x:v>4.º ESO</x:v>
      </x:c>
      <x:c r="C16798" s="4" t="str">
        <x:v>B</x:v>
      </x:c>
      <x:c r="D16798" s="13" t="str">
        <x:v>01305</x:v>
      </x:c>
      <x:c r="E16798" s="13" t="str">
        <x:v>01308</x:v>
      </x:c>
      <x:c r="F16798" s="4" t="str">
        <x:v>amistad</x:v>
      </x:c>
      <x:c r="G16798" s="4" t="n">
        <x:f>COUNTIFS(Relaciones!$D$16689:$D$17122,E16798,Relaciones!$E$16689:$E$17122,D16798,Relaciones!$F$16689:$F$17122,F16798)</x:f>
        <x:v>1</x:v>
      </x:c>
      <x:c r="H16798" s="4"/>
    </x:row>
    <x:row r="16799" ht="23" customHeight="1">
      <x:c r="A16799" s="4" t="str">
        <x:v>Córdoba</x:v>
      </x:c>
      <x:c r="B16799" s="4" t="str">
        <x:v>4.º ESO</x:v>
      </x:c>
      <x:c r="C16799" s="4" t="str">
        <x:v>B</x:v>
      </x:c>
      <x:c r="D16799" s="13" t="str">
        <x:v>01305</x:v>
      </x:c>
      <x:c r="E16799" s="13" t="str">
        <x:v>01316</x:v>
      </x:c>
      <x:c r="F16799" s="4" t="str">
        <x:v>amistad</x:v>
      </x:c>
      <x:c r="G16799" s="4" t="n">
        <x:f>COUNTIFS(Relaciones!$D$16689:$D$17122,E16799,Relaciones!$E$16689:$E$17122,D16799,Relaciones!$F$16689:$F$17122,F16799)</x:f>
        <x:v>1</x:v>
      </x:c>
      <x:c r="H16799" s="4"/>
    </x:row>
    <x:row r="16800" ht="23" customHeight="1">
      <x:c r="A16800" s="4" t="str">
        <x:v>Córdoba</x:v>
      </x:c>
      <x:c r="B16800" s="4" t="str">
        <x:v>4.º ESO</x:v>
      </x:c>
      <x:c r="C16800" s="4" t="str">
        <x:v>B</x:v>
      </x:c>
      <x:c r="D16800" s="13" t="str">
        <x:v>01306</x:v>
      </x:c>
      <x:c r="E16800" s="13" t="str">
        <x:v>01291</x:v>
      </x:c>
      <x:c r="F16800" s="4" t="str">
        <x:v>amistad</x:v>
      </x:c>
      <x:c r="G16800" s="4" t="n">
        <x:f>COUNTIFS(Relaciones!$D$16689:$D$17122,E16800,Relaciones!$E$16689:$E$17122,D16800,Relaciones!$F$16689:$F$17122,F16800)</x:f>
        <x:v>1</x:v>
      </x:c>
      <x:c r="H16800" s="4"/>
    </x:row>
    <x:row r="16801" ht="23" customHeight="1">
      <x:c r="A16801" s="4" t="str">
        <x:v>Córdoba</x:v>
      </x:c>
      <x:c r="B16801" s="4" t="str">
        <x:v>4.º ESO</x:v>
      </x:c>
      <x:c r="C16801" s="4" t="str">
        <x:v>B</x:v>
      </x:c>
      <x:c r="D16801" s="13" t="str">
        <x:v>01306</x:v>
      </x:c>
      <x:c r="E16801" s="13" t="str">
        <x:v>01293</x:v>
      </x:c>
      <x:c r="F16801" s="4" t="str">
        <x:v>amistad</x:v>
      </x:c>
      <x:c r="G16801" s="4" t="n">
        <x:f>COUNTIFS(Relaciones!$D$16689:$D$17122,E16801,Relaciones!$E$16689:$E$17122,D16801,Relaciones!$F$16689:$F$17122,F16801)</x:f>
        <x:v>1</x:v>
      </x:c>
      <x:c r="H16801" s="4"/>
    </x:row>
    <x:row r="16802" ht="23" customHeight="1">
      <x:c r="A16802" s="4" t="str">
        <x:v>Córdoba</x:v>
      </x:c>
      <x:c r="B16802" s="4" t="str">
        <x:v>4.º ESO</x:v>
      </x:c>
      <x:c r="C16802" s="4" t="str">
        <x:v>B</x:v>
      </x:c>
      <x:c r="D16802" s="13" t="str">
        <x:v>01306</x:v>
      </x:c>
      <x:c r="E16802" s="13" t="str">
        <x:v>01303</x:v>
      </x:c>
      <x:c r="F16802" s="4" t="str">
        <x:v>amistad</x:v>
      </x:c>
      <x:c r="G16802" s="4" t="n">
        <x:f>COUNTIFS(Relaciones!$D$16689:$D$17122,E16802,Relaciones!$E$16689:$E$17122,D16802,Relaciones!$F$16689:$F$17122,F16802)</x:f>
        <x:v>1</x:v>
      </x:c>
      <x:c r="H16802" s="4"/>
    </x:row>
    <x:row r="16803" ht="23" customHeight="1">
      <x:c r="A16803" s="4" t="str">
        <x:v>Córdoba</x:v>
      </x:c>
      <x:c r="B16803" s="4" t="str">
        <x:v>4.º ESO</x:v>
      </x:c>
      <x:c r="C16803" s="4" t="str">
        <x:v>B</x:v>
      </x:c>
      <x:c r="D16803" s="13" t="str">
        <x:v>01306</x:v>
      </x:c>
      <x:c r="E16803" s="13" t="str">
        <x:v>01305</x:v>
      </x:c>
      <x:c r="F16803" s="4" t="str">
        <x:v>amistad</x:v>
      </x:c>
      <x:c r="G16803" s="4" t="n">
        <x:f>COUNTIFS(Relaciones!$D$16689:$D$17122,E16803,Relaciones!$E$16689:$E$17122,D16803,Relaciones!$F$16689:$F$17122,F16803)</x:f>
        <x:v>1</x:v>
      </x:c>
      <x:c r="H16803" s="4"/>
    </x:row>
    <x:row r="16804" ht="23" customHeight="1">
      <x:c r="A16804" s="4" t="str">
        <x:v>Córdoba</x:v>
      </x:c>
      <x:c r="B16804" s="4" t="str">
        <x:v>4.º ESO</x:v>
      </x:c>
      <x:c r="C16804" s="4" t="str">
        <x:v>B</x:v>
      </x:c>
      <x:c r="D16804" s="13" t="str">
        <x:v>01306</x:v>
      </x:c>
      <x:c r="E16804" s="13" t="str">
        <x:v>01307</x:v>
      </x:c>
      <x:c r="F16804" s="4" t="str">
        <x:v>amistad</x:v>
      </x:c>
      <x:c r="G16804" s="4" t="n">
        <x:f>COUNTIFS(Relaciones!$D$16689:$D$17122,E16804,Relaciones!$E$16689:$E$17122,D16804,Relaciones!$F$16689:$F$17122,F16804)</x:f>
        <x:v>1</x:v>
      </x:c>
      <x:c r="H16804" s="4"/>
    </x:row>
    <x:row r="16805" ht="23" customHeight="1">
      <x:c r="A16805" s="4" t="str">
        <x:v>Córdoba</x:v>
      </x:c>
      <x:c r="B16805" s="4" t="str">
        <x:v>4.º ESO</x:v>
      </x:c>
      <x:c r="C16805" s="4" t="str">
        <x:v>B</x:v>
      </x:c>
      <x:c r="D16805" s="13" t="str">
        <x:v>01306</x:v>
      </x:c>
      <x:c r="E16805" s="13" t="str">
        <x:v>01309</x:v>
      </x:c>
      <x:c r="F16805" s="4" t="str">
        <x:v>amistad</x:v>
      </x:c>
      <x:c r="G16805" s="4" t="n">
        <x:f>COUNTIFS(Relaciones!$D$16689:$D$17122,E16805,Relaciones!$E$16689:$E$17122,D16805,Relaciones!$F$16689:$F$17122,F16805)</x:f>
        <x:v>1</x:v>
      </x:c>
      <x:c r="H16805" s="4"/>
    </x:row>
    <x:row r="16806" ht="23" customHeight="1">
      <x:c r="A16806" s="4" t="str">
        <x:v>Córdoba</x:v>
      </x:c>
      <x:c r="B16806" s="4" t="str">
        <x:v>4.º ESO</x:v>
      </x:c>
      <x:c r="C16806" s="4" t="str">
        <x:v>B</x:v>
      </x:c>
      <x:c r="D16806" s="13" t="str">
        <x:v>01307</x:v>
      </x:c>
      <x:c r="E16806" s="13" t="str">
        <x:v>01292</x:v>
      </x:c>
      <x:c r="F16806" s="4" t="str">
        <x:v>amistad</x:v>
      </x:c>
      <x:c r="G16806" s="4" t="n">
        <x:f>COUNTIFS(Relaciones!$D$16689:$D$17122,E16806,Relaciones!$E$16689:$E$17122,D16806,Relaciones!$F$16689:$F$17122,F16806)</x:f>
        <x:v>1</x:v>
      </x:c>
      <x:c r="H16806" s="4"/>
    </x:row>
    <x:row r="16807" ht="23" customHeight="1">
      <x:c r="A16807" s="4" t="str">
        <x:v>Córdoba</x:v>
      </x:c>
      <x:c r="B16807" s="4" t="str">
        <x:v>4.º ESO</x:v>
      </x:c>
      <x:c r="C16807" s="4" t="str">
        <x:v>B</x:v>
      </x:c>
      <x:c r="D16807" s="13" t="str">
        <x:v>01307</x:v>
      </x:c>
      <x:c r="E16807" s="13" t="str">
        <x:v>01294</x:v>
      </x:c>
      <x:c r="F16807" s="4" t="str">
        <x:v>amistad</x:v>
      </x:c>
      <x:c r="G16807" s="4" t="n">
        <x:f>COUNTIFS(Relaciones!$D$16689:$D$17122,E16807,Relaciones!$E$16689:$E$17122,D16807,Relaciones!$F$16689:$F$17122,F16807)</x:f>
        <x:v>1</x:v>
      </x:c>
      <x:c r="H16807" s="4"/>
    </x:row>
    <x:row r="16808" ht="23" customHeight="1">
      <x:c r="A16808" s="4" t="str">
        <x:v>Córdoba</x:v>
      </x:c>
      <x:c r="B16808" s="4" t="str">
        <x:v>4.º ESO</x:v>
      </x:c>
      <x:c r="C16808" s="4" t="str">
        <x:v>B</x:v>
      </x:c>
      <x:c r="D16808" s="13" t="str">
        <x:v>01307</x:v>
      </x:c>
      <x:c r="E16808" s="13" t="str">
        <x:v>01303</x:v>
      </x:c>
      <x:c r="F16808" s="4" t="str">
        <x:v>amistad</x:v>
      </x:c>
      <x:c r="G16808" s="4" t="n">
        <x:f>COUNTIFS(Relaciones!$D$16689:$D$17122,E16808,Relaciones!$E$16689:$E$17122,D16808,Relaciones!$F$16689:$F$17122,F16808)</x:f>
        <x:v>0</x:v>
      </x:c>
      <x:c r="H16808" s="4"/>
    </x:row>
    <x:row r="16809" ht="23" customHeight="1">
      <x:c r="A16809" s="4" t="str">
        <x:v>Córdoba</x:v>
      </x:c>
      <x:c r="B16809" s="4" t="str">
        <x:v>4.º ESO</x:v>
      </x:c>
      <x:c r="C16809" s="4" t="str">
        <x:v>B</x:v>
      </x:c>
      <x:c r="D16809" s="13" t="str">
        <x:v>01307</x:v>
      </x:c>
      <x:c r="E16809" s="13" t="str">
        <x:v>01304</x:v>
      </x:c>
      <x:c r="F16809" s="4" t="str">
        <x:v>amistad</x:v>
      </x:c>
      <x:c r="G16809" s="4" t="n">
        <x:f>COUNTIFS(Relaciones!$D$16689:$D$17122,E16809,Relaciones!$E$16689:$E$17122,D16809,Relaciones!$F$16689:$F$17122,F16809)</x:f>
        <x:v>1</x:v>
      </x:c>
      <x:c r="H16809" s="4"/>
    </x:row>
    <x:row r="16810" ht="23" customHeight="1">
      <x:c r="A16810" s="4" t="str">
        <x:v>Córdoba</x:v>
      </x:c>
      <x:c r="B16810" s="4" t="str">
        <x:v>4.º ESO</x:v>
      </x:c>
      <x:c r="C16810" s="4" t="str">
        <x:v>B</x:v>
      </x:c>
      <x:c r="D16810" s="13" t="str">
        <x:v>01307</x:v>
      </x:c>
      <x:c r="E16810" s="13" t="str">
        <x:v>01306</x:v>
      </x:c>
      <x:c r="F16810" s="4" t="str">
        <x:v>amistad</x:v>
      </x:c>
      <x:c r="G16810" s="4" t="n">
        <x:f>COUNTIFS(Relaciones!$D$16689:$D$17122,E16810,Relaciones!$E$16689:$E$17122,D16810,Relaciones!$F$16689:$F$17122,F16810)</x:f>
        <x:v>1</x:v>
      </x:c>
      <x:c r="H16810" s="4"/>
    </x:row>
    <x:row r="16811" ht="23" customHeight="1">
      <x:c r="A16811" s="4" t="str">
        <x:v>Córdoba</x:v>
      </x:c>
      <x:c r="B16811" s="4" t="str">
        <x:v>4.º ESO</x:v>
      </x:c>
      <x:c r="C16811" s="4" t="str">
        <x:v>B</x:v>
      </x:c>
      <x:c r="D16811" s="13" t="str">
        <x:v>01307</x:v>
      </x:c>
      <x:c r="E16811" s="13" t="str">
        <x:v>01308</x:v>
      </x:c>
      <x:c r="F16811" s="4" t="str">
        <x:v>amistad</x:v>
      </x:c>
      <x:c r="G16811" s="4" t="n">
        <x:f>COUNTIFS(Relaciones!$D$16689:$D$17122,E16811,Relaciones!$E$16689:$E$17122,D16811,Relaciones!$F$16689:$F$17122,F16811)</x:f>
        <x:v>1</x:v>
      </x:c>
      <x:c r="H16811" s="4"/>
    </x:row>
    <x:row r="16812" ht="23" customHeight="1">
      <x:c r="A16812" s="4" t="str">
        <x:v>Córdoba</x:v>
      </x:c>
      <x:c r="B16812" s="4" t="str">
        <x:v>4.º ESO</x:v>
      </x:c>
      <x:c r="C16812" s="4" t="str">
        <x:v>B</x:v>
      </x:c>
      <x:c r="D16812" s="13" t="str">
        <x:v>01307</x:v>
      </x:c>
      <x:c r="E16812" s="13" t="str">
        <x:v>01310</x:v>
      </x:c>
      <x:c r="F16812" s="4" t="str">
        <x:v>amistad</x:v>
      </x:c>
      <x:c r="G16812" s="4" t="n">
        <x:f>COUNTIFS(Relaciones!$D$16689:$D$17122,E16812,Relaciones!$E$16689:$E$17122,D16812,Relaciones!$F$16689:$F$17122,F16812)</x:f>
        <x:v>1</x:v>
      </x:c>
      <x:c r="H16812" s="4"/>
    </x:row>
    <x:row r="16813" ht="23" customHeight="1">
      <x:c r="A16813" s="4" t="str">
        <x:v>Córdoba</x:v>
      </x:c>
      <x:c r="B16813" s="4" t="str">
        <x:v>4.º ESO</x:v>
      </x:c>
      <x:c r="C16813" s="4" t="str">
        <x:v>B</x:v>
      </x:c>
      <x:c r="D16813" s="13" t="str">
        <x:v>01308</x:v>
      </x:c>
      <x:c r="E16813" s="13" t="str">
        <x:v>01293</x:v>
      </x:c>
      <x:c r="F16813" s="4" t="str">
        <x:v>amistad</x:v>
      </x:c>
      <x:c r="G16813" s="4" t="n">
        <x:f>COUNTIFS(Relaciones!$D$16689:$D$17122,E16813,Relaciones!$E$16689:$E$17122,D16813,Relaciones!$F$16689:$F$17122,F16813)</x:f>
        <x:v>1</x:v>
      </x:c>
      <x:c r="H16813" s="4"/>
    </x:row>
    <x:row r="16814" ht="23" customHeight="1">
      <x:c r="A16814" s="4" t="str">
        <x:v>Córdoba</x:v>
      </x:c>
      <x:c r="B16814" s="4" t="str">
        <x:v>4.º ESO</x:v>
      </x:c>
      <x:c r="C16814" s="4" t="str">
        <x:v>B</x:v>
      </x:c>
      <x:c r="D16814" s="13" t="str">
        <x:v>01308</x:v>
      </x:c>
      <x:c r="E16814" s="13" t="str">
        <x:v>01295</x:v>
      </x:c>
      <x:c r="F16814" s="4" t="str">
        <x:v>amistad</x:v>
      </x:c>
      <x:c r="G16814" s="4" t="n">
        <x:f>COUNTIFS(Relaciones!$D$16689:$D$17122,E16814,Relaciones!$E$16689:$E$17122,D16814,Relaciones!$F$16689:$F$17122,F16814)</x:f>
        <x:v>1</x:v>
      </x:c>
      <x:c r="H16814" s="4"/>
    </x:row>
    <x:row r="16815" ht="23" customHeight="1">
      <x:c r="A16815" s="4" t="str">
        <x:v>Córdoba</x:v>
      </x:c>
      <x:c r="B16815" s="4" t="str">
        <x:v>4.º ESO</x:v>
      </x:c>
      <x:c r="C16815" s="4" t="str">
        <x:v>B</x:v>
      </x:c>
      <x:c r="D16815" s="13" t="str">
        <x:v>01308</x:v>
      </x:c>
      <x:c r="E16815" s="13" t="str">
        <x:v>01303</x:v>
      </x:c>
      <x:c r="F16815" s="4" t="str">
        <x:v>amistad</x:v>
      </x:c>
      <x:c r="G16815" s="4" t="n">
        <x:f>COUNTIFS(Relaciones!$D$16689:$D$17122,E16815,Relaciones!$E$16689:$E$17122,D16815,Relaciones!$F$16689:$F$17122,F16815)</x:f>
        <x:v>0</x:v>
      </x:c>
      <x:c r="H16815" s="4"/>
    </x:row>
    <x:row r="16816" ht="23" customHeight="1">
      <x:c r="A16816" s="4" t="str">
        <x:v>Córdoba</x:v>
      </x:c>
      <x:c r="B16816" s="4" t="str">
        <x:v>4.º ESO</x:v>
      </x:c>
      <x:c r="C16816" s="4" t="str">
        <x:v>B</x:v>
      </x:c>
      <x:c r="D16816" s="13" t="str">
        <x:v>01308</x:v>
      </x:c>
      <x:c r="E16816" s="13" t="str">
        <x:v>01305</x:v>
      </x:c>
      <x:c r="F16816" s="4" t="str">
        <x:v>amistad</x:v>
      </x:c>
      <x:c r="G16816" s="4" t="n">
        <x:f>COUNTIFS(Relaciones!$D$16689:$D$17122,E16816,Relaciones!$E$16689:$E$17122,D16816,Relaciones!$F$16689:$F$17122,F16816)</x:f>
        <x:v>1</x:v>
      </x:c>
      <x:c r="H16816" s="4"/>
    </x:row>
    <x:row r="16817" ht="23" customHeight="1">
      <x:c r="A16817" s="4" t="str">
        <x:v>Córdoba</x:v>
      </x:c>
      <x:c r="B16817" s="4" t="str">
        <x:v>4.º ESO</x:v>
      </x:c>
      <x:c r="C16817" s="4" t="str">
        <x:v>B</x:v>
      </x:c>
      <x:c r="D16817" s="13" t="str">
        <x:v>01308</x:v>
      </x:c>
      <x:c r="E16817" s="13" t="str">
        <x:v>01307</x:v>
      </x:c>
      <x:c r="F16817" s="4" t="str">
        <x:v>amistad</x:v>
      </x:c>
      <x:c r="G16817" s="4" t="n">
        <x:f>COUNTIFS(Relaciones!$D$16689:$D$17122,E16817,Relaciones!$E$16689:$E$17122,D16817,Relaciones!$F$16689:$F$17122,F16817)</x:f>
        <x:v>1</x:v>
      </x:c>
      <x:c r="H16817" s="4"/>
    </x:row>
    <x:row r="16818" ht="23" customHeight="1">
      <x:c r="A16818" s="4" t="str">
        <x:v>Córdoba</x:v>
      </x:c>
      <x:c r="B16818" s="4" t="str">
        <x:v>4.º ESO</x:v>
      </x:c>
      <x:c r="C16818" s="4" t="str">
        <x:v>B</x:v>
      </x:c>
      <x:c r="D16818" s="13" t="str">
        <x:v>01308</x:v>
      </x:c>
      <x:c r="E16818" s="13" t="str">
        <x:v>01309</x:v>
      </x:c>
      <x:c r="F16818" s="4" t="str">
        <x:v>amistad</x:v>
      </x:c>
      <x:c r="G16818" s="4" t="n">
        <x:f>COUNTIFS(Relaciones!$D$16689:$D$17122,E16818,Relaciones!$E$16689:$E$17122,D16818,Relaciones!$F$16689:$F$17122,F16818)</x:f>
        <x:v>1</x:v>
      </x:c>
      <x:c r="H16818" s="4"/>
    </x:row>
    <x:row r="16819" ht="23" customHeight="1">
      <x:c r="A16819" s="4" t="str">
        <x:v>Córdoba</x:v>
      </x:c>
      <x:c r="B16819" s="4" t="str">
        <x:v>4.º ESO</x:v>
      </x:c>
      <x:c r="C16819" s="4" t="str">
        <x:v>B</x:v>
      </x:c>
      <x:c r="D16819" s="13" t="str">
        <x:v>01308</x:v>
      </x:c>
      <x:c r="E16819" s="13" t="str">
        <x:v>01311</x:v>
      </x:c>
      <x:c r="F16819" s="4" t="str">
        <x:v>amistad</x:v>
      </x:c>
      <x:c r="G16819" s="4" t="n">
        <x:f>COUNTIFS(Relaciones!$D$16689:$D$17122,E16819,Relaciones!$E$16689:$E$17122,D16819,Relaciones!$F$16689:$F$17122,F16819)</x:f>
        <x:v>1</x:v>
      </x:c>
      <x:c r="H16819" s="4"/>
    </x:row>
    <x:row r="16820" ht="23" customHeight="1">
      <x:c r="A16820" s="4" t="str">
        <x:v>Córdoba</x:v>
      </x:c>
      <x:c r="B16820" s="4" t="str">
        <x:v>4.º ESO</x:v>
      </x:c>
      <x:c r="C16820" s="4" t="str">
        <x:v>B</x:v>
      </x:c>
      <x:c r="D16820" s="13" t="str">
        <x:v>01309</x:v>
      </x:c>
      <x:c r="E16820" s="13" t="str">
        <x:v>01294</x:v>
      </x:c>
      <x:c r="F16820" s="4" t="str">
        <x:v>amistad</x:v>
      </x:c>
      <x:c r="G16820" s="4" t="n">
        <x:f>COUNTIFS(Relaciones!$D$16689:$D$17122,E16820,Relaciones!$E$16689:$E$17122,D16820,Relaciones!$F$16689:$F$17122,F16820)</x:f>
        <x:v>1</x:v>
      </x:c>
      <x:c r="H16820" s="4"/>
    </x:row>
    <x:row r="16821" ht="23" customHeight="1">
      <x:c r="A16821" s="4" t="str">
        <x:v>Córdoba</x:v>
      </x:c>
      <x:c r="B16821" s="4" t="str">
        <x:v>4.º ESO</x:v>
      </x:c>
      <x:c r="C16821" s="4" t="str">
        <x:v>B</x:v>
      </x:c>
      <x:c r="D16821" s="13" t="str">
        <x:v>01309</x:v>
      </x:c>
      <x:c r="E16821" s="13" t="str">
        <x:v>01296</x:v>
      </x:c>
      <x:c r="F16821" s="4" t="str">
        <x:v>amistad</x:v>
      </x:c>
      <x:c r="G16821" s="4" t="n">
        <x:f>COUNTIFS(Relaciones!$D$16689:$D$17122,E16821,Relaciones!$E$16689:$E$17122,D16821,Relaciones!$F$16689:$F$17122,F16821)</x:f>
        <x:v>1</x:v>
      </x:c>
      <x:c r="H16821" s="4"/>
    </x:row>
    <x:row r="16822" ht="23" customHeight="1">
      <x:c r="A16822" s="4" t="str">
        <x:v>Córdoba</x:v>
      </x:c>
      <x:c r="B16822" s="4" t="str">
        <x:v>4.º ESO</x:v>
      </x:c>
      <x:c r="C16822" s="4" t="str">
        <x:v>B</x:v>
      </x:c>
      <x:c r="D16822" s="13" t="str">
        <x:v>01309</x:v>
      </x:c>
      <x:c r="E16822" s="13" t="str">
        <x:v>01303</x:v>
      </x:c>
      <x:c r="F16822" s="4" t="str">
        <x:v>amistad</x:v>
      </x:c>
      <x:c r="G16822" s="4" t="n">
        <x:f>COUNTIFS(Relaciones!$D$16689:$D$17122,E16822,Relaciones!$E$16689:$E$17122,D16822,Relaciones!$F$16689:$F$17122,F16822)</x:f>
        <x:v>0</x:v>
      </x:c>
      <x:c r="H16822" s="4"/>
    </x:row>
    <x:row r="16823" ht="23" customHeight="1">
      <x:c r="A16823" s="4" t="str">
        <x:v>Córdoba</x:v>
      </x:c>
      <x:c r="B16823" s="4" t="str">
        <x:v>4.º ESO</x:v>
      </x:c>
      <x:c r="C16823" s="4" t="str">
        <x:v>B</x:v>
      </x:c>
      <x:c r="D16823" s="13" t="str">
        <x:v>01309</x:v>
      </x:c>
      <x:c r="E16823" s="13" t="str">
        <x:v>01306</x:v>
      </x:c>
      <x:c r="F16823" s="4" t="str">
        <x:v>amistad</x:v>
      </x:c>
      <x:c r="G16823" s="4" t="n">
        <x:f>COUNTIFS(Relaciones!$D$16689:$D$17122,E16823,Relaciones!$E$16689:$E$17122,D16823,Relaciones!$F$16689:$F$17122,F16823)</x:f>
        <x:v>1</x:v>
      </x:c>
      <x:c r="H16823" s="4"/>
    </x:row>
    <x:row r="16824" ht="23" customHeight="1">
      <x:c r="A16824" s="4" t="str">
        <x:v>Córdoba</x:v>
      </x:c>
      <x:c r="B16824" s="4" t="str">
        <x:v>4.º ESO</x:v>
      </x:c>
      <x:c r="C16824" s="4" t="str">
        <x:v>B</x:v>
      </x:c>
      <x:c r="D16824" s="13" t="str">
        <x:v>01309</x:v>
      </x:c>
      <x:c r="E16824" s="13" t="str">
        <x:v>01308</x:v>
      </x:c>
      <x:c r="F16824" s="4" t="str">
        <x:v>amistad</x:v>
      </x:c>
      <x:c r="G16824" s="4" t="n">
        <x:f>COUNTIFS(Relaciones!$D$16689:$D$17122,E16824,Relaciones!$E$16689:$E$17122,D16824,Relaciones!$F$16689:$F$17122,F16824)</x:f>
        <x:v>1</x:v>
      </x:c>
      <x:c r="H16824" s="4"/>
    </x:row>
    <x:row r="16825" ht="23" customHeight="1">
      <x:c r="A16825" s="4" t="str">
        <x:v>Córdoba</x:v>
      </x:c>
      <x:c r="B16825" s="4" t="str">
        <x:v>4.º ESO</x:v>
      </x:c>
      <x:c r="C16825" s="4" t="str">
        <x:v>B</x:v>
      </x:c>
      <x:c r="D16825" s="13" t="str">
        <x:v>01309</x:v>
      </x:c>
      <x:c r="E16825" s="13" t="str">
        <x:v>01310</x:v>
      </x:c>
      <x:c r="F16825" s="4" t="str">
        <x:v>amistad</x:v>
      </x:c>
      <x:c r="G16825" s="4" t="n">
        <x:f>COUNTIFS(Relaciones!$D$16689:$D$17122,E16825,Relaciones!$E$16689:$E$17122,D16825,Relaciones!$F$16689:$F$17122,F16825)</x:f>
        <x:v>1</x:v>
      </x:c>
      <x:c r="H16825" s="4"/>
    </x:row>
    <x:row r="16826" ht="23" customHeight="1">
      <x:c r="A16826" s="4" t="str">
        <x:v>Córdoba</x:v>
      </x:c>
      <x:c r="B16826" s="4" t="str">
        <x:v>4.º ESO</x:v>
      </x:c>
      <x:c r="C16826" s="4" t="str">
        <x:v>B</x:v>
      </x:c>
      <x:c r="D16826" s="13" t="str">
        <x:v>01309</x:v>
      </x:c>
      <x:c r="E16826" s="13" t="str">
        <x:v>01312</x:v>
      </x:c>
      <x:c r="F16826" s="4" t="str">
        <x:v>amistad</x:v>
      </x:c>
      <x:c r="G16826" s="4" t="n">
        <x:f>COUNTIFS(Relaciones!$D$16689:$D$17122,E16826,Relaciones!$E$16689:$E$17122,D16826,Relaciones!$F$16689:$F$17122,F16826)</x:f>
        <x:v>1</x:v>
      </x:c>
      <x:c r="H16826" s="4"/>
    </x:row>
    <x:row r="16827" ht="23" customHeight="1">
      <x:c r="A16827" s="4" t="str">
        <x:v>Córdoba</x:v>
      </x:c>
      <x:c r="B16827" s="4" t="str">
        <x:v>4.º ESO</x:v>
      </x:c>
      <x:c r="C16827" s="4" t="str">
        <x:v>B</x:v>
      </x:c>
      <x:c r="D16827" s="13" t="str">
        <x:v>01310</x:v>
      </x:c>
      <x:c r="E16827" s="13" t="str">
        <x:v>01295</x:v>
      </x:c>
      <x:c r="F16827" s="4" t="str">
        <x:v>amistad</x:v>
      </x:c>
      <x:c r="G16827" s="4" t="n">
        <x:f>COUNTIFS(Relaciones!$D$16689:$D$17122,E16827,Relaciones!$E$16689:$E$17122,D16827,Relaciones!$F$16689:$F$17122,F16827)</x:f>
        <x:v>1</x:v>
      </x:c>
      <x:c r="H16827" s="4"/>
    </x:row>
    <x:row r="16828" ht="23" customHeight="1">
      <x:c r="A16828" s="4" t="str">
        <x:v>Córdoba</x:v>
      </x:c>
      <x:c r="B16828" s="4" t="str">
        <x:v>4.º ESO</x:v>
      </x:c>
      <x:c r="C16828" s="4" t="str">
        <x:v>B</x:v>
      </x:c>
      <x:c r="D16828" s="13" t="str">
        <x:v>01310</x:v>
      </x:c>
      <x:c r="E16828" s="13" t="str">
        <x:v>01297</x:v>
      </x:c>
      <x:c r="F16828" s="4" t="str">
        <x:v>amistad</x:v>
      </x:c>
      <x:c r="G16828" s="4" t="n">
        <x:f>COUNTIFS(Relaciones!$D$16689:$D$17122,E16828,Relaciones!$E$16689:$E$17122,D16828,Relaciones!$F$16689:$F$17122,F16828)</x:f>
        <x:v>1</x:v>
      </x:c>
      <x:c r="H16828" s="4"/>
    </x:row>
    <x:row r="16829" ht="23" customHeight="1">
      <x:c r="A16829" s="4" t="str">
        <x:v>Córdoba</x:v>
      </x:c>
      <x:c r="B16829" s="4" t="str">
        <x:v>4.º ESO</x:v>
      </x:c>
      <x:c r="C16829" s="4" t="str">
        <x:v>B</x:v>
      </x:c>
      <x:c r="D16829" s="13" t="str">
        <x:v>01310</x:v>
      </x:c>
      <x:c r="E16829" s="13" t="str">
        <x:v>01303</x:v>
      </x:c>
      <x:c r="F16829" s="4" t="str">
        <x:v>amistad</x:v>
      </x:c>
      <x:c r="G16829" s="4" t="n">
        <x:f>COUNTIFS(Relaciones!$D$16689:$D$17122,E16829,Relaciones!$E$16689:$E$17122,D16829,Relaciones!$F$16689:$F$17122,F16829)</x:f>
        <x:v>0</x:v>
      </x:c>
      <x:c r="H16829" s="4"/>
    </x:row>
    <x:row r="16830" ht="23" customHeight="1">
      <x:c r="A16830" s="4" t="str">
        <x:v>Córdoba</x:v>
      </x:c>
      <x:c r="B16830" s="4" t="str">
        <x:v>4.º ESO</x:v>
      </x:c>
      <x:c r="C16830" s="4" t="str">
        <x:v>B</x:v>
      </x:c>
      <x:c r="D16830" s="13" t="str">
        <x:v>01310</x:v>
      </x:c>
      <x:c r="E16830" s="13" t="str">
        <x:v>01307</x:v>
      </x:c>
      <x:c r="F16830" s="4" t="str">
        <x:v>amistad</x:v>
      </x:c>
      <x:c r="G16830" s="4" t="n">
        <x:f>COUNTIFS(Relaciones!$D$16689:$D$17122,E16830,Relaciones!$E$16689:$E$17122,D16830,Relaciones!$F$16689:$F$17122,F16830)</x:f>
        <x:v>1</x:v>
      </x:c>
      <x:c r="H16830" s="4"/>
    </x:row>
    <x:row r="16831" ht="23" customHeight="1">
      <x:c r="A16831" s="4" t="str">
        <x:v>Córdoba</x:v>
      </x:c>
      <x:c r="B16831" s="4" t="str">
        <x:v>4.º ESO</x:v>
      </x:c>
      <x:c r="C16831" s="4" t="str">
        <x:v>B</x:v>
      </x:c>
      <x:c r="D16831" s="13" t="str">
        <x:v>01310</x:v>
      </x:c>
      <x:c r="E16831" s="13" t="str">
        <x:v>01309</x:v>
      </x:c>
      <x:c r="F16831" s="4" t="str">
        <x:v>amistad</x:v>
      </x:c>
      <x:c r="G16831" s="4" t="n">
        <x:f>COUNTIFS(Relaciones!$D$16689:$D$17122,E16831,Relaciones!$E$16689:$E$17122,D16831,Relaciones!$F$16689:$F$17122,F16831)</x:f>
        <x:v>1</x:v>
      </x:c>
      <x:c r="H16831" s="4"/>
    </x:row>
    <x:row r="16832" ht="23" customHeight="1">
      <x:c r="A16832" s="4" t="str">
        <x:v>Córdoba</x:v>
      </x:c>
      <x:c r="B16832" s="4" t="str">
        <x:v>4.º ESO</x:v>
      </x:c>
      <x:c r="C16832" s="4" t="str">
        <x:v>B</x:v>
      </x:c>
      <x:c r="D16832" s="13" t="str">
        <x:v>01310</x:v>
      </x:c>
      <x:c r="E16832" s="13" t="str">
        <x:v>01311</x:v>
      </x:c>
      <x:c r="F16832" s="4" t="str">
        <x:v>amistad</x:v>
      </x:c>
      <x:c r="G16832" s="4" t="n">
        <x:f>COUNTIFS(Relaciones!$D$16689:$D$17122,E16832,Relaciones!$E$16689:$E$17122,D16832,Relaciones!$F$16689:$F$17122,F16832)</x:f>
        <x:v>1</x:v>
      </x:c>
      <x:c r="H16832" s="4"/>
    </x:row>
    <x:row r="16833" ht="23" customHeight="1">
      <x:c r="A16833" s="4" t="str">
        <x:v>Córdoba</x:v>
      </x:c>
      <x:c r="B16833" s="4" t="str">
        <x:v>4.º ESO</x:v>
      </x:c>
      <x:c r="C16833" s="4" t="str">
        <x:v>B</x:v>
      </x:c>
      <x:c r="D16833" s="13" t="str">
        <x:v>01310</x:v>
      </x:c>
      <x:c r="E16833" s="13" t="str">
        <x:v>01313</x:v>
      </x:c>
      <x:c r="F16833" s="4" t="str">
        <x:v>amistad</x:v>
      </x:c>
      <x:c r="G16833" s="4" t="n">
        <x:f>COUNTIFS(Relaciones!$D$16689:$D$17122,E16833,Relaciones!$E$16689:$E$17122,D16833,Relaciones!$F$16689:$F$17122,F16833)</x:f>
        <x:v>1</x:v>
      </x:c>
      <x:c r="H16833" s="4"/>
    </x:row>
    <x:row r="16834" ht="23" customHeight="1">
      <x:c r="A16834" s="4" t="str">
        <x:v>Córdoba</x:v>
      </x:c>
      <x:c r="B16834" s="4" t="str">
        <x:v>4.º ESO</x:v>
      </x:c>
      <x:c r="C16834" s="4" t="str">
        <x:v>B</x:v>
      </x:c>
      <x:c r="D16834" s="13" t="str">
        <x:v>01311</x:v>
      </x:c>
      <x:c r="E16834" s="13" t="str">
        <x:v>01296</x:v>
      </x:c>
      <x:c r="F16834" s="4" t="str">
        <x:v>amistad</x:v>
      </x:c>
      <x:c r="G16834" s="4" t="n">
        <x:f>COUNTIFS(Relaciones!$D$16689:$D$17122,E16834,Relaciones!$E$16689:$E$17122,D16834,Relaciones!$F$16689:$F$17122,F16834)</x:f>
        <x:v>1</x:v>
      </x:c>
      <x:c r="H16834" s="4"/>
    </x:row>
    <x:row r="16835" ht="23" customHeight="1">
      <x:c r="A16835" s="4" t="str">
        <x:v>Córdoba</x:v>
      </x:c>
      <x:c r="B16835" s="4" t="str">
        <x:v>4.º ESO</x:v>
      </x:c>
      <x:c r="C16835" s="4" t="str">
        <x:v>B</x:v>
      </x:c>
      <x:c r="D16835" s="13" t="str">
        <x:v>01311</x:v>
      </x:c>
      <x:c r="E16835" s="13" t="str">
        <x:v>01298</x:v>
      </x:c>
      <x:c r="F16835" s="4" t="str">
        <x:v>amistad</x:v>
      </x:c>
      <x:c r="G16835" s="4" t="n">
        <x:f>COUNTIFS(Relaciones!$D$16689:$D$17122,E16835,Relaciones!$E$16689:$E$17122,D16835,Relaciones!$F$16689:$F$17122,F16835)</x:f>
        <x:v>1</x:v>
      </x:c>
      <x:c r="H16835" s="4"/>
    </x:row>
    <x:row r="16836" ht="23" customHeight="1">
      <x:c r="A16836" s="4" t="str">
        <x:v>Córdoba</x:v>
      </x:c>
      <x:c r="B16836" s="4" t="str">
        <x:v>4.º ESO</x:v>
      </x:c>
      <x:c r="C16836" s="4" t="str">
        <x:v>B</x:v>
      </x:c>
      <x:c r="D16836" s="13" t="str">
        <x:v>01311</x:v>
      </x:c>
      <x:c r="E16836" s="13" t="str">
        <x:v>01303</x:v>
      </x:c>
      <x:c r="F16836" s="4" t="str">
        <x:v>amistad</x:v>
      </x:c>
      <x:c r="G16836" s="4" t="n">
        <x:f>COUNTIFS(Relaciones!$D$16689:$D$17122,E16836,Relaciones!$E$16689:$E$17122,D16836,Relaciones!$F$16689:$F$17122,F16836)</x:f>
        <x:v>0</x:v>
      </x:c>
      <x:c r="H16836" s="4"/>
    </x:row>
    <x:row r="16837" ht="23" customHeight="1">
      <x:c r="A16837" s="4" t="str">
        <x:v>Córdoba</x:v>
      </x:c>
      <x:c r="B16837" s="4" t="str">
        <x:v>4.º ESO</x:v>
      </x:c>
      <x:c r="C16837" s="4" t="str">
        <x:v>B</x:v>
      </x:c>
      <x:c r="D16837" s="13" t="str">
        <x:v>01311</x:v>
      </x:c>
      <x:c r="E16837" s="13" t="str">
        <x:v>01308</x:v>
      </x:c>
      <x:c r="F16837" s="4" t="str">
        <x:v>amistad</x:v>
      </x:c>
      <x:c r="G16837" s="4" t="n">
        <x:f>COUNTIFS(Relaciones!$D$16689:$D$17122,E16837,Relaciones!$E$16689:$E$17122,D16837,Relaciones!$F$16689:$F$17122,F16837)</x:f>
        <x:v>1</x:v>
      </x:c>
      <x:c r="H16837" s="4"/>
    </x:row>
    <x:row r="16838" ht="23" customHeight="1">
      <x:c r="A16838" s="4" t="str">
        <x:v>Córdoba</x:v>
      </x:c>
      <x:c r="B16838" s="4" t="str">
        <x:v>4.º ESO</x:v>
      </x:c>
      <x:c r="C16838" s="4" t="str">
        <x:v>B</x:v>
      </x:c>
      <x:c r="D16838" s="13" t="str">
        <x:v>01311</x:v>
      </x:c>
      <x:c r="E16838" s="13" t="str">
        <x:v>01310</x:v>
      </x:c>
      <x:c r="F16838" s="4" t="str">
        <x:v>amistad</x:v>
      </x:c>
      <x:c r="G16838" s="4" t="n">
        <x:f>COUNTIFS(Relaciones!$D$16689:$D$17122,E16838,Relaciones!$E$16689:$E$17122,D16838,Relaciones!$F$16689:$F$17122,F16838)</x:f>
        <x:v>1</x:v>
      </x:c>
      <x:c r="H16838" s="4"/>
    </x:row>
    <x:row r="16839" ht="23" customHeight="1">
      <x:c r="A16839" s="4" t="str">
        <x:v>Córdoba</x:v>
      </x:c>
      <x:c r="B16839" s="4" t="str">
        <x:v>4.º ESO</x:v>
      </x:c>
      <x:c r="C16839" s="4" t="str">
        <x:v>B</x:v>
      </x:c>
      <x:c r="D16839" s="13" t="str">
        <x:v>01311</x:v>
      </x:c>
      <x:c r="E16839" s="13" t="str">
        <x:v>01312</x:v>
      </x:c>
      <x:c r="F16839" s="4" t="str">
        <x:v>amistad</x:v>
      </x:c>
      <x:c r="G16839" s="4" t="n">
        <x:f>COUNTIFS(Relaciones!$D$16689:$D$17122,E16839,Relaciones!$E$16689:$E$17122,D16839,Relaciones!$F$16689:$F$17122,F16839)</x:f>
        <x:v>1</x:v>
      </x:c>
      <x:c r="H16839" s="4"/>
    </x:row>
    <x:row r="16840" ht="23" customHeight="1">
      <x:c r="A16840" s="4" t="str">
        <x:v>Córdoba</x:v>
      </x:c>
      <x:c r="B16840" s="4" t="str">
        <x:v>4.º ESO</x:v>
      </x:c>
      <x:c r="C16840" s="4" t="str">
        <x:v>B</x:v>
      </x:c>
      <x:c r="D16840" s="13" t="str">
        <x:v>01311</x:v>
      </x:c>
      <x:c r="E16840" s="13" t="str">
        <x:v>01314</x:v>
      </x:c>
      <x:c r="F16840" s="4" t="str">
        <x:v>amistad</x:v>
      </x:c>
      <x:c r="G16840" s="4" t="n">
        <x:f>COUNTIFS(Relaciones!$D$16689:$D$17122,E16840,Relaciones!$E$16689:$E$17122,D16840,Relaciones!$F$16689:$F$17122,F16840)</x:f>
        <x:v>1</x:v>
      </x:c>
      <x:c r="H16840" s="4"/>
    </x:row>
    <x:row r="16841" ht="23" customHeight="1">
      <x:c r="A16841" s="4" t="str">
        <x:v>Córdoba</x:v>
      </x:c>
      <x:c r="B16841" s="4" t="str">
        <x:v>4.º ESO</x:v>
      </x:c>
      <x:c r="C16841" s="4" t="str">
        <x:v>B</x:v>
      </x:c>
      <x:c r="D16841" s="13" t="str">
        <x:v>01312</x:v>
      </x:c>
      <x:c r="E16841" s="13" t="str">
        <x:v>01297</x:v>
      </x:c>
      <x:c r="F16841" s="4" t="str">
        <x:v>amistad</x:v>
      </x:c>
      <x:c r="G16841" s="4" t="n">
        <x:f>COUNTIFS(Relaciones!$D$16689:$D$17122,E16841,Relaciones!$E$16689:$E$17122,D16841,Relaciones!$F$16689:$F$17122,F16841)</x:f>
        <x:v>1</x:v>
      </x:c>
      <x:c r="H16841" s="4"/>
    </x:row>
    <x:row r="16842" ht="23" customHeight="1">
      <x:c r="A16842" s="4" t="str">
        <x:v>Córdoba</x:v>
      </x:c>
      <x:c r="B16842" s="4" t="str">
        <x:v>4.º ESO</x:v>
      </x:c>
      <x:c r="C16842" s="4" t="str">
        <x:v>B</x:v>
      </x:c>
      <x:c r="D16842" s="13" t="str">
        <x:v>01312</x:v>
      </x:c>
      <x:c r="E16842" s="13" t="str">
        <x:v>01299</x:v>
      </x:c>
      <x:c r="F16842" s="4" t="str">
        <x:v>amistad</x:v>
      </x:c>
      <x:c r="G16842" s="4" t="n">
        <x:f>COUNTIFS(Relaciones!$D$16689:$D$17122,E16842,Relaciones!$E$16689:$E$17122,D16842,Relaciones!$F$16689:$F$17122,F16842)</x:f>
        <x:v>1</x:v>
      </x:c>
      <x:c r="H16842" s="4"/>
    </x:row>
    <x:row r="16843" ht="23" customHeight="1">
      <x:c r="A16843" s="4" t="str">
        <x:v>Córdoba</x:v>
      </x:c>
      <x:c r="B16843" s="4" t="str">
        <x:v>4.º ESO</x:v>
      </x:c>
      <x:c r="C16843" s="4" t="str">
        <x:v>B</x:v>
      </x:c>
      <x:c r="D16843" s="13" t="str">
        <x:v>01312</x:v>
      </x:c>
      <x:c r="E16843" s="13" t="str">
        <x:v>01303</x:v>
      </x:c>
      <x:c r="F16843" s="4" t="str">
        <x:v>amistad</x:v>
      </x:c>
      <x:c r="G16843" s="4" t="n">
        <x:f>COUNTIFS(Relaciones!$D$16689:$D$17122,E16843,Relaciones!$E$16689:$E$17122,D16843,Relaciones!$F$16689:$F$17122,F16843)</x:f>
        <x:v>0</x:v>
      </x:c>
      <x:c r="H16843" s="4"/>
    </x:row>
    <x:row r="16844" ht="23" customHeight="1">
      <x:c r="A16844" s="4" t="str">
        <x:v>Córdoba</x:v>
      </x:c>
      <x:c r="B16844" s="4" t="str">
        <x:v>4.º ESO</x:v>
      </x:c>
      <x:c r="C16844" s="4" t="str">
        <x:v>B</x:v>
      </x:c>
      <x:c r="D16844" s="13" t="str">
        <x:v>01312</x:v>
      </x:c>
      <x:c r="E16844" s="13" t="str">
        <x:v>01309</x:v>
      </x:c>
      <x:c r="F16844" s="4" t="str">
        <x:v>amistad</x:v>
      </x:c>
      <x:c r="G16844" s="4" t="n">
        <x:f>COUNTIFS(Relaciones!$D$16689:$D$17122,E16844,Relaciones!$E$16689:$E$17122,D16844,Relaciones!$F$16689:$F$17122,F16844)</x:f>
        <x:v>1</x:v>
      </x:c>
      <x:c r="H16844" s="4"/>
    </x:row>
    <x:row r="16845" ht="23" customHeight="1">
      <x:c r="A16845" s="4" t="str">
        <x:v>Córdoba</x:v>
      </x:c>
      <x:c r="B16845" s="4" t="str">
        <x:v>4.º ESO</x:v>
      </x:c>
      <x:c r="C16845" s="4" t="str">
        <x:v>B</x:v>
      </x:c>
      <x:c r="D16845" s="13" t="str">
        <x:v>01312</x:v>
      </x:c>
      <x:c r="E16845" s="13" t="str">
        <x:v>01311</x:v>
      </x:c>
      <x:c r="F16845" s="4" t="str">
        <x:v>amistad</x:v>
      </x:c>
      <x:c r="G16845" s="4" t="n">
        <x:f>COUNTIFS(Relaciones!$D$16689:$D$17122,E16845,Relaciones!$E$16689:$E$17122,D16845,Relaciones!$F$16689:$F$17122,F16845)</x:f>
        <x:v>1</x:v>
      </x:c>
      <x:c r="H16845" s="4"/>
    </x:row>
    <x:row r="16846" ht="23" customHeight="1">
      <x:c r="A16846" s="4" t="str">
        <x:v>Córdoba</x:v>
      </x:c>
      <x:c r="B16846" s="4" t="str">
        <x:v>4.º ESO</x:v>
      </x:c>
      <x:c r="C16846" s="4" t="str">
        <x:v>B</x:v>
      </x:c>
      <x:c r="D16846" s="13" t="str">
        <x:v>01312</x:v>
      </x:c>
      <x:c r="E16846" s="13" t="str">
        <x:v>01313</x:v>
      </x:c>
      <x:c r="F16846" s="4" t="str">
        <x:v>amistad</x:v>
      </x:c>
      <x:c r="G16846" s="4" t="n">
        <x:f>COUNTIFS(Relaciones!$D$16689:$D$17122,E16846,Relaciones!$E$16689:$E$17122,D16846,Relaciones!$F$16689:$F$17122,F16846)</x:f>
        <x:v>1</x:v>
      </x:c>
      <x:c r="H16846" s="4"/>
    </x:row>
    <x:row r="16847" ht="23" customHeight="1">
      <x:c r="A16847" s="4" t="str">
        <x:v>Córdoba</x:v>
      </x:c>
      <x:c r="B16847" s="4" t="str">
        <x:v>4.º ESO</x:v>
      </x:c>
      <x:c r="C16847" s="4" t="str">
        <x:v>B</x:v>
      </x:c>
      <x:c r="D16847" s="13" t="str">
        <x:v>01312</x:v>
      </x:c>
      <x:c r="E16847" s="13" t="str">
        <x:v>01315</x:v>
      </x:c>
      <x:c r="F16847" s="4" t="str">
        <x:v>amistad</x:v>
      </x:c>
      <x:c r="G16847" s="4" t="n">
        <x:f>COUNTIFS(Relaciones!$D$16689:$D$17122,E16847,Relaciones!$E$16689:$E$17122,D16847,Relaciones!$F$16689:$F$17122,F16847)</x:f>
        <x:v>1</x:v>
      </x:c>
      <x:c r="H16847" s="4"/>
    </x:row>
    <x:row r="16848" ht="23" customHeight="1">
      <x:c r="A16848" s="4" t="str">
        <x:v>Córdoba</x:v>
      </x:c>
      <x:c r="B16848" s="4" t="str">
        <x:v>4.º ESO</x:v>
      </x:c>
      <x:c r="C16848" s="4" t="str">
        <x:v>B</x:v>
      </x:c>
      <x:c r="D16848" s="13" t="str">
        <x:v>01313</x:v>
      </x:c>
      <x:c r="E16848" s="13" t="str">
        <x:v>01298</x:v>
      </x:c>
      <x:c r="F16848" s="4" t="str">
        <x:v>amistad</x:v>
      </x:c>
      <x:c r="G16848" s="4" t="n">
        <x:f>COUNTIFS(Relaciones!$D$16689:$D$17122,E16848,Relaciones!$E$16689:$E$17122,D16848,Relaciones!$F$16689:$F$17122,F16848)</x:f>
        <x:v>1</x:v>
      </x:c>
      <x:c r="H16848" s="4"/>
    </x:row>
    <x:row r="16849" ht="23" customHeight="1">
      <x:c r="A16849" s="4" t="str">
        <x:v>Córdoba</x:v>
      </x:c>
      <x:c r="B16849" s="4" t="str">
        <x:v>4.º ESO</x:v>
      </x:c>
      <x:c r="C16849" s="4" t="str">
        <x:v>B</x:v>
      </x:c>
      <x:c r="D16849" s="13" t="str">
        <x:v>01313</x:v>
      </x:c>
      <x:c r="E16849" s="13" t="str">
        <x:v>01300</x:v>
      </x:c>
      <x:c r="F16849" s="4" t="str">
        <x:v>amistad</x:v>
      </x:c>
      <x:c r="G16849" s="4" t="n">
        <x:f>COUNTIFS(Relaciones!$D$16689:$D$17122,E16849,Relaciones!$E$16689:$E$17122,D16849,Relaciones!$F$16689:$F$17122,F16849)</x:f>
        <x:v>1</x:v>
      </x:c>
      <x:c r="H16849" s="4"/>
    </x:row>
    <x:row r="16850" ht="23" customHeight="1">
      <x:c r="A16850" s="4" t="str">
        <x:v>Córdoba</x:v>
      </x:c>
      <x:c r="B16850" s="4" t="str">
        <x:v>4.º ESO</x:v>
      </x:c>
      <x:c r="C16850" s="4" t="str">
        <x:v>B</x:v>
      </x:c>
      <x:c r="D16850" s="13" t="str">
        <x:v>01313</x:v>
      </x:c>
      <x:c r="E16850" s="13" t="str">
        <x:v>01303</x:v>
      </x:c>
      <x:c r="F16850" s="4" t="str">
        <x:v>amistad</x:v>
      </x:c>
      <x:c r="G16850" s="4" t="n">
        <x:f>COUNTIFS(Relaciones!$D$16689:$D$17122,E16850,Relaciones!$E$16689:$E$17122,D16850,Relaciones!$F$16689:$F$17122,F16850)</x:f>
        <x:v>0</x:v>
      </x:c>
      <x:c r="H16850" s="4"/>
    </x:row>
    <x:row r="16851" ht="23" customHeight="1">
      <x:c r="A16851" s="4" t="str">
        <x:v>Córdoba</x:v>
      </x:c>
      <x:c r="B16851" s="4" t="str">
        <x:v>4.º ESO</x:v>
      </x:c>
      <x:c r="C16851" s="4" t="str">
        <x:v>B</x:v>
      </x:c>
      <x:c r="D16851" s="13" t="str">
        <x:v>01313</x:v>
      </x:c>
      <x:c r="E16851" s="13" t="str">
        <x:v>01310</x:v>
      </x:c>
      <x:c r="F16851" s="4" t="str">
        <x:v>amistad</x:v>
      </x:c>
      <x:c r="G16851" s="4" t="n">
        <x:f>COUNTIFS(Relaciones!$D$16689:$D$17122,E16851,Relaciones!$E$16689:$E$17122,D16851,Relaciones!$F$16689:$F$17122,F16851)</x:f>
        <x:v>1</x:v>
      </x:c>
      <x:c r="H16851" s="4"/>
    </x:row>
    <x:row r="16852" ht="23" customHeight="1">
      <x:c r="A16852" s="4" t="str">
        <x:v>Córdoba</x:v>
      </x:c>
      <x:c r="B16852" s="4" t="str">
        <x:v>4.º ESO</x:v>
      </x:c>
      <x:c r="C16852" s="4" t="str">
        <x:v>B</x:v>
      </x:c>
      <x:c r="D16852" s="13" t="str">
        <x:v>01313</x:v>
      </x:c>
      <x:c r="E16852" s="13" t="str">
        <x:v>01312</x:v>
      </x:c>
      <x:c r="F16852" s="4" t="str">
        <x:v>amistad</x:v>
      </x:c>
      <x:c r="G16852" s="4" t="n">
        <x:f>COUNTIFS(Relaciones!$D$16689:$D$17122,E16852,Relaciones!$E$16689:$E$17122,D16852,Relaciones!$F$16689:$F$17122,F16852)</x:f>
        <x:v>1</x:v>
      </x:c>
      <x:c r="H16852" s="4"/>
    </x:row>
    <x:row r="16853" ht="23" customHeight="1">
      <x:c r="A16853" s="4" t="str">
        <x:v>Córdoba</x:v>
      </x:c>
      <x:c r="B16853" s="4" t="str">
        <x:v>4.º ESO</x:v>
      </x:c>
      <x:c r="C16853" s="4" t="str">
        <x:v>B</x:v>
      </x:c>
      <x:c r="D16853" s="13" t="str">
        <x:v>01313</x:v>
      </x:c>
      <x:c r="E16853" s="13" t="str">
        <x:v>01314</x:v>
      </x:c>
      <x:c r="F16853" s="4" t="str">
        <x:v>amistad</x:v>
      </x:c>
      <x:c r="G16853" s="4" t="n">
        <x:f>COUNTIFS(Relaciones!$D$16689:$D$17122,E16853,Relaciones!$E$16689:$E$17122,D16853,Relaciones!$F$16689:$F$17122,F16853)</x:f>
        <x:v>1</x:v>
      </x:c>
      <x:c r="H16853" s="4"/>
    </x:row>
    <x:row r="16854" ht="23" customHeight="1">
      <x:c r="A16854" s="4" t="str">
        <x:v>Córdoba</x:v>
      </x:c>
      <x:c r="B16854" s="4" t="str">
        <x:v>4.º ESO</x:v>
      </x:c>
      <x:c r="C16854" s="4" t="str">
        <x:v>B</x:v>
      </x:c>
      <x:c r="D16854" s="13" t="str">
        <x:v>01313</x:v>
      </x:c>
      <x:c r="E16854" s="13" t="str">
        <x:v>01316</x:v>
      </x:c>
      <x:c r="F16854" s="4" t="str">
        <x:v>amistad</x:v>
      </x:c>
      <x:c r="G16854" s="4" t="n">
        <x:f>COUNTIFS(Relaciones!$D$16689:$D$17122,E16854,Relaciones!$E$16689:$E$17122,D16854,Relaciones!$F$16689:$F$17122,F16854)</x:f>
        <x:v>1</x:v>
      </x:c>
      <x:c r="H16854" s="4"/>
    </x:row>
    <x:row r="16855" ht="23" customHeight="1">
      <x:c r="A16855" s="4" t="str">
        <x:v>Córdoba</x:v>
      </x:c>
      <x:c r="B16855" s="4" t="str">
        <x:v>4.º ESO</x:v>
      </x:c>
      <x:c r="C16855" s="4" t="str">
        <x:v>B</x:v>
      </x:c>
      <x:c r="D16855" s="13" t="str">
        <x:v>01314</x:v>
      </x:c>
      <x:c r="E16855" s="13" t="str">
        <x:v>01299</x:v>
      </x:c>
      <x:c r="F16855" s="4" t="str">
        <x:v>amistad</x:v>
      </x:c>
      <x:c r="G16855" s="4" t="n">
        <x:f>COUNTIFS(Relaciones!$D$16689:$D$17122,E16855,Relaciones!$E$16689:$E$17122,D16855,Relaciones!$F$16689:$F$17122,F16855)</x:f>
        <x:v>1</x:v>
      </x:c>
      <x:c r="H16855" s="4"/>
    </x:row>
    <x:row r="16856" ht="23" customHeight="1">
      <x:c r="A16856" s="4" t="str">
        <x:v>Córdoba</x:v>
      </x:c>
      <x:c r="B16856" s="4" t="str">
        <x:v>4.º ESO</x:v>
      </x:c>
      <x:c r="C16856" s="4" t="str">
        <x:v>B</x:v>
      </x:c>
      <x:c r="D16856" s="13" t="str">
        <x:v>01314</x:v>
      </x:c>
      <x:c r="E16856" s="13" t="str">
        <x:v>01301</x:v>
      </x:c>
      <x:c r="F16856" s="4" t="str">
        <x:v>amistad</x:v>
      </x:c>
      <x:c r="G16856" s="4" t="n">
        <x:f>COUNTIFS(Relaciones!$D$16689:$D$17122,E16856,Relaciones!$E$16689:$E$17122,D16856,Relaciones!$F$16689:$F$17122,F16856)</x:f>
        <x:v>1</x:v>
      </x:c>
      <x:c r="H16856" s="4"/>
    </x:row>
    <x:row r="16857" ht="23" customHeight="1">
      <x:c r="A16857" s="4" t="str">
        <x:v>Córdoba</x:v>
      </x:c>
      <x:c r="B16857" s="4" t="str">
        <x:v>4.º ESO</x:v>
      </x:c>
      <x:c r="C16857" s="4" t="str">
        <x:v>B</x:v>
      </x:c>
      <x:c r="D16857" s="13" t="str">
        <x:v>01314</x:v>
      </x:c>
      <x:c r="E16857" s="13" t="str">
        <x:v>01303</x:v>
      </x:c>
      <x:c r="F16857" s="4" t="str">
        <x:v>amistad</x:v>
      </x:c>
      <x:c r="G16857" s="4" t="n">
        <x:f>COUNTIFS(Relaciones!$D$16689:$D$17122,E16857,Relaciones!$E$16689:$E$17122,D16857,Relaciones!$F$16689:$F$17122,F16857)</x:f>
        <x:v>1</x:v>
      </x:c>
      <x:c r="H16857" s="4"/>
    </x:row>
    <x:row r="16858" ht="23" customHeight="1">
      <x:c r="A16858" s="4" t="str">
        <x:v>Córdoba</x:v>
      </x:c>
      <x:c r="B16858" s="4" t="str">
        <x:v>4.º ESO</x:v>
      </x:c>
      <x:c r="C16858" s="4" t="str">
        <x:v>B</x:v>
      </x:c>
      <x:c r="D16858" s="13" t="str">
        <x:v>01314</x:v>
      </x:c>
      <x:c r="E16858" s="13" t="str">
        <x:v>01311</x:v>
      </x:c>
      <x:c r="F16858" s="4" t="str">
        <x:v>amistad</x:v>
      </x:c>
      <x:c r="G16858" s="4" t="n">
        <x:f>COUNTIFS(Relaciones!$D$16689:$D$17122,E16858,Relaciones!$E$16689:$E$17122,D16858,Relaciones!$F$16689:$F$17122,F16858)</x:f>
        <x:v>1</x:v>
      </x:c>
      <x:c r="H16858" s="4"/>
    </x:row>
    <x:row r="16859" ht="23" customHeight="1">
      <x:c r="A16859" s="4" t="str">
        <x:v>Córdoba</x:v>
      </x:c>
      <x:c r="B16859" s="4" t="str">
        <x:v>4.º ESO</x:v>
      </x:c>
      <x:c r="C16859" s="4" t="str">
        <x:v>B</x:v>
      </x:c>
      <x:c r="D16859" s="13" t="str">
        <x:v>01314</x:v>
      </x:c>
      <x:c r="E16859" s="13" t="str">
        <x:v>01313</x:v>
      </x:c>
      <x:c r="F16859" s="4" t="str">
        <x:v>amistad</x:v>
      </x:c>
      <x:c r="G16859" s="4" t="n">
        <x:f>COUNTIFS(Relaciones!$D$16689:$D$17122,E16859,Relaciones!$E$16689:$E$17122,D16859,Relaciones!$F$16689:$F$17122,F16859)</x:f>
        <x:v>1</x:v>
      </x:c>
      <x:c r="H16859" s="4"/>
    </x:row>
    <x:row r="16860" ht="23" customHeight="1">
      <x:c r="A16860" s="4" t="str">
        <x:v>Córdoba</x:v>
      </x:c>
      <x:c r="B16860" s="4" t="str">
        <x:v>4.º ESO</x:v>
      </x:c>
      <x:c r="C16860" s="4" t="str">
        <x:v>B</x:v>
      </x:c>
      <x:c r="D16860" s="13" t="str">
        <x:v>01314</x:v>
      </x:c>
      <x:c r="E16860" s="13" t="str">
        <x:v>01315</x:v>
      </x:c>
      <x:c r="F16860" s="4" t="str">
        <x:v>amistad</x:v>
      </x:c>
      <x:c r="G16860" s="4" t="n">
        <x:f>COUNTIFS(Relaciones!$D$16689:$D$17122,E16860,Relaciones!$E$16689:$E$17122,D16860,Relaciones!$F$16689:$F$17122,F16860)</x:f>
        <x:v>1</x:v>
      </x:c>
      <x:c r="H16860" s="4"/>
    </x:row>
    <x:row r="16861" ht="23" customHeight="1">
      <x:c r="A16861" s="4" t="str">
        <x:v>Córdoba</x:v>
      </x:c>
      <x:c r="B16861" s="4" t="str">
        <x:v>4.º ESO</x:v>
      </x:c>
      <x:c r="C16861" s="4" t="str">
        <x:v>B</x:v>
      </x:c>
      <x:c r="D16861" s="13" t="str">
        <x:v>01315</x:v>
      </x:c>
      <x:c r="E16861" s="13" t="str">
        <x:v>01300</x:v>
      </x:c>
      <x:c r="F16861" s="4" t="str">
        <x:v>amistad</x:v>
      </x:c>
      <x:c r="G16861" s="4" t="n">
        <x:f>COUNTIFS(Relaciones!$D$16689:$D$17122,E16861,Relaciones!$E$16689:$E$17122,D16861,Relaciones!$F$16689:$F$17122,F16861)</x:f>
        <x:v>1</x:v>
      </x:c>
      <x:c r="H16861" s="4"/>
    </x:row>
    <x:row r="16862" ht="23" customHeight="1">
      <x:c r="A16862" s="4" t="str">
        <x:v>Córdoba</x:v>
      </x:c>
      <x:c r="B16862" s="4" t="str">
        <x:v>4.º ESO</x:v>
      </x:c>
      <x:c r="C16862" s="4" t="str">
        <x:v>B</x:v>
      </x:c>
      <x:c r="D16862" s="13" t="str">
        <x:v>01315</x:v>
      </x:c>
      <x:c r="E16862" s="13" t="str">
        <x:v>01302</x:v>
      </x:c>
      <x:c r="F16862" s="4" t="str">
        <x:v>amistad</x:v>
      </x:c>
      <x:c r="G16862" s="4" t="n">
        <x:f>COUNTIFS(Relaciones!$D$16689:$D$17122,E16862,Relaciones!$E$16689:$E$17122,D16862,Relaciones!$F$16689:$F$17122,F16862)</x:f>
        <x:v>1</x:v>
      </x:c>
      <x:c r="H16862" s="4"/>
    </x:row>
    <x:row r="16863" ht="23" customHeight="1">
      <x:c r="A16863" s="4" t="str">
        <x:v>Córdoba</x:v>
      </x:c>
      <x:c r="B16863" s="4" t="str">
        <x:v>4.º ESO</x:v>
      </x:c>
      <x:c r="C16863" s="4" t="str">
        <x:v>B</x:v>
      </x:c>
      <x:c r="D16863" s="13" t="str">
        <x:v>01315</x:v>
      </x:c>
      <x:c r="E16863" s="13" t="str">
        <x:v>01303</x:v>
      </x:c>
      <x:c r="F16863" s="4" t="str">
        <x:v>amistad</x:v>
      </x:c>
      <x:c r="G16863" s="4" t="n">
        <x:f>COUNTIFS(Relaciones!$D$16689:$D$17122,E16863,Relaciones!$E$16689:$E$17122,D16863,Relaciones!$F$16689:$F$17122,F16863)</x:f>
        <x:v>0</x:v>
      </x:c>
      <x:c r="H16863" s="4"/>
    </x:row>
    <x:row r="16864" ht="23" customHeight="1">
      <x:c r="A16864" s="4" t="str">
        <x:v>Córdoba</x:v>
      </x:c>
      <x:c r="B16864" s="4" t="str">
        <x:v>4.º ESO</x:v>
      </x:c>
      <x:c r="C16864" s="4" t="str">
        <x:v>B</x:v>
      </x:c>
      <x:c r="D16864" s="13" t="str">
        <x:v>01315</x:v>
      </x:c>
      <x:c r="E16864" s="13" t="str">
        <x:v>01304</x:v>
      </x:c>
      <x:c r="F16864" s="4" t="str">
        <x:v>amistad</x:v>
      </x:c>
      <x:c r="G16864" s="4" t="n">
        <x:f>COUNTIFS(Relaciones!$D$16689:$D$17122,E16864,Relaciones!$E$16689:$E$17122,D16864,Relaciones!$F$16689:$F$17122,F16864)</x:f>
        <x:v>1</x:v>
      </x:c>
      <x:c r="H16864" s="4"/>
    </x:row>
    <x:row r="16865" ht="23" customHeight="1">
      <x:c r="A16865" s="4" t="str">
        <x:v>Córdoba</x:v>
      </x:c>
      <x:c r="B16865" s="4" t="str">
        <x:v>4.º ESO</x:v>
      </x:c>
      <x:c r="C16865" s="4" t="str">
        <x:v>B</x:v>
      </x:c>
      <x:c r="D16865" s="13" t="str">
        <x:v>01315</x:v>
      </x:c>
      <x:c r="E16865" s="13" t="str">
        <x:v>01312</x:v>
      </x:c>
      <x:c r="F16865" s="4" t="str">
        <x:v>amistad</x:v>
      </x:c>
      <x:c r="G16865" s="4" t="n">
        <x:f>COUNTIFS(Relaciones!$D$16689:$D$17122,E16865,Relaciones!$E$16689:$E$17122,D16865,Relaciones!$F$16689:$F$17122,F16865)</x:f>
        <x:v>1</x:v>
      </x:c>
      <x:c r="H16865" s="4"/>
    </x:row>
    <x:row r="16866" ht="23" customHeight="1">
      <x:c r="A16866" s="4" t="str">
        <x:v>Córdoba</x:v>
      </x:c>
      <x:c r="B16866" s="4" t="str">
        <x:v>4.º ESO</x:v>
      </x:c>
      <x:c r="C16866" s="4" t="str">
        <x:v>B</x:v>
      </x:c>
      <x:c r="D16866" s="13" t="str">
        <x:v>01315</x:v>
      </x:c>
      <x:c r="E16866" s="13" t="str">
        <x:v>01314</x:v>
      </x:c>
      <x:c r="F16866" s="4" t="str">
        <x:v>amistad</x:v>
      </x:c>
      <x:c r="G16866" s="4" t="n">
        <x:f>COUNTIFS(Relaciones!$D$16689:$D$17122,E16866,Relaciones!$E$16689:$E$17122,D16866,Relaciones!$F$16689:$F$17122,F16866)</x:f>
        <x:v>1</x:v>
      </x:c>
      <x:c r="H16866" s="4"/>
    </x:row>
    <x:row r="16867" ht="23" customHeight="1">
      <x:c r="A16867" s="4" t="str">
        <x:v>Córdoba</x:v>
      </x:c>
      <x:c r="B16867" s="4" t="str">
        <x:v>4.º ESO</x:v>
      </x:c>
      <x:c r="C16867" s="4" t="str">
        <x:v>B</x:v>
      </x:c>
      <x:c r="D16867" s="13" t="str">
        <x:v>01315</x:v>
      </x:c>
      <x:c r="E16867" s="13" t="str">
        <x:v>01316</x:v>
      </x:c>
      <x:c r="F16867" s="4" t="str">
        <x:v>amistad</x:v>
      </x:c>
      <x:c r="G16867" s="4" t="n">
        <x:f>COUNTIFS(Relaciones!$D$16689:$D$17122,E16867,Relaciones!$E$16689:$E$17122,D16867,Relaciones!$F$16689:$F$17122,F16867)</x:f>
        <x:v>1</x:v>
      </x:c>
      <x:c r="H16867" s="4"/>
    </x:row>
    <x:row r="16868" ht="23" customHeight="1">
      <x:c r="A16868" s="4" t="str">
        <x:v>Córdoba</x:v>
      </x:c>
      <x:c r="B16868" s="4" t="str">
        <x:v>4.º ESO</x:v>
      </x:c>
      <x:c r="C16868" s="4" t="str">
        <x:v>B</x:v>
      </x:c>
      <x:c r="D16868" s="13" t="str">
        <x:v>01316</x:v>
      </x:c>
      <x:c r="E16868" s="13" t="str">
        <x:v>01301</x:v>
      </x:c>
      <x:c r="F16868" s="4" t="str">
        <x:v>amistad</x:v>
      </x:c>
      <x:c r="G16868" s="4" t="n">
        <x:f>COUNTIFS(Relaciones!$D$16689:$D$17122,E16868,Relaciones!$E$16689:$E$17122,D16868,Relaciones!$F$16689:$F$17122,F16868)</x:f>
        <x:v>1</x:v>
      </x:c>
      <x:c r="H16868" s="4"/>
    </x:row>
    <x:row r="16869" ht="23" customHeight="1">
      <x:c r="A16869" s="4" t="str">
        <x:v>Córdoba</x:v>
      </x:c>
      <x:c r="B16869" s="4" t="str">
        <x:v>4.º ESO</x:v>
      </x:c>
      <x:c r="C16869" s="4" t="str">
        <x:v>B</x:v>
      </x:c>
      <x:c r="D16869" s="13" t="str">
        <x:v>01316</x:v>
      </x:c>
      <x:c r="E16869" s="13" t="str">
        <x:v>01303</x:v>
      </x:c>
      <x:c r="F16869" s="4" t="str">
        <x:v>amistad</x:v>
      </x:c>
      <x:c r="G16869" s="4" t="n">
        <x:f>COUNTIFS(Relaciones!$D$16689:$D$17122,E16869,Relaciones!$E$16689:$E$17122,D16869,Relaciones!$F$16689:$F$17122,F16869)</x:f>
        <x:v>1</x:v>
      </x:c>
      <x:c r="H16869" s="4"/>
    </x:row>
    <x:row r="16870" ht="23" customHeight="1">
      <x:c r="A16870" s="4" t="str">
        <x:v>Córdoba</x:v>
      </x:c>
      <x:c r="B16870" s="4" t="str">
        <x:v>4.º ESO</x:v>
      </x:c>
      <x:c r="C16870" s="4" t="str">
        <x:v>B</x:v>
      </x:c>
      <x:c r="D16870" s="13" t="str">
        <x:v>01316</x:v>
      </x:c>
      <x:c r="E16870" s="13" t="str">
        <x:v>01305</x:v>
      </x:c>
      <x:c r="F16870" s="4" t="str">
        <x:v>amistad</x:v>
      </x:c>
      <x:c r="G16870" s="4" t="n">
        <x:f>COUNTIFS(Relaciones!$D$16689:$D$17122,E16870,Relaciones!$E$16689:$E$17122,D16870,Relaciones!$F$16689:$F$17122,F16870)</x:f>
        <x:v>1</x:v>
      </x:c>
      <x:c r="H16870" s="4"/>
    </x:row>
    <x:row r="16871" ht="23" customHeight="1">
      <x:c r="A16871" s="4" t="str">
        <x:v>Córdoba</x:v>
      </x:c>
      <x:c r="B16871" s="4" t="str">
        <x:v>4.º ESO</x:v>
      </x:c>
      <x:c r="C16871" s="4" t="str">
        <x:v>B</x:v>
      </x:c>
      <x:c r="D16871" s="13" t="str">
        <x:v>01316</x:v>
      </x:c>
      <x:c r="E16871" s="13" t="str">
        <x:v>01313</x:v>
      </x:c>
      <x:c r="F16871" s="4" t="str">
        <x:v>amistad</x:v>
      </x:c>
      <x:c r="G16871" s="4" t="n">
        <x:f>COUNTIFS(Relaciones!$D$16689:$D$17122,E16871,Relaciones!$E$16689:$E$17122,D16871,Relaciones!$F$16689:$F$17122,F16871)</x:f>
        <x:v>1</x:v>
      </x:c>
      <x:c r="H16871" s="4"/>
    </x:row>
    <x:row r="16872" ht="23" customHeight="1">
      <x:c r="A16872" s="4" t="str">
        <x:v>Córdoba</x:v>
      </x:c>
      <x:c r="B16872" s="4" t="str">
        <x:v>4.º ESO</x:v>
      </x:c>
      <x:c r="C16872" s="4" t="str">
        <x:v>B</x:v>
      </x:c>
      <x:c r="D16872" s="13" t="str">
        <x:v>01316</x:v>
      </x:c>
      <x:c r="E16872" s="13" t="str">
        <x:v>01315</x:v>
      </x:c>
      <x:c r="F16872" s="4" t="str">
        <x:v>amistad</x:v>
      </x:c>
      <x:c r="G16872" s="4" t="n">
        <x:f>COUNTIFS(Relaciones!$D$16689:$D$17122,E16872,Relaciones!$E$16689:$E$17122,D16872,Relaciones!$F$16689:$F$17122,F16872)</x:f>
        <x:v>1</x:v>
      </x:c>
      <x:c r="H16872" s="4"/>
    </x:row>
    <x:row r="16873" ht="23" customHeight="1">
      <x:c r="A16873" s="4" t="str">
        <x:v>Córdoba</x:v>
      </x:c>
      <x:c r="B16873" s="4" t="str">
        <x:v>4.º ESO</x:v>
      </x:c>
      <x:c r="C16873" s="4" t="str">
        <x:v>B</x:v>
      </x:c>
      <x:c r="D16873" s="13" t="str">
        <x:v>01290</x:v>
      </x:c>
      <x:c r="E16873" s="13" t="str">
        <x:v>01314</x:v>
      </x:c>
      <x:c r="F16873" s="4" t="str">
        <x:v>rechazo</x:v>
      </x:c>
      <x:c r="G16873" s="4" t="n">
        <x:f>COUNTIFS(Relaciones!$D$16689:$D$17122,E16873,Relaciones!$E$16689:$E$17122,D16873,Relaciones!$F$16689:$F$17122,F16873)</x:f>
        <x:v>0</x:v>
      </x:c>
      <x:c r="H16873" s="4"/>
    </x:row>
    <x:row r="16874" ht="23" customHeight="1">
      <x:c r="A16874" s="4" t="str">
        <x:v>Córdoba</x:v>
      </x:c>
      <x:c r="B16874" s="4" t="str">
        <x:v>4.º ESO</x:v>
      </x:c>
      <x:c r="C16874" s="4" t="str">
        <x:v>B</x:v>
      </x:c>
      <x:c r="D16874" s="13" t="str">
        <x:v>01291</x:v>
      </x:c>
      <x:c r="E16874" s="13" t="str">
        <x:v>01314</x:v>
      </x:c>
      <x:c r="F16874" s="4" t="str">
        <x:v>rechazo</x:v>
      </x:c>
      <x:c r="G16874" s="4" t="n">
        <x:f>COUNTIFS(Relaciones!$D$16689:$D$17122,E16874,Relaciones!$E$16689:$E$17122,D16874,Relaciones!$F$16689:$F$17122,F16874)</x:f>
        <x:v>0</x:v>
      </x:c>
      <x:c r="H16874" s="4"/>
    </x:row>
    <x:row r="16875" ht="23" customHeight="1">
      <x:c r="A16875" s="4" t="str">
        <x:v>Córdoba</x:v>
      </x:c>
      <x:c r="B16875" s="4" t="str">
        <x:v>4.º ESO</x:v>
      </x:c>
      <x:c r="C16875" s="4" t="str">
        <x:v>B</x:v>
      </x:c>
      <x:c r="D16875" s="13" t="str">
        <x:v>01292</x:v>
      </x:c>
      <x:c r="E16875" s="13" t="str">
        <x:v>01314</x:v>
      </x:c>
      <x:c r="F16875" s="4" t="str">
        <x:v>rechazo</x:v>
      </x:c>
      <x:c r="G16875" s="4" t="n">
        <x:f>COUNTIFS(Relaciones!$D$16689:$D$17122,E16875,Relaciones!$E$16689:$E$17122,D16875,Relaciones!$F$16689:$F$17122,F16875)</x:f>
        <x:v>0</x:v>
      </x:c>
      <x:c r="H16875" s="4"/>
    </x:row>
    <x:row r="16876" ht="23" customHeight="1">
      <x:c r="A16876" s="4" t="str">
        <x:v>Córdoba</x:v>
      </x:c>
      <x:c r="B16876" s="4" t="str">
        <x:v>4.º ESO</x:v>
      </x:c>
      <x:c r="C16876" s="4" t="str">
        <x:v>B</x:v>
      </x:c>
      <x:c r="D16876" s="13" t="str">
        <x:v>01293</x:v>
      </x:c>
      <x:c r="E16876" s="13" t="str">
        <x:v>01314</x:v>
      </x:c>
      <x:c r="F16876" s="4" t="str">
        <x:v>rechazo</x:v>
      </x:c>
      <x:c r="G16876" s="4" t="n">
        <x:f>COUNTIFS(Relaciones!$D$16689:$D$17122,E16876,Relaciones!$E$16689:$E$17122,D16876,Relaciones!$F$16689:$F$17122,F16876)</x:f>
        <x:v>0</x:v>
      </x:c>
      <x:c r="H16876" s="4"/>
    </x:row>
    <x:row r="16877" ht="23" customHeight="1">
      <x:c r="A16877" s="4" t="str">
        <x:v>Córdoba</x:v>
      </x:c>
      <x:c r="B16877" s="4" t="str">
        <x:v>4.º ESO</x:v>
      </x:c>
      <x:c r="C16877" s="4" t="str">
        <x:v>B</x:v>
      </x:c>
      <x:c r="D16877" s="13" t="str">
        <x:v>01294</x:v>
      </x:c>
      <x:c r="E16877" s="13" t="str">
        <x:v>01303</x:v>
      </x:c>
      <x:c r="F16877" s="4" t="str">
        <x:v>rechazo</x:v>
      </x:c>
      <x:c r="G16877" s="4" t="n">
        <x:f>COUNTIFS(Relaciones!$D$16689:$D$17122,E16877,Relaciones!$E$16689:$E$17122,D16877,Relaciones!$F$16689:$F$17122,F16877)</x:f>
        <x:v>0</x:v>
      </x:c>
      <x:c r="H16877" s="4"/>
    </x:row>
    <x:row r="16878" ht="23" customHeight="1">
      <x:c r="A16878" s="4" t="str">
        <x:v>Córdoba</x:v>
      </x:c>
      <x:c r="B16878" s="4" t="str">
        <x:v>4.º ESO</x:v>
      </x:c>
      <x:c r="C16878" s="4" t="str">
        <x:v>B</x:v>
      </x:c>
      <x:c r="D16878" s="13" t="str">
        <x:v>01294</x:v>
      </x:c>
      <x:c r="E16878" s="13" t="str">
        <x:v>01314</x:v>
      </x:c>
      <x:c r="F16878" s="4" t="str">
        <x:v>rechazo</x:v>
      </x:c>
      <x:c r="G16878" s="4" t="n">
        <x:f>COUNTIFS(Relaciones!$D$16689:$D$17122,E16878,Relaciones!$E$16689:$E$17122,D16878,Relaciones!$F$16689:$F$17122,F16878)</x:f>
        <x:v>0</x:v>
      </x:c>
      <x:c r="H16878" s="4"/>
    </x:row>
    <x:row r="16879" ht="23" customHeight="1">
      <x:c r="A16879" s="4" t="str">
        <x:v>Córdoba</x:v>
      </x:c>
      <x:c r="B16879" s="4" t="str">
        <x:v>4.º ESO</x:v>
      </x:c>
      <x:c r="C16879" s="4" t="str">
        <x:v>B</x:v>
      </x:c>
      <x:c r="D16879" s="13" t="str">
        <x:v>01295</x:v>
      </x:c>
      <x:c r="E16879" s="13" t="str">
        <x:v>01314</x:v>
      </x:c>
      <x:c r="F16879" s="4" t="str">
        <x:v>rechazo</x:v>
      </x:c>
      <x:c r="G16879" s="4" t="n">
        <x:f>COUNTIFS(Relaciones!$D$16689:$D$17122,E16879,Relaciones!$E$16689:$E$17122,D16879,Relaciones!$F$16689:$F$17122,F16879)</x:f>
        <x:v>1</x:v>
      </x:c>
      <x:c r="H16879" s="4"/>
    </x:row>
    <x:row r="16880" ht="23" customHeight="1">
      <x:c r="A16880" s="4" t="str">
        <x:v>Córdoba</x:v>
      </x:c>
      <x:c r="B16880" s="4" t="str">
        <x:v>4.º ESO</x:v>
      </x:c>
      <x:c r="C16880" s="4" t="str">
        <x:v>B</x:v>
      </x:c>
      <x:c r="D16880" s="13" t="str">
        <x:v>01297</x:v>
      </x:c>
      <x:c r="E16880" s="13" t="str">
        <x:v>01314</x:v>
      </x:c>
      <x:c r="F16880" s="4" t="str">
        <x:v>rechazo</x:v>
      </x:c>
      <x:c r="G16880" s="4" t="n">
        <x:f>COUNTIFS(Relaciones!$D$16689:$D$17122,E16880,Relaciones!$E$16689:$E$17122,D16880,Relaciones!$F$16689:$F$17122,F16880)</x:f>
        <x:v>0</x:v>
      </x:c>
      <x:c r="H16880" s="4"/>
    </x:row>
    <x:row r="16881" ht="23" customHeight="1">
      <x:c r="A16881" s="4" t="str">
        <x:v>Córdoba</x:v>
      </x:c>
      <x:c r="B16881" s="4" t="str">
        <x:v>4.º ESO</x:v>
      </x:c>
      <x:c r="C16881" s="4" t="str">
        <x:v>B</x:v>
      </x:c>
      <x:c r="D16881" s="13" t="str">
        <x:v>01298</x:v>
      </x:c>
      <x:c r="E16881" s="13" t="str">
        <x:v>01314</x:v>
      </x:c>
      <x:c r="F16881" s="4" t="str">
        <x:v>rechazo</x:v>
      </x:c>
      <x:c r="G16881" s="4" t="n">
        <x:f>COUNTIFS(Relaciones!$D$16689:$D$17122,E16881,Relaciones!$E$16689:$E$17122,D16881,Relaciones!$F$16689:$F$17122,F16881)</x:f>
        <x:v>0</x:v>
      </x:c>
      <x:c r="H16881" s="4"/>
    </x:row>
    <x:row r="16882" ht="23" customHeight="1">
      <x:c r="A16882" s="4" t="str">
        <x:v>Córdoba</x:v>
      </x:c>
      <x:c r="B16882" s="4" t="str">
        <x:v>4.º ESO</x:v>
      </x:c>
      <x:c r="C16882" s="4" t="str">
        <x:v>B</x:v>
      </x:c>
      <x:c r="D16882" s="13" t="str">
        <x:v>01299</x:v>
      </x:c>
      <x:c r="E16882" s="13" t="str">
        <x:v>01308</x:v>
      </x:c>
      <x:c r="F16882" s="4" t="str">
        <x:v>rechazo</x:v>
      </x:c>
      <x:c r="G16882" s="4" t="n">
        <x:f>COUNTIFS(Relaciones!$D$16689:$D$17122,E16882,Relaciones!$E$16689:$E$17122,D16882,Relaciones!$F$16689:$F$17122,F16882)</x:f>
        <x:v>0</x:v>
      </x:c>
      <x:c r="H16882" s="4"/>
    </x:row>
    <x:row r="16883" ht="23" customHeight="1">
      <x:c r="A16883" s="4" t="str">
        <x:v>Córdoba</x:v>
      </x:c>
      <x:c r="B16883" s="4" t="str">
        <x:v>4.º ESO</x:v>
      </x:c>
      <x:c r="C16883" s="4" t="str">
        <x:v>B</x:v>
      </x:c>
      <x:c r="D16883" s="13" t="str">
        <x:v>01299</x:v>
      </x:c>
      <x:c r="E16883" s="13" t="str">
        <x:v>01313</x:v>
      </x:c>
      <x:c r="F16883" s="4" t="str">
        <x:v>rechazo</x:v>
      </x:c>
      <x:c r="G16883" s="4" t="n">
        <x:f>COUNTIFS(Relaciones!$D$16689:$D$17122,E16883,Relaciones!$E$16689:$E$17122,D16883,Relaciones!$F$16689:$F$17122,F16883)</x:f>
        <x:v>0</x:v>
      </x:c>
      <x:c r="H16883" s="4"/>
    </x:row>
    <x:row r="16884" ht="23" customHeight="1">
      <x:c r="A16884" s="4" t="str">
        <x:v>Córdoba</x:v>
      </x:c>
      <x:c r="B16884" s="4" t="str">
        <x:v>4.º ESO</x:v>
      </x:c>
      <x:c r="C16884" s="4" t="str">
        <x:v>B</x:v>
      </x:c>
      <x:c r="D16884" s="13" t="str">
        <x:v>01300</x:v>
      </x:c>
      <x:c r="E16884" s="13" t="str">
        <x:v>01314</x:v>
      </x:c>
      <x:c r="F16884" s="4" t="str">
        <x:v>rechazo</x:v>
      </x:c>
      <x:c r="G16884" s="4" t="n">
        <x:f>COUNTIFS(Relaciones!$D$16689:$D$17122,E16884,Relaciones!$E$16689:$E$17122,D16884,Relaciones!$F$16689:$F$17122,F16884)</x:f>
        <x:v>1</x:v>
      </x:c>
      <x:c r="H16884" s="4"/>
    </x:row>
    <x:row r="16885" ht="23" customHeight="1">
      <x:c r="A16885" s="4" t="str">
        <x:v>Córdoba</x:v>
      </x:c>
      <x:c r="B16885" s="4" t="str">
        <x:v>4.º ESO</x:v>
      </x:c>
      <x:c r="C16885" s="4" t="str">
        <x:v>B</x:v>
      </x:c>
      <x:c r="D16885" s="13" t="str">
        <x:v>01301</x:v>
      </x:c>
      <x:c r="E16885" s="13" t="str">
        <x:v>01310</x:v>
      </x:c>
      <x:c r="F16885" s="4" t="str">
        <x:v>rechazo</x:v>
      </x:c>
      <x:c r="G16885" s="4" t="n">
        <x:f>COUNTIFS(Relaciones!$D$16689:$D$17122,E16885,Relaciones!$E$16689:$E$17122,D16885,Relaciones!$F$16689:$F$17122,F16885)</x:f>
        <x:v>0</x:v>
      </x:c>
      <x:c r="H16885" s="4"/>
    </x:row>
    <x:row r="16886" ht="23" customHeight="1">
      <x:c r="A16886" s="4" t="str">
        <x:v>Córdoba</x:v>
      </x:c>
      <x:c r="B16886" s="4" t="str">
        <x:v>4.º ESO</x:v>
      </x:c>
      <x:c r="C16886" s="4" t="str">
        <x:v>B</x:v>
      </x:c>
      <x:c r="D16886" s="13" t="str">
        <x:v>01302</x:v>
      </x:c>
      <x:c r="E16886" s="13" t="str">
        <x:v>01314</x:v>
      </x:c>
      <x:c r="F16886" s="4" t="str">
        <x:v>rechazo</x:v>
      </x:c>
      <x:c r="G16886" s="4" t="n">
        <x:f>COUNTIFS(Relaciones!$D$16689:$D$17122,E16886,Relaciones!$E$16689:$E$17122,D16886,Relaciones!$F$16689:$F$17122,F16886)</x:f>
        <x:v>0</x:v>
      </x:c>
      <x:c r="H16886" s="4"/>
    </x:row>
    <x:row r="16887" ht="23" customHeight="1">
      <x:c r="A16887" s="4" t="str">
        <x:v>Córdoba</x:v>
      </x:c>
      <x:c r="B16887" s="4" t="str">
        <x:v>4.º ESO</x:v>
      </x:c>
      <x:c r="C16887" s="4" t="str">
        <x:v>B</x:v>
      </x:c>
      <x:c r="D16887" s="13" t="str">
        <x:v>01304</x:v>
      </x:c>
      <x:c r="E16887" s="13" t="str">
        <x:v>01313</x:v>
      </x:c>
      <x:c r="F16887" s="4" t="str">
        <x:v>rechazo</x:v>
      </x:c>
      <x:c r="G16887" s="4" t="n">
        <x:f>COUNTIFS(Relaciones!$D$16689:$D$17122,E16887,Relaciones!$E$16689:$E$17122,D16887,Relaciones!$F$16689:$F$17122,F16887)</x:f>
        <x:v>0</x:v>
      </x:c>
      <x:c r="H16887" s="4"/>
    </x:row>
    <x:row r="16888" ht="23" customHeight="1">
      <x:c r="A16888" s="4" t="str">
        <x:v>Córdoba</x:v>
      </x:c>
      <x:c r="B16888" s="4" t="str">
        <x:v>4.º ESO</x:v>
      </x:c>
      <x:c r="C16888" s="4" t="str">
        <x:v>B</x:v>
      </x:c>
      <x:c r="D16888" s="13" t="str">
        <x:v>01304</x:v>
      </x:c>
      <x:c r="E16888" s="13" t="str">
        <x:v>01314</x:v>
      </x:c>
      <x:c r="F16888" s="4" t="str">
        <x:v>rechazo</x:v>
      </x:c>
      <x:c r="G16888" s="4" t="n">
        <x:f>COUNTIFS(Relaciones!$D$16689:$D$17122,E16888,Relaciones!$E$16689:$E$17122,D16888,Relaciones!$F$16689:$F$17122,F16888)</x:f>
        <x:v>0</x:v>
      </x:c>
      <x:c r="H16888" s="4"/>
    </x:row>
    <x:row r="16889" ht="23" customHeight="1">
      <x:c r="A16889" s="4" t="str">
        <x:v>Córdoba</x:v>
      </x:c>
      <x:c r="B16889" s="4" t="str">
        <x:v>4.º ESO</x:v>
      </x:c>
      <x:c r="C16889" s="4" t="str">
        <x:v>B</x:v>
      </x:c>
      <x:c r="D16889" s="13" t="str">
        <x:v>01305</x:v>
      </x:c>
      <x:c r="E16889" s="13" t="str">
        <x:v>01314</x:v>
      </x:c>
      <x:c r="F16889" s="4" t="str">
        <x:v>rechazo</x:v>
      </x:c>
      <x:c r="G16889" s="4" t="n">
        <x:f>COUNTIFS(Relaciones!$D$16689:$D$17122,E16889,Relaciones!$E$16689:$E$17122,D16889,Relaciones!$F$16689:$F$17122,F16889)</x:f>
        <x:v>0</x:v>
      </x:c>
      <x:c r="H16889" s="4"/>
    </x:row>
    <x:row r="16890" ht="23" customHeight="1">
      <x:c r="A16890" s="4" t="str">
        <x:v>Córdoba</x:v>
      </x:c>
      <x:c r="B16890" s="4" t="str">
        <x:v>4.º ESO</x:v>
      </x:c>
      <x:c r="C16890" s="4" t="str">
        <x:v>B</x:v>
      </x:c>
      <x:c r="D16890" s="13" t="str">
        <x:v>01306</x:v>
      </x:c>
      <x:c r="E16890" s="13" t="str">
        <x:v>01314</x:v>
      </x:c>
      <x:c r="F16890" s="4" t="str">
        <x:v>rechazo</x:v>
      </x:c>
      <x:c r="G16890" s="4" t="n">
        <x:f>COUNTIFS(Relaciones!$D$16689:$D$17122,E16890,Relaciones!$E$16689:$E$17122,D16890,Relaciones!$F$16689:$F$17122,F16890)</x:f>
        <x:v>0</x:v>
      </x:c>
      <x:c r="H16890" s="4"/>
    </x:row>
    <x:row r="16891" ht="23" customHeight="1">
      <x:c r="A16891" s="4" t="str">
        <x:v>Córdoba</x:v>
      </x:c>
      <x:c r="B16891" s="4" t="str">
        <x:v>4.º ESO</x:v>
      </x:c>
      <x:c r="C16891" s="4" t="str">
        <x:v>B</x:v>
      </x:c>
      <x:c r="D16891" s="13" t="str">
        <x:v>01307</x:v>
      </x:c>
      <x:c r="E16891" s="13" t="str">
        <x:v>01314</x:v>
      </x:c>
      <x:c r="F16891" s="4" t="str">
        <x:v>rechazo</x:v>
      </x:c>
      <x:c r="G16891" s="4" t="n">
        <x:f>COUNTIFS(Relaciones!$D$16689:$D$17122,E16891,Relaciones!$E$16689:$E$17122,D16891,Relaciones!$F$16689:$F$17122,F16891)</x:f>
        <x:v>0</x:v>
      </x:c>
      <x:c r="H16891" s="4"/>
    </x:row>
    <x:row r="16892" ht="23" customHeight="1">
      <x:c r="A16892" s="4" t="str">
        <x:v>Córdoba</x:v>
      </x:c>
      <x:c r="B16892" s="4" t="str">
        <x:v>4.º ESO</x:v>
      </x:c>
      <x:c r="C16892" s="4" t="str">
        <x:v>B</x:v>
      </x:c>
      <x:c r="D16892" s="13" t="str">
        <x:v>01308</x:v>
      </x:c>
      <x:c r="E16892" s="13" t="str">
        <x:v>01314</x:v>
      </x:c>
      <x:c r="F16892" s="4" t="str">
        <x:v>rechazo</x:v>
      </x:c>
      <x:c r="G16892" s="4" t="n">
        <x:f>COUNTIFS(Relaciones!$D$16689:$D$17122,E16892,Relaciones!$E$16689:$E$17122,D16892,Relaciones!$F$16689:$F$17122,F16892)</x:f>
        <x:v>0</x:v>
      </x:c>
      <x:c r="H16892" s="4"/>
    </x:row>
    <x:row r="16893" ht="23" customHeight="1">
      <x:c r="A16893" s="4" t="str">
        <x:v>Córdoba</x:v>
      </x:c>
      <x:c r="B16893" s="4" t="str">
        <x:v>4.º ESO</x:v>
      </x:c>
      <x:c r="C16893" s="4" t="str">
        <x:v>B</x:v>
      </x:c>
      <x:c r="D16893" s="13" t="str">
        <x:v>01309</x:v>
      </x:c>
      <x:c r="E16893" s="13" t="str">
        <x:v>01290</x:v>
      </x:c>
      <x:c r="F16893" s="4" t="str">
        <x:v>rechazo</x:v>
      </x:c>
      <x:c r="G16893" s="4" t="n">
        <x:f>COUNTIFS(Relaciones!$D$16689:$D$17122,E16893,Relaciones!$E$16689:$E$17122,D16893,Relaciones!$F$16689:$F$17122,F16893)</x:f>
        <x:v>0</x:v>
      </x:c>
      <x:c r="H16893" s="4"/>
    </x:row>
    <x:row r="16894" ht="23" customHeight="1">
      <x:c r="A16894" s="4" t="str">
        <x:v>Córdoba</x:v>
      </x:c>
      <x:c r="B16894" s="4" t="str">
        <x:v>4.º ESO</x:v>
      </x:c>
      <x:c r="C16894" s="4" t="str">
        <x:v>B</x:v>
      </x:c>
      <x:c r="D16894" s="13" t="str">
        <x:v>01309</x:v>
      </x:c>
      <x:c r="E16894" s="13" t="str">
        <x:v>01314</x:v>
      </x:c>
      <x:c r="F16894" s="4" t="str">
        <x:v>rechazo</x:v>
      </x:c>
      <x:c r="G16894" s="4" t="n">
        <x:f>COUNTIFS(Relaciones!$D$16689:$D$17122,E16894,Relaciones!$E$16689:$E$17122,D16894,Relaciones!$F$16689:$F$17122,F16894)</x:f>
        <x:v>0</x:v>
      </x:c>
      <x:c r="H16894" s="4"/>
    </x:row>
    <x:row r="16895" ht="23" customHeight="1">
      <x:c r="A16895" s="4" t="str">
        <x:v>Córdoba</x:v>
      </x:c>
      <x:c r="B16895" s="4" t="str">
        <x:v>4.º ESO</x:v>
      </x:c>
      <x:c r="C16895" s="4" t="str">
        <x:v>B</x:v>
      </x:c>
      <x:c r="D16895" s="13" t="str">
        <x:v>01311</x:v>
      </x:c>
      <x:c r="E16895" s="13" t="str">
        <x:v>01292</x:v>
      </x:c>
      <x:c r="F16895" s="4" t="str">
        <x:v>rechazo</x:v>
      </x:c>
      <x:c r="G16895" s="4" t="n">
        <x:f>COUNTIFS(Relaciones!$D$16689:$D$17122,E16895,Relaciones!$E$16689:$E$17122,D16895,Relaciones!$F$16689:$F$17122,F16895)</x:f>
        <x:v>0</x:v>
      </x:c>
      <x:c r="H16895" s="4"/>
    </x:row>
    <x:row r="16896" ht="23" customHeight="1">
      <x:c r="A16896" s="4" t="str">
        <x:v>Córdoba</x:v>
      </x:c>
      <x:c r="B16896" s="4" t="str">
        <x:v>4.º ESO</x:v>
      </x:c>
      <x:c r="C16896" s="4" t="str">
        <x:v>B</x:v>
      </x:c>
      <x:c r="D16896" s="13" t="str">
        <x:v>01312</x:v>
      </x:c>
      <x:c r="E16896" s="13" t="str">
        <x:v>01314</x:v>
      </x:c>
      <x:c r="F16896" s="4" t="str">
        <x:v>rechazo</x:v>
      </x:c>
      <x:c r="G16896" s="4" t="n">
        <x:f>COUNTIFS(Relaciones!$D$16689:$D$17122,E16896,Relaciones!$E$16689:$E$17122,D16896,Relaciones!$F$16689:$F$17122,F16896)</x:f>
        <x:v>0</x:v>
      </x:c>
      <x:c r="H16896" s="4"/>
    </x:row>
    <x:row r="16897" ht="23" customHeight="1">
      <x:c r="A16897" s="4" t="str">
        <x:v>Córdoba</x:v>
      </x:c>
      <x:c r="B16897" s="4" t="str">
        <x:v>4.º ESO</x:v>
      </x:c>
      <x:c r="C16897" s="4" t="str">
        <x:v>B</x:v>
      </x:c>
      <x:c r="D16897" s="13" t="str">
        <x:v>01313</x:v>
      </x:c>
      <x:c r="E16897" s="13" t="str">
        <x:v>01294</x:v>
      </x:c>
      <x:c r="F16897" s="4" t="str">
        <x:v>rechazo</x:v>
      </x:c>
      <x:c r="G16897" s="4" t="n">
        <x:f>COUNTIFS(Relaciones!$D$16689:$D$17122,E16897,Relaciones!$E$16689:$E$17122,D16897,Relaciones!$F$16689:$F$17122,F16897)</x:f>
        <x:v>0</x:v>
      </x:c>
      <x:c r="H16897" s="4"/>
    </x:row>
    <x:row r="16898" ht="23" customHeight="1">
      <x:c r="A16898" s="4" t="str">
        <x:v>Córdoba</x:v>
      </x:c>
      <x:c r="B16898" s="4" t="str">
        <x:v>4.º ESO</x:v>
      </x:c>
      <x:c r="C16898" s="4" t="str">
        <x:v>B</x:v>
      </x:c>
      <x:c r="D16898" s="13" t="str">
        <x:v>01314</x:v>
      </x:c>
      <x:c r="E16898" s="13" t="str">
        <x:v>01295</x:v>
      </x:c>
      <x:c r="F16898" s="4" t="str">
        <x:v>rechazo</x:v>
      </x:c>
      <x:c r="G16898" s="4" t="n">
        <x:f>COUNTIFS(Relaciones!$D$16689:$D$17122,E16898,Relaciones!$E$16689:$E$17122,D16898,Relaciones!$F$16689:$F$17122,F16898)</x:f>
        <x:v>1</x:v>
      </x:c>
      <x:c r="H16898" s="4"/>
    </x:row>
    <x:row r="16899" ht="23" customHeight="1">
      <x:c r="A16899" s="4" t="str">
        <x:v>Córdoba</x:v>
      </x:c>
      <x:c r="B16899" s="4" t="str">
        <x:v>4.º ESO</x:v>
      </x:c>
      <x:c r="C16899" s="4" t="str">
        <x:v>B</x:v>
      </x:c>
      <x:c r="D16899" s="13" t="str">
        <x:v>01314</x:v>
      </x:c>
      <x:c r="E16899" s="13" t="str">
        <x:v>01300</x:v>
      </x:c>
      <x:c r="F16899" s="4" t="str">
        <x:v>rechazo</x:v>
      </x:c>
      <x:c r="G16899" s="4" t="n">
        <x:f>COUNTIFS(Relaciones!$D$16689:$D$17122,E16899,Relaciones!$E$16689:$E$17122,D16899,Relaciones!$F$16689:$F$17122,F16899)</x:f>
        <x:v>1</x:v>
      </x:c>
      <x:c r="H16899" s="4"/>
    </x:row>
    <x:row r="16900" ht="23" customHeight="1">
      <x:c r="A16900" s="4" t="str">
        <x:v>Córdoba</x:v>
      </x:c>
      <x:c r="B16900" s="4" t="str">
        <x:v>4.º ESO</x:v>
      </x:c>
      <x:c r="C16900" s="4" t="str">
        <x:v>B</x:v>
      </x:c>
      <x:c r="D16900" s="13" t="str">
        <x:v>01315</x:v>
      </x:c>
      <x:c r="E16900" s="13" t="str">
        <x:v>01296</x:v>
      </x:c>
      <x:c r="F16900" s="4" t="str">
        <x:v>rechazo</x:v>
      </x:c>
      <x:c r="G16900" s="4" t="n">
        <x:f>COUNTIFS(Relaciones!$D$16689:$D$17122,E16900,Relaciones!$E$16689:$E$17122,D16900,Relaciones!$F$16689:$F$17122,F16900)</x:f>
        <x:v>0</x:v>
      </x:c>
      <x:c r="H16900" s="4"/>
    </x:row>
    <x:row r="16901" ht="23" customHeight="1">
      <x:c r="A16901" s="4" t="str">
        <x:v>Córdoba</x:v>
      </x:c>
      <x:c r="B16901" s="4" t="str">
        <x:v>4.º ESO</x:v>
      </x:c>
      <x:c r="C16901" s="4" t="str">
        <x:v>B</x:v>
      </x:c>
      <x:c r="D16901" s="13" t="str">
        <x:v>01316</x:v>
      </x:c>
      <x:c r="E16901" s="13" t="str">
        <x:v>01314</x:v>
      </x:c>
      <x:c r="F16901" s="4" t="str">
        <x:v>rechazo</x:v>
      </x:c>
      <x:c r="G16901" s="4" t="n">
        <x:f>COUNTIFS(Relaciones!$D$16689:$D$17122,E16901,Relaciones!$E$16689:$E$17122,D16901,Relaciones!$F$16689:$F$17122,F16901)</x:f>
        <x:v>0</x:v>
      </x:c>
      <x:c r="H16901" s="4"/>
    </x:row>
    <x:row r="16902" ht="23" customHeight="1">
      <x:c r="A16902" s="4" t="str">
        <x:v>Córdoba</x:v>
      </x:c>
      <x:c r="B16902" s="4" t="str">
        <x:v>4.º ESO</x:v>
      </x:c>
      <x:c r="C16902" s="4" t="str">
        <x:v>B</x:v>
      </x:c>
      <x:c r="D16902" s="13" t="str">
        <x:v>01289</x:v>
      </x:c>
      <x:c r="E16902" s="13" t="str">
        <x:v>01303</x:v>
      </x:c>
      <x:c r="F16902" s="4" t="str">
        <x:v>mediacion</x:v>
      </x:c>
      <x:c r="G16902" s="4"/>
      <x:c r="H16902" s="4"/>
    </x:row>
    <x:row r="16903" ht="23" customHeight="1">
      <x:c r="A16903" s="4" t="str">
        <x:v>Córdoba</x:v>
      </x:c>
      <x:c r="B16903" s="4" t="str">
        <x:v>4.º ESO</x:v>
      </x:c>
      <x:c r="C16903" s="4" t="str">
        <x:v>B</x:v>
      </x:c>
      <x:c r="D16903" s="13" t="str">
        <x:v>01290</x:v>
      </x:c>
      <x:c r="E16903" s="13" t="str">
        <x:v>01289</x:v>
      </x:c>
      <x:c r="F16903" s="4" t="str">
        <x:v>mediacion</x:v>
      </x:c>
      <x:c r="G16903" s="4"/>
      <x:c r="H16903" s="4"/>
    </x:row>
    <x:row r="16904" ht="23" customHeight="1">
      <x:c r="A16904" s="4" t="str">
        <x:v>Córdoba</x:v>
      </x:c>
      <x:c r="B16904" s="4" t="str">
        <x:v>4.º ESO</x:v>
      </x:c>
      <x:c r="C16904" s="4" t="str">
        <x:v>B</x:v>
      </x:c>
      <x:c r="D16904" s="13" t="str">
        <x:v>01291</x:v>
      </x:c>
      <x:c r="E16904" s="13" t="str">
        <x:v>01289</x:v>
      </x:c>
      <x:c r="F16904" s="4" t="str">
        <x:v>mediacion</x:v>
      </x:c>
      <x:c r="G16904" s="4"/>
      <x:c r="H16904" s="4"/>
    </x:row>
    <x:row r="16905" ht="23" customHeight="1">
      <x:c r="A16905" s="4" t="str">
        <x:v>Córdoba</x:v>
      </x:c>
      <x:c r="B16905" s="4" t="str">
        <x:v>4.º ESO</x:v>
      </x:c>
      <x:c r="C16905" s="4" t="str">
        <x:v>B</x:v>
      </x:c>
      <x:c r="D16905" s="13" t="str">
        <x:v>01293</x:v>
      </x:c>
      <x:c r="E16905" s="13" t="str">
        <x:v>01289</x:v>
      </x:c>
      <x:c r="F16905" s="4" t="str">
        <x:v>mediacion</x:v>
      </x:c>
      <x:c r="G16905" s="4"/>
      <x:c r="H16905" s="4"/>
    </x:row>
    <x:row r="16906" ht="23" customHeight="1">
      <x:c r="A16906" s="4" t="str">
        <x:v>Córdoba</x:v>
      </x:c>
      <x:c r="B16906" s="4" t="str">
        <x:v>4.º ESO</x:v>
      </x:c>
      <x:c r="C16906" s="4" t="str">
        <x:v>B</x:v>
      </x:c>
      <x:c r="D16906" s="13" t="str">
        <x:v>01294</x:v>
      </x:c>
      <x:c r="E16906" s="13" t="str">
        <x:v>01289</x:v>
      </x:c>
      <x:c r="F16906" s="4" t="str">
        <x:v>mediacion</x:v>
      </x:c>
      <x:c r="G16906" s="4"/>
      <x:c r="H16906" s="4"/>
    </x:row>
    <x:row r="16907" ht="23" customHeight="1">
      <x:c r="A16907" s="4" t="str">
        <x:v>Córdoba</x:v>
      </x:c>
      <x:c r="B16907" s="4" t="str">
        <x:v>4.º ESO</x:v>
      </x:c>
      <x:c r="C16907" s="4" t="str">
        <x:v>B</x:v>
      </x:c>
      <x:c r="D16907" s="13" t="str">
        <x:v>01296</x:v>
      </x:c>
      <x:c r="E16907" s="13" t="str">
        <x:v>01289</x:v>
      </x:c>
      <x:c r="F16907" s="4" t="str">
        <x:v>mediacion</x:v>
      </x:c>
      <x:c r="G16907" s="4"/>
      <x:c r="H16907" s="4"/>
    </x:row>
    <x:row r="16908" ht="23" customHeight="1">
      <x:c r="A16908" s="4" t="str">
        <x:v>Córdoba</x:v>
      </x:c>
      <x:c r="B16908" s="4" t="str">
        <x:v>4.º ESO</x:v>
      </x:c>
      <x:c r="C16908" s="4" t="str">
        <x:v>B</x:v>
      </x:c>
      <x:c r="D16908" s="13" t="str">
        <x:v>01296</x:v>
      </x:c>
      <x:c r="E16908" s="13" t="str">
        <x:v>01303</x:v>
      </x:c>
      <x:c r="F16908" s="4" t="str">
        <x:v>mediacion</x:v>
      </x:c>
      <x:c r="G16908" s="4"/>
      <x:c r="H16908" s="4"/>
    </x:row>
    <x:row r="16909" ht="23" customHeight="1">
      <x:c r="A16909" s="4" t="str">
        <x:v>Córdoba</x:v>
      </x:c>
      <x:c r="B16909" s="4" t="str">
        <x:v>4.º ESO</x:v>
      </x:c>
      <x:c r="C16909" s="4" t="str">
        <x:v>B</x:v>
      </x:c>
      <x:c r="D16909" s="13" t="str">
        <x:v>01297</x:v>
      </x:c>
      <x:c r="E16909" s="13" t="str">
        <x:v>01289</x:v>
      </x:c>
      <x:c r="F16909" s="4" t="str">
        <x:v>mediacion</x:v>
      </x:c>
      <x:c r="G16909" s="4"/>
      <x:c r="H16909" s="4"/>
    </x:row>
    <x:row r="16910" ht="23" customHeight="1">
      <x:c r="A16910" s="4" t="str">
        <x:v>Córdoba</x:v>
      </x:c>
      <x:c r="B16910" s="4" t="str">
        <x:v>4.º ESO</x:v>
      </x:c>
      <x:c r="C16910" s="4" t="str">
        <x:v>B</x:v>
      </x:c>
      <x:c r="D16910" s="13" t="str">
        <x:v>01299</x:v>
      </x:c>
      <x:c r="E16910" s="13" t="str">
        <x:v>01289</x:v>
      </x:c>
      <x:c r="F16910" s="4" t="str">
        <x:v>mediacion</x:v>
      </x:c>
      <x:c r="G16910" s="4"/>
      <x:c r="H16910" s="4"/>
    </x:row>
    <x:row r="16911" ht="23" customHeight="1">
      <x:c r="A16911" s="4" t="str">
        <x:v>Córdoba</x:v>
      </x:c>
      <x:c r="B16911" s="4" t="str">
        <x:v>4.º ESO</x:v>
      </x:c>
      <x:c r="C16911" s="4" t="str">
        <x:v>B</x:v>
      </x:c>
      <x:c r="D16911" s="13" t="str">
        <x:v>01300</x:v>
      </x:c>
      <x:c r="E16911" s="13" t="str">
        <x:v>01289</x:v>
      </x:c>
      <x:c r="F16911" s="4" t="str">
        <x:v>mediacion</x:v>
      </x:c>
      <x:c r="G16911" s="4"/>
      <x:c r="H16911" s="4"/>
    </x:row>
    <x:row r="16912" ht="23" customHeight="1">
      <x:c r="A16912" s="4" t="str">
        <x:v>Córdoba</x:v>
      </x:c>
      <x:c r="B16912" s="4" t="str">
        <x:v>4.º ESO</x:v>
      </x:c>
      <x:c r="C16912" s="4" t="str">
        <x:v>B</x:v>
      </x:c>
      <x:c r="D16912" s="13" t="str">
        <x:v>01302</x:v>
      </x:c>
      <x:c r="E16912" s="13" t="str">
        <x:v>01289</x:v>
      </x:c>
      <x:c r="F16912" s="4" t="str">
        <x:v>mediacion</x:v>
      </x:c>
      <x:c r="G16912" s="4"/>
      <x:c r="H16912" s="4"/>
    </x:row>
    <x:row r="16913" ht="23" customHeight="1">
      <x:c r="A16913" s="4" t="str">
        <x:v>Córdoba</x:v>
      </x:c>
      <x:c r="B16913" s="4" t="str">
        <x:v>4.º ESO</x:v>
      </x:c>
      <x:c r="C16913" s="4" t="str">
        <x:v>B</x:v>
      </x:c>
      <x:c r="D16913" s="13" t="str">
        <x:v>01303</x:v>
      </x:c>
      <x:c r="E16913" s="13" t="str">
        <x:v>01289</x:v>
      </x:c>
      <x:c r="F16913" s="4" t="str">
        <x:v>mediacion</x:v>
      </x:c>
      <x:c r="G16913" s="4"/>
      <x:c r="H16913" s="4"/>
    </x:row>
    <x:row r="16914" ht="23" customHeight="1">
      <x:c r="A16914" s="4" t="str">
        <x:v>Córdoba</x:v>
      </x:c>
      <x:c r="B16914" s="4" t="str">
        <x:v>4.º ESO</x:v>
      </x:c>
      <x:c r="C16914" s="4" t="str">
        <x:v>B</x:v>
      </x:c>
      <x:c r="D16914" s="13" t="str">
        <x:v>01305</x:v>
      </x:c>
      <x:c r="E16914" s="13" t="str">
        <x:v>01303</x:v>
      </x:c>
      <x:c r="F16914" s="4" t="str">
        <x:v>mediacion</x:v>
      </x:c>
      <x:c r="G16914" s="4"/>
      <x:c r="H16914" s="4"/>
    </x:row>
    <x:row r="16915" ht="23" customHeight="1">
      <x:c r="A16915" s="4" t="str">
        <x:v>Córdoba</x:v>
      </x:c>
      <x:c r="B16915" s="4" t="str">
        <x:v>4.º ESO</x:v>
      </x:c>
      <x:c r="C16915" s="4" t="str">
        <x:v>B</x:v>
      </x:c>
      <x:c r="D16915" s="13" t="str">
        <x:v>01306</x:v>
      </x:c>
      <x:c r="E16915" s="13" t="str">
        <x:v>01303</x:v>
      </x:c>
      <x:c r="F16915" s="4" t="str">
        <x:v>mediacion</x:v>
      </x:c>
      <x:c r="G16915" s="4"/>
      <x:c r="H16915" s="4"/>
    </x:row>
    <x:row r="16916" ht="23" customHeight="1">
      <x:c r="A16916" s="4" t="str">
        <x:v>Córdoba</x:v>
      </x:c>
      <x:c r="B16916" s="4" t="str">
        <x:v>4.º ESO</x:v>
      </x:c>
      <x:c r="C16916" s="4" t="str">
        <x:v>B</x:v>
      </x:c>
      <x:c r="D16916" s="13" t="str">
        <x:v>01308</x:v>
      </x:c>
      <x:c r="E16916" s="13" t="str">
        <x:v>01303</x:v>
      </x:c>
      <x:c r="F16916" s="4" t="str">
        <x:v>mediacion</x:v>
      </x:c>
      <x:c r="G16916" s="4"/>
      <x:c r="H16916" s="4"/>
    </x:row>
    <x:row r="16917" ht="23" customHeight="1">
      <x:c r="A16917" s="4" t="str">
        <x:v>Córdoba</x:v>
      </x:c>
      <x:c r="B16917" s="4" t="str">
        <x:v>4.º ESO</x:v>
      </x:c>
      <x:c r="C16917" s="4" t="str">
        <x:v>B</x:v>
      </x:c>
      <x:c r="D16917" s="13" t="str">
        <x:v>01309</x:v>
      </x:c>
      <x:c r="E16917" s="13" t="str">
        <x:v>01303</x:v>
      </x:c>
      <x:c r="F16917" s="4" t="str">
        <x:v>mediacion</x:v>
      </x:c>
      <x:c r="G16917" s="4"/>
      <x:c r="H16917" s="4"/>
    </x:row>
    <x:row r="16918" ht="23" customHeight="1">
      <x:c r="A16918" s="4" t="str">
        <x:v>Córdoba</x:v>
      </x:c>
      <x:c r="B16918" s="4" t="str">
        <x:v>4.º ESO</x:v>
      </x:c>
      <x:c r="C16918" s="4" t="str">
        <x:v>B</x:v>
      </x:c>
      <x:c r="D16918" s="13" t="str">
        <x:v>01310</x:v>
      </x:c>
      <x:c r="E16918" s="13" t="str">
        <x:v>01289</x:v>
      </x:c>
      <x:c r="F16918" s="4" t="str">
        <x:v>mediacion</x:v>
      </x:c>
      <x:c r="G16918" s="4"/>
      <x:c r="H16918" s="4"/>
    </x:row>
    <x:row r="16919" ht="23" customHeight="1">
      <x:c r="A16919" s="4" t="str">
        <x:v>Córdoba</x:v>
      </x:c>
      <x:c r="B16919" s="4" t="str">
        <x:v>4.º ESO</x:v>
      </x:c>
      <x:c r="C16919" s="4" t="str">
        <x:v>B</x:v>
      </x:c>
      <x:c r="D16919" s="13" t="str">
        <x:v>01311</x:v>
      </x:c>
      <x:c r="E16919" s="13" t="str">
        <x:v>01303</x:v>
      </x:c>
      <x:c r="F16919" s="4" t="str">
        <x:v>mediacion</x:v>
      </x:c>
      <x:c r="G16919" s="4"/>
      <x:c r="H16919" s="4"/>
    </x:row>
    <x:row r="16920" ht="23" customHeight="1">
      <x:c r="A16920" s="4" t="str">
        <x:v>Córdoba</x:v>
      </x:c>
      <x:c r="B16920" s="4" t="str">
        <x:v>4.º ESO</x:v>
      </x:c>
      <x:c r="C16920" s="4" t="str">
        <x:v>B</x:v>
      </x:c>
      <x:c r="D16920" s="13" t="str">
        <x:v>01312</x:v>
      </x:c>
      <x:c r="E16920" s="13" t="str">
        <x:v>01303</x:v>
      </x:c>
      <x:c r="F16920" s="4" t="str">
        <x:v>mediacion</x:v>
      </x:c>
      <x:c r="G16920" s="4"/>
      <x:c r="H16920" s="4"/>
    </x:row>
    <x:row r="16921" ht="23" customHeight="1">
      <x:c r="A16921" s="4" t="str">
        <x:v>Córdoba</x:v>
      </x:c>
      <x:c r="B16921" s="4" t="str">
        <x:v>4.º ESO</x:v>
      </x:c>
      <x:c r="C16921" s="4" t="str">
        <x:v>B</x:v>
      </x:c>
      <x:c r="D16921" s="13" t="str">
        <x:v>01314</x:v>
      </x:c>
      <x:c r="E16921" s="13" t="str">
        <x:v>01303</x:v>
      </x:c>
      <x:c r="F16921" s="4" t="str">
        <x:v>mediacion</x:v>
      </x:c>
      <x:c r="G16921" s="4"/>
      <x:c r="H16921" s="4"/>
    </x:row>
    <x:row r="16922" ht="23" customHeight="1">
      <x:c r="A16922" s="4" t="str">
        <x:v>Córdoba</x:v>
      </x:c>
      <x:c r="B16922" s="4" t="str">
        <x:v>4.º ESO</x:v>
      </x:c>
      <x:c r="C16922" s="4" t="str">
        <x:v>B</x:v>
      </x:c>
      <x:c r="D16922" s="13" t="str">
        <x:v>01315</x:v>
      </x:c>
      <x:c r="E16922" s="13" t="str">
        <x:v>01303</x:v>
      </x:c>
      <x:c r="F16922" s="4" t="str">
        <x:v>mediacion</x:v>
      </x:c>
      <x:c r="G16922" s="4"/>
      <x:c r="H16922" s="4"/>
    </x:row>
    <x:row r="16923" ht="23" customHeight="1">
      <x:c r="A16923" s="4" t="str">
        <x:v>Córdoba</x:v>
      </x:c>
      <x:c r="B16923" s="4" t="str">
        <x:v>4.º ESO</x:v>
      </x:c>
      <x:c r="C16923" s="4" t="str">
        <x:v>B</x:v>
      </x:c>
      <x:c r="D16923" s="13" t="str">
        <x:v>01290</x:v>
      </x:c>
      <x:c r="E16923" s="13" t="str">
        <x:v>01314</x:v>
      </x:c>
      <x:c r="F16923" s="4" t="str">
        <x:v>mediacion_negativa</x:v>
      </x:c>
      <x:c r="G16923" s="4"/>
      <x:c r="H16923" s="4"/>
    </x:row>
    <x:row r="16924" ht="23" customHeight="1">
      <x:c r="A16924" s="4" t="str">
        <x:v>Córdoba</x:v>
      </x:c>
      <x:c r="B16924" s="4" t="str">
        <x:v>4.º ESO</x:v>
      </x:c>
      <x:c r="C16924" s="4" t="str">
        <x:v>B</x:v>
      </x:c>
      <x:c r="D16924" s="13" t="str">
        <x:v>01291</x:v>
      </x:c>
      <x:c r="E16924" s="13" t="str">
        <x:v>01314</x:v>
      </x:c>
      <x:c r="F16924" s="4" t="str">
        <x:v>mediacion_negativa</x:v>
      </x:c>
      <x:c r="G16924" s="4"/>
      <x:c r="H16924" s="4"/>
    </x:row>
    <x:row r="16925" ht="23" customHeight="1">
      <x:c r="A16925" s="4" t="str">
        <x:v>Córdoba</x:v>
      </x:c>
      <x:c r="B16925" s="4" t="str">
        <x:v>4.º ESO</x:v>
      </x:c>
      <x:c r="C16925" s="4" t="str">
        <x:v>B</x:v>
      </x:c>
      <x:c r="D16925" s="13" t="str">
        <x:v>01292</x:v>
      </x:c>
      <x:c r="E16925" s="13" t="str">
        <x:v>01314</x:v>
      </x:c>
      <x:c r="F16925" s="4" t="str">
        <x:v>mediacion_negativa</x:v>
      </x:c>
      <x:c r="G16925" s="4"/>
      <x:c r="H16925" s="4"/>
    </x:row>
    <x:row r="16926" ht="23" customHeight="1">
      <x:c r="A16926" s="4" t="str">
        <x:v>Córdoba</x:v>
      </x:c>
      <x:c r="B16926" s="4" t="str">
        <x:v>4.º ESO</x:v>
      </x:c>
      <x:c r="C16926" s="4" t="str">
        <x:v>B</x:v>
      </x:c>
      <x:c r="D16926" s="13" t="str">
        <x:v>01294</x:v>
      </x:c>
      <x:c r="E16926" s="13" t="str">
        <x:v>01314</x:v>
      </x:c>
      <x:c r="F16926" s="4" t="str">
        <x:v>mediacion_negativa</x:v>
      </x:c>
      <x:c r="G16926" s="4"/>
      <x:c r="H16926" s="4"/>
    </x:row>
    <x:row r="16927" ht="23" customHeight="1">
      <x:c r="A16927" s="4" t="str">
        <x:v>Córdoba</x:v>
      </x:c>
      <x:c r="B16927" s="4" t="str">
        <x:v>4.º ESO</x:v>
      </x:c>
      <x:c r="C16927" s="4" t="str">
        <x:v>B</x:v>
      </x:c>
      <x:c r="D16927" s="13" t="str">
        <x:v>01295</x:v>
      </x:c>
      <x:c r="E16927" s="13" t="str">
        <x:v>01314</x:v>
      </x:c>
      <x:c r="F16927" s="4" t="str">
        <x:v>mediacion_negativa</x:v>
      </x:c>
      <x:c r="G16927" s="4"/>
      <x:c r="H16927" s="4"/>
    </x:row>
    <x:row r="16928" ht="23" customHeight="1">
      <x:c r="A16928" s="4" t="str">
        <x:v>Córdoba</x:v>
      </x:c>
      <x:c r="B16928" s="4" t="str">
        <x:v>4.º ESO</x:v>
      </x:c>
      <x:c r="C16928" s="4" t="str">
        <x:v>B</x:v>
      </x:c>
      <x:c r="D16928" s="13" t="str">
        <x:v>01296</x:v>
      </x:c>
      <x:c r="E16928" s="13" t="str">
        <x:v>01314</x:v>
      </x:c>
      <x:c r="F16928" s="4" t="str">
        <x:v>mediacion_negativa</x:v>
      </x:c>
      <x:c r="G16928" s="4"/>
      <x:c r="H16928" s="4"/>
    </x:row>
    <x:row r="16929" ht="23" customHeight="1">
      <x:c r="A16929" s="4" t="str">
        <x:v>Córdoba</x:v>
      </x:c>
      <x:c r="B16929" s="4" t="str">
        <x:v>4.º ESO</x:v>
      </x:c>
      <x:c r="C16929" s="4" t="str">
        <x:v>B</x:v>
      </x:c>
      <x:c r="D16929" s="13" t="str">
        <x:v>01298</x:v>
      </x:c>
      <x:c r="E16929" s="13" t="str">
        <x:v>01314</x:v>
      </x:c>
      <x:c r="F16929" s="4" t="str">
        <x:v>mediacion_negativa</x:v>
      </x:c>
      <x:c r="G16929" s="4"/>
      <x:c r="H16929" s="4"/>
    </x:row>
    <x:row r="16930" ht="23" customHeight="1">
      <x:c r="A16930" s="4" t="str">
        <x:v>Córdoba</x:v>
      </x:c>
      <x:c r="B16930" s="4" t="str">
        <x:v>4.º ESO</x:v>
      </x:c>
      <x:c r="C16930" s="4" t="str">
        <x:v>B</x:v>
      </x:c>
      <x:c r="D16930" s="13" t="str">
        <x:v>01299</x:v>
      </x:c>
      <x:c r="E16930" s="13" t="str">
        <x:v>01314</x:v>
      </x:c>
      <x:c r="F16930" s="4" t="str">
        <x:v>mediacion_negativa</x:v>
      </x:c>
      <x:c r="G16930" s="4"/>
      <x:c r="H16930" s="4"/>
    </x:row>
    <x:row r="16931" ht="23" customHeight="1">
      <x:c r="A16931" s="4" t="str">
        <x:v>Córdoba</x:v>
      </x:c>
      <x:c r="B16931" s="4" t="str">
        <x:v>4.º ESO</x:v>
      </x:c>
      <x:c r="C16931" s="4" t="str">
        <x:v>B</x:v>
      </x:c>
      <x:c r="D16931" s="13" t="str">
        <x:v>01300</x:v>
      </x:c>
      <x:c r="E16931" s="13" t="str">
        <x:v>01314</x:v>
      </x:c>
      <x:c r="F16931" s="4" t="str">
        <x:v>mediacion_negativa</x:v>
      </x:c>
      <x:c r="G16931" s="4"/>
      <x:c r="H16931" s="4"/>
    </x:row>
    <x:row r="16932" ht="23" customHeight="1">
      <x:c r="A16932" s="4" t="str">
        <x:v>Córdoba</x:v>
      </x:c>
      <x:c r="B16932" s="4" t="str">
        <x:v>4.º ESO</x:v>
      </x:c>
      <x:c r="C16932" s="4" t="str">
        <x:v>B</x:v>
      </x:c>
      <x:c r="D16932" s="13" t="str">
        <x:v>01302</x:v>
      </x:c>
      <x:c r="E16932" s="13" t="str">
        <x:v>01314</x:v>
      </x:c>
      <x:c r="F16932" s="4" t="str">
        <x:v>mediacion_negativa</x:v>
      </x:c>
      <x:c r="G16932" s="4"/>
      <x:c r="H16932" s="4"/>
    </x:row>
    <x:row r="16933" ht="23" customHeight="1">
      <x:c r="A16933" s="4" t="str">
        <x:v>Córdoba</x:v>
      </x:c>
      <x:c r="B16933" s="4" t="str">
        <x:v>4.º ESO</x:v>
      </x:c>
      <x:c r="C16933" s="4" t="str">
        <x:v>B</x:v>
      </x:c>
      <x:c r="D16933" s="13" t="str">
        <x:v>01303</x:v>
      </x:c>
      <x:c r="E16933" s="13" t="str">
        <x:v>01314</x:v>
      </x:c>
      <x:c r="F16933" s="4" t="str">
        <x:v>mediacion_negativa</x:v>
      </x:c>
      <x:c r="G16933" s="4"/>
      <x:c r="H16933" s="4"/>
    </x:row>
    <x:row r="16934" ht="23" customHeight="1">
      <x:c r="A16934" s="4" t="str">
        <x:v>Córdoba</x:v>
      </x:c>
      <x:c r="B16934" s="4" t="str">
        <x:v>4.º ESO</x:v>
      </x:c>
      <x:c r="C16934" s="4" t="str">
        <x:v>B</x:v>
      </x:c>
      <x:c r="D16934" s="13" t="str">
        <x:v>01304</x:v>
      </x:c>
      <x:c r="E16934" s="13" t="str">
        <x:v>01314</x:v>
      </x:c>
      <x:c r="F16934" s="4" t="str">
        <x:v>mediacion_negativa</x:v>
      </x:c>
      <x:c r="G16934" s="4"/>
      <x:c r="H16934" s="4"/>
    </x:row>
    <x:row r="16935" ht="23" customHeight="1">
      <x:c r="A16935" s="4" t="str">
        <x:v>Córdoba</x:v>
      </x:c>
      <x:c r="B16935" s="4" t="str">
        <x:v>4.º ESO</x:v>
      </x:c>
      <x:c r="C16935" s="4" t="str">
        <x:v>B</x:v>
      </x:c>
      <x:c r="D16935" s="13" t="str">
        <x:v>01306</x:v>
      </x:c>
      <x:c r="E16935" s="13" t="str">
        <x:v>01314</x:v>
      </x:c>
      <x:c r="F16935" s="4" t="str">
        <x:v>mediacion_negativa</x:v>
      </x:c>
      <x:c r="G16935" s="4"/>
      <x:c r="H16935" s="4"/>
    </x:row>
    <x:row r="16936" ht="23" customHeight="1">
      <x:c r="A16936" s="4" t="str">
        <x:v>Córdoba</x:v>
      </x:c>
      <x:c r="B16936" s="4" t="str">
        <x:v>4.º ESO</x:v>
      </x:c>
      <x:c r="C16936" s="4" t="str">
        <x:v>B</x:v>
      </x:c>
      <x:c r="D16936" s="13" t="str">
        <x:v>01307</x:v>
      </x:c>
      <x:c r="E16936" s="13" t="str">
        <x:v>01314</x:v>
      </x:c>
      <x:c r="F16936" s="4" t="str">
        <x:v>mediacion_negativa</x:v>
      </x:c>
      <x:c r="G16936" s="4"/>
      <x:c r="H16936" s="4"/>
    </x:row>
    <x:row r="16937" ht="23" customHeight="1">
      <x:c r="A16937" s="4" t="str">
        <x:v>Córdoba</x:v>
      </x:c>
      <x:c r="B16937" s="4" t="str">
        <x:v>4.º ESO</x:v>
      </x:c>
      <x:c r="C16937" s="4" t="str">
        <x:v>B</x:v>
      </x:c>
      <x:c r="D16937" s="13" t="str">
        <x:v>01308</x:v>
      </x:c>
      <x:c r="E16937" s="13" t="str">
        <x:v>01314</x:v>
      </x:c>
      <x:c r="F16937" s="4" t="str">
        <x:v>mediacion_negativa</x:v>
      </x:c>
      <x:c r="G16937" s="4"/>
      <x:c r="H16937" s="4"/>
    </x:row>
    <x:row r="16938" ht="23" customHeight="1">
      <x:c r="A16938" s="4" t="str">
        <x:v>Córdoba</x:v>
      </x:c>
      <x:c r="B16938" s="4" t="str">
        <x:v>4.º ESO</x:v>
      </x:c>
      <x:c r="C16938" s="4" t="str">
        <x:v>B</x:v>
      </x:c>
      <x:c r="D16938" s="13" t="str">
        <x:v>01310</x:v>
      </x:c>
      <x:c r="E16938" s="13" t="str">
        <x:v>01314</x:v>
      </x:c>
      <x:c r="F16938" s="4" t="str">
        <x:v>mediacion_negativa</x:v>
      </x:c>
      <x:c r="G16938" s="4"/>
      <x:c r="H16938" s="4"/>
    </x:row>
    <x:row r="16939" ht="23" customHeight="1">
      <x:c r="A16939" s="4" t="str">
        <x:v>Córdoba</x:v>
      </x:c>
      <x:c r="B16939" s="4" t="str">
        <x:v>4.º ESO</x:v>
      </x:c>
      <x:c r="C16939" s="4" t="str">
        <x:v>B</x:v>
      </x:c>
      <x:c r="D16939" s="13" t="str">
        <x:v>01311</x:v>
      </x:c>
      <x:c r="E16939" s="13" t="str">
        <x:v>01314</x:v>
      </x:c>
      <x:c r="F16939" s="4" t="str">
        <x:v>mediacion_negativa</x:v>
      </x:c>
      <x:c r="G16939" s="4"/>
      <x:c r="H16939" s="4"/>
    </x:row>
    <x:row r="16940" ht="23" customHeight="1">
      <x:c r="A16940" s="4" t="str">
        <x:v>Córdoba</x:v>
      </x:c>
      <x:c r="B16940" s="4" t="str">
        <x:v>4.º ESO</x:v>
      </x:c>
      <x:c r="C16940" s="4" t="str">
        <x:v>B</x:v>
      </x:c>
      <x:c r="D16940" s="13" t="str">
        <x:v>01312</x:v>
      </x:c>
      <x:c r="E16940" s="13" t="str">
        <x:v>01314</x:v>
      </x:c>
      <x:c r="F16940" s="4" t="str">
        <x:v>mediacion_negativa</x:v>
      </x:c>
      <x:c r="G16940" s="4"/>
      <x:c r="H16940" s="4"/>
    </x:row>
    <x:row r="16941" ht="23" customHeight="1">
      <x:c r="A16941" s="4" t="str">
        <x:v>Córdoba</x:v>
      </x:c>
      <x:c r="B16941" s="4" t="str">
        <x:v>4.º ESO</x:v>
      </x:c>
      <x:c r="C16941" s="4" t="str">
        <x:v>B</x:v>
      </x:c>
      <x:c r="D16941" s="13" t="str">
        <x:v>01315</x:v>
      </x:c>
      <x:c r="E16941" s="13" t="str">
        <x:v>01314</x:v>
      </x:c>
      <x:c r="F16941" s="4" t="str">
        <x:v>mediacion_negativa</x:v>
      </x:c>
      <x:c r="G16941" s="4"/>
      <x:c r="H16941" s="4"/>
    </x:row>
    <x:row r="16942" ht="23" customHeight="1">
      <x:c r="A16942" s="4" t="str">
        <x:v>Córdoba</x:v>
      </x:c>
      <x:c r="B16942" s="4" t="str">
        <x:v>4.º ESO</x:v>
      </x:c>
      <x:c r="C16942" s="4" t="str">
        <x:v>B</x:v>
      </x:c>
      <x:c r="D16942" s="13" t="str">
        <x:v>01316</x:v>
      </x:c>
      <x:c r="E16942" s="13" t="str">
        <x:v>01314</x:v>
      </x:c>
      <x:c r="F16942" s="4" t="str">
        <x:v>mediacion_negativa</x:v>
      </x:c>
      <x:c r="G16942" s="4"/>
      <x:c r="H16942" s="4"/>
    </x:row>
    <x:row r="16943" ht="23" customHeight="1">
      <x:c r="A16943" s="4" t="str">
        <x:v>Córdoba</x:v>
      </x:c>
      <x:c r="B16943" s="4" t="str">
        <x:v>4.º ESO</x:v>
      </x:c>
      <x:c r="C16943" s="4" t="str">
        <x:v>B</x:v>
      </x:c>
      <x:c r="D16943" s="13" t="str">
        <x:v>01289</x:v>
      </x:c>
      <x:c r="E16943" s="13" t="str">
        <x:v>01314</x:v>
      </x:c>
      <x:c r="F16943" s="4" t="str">
        <x:v>bullying</x:v>
      </x:c>
      <x:c r="G16943" s="4"/>
      <x:c r="H16943" s="4"/>
    </x:row>
    <x:row r="16944" ht="23" customHeight="1">
      <x:c r="A16944" s="4" t="str">
        <x:v>Córdoba</x:v>
      </x:c>
      <x:c r="B16944" s="4" t="str">
        <x:v>4.º ESO</x:v>
      </x:c>
      <x:c r="C16944" s="4" t="str">
        <x:v>B</x:v>
      </x:c>
      <x:c r="D16944" s="13" t="str">
        <x:v>01290</x:v>
      </x:c>
      <x:c r="E16944" s="13" t="str">
        <x:v>01314</x:v>
      </x:c>
      <x:c r="F16944" s="4" t="str">
        <x:v>bullying</x:v>
      </x:c>
      <x:c r="G16944" s="4"/>
      <x:c r="H16944" s="4"/>
    </x:row>
    <x:row r="16945" ht="23" customHeight="1">
      <x:c r="A16945" s="4" t="str">
        <x:v>Córdoba</x:v>
      </x:c>
      <x:c r="B16945" s="4" t="str">
        <x:v>4.º ESO</x:v>
      </x:c>
      <x:c r="C16945" s="4" t="str">
        <x:v>B</x:v>
      </x:c>
      <x:c r="D16945" s="13" t="str">
        <x:v>01291</x:v>
      </x:c>
      <x:c r="E16945" s="13" t="str">
        <x:v>01314</x:v>
      </x:c>
      <x:c r="F16945" s="4" t="str">
        <x:v>bullying</x:v>
      </x:c>
      <x:c r="G16945" s="4"/>
      <x:c r="H16945" s="4"/>
    </x:row>
    <x:row r="16946" ht="23" customHeight="1">
      <x:c r="A16946" s="4" t="str">
        <x:v>Córdoba</x:v>
      </x:c>
      <x:c r="B16946" s="4" t="str">
        <x:v>4.º ESO</x:v>
      </x:c>
      <x:c r="C16946" s="4" t="str">
        <x:v>B</x:v>
      </x:c>
      <x:c r="D16946" s="13" t="str">
        <x:v>01292</x:v>
      </x:c>
      <x:c r="E16946" s="13" t="str">
        <x:v>01314</x:v>
      </x:c>
      <x:c r="F16946" s="4" t="str">
        <x:v>bullying</x:v>
      </x:c>
      <x:c r="G16946" s="4"/>
      <x:c r="H16946" s="4"/>
    </x:row>
    <x:row r="16947" ht="23" customHeight="1">
      <x:c r="A16947" s="4" t="str">
        <x:v>Córdoba</x:v>
      </x:c>
      <x:c r="B16947" s="4" t="str">
        <x:v>4.º ESO</x:v>
      </x:c>
      <x:c r="C16947" s="4" t="str">
        <x:v>B</x:v>
      </x:c>
      <x:c r="D16947" s="13" t="str">
        <x:v>01289</x:v>
      </x:c>
      <x:c r="E16947" s="13" t="str">
        <x:v>01290</x:v>
      </x:c>
      <x:c r="F16947" s="4" t="str">
        <x:v>prediccion_amistad</x:v>
      </x:c>
      <x:c r="G16947" s="4"/>
      <x:c r="H16947" s="4" t="n">
        <x:f>COUNTIFS(Relaciones!$D$16689:$D$17122,E16947,Relaciones!$E$16689:$E$17122,D16947,Relaciones!$F$16689:$F$17122,"amistad")</x:f>
        <x:v>1</x:v>
      </x:c>
    </x:row>
    <x:row r="16948" ht="23" customHeight="1">
      <x:c r="A16948" s="4" t="str">
        <x:v>Córdoba</x:v>
      </x:c>
      <x:c r="B16948" s="4" t="str">
        <x:v>4.º ESO</x:v>
      </x:c>
      <x:c r="C16948" s="4" t="str">
        <x:v>B</x:v>
      </x:c>
      <x:c r="D16948" s="13" t="str">
        <x:v>01289</x:v>
      </x:c>
      <x:c r="E16948" s="13" t="str">
        <x:v>01292</x:v>
      </x:c>
      <x:c r="F16948" s="4" t="str">
        <x:v>prediccion_amistad</x:v>
      </x:c>
      <x:c r="G16948" s="4"/>
      <x:c r="H16948" s="4" t="n">
        <x:f>COUNTIFS(Relaciones!$D$16689:$D$17122,E16948,Relaciones!$E$16689:$E$17122,D16948,Relaciones!$F$16689:$F$17122,"amistad")</x:f>
        <x:v>1</x:v>
      </x:c>
    </x:row>
    <x:row r="16949" ht="23" customHeight="1">
      <x:c r="A16949" s="4" t="str">
        <x:v>Córdoba</x:v>
      </x:c>
      <x:c r="B16949" s="4" t="str">
        <x:v>4.º ESO</x:v>
      </x:c>
      <x:c r="C16949" s="4" t="str">
        <x:v>B</x:v>
      </x:c>
      <x:c r="D16949" s="13" t="str">
        <x:v>01289</x:v>
      </x:c>
      <x:c r="E16949" s="13" t="str">
        <x:v>01293</x:v>
      </x:c>
      <x:c r="F16949" s="4" t="str">
        <x:v>prediccion_amistad</x:v>
      </x:c>
      <x:c r="G16949" s="4"/>
      <x:c r="H16949" s="4" t="n">
        <x:f>COUNTIFS(Relaciones!$D$16689:$D$17122,E16949,Relaciones!$E$16689:$E$17122,D16949,Relaciones!$F$16689:$F$17122,"amistad")</x:f>
        <x:v>1</x:v>
      </x:c>
    </x:row>
    <x:row r="16950" ht="23" customHeight="1">
      <x:c r="A16950" s="4" t="str">
        <x:v>Córdoba</x:v>
      </x:c>
      <x:c r="B16950" s="4" t="str">
        <x:v>4.º ESO</x:v>
      </x:c>
      <x:c r="C16950" s="4" t="str">
        <x:v>B</x:v>
      </x:c>
      <x:c r="D16950" s="13" t="str">
        <x:v>01289</x:v>
      </x:c>
      <x:c r="E16950" s="13" t="str">
        <x:v>01294</x:v>
      </x:c>
      <x:c r="F16950" s="4" t="str">
        <x:v>prediccion_amistad</x:v>
      </x:c>
      <x:c r="G16950" s="4"/>
      <x:c r="H16950" s="4" t="n">
        <x:f>COUNTIFS(Relaciones!$D$16689:$D$17122,E16950,Relaciones!$E$16689:$E$17122,D16950,Relaciones!$F$16689:$F$17122,"amistad")</x:f>
        <x:v>1</x:v>
      </x:c>
    </x:row>
    <x:row r="16951" ht="23" customHeight="1">
      <x:c r="A16951" s="4" t="str">
        <x:v>Córdoba</x:v>
      </x:c>
      <x:c r="B16951" s="4" t="str">
        <x:v>4.º ESO</x:v>
      </x:c>
      <x:c r="C16951" s="4" t="str">
        <x:v>B</x:v>
      </x:c>
      <x:c r="D16951" s="13" t="str">
        <x:v>01289</x:v>
      </x:c>
      <x:c r="E16951" s="13" t="str">
        <x:v>01296</x:v>
      </x:c>
      <x:c r="F16951" s="4" t="str">
        <x:v>prediccion_amistad</x:v>
      </x:c>
      <x:c r="G16951" s="4"/>
      <x:c r="H16951" s="4" t="n">
        <x:f>COUNTIFS(Relaciones!$D$16689:$D$17122,E16951,Relaciones!$E$16689:$E$17122,D16951,Relaciones!$F$16689:$F$17122,"amistad")</x:f>
        <x:v>1</x:v>
      </x:c>
    </x:row>
    <x:row r="16952" ht="23" customHeight="1">
      <x:c r="A16952" s="4" t="str">
        <x:v>Córdoba</x:v>
      </x:c>
      <x:c r="B16952" s="4" t="str">
        <x:v>4.º ESO</x:v>
      </x:c>
      <x:c r="C16952" s="4" t="str">
        <x:v>B</x:v>
      </x:c>
      <x:c r="D16952" s="13" t="str">
        <x:v>01289</x:v>
      </x:c>
      <x:c r="E16952" s="13" t="str">
        <x:v>01297</x:v>
      </x:c>
      <x:c r="F16952" s="4" t="str">
        <x:v>prediccion_amistad</x:v>
      </x:c>
      <x:c r="G16952" s="4"/>
      <x:c r="H16952" s="4" t="n">
        <x:f>COUNTIFS(Relaciones!$D$16689:$D$17122,E16952,Relaciones!$E$16689:$E$17122,D16952,Relaciones!$F$16689:$F$17122,"amistad")</x:f>
        <x:v>1</x:v>
      </x:c>
    </x:row>
    <x:row r="16953" ht="23" customHeight="1">
      <x:c r="A16953" s="4" t="str">
        <x:v>Córdoba</x:v>
      </x:c>
      <x:c r="B16953" s="4" t="str">
        <x:v>4.º ESO</x:v>
      </x:c>
      <x:c r="C16953" s="4" t="str">
        <x:v>B</x:v>
      </x:c>
      <x:c r="D16953" s="13" t="str">
        <x:v>01289</x:v>
      </x:c>
      <x:c r="E16953" s="13" t="str">
        <x:v>01298</x:v>
      </x:c>
      <x:c r="F16953" s="4" t="str">
        <x:v>prediccion_amistad</x:v>
      </x:c>
      <x:c r="G16953" s="4"/>
      <x:c r="H16953" s="4" t="n">
        <x:f>COUNTIFS(Relaciones!$D$16689:$D$17122,E16953,Relaciones!$E$16689:$E$17122,D16953,Relaciones!$F$16689:$F$17122,"amistad")</x:f>
        <x:v>1</x:v>
      </x:c>
    </x:row>
    <x:row r="16954" ht="23" customHeight="1">
      <x:c r="A16954" s="4" t="str">
        <x:v>Córdoba</x:v>
      </x:c>
      <x:c r="B16954" s="4" t="str">
        <x:v>4.º ESO</x:v>
      </x:c>
      <x:c r="C16954" s="4" t="str">
        <x:v>B</x:v>
      </x:c>
      <x:c r="D16954" s="13" t="str">
        <x:v>01289</x:v>
      </x:c>
      <x:c r="E16954" s="13" t="str">
        <x:v>01300</x:v>
      </x:c>
      <x:c r="F16954" s="4" t="str">
        <x:v>prediccion_amistad</x:v>
      </x:c>
      <x:c r="G16954" s="4"/>
      <x:c r="H16954" s="4" t="n">
        <x:f>COUNTIFS(Relaciones!$D$16689:$D$17122,E16954,Relaciones!$E$16689:$E$17122,D16954,Relaciones!$F$16689:$F$17122,"amistad")</x:f>
        <x:v>1</x:v>
      </x:c>
    </x:row>
    <x:row r="16955" ht="23" customHeight="1">
      <x:c r="A16955" s="4" t="str">
        <x:v>Córdoba</x:v>
      </x:c>
      <x:c r="B16955" s="4" t="str">
        <x:v>4.º ESO</x:v>
      </x:c>
      <x:c r="C16955" s="4" t="str">
        <x:v>B</x:v>
      </x:c>
      <x:c r="D16955" s="13" t="str">
        <x:v>01289</x:v>
      </x:c>
      <x:c r="E16955" s="13" t="str">
        <x:v>01301</x:v>
      </x:c>
      <x:c r="F16955" s="4" t="str">
        <x:v>prediccion_amistad</x:v>
      </x:c>
      <x:c r="G16955" s="4"/>
      <x:c r="H16955" s="4" t="n">
        <x:f>COUNTIFS(Relaciones!$D$16689:$D$17122,E16955,Relaciones!$E$16689:$E$17122,D16955,Relaciones!$F$16689:$F$17122,"amistad")</x:f>
        <x:v>1</x:v>
      </x:c>
    </x:row>
    <x:row r="16956" ht="23" customHeight="1">
      <x:c r="A16956" s="4" t="str">
        <x:v>Córdoba</x:v>
      </x:c>
      <x:c r="B16956" s="4" t="str">
        <x:v>4.º ESO</x:v>
      </x:c>
      <x:c r="C16956" s="4" t="str">
        <x:v>B</x:v>
      </x:c>
      <x:c r="D16956" s="13" t="str">
        <x:v>01289</x:v>
      </x:c>
      <x:c r="E16956" s="13" t="str">
        <x:v>01302</x:v>
      </x:c>
      <x:c r="F16956" s="4" t="str">
        <x:v>prediccion_amistad</x:v>
      </x:c>
      <x:c r="G16956" s="4"/>
      <x:c r="H16956" s="4" t="n">
        <x:f>COUNTIFS(Relaciones!$D$16689:$D$17122,E16956,Relaciones!$E$16689:$E$17122,D16956,Relaciones!$F$16689:$F$17122,"amistad")</x:f>
        <x:v>1</x:v>
      </x:c>
    </x:row>
    <x:row r="16957" ht="23" customHeight="1">
      <x:c r="A16957" s="4" t="str">
        <x:v>Córdoba</x:v>
      </x:c>
      <x:c r="B16957" s="4" t="str">
        <x:v>4.º ESO</x:v>
      </x:c>
      <x:c r="C16957" s="4" t="str">
        <x:v>B</x:v>
      </x:c>
      <x:c r="D16957" s="13" t="str">
        <x:v>01289</x:v>
      </x:c>
      <x:c r="E16957" s="13" t="str">
        <x:v>01304</x:v>
      </x:c>
      <x:c r="F16957" s="4" t="str">
        <x:v>prediccion_amistad</x:v>
      </x:c>
      <x:c r="G16957" s="4"/>
      <x:c r="H16957" s="4" t="n">
        <x:f>COUNTIFS(Relaciones!$D$16689:$D$17122,E16957,Relaciones!$E$16689:$E$17122,D16957,Relaciones!$F$16689:$F$17122,"amistad")</x:f>
        <x:v>1</x:v>
      </x:c>
    </x:row>
    <x:row r="16958" ht="23" customHeight="1">
      <x:c r="A16958" s="4" t="str">
        <x:v>Córdoba</x:v>
      </x:c>
      <x:c r="B16958" s="4" t="str">
        <x:v>4.º ESO</x:v>
      </x:c>
      <x:c r="C16958" s="4" t="str">
        <x:v>B</x:v>
      </x:c>
      <x:c r="D16958" s="13" t="str">
        <x:v>01290</x:v>
      </x:c>
      <x:c r="E16958" s="13" t="str">
        <x:v>01291</x:v>
      </x:c>
      <x:c r="F16958" s="4" t="str">
        <x:v>prediccion_amistad</x:v>
      </x:c>
      <x:c r="G16958" s="4"/>
      <x:c r="H16958" s="4" t="n">
        <x:f>COUNTIFS(Relaciones!$D$16689:$D$17122,E16958,Relaciones!$E$16689:$E$17122,D16958,Relaciones!$F$16689:$F$17122,"amistad")</x:f>
        <x:v>1</x:v>
      </x:c>
    </x:row>
    <x:row r="16959" ht="23" customHeight="1">
      <x:c r="A16959" s="4" t="str">
        <x:v>Córdoba</x:v>
      </x:c>
      <x:c r="B16959" s="4" t="str">
        <x:v>4.º ESO</x:v>
      </x:c>
      <x:c r="C16959" s="4" t="str">
        <x:v>B</x:v>
      </x:c>
      <x:c r="D16959" s="13" t="str">
        <x:v>01290</x:v>
      </x:c>
      <x:c r="E16959" s="13" t="str">
        <x:v>01293</x:v>
      </x:c>
      <x:c r="F16959" s="4" t="str">
        <x:v>prediccion_amistad</x:v>
      </x:c>
      <x:c r="G16959" s="4"/>
      <x:c r="H16959" s="4" t="n">
        <x:f>COUNTIFS(Relaciones!$D$16689:$D$17122,E16959,Relaciones!$E$16689:$E$17122,D16959,Relaciones!$F$16689:$F$17122,"amistad")</x:f>
        <x:v>1</x:v>
      </x:c>
    </x:row>
    <x:row r="16960" ht="23" customHeight="1">
      <x:c r="A16960" s="4" t="str">
        <x:v>Córdoba</x:v>
      </x:c>
      <x:c r="B16960" s="4" t="str">
        <x:v>4.º ESO</x:v>
      </x:c>
      <x:c r="C16960" s="4" t="str">
        <x:v>B</x:v>
      </x:c>
      <x:c r="D16960" s="13" t="str">
        <x:v>01290</x:v>
      </x:c>
      <x:c r="E16960" s="13" t="str">
        <x:v>01295</x:v>
      </x:c>
      <x:c r="F16960" s="4" t="str">
        <x:v>prediccion_amistad</x:v>
      </x:c>
      <x:c r="G16960" s="4"/>
      <x:c r="H16960" s="4" t="n">
        <x:f>COUNTIFS(Relaciones!$D$16689:$D$17122,E16960,Relaciones!$E$16689:$E$17122,D16960,Relaciones!$F$16689:$F$17122,"amistad")</x:f>
        <x:v>0</x:v>
      </x:c>
    </x:row>
    <x:row r="16961" ht="23" customHeight="1">
      <x:c r="A16961" s="4" t="str">
        <x:v>Córdoba</x:v>
      </x:c>
      <x:c r="B16961" s="4" t="str">
        <x:v>4.º ESO</x:v>
      </x:c>
      <x:c r="C16961" s="4" t="str">
        <x:v>B</x:v>
      </x:c>
      <x:c r="D16961" s="13" t="str">
        <x:v>01290</x:v>
      </x:c>
      <x:c r="E16961" s="13" t="str">
        <x:v>01301</x:v>
      </x:c>
      <x:c r="F16961" s="4" t="str">
        <x:v>prediccion_amistad</x:v>
      </x:c>
      <x:c r="G16961" s="4"/>
      <x:c r="H16961" s="4" t="n">
        <x:f>COUNTIFS(Relaciones!$D$16689:$D$17122,E16961,Relaciones!$E$16689:$E$17122,D16961,Relaciones!$F$16689:$F$17122,"amistad")</x:f>
        <x:v>1</x:v>
      </x:c>
    </x:row>
    <x:row r="16962" ht="23" customHeight="1">
      <x:c r="A16962" s="4" t="str">
        <x:v>Córdoba</x:v>
      </x:c>
      <x:c r="B16962" s="4" t="str">
        <x:v>4.º ESO</x:v>
      </x:c>
      <x:c r="C16962" s="4" t="str">
        <x:v>B</x:v>
      </x:c>
      <x:c r="D16962" s="13" t="str">
        <x:v>01290</x:v>
      </x:c>
      <x:c r="E16962" s="13" t="str">
        <x:v>01305</x:v>
      </x:c>
      <x:c r="F16962" s="4" t="str">
        <x:v>prediccion_amistad</x:v>
      </x:c>
      <x:c r="G16962" s="4"/>
      <x:c r="H16962" s="4" t="n">
        <x:f>COUNTIFS(Relaciones!$D$16689:$D$17122,E16962,Relaciones!$E$16689:$E$17122,D16962,Relaciones!$F$16689:$F$17122,"amistad")</x:f>
        <x:v>1</x:v>
      </x:c>
    </x:row>
    <x:row r="16963" ht="23" customHeight="1">
      <x:c r="A16963" s="4" t="str">
        <x:v>Córdoba</x:v>
      </x:c>
      <x:c r="B16963" s="4" t="str">
        <x:v>4.º ESO</x:v>
      </x:c>
      <x:c r="C16963" s="4" t="str">
        <x:v>B</x:v>
      </x:c>
      <x:c r="D16963" s="13" t="str">
        <x:v>01291</x:v>
      </x:c>
      <x:c r="E16963" s="13" t="str">
        <x:v>01290</x:v>
      </x:c>
      <x:c r="F16963" s="4" t="str">
        <x:v>prediccion_amistad</x:v>
      </x:c>
      <x:c r="G16963" s="4"/>
      <x:c r="H16963" s="4" t="n">
        <x:f>COUNTIFS(Relaciones!$D$16689:$D$17122,E16963,Relaciones!$E$16689:$E$17122,D16963,Relaciones!$F$16689:$F$17122,"amistad")</x:f>
        <x:v>1</x:v>
      </x:c>
    </x:row>
    <x:row r="16964" ht="23" customHeight="1">
      <x:c r="A16964" s="4" t="str">
        <x:v>Córdoba</x:v>
      </x:c>
      <x:c r="B16964" s="4" t="str">
        <x:v>4.º ESO</x:v>
      </x:c>
      <x:c r="C16964" s="4" t="str">
        <x:v>B</x:v>
      </x:c>
      <x:c r="D16964" s="13" t="str">
        <x:v>01291</x:v>
      </x:c>
      <x:c r="E16964" s="13" t="str">
        <x:v>01292</x:v>
      </x:c>
      <x:c r="F16964" s="4" t="str">
        <x:v>prediccion_amistad</x:v>
      </x:c>
      <x:c r="G16964" s="4"/>
      <x:c r="H16964" s="4" t="n">
        <x:f>COUNTIFS(Relaciones!$D$16689:$D$17122,E16964,Relaciones!$E$16689:$E$17122,D16964,Relaciones!$F$16689:$F$17122,"amistad")</x:f>
        <x:v>1</x:v>
      </x:c>
    </x:row>
    <x:row r="16965" ht="23" customHeight="1">
      <x:c r="A16965" s="4" t="str">
        <x:v>Córdoba</x:v>
      </x:c>
      <x:c r="B16965" s="4" t="str">
        <x:v>4.º ESO</x:v>
      </x:c>
      <x:c r="C16965" s="4" t="str">
        <x:v>B</x:v>
      </x:c>
      <x:c r="D16965" s="13" t="str">
        <x:v>01291</x:v>
      </x:c>
      <x:c r="E16965" s="13" t="str">
        <x:v>01294</x:v>
      </x:c>
      <x:c r="F16965" s="4" t="str">
        <x:v>prediccion_amistad</x:v>
      </x:c>
      <x:c r="G16965" s="4"/>
      <x:c r="H16965" s="4" t="n">
        <x:f>COUNTIFS(Relaciones!$D$16689:$D$17122,E16965,Relaciones!$E$16689:$E$17122,D16965,Relaciones!$F$16689:$F$17122,"amistad")</x:f>
        <x:v>1</x:v>
      </x:c>
    </x:row>
    <x:row r="16966" ht="23" customHeight="1">
      <x:c r="A16966" s="4" t="str">
        <x:v>Córdoba</x:v>
      </x:c>
      <x:c r="B16966" s="4" t="str">
        <x:v>4.º ESO</x:v>
      </x:c>
      <x:c r="C16966" s="4" t="str">
        <x:v>B</x:v>
      </x:c>
      <x:c r="D16966" s="13" t="str">
        <x:v>01291</x:v>
      </x:c>
      <x:c r="E16966" s="13" t="str">
        <x:v>01304</x:v>
      </x:c>
      <x:c r="F16966" s="4" t="str">
        <x:v>prediccion_amistad</x:v>
      </x:c>
      <x:c r="G16966" s="4"/>
      <x:c r="H16966" s="4" t="n">
        <x:f>COUNTIFS(Relaciones!$D$16689:$D$17122,E16966,Relaciones!$E$16689:$E$17122,D16966,Relaciones!$F$16689:$F$17122,"amistad")</x:f>
        <x:v>1</x:v>
      </x:c>
    </x:row>
    <x:row r="16967" ht="23" customHeight="1">
      <x:c r="A16967" s="4" t="str">
        <x:v>Córdoba</x:v>
      </x:c>
      <x:c r="B16967" s="4" t="str">
        <x:v>4.º ESO</x:v>
      </x:c>
      <x:c r="C16967" s="4" t="str">
        <x:v>B</x:v>
      </x:c>
      <x:c r="D16967" s="13" t="str">
        <x:v>01291</x:v>
      </x:c>
      <x:c r="E16967" s="13" t="str">
        <x:v>01306</x:v>
      </x:c>
      <x:c r="F16967" s="4" t="str">
        <x:v>prediccion_amistad</x:v>
      </x:c>
      <x:c r="G16967" s="4"/>
      <x:c r="H16967" s="4" t="n">
        <x:f>COUNTIFS(Relaciones!$D$16689:$D$17122,E16967,Relaciones!$E$16689:$E$17122,D16967,Relaciones!$F$16689:$F$17122,"amistad")</x:f>
        <x:v>1</x:v>
      </x:c>
    </x:row>
    <x:row r="16968" ht="23" customHeight="1">
      <x:c r="A16968" s="4" t="str">
        <x:v>Córdoba</x:v>
      </x:c>
      <x:c r="B16968" s="4" t="str">
        <x:v>4.º ESO</x:v>
      </x:c>
      <x:c r="C16968" s="4" t="str">
        <x:v>B</x:v>
      </x:c>
      <x:c r="D16968" s="13" t="str">
        <x:v>01292</x:v>
      </x:c>
      <x:c r="E16968" s="13" t="str">
        <x:v>01289</x:v>
      </x:c>
      <x:c r="F16968" s="4" t="str">
        <x:v>prediccion_amistad</x:v>
      </x:c>
      <x:c r="G16968" s="4"/>
      <x:c r="H16968" s="4" t="n">
        <x:f>COUNTIFS(Relaciones!$D$16689:$D$17122,E16968,Relaciones!$E$16689:$E$17122,D16968,Relaciones!$F$16689:$F$17122,"amistad")</x:f>
        <x:v>1</x:v>
      </x:c>
    </x:row>
    <x:row r="16969" ht="23" customHeight="1">
      <x:c r="A16969" s="4" t="str">
        <x:v>Córdoba</x:v>
      </x:c>
      <x:c r="B16969" s="4" t="str">
        <x:v>4.º ESO</x:v>
      </x:c>
      <x:c r="C16969" s="4" t="str">
        <x:v>B</x:v>
      </x:c>
      <x:c r="D16969" s="13" t="str">
        <x:v>01292</x:v>
      </x:c>
      <x:c r="E16969" s="13" t="str">
        <x:v>01291</x:v>
      </x:c>
      <x:c r="F16969" s="4" t="str">
        <x:v>prediccion_amistad</x:v>
      </x:c>
      <x:c r="G16969" s="4"/>
      <x:c r="H16969" s="4" t="n">
        <x:f>COUNTIFS(Relaciones!$D$16689:$D$17122,E16969,Relaciones!$E$16689:$E$17122,D16969,Relaciones!$F$16689:$F$17122,"amistad")</x:f>
        <x:v>1</x:v>
      </x:c>
    </x:row>
    <x:row r="16970" ht="23" customHeight="1">
      <x:c r="A16970" s="4" t="str">
        <x:v>Córdoba</x:v>
      </x:c>
      <x:c r="B16970" s="4" t="str">
        <x:v>4.º ESO</x:v>
      </x:c>
      <x:c r="C16970" s="4" t="str">
        <x:v>B</x:v>
      </x:c>
      <x:c r="D16970" s="13" t="str">
        <x:v>01292</x:v>
      </x:c>
      <x:c r="E16970" s="13" t="str">
        <x:v>01295</x:v>
      </x:c>
      <x:c r="F16970" s="4" t="str">
        <x:v>prediccion_amistad</x:v>
      </x:c>
      <x:c r="G16970" s="4"/>
      <x:c r="H16970" s="4" t="n">
        <x:f>COUNTIFS(Relaciones!$D$16689:$D$17122,E16970,Relaciones!$E$16689:$E$17122,D16970,Relaciones!$F$16689:$F$17122,"amistad")</x:f>
        <x:v>1</x:v>
      </x:c>
    </x:row>
    <x:row r="16971" ht="23" customHeight="1">
      <x:c r="A16971" s="4" t="str">
        <x:v>Córdoba</x:v>
      </x:c>
      <x:c r="B16971" s="4" t="str">
        <x:v>4.º ESO</x:v>
      </x:c>
      <x:c r="C16971" s="4" t="str">
        <x:v>B</x:v>
      </x:c>
      <x:c r="D16971" s="13" t="str">
        <x:v>01292</x:v>
      </x:c>
      <x:c r="E16971" s="13" t="str">
        <x:v>01305</x:v>
      </x:c>
      <x:c r="F16971" s="4" t="str">
        <x:v>prediccion_amistad</x:v>
      </x:c>
      <x:c r="G16971" s="4"/>
      <x:c r="H16971" s="4" t="n">
        <x:f>COUNTIFS(Relaciones!$D$16689:$D$17122,E16971,Relaciones!$E$16689:$E$17122,D16971,Relaciones!$F$16689:$F$17122,"amistad")</x:f>
        <x:v>1</x:v>
      </x:c>
    </x:row>
    <x:row r="16972" ht="23" customHeight="1">
      <x:c r="A16972" s="4" t="str">
        <x:v>Córdoba</x:v>
      </x:c>
      <x:c r="B16972" s="4" t="str">
        <x:v>4.º ESO</x:v>
      </x:c>
      <x:c r="C16972" s="4" t="str">
        <x:v>B</x:v>
      </x:c>
      <x:c r="D16972" s="13" t="str">
        <x:v>01292</x:v>
      </x:c>
      <x:c r="E16972" s="13" t="str">
        <x:v>01307</x:v>
      </x:c>
      <x:c r="F16972" s="4" t="str">
        <x:v>prediccion_amistad</x:v>
      </x:c>
      <x:c r="G16972" s="4"/>
      <x:c r="H16972" s="4" t="n">
        <x:f>COUNTIFS(Relaciones!$D$16689:$D$17122,E16972,Relaciones!$E$16689:$E$17122,D16972,Relaciones!$F$16689:$F$17122,"amistad")</x:f>
        <x:v>1</x:v>
      </x:c>
    </x:row>
    <x:row r="16973" ht="23" customHeight="1">
      <x:c r="A16973" s="4" t="str">
        <x:v>Córdoba</x:v>
      </x:c>
      <x:c r="B16973" s="4" t="str">
        <x:v>4.º ESO</x:v>
      </x:c>
      <x:c r="C16973" s="4" t="str">
        <x:v>B</x:v>
      </x:c>
      <x:c r="D16973" s="13" t="str">
        <x:v>01293</x:v>
      </x:c>
      <x:c r="E16973" s="13" t="str">
        <x:v>01290</x:v>
      </x:c>
      <x:c r="F16973" s="4" t="str">
        <x:v>prediccion_amistad</x:v>
      </x:c>
      <x:c r="G16973" s="4"/>
      <x:c r="H16973" s="4" t="n">
        <x:f>COUNTIFS(Relaciones!$D$16689:$D$17122,E16973,Relaciones!$E$16689:$E$17122,D16973,Relaciones!$F$16689:$F$17122,"amistad")</x:f>
        <x:v>1</x:v>
      </x:c>
    </x:row>
    <x:row r="16974" ht="23" customHeight="1">
      <x:c r="A16974" s="4" t="str">
        <x:v>Córdoba</x:v>
      </x:c>
      <x:c r="B16974" s="4" t="str">
        <x:v>4.º ESO</x:v>
      </x:c>
      <x:c r="C16974" s="4" t="str">
        <x:v>B</x:v>
      </x:c>
      <x:c r="D16974" s="13" t="str">
        <x:v>01293</x:v>
      </x:c>
      <x:c r="E16974" s="13" t="str">
        <x:v>01294</x:v>
      </x:c>
      <x:c r="F16974" s="4" t="str">
        <x:v>prediccion_amistad</x:v>
      </x:c>
      <x:c r="G16974" s="4"/>
      <x:c r="H16974" s="4" t="n">
        <x:f>COUNTIFS(Relaciones!$D$16689:$D$17122,E16974,Relaciones!$E$16689:$E$17122,D16974,Relaciones!$F$16689:$F$17122,"amistad")</x:f>
        <x:v>1</x:v>
      </x:c>
    </x:row>
    <x:row r="16975" ht="23" customHeight="1">
      <x:c r="A16975" s="4" t="str">
        <x:v>Córdoba</x:v>
      </x:c>
      <x:c r="B16975" s="4" t="str">
        <x:v>4.º ESO</x:v>
      </x:c>
      <x:c r="C16975" s="4" t="str">
        <x:v>B</x:v>
      </x:c>
      <x:c r="D16975" s="13" t="str">
        <x:v>01293</x:v>
      </x:c>
      <x:c r="E16975" s="13" t="str">
        <x:v>01296</x:v>
      </x:c>
      <x:c r="F16975" s="4" t="str">
        <x:v>prediccion_amistad</x:v>
      </x:c>
      <x:c r="G16975" s="4"/>
      <x:c r="H16975" s="4" t="n">
        <x:f>COUNTIFS(Relaciones!$D$16689:$D$17122,E16975,Relaciones!$E$16689:$E$17122,D16975,Relaciones!$F$16689:$F$17122,"amistad")</x:f>
        <x:v>1</x:v>
      </x:c>
    </x:row>
    <x:row r="16976" ht="23" customHeight="1">
      <x:c r="A16976" s="4" t="str">
        <x:v>Córdoba</x:v>
      </x:c>
      <x:c r="B16976" s="4" t="str">
        <x:v>4.º ESO</x:v>
      </x:c>
      <x:c r="C16976" s="4" t="str">
        <x:v>B</x:v>
      </x:c>
      <x:c r="D16976" s="13" t="str">
        <x:v>01293</x:v>
      </x:c>
      <x:c r="E16976" s="13" t="str">
        <x:v>01298</x:v>
      </x:c>
      <x:c r="F16976" s="4" t="str">
        <x:v>prediccion_amistad</x:v>
      </x:c>
      <x:c r="G16976" s="4"/>
      <x:c r="H16976" s="4" t="n">
        <x:f>COUNTIFS(Relaciones!$D$16689:$D$17122,E16976,Relaciones!$E$16689:$E$17122,D16976,Relaciones!$F$16689:$F$17122,"amistad")</x:f>
        <x:v>0</x:v>
      </x:c>
    </x:row>
    <x:row r="16977" ht="23" customHeight="1">
      <x:c r="A16977" s="4" t="str">
        <x:v>Córdoba</x:v>
      </x:c>
      <x:c r="B16977" s="4" t="str">
        <x:v>4.º ESO</x:v>
      </x:c>
      <x:c r="C16977" s="4" t="str">
        <x:v>B</x:v>
      </x:c>
      <x:c r="D16977" s="13" t="str">
        <x:v>01293</x:v>
      </x:c>
      <x:c r="E16977" s="13" t="str">
        <x:v>01306</x:v>
      </x:c>
      <x:c r="F16977" s="4" t="str">
        <x:v>prediccion_amistad</x:v>
      </x:c>
      <x:c r="G16977" s="4"/>
      <x:c r="H16977" s="4" t="n">
        <x:f>COUNTIFS(Relaciones!$D$16689:$D$17122,E16977,Relaciones!$E$16689:$E$17122,D16977,Relaciones!$F$16689:$F$17122,"amistad")</x:f>
        <x:v>1</x:v>
      </x:c>
    </x:row>
    <x:row r="16978" ht="23" customHeight="1">
      <x:c r="A16978" s="4" t="str">
        <x:v>Córdoba</x:v>
      </x:c>
      <x:c r="B16978" s="4" t="str">
        <x:v>4.º ESO</x:v>
      </x:c>
      <x:c r="C16978" s="4" t="str">
        <x:v>B</x:v>
      </x:c>
      <x:c r="D16978" s="13" t="str">
        <x:v>01294</x:v>
      </x:c>
      <x:c r="E16978" s="13" t="str">
        <x:v>01293</x:v>
      </x:c>
      <x:c r="F16978" s="4" t="str">
        <x:v>prediccion_amistad</x:v>
      </x:c>
      <x:c r="G16978" s="4"/>
      <x:c r="H16978" s="4" t="n">
        <x:f>COUNTIFS(Relaciones!$D$16689:$D$17122,E16978,Relaciones!$E$16689:$E$17122,D16978,Relaciones!$F$16689:$F$17122,"amistad")</x:f>
        <x:v>1</x:v>
      </x:c>
    </x:row>
    <x:row r="16979" ht="23" customHeight="1">
      <x:c r="A16979" s="4" t="str">
        <x:v>Córdoba</x:v>
      </x:c>
      <x:c r="B16979" s="4" t="str">
        <x:v>4.º ESO</x:v>
      </x:c>
      <x:c r="C16979" s="4" t="str">
        <x:v>B</x:v>
      </x:c>
      <x:c r="D16979" s="13" t="str">
        <x:v>01294</x:v>
      </x:c>
      <x:c r="E16979" s="13" t="str">
        <x:v>01295</x:v>
      </x:c>
      <x:c r="F16979" s="4" t="str">
        <x:v>prediccion_amistad</x:v>
      </x:c>
      <x:c r="G16979" s="4"/>
      <x:c r="H16979" s="4" t="n">
        <x:f>COUNTIFS(Relaciones!$D$16689:$D$17122,E16979,Relaciones!$E$16689:$E$17122,D16979,Relaciones!$F$16689:$F$17122,"amistad")</x:f>
        <x:v>1</x:v>
      </x:c>
    </x:row>
    <x:row r="16980" ht="23" customHeight="1">
      <x:c r="A16980" s="4" t="str">
        <x:v>Córdoba</x:v>
      </x:c>
      <x:c r="B16980" s="4" t="str">
        <x:v>4.º ESO</x:v>
      </x:c>
      <x:c r="C16980" s="4" t="str">
        <x:v>B</x:v>
      </x:c>
      <x:c r="D16980" s="13" t="str">
        <x:v>01294</x:v>
      </x:c>
      <x:c r="E16980" s="13" t="str">
        <x:v>01297</x:v>
      </x:c>
      <x:c r="F16980" s="4" t="str">
        <x:v>prediccion_amistad</x:v>
      </x:c>
      <x:c r="G16980" s="4"/>
      <x:c r="H16980" s="4" t="n">
        <x:f>COUNTIFS(Relaciones!$D$16689:$D$17122,E16980,Relaciones!$E$16689:$E$17122,D16980,Relaciones!$F$16689:$F$17122,"amistad")</x:f>
        <x:v>1</x:v>
      </x:c>
    </x:row>
    <x:row r="16981" ht="23" customHeight="1">
      <x:c r="A16981" s="4" t="str">
        <x:v>Córdoba</x:v>
      </x:c>
      <x:c r="B16981" s="4" t="str">
        <x:v>4.º ESO</x:v>
      </x:c>
      <x:c r="C16981" s="4" t="str">
        <x:v>B</x:v>
      </x:c>
      <x:c r="D16981" s="13" t="str">
        <x:v>01294</x:v>
      </x:c>
      <x:c r="E16981" s="13" t="str">
        <x:v>01309</x:v>
      </x:c>
      <x:c r="F16981" s="4" t="str">
        <x:v>prediccion_amistad</x:v>
      </x:c>
      <x:c r="G16981" s="4"/>
      <x:c r="H16981" s="4" t="n">
        <x:f>COUNTIFS(Relaciones!$D$16689:$D$17122,E16981,Relaciones!$E$16689:$E$17122,D16981,Relaciones!$F$16689:$F$17122,"amistad")</x:f>
        <x:v>1</x:v>
      </x:c>
    </x:row>
    <x:row r="16982" ht="23" customHeight="1">
      <x:c r="A16982" s="4" t="str">
        <x:v>Córdoba</x:v>
      </x:c>
      <x:c r="B16982" s="4" t="str">
        <x:v>4.º ESO</x:v>
      </x:c>
      <x:c r="C16982" s="4" t="str">
        <x:v>B</x:v>
      </x:c>
      <x:c r="D16982" s="13" t="str">
        <x:v>01295</x:v>
      </x:c>
      <x:c r="E16982" s="13" t="str">
        <x:v>01292</x:v>
      </x:c>
      <x:c r="F16982" s="4" t="str">
        <x:v>prediccion_amistad</x:v>
      </x:c>
      <x:c r="G16982" s="4"/>
      <x:c r="H16982" s="4" t="n">
        <x:f>COUNTIFS(Relaciones!$D$16689:$D$17122,E16982,Relaciones!$E$16689:$E$17122,D16982,Relaciones!$F$16689:$F$17122,"amistad")</x:f>
        <x:v>1</x:v>
      </x:c>
    </x:row>
    <x:row r="16983" ht="23" customHeight="1">
      <x:c r="A16983" s="4" t="str">
        <x:v>Córdoba</x:v>
      </x:c>
      <x:c r="B16983" s="4" t="str">
        <x:v>4.º ESO</x:v>
      </x:c>
      <x:c r="C16983" s="4" t="str">
        <x:v>B</x:v>
      </x:c>
      <x:c r="D16983" s="13" t="str">
        <x:v>01295</x:v>
      </x:c>
      <x:c r="E16983" s="13" t="str">
        <x:v>01294</x:v>
      </x:c>
      <x:c r="F16983" s="4" t="str">
        <x:v>prediccion_amistad</x:v>
      </x:c>
      <x:c r="G16983" s="4"/>
      <x:c r="H16983" s="4" t="n">
        <x:f>COUNTIFS(Relaciones!$D$16689:$D$17122,E16983,Relaciones!$E$16689:$E$17122,D16983,Relaciones!$F$16689:$F$17122,"amistad")</x:f>
        <x:v>1</x:v>
      </x:c>
    </x:row>
    <x:row r="16984" ht="23" customHeight="1">
      <x:c r="A16984" s="4" t="str">
        <x:v>Córdoba</x:v>
      </x:c>
      <x:c r="B16984" s="4" t="str">
        <x:v>4.º ESO</x:v>
      </x:c>
      <x:c r="C16984" s="4" t="str">
        <x:v>B</x:v>
      </x:c>
      <x:c r="D16984" s="13" t="str">
        <x:v>01295</x:v>
      </x:c>
      <x:c r="E16984" s="13" t="str">
        <x:v>01296</x:v>
      </x:c>
      <x:c r="F16984" s="4" t="str">
        <x:v>prediccion_amistad</x:v>
      </x:c>
      <x:c r="G16984" s="4"/>
      <x:c r="H16984" s="4" t="n">
        <x:f>COUNTIFS(Relaciones!$D$16689:$D$17122,E16984,Relaciones!$E$16689:$E$17122,D16984,Relaciones!$F$16689:$F$17122,"amistad")</x:f>
        <x:v>1</x:v>
      </x:c>
    </x:row>
    <x:row r="16985" ht="23" customHeight="1">
      <x:c r="A16985" s="4" t="str">
        <x:v>Córdoba</x:v>
      </x:c>
      <x:c r="B16985" s="4" t="str">
        <x:v>4.º ESO</x:v>
      </x:c>
      <x:c r="C16985" s="4" t="str">
        <x:v>B</x:v>
      </x:c>
      <x:c r="D16985" s="13" t="str">
        <x:v>01295</x:v>
      </x:c>
      <x:c r="E16985" s="13" t="str">
        <x:v>01308</x:v>
      </x:c>
      <x:c r="F16985" s="4" t="str">
        <x:v>prediccion_amistad</x:v>
      </x:c>
      <x:c r="G16985" s="4"/>
      <x:c r="H16985" s="4" t="n">
        <x:f>COUNTIFS(Relaciones!$D$16689:$D$17122,E16985,Relaciones!$E$16689:$E$17122,D16985,Relaciones!$F$16689:$F$17122,"amistad")</x:f>
        <x:v>1</x:v>
      </x:c>
    </x:row>
    <x:row r="16986" ht="23" customHeight="1">
      <x:c r="A16986" s="4" t="str">
        <x:v>Córdoba</x:v>
      </x:c>
      <x:c r="B16986" s="4" t="str">
        <x:v>4.º ESO</x:v>
      </x:c>
      <x:c r="C16986" s="4" t="str">
        <x:v>B</x:v>
      </x:c>
      <x:c r="D16986" s="13" t="str">
        <x:v>01295</x:v>
      </x:c>
      <x:c r="E16986" s="13" t="str">
        <x:v>01310</x:v>
      </x:c>
      <x:c r="F16986" s="4" t="str">
        <x:v>prediccion_amistad</x:v>
      </x:c>
      <x:c r="G16986" s="4"/>
      <x:c r="H16986" s="4" t="n">
        <x:f>COUNTIFS(Relaciones!$D$16689:$D$17122,E16986,Relaciones!$E$16689:$E$17122,D16986,Relaciones!$F$16689:$F$17122,"amistad")</x:f>
        <x:v>1</x:v>
      </x:c>
    </x:row>
    <x:row r="16987" ht="23" customHeight="1">
      <x:c r="A16987" s="4" t="str">
        <x:v>Córdoba</x:v>
      </x:c>
      <x:c r="B16987" s="4" t="str">
        <x:v>4.º ESO</x:v>
      </x:c>
      <x:c r="C16987" s="4" t="str">
        <x:v>B</x:v>
      </x:c>
      <x:c r="D16987" s="13" t="str">
        <x:v>01296</x:v>
      </x:c>
      <x:c r="E16987" s="13" t="str">
        <x:v>01293</x:v>
      </x:c>
      <x:c r="F16987" s="4" t="str">
        <x:v>prediccion_amistad</x:v>
      </x:c>
      <x:c r="G16987" s="4"/>
      <x:c r="H16987" s="4" t="n">
        <x:f>COUNTIFS(Relaciones!$D$16689:$D$17122,E16987,Relaciones!$E$16689:$E$17122,D16987,Relaciones!$F$16689:$F$17122,"amistad")</x:f>
        <x:v>1</x:v>
      </x:c>
    </x:row>
    <x:row r="16988" ht="23" customHeight="1">
      <x:c r="A16988" s="4" t="str">
        <x:v>Córdoba</x:v>
      </x:c>
      <x:c r="B16988" s="4" t="str">
        <x:v>4.º ESO</x:v>
      </x:c>
      <x:c r="C16988" s="4" t="str">
        <x:v>B</x:v>
      </x:c>
      <x:c r="D16988" s="13" t="str">
        <x:v>01296</x:v>
      </x:c>
      <x:c r="E16988" s="13" t="str">
        <x:v>01295</x:v>
      </x:c>
      <x:c r="F16988" s="4" t="str">
        <x:v>prediccion_amistad</x:v>
      </x:c>
      <x:c r="G16988" s="4"/>
      <x:c r="H16988" s="4" t="n">
        <x:f>COUNTIFS(Relaciones!$D$16689:$D$17122,E16988,Relaciones!$E$16689:$E$17122,D16988,Relaciones!$F$16689:$F$17122,"amistad")</x:f>
        <x:v>1</x:v>
      </x:c>
    </x:row>
    <x:row r="16989" ht="23" customHeight="1">
      <x:c r="A16989" s="4" t="str">
        <x:v>Córdoba</x:v>
      </x:c>
      <x:c r="B16989" s="4" t="str">
        <x:v>4.º ESO</x:v>
      </x:c>
      <x:c r="C16989" s="4" t="str">
        <x:v>B</x:v>
      </x:c>
      <x:c r="D16989" s="13" t="str">
        <x:v>01296</x:v>
      </x:c>
      <x:c r="E16989" s="13" t="str">
        <x:v>01299</x:v>
      </x:c>
      <x:c r="F16989" s="4" t="str">
        <x:v>prediccion_amistad</x:v>
      </x:c>
      <x:c r="G16989" s="4"/>
      <x:c r="H16989" s="4" t="n">
        <x:f>COUNTIFS(Relaciones!$D$16689:$D$17122,E16989,Relaciones!$E$16689:$E$17122,D16989,Relaciones!$F$16689:$F$17122,"amistad")</x:f>
        <x:v>1</x:v>
      </x:c>
    </x:row>
    <x:row r="16990" ht="23" customHeight="1">
      <x:c r="A16990" s="4" t="str">
        <x:v>Córdoba</x:v>
      </x:c>
      <x:c r="B16990" s="4" t="str">
        <x:v>4.º ESO</x:v>
      </x:c>
      <x:c r="C16990" s="4" t="str">
        <x:v>B</x:v>
      </x:c>
      <x:c r="D16990" s="13" t="str">
        <x:v>01296</x:v>
      </x:c>
      <x:c r="E16990" s="13" t="str">
        <x:v>01301</x:v>
      </x:c>
      <x:c r="F16990" s="4" t="str">
        <x:v>prediccion_amistad</x:v>
      </x:c>
      <x:c r="G16990" s="4"/>
      <x:c r="H16990" s="4" t="n">
        <x:f>COUNTIFS(Relaciones!$D$16689:$D$17122,E16990,Relaciones!$E$16689:$E$17122,D16990,Relaciones!$F$16689:$F$17122,"amistad")</x:f>
        <x:v>0</x:v>
      </x:c>
    </x:row>
    <x:row r="16991" ht="23" customHeight="1">
      <x:c r="A16991" s="4" t="str">
        <x:v>Córdoba</x:v>
      </x:c>
      <x:c r="B16991" s="4" t="str">
        <x:v>4.º ESO</x:v>
      </x:c>
      <x:c r="C16991" s="4" t="str">
        <x:v>B</x:v>
      </x:c>
      <x:c r="D16991" s="13" t="str">
        <x:v>01296</x:v>
      </x:c>
      <x:c r="E16991" s="13" t="str">
        <x:v>01309</x:v>
      </x:c>
      <x:c r="F16991" s="4" t="str">
        <x:v>prediccion_amistad</x:v>
      </x:c>
      <x:c r="G16991" s="4"/>
      <x:c r="H16991" s="4" t="n">
        <x:f>COUNTIFS(Relaciones!$D$16689:$D$17122,E16991,Relaciones!$E$16689:$E$17122,D16991,Relaciones!$F$16689:$F$17122,"amistad")</x:f>
        <x:v>1</x:v>
      </x:c>
    </x:row>
    <x:row r="16992" ht="23" customHeight="1">
      <x:c r="A16992" s="4" t="str">
        <x:v>Córdoba</x:v>
      </x:c>
      <x:c r="B16992" s="4" t="str">
        <x:v>4.º ESO</x:v>
      </x:c>
      <x:c r="C16992" s="4" t="str">
        <x:v>B</x:v>
      </x:c>
      <x:c r="D16992" s="13" t="str">
        <x:v>01296</x:v>
      </x:c>
      <x:c r="E16992" s="13" t="str">
        <x:v>01311</x:v>
      </x:c>
      <x:c r="F16992" s="4" t="str">
        <x:v>prediccion_amistad</x:v>
      </x:c>
      <x:c r="G16992" s="4"/>
      <x:c r="H16992" s="4" t="n">
        <x:f>COUNTIFS(Relaciones!$D$16689:$D$17122,E16992,Relaciones!$E$16689:$E$17122,D16992,Relaciones!$F$16689:$F$17122,"amistad")</x:f>
        <x:v>1</x:v>
      </x:c>
    </x:row>
    <x:row r="16993" ht="23" customHeight="1">
      <x:c r="A16993" s="4" t="str">
        <x:v>Córdoba</x:v>
      </x:c>
      <x:c r="B16993" s="4" t="str">
        <x:v>4.º ESO</x:v>
      </x:c>
      <x:c r="C16993" s="4" t="str">
        <x:v>B</x:v>
      </x:c>
      <x:c r="D16993" s="13" t="str">
        <x:v>01297</x:v>
      </x:c>
      <x:c r="E16993" s="13" t="str">
        <x:v>01294</x:v>
      </x:c>
      <x:c r="F16993" s="4" t="str">
        <x:v>prediccion_amistad</x:v>
      </x:c>
      <x:c r="G16993" s="4"/>
      <x:c r="H16993" s="4" t="n">
        <x:f>COUNTIFS(Relaciones!$D$16689:$D$17122,E16993,Relaciones!$E$16689:$E$17122,D16993,Relaciones!$F$16689:$F$17122,"amistad")</x:f>
        <x:v>1</x:v>
      </x:c>
    </x:row>
    <x:row r="16994" ht="23" customHeight="1">
      <x:c r="A16994" s="4" t="str">
        <x:v>Córdoba</x:v>
      </x:c>
      <x:c r="B16994" s="4" t="str">
        <x:v>4.º ESO</x:v>
      </x:c>
      <x:c r="C16994" s="4" t="str">
        <x:v>B</x:v>
      </x:c>
      <x:c r="D16994" s="13" t="str">
        <x:v>01297</x:v>
      </x:c>
      <x:c r="E16994" s="13" t="str">
        <x:v>01298</x:v>
      </x:c>
      <x:c r="F16994" s="4" t="str">
        <x:v>prediccion_amistad</x:v>
      </x:c>
      <x:c r="G16994" s="4"/>
      <x:c r="H16994" s="4" t="n">
        <x:f>COUNTIFS(Relaciones!$D$16689:$D$17122,E16994,Relaciones!$E$16689:$E$17122,D16994,Relaciones!$F$16689:$F$17122,"amistad")</x:f>
        <x:v>1</x:v>
      </x:c>
    </x:row>
    <x:row r="16995" ht="23" customHeight="1">
      <x:c r="A16995" s="4" t="str">
        <x:v>Córdoba</x:v>
      </x:c>
      <x:c r="B16995" s="4" t="str">
        <x:v>4.º ESO</x:v>
      </x:c>
      <x:c r="C16995" s="4" t="str">
        <x:v>B</x:v>
      </x:c>
      <x:c r="D16995" s="13" t="str">
        <x:v>01297</x:v>
      </x:c>
      <x:c r="E16995" s="13" t="str">
        <x:v>01300</x:v>
      </x:c>
      <x:c r="F16995" s="4" t="str">
        <x:v>prediccion_amistad</x:v>
      </x:c>
      <x:c r="G16995" s="4"/>
      <x:c r="H16995" s="4" t="n">
        <x:f>COUNTIFS(Relaciones!$D$16689:$D$17122,E16995,Relaciones!$E$16689:$E$17122,D16995,Relaciones!$F$16689:$F$17122,"amistad")</x:f>
        <x:v>1</x:v>
      </x:c>
    </x:row>
    <x:row r="16996" ht="23" customHeight="1">
      <x:c r="A16996" s="4" t="str">
        <x:v>Córdoba</x:v>
      </x:c>
      <x:c r="B16996" s="4" t="str">
        <x:v>4.º ESO</x:v>
      </x:c>
      <x:c r="C16996" s="4" t="str">
        <x:v>B</x:v>
      </x:c>
      <x:c r="D16996" s="13" t="str">
        <x:v>01297</x:v>
      </x:c>
      <x:c r="E16996" s="13" t="str">
        <x:v>01310</x:v>
      </x:c>
      <x:c r="F16996" s="4" t="str">
        <x:v>prediccion_amistad</x:v>
      </x:c>
      <x:c r="G16996" s="4"/>
      <x:c r="H16996" s="4" t="n">
        <x:f>COUNTIFS(Relaciones!$D$16689:$D$17122,E16996,Relaciones!$E$16689:$E$17122,D16996,Relaciones!$F$16689:$F$17122,"amistad")</x:f>
        <x:v>1</x:v>
      </x:c>
    </x:row>
    <x:row r="16997" ht="23" customHeight="1">
      <x:c r="A16997" s="4" t="str">
        <x:v>Córdoba</x:v>
      </x:c>
      <x:c r="B16997" s="4" t="str">
        <x:v>4.º ESO</x:v>
      </x:c>
      <x:c r="C16997" s="4" t="str">
        <x:v>B</x:v>
      </x:c>
      <x:c r="D16997" s="13" t="str">
        <x:v>01298</x:v>
      </x:c>
      <x:c r="E16997" s="13" t="str">
        <x:v>01297</x:v>
      </x:c>
      <x:c r="F16997" s="4" t="str">
        <x:v>prediccion_amistad</x:v>
      </x:c>
      <x:c r="G16997" s="4"/>
      <x:c r="H16997" s="4" t="n">
        <x:f>COUNTIFS(Relaciones!$D$16689:$D$17122,E16997,Relaciones!$E$16689:$E$17122,D16997,Relaciones!$F$16689:$F$17122,"amistad")</x:f>
        <x:v>1</x:v>
      </x:c>
    </x:row>
    <x:row r="16998" ht="23" customHeight="1">
      <x:c r="A16998" s="4" t="str">
        <x:v>Córdoba</x:v>
      </x:c>
      <x:c r="B16998" s="4" t="str">
        <x:v>4.º ESO</x:v>
      </x:c>
      <x:c r="C16998" s="4" t="str">
        <x:v>B</x:v>
      </x:c>
      <x:c r="D16998" s="13" t="str">
        <x:v>01298</x:v>
      </x:c>
      <x:c r="E16998" s="13" t="str">
        <x:v>01299</x:v>
      </x:c>
      <x:c r="F16998" s="4" t="str">
        <x:v>prediccion_amistad</x:v>
      </x:c>
      <x:c r="G16998" s="4"/>
      <x:c r="H16998" s="4" t="n">
        <x:f>COUNTIFS(Relaciones!$D$16689:$D$17122,E16998,Relaciones!$E$16689:$E$17122,D16998,Relaciones!$F$16689:$F$17122,"amistad")</x:f>
        <x:v>1</x:v>
      </x:c>
    </x:row>
    <x:row r="16999" ht="23" customHeight="1">
      <x:c r="A16999" s="4" t="str">
        <x:v>Córdoba</x:v>
      </x:c>
      <x:c r="B16999" s="4" t="str">
        <x:v>4.º ESO</x:v>
      </x:c>
      <x:c r="C16999" s="4" t="str">
        <x:v>B</x:v>
      </x:c>
      <x:c r="D16999" s="13" t="str">
        <x:v>01298</x:v>
      </x:c>
      <x:c r="E16999" s="13" t="str">
        <x:v>01301</x:v>
      </x:c>
      <x:c r="F16999" s="4" t="str">
        <x:v>prediccion_amistad</x:v>
      </x:c>
      <x:c r="G16999" s="4"/>
      <x:c r="H16999" s="4" t="n">
        <x:f>COUNTIFS(Relaciones!$D$16689:$D$17122,E16999,Relaciones!$E$16689:$E$17122,D16999,Relaciones!$F$16689:$F$17122,"amistad")</x:f>
        <x:v>1</x:v>
      </x:c>
    </x:row>
    <x:row r="17000" ht="23" customHeight="1">
      <x:c r="A17000" s="4" t="str">
        <x:v>Córdoba</x:v>
      </x:c>
      <x:c r="B17000" s="4" t="str">
        <x:v>4.º ESO</x:v>
      </x:c>
      <x:c r="C17000" s="4" t="str">
        <x:v>B</x:v>
      </x:c>
      <x:c r="D17000" s="13" t="str">
        <x:v>01298</x:v>
      </x:c>
      <x:c r="E17000" s="13" t="str">
        <x:v>01313</x:v>
      </x:c>
      <x:c r="F17000" s="4" t="str">
        <x:v>prediccion_amistad</x:v>
      </x:c>
      <x:c r="G17000" s="4"/>
      <x:c r="H17000" s="4" t="n">
        <x:f>COUNTIFS(Relaciones!$D$16689:$D$17122,E17000,Relaciones!$E$16689:$E$17122,D17000,Relaciones!$F$16689:$F$17122,"amistad")</x:f>
        <x:v>1</x:v>
      </x:c>
    </x:row>
    <x:row r="17001" ht="23" customHeight="1">
      <x:c r="A17001" s="4" t="str">
        <x:v>Córdoba</x:v>
      </x:c>
      <x:c r="B17001" s="4" t="str">
        <x:v>4.º ESO</x:v>
      </x:c>
      <x:c r="C17001" s="4" t="str">
        <x:v>B</x:v>
      </x:c>
      <x:c r="D17001" s="13" t="str">
        <x:v>01299</x:v>
      </x:c>
      <x:c r="E17001" s="13" t="str">
        <x:v>01296</x:v>
      </x:c>
      <x:c r="F17001" s="4" t="str">
        <x:v>prediccion_amistad</x:v>
      </x:c>
      <x:c r="G17001" s="4"/>
      <x:c r="H17001" s="4" t="n">
        <x:f>COUNTIFS(Relaciones!$D$16689:$D$17122,E17001,Relaciones!$E$16689:$E$17122,D17001,Relaciones!$F$16689:$F$17122,"amistad")</x:f>
        <x:v>1</x:v>
      </x:c>
    </x:row>
    <x:row r="17002" ht="23" customHeight="1">
      <x:c r="A17002" s="4" t="str">
        <x:v>Córdoba</x:v>
      </x:c>
      <x:c r="B17002" s="4" t="str">
        <x:v>4.º ESO</x:v>
      </x:c>
      <x:c r="C17002" s="4" t="str">
        <x:v>B</x:v>
      </x:c>
      <x:c r="D17002" s="13" t="str">
        <x:v>01299</x:v>
      </x:c>
      <x:c r="E17002" s="13" t="str">
        <x:v>01298</x:v>
      </x:c>
      <x:c r="F17002" s="4" t="str">
        <x:v>prediccion_amistad</x:v>
      </x:c>
      <x:c r="G17002" s="4"/>
      <x:c r="H17002" s="4" t="n">
        <x:f>COUNTIFS(Relaciones!$D$16689:$D$17122,E17002,Relaciones!$E$16689:$E$17122,D17002,Relaciones!$F$16689:$F$17122,"amistad")</x:f>
        <x:v>1</x:v>
      </x:c>
    </x:row>
    <x:row r="17003" ht="23" customHeight="1">
      <x:c r="A17003" s="4" t="str">
        <x:v>Córdoba</x:v>
      </x:c>
      <x:c r="B17003" s="4" t="str">
        <x:v>4.º ESO</x:v>
      </x:c>
      <x:c r="C17003" s="4" t="str">
        <x:v>B</x:v>
      </x:c>
      <x:c r="D17003" s="13" t="str">
        <x:v>01299</x:v>
      </x:c>
      <x:c r="E17003" s="13" t="str">
        <x:v>01300</x:v>
      </x:c>
      <x:c r="F17003" s="4" t="str">
        <x:v>prediccion_amistad</x:v>
      </x:c>
      <x:c r="G17003" s="4"/>
      <x:c r="H17003" s="4" t="n">
        <x:f>COUNTIFS(Relaciones!$D$16689:$D$17122,E17003,Relaciones!$E$16689:$E$17122,D17003,Relaciones!$F$16689:$F$17122,"amistad")</x:f>
        <x:v>1</x:v>
      </x:c>
    </x:row>
    <x:row r="17004" ht="23" customHeight="1">
      <x:c r="A17004" s="4" t="str">
        <x:v>Córdoba</x:v>
      </x:c>
      <x:c r="B17004" s="4" t="str">
        <x:v>4.º ESO</x:v>
      </x:c>
      <x:c r="C17004" s="4" t="str">
        <x:v>B</x:v>
      </x:c>
      <x:c r="D17004" s="13" t="str">
        <x:v>01299</x:v>
      </x:c>
      <x:c r="E17004" s="13" t="str">
        <x:v>01304</x:v>
      </x:c>
      <x:c r="F17004" s="4" t="str">
        <x:v>prediccion_amistad</x:v>
      </x:c>
      <x:c r="G17004" s="4"/>
      <x:c r="H17004" s="4" t="n">
        <x:f>COUNTIFS(Relaciones!$D$16689:$D$17122,E17004,Relaciones!$E$16689:$E$17122,D17004,Relaciones!$F$16689:$F$17122,"amistad")</x:f>
        <x:v>0</x:v>
      </x:c>
    </x:row>
    <x:row r="17005" ht="23" customHeight="1">
      <x:c r="A17005" s="4" t="str">
        <x:v>Córdoba</x:v>
      </x:c>
      <x:c r="B17005" s="4" t="str">
        <x:v>4.º ESO</x:v>
      </x:c>
      <x:c r="C17005" s="4" t="str">
        <x:v>B</x:v>
      </x:c>
      <x:c r="D17005" s="13" t="str">
        <x:v>01299</x:v>
      </x:c>
      <x:c r="E17005" s="13" t="str">
        <x:v>01312</x:v>
      </x:c>
      <x:c r="F17005" s="4" t="str">
        <x:v>prediccion_amistad</x:v>
      </x:c>
      <x:c r="G17005" s="4"/>
      <x:c r="H17005" s="4" t="n">
        <x:f>COUNTIFS(Relaciones!$D$16689:$D$17122,E17005,Relaciones!$E$16689:$E$17122,D17005,Relaciones!$F$16689:$F$17122,"amistad")</x:f>
        <x:v>1</x:v>
      </x:c>
    </x:row>
    <x:row r="17006" ht="23" customHeight="1">
      <x:c r="A17006" s="4" t="str">
        <x:v>Córdoba</x:v>
      </x:c>
      <x:c r="B17006" s="4" t="str">
        <x:v>4.º ESO</x:v>
      </x:c>
      <x:c r="C17006" s="4" t="str">
        <x:v>B</x:v>
      </x:c>
      <x:c r="D17006" s="13" t="str">
        <x:v>01299</x:v>
      </x:c>
      <x:c r="E17006" s="13" t="str">
        <x:v>01314</x:v>
      </x:c>
      <x:c r="F17006" s="4" t="str">
        <x:v>prediccion_amistad</x:v>
      </x:c>
      <x:c r="G17006" s="4"/>
      <x:c r="H17006" s="4" t="n">
        <x:f>COUNTIFS(Relaciones!$D$16689:$D$17122,E17006,Relaciones!$E$16689:$E$17122,D17006,Relaciones!$F$16689:$F$17122,"amistad")</x:f>
        <x:v>1</x:v>
      </x:c>
    </x:row>
    <x:row r="17007" ht="23" customHeight="1">
      <x:c r="A17007" s="4" t="str">
        <x:v>Córdoba</x:v>
      </x:c>
      <x:c r="B17007" s="4" t="str">
        <x:v>4.º ESO</x:v>
      </x:c>
      <x:c r="C17007" s="4" t="str">
        <x:v>B</x:v>
      </x:c>
      <x:c r="D17007" s="13" t="str">
        <x:v>01300</x:v>
      </x:c>
      <x:c r="E17007" s="13" t="str">
        <x:v>01289</x:v>
      </x:c>
      <x:c r="F17007" s="4" t="str">
        <x:v>prediccion_amistad</x:v>
      </x:c>
      <x:c r="G17007" s="4"/>
      <x:c r="H17007" s="4" t="n">
        <x:f>COUNTIFS(Relaciones!$D$16689:$D$17122,E17007,Relaciones!$E$16689:$E$17122,D17007,Relaciones!$F$16689:$F$17122,"amistad")</x:f>
        <x:v>1</x:v>
      </x:c>
    </x:row>
    <x:row r="17008" ht="23" customHeight="1">
      <x:c r="A17008" s="4" t="str">
        <x:v>Córdoba</x:v>
      </x:c>
      <x:c r="B17008" s="4" t="str">
        <x:v>4.º ESO</x:v>
      </x:c>
      <x:c r="C17008" s="4" t="str">
        <x:v>B</x:v>
      </x:c>
      <x:c r="D17008" s="13" t="str">
        <x:v>01300</x:v>
      </x:c>
      <x:c r="E17008" s="13" t="str">
        <x:v>01297</x:v>
      </x:c>
      <x:c r="F17008" s="4" t="str">
        <x:v>prediccion_amistad</x:v>
      </x:c>
      <x:c r="G17008" s="4"/>
      <x:c r="H17008" s="4" t="n">
        <x:f>COUNTIFS(Relaciones!$D$16689:$D$17122,E17008,Relaciones!$E$16689:$E$17122,D17008,Relaciones!$F$16689:$F$17122,"amistad")</x:f>
        <x:v>1</x:v>
      </x:c>
    </x:row>
    <x:row r="17009" ht="23" customHeight="1">
      <x:c r="A17009" s="4" t="str">
        <x:v>Córdoba</x:v>
      </x:c>
      <x:c r="B17009" s="4" t="str">
        <x:v>4.º ESO</x:v>
      </x:c>
      <x:c r="C17009" s="4" t="str">
        <x:v>B</x:v>
      </x:c>
      <x:c r="D17009" s="13" t="str">
        <x:v>01300</x:v>
      </x:c>
      <x:c r="E17009" s="13" t="str">
        <x:v>01301</x:v>
      </x:c>
      <x:c r="F17009" s="4" t="str">
        <x:v>prediccion_amistad</x:v>
      </x:c>
      <x:c r="G17009" s="4"/>
      <x:c r="H17009" s="4" t="n">
        <x:f>COUNTIFS(Relaciones!$D$16689:$D$17122,E17009,Relaciones!$E$16689:$E$17122,D17009,Relaciones!$F$16689:$F$17122,"amistad")</x:f>
        <x:v>1</x:v>
      </x:c>
    </x:row>
    <x:row r="17010" ht="23" customHeight="1">
      <x:c r="A17010" s="4" t="str">
        <x:v>Córdoba</x:v>
      </x:c>
      <x:c r="B17010" s="4" t="str">
        <x:v>4.º ESO</x:v>
      </x:c>
      <x:c r="C17010" s="4" t="str">
        <x:v>B</x:v>
      </x:c>
      <x:c r="D17010" s="13" t="str">
        <x:v>01300</x:v>
      </x:c>
      <x:c r="E17010" s="13" t="str">
        <x:v>01313</x:v>
      </x:c>
      <x:c r="F17010" s="4" t="str">
        <x:v>prediccion_amistad</x:v>
      </x:c>
      <x:c r="G17010" s="4"/>
      <x:c r="H17010" s="4" t="n">
        <x:f>COUNTIFS(Relaciones!$D$16689:$D$17122,E17010,Relaciones!$E$16689:$E$17122,D17010,Relaciones!$F$16689:$F$17122,"amistad")</x:f>
        <x:v>1</x:v>
      </x:c>
    </x:row>
    <x:row r="17011" ht="23" customHeight="1">
      <x:c r="A17011" s="4" t="str">
        <x:v>Córdoba</x:v>
      </x:c>
      <x:c r="B17011" s="4" t="str">
        <x:v>4.º ESO</x:v>
      </x:c>
      <x:c r="C17011" s="4" t="str">
        <x:v>B</x:v>
      </x:c>
      <x:c r="D17011" s="13" t="str">
        <x:v>01300</x:v>
      </x:c>
      <x:c r="E17011" s="13" t="str">
        <x:v>01315</x:v>
      </x:c>
      <x:c r="F17011" s="4" t="str">
        <x:v>prediccion_amistad</x:v>
      </x:c>
      <x:c r="G17011" s="4"/>
      <x:c r="H17011" s="4" t="n">
        <x:f>COUNTIFS(Relaciones!$D$16689:$D$17122,E17011,Relaciones!$E$16689:$E$17122,D17011,Relaciones!$F$16689:$F$17122,"amistad")</x:f>
        <x:v>1</x:v>
      </x:c>
    </x:row>
    <x:row r="17012" ht="23" customHeight="1">
      <x:c r="A17012" s="4" t="str">
        <x:v>Córdoba</x:v>
      </x:c>
      <x:c r="B17012" s="4" t="str">
        <x:v>4.º ESO</x:v>
      </x:c>
      <x:c r="C17012" s="4" t="str">
        <x:v>B</x:v>
      </x:c>
      <x:c r="D17012" s="13" t="str">
        <x:v>01301</x:v>
      </x:c>
      <x:c r="E17012" s="13" t="str">
        <x:v>01290</x:v>
      </x:c>
      <x:c r="F17012" s="4" t="str">
        <x:v>prediccion_amistad</x:v>
      </x:c>
      <x:c r="G17012" s="4"/>
      <x:c r="H17012" s="4" t="n">
        <x:f>COUNTIFS(Relaciones!$D$16689:$D$17122,E17012,Relaciones!$E$16689:$E$17122,D17012,Relaciones!$F$16689:$F$17122,"amistad")</x:f>
        <x:v>1</x:v>
      </x:c>
    </x:row>
    <x:row r="17013" ht="23" customHeight="1">
      <x:c r="A17013" s="4" t="str">
        <x:v>Córdoba</x:v>
      </x:c>
      <x:c r="B17013" s="4" t="str">
        <x:v>4.º ESO</x:v>
      </x:c>
      <x:c r="C17013" s="4" t="str">
        <x:v>B</x:v>
      </x:c>
      <x:c r="D17013" s="13" t="str">
        <x:v>01301</x:v>
      </x:c>
      <x:c r="E17013" s="13" t="str">
        <x:v>01300</x:v>
      </x:c>
      <x:c r="F17013" s="4" t="str">
        <x:v>prediccion_amistad</x:v>
      </x:c>
      <x:c r="G17013" s="4"/>
      <x:c r="H17013" s="4" t="n">
        <x:f>COUNTIFS(Relaciones!$D$16689:$D$17122,E17013,Relaciones!$E$16689:$E$17122,D17013,Relaciones!$F$16689:$F$17122,"amistad")</x:f>
        <x:v>1</x:v>
      </x:c>
    </x:row>
    <x:row r="17014" ht="23" customHeight="1">
      <x:c r="A17014" s="4" t="str">
        <x:v>Córdoba</x:v>
      </x:c>
      <x:c r="B17014" s="4" t="str">
        <x:v>4.º ESO</x:v>
      </x:c>
      <x:c r="C17014" s="4" t="str">
        <x:v>B</x:v>
      </x:c>
      <x:c r="D17014" s="13" t="str">
        <x:v>01301</x:v>
      </x:c>
      <x:c r="E17014" s="13" t="str">
        <x:v>01302</x:v>
      </x:c>
      <x:c r="F17014" s="4" t="str">
        <x:v>prediccion_amistad</x:v>
      </x:c>
      <x:c r="G17014" s="4"/>
      <x:c r="H17014" s="4" t="n">
        <x:f>COUNTIFS(Relaciones!$D$16689:$D$17122,E17014,Relaciones!$E$16689:$E$17122,D17014,Relaciones!$F$16689:$F$17122,"amistad")</x:f>
        <x:v>1</x:v>
      </x:c>
    </x:row>
    <x:row r="17015" ht="23" customHeight="1">
      <x:c r="A17015" s="4" t="str">
        <x:v>Córdoba</x:v>
      </x:c>
      <x:c r="B17015" s="4" t="str">
        <x:v>4.º ESO</x:v>
      </x:c>
      <x:c r="C17015" s="4" t="str">
        <x:v>B</x:v>
      </x:c>
      <x:c r="D17015" s="13" t="str">
        <x:v>01301</x:v>
      </x:c>
      <x:c r="E17015" s="13" t="str">
        <x:v>01314</x:v>
      </x:c>
      <x:c r="F17015" s="4" t="str">
        <x:v>prediccion_amistad</x:v>
      </x:c>
      <x:c r="G17015" s="4"/>
      <x:c r="H17015" s="4" t="n">
        <x:f>COUNTIFS(Relaciones!$D$16689:$D$17122,E17015,Relaciones!$E$16689:$E$17122,D17015,Relaciones!$F$16689:$F$17122,"amistad")</x:f>
        <x:v>1</x:v>
      </x:c>
    </x:row>
    <x:row r="17016" ht="23" customHeight="1">
      <x:c r="A17016" s="4" t="str">
        <x:v>Córdoba</x:v>
      </x:c>
      <x:c r="B17016" s="4" t="str">
        <x:v>4.º ESO</x:v>
      </x:c>
      <x:c r="C17016" s="4" t="str">
        <x:v>B</x:v>
      </x:c>
      <x:c r="D17016" s="13" t="str">
        <x:v>01302</x:v>
      </x:c>
      <x:c r="E17016" s="13" t="str">
        <x:v>01291</x:v>
      </x:c>
      <x:c r="F17016" s="4" t="str">
        <x:v>prediccion_amistad</x:v>
      </x:c>
      <x:c r="G17016" s="4"/>
      <x:c r="H17016" s="4" t="n">
        <x:f>COUNTIFS(Relaciones!$D$16689:$D$17122,E17016,Relaciones!$E$16689:$E$17122,D17016,Relaciones!$F$16689:$F$17122,"amistad")</x:f>
        <x:v>1</x:v>
      </x:c>
    </x:row>
    <x:row r="17017" ht="23" customHeight="1">
      <x:c r="A17017" s="4" t="str">
        <x:v>Córdoba</x:v>
      </x:c>
      <x:c r="B17017" s="4" t="str">
        <x:v>4.º ESO</x:v>
      </x:c>
      <x:c r="C17017" s="4" t="str">
        <x:v>B</x:v>
      </x:c>
      <x:c r="D17017" s="13" t="str">
        <x:v>01302</x:v>
      </x:c>
      <x:c r="E17017" s="13" t="str">
        <x:v>01299</x:v>
      </x:c>
      <x:c r="F17017" s="4" t="str">
        <x:v>prediccion_amistad</x:v>
      </x:c>
      <x:c r="G17017" s="4"/>
      <x:c r="H17017" s="4" t="n">
        <x:f>COUNTIFS(Relaciones!$D$16689:$D$17122,E17017,Relaciones!$E$16689:$E$17122,D17017,Relaciones!$F$16689:$F$17122,"amistad")</x:f>
        <x:v>1</x:v>
      </x:c>
    </x:row>
    <x:row r="17018" ht="23" customHeight="1">
      <x:c r="A17018" s="4" t="str">
        <x:v>Córdoba</x:v>
      </x:c>
      <x:c r="B17018" s="4" t="str">
        <x:v>4.º ESO</x:v>
      </x:c>
      <x:c r="C17018" s="4" t="str">
        <x:v>B</x:v>
      </x:c>
      <x:c r="D17018" s="13" t="str">
        <x:v>01302</x:v>
      </x:c>
      <x:c r="E17018" s="13" t="str">
        <x:v>01301</x:v>
      </x:c>
      <x:c r="F17018" s="4" t="str">
        <x:v>prediccion_amistad</x:v>
      </x:c>
      <x:c r="G17018" s="4"/>
      <x:c r="H17018" s="4" t="n">
        <x:f>COUNTIFS(Relaciones!$D$16689:$D$17122,E17018,Relaciones!$E$16689:$E$17122,D17018,Relaciones!$F$16689:$F$17122,"amistad")</x:f>
        <x:v>1</x:v>
      </x:c>
    </x:row>
    <x:row r="17019" ht="23" customHeight="1">
      <x:c r="A17019" s="4" t="str">
        <x:v>Córdoba</x:v>
      </x:c>
      <x:c r="B17019" s="4" t="str">
        <x:v>4.º ESO</x:v>
      </x:c>
      <x:c r="C17019" s="4" t="str">
        <x:v>B</x:v>
      </x:c>
      <x:c r="D17019" s="13" t="str">
        <x:v>01302</x:v>
      </x:c>
      <x:c r="E17019" s="13" t="str">
        <x:v>01307</x:v>
      </x:c>
      <x:c r="F17019" s="4" t="str">
        <x:v>prediccion_amistad</x:v>
      </x:c>
      <x:c r="G17019" s="4"/>
      <x:c r="H17019" s="4" t="n">
        <x:f>COUNTIFS(Relaciones!$D$16689:$D$17122,E17019,Relaciones!$E$16689:$E$17122,D17019,Relaciones!$F$16689:$F$17122,"amistad")</x:f>
        <x:v>0</x:v>
      </x:c>
    </x:row>
    <x:row r="17020" ht="23" customHeight="1">
      <x:c r="A17020" s="4" t="str">
        <x:v>Córdoba</x:v>
      </x:c>
      <x:c r="B17020" s="4" t="str">
        <x:v>4.º ESO</x:v>
      </x:c>
      <x:c r="C17020" s="4" t="str">
        <x:v>B</x:v>
      </x:c>
      <x:c r="D17020" s="13" t="str">
        <x:v>01303</x:v>
      </x:c>
      <x:c r="E17020" s="13" t="str">
        <x:v>01289</x:v>
      </x:c>
      <x:c r="F17020" s="4" t="str">
        <x:v>prediccion_amistad</x:v>
      </x:c>
      <x:c r="G17020" s="4"/>
      <x:c r="H17020" s="4" t="n">
        <x:f>COUNTIFS(Relaciones!$D$16689:$D$17122,E17020,Relaciones!$E$16689:$E$17122,D17020,Relaciones!$F$16689:$F$17122,"amistad")</x:f>
        <x:v>1</x:v>
      </x:c>
    </x:row>
    <x:row r="17021" ht="23" customHeight="1">
      <x:c r="A17021" s="4" t="str">
        <x:v>Córdoba</x:v>
      </x:c>
      <x:c r="B17021" s="4" t="str">
        <x:v>4.º ESO</x:v>
      </x:c>
      <x:c r="C17021" s="4" t="str">
        <x:v>B</x:v>
      </x:c>
      <x:c r="D17021" s="13" t="str">
        <x:v>01303</x:v>
      </x:c>
      <x:c r="E17021" s="13" t="str">
        <x:v>01290</x:v>
      </x:c>
      <x:c r="F17021" s="4" t="str">
        <x:v>prediccion_amistad</x:v>
      </x:c>
      <x:c r="G17021" s="4"/>
      <x:c r="H17021" s="4" t="n">
        <x:f>COUNTIFS(Relaciones!$D$16689:$D$17122,E17021,Relaciones!$E$16689:$E$17122,D17021,Relaciones!$F$16689:$F$17122,"amistad")</x:f>
        <x:v>1</x:v>
      </x:c>
    </x:row>
    <x:row r="17022" ht="23" customHeight="1">
      <x:c r="A17022" s="4" t="str">
        <x:v>Córdoba</x:v>
      </x:c>
      <x:c r="B17022" s="4" t="str">
        <x:v>4.º ESO</x:v>
      </x:c>
      <x:c r="C17022" s="4" t="str">
        <x:v>B</x:v>
      </x:c>
      <x:c r="D17022" s="13" t="str">
        <x:v>01303</x:v>
      </x:c>
      <x:c r="E17022" s="13" t="str">
        <x:v>01304</x:v>
      </x:c>
      <x:c r="F17022" s="4" t="str">
        <x:v>prediccion_amistad</x:v>
      </x:c>
      <x:c r="G17022" s="4"/>
      <x:c r="H17022" s="4" t="n">
        <x:f>COUNTIFS(Relaciones!$D$16689:$D$17122,E17022,Relaciones!$E$16689:$E$17122,D17022,Relaciones!$F$16689:$F$17122,"amistad")</x:f>
        <x:v>1</x:v>
      </x:c>
    </x:row>
    <x:row r="17023" ht="23" customHeight="1">
      <x:c r="A17023" s="4" t="str">
        <x:v>Córdoba</x:v>
      </x:c>
      <x:c r="B17023" s="4" t="str">
        <x:v>4.º ESO</x:v>
      </x:c>
      <x:c r="C17023" s="4" t="str">
        <x:v>B</x:v>
      </x:c>
      <x:c r="D17023" s="13" t="str">
        <x:v>01303</x:v>
      </x:c>
      <x:c r="E17023" s="13" t="str">
        <x:v>01306</x:v>
      </x:c>
      <x:c r="F17023" s="4" t="str">
        <x:v>prediccion_amistad</x:v>
      </x:c>
      <x:c r="G17023" s="4"/>
      <x:c r="H17023" s="4" t="n">
        <x:f>COUNTIFS(Relaciones!$D$16689:$D$17122,E17023,Relaciones!$E$16689:$E$17122,D17023,Relaciones!$F$16689:$F$17122,"amistad")</x:f>
        <x:v>1</x:v>
      </x:c>
    </x:row>
    <x:row r="17024" ht="23" customHeight="1">
      <x:c r="A17024" s="4" t="str">
        <x:v>Córdoba</x:v>
      </x:c>
      <x:c r="B17024" s="4" t="str">
        <x:v>4.º ESO</x:v>
      </x:c>
      <x:c r="C17024" s="4" t="str">
        <x:v>B</x:v>
      </x:c>
      <x:c r="D17024" s="13" t="str">
        <x:v>01303</x:v>
      </x:c>
      <x:c r="E17024" s="13" t="str">
        <x:v>01307</x:v>
      </x:c>
      <x:c r="F17024" s="4" t="str">
        <x:v>prediccion_amistad</x:v>
      </x:c>
      <x:c r="G17024" s="4"/>
      <x:c r="H17024" s="4" t="n">
        <x:f>COUNTIFS(Relaciones!$D$16689:$D$17122,E17024,Relaciones!$E$16689:$E$17122,D17024,Relaciones!$F$16689:$F$17122,"amistad")</x:f>
        <x:v>1</x:v>
      </x:c>
    </x:row>
    <x:row r="17025" ht="23" customHeight="1">
      <x:c r="A17025" s="4" t="str">
        <x:v>Córdoba</x:v>
      </x:c>
      <x:c r="B17025" s="4" t="str">
        <x:v>4.º ESO</x:v>
      </x:c>
      <x:c r="C17025" s="4" t="str">
        <x:v>B</x:v>
      </x:c>
      <x:c r="D17025" s="13" t="str">
        <x:v>01303</x:v>
      </x:c>
      <x:c r="E17025" s="13" t="str">
        <x:v>01308</x:v>
      </x:c>
      <x:c r="F17025" s="4" t="str">
        <x:v>prediccion_amistad</x:v>
      </x:c>
      <x:c r="G17025" s="4"/>
      <x:c r="H17025" s="4" t="n">
        <x:f>COUNTIFS(Relaciones!$D$16689:$D$17122,E17025,Relaciones!$E$16689:$E$17122,D17025,Relaciones!$F$16689:$F$17122,"amistad")</x:f>
        <x:v>1</x:v>
      </x:c>
    </x:row>
    <x:row r="17026" ht="23" customHeight="1">
      <x:c r="A17026" s="4" t="str">
        <x:v>Córdoba</x:v>
      </x:c>
      <x:c r="B17026" s="4" t="str">
        <x:v>4.º ESO</x:v>
      </x:c>
      <x:c r="C17026" s="4" t="str">
        <x:v>B</x:v>
      </x:c>
      <x:c r="D17026" s="13" t="str">
        <x:v>01303</x:v>
      </x:c>
      <x:c r="E17026" s="13" t="str">
        <x:v>01310</x:v>
      </x:c>
      <x:c r="F17026" s="4" t="str">
        <x:v>prediccion_amistad</x:v>
      </x:c>
      <x:c r="G17026" s="4"/>
      <x:c r="H17026" s="4" t="n">
        <x:f>COUNTIFS(Relaciones!$D$16689:$D$17122,E17026,Relaciones!$E$16689:$E$17122,D17026,Relaciones!$F$16689:$F$17122,"amistad")</x:f>
        <x:v>1</x:v>
      </x:c>
    </x:row>
    <x:row r="17027" ht="23" customHeight="1">
      <x:c r="A17027" s="4" t="str">
        <x:v>Córdoba</x:v>
      </x:c>
      <x:c r="B17027" s="4" t="str">
        <x:v>4.º ESO</x:v>
      </x:c>
      <x:c r="C17027" s="4" t="str">
        <x:v>B</x:v>
      </x:c>
      <x:c r="D17027" s="13" t="str">
        <x:v>01303</x:v>
      </x:c>
      <x:c r="E17027" s="13" t="str">
        <x:v>01311</x:v>
      </x:c>
      <x:c r="F17027" s="4" t="str">
        <x:v>prediccion_amistad</x:v>
      </x:c>
      <x:c r="G17027" s="4"/>
      <x:c r="H17027" s="4" t="n">
        <x:f>COUNTIFS(Relaciones!$D$16689:$D$17122,E17027,Relaciones!$E$16689:$E$17122,D17027,Relaciones!$F$16689:$F$17122,"amistad")</x:f>
        <x:v>1</x:v>
      </x:c>
    </x:row>
    <x:row r="17028" ht="23" customHeight="1">
      <x:c r="A17028" s="4" t="str">
        <x:v>Córdoba</x:v>
      </x:c>
      <x:c r="B17028" s="4" t="str">
        <x:v>4.º ESO</x:v>
      </x:c>
      <x:c r="C17028" s="4" t="str">
        <x:v>B</x:v>
      </x:c>
      <x:c r="D17028" s="13" t="str">
        <x:v>01303</x:v>
      </x:c>
      <x:c r="E17028" s="13" t="str">
        <x:v>01312</x:v>
      </x:c>
      <x:c r="F17028" s="4" t="str">
        <x:v>prediccion_amistad</x:v>
      </x:c>
      <x:c r="G17028" s="4"/>
      <x:c r="H17028" s="4" t="n">
        <x:f>COUNTIFS(Relaciones!$D$16689:$D$17122,E17028,Relaciones!$E$16689:$E$17122,D17028,Relaciones!$F$16689:$F$17122,"amistad")</x:f>
        <x:v>1</x:v>
      </x:c>
    </x:row>
    <x:row r="17029" ht="23" customHeight="1">
      <x:c r="A17029" s="4" t="str">
        <x:v>Córdoba</x:v>
      </x:c>
      <x:c r="B17029" s="4" t="str">
        <x:v>4.º ESO</x:v>
      </x:c>
      <x:c r="C17029" s="4" t="str">
        <x:v>B</x:v>
      </x:c>
      <x:c r="D17029" s="13" t="str">
        <x:v>01303</x:v>
      </x:c>
      <x:c r="E17029" s="13" t="str">
        <x:v>01314</x:v>
      </x:c>
      <x:c r="F17029" s="4" t="str">
        <x:v>prediccion_amistad</x:v>
      </x:c>
      <x:c r="G17029" s="4"/>
      <x:c r="H17029" s="4" t="n">
        <x:f>COUNTIFS(Relaciones!$D$16689:$D$17122,E17029,Relaciones!$E$16689:$E$17122,D17029,Relaciones!$F$16689:$F$17122,"amistad")</x:f>
        <x:v>1</x:v>
      </x:c>
    </x:row>
    <x:row r="17030" ht="23" customHeight="1">
      <x:c r="A17030" s="4" t="str">
        <x:v>Córdoba</x:v>
      </x:c>
      <x:c r="B17030" s="4" t="str">
        <x:v>4.º ESO</x:v>
      </x:c>
      <x:c r="C17030" s="4" t="str">
        <x:v>B</x:v>
      </x:c>
      <x:c r="D17030" s="13" t="str">
        <x:v>01303</x:v>
      </x:c>
      <x:c r="E17030" s="13" t="str">
        <x:v>01315</x:v>
      </x:c>
      <x:c r="F17030" s="4" t="str">
        <x:v>prediccion_amistad</x:v>
      </x:c>
      <x:c r="G17030" s="4"/>
      <x:c r="H17030" s="4" t="n">
        <x:f>COUNTIFS(Relaciones!$D$16689:$D$17122,E17030,Relaciones!$E$16689:$E$17122,D17030,Relaciones!$F$16689:$F$17122,"amistad")</x:f>
        <x:v>1</x:v>
      </x:c>
    </x:row>
    <x:row r="17031" ht="23" customHeight="1">
      <x:c r="A17031" s="4" t="str">
        <x:v>Córdoba</x:v>
      </x:c>
      <x:c r="B17031" s="4" t="str">
        <x:v>4.º ESO</x:v>
      </x:c>
      <x:c r="C17031" s="4" t="str">
        <x:v>B</x:v>
      </x:c>
      <x:c r="D17031" s="13" t="str">
        <x:v>01303</x:v>
      </x:c>
      <x:c r="E17031" s="13" t="str">
        <x:v>01316</x:v>
      </x:c>
      <x:c r="F17031" s="4" t="str">
        <x:v>prediccion_amistad</x:v>
      </x:c>
      <x:c r="G17031" s="4"/>
      <x:c r="H17031" s="4" t="n">
        <x:f>COUNTIFS(Relaciones!$D$16689:$D$17122,E17031,Relaciones!$E$16689:$E$17122,D17031,Relaciones!$F$16689:$F$17122,"amistad")</x:f>
        <x:v>1</x:v>
      </x:c>
    </x:row>
    <x:row r="17032" ht="23" customHeight="1">
      <x:c r="A17032" s="4" t="str">
        <x:v>Córdoba</x:v>
      </x:c>
      <x:c r="B17032" s="4" t="str">
        <x:v>4.º ESO</x:v>
      </x:c>
      <x:c r="C17032" s="4" t="str">
        <x:v>B</x:v>
      </x:c>
      <x:c r="D17032" s="13" t="str">
        <x:v>01304</x:v>
      </x:c>
      <x:c r="E17032" s="13" t="str">
        <x:v>01289</x:v>
      </x:c>
      <x:c r="F17032" s="4" t="str">
        <x:v>prediccion_amistad</x:v>
      </x:c>
      <x:c r="G17032" s="4"/>
      <x:c r="H17032" s="4" t="n">
        <x:f>COUNTIFS(Relaciones!$D$16689:$D$17122,E17032,Relaciones!$E$16689:$E$17122,D17032,Relaciones!$F$16689:$F$17122,"amistad")</x:f>
        <x:v>1</x:v>
      </x:c>
    </x:row>
    <x:row r="17033" ht="23" customHeight="1">
      <x:c r="A17033" s="4" t="str">
        <x:v>Córdoba</x:v>
      </x:c>
      <x:c r="B17033" s="4" t="str">
        <x:v>4.º ESO</x:v>
      </x:c>
      <x:c r="C17033" s="4" t="str">
        <x:v>B</x:v>
      </x:c>
      <x:c r="D17033" s="13" t="str">
        <x:v>01304</x:v>
      </x:c>
      <x:c r="E17033" s="13" t="str">
        <x:v>01291</x:v>
      </x:c>
      <x:c r="F17033" s="4" t="str">
        <x:v>prediccion_amistad</x:v>
      </x:c>
      <x:c r="G17033" s="4"/>
      <x:c r="H17033" s="4" t="n">
        <x:f>COUNTIFS(Relaciones!$D$16689:$D$17122,E17033,Relaciones!$E$16689:$E$17122,D17033,Relaciones!$F$16689:$F$17122,"amistad")</x:f>
        <x:v>1</x:v>
      </x:c>
    </x:row>
    <x:row r="17034" ht="23" customHeight="1">
      <x:c r="A17034" s="4" t="str">
        <x:v>Córdoba</x:v>
      </x:c>
      <x:c r="B17034" s="4" t="str">
        <x:v>4.º ESO</x:v>
      </x:c>
      <x:c r="C17034" s="4" t="str">
        <x:v>B</x:v>
      </x:c>
      <x:c r="D17034" s="13" t="str">
        <x:v>01304</x:v>
      </x:c>
      <x:c r="E17034" s="13" t="str">
        <x:v>01305</x:v>
      </x:c>
      <x:c r="F17034" s="4" t="str">
        <x:v>prediccion_amistad</x:v>
      </x:c>
      <x:c r="G17034" s="4"/>
      <x:c r="H17034" s="4" t="n">
        <x:f>COUNTIFS(Relaciones!$D$16689:$D$17122,E17034,Relaciones!$E$16689:$E$17122,D17034,Relaciones!$F$16689:$F$17122,"amistad")</x:f>
        <x:v>1</x:v>
      </x:c>
    </x:row>
    <x:row r="17035" ht="23" customHeight="1">
      <x:c r="A17035" s="4" t="str">
        <x:v>Córdoba</x:v>
      </x:c>
      <x:c r="B17035" s="4" t="str">
        <x:v>4.º ESO</x:v>
      </x:c>
      <x:c r="C17035" s="4" t="str">
        <x:v>B</x:v>
      </x:c>
      <x:c r="D17035" s="13" t="str">
        <x:v>01304</x:v>
      </x:c>
      <x:c r="E17035" s="13" t="str">
        <x:v>01307</x:v>
      </x:c>
      <x:c r="F17035" s="4" t="str">
        <x:v>prediccion_amistad</x:v>
      </x:c>
      <x:c r="G17035" s="4"/>
      <x:c r="H17035" s="4" t="n">
        <x:f>COUNTIFS(Relaciones!$D$16689:$D$17122,E17035,Relaciones!$E$16689:$E$17122,D17035,Relaciones!$F$16689:$F$17122,"amistad")</x:f>
        <x:v>1</x:v>
      </x:c>
    </x:row>
    <x:row r="17036" ht="23" customHeight="1">
      <x:c r="A17036" s="4" t="str">
        <x:v>Córdoba</x:v>
      </x:c>
      <x:c r="B17036" s="4" t="str">
        <x:v>4.º ESO</x:v>
      </x:c>
      <x:c r="C17036" s="4" t="str">
        <x:v>B</x:v>
      </x:c>
      <x:c r="D17036" s="13" t="str">
        <x:v>01304</x:v>
      </x:c>
      <x:c r="E17036" s="13" t="str">
        <x:v>01315</x:v>
      </x:c>
      <x:c r="F17036" s="4" t="str">
        <x:v>prediccion_amistad</x:v>
      </x:c>
      <x:c r="G17036" s="4"/>
      <x:c r="H17036" s="4" t="n">
        <x:f>COUNTIFS(Relaciones!$D$16689:$D$17122,E17036,Relaciones!$E$16689:$E$17122,D17036,Relaciones!$F$16689:$F$17122,"amistad")</x:f>
        <x:v>1</x:v>
      </x:c>
    </x:row>
    <x:row r="17037" ht="23" customHeight="1">
      <x:c r="A17037" s="4" t="str">
        <x:v>Córdoba</x:v>
      </x:c>
      <x:c r="B17037" s="4" t="str">
        <x:v>4.º ESO</x:v>
      </x:c>
      <x:c r="C17037" s="4" t="str">
        <x:v>B</x:v>
      </x:c>
      <x:c r="D17037" s="13" t="str">
        <x:v>01305</x:v>
      </x:c>
      <x:c r="E17037" s="13" t="str">
        <x:v>01290</x:v>
      </x:c>
      <x:c r="F17037" s="4" t="str">
        <x:v>prediccion_amistad</x:v>
      </x:c>
      <x:c r="G17037" s="4"/>
      <x:c r="H17037" s="4" t="n">
        <x:f>COUNTIFS(Relaciones!$D$16689:$D$17122,E17037,Relaciones!$E$16689:$E$17122,D17037,Relaciones!$F$16689:$F$17122,"amistad")</x:f>
        <x:v>1</x:v>
      </x:c>
    </x:row>
    <x:row r="17038" ht="23" customHeight="1">
      <x:c r="A17038" s="4" t="str">
        <x:v>Córdoba</x:v>
      </x:c>
      <x:c r="B17038" s="4" t="str">
        <x:v>4.º ESO</x:v>
      </x:c>
      <x:c r="C17038" s="4" t="str">
        <x:v>B</x:v>
      </x:c>
      <x:c r="D17038" s="13" t="str">
        <x:v>01305</x:v>
      </x:c>
      <x:c r="E17038" s="13" t="str">
        <x:v>01304</x:v>
      </x:c>
      <x:c r="F17038" s="4" t="str">
        <x:v>prediccion_amistad</x:v>
      </x:c>
      <x:c r="G17038" s="4"/>
      <x:c r="H17038" s="4" t="n">
        <x:f>COUNTIFS(Relaciones!$D$16689:$D$17122,E17038,Relaciones!$E$16689:$E$17122,D17038,Relaciones!$F$16689:$F$17122,"amistad")</x:f>
        <x:v>1</x:v>
      </x:c>
    </x:row>
    <x:row r="17039" ht="23" customHeight="1">
      <x:c r="A17039" s="4" t="str">
        <x:v>Córdoba</x:v>
      </x:c>
      <x:c r="B17039" s="4" t="str">
        <x:v>4.º ESO</x:v>
      </x:c>
      <x:c r="C17039" s="4" t="str">
        <x:v>B</x:v>
      </x:c>
      <x:c r="D17039" s="13" t="str">
        <x:v>01305</x:v>
      </x:c>
      <x:c r="E17039" s="13" t="str">
        <x:v>01306</x:v>
      </x:c>
      <x:c r="F17039" s="4" t="str">
        <x:v>prediccion_amistad</x:v>
      </x:c>
      <x:c r="G17039" s="4"/>
      <x:c r="H17039" s="4" t="n">
        <x:f>COUNTIFS(Relaciones!$D$16689:$D$17122,E17039,Relaciones!$E$16689:$E$17122,D17039,Relaciones!$F$16689:$F$17122,"amistad")</x:f>
        <x:v>1</x:v>
      </x:c>
    </x:row>
    <x:row r="17040" ht="23" customHeight="1">
      <x:c r="A17040" s="4" t="str">
        <x:v>Córdoba</x:v>
      </x:c>
      <x:c r="B17040" s="4" t="str">
        <x:v>4.º ESO</x:v>
      </x:c>
      <x:c r="C17040" s="4" t="str">
        <x:v>B</x:v>
      </x:c>
      <x:c r="D17040" s="13" t="str">
        <x:v>01305</x:v>
      </x:c>
      <x:c r="E17040" s="13" t="str">
        <x:v>01308</x:v>
      </x:c>
      <x:c r="F17040" s="4" t="str">
        <x:v>prediccion_amistad</x:v>
      </x:c>
      <x:c r="G17040" s="4"/>
      <x:c r="H17040" s="4" t="n">
        <x:f>COUNTIFS(Relaciones!$D$16689:$D$17122,E17040,Relaciones!$E$16689:$E$17122,D17040,Relaciones!$F$16689:$F$17122,"amistad")</x:f>
        <x:v>1</x:v>
      </x:c>
    </x:row>
    <x:row r="17041" ht="23" customHeight="1">
      <x:c r="A17041" s="4" t="str">
        <x:v>Córdoba</x:v>
      </x:c>
      <x:c r="B17041" s="4" t="str">
        <x:v>4.º ESO</x:v>
      </x:c>
      <x:c r="C17041" s="4" t="str">
        <x:v>B</x:v>
      </x:c>
      <x:c r="D17041" s="13" t="str">
        <x:v>01305</x:v>
      </x:c>
      <x:c r="E17041" s="13" t="str">
        <x:v>01310</x:v>
      </x:c>
      <x:c r="F17041" s="4" t="str">
        <x:v>prediccion_amistad</x:v>
      </x:c>
      <x:c r="G17041" s="4"/>
      <x:c r="H17041" s="4" t="n">
        <x:f>COUNTIFS(Relaciones!$D$16689:$D$17122,E17041,Relaciones!$E$16689:$E$17122,D17041,Relaciones!$F$16689:$F$17122,"amistad")</x:f>
        <x:v>0</x:v>
      </x:c>
    </x:row>
    <x:row r="17042" ht="23" customHeight="1">
      <x:c r="A17042" s="4" t="str">
        <x:v>Córdoba</x:v>
      </x:c>
      <x:c r="B17042" s="4" t="str">
        <x:v>4.º ESO</x:v>
      </x:c>
      <x:c r="C17042" s="4" t="str">
        <x:v>B</x:v>
      </x:c>
      <x:c r="D17042" s="13" t="str">
        <x:v>01306</x:v>
      </x:c>
      <x:c r="E17042" s="13" t="str">
        <x:v>01293</x:v>
      </x:c>
      <x:c r="F17042" s="4" t="str">
        <x:v>prediccion_amistad</x:v>
      </x:c>
      <x:c r="G17042" s="4"/>
      <x:c r="H17042" s="4" t="n">
        <x:f>COUNTIFS(Relaciones!$D$16689:$D$17122,E17042,Relaciones!$E$16689:$E$17122,D17042,Relaciones!$F$16689:$F$17122,"amistad")</x:f>
        <x:v>1</x:v>
      </x:c>
    </x:row>
    <x:row r="17043" ht="23" customHeight="1">
      <x:c r="A17043" s="4" t="str">
        <x:v>Córdoba</x:v>
      </x:c>
      <x:c r="B17043" s="4" t="str">
        <x:v>4.º ESO</x:v>
      </x:c>
      <x:c r="C17043" s="4" t="str">
        <x:v>B</x:v>
      </x:c>
      <x:c r="D17043" s="13" t="str">
        <x:v>01306</x:v>
      </x:c>
      <x:c r="E17043" s="13" t="str">
        <x:v>01303</x:v>
      </x:c>
      <x:c r="F17043" s="4" t="str">
        <x:v>prediccion_amistad</x:v>
      </x:c>
      <x:c r="G17043" s="4"/>
      <x:c r="H17043" s="4" t="n">
        <x:f>COUNTIFS(Relaciones!$D$16689:$D$17122,E17043,Relaciones!$E$16689:$E$17122,D17043,Relaciones!$F$16689:$F$17122,"amistad")</x:f>
        <x:v>1</x:v>
      </x:c>
    </x:row>
    <x:row r="17044" ht="23" customHeight="1">
      <x:c r="A17044" s="4" t="str">
        <x:v>Córdoba</x:v>
      </x:c>
      <x:c r="B17044" s="4" t="str">
        <x:v>4.º ESO</x:v>
      </x:c>
      <x:c r="C17044" s="4" t="str">
        <x:v>B</x:v>
      </x:c>
      <x:c r="D17044" s="13" t="str">
        <x:v>01306</x:v>
      </x:c>
      <x:c r="E17044" s="13" t="str">
        <x:v>01305</x:v>
      </x:c>
      <x:c r="F17044" s="4" t="str">
        <x:v>prediccion_amistad</x:v>
      </x:c>
      <x:c r="G17044" s="4"/>
      <x:c r="H17044" s="4" t="n">
        <x:f>COUNTIFS(Relaciones!$D$16689:$D$17122,E17044,Relaciones!$E$16689:$E$17122,D17044,Relaciones!$F$16689:$F$17122,"amistad")</x:f>
        <x:v>1</x:v>
      </x:c>
    </x:row>
    <x:row r="17045" ht="23" customHeight="1">
      <x:c r="A17045" s="4" t="str">
        <x:v>Córdoba</x:v>
      </x:c>
      <x:c r="B17045" s="4" t="str">
        <x:v>4.º ESO</x:v>
      </x:c>
      <x:c r="C17045" s="4" t="str">
        <x:v>B</x:v>
      </x:c>
      <x:c r="D17045" s="13" t="str">
        <x:v>01306</x:v>
      </x:c>
      <x:c r="E17045" s="13" t="str">
        <x:v>01309</x:v>
      </x:c>
      <x:c r="F17045" s="4" t="str">
        <x:v>prediccion_amistad</x:v>
      </x:c>
      <x:c r="G17045" s="4"/>
      <x:c r="H17045" s="4" t="n">
        <x:f>COUNTIFS(Relaciones!$D$16689:$D$17122,E17045,Relaciones!$E$16689:$E$17122,D17045,Relaciones!$F$16689:$F$17122,"amistad")</x:f>
        <x:v>1</x:v>
      </x:c>
    </x:row>
    <x:row r="17046" ht="23" customHeight="1">
      <x:c r="A17046" s="4" t="str">
        <x:v>Córdoba</x:v>
      </x:c>
      <x:c r="B17046" s="4" t="str">
        <x:v>4.º ESO</x:v>
      </x:c>
      <x:c r="C17046" s="4" t="str">
        <x:v>B</x:v>
      </x:c>
      <x:c r="D17046" s="13" t="str">
        <x:v>01307</x:v>
      </x:c>
      <x:c r="E17046" s="13" t="str">
        <x:v>01292</x:v>
      </x:c>
      <x:c r="F17046" s="4" t="str">
        <x:v>prediccion_amistad</x:v>
      </x:c>
      <x:c r="G17046" s="4"/>
      <x:c r="H17046" s="4" t="n">
        <x:f>COUNTIFS(Relaciones!$D$16689:$D$17122,E17046,Relaciones!$E$16689:$E$17122,D17046,Relaciones!$F$16689:$F$17122,"amistad")</x:f>
        <x:v>1</x:v>
      </x:c>
    </x:row>
    <x:row r="17047" ht="23" customHeight="1">
      <x:c r="A17047" s="4" t="str">
        <x:v>Córdoba</x:v>
      </x:c>
      <x:c r="B17047" s="4" t="str">
        <x:v>4.º ESO</x:v>
      </x:c>
      <x:c r="C17047" s="4" t="str">
        <x:v>B</x:v>
      </x:c>
      <x:c r="D17047" s="13" t="str">
        <x:v>01307</x:v>
      </x:c>
      <x:c r="E17047" s="13" t="str">
        <x:v>01294</x:v>
      </x:c>
      <x:c r="F17047" s="4" t="str">
        <x:v>prediccion_amistad</x:v>
      </x:c>
      <x:c r="G17047" s="4"/>
      <x:c r="H17047" s="4" t="n">
        <x:f>COUNTIFS(Relaciones!$D$16689:$D$17122,E17047,Relaciones!$E$16689:$E$17122,D17047,Relaciones!$F$16689:$F$17122,"amistad")</x:f>
        <x:v>1</x:v>
      </x:c>
    </x:row>
    <x:row r="17048" ht="23" customHeight="1">
      <x:c r="A17048" s="4" t="str">
        <x:v>Córdoba</x:v>
      </x:c>
      <x:c r="B17048" s="4" t="str">
        <x:v>4.º ESO</x:v>
      </x:c>
      <x:c r="C17048" s="4" t="str">
        <x:v>B</x:v>
      </x:c>
      <x:c r="D17048" s="13" t="str">
        <x:v>01307</x:v>
      </x:c>
      <x:c r="E17048" s="13" t="str">
        <x:v>01304</x:v>
      </x:c>
      <x:c r="F17048" s="4" t="str">
        <x:v>prediccion_amistad</x:v>
      </x:c>
      <x:c r="G17048" s="4"/>
      <x:c r="H17048" s="4" t="n">
        <x:f>COUNTIFS(Relaciones!$D$16689:$D$17122,E17048,Relaciones!$E$16689:$E$17122,D17048,Relaciones!$F$16689:$F$17122,"amistad")</x:f>
        <x:v>1</x:v>
      </x:c>
    </x:row>
    <x:row r="17049" ht="23" customHeight="1">
      <x:c r="A17049" s="4" t="str">
        <x:v>Córdoba</x:v>
      </x:c>
      <x:c r="B17049" s="4" t="str">
        <x:v>4.º ESO</x:v>
      </x:c>
      <x:c r="C17049" s="4" t="str">
        <x:v>B</x:v>
      </x:c>
      <x:c r="D17049" s="13" t="str">
        <x:v>01307</x:v>
      </x:c>
      <x:c r="E17049" s="13" t="str">
        <x:v>01308</x:v>
      </x:c>
      <x:c r="F17049" s="4" t="str">
        <x:v>prediccion_amistad</x:v>
      </x:c>
      <x:c r="G17049" s="4"/>
      <x:c r="H17049" s="4" t="n">
        <x:f>COUNTIFS(Relaciones!$D$16689:$D$17122,E17049,Relaciones!$E$16689:$E$17122,D17049,Relaciones!$F$16689:$F$17122,"amistad")</x:f>
        <x:v>1</x:v>
      </x:c>
    </x:row>
    <x:row r="17050" ht="23" customHeight="1">
      <x:c r="A17050" s="4" t="str">
        <x:v>Córdoba</x:v>
      </x:c>
      <x:c r="B17050" s="4" t="str">
        <x:v>4.º ESO</x:v>
      </x:c>
      <x:c r="C17050" s="4" t="str">
        <x:v>B</x:v>
      </x:c>
      <x:c r="D17050" s="13" t="str">
        <x:v>01307</x:v>
      </x:c>
      <x:c r="E17050" s="13" t="str">
        <x:v>01310</x:v>
      </x:c>
      <x:c r="F17050" s="4" t="str">
        <x:v>prediccion_amistad</x:v>
      </x:c>
      <x:c r="G17050" s="4"/>
      <x:c r="H17050" s="4" t="n">
        <x:f>COUNTIFS(Relaciones!$D$16689:$D$17122,E17050,Relaciones!$E$16689:$E$17122,D17050,Relaciones!$F$16689:$F$17122,"amistad")</x:f>
        <x:v>1</x:v>
      </x:c>
    </x:row>
    <x:row r="17051" ht="23" customHeight="1">
      <x:c r="A17051" s="4" t="str">
        <x:v>Córdoba</x:v>
      </x:c>
      <x:c r="B17051" s="4" t="str">
        <x:v>4.º ESO</x:v>
      </x:c>
      <x:c r="C17051" s="4" t="str">
        <x:v>B</x:v>
      </x:c>
      <x:c r="D17051" s="13" t="str">
        <x:v>01308</x:v>
      </x:c>
      <x:c r="E17051" s="13" t="str">
        <x:v>01293</x:v>
      </x:c>
      <x:c r="F17051" s="4" t="str">
        <x:v>prediccion_amistad</x:v>
      </x:c>
      <x:c r="G17051" s="4"/>
      <x:c r="H17051" s="4" t="n">
        <x:f>COUNTIFS(Relaciones!$D$16689:$D$17122,E17051,Relaciones!$E$16689:$E$17122,D17051,Relaciones!$F$16689:$F$17122,"amistad")</x:f>
        <x:v>1</x:v>
      </x:c>
    </x:row>
    <x:row r="17052" ht="23" customHeight="1">
      <x:c r="A17052" s="4" t="str">
        <x:v>Córdoba</x:v>
      </x:c>
      <x:c r="B17052" s="4" t="str">
        <x:v>4.º ESO</x:v>
      </x:c>
      <x:c r="C17052" s="4" t="str">
        <x:v>B</x:v>
      </x:c>
      <x:c r="D17052" s="13" t="str">
        <x:v>01308</x:v>
      </x:c>
      <x:c r="E17052" s="13" t="str">
        <x:v>01295</x:v>
      </x:c>
      <x:c r="F17052" s="4" t="str">
        <x:v>prediccion_amistad</x:v>
      </x:c>
      <x:c r="G17052" s="4"/>
      <x:c r="H17052" s="4" t="n">
        <x:f>COUNTIFS(Relaciones!$D$16689:$D$17122,E17052,Relaciones!$E$16689:$E$17122,D17052,Relaciones!$F$16689:$F$17122,"amistad")</x:f>
        <x:v>1</x:v>
      </x:c>
    </x:row>
    <x:row r="17053" ht="23" customHeight="1">
      <x:c r="A17053" s="4" t="str">
        <x:v>Córdoba</x:v>
      </x:c>
      <x:c r="B17053" s="4" t="str">
        <x:v>4.º ESO</x:v>
      </x:c>
      <x:c r="C17053" s="4" t="str">
        <x:v>B</x:v>
      </x:c>
      <x:c r="D17053" s="13" t="str">
        <x:v>01308</x:v>
      </x:c>
      <x:c r="E17053" s="13" t="str">
        <x:v>01307</x:v>
      </x:c>
      <x:c r="F17053" s="4" t="str">
        <x:v>prediccion_amistad</x:v>
      </x:c>
      <x:c r="G17053" s="4"/>
      <x:c r="H17053" s="4" t="n">
        <x:f>COUNTIFS(Relaciones!$D$16689:$D$17122,E17053,Relaciones!$E$16689:$E$17122,D17053,Relaciones!$F$16689:$F$17122,"amistad")</x:f>
        <x:v>1</x:v>
      </x:c>
    </x:row>
    <x:row r="17054" ht="23" customHeight="1">
      <x:c r="A17054" s="4" t="str">
        <x:v>Córdoba</x:v>
      </x:c>
      <x:c r="B17054" s="4" t="str">
        <x:v>4.º ESO</x:v>
      </x:c>
      <x:c r="C17054" s="4" t="str">
        <x:v>B</x:v>
      </x:c>
      <x:c r="D17054" s="13" t="str">
        <x:v>01308</x:v>
      </x:c>
      <x:c r="E17054" s="13" t="str">
        <x:v>01309</x:v>
      </x:c>
      <x:c r="F17054" s="4" t="str">
        <x:v>prediccion_amistad</x:v>
      </x:c>
      <x:c r="G17054" s="4"/>
      <x:c r="H17054" s="4" t="n">
        <x:f>COUNTIFS(Relaciones!$D$16689:$D$17122,E17054,Relaciones!$E$16689:$E$17122,D17054,Relaciones!$F$16689:$F$17122,"amistad")</x:f>
        <x:v>1</x:v>
      </x:c>
    </x:row>
    <x:row r="17055" ht="23" customHeight="1">
      <x:c r="A17055" s="4" t="str">
        <x:v>Córdoba</x:v>
      </x:c>
      <x:c r="B17055" s="4" t="str">
        <x:v>4.º ESO</x:v>
      </x:c>
      <x:c r="C17055" s="4" t="str">
        <x:v>B</x:v>
      </x:c>
      <x:c r="D17055" s="13" t="str">
        <x:v>01308</x:v>
      </x:c>
      <x:c r="E17055" s="13" t="str">
        <x:v>01311</x:v>
      </x:c>
      <x:c r="F17055" s="4" t="str">
        <x:v>prediccion_amistad</x:v>
      </x:c>
      <x:c r="G17055" s="4"/>
      <x:c r="H17055" s="4" t="n">
        <x:f>COUNTIFS(Relaciones!$D$16689:$D$17122,E17055,Relaciones!$E$16689:$E$17122,D17055,Relaciones!$F$16689:$F$17122,"amistad")</x:f>
        <x:v>1</x:v>
      </x:c>
    </x:row>
    <x:row r="17056" ht="23" customHeight="1">
      <x:c r="A17056" s="4" t="str">
        <x:v>Córdoba</x:v>
      </x:c>
      <x:c r="B17056" s="4" t="str">
        <x:v>4.º ESO</x:v>
      </x:c>
      <x:c r="C17056" s="4" t="str">
        <x:v>B</x:v>
      </x:c>
      <x:c r="D17056" s="13" t="str">
        <x:v>01308</x:v>
      </x:c>
      <x:c r="E17056" s="13" t="str">
        <x:v>01313</x:v>
      </x:c>
      <x:c r="F17056" s="4" t="str">
        <x:v>prediccion_amistad</x:v>
      </x:c>
      <x:c r="G17056" s="4"/>
      <x:c r="H17056" s="4" t="n">
        <x:f>COUNTIFS(Relaciones!$D$16689:$D$17122,E17056,Relaciones!$E$16689:$E$17122,D17056,Relaciones!$F$16689:$F$17122,"amistad")</x:f>
        <x:v>0</x:v>
      </x:c>
    </x:row>
    <x:row r="17057" ht="23" customHeight="1">
      <x:c r="A17057" s="4" t="str">
        <x:v>Córdoba</x:v>
      </x:c>
      <x:c r="B17057" s="4" t="str">
        <x:v>4.º ESO</x:v>
      </x:c>
      <x:c r="C17057" s="4" t="str">
        <x:v>B</x:v>
      </x:c>
      <x:c r="D17057" s="13" t="str">
        <x:v>01309</x:v>
      </x:c>
      <x:c r="E17057" s="13" t="str">
        <x:v>01294</x:v>
      </x:c>
      <x:c r="F17057" s="4" t="str">
        <x:v>prediccion_amistad</x:v>
      </x:c>
      <x:c r="G17057" s="4"/>
      <x:c r="H17057" s="4" t="n">
        <x:f>COUNTIFS(Relaciones!$D$16689:$D$17122,E17057,Relaciones!$E$16689:$E$17122,D17057,Relaciones!$F$16689:$F$17122,"amistad")</x:f>
        <x:v>1</x:v>
      </x:c>
    </x:row>
    <x:row r="17058" ht="23" customHeight="1">
      <x:c r="A17058" s="4" t="str">
        <x:v>Córdoba</x:v>
      </x:c>
      <x:c r="B17058" s="4" t="str">
        <x:v>4.º ESO</x:v>
      </x:c>
      <x:c r="C17058" s="4" t="str">
        <x:v>B</x:v>
      </x:c>
      <x:c r="D17058" s="13" t="str">
        <x:v>01309</x:v>
      </x:c>
      <x:c r="E17058" s="13" t="str">
        <x:v>01306</x:v>
      </x:c>
      <x:c r="F17058" s="4" t="str">
        <x:v>prediccion_amistad</x:v>
      </x:c>
      <x:c r="G17058" s="4"/>
      <x:c r="H17058" s="4" t="n">
        <x:f>COUNTIFS(Relaciones!$D$16689:$D$17122,E17058,Relaciones!$E$16689:$E$17122,D17058,Relaciones!$F$16689:$F$17122,"amistad")</x:f>
        <x:v>1</x:v>
      </x:c>
    </x:row>
    <x:row r="17059" ht="23" customHeight="1">
      <x:c r="A17059" s="4" t="str">
        <x:v>Córdoba</x:v>
      </x:c>
      <x:c r="B17059" s="4" t="str">
        <x:v>4.º ESO</x:v>
      </x:c>
      <x:c r="C17059" s="4" t="str">
        <x:v>B</x:v>
      </x:c>
      <x:c r="D17059" s="13" t="str">
        <x:v>01309</x:v>
      </x:c>
      <x:c r="E17059" s="13" t="str">
        <x:v>01308</x:v>
      </x:c>
      <x:c r="F17059" s="4" t="str">
        <x:v>prediccion_amistad</x:v>
      </x:c>
      <x:c r="G17059" s="4"/>
      <x:c r="H17059" s="4" t="n">
        <x:f>COUNTIFS(Relaciones!$D$16689:$D$17122,E17059,Relaciones!$E$16689:$E$17122,D17059,Relaciones!$F$16689:$F$17122,"amistad")</x:f>
        <x:v>1</x:v>
      </x:c>
    </x:row>
    <x:row r="17060" ht="23" customHeight="1">
      <x:c r="A17060" s="4" t="str">
        <x:v>Córdoba</x:v>
      </x:c>
      <x:c r="B17060" s="4" t="str">
        <x:v>4.º ESO</x:v>
      </x:c>
      <x:c r="C17060" s="4" t="str">
        <x:v>B</x:v>
      </x:c>
      <x:c r="D17060" s="13" t="str">
        <x:v>01309</x:v>
      </x:c>
      <x:c r="E17060" s="13" t="str">
        <x:v>01310</x:v>
      </x:c>
      <x:c r="F17060" s="4" t="str">
        <x:v>prediccion_amistad</x:v>
      </x:c>
      <x:c r="G17060" s="4"/>
      <x:c r="H17060" s="4" t="n">
        <x:f>COUNTIFS(Relaciones!$D$16689:$D$17122,E17060,Relaciones!$E$16689:$E$17122,D17060,Relaciones!$F$16689:$F$17122,"amistad")</x:f>
        <x:v>1</x:v>
      </x:c>
    </x:row>
    <x:row r="17061" ht="23" customHeight="1">
      <x:c r="A17061" s="4" t="str">
        <x:v>Córdoba</x:v>
      </x:c>
      <x:c r="B17061" s="4" t="str">
        <x:v>4.º ESO</x:v>
      </x:c>
      <x:c r="C17061" s="4" t="str">
        <x:v>B</x:v>
      </x:c>
      <x:c r="D17061" s="13" t="str">
        <x:v>01310</x:v>
      </x:c>
      <x:c r="E17061" s="13" t="str">
        <x:v>01297</x:v>
      </x:c>
      <x:c r="F17061" s="4" t="str">
        <x:v>prediccion_amistad</x:v>
      </x:c>
      <x:c r="G17061" s="4"/>
      <x:c r="H17061" s="4" t="n">
        <x:f>COUNTIFS(Relaciones!$D$16689:$D$17122,E17061,Relaciones!$E$16689:$E$17122,D17061,Relaciones!$F$16689:$F$17122,"amistad")</x:f>
        <x:v>1</x:v>
      </x:c>
    </x:row>
    <x:row r="17062" ht="23" customHeight="1">
      <x:c r="A17062" s="4" t="str">
        <x:v>Córdoba</x:v>
      </x:c>
      <x:c r="B17062" s="4" t="str">
        <x:v>4.º ESO</x:v>
      </x:c>
      <x:c r="C17062" s="4" t="str">
        <x:v>B</x:v>
      </x:c>
      <x:c r="D17062" s="13" t="str">
        <x:v>01310</x:v>
      </x:c>
      <x:c r="E17062" s="13" t="str">
        <x:v>01307</x:v>
      </x:c>
      <x:c r="F17062" s="4" t="str">
        <x:v>prediccion_amistad</x:v>
      </x:c>
      <x:c r="G17062" s="4"/>
      <x:c r="H17062" s="4" t="n">
        <x:f>COUNTIFS(Relaciones!$D$16689:$D$17122,E17062,Relaciones!$E$16689:$E$17122,D17062,Relaciones!$F$16689:$F$17122,"amistad")</x:f>
        <x:v>1</x:v>
      </x:c>
    </x:row>
    <x:row r="17063" ht="23" customHeight="1">
      <x:c r="A17063" s="4" t="str">
        <x:v>Córdoba</x:v>
      </x:c>
      <x:c r="B17063" s="4" t="str">
        <x:v>4.º ESO</x:v>
      </x:c>
      <x:c r="C17063" s="4" t="str">
        <x:v>B</x:v>
      </x:c>
      <x:c r="D17063" s="13" t="str">
        <x:v>01310</x:v>
      </x:c>
      <x:c r="E17063" s="13" t="str">
        <x:v>01309</x:v>
      </x:c>
      <x:c r="F17063" s="4" t="str">
        <x:v>prediccion_amistad</x:v>
      </x:c>
      <x:c r="G17063" s="4"/>
      <x:c r="H17063" s="4" t="n">
        <x:f>COUNTIFS(Relaciones!$D$16689:$D$17122,E17063,Relaciones!$E$16689:$E$17122,D17063,Relaciones!$F$16689:$F$17122,"amistad")</x:f>
        <x:v>1</x:v>
      </x:c>
    </x:row>
    <x:row r="17064" ht="23" customHeight="1">
      <x:c r="A17064" s="4" t="str">
        <x:v>Córdoba</x:v>
      </x:c>
      <x:c r="B17064" s="4" t="str">
        <x:v>4.º ESO</x:v>
      </x:c>
      <x:c r="C17064" s="4" t="str">
        <x:v>B</x:v>
      </x:c>
      <x:c r="D17064" s="13" t="str">
        <x:v>01310</x:v>
      </x:c>
      <x:c r="E17064" s="13" t="str">
        <x:v>01313</x:v>
      </x:c>
      <x:c r="F17064" s="4" t="str">
        <x:v>prediccion_amistad</x:v>
      </x:c>
      <x:c r="G17064" s="4"/>
      <x:c r="H17064" s="4" t="n">
        <x:f>COUNTIFS(Relaciones!$D$16689:$D$17122,E17064,Relaciones!$E$16689:$E$17122,D17064,Relaciones!$F$16689:$F$17122,"amistad")</x:f>
        <x:v>1</x:v>
      </x:c>
    </x:row>
    <x:row r="17065" ht="23" customHeight="1">
      <x:c r="A17065" s="4" t="str">
        <x:v>Córdoba</x:v>
      </x:c>
      <x:c r="B17065" s="4" t="str">
        <x:v>4.º ESO</x:v>
      </x:c>
      <x:c r="C17065" s="4" t="str">
        <x:v>B</x:v>
      </x:c>
      <x:c r="D17065" s="13" t="str">
        <x:v>01311</x:v>
      </x:c>
      <x:c r="E17065" s="13" t="str">
        <x:v>01296</x:v>
      </x:c>
      <x:c r="F17065" s="4" t="str">
        <x:v>prediccion_amistad</x:v>
      </x:c>
      <x:c r="G17065" s="4"/>
      <x:c r="H17065" s="4" t="n">
        <x:f>COUNTIFS(Relaciones!$D$16689:$D$17122,E17065,Relaciones!$E$16689:$E$17122,D17065,Relaciones!$F$16689:$F$17122,"amistad")</x:f>
        <x:v>1</x:v>
      </x:c>
    </x:row>
    <x:row r="17066" ht="23" customHeight="1">
      <x:c r="A17066" s="4" t="str">
        <x:v>Córdoba</x:v>
      </x:c>
      <x:c r="B17066" s="4" t="str">
        <x:v>4.º ESO</x:v>
      </x:c>
      <x:c r="C17066" s="4" t="str">
        <x:v>B</x:v>
      </x:c>
      <x:c r="D17066" s="13" t="str">
        <x:v>01311</x:v>
      </x:c>
      <x:c r="E17066" s="13" t="str">
        <x:v>01298</x:v>
      </x:c>
      <x:c r="F17066" s="4" t="str">
        <x:v>prediccion_amistad</x:v>
      </x:c>
      <x:c r="G17066" s="4"/>
      <x:c r="H17066" s="4" t="n">
        <x:f>COUNTIFS(Relaciones!$D$16689:$D$17122,E17066,Relaciones!$E$16689:$E$17122,D17066,Relaciones!$F$16689:$F$17122,"amistad")</x:f>
        <x:v>1</x:v>
      </x:c>
    </x:row>
    <x:row r="17067" ht="23" customHeight="1">
      <x:c r="A17067" s="4" t="str">
        <x:v>Córdoba</x:v>
      </x:c>
      <x:c r="B17067" s="4" t="str">
        <x:v>4.º ESO</x:v>
      </x:c>
      <x:c r="C17067" s="4" t="str">
        <x:v>B</x:v>
      </x:c>
      <x:c r="D17067" s="13" t="str">
        <x:v>01311</x:v>
      </x:c>
      <x:c r="E17067" s="13" t="str">
        <x:v>01308</x:v>
      </x:c>
      <x:c r="F17067" s="4" t="str">
        <x:v>prediccion_amistad</x:v>
      </x:c>
      <x:c r="G17067" s="4"/>
      <x:c r="H17067" s="4" t="n">
        <x:f>COUNTIFS(Relaciones!$D$16689:$D$17122,E17067,Relaciones!$E$16689:$E$17122,D17067,Relaciones!$F$16689:$F$17122,"amistad")</x:f>
        <x:v>1</x:v>
      </x:c>
    </x:row>
    <x:row r="17068" ht="23" customHeight="1">
      <x:c r="A17068" s="4" t="str">
        <x:v>Córdoba</x:v>
      </x:c>
      <x:c r="B17068" s="4" t="str">
        <x:v>4.º ESO</x:v>
      </x:c>
      <x:c r="C17068" s="4" t="str">
        <x:v>B</x:v>
      </x:c>
      <x:c r="D17068" s="13" t="str">
        <x:v>01311</x:v>
      </x:c>
      <x:c r="E17068" s="13" t="str">
        <x:v>01312</x:v>
      </x:c>
      <x:c r="F17068" s="4" t="str">
        <x:v>prediccion_amistad</x:v>
      </x:c>
      <x:c r="G17068" s="4"/>
      <x:c r="H17068" s="4" t="n">
        <x:f>COUNTIFS(Relaciones!$D$16689:$D$17122,E17068,Relaciones!$E$16689:$E$17122,D17068,Relaciones!$F$16689:$F$17122,"amistad")</x:f>
        <x:v>1</x:v>
      </x:c>
    </x:row>
    <x:row r="17069" ht="23" customHeight="1">
      <x:c r="A17069" s="4" t="str">
        <x:v>Córdoba</x:v>
      </x:c>
      <x:c r="B17069" s="4" t="str">
        <x:v>4.º ESO</x:v>
      </x:c>
      <x:c r="C17069" s="4" t="str">
        <x:v>B</x:v>
      </x:c>
      <x:c r="D17069" s="13" t="str">
        <x:v>01311</x:v>
      </x:c>
      <x:c r="E17069" s="13" t="str">
        <x:v>01314</x:v>
      </x:c>
      <x:c r="F17069" s="4" t="str">
        <x:v>prediccion_amistad</x:v>
      </x:c>
      <x:c r="G17069" s="4"/>
      <x:c r="H17069" s="4" t="n">
        <x:f>COUNTIFS(Relaciones!$D$16689:$D$17122,E17069,Relaciones!$E$16689:$E$17122,D17069,Relaciones!$F$16689:$F$17122,"amistad")</x:f>
        <x:v>1</x:v>
      </x:c>
    </x:row>
    <x:row r="17070" ht="23" customHeight="1">
      <x:c r="A17070" s="4" t="str">
        <x:v>Córdoba</x:v>
      </x:c>
      <x:c r="B17070" s="4" t="str">
        <x:v>4.º ESO</x:v>
      </x:c>
      <x:c r="C17070" s="4" t="str">
        <x:v>B</x:v>
      </x:c>
      <x:c r="D17070" s="13" t="str">
        <x:v>01311</x:v>
      </x:c>
      <x:c r="E17070" s="13" t="str">
        <x:v>01316</x:v>
      </x:c>
      <x:c r="F17070" s="4" t="str">
        <x:v>prediccion_amistad</x:v>
      </x:c>
      <x:c r="G17070" s="4"/>
      <x:c r="H17070" s="4" t="n">
        <x:f>COUNTIFS(Relaciones!$D$16689:$D$17122,E17070,Relaciones!$E$16689:$E$17122,D17070,Relaciones!$F$16689:$F$17122,"amistad")</x:f>
        <x:v>0</x:v>
      </x:c>
    </x:row>
    <x:row r="17071" ht="23" customHeight="1">
      <x:c r="A17071" s="4" t="str">
        <x:v>Córdoba</x:v>
      </x:c>
      <x:c r="B17071" s="4" t="str">
        <x:v>4.º ESO</x:v>
      </x:c>
      <x:c r="C17071" s="4" t="str">
        <x:v>B</x:v>
      </x:c>
      <x:c r="D17071" s="13" t="str">
        <x:v>01312</x:v>
      </x:c>
      <x:c r="E17071" s="13" t="str">
        <x:v>01297</x:v>
      </x:c>
      <x:c r="F17071" s="4" t="str">
        <x:v>prediccion_amistad</x:v>
      </x:c>
      <x:c r="G17071" s="4"/>
      <x:c r="H17071" s="4" t="n">
        <x:f>COUNTIFS(Relaciones!$D$16689:$D$17122,E17071,Relaciones!$E$16689:$E$17122,D17071,Relaciones!$F$16689:$F$17122,"amistad")</x:f>
        <x:v>1</x:v>
      </x:c>
    </x:row>
    <x:row r="17072" ht="23" customHeight="1">
      <x:c r="A17072" s="4" t="str">
        <x:v>Córdoba</x:v>
      </x:c>
      <x:c r="B17072" s="4" t="str">
        <x:v>4.º ESO</x:v>
      </x:c>
      <x:c r="C17072" s="4" t="str">
        <x:v>B</x:v>
      </x:c>
      <x:c r="D17072" s="13" t="str">
        <x:v>01312</x:v>
      </x:c>
      <x:c r="E17072" s="13" t="str">
        <x:v>01299</x:v>
      </x:c>
      <x:c r="F17072" s="4" t="str">
        <x:v>prediccion_amistad</x:v>
      </x:c>
      <x:c r="G17072" s="4"/>
      <x:c r="H17072" s="4" t="n">
        <x:f>COUNTIFS(Relaciones!$D$16689:$D$17122,E17072,Relaciones!$E$16689:$E$17122,D17072,Relaciones!$F$16689:$F$17122,"amistad")</x:f>
        <x:v>1</x:v>
      </x:c>
    </x:row>
    <x:row r="17073" ht="23" customHeight="1">
      <x:c r="A17073" s="4" t="str">
        <x:v>Córdoba</x:v>
      </x:c>
      <x:c r="B17073" s="4" t="str">
        <x:v>4.º ESO</x:v>
      </x:c>
      <x:c r="C17073" s="4" t="str">
        <x:v>B</x:v>
      </x:c>
      <x:c r="D17073" s="13" t="str">
        <x:v>01312</x:v>
      </x:c>
      <x:c r="E17073" s="13" t="str">
        <x:v>01311</x:v>
      </x:c>
      <x:c r="F17073" s="4" t="str">
        <x:v>prediccion_amistad</x:v>
      </x:c>
      <x:c r="G17073" s="4"/>
      <x:c r="H17073" s="4" t="n">
        <x:f>COUNTIFS(Relaciones!$D$16689:$D$17122,E17073,Relaciones!$E$16689:$E$17122,D17073,Relaciones!$F$16689:$F$17122,"amistad")</x:f>
        <x:v>1</x:v>
      </x:c>
    </x:row>
    <x:row r="17074" ht="23" customHeight="1">
      <x:c r="A17074" s="4" t="str">
        <x:v>Córdoba</x:v>
      </x:c>
      <x:c r="B17074" s="4" t="str">
        <x:v>4.º ESO</x:v>
      </x:c>
      <x:c r="C17074" s="4" t="str">
        <x:v>B</x:v>
      </x:c>
      <x:c r="D17074" s="13" t="str">
        <x:v>01312</x:v>
      </x:c>
      <x:c r="E17074" s="13" t="str">
        <x:v>01313</x:v>
      </x:c>
      <x:c r="F17074" s="4" t="str">
        <x:v>prediccion_amistad</x:v>
      </x:c>
      <x:c r="G17074" s="4"/>
      <x:c r="H17074" s="4" t="n">
        <x:f>COUNTIFS(Relaciones!$D$16689:$D$17122,E17074,Relaciones!$E$16689:$E$17122,D17074,Relaciones!$F$16689:$F$17122,"amistad")</x:f>
        <x:v>1</x:v>
      </x:c>
    </x:row>
    <x:row r="17075" ht="23" customHeight="1">
      <x:c r="A17075" s="4" t="str">
        <x:v>Córdoba</x:v>
      </x:c>
      <x:c r="B17075" s="4" t="str">
        <x:v>4.º ESO</x:v>
      </x:c>
      <x:c r="C17075" s="4" t="str">
        <x:v>B</x:v>
      </x:c>
      <x:c r="D17075" s="13" t="str">
        <x:v>01312</x:v>
      </x:c>
      <x:c r="E17075" s="13" t="str">
        <x:v>01315</x:v>
      </x:c>
      <x:c r="F17075" s="4" t="str">
        <x:v>prediccion_amistad</x:v>
      </x:c>
      <x:c r="G17075" s="4"/>
      <x:c r="H17075" s="4" t="n">
        <x:f>COUNTIFS(Relaciones!$D$16689:$D$17122,E17075,Relaciones!$E$16689:$E$17122,D17075,Relaciones!$F$16689:$F$17122,"amistad")</x:f>
        <x:v>1</x:v>
      </x:c>
    </x:row>
    <x:row r="17076" ht="23" customHeight="1">
      <x:c r="A17076" s="4" t="str">
        <x:v>Córdoba</x:v>
      </x:c>
      <x:c r="B17076" s="4" t="str">
        <x:v>4.º ESO</x:v>
      </x:c>
      <x:c r="C17076" s="4" t="str">
        <x:v>B</x:v>
      </x:c>
      <x:c r="D17076" s="13" t="str">
        <x:v>01313</x:v>
      </x:c>
      <x:c r="E17076" s="13" t="str">
        <x:v>01298</x:v>
      </x:c>
      <x:c r="F17076" s="4" t="str">
        <x:v>prediccion_amistad</x:v>
      </x:c>
      <x:c r="G17076" s="4"/>
      <x:c r="H17076" s="4" t="n">
        <x:f>COUNTIFS(Relaciones!$D$16689:$D$17122,E17076,Relaciones!$E$16689:$E$17122,D17076,Relaciones!$F$16689:$F$17122,"amistad")</x:f>
        <x:v>1</x:v>
      </x:c>
    </x:row>
    <x:row r="17077" ht="23" customHeight="1">
      <x:c r="A17077" s="4" t="str">
        <x:v>Córdoba</x:v>
      </x:c>
      <x:c r="B17077" s="4" t="str">
        <x:v>4.º ESO</x:v>
      </x:c>
      <x:c r="C17077" s="4" t="str">
        <x:v>B</x:v>
      </x:c>
      <x:c r="D17077" s="13" t="str">
        <x:v>01313</x:v>
      </x:c>
      <x:c r="E17077" s="13" t="str">
        <x:v>01310</x:v>
      </x:c>
      <x:c r="F17077" s="4" t="str">
        <x:v>prediccion_amistad</x:v>
      </x:c>
      <x:c r="G17077" s="4"/>
      <x:c r="H17077" s="4" t="n">
        <x:f>COUNTIFS(Relaciones!$D$16689:$D$17122,E17077,Relaciones!$E$16689:$E$17122,D17077,Relaciones!$F$16689:$F$17122,"amistad")</x:f>
        <x:v>1</x:v>
      </x:c>
    </x:row>
    <x:row r="17078" ht="23" customHeight="1">
      <x:c r="A17078" s="4" t="str">
        <x:v>Córdoba</x:v>
      </x:c>
      <x:c r="B17078" s="4" t="str">
        <x:v>4.º ESO</x:v>
      </x:c>
      <x:c r="C17078" s="4" t="str">
        <x:v>B</x:v>
      </x:c>
      <x:c r="D17078" s="13" t="str">
        <x:v>01313</x:v>
      </x:c>
      <x:c r="E17078" s="13" t="str">
        <x:v>01312</x:v>
      </x:c>
      <x:c r="F17078" s="4" t="str">
        <x:v>prediccion_amistad</x:v>
      </x:c>
      <x:c r="G17078" s="4"/>
      <x:c r="H17078" s="4" t="n">
        <x:f>COUNTIFS(Relaciones!$D$16689:$D$17122,E17078,Relaciones!$E$16689:$E$17122,D17078,Relaciones!$F$16689:$F$17122,"amistad")</x:f>
        <x:v>1</x:v>
      </x:c>
    </x:row>
    <x:row r="17079" ht="23" customHeight="1">
      <x:c r="A17079" s="4" t="str">
        <x:v>Córdoba</x:v>
      </x:c>
      <x:c r="B17079" s="4" t="str">
        <x:v>4.º ESO</x:v>
      </x:c>
      <x:c r="C17079" s="4" t="str">
        <x:v>B</x:v>
      </x:c>
      <x:c r="D17079" s="13" t="str">
        <x:v>01313</x:v>
      </x:c>
      <x:c r="E17079" s="13" t="str">
        <x:v>01314</x:v>
      </x:c>
      <x:c r="F17079" s="4" t="str">
        <x:v>prediccion_amistad</x:v>
      </x:c>
      <x:c r="G17079" s="4"/>
      <x:c r="H17079" s="4" t="n">
        <x:f>COUNTIFS(Relaciones!$D$16689:$D$17122,E17079,Relaciones!$E$16689:$E$17122,D17079,Relaciones!$F$16689:$F$17122,"amistad")</x:f>
        <x:v>1</x:v>
      </x:c>
    </x:row>
    <x:row r="17080" ht="23" customHeight="1">
      <x:c r="A17080" s="4" t="str">
        <x:v>Córdoba</x:v>
      </x:c>
      <x:c r="B17080" s="4" t="str">
        <x:v>4.º ESO</x:v>
      </x:c>
      <x:c r="C17080" s="4" t="str">
        <x:v>B</x:v>
      </x:c>
      <x:c r="D17080" s="13" t="str">
        <x:v>01314</x:v>
      </x:c>
      <x:c r="E17080" s="13" t="str">
        <x:v>01291</x:v>
      </x:c>
      <x:c r="F17080" s="4" t="str">
        <x:v>prediccion_amistad</x:v>
      </x:c>
      <x:c r="G17080" s="4"/>
      <x:c r="H17080" s="4" t="n">
        <x:f>COUNTIFS(Relaciones!$D$16689:$D$17122,E17080,Relaciones!$E$16689:$E$17122,D17080,Relaciones!$F$16689:$F$17122,"amistad")</x:f>
        <x:v>0</x:v>
      </x:c>
    </x:row>
    <x:row r="17081" ht="23" customHeight="1">
      <x:c r="A17081" s="4" t="str">
        <x:v>Córdoba</x:v>
      </x:c>
      <x:c r="B17081" s="4" t="str">
        <x:v>4.º ESO</x:v>
      </x:c>
      <x:c r="C17081" s="4" t="str">
        <x:v>B</x:v>
      </x:c>
      <x:c r="D17081" s="13" t="str">
        <x:v>01314</x:v>
      </x:c>
      <x:c r="E17081" s="13" t="str">
        <x:v>01301</x:v>
      </x:c>
      <x:c r="F17081" s="4" t="str">
        <x:v>prediccion_amistad</x:v>
      </x:c>
      <x:c r="G17081" s="4"/>
      <x:c r="H17081" s="4" t="n">
        <x:f>COUNTIFS(Relaciones!$D$16689:$D$17122,E17081,Relaciones!$E$16689:$E$17122,D17081,Relaciones!$F$16689:$F$17122,"amistad")</x:f>
        <x:v>1</x:v>
      </x:c>
    </x:row>
    <x:row r="17082" ht="23" customHeight="1">
      <x:c r="A17082" s="4" t="str">
        <x:v>Córdoba</x:v>
      </x:c>
      <x:c r="B17082" s="4" t="str">
        <x:v>4.º ESO</x:v>
      </x:c>
      <x:c r="C17082" s="4" t="str">
        <x:v>B</x:v>
      </x:c>
      <x:c r="D17082" s="13" t="str">
        <x:v>01314</x:v>
      </x:c>
      <x:c r="E17082" s="13" t="str">
        <x:v>01303</x:v>
      </x:c>
      <x:c r="F17082" s="4" t="str">
        <x:v>prediccion_amistad</x:v>
      </x:c>
      <x:c r="G17082" s="4"/>
      <x:c r="H17082" s="4" t="n">
        <x:f>COUNTIFS(Relaciones!$D$16689:$D$17122,E17082,Relaciones!$E$16689:$E$17122,D17082,Relaciones!$F$16689:$F$17122,"amistad")</x:f>
        <x:v>1</x:v>
      </x:c>
    </x:row>
    <x:row r="17083" ht="23" customHeight="1">
      <x:c r="A17083" s="4" t="str">
        <x:v>Córdoba</x:v>
      </x:c>
      <x:c r="B17083" s="4" t="str">
        <x:v>4.º ESO</x:v>
      </x:c>
      <x:c r="C17083" s="4" t="str">
        <x:v>B</x:v>
      </x:c>
      <x:c r="D17083" s="13" t="str">
        <x:v>01314</x:v>
      </x:c>
      <x:c r="E17083" s="13" t="str">
        <x:v>01311</x:v>
      </x:c>
      <x:c r="F17083" s="4" t="str">
        <x:v>prediccion_amistad</x:v>
      </x:c>
      <x:c r="G17083" s="4"/>
      <x:c r="H17083" s="4" t="n">
        <x:f>COUNTIFS(Relaciones!$D$16689:$D$17122,E17083,Relaciones!$E$16689:$E$17122,D17083,Relaciones!$F$16689:$F$17122,"amistad")</x:f>
        <x:v>1</x:v>
      </x:c>
    </x:row>
    <x:row r="17084" ht="23" customHeight="1">
      <x:c r="A17084" s="4" t="str">
        <x:v>Córdoba</x:v>
      </x:c>
      <x:c r="B17084" s="4" t="str">
        <x:v>4.º ESO</x:v>
      </x:c>
      <x:c r="C17084" s="4" t="str">
        <x:v>B</x:v>
      </x:c>
      <x:c r="D17084" s="13" t="str">
        <x:v>01314</x:v>
      </x:c>
      <x:c r="E17084" s="13" t="str">
        <x:v>01315</x:v>
      </x:c>
      <x:c r="F17084" s="4" t="str">
        <x:v>prediccion_amistad</x:v>
      </x:c>
      <x:c r="G17084" s="4"/>
      <x:c r="H17084" s="4" t="n">
        <x:f>COUNTIFS(Relaciones!$D$16689:$D$17122,E17084,Relaciones!$E$16689:$E$17122,D17084,Relaciones!$F$16689:$F$17122,"amistad")</x:f>
        <x:v>1</x:v>
      </x:c>
    </x:row>
    <x:row r="17085" ht="23" customHeight="1">
      <x:c r="A17085" s="4" t="str">
        <x:v>Córdoba</x:v>
      </x:c>
      <x:c r="B17085" s="4" t="str">
        <x:v>4.º ESO</x:v>
      </x:c>
      <x:c r="C17085" s="4" t="str">
        <x:v>B</x:v>
      </x:c>
      <x:c r="D17085" s="13" t="str">
        <x:v>01315</x:v>
      </x:c>
      <x:c r="E17085" s="13" t="str">
        <x:v>01300</x:v>
      </x:c>
      <x:c r="F17085" s="4" t="str">
        <x:v>prediccion_amistad</x:v>
      </x:c>
      <x:c r="G17085" s="4"/>
      <x:c r="H17085" s="4" t="n">
        <x:f>COUNTIFS(Relaciones!$D$16689:$D$17122,E17085,Relaciones!$E$16689:$E$17122,D17085,Relaciones!$F$16689:$F$17122,"amistad")</x:f>
        <x:v>1</x:v>
      </x:c>
    </x:row>
    <x:row r="17086" ht="23" customHeight="1">
      <x:c r="A17086" s="4" t="str">
        <x:v>Córdoba</x:v>
      </x:c>
      <x:c r="B17086" s="4" t="str">
        <x:v>4.º ESO</x:v>
      </x:c>
      <x:c r="C17086" s="4" t="str">
        <x:v>B</x:v>
      </x:c>
      <x:c r="D17086" s="13" t="str">
        <x:v>01315</x:v>
      </x:c>
      <x:c r="E17086" s="13" t="str">
        <x:v>01302</x:v>
      </x:c>
      <x:c r="F17086" s="4" t="str">
        <x:v>prediccion_amistad</x:v>
      </x:c>
      <x:c r="G17086" s="4"/>
      <x:c r="H17086" s="4" t="n">
        <x:f>COUNTIFS(Relaciones!$D$16689:$D$17122,E17086,Relaciones!$E$16689:$E$17122,D17086,Relaciones!$F$16689:$F$17122,"amistad")</x:f>
        <x:v>1</x:v>
      </x:c>
    </x:row>
    <x:row r="17087" ht="23" customHeight="1">
      <x:c r="A17087" s="4" t="str">
        <x:v>Córdoba</x:v>
      </x:c>
      <x:c r="B17087" s="4" t="str">
        <x:v>4.º ESO</x:v>
      </x:c>
      <x:c r="C17087" s="4" t="str">
        <x:v>B</x:v>
      </x:c>
      <x:c r="D17087" s="13" t="str">
        <x:v>01315</x:v>
      </x:c>
      <x:c r="E17087" s="13" t="str">
        <x:v>01304</x:v>
      </x:c>
      <x:c r="F17087" s="4" t="str">
        <x:v>prediccion_amistad</x:v>
      </x:c>
      <x:c r="G17087" s="4"/>
      <x:c r="H17087" s="4" t="n">
        <x:f>COUNTIFS(Relaciones!$D$16689:$D$17122,E17087,Relaciones!$E$16689:$E$17122,D17087,Relaciones!$F$16689:$F$17122,"amistad")</x:f>
        <x:v>1</x:v>
      </x:c>
    </x:row>
    <x:row r="17088" ht="23" customHeight="1">
      <x:c r="A17088" s="4" t="str">
        <x:v>Córdoba</x:v>
      </x:c>
      <x:c r="B17088" s="4" t="str">
        <x:v>4.º ESO</x:v>
      </x:c>
      <x:c r="C17088" s="4" t="str">
        <x:v>B</x:v>
      </x:c>
      <x:c r="D17088" s="13" t="str">
        <x:v>01315</x:v>
      </x:c>
      <x:c r="E17088" s="13" t="str">
        <x:v>01314</x:v>
      </x:c>
      <x:c r="F17088" s="4" t="str">
        <x:v>prediccion_amistad</x:v>
      </x:c>
      <x:c r="G17088" s="4"/>
      <x:c r="H17088" s="4" t="n">
        <x:f>COUNTIFS(Relaciones!$D$16689:$D$17122,E17088,Relaciones!$E$16689:$E$17122,D17088,Relaciones!$F$16689:$F$17122,"amistad")</x:f>
        <x:v>1</x:v>
      </x:c>
    </x:row>
    <x:row r="17089" ht="23" customHeight="1">
      <x:c r="A17089" s="4" t="str">
        <x:v>Córdoba</x:v>
      </x:c>
      <x:c r="B17089" s="4" t="str">
        <x:v>4.º ESO</x:v>
      </x:c>
      <x:c r="C17089" s="4" t="str">
        <x:v>B</x:v>
      </x:c>
      <x:c r="D17089" s="13" t="str">
        <x:v>01315</x:v>
      </x:c>
      <x:c r="E17089" s="13" t="str">
        <x:v>01316</x:v>
      </x:c>
      <x:c r="F17089" s="4" t="str">
        <x:v>prediccion_amistad</x:v>
      </x:c>
      <x:c r="G17089" s="4"/>
      <x:c r="H17089" s="4" t="n">
        <x:f>COUNTIFS(Relaciones!$D$16689:$D$17122,E17089,Relaciones!$E$16689:$E$17122,D17089,Relaciones!$F$16689:$F$17122,"amistad")</x:f>
        <x:v>1</x:v>
      </x:c>
    </x:row>
    <x:row r="17090" ht="23" customHeight="1">
      <x:c r="A17090" s="4" t="str">
        <x:v>Córdoba</x:v>
      </x:c>
      <x:c r="B17090" s="4" t="str">
        <x:v>4.º ESO</x:v>
      </x:c>
      <x:c r="C17090" s="4" t="str">
        <x:v>B</x:v>
      </x:c>
      <x:c r="D17090" s="13" t="str">
        <x:v>01316</x:v>
      </x:c>
      <x:c r="E17090" s="13" t="str">
        <x:v>01301</x:v>
      </x:c>
      <x:c r="F17090" s="4" t="str">
        <x:v>prediccion_amistad</x:v>
      </x:c>
      <x:c r="G17090" s="4"/>
      <x:c r="H17090" s="4" t="n">
        <x:f>COUNTIFS(Relaciones!$D$16689:$D$17122,E17090,Relaciones!$E$16689:$E$17122,D17090,Relaciones!$F$16689:$F$17122,"amistad")</x:f>
        <x:v>1</x:v>
      </x:c>
    </x:row>
    <x:row r="17091" ht="23" customHeight="1">
      <x:c r="A17091" s="4" t="str">
        <x:v>Córdoba</x:v>
      </x:c>
      <x:c r="B17091" s="4" t="str">
        <x:v>4.º ESO</x:v>
      </x:c>
      <x:c r="C17091" s="4" t="str">
        <x:v>B</x:v>
      </x:c>
      <x:c r="D17091" s="13" t="str">
        <x:v>01316</x:v>
      </x:c>
      <x:c r="E17091" s="13" t="str">
        <x:v>01303</x:v>
      </x:c>
      <x:c r="F17091" s="4" t="str">
        <x:v>prediccion_amistad</x:v>
      </x:c>
      <x:c r="G17091" s="4"/>
      <x:c r="H17091" s="4" t="n">
        <x:f>COUNTIFS(Relaciones!$D$16689:$D$17122,E17091,Relaciones!$E$16689:$E$17122,D17091,Relaciones!$F$16689:$F$17122,"amistad")</x:f>
        <x:v>1</x:v>
      </x:c>
    </x:row>
    <x:row r="17092" ht="23" customHeight="1">
      <x:c r="A17092" s="4" t="str">
        <x:v>Córdoba</x:v>
      </x:c>
      <x:c r="B17092" s="4" t="str">
        <x:v>4.º ESO</x:v>
      </x:c>
      <x:c r="C17092" s="4" t="str">
        <x:v>B</x:v>
      </x:c>
      <x:c r="D17092" s="13" t="str">
        <x:v>01316</x:v>
      </x:c>
      <x:c r="E17092" s="13" t="str">
        <x:v>01313</x:v>
      </x:c>
      <x:c r="F17092" s="4" t="str">
        <x:v>prediccion_amistad</x:v>
      </x:c>
      <x:c r="G17092" s="4"/>
      <x:c r="H17092" s="4" t="n">
        <x:f>COUNTIFS(Relaciones!$D$16689:$D$17122,E17092,Relaciones!$E$16689:$E$17122,D17092,Relaciones!$F$16689:$F$17122,"amistad")</x:f>
        <x:v>1</x:v>
      </x:c>
    </x:row>
    <x:row r="17093" ht="23" customHeight="1">
      <x:c r="A17093" s="4" t="str">
        <x:v>Córdoba</x:v>
      </x:c>
      <x:c r="B17093" s="4" t="str">
        <x:v>4.º ESO</x:v>
      </x:c>
      <x:c r="C17093" s="4" t="str">
        <x:v>B</x:v>
      </x:c>
      <x:c r="D17093" s="13" t="str">
        <x:v>01316</x:v>
      </x:c>
      <x:c r="E17093" s="13" t="str">
        <x:v>01315</x:v>
      </x:c>
      <x:c r="F17093" s="4" t="str">
        <x:v>prediccion_amistad</x:v>
      </x:c>
      <x:c r="G17093" s="4"/>
      <x:c r="H17093" s="4" t="n">
        <x:f>COUNTIFS(Relaciones!$D$16689:$D$17122,E17093,Relaciones!$E$16689:$E$17122,D17093,Relaciones!$F$16689:$F$17122,"amistad")</x:f>
        <x:v>1</x:v>
      </x:c>
    </x:row>
    <x:row r="17094" ht="23" customHeight="1">
      <x:c r="A17094" s="4" t="str">
        <x:v>Córdoba</x:v>
      </x:c>
      <x:c r="B17094" s="4" t="str">
        <x:v>4.º ESO</x:v>
      </x:c>
      <x:c r="C17094" s="4" t="str">
        <x:v>B</x:v>
      </x:c>
      <x:c r="D17094" s="13" t="str">
        <x:v>01290</x:v>
      </x:c>
      <x:c r="E17094" s="13" t="str">
        <x:v>01295</x:v>
      </x:c>
      <x:c r="F17094" s="4" t="str">
        <x:v>prediccion_rechazo</x:v>
      </x:c>
      <x:c r="G17094" s="4"/>
      <x:c r="H17094" s="4" t="n">
        <x:f>COUNTIFS(Relaciones!$D$16689:$D$17122,E17094,Relaciones!$E$16689:$E$17122,D17094,Relaciones!$F$16689:$F$17122,"rechazo")</x:f>
        <x:v>0</x:v>
      </x:c>
    </x:row>
    <x:row r="17095" ht="23" customHeight="1">
      <x:c r="A17095" s="4" t="str">
        <x:v>Córdoba</x:v>
      </x:c>
      <x:c r="B17095" s="4" t="str">
        <x:v>4.º ESO</x:v>
      </x:c>
      <x:c r="C17095" s="4" t="str">
        <x:v>B</x:v>
      </x:c>
      <x:c r="D17095" s="13" t="str">
        <x:v>01292</x:v>
      </x:c>
      <x:c r="E17095" s="13" t="str">
        <x:v>01311</x:v>
      </x:c>
      <x:c r="F17095" s="4" t="str">
        <x:v>prediccion_rechazo</x:v>
      </x:c>
      <x:c r="G17095" s="4"/>
      <x:c r="H17095" s="4" t="n">
        <x:f>COUNTIFS(Relaciones!$D$16689:$D$17122,E17095,Relaciones!$E$16689:$E$17122,D17095,Relaciones!$F$16689:$F$17122,"rechazo")</x:f>
        <x:v>1</x:v>
      </x:c>
    </x:row>
    <x:row r="17096" ht="23" customHeight="1">
      <x:c r="A17096" s="4" t="str">
        <x:v>Córdoba</x:v>
      </x:c>
      <x:c r="B17096" s="4" t="str">
        <x:v>4.º ESO</x:v>
      </x:c>
      <x:c r="C17096" s="4" t="str">
        <x:v>B</x:v>
      </x:c>
      <x:c r="D17096" s="13" t="str">
        <x:v>01293</x:v>
      </x:c>
      <x:c r="E17096" s="13" t="str">
        <x:v>01298</x:v>
      </x:c>
      <x:c r="F17096" s="4" t="str">
        <x:v>prediccion_rechazo</x:v>
      </x:c>
      <x:c r="G17096" s="4"/>
      <x:c r="H17096" s="4" t="n">
        <x:f>COUNTIFS(Relaciones!$D$16689:$D$17122,E17096,Relaciones!$E$16689:$E$17122,D17096,Relaciones!$F$16689:$F$17122,"rechazo")</x:f>
        <x:v>0</x:v>
      </x:c>
    </x:row>
    <x:row r="17097" ht="23" customHeight="1">
      <x:c r="A17097" s="4" t="str">
        <x:v>Córdoba</x:v>
      </x:c>
      <x:c r="B17097" s="4" t="str">
        <x:v>4.º ESO</x:v>
      </x:c>
      <x:c r="C17097" s="4" t="str">
        <x:v>B</x:v>
      </x:c>
      <x:c r="D17097" s="13" t="str">
        <x:v>01295</x:v>
      </x:c>
      <x:c r="E17097" s="13" t="str">
        <x:v>01314</x:v>
      </x:c>
      <x:c r="F17097" s="4" t="str">
        <x:v>prediccion_rechazo</x:v>
      </x:c>
      <x:c r="G17097" s="4"/>
      <x:c r="H17097" s="4" t="n">
        <x:f>COUNTIFS(Relaciones!$D$16689:$D$17122,E17097,Relaciones!$E$16689:$E$17122,D17097,Relaciones!$F$16689:$F$17122,"rechazo")</x:f>
        <x:v>1</x:v>
      </x:c>
    </x:row>
    <x:row r="17098" ht="23" customHeight="1">
      <x:c r="A17098" s="4" t="str">
        <x:v>Córdoba</x:v>
      </x:c>
      <x:c r="B17098" s="4" t="str">
        <x:v>4.º ESO</x:v>
      </x:c>
      <x:c r="C17098" s="4" t="str">
        <x:v>B</x:v>
      </x:c>
      <x:c r="D17098" s="13" t="str">
        <x:v>01296</x:v>
      </x:c>
      <x:c r="E17098" s="13" t="str">
        <x:v>01301</x:v>
      </x:c>
      <x:c r="F17098" s="4" t="str">
        <x:v>prediccion_rechazo</x:v>
      </x:c>
      <x:c r="G17098" s="4"/>
      <x:c r="H17098" s="4" t="n">
        <x:f>COUNTIFS(Relaciones!$D$16689:$D$17122,E17098,Relaciones!$E$16689:$E$17122,D17098,Relaciones!$F$16689:$F$17122,"rechazo")</x:f>
        <x:v>0</x:v>
      </x:c>
    </x:row>
    <x:row r="17099" ht="23" customHeight="1">
      <x:c r="A17099" s="4" t="str">
        <x:v>Córdoba</x:v>
      </x:c>
      <x:c r="B17099" s="4" t="str">
        <x:v>4.º ESO</x:v>
      </x:c>
      <x:c r="C17099" s="4" t="str">
        <x:v>B</x:v>
      </x:c>
      <x:c r="D17099" s="13" t="str">
        <x:v>01296</x:v>
      </x:c>
      <x:c r="E17099" s="13" t="str">
        <x:v>01315</x:v>
      </x:c>
      <x:c r="F17099" s="4" t="str">
        <x:v>prediccion_rechazo</x:v>
      </x:c>
      <x:c r="G17099" s="4"/>
      <x:c r="H17099" s="4" t="n">
        <x:f>COUNTIFS(Relaciones!$D$16689:$D$17122,E17099,Relaciones!$E$16689:$E$17122,D17099,Relaciones!$F$16689:$F$17122,"rechazo")</x:f>
        <x:v>1</x:v>
      </x:c>
    </x:row>
    <x:row r="17100" ht="23" customHeight="1">
      <x:c r="A17100" s="4" t="str">
        <x:v>Córdoba</x:v>
      </x:c>
      <x:c r="B17100" s="4" t="str">
        <x:v>4.º ESO</x:v>
      </x:c>
      <x:c r="C17100" s="4" t="str">
        <x:v>B</x:v>
      </x:c>
      <x:c r="D17100" s="13" t="str">
        <x:v>01299</x:v>
      </x:c>
      <x:c r="E17100" s="13" t="str">
        <x:v>01304</x:v>
      </x:c>
      <x:c r="F17100" s="4" t="str">
        <x:v>prediccion_rechazo</x:v>
      </x:c>
      <x:c r="G17100" s="4"/>
      <x:c r="H17100" s="4" t="n">
        <x:f>COUNTIFS(Relaciones!$D$16689:$D$17122,E17100,Relaciones!$E$16689:$E$17122,D17100,Relaciones!$F$16689:$F$17122,"rechazo")</x:f>
        <x:v>0</x:v>
      </x:c>
    </x:row>
    <x:row r="17101" ht="23" customHeight="1">
      <x:c r="A17101" s="4" t="str">
        <x:v>Córdoba</x:v>
      </x:c>
      <x:c r="B17101" s="4" t="str">
        <x:v>4.º ESO</x:v>
      </x:c>
      <x:c r="C17101" s="4" t="str">
        <x:v>B</x:v>
      </x:c>
      <x:c r="D17101" s="13" t="str">
        <x:v>01300</x:v>
      </x:c>
      <x:c r="E17101" s="13" t="str">
        <x:v>01314</x:v>
      </x:c>
      <x:c r="F17101" s="4" t="str">
        <x:v>prediccion_rechazo</x:v>
      </x:c>
      <x:c r="G17101" s="4"/>
      <x:c r="H17101" s="4" t="n">
        <x:f>COUNTIFS(Relaciones!$D$16689:$D$17122,E17101,Relaciones!$E$16689:$E$17122,D17101,Relaciones!$F$16689:$F$17122,"rechazo")</x:f>
        <x:v>1</x:v>
      </x:c>
    </x:row>
    <x:row r="17102" ht="23" customHeight="1">
      <x:c r="A17102" s="4" t="str">
        <x:v>Córdoba</x:v>
      </x:c>
      <x:c r="B17102" s="4" t="str">
        <x:v>4.º ESO</x:v>
      </x:c>
      <x:c r="C17102" s="4" t="str">
        <x:v>B</x:v>
      </x:c>
      <x:c r="D17102" s="13" t="str">
        <x:v>01302</x:v>
      </x:c>
      <x:c r="E17102" s="13" t="str">
        <x:v>01307</x:v>
      </x:c>
      <x:c r="F17102" s="4" t="str">
        <x:v>prediccion_rechazo</x:v>
      </x:c>
      <x:c r="G17102" s="4"/>
      <x:c r="H17102" s="4" t="n">
        <x:f>COUNTIFS(Relaciones!$D$16689:$D$17122,E17102,Relaciones!$E$16689:$E$17122,D17102,Relaciones!$F$16689:$F$17122,"rechazo")</x:f>
        <x:v>0</x:v>
      </x:c>
    </x:row>
    <x:row r="17103" ht="23" customHeight="1">
      <x:c r="A17103" s="4" t="str">
        <x:v>Córdoba</x:v>
      </x:c>
      <x:c r="B17103" s="4" t="str">
        <x:v>4.º ESO</x:v>
      </x:c>
      <x:c r="C17103" s="4" t="str">
        <x:v>B</x:v>
      </x:c>
      <x:c r="D17103" s="13" t="str">
        <x:v>01303</x:v>
      </x:c>
      <x:c r="E17103" s="13" t="str">
        <x:v>01294</x:v>
      </x:c>
      <x:c r="F17103" s="4" t="str">
        <x:v>prediccion_rechazo</x:v>
      </x:c>
      <x:c r="G17103" s="4"/>
      <x:c r="H17103" s="4" t="n">
        <x:f>COUNTIFS(Relaciones!$D$16689:$D$17122,E17103,Relaciones!$E$16689:$E$17122,D17103,Relaciones!$F$16689:$F$17122,"rechazo")</x:f>
        <x:v>1</x:v>
      </x:c>
    </x:row>
    <x:row r="17104" ht="23" customHeight="1">
      <x:c r="A17104" s="4" t="str">
        <x:v>Córdoba</x:v>
      </x:c>
      <x:c r="B17104" s="4" t="str">
        <x:v>4.º ESO</x:v>
      </x:c>
      <x:c r="C17104" s="4" t="str">
        <x:v>B</x:v>
      </x:c>
      <x:c r="D17104" s="13" t="str">
        <x:v>01305</x:v>
      </x:c>
      <x:c r="E17104" s="13" t="str">
        <x:v>01310</x:v>
      </x:c>
      <x:c r="F17104" s="4" t="str">
        <x:v>prediccion_rechazo</x:v>
      </x:c>
      <x:c r="G17104" s="4"/>
      <x:c r="H17104" s="4" t="n">
        <x:f>COUNTIFS(Relaciones!$D$16689:$D$17122,E17104,Relaciones!$E$16689:$E$17122,D17104,Relaciones!$F$16689:$F$17122,"rechazo")</x:f>
        <x:v>0</x:v>
      </x:c>
    </x:row>
    <x:row r="17105" ht="23" customHeight="1">
      <x:c r="A17105" s="4" t="str">
        <x:v>Córdoba</x:v>
      </x:c>
      <x:c r="B17105" s="4" t="str">
        <x:v>4.º ESO</x:v>
      </x:c>
      <x:c r="C17105" s="4" t="str">
        <x:v>B</x:v>
      </x:c>
      <x:c r="D17105" s="13" t="str">
        <x:v>01308</x:v>
      </x:c>
      <x:c r="E17105" s="13" t="str">
        <x:v>01299</x:v>
      </x:c>
      <x:c r="F17105" s="4" t="str">
        <x:v>prediccion_rechazo</x:v>
      </x:c>
      <x:c r="G17105" s="4"/>
      <x:c r="H17105" s="4" t="n">
        <x:f>COUNTIFS(Relaciones!$D$16689:$D$17122,E17105,Relaciones!$E$16689:$E$17122,D17105,Relaciones!$F$16689:$F$17122,"rechazo")</x:f>
        <x:v>1</x:v>
      </x:c>
    </x:row>
    <x:row r="17106" ht="23" customHeight="1">
      <x:c r="A17106" s="4" t="str">
        <x:v>Córdoba</x:v>
      </x:c>
      <x:c r="B17106" s="4" t="str">
        <x:v>4.º ESO</x:v>
      </x:c>
      <x:c r="C17106" s="4" t="str">
        <x:v>B</x:v>
      </x:c>
      <x:c r="D17106" s="13" t="str">
        <x:v>01308</x:v>
      </x:c>
      <x:c r="E17106" s="13" t="str">
        <x:v>01313</x:v>
      </x:c>
      <x:c r="F17106" s="4" t="str">
        <x:v>prediccion_rechazo</x:v>
      </x:c>
      <x:c r="G17106" s="4"/>
      <x:c r="H17106" s="4" t="n">
        <x:f>COUNTIFS(Relaciones!$D$16689:$D$17122,E17106,Relaciones!$E$16689:$E$17122,D17106,Relaciones!$F$16689:$F$17122,"rechazo")</x:f>
        <x:v>0</x:v>
      </x:c>
    </x:row>
    <x:row r="17107" ht="23" customHeight="1">
      <x:c r="A17107" s="4" t="str">
        <x:v>Córdoba</x:v>
      </x:c>
      <x:c r="B17107" s="4" t="str">
        <x:v>4.º ESO</x:v>
      </x:c>
      <x:c r="C17107" s="4" t="str">
        <x:v>B</x:v>
      </x:c>
      <x:c r="D17107" s="13" t="str">
        <x:v>01311</x:v>
      </x:c>
      <x:c r="E17107" s="13" t="str">
        <x:v>01316</x:v>
      </x:c>
      <x:c r="F17107" s="4" t="str">
        <x:v>prediccion_rechazo</x:v>
      </x:c>
      <x:c r="G17107" s="4"/>
      <x:c r="H17107" s="4" t="n">
        <x:f>COUNTIFS(Relaciones!$D$16689:$D$17122,E17107,Relaciones!$E$16689:$E$17122,D17107,Relaciones!$F$16689:$F$17122,"rechazo")</x:f>
        <x:v>0</x:v>
      </x:c>
    </x:row>
    <x:row r="17108" ht="23" customHeight="1">
      <x:c r="A17108" s="4" t="str">
        <x:v>Córdoba</x:v>
      </x:c>
      <x:c r="B17108" s="4" t="str">
        <x:v>4.º ESO</x:v>
      </x:c>
      <x:c r="C17108" s="4" t="str">
        <x:v>B</x:v>
      </x:c>
      <x:c r="D17108" s="13" t="str">
        <x:v>01313</x:v>
      </x:c>
      <x:c r="E17108" s="13" t="str">
        <x:v>01299</x:v>
      </x:c>
      <x:c r="F17108" s="4" t="str">
        <x:v>prediccion_rechazo</x:v>
      </x:c>
      <x:c r="G17108" s="4"/>
      <x:c r="H17108" s="4" t="n">
        <x:f>COUNTIFS(Relaciones!$D$16689:$D$17122,E17108,Relaciones!$E$16689:$E$17122,D17108,Relaciones!$F$16689:$F$17122,"rechazo")</x:f>
        <x:v>1</x:v>
      </x:c>
    </x:row>
    <x:row r="17109" ht="23" customHeight="1">
      <x:c r="A17109" s="4" t="str">
        <x:v>Córdoba</x:v>
      </x:c>
      <x:c r="B17109" s="4" t="str">
        <x:v>4.º ESO</x:v>
      </x:c>
      <x:c r="C17109" s="4" t="str">
        <x:v>B</x:v>
      </x:c>
      <x:c r="D17109" s="13" t="str">
        <x:v>01314</x:v>
      </x:c>
      <x:c r="E17109" s="13" t="str">
        <x:v>01291</x:v>
      </x:c>
      <x:c r="F17109" s="4" t="str">
        <x:v>prediccion_rechazo</x:v>
      </x:c>
      <x:c r="G17109" s="4"/>
      <x:c r="H17109" s="4" t="n">
        <x:f>COUNTIFS(Relaciones!$D$16689:$D$17122,E17109,Relaciones!$E$16689:$E$17122,D17109,Relaciones!$F$16689:$F$17122,"rechazo")</x:f>
        <x:v>1</x:v>
      </x:c>
    </x:row>
    <x:row r="17110" ht="23" customHeight="1">
      <x:c r="A17110" s="4" t="str">
        <x:v>Córdoba</x:v>
      </x:c>
      <x:c r="B17110" s="4" t="str">
        <x:v>4.º ESO</x:v>
      </x:c>
      <x:c r="C17110" s="4" t="str">
        <x:v>B</x:v>
      </x:c>
      <x:c r="D17110" s="13" t="str">
        <x:v>01314</x:v>
      </x:c>
      <x:c r="E17110" s="13" t="str">
        <x:v>01292</x:v>
      </x:c>
      <x:c r="F17110" s="4" t="str">
        <x:v>prediccion_rechazo</x:v>
      </x:c>
      <x:c r="G17110" s="4"/>
      <x:c r="H17110" s="4" t="n">
        <x:f>COUNTIFS(Relaciones!$D$16689:$D$17122,E17110,Relaciones!$E$16689:$E$17122,D17110,Relaciones!$F$16689:$F$17122,"rechazo")</x:f>
        <x:v>1</x:v>
      </x:c>
    </x:row>
    <x:row r="17111" ht="23" customHeight="1">
      <x:c r="A17111" s="4" t="str">
        <x:v>Córdoba</x:v>
      </x:c>
      <x:c r="B17111" s="4" t="str">
        <x:v>4.º ESO</x:v>
      </x:c>
      <x:c r="C17111" s="4" t="str">
        <x:v>B</x:v>
      </x:c>
      <x:c r="D17111" s="13" t="str">
        <x:v>01314</x:v>
      </x:c>
      <x:c r="E17111" s="13" t="str">
        <x:v>01293</x:v>
      </x:c>
      <x:c r="F17111" s="4" t="str">
        <x:v>prediccion_rechazo</x:v>
      </x:c>
      <x:c r="G17111" s="4"/>
      <x:c r="H17111" s="4" t="n">
        <x:f>COUNTIFS(Relaciones!$D$16689:$D$17122,E17111,Relaciones!$E$16689:$E$17122,D17111,Relaciones!$F$16689:$F$17122,"rechazo")</x:f>
        <x:v>1</x:v>
      </x:c>
    </x:row>
    <x:row r="17112" ht="23" customHeight="1">
      <x:c r="A17112" s="4" t="str">
        <x:v>Córdoba</x:v>
      </x:c>
      <x:c r="B17112" s="4" t="str">
        <x:v>4.º ESO</x:v>
      </x:c>
      <x:c r="C17112" s="4" t="str">
        <x:v>B</x:v>
      </x:c>
      <x:c r="D17112" s="13" t="str">
        <x:v>01314</x:v>
      </x:c>
      <x:c r="E17112" s="13" t="str">
        <x:v>01295</x:v>
      </x:c>
      <x:c r="F17112" s="4" t="str">
        <x:v>prediccion_rechazo</x:v>
      </x:c>
      <x:c r="G17112" s="4"/>
      <x:c r="H17112" s="4" t="n">
        <x:f>COUNTIFS(Relaciones!$D$16689:$D$17122,E17112,Relaciones!$E$16689:$E$17122,D17112,Relaciones!$F$16689:$F$17122,"rechazo")</x:f>
        <x:v>1</x:v>
      </x:c>
    </x:row>
    <x:row r="17113" ht="23" customHeight="1">
      <x:c r="A17113" s="4" t="str">
        <x:v>Córdoba</x:v>
      </x:c>
      <x:c r="B17113" s="4" t="str">
        <x:v>4.º ESO</x:v>
      </x:c>
      <x:c r="C17113" s="4" t="str">
        <x:v>B</x:v>
      </x:c>
      <x:c r="D17113" s="13" t="str">
        <x:v>01314</x:v>
      </x:c>
      <x:c r="E17113" s="13" t="str">
        <x:v>01296</x:v>
      </x:c>
      <x:c r="F17113" s="4" t="str">
        <x:v>prediccion_rechazo</x:v>
      </x:c>
      <x:c r="G17113" s="4"/>
      <x:c r="H17113" s="4" t="n">
        <x:f>COUNTIFS(Relaciones!$D$16689:$D$17122,E17113,Relaciones!$E$16689:$E$17122,D17113,Relaciones!$F$16689:$F$17122,"rechazo")</x:f>
        <x:v>0</x:v>
      </x:c>
    </x:row>
    <x:row r="17114" ht="23" customHeight="1">
      <x:c r="A17114" s="4" t="str">
        <x:v>Córdoba</x:v>
      </x:c>
      <x:c r="B17114" s="4" t="str">
        <x:v>4.º ESO</x:v>
      </x:c>
      <x:c r="C17114" s="4" t="str">
        <x:v>B</x:v>
      </x:c>
      <x:c r="D17114" s="13" t="str">
        <x:v>01314</x:v>
      </x:c>
      <x:c r="E17114" s="13" t="str">
        <x:v>01297</x:v>
      </x:c>
      <x:c r="F17114" s="4" t="str">
        <x:v>prediccion_rechazo</x:v>
      </x:c>
      <x:c r="G17114" s="4"/>
      <x:c r="H17114" s="4" t="n">
        <x:f>COUNTIFS(Relaciones!$D$16689:$D$17122,E17114,Relaciones!$E$16689:$E$17122,D17114,Relaciones!$F$16689:$F$17122,"rechazo")</x:f>
        <x:v>1</x:v>
      </x:c>
    </x:row>
    <x:row r="17115" ht="23" customHeight="1">
      <x:c r="A17115" s="4" t="str">
        <x:v>Córdoba</x:v>
      </x:c>
      <x:c r="B17115" s="4" t="str">
        <x:v>4.º ESO</x:v>
      </x:c>
      <x:c r="C17115" s="4" t="str">
        <x:v>B</x:v>
      </x:c>
      <x:c r="D17115" s="13" t="str">
        <x:v>01314</x:v>
      </x:c>
      <x:c r="E17115" s="13" t="str">
        <x:v>01298</x:v>
      </x:c>
      <x:c r="F17115" s="4" t="str">
        <x:v>prediccion_rechazo</x:v>
      </x:c>
      <x:c r="G17115" s="4"/>
      <x:c r="H17115" s="4" t="n">
        <x:f>COUNTIFS(Relaciones!$D$16689:$D$17122,E17115,Relaciones!$E$16689:$E$17122,D17115,Relaciones!$F$16689:$F$17122,"rechazo")</x:f>
        <x:v>1</x:v>
      </x:c>
    </x:row>
    <x:row r="17116" ht="23" customHeight="1">
      <x:c r="A17116" s="4" t="str">
        <x:v>Córdoba</x:v>
      </x:c>
      <x:c r="B17116" s="4" t="str">
        <x:v>4.º ESO</x:v>
      </x:c>
      <x:c r="C17116" s="4" t="str">
        <x:v>B</x:v>
      </x:c>
      <x:c r="D17116" s="13" t="str">
        <x:v>01314</x:v>
      </x:c>
      <x:c r="E17116" s="13" t="str">
        <x:v>01302</x:v>
      </x:c>
      <x:c r="F17116" s="4" t="str">
        <x:v>prediccion_rechazo</x:v>
      </x:c>
      <x:c r="G17116" s="4"/>
      <x:c r="H17116" s="4" t="n">
        <x:f>COUNTIFS(Relaciones!$D$16689:$D$17122,E17116,Relaciones!$E$16689:$E$17122,D17116,Relaciones!$F$16689:$F$17122,"rechazo")</x:f>
        <x:v>1</x:v>
      </x:c>
    </x:row>
    <x:row r="17117" ht="23" customHeight="1">
      <x:c r="A17117" s="4" t="str">
        <x:v>Córdoba</x:v>
      </x:c>
      <x:c r="B17117" s="4" t="str">
        <x:v>4.º ESO</x:v>
      </x:c>
      <x:c r="C17117" s="4" t="str">
        <x:v>B</x:v>
      </x:c>
      <x:c r="D17117" s="13" t="str">
        <x:v>01314</x:v>
      </x:c>
      <x:c r="E17117" s="13" t="str">
        <x:v>01304</x:v>
      </x:c>
      <x:c r="F17117" s="4" t="str">
        <x:v>prediccion_rechazo</x:v>
      </x:c>
      <x:c r="G17117" s="4"/>
      <x:c r="H17117" s="4" t="n">
        <x:f>COUNTIFS(Relaciones!$D$16689:$D$17122,E17117,Relaciones!$E$16689:$E$17122,D17117,Relaciones!$F$16689:$F$17122,"rechazo")</x:f>
        <x:v>1</x:v>
      </x:c>
    </x:row>
    <x:row r="17118" ht="23" customHeight="1">
      <x:c r="A17118" s="4" t="str">
        <x:v>Córdoba</x:v>
      </x:c>
      <x:c r="B17118" s="4" t="str">
        <x:v>4.º ESO</x:v>
      </x:c>
      <x:c r="C17118" s="4" t="str">
        <x:v>B</x:v>
      </x:c>
      <x:c r="D17118" s="13" t="str">
        <x:v>01314</x:v>
      </x:c>
      <x:c r="E17118" s="13" t="str">
        <x:v>01305</x:v>
      </x:c>
      <x:c r="F17118" s="4" t="str">
        <x:v>prediccion_rechazo</x:v>
      </x:c>
      <x:c r="G17118" s="4"/>
      <x:c r="H17118" s="4" t="n">
        <x:f>COUNTIFS(Relaciones!$D$16689:$D$17122,E17118,Relaciones!$E$16689:$E$17122,D17118,Relaciones!$F$16689:$F$17122,"rechazo")</x:f>
        <x:v>1</x:v>
      </x:c>
    </x:row>
    <x:row r="17119" ht="23" customHeight="1">
      <x:c r="A17119" s="4" t="str">
        <x:v>Córdoba</x:v>
      </x:c>
      <x:c r="B17119" s="4" t="str">
        <x:v>4.º ESO</x:v>
      </x:c>
      <x:c r="C17119" s="4" t="str">
        <x:v>B</x:v>
      </x:c>
      <x:c r="D17119" s="13" t="str">
        <x:v>01314</x:v>
      </x:c>
      <x:c r="E17119" s="13" t="str">
        <x:v>01307</x:v>
      </x:c>
      <x:c r="F17119" s="4" t="str">
        <x:v>prediccion_rechazo</x:v>
      </x:c>
      <x:c r="G17119" s="4"/>
      <x:c r="H17119" s="4" t="n">
        <x:f>COUNTIFS(Relaciones!$D$16689:$D$17122,E17119,Relaciones!$E$16689:$E$17122,D17119,Relaciones!$F$16689:$F$17122,"rechazo")</x:f>
        <x:v>1</x:v>
      </x:c>
    </x:row>
    <x:row r="17120" ht="23" customHeight="1">
      <x:c r="A17120" s="4" t="str">
        <x:v>Córdoba</x:v>
      </x:c>
      <x:c r="B17120" s="4" t="str">
        <x:v>4.º ESO</x:v>
      </x:c>
      <x:c r="C17120" s="4" t="str">
        <x:v>B</x:v>
      </x:c>
      <x:c r="D17120" s="13" t="str">
        <x:v>01314</x:v>
      </x:c>
      <x:c r="E17120" s="13" t="str">
        <x:v>01308</x:v>
      </x:c>
      <x:c r="F17120" s="4" t="str">
        <x:v>prediccion_rechazo</x:v>
      </x:c>
      <x:c r="G17120" s="4"/>
      <x:c r="H17120" s="4" t="n">
        <x:f>COUNTIFS(Relaciones!$D$16689:$D$17122,E17120,Relaciones!$E$16689:$E$17122,D17120,Relaciones!$F$16689:$F$17122,"rechazo")</x:f>
        <x:v>1</x:v>
      </x:c>
    </x:row>
    <x:row r="17121" ht="23" customHeight="1">
      <x:c r="A17121" s="4" t="str">
        <x:v>Córdoba</x:v>
      </x:c>
      <x:c r="B17121" s="4" t="str">
        <x:v>4.º ESO</x:v>
      </x:c>
      <x:c r="C17121" s="4" t="str">
        <x:v>B</x:v>
      </x:c>
      <x:c r="D17121" s="13" t="str">
        <x:v>01314</x:v>
      </x:c>
      <x:c r="E17121" s="13" t="str">
        <x:v>01309</x:v>
      </x:c>
      <x:c r="F17121" s="4" t="str">
        <x:v>prediccion_rechazo</x:v>
      </x:c>
      <x:c r="G17121" s="4"/>
      <x:c r="H17121" s="4" t="n">
        <x:f>COUNTIFS(Relaciones!$D$16689:$D$17122,E17121,Relaciones!$E$16689:$E$17122,D17121,Relaciones!$F$16689:$F$17122,"rechazo")</x:f>
        <x:v>1</x:v>
      </x:c>
    </x:row>
    <x:row r="17122" ht="23" customHeight="1">
      <x:c r="A17122" s="4" t="str">
        <x:v>Córdoba</x:v>
      </x:c>
      <x:c r="B17122" s="4" t="str">
        <x:v>4.º ESO</x:v>
      </x:c>
      <x:c r="C17122" s="4" t="str">
        <x:v>B</x:v>
      </x:c>
      <x:c r="D17122" s="13" t="str">
        <x:v>01314</x:v>
      </x:c>
      <x:c r="E17122" s="13" t="str">
        <x:v>01316</x:v>
      </x:c>
      <x:c r="F17122" s="4" t="str">
        <x:v>prediccion_rechazo</x:v>
      </x:c>
      <x:c r="G17122" s="4"/>
      <x:c r="H17122" s="4" t="n">
        <x:f>COUNTIFS(Relaciones!$D$16689:$D$17122,E17122,Relaciones!$E$16689:$E$17122,D17122,Relaciones!$F$16689:$F$17122,"rechazo")</x:f>
        <x:v>1</x:v>
      </x:c>
    </x:row>
    <x:row r="17123" ht="23" customHeight="1">
      <x:c r="A17123" s="4" t="str">
        <x:v>Córdoba</x:v>
      </x:c>
      <x:c r="B17123" s="4" t="str">
        <x:v>4.º ESO</x:v>
      </x:c>
      <x:c r="C17123" s="4" t="str">
        <x:v>C</x:v>
      </x:c>
      <x:c r="D17123" s="13" t="str">
        <x:v>01317</x:v>
      </x:c>
      <x:c r="E17123" s="13" t="str">
        <x:v>01318</x:v>
      </x:c>
      <x:c r="F17123" s="4" t="str">
        <x:v>amistad</x:v>
      </x:c>
      <x:c r="G17123" s="4" t="n">
        <x:f>COUNTIFS(Relaciones!$D$17123:$D$17395,E17123,Relaciones!$E$17123:$E$17395,D17123,Relaciones!$F$17123:$F$17395,F17123)</x:f>
        <x:v>1</x:v>
      </x:c>
      <x:c r="H17123" s="4"/>
    </x:row>
    <x:row r="17124" ht="23" customHeight="1">
      <x:c r="A17124" s="4" t="str">
        <x:v>Córdoba</x:v>
      </x:c>
      <x:c r="B17124" s="4" t="str">
        <x:v>4.º ESO</x:v>
      </x:c>
      <x:c r="C17124" s="4" t="str">
        <x:v>C</x:v>
      </x:c>
      <x:c r="D17124" s="13" t="str">
        <x:v>01317</x:v>
      </x:c>
      <x:c r="E17124" s="13" t="str">
        <x:v>01330</x:v>
      </x:c>
      <x:c r="F17124" s="4" t="str">
        <x:v>amistad</x:v>
      </x:c>
      <x:c r="G17124" s="4" t="n">
        <x:f>COUNTIFS(Relaciones!$D$17123:$D$17395,E17124,Relaciones!$E$17123:$E$17395,D17124,Relaciones!$F$17123:$F$17395,F17124)</x:f>
        <x:v>1</x:v>
      </x:c>
      <x:c r="H17124" s="4"/>
    </x:row>
    <x:row r="17125" ht="23" customHeight="1">
      <x:c r="A17125" s="4" t="str">
        <x:v>Córdoba</x:v>
      </x:c>
      <x:c r="B17125" s="4" t="str">
        <x:v>4.º ESO</x:v>
      </x:c>
      <x:c r="C17125" s="4" t="str">
        <x:v>C</x:v>
      </x:c>
      <x:c r="D17125" s="13" t="str">
        <x:v>01317</x:v>
      </x:c>
      <x:c r="E17125" s="13" t="str">
        <x:v>01331</x:v>
      </x:c>
      <x:c r="F17125" s="4" t="str">
        <x:v>amistad</x:v>
      </x:c>
      <x:c r="G17125" s="4" t="n">
        <x:f>COUNTIFS(Relaciones!$D$17123:$D$17395,E17125,Relaciones!$E$17123:$E$17395,D17125,Relaciones!$F$17123:$F$17395,F17125)</x:f>
        <x:v>1</x:v>
      </x:c>
      <x:c r="H17125" s="4"/>
    </x:row>
    <x:row r="17126" ht="23" customHeight="1">
      <x:c r="A17126" s="4" t="str">
        <x:v>Córdoba</x:v>
      </x:c>
      <x:c r="B17126" s="4" t="str">
        <x:v>4.º ESO</x:v>
      </x:c>
      <x:c r="C17126" s="4" t="str">
        <x:v>C</x:v>
      </x:c>
      <x:c r="D17126" s="13" t="str">
        <x:v>01318</x:v>
      </x:c>
      <x:c r="E17126" s="13" t="str">
        <x:v>01317</x:v>
      </x:c>
      <x:c r="F17126" s="4" t="str">
        <x:v>amistad</x:v>
      </x:c>
      <x:c r="G17126" s="4" t="n">
        <x:f>COUNTIFS(Relaciones!$D$17123:$D$17395,E17126,Relaciones!$E$17123:$E$17395,D17126,Relaciones!$F$17123:$F$17395,F17126)</x:f>
        <x:v>1</x:v>
      </x:c>
      <x:c r="H17126" s="4"/>
    </x:row>
    <x:row r="17127" ht="23" customHeight="1">
      <x:c r="A17127" s="4" t="str">
        <x:v>Córdoba</x:v>
      </x:c>
      <x:c r="B17127" s="4" t="str">
        <x:v>4.º ESO</x:v>
      </x:c>
      <x:c r="C17127" s="4" t="str">
        <x:v>C</x:v>
      </x:c>
      <x:c r="D17127" s="13" t="str">
        <x:v>01318</x:v>
      </x:c>
      <x:c r="E17127" s="13" t="str">
        <x:v>01319</x:v>
      </x:c>
      <x:c r="F17127" s="4" t="str">
        <x:v>amistad</x:v>
      </x:c>
      <x:c r="G17127" s="4" t="n">
        <x:f>COUNTIFS(Relaciones!$D$17123:$D$17395,E17127,Relaciones!$E$17123:$E$17395,D17127,Relaciones!$F$17123:$F$17395,F17127)</x:f>
        <x:v>1</x:v>
      </x:c>
      <x:c r="H17127" s="4"/>
    </x:row>
    <x:row r="17128" ht="23" customHeight="1">
      <x:c r="A17128" s="4" t="str">
        <x:v>Córdoba</x:v>
      </x:c>
      <x:c r="B17128" s="4" t="str">
        <x:v>4.º ESO</x:v>
      </x:c>
      <x:c r="C17128" s="4" t="str">
        <x:v>C</x:v>
      </x:c>
      <x:c r="D17128" s="13" t="str">
        <x:v>01319</x:v>
      </x:c>
      <x:c r="E17128" s="13" t="str">
        <x:v>01317</x:v>
      </x:c>
      <x:c r="F17128" s="4" t="str">
        <x:v>amistad</x:v>
      </x:c>
      <x:c r="G17128" s="4" t="n">
        <x:f>COUNTIFS(Relaciones!$D$17123:$D$17395,E17128,Relaciones!$E$17123:$E$17395,D17128,Relaciones!$F$17123:$F$17395,F17128)</x:f>
        <x:v>0</x:v>
      </x:c>
      <x:c r="H17128" s="4"/>
    </x:row>
    <x:row r="17129" ht="23" customHeight="1">
      <x:c r="A17129" s="4" t="str">
        <x:v>Córdoba</x:v>
      </x:c>
      <x:c r="B17129" s="4" t="str">
        <x:v>4.º ESO</x:v>
      </x:c>
      <x:c r="C17129" s="4" t="str">
        <x:v>C</x:v>
      </x:c>
      <x:c r="D17129" s="13" t="str">
        <x:v>01319</x:v>
      </x:c>
      <x:c r="E17129" s="13" t="str">
        <x:v>01318</x:v>
      </x:c>
      <x:c r="F17129" s="4" t="str">
        <x:v>amistad</x:v>
      </x:c>
      <x:c r="G17129" s="4" t="n">
        <x:f>COUNTIFS(Relaciones!$D$17123:$D$17395,E17129,Relaciones!$E$17123:$E$17395,D17129,Relaciones!$F$17123:$F$17395,F17129)</x:f>
        <x:v>1</x:v>
      </x:c>
      <x:c r="H17129" s="4"/>
    </x:row>
    <x:row r="17130" ht="23" customHeight="1">
      <x:c r="A17130" s="4" t="str">
        <x:v>Córdoba</x:v>
      </x:c>
      <x:c r="B17130" s="4" t="str">
        <x:v>4.º ESO</x:v>
      </x:c>
      <x:c r="C17130" s="4" t="str">
        <x:v>C</x:v>
      </x:c>
      <x:c r="D17130" s="13" t="str">
        <x:v>01319</x:v>
      </x:c>
      <x:c r="E17130" s="13" t="str">
        <x:v>01320</x:v>
      </x:c>
      <x:c r="F17130" s="4" t="str">
        <x:v>amistad</x:v>
      </x:c>
      <x:c r="G17130" s="4" t="n">
        <x:f>COUNTIFS(Relaciones!$D$17123:$D$17395,E17130,Relaciones!$E$17123:$E$17395,D17130,Relaciones!$F$17123:$F$17395,F17130)</x:f>
        <x:v>1</x:v>
      </x:c>
      <x:c r="H17130" s="4"/>
    </x:row>
    <x:row r="17131" ht="23" customHeight="1">
      <x:c r="A17131" s="4" t="str">
        <x:v>Córdoba</x:v>
      </x:c>
      <x:c r="B17131" s="4" t="str">
        <x:v>4.º ESO</x:v>
      </x:c>
      <x:c r="C17131" s="4" t="str">
        <x:v>C</x:v>
      </x:c>
      <x:c r="D17131" s="13" t="str">
        <x:v>01320</x:v>
      </x:c>
      <x:c r="E17131" s="13" t="str">
        <x:v>01317</x:v>
      </x:c>
      <x:c r="F17131" s="4" t="str">
        <x:v>amistad</x:v>
      </x:c>
      <x:c r="G17131" s="4" t="n">
        <x:f>COUNTIFS(Relaciones!$D$17123:$D$17395,E17131,Relaciones!$E$17123:$E$17395,D17131,Relaciones!$F$17123:$F$17395,F17131)</x:f>
        <x:v>0</x:v>
      </x:c>
      <x:c r="H17131" s="4"/>
    </x:row>
    <x:row r="17132" ht="23" customHeight="1">
      <x:c r="A17132" s="4" t="str">
        <x:v>Córdoba</x:v>
      </x:c>
      <x:c r="B17132" s="4" t="str">
        <x:v>4.º ESO</x:v>
      </x:c>
      <x:c r="C17132" s="4" t="str">
        <x:v>C</x:v>
      </x:c>
      <x:c r="D17132" s="13" t="str">
        <x:v>01320</x:v>
      </x:c>
      <x:c r="E17132" s="13" t="str">
        <x:v>01319</x:v>
      </x:c>
      <x:c r="F17132" s="4" t="str">
        <x:v>amistad</x:v>
      </x:c>
      <x:c r="G17132" s="4" t="n">
        <x:f>COUNTIFS(Relaciones!$D$17123:$D$17395,E17132,Relaciones!$E$17123:$E$17395,D17132,Relaciones!$F$17123:$F$17395,F17132)</x:f>
        <x:v>1</x:v>
      </x:c>
      <x:c r="H17132" s="4"/>
    </x:row>
    <x:row r="17133" ht="23" customHeight="1">
      <x:c r="A17133" s="4" t="str">
        <x:v>Córdoba</x:v>
      </x:c>
      <x:c r="B17133" s="4" t="str">
        <x:v>4.º ESO</x:v>
      </x:c>
      <x:c r="C17133" s="4" t="str">
        <x:v>C</x:v>
      </x:c>
      <x:c r="D17133" s="13" t="str">
        <x:v>01320</x:v>
      </x:c>
      <x:c r="E17133" s="13" t="str">
        <x:v>01321</x:v>
      </x:c>
      <x:c r="F17133" s="4" t="str">
        <x:v>amistad</x:v>
      </x:c>
      <x:c r="G17133" s="4" t="n">
        <x:f>COUNTIFS(Relaciones!$D$17123:$D$17395,E17133,Relaciones!$E$17123:$E$17395,D17133,Relaciones!$F$17123:$F$17395,F17133)</x:f>
        <x:v>1</x:v>
      </x:c>
      <x:c r="H17133" s="4"/>
    </x:row>
    <x:row r="17134" ht="23" customHeight="1">
      <x:c r="A17134" s="4" t="str">
        <x:v>Córdoba</x:v>
      </x:c>
      <x:c r="B17134" s="4" t="str">
        <x:v>4.º ESO</x:v>
      </x:c>
      <x:c r="C17134" s="4" t="str">
        <x:v>C</x:v>
      </x:c>
      <x:c r="D17134" s="13" t="str">
        <x:v>01321</x:v>
      </x:c>
      <x:c r="E17134" s="13" t="str">
        <x:v>01317</x:v>
      </x:c>
      <x:c r="F17134" s="4" t="str">
        <x:v>amistad</x:v>
      </x:c>
      <x:c r="G17134" s="4" t="n">
        <x:f>COUNTIFS(Relaciones!$D$17123:$D$17395,E17134,Relaciones!$E$17123:$E$17395,D17134,Relaciones!$F$17123:$F$17395,F17134)</x:f>
        <x:v>0</x:v>
      </x:c>
      <x:c r="H17134" s="4"/>
    </x:row>
    <x:row r="17135" ht="23" customHeight="1">
      <x:c r="A17135" s="4" t="str">
        <x:v>Córdoba</x:v>
      </x:c>
      <x:c r="B17135" s="4" t="str">
        <x:v>4.º ESO</x:v>
      </x:c>
      <x:c r="C17135" s="4" t="str">
        <x:v>C</x:v>
      </x:c>
      <x:c r="D17135" s="13" t="str">
        <x:v>01321</x:v>
      </x:c>
      <x:c r="E17135" s="13" t="str">
        <x:v>01320</x:v>
      </x:c>
      <x:c r="F17135" s="4" t="str">
        <x:v>amistad</x:v>
      </x:c>
      <x:c r="G17135" s="4" t="n">
        <x:f>COUNTIFS(Relaciones!$D$17123:$D$17395,E17135,Relaciones!$E$17123:$E$17395,D17135,Relaciones!$F$17123:$F$17395,F17135)</x:f>
        <x:v>1</x:v>
      </x:c>
      <x:c r="H17135" s="4"/>
    </x:row>
    <x:row r="17136" ht="23" customHeight="1">
      <x:c r="A17136" s="4" t="str">
        <x:v>Córdoba</x:v>
      </x:c>
      <x:c r="B17136" s="4" t="str">
        <x:v>4.º ESO</x:v>
      </x:c>
      <x:c r="C17136" s="4" t="str">
        <x:v>C</x:v>
      </x:c>
      <x:c r="D17136" s="13" t="str">
        <x:v>01321</x:v>
      </x:c>
      <x:c r="E17136" s="13" t="str">
        <x:v>01322</x:v>
      </x:c>
      <x:c r="F17136" s="4" t="str">
        <x:v>amistad</x:v>
      </x:c>
      <x:c r="G17136" s="4" t="n">
        <x:f>COUNTIFS(Relaciones!$D$17123:$D$17395,E17136,Relaciones!$E$17123:$E$17395,D17136,Relaciones!$F$17123:$F$17395,F17136)</x:f>
        <x:v>1</x:v>
      </x:c>
      <x:c r="H17136" s="4"/>
    </x:row>
    <x:row r="17137" ht="23" customHeight="1">
      <x:c r="A17137" s="4" t="str">
        <x:v>Córdoba</x:v>
      </x:c>
      <x:c r="B17137" s="4" t="str">
        <x:v>4.º ESO</x:v>
      </x:c>
      <x:c r="C17137" s="4" t="str">
        <x:v>C</x:v>
      </x:c>
      <x:c r="D17137" s="13" t="str">
        <x:v>01322</x:v>
      </x:c>
      <x:c r="E17137" s="13" t="str">
        <x:v>01317</x:v>
      </x:c>
      <x:c r="F17137" s="4" t="str">
        <x:v>amistad</x:v>
      </x:c>
      <x:c r="G17137" s="4" t="n">
        <x:f>COUNTIFS(Relaciones!$D$17123:$D$17395,E17137,Relaciones!$E$17123:$E$17395,D17137,Relaciones!$F$17123:$F$17395,F17137)</x:f>
        <x:v>0</x:v>
      </x:c>
      <x:c r="H17137" s="4"/>
    </x:row>
    <x:row r="17138" ht="23" customHeight="1">
      <x:c r="A17138" s="4" t="str">
        <x:v>Córdoba</x:v>
      </x:c>
      <x:c r="B17138" s="4" t="str">
        <x:v>4.º ESO</x:v>
      </x:c>
      <x:c r="C17138" s="4" t="str">
        <x:v>C</x:v>
      </x:c>
      <x:c r="D17138" s="13" t="str">
        <x:v>01322</x:v>
      </x:c>
      <x:c r="E17138" s="13" t="str">
        <x:v>01321</x:v>
      </x:c>
      <x:c r="F17138" s="4" t="str">
        <x:v>amistad</x:v>
      </x:c>
      <x:c r="G17138" s="4" t="n">
        <x:f>COUNTIFS(Relaciones!$D$17123:$D$17395,E17138,Relaciones!$E$17123:$E$17395,D17138,Relaciones!$F$17123:$F$17395,F17138)</x:f>
        <x:v>1</x:v>
      </x:c>
      <x:c r="H17138" s="4"/>
    </x:row>
    <x:row r="17139" ht="23" customHeight="1">
      <x:c r="A17139" s="4" t="str">
        <x:v>Córdoba</x:v>
      </x:c>
      <x:c r="B17139" s="4" t="str">
        <x:v>4.º ESO</x:v>
      </x:c>
      <x:c r="C17139" s="4" t="str">
        <x:v>C</x:v>
      </x:c>
      <x:c r="D17139" s="13" t="str">
        <x:v>01322</x:v>
      </x:c>
      <x:c r="E17139" s="13" t="str">
        <x:v>01323</x:v>
      </x:c>
      <x:c r="F17139" s="4" t="str">
        <x:v>amistad</x:v>
      </x:c>
      <x:c r="G17139" s="4" t="n">
        <x:f>COUNTIFS(Relaciones!$D$17123:$D$17395,E17139,Relaciones!$E$17123:$E$17395,D17139,Relaciones!$F$17123:$F$17395,F17139)</x:f>
        <x:v>1</x:v>
      </x:c>
      <x:c r="H17139" s="4"/>
    </x:row>
    <x:row r="17140" ht="23" customHeight="1">
      <x:c r="A17140" s="4" t="str">
        <x:v>Córdoba</x:v>
      </x:c>
      <x:c r="B17140" s="4" t="str">
        <x:v>4.º ESO</x:v>
      </x:c>
      <x:c r="C17140" s="4" t="str">
        <x:v>C</x:v>
      </x:c>
      <x:c r="D17140" s="13" t="str">
        <x:v>01323</x:v>
      </x:c>
      <x:c r="E17140" s="13" t="str">
        <x:v>01317</x:v>
      </x:c>
      <x:c r="F17140" s="4" t="str">
        <x:v>amistad</x:v>
      </x:c>
      <x:c r="G17140" s="4" t="n">
        <x:f>COUNTIFS(Relaciones!$D$17123:$D$17395,E17140,Relaciones!$E$17123:$E$17395,D17140,Relaciones!$F$17123:$F$17395,F17140)</x:f>
        <x:v>0</x:v>
      </x:c>
      <x:c r="H17140" s="4"/>
    </x:row>
    <x:row r="17141" ht="23" customHeight="1">
      <x:c r="A17141" s="4" t="str">
        <x:v>Córdoba</x:v>
      </x:c>
      <x:c r="B17141" s="4" t="str">
        <x:v>4.º ESO</x:v>
      </x:c>
      <x:c r="C17141" s="4" t="str">
        <x:v>C</x:v>
      </x:c>
      <x:c r="D17141" s="13" t="str">
        <x:v>01323</x:v>
      </x:c>
      <x:c r="E17141" s="13" t="str">
        <x:v>01322</x:v>
      </x:c>
      <x:c r="F17141" s="4" t="str">
        <x:v>amistad</x:v>
      </x:c>
      <x:c r="G17141" s="4" t="n">
        <x:f>COUNTIFS(Relaciones!$D$17123:$D$17395,E17141,Relaciones!$E$17123:$E$17395,D17141,Relaciones!$F$17123:$F$17395,F17141)</x:f>
        <x:v>1</x:v>
      </x:c>
      <x:c r="H17141" s="4"/>
    </x:row>
    <x:row r="17142" ht="23" customHeight="1">
      <x:c r="A17142" s="4" t="str">
        <x:v>Córdoba</x:v>
      </x:c>
      <x:c r="B17142" s="4" t="str">
        <x:v>4.º ESO</x:v>
      </x:c>
      <x:c r="C17142" s="4" t="str">
        <x:v>C</x:v>
      </x:c>
      <x:c r="D17142" s="13" t="str">
        <x:v>01323</x:v>
      </x:c>
      <x:c r="E17142" s="13" t="str">
        <x:v>01324</x:v>
      </x:c>
      <x:c r="F17142" s="4" t="str">
        <x:v>amistad</x:v>
      </x:c>
      <x:c r="G17142" s="4" t="n">
        <x:f>COUNTIFS(Relaciones!$D$17123:$D$17395,E17142,Relaciones!$E$17123:$E$17395,D17142,Relaciones!$F$17123:$F$17395,F17142)</x:f>
        <x:v>1</x:v>
      </x:c>
      <x:c r="H17142" s="4"/>
    </x:row>
    <x:row r="17143" ht="23" customHeight="1">
      <x:c r="A17143" s="4" t="str">
        <x:v>Córdoba</x:v>
      </x:c>
      <x:c r="B17143" s="4" t="str">
        <x:v>4.º ESO</x:v>
      </x:c>
      <x:c r="C17143" s="4" t="str">
        <x:v>C</x:v>
      </x:c>
      <x:c r="D17143" s="13" t="str">
        <x:v>01324</x:v>
      </x:c>
      <x:c r="E17143" s="13" t="str">
        <x:v>01317</x:v>
      </x:c>
      <x:c r="F17143" s="4" t="str">
        <x:v>amistad</x:v>
      </x:c>
      <x:c r="G17143" s="4" t="n">
        <x:f>COUNTIFS(Relaciones!$D$17123:$D$17395,E17143,Relaciones!$E$17123:$E$17395,D17143,Relaciones!$F$17123:$F$17395,F17143)</x:f>
        <x:v>0</x:v>
      </x:c>
      <x:c r="H17143" s="4"/>
    </x:row>
    <x:row r="17144" ht="23" customHeight="1">
      <x:c r="A17144" s="4" t="str">
        <x:v>Córdoba</x:v>
      </x:c>
      <x:c r="B17144" s="4" t="str">
        <x:v>4.º ESO</x:v>
      </x:c>
      <x:c r="C17144" s="4" t="str">
        <x:v>C</x:v>
      </x:c>
      <x:c r="D17144" s="13" t="str">
        <x:v>01324</x:v>
      </x:c>
      <x:c r="E17144" s="13" t="str">
        <x:v>01323</x:v>
      </x:c>
      <x:c r="F17144" s="4" t="str">
        <x:v>amistad</x:v>
      </x:c>
      <x:c r="G17144" s="4" t="n">
        <x:f>COUNTIFS(Relaciones!$D$17123:$D$17395,E17144,Relaciones!$E$17123:$E$17395,D17144,Relaciones!$F$17123:$F$17395,F17144)</x:f>
        <x:v>1</x:v>
      </x:c>
      <x:c r="H17144" s="4"/>
    </x:row>
    <x:row r="17145" ht="23" customHeight="1">
      <x:c r="A17145" s="4" t="str">
        <x:v>Córdoba</x:v>
      </x:c>
      <x:c r="B17145" s="4" t="str">
        <x:v>4.º ESO</x:v>
      </x:c>
      <x:c r="C17145" s="4" t="str">
        <x:v>C</x:v>
      </x:c>
      <x:c r="D17145" s="13" t="str">
        <x:v>01324</x:v>
      </x:c>
      <x:c r="E17145" s="13" t="str">
        <x:v>01325</x:v>
      </x:c>
      <x:c r="F17145" s="4" t="str">
        <x:v>amistad</x:v>
      </x:c>
      <x:c r="G17145" s="4" t="n">
        <x:f>COUNTIFS(Relaciones!$D$17123:$D$17395,E17145,Relaciones!$E$17123:$E$17395,D17145,Relaciones!$F$17123:$F$17395,F17145)</x:f>
        <x:v>1</x:v>
      </x:c>
      <x:c r="H17145" s="4"/>
    </x:row>
    <x:row r="17146" ht="23" customHeight="1">
      <x:c r="A17146" s="4" t="str">
        <x:v>Córdoba</x:v>
      </x:c>
      <x:c r="B17146" s="4" t="str">
        <x:v>4.º ESO</x:v>
      </x:c>
      <x:c r="C17146" s="4" t="str">
        <x:v>C</x:v>
      </x:c>
      <x:c r="D17146" s="13" t="str">
        <x:v>01325</x:v>
      </x:c>
      <x:c r="E17146" s="13" t="str">
        <x:v>01317</x:v>
      </x:c>
      <x:c r="F17146" s="4" t="str">
        <x:v>amistad</x:v>
      </x:c>
      <x:c r="G17146" s="4" t="n">
        <x:f>COUNTIFS(Relaciones!$D$17123:$D$17395,E17146,Relaciones!$E$17123:$E$17395,D17146,Relaciones!$F$17123:$F$17395,F17146)</x:f>
        <x:v>0</x:v>
      </x:c>
      <x:c r="H17146" s="4"/>
    </x:row>
    <x:row r="17147" ht="23" customHeight="1">
      <x:c r="A17147" s="4" t="str">
        <x:v>Córdoba</x:v>
      </x:c>
      <x:c r="B17147" s="4" t="str">
        <x:v>4.º ESO</x:v>
      </x:c>
      <x:c r="C17147" s="4" t="str">
        <x:v>C</x:v>
      </x:c>
      <x:c r="D17147" s="13" t="str">
        <x:v>01325</x:v>
      </x:c>
      <x:c r="E17147" s="13" t="str">
        <x:v>01324</x:v>
      </x:c>
      <x:c r="F17147" s="4" t="str">
        <x:v>amistad</x:v>
      </x:c>
      <x:c r="G17147" s="4" t="n">
        <x:f>COUNTIFS(Relaciones!$D$17123:$D$17395,E17147,Relaciones!$E$17123:$E$17395,D17147,Relaciones!$F$17123:$F$17395,F17147)</x:f>
        <x:v>1</x:v>
      </x:c>
      <x:c r="H17147" s="4"/>
    </x:row>
    <x:row r="17148" ht="23" customHeight="1">
      <x:c r="A17148" s="4" t="str">
        <x:v>Córdoba</x:v>
      </x:c>
      <x:c r="B17148" s="4" t="str">
        <x:v>4.º ESO</x:v>
      </x:c>
      <x:c r="C17148" s="4" t="str">
        <x:v>C</x:v>
      </x:c>
      <x:c r="D17148" s="13" t="str">
        <x:v>01325</x:v>
      </x:c>
      <x:c r="E17148" s="13" t="str">
        <x:v>01326</x:v>
      </x:c>
      <x:c r="F17148" s="4" t="str">
        <x:v>amistad</x:v>
      </x:c>
      <x:c r="G17148" s="4" t="n">
        <x:f>COUNTIFS(Relaciones!$D$17123:$D$17395,E17148,Relaciones!$E$17123:$E$17395,D17148,Relaciones!$F$17123:$F$17395,F17148)</x:f>
        <x:v>1</x:v>
      </x:c>
      <x:c r="H17148" s="4"/>
    </x:row>
    <x:row r="17149" ht="23" customHeight="1">
      <x:c r="A17149" s="4" t="str">
        <x:v>Córdoba</x:v>
      </x:c>
      <x:c r="B17149" s="4" t="str">
        <x:v>4.º ESO</x:v>
      </x:c>
      <x:c r="C17149" s="4" t="str">
        <x:v>C</x:v>
      </x:c>
      <x:c r="D17149" s="13" t="str">
        <x:v>01326</x:v>
      </x:c>
      <x:c r="E17149" s="13" t="str">
        <x:v>01317</x:v>
      </x:c>
      <x:c r="F17149" s="4" t="str">
        <x:v>amistad</x:v>
      </x:c>
      <x:c r="G17149" s="4" t="n">
        <x:f>COUNTIFS(Relaciones!$D$17123:$D$17395,E17149,Relaciones!$E$17123:$E$17395,D17149,Relaciones!$F$17123:$F$17395,F17149)</x:f>
        <x:v>0</x:v>
      </x:c>
      <x:c r="H17149" s="4"/>
    </x:row>
    <x:row r="17150" ht="23" customHeight="1">
      <x:c r="A17150" s="4" t="str">
        <x:v>Córdoba</x:v>
      </x:c>
      <x:c r="B17150" s="4" t="str">
        <x:v>4.º ESO</x:v>
      </x:c>
      <x:c r="C17150" s="4" t="str">
        <x:v>C</x:v>
      </x:c>
      <x:c r="D17150" s="13" t="str">
        <x:v>01326</x:v>
      </x:c>
      <x:c r="E17150" s="13" t="str">
        <x:v>01325</x:v>
      </x:c>
      <x:c r="F17150" s="4" t="str">
        <x:v>amistad</x:v>
      </x:c>
      <x:c r="G17150" s="4" t="n">
        <x:f>COUNTIFS(Relaciones!$D$17123:$D$17395,E17150,Relaciones!$E$17123:$E$17395,D17150,Relaciones!$F$17123:$F$17395,F17150)</x:f>
        <x:v>1</x:v>
      </x:c>
      <x:c r="H17150" s="4"/>
    </x:row>
    <x:row r="17151" ht="23" customHeight="1">
      <x:c r="A17151" s="4" t="str">
        <x:v>Córdoba</x:v>
      </x:c>
      <x:c r="B17151" s="4" t="str">
        <x:v>4.º ESO</x:v>
      </x:c>
      <x:c r="C17151" s="4" t="str">
        <x:v>C</x:v>
      </x:c>
      <x:c r="D17151" s="13" t="str">
        <x:v>01326</x:v>
      </x:c>
      <x:c r="E17151" s="13" t="str">
        <x:v>01327</x:v>
      </x:c>
      <x:c r="F17151" s="4" t="str">
        <x:v>amistad</x:v>
      </x:c>
      <x:c r="G17151" s="4" t="n">
        <x:f>COUNTIFS(Relaciones!$D$17123:$D$17395,E17151,Relaciones!$E$17123:$E$17395,D17151,Relaciones!$F$17123:$F$17395,F17151)</x:f>
        <x:v>1</x:v>
      </x:c>
      <x:c r="H17151" s="4"/>
    </x:row>
    <x:row r="17152" ht="23" customHeight="1">
      <x:c r="A17152" s="4" t="str">
        <x:v>Córdoba</x:v>
      </x:c>
      <x:c r="B17152" s="4" t="str">
        <x:v>4.º ESO</x:v>
      </x:c>
      <x:c r="C17152" s="4" t="str">
        <x:v>C</x:v>
      </x:c>
      <x:c r="D17152" s="13" t="str">
        <x:v>01327</x:v>
      </x:c>
      <x:c r="E17152" s="13" t="str">
        <x:v>01317</x:v>
      </x:c>
      <x:c r="F17152" s="4" t="str">
        <x:v>amistad</x:v>
      </x:c>
      <x:c r="G17152" s="4" t="n">
        <x:f>COUNTIFS(Relaciones!$D$17123:$D$17395,E17152,Relaciones!$E$17123:$E$17395,D17152,Relaciones!$F$17123:$F$17395,F17152)</x:f>
        <x:v>0</x:v>
      </x:c>
      <x:c r="H17152" s="4"/>
    </x:row>
    <x:row r="17153" ht="23" customHeight="1">
      <x:c r="A17153" s="4" t="str">
        <x:v>Córdoba</x:v>
      </x:c>
      <x:c r="B17153" s="4" t="str">
        <x:v>4.º ESO</x:v>
      </x:c>
      <x:c r="C17153" s="4" t="str">
        <x:v>C</x:v>
      </x:c>
      <x:c r="D17153" s="13" t="str">
        <x:v>01327</x:v>
      </x:c>
      <x:c r="E17153" s="13" t="str">
        <x:v>01326</x:v>
      </x:c>
      <x:c r="F17153" s="4" t="str">
        <x:v>amistad</x:v>
      </x:c>
      <x:c r="G17153" s="4" t="n">
        <x:f>COUNTIFS(Relaciones!$D$17123:$D$17395,E17153,Relaciones!$E$17123:$E$17395,D17153,Relaciones!$F$17123:$F$17395,F17153)</x:f>
        <x:v>1</x:v>
      </x:c>
      <x:c r="H17153" s="4"/>
    </x:row>
    <x:row r="17154" ht="23" customHeight="1">
      <x:c r="A17154" s="4" t="str">
        <x:v>Córdoba</x:v>
      </x:c>
      <x:c r="B17154" s="4" t="str">
        <x:v>4.º ESO</x:v>
      </x:c>
      <x:c r="C17154" s="4" t="str">
        <x:v>C</x:v>
      </x:c>
      <x:c r="D17154" s="13" t="str">
        <x:v>01327</x:v>
      </x:c>
      <x:c r="E17154" s="13" t="str">
        <x:v>01328</x:v>
      </x:c>
      <x:c r="F17154" s="4" t="str">
        <x:v>amistad</x:v>
      </x:c>
      <x:c r="G17154" s="4" t="n">
        <x:f>COUNTIFS(Relaciones!$D$17123:$D$17395,E17154,Relaciones!$E$17123:$E$17395,D17154,Relaciones!$F$17123:$F$17395,F17154)</x:f>
        <x:v>1</x:v>
      </x:c>
      <x:c r="H17154" s="4"/>
    </x:row>
    <x:row r="17155" ht="23" customHeight="1">
      <x:c r="A17155" s="4" t="str">
        <x:v>Córdoba</x:v>
      </x:c>
      <x:c r="B17155" s="4" t="str">
        <x:v>4.º ESO</x:v>
      </x:c>
      <x:c r="C17155" s="4" t="str">
        <x:v>C</x:v>
      </x:c>
      <x:c r="D17155" s="13" t="str">
        <x:v>01328</x:v>
      </x:c>
      <x:c r="E17155" s="13" t="str">
        <x:v>01317</x:v>
      </x:c>
      <x:c r="F17155" s="4" t="str">
        <x:v>amistad</x:v>
      </x:c>
      <x:c r="G17155" s="4" t="n">
        <x:f>COUNTIFS(Relaciones!$D$17123:$D$17395,E17155,Relaciones!$E$17123:$E$17395,D17155,Relaciones!$F$17123:$F$17395,F17155)</x:f>
        <x:v>0</x:v>
      </x:c>
      <x:c r="H17155" s="4"/>
    </x:row>
    <x:row r="17156" ht="23" customHeight="1">
      <x:c r="A17156" s="4" t="str">
        <x:v>Córdoba</x:v>
      </x:c>
      <x:c r="B17156" s="4" t="str">
        <x:v>4.º ESO</x:v>
      </x:c>
      <x:c r="C17156" s="4" t="str">
        <x:v>C</x:v>
      </x:c>
      <x:c r="D17156" s="13" t="str">
        <x:v>01328</x:v>
      </x:c>
      <x:c r="E17156" s="13" t="str">
        <x:v>01327</x:v>
      </x:c>
      <x:c r="F17156" s="4" t="str">
        <x:v>amistad</x:v>
      </x:c>
      <x:c r="G17156" s="4" t="n">
        <x:f>COUNTIFS(Relaciones!$D$17123:$D$17395,E17156,Relaciones!$E$17123:$E$17395,D17156,Relaciones!$F$17123:$F$17395,F17156)</x:f>
        <x:v>1</x:v>
      </x:c>
      <x:c r="H17156" s="4"/>
    </x:row>
    <x:row r="17157" ht="23" customHeight="1">
      <x:c r="A17157" s="4" t="str">
        <x:v>Córdoba</x:v>
      </x:c>
      <x:c r="B17157" s="4" t="str">
        <x:v>4.º ESO</x:v>
      </x:c>
      <x:c r="C17157" s="4" t="str">
        <x:v>C</x:v>
      </x:c>
      <x:c r="D17157" s="13" t="str">
        <x:v>01328</x:v>
      </x:c>
      <x:c r="E17157" s="13" t="str">
        <x:v>01329</x:v>
      </x:c>
      <x:c r="F17157" s="4" t="str">
        <x:v>amistad</x:v>
      </x:c>
      <x:c r="G17157" s="4" t="n">
        <x:f>COUNTIFS(Relaciones!$D$17123:$D$17395,E17157,Relaciones!$E$17123:$E$17395,D17157,Relaciones!$F$17123:$F$17395,F17157)</x:f>
        <x:v>1</x:v>
      </x:c>
      <x:c r="H17157" s="4"/>
    </x:row>
    <x:row r="17158" ht="23" customHeight="1">
      <x:c r="A17158" s="4" t="str">
        <x:v>Córdoba</x:v>
      </x:c>
      <x:c r="B17158" s="4" t="str">
        <x:v>4.º ESO</x:v>
      </x:c>
      <x:c r="C17158" s="4" t="str">
        <x:v>C</x:v>
      </x:c>
      <x:c r="D17158" s="13" t="str">
        <x:v>01329</x:v>
      </x:c>
      <x:c r="E17158" s="13" t="str">
        <x:v>01317</x:v>
      </x:c>
      <x:c r="F17158" s="4" t="str">
        <x:v>amistad</x:v>
      </x:c>
      <x:c r="G17158" s="4" t="n">
        <x:f>COUNTIFS(Relaciones!$D$17123:$D$17395,E17158,Relaciones!$E$17123:$E$17395,D17158,Relaciones!$F$17123:$F$17395,F17158)</x:f>
        <x:v>0</x:v>
      </x:c>
      <x:c r="H17158" s="4"/>
    </x:row>
    <x:row r="17159" ht="23" customHeight="1">
      <x:c r="A17159" s="4" t="str">
        <x:v>Córdoba</x:v>
      </x:c>
      <x:c r="B17159" s="4" t="str">
        <x:v>4.º ESO</x:v>
      </x:c>
      <x:c r="C17159" s="4" t="str">
        <x:v>C</x:v>
      </x:c>
      <x:c r="D17159" s="13" t="str">
        <x:v>01329</x:v>
      </x:c>
      <x:c r="E17159" s="13" t="str">
        <x:v>01328</x:v>
      </x:c>
      <x:c r="F17159" s="4" t="str">
        <x:v>amistad</x:v>
      </x:c>
      <x:c r="G17159" s="4" t="n">
        <x:f>COUNTIFS(Relaciones!$D$17123:$D$17395,E17159,Relaciones!$E$17123:$E$17395,D17159,Relaciones!$F$17123:$F$17395,F17159)</x:f>
        <x:v>1</x:v>
      </x:c>
      <x:c r="H17159" s="4"/>
    </x:row>
    <x:row r="17160" ht="23" customHeight="1">
      <x:c r="A17160" s="4" t="str">
        <x:v>Córdoba</x:v>
      </x:c>
      <x:c r="B17160" s="4" t="str">
        <x:v>4.º ESO</x:v>
      </x:c>
      <x:c r="C17160" s="4" t="str">
        <x:v>C</x:v>
      </x:c>
      <x:c r="D17160" s="13" t="str">
        <x:v>01329</x:v>
      </x:c>
      <x:c r="E17160" s="13" t="str">
        <x:v>01330</x:v>
      </x:c>
      <x:c r="F17160" s="4" t="str">
        <x:v>amistad</x:v>
      </x:c>
      <x:c r="G17160" s="4" t="n">
        <x:f>COUNTIFS(Relaciones!$D$17123:$D$17395,E17160,Relaciones!$E$17123:$E$17395,D17160,Relaciones!$F$17123:$F$17395,F17160)</x:f>
        <x:v>1</x:v>
      </x:c>
      <x:c r="H17160" s="4"/>
    </x:row>
    <x:row r="17161" ht="23" customHeight="1">
      <x:c r="A17161" s="4" t="str">
        <x:v>Córdoba</x:v>
      </x:c>
      <x:c r="B17161" s="4" t="str">
        <x:v>4.º ESO</x:v>
      </x:c>
      <x:c r="C17161" s="4" t="str">
        <x:v>C</x:v>
      </x:c>
      <x:c r="D17161" s="13" t="str">
        <x:v>01330</x:v>
      </x:c>
      <x:c r="E17161" s="13" t="str">
        <x:v>01317</x:v>
      </x:c>
      <x:c r="F17161" s="4" t="str">
        <x:v>amistad</x:v>
      </x:c>
      <x:c r="G17161" s="4" t="n">
        <x:f>COUNTIFS(Relaciones!$D$17123:$D$17395,E17161,Relaciones!$E$17123:$E$17395,D17161,Relaciones!$F$17123:$F$17395,F17161)</x:f>
        <x:v>1</x:v>
      </x:c>
      <x:c r="H17161" s="4"/>
    </x:row>
    <x:row r="17162" ht="23" customHeight="1">
      <x:c r="A17162" s="4" t="str">
        <x:v>Córdoba</x:v>
      </x:c>
      <x:c r="B17162" s="4" t="str">
        <x:v>4.º ESO</x:v>
      </x:c>
      <x:c r="C17162" s="4" t="str">
        <x:v>C</x:v>
      </x:c>
      <x:c r="D17162" s="13" t="str">
        <x:v>01330</x:v>
      </x:c>
      <x:c r="E17162" s="13" t="str">
        <x:v>01329</x:v>
      </x:c>
      <x:c r="F17162" s="4" t="str">
        <x:v>amistad</x:v>
      </x:c>
      <x:c r="G17162" s="4" t="n">
        <x:f>COUNTIFS(Relaciones!$D$17123:$D$17395,E17162,Relaciones!$E$17123:$E$17395,D17162,Relaciones!$F$17123:$F$17395,F17162)</x:f>
        <x:v>1</x:v>
      </x:c>
      <x:c r="H17162" s="4"/>
    </x:row>
    <x:row r="17163" ht="23" customHeight="1">
      <x:c r="A17163" s="4" t="str">
        <x:v>Córdoba</x:v>
      </x:c>
      <x:c r="B17163" s="4" t="str">
        <x:v>4.º ESO</x:v>
      </x:c>
      <x:c r="C17163" s="4" t="str">
        <x:v>C</x:v>
      </x:c>
      <x:c r="D17163" s="13" t="str">
        <x:v>01331</x:v>
      </x:c>
      <x:c r="E17163" s="13" t="str">
        <x:v>01317</x:v>
      </x:c>
      <x:c r="F17163" s="4" t="str">
        <x:v>amistad</x:v>
      </x:c>
      <x:c r="G17163" s="4" t="n">
        <x:f>COUNTIFS(Relaciones!$D$17123:$D$17395,E17163,Relaciones!$E$17123:$E$17395,D17163,Relaciones!$F$17123:$F$17395,F17163)</x:f>
        <x:v>1</x:v>
      </x:c>
      <x:c r="H17163" s="4"/>
    </x:row>
    <x:row r="17164" ht="23" customHeight="1">
      <x:c r="A17164" s="4" t="str">
        <x:v>Córdoba</x:v>
      </x:c>
      <x:c r="B17164" s="4" t="str">
        <x:v>4.º ESO</x:v>
      </x:c>
      <x:c r="C17164" s="4" t="str">
        <x:v>C</x:v>
      </x:c>
      <x:c r="D17164" s="13" t="str">
        <x:v>01331</x:v>
      </x:c>
      <x:c r="E17164" s="13" t="str">
        <x:v>01332</x:v>
      </x:c>
      <x:c r="F17164" s="4" t="str">
        <x:v>amistad</x:v>
      </x:c>
      <x:c r="G17164" s="4" t="n">
        <x:f>COUNTIFS(Relaciones!$D$17123:$D$17395,E17164,Relaciones!$E$17123:$E$17395,D17164,Relaciones!$F$17123:$F$17395,F17164)</x:f>
        <x:v>1</x:v>
      </x:c>
      <x:c r="H17164" s="4"/>
    </x:row>
    <x:row r="17165" ht="23" customHeight="1">
      <x:c r="A17165" s="4" t="str">
        <x:v>Córdoba</x:v>
      </x:c>
      <x:c r="B17165" s="4" t="str">
        <x:v>4.º ESO</x:v>
      </x:c>
      <x:c r="C17165" s="4" t="str">
        <x:v>C</x:v>
      </x:c>
      <x:c r="D17165" s="13" t="str">
        <x:v>01331</x:v>
      </x:c>
      <x:c r="E17165" s="13" t="str">
        <x:v>01344</x:v>
      </x:c>
      <x:c r="F17165" s="4" t="str">
        <x:v>amistad</x:v>
      </x:c>
      <x:c r="G17165" s="4" t="n">
        <x:f>COUNTIFS(Relaciones!$D$17123:$D$17395,E17165,Relaciones!$E$17123:$E$17395,D17165,Relaciones!$F$17123:$F$17395,F17165)</x:f>
        <x:v>1</x:v>
      </x:c>
      <x:c r="H17165" s="4"/>
    </x:row>
    <x:row r="17166" ht="23" customHeight="1">
      <x:c r="A17166" s="4" t="str">
        <x:v>Córdoba</x:v>
      </x:c>
      <x:c r="B17166" s="4" t="str">
        <x:v>4.º ESO</x:v>
      </x:c>
      <x:c r="C17166" s="4" t="str">
        <x:v>C</x:v>
      </x:c>
      <x:c r="D17166" s="13" t="str">
        <x:v>01332</x:v>
      </x:c>
      <x:c r="E17166" s="13" t="str">
        <x:v>01331</x:v>
      </x:c>
      <x:c r="F17166" s="4" t="str">
        <x:v>amistad</x:v>
      </x:c>
      <x:c r="G17166" s="4" t="n">
        <x:f>COUNTIFS(Relaciones!$D$17123:$D$17395,E17166,Relaciones!$E$17123:$E$17395,D17166,Relaciones!$F$17123:$F$17395,F17166)</x:f>
        <x:v>1</x:v>
      </x:c>
      <x:c r="H17166" s="4"/>
    </x:row>
    <x:row r="17167" ht="23" customHeight="1">
      <x:c r="A17167" s="4" t="str">
        <x:v>Córdoba</x:v>
      </x:c>
      <x:c r="B17167" s="4" t="str">
        <x:v>4.º ESO</x:v>
      </x:c>
      <x:c r="C17167" s="4" t="str">
        <x:v>C</x:v>
      </x:c>
      <x:c r="D17167" s="13" t="str">
        <x:v>01332</x:v>
      </x:c>
      <x:c r="E17167" s="13" t="str">
        <x:v>01333</x:v>
      </x:c>
      <x:c r="F17167" s="4" t="str">
        <x:v>amistad</x:v>
      </x:c>
      <x:c r="G17167" s="4" t="n">
        <x:f>COUNTIFS(Relaciones!$D$17123:$D$17395,E17167,Relaciones!$E$17123:$E$17395,D17167,Relaciones!$F$17123:$F$17395,F17167)</x:f>
        <x:v>1</x:v>
      </x:c>
      <x:c r="H17167" s="4"/>
    </x:row>
    <x:row r="17168" ht="23" customHeight="1">
      <x:c r="A17168" s="4" t="str">
        <x:v>Córdoba</x:v>
      </x:c>
      <x:c r="B17168" s="4" t="str">
        <x:v>4.º ESO</x:v>
      </x:c>
      <x:c r="C17168" s="4" t="str">
        <x:v>C</x:v>
      </x:c>
      <x:c r="D17168" s="13" t="str">
        <x:v>01333</x:v>
      </x:c>
      <x:c r="E17168" s="13" t="str">
        <x:v>01317</x:v>
      </x:c>
      <x:c r="F17168" s="4" t="str">
        <x:v>amistad</x:v>
      </x:c>
      <x:c r="G17168" s="4" t="n">
        <x:f>COUNTIFS(Relaciones!$D$17123:$D$17395,E17168,Relaciones!$E$17123:$E$17395,D17168,Relaciones!$F$17123:$F$17395,F17168)</x:f>
        <x:v>0</x:v>
      </x:c>
      <x:c r="H17168" s="4"/>
    </x:row>
    <x:row r="17169" ht="23" customHeight="1">
      <x:c r="A17169" s="4" t="str">
        <x:v>Córdoba</x:v>
      </x:c>
      <x:c r="B17169" s="4" t="str">
        <x:v>4.º ESO</x:v>
      </x:c>
      <x:c r="C17169" s="4" t="str">
        <x:v>C</x:v>
      </x:c>
      <x:c r="D17169" s="13" t="str">
        <x:v>01333</x:v>
      </x:c>
      <x:c r="E17169" s="13" t="str">
        <x:v>01331</x:v>
      </x:c>
      <x:c r="F17169" s="4" t="str">
        <x:v>amistad</x:v>
      </x:c>
      <x:c r="G17169" s="4" t="n">
        <x:f>COUNTIFS(Relaciones!$D$17123:$D$17395,E17169,Relaciones!$E$17123:$E$17395,D17169,Relaciones!$F$17123:$F$17395,F17169)</x:f>
        <x:v>0</x:v>
      </x:c>
      <x:c r="H17169" s="4"/>
    </x:row>
    <x:row r="17170" ht="23" customHeight="1">
      <x:c r="A17170" s="4" t="str">
        <x:v>Córdoba</x:v>
      </x:c>
      <x:c r="B17170" s="4" t="str">
        <x:v>4.º ESO</x:v>
      </x:c>
      <x:c r="C17170" s="4" t="str">
        <x:v>C</x:v>
      </x:c>
      <x:c r="D17170" s="13" t="str">
        <x:v>01333</x:v>
      </x:c>
      <x:c r="E17170" s="13" t="str">
        <x:v>01332</x:v>
      </x:c>
      <x:c r="F17170" s="4" t="str">
        <x:v>amistad</x:v>
      </x:c>
      <x:c r="G17170" s="4" t="n">
        <x:f>COUNTIFS(Relaciones!$D$17123:$D$17395,E17170,Relaciones!$E$17123:$E$17395,D17170,Relaciones!$F$17123:$F$17395,F17170)</x:f>
        <x:v>1</x:v>
      </x:c>
      <x:c r="H17170" s="4"/>
    </x:row>
    <x:row r="17171" ht="23" customHeight="1">
      <x:c r="A17171" s="4" t="str">
        <x:v>Córdoba</x:v>
      </x:c>
      <x:c r="B17171" s="4" t="str">
        <x:v>4.º ESO</x:v>
      </x:c>
      <x:c r="C17171" s="4" t="str">
        <x:v>C</x:v>
      </x:c>
      <x:c r="D17171" s="13" t="str">
        <x:v>01333</x:v>
      </x:c>
      <x:c r="E17171" s="13" t="str">
        <x:v>01334</x:v>
      </x:c>
      <x:c r="F17171" s="4" t="str">
        <x:v>amistad</x:v>
      </x:c>
      <x:c r="G17171" s="4" t="n">
        <x:f>COUNTIFS(Relaciones!$D$17123:$D$17395,E17171,Relaciones!$E$17123:$E$17395,D17171,Relaciones!$F$17123:$F$17395,F17171)</x:f>
        <x:v>1</x:v>
      </x:c>
      <x:c r="H17171" s="4"/>
    </x:row>
    <x:row r="17172" ht="23" customHeight="1">
      <x:c r="A17172" s="4" t="str">
        <x:v>Córdoba</x:v>
      </x:c>
      <x:c r="B17172" s="4" t="str">
        <x:v>4.º ESO</x:v>
      </x:c>
      <x:c r="C17172" s="4" t="str">
        <x:v>C</x:v>
      </x:c>
      <x:c r="D17172" s="13" t="str">
        <x:v>01334</x:v>
      </x:c>
      <x:c r="E17172" s="13" t="str">
        <x:v>01331</x:v>
      </x:c>
      <x:c r="F17172" s="4" t="str">
        <x:v>amistad</x:v>
      </x:c>
      <x:c r="G17172" s="4" t="n">
        <x:f>COUNTIFS(Relaciones!$D$17123:$D$17395,E17172,Relaciones!$E$17123:$E$17395,D17172,Relaciones!$F$17123:$F$17395,F17172)</x:f>
        <x:v>0</x:v>
      </x:c>
      <x:c r="H17172" s="4"/>
    </x:row>
    <x:row r="17173" ht="23" customHeight="1">
      <x:c r="A17173" s="4" t="str">
        <x:v>Córdoba</x:v>
      </x:c>
      <x:c r="B17173" s="4" t="str">
        <x:v>4.º ESO</x:v>
      </x:c>
      <x:c r="C17173" s="4" t="str">
        <x:v>C</x:v>
      </x:c>
      <x:c r="D17173" s="13" t="str">
        <x:v>01334</x:v>
      </x:c>
      <x:c r="E17173" s="13" t="str">
        <x:v>01333</x:v>
      </x:c>
      <x:c r="F17173" s="4" t="str">
        <x:v>amistad</x:v>
      </x:c>
      <x:c r="G17173" s="4" t="n">
        <x:f>COUNTIFS(Relaciones!$D$17123:$D$17395,E17173,Relaciones!$E$17123:$E$17395,D17173,Relaciones!$F$17123:$F$17395,F17173)</x:f>
        <x:v>1</x:v>
      </x:c>
      <x:c r="H17173" s="4"/>
    </x:row>
    <x:row r="17174" ht="23" customHeight="1">
      <x:c r="A17174" s="4" t="str">
        <x:v>Córdoba</x:v>
      </x:c>
      <x:c r="B17174" s="4" t="str">
        <x:v>4.º ESO</x:v>
      </x:c>
      <x:c r="C17174" s="4" t="str">
        <x:v>C</x:v>
      </x:c>
      <x:c r="D17174" s="13" t="str">
        <x:v>01334</x:v>
      </x:c>
      <x:c r="E17174" s="13" t="str">
        <x:v>01335</x:v>
      </x:c>
      <x:c r="F17174" s="4" t="str">
        <x:v>amistad</x:v>
      </x:c>
      <x:c r="G17174" s="4" t="n">
        <x:f>COUNTIFS(Relaciones!$D$17123:$D$17395,E17174,Relaciones!$E$17123:$E$17395,D17174,Relaciones!$F$17123:$F$17395,F17174)</x:f>
        <x:v>1</x:v>
      </x:c>
      <x:c r="H17174" s="4"/>
    </x:row>
    <x:row r="17175" ht="23" customHeight="1">
      <x:c r="A17175" s="4" t="str">
        <x:v>Córdoba</x:v>
      </x:c>
      <x:c r="B17175" s="4" t="str">
        <x:v>4.º ESO</x:v>
      </x:c>
      <x:c r="C17175" s="4" t="str">
        <x:v>C</x:v>
      </x:c>
      <x:c r="D17175" s="13" t="str">
        <x:v>01335</x:v>
      </x:c>
      <x:c r="E17175" s="13" t="str">
        <x:v>01317</x:v>
      </x:c>
      <x:c r="F17175" s="4" t="str">
        <x:v>amistad</x:v>
      </x:c>
      <x:c r="G17175" s="4" t="n">
        <x:f>COUNTIFS(Relaciones!$D$17123:$D$17395,E17175,Relaciones!$E$17123:$E$17395,D17175,Relaciones!$F$17123:$F$17395,F17175)</x:f>
        <x:v>0</x:v>
      </x:c>
      <x:c r="H17175" s="4"/>
    </x:row>
    <x:row r="17176" ht="23" customHeight="1">
      <x:c r="A17176" s="4" t="str">
        <x:v>Córdoba</x:v>
      </x:c>
      <x:c r="B17176" s="4" t="str">
        <x:v>4.º ESO</x:v>
      </x:c>
      <x:c r="C17176" s="4" t="str">
        <x:v>C</x:v>
      </x:c>
      <x:c r="D17176" s="13" t="str">
        <x:v>01335</x:v>
      </x:c>
      <x:c r="E17176" s="13" t="str">
        <x:v>01331</x:v>
      </x:c>
      <x:c r="F17176" s="4" t="str">
        <x:v>amistad</x:v>
      </x:c>
      <x:c r="G17176" s="4" t="n">
        <x:f>COUNTIFS(Relaciones!$D$17123:$D$17395,E17176,Relaciones!$E$17123:$E$17395,D17176,Relaciones!$F$17123:$F$17395,F17176)</x:f>
        <x:v>0</x:v>
      </x:c>
      <x:c r="H17176" s="4"/>
    </x:row>
    <x:row r="17177" ht="23" customHeight="1">
      <x:c r="A17177" s="4" t="str">
        <x:v>Córdoba</x:v>
      </x:c>
      <x:c r="B17177" s="4" t="str">
        <x:v>4.º ESO</x:v>
      </x:c>
      <x:c r="C17177" s="4" t="str">
        <x:v>C</x:v>
      </x:c>
      <x:c r="D17177" s="13" t="str">
        <x:v>01335</x:v>
      </x:c>
      <x:c r="E17177" s="13" t="str">
        <x:v>01334</x:v>
      </x:c>
      <x:c r="F17177" s="4" t="str">
        <x:v>amistad</x:v>
      </x:c>
      <x:c r="G17177" s="4" t="n">
        <x:f>COUNTIFS(Relaciones!$D$17123:$D$17395,E17177,Relaciones!$E$17123:$E$17395,D17177,Relaciones!$F$17123:$F$17395,F17177)</x:f>
        <x:v>1</x:v>
      </x:c>
      <x:c r="H17177" s="4"/>
    </x:row>
    <x:row r="17178" ht="23" customHeight="1">
      <x:c r="A17178" s="4" t="str">
        <x:v>Córdoba</x:v>
      </x:c>
      <x:c r="B17178" s="4" t="str">
        <x:v>4.º ESO</x:v>
      </x:c>
      <x:c r="C17178" s="4" t="str">
        <x:v>C</x:v>
      </x:c>
      <x:c r="D17178" s="13" t="str">
        <x:v>01335</x:v>
      </x:c>
      <x:c r="E17178" s="13" t="str">
        <x:v>01336</x:v>
      </x:c>
      <x:c r="F17178" s="4" t="str">
        <x:v>amistad</x:v>
      </x:c>
      <x:c r="G17178" s="4" t="n">
        <x:f>COUNTIFS(Relaciones!$D$17123:$D$17395,E17178,Relaciones!$E$17123:$E$17395,D17178,Relaciones!$F$17123:$F$17395,F17178)</x:f>
        <x:v>1</x:v>
      </x:c>
      <x:c r="H17178" s="4"/>
    </x:row>
    <x:row r="17179" ht="23" customHeight="1">
      <x:c r="A17179" s="4" t="str">
        <x:v>Córdoba</x:v>
      </x:c>
      <x:c r="B17179" s="4" t="str">
        <x:v>4.º ESO</x:v>
      </x:c>
      <x:c r="C17179" s="4" t="str">
        <x:v>C</x:v>
      </x:c>
      <x:c r="D17179" s="13" t="str">
        <x:v>01336</x:v>
      </x:c>
      <x:c r="E17179" s="13" t="str">
        <x:v>01331</x:v>
      </x:c>
      <x:c r="F17179" s="4" t="str">
        <x:v>amistad</x:v>
      </x:c>
      <x:c r="G17179" s="4" t="n">
        <x:f>COUNTIFS(Relaciones!$D$17123:$D$17395,E17179,Relaciones!$E$17123:$E$17395,D17179,Relaciones!$F$17123:$F$17395,F17179)</x:f>
        <x:v>0</x:v>
      </x:c>
      <x:c r="H17179" s="4"/>
    </x:row>
    <x:row r="17180" ht="23" customHeight="1">
      <x:c r="A17180" s="4" t="str">
        <x:v>Córdoba</x:v>
      </x:c>
      <x:c r="B17180" s="4" t="str">
        <x:v>4.º ESO</x:v>
      </x:c>
      <x:c r="C17180" s="4" t="str">
        <x:v>C</x:v>
      </x:c>
      <x:c r="D17180" s="13" t="str">
        <x:v>01336</x:v>
      </x:c>
      <x:c r="E17180" s="13" t="str">
        <x:v>01335</x:v>
      </x:c>
      <x:c r="F17180" s="4" t="str">
        <x:v>amistad</x:v>
      </x:c>
      <x:c r="G17180" s="4" t="n">
        <x:f>COUNTIFS(Relaciones!$D$17123:$D$17395,E17180,Relaciones!$E$17123:$E$17395,D17180,Relaciones!$F$17123:$F$17395,F17180)</x:f>
        <x:v>1</x:v>
      </x:c>
      <x:c r="H17180" s="4"/>
    </x:row>
    <x:row r="17181" ht="23" customHeight="1">
      <x:c r="A17181" s="4" t="str">
        <x:v>Córdoba</x:v>
      </x:c>
      <x:c r="B17181" s="4" t="str">
        <x:v>4.º ESO</x:v>
      </x:c>
      <x:c r="C17181" s="4" t="str">
        <x:v>C</x:v>
      </x:c>
      <x:c r="D17181" s="13" t="str">
        <x:v>01336</x:v>
      </x:c>
      <x:c r="E17181" s="13" t="str">
        <x:v>01337</x:v>
      </x:c>
      <x:c r="F17181" s="4" t="str">
        <x:v>amistad</x:v>
      </x:c>
      <x:c r="G17181" s="4" t="n">
        <x:f>COUNTIFS(Relaciones!$D$17123:$D$17395,E17181,Relaciones!$E$17123:$E$17395,D17181,Relaciones!$F$17123:$F$17395,F17181)</x:f>
        <x:v>1</x:v>
      </x:c>
      <x:c r="H17181" s="4"/>
    </x:row>
    <x:row r="17182" ht="23" customHeight="1">
      <x:c r="A17182" s="4" t="str">
        <x:v>Córdoba</x:v>
      </x:c>
      <x:c r="B17182" s="4" t="str">
        <x:v>4.º ESO</x:v>
      </x:c>
      <x:c r="C17182" s="4" t="str">
        <x:v>C</x:v>
      </x:c>
      <x:c r="D17182" s="13" t="str">
        <x:v>01337</x:v>
      </x:c>
      <x:c r="E17182" s="13" t="str">
        <x:v>01317</x:v>
      </x:c>
      <x:c r="F17182" s="4" t="str">
        <x:v>amistad</x:v>
      </x:c>
      <x:c r="G17182" s="4" t="n">
        <x:f>COUNTIFS(Relaciones!$D$17123:$D$17395,E17182,Relaciones!$E$17123:$E$17395,D17182,Relaciones!$F$17123:$F$17395,F17182)</x:f>
        <x:v>0</x:v>
      </x:c>
      <x:c r="H17182" s="4"/>
    </x:row>
    <x:row r="17183" ht="23" customHeight="1">
      <x:c r="A17183" s="4" t="str">
        <x:v>Córdoba</x:v>
      </x:c>
      <x:c r="B17183" s="4" t="str">
        <x:v>4.º ESO</x:v>
      </x:c>
      <x:c r="C17183" s="4" t="str">
        <x:v>C</x:v>
      </x:c>
      <x:c r="D17183" s="13" t="str">
        <x:v>01337</x:v>
      </x:c>
      <x:c r="E17183" s="13" t="str">
        <x:v>01331</x:v>
      </x:c>
      <x:c r="F17183" s="4" t="str">
        <x:v>amistad</x:v>
      </x:c>
      <x:c r="G17183" s="4" t="n">
        <x:f>COUNTIFS(Relaciones!$D$17123:$D$17395,E17183,Relaciones!$E$17123:$E$17395,D17183,Relaciones!$F$17123:$F$17395,F17183)</x:f>
        <x:v>0</x:v>
      </x:c>
      <x:c r="H17183" s="4"/>
    </x:row>
    <x:row r="17184" ht="23" customHeight="1">
      <x:c r="A17184" s="4" t="str">
        <x:v>Córdoba</x:v>
      </x:c>
      <x:c r="B17184" s="4" t="str">
        <x:v>4.º ESO</x:v>
      </x:c>
      <x:c r="C17184" s="4" t="str">
        <x:v>C</x:v>
      </x:c>
      <x:c r="D17184" s="13" t="str">
        <x:v>01337</x:v>
      </x:c>
      <x:c r="E17184" s="13" t="str">
        <x:v>01336</x:v>
      </x:c>
      <x:c r="F17184" s="4" t="str">
        <x:v>amistad</x:v>
      </x:c>
      <x:c r="G17184" s="4" t="n">
        <x:f>COUNTIFS(Relaciones!$D$17123:$D$17395,E17184,Relaciones!$E$17123:$E$17395,D17184,Relaciones!$F$17123:$F$17395,F17184)</x:f>
        <x:v>1</x:v>
      </x:c>
      <x:c r="H17184" s="4"/>
    </x:row>
    <x:row r="17185" ht="23" customHeight="1">
      <x:c r="A17185" s="4" t="str">
        <x:v>Córdoba</x:v>
      </x:c>
      <x:c r="B17185" s="4" t="str">
        <x:v>4.º ESO</x:v>
      </x:c>
      <x:c r="C17185" s="4" t="str">
        <x:v>C</x:v>
      </x:c>
      <x:c r="D17185" s="13" t="str">
        <x:v>01337</x:v>
      </x:c>
      <x:c r="E17185" s="13" t="str">
        <x:v>01338</x:v>
      </x:c>
      <x:c r="F17185" s="4" t="str">
        <x:v>amistad</x:v>
      </x:c>
      <x:c r="G17185" s="4" t="n">
        <x:f>COUNTIFS(Relaciones!$D$17123:$D$17395,E17185,Relaciones!$E$17123:$E$17395,D17185,Relaciones!$F$17123:$F$17395,F17185)</x:f>
        <x:v>1</x:v>
      </x:c>
      <x:c r="H17185" s="4"/>
    </x:row>
    <x:row r="17186" ht="23" customHeight="1">
      <x:c r="A17186" s="4" t="str">
        <x:v>Córdoba</x:v>
      </x:c>
      <x:c r="B17186" s="4" t="str">
        <x:v>4.º ESO</x:v>
      </x:c>
      <x:c r="C17186" s="4" t="str">
        <x:v>C</x:v>
      </x:c>
      <x:c r="D17186" s="13" t="str">
        <x:v>01338</x:v>
      </x:c>
      <x:c r="E17186" s="13" t="str">
        <x:v>01331</x:v>
      </x:c>
      <x:c r="F17186" s="4" t="str">
        <x:v>amistad</x:v>
      </x:c>
      <x:c r="G17186" s="4" t="n">
        <x:f>COUNTIFS(Relaciones!$D$17123:$D$17395,E17186,Relaciones!$E$17123:$E$17395,D17186,Relaciones!$F$17123:$F$17395,F17186)</x:f>
        <x:v>0</x:v>
      </x:c>
      <x:c r="H17186" s="4"/>
    </x:row>
    <x:row r="17187" ht="23" customHeight="1">
      <x:c r="A17187" s="4" t="str">
        <x:v>Córdoba</x:v>
      </x:c>
      <x:c r="B17187" s="4" t="str">
        <x:v>4.º ESO</x:v>
      </x:c>
      <x:c r="C17187" s="4" t="str">
        <x:v>C</x:v>
      </x:c>
      <x:c r="D17187" s="13" t="str">
        <x:v>01338</x:v>
      </x:c>
      <x:c r="E17187" s="13" t="str">
        <x:v>01337</x:v>
      </x:c>
      <x:c r="F17187" s="4" t="str">
        <x:v>amistad</x:v>
      </x:c>
      <x:c r="G17187" s="4" t="n">
        <x:f>COUNTIFS(Relaciones!$D$17123:$D$17395,E17187,Relaciones!$E$17123:$E$17395,D17187,Relaciones!$F$17123:$F$17395,F17187)</x:f>
        <x:v>1</x:v>
      </x:c>
      <x:c r="H17187" s="4"/>
    </x:row>
    <x:row r="17188" ht="23" customHeight="1">
      <x:c r="A17188" s="4" t="str">
        <x:v>Córdoba</x:v>
      </x:c>
      <x:c r="B17188" s="4" t="str">
        <x:v>4.º ESO</x:v>
      </x:c>
      <x:c r="C17188" s="4" t="str">
        <x:v>C</x:v>
      </x:c>
      <x:c r="D17188" s="13" t="str">
        <x:v>01338</x:v>
      </x:c>
      <x:c r="E17188" s="13" t="str">
        <x:v>01339</x:v>
      </x:c>
      <x:c r="F17188" s="4" t="str">
        <x:v>amistad</x:v>
      </x:c>
      <x:c r="G17188" s="4" t="n">
        <x:f>COUNTIFS(Relaciones!$D$17123:$D$17395,E17188,Relaciones!$E$17123:$E$17395,D17188,Relaciones!$F$17123:$F$17395,F17188)</x:f>
        <x:v>1</x:v>
      </x:c>
      <x:c r="H17188" s="4"/>
    </x:row>
    <x:row r="17189" ht="23" customHeight="1">
      <x:c r="A17189" s="4" t="str">
        <x:v>Córdoba</x:v>
      </x:c>
      <x:c r="B17189" s="4" t="str">
        <x:v>4.º ESO</x:v>
      </x:c>
      <x:c r="C17189" s="4" t="str">
        <x:v>C</x:v>
      </x:c>
      <x:c r="D17189" s="13" t="str">
        <x:v>01339</x:v>
      </x:c>
      <x:c r="E17189" s="13" t="str">
        <x:v>01317</x:v>
      </x:c>
      <x:c r="F17189" s="4" t="str">
        <x:v>amistad</x:v>
      </x:c>
      <x:c r="G17189" s="4" t="n">
        <x:f>COUNTIFS(Relaciones!$D$17123:$D$17395,E17189,Relaciones!$E$17123:$E$17395,D17189,Relaciones!$F$17123:$F$17395,F17189)</x:f>
        <x:v>0</x:v>
      </x:c>
      <x:c r="H17189" s="4"/>
    </x:row>
    <x:row r="17190" ht="23" customHeight="1">
      <x:c r="A17190" s="4" t="str">
        <x:v>Córdoba</x:v>
      </x:c>
      <x:c r="B17190" s="4" t="str">
        <x:v>4.º ESO</x:v>
      </x:c>
      <x:c r="C17190" s="4" t="str">
        <x:v>C</x:v>
      </x:c>
      <x:c r="D17190" s="13" t="str">
        <x:v>01339</x:v>
      </x:c>
      <x:c r="E17190" s="13" t="str">
        <x:v>01331</x:v>
      </x:c>
      <x:c r="F17190" s="4" t="str">
        <x:v>amistad</x:v>
      </x:c>
      <x:c r="G17190" s="4" t="n">
        <x:f>COUNTIFS(Relaciones!$D$17123:$D$17395,E17190,Relaciones!$E$17123:$E$17395,D17190,Relaciones!$F$17123:$F$17395,F17190)</x:f>
        <x:v>0</x:v>
      </x:c>
      <x:c r="H17190" s="4"/>
    </x:row>
    <x:row r="17191" ht="23" customHeight="1">
      <x:c r="A17191" s="4" t="str">
        <x:v>Córdoba</x:v>
      </x:c>
      <x:c r="B17191" s="4" t="str">
        <x:v>4.º ESO</x:v>
      </x:c>
      <x:c r="C17191" s="4" t="str">
        <x:v>C</x:v>
      </x:c>
      <x:c r="D17191" s="13" t="str">
        <x:v>01339</x:v>
      </x:c>
      <x:c r="E17191" s="13" t="str">
        <x:v>01338</x:v>
      </x:c>
      <x:c r="F17191" s="4" t="str">
        <x:v>amistad</x:v>
      </x:c>
      <x:c r="G17191" s="4" t="n">
        <x:f>COUNTIFS(Relaciones!$D$17123:$D$17395,E17191,Relaciones!$E$17123:$E$17395,D17191,Relaciones!$F$17123:$F$17395,F17191)</x:f>
        <x:v>1</x:v>
      </x:c>
      <x:c r="H17191" s="4"/>
    </x:row>
    <x:row r="17192" ht="23" customHeight="1">
      <x:c r="A17192" s="4" t="str">
        <x:v>Córdoba</x:v>
      </x:c>
      <x:c r="B17192" s="4" t="str">
        <x:v>4.º ESO</x:v>
      </x:c>
      <x:c r="C17192" s="4" t="str">
        <x:v>C</x:v>
      </x:c>
      <x:c r="D17192" s="13" t="str">
        <x:v>01339</x:v>
      </x:c>
      <x:c r="E17192" s="13" t="str">
        <x:v>01340</x:v>
      </x:c>
      <x:c r="F17192" s="4" t="str">
        <x:v>amistad</x:v>
      </x:c>
      <x:c r="G17192" s="4" t="n">
        <x:f>COUNTIFS(Relaciones!$D$17123:$D$17395,E17192,Relaciones!$E$17123:$E$17395,D17192,Relaciones!$F$17123:$F$17395,F17192)</x:f>
        <x:v>1</x:v>
      </x:c>
      <x:c r="H17192" s="4"/>
    </x:row>
    <x:row r="17193" ht="23" customHeight="1">
      <x:c r="A17193" s="4" t="str">
        <x:v>Córdoba</x:v>
      </x:c>
      <x:c r="B17193" s="4" t="str">
        <x:v>4.º ESO</x:v>
      </x:c>
      <x:c r="C17193" s="4" t="str">
        <x:v>C</x:v>
      </x:c>
      <x:c r="D17193" s="13" t="str">
        <x:v>01340</x:v>
      </x:c>
      <x:c r="E17193" s="13" t="str">
        <x:v>01331</x:v>
      </x:c>
      <x:c r="F17193" s="4" t="str">
        <x:v>amistad</x:v>
      </x:c>
      <x:c r="G17193" s="4" t="n">
        <x:f>COUNTIFS(Relaciones!$D$17123:$D$17395,E17193,Relaciones!$E$17123:$E$17395,D17193,Relaciones!$F$17123:$F$17395,F17193)</x:f>
        <x:v>0</x:v>
      </x:c>
      <x:c r="H17193" s="4"/>
    </x:row>
    <x:row r="17194" ht="23" customHeight="1">
      <x:c r="A17194" s="4" t="str">
        <x:v>Córdoba</x:v>
      </x:c>
      <x:c r="B17194" s="4" t="str">
        <x:v>4.º ESO</x:v>
      </x:c>
      <x:c r="C17194" s="4" t="str">
        <x:v>C</x:v>
      </x:c>
      <x:c r="D17194" s="13" t="str">
        <x:v>01340</x:v>
      </x:c>
      <x:c r="E17194" s="13" t="str">
        <x:v>01339</x:v>
      </x:c>
      <x:c r="F17194" s="4" t="str">
        <x:v>amistad</x:v>
      </x:c>
      <x:c r="G17194" s="4" t="n">
        <x:f>COUNTIFS(Relaciones!$D$17123:$D$17395,E17194,Relaciones!$E$17123:$E$17395,D17194,Relaciones!$F$17123:$F$17395,F17194)</x:f>
        <x:v>1</x:v>
      </x:c>
      <x:c r="H17194" s="4"/>
    </x:row>
    <x:row r="17195" ht="23" customHeight="1">
      <x:c r="A17195" s="4" t="str">
        <x:v>Córdoba</x:v>
      </x:c>
      <x:c r="B17195" s="4" t="str">
        <x:v>4.º ESO</x:v>
      </x:c>
      <x:c r="C17195" s="4" t="str">
        <x:v>C</x:v>
      </x:c>
      <x:c r="D17195" s="13" t="str">
        <x:v>01340</x:v>
      </x:c>
      <x:c r="E17195" s="13" t="str">
        <x:v>01341</x:v>
      </x:c>
      <x:c r="F17195" s="4" t="str">
        <x:v>amistad</x:v>
      </x:c>
      <x:c r="G17195" s="4" t="n">
        <x:f>COUNTIFS(Relaciones!$D$17123:$D$17395,E17195,Relaciones!$E$17123:$E$17395,D17195,Relaciones!$F$17123:$F$17395,F17195)</x:f>
        <x:v>1</x:v>
      </x:c>
      <x:c r="H17195" s="4"/>
    </x:row>
    <x:row r="17196" ht="23" customHeight="1">
      <x:c r="A17196" s="4" t="str">
        <x:v>Córdoba</x:v>
      </x:c>
      <x:c r="B17196" s="4" t="str">
        <x:v>4.º ESO</x:v>
      </x:c>
      <x:c r="C17196" s="4" t="str">
        <x:v>C</x:v>
      </x:c>
      <x:c r="D17196" s="13" t="str">
        <x:v>01341</x:v>
      </x:c>
      <x:c r="E17196" s="13" t="str">
        <x:v>01317</x:v>
      </x:c>
      <x:c r="F17196" s="4" t="str">
        <x:v>amistad</x:v>
      </x:c>
      <x:c r="G17196" s="4" t="n">
        <x:f>COUNTIFS(Relaciones!$D$17123:$D$17395,E17196,Relaciones!$E$17123:$E$17395,D17196,Relaciones!$F$17123:$F$17395,F17196)</x:f>
        <x:v>0</x:v>
      </x:c>
      <x:c r="H17196" s="4"/>
    </x:row>
    <x:row r="17197" ht="23" customHeight="1">
      <x:c r="A17197" s="4" t="str">
        <x:v>Córdoba</x:v>
      </x:c>
      <x:c r="B17197" s="4" t="str">
        <x:v>4.º ESO</x:v>
      </x:c>
      <x:c r="C17197" s="4" t="str">
        <x:v>C</x:v>
      </x:c>
      <x:c r="D17197" s="13" t="str">
        <x:v>01341</x:v>
      </x:c>
      <x:c r="E17197" s="13" t="str">
        <x:v>01331</x:v>
      </x:c>
      <x:c r="F17197" s="4" t="str">
        <x:v>amistad</x:v>
      </x:c>
      <x:c r="G17197" s="4" t="n">
        <x:f>COUNTIFS(Relaciones!$D$17123:$D$17395,E17197,Relaciones!$E$17123:$E$17395,D17197,Relaciones!$F$17123:$F$17395,F17197)</x:f>
        <x:v>0</x:v>
      </x:c>
      <x:c r="H17197" s="4"/>
    </x:row>
    <x:row r="17198" ht="23" customHeight="1">
      <x:c r="A17198" s="4" t="str">
        <x:v>Córdoba</x:v>
      </x:c>
      <x:c r="B17198" s="4" t="str">
        <x:v>4.º ESO</x:v>
      </x:c>
      <x:c r="C17198" s="4" t="str">
        <x:v>C</x:v>
      </x:c>
      <x:c r="D17198" s="13" t="str">
        <x:v>01341</x:v>
      </x:c>
      <x:c r="E17198" s="13" t="str">
        <x:v>01340</x:v>
      </x:c>
      <x:c r="F17198" s="4" t="str">
        <x:v>amistad</x:v>
      </x:c>
      <x:c r="G17198" s="4" t="n">
        <x:f>COUNTIFS(Relaciones!$D$17123:$D$17395,E17198,Relaciones!$E$17123:$E$17395,D17198,Relaciones!$F$17123:$F$17395,F17198)</x:f>
        <x:v>1</x:v>
      </x:c>
      <x:c r="H17198" s="4"/>
    </x:row>
    <x:row r="17199" ht="23" customHeight="1">
      <x:c r="A17199" s="4" t="str">
        <x:v>Córdoba</x:v>
      </x:c>
      <x:c r="B17199" s="4" t="str">
        <x:v>4.º ESO</x:v>
      </x:c>
      <x:c r="C17199" s="4" t="str">
        <x:v>C</x:v>
      </x:c>
      <x:c r="D17199" s="13" t="str">
        <x:v>01341</x:v>
      </x:c>
      <x:c r="E17199" s="13" t="str">
        <x:v>01342</x:v>
      </x:c>
      <x:c r="F17199" s="4" t="str">
        <x:v>amistad</x:v>
      </x:c>
      <x:c r="G17199" s="4" t="n">
        <x:f>COUNTIFS(Relaciones!$D$17123:$D$17395,E17199,Relaciones!$E$17123:$E$17395,D17199,Relaciones!$F$17123:$F$17395,F17199)</x:f>
        <x:v>1</x:v>
      </x:c>
      <x:c r="H17199" s="4"/>
    </x:row>
    <x:row r="17200" ht="23" customHeight="1">
      <x:c r="A17200" s="4" t="str">
        <x:v>Córdoba</x:v>
      </x:c>
      <x:c r="B17200" s="4" t="str">
        <x:v>4.º ESO</x:v>
      </x:c>
      <x:c r="C17200" s="4" t="str">
        <x:v>C</x:v>
      </x:c>
      <x:c r="D17200" s="13" t="str">
        <x:v>01342</x:v>
      </x:c>
      <x:c r="E17200" s="13" t="str">
        <x:v>01331</x:v>
      </x:c>
      <x:c r="F17200" s="4" t="str">
        <x:v>amistad</x:v>
      </x:c>
      <x:c r="G17200" s="4" t="n">
        <x:f>COUNTIFS(Relaciones!$D$17123:$D$17395,E17200,Relaciones!$E$17123:$E$17395,D17200,Relaciones!$F$17123:$F$17395,F17200)</x:f>
        <x:v>0</x:v>
      </x:c>
      <x:c r="H17200" s="4"/>
    </x:row>
    <x:row r="17201" ht="23" customHeight="1">
      <x:c r="A17201" s="4" t="str">
        <x:v>Córdoba</x:v>
      </x:c>
      <x:c r="B17201" s="4" t="str">
        <x:v>4.º ESO</x:v>
      </x:c>
      <x:c r="C17201" s="4" t="str">
        <x:v>C</x:v>
      </x:c>
      <x:c r="D17201" s="13" t="str">
        <x:v>01342</x:v>
      </x:c>
      <x:c r="E17201" s="13" t="str">
        <x:v>01341</x:v>
      </x:c>
      <x:c r="F17201" s="4" t="str">
        <x:v>amistad</x:v>
      </x:c>
      <x:c r="G17201" s="4" t="n">
        <x:f>COUNTIFS(Relaciones!$D$17123:$D$17395,E17201,Relaciones!$E$17123:$E$17395,D17201,Relaciones!$F$17123:$F$17395,F17201)</x:f>
        <x:v>1</x:v>
      </x:c>
      <x:c r="H17201" s="4"/>
    </x:row>
    <x:row r="17202" ht="23" customHeight="1">
      <x:c r="A17202" s="4" t="str">
        <x:v>Córdoba</x:v>
      </x:c>
      <x:c r="B17202" s="4" t="str">
        <x:v>4.º ESO</x:v>
      </x:c>
      <x:c r="C17202" s="4" t="str">
        <x:v>C</x:v>
      </x:c>
      <x:c r="D17202" s="13" t="str">
        <x:v>01342</x:v>
      </x:c>
      <x:c r="E17202" s="13" t="str">
        <x:v>01343</x:v>
      </x:c>
      <x:c r="F17202" s="4" t="str">
        <x:v>amistad</x:v>
      </x:c>
      <x:c r="G17202" s="4" t="n">
        <x:f>COUNTIFS(Relaciones!$D$17123:$D$17395,E17202,Relaciones!$E$17123:$E$17395,D17202,Relaciones!$F$17123:$F$17395,F17202)</x:f>
        <x:v>1</x:v>
      </x:c>
      <x:c r="H17202" s="4"/>
    </x:row>
    <x:row r="17203" ht="23" customHeight="1">
      <x:c r="A17203" s="4" t="str">
        <x:v>Córdoba</x:v>
      </x:c>
      <x:c r="B17203" s="4" t="str">
        <x:v>4.º ESO</x:v>
      </x:c>
      <x:c r="C17203" s="4" t="str">
        <x:v>C</x:v>
      </x:c>
      <x:c r="D17203" s="13" t="str">
        <x:v>01343</x:v>
      </x:c>
      <x:c r="E17203" s="13" t="str">
        <x:v>01317</x:v>
      </x:c>
      <x:c r="F17203" s="4" t="str">
        <x:v>amistad</x:v>
      </x:c>
      <x:c r="G17203" s="4" t="n">
        <x:f>COUNTIFS(Relaciones!$D$17123:$D$17395,E17203,Relaciones!$E$17123:$E$17395,D17203,Relaciones!$F$17123:$F$17395,F17203)</x:f>
        <x:v>0</x:v>
      </x:c>
      <x:c r="H17203" s="4"/>
    </x:row>
    <x:row r="17204" ht="23" customHeight="1">
      <x:c r="A17204" s="4" t="str">
        <x:v>Córdoba</x:v>
      </x:c>
      <x:c r="B17204" s="4" t="str">
        <x:v>4.º ESO</x:v>
      </x:c>
      <x:c r="C17204" s="4" t="str">
        <x:v>C</x:v>
      </x:c>
      <x:c r="D17204" s="13" t="str">
        <x:v>01343</x:v>
      </x:c>
      <x:c r="E17204" s="13" t="str">
        <x:v>01331</x:v>
      </x:c>
      <x:c r="F17204" s="4" t="str">
        <x:v>amistad</x:v>
      </x:c>
      <x:c r="G17204" s="4" t="n">
        <x:f>COUNTIFS(Relaciones!$D$17123:$D$17395,E17204,Relaciones!$E$17123:$E$17395,D17204,Relaciones!$F$17123:$F$17395,F17204)</x:f>
        <x:v>0</x:v>
      </x:c>
      <x:c r="H17204" s="4"/>
    </x:row>
    <x:row r="17205" ht="23" customHeight="1">
      <x:c r="A17205" s="4" t="str">
        <x:v>Córdoba</x:v>
      </x:c>
      <x:c r="B17205" s="4" t="str">
        <x:v>4.º ESO</x:v>
      </x:c>
      <x:c r="C17205" s="4" t="str">
        <x:v>C</x:v>
      </x:c>
      <x:c r="D17205" s="13" t="str">
        <x:v>01343</x:v>
      </x:c>
      <x:c r="E17205" s="13" t="str">
        <x:v>01342</x:v>
      </x:c>
      <x:c r="F17205" s="4" t="str">
        <x:v>amistad</x:v>
      </x:c>
      <x:c r="G17205" s="4" t="n">
        <x:f>COUNTIFS(Relaciones!$D$17123:$D$17395,E17205,Relaciones!$E$17123:$E$17395,D17205,Relaciones!$F$17123:$F$17395,F17205)</x:f>
        <x:v>1</x:v>
      </x:c>
      <x:c r="H17205" s="4"/>
    </x:row>
    <x:row r="17206" ht="23" customHeight="1">
      <x:c r="A17206" s="4" t="str">
        <x:v>Córdoba</x:v>
      </x:c>
      <x:c r="B17206" s="4" t="str">
        <x:v>4.º ESO</x:v>
      </x:c>
      <x:c r="C17206" s="4" t="str">
        <x:v>C</x:v>
      </x:c>
      <x:c r="D17206" s="13" t="str">
        <x:v>01343</x:v>
      </x:c>
      <x:c r="E17206" s="13" t="str">
        <x:v>01344</x:v>
      </x:c>
      <x:c r="F17206" s="4" t="str">
        <x:v>amistad</x:v>
      </x:c>
      <x:c r="G17206" s="4" t="n">
        <x:f>COUNTIFS(Relaciones!$D$17123:$D$17395,E17206,Relaciones!$E$17123:$E$17395,D17206,Relaciones!$F$17123:$F$17395,F17206)</x:f>
        <x:v>1</x:v>
      </x:c>
      <x:c r="H17206" s="4"/>
    </x:row>
    <x:row r="17207" ht="23" customHeight="1">
      <x:c r="A17207" s="4" t="str">
        <x:v>Córdoba</x:v>
      </x:c>
      <x:c r="B17207" s="4" t="str">
        <x:v>4.º ESO</x:v>
      </x:c>
      <x:c r="C17207" s="4" t="str">
        <x:v>C</x:v>
      </x:c>
      <x:c r="D17207" s="13" t="str">
        <x:v>01344</x:v>
      </x:c>
      <x:c r="E17207" s="13" t="str">
        <x:v>01331</x:v>
      </x:c>
      <x:c r="F17207" s="4" t="str">
        <x:v>amistad</x:v>
      </x:c>
      <x:c r="G17207" s="4" t="n">
        <x:f>COUNTIFS(Relaciones!$D$17123:$D$17395,E17207,Relaciones!$E$17123:$E$17395,D17207,Relaciones!$F$17123:$F$17395,F17207)</x:f>
        <x:v>1</x:v>
      </x:c>
      <x:c r="H17207" s="4"/>
    </x:row>
    <x:row r="17208" ht="23" customHeight="1">
      <x:c r="A17208" s="4" t="str">
        <x:v>Córdoba</x:v>
      </x:c>
      <x:c r="B17208" s="4" t="str">
        <x:v>4.º ESO</x:v>
      </x:c>
      <x:c r="C17208" s="4" t="str">
        <x:v>C</x:v>
      </x:c>
      <x:c r="D17208" s="13" t="str">
        <x:v>01344</x:v>
      </x:c>
      <x:c r="E17208" s="13" t="str">
        <x:v>01343</x:v>
      </x:c>
      <x:c r="F17208" s="4" t="str">
        <x:v>amistad</x:v>
      </x:c>
      <x:c r="G17208" s="4" t="n">
        <x:f>COUNTIFS(Relaciones!$D$17123:$D$17395,E17208,Relaciones!$E$17123:$E$17395,D17208,Relaciones!$F$17123:$F$17395,F17208)</x:f>
        <x:v>1</x:v>
      </x:c>
      <x:c r="H17208" s="4"/>
    </x:row>
    <x:row r="17209" ht="23" customHeight="1">
      <x:c r="A17209" s="4" t="str">
        <x:v>Córdoba</x:v>
      </x:c>
      <x:c r="B17209" s="4" t="str">
        <x:v>4.º ESO</x:v>
      </x:c>
      <x:c r="C17209" s="4" t="str">
        <x:v>C</x:v>
      </x:c>
      <x:c r="D17209" s="13" t="str">
        <x:v>01318</x:v>
      </x:c>
      <x:c r="E17209" s="13" t="str">
        <x:v>01339</x:v>
      </x:c>
      <x:c r="F17209" s="4" t="str">
        <x:v>rechazo</x:v>
      </x:c>
      <x:c r="G17209" s="4" t="n">
        <x:f>COUNTIFS(Relaciones!$D$17123:$D$17395,E17209,Relaciones!$E$17123:$E$17395,D17209,Relaciones!$F$17123:$F$17395,F17209)</x:f>
        <x:v>0</x:v>
      </x:c>
      <x:c r="H17209" s="4"/>
    </x:row>
    <x:row r="17210" ht="23" customHeight="1">
      <x:c r="A17210" s="4" t="str">
        <x:v>Córdoba</x:v>
      </x:c>
      <x:c r="B17210" s="4" t="str">
        <x:v>4.º ESO</x:v>
      </x:c>
      <x:c r="C17210" s="4" t="str">
        <x:v>C</x:v>
      </x:c>
      <x:c r="D17210" s="13" t="str">
        <x:v>01319</x:v>
      </x:c>
      <x:c r="E17210" s="13" t="str">
        <x:v>01339</x:v>
      </x:c>
      <x:c r="F17210" s="4" t="str">
        <x:v>rechazo</x:v>
      </x:c>
      <x:c r="G17210" s="4" t="n">
        <x:f>COUNTIFS(Relaciones!$D$17123:$D$17395,E17210,Relaciones!$E$17123:$E$17395,D17210,Relaciones!$F$17123:$F$17395,F17210)</x:f>
        <x:v>0</x:v>
      </x:c>
      <x:c r="H17210" s="4"/>
    </x:row>
    <x:row r="17211" ht="23" customHeight="1">
      <x:c r="A17211" s="4" t="str">
        <x:v>Córdoba</x:v>
      </x:c>
      <x:c r="B17211" s="4" t="str">
        <x:v>4.º ESO</x:v>
      </x:c>
      <x:c r="C17211" s="4" t="str">
        <x:v>C</x:v>
      </x:c>
      <x:c r="D17211" s="13" t="str">
        <x:v>01320</x:v>
      </x:c>
      <x:c r="E17211" s="13" t="str">
        <x:v>01339</x:v>
      </x:c>
      <x:c r="F17211" s="4" t="str">
        <x:v>rechazo</x:v>
      </x:c>
      <x:c r="G17211" s="4" t="n">
        <x:f>COUNTIFS(Relaciones!$D$17123:$D$17395,E17211,Relaciones!$E$17123:$E$17395,D17211,Relaciones!$F$17123:$F$17395,F17211)</x:f>
        <x:v>0</x:v>
      </x:c>
      <x:c r="H17211" s="4"/>
    </x:row>
    <x:row r="17212" ht="23" customHeight="1">
      <x:c r="A17212" s="4" t="str">
        <x:v>Córdoba</x:v>
      </x:c>
      <x:c r="B17212" s="4" t="str">
        <x:v>4.º ESO</x:v>
      </x:c>
      <x:c r="C17212" s="4" t="str">
        <x:v>C</x:v>
      </x:c>
      <x:c r="D17212" s="13" t="str">
        <x:v>01321</x:v>
      </x:c>
      <x:c r="E17212" s="13" t="str">
        <x:v>01339</x:v>
      </x:c>
      <x:c r="F17212" s="4" t="str">
        <x:v>rechazo</x:v>
      </x:c>
      <x:c r="G17212" s="4" t="n">
        <x:f>COUNTIFS(Relaciones!$D$17123:$D$17395,E17212,Relaciones!$E$17123:$E$17395,D17212,Relaciones!$F$17123:$F$17395,F17212)</x:f>
        <x:v>0</x:v>
      </x:c>
      <x:c r="H17212" s="4"/>
    </x:row>
    <x:row r="17213" ht="23" customHeight="1">
      <x:c r="A17213" s="4" t="str">
        <x:v>Córdoba</x:v>
      </x:c>
      <x:c r="B17213" s="4" t="str">
        <x:v>4.º ESO</x:v>
      </x:c>
      <x:c r="C17213" s="4" t="str">
        <x:v>C</x:v>
      </x:c>
      <x:c r="D17213" s="13" t="str">
        <x:v>01322</x:v>
      </x:c>
      <x:c r="E17213" s="13" t="str">
        <x:v>01339</x:v>
      </x:c>
      <x:c r="F17213" s="4" t="str">
        <x:v>rechazo</x:v>
      </x:c>
      <x:c r="G17213" s="4" t="n">
        <x:f>COUNTIFS(Relaciones!$D$17123:$D$17395,E17213,Relaciones!$E$17123:$E$17395,D17213,Relaciones!$F$17123:$F$17395,F17213)</x:f>
        <x:v>0</x:v>
      </x:c>
      <x:c r="H17213" s="4"/>
    </x:row>
    <x:row r="17214" ht="23" customHeight="1">
      <x:c r="A17214" s="4" t="str">
        <x:v>Córdoba</x:v>
      </x:c>
      <x:c r="B17214" s="4" t="str">
        <x:v>4.º ESO</x:v>
      </x:c>
      <x:c r="C17214" s="4" t="str">
        <x:v>C</x:v>
      </x:c>
      <x:c r="D17214" s="13" t="str">
        <x:v>01322</x:v>
      </x:c>
      <x:c r="E17214" s="13" t="str">
        <x:v>01342</x:v>
      </x:c>
      <x:c r="F17214" s="4" t="str">
        <x:v>rechazo</x:v>
      </x:c>
      <x:c r="G17214" s="4" t="n">
        <x:f>COUNTIFS(Relaciones!$D$17123:$D$17395,E17214,Relaciones!$E$17123:$E$17395,D17214,Relaciones!$F$17123:$F$17395,F17214)</x:f>
        <x:v>0</x:v>
      </x:c>
      <x:c r="H17214" s="4"/>
    </x:row>
    <x:row r="17215" ht="23" customHeight="1">
      <x:c r="A17215" s="4" t="str">
        <x:v>Córdoba</x:v>
      </x:c>
      <x:c r="B17215" s="4" t="str">
        <x:v>4.º ESO</x:v>
      </x:c>
      <x:c r="C17215" s="4" t="str">
        <x:v>C</x:v>
      </x:c>
      <x:c r="D17215" s="13" t="str">
        <x:v>01323</x:v>
      </x:c>
      <x:c r="E17215" s="13" t="str">
        <x:v>01339</x:v>
      </x:c>
      <x:c r="F17215" s="4" t="str">
        <x:v>rechazo</x:v>
      </x:c>
      <x:c r="G17215" s="4" t="n">
        <x:f>COUNTIFS(Relaciones!$D$17123:$D$17395,E17215,Relaciones!$E$17123:$E$17395,D17215,Relaciones!$F$17123:$F$17395,F17215)</x:f>
        <x:v>0</x:v>
      </x:c>
      <x:c r="H17215" s="4"/>
    </x:row>
    <x:row r="17216" ht="23" customHeight="1">
      <x:c r="A17216" s="4" t="str">
        <x:v>Córdoba</x:v>
      </x:c>
      <x:c r="B17216" s="4" t="str">
        <x:v>4.º ESO</x:v>
      </x:c>
      <x:c r="C17216" s="4" t="str">
        <x:v>C</x:v>
      </x:c>
      <x:c r="D17216" s="13" t="str">
        <x:v>01325</x:v>
      </x:c>
      <x:c r="E17216" s="13" t="str">
        <x:v>01339</x:v>
      </x:c>
      <x:c r="F17216" s="4" t="str">
        <x:v>rechazo</x:v>
      </x:c>
      <x:c r="G17216" s="4" t="n">
        <x:f>COUNTIFS(Relaciones!$D$17123:$D$17395,E17216,Relaciones!$E$17123:$E$17395,D17216,Relaciones!$F$17123:$F$17395,F17216)</x:f>
        <x:v>0</x:v>
      </x:c>
      <x:c r="H17216" s="4"/>
    </x:row>
    <x:row r="17217" ht="23" customHeight="1">
      <x:c r="A17217" s="4" t="str">
        <x:v>Córdoba</x:v>
      </x:c>
      <x:c r="B17217" s="4" t="str">
        <x:v>4.º ESO</x:v>
      </x:c>
      <x:c r="C17217" s="4" t="str">
        <x:v>C</x:v>
      </x:c>
      <x:c r="D17217" s="13" t="str">
        <x:v>01326</x:v>
      </x:c>
      <x:c r="E17217" s="13" t="str">
        <x:v>01339</x:v>
      </x:c>
      <x:c r="F17217" s="4" t="str">
        <x:v>rechazo</x:v>
      </x:c>
      <x:c r="G17217" s="4" t="n">
        <x:f>COUNTIFS(Relaciones!$D$17123:$D$17395,E17217,Relaciones!$E$17123:$E$17395,D17217,Relaciones!$F$17123:$F$17395,F17217)</x:f>
        <x:v>0</x:v>
      </x:c>
      <x:c r="H17217" s="4"/>
    </x:row>
    <x:row r="17218" ht="23" customHeight="1">
      <x:c r="A17218" s="4" t="str">
        <x:v>Córdoba</x:v>
      </x:c>
      <x:c r="B17218" s="4" t="str">
        <x:v>4.º ESO</x:v>
      </x:c>
      <x:c r="C17218" s="4" t="str">
        <x:v>C</x:v>
      </x:c>
      <x:c r="D17218" s="13" t="str">
        <x:v>01327</x:v>
      </x:c>
      <x:c r="E17218" s="13" t="str">
        <x:v>01339</x:v>
      </x:c>
      <x:c r="F17218" s="4" t="str">
        <x:v>rechazo</x:v>
      </x:c>
      <x:c r="G17218" s="4" t="n">
        <x:f>COUNTIFS(Relaciones!$D$17123:$D$17395,E17218,Relaciones!$E$17123:$E$17395,D17218,Relaciones!$F$17123:$F$17395,F17218)</x:f>
        <x:v>0</x:v>
      </x:c>
      <x:c r="H17218" s="4"/>
    </x:row>
    <x:row r="17219" ht="23" customHeight="1">
      <x:c r="A17219" s="4" t="str">
        <x:v>Córdoba</x:v>
      </x:c>
      <x:c r="B17219" s="4" t="str">
        <x:v>4.º ESO</x:v>
      </x:c>
      <x:c r="C17219" s="4" t="str">
        <x:v>C</x:v>
      </x:c>
      <x:c r="D17219" s="13" t="str">
        <x:v>01327</x:v>
      </x:c>
      <x:c r="E17219" s="13" t="str">
        <x:v>01342</x:v>
      </x:c>
      <x:c r="F17219" s="4" t="str">
        <x:v>rechazo</x:v>
      </x:c>
      <x:c r="G17219" s="4" t="n">
        <x:f>COUNTIFS(Relaciones!$D$17123:$D$17395,E17219,Relaciones!$E$17123:$E$17395,D17219,Relaciones!$F$17123:$F$17395,F17219)</x:f>
        <x:v>0</x:v>
      </x:c>
      <x:c r="H17219" s="4"/>
    </x:row>
    <x:row r="17220" ht="23" customHeight="1">
      <x:c r="A17220" s="4" t="str">
        <x:v>Córdoba</x:v>
      </x:c>
      <x:c r="B17220" s="4" t="str">
        <x:v>4.º ESO</x:v>
      </x:c>
      <x:c r="C17220" s="4" t="str">
        <x:v>C</x:v>
      </x:c>
      <x:c r="D17220" s="13" t="str">
        <x:v>01328</x:v>
      </x:c>
      <x:c r="E17220" s="13" t="str">
        <x:v>01339</x:v>
      </x:c>
      <x:c r="F17220" s="4" t="str">
        <x:v>rechazo</x:v>
      </x:c>
      <x:c r="G17220" s="4" t="n">
        <x:f>COUNTIFS(Relaciones!$D$17123:$D$17395,E17220,Relaciones!$E$17123:$E$17395,D17220,Relaciones!$F$17123:$F$17395,F17220)</x:f>
        <x:v>0</x:v>
      </x:c>
      <x:c r="H17220" s="4"/>
    </x:row>
    <x:row r="17221" ht="23" customHeight="1">
      <x:c r="A17221" s="4" t="str">
        <x:v>Córdoba</x:v>
      </x:c>
      <x:c r="B17221" s="4" t="str">
        <x:v>4.º ESO</x:v>
      </x:c>
      <x:c r="C17221" s="4" t="str">
        <x:v>C</x:v>
      </x:c>
      <x:c r="D17221" s="13" t="str">
        <x:v>01329</x:v>
      </x:c>
      <x:c r="E17221" s="13" t="str">
        <x:v>01339</x:v>
      </x:c>
      <x:c r="F17221" s="4" t="str">
        <x:v>rechazo</x:v>
      </x:c>
      <x:c r="G17221" s="4" t="n">
        <x:f>COUNTIFS(Relaciones!$D$17123:$D$17395,E17221,Relaciones!$E$17123:$E$17395,D17221,Relaciones!$F$17123:$F$17395,F17221)</x:f>
        <x:v>0</x:v>
      </x:c>
      <x:c r="H17221" s="4"/>
    </x:row>
    <x:row r="17222" ht="23" customHeight="1">
      <x:c r="A17222" s="4" t="str">
        <x:v>Córdoba</x:v>
      </x:c>
      <x:c r="B17222" s="4" t="str">
        <x:v>4.º ESO</x:v>
      </x:c>
      <x:c r="C17222" s="4" t="str">
        <x:v>C</x:v>
      </x:c>
      <x:c r="D17222" s="13" t="str">
        <x:v>01330</x:v>
      </x:c>
      <x:c r="E17222" s="13" t="str">
        <x:v>01339</x:v>
      </x:c>
      <x:c r="F17222" s="4" t="str">
        <x:v>rechazo</x:v>
      </x:c>
      <x:c r="G17222" s="4" t="n">
        <x:f>COUNTIFS(Relaciones!$D$17123:$D$17395,E17222,Relaciones!$E$17123:$E$17395,D17222,Relaciones!$F$17123:$F$17395,F17222)</x:f>
        <x:v>0</x:v>
      </x:c>
      <x:c r="H17222" s="4"/>
    </x:row>
    <x:row r="17223" ht="23" customHeight="1">
      <x:c r="A17223" s="4" t="str">
        <x:v>Córdoba</x:v>
      </x:c>
      <x:c r="B17223" s="4" t="str">
        <x:v>4.º ESO</x:v>
      </x:c>
      <x:c r="C17223" s="4" t="str">
        <x:v>C</x:v>
      </x:c>
      <x:c r="D17223" s="13" t="str">
        <x:v>01332</x:v>
      </x:c>
      <x:c r="E17223" s="13" t="str">
        <x:v>01339</x:v>
      </x:c>
      <x:c r="F17223" s="4" t="str">
        <x:v>rechazo</x:v>
      </x:c>
      <x:c r="G17223" s="4" t="n">
        <x:f>COUNTIFS(Relaciones!$D$17123:$D$17395,E17223,Relaciones!$E$17123:$E$17395,D17223,Relaciones!$F$17123:$F$17395,F17223)</x:f>
        <x:v>0</x:v>
      </x:c>
      <x:c r="H17223" s="4"/>
    </x:row>
    <x:row r="17224" ht="23" customHeight="1">
      <x:c r="A17224" s="4" t="str">
        <x:v>Córdoba</x:v>
      </x:c>
      <x:c r="B17224" s="4" t="str">
        <x:v>4.º ESO</x:v>
      </x:c>
      <x:c r="C17224" s="4" t="str">
        <x:v>C</x:v>
      </x:c>
      <x:c r="D17224" s="13" t="str">
        <x:v>01332</x:v>
      </x:c>
      <x:c r="E17224" s="13" t="str">
        <x:v>01342</x:v>
      </x:c>
      <x:c r="F17224" s="4" t="str">
        <x:v>rechazo</x:v>
      </x:c>
      <x:c r="G17224" s="4" t="n">
        <x:f>COUNTIFS(Relaciones!$D$17123:$D$17395,E17224,Relaciones!$E$17123:$E$17395,D17224,Relaciones!$F$17123:$F$17395,F17224)</x:f>
        <x:v>0</x:v>
      </x:c>
      <x:c r="H17224" s="4"/>
    </x:row>
    <x:row r="17225" ht="23" customHeight="1">
      <x:c r="A17225" s="4" t="str">
        <x:v>Córdoba</x:v>
      </x:c>
      <x:c r="B17225" s="4" t="str">
        <x:v>4.º ESO</x:v>
      </x:c>
      <x:c r="C17225" s="4" t="str">
        <x:v>C</x:v>
      </x:c>
      <x:c r="D17225" s="13" t="str">
        <x:v>01333</x:v>
      </x:c>
      <x:c r="E17225" s="13" t="str">
        <x:v>01339</x:v>
      </x:c>
      <x:c r="F17225" s="4" t="str">
        <x:v>rechazo</x:v>
      </x:c>
      <x:c r="G17225" s="4" t="n">
        <x:f>COUNTIFS(Relaciones!$D$17123:$D$17395,E17225,Relaciones!$E$17123:$E$17395,D17225,Relaciones!$F$17123:$F$17395,F17225)</x:f>
        <x:v>0</x:v>
      </x:c>
      <x:c r="H17225" s="4"/>
    </x:row>
    <x:row r="17226" ht="23" customHeight="1">
      <x:c r="A17226" s="4" t="str">
        <x:v>Córdoba</x:v>
      </x:c>
      <x:c r="B17226" s="4" t="str">
        <x:v>4.º ESO</x:v>
      </x:c>
      <x:c r="C17226" s="4" t="str">
        <x:v>C</x:v>
      </x:c>
      <x:c r="D17226" s="13" t="str">
        <x:v>01334</x:v>
      </x:c>
      <x:c r="E17226" s="13" t="str">
        <x:v>01339</x:v>
      </x:c>
      <x:c r="F17226" s="4" t="str">
        <x:v>rechazo</x:v>
      </x:c>
      <x:c r="G17226" s="4" t="n">
        <x:f>COUNTIFS(Relaciones!$D$17123:$D$17395,E17226,Relaciones!$E$17123:$E$17395,D17226,Relaciones!$F$17123:$F$17395,F17226)</x:f>
        <x:v>0</x:v>
      </x:c>
      <x:c r="H17226" s="4"/>
    </x:row>
    <x:row r="17227" ht="23" customHeight="1">
      <x:c r="A17227" s="4" t="str">
        <x:v>Córdoba</x:v>
      </x:c>
      <x:c r="B17227" s="4" t="str">
        <x:v>4.º ESO</x:v>
      </x:c>
      <x:c r="C17227" s="4" t="str">
        <x:v>C</x:v>
      </x:c>
      <x:c r="D17227" s="13" t="str">
        <x:v>01335</x:v>
      </x:c>
      <x:c r="E17227" s="13" t="str">
        <x:v>01339</x:v>
      </x:c>
      <x:c r="F17227" s="4" t="str">
        <x:v>rechazo</x:v>
      </x:c>
      <x:c r="G17227" s="4" t="n">
        <x:f>COUNTIFS(Relaciones!$D$17123:$D$17395,E17227,Relaciones!$E$17123:$E$17395,D17227,Relaciones!$F$17123:$F$17395,F17227)</x:f>
        <x:v>0</x:v>
      </x:c>
      <x:c r="H17227" s="4"/>
    </x:row>
    <x:row r="17228" ht="23" customHeight="1">
      <x:c r="A17228" s="4" t="str">
        <x:v>Córdoba</x:v>
      </x:c>
      <x:c r="B17228" s="4" t="str">
        <x:v>4.º ESO</x:v>
      </x:c>
      <x:c r="C17228" s="4" t="str">
        <x:v>C</x:v>
      </x:c>
      <x:c r="D17228" s="13" t="str">
        <x:v>01336</x:v>
      </x:c>
      <x:c r="E17228" s="13" t="str">
        <x:v>01339</x:v>
      </x:c>
      <x:c r="F17228" s="4" t="str">
        <x:v>rechazo</x:v>
      </x:c>
      <x:c r="G17228" s="4" t="n">
        <x:f>COUNTIFS(Relaciones!$D$17123:$D$17395,E17228,Relaciones!$E$17123:$E$17395,D17228,Relaciones!$F$17123:$F$17395,F17228)</x:f>
        <x:v>0</x:v>
      </x:c>
      <x:c r="H17228" s="4"/>
    </x:row>
    <x:row r="17229" ht="23" customHeight="1">
      <x:c r="A17229" s="4" t="str">
        <x:v>Córdoba</x:v>
      </x:c>
      <x:c r="B17229" s="4" t="str">
        <x:v>4.º ESO</x:v>
      </x:c>
      <x:c r="C17229" s="4" t="str">
        <x:v>C</x:v>
      </x:c>
      <x:c r="D17229" s="13" t="str">
        <x:v>01337</x:v>
      </x:c>
      <x:c r="E17229" s="13" t="str">
        <x:v>01339</x:v>
      </x:c>
      <x:c r="F17229" s="4" t="str">
        <x:v>rechazo</x:v>
      </x:c>
      <x:c r="G17229" s="4" t="n">
        <x:f>COUNTIFS(Relaciones!$D$17123:$D$17395,E17229,Relaciones!$E$17123:$E$17395,D17229,Relaciones!$F$17123:$F$17395,F17229)</x:f>
        <x:v>0</x:v>
      </x:c>
      <x:c r="H17229" s="4"/>
    </x:row>
    <x:row r="17230" ht="23" customHeight="1">
      <x:c r="A17230" s="4" t="str">
        <x:v>Córdoba</x:v>
      </x:c>
      <x:c r="B17230" s="4" t="str">
        <x:v>4.º ESO</x:v>
      </x:c>
      <x:c r="C17230" s="4" t="str">
        <x:v>C</x:v>
      </x:c>
      <x:c r="D17230" s="13" t="str">
        <x:v>01337</x:v>
      </x:c>
      <x:c r="E17230" s="13" t="str">
        <x:v>01342</x:v>
      </x:c>
      <x:c r="F17230" s="4" t="str">
        <x:v>rechazo</x:v>
      </x:c>
      <x:c r="G17230" s="4" t="n">
        <x:f>COUNTIFS(Relaciones!$D$17123:$D$17395,E17230,Relaciones!$E$17123:$E$17395,D17230,Relaciones!$F$17123:$F$17395,F17230)</x:f>
        <x:v>0</x:v>
      </x:c>
      <x:c r="H17230" s="4"/>
    </x:row>
    <x:row r="17231" ht="23" customHeight="1">
      <x:c r="A17231" s="4" t="str">
        <x:v>Córdoba</x:v>
      </x:c>
      <x:c r="B17231" s="4" t="str">
        <x:v>4.º ESO</x:v>
      </x:c>
      <x:c r="C17231" s="4" t="str">
        <x:v>C</x:v>
      </x:c>
      <x:c r="D17231" s="13" t="str">
        <x:v>01339</x:v>
      </x:c>
      <x:c r="E17231" s="13" t="str">
        <x:v>01342</x:v>
      </x:c>
      <x:c r="F17231" s="4" t="str">
        <x:v>rechazo</x:v>
      </x:c>
      <x:c r="G17231" s="4" t="n">
        <x:f>COUNTIFS(Relaciones!$D$17123:$D$17395,E17231,Relaciones!$E$17123:$E$17395,D17231,Relaciones!$F$17123:$F$17395,F17231)</x:f>
        <x:v>1</x:v>
      </x:c>
      <x:c r="H17231" s="4"/>
    </x:row>
    <x:row r="17232" ht="23" customHeight="1">
      <x:c r="A17232" s="4" t="str">
        <x:v>Córdoba</x:v>
      </x:c>
      <x:c r="B17232" s="4" t="str">
        <x:v>4.º ESO</x:v>
      </x:c>
      <x:c r="C17232" s="4" t="str">
        <x:v>C</x:v>
      </x:c>
      <x:c r="D17232" s="13" t="str">
        <x:v>01340</x:v>
      </x:c>
      <x:c r="E17232" s="13" t="str">
        <x:v>01342</x:v>
      </x:c>
      <x:c r="F17232" s="4" t="str">
        <x:v>rechazo</x:v>
      </x:c>
      <x:c r="G17232" s="4" t="n">
        <x:f>COUNTIFS(Relaciones!$D$17123:$D$17395,E17232,Relaciones!$E$17123:$E$17395,D17232,Relaciones!$F$17123:$F$17395,F17232)</x:f>
        <x:v>0</x:v>
      </x:c>
      <x:c r="H17232" s="4"/>
    </x:row>
    <x:row r="17233" ht="23" customHeight="1">
      <x:c r="A17233" s="4" t="str">
        <x:v>Córdoba</x:v>
      </x:c>
      <x:c r="B17233" s="4" t="str">
        <x:v>4.º ESO</x:v>
      </x:c>
      <x:c r="C17233" s="4" t="str">
        <x:v>C</x:v>
      </x:c>
      <x:c r="D17233" s="13" t="str">
        <x:v>01341</x:v>
      </x:c>
      <x:c r="E17233" s="13" t="str">
        <x:v>01339</x:v>
      </x:c>
      <x:c r="F17233" s="4" t="str">
        <x:v>rechazo</x:v>
      </x:c>
      <x:c r="G17233" s="4" t="n">
        <x:f>COUNTIFS(Relaciones!$D$17123:$D$17395,E17233,Relaciones!$E$17123:$E$17395,D17233,Relaciones!$F$17123:$F$17395,F17233)</x:f>
        <x:v>0</x:v>
      </x:c>
      <x:c r="H17233" s="4"/>
    </x:row>
    <x:row r="17234" ht="23" customHeight="1">
      <x:c r="A17234" s="4" t="str">
        <x:v>Córdoba</x:v>
      </x:c>
      <x:c r="B17234" s="4" t="str">
        <x:v>4.º ESO</x:v>
      </x:c>
      <x:c r="C17234" s="4" t="str">
        <x:v>C</x:v>
      </x:c>
      <x:c r="D17234" s="13" t="str">
        <x:v>01342</x:v>
      </x:c>
      <x:c r="E17234" s="13" t="str">
        <x:v>01339</x:v>
      </x:c>
      <x:c r="F17234" s="4" t="str">
        <x:v>rechazo</x:v>
      </x:c>
      <x:c r="G17234" s="4" t="n">
        <x:f>COUNTIFS(Relaciones!$D$17123:$D$17395,E17234,Relaciones!$E$17123:$E$17395,D17234,Relaciones!$F$17123:$F$17395,F17234)</x:f>
        <x:v>1</x:v>
      </x:c>
      <x:c r="H17234" s="4"/>
    </x:row>
    <x:row r="17235" ht="23" customHeight="1">
      <x:c r="A17235" s="4" t="str">
        <x:v>Córdoba</x:v>
      </x:c>
      <x:c r="B17235" s="4" t="str">
        <x:v>4.º ESO</x:v>
      </x:c>
      <x:c r="C17235" s="4" t="str">
        <x:v>C</x:v>
      </x:c>
      <x:c r="D17235" s="13" t="str">
        <x:v>01342</x:v>
      </x:c>
      <x:c r="E17235" s="13" t="str">
        <x:v>01344</x:v>
      </x:c>
      <x:c r="F17235" s="4" t="str">
        <x:v>rechazo</x:v>
      </x:c>
      <x:c r="G17235" s="4" t="n">
        <x:f>COUNTIFS(Relaciones!$D$17123:$D$17395,E17235,Relaciones!$E$17123:$E$17395,D17235,Relaciones!$F$17123:$F$17395,F17235)</x:f>
        <x:v>0</x:v>
      </x:c>
      <x:c r="H17235" s="4"/>
    </x:row>
    <x:row r="17236" ht="23" customHeight="1">
      <x:c r="A17236" s="4" t="str">
        <x:v>Córdoba</x:v>
      </x:c>
      <x:c r="B17236" s="4" t="str">
        <x:v>4.º ESO</x:v>
      </x:c>
      <x:c r="C17236" s="4" t="str">
        <x:v>C</x:v>
      </x:c>
      <x:c r="D17236" s="13" t="str">
        <x:v>01343</x:v>
      </x:c>
      <x:c r="E17236" s="13" t="str">
        <x:v>01339</x:v>
      </x:c>
      <x:c r="F17236" s="4" t="str">
        <x:v>rechazo</x:v>
      </x:c>
      <x:c r="G17236" s="4" t="n">
        <x:f>COUNTIFS(Relaciones!$D$17123:$D$17395,E17236,Relaciones!$E$17123:$E$17395,D17236,Relaciones!$F$17123:$F$17395,F17236)</x:f>
        <x:v>0</x:v>
      </x:c>
      <x:c r="H17236" s="4"/>
    </x:row>
    <x:row r="17237" ht="23" customHeight="1">
      <x:c r="A17237" s="4" t="str">
        <x:v>Córdoba</x:v>
      </x:c>
      <x:c r="B17237" s="4" t="str">
        <x:v>4.º ESO</x:v>
      </x:c>
      <x:c r="C17237" s="4" t="str">
        <x:v>C</x:v>
      </x:c>
      <x:c r="D17237" s="13" t="str">
        <x:v>01344</x:v>
      </x:c>
      <x:c r="E17237" s="13" t="str">
        <x:v>01339</x:v>
      </x:c>
      <x:c r="F17237" s="4" t="str">
        <x:v>rechazo</x:v>
      </x:c>
      <x:c r="G17237" s="4" t="n">
        <x:f>COUNTIFS(Relaciones!$D$17123:$D$17395,E17237,Relaciones!$E$17123:$E$17395,D17237,Relaciones!$F$17123:$F$17395,F17237)</x:f>
        <x:v>0</x:v>
      </x:c>
      <x:c r="H17237" s="4"/>
    </x:row>
    <x:row r="17238" ht="23" customHeight="1">
      <x:c r="A17238" s="4" t="str">
        <x:v>Córdoba</x:v>
      </x:c>
      <x:c r="B17238" s="4" t="str">
        <x:v>4.º ESO</x:v>
      </x:c>
      <x:c r="C17238" s="4" t="str">
        <x:v>C</x:v>
      </x:c>
      <x:c r="D17238" s="13" t="str">
        <x:v>01317</x:v>
      </x:c>
      <x:c r="E17238" s="13" t="str">
        <x:v>01331</x:v>
      </x:c>
      <x:c r="F17238" s="4" t="str">
        <x:v>mediacion</x:v>
      </x:c>
      <x:c r="G17238" s="4"/>
      <x:c r="H17238" s="4"/>
    </x:row>
    <x:row r="17239" ht="23" customHeight="1">
      <x:c r="A17239" s="4" t="str">
        <x:v>Córdoba</x:v>
      </x:c>
      <x:c r="B17239" s="4" t="str">
        <x:v>4.º ESO</x:v>
      </x:c>
      <x:c r="C17239" s="4" t="str">
        <x:v>C</x:v>
      </x:c>
      <x:c r="D17239" s="13" t="str">
        <x:v>01318</x:v>
      </x:c>
      <x:c r="E17239" s="13" t="str">
        <x:v>01317</x:v>
      </x:c>
      <x:c r="F17239" s="4" t="str">
        <x:v>mediacion</x:v>
      </x:c>
      <x:c r="G17239" s="4"/>
      <x:c r="H17239" s="4"/>
    </x:row>
    <x:row r="17240" ht="23" customHeight="1">
      <x:c r="A17240" s="4" t="str">
        <x:v>Córdoba</x:v>
      </x:c>
      <x:c r="B17240" s="4" t="str">
        <x:v>4.º ESO</x:v>
      </x:c>
      <x:c r="C17240" s="4" t="str">
        <x:v>C</x:v>
      </x:c>
      <x:c r="D17240" s="13" t="str">
        <x:v>01319</x:v>
      </x:c>
      <x:c r="E17240" s="13" t="str">
        <x:v>01317</x:v>
      </x:c>
      <x:c r="F17240" s="4" t="str">
        <x:v>mediacion</x:v>
      </x:c>
      <x:c r="G17240" s="4"/>
      <x:c r="H17240" s="4"/>
    </x:row>
    <x:row r="17241" ht="23" customHeight="1">
      <x:c r="A17241" s="4" t="str">
        <x:v>Córdoba</x:v>
      </x:c>
      <x:c r="B17241" s="4" t="str">
        <x:v>4.º ESO</x:v>
      </x:c>
      <x:c r="C17241" s="4" t="str">
        <x:v>C</x:v>
      </x:c>
      <x:c r="D17241" s="13" t="str">
        <x:v>01321</x:v>
      </x:c>
      <x:c r="E17241" s="13" t="str">
        <x:v>01317</x:v>
      </x:c>
      <x:c r="F17241" s="4" t="str">
        <x:v>mediacion</x:v>
      </x:c>
      <x:c r="G17241" s="4"/>
      <x:c r="H17241" s="4"/>
    </x:row>
    <x:row r="17242" ht="23" customHeight="1">
      <x:c r="A17242" s="4" t="str">
        <x:v>Córdoba</x:v>
      </x:c>
      <x:c r="B17242" s="4" t="str">
        <x:v>4.º ESO</x:v>
      </x:c>
      <x:c r="C17242" s="4" t="str">
        <x:v>C</x:v>
      </x:c>
      <x:c r="D17242" s="13" t="str">
        <x:v>01322</x:v>
      </x:c>
      <x:c r="E17242" s="13" t="str">
        <x:v>01317</x:v>
      </x:c>
      <x:c r="F17242" s="4" t="str">
        <x:v>mediacion</x:v>
      </x:c>
      <x:c r="G17242" s="4"/>
      <x:c r="H17242" s="4"/>
    </x:row>
    <x:row r="17243" ht="23" customHeight="1">
      <x:c r="A17243" s="4" t="str">
        <x:v>Córdoba</x:v>
      </x:c>
      <x:c r="B17243" s="4" t="str">
        <x:v>4.º ESO</x:v>
      </x:c>
      <x:c r="C17243" s="4" t="str">
        <x:v>C</x:v>
      </x:c>
      <x:c r="D17243" s="13" t="str">
        <x:v>01324</x:v>
      </x:c>
      <x:c r="E17243" s="13" t="str">
        <x:v>01317</x:v>
      </x:c>
      <x:c r="F17243" s="4" t="str">
        <x:v>mediacion</x:v>
      </x:c>
      <x:c r="G17243" s="4"/>
      <x:c r="H17243" s="4"/>
    </x:row>
    <x:row r="17244" ht="23" customHeight="1">
      <x:c r="A17244" s="4" t="str">
        <x:v>Córdoba</x:v>
      </x:c>
      <x:c r="B17244" s="4" t="str">
        <x:v>4.º ESO</x:v>
      </x:c>
      <x:c r="C17244" s="4" t="str">
        <x:v>C</x:v>
      </x:c>
      <x:c r="D17244" s="13" t="str">
        <x:v>01324</x:v>
      </x:c>
      <x:c r="E17244" s="13" t="str">
        <x:v>01331</x:v>
      </x:c>
      <x:c r="F17244" s="4" t="str">
        <x:v>mediacion</x:v>
      </x:c>
      <x:c r="G17244" s="4"/>
      <x:c r="H17244" s="4"/>
    </x:row>
    <x:row r="17245" ht="23" customHeight="1">
      <x:c r="A17245" s="4" t="str">
        <x:v>Córdoba</x:v>
      </x:c>
      <x:c r="B17245" s="4" t="str">
        <x:v>4.º ESO</x:v>
      </x:c>
      <x:c r="C17245" s="4" t="str">
        <x:v>C</x:v>
      </x:c>
      <x:c r="D17245" s="13" t="str">
        <x:v>01325</x:v>
      </x:c>
      <x:c r="E17245" s="13" t="str">
        <x:v>01317</x:v>
      </x:c>
      <x:c r="F17245" s="4" t="str">
        <x:v>mediacion</x:v>
      </x:c>
      <x:c r="G17245" s="4"/>
      <x:c r="H17245" s="4"/>
    </x:row>
    <x:row r="17246" ht="23" customHeight="1">
      <x:c r="A17246" s="4" t="str">
        <x:v>Córdoba</x:v>
      </x:c>
      <x:c r="B17246" s="4" t="str">
        <x:v>4.º ESO</x:v>
      </x:c>
      <x:c r="C17246" s="4" t="str">
        <x:v>C</x:v>
      </x:c>
      <x:c r="D17246" s="13" t="str">
        <x:v>01327</x:v>
      </x:c>
      <x:c r="E17246" s="13" t="str">
        <x:v>01317</x:v>
      </x:c>
      <x:c r="F17246" s="4" t="str">
        <x:v>mediacion</x:v>
      </x:c>
      <x:c r="G17246" s="4"/>
      <x:c r="H17246" s="4"/>
    </x:row>
    <x:row r="17247" ht="23" customHeight="1">
      <x:c r="A17247" s="4" t="str">
        <x:v>Córdoba</x:v>
      </x:c>
      <x:c r="B17247" s="4" t="str">
        <x:v>4.º ESO</x:v>
      </x:c>
      <x:c r="C17247" s="4" t="str">
        <x:v>C</x:v>
      </x:c>
      <x:c r="D17247" s="13" t="str">
        <x:v>01328</x:v>
      </x:c>
      <x:c r="E17247" s="13" t="str">
        <x:v>01317</x:v>
      </x:c>
      <x:c r="F17247" s="4" t="str">
        <x:v>mediacion</x:v>
      </x:c>
      <x:c r="G17247" s="4"/>
      <x:c r="H17247" s="4"/>
    </x:row>
    <x:row r="17248" ht="23" customHeight="1">
      <x:c r="A17248" s="4" t="str">
        <x:v>Córdoba</x:v>
      </x:c>
      <x:c r="B17248" s="4" t="str">
        <x:v>4.º ESO</x:v>
      </x:c>
      <x:c r="C17248" s="4" t="str">
        <x:v>C</x:v>
      </x:c>
      <x:c r="D17248" s="13" t="str">
        <x:v>01330</x:v>
      </x:c>
      <x:c r="E17248" s="13" t="str">
        <x:v>01317</x:v>
      </x:c>
      <x:c r="F17248" s="4" t="str">
        <x:v>mediacion</x:v>
      </x:c>
      <x:c r="G17248" s="4"/>
      <x:c r="H17248" s="4"/>
    </x:row>
    <x:row r="17249" ht="23" customHeight="1">
      <x:c r="A17249" s="4" t="str">
        <x:v>Córdoba</x:v>
      </x:c>
      <x:c r="B17249" s="4" t="str">
        <x:v>4.º ESO</x:v>
      </x:c>
      <x:c r="C17249" s="4" t="str">
        <x:v>C</x:v>
      </x:c>
      <x:c r="D17249" s="13" t="str">
        <x:v>01331</x:v>
      </x:c>
      <x:c r="E17249" s="13" t="str">
        <x:v>01317</x:v>
      </x:c>
      <x:c r="F17249" s="4" t="str">
        <x:v>mediacion</x:v>
      </x:c>
      <x:c r="G17249" s="4"/>
      <x:c r="H17249" s="4"/>
    </x:row>
    <x:row r="17250" ht="23" customHeight="1">
      <x:c r="A17250" s="4" t="str">
        <x:v>Córdoba</x:v>
      </x:c>
      <x:c r="B17250" s="4" t="str">
        <x:v>4.º ESO</x:v>
      </x:c>
      <x:c r="C17250" s="4" t="str">
        <x:v>C</x:v>
      </x:c>
      <x:c r="D17250" s="13" t="str">
        <x:v>01333</x:v>
      </x:c>
      <x:c r="E17250" s="13" t="str">
        <x:v>01331</x:v>
      </x:c>
      <x:c r="F17250" s="4" t="str">
        <x:v>mediacion</x:v>
      </x:c>
      <x:c r="G17250" s="4"/>
      <x:c r="H17250" s="4"/>
    </x:row>
    <x:row r="17251" ht="23" customHeight="1">
      <x:c r="A17251" s="4" t="str">
        <x:v>Córdoba</x:v>
      </x:c>
      <x:c r="B17251" s="4" t="str">
        <x:v>4.º ESO</x:v>
      </x:c>
      <x:c r="C17251" s="4" t="str">
        <x:v>C</x:v>
      </x:c>
      <x:c r="D17251" s="13" t="str">
        <x:v>01334</x:v>
      </x:c>
      <x:c r="E17251" s="13" t="str">
        <x:v>01331</x:v>
      </x:c>
      <x:c r="F17251" s="4" t="str">
        <x:v>mediacion</x:v>
      </x:c>
      <x:c r="G17251" s="4"/>
      <x:c r="H17251" s="4"/>
    </x:row>
    <x:row r="17252" ht="23" customHeight="1">
      <x:c r="A17252" s="4" t="str">
        <x:v>Córdoba</x:v>
      </x:c>
      <x:c r="B17252" s="4" t="str">
        <x:v>4.º ESO</x:v>
      </x:c>
      <x:c r="C17252" s="4" t="str">
        <x:v>C</x:v>
      </x:c>
      <x:c r="D17252" s="13" t="str">
        <x:v>01336</x:v>
      </x:c>
      <x:c r="E17252" s="13" t="str">
        <x:v>01331</x:v>
      </x:c>
      <x:c r="F17252" s="4" t="str">
        <x:v>mediacion</x:v>
      </x:c>
      <x:c r="G17252" s="4"/>
      <x:c r="H17252" s="4"/>
    </x:row>
    <x:row r="17253" ht="23" customHeight="1">
      <x:c r="A17253" s="4" t="str">
        <x:v>Córdoba</x:v>
      </x:c>
      <x:c r="B17253" s="4" t="str">
        <x:v>4.º ESO</x:v>
      </x:c>
      <x:c r="C17253" s="4" t="str">
        <x:v>C</x:v>
      </x:c>
      <x:c r="D17253" s="13" t="str">
        <x:v>01337</x:v>
      </x:c>
      <x:c r="E17253" s="13" t="str">
        <x:v>01331</x:v>
      </x:c>
      <x:c r="F17253" s="4" t="str">
        <x:v>mediacion</x:v>
      </x:c>
      <x:c r="G17253" s="4"/>
      <x:c r="H17253" s="4"/>
    </x:row>
    <x:row r="17254" ht="23" customHeight="1">
      <x:c r="A17254" s="4" t="str">
        <x:v>Córdoba</x:v>
      </x:c>
      <x:c r="B17254" s="4" t="str">
        <x:v>4.º ESO</x:v>
      </x:c>
      <x:c r="C17254" s="4" t="str">
        <x:v>C</x:v>
      </x:c>
      <x:c r="D17254" s="13" t="str">
        <x:v>01338</x:v>
      </x:c>
      <x:c r="E17254" s="13" t="str">
        <x:v>01317</x:v>
      </x:c>
      <x:c r="F17254" s="4" t="str">
        <x:v>mediacion</x:v>
      </x:c>
      <x:c r="G17254" s="4"/>
      <x:c r="H17254" s="4"/>
    </x:row>
    <x:row r="17255" ht="23" customHeight="1">
      <x:c r="A17255" s="4" t="str">
        <x:v>Córdoba</x:v>
      </x:c>
      <x:c r="B17255" s="4" t="str">
        <x:v>4.º ESO</x:v>
      </x:c>
      <x:c r="C17255" s="4" t="str">
        <x:v>C</x:v>
      </x:c>
      <x:c r="D17255" s="13" t="str">
        <x:v>01339</x:v>
      </x:c>
      <x:c r="E17255" s="13" t="str">
        <x:v>01331</x:v>
      </x:c>
      <x:c r="F17255" s="4" t="str">
        <x:v>mediacion</x:v>
      </x:c>
      <x:c r="G17255" s="4"/>
      <x:c r="H17255" s="4"/>
    </x:row>
    <x:row r="17256" ht="23" customHeight="1">
      <x:c r="A17256" s="4" t="str">
        <x:v>Córdoba</x:v>
      </x:c>
      <x:c r="B17256" s="4" t="str">
        <x:v>4.º ESO</x:v>
      </x:c>
      <x:c r="C17256" s="4" t="str">
        <x:v>C</x:v>
      </x:c>
      <x:c r="D17256" s="13" t="str">
        <x:v>01340</x:v>
      </x:c>
      <x:c r="E17256" s="13" t="str">
        <x:v>01331</x:v>
      </x:c>
      <x:c r="F17256" s="4" t="str">
        <x:v>mediacion</x:v>
      </x:c>
      <x:c r="G17256" s="4"/>
      <x:c r="H17256" s="4"/>
    </x:row>
    <x:row r="17257" ht="23" customHeight="1">
      <x:c r="A17257" s="4" t="str">
        <x:v>Córdoba</x:v>
      </x:c>
      <x:c r="B17257" s="4" t="str">
        <x:v>4.º ESO</x:v>
      </x:c>
      <x:c r="C17257" s="4" t="str">
        <x:v>C</x:v>
      </x:c>
      <x:c r="D17257" s="13" t="str">
        <x:v>01342</x:v>
      </x:c>
      <x:c r="E17257" s="13" t="str">
        <x:v>01331</x:v>
      </x:c>
      <x:c r="F17257" s="4" t="str">
        <x:v>mediacion</x:v>
      </x:c>
      <x:c r="G17257" s="4"/>
      <x:c r="H17257" s="4"/>
    </x:row>
    <x:row r="17258" ht="23" customHeight="1">
      <x:c r="A17258" s="4" t="str">
        <x:v>Córdoba</x:v>
      </x:c>
      <x:c r="B17258" s="4" t="str">
        <x:v>4.º ESO</x:v>
      </x:c>
      <x:c r="C17258" s="4" t="str">
        <x:v>C</x:v>
      </x:c>
      <x:c r="D17258" s="13" t="str">
        <x:v>01343</x:v>
      </x:c>
      <x:c r="E17258" s="13" t="str">
        <x:v>01331</x:v>
      </x:c>
      <x:c r="F17258" s="4" t="str">
        <x:v>mediacion</x:v>
      </x:c>
      <x:c r="G17258" s="4"/>
      <x:c r="H17258" s="4"/>
    </x:row>
    <x:row r="17259" ht="23" customHeight="1">
      <x:c r="A17259" s="4" t="str">
        <x:v>Córdoba</x:v>
      </x:c>
      <x:c r="B17259" s="4" t="str">
        <x:v>4.º ESO</x:v>
      </x:c>
      <x:c r="C17259" s="4" t="str">
        <x:v>C</x:v>
      </x:c>
      <x:c r="D17259" s="13" t="str">
        <x:v>01318</x:v>
      </x:c>
      <x:c r="E17259" s="13" t="str">
        <x:v>01339</x:v>
      </x:c>
      <x:c r="F17259" s="4" t="str">
        <x:v>mediacion_negativa</x:v>
      </x:c>
      <x:c r="G17259" s="4"/>
      <x:c r="H17259" s="4"/>
    </x:row>
    <x:row r="17260" ht="23" customHeight="1">
      <x:c r="A17260" s="4" t="str">
        <x:v>Córdoba</x:v>
      </x:c>
      <x:c r="B17260" s="4" t="str">
        <x:v>4.º ESO</x:v>
      </x:c>
      <x:c r="C17260" s="4" t="str">
        <x:v>C</x:v>
      </x:c>
      <x:c r="D17260" s="13" t="str">
        <x:v>01319</x:v>
      </x:c>
      <x:c r="E17260" s="13" t="str">
        <x:v>01342</x:v>
      </x:c>
      <x:c r="F17260" s="4" t="str">
        <x:v>mediacion_negativa</x:v>
      </x:c>
      <x:c r="G17260" s="4"/>
      <x:c r="H17260" s="4"/>
    </x:row>
    <x:row r="17261" ht="23" customHeight="1">
      <x:c r="A17261" s="4" t="str">
        <x:v>Córdoba</x:v>
      </x:c>
      <x:c r="B17261" s="4" t="str">
        <x:v>4.º ESO</x:v>
      </x:c>
      <x:c r="C17261" s="4" t="str">
        <x:v>C</x:v>
      </x:c>
      <x:c r="D17261" s="13" t="str">
        <x:v>01320</x:v>
      </x:c>
      <x:c r="E17261" s="13" t="str">
        <x:v>01344</x:v>
      </x:c>
      <x:c r="F17261" s="4" t="str">
        <x:v>mediacion_negativa</x:v>
      </x:c>
      <x:c r="G17261" s="4"/>
      <x:c r="H17261" s="4"/>
    </x:row>
    <x:row r="17262" ht="23" customHeight="1">
      <x:c r="A17262" s="4" t="str">
        <x:v>Córdoba</x:v>
      </x:c>
      <x:c r="B17262" s="4" t="str">
        <x:v>4.º ESO</x:v>
      </x:c>
      <x:c r="C17262" s="4" t="str">
        <x:v>C</x:v>
      </x:c>
      <x:c r="D17262" s="13" t="str">
        <x:v>01322</x:v>
      </x:c>
      <x:c r="E17262" s="13" t="str">
        <x:v>01342</x:v>
      </x:c>
      <x:c r="F17262" s="4" t="str">
        <x:v>mediacion_negativa</x:v>
      </x:c>
      <x:c r="G17262" s="4"/>
      <x:c r="H17262" s="4"/>
    </x:row>
    <x:row r="17263" ht="23" customHeight="1">
      <x:c r="A17263" s="4" t="str">
        <x:v>Córdoba</x:v>
      </x:c>
      <x:c r="B17263" s="4" t="str">
        <x:v>4.º ESO</x:v>
      </x:c>
      <x:c r="C17263" s="4" t="str">
        <x:v>C</x:v>
      </x:c>
      <x:c r="D17263" s="13" t="str">
        <x:v>01323</x:v>
      </x:c>
      <x:c r="E17263" s="13" t="str">
        <x:v>01344</x:v>
      </x:c>
      <x:c r="F17263" s="4" t="str">
        <x:v>mediacion_negativa</x:v>
      </x:c>
      <x:c r="G17263" s="4"/>
      <x:c r="H17263" s="4"/>
    </x:row>
    <x:row r="17264" ht="23" customHeight="1">
      <x:c r="A17264" s="4" t="str">
        <x:v>Córdoba</x:v>
      </x:c>
      <x:c r="B17264" s="4" t="str">
        <x:v>4.º ESO</x:v>
      </x:c>
      <x:c r="C17264" s="4" t="str">
        <x:v>C</x:v>
      </x:c>
      <x:c r="D17264" s="13" t="str">
        <x:v>01324</x:v>
      </x:c>
      <x:c r="E17264" s="13" t="str">
        <x:v>01339</x:v>
      </x:c>
      <x:c r="F17264" s="4" t="str">
        <x:v>mediacion_negativa</x:v>
      </x:c>
      <x:c r="G17264" s="4"/>
      <x:c r="H17264" s="4"/>
    </x:row>
    <x:row r="17265" ht="23" customHeight="1">
      <x:c r="A17265" s="4" t="str">
        <x:v>Córdoba</x:v>
      </x:c>
      <x:c r="B17265" s="4" t="str">
        <x:v>4.º ESO</x:v>
      </x:c>
      <x:c r="C17265" s="4" t="str">
        <x:v>C</x:v>
      </x:c>
      <x:c r="D17265" s="13" t="str">
        <x:v>01326</x:v>
      </x:c>
      <x:c r="E17265" s="13" t="str">
        <x:v>01344</x:v>
      </x:c>
      <x:c r="F17265" s="4" t="str">
        <x:v>mediacion_negativa</x:v>
      </x:c>
      <x:c r="G17265" s="4"/>
      <x:c r="H17265" s="4"/>
    </x:row>
    <x:row r="17266" ht="23" customHeight="1">
      <x:c r="A17266" s="4" t="str">
        <x:v>Córdoba</x:v>
      </x:c>
      <x:c r="B17266" s="4" t="str">
        <x:v>4.º ESO</x:v>
      </x:c>
      <x:c r="C17266" s="4" t="str">
        <x:v>C</x:v>
      </x:c>
      <x:c r="D17266" s="13" t="str">
        <x:v>01327</x:v>
      </x:c>
      <x:c r="E17266" s="13" t="str">
        <x:v>01339</x:v>
      </x:c>
      <x:c r="F17266" s="4" t="str">
        <x:v>mediacion_negativa</x:v>
      </x:c>
      <x:c r="G17266" s="4"/>
      <x:c r="H17266" s="4"/>
    </x:row>
    <x:row r="17267" ht="23" customHeight="1">
      <x:c r="A17267" s="4" t="str">
        <x:v>Córdoba</x:v>
      </x:c>
      <x:c r="B17267" s="4" t="str">
        <x:v>4.º ESO</x:v>
      </x:c>
      <x:c r="C17267" s="4" t="str">
        <x:v>C</x:v>
      </x:c>
      <x:c r="D17267" s="13" t="str">
        <x:v>01328</x:v>
      </x:c>
      <x:c r="E17267" s="13" t="str">
        <x:v>01342</x:v>
      </x:c>
      <x:c r="F17267" s="4" t="str">
        <x:v>mediacion_negativa</x:v>
      </x:c>
      <x:c r="G17267" s="4"/>
      <x:c r="H17267" s="4"/>
    </x:row>
    <x:row r="17268" ht="23" customHeight="1">
      <x:c r="A17268" s="4" t="str">
        <x:v>Córdoba</x:v>
      </x:c>
      <x:c r="B17268" s="4" t="str">
        <x:v>4.º ESO</x:v>
      </x:c>
      <x:c r="C17268" s="4" t="str">
        <x:v>C</x:v>
      </x:c>
      <x:c r="D17268" s="13" t="str">
        <x:v>01330</x:v>
      </x:c>
      <x:c r="E17268" s="13" t="str">
        <x:v>01339</x:v>
      </x:c>
      <x:c r="F17268" s="4" t="str">
        <x:v>mediacion_negativa</x:v>
      </x:c>
      <x:c r="G17268" s="4"/>
      <x:c r="H17268" s="4"/>
    </x:row>
    <x:row r="17269" ht="23" customHeight="1">
      <x:c r="A17269" s="4" t="str">
        <x:v>Córdoba</x:v>
      </x:c>
      <x:c r="B17269" s="4" t="str">
        <x:v>4.º ESO</x:v>
      </x:c>
      <x:c r="C17269" s="4" t="str">
        <x:v>C</x:v>
      </x:c>
      <x:c r="D17269" s="13" t="str">
        <x:v>01331</x:v>
      </x:c>
      <x:c r="E17269" s="13" t="str">
        <x:v>01342</x:v>
      </x:c>
      <x:c r="F17269" s="4" t="str">
        <x:v>mediacion_negativa</x:v>
      </x:c>
      <x:c r="G17269" s="4"/>
      <x:c r="H17269" s="4"/>
    </x:row>
    <x:row r="17270" ht="23" customHeight="1">
      <x:c r="A17270" s="4" t="str">
        <x:v>Córdoba</x:v>
      </x:c>
      <x:c r="B17270" s="4" t="str">
        <x:v>4.º ESO</x:v>
      </x:c>
      <x:c r="C17270" s="4" t="str">
        <x:v>C</x:v>
      </x:c>
      <x:c r="D17270" s="13" t="str">
        <x:v>01332</x:v>
      </x:c>
      <x:c r="E17270" s="13" t="str">
        <x:v>01344</x:v>
      </x:c>
      <x:c r="F17270" s="4" t="str">
        <x:v>mediacion_negativa</x:v>
      </x:c>
      <x:c r="G17270" s="4"/>
      <x:c r="H17270" s="4"/>
    </x:row>
    <x:row r="17271" ht="23" customHeight="1">
      <x:c r="A17271" s="4" t="str">
        <x:v>Córdoba</x:v>
      </x:c>
      <x:c r="B17271" s="4" t="str">
        <x:v>4.º ESO</x:v>
      </x:c>
      <x:c r="C17271" s="4" t="str">
        <x:v>C</x:v>
      </x:c>
      <x:c r="D17271" s="13" t="str">
        <x:v>01334</x:v>
      </x:c>
      <x:c r="E17271" s="13" t="str">
        <x:v>01342</x:v>
      </x:c>
      <x:c r="F17271" s="4" t="str">
        <x:v>mediacion_negativa</x:v>
      </x:c>
      <x:c r="G17271" s="4"/>
      <x:c r="H17271" s="4"/>
    </x:row>
    <x:row r="17272" ht="23" customHeight="1">
      <x:c r="A17272" s="4" t="str">
        <x:v>Córdoba</x:v>
      </x:c>
      <x:c r="B17272" s="4" t="str">
        <x:v>4.º ESO</x:v>
      </x:c>
      <x:c r="C17272" s="4" t="str">
        <x:v>C</x:v>
      </x:c>
      <x:c r="D17272" s="13" t="str">
        <x:v>01335</x:v>
      </x:c>
      <x:c r="E17272" s="13" t="str">
        <x:v>01344</x:v>
      </x:c>
      <x:c r="F17272" s="4" t="str">
        <x:v>mediacion_negativa</x:v>
      </x:c>
      <x:c r="G17272" s="4"/>
      <x:c r="H17272" s="4"/>
    </x:row>
    <x:row r="17273" ht="23" customHeight="1">
      <x:c r="A17273" s="4" t="str">
        <x:v>Córdoba</x:v>
      </x:c>
      <x:c r="B17273" s="4" t="str">
        <x:v>4.º ESO</x:v>
      </x:c>
      <x:c r="C17273" s="4" t="str">
        <x:v>C</x:v>
      </x:c>
      <x:c r="D17273" s="13" t="str">
        <x:v>01336</x:v>
      </x:c>
      <x:c r="E17273" s="13" t="str">
        <x:v>01339</x:v>
      </x:c>
      <x:c r="F17273" s="4" t="str">
        <x:v>mediacion_negativa</x:v>
      </x:c>
      <x:c r="G17273" s="4"/>
      <x:c r="H17273" s="4"/>
    </x:row>
    <x:row r="17274" ht="23" customHeight="1">
      <x:c r="A17274" s="4" t="str">
        <x:v>Córdoba</x:v>
      </x:c>
      <x:c r="B17274" s="4" t="str">
        <x:v>4.º ESO</x:v>
      </x:c>
      <x:c r="C17274" s="4" t="str">
        <x:v>C</x:v>
      </x:c>
      <x:c r="D17274" s="13" t="str">
        <x:v>01338</x:v>
      </x:c>
      <x:c r="E17274" s="13" t="str">
        <x:v>01344</x:v>
      </x:c>
      <x:c r="F17274" s="4" t="str">
        <x:v>mediacion_negativa</x:v>
      </x:c>
      <x:c r="G17274" s="4"/>
      <x:c r="H17274" s="4"/>
    </x:row>
    <x:row r="17275" ht="23" customHeight="1">
      <x:c r="A17275" s="4" t="str">
        <x:v>Córdoba</x:v>
      </x:c>
      <x:c r="B17275" s="4" t="str">
        <x:v>4.º ESO</x:v>
      </x:c>
      <x:c r="C17275" s="4" t="str">
        <x:v>C</x:v>
      </x:c>
      <x:c r="D17275" s="13" t="str">
        <x:v>01340</x:v>
      </x:c>
      <x:c r="E17275" s="13" t="str">
        <x:v>01342</x:v>
      </x:c>
      <x:c r="F17275" s="4" t="str">
        <x:v>mediacion_negativa</x:v>
      </x:c>
      <x:c r="G17275" s="4"/>
      <x:c r="H17275" s="4"/>
    </x:row>
    <x:row r="17276" ht="23" customHeight="1">
      <x:c r="A17276" s="4" t="str">
        <x:v>Córdoba</x:v>
      </x:c>
      <x:c r="B17276" s="4" t="str">
        <x:v>4.º ESO</x:v>
      </x:c>
      <x:c r="C17276" s="4" t="str">
        <x:v>C</x:v>
      </x:c>
      <x:c r="D17276" s="13" t="str">
        <x:v>01342</x:v>
      </x:c>
      <x:c r="E17276" s="13" t="str">
        <x:v>01339</x:v>
      </x:c>
      <x:c r="F17276" s="4" t="str">
        <x:v>mediacion_negativa</x:v>
      </x:c>
      <x:c r="G17276" s="4"/>
      <x:c r="H17276" s="4"/>
    </x:row>
    <x:row r="17277" ht="23" customHeight="1">
      <x:c r="A17277" s="4" t="str">
        <x:v>Córdoba</x:v>
      </x:c>
      <x:c r="B17277" s="4" t="str">
        <x:v>4.º ESO</x:v>
      </x:c>
      <x:c r="C17277" s="4" t="str">
        <x:v>C</x:v>
      </x:c>
      <x:c r="D17277" s="13" t="str">
        <x:v>01343</x:v>
      </x:c>
      <x:c r="E17277" s="13" t="str">
        <x:v>01342</x:v>
      </x:c>
      <x:c r="F17277" s="4" t="str">
        <x:v>mediacion_negativa</x:v>
      </x:c>
      <x:c r="G17277" s="4"/>
      <x:c r="H17277" s="4"/>
    </x:row>
    <x:row r="17278" ht="23" customHeight="1">
      <x:c r="A17278" s="4" t="str">
        <x:v>Córdoba</x:v>
      </x:c>
      <x:c r="B17278" s="4" t="str">
        <x:v>4.º ESO</x:v>
      </x:c>
      <x:c r="C17278" s="4" t="str">
        <x:v>C</x:v>
      </x:c>
      <x:c r="D17278" s="13" t="str">
        <x:v>01317</x:v>
      </x:c>
      <x:c r="E17278" s="13" t="str">
        <x:v>01339</x:v>
      </x:c>
      <x:c r="F17278" s="4" t="str">
        <x:v>bullying</x:v>
      </x:c>
      <x:c r="G17278" s="4"/>
      <x:c r="H17278" s="4"/>
    </x:row>
    <x:row r="17279" ht="23" customHeight="1">
      <x:c r="A17279" s="4" t="str">
        <x:v>Córdoba</x:v>
      </x:c>
      <x:c r="B17279" s="4" t="str">
        <x:v>4.º ESO</x:v>
      </x:c>
      <x:c r="C17279" s="4" t="str">
        <x:v>C</x:v>
      </x:c>
      <x:c r="D17279" s="13" t="str">
        <x:v>01317</x:v>
      </x:c>
      <x:c r="E17279" s="13" t="str">
        <x:v>01342</x:v>
      </x:c>
      <x:c r="F17279" s="4" t="str">
        <x:v>bullying</x:v>
      </x:c>
      <x:c r="G17279" s="4"/>
      <x:c r="H17279" s="4"/>
    </x:row>
    <x:row r="17280" ht="23" customHeight="1">
      <x:c r="A17280" s="4" t="str">
        <x:v>Córdoba</x:v>
      </x:c>
      <x:c r="B17280" s="4" t="str">
        <x:v>4.º ESO</x:v>
      </x:c>
      <x:c r="C17280" s="4" t="str">
        <x:v>C</x:v>
      </x:c>
      <x:c r="D17280" s="13" t="str">
        <x:v>01318</x:v>
      </x:c>
      <x:c r="E17280" s="13" t="str">
        <x:v>01339</x:v>
      </x:c>
      <x:c r="F17280" s="4" t="str">
        <x:v>bullying</x:v>
      </x:c>
      <x:c r="G17280" s="4"/>
      <x:c r="H17280" s="4"/>
    </x:row>
    <x:row r="17281" ht="23" customHeight="1">
      <x:c r="A17281" s="4" t="str">
        <x:v>Córdoba</x:v>
      </x:c>
      <x:c r="B17281" s="4" t="str">
        <x:v>4.º ESO</x:v>
      </x:c>
      <x:c r="C17281" s="4" t="str">
        <x:v>C</x:v>
      </x:c>
      <x:c r="D17281" s="13" t="str">
        <x:v>01318</x:v>
      </x:c>
      <x:c r="E17281" s="13" t="str">
        <x:v>01342</x:v>
      </x:c>
      <x:c r="F17281" s="4" t="str">
        <x:v>bullying</x:v>
      </x:c>
      <x:c r="G17281" s="4"/>
      <x:c r="H17281" s="4"/>
    </x:row>
    <x:row r="17282" ht="23" customHeight="1">
      <x:c r="A17282" s="4" t="str">
        <x:v>Córdoba</x:v>
      </x:c>
      <x:c r="B17282" s="4" t="str">
        <x:v>4.º ESO</x:v>
      </x:c>
      <x:c r="C17282" s="4" t="str">
        <x:v>C</x:v>
      </x:c>
      <x:c r="D17282" s="13" t="str">
        <x:v>01319</x:v>
      </x:c>
      <x:c r="E17282" s="13" t="str">
        <x:v>01342</x:v>
      </x:c>
      <x:c r="F17282" s="4" t="str">
        <x:v>bullying</x:v>
      </x:c>
      <x:c r="G17282" s="4"/>
      <x:c r="H17282" s="4"/>
    </x:row>
    <x:row r="17283" ht="23" customHeight="1">
      <x:c r="A17283" s="4" t="str">
        <x:v>Córdoba</x:v>
      </x:c>
      <x:c r="B17283" s="4" t="str">
        <x:v>4.º ESO</x:v>
      </x:c>
      <x:c r="C17283" s="4" t="str">
        <x:v>C</x:v>
      </x:c>
      <x:c r="D17283" s="13" t="str">
        <x:v>01319</x:v>
      </x:c>
      <x:c r="E17283" s="13" t="str">
        <x:v>01344</x:v>
      </x:c>
      <x:c r="F17283" s="4" t="str">
        <x:v>bullying</x:v>
      </x:c>
      <x:c r="G17283" s="4"/>
      <x:c r="H17283" s="4"/>
    </x:row>
    <x:row r="17284" ht="23" customHeight="1">
      <x:c r="A17284" s="4" t="str">
        <x:v>Córdoba</x:v>
      </x:c>
      <x:c r="B17284" s="4" t="str">
        <x:v>4.º ESO</x:v>
      </x:c>
      <x:c r="C17284" s="4" t="str">
        <x:v>C</x:v>
      </x:c>
      <x:c r="D17284" s="13" t="str">
        <x:v>01320</x:v>
      </x:c>
      <x:c r="E17284" s="13" t="str">
        <x:v>01342</x:v>
      </x:c>
      <x:c r="F17284" s="4" t="str">
        <x:v>bullying</x:v>
      </x:c>
      <x:c r="G17284" s="4"/>
      <x:c r="H17284" s="4"/>
    </x:row>
    <x:row r="17285" ht="23" customHeight="1">
      <x:c r="A17285" s="4" t="str">
        <x:v>Córdoba</x:v>
      </x:c>
      <x:c r="B17285" s="4" t="str">
        <x:v>4.º ESO</x:v>
      </x:c>
      <x:c r="C17285" s="4" t="str">
        <x:v>C</x:v>
      </x:c>
      <x:c r="D17285" s="13" t="str">
        <x:v>01320</x:v>
      </x:c>
      <x:c r="E17285" s="13" t="str">
        <x:v>01344</x:v>
      </x:c>
      <x:c r="F17285" s="4" t="str">
        <x:v>bullying</x:v>
      </x:c>
      <x:c r="G17285" s="4"/>
      <x:c r="H17285" s="4"/>
    </x:row>
    <x:row r="17286" ht="23" customHeight="1">
      <x:c r="A17286" s="4" t="str">
        <x:v>Córdoba</x:v>
      </x:c>
      <x:c r="B17286" s="4" t="str">
        <x:v>4.º ESO</x:v>
      </x:c>
      <x:c r="C17286" s="4" t="str">
        <x:v>C</x:v>
      </x:c>
      <x:c r="D17286" s="13" t="str">
        <x:v>01321</x:v>
      </x:c>
      <x:c r="E17286" s="13" t="str">
        <x:v>01342</x:v>
      </x:c>
      <x:c r="F17286" s="4" t="str">
        <x:v>bullying</x:v>
      </x:c>
      <x:c r="G17286" s="4"/>
      <x:c r="H17286" s="4"/>
    </x:row>
    <x:row r="17287" ht="23" customHeight="1">
      <x:c r="A17287" s="4" t="str">
        <x:v>Córdoba</x:v>
      </x:c>
      <x:c r="B17287" s="4" t="str">
        <x:v>4.º ESO</x:v>
      </x:c>
      <x:c r="C17287" s="4" t="str">
        <x:v>C</x:v>
      </x:c>
      <x:c r="D17287" s="13" t="str">
        <x:v>01322</x:v>
      </x:c>
      <x:c r="E17287" s="13" t="str">
        <x:v>01342</x:v>
      </x:c>
      <x:c r="F17287" s="4" t="str">
        <x:v>bullying</x:v>
      </x:c>
      <x:c r="G17287" s="4"/>
      <x:c r="H17287" s="4"/>
    </x:row>
    <x:row r="17288" ht="23" customHeight="1">
      <x:c r="A17288" s="4" t="str">
        <x:v>Córdoba</x:v>
      </x:c>
      <x:c r="B17288" s="4" t="str">
        <x:v>4.º ESO</x:v>
      </x:c>
      <x:c r="C17288" s="4" t="str">
        <x:v>C</x:v>
      </x:c>
      <x:c r="D17288" s="13" t="str">
        <x:v>01342</x:v>
      </x:c>
      <x:c r="E17288" s="13" t="str">
        <x:v>01339</x:v>
      </x:c>
      <x:c r="F17288" s="4" t="str">
        <x:v>bullying</x:v>
      </x:c>
      <x:c r="G17288" s="4"/>
      <x:c r="H17288" s="4"/>
    </x:row>
    <x:row r="17289" ht="23" customHeight="1">
      <x:c r="A17289" s="4" t="str">
        <x:v>Córdoba</x:v>
      </x:c>
      <x:c r="B17289" s="4" t="str">
        <x:v>4.º ESO</x:v>
      </x:c>
      <x:c r="C17289" s="4" t="str">
        <x:v>C</x:v>
      </x:c>
      <x:c r="D17289" s="13" t="str">
        <x:v>01343</x:v>
      </x:c>
      <x:c r="E17289" s="13" t="str">
        <x:v>01339</x:v>
      </x:c>
      <x:c r="F17289" s="4" t="str">
        <x:v>bullying</x:v>
      </x:c>
      <x:c r="G17289" s="4"/>
      <x:c r="H17289" s="4"/>
    </x:row>
    <x:row r="17290" ht="23" customHeight="1">
      <x:c r="A17290" s="4" t="str">
        <x:v>Córdoba</x:v>
      </x:c>
      <x:c r="B17290" s="4" t="str">
        <x:v>4.º ESO</x:v>
      </x:c>
      <x:c r="C17290" s="4" t="str">
        <x:v>C</x:v>
      </x:c>
      <x:c r="D17290" s="13" t="str">
        <x:v>01344</x:v>
      </x:c>
      <x:c r="E17290" s="13" t="str">
        <x:v>01339</x:v>
      </x:c>
      <x:c r="F17290" s="4" t="str">
        <x:v>bullying</x:v>
      </x:c>
      <x:c r="G17290" s="4"/>
      <x:c r="H17290" s="4"/>
    </x:row>
    <x:row r="17291" ht="23" customHeight="1">
      <x:c r="A17291" s="4" t="str">
        <x:v>Córdoba</x:v>
      </x:c>
      <x:c r="B17291" s="4" t="str">
        <x:v>4.º ESO</x:v>
      </x:c>
      <x:c r="C17291" s="4" t="str">
        <x:v>C</x:v>
      </x:c>
      <x:c r="D17291" s="13" t="str">
        <x:v>01317</x:v>
      </x:c>
      <x:c r="E17291" s="13" t="str">
        <x:v>01318</x:v>
      </x:c>
      <x:c r="F17291" s="4" t="str">
        <x:v>prediccion_amistad</x:v>
      </x:c>
      <x:c r="G17291" s="4"/>
      <x:c r="H17291" s="4" t="n">
        <x:f>COUNTIFS(Relaciones!$D$17123:$D$17395,E17291,Relaciones!$E$17123:$E$17395,D17291,Relaciones!$F$17123:$F$17395,"amistad")</x:f>
        <x:v>1</x:v>
      </x:c>
    </x:row>
    <x:row r="17292" ht="23" customHeight="1">
      <x:c r="A17292" s="4" t="str">
        <x:v>Córdoba</x:v>
      </x:c>
      <x:c r="B17292" s="4" t="str">
        <x:v>4.º ESO</x:v>
      </x:c>
      <x:c r="C17292" s="4" t="str">
        <x:v>C</x:v>
      </x:c>
      <x:c r="D17292" s="13" t="str">
        <x:v>01317</x:v>
      </x:c>
      <x:c r="E17292" s="13" t="str">
        <x:v>01320</x:v>
      </x:c>
      <x:c r="F17292" s="4" t="str">
        <x:v>prediccion_amistad</x:v>
      </x:c>
      <x:c r="G17292" s="4"/>
      <x:c r="H17292" s="4" t="n">
        <x:f>COUNTIFS(Relaciones!$D$17123:$D$17395,E17292,Relaciones!$E$17123:$E$17395,D17292,Relaciones!$F$17123:$F$17395,"amistad")</x:f>
        <x:v>1</x:v>
      </x:c>
    </x:row>
    <x:row r="17293" ht="23" customHeight="1">
      <x:c r="A17293" s="4" t="str">
        <x:v>Córdoba</x:v>
      </x:c>
      <x:c r="B17293" s="4" t="str">
        <x:v>4.º ESO</x:v>
      </x:c>
      <x:c r="C17293" s="4" t="str">
        <x:v>C</x:v>
      </x:c>
      <x:c r="D17293" s="13" t="str">
        <x:v>01317</x:v>
      </x:c>
      <x:c r="E17293" s="13" t="str">
        <x:v>01321</x:v>
      </x:c>
      <x:c r="F17293" s="4" t="str">
        <x:v>prediccion_amistad</x:v>
      </x:c>
      <x:c r="G17293" s="4"/>
      <x:c r="H17293" s="4" t="n">
        <x:f>COUNTIFS(Relaciones!$D$17123:$D$17395,E17293,Relaciones!$E$17123:$E$17395,D17293,Relaciones!$F$17123:$F$17395,"amistad")</x:f>
        <x:v>1</x:v>
      </x:c>
    </x:row>
    <x:row r="17294" ht="23" customHeight="1">
      <x:c r="A17294" s="4" t="str">
        <x:v>Córdoba</x:v>
      </x:c>
      <x:c r="B17294" s="4" t="str">
        <x:v>4.º ESO</x:v>
      </x:c>
      <x:c r="C17294" s="4" t="str">
        <x:v>C</x:v>
      </x:c>
      <x:c r="D17294" s="13" t="str">
        <x:v>01317</x:v>
      </x:c>
      <x:c r="E17294" s="13" t="str">
        <x:v>01322</x:v>
      </x:c>
      <x:c r="F17294" s="4" t="str">
        <x:v>prediccion_amistad</x:v>
      </x:c>
      <x:c r="G17294" s="4"/>
      <x:c r="H17294" s="4" t="n">
        <x:f>COUNTIFS(Relaciones!$D$17123:$D$17395,E17294,Relaciones!$E$17123:$E$17395,D17294,Relaciones!$F$17123:$F$17395,"amistad")</x:f>
        <x:v>1</x:v>
      </x:c>
    </x:row>
    <x:row r="17295" ht="23" customHeight="1">
      <x:c r="A17295" s="4" t="str">
        <x:v>Córdoba</x:v>
      </x:c>
      <x:c r="B17295" s="4" t="str">
        <x:v>4.º ESO</x:v>
      </x:c>
      <x:c r="C17295" s="4" t="str">
        <x:v>C</x:v>
      </x:c>
      <x:c r="D17295" s="13" t="str">
        <x:v>01317</x:v>
      </x:c>
      <x:c r="E17295" s="13" t="str">
        <x:v>01324</x:v>
      </x:c>
      <x:c r="F17295" s="4" t="str">
        <x:v>prediccion_amistad</x:v>
      </x:c>
      <x:c r="G17295" s="4"/>
      <x:c r="H17295" s="4" t="n">
        <x:f>COUNTIFS(Relaciones!$D$17123:$D$17395,E17295,Relaciones!$E$17123:$E$17395,D17295,Relaciones!$F$17123:$F$17395,"amistad")</x:f>
        <x:v>1</x:v>
      </x:c>
    </x:row>
    <x:row r="17296" ht="23" customHeight="1">
      <x:c r="A17296" s="4" t="str">
        <x:v>Córdoba</x:v>
      </x:c>
      <x:c r="B17296" s="4" t="str">
        <x:v>4.º ESO</x:v>
      </x:c>
      <x:c r="C17296" s="4" t="str">
        <x:v>C</x:v>
      </x:c>
      <x:c r="D17296" s="13" t="str">
        <x:v>01317</x:v>
      </x:c>
      <x:c r="E17296" s="13" t="str">
        <x:v>01325</x:v>
      </x:c>
      <x:c r="F17296" s="4" t="str">
        <x:v>prediccion_amistad</x:v>
      </x:c>
      <x:c r="G17296" s="4"/>
      <x:c r="H17296" s="4" t="n">
        <x:f>COUNTIFS(Relaciones!$D$17123:$D$17395,E17296,Relaciones!$E$17123:$E$17395,D17296,Relaciones!$F$17123:$F$17395,"amistad")</x:f>
        <x:v>1</x:v>
      </x:c>
    </x:row>
    <x:row r="17297" ht="23" customHeight="1">
      <x:c r="A17297" s="4" t="str">
        <x:v>Córdoba</x:v>
      </x:c>
      <x:c r="B17297" s="4" t="str">
        <x:v>4.º ESO</x:v>
      </x:c>
      <x:c r="C17297" s="4" t="str">
        <x:v>C</x:v>
      </x:c>
      <x:c r="D17297" s="13" t="str">
        <x:v>01317</x:v>
      </x:c>
      <x:c r="E17297" s="13" t="str">
        <x:v>01326</x:v>
      </x:c>
      <x:c r="F17297" s="4" t="str">
        <x:v>prediccion_amistad</x:v>
      </x:c>
      <x:c r="G17297" s="4"/>
      <x:c r="H17297" s="4" t="n">
        <x:f>COUNTIFS(Relaciones!$D$17123:$D$17395,E17297,Relaciones!$E$17123:$E$17395,D17297,Relaciones!$F$17123:$F$17395,"amistad")</x:f>
        <x:v>1</x:v>
      </x:c>
    </x:row>
    <x:row r="17298" ht="23" customHeight="1">
      <x:c r="A17298" s="4" t="str">
        <x:v>Córdoba</x:v>
      </x:c>
      <x:c r="B17298" s="4" t="str">
        <x:v>4.º ESO</x:v>
      </x:c>
      <x:c r="C17298" s="4" t="str">
        <x:v>C</x:v>
      </x:c>
      <x:c r="D17298" s="13" t="str">
        <x:v>01317</x:v>
      </x:c>
      <x:c r="E17298" s="13" t="str">
        <x:v>01328</x:v>
      </x:c>
      <x:c r="F17298" s="4" t="str">
        <x:v>prediccion_amistad</x:v>
      </x:c>
      <x:c r="G17298" s="4"/>
      <x:c r="H17298" s="4" t="n">
        <x:f>COUNTIFS(Relaciones!$D$17123:$D$17395,E17298,Relaciones!$E$17123:$E$17395,D17298,Relaciones!$F$17123:$F$17395,"amistad")</x:f>
        <x:v>1</x:v>
      </x:c>
    </x:row>
    <x:row r="17299" ht="23" customHeight="1">
      <x:c r="A17299" s="4" t="str">
        <x:v>Córdoba</x:v>
      </x:c>
      <x:c r="B17299" s="4" t="str">
        <x:v>4.º ESO</x:v>
      </x:c>
      <x:c r="C17299" s="4" t="str">
        <x:v>C</x:v>
      </x:c>
      <x:c r="D17299" s="13" t="str">
        <x:v>01317</x:v>
      </x:c>
      <x:c r="E17299" s="13" t="str">
        <x:v>01329</x:v>
      </x:c>
      <x:c r="F17299" s="4" t="str">
        <x:v>prediccion_amistad</x:v>
      </x:c>
      <x:c r="G17299" s="4"/>
      <x:c r="H17299" s="4" t="n">
        <x:f>COUNTIFS(Relaciones!$D$17123:$D$17395,E17299,Relaciones!$E$17123:$E$17395,D17299,Relaciones!$F$17123:$F$17395,"amistad")</x:f>
        <x:v>1</x:v>
      </x:c>
    </x:row>
    <x:row r="17300" ht="23" customHeight="1">
      <x:c r="A17300" s="4" t="str">
        <x:v>Córdoba</x:v>
      </x:c>
      <x:c r="B17300" s="4" t="str">
        <x:v>4.º ESO</x:v>
      </x:c>
      <x:c r="C17300" s="4" t="str">
        <x:v>C</x:v>
      </x:c>
      <x:c r="D17300" s="13" t="str">
        <x:v>01317</x:v>
      </x:c>
      <x:c r="E17300" s="13" t="str">
        <x:v>01330</x:v>
      </x:c>
      <x:c r="F17300" s="4" t="str">
        <x:v>prediccion_amistad</x:v>
      </x:c>
      <x:c r="G17300" s="4"/>
      <x:c r="H17300" s="4" t="n">
        <x:f>COUNTIFS(Relaciones!$D$17123:$D$17395,E17300,Relaciones!$E$17123:$E$17395,D17300,Relaciones!$F$17123:$F$17395,"amistad")</x:f>
        <x:v>1</x:v>
      </x:c>
    </x:row>
    <x:row r="17301" ht="23" customHeight="1">
      <x:c r="A17301" s="4" t="str">
        <x:v>Córdoba</x:v>
      </x:c>
      <x:c r="B17301" s="4" t="str">
        <x:v>4.º ESO</x:v>
      </x:c>
      <x:c r="C17301" s="4" t="str">
        <x:v>C</x:v>
      </x:c>
      <x:c r="D17301" s="13" t="str">
        <x:v>01317</x:v>
      </x:c>
      <x:c r="E17301" s="13" t="str">
        <x:v>01333</x:v>
      </x:c>
      <x:c r="F17301" s="4" t="str">
        <x:v>prediccion_amistad</x:v>
      </x:c>
      <x:c r="G17301" s="4"/>
      <x:c r="H17301" s="4" t="n">
        <x:f>COUNTIFS(Relaciones!$D$17123:$D$17395,E17301,Relaciones!$E$17123:$E$17395,D17301,Relaciones!$F$17123:$F$17395,"amistad")</x:f>
        <x:v>1</x:v>
      </x:c>
    </x:row>
    <x:row r="17302" ht="23" customHeight="1">
      <x:c r="A17302" s="4" t="str">
        <x:v>Córdoba</x:v>
      </x:c>
      <x:c r="B17302" s="4" t="str">
        <x:v>4.º ESO</x:v>
      </x:c>
      <x:c r="C17302" s="4" t="str">
        <x:v>C</x:v>
      </x:c>
      <x:c r="D17302" s="13" t="str">
        <x:v>01317</x:v>
      </x:c>
      <x:c r="E17302" s="13" t="str">
        <x:v>01335</x:v>
      </x:c>
      <x:c r="F17302" s="4" t="str">
        <x:v>prediccion_amistad</x:v>
      </x:c>
      <x:c r="G17302" s="4"/>
      <x:c r="H17302" s="4" t="n">
        <x:f>COUNTIFS(Relaciones!$D$17123:$D$17395,E17302,Relaciones!$E$17123:$E$17395,D17302,Relaciones!$F$17123:$F$17395,"amistad")</x:f>
        <x:v>1</x:v>
      </x:c>
    </x:row>
    <x:row r="17303" ht="23" customHeight="1">
      <x:c r="A17303" s="4" t="str">
        <x:v>Córdoba</x:v>
      </x:c>
      <x:c r="B17303" s="4" t="str">
        <x:v>4.º ESO</x:v>
      </x:c>
      <x:c r="C17303" s="4" t="str">
        <x:v>C</x:v>
      </x:c>
      <x:c r="D17303" s="13" t="str">
        <x:v>01317</x:v>
      </x:c>
      <x:c r="E17303" s="13" t="str">
        <x:v>01337</x:v>
      </x:c>
      <x:c r="F17303" s="4" t="str">
        <x:v>prediccion_amistad</x:v>
      </x:c>
      <x:c r="G17303" s="4"/>
      <x:c r="H17303" s="4" t="n">
        <x:f>COUNTIFS(Relaciones!$D$17123:$D$17395,E17303,Relaciones!$E$17123:$E$17395,D17303,Relaciones!$F$17123:$F$17395,"amistad")</x:f>
        <x:v>1</x:v>
      </x:c>
    </x:row>
    <x:row r="17304" ht="23" customHeight="1">
      <x:c r="A17304" s="4" t="str">
        <x:v>Córdoba</x:v>
      </x:c>
      <x:c r="B17304" s="4" t="str">
        <x:v>4.º ESO</x:v>
      </x:c>
      <x:c r="C17304" s="4" t="str">
        <x:v>C</x:v>
      </x:c>
      <x:c r="D17304" s="13" t="str">
        <x:v>01317</x:v>
      </x:c>
      <x:c r="E17304" s="13" t="str">
        <x:v>01341</x:v>
      </x:c>
      <x:c r="F17304" s="4" t="str">
        <x:v>prediccion_amistad</x:v>
      </x:c>
      <x:c r="G17304" s="4"/>
      <x:c r="H17304" s="4" t="n">
        <x:f>COUNTIFS(Relaciones!$D$17123:$D$17395,E17304,Relaciones!$E$17123:$E$17395,D17304,Relaciones!$F$17123:$F$17395,"amistad")</x:f>
        <x:v>1</x:v>
      </x:c>
    </x:row>
    <x:row r="17305" ht="23" customHeight="1">
      <x:c r="A17305" s="4" t="str">
        <x:v>Córdoba</x:v>
      </x:c>
      <x:c r="B17305" s="4" t="str">
        <x:v>4.º ESO</x:v>
      </x:c>
      <x:c r="C17305" s="4" t="str">
        <x:v>C</x:v>
      </x:c>
      <x:c r="D17305" s="13" t="str">
        <x:v>01317</x:v>
      </x:c>
      <x:c r="E17305" s="13" t="str">
        <x:v>01343</x:v>
      </x:c>
      <x:c r="F17305" s="4" t="str">
        <x:v>prediccion_amistad</x:v>
      </x:c>
      <x:c r="G17305" s="4"/>
      <x:c r="H17305" s="4" t="n">
        <x:f>COUNTIFS(Relaciones!$D$17123:$D$17395,E17305,Relaciones!$E$17123:$E$17395,D17305,Relaciones!$F$17123:$F$17395,"amistad")</x:f>
        <x:v>1</x:v>
      </x:c>
    </x:row>
    <x:row r="17306" ht="23" customHeight="1">
      <x:c r="A17306" s="4" t="str">
        <x:v>Córdoba</x:v>
      </x:c>
      <x:c r="B17306" s="4" t="str">
        <x:v>4.º ESO</x:v>
      </x:c>
      <x:c r="C17306" s="4" t="str">
        <x:v>C</x:v>
      </x:c>
      <x:c r="D17306" s="13" t="str">
        <x:v>01318</x:v>
      </x:c>
      <x:c r="E17306" s="13" t="str">
        <x:v>01319</x:v>
      </x:c>
      <x:c r="F17306" s="4" t="str">
        <x:v>prediccion_amistad</x:v>
      </x:c>
      <x:c r="G17306" s="4"/>
      <x:c r="H17306" s="4" t="n">
        <x:f>COUNTIFS(Relaciones!$D$17123:$D$17395,E17306,Relaciones!$E$17123:$E$17395,D17306,Relaciones!$F$17123:$F$17395,"amistad")</x:f>
        <x:v>1</x:v>
      </x:c>
    </x:row>
    <x:row r="17307" ht="23" customHeight="1">
      <x:c r="A17307" s="4" t="str">
        <x:v>Córdoba</x:v>
      </x:c>
      <x:c r="B17307" s="4" t="str">
        <x:v>4.º ESO</x:v>
      </x:c>
      <x:c r="C17307" s="4" t="str">
        <x:v>C</x:v>
      </x:c>
      <x:c r="D17307" s="13" t="str">
        <x:v>01318</x:v>
      </x:c>
      <x:c r="E17307" s="13" t="str">
        <x:v>01323</x:v>
      </x:c>
      <x:c r="F17307" s="4" t="str">
        <x:v>prediccion_amistad</x:v>
      </x:c>
      <x:c r="G17307" s="4"/>
      <x:c r="H17307" s="4" t="n">
        <x:f>COUNTIFS(Relaciones!$D$17123:$D$17395,E17307,Relaciones!$E$17123:$E$17395,D17307,Relaciones!$F$17123:$F$17395,"amistad")</x:f>
        <x:v>0</x:v>
      </x:c>
    </x:row>
    <x:row r="17308" ht="23" customHeight="1">
      <x:c r="A17308" s="4" t="str">
        <x:v>Córdoba</x:v>
      </x:c>
      <x:c r="B17308" s="4" t="str">
        <x:v>4.º ESO</x:v>
      </x:c>
      <x:c r="C17308" s="4" t="str">
        <x:v>C</x:v>
      </x:c>
      <x:c r="D17308" s="13" t="str">
        <x:v>01319</x:v>
      </x:c>
      <x:c r="E17308" s="13" t="str">
        <x:v>01318</x:v>
      </x:c>
      <x:c r="F17308" s="4" t="str">
        <x:v>prediccion_amistad</x:v>
      </x:c>
      <x:c r="G17308" s="4"/>
      <x:c r="H17308" s="4" t="n">
        <x:f>COUNTIFS(Relaciones!$D$17123:$D$17395,E17308,Relaciones!$E$17123:$E$17395,D17308,Relaciones!$F$17123:$F$17395,"amistad")</x:f>
        <x:v>1</x:v>
      </x:c>
    </x:row>
    <x:row r="17309" ht="23" customHeight="1">
      <x:c r="A17309" s="4" t="str">
        <x:v>Córdoba</x:v>
      </x:c>
      <x:c r="B17309" s="4" t="str">
        <x:v>4.º ESO</x:v>
      </x:c>
      <x:c r="C17309" s="4" t="str">
        <x:v>C</x:v>
      </x:c>
      <x:c r="D17309" s="13" t="str">
        <x:v>01319</x:v>
      </x:c>
      <x:c r="E17309" s="13" t="str">
        <x:v>01320</x:v>
      </x:c>
      <x:c r="F17309" s="4" t="str">
        <x:v>prediccion_amistad</x:v>
      </x:c>
      <x:c r="G17309" s="4"/>
      <x:c r="H17309" s="4" t="n">
        <x:f>COUNTIFS(Relaciones!$D$17123:$D$17395,E17309,Relaciones!$E$17123:$E$17395,D17309,Relaciones!$F$17123:$F$17395,"amistad")</x:f>
        <x:v>1</x:v>
      </x:c>
    </x:row>
    <x:row r="17310" ht="23" customHeight="1">
      <x:c r="A17310" s="4" t="str">
        <x:v>Córdoba</x:v>
      </x:c>
      <x:c r="B17310" s="4" t="str">
        <x:v>4.º ESO</x:v>
      </x:c>
      <x:c r="C17310" s="4" t="str">
        <x:v>C</x:v>
      </x:c>
      <x:c r="D17310" s="13" t="str">
        <x:v>01320</x:v>
      </x:c>
      <x:c r="E17310" s="13" t="str">
        <x:v>01319</x:v>
      </x:c>
      <x:c r="F17310" s="4" t="str">
        <x:v>prediccion_amistad</x:v>
      </x:c>
      <x:c r="G17310" s="4"/>
      <x:c r="H17310" s="4" t="n">
        <x:f>COUNTIFS(Relaciones!$D$17123:$D$17395,E17310,Relaciones!$E$17123:$E$17395,D17310,Relaciones!$F$17123:$F$17395,"amistad")</x:f>
        <x:v>1</x:v>
      </x:c>
    </x:row>
    <x:row r="17311" ht="23" customHeight="1">
      <x:c r="A17311" s="4" t="str">
        <x:v>Córdoba</x:v>
      </x:c>
      <x:c r="B17311" s="4" t="str">
        <x:v>4.º ESO</x:v>
      </x:c>
      <x:c r="C17311" s="4" t="str">
        <x:v>C</x:v>
      </x:c>
      <x:c r="D17311" s="13" t="str">
        <x:v>01320</x:v>
      </x:c>
      <x:c r="E17311" s="13" t="str">
        <x:v>01321</x:v>
      </x:c>
      <x:c r="F17311" s="4" t="str">
        <x:v>prediccion_amistad</x:v>
      </x:c>
      <x:c r="G17311" s="4"/>
      <x:c r="H17311" s="4" t="n">
        <x:f>COUNTIFS(Relaciones!$D$17123:$D$17395,E17311,Relaciones!$E$17123:$E$17395,D17311,Relaciones!$F$17123:$F$17395,"amistad")</x:f>
        <x:v>1</x:v>
      </x:c>
    </x:row>
    <x:row r="17312" ht="23" customHeight="1">
      <x:c r="A17312" s="4" t="str">
        <x:v>Córdoba</x:v>
      </x:c>
      <x:c r="B17312" s="4" t="str">
        <x:v>4.º ESO</x:v>
      </x:c>
      <x:c r="C17312" s="4" t="str">
        <x:v>C</x:v>
      </x:c>
      <x:c r="D17312" s="13" t="str">
        <x:v>01321</x:v>
      </x:c>
      <x:c r="E17312" s="13" t="str">
        <x:v>01320</x:v>
      </x:c>
      <x:c r="F17312" s="4" t="str">
        <x:v>prediccion_amistad</x:v>
      </x:c>
      <x:c r="G17312" s="4"/>
      <x:c r="H17312" s="4" t="n">
        <x:f>COUNTIFS(Relaciones!$D$17123:$D$17395,E17312,Relaciones!$E$17123:$E$17395,D17312,Relaciones!$F$17123:$F$17395,"amistad")</x:f>
        <x:v>1</x:v>
      </x:c>
    </x:row>
    <x:row r="17313" ht="23" customHeight="1">
      <x:c r="A17313" s="4" t="str">
        <x:v>Córdoba</x:v>
      </x:c>
      <x:c r="B17313" s="4" t="str">
        <x:v>4.º ESO</x:v>
      </x:c>
      <x:c r="C17313" s="4" t="str">
        <x:v>C</x:v>
      </x:c>
      <x:c r="D17313" s="13" t="str">
        <x:v>01321</x:v>
      </x:c>
      <x:c r="E17313" s="13" t="str">
        <x:v>01326</x:v>
      </x:c>
      <x:c r="F17313" s="4" t="str">
        <x:v>prediccion_amistad</x:v>
      </x:c>
      <x:c r="G17313" s="4"/>
      <x:c r="H17313" s="4" t="n">
        <x:f>COUNTIFS(Relaciones!$D$17123:$D$17395,E17313,Relaciones!$E$17123:$E$17395,D17313,Relaciones!$F$17123:$F$17395,"amistad")</x:f>
        <x:v>0</x:v>
      </x:c>
    </x:row>
    <x:row r="17314" ht="23" customHeight="1">
      <x:c r="A17314" s="4" t="str">
        <x:v>Córdoba</x:v>
      </x:c>
      <x:c r="B17314" s="4" t="str">
        <x:v>4.º ESO</x:v>
      </x:c>
      <x:c r="C17314" s="4" t="str">
        <x:v>C</x:v>
      </x:c>
      <x:c r="D17314" s="13" t="str">
        <x:v>01322</x:v>
      </x:c>
      <x:c r="E17314" s="13" t="str">
        <x:v>01323</x:v>
      </x:c>
      <x:c r="F17314" s="4" t="str">
        <x:v>prediccion_amistad</x:v>
      </x:c>
      <x:c r="G17314" s="4"/>
      <x:c r="H17314" s="4" t="n">
        <x:f>COUNTIFS(Relaciones!$D$17123:$D$17395,E17314,Relaciones!$E$17123:$E$17395,D17314,Relaciones!$F$17123:$F$17395,"amistad")</x:f>
        <x:v>1</x:v>
      </x:c>
    </x:row>
    <x:row r="17315" ht="23" customHeight="1">
      <x:c r="A17315" s="4" t="str">
        <x:v>Córdoba</x:v>
      </x:c>
      <x:c r="B17315" s="4" t="str">
        <x:v>4.º ESO</x:v>
      </x:c>
      <x:c r="C17315" s="4" t="str">
        <x:v>C</x:v>
      </x:c>
      <x:c r="D17315" s="13" t="str">
        <x:v>01323</x:v>
      </x:c>
      <x:c r="E17315" s="13" t="str">
        <x:v>01322</x:v>
      </x:c>
      <x:c r="F17315" s="4" t="str">
        <x:v>prediccion_amistad</x:v>
      </x:c>
      <x:c r="G17315" s="4"/>
      <x:c r="H17315" s="4" t="n">
        <x:f>COUNTIFS(Relaciones!$D$17123:$D$17395,E17315,Relaciones!$E$17123:$E$17395,D17315,Relaciones!$F$17123:$F$17395,"amistad")</x:f>
        <x:v>1</x:v>
      </x:c>
    </x:row>
    <x:row r="17316" ht="23" customHeight="1">
      <x:c r="A17316" s="4" t="str">
        <x:v>Córdoba</x:v>
      </x:c>
      <x:c r="B17316" s="4" t="str">
        <x:v>4.º ESO</x:v>
      </x:c>
      <x:c r="C17316" s="4" t="str">
        <x:v>C</x:v>
      </x:c>
      <x:c r="D17316" s="13" t="str">
        <x:v>01323</x:v>
      </x:c>
      <x:c r="E17316" s="13" t="str">
        <x:v>01324</x:v>
      </x:c>
      <x:c r="F17316" s="4" t="str">
        <x:v>prediccion_amistad</x:v>
      </x:c>
      <x:c r="G17316" s="4"/>
      <x:c r="H17316" s="4" t="n">
        <x:f>COUNTIFS(Relaciones!$D$17123:$D$17395,E17316,Relaciones!$E$17123:$E$17395,D17316,Relaciones!$F$17123:$F$17395,"amistad")</x:f>
        <x:v>1</x:v>
      </x:c>
    </x:row>
    <x:row r="17317" ht="23" customHeight="1">
      <x:c r="A17317" s="4" t="str">
        <x:v>Córdoba</x:v>
      </x:c>
      <x:c r="B17317" s="4" t="str">
        <x:v>4.º ESO</x:v>
      </x:c>
      <x:c r="C17317" s="4" t="str">
        <x:v>C</x:v>
      </x:c>
      <x:c r="D17317" s="13" t="str">
        <x:v>01324</x:v>
      </x:c>
      <x:c r="E17317" s="13" t="str">
        <x:v>01323</x:v>
      </x:c>
      <x:c r="F17317" s="4" t="str">
        <x:v>prediccion_amistad</x:v>
      </x:c>
      <x:c r="G17317" s="4"/>
      <x:c r="H17317" s="4" t="n">
        <x:f>COUNTIFS(Relaciones!$D$17123:$D$17395,E17317,Relaciones!$E$17123:$E$17395,D17317,Relaciones!$F$17123:$F$17395,"amistad")</x:f>
        <x:v>1</x:v>
      </x:c>
    </x:row>
    <x:row r="17318" ht="23" customHeight="1">
      <x:c r="A17318" s="4" t="str">
        <x:v>Córdoba</x:v>
      </x:c>
      <x:c r="B17318" s="4" t="str">
        <x:v>4.º ESO</x:v>
      </x:c>
      <x:c r="C17318" s="4" t="str">
        <x:v>C</x:v>
      </x:c>
      <x:c r="D17318" s="13" t="str">
        <x:v>01324</x:v>
      </x:c>
      <x:c r="E17318" s="13" t="str">
        <x:v>01325</x:v>
      </x:c>
      <x:c r="F17318" s="4" t="str">
        <x:v>prediccion_amistad</x:v>
      </x:c>
      <x:c r="G17318" s="4"/>
      <x:c r="H17318" s="4" t="n">
        <x:f>COUNTIFS(Relaciones!$D$17123:$D$17395,E17318,Relaciones!$E$17123:$E$17395,D17318,Relaciones!$F$17123:$F$17395,"amistad")</x:f>
        <x:v>1</x:v>
      </x:c>
    </x:row>
    <x:row r="17319" ht="23" customHeight="1">
      <x:c r="A17319" s="4" t="str">
        <x:v>Córdoba</x:v>
      </x:c>
      <x:c r="B17319" s="4" t="str">
        <x:v>4.º ESO</x:v>
      </x:c>
      <x:c r="C17319" s="4" t="str">
        <x:v>C</x:v>
      </x:c>
      <x:c r="D17319" s="13" t="str">
        <x:v>01324</x:v>
      </x:c>
      <x:c r="E17319" s="13" t="str">
        <x:v>01329</x:v>
      </x:c>
      <x:c r="F17319" s="4" t="str">
        <x:v>prediccion_amistad</x:v>
      </x:c>
      <x:c r="G17319" s="4"/>
      <x:c r="H17319" s="4" t="n">
        <x:f>COUNTIFS(Relaciones!$D$17123:$D$17395,E17319,Relaciones!$E$17123:$E$17395,D17319,Relaciones!$F$17123:$F$17395,"amistad")</x:f>
        <x:v>0</x:v>
      </x:c>
    </x:row>
    <x:row r="17320" ht="23" customHeight="1">
      <x:c r="A17320" s="4" t="str">
        <x:v>Córdoba</x:v>
      </x:c>
      <x:c r="B17320" s="4" t="str">
        <x:v>4.º ESO</x:v>
      </x:c>
      <x:c r="C17320" s="4" t="str">
        <x:v>C</x:v>
      </x:c>
      <x:c r="D17320" s="13" t="str">
        <x:v>01325</x:v>
      </x:c>
      <x:c r="E17320" s="13" t="str">
        <x:v>01324</x:v>
      </x:c>
      <x:c r="F17320" s="4" t="str">
        <x:v>prediccion_amistad</x:v>
      </x:c>
      <x:c r="G17320" s="4"/>
      <x:c r="H17320" s="4" t="n">
        <x:f>COUNTIFS(Relaciones!$D$17123:$D$17395,E17320,Relaciones!$E$17123:$E$17395,D17320,Relaciones!$F$17123:$F$17395,"amistad")</x:f>
        <x:v>1</x:v>
      </x:c>
    </x:row>
    <x:row r="17321" ht="23" customHeight="1">
      <x:c r="A17321" s="4" t="str">
        <x:v>Córdoba</x:v>
      </x:c>
      <x:c r="B17321" s="4" t="str">
        <x:v>4.º ESO</x:v>
      </x:c>
      <x:c r="C17321" s="4" t="str">
        <x:v>C</x:v>
      </x:c>
      <x:c r="D17321" s="13" t="str">
        <x:v>01326</x:v>
      </x:c>
      <x:c r="E17321" s="13" t="str">
        <x:v>01327</x:v>
      </x:c>
      <x:c r="F17321" s="4" t="str">
        <x:v>prediccion_amistad</x:v>
      </x:c>
      <x:c r="G17321" s="4"/>
      <x:c r="H17321" s="4" t="n">
        <x:f>COUNTIFS(Relaciones!$D$17123:$D$17395,E17321,Relaciones!$E$17123:$E$17395,D17321,Relaciones!$F$17123:$F$17395,"amistad")</x:f>
        <x:v>1</x:v>
      </x:c>
    </x:row>
    <x:row r="17322" ht="23" customHeight="1">
      <x:c r="A17322" s="4" t="str">
        <x:v>Córdoba</x:v>
      </x:c>
      <x:c r="B17322" s="4" t="str">
        <x:v>4.º ESO</x:v>
      </x:c>
      <x:c r="C17322" s="4" t="str">
        <x:v>C</x:v>
      </x:c>
      <x:c r="D17322" s="13" t="str">
        <x:v>01327</x:v>
      </x:c>
      <x:c r="E17322" s="13" t="str">
        <x:v>01326</x:v>
      </x:c>
      <x:c r="F17322" s="4" t="str">
        <x:v>prediccion_amistad</x:v>
      </x:c>
      <x:c r="G17322" s="4"/>
      <x:c r="H17322" s="4" t="n">
        <x:f>COUNTIFS(Relaciones!$D$17123:$D$17395,E17322,Relaciones!$E$17123:$E$17395,D17322,Relaciones!$F$17123:$F$17395,"amistad")</x:f>
        <x:v>1</x:v>
      </x:c>
    </x:row>
    <x:row r="17323" ht="23" customHeight="1">
      <x:c r="A17323" s="4" t="str">
        <x:v>Córdoba</x:v>
      </x:c>
      <x:c r="B17323" s="4" t="str">
        <x:v>4.º ESO</x:v>
      </x:c>
      <x:c r="C17323" s="4" t="str">
        <x:v>C</x:v>
      </x:c>
      <x:c r="D17323" s="13" t="str">
        <x:v>01327</x:v>
      </x:c>
      <x:c r="E17323" s="13" t="str">
        <x:v>01328</x:v>
      </x:c>
      <x:c r="F17323" s="4" t="str">
        <x:v>prediccion_amistad</x:v>
      </x:c>
      <x:c r="G17323" s="4"/>
      <x:c r="H17323" s="4" t="n">
        <x:f>COUNTIFS(Relaciones!$D$17123:$D$17395,E17323,Relaciones!$E$17123:$E$17395,D17323,Relaciones!$F$17123:$F$17395,"amistad")</x:f>
        <x:v>1</x:v>
      </x:c>
    </x:row>
    <x:row r="17324" ht="23" customHeight="1">
      <x:c r="A17324" s="4" t="str">
        <x:v>Córdoba</x:v>
      </x:c>
      <x:c r="B17324" s="4" t="str">
        <x:v>4.º ESO</x:v>
      </x:c>
      <x:c r="C17324" s="4" t="str">
        <x:v>C</x:v>
      </x:c>
      <x:c r="D17324" s="13" t="str">
        <x:v>01327</x:v>
      </x:c>
      <x:c r="E17324" s="13" t="str">
        <x:v>01332</x:v>
      </x:c>
      <x:c r="F17324" s="4" t="str">
        <x:v>prediccion_amistad</x:v>
      </x:c>
      <x:c r="G17324" s="4"/>
      <x:c r="H17324" s="4" t="n">
        <x:f>COUNTIFS(Relaciones!$D$17123:$D$17395,E17324,Relaciones!$E$17123:$E$17395,D17324,Relaciones!$F$17123:$F$17395,"amistad")</x:f>
        <x:v>0</x:v>
      </x:c>
    </x:row>
    <x:row r="17325" ht="23" customHeight="1">
      <x:c r="A17325" s="4" t="str">
        <x:v>Córdoba</x:v>
      </x:c>
      <x:c r="B17325" s="4" t="str">
        <x:v>4.º ESO</x:v>
      </x:c>
      <x:c r="C17325" s="4" t="str">
        <x:v>C</x:v>
      </x:c>
      <x:c r="D17325" s="13" t="str">
        <x:v>01328</x:v>
      </x:c>
      <x:c r="E17325" s="13" t="str">
        <x:v>01327</x:v>
      </x:c>
      <x:c r="F17325" s="4" t="str">
        <x:v>prediccion_amistad</x:v>
      </x:c>
      <x:c r="G17325" s="4"/>
      <x:c r="H17325" s="4" t="n">
        <x:f>COUNTIFS(Relaciones!$D$17123:$D$17395,E17325,Relaciones!$E$17123:$E$17395,D17325,Relaciones!$F$17123:$F$17395,"amistad")</x:f>
        <x:v>1</x:v>
      </x:c>
    </x:row>
    <x:row r="17326" ht="23" customHeight="1">
      <x:c r="A17326" s="4" t="str">
        <x:v>Córdoba</x:v>
      </x:c>
      <x:c r="B17326" s="4" t="str">
        <x:v>4.º ESO</x:v>
      </x:c>
      <x:c r="C17326" s="4" t="str">
        <x:v>C</x:v>
      </x:c>
      <x:c r="D17326" s="13" t="str">
        <x:v>01328</x:v>
      </x:c>
      <x:c r="E17326" s="13" t="str">
        <x:v>01329</x:v>
      </x:c>
      <x:c r="F17326" s="4" t="str">
        <x:v>prediccion_amistad</x:v>
      </x:c>
      <x:c r="G17326" s="4"/>
      <x:c r="H17326" s="4" t="n">
        <x:f>COUNTIFS(Relaciones!$D$17123:$D$17395,E17326,Relaciones!$E$17123:$E$17395,D17326,Relaciones!$F$17123:$F$17395,"amistad")</x:f>
        <x:v>1</x:v>
      </x:c>
    </x:row>
    <x:row r="17327" ht="23" customHeight="1">
      <x:c r="A17327" s="4" t="str">
        <x:v>Córdoba</x:v>
      </x:c>
      <x:c r="B17327" s="4" t="str">
        <x:v>4.º ESO</x:v>
      </x:c>
      <x:c r="C17327" s="4" t="str">
        <x:v>C</x:v>
      </x:c>
      <x:c r="D17327" s="13" t="str">
        <x:v>01329</x:v>
      </x:c>
      <x:c r="E17327" s="13" t="str">
        <x:v>01328</x:v>
      </x:c>
      <x:c r="F17327" s="4" t="str">
        <x:v>prediccion_amistad</x:v>
      </x:c>
      <x:c r="G17327" s="4"/>
      <x:c r="H17327" s="4" t="n">
        <x:f>COUNTIFS(Relaciones!$D$17123:$D$17395,E17327,Relaciones!$E$17123:$E$17395,D17327,Relaciones!$F$17123:$F$17395,"amistad")</x:f>
        <x:v>1</x:v>
      </x:c>
    </x:row>
    <x:row r="17328" ht="23" customHeight="1">
      <x:c r="A17328" s="4" t="str">
        <x:v>Córdoba</x:v>
      </x:c>
      <x:c r="B17328" s="4" t="str">
        <x:v>4.º ESO</x:v>
      </x:c>
      <x:c r="C17328" s="4" t="str">
        <x:v>C</x:v>
      </x:c>
      <x:c r="D17328" s="13" t="str">
        <x:v>01330</x:v>
      </x:c>
      <x:c r="E17328" s="13" t="str">
        <x:v>01329</x:v>
      </x:c>
      <x:c r="F17328" s="4" t="str">
        <x:v>prediccion_amistad</x:v>
      </x:c>
      <x:c r="G17328" s="4"/>
      <x:c r="H17328" s="4" t="n">
        <x:f>COUNTIFS(Relaciones!$D$17123:$D$17395,E17328,Relaciones!$E$17123:$E$17395,D17328,Relaciones!$F$17123:$F$17395,"amistad")</x:f>
        <x:v>1</x:v>
      </x:c>
    </x:row>
    <x:row r="17329" ht="23" customHeight="1">
      <x:c r="A17329" s="4" t="str">
        <x:v>Córdoba</x:v>
      </x:c>
      <x:c r="B17329" s="4" t="str">
        <x:v>4.º ESO</x:v>
      </x:c>
      <x:c r="C17329" s="4" t="str">
        <x:v>C</x:v>
      </x:c>
      <x:c r="D17329" s="13" t="str">
        <x:v>01330</x:v>
      </x:c>
      <x:c r="E17329" s="13" t="str">
        <x:v>01335</x:v>
      </x:c>
      <x:c r="F17329" s="4" t="str">
        <x:v>prediccion_amistad</x:v>
      </x:c>
      <x:c r="G17329" s="4"/>
      <x:c r="H17329" s="4" t="n">
        <x:f>COUNTIFS(Relaciones!$D$17123:$D$17395,E17329,Relaciones!$E$17123:$E$17395,D17329,Relaciones!$F$17123:$F$17395,"amistad")</x:f>
        <x:v>0</x:v>
      </x:c>
    </x:row>
    <x:row r="17330" ht="23" customHeight="1">
      <x:c r="A17330" s="4" t="str">
        <x:v>Córdoba</x:v>
      </x:c>
      <x:c r="B17330" s="4" t="str">
        <x:v>4.º ESO</x:v>
      </x:c>
      <x:c r="C17330" s="4" t="str">
        <x:v>C</x:v>
      </x:c>
      <x:c r="D17330" s="13" t="str">
        <x:v>01331</x:v>
      </x:c>
      <x:c r="E17330" s="13" t="str">
        <x:v>01317</x:v>
      </x:c>
      <x:c r="F17330" s="4" t="str">
        <x:v>prediccion_amistad</x:v>
      </x:c>
      <x:c r="G17330" s="4"/>
      <x:c r="H17330" s="4" t="n">
        <x:f>COUNTIFS(Relaciones!$D$17123:$D$17395,E17330,Relaciones!$E$17123:$E$17395,D17330,Relaciones!$F$17123:$F$17395,"amistad")</x:f>
        <x:v>1</x:v>
      </x:c>
    </x:row>
    <x:row r="17331" ht="23" customHeight="1">
      <x:c r="A17331" s="4" t="str">
        <x:v>Córdoba</x:v>
      </x:c>
      <x:c r="B17331" s="4" t="str">
        <x:v>4.º ESO</x:v>
      </x:c>
      <x:c r="C17331" s="4" t="str">
        <x:v>C</x:v>
      </x:c>
      <x:c r="D17331" s="13" t="str">
        <x:v>01331</x:v>
      </x:c>
      <x:c r="E17331" s="13" t="str">
        <x:v>01332</x:v>
      </x:c>
      <x:c r="F17331" s="4" t="str">
        <x:v>prediccion_amistad</x:v>
      </x:c>
      <x:c r="G17331" s="4"/>
      <x:c r="H17331" s="4" t="n">
        <x:f>COUNTIFS(Relaciones!$D$17123:$D$17395,E17331,Relaciones!$E$17123:$E$17395,D17331,Relaciones!$F$17123:$F$17395,"amistad")</x:f>
        <x:v>1</x:v>
      </x:c>
    </x:row>
    <x:row r="17332" ht="23" customHeight="1">
      <x:c r="A17332" s="4" t="str">
        <x:v>Córdoba</x:v>
      </x:c>
      <x:c r="B17332" s="4" t="str">
        <x:v>4.º ESO</x:v>
      </x:c>
      <x:c r="C17332" s="4" t="str">
        <x:v>C</x:v>
      </x:c>
      <x:c r="D17332" s="13" t="str">
        <x:v>01331</x:v>
      </x:c>
      <x:c r="E17332" s="13" t="str">
        <x:v>01333</x:v>
      </x:c>
      <x:c r="F17332" s="4" t="str">
        <x:v>prediccion_amistad</x:v>
      </x:c>
      <x:c r="G17332" s="4"/>
      <x:c r="H17332" s="4" t="n">
        <x:f>COUNTIFS(Relaciones!$D$17123:$D$17395,E17332,Relaciones!$E$17123:$E$17395,D17332,Relaciones!$F$17123:$F$17395,"amistad")</x:f>
        <x:v>1</x:v>
      </x:c>
    </x:row>
    <x:row r="17333" ht="23" customHeight="1">
      <x:c r="A17333" s="4" t="str">
        <x:v>Córdoba</x:v>
      </x:c>
      <x:c r="B17333" s="4" t="str">
        <x:v>4.º ESO</x:v>
      </x:c>
      <x:c r="C17333" s="4" t="str">
        <x:v>C</x:v>
      </x:c>
      <x:c r="D17333" s="13" t="str">
        <x:v>01331</x:v>
      </x:c>
      <x:c r="E17333" s="13" t="str">
        <x:v>01335</x:v>
      </x:c>
      <x:c r="F17333" s="4" t="str">
        <x:v>prediccion_amistad</x:v>
      </x:c>
      <x:c r="G17333" s="4"/>
      <x:c r="H17333" s="4" t="n">
        <x:f>COUNTIFS(Relaciones!$D$17123:$D$17395,E17333,Relaciones!$E$17123:$E$17395,D17333,Relaciones!$F$17123:$F$17395,"amistad")</x:f>
        <x:v>1</x:v>
      </x:c>
    </x:row>
    <x:row r="17334" ht="23" customHeight="1">
      <x:c r="A17334" s="4" t="str">
        <x:v>Córdoba</x:v>
      </x:c>
      <x:c r="B17334" s="4" t="str">
        <x:v>4.º ESO</x:v>
      </x:c>
      <x:c r="C17334" s="4" t="str">
        <x:v>C</x:v>
      </x:c>
      <x:c r="D17334" s="13" t="str">
        <x:v>01331</x:v>
      </x:c>
      <x:c r="E17334" s="13" t="str">
        <x:v>01336</x:v>
      </x:c>
      <x:c r="F17334" s="4" t="str">
        <x:v>prediccion_amistad</x:v>
      </x:c>
      <x:c r="G17334" s="4"/>
      <x:c r="H17334" s="4" t="n">
        <x:f>COUNTIFS(Relaciones!$D$17123:$D$17395,E17334,Relaciones!$E$17123:$E$17395,D17334,Relaciones!$F$17123:$F$17395,"amistad")</x:f>
        <x:v>1</x:v>
      </x:c>
    </x:row>
    <x:row r="17335" ht="23" customHeight="1">
      <x:c r="A17335" s="4" t="str">
        <x:v>Córdoba</x:v>
      </x:c>
      <x:c r="B17335" s="4" t="str">
        <x:v>4.º ESO</x:v>
      </x:c>
      <x:c r="C17335" s="4" t="str">
        <x:v>C</x:v>
      </x:c>
      <x:c r="D17335" s="13" t="str">
        <x:v>01331</x:v>
      </x:c>
      <x:c r="E17335" s="13" t="str">
        <x:v>01337</x:v>
      </x:c>
      <x:c r="F17335" s="4" t="str">
        <x:v>prediccion_amistad</x:v>
      </x:c>
      <x:c r="G17335" s="4"/>
      <x:c r="H17335" s="4" t="n">
        <x:f>COUNTIFS(Relaciones!$D$17123:$D$17395,E17335,Relaciones!$E$17123:$E$17395,D17335,Relaciones!$F$17123:$F$17395,"amistad")</x:f>
        <x:v>1</x:v>
      </x:c>
    </x:row>
    <x:row r="17336" ht="23" customHeight="1">
      <x:c r="A17336" s="4" t="str">
        <x:v>Córdoba</x:v>
      </x:c>
      <x:c r="B17336" s="4" t="str">
        <x:v>4.º ESO</x:v>
      </x:c>
      <x:c r="C17336" s="4" t="str">
        <x:v>C</x:v>
      </x:c>
      <x:c r="D17336" s="13" t="str">
        <x:v>01331</x:v>
      </x:c>
      <x:c r="E17336" s="13" t="str">
        <x:v>01339</x:v>
      </x:c>
      <x:c r="F17336" s="4" t="str">
        <x:v>prediccion_amistad</x:v>
      </x:c>
      <x:c r="G17336" s="4"/>
      <x:c r="H17336" s="4" t="n">
        <x:f>COUNTIFS(Relaciones!$D$17123:$D$17395,E17336,Relaciones!$E$17123:$E$17395,D17336,Relaciones!$F$17123:$F$17395,"amistad")</x:f>
        <x:v>1</x:v>
      </x:c>
    </x:row>
    <x:row r="17337" ht="23" customHeight="1">
      <x:c r="A17337" s="4" t="str">
        <x:v>Córdoba</x:v>
      </x:c>
      <x:c r="B17337" s="4" t="str">
        <x:v>4.º ESO</x:v>
      </x:c>
      <x:c r="C17337" s="4" t="str">
        <x:v>C</x:v>
      </x:c>
      <x:c r="D17337" s="13" t="str">
        <x:v>01331</x:v>
      </x:c>
      <x:c r="E17337" s="13" t="str">
        <x:v>01340</x:v>
      </x:c>
      <x:c r="F17337" s="4" t="str">
        <x:v>prediccion_amistad</x:v>
      </x:c>
      <x:c r="G17337" s="4"/>
      <x:c r="H17337" s="4" t="n">
        <x:f>COUNTIFS(Relaciones!$D$17123:$D$17395,E17337,Relaciones!$E$17123:$E$17395,D17337,Relaciones!$F$17123:$F$17395,"amistad")</x:f>
        <x:v>1</x:v>
      </x:c>
    </x:row>
    <x:row r="17338" ht="23" customHeight="1">
      <x:c r="A17338" s="4" t="str">
        <x:v>Córdoba</x:v>
      </x:c>
      <x:c r="B17338" s="4" t="str">
        <x:v>4.º ESO</x:v>
      </x:c>
      <x:c r="C17338" s="4" t="str">
        <x:v>C</x:v>
      </x:c>
      <x:c r="D17338" s="13" t="str">
        <x:v>01331</x:v>
      </x:c>
      <x:c r="E17338" s="13" t="str">
        <x:v>01341</x:v>
      </x:c>
      <x:c r="F17338" s="4" t="str">
        <x:v>prediccion_amistad</x:v>
      </x:c>
      <x:c r="G17338" s="4"/>
      <x:c r="H17338" s="4" t="n">
        <x:f>COUNTIFS(Relaciones!$D$17123:$D$17395,E17338,Relaciones!$E$17123:$E$17395,D17338,Relaciones!$F$17123:$F$17395,"amistad")</x:f>
        <x:v>1</x:v>
      </x:c>
    </x:row>
    <x:row r="17339" ht="23" customHeight="1">
      <x:c r="A17339" s="4" t="str">
        <x:v>Córdoba</x:v>
      </x:c>
      <x:c r="B17339" s="4" t="str">
        <x:v>4.º ESO</x:v>
      </x:c>
      <x:c r="C17339" s="4" t="str">
        <x:v>C</x:v>
      </x:c>
      <x:c r="D17339" s="13" t="str">
        <x:v>01331</x:v>
      </x:c>
      <x:c r="E17339" s="13" t="str">
        <x:v>01343</x:v>
      </x:c>
      <x:c r="F17339" s="4" t="str">
        <x:v>prediccion_amistad</x:v>
      </x:c>
      <x:c r="G17339" s="4"/>
      <x:c r="H17339" s="4" t="n">
        <x:f>COUNTIFS(Relaciones!$D$17123:$D$17395,E17339,Relaciones!$E$17123:$E$17395,D17339,Relaciones!$F$17123:$F$17395,"amistad")</x:f>
        <x:v>1</x:v>
      </x:c>
    </x:row>
    <x:row r="17340" ht="23" customHeight="1">
      <x:c r="A17340" s="4" t="str">
        <x:v>Córdoba</x:v>
      </x:c>
      <x:c r="B17340" s="4" t="str">
        <x:v>4.º ESO</x:v>
      </x:c>
      <x:c r="C17340" s="4" t="str">
        <x:v>C</x:v>
      </x:c>
      <x:c r="D17340" s="13" t="str">
        <x:v>01331</x:v>
      </x:c>
      <x:c r="E17340" s="13" t="str">
        <x:v>01344</x:v>
      </x:c>
      <x:c r="F17340" s="4" t="str">
        <x:v>prediccion_amistad</x:v>
      </x:c>
      <x:c r="G17340" s="4"/>
      <x:c r="H17340" s="4" t="n">
        <x:f>COUNTIFS(Relaciones!$D$17123:$D$17395,E17340,Relaciones!$E$17123:$E$17395,D17340,Relaciones!$F$17123:$F$17395,"amistad")</x:f>
        <x:v>1</x:v>
      </x:c>
    </x:row>
    <x:row r="17341" ht="23" customHeight="1">
      <x:c r="A17341" s="4" t="str">
        <x:v>Córdoba</x:v>
      </x:c>
      <x:c r="B17341" s="4" t="str">
        <x:v>4.º ESO</x:v>
      </x:c>
      <x:c r="C17341" s="4" t="str">
        <x:v>C</x:v>
      </x:c>
      <x:c r="D17341" s="13" t="str">
        <x:v>01332</x:v>
      </x:c>
      <x:c r="E17341" s="13" t="str">
        <x:v>01331</x:v>
      </x:c>
      <x:c r="F17341" s="4" t="str">
        <x:v>prediccion_amistad</x:v>
      </x:c>
      <x:c r="G17341" s="4"/>
      <x:c r="H17341" s="4" t="n">
        <x:f>COUNTIFS(Relaciones!$D$17123:$D$17395,E17341,Relaciones!$E$17123:$E$17395,D17341,Relaciones!$F$17123:$F$17395,"amistad")</x:f>
        <x:v>1</x:v>
      </x:c>
    </x:row>
    <x:row r="17342" ht="23" customHeight="1">
      <x:c r="A17342" s="4" t="str">
        <x:v>Córdoba</x:v>
      </x:c>
      <x:c r="B17342" s="4" t="str">
        <x:v>4.º ESO</x:v>
      </x:c>
      <x:c r="C17342" s="4" t="str">
        <x:v>C</x:v>
      </x:c>
      <x:c r="D17342" s="13" t="str">
        <x:v>01332</x:v>
      </x:c>
      <x:c r="E17342" s="13" t="str">
        <x:v>01333</x:v>
      </x:c>
      <x:c r="F17342" s="4" t="str">
        <x:v>prediccion_amistad</x:v>
      </x:c>
      <x:c r="G17342" s="4"/>
      <x:c r="H17342" s="4" t="n">
        <x:f>COUNTIFS(Relaciones!$D$17123:$D$17395,E17342,Relaciones!$E$17123:$E$17395,D17342,Relaciones!$F$17123:$F$17395,"amistad")</x:f>
        <x:v>1</x:v>
      </x:c>
    </x:row>
    <x:row r="17343" ht="23" customHeight="1">
      <x:c r="A17343" s="4" t="str">
        <x:v>Córdoba</x:v>
      </x:c>
      <x:c r="B17343" s="4" t="str">
        <x:v>4.º ESO</x:v>
      </x:c>
      <x:c r="C17343" s="4" t="str">
        <x:v>C</x:v>
      </x:c>
      <x:c r="D17343" s="13" t="str">
        <x:v>01333</x:v>
      </x:c>
      <x:c r="E17343" s="13" t="str">
        <x:v>01332</x:v>
      </x:c>
      <x:c r="F17343" s="4" t="str">
        <x:v>prediccion_amistad</x:v>
      </x:c>
      <x:c r="G17343" s="4"/>
      <x:c r="H17343" s="4" t="n">
        <x:f>COUNTIFS(Relaciones!$D$17123:$D$17395,E17343,Relaciones!$E$17123:$E$17395,D17343,Relaciones!$F$17123:$F$17395,"amistad")</x:f>
        <x:v>1</x:v>
      </x:c>
    </x:row>
    <x:row r="17344" ht="23" customHeight="1">
      <x:c r="A17344" s="4" t="str">
        <x:v>Córdoba</x:v>
      </x:c>
      <x:c r="B17344" s="4" t="str">
        <x:v>4.º ESO</x:v>
      </x:c>
      <x:c r="C17344" s="4" t="str">
        <x:v>C</x:v>
      </x:c>
      <x:c r="D17344" s="13" t="str">
        <x:v>01333</x:v>
      </x:c>
      <x:c r="E17344" s="13" t="str">
        <x:v>01338</x:v>
      </x:c>
      <x:c r="F17344" s="4" t="str">
        <x:v>prediccion_amistad</x:v>
      </x:c>
      <x:c r="G17344" s="4"/>
      <x:c r="H17344" s="4" t="n">
        <x:f>COUNTIFS(Relaciones!$D$17123:$D$17395,E17344,Relaciones!$E$17123:$E$17395,D17344,Relaciones!$F$17123:$F$17395,"amistad")</x:f>
        <x:v>0</x:v>
      </x:c>
    </x:row>
    <x:row r="17345" ht="23" customHeight="1">
      <x:c r="A17345" s="4" t="str">
        <x:v>Córdoba</x:v>
      </x:c>
      <x:c r="B17345" s="4" t="str">
        <x:v>4.º ESO</x:v>
      </x:c>
      <x:c r="C17345" s="4" t="str">
        <x:v>C</x:v>
      </x:c>
      <x:c r="D17345" s="13" t="str">
        <x:v>01334</x:v>
      </x:c>
      <x:c r="E17345" s="13" t="str">
        <x:v>01335</x:v>
      </x:c>
      <x:c r="F17345" s="4" t="str">
        <x:v>prediccion_amistad</x:v>
      </x:c>
      <x:c r="G17345" s="4"/>
      <x:c r="H17345" s="4" t="n">
        <x:f>COUNTIFS(Relaciones!$D$17123:$D$17395,E17345,Relaciones!$E$17123:$E$17395,D17345,Relaciones!$F$17123:$F$17395,"amistad")</x:f>
        <x:v>1</x:v>
      </x:c>
    </x:row>
    <x:row r="17346" ht="23" customHeight="1">
      <x:c r="A17346" s="4" t="str">
        <x:v>Córdoba</x:v>
      </x:c>
      <x:c r="B17346" s="4" t="str">
        <x:v>4.º ESO</x:v>
      </x:c>
      <x:c r="C17346" s="4" t="str">
        <x:v>C</x:v>
      </x:c>
      <x:c r="D17346" s="13" t="str">
        <x:v>01335</x:v>
      </x:c>
      <x:c r="E17346" s="13" t="str">
        <x:v>01334</x:v>
      </x:c>
      <x:c r="F17346" s="4" t="str">
        <x:v>prediccion_amistad</x:v>
      </x:c>
      <x:c r="G17346" s="4"/>
      <x:c r="H17346" s="4" t="n">
        <x:f>COUNTIFS(Relaciones!$D$17123:$D$17395,E17346,Relaciones!$E$17123:$E$17395,D17346,Relaciones!$F$17123:$F$17395,"amistad")</x:f>
        <x:v>1</x:v>
      </x:c>
    </x:row>
    <x:row r="17347" ht="23" customHeight="1">
      <x:c r="A17347" s="4" t="str">
        <x:v>Córdoba</x:v>
      </x:c>
      <x:c r="B17347" s="4" t="str">
        <x:v>4.º ESO</x:v>
      </x:c>
      <x:c r="C17347" s="4" t="str">
        <x:v>C</x:v>
      </x:c>
      <x:c r="D17347" s="13" t="str">
        <x:v>01335</x:v>
      </x:c>
      <x:c r="E17347" s="13" t="str">
        <x:v>01336</x:v>
      </x:c>
      <x:c r="F17347" s="4" t="str">
        <x:v>prediccion_amistad</x:v>
      </x:c>
      <x:c r="G17347" s="4"/>
      <x:c r="H17347" s="4" t="n">
        <x:f>COUNTIFS(Relaciones!$D$17123:$D$17395,E17347,Relaciones!$E$17123:$E$17395,D17347,Relaciones!$F$17123:$F$17395,"amistad")</x:f>
        <x:v>1</x:v>
      </x:c>
    </x:row>
    <x:row r="17348" ht="23" customHeight="1">
      <x:c r="A17348" s="4" t="str">
        <x:v>Córdoba</x:v>
      </x:c>
      <x:c r="B17348" s="4" t="str">
        <x:v>4.º ESO</x:v>
      </x:c>
      <x:c r="C17348" s="4" t="str">
        <x:v>C</x:v>
      </x:c>
      <x:c r="D17348" s="13" t="str">
        <x:v>01336</x:v>
      </x:c>
      <x:c r="E17348" s="13" t="str">
        <x:v>01335</x:v>
      </x:c>
      <x:c r="F17348" s="4" t="str">
        <x:v>prediccion_amistad</x:v>
      </x:c>
      <x:c r="G17348" s="4"/>
      <x:c r="H17348" s="4" t="n">
        <x:f>COUNTIFS(Relaciones!$D$17123:$D$17395,E17348,Relaciones!$E$17123:$E$17395,D17348,Relaciones!$F$17123:$F$17395,"amistad")</x:f>
        <x:v>1</x:v>
      </x:c>
    </x:row>
    <x:row r="17349" ht="23" customHeight="1">
      <x:c r="A17349" s="4" t="str">
        <x:v>Córdoba</x:v>
      </x:c>
      <x:c r="B17349" s="4" t="str">
        <x:v>4.º ESO</x:v>
      </x:c>
      <x:c r="C17349" s="4" t="str">
        <x:v>C</x:v>
      </x:c>
      <x:c r="D17349" s="13" t="str">
        <x:v>01336</x:v>
      </x:c>
      <x:c r="E17349" s="13" t="str">
        <x:v>01337</x:v>
      </x:c>
      <x:c r="F17349" s="4" t="str">
        <x:v>prediccion_amistad</x:v>
      </x:c>
      <x:c r="G17349" s="4"/>
      <x:c r="H17349" s="4" t="n">
        <x:f>COUNTIFS(Relaciones!$D$17123:$D$17395,E17349,Relaciones!$E$17123:$E$17395,D17349,Relaciones!$F$17123:$F$17395,"amistad")</x:f>
        <x:v>1</x:v>
      </x:c>
    </x:row>
    <x:row r="17350" ht="23" customHeight="1">
      <x:c r="A17350" s="4" t="str">
        <x:v>Córdoba</x:v>
      </x:c>
      <x:c r="B17350" s="4" t="str">
        <x:v>4.º ESO</x:v>
      </x:c>
      <x:c r="C17350" s="4" t="str">
        <x:v>C</x:v>
      </x:c>
      <x:c r="D17350" s="13" t="str">
        <x:v>01336</x:v>
      </x:c>
      <x:c r="E17350" s="13" t="str">
        <x:v>01341</x:v>
      </x:c>
      <x:c r="F17350" s="4" t="str">
        <x:v>prediccion_amistad</x:v>
      </x:c>
      <x:c r="G17350" s="4"/>
      <x:c r="H17350" s="4" t="n">
        <x:f>COUNTIFS(Relaciones!$D$17123:$D$17395,E17350,Relaciones!$E$17123:$E$17395,D17350,Relaciones!$F$17123:$F$17395,"amistad")</x:f>
        <x:v>0</x:v>
      </x:c>
    </x:row>
    <x:row r="17351" ht="23" customHeight="1">
      <x:c r="A17351" s="4" t="str">
        <x:v>Córdoba</x:v>
      </x:c>
      <x:c r="B17351" s="4" t="str">
        <x:v>4.º ESO</x:v>
      </x:c>
      <x:c r="C17351" s="4" t="str">
        <x:v>C</x:v>
      </x:c>
      <x:c r="D17351" s="13" t="str">
        <x:v>01337</x:v>
      </x:c>
      <x:c r="E17351" s="13" t="str">
        <x:v>01336</x:v>
      </x:c>
      <x:c r="F17351" s="4" t="str">
        <x:v>prediccion_amistad</x:v>
      </x:c>
      <x:c r="G17351" s="4"/>
      <x:c r="H17351" s="4" t="n">
        <x:f>COUNTIFS(Relaciones!$D$17123:$D$17395,E17351,Relaciones!$E$17123:$E$17395,D17351,Relaciones!$F$17123:$F$17395,"amistad")</x:f>
        <x:v>1</x:v>
      </x:c>
    </x:row>
    <x:row r="17352" ht="23" customHeight="1">
      <x:c r="A17352" s="4" t="str">
        <x:v>Córdoba</x:v>
      </x:c>
      <x:c r="B17352" s="4" t="str">
        <x:v>4.º ESO</x:v>
      </x:c>
      <x:c r="C17352" s="4" t="str">
        <x:v>C</x:v>
      </x:c>
      <x:c r="D17352" s="13" t="str">
        <x:v>01338</x:v>
      </x:c>
      <x:c r="E17352" s="13" t="str">
        <x:v>01339</x:v>
      </x:c>
      <x:c r="F17352" s="4" t="str">
        <x:v>prediccion_amistad</x:v>
      </x:c>
      <x:c r="G17352" s="4"/>
      <x:c r="H17352" s="4" t="n">
        <x:f>COUNTIFS(Relaciones!$D$17123:$D$17395,E17352,Relaciones!$E$17123:$E$17395,D17352,Relaciones!$F$17123:$F$17395,"amistad")</x:f>
        <x:v>1</x:v>
      </x:c>
    </x:row>
    <x:row r="17353" ht="23" customHeight="1">
      <x:c r="A17353" s="4" t="str">
        <x:v>Córdoba</x:v>
      </x:c>
      <x:c r="B17353" s="4" t="str">
        <x:v>4.º ESO</x:v>
      </x:c>
      <x:c r="C17353" s="4" t="str">
        <x:v>C</x:v>
      </x:c>
      <x:c r="D17353" s="13" t="str">
        <x:v>01339</x:v>
      </x:c>
      <x:c r="E17353" s="13" t="str">
        <x:v>01338</x:v>
      </x:c>
      <x:c r="F17353" s="4" t="str">
        <x:v>prediccion_amistad</x:v>
      </x:c>
      <x:c r="G17353" s="4"/>
      <x:c r="H17353" s="4" t="n">
        <x:f>COUNTIFS(Relaciones!$D$17123:$D$17395,E17353,Relaciones!$E$17123:$E$17395,D17353,Relaciones!$F$17123:$F$17395,"amistad")</x:f>
        <x:v>1</x:v>
      </x:c>
    </x:row>
    <x:row r="17354" ht="23" customHeight="1">
      <x:c r="A17354" s="4" t="str">
        <x:v>Córdoba</x:v>
      </x:c>
      <x:c r="B17354" s="4" t="str">
        <x:v>4.º ESO</x:v>
      </x:c>
      <x:c r="C17354" s="4" t="str">
        <x:v>C</x:v>
      </x:c>
      <x:c r="D17354" s="13" t="str">
        <x:v>01339</x:v>
      </x:c>
      <x:c r="E17354" s="13" t="str">
        <x:v>01340</x:v>
      </x:c>
      <x:c r="F17354" s="4" t="str">
        <x:v>prediccion_amistad</x:v>
      </x:c>
      <x:c r="G17354" s="4"/>
      <x:c r="H17354" s="4" t="n">
        <x:f>COUNTIFS(Relaciones!$D$17123:$D$17395,E17354,Relaciones!$E$17123:$E$17395,D17354,Relaciones!$F$17123:$F$17395,"amistad")</x:f>
        <x:v>1</x:v>
      </x:c>
    </x:row>
    <x:row r="17355" ht="23" customHeight="1">
      <x:c r="A17355" s="4" t="str">
        <x:v>Córdoba</x:v>
      </x:c>
      <x:c r="B17355" s="4" t="str">
        <x:v>4.º ESO</x:v>
      </x:c>
      <x:c r="C17355" s="4" t="str">
        <x:v>C</x:v>
      </x:c>
      <x:c r="D17355" s="13" t="str">
        <x:v>01339</x:v>
      </x:c>
      <x:c r="E17355" s="13" t="str">
        <x:v>01344</x:v>
      </x:c>
      <x:c r="F17355" s="4" t="str">
        <x:v>prediccion_amistad</x:v>
      </x:c>
      <x:c r="G17355" s="4"/>
      <x:c r="H17355" s="4" t="n">
        <x:f>COUNTIFS(Relaciones!$D$17123:$D$17395,E17355,Relaciones!$E$17123:$E$17395,D17355,Relaciones!$F$17123:$F$17395,"amistad")</x:f>
        <x:v>0</x:v>
      </x:c>
    </x:row>
    <x:row r="17356" ht="23" customHeight="1">
      <x:c r="A17356" s="4" t="str">
        <x:v>Córdoba</x:v>
      </x:c>
      <x:c r="B17356" s="4" t="str">
        <x:v>4.º ESO</x:v>
      </x:c>
      <x:c r="C17356" s="4" t="str">
        <x:v>C</x:v>
      </x:c>
      <x:c r="D17356" s="13" t="str">
        <x:v>01340</x:v>
      </x:c>
      <x:c r="E17356" s="13" t="str">
        <x:v>01339</x:v>
      </x:c>
      <x:c r="F17356" s="4" t="str">
        <x:v>prediccion_amistad</x:v>
      </x:c>
      <x:c r="G17356" s="4"/>
      <x:c r="H17356" s="4" t="n">
        <x:f>COUNTIFS(Relaciones!$D$17123:$D$17395,E17356,Relaciones!$E$17123:$E$17395,D17356,Relaciones!$F$17123:$F$17395,"amistad")</x:f>
        <x:v>1</x:v>
      </x:c>
    </x:row>
    <x:row r="17357" ht="23" customHeight="1">
      <x:c r="A17357" s="4" t="str">
        <x:v>Córdoba</x:v>
      </x:c>
      <x:c r="B17357" s="4" t="str">
        <x:v>4.º ESO</x:v>
      </x:c>
      <x:c r="C17357" s="4" t="str">
        <x:v>C</x:v>
      </x:c>
      <x:c r="D17357" s="13" t="str">
        <x:v>01340</x:v>
      </x:c>
      <x:c r="E17357" s="13" t="str">
        <x:v>01341</x:v>
      </x:c>
      <x:c r="F17357" s="4" t="str">
        <x:v>prediccion_amistad</x:v>
      </x:c>
      <x:c r="G17357" s="4"/>
      <x:c r="H17357" s="4" t="n">
        <x:f>COUNTIFS(Relaciones!$D$17123:$D$17395,E17357,Relaciones!$E$17123:$E$17395,D17357,Relaciones!$F$17123:$F$17395,"amistad")</x:f>
        <x:v>1</x:v>
      </x:c>
    </x:row>
    <x:row r="17358" ht="23" customHeight="1">
      <x:c r="A17358" s="4" t="str">
        <x:v>Córdoba</x:v>
      </x:c>
      <x:c r="B17358" s="4" t="str">
        <x:v>4.º ESO</x:v>
      </x:c>
      <x:c r="C17358" s="4" t="str">
        <x:v>C</x:v>
      </x:c>
      <x:c r="D17358" s="13" t="str">
        <x:v>01341</x:v>
      </x:c>
      <x:c r="E17358" s="13" t="str">
        <x:v>01340</x:v>
      </x:c>
      <x:c r="F17358" s="4" t="str">
        <x:v>prediccion_amistad</x:v>
      </x:c>
      <x:c r="G17358" s="4"/>
      <x:c r="H17358" s="4" t="n">
        <x:f>COUNTIFS(Relaciones!$D$17123:$D$17395,E17358,Relaciones!$E$17123:$E$17395,D17358,Relaciones!$F$17123:$F$17395,"amistad")</x:f>
        <x:v>1</x:v>
      </x:c>
    </x:row>
    <x:row r="17359" ht="23" customHeight="1">
      <x:c r="A17359" s="4" t="str">
        <x:v>Córdoba</x:v>
      </x:c>
      <x:c r="B17359" s="4" t="str">
        <x:v>4.º ESO</x:v>
      </x:c>
      <x:c r="C17359" s="4" t="str">
        <x:v>C</x:v>
      </x:c>
      <x:c r="D17359" s="13" t="str">
        <x:v>01342</x:v>
      </x:c>
      <x:c r="E17359" s="13" t="str">
        <x:v>01319</x:v>
      </x:c>
      <x:c r="F17359" s="4" t="str">
        <x:v>prediccion_amistad</x:v>
      </x:c>
      <x:c r="G17359" s="4"/>
      <x:c r="H17359" s="4" t="n">
        <x:f>COUNTIFS(Relaciones!$D$17123:$D$17395,E17359,Relaciones!$E$17123:$E$17395,D17359,Relaciones!$F$17123:$F$17395,"amistad")</x:f>
        <x:v>0</x:v>
      </x:c>
    </x:row>
    <x:row r="17360" ht="23" customHeight="1">
      <x:c r="A17360" s="4" t="str">
        <x:v>Córdoba</x:v>
      </x:c>
      <x:c r="B17360" s="4" t="str">
        <x:v>4.º ESO</x:v>
      </x:c>
      <x:c r="C17360" s="4" t="str">
        <x:v>C</x:v>
      </x:c>
      <x:c r="D17360" s="13" t="str">
        <x:v>01342</x:v>
      </x:c>
      <x:c r="E17360" s="13" t="str">
        <x:v>01343</x:v>
      </x:c>
      <x:c r="F17360" s="4" t="str">
        <x:v>prediccion_amistad</x:v>
      </x:c>
      <x:c r="G17360" s="4"/>
      <x:c r="H17360" s="4" t="n">
        <x:f>COUNTIFS(Relaciones!$D$17123:$D$17395,E17360,Relaciones!$E$17123:$E$17395,D17360,Relaciones!$F$17123:$F$17395,"amistad")</x:f>
        <x:v>1</x:v>
      </x:c>
    </x:row>
    <x:row r="17361" ht="23" customHeight="1">
      <x:c r="A17361" s="4" t="str">
        <x:v>Córdoba</x:v>
      </x:c>
      <x:c r="B17361" s="4" t="str">
        <x:v>4.º ESO</x:v>
      </x:c>
      <x:c r="C17361" s="4" t="str">
        <x:v>C</x:v>
      </x:c>
      <x:c r="D17361" s="13" t="str">
        <x:v>01343</x:v>
      </x:c>
      <x:c r="E17361" s="13" t="str">
        <x:v>01342</x:v>
      </x:c>
      <x:c r="F17361" s="4" t="str">
        <x:v>prediccion_amistad</x:v>
      </x:c>
      <x:c r="G17361" s="4"/>
      <x:c r="H17361" s="4" t="n">
        <x:f>COUNTIFS(Relaciones!$D$17123:$D$17395,E17361,Relaciones!$E$17123:$E$17395,D17361,Relaciones!$F$17123:$F$17395,"amistad")</x:f>
        <x:v>1</x:v>
      </x:c>
    </x:row>
    <x:row r="17362" ht="23" customHeight="1">
      <x:c r="A17362" s="4" t="str">
        <x:v>Córdoba</x:v>
      </x:c>
      <x:c r="B17362" s="4" t="str">
        <x:v>4.º ESO</x:v>
      </x:c>
      <x:c r="C17362" s="4" t="str">
        <x:v>C</x:v>
      </x:c>
      <x:c r="D17362" s="13" t="str">
        <x:v>01343</x:v>
      </x:c>
      <x:c r="E17362" s="13" t="str">
        <x:v>01344</x:v>
      </x:c>
      <x:c r="F17362" s="4" t="str">
        <x:v>prediccion_amistad</x:v>
      </x:c>
      <x:c r="G17362" s="4"/>
      <x:c r="H17362" s="4" t="n">
        <x:f>COUNTIFS(Relaciones!$D$17123:$D$17395,E17362,Relaciones!$E$17123:$E$17395,D17362,Relaciones!$F$17123:$F$17395,"amistad")</x:f>
        <x:v>1</x:v>
      </x:c>
    </x:row>
    <x:row r="17363" ht="23" customHeight="1">
      <x:c r="A17363" s="4" t="str">
        <x:v>Córdoba</x:v>
      </x:c>
      <x:c r="B17363" s="4" t="str">
        <x:v>4.º ESO</x:v>
      </x:c>
      <x:c r="C17363" s="4" t="str">
        <x:v>C</x:v>
      </x:c>
      <x:c r="D17363" s="13" t="str">
        <x:v>01344</x:v>
      </x:c>
      <x:c r="E17363" s="13" t="str">
        <x:v>01331</x:v>
      </x:c>
      <x:c r="F17363" s="4" t="str">
        <x:v>prediccion_amistad</x:v>
      </x:c>
      <x:c r="G17363" s="4"/>
      <x:c r="H17363" s="4" t="n">
        <x:f>COUNTIFS(Relaciones!$D$17123:$D$17395,E17363,Relaciones!$E$17123:$E$17395,D17363,Relaciones!$F$17123:$F$17395,"amistad")</x:f>
        <x:v>1</x:v>
      </x:c>
    </x:row>
    <x:row r="17364" ht="23" customHeight="1">
      <x:c r="A17364" s="4" t="str">
        <x:v>Córdoba</x:v>
      </x:c>
      <x:c r="B17364" s="4" t="str">
        <x:v>4.º ESO</x:v>
      </x:c>
      <x:c r="C17364" s="4" t="str">
        <x:v>C</x:v>
      </x:c>
      <x:c r="D17364" s="13" t="str">
        <x:v>01344</x:v>
      </x:c>
      <x:c r="E17364" s="13" t="str">
        <x:v>01343</x:v>
      </x:c>
      <x:c r="F17364" s="4" t="str">
        <x:v>prediccion_amistad</x:v>
      </x:c>
      <x:c r="G17364" s="4"/>
      <x:c r="H17364" s="4" t="n">
        <x:f>COUNTIFS(Relaciones!$D$17123:$D$17395,E17364,Relaciones!$E$17123:$E$17395,D17364,Relaciones!$F$17123:$F$17395,"amistad")</x:f>
        <x:v>1</x:v>
      </x:c>
    </x:row>
    <x:row r="17365" ht="23" customHeight="1">
      <x:c r="A17365" s="4" t="str">
        <x:v>Córdoba</x:v>
      </x:c>
      <x:c r="B17365" s="4" t="str">
        <x:v>4.º ESO</x:v>
      </x:c>
      <x:c r="C17365" s="4" t="str">
        <x:v>C</x:v>
      </x:c>
      <x:c r="D17365" s="13" t="str">
        <x:v>01318</x:v>
      </x:c>
      <x:c r="E17365" s="13" t="str">
        <x:v>01323</x:v>
      </x:c>
      <x:c r="F17365" s="4" t="str">
        <x:v>prediccion_rechazo</x:v>
      </x:c>
      <x:c r="G17365" s="4"/>
      <x:c r="H17365" s="4" t="n">
        <x:f>COUNTIFS(Relaciones!$D$17123:$D$17395,E17365,Relaciones!$E$17123:$E$17395,D17365,Relaciones!$F$17123:$F$17395,"rechazo")</x:f>
        <x:v>0</x:v>
      </x:c>
    </x:row>
    <x:row r="17366" ht="23" customHeight="1">
      <x:c r="A17366" s="4" t="str">
        <x:v>Córdoba</x:v>
      </x:c>
      <x:c r="B17366" s="4" t="str">
        <x:v>4.º ESO</x:v>
      </x:c>
      <x:c r="C17366" s="4" t="str">
        <x:v>C</x:v>
      </x:c>
      <x:c r="D17366" s="13" t="str">
        <x:v>01321</x:v>
      </x:c>
      <x:c r="E17366" s="13" t="str">
        <x:v>01326</x:v>
      </x:c>
      <x:c r="F17366" s="4" t="str">
        <x:v>prediccion_rechazo</x:v>
      </x:c>
      <x:c r="G17366" s="4"/>
      <x:c r="H17366" s="4" t="n">
        <x:f>COUNTIFS(Relaciones!$D$17123:$D$17395,E17366,Relaciones!$E$17123:$E$17395,D17366,Relaciones!$F$17123:$F$17395,"rechazo")</x:f>
        <x:v>0</x:v>
      </x:c>
    </x:row>
    <x:row r="17367" ht="23" customHeight="1">
      <x:c r="A17367" s="4" t="str">
        <x:v>Córdoba</x:v>
      </x:c>
      <x:c r="B17367" s="4" t="str">
        <x:v>4.º ESO</x:v>
      </x:c>
      <x:c r="C17367" s="4" t="str">
        <x:v>C</x:v>
      </x:c>
      <x:c r="D17367" s="13" t="str">
        <x:v>01324</x:v>
      </x:c>
      <x:c r="E17367" s="13" t="str">
        <x:v>01329</x:v>
      </x:c>
      <x:c r="F17367" s="4" t="str">
        <x:v>prediccion_rechazo</x:v>
      </x:c>
      <x:c r="G17367" s="4"/>
      <x:c r="H17367" s="4" t="n">
        <x:f>COUNTIFS(Relaciones!$D$17123:$D$17395,E17367,Relaciones!$E$17123:$E$17395,D17367,Relaciones!$F$17123:$F$17395,"rechazo")</x:f>
        <x:v>0</x:v>
      </x:c>
    </x:row>
    <x:row r="17368" ht="23" customHeight="1">
      <x:c r="A17368" s="4" t="str">
        <x:v>Córdoba</x:v>
      </x:c>
      <x:c r="B17368" s="4" t="str">
        <x:v>4.º ESO</x:v>
      </x:c>
      <x:c r="C17368" s="4" t="str">
        <x:v>C</x:v>
      </x:c>
      <x:c r="D17368" s="13" t="str">
        <x:v>01327</x:v>
      </x:c>
      <x:c r="E17368" s="13" t="str">
        <x:v>01332</x:v>
      </x:c>
      <x:c r="F17368" s="4" t="str">
        <x:v>prediccion_rechazo</x:v>
      </x:c>
      <x:c r="G17368" s="4"/>
      <x:c r="H17368" s="4" t="n">
        <x:f>COUNTIFS(Relaciones!$D$17123:$D$17395,E17368,Relaciones!$E$17123:$E$17395,D17368,Relaciones!$F$17123:$F$17395,"rechazo")</x:f>
        <x:v>0</x:v>
      </x:c>
    </x:row>
    <x:row r="17369" ht="23" customHeight="1">
      <x:c r="A17369" s="4" t="str">
        <x:v>Córdoba</x:v>
      </x:c>
      <x:c r="B17369" s="4" t="str">
        <x:v>4.º ESO</x:v>
      </x:c>
      <x:c r="C17369" s="4" t="str">
        <x:v>C</x:v>
      </x:c>
      <x:c r="D17369" s="13" t="str">
        <x:v>01330</x:v>
      </x:c>
      <x:c r="E17369" s="13" t="str">
        <x:v>01335</x:v>
      </x:c>
      <x:c r="F17369" s="4" t="str">
        <x:v>prediccion_rechazo</x:v>
      </x:c>
      <x:c r="G17369" s="4"/>
      <x:c r="H17369" s="4" t="n">
        <x:f>COUNTIFS(Relaciones!$D$17123:$D$17395,E17369,Relaciones!$E$17123:$E$17395,D17369,Relaciones!$F$17123:$F$17395,"rechazo")</x:f>
        <x:v>0</x:v>
      </x:c>
    </x:row>
    <x:row r="17370" ht="23" customHeight="1">
      <x:c r="A17370" s="4" t="str">
        <x:v>Córdoba</x:v>
      </x:c>
      <x:c r="B17370" s="4" t="str">
        <x:v>4.º ESO</x:v>
      </x:c>
      <x:c r="C17370" s="4" t="str">
        <x:v>C</x:v>
      </x:c>
      <x:c r="D17370" s="13" t="str">
        <x:v>01333</x:v>
      </x:c>
      <x:c r="E17370" s="13" t="str">
        <x:v>01338</x:v>
      </x:c>
      <x:c r="F17370" s="4" t="str">
        <x:v>prediccion_rechazo</x:v>
      </x:c>
      <x:c r="G17370" s="4"/>
      <x:c r="H17370" s="4" t="n">
        <x:f>COUNTIFS(Relaciones!$D$17123:$D$17395,E17370,Relaciones!$E$17123:$E$17395,D17370,Relaciones!$F$17123:$F$17395,"rechazo")</x:f>
        <x:v>0</x:v>
      </x:c>
    </x:row>
    <x:row r="17371" ht="23" customHeight="1">
      <x:c r="A17371" s="4" t="str">
        <x:v>Córdoba</x:v>
      </x:c>
      <x:c r="B17371" s="4" t="str">
        <x:v>4.º ESO</x:v>
      </x:c>
      <x:c r="C17371" s="4" t="str">
        <x:v>C</x:v>
      </x:c>
      <x:c r="D17371" s="13" t="str">
        <x:v>01336</x:v>
      </x:c>
      <x:c r="E17371" s="13" t="str">
        <x:v>01341</x:v>
      </x:c>
      <x:c r="F17371" s="4" t="str">
        <x:v>prediccion_rechazo</x:v>
      </x:c>
      <x:c r="G17371" s="4"/>
      <x:c r="H17371" s="4" t="n">
        <x:f>COUNTIFS(Relaciones!$D$17123:$D$17395,E17371,Relaciones!$E$17123:$E$17395,D17371,Relaciones!$F$17123:$F$17395,"rechazo")</x:f>
        <x:v>0</x:v>
      </x:c>
    </x:row>
    <x:row r="17372" ht="23" customHeight="1">
      <x:c r="A17372" s="4" t="str">
        <x:v>Córdoba</x:v>
      </x:c>
      <x:c r="B17372" s="4" t="str">
        <x:v>4.º ESO</x:v>
      </x:c>
      <x:c r="C17372" s="4" t="str">
        <x:v>C</x:v>
      </x:c>
      <x:c r="D17372" s="13" t="str">
        <x:v>01339</x:v>
      </x:c>
      <x:c r="E17372" s="13" t="str">
        <x:v>01317</x:v>
      </x:c>
      <x:c r="F17372" s="4" t="str">
        <x:v>prediccion_rechazo</x:v>
      </x:c>
      <x:c r="G17372" s="4"/>
      <x:c r="H17372" s="4" t="n">
        <x:f>COUNTIFS(Relaciones!$D$17123:$D$17395,E17372,Relaciones!$E$17123:$E$17395,D17372,Relaciones!$F$17123:$F$17395,"rechazo")</x:f>
        <x:v>0</x:v>
      </x:c>
    </x:row>
    <x:row r="17373" ht="23" customHeight="1">
      <x:c r="A17373" s="4" t="str">
        <x:v>Córdoba</x:v>
      </x:c>
      <x:c r="B17373" s="4" t="str">
        <x:v>4.º ESO</x:v>
      </x:c>
      <x:c r="C17373" s="4" t="str">
        <x:v>C</x:v>
      </x:c>
      <x:c r="D17373" s="13" t="str">
        <x:v>01339</x:v>
      </x:c>
      <x:c r="E17373" s="13" t="str">
        <x:v>01318</x:v>
      </x:c>
      <x:c r="F17373" s="4" t="str">
        <x:v>prediccion_rechazo</x:v>
      </x:c>
      <x:c r="G17373" s="4"/>
      <x:c r="H17373" s="4" t="n">
        <x:f>COUNTIFS(Relaciones!$D$17123:$D$17395,E17373,Relaciones!$E$17123:$E$17395,D17373,Relaciones!$F$17123:$F$17395,"rechazo")</x:f>
        <x:v>1</x:v>
      </x:c>
    </x:row>
    <x:row r="17374" ht="23" customHeight="1">
      <x:c r="A17374" s="4" t="str">
        <x:v>Córdoba</x:v>
      </x:c>
      <x:c r="B17374" s="4" t="str">
        <x:v>4.º ESO</x:v>
      </x:c>
      <x:c r="C17374" s="4" t="str">
        <x:v>C</x:v>
      </x:c>
      <x:c r="D17374" s="13" t="str">
        <x:v>01339</x:v>
      </x:c>
      <x:c r="E17374" s="13" t="str">
        <x:v>01319</x:v>
      </x:c>
      <x:c r="F17374" s="4" t="str">
        <x:v>prediccion_rechazo</x:v>
      </x:c>
      <x:c r="G17374" s="4"/>
      <x:c r="H17374" s="4" t="n">
        <x:f>COUNTIFS(Relaciones!$D$17123:$D$17395,E17374,Relaciones!$E$17123:$E$17395,D17374,Relaciones!$F$17123:$F$17395,"rechazo")</x:f>
        <x:v>1</x:v>
      </x:c>
    </x:row>
    <x:row r="17375" ht="23" customHeight="1">
      <x:c r="A17375" s="4" t="str">
        <x:v>Córdoba</x:v>
      </x:c>
      <x:c r="B17375" s="4" t="str">
        <x:v>4.º ESO</x:v>
      </x:c>
      <x:c r="C17375" s="4" t="str">
        <x:v>C</x:v>
      </x:c>
      <x:c r="D17375" s="13" t="str">
        <x:v>01339</x:v>
      </x:c>
      <x:c r="E17375" s="13" t="str">
        <x:v>01320</x:v>
      </x:c>
      <x:c r="F17375" s="4" t="str">
        <x:v>prediccion_rechazo</x:v>
      </x:c>
      <x:c r="G17375" s="4"/>
      <x:c r="H17375" s="4" t="n">
        <x:f>COUNTIFS(Relaciones!$D$17123:$D$17395,E17375,Relaciones!$E$17123:$E$17395,D17375,Relaciones!$F$17123:$F$17395,"rechazo")</x:f>
        <x:v>1</x:v>
      </x:c>
    </x:row>
    <x:row r="17376" ht="23" customHeight="1">
      <x:c r="A17376" s="4" t="str">
        <x:v>Córdoba</x:v>
      </x:c>
      <x:c r="B17376" s="4" t="str">
        <x:v>4.º ESO</x:v>
      </x:c>
      <x:c r="C17376" s="4" t="str">
        <x:v>C</x:v>
      </x:c>
      <x:c r="D17376" s="13" t="str">
        <x:v>01339</x:v>
      </x:c>
      <x:c r="E17376" s="13" t="str">
        <x:v>01322</x:v>
      </x:c>
      <x:c r="F17376" s="4" t="str">
        <x:v>prediccion_rechazo</x:v>
      </x:c>
      <x:c r="G17376" s="4"/>
      <x:c r="H17376" s="4" t="n">
        <x:f>COUNTIFS(Relaciones!$D$17123:$D$17395,E17376,Relaciones!$E$17123:$E$17395,D17376,Relaciones!$F$17123:$F$17395,"rechazo")</x:f>
        <x:v>1</x:v>
      </x:c>
    </x:row>
    <x:row r="17377" ht="23" customHeight="1">
      <x:c r="A17377" s="4" t="str">
        <x:v>Córdoba</x:v>
      </x:c>
      <x:c r="B17377" s="4" t="str">
        <x:v>4.º ESO</x:v>
      </x:c>
      <x:c r="C17377" s="4" t="str">
        <x:v>C</x:v>
      </x:c>
      <x:c r="D17377" s="13" t="str">
        <x:v>01339</x:v>
      </x:c>
      <x:c r="E17377" s="13" t="str">
        <x:v>01323</x:v>
      </x:c>
      <x:c r="F17377" s="4" t="str">
        <x:v>prediccion_rechazo</x:v>
      </x:c>
      <x:c r="G17377" s="4"/>
      <x:c r="H17377" s="4" t="n">
        <x:f>COUNTIFS(Relaciones!$D$17123:$D$17395,E17377,Relaciones!$E$17123:$E$17395,D17377,Relaciones!$F$17123:$F$17395,"rechazo")</x:f>
        <x:v>1</x:v>
      </x:c>
    </x:row>
    <x:row r="17378" ht="23" customHeight="1">
      <x:c r="A17378" s="4" t="str">
        <x:v>Córdoba</x:v>
      </x:c>
      <x:c r="B17378" s="4" t="str">
        <x:v>4.º ESO</x:v>
      </x:c>
      <x:c r="C17378" s="4" t="str">
        <x:v>C</x:v>
      </x:c>
      <x:c r="D17378" s="13" t="str">
        <x:v>01339</x:v>
      </x:c>
      <x:c r="E17378" s="13" t="str">
        <x:v>01325</x:v>
      </x:c>
      <x:c r="F17378" s="4" t="str">
        <x:v>prediccion_rechazo</x:v>
      </x:c>
      <x:c r="G17378" s="4"/>
      <x:c r="H17378" s="4" t="n">
        <x:f>COUNTIFS(Relaciones!$D$17123:$D$17395,E17378,Relaciones!$E$17123:$E$17395,D17378,Relaciones!$F$17123:$F$17395,"rechazo")</x:f>
        <x:v>1</x:v>
      </x:c>
    </x:row>
    <x:row r="17379" ht="23" customHeight="1">
      <x:c r="A17379" s="4" t="str">
        <x:v>Córdoba</x:v>
      </x:c>
      <x:c r="B17379" s="4" t="str">
        <x:v>4.º ESO</x:v>
      </x:c>
      <x:c r="C17379" s="4" t="str">
        <x:v>C</x:v>
      </x:c>
      <x:c r="D17379" s="13" t="str">
        <x:v>01339</x:v>
      </x:c>
      <x:c r="E17379" s="13" t="str">
        <x:v>01327</x:v>
      </x:c>
      <x:c r="F17379" s="4" t="str">
        <x:v>prediccion_rechazo</x:v>
      </x:c>
      <x:c r="G17379" s="4"/>
      <x:c r="H17379" s="4" t="n">
        <x:f>COUNTIFS(Relaciones!$D$17123:$D$17395,E17379,Relaciones!$E$17123:$E$17395,D17379,Relaciones!$F$17123:$F$17395,"rechazo")</x:f>
        <x:v>1</x:v>
      </x:c>
    </x:row>
    <x:row r="17380" ht="23" customHeight="1">
      <x:c r="A17380" s="4" t="str">
        <x:v>Córdoba</x:v>
      </x:c>
      <x:c r="B17380" s="4" t="str">
        <x:v>4.º ESO</x:v>
      </x:c>
      <x:c r="C17380" s="4" t="str">
        <x:v>C</x:v>
      </x:c>
      <x:c r="D17380" s="13" t="str">
        <x:v>01339</x:v>
      </x:c>
      <x:c r="E17380" s="13" t="str">
        <x:v>01328</x:v>
      </x:c>
      <x:c r="F17380" s="4" t="str">
        <x:v>prediccion_rechazo</x:v>
      </x:c>
      <x:c r="G17380" s="4"/>
      <x:c r="H17380" s="4" t="n">
        <x:f>COUNTIFS(Relaciones!$D$17123:$D$17395,E17380,Relaciones!$E$17123:$E$17395,D17380,Relaciones!$F$17123:$F$17395,"rechazo")</x:f>
        <x:v>1</x:v>
      </x:c>
    </x:row>
    <x:row r="17381" ht="23" customHeight="1">
      <x:c r="A17381" s="4" t="str">
        <x:v>Córdoba</x:v>
      </x:c>
      <x:c r="B17381" s="4" t="str">
        <x:v>4.º ESO</x:v>
      </x:c>
      <x:c r="C17381" s="4" t="str">
        <x:v>C</x:v>
      </x:c>
      <x:c r="D17381" s="13" t="str">
        <x:v>01339</x:v>
      </x:c>
      <x:c r="E17381" s="13" t="str">
        <x:v>01329</x:v>
      </x:c>
      <x:c r="F17381" s="4" t="str">
        <x:v>prediccion_rechazo</x:v>
      </x:c>
      <x:c r="G17381" s="4"/>
      <x:c r="H17381" s="4" t="n">
        <x:f>COUNTIFS(Relaciones!$D$17123:$D$17395,E17381,Relaciones!$E$17123:$E$17395,D17381,Relaciones!$F$17123:$F$17395,"rechazo")</x:f>
        <x:v>1</x:v>
      </x:c>
    </x:row>
    <x:row r="17382" ht="23" customHeight="1">
      <x:c r="A17382" s="4" t="str">
        <x:v>Córdoba</x:v>
      </x:c>
      <x:c r="B17382" s="4" t="str">
        <x:v>4.º ESO</x:v>
      </x:c>
      <x:c r="C17382" s="4" t="str">
        <x:v>C</x:v>
      </x:c>
      <x:c r="D17382" s="13" t="str">
        <x:v>01339</x:v>
      </x:c>
      <x:c r="E17382" s="13" t="str">
        <x:v>01332</x:v>
      </x:c>
      <x:c r="F17382" s="4" t="str">
        <x:v>prediccion_rechazo</x:v>
      </x:c>
      <x:c r="G17382" s="4"/>
      <x:c r="H17382" s="4" t="n">
        <x:f>COUNTIFS(Relaciones!$D$17123:$D$17395,E17382,Relaciones!$E$17123:$E$17395,D17382,Relaciones!$F$17123:$F$17395,"rechazo")</x:f>
        <x:v>1</x:v>
      </x:c>
    </x:row>
    <x:row r="17383" ht="23" customHeight="1">
      <x:c r="A17383" s="4" t="str">
        <x:v>Córdoba</x:v>
      </x:c>
      <x:c r="B17383" s="4" t="str">
        <x:v>4.º ESO</x:v>
      </x:c>
      <x:c r="C17383" s="4" t="str">
        <x:v>C</x:v>
      </x:c>
      <x:c r="D17383" s="13" t="str">
        <x:v>01339</x:v>
      </x:c>
      <x:c r="E17383" s="13" t="str">
        <x:v>01333</x:v>
      </x:c>
      <x:c r="F17383" s="4" t="str">
        <x:v>prediccion_rechazo</x:v>
      </x:c>
      <x:c r="G17383" s="4"/>
      <x:c r="H17383" s="4" t="n">
        <x:f>COUNTIFS(Relaciones!$D$17123:$D$17395,E17383,Relaciones!$E$17123:$E$17395,D17383,Relaciones!$F$17123:$F$17395,"rechazo")</x:f>
        <x:v>1</x:v>
      </x:c>
    </x:row>
    <x:row r="17384" ht="23" customHeight="1">
      <x:c r="A17384" s="4" t="str">
        <x:v>Córdoba</x:v>
      </x:c>
      <x:c r="B17384" s="4" t="str">
        <x:v>4.º ESO</x:v>
      </x:c>
      <x:c r="C17384" s="4" t="str">
        <x:v>C</x:v>
      </x:c>
      <x:c r="D17384" s="13" t="str">
        <x:v>01339</x:v>
      </x:c>
      <x:c r="E17384" s="13" t="str">
        <x:v>01334</x:v>
      </x:c>
      <x:c r="F17384" s="4" t="str">
        <x:v>prediccion_rechazo</x:v>
      </x:c>
      <x:c r="G17384" s="4"/>
      <x:c r="H17384" s="4" t="n">
        <x:f>COUNTIFS(Relaciones!$D$17123:$D$17395,E17384,Relaciones!$E$17123:$E$17395,D17384,Relaciones!$F$17123:$F$17395,"rechazo")</x:f>
        <x:v>1</x:v>
      </x:c>
    </x:row>
    <x:row r="17385" ht="23" customHeight="1">
      <x:c r="A17385" s="4" t="str">
        <x:v>Córdoba</x:v>
      </x:c>
      <x:c r="B17385" s="4" t="str">
        <x:v>4.º ESO</x:v>
      </x:c>
      <x:c r="C17385" s="4" t="str">
        <x:v>C</x:v>
      </x:c>
      <x:c r="D17385" s="13" t="str">
        <x:v>01339</x:v>
      </x:c>
      <x:c r="E17385" s="13" t="str">
        <x:v>01336</x:v>
      </x:c>
      <x:c r="F17385" s="4" t="str">
        <x:v>prediccion_rechazo</x:v>
      </x:c>
      <x:c r="G17385" s="4"/>
      <x:c r="H17385" s="4" t="n">
        <x:f>COUNTIFS(Relaciones!$D$17123:$D$17395,E17385,Relaciones!$E$17123:$E$17395,D17385,Relaciones!$F$17123:$F$17395,"rechazo")</x:f>
        <x:v>1</x:v>
      </x:c>
    </x:row>
    <x:row r="17386" ht="23" customHeight="1">
      <x:c r="A17386" s="4" t="str">
        <x:v>Córdoba</x:v>
      </x:c>
      <x:c r="B17386" s="4" t="str">
        <x:v>4.º ESO</x:v>
      </x:c>
      <x:c r="C17386" s="4" t="str">
        <x:v>C</x:v>
      </x:c>
      <x:c r="D17386" s="13" t="str">
        <x:v>01339</x:v>
      </x:c>
      <x:c r="E17386" s="13" t="str">
        <x:v>01337</x:v>
      </x:c>
      <x:c r="F17386" s="4" t="str">
        <x:v>prediccion_rechazo</x:v>
      </x:c>
      <x:c r="G17386" s="4"/>
      <x:c r="H17386" s="4" t="n">
        <x:f>COUNTIFS(Relaciones!$D$17123:$D$17395,E17386,Relaciones!$E$17123:$E$17395,D17386,Relaciones!$F$17123:$F$17395,"rechazo")</x:f>
        <x:v>1</x:v>
      </x:c>
    </x:row>
    <x:row r="17387" ht="23" customHeight="1">
      <x:c r="A17387" s="4" t="str">
        <x:v>Córdoba</x:v>
      </x:c>
      <x:c r="B17387" s="4" t="str">
        <x:v>4.º ESO</x:v>
      </x:c>
      <x:c r="C17387" s="4" t="str">
        <x:v>C</x:v>
      </x:c>
      <x:c r="D17387" s="13" t="str">
        <x:v>01339</x:v>
      </x:c>
      <x:c r="E17387" s="13" t="str">
        <x:v>01341</x:v>
      </x:c>
      <x:c r="F17387" s="4" t="str">
        <x:v>prediccion_rechazo</x:v>
      </x:c>
      <x:c r="G17387" s="4"/>
      <x:c r="H17387" s="4" t="n">
        <x:f>COUNTIFS(Relaciones!$D$17123:$D$17395,E17387,Relaciones!$E$17123:$E$17395,D17387,Relaciones!$F$17123:$F$17395,"rechazo")</x:f>
        <x:v>1</x:v>
      </x:c>
    </x:row>
    <x:row r="17388" ht="23" customHeight="1">
      <x:c r="A17388" s="4" t="str">
        <x:v>Córdoba</x:v>
      </x:c>
      <x:c r="B17388" s="4" t="str">
        <x:v>4.º ESO</x:v>
      </x:c>
      <x:c r="C17388" s="4" t="str">
        <x:v>C</x:v>
      </x:c>
      <x:c r="D17388" s="13" t="str">
        <x:v>01339</x:v>
      </x:c>
      <x:c r="E17388" s="13" t="str">
        <x:v>01343</x:v>
      </x:c>
      <x:c r="F17388" s="4" t="str">
        <x:v>prediccion_rechazo</x:v>
      </x:c>
      <x:c r="G17388" s="4"/>
      <x:c r="H17388" s="4" t="n">
        <x:f>COUNTIFS(Relaciones!$D$17123:$D$17395,E17388,Relaciones!$E$17123:$E$17395,D17388,Relaciones!$F$17123:$F$17395,"rechazo")</x:f>
        <x:v>1</x:v>
      </x:c>
    </x:row>
    <x:row r="17389" ht="23" customHeight="1">
      <x:c r="A17389" s="4" t="str">
        <x:v>Córdoba</x:v>
      </x:c>
      <x:c r="B17389" s="4" t="str">
        <x:v>4.º ESO</x:v>
      </x:c>
      <x:c r="C17389" s="4" t="str">
        <x:v>C</x:v>
      </x:c>
      <x:c r="D17389" s="13" t="str">
        <x:v>01339</x:v>
      </x:c>
      <x:c r="E17389" s="13" t="str">
        <x:v>01344</x:v>
      </x:c>
      <x:c r="F17389" s="4" t="str">
        <x:v>prediccion_rechazo</x:v>
      </x:c>
      <x:c r="G17389" s="4"/>
      <x:c r="H17389" s="4" t="n">
        <x:f>COUNTIFS(Relaciones!$D$17123:$D$17395,E17389,Relaciones!$E$17123:$E$17395,D17389,Relaciones!$F$17123:$F$17395,"rechazo")</x:f>
        <x:v>1</x:v>
      </x:c>
    </x:row>
    <x:row r="17390" ht="23" customHeight="1">
      <x:c r="A17390" s="4" t="str">
        <x:v>Córdoba</x:v>
      </x:c>
      <x:c r="B17390" s="4" t="str">
        <x:v>4.º ESO</x:v>
      </x:c>
      <x:c r="C17390" s="4" t="str">
        <x:v>C</x:v>
      </x:c>
      <x:c r="D17390" s="13" t="str">
        <x:v>01342</x:v>
      </x:c>
      <x:c r="E17390" s="13" t="str">
        <x:v>01319</x:v>
      </x:c>
      <x:c r="F17390" s="4" t="str">
        <x:v>prediccion_rechazo</x:v>
      </x:c>
      <x:c r="G17390" s="4"/>
      <x:c r="H17390" s="4" t="n">
        <x:f>COUNTIFS(Relaciones!$D$17123:$D$17395,E17390,Relaciones!$E$17123:$E$17395,D17390,Relaciones!$F$17123:$F$17395,"rechazo")</x:f>
        <x:v>0</x:v>
      </x:c>
    </x:row>
    <x:row r="17391" ht="23" customHeight="1">
      <x:c r="A17391" s="4" t="str">
        <x:v>Córdoba</x:v>
      </x:c>
      <x:c r="B17391" s="4" t="str">
        <x:v>4.º ESO</x:v>
      </x:c>
      <x:c r="C17391" s="4" t="str">
        <x:v>C</x:v>
      </x:c>
      <x:c r="D17391" s="13" t="str">
        <x:v>01342</x:v>
      </x:c>
      <x:c r="E17391" s="13" t="str">
        <x:v>01327</x:v>
      </x:c>
      <x:c r="F17391" s="4" t="str">
        <x:v>prediccion_rechazo</x:v>
      </x:c>
      <x:c r="G17391" s="4"/>
      <x:c r="H17391" s="4" t="n">
        <x:f>COUNTIFS(Relaciones!$D$17123:$D$17395,E17391,Relaciones!$E$17123:$E$17395,D17391,Relaciones!$F$17123:$F$17395,"rechazo")</x:f>
        <x:v>1</x:v>
      </x:c>
    </x:row>
    <x:row r="17392" ht="23" customHeight="1">
      <x:c r="A17392" s="4" t="str">
        <x:v>Córdoba</x:v>
      </x:c>
      <x:c r="B17392" s="4" t="str">
        <x:v>4.º ESO</x:v>
      </x:c>
      <x:c r="C17392" s="4" t="str">
        <x:v>C</x:v>
      </x:c>
      <x:c r="D17392" s="13" t="str">
        <x:v>01342</x:v>
      </x:c>
      <x:c r="E17392" s="13" t="str">
        <x:v>01332</x:v>
      </x:c>
      <x:c r="F17392" s="4" t="str">
        <x:v>prediccion_rechazo</x:v>
      </x:c>
      <x:c r="G17392" s="4"/>
      <x:c r="H17392" s="4" t="n">
        <x:f>COUNTIFS(Relaciones!$D$17123:$D$17395,E17392,Relaciones!$E$17123:$E$17395,D17392,Relaciones!$F$17123:$F$17395,"rechazo")</x:f>
        <x:v>1</x:v>
      </x:c>
    </x:row>
    <x:row r="17393" ht="23" customHeight="1">
      <x:c r="A17393" s="4" t="str">
        <x:v>Córdoba</x:v>
      </x:c>
      <x:c r="B17393" s="4" t="str">
        <x:v>4.º ESO</x:v>
      </x:c>
      <x:c r="C17393" s="4" t="str">
        <x:v>C</x:v>
      </x:c>
      <x:c r="D17393" s="13" t="str">
        <x:v>01342</x:v>
      </x:c>
      <x:c r="E17393" s="13" t="str">
        <x:v>01337</x:v>
      </x:c>
      <x:c r="F17393" s="4" t="str">
        <x:v>prediccion_rechazo</x:v>
      </x:c>
      <x:c r="G17393" s="4"/>
      <x:c r="H17393" s="4" t="n">
        <x:f>COUNTIFS(Relaciones!$D$17123:$D$17395,E17393,Relaciones!$E$17123:$E$17395,D17393,Relaciones!$F$17123:$F$17395,"rechazo")</x:f>
        <x:v>1</x:v>
      </x:c>
    </x:row>
    <x:row r="17394" ht="23" customHeight="1">
      <x:c r="A17394" s="4" t="str">
        <x:v>Córdoba</x:v>
      </x:c>
      <x:c r="B17394" s="4" t="str">
        <x:v>4.º ESO</x:v>
      </x:c>
      <x:c r="C17394" s="4" t="str">
        <x:v>C</x:v>
      </x:c>
      <x:c r="D17394" s="13" t="str">
        <x:v>01342</x:v>
      </x:c>
      <x:c r="E17394" s="13" t="str">
        <x:v>01340</x:v>
      </x:c>
      <x:c r="F17394" s="4" t="str">
        <x:v>prediccion_rechazo</x:v>
      </x:c>
      <x:c r="G17394" s="4"/>
      <x:c r="H17394" s="4" t="n">
        <x:f>COUNTIFS(Relaciones!$D$17123:$D$17395,E17394,Relaciones!$E$17123:$E$17395,D17394,Relaciones!$F$17123:$F$17395,"rechazo")</x:f>
        <x:v>1</x:v>
      </x:c>
    </x:row>
    <x:row r="17395" ht="23" customHeight="1">
      <x:c r="A17395" s="4" t="str">
        <x:v>Córdoba</x:v>
      </x:c>
      <x:c r="B17395" s="4" t="str">
        <x:v>4.º ESO</x:v>
      </x:c>
      <x:c r="C17395" s="4" t="str">
        <x:v>C</x:v>
      </x:c>
      <x:c r="D17395" s="13" t="str">
        <x:v>01344</x:v>
      </x:c>
      <x:c r="E17395" s="13" t="str">
        <x:v>01342</x:v>
      </x:c>
      <x:c r="F17395" s="4" t="str">
        <x:v>prediccion_rechazo</x:v>
      </x:c>
      <x:c r="G17395" s="4"/>
      <x:c r="H17395" s="4" t="n">
        <x:f>COUNTIFS(Relaciones!$D$17123:$D$17395,E17395,Relaciones!$E$17123:$E$17395,D17395,Relaciones!$F$17123:$F$17395,"rechazo")</x:f>
        <x:v>1</x:v>
      </x:c>
    </x:row>
    <x:row r="17396" ht="23" customHeight="1">
      <x:c r="A17396" s="4" t="str">
        <x:v>Córdoba</x:v>
      </x:c>
      <x:c r="B17396" s="4" t="str">
        <x:v>1.º Bachillerato</x:v>
      </x:c>
      <x:c r="C17396" s="4" t="str">
        <x:v>A</x:v>
      </x:c>
      <x:c r="D17396" s="13" t="str">
        <x:v>01345</x:v>
      </x:c>
      <x:c r="E17396" s="13" t="str">
        <x:v>01346</x:v>
      </x:c>
      <x:c r="F17396" s="4" t="str">
        <x:v>amistad</x:v>
      </x:c>
      <x:c r="G17396" s="4" t="n">
        <x:f>COUNTIFS(Relaciones!$D$17396:$D$17762,E17396,Relaciones!$E$17396:$E$17762,D17396,Relaciones!$F$17396:$F$17762,F17396)</x:f>
        <x:v>1</x:v>
      </x:c>
      <x:c r="H17396" s="4"/>
    </x:row>
    <x:row r="17397" ht="23" customHeight="1">
      <x:c r="A17397" s="4" t="str">
        <x:v>Córdoba</x:v>
      </x:c>
      <x:c r="B17397" s="4" t="str">
        <x:v>1.º Bachillerato</x:v>
      </x:c>
      <x:c r="C17397" s="4" t="str">
        <x:v>A</x:v>
      </x:c>
      <x:c r="D17397" s="13" t="str">
        <x:v>01345</x:v>
      </x:c>
      <x:c r="E17397" s="13" t="str">
        <x:v>01347</x:v>
      </x:c>
      <x:c r="F17397" s="4" t="str">
        <x:v>amistad</x:v>
      </x:c>
      <x:c r="G17397" s="4" t="n">
        <x:f>COUNTIFS(Relaciones!$D$17396:$D$17762,E17397,Relaciones!$E$17396:$E$17762,D17397,Relaciones!$F$17396:$F$17762,F17397)</x:f>
        <x:v>1</x:v>
      </x:c>
      <x:c r="H17397" s="4"/>
    </x:row>
    <x:row r="17398" ht="23" customHeight="1">
      <x:c r="A17398" s="4" t="str">
        <x:v>Córdoba</x:v>
      </x:c>
      <x:c r="B17398" s="4" t="str">
        <x:v>1.º Bachillerato</x:v>
      </x:c>
      <x:c r="C17398" s="4" t="str">
        <x:v>A</x:v>
      </x:c>
      <x:c r="D17398" s="13" t="str">
        <x:v>01345</x:v>
      </x:c>
      <x:c r="E17398" s="13" t="str">
        <x:v>01353</x:v>
      </x:c>
      <x:c r="F17398" s="4" t="str">
        <x:v>amistad</x:v>
      </x:c>
      <x:c r="G17398" s="4" t="n">
        <x:f>COUNTIFS(Relaciones!$D$17396:$D$17762,E17398,Relaciones!$E$17396:$E$17762,D17398,Relaciones!$F$17396:$F$17762,F17398)</x:f>
        <x:v>1</x:v>
      </x:c>
      <x:c r="H17398" s="4"/>
    </x:row>
    <x:row r="17399" ht="23" customHeight="1">
      <x:c r="A17399" s="4" t="str">
        <x:v>Córdoba</x:v>
      </x:c>
      <x:c r="B17399" s="4" t="str">
        <x:v>1.º Bachillerato</x:v>
      </x:c>
      <x:c r="C17399" s="4" t="str">
        <x:v>A</x:v>
      </x:c>
      <x:c r="D17399" s="13" t="str">
        <x:v>01345</x:v>
      </x:c>
      <x:c r="E17399" s="13" t="str">
        <x:v>01354</x:v>
      </x:c>
      <x:c r="F17399" s="4" t="str">
        <x:v>amistad</x:v>
      </x:c>
      <x:c r="G17399" s="4" t="n">
        <x:f>COUNTIFS(Relaciones!$D$17396:$D$17762,E17399,Relaciones!$E$17396:$E$17762,D17399,Relaciones!$F$17396:$F$17762,F17399)</x:f>
        <x:v>1</x:v>
      </x:c>
      <x:c r="H17399" s="4"/>
    </x:row>
    <x:row r="17400" ht="23" customHeight="1">
      <x:c r="A17400" s="4" t="str">
        <x:v>Córdoba</x:v>
      </x:c>
      <x:c r="B17400" s="4" t="str">
        <x:v>1.º Bachillerato</x:v>
      </x:c>
      <x:c r="C17400" s="4" t="str">
        <x:v>A</x:v>
      </x:c>
      <x:c r="D17400" s="13" t="str">
        <x:v>01345</x:v>
      </x:c>
      <x:c r="E17400" s="13" t="str">
        <x:v>01355</x:v>
      </x:c>
      <x:c r="F17400" s="4" t="str">
        <x:v>amistad</x:v>
      </x:c>
      <x:c r="G17400" s="4" t="n">
        <x:f>COUNTIFS(Relaciones!$D$17396:$D$17762,E17400,Relaciones!$E$17396:$E$17762,D17400,Relaciones!$F$17396:$F$17762,F17400)</x:f>
        <x:v>1</x:v>
      </x:c>
      <x:c r="H17400" s="4"/>
    </x:row>
    <x:row r="17401" ht="23" customHeight="1">
      <x:c r="A17401" s="4" t="str">
        <x:v>Córdoba</x:v>
      </x:c>
      <x:c r="B17401" s="4" t="str">
        <x:v>1.º Bachillerato</x:v>
      </x:c>
      <x:c r="C17401" s="4" t="str">
        <x:v>A</x:v>
      </x:c>
      <x:c r="D17401" s="13" t="str">
        <x:v>01345</x:v>
      </x:c>
      <x:c r="E17401" s="13" t="str">
        <x:v>01356</x:v>
      </x:c>
      <x:c r="F17401" s="4" t="str">
        <x:v>amistad</x:v>
      </x:c>
      <x:c r="G17401" s="4" t="n">
        <x:f>COUNTIFS(Relaciones!$D$17396:$D$17762,E17401,Relaciones!$E$17396:$E$17762,D17401,Relaciones!$F$17396:$F$17762,F17401)</x:f>
        <x:v>1</x:v>
      </x:c>
      <x:c r="H17401" s="4"/>
    </x:row>
    <x:row r="17402" ht="23" customHeight="1">
      <x:c r="A17402" s="4" t="str">
        <x:v>Córdoba</x:v>
      </x:c>
      <x:c r="B17402" s="4" t="str">
        <x:v>1.º Bachillerato</x:v>
      </x:c>
      <x:c r="C17402" s="4" t="str">
        <x:v>A</x:v>
      </x:c>
      <x:c r="D17402" s="13" t="str">
        <x:v>01346</x:v>
      </x:c>
      <x:c r="E17402" s="13" t="str">
        <x:v>01345</x:v>
      </x:c>
      <x:c r="F17402" s="4" t="str">
        <x:v>amistad</x:v>
      </x:c>
      <x:c r="G17402" s="4" t="n">
        <x:f>COUNTIFS(Relaciones!$D$17396:$D$17762,E17402,Relaciones!$E$17396:$E$17762,D17402,Relaciones!$F$17396:$F$17762,F17402)</x:f>
        <x:v>1</x:v>
      </x:c>
      <x:c r="H17402" s="4"/>
    </x:row>
    <x:row r="17403" ht="23" customHeight="1">
      <x:c r="A17403" s="4" t="str">
        <x:v>Córdoba</x:v>
      </x:c>
      <x:c r="B17403" s="4" t="str">
        <x:v>1.º Bachillerato</x:v>
      </x:c>
      <x:c r="C17403" s="4" t="str">
        <x:v>A</x:v>
      </x:c>
      <x:c r="D17403" s="13" t="str">
        <x:v>01346</x:v>
      </x:c>
      <x:c r="E17403" s="13" t="str">
        <x:v>01347</x:v>
      </x:c>
      <x:c r="F17403" s="4" t="str">
        <x:v>amistad</x:v>
      </x:c>
      <x:c r="G17403" s="4" t="n">
        <x:f>COUNTIFS(Relaciones!$D$17396:$D$17762,E17403,Relaciones!$E$17396:$E$17762,D17403,Relaciones!$F$17396:$F$17762,F17403)</x:f>
        <x:v>1</x:v>
      </x:c>
      <x:c r="H17403" s="4"/>
    </x:row>
    <x:row r="17404" ht="23" customHeight="1">
      <x:c r="A17404" s="4" t="str">
        <x:v>Córdoba</x:v>
      </x:c>
      <x:c r="B17404" s="4" t="str">
        <x:v>1.º Bachillerato</x:v>
      </x:c>
      <x:c r="C17404" s="4" t="str">
        <x:v>A</x:v>
      </x:c>
      <x:c r="D17404" s="13" t="str">
        <x:v>01346</x:v>
      </x:c>
      <x:c r="E17404" s="13" t="str">
        <x:v>01348</x:v>
      </x:c>
      <x:c r="F17404" s="4" t="str">
        <x:v>amistad</x:v>
      </x:c>
      <x:c r="G17404" s="4" t="n">
        <x:f>COUNTIFS(Relaciones!$D$17396:$D$17762,E17404,Relaciones!$E$17396:$E$17762,D17404,Relaciones!$F$17396:$F$17762,F17404)</x:f>
        <x:v>1</x:v>
      </x:c>
      <x:c r="H17404" s="4"/>
    </x:row>
    <x:row r="17405" ht="23" customHeight="1">
      <x:c r="A17405" s="4" t="str">
        <x:v>Córdoba</x:v>
      </x:c>
      <x:c r="B17405" s="4" t="str">
        <x:v>1.º Bachillerato</x:v>
      </x:c>
      <x:c r="C17405" s="4" t="str">
        <x:v>A</x:v>
      </x:c>
      <x:c r="D17405" s="13" t="str">
        <x:v>01346</x:v>
      </x:c>
      <x:c r="E17405" s="13" t="str">
        <x:v>01354</x:v>
      </x:c>
      <x:c r="F17405" s="4" t="str">
        <x:v>amistad</x:v>
      </x:c>
      <x:c r="G17405" s="4" t="n">
        <x:f>COUNTIFS(Relaciones!$D$17396:$D$17762,E17405,Relaciones!$E$17396:$E$17762,D17405,Relaciones!$F$17396:$F$17762,F17405)</x:f>
        <x:v>1</x:v>
      </x:c>
      <x:c r="H17405" s="4"/>
    </x:row>
    <x:row r="17406" ht="23" customHeight="1">
      <x:c r="A17406" s="4" t="str">
        <x:v>Córdoba</x:v>
      </x:c>
      <x:c r="B17406" s="4" t="str">
        <x:v>1.º Bachillerato</x:v>
      </x:c>
      <x:c r="C17406" s="4" t="str">
        <x:v>A</x:v>
      </x:c>
      <x:c r="D17406" s="13" t="str">
        <x:v>01347</x:v>
      </x:c>
      <x:c r="E17406" s="13" t="str">
        <x:v>01345</x:v>
      </x:c>
      <x:c r="F17406" s="4" t="str">
        <x:v>amistad</x:v>
      </x:c>
      <x:c r="G17406" s="4" t="n">
        <x:f>COUNTIFS(Relaciones!$D$17396:$D$17762,E17406,Relaciones!$E$17396:$E$17762,D17406,Relaciones!$F$17396:$F$17762,F17406)</x:f>
        <x:v>1</x:v>
      </x:c>
      <x:c r="H17406" s="4"/>
    </x:row>
    <x:row r="17407" ht="23" customHeight="1">
      <x:c r="A17407" s="4" t="str">
        <x:v>Córdoba</x:v>
      </x:c>
      <x:c r="B17407" s="4" t="str">
        <x:v>1.º Bachillerato</x:v>
      </x:c>
      <x:c r="C17407" s="4" t="str">
        <x:v>A</x:v>
      </x:c>
      <x:c r="D17407" s="13" t="str">
        <x:v>01347</x:v>
      </x:c>
      <x:c r="E17407" s="13" t="str">
        <x:v>01346</x:v>
      </x:c>
      <x:c r="F17407" s="4" t="str">
        <x:v>amistad</x:v>
      </x:c>
      <x:c r="G17407" s="4" t="n">
        <x:f>COUNTIFS(Relaciones!$D$17396:$D$17762,E17407,Relaciones!$E$17396:$E$17762,D17407,Relaciones!$F$17396:$F$17762,F17407)</x:f>
        <x:v>1</x:v>
      </x:c>
      <x:c r="H17407" s="4"/>
    </x:row>
    <x:row r="17408" ht="23" customHeight="1">
      <x:c r="A17408" s="4" t="str">
        <x:v>Córdoba</x:v>
      </x:c>
      <x:c r="B17408" s="4" t="str">
        <x:v>1.º Bachillerato</x:v>
      </x:c>
      <x:c r="C17408" s="4" t="str">
        <x:v>A</x:v>
      </x:c>
      <x:c r="D17408" s="13" t="str">
        <x:v>01347</x:v>
      </x:c>
      <x:c r="E17408" s="13" t="str">
        <x:v>01348</x:v>
      </x:c>
      <x:c r="F17408" s="4" t="str">
        <x:v>amistad</x:v>
      </x:c>
      <x:c r="G17408" s="4" t="n">
        <x:f>COUNTIFS(Relaciones!$D$17396:$D$17762,E17408,Relaciones!$E$17396:$E$17762,D17408,Relaciones!$F$17396:$F$17762,F17408)</x:f>
        <x:v>1</x:v>
      </x:c>
      <x:c r="H17408" s="4"/>
    </x:row>
    <x:row r="17409" ht="23" customHeight="1">
      <x:c r="A17409" s="4" t="str">
        <x:v>Córdoba</x:v>
      </x:c>
      <x:c r="B17409" s="4" t="str">
        <x:v>1.º Bachillerato</x:v>
      </x:c>
      <x:c r="C17409" s="4" t="str">
        <x:v>A</x:v>
      </x:c>
      <x:c r="D17409" s="13" t="str">
        <x:v>01347</x:v>
      </x:c>
      <x:c r="E17409" s="13" t="str">
        <x:v>01349</x:v>
      </x:c>
      <x:c r="F17409" s="4" t="str">
        <x:v>amistad</x:v>
      </x:c>
      <x:c r="G17409" s="4" t="n">
        <x:f>COUNTIFS(Relaciones!$D$17396:$D$17762,E17409,Relaciones!$E$17396:$E$17762,D17409,Relaciones!$F$17396:$F$17762,F17409)</x:f>
        <x:v>1</x:v>
      </x:c>
      <x:c r="H17409" s="4"/>
    </x:row>
    <x:row r="17410" ht="23" customHeight="1">
      <x:c r="A17410" s="4" t="str">
        <x:v>Córdoba</x:v>
      </x:c>
      <x:c r="B17410" s="4" t="str">
        <x:v>1.º Bachillerato</x:v>
      </x:c>
      <x:c r="C17410" s="4" t="str">
        <x:v>A</x:v>
      </x:c>
      <x:c r="D17410" s="13" t="str">
        <x:v>01348</x:v>
      </x:c>
      <x:c r="E17410" s="13" t="str">
        <x:v>01345</x:v>
      </x:c>
      <x:c r="F17410" s="4" t="str">
        <x:v>amistad</x:v>
      </x:c>
      <x:c r="G17410" s="4" t="n">
        <x:f>COUNTIFS(Relaciones!$D$17396:$D$17762,E17410,Relaciones!$E$17396:$E$17762,D17410,Relaciones!$F$17396:$F$17762,F17410)</x:f>
        <x:v>0</x:v>
      </x:c>
      <x:c r="H17410" s="4"/>
    </x:row>
    <x:row r="17411" ht="23" customHeight="1">
      <x:c r="A17411" s="4" t="str">
        <x:v>Córdoba</x:v>
      </x:c>
      <x:c r="B17411" s="4" t="str">
        <x:v>1.º Bachillerato</x:v>
      </x:c>
      <x:c r="C17411" s="4" t="str">
        <x:v>A</x:v>
      </x:c>
      <x:c r="D17411" s="13" t="str">
        <x:v>01348</x:v>
      </x:c>
      <x:c r="E17411" s="13" t="str">
        <x:v>01346</x:v>
      </x:c>
      <x:c r="F17411" s="4" t="str">
        <x:v>amistad</x:v>
      </x:c>
      <x:c r="G17411" s="4" t="n">
        <x:f>COUNTIFS(Relaciones!$D$17396:$D$17762,E17411,Relaciones!$E$17396:$E$17762,D17411,Relaciones!$F$17396:$F$17762,F17411)</x:f>
        <x:v>1</x:v>
      </x:c>
      <x:c r="H17411" s="4"/>
    </x:row>
    <x:row r="17412" ht="23" customHeight="1">
      <x:c r="A17412" s="4" t="str">
        <x:v>Córdoba</x:v>
      </x:c>
      <x:c r="B17412" s="4" t="str">
        <x:v>1.º Bachillerato</x:v>
      </x:c>
      <x:c r="C17412" s="4" t="str">
        <x:v>A</x:v>
      </x:c>
      <x:c r="D17412" s="13" t="str">
        <x:v>01348</x:v>
      </x:c>
      <x:c r="E17412" s="13" t="str">
        <x:v>01347</x:v>
      </x:c>
      <x:c r="F17412" s="4" t="str">
        <x:v>amistad</x:v>
      </x:c>
      <x:c r="G17412" s="4" t="n">
        <x:f>COUNTIFS(Relaciones!$D$17396:$D$17762,E17412,Relaciones!$E$17396:$E$17762,D17412,Relaciones!$F$17396:$F$17762,F17412)</x:f>
        <x:v>1</x:v>
      </x:c>
      <x:c r="H17412" s="4"/>
    </x:row>
    <x:row r="17413" ht="23" customHeight="1">
      <x:c r="A17413" s="4" t="str">
        <x:v>Córdoba</x:v>
      </x:c>
      <x:c r="B17413" s="4" t="str">
        <x:v>1.º Bachillerato</x:v>
      </x:c>
      <x:c r="C17413" s="4" t="str">
        <x:v>A</x:v>
      </x:c>
      <x:c r="D17413" s="13" t="str">
        <x:v>01348</x:v>
      </x:c>
      <x:c r="E17413" s="13" t="str">
        <x:v>01349</x:v>
      </x:c>
      <x:c r="F17413" s="4" t="str">
        <x:v>amistad</x:v>
      </x:c>
      <x:c r="G17413" s="4" t="n">
        <x:f>COUNTIFS(Relaciones!$D$17396:$D$17762,E17413,Relaciones!$E$17396:$E$17762,D17413,Relaciones!$F$17396:$F$17762,F17413)</x:f>
        <x:v>1</x:v>
      </x:c>
      <x:c r="H17413" s="4"/>
    </x:row>
    <x:row r="17414" ht="23" customHeight="1">
      <x:c r="A17414" s="4" t="str">
        <x:v>Córdoba</x:v>
      </x:c>
      <x:c r="B17414" s="4" t="str">
        <x:v>1.º Bachillerato</x:v>
      </x:c>
      <x:c r="C17414" s="4" t="str">
        <x:v>A</x:v>
      </x:c>
      <x:c r="D17414" s="13" t="str">
        <x:v>01348</x:v>
      </x:c>
      <x:c r="E17414" s="13" t="str">
        <x:v>01350</x:v>
      </x:c>
      <x:c r="F17414" s="4" t="str">
        <x:v>amistad</x:v>
      </x:c>
      <x:c r="G17414" s="4" t="n">
        <x:f>COUNTIFS(Relaciones!$D$17396:$D$17762,E17414,Relaciones!$E$17396:$E$17762,D17414,Relaciones!$F$17396:$F$17762,F17414)</x:f>
        <x:v>1</x:v>
      </x:c>
      <x:c r="H17414" s="4"/>
    </x:row>
    <x:row r="17415" ht="23" customHeight="1">
      <x:c r="A17415" s="4" t="str">
        <x:v>Córdoba</x:v>
      </x:c>
      <x:c r="B17415" s="4" t="str">
        <x:v>1.º Bachillerato</x:v>
      </x:c>
      <x:c r="C17415" s="4" t="str">
        <x:v>A</x:v>
      </x:c>
      <x:c r="D17415" s="13" t="str">
        <x:v>01348</x:v>
      </x:c>
      <x:c r="E17415" s="13" t="str">
        <x:v>01359</x:v>
      </x:c>
      <x:c r="F17415" s="4" t="str">
        <x:v>amistad</x:v>
      </x:c>
      <x:c r="G17415" s="4" t="n">
        <x:f>COUNTIFS(Relaciones!$D$17396:$D$17762,E17415,Relaciones!$E$17396:$E$17762,D17415,Relaciones!$F$17396:$F$17762,F17415)</x:f>
        <x:v>0</x:v>
      </x:c>
      <x:c r="H17415" s="4"/>
    </x:row>
    <x:row r="17416" ht="23" customHeight="1">
      <x:c r="A17416" s="4" t="str">
        <x:v>Córdoba</x:v>
      </x:c>
      <x:c r="B17416" s="4" t="str">
        <x:v>1.º Bachillerato</x:v>
      </x:c>
      <x:c r="C17416" s="4" t="str">
        <x:v>A</x:v>
      </x:c>
      <x:c r="D17416" s="13" t="str">
        <x:v>01349</x:v>
      </x:c>
      <x:c r="E17416" s="13" t="str">
        <x:v>01345</x:v>
      </x:c>
      <x:c r="F17416" s="4" t="str">
        <x:v>amistad</x:v>
      </x:c>
      <x:c r="G17416" s="4" t="n">
        <x:f>COUNTIFS(Relaciones!$D$17396:$D$17762,E17416,Relaciones!$E$17396:$E$17762,D17416,Relaciones!$F$17396:$F$17762,F17416)</x:f>
        <x:v>0</x:v>
      </x:c>
      <x:c r="H17416" s="4"/>
    </x:row>
    <x:row r="17417" ht="23" customHeight="1">
      <x:c r="A17417" s="4" t="str">
        <x:v>Córdoba</x:v>
      </x:c>
      <x:c r="B17417" s="4" t="str">
        <x:v>1.º Bachillerato</x:v>
      </x:c>
      <x:c r="C17417" s="4" t="str">
        <x:v>A</x:v>
      </x:c>
      <x:c r="D17417" s="13" t="str">
        <x:v>01349</x:v>
      </x:c>
      <x:c r="E17417" s="13" t="str">
        <x:v>01347</x:v>
      </x:c>
      <x:c r="F17417" s="4" t="str">
        <x:v>amistad</x:v>
      </x:c>
      <x:c r="G17417" s="4" t="n">
        <x:f>COUNTIFS(Relaciones!$D$17396:$D$17762,E17417,Relaciones!$E$17396:$E$17762,D17417,Relaciones!$F$17396:$F$17762,F17417)</x:f>
        <x:v>1</x:v>
      </x:c>
      <x:c r="H17417" s="4"/>
    </x:row>
    <x:row r="17418" ht="23" customHeight="1">
      <x:c r="A17418" s="4" t="str">
        <x:v>Córdoba</x:v>
      </x:c>
      <x:c r="B17418" s="4" t="str">
        <x:v>1.º Bachillerato</x:v>
      </x:c>
      <x:c r="C17418" s="4" t="str">
        <x:v>A</x:v>
      </x:c>
      <x:c r="D17418" s="13" t="str">
        <x:v>01349</x:v>
      </x:c>
      <x:c r="E17418" s="13" t="str">
        <x:v>01348</x:v>
      </x:c>
      <x:c r="F17418" s="4" t="str">
        <x:v>amistad</x:v>
      </x:c>
      <x:c r="G17418" s="4" t="n">
        <x:f>COUNTIFS(Relaciones!$D$17396:$D$17762,E17418,Relaciones!$E$17396:$E$17762,D17418,Relaciones!$F$17396:$F$17762,F17418)</x:f>
        <x:v>1</x:v>
      </x:c>
      <x:c r="H17418" s="4"/>
    </x:row>
    <x:row r="17419" ht="23" customHeight="1">
      <x:c r="A17419" s="4" t="str">
        <x:v>Córdoba</x:v>
      </x:c>
      <x:c r="B17419" s="4" t="str">
        <x:v>1.º Bachillerato</x:v>
      </x:c>
      <x:c r="C17419" s="4" t="str">
        <x:v>A</x:v>
      </x:c>
      <x:c r="D17419" s="13" t="str">
        <x:v>01349</x:v>
      </x:c>
      <x:c r="E17419" s="13" t="str">
        <x:v>01350</x:v>
      </x:c>
      <x:c r="F17419" s="4" t="str">
        <x:v>amistad</x:v>
      </x:c>
      <x:c r="G17419" s="4" t="n">
        <x:f>COUNTIFS(Relaciones!$D$17396:$D$17762,E17419,Relaciones!$E$17396:$E$17762,D17419,Relaciones!$F$17396:$F$17762,F17419)</x:f>
        <x:v>1</x:v>
      </x:c>
      <x:c r="H17419" s="4"/>
    </x:row>
    <x:row r="17420" ht="23" customHeight="1">
      <x:c r="A17420" s="4" t="str">
        <x:v>Córdoba</x:v>
      </x:c>
      <x:c r="B17420" s="4" t="str">
        <x:v>1.º Bachillerato</x:v>
      </x:c>
      <x:c r="C17420" s="4" t="str">
        <x:v>A</x:v>
      </x:c>
      <x:c r="D17420" s="13" t="str">
        <x:v>01349</x:v>
      </x:c>
      <x:c r="E17420" s="13" t="str">
        <x:v>01351</x:v>
      </x:c>
      <x:c r="F17420" s="4" t="str">
        <x:v>amistad</x:v>
      </x:c>
      <x:c r="G17420" s="4" t="n">
        <x:f>COUNTIFS(Relaciones!$D$17396:$D$17762,E17420,Relaciones!$E$17396:$E$17762,D17420,Relaciones!$F$17396:$F$17762,F17420)</x:f>
        <x:v>1</x:v>
      </x:c>
      <x:c r="H17420" s="4"/>
    </x:row>
    <x:row r="17421" ht="23" customHeight="1">
      <x:c r="A17421" s="4" t="str">
        <x:v>Córdoba</x:v>
      </x:c>
      <x:c r="B17421" s="4" t="str">
        <x:v>1.º Bachillerato</x:v>
      </x:c>
      <x:c r="C17421" s="4" t="str">
        <x:v>A</x:v>
      </x:c>
      <x:c r="D17421" s="13" t="str">
        <x:v>01350</x:v>
      </x:c>
      <x:c r="E17421" s="13" t="str">
        <x:v>01345</x:v>
      </x:c>
      <x:c r="F17421" s="4" t="str">
        <x:v>amistad</x:v>
      </x:c>
      <x:c r="G17421" s="4" t="n">
        <x:f>COUNTIFS(Relaciones!$D$17396:$D$17762,E17421,Relaciones!$E$17396:$E$17762,D17421,Relaciones!$F$17396:$F$17762,F17421)</x:f>
        <x:v>0</x:v>
      </x:c>
      <x:c r="H17421" s="4"/>
    </x:row>
    <x:row r="17422" ht="23" customHeight="1">
      <x:c r="A17422" s="4" t="str">
        <x:v>Córdoba</x:v>
      </x:c>
      <x:c r="B17422" s="4" t="str">
        <x:v>1.º Bachillerato</x:v>
      </x:c>
      <x:c r="C17422" s="4" t="str">
        <x:v>A</x:v>
      </x:c>
      <x:c r="D17422" s="13" t="str">
        <x:v>01350</x:v>
      </x:c>
      <x:c r="E17422" s="13" t="str">
        <x:v>01348</x:v>
      </x:c>
      <x:c r="F17422" s="4" t="str">
        <x:v>amistad</x:v>
      </x:c>
      <x:c r="G17422" s="4" t="n">
        <x:f>COUNTIFS(Relaciones!$D$17396:$D$17762,E17422,Relaciones!$E$17396:$E$17762,D17422,Relaciones!$F$17396:$F$17762,F17422)</x:f>
        <x:v>1</x:v>
      </x:c>
      <x:c r="H17422" s="4"/>
    </x:row>
    <x:row r="17423" ht="23" customHeight="1">
      <x:c r="A17423" s="4" t="str">
        <x:v>Córdoba</x:v>
      </x:c>
      <x:c r="B17423" s="4" t="str">
        <x:v>1.º Bachillerato</x:v>
      </x:c>
      <x:c r="C17423" s="4" t="str">
        <x:v>A</x:v>
      </x:c>
      <x:c r="D17423" s="13" t="str">
        <x:v>01350</x:v>
      </x:c>
      <x:c r="E17423" s="13" t="str">
        <x:v>01349</x:v>
      </x:c>
      <x:c r="F17423" s="4" t="str">
        <x:v>amistad</x:v>
      </x:c>
      <x:c r="G17423" s="4" t="n">
        <x:f>COUNTIFS(Relaciones!$D$17396:$D$17762,E17423,Relaciones!$E$17396:$E$17762,D17423,Relaciones!$F$17396:$F$17762,F17423)</x:f>
        <x:v>1</x:v>
      </x:c>
      <x:c r="H17423" s="4"/>
    </x:row>
    <x:row r="17424" ht="23" customHeight="1">
      <x:c r="A17424" s="4" t="str">
        <x:v>Córdoba</x:v>
      </x:c>
      <x:c r="B17424" s="4" t="str">
        <x:v>1.º Bachillerato</x:v>
      </x:c>
      <x:c r="C17424" s="4" t="str">
        <x:v>A</x:v>
      </x:c>
      <x:c r="D17424" s="13" t="str">
        <x:v>01350</x:v>
      </x:c>
      <x:c r="E17424" s="13" t="str">
        <x:v>01351</x:v>
      </x:c>
      <x:c r="F17424" s="4" t="str">
        <x:v>amistad</x:v>
      </x:c>
      <x:c r="G17424" s="4" t="n">
        <x:f>COUNTIFS(Relaciones!$D$17396:$D$17762,E17424,Relaciones!$E$17396:$E$17762,D17424,Relaciones!$F$17396:$F$17762,F17424)</x:f>
        <x:v>1</x:v>
      </x:c>
      <x:c r="H17424" s="4"/>
    </x:row>
    <x:row r="17425" ht="23" customHeight="1">
      <x:c r="A17425" s="4" t="str">
        <x:v>Córdoba</x:v>
      </x:c>
      <x:c r="B17425" s="4" t="str">
        <x:v>1.º Bachillerato</x:v>
      </x:c>
      <x:c r="C17425" s="4" t="str">
        <x:v>A</x:v>
      </x:c>
      <x:c r="D17425" s="13" t="str">
        <x:v>01350</x:v>
      </x:c>
      <x:c r="E17425" s="13" t="str">
        <x:v>01352</x:v>
      </x:c>
      <x:c r="F17425" s="4" t="str">
        <x:v>amistad</x:v>
      </x:c>
      <x:c r="G17425" s="4" t="n">
        <x:f>COUNTIFS(Relaciones!$D$17396:$D$17762,E17425,Relaciones!$E$17396:$E$17762,D17425,Relaciones!$F$17396:$F$17762,F17425)</x:f>
        <x:v>1</x:v>
      </x:c>
      <x:c r="H17425" s="4"/>
    </x:row>
    <x:row r="17426" ht="23" customHeight="1">
      <x:c r="A17426" s="4" t="str">
        <x:v>Córdoba</x:v>
      </x:c>
      <x:c r="B17426" s="4" t="str">
        <x:v>1.º Bachillerato</x:v>
      </x:c>
      <x:c r="C17426" s="4" t="str">
        <x:v>A</x:v>
      </x:c>
      <x:c r="D17426" s="13" t="str">
        <x:v>01351</x:v>
      </x:c>
      <x:c r="E17426" s="13" t="str">
        <x:v>01345</x:v>
      </x:c>
      <x:c r="F17426" s="4" t="str">
        <x:v>amistad</x:v>
      </x:c>
      <x:c r="G17426" s="4" t="n">
        <x:f>COUNTIFS(Relaciones!$D$17396:$D$17762,E17426,Relaciones!$E$17396:$E$17762,D17426,Relaciones!$F$17396:$F$17762,F17426)</x:f>
        <x:v>0</x:v>
      </x:c>
      <x:c r="H17426" s="4"/>
    </x:row>
    <x:row r="17427" ht="23" customHeight="1">
      <x:c r="A17427" s="4" t="str">
        <x:v>Córdoba</x:v>
      </x:c>
      <x:c r="B17427" s="4" t="str">
        <x:v>1.º Bachillerato</x:v>
      </x:c>
      <x:c r="C17427" s="4" t="str">
        <x:v>A</x:v>
      </x:c>
      <x:c r="D17427" s="13" t="str">
        <x:v>01351</x:v>
      </x:c>
      <x:c r="E17427" s="13" t="str">
        <x:v>01349</x:v>
      </x:c>
      <x:c r="F17427" s="4" t="str">
        <x:v>amistad</x:v>
      </x:c>
      <x:c r="G17427" s="4" t="n">
        <x:f>COUNTIFS(Relaciones!$D$17396:$D$17762,E17427,Relaciones!$E$17396:$E$17762,D17427,Relaciones!$F$17396:$F$17762,F17427)</x:f>
        <x:v>1</x:v>
      </x:c>
      <x:c r="H17427" s="4"/>
    </x:row>
    <x:row r="17428" ht="23" customHeight="1">
      <x:c r="A17428" s="4" t="str">
        <x:v>Córdoba</x:v>
      </x:c>
      <x:c r="B17428" s="4" t="str">
        <x:v>1.º Bachillerato</x:v>
      </x:c>
      <x:c r="C17428" s="4" t="str">
        <x:v>A</x:v>
      </x:c>
      <x:c r="D17428" s="13" t="str">
        <x:v>01351</x:v>
      </x:c>
      <x:c r="E17428" s="13" t="str">
        <x:v>01350</x:v>
      </x:c>
      <x:c r="F17428" s="4" t="str">
        <x:v>amistad</x:v>
      </x:c>
      <x:c r="G17428" s="4" t="n">
        <x:f>COUNTIFS(Relaciones!$D$17396:$D$17762,E17428,Relaciones!$E$17396:$E$17762,D17428,Relaciones!$F$17396:$F$17762,F17428)</x:f>
        <x:v>1</x:v>
      </x:c>
      <x:c r="H17428" s="4"/>
    </x:row>
    <x:row r="17429" ht="23" customHeight="1">
      <x:c r="A17429" s="4" t="str">
        <x:v>Córdoba</x:v>
      </x:c>
      <x:c r="B17429" s="4" t="str">
        <x:v>1.º Bachillerato</x:v>
      </x:c>
      <x:c r="C17429" s="4" t="str">
        <x:v>A</x:v>
      </x:c>
      <x:c r="D17429" s="13" t="str">
        <x:v>01351</x:v>
      </x:c>
      <x:c r="E17429" s="13" t="str">
        <x:v>01352</x:v>
      </x:c>
      <x:c r="F17429" s="4" t="str">
        <x:v>amistad</x:v>
      </x:c>
      <x:c r="G17429" s="4" t="n">
        <x:f>COUNTIFS(Relaciones!$D$17396:$D$17762,E17429,Relaciones!$E$17396:$E$17762,D17429,Relaciones!$F$17396:$F$17762,F17429)</x:f>
        <x:v>1</x:v>
      </x:c>
      <x:c r="H17429" s="4"/>
    </x:row>
    <x:row r="17430" ht="23" customHeight="1">
      <x:c r="A17430" s="4" t="str">
        <x:v>Córdoba</x:v>
      </x:c>
      <x:c r="B17430" s="4" t="str">
        <x:v>1.º Bachillerato</x:v>
      </x:c>
      <x:c r="C17430" s="4" t="str">
        <x:v>A</x:v>
      </x:c>
      <x:c r="D17430" s="13" t="str">
        <x:v>01351</x:v>
      </x:c>
      <x:c r="E17430" s="13" t="str">
        <x:v>01353</x:v>
      </x:c>
      <x:c r="F17430" s="4" t="str">
        <x:v>amistad</x:v>
      </x:c>
      <x:c r="G17430" s="4" t="n">
        <x:f>COUNTIFS(Relaciones!$D$17396:$D$17762,E17430,Relaciones!$E$17396:$E$17762,D17430,Relaciones!$F$17396:$F$17762,F17430)</x:f>
        <x:v>1</x:v>
      </x:c>
      <x:c r="H17430" s="4"/>
    </x:row>
    <x:row r="17431" ht="23" customHeight="1">
      <x:c r="A17431" s="4" t="str">
        <x:v>Córdoba</x:v>
      </x:c>
      <x:c r="B17431" s="4" t="str">
        <x:v>1.º Bachillerato</x:v>
      </x:c>
      <x:c r="C17431" s="4" t="str">
        <x:v>A</x:v>
      </x:c>
      <x:c r="D17431" s="13" t="str">
        <x:v>01351</x:v>
      </x:c>
      <x:c r="E17431" s="13" t="str">
        <x:v>01362</x:v>
      </x:c>
      <x:c r="F17431" s="4" t="str">
        <x:v>amistad</x:v>
      </x:c>
      <x:c r="G17431" s="4" t="n">
        <x:f>COUNTIFS(Relaciones!$D$17396:$D$17762,E17431,Relaciones!$E$17396:$E$17762,D17431,Relaciones!$F$17396:$F$17762,F17431)</x:f>
        <x:v>0</x:v>
      </x:c>
      <x:c r="H17431" s="4"/>
    </x:row>
    <x:row r="17432" ht="23" customHeight="1">
      <x:c r="A17432" s="4" t="str">
        <x:v>Córdoba</x:v>
      </x:c>
      <x:c r="B17432" s="4" t="str">
        <x:v>1.º Bachillerato</x:v>
      </x:c>
      <x:c r="C17432" s="4" t="str">
        <x:v>A</x:v>
      </x:c>
      <x:c r="D17432" s="13" t="str">
        <x:v>01352</x:v>
      </x:c>
      <x:c r="E17432" s="13" t="str">
        <x:v>01345</x:v>
      </x:c>
      <x:c r="F17432" s="4" t="str">
        <x:v>amistad</x:v>
      </x:c>
      <x:c r="G17432" s="4" t="n">
        <x:f>COUNTIFS(Relaciones!$D$17396:$D$17762,E17432,Relaciones!$E$17396:$E$17762,D17432,Relaciones!$F$17396:$F$17762,F17432)</x:f>
        <x:v>0</x:v>
      </x:c>
      <x:c r="H17432" s="4"/>
    </x:row>
    <x:row r="17433" ht="23" customHeight="1">
      <x:c r="A17433" s="4" t="str">
        <x:v>Córdoba</x:v>
      </x:c>
      <x:c r="B17433" s="4" t="str">
        <x:v>1.º Bachillerato</x:v>
      </x:c>
      <x:c r="C17433" s="4" t="str">
        <x:v>A</x:v>
      </x:c>
      <x:c r="D17433" s="13" t="str">
        <x:v>01352</x:v>
      </x:c>
      <x:c r="E17433" s="13" t="str">
        <x:v>01350</x:v>
      </x:c>
      <x:c r="F17433" s="4" t="str">
        <x:v>amistad</x:v>
      </x:c>
      <x:c r="G17433" s="4" t="n">
        <x:f>COUNTIFS(Relaciones!$D$17396:$D$17762,E17433,Relaciones!$E$17396:$E$17762,D17433,Relaciones!$F$17396:$F$17762,F17433)</x:f>
        <x:v>1</x:v>
      </x:c>
      <x:c r="H17433" s="4"/>
    </x:row>
    <x:row r="17434" ht="23" customHeight="1">
      <x:c r="A17434" s="4" t="str">
        <x:v>Córdoba</x:v>
      </x:c>
      <x:c r="B17434" s="4" t="str">
        <x:v>1.º Bachillerato</x:v>
      </x:c>
      <x:c r="C17434" s="4" t="str">
        <x:v>A</x:v>
      </x:c>
      <x:c r="D17434" s="13" t="str">
        <x:v>01352</x:v>
      </x:c>
      <x:c r="E17434" s="13" t="str">
        <x:v>01351</x:v>
      </x:c>
      <x:c r="F17434" s="4" t="str">
        <x:v>amistad</x:v>
      </x:c>
      <x:c r="G17434" s="4" t="n">
        <x:f>COUNTIFS(Relaciones!$D$17396:$D$17762,E17434,Relaciones!$E$17396:$E$17762,D17434,Relaciones!$F$17396:$F$17762,F17434)</x:f>
        <x:v>1</x:v>
      </x:c>
      <x:c r="H17434" s="4"/>
    </x:row>
    <x:row r="17435" ht="23" customHeight="1">
      <x:c r="A17435" s="4" t="str">
        <x:v>Córdoba</x:v>
      </x:c>
      <x:c r="B17435" s="4" t="str">
        <x:v>1.º Bachillerato</x:v>
      </x:c>
      <x:c r="C17435" s="4" t="str">
        <x:v>A</x:v>
      </x:c>
      <x:c r="D17435" s="13" t="str">
        <x:v>01352</x:v>
      </x:c>
      <x:c r="E17435" s="13" t="str">
        <x:v>01353</x:v>
      </x:c>
      <x:c r="F17435" s="4" t="str">
        <x:v>amistad</x:v>
      </x:c>
      <x:c r="G17435" s="4" t="n">
        <x:f>COUNTIFS(Relaciones!$D$17396:$D$17762,E17435,Relaciones!$E$17396:$E$17762,D17435,Relaciones!$F$17396:$F$17762,F17435)</x:f>
        <x:v>1</x:v>
      </x:c>
      <x:c r="H17435" s="4"/>
    </x:row>
    <x:row r="17436" ht="23" customHeight="1">
      <x:c r="A17436" s="4" t="str">
        <x:v>Córdoba</x:v>
      </x:c>
      <x:c r="B17436" s="4" t="str">
        <x:v>1.º Bachillerato</x:v>
      </x:c>
      <x:c r="C17436" s="4" t="str">
        <x:v>A</x:v>
      </x:c>
      <x:c r="D17436" s="13" t="str">
        <x:v>01352</x:v>
      </x:c>
      <x:c r="E17436" s="13" t="str">
        <x:v>01354</x:v>
      </x:c>
      <x:c r="F17436" s="4" t="str">
        <x:v>amistad</x:v>
      </x:c>
      <x:c r="G17436" s="4" t="n">
        <x:f>COUNTIFS(Relaciones!$D$17396:$D$17762,E17436,Relaciones!$E$17396:$E$17762,D17436,Relaciones!$F$17396:$F$17762,F17436)</x:f>
        <x:v>1</x:v>
      </x:c>
      <x:c r="H17436" s="4"/>
    </x:row>
    <x:row r="17437" ht="23" customHeight="1">
      <x:c r="A17437" s="4" t="str">
        <x:v>Córdoba</x:v>
      </x:c>
      <x:c r="B17437" s="4" t="str">
        <x:v>1.º Bachillerato</x:v>
      </x:c>
      <x:c r="C17437" s="4" t="str">
        <x:v>A</x:v>
      </x:c>
      <x:c r="D17437" s="13" t="str">
        <x:v>01353</x:v>
      </x:c>
      <x:c r="E17437" s="13" t="str">
        <x:v>01345</x:v>
      </x:c>
      <x:c r="F17437" s="4" t="str">
        <x:v>amistad</x:v>
      </x:c>
      <x:c r="G17437" s="4" t="n">
        <x:f>COUNTIFS(Relaciones!$D$17396:$D$17762,E17437,Relaciones!$E$17396:$E$17762,D17437,Relaciones!$F$17396:$F$17762,F17437)</x:f>
        <x:v>1</x:v>
      </x:c>
      <x:c r="H17437" s="4"/>
    </x:row>
    <x:row r="17438" ht="23" customHeight="1">
      <x:c r="A17438" s="4" t="str">
        <x:v>Córdoba</x:v>
      </x:c>
      <x:c r="B17438" s="4" t="str">
        <x:v>1.º Bachillerato</x:v>
      </x:c>
      <x:c r="C17438" s="4" t="str">
        <x:v>A</x:v>
      </x:c>
      <x:c r="D17438" s="13" t="str">
        <x:v>01353</x:v>
      </x:c>
      <x:c r="E17438" s="13" t="str">
        <x:v>01351</x:v>
      </x:c>
      <x:c r="F17438" s="4" t="str">
        <x:v>amistad</x:v>
      </x:c>
      <x:c r="G17438" s="4" t="n">
        <x:f>COUNTIFS(Relaciones!$D$17396:$D$17762,E17438,Relaciones!$E$17396:$E$17762,D17438,Relaciones!$F$17396:$F$17762,F17438)</x:f>
        <x:v>1</x:v>
      </x:c>
      <x:c r="H17438" s="4"/>
    </x:row>
    <x:row r="17439" ht="23" customHeight="1">
      <x:c r="A17439" s="4" t="str">
        <x:v>Córdoba</x:v>
      </x:c>
      <x:c r="B17439" s="4" t="str">
        <x:v>1.º Bachillerato</x:v>
      </x:c>
      <x:c r="C17439" s="4" t="str">
        <x:v>A</x:v>
      </x:c>
      <x:c r="D17439" s="13" t="str">
        <x:v>01353</x:v>
      </x:c>
      <x:c r="E17439" s="13" t="str">
        <x:v>01352</x:v>
      </x:c>
      <x:c r="F17439" s="4" t="str">
        <x:v>amistad</x:v>
      </x:c>
      <x:c r="G17439" s="4" t="n">
        <x:f>COUNTIFS(Relaciones!$D$17396:$D$17762,E17439,Relaciones!$E$17396:$E$17762,D17439,Relaciones!$F$17396:$F$17762,F17439)</x:f>
        <x:v>1</x:v>
      </x:c>
      <x:c r="H17439" s="4"/>
    </x:row>
    <x:row r="17440" ht="23" customHeight="1">
      <x:c r="A17440" s="4" t="str">
        <x:v>Córdoba</x:v>
      </x:c>
      <x:c r="B17440" s="4" t="str">
        <x:v>1.º Bachillerato</x:v>
      </x:c>
      <x:c r="C17440" s="4" t="str">
        <x:v>A</x:v>
      </x:c>
      <x:c r="D17440" s="13" t="str">
        <x:v>01353</x:v>
      </x:c>
      <x:c r="E17440" s="13" t="str">
        <x:v>01354</x:v>
      </x:c>
      <x:c r="F17440" s="4" t="str">
        <x:v>amistad</x:v>
      </x:c>
      <x:c r="G17440" s="4" t="n">
        <x:f>COUNTIFS(Relaciones!$D$17396:$D$17762,E17440,Relaciones!$E$17396:$E$17762,D17440,Relaciones!$F$17396:$F$17762,F17440)</x:f>
        <x:v>1</x:v>
      </x:c>
      <x:c r="H17440" s="4"/>
    </x:row>
    <x:row r="17441" ht="23" customHeight="1">
      <x:c r="A17441" s="4" t="str">
        <x:v>Córdoba</x:v>
      </x:c>
      <x:c r="B17441" s="4" t="str">
        <x:v>1.º Bachillerato</x:v>
      </x:c>
      <x:c r="C17441" s="4" t="str">
        <x:v>A</x:v>
      </x:c>
      <x:c r="D17441" s="13" t="str">
        <x:v>01354</x:v>
      </x:c>
      <x:c r="E17441" s="13" t="str">
        <x:v>01345</x:v>
      </x:c>
      <x:c r="F17441" s="4" t="str">
        <x:v>amistad</x:v>
      </x:c>
      <x:c r="G17441" s="4" t="n">
        <x:f>COUNTIFS(Relaciones!$D$17396:$D$17762,E17441,Relaciones!$E$17396:$E$17762,D17441,Relaciones!$F$17396:$F$17762,F17441)</x:f>
        <x:v>1</x:v>
      </x:c>
      <x:c r="H17441" s="4"/>
    </x:row>
    <x:row r="17442" ht="23" customHeight="1">
      <x:c r="A17442" s="4" t="str">
        <x:v>Córdoba</x:v>
      </x:c>
      <x:c r="B17442" s="4" t="str">
        <x:v>1.º Bachillerato</x:v>
      </x:c>
      <x:c r="C17442" s="4" t="str">
        <x:v>A</x:v>
      </x:c>
      <x:c r="D17442" s="13" t="str">
        <x:v>01354</x:v>
      </x:c>
      <x:c r="E17442" s="13" t="str">
        <x:v>01346</x:v>
      </x:c>
      <x:c r="F17442" s="4" t="str">
        <x:v>amistad</x:v>
      </x:c>
      <x:c r="G17442" s="4" t="n">
        <x:f>COUNTIFS(Relaciones!$D$17396:$D$17762,E17442,Relaciones!$E$17396:$E$17762,D17442,Relaciones!$F$17396:$F$17762,F17442)</x:f>
        <x:v>1</x:v>
      </x:c>
      <x:c r="H17442" s="4"/>
    </x:row>
    <x:row r="17443" ht="23" customHeight="1">
      <x:c r="A17443" s="4" t="str">
        <x:v>Córdoba</x:v>
      </x:c>
      <x:c r="B17443" s="4" t="str">
        <x:v>1.º Bachillerato</x:v>
      </x:c>
      <x:c r="C17443" s="4" t="str">
        <x:v>A</x:v>
      </x:c>
      <x:c r="D17443" s="13" t="str">
        <x:v>01354</x:v>
      </x:c>
      <x:c r="E17443" s="13" t="str">
        <x:v>01352</x:v>
      </x:c>
      <x:c r="F17443" s="4" t="str">
        <x:v>amistad</x:v>
      </x:c>
      <x:c r="G17443" s="4" t="n">
        <x:f>COUNTIFS(Relaciones!$D$17396:$D$17762,E17443,Relaciones!$E$17396:$E$17762,D17443,Relaciones!$F$17396:$F$17762,F17443)</x:f>
        <x:v>1</x:v>
      </x:c>
      <x:c r="H17443" s="4"/>
    </x:row>
    <x:row r="17444" ht="23" customHeight="1">
      <x:c r="A17444" s="4" t="str">
        <x:v>Córdoba</x:v>
      </x:c>
      <x:c r="B17444" s="4" t="str">
        <x:v>1.º Bachillerato</x:v>
      </x:c>
      <x:c r="C17444" s="4" t="str">
        <x:v>A</x:v>
      </x:c>
      <x:c r="D17444" s="13" t="str">
        <x:v>01354</x:v>
      </x:c>
      <x:c r="E17444" s="13" t="str">
        <x:v>01353</x:v>
      </x:c>
      <x:c r="F17444" s="4" t="str">
        <x:v>amistad</x:v>
      </x:c>
      <x:c r="G17444" s="4" t="n">
        <x:f>COUNTIFS(Relaciones!$D$17396:$D$17762,E17444,Relaciones!$E$17396:$E$17762,D17444,Relaciones!$F$17396:$F$17762,F17444)</x:f>
        <x:v>1</x:v>
      </x:c>
      <x:c r="H17444" s="4"/>
    </x:row>
    <x:row r="17445" ht="23" customHeight="1">
      <x:c r="A17445" s="4" t="str">
        <x:v>Córdoba</x:v>
      </x:c>
      <x:c r="B17445" s="4" t="str">
        <x:v>1.º Bachillerato</x:v>
      </x:c>
      <x:c r="C17445" s="4" t="str">
        <x:v>A</x:v>
      </x:c>
      <x:c r="D17445" s="13" t="str">
        <x:v>01354</x:v>
      </x:c>
      <x:c r="E17445" s="13" t="str">
        <x:v>01365</x:v>
      </x:c>
      <x:c r="F17445" s="4" t="str">
        <x:v>amistad</x:v>
      </x:c>
      <x:c r="G17445" s="4" t="n">
        <x:f>COUNTIFS(Relaciones!$D$17396:$D$17762,E17445,Relaciones!$E$17396:$E$17762,D17445,Relaciones!$F$17396:$F$17762,F17445)</x:f>
        <x:v>0</x:v>
      </x:c>
      <x:c r="H17445" s="4"/>
    </x:row>
    <x:row r="17446" ht="23" customHeight="1">
      <x:c r="A17446" s="4" t="str">
        <x:v>Córdoba</x:v>
      </x:c>
      <x:c r="B17446" s="4" t="str">
        <x:v>1.º Bachillerato</x:v>
      </x:c>
      <x:c r="C17446" s="4" t="str">
        <x:v>A</x:v>
      </x:c>
      <x:c r="D17446" s="13" t="str">
        <x:v>01355</x:v>
      </x:c>
      <x:c r="E17446" s="13" t="str">
        <x:v>01345</x:v>
      </x:c>
      <x:c r="F17446" s="4" t="str">
        <x:v>amistad</x:v>
      </x:c>
      <x:c r="G17446" s="4" t="n">
        <x:f>COUNTIFS(Relaciones!$D$17396:$D$17762,E17446,Relaciones!$E$17396:$E$17762,D17446,Relaciones!$F$17396:$F$17762,F17446)</x:f>
        <x:v>1</x:v>
      </x:c>
      <x:c r="H17446" s="4"/>
    </x:row>
    <x:row r="17447" ht="23" customHeight="1">
      <x:c r="A17447" s="4" t="str">
        <x:v>Córdoba</x:v>
      </x:c>
      <x:c r="B17447" s="4" t="str">
        <x:v>1.º Bachillerato</x:v>
      </x:c>
      <x:c r="C17447" s="4" t="str">
        <x:v>A</x:v>
      </x:c>
      <x:c r="D17447" s="13" t="str">
        <x:v>01355</x:v>
      </x:c>
      <x:c r="E17447" s="13" t="str">
        <x:v>01356</x:v>
      </x:c>
      <x:c r="F17447" s="4" t="str">
        <x:v>amistad</x:v>
      </x:c>
      <x:c r="G17447" s="4" t="n">
        <x:f>COUNTIFS(Relaciones!$D$17396:$D$17762,E17447,Relaciones!$E$17396:$E$17762,D17447,Relaciones!$F$17396:$F$17762,F17447)</x:f>
        <x:v>1</x:v>
      </x:c>
      <x:c r="H17447" s="4"/>
    </x:row>
    <x:row r="17448" ht="23" customHeight="1">
      <x:c r="A17448" s="4" t="str">
        <x:v>Córdoba</x:v>
      </x:c>
      <x:c r="B17448" s="4" t="str">
        <x:v>1.º Bachillerato</x:v>
      </x:c>
      <x:c r="C17448" s="4" t="str">
        <x:v>A</x:v>
      </x:c>
      <x:c r="D17448" s="13" t="str">
        <x:v>01355</x:v>
      </x:c>
      <x:c r="E17448" s="13" t="str">
        <x:v>01357</x:v>
      </x:c>
      <x:c r="F17448" s="4" t="str">
        <x:v>amistad</x:v>
      </x:c>
      <x:c r="G17448" s="4" t="n">
        <x:f>COUNTIFS(Relaciones!$D$17396:$D$17762,E17448,Relaciones!$E$17396:$E$17762,D17448,Relaciones!$F$17396:$F$17762,F17448)</x:f>
        <x:v>1</x:v>
      </x:c>
      <x:c r="H17448" s="4"/>
    </x:row>
    <x:row r="17449" ht="23" customHeight="1">
      <x:c r="A17449" s="4" t="str">
        <x:v>Córdoba</x:v>
      </x:c>
      <x:c r="B17449" s="4" t="str">
        <x:v>1.º Bachillerato</x:v>
      </x:c>
      <x:c r="C17449" s="4" t="str">
        <x:v>A</x:v>
      </x:c>
      <x:c r="D17449" s="13" t="str">
        <x:v>01355</x:v>
      </x:c>
      <x:c r="E17449" s="13" t="str">
        <x:v>01363</x:v>
      </x:c>
      <x:c r="F17449" s="4" t="str">
        <x:v>amistad</x:v>
      </x:c>
      <x:c r="G17449" s="4" t="n">
        <x:f>COUNTIFS(Relaciones!$D$17396:$D$17762,E17449,Relaciones!$E$17396:$E$17762,D17449,Relaciones!$F$17396:$F$17762,F17449)</x:f>
        <x:v>1</x:v>
      </x:c>
      <x:c r="H17449" s="4"/>
    </x:row>
    <x:row r="17450" ht="23" customHeight="1">
      <x:c r="A17450" s="4" t="str">
        <x:v>Córdoba</x:v>
      </x:c>
      <x:c r="B17450" s="4" t="str">
        <x:v>1.º Bachillerato</x:v>
      </x:c>
      <x:c r="C17450" s="4" t="str">
        <x:v>A</x:v>
      </x:c>
      <x:c r="D17450" s="13" t="str">
        <x:v>01355</x:v>
      </x:c>
      <x:c r="E17450" s="13" t="str">
        <x:v>01364</x:v>
      </x:c>
      <x:c r="F17450" s="4" t="str">
        <x:v>amistad</x:v>
      </x:c>
      <x:c r="G17450" s="4" t="n">
        <x:f>COUNTIFS(Relaciones!$D$17396:$D$17762,E17450,Relaciones!$E$17396:$E$17762,D17450,Relaciones!$F$17396:$F$17762,F17450)</x:f>
        <x:v>1</x:v>
      </x:c>
      <x:c r="H17450" s="4"/>
    </x:row>
    <x:row r="17451" ht="23" customHeight="1">
      <x:c r="A17451" s="4" t="str">
        <x:v>Córdoba</x:v>
      </x:c>
      <x:c r="B17451" s="4" t="str">
        <x:v>1.º Bachillerato</x:v>
      </x:c>
      <x:c r="C17451" s="4" t="str">
        <x:v>A</x:v>
      </x:c>
      <x:c r="D17451" s="13" t="str">
        <x:v>01355</x:v>
      </x:c>
      <x:c r="E17451" s="13" t="str">
        <x:v>01365</x:v>
      </x:c>
      <x:c r="F17451" s="4" t="str">
        <x:v>amistad</x:v>
      </x:c>
      <x:c r="G17451" s="4" t="n">
        <x:f>COUNTIFS(Relaciones!$D$17396:$D$17762,E17451,Relaciones!$E$17396:$E$17762,D17451,Relaciones!$F$17396:$F$17762,F17451)</x:f>
        <x:v>1</x:v>
      </x:c>
      <x:c r="H17451" s="4"/>
    </x:row>
    <x:row r="17452" ht="23" customHeight="1">
      <x:c r="A17452" s="4" t="str">
        <x:v>Córdoba</x:v>
      </x:c>
      <x:c r="B17452" s="4" t="str">
        <x:v>1.º Bachillerato</x:v>
      </x:c>
      <x:c r="C17452" s="4" t="str">
        <x:v>A</x:v>
      </x:c>
      <x:c r="D17452" s="13" t="str">
        <x:v>01356</x:v>
      </x:c>
      <x:c r="E17452" s="13" t="str">
        <x:v>01345</x:v>
      </x:c>
      <x:c r="F17452" s="4" t="str">
        <x:v>amistad</x:v>
      </x:c>
      <x:c r="G17452" s="4" t="n">
        <x:f>COUNTIFS(Relaciones!$D$17396:$D$17762,E17452,Relaciones!$E$17396:$E$17762,D17452,Relaciones!$F$17396:$F$17762,F17452)</x:f>
        <x:v>1</x:v>
      </x:c>
      <x:c r="H17452" s="4"/>
    </x:row>
    <x:row r="17453" ht="23" customHeight="1">
      <x:c r="A17453" s="4" t="str">
        <x:v>Córdoba</x:v>
      </x:c>
      <x:c r="B17453" s="4" t="str">
        <x:v>1.º Bachillerato</x:v>
      </x:c>
      <x:c r="C17453" s="4" t="str">
        <x:v>A</x:v>
      </x:c>
      <x:c r="D17453" s="13" t="str">
        <x:v>01356</x:v>
      </x:c>
      <x:c r="E17453" s="13" t="str">
        <x:v>01355</x:v>
      </x:c>
      <x:c r="F17453" s="4" t="str">
        <x:v>amistad</x:v>
      </x:c>
      <x:c r="G17453" s="4" t="n">
        <x:f>COUNTIFS(Relaciones!$D$17396:$D$17762,E17453,Relaciones!$E$17396:$E$17762,D17453,Relaciones!$F$17396:$F$17762,F17453)</x:f>
        <x:v>1</x:v>
      </x:c>
      <x:c r="H17453" s="4"/>
    </x:row>
    <x:row r="17454" ht="23" customHeight="1">
      <x:c r="A17454" s="4" t="str">
        <x:v>Córdoba</x:v>
      </x:c>
      <x:c r="B17454" s="4" t="str">
        <x:v>1.º Bachillerato</x:v>
      </x:c>
      <x:c r="C17454" s="4" t="str">
        <x:v>A</x:v>
      </x:c>
      <x:c r="D17454" s="13" t="str">
        <x:v>01356</x:v>
      </x:c>
      <x:c r="E17454" s="13" t="str">
        <x:v>01357</x:v>
      </x:c>
      <x:c r="F17454" s="4" t="str">
        <x:v>amistad</x:v>
      </x:c>
      <x:c r="G17454" s="4" t="n">
        <x:f>COUNTIFS(Relaciones!$D$17396:$D$17762,E17454,Relaciones!$E$17396:$E$17762,D17454,Relaciones!$F$17396:$F$17762,F17454)</x:f>
        <x:v>1</x:v>
      </x:c>
      <x:c r="H17454" s="4"/>
    </x:row>
    <x:row r="17455" ht="23" customHeight="1">
      <x:c r="A17455" s="4" t="str">
        <x:v>Córdoba</x:v>
      </x:c>
      <x:c r="B17455" s="4" t="str">
        <x:v>1.º Bachillerato</x:v>
      </x:c>
      <x:c r="C17455" s="4" t="str">
        <x:v>A</x:v>
      </x:c>
      <x:c r="D17455" s="13" t="str">
        <x:v>01356</x:v>
      </x:c>
      <x:c r="E17455" s="13" t="str">
        <x:v>01358</x:v>
      </x:c>
      <x:c r="F17455" s="4" t="str">
        <x:v>amistad</x:v>
      </x:c>
      <x:c r="G17455" s="4" t="n">
        <x:f>COUNTIFS(Relaciones!$D$17396:$D$17762,E17455,Relaciones!$E$17396:$E$17762,D17455,Relaciones!$F$17396:$F$17762,F17455)</x:f>
        <x:v>1</x:v>
      </x:c>
      <x:c r="H17455" s="4"/>
    </x:row>
    <x:row r="17456" ht="23" customHeight="1">
      <x:c r="A17456" s="4" t="str">
        <x:v>Córdoba</x:v>
      </x:c>
      <x:c r="B17456" s="4" t="str">
        <x:v>1.º Bachillerato</x:v>
      </x:c>
      <x:c r="C17456" s="4" t="str">
        <x:v>A</x:v>
      </x:c>
      <x:c r="D17456" s="13" t="str">
        <x:v>01356</x:v>
      </x:c>
      <x:c r="E17456" s="13" t="str">
        <x:v>01364</x:v>
      </x:c>
      <x:c r="F17456" s="4" t="str">
        <x:v>amistad</x:v>
      </x:c>
      <x:c r="G17456" s="4" t="n">
        <x:f>COUNTIFS(Relaciones!$D$17396:$D$17762,E17456,Relaciones!$E$17396:$E$17762,D17456,Relaciones!$F$17396:$F$17762,F17456)</x:f>
        <x:v>1</x:v>
      </x:c>
      <x:c r="H17456" s="4"/>
    </x:row>
    <x:row r="17457" ht="23" customHeight="1">
      <x:c r="A17457" s="4" t="str">
        <x:v>Córdoba</x:v>
      </x:c>
      <x:c r="B17457" s="4" t="str">
        <x:v>1.º Bachillerato</x:v>
      </x:c>
      <x:c r="C17457" s="4" t="str">
        <x:v>A</x:v>
      </x:c>
      <x:c r="D17457" s="13" t="str">
        <x:v>01357</x:v>
      </x:c>
      <x:c r="E17457" s="13" t="str">
        <x:v>01345</x:v>
      </x:c>
      <x:c r="F17457" s="4" t="str">
        <x:v>amistad</x:v>
      </x:c>
      <x:c r="G17457" s="4" t="n">
        <x:f>COUNTIFS(Relaciones!$D$17396:$D$17762,E17457,Relaciones!$E$17396:$E$17762,D17457,Relaciones!$F$17396:$F$17762,F17457)</x:f>
        <x:v>0</x:v>
      </x:c>
      <x:c r="H17457" s="4"/>
    </x:row>
    <x:row r="17458" ht="23" customHeight="1">
      <x:c r="A17458" s="4" t="str">
        <x:v>Córdoba</x:v>
      </x:c>
      <x:c r="B17458" s="4" t="str">
        <x:v>1.º Bachillerato</x:v>
      </x:c>
      <x:c r="C17458" s="4" t="str">
        <x:v>A</x:v>
      </x:c>
      <x:c r="D17458" s="13" t="str">
        <x:v>01357</x:v>
      </x:c>
      <x:c r="E17458" s="13" t="str">
        <x:v>01355</x:v>
      </x:c>
      <x:c r="F17458" s="4" t="str">
        <x:v>amistad</x:v>
      </x:c>
      <x:c r="G17458" s="4" t="n">
        <x:f>COUNTIFS(Relaciones!$D$17396:$D$17762,E17458,Relaciones!$E$17396:$E$17762,D17458,Relaciones!$F$17396:$F$17762,F17458)</x:f>
        <x:v>1</x:v>
      </x:c>
      <x:c r="H17458" s="4"/>
    </x:row>
    <x:row r="17459" ht="23" customHeight="1">
      <x:c r="A17459" s="4" t="str">
        <x:v>Córdoba</x:v>
      </x:c>
      <x:c r="B17459" s="4" t="str">
        <x:v>1.º Bachillerato</x:v>
      </x:c>
      <x:c r="C17459" s="4" t="str">
        <x:v>A</x:v>
      </x:c>
      <x:c r="D17459" s="13" t="str">
        <x:v>01357</x:v>
      </x:c>
      <x:c r="E17459" s="13" t="str">
        <x:v>01356</x:v>
      </x:c>
      <x:c r="F17459" s="4" t="str">
        <x:v>amistad</x:v>
      </x:c>
      <x:c r="G17459" s="4" t="n">
        <x:f>COUNTIFS(Relaciones!$D$17396:$D$17762,E17459,Relaciones!$E$17396:$E$17762,D17459,Relaciones!$F$17396:$F$17762,F17459)</x:f>
        <x:v>1</x:v>
      </x:c>
      <x:c r="H17459" s="4"/>
    </x:row>
    <x:row r="17460" ht="23" customHeight="1">
      <x:c r="A17460" s="4" t="str">
        <x:v>Córdoba</x:v>
      </x:c>
      <x:c r="B17460" s="4" t="str">
        <x:v>1.º Bachillerato</x:v>
      </x:c>
      <x:c r="C17460" s="4" t="str">
        <x:v>A</x:v>
      </x:c>
      <x:c r="D17460" s="13" t="str">
        <x:v>01357</x:v>
      </x:c>
      <x:c r="E17460" s="13" t="str">
        <x:v>01358</x:v>
      </x:c>
      <x:c r="F17460" s="4" t="str">
        <x:v>amistad</x:v>
      </x:c>
      <x:c r="G17460" s="4" t="n">
        <x:f>COUNTIFS(Relaciones!$D$17396:$D$17762,E17460,Relaciones!$E$17396:$E$17762,D17460,Relaciones!$F$17396:$F$17762,F17460)</x:f>
        <x:v>1</x:v>
      </x:c>
      <x:c r="H17460" s="4"/>
    </x:row>
    <x:row r="17461" ht="23" customHeight="1">
      <x:c r="A17461" s="4" t="str">
        <x:v>Córdoba</x:v>
      </x:c>
      <x:c r="B17461" s="4" t="str">
        <x:v>1.º Bachillerato</x:v>
      </x:c>
      <x:c r="C17461" s="4" t="str">
        <x:v>A</x:v>
      </x:c>
      <x:c r="D17461" s="13" t="str">
        <x:v>01357</x:v>
      </x:c>
      <x:c r="E17461" s="13" t="str">
        <x:v>01359</x:v>
      </x:c>
      <x:c r="F17461" s="4" t="str">
        <x:v>amistad</x:v>
      </x:c>
      <x:c r="G17461" s="4" t="n">
        <x:f>COUNTIFS(Relaciones!$D$17396:$D$17762,E17461,Relaciones!$E$17396:$E$17762,D17461,Relaciones!$F$17396:$F$17762,F17461)</x:f>
        <x:v>1</x:v>
      </x:c>
      <x:c r="H17461" s="4"/>
    </x:row>
    <x:row r="17462" ht="23" customHeight="1">
      <x:c r="A17462" s="4" t="str">
        <x:v>Córdoba</x:v>
      </x:c>
      <x:c r="B17462" s="4" t="str">
        <x:v>1.º Bachillerato</x:v>
      </x:c>
      <x:c r="C17462" s="4" t="str">
        <x:v>A</x:v>
      </x:c>
      <x:c r="D17462" s="13" t="str">
        <x:v>01357</x:v>
      </x:c>
      <x:c r="E17462" s="13" t="str">
        <x:v>01368</x:v>
      </x:c>
      <x:c r="F17462" s="4" t="str">
        <x:v>amistad</x:v>
      </x:c>
      <x:c r="G17462" s="4" t="n">
        <x:f>COUNTIFS(Relaciones!$D$17396:$D$17762,E17462,Relaciones!$E$17396:$E$17762,D17462,Relaciones!$F$17396:$F$17762,F17462)</x:f>
        <x:v>0</x:v>
      </x:c>
      <x:c r="H17462" s="4"/>
    </x:row>
    <x:row r="17463" ht="23" customHeight="1">
      <x:c r="A17463" s="4" t="str">
        <x:v>Córdoba</x:v>
      </x:c>
      <x:c r="B17463" s="4" t="str">
        <x:v>1.º Bachillerato</x:v>
      </x:c>
      <x:c r="C17463" s="4" t="str">
        <x:v>A</x:v>
      </x:c>
      <x:c r="D17463" s="13" t="str">
        <x:v>01358</x:v>
      </x:c>
      <x:c r="E17463" s="13" t="str">
        <x:v>01345</x:v>
      </x:c>
      <x:c r="F17463" s="4" t="str">
        <x:v>amistad</x:v>
      </x:c>
      <x:c r="G17463" s="4" t="n">
        <x:f>COUNTIFS(Relaciones!$D$17396:$D$17762,E17463,Relaciones!$E$17396:$E$17762,D17463,Relaciones!$F$17396:$F$17762,F17463)</x:f>
        <x:v>0</x:v>
      </x:c>
      <x:c r="H17463" s="4"/>
    </x:row>
    <x:row r="17464" ht="23" customHeight="1">
      <x:c r="A17464" s="4" t="str">
        <x:v>Córdoba</x:v>
      </x:c>
      <x:c r="B17464" s="4" t="str">
        <x:v>1.º Bachillerato</x:v>
      </x:c>
      <x:c r="C17464" s="4" t="str">
        <x:v>A</x:v>
      </x:c>
      <x:c r="D17464" s="13" t="str">
        <x:v>01358</x:v>
      </x:c>
      <x:c r="E17464" s="13" t="str">
        <x:v>01355</x:v>
      </x:c>
      <x:c r="F17464" s="4" t="str">
        <x:v>amistad</x:v>
      </x:c>
      <x:c r="G17464" s="4" t="n">
        <x:f>COUNTIFS(Relaciones!$D$17396:$D$17762,E17464,Relaciones!$E$17396:$E$17762,D17464,Relaciones!$F$17396:$F$17762,F17464)</x:f>
        <x:v>0</x:v>
      </x:c>
      <x:c r="H17464" s="4"/>
    </x:row>
    <x:row r="17465" ht="23" customHeight="1">
      <x:c r="A17465" s="4" t="str">
        <x:v>Córdoba</x:v>
      </x:c>
      <x:c r="B17465" s="4" t="str">
        <x:v>1.º Bachillerato</x:v>
      </x:c>
      <x:c r="C17465" s="4" t="str">
        <x:v>A</x:v>
      </x:c>
      <x:c r="D17465" s="13" t="str">
        <x:v>01358</x:v>
      </x:c>
      <x:c r="E17465" s="13" t="str">
        <x:v>01356</x:v>
      </x:c>
      <x:c r="F17465" s="4" t="str">
        <x:v>amistad</x:v>
      </x:c>
      <x:c r="G17465" s="4" t="n">
        <x:f>COUNTIFS(Relaciones!$D$17396:$D$17762,E17465,Relaciones!$E$17396:$E$17762,D17465,Relaciones!$F$17396:$F$17762,F17465)</x:f>
        <x:v>1</x:v>
      </x:c>
      <x:c r="H17465" s="4"/>
    </x:row>
    <x:row r="17466" ht="23" customHeight="1">
      <x:c r="A17466" s="4" t="str">
        <x:v>Córdoba</x:v>
      </x:c>
      <x:c r="B17466" s="4" t="str">
        <x:v>1.º Bachillerato</x:v>
      </x:c>
      <x:c r="C17466" s="4" t="str">
        <x:v>A</x:v>
      </x:c>
      <x:c r="D17466" s="13" t="str">
        <x:v>01358</x:v>
      </x:c>
      <x:c r="E17466" s="13" t="str">
        <x:v>01357</x:v>
      </x:c>
      <x:c r="F17466" s="4" t="str">
        <x:v>amistad</x:v>
      </x:c>
      <x:c r="G17466" s="4" t="n">
        <x:f>COUNTIFS(Relaciones!$D$17396:$D$17762,E17466,Relaciones!$E$17396:$E$17762,D17466,Relaciones!$F$17396:$F$17762,F17466)</x:f>
        <x:v>1</x:v>
      </x:c>
      <x:c r="H17466" s="4"/>
    </x:row>
    <x:row r="17467" ht="23" customHeight="1">
      <x:c r="A17467" s="4" t="str">
        <x:v>Córdoba</x:v>
      </x:c>
      <x:c r="B17467" s="4" t="str">
        <x:v>1.º Bachillerato</x:v>
      </x:c>
      <x:c r="C17467" s="4" t="str">
        <x:v>A</x:v>
      </x:c>
      <x:c r="D17467" s="13" t="str">
        <x:v>01358</x:v>
      </x:c>
      <x:c r="E17467" s="13" t="str">
        <x:v>01359</x:v>
      </x:c>
      <x:c r="F17467" s="4" t="str">
        <x:v>amistad</x:v>
      </x:c>
      <x:c r="G17467" s="4" t="n">
        <x:f>COUNTIFS(Relaciones!$D$17396:$D$17762,E17467,Relaciones!$E$17396:$E$17762,D17467,Relaciones!$F$17396:$F$17762,F17467)</x:f>
        <x:v>1</x:v>
      </x:c>
      <x:c r="H17467" s="4"/>
    </x:row>
    <x:row r="17468" ht="23" customHeight="1">
      <x:c r="A17468" s="4" t="str">
        <x:v>Córdoba</x:v>
      </x:c>
      <x:c r="B17468" s="4" t="str">
        <x:v>1.º Bachillerato</x:v>
      </x:c>
      <x:c r="C17468" s="4" t="str">
        <x:v>A</x:v>
      </x:c>
      <x:c r="D17468" s="13" t="str">
        <x:v>01358</x:v>
      </x:c>
      <x:c r="E17468" s="13" t="str">
        <x:v>01360</x:v>
      </x:c>
      <x:c r="F17468" s="4" t="str">
        <x:v>amistad</x:v>
      </x:c>
      <x:c r="G17468" s="4" t="n">
        <x:f>COUNTIFS(Relaciones!$D$17396:$D$17762,E17468,Relaciones!$E$17396:$E$17762,D17468,Relaciones!$F$17396:$F$17762,F17468)</x:f>
        <x:v>1</x:v>
      </x:c>
      <x:c r="H17468" s="4"/>
    </x:row>
    <x:row r="17469" ht="23" customHeight="1">
      <x:c r="A17469" s="4" t="str">
        <x:v>Córdoba</x:v>
      </x:c>
      <x:c r="B17469" s="4" t="str">
        <x:v>1.º Bachillerato</x:v>
      </x:c>
      <x:c r="C17469" s="4" t="str">
        <x:v>A</x:v>
      </x:c>
      <x:c r="D17469" s="13" t="str">
        <x:v>01359</x:v>
      </x:c>
      <x:c r="E17469" s="13" t="str">
        <x:v>01345</x:v>
      </x:c>
      <x:c r="F17469" s="4" t="str">
        <x:v>amistad</x:v>
      </x:c>
      <x:c r="G17469" s="4" t="n">
        <x:f>COUNTIFS(Relaciones!$D$17396:$D$17762,E17469,Relaciones!$E$17396:$E$17762,D17469,Relaciones!$F$17396:$F$17762,F17469)</x:f>
        <x:v>0</x:v>
      </x:c>
      <x:c r="H17469" s="4"/>
    </x:row>
    <x:row r="17470" ht="23" customHeight="1">
      <x:c r="A17470" s="4" t="str">
        <x:v>Córdoba</x:v>
      </x:c>
      <x:c r="B17470" s="4" t="str">
        <x:v>1.º Bachillerato</x:v>
      </x:c>
      <x:c r="C17470" s="4" t="str">
        <x:v>A</x:v>
      </x:c>
      <x:c r="D17470" s="13" t="str">
        <x:v>01359</x:v>
      </x:c>
      <x:c r="E17470" s="13" t="str">
        <x:v>01355</x:v>
      </x:c>
      <x:c r="F17470" s="4" t="str">
        <x:v>amistad</x:v>
      </x:c>
      <x:c r="G17470" s="4" t="n">
        <x:f>COUNTIFS(Relaciones!$D$17396:$D$17762,E17470,Relaciones!$E$17396:$E$17762,D17470,Relaciones!$F$17396:$F$17762,F17470)</x:f>
        <x:v>0</x:v>
      </x:c>
      <x:c r="H17470" s="4"/>
    </x:row>
    <x:row r="17471" ht="23" customHeight="1">
      <x:c r="A17471" s="4" t="str">
        <x:v>Córdoba</x:v>
      </x:c>
      <x:c r="B17471" s="4" t="str">
        <x:v>1.º Bachillerato</x:v>
      </x:c>
      <x:c r="C17471" s="4" t="str">
        <x:v>A</x:v>
      </x:c>
      <x:c r="D17471" s="13" t="str">
        <x:v>01359</x:v>
      </x:c>
      <x:c r="E17471" s="13" t="str">
        <x:v>01357</x:v>
      </x:c>
      <x:c r="F17471" s="4" t="str">
        <x:v>amistad</x:v>
      </x:c>
      <x:c r="G17471" s="4" t="n">
        <x:f>COUNTIFS(Relaciones!$D$17396:$D$17762,E17471,Relaciones!$E$17396:$E$17762,D17471,Relaciones!$F$17396:$F$17762,F17471)</x:f>
        <x:v>1</x:v>
      </x:c>
      <x:c r="H17471" s="4"/>
    </x:row>
    <x:row r="17472" ht="23" customHeight="1">
      <x:c r="A17472" s="4" t="str">
        <x:v>Córdoba</x:v>
      </x:c>
      <x:c r="B17472" s="4" t="str">
        <x:v>1.º Bachillerato</x:v>
      </x:c>
      <x:c r="C17472" s="4" t="str">
        <x:v>A</x:v>
      </x:c>
      <x:c r="D17472" s="13" t="str">
        <x:v>01359</x:v>
      </x:c>
      <x:c r="E17472" s="13" t="str">
        <x:v>01358</x:v>
      </x:c>
      <x:c r="F17472" s="4" t="str">
        <x:v>amistad</x:v>
      </x:c>
      <x:c r="G17472" s="4" t="n">
        <x:f>COUNTIFS(Relaciones!$D$17396:$D$17762,E17472,Relaciones!$E$17396:$E$17762,D17472,Relaciones!$F$17396:$F$17762,F17472)</x:f>
        <x:v>1</x:v>
      </x:c>
      <x:c r="H17472" s="4"/>
    </x:row>
    <x:row r="17473" ht="23" customHeight="1">
      <x:c r="A17473" s="4" t="str">
        <x:v>Córdoba</x:v>
      </x:c>
      <x:c r="B17473" s="4" t="str">
        <x:v>1.º Bachillerato</x:v>
      </x:c>
      <x:c r="C17473" s="4" t="str">
        <x:v>A</x:v>
      </x:c>
      <x:c r="D17473" s="13" t="str">
        <x:v>01359</x:v>
      </x:c>
      <x:c r="E17473" s="13" t="str">
        <x:v>01360</x:v>
      </x:c>
      <x:c r="F17473" s="4" t="str">
        <x:v>amistad</x:v>
      </x:c>
      <x:c r="G17473" s="4" t="n">
        <x:f>COUNTIFS(Relaciones!$D$17396:$D$17762,E17473,Relaciones!$E$17396:$E$17762,D17473,Relaciones!$F$17396:$F$17762,F17473)</x:f>
        <x:v>1</x:v>
      </x:c>
      <x:c r="H17473" s="4"/>
    </x:row>
    <x:row r="17474" ht="23" customHeight="1">
      <x:c r="A17474" s="4" t="str">
        <x:v>Córdoba</x:v>
      </x:c>
      <x:c r="B17474" s="4" t="str">
        <x:v>1.º Bachillerato</x:v>
      </x:c>
      <x:c r="C17474" s="4" t="str">
        <x:v>A</x:v>
      </x:c>
      <x:c r="D17474" s="13" t="str">
        <x:v>01359</x:v>
      </x:c>
      <x:c r="E17474" s="13" t="str">
        <x:v>01361</x:v>
      </x:c>
      <x:c r="F17474" s="4" t="str">
        <x:v>amistad</x:v>
      </x:c>
      <x:c r="G17474" s="4" t="n">
        <x:f>COUNTIFS(Relaciones!$D$17396:$D$17762,E17474,Relaciones!$E$17396:$E$17762,D17474,Relaciones!$F$17396:$F$17762,F17474)</x:f>
        <x:v>1</x:v>
      </x:c>
      <x:c r="H17474" s="4"/>
    </x:row>
    <x:row r="17475" ht="23" customHeight="1">
      <x:c r="A17475" s="4" t="str">
        <x:v>Córdoba</x:v>
      </x:c>
      <x:c r="B17475" s="4" t="str">
        <x:v>1.º Bachillerato</x:v>
      </x:c>
      <x:c r="C17475" s="4" t="str">
        <x:v>A</x:v>
      </x:c>
      <x:c r="D17475" s="13" t="str">
        <x:v>01360</x:v>
      </x:c>
      <x:c r="E17475" s="13" t="str">
        <x:v>01345</x:v>
      </x:c>
      <x:c r="F17475" s="4" t="str">
        <x:v>amistad</x:v>
      </x:c>
      <x:c r="G17475" s="4" t="n">
        <x:f>COUNTIFS(Relaciones!$D$17396:$D$17762,E17475,Relaciones!$E$17396:$E$17762,D17475,Relaciones!$F$17396:$F$17762,F17475)</x:f>
        <x:v>0</x:v>
      </x:c>
      <x:c r="H17475" s="4"/>
    </x:row>
    <x:row r="17476" ht="23" customHeight="1">
      <x:c r="A17476" s="4" t="str">
        <x:v>Córdoba</x:v>
      </x:c>
      <x:c r="B17476" s="4" t="str">
        <x:v>1.º Bachillerato</x:v>
      </x:c>
      <x:c r="C17476" s="4" t="str">
        <x:v>A</x:v>
      </x:c>
      <x:c r="D17476" s="13" t="str">
        <x:v>01360</x:v>
      </x:c>
      <x:c r="E17476" s="13" t="str">
        <x:v>01355</x:v>
      </x:c>
      <x:c r="F17476" s="4" t="str">
        <x:v>amistad</x:v>
      </x:c>
      <x:c r="G17476" s="4" t="n">
        <x:f>COUNTIFS(Relaciones!$D$17396:$D$17762,E17476,Relaciones!$E$17396:$E$17762,D17476,Relaciones!$F$17396:$F$17762,F17476)</x:f>
        <x:v>0</x:v>
      </x:c>
      <x:c r="H17476" s="4"/>
    </x:row>
    <x:row r="17477" ht="23" customHeight="1">
      <x:c r="A17477" s="4" t="str">
        <x:v>Córdoba</x:v>
      </x:c>
      <x:c r="B17477" s="4" t="str">
        <x:v>1.º Bachillerato</x:v>
      </x:c>
      <x:c r="C17477" s="4" t="str">
        <x:v>A</x:v>
      </x:c>
      <x:c r="D17477" s="13" t="str">
        <x:v>01360</x:v>
      </x:c>
      <x:c r="E17477" s="13" t="str">
        <x:v>01358</x:v>
      </x:c>
      <x:c r="F17477" s="4" t="str">
        <x:v>amistad</x:v>
      </x:c>
      <x:c r="G17477" s="4" t="n">
        <x:f>COUNTIFS(Relaciones!$D$17396:$D$17762,E17477,Relaciones!$E$17396:$E$17762,D17477,Relaciones!$F$17396:$F$17762,F17477)</x:f>
        <x:v>1</x:v>
      </x:c>
      <x:c r="H17477" s="4"/>
    </x:row>
    <x:row r="17478" ht="23" customHeight="1">
      <x:c r="A17478" s="4" t="str">
        <x:v>Córdoba</x:v>
      </x:c>
      <x:c r="B17478" s="4" t="str">
        <x:v>1.º Bachillerato</x:v>
      </x:c>
      <x:c r="C17478" s="4" t="str">
        <x:v>A</x:v>
      </x:c>
      <x:c r="D17478" s="13" t="str">
        <x:v>01360</x:v>
      </x:c>
      <x:c r="E17478" s="13" t="str">
        <x:v>01359</x:v>
      </x:c>
      <x:c r="F17478" s="4" t="str">
        <x:v>amistad</x:v>
      </x:c>
      <x:c r="G17478" s="4" t="n">
        <x:f>COUNTIFS(Relaciones!$D$17396:$D$17762,E17478,Relaciones!$E$17396:$E$17762,D17478,Relaciones!$F$17396:$F$17762,F17478)</x:f>
        <x:v>1</x:v>
      </x:c>
      <x:c r="H17478" s="4"/>
    </x:row>
    <x:row r="17479" ht="23" customHeight="1">
      <x:c r="A17479" s="4" t="str">
        <x:v>Córdoba</x:v>
      </x:c>
      <x:c r="B17479" s="4" t="str">
        <x:v>1.º Bachillerato</x:v>
      </x:c>
      <x:c r="C17479" s="4" t="str">
        <x:v>A</x:v>
      </x:c>
      <x:c r="D17479" s="13" t="str">
        <x:v>01360</x:v>
      </x:c>
      <x:c r="E17479" s="13" t="str">
        <x:v>01361</x:v>
      </x:c>
      <x:c r="F17479" s="4" t="str">
        <x:v>amistad</x:v>
      </x:c>
      <x:c r="G17479" s="4" t="n">
        <x:f>COUNTIFS(Relaciones!$D$17396:$D$17762,E17479,Relaciones!$E$17396:$E$17762,D17479,Relaciones!$F$17396:$F$17762,F17479)</x:f>
        <x:v>1</x:v>
      </x:c>
      <x:c r="H17479" s="4"/>
    </x:row>
    <x:row r="17480" ht="23" customHeight="1">
      <x:c r="A17480" s="4" t="str">
        <x:v>Córdoba</x:v>
      </x:c>
      <x:c r="B17480" s="4" t="str">
        <x:v>1.º Bachillerato</x:v>
      </x:c>
      <x:c r="C17480" s="4" t="str">
        <x:v>A</x:v>
      </x:c>
      <x:c r="D17480" s="13" t="str">
        <x:v>01360</x:v>
      </x:c>
      <x:c r="E17480" s="13" t="str">
        <x:v>01362</x:v>
      </x:c>
      <x:c r="F17480" s="4" t="str">
        <x:v>amistad</x:v>
      </x:c>
      <x:c r="G17480" s="4" t="n">
        <x:f>COUNTIFS(Relaciones!$D$17396:$D$17762,E17480,Relaciones!$E$17396:$E$17762,D17480,Relaciones!$F$17396:$F$17762,F17480)</x:f>
        <x:v>1</x:v>
      </x:c>
      <x:c r="H17480" s="4"/>
    </x:row>
    <x:row r="17481" ht="23" customHeight="1">
      <x:c r="A17481" s="4" t="str">
        <x:v>Córdoba</x:v>
      </x:c>
      <x:c r="B17481" s="4" t="str">
        <x:v>1.º Bachillerato</x:v>
      </x:c>
      <x:c r="C17481" s="4" t="str">
        <x:v>A</x:v>
      </x:c>
      <x:c r="D17481" s="13" t="str">
        <x:v>01361</x:v>
      </x:c>
      <x:c r="E17481" s="13" t="str">
        <x:v>01345</x:v>
      </x:c>
      <x:c r="F17481" s="4" t="str">
        <x:v>amistad</x:v>
      </x:c>
      <x:c r="G17481" s="4" t="n">
        <x:f>COUNTIFS(Relaciones!$D$17396:$D$17762,E17481,Relaciones!$E$17396:$E$17762,D17481,Relaciones!$F$17396:$F$17762,F17481)</x:f>
        <x:v>0</x:v>
      </x:c>
      <x:c r="H17481" s="4"/>
    </x:row>
    <x:row r="17482" ht="23" customHeight="1">
      <x:c r="A17482" s="4" t="str">
        <x:v>Córdoba</x:v>
      </x:c>
      <x:c r="B17482" s="4" t="str">
        <x:v>1.º Bachillerato</x:v>
      </x:c>
      <x:c r="C17482" s="4" t="str">
        <x:v>A</x:v>
      </x:c>
      <x:c r="D17482" s="13" t="str">
        <x:v>01361</x:v>
      </x:c>
      <x:c r="E17482" s="13" t="str">
        <x:v>01355</x:v>
      </x:c>
      <x:c r="F17482" s="4" t="str">
        <x:v>amistad</x:v>
      </x:c>
      <x:c r="G17482" s="4" t="n">
        <x:f>COUNTIFS(Relaciones!$D$17396:$D$17762,E17482,Relaciones!$E$17396:$E$17762,D17482,Relaciones!$F$17396:$F$17762,F17482)</x:f>
        <x:v>0</x:v>
      </x:c>
      <x:c r="H17482" s="4"/>
    </x:row>
    <x:row r="17483" ht="23" customHeight="1">
      <x:c r="A17483" s="4" t="str">
        <x:v>Córdoba</x:v>
      </x:c>
      <x:c r="B17483" s="4" t="str">
        <x:v>1.º Bachillerato</x:v>
      </x:c>
      <x:c r="C17483" s="4" t="str">
        <x:v>A</x:v>
      </x:c>
      <x:c r="D17483" s="13" t="str">
        <x:v>01361</x:v>
      </x:c>
      <x:c r="E17483" s="13" t="str">
        <x:v>01359</x:v>
      </x:c>
      <x:c r="F17483" s="4" t="str">
        <x:v>amistad</x:v>
      </x:c>
      <x:c r="G17483" s="4" t="n">
        <x:f>COUNTIFS(Relaciones!$D$17396:$D$17762,E17483,Relaciones!$E$17396:$E$17762,D17483,Relaciones!$F$17396:$F$17762,F17483)</x:f>
        <x:v>1</x:v>
      </x:c>
      <x:c r="H17483" s="4"/>
    </x:row>
    <x:row r="17484" ht="23" customHeight="1">
      <x:c r="A17484" s="4" t="str">
        <x:v>Córdoba</x:v>
      </x:c>
      <x:c r="B17484" s="4" t="str">
        <x:v>1.º Bachillerato</x:v>
      </x:c>
      <x:c r="C17484" s="4" t="str">
        <x:v>A</x:v>
      </x:c>
      <x:c r="D17484" s="13" t="str">
        <x:v>01361</x:v>
      </x:c>
      <x:c r="E17484" s="13" t="str">
        <x:v>01360</x:v>
      </x:c>
      <x:c r="F17484" s="4" t="str">
        <x:v>amistad</x:v>
      </x:c>
      <x:c r="G17484" s="4" t="n">
        <x:f>COUNTIFS(Relaciones!$D$17396:$D$17762,E17484,Relaciones!$E$17396:$E$17762,D17484,Relaciones!$F$17396:$F$17762,F17484)</x:f>
        <x:v>1</x:v>
      </x:c>
      <x:c r="H17484" s="4"/>
    </x:row>
    <x:row r="17485" ht="23" customHeight="1">
      <x:c r="A17485" s="4" t="str">
        <x:v>Córdoba</x:v>
      </x:c>
      <x:c r="B17485" s="4" t="str">
        <x:v>1.º Bachillerato</x:v>
      </x:c>
      <x:c r="C17485" s="4" t="str">
        <x:v>A</x:v>
      </x:c>
      <x:c r="D17485" s="13" t="str">
        <x:v>01361</x:v>
      </x:c>
      <x:c r="E17485" s="13" t="str">
        <x:v>01362</x:v>
      </x:c>
      <x:c r="F17485" s="4" t="str">
        <x:v>amistad</x:v>
      </x:c>
      <x:c r="G17485" s="4" t="n">
        <x:f>COUNTIFS(Relaciones!$D$17396:$D$17762,E17485,Relaciones!$E$17396:$E$17762,D17485,Relaciones!$F$17396:$F$17762,F17485)</x:f>
        <x:v>1</x:v>
      </x:c>
      <x:c r="H17485" s="4"/>
    </x:row>
    <x:row r="17486" ht="23" customHeight="1">
      <x:c r="A17486" s="4" t="str">
        <x:v>Córdoba</x:v>
      </x:c>
      <x:c r="B17486" s="4" t="str">
        <x:v>1.º Bachillerato</x:v>
      </x:c>
      <x:c r="C17486" s="4" t="str">
        <x:v>A</x:v>
      </x:c>
      <x:c r="D17486" s="13" t="str">
        <x:v>01361</x:v>
      </x:c>
      <x:c r="E17486" s="13" t="str">
        <x:v>01363</x:v>
      </x:c>
      <x:c r="F17486" s="4" t="str">
        <x:v>amistad</x:v>
      </x:c>
      <x:c r="G17486" s="4" t="n">
        <x:f>COUNTIFS(Relaciones!$D$17396:$D$17762,E17486,Relaciones!$E$17396:$E$17762,D17486,Relaciones!$F$17396:$F$17762,F17486)</x:f>
        <x:v>1</x:v>
      </x:c>
      <x:c r="H17486" s="4"/>
    </x:row>
    <x:row r="17487" ht="23" customHeight="1">
      <x:c r="A17487" s="4" t="str">
        <x:v>Córdoba</x:v>
      </x:c>
      <x:c r="B17487" s="4" t="str">
        <x:v>1.º Bachillerato</x:v>
      </x:c>
      <x:c r="C17487" s="4" t="str">
        <x:v>A</x:v>
      </x:c>
      <x:c r="D17487" s="13" t="str">
        <x:v>01362</x:v>
      </x:c>
      <x:c r="E17487" s="13" t="str">
        <x:v>01355</x:v>
      </x:c>
      <x:c r="F17487" s="4" t="str">
        <x:v>amistad</x:v>
      </x:c>
      <x:c r="G17487" s="4" t="n">
        <x:f>COUNTIFS(Relaciones!$D$17396:$D$17762,E17487,Relaciones!$E$17396:$E$17762,D17487,Relaciones!$F$17396:$F$17762,F17487)</x:f>
        <x:v>0</x:v>
      </x:c>
      <x:c r="H17487" s="4"/>
    </x:row>
    <x:row r="17488" ht="23" customHeight="1">
      <x:c r="A17488" s="4" t="str">
        <x:v>Córdoba</x:v>
      </x:c>
      <x:c r="B17488" s="4" t="str">
        <x:v>1.º Bachillerato</x:v>
      </x:c>
      <x:c r="C17488" s="4" t="str">
        <x:v>A</x:v>
      </x:c>
      <x:c r="D17488" s="13" t="str">
        <x:v>01362</x:v>
      </x:c>
      <x:c r="E17488" s="13" t="str">
        <x:v>01360</x:v>
      </x:c>
      <x:c r="F17488" s="4" t="str">
        <x:v>amistad</x:v>
      </x:c>
      <x:c r="G17488" s="4" t="n">
        <x:f>COUNTIFS(Relaciones!$D$17396:$D$17762,E17488,Relaciones!$E$17396:$E$17762,D17488,Relaciones!$F$17396:$F$17762,F17488)</x:f>
        <x:v>1</x:v>
      </x:c>
      <x:c r="H17488" s="4"/>
    </x:row>
    <x:row r="17489" ht="23" customHeight="1">
      <x:c r="A17489" s="4" t="str">
        <x:v>Córdoba</x:v>
      </x:c>
      <x:c r="B17489" s="4" t="str">
        <x:v>1.º Bachillerato</x:v>
      </x:c>
      <x:c r="C17489" s="4" t="str">
        <x:v>A</x:v>
      </x:c>
      <x:c r="D17489" s="13" t="str">
        <x:v>01362</x:v>
      </x:c>
      <x:c r="E17489" s="13" t="str">
        <x:v>01361</x:v>
      </x:c>
      <x:c r="F17489" s="4" t="str">
        <x:v>amistad</x:v>
      </x:c>
      <x:c r="G17489" s="4" t="n">
        <x:f>COUNTIFS(Relaciones!$D$17396:$D$17762,E17489,Relaciones!$E$17396:$E$17762,D17489,Relaciones!$F$17396:$F$17762,F17489)</x:f>
        <x:v>1</x:v>
      </x:c>
      <x:c r="H17489" s="4"/>
    </x:row>
    <x:row r="17490" ht="23" customHeight="1">
      <x:c r="A17490" s="4" t="str">
        <x:v>Córdoba</x:v>
      </x:c>
      <x:c r="B17490" s="4" t="str">
        <x:v>1.º Bachillerato</x:v>
      </x:c>
      <x:c r="C17490" s="4" t="str">
        <x:v>A</x:v>
      </x:c>
      <x:c r="D17490" s="13" t="str">
        <x:v>01362</x:v>
      </x:c>
      <x:c r="E17490" s="13" t="str">
        <x:v>01363</x:v>
      </x:c>
      <x:c r="F17490" s="4" t="str">
        <x:v>amistad</x:v>
      </x:c>
      <x:c r="G17490" s="4" t="n">
        <x:f>COUNTIFS(Relaciones!$D$17396:$D$17762,E17490,Relaciones!$E$17396:$E$17762,D17490,Relaciones!$F$17396:$F$17762,F17490)</x:f>
        <x:v>1</x:v>
      </x:c>
      <x:c r="H17490" s="4"/>
    </x:row>
    <x:row r="17491" ht="23" customHeight="1">
      <x:c r="A17491" s="4" t="str">
        <x:v>Córdoba</x:v>
      </x:c>
      <x:c r="B17491" s="4" t="str">
        <x:v>1.º Bachillerato</x:v>
      </x:c>
      <x:c r="C17491" s="4" t="str">
        <x:v>A</x:v>
      </x:c>
      <x:c r="D17491" s="13" t="str">
        <x:v>01362</x:v>
      </x:c>
      <x:c r="E17491" s="13" t="str">
        <x:v>01364</x:v>
      </x:c>
      <x:c r="F17491" s="4" t="str">
        <x:v>amistad</x:v>
      </x:c>
      <x:c r="G17491" s="4" t="n">
        <x:f>COUNTIFS(Relaciones!$D$17396:$D$17762,E17491,Relaciones!$E$17396:$E$17762,D17491,Relaciones!$F$17396:$F$17762,F17491)</x:f>
        <x:v>1</x:v>
      </x:c>
      <x:c r="H17491" s="4"/>
    </x:row>
    <x:row r="17492" ht="23" customHeight="1">
      <x:c r="A17492" s="4" t="str">
        <x:v>Córdoba</x:v>
      </x:c>
      <x:c r="B17492" s="4" t="str">
        <x:v>1.º Bachillerato</x:v>
      </x:c>
      <x:c r="C17492" s="4" t="str">
        <x:v>A</x:v>
      </x:c>
      <x:c r="D17492" s="13" t="str">
        <x:v>01363</x:v>
      </x:c>
      <x:c r="E17492" s="13" t="str">
        <x:v>01346</x:v>
      </x:c>
      <x:c r="F17492" s="4" t="str">
        <x:v>amistad</x:v>
      </x:c>
      <x:c r="G17492" s="4" t="n">
        <x:f>COUNTIFS(Relaciones!$D$17396:$D$17762,E17492,Relaciones!$E$17396:$E$17762,D17492,Relaciones!$F$17396:$F$17762,F17492)</x:f>
        <x:v>0</x:v>
      </x:c>
      <x:c r="H17492" s="4"/>
    </x:row>
    <x:row r="17493" ht="23" customHeight="1">
      <x:c r="A17493" s="4" t="str">
        <x:v>Córdoba</x:v>
      </x:c>
      <x:c r="B17493" s="4" t="str">
        <x:v>1.º Bachillerato</x:v>
      </x:c>
      <x:c r="C17493" s="4" t="str">
        <x:v>A</x:v>
      </x:c>
      <x:c r="D17493" s="13" t="str">
        <x:v>01363</x:v>
      </x:c>
      <x:c r="E17493" s="13" t="str">
        <x:v>01355</x:v>
      </x:c>
      <x:c r="F17493" s="4" t="str">
        <x:v>amistad</x:v>
      </x:c>
      <x:c r="G17493" s="4" t="n">
        <x:f>COUNTIFS(Relaciones!$D$17396:$D$17762,E17493,Relaciones!$E$17396:$E$17762,D17493,Relaciones!$F$17396:$F$17762,F17493)</x:f>
        <x:v>1</x:v>
      </x:c>
      <x:c r="H17493" s="4"/>
    </x:row>
    <x:row r="17494" ht="23" customHeight="1">
      <x:c r="A17494" s="4" t="str">
        <x:v>Córdoba</x:v>
      </x:c>
      <x:c r="B17494" s="4" t="str">
        <x:v>1.º Bachillerato</x:v>
      </x:c>
      <x:c r="C17494" s="4" t="str">
        <x:v>A</x:v>
      </x:c>
      <x:c r="D17494" s="13" t="str">
        <x:v>01363</x:v>
      </x:c>
      <x:c r="E17494" s="13" t="str">
        <x:v>01361</x:v>
      </x:c>
      <x:c r="F17494" s="4" t="str">
        <x:v>amistad</x:v>
      </x:c>
      <x:c r="G17494" s="4" t="n">
        <x:f>COUNTIFS(Relaciones!$D$17396:$D$17762,E17494,Relaciones!$E$17396:$E$17762,D17494,Relaciones!$F$17396:$F$17762,F17494)</x:f>
        <x:v>1</x:v>
      </x:c>
      <x:c r="H17494" s="4"/>
    </x:row>
    <x:row r="17495" ht="23" customHeight="1">
      <x:c r="A17495" s="4" t="str">
        <x:v>Córdoba</x:v>
      </x:c>
      <x:c r="B17495" s="4" t="str">
        <x:v>1.º Bachillerato</x:v>
      </x:c>
      <x:c r="C17495" s="4" t="str">
        <x:v>A</x:v>
      </x:c>
      <x:c r="D17495" s="13" t="str">
        <x:v>01363</x:v>
      </x:c>
      <x:c r="E17495" s="13" t="str">
        <x:v>01362</x:v>
      </x:c>
      <x:c r="F17495" s="4" t="str">
        <x:v>amistad</x:v>
      </x:c>
      <x:c r="G17495" s="4" t="n">
        <x:f>COUNTIFS(Relaciones!$D$17396:$D$17762,E17495,Relaciones!$E$17396:$E$17762,D17495,Relaciones!$F$17396:$F$17762,F17495)</x:f>
        <x:v>1</x:v>
      </x:c>
      <x:c r="H17495" s="4"/>
    </x:row>
    <x:row r="17496" ht="23" customHeight="1">
      <x:c r="A17496" s="4" t="str">
        <x:v>Córdoba</x:v>
      </x:c>
      <x:c r="B17496" s="4" t="str">
        <x:v>1.º Bachillerato</x:v>
      </x:c>
      <x:c r="C17496" s="4" t="str">
        <x:v>A</x:v>
      </x:c>
      <x:c r="D17496" s="13" t="str">
        <x:v>01363</x:v>
      </x:c>
      <x:c r="E17496" s="13" t="str">
        <x:v>01364</x:v>
      </x:c>
      <x:c r="F17496" s="4" t="str">
        <x:v>amistad</x:v>
      </x:c>
      <x:c r="G17496" s="4" t="n">
        <x:f>COUNTIFS(Relaciones!$D$17396:$D$17762,E17496,Relaciones!$E$17396:$E$17762,D17496,Relaciones!$F$17396:$F$17762,F17496)</x:f>
        <x:v>1</x:v>
      </x:c>
      <x:c r="H17496" s="4"/>
    </x:row>
    <x:row r="17497" ht="23" customHeight="1">
      <x:c r="A17497" s="4" t="str">
        <x:v>Córdoba</x:v>
      </x:c>
      <x:c r="B17497" s="4" t="str">
        <x:v>1.º Bachillerato</x:v>
      </x:c>
      <x:c r="C17497" s="4" t="str">
        <x:v>A</x:v>
      </x:c>
      <x:c r="D17497" s="13" t="str">
        <x:v>01364</x:v>
      </x:c>
      <x:c r="E17497" s="13" t="str">
        <x:v>01355</x:v>
      </x:c>
      <x:c r="F17497" s="4" t="str">
        <x:v>amistad</x:v>
      </x:c>
      <x:c r="G17497" s="4" t="n">
        <x:f>COUNTIFS(Relaciones!$D$17396:$D$17762,E17497,Relaciones!$E$17396:$E$17762,D17497,Relaciones!$F$17396:$F$17762,F17497)</x:f>
        <x:v>1</x:v>
      </x:c>
      <x:c r="H17497" s="4"/>
    </x:row>
    <x:row r="17498" ht="23" customHeight="1">
      <x:c r="A17498" s="4" t="str">
        <x:v>Córdoba</x:v>
      </x:c>
      <x:c r="B17498" s="4" t="str">
        <x:v>1.º Bachillerato</x:v>
      </x:c>
      <x:c r="C17498" s="4" t="str">
        <x:v>A</x:v>
      </x:c>
      <x:c r="D17498" s="13" t="str">
        <x:v>01364</x:v>
      </x:c>
      <x:c r="E17498" s="13" t="str">
        <x:v>01356</x:v>
      </x:c>
      <x:c r="F17498" s="4" t="str">
        <x:v>amistad</x:v>
      </x:c>
      <x:c r="G17498" s="4" t="n">
        <x:f>COUNTIFS(Relaciones!$D$17396:$D$17762,E17498,Relaciones!$E$17396:$E$17762,D17498,Relaciones!$F$17396:$F$17762,F17498)</x:f>
        <x:v>1</x:v>
      </x:c>
      <x:c r="H17498" s="4"/>
    </x:row>
    <x:row r="17499" ht="23" customHeight="1">
      <x:c r="A17499" s="4" t="str">
        <x:v>Córdoba</x:v>
      </x:c>
      <x:c r="B17499" s="4" t="str">
        <x:v>1.º Bachillerato</x:v>
      </x:c>
      <x:c r="C17499" s="4" t="str">
        <x:v>A</x:v>
      </x:c>
      <x:c r="D17499" s="13" t="str">
        <x:v>01364</x:v>
      </x:c>
      <x:c r="E17499" s="13" t="str">
        <x:v>01362</x:v>
      </x:c>
      <x:c r="F17499" s="4" t="str">
        <x:v>amistad</x:v>
      </x:c>
      <x:c r="G17499" s="4" t="n">
        <x:f>COUNTIFS(Relaciones!$D$17396:$D$17762,E17499,Relaciones!$E$17396:$E$17762,D17499,Relaciones!$F$17396:$F$17762,F17499)</x:f>
        <x:v>1</x:v>
      </x:c>
      <x:c r="H17499" s="4"/>
    </x:row>
    <x:row r="17500" ht="23" customHeight="1">
      <x:c r="A17500" s="4" t="str">
        <x:v>Córdoba</x:v>
      </x:c>
      <x:c r="B17500" s="4" t="str">
        <x:v>1.º Bachillerato</x:v>
      </x:c>
      <x:c r="C17500" s="4" t="str">
        <x:v>A</x:v>
      </x:c>
      <x:c r="D17500" s="13" t="str">
        <x:v>01364</x:v>
      </x:c>
      <x:c r="E17500" s="13" t="str">
        <x:v>01363</x:v>
      </x:c>
      <x:c r="F17500" s="4" t="str">
        <x:v>amistad</x:v>
      </x:c>
      <x:c r="G17500" s="4" t="n">
        <x:f>COUNTIFS(Relaciones!$D$17396:$D$17762,E17500,Relaciones!$E$17396:$E$17762,D17500,Relaciones!$F$17396:$F$17762,F17500)</x:f>
        <x:v>1</x:v>
      </x:c>
      <x:c r="H17500" s="4"/>
    </x:row>
    <x:row r="17501" ht="23" customHeight="1">
      <x:c r="A17501" s="4" t="str">
        <x:v>Córdoba</x:v>
      </x:c>
      <x:c r="B17501" s="4" t="str">
        <x:v>1.º Bachillerato</x:v>
      </x:c>
      <x:c r="C17501" s="4" t="str">
        <x:v>A</x:v>
      </x:c>
      <x:c r="D17501" s="13" t="str">
        <x:v>01365</x:v>
      </x:c>
      <x:c r="E17501" s="13" t="str">
        <x:v>01355</x:v>
      </x:c>
      <x:c r="F17501" s="4" t="str">
        <x:v>amistad</x:v>
      </x:c>
      <x:c r="G17501" s="4" t="n">
        <x:f>COUNTIFS(Relaciones!$D$17396:$D$17762,E17501,Relaciones!$E$17396:$E$17762,D17501,Relaciones!$F$17396:$F$17762,F17501)</x:f>
        <x:v>1</x:v>
      </x:c>
      <x:c r="H17501" s="4"/>
    </x:row>
    <x:row r="17502" ht="23" customHeight="1">
      <x:c r="A17502" s="4" t="str">
        <x:v>Córdoba</x:v>
      </x:c>
      <x:c r="B17502" s="4" t="str">
        <x:v>1.º Bachillerato</x:v>
      </x:c>
      <x:c r="C17502" s="4" t="str">
        <x:v>A</x:v>
      </x:c>
      <x:c r="D17502" s="13" t="str">
        <x:v>01365</x:v>
      </x:c>
      <x:c r="E17502" s="13" t="str">
        <x:v>01366</x:v>
      </x:c>
      <x:c r="F17502" s="4" t="str">
        <x:v>amistad</x:v>
      </x:c>
      <x:c r="G17502" s="4" t="n">
        <x:f>COUNTIFS(Relaciones!$D$17396:$D$17762,E17502,Relaciones!$E$17396:$E$17762,D17502,Relaciones!$F$17396:$F$17762,F17502)</x:f>
        <x:v>1</x:v>
      </x:c>
      <x:c r="H17502" s="4"/>
    </x:row>
    <x:row r="17503" ht="23" customHeight="1">
      <x:c r="A17503" s="4" t="str">
        <x:v>Córdoba</x:v>
      </x:c>
      <x:c r="B17503" s="4" t="str">
        <x:v>1.º Bachillerato</x:v>
      </x:c>
      <x:c r="C17503" s="4" t="str">
        <x:v>A</x:v>
      </x:c>
      <x:c r="D17503" s="13" t="str">
        <x:v>01365</x:v>
      </x:c>
      <x:c r="E17503" s="13" t="str">
        <x:v>01367</x:v>
      </x:c>
      <x:c r="F17503" s="4" t="str">
        <x:v>amistad</x:v>
      </x:c>
      <x:c r="G17503" s="4" t="n">
        <x:f>COUNTIFS(Relaciones!$D$17396:$D$17762,E17503,Relaciones!$E$17396:$E$17762,D17503,Relaciones!$F$17396:$F$17762,F17503)</x:f>
        <x:v>1</x:v>
      </x:c>
      <x:c r="H17503" s="4"/>
    </x:row>
    <x:row r="17504" ht="23" customHeight="1">
      <x:c r="A17504" s="4" t="str">
        <x:v>Córdoba</x:v>
      </x:c>
      <x:c r="B17504" s="4" t="str">
        <x:v>1.º Bachillerato</x:v>
      </x:c>
      <x:c r="C17504" s="4" t="str">
        <x:v>A</x:v>
      </x:c>
      <x:c r="D17504" s="13" t="str">
        <x:v>01365</x:v>
      </x:c>
      <x:c r="E17504" s="13" t="str">
        <x:v>01371</x:v>
      </x:c>
      <x:c r="F17504" s="4" t="str">
        <x:v>amistad</x:v>
      </x:c>
      <x:c r="G17504" s="4" t="n">
        <x:f>COUNTIFS(Relaciones!$D$17396:$D$17762,E17504,Relaciones!$E$17396:$E$17762,D17504,Relaciones!$F$17396:$F$17762,F17504)</x:f>
        <x:v>1</x:v>
      </x:c>
      <x:c r="H17504" s="4"/>
    </x:row>
    <x:row r="17505" ht="23" customHeight="1">
      <x:c r="A17505" s="4" t="str">
        <x:v>Córdoba</x:v>
      </x:c>
      <x:c r="B17505" s="4" t="str">
        <x:v>1.º Bachillerato</x:v>
      </x:c>
      <x:c r="C17505" s="4" t="str">
        <x:v>A</x:v>
      </x:c>
      <x:c r="D17505" s="13" t="str">
        <x:v>01365</x:v>
      </x:c>
      <x:c r="E17505" s="13" t="str">
        <x:v>01372</x:v>
      </x:c>
      <x:c r="F17505" s="4" t="str">
        <x:v>amistad</x:v>
      </x:c>
      <x:c r="G17505" s="4" t="n">
        <x:f>COUNTIFS(Relaciones!$D$17396:$D$17762,E17505,Relaciones!$E$17396:$E$17762,D17505,Relaciones!$F$17396:$F$17762,F17505)</x:f>
        <x:v>1</x:v>
      </x:c>
      <x:c r="H17505" s="4"/>
    </x:row>
    <x:row r="17506" ht="23" customHeight="1">
      <x:c r="A17506" s="4" t="str">
        <x:v>Córdoba</x:v>
      </x:c>
      <x:c r="B17506" s="4" t="str">
        <x:v>1.º Bachillerato</x:v>
      </x:c>
      <x:c r="C17506" s="4" t="str">
        <x:v>A</x:v>
      </x:c>
      <x:c r="D17506" s="13" t="str">
        <x:v>01366</x:v>
      </x:c>
      <x:c r="E17506" s="13" t="str">
        <x:v>01349</x:v>
      </x:c>
      <x:c r="F17506" s="4" t="str">
        <x:v>amistad</x:v>
      </x:c>
      <x:c r="G17506" s="4" t="n">
        <x:f>COUNTIFS(Relaciones!$D$17396:$D$17762,E17506,Relaciones!$E$17396:$E$17762,D17506,Relaciones!$F$17396:$F$17762,F17506)</x:f>
        <x:v>0</x:v>
      </x:c>
      <x:c r="H17506" s="4"/>
    </x:row>
    <x:row r="17507" ht="23" customHeight="1">
      <x:c r="A17507" s="4" t="str">
        <x:v>Córdoba</x:v>
      </x:c>
      <x:c r="B17507" s="4" t="str">
        <x:v>1.º Bachillerato</x:v>
      </x:c>
      <x:c r="C17507" s="4" t="str">
        <x:v>A</x:v>
      </x:c>
      <x:c r="D17507" s="13" t="str">
        <x:v>01366</x:v>
      </x:c>
      <x:c r="E17507" s="13" t="str">
        <x:v>01365</x:v>
      </x:c>
      <x:c r="F17507" s="4" t="str">
        <x:v>amistad</x:v>
      </x:c>
      <x:c r="G17507" s="4" t="n">
        <x:f>COUNTIFS(Relaciones!$D$17396:$D$17762,E17507,Relaciones!$E$17396:$E$17762,D17507,Relaciones!$F$17396:$F$17762,F17507)</x:f>
        <x:v>1</x:v>
      </x:c>
      <x:c r="H17507" s="4"/>
    </x:row>
    <x:row r="17508" ht="23" customHeight="1">
      <x:c r="A17508" s="4" t="str">
        <x:v>Córdoba</x:v>
      </x:c>
      <x:c r="B17508" s="4" t="str">
        <x:v>1.º Bachillerato</x:v>
      </x:c>
      <x:c r="C17508" s="4" t="str">
        <x:v>A</x:v>
      </x:c>
      <x:c r="D17508" s="13" t="str">
        <x:v>01366</x:v>
      </x:c>
      <x:c r="E17508" s="13" t="str">
        <x:v>01367</x:v>
      </x:c>
      <x:c r="F17508" s="4" t="str">
        <x:v>amistad</x:v>
      </x:c>
      <x:c r="G17508" s="4" t="n">
        <x:f>COUNTIFS(Relaciones!$D$17396:$D$17762,E17508,Relaciones!$E$17396:$E$17762,D17508,Relaciones!$F$17396:$F$17762,F17508)</x:f>
        <x:v>1</x:v>
      </x:c>
      <x:c r="H17508" s="4"/>
    </x:row>
    <x:row r="17509" ht="23" customHeight="1">
      <x:c r="A17509" s="4" t="str">
        <x:v>Córdoba</x:v>
      </x:c>
      <x:c r="B17509" s="4" t="str">
        <x:v>1.º Bachillerato</x:v>
      </x:c>
      <x:c r="C17509" s="4" t="str">
        <x:v>A</x:v>
      </x:c>
      <x:c r="D17509" s="13" t="str">
        <x:v>01366</x:v>
      </x:c>
      <x:c r="E17509" s="13" t="str">
        <x:v>01368</x:v>
      </x:c>
      <x:c r="F17509" s="4" t="str">
        <x:v>amistad</x:v>
      </x:c>
      <x:c r="G17509" s="4" t="n">
        <x:f>COUNTIFS(Relaciones!$D$17396:$D$17762,E17509,Relaciones!$E$17396:$E$17762,D17509,Relaciones!$F$17396:$F$17762,F17509)</x:f>
        <x:v>1</x:v>
      </x:c>
      <x:c r="H17509" s="4"/>
    </x:row>
    <x:row r="17510" ht="23" customHeight="1">
      <x:c r="A17510" s="4" t="str">
        <x:v>Córdoba</x:v>
      </x:c>
      <x:c r="B17510" s="4" t="str">
        <x:v>1.º Bachillerato</x:v>
      </x:c>
      <x:c r="C17510" s="4" t="str">
        <x:v>A</x:v>
      </x:c>
      <x:c r="D17510" s="13" t="str">
        <x:v>01366</x:v>
      </x:c>
      <x:c r="E17510" s="13" t="str">
        <x:v>01371</x:v>
      </x:c>
      <x:c r="F17510" s="4" t="str">
        <x:v>amistad</x:v>
      </x:c>
      <x:c r="G17510" s="4" t="n">
        <x:f>COUNTIFS(Relaciones!$D$17396:$D$17762,E17510,Relaciones!$E$17396:$E$17762,D17510,Relaciones!$F$17396:$F$17762,F17510)</x:f>
        <x:v>0</x:v>
      </x:c>
      <x:c r="H17510" s="4"/>
    </x:row>
    <x:row r="17511" ht="23" customHeight="1">
      <x:c r="A17511" s="4" t="str">
        <x:v>Córdoba</x:v>
      </x:c>
      <x:c r="B17511" s="4" t="str">
        <x:v>1.º Bachillerato</x:v>
      </x:c>
      <x:c r="C17511" s="4" t="str">
        <x:v>A</x:v>
      </x:c>
      <x:c r="D17511" s="13" t="str">
        <x:v>01366</x:v>
      </x:c>
      <x:c r="E17511" s="13" t="str">
        <x:v>01372</x:v>
      </x:c>
      <x:c r="F17511" s="4" t="str">
        <x:v>amistad</x:v>
      </x:c>
      <x:c r="G17511" s="4" t="n">
        <x:f>COUNTIFS(Relaciones!$D$17396:$D$17762,E17511,Relaciones!$E$17396:$E$17762,D17511,Relaciones!$F$17396:$F$17762,F17511)</x:f>
        <x:v>1</x:v>
      </x:c>
      <x:c r="H17511" s="4"/>
    </x:row>
    <x:row r="17512" ht="23" customHeight="1">
      <x:c r="A17512" s="4" t="str">
        <x:v>Córdoba</x:v>
      </x:c>
      <x:c r="B17512" s="4" t="str">
        <x:v>1.º Bachillerato</x:v>
      </x:c>
      <x:c r="C17512" s="4" t="str">
        <x:v>A</x:v>
      </x:c>
      <x:c r="D17512" s="13" t="str">
        <x:v>01367</x:v>
      </x:c>
      <x:c r="E17512" s="13" t="str">
        <x:v>01365</x:v>
      </x:c>
      <x:c r="F17512" s="4" t="str">
        <x:v>amistad</x:v>
      </x:c>
      <x:c r="G17512" s="4" t="n">
        <x:f>COUNTIFS(Relaciones!$D$17396:$D$17762,E17512,Relaciones!$E$17396:$E$17762,D17512,Relaciones!$F$17396:$F$17762,F17512)</x:f>
        <x:v>1</x:v>
      </x:c>
      <x:c r="H17512" s="4"/>
    </x:row>
    <x:row r="17513" ht="23" customHeight="1">
      <x:c r="A17513" s="4" t="str">
        <x:v>Córdoba</x:v>
      </x:c>
      <x:c r="B17513" s="4" t="str">
        <x:v>1.º Bachillerato</x:v>
      </x:c>
      <x:c r="C17513" s="4" t="str">
        <x:v>A</x:v>
      </x:c>
      <x:c r="D17513" s="13" t="str">
        <x:v>01367</x:v>
      </x:c>
      <x:c r="E17513" s="13" t="str">
        <x:v>01366</x:v>
      </x:c>
      <x:c r="F17513" s="4" t="str">
        <x:v>amistad</x:v>
      </x:c>
      <x:c r="G17513" s="4" t="n">
        <x:f>COUNTIFS(Relaciones!$D$17396:$D$17762,E17513,Relaciones!$E$17396:$E$17762,D17513,Relaciones!$F$17396:$F$17762,F17513)</x:f>
        <x:v>1</x:v>
      </x:c>
      <x:c r="H17513" s="4"/>
    </x:row>
    <x:row r="17514" ht="23" customHeight="1">
      <x:c r="A17514" s="4" t="str">
        <x:v>Córdoba</x:v>
      </x:c>
      <x:c r="B17514" s="4" t="str">
        <x:v>1.º Bachillerato</x:v>
      </x:c>
      <x:c r="C17514" s="4" t="str">
        <x:v>A</x:v>
      </x:c>
      <x:c r="D17514" s="13" t="str">
        <x:v>01367</x:v>
      </x:c>
      <x:c r="E17514" s="13" t="str">
        <x:v>01368</x:v>
      </x:c>
      <x:c r="F17514" s="4" t="str">
        <x:v>amistad</x:v>
      </x:c>
      <x:c r="G17514" s="4" t="n">
        <x:f>COUNTIFS(Relaciones!$D$17396:$D$17762,E17514,Relaciones!$E$17396:$E$17762,D17514,Relaciones!$F$17396:$F$17762,F17514)</x:f>
        <x:v>1</x:v>
      </x:c>
      <x:c r="H17514" s="4"/>
    </x:row>
    <x:row r="17515" ht="23" customHeight="1">
      <x:c r="A17515" s="4" t="str">
        <x:v>Córdoba</x:v>
      </x:c>
      <x:c r="B17515" s="4" t="str">
        <x:v>1.º Bachillerato</x:v>
      </x:c>
      <x:c r="C17515" s="4" t="str">
        <x:v>A</x:v>
      </x:c>
      <x:c r="D17515" s="13" t="str">
        <x:v>01367</x:v>
      </x:c>
      <x:c r="E17515" s="13" t="str">
        <x:v>01369</x:v>
      </x:c>
      <x:c r="F17515" s="4" t="str">
        <x:v>amistad</x:v>
      </x:c>
      <x:c r="G17515" s="4" t="n">
        <x:f>COUNTIFS(Relaciones!$D$17396:$D$17762,E17515,Relaciones!$E$17396:$E$17762,D17515,Relaciones!$F$17396:$F$17762,F17515)</x:f>
        <x:v>1</x:v>
      </x:c>
      <x:c r="H17515" s="4"/>
    </x:row>
    <x:row r="17516" ht="23" customHeight="1">
      <x:c r="A17516" s="4" t="str">
        <x:v>Córdoba</x:v>
      </x:c>
      <x:c r="B17516" s="4" t="str">
        <x:v>1.º Bachillerato</x:v>
      </x:c>
      <x:c r="C17516" s="4" t="str">
        <x:v>A</x:v>
      </x:c>
      <x:c r="D17516" s="13" t="str">
        <x:v>01367</x:v>
      </x:c>
      <x:c r="E17516" s="13" t="str">
        <x:v>01371</x:v>
      </x:c>
      <x:c r="F17516" s="4" t="str">
        <x:v>amistad</x:v>
      </x:c>
      <x:c r="G17516" s="4" t="n">
        <x:f>COUNTIFS(Relaciones!$D$17396:$D$17762,E17516,Relaciones!$E$17396:$E$17762,D17516,Relaciones!$F$17396:$F$17762,F17516)</x:f>
        <x:v>0</x:v>
      </x:c>
      <x:c r="H17516" s="4"/>
    </x:row>
    <x:row r="17517" ht="23" customHeight="1">
      <x:c r="A17517" s="4" t="str">
        <x:v>Córdoba</x:v>
      </x:c>
      <x:c r="B17517" s="4" t="str">
        <x:v>1.º Bachillerato</x:v>
      </x:c>
      <x:c r="C17517" s="4" t="str">
        <x:v>A</x:v>
      </x:c>
      <x:c r="D17517" s="13" t="str">
        <x:v>01368</x:v>
      </x:c>
      <x:c r="E17517" s="13" t="str">
        <x:v>01365</x:v>
      </x:c>
      <x:c r="F17517" s="4" t="str">
        <x:v>amistad</x:v>
      </x:c>
      <x:c r="G17517" s="4" t="n">
        <x:f>COUNTIFS(Relaciones!$D$17396:$D$17762,E17517,Relaciones!$E$17396:$E$17762,D17517,Relaciones!$F$17396:$F$17762,F17517)</x:f>
        <x:v>0</x:v>
      </x:c>
      <x:c r="H17517" s="4"/>
    </x:row>
    <x:row r="17518" ht="23" customHeight="1">
      <x:c r="A17518" s="4" t="str">
        <x:v>Córdoba</x:v>
      </x:c>
      <x:c r="B17518" s="4" t="str">
        <x:v>1.º Bachillerato</x:v>
      </x:c>
      <x:c r="C17518" s="4" t="str">
        <x:v>A</x:v>
      </x:c>
      <x:c r="D17518" s="13" t="str">
        <x:v>01368</x:v>
      </x:c>
      <x:c r="E17518" s="13" t="str">
        <x:v>01366</x:v>
      </x:c>
      <x:c r="F17518" s="4" t="str">
        <x:v>amistad</x:v>
      </x:c>
      <x:c r="G17518" s="4" t="n">
        <x:f>COUNTIFS(Relaciones!$D$17396:$D$17762,E17518,Relaciones!$E$17396:$E$17762,D17518,Relaciones!$F$17396:$F$17762,F17518)</x:f>
        <x:v>1</x:v>
      </x:c>
      <x:c r="H17518" s="4"/>
    </x:row>
    <x:row r="17519" ht="23" customHeight="1">
      <x:c r="A17519" s="4" t="str">
        <x:v>Córdoba</x:v>
      </x:c>
      <x:c r="B17519" s="4" t="str">
        <x:v>1.º Bachillerato</x:v>
      </x:c>
      <x:c r="C17519" s="4" t="str">
        <x:v>A</x:v>
      </x:c>
      <x:c r="D17519" s="13" t="str">
        <x:v>01368</x:v>
      </x:c>
      <x:c r="E17519" s="13" t="str">
        <x:v>01367</x:v>
      </x:c>
      <x:c r="F17519" s="4" t="str">
        <x:v>amistad</x:v>
      </x:c>
      <x:c r="G17519" s="4" t="n">
        <x:f>COUNTIFS(Relaciones!$D$17396:$D$17762,E17519,Relaciones!$E$17396:$E$17762,D17519,Relaciones!$F$17396:$F$17762,F17519)</x:f>
        <x:v>1</x:v>
      </x:c>
      <x:c r="H17519" s="4"/>
    </x:row>
    <x:row r="17520" ht="23" customHeight="1">
      <x:c r="A17520" s="4" t="str">
        <x:v>Córdoba</x:v>
      </x:c>
      <x:c r="B17520" s="4" t="str">
        <x:v>1.º Bachillerato</x:v>
      </x:c>
      <x:c r="C17520" s="4" t="str">
        <x:v>A</x:v>
      </x:c>
      <x:c r="D17520" s="13" t="str">
        <x:v>01368</x:v>
      </x:c>
      <x:c r="E17520" s="13" t="str">
        <x:v>01369</x:v>
      </x:c>
      <x:c r="F17520" s="4" t="str">
        <x:v>amistad</x:v>
      </x:c>
      <x:c r="G17520" s="4" t="n">
        <x:f>COUNTIFS(Relaciones!$D$17396:$D$17762,E17520,Relaciones!$E$17396:$E$17762,D17520,Relaciones!$F$17396:$F$17762,F17520)</x:f>
        <x:v>1</x:v>
      </x:c>
      <x:c r="H17520" s="4"/>
    </x:row>
    <x:row r="17521" ht="23" customHeight="1">
      <x:c r="A17521" s="4" t="str">
        <x:v>Córdoba</x:v>
      </x:c>
      <x:c r="B17521" s="4" t="str">
        <x:v>1.º Bachillerato</x:v>
      </x:c>
      <x:c r="C17521" s="4" t="str">
        <x:v>A</x:v>
      </x:c>
      <x:c r="D17521" s="13" t="str">
        <x:v>01368</x:v>
      </x:c>
      <x:c r="E17521" s="13" t="str">
        <x:v>01370</x:v>
      </x:c>
      <x:c r="F17521" s="4" t="str">
        <x:v>amistad</x:v>
      </x:c>
      <x:c r="G17521" s="4" t="n">
        <x:f>COUNTIFS(Relaciones!$D$17396:$D$17762,E17521,Relaciones!$E$17396:$E$17762,D17521,Relaciones!$F$17396:$F$17762,F17521)</x:f>
        <x:v>1</x:v>
      </x:c>
      <x:c r="H17521" s="4"/>
    </x:row>
    <x:row r="17522" ht="23" customHeight="1">
      <x:c r="A17522" s="4" t="str">
        <x:v>Córdoba</x:v>
      </x:c>
      <x:c r="B17522" s="4" t="str">
        <x:v>1.º Bachillerato</x:v>
      </x:c>
      <x:c r="C17522" s="4" t="str">
        <x:v>A</x:v>
      </x:c>
      <x:c r="D17522" s="13" t="str">
        <x:v>01368</x:v>
      </x:c>
      <x:c r="E17522" s="13" t="str">
        <x:v>01371</x:v>
      </x:c>
      <x:c r="F17522" s="4" t="str">
        <x:v>amistad</x:v>
      </x:c>
      <x:c r="G17522" s="4" t="n">
        <x:f>COUNTIFS(Relaciones!$D$17396:$D$17762,E17522,Relaciones!$E$17396:$E$17762,D17522,Relaciones!$F$17396:$F$17762,F17522)</x:f>
        <x:v>0</x:v>
      </x:c>
      <x:c r="H17522" s="4"/>
    </x:row>
    <x:row r="17523" ht="23" customHeight="1">
      <x:c r="A17523" s="4" t="str">
        <x:v>Córdoba</x:v>
      </x:c>
      <x:c r="B17523" s="4" t="str">
        <x:v>1.º Bachillerato</x:v>
      </x:c>
      <x:c r="C17523" s="4" t="str">
        <x:v>A</x:v>
      </x:c>
      <x:c r="D17523" s="13" t="str">
        <x:v>01369</x:v>
      </x:c>
      <x:c r="E17523" s="13" t="str">
        <x:v>01352</x:v>
      </x:c>
      <x:c r="F17523" s="4" t="str">
        <x:v>amistad</x:v>
      </x:c>
      <x:c r="G17523" s="4" t="n">
        <x:f>COUNTIFS(Relaciones!$D$17396:$D$17762,E17523,Relaciones!$E$17396:$E$17762,D17523,Relaciones!$F$17396:$F$17762,F17523)</x:f>
        <x:v>0</x:v>
      </x:c>
      <x:c r="H17523" s="4"/>
    </x:row>
    <x:row r="17524" ht="23" customHeight="1">
      <x:c r="A17524" s="4" t="str">
        <x:v>Córdoba</x:v>
      </x:c>
      <x:c r="B17524" s="4" t="str">
        <x:v>1.º Bachillerato</x:v>
      </x:c>
      <x:c r="C17524" s="4" t="str">
        <x:v>A</x:v>
      </x:c>
      <x:c r="D17524" s="13" t="str">
        <x:v>01369</x:v>
      </x:c>
      <x:c r="E17524" s="13" t="str">
        <x:v>01365</x:v>
      </x:c>
      <x:c r="F17524" s="4" t="str">
        <x:v>amistad</x:v>
      </x:c>
      <x:c r="G17524" s="4" t="n">
        <x:f>COUNTIFS(Relaciones!$D$17396:$D$17762,E17524,Relaciones!$E$17396:$E$17762,D17524,Relaciones!$F$17396:$F$17762,F17524)</x:f>
        <x:v>0</x:v>
      </x:c>
      <x:c r="H17524" s="4"/>
    </x:row>
    <x:row r="17525" ht="23" customHeight="1">
      <x:c r="A17525" s="4" t="str">
        <x:v>Córdoba</x:v>
      </x:c>
      <x:c r="B17525" s="4" t="str">
        <x:v>1.º Bachillerato</x:v>
      </x:c>
      <x:c r="C17525" s="4" t="str">
        <x:v>A</x:v>
      </x:c>
      <x:c r="D17525" s="13" t="str">
        <x:v>01369</x:v>
      </x:c>
      <x:c r="E17525" s="13" t="str">
        <x:v>01367</x:v>
      </x:c>
      <x:c r="F17525" s="4" t="str">
        <x:v>amistad</x:v>
      </x:c>
      <x:c r="G17525" s="4" t="n">
        <x:f>COUNTIFS(Relaciones!$D$17396:$D$17762,E17525,Relaciones!$E$17396:$E$17762,D17525,Relaciones!$F$17396:$F$17762,F17525)</x:f>
        <x:v>1</x:v>
      </x:c>
      <x:c r="H17525" s="4"/>
    </x:row>
    <x:row r="17526" ht="23" customHeight="1">
      <x:c r="A17526" s="4" t="str">
        <x:v>Córdoba</x:v>
      </x:c>
      <x:c r="B17526" s="4" t="str">
        <x:v>1.º Bachillerato</x:v>
      </x:c>
      <x:c r="C17526" s="4" t="str">
        <x:v>A</x:v>
      </x:c>
      <x:c r="D17526" s="13" t="str">
        <x:v>01369</x:v>
      </x:c>
      <x:c r="E17526" s="13" t="str">
        <x:v>01368</x:v>
      </x:c>
      <x:c r="F17526" s="4" t="str">
        <x:v>amistad</x:v>
      </x:c>
      <x:c r="G17526" s="4" t="n">
        <x:f>COUNTIFS(Relaciones!$D$17396:$D$17762,E17526,Relaciones!$E$17396:$E$17762,D17526,Relaciones!$F$17396:$F$17762,F17526)</x:f>
        <x:v>1</x:v>
      </x:c>
      <x:c r="H17526" s="4"/>
    </x:row>
    <x:row r="17527" ht="23" customHeight="1">
      <x:c r="A17527" s="4" t="str">
        <x:v>Córdoba</x:v>
      </x:c>
      <x:c r="B17527" s="4" t="str">
        <x:v>1.º Bachillerato</x:v>
      </x:c>
      <x:c r="C17527" s="4" t="str">
        <x:v>A</x:v>
      </x:c>
      <x:c r="D17527" s="13" t="str">
        <x:v>01369</x:v>
      </x:c>
      <x:c r="E17527" s="13" t="str">
        <x:v>01370</x:v>
      </x:c>
      <x:c r="F17527" s="4" t="str">
        <x:v>amistad</x:v>
      </x:c>
      <x:c r="G17527" s="4" t="n">
        <x:f>COUNTIFS(Relaciones!$D$17396:$D$17762,E17527,Relaciones!$E$17396:$E$17762,D17527,Relaciones!$F$17396:$F$17762,F17527)</x:f>
        <x:v>1</x:v>
      </x:c>
      <x:c r="H17527" s="4"/>
    </x:row>
    <x:row r="17528" ht="23" customHeight="1">
      <x:c r="A17528" s="4" t="str">
        <x:v>Córdoba</x:v>
      </x:c>
      <x:c r="B17528" s="4" t="str">
        <x:v>1.º Bachillerato</x:v>
      </x:c>
      <x:c r="C17528" s="4" t="str">
        <x:v>A</x:v>
      </x:c>
      <x:c r="D17528" s="13" t="str">
        <x:v>01370</x:v>
      </x:c>
      <x:c r="E17528" s="13" t="str">
        <x:v>01365</x:v>
      </x:c>
      <x:c r="F17528" s="4" t="str">
        <x:v>amistad</x:v>
      </x:c>
      <x:c r="G17528" s="4" t="n">
        <x:f>COUNTIFS(Relaciones!$D$17396:$D$17762,E17528,Relaciones!$E$17396:$E$17762,D17528,Relaciones!$F$17396:$F$17762,F17528)</x:f>
        <x:v>0</x:v>
      </x:c>
      <x:c r="H17528" s="4"/>
    </x:row>
    <x:row r="17529" ht="23" customHeight="1">
      <x:c r="A17529" s="4" t="str">
        <x:v>Córdoba</x:v>
      </x:c>
      <x:c r="B17529" s="4" t="str">
        <x:v>1.º Bachillerato</x:v>
      </x:c>
      <x:c r="C17529" s="4" t="str">
        <x:v>A</x:v>
      </x:c>
      <x:c r="D17529" s="13" t="str">
        <x:v>01370</x:v>
      </x:c>
      <x:c r="E17529" s="13" t="str">
        <x:v>01368</x:v>
      </x:c>
      <x:c r="F17529" s="4" t="str">
        <x:v>amistad</x:v>
      </x:c>
      <x:c r="G17529" s="4" t="n">
        <x:f>COUNTIFS(Relaciones!$D$17396:$D$17762,E17529,Relaciones!$E$17396:$E$17762,D17529,Relaciones!$F$17396:$F$17762,F17529)</x:f>
        <x:v>1</x:v>
      </x:c>
      <x:c r="H17529" s="4"/>
    </x:row>
    <x:row r="17530" ht="23" customHeight="1">
      <x:c r="A17530" s="4" t="str">
        <x:v>Córdoba</x:v>
      </x:c>
      <x:c r="B17530" s="4" t="str">
        <x:v>1.º Bachillerato</x:v>
      </x:c>
      <x:c r="C17530" s="4" t="str">
        <x:v>A</x:v>
      </x:c>
      <x:c r="D17530" s="13" t="str">
        <x:v>01370</x:v>
      </x:c>
      <x:c r="E17530" s="13" t="str">
        <x:v>01369</x:v>
      </x:c>
      <x:c r="F17530" s="4" t="str">
        <x:v>amistad</x:v>
      </x:c>
      <x:c r="G17530" s="4" t="n">
        <x:f>COUNTIFS(Relaciones!$D$17396:$D$17762,E17530,Relaciones!$E$17396:$E$17762,D17530,Relaciones!$F$17396:$F$17762,F17530)</x:f>
        <x:v>1</x:v>
      </x:c>
      <x:c r="H17530" s="4"/>
    </x:row>
    <x:row r="17531" ht="23" customHeight="1">
      <x:c r="A17531" s="4" t="str">
        <x:v>Córdoba</x:v>
      </x:c>
      <x:c r="B17531" s="4" t="str">
        <x:v>1.º Bachillerato</x:v>
      </x:c>
      <x:c r="C17531" s="4" t="str">
        <x:v>A</x:v>
      </x:c>
      <x:c r="D17531" s="13" t="str">
        <x:v>01370</x:v>
      </x:c>
      <x:c r="E17531" s="13" t="str">
        <x:v>01372</x:v>
      </x:c>
      <x:c r="F17531" s="4" t="str">
        <x:v>amistad</x:v>
      </x:c>
      <x:c r="G17531" s="4" t="n">
        <x:f>COUNTIFS(Relaciones!$D$17396:$D$17762,E17531,Relaciones!$E$17396:$E$17762,D17531,Relaciones!$F$17396:$F$17762,F17531)</x:f>
        <x:v>1</x:v>
      </x:c>
      <x:c r="H17531" s="4"/>
    </x:row>
    <x:row r="17532" ht="23" customHeight="1">
      <x:c r="A17532" s="4" t="str">
        <x:v>Córdoba</x:v>
      </x:c>
      <x:c r="B17532" s="4" t="str">
        <x:v>1.º Bachillerato</x:v>
      </x:c>
      <x:c r="C17532" s="4" t="str">
        <x:v>A</x:v>
      </x:c>
      <x:c r="D17532" s="13" t="str">
        <x:v>01371</x:v>
      </x:c>
      <x:c r="E17532" s="13" t="str">
        <x:v>01365</x:v>
      </x:c>
      <x:c r="F17532" s="4" t="str">
        <x:v>amistad</x:v>
      </x:c>
      <x:c r="G17532" s="4" t="n">
        <x:f>COUNTIFS(Relaciones!$D$17396:$D$17762,E17532,Relaciones!$E$17396:$E$17762,D17532,Relaciones!$F$17396:$F$17762,F17532)</x:f>
        <x:v>1</x:v>
      </x:c>
      <x:c r="H17532" s="4"/>
    </x:row>
    <x:row r="17533" ht="23" customHeight="1">
      <x:c r="A17533" s="4" t="str">
        <x:v>Córdoba</x:v>
      </x:c>
      <x:c r="B17533" s="4" t="str">
        <x:v>1.º Bachillerato</x:v>
      </x:c>
      <x:c r="C17533" s="4" t="str">
        <x:v>A</x:v>
      </x:c>
      <x:c r="D17533" s="13" t="str">
        <x:v>01371</x:v>
      </x:c>
      <x:c r="E17533" s="13" t="str">
        <x:v>01369</x:v>
      </x:c>
      <x:c r="F17533" s="4" t="str">
        <x:v>amistad</x:v>
      </x:c>
      <x:c r="G17533" s="4" t="n">
        <x:f>COUNTIFS(Relaciones!$D$17396:$D$17762,E17533,Relaciones!$E$17396:$E$17762,D17533,Relaciones!$F$17396:$F$17762,F17533)</x:f>
        <x:v>0</x:v>
      </x:c>
      <x:c r="H17533" s="4"/>
    </x:row>
    <x:row r="17534" ht="23" customHeight="1">
      <x:c r="A17534" s="4" t="str">
        <x:v>Córdoba</x:v>
      </x:c>
      <x:c r="B17534" s="4" t="str">
        <x:v>1.º Bachillerato</x:v>
      </x:c>
      <x:c r="C17534" s="4" t="str">
        <x:v>A</x:v>
      </x:c>
      <x:c r="D17534" s="13" t="str">
        <x:v>01371</x:v>
      </x:c>
      <x:c r="E17534" s="13" t="str">
        <x:v>01370</x:v>
      </x:c>
      <x:c r="F17534" s="4" t="str">
        <x:v>amistad</x:v>
      </x:c>
      <x:c r="G17534" s="4" t="n">
        <x:f>COUNTIFS(Relaciones!$D$17396:$D$17762,E17534,Relaciones!$E$17396:$E$17762,D17534,Relaciones!$F$17396:$F$17762,F17534)</x:f>
        <x:v>0</x:v>
      </x:c>
      <x:c r="H17534" s="4"/>
    </x:row>
    <x:row r="17535" ht="23" customHeight="1">
      <x:c r="A17535" s="4" t="str">
        <x:v>Córdoba</x:v>
      </x:c>
      <x:c r="B17535" s="4" t="str">
        <x:v>1.º Bachillerato</x:v>
      </x:c>
      <x:c r="C17535" s="4" t="str">
        <x:v>A</x:v>
      </x:c>
      <x:c r="D17535" s="13" t="str">
        <x:v>01371</x:v>
      </x:c>
      <x:c r="E17535" s="13" t="str">
        <x:v>01372</x:v>
      </x:c>
      <x:c r="F17535" s="4" t="str">
        <x:v>amistad</x:v>
      </x:c>
      <x:c r="G17535" s="4" t="n">
        <x:f>COUNTIFS(Relaciones!$D$17396:$D$17762,E17535,Relaciones!$E$17396:$E$17762,D17535,Relaciones!$F$17396:$F$17762,F17535)</x:f>
        <x:v>0</x:v>
      </x:c>
      <x:c r="H17535" s="4"/>
    </x:row>
    <x:row r="17536" ht="23" customHeight="1">
      <x:c r="A17536" s="4" t="str">
        <x:v>Córdoba</x:v>
      </x:c>
      <x:c r="B17536" s="4" t="str">
        <x:v>1.º Bachillerato</x:v>
      </x:c>
      <x:c r="C17536" s="4" t="str">
        <x:v>A</x:v>
      </x:c>
      <x:c r="D17536" s="13" t="str">
        <x:v>01372</x:v>
      </x:c>
      <x:c r="E17536" s="13" t="str">
        <x:v>01355</x:v>
      </x:c>
      <x:c r="F17536" s="4" t="str">
        <x:v>amistad</x:v>
      </x:c>
      <x:c r="G17536" s="4" t="n">
        <x:f>COUNTIFS(Relaciones!$D$17396:$D$17762,E17536,Relaciones!$E$17396:$E$17762,D17536,Relaciones!$F$17396:$F$17762,F17536)</x:f>
        <x:v>0</x:v>
      </x:c>
      <x:c r="H17536" s="4"/>
    </x:row>
    <x:row r="17537" ht="23" customHeight="1">
      <x:c r="A17537" s="4" t="str">
        <x:v>Córdoba</x:v>
      </x:c>
      <x:c r="B17537" s="4" t="str">
        <x:v>1.º Bachillerato</x:v>
      </x:c>
      <x:c r="C17537" s="4" t="str">
        <x:v>A</x:v>
      </x:c>
      <x:c r="D17537" s="13" t="str">
        <x:v>01372</x:v>
      </x:c>
      <x:c r="E17537" s="13" t="str">
        <x:v>01365</x:v>
      </x:c>
      <x:c r="F17537" s="4" t="str">
        <x:v>amistad</x:v>
      </x:c>
      <x:c r="G17537" s="4" t="n">
        <x:f>COUNTIFS(Relaciones!$D$17396:$D$17762,E17537,Relaciones!$E$17396:$E$17762,D17537,Relaciones!$F$17396:$F$17762,F17537)</x:f>
        <x:v>1</x:v>
      </x:c>
      <x:c r="H17537" s="4"/>
    </x:row>
    <x:row r="17538" ht="23" customHeight="1">
      <x:c r="A17538" s="4" t="str">
        <x:v>Córdoba</x:v>
      </x:c>
      <x:c r="B17538" s="4" t="str">
        <x:v>1.º Bachillerato</x:v>
      </x:c>
      <x:c r="C17538" s="4" t="str">
        <x:v>A</x:v>
      </x:c>
      <x:c r="D17538" s="13" t="str">
        <x:v>01372</x:v>
      </x:c>
      <x:c r="E17538" s="13" t="str">
        <x:v>01366</x:v>
      </x:c>
      <x:c r="F17538" s="4" t="str">
        <x:v>amistad</x:v>
      </x:c>
      <x:c r="G17538" s="4" t="n">
        <x:f>COUNTIFS(Relaciones!$D$17396:$D$17762,E17538,Relaciones!$E$17396:$E$17762,D17538,Relaciones!$F$17396:$F$17762,F17538)</x:f>
        <x:v>1</x:v>
      </x:c>
      <x:c r="H17538" s="4"/>
    </x:row>
    <x:row r="17539" ht="23" customHeight="1">
      <x:c r="A17539" s="4" t="str">
        <x:v>Córdoba</x:v>
      </x:c>
      <x:c r="B17539" s="4" t="str">
        <x:v>1.º Bachillerato</x:v>
      </x:c>
      <x:c r="C17539" s="4" t="str">
        <x:v>A</x:v>
      </x:c>
      <x:c r="D17539" s="13" t="str">
        <x:v>01372</x:v>
      </x:c>
      <x:c r="E17539" s="13" t="str">
        <x:v>01370</x:v>
      </x:c>
      <x:c r="F17539" s="4" t="str">
        <x:v>amistad</x:v>
      </x:c>
      <x:c r="G17539" s="4" t="n">
        <x:f>COUNTIFS(Relaciones!$D$17396:$D$17762,E17539,Relaciones!$E$17396:$E$17762,D17539,Relaciones!$F$17396:$F$17762,F17539)</x:f>
        <x:v>1</x:v>
      </x:c>
      <x:c r="H17539" s="4"/>
    </x:row>
    <x:row r="17540" ht="23" customHeight="1">
      <x:c r="A17540" s="4" t="str">
        <x:v>Córdoba</x:v>
      </x:c>
      <x:c r="B17540" s="4" t="str">
        <x:v>1.º Bachillerato</x:v>
      </x:c>
      <x:c r="C17540" s="4" t="str">
        <x:v>A</x:v>
      </x:c>
      <x:c r="D17540" s="13" t="str">
        <x:v>01346</x:v>
      </x:c>
      <x:c r="E17540" s="13" t="str">
        <x:v>01368</x:v>
      </x:c>
      <x:c r="F17540" s="4" t="str">
        <x:v>rechazo</x:v>
      </x:c>
      <x:c r="G17540" s="4" t="n">
        <x:f>COUNTIFS(Relaciones!$D$17396:$D$17762,E17540,Relaciones!$E$17396:$E$17762,D17540,Relaciones!$F$17396:$F$17762,F17540)</x:f>
        <x:v>0</x:v>
      </x:c>
      <x:c r="H17540" s="4"/>
    </x:row>
    <x:row r="17541" ht="23" customHeight="1">
      <x:c r="A17541" s="4" t="str">
        <x:v>Córdoba</x:v>
      </x:c>
      <x:c r="B17541" s="4" t="str">
        <x:v>1.º Bachillerato</x:v>
      </x:c>
      <x:c r="C17541" s="4" t="str">
        <x:v>A</x:v>
      </x:c>
      <x:c r="D17541" s="13" t="str">
        <x:v>01347</x:v>
      </x:c>
      <x:c r="E17541" s="13" t="str">
        <x:v>01368</x:v>
      </x:c>
      <x:c r="F17541" s="4" t="str">
        <x:v>rechazo</x:v>
      </x:c>
      <x:c r="G17541" s="4" t="n">
        <x:f>COUNTIFS(Relaciones!$D$17396:$D$17762,E17541,Relaciones!$E$17396:$E$17762,D17541,Relaciones!$F$17396:$F$17762,F17541)</x:f>
        <x:v>0</x:v>
      </x:c>
      <x:c r="H17541" s="4"/>
    </x:row>
    <x:row r="17542" ht="23" customHeight="1">
      <x:c r="A17542" s="4" t="str">
        <x:v>Córdoba</x:v>
      </x:c>
      <x:c r="B17542" s="4" t="str">
        <x:v>1.º Bachillerato</x:v>
      </x:c>
      <x:c r="C17542" s="4" t="str">
        <x:v>A</x:v>
      </x:c>
      <x:c r="D17542" s="13" t="str">
        <x:v>01348</x:v>
      </x:c>
      <x:c r="E17542" s="13" t="str">
        <x:v>01368</x:v>
      </x:c>
      <x:c r="F17542" s="4" t="str">
        <x:v>rechazo</x:v>
      </x:c>
      <x:c r="G17542" s="4" t="n">
        <x:f>COUNTIFS(Relaciones!$D$17396:$D$17762,E17542,Relaciones!$E$17396:$E$17762,D17542,Relaciones!$F$17396:$F$17762,F17542)</x:f>
        <x:v>0</x:v>
      </x:c>
      <x:c r="H17542" s="4"/>
    </x:row>
    <x:row r="17543" ht="23" customHeight="1">
      <x:c r="A17543" s="4" t="str">
        <x:v>Córdoba</x:v>
      </x:c>
      <x:c r="B17543" s="4" t="str">
        <x:v>1.º Bachillerato</x:v>
      </x:c>
      <x:c r="C17543" s="4" t="str">
        <x:v>A</x:v>
      </x:c>
      <x:c r="D17543" s="13" t="str">
        <x:v>01349</x:v>
      </x:c>
      <x:c r="E17543" s="13" t="str">
        <x:v>01368</x:v>
      </x:c>
      <x:c r="F17543" s="4" t="str">
        <x:v>rechazo</x:v>
      </x:c>
      <x:c r="G17543" s="4" t="n">
        <x:f>COUNTIFS(Relaciones!$D$17396:$D$17762,E17543,Relaciones!$E$17396:$E$17762,D17543,Relaciones!$F$17396:$F$17762,F17543)</x:f>
        <x:v>1</x:v>
      </x:c>
      <x:c r="H17543" s="4"/>
    </x:row>
    <x:row r="17544" ht="23" customHeight="1">
      <x:c r="A17544" s="4" t="str">
        <x:v>Córdoba</x:v>
      </x:c>
      <x:c r="B17544" s="4" t="str">
        <x:v>1.º Bachillerato</x:v>
      </x:c>
      <x:c r="C17544" s="4" t="str">
        <x:v>A</x:v>
      </x:c>
      <x:c r="D17544" s="13" t="str">
        <x:v>01350</x:v>
      </x:c>
      <x:c r="E17544" s="13" t="str">
        <x:v>01368</x:v>
      </x:c>
      <x:c r="F17544" s="4" t="str">
        <x:v>rechazo</x:v>
      </x:c>
      <x:c r="G17544" s="4" t="n">
        <x:f>COUNTIFS(Relaciones!$D$17396:$D$17762,E17544,Relaciones!$E$17396:$E$17762,D17544,Relaciones!$F$17396:$F$17762,F17544)</x:f>
        <x:v>0</x:v>
      </x:c>
      <x:c r="H17544" s="4"/>
    </x:row>
    <x:row r="17545" ht="23" customHeight="1">
      <x:c r="A17545" s="4" t="str">
        <x:v>Córdoba</x:v>
      </x:c>
      <x:c r="B17545" s="4" t="str">
        <x:v>1.º Bachillerato</x:v>
      </x:c>
      <x:c r="C17545" s="4" t="str">
        <x:v>A</x:v>
      </x:c>
      <x:c r="D17545" s="13" t="str">
        <x:v>01350</x:v>
      </x:c>
      <x:c r="E17545" s="13" t="str">
        <x:v>01370</x:v>
      </x:c>
      <x:c r="F17545" s="4" t="str">
        <x:v>rechazo</x:v>
      </x:c>
      <x:c r="G17545" s="4" t="n">
        <x:f>COUNTIFS(Relaciones!$D$17396:$D$17762,E17545,Relaciones!$E$17396:$E$17762,D17545,Relaciones!$F$17396:$F$17762,F17545)</x:f>
        <x:v>0</x:v>
      </x:c>
      <x:c r="H17545" s="4"/>
    </x:row>
    <x:row r="17546" ht="23" customHeight="1">
      <x:c r="A17546" s="4" t="str">
        <x:v>Córdoba</x:v>
      </x:c>
      <x:c r="B17546" s="4" t="str">
        <x:v>1.º Bachillerato</x:v>
      </x:c>
      <x:c r="C17546" s="4" t="str">
        <x:v>A</x:v>
      </x:c>
      <x:c r="D17546" s="13" t="str">
        <x:v>01351</x:v>
      </x:c>
      <x:c r="E17546" s="13" t="str">
        <x:v>01368</x:v>
      </x:c>
      <x:c r="F17546" s="4" t="str">
        <x:v>rechazo</x:v>
      </x:c>
      <x:c r="G17546" s="4" t="n">
        <x:f>COUNTIFS(Relaciones!$D$17396:$D$17762,E17546,Relaciones!$E$17396:$E$17762,D17546,Relaciones!$F$17396:$F$17762,F17546)</x:f>
        <x:v>0</x:v>
      </x:c>
      <x:c r="H17546" s="4"/>
    </x:row>
    <x:row r="17547" ht="23" customHeight="1">
      <x:c r="A17547" s="4" t="str">
        <x:v>Córdoba</x:v>
      </x:c>
      <x:c r="B17547" s="4" t="str">
        <x:v>1.º Bachillerato</x:v>
      </x:c>
      <x:c r="C17547" s="4" t="str">
        <x:v>A</x:v>
      </x:c>
      <x:c r="D17547" s="13" t="str">
        <x:v>01353</x:v>
      </x:c>
      <x:c r="E17547" s="13" t="str">
        <x:v>01368</x:v>
      </x:c>
      <x:c r="F17547" s="4" t="str">
        <x:v>rechazo</x:v>
      </x:c>
      <x:c r="G17547" s="4" t="n">
        <x:f>COUNTIFS(Relaciones!$D$17396:$D$17762,E17547,Relaciones!$E$17396:$E$17762,D17547,Relaciones!$F$17396:$F$17762,F17547)</x:f>
        <x:v>0</x:v>
      </x:c>
      <x:c r="H17547" s="4"/>
    </x:row>
    <x:row r="17548" ht="23" customHeight="1">
      <x:c r="A17548" s="4" t="str">
        <x:v>Córdoba</x:v>
      </x:c>
      <x:c r="B17548" s="4" t="str">
        <x:v>1.º Bachillerato</x:v>
      </x:c>
      <x:c r="C17548" s="4" t="str">
        <x:v>A</x:v>
      </x:c>
      <x:c r="D17548" s="13" t="str">
        <x:v>01354</x:v>
      </x:c>
      <x:c r="E17548" s="13" t="str">
        <x:v>01368</x:v>
      </x:c>
      <x:c r="F17548" s="4" t="str">
        <x:v>rechazo</x:v>
      </x:c>
      <x:c r="G17548" s="4" t="n">
        <x:f>COUNTIFS(Relaciones!$D$17396:$D$17762,E17548,Relaciones!$E$17396:$E$17762,D17548,Relaciones!$F$17396:$F$17762,F17548)</x:f>
        <x:v>0</x:v>
      </x:c>
      <x:c r="H17548" s="4"/>
    </x:row>
    <x:row r="17549" ht="23" customHeight="1">
      <x:c r="A17549" s="4" t="str">
        <x:v>Córdoba</x:v>
      </x:c>
      <x:c r="B17549" s="4" t="str">
        <x:v>1.º Bachillerato</x:v>
      </x:c>
      <x:c r="C17549" s="4" t="str">
        <x:v>A</x:v>
      </x:c>
      <x:c r="D17549" s="13" t="str">
        <x:v>01355</x:v>
      </x:c>
      <x:c r="E17549" s="13" t="str">
        <x:v>01368</x:v>
      </x:c>
      <x:c r="F17549" s="4" t="str">
        <x:v>rechazo</x:v>
      </x:c>
      <x:c r="G17549" s="4" t="n">
        <x:f>COUNTIFS(Relaciones!$D$17396:$D$17762,E17549,Relaciones!$E$17396:$E$17762,D17549,Relaciones!$F$17396:$F$17762,F17549)</x:f>
        <x:v>0</x:v>
      </x:c>
      <x:c r="H17549" s="4"/>
    </x:row>
    <x:row r="17550" ht="23" customHeight="1">
      <x:c r="A17550" s="4" t="str">
        <x:v>Córdoba</x:v>
      </x:c>
      <x:c r="B17550" s="4" t="str">
        <x:v>1.º Bachillerato</x:v>
      </x:c>
      <x:c r="C17550" s="4" t="str">
        <x:v>A</x:v>
      </x:c>
      <x:c r="D17550" s="13" t="str">
        <x:v>01355</x:v>
      </x:c>
      <x:c r="E17550" s="13" t="str">
        <x:v>01370</x:v>
      </x:c>
      <x:c r="F17550" s="4" t="str">
        <x:v>rechazo</x:v>
      </x:c>
      <x:c r="G17550" s="4" t="n">
        <x:f>COUNTIFS(Relaciones!$D$17396:$D$17762,E17550,Relaciones!$E$17396:$E$17762,D17550,Relaciones!$F$17396:$F$17762,F17550)</x:f>
        <x:v>0</x:v>
      </x:c>
      <x:c r="H17550" s="4"/>
    </x:row>
    <x:row r="17551" ht="23" customHeight="1">
      <x:c r="A17551" s="4" t="str">
        <x:v>Córdoba</x:v>
      </x:c>
      <x:c r="B17551" s="4" t="str">
        <x:v>1.º Bachillerato</x:v>
      </x:c>
      <x:c r="C17551" s="4" t="str">
        <x:v>A</x:v>
      </x:c>
      <x:c r="D17551" s="13" t="str">
        <x:v>01356</x:v>
      </x:c>
      <x:c r="E17551" s="13" t="str">
        <x:v>01368</x:v>
      </x:c>
      <x:c r="F17551" s="4" t="str">
        <x:v>rechazo</x:v>
      </x:c>
      <x:c r="G17551" s="4" t="n">
        <x:f>COUNTIFS(Relaciones!$D$17396:$D$17762,E17551,Relaciones!$E$17396:$E$17762,D17551,Relaciones!$F$17396:$F$17762,F17551)</x:f>
        <x:v>0</x:v>
      </x:c>
      <x:c r="H17551" s="4"/>
    </x:row>
    <x:row r="17552" ht="23" customHeight="1">
      <x:c r="A17552" s="4" t="str">
        <x:v>Córdoba</x:v>
      </x:c>
      <x:c r="B17552" s="4" t="str">
        <x:v>1.º Bachillerato</x:v>
      </x:c>
      <x:c r="C17552" s="4" t="str">
        <x:v>A</x:v>
      </x:c>
      <x:c r="D17552" s="13" t="str">
        <x:v>01357</x:v>
      </x:c>
      <x:c r="E17552" s="13" t="str">
        <x:v>01370</x:v>
      </x:c>
      <x:c r="F17552" s="4" t="str">
        <x:v>rechazo</x:v>
      </x:c>
      <x:c r="G17552" s="4" t="n">
        <x:f>COUNTIFS(Relaciones!$D$17396:$D$17762,E17552,Relaciones!$E$17396:$E$17762,D17552,Relaciones!$F$17396:$F$17762,F17552)</x:f>
        <x:v>0</x:v>
      </x:c>
      <x:c r="H17552" s="4"/>
    </x:row>
    <x:row r="17553" ht="23" customHeight="1">
      <x:c r="A17553" s="4" t="str">
        <x:v>Córdoba</x:v>
      </x:c>
      <x:c r="B17553" s="4" t="str">
        <x:v>1.º Bachillerato</x:v>
      </x:c>
      <x:c r="C17553" s="4" t="str">
        <x:v>A</x:v>
      </x:c>
      <x:c r="D17553" s="13" t="str">
        <x:v>01358</x:v>
      </x:c>
      <x:c r="E17553" s="13" t="str">
        <x:v>01368</x:v>
      </x:c>
      <x:c r="F17553" s="4" t="str">
        <x:v>rechazo</x:v>
      </x:c>
      <x:c r="G17553" s="4" t="n">
        <x:f>COUNTIFS(Relaciones!$D$17396:$D$17762,E17553,Relaciones!$E$17396:$E$17762,D17553,Relaciones!$F$17396:$F$17762,F17553)</x:f>
        <x:v>0</x:v>
      </x:c>
      <x:c r="H17553" s="4"/>
    </x:row>
    <x:row r="17554" ht="23" customHeight="1">
      <x:c r="A17554" s="4" t="str">
        <x:v>Córdoba</x:v>
      </x:c>
      <x:c r="B17554" s="4" t="str">
        <x:v>1.º Bachillerato</x:v>
      </x:c>
      <x:c r="C17554" s="4" t="str">
        <x:v>A</x:v>
      </x:c>
      <x:c r="D17554" s="13" t="str">
        <x:v>01360</x:v>
      </x:c>
      <x:c r="E17554" s="13" t="str">
        <x:v>01368</x:v>
      </x:c>
      <x:c r="F17554" s="4" t="str">
        <x:v>rechazo</x:v>
      </x:c>
      <x:c r="G17554" s="4" t="n">
        <x:f>COUNTIFS(Relaciones!$D$17396:$D$17762,E17554,Relaciones!$E$17396:$E$17762,D17554,Relaciones!$F$17396:$F$17762,F17554)</x:f>
        <x:v>0</x:v>
      </x:c>
      <x:c r="H17554" s="4"/>
    </x:row>
    <x:row r="17555" ht="23" customHeight="1">
      <x:c r="A17555" s="4" t="str">
        <x:v>Córdoba</x:v>
      </x:c>
      <x:c r="B17555" s="4" t="str">
        <x:v>1.º Bachillerato</x:v>
      </x:c>
      <x:c r="C17555" s="4" t="str">
        <x:v>A</x:v>
      </x:c>
      <x:c r="D17555" s="13" t="str">
        <x:v>01360</x:v>
      </x:c>
      <x:c r="E17555" s="13" t="str">
        <x:v>01370</x:v>
      </x:c>
      <x:c r="F17555" s="4" t="str">
        <x:v>rechazo</x:v>
      </x:c>
      <x:c r="G17555" s="4" t="n">
        <x:f>COUNTIFS(Relaciones!$D$17396:$D$17762,E17555,Relaciones!$E$17396:$E$17762,D17555,Relaciones!$F$17396:$F$17762,F17555)</x:f>
        <x:v>0</x:v>
      </x:c>
      <x:c r="H17555" s="4"/>
    </x:row>
    <x:row r="17556" ht="23" customHeight="1">
      <x:c r="A17556" s="4" t="str">
        <x:v>Córdoba</x:v>
      </x:c>
      <x:c r="B17556" s="4" t="str">
        <x:v>1.º Bachillerato</x:v>
      </x:c>
      <x:c r="C17556" s="4" t="str">
        <x:v>A</x:v>
      </x:c>
      <x:c r="D17556" s="13" t="str">
        <x:v>01361</x:v>
      </x:c>
      <x:c r="E17556" s="13" t="str">
        <x:v>01368</x:v>
      </x:c>
      <x:c r="F17556" s="4" t="str">
        <x:v>rechazo</x:v>
      </x:c>
      <x:c r="G17556" s="4" t="n">
        <x:f>COUNTIFS(Relaciones!$D$17396:$D$17762,E17556,Relaciones!$E$17396:$E$17762,D17556,Relaciones!$F$17396:$F$17762,F17556)</x:f>
        <x:v>0</x:v>
      </x:c>
      <x:c r="H17556" s="4"/>
    </x:row>
    <x:row r="17557" ht="23" customHeight="1">
      <x:c r="A17557" s="4" t="str">
        <x:v>Córdoba</x:v>
      </x:c>
      <x:c r="B17557" s="4" t="str">
        <x:v>1.º Bachillerato</x:v>
      </x:c>
      <x:c r="C17557" s="4" t="str">
        <x:v>A</x:v>
      </x:c>
      <x:c r="D17557" s="13" t="str">
        <x:v>01362</x:v>
      </x:c>
      <x:c r="E17557" s="13" t="str">
        <x:v>01368</x:v>
      </x:c>
      <x:c r="F17557" s="4" t="str">
        <x:v>rechazo</x:v>
      </x:c>
      <x:c r="G17557" s="4" t="n">
        <x:f>COUNTIFS(Relaciones!$D$17396:$D$17762,E17557,Relaciones!$E$17396:$E$17762,D17557,Relaciones!$F$17396:$F$17762,F17557)</x:f>
        <x:v>0</x:v>
      </x:c>
      <x:c r="H17557" s="4"/>
    </x:row>
    <x:row r="17558" ht="23" customHeight="1">
      <x:c r="A17558" s="4" t="str">
        <x:v>Córdoba</x:v>
      </x:c>
      <x:c r="B17558" s="4" t="str">
        <x:v>1.º Bachillerato</x:v>
      </x:c>
      <x:c r="C17558" s="4" t="str">
        <x:v>A</x:v>
      </x:c>
      <x:c r="D17558" s="13" t="str">
        <x:v>01363</x:v>
      </x:c>
      <x:c r="E17558" s="13" t="str">
        <x:v>01368</x:v>
      </x:c>
      <x:c r="F17558" s="4" t="str">
        <x:v>rechazo</x:v>
      </x:c>
      <x:c r="G17558" s="4" t="n">
        <x:f>COUNTIFS(Relaciones!$D$17396:$D$17762,E17558,Relaciones!$E$17396:$E$17762,D17558,Relaciones!$F$17396:$F$17762,F17558)</x:f>
        <x:v>0</x:v>
      </x:c>
      <x:c r="H17558" s="4"/>
    </x:row>
    <x:row r="17559" ht="23" customHeight="1">
      <x:c r="A17559" s="4" t="str">
        <x:v>Córdoba</x:v>
      </x:c>
      <x:c r="B17559" s="4" t="str">
        <x:v>1.º Bachillerato</x:v>
      </x:c>
      <x:c r="C17559" s="4" t="str">
        <x:v>A</x:v>
      </x:c>
      <x:c r="D17559" s="13" t="str">
        <x:v>01364</x:v>
      </x:c>
      <x:c r="E17559" s="13" t="str">
        <x:v>01368</x:v>
      </x:c>
      <x:c r="F17559" s="4" t="str">
        <x:v>rechazo</x:v>
      </x:c>
      <x:c r="G17559" s="4" t="n">
        <x:f>COUNTIFS(Relaciones!$D$17396:$D$17762,E17559,Relaciones!$E$17396:$E$17762,D17559,Relaciones!$F$17396:$F$17762,F17559)</x:f>
        <x:v>0</x:v>
      </x:c>
      <x:c r="H17559" s="4"/>
    </x:row>
    <x:row r="17560" ht="23" customHeight="1">
      <x:c r="A17560" s="4" t="str">
        <x:v>Córdoba</x:v>
      </x:c>
      <x:c r="B17560" s="4" t="str">
        <x:v>1.º Bachillerato</x:v>
      </x:c>
      <x:c r="C17560" s="4" t="str">
        <x:v>A</x:v>
      </x:c>
      <x:c r="D17560" s="13" t="str">
        <x:v>01365</x:v>
      </x:c>
      <x:c r="E17560" s="13" t="str">
        <x:v>01346</x:v>
      </x:c>
      <x:c r="F17560" s="4" t="str">
        <x:v>rechazo</x:v>
      </x:c>
      <x:c r="G17560" s="4" t="n">
        <x:f>COUNTIFS(Relaciones!$D$17396:$D$17762,E17560,Relaciones!$E$17396:$E$17762,D17560,Relaciones!$F$17396:$F$17762,F17560)</x:f>
        <x:v>0</x:v>
      </x:c>
      <x:c r="H17560" s="4"/>
    </x:row>
    <x:row r="17561" ht="23" customHeight="1">
      <x:c r="A17561" s="4" t="str">
        <x:v>Córdoba</x:v>
      </x:c>
      <x:c r="B17561" s="4" t="str">
        <x:v>1.º Bachillerato</x:v>
      </x:c>
      <x:c r="C17561" s="4" t="str">
        <x:v>A</x:v>
      </x:c>
      <x:c r="D17561" s="13" t="str">
        <x:v>01365</x:v>
      </x:c>
      <x:c r="E17561" s="13" t="str">
        <x:v>01351</x:v>
      </x:c>
      <x:c r="F17561" s="4" t="str">
        <x:v>rechazo</x:v>
      </x:c>
      <x:c r="G17561" s="4" t="n">
        <x:f>COUNTIFS(Relaciones!$D$17396:$D$17762,E17561,Relaciones!$E$17396:$E$17762,D17561,Relaciones!$F$17396:$F$17762,F17561)</x:f>
        <x:v>0</x:v>
      </x:c>
      <x:c r="H17561" s="4"/>
    </x:row>
    <x:row r="17562" ht="23" customHeight="1">
      <x:c r="A17562" s="4" t="str">
        <x:v>Córdoba</x:v>
      </x:c>
      <x:c r="B17562" s="4" t="str">
        <x:v>1.º Bachillerato</x:v>
      </x:c>
      <x:c r="C17562" s="4" t="str">
        <x:v>A</x:v>
      </x:c>
      <x:c r="D17562" s="13" t="str">
        <x:v>01367</x:v>
      </x:c>
      <x:c r="E17562" s="13" t="str">
        <x:v>01370</x:v>
      </x:c>
      <x:c r="F17562" s="4" t="str">
        <x:v>rechazo</x:v>
      </x:c>
      <x:c r="G17562" s="4" t="n">
        <x:f>COUNTIFS(Relaciones!$D$17396:$D$17762,E17562,Relaciones!$E$17396:$E$17762,D17562,Relaciones!$F$17396:$F$17762,F17562)</x:f>
        <x:v>0</x:v>
      </x:c>
      <x:c r="H17562" s="4"/>
    </x:row>
    <x:row r="17563" ht="23" customHeight="1">
      <x:c r="A17563" s="4" t="str">
        <x:v>Córdoba</x:v>
      </x:c>
      <x:c r="B17563" s="4" t="str">
        <x:v>1.º Bachillerato</x:v>
      </x:c>
      <x:c r="C17563" s="4" t="str">
        <x:v>A</x:v>
      </x:c>
      <x:c r="D17563" s="13" t="str">
        <x:v>01368</x:v>
      </x:c>
      <x:c r="E17563" s="13" t="str">
        <x:v>01349</x:v>
      </x:c>
      <x:c r="F17563" s="4" t="str">
        <x:v>rechazo</x:v>
      </x:c>
      <x:c r="G17563" s="4" t="n">
        <x:f>COUNTIFS(Relaciones!$D$17396:$D$17762,E17563,Relaciones!$E$17396:$E$17762,D17563,Relaciones!$F$17396:$F$17762,F17563)</x:f>
        <x:v>1</x:v>
      </x:c>
      <x:c r="H17563" s="4"/>
    </x:row>
    <x:row r="17564" ht="23" customHeight="1">
      <x:c r="A17564" s="4" t="str">
        <x:v>Córdoba</x:v>
      </x:c>
      <x:c r="B17564" s="4" t="str">
        <x:v>1.º Bachillerato</x:v>
      </x:c>
      <x:c r="C17564" s="4" t="str">
        <x:v>A</x:v>
      </x:c>
      <x:c r="D17564" s="13" t="str">
        <x:v>01369</x:v>
      </x:c>
      <x:c r="E17564" s="13" t="str">
        <x:v>01350</x:v>
      </x:c>
      <x:c r="F17564" s="4" t="str">
        <x:v>rechazo</x:v>
      </x:c>
      <x:c r="G17564" s="4" t="n">
        <x:f>COUNTIFS(Relaciones!$D$17396:$D$17762,E17564,Relaciones!$E$17396:$E$17762,D17564,Relaciones!$F$17396:$F$17762,F17564)</x:f>
        <x:v>0</x:v>
      </x:c>
      <x:c r="H17564" s="4"/>
    </x:row>
    <x:row r="17565" ht="23" customHeight="1">
      <x:c r="A17565" s="4" t="str">
        <x:v>Córdoba</x:v>
      </x:c>
      <x:c r="B17565" s="4" t="str">
        <x:v>1.º Bachillerato</x:v>
      </x:c>
      <x:c r="C17565" s="4" t="str">
        <x:v>A</x:v>
      </x:c>
      <x:c r="D17565" s="13" t="str">
        <x:v>01370</x:v>
      </x:c>
      <x:c r="E17565" s="13" t="str">
        <x:v>01351</x:v>
      </x:c>
      <x:c r="F17565" s="4" t="str">
        <x:v>rechazo</x:v>
      </x:c>
      <x:c r="G17565" s="4" t="n">
        <x:f>COUNTIFS(Relaciones!$D$17396:$D$17762,E17565,Relaciones!$E$17396:$E$17762,D17565,Relaciones!$F$17396:$F$17762,F17565)</x:f>
        <x:v>0</x:v>
      </x:c>
      <x:c r="H17565" s="4"/>
    </x:row>
    <x:row r="17566" ht="23" customHeight="1">
      <x:c r="A17566" s="4" t="str">
        <x:v>Córdoba</x:v>
      </x:c>
      <x:c r="B17566" s="4" t="str">
        <x:v>1.º Bachillerato</x:v>
      </x:c>
      <x:c r="C17566" s="4" t="str">
        <x:v>A</x:v>
      </x:c>
      <x:c r="D17566" s="13" t="str">
        <x:v>01370</x:v>
      </x:c>
      <x:c r="E17566" s="13" t="str">
        <x:v>01356</x:v>
      </x:c>
      <x:c r="F17566" s="4" t="str">
        <x:v>rechazo</x:v>
      </x:c>
      <x:c r="G17566" s="4" t="n">
        <x:f>COUNTIFS(Relaciones!$D$17396:$D$17762,E17566,Relaciones!$E$17396:$E$17762,D17566,Relaciones!$F$17396:$F$17762,F17566)</x:f>
        <x:v>0</x:v>
      </x:c>
      <x:c r="H17566" s="4"/>
    </x:row>
    <x:row r="17567" ht="23" customHeight="1">
      <x:c r="A17567" s="4" t="str">
        <x:v>Córdoba</x:v>
      </x:c>
      <x:c r="B17567" s="4" t="str">
        <x:v>1.º Bachillerato</x:v>
      </x:c>
      <x:c r="C17567" s="4" t="str">
        <x:v>A</x:v>
      </x:c>
      <x:c r="D17567" s="13" t="str">
        <x:v>01371</x:v>
      </x:c>
      <x:c r="E17567" s="13" t="str">
        <x:v>01352</x:v>
      </x:c>
      <x:c r="F17567" s="4" t="str">
        <x:v>rechazo</x:v>
      </x:c>
      <x:c r="G17567" s="4" t="n">
        <x:f>COUNTIFS(Relaciones!$D$17396:$D$17762,E17567,Relaciones!$E$17396:$E$17762,D17567,Relaciones!$F$17396:$F$17762,F17567)</x:f>
        <x:v>0</x:v>
      </x:c>
      <x:c r="H17567" s="4"/>
    </x:row>
    <x:row r="17568" ht="23" customHeight="1">
      <x:c r="A17568" s="4" t="str">
        <x:v>Córdoba</x:v>
      </x:c>
      <x:c r="B17568" s="4" t="str">
        <x:v>1.º Bachillerato</x:v>
      </x:c>
      <x:c r="C17568" s="4" t="str">
        <x:v>A</x:v>
      </x:c>
      <x:c r="D17568" s="13" t="str">
        <x:v>01372</x:v>
      </x:c>
      <x:c r="E17568" s="13" t="str">
        <x:v>01368</x:v>
      </x:c>
      <x:c r="F17568" s="4" t="str">
        <x:v>rechazo</x:v>
      </x:c>
      <x:c r="G17568" s="4" t="n">
        <x:f>COUNTIFS(Relaciones!$D$17396:$D$17762,E17568,Relaciones!$E$17396:$E$17762,D17568,Relaciones!$F$17396:$F$17762,F17568)</x:f>
        <x:v>0</x:v>
      </x:c>
      <x:c r="H17568" s="4"/>
    </x:row>
    <x:row r="17569" ht="23" customHeight="1">
      <x:c r="A17569" s="4" t="str">
        <x:v>Córdoba</x:v>
      </x:c>
      <x:c r="B17569" s="4" t="str">
        <x:v>1.º Bachillerato</x:v>
      </x:c>
      <x:c r="C17569" s="4" t="str">
        <x:v>A</x:v>
      </x:c>
      <x:c r="D17569" s="13" t="str">
        <x:v>01345</x:v>
      </x:c>
      <x:c r="E17569" s="13" t="str">
        <x:v>01355</x:v>
      </x:c>
      <x:c r="F17569" s="4" t="str">
        <x:v>mediacion</x:v>
      </x:c>
      <x:c r="G17569" s="4"/>
      <x:c r="H17569" s="4"/>
    </x:row>
    <x:row r="17570" ht="23" customHeight="1">
      <x:c r="A17570" s="4" t="str">
        <x:v>Córdoba</x:v>
      </x:c>
      <x:c r="B17570" s="4" t="str">
        <x:v>1.º Bachillerato</x:v>
      </x:c>
      <x:c r="C17570" s="4" t="str">
        <x:v>A</x:v>
      </x:c>
      <x:c r="D17570" s="13" t="str">
        <x:v>01346</x:v>
      </x:c>
      <x:c r="E17570" s="13" t="str">
        <x:v>01345</x:v>
      </x:c>
      <x:c r="F17570" s="4" t="str">
        <x:v>mediacion</x:v>
      </x:c>
      <x:c r="G17570" s="4"/>
      <x:c r="H17570" s="4"/>
    </x:row>
    <x:row r="17571" ht="23" customHeight="1">
      <x:c r="A17571" s="4" t="str">
        <x:v>Córdoba</x:v>
      </x:c>
      <x:c r="B17571" s="4" t="str">
        <x:v>1.º Bachillerato</x:v>
      </x:c>
      <x:c r="C17571" s="4" t="str">
        <x:v>A</x:v>
      </x:c>
      <x:c r="D17571" s="13" t="str">
        <x:v>01347</x:v>
      </x:c>
      <x:c r="E17571" s="13" t="str">
        <x:v>01345</x:v>
      </x:c>
      <x:c r="F17571" s="4" t="str">
        <x:v>mediacion</x:v>
      </x:c>
      <x:c r="G17571" s="4"/>
      <x:c r="H17571" s="4"/>
    </x:row>
    <x:row r="17572" ht="23" customHeight="1">
      <x:c r="A17572" s="4" t="str">
        <x:v>Córdoba</x:v>
      </x:c>
      <x:c r="B17572" s="4" t="str">
        <x:v>1.º Bachillerato</x:v>
      </x:c>
      <x:c r="C17572" s="4" t="str">
        <x:v>A</x:v>
      </x:c>
      <x:c r="D17572" s="13" t="str">
        <x:v>01349</x:v>
      </x:c>
      <x:c r="E17572" s="13" t="str">
        <x:v>01345</x:v>
      </x:c>
      <x:c r="F17572" s="4" t="str">
        <x:v>mediacion</x:v>
      </x:c>
      <x:c r="G17572" s="4"/>
      <x:c r="H17572" s="4"/>
    </x:row>
    <x:row r="17573" ht="23" customHeight="1">
      <x:c r="A17573" s="4" t="str">
        <x:v>Córdoba</x:v>
      </x:c>
      <x:c r="B17573" s="4" t="str">
        <x:v>1.º Bachillerato</x:v>
      </x:c>
      <x:c r="C17573" s="4" t="str">
        <x:v>A</x:v>
      </x:c>
      <x:c r="D17573" s="13" t="str">
        <x:v>01350</x:v>
      </x:c>
      <x:c r="E17573" s="13" t="str">
        <x:v>01345</x:v>
      </x:c>
      <x:c r="F17573" s="4" t="str">
        <x:v>mediacion</x:v>
      </x:c>
      <x:c r="G17573" s="4"/>
      <x:c r="H17573" s="4"/>
    </x:row>
    <x:row r="17574" ht="23" customHeight="1">
      <x:c r="A17574" s="4" t="str">
        <x:v>Córdoba</x:v>
      </x:c>
      <x:c r="B17574" s="4" t="str">
        <x:v>1.º Bachillerato</x:v>
      </x:c>
      <x:c r="C17574" s="4" t="str">
        <x:v>A</x:v>
      </x:c>
      <x:c r="D17574" s="13" t="str">
        <x:v>01352</x:v>
      </x:c>
      <x:c r="E17574" s="13" t="str">
        <x:v>01345</x:v>
      </x:c>
      <x:c r="F17574" s="4" t="str">
        <x:v>mediacion</x:v>
      </x:c>
      <x:c r="G17574" s="4"/>
      <x:c r="H17574" s="4"/>
    </x:row>
    <x:row r="17575" ht="23" customHeight="1">
      <x:c r="A17575" s="4" t="str">
        <x:v>Córdoba</x:v>
      </x:c>
      <x:c r="B17575" s="4" t="str">
        <x:v>1.º Bachillerato</x:v>
      </x:c>
      <x:c r="C17575" s="4" t="str">
        <x:v>A</x:v>
      </x:c>
      <x:c r="D17575" s="13" t="str">
        <x:v>01352</x:v>
      </x:c>
      <x:c r="E17575" s="13" t="str">
        <x:v>01355</x:v>
      </x:c>
      <x:c r="F17575" s="4" t="str">
        <x:v>mediacion</x:v>
      </x:c>
      <x:c r="G17575" s="4"/>
      <x:c r="H17575" s="4"/>
    </x:row>
    <x:row r="17576" ht="23" customHeight="1">
      <x:c r="A17576" s="4" t="str">
        <x:v>Córdoba</x:v>
      </x:c>
      <x:c r="B17576" s="4" t="str">
        <x:v>1.º Bachillerato</x:v>
      </x:c>
      <x:c r="C17576" s="4" t="str">
        <x:v>A</x:v>
      </x:c>
      <x:c r="D17576" s="13" t="str">
        <x:v>01353</x:v>
      </x:c>
      <x:c r="E17576" s="13" t="str">
        <x:v>01345</x:v>
      </x:c>
      <x:c r="F17576" s="4" t="str">
        <x:v>mediacion</x:v>
      </x:c>
      <x:c r="G17576" s="4"/>
      <x:c r="H17576" s="4"/>
    </x:row>
    <x:row r="17577" ht="23" customHeight="1">
      <x:c r="A17577" s="4" t="str">
        <x:v>Córdoba</x:v>
      </x:c>
      <x:c r="B17577" s="4" t="str">
        <x:v>1.º Bachillerato</x:v>
      </x:c>
      <x:c r="C17577" s="4" t="str">
        <x:v>A</x:v>
      </x:c>
      <x:c r="D17577" s="13" t="str">
        <x:v>01356</x:v>
      </x:c>
      <x:c r="E17577" s="13" t="str">
        <x:v>01355</x:v>
      </x:c>
      <x:c r="F17577" s="4" t="str">
        <x:v>mediacion</x:v>
      </x:c>
      <x:c r="G17577" s="4"/>
      <x:c r="H17577" s="4"/>
    </x:row>
    <x:row r="17578" ht="23" customHeight="1">
      <x:c r="A17578" s="4" t="str">
        <x:v>Córdoba</x:v>
      </x:c>
      <x:c r="B17578" s="4" t="str">
        <x:v>1.º Bachillerato</x:v>
      </x:c>
      <x:c r="C17578" s="4" t="str">
        <x:v>A</x:v>
      </x:c>
      <x:c r="D17578" s="13" t="str">
        <x:v>01358</x:v>
      </x:c>
      <x:c r="E17578" s="13" t="str">
        <x:v>01355</x:v>
      </x:c>
      <x:c r="F17578" s="4" t="str">
        <x:v>mediacion</x:v>
      </x:c>
      <x:c r="G17578" s="4"/>
      <x:c r="H17578" s="4"/>
    </x:row>
    <x:row r="17579" ht="23" customHeight="1">
      <x:c r="A17579" s="4" t="str">
        <x:v>Córdoba</x:v>
      </x:c>
      <x:c r="B17579" s="4" t="str">
        <x:v>1.º Bachillerato</x:v>
      </x:c>
      <x:c r="C17579" s="4" t="str">
        <x:v>A</x:v>
      </x:c>
      <x:c r="D17579" s="13" t="str">
        <x:v>01359</x:v>
      </x:c>
      <x:c r="E17579" s="13" t="str">
        <x:v>01355</x:v>
      </x:c>
      <x:c r="F17579" s="4" t="str">
        <x:v>mediacion</x:v>
      </x:c>
      <x:c r="G17579" s="4"/>
      <x:c r="H17579" s="4"/>
    </x:row>
    <x:row r="17580" ht="23" customHeight="1">
      <x:c r="A17580" s="4" t="str">
        <x:v>Córdoba</x:v>
      </x:c>
      <x:c r="B17580" s="4" t="str">
        <x:v>1.º Bachillerato</x:v>
      </x:c>
      <x:c r="C17580" s="4" t="str">
        <x:v>A</x:v>
      </x:c>
      <x:c r="D17580" s="13" t="str">
        <x:v>01359</x:v>
      </x:c>
      <x:c r="E17580" s="13" t="str">
        <x:v>01365</x:v>
      </x:c>
      <x:c r="F17580" s="4" t="str">
        <x:v>mediacion</x:v>
      </x:c>
      <x:c r="G17580" s="4"/>
      <x:c r="H17580" s="4"/>
    </x:row>
    <x:row r="17581" ht="23" customHeight="1">
      <x:c r="A17581" s="4" t="str">
        <x:v>Córdoba</x:v>
      </x:c>
      <x:c r="B17581" s="4" t="str">
        <x:v>1.º Bachillerato</x:v>
      </x:c>
      <x:c r="C17581" s="4" t="str">
        <x:v>A</x:v>
      </x:c>
      <x:c r="D17581" s="13" t="str">
        <x:v>01361</x:v>
      </x:c>
      <x:c r="E17581" s="13" t="str">
        <x:v>01355</x:v>
      </x:c>
      <x:c r="F17581" s="4" t="str">
        <x:v>mediacion</x:v>
      </x:c>
      <x:c r="G17581" s="4"/>
      <x:c r="H17581" s="4"/>
    </x:row>
    <x:row r="17582" ht="23" customHeight="1">
      <x:c r="A17582" s="4" t="str">
        <x:v>Córdoba</x:v>
      </x:c>
      <x:c r="B17582" s="4" t="str">
        <x:v>1.º Bachillerato</x:v>
      </x:c>
      <x:c r="C17582" s="4" t="str">
        <x:v>A</x:v>
      </x:c>
      <x:c r="D17582" s="13" t="str">
        <x:v>01362</x:v>
      </x:c>
      <x:c r="E17582" s="13" t="str">
        <x:v>01355</x:v>
      </x:c>
      <x:c r="F17582" s="4" t="str">
        <x:v>mediacion</x:v>
      </x:c>
      <x:c r="G17582" s="4"/>
      <x:c r="H17582" s="4"/>
    </x:row>
    <x:row r="17583" ht="23" customHeight="1">
      <x:c r="A17583" s="4" t="str">
        <x:v>Córdoba</x:v>
      </x:c>
      <x:c r="B17583" s="4" t="str">
        <x:v>1.º Bachillerato</x:v>
      </x:c>
      <x:c r="C17583" s="4" t="str">
        <x:v>A</x:v>
      </x:c>
      <x:c r="D17583" s="13" t="str">
        <x:v>01364</x:v>
      </x:c>
      <x:c r="E17583" s="13" t="str">
        <x:v>01355</x:v>
      </x:c>
      <x:c r="F17583" s="4" t="str">
        <x:v>mediacion</x:v>
      </x:c>
      <x:c r="G17583" s="4"/>
      <x:c r="H17583" s="4"/>
    </x:row>
    <x:row r="17584" ht="23" customHeight="1">
      <x:c r="A17584" s="4" t="str">
        <x:v>Córdoba</x:v>
      </x:c>
      <x:c r="B17584" s="4" t="str">
        <x:v>1.º Bachillerato</x:v>
      </x:c>
      <x:c r="C17584" s="4" t="str">
        <x:v>A</x:v>
      </x:c>
      <x:c r="D17584" s="13" t="str">
        <x:v>01366</x:v>
      </x:c>
      <x:c r="E17584" s="13" t="str">
        <x:v>01345</x:v>
      </x:c>
      <x:c r="F17584" s="4" t="str">
        <x:v>mediacion</x:v>
      </x:c>
      <x:c r="G17584" s="4"/>
      <x:c r="H17584" s="4"/>
    </x:row>
    <x:row r="17585" ht="23" customHeight="1">
      <x:c r="A17585" s="4" t="str">
        <x:v>Córdoba</x:v>
      </x:c>
      <x:c r="B17585" s="4" t="str">
        <x:v>1.º Bachillerato</x:v>
      </x:c>
      <x:c r="C17585" s="4" t="str">
        <x:v>A</x:v>
      </x:c>
      <x:c r="D17585" s="13" t="str">
        <x:v>01367</x:v>
      </x:c>
      <x:c r="E17585" s="13" t="str">
        <x:v>01365</x:v>
      </x:c>
      <x:c r="F17585" s="4" t="str">
        <x:v>mediacion</x:v>
      </x:c>
      <x:c r="G17585" s="4"/>
      <x:c r="H17585" s="4"/>
    </x:row>
    <x:row r="17586" ht="23" customHeight="1">
      <x:c r="A17586" s="4" t="str">
        <x:v>Córdoba</x:v>
      </x:c>
      <x:c r="B17586" s="4" t="str">
        <x:v>1.º Bachillerato</x:v>
      </x:c>
      <x:c r="C17586" s="4" t="str">
        <x:v>A</x:v>
      </x:c>
      <x:c r="D17586" s="13" t="str">
        <x:v>01368</x:v>
      </x:c>
      <x:c r="E17586" s="13" t="str">
        <x:v>01365</x:v>
      </x:c>
      <x:c r="F17586" s="4" t="str">
        <x:v>mediacion</x:v>
      </x:c>
      <x:c r="G17586" s="4"/>
      <x:c r="H17586" s="4"/>
    </x:row>
    <x:row r="17587" ht="23" customHeight="1">
      <x:c r="A17587" s="4" t="str">
        <x:v>Córdoba</x:v>
      </x:c>
      <x:c r="B17587" s="4" t="str">
        <x:v>1.º Bachillerato</x:v>
      </x:c>
      <x:c r="C17587" s="4" t="str">
        <x:v>A</x:v>
      </x:c>
      <x:c r="D17587" s="13" t="str">
        <x:v>01370</x:v>
      </x:c>
      <x:c r="E17587" s="13" t="str">
        <x:v>01365</x:v>
      </x:c>
      <x:c r="F17587" s="4" t="str">
        <x:v>mediacion</x:v>
      </x:c>
      <x:c r="G17587" s="4"/>
      <x:c r="H17587" s="4"/>
    </x:row>
    <x:row r="17588" ht="23" customHeight="1">
      <x:c r="A17588" s="4" t="str">
        <x:v>Córdoba</x:v>
      </x:c>
      <x:c r="B17588" s="4" t="str">
        <x:v>1.º Bachillerato</x:v>
      </x:c>
      <x:c r="C17588" s="4" t="str">
        <x:v>A</x:v>
      </x:c>
      <x:c r="D17588" s="13" t="str">
        <x:v>01371</x:v>
      </x:c>
      <x:c r="E17588" s="13" t="str">
        <x:v>01365</x:v>
      </x:c>
      <x:c r="F17588" s="4" t="str">
        <x:v>mediacion</x:v>
      </x:c>
      <x:c r="G17588" s="4"/>
      <x:c r="H17588" s="4"/>
    </x:row>
    <x:row r="17589" ht="23" customHeight="1">
      <x:c r="A17589" s="4" t="str">
        <x:v>Córdoba</x:v>
      </x:c>
      <x:c r="B17589" s="4" t="str">
        <x:v>1.º Bachillerato</x:v>
      </x:c>
      <x:c r="C17589" s="4" t="str">
        <x:v>A</x:v>
      </x:c>
      <x:c r="D17589" s="13" t="str">
        <x:v>01346</x:v>
      </x:c>
      <x:c r="E17589" s="13" t="str">
        <x:v>01370</x:v>
      </x:c>
      <x:c r="F17589" s="4" t="str">
        <x:v>mediacion_negativa</x:v>
      </x:c>
      <x:c r="G17589" s="4"/>
      <x:c r="H17589" s="4"/>
    </x:row>
    <x:row r="17590" ht="23" customHeight="1">
      <x:c r="A17590" s="4" t="str">
        <x:v>Córdoba</x:v>
      </x:c>
      <x:c r="B17590" s="4" t="str">
        <x:v>1.º Bachillerato</x:v>
      </x:c>
      <x:c r="C17590" s="4" t="str">
        <x:v>A</x:v>
      </x:c>
      <x:c r="D17590" s="13" t="str">
        <x:v>01347</x:v>
      </x:c>
      <x:c r="E17590" s="13" t="str">
        <x:v>01368</x:v>
      </x:c>
      <x:c r="F17590" s="4" t="str">
        <x:v>mediacion_negativa</x:v>
      </x:c>
      <x:c r="G17590" s="4"/>
      <x:c r="H17590" s="4"/>
    </x:row>
    <x:row r="17591" ht="23" customHeight="1">
      <x:c r="A17591" s="4" t="str">
        <x:v>Córdoba</x:v>
      </x:c>
      <x:c r="B17591" s="4" t="str">
        <x:v>1.º Bachillerato</x:v>
      </x:c>
      <x:c r="C17591" s="4" t="str">
        <x:v>A</x:v>
      </x:c>
      <x:c r="D17591" s="13" t="str">
        <x:v>01348</x:v>
      </x:c>
      <x:c r="E17591" s="13" t="str">
        <x:v>01370</x:v>
      </x:c>
      <x:c r="F17591" s="4" t="str">
        <x:v>mediacion_negativa</x:v>
      </x:c>
      <x:c r="G17591" s="4"/>
      <x:c r="H17591" s="4"/>
    </x:row>
    <x:row r="17592" ht="23" customHeight="1">
      <x:c r="A17592" s="4" t="str">
        <x:v>Córdoba</x:v>
      </x:c>
      <x:c r="B17592" s="4" t="str">
        <x:v>1.º Bachillerato</x:v>
      </x:c>
      <x:c r="C17592" s="4" t="str">
        <x:v>A</x:v>
      </x:c>
      <x:c r="D17592" s="13" t="str">
        <x:v>01350</x:v>
      </x:c>
      <x:c r="E17592" s="13" t="str">
        <x:v>01370</x:v>
      </x:c>
      <x:c r="F17592" s="4" t="str">
        <x:v>mediacion_negativa</x:v>
      </x:c>
      <x:c r="G17592" s="4"/>
      <x:c r="H17592" s="4"/>
    </x:row>
    <x:row r="17593" ht="23" customHeight="1">
      <x:c r="A17593" s="4" t="str">
        <x:v>Córdoba</x:v>
      </x:c>
      <x:c r="B17593" s="4" t="str">
        <x:v>1.º Bachillerato</x:v>
      </x:c>
      <x:c r="C17593" s="4" t="str">
        <x:v>A</x:v>
      </x:c>
      <x:c r="D17593" s="13" t="str">
        <x:v>01351</x:v>
      </x:c>
      <x:c r="E17593" s="13" t="str">
        <x:v>01368</x:v>
      </x:c>
      <x:c r="F17593" s="4" t="str">
        <x:v>mediacion_negativa</x:v>
      </x:c>
      <x:c r="G17593" s="4"/>
      <x:c r="H17593" s="4"/>
    </x:row>
    <x:row r="17594" ht="23" customHeight="1">
      <x:c r="A17594" s="4" t="str">
        <x:v>Córdoba</x:v>
      </x:c>
      <x:c r="B17594" s="4" t="str">
        <x:v>1.º Bachillerato</x:v>
      </x:c>
      <x:c r="C17594" s="4" t="str">
        <x:v>A</x:v>
      </x:c>
      <x:c r="D17594" s="13" t="str">
        <x:v>01352</x:v>
      </x:c>
      <x:c r="E17594" s="13" t="str">
        <x:v>01370</x:v>
      </x:c>
      <x:c r="F17594" s="4" t="str">
        <x:v>mediacion_negativa</x:v>
      </x:c>
      <x:c r="G17594" s="4"/>
      <x:c r="H17594" s="4"/>
    </x:row>
    <x:row r="17595" ht="23" customHeight="1">
      <x:c r="A17595" s="4" t="str">
        <x:v>Córdoba</x:v>
      </x:c>
      <x:c r="B17595" s="4" t="str">
        <x:v>1.º Bachillerato</x:v>
      </x:c>
      <x:c r="C17595" s="4" t="str">
        <x:v>A</x:v>
      </x:c>
      <x:c r="D17595" s="13" t="str">
        <x:v>01354</x:v>
      </x:c>
      <x:c r="E17595" s="13" t="str">
        <x:v>01370</x:v>
      </x:c>
      <x:c r="F17595" s="4" t="str">
        <x:v>mediacion_negativa</x:v>
      </x:c>
      <x:c r="G17595" s="4"/>
      <x:c r="H17595" s="4"/>
    </x:row>
    <x:row r="17596" ht="23" customHeight="1">
      <x:c r="A17596" s="4" t="str">
        <x:v>Córdoba</x:v>
      </x:c>
      <x:c r="B17596" s="4" t="str">
        <x:v>1.º Bachillerato</x:v>
      </x:c>
      <x:c r="C17596" s="4" t="str">
        <x:v>A</x:v>
      </x:c>
      <x:c r="D17596" s="13" t="str">
        <x:v>01355</x:v>
      </x:c>
      <x:c r="E17596" s="13" t="str">
        <x:v>01368</x:v>
      </x:c>
      <x:c r="F17596" s="4" t="str">
        <x:v>mediacion_negativa</x:v>
      </x:c>
      <x:c r="G17596" s="4"/>
      <x:c r="H17596" s="4"/>
    </x:row>
    <x:row r="17597" ht="23" customHeight="1">
      <x:c r="A17597" s="4" t="str">
        <x:v>Córdoba</x:v>
      </x:c>
      <x:c r="B17597" s="4" t="str">
        <x:v>1.º Bachillerato</x:v>
      </x:c>
      <x:c r="C17597" s="4" t="str">
        <x:v>A</x:v>
      </x:c>
      <x:c r="D17597" s="13" t="str">
        <x:v>01356</x:v>
      </x:c>
      <x:c r="E17597" s="13" t="str">
        <x:v>01370</x:v>
      </x:c>
      <x:c r="F17597" s="4" t="str">
        <x:v>mediacion_negativa</x:v>
      </x:c>
      <x:c r="G17597" s="4"/>
      <x:c r="H17597" s="4"/>
    </x:row>
    <x:row r="17598" ht="23" customHeight="1">
      <x:c r="A17598" s="4" t="str">
        <x:v>Córdoba</x:v>
      </x:c>
      <x:c r="B17598" s="4" t="str">
        <x:v>1.º Bachillerato</x:v>
      </x:c>
      <x:c r="C17598" s="4" t="str">
        <x:v>A</x:v>
      </x:c>
      <x:c r="D17598" s="13" t="str">
        <x:v>01358</x:v>
      </x:c>
      <x:c r="E17598" s="13" t="str">
        <x:v>01370</x:v>
      </x:c>
      <x:c r="F17598" s="4" t="str">
        <x:v>mediacion_negativa</x:v>
      </x:c>
      <x:c r="G17598" s="4"/>
      <x:c r="H17598" s="4"/>
    </x:row>
    <x:row r="17599" ht="23" customHeight="1">
      <x:c r="A17599" s="4" t="str">
        <x:v>Córdoba</x:v>
      </x:c>
      <x:c r="B17599" s="4" t="str">
        <x:v>1.º Bachillerato</x:v>
      </x:c>
      <x:c r="C17599" s="4" t="str">
        <x:v>A</x:v>
      </x:c>
      <x:c r="D17599" s="13" t="str">
        <x:v>01359</x:v>
      </x:c>
      <x:c r="E17599" s="13" t="str">
        <x:v>01368</x:v>
      </x:c>
      <x:c r="F17599" s="4" t="str">
        <x:v>mediacion_negativa</x:v>
      </x:c>
      <x:c r="G17599" s="4"/>
      <x:c r="H17599" s="4"/>
    </x:row>
    <x:row r="17600" ht="23" customHeight="1">
      <x:c r="A17600" s="4" t="str">
        <x:v>Córdoba</x:v>
      </x:c>
      <x:c r="B17600" s="4" t="str">
        <x:v>1.º Bachillerato</x:v>
      </x:c>
      <x:c r="C17600" s="4" t="str">
        <x:v>A</x:v>
      </x:c>
      <x:c r="D17600" s="13" t="str">
        <x:v>01360</x:v>
      </x:c>
      <x:c r="E17600" s="13" t="str">
        <x:v>01370</x:v>
      </x:c>
      <x:c r="F17600" s="4" t="str">
        <x:v>mediacion_negativa</x:v>
      </x:c>
      <x:c r="G17600" s="4"/>
      <x:c r="H17600" s="4"/>
    </x:row>
    <x:row r="17601" ht="23" customHeight="1">
      <x:c r="A17601" s="4" t="str">
        <x:v>Córdoba</x:v>
      </x:c>
      <x:c r="B17601" s="4" t="str">
        <x:v>1.º Bachillerato</x:v>
      </x:c>
      <x:c r="C17601" s="4" t="str">
        <x:v>A</x:v>
      </x:c>
      <x:c r="D17601" s="13" t="str">
        <x:v>01362</x:v>
      </x:c>
      <x:c r="E17601" s="13" t="str">
        <x:v>01370</x:v>
      </x:c>
      <x:c r="F17601" s="4" t="str">
        <x:v>mediacion_negativa</x:v>
      </x:c>
      <x:c r="G17601" s="4"/>
      <x:c r="H17601" s="4"/>
    </x:row>
    <x:row r="17602" ht="23" customHeight="1">
      <x:c r="A17602" s="4" t="str">
        <x:v>Córdoba</x:v>
      </x:c>
      <x:c r="B17602" s="4" t="str">
        <x:v>1.º Bachillerato</x:v>
      </x:c>
      <x:c r="C17602" s="4" t="str">
        <x:v>A</x:v>
      </x:c>
      <x:c r="D17602" s="13" t="str">
        <x:v>01363</x:v>
      </x:c>
      <x:c r="E17602" s="13" t="str">
        <x:v>01368</x:v>
      </x:c>
      <x:c r="F17602" s="4" t="str">
        <x:v>mediacion_negativa</x:v>
      </x:c>
      <x:c r="G17602" s="4"/>
      <x:c r="H17602" s="4"/>
    </x:row>
    <x:row r="17603" ht="23" customHeight="1">
      <x:c r="A17603" s="4" t="str">
        <x:v>Córdoba</x:v>
      </x:c>
      <x:c r="B17603" s="4" t="str">
        <x:v>1.º Bachillerato</x:v>
      </x:c>
      <x:c r="C17603" s="4" t="str">
        <x:v>A</x:v>
      </x:c>
      <x:c r="D17603" s="13" t="str">
        <x:v>01364</x:v>
      </x:c>
      <x:c r="E17603" s="13" t="str">
        <x:v>01370</x:v>
      </x:c>
      <x:c r="F17603" s="4" t="str">
        <x:v>mediacion_negativa</x:v>
      </x:c>
      <x:c r="G17603" s="4"/>
      <x:c r="H17603" s="4"/>
    </x:row>
    <x:row r="17604" ht="23" customHeight="1">
      <x:c r="A17604" s="4" t="str">
        <x:v>Córdoba</x:v>
      </x:c>
      <x:c r="B17604" s="4" t="str">
        <x:v>1.º Bachillerato</x:v>
      </x:c>
      <x:c r="C17604" s="4" t="str">
        <x:v>A</x:v>
      </x:c>
      <x:c r="D17604" s="13" t="str">
        <x:v>01366</x:v>
      </x:c>
      <x:c r="E17604" s="13" t="str">
        <x:v>01370</x:v>
      </x:c>
      <x:c r="F17604" s="4" t="str">
        <x:v>mediacion_negativa</x:v>
      </x:c>
      <x:c r="G17604" s="4"/>
      <x:c r="H17604" s="4"/>
    </x:row>
    <x:row r="17605" ht="23" customHeight="1">
      <x:c r="A17605" s="4" t="str">
        <x:v>Córdoba</x:v>
      </x:c>
      <x:c r="B17605" s="4" t="str">
        <x:v>1.º Bachillerato</x:v>
      </x:c>
      <x:c r="C17605" s="4" t="str">
        <x:v>A</x:v>
      </x:c>
      <x:c r="D17605" s="13" t="str">
        <x:v>01367</x:v>
      </x:c>
      <x:c r="E17605" s="13" t="str">
        <x:v>01368</x:v>
      </x:c>
      <x:c r="F17605" s="4" t="str">
        <x:v>mediacion_negativa</x:v>
      </x:c>
      <x:c r="G17605" s="4"/>
      <x:c r="H17605" s="4"/>
    </x:row>
    <x:row r="17606" ht="23" customHeight="1">
      <x:c r="A17606" s="4" t="str">
        <x:v>Córdoba</x:v>
      </x:c>
      <x:c r="B17606" s="4" t="str">
        <x:v>1.º Bachillerato</x:v>
      </x:c>
      <x:c r="C17606" s="4" t="str">
        <x:v>A</x:v>
      </x:c>
      <x:c r="D17606" s="13" t="str">
        <x:v>01368</x:v>
      </x:c>
      <x:c r="E17606" s="13" t="str">
        <x:v>01370</x:v>
      </x:c>
      <x:c r="F17606" s="4" t="str">
        <x:v>mediacion_negativa</x:v>
      </x:c>
      <x:c r="G17606" s="4"/>
      <x:c r="H17606" s="4"/>
    </x:row>
    <x:row r="17607" ht="23" customHeight="1">
      <x:c r="A17607" s="4" t="str">
        <x:v>Córdoba</x:v>
      </x:c>
      <x:c r="B17607" s="4" t="str">
        <x:v>1.º Bachillerato</x:v>
      </x:c>
      <x:c r="C17607" s="4" t="str">
        <x:v>A</x:v>
      </x:c>
      <x:c r="D17607" s="13" t="str">
        <x:v>01371</x:v>
      </x:c>
      <x:c r="E17607" s="13" t="str">
        <x:v>01368</x:v>
      </x:c>
      <x:c r="F17607" s="4" t="str">
        <x:v>mediacion_negativa</x:v>
      </x:c>
      <x:c r="G17607" s="4"/>
      <x:c r="H17607" s="4"/>
    </x:row>
    <x:row r="17608" ht="23" customHeight="1">
      <x:c r="A17608" s="4" t="str">
        <x:v>Córdoba</x:v>
      </x:c>
      <x:c r="B17608" s="4" t="str">
        <x:v>1.º Bachillerato</x:v>
      </x:c>
      <x:c r="C17608" s="4" t="str">
        <x:v>A</x:v>
      </x:c>
      <x:c r="D17608" s="13" t="str">
        <x:v>01372</x:v>
      </x:c>
      <x:c r="E17608" s="13" t="str">
        <x:v>01370</x:v>
      </x:c>
      <x:c r="F17608" s="4" t="str">
        <x:v>mediacion_negativa</x:v>
      </x:c>
      <x:c r="G17608" s="4"/>
      <x:c r="H17608" s="4"/>
    </x:row>
    <x:row r="17609" ht="23" customHeight="1">
      <x:c r="A17609" s="4" t="str">
        <x:v>Córdoba</x:v>
      </x:c>
      <x:c r="B17609" s="4" t="str">
        <x:v>1.º Bachillerato</x:v>
      </x:c>
      <x:c r="C17609" s="4" t="str">
        <x:v>A</x:v>
      </x:c>
      <x:c r="D17609" s="13" t="str">
        <x:v>01345</x:v>
      </x:c>
      <x:c r="E17609" s="13" t="str">
        <x:v>01370</x:v>
      </x:c>
      <x:c r="F17609" s="4" t="str">
        <x:v>bullying</x:v>
      </x:c>
      <x:c r="G17609" s="4"/>
      <x:c r="H17609" s="4"/>
    </x:row>
    <x:row r="17610" ht="23" customHeight="1">
      <x:c r="A17610" s="4" t="str">
        <x:v>Córdoba</x:v>
      </x:c>
      <x:c r="B17610" s="4" t="str">
        <x:v>1.º Bachillerato</x:v>
      </x:c>
      <x:c r="C17610" s="4" t="str">
        <x:v>A</x:v>
      </x:c>
      <x:c r="D17610" s="13" t="str">
        <x:v>01346</x:v>
      </x:c>
      <x:c r="E17610" s="13" t="str">
        <x:v>01370</x:v>
      </x:c>
      <x:c r="F17610" s="4" t="str">
        <x:v>bullying</x:v>
      </x:c>
      <x:c r="G17610" s="4"/>
      <x:c r="H17610" s="4"/>
    </x:row>
    <x:row r="17611" ht="23" customHeight="1">
      <x:c r="A17611" s="4" t="str">
        <x:v>Córdoba</x:v>
      </x:c>
      <x:c r="B17611" s="4" t="str">
        <x:v>1.º Bachillerato</x:v>
      </x:c>
      <x:c r="C17611" s="4" t="str">
        <x:v>A</x:v>
      </x:c>
      <x:c r="D17611" s="13" t="str">
        <x:v>01347</x:v>
      </x:c>
      <x:c r="E17611" s="13" t="str">
        <x:v>01370</x:v>
      </x:c>
      <x:c r="F17611" s="4" t="str">
        <x:v>bullying</x:v>
      </x:c>
      <x:c r="G17611" s="4"/>
      <x:c r="H17611" s="4"/>
    </x:row>
    <x:row r="17612" ht="23" customHeight="1">
      <x:c r="A17612" s="4" t="str">
        <x:v>Córdoba</x:v>
      </x:c>
      <x:c r="B17612" s="4" t="str">
        <x:v>1.º Bachillerato</x:v>
      </x:c>
      <x:c r="C17612" s="4" t="str">
        <x:v>A</x:v>
      </x:c>
      <x:c r="D17612" s="13" t="str">
        <x:v>01371</x:v>
      </x:c>
      <x:c r="E17612" s="13" t="str">
        <x:v>01368</x:v>
      </x:c>
      <x:c r="F17612" s="4" t="str">
        <x:v>bullying</x:v>
      </x:c>
      <x:c r="G17612" s="4"/>
      <x:c r="H17612" s="4"/>
    </x:row>
    <x:row r="17613" ht="23" customHeight="1">
      <x:c r="A17613" s="4" t="str">
        <x:v>Córdoba</x:v>
      </x:c>
      <x:c r="B17613" s="4" t="str">
        <x:v>1.º Bachillerato</x:v>
      </x:c>
      <x:c r="C17613" s="4" t="str">
        <x:v>A</x:v>
      </x:c>
      <x:c r="D17613" s="13" t="str">
        <x:v>01372</x:v>
      </x:c>
      <x:c r="E17613" s="13" t="str">
        <x:v>01368</x:v>
      </x:c>
      <x:c r="F17613" s="4" t="str">
        <x:v>bullying</x:v>
      </x:c>
      <x:c r="G17613" s="4"/>
      <x:c r="H17613" s="4"/>
    </x:row>
    <x:row r="17614" ht="23" customHeight="1">
      <x:c r="A17614" s="4" t="str">
        <x:v>Córdoba</x:v>
      </x:c>
      <x:c r="B17614" s="4" t="str">
        <x:v>1.º Bachillerato</x:v>
      </x:c>
      <x:c r="C17614" s="4" t="str">
        <x:v>A</x:v>
      </x:c>
      <x:c r="D17614" s="13" t="str">
        <x:v>01345</x:v>
      </x:c>
      <x:c r="E17614" s="13" t="str">
        <x:v>01347</x:v>
      </x:c>
      <x:c r="F17614" s="4" t="str">
        <x:v>prediccion_amistad</x:v>
      </x:c>
      <x:c r="G17614" s="4"/>
      <x:c r="H17614" s="4" t="n">
        <x:f>COUNTIFS(Relaciones!$D$17396:$D$17762,E17614,Relaciones!$E$17396:$E$17762,D17614,Relaciones!$F$17396:$F$17762,"amistad")</x:f>
        <x:v>1</x:v>
      </x:c>
    </x:row>
    <x:row r="17615" ht="23" customHeight="1">
      <x:c r="A17615" s="4" t="str">
        <x:v>Córdoba</x:v>
      </x:c>
      <x:c r="B17615" s="4" t="str">
        <x:v>1.º Bachillerato</x:v>
      </x:c>
      <x:c r="C17615" s="4" t="str">
        <x:v>A</x:v>
      </x:c>
      <x:c r="D17615" s="13" t="str">
        <x:v>01345</x:v>
      </x:c>
      <x:c r="E17615" s="13" t="str">
        <x:v>01348</x:v>
      </x:c>
      <x:c r="F17615" s="4" t="str">
        <x:v>prediccion_amistad</x:v>
      </x:c>
      <x:c r="G17615" s="4"/>
      <x:c r="H17615" s="4" t="n">
        <x:f>COUNTIFS(Relaciones!$D$17396:$D$17762,E17615,Relaciones!$E$17396:$E$17762,D17615,Relaciones!$F$17396:$F$17762,"amistad")</x:f>
        <x:v>1</x:v>
      </x:c>
    </x:row>
    <x:row r="17616" ht="23" customHeight="1">
      <x:c r="A17616" s="4" t="str">
        <x:v>Córdoba</x:v>
      </x:c>
      <x:c r="B17616" s="4" t="str">
        <x:v>1.º Bachillerato</x:v>
      </x:c>
      <x:c r="C17616" s="4" t="str">
        <x:v>A</x:v>
      </x:c>
      <x:c r="D17616" s="13" t="str">
        <x:v>01345</x:v>
      </x:c>
      <x:c r="E17616" s="13" t="str">
        <x:v>01349</x:v>
      </x:c>
      <x:c r="F17616" s="4" t="str">
        <x:v>prediccion_amistad</x:v>
      </x:c>
      <x:c r="G17616" s="4"/>
      <x:c r="H17616" s="4" t="n">
        <x:f>COUNTIFS(Relaciones!$D$17396:$D$17762,E17616,Relaciones!$E$17396:$E$17762,D17616,Relaciones!$F$17396:$F$17762,"amistad")</x:f>
        <x:v>1</x:v>
      </x:c>
    </x:row>
    <x:row r="17617" ht="23" customHeight="1">
      <x:c r="A17617" s="4" t="str">
        <x:v>Córdoba</x:v>
      </x:c>
      <x:c r="B17617" s="4" t="str">
        <x:v>1.º Bachillerato</x:v>
      </x:c>
      <x:c r="C17617" s="4" t="str">
        <x:v>A</x:v>
      </x:c>
      <x:c r="D17617" s="13" t="str">
        <x:v>01345</x:v>
      </x:c>
      <x:c r="E17617" s="13" t="str">
        <x:v>01351</x:v>
      </x:c>
      <x:c r="F17617" s="4" t="str">
        <x:v>prediccion_amistad</x:v>
      </x:c>
      <x:c r="G17617" s="4"/>
      <x:c r="H17617" s="4" t="n">
        <x:f>COUNTIFS(Relaciones!$D$17396:$D$17762,E17617,Relaciones!$E$17396:$E$17762,D17617,Relaciones!$F$17396:$F$17762,"amistad")</x:f>
        <x:v>1</x:v>
      </x:c>
    </x:row>
    <x:row r="17618" ht="23" customHeight="1">
      <x:c r="A17618" s="4" t="str">
        <x:v>Córdoba</x:v>
      </x:c>
      <x:c r="B17618" s="4" t="str">
        <x:v>1.º Bachillerato</x:v>
      </x:c>
      <x:c r="C17618" s="4" t="str">
        <x:v>A</x:v>
      </x:c>
      <x:c r="D17618" s="13" t="str">
        <x:v>01345</x:v>
      </x:c>
      <x:c r="E17618" s="13" t="str">
        <x:v>01352</x:v>
      </x:c>
      <x:c r="F17618" s="4" t="str">
        <x:v>prediccion_amistad</x:v>
      </x:c>
      <x:c r="G17618" s="4"/>
      <x:c r="H17618" s="4" t="n">
        <x:f>COUNTIFS(Relaciones!$D$17396:$D$17762,E17618,Relaciones!$E$17396:$E$17762,D17618,Relaciones!$F$17396:$F$17762,"amistad")</x:f>
        <x:v>1</x:v>
      </x:c>
    </x:row>
    <x:row r="17619" ht="23" customHeight="1">
      <x:c r="A17619" s="4" t="str">
        <x:v>Córdoba</x:v>
      </x:c>
      <x:c r="B17619" s="4" t="str">
        <x:v>1.º Bachillerato</x:v>
      </x:c>
      <x:c r="C17619" s="4" t="str">
        <x:v>A</x:v>
      </x:c>
      <x:c r="D17619" s="13" t="str">
        <x:v>01345</x:v>
      </x:c>
      <x:c r="E17619" s="13" t="str">
        <x:v>01353</x:v>
      </x:c>
      <x:c r="F17619" s="4" t="str">
        <x:v>prediccion_amistad</x:v>
      </x:c>
      <x:c r="G17619" s="4"/>
      <x:c r="H17619" s="4" t="n">
        <x:f>COUNTIFS(Relaciones!$D$17396:$D$17762,E17619,Relaciones!$E$17396:$E$17762,D17619,Relaciones!$F$17396:$F$17762,"amistad")</x:f>
        <x:v>1</x:v>
      </x:c>
    </x:row>
    <x:row r="17620" ht="23" customHeight="1">
      <x:c r="A17620" s="4" t="str">
        <x:v>Córdoba</x:v>
      </x:c>
      <x:c r="B17620" s="4" t="str">
        <x:v>1.º Bachillerato</x:v>
      </x:c>
      <x:c r="C17620" s="4" t="str">
        <x:v>A</x:v>
      </x:c>
      <x:c r="D17620" s="13" t="str">
        <x:v>01345</x:v>
      </x:c>
      <x:c r="E17620" s="13" t="str">
        <x:v>01355</x:v>
      </x:c>
      <x:c r="F17620" s="4" t="str">
        <x:v>prediccion_amistad</x:v>
      </x:c>
      <x:c r="G17620" s="4"/>
      <x:c r="H17620" s="4" t="n">
        <x:f>COUNTIFS(Relaciones!$D$17396:$D$17762,E17620,Relaciones!$E$17396:$E$17762,D17620,Relaciones!$F$17396:$F$17762,"amistad")</x:f>
        <x:v>1</x:v>
      </x:c>
    </x:row>
    <x:row r="17621" ht="23" customHeight="1">
      <x:c r="A17621" s="4" t="str">
        <x:v>Córdoba</x:v>
      </x:c>
      <x:c r="B17621" s="4" t="str">
        <x:v>1.º Bachillerato</x:v>
      </x:c>
      <x:c r="C17621" s="4" t="str">
        <x:v>A</x:v>
      </x:c>
      <x:c r="D17621" s="13" t="str">
        <x:v>01345</x:v>
      </x:c>
      <x:c r="E17621" s="13" t="str">
        <x:v>01356</x:v>
      </x:c>
      <x:c r="F17621" s="4" t="str">
        <x:v>prediccion_amistad</x:v>
      </x:c>
      <x:c r="G17621" s="4"/>
      <x:c r="H17621" s="4" t="n">
        <x:f>COUNTIFS(Relaciones!$D$17396:$D$17762,E17621,Relaciones!$E$17396:$E$17762,D17621,Relaciones!$F$17396:$F$17762,"amistad")</x:f>
        <x:v>1</x:v>
      </x:c>
    </x:row>
    <x:row r="17622" ht="23" customHeight="1">
      <x:c r="A17622" s="4" t="str">
        <x:v>Córdoba</x:v>
      </x:c>
      <x:c r="B17622" s="4" t="str">
        <x:v>1.º Bachillerato</x:v>
      </x:c>
      <x:c r="C17622" s="4" t="str">
        <x:v>A</x:v>
      </x:c>
      <x:c r="D17622" s="13" t="str">
        <x:v>01345</x:v>
      </x:c>
      <x:c r="E17622" s="13" t="str">
        <x:v>01357</x:v>
      </x:c>
      <x:c r="F17622" s="4" t="str">
        <x:v>prediccion_amistad</x:v>
      </x:c>
      <x:c r="G17622" s="4"/>
      <x:c r="H17622" s="4" t="n">
        <x:f>COUNTIFS(Relaciones!$D$17396:$D$17762,E17622,Relaciones!$E$17396:$E$17762,D17622,Relaciones!$F$17396:$F$17762,"amistad")</x:f>
        <x:v>1</x:v>
      </x:c>
    </x:row>
    <x:row r="17623" ht="23" customHeight="1">
      <x:c r="A17623" s="4" t="str">
        <x:v>Córdoba</x:v>
      </x:c>
      <x:c r="B17623" s="4" t="str">
        <x:v>1.º Bachillerato</x:v>
      </x:c>
      <x:c r="C17623" s="4" t="str">
        <x:v>A</x:v>
      </x:c>
      <x:c r="D17623" s="13" t="str">
        <x:v>01345</x:v>
      </x:c>
      <x:c r="E17623" s="13" t="str">
        <x:v>01359</x:v>
      </x:c>
      <x:c r="F17623" s="4" t="str">
        <x:v>prediccion_amistad</x:v>
      </x:c>
      <x:c r="G17623" s="4"/>
      <x:c r="H17623" s="4" t="n">
        <x:f>COUNTIFS(Relaciones!$D$17396:$D$17762,E17623,Relaciones!$E$17396:$E$17762,D17623,Relaciones!$F$17396:$F$17762,"amistad")</x:f>
        <x:v>1</x:v>
      </x:c>
    </x:row>
    <x:row r="17624" ht="23" customHeight="1">
      <x:c r="A17624" s="4" t="str">
        <x:v>Córdoba</x:v>
      </x:c>
      <x:c r="B17624" s="4" t="str">
        <x:v>1.º Bachillerato</x:v>
      </x:c>
      <x:c r="C17624" s="4" t="str">
        <x:v>A</x:v>
      </x:c>
      <x:c r="D17624" s="13" t="str">
        <x:v>01345</x:v>
      </x:c>
      <x:c r="E17624" s="13" t="str">
        <x:v>01360</x:v>
      </x:c>
      <x:c r="F17624" s="4" t="str">
        <x:v>prediccion_amistad</x:v>
      </x:c>
      <x:c r="G17624" s="4"/>
      <x:c r="H17624" s="4" t="n">
        <x:f>COUNTIFS(Relaciones!$D$17396:$D$17762,E17624,Relaciones!$E$17396:$E$17762,D17624,Relaciones!$F$17396:$F$17762,"amistad")</x:f>
        <x:v>1</x:v>
      </x:c>
    </x:row>
    <x:row r="17625" ht="23" customHeight="1">
      <x:c r="A17625" s="4" t="str">
        <x:v>Córdoba</x:v>
      </x:c>
      <x:c r="B17625" s="4" t="str">
        <x:v>1.º Bachillerato</x:v>
      </x:c>
      <x:c r="C17625" s="4" t="str">
        <x:v>A</x:v>
      </x:c>
      <x:c r="D17625" s="13" t="str">
        <x:v>01345</x:v>
      </x:c>
      <x:c r="E17625" s="13" t="str">
        <x:v>01361</x:v>
      </x:c>
      <x:c r="F17625" s="4" t="str">
        <x:v>prediccion_amistad</x:v>
      </x:c>
      <x:c r="G17625" s="4"/>
      <x:c r="H17625" s="4" t="n">
        <x:f>COUNTIFS(Relaciones!$D$17396:$D$17762,E17625,Relaciones!$E$17396:$E$17762,D17625,Relaciones!$F$17396:$F$17762,"amistad")</x:f>
        <x:v>1</x:v>
      </x:c>
    </x:row>
    <x:row r="17626" ht="23" customHeight="1">
      <x:c r="A17626" s="4" t="str">
        <x:v>Córdoba</x:v>
      </x:c>
      <x:c r="B17626" s="4" t="str">
        <x:v>1.º Bachillerato</x:v>
      </x:c>
      <x:c r="C17626" s="4" t="str">
        <x:v>A</x:v>
      </x:c>
      <x:c r="D17626" s="13" t="str">
        <x:v>01346</x:v>
      </x:c>
      <x:c r="E17626" s="13" t="str">
        <x:v>01345</x:v>
      </x:c>
      <x:c r="F17626" s="4" t="str">
        <x:v>prediccion_amistad</x:v>
      </x:c>
      <x:c r="G17626" s="4"/>
      <x:c r="H17626" s="4" t="n">
        <x:f>COUNTIFS(Relaciones!$D$17396:$D$17762,E17626,Relaciones!$E$17396:$E$17762,D17626,Relaciones!$F$17396:$F$17762,"amistad")</x:f>
        <x:v>1</x:v>
      </x:c>
    </x:row>
    <x:row r="17627" ht="23" customHeight="1">
      <x:c r="A17627" s="4" t="str">
        <x:v>Córdoba</x:v>
      </x:c>
      <x:c r="B17627" s="4" t="str">
        <x:v>1.º Bachillerato</x:v>
      </x:c>
      <x:c r="C17627" s="4" t="str">
        <x:v>A</x:v>
      </x:c>
      <x:c r="D17627" s="13" t="str">
        <x:v>01346</x:v>
      </x:c>
      <x:c r="E17627" s="13" t="str">
        <x:v>01347</x:v>
      </x:c>
      <x:c r="F17627" s="4" t="str">
        <x:v>prediccion_amistad</x:v>
      </x:c>
      <x:c r="G17627" s="4"/>
      <x:c r="H17627" s="4" t="n">
        <x:f>COUNTIFS(Relaciones!$D$17396:$D$17762,E17627,Relaciones!$E$17396:$E$17762,D17627,Relaciones!$F$17396:$F$17762,"amistad")</x:f>
        <x:v>1</x:v>
      </x:c>
    </x:row>
    <x:row r="17628" ht="23" customHeight="1">
      <x:c r="A17628" s="4" t="str">
        <x:v>Córdoba</x:v>
      </x:c>
      <x:c r="B17628" s="4" t="str">
        <x:v>1.º Bachillerato</x:v>
      </x:c>
      <x:c r="C17628" s="4" t="str">
        <x:v>A</x:v>
      </x:c>
      <x:c r="D17628" s="13" t="str">
        <x:v>01346</x:v>
      </x:c>
      <x:c r="E17628" s="13" t="str">
        <x:v>01348</x:v>
      </x:c>
      <x:c r="F17628" s="4" t="str">
        <x:v>prediccion_amistad</x:v>
      </x:c>
      <x:c r="G17628" s="4"/>
      <x:c r="H17628" s="4" t="n">
        <x:f>COUNTIFS(Relaciones!$D$17396:$D$17762,E17628,Relaciones!$E$17396:$E$17762,D17628,Relaciones!$F$17396:$F$17762,"amistad")</x:f>
        <x:v>1</x:v>
      </x:c>
    </x:row>
    <x:row r="17629" ht="23" customHeight="1">
      <x:c r="A17629" s="4" t="str">
        <x:v>Córdoba</x:v>
      </x:c>
      <x:c r="B17629" s="4" t="str">
        <x:v>1.º Bachillerato</x:v>
      </x:c>
      <x:c r="C17629" s="4" t="str">
        <x:v>A</x:v>
      </x:c>
      <x:c r="D17629" s="13" t="str">
        <x:v>01346</x:v>
      </x:c>
      <x:c r="E17629" s="13" t="str">
        <x:v>01351</x:v>
      </x:c>
      <x:c r="F17629" s="4" t="str">
        <x:v>prediccion_amistad</x:v>
      </x:c>
      <x:c r="G17629" s="4"/>
      <x:c r="H17629" s="4" t="n">
        <x:f>COUNTIFS(Relaciones!$D$17396:$D$17762,E17629,Relaciones!$E$17396:$E$17762,D17629,Relaciones!$F$17396:$F$17762,"amistad")</x:f>
        <x:v>0</x:v>
      </x:c>
    </x:row>
    <x:row r="17630" ht="23" customHeight="1">
      <x:c r="A17630" s="4" t="str">
        <x:v>Córdoba</x:v>
      </x:c>
      <x:c r="B17630" s="4" t="str">
        <x:v>1.º Bachillerato</x:v>
      </x:c>
      <x:c r="C17630" s="4" t="str">
        <x:v>A</x:v>
      </x:c>
      <x:c r="D17630" s="13" t="str">
        <x:v>01346</x:v>
      </x:c>
      <x:c r="E17630" s="13" t="str">
        <x:v>01363</x:v>
      </x:c>
      <x:c r="F17630" s="4" t="str">
        <x:v>prediccion_amistad</x:v>
      </x:c>
      <x:c r="G17630" s="4"/>
      <x:c r="H17630" s="4" t="n">
        <x:f>COUNTIFS(Relaciones!$D$17396:$D$17762,E17630,Relaciones!$E$17396:$E$17762,D17630,Relaciones!$F$17396:$F$17762,"amistad")</x:f>
        <x:v>1</x:v>
      </x:c>
    </x:row>
    <x:row r="17631" ht="23" customHeight="1">
      <x:c r="A17631" s="4" t="str">
        <x:v>Córdoba</x:v>
      </x:c>
      <x:c r="B17631" s="4" t="str">
        <x:v>1.º Bachillerato</x:v>
      </x:c>
      <x:c r="C17631" s="4" t="str">
        <x:v>A</x:v>
      </x:c>
      <x:c r="D17631" s="13" t="str">
        <x:v>01347</x:v>
      </x:c>
      <x:c r="E17631" s="13" t="str">
        <x:v>01345</x:v>
      </x:c>
      <x:c r="F17631" s="4" t="str">
        <x:v>prediccion_amistad</x:v>
      </x:c>
      <x:c r="G17631" s="4"/>
      <x:c r="H17631" s="4" t="n">
        <x:f>COUNTIFS(Relaciones!$D$17396:$D$17762,E17631,Relaciones!$E$17396:$E$17762,D17631,Relaciones!$F$17396:$F$17762,"amistad")</x:f>
        <x:v>1</x:v>
      </x:c>
    </x:row>
    <x:row r="17632" ht="23" customHeight="1">
      <x:c r="A17632" s="4" t="str">
        <x:v>Córdoba</x:v>
      </x:c>
      <x:c r="B17632" s="4" t="str">
        <x:v>1.º Bachillerato</x:v>
      </x:c>
      <x:c r="C17632" s="4" t="str">
        <x:v>A</x:v>
      </x:c>
      <x:c r="D17632" s="13" t="str">
        <x:v>01347</x:v>
      </x:c>
      <x:c r="E17632" s="13" t="str">
        <x:v>01346</x:v>
      </x:c>
      <x:c r="F17632" s="4" t="str">
        <x:v>prediccion_amistad</x:v>
      </x:c>
      <x:c r="G17632" s="4"/>
      <x:c r="H17632" s="4" t="n">
        <x:f>COUNTIFS(Relaciones!$D$17396:$D$17762,E17632,Relaciones!$E$17396:$E$17762,D17632,Relaciones!$F$17396:$F$17762,"amistad")</x:f>
        <x:v>1</x:v>
      </x:c>
    </x:row>
    <x:row r="17633" ht="23" customHeight="1">
      <x:c r="A17633" s="4" t="str">
        <x:v>Córdoba</x:v>
      </x:c>
      <x:c r="B17633" s="4" t="str">
        <x:v>1.º Bachillerato</x:v>
      </x:c>
      <x:c r="C17633" s="4" t="str">
        <x:v>A</x:v>
      </x:c>
      <x:c r="D17633" s="13" t="str">
        <x:v>01347</x:v>
      </x:c>
      <x:c r="E17633" s="13" t="str">
        <x:v>01349</x:v>
      </x:c>
      <x:c r="F17633" s="4" t="str">
        <x:v>prediccion_amistad</x:v>
      </x:c>
      <x:c r="G17633" s="4"/>
      <x:c r="H17633" s="4" t="n">
        <x:f>COUNTIFS(Relaciones!$D$17396:$D$17762,E17633,Relaciones!$E$17396:$E$17762,D17633,Relaciones!$F$17396:$F$17762,"amistad")</x:f>
        <x:v>1</x:v>
      </x:c>
    </x:row>
    <x:row r="17634" ht="23" customHeight="1">
      <x:c r="A17634" s="4" t="str">
        <x:v>Córdoba</x:v>
      </x:c>
      <x:c r="B17634" s="4" t="str">
        <x:v>1.º Bachillerato</x:v>
      </x:c>
      <x:c r="C17634" s="4" t="str">
        <x:v>A</x:v>
      </x:c>
      <x:c r="D17634" s="13" t="str">
        <x:v>01348</x:v>
      </x:c>
      <x:c r="E17634" s="13" t="str">
        <x:v>01346</x:v>
      </x:c>
      <x:c r="F17634" s="4" t="str">
        <x:v>prediccion_amistad</x:v>
      </x:c>
      <x:c r="G17634" s="4"/>
      <x:c r="H17634" s="4" t="n">
        <x:f>COUNTIFS(Relaciones!$D$17396:$D$17762,E17634,Relaciones!$E$17396:$E$17762,D17634,Relaciones!$F$17396:$F$17762,"amistad")</x:f>
        <x:v>1</x:v>
      </x:c>
    </x:row>
    <x:row r="17635" ht="23" customHeight="1">
      <x:c r="A17635" s="4" t="str">
        <x:v>Córdoba</x:v>
      </x:c>
      <x:c r="B17635" s="4" t="str">
        <x:v>1.º Bachillerato</x:v>
      </x:c>
      <x:c r="C17635" s="4" t="str">
        <x:v>A</x:v>
      </x:c>
      <x:c r="D17635" s="13" t="str">
        <x:v>01348</x:v>
      </x:c>
      <x:c r="E17635" s="13" t="str">
        <x:v>01349</x:v>
      </x:c>
      <x:c r="F17635" s="4" t="str">
        <x:v>prediccion_amistad</x:v>
      </x:c>
      <x:c r="G17635" s="4"/>
      <x:c r="H17635" s="4" t="n">
        <x:f>COUNTIFS(Relaciones!$D$17396:$D$17762,E17635,Relaciones!$E$17396:$E$17762,D17635,Relaciones!$F$17396:$F$17762,"amistad")</x:f>
        <x:v>1</x:v>
      </x:c>
    </x:row>
    <x:row r="17636" ht="23" customHeight="1">
      <x:c r="A17636" s="4" t="str">
        <x:v>Córdoba</x:v>
      </x:c>
      <x:c r="B17636" s="4" t="str">
        <x:v>1.º Bachillerato</x:v>
      </x:c>
      <x:c r="C17636" s="4" t="str">
        <x:v>A</x:v>
      </x:c>
      <x:c r="D17636" s="13" t="str">
        <x:v>01348</x:v>
      </x:c>
      <x:c r="E17636" s="13" t="str">
        <x:v>01350</x:v>
      </x:c>
      <x:c r="F17636" s="4" t="str">
        <x:v>prediccion_amistad</x:v>
      </x:c>
      <x:c r="G17636" s="4"/>
      <x:c r="H17636" s="4" t="n">
        <x:f>COUNTIFS(Relaciones!$D$17396:$D$17762,E17636,Relaciones!$E$17396:$E$17762,D17636,Relaciones!$F$17396:$F$17762,"amistad")</x:f>
        <x:v>1</x:v>
      </x:c>
    </x:row>
    <x:row r="17637" ht="23" customHeight="1">
      <x:c r="A17637" s="4" t="str">
        <x:v>Córdoba</x:v>
      </x:c>
      <x:c r="B17637" s="4" t="str">
        <x:v>1.º Bachillerato</x:v>
      </x:c>
      <x:c r="C17637" s="4" t="str">
        <x:v>A</x:v>
      </x:c>
      <x:c r="D17637" s="13" t="str">
        <x:v>01349</x:v>
      </x:c>
      <x:c r="E17637" s="13" t="str">
        <x:v>01348</x:v>
      </x:c>
      <x:c r="F17637" s="4" t="str">
        <x:v>prediccion_amistad</x:v>
      </x:c>
      <x:c r="G17637" s="4"/>
      <x:c r="H17637" s="4" t="n">
        <x:f>COUNTIFS(Relaciones!$D$17396:$D$17762,E17637,Relaciones!$E$17396:$E$17762,D17637,Relaciones!$F$17396:$F$17762,"amistad")</x:f>
        <x:v>1</x:v>
      </x:c>
    </x:row>
    <x:row r="17638" ht="23" customHeight="1">
      <x:c r="A17638" s="4" t="str">
        <x:v>Córdoba</x:v>
      </x:c>
      <x:c r="B17638" s="4" t="str">
        <x:v>1.º Bachillerato</x:v>
      </x:c>
      <x:c r="C17638" s="4" t="str">
        <x:v>A</x:v>
      </x:c>
      <x:c r="D17638" s="13" t="str">
        <x:v>01349</x:v>
      </x:c>
      <x:c r="E17638" s="13" t="str">
        <x:v>01350</x:v>
      </x:c>
      <x:c r="F17638" s="4" t="str">
        <x:v>prediccion_amistad</x:v>
      </x:c>
      <x:c r="G17638" s="4"/>
      <x:c r="H17638" s="4" t="n">
        <x:f>COUNTIFS(Relaciones!$D$17396:$D$17762,E17638,Relaciones!$E$17396:$E$17762,D17638,Relaciones!$F$17396:$F$17762,"amistad")</x:f>
        <x:v>1</x:v>
      </x:c>
    </x:row>
    <x:row r="17639" ht="23" customHeight="1">
      <x:c r="A17639" s="4" t="str">
        <x:v>Córdoba</x:v>
      </x:c>
      <x:c r="B17639" s="4" t="str">
        <x:v>1.º Bachillerato</x:v>
      </x:c>
      <x:c r="C17639" s="4" t="str">
        <x:v>A</x:v>
      </x:c>
      <x:c r="D17639" s="13" t="str">
        <x:v>01349</x:v>
      </x:c>
      <x:c r="E17639" s="13" t="str">
        <x:v>01351</x:v>
      </x:c>
      <x:c r="F17639" s="4" t="str">
        <x:v>prediccion_amistad</x:v>
      </x:c>
      <x:c r="G17639" s="4"/>
      <x:c r="H17639" s="4" t="n">
        <x:f>COUNTIFS(Relaciones!$D$17396:$D$17762,E17639,Relaciones!$E$17396:$E$17762,D17639,Relaciones!$F$17396:$F$17762,"amistad")</x:f>
        <x:v>1</x:v>
      </x:c>
    </x:row>
    <x:row r="17640" ht="23" customHeight="1">
      <x:c r="A17640" s="4" t="str">
        <x:v>Córdoba</x:v>
      </x:c>
      <x:c r="B17640" s="4" t="str">
        <x:v>1.º Bachillerato</x:v>
      </x:c>
      <x:c r="C17640" s="4" t="str">
        <x:v>A</x:v>
      </x:c>
      <x:c r="D17640" s="13" t="str">
        <x:v>01349</x:v>
      </x:c>
      <x:c r="E17640" s="13" t="str">
        <x:v>01354</x:v>
      </x:c>
      <x:c r="F17640" s="4" t="str">
        <x:v>prediccion_amistad</x:v>
      </x:c>
      <x:c r="G17640" s="4"/>
      <x:c r="H17640" s="4" t="n">
        <x:f>COUNTIFS(Relaciones!$D$17396:$D$17762,E17640,Relaciones!$E$17396:$E$17762,D17640,Relaciones!$F$17396:$F$17762,"amistad")</x:f>
        <x:v>0</x:v>
      </x:c>
    </x:row>
    <x:row r="17641" ht="23" customHeight="1">
      <x:c r="A17641" s="4" t="str">
        <x:v>Córdoba</x:v>
      </x:c>
      <x:c r="B17641" s="4" t="str">
        <x:v>1.º Bachillerato</x:v>
      </x:c>
      <x:c r="C17641" s="4" t="str">
        <x:v>A</x:v>
      </x:c>
      <x:c r="D17641" s="13" t="str">
        <x:v>01350</x:v>
      </x:c>
      <x:c r="E17641" s="13" t="str">
        <x:v>01348</x:v>
      </x:c>
      <x:c r="F17641" s="4" t="str">
        <x:v>prediccion_amistad</x:v>
      </x:c>
      <x:c r="G17641" s="4"/>
      <x:c r="H17641" s="4" t="n">
        <x:f>COUNTIFS(Relaciones!$D$17396:$D$17762,E17641,Relaciones!$E$17396:$E$17762,D17641,Relaciones!$F$17396:$F$17762,"amistad")</x:f>
        <x:v>1</x:v>
      </x:c>
    </x:row>
    <x:row r="17642" ht="23" customHeight="1">
      <x:c r="A17642" s="4" t="str">
        <x:v>Córdoba</x:v>
      </x:c>
      <x:c r="B17642" s="4" t="str">
        <x:v>1.º Bachillerato</x:v>
      </x:c>
      <x:c r="C17642" s="4" t="str">
        <x:v>A</x:v>
      </x:c>
      <x:c r="D17642" s="13" t="str">
        <x:v>01350</x:v>
      </x:c>
      <x:c r="E17642" s="13" t="str">
        <x:v>01349</x:v>
      </x:c>
      <x:c r="F17642" s="4" t="str">
        <x:v>prediccion_amistad</x:v>
      </x:c>
      <x:c r="G17642" s="4"/>
      <x:c r="H17642" s="4" t="n">
        <x:f>COUNTIFS(Relaciones!$D$17396:$D$17762,E17642,Relaciones!$E$17396:$E$17762,D17642,Relaciones!$F$17396:$F$17762,"amistad")</x:f>
        <x:v>1</x:v>
      </x:c>
    </x:row>
    <x:row r="17643" ht="23" customHeight="1">
      <x:c r="A17643" s="4" t="str">
        <x:v>Córdoba</x:v>
      </x:c>
      <x:c r="B17643" s="4" t="str">
        <x:v>1.º Bachillerato</x:v>
      </x:c>
      <x:c r="C17643" s="4" t="str">
        <x:v>A</x:v>
      </x:c>
      <x:c r="D17643" s="13" t="str">
        <x:v>01350</x:v>
      </x:c>
      <x:c r="E17643" s="13" t="str">
        <x:v>01351</x:v>
      </x:c>
      <x:c r="F17643" s="4" t="str">
        <x:v>prediccion_amistad</x:v>
      </x:c>
      <x:c r="G17643" s="4"/>
      <x:c r="H17643" s="4" t="n">
        <x:f>COUNTIFS(Relaciones!$D$17396:$D$17762,E17643,Relaciones!$E$17396:$E$17762,D17643,Relaciones!$F$17396:$F$17762,"amistad")</x:f>
        <x:v>1</x:v>
      </x:c>
    </x:row>
    <x:row r="17644" ht="23" customHeight="1">
      <x:c r="A17644" s="4" t="str">
        <x:v>Córdoba</x:v>
      </x:c>
      <x:c r="B17644" s="4" t="str">
        <x:v>1.º Bachillerato</x:v>
      </x:c>
      <x:c r="C17644" s="4" t="str">
        <x:v>A</x:v>
      </x:c>
      <x:c r="D17644" s="13" t="str">
        <x:v>01351</x:v>
      </x:c>
      <x:c r="E17644" s="13" t="str">
        <x:v>01349</x:v>
      </x:c>
      <x:c r="F17644" s="4" t="str">
        <x:v>prediccion_amistad</x:v>
      </x:c>
      <x:c r="G17644" s="4"/>
      <x:c r="H17644" s="4" t="n">
        <x:f>COUNTIFS(Relaciones!$D$17396:$D$17762,E17644,Relaciones!$E$17396:$E$17762,D17644,Relaciones!$F$17396:$F$17762,"amistad")</x:f>
        <x:v>1</x:v>
      </x:c>
    </x:row>
    <x:row r="17645" ht="23" customHeight="1">
      <x:c r="A17645" s="4" t="str">
        <x:v>Córdoba</x:v>
      </x:c>
      <x:c r="B17645" s="4" t="str">
        <x:v>1.º Bachillerato</x:v>
      </x:c>
      <x:c r="C17645" s="4" t="str">
        <x:v>A</x:v>
      </x:c>
      <x:c r="D17645" s="13" t="str">
        <x:v>01351</x:v>
      </x:c>
      <x:c r="E17645" s="13" t="str">
        <x:v>01350</x:v>
      </x:c>
      <x:c r="F17645" s="4" t="str">
        <x:v>prediccion_amistad</x:v>
      </x:c>
      <x:c r="G17645" s="4"/>
      <x:c r="H17645" s="4" t="n">
        <x:f>COUNTIFS(Relaciones!$D$17396:$D$17762,E17645,Relaciones!$E$17396:$E$17762,D17645,Relaciones!$F$17396:$F$17762,"amistad")</x:f>
        <x:v>1</x:v>
      </x:c>
    </x:row>
    <x:row r="17646" ht="23" customHeight="1">
      <x:c r="A17646" s="4" t="str">
        <x:v>Córdoba</x:v>
      </x:c>
      <x:c r="B17646" s="4" t="str">
        <x:v>1.º Bachillerato</x:v>
      </x:c>
      <x:c r="C17646" s="4" t="str">
        <x:v>A</x:v>
      </x:c>
      <x:c r="D17646" s="13" t="str">
        <x:v>01351</x:v>
      </x:c>
      <x:c r="E17646" s="13" t="str">
        <x:v>01353</x:v>
      </x:c>
      <x:c r="F17646" s="4" t="str">
        <x:v>prediccion_amistad</x:v>
      </x:c>
      <x:c r="G17646" s="4"/>
      <x:c r="H17646" s="4" t="n">
        <x:f>COUNTIFS(Relaciones!$D$17396:$D$17762,E17646,Relaciones!$E$17396:$E$17762,D17646,Relaciones!$F$17396:$F$17762,"amistad")</x:f>
        <x:v>1</x:v>
      </x:c>
    </x:row>
    <x:row r="17647" ht="23" customHeight="1">
      <x:c r="A17647" s="4" t="str">
        <x:v>Córdoba</x:v>
      </x:c>
      <x:c r="B17647" s="4" t="str">
        <x:v>1.º Bachillerato</x:v>
      </x:c>
      <x:c r="C17647" s="4" t="str">
        <x:v>A</x:v>
      </x:c>
      <x:c r="D17647" s="13" t="str">
        <x:v>01352</x:v>
      </x:c>
      <x:c r="E17647" s="13" t="str">
        <x:v>01350</x:v>
      </x:c>
      <x:c r="F17647" s="4" t="str">
        <x:v>prediccion_amistad</x:v>
      </x:c>
      <x:c r="G17647" s="4"/>
      <x:c r="H17647" s="4" t="n">
        <x:f>COUNTIFS(Relaciones!$D$17396:$D$17762,E17647,Relaciones!$E$17396:$E$17762,D17647,Relaciones!$F$17396:$F$17762,"amistad")</x:f>
        <x:v>1</x:v>
      </x:c>
    </x:row>
    <x:row r="17648" ht="23" customHeight="1">
      <x:c r="A17648" s="4" t="str">
        <x:v>Córdoba</x:v>
      </x:c>
      <x:c r="B17648" s="4" t="str">
        <x:v>1.º Bachillerato</x:v>
      </x:c>
      <x:c r="C17648" s="4" t="str">
        <x:v>A</x:v>
      </x:c>
      <x:c r="D17648" s="13" t="str">
        <x:v>01352</x:v>
      </x:c>
      <x:c r="E17648" s="13" t="str">
        <x:v>01353</x:v>
      </x:c>
      <x:c r="F17648" s="4" t="str">
        <x:v>prediccion_amistad</x:v>
      </x:c>
      <x:c r="G17648" s="4"/>
      <x:c r="H17648" s="4" t="n">
        <x:f>COUNTIFS(Relaciones!$D$17396:$D$17762,E17648,Relaciones!$E$17396:$E$17762,D17648,Relaciones!$F$17396:$F$17762,"amistad")</x:f>
        <x:v>1</x:v>
      </x:c>
    </x:row>
    <x:row r="17649" ht="23" customHeight="1">
      <x:c r="A17649" s="4" t="str">
        <x:v>Córdoba</x:v>
      </x:c>
      <x:c r="B17649" s="4" t="str">
        <x:v>1.º Bachillerato</x:v>
      </x:c>
      <x:c r="C17649" s="4" t="str">
        <x:v>A</x:v>
      </x:c>
      <x:c r="D17649" s="13" t="str">
        <x:v>01352</x:v>
      </x:c>
      <x:c r="E17649" s="13" t="str">
        <x:v>01354</x:v>
      </x:c>
      <x:c r="F17649" s="4" t="str">
        <x:v>prediccion_amistad</x:v>
      </x:c>
      <x:c r="G17649" s="4"/>
      <x:c r="H17649" s="4" t="n">
        <x:f>COUNTIFS(Relaciones!$D$17396:$D$17762,E17649,Relaciones!$E$17396:$E$17762,D17649,Relaciones!$F$17396:$F$17762,"amistad")</x:f>
        <x:v>1</x:v>
      </x:c>
    </x:row>
    <x:row r="17650" ht="23" customHeight="1">
      <x:c r="A17650" s="4" t="str">
        <x:v>Córdoba</x:v>
      </x:c>
      <x:c r="B17650" s="4" t="str">
        <x:v>1.º Bachillerato</x:v>
      </x:c>
      <x:c r="C17650" s="4" t="str">
        <x:v>A</x:v>
      </x:c>
      <x:c r="D17650" s="13" t="str">
        <x:v>01352</x:v>
      </x:c>
      <x:c r="E17650" s="13" t="str">
        <x:v>01357</x:v>
      </x:c>
      <x:c r="F17650" s="4" t="str">
        <x:v>prediccion_amistad</x:v>
      </x:c>
      <x:c r="G17650" s="4"/>
      <x:c r="H17650" s="4" t="n">
        <x:f>COUNTIFS(Relaciones!$D$17396:$D$17762,E17650,Relaciones!$E$17396:$E$17762,D17650,Relaciones!$F$17396:$F$17762,"amistad")</x:f>
        <x:v>0</x:v>
      </x:c>
    </x:row>
    <x:row r="17651" ht="23" customHeight="1">
      <x:c r="A17651" s="4" t="str">
        <x:v>Córdoba</x:v>
      </x:c>
      <x:c r="B17651" s="4" t="str">
        <x:v>1.º Bachillerato</x:v>
      </x:c>
      <x:c r="C17651" s="4" t="str">
        <x:v>A</x:v>
      </x:c>
      <x:c r="D17651" s="13" t="str">
        <x:v>01352</x:v>
      </x:c>
      <x:c r="E17651" s="13" t="str">
        <x:v>01369</x:v>
      </x:c>
      <x:c r="F17651" s="4" t="str">
        <x:v>prediccion_amistad</x:v>
      </x:c>
      <x:c r="G17651" s="4"/>
      <x:c r="H17651" s="4" t="n">
        <x:f>COUNTIFS(Relaciones!$D$17396:$D$17762,E17651,Relaciones!$E$17396:$E$17762,D17651,Relaciones!$F$17396:$F$17762,"amistad")</x:f>
        <x:v>1</x:v>
      </x:c>
    </x:row>
    <x:row r="17652" ht="23" customHeight="1">
      <x:c r="A17652" s="4" t="str">
        <x:v>Córdoba</x:v>
      </x:c>
      <x:c r="B17652" s="4" t="str">
        <x:v>1.º Bachillerato</x:v>
      </x:c>
      <x:c r="C17652" s="4" t="str">
        <x:v>A</x:v>
      </x:c>
      <x:c r="D17652" s="13" t="str">
        <x:v>01353</x:v>
      </x:c>
      <x:c r="E17652" s="13" t="str">
        <x:v>01351</x:v>
      </x:c>
      <x:c r="F17652" s="4" t="str">
        <x:v>prediccion_amistad</x:v>
      </x:c>
      <x:c r="G17652" s="4"/>
      <x:c r="H17652" s="4" t="n">
        <x:f>COUNTIFS(Relaciones!$D$17396:$D$17762,E17652,Relaciones!$E$17396:$E$17762,D17652,Relaciones!$F$17396:$F$17762,"amistad")</x:f>
        <x:v>1</x:v>
      </x:c>
    </x:row>
    <x:row r="17653" ht="23" customHeight="1">
      <x:c r="A17653" s="4" t="str">
        <x:v>Córdoba</x:v>
      </x:c>
      <x:c r="B17653" s="4" t="str">
        <x:v>1.º Bachillerato</x:v>
      </x:c>
      <x:c r="C17653" s="4" t="str">
        <x:v>A</x:v>
      </x:c>
      <x:c r="D17653" s="13" t="str">
        <x:v>01353</x:v>
      </x:c>
      <x:c r="E17653" s="13" t="str">
        <x:v>01352</x:v>
      </x:c>
      <x:c r="F17653" s="4" t="str">
        <x:v>prediccion_amistad</x:v>
      </x:c>
      <x:c r="G17653" s="4"/>
      <x:c r="H17653" s="4" t="n">
        <x:f>COUNTIFS(Relaciones!$D$17396:$D$17762,E17653,Relaciones!$E$17396:$E$17762,D17653,Relaciones!$F$17396:$F$17762,"amistad")</x:f>
        <x:v>1</x:v>
      </x:c>
    </x:row>
    <x:row r="17654" ht="23" customHeight="1">
      <x:c r="A17654" s="4" t="str">
        <x:v>Córdoba</x:v>
      </x:c>
      <x:c r="B17654" s="4" t="str">
        <x:v>1.º Bachillerato</x:v>
      </x:c>
      <x:c r="C17654" s="4" t="str">
        <x:v>A</x:v>
      </x:c>
      <x:c r="D17654" s="13" t="str">
        <x:v>01353</x:v>
      </x:c>
      <x:c r="E17654" s="13" t="str">
        <x:v>01354</x:v>
      </x:c>
      <x:c r="F17654" s="4" t="str">
        <x:v>prediccion_amistad</x:v>
      </x:c>
      <x:c r="G17654" s="4"/>
      <x:c r="H17654" s="4" t="n">
        <x:f>COUNTIFS(Relaciones!$D$17396:$D$17762,E17654,Relaciones!$E$17396:$E$17762,D17654,Relaciones!$F$17396:$F$17762,"amistad")</x:f>
        <x:v>1</x:v>
      </x:c>
    </x:row>
    <x:row r="17655" ht="23" customHeight="1">
      <x:c r="A17655" s="4" t="str">
        <x:v>Córdoba</x:v>
      </x:c>
      <x:c r="B17655" s="4" t="str">
        <x:v>1.º Bachillerato</x:v>
      </x:c>
      <x:c r="C17655" s="4" t="str">
        <x:v>A</x:v>
      </x:c>
      <x:c r="D17655" s="13" t="str">
        <x:v>01354</x:v>
      </x:c>
      <x:c r="E17655" s="13" t="str">
        <x:v>01345</x:v>
      </x:c>
      <x:c r="F17655" s="4" t="str">
        <x:v>prediccion_amistad</x:v>
      </x:c>
      <x:c r="G17655" s="4"/>
      <x:c r="H17655" s="4" t="n">
        <x:f>COUNTIFS(Relaciones!$D$17396:$D$17762,E17655,Relaciones!$E$17396:$E$17762,D17655,Relaciones!$F$17396:$F$17762,"amistad")</x:f>
        <x:v>1</x:v>
      </x:c>
    </x:row>
    <x:row r="17656" ht="23" customHeight="1">
      <x:c r="A17656" s="4" t="str">
        <x:v>Córdoba</x:v>
      </x:c>
      <x:c r="B17656" s="4" t="str">
        <x:v>1.º Bachillerato</x:v>
      </x:c>
      <x:c r="C17656" s="4" t="str">
        <x:v>A</x:v>
      </x:c>
      <x:c r="D17656" s="13" t="str">
        <x:v>01354</x:v>
      </x:c>
      <x:c r="E17656" s="13" t="str">
        <x:v>01346</x:v>
      </x:c>
      <x:c r="F17656" s="4" t="str">
        <x:v>prediccion_amistad</x:v>
      </x:c>
      <x:c r="G17656" s="4"/>
      <x:c r="H17656" s="4" t="n">
        <x:f>COUNTIFS(Relaciones!$D$17396:$D$17762,E17656,Relaciones!$E$17396:$E$17762,D17656,Relaciones!$F$17396:$F$17762,"amistad")</x:f>
        <x:v>1</x:v>
      </x:c>
    </x:row>
    <x:row r="17657" ht="23" customHeight="1">
      <x:c r="A17657" s="4" t="str">
        <x:v>Córdoba</x:v>
      </x:c>
      <x:c r="B17657" s="4" t="str">
        <x:v>1.º Bachillerato</x:v>
      </x:c>
      <x:c r="C17657" s="4" t="str">
        <x:v>A</x:v>
      </x:c>
      <x:c r="D17657" s="13" t="str">
        <x:v>01354</x:v>
      </x:c>
      <x:c r="E17657" s="13" t="str">
        <x:v>01352</x:v>
      </x:c>
      <x:c r="F17657" s="4" t="str">
        <x:v>prediccion_amistad</x:v>
      </x:c>
      <x:c r="G17657" s="4"/>
      <x:c r="H17657" s="4" t="n">
        <x:f>COUNTIFS(Relaciones!$D$17396:$D$17762,E17657,Relaciones!$E$17396:$E$17762,D17657,Relaciones!$F$17396:$F$17762,"amistad")</x:f>
        <x:v>1</x:v>
      </x:c>
    </x:row>
    <x:row r="17658" ht="23" customHeight="1">
      <x:c r="A17658" s="4" t="str">
        <x:v>Córdoba</x:v>
      </x:c>
      <x:c r="B17658" s="4" t="str">
        <x:v>1.º Bachillerato</x:v>
      </x:c>
      <x:c r="C17658" s="4" t="str">
        <x:v>A</x:v>
      </x:c>
      <x:c r="D17658" s="13" t="str">
        <x:v>01355</x:v>
      </x:c>
      <x:c r="E17658" s="13" t="str">
        <x:v>01345</x:v>
      </x:c>
      <x:c r="F17658" s="4" t="str">
        <x:v>prediccion_amistad</x:v>
      </x:c>
      <x:c r="G17658" s="4"/>
      <x:c r="H17658" s="4" t="n">
        <x:f>COUNTIFS(Relaciones!$D$17396:$D$17762,E17658,Relaciones!$E$17396:$E$17762,D17658,Relaciones!$F$17396:$F$17762,"amistad")</x:f>
        <x:v>1</x:v>
      </x:c>
    </x:row>
    <x:row r="17659" ht="23" customHeight="1">
      <x:c r="A17659" s="4" t="str">
        <x:v>Córdoba</x:v>
      </x:c>
      <x:c r="B17659" s="4" t="str">
        <x:v>1.º Bachillerato</x:v>
      </x:c>
      <x:c r="C17659" s="4" t="str">
        <x:v>A</x:v>
      </x:c>
      <x:c r="D17659" s="13" t="str">
        <x:v>01355</x:v>
      </x:c>
      <x:c r="E17659" s="13" t="str">
        <x:v>01356</x:v>
      </x:c>
      <x:c r="F17659" s="4" t="str">
        <x:v>prediccion_amistad</x:v>
      </x:c>
      <x:c r="G17659" s="4"/>
      <x:c r="H17659" s="4" t="n">
        <x:f>COUNTIFS(Relaciones!$D$17396:$D$17762,E17659,Relaciones!$E$17396:$E$17762,D17659,Relaciones!$F$17396:$F$17762,"amistad")</x:f>
        <x:v>1</x:v>
      </x:c>
    </x:row>
    <x:row r="17660" ht="23" customHeight="1">
      <x:c r="A17660" s="4" t="str">
        <x:v>Córdoba</x:v>
      </x:c>
      <x:c r="B17660" s="4" t="str">
        <x:v>1.º Bachillerato</x:v>
      </x:c>
      <x:c r="C17660" s="4" t="str">
        <x:v>A</x:v>
      </x:c>
      <x:c r="D17660" s="13" t="str">
        <x:v>01355</x:v>
      </x:c>
      <x:c r="E17660" s="13" t="str">
        <x:v>01358</x:v>
      </x:c>
      <x:c r="F17660" s="4" t="str">
        <x:v>prediccion_amistad</x:v>
      </x:c>
      <x:c r="G17660" s="4"/>
      <x:c r="H17660" s="4" t="n">
        <x:f>COUNTIFS(Relaciones!$D$17396:$D$17762,E17660,Relaciones!$E$17396:$E$17762,D17660,Relaciones!$F$17396:$F$17762,"amistad")</x:f>
        <x:v>1</x:v>
      </x:c>
    </x:row>
    <x:row r="17661" ht="23" customHeight="1">
      <x:c r="A17661" s="4" t="str">
        <x:v>Córdoba</x:v>
      </x:c>
      <x:c r="B17661" s="4" t="str">
        <x:v>1.º Bachillerato</x:v>
      </x:c>
      <x:c r="C17661" s="4" t="str">
        <x:v>A</x:v>
      </x:c>
      <x:c r="D17661" s="13" t="str">
        <x:v>01355</x:v>
      </x:c>
      <x:c r="E17661" s="13" t="str">
        <x:v>01359</x:v>
      </x:c>
      <x:c r="F17661" s="4" t="str">
        <x:v>prediccion_amistad</x:v>
      </x:c>
      <x:c r="G17661" s="4"/>
      <x:c r="H17661" s="4" t="n">
        <x:f>COUNTIFS(Relaciones!$D$17396:$D$17762,E17661,Relaciones!$E$17396:$E$17762,D17661,Relaciones!$F$17396:$F$17762,"amistad")</x:f>
        <x:v>1</x:v>
      </x:c>
    </x:row>
    <x:row r="17662" ht="23" customHeight="1">
      <x:c r="A17662" s="4" t="str">
        <x:v>Córdoba</x:v>
      </x:c>
      <x:c r="B17662" s="4" t="str">
        <x:v>1.º Bachillerato</x:v>
      </x:c>
      <x:c r="C17662" s="4" t="str">
        <x:v>A</x:v>
      </x:c>
      <x:c r="D17662" s="13" t="str">
        <x:v>01355</x:v>
      </x:c>
      <x:c r="E17662" s="13" t="str">
        <x:v>01360</x:v>
      </x:c>
      <x:c r="F17662" s="4" t="str">
        <x:v>prediccion_amistad</x:v>
      </x:c>
      <x:c r="G17662" s="4"/>
      <x:c r="H17662" s="4" t="n">
        <x:f>COUNTIFS(Relaciones!$D$17396:$D$17762,E17662,Relaciones!$E$17396:$E$17762,D17662,Relaciones!$F$17396:$F$17762,"amistad")</x:f>
        <x:v>1</x:v>
      </x:c>
    </x:row>
    <x:row r="17663" ht="23" customHeight="1">
      <x:c r="A17663" s="4" t="str">
        <x:v>Córdoba</x:v>
      </x:c>
      <x:c r="B17663" s="4" t="str">
        <x:v>1.º Bachillerato</x:v>
      </x:c>
      <x:c r="C17663" s="4" t="str">
        <x:v>A</x:v>
      </x:c>
      <x:c r="D17663" s="13" t="str">
        <x:v>01355</x:v>
      </x:c>
      <x:c r="E17663" s="13" t="str">
        <x:v>01362</x:v>
      </x:c>
      <x:c r="F17663" s="4" t="str">
        <x:v>prediccion_amistad</x:v>
      </x:c>
      <x:c r="G17663" s="4"/>
      <x:c r="H17663" s="4" t="n">
        <x:f>COUNTIFS(Relaciones!$D$17396:$D$17762,E17663,Relaciones!$E$17396:$E$17762,D17663,Relaciones!$F$17396:$F$17762,"amistad")</x:f>
        <x:v>1</x:v>
      </x:c>
    </x:row>
    <x:row r="17664" ht="23" customHeight="1">
      <x:c r="A17664" s="4" t="str">
        <x:v>Córdoba</x:v>
      </x:c>
      <x:c r="B17664" s="4" t="str">
        <x:v>1.º Bachillerato</x:v>
      </x:c>
      <x:c r="C17664" s="4" t="str">
        <x:v>A</x:v>
      </x:c>
      <x:c r="D17664" s="13" t="str">
        <x:v>01355</x:v>
      </x:c>
      <x:c r="E17664" s="13" t="str">
        <x:v>01363</x:v>
      </x:c>
      <x:c r="F17664" s="4" t="str">
        <x:v>prediccion_amistad</x:v>
      </x:c>
      <x:c r="G17664" s="4"/>
      <x:c r="H17664" s="4" t="n">
        <x:f>COUNTIFS(Relaciones!$D$17396:$D$17762,E17664,Relaciones!$E$17396:$E$17762,D17664,Relaciones!$F$17396:$F$17762,"amistad")</x:f>
        <x:v>1</x:v>
      </x:c>
    </x:row>
    <x:row r="17665" ht="23" customHeight="1">
      <x:c r="A17665" s="4" t="str">
        <x:v>Córdoba</x:v>
      </x:c>
      <x:c r="B17665" s="4" t="str">
        <x:v>1.º Bachillerato</x:v>
      </x:c>
      <x:c r="C17665" s="4" t="str">
        <x:v>A</x:v>
      </x:c>
      <x:c r="D17665" s="13" t="str">
        <x:v>01355</x:v>
      </x:c>
      <x:c r="E17665" s="13" t="str">
        <x:v>01364</x:v>
      </x:c>
      <x:c r="F17665" s="4" t="str">
        <x:v>prediccion_amistad</x:v>
      </x:c>
      <x:c r="G17665" s="4"/>
      <x:c r="H17665" s="4" t="n">
        <x:f>COUNTIFS(Relaciones!$D$17396:$D$17762,E17665,Relaciones!$E$17396:$E$17762,D17665,Relaciones!$F$17396:$F$17762,"amistad")</x:f>
        <x:v>1</x:v>
      </x:c>
    </x:row>
    <x:row r="17666" ht="23" customHeight="1">
      <x:c r="A17666" s="4" t="str">
        <x:v>Córdoba</x:v>
      </x:c>
      <x:c r="B17666" s="4" t="str">
        <x:v>1.º Bachillerato</x:v>
      </x:c>
      <x:c r="C17666" s="4" t="str">
        <x:v>A</x:v>
      </x:c>
      <x:c r="D17666" s="13" t="str">
        <x:v>01355</x:v>
      </x:c>
      <x:c r="E17666" s="13" t="str">
        <x:v>01366</x:v>
      </x:c>
      <x:c r="F17666" s="4" t="str">
        <x:v>prediccion_amistad</x:v>
      </x:c>
      <x:c r="G17666" s="4"/>
      <x:c r="H17666" s="4" t="n">
        <x:f>COUNTIFS(Relaciones!$D$17396:$D$17762,E17666,Relaciones!$E$17396:$E$17762,D17666,Relaciones!$F$17396:$F$17762,"amistad")</x:f>
        <x:v>0</x:v>
      </x:c>
    </x:row>
    <x:row r="17667" ht="23" customHeight="1">
      <x:c r="A17667" s="4" t="str">
        <x:v>Córdoba</x:v>
      </x:c>
      <x:c r="B17667" s="4" t="str">
        <x:v>1.º Bachillerato</x:v>
      </x:c>
      <x:c r="C17667" s="4" t="str">
        <x:v>A</x:v>
      </x:c>
      <x:c r="D17667" s="13" t="str">
        <x:v>01355</x:v>
      </x:c>
      <x:c r="E17667" s="13" t="str">
        <x:v>01372</x:v>
      </x:c>
      <x:c r="F17667" s="4" t="str">
        <x:v>prediccion_amistad</x:v>
      </x:c>
      <x:c r="G17667" s="4"/>
      <x:c r="H17667" s="4" t="n">
        <x:f>COUNTIFS(Relaciones!$D$17396:$D$17762,E17667,Relaciones!$E$17396:$E$17762,D17667,Relaciones!$F$17396:$F$17762,"amistad")</x:f>
        <x:v>1</x:v>
      </x:c>
    </x:row>
    <x:row r="17668" ht="23" customHeight="1">
      <x:c r="A17668" s="4" t="str">
        <x:v>Córdoba</x:v>
      </x:c>
      <x:c r="B17668" s="4" t="str">
        <x:v>1.º Bachillerato</x:v>
      </x:c>
      <x:c r="C17668" s="4" t="str">
        <x:v>A</x:v>
      </x:c>
      <x:c r="D17668" s="13" t="str">
        <x:v>01356</x:v>
      </x:c>
      <x:c r="E17668" s="13" t="str">
        <x:v>01345</x:v>
      </x:c>
      <x:c r="F17668" s="4" t="str">
        <x:v>prediccion_amistad</x:v>
      </x:c>
      <x:c r="G17668" s="4"/>
      <x:c r="H17668" s="4" t="n">
        <x:f>COUNTIFS(Relaciones!$D$17396:$D$17762,E17668,Relaciones!$E$17396:$E$17762,D17668,Relaciones!$F$17396:$F$17762,"amistad")</x:f>
        <x:v>1</x:v>
      </x:c>
    </x:row>
    <x:row r="17669" ht="23" customHeight="1">
      <x:c r="A17669" s="4" t="str">
        <x:v>Córdoba</x:v>
      </x:c>
      <x:c r="B17669" s="4" t="str">
        <x:v>1.º Bachillerato</x:v>
      </x:c>
      <x:c r="C17669" s="4" t="str">
        <x:v>A</x:v>
      </x:c>
      <x:c r="D17669" s="13" t="str">
        <x:v>01356</x:v>
      </x:c>
      <x:c r="E17669" s="13" t="str">
        <x:v>01357</x:v>
      </x:c>
      <x:c r="F17669" s="4" t="str">
        <x:v>prediccion_amistad</x:v>
      </x:c>
      <x:c r="G17669" s="4"/>
      <x:c r="H17669" s="4" t="n">
        <x:f>COUNTIFS(Relaciones!$D$17396:$D$17762,E17669,Relaciones!$E$17396:$E$17762,D17669,Relaciones!$F$17396:$F$17762,"amistad")</x:f>
        <x:v>1</x:v>
      </x:c>
    </x:row>
    <x:row r="17670" ht="23" customHeight="1">
      <x:c r="A17670" s="4" t="str">
        <x:v>Córdoba</x:v>
      </x:c>
      <x:c r="B17670" s="4" t="str">
        <x:v>1.º Bachillerato</x:v>
      </x:c>
      <x:c r="C17670" s="4" t="str">
        <x:v>A</x:v>
      </x:c>
      <x:c r="D17670" s="13" t="str">
        <x:v>01356</x:v>
      </x:c>
      <x:c r="E17670" s="13" t="str">
        <x:v>01358</x:v>
      </x:c>
      <x:c r="F17670" s="4" t="str">
        <x:v>prediccion_amistad</x:v>
      </x:c>
      <x:c r="G17670" s="4"/>
      <x:c r="H17670" s="4" t="n">
        <x:f>COUNTIFS(Relaciones!$D$17396:$D$17762,E17670,Relaciones!$E$17396:$E$17762,D17670,Relaciones!$F$17396:$F$17762,"amistad")</x:f>
        <x:v>1</x:v>
      </x:c>
    </x:row>
    <x:row r="17671" ht="23" customHeight="1">
      <x:c r="A17671" s="4" t="str">
        <x:v>Córdoba</x:v>
      </x:c>
      <x:c r="B17671" s="4" t="str">
        <x:v>1.º Bachillerato</x:v>
      </x:c>
      <x:c r="C17671" s="4" t="str">
        <x:v>A</x:v>
      </x:c>
      <x:c r="D17671" s="13" t="str">
        <x:v>01356</x:v>
      </x:c>
      <x:c r="E17671" s="13" t="str">
        <x:v>01364</x:v>
      </x:c>
      <x:c r="F17671" s="4" t="str">
        <x:v>prediccion_amistad</x:v>
      </x:c>
      <x:c r="G17671" s="4"/>
      <x:c r="H17671" s="4" t="n">
        <x:f>COUNTIFS(Relaciones!$D$17396:$D$17762,E17671,Relaciones!$E$17396:$E$17762,D17671,Relaciones!$F$17396:$F$17762,"amistad")</x:f>
        <x:v>1</x:v>
      </x:c>
    </x:row>
    <x:row r="17672" ht="23" customHeight="1">
      <x:c r="A17672" s="4" t="str">
        <x:v>Córdoba</x:v>
      </x:c>
      <x:c r="B17672" s="4" t="str">
        <x:v>1.º Bachillerato</x:v>
      </x:c>
      <x:c r="C17672" s="4" t="str">
        <x:v>A</x:v>
      </x:c>
      <x:c r="D17672" s="13" t="str">
        <x:v>01357</x:v>
      </x:c>
      <x:c r="E17672" s="13" t="str">
        <x:v>01356</x:v>
      </x:c>
      <x:c r="F17672" s="4" t="str">
        <x:v>prediccion_amistad</x:v>
      </x:c>
      <x:c r="G17672" s="4"/>
      <x:c r="H17672" s="4" t="n">
        <x:f>COUNTIFS(Relaciones!$D$17396:$D$17762,E17672,Relaciones!$E$17396:$E$17762,D17672,Relaciones!$F$17396:$F$17762,"amistad")</x:f>
        <x:v>1</x:v>
      </x:c>
    </x:row>
    <x:row r="17673" ht="23" customHeight="1">
      <x:c r="A17673" s="4" t="str">
        <x:v>Córdoba</x:v>
      </x:c>
      <x:c r="B17673" s="4" t="str">
        <x:v>1.º Bachillerato</x:v>
      </x:c>
      <x:c r="C17673" s="4" t="str">
        <x:v>A</x:v>
      </x:c>
      <x:c r="D17673" s="13" t="str">
        <x:v>01357</x:v>
      </x:c>
      <x:c r="E17673" s="13" t="str">
        <x:v>01358</x:v>
      </x:c>
      <x:c r="F17673" s="4" t="str">
        <x:v>prediccion_amistad</x:v>
      </x:c>
      <x:c r="G17673" s="4"/>
      <x:c r="H17673" s="4" t="n">
        <x:f>COUNTIFS(Relaciones!$D$17396:$D$17762,E17673,Relaciones!$E$17396:$E$17762,D17673,Relaciones!$F$17396:$F$17762,"amistad")</x:f>
        <x:v>1</x:v>
      </x:c>
    </x:row>
    <x:row r="17674" ht="23" customHeight="1">
      <x:c r="A17674" s="4" t="str">
        <x:v>Córdoba</x:v>
      </x:c>
      <x:c r="B17674" s="4" t="str">
        <x:v>1.º Bachillerato</x:v>
      </x:c>
      <x:c r="C17674" s="4" t="str">
        <x:v>A</x:v>
      </x:c>
      <x:c r="D17674" s="13" t="str">
        <x:v>01357</x:v>
      </x:c>
      <x:c r="E17674" s="13" t="str">
        <x:v>01359</x:v>
      </x:c>
      <x:c r="F17674" s="4" t="str">
        <x:v>prediccion_amistad</x:v>
      </x:c>
      <x:c r="G17674" s="4"/>
      <x:c r="H17674" s="4" t="n">
        <x:f>COUNTIFS(Relaciones!$D$17396:$D$17762,E17674,Relaciones!$E$17396:$E$17762,D17674,Relaciones!$F$17396:$F$17762,"amistad")</x:f>
        <x:v>1</x:v>
      </x:c>
    </x:row>
    <x:row r="17675" ht="23" customHeight="1">
      <x:c r="A17675" s="4" t="str">
        <x:v>Córdoba</x:v>
      </x:c>
      <x:c r="B17675" s="4" t="str">
        <x:v>1.º Bachillerato</x:v>
      </x:c>
      <x:c r="C17675" s="4" t="str">
        <x:v>A</x:v>
      </x:c>
      <x:c r="D17675" s="13" t="str">
        <x:v>01358</x:v>
      </x:c>
      <x:c r="E17675" s="13" t="str">
        <x:v>01356</x:v>
      </x:c>
      <x:c r="F17675" s="4" t="str">
        <x:v>prediccion_amistad</x:v>
      </x:c>
      <x:c r="G17675" s="4"/>
      <x:c r="H17675" s="4" t="n">
        <x:f>COUNTIFS(Relaciones!$D$17396:$D$17762,E17675,Relaciones!$E$17396:$E$17762,D17675,Relaciones!$F$17396:$F$17762,"amistad")</x:f>
        <x:v>1</x:v>
      </x:c>
    </x:row>
    <x:row r="17676" ht="23" customHeight="1">
      <x:c r="A17676" s="4" t="str">
        <x:v>Córdoba</x:v>
      </x:c>
      <x:c r="B17676" s="4" t="str">
        <x:v>1.º Bachillerato</x:v>
      </x:c>
      <x:c r="C17676" s="4" t="str">
        <x:v>A</x:v>
      </x:c>
      <x:c r="D17676" s="13" t="str">
        <x:v>01358</x:v>
      </x:c>
      <x:c r="E17676" s="13" t="str">
        <x:v>01357</x:v>
      </x:c>
      <x:c r="F17676" s="4" t="str">
        <x:v>prediccion_amistad</x:v>
      </x:c>
      <x:c r="G17676" s="4"/>
      <x:c r="H17676" s="4" t="n">
        <x:f>COUNTIFS(Relaciones!$D$17396:$D$17762,E17676,Relaciones!$E$17396:$E$17762,D17676,Relaciones!$F$17396:$F$17762,"amistad")</x:f>
        <x:v>1</x:v>
      </x:c>
    </x:row>
    <x:row r="17677" ht="23" customHeight="1">
      <x:c r="A17677" s="4" t="str">
        <x:v>Córdoba</x:v>
      </x:c>
      <x:c r="B17677" s="4" t="str">
        <x:v>1.º Bachillerato</x:v>
      </x:c>
      <x:c r="C17677" s="4" t="str">
        <x:v>A</x:v>
      </x:c>
      <x:c r="D17677" s="13" t="str">
        <x:v>01358</x:v>
      </x:c>
      <x:c r="E17677" s="13" t="str">
        <x:v>01359</x:v>
      </x:c>
      <x:c r="F17677" s="4" t="str">
        <x:v>prediccion_amistad</x:v>
      </x:c>
      <x:c r="G17677" s="4"/>
      <x:c r="H17677" s="4" t="n">
        <x:f>COUNTIFS(Relaciones!$D$17396:$D$17762,E17677,Relaciones!$E$17396:$E$17762,D17677,Relaciones!$F$17396:$F$17762,"amistad")</x:f>
        <x:v>1</x:v>
      </x:c>
    </x:row>
    <x:row r="17678" ht="23" customHeight="1">
      <x:c r="A17678" s="4" t="str">
        <x:v>Córdoba</x:v>
      </x:c>
      <x:c r="B17678" s="4" t="str">
        <x:v>1.º Bachillerato</x:v>
      </x:c>
      <x:c r="C17678" s="4" t="str">
        <x:v>A</x:v>
      </x:c>
      <x:c r="D17678" s="13" t="str">
        <x:v>01358</x:v>
      </x:c>
      <x:c r="E17678" s="13" t="str">
        <x:v>01363</x:v>
      </x:c>
      <x:c r="F17678" s="4" t="str">
        <x:v>prediccion_amistad</x:v>
      </x:c>
      <x:c r="G17678" s="4"/>
      <x:c r="H17678" s="4" t="n">
        <x:f>COUNTIFS(Relaciones!$D$17396:$D$17762,E17678,Relaciones!$E$17396:$E$17762,D17678,Relaciones!$F$17396:$F$17762,"amistad")</x:f>
        <x:v>0</x:v>
      </x:c>
    </x:row>
    <x:row r="17679" ht="23" customHeight="1">
      <x:c r="A17679" s="4" t="str">
        <x:v>Córdoba</x:v>
      </x:c>
      <x:c r="B17679" s="4" t="str">
        <x:v>1.º Bachillerato</x:v>
      </x:c>
      <x:c r="C17679" s="4" t="str">
        <x:v>A</x:v>
      </x:c>
      <x:c r="D17679" s="13" t="str">
        <x:v>01359</x:v>
      </x:c>
      <x:c r="E17679" s="13" t="str">
        <x:v>01348</x:v>
      </x:c>
      <x:c r="F17679" s="4" t="str">
        <x:v>prediccion_amistad</x:v>
      </x:c>
      <x:c r="G17679" s="4"/>
      <x:c r="H17679" s="4" t="n">
        <x:f>COUNTIFS(Relaciones!$D$17396:$D$17762,E17679,Relaciones!$E$17396:$E$17762,D17679,Relaciones!$F$17396:$F$17762,"amistad")</x:f>
        <x:v>1</x:v>
      </x:c>
    </x:row>
    <x:row r="17680" ht="23" customHeight="1">
      <x:c r="A17680" s="4" t="str">
        <x:v>Córdoba</x:v>
      </x:c>
      <x:c r="B17680" s="4" t="str">
        <x:v>1.º Bachillerato</x:v>
      </x:c>
      <x:c r="C17680" s="4" t="str">
        <x:v>A</x:v>
      </x:c>
      <x:c r="D17680" s="13" t="str">
        <x:v>01359</x:v>
      </x:c>
      <x:c r="E17680" s="13" t="str">
        <x:v>01357</x:v>
      </x:c>
      <x:c r="F17680" s="4" t="str">
        <x:v>prediccion_amistad</x:v>
      </x:c>
      <x:c r="G17680" s="4"/>
      <x:c r="H17680" s="4" t="n">
        <x:f>COUNTIFS(Relaciones!$D$17396:$D$17762,E17680,Relaciones!$E$17396:$E$17762,D17680,Relaciones!$F$17396:$F$17762,"amistad")</x:f>
        <x:v>1</x:v>
      </x:c>
    </x:row>
    <x:row r="17681" ht="23" customHeight="1">
      <x:c r="A17681" s="4" t="str">
        <x:v>Córdoba</x:v>
      </x:c>
      <x:c r="B17681" s="4" t="str">
        <x:v>1.º Bachillerato</x:v>
      </x:c>
      <x:c r="C17681" s="4" t="str">
        <x:v>A</x:v>
      </x:c>
      <x:c r="D17681" s="13" t="str">
        <x:v>01359</x:v>
      </x:c>
      <x:c r="E17681" s="13" t="str">
        <x:v>01360</x:v>
      </x:c>
      <x:c r="F17681" s="4" t="str">
        <x:v>prediccion_amistad</x:v>
      </x:c>
      <x:c r="G17681" s="4"/>
      <x:c r="H17681" s="4" t="n">
        <x:f>COUNTIFS(Relaciones!$D$17396:$D$17762,E17681,Relaciones!$E$17396:$E$17762,D17681,Relaciones!$F$17396:$F$17762,"amistad")</x:f>
        <x:v>1</x:v>
      </x:c>
    </x:row>
    <x:row r="17682" ht="23" customHeight="1">
      <x:c r="A17682" s="4" t="str">
        <x:v>Córdoba</x:v>
      </x:c>
      <x:c r="B17682" s="4" t="str">
        <x:v>1.º Bachillerato</x:v>
      </x:c>
      <x:c r="C17682" s="4" t="str">
        <x:v>A</x:v>
      </x:c>
      <x:c r="D17682" s="13" t="str">
        <x:v>01359</x:v>
      </x:c>
      <x:c r="E17682" s="13" t="str">
        <x:v>01361</x:v>
      </x:c>
      <x:c r="F17682" s="4" t="str">
        <x:v>prediccion_amistad</x:v>
      </x:c>
      <x:c r="G17682" s="4"/>
      <x:c r="H17682" s="4" t="n">
        <x:f>COUNTIFS(Relaciones!$D$17396:$D$17762,E17682,Relaciones!$E$17396:$E$17762,D17682,Relaciones!$F$17396:$F$17762,"amistad")</x:f>
        <x:v>1</x:v>
      </x:c>
    </x:row>
    <x:row r="17683" ht="23" customHeight="1">
      <x:c r="A17683" s="4" t="str">
        <x:v>Córdoba</x:v>
      </x:c>
      <x:c r="B17683" s="4" t="str">
        <x:v>1.º Bachillerato</x:v>
      </x:c>
      <x:c r="C17683" s="4" t="str">
        <x:v>A</x:v>
      </x:c>
      <x:c r="D17683" s="13" t="str">
        <x:v>01360</x:v>
      </x:c>
      <x:c r="E17683" s="13" t="str">
        <x:v>01358</x:v>
      </x:c>
      <x:c r="F17683" s="4" t="str">
        <x:v>prediccion_amistad</x:v>
      </x:c>
      <x:c r="G17683" s="4"/>
      <x:c r="H17683" s="4" t="n">
        <x:f>COUNTIFS(Relaciones!$D$17396:$D$17762,E17683,Relaciones!$E$17396:$E$17762,D17683,Relaciones!$F$17396:$F$17762,"amistad")</x:f>
        <x:v>1</x:v>
      </x:c>
    </x:row>
    <x:row r="17684" ht="23" customHeight="1">
      <x:c r="A17684" s="4" t="str">
        <x:v>Córdoba</x:v>
      </x:c>
      <x:c r="B17684" s="4" t="str">
        <x:v>1.º Bachillerato</x:v>
      </x:c>
      <x:c r="C17684" s="4" t="str">
        <x:v>A</x:v>
      </x:c>
      <x:c r="D17684" s="13" t="str">
        <x:v>01360</x:v>
      </x:c>
      <x:c r="E17684" s="13" t="str">
        <x:v>01361</x:v>
      </x:c>
      <x:c r="F17684" s="4" t="str">
        <x:v>prediccion_amistad</x:v>
      </x:c>
      <x:c r="G17684" s="4"/>
      <x:c r="H17684" s="4" t="n">
        <x:f>COUNTIFS(Relaciones!$D$17396:$D$17762,E17684,Relaciones!$E$17396:$E$17762,D17684,Relaciones!$F$17396:$F$17762,"amistad")</x:f>
        <x:v>1</x:v>
      </x:c>
    </x:row>
    <x:row r="17685" ht="23" customHeight="1">
      <x:c r="A17685" s="4" t="str">
        <x:v>Córdoba</x:v>
      </x:c>
      <x:c r="B17685" s="4" t="str">
        <x:v>1.º Bachillerato</x:v>
      </x:c>
      <x:c r="C17685" s="4" t="str">
        <x:v>A</x:v>
      </x:c>
      <x:c r="D17685" s="13" t="str">
        <x:v>01360</x:v>
      </x:c>
      <x:c r="E17685" s="13" t="str">
        <x:v>01362</x:v>
      </x:c>
      <x:c r="F17685" s="4" t="str">
        <x:v>prediccion_amistad</x:v>
      </x:c>
      <x:c r="G17685" s="4"/>
      <x:c r="H17685" s="4" t="n">
        <x:f>COUNTIFS(Relaciones!$D$17396:$D$17762,E17685,Relaciones!$E$17396:$E$17762,D17685,Relaciones!$F$17396:$F$17762,"amistad")</x:f>
        <x:v>1</x:v>
      </x:c>
    </x:row>
    <x:row r="17686" ht="23" customHeight="1">
      <x:c r="A17686" s="4" t="str">
        <x:v>Córdoba</x:v>
      </x:c>
      <x:c r="B17686" s="4" t="str">
        <x:v>1.º Bachillerato</x:v>
      </x:c>
      <x:c r="C17686" s="4" t="str">
        <x:v>A</x:v>
      </x:c>
      <x:c r="D17686" s="13" t="str">
        <x:v>01361</x:v>
      </x:c>
      <x:c r="E17686" s="13" t="str">
        <x:v>01360</x:v>
      </x:c>
      <x:c r="F17686" s="4" t="str">
        <x:v>prediccion_amistad</x:v>
      </x:c>
      <x:c r="G17686" s="4"/>
      <x:c r="H17686" s="4" t="n">
        <x:f>COUNTIFS(Relaciones!$D$17396:$D$17762,E17686,Relaciones!$E$17396:$E$17762,D17686,Relaciones!$F$17396:$F$17762,"amistad")</x:f>
        <x:v>1</x:v>
      </x:c>
    </x:row>
    <x:row r="17687" ht="23" customHeight="1">
      <x:c r="A17687" s="4" t="str">
        <x:v>Córdoba</x:v>
      </x:c>
      <x:c r="B17687" s="4" t="str">
        <x:v>1.º Bachillerato</x:v>
      </x:c>
      <x:c r="C17687" s="4" t="str">
        <x:v>A</x:v>
      </x:c>
      <x:c r="D17687" s="13" t="str">
        <x:v>01361</x:v>
      </x:c>
      <x:c r="E17687" s="13" t="str">
        <x:v>01362</x:v>
      </x:c>
      <x:c r="F17687" s="4" t="str">
        <x:v>prediccion_amistad</x:v>
      </x:c>
      <x:c r="G17687" s="4"/>
      <x:c r="H17687" s="4" t="n">
        <x:f>COUNTIFS(Relaciones!$D$17396:$D$17762,E17687,Relaciones!$E$17396:$E$17762,D17687,Relaciones!$F$17396:$F$17762,"amistad")</x:f>
        <x:v>1</x:v>
      </x:c>
    </x:row>
    <x:row r="17688" ht="23" customHeight="1">
      <x:c r="A17688" s="4" t="str">
        <x:v>Córdoba</x:v>
      </x:c>
      <x:c r="B17688" s="4" t="str">
        <x:v>1.º Bachillerato</x:v>
      </x:c>
      <x:c r="C17688" s="4" t="str">
        <x:v>A</x:v>
      </x:c>
      <x:c r="D17688" s="13" t="str">
        <x:v>01361</x:v>
      </x:c>
      <x:c r="E17688" s="13" t="str">
        <x:v>01363</x:v>
      </x:c>
      <x:c r="F17688" s="4" t="str">
        <x:v>prediccion_amistad</x:v>
      </x:c>
      <x:c r="G17688" s="4"/>
      <x:c r="H17688" s="4" t="n">
        <x:f>COUNTIFS(Relaciones!$D$17396:$D$17762,E17688,Relaciones!$E$17396:$E$17762,D17688,Relaciones!$F$17396:$F$17762,"amistad")</x:f>
        <x:v>1</x:v>
      </x:c>
    </x:row>
    <x:row r="17689" ht="23" customHeight="1">
      <x:c r="A17689" s="4" t="str">
        <x:v>Córdoba</x:v>
      </x:c>
      <x:c r="B17689" s="4" t="str">
        <x:v>1.º Bachillerato</x:v>
      </x:c>
      <x:c r="C17689" s="4" t="str">
        <x:v>A</x:v>
      </x:c>
      <x:c r="D17689" s="13" t="str">
        <x:v>01361</x:v>
      </x:c>
      <x:c r="E17689" s="13" t="str">
        <x:v>01366</x:v>
      </x:c>
      <x:c r="F17689" s="4" t="str">
        <x:v>prediccion_amistad</x:v>
      </x:c>
      <x:c r="G17689" s="4"/>
      <x:c r="H17689" s="4" t="n">
        <x:f>COUNTIFS(Relaciones!$D$17396:$D$17762,E17689,Relaciones!$E$17396:$E$17762,D17689,Relaciones!$F$17396:$F$17762,"amistad")</x:f>
        <x:v>0</x:v>
      </x:c>
    </x:row>
    <x:row r="17690" ht="23" customHeight="1">
      <x:c r="A17690" s="4" t="str">
        <x:v>Córdoba</x:v>
      </x:c>
      <x:c r="B17690" s="4" t="str">
        <x:v>1.º Bachillerato</x:v>
      </x:c>
      <x:c r="C17690" s="4" t="str">
        <x:v>A</x:v>
      </x:c>
      <x:c r="D17690" s="13" t="str">
        <x:v>01362</x:v>
      </x:c>
      <x:c r="E17690" s="13" t="str">
        <x:v>01351</x:v>
      </x:c>
      <x:c r="F17690" s="4" t="str">
        <x:v>prediccion_amistad</x:v>
      </x:c>
      <x:c r="G17690" s="4"/>
      <x:c r="H17690" s="4" t="n">
        <x:f>COUNTIFS(Relaciones!$D$17396:$D$17762,E17690,Relaciones!$E$17396:$E$17762,D17690,Relaciones!$F$17396:$F$17762,"amistad")</x:f>
        <x:v>1</x:v>
      </x:c>
    </x:row>
    <x:row r="17691" ht="23" customHeight="1">
      <x:c r="A17691" s="4" t="str">
        <x:v>Córdoba</x:v>
      </x:c>
      <x:c r="B17691" s="4" t="str">
        <x:v>1.º Bachillerato</x:v>
      </x:c>
      <x:c r="C17691" s="4" t="str">
        <x:v>A</x:v>
      </x:c>
      <x:c r="D17691" s="13" t="str">
        <x:v>01362</x:v>
      </x:c>
      <x:c r="E17691" s="13" t="str">
        <x:v>01360</x:v>
      </x:c>
      <x:c r="F17691" s="4" t="str">
        <x:v>prediccion_amistad</x:v>
      </x:c>
      <x:c r="G17691" s="4"/>
      <x:c r="H17691" s="4" t="n">
        <x:f>COUNTIFS(Relaciones!$D$17396:$D$17762,E17691,Relaciones!$E$17396:$E$17762,D17691,Relaciones!$F$17396:$F$17762,"amistad")</x:f>
        <x:v>1</x:v>
      </x:c>
    </x:row>
    <x:row r="17692" ht="23" customHeight="1">
      <x:c r="A17692" s="4" t="str">
        <x:v>Córdoba</x:v>
      </x:c>
      <x:c r="B17692" s="4" t="str">
        <x:v>1.º Bachillerato</x:v>
      </x:c>
      <x:c r="C17692" s="4" t="str">
        <x:v>A</x:v>
      </x:c>
      <x:c r="D17692" s="13" t="str">
        <x:v>01362</x:v>
      </x:c>
      <x:c r="E17692" s="13" t="str">
        <x:v>01361</x:v>
      </x:c>
      <x:c r="F17692" s="4" t="str">
        <x:v>prediccion_amistad</x:v>
      </x:c>
      <x:c r="G17692" s="4"/>
      <x:c r="H17692" s="4" t="n">
        <x:f>COUNTIFS(Relaciones!$D$17396:$D$17762,E17692,Relaciones!$E$17396:$E$17762,D17692,Relaciones!$F$17396:$F$17762,"amistad")</x:f>
        <x:v>1</x:v>
      </x:c>
    </x:row>
    <x:row r="17693" ht="23" customHeight="1">
      <x:c r="A17693" s="4" t="str">
        <x:v>Córdoba</x:v>
      </x:c>
      <x:c r="B17693" s="4" t="str">
        <x:v>1.º Bachillerato</x:v>
      </x:c>
      <x:c r="C17693" s="4" t="str">
        <x:v>A</x:v>
      </x:c>
      <x:c r="D17693" s="13" t="str">
        <x:v>01362</x:v>
      </x:c>
      <x:c r="E17693" s="13" t="str">
        <x:v>01364</x:v>
      </x:c>
      <x:c r="F17693" s="4" t="str">
        <x:v>prediccion_amistad</x:v>
      </x:c>
      <x:c r="G17693" s="4"/>
      <x:c r="H17693" s="4" t="n">
        <x:f>COUNTIFS(Relaciones!$D$17396:$D$17762,E17693,Relaciones!$E$17396:$E$17762,D17693,Relaciones!$F$17396:$F$17762,"amistad")</x:f>
        <x:v>1</x:v>
      </x:c>
    </x:row>
    <x:row r="17694" ht="23" customHeight="1">
      <x:c r="A17694" s="4" t="str">
        <x:v>Córdoba</x:v>
      </x:c>
      <x:c r="B17694" s="4" t="str">
        <x:v>1.º Bachillerato</x:v>
      </x:c>
      <x:c r="C17694" s="4" t="str">
        <x:v>A</x:v>
      </x:c>
      <x:c r="D17694" s="13" t="str">
        <x:v>01363</x:v>
      </x:c>
      <x:c r="E17694" s="13" t="str">
        <x:v>01355</x:v>
      </x:c>
      <x:c r="F17694" s="4" t="str">
        <x:v>prediccion_amistad</x:v>
      </x:c>
      <x:c r="G17694" s="4"/>
      <x:c r="H17694" s="4" t="n">
        <x:f>COUNTIFS(Relaciones!$D$17396:$D$17762,E17694,Relaciones!$E$17396:$E$17762,D17694,Relaciones!$F$17396:$F$17762,"amistad")</x:f>
        <x:v>1</x:v>
      </x:c>
    </x:row>
    <x:row r="17695" ht="23" customHeight="1">
      <x:c r="A17695" s="4" t="str">
        <x:v>Córdoba</x:v>
      </x:c>
      <x:c r="B17695" s="4" t="str">
        <x:v>1.º Bachillerato</x:v>
      </x:c>
      <x:c r="C17695" s="4" t="str">
        <x:v>A</x:v>
      </x:c>
      <x:c r="D17695" s="13" t="str">
        <x:v>01363</x:v>
      </x:c>
      <x:c r="E17695" s="13" t="str">
        <x:v>01361</x:v>
      </x:c>
      <x:c r="F17695" s="4" t="str">
        <x:v>prediccion_amistad</x:v>
      </x:c>
      <x:c r="G17695" s="4"/>
      <x:c r="H17695" s="4" t="n">
        <x:f>COUNTIFS(Relaciones!$D$17396:$D$17762,E17695,Relaciones!$E$17396:$E$17762,D17695,Relaciones!$F$17396:$F$17762,"amistad")</x:f>
        <x:v>1</x:v>
      </x:c>
    </x:row>
    <x:row r="17696" ht="23" customHeight="1">
      <x:c r="A17696" s="4" t="str">
        <x:v>Córdoba</x:v>
      </x:c>
      <x:c r="B17696" s="4" t="str">
        <x:v>1.º Bachillerato</x:v>
      </x:c>
      <x:c r="C17696" s="4" t="str">
        <x:v>A</x:v>
      </x:c>
      <x:c r="D17696" s="13" t="str">
        <x:v>01363</x:v>
      </x:c>
      <x:c r="E17696" s="13" t="str">
        <x:v>01364</x:v>
      </x:c>
      <x:c r="F17696" s="4" t="str">
        <x:v>prediccion_amistad</x:v>
      </x:c>
      <x:c r="G17696" s="4"/>
      <x:c r="H17696" s="4" t="n">
        <x:f>COUNTIFS(Relaciones!$D$17396:$D$17762,E17696,Relaciones!$E$17396:$E$17762,D17696,Relaciones!$F$17396:$F$17762,"amistad")</x:f>
        <x:v>1</x:v>
      </x:c>
    </x:row>
    <x:row r="17697" ht="23" customHeight="1">
      <x:c r="A17697" s="4" t="str">
        <x:v>Córdoba</x:v>
      </x:c>
      <x:c r="B17697" s="4" t="str">
        <x:v>1.º Bachillerato</x:v>
      </x:c>
      <x:c r="C17697" s="4" t="str">
        <x:v>A</x:v>
      </x:c>
      <x:c r="D17697" s="13" t="str">
        <x:v>01364</x:v>
      </x:c>
      <x:c r="E17697" s="13" t="str">
        <x:v>01355</x:v>
      </x:c>
      <x:c r="F17697" s="4" t="str">
        <x:v>prediccion_amistad</x:v>
      </x:c>
      <x:c r="G17697" s="4"/>
      <x:c r="H17697" s="4" t="n">
        <x:f>COUNTIFS(Relaciones!$D$17396:$D$17762,E17697,Relaciones!$E$17396:$E$17762,D17697,Relaciones!$F$17396:$F$17762,"amistad")</x:f>
        <x:v>1</x:v>
      </x:c>
    </x:row>
    <x:row r="17698" ht="23" customHeight="1">
      <x:c r="A17698" s="4" t="str">
        <x:v>Córdoba</x:v>
      </x:c>
      <x:c r="B17698" s="4" t="str">
        <x:v>1.º Bachillerato</x:v>
      </x:c>
      <x:c r="C17698" s="4" t="str">
        <x:v>A</x:v>
      </x:c>
      <x:c r="D17698" s="13" t="str">
        <x:v>01364</x:v>
      </x:c>
      <x:c r="E17698" s="13" t="str">
        <x:v>01362</x:v>
      </x:c>
      <x:c r="F17698" s="4" t="str">
        <x:v>prediccion_amistad</x:v>
      </x:c>
      <x:c r="G17698" s="4"/>
      <x:c r="H17698" s="4" t="n">
        <x:f>COUNTIFS(Relaciones!$D$17396:$D$17762,E17698,Relaciones!$E$17396:$E$17762,D17698,Relaciones!$F$17396:$F$17762,"amistad")</x:f>
        <x:v>1</x:v>
      </x:c>
    </x:row>
    <x:row r="17699" ht="23" customHeight="1">
      <x:c r="A17699" s="4" t="str">
        <x:v>Córdoba</x:v>
      </x:c>
      <x:c r="B17699" s="4" t="str">
        <x:v>1.º Bachillerato</x:v>
      </x:c>
      <x:c r="C17699" s="4" t="str">
        <x:v>A</x:v>
      </x:c>
      <x:c r="D17699" s="13" t="str">
        <x:v>01364</x:v>
      </x:c>
      <x:c r="E17699" s="13" t="str">
        <x:v>01363</x:v>
      </x:c>
      <x:c r="F17699" s="4" t="str">
        <x:v>prediccion_amistad</x:v>
      </x:c>
      <x:c r="G17699" s="4"/>
      <x:c r="H17699" s="4" t="n">
        <x:f>COUNTIFS(Relaciones!$D$17396:$D$17762,E17699,Relaciones!$E$17396:$E$17762,D17699,Relaciones!$F$17396:$F$17762,"amistad")</x:f>
        <x:v>1</x:v>
      </x:c>
    </x:row>
    <x:row r="17700" ht="23" customHeight="1">
      <x:c r="A17700" s="4" t="str">
        <x:v>Córdoba</x:v>
      </x:c>
      <x:c r="B17700" s="4" t="str">
        <x:v>1.º Bachillerato</x:v>
      </x:c>
      <x:c r="C17700" s="4" t="str">
        <x:v>A</x:v>
      </x:c>
      <x:c r="D17700" s="13" t="str">
        <x:v>01364</x:v>
      </x:c>
      <x:c r="E17700" s="13" t="str">
        <x:v>01369</x:v>
      </x:c>
      <x:c r="F17700" s="4" t="str">
        <x:v>prediccion_amistad</x:v>
      </x:c>
      <x:c r="G17700" s="4"/>
      <x:c r="H17700" s="4" t="n">
        <x:f>COUNTIFS(Relaciones!$D$17396:$D$17762,E17700,Relaciones!$E$17396:$E$17762,D17700,Relaciones!$F$17396:$F$17762,"amistad")</x:f>
        <x:v>0</x:v>
      </x:c>
    </x:row>
    <x:row r="17701" ht="23" customHeight="1">
      <x:c r="A17701" s="4" t="str">
        <x:v>Córdoba</x:v>
      </x:c>
      <x:c r="B17701" s="4" t="str">
        <x:v>1.º Bachillerato</x:v>
      </x:c>
      <x:c r="C17701" s="4" t="str">
        <x:v>A</x:v>
      </x:c>
      <x:c r="D17701" s="13" t="str">
        <x:v>01365</x:v>
      </x:c>
      <x:c r="E17701" s="13" t="str">
        <x:v>01355</x:v>
      </x:c>
      <x:c r="F17701" s="4" t="str">
        <x:v>prediccion_amistad</x:v>
      </x:c>
      <x:c r="G17701" s="4"/>
      <x:c r="H17701" s="4" t="n">
        <x:f>COUNTIFS(Relaciones!$D$17396:$D$17762,E17701,Relaciones!$E$17396:$E$17762,D17701,Relaciones!$F$17396:$F$17762,"amistad")</x:f>
        <x:v>1</x:v>
      </x:c>
    </x:row>
    <x:row r="17702" ht="23" customHeight="1">
      <x:c r="A17702" s="4" t="str">
        <x:v>Córdoba</x:v>
      </x:c>
      <x:c r="B17702" s="4" t="str">
        <x:v>1.º Bachillerato</x:v>
      </x:c>
      <x:c r="C17702" s="4" t="str">
        <x:v>A</x:v>
      </x:c>
      <x:c r="D17702" s="13" t="str">
        <x:v>01365</x:v>
      </x:c>
      <x:c r="E17702" s="13" t="str">
        <x:v>01366</x:v>
      </x:c>
      <x:c r="F17702" s="4" t="str">
        <x:v>prediccion_amistad</x:v>
      </x:c>
      <x:c r="G17702" s="4"/>
      <x:c r="H17702" s="4" t="n">
        <x:f>COUNTIFS(Relaciones!$D$17396:$D$17762,E17702,Relaciones!$E$17396:$E$17762,D17702,Relaciones!$F$17396:$F$17762,"amistad")</x:f>
        <x:v>1</x:v>
      </x:c>
    </x:row>
    <x:row r="17703" ht="23" customHeight="1">
      <x:c r="A17703" s="4" t="str">
        <x:v>Córdoba</x:v>
      </x:c>
      <x:c r="B17703" s="4" t="str">
        <x:v>1.º Bachillerato</x:v>
      </x:c>
      <x:c r="C17703" s="4" t="str">
        <x:v>A</x:v>
      </x:c>
      <x:c r="D17703" s="13" t="str">
        <x:v>01365</x:v>
      </x:c>
      <x:c r="E17703" s="13" t="str">
        <x:v>01367</x:v>
      </x:c>
      <x:c r="F17703" s="4" t="str">
        <x:v>prediccion_amistad</x:v>
      </x:c>
      <x:c r="G17703" s="4"/>
      <x:c r="H17703" s="4" t="n">
        <x:f>COUNTIFS(Relaciones!$D$17396:$D$17762,E17703,Relaciones!$E$17396:$E$17762,D17703,Relaciones!$F$17396:$F$17762,"amistad")</x:f>
        <x:v>1</x:v>
      </x:c>
    </x:row>
    <x:row r="17704" ht="23" customHeight="1">
      <x:c r="A17704" s="4" t="str">
        <x:v>Córdoba</x:v>
      </x:c>
      <x:c r="B17704" s="4" t="str">
        <x:v>1.º Bachillerato</x:v>
      </x:c>
      <x:c r="C17704" s="4" t="str">
        <x:v>A</x:v>
      </x:c>
      <x:c r="D17704" s="13" t="str">
        <x:v>01365</x:v>
      </x:c>
      <x:c r="E17704" s="13" t="str">
        <x:v>01369</x:v>
      </x:c>
      <x:c r="F17704" s="4" t="str">
        <x:v>prediccion_amistad</x:v>
      </x:c>
      <x:c r="G17704" s="4"/>
      <x:c r="H17704" s="4" t="n">
        <x:f>COUNTIFS(Relaciones!$D$17396:$D$17762,E17704,Relaciones!$E$17396:$E$17762,D17704,Relaciones!$F$17396:$F$17762,"amistad")</x:f>
        <x:v>1</x:v>
      </x:c>
    </x:row>
    <x:row r="17705" ht="23" customHeight="1">
      <x:c r="A17705" s="4" t="str">
        <x:v>Córdoba</x:v>
      </x:c>
      <x:c r="B17705" s="4" t="str">
        <x:v>1.º Bachillerato</x:v>
      </x:c>
      <x:c r="C17705" s="4" t="str">
        <x:v>A</x:v>
      </x:c>
      <x:c r="D17705" s="13" t="str">
        <x:v>01365</x:v>
      </x:c>
      <x:c r="E17705" s="13" t="str">
        <x:v>01370</x:v>
      </x:c>
      <x:c r="F17705" s="4" t="str">
        <x:v>prediccion_amistad</x:v>
      </x:c>
      <x:c r="G17705" s="4"/>
      <x:c r="H17705" s="4" t="n">
        <x:f>COUNTIFS(Relaciones!$D$17396:$D$17762,E17705,Relaciones!$E$17396:$E$17762,D17705,Relaciones!$F$17396:$F$17762,"amistad")</x:f>
        <x:v>1</x:v>
      </x:c>
    </x:row>
    <x:row r="17706" ht="23" customHeight="1">
      <x:c r="A17706" s="4" t="str">
        <x:v>Córdoba</x:v>
      </x:c>
      <x:c r="B17706" s="4" t="str">
        <x:v>1.º Bachillerato</x:v>
      </x:c>
      <x:c r="C17706" s="4" t="str">
        <x:v>A</x:v>
      </x:c>
      <x:c r="D17706" s="13" t="str">
        <x:v>01365</x:v>
      </x:c>
      <x:c r="E17706" s="13" t="str">
        <x:v>01371</x:v>
      </x:c>
      <x:c r="F17706" s="4" t="str">
        <x:v>prediccion_amistad</x:v>
      </x:c>
      <x:c r="G17706" s="4"/>
      <x:c r="H17706" s="4" t="n">
        <x:f>COUNTIFS(Relaciones!$D$17396:$D$17762,E17706,Relaciones!$E$17396:$E$17762,D17706,Relaciones!$F$17396:$F$17762,"amistad")</x:f>
        <x:v>1</x:v>
      </x:c>
    </x:row>
    <x:row r="17707" ht="23" customHeight="1">
      <x:c r="A17707" s="4" t="str">
        <x:v>Córdoba</x:v>
      </x:c>
      <x:c r="B17707" s="4" t="str">
        <x:v>1.º Bachillerato</x:v>
      </x:c>
      <x:c r="C17707" s="4" t="str">
        <x:v>A</x:v>
      </x:c>
      <x:c r="D17707" s="13" t="str">
        <x:v>01366</x:v>
      </x:c>
      <x:c r="E17707" s="13" t="str">
        <x:v>01365</x:v>
      </x:c>
      <x:c r="F17707" s="4" t="str">
        <x:v>prediccion_amistad</x:v>
      </x:c>
      <x:c r="G17707" s="4"/>
      <x:c r="H17707" s="4" t="n">
        <x:f>COUNTIFS(Relaciones!$D$17396:$D$17762,E17707,Relaciones!$E$17396:$E$17762,D17707,Relaciones!$F$17396:$F$17762,"amistad")</x:f>
        <x:v>1</x:v>
      </x:c>
    </x:row>
    <x:row r="17708" ht="23" customHeight="1">
      <x:c r="A17708" s="4" t="str">
        <x:v>Córdoba</x:v>
      </x:c>
      <x:c r="B17708" s="4" t="str">
        <x:v>1.º Bachillerato</x:v>
      </x:c>
      <x:c r="C17708" s="4" t="str">
        <x:v>A</x:v>
      </x:c>
      <x:c r="D17708" s="13" t="str">
        <x:v>01366</x:v>
      </x:c>
      <x:c r="E17708" s="13" t="str">
        <x:v>01367</x:v>
      </x:c>
      <x:c r="F17708" s="4" t="str">
        <x:v>prediccion_amistad</x:v>
      </x:c>
      <x:c r="G17708" s="4"/>
      <x:c r="H17708" s="4" t="n">
        <x:f>COUNTIFS(Relaciones!$D$17396:$D$17762,E17708,Relaciones!$E$17396:$E$17762,D17708,Relaciones!$F$17396:$F$17762,"amistad")</x:f>
        <x:v>1</x:v>
      </x:c>
    </x:row>
    <x:row r="17709" ht="23" customHeight="1">
      <x:c r="A17709" s="4" t="str">
        <x:v>Córdoba</x:v>
      </x:c>
      <x:c r="B17709" s="4" t="str">
        <x:v>1.º Bachillerato</x:v>
      </x:c>
      <x:c r="C17709" s="4" t="str">
        <x:v>A</x:v>
      </x:c>
      <x:c r="D17709" s="13" t="str">
        <x:v>01366</x:v>
      </x:c>
      <x:c r="E17709" s="13" t="str">
        <x:v>01368</x:v>
      </x:c>
      <x:c r="F17709" s="4" t="str">
        <x:v>prediccion_amistad</x:v>
      </x:c>
      <x:c r="G17709" s="4"/>
      <x:c r="H17709" s="4" t="n">
        <x:f>COUNTIFS(Relaciones!$D$17396:$D$17762,E17709,Relaciones!$E$17396:$E$17762,D17709,Relaciones!$F$17396:$F$17762,"amistad")</x:f>
        <x:v>1</x:v>
      </x:c>
    </x:row>
    <x:row r="17710" ht="23" customHeight="1">
      <x:c r="A17710" s="4" t="str">
        <x:v>Córdoba</x:v>
      </x:c>
      <x:c r="B17710" s="4" t="str">
        <x:v>1.º Bachillerato</x:v>
      </x:c>
      <x:c r="C17710" s="4" t="str">
        <x:v>A</x:v>
      </x:c>
      <x:c r="D17710" s="13" t="str">
        <x:v>01367</x:v>
      </x:c>
      <x:c r="E17710" s="13" t="str">
        <x:v>01365</x:v>
      </x:c>
      <x:c r="F17710" s="4" t="str">
        <x:v>prediccion_amistad</x:v>
      </x:c>
      <x:c r="G17710" s="4"/>
      <x:c r="H17710" s="4" t="n">
        <x:f>COUNTIFS(Relaciones!$D$17396:$D$17762,E17710,Relaciones!$E$17396:$E$17762,D17710,Relaciones!$F$17396:$F$17762,"amistad")</x:f>
        <x:v>1</x:v>
      </x:c>
    </x:row>
    <x:row r="17711" ht="23" customHeight="1">
      <x:c r="A17711" s="4" t="str">
        <x:v>Córdoba</x:v>
      </x:c>
      <x:c r="B17711" s="4" t="str">
        <x:v>1.º Bachillerato</x:v>
      </x:c>
      <x:c r="C17711" s="4" t="str">
        <x:v>A</x:v>
      </x:c>
      <x:c r="D17711" s="13" t="str">
        <x:v>01367</x:v>
      </x:c>
      <x:c r="E17711" s="13" t="str">
        <x:v>01366</x:v>
      </x:c>
      <x:c r="F17711" s="4" t="str">
        <x:v>prediccion_amistad</x:v>
      </x:c>
      <x:c r="G17711" s="4"/>
      <x:c r="H17711" s="4" t="n">
        <x:f>COUNTIFS(Relaciones!$D$17396:$D$17762,E17711,Relaciones!$E$17396:$E$17762,D17711,Relaciones!$F$17396:$F$17762,"amistad")</x:f>
        <x:v>1</x:v>
      </x:c>
    </x:row>
    <x:row r="17712" ht="23" customHeight="1">
      <x:c r="A17712" s="4" t="str">
        <x:v>Córdoba</x:v>
      </x:c>
      <x:c r="B17712" s="4" t="str">
        <x:v>1.º Bachillerato</x:v>
      </x:c>
      <x:c r="C17712" s="4" t="str">
        <x:v>A</x:v>
      </x:c>
      <x:c r="D17712" s="13" t="str">
        <x:v>01367</x:v>
      </x:c>
      <x:c r="E17712" s="13" t="str">
        <x:v>01369</x:v>
      </x:c>
      <x:c r="F17712" s="4" t="str">
        <x:v>prediccion_amistad</x:v>
      </x:c>
      <x:c r="G17712" s="4"/>
      <x:c r="H17712" s="4" t="n">
        <x:f>COUNTIFS(Relaciones!$D$17396:$D$17762,E17712,Relaciones!$E$17396:$E$17762,D17712,Relaciones!$F$17396:$F$17762,"amistad")</x:f>
        <x:v>1</x:v>
      </x:c>
    </x:row>
    <x:row r="17713" ht="23" customHeight="1">
      <x:c r="A17713" s="4" t="str">
        <x:v>Córdoba</x:v>
      </x:c>
      <x:c r="B17713" s="4" t="str">
        <x:v>1.º Bachillerato</x:v>
      </x:c>
      <x:c r="C17713" s="4" t="str">
        <x:v>A</x:v>
      </x:c>
      <x:c r="D17713" s="13" t="str">
        <x:v>01367</x:v>
      </x:c>
      <x:c r="E17713" s="13" t="str">
        <x:v>01372</x:v>
      </x:c>
      <x:c r="F17713" s="4" t="str">
        <x:v>prediccion_amistad</x:v>
      </x:c>
      <x:c r="G17713" s="4"/>
      <x:c r="H17713" s="4" t="n">
        <x:f>COUNTIFS(Relaciones!$D$17396:$D$17762,E17713,Relaciones!$E$17396:$E$17762,D17713,Relaciones!$F$17396:$F$17762,"amistad")</x:f>
        <x:v>0</x:v>
      </x:c>
    </x:row>
    <x:row r="17714" ht="23" customHeight="1">
      <x:c r="A17714" s="4" t="str">
        <x:v>Córdoba</x:v>
      </x:c>
      <x:c r="B17714" s="4" t="str">
        <x:v>1.º Bachillerato</x:v>
      </x:c>
      <x:c r="C17714" s="4" t="str">
        <x:v>A</x:v>
      </x:c>
      <x:c r="D17714" s="13" t="str">
        <x:v>01368</x:v>
      </x:c>
      <x:c r="E17714" s="13" t="str">
        <x:v>01357</x:v>
      </x:c>
      <x:c r="F17714" s="4" t="str">
        <x:v>prediccion_amistad</x:v>
      </x:c>
      <x:c r="G17714" s="4"/>
      <x:c r="H17714" s="4" t="n">
        <x:f>COUNTIFS(Relaciones!$D$17396:$D$17762,E17714,Relaciones!$E$17396:$E$17762,D17714,Relaciones!$F$17396:$F$17762,"amistad")</x:f>
        <x:v>1</x:v>
      </x:c>
    </x:row>
    <x:row r="17715" ht="23" customHeight="1">
      <x:c r="A17715" s="4" t="str">
        <x:v>Córdoba</x:v>
      </x:c>
      <x:c r="B17715" s="4" t="str">
        <x:v>1.º Bachillerato</x:v>
      </x:c>
      <x:c r="C17715" s="4" t="str">
        <x:v>A</x:v>
      </x:c>
      <x:c r="D17715" s="13" t="str">
        <x:v>01368</x:v>
      </x:c>
      <x:c r="E17715" s="13" t="str">
        <x:v>01367</x:v>
      </x:c>
      <x:c r="F17715" s="4" t="str">
        <x:v>prediccion_amistad</x:v>
      </x:c>
      <x:c r="G17715" s="4"/>
      <x:c r="H17715" s="4" t="n">
        <x:f>COUNTIFS(Relaciones!$D$17396:$D$17762,E17715,Relaciones!$E$17396:$E$17762,D17715,Relaciones!$F$17396:$F$17762,"amistad")</x:f>
        <x:v>1</x:v>
      </x:c>
    </x:row>
    <x:row r="17716" ht="23" customHeight="1">
      <x:c r="A17716" s="4" t="str">
        <x:v>Córdoba</x:v>
      </x:c>
      <x:c r="B17716" s="4" t="str">
        <x:v>1.º Bachillerato</x:v>
      </x:c>
      <x:c r="C17716" s="4" t="str">
        <x:v>A</x:v>
      </x:c>
      <x:c r="D17716" s="13" t="str">
        <x:v>01368</x:v>
      </x:c>
      <x:c r="E17716" s="13" t="str">
        <x:v>01369</x:v>
      </x:c>
      <x:c r="F17716" s="4" t="str">
        <x:v>prediccion_amistad</x:v>
      </x:c>
      <x:c r="G17716" s="4"/>
      <x:c r="H17716" s="4" t="n">
        <x:f>COUNTIFS(Relaciones!$D$17396:$D$17762,E17716,Relaciones!$E$17396:$E$17762,D17716,Relaciones!$F$17396:$F$17762,"amistad")</x:f>
        <x:v>1</x:v>
      </x:c>
    </x:row>
    <x:row r="17717" ht="23" customHeight="1">
      <x:c r="A17717" s="4" t="str">
        <x:v>Córdoba</x:v>
      </x:c>
      <x:c r="B17717" s="4" t="str">
        <x:v>1.º Bachillerato</x:v>
      </x:c>
      <x:c r="C17717" s="4" t="str">
        <x:v>A</x:v>
      </x:c>
      <x:c r="D17717" s="13" t="str">
        <x:v>01368</x:v>
      </x:c>
      <x:c r="E17717" s="13" t="str">
        <x:v>01370</x:v>
      </x:c>
      <x:c r="F17717" s="4" t="str">
        <x:v>prediccion_amistad</x:v>
      </x:c>
      <x:c r="G17717" s="4"/>
      <x:c r="H17717" s="4" t="n">
        <x:f>COUNTIFS(Relaciones!$D$17396:$D$17762,E17717,Relaciones!$E$17396:$E$17762,D17717,Relaciones!$F$17396:$F$17762,"amistad")</x:f>
        <x:v>1</x:v>
      </x:c>
    </x:row>
    <x:row r="17718" ht="23" customHeight="1">
      <x:c r="A17718" s="4" t="str">
        <x:v>Córdoba</x:v>
      </x:c>
      <x:c r="B17718" s="4" t="str">
        <x:v>1.º Bachillerato</x:v>
      </x:c>
      <x:c r="C17718" s="4" t="str">
        <x:v>A</x:v>
      </x:c>
      <x:c r="D17718" s="13" t="str">
        <x:v>01369</x:v>
      </x:c>
      <x:c r="E17718" s="13" t="str">
        <x:v>01368</x:v>
      </x:c>
      <x:c r="F17718" s="4" t="str">
        <x:v>prediccion_amistad</x:v>
      </x:c>
      <x:c r="G17718" s="4"/>
      <x:c r="H17718" s="4" t="n">
        <x:f>COUNTIFS(Relaciones!$D$17396:$D$17762,E17718,Relaciones!$E$17396:$E$17762,D17718,Relaciones!$F$17396:$F$17762,"amistad")</x:f>
        <x:v>1</x:v>
      </x:c>
    </x:row>
    <x:row r="17719" ht="23" customHeight="1">
      <x:c r="A17719" s="4" t="str">
        <x:v>Córdoba</x:v>
      </x:c>
      <x:c r="B17719" s="4" t="str">
        <x:v>1.º Bachillerato</x:v>
      </x:c>
      <x:c r="C17719" s="4" t="str">
        <x:v>A</x:v>
      </x:c>
      <x:c r="D17719" s="13" t="str">
        <x:v>01369</x:v>
      </x:c>
      <x:c r="E17719" s="13" t="str">
        <x:v>01370</x:v>
      </x:c>
      <x:c r="F17719" s="4" t="str">
        <x:v>prediccion_amistad</x:v>
      </x:c>
      <x:c r="G17719" s="4"/>
      <x:c r="H17719" s="4" t="n">
        <x:f>COUNTIFS(Relaciones!$D$17396:$D$17762,E17719,Relaciones!$E$17396:$E$17762,D17719,Relaciones!$F$17396:$F$17762,"amistad")</x:f>
        <x:v>1</x:v>
      </x:c>
    </x:row>
    <x:row r="17720" ht="23" customHeight="1">
      <x:c r="A17720" s="4" t="str">
        <x:v>Córdoba</x:v>
      </x:c>
      <x:c r="B17720" s="4" t="str">
        <x:v>1.º Bachillerato</x:v>
      </x:c>
      <x:c r="C17720" s="4" t="str">
        <x:v>A</x:v>
      </x:c>
      <x:c r="D17720" s="13" t="str">
        <x:v>01369</x:v>
      </x:c>
      <x:c r="E17720" s="13" t="str">
        <x:v>01371</x:v>
      </x:c>
      <x:c r="F17720" s="4" t="str">
        <x:v>prediccion_amistad</x:v>
      </x:c>
      <x:c r="G17720" s="4"/>
      <x:c r="H17720" s="4" t="n">
        <x:f>COUNTIFS(Relaciones!$D$17396:$D$17762,E17720,Relaciones!$E$17396:$E$17762,D17720,Relaciones!$F$17396:$F$17762,"amistad")</x:f>
        <x:v>1</x:v>
      </x:c>
    </x:row>
    <x:row r="17721" ht="23" customHeight="1">
      <x:c r="A17721" s="4" t="str">
        <x:v>Córdoba</x:v>
      </x:c>
      <x:c r="B17721" s="4" t="str">
        <x:v>1.º Bachillerato</x:v>
      </x:c>
      <x:c r="C17721" s="4" t="str">
        <x:v>A</x:v>
      </x:c>
      <x:c r="D17721" s="13" t="str">
        <x:v>01370</x:v>
      </x:c>
      <x:c r="E17721" s="13" t="str">
        <x:v>01347</x:v>
      </x:c>
      <x:c r="F17721" s="4" t="str">
        <x:v>prediccion_amistad</x:v>
      </x:c>
      <x:c r="G17721" s="4"/>
      <x:c r="H17721" s="4" t="n">
        <x:f>COUNTIFS(Relaciones!$D$17396:$D$17762,E17721,Relaciones!$E$17396:$E$17762,D17721,Relaciones!$F$17396:$F$17762,"amistad")</x:f>
        <x:v>0</x:v>
      </x:c>
    </x:row>
    <x:row r="17722" ht="23" customHeight="1">
      <x:c r="A17722" s="4" t="str">
        <x:v>Córdoba</x:v>
      </x:c>
      <x:c r="B17722" s="4" t="str">
        <x:v>1.º Bachillerato</x:v>
      </x:c>
      <x:c r="C17722" s="4" t="str">
        <x:v>A</x:v>
      </x:c>
      <x:c r="D17722" s="13" t="str">
        <x:v>01370</x:v>
      </x:c>
      <x:c r="E17722" s="13" t="str">
        <x:v>01368</x:v>
      </x:c>
      <x:c r="F17722" s="4" t="str">
        <x:v>prediccion_amistad</x:v>
      </x:c>
      <x:c r="G17722" s="4"/>
      <x:c r="H17722" s="4" t="n">
        <x:f>COUNTIFS(Relaciones!$D$17396:$D$17762,E17722,Relaciones!$E$17396:$E$17762,D17722,Relaciones!$F$17396:$F$17762,"amistad")</x:f>
        <x:v>1</x:v>
      </x:c>
    </x:row>
    <x:row r="17723" ht="23" customHeight="1">
      <x:c r="A17723" s="4" t="str">
        <x:v>Córdoba</x:v>
      </x:c>
      <x:c r="B17723" s="4" t="str">
        <x:v>1.º Bachillerato</x:v>
      </x:c>
      <x:c r="C17723" s="4" t="str">
        <x:v>A</x:v>
      </x:c>
      <x:c r="D17723" s="13" t="str">
        <x:v>01370</x:v>
      </x:c>
      <x:c r="E17723" s="13" t="str">
        <x:v>01369</x:v>
      </x:c>
      <x:c r="F17723" s="4" t="str">
        <x:v>prediccion_amistad</x:v>
      </x:c>
      <x:c r="G17723" s="4"/>
      <x:c r="H17723" s="4" t="n">
        <x:f>COUNTIFS(Relaciones!$D$17396:$D$17762,E17723,Relaciones!$E$17396:$E$17762,D17723,Relaciones!$F$17396:$F$17762,"amistad")</x:f>
        <x:v>1</x:v>
      </x:c>
    </x:row>
    <x:row r="17724" ht="23" customHeight="1">
      <x:c r="A17724" s="4" t="str">
        <x:v>Córdoba</x:v>
      </x:c>
      <x:c r="B17724" s="4" t="str">
        <x:v>1.º Bachillerato</x:v>
      </x:c>
      <x:c r="C17724" s="4" t="str">
        <x:v>A</x:v>
      </x:c>
      <x:c r="D17724" s="13" t="str">
        <x:v>01370</x:v>
      </x:c>
      <x:c r="E17724" s="13" t="str">
        <x:v>01371</x:v>
      </x:c>
      <x:c r="F17724" s="4" t="str">
        <x:v>prediccion_amistad</x:v>
      </x:c>
      <x:c r="G17724" s="4"/>
      <x:c r="H17724" s="4" t="n">
        <x:f>COUNTIFS(Relaciones!$D$17396:$D$17762,E17724,Relaciones!$E$17396:$E$17762,D17724,Relaciones!$F$17396:$F$17762,"amistad")</x:f>
        <x:v>1</x:v>
      </x:c>
    </x:row>
    <x:row r="17725" ht="23" customHeight="1">
      <x:c r="A17725" s="4" t="str">
        <x:v>Córdoba</x:v>
      </x:c>
      <x:c r="B17725" s="4" t="str">
        <x:v>1.º Bachillerato</x:v>
      </x:c>
      <x:c r="C17725" s="4" t="str">
        <x:v>A</x:v>
      </x:c>
      <x:c r="D17725" s="13" t="str">
        <x:v>01371</x:v>
      </x:c>
      <x:c r="E17725" s="13" t="str">
        <x:v>01365</x:v>
      </x:c>
      <x:c r="F17725" s="4" t="str">
        <x:v>prediccion_amistad</x:v>
      </x:c>
      <x:c r="G17725" s="4"/>
      <x:c r="H17725" s="4" t="n">
        <x:f>COUNTIFS(Relaciones!$D$17396:$D$17762,E17725,Relaciones!$E$17396:$E$17762,D17725,Relaciones!$F$17396:$F$17762,"amistad")</x:f>
        <x:v>1</x:v>
      </x:c>
    </x:row>
    <x:row r="17726" ht="23" customHeight="1">
      <x:c r="A17726" s="4" t="str">
        <x:v>Córdoba</x:v>
      </x:c>
      <x:c r="B17726" s="4" t="str">
        <x:v>1.º Bachillerato</x:v>
      </x:c>
      <x:c r="C17726" s="4" t="str">
        <x:v>A</x:v>
      </x:c>
      <x:c r="D17726" s="13" t="str">
        <x:v>01371</x:v>
      </x:c>
      <x:c r="E17726" s="13" t="str">
        <x:v>01366</x:v>
      </x:c>
      <x:c r="F17726" s="4" t="str">
        <x:v>prediccion_amistad</x:v>
      </x:c>
      <x:c r="G17726" s="4"/>
      <x:c r="H17726" s="4" t="n">
        <x:f>COUNTIFS(Relaciones!$D$17396:$D$17762,E17726,Relaciones!$E$17396:$E$17762,D17726,Relaciones!$F$17396:$F$17762,"amistad")</x:f>
        <x:v>1</x:v>
      </x:c>
    </x:row>
    <x:row r="17727" ht="23" customHeight="1">
      <x:c r="A17727" s="4" t="str">
        <x:v>Córdoba</x:v>
      </x:c>
      <x:c r="B17727" s="4" t="str">
        <x:v>1.º Bachillerato</x:v>
      </x:c>
      <x:c r="C17727" s="4" t="str">
        <x:v>A</x:v>
      </x:c>
      <x:c r="D17727" s="13" t="str">
        <x:v>01371</x:v>
      </x:c>
      <x:c r="E17727" s="13" t="str">
        <x:v>01368</x:v>
      </x:c>
      <x:c r="F17727" s="4" t="str">
        <x:v>prediccion_amistad</x:v>
      </x:c>
      <x:c r="G17727" s="4"/>
      <x:c r="H17727" s="4" t="n">
        <x:f>COUNTIFS(Relaciones!$D$17396:$D$17762,E17727,Relaciones!$E$17396:$E$17762,D17727,Relaciones!$F$17396:$F$17762,"amistad")</x:f>
        <x:v>1</x:v>
      </x:c>
    </x:row>
    <x:row r="17728" ht="23" customHeight="1">
      <x:c r="A17728" s="4" t="str">
        <x:v>Córdoba</x:v>
      </x:c>
      <x:c r="B17728" s="4" t="str">
        <x:v>1.º Bachillerato</x:v>
      </x:c>
      <x:c r="C17728" s="4" t="str">
        <x:v>A</x:v>
      </x:c>
      <x:c r="D17728" s="13" t="str">
        <x:v>01372</x:v>
      </x:c>
      <x:c r="E17728" s="13" t="str">
        <x:v>01365</x:v>
      </x:c>
      <x:c r="F17728" s="4" t="str">
        <x:v>prediccion_amistad</x:v>
      </x:c>
      <x:c r="G17728" s="4"/>
      <x:c r="H17728" s="4" t="n">
        <x:f>COUNTIFS(Relaciones!$D$17396:$D$17762,E17728,Relaciones!$E$17396:$E$17762,D17728,Relaciones!$F$17396:$F$17762,"amistad")</x:f>
        <x:v>1</x:v>
      </x:c>
    </x:row>
    <x:row r="17729" ht="23" customHeight="1">
      <x:c r="A17729" s="4" t="str">
        <x:v>Córdoba</x:v>
      </x:c>
      <x:c r="B17729" s="4" t="str">
        <x:v>1.º Bachillerato</x:v>
      </x:c>
      <x:c r="C17729" s="4" t="str">
        <x:v>A</x:v>
      </x:c>
      <x:c r="D17729" s="13" t="str">
        <x:v>01372</x:v>
      </x:c>
      <x:c r="E17729" s="13" t="str">
        <x:v>01370</x:v>
      </x:c>
      <x:c r="F17729" s="4" t="str">
        <x:v>prediccion_amistad</x:v>
      </x:c>
      <x:c r="G17729" s="4"/>
      <x:c r="H17729" s="4" t="n">
        <x:f>COUNTIFS(Relaciones!$D$17396:$D$17762,E17729,Relaciones!$E$17396:$E$17762,D17729,Relaciones!$F$17396:$F$17762,"amistad")</x:f>
        <x:v>1</x:v>
      </x:c>
    </x:row>
    <x:row r="17730" ht="23" customHeight="1">
      <x:c r="A17730" s="4" t="str">
        <x:v>Córdoba</x:v>
      </x:c>
      <x:c r="B17730" s="4" t="str">
        <x:v>1.º Bachillerato</x:v>
      </x:c>
      <x:c r="C17730" s="4" t="str">
        <x:v>A</x:v>
      </x:c>
      <x:c r="D17730" s="13" t="str">
        <x:v>01372</x:v>
      </x:c>
      <x:c r="E17730" s="13" t="str">
        <x:v>01371</x:v>
      </x:c>
      <x:c r="F17730" s="4" t="str">
        <x:v>prediccion_amistad</x:v>
      </x:c>
      <x:c r="G17730" s="4"/>
      <x:c r="H17730" s="4" t="n">
        <x:f>COUNTIFS(Relaciones!$D$17396:$D$17762,E17730,Relaciones!$E$17396:$E$17762,D17730,Relaciones!$F$17396:$F$17762,"amistad")</x:f>
        <x:v>1</x:v>
      </x:c>
    </x:row>
    <x:row r="17731" ht="23" customHeight="1">
      <x:c r="A17731" s="4" t="str">
        <x:v>Córdoba</x:v>
      </x:c>
      <x:c r="B17731" s="4" t="str">
        <x:v>1.º Bachillerato</x:v>
      </x:c>
      <x:c r="C17731" s="4" t="str">
        <x:v>A</x:v>
      </x:c>
      <x:c r="D17731" s="13" t="str">
        <x:v>01346</x:v>
      </x:c>
      <x:c r="E17731" s="13" t="str">
        <x:v>01351</x:v>
      </x:c>
      <x:c r="F17731" s="4" t="str">
        <x:v>prediccion_rechazo</x:v>
      </x:c>
      <x:c r="G17731" s="4"/>
      <x:c r="H17731" s="4" t="n">
        <x:f>COUNTIFS(Relaciones!$D$17396:$D$17762,E17731,Relaciones!$E$17396:$E$17762,D17731,Relaciones!$F$17396:$F$17762,"rechazo")</x:f>
        <x:v>0</x:v>
      </x:c>
    </x:row>
    <x:row r="17732" ht="23" customHeight="1">
      <x:c r="A17732" s="4" t="str">
        <x:v>Córdoba</x:v>
      </x:c>
      <x:c r="B17732" s="4" t="str">
        <x:v>1.º Bachillerato</x:v>
      </x:c>
      <x:c r="C17732" s="4" t="str">
        <x:v>A</x:v>
      </x:c>
      <x:c r="D17732" s="13" t="str">
        <x:v>01346</x:v>
      </x:c>
      <x:c r="E17732" s="13" t="str">
        <x:v>01365</x:v>
      </x:c>
      <x:c r="F17732" s="4" t="str">
        <x:v>prediccion_rechazo</x:v>
      </x:c>
      <x:c r="G17732" s="4"/>
      <x:c r="H17732" s="4" t="n">
        <x:f>COUNTIFS(Relaciones!$D$17396:$D$17762,E17732,Relaciones!$E$17396:$E$17762,D17732,Relaciones!$F$17396:$F$17762,"rechazo")</x:f>
        <x:v>1</x:v>
      </x:c>
    </x:row>
    <x:row r="17733" ht="23" customHeight="1">
      <x:c r="A17733" s="4" t="str">
        <x:v>Córdoba</x:v>
      </x:c>
      <x:c r="B17733" s="4" t="str">
        <x:v>1.º Bachillerato</x:v>
      </x:c>
      <x:c r="C17733" s="4" t="str">
        <x:v>A</x:v>
      </x:c>
      <x:c r="D17733" s="13" t="str">
        <x:v>01349</x:v>
      </x:c>
      <x:c r="E17733" s="13" t="str">
        <x:v>01354</x:v>
      </x:c>
      <x:c r="F17733" s="4" t="str">
        <x:v>prediccion_rechazo</x:v>
      </x:c>
      <x:c r="G17733" s="4"/>
      <x:c r="H17733" s="4" t="n">
        <x:f>COUNTIFS(Relaciones!$D$17396:$D$17762,E17733,Relaciones!$E$17396:$E$17762,D17733,Relaciones!$F$17396:$F$17762,"rechazo")</x:f>
        <x:v>0</x:v>
      </x:c>
    </x:row>
    <x:row r="17734" ht="23" customHeight="1">
      <x:c r="A17734" s="4" t="str">
        <x:v>Córdoba</x:v>
      </x:c>
      <x:c r="B17734" s="4" t="str">
        <x:v>1.º Bachillerato</x:v>
      </x:c>
      <x:c r="C17734" s="4" t="str">
        <x:v>A</x:v>
      </x:c>
      <x:c r="D17734" s="13" t="str">
        <x:v>01350</x:v>
      </x:c>
      <x:c r="E17734" s="13" t="str">
        <x:v>01369</x:v>
      </x:c>
      <x:c r="F17734" s="4" t="str">
        <x:v>prediccion_rechazo</x:v>
      </x:c>
      <x:c r="G17734" s="4"/>
      <x:c r="H17734" s="4" t="n">
        <x:f>COUNTIFS(Relaciones!$D$17396:$D$17762,E17734,Relaciones!$E$17396:$E$17762,D17734,Relaciones!$F$17396:$F$17762,"rechazo")</x:f>
        <x:v>1</x:v>
      </x:c>
    </x:row>
    <x:row r="17735" ht="23" customHeight="1">
      <x:c r="A17735" s="4" t="str">
        <x:v>Córdoba</x:v>
      </x:c>
      <x:c r="B17735" s="4" t="str">
        <x:v>1.º Bachillerato</x:v>
      </x:c>
      <x:c r="C17735" s="4" t="str">
        <x:v>A</x:v>
      </x:c>
      <x:c r="D17735" s="13" t="str">
        <x:v>01351</x:v>
      </x:c>
      <x:c r="E17735" s="13" t="str">
        <x:v>01365</x:v>
      </x:c>
      <x:c r="F17735" s="4" t="str">
        <x:v>prediccion_rechazo</x:v>
      </x:c>
      <x:c r="G17735" s="4"/>
      <x:c r="H17735" s="4" t="n">
        <x:f>COUNTIFS(Relaciones!$D$17396:$D$17762,E17735,Relaciones!$E$17396:$E$17762,D17735,Relaciones!$F$17396:$F$17762,"rechazo")</x:f>
        <x:v>1</x:v>
      </x:c>
    </x:row>
    <x:row r="17736" ht="23" customHeight="1">
      <x:c r="A17736" s="4" t="str">
        <x:v>Córdoba</x:v>
      </x:c>
      <x:c r="B17736" s="4" t="str">
        <x:v>1.º Bachillerato</x:v>
      </x:c>
      <x:c r="C17736" s="4" t="str">
        <x:v>A</x:v>
      </x:c>
      <x:c r="D17736" s="13" t="str">
        <x:v>01351</x:v>
      </x:c>
      <x:c r="E17736" s="13" t="str">
        <x:v>01370</x:v>
      </x:c>
      <x:c r="F17736" s="4" t="str">
        <x:v>prediccion_rechazo</x:v>
      </x:c>
      <x:c r="G17736" s="4"/>
      <x:c r="H17736" s="4" t="n">
        <x:f>COUNTIFS(Relaciones!$D$17396:$D$17762,E17736,Relaciones!$E$17396:$E$17762,D17736,Relaciones!$F$17396:$F$17762,"rechazo")</x:f>
        <x:v>1</x:v>
      </x:c>
    </x:row>
    <x:row r="17737" ht="23" customHeight="1">
      <x:c r="A17737" s="4" t="str">
        <x:v>Córdoba</x:v>
      </x:c>
      <x:c r="B17737" s="4" t="str">
        <x:v>1.º Bachillerato</x:v>
      </x:c>
      <x:c r="C17737" s="4" t="str">
        <x:v>A</x:v>
      </x:c>
      <x:c r="D17737" s="13" t="str">
        <x:v>01352</x:v>
      </x:c>
      <x:c r="E17737" s="13" t="str">
        <x:v>01357</x:v>
      </x:c>
      <x:c r="F17737" s="4" t="str">
        <x:v>prediccion_rechazo</x:v>
      </x:c>
      <x:c r="G17737" s="4"/>
      <x:c r="H17737" s="4" t="n">
        <x:f>COUNTIFS(Relaciones!$D$17396:$D$17762,E17737,Relaciones!$E$17396:$E$17762,D17737,Relaciones!$F$17396:$F$17762,"rechazo")</x:f>
        <x:v>0</x:v>
      </x:c>
    </x:row>
    <x:row r="17738" ht="23" customHeight="1">
      <x:c r="A17738" s="4" t="str">
        <x:v>Córdoba</x:v>
      </x:c>
      <x:c r="B17738" s="4" t="str">
        <x:v>1.º Bachillerato</x:v>
      </x:c>
      <x:c r="C17738" s="4" t="str">
        <x:v>A</x:v>
      </x:c>
      <x:c r="D17738" s="13" t="str">
        <x:v>01352</x:v>
      </x:c>
      <x:c r="E17738" s="13" t="str">
        <x:v>01371</x:v>
      </x:c>
      <x:c r="F17738" s="4" t="str">
        <x:v>prediccion_rechazo</x:v>
      </x:c>
      <x:c r="G17738" s="4"/>
      <x:c r="H17738" s="4" t="n">
        <x:f>COUNTIFS(Relaciones!$D$17396:$D$17762,E17738,Relaciones!$E$17396:$E$17762,D17738,Relaciones!$F$17396:$F$17762,"rechazo")</x:f>
        <x:v>1</x:v>
      </x:c>
    </x:row>
    <x:row r="17739" ht="23" customHeight="1">
      <x:c r="A17739" s="4" t="str">
        <x:v>Córdoba</x:v>
      </x:c>
      <x:c r="B17739" s="4" t="str">
        <x:v>1.º Bachillerato</x:v>
      </x:c>
      <x:c r="C17739" s="4" t="str">
        <x:v>A</x:v>
      </x:c>
      <x:c r="D17739" s="13" t="str">
        <x:v>01355</x:v>
      </x:c>
      <x:c r="E17739" s="13" t="str">
        <x:v>01360</x:v>
      </x:c>
      <x:c r="F17739" s="4" t="str">
        <x:v>prediccion_rechazo</x:v>
      </x:c>
      <x:c r="G17739" s="4"/>
      <x:c r="H17739" s="4" t="n">
        <x:f>COUNTIFS(Relaciones!$D$17396:$D$17762,E17739,Relaciones!$E$17396:$E$17762,D17739,Relaciones!$F$17396:$F$17762,"rechazo")</x:f>
        <x:v>0</x:v>
      </x:c>
    </x:row>
    <x:row r="17740" ht="23" customHeight="1">
      <x:c r="A17740" s="4" t="str">
        <x:v>Córdoba</x:v>
      </x:c>
      <x:c r="B17740" s="4" t="str">
        <x:v>1.º Bachillerato</x:v>
      </x:c>
      <x:c r="C17740" s="4" t="str">
        <x:v>A</x:v>
      </x:c>
      <x:c r="D17740" s="13" t="str">
        <x:v>01356</x:v>
      </x:c>
      <x:c r="E17740" s="13" t="str">
        <x:v>01370</x:v>
      </x:c>
      <x:c r="F17740" s="4" t="str">
        <x:v>prediccion_rechazo</x:v>
      </x:c>
      <x:c r="G17740" s="4"/>
      <x:c r="H17740" s="4" t="n">
        <x:f>COUNTIFS(Relaciones!$D$17396:$D$17762,E17740,Relaciones!$E$17396:$E$17762,D17740,Relaciones!$F$17396:$F$17762,"rechazo")</x:f>
        <x:v>1</x:v>
      </x:c>
    </x:row>
    <x:row r="17741" ht="23" customHeight="1">
      <x:c r="A17741" s="4" t="str">
        <x:v>Córdoba</x:v>
      </x:c>
      <x:c r="B17741" s="4" t="str">
        <x:v>1.º Bachillerato</x:v>
      </x:c>
      <x:c r="C17741" s="4" t="str">
        <x:v>A</x:v>
      </x:c>
      <x:c r="D17741" s="13" t="str">
        <x:v>01358</x:v>
      </x:c>
      <x:c r="E17741" s="13" t="str">
        <x:v>01363</x:v>
      </x:c>
      <x:c r="F17741" s="4" t="str">
        <x:v>prediccion_rechazo</x:v>
      </x:c>
      <x:c r="G17741" s="4"/>
      <x:c r="H17741" s="4" t="n">
        <x:f>COUNTIFS(Relaciones!$D$17396:$D$17762,E17741,Relaciones!$E$17396:$E$17762,D17741,Relaciones!$F$17396:$F$17762,"rechazo")</x:f>
        <x:v>0</x:v>
      </x:c>
    </x:row>
    <x:row r="17742" ht="23" customHeight="1">
      <x:c r="A17742" s="4" t="str">
        <x:v>Córdoba</x:v>
      </x:c>
      <x:c r="B17742" s="4" t="str">
        <x:v>1.º Bachillerato</x:v>
      </x:c>
      <x:c r="C17742" s="4" t="str">
        <x:v>A</x:v>
      </x:c>
      <x:c r="D17742" s="13" t="str">
        <x:v>01361</x:v>
      </x:c>
      <x:c r="E17742" s="13" t="str">
        <x:v>01366</x:v>
      </x:c>
      <x:c r="F17742" s="4" t="str">
        <x:v>prediccion_rechazo</x:v>
      </x:c>
      <x:c r="G17742" s="4"/>
      <x:c r="H17742" s="4" t="n">
        <x:f>COUNTIFS(Relaciones!$D$17396:$D$17762,E17742,Relaciones!$E$17396:$E$17762,D17742,Relaciones!$F$17396:$F$17762,"rechazo")</x:f>
        <x:v>0</x:v>
      </x:c>
    </x:row>
    <x:row r="17743" ht="23" customHeight="1">
      <x:c r="A17743" s="4" t="str">
        <x:v>Córdoba</x:v>
      </x:c>
      <x:c r="B17743" s="4" t="str">
        <x:v>1.º Bachillerato</x:v>
      </x:c>
      <x:c r="C17743" s="4" t="str">
        <x:v>A</x:v>
      </x:c>
      <x:c r="D17743" s="13" t="str">
        <x:v>01364</x:v>
      </x:c>
      <x:c r="E17743" s="13" t="str">
        <x:v>01369</x:v>
      </x:c>
      <x:c r="F17743" s="4" t="str">
        <x:v>prediccion_rechazo</x:v>
      </x:c>
      <x:c r="G17743" s="4"/>
      <x:c r="H17743" s="4" t="n">
        <x:f>COUNTIFS(Relaciones!$D$17396:$D$17762,E17743,Relaciones!$E$17396:$E$17762,D17743,Relaciones!$F$17396:$F$17762,"rechazo")</x:f>
        <x:v>0</x:v>
      </x:c>
    </x:row>
    <x:row r="17744" ht="23" customHeight="1">
      <x:c r="A17744" s="4" t="str">
        <x:v>Córdoba</x:v>
      </x:c>
      <x:c r="B17744" s="4" t="str">
        <x:v>1.º Bachillerato</x:v>
      </x:c>
      <x:c r="C17744" s="4" t="str">
        <x:v>A</x:v>
      </x:c>
      <x:c r="D17744" s="13" t="str">
        <x:v>01367</x:v>
      </x:c>
      <x:c r="E17744" s="13" t="str">
        <x:v>01372</x:v>
      </x:c>
      <x:c r="F17744" s="4" t="str">
        <x:v>prediccion_rechazo</x:v>
      </x:c>
      <x:c r="G17744" s="4"/>
      <x:c r="H17744" s="4" t="n">
        <x:f>COUNTIFS(Relaciones!$D$17396:$D$17762,E17744,Relaciones!$E$17396:$E$17762,D17744,Relaciones!$F$17396:$F$17762,"rechazo")</x:f>
        <x:v>0</x:v>
      </x:c>
    </x:row>
    <x:row r="17745" ht="23" customHeight="1">
      <x:c r="A17745" s="4" t="str">
        <x:v>Córdoba</x:v>
      </x:c>
      <x:c r="B17745" s="4" t="str">
        <x:v>1.º Bachillerato</x:v>
      </x:c>
      <x:c r="C17745" s="4" t="str">
        <x:v>A</x:v>
      </x:c>
      <x:c r="D17745" s="13" t="str">
        <x:v>01368</x:v>
      </x:c>
      <x:c r="E17745" s="13" t="str">
        <x:v>01346</x:v>
      </x:c>
      <x:c r="F17745" s="4" t="str">
        <x:v>prediccion_rechazo</x:v>
      </x:c>
      <x:c r="G17745" s="4"/>
      <x:c r="H17745" s="4" t="n">
        <x:f>COUNTIFS(Relaciones!$D$17396:$D$17762,E17745,Relaciones!$E$17396:$E$17762,D17745,Relaciones!$F$17396:$F$17762,"rechazo")</x:f>
        <x:v>1</x:v>
      </x:c>
    </x:row>
    <x:row r="17746" ht="23" customHeight="1">
      <x:c r="A17746" s="4" t="str">
        <x:v>Córdoba</x:v>
      </x:c>
      <x:c r="B17746" s="4" t="str">
        <x:v>1.º Bachillerato</x:v>
      </x:c>
      <x:c r="C17746" s="4" t="str">
        <x:v>A</x:v>
      </x:c>
      <x:c r="D17746" s="13" t="str">
        <x:v>01368</x:v>
      </x:c>
      <x:c r="E17746" s="13" t="str">
        <x:v>01348</x:v>
      </x:c>
      <x:c r="F17746" s="4" t="str">
        <x:v>prediccion_rechazo</x:v>
      </x:c>
      <x:c r="G17746" s="4"/>
      <x:c r="H17746" s="4" t="n">
        <x:f>COUNTIFS(Relaciones!$D$17396:$D$17762,E17746,Relaciones!$E$17396:$E$17762,D17746,Relaciones!$F$17396:$F$17762,"rechazo")</x:f>
        <x:v>1</x:v>
      </x:c>
    </x:row>
    <x:row r="17747" ht="23" customHeight="1">
      <x:c r="A17747" s="4" t="str">
        <x:v>Córdoba</x:v>
      </x:c>
      <x:c r="B17747" s="4" t="str">
        <x:v>1.º Bachillerato</x:v>
      </x:c>
      <x:c r="C17747" s="4" t="str">
        <x:v>A</x:v>
      </x:c>
      <x:c r="D17747" s="13" t="str">
        <x:v>01368</x:v>
      </x:c>
      <x:c r="E17747" s="13" t="str">
        <x:v>01349</x:v>
      </x:c>
      <x:c r="F17747" s="4" t="str">
        <x:v>prediccion_rechazo</x:v>
      </x:c>
      <x:c r="G17747" s="4"/>
      <x:c r="H17747" s="4" t="n">
        <x:f>COUNTIFS(Relaciones!$D$17396:$D$17762,E17747,Relaciones!$E$17396:$E$17762,D17747,Relaciones!$F$17396:$F$17762,"rechazo")</x:f>
        <x:v>1</x:v>
      </x:c>
    </x:row>
    <x:row r="17748" ht="23" customHeight="1">
      <x:c r="A17748" s="4" t="str">
        <x:v>Córdoba</x:v>
      </x:c>
      <x:c r="B17748" s="4" t="str">
        <x:v>1.º Bachillerato</x:v>
      </x:c>
      <x:c r="C17748" s="4" t="str">
        <x:v>A</x:v>
      </x:c>
      <x:c r="D17748" s="13" t="str">
        <x:v>01368</x:v>
      </x:c>
      <x:c r="E17748" s="13" t="str">
        <x:v>01350</x:v>
      </x:c>
      <x:c r="F17748" s="4" t="str">
        <x:v>prediccion_rechazo</x:v>
      </x:c>
      <x:c r="G17748" s="4"/>
      <x:c r="H17748" s="4" t="n">
        <x:f>COUNTIFS(Relaciones!$D$17396:$D$17762,E17748,Relaciones!$E$17396:$E$17762,D17748,Relaciones!$F$17396:$F$17762,"rechazo")</x:f>
        <x:v>1</x:v>
      </x:c>
    </x:row>
    <x:row r="17749" ht="23" customHeight="1">
      <x:c r="A17749" s="4" t="str">
        <x:v>Córdoba</x:v>
      </x:c>
      <x:c r="B17749" s="4" t="str">
        <x:v>1.º Bachillerato</x:v>
      </x:c>
      <x:c r="C17749" s="4" t="str">
        <x:v>A</x:v>
      </x:c>
      <x:c r="D17749" s="13" t="str">
        <x:v>01368</x:v>
      </x:c>
      <x:c r="E17749" s="13" t="str">
        <x:v>01353</x:v>
      </x:c>
      <x:c r="F17749" s="4" t="str">
        <x:v>prediccion_rechazo</x:v>
      </x:c>
      <x:c r="G17749" s="4"/>
      <x:c r="H17749" s="4" t="n">
        <x:f>COUNTIFS(Relaciones!$D$17396:$D$17762,E17749,Relaciones!$E$17396:$E$17762,D17749,Relaciones!$F$17396:$F$17762,"rechazo")</x:f>
        <x:v>1</x:v>
      </x:c>
    </x:row>
    <x:row r="17750" ht="23" customHeight="1">
      <x:c r="A17750" s="4" t="str">
        <x:v>Córdoba</x:v>
      </x:c>
      <x:c r="B17750" s="4" t="str">
        <x:v>1.º Bachillerato</x:v>
      </x:c>
      <x:c r="C17750" s="4" t="str">
        <x:v>A</x:v>
      </x:c>
      <x:c r="D17750" s="13" t="str">
        <x:v>01368</x:v>
      </x:c>
      <x:c r="E17750" s="13" t="str">
        <x:v>01354</x:v>
      </x:c>
      <x:c r="F17750" s="4" t="str">
        <x:v>prediccion_rechazo</x:v>
      </x:c>
      <x:c r="G17750" s="4"/>
      <x:c r="H17750" s="4" t="n">
        <x:f>COUNTIFS(Relaciones!$D$17396:$D$17762,E17750,Relaciones!$E$17396:$E$17762,D17750,Relaciones!$F$17396:$F$17762,"rechazo")</x:f>
        <x:v>1</x:v>
      </x:c>
    </x:row>
    <x:row r="17751" ht="23" customHeight="1">
      <x:c r="A17751" s="4" t="str">
        <x:v>Córdoba</x:v>
      </x:c>
      <x:c r="B17751" s="4" t="str">
        <x:v>1.º Bachillerato</x:v>
      </x:c>
      <x:c r="C17751" s="4" t="str">
        <x:v>A</x:v>
      </x:c>
      <x:c r="D17751" s="13" t="str">
        <x:v>01368</x:v>
      </x:c>
      <x:c r="E17751" s="13" t="str">
        <x:v>01355</x:v>
      </x:c>
      <x:c r="F17751" s="4" t="str">
        <x:v>prediccion_rechazo</x:v>
      </x:c>
      <x:c r="G17751" s="4"/>
      <x:c r="H17751" s="4" t="n">
        <x:f>COUNTIFS(Relaciones!$D$17396:$D$17762,E17751,Relaciones!$E$17396:$E$17762,D17751,Relaciones!$F$17396:$F$17762,"rechazo")</x:f>
        <x:v>1</x:v>
      </x:c>
    </x:row>
    <x:row r="17752" ht="23" customHeight="1">
      <x:c r="A17752" s="4" t="str">
        <x:v>Córdoba</x:v>
      </x:c>
      <x:c r="B17752" s="4" t="str">
        <x:v>1.º Bachillerato</x:v>
      </x:c>
      <x:c r="C17752" s="4" t="str">
        <x:v>A</x:v>
      </x:c>
      <x:c r="D17752" s="13" t="str">
        <x:v>01368</x:v>
      </x:c>
      <x:c r="E17752" s="13" t="str">
        <x:v>01358</x:v>
      </x:c>
      <x:c r="F17752" s="4" t="str">
        <x:v>prediccion_rechazo</x:v>
      </x:c>
      <x:c r="G17752" s="4"/>
      <x:c r="H17752" s="4" t="n">
        <x:f>COUNTIFS(Relaciones!$D$17396:$D$17762,E17752,Relaciones!$E$17396:$E$17762,D17752,Relaciones!$F$17396:$F$17762,"rechazo")</x:f>
        <x:v>1</x:v>
      </x:c>
    </x:row>
    <x:row r="17753" ht="23" customHeight="1">
      <x:c r="A17753" s="4" t="str">
        <x:v>Córdoba</x:v>
      </x:c>
      <x:c r="B17753" s="4" t="str">
        <x:v>1.º Bachillerato</x:v>
      </x:c>
      <x:c r="C17753" s="4" t="str">
        <x:v>A</x:v>
      </x:c>
      <x:c r="D17753" s="13" t="str">
        <x:v>01368</x:v>
      </x:c>
      <x:c r="E17753" s="13" t="str">
        <x:v>01360</x:v>
      </x:c>
      <x:c r="F17753" s="4" t="str">
        <x:v>prediccion_rechazo</x:v>
      </x:c>
      <x:c r="G17753" s="4"/>
      <x:c r="H17753" s="4" t="n">
        <x:f>COUNTIFS(Relaciones!$D$17396:$D$17762,E17753,Relaciones!$E$17396:$E$17762,D17753,Relaciones!$F$17396:$F$17762,"rechazo")</x:f>
        <x:v>1</x:v>
      </x:c>
    </x:row>
    <x:row r="17754" ht="23" customHeight="1">
      <x:c r="A17754" s="4" t="str">
        <x:v>Córdoba</x:v>
      </x:c>
      <x:c r="B17754" s="4" t="str">
        <x:v>1.º Bachillerato</x:v>
      </x:c>
      <x:c r="C17754" s="4" t="str">
        <x:v>A</x:v>
      </x:c>
      <x:c r="D17754" s="13" t="str">
        <x:v>01368</x:v>
      </x:c>
      <x:c r="E17754" s="13" t="str">
        <x:v>01361</x:v>
      </x:c>
      <x:c r="F17754" s="4" t="str">
        <x:v>prediccion_rechazo</x:v>
      </x:c>
      <x:c r="G17754" s="4"/>
      <x:c r="H17754" s="4" t="n">
        <x:f>COUNTIFS(Relaciones!$D$17396:$D$17762,E17754,Relaciones!$E$17396:$E$17762,D17754,Relaciones!$F$17396:$F$17762,"rechazo")</x:f>
        <x:v>1</x:v>
      </x:c>
    </x:row>
    <x:row r="17755" ht="23" customHeight="1">
      <x:c r="A17755" s="4" t="str">
        <x:v>Córdoba</x:v>
      </x:c>
      <x:c r="B17755" s="4" t="str">
        <x:v>1.º Bachillerato</x:v>
      </x:c>
      <x:c r="C17755" s="4" t="str">
        <x:v>A</x:v>
      </x:c>
      <x:c r="D17755" s="13" t="str">
        <x:v>01368</x:v>
      </x:c>
      <x:c r="E17755" s="13" t="str">
        <x:v>01363</x:v>
      </x:c>
      <x:c r="F17755" s="4" t="str">
        <x:v>prediccion_rechazo</x:v>
      </x:c>
      <x:c r="G17755" s="4"/>
      <x:c r="H17755" s="4" t="n">
        <x:f>COUNTIFS(Relaciones!$D$17396:$D$17762,E17755,Relaciones!$E$17396:$E$17762,D17755,Relaciones!$F$17396:$F$17762,"rechazo")</x:f>
        <x:v>1</x:v>
      </x:c>
    </x:row>
    <x:row r="17756" ht="23" customHeight="1">
      <x:c r="A17756" s="4" t="str">
        <x:v>Córdoba</x:v>
      </x:c>
      <x:c r="B17756" s="4" t="str">
        <x:v>1.º Bachillerato</x:v>
      </x:c>
      <x:c r="C17756" s="4" t="str">
        <x:v>A</x:v>
      </x:c>
      <x:c r="D17756" s="13" t="str">
        <x:v>01368</x:v>
      </x:c>
      <x:c r="E17756" s="13" t="str">
        <x:v>01364</x:v>
      </x:c>
      <x:c r="F17756" s="4" t="str">
        <x:v>prediccion_rechazo</x:v>
      </x:c>
      <x:c r="G17756" s="4"/>
      <x:c r="H17756" s="4" t="n">
        <x:f>COUNTIFS(Relaciones!$D$17396:$D$17762,E17756,Relaciones!$E$17396:$E$17762,D17756,Relaciones!$F$17396:$F$17762,"rechazo")</x:f>
        <x:v>1</x:v>
      </x:c>
    </x:row>
    <x:row r="17757" ht="23" customHeight="1">
      <x:c r="A17757" s="4" t="str">
        <x:v>Córdoba</x:v>
      </x:c>
      <x:c r="B17757" s="4" t="str">
        <x:v>1.º Bachillerato</x:v>
      </x:c>
      <x:c r="C17757" s="4" t="str">
        <x:v>A</x:v>
      </x:c>
      <x:c r="D17757" s="13" t="str">
        <x:v>01368</x:v>
      </x:c>
      <x:c r="E17757" s="13" t="str">
        <x:v>01372</x:v>
      </x:c>
      <x:c r="F17757" s="4" t="str">
        <x:v>prediccion_rechazo</x:v>
      </x:c>
      <x:c r="G17757" s="4"/>
      <x:c r="H17757" s="4" t="n">
        <x:f>COUNTIFS(Relaciones!$D$17396:$D$17762,E17757,Relaciones!$E$17396:$E$17762,D17757,Relaciones!$F$17396:$F$17762,"rechazo")</x:f>
        <x:v>1</x:v>
      </x:c>
    </x:row>
    <x:row r="17758" ht="23" customHeight="1">
      <x:c r="A17758" s="4" t="str">
        <x:v>Córdoba</x:v>
      </x:c>
      <x:c r="B17758" s="4" t="str">
        <x:v>1.º Bachillerato</x:v>
      </x:c>
      <x:c r="C17758" s="4" t="str">
        <x:v>A</x:v>
      </x:c>
      <x:c r="D17758" s="13" t="str">
        <x:v>01370</x:v>
      </x:c>
      <x:c r="E17758" s="13" t="str">
        <x:v>01347</x:v>
      </x:c>
      <x:c r="F17758" s="4" t="str">
        <x:v>prediccion_rechazo</x:v>
      </x:c>
      <x:c r="G17758" s="4"/>
      <x:c r="H17758" s="4" t="n">
        <x:f>COUNTIFS(Relaciones!$D$17396:$D$17762,E17758,Relaciones!$E$17396:$E$17762,D17758,Relaciones!$F$17396:$F$17762,"rechazo")</x:f>
        <x:v>0</x:v>
      </x:c>
    </x:row>
    <x:row r="17759" ht="23" customHeight="1">
      <x:c r="A17759" s="4" t="str">
        <x:v>Córdoba</x:v>
      </x:c>
      <x:c r="B17759" s="4" t="str">
        <x:v>1.º Bachillerato</x:v>
      </x:c>
      <x:c r="C17759" s="4" t="str">
        <x:v>A</x:v>
      </x:c>
      <x:c r="D17759" s="13" t="str">
        <x:v>01370</x:v>
      </x:c>
      <x:c r="E17759" s="13" t="str">
        <x:v>01350</x:v>
      </x:c>
      <x:c r="F17759" s="4" t="str">
        <x:v>prediccion_rechazo</x:v>
      </x:c>
      <x:c r="G17759" s="4"/>
      <x:c r="H17759" s="4" t="n">
        <x:f>COUNTIFS(Relaciones!$D$17396:$D$17762,E17759,Relaciones!$E$17396:$E$17762,D17759,Relaciones!$F$17396:$F$17762,"rechazo")</x:f>
        <x:v>1</x:v>
      </x:c>
    </x:row>
    <x:row r="17760" ht="23" customHeight="1">
      <x:c r="A17760" s="4" t="str">
        <x:v>Córdoba</x:v>
      </x:c>
      <x:c r="B17760" s="4" t="str">
        <x:v>1.º Bachillerato</x:v>
      </x:c>
      <x:c r="C17760" s="4" t="str">
        <x:v>A</x:v>
      </x:c>
      <x:c r="D17760" s="13" t="str">
        <x:v>01370</x:v>
      </x:c>
      <x:c r="E17760" s="13" t="str">
        <x:v>01355</x:v>
      </x:c>
      <x:c r="F17760" s="4" t="str">
        <x:v>prediccion_rechazo</x:v>
      </x:c>
      <x:c r="G17760" s="4"/>
      <x:c r="H17760" s="4" t="n">
        <x:f>COUNTIFS(Relaciones!$D$17396:$D$17762,E17760,Relaciones!$E$17396:$E$17762,D17760,Relaciones!$F$17396:$F$17762,"rechazo")</x:f>
        <x:v>1</x:v>
      </x:c>
    </x:row>
    <x:row r="17761" ht="23" customHeight="1">
      <x:c r="A17761" s="4" t="str">
        <x:v>Córdoba</x:v>
      </x:c>
      <x:c r="B17761" s="4" t="str">
        <x:v>1.º Bachillerato</x:v>
      </x:c>
      <x:c r="C17761" s="4" t="str">
        <x:v>A</x:v>
      </x:c>
      <x:c r="D17761" s="13" t="str">
        <x:v>01370</x:v>
      </x:c>
      <x:c r="E17761" s="13" t="str">
        <x:v>01357</x:v>
      </x:c>
      <x:c r="F17761" s="4" t="str">
        <x:v>prediccion_rechazo</x:v>
      </x:c>
      <x:c r="G17761" s="4"/>
      <x:c r="H17761" s="4" t="n">
        <x:f>COUNTIFS(Relaciones!$D$17396:$D$17762,E17761,Relaciones!$E$17396:$E$17762,D17761,Relaciones!$F$17396:$F$17762,"rechazo")</x:f>
        <x:v>1</x:v>
      </x:c>
    </x:row>
    <x:row r="17762" ht="23" customHeight="1">
      <x:c r="A17762" s="4" t="str">
        <x:v>Córdoba</x:v>
      </x:c>
      <x:c r="B17762" s="4" t="str">
        <x:v>1.º Bachillerato</x:v>
      </x:c>
      <x:c r="C17762" s="4" t="str">
        <x:v>A</x:v>
      </x:c>
      <x:c r="D17762" s="13" t="str">
        <x:v>01370</x:v>
      </x:c>
      <x:c r="E17762" s="13" t="str">
        <x:v>01367</x:v>
      </x:c>
      <x:c r="F17762" s="4" t="str">
        <x:v>prediccion_rechazo</x:v>
      </x:c>
      <x:c r="G17762" s="4"/>
      <x:c r="H17762" s="4" t="n">
        <x:f>COUNTIFS(Relaciones!$D$17396:$D$17762,E17762,Relaciones!$E$17396:$E$17762,D17762,Relaciones!$F$17396:$F$17762,"rechazo")</x:f>
        <x:v>1</x:v>
      </x:c>
    </x:row>
    <x:row r="17763" ht="23" customHeight="1">
      <x:c r="A17763" s="4" t="str">
        <x:v>Córdoba</x:v>
      </x:c>
      <x:c r="B17763" s="4" t="str">
        <x:v>1.º Bachillerato</x:v>
      </x:c>
      <x:c r="C17763" s="4" t="str">
        <x:v>B</x:v>
      </x:c>
      <x:c r="D17763" s="13" t="str">
        <x:v>01373</x:v>
      </x:c>
      <x:c r="E17763" s="13" t="str">
        <x:v>01374</x:v>
      </x:c>
      <x:c r="F17763" s="4" t="str">
        <x:v>amistad</x:v>
      </x:c>
      <x:c r="G17763" s="4" t="n">
        <x:f>COUNTIFS(Relaciones!$D$17763:$D$18137,E17763,Relaciones!$E$17763:$E$18137,D17763,Relaciones!$F$17763:$F$18137,F17763)</x:f>
        <x:v>1</x:v>
      </x:c>
      <x:c r="H17763" s="4"/>
    </x:row>
    <x:row r="17764" ht="23" customHeight="1">
      <x:c r="A17764" s="4" t="str">
        <x:v>Córdoba</x:v>
      </x:c>
      <x:c r="B17764" s="4" t="str">
        <x:v>1.º Bachillerato</x:v>
      </x:c>
      <x:c r="C17764" s="4" t="str">
        <x:v>B</x:v>
      </x:c>
      <x:c r="D17764" s="13" t="str">
        <x:v>01373</x:v>
      </x:c>
      <x:c r="E17764" s="13" t="str">
        <x:v>01375</x:v>
      </x:c>
      <x:c r="F17764" s="4" t="str">
        <x:v>amistad</x:v>
      </x:c>
      <x:c r="G17764" s="4" t="n">
        <x:f>COUNTIFS(Relaciones!$D$17763:$D$18137,E17764,Relaciones!$E$17763:$E$18137,D17764,Relaciones!$F$17763:$F$18137,F17764)</x:f>
        <x:v>1</x:v>
      </x:c>
      <x:c r="H17764" s="4"/>
    </x:row>
    <x:row r="17765" ht="23" customHeight="1">
      <x:c r="A17765" s="4" t="str">
        <x:v>Córdoba</x:v>
      </x:c>
      <x:c r="B17765" s="4" t="str">
        <x:v>1.º Bachillerato</x:v>
      </x:c>
      <x:c r="C17765" s="4" t="str">
        <x:v>B</x:v>
      </x:c>
      <x:c r="D17765" s="13" t="str">
        <x:v>01373</x:v>
      </x:c>
      <x:c r="E17765" s="13" t="str">
        <x:v>01383</x:v>
      </x:c>
      <x:c r="F17765" s="4" t="str">
        <x:v>amistad</x:v>
      </x:c>
      <x:c r="G17765" s="4" t="n">
        <x:f>COUNTIFS(Relaciones!$D$17763:$D$18137,E17765,Relaciones!$E$17763:$E$18137,D17765,Relaciones!$F$17763:$F$18137,F17765)</x:f>
        <x:v>1</x:v>
      </x:c>
      <x:c r="H17765" s="4"/>
    </x:row>
    <x:row r="17766" ht="23" customHeight="1">
      <x:c r="A17766" s="4" t="str">
        <x:v>Córdoba</x:v>
      </x:c>
      <x:c r="B17766" s="4" t="str">
        <x:v>1.º Bachillerato</x:v>
      </x:c>
      <x:c r="C17766" s="4" t="str">
        <x:v>B</x:v>
      </x:c>
      <x:c r="D17766" s="13" t="str">
        <x:v>01373</x:v>
      </x:c>
      <x:c r="E17766" s="13" t="str">
        <x:v>01384</x:v>
      </x:c>
      <x:c r="F17766" s="4" t="str">
        <x:v>amistad</x:v>
      </x:c>
      <x:c r="G17766" s="4" t="n">
        <x:f>COUNTIFS(Relaciones!$D$17763:$D$18137,E17766,Relaciones!$E$17763:$E$18137,D17766,Relaciones!$F$17763:$F$18137,F17766)</x:f>
        <x:v>1</x:v>
      </x:c>
      <x:c r="H17766" s="4"/>
    </x:row>
    <x:row r="17767" ht="23" customHeight="1">
      <x:c r="A17767" s="4" t="str">
        <x:v>Córdoba</x:v>
      </x:c>
      <x:c r="B17767" s="4" t="str">
        <x:v>1.º Bachillerato</x:v>
      </x:c>
      <x:c r="C17767" s="4" t="str">
        <x:v>B</x:v>
      </x:c>
      <x:c r="D17767" s="13" t="str">
        <x:v>01373</x:v>
      </x:c>
      <x:c r="E17767" s="13" t="str">
        <x:v>01385</x:v>
      </x:c>
      <x:c r="F17767" s="4" t="str">
        <x:v>amistad</x:v>
      </x:c>
      <x:c r="G17767" s="4" t="n">
        <x:f>COUNTIFS(Relaciones!$D$17763:$D$18137,E17767,Relaciones!$E$17763:$E$18137,D17767,Relaciones!$F$17763:$F$18137,F17767)</x:f>
        <x:v>1</x:v>
      </x:c>
      <x:c r="H17767" s="4"/>
    </x:row>
    <x:row r="17768" ht="23" customHeight="1">
      <x:c r="A17768" s="4" t="str">
        <x:v>Córdoba</x:v>
      </x:c>
      <x:c r="B17768" s="4" t="str">
        <x:v>1.º Bachillerato</x:v>
      </x:c>
      <x:c r="C17768" s="4" t="str">
        <x:v>B</x:v>
      </x:c>
      <x:c r="D17768" s="13" t="str">
        <x:v>01374</x:v>
      </x:c>
      <x:c r="E17768" s="13" t="str">
        <x:v>01373</x:v>
      </x:c>
      <x:c r="F17768" s="4" t="str">
        <x:v>amistad</x:v>
      </x:c>
      <x:c r="G17768" s="4" t="n">
        <x:f>COUNTIFS(Relaciones!$D$17763:$D$18137,E17768,Relaciones!$E$17763:$E$18137,D17768,Relaciones!$F$17763:$F$18137,F17768)</x:f>
        <x:v>1</x:v>
      </x:c>
      <x:c r="H17768" s="4"/>
    </x:row>
    <x:row r="17769" ht="23" customHeight="1">
      <x:c r="A17769" s="4" t="str">
        <x:v>Córdoba</x:v>
      </x:c>
      <x:c r="B17769" s="4" t="str">
        <x:v>1.º Bachillerato</x:v>
      </x:c>
      <x:c r="C17769" s="4" t="str">
        <x:v>B</x:v>
      </x:c>
      <x:c r="D17769" s="13" t="str">
        <x:v>01374</x:v>
      </x:c>
      <x:c r="E17769" s="13" t="str">
        <x:v>01375</x:v>
      </x:c>
      <x:c r="F17769" s="4" t="str">
        <x:v>amistad</x:v>
      </x:c>
      <x:c r="G17769" s="4" t="n">
        <x:f>COUNTIFS(Relaciones!$D$17763:$D$18137,E17769,Relaciones!$E$17763:$E$18137,D17769,Relaciones!$F$17763:$F$18137,F17769)</x:f>
        <x:v>1</x:v>
      </x:c>
      <x:c r="H17769" s="4"/>
    </x:row>
    <x:row r="17770" ht="23" customHeight="1">
      <x:c r="A17770" s="4" t="str">
        <x:v>Córdoba</x:v>
      </x:c>
      <x:c r="B17770" s="4" t="str">
        <x:v>1.º Bachillerato</x:v>
      </x:c>
      <x:c r="C17770" s="4" t="str">
        <x:v>B</x:v>
      </x:c>
      <x:c r="D17770" s="13" t="str">
        <x:v>01374</x:v>
      </x:c>
      <x:c r="E17770" s="13" t="str">
        <x:v>01376</x:v>
      </x:c>
      <x:c r="F17770" s="4" t="str">
        <x:v>amistad</x:v>
      </x:c>
      <x:c r="G17770" s="4" t="n">
        <x:f>COUNTIFS(Relaciones!$D$17763:$D$18137,E17770,Relaciones!$E$17763:$E$18137,D17770,Relaciones!$F$17763:$F$18137,F17770)</x:f>
        <x:v>1</x:v>
      </x:c>
      <x:c r="H17770" s="4"/>
    </x:row>
    <x:row r="17771" ht="23" customHeight="1">
      <x:c r="A17771" s="4" t="str">
        <x:v>Córdoba</x:v>
      </x:c>
      <x:c r="B17771" s="4" t="str">
        <x:v>1.º Bachillerato</x:v>
      </x:c>
      <x:c r="C17771" s="4" t="str">
        <x:v>B</x:v>
      </x:c>
      <x:c r="D17771" s="13" t="str">
        <x:v>01374</x:v>
      </x:c>
      <x:c r="E17771" s="13" t="str">
        <x:v>01384</x:v>
      </x:c>
      <x:c r="F17771" s="4" t="str">
        <x:v>amistad</x:v>
      </x:c>
      <x:c r="G17771" s="4" t="n">
        <x:f>COUNTIFS(Relaciones!$D$17763:$D$18137,E17771,Relaciones!$E$17763:$E$18137,D17771,Relaciones!$F$17763:$F$18137,F17771)</x:f>
        <x:v>1</x:v>
      </x:c>
      <x:c r="H17771" s="4"/>
    </x:row>
    <x:row r="17772" ht="23" customHeight="1">
      <x:c r="A17772" s="4" t="str">
        <x:v>Córdoba</x:v>
      </x:c>
      <x:c r="B17772" s="4" t="str">
        <x:v>1.º Bachillerato</x:v>
      </x:c>
      <x:c r="C17772" s="4" t="str">
        <x:v>B</x:v>
      </x:c>
      <x:c r="D17772" s="13" t="str">
        <x:v>01375</x:v>
      </x:c>
      <x:c r="E17772" s="13" t="str">
        <x:v>01373</x:v>
      </x:c>
      <x:c r="F17772" s="4" t="str">
        <x:v>amistad</x:v>
      </x:c>
      <x:c r="G17772" s="4" t="n">
        <x:f>COUNTIFS(Relaciones!$D$17763:$D$18137,E17772,Relaciones!$E$17763:$E$18137,D17772,Relaciones!$F$17763:$F$18137,F17772)</x:f>
        <x:v>1</x:v>
      </x:c>
      <x:c r="H17772" s="4"/>
    </x:row>
    <x:row r="17773" ht="23" customHeight="1">
      <x:c r="A17773" s="4" t="str">
        <x:v>Córdoba</x:v>
      </x:c>
      <x:c r="B17773" s="4" t="str">
        <x:v>1.º Bachillerato</x:v>
      </x:c>
      <x:c r="C17773" s="4" t="str">
        <x:v>B</x:v>
      </x:c>
      <x:c r="D17773" s="13" t="str">
        <x:v>01375</x:v>
      </x:c>
      <x:c r="E17773" s="13" t="str">
        <x:v>01374</x:v>
      </x:c>
      <x:c r="F17773" s="4" t="str">
        <x:v>amistad</x:v>
      </x:c>
      <x:c r="G17773" s="4" t="n">
        <x:f>COUNTIFS(Relaciones!$D$17763:$D$18137,E17773,Relaciones!$E$17763:$E$18137,D17773,Relaciones!$F$17763:$F$18137,F17773)</x:f>
        <x:v>1</x:v>
      </x:c>
      <x:c r="H17773" s="4"/>
    </x:row>
    <x:row r="17774" ht="23" customHeight="1">
      <x:c r="A17774" s="4" t="str">
        <x:v>Córdoba</x:v>
      </x:c>
      <x:c r="B17774" s="4" t="str">
        <x:v>1.º Bachillerato</x:v>
      </x:c>
      <x:c r="C17774" s="4" t="str">
        <x:v>B</x:v>
      </x:c>
      <x:c r="D17774" s="13" t="str">
        <x:v>01375</x:v>
      </x:c>
      <x:c r="E17774" s="13" t="str">
        <x:v>01376</x:v>
      </x:c>
      <x:c r="F17774" s="4" t="str">
        <x:v>amistad</x:v>
      </x:c>
      <x:c r="G17774" s="4" t="n">
        <x:f>COUNTIFS(Relaciones!$D$17763:$D$18137,E17774,Relaciones!$E$17763:$E$18137,D17774,Relaciones!$F$17763:$F$18137,F17774)</x:f>
        <x:v>1</x:v>
      </x:c>
      <x:c r="H17774" s="4"/>
    </x:row>
    <x:row r="17775" ht="23" customHeight="1">
      <x:c r="A17775" s="4" t="str">
        <x:v>Córdoba</x:v>
      </x:c>
      <x:c r="B17775" s="4" t="str">
        <x:v>1.º Bachillerato</x:v>
      </x:c>
      <x:c r="C17775" s="4" t="str">
        <x:v>B</x:v>
      </x:c>
      <x:c r="D17775" s="13" t="str">
        <x:v>01375</x:v>
      </x:c>
      <x:c r="E17775" s="13" t="str">
        <x:v>01377</x:v>
      </x:c>
      <x:c r="F17775" s="4" t="str">
        <x:v>amistad</x:v>
      </x:c>
      <x:c r="G17775" s="4" t="n">
        <x:f>COUNTIFS(Relaciones!$D$17763:$D$18137,E17775,Relaciones!$E$17763:$E$18137,D17775,Relaciones!$F$17763:$F$18137,F17775)</x:f>
        <x:v>1</x:v>
      </x:c>
      <x:c r="H17775" s="4"/>
    </x:row>
    <x:row r="17776" ht="23" customHeight="1">
      <x:c r="A17776" s="4" t="str">
        <x:v>Córdoba</x:v>
      </x:c>
      <x:c r="B17776" s="4" t="str">
        <x:v>1.º Bachillerato</x:v>
      </x:c>
      <x:c r="C17776" s="4" t="str">
        <x:v>B</x:v>
      </x:c>
      <x:c r="D17776" s="13" t="str">
        <x:v>01376</x:v>
      </x:c>
      <x:c r="E17776" s="13" t="str">
        <x:v>01373</x:v>
      </x:c>
      <x:c r="F17776" s="4" t="str">
        <x:v>amistad</x:v>
      </x:c>
      <x:c r="G17776" s="4" t="n">
        <x:f>COUNTIFS(Relaciones!$D$17763:$D$18137,E17776,Relaciones!$E$17763:$E$18137,D17776,Relaciones!$F$17763:$F$18137,F17776)</x:f>
        <x:v>0</x:v>
      </x:c>
      <x:c r="H17776" s="4"/>
    </x:row>
    <x:row r="17777" ht="23" customHeight="1">
      <x:c r="A17777" s="4" t="str">
        <x:v>Córdoba</x:v>
      </x:c>
      <x:c r="B17777" s="4" t="str">
        <x:v>1.º Bachillerato</x:v>
      </x:c>
      <x:c r="C17777" s="4" t="str">
        <x:v>B</x:v>
      </x:c>
      <x:c r="D17777" s="13" t="str">
        <x:v>01376</x:v>
      </x:c>
      <x:c r="E17777" s="13" t="str">
        <x:v>01374</x:v>
      </x:c>
      <x:c r="F17777" s="4" t="str">
        <x:v>amistad</x:v>
      </x:c>
      <x:c r="G17777" s="4" t="n">
        <x:f>COUNTIFS(Relaciones!$D$17763:$D$18137,E17777,Relaciones!$E$17763:$E$18137,D17777,Relaciones!$F$17763:$F$18137,F17777)</x:f>
        <x:v>1</x:v>
      </x:c>
      <x:c r="H17777" s="4"/>
    </x:row>
    <x:row r="17778" ht="23" customHeight="1">
      <x:c r="A17778" s="4" t="str">
        <x:v>Córdoba</x:v>
      </x:c>
      <x:c r="B17778" s="4" t="str">
        <x:v>1.º Bachillerato</x:v>
      </x:c>
      <x:c r="C17778" s="4" t="str">
        <x:v>B</x:v>
      </x:c>
      <x:c r="D17778" s="13" t="str">
        <x:v>01376</x:v>
      </x:c>
      <x:c r="E17778" s="13" t="str">
        <x:v>01375</x:v>
      </x:c>
      <x:c r="F17778" s="4" t="str">
        <x:v>amistad</x:v>
      </x:c>
      <x:c r="G17778" s="4" t="n">
        <x:f>COUNTIFS(Relaciones!$D$17763:$D$18137,E17778,Relaciones!$E$17763:$E$18137,D17778,Relaciones!$F$17763:$F$18137,F17778)</x:f>
        <x:v>1</x:v>
      </x:c>
      <x:c r="H17778" s="4"/>
    </x:row>
    <x:row r="17779" ht="23" customHeight="1">
      <x:c r="A17779" s="4" t="str">
        <x:v>Córdoba</x:v>
      </x:c>
      <x:c r="B17779" s="4" t="str">
        <x:v>1.º Bachillerato</x:v>
      </x:c>
      <x:c r="C17779" s="4" t="str">
        <x:v>B</x:v>
      </x:c>
      <x:c r="D17779" s="13" t="str">
        <x:v>01376</x:v>
      </x:c>
      <x:c r="E17779" s="13" t="str">
        <x:v>01377</x:v>
      </x:c>
      <x:c r="F17779" s="4" t="str">
        <x:v>amistad</x:v>
      </x:c>
      <x:c r="G17779" s="4" t="n">
        <x:f>COUNTIFS(Relaciones!$D$17763:$D$18137,E17779,Relaciones!$E$17763:$E$18137,D17779,Relaciones!$F$17763:$F$18137,F17779)</x:f>
        <x:v>1</x:v>
      </x:c>
      <x:c r="H17779" s="4"/>
    </x:row>
    <x:row r="17780" ht="23" customHeight="1">
      <x:c r="A17780" s="4" t="str">
        <x:v>Córdoba</x:v>
      </x:c>
      <x:c r="B17780" s="4" t="str">
        <x:v>1.º Bachillerato</x:v>
      </x:c>
      <x:c r="C17780" s="4" t="str">
        <x:v>B</x:v>
      </x:c>
      <x:c r="D17780" s="13" t="str">
        <x:v>01376</x:v>
      </x:c>
      <x:c r="E17780" s="13" t="str">
        <x:v>01378</x:v>
      </x:c>
      <x:c r="F17780" s="4" t="str">
        <x:v>amistad</x:v>
      </x:c>
      <x:c r="G17780" s="4" t="n">
        <x:f>COUNTIFS(Relaciones!$D$17763:$D$18137,E17780,Relaciones!$E$17763:$E$18137,D17780,Relaciones!$F$17763:$F$18137,F17780)</x:f>
        <x:v>1</x:v>
      </x:c>
      <x:c r="H17780" s="4"/>
    </x:row>
    <x:row r="17781" ht="23" customHeight="1">
      <x:c r="A17781" s="4" t="str">
        <x:v>Córdoba</x:v>
      </x:c>
      <x:c r="B17781" s="4" t="str">
        <x:v>1.º Bachillerato</x:v>
      </x:c>
      <x:c r="C17781" s="4" t="str">
        <x:v>B</x:v>
      </x:c>
      <x:c r="D17781" s="13" t="str">
        <x:v>01377</x:v>
      </x:c>
      <x:c r="E17781" s="13" t="str">
        <x:v>01373</x:v>
      </x:c>
      <x:c r="F17781" s="4" t="str">
        <x:v>amistad</x:v>
      </x:c>
      <x:c r="G17781" s="4" t="n">
        <x:f>COUNTIFS(Relaciones!$D$17763:$D$18137,E17781,Relaciones!$E$17763:$E$18137,D17781,Relaciones!$F$17763:$F$18137,F17781)</x:f>
        <x:v>0</x:v>
      </x:c>
      <x:c r="H17781" s="4"/>
    </x:row>
    <x:row r="17782" ht="23" customHeight="1">
      <x:c r="A17782" s="4" t="str">
        <x:v>Córdoba</x:v>
      </x:c>
      <x:c r="B17782" s="4" t="str">
        <x:v>1.º Bachillerato</x:v>
      </x:c>
      <x:c r="C17782" s="4" t="str">
        <x:v>B</x:v>
      </x:c>
      <x:c r="D17782" s="13" t="str">
        <x:v>01377</x:v>
      </x:c>
      <x:c r="E17782" s="13" t="str">
        <x:v>01375</x:v>
      </x:c>
      <x:c r="F17782" s="4" t="str">
        <x:v>amistad</x:v>
      </x:c>
      <x:c r="G17782" s="4" t="n">
        <x:f>COUNTIFS(Relaciones!$D$17763:$D$18137,E17782,Relaciones!$E$17763:$E$18137,D17782,Relaciones!$F$17763:$F$18137,F17782)</x:f>
        <x:v>1</x:v>
      </x:c>
      <x:c r="H17782" s="4"/>
    </x:row>
    <x:row r="17783" ht="23" customHeight="1">
      <x:c r="A17783" s="4" t="str">
        <x:v>Córdoba</x:v>
      </x:c>
      <x:c r="B17783" s="4" t="str">
        <x:v>1.º Bachillerato</x:v>
      </x:c>
      <x:c r="C17783" s="4" t="str">
        <x:v>B</x:v>
      </x:c>
      <x:c r="D17783" s="13" t="str">
        <x:v>01377</x:v>
      </x:c>
      <x:c r="E17783" s="13" t="str">
        <x:v>01376</x:v>
      </x:c>
      <x:c r="F17783" s="4" t="str">
        <x:v>amistad</x:v>
      </x:c>
      <x:c r="G17783" s="4" t="n">
        <x:f>COUNTIFS(Relaciones!$D$17763:$D$18137,E17783,Relaciones!$E$17763:$E$18137,D17783,Relaciones!$F$17763:$F$18137,F17783)</x:f>
        <x:v>1</x:v>
      </x:c>
      <x:c r="H17783" s="4"/>
    </x:row>
    <x:row r="17784" ht="23" customHeight="1">
      <x:c r="A17784" s="4" t="str">
        <x:v>Córdoba</x:v>
      </x:c>
      <x:c r="B17784" s="4" t="str">
        <x:v>1.º Bachillerato</x:v>
      </x:c>
      <x:c r="C17784" s="4" t="str">
        <x:v>B</x:v>
      </x:c>
      <x:c r="D17784" s="13" t="str">
        <x:v>01377</x:v>
      </x:c>
      <x:c r="E17784" s="13" t="str">
        <x:v>01378</x:v>
      </x:c>
      <x:c r="F17784" s="4" t="str">
        <x:v>amistad</x:v>
      </x:c>
      <x:c r="G17784" s="4" t="n">
        <x:f>COUNTIFS(Relaciones!$D$17763:$D$18137,E17784,Relaciones!$E$17763:$E$18137,D17784,Relaciones!$F$17763:$F$18137,F17784)</x:f>
        <x:v>1</x:v>
      </x:c>
      <x:c r="H17784" s="4"/>
    </x:row>
    <x:row r="17785" ht="23" customHeight="1">
      <x:c r="A17785" s="4" t="str">
        <x:v>Córdoba</x:v>
      </x:c>
      <x:c r="B17785" s="4" t="str">
        <x:v>1.º Bachillerato</x:v>
      </x:c>
      <x:c r="C17785" s="4" t="str">
        <x:v>B</x:v>
      </x:c>
      <x:c r="D17785" s="13" t="str">
        <x:v>01377</x:v>
      </x:c>
      <x:c r="E17785" s="13" t="str">
        <x:v>01379</x:v>
      </x:c>
      <x:c r="F17785" s="4" t="str">
        <x:v>amistad</x:v>
      </x:c>
      <x:c r="G17785" s="4" t="n">
        <x:f>COUNTIFS(Relaciones!$D$17763:$D$18137,E17785,Relaciones!$E$17763:$E$18137,D17785,Relaciones!$F$17763:$F$18137,F17785)</x:f>
        <x:v>1</x:v>
      </x:c>
      <x:c r="H17785" s="4"/>
    </x:row>
    <x:row r="17786" ht="23" customHeight="1">
      <x:c r="A17786" s="4" t="str">
        <x:v>Córdoba</x:v>
      </x:c>
      <x:c r="B17786" s="4" t="str">
        <x:v>1.º Bachillerato</x:v>
      </x:c>
      <x:c r="C17786" s="4" t="str">
        <x:v>B</x:v>
      </x:c>
      <x:c r="D17786" s="13" t="str">
        <x:v>01378</x:v>
      </x:c>
      <x:c r="E17786" s="13" t="str">
        <x:v>01373</x:v>
      </x:c>
      <x:c r="F17786" s="4" t="str">
        <x:v>amistad</x:v>
      </x:c>
      <x:c r="G17786" s="4" t="n">
        <x:f>COUNTIFS(Relaciones!$D$17763:$D$18137,E17786,Relaciones!$E$17763:$E$18137,D17786,Relaciones!$F$17763:$F$18137,F17786)</x:f>
        <x:v>0</x:v>
      </x:c>
      <x:c r="H17786" s="4"/>
    </x:row>
    <x:row r="17787" ht="23" customHeight="1">
      <x:c r="A17787" s="4" t="str">
        <x:v>Córdoba</x:v>
      </x:c>
      <x:c r="B17787" s="4" t="str">
        <x:v>1.º Bachillerato</x:v>
      </x:c>
      <x:c r="C17787" s="4" t="str">
        <x:v>B</x:v>
      </x:c>
      <x:c r="D17787" s="13" t="str">
        <x:v>01378</x:v>
      </x:c>
      <x:c r="E17787" s="13" t="str">
        <x:v>01376</x:v>
      </x:c>
      <x:c r="F17787" s="4" t="str">
        <x:v>amistad</x:v>
      </x:c>
      <x:c r="G17787" s="4" t="n">
        <x:f>COUNTIFS(Relaciones!$D$17763:$D$18137,E17787,Relaciones!$E$17763:$E$18137,D17787,Relaciones!$F$17763:$F$18137,F17787)</x:f>
        <x:v>1</x:v>
      </x:c>
      <x:c r="H17787" s="4"/>
    </x:row>
    <x:row r="17788" ht="23" customHeight="1">
      <x:c r="A17788" s="4" t="str">
        <x:v>Córdoba</x:v>
      </x:c>
      <x:c r="B17788" s="4" t="str">
        <x:v>1.º Bachillerato</x:v>
      </x:c>
      <x:c r="C17788" s="4" t="str">
        <x:v>B</x:v>
      </x:c>
      <x:c r="D17788" s="13" t="str">
        <x:v>01378</x:v>
      </x:c>
      <x:c r="E17788" s="13" t="str">
        <x:v>01377</x:v>
      </x:c>
      <x:c r="F17788" s="4" t="str">
        <x:v>amistad</x:v>
      </x:c>
      <x:c r="G17788" s="4" t="n">
        <x:f>COUNTIFS(Relaciones!$D$17763:$D$18137,E17788,Relaciones!$E$17763:$E$18137,D17788,Relaciones!$F$17763:$F$18137,F17788)</x:f>
        <x:v>1</x:v>
      </x:c>
      <x:c r="H17788" s="4"/>
    </x:row>
    <x:row r="17789" ht="23" customHeight="1">
      <x:c r="A17789" s="4" t="str">
        <x:v>Córdoba</x:v>
      </x:c>
      <x:c r="B17789" s="4" t="str">
        <x:v>1.º Bachillerato</x:v>
      </x:c>
      <x:c r="C17789" s="4" t="str">
        <x:v>B</x:v>
      </x:c>
      <x:c r="D17789" s="13" t="str">
        <x:v>01378</x:v>
      </x:c>
      <x:c r="E17789" s="13" t="str">
        <x:v>01379</x:v>
      </x:c>
      <x:c r="F17789" s="4" t="str">
        <x:v>amistad</x:v>
      </x:c>
      <x:c r="G17789" s="4" t="n">
        <x:f>COUNTIFS(Relaciones!$D$17763:$D$18137,E17789,Relaciones!$E$17763:$E$18137,D17789,Relaciones!$F$17763:$F$18137,F17789)</x:f>
        <x:v>1</x:v>
      </x:c>
      <x:c r="H17789" s="4"/>
    </x:row>
    <x:row r="17790" ht="23" customHeight="1">
      <x:c r="A17790" s="4" t="str">
        <x:v>Córdoba</x:v>
      </x:c>
      <x:c r="B17790" s="4" t="str">
        <x:v>1.º Bachillerato</x:v>
      </x:c>
      <x:c r="C17790" s="4" t="str">
        <x:v>B</x:v>
      </x:c>
      <x:c r="D17790" s="13" t="str">
        <x:v>01378</x:v>
      </x:c>
      <x:c r="E17790" s="13" t="str">
        <x:v>01380</x:v>
      </x:c>
      <x:c r="F17790" s="4" t="str">
        <x:v>amistad</x:v>
      </x:c>
      <x:c r="G17790" s="4" t="n">
        <x:f>COUNTIFS(Relaciones!$D$17763:$D$18137,E17790,Relaciones!$E$17763:$E$18137,D17790,Relaciones!$F$17763:$F$18137,F17790)</x:f>
        <x:v>1</x:v>
      </x:c>
      <x:c r="H17790" s="4"/>
    </x:row>
    <x:row r="17791" ht="23" customHeight="1">
      <x:c r="A17791" s="4" t="str">
        <x:v>Córdoba</x:v>
      </x:c>
      <x:c r="B17791" s="4" t="str">
        <x:v>1.º Bachillerato</x:v>
      </x:c>
      <x:c r="C17791" s="4" t="str">
        <x:v>B</x:v>
      </x:c>
      <x:c r="D17791" s="13" t="str">
        <x:v>01379</x:v>
      </x:c>
      <x:c r="E17791" s="13" t="str">
        <x:v>01373</x:v>
      </x:c>
      <x:c r="F17791" s="4" t="str">
        <x:v>amistad</x:v>
      </x:c>
      <x:c r="G17791" s="4" t="n">
        <x:f>COUNTIFS(Relaciones!$D$17763:$D$18137,E17791,Relaciones!$E$17763:$E$18137,D17791,Relaciones!$F$17763:$F$18137,F17791)</x:f>
        <x:v>0</x:v>
      </x:c>
      <x:c r="H17791" s="4"/>
    </x:row>
    <x:row r="17792" ht="23" customHeight="1">
      <x:c r="A17792" s="4" t="str">
        <x:v>Córdoba</x:v>
      </x:c>
      <x:c r="B17792" s="4" t="str">
        <x:v>1.º Bachillerato</x:v>
      </x:c>
      <x:c r="C17792" s="4" t="str">
        <x:v>B</x:v>
      </x:c>
      <x:c r="D17792" s="13" t="str">
        <x:v>01379</x:v>
      </x:c>
      <x:c r="E17792" s="13" t="str">
        <x:v>01377</x:v>
      </x:c>
      <x:c r="F17792" s="4" t="str">
        <x:v>amistad</x:v>
      </x:c>
      <x:c r="G17792" s="4" t="n">
        <x:f>COUNTIFS(Relaciones!$D$17763:$D$18137,E17792,Relaciones!$E$17763:$E$18137,D17792,Relaciones!$F$17763:$F$18137,F17792)</x:f>
        <x:v>1</x:v>
      </x:c>
      <x:c r="H17792" s="4"/>
    </x:row>
    <x:row r="17793" ht="23" customHeight="1">
      <x:c r="A17793" s="4" t="str">
        <x:v>Córdoba</x:v>
      </x:c>
      <x:c r="B17793" s="4" t="str">
        <x:v>1.º Bachillerato</x:v>
      </x:c>
      <x:c r="C17793" s="4" t="str">
        <x:v>B</x:v>
      </x:c>
      <x:c r="D17793" s="13" t="str">
        <x:v>01379</x:v>
      </x:c>
      <x:c r="E17793" s="13" t="str">
        <x:v>01378</x:v>
      </x:c>
      <x:c r="F17793" s="4" t="str">
        <x:v>amistad</x:v>
      </x:c>
      <x:c r="G17793" s="4" t="n">
        <x:f>COUNTIFS(Relaciones!$D$17763:$D$18137,E17793,Relaciones!$E$17763:$E$18137,D17793,Relaciones!$F$17763:$F$18137,F17793)</x:f>
        <x:v>1</x:v>
      </x:c>
      <x:c r="H17793" s="4"/>
    </x:row>
    <x:row r="17794" ht="23" customHeight="1">
      <x:c r="A17794" s="4" t="str">
        <x:v>Córdoba</x:v>
      </x:c>
      <x:c r="B17794" s="4" t="str">
        <x:v>1.º Bachillerato</x:v>
      </x:c>
      <x:c r="C17794" s="4" t="str">
        <x:v>B</x:v>
      </x:c>
      <x:c r="D17794" s="13" t="str">
        <x:v>01379</x:v>
      </x:c>
      <x:c r="E17794" s="13" t="str">
        <x:v>01380</x:v>
      </x:c>
      <x:c r="F17794" s="4" t="str">
        <x:v>amistad</x:v>
      </x:c>
      <x:c r="G17794" s="4" t="n">
        <x:f>COUNTIFS(Relaciones!$D$17763:$D$18137,E17794,Relaciones!$E$17763:$E$18137,D17794,Relaciones!$F$17763:$F$18137,F17794)</x:f>
        <x:v>1</x:v>
      </x:c>
      <x:c r="H17794" s="4"/>
    </x:row>
    <x:row r="17795" ht="23" customHeight="1">
      <x:c r="A17795" s="4" t="str">
        <x:v>Córdoba</x:v>
      </x:c>
      <x:c r="B17795" s="4" t="str">
        <x:v>1.º Bachillerato</x:v>
      </x:c>
      <x:c r="C17795" s="4" t="str">
        <x:v>B</x:v>
      </x:c>
      <x:c r="D17795" s="13" t="str">
        <x:v>01379</x:v>
      </x:c>
      <x:c r="E17795" s="13" t="str">
        <x:v>01381</x:v>
      </x:c>
      <x:c r="F17795" s="4" t="str">
        <x:v>amistad</x:v>
      </x:c>
      <x:c r="G17795" s="4" t="n">
        <x:f>COUNTIFS(Relaciones!$D$17763:$D$18137,E17795,Relaciones!$E$17763:$E$18137,D17795,Relaciones!$F$17763:$F$18137,F17795)</x:f>
        <x:v>1</x:v>
      </x:c>
      <x:c r="H17795" s="4"/>
    </x:row>
    <x:row r="17796" ht="23" customHeight="1">
      <x:c r="A17796" s="4" t="str">
        <x:v>Córdoba</x:v>
      </x:c>
      <x:c r="B17796" s="4" t="str">
        <x:v>1.º Bachillerato</x:v>
      </x:c>
      <x:c r="C17796" s="4" t="str">
        <x:v>B</x:v>
      </x:c>
      <x:c r="D17796" s="13" t="str">
        <x:v>01380</x:v>
      </x:c>
      <x:c r="E17796" s="13" t="str">
        <x:v>01373</x:v>
      </x:c>
      <x:c r="F17796" s="4" t="str">
        <x:v>amistad</x:v>
      </x:c>
      <x:c r="G17796" s="4" t="n">
        <x:f>COUNTIFS(Relaciones!$D$17763:$D$18137,E17796,Relaciones!$E$17763:$E$18137,D17796,Relaciones!$F$17763:$F$18137,F17796)</x:f>
        <x:v>0</x:v>
      </x:c>
      <x:c r="H17796" s="4"/>
    </x:row>
    <x:row r="17797" ht="23" customHeight="1">
      <x:c r="A17797" s="4" t="str">
        <x:v>Córdoba</x:v>
      </x:c>
      <x:c r="B17797" s="4" t="str">
        <x:v>1.º Bachillerato</x:v>
      </x:c>
      <x:c r="C17797" s="4" t="str">
        <x:v>B</x:v>
      </x:c>
      <x:c r="D17797" s="13" t="str">
        <x:v>01380</x:v>
      </x:c>
      <x:c r="E17797" s="13" t="str">
        <x:v>01378</x:v>
      </x:c>
      <x:c r="F17797" s="4" t="str">
        <x:v>amistad</x:v>
      </x:c>
      <x:c r="G17797" s="4" t="n">
        <x:f>COUNTIFS(Relaciones!$D$17763:$D$18137,E17797,Relaciones!$E$17763:$E$18137,D17797,Relaciones!$F$17763:$F$18137,F17797)</x:f>
        <x:v>1</x:v>
      </x:c>
      <x:c r="H17797" s="4"/>
    </x:row>
    <x:row r="17798" ht="23" customHeight="1">
      <x:c r="A17798" s="4" t="str">
        <x:v>Córdoba</x:v>
      </x:c>
      <x:c r="B17798" s="4" t="str">
        <x:v>1.º Bachillerato</x:v>
      </x:c>
      <x:c r="C17798" s="4" t="str">
        <x:v>B</x:v>
      </x:c>
      <x:c r="D17798" s="13" t="str">
        <x:v>01380</x:v>
      </x:c>
      <x:c r="E17798" s="13" t="str">
        <x:v>01379</x:v>
      </x:c>
      <x:c r="F17798" s="4" t="str">
        <x:v>amistad</x:v>
      </x:c>
      <x:c r="G17798" s="4" t="n">
        <x:f>COUNTIFS(Relaciones!$D$17763:$D$18137,E17798,Relaciones!$E$17763:$E$18137,D17798,Relaciones!$F$17763:$F$18137,F17798)</x:f>
        <x:v>1</x:v>
      </x:c>
      <x:c r="H17798" s="4"/>
    </x:row>
    <x:row r="17799" ht="23" customHeight="1">
      <x:c r="A17799" s="4" t="str">
        <x:v>Córdoba</x:v>
      </x:c>
      <x:c r="B17799" s="4" t="str">
        <x:v>1.º Bachillerato</x:v>
      </x:c>
      <x:c r="C17799" s="4" t="str">
        <x:v>B</x:v>
      </x:c>
      <x:c r="D17799" s="13" t="str">
        <x:v>01380</x:v>
      </x:c>
      <x:c r="E17799" s="13" t="str">
        <x:v>01381</x:v>
      </x:c>
      <x:c r="F17799" s="4" t="str">
        <x:v>amistad</x:v>
      </x:c>
      <x:c r="G17799" s="4" t="n">
        <x:f>COUNTIFS(Relaciones!$D$17763:$D$18137,E17799,Relaciones!$E$17763:$E$18137,D17799,Relaciones!$F$17763:$F$18137,F17799)</x:f>
        <x:v>1</x:v>
      </x:c>
      <x:c r="H17799" s="4"/>
    </x:row>
    <x:row r="17800" ht="23" customHeight="1">
      <x:c r="A17800" s="4" t="str">
        <x:v>Córdoba</x:v>
      </x:c>
      <x:c r="B17800" s="4" t="str">
        <x:v>1.º Bachillerato</x:v>
      </x:c>
      <x:c r="C17800" s="4" t="str">
        <x:v>B</x:v>
      </x:c>
      <x:c r="D17800" s="13" t="str">
        <x:v>01380</x:v>
      </x:c>
      <x:c r="E17800" s="13" t="str">
        <x:v>01382</x:v>
      </x:c>
      <x:c r="F17800" s="4" t="str">
        <x:v>amistad</x:v>
      </x:c>
      <x:c r="G17800" s="4" t="n">
        <x:f>COUNTIFS(Relaciones!$D$17763:$D$18137,E17800,Relaciones!$E$17763:$E$18137,D17800,Relaciones!$F$17763:$F$18137,F17800)</x:f>
        <x:v>1</x:v>
      </x:c>
      <x:c r="H17800" s="4"/>
    </x:row>
    <x:row r="17801" ht="23" customHeight="1">
      <x:c r="A17801" s="4" t="str">
        <x:v>Córdoba</x:v>
      </x:c>
      <x:c r="B17801" s="4" t="str">
        <x:v>1.º Bachillerato</x:v>
      </x:c>
      <x:c r="C17801" s="4" t="str">
        <x:v>B</x:v>
      </x:c>
      <x:c r="D17801" s="13" t="str">
        <x:v>01381</x:v>
      </x:c>
      <x:c r="E17801" s="13" t="str">
        <x:v>01373</x:v>
      </x:c>
      <x:c r="F17801" s="4" t="str">
        <x:v>amistad</x:v>
      </x:c>
      <x:c r="G17801" s="4" t="n">
        <x:f>COUNTIFS(Relaciones!$D$17763:$D$18137,E17801,Relaciones!$E$17763:$E$18137,D17801,Relaciones!$F$17763:$F$18137,F17801)</x:f>
        <x:v>0</x:v>
      </x:c>
      <x:c r="H17801" s="4"/>
    </x:row>
    <x:row r="17802" ht="23" customHeight="1">
      <x:c r="A17802" s="4" t="str">
        <x:v>Córdoba</x:v>
      </x:c>
      <x:c r="B17802" s="4" t="str">
        <x:v>1.º Bachillerato</x:v>
      </x:c>
      <x:c r="C17802" s="4" t="str">
        <x:v>B</x:v>
      </x:c>
      <x:c r="D17802" s="13" t="str">
        <x:v>01381</x:v>
      </x:c>
      <x:c r="E17802" s="13" t="str">
        <x:v>01379</x:v>
      </x:c>
      <x:c r="F17802" s="4" t="str">
        <x:v>amistad</x:v>
      </x:c>
      <x:c r="G17802" s="4" t="n">
        <x:f>COUNTIFS(Relaciones!$D$17763:$D$18137,E17802,Relaciones!$E$17763:$E$18137,D17802,Relaciones!$F$17763:$F$18137,F17802)</x:f>
        <x:v>1</x:v>
      </x:c>
      <x:c r="H17802" s="4"/>
    </x:row>
    <x:row r="17803" ht="23" customHeight="1">
      <x:c r="A17803" s="4" t="str">
        <x:v>Córdoba</x:v>
      </x:c>
      <x:c r="B17803" s="4" t="str">
        <x:v>1.º Bachillerato</x:v>
      </x:c>
      <x:c r="C17803" s="4" t="str">
        <x:v>B</x:v>
      </x:c>
      <x:c r="D17803" s="13" t="str">
        <x:v>01381</x:v>
      </x:c>
      <x:c r="E17803" s="13" t="str">
        <x:v>01380</x:v>
      </x:c>
      <x:c r="F17803" s="4" t="str">
        <x:v>amistad</x:v>
      </x:c>
      <x:c r="G17803" s="4" t="n">
        <x:f>COUNTIFS(Relaciones!$D$17763:$D$18137,E17803,Relaciones!$E$17763:$E$18137,D17803,Relaciones!$F$17763:$F$18137,F17803)</x:f>
        <x:v>1</x:v>
      </x:c>
      <x:c r="H17803" s="4"/>
    </x:row>
    <x:row r="17804" ht="23" customHeight="1">
      <x:c r="A17804" s="4" t="str">
        <x:v>Córdoba</x:v>
      </x:c>
      <x:c r="B17804" s="4" t="str">
        <x:v>1.º Bachillerato</x:v>
      </x:c>
      <x:c r="C17804" s="4" t="str">
        <x:v>B</x:v>
      </x:c>
      <x:c r="D17804" s="13" t="str">
        <x:v>01381</x:v>
      </x:c>
      <x:c r="E17804" s="13" t="str">
        <x:v>01382</x:v>
      </x:c>
      <x:c r="F17804" s="4" t="str">
        <x:v>amistad</x:v>
      </x:c>
      <x:c r="G17804" s="4" t="n">
        <x:f>COUNTIFS(Relaciones!$D$17763:$D$18137,E17804,Relaciones!$E$17763:$E$18137,D17804,Relaciones!$F$17763:$F$18137,F17804)</x:f>
        <x:v>1</x:v>
      </x:c>
      <x:c r="H17804" s="4"/>
    </x:row>
    <x:row r="17805" ht="23" customHeight="1">
      <x:c r="A17805" s="4" t="str">
        <x:v>Córdoba</x:v>
      </x:c>
      <x:c r="B17805" s="4" t="str">
        <x:v>1.º Bachillerato</x:v>
      </x:c>
      <x:c r="C17805" s="4" t="str">
        <x:v>B</x:v>
      </x:c>
      <x:c r="D17805" s="13" t="str">
        <x:v>01381</x:v>
      </x:c>
      <x:c r="E17805" s="13" t="str">
        <x:v>01383</x:v>
      </x:c>
      <x:c r="F17805" s="4" t="str">
        <x:v>amistad</x:v>
      </x:c>
      <x:c r="G17805" s="4" t="n">
        <x:f>COUNTIFS(Relaciones!$D$17763:$D$18137,E17805,Relaciones!$E$17763:$E$18137,D17805,Relaciones!$F$17763:$F$18137,F17805)</x:f>
        <x:v>1</x:v>
      </x:c>
      <x:c r="H17805" s="4"/>
    </x:row>
    <x:row r="17806" ht="23" customHeight="1">
      <x:c r="A17806" s="4" t="str">
        <x:v>Córdoba</x:v>
      </x:c>
      <x:c r="B17806" s="4" t="str">
        <x:v>1.º Bachillerato</x:v>
      </x:c>
      <x:c r="C17806" s="4" t="str">
        <x:v>B</x:v>
      </x:c>
      <x:c r="D17806" s="13" t="str">
        <x:v>01382</x:v>
      </x:c>
      <x:c r="E17806" s="13" t="str">
        <x:v>01373</x:v>
      </x:c>
      <x:c r="F17806" s="4" t="str">
        <x:v>amistad</x:v>
      </x:c>
      <x:c r="G17806" s="4" t="n">
        <x:f>COUNTIFS(Relaciones!$D$17763:$D$18137,E17806,Relaciones!$E$17763:$E$18137,D17806,Relaciones!$F$17763:$F$18137,F17806)</x:f>
        <x:v>0</x:v>
      </x:c>
      <x:c r="H17806" s="4"/>
    </x:row>
    <x:row r="17807" ht="23" customHeight="1">
      <x:c r="A17807" s="4" t="str">
        <x:v>Córdoba</x:v>
      </x:c>
      <x:c r="B17807" s="4" t="str">
        <x:v>1.º Bachillerato</x:v>
      </x:c>
      <x:c r="C17807" s="4" t="str">
        <x:v>B</x:v>
      </x:c>
      <x:c r="D17807" s="13" t="str">
        <x:v>01382</x:v>
      </x:c>
      <x:c r="E17807" s="13" t="str">
        <x:v>01380</x:v>
      </x:c>
      <x:c r="F17807" s="4" t="str">
        <x:v>amistad</x:v>
      </x:c>
      <x:c r="G17807" s="4" t="n">
        <x:f>COUNTIFS(Relaciones!$D$17763:$D$18137,E17807,Relaciones!$E$17763:$E$18137,D17807,Relaciones!$F$17763:$F$18137,F17807)</x:f>
        <x:v>1</x:v>
      </x:c>
      <x:c r="H17807" s="4"/>
    </x:row>
    <x:row r="17808" ht="23" customHeight="1">
      <x:c r="A17808" s="4" t="str">
        <x:v>Córdoba</x:v>
      </x:c>
      <x:c r="B17808" s="4" t="str">
        <x:v>1.º Bachillerato</x:v>
      </x:c>
      <x:c r="C17808" s="4" t="str">
        <x:v>B</x:v>
      </x:c>
      <x:c r="D17808" s="13" t="str">
        <x:v>01382</x:v>
      </x:c>
      <x:c r="E17808" s="13" t="str">
        <x:v>01381</x:v>
      </x:c>
      <x:c r="F17808" s="4" t="str">
        <x:v>amistad</x:v>
      </x:c>
      <x:c r="G17808" s="4" t="n">
        <x:f>COUNTIFS(Relaciones!$D$17763:$D$18137,E17808,Relaciones!$E$17763:$E$18137,D17808,Relaciones!$F$17763:$F$18137,F17808)</x:f>
        <x:v>1</x:v>
      </x:c>
      <x:c r="H17808" s="4"/>
    </x:row>
    <x:row r="17809" ht="23" customHeight="1">
      <x:c r="A17809" s="4" t="str">
        <x:v>Córdoba</x:v>
      </x:c>
      <x:c r="B17809" s="4" t="str">
        <x:v>1.º Bachillerato</x:v>
      </x:c>
      <x:c r="C17809" s="4" t="str">
        <x:v>B</x:v>
      </x:c>
      <x:c r="D17809" s="13" t="str">
        <x:v>01382</x:v>
      </x:c>
      <x:c r="E17809" s="13" t="str">
        <x:v>01383</x:v>
      </x:c>
      <x:c r="F17809" s="4" t="str">
        <x:v>amistad</x:v>
      </x:c>
      <x:c r="G17809" s="4" t="n">
        <x:f>COUNTIFS(Relaciones!$D$17763:$D$18137,E17809,Relaciones!$E$17763:$E$18137,D17809,Relaciones!$F$17763:$F$18137,F17809)</x:f>
        <x:v>1</x:v>
      </x:c>
      <x:c r="H17809" s="4"/>
    </x:row>
    <x:row r="17810" ht="23" customHeight="1">
      <x:c r="A17810" s="4" t="str">
        <x:v>Córdoba</x:v>
      </x:c>
      <x:c r="B17810" s="4" t="str">
        <x:v>1.º Bachillerato</x:v>
      </x:c>
      <x:c r="C17810" s="4" t="str">
        <x:v>B</x:v>
      </x:c>
      <x:c r="D17810" s="13" t="str">
        <x:v>01382</x:v>
      </x:c>
      <x:c r="E17810" s="13" t="str">
        <x:v>01384</x:v>
      </x:c>
      <x:c r="F17810" s="4" t="str">
        <x:v>amistad</x:v>
      </x:c>
      <x:c r="G17810" s="4" t="n">
        <x:f>COUNTIFS(Relaciones!$D$17763:$D$18137,E17810,Relaciones!$E$17763:$E$18137,D17810,Relaciones!$F$17763:$F$18137,F17810)</x:f>
        <x:v>1</x:v>
      </x:c>
      <x:c r="H17810" s="4"/>
    </x:row>
    <x:row r="17811" ht="23" customHeight="1">
      <x:c r="A17811" s="4" t="str">
        <x:v>Córdoba</x:v>
      </x:c>
      <x:c r="B17811" s="4" t="str">
        <x:v>1.º Bachillerato</x:v>
      </x:c>
      <x:c r="C17811" s="4" t="str">
        <x:v>B</x:v>
      </x:c>
      <x:c r="D17811" s="13" t="str">
        <x:v>01383</x:v>
      </x:c>
      <x:c r="E17811" s="13" t="str">
        <x:v>01373</x:v>
      </x:c>
      <x:c r="F17811" s="4" t="str">
        <x:v>amistad</x:v>
      </x:c>
      <x:c r="G17811" s="4" t="n">
        <x:f>COUNTIFS(Relaciones!$D$17763:$D$18137,E17811,Relaciones!$E$17763:$E$18137,D17811,Relaciones!$F$17763:$F$18137,F17811)</x:f>
        <x:v>1</x:v>
      </x:c>
      <x:c r="H17811" s="4"/>
    </x:row>
    <x:row r="17812" ht="23" customHeight="1">
      <x:c r="A17812" s="4" t="str">
        <x:v>Córdoba</x:v>
      </x:c>
      <x:c r="B17812" s="4" t="str">
        <x:v>1.º Bachillerato</x:v>
      </x:c>
      <x:c r="C17812" s="4" t="str">
        <x:v>B</x:v>
      </x:c>
      <x:c r="D17812" s="13" t="str">
        <x:v>01383</x:v>
      </x:c>
      <x:c r="E17812" s="13" t="str">
        <x:v>01381</x:v>
      </x:c>
      <x:c r="F17812" s="4" t="str">
        <x:v>amistad</x:v>
      </x:c>
      <x:c r="G17812" s="4" t="n">
        <x:f>COUNTIFS(Relaciones!$D$17763:$D$18137,E17812,Relaciones!$E$17763:$E$18137,D17812,Relaciones!$F$17763:$F$18137,F17812)</x:f>
        <x:v>1</x:v>
      </x:c>
      <x:c r="H17812" s="4"/>
    </x:row>
    <x:row r="17813" ht="23" customHeight="1">
      <x:c r="A17813" s="4" t="str">
        <x:v>Córdoba</x:v>
      </x:c>
      <x:c r="B17813" s="4" t="str">
        <x:v>1.º Bachillerato</x:v>
      </x:c>
      <x:c r="C17813" s="4" t="str">
        <x:v>B</x:v>
      </x:c>
      <x:c r="D17813" s="13" t="str">
        <x:v>01383</x:v>
      </x:c>
      <x:c r="E17813" s="13" t="str">
        <x:v>01382</x:v>
      </x:c>
      <x:c r="F17813" s="4" t="str">
        <x:v>amistad</x:v>
      </x:c>
      <x:c r="G17813" s="4" t="n">
        <x:f>COUNTIFS(Relaciones!$D$17763:$D$18137,E17813,Relaciones!$E$17763:$E$18137,D17813,Relaciones!$F$17763:$F$18137,F17813)</x:f>
        <x:v>1</x:v>
      </x:c>
      <x:c r="H17813" s="4"/>
    </x:row>
    <x:row r="17814" ht="23" customHeight="1">
      <x:c r="A17814" s="4" t="str">
        <x:v>Córdoba</x:v>
      </x:c>
      <x:c r="B17814" s="4" t="str">
        <x:v>1.º Bachillerato</x:v>
      </x:c>
      <x:c r="C17814" s="4" t="str">
        <x:v>B</x:v>
      </x:c>
      <x:c r="D17814" s="13" t="str">
        <x:v>01383</x:v>
      </x:c>
      <x:c r="E17814" s="13" t="str">
        <x:v>01384</x:v>
      </x:c>
      <x:c r="F17814" s="4" t="str">
        <x:v>amistad</x:v>
      </x:c>
      <x:c r="G17814" s="4" t="n">
        <x:f>COUNTIFS(Relaciones!$D$17763:$D$18137,E17814,Relaciones!$E$17763:$E$18137,D17814,Relaciones!$F$17763:$F$18137,F17814)</x:f>
        <x:v>1</x:v>
      </x:c>
      <x:c r="H17814" s="4"/>
    </x:row>
    <x:row r="17815" ht="23" customHeight="1">
      <x:c r="A17815" s="4" t="str">
        <x:v>Córdoba</x:v>
      </x:c>
      <x:c r="B17815" s="4" t="str">
        <x:v>1.º Bachillerato</x:v>
      </x:c>
      <x:c r="C17815" s="4" t="str">
        <x:v>B</x:v>
      </x:c>
      <x:c r="D17815" s="13" t="str">
        <x:v>01384</x:v>
      </x:c>
      <x:c r="E17815" s="13" t="str">
        <x:v>01373</x:v>
      </x:c>
      <x:c r="F17815" s="4" t="str">
        <x:v>amistad</x:v>
      </x:c>
      <x:c r="G17815" s="4" t="n">
        <x:f>COUNTIFS(Relaciones!$D$17763:$D$18137,E17815,Relaciones!$E$17763:$E$18137,D17815,Relaciones!$F$17763:$F$18137,F17815)</x:f>
        <x:v>1</x:v>
      </x:c>
      <x:c r="H17815" s="4"/>
    </x:row>
    <x:row r="17816" ht="23" customHeight="1">
      <x:c r="A17816" s="4" t="str">
        <x:v>Córdoba</x:v>
      </x:c>
      <x:c r="B17816" s="4" t="str">
        <x:v>1.º Bachillerato</x:v>
      </x:c>
      <x:c r="C17816" s="4" t="str">
        <x:v>B</x:v>
      </x:c>
      <x:c r="D17816" s="13" t="str">
        <x:v>01384</x:v>
      </x:c>
      <x:c r="E17816" s="13" t="str">
        <x:v>01374</x:v>
      </x:c>
      <x:c r="F17816" s="4" t="str">
        <x:v>amistad</x:v>
      </x:c>
      <x:c r="G17816" s="4" t="n">
        <x:f>COUNTIFS(Relaciones!$D$17763:$D$18137,E17816,Relaciones!$E$17763:$E$18137,D17816,Relaciones!$F$17763:$F$18137,F17816)</x:f>
        <x:v>1</x:v>
      </x:c>
      <x:c r="H17816" s="4"/>
    </x:row>
    <x:row r="17817" ht="23" customHeight="1">
      <x:c r="A17817" s="4" t="str">
        <x:v>Córdoba</x:v>
      </x:c>
      <x:c r="B17817" s="4" t="str">
        <x:v>1.º Bachillerato</x:v>
      </x:c>
      <x:c r="C17817" s="4" t="str">
        <x:v>B</x:v>
      </x:c>
      <x:c r="D17817" s="13" t="str">
        <x:v>01384</x:v>
      </x:c>
      <x:c r="E17817" s="13" t="str">
        <x:v>01382</x:v>
      </x:c>
      <x:c r="F17817" s="4" t="str">
        <x:v>amistad</x:v>
      </x:c>
      <x:c r="G17817" s="4" t="n">
        <x:f>COUNTIFS(Relaciones!$D$17763:$D$18137,E17817,Relaciones!$E$17763:$E$18137,D17817,Relaciones!$F$17763:$F$18137,F17817)</x:f>
        <x:v>1</x:v>
      </x:c>
      <x:c r="H17817" s="4"/>
    </x:row>
    <x:row r="17818" ht="23" customHeight="1">
      <x:c r="A17818" s="4" t="str">
        <x:v>Córdoba</x:v>
      </x:c>
      <x:c r="B17818" s="4" t="str">
        <x:v>1.º Bachillerato</x:v>
      </x:c>
      <x:c r="C17818" s="4" t="str">
        <x:v>B</x:v>
      </x:c>
      <x:c r="D17818" s="13" t="str">
        <x:v>01384</x:v>
      </x:c>
      <x:c r="E17818" s="13" t="str">
        <x:v>01383</x:v>
      </x:c>
      <x:c r="F17818" s="4" t="str">
        <x:v>amistad</x:v>
      </x:c>
      <x:c r="G17818" s="4" t="n">
        <x:f>COUNTIFS(Relaciones!$D$17763:$D$18137,E17818,Relaciones!$E$17763:$E$18137,D17818,Relaciones!$F$17763:$F$18137,F17818)</x:f>
        <x:v>1</x:v>
      </x:c>
      <x:c r="H17818" s="4"/>
    </x:row>
    <x:row r="17819" ht="23" customHeight="1">
      <x:c r="A17819" s="4" t="str">
        <x:v>Córdoba</x:v>
      </x:c>
      <x:c r="B17819" s="4" t="str">
        <x:v>1.º Bachillerato</x:v>
      </x:c>
      <x:c r="C17819" s="4" t="str">
        <x:v>B</x:v>
      </x:c>
      <x:c r="D17819" s="13" t="str">
        <x:v>01385</x:v>
      </x:c>
      <x:c r="E17819" s="13" t="str">
        <x:v>01373</x:v>
      </x:c>
      <x:c r="F17819" s="4" t="str">
        <x:v>amistad</x:v>
      </x:c>
      <x:c r="G17819" s="4" t="n">
        <x:f>COUNTIFS(Relaciones!$D$17763:$D$18137,E17819,Relaciones!$E$17763:$E$18137,D17819,Relaciones!$F$17763:$F$18137,F17819)</x:f>
        <x:v>1</x:v>
      </x:c>
      <x:c r="H17819" s="4"/>
    </x:row>
    <x:row r="17820" ht="23" customHeight="1">
      <x:c r="A17820" s="4" t="str">
        <x:v>Córdoba</x:v>
      </x:c>
      <x:c r="B17820" s="4" t="str">
        <x:v>1.º Bachillerato</x:v>
      </x:c>
      <x:c r="C17820" s="4" t="str">
        <x:v>B</x:v>
      </x:c>
      <x:c r="D17820" s="13" t="str">
        <x:v>01385</x:v>
      </x:c>
      <x:c r="E17820" s="13" t="str">
        <x:v>01386</x:v>
      </x:c>
      <x:c r="F17820" s="4" t="str">
        <x:v>amistad</x:v>
      </x:c>
      <x:c r="G17820" s="4" t="n">
        <x:f>COUNTIFS(Relaciones!$D$17763:$D$18137,E17820,Relaciones!$E$17763:$E$18137,D17820,Relaciones!$F$17763:$F$18137,F17820)</x:f>
        <x:v>1</x:v>
      </x:c>
      <x:c r="H17820" s="4"/>
    </x:row>
    <x:row r="17821" ht="23" customHeight="1">
      <x:c r="A17821" s="4" t="str">
        <x:v>Córdoba</x:v>
      </x:c>
      <x:c r="B17821" s="4" t="str">
        <x:v>1.º Bachillerato</x:v>
      </x:c>
      <x:c r="C17821" s="4" t="str">
        <x:v>B</x:v>
      </x:c>
      <x:c r="D17821" s="13" t="str">
        <x:v>01385</x:v>
      </x:c>
      <x:c r="E17821" s="13" t="str">
        <x:v>01387</x:v>
      </x:c>
      <x:c r="F17821" s="4" t="str">
        <x:v>amistad</x:v>
      </x:c>
      <x:c r="G17821" s="4" t="n">
        <x:f>COUNTIFS(Relaciones!$D$17763:$D$18137,E17821,Relaciones!$E$17763:$E$18137,D17821,Relaciones!$F$17763:$F$18137,F17821)</x:f>
        <x:v>1</x:v>
      </x:c>
      <x:c r="H17821" s="4"/>
    </x:row>
    <x:row r="17822" ht="23" customHeight="1">
      <x:c r="A17822" s="4" t="str">
        <x:v>Córdoba</x:v>
      </x:c>
      <x:c r="B17822" s="4" t="str">
        <x:v>1.º Bachillerato</x:v>
      </x:c>
      <x:c r="C17822" s="4" t="str">
        <x:v>B</x:v>
      </x:c>
      <x:c r="D17822" s="13" t="str">
        <x:v>01385</x:v>
      </x:c>
      <x:c r="E17822" s="13" t="str">
        <x:v>01392</x:v>
      </x:c>
      <x:c r="F17822" s="4" t="str">
        <x:v>amistad</x:v>
      </x:c>
      <x:c r="G17822" s="4" t="n">
        <x:f>COUNTIFS(Relaciones!$D$17763:$D$18137,E17822,Relaciones!$E$17763:$E$18137,D17822,Relaciones!$F$17763:$F$18137,F17822)</x:f>
        <x:v>1</x:v>
      </x:c>
      <x:c r="H17822" s="4"/>
    </x:row>
    <x:row r="17823" ht="23" customHeight="1">
      <x:c r="A17823" s="4" t="str">
        <x:v>Córdoba</x:v>
      </x:c>
      <x:c r="B17823" s="4" t="str">
        <x:v>1.º Bachillerato</x:v>
      </x:c>
      <x:c r="C17823" s="4" t="str">
        <x:v>B</x:v>
      </x:c>
      <x:c r="D17823" s="13" t="str">
        <x:v>01385</x:v>
      </x:c>
      <x:c r="E17823" s="13" t="str">
        <x:v>01393</x:v>
      </x:c>
      <x:c r="F17823" s="4" t="str">
        <x:v>amistad</x:v>
      </x:c>
      <x:c r="G17823" s="4" t="n">
        <x:f>COUNTIFS(Relaciones!$D$17763:$D$18137,E17823,Relaciones!$E$17763:$E$18137,D17823,Relaciones!$F$17763:$F$18137,F17823)</x:f>
        <x:v>1</x:v>
      </x:c>
      <x:c r="H17823" s="4"/>
    </x:row>
    <x:row r="17824" ht="23" customHeight="1">
      <x:c r="A17824" s="4" t="str">
        <x:v>Córdoba</x:v>
      </x:c>
      <x:c r="B17824" s="4" t="str">
        <x:v>1.º Bachillerato</x:v>
      </x:c>
      <x:c r="C17824" s="4" t="str">
        <x:v>B</x:v>
      </x:c>
      <x:c r="D17824" s="13" t="str">
        <x:v>01385</x:v>
      </x:c>
      <x:c r="E17824" s="13" t="str">
        <x:v>01394</x:v>
      </x:c>
      <x:c r="F17824" s="4" t="str">
        <x:v>amistad</x:v>
      </x:c>
      <x:c r="G17824" s="4" t="n">
        <x:f>COUNTIFS(Relaciones!$D$17763:$D$18137,E17824,Relaciones!$E$17763:$E$18137,D17824,Relaciones!$F$17763:$F$18137,F17824)</x:f>
        <x:v>1</x:v>
      </x:c>
      <x:c r="H17824" s="4"/>
    </x:row>
    <x:row r="17825" ht="23" customHeight="1">
      <x:c r="A17825" s="4" t="str">
        <x:v>Córdoba</x:v>
      </x:c>
      <x:c r="B17825" s="4" t="str">
        <x:v>1.º Bachillerato</x:v>
      </x:c>
      <x:c r="C17825" s="4" t="str">
        <x:v>B</x:v>
      </x:c>
      <x:c r="D17825" s="13" t="str">
        <x:v>01386</x:v>
      </x:c>
      <x:c r="E17825" s="13" t="str">
        <x:v>01385</x:v>
      </x:c>
      <x:c r="F17825" s="4" t="str">
        <x:v>amistad</x:v>
      </x:c>
      <x:c r="G17825" s="4" t="n">
        <x:f>COUNTIFS(Relaciones!$D$17763:$D$18137,E17825,Relaciones!$E$17763:$E$18137,D17825,Relaciones!$F$17763:$F$18137,F17825)</x:f>
        <x:v>1</x:v>
      </x:c>
      <x:c r="H17825" s="4"/>
    </x:row>
    <x:row r="17826" ht="23" customHeight="1">
      <x:c r="A17826" s="4" t="str">
        <x:v>Córdoba</x:v>
      </x:c>
      <x:c r="B17826" s="4" t="str">
        <x:v>1.º Bachillerato</x:v>
      </x:c>
      <x:c r="C17826" s="4" t="str">
        <x:v>B</x:v>
      </x:c>
      <x:c r="D17826" s="13" t="str">
        <x:v>01386</x:v>
      </x:c>
      <x:c r="E17826" s="13" t="str">
        <x:v>01387</x:v>
      </x:c>
      <x:c r="F17826" s="4" t="str">
        <x:v>amistad</x:v>
      </x:c>
      <x:c r="G17826" s="4" t="n">
        <x:f>COUNTIFS(Relaciones!$D$17763:$D$18137,E17826,Relaciones!$E$17763:$E$18137,D17826,Relaciones!$F$17763:$F$18137,F17826)</x:f>
        <x:v>1</x:v>
      </x:c>
      <x:c r="H17826" s="4"/>
    </x:row>
    <x:row r="17827" ht="23" customHeight="1">
      <x:c r="A17827" s="4" t="str">
        <x:v>Córdoba</x:v>
      </x:c>
      <x:c r="B17827" s="4" t="str">
        <x:v>1.º Bachillerato</x:v>
      </x:c>
      <x:c r="C17827" s="4" t="str">
        <x:v>B</x:v>
      </x:c>
      <x:c r="D17827" s="13" t="str">
        <x:v>01386</x:v>
      </x:c>
      <x:c r="E17827" s="13" t="str">
        <x:v>01388</x:v>
      </x:c>
      <x:c r="F17827" s="4" t="str">
        <x:v>amistad</x:v>
      </x:c>
      <x:c r="G17827" s="4" t="n">
        <x:f>COUNTIFS(Relaciones!$D$17763:$D$18137,E17827,Relaciones!$E$17763:$E$18137,D17827,Relaciones!$F$17763:$F$18137,F17827)</x:f>
        <x:v>1</x:v>
      </x:c>
      <x:c r="H17827" s="4"/>
    </x:row>
    <x:row r="17828" ht="23" customHeight="1">
      <x:c r="A17828" s="4" t="str">
        <x:v>Córdoba</x:v>
      </x:c>
      <x:c r="B17828" s="4" t="str">
        <x:v>1.º Bachillerato</x:v>
      </x:c>
      <x:c r="C17828" s="4" t="str">
        <x:v>B</x:v>
      </x:c>
      <x:c r="D17828" s="13" t="str">
        <x:v>01386</x:v>
      </x:c>
      <x:c r="E17828" s="13" t="str">
        <x:v>01393</x:v>
      </x:c>
      <x:c r="F17828" s="4" t="str">
        <x:v>amistad</x:v>
      </x:c>
      <x:c r="G17828" s="4" t="n">
        <x:f>COUNTIFS(Relaciones!$D$17763:$D$18137,E17828,Relaciones!$E$17763:$E$18137,D17828,Relaciones!$F$17763:$F$18137,F17828)</x:f>
        <x:v>1</x:v>
      </x:c>
      <x:c r="H17828" s="4"/>
    </x:row>
    <x:row r="17829" ht="23" customHeight="1">
      <x:c r="A17829" s="4" t="str">
        <x:v>Córdoba</x:v>
      </x:c>
      <x:c r="B17829" s="4" t="str">
        <x:v>1.º Bachillerato</x:v>
      </x:c>
      <x:c r="C17829" s="4" t="str">
        <x:v>B</x:v>
      </x:c>
      <x:c r="D17829" s="13" t="str">
        <x:v>01387</x:v>
      </x:c>
      <x:c r="E17829" s="13" t="str">
        <x:v>01385</x:v>
      </x:c>
      <x:c r="F17829" s="4" t="str">
        <x:v>amistad</x:v>
      </x:c>
      <x:c r="G17829" s="4" t="n">
        <x:f>COUNTIFS(Relaciones!$D$17763:$D$18137,E17829,Relaciones!$E$17763:$E$18137,D17829,Relaciones!$F$17763:$F$18137,F17829)</x:f>
        <x:v>1</x:v>
      </x:c>
      <x:c r="H17829" s="4"/>
    </x:row>
    <x:row r="17830" ht="23" customHeight="1">
      <x:c r="A17830" s="4" t="str">
        <x:v>Córdoba</x:v>
      </x:c>
      <x:c r="B17830" s="4" t="str">
        <x:v>1.º Bachillerato</x:v>
      </x:c>
      <x:c r="C17830" s="4" t="str">
        <x:v>B</x:v>
      </x:c>
      <x:c r="D17830" s="13" t="str">
        <x:v>01387</x:v>
      </x:c>
      <x:c r="E17830" s="13" t="str">
        <x:v>01386</x:v>
      </x:c>
      <x:c r="F17830" s="4" t="str">
        <x:v>amistad</x:v>
      </x:c>
      <x:c r="G17830" s="4" t="n">
        <x:f>COUNTIFS(Relaciones!$D$17763:$D$18137,E17830,Relaciones!$E$17763:$E$18137,D17830,Relaciones!$F$17763:$F$18137,F17830)</x:f>
        <x:v>1</x:v>
      </x:c>
      <x:c r="H17830" s="4"/>
    </x:row>
    <x:row r="17831" ht="23" customHeight="1">
      <x:c r="A17831" s="4" t="str">
        <x:v>Córdoba</x:v>
      </x:c>
      <x:c r="B17831" s="4" t="str">
        <x:v>1.º Bachillerato</x:v>
      </x:c>
      <x:c r="C17831" s="4" t="str">
        <x:v>B</x:v>
      </x:c>
      <x:c r="D17831" s="13" t="str">
        <x:v>01387</x:v>
      </x:c>
      <x:c r="E17831" s="13" t="str">
        <x:v>01388</x:v>
      </x:c>
      <x:c r="F17831" s="4" t="str">
        <x:v>amistad</x:v>
      </x:c>
      <x:c r="G17831" s="4" t="n">
        <x:f>COUNTIFS(Relaciones!$D$17763:$D$18137,E17831,Relaciones!$E$17763:$E$18137,D17831,Relaciones!$F$17763:$F$18137,F17831)</x:f>
        <x:v>1</x:v>
      </x:c>
      <x:c r="H17831" s="4"/>
    </x:row>
    <x:row r="17832" ht="23" customHeight="1">
      <x:c r="A17832" s="4" t="str">
        <x:v>Córdoba</x:v>
      </x:c>
      <x:c r="B17832" s="4" t="str">
        <x:v>1.º Bachillerato</x:v>
      </x:c>
      <x:c r="C17832" s="4" t="str">
        <x:v>B</x:v>
      </x:c>
      <x:c r="D17832" s="13" t="str">
        <x:v>01387</x:v>
      </x:c>
      <x:c r="E17832" s="13" t="str">
        <x:v>01389</x:v>
      </x:c>
      <x:c r="F17832" s="4" t="str">
        <x:v>amistad</x:v>
      </x:c>
      <x:c r="G17832" s="4" t="n">
        <x:f>COUNTIFS(Relaciones!$D$17763:$D$18137,E17832,Relaciones!$E$17763:$E$18137,D17832,Relaciones!$F$17763:$F$18137,F17832)</x:f>
        <x:v>1</x:v>
      </x:c>
      <x:c r="H17832" s="4"/>
    </x:row>
    <x:row r="17833" ht="23" customHeight="1">
      <x:c r="A17833" s="4" t="str">
        <x:v>Córdoba</x:v>
      </x:c>
      <x:c r="B17833" s="4" t="str">
        <x:v>1.º Bachillerato</x:v>
      </x:c>
      <x:c r="C17833" s="4" t="str">
        <x:v>B</x:v>
      </x:c>
      <x:c r="D17833" s="13" t="str">
        <x:v>01388</x:v>
      </x:c>
      <x:c r="E17833" s="13" t="str">
        <x:v>01385</x:v>
      </x:c>
      <x:c r="F17833" s="4" t="str">
        <x:v>amistad</x:v>
      </x:c>
      <x:c r="G17833" s="4" t="n">
        <x:f>COUNTIFS(Relaciones!$D$17763:$D$18137,E17833,Relaciones!$E$17763:$E$18137,D17833,Relaciones!$F$17763:$F$18137,F17833)</x:f>
        <x:v>0</x:v>
      </x:c>
      <x:c r="H17833" s="4"/>
    </x:row>
    <x:row r="17834" ht="23" customHeight="1">
      <x:c r="A17834" s="4" t="str">
        <x:v>Córdoba</x:v>
      </x:c>
      <x:c r="B17834" s="4" t="str">
        <x:v>1.º Bachillerato</x:v>
      </x:c>
      <x:c r="C17834" s="4" t="str">
        <x:v>B</x:v>
      </x:c>
      <x:c r="D17834" s="13" t="str">
        <x:v>01388</x:v>
      </x:c>
      <x:c r="E17834" s="13" t="str">
        <x:v>01386</x:v>
      </x:c>
      <x:c r="F17834" s="4" t="str">
        <x:v>amistad</x:v>
      </x:c>
      <x:c r="G17834" s="4" t="n">
        <x:f>COUNTIFS(Relaciones!$D$17763:$D$18137,E17834,Relaciones!$E$17763:$E$18137,D17834,Relaciones!$F$17763:$F$18137,F17834)</x:f>
        <x:v>1</x:v>
      </x:c>
      <x:c r="H17834" s="4"/>
    </x:row>
    <x:row r="17835" ht="23" customHeight="1">
      <x:c r="A17835" s="4" t="str">
        <x:v>Córdoba</x:v>
      </x:c>
      <x:c r="B17835" s="4" t="str">
        <x:v>1.º Bachillerato</x:v>
      </x:c>
      <x:c r="C17835" s="4" t="str">
        <x:v>B</x:v>
      </x:c>
      <x:c r="D17835" s="13" t="str">
        <x:v>01388</x:v>
      </x:c>
      <x:c r="E17835" s="13" t="str">
        <x:v>01387</x:v>
      </x:c>
      <x:c r="F17835" s="4" t="str">
        <x:v>amistad</x:v>
      </x:c>
      <x:c r="G17835" s="4" t="n">
        <x:f>COUNTIFS(Relaciones!$D$17763:$D$18137,E17835,Relaciones!$E$17763:$E$18137,D17835,Relaciones!$F$17763:$F$18137,F17835)</x:f>
        <x:v>1</x:v>
      </x:c>
      <x:c r="H17835" s="4"/>
    </x:row>
    <x:row r="17836" ht="23" customHeight="1">
      <x:c r="A17836" s="4" t="str">
        <x:v>Córdoba</x:v>
      </x:c>
      <x:c r="B17836" s="4" t="str">
        <x:v>1.º Bachillerato</x:v>
      </x:c>
      <x:c r="C17836" s="4" t="str">
        <x:v>B</x:v>
      </x:c>
      <x:c r="D17836" s="13" t="str">
        <x:v>01388</x:v>
      </x:c>
      <x:c r="E17836" s="13" t="str">
        <x:v>01389</x:v>
      </x:c>
      <x:c r="F17836" s="4" t="str">
        <x:v>amistad</x:v>
      </x:c>
      <x:c r="G17836" s="4" t="n">
        <x:f>COUNTIFS(Relaciones!$D$17763:$D$18137,E17836,Relaciones!$E$17763:$E$18137,D17836,Relaciones!$F$17763:$F$18137,F17836)</x:f>
        <x:v>1</x:v>
      </x:c>
      <x:c r="H17836" s="4"/>
    </x:row>
    <x:row r="17837" ht="23" customHeight="1">
      <x:c r="A17837" s="4" t="str">
        <x:v>Córdoba</x:v>
      </x:c>
      <x:c r="B17837" s="4" t="str">
        <x:v>1.º Bachillerato</x:v>
      </x:c>
      <x:c r="C17837" s="4" t="str">
        <x:v>B</x:v>
      </x:c>
      <x:c r="D17837" s="13" t="str">
        <x:v>01388</x:v>
      </x:c>
      <x:c r="E17837" s="13" t="str">
        <x:v>01390</x:v>
      </x:c>
      <x:c r="F17837" s="4" t="str">
        <x:v>amistad</x:v>
      </x:c>
      <x:c r="G17837" s="4" t="n">
        <x:f>COUNTIFS(Relaciones!$D$17763:$D$18137,E17837,Relaciones!$E$17763:$E$18137,D17837,Relaciones!$F$17763:$F$18137,F17837)</x:f>
        <x:v>1</x:v>
      </x:c>
      <x:c r="H17837" s="4"/>
    </x:row>
    <x:row r="17838" ht="23" customHeight="1">
      <x:c r="A17838" s="4" t="str">
        <x:v>Córdoba</x:v>
      </x:c>
      <x:c r="B17838" s="4" t="str">
        <x:v>1.º Bachillerato</x:v>
      </x:c>
      <x:c r="C17838" s="4" t="str">
        <x:v>B</x:v>
      </x:c>
      <x:c r="D17838" s="13" t="str">
        <x:v>01389</x:v>
      </x:c>
      <x:c r="E17838" s="13" t="str">
        <x:v>01385</x:v>
      </x:c>
      <x:c r="F17838" s="4" t="str">
        <x:v>amistad</x:v>
      </x:c>
      <x:c r="G17838" s="4" t="n">
        <x:f>COUNTIFS(Relaciones!$D$17763:$D$18137,E17838,Relaciones!$E$17763:$E$18137,D17838,Relaciones!$F$17763:$F$18137,F17838)</x:f>
        <x:v>0</x:v>
      </x:c>
      <x:c r="H17838" s="4"/>
    </x:row>
    <x:row r="17839" ht="23" customHeight="1">
      <x:c r="A17839" s="4" t="str">
        <x:v>Córdoba</x:v>
      </x:c>
      <x:c r="B17839" s="4" t="str">
        <x:v>1.º Bachillerato</x:v>
      </x:c>
      <x:c r="C17839" s="4" t="str">
        <x:v>B</x:v>
      </x:c>
      <x:c r="D17839" s="13" t="str">
        <x:v>01389</x:v>
      </x:c>
      <x:c r="E17839" s="13" t="str">
        <x:v>01387</x:v>
      </x:c>
      <x:c r="F17839" s="4" t="str">
        <x:v>amistad</x:v>
      </x:c>
      <x:c r="G17839" s="4" t="n">
        <x:f>COUNTIFS(Relaciones!$D$17763:$D$18137,E17839,Relaciones!$E$17763:$E$18137,D17839,Relaciones!$F$17763:$F$18137,F17839)</x:f>
        <x:v>1</x:v>
      </x:c>
      <x:c r="H17839" s="4"/>
    </x:row>
    <x:row r="17840" ht="23" customHeight="1">
      <x:c r="A17840" s="4" t="str">
        <x:v>Córdoba</x:v>
      </x:c>
      <x:c r="B17840" s="4" t="str">
        <x:v>1.º Bachillerato</x:v>
      </x:c>
      <x:c r="C17840" s="4" t="str">
        <x:v>B</x:v>
      </x:c>
      <x:c r="D17840" s="13" t="str">
        <x:v>01389</x:v>
      </x:c>
      <x:c r="E17840" s="13" t="str">
        <x:v>01388</x:v>
      </x:c>
      <x:c r="F17840" s="4" t="str">
        <x:v>amistad</x:v>
      </x:c>
      <x:c r="G17840" s="4" t="n">
        <x:f>COUNTIFS(Relaciones!$D$17763:$D$18137,E17840,Relaciones!$E$17763:$E$18137,D17840,Relaciones!$F$17763:$F$18137,F17840)</x:f>
        <x:v>1</x:v>
      </x:c>
      <x:c r="H17840" s="4"/>
    </x:row>
    <x:row r="17841" ht="23" customHeight="1">
      <x:c r="A17841" s="4" t="str">
        <x:v>Córdoba</x:v>
      </x:c>
      <x:c r="B17841" s="4" t="str">
        <x:v>1.º Bachillerato</x:v>
      </x:c>
      <x:c r="C17841" s="4" t="str">
        <x:v>B</x:v>
      </x:c>
      <x:c r="D17841" s="13" t="str">
        <x:v>01389</x:v>
      </x:c>
      <x:c r="E17841" s="13" t="str">
        <x:v>01390</x:v>
      </x:c>
      <x:c r="F17841" s="4" t="str">
        <x:v>amistad</x:v>
      </x:c>
      <x:c r="G17841" s="4" t="n">
        <x:f>COUNTIFS(Relaciones!$D$17763:$D$18137,E17841,Relaciones!$E$17763:$E$18137,D17841,Relaciones!$F$17763:$F$18137,F17841)</x:f>
        <x:v>1</x:v>
      </x:c>
      <x:c r="H17841" s="4"/>
    </x:row>
    <x:row r="17842" ht="23" customHeight="1">
      <x:c r="A17842" s="4" t="str">
        <x:v>Córdoba</x:v>
      </x:c>
      <x:c r="B17842" s="4" t="str">
        <x:v>1.º Bachillerato</x:v>
      </x:c>
      <x:c r="C17842" s="4" t="str">
        <x:v>B</x:v>
      </x:c>
      <x:c r="D17842" s="13" t="str">
        <x:v>01389</x:v>
      </x:c>
      <x:c r="E17842" s="13" t="str">
        <x:v>01391</x:v>
      </x:c>
      <x:c r="F17842" s="4" t="str">
        <x:v>amistad</x:v>
      </x:c>
      <x:c r="G17842" s="4" t="n">
        <x:f>COUNTIFS(Relaciones!$D$17763:$D$18137,E17842,Relaciones!$E$17763:$E$18137,D17842,Relaciones!$F$17763:$F$18137,F17842)</x:f>
        <x:v>1</x:v>
      </x:c>
      <x:c r="H17842" s="4"/>
    </x:row>
    <x:row r="17843" ht="23" customHeight="1">
      <x:c r="A17843" s="4" t="str">
        <x:v>Córdoba</x:v>
      </x:c>
      <x:c r="B17843" s="4" t="str">
        <x:v>1.º Bachillerato</x:v>
      </x:c>
      <x:c r="C17843" s="4" t="str">
        <x:v>B</x:v>
      </x:c>
      <x:c r="D17843" s="13" t="str">
        <x:v>01390</x:v>
      </x:c>
      <x:c r="E17843" s="13" t="str">
        <x:v>01385</x:v>
      </x:c>
      <x:c r="F17843" s="4" t="str">
        <x:v>amistad</x:v>
      </x:c>
      <x:c r="G17843" s="4" t="n">
        <x:f>COUNTIFS(Relaciones!$D$17763:$D$18137,E17843,Relaciones!$E$17763:$E$18137,D17843,Relaciones!$F$17763:$F$18137,F17843)</x:f>
        <x:v>0</x:v>
      </x:c>
      <x:c r="H17843" s="4"/>
    </x:row>
    <x:row r="17844" ht="23" customHeight="1">
      <x:c r="A17844" s="4" t="str">
        <x:v>Córdoba</x:v>
      </x:c>
      <x:c r="B17844" s="4" t="str">
        <x:v>1.º Bachillerato</x:v>
      </x:c>
      <x:c r="C17844" s="4" t="str">
        <x:v>B</x:v>
      </x:c>
      <x:c r="D17844" s="13" t="str">
        <x:v>01390</x:v>
      </x:c>
      <x:c r="E17844" s="13" t="str">
        <x:v>01388</x:v>
      </x:c>
      <x:c r="F17844" s="4" t="str">
        <x:v>amistad</x:v>
      </x:c>
      <x:c r="G17844" s="4" t="n">
        <x:f>COUNTIFS(Relaciones!$D$17763:$D$18137,E17844,Relaciones!$E$17763:$E$18137,D17844,Relaciones!$F$17763:$F$18137,F17844)</x:f>
        <x:v>1</x:v>
      </x:c>
      <x:c r="H17844" s="4"/>
    </x:row>
    <x:row r="17845" ht="23" customHeight="1">
      <x:c r="A17845" s="4" t="str">
        <x:v>Córdoba</x:v>
      </x:c>
      <x:c r="B17845" s="4" t="str">
        <x:v>1.º Bachillerato</x:v>
      </x:c>
      <x:c r="C17845" s="4" t="str">
        <x:v>B</x:v>
      </x:c>
      <x:c r="D17845" s="13" t="str">
        <x:v>01390</x:v>
      </x:c>
      <x:c r="E17845" s="13" t="str">
        <x:v>01389</x:v>
      </x:c>
      <x:c r="F17845" s="4" t="str">
        <x:v>amistad</x:v>
      </x:c>
      <x:c r="G17845" s="4" t="n">
        <x:f>COUNTIFS(Relaciones!$D$17763:$D$18137,E17845,Relaciones!$E$17763:$E$18137,D17845,Relaciones!$F$17763:$F$18137,F17845)</x:f>
        <x:v>1</x:v>
      </x:c>
      <x:c r="H17845" s="4"/>
    </x:row>
    <x:row r="17846" ht="23" customHeight="1">
      <x:c r="A17846" s="4" t="str">
        <x:v>Córdoba</x:v>
      </x:c>
      <x:c r="B17846" s="4" t="str">
        <x:v>1.º Bachillerato</x:v>
      </x:c>
      <x:c r="C17846" s="4" t="str">
        <x:v>B</x:v>
      </x:c>
      <x:c r="D17846" s="13" t="str">
        <x:v>01390</x:v>
      </x:c>
      <x:c r="E17846" s="13" t="str">
        <x:v>01391</x:v>
      </x:c>
      <x:c r="F17846" s="4" t="str">
        <x:v>amistad</x:v>
      </x:c>
      <x:c r="G17846" s="4" t="n">
        <x:f>COUNTIFS(Relaciones!$D$17763:$D$18137,E17846,Relaciones!$E$17763:$E$18137,D17846,Relaciones!$F$17763:$F$18137,F17846)</x:f>
        <x:v>1</x:v>
      </x:c>
      <x:c r="H17846" s="4"/>
    </x:row>
    <x:row r="17847" ht="23" customHeight="1">
      <x:c r="A17847" s="4" t="str">
        <x:v>Córdoba</x:v>
      </x:c>
      <x:c r="B17847" s="4" t="str">
        <x:v>1.º Bachillerato</x:v>
      </x:c>
      <x:c r="C17847" s="4" t="str">
        <x:v>B</x:v>
      </x:c>
      <x:c r="D17847" s="13" t="str">
        <x:v>01390</x:v>
      </x:c>
      <x:c r="E17847" s="13" t="str">
        <x:v>01392</x:v>
      </x:c>
      <x:c r="F17847" s="4" t="str">
        <x:v>amistad</x:v>
      </x:c>
      <x:c r="G17847" s="4" t="n">
        <x:f>COUNTIFS(Relaciones!$D$17763:$D$18137,E17847,Relaciones!$E$17763:$E$18137,D17847,Relaciones!$F$17763:$F$18137,F17847)</x:f>
        <x:v>1</x:v>
      </x:c>
      <x:c r="H17847" s="4"/>
    </x:row>
    <x:row r="17848" ht="23" customHeight="1">
      <x:c r="A17848" s="4" t="str">
        <x:v>Córdoba</x:v>
      </x:c>
      <x:c r="B17848" s="4" t="str">
        <x:v>1.º Bachillerato</x:v>
      </x:c>
      <x:c r="C17848" s="4" t="str">
        <x:v>B</x:v>
      </x:c>
      <x:c r="D17848" s="13" t="str">
        <x:v>01391</x:v>
      </x:c>
      <x:c r="E17848" s="13" t="str">
        <x:v>01385</x:v>
      </x:c>
      <x:c r="F17848" s="4" t="str">
        <x:v>amistad</x:v>
      </x:c>
      <x:c r="G17848" s="4" t="n">
        <x:f>COUNTIFS(Relaciones!$D$17763:$D$18137,E17848,Relaciones!$E$17763:$E$18137,D17848,Relaciones!$F$17763:$F$18137,F17848)</x:f>
        <x:v>0</x:v>
      </x:c>
      <x:c r="H17848" s="4"/>
    </x:row>
    <x:row r="17849" ht="23" customHeight="1">
      <x:c r="A17849" s="4" t="str">
        <x:v>Córdoba</x:v>
      </x:c>
      <x:c r="B17849" s="4" t="str">
        <x:v>1.º Bachillerato</x:v>
      </x:c>
      <x:c r="C17849" s="4" t="str">
        <x:v>B</x:v>
      </x:c>
      <x:c r="D17849" s="13" t="str">
        <x:v>01391</x:v>
      </x:c>
      <x:c r="E17849" s="13" t="str">
        <x:v>01389</x:v>
      </x:c>
      <x:c r="F17849" s="4" t="str">
        <x:v>amistad</x:v>
      </x:c>
      <x:c r="G17849" s="4" t="n">
        <x:f>COUNTIFS(Relaciones!$D$17763:$D$18137,E17849,Relaciones!$E$17763:$E$18137,D17849,Relaciones!$F$17763:$F$18137,F17849)</x:f>
        <x:v>1</x:v>
      </x:c>
      <x:c r="H17849" s="4"/>
    </x:row>
    <x:row r="17850" ht="23" customHeight="1">
      <x:c r="A17850" s="4" t="str">
        <x:v>Córdoba</x:v>
      </x:c>
      <x:c r="B17850" s="4" t="str">
        <x:v>1.º Bachillerato</x:v>
      </x:c>
      <x:c r="C17850" s="4" t="str">
        <x:v>B</x:v>
      </x:c>
      <x:c r="D17850" s="13" t="str">
        <x:v>01391</x:v>
      </x:c>
      <x:c r="E17850" s="13" t="str">
        <x:v>01390</x:v>
      </x:c>
      <x:c r="F17850" s="4" t="str">
        <x:v>amistad</x:v>
      </x:c>
      <x:c r="G17850" s="4" t="n">
        <x:f>COUNTIFS(Relaciones!$D$17763:$D$18137,E17850,Relaciones!$E$17763:$E$18137,D17850,Relaciones!$F$17763:$F$18137,F17850)</x:f>
        <x:v>1</x:v>
      </x:c>
      <x:c r="H17850" s="4"/>
    </x:row>
    <x:row r="17851" ht="23" customHeight="1">
      <x:c r="A17851" s="4" t="str">
        <x:v>Córdoba</x:v>
      </x:c>
      <x:c r="B17851" s="4" t="str">
        <x:v>1.º Bachillerato</x:v>
      </x:c>
      <x:c r="C17851" s="4" t="str">
        <x:v>B</x:v>
      </x:c>
      <x:c r="D17851" s="13" t="str">
        <x:v>01391</x:v>
      </x:c>
      <x:c r="E17851" s="13" t="str">
        <x:v>01392</x:v>
      </x:c>
      <x:c r="F17851" s="4" t="str">
        <x:v>amistad</x:v>
      </x:c>
      <x:c r="G17851" s="4" t="n">
        <x:f>COUNTIFS(Relaciones!$D$17763:$D$18137,E17851,Relaciones!$E$17763:$E$18137,D17851,Relaciones!$F$17763:$F$18137,F17851)</x:f>
        <x:v>1</x:v>
      </x:c>
      <x:c r="H17851" s="4"/>
    </x:row>
    <x:row r="17852" ht="23" customHeight="1">
      <x:c r="A17852" s="4" t="str">
        <x:v>Córdoba</x:v>
      </x:c>
      <x:c r="B17852" s="4" t="str">
        <x:v>1.º Bachillerato</x:v>
      </x:c>
      <x:c r="C17852" s="4" t="str">
        <x:v>B</x:v>
      </x:c>
      <x:c r="D17852" s="13" t="str">
        <x:v>01391</x:v>
      </x:c>
      <x:c r="E17852" s="13" t="str">
        <x:v>01393</x:v>
      </x:c>
      <x:c r="F17852" s="4" t="str">
        <x:v>amistad</x:v>
      </x:c>
      <x:c r="G17852" s="4" t="n">
        <x:f>COUNTIFS(Relaciones!$D$17763:$D$18137,E17852,Relaciones!$E$17763:$E$18137,D17852,Relaciones!$F$17763:$F$18137,F17852)</x:f>
        <x:v>1</x:v>
      </x:c>
      <x:c r="H17852" s="4"/>
    </x:row>
    <x:row r="17853" ht="23" customHeight="1">
      <x:c r="A17853" s="4" t="str">
        <x:v>Córdoba</x:v>
      </x:c>
      <x:c r="B17853" s="4" t="str">
        <x:v>1.º Bachillerato</x:v>
      </x:c>
      <x:c r="C17853" s="4" t="str">
        <x:v>B</x:v>
      </x:c>
      <x:c r="D17853" s="13" t="str">
        <x:v>01392</x:v>
      </x:c>
      <x:c r="E17853" s="13" t="str">
        <x:v>01385</x:v>
      </x:c>
      <x:c r="F17853" s="4" t="str">
        <x:v>amistad</x:v>
      </x:c>
      <x:c r="G17853" s="4" t="n">
        <x:f>COUNTIFS(Relaciones!$D$17763:$D$18137,E17853,Relaciones!$E$17763:$E$18137,D17853,Relaciones!$F$17763:$F$18137,F17853)</x:f>
        <x:v>1</x:v>
      </x:c>
      <x:c r="H17853" s="4"/>
    </x:row>
    <x:row r="17854" ht="23" customHeight="1">
      <x:c r="A17854" s="4" t="str">
        <x:v>Córdoba</x:v>
      </x:c>
      <x:c r="B17854" s="4" t="str">
        <x:v>1.º Bachillerato</x:v>
      </x:c>
      <x:c r="C17854" s="4" t="str">
        <x:v>B</x:v>
      </x:c>
      <x:c r="D17854" s="13" t="str">
        <x:v>01392</x:v>
      </x:c>
      <x:c r="E17854" s="13" t="str">
        <x:v>01390</x:v>
      </x:c>
      <x:c r="F17854" s="4" t="str">
        <x:v>amistad</x:v>
      </x:c>
      <x:c r="G17854" s="4" t="n">
        <x:f>COUNTIFS(Relaciones!$D$17763:$D$18137,E17854,Relaciones!$E$17763:$E$18137,D17854,Relaciones!$F$17763:$F$18137,F17854)</x:f>
        <x:v>1</x:v>
      </x:c>
      <x:c r="H17854" s="4"/>
    </x:row>
    <x:row r="17855" ht="23" customHeight="1">
      <x:c r="A17855" s="4" t="str">
        <x:v>Córdoba</x:v>
      </x:c>
      <x:c r="B17855" s="4" t="str">
        <x:v>1.º Bachillerato</x:v>
      </x:c>
      <x:c r="C17855" s="4" t="str">
        <x:v>B</x:v>
      </x:c>
      <x:c r="D17855" s="13" t="str">
        <x:v>01392</x:v>
      </x:c>
      <x:c r="E17855" s="13" t="str">
        <x:v>01391</x:v>
      </x:c>
      <x:c r="F17855" s="4" t="str">
        <x:v>amistad</x:v>
      </x:c>
      <x:c r="G17855" s="4" t="n">
        <x:f>COUNTIFS(Relaciones!$D$17763:$D$18137,E17855,Relaciones!$E$17763:$E$18137,D17855,Relaciones!$F$17763:$F$18137,F17855)</x:f>
        <x:v>1</x:v>
      </x:c>
      <x:c r="H17855" s="4"/>
    </x:row>
    <x:row r="17856" ht="23" customHeight="1">
      <x:c r="A17856" s="4" t="str">
        <x:v>Córdoba</x:v>
      </x:c>
      <x:c r="B17856" s="4" t="str">
        <x:v>1.º Bachillerato</x:v>
      </x:c>
      <x:c r="C17856" s="4" t="str">
        <x:v>B</x:v>
      </x:c>
      <x:c r="D17856" s="13" t="str">
        <x:v>01392</x:v>
      </x:c>
      <x:c r="E17856" s="13" t="str">
        <x:v>01393</x:v>
      </x:c>
      <x:c r="F17856" s="4" t="str">
        <x:v>amistad</x:v>
      </x:c>
      <x:c r="G17856" s="4" t="n">
        <x:f>COUNTIFS(Relaciones!$D$17763:$D$18137,E17856,Relaciones!$E$17763:$E$18137,D17856,Relaciones!$F$17763:$F$18137,F17856)</x:f>
        <x:v>1</x:v>
      </x:c>
      <x:c r="H17856" s="4"/>
    </x:row>
    <x:row r="17857" ht="23" customHeight="1">
      <x:c r="A17857" s="4" t="str">
        <x:v>Córdoba</x:v>
      </x:c>
      <x:c r="B17857" s="4" t="str">
        <x:v>1.º Bachillerato</x:v>
      </x:c>
      <x:c r="C17857" s="4" t="str">
        <x:v>B</x:v>
      </x:c>
      <x:c r="D17857" s="13" t="str">
        <x:v>01393</x:v>
      </x:c>
      <x:c r="E17857" s="13" t="str">
        <x:v>01385</x:v>
      </x:c>
      <x:c r="F17857" s="4" t="str">
        <x:v>amistad</x:v>
      </x:c>
      <x:c r="G17857" s="4" t="n">
        <x:f>COUNTIFS(Relaciones!$D$17763:$D$18137,E17857,Relaciones!$E$17763:$E$18137,D17857,Relaciones!$F$17763:$F$18137,F17857)</x:f>
        <x:v>1</x:v>
      </x:c>
      <x:c r="H17857" s="4"/>
    </x:row>
    <x:row r="17858" ht="23" customHeight="1">
      <x:c r="A17858" s="4" t="str">
        <x:v>Córdoba</x:v>
      </x:c>
      <x:c r="B17858" s="4" t="str">
        <x:v>1.º Bachillerato</x:v>
      </x:c>
      <x:c r="C17858" s="4" t="str">
        <x:v>B</x:v>
      </x:c>
      <x:c r="D17858" s="13" t="str">
        <x:v>01393</x:v>
      </x:c>
      <x:c r="E17858" s="13" t="str">
        <x:v>01386</x:v>
      </x:c>
      <x:c r="F17858" s="4" t="str">
        <x:v>amistad</x:v>
      </x:c>
      <x:c r="G17858" s="4" t="n">
        <x:f>COUNTIFS(Relaciones!$D$17763:$D$18137,E17858,Relaciones!$E$17763:$E$18137,D17858,Relaciones!$F$17763:$F$18137,F17858)</x:f>
        <x:v>1</x:v>
      </x:c>
      <x:c r="H17858" s="4"/>
    </x:row>
    <x:row r="17859" ht="23" customHeight="1">
      <x:c r="A17859" s="4" t="str">
        <x:v>Córdoba</x:v>
      </x:c>
      <x:c r="B17859" s="4" t="str">
        <x:v>1.º Bachillerato</x:v>
      </x:c>
      <x:c r="C17859" s="4" t="str">
        <x:v>B</x:v>
      </x:c>
      <x:c r="D17859" s="13" t="str">
        <x:v>01393</x:v>
      </x:c>
      <x:c r="E17859" s="13" t="str">
        <x:v>01391</x:v>
      </x:c>
      <x:c r="F17859" s="4" t="str">
        <x:v>amistad</x:v>
      </x:c>
      <x:c r="G17859" s="4" t="n">
        <x:f>COUNTIFS(Relaciones!$D$17763:$D$18137,E17859,Relaciones!$E$17763:$E$18137,D17859,Relaciones!$F$17763:$F$18137,F17859)</x:f>
        <x:v>1</x:v>
      </x:c>
      <x:c r="H17859" s="4"/>
    </x:row>
    <x:row r="17860" ht="23" customHeight="1">
      <x:c r="A17860" s="4" t="str">
        <x:v>Córdoba</x:v>
      </x:c>
      <x:c r="B17860" s="4" t="str">
        <x:v>1.º Bachillerato</x:v>
      </x:c>
      <x:c r="C17860" s="4" t="str">
        <x:v>B</x:v>
      </x:c>
      <x:c r="D17860" s="13" t="str">
        <x:v>01393</x:v>
      </x:c>
      <x:c r="E17860" s="13" t="str">
        <x:v>01392</x:v>
      </x:c>
      <x:c r="F17860" s="4" t="str">
        <x:v>amistad</x:v>
      </x:c>
      <x:c r="G17860" s="4" t="n">
        <x:f>COUNTIFS(Relaciones!$D$17763:$D$18137,E17860,Relaciones!$E$17763:$E$18137,D17860,Relaciones!$F$17763:$F$18137,F17860)</x:f>
        <x:v>1</x:v>
      </x:c>
      <x:c r="H17860" s="4"/>
    </x:row>
    <x:row r="17861" ht="23" customHeight="1">
      <x:c r="A17861" s="4" t="str">
        <x:v>Córdoba</x:v>
      </x:c>
      <x:c r="B17861" s="4" t="str">
        <x:v>1.º Bachillerato</x:v>
      </x:c>
      <x:c r="C17861" s="4" t="str">
        <x:v>B</x:v>
      </x:c>
      <x:c r="D17861" s="13" t="str">
        <x:v>01394</x:v>
      </x:c>
      <x:c r="E17861" s="13" t="str">
        <x:v>01385</x:v>
      </x:c>
      <x:c r="F17861" s="4" t="str">
        <x:v>amistad</x:v>
      </x:c>
      <x:c r="G17861" s="4" t="n">
        <x:f>COUNTIFS(Relaciones!$D$17763:$D$18137,E17861,Relaciones!$E$17763:$E$18137,D17861,Relaciones!$F$17763:$F$18137,F17861)</x:f>
        <x:v>1</x:v>
      </x:c>
      <x:c r="H17861" s="4"/>
    </x:row>
    <x:row r="17862" ht="23" customHeight="1">
      <x:c r="A17862" s="4" t="str">
        <x:v>Córdoba</x:v>
      </x:c>
      <x:c r="B17862" s="4" t="str">
        <x:v>1.º Bachillerato</x:v>
      </x:c>
      <x:c r="C17862" s="4" t="str">
        <x:v>B</x:v>
      </x:c>
      <x:c r="D17862" s="13" t="str">
        <x:v>01394</x:v>
      </x:c>
      <x:c r="E17862" s="13" t="str">
        <x:v>01395</x:v>
      </x:c>
      <x:c r="F17862" s="4" t="str">
        <x:v>amistad</x:v>
      </x:c>
      <x:c r="G17862" s="4" t="n">
        <x:f>COUNTIFS(Relaciones!$D$17763:$D$18137,E17862,Relaciones!$E$17763:$E$18137,D17862,Relaciones!$F$17763:$F$18137,F17862)</x:f>
        <x:v>1</x:v>
      </x:c>
      <x:c r="H17862" s="4"/>
    </x:row>
    <x:row r="17863" ht="23" customHeight="1">
      <x:c r="A17863" s="4" t="str">
        <x:v>Córdoba</x:v>
      </x:c>
      <x:c r="B17863" s="4" t="str">
        <x:v>1.º Bachillerato</x:v>
      </x:c>
      <x:c r="C17863" s="4" t="str">
        <x:v>B</x:v>
      </x:c>
      <x:c r="D17863" s="13" t="str">
        <x:v>01394</x:v>
      </x:c>
      <x:c r="E17863" s="13" t="str">
        <x:v>01396</x:v>
      </x:c>
      <x:c r="F17863" s="4" t="str">
        <x:v>amistad</x:v>
      </x:c>
      <x:c r="G17863" s="4" t="n">
        <x:f>COUNTIFS(Relaciones!$D$17763:$D$18137,E17863,Relaciones!$E$17763:$E$18137,D17863,Relaciones!$F$17763:$F$18137,F17863)</x:f>
        <x:v>1</x:v>
      </x:c>
      <x:c r="H17863" s="4"/>
    </x:row>
    <x:row r="17864" ht="23" customHeight="1">
      <x:c r="A17864" s="4" t="str">
        <x:v>Córdoba</x:v>
      </x:c>
      <x:c r="B17864" s="4" t="str">
        <x:v>1.º Bachillerato</x:v>
      </x:c>
      <x:c r="C17864" s="4" t="str">
        <x:v>B</x:v>
      </x:c>
      <x:c r="D17864" s="13" t="str">
        <x:v>01395</x:v>
      </x:c>
      <x:c r="E17864" s="13" t="str">
        <x:v>01394</x:v>
      </x:c>
      <x:c r="F17864" s="4" t="str">
        <x:v>amistad</x:v>
      </x:c>
      <x:c r="G17864" s="4" t="n">
        <x:f>COUNTIFS(Relaciones!$D$17763:$D$18137,E17864,Relaciones!$E$17763:$E$18137,D17864,Relaciones!$F$17763:$F$18137,F17864)</x:f>
        <x:v>1</x:v>
      </x:c>
      <x:c r="H17864" s="4"/>
    </x:row>
    <x:row r="17865" ht="23" customHeight="1">
      <x:c r="A17865" s="4" t="str">
        <x:v>Córdoba</x:v>
      </x:c>
      <x:c r="B17865" s="4" t="str">
        <x:v>1.º Bachillerato</x:v>
      </x:c>
      <x:c r="C17865" s="4" t="str">
        <x:v>B</x:v>
      </x:c>
      <x:c r="D17865" s="13" t="str">
        <x:v>01395</x:v>
      </x:c>
      <x:c r="E17865" s="13" t="str">
        <x:v>01396</x:v>
      </x:c>
      <x:c r="F17865" s="4" t="str">
        <x:v>amistad</x:v>
      </x:c>
      <x:c r="G17865" s="4" t="n">
        <x:f>COUNTIFS(Relaciones!$D$17763:$D$18137,E17865,Relaciones!$E$17763:$E$18137,D17865,Relaciones!$F$17763:$F$18137,F17865)</x:f>
        <x:v>1</x:v>
      </x:c>
      <x:c r="H17865" s="4"/>
    </x:row>
    <x:row r="17866" ht="23" customHeight="1">
      <x:c r="A17866" s="4" t="str">
        <x:v>Córdoba</x:v>
      </x:c>
      <x:c r="B17866" s="4" t="str">
        <x:v>1.º Bachillerato</x:v>
      </x:c>
      <x:c r="C17866" s="4" t="str">
        <x:v>B</x:v>
      </x:c>
      <x:c r="D17866" s="13" t="str">
        <x:v>01396</x:v>
      </x:c>
      <x:c r="E17866" s="13" t="str">
        <x:v>01394</x:v>
      </x:c>
      <x:c r="F17866" s="4" t="str">
        <x:v>amistad</x:v>
      </x:c>
      <x:c r="G17866" s="4" t="n">
        <x:f>COUNTIFS(Relaciones!$D$17763:$D$18137,E17866,Relaciones!$E$17763:$E$18137,D17866,Relaciones!$F$17763:$F$18137,F17866)</x:f>
        <x:v>1</x:v>
      </x:c>
      <x:c r="H17866" s="4"/>
    </x:row>
    <x:row r="17867" ht="23" customHeight="1">
      <x:c r="A17867" s="4" t="str">
        <x:v>Córdoba</x:v>
      </x:c>
      <x:c r="B17867" s="4" t="str">
        <x:v>1.º Bachillerato</x:v>
      </x:c>
      <x:c r="C17867" s="4" t="str">
        <x:v>B</x:v>
      </x:c>
      <x:c r="D17867" s="13" t="str">
        <x:v>01396</x:v>
      </x:c>
      <x:c r="E17867" s="13" t="str">
        <x:v>01395</x:v>
      </x:c>
      <x:c r="F17867" s="4" t="str">
        <x:v>amistad</x:v>
      </x:c>
      <x:c r="G17867" s="4" t="n">
        <x:f>COUNTIFS(Relaciones!$D$17763:$D$18137,E17867,Relaciones!$E$17763:$E$18137,D17867,Relaciones!$F$17763:$F$18137,F17867)</x:f>
        <x:v>1</x:v>
      </x:c>
      <x:c r="H17867" s="4"/>
    </x:row>
    <x:row r="17868" ht="23" customHeight="1">
      <x:c r="A17868" s="4" t="str">
        <x:v>Córdoba</x:v>
      </x:c>
      <x:c r="B17868" s="4" t="str">
        <x:v>1.º Bachillerato</x:v>
      </x:c>
      <x:c r="C17868" s="4" t="str">
        <x:v>B</x:v>
      </x:c>
      <x:c r="D17868" s="13" t="str">
        <x:v>01397</x:v>
      </x:c>
      <x:c r="E17868" s="13" t="str">
        <x:v>01394</x:v>
      </x:c>
      <x:c r="F17868" s="4" t="str">
        <x:v>amistad</x:v>
      </x:c>
      <x:c r="G17868" s="4" t="n">
        <x:f>COUNTIFS(Relaciones!$D$17763:$D$18137,E17868,Relaciones!$E$17763:$E$18137,D17868,Relaciones!$F$17763:$F$18137,F17868)</x:f>
        <x:v>0</x:v>
      </x:c>
      <x:c r="H17868" s="4"/>
    </x:row>
    <x:row r="17869" ht="23" customHeight="1">
      <x:c r="A17869" s="4" t="str">
        <x:v>Córdoba</x:v>
      </x:c>
      <x:c r="B17869" s="4" t="str">
        <x:v>1.º Bachillerato</x:v>
      </x:c>
      <x:c r="C17869" s="4" t="str">
        <x:v>B</x:v>
      </x:c>
      <x:c r="D17869" s="13" t="str">
        <x:v>01398</x:v>
      </x:c>
      <x:c r="E17869" s="13" t="str">
        <x:v>01394</x:v>
      </x:c>
      <x:c r="F17869" s="4" t="str">
        <x:v>amistad</x:v>
      </x:c>
      <x:c r="G17869" s="4" t="n">
        <x:f>COUNTIFS(Relaciones!$D$17763:$D$18137,E17869,Relaciones!$E$17763:$E$18137,D17869,Relaciones!$F$17763:$F$18137,F17869)</x:f>
        <x:v>0</x:v>
      </x:c>
      <x:c r="H17869" s="4"/>
    </x:row>
    <x:row r="17870" ht="23" customHeight="1">
      <x:c r="A17870" s="4" t="str">
        <x:v>Córdoba</x:v>
      </x:c>
      <x:c r="B17870" s="4" t="str">
        <x:v>1.º Bachillerato</x:v>
      </x:c>
      <x:c r="C17870" s="4" t="str">
        <x:v>B</x:v>
      </x:c>
      <x:c r="D17870" s="13" t="str">
        <x:v>01399</x:v>
      </x:c>
      <x:c r="E17870" s="13" t="str">
        <x:v>01394</x:v>
      </x:c>
      <x:c r="F17870" s="4" t="str">
        <x:v>amistad</x:v>
      </x:c>
      <x:c r="G17870" s="4" t="n">
        <x:f>COUNTIFS(Relaciones!$D$17763:$D$18137,E17870,Relaciones!$E$17763:$E$18137,D17870,Relaciones!$F$17763:$F$18137,F17870)</x:f>
        <x:v>0</x:v>
      </x:c>
      <x:c r="H17870" s="4"/>
    </x:row>
    <x:row r="17871" ht="23" customHeight="1">
      <x:c r="A17871" s="4" t="str">
        <x:v>Córdoba</x:v>
      </x:c>
      <x:c r="B17871" s="4" t="str">
        <x:v>1.º Bachillerato</x:v>
      </x:c>
      <x:c r="C17871" s="4" t="str">
        <x:v>B</x:v>
      </x:c>
      <x:c r="D17871" s="13" t="str">
        <x:v>01400</x:v>
      </x:c>
      <x:c r="E17871" s="13" t="str">
        <x:v>01394</x:v>
      </x:c>
      <x:c r="F17871" s="4" t="str">
        <x:v>amistad</x:v>
      </x:c>
      <x:c r="G17871" s="4" t="n">
        <x:f>COUNTIFS(Relaciones!$D$17763:$D$18137,E17871,Relaciones!$E$17763:$E$18137,D17871,Relaciones!$F$17763:$F$18137,F17871)</x:f>
        <x:v>0</x:v>
      </x:c>
      <x:c r="H17871" s="4"/>
    </x:row>
    <x:row r="17872" ht="23" customHeight="1">
      <x:c r="A17872" s="4" t="str">
        <x:v>Córdoba</x:v>
      </x:c>
      <x:c r="B17872" s="4" t="str">
        <x:v>1.º Bachillerato</x:v>
      </x:c>
      <x:c r="C17872" s="4" t="str">
        <x:v>B</x:v>
      </x:c>
      <x:c r="D17872" s="13" t="str">
        <x:v>01374</x:v>
      </x:c>
      <x:c r="E17872" s="13" t="str">
        <x:v>01397</x:v>
      </x:c>
      <x:c r="F17872" s="4" t="str">
        <x:v>rechazo</x:v>
      </x:c>
      <x:c r="G17872" s="4" t="n">
        <x:f>COUNTIFS(Relaciones!$D$17763:$D$18137,E17872,Relaciones!$E$17763:$E$18137,D17872,Relaciones!$F$17763:$F$18137,F17872)</x:f>
        <x:v>0</x:v>
      </x:c>
      <x:c r="H17872" s="4"/>
    </x:row>
    <x:row r="17873" ht="23" customHeight="1">
      <x:c r="A17873" s="4" t="str">
        <x:v>Córdoba</x:v>
      </x:c>
      <x:c r="B17873" s="4" t="str">
        <x:v>1.º Bachillerato</x:v>
      </x:c>
      <x:c r="C17873" s="4" t="str">
        <x:v>B</x:v>
      </x:c>
      <x:c r="D17873" s="13" t="str">
        <x:v>01374</x:v>
      </x:c>
      <x:c r="E17873" s="13" t="str">
        <x:v>01398</x:v>
      </x:c>
      <x:c r="F17873" s="4" t="str">
        <x:v>rechazo</x:v>
      </x:c>
      <x:c r="G17873" s="4" t="n">
        <x:f>COUNTIFS(Relaciones!$D$17763:$D$18137,E17873,Relaciones!$E$17763:$E$18137,D17873,Relaciones!$F$17763:$F$18137,F17873)</x:f>
        <x:v>0</x:v>
      </x:c>
      <x:c r="H17873" s="4"/>
    </x:row>
    <x:row r="17874" ht="23" customHeight="1">
      <x:c r="A17874" s="4" t="str">
        <x:v>Córdoba</x:v>
      </x:c>
      <x:c r="B17874" s="4" t="str">
        <x:v>1.º Bachillerato</x:v>
      </x:c>
      <x:c r="C17874" s="4" t="str">
        <x:v>B</x:v>
      </x:c>
      <x:c r="D17874" s="13" t="str">
        <x:v>01374</x:v>
      </x:c>
      <x:c r="E17874" s="13" t="str">
        <x:v>01399</x:v>
      </x:c>
      <x:c r="F17874" s="4" t="str">
        <x:v>rechazo</x:v>
      </x:c>
      <x:c r="G17874" s="4" t="n">
        <x:f>COUNTIFS(Relaciones!$D$17763:$D$18137,E17874,Relaciones!$E$17763:$E$18137,D17874,Relaciones!$F$17763:$F$18137,F17874)</x:f>
        <x:v>0</x:v>
      </x:c>
      <x:c r="H17874" s="4"/>
    </x:row>
    <x:row r="17875" ht="23" customHeight="1">
      <x:c r="A17875" s="4" t="str">
        <x:v>Córdoba</x:v>
      </x:c>
      <x:c r="B17875" s="4" t="str">
        <x:v>1.º Bachillerato</x:v>
      </x:c>
      <x:c r="C17875" s="4" t="str">
        <x:v>B</x:v>
      </x:c>
      <x:c r="D17875" s="13" t="str">
        <x:v>01375</x:v>
      </x:c>
      <x:c r="E17875" s="13" t="str">
        <x:v>01397</x:v>
      </x:c>
      <x:c r="F17875" s="4" t="str">
        <x:v>rechazo</x:v>
      </x:c>
      <x:c r="G17875" s="4" t="n">
        <x:f>COUNTIFS(Relaciones!$D$17763:$D$18137,E17875,Relaciones!$E$17763:$E$18137,D17875,Relaciones!$F$17763:$F$18137,F17875)</x:f>
        <x:v>0</x:v>
      </x:c>
      <x:c r="H17875" s="4"/>
    </x:row>
    <x:row r="17876" ht="23" customHeight="1">
      <x:c r="A17876" s="4" t="str">
        <x:v>Córdoba</x:v>
      </x:c>
      <x:c r="B17876" s="4" t="str">
        <x:v>1.º Bachillerato</x:v>
      </x:c>
      <x:c r="C17876" s="4" t="str">
        <x:v>B</x:v>
      </x:c>
      <x:c r="D17876" s="13" t="str">
        <x:v>01375</x:v>
      </x:c>
      <x:c r="E17876" s="13" t="str">
        <x:v>01398</x:v>
      </x:c>
      <x:c r="F17876" s="4" t="str">
        <x:v>rechazo</x:v>
      </x:c>
      <x:c r="G17876" s="4" t="n">
        <x:f>COUNTIFS(Relaciones!$D$17763:$D$18137,E17876,Relaciones!$E$17763:$E$18137,D17876,Relaciones!$F$17763:$F$18137,F17876)</x:f>
        <x:v>0</x:v>
      </x:c>
      <x:c r="H17876" s="4"/>
    </x:row>
    <x:row r="17877" ht="23" customHeight="1">
      <x:c r="A17877" s="4" t="str">
        <x:v>Córdoba</x:v>
      </x:c>
      <x:c r="B17877" s="4" t="str">
        <x:v>1.º Bachillerato</x:v>
      </x:c>
      <x:c r="C17877" s="4" t="str">
        <x:v>B</x:v>
      </x:c>
      <x:c r="D17877" s="13" t="str">
        <x:v>01376</x:v>
      </x:c>
      <x:c r="E17877" s="13" t="str">
        <x:v>01397</x:v>
      </x:c>
      <x:c r="F17877" s="4" t="str">
        <x:v>rechazo</x:v>
      </x:c>
      <x:c r="G17877" s="4" t="n">
        <x:f>COUNTIFS(Relaciones!$D$17763:$D$18137,E17877,Relaciones!$E$17763:$E$18137,D17877,Relaciones!$F$17763:$F$18137,F17877)</x:f>
        <x:v>0</x:v>
      </x:c>
      <x:c r="H17877" s="4"/>
    </x:row>
    <x:row r="17878" ht="23" customHeight="1">
      <x:c r="A17878" s="4" t="str">
        <x:v>Córdoba</x:v>
      </x:c>
      <x:c r="B17878" s="4" t="str">
        <x:v>1.º Bachillerato</x:v>
      </x:c>
      <x:c r="C17878" s="4" t="str">
        <x:v>B</x:v>
      </x:c>
      <x:c r="D17878" s="13" t="str">
        <x:v>01376</x:v>
      </x:c>
      <x:c r="E17878" s="13" t="str">
        <x:v>01398</x:v>
      </x:c>
      <x:c r="F17878" s="4" t="str">
        <x:v>rechazo</x:v>
      </x:c>
      <x:c r="G17878" s="4" t="n">
        <x:f>COUNTIFS(Relaciones!$D$17763:$D$18137,E17878,Relaciones!$E$17763:$E$18137,D17878,Relaciones!$F$17763:$F$18137,F17878)</x:f>
        <x:v>0</x:v>
      </x:c>
      <x:c r="H17878" s="4"/>
    </x:row>
    <x:row r="17879" ht="23" customHeight="1">
      <x:c r="A17879" s="4" t="str">
        <x:v>Córdoba</x:v>
      </x:c>
      <x:c r="B17879" s="4" t="str">
        <x:v>1.º Bachillerato</x:v>
      </x:c>
      <x:c r="C17879" s="4" t="str">
        <x:v>B</x:v>
      </x:c>
      <x:c r="D17879" s="13" t="str">
        <x:v>01376</x:v>
      </x:c>
      <x:c r="E17879" s="13" t="str">
        <x:v>01399</x:v>
      </x:c>
      <x:c r="F17879" s="4" t="str">
        <x:v>rechazo</x:v>
      </x:c>
      <x:c r="G17879" s="4" t="n">
        <x:f>COUNTIFS(Relaciones!$D$17763:$D$18137,E17879,Relaciones!$E$17763:$E$18137,D17879,Relaciones!$F$17763:$F$18137,F17879)</x:f>
        <x:v>0</x:v>
      </x:c>
      <x:c r="H17879" s="4"/>
    </x:row>
    <x:row r="17880" ht="23" customHeight="1">
      <x:c r="A17880" s="4" t="str">
        <x:v>Córdoba</x:v>
      </x:c>
      <x:c r="B17880" s="4" t="str">
        <x:v>1.º Bachillerato</x:v>
      </x:c>
      <x:c r="C17880" s="4" t="str">
        <x:v>B</x:v>
      </x:c>
      <x:c r="D17880" s="13" t="str">
        <x:v>01377</x:v>
      </x:c>
      <x:c r="E17880" s="13" t="str">
        <x:v>01397</x:v>
      </x:c>
      <x:c r="F17880" s="4" t="str">
        <x:v>rechazo</x:v>
      </x:c>
      <x:c r="G17880" s="4" t="n">
        <x:f>COUNTIFS(Relaciones!$D$17763:$D$18137,E17880,Relaciones!$E$17763:$E$18137,D17880,Relaciones!$F$17763:$F$18137,F17880)</x:f>
        <x:v>0</x:v>
      </x:c>
      <x:c r="H17880" s="4"/>
    </x:row>
    <x:row r="17881" ht="23" customHeight="1">
      <x:c r="A17881" s="4" t="str">
        <x:v>Córdoba</x:v>
      </x:c>
      <x:c r="B17881" s="4" t="str">
        <x:v>1.º Bachillerato</x:v>
      </x:c>
      <x:c r="C17881" s="4" t="str">
        <x:v>B</x:v>
      </x:c>
      <x:c r="D17881" s="13" t="str">
        <x:v>01377</x:v>
      </x:c>
      <x:c r="E17881" s="13" t="str">
        <x:v>01398</x:v>
      </x:c>
      <x:c r="F17881" s="4" t="str">
        <x:v>rechazo</x:v>
      </x:c>
      <x:c r="G17881" s="4" t="n">
        <x:f>COUNTIFS(Relaciones!$D$17763:$D$18137,E17881,Relaciones!$E$17763:$E$18137,D17881,Relaciones!$F$17763:$F$18137,F17881)</x:f>
        <x:v>0</x:v>
      </x:c>
      <x:c r="H17881" s="4"/>
    </x:row>
    <x:row r="17882" ht="23" customHeight="1">
      <x:c r="A17882" s="4" t="str">
        <x:v>Córdoba</x:v>
      </x:c>
      <x:c r="B17882" s="4" t="str">
        <x:v>1.º Bachillerato</x:v>
      </x:c>
      <x:c r="C17882" s="4" t="str">
        <x:v>B</x:v>
      </x:c>
      <x:c r="D17882" s="13" t="str">
        <x:v>01378</x:v>
      </x:c>
      <x:c r="E17882" s="13" t="str">
        <x:v>01397</x:v>
      </x:c>
      <x:c r="F17882" s="4" t="str">
        <x:v>rechazo</x:v>
      </x:c>
      <x:c r="G17882" s="4" t="n">
        <x:f>COUNTIFS(Relaciones!$D$17763:$D$18137,E17882,Relaciones!$E$17763:$E$18137,D17882,Relaciones!$F$17763:$F$18137,F17882)</x:f>
        <x:v>0</x:v>
      </x:c>
      <x:c r="H17882" s="4"/>
    </x:row>
    <x:row r="17883" ht="23" customHeight="1">
      <x:c r="A17883" s="4" t="str">
        <x:v>Córdoba</x:v>
      </x:c>
      <x:c r="B17883" s="4" t="str">
        <x:v>1.º Bachillerato</x:v>
      </x:c>
      <x:c r="C17883" s="4" t="str">
        <x:v>B</x:v>
      </x:c>
      <x:c r="D17883" s="13" t="str">
        <x:v>01378</x:v>
      </x:c>
      <x:c r="E17883" s="13" t="str">
        <x:v>01398</x:v>
      </x:c>
      <x:c r="F17883" s="4" t="str">
        <x:v>rechazo</x:v>
      </x:c>
      <x:c r="G17883" s="4" t="n">
        <x:f>COUNTIFS(Relaciones!$D$17763:$D$18137,E17883,Relaciones!$E$17763:$E$18137,D17883,Relaciones!$F$17763:$F$18137,F17883)</x:f>
        <x:v>0</x:v>
      </x:c>
      <x:c r="H17883" s="4"/>
    </x:row>
    <x:row r="17884" ht="23" customHeight="1">
      <x:c r="A17884" s="4" t="str">
        <x:v>Córdoba</x:v>
      </x:c>
      <x:c r="B17884" s="4" t="str">
        <x:v>1.º Bachillerato</x:v>
      </x:c>
      <x:c r="C17884" s="4" t="str">
        <x:v>B</x:v>
      </x:c>
      <x:c r="D17884" s="13" t="str">
        <x:v>01378</x:v>
      </x:c>
      <x:c r="E17884" s="13" t="str">
        <x:v>01399</x:v>
      </x:c>
      <x:c r="F17884" s="4" t="str">
        <x:v>rechazo</x:v>
      </x:c>
      <x:c r="G17884" s="4" t="n">
        <x:f>COUNTIFS(Relaciones!$D$17763:$D$18137,E17884,Relaciones!$E$17763:$E$18137,D17884,Relaciones!$F$17763:$F$18137,F17884)</x:f>
        <x:v>0</x:v>
      </x:c>
      <x:c r="H17884" s="4"/>
    </x:row>
    <x:row r="17885" ht="23" customHeight="1">
      <x:c r="A17885" s="4" t="str">
        <x:v>Córdoba</x:v>
      </x:c>
      <x:c r="B17885" s="4" t="str">
        <x:v>1.º Bachillerato</x:v>
      </x:c>
      <x:c r="C17885" s="4" t="str">
        <x:v>B</x:v>
      </x:c>
      <x:c r="D17885" s="13" t="str">
        <x:v>01379</x:v>
      </x:c>
      <x:c r="E17885" s="13" t="str">
        <x:v>01397</x:v>
      </x:c>
      <x:c r="F17885" s="4" t="str">
        <x:v>rechazo</x:v>
      </x:c>
      <x:c r="G17885" s="4" t="n">
        <x:f>COUNTIFS(Relaciones!$D$17763:$D$18137,E17885,Relaciones!$E$17763:$E$18137,D17885,Relaciones!$F$17763:$F$18137,F17885)</x:f>
        <x:v>0</x:v>
      </x:c>
      <x:c r="H17885" s="4"/>
    </x:row>
    <x:row r="17886" ht="23" customHeight="1">
      <x:c r="A17886" s="4" t="str">
        <x:v>Córdoba</x:v>
      </x:c>
      <x:c r="B17886" s="4" t="str">
        <x:v>1.º Bachillerato</x:v>
      </x:c>
      <x:c r="C17886" s="4" t="str">
        <x:v>B</x:v>
      </x:c>
      <x:c r="D17886" s="13" t="str">
        <x:v>01379</x:v>
      </x:c>
      <x:c r="E17886" s="13" t="str">
        <x:v>01398</x:v>
      </x:c>
      <x:c r="F17886" s="4" t="str">
        <x:v>rechazo</x:v>
      </x:c>
      <x:c r="G17886" s="4" t="n">
        <x:f>COUNTIFS(Relaciones!$D$17763:$D$18137,E17886,Relaciones!$E$17763:$E$18137,D17886,Relaciones!$F$17763:$F$18137,F17886)</x:f>
        <x:v>0</x:v>
      </x:c>
      <x:c r="H17886" s="4"/>
    </x:row>
    <x:row r="17887" ht="23" customHeight="1">
      <x:c r="A17887" s="4" t="str">
        <x:v>Córdoba</x:v>
      </x:c>
      <x:c r="B17887" s="4" t="str">
        <x:v>1.º Bachillerato</x:v>
      </x:c>
      <x:c r="C17887" s="4" t="str">
        <x:v>B</x:v>
      </x:c>
      <x:c r="D17887" s="13" t="str">
        <x:v>01381</x:v>
      </x:c>
      <x:c r="E17887" s="13" t="str">
        <x:v>01397</x:v>
      </x:c>
      <x:c r="F17887" s="4" t="str">
        <x:v>rechazo</x:v>
      </x:c>
      <x:c r="G17887" s="4" t="n">
        <x:f>COUNTIFS(Relaciones!$D$17763:$D$18137,E17887,Relaciones!$E$17763:$E$18137,D17887,Relaciones!$F$17763:$F$18137,F17887)</x:f>
        <x:v>0</x:v>
      </x:c>
      <x:c r="H17887" s="4"/>
    </x:row>
    <x:row r="17888" ht="23" customHeight="1">
      <x:c r="A17888" s="4" t="str">
        <x:v>Córdoba</x:v>
      </x:c>
      <x:c r="B17888" s="4" t="str">
        <x:v>1.º Bachillerato</x:v>
      </x:c>
      <x:c r="C17888" s="4" t="str">
        <x:v>B</x:v>
      </x:c>
      <x:c r="D17888" s="13" t="str">
        <x:v>01381</x:v>
      </x:c>
      <x:c r="E17888" s="13" t="str">
        <x:v>01398</x:v>
      </x:c>
      <x:c r="F17888" s="4" t="str">
        <x:v>rechazo</x:v>
      </x:c>
      <x:c r="G17888" s="4" t="n">
        <x:f>COUNTIFS(Relaciones!$D$17763:$D$18137,E17888,Relaciones!$E$17763:$E$18137,D17888,Relaciones!$F$17763:$F$18137,F17888)</x:f>
        <x:v>0</x:v>
      </x:c>
      <x:c r="H17888" s="4"/>
    </x:row>
    <x:row r="17889" ht="23" customHeight="1">
      <x:c r="A17889" s="4" t="str">
        <x:v>Córdoba</x:v>
      </x:c>
      <x:c r="B17889" s="4" t="str">
        <x:v>1.º Bachillerato</x:v>
      </x:c>
      <x:c r="C17889" s="4" t="str">
        <x:v>B</x:v>
      </x:c>
      <x:c r="D17889" s="13" t="str">
        <x:v>01382</x:v>
      </x:c>
      <x:c r="E17889" s="13" t="str">
        <x:v>01397</x:v>
      </x:c>
      <x:c r="F17889" s="4" t="str">
        <x:v>rechazo</x:v>
      </x:c>
      <x:c r="G17889" s="4" t="n">
        <x:f>COUNTIFS(Relaciones!$D$17763:$D$18137,E17889,Relaciones!$E$17763:$E$18137,D17889,Relaciones!$F$17763:$F$18137,F17889)</x:f>
        <x:v>0</x:v>
      </x:c>
      <x:c r="H17889" s="4"/>
    </x:row>
    <x:row r="17890" ht="23" customHeight="1">
      <x:c r="A17890" s="4" t="str">
        <x:v>Córdoba</x:v>
      </x:c>
      <x:c r="B17890" s="4" t="str">
        <x:v>1.º Bachillerato</x:v>
      </x:c>
      <x:c r="C17890" s="4" t="str">
        <x:v>B</x:v>
      </x:c>
      <x:c r="D17890" s="13" t="str">
        <x:v>01382</x:v>
      </x:c>
      <x:c r="E17890" s="13" t="str">
        <x:v>01398</x:v>
      </x:c>
      <x:c r="F17890" s="4" t="str">
        <x:v>rechazo</x:v>
      </x:c>
      <x:c r="G17890" s="4" t="n">
        <x:f>COUNTIFS(Relaciones!$D$17763:$D$18137,E17890,Relaciones!$E$17763:$E$18137,D17890,Relaciones!$F$17763:$F$18137,F17890)</x:f>
        <x:v>0</x:v>
      </x:c>
      <x:c r="H17890" s="4"/>
    </x:row>
    <x:row r="17891" ht="23" customHeight="1">
      <x:c r="A17891" s="4" t="str">
        <x:v>Córdoba</x:v>
      </x:c>
      <x:c r="B17891" s="4" t="str">
        <x:v>1.º Bachillerato</x:v>
      </x:c>
      <x:c r="C17891" s="4" t="str">
        <x:v>B</x:v>
      </x:c>
      <x:c r="D17891" s="13" t="str">
        <x:v>01382</x:v>
      </x:c>
      <x:c r="E17891" s="13" t="str">
        <x:v>01399</x:v>
      </x:c>
      <x:c r="F17891" s="4" t="str">
        <x:v>rechazo</x:v>
      </x:c>
      <x:c r="G17891" s="4" t="n">
        <x:f>COUNTIFS(Relaciones!$D$17763:$D$18137,E17891,Relaciones!$E$17763:$E$18137,D17891,Relaciones!$F$17763:$F$18137,F17891)</x:f>
        <x:v>0</x:v>
      </x:c>
      <x:c r="H17891" s="4"/>
    </x:row>
    <x:row r="17892" ht="23" customHeight="1">
      <x:c r="A17892" s="4" t="str">
        <x:v>Córdoba</x:v>
      </x:c>
      <x:c r="B17892" s="4" t="str">
        <x:v>1.º Bachillerato</x:v>
      </x:c>
      <x:c r="C17892" s="4" t="str">
        <x:v>B</x:v>
      </x:c>
      <x:c r="D17892" s="13" t="str">
        <x:v>01383</x:v>
      </x:c>
      <x:c r="E17892" s="13" t="str">
        <x:v>01397</x:v>
      </x:c>
      <x:c r="F17892" s="4" t="str">
        <x:v>rechazo</x:v>
      </x:c>
      <x:c r="G17892" s="4" t="n">
        <x:f>COUNTIFS(Relaciones!$D$17763:$D$18137,E17892,Relaciones!$E$17763:$E$18137,D17892,Relaciones!$F$17763:$F$18137,F17892)</x:f>
        <x:v>0</x:v>
      </x:c>
      <x:c r="H17892" s="4"/>
    </x:row>
    <x:row r="17893" ht="23" customHeight="1">
      <x:c r="A17893" s="4" t="str">
        <x:v>Córdoba</x:v>
      </x:c>
      <x:c r="B17893" s="4" t="str">
        <x:v>1.º Bachillerato</x:v>
      </x:c>
      <x:c r="C17893" s="4" t="str">
        <x:v>B</x:v>
      </x:c>
      <x:c r="D17893" s="13" t="str">
        <x:v>01383</x:v>
      </x:c>
      <x:c r="E17893" s="13" t="str">
        <x:v>01398</x:v>
      </x:c>
      <x:c r="F17893" s="4" t="str">
        <x:v>rechazo</x:v>
      </x:c>
      <x:c r="G17893" s="4" t="n">
        <x:f>COUNTIFS(Relaciones!$D$17763:$D$18137,E17893,Relaciones!$E$17763:$E$18137,D17893,Relaciones!$F$17763:$F$18137,F17893)</x:f>
        <x:v>0</x:v>
      </x:c>
      <x:c r="H17893" s="4"/>
    </x:row>
    <x:row r="17894" ht="23" customHeight="1">
      <x:c r="A17894" s="4" t="str">
        <x:v>Córdoba</x:v>
      </x:c>
      <x:c r="B17894" s="4" t="str">
        <x:v>1.º Bachillerato</x:v>
      </x:c>
      <x:c r="C17894" s="4" t="str">
        <x:v>B</x:v>
      </x:c>
      <x:c r="D17894" s="13" t="str">
        <x:v>01384</x:v>
      </x:c>
      <x:c r="E17894" s="13" t="str">
        <x:v>01397</x:v>
      </x:c>
      <x:c r="F17894" s="4" t="str">
        <x:v>rechazo</x:v>
      </x:c>
      <x:c r="G17894" s="4" t="n">
        <x:f>COUNTIFS(Relaciones!$D$17763:$D$18137,E17894,Relaciones!$E$17763:$E$18137,D17894,Relaciones!$F$17763:$F$18137,F17894)</x:f>
        <x:v>0</x:v>
      </x:c>
      <x:c r="H17894" s="4"/>
    </x:row>
    <x:row r="17895" ht="23" customHeight="1">
      <x:c r="A17895" s="4" t="str">
        <x:v>Córdoba</x:v>
      </x:c>
      <x:c r="B17895" s="4" t="str">
        <x:v>1.º Bachillerato</x:v>
      </x:c>
      <x:c r="C17895" s="4" t="str">
        <x:v>B</x:v>
      </x:c>
      <x:c r="D17895" s="13" t="str">
        <x:v>01384</x:v>
      </x:c>
      <x:c r="E17895" s="13" t="str">
        <x:v>01398</x:v>
      </x:c>
      <x:c r="F17895" s="4" t="str">
        <x:v>rechazo</x:v>
      </x:c>
      <x:c r="G17895" s="4" t="n">
        <x:f>COUNTIFS(Relaciones!$D$17763:$D$18137,E17895,Relaciones!$E$17763:$E$18137,D17895,Relaciones!$F$17763:$F$18137,F17895)</x:f>
        <x:v>0</x:v>
      </x:c>
      <x:c r="H17895" s="4"/>
    </x:row>
    <x:row r="17896" ht="23" customHeight="1">
      <x:c r="A17896" s="4" t="str">
        <x:v>Córdoba</x:v>
      </x:c>
      <x:c r="B17896" s="4" t="str">
        <x:v>1.º Bachillerato</x:v>
      </x:c>
      <x:c r="C17896" s="4" t="str">
        <x:v>B</x:v>
      </x:c>
      <x:c r="D17896" s="13" t="str">
        <x:v>01384</x:v>
      </x:c>
      <x:c r="E17896" s="13" t="str">
        <x:v>01399</x:v>
      </x:c>
      <x:c r="F17896" s="4" t="str">
        <x:v>rechazo</x:v>
      </x:c>
      <x:c r="G17896" s="4" t="n">
        <x:f>COUNTIFS(Relaciones!$D$17763:$D$18137,E17896,Relaciones!$E$17763:$E$18137,D17896,Relaciones!$F$17763:$F$18137,F17896)</x:f>
        <x:v>0</x:v>
      </x:c>
      <x:c r="H17896" s="4"/>
    </x:row>
    <x:row r="17897" ht="23" customHeight="1">
      <x:c r="A17897" s="4" t="str">
        <x:v>Córdoba</x:v>
      </x:c>
      <x:c r="B17897" s="4" t="str">
        <x:v>1.º Bachillerato</x:v>
      </x:c>
      <x:c r="C17897" s="4" t="str">
        <x:v>B</x:v>
      </x:c>
      <x:c r="D17897" s="13" t="str">
        <x:v>01385</x:v>
      </x:c>
      <x:c r="E17897" s="13" t="str">
        <x:v>01397</x:v>
      </x:c>
      <x:c r="F17897" s="4" t="str">
        <x:v>rechazo</x:v>
      </x:c>
      <x:c r="G17897" s="4" t="n">
        <x:f>COUNTIFS(Relaciones!$D$17763:$D$18137,E17897,Relaciones!$E$17763:$E$18137,D17897,Relaciones!$F$17763:$F$18137,F17897)</x:f>
        <x:v>0</x:v>
      </x:c>
      <x:c r="H17897" s="4"/>
    </x:row>
    <x:row r="17898" ht="23" customHeight="1">
      <x:c r="A17898" s="4" t="str">
        <x:v>Córdoba</x:v>
      </x:c>
      <x:c r="B17898" s="4" t="str">
        <x:v>1.º Bachillerato</x:v>
      </x:c>
      <x:c r="C17898" s="4" t="str">
        <x:v>B</x:v>
      </x:c>
      <x:c r="D17898" s="13" t="str">
        <x:v>01385</x:v>
      </x:c>
      <x:c r="E17898" s="13" t="str">
        <x:v>01398</x:v>
      </x:c>
      <x:c r="F17898" s="4" t="str">
        <x:v>rechazo</x:v>
      </x:c>
      <x:c r="G17898" s="4" t="n">
        <x:f>COUNTIFS(Relaciones!$D$17763:$D$18137,E17898,Relaciones!$E$17763:$E$18137,D17898,Relaciones!$F$17763:$F$18137,F17898)</x:f>
        <x:v>0</x:v>
      </x:c>
      <x:c r="H17898" s="4"/>
    </x:row>
    <x:row r="17899" ht="23" customHeight="1">
      <x:c r="A17899" s="4" t="str">
        <x:v>Córdoba</x:v>
      </x:c>
      <x:c r="B17899" s="4" t="str">
        <x:v>1.º Bachillerato</x:v>
      </x:c>
      <x:c r="C17899" s="4" t="str">
        <x:v>B</x:v>
      </x:c>
      <x:c r="D17899" s="13" t="str">
        <x:v>01386</x:v>
      </x:c>
      <x:c r="E17899" s="13" t="str">
        <x:v>01397</x:v>
      </x:c>
      <x:c r="F17899" s="4" t="str">
        <x:v>rechazo</x:v>
      </x:c>
      <x:c r="G17899" s="4" t="n">
        <x:f>COUNTIFS(Relaciones!$D$17763:$D$18137,E17899,Relaciones!$E$17763:$E$18137,D17899,Relaciones!$F$17763:$F$18137,F17899)</x:f>
        <x:v>0</x:v>
      </x:c>
      <x:c r="H17899" s="4"/>
    </x:row>
    <x:row r="17900" ht="23" customHeight="1">
      <x:c r="A17900" s="4" t="str">
        <x:v>Córdoba</x:v>
      </x:c>
      <x:c r="B17900" s="4" t="str">
        <x:v>1.º Bachillerato</x:v>
      </x:c>
      <x:c r="C17900" s="4" t="str">
        <x:v>B</x:v>
      </x:c>
      <x:c r="D17900" s="13" t="str">
        <x:v>01386</x:v>
      </x:c>
      <x:c r="E17900" s="13" t="str">
        <x:v>01398</x:v>
      </x:c>
      <x:c r="F17900" s="4" t="str">
        <x:v>rechazo</x:v>
      </x:c>
      <x:c r="G17900" s="4" t="n">
        <x:f>COUNTIFS(Relaciones!$D$17763:$D$18137,E17900,Relaciones!$E$17763:$E$18137,D17900,Relaciones!$F$17763:$F$18137,F17900)</x:f>
        <x:v>0</x:v>
      </x:c>
      <x:c r="H17900" s="4"/>
    </x:row>
    <x:row r="17901" ht="23" customHeight="1">
      <x:c r="A17901" s="4" t="str">
        <x:v>Córdoba</x:v>
      </x:c>
      <x:c r="B17901" s="4" t="str">
        <x:v>1.º Bachillerato</x:v>
      </x:c>
      <x:c r="C17901" s="4" t="str">
        <x:v>B</x:v>
      </x:c>
      <x:c r="D17901" s="13" t="str">
        <x:v>01386</x:v>
      </x:c>
      <x:c r="E17901" s="13" t="str">
        <x:v>01399</x:v>
      </x:c>
      <x:c r="F17901" s="4" t="str">
        <x:v>rechazo</x:v>
      </x:c>
      <x:c r="G17901" s="4" t="n">
        <x:f>COUNTIFS(Relaciones!$D$17763:$D$18137,E17901,Relaciones!$E$17763:$E$18137,D17901,Relaciones!$F$17763:$F$18137,F17901)</x:f>
        <x:v>0</x:v>
      </x:c>
      <x:c r="H17901" s="4"/>
    </x:row>
    <x:row r="17902" ht="23" customHeight="1">
      <x:c r="A17902" s="4" t="str">
        <x:v>Córdoba</x:v>
      </x:c>
      <x:c r="B17902" s="4" t="str">
        <x:v>1.º Bachillerato</x:v>
      </x:c>
      <x:c r="C17902" s="4" t="str">
        <x:v>B</x:v>
      </x:c>
      <x:c r="D17902" s="13" t="str">
        <x:v>01388</x:v>
      </x:c>
      <x:c r="E17902" s="13" t="str">
        <x:v>01397</x:v>
      </x:c>
      <x:c r="F17902" s="4" t="str">
        <x:v>rechazo</x:v>
      </x:c>
      <x:c r="G17902" s="4" t="n">
        <x:f>COUNTIFS(Relaciones!$D$17763:$D$18137,E17902,Relaciones!$E$17763:$E$18137,D17902,Relaciones!$F$17763:$F$18137,F17902)</x:f>
        <x:v>0</x:v>
      </x:c>
      <x:c r="H17902" s="4"/>
    </x:row>
    <x:row r="17903" ht="23" customHeight="1">
      <x:c r="A17903" s="4" t="str">
        <x:v>Córdoba</x:v>
      </x:c>
      <x:c r="B17903" s="4" t="str">
        <x:v>1.º Bachillerato</x:v>
      </x:c>
      <x:c r="C17903" s="4" t="str">
        <x:v>B</x:v>
      </x:c>
      <x:c r="D17903" s="13" t="str">
        <x:v>01388</x:v>
      </x:c>
      <x:c r="E17903" s="13" t="str">
        <x:v>01398</x:v>
      </x:c>
      <x:c r="F17903" s="4" t="str">
        <x:v>rechazo</x:v>
      </x:c>
      <x:c r="G17903" s="4" t="n">
        <x:f>COUNTIFS(Relaciones!$D$17763:$D$18137,E17903,Relaciones!$E$17763:$E$18137,D17903,Relaciones!$F$17763:$F$18137,F17903)</x:f>
        <x:v>0</x:v>
      </x:c>
      <x:c r="H17903" s="4"/>
    </x:row>
    <x:row r="17904" ht="23" customHeight="1">
      <x:c r="A17904" s="4" t="str">
        <x:v>Córdoba</x:v>
      </x:c>
      <x:c r="B17904" s="4" t="str">
        <x:v>1.º Bachillerato</x:v>
      </x:c>
      <x:c r="C17904" s="4" t="str">
        <x:v>B</x:v>
      </x:c>
      <x:c r="D17904" s="13" t="str">
        <x:v>01388</x:v>
      </x:c>
      <x:c r="E17904" s="13" t="str">
        <x:v>01399</x:v>
      </x:c>
      <x:c r="F17904" s="4" t="str">
        <x:v>rechazo</x:v>
      </x:c>
      <x:c r="G17904" s="4" t="n">
        <x:f>COUNTIFS(Relaciones!$D$17763:$D$18137,E17904,Relaciones!$E$17763:$E$18137,D17904,Relaciones!$F$17763:$F$18137,F17904)</x:f>
        <x:v>0</x:v>
      </x:c>
      <x:c r="H17904" s="4"/>
    </x:row>
    <x:row r="17905" ht="23" customHeight="1">
      <x:c r="A17905" s="4" t="str">
        <x:v>Córdoba</x:v>
      </x:c>
      <x:c r="B17905" s="4" t="str">
        <x:v>1.º Bachillerato</x:v>
      </x:c>
      <x:c r="C17905" s="4" t="str">
        <x:v>B</x:v>
      </x:c>
      <x:c r="D17905" s="13" t="str">
        <x:v>01389</x:v>
      </x:c>
      <x:c r="E17905" s="13" t="str">
        <x:v>01397</x:v>
      </x:c>
      <x:c r="F17905" s="4" t="str">
        <x:v>rechazo</x:v>
      </x:c>
      <x:c r="G17905" s="4" t="n">
        <x:f>COUNTIFS(Relaciones!$D$17763:$D$18137,E17905,Relaciones!$E$17763:$E$18137,D17905,Relaciones!$F$17763:$F$18137,F17905)</x:f>
        <x:v>0</x:v>
      </x:c>
      <x:c r="H17905" s="4"/>
    </x:row>
    <x:row r="17906" ht="23" customHeight="1">
      <x:c r="A17906" s="4" t="str">
        <x:v>Córdoba</x:v>
      </x:c>
      <x:c r="B17906" s="4" t="str">
        <x:v>1.º Bachillerato</x:v>
      </x:c>
      <x:c r="C17906" s="4" t="str">
        <x:v>B</x:v>
      </x:c>
      <x:c r="D17906" s="13" t="str">
        <x:v>01389</x:v>
      </x:c>
      <x:c r="E17906" s="13" t="str">
        <x:v>01398</x:v>
      </x:c>
      <x:c r="F17906" s="4" t="str">
        <x:v>rechazo</x:v>
      </x:c>
      <x:c r="G17906" s="4" t="n">
        <x:f>COUNTIFS(Relaciones!$D$17763:$D$18137,E17906,Relaciones!$E$17763:$E$18137,D17906,Relaciones!$F$17763:$F$18137,F17906)</x:f>
        <x:v>0</x:v>
      </x:c>
      <x:c r="H17906" s="4"/>
    </x:row>
    <x:row r="17907" ht="23" customHeight="1">
      <x:c r="A17907" s="4" t="str">
        <x:v>Córdoba</x:v>
      </x:c>
      <x:c r="B17907" s="4" t="str">
        <x:v>1.º Bachillerato</x:v>
      </x:c>
      <x:c r="C17907" s="4" t="str">
        <x:v>B</x:v>
      </x:c>
      <x:c r="D17907" s="13" t="str">
        <x:v>01390</x:v>
      </x:c>
      <x:c r="E17907" s="13" t="str">
        <x:v>01397</x:v>
      </x:c>
      <x:c r="F17907" s="4" t="str">
        <x:v>rechazo</x:v>
      </x:c>
      <x:c r="G17907" s="4" t="n">
        <x:f>COUNTIFS(Relaciones!$D$17763:$D$18137,E17907,Relaciones!$E$17763:$E$18137,D17907,Relaciones!$F$17763:$F$18137,F17907)</x:f>
        <x:v>0</x:v>
      </x:c>
      <x:c r="H17907" s="4"/>
    </x:row>
    <x:row r="17908" ht="23" customHeight="1">
      <x:c r="A17908" s="4" t="str">
        <x:v>Córdoba</x:v>
      </x:c>
      <x:c r="B17908" s="4" t="str">
        <x:v>1.º Bachillerato</x:v>
      </x:c>
      <x:c r="C17908" s="4" t="str">
        <x:v>B</x:v>
      </x:c>
      <x:c r="D17908" s="13" t="str">
        <x:v>01390</x:v>
      </x:c>
      <x:c r="E17908" s="13" t="str">
        <x:v>01398</x:v>
      </x:c>
      <x:c r="F17908" s="4" t="str">
        <x:v>rechazo</x:v>
      </x:c>
      <x:c r="G17908" s="4" t="n">
        <x:f>COUNTIFS(Relaciones!$D$17763:$D$18137,E17908,Relaciones!$E$17763:$E$18137,D17908,Relaciones!$F$17763:$F$18137,F17908)</x:f>
        <x:v>0</x:v>
      </x:c>
      <x:c r="H17908" s="4"/>
    </x:row>
    <x:row r="17909" ht="23" customHeight="1">
      <x:c r="A17909" s="4" t="str">
        <x:v>Córdoba</x:v>
      </x:c>
      <x:c r="B17909" s="4" t="str">
        <x:v>1.º Bachillerato</x:v>
      </x:c>
      <x:c r="C17909" s="4" t="str">
        <x:v>B</x:v>
      </x:c>
      <x:c r="D17909" s="13" t="str">
        <x:v>01390</x:v>
      </x:c>
      <x:c r="E17909" s="13" t="str">
        <x:v>01399</x:v>
      </x:c>
      <x:c r="F17909" s="4" t="str">
        <x:v>rechazo</x:v>
      </x:c>
      <x:c r="G17909" s="4" t="n">
        <x:f>COUNTIFS(Relaciones!$D$17763:$D$18137,E17909,Relaciones!$E$17763:$E$18137,D17909,Relaciones!$F$17763:$F$18137,F17909)</x:f>
        <x:v>0</x:v>
      </x:c>
      <x:c r="H17909" s="4"/>
    </x:row>
    <x:row r="17910" ht="23" customHeight="1">
      <x:c r="A17910" s="4" t="str">
        <x:v>Córdoba</x:v>
      </x:c>
      <x:c r="B17910" s="4" t="str">
        <x:v>1.º Bachillerato</x:v>
      </x:c>
      <x:c r="C17910" s="4" t="str">
        <x:v>B</x:v>
      </x:c>
      <x:c r="D17910" s="13" t="str">
        <x:v>01391</x:v>
      </x:c>
      <x:c r="E17910" s="13" t="str">
        <x:v>01397</x:v>
      </x:c>
      <x:c r="F17910" s="4" t="str">
        <x:v>rechazo</x:v>
      </x:c>
      <x:c r="G17910" s="4" t="n">
        <x:f>COUNTIFS(Relaciones!$D$17763:$D$18137,E17910,Relaciones!$E$17763:$E$18137,D17910,Relaciones!$F$17763:$F$18137,F17910)</x:f>
        <x:v>0</x:v>
      </x:c>
      <x:c r="H17910" s="4"/>
    </x:row>
    <x:row r="17911" ht="23" customHeight="1">
      <x:c r="A17911" s="4" t="str">
        <x:v>Córdoba</x:v>
      </x:c>
      <x:c r="B17911" s="4" t="str">
        <x:v>1.º Bachillerato</x:v>
      </x:c>
      <x:c r="C17911" s="4" t="str">
        <x:v>B</x:v>
      </x:c>
      <x:c r="D17911" s="13" t="str">
        <x:v>01391</x:v>
      </x:c>
      <x:c r="E17911" s="13" t="str">
        <x:v>01398</x:v>
      </x:c>
      <x:c r="F17911" s="4" t="str">
        <x:v>rechazo</x:v>
      </x:c>
      <x:c r="G17911" s="4" t="n">
        <x:f>COUNTIFS(Relaciones!$D$17763:$D$18137,E17911,Relaciones!$E$17763:$E$18137,D17911,Relaciones!$F$17763:$F$18137,F17911)</x:f>
        <x:v>0</x:v>
      </x:c>
      <x:c r="H17911" s="4"/>
    </x:row>
    <x:row r="17912" ht="23" customHeight="1">
      <x:c r="A17912" s="4" t="str">
        <x:v>Córdoba</x:v>
      </x:c>
      <x:c r="B17912" s="4" t="str">
        <x:v>1.º Bachillerato</x:v>
      </x:c>
      <x:c r="C17912" s="4" t="str">
        <x:v>B</x:v>
      </x:c>
      <x:c r="D17912" s="13" t="str">
        <x:v>01392</x:v>
      </x:c>
      <x:c r="E17912" s="13" t="str">
        <x:v>01397</x:v>
      </x:c>
      <x:c r="F17912" s="4" t="str">
        <x:v>rechazo</x:v>
      </x:c>
      <x:c r="G17912" s="4" t="n">
        <x:f>COUNTIFS(Relaciones!$D$17763:$D$18137,E17912,Relaciones!$E$17763:$E$18137,D17912,Relaciones!$F$17763:$F$18137,F17912)</x:f>
        <x:v>0</x:v>
      </x:c>
      <x:c r="H17912" s="4"/>
    </x:row>
    <x:row r="17913" ht="23" customHeight="1">
      <x:c r="A17913" s="4" t="str">
        <x:v>Córdoba</x:v>
      </x:c>
      <x:c r="B17913" s="4" t="str">
        <x:v>1.º Bachillerato</x:v>
      </x:c>
      <x:c r="C17913" s="4" t="str">
        <x:v>B</x:v>
      </x:c>
      <x:c r="D17913" s="13" t="str">
        <x:v>01392</x:v>
      </x:c>
      <x:c r="E17913" s="13" t="str">
        <x:v>01398</x:v>
      </x:c>
      <x:c r="F17913" s="4" t="str">
        <x:v>rechazo</x:v>
      </x:c>
      <x:c r="G17913" s="4" t="n">
        <x:f>COUNTIFS(Relaciones!$D$17763:$D$18137,E17913,Relaciones!$E$17763:$E$18137,D17913,Relaciones!$F$17763:$F$18137,F17913)</x:f>
        <x:v>0</x:v>
      </x:c>
      <x:c r="H17913" s="4"/>
    </x:row>
    <x:row r="17914" ht="23" customHeight="1">
      <x:c r="A17914" s="4" t="str">
        <x:v>Córdoba</x:v>
      </x:c>
      <x:c r="B17914" s="4" t="str">
        <x:v>1.º Bachillerato</x:v>
      </x:c>
      <x:c r="C17914" s="4" t="str">
        <x:v>B</x:v>
      </x:c>
      <x:c r="D17914" s="13" t="str">
        <x:v>01392</x:v>
      </x:c>
      <x:c r="E17914" s="13" t="str">
        <x:v>01399</x:v>
      </x:c>
      <x:c r="F17914" s="4" t="str">
        <x:v>rechazo</x:v>
      </x:c>
      <x:c r="G17914" s="4" t="n">
        <x:f>COUNTIFS(Relaciones!$D$17763:$D$18137,E17914,Relaciones!$E$17763:$E$18137,D17914,Relaciones!$F$17763:$F$18137,F17914)</x:f>
        <x:v>0</x:v>
      </x:c>
      <x:c r="H17914" s="4"/>
    </x:row>
    <x:row r="17915" ht="23" customHeight="1">
      <x:c r="A17915" s="4" t="str">
        <x:v>Córdoba</x:v>
      </x:c>
      <x:c r="B17915" s="4" t="str">
        <x:v>1.º Bachillerato</x:v>
      </x:c>
      <x:c r="C17915" s="4" t="str">
        <x:v>B</x:v>
      </x:c>
      <x:c r="D17915" s="13" t="str">
        <x:v>01393</x:v>
      </x:c>
      <x:c r="E17915" s="13" t="str">
        <x:v>01397</x:v>
      </x:c>
      <x:c r="F17915" s="4" t="str">
        <x:v>rechazo</x:v>
      </x:c>
      <x:c r="G17915" s="4" t="n">
        <x:f>COUNTIFS(Relaciones!$D$17763:$D$18137,E17915,Relaciones!$E$17763:$E$18137,D17915,Relaciones!$F$17763:$F$18137,F17915)</x:f>
        <x:v>0</x:v>
      </x:c>
      <x:c r="H17915" s="4"/>
    </x:row>
    <x:row r="17916" ht="23" customHeight="1">
      <x:c r="A17916" s="4" t="str">
        <x:v>Córdoba</x:v>
      </x:c>
      <x:c r="B17916" s="4" t="str">
        <x:v>1.º Bachillerato</x:v>
      </x:c>
      <x:c r="C17916" s="4" t="str">
        <x:v>B</x:v>
      </x:c>
      <x:c r="D17916" s="13" t="str">
        <x:v>01393</x:v>
      </x:c>
      <x:c r="E17916" s="13" t="str">
        <x:v>01398</x:v>
      </x:c>
      <x:c r="F17916" s="4" t="str">
        <x:v>rechazo</x:v>
      </x:c>
      <x:c r="G17916" s="4" t="n">
        <x:f>COUNTIFS(Relaciones!$D$17763:$D$18137,E17916,Relaciones!$E$17763:$E$18137,D17916,Relaciones!$F$17763:$F$18137,F17916)</x:f>
        <x:v>0</x:v>
      </x:c>
      <x:c r="H17916" s="4"/>
    </x:row>
    <x:row r="17917" ht="23" customHeight="1">
      <x:c r="A17917" s="4" t="str">
        <x:v>Córdoba</x:v>
      </x:c>
      <x:c r="B17917" s="4" t="str">
        <x:v>1.º Bachillerato</x:v>
      </x:c>
      <x:c r="C17917" s="4" t="str">
        <x:v>B</x:v>
      </x:c>
      <x:c r="D17917" s="13" t="str">
        <x:v>01395</x:v>
      </x:c>
      <x:c r="E17917" s="13" t="str">
        <x:v>01397</x:v>
      </x:c>
      <x:c r="F17917" s="4" t="str">
        <x:v>rechazo</x:v>
      </x:c>
      <x:c r="G17917" s="4" t="n">
        <x:f>COUNTIFS(Relaciones!$D$17763:$D$18137,E17917,Relaciones!$E$17763:$E$18137,D17917,Relaciones!$F$17763:$F$18137,F17917)</x:f>
        <x:v>0</x:v>
      </x:c>
      <x:c r="H17917" s="4"/>
    </x:row>
    <x:row r="17918" ht="23" customHeight="1">
      <x:c r="A17918" s="4" t="str">
        <x:v>Córdoba</x:v>
      </x:c>
      <x:c r="B17918" s="4" t="str">
        <x:v>1.º Bachillerato</x:v>
      </x:c>
      <x:c r="C17918" s="4" t="str">
        <x:v>B</x:v>
      </x:c>
      <x:c r="D17918" s="13" t="str">
        <x:v>01395</x:v>
      </x:c>
      <x:c r="E17918" s="13" t="str">
        <x:v>01398</x:v>
      </x:c>
      <x:c r="F17918" s="4" t="str">
        <x:v>rechazo</x:v>
      </x:c>
      <x:c r="G17918" s="4" t="n">
        <x:f>COUNTIFS(Relaciones!$D$17763:$D$18137,E17918,Relaciones!$E$17763:$E$18137,D17918,Relaciones!$F$17763:$F$18137,F17918)</x:f>
        <x:v>0</x:v>
      </x:c>
      <x:c r="H17918" s="4"/>
    </x:row>
    <x:row r="17919" ht="23" customHeight="1">
      <x:c r="A17919" s="4" t="str">
        <x:v>Córdoba</x:v>
      </x:c>
      <x:c r="B17919" s="4" t="str">
        <x:v>1.º Bachillerato</x:v>
      </x:c>
      <x:c r="C17919" s="4" t="str">
        <x:v>B</x:v>
      </x:c>
      <x:c r="D17919" s="13" t="str">
        <x:v>01396</x:v>
      </x:c>
      <x:c r="E17919" s="13" t="str">
        <x:v>01397</x:v>
      </x:c>
      <x:c r="F17919" s="4" t="str">
        <x:v>rechazo</x:v>
      </x:c>
      <x:c r="G17919" s="4" t="n">
        <x:f>COUNTIFS(Relaciones!$D$17763:$D$18137,E17919,Relaciones!$E$17763:$E$18137,D17919,Relaciones!$F$17763:$F$18137,F17919)</x:f>
        <x:v>0</x:v>
      </x:c>
      <x:c r="H17919" s="4"/>
    </x:row>
    <x:row r="17920" ht="23" customHeight="1">
      <x:c r="A17920" s="4" t="str">
        <x:v>Córdoba</x:v>
      </x:c>
      <x:c r="B17920" s="4" t="str">
        <x:v>1.º Bachillerato</x:v>
      </x:c>
      <x:c r="C17920" s="4" t="str">
        <x:v>B</x:v>
      </x:c>
      <x:c r="D17920" s="13" t="str">
        <x:v>01396</x:v>
      </x:c>
      <x:c r="E17920" s="13" t="str">
        <x:v>01398</x:v>
      </x:c>
      <x:c r="F17920" s="4" t="str">
        <x:v>rechazo</x:v>
      </x:c>
      <x:c r="G17920" s="4" t="n">
        <x:f>COUNTIFS(Relaciones!$D$17763:$D$18137,E17920,Relaciones!$E$17763:$E$18137,D17920,Relaciones!$F$17763:$F$18137,F17920)</x:f>
        <x:v>0</x:v>
      </x:c>
      <x:c r="H17920" s="4"/>
    </x:row>
    <x:row r="17921" ht="23" customHeight="1">
      <x:c r="A17921" s="4" t="str">
        <x:v>Córdoba</x:v>
      </x:c>
      <x:c r="B17921" s="4" t="str">
        <x:v>1.º Bachillerato</x:v>
      </x:c>
      <x:c r="C17921" s="4" t="str">
        <x:v>B</x:v>
      </x:c>
      <x:c r="D17921" s="13" t="str">
        <x:v>01396</x:v>
      </x:c>
      <x:c r="E17921" s="13" t="str">
        <x:v>01399</x:v>
      </x:c>
      <x:c r="F17921" s="4" t="str">
        <x:v>rechazo</x:v>
      </x:c>
      <x:c r="G17921" s="4" t="n">
        <x:f>COUNTIFS(Relaciones!$D$17763:$D$18137,E17921,Relaciones!$E$17763:$E$18137,D17921,Relaciones!$F$17763:$F$18137,F17921)</x:f>
        <x:v>0</x:v>
      </x:c>
      <x:c r="H17921" s="4"/>
    </x:row>
    <x:row r="17922" ht="23" customHeight="1">
      <x:c r="A17922" s="4" t="str">
        <x:v>Córdoba</x:v>
      </x:c>
      <x:c r="B17922" s="4" t="str">
        <x:v>1.º Bachillerato</x:v>
      </x:c>
      <x:c r="C17922" s="4" t="str">
        <x:v>B</x:v>
      </x:c>
      <x:c r="D17922" s="13" t="str">
        <x:v>01397</x:v>
      </x:c>
      <x:c r="E17922" s="13" t="str">
        <x:v>01398</x:v>
      </x:c>
      <x:c r="F17922" s="4" t="str">
        <x:v>rechazo</x:v>
      </x:c>
      <x:c r="G17922" s="4" t="n">
        <x:f>COUNTIFS(Relaciones!$D$17763:$D$18137,E17922,Relaciones!$E$17763:$E$18137,D17922,Relaciones!$F$17763:$F$18137,F17922)</x:f>
        <x:v>1</x:v>
      </x:c>
      <x:c r="H17922" s="4"/>
    </x:row>
    <x:row r="17923" ht="23" customHeight="1">
      <x:c r="A17923" s="4" t="str">
        <x:v>Córdoba</x:v>
      </x:c>
      <x:c r="B17923" s="4" t="str">
        <x:v>1.º Bachillerato</x:v>
      </x:c>
      <x:c r="C17923" s="4" t="str">
        <x:v>B</x:v>
      </x:c>
      <x:c r="D17923" s="13" t="str">
        <x:v>01397</x:v>
      </x:c>
      <x:c r="E17923" s="13" t="str">
        <x:v>01399</x:v>
      </x:c>
      <x:c r="F17923" s="4" t="str">
        <x:v>rechazo</x:v>
      </x:c>
      <x:c r="G17923" s="4" t="n">
        <x:f>COUNTIFS(Relaciones!$D$17763:$D$18137,E17923,Relaciones!$E$17763:$E$18137,D17923,Relaciones!$F$17763:$F$18137,F17923)</x:f>
        <x:v>1</x:v>
      </x:c>
      <x:c r="H17923" s="4"/>
    </x:row>
    <x:row r="17924" ht="23" customHeight="1">
      <x:c r="A17924" s="4" t="str">
        <x:v>Córdoba</x:v>
      </x:c>
      <x:c r="B17924" s="4" t="str">
        <x:v>1.º Bachillerato</x:v>
      </x:c>
      <x:c r="C17924" s="4" t="str">
        <x:v>B</x:v>
      </x:c>
      <x:c r="D17924" s="13" t="str">
        <x:v>01398</x:v>
      </x:c>
      <x:c r="E17924" s="13" t="str">
        <x:v>01397</x:v>
      </x:c>
      <x:c r="F17924" s="4" t="str">
        <x:v>rechazo</x:v>
      </x:c>
      <x:c r="G17924" s="4" t="n">
        <x:f>COUNTIFS(Relaciones!$D$17763:$D$18137,E17924,Relaciones!$E$17763:$E$18137,D17924,Relaciones!$F$17763:$F$18137,F17924)</x:f>
        <x:v>1</x:v>
      </x:c>
      <x:c r="H17924" s="4"/>
    </x:row>
    <x:row r="17925" ht="23" customHeight="1">
      <x:c r="A17925" s="4" t="str">
        <x:v>Córdoba</x:v>
      </x:c>
      <x:c r="B17925" s="4" t="str">
        <x:v>1.º Bachillerato</x:v>
      </x:c>
      <x:c r="C17925" s="4" t="str">
        <x:v>B</x:v>
      </x:c>
      <x:c r="D17925" s="13" t="str">
        <x:v>01398</x:v>
      </x:c>
      <x:c r="E17925" s="13" t="str">
        <x:v>01399</x:v>
      </x:c>
      <x:c r="F17925" s="4" t="str">
        <x:v>rechazo</x:v>
      </x:c>
      <x:c r="G17925" s="4" t="n">
        <x:f>COUNTIFS(Relaciones!$D$17763:$D$18137,E17925,Relaciones!$E$17763:$E$18137,D17925,Relaciones!$F$17763:$F$18137,F17925)</x:f>
        <x:v>1</x:v>
      </x:c>
      <x:c r="H17925" s="4"/>
    </x:row>
    <x:row r="17926" ht="23" customHeight="1">
      <x:c r="A17926" s="4" t="str">
        <x:v>Córdoba</x:v>
      </x:c>
      <x:c r="B17926" s="4" t="str">
        <x:v>1.º Bachillerato</x:v>
      </x:c>
      <x:c r="C17926" s="4" t="str">
        <x:v>B</x:v>
      </x:c>
      <x:c r="D17926" s="13" t="str">
        <x:v>01398</x:v>
      </x:c>
      <x:c r="E17926" s="13" t="str">
        <x:v>01400</x:v>
      </x:c>
      <x:c r="F17926" s="4" t="str">
        <x:v>rechazo</x:v>
      </x:c>
      <x:c r="G17926" s="4" t="n">
        <x:f>COUNTIFS(Relaciones!$D$17763:$D$18137,E17926,Relaciones!$E$17763:$E$18137,D17926,Relaciones!$F$17763:$F$18137,F17926)</x:f>
        <x:v>1</x:v>
      </x:c>
      <x:c r="H17926" s="4"/>
    </x:row>
    <x:row r="17927" ht="23" customHeight="1">
      <x:c r="A17927" s="4" t="str">
        <x:v>Córdoba</x:v>
      </x:c>
      <x:c r="B17927" s="4" t="str">
        <x:v>1.º Bachillerato</x:v>
      </x:c>
      <x:c r="C17927" s="4" t="str">
        <x:v>B</x:v>
      </x:c>
      <x:c r="D17927" s="13" t="str">
        <x:v>01399</x:v>
      </x:c>
      <x:c r="E17927" s="13" t="str">
        <x:v>01397</x:v>
      </x:c>
      <x:c r="F17927" s="4" t="str">
        <x:v>rechazo</x:v>
      </x:c>
      <x:c r="G17927" s="4" t="n">
        <x:f>COUNTIFS(Relaciones!$D$17763:$D$18137,E17927,Relaciones!$E$17763:$E$18137,D17927,Relaciones!$F$17763:$F$18137,F17927)</x:f>
        <x:v>1</x:v>
      </x:c>
      <x:c r="H17927" s="4"/>
    </x:row>
    <x:row r="17928" ht="23" customHeight="1">
      <x:c r="A17928" s="4" t="str">
        <x:v>Córdoba</x:v>
      </x:c>
      <x:c r="B17928" s="4" t="str">
        <x:v>1.º Bachillerato</x:v>
      </x:c>
      <x:c r="C17928" s="4" t="str">
        <x:v>B</x:v>
      </x:c>
      <x:c r="D17928" s="13" t="str">
        <x:v>01399</x:v>
      </x:c>
      <x:c r="E17928" s="13" t="str">
        <x:v>01398</x:v>
      </x:c>
      <x:c r="F17928" s="4" t="str">
        <x:v>rechazo</x:v>
      </x:c>
      <x:c r="G17928" s="4" t="n">
        <x:f>COUNTIFS(Relaciones!$D$17763:$D$18137,E17928,Relaciones!$E$17763:$E$18137,D17928,Relaciones!$F$17763:$F$18137,F17928)</x:f>
        <x:v>1</x:v>
      </x:c>
      <x:c r="H17928" s="4"/>
    </x:row>
    <x:row r="17929" ht="23" customHeight="1">
      <x:c r="A17929" s="4" t="str">
        <x:v>Córdoba</x:v>
      </x:c>
      <x:c r="B17929" s="4" t="str">
        <x:v>1.º Bachillerato</x:v>
      </x:c>
      <x:c r="C17929" s="4" t="str">
        <x:v>B</x:v>
      </x:c>
      <x:c r="D17929" s="13" t="str">
        <x:v>01400</x:v>
      </x:c>
      <x:c r="E17929" s="13" t="str">
        <x:v>01397</x:v>
      </x:c>
      <x:c r="F17929" s="4" t="str">
        <x:v>rechazo</x:v>
      </x:c>
      <x:c r="G17929" s="4" t="n">
        <x:f>COUNTIFS(Relaciones!$D$17763:$D$18137,E17929,Relaciones!$E$17763:$E$18137,D17929,Relaciones!$F$17763:$F$18137,F17929)</x:f>
        <x:v>0</x:v>
      </x:c>
      <x:c r="H17929" s="4"/>
    </x:row>
    <x:row r="17930" ht="23" customHeight="1">
      <x:c r="A17930" s="4" t="str">
        <x:v>Córdoba</x:v>
      </x:c>
      <x:c r="B17930" s="4" t="str">
        <x:v>1.º Bachillerato</x:v>
      </x:c>
      <x:c r="C17930" s="4" t="str">
        <x:v>B</x:v>
      </x:c>
      <x:c r="D17930" s="13" t="str">
        <x:v>01400</x:v>
      </x:c>
      <x:c r="E17930" s="13" t="str">
        <x:v>01398</x:v>
      </x:c>
      <x:c r="F17930" s="4" t="str">
        <x:v>rechazo</x:v>
      </x:c>
      <x:c r="G17930" s="4" t="n">
        <x:f>COUNTIFS(Relaciones!$D$17763:$D$18137,E17930,Relaciones!$E$17763:$E$18137,D17930,Relaciones!$F$17763:$F$18137,F17930)</x:f>
        <x:v>1</x:v>
      </x:c>
      <x:c r="H17930" s="4"/>
    </x:row>
    <x:row r="17931" ht="23" customHeight="1">
      <x:c r="A17931" s="4" t="str">
        <x:v>Córdoba</x:v>
      </x:c>
      <x:c r="B17931" s="4" t="str">
        <x:v>1.º Bachillerato</x:v>
      </x:c>
      <x:c r="C17931" s="4" t="str">
        <x:v>B</x:v>
      </x:c>
      <x:c r="D17931" s="13" t="str">
        <x:v>01400</x:v>
      </x:c>
      <x:c r="E17931" s="13" t="str">
        <x:v>01399</x:v>
      </x:c>
      <x:c r="F17931" s="4" t="str">
        <x:v>rechazo</x:v>
      </x:c>
      <x:c r="G17931" s="4" t="n">
        <x:f>COUNTIFS(Relaciones!$D$17763:$D$18137,E17931,Relaciones!$E$17763:$E$18137,D17931,Relaciones!$F$17763:$F$18137,F17931)</x:f>
        <x:v>0</x:v>
      </x:c>
      <x:c r="H17931" s="4"/>
    </x:row>
    <x:row r="17932" ht="23" customHeight="1">
      <x:c r="A17932" s="4" t="str">
        <x:v>Córdoba</x:v>
      </x:c>
      <x:c r="B17932" s="4" t="str">
        <x:v>1.º Bachillerato</x:v>
      </x:c>
      <x:c r="C17932" s="4" t="str">
        <x:v>B</x:v>
      </x:c>
      <x:c r="D17932" s="13" t="str">
        <x:v>01373</x:v>
      </x:c>
      <x:c r="E17932" s="13" t="str">
        <x:v>01385</x:v>
      </x:c>
      <x:c r="F17932" s="4" t="str">
        <x:v>mediacion</x:v>
      </x:c>
      <x:c r="G17932" s="4"/>
      <x:c r="H17932" s="4"/>
    </x:row>
    <x:row r="17933" ht="23" customHeight="1">
      <x:c r="A17933" s="4" t="str">
        <x:v>Córdoba</x:v>
      </x:c>
      <x:c r="B17933" s="4" t="str">
        <x:v>1.º Bachillerato</x:v>
      </x:c>
      <x:c r="C17933" s="4" t="str">
        <x:v>B</x:v>
      </x:c>
      <x:c r="D17933" s="13" t="str">
        <x:v>01374</x:v>
      </x:c>
      <x:c r="E17933" s="13" t="str">
        <x:v>01373</x:v>
      </x:c>
      <x:c r="F17933" s="4" t="str">
        <x:v>mediacion</x:v>
      </x:c>
      <x:c r="G17933" s="4"/>
      <x:c r="H17933" s="4"/>
    </x:row>
    <x:row r="17934" ht="23" customHeight="1">
      <x:c r="A17934" s="4" t="str">
        <x:v>Córdoba</x:v>
      </x:c>
      <x:c r="B17934" s="4" t="str">
        <x:v>1.º Bachillerato</x:v>
      </x:c>
      <x:c r="C17934" s="4" t="str">
        <x:v>B</x:v>
      </x:c>
      <x:c r="D17934" s="13" t="str">
        <x:v>01375</x:v>
      </x:c>
      <x:c r="E17934" s="13" t="str">
        <x:v>01373</x:v>
      </x:c>
      <x:c r="F17934" s="4" t="str">
        <x:v>mediacion</x:v>
      </x:c>
      <x:c r="G17934" s="4"/>
      <x:c r="H17934" s="4"/>
    </x:row>
    <x:row r="17935" ht="23" customHeight="1">
      <x:c r="A17935" s="4" t="str">
        <x:v>Córdoba</x:v>
      </x:c>
      <x:c r="B17935" s="4" t="str">
        <x:v>1.º Bachillerato</x:v>
      </x:c>
      <x:c r="C17935" s="4" t="str">
        <x:v>B</x:v>
      </x:c>
      <x:c r="D17935" s="13" t="str">
        <x:v>01377</x:v>
      </x:c>
      <x:c r="E17935" s="13" t="str">
        <x:v>01373</x:v>
      </x:c>
      <x:c r="F17935" s="4" t="str">
        <x:v>mediacion</x:v>
      </x:c>
      <x:c r="G17935" s="4"/>
      <x:c r="H17935" s="4"/>
    </x:row>
    <x:row r="17936" ht="23" customHeight="1">
      <x:c r="A17936" s="4" t="str">
        <x:v>Córdoba</x:v>
      </x:c>
      <x:c r="B17936" s="4" t="str">
        <x:v>1.º Bachillerato</x:v>
      </x:c>
      <x:c r="C17936" s="4" t="str">
        <x:v>B</x:v>
      </x:c>
      <x:c r="D17936" s="13" t="str">
        <x:v>01378</x:v>
      </x:c>
      <x:c r="E17936" s="13" t="str">
        <x:v>01373</x:v>
      </x:c>
      <x:c r="F17936" s="4" t="str">
        <x:v>mediacion</x:v>
      </x:c>
      <x:c r="G17936" s="4"/>
      <x:c r="H17936" s="4"/>
    </x:row>
    <x:row r="17937" ht="23" customHeight="1">
      <x:c r="A17937" s="4" t="str">
        <x:v>Córdoba</x:v>
      </x:c>
      <x:c r="B17937" s="4" t="str">
        <x:v>1.º Bachillerato</x:v>
      </x:c>
      <x:c r="C17937" s="4" t="str">
        <x:v>B</x:v>
      </x:c>
      <x:c r="D17937" s="13" t="str">
        <x:v>01380</x:v>
      </x:c>
      <x:c r="E17937" s="13" t="str">
        <x:v>01373</x:v>
      </x:c>
      <x:c r="F17937" s="4" t="str">
        <x:v>mediacion</x:v>
      </x:c>
      <x:c r="G17937" s="4"/>
      <x:c r="H17937" s="4"/>
    </x:row>
    <x:row r="17938" ht="23" customHeight="1">
      <x:c r="A17938" s="4" t="str">
        <x:v>Córdoba</x:v>
      </x:c>
      <x:c r="B17938" s="4" t="str">
        <x:v>1.º Bachillerato</x:v>
      </x:c>
      <x:c r="C17938" s="4" t="str">
        <x:v>B</x:v>
      </x:c>
      <x:c r="D17938" s="13" t="str">
        <x:v>01380</x:v>
      </x:c>
      <x:c r="E17938" s="13" t="str">
        <x:v>01385</x:v>
      </x:c>
      <x:c r="F17938" s="4" t="str">
        <x:v>mediacion</x:v>
      </x:c>
      <x:c r="G17938" s="4"/>
      <x:c r="H17938" s="4"/>
    </x:row>
    <x:row r="17939" ht="23" customHeight="1">
      <x:c r="A17939" s="4" t="str">
        <x:v>Córdoba</x:v>
      </x:c>
      <x:c r="B17939" s="4" t="str">
        <x:v>1.º Bachillerato</x:v>
      </x:c>
      <x:c r="C17939" s="4" t="str">
        <x:v>B</x:v>
      </x:c>
      <x:c r="D17939" s="13" t="str">
        <x:v>01381</x:v>
      </x:c>
      <x:c r="E17939" s="13" t="str">
        <x:v>01373</x:v>
      </x:c>
      <x:c r="F17939" s="4" t="str">
        <x:v>mediacion</x:v>
      </x:c>
      <x:c r="G17939" s="4"/>
      <x:c r="H17939" s="4"/>
    </x:row>
    <x:row r="17940" ht="23" customHeight="1">
      <x:c r="A17940" s="4" t="str">
        <x:v>Córdoba</x:v>
      </x:c>
      <x:c r="B17940" s="4" t="str">
        <x:v>1.º Bachillerato</x:v>
      </x:c>
      <x:c r="C17940" s="4" t="str">
        <x:v>B</x:v>
      </x:c>
      <x:c r="D17940" s="13" t="str">
        <x:v>01383</x:v>
      </x:c>
      <x:c r="E17940" s="13" t="str">
        <x:v>01373</x:v>
      </x:c>
      <x:c r="F17940" s="4" t="str">
        <x:v>mediacion</x:v>
      </x:c>
      <x:c r="G17940" s="4"/>
      <x:c r="H17940" s="4"/>
    </x:row>
    <x:row r="17941" ht="23" customHeight="1">
      <x:c r="A17941" s="4" t="str">
        <x:v>Córdoba</x:v>
      </x:c>
      <x:c r="B17941" s="4" t="str">
        <x:v>1.º Bachillerato</x:v>
      </x:c>
      <x:c r="C17941" s="4" t="str">
        <x:v>B</x:v>
      </x:c>
      <x:c r="D17941" s="13" t="str">
        <x:v>01384</x:v>
      </x:c>
      <x:c r="E17941" s="13" t="str">
        <x:v>01373</x:v>
      </x:c>
      <x:c r="F17941" s="4" t="str">
        <x:v>mediacion</x:v>
      </x:c>
      <x:c r="G17941" s="4"/>
      <x:c r="H17941" s="4"/>
    </x:row>
    <x:row r="17942" ht="23" customHeight="1">
      <x:c r="A17942" s="4" t="str">
        <x:v>Córdoba</x:v>
      </x:c>
      <x:c r="B17942" s="4" t="str">
        <x:v>1.º Bachillerato</x:v>
      </x:c>
      <x:c r="C17942" s="4" t="str">
        <x:v>B</x:v>
      </x:c>
      <x:c r="D17942" s="13" t="str">
        <x:v>01386</x:v>
      </x:c>
      <x:c r="E17942" s="13" t="str">
        <x:v>01385</x:v>
      </x:c>
      <x:c r="F17942" s="4" t="str">
        <x:v>mediacion</x:v>
      </x:c>
      <x:c r="G17942" s="4"/>
      <x:c r="H17942" s="4"/>
    </x:row>
    <x:row r="17943" ht="23" customHeight="1">
      <x:c r="A17943" s="4" t="str">
        <x:v>Córdoba</x:v>
      </x:c>
      <x:c r="B17943" s="4" t="str">
        <x:v>1.º Bachillerato</x:v>
      </x:c>
      <x:c r="C17943" s="4" t="str">
        <x:v>B</x:v>
      </x:c>
      <x:c r="D17943" s="13" t="str">
        <x:v>01387</x:v>
      </x:c>
      <x:c r="E17943" s="13" t="str">
        <x:v>01385</x:v>
      </x:c>
      <x:c r="F17943" s="4" t="str">
        <x:v>mediacion</x:v>
      </x:c>
      <x:c r="G17943" s="4"/>
      <x:c r="H17943" s="4"/>
    </x:row>
    <x:row r="17944" ht="23" customHeight="1">
      <x:c r="A17944" s="4" t="str">
        <x:v>Córdoba</x:v>
      </x:c>
      <x:c r="B17944" s="4" t="str">
        <x:v>1.º Bachillerato</x:v>
      </x:c>
      <x:c r="C17944" s="4" t="str">
        <x:v>B</x:v>
      </x:c>
      <x:c r="D17944" s="13" t="str">
        <x:v>01387</x:v>
      </x:c>
      <x:c r="E17944" s="13" t="str">
        <x:v>01394</x:v>
      </x:c>
      <x:c r="F17944" s="4" t="str">
        <x:v>mediacion</x:v>
      </x:c>
      <x:c r="G17944" s="4"/>
      <x:c r="H17944" s="4"/>
    </x:row>
    <x:row r="17945" ht="23" customHeight="1">
      <x:c r="A17945" s="4" t="str">
        <x:v>Córdoba</x:v>
      </x:c>
      <x:c r="B17945" s="4" t="str">
        <x:v>1.º Bachillerato</x:v>
      </x:c>
      <x:c r="C17945" s="4" t="str">
        <x:v>B</x:v>
      </x:c>
      <x:c r="D17945" s="13" t="str">
        <x:v>01389</x:v>
      </x:c>
      <x:c r="E17945" s="13" t="str">
        <x:v>01385</x:v>
      </x:c>
      <x:c r="F17945" s="4" t="str">
        <x:v>mediacion</x:v>
      </x:c>
      <x:c r="G17945" s="4"/>
      <x:c r="H17945" s="4"/>
    </x:row>
    <x:row r="17946" ht="23" customHeight="1">
      <x:c r="A17946" s="4" t="str">
        <x:v>Córdoba</x:v>
      </x:c>
      <x:c r="B17946" s="4" t="str">
        <x:v>1.º Bachillerato</x:v>
      </x:c>
      <x:c r="C17946" s="4" t="str">
        <x:v>B</x:v>
      </x:c>
      <x:c r="D17946" s="13" t="str">
        <x:v>01390</x:v>
      </x:c>
      <x:c r="E17946" s="13" t="str">
        <x:v>01385</x:v>
      </x:c>
      <x:c r="F17946" s="4" t="str">
        <x:v>mediacion</x:v>
      </x:c>
      <x:c r="G17946" s="4"/>
      <x:c r="H17946" s="4"/>
    </x:row>
    <x:row r="17947" ht="23" customHeight="1">
      <x:c r="A17947" s="4" t="str">
        <x:v>Córdoba</x:v>
      </x:c>
      <x:c r="B17947" s="4" t="str">
        <x:v>1.º Bachillerato</x:v>
      </x:c>
      <x:c r="C17947" s="4" t="str">
        <x:v>B</x:v>
      </x:c>
      <x:c r="D17947" s="13" t="str">
        <x:v>01392</x:v>
      </x:c>
      <x:c r="E17947" s="13" t="str">
        <x:v>01385</x:v>
      </x:c>
      <x:c r="F17947" s="4" t="str">
        <x:v>mediacion</x:v>
      </x:c>
      <x:c r="G17947" s="4"/>
      <x:c r="H17947" s="4"/>
    </x:row>
    <x:row r="17948" ht="23" customHeight="1">
      <x:c r="A17948" s="4" t="str">
        <x:v>Córdoba</x:v>
      </x:c>
      <x:c r="B17948" s="4" t="str">
        <x:v>1.º Bachillerato</x:v>
      </x:c>
      <x:c r="C17948" s="4" t="str">
        <x:v>B</x:v>
      </x:c>
      <x:c r="D17948" s="13" t="str">
        <x:v>01393</x:v>
      </x:c>
      <x:c r="E17948" s="13" t="str">
        <x:v>01385</x:v>
      </x:c>
      <x:c r="F17948" s="4" t="str">
        <x:v>mediacion</x:v>
      </x:c>
      <x:c r="G17948" s="4"/>
      <x:c r="H17948" s="4"/>
    </x:row>
    <x:row r="17949" ht="23" customHeight="1">
      <x:c r="A17949" s="4" t="str">
        <x:v>Córdoba</x:v>
      </x:c>
      <x:c r="B17949" s="4" t="str">
        <x:v>1.º Bachillerato</x:v>
      </x:c>
      <x:c r="C17949" s="4" t="str">
        <x:v>B</x:v>
      </x:c>
      <x:c r="D17949" s="13" t="str">
        <x:v>01394</x:v>
      </x:c>
      <x:c r="E17949" s="13" t="str">
        <x:v>01373</x:v>
      </x:c>
      <x:c r="F17949" s="4" t="str">
        <x:v>mediacion</x:v>
      </x:c>
      <x:c r="G17949" s="4"/>
      <x:c r="H17949" s="4"/>
    </x:row>
    <x:row r="17950" ht="23" customHeight="1">
      <x:c r="A17950" s="4" t="str">
        <x:v>Córdoba</x:v>
      </x:c>
      <x:c r="B17950" s="4" t="str">
        <x:v>1.º Bachillerato</x:v>
      </x:c>
      <x:c r="C17950" s="4" t="str">
        <x:v>B</x:v>
      </x:c>
      <x:c r="D17950" s="13" t="str">
        <x:v>01395</x:v>
      </x:c>
      <x:c r="E17950" s="13" t="str">
        <x:v>01394</x:v>
      </x:c>
      <x:c r="F17950" s="4" t="str">
        <x:v>mediacion</x:v>
      </x:c>
      <x:c r="G17950" s="4"/>
      <x:c r="H17950" s="4"/>
    </x:row>
    <x:row r="17951" ht="23" customHeight="1">
      <x:c r="A17951" s="4" t="str">
        <x:v>Córdoba</x:v>
      </x:c>
      <x:c r="B17951" s="4" t="str">
        <x:v>1.º Bachillerato</x:v>
      </x:c>
      <x:c r="C17951" s="4" t="str">
        <x:v>B</x:v>
      </x:c>
      <x:c r="D17951" s="13" t="str">
        <x:v>01396</x:v>
      </x:c>
      <x:c r="E17951" s="13" t="str">
        <x:v>01394</x:v>
      </x:c>
      <x:c r="F17951" s="4" t="str">
        <x:v>mediacion</x:v>
      </x:c>
      <x:c r="G17951" s="4"/>
      <x:c r="H17951" s="4"/>
    </x:row>
    <x:row r="17952" ht="23" customHeight="1">
      <x:c r="A17952" s="4" t="str">
        <x:v>Córdoba</x:v>
      </x:c>
      <x:c r="B17952" s="4" t="str">
        <x:v>1.º Bachillerato</x:v>
      </x:c>
      <x:c r="C17952" s="4" t="str">
        <x:v>B</x:v>
      </x:c>
      <x:c r="D17952" s="13" t="str">
        <x:v>01398</x:v>
      </x:c>
      <x:c r="E17952" s="13" t="str">
        <x:v>01394</x:v>
      </x:c>
      <x:c r="F17952" s="4" t="str">
        <x:v>mediacion</x:v>
      </x:c>
      <x:c r="G17952" s="4"/>
      <x:c r="H17952" s="4"/>
    </x:row>
    <x:row r="17953" ht="23" customHeight="1">
      <x:c r="A17953" s="4" t="str">
        <x:v>Córdoba</x:v>
      </x:c>
      <x:c r="B17953" s="4" t="str">
        <x:v>1.º Bachillerato</x:v>
      </x:c>
      <x:c r="C17953" s="4" t="str">
        <x:v>B</x:v>
      </x:c>
      <x:c r="D17953" s="13" t="str">
        <x:v>01399</x:v>
      </x:c>
      <x:c r="E17953" s="13" t="str">
        <x:v>01394</x:v>
      </x:c>
      <x:c r="F17953" s="4" t="str">
        <x:v>mediacion</x:v>
      </x:c>
      <x:c r="G17953" s="4"/>
      <x:c r="H17953" s="4"/>
    </x:row>
    <x:row r="17954" ht="23" customHeight="1">
      <x:c r="A17954" s="4" t="str">
        <x:v>Córdoba</x:v>
      </x:c>
      <x:c r="B17954" s="4" t="str">
        <x:v>1.º Bachillerato</x:v>
      </x:c>
      <x:c r="C17954" s="4" t="str">
        <x:v>B</x:v>
      </x:c>
      <x:c r="D17954" s="13" t="str">
        <x:v>01374</x:v>
      </x:c>
      <x:c r="E17954" s="13" t="str">
        <x:v>01398</x:v>
      </x:c>
      <x:c r="F17954" s="4" t="str">
        <x:v>mediacion_negativa</x:v>
      </x:c>
      <x:c r="G17954" s="4"/>
      <x:c r="H17954" s="4"/>
    </x:row>
    <x:row r="17955" ht="23" customHeight="1">
      <x:c r="A17955" s="4" t="str">
        <x:v>Córdoba</x:v>
      </x:c>
      <x:c r="B17955" s="4" t="str">
        <x:v>1.º Bachillerato</x:v>
      </x:c>
      <x:c r="C17955" s="4" t="str">
        <x:v>B</x:v>
      </x:c>
      <x:c r="D17955" s="13" t="str">
        <x:v>01375</x:v>
      </x:c>
      <x:c r="E17955" s="13" t="str">
        <x:v>01399</x:v>
      </x:c>
      <x:c r="F17955" s="4" t="str">
        <x:v>mediacion_negativa</x:v>
      </x:c>
      <x:c r="G17955" s="4"/>
      <x:c r="H17955" s="4"/>
    </x:row>
    <x:row r="17956" ht="23" customHeight="1">
      <x:c r="A17956" s="4" t="str">
        <x:v>Córdoba</x:v>
      </x:c>
      <x:c r="B17956" s="4" t="str">
        <x:v>1.º Bachillerato</x:v>
      </x:c>
      <x:c r="C17956" s="4" t="str">
        <x:v>B</x:v>
      </x:c>
      <x:c r="D17956" s="13" t="str">
        <x:v>01376</x:v>
      </x:c>
      <x:c r="E17956" s="13" t="str">
        <x:v>01400</x:v>
      </x:c>
      <x:c r="F17956" s="4" t="str">
        <x:v>mediacion_negativa</x:v>
      </x:c>
      <x:c r="G17956" s="4"/>
      <x:c r="H17956" s="4"/>
    </x:row>
    <x:row r="17957" ht="23" customHeight="1">
      <x:c r="A17957" s="4" t="str">
        <x:v>Córdoba</x:v>
      </x:c>
      <x:c r="B17957" s="4" t="str">
        <x:v>1.º Bachillerato</x:v>
      </x:c>
      <x:c r="C17957" s="4" t="str">
        <x:v>B</x:v>
      </x:c>
      <x:c r="D17957" s="13" t="str">
        <x:v>01378</x:v>
      </x:c>
      <x:c r="E17957" s="13" t="str">
        <x:v>01398</x:v>
      </x:c>
      <x:c r="F17957" s="4" t="str">
        <x:v>mediacion_negativa</x:v>
      </x:c>
      <x:c r="G17957" s="4"/>
      <x:c r="H17957" s="4"/>
    </x:row>
    <x:row r="17958" ht="23" customHeight="1">
      <x:c r="A17958" s="4" t="str">
        <x:v>Córdoba</x:v>
      </x:c>
      <x:c r="B17958" s="4" t="str">
        <x:v>1.º Bachillerato</x:v>
      </x:c>
      <x:c r="C17958" s="4" t="str">
        <x:v>B</x:v>
      </x:c>
      <x:c r="D17958" s="13" t="str">
        <x:v>01379</x:v>
      </x:c>
      <x:c r="E17958" s="13" t="str">
        <x:v>01399</x:v>
      </x:c>
      <x:c r="F17958" s="4" t="str">
        <x:v>mediacion_negativa</x:v>
      </x:c>
      <x:c r="G17958" s="4"/>
      <x:c r="H17958" s="4"/>
    </x:row>
    <x:row r="17959" ht="23" customHeight="1">
      <x:c r="A17959" s="4" t="str">
        <x:v>Córdoba</x:v>
      </x:c>
      <x:c r="B17959" s="4" t="str">
        <x:v>1.º Bachillerato</x:v>
      </x:c>
      <x:c r="C17959" s="4" t="str">
        <x:v>B</x:v>
      </x:c>
      <x:c r="D17959" s="13" t="str">
        <x:v>01380</x:v>
      </x:c>
      <x:c r="E17959" s="13" t="str">
        <x:v>01400</x:v>
      </x:c>
      <x:c r="F17959" s="4" t="str">
        <x:v>mediacion_negativa</x:v>
      </x:c>
      <x:c r="G17959" s="4"/>
      <x:c r="H17959" s="4"/>
    </x:row>
    <x:row r="17960" ht="23" customHeight="1">
      <x:c r="A17960" s="4" t="str">
        <x:v>Córdoba</x:v>
      </x:c>
      <x:c r="B17960" s="4" t="str">
        <x:v>1.º Bachillerato</x:v>
      </x:c>
      <x:c r="C17960" s="4" t="str">
        <x:v>B</x:v>
      </x:c>
      <x:c r="D17960" s="13" t="str">
        <x:v>01382</x:v>
      </x:c>
      <x:c r="E17960" s="13" t="str">
        <x:v>01398</x:v>
      </x:c>
      <x:c r="F17960" s="4" t="str">
        <x:v>mediacion_negativa</x:v>
      </x:c>
      <x:c r="G17960" s="4"/>
      <x:c r="H17960" s="4"/>
    </x:row>
    <x:row r="17961" ht="23" customHeight="1">
      <x:c r="A17961" s="4" t="str">
        <x:v>Córdoba</x:v>
      </x:c>
      <x:c r="B17961" s="4" t="str">
        <x:v>1.º Bachillerato</x:v>
      </x:c>
      <x:c r="C17961" s="4" t="str">
        <x:v>B</x:v>
      </x:c>
      <x:c r="D17961" s="13" t="str">
        <x:v>01383</x:v>
      </x:c>
      <x:c r="E17961" s="13" t="str">
        <x:v>01399</x:v>
      </x:c>
      <x:c r="F17961" s="4" t="str">
        <x:v>mediacion_negativa</x:v>
      </x:c>
      <x:c r="G17961" s="4"/>
      <x:c r="H17961" s="4"/>
    </x:row>
    <x:row r="17962" ht="23" customHeight="1">
      <x:c r="A17962" s="4" t="str">
        <x:v>Córdoba</x:v>
      </x:c>
      <x:c r="B17962" s="4" t="str">
        <x:v>1.º Bachillerato</x:v>
      </x:c>
      <x:c r="C17962" s="4" t="str">
        <x:v>B</x:v>
      </x:c>
      <x:c r="D17962" s="13" t="str">
        <x:v>01384</x:v>
      </x:c>
      <x:c r="E17962" s="13" t="str">
        <x:v>01400</x:v>
      </x:c>
      <x:c r="F17962" s="4" t="str">
        <x:v>mediacion_negativa</x:v>
      </x:c>
      <x:c r="G17962" s="4"/>
      <x:c r="H17962" s="4"/>
    </x:row>
    <x:row r="17963" ht="23" customHeight="1">
      <x:c r="A17963" s="4" t="str">
        <x:v>Córdoba</x:v>
      </x:c>
      <x:c r="B17963" s="4" t="str">
        <x:v>1.º Bachillerato</x:v>
      </x:c>
      <x:c r="C17963" s="4" t="str">
        <x:v>B</x:v>
      </x:c>
      <x:c r="D17963" s="13" t="str">
        <x:v>01386</x:v>
      </x:c>
      <x:c r="E17963" s="13" t="str">
        <x:v>01398</x:v>
      </x:c>
      <x:c r="F17963" s="4" t="str">
        <x:v>mediacion_negativa</x:v>
      </x:c>
      <x:c r="G17963" s="4"/>
      <x:c r="H17963" s="4"/>
    </x:row>
    <x:row r="17964" ht="23" customHeight="1">
      <x:c r="A17964" s="4" t="str">
        <x:v>Córdoba</x:v>
      </x:c>
      <x:c r="B17964" s="4" t="str">
        <x:v>1.º Bachillerato</x:v>
      </x:c>
      <x:c r="C17964" s="4" t="str">
        <x:v>B</x:v>
      </x:c>
      <x:c r="D17964" s="13" t="str">
        <x:v>01387</x:v>
      </x:c>
      <x:c r="E17964" s="13" t="str">
        <x:v>01399</x:v>
      </x:c>
      <x:c r="F17964" s="4" t="str">
        <x:v>mediacion_negativa</x:v>
      </x:c>
      <x:c r="G17964" s="4"/>
      <x:c r="H17964" s="4"/>
    </x:row>
    <x:row r="17965" ht="23" customHeight="1">
      <x:c r="A17965" s="4" t="str">
        <x:v>Córdoba</x:v>
      </x:c>
      <x:c r="B17965" s="4" t="str">
        <x:v>1.º Bachillerato</x:v>
      </x:c>
      <x:c r="C17965" s="4" t="str">
        <x:v>B</x:v>
      </x:c>
      <x:c r="D17965" s="13" t="str">
        <x:v>01388</x:v>
      </x:c>
      <x:c r="E17965" s="13" t="str">
        <x:v>01400</x:v>
      </x:c>
      <x:c r="F17965" s="4" t="str">
        <x:v>mediacion_negativa</x:v>
      </x:c>
      <x:c r="G17965" s="4"/>
      <x:c r="H17965" s="4"/>
    </x:row>
    <x:row r="17966" ht="23" customHeight="1">
      <x:c r="A17966" s="4" t="str">
        <x:v>Córdoba</x:v>
      </x:c>
      <x:c r="B17966" s="4" t="str">
        <x:v>1.º Bachillerato</x:v>
      </x:c>
      <x:c r="C17966" s="4" t="str">
        <x:v>B</x:v>
      </x:c>
      <x:c r="D17966" s="13" t="str">
        <x:v>01390</x:v>
      </x:c>
      <x:c r="E17966" s="13" t="str">
        <x:v>01398</x:v>
      </x:c>
      <x:c r="F17966" s="4" t="str">
        <x:v>mediacion_negativa</x:v>
      </x:c>
      <x:c r="G17966" s="4"/>
      <x:c r="H17966" s="4"/>
    </x:row>
    <x:row r="17967" ht="23" customHeight="1">
      <x:c r="A17967" s="4" t="str">
        <x:v>Córdoba</x:v>
      </x:c>
      <x:c r="B17967" s="4" t="str">
        <x:v>1.º Bachillerato</x:v>
      </x:c>
      <x:c r="C17967" s="4" t="str">
        <x:v>B</x:v>
      </x:c>
      <x:c r="D17967" s="13" t="str">
        <x:v>01391</x:v>
      </x:c>
      <x:c r="E17967" s="13" t="str">
        <x:v>01399</x:v>
      </x:c>
      <x:c r="F17967" s="4" t="str">
        <x:v>mediacion_negativa</x:v>
      </x:c>
      <x:c r="G17967" s="4"/>
      <x:c r="H17967" s="4"/>
    </x:row>
    <x:row r="17968" ht="23" customHeight="1">
      <x:c r="A17968" s="4" t="str">
        <x:v>Córdoba</x:v>
      </x:c>
      <x:c r="B17968" s="4" t="str">
        <x:v>1.º Bachillerato</x:v>
      </x:c>
      <x:c r="C17968" s="4" t="str">
        <x:v>B</x:v>
      </x:c>
      <x:c r="D17968" s="13" t="str">
        <x:v>01392</x:v>
      </x:c>
      <x:c r="E17968" s="13" t="str">
        <x:v>01400</x:v>
      </x:c>
      <x:c r="F17968" s="4" t="str">
        <x:v>mediacion_negativa</x:v>
      </x:c>
      <x:c r="G17968" s="4"/>
      <x:c r="H17968" s="4"/>
    </x:row>
    <x:row r="17969" ht="23" customHeight="1">
      <x:c r="A17969" s="4" t="str">
        <x:v>Córdoba</x:v>
      </x:c>
      <x:c r="B17969" s="4" t="str">
        <x:v>1.º Bachillerato</x:v>
      </x:c>
      <x:c r="C17969" s="4" t="str">
        <x:v>B</x:v>
      </x:c>
      <x:c r="D17969" s="13" t="str">
        <x:v>01394</x:v>
      </x:c>
      <x:c r="E17969" s="13" t="str">
        <x:v>01398</x:v>
      </x:c>
      <x:c r="F17969" s="4" t="str">
        <x:v>mediacion_negativa</x:v>
      </x:c>
      <x:c r="G17969" s="4"/>
      <x:c r="H17969" s="4"/>
    </x:row>
    <x:row r="17970" ht="23" customHeight="1">
      <x:c r="A17970" s="4" t="str">
        <x:v>Córdoba</x:v>
      </x:c>
      <x:c r="B17970" s="4" t="str">
        <x:v>1.º Bachillerato</x:v>
      </x:c>
      <x:c r="C17970" s="4" t="str">
        <x:v>B</x:v>
      </x:c>
      <x:c r="D17970" s="13" t="str">
        <x:v>01395</x:v>
      </x:c>
      <x:c r="E17970" s="13" t="str">
        <x:v>01399</x:v>
      </x:c>
      <x:c r="F17970" s="4" t="str">
        <x:v>mediacion_negativa</x:v>
      </x:c>
      <x:c r="G17970" s="4"/>
      <x:c r="H17970" s="4"/>
    </x:row>
    <x:row r="17971" ht="23" customHeight="1">
      <x:c r="A17971" s="4" t="str">
        <x:v>Córdoba</x:v>
      </x:c>
      <x:c r="B17971" s="4" t="str">
        <x:v>1.º Bachillerato</x:v>
      </x:c>
      <x:c r="C17971" s="4" t="str">
        <x:v>B</x:v>
      </x:c>
      <x:c r="D17971" s="13" t="str">
        <x:v>01396</x:v>
      </x:c>
      <x:c r="E17971" s="13" t="str">
        <x:v>01400</x:v>
      </x:c>
      <x:c r="F17971" s="4" t="str">
        <x:v>mediacion_negativa</x:v>
      </x:c>
      <x:c r="G17971" s="4"/>
      <x:c r="H17971" s="4"/>
    </x:row>
    <x:row r="17972" ht="23" customHeight="1">
      <x:c r="A17972" s="4" t="str">
        <x:v>Córdoba</x:v>
      </x:c>
      <x:c r="B17972" s="4" t="str">
        <x:v>1.º Bachillerato</x:v>
      </x:c>
      <x:c r="C17972" s="4" t="str">
        <x:v>B</x:v>
      </x:c>
      <x:c r="D17972" s="13" t="str">
        <x:v>01373</x:v>
      </x:c>
      <x:c r="E17972" s="13" t="str">
        <x:v>01397</x:v>
      </x:c>
      <x:c r="F17972" s="4" t="str">
        <x:v>bullying</x:v>
      </x:c>
      <x:c r="G17972" s="4"/>
      <x:c r="H17972" s="4"/>
    </x:row>
    <x:row r="17973" ht="23" customHeight="1">
      <x:c r="A17973" s="4" t="str">
        <x:v>Córdoba</x:v>
      </x:c>
      <x:c r="B17973" s="4" t="str">
        <x:v>1.º Bachillerato</x:v>
      </x:c>
      <x:c r="C17973" s="4" t="str">
        <x:v>B</x:v>
      </x:c>
      <x:c r="D17973" s="13" t="str">
        <x:v>01373</x:v>
      </x:c>
      <x:c r="E17973" s="13" t="str">
        <x:v>01398</x:v>
      </x:c>
      <x:c r="F17973" s="4" t="str">
        <x:v>bullying</x:v>
      </x:c>
      <x:c r="G17973" s="4"/>
      <x:c r="H17973" s="4"/>
    </x:row>
    <x:row r="17974" ht="23" customHeight="1">
      <x:c r="A17974" s="4" t="str">
        <x:v>Córdoba</x:v>
      </x:c>
      <x:c r="B17974" s="4" t="str">
        <x:v>1.º Bachillerato</x:v>
      </x:c>
      <x:c r="C17974" s="4" t="str">
        <x:v>B</x:v>
      </x:c>
      <x:c r="D17974" s="13" t="str">
        <x:v>01374</x:v>
      </x:c>
      <x:c r="E17974" s="13" t="str">
        <x:v>01397</x:v>
      </x:c>
      <x:c r="F17974" s="4" t="str">
        <x:v>bullying</x:v>
      </x:c>
      <x:c r="G17974" s="4"/>
      <x:c r="H17974" s="4"/>
    </x:row>
    <x:row r="17975" ht="23" customHeight="1">
      <x:c r="A17975" s="4" t="str">
        <x:v>Córdoba</x:v>
      </x:c>
      <x:c r="B17975" s="4" t="str">
        <x:v>1.º Bachillerato</x:v>
      </x:c>
      <x:c r="C17975" s="4" t="str">
        <x:v>B</x:v>
      </x:c>
      <x:c r="D17975" s="13" t="str">
        <x:v>01374</x:v>
      </x:c>
      <x:c r="E17975" s="13" t="str">
        <x:v>01398</x:v>
      </x:c>
      <x:c r="F17975" s="4" t="str">
        <x:v>bullying</x:v>
      </x:c>
      <x:c r="G17975" s="4"/>
      <x:c r="H17975" s="4"/>
    </x:row>
    <x:row r="17976" ht="23" customHeight="1">
      <x:c r="A17976" s="4" t="str">
        <x:v>Córdoba</x:v>
      </x:c>
      <x:c r="B17976" s="4" t="str">
        <x:v>1.º Bachillerato</x:v>
      </x:c>
      <x:c r="C17976" s="4" t="str">
        <x:v>B</x:v>
      </x:c>
      <x:c r="D17976" s="13" t="str">
        <x:v>01374</x:v>
      </x:c>
      <x:c r="E17976" s="13" t="str">
        <x:v>01399</x:v>
      </x:c>
      <x:c r="F17976" s="4" t="str">
        <x:v>bullying</x:v>
      </x:c>
      <x:c r="G17976" s="4"/>
      <x:c r="H17976" s="4"/>
    </x:row>
    <x:row r="17977" ht="23" customHeight="1">
      <x:c r="A17977" s="4" t="str">
        <x:v>Córdoba</x:v>
      </x:c>
      <x:c r="B17977" s="4" t="str">
        <x:v>1.º Bachillerato</x:v>
      </x:c>
      <x:c r="C17977" s="4" t="str">
        <x:v>B</x:v>
      </x:c>
      <x:c r="D17977" s="13" t="str">
        <x:v>01375</x:v>
      </x:c>
      <x:c r="E17977" s="13" t="str">
        <x:v>01398</x:v>
      </x:c>
      <x:c r="F17977" s="4" t="str">
        <x:v>bullying</x:v>
      </x:c>
      <x:c r="G17977" s="4"/>
      <x:c r="H17977" s="4"/>
    </x:row>
    <x:row r="17978" ht="23" customHeight="1">
      <x:c r="A17978" s="4" t="str">
        <x:v>Córdoba</x:v>
      </x:c>
      <x:c r="B17978" s="4" t="str">
        <x:v>1.º Bachillerato</x:v>
      </x:c>
      <x:c r="C17978" s="4" t="str">
        <x:v>B</x:v>
      </x:c>
      <x:c r="D17978" s="13" t="str">
        <x:v>01375</x:v>
      </x:c>
      <x:c r="E17978" s="13" t="str">
        <x:v>01399</x:v>
      </x:c>
      <x:c r="F17978" s="4" t="str">
        <x:v>bullying</x:v>
      </x:c>
      <x:c r="G17978" s="4"/>
      <x:c r="H17978" s="4"/>
    </x:row>
    <x:row r="17979" ht="23" customHeight="1">
      <x:c r="A17979" s="4" t="str">
        <x:v>Córdoba</x:v>
      </x:c>
      <x:c r="B17979" s="4" t="str">
        <x:v>1.º Bachillerato</x:v>
      </x:c>
      <x:c r="C17979" s="4" t="str">
        <x:v>B</x:v>
      </x:c>
      <x:c r="D17979" s="13" t="str">
        <x:v>01375</x:v>
      </x:c>
      <x:c r="E17979" s="13" t="str">
        <x:v>01400</x:v>
      </x:c>
      <x:c r="F17979" s="4" t="str">
        <x:v>bullying</x:v>
      </x:c>
      <x:c r="G17979" s="4"/>
      <x:c r="H17979" s="4"/>
    </x:row>
    <x:row r="17980" ht="23" customHeight="1">
      <x:c r="A17980" s="4" t="str">
        <x:v>Córdoba</x:v>
      </x:c>
      <x:c r="B17980" s="4" t="str">
        <x:v>1.º Bachillerato</x:v>
      </x:c>
      <x:c r="C17980" s="4" t="str">
        <x:v>B</x:v>
      </x:c>
      <x:c r="D17980" s="13" t="str">
        <x:v>01376</x:v>
      </x:c>
      <x:c r="E17980" s="13" t="str">
        <x:v>01398</x:v>
      </x:c>
      <x:c r="F17980" s="4" t="str">
        <x:v>bullying</x:v>
      </x:c>
      <x:c r="G17980" s="4"/>
      <x:c r="H17980" s="4"/>
    </x:row>
    <x:row r="17981" ht="23" customHeight="1">
      <x:c r="A17981" s="4" t="str">
        <x:v>Córdoba</x:v>
      </x:c>
      <x:c r="B17981" s="4" t="str">
        <x:v>1.º Bachillerato</x:v>
      </x:c>
      <x:c r="C17981" s="4" t="str">
        <x:v>B</x:v>
      </x:c>
      <x:c r="D17981" s="13" t="str">
        <x:v>01376</x:v>
      </x:c>
      <x:c r="E17981" s="13" t="str">
        <x:v>01399</x:v>
      </x:c>
      <x:c r="F17981" s="4" t="str">
        <x:v>bullying</x:v>
      </x:c>
      <x:c r="G17981" s="4"/>
      <x:c r="H17981" s="4"/>
    </x:row>
    <x:row r="17982" ht="23" customHeight="1">
      <x:c r="A17982" s="4" t="str">
        <x:v>Córdoba</x:v>
      </x:c>
      <x:c r="B17982" s="4" t="str">
        <x:v>1.º Bachillerato</x:v>
      </x:c>
      <x:c r="C17982" s="4" t="str">
        <x:v>B</x:v>
      </x:c>
      <x:c r="D17982" s="13" t="str">
        <x:v>01376</x:v>
      </x:c>
      <x:c r="E17982" s="13" t="str">
        <x:v>01400</x:v>
      </x:c>
      <x:c r="F17982" s="4" t="str">
        <x:v>bullying</x:v>
      </x:c>
      <x:c r="G17982" s="4"/>
      <x:c r="H17982" s="4"/>
    </x:row>
    <x:row r="17983" ht="23" customHeight="1">
      <x:c r="A17983" s="4" t="str">
        <x:v>Córdoba</x:v>
      </x:c>
      <x:c r="B17983" s="4" t="str">
        <x:v>1.º Bachillerato</x:v>
      </x:c>
      <x:c r="C17983" s="4" t="str">
        <x:v>B</x:v>
      </x:c>
      <x:c r="D17983" s="13" t="str">
        <x:v>01377</x:v>
      </x:c>
      <x:c r="E17983" s="13" t="str">
        <x:v>01399</x:v>
      </x:c>
      <x:c r="F17983" s="4" t="str">
        <x:v>bullying</x:v>
      </x:c>
      <x:c r="G17983" s="4"/>
      <x:c r="H17983" s="4"/>
    </x:row>
    <x:row r="17984" ht="23" customHeight="1">
      <x:c r="A17984" s="4" t="str">
        <x:v>Córdoba</x:v>
      </x:c>
      <x:c r="B17984" s="4" t="str">
        <x:v>1.º Bachillerato</x:v>
      </x:c>
      <x:c r="C17984" s="4" t="str">
        <x:v>B</x:v>
      </x:c>
      <x:c r="D17984" s="13" t="str">
        <x:v>01377</x:v>
      </x:c>
      <x:c r="E17984" s="13" t="str">
        <x:v>01400</x:v>
      </x:c>
      <x:c r="F17984" s="4" t="str">
        <x:v>bullying</x:v>
      </x:c>
      <x:c r="G17984" s="4"/>
      <x:c r="H17984" s="4"/>
    </x:row>
    <x:row r="17985" ht="23" customHeight="1">
      <x:c r="A17985" s="4" t="str">
        <x:v>Córdoba</x:v>
      </x:c>
      <x:c r="B17985" s="4" t="str">
        <x:v>1.º Bachillerato</x:v>
      </x:c>
      <x:c r="C17985" s="4" t="str">
        <x:v>B</x:v>
      </x:c>
      <x:c r="D17985" s="13" t="str">
        <x:v>01378</x:v>
      </x:c>
      <x:c r="E17985" s="13" t="str">
        <x:v>01399</x:v>
      </x:c>
      <x:c r="F17985" s="4" t="str">
        <x:v>bullying</x:v>
      </x:c>
      <x:c r="G17985" s="4"/>
      <x:c r="H17985" s="4"/>
    </x:row>
    <x:row r="17986" ht="23" customHeight="1">
      <x:c r="A17986" s="4" t="str">
        <x:v>Córdoba</x:v>
      </x:c>
      <x:c r="B17986" s="4" t="str">
        <x:v>1.º Bachillerato</x:v>
      </x:c>
      <x:c r="C17986" s="4" t="str">
        <x:v>B</x:v>
      </x:c>
      <x:c r="D17986" s="13" t="str">
        <x:v>01378</x:v>
      </x:c>
      <x:c r="E17986" s="13" t="str">
        <x:v>01400</x:v>
      </x:c>
      <x:c r="F17986" s="4" t="str">
        <x:v>bullying</x:v>
      </x:c>
      <x:c r="G17986" s="4"/>
      <x:c r="H17986" s="4"/>
    </x:row>
    <x:row r="17987" ht="23" customHeight="1">
      <x:c r="A17987" s="4" t="str">
        <x:v>Córdoba</x:v>
      </x:c>
      <x:c r="B17987" s="4" t="str">
        <x:v>1.º Bachillerato</x:v>
      </x:c>
      <x:c r="C17987" s="4" t="str">
        <x:v>B</x:v>
      </x:c>
      <x:c r="D17987" s="13" t="str">
        <x:v>01379</x:v>
      </x:c>
      <x:c r="E17987" s="13" t="str">
        <x:v>01400</x:v>
      </x:c>
      <x:c r="F17987" s="4" t="str">
        <x:v>bullying</x:v>
      </x:c>
      <x:c r="G17987" s="4"/>
      <x:c r="H17987" s="4"/>
    </x:row>
    <x:row r="17988" ht="23" customHeight="1">
      <x:c r="A17988" s="4" t="str">
        <x:v>Córdoba</x:v>
      </x:c>
      <x:c r="B17988" s="4" t="str">
        <x:v>1.º Bachillerato</x:v>
      </x:c>
      <x:c r="C17988" s="4" t="str">
        <x:v>B</x:v>
      </x:c>
      <x:c r="D17988" s="13" t="str">
        <x:v>01380</x:v>
      </x:c>
      <x:c r="E17988" s="13" t="str">
        <x:v>01400</x:v>
      </x:c>
      <x:c r="F17988" s="4" t="str">
        <x:v>bullying</x:v>
      </x:c>
      <x:c r="G17988" s="4"/>
      <x:c r="H17988" s="4"/>
    </x:row>
    <x:row r="17989" ht="23" customHeight="1">
      <x:c r="A17989" s="4" t="str">
        <x:v>Córdoba</x:v>
      </x:c>
      <x:c r="B17989" s="4" t="str">
        <x:v>1.º Bachillerato</x:v>
      </x:c>
      <x:c r="C17989" s="4" t="str">
        <x:v>B</x:v>
      </x:c>
      <x:c r="D17989" s="13" t="str">
        <x:v>01399</x:v>
      </x:c>
      <x:c r="E17989" s="13" t="str">
        <x:v>01396</x:v>
      </x:c>
      <x:c r="F17989" s="4" t="str">
        <x:v>bullying</x:v>
      </x:c>
      <x:c r="G17989" s="4"/>
      <x:c r="H17989" s="4"/>
    </x:row>
    <x:row r="17990" ht="23" customHeight="1">
      <x:c r="A17990" s="4" t="str">
        <x:v>Córdoba</x:v>
      </x:c>
      <x:c r="B17990" s="4" t="str">
        <x:v>1.º Bachillerato</x:v>
      </x:c>
      <x:c r="C17990" s="4" t="str">
        <x:v>B</x:v>
      </x:c>
      <x:c r="D17990" s="13" t="str">
        <x:v>01400</x:v>
      </x:c>
      <x:c r="E17990" s="13" t="str">
        <x:v>01396</x:v>
      </x:c>
      <x:c r="F17990" s="4" t="str">
        <x:v>bullying</x:v>
      </x:c>
      <x:c r="G17990" s="4"/>
      <x:c r="H17990" s="4"/>
    </x:row>
    <x:row r="17991" ht="23" customHeight="1">
      <x:c r="A17991" s="4" t="str">
        <x:v>Córdoba</x:v>
      </x:c>
      <x:c r="B17991" s="4" t="str">
        <x:v>1.º Bachillerato</x:v>
      </x:c>
      <x:c r="C17991" s="4" t="str">
        <x:v>B</x:v>
      </x:c>
      <x:c r="D17991" s="13" t="str">
        <x:v>01400</x:v>
      </x:c>
      <x:c r="E17991" s="13" t="str">
        <x:v>01397</x:v>
      </x:c>
      <x:c r="F17991" s="4" t="str">
        <x:v>bullying</x:v>
      </x:c>
      <x:c r="G17991" s="4"/>
      <x:c r="H17991" s="4"/>
    </x:row>
    <x:row r="17992" ht="23" customHeight="1">
      <x:c r="A17992" s="4" t="str">
        <x:v>Córdoba</x:v>
      </x:c>
      <x:c r="B17992" s="4" t="str">
        <x:v>1.º Bachillerato</x:v>
      </x:c>
      <x:c r="C17992" s="4" t="str">
        <x:v>B</x:v>
      </x:c>
      <x:c r="D17992" s="13" t="str">
        <x:v>01373</x:v>
      </x:c>
      <x:c r="E17992" s="13" t="str">
        <x:v>01375</x:v>
      </x:c>
      <x:c r="F17992" s="4" t="str">
        <x:v>prediccion_amistad</x:v>
      </x:c>
      <x:c r="G17992" s="4"/>
      <x:c r="H17992" s="4" t="n">
        <x:f>COUNTIFS(Relaciones!$D$17763:$D$18137,E17992,Relaciones!$E$17763:$E$18137,D17992,Relaciones!$F$17763:$F$18137,"amistad")</x:f>
        <x:v>1</x:v>
      </x:c>
    </x:row>
    <x:row r="17993" ht="23" customHeight="1">
      <x:c r="A17993" s="4" t="str">
        <x:v>Córdoba</x:v>
      </x:c>
      <x:c r="B17993" s="4" t="str">
        <x:v>1.º Bachillerato</x:v>
      </x:c>
      <x:c r="C17993" s="4" t="str">
        <x:v>B</x:v>
      </x:c>
      <x:c r="D17993" s="13" t="str">
        <x:v>01373</x:v>
      </x:c>
      <x:c r="E17993" s="13" t="str">
        <x:v>01376</x:v>
      </x:c>
      <x:c r="F17993" s="4" t="str">
        <x:v>prediccion_amistad</x:v>
      </x:c>
      <x:c r="G17993" s="4"/>
      <x:c r="H17993" s="4" t="n">
        <x:f>COUNTIFS(Relaciones!$D$17763:$D$18137,E17993,Relaciones!$E$17763:$E$18137,D17993,Relaciones!$F$17763:$F$18137,"amistad")</x:f>
        <x:v>1</x:v>
      </x:c>
    </x:row>
    <x:row r="17994" ht="23" customHeight="1">
      <x:c r="A17994" s="4" t="str">
        <x:v>Córdoba</x:v>
      </x:c>
      <x:c r="B17994" s="4" t="str">
        <x:v>1.º Bachillerato</x:v>
      </x:c>
      <x:c r="C17994" s="4" t="str">
        <x:v>B</x:v>
      </x:c>
      <x:c r="D17994" s="13" t="str">
        <x:v>01373</x:v>
      </x:c>
      <x:c r="E17994" s="13" t="str">
        <x:v>01377</x:v>
      </x:c>
      <x:c r="F17994" s="4" t="str">
        <x:v>prediccion_amistad</x:v>
      </x:c>
      <x:c r="G17994" s="4"/>
      <x:c r="H17994" s="4" t="n">
        <x:f>COUNTIFS(Relaciones!$D$17763:$D$18137,E17994,Relaciones!$E$17763:$E$18137,D17994,Relaciones!$F$17763:$F$18137,"amistad")</x:f>
        <x:v>1</x:v>
      </x:c>
    </x:row>
    <x:row r="17995" ht="23" customHeight="1">
      <x:c r="A17995" s="4" t="str">
        <x:v>Córdoba</x:v>
      </x:c>
      <x:c r="B17995" s="4" t="str">
        <x:v>1.º Bachillerato</x:v>
      </x:c>
      <x:c r="C17995" s="4" t="str">
        <x:v>B</x:v>
      </x:c>
      <x:c r="D17995" s="13" t="str">
        <x:v>01373</x:v>
      </x:c>
      <x:c r="E17995" s="13" t="str">
        <x:v>01379</x:v>
      </x:c>
      <x:c r="F17995" s="4" t="str">
        <x:v>prediccion_amistad</x:v>
      </x:c>
      <x:c r="G17995" s="4"/>
      <x:c r="H17995" s="4" t="n">
        <x:f>COUNTIFS(Relaciones!$D$17763:$D$18137,E17995,Relaciones!$E$17763:$E$18137,D17995,Relaciones!$F$17763:$F$18137,"amistad")</x:f>
        <x:v>1</x:v>
      </x:c>
    </x:row>
    <x:row r="17996" ht="23" customHeight="1">
      <x:c r="A17996" s="4" t="str">
        <x:v>Córdoba</x:v>
      </x:c>
      <x:c r="B17996" s="4" t="str">
        <x:v>1.º Bachillerato</x:v>
      </x:c>
      <x:c r="C17996" s="4" t="str">
        <x:v>B</x:v>
      </x:c>
      <x:c r="D17996" s="13" t="str">
        <x:v>01373</x:v>
      </x:c>
      <x:c r="E17996" s="13" t="str">
        <x:v>01380</x:v>
      </x:c>
      <x:c r="F17996" s="4" t="str">
        <x:v>prediccion_amistad</x:v>
      </x:c>
      <x:c r="G17996" s="4"/>
      <x:c r="H17996" s="4" t="n">
        <x:f>COUNTIFS(Relaciones!$D$17763:$D$18137,E17996,Relaciones!$E$17763:$E$18137,D17996,Relaciones!$F$17763:$F$18137,"amistad")</x:f>
        <x:v>1</x:v>
      </x:c>
    </x:row>
    <x:row r="17997" ht="23" customHeight="1">
      <x:c r="A17997" s="4" t="str">
        <x:v>Córdoba</x:v>
      </x:c>
      <x:c r="B17997" s="4" t="str">
        <x:v>1.º Bachillerato</x:v>
      </x:c>
      <x:c r="C17997" s="4" t="str">
        <x:v>B</x:v>
      </x:c>
      <x:c r="D17997" s="13" t="str">
        <x:v>01373</x:v>
      </x:c>
      <x:c r="E17997" s="13" t="str">
        <x:v>01381</x:v>
      </x:c>
      <x:c r="F17997" s="4" t="str">
        <x:v>prediccion_amistad</x:v>
      </x:c>
      <x:c r="G17997" s="4"/>
      <x:c r="H17997" s="4" t="n">
        <x:f>COUNTIFS(Relaciones!$D$17763:$D$18137,E17997,Relaciones!$E$17763:$E$18137,D17997,Relaciones!$F$17763:$F$18137,"amistad")</x:f>
        <x:v>1</x:v>
      </x:c>
    </x:row>
    <x:row r="17998" ht="23" customHeight="1">
      <x:c r="A17998" s="4" t="str">
        <x:v>Córdoba</x:v>
      </x:c>
      <x:c r="B17998" s="4" t="str">
        <x:v>1.º Bachillerato</x:v>
      </x:c>
      <x:c r="C17998" s="4" t="str">
        <x:v>B</x:v>
      </x:c>
      <x:c r="D17998" s="13" t="str">
        <x:v>01373</x:v>
      </x:c>
      <x:c r="E17998" s="13" t="str">
        <x:v>01383</x:v>
      </x:c>
      <x:c r="F17998" s="4" t="str">
        <x:v>prediccion_amistad</x:v>
      </x:c>
      <x:c r="G17998" s="4"/>
      <x:c r="H17998" s="4" t="n">
        <x:f>COUNTIFS(Relaciones!$D$17763:$D$18137,E17998,Relaciones!$E$17763:$E$18137,D17998,Relaciones!$F$17763:$F$18137,"amistad")</x:f>
        <x:v>1</x:v>
      </x:c>
    </x:row>
    <x:row r="17999" ht="23" customHeight="1">
      <x:c r="A17999" s="4" t="str">
        <x:v>Córdoba</x:v>
      </x:c>
      <x:c r="B17999" s="4" t="str">
        <x:v>1.º Bachillerato</x:v>
      </x:c>
      <x:c r="C17999" s="4" t="str">
        <x:v>B</x:v>
      </x:c>
      <x:c r="D17999" s="13" t="str">
        <x:v>01373</x:v>
      </x:c>
      <x:c r="E17999" s="13" t="str">
        <x:v>01384</x:v>
      </x:c>
      <x:c r="F17999" s="4" t="str">
        <x:v>prediccion_amistad</x:v>
      </x:c>
      <x:c r="G17999" s="4"/>
      <x:c r="H17999" s="4" t="n">
        <x:f>COUNTIFS(Relaciones!$D$17763:$D$18137,E17999,Relaciones!$E$17763:$E$18137,D17999,Relaciones!$F$17763:$F$18137,"amistad")</x:f>
        <x:v>1</x:v>
      </x:c>
    </x:row>
    <x:row r="18000" ht="23" customHeight="1">
      <x:c r="A18000" s="4" t="str">
        <x:v>Córdoba</x:v>
      </x:c>
      <x:c r="B18000" s="4" t="str">
        <x:v>1.º Bachillerato</x:v>
      </x:c>
      <x:c r="C18000" s="4" t="str">
        <x:v>B</x:v>
      </x:c>
      <x:c r="D18000" s="13" t="str">
        <x:v>01373</x:v>
      </x:c>
      <x:c r="E18000" s="13" t="str">
        <x:v>01385</x:v>
      </x:c>
      <x:c r="F18000" s="4" t="str">
        <x:v>prediccion_amistad</x:v>
      </x:c>
      <x:c r="G18000" s="4"/>
      <x:c r="H18000" s="4" t="n">
        <x:f>COUNTIFS(Relaciones!$D$17763:$D$18137,E18000,Relaciones!$E$17763:$E$18137,D18000,Relaciones!$F$17763:$F$18137,"amistad")</x:f>
        <x:v>1</x:v>
      </x:c>
    </x:row>
    <x:row r="18001" ht="23" customHeight="1">
      <x:c r="A18001" s="4" t="str">
        <x:v>Córdoba</x:v>
      </x:c>
      <x:c r="B18001" s="4" t="str">
        <x:v>1.º Bachillerato</x:v>
      </x:c>
      <x:c r="C18001" s="4" t="str">
        <x:v>B</x:v>
      </x:c>
      <x:c r="D18001" s="13" t="str">
        <x:v>01374</x:v>
      </x:c>
      <x:c r="E18001" s="13" t="str">
        <x:v>01373</x:v>
      </x:c>
      <x:c r="F18001" s="4" t="str">
        <x:v>prediccion_amistad</x:v>
      </x:c>
      <x:c r="G18001" s="4"/>
      <x:c r="H18001" s="4" t="n">
        <x:f>COUNTIFS(Relaciones!$D$17763:$D$18137,E18001,Relaciones!$E$17763:$E$18137,D18001,Relaciones!$F$17763:$F$18137,"amistad")</x:f>
        <x:v>1</x:v>
      </x:c>
    </x:row>
    <x:row r="18002" ht="23" customHeight="1">
      <x:c r="A18002" s="4" t="str">
        <x:v>Córdoba</x:v>
      </x:c>
      <x:c r="B18002" s="4" t="str">
        <x:v>1.º Bachillerato</x:v>
      </x:c>
      <x:c r="C18002" s="4" t="str">
        <x:v>B</x:v>
      </x:c>
      <x:c r="D18002" s="13" t="str">
        <x:v>01374</x:v>
      </x:c>
      <x:c r="E18002" s="13" t="str">
        <x:v>01375</x:v>
      </x:c>
      <x:c r="F18002" s="4" t="str">
        <x:v>prediccion_amistad</x:v>
      </x:c>
      <x:c r="G18002" s="4"/>
      <x:c r="H18002" s="4" t="n">
        <x:f>COUNTIFS(Relaciones!$D$17763:$D$18137,E18002,Relaciones!$E$17763:$E$18137,D18002,Relaciones!$F$17763:$F$18137,"amistad")</x:f>
        <x:v>1</x:v>
      </x:c>
    </x:row>
    <x:row r="18003" ht="23" customHeight="1">
      <x:c r="A18003" s="4" t="str">
        <x:v>Córdoba</x:v>
      </x:c>
      <x:c r="B18003" s="4" t="str">
        <x:v>1.º Bachillerato</x:v>
      </x:c>
      <x:c r="C18003" s="4" t="str">
        <x:v>B</x:v>
      </x:c>
      <x:c r="D18003" s="13" t="str">
        <x:v>01374</x:v>
      </x:c>
      <x:c r="E18003" s="13" t="str">
        <x:v>01376</x:v>
      </x:c>
      <x:c r="F18003" s="4" t="str">
        <x:v>prediccion_amistad</x:v>
      </x:c>
      <x:c r="G18003" s="4"/>
      <x:c r="H18003" s="4" t="n">
        <x:f>COUNTIFS(Relaciones!$D$17763:$D$18137,E18003,Relaciones!$E$17763:$E$18137,D18003,Relaciones!$F$17763:$F$18137,"amistad")</x:f>
        <x:v>1</x:v>
      </x:c>
    </x:row>
    <x:row r="18004" ht="23" customHeight="1">
      <x:c r="A18004" s="4" t="str">
        <x:v>Córdoba</x:v>
      </x:c>
      <x:c r="B18004" s="4" t="str">
        <x:v>1.º Bachillerato</x:v>
      </x:c>
      <x:c r="C18004" s="4" t="str">
        <x:v>B</x:v>
      </x:c>
      <x:c r="D18004" s="13" t="str">
        <x:v>01374</x:v>
      </x:c>
      <x:c r="E18004" s="13" t="str">
        <x:v>01379</x:v>
      </x:c>
      <x:c r="F18004" s="4" t="str">
        <x:v>prediccion_amistad</x:v>
      </x:c>
      <x:c r="G18004" s="4"/>
      <x:c r="H18004" s="4" t="n">
        <x:f>COUNTIFS(Relaciones!$D$17763:$D$18137,E18004,Relaciones!$E$17763:$E$18137,D18004,Relaciones!$F$17763:$F$18137,"amistad")</x:f>
        <x:v>0</x:v>
      </x:c>
    </x:row>
    <x:row r="18005" ht="23" customHeight="1">
      <x:c r="A18005" s="4" t="str">
        <x:v>Córdoba</x:v>
      </x:c>
      <x:c r="B18005" s="4" t="str">
        <x:v>1.º Bachillerato</x:v>
      </x:c>
      <x:c r="C18005" s="4" t="str">
        <x:v>B</x:v>
      </x:c>
      <x:c r="D18005" s="13" t="str">
        <x:v>01375</x:v>
      </x:c>
      <x:c r="E18005" s="13" t="str">
        <x:v>01373</x:v>
      </x:c>
      <x:c r="F18005" s="4" t="str">
        <x:v>prediccion_amistad</x:v>
      </x:c>
      <x:c r="G18005" s="4"/>
      <x:c r="H18005" s="4" t="n">
        <x:f>COUNTIFS(Relaciones!$D$17763:$D$18137,E18005,Relaciones!$E$17763:$E$18137,D18005,Relaciones!$F$17763:$F$18137,"amistad")</x:f>
        <x:v>1</x:v>
      </x:c>
    </x:row>
    <x:row r="18006" ht="23" customHeight="1">
      <x:c r="A18006" s="4" t="str">
        <x:v>Córdoba</x:v>
      </x:c>
      <x:c r="B18006" s="4" t="str">
        <x:v>1.º Bachillerato</x:v>
      </x:c>
      <x:c r="C18006" s="4" t="str">
        <x:v>B</x:v>
      </x:c>
      <x:c r="D18006" s="13" t="str">
        <x:v>01375</x:v>
      </x:c>
      <x:c r="E18006" s="13" t="str">
        <x:v>01374</x:v>
      </x:c>
      <x:c r="F18006" s="4" t="str">
        <x:v>prediccion_amistad</x:v>
      </x:c>
      <x:c r="G18006" s="4"/>
      <x:c r="H18006" s="4" t="n">
        <x:f>COUNTIFS(Relaciones!$D$17763:$D$18137,E18006,Relaciones!$E$17763:$E$18137,D18006,Relaciones!$F$17763:$F$18137,"amistad")</x:f>
        <x:v>1</x:v>
      </x:c>
    </x:row>
    <x:row r="18007" ht="23" customHeight="1">
      <x:c r="A18007" s="4" t="str">
        <x:v>Córdoba</x:v>
      </x:c>
      <x:c r="B18007" s="4" t="str">
        <x:v>1.º Bachillerato</x:v>
      </x:c>
      <x:c r="C18007" s="4" t="str">
        <x:v>B</x:v>
      </x:c>
      <x:c r="D18007" s="13" t="str">
        <x:v>01375</x:v>
      </x:c>
      <x:c r="E18007" s="13" t="str">
        <x:v>01377</x:v>
      </x:c>
      <x:c r="F18007" s="4" t="str">
        <x:v>prediccion_amistad</x:v>
      </x:c>
      <x:c r="G18007" s="4"/>
      <x:c r="H18007" s="4" t="n">
        <x:f>COUNTIFS(Relaciones!$D$17763:$D$18137,E18007,Relaciones!$E$17763:$E$18137,D18007,Relaciones!$F$17763:$F$18137,"amistad")</x:f>
        <x:v>1</x:v>
      </x:c>
    </x:row>
    <x:row r="18008" ht="23" customHeight="1">
      <x:c r="A18008" s="4" t="str">
        <x:v>Córdoba</x:v>
      </x:c>
      <x:c r="B18008" s="4" t="str">
        <x:v>1.º Bachillerato</x:v>
      </x:c>
      <x:c r="C18008" s="4" t="str">
        <x:v>B</x:v>
      </x:c>
      <x:c r="D18008" s="13" t="str">
        <x:v>01376</x:v>
      </x:c>
      <x:c r="E18008" s="13" t="str">
        <x:v>01374</x:v>
      </x:c>
      <x:c r="F18008" s="4" t="str">
        <x:v>prediccion_amistad</x:v>
      </x:c>
      <x:c r="G18008" s="4"/>
      <x:c r="H18008" s="4" t="n">
        <x:f>COUNTIFS(Relaciones!$D$17763:$D$18137,E18008,Relaciones!$E$17763:$E$18137,D18008,Relaciones!$F$17763:$F$18137,"amistad")</x:f>
        <x:v>1</x:v>
      </x:c>
    </x:row>
    <x:row r="18009" ht="23" customHeight="1">
      <x:c r="A18009" s="4" t="str">
        <x:v>Córdoba</x:v>
      </x:c>
      <x:c r="B18009" s="4" t="str">
        <x:v>1.º Bachillerato</x:v>
      </x:c>
      <x:c r="C18009" s="4" t="str">
        <x:v>B</x:v>
      </x:c>
      <x:c r="D18009" s="13" t="str">
        <x:v>01376</x:v>
      </x:c>
      <x:c r="E18009" s="13" t="str">
        <x:v>01377</x:v>
      </x:c>
      <x:c r="F18009" s="4" t="str">
        <x:v>prediccion_amistad</x:v>
      </x:c>
      <x:c r="G18009" s="4"/>
      <x:c r="H18009" s="4" t="n">
        <x:f>COUNTIFS(Relaciones!$D$17763:$D$18137,E18009,Relaciones!$E$17763:$E$18137,D18009,Relaciones!$F$17763:$F$18137,"amistad")</x:f>
        <x:v>1</x:v>
      </x:c>
    </x:row>
    <x:row r="18010" ht="23" customHeight="1">
      <x:c r="A18010" s="4" t="str">
        <x:v>Córdoba</x:v>
      </x:c>
      <x:c r="B18010" s="4" t="str">
        <x:v>1.º Bachillerato</x:v>
      </x:c>
      <x:c r="C18010" s="4" t="str">
        <x:v>B</x:v>
      </x:c>
      <x:c r="D18010" s="13" t="str">
        <x:v>01376</x:v>
      </x:c>
      <x:c r="E18010" s="13" t="str">
        <x:v>01378</x:v>
      </x:c>
      <x:c r="F18010" s="4" t="str">
        <x:v>prediccion_amistad</x:v>
      </x:c>
      <x:c r="G18010" s="4"/>
      <x:c r="H18010" s="4" t="n">
        <x:f>COUNTIFS(Relaciones!$D$17763:$D$18137,E18010,Relaciones!$E$17763:$E$18137,D18010,Relaciones!$F$17763:$F$18137,"amistad")</x:f>
        <x:v>1</x:v>
      </x:c>
    </x:row>
    <x:row r="18011" ht="23" customHeight="1">
      <x:c r="A18011" s="4" t="str">
        <x:v>Córdoba</x:v>
      </x:c>
      <x:c r="B18011" s="4" t="str">
        <x:v>1.º Bachillerato</x:v>
      </x:c>
      <x:c r="C18011" s="4" t="str">
        <x:v>B</x:v>
      </x:c>
      <x:c r="D18011" s="13" t="str">
        <x:v>01377</x:v>
      </x:c>
      <x:c r="E18011" s="13" t="str">
        <x:v>01376</x:v>
      </x:c>
      <x:c r="F18011" s="4" t="str">
        <x:v>prediccion_amistad</x:v>
      </x:c>
      <x:c r="G18011" s="4"/>
      <x:c r="H18011" s="4" t="n">
        <x:f>COUNTIFS(Relaciones!$D$17763:$D$18137,E18011,Relaciones!$E$17763:$E$18137,D18011,Relaciones!$F$17763:$F$18137,"amistad")</x:f>
        <x:v>1</x:v>
      </x:c>
    </x:row>
    <x:row r="18012" ht="23" customHeight="1">
      <x:c r="A18012" s="4" t="str">
        <x:v>Córdoba</x:v>
      </x:c>
      <x:c r="B18012" s="4" t="str">
        <x:v>1.º Bachillerato</x:v>
      </x:c>
      <x:c r="C18012" s="4" t="str">
        <x:v>B</x:v>
      </x:c>
      <x:c r="D18012" s="13" t="str">
        <x:v>01377</x:v>
      </x:c>
      <x:c r="E18012" s="13" t="str">
        <x:v>01378</x:v>
      </x:c>
      <x:c r="F18012" s="4" t="str">
        <x:v>prediccion_amistad</x:v>
      </x:c>
      <x:c r="G18012" s="4"/>
      <x:c r="H18012" s="4" t="n">
        <x:f>COUNTIFS(Relaciones!$D$17763:$D$18137,E18012,Relaciones!$E$17763:$E$18137,D18012,Relaciones!$F$17763:$F$18137,"amistad")</x:f>
        <x:v>1</x:v>
      </x:c>
    </x:row>
    <x:row r="18013" ht="23" customHeight="1">
      <x:c r="A18013" s="4" t="str">
        <x:v>Córdoba</x:v>
      </x:c>
      <x:c r="B18013" s="4" t="str">
        <x:v>1.º Bachillerato</x:v>
      </x:c>
      <x:c r="C18013" s="4" t="str">
        <x:v>B</x:v>
      </x:c>
      <x:c r="D18013" s="13" t="str">
        <x:v>01377</x:v>
      </x:c>
      <x:c r="E18013" s="13" t="str">
        <x:v>01379</x:v>
      </x:c>
      <x:c r="F18013" s="4" t="str">
        <x:v>prediccion_amistad</x:v>
      </x:c>
      <x:c r="G18013" s="4"/>
      <x:c r="H18013" s="4" t="n">
        <x:f>COUNTIFS(Relaciones!$D$17763:$D$18137,E18013,Relaciones!$E$17763:$E$18137,D18013,Relaciones!$F$17763:$F$18137,"amistad")</x:f>
        <x:v>1</x:v>
      </x:c>
    </x:row>
    <x:row r="18014" ht="23" customHeight="1">
      <x:c r="A18014" s="4" t="str">
        <x:v>Córdoba</x:v>
      </x:c>
      <x:c r="B18014" s="4" t="str">
        <x:v>1.º Bachillerato</x:v>
      </x:c>
      <x:c r="C18014" s="4" t="str">
        <x:v>B</x:v>
      </x:c>
      <x:c r="D18014" s="13" t="str">
        <x:v>01377</x:v>
      </x:c>
      <x:c r="E18014" s="13" t="str">
        <x:v>01382</x:v>
      </x:c>
      <x:c r="F18014" s="4" t="str">
        <x:v>prediccion_amistad</x:v>
      </x:c>
      <x:c r="G18014" s="4"/>
      <x:c r="H18014" s="4" t="n">
        <x:f>COUNTIFS(Relaciones!$D$17763:$D$18137,E18014,Relaciones!$E$17763:$E$18137,D18014,Relaciones!$F$17763:$F$18137,"amistad")</x:f>
        <x:v>0</x:v>
      </x:c>
    </x:row>
    <x:row r="18015" ht="23" customHeight="1">
      <x:c r="A18015" s="4" t="str">
        <x:v>Córdoba</x:v>
      </x:c>
      <x:c r="B18015" s="4" t="str">
        <x:v>1.º Bachillerato</x:v>
      </x:c>
      <x:c r="C18015" s="4" t="str">
        <x:v>B</x:v>
      </x:c>
      <x:c r="D18015" s="13" t="str">
        <x:v>01378</x:v>
      </x:c>
      <x:c r="E18015" s="13" t="str">
        <x:v>01376</x:v>
      </x:c>
      <x:c r="F18015" s="4" t="str">
        <x:v>prediccion_amistad</x:v>
      </x:c>
      <x:c r="G18015" s="4"/>
      <x:c r="H18015" s="4" t="n">
        <x:f>COUNTIFS(Relaciones!$D$17763:$D$18137,E18015,Relaciones!$E$17763:$E$18137,D18015,Relaciones!$F$17763:$F$18137,"amistad")</x:f>
        <x:v>1</x:v>
      </x:c>
    </x:row>
    <x:row r="18016" ht="23" customHeight="1">
      <x:c r="A18016" s="4" t="str">
        <x:v>Córdoba</x:v>
      </x:c>
      <x:c r="B18016" s="4" t="str">
        <x:v>1.º Bachillerato</x:v>
      </x:c>
      <x:c r="C18016" s="4" t="str">
        <x:v>B</x:v>
      </x:c>
      <x:c r="D18016" s="13" t="str">
        <x:v>01378</x:v>
      </x:c>
      <x:c r="E18016" s="13" t="str">
        <x:v>01377</x:v>
      </x:c>
      <x:c r="F18016" s="4" t="str">
        <x:v>prediccion_amistad</x:v>
      </x:c>
      <x:c r="G18016" s="4"/>
      <x:c r="H18016" s="4" t="n">
        <x:f>COUNTIFS(Relaciones!$D$17763:$D$18137,E18016,Relaciones!$E$17763:$E$18137,D18016,Relaciones!$F$17763:$F$18137,"amistad")</x:f>
        <x:v>1</x:v>
      </x:c>
    </x:row>
    <x:row r="18017" ht="23" customHeight="1">
      <x:c r="A18017" s="4" t="str">
        <x:v>Córdoba</x:v>
      </x:c>
      <x:c r="B18017" s="4" t="str">
        <x:v>1.º Bachillerato</x:v>
      </x:c>
      <x:c r="C18017" s="4" t="str">
        <x:v>B</x:v>
      </x:c>
      <x:c r="D18017" s="13" t="str">
        <x:v>01378</x:v>
      </x:c>
      <x:c r="E18017" s="13" t="str">
        <x:v>01379</x:v>
      </x:c>
      <x:c r="F18017" s="4" t="str">
        <x:v>prediccion_amistad</x:v>
      </x:c>
      <x:c r="G18017" s="4"/>
      <x:c r="H18017" s="4" t="n">
        <x:f>COUNTIFS(Relaciones!$D$17763:$D$18137,E18017,Relaciones!$E$17763:$E$18137,D18017,Relaciones!$F$17763:$F$18137,"amistad")</x:f>
        <x:v>1</x:v>
      </x:c>
    </x:row>
    <x:row r="18018" ht="23" customHeight="1">
      <x:c r="A18018" s="4" t="str">
        <x:v>Córdoba</x:v>
      </x:c>
      <x:c r="B18018" s="4" t="str">
        <x:v>1.º Bachillerato</x:v>
      </x:c>
      <x:c r="C18018" s="4" t="str">
        <x:v>B</x:v>
      </x:c>
      <x:c r="D18018" s="13" t="str">
        <x:v>01379</x:v>
      </x:c>
      <x:c r="E18018" s="13" t="str">
        <x:v>01377</x:v>
      </x:c>
      <x:c r="F18018" s="4" t="str">
        <x:v>prediccion_amistad</x:v>
      </x:c>
      <x:c r="G18018" s="4"/>
      <x:c r="H18018" s="4" t="n">
        <x:f>COUNTIFS(Relaciones!$D$17763:$D$18137,E18018,Relaciones!$E$17763:$E$18137,D18018,Relaciones!$F$17763:$F$18137,"amistad")</x:f>
        <x:v>1</x:v>
      </x:c>
    </x:row>
    <x:row r="18019" ht="23" customHeight="1">
      <x:c r="A18019" s="4" t="str">
        <x:v>Córdoba</x:v>
      </x:c>
      <x:c r="B18019" s="4" t="str">
        <x:v>1.º Bachillerato</x:v>
      </x:c>
      <x:c r="C18019" s="4" t="str">
        <x:v>B</x:v>
      </x:c>
      <x:c r="D18019" s="13" t="str">
        <x:v>01379</x:v>
      </x:c>
      <x:c r="E18019" s="13" t="str">
        <x:v>01378</x:v>
      </x:c>
      <x:c r="F18019" s="4" t="str">
        <x:v>prediccion_amistad</x:v>
      </x:c>
      <x:c r="G18019" s="4"/>
      <x:c r="H18019" s="4" t="n">
        <x:f>COUNTIFS(Relaciones!$D$17763:$D$18137,E18019,Relaciones!$E$17763:$E$18137,D18019,Relaciones!$F$17763:$F$18137,"amistad")</x:f>
        <x:v>1</x:v>
      </x:c>
    </x:row>
    <x:row r="18020" ht="23" customHeight="1">
      <x:c r="A18020" s="4" t="str">
        <x:v>Córdoba</x:v>
      </x:c>
      <x:c r="B18020" s="4" t="str">
        <x:v>1.º Bachillerato</x:v>
      </x:c>
      <x:c r="C18020" s="4" t="str">
        <x:v>B</x:v>
      </x:c>
      <x:c r="D18020" s="13" t="str">
        <x:v>01379</x:v>
      </x:c>
      <x:c r="E18020" s="13" t="str">
        <x:v>01381</x:v>
      </x:c>
      <x:c r="F18020" s="4" t="str">
        <x:v>prediccion_amistad</x:v>
      </x:c>
      <x:c r="G18020" s="4"/>
      <x:c r="H18020" s="4" t="n">
        <x:f>COUNTIFS(Relaciones!$D$17763:$D$18137,E18020,Relaciones!$E$17763:$E$18137,D18020,Relaciones!$F$17763:$F$18137,"amistad")</x:f>
        <x:v>1</x:v>
      </x:c>
    </x:row>
    <x:row r="18021" ht="23" customHeight="1">
      <x:c r="A18021" s="4" t="str">
        <x:v>Córdoba</x:v>
      </x:c>
      <x:c r="B18021" s="4" t="str">
        <x:v>1.º Bachillerato</x:v>
      </x:c>
      <x:c r="C18021" s="4" t="str">
        <x:v>B</x:v>
      </x:c>
      <x:c r="D18021" s="13" t="str">
        <x:v>01380</x:v>
      </x:c>
      <x:c r="E18021" s="13" t="str">
        <x:v>01378</x:v>
      </x:c>
      <x:c r="F18021" s="4" t="str">
        <x:v>prediccion_amistad</x:v>
      </x:c>
      <x:c r="G18021" s="4"/>
      <x:c r="H18021" s="4" t="n">
        <x:f>COUNTIFS(Relaciones!$D$17763:$D$18137,E18021,Relaciones!$E$17763:$E$18137,D18021,Relaciones!$F$17763:$F$18137,"amistad")</x:f>
        <x:v>1</x:v>
      </x:c>
    </x:row>
    <x:row r="18022" ht="23" customHeight="1">
      <x:c r="A18022" s="4" t="str">
        <x:v>Córdoba</x:v>
      </x:c>
      <x:c r="B18022" s="4" t="str">
        <x:v>1.º Bachillerato</x:v>
      </x:c>
      <x:c r="C18022" s="4" t="str">
        <x:v>B</x:v>
      </x:c>
      <x:c r="D18022" s="13" t="str">
        <x:v>01380</x:v>
      </x:c>
      <x:c r="E18022" s="13" t="str">
        <x:v>01381</x:v>
      </x:c>
      <x:c r="F18022" s="4" t="str">
        <x:v>prediccion_amistad</x:v>
      </x:c>
      <x:c r="G18022" s="4"/>
      <x:c r="H18022" s="4" t="n">
        <x:f>COUNTIFS(Relaciones!$D$17763:$D$18137,E18022,Relaciones!$E$17763:$E$18137,D18022,Relaciones!$F$17763:$F$18137,"amistad")</x:f>
        <x:v>1</x:v>
      </x:c>
    </x:row>
    <x:row r="18023" ht="23" customHeight="1">
      <x:c r="A18023" s="4" t="str">
        <x:v>Córdoba</x:v>
      </x:c>
      <x:c r="B18023" s="4" t="str">
        <x:v>1.º Bachillerato</x:v>
      </x:c>
      <x:c r="C18023" s="4" t="str">
        <x:v>B</x:v>
      </x:c>
      <x:c r="D18023" s="13" t="str">
        <x:v>01380</x:v>
      </x:c>
      <x:c r="E18023" s="13" t="str">
        <x:v>01382</x:v>
      </x:c>
      <x:c r="F18023" s="4" t="str">
        <x:v>prediccion_amistad</x:v>
      </x:c>
      <x:c r="G18023" s="4"/>
      <x:c r="H18023" s="4" t="n">
        <x:f>COUNTIFS(Relaciones!$D$17763:$D$18137,E18023,Relaciones!$E$17763:$E$18137,D18023,Relaciones!$F$17763:$F$18137,"amistad")</x:f>
        <x:v>1</x:v>
      </x:c>
    </x:row>
    <x:row r="18024" ht="23" customHeight="1">
      <x:c r="A18024" s="4" t="str">
        <x:v>Córdoba</x:v>
      </x:c>
      <x:c r="B18024" s="4" t="str">
        <x:v>1.º Bachillerato</x:v>
      </x:c>
      <x:c r="C18024" s="4" t="str">
        <x:v>B</x:v>
      </x:c>
      <x:c r="D18024" s="13" t="str">
        <x:v>01380</x:v>
      </x:c>
      <x:c r="E18024" s="13" t="str">
        <x:v>01385</x:v>
      </x:c>
      <x:c r="F18024" s="4" t="str">
        <x:v>prediccion_amistad</x:v>
      </x:c>
      <x:c r="G18024" s="4"/>
      <x:c r="H18024" s="4" t="n">
        <x:f>COUNTIFS(Relaciones!$D$17763:$D$18137,E18024,Relaciones!$E$17763:$E$18137,D18024,Relaciones!$F$17763:$F$18137,"amistad")</x:f>
        <x:v>0</x:v>
      </x:c>
    </x:row>
    <x:row r="18025" ht="23" customHeight="1">
      <x:c r="A18025" s="4" t="str">
        <x:v>Córdoba</x:v>
      </x:c>
      <x:c r="B18025" s="4" t="str">
        <x:v>1.º Bachillerato</x:v>
      </x:c>
      <x:c r="C18025" s="4" t="str">
        <x:v>B</x:v>
      </x:c>
      <x:c r="D18025" s="13" t="str">
        <x:v>01381</x:v>
      </x:c>
      <x:c r="E18025" s="13" t="str">
        <x:v>01380</x:v>
      </x:c>
      <x:c r="F18025" s="4" t="str">
        <x:v>prediccion_amistad</x:v>
      </x:c>
      <x:c r="G18025" s="4"/>
      <x:c r="H18025" s="4" t="n">
        <x:f>COUNTIFS(Relaciones!$D$17763:$D$18137,E18025,Relaciones!$E$17763:$E$18137,D18025,Relaciones!$F$17763:$F$18137,"amistad")</x:f>
        <x:v>1</x:v>
      </x:c>
    </x:row>
    <x:row r="18026" ht="23" customHeight="1">
      <x:c r="A18026" s="4" t="str">
        <x:v>Córdoba</x:v>
      </x:c>
      <x:c r="B18026" s="4" t="str">
        <x:v>1.º Bachillerato</x:v>
      </x:c>
      <x:c r="C18026" s="4" t="str">
        <x:v>B</x:v>
      </x:c>
      <x:c r="D18026" s="13" t="str">
        <x:v>01381</x:v>
      </x:c>
      <x:c r="E18026" s="13" t="str">
        <x:v>01382</x:v>
      </x:c>
      <x:c r="F18026" s="4" t="str">
        <x:v>prediccion_amistad</x:v>
      </x:c>
      <x:c r="G18026" s="4"/>
      <x:c r="H18026" s="4" t="n">
        <x:f>COUNTIFS(Relaciones!$D$17763:$D$18137,E18026,Relaciones!$E$17763:$E$18137,D18026,Relaciones!$F$17763:$F$18137,"amistad")</x:f>
        <x:v>1</x:v>
      </x:c>
    </x:row>
    <x:row r="18027" ht="23" customHeight="1">
      <x:c r="A18027" s="4" t="str">
        <x:v>Córdoba</x:v>
      </x:c>
      <x:c r="B18027" s="4" t="str">
        <x:v>1.º Bachillerato</x:v>
      </x:c>
      <x:c r="C18027" s="4" t="str">
        <x:v>B</x:v>
      </x:c>
      <x:c r="D18027" s="13" t="str">
        <x:v>01381</x:v>
      </x:c>
      <x:c r="E18027" s="13" t="str">
        <x:v>01383</x:v>
      </x:c>
      <x:c r="F18027" s="4" t="str">
        <x:v>prediccion_amistad</x:v>
      </x:c>
      <x:c r="G18027" s="4"/>
      <x:c r="H18027" s="4" t="n">
        <x:f>COUNTIFS(Relaciones!$D$17763:$D$18137,E18027,Relaciones!$E$17763:$E$18137,D18027,Relaciones!$F$17763:$F$18137,"amistad")</x:f>
        <x:v>1</x:v>
      </x:c>
    </x:row>
    <x:row r="18028" ht="23" customHeight="1">
      <x:c r="A18028" s="4" t="str">
        <x:v>Córdoba</x:v>
      </x:c>
      <x:c r="B18028" s="4" t="str">
        <x:v>1.º Bachillerato</x:v>
      </x:c>
      <x:c r="C18028" s="4" t="str">
        <x:v>B</x:v>
      </x:c>
      <x:c r="D18028" s="13" t="str">
        <x:v>01382</x:v>
      </x:c>
      <x:c r="E18028" s="13" t="str">
        <x:v>01380</x:v>
      </x:c>
      <x:c r="F18028" s="4" t="str">
        <x:v>prediccion_amistad</x:v>
      </x:c>
      <x:c r="G18028" s="4"/>
      <x:c r="H18028" s="4" t="n">
        <x:f>COUNTIFS(Relaciones!$D$17763:$D$18137,E18028,Relaciones!$E$17763:$E$18137,D18028,Relaciones!$F$17763:$F$18137,"amistad")</x:f>
        <x:v>1</x:v>
      </x:c>
    </x:row>
    <x:row r="18029" ht="23" customHeight="1">
      <x:c r="A18029" s="4" t="str">
        <x:v>Córdoba</x:v>
      </x:c>
      <x:c r="B18029" s="4" t="str">
        <x:v>1.º Bachillerato</x:v>
      </x:c>
      <x:c r="C18029" s="4" t="str">
        <x:v>B</x:v>
      </x:c>
      <x:c r="D18029" s="13" t="str">
        <x:v>01382</x:v>
      </x:c>
      <x:c r="E18029" s="13" t="str">
        <x:v>01381</x:v>
      </x:c>
      <x:c r="F18029" s="4" t="str">
        <x:v>prediccion_amistad</x:v>
      </x:c>
      <x:c r="G18029" s="4"/>
      <x:c r="H18029" s="4" t="n">
        <x:f>COUNTIFS(Relaciones!$D$17763:$D$18137,E18029,Relaciones!$E$17763:$E$18137,D18029,Relaciones!$F$17763:$F$18137,"amistad")</x:f>
        <x:v>1</x:v>
      </x:c>
    </x:row>
    <x:row r="18030" ht="23" customHeight="1">
      <x:c r="A18030" s="4" t="str">
        <x:v>Córdoba</x:v>
      </x:c>
      <x:c r="B18030" s="4" t="str">
        <x:v>1.º Bachillerato</x:v>
      </x:c>
      <x:c r="C18030" s="4" t="str">
        <x:v>B</x:v>
      </x:c>
      <x:c r="D18030" s="13" t="str">
        <x:v>01382</x:v>
      </x:c>
      <x:c r="E18030" s="13" t="str">
        <x:v>01383</x:v>
      </x:c>
      <x:c r="F18030" s="4" t="str">
        <x:v>prediccion_amistad</x:v>
      </x:c>
      <x:c r="G18030" s="4"/>
      <x:c r="H18030" s="4" t="n">
        <x:f>COUNTIFS(Relaciones!$D$17763:$D$18137,E18030,Relaciones!$E$17763:$E$18137,D18030,Relaciones!$F$17763:$F$18137,"amistad")</x:f>
        <x:v>1</x:v>
      </x:c>
    </x:row>
    <x:row r="18031" ht="23" customHeight="1">
      <x:c r="A18031" s="4" t="str">
        <x:v>Córdoba</x:v>
      </x:c>
      <x:c r="B18031" s="4" t="str">
        <x:v>1.º Bachillerato</x:v>
      </x:c>
      <x:c r="C18031" s="4" t="str">
        <x:v>B</x:v>
      </x:c>
      <x:c r="D18031" s="13" t="str">
        <x:v>01383</x:v>
      </x:c>
      <x:c r="E18031" s="13" t="str">
        <x:v>01373</x:v>
      </x:c>
      <x:c r="F18031" s="4" t="str">
        <x:v>prediccion_amistad</x:v>
      </x:c>
      <x:c r="G18031" s="4"/>
      <x:c r="H18031" s="4" t="n">
        <x:f>COUNTIFS(Relaciones!$D$17763:$D$18137,E18031,Relaciones!$E$17763:$E$18137,D18031,Relaciones!$F$17763:$F$18137,"amistad")</x:f>
        <x:v>1</x:v>
      </x:c>
    </x:row>
    <x:row r="18032" ht="23" customHeight="1">
      <x:c r="A18032" s="4" t="str">
        <x:v>Córdoba</x:v>
      </x:c>
      <x:c r="B18032" s="4" t="str">
        <x:v>1.º Bachillerato</x:v>
      </x:c>
      <x:c r="C18032" s="4" t="str">
        <x:v>B</x:v>
      </x:c>
      <x:c r="D18032" s="13" t="str">
        <x:v>01383</x:v>
      </x:c>
      <x:c r="E18032" s="13" t="str">
        <x:v>01381</x:v>
      </x:c>
      <x:c r="F18032" s="4" t="str">
        <x:v>prediccion_amistad</x:v>
      </x:c>
      <x:c r="G18032" s="4"/>
      <x:c r="H18032" s="4" t="n">
        <x:f>COUNTIFS(Relaciones!$D$17763:$D$18137,E18032,Relaciones!$E$17763:$E$18137,D18032,Relaciones!$F$17763:$F$18137,"amistad")</x:f>
        <x:v>1</x:v>
      </x:c>
    </x:row>
    <x:row r="18033" ht="23" customHeight="1">
      <x:c r="A18033" s="4" t="str">
        <x:v>Córdoba</x:v>
      </x:c>
      <x:c r="B18033" s="4" t="str">
        <x:v>1.º Bachillerato</x:v>
      </x:c>
      <x:c r="C18033" s="4" t="str">
        <x:v>B</x:v>
      </x:c>
      <x:c r="D18033" s="13" t="str">
        <x:v>01383</x:v>
      </x:c>
      <x:c r="E18033" s="13" t="str">
        <x:v>01384</x:v>
      </x:c>
      <x:c r="F18033" s="4" t="str">
        <x:v>prediccion_amistad</x:v>
      </x:c>
      <x:c r="G18033" s="4"/>
      <x:c r="H18033" s="4" t="n">
        <x:f>COUNTIFS(Relaciones!$D$17763:$D$18137,E18033,Relaciones!$E$17763:$E$18137,D18033,Relaciones!$F$17763:$F$18137,"amistad")</x:f>
        <x:v>1</x:v>
      </x:c>
    </x:row>
    <x:row r="18034" ht="23" customHeight="1">
      <x:c r="A18034" s="4" t="str">
        <x:v>Córdoba</x:v>
      </x:c>
      <x:c r="B18034" s="4" t="str">
        <x:v>1.º Bachillerato</x:v>
      </x:c>
      <x:c r="C18034" s="4" t="str">
        <x:v>B</x:v>
      </x:c>
      <x:c r="D18034" s="13" t="str">
        <x:v>01383</x:v>
      </x:c>
      <x:c r="E18034" s="13" t="str">
        <x:v>01388</x:v>
      </x:c>
      <x:c r="F18034" s="4" t="str">
        <x:v>prediccion_amistad</x:v>
      </x:c>
      <x:c r="G18034" s="4"/>
      <x:c r="H18034" s="4" t="n">
        <x:f>COUNTIFS(Relaciones!$D$17763:$D$18137,E18034,Relaciones!$E$17763:$E$18137,D18034,Relaciones!$F$17763:$F$18137,"amistad")</x:f>
        <x:v>0</x:v>
      </x:c>
    </x:row>
    <x:row r="18035" ht="23" customHeight="1">
      <x:c r="A18035" s="4" t="str">
        <x:v>Córdoba</x:v>
      </x:c>
      <x:c r="B18035" s="4" t="str">
        <x:v>1.º Bachillerato</x:v>
      </x:c>
      <x:c r="C18035" s="4" t="str">
        <x:v>B</x:v>
      </x:c>
      <x:c r="D18035" s="13" t="str">
        <x:v>01384</x:v>
      </x:c>
      <x:c r="E18035" s="13" t="str">
        <x:v>01373</x:v>
      </x:c>
      <x:c r="F18035" s="4" t="str">
        <x:v>prediccion_amistad</x:v>
      </x:c>
      <x:c r="G18035" s="4"/>
      <x:c r="H18035" s="4" t="n">
        <x:f>COUNTIFS(Relaciones!$D$17763:$D$18137,E18035,Relaciones!$E$17763:$E$18137,D18035,Relaciones!$F$17763:$F$18137,"amistad")</x:f>
        <x:v>1</x:v>
      </x:c>
    </x:row>
    <x:row r="18036" ht="23" customHeight="1">
      <x:c r="A18036" s="4" t="str">
        <x:v>Córdoba</x:v>
      </x:c>
      <x:c r="B18036" s="4" t="str">
        <x:v>1.º Bachillerato</x:v>
      </x:c>
      <x:c r="C18036" s="4" t="str">
        <x:v>B</x:v>
      </x:c>
      <x:c r="D18036" s="13" t="str">
        <x:v>01384</x:v>
      </x:c>
      <x:c r="E18036" s="13" t="str">
        <x:v>01382</x:v>
      </x:c>
      <x:c r="F18036" s="4" t="str">
        <x:v>prediccion_amistad</x:v>
      </x:c>
      <x:c r="G18036" s="4"/>
      <x:c r="H18036" s="4" t="n">
        <x:f>COUNTIFS(Relaciones!$D$17763:$D$18137,E18036,Relaciones!$E$17763:$E$18137,D18036,Relaciones!$F$17763:$F$18137,"amistad")</x:f>
        <x:v>1</x:v>
      </x:c>
    </x:row>
    <x:row r="18037" ht="23" customHeight="1">
      <x:c r="A18037" s="4" t="str">
        <x:v>Córdoba</x:v>
      </x:c>
      <x:c r="B18037" s="4" t="str">
        <x:v>1.º Bachillerato</x:v>
      </x:c>
      <x:c r="C18037" s="4" t="str">
        <x:v>B</x:v>
      </x:c>
      <x:c r="D18037" s="13" t="str">
        <x:v>01384</x:v>
      </x:c>
      <x:c r="E18037" s="13" t="str">
        <x:v>01383</x:v>
      </x:c>
      <x:c r="F18037" s="4" t="str">
        <x:v>prediccion_amistad</x:v>
      </x:c>
      <x:c r="G18037" s="4"/>
      <x:c r="H18037" s="4" t="n">
        <x:f>COUNTIFS(Relaciones!$D$17763:$D$18137,E18037,Relaciones!$E$17763:$E$18137,D18037,Relaciones!$F$17763:$F$18137,"amistad")</x:f>
        <x:v>1</x:v>
      </x:c>
    </x:row>
    <x:row r="18038" ht="23" customHeight="1">
      <x:c r="A18038" s="4" t="str">
        <x:v>Córdoba</x:v>
      </x:c>
      <x:c r="B18038" s="4" t="str">
        <x:v>1.º Bachillerato</x:v>
      </x:c>
      <x:c r="C18038" s="4" t="str">
        <x:v>B</x:v>
      </x:c>
      <x:c r="D18038" s="13" t="str">
        <x:v>01385</x:v>
      </x:c>
      <x:c r="E18038" s="13" t="str">
        <x:v>01386</x:v>
      </x:c>
      <x:c r="F18038" s="4" t="str">
        <x:v>prediccion_amistad</x:v>
      </x:c>
      <x:c r="G18038" s="4"/>
      <x:c r="H18038" s="4" t="n">
        <x:f>COUNTIFS(Relaciones!$D$17763:$D$18137,E18038,Relaciones!$E$17763:$E$18137,D18038,Relaciones!$F$17763:$F$18137,"amistad")</x:f>
        <x:v>1</x:v>
      </x:c>
    </x:row>
    <x:row r="18039" ht="23" customHeight="1">
      <x:c r="A18039" s="4" t="str">
        <x:v>Córdoba</x:v>
      </x:c>
      <x:c r="B18039" s="4" t="str">
        <x:v>1.º Bachillerato</x:v>
      </x:c>
      <x:c r="C18039" s="4" t="str">
        <x:v>B</x:v>
      </x:c>
      <x:c r="D18039" s="13" t="str">
        <x:v>01385</x:v>
      </x:c>
      <x:c r="E18039" s="13" t="str">
        <x:v>01387</x:v>
      </x:c>
      <x:c r="F18039" s="4" t="str">
        <x:v>prediccion_amistad</x:v>
      </x:c>
      <x:c r="G18039" s="4"/>
      <x:c r="H18039" s="4" t="n">
        <x:f>COUNTIFS(Relaciones!$D$17763:$D$18137,E18039,Relaciones!$E$17763:$E$18137,D18039,Relaciones!$F$17763:$F$18137,"amistad")</x:f>
        <x:v>1</x:v>
      </x:c>
    </x:row>
    <x:row r="18040" ht="23" customHeight="1">
      <x:c r="A18040" s="4" t="str">
        <x:v>Córdoba</x:v>
      </x:c>
      <x:c r="B18040" s="4" t="str">
        <x:v>1.º Bachillerato</x:v>
      </x:c>
      <x:c r="C18040" s="4" t="str">
        <x:v>B</x:v>
      </x:c>
      <x:c r="D18040" s="13" t="str">
        <x:v>01385</x:v>
      </x:c>
      <x:c r="E18040" s="13" t="str">
        <x:v>01388</x:v>
      </x:c>
      <x:c r="F18040" s="4" t="str">
        <x:v>prediccion_amistad</x:v>
      </x:c>
      <x:c r="G18040" s="4"/>
      <x:c r="H18040" s="4" t="n">
        <x:f>COUNTIFS(Relaciones!$D$17763:$D$18137,E18040,Relaciones!$E$17763:$E$18137,D18040,Relaciones!$F$17763:$F$18137,"amistad")</x:f>
        <x:v>1</x:v>
      </x:c>
    </x:row>
    <x:row r="18041" ht="23" customHeight="1">
      <x:c r="A18041" s="4" t="str">
        <x:v>Córdoba</x:v>
      </x:c>
      <x:c r="B18041" s="4" t="str">
        <x:v>1.º Bachillerato</x:v>
      </x:c>
      <x:c r="C18041" s="4" t="str">
        <x:v>B</x:v>
      </x:c>
      <x:c r="D18041" s="13" t="str">
        <x:v>01385</x:v>
      </x:c>
      <x:c r="E18041" s="13" t="str">
        <x:v>01390</x:v>
      </x:c>
      <x:c r="F18041" s="4" t="str">
        <x:v>prediccion_amistad</x:v>
      </x:c>
      <x:c r="G18041" s="4"/>
      <x:c r="H18041" s="4" t="n">
        <x:f>COUNTIFS(Relaciones!$D$17763:$D$18137,E18041,Relaciones!$E$17763:$E$18137,D18041,Relaciones!$F$17763:$F$18137,"amistad")</x:f>
        <x:v>1</x:v>
      </x:c>
    </x:row>
    <x:row r="18042" ht="23" customHeight="1">
      <x:c r="A18042" s="4" t="str">
        <x:v>Córdoba</x:v>
      </x:c>
      <x:c r="B18042" s="4" t="str">
        <x:v>1.º Bachillerato</x:v>
      </x:c>
      <x:c r="C18042" s="4" t="str">
        <x:v>B</x:v>
      </x:c>
      <x:c r="D18042" s="13" t="str">
        <x:v>01385</x:v>
      </x:c>
      <x:c r="E18042" s="13" t="str">
        <x:v>01391</x:v>
      </x:c>
      <x:c r="F18042" s="4" t="str">
        <x:v>prediccion_amistad</x:v>
      </x:c>
      <x:c r="G18042" s="4"/>
      <x:c r="H18042" s="4" t="n">
        <x:f>COUNTIFS(Relaciones!$D$17763:$D$18137,E18042,Relaciones!$E$17763:$E$18137,D18042,Relaciones!$F$17763:$F$18137,"amistad")</x:f>
        <x:v>1</x:v>
      </x:c>
    </x:row>
    <x:row r="18043" ht="23" customHeight="1">
      <x:c r="A18043" s="4" t="str">
        <x:v>Córdoba</x:v>
      </x:c>
      <x:c r="B18043" s="4" t="str">
        <x:v>1.º Bachillerato</x:v>
      </x:c>
      <x:c r="C18043" s="4" t="str">
        <x:v>B</x:v>
      </x:c>
      <x:c r="D18043" s="13" t="str">
        <x:v>01385</x:v>
      </x:c>
      <x:c r="E18043" s="13" t="str">
        <x:v>01392</x:v>
      </x:c>
      <x:c r="F18043" s="4" t="str">
        <x:v>prediccion_amistad</x:v>
      </x:c>
      <x:c r="G18043" s="4"/>
      <x:c r="H18043" s="4" t="n">
        <x:f>COUNTIFS(Relaciones!$D$17763:$D$18137,E18043,Relaciones!$E$17763:$E$18137,D18043,Relaciones!$F$17763:$F$18137,"amistad")</x:f>
        <x:v>1</x:v>
      </x:c>
    </x:row>
    <x:row r="18044" ht="23" customHeight="1">
      <x:c r="A18044" s="4" t="str">
        <x:v>Córdoba</x:v>
      </x:c>
      <x:c r="B18044" s="4" t="str">
        <x:v>1.º Bachillerato</x:v>
      </x:c>
      <x:c r="C18044" s="4" t="str">
        <x:v>B</x:v>
      </x:c>
      <x:c r="D18044" s="13" t="str">
        <x:v>01385</x:v>
      </x:c>
      <x:c r="E18044" s="13" t="str">
        <x:v>01394</x:v>
      </x:c>
      <x:c r="F18044" s="4" t="str">
        <x:v>prediccion_amistad</x:v>
      </x:c>
      <x:c r="G18044" s="4"/>
      <x:c r="H18044" s="4" t="n">
        <x:f>COUNTIFS(Relaciones!$D$17763:$D$18137,E18044,Relaciones!$E$17763:$E$18137,D18044,Relaciones!$F$17763:$F$18137,"amistad")</x:f>
        <x:v>1</x:v>
      </x:c>
    </x:row>
    <x:row r="18045" ht="23" customHeight="1">
      <x:c r="A18045" s="4" t="str">
        <x:v>Córdoba</x:v>
      </x:c>
      <x:c r="B18045" s="4" t="str">
        <x:v>1.º Bachillerato</x:v>
      </x:c>
      <x:c r="C18045" s="4" t="str">
        <x:v>B</x:v>
      </x:c>
      <x:c r="D18045" s="13" t="str">
        <x:v>01386</x:v>
      </x:c>
      <x:c r="E18045" s="13" t="str">
        <x:v>01385</x:v>
      </x:c>
      <x:c r="F18045" s="4" t="str">
        <x:v>prediccion_amistad</x:v>
      </x:c>
      <x:c r="G18045" s="4"/>
      <x:c r="H18045" s="4" t="n">
        <x:f>COUNTIFS(Relaciones!$D$17763:$D$18137,E18045,Relaciones!$E$17763:$E$18137,D18045,Relaciones!$F$17763:$F$18137,"amistad")</x:f>
        <x:v>1</x:v>
      </x:c>
    </x:row>
    <x:row r="18046" ht="23" customHeight="1">
      <x:c r="A18046" s="4" t="str">
        <x:v>Córdoba</x:v>
      </x:c>
      <x:c r="B18046" s="4" t="str">
        <x:v>1.º Bachillerato</x:v>
      </x:c>
      <x:c r="C18046" s="4" t="str">
        <x:v>B</x:v>
      </x:c>
      <x:c r="D18046" s="13" t="str">
        <x:v>01386</x:v>
      </x:c>
      <x:c r="E18046" s="13" t="str">
        <x:v>01387</x:v>
      </x:c>
      <x:c r="F18046" s="4" t="str">
        <x:v>prediccion_amistad</x:v>
      </x:c>
      <x:c r="G18046" s="4"/>
      <x:c r="H18046" s="4" t="n">
        <x:f>COUNTIFS(Relaciones!$D$17763:$D$18137,E18046,Relaciones!$E$17763:$E$18137,D18046,Relaciones!$F$17763:$F$18137,"amistad")</x:f>
        <x:v>1</x:v>
      </x:c>
    </x:row>
    <x:row r="18047" ht="23" customHeight="1">
      <x:c r="A18047" s="4" t="str">
        <x:v>Córdoba</x:v>
      </x:c>
      <x:c r="B18047" s="4" t="str">
        <x:v>1.º Bachillerato</x:v>
      </x:c>
      <x:c r="C18047" s="4" t="str">
        <x:v>B</x:v>
      </x:c>
      <x:c r="D18047" s="13" t="str">
        <x:v>01386</x:v>
      </x:c>
      <x:c r="E18047" s="13" t="str">
        <x:v>01388</x:v>
      </x:c>
      <x:c r="F18047" s="4" t="str">
        <x:v>prediccion_amistad</x:v>
      </x:c>
      <x:c r="G18047" s="4"/>
      <x:c r="H18047" s="4" t="n">
        <x:f>COUNTIFS(Relaciones!$D$17763:$D$18137,E18047,Relaciones!$E$17763:$E$18137,D18047,Relaciones!$F$17763:$F$18137,"amistad")</x:f>
        <x:v>1</x:v>
      </x:c>
    </x:row>
    <x:row r="18048" ht="23" customHeight="1">
      <x:c r="A18048" s="4" t="str">
        <x:v>Córdoba</x:v>
      </x:c>
      <x:c r="B18048" s="4" t="str">
        <x:v>1.º Bachillerato</x:v>
      </x:c>
      <x:c r="C18048" s="4" t="str">
        <x:v>B</x:v>
      </x:c>
      <x:c r="D18048" s="13" t="str">
        <x:v>01386</x:v>
      </x:c>
      <x:c r="E18048" s="13" t="str">
        <x:v>01391</x:v>
      </x:c>
      <x:c r="F18048" s="4" t="str">
        <x:v>prediccion_amistad</x:v>
      </x:c>
      <x:c r="G18048" s="4"/>
      <x:c r="H18048" s="4" t="n">
        <x:f>COUNTIFS(Relaciones!$D$17763:$D$18137,E18048,Relaciones!$E$17763:$E$18137,D18048,Relaciones!$F$17763:$F$18137,"amistad")</x:f>
        <x:v>0</x:v>
      </x:c>
    </x:row>
    <x:row r="18049" ht="23" customHeight="1">
      <x:c r="A18049" s="4" t="str">
        <x:v>Córdoba</x:v>
      </x:c>
      <x:c r="B18049" s="4" t="str">
        <x:v>1.º Bachillerato</x:v>
      </x:c>
      <x:c r="C18049" s="4" t="str">
        <x:v>B</x:v>
      </x:c>
      <x:c r="D18049" s="13" t="str">
        <x:v>01387</x:v>
      </x:c>
      <x:c r="E18049" s="13" t="str">
        <x:v>01385</x:v>
      </x:c>
      <x:c r="F18049" s="4" t="str">
        <x:v>prediccion_amistad</x:v>
      </x:c>
      <x:c r="G18049" s="4"/>
      <x:c r="H18049" s="4" t="n">
        <x:f>COUNTIFS(Relaciones!$D$17763:$D$18137,E18049,Relaciones!$E$17763:$E$18137,D18049,Relaciones!$F$17763:$F$18137,"amistad")</x:f>
        <x:v>1</x:v>
      </x:c>
    </x:row>
    <x:row r="18050" ht="23" customHeight="1">
      <x:c r="A18050" s="4" t="str">
        <x:v>Córdoba</x:v>
      </x:c>
      <x:c r="B18050" s="4" t="str">
        <x:v>1.º Bachillerato</x:v>
      </x:c>
      <x:c r="C18050" s="4" t="str">
        <x:v>B</x:v>
      </x:c>
      <x:c r="D18050" s="13" t="str">
        <x:v>01387</x:v>
      </x:c>
      <x:c r="E18050" s="13" t="str">
        <x:v>01386</x:v>
      </x:c>
      <x:c r="F18050" s="4" t="str">
        <x:v>prediccion_amistad</x:v>
      </x:c>
      <x:c r="G18050" s="4"/>
      <x:c r="H18050" s="4" t="n">
        <x:f>COUNTIFS(Relaciones!$D$17763:$D$18137,E18050,Relaciones!$E$17763:$E$18137,D18050,Relaciones!$F$17763:$F$18137,"amistad")</x:f>
        <x:v>1</x:v>
      </x:c>
    </x:row>
    <x:row r="18051" ht="23" customHeight="1">
      <x:c r="A18051" s="4" t="str">
        <x:v>Córdoba</x:v>
      </x:c>
      <x:c r="B18051" s="4" t="str">
        <x:v>1.º Bachillerato</x:v>
      </x:c>
      <x:c r="C18051" s="4" t="str">
        <x:v>B</x:v>
      </x:c>
      <x:c r="D18051" s="13" t="str">
        <x:v>01387</x:v>
      </x:c>
      <x:c r="E18051" s="13" t="str">
        <x:v>01389</x:v>
      </x:c>
      <x:c r="F18051" s="4" t="str">
        <x:v>prediccion_amistad</x:v>
      </x:c>
      <x:c r="G18051" s="4"/>
      <x:c r="H18051" s="4" t="n">
        <x:f>COUNTIFS(Relaciones!$D$17763:$D$18137,E18051,Relaciones!$E$17763:$E$18137,D18051,Relaciones!$F$17763:$F$18137,"amistad")</x:f>
        <x:v>1</x:v>
      </x:c>
    </x:row>
    <x:row r="18052" ht="23" customHeight="1">
      <x:c r="A18052" s="4" t="str">
        <x:v>Córdoba</x:v>
      </x:c>
      <x:c r="B18052" s="4" t="str">
        <x:v>1.º Bachillerato</x:v>
      </x:c>
      <x:c r="C18052" s="4" t="str">
        <x:v>B</x:v>
      </x:c>
      <x:c r="D18052" s="13" t="str">
        <x:v>01388</x:v>
      </x:c>
      <x:c r="E18052" s="13" t="str">
        <x:v>01386</x:v>
      </x:c>
      <x:c r="F18052" s="4" t="str">
        <x:v>prediccion_amistad</x:v>
      </x:c>
      <x:c r="G18052" s="4"/>
      <x:c r="H18052" s="4" t="n">
        <x:f>COUNTIFS(Relaciones!$D$17763:$D$18137,E18052,Relaciones!$E$17763:$E$18137,D18052,Relaciones!$F$17763:$F$18137,"amistad")</x:f>
        <x:v>1</x:v>
      </x:c>
    </x:row>
    <x:row r="18053" ht="23" customHeight="1">
      <x:c r="A18053" s="4" t="str">
        <x:v>Córdoba</x:v>
      </x:c>
      <x:c r="B18053" s="4" t="str">
        <x:v>1.º Bachillerato</x:v>
      </x:c>
      <x:c r="C18053" s="4" t="str">
        <x:v>B</x:v>
      </x:c>
      <x:c r="D18053" s="13" t="str">
        <x:v>01388</x:v>
      </x:c>
      <x:c r="E18053" s="13" t="str">
        <x:v>01389</x:v>
      </x:c>
      <x:c r="F18053" s="4" t="str">
        <x:v>prediccion_amistad</x:v>
      </x:c>
      <x:c r="G18053" s="4"/>
      <x:c r="H18053" s="4" t="n">
        <x:f>COUNTIFS(Relaciones!$D$17763:$D$18137,E18053,Relaciones!$E$17763:$E$18137,D18053,Relaciones!$F$17763:$F$18137,"amistad")</x:f>
        <x:v>1</x:v>
      </x:c>
    </x:row>
    <x:row r="18054" ht="23" customHeight="1">
      <x:c r="A18054" s="4" t="str">
        <x:v>Córdoba</x:v>
      </x:c>
      <x:c r="B18054" s="4" t="str">
        <x:v>1.º Bachillerato</x:v>
      </x:c>
      <x:c r="C18054" s="4" t="str">
        <x:v>B</x:v>
      </x:c>
      <x:c r="D18054" s="13" t="str">
        <x:v>01388</x:v>
      </x:c>
      <x:c r="E18054" s="13" t="str">
        <x:v>01390</x:v>
      </x:c>
      <x:c r="F18054" s="4" t="str">
        <x:v>prediccion_amistad</x:v>
      </x:c>
      <x:c r="G18054" s="4"/>
      <x:c r="H18054" s="4" t="n">
        <x:f>COUNTIFS(Relaciones!$D$17763:$D$18137,E18054,Relaciones!$E$17763:$E$18137,D18054,Relaciones!$F$17763:$F$18137,"amistad")</x:f>
        <x:v>1</x:v>
      </x:c>
    </x:row>
    <x:row r="18055" ht="23" customHeight="1">
      <x:c r="A18055" s="4" t="str">
        <x:v>Córdoba</x:v>
      </x:c>
      <x:c r="B18055" s="4" t="str">
        <x:v>1.º Bachillerato</x:v>
      </x:c>
      <x:c r="C18055" s="4" t="str">
        <x:v>B</x:v>
      </x:c>
      <x:c r="D18055" s="13" t="str">
        <x:v>01389</x:v>
      </x:c>
      <x:c r="E18055" s="13" t="str">
        <x:v>01388</x:v>
      </x:c>
      <x:c r="F18055" s="4" t="str">
        <x:v>prediccion_amistad</x:v>
      </x:c>
      <x:c r="G18055" s="4"/>
      <x:c r="H18055" s="4" t="n">
        <x:f>COUNTIFS(Relaciones!$D$17763:$D$18137,E18055,Relaciones!$E$17763:$E$18137,D18055,Relaciones!$F$17763:$F$18137,"amistad")</x:f>
        <x:v>1</x:v>
      </x:c>
    </x:row>
    <x:row r="18056" ht="23" customHeight="1">
      <x:c r="A18056" s="4" t="str">
        <x:v>Córdoba</x:v>
      </x:c>
      <x:c r="B18056" s="4" t="str">
        <x:v>1.º Bachillerato</x:v>
      </x:c>
      <x:c r="C18056" s="4" t="str">
        <x:v>B</x:v>
      </x:c>
      <x:c r="D18056" s="13" t="str">
        <x:v>01389</x:v>
      </x:c>
      <x:c r="E18056" s="13" t="str">
        <x:v>01390</x:v>
      </x:c>
      <x:c r="F18056" s="4" t="str">
        <x:v>prediccion_amistad</x:v>
      </x:c>
      <x:c r="G18056" s="4"/>
      <x:c r="H18056" s="4" t="n">
        <x:f>COUNTIFS(Relaciones!$D$17763:$D$18137,E18056,Relaciones!$E$17763:$E$18137,D18056,Relaciones!$F$17763:$F$18137,"amistad")</x:f>
        <x:v>1</x:v>
      </x:c>
    </x:row>
    <x:row r="18057" ht="23" customHeight="1">
      <x:c r="A18057" s="4" t="str">
        <x:v>Córdoba</x:v>
      </x:c>
      <x:c r="B18057" s="4" t="str">
        <x:v>1.º Bachillerato</x:v>
      </x:c>
      <x:c r="C18057" s="4" t="str">
        <x:v>B</x:v>
      </x:c>
      <x:c r="D18057" s="13" t="str">
        <x:v>01389</x:v>
      </x:c>
      <x:c r="E18057" s="13" t="str">
        <x:v>01391</x:v>
      </x:c>
      <x:c r="F18057" s="4" t="str">
        <x:v>prediccion_amistad</x:v>
      </x:c>
      <x:c r="G18057" s="4"/>
      <x:c r="H18057" s="4" t="n">
        <x:f>COUNTIFS(Relaciones!$D$17763:$D$18137,E18057,Relaciones!$E$17763:$E$18137,D18057,Relaciones!$F$17763:$F$18137,"amistad")</x:f>
        <x:v>1</x:v>
      </x:c>
    </x:row>
    <x:row r="18058" ht="23" customHeight="1">
      <x:c r="A18058" s="4" t="str">
        <x:v>Córdoba</x:v>
      </x:c>
      <x:c r="B18058" s="4" t="str">
        <x:v>1.º Bachillerato</x:v>
      </x:c>
      <x:c r="C18058" s="4" t="str">
        <x:v>B</x:v>
      </x:c>
      <x:c r="D18058" s="13" t="str">
        <x:v>01389</x:v>
      </x:c>
      <x:c r="E18058" s="13" t="str">
        <x:v>01394</x:v>
      </x:c>
      <x:c r="F18058" s="4" t="str">
        <x:v>prediccion_amistad</x:v>
      </x:c>
      <x:c r="G18058" s="4"/>
      <x:c r="H18058" s="4" t="n">
        <x:f>COUNTIFS(Relaciones!$D$17763:$D$18137,E18058,Relaciones!$E$17763:$E$18137,D18058,Relaciones!$F$17763:$F$18137,"amistad")</x:f>
        <x:v>0</x:v>
      </x:c>
    </x:row>
    <x:row r="18059" ht="23" customHeight="1">
      <x:c r="A18059" s="4" t="str">
        <x:v>Córdoba</x:v>
      </x:c>
      <x:c r="B18059" s="4" t="str">
        <x:v>1.º Bachillerato</x:v>
      </x:c>
      <x:c r="C18059" s="4" t="str">
        <x:v>B</x:v>
      </x:c>
      <x:c r="D18059" s="13" t="str">
        <x:v>01390</x:v>
      </x:c>
      <x:c r="E18059" s="13" t="str">
        <x:v>01388</x:v>
      </x:c>
      <x:c r="F18059" s="4" t="str">
        <x:v>prediccion_amistad</x:v>
      </x:c>
      <x:c r="G18059" s="4"/>
      <x:c r="H18059" s="4" t="n">
        <x:f>COUNTIFS(Relaciones!$D$17763:$D$18137,E18059,Relaciones!$E$17763:$E$18137,D18059,Relaciones!$F$17763:$F$18137,"amistad")</x:f>
        <x:v>1</x:v>
      </x:c>
    </x:row>
    <x:row r="18060" ht="23" customHeight="1">
      <x:c r="A18060" s="4" t="str">
        <x:v>Córdoba</x:v>
      </x:c>
      <x:c r="B18060" s="4" t="str">
        <x:v>1.º Bachillerato</x:v>
      </x:c>
      <x:c r="C18060" s="4" t="str">
        <x:v>B</x:v>
      </x:c>
      <x:c r="D18060" s="13" t="str">
        <x:v>01390</x:v>
      </x:c>
      <x:c r="E18060" s="13" t="str">
        <x:v>01389</x:v>
      </x:c>
      <x:c r="F18060" s="4" t="str">
        <x:v>prediccion_amistad</x:v>
      </x:c>
      <x:c r="G18060" s="4"/>
      <x:c r="H18060" s="4" t="n">
        <x:f>COUNTIFS(Relaciones!$D$17763:$D$18137,E18060,Relaciones!$E$17763:$E$18137,D18060,Relaciones!$F$17763:$F$18137,"amistad")</x:f>
        <x:v>1</x:v>
      </x:c>
    </x:row>
    <x:row r="18061" ht="23" customHeight="1">
      <x:c r="A18061" s="4" t="str">
        <x:v>Córdoba</x:v>
      </x:c>
      <x:c r="B18061" s="4" t="str">
        <x:v>1.º Bachillerato</x:v>
      </x:c>
      <x:c r="C18061" s="4" t="str">
        <x:v>B</x:v>
      </x:c>
      <x:c r="D18061" s="13" t="str">
        <x:v>01390</x:v>
      </x:c>
      <x:c r="E18061" s="13" t="str">
        <x:v>01391</x:v>
      </x:c>
      <x:c r="F18061" s="4" t="str">
        <x:v>prediccion_amistad</x:v>
      </x:c>
      <x:c r="G18061" s="4"/>
      <x:c r="H18061" s="4" t="n">
        <x:f>COUNTIFS(Relaciones!$D$17763:$D$18137,E18061,Relaciones!$E$17763:$E$18137,D18061,Relaciones!$F$17763:$F$18137,"amistad")</x:f>
        <x:v>1</x:v>
      </x:c>
    </x:row>
    <x:row r="18062" ht="23" customHeight="1">
      <x:c r="A18062" s="4" t="str">
        <x:v>Córdoba</x:v>
      </x:c>
      <x:c r="B18062" s="4" t="str">
        <x:v>1.º Bachillerato</x:v>
      </x:c>
      <x:c r="C18062" s="4" t="str">
        <x:v>B</x:v>
      </x:c>
      <x:c r="D18062" s="13" t="str">
        <x:v>01391</x:v>
      </x:c>
      <x:c r="E18062" s="13" t="str">
        <x:v>01389</x:v>
      </x:c>
      <x:c r="F18062" s="4" t="str">
        <x:v>prediccion_amistad</x:v>
      </x:c>
      <x:c r="G18062" s="4"/>
      <x:c r="H18062" s="4" t="n">
        <x:f>COUNTIFS(Relaciones!$D$17763:$D$18137,E18062,Relaciones!$E$17763:$E$18137,D18062,Relaciones!$F$17763:$F$18137,"amistad")</x:f>
        <x:v>1</x:v>
      </x:c>
    </x:row>
    <x:row r="18063" ht="23" customHeight="1">
      <x:c r="A18063" s="4" t="str">
        <x:v>Córdoba</x:v>
      </x:c>
      <x:c r="B18063" s="4" t="str">
        <x:v>1.º Bachillerato</x:v>
      </x:c>
      <x:c r="C18063" s="4" t="str">
        <x:v>B</x:v>
      </x:c>
      <x:c r="D18063" s="13" t="str">
        <x:v>01391</x:v>
      </x:c>
      <x:c r="E18063" s="13" t="str">
        <x:v>01390</x:v>
      </x:c>
      <x:c r="F18063" s="4" t="str">
        <x:v>prediccion_amistad</x:v>
      </x:c>
      <x:c r="G18063" s="4"/>
      <x:c r="H18063" s="4" t="n">
        <x:f>COUNTIFS(Relaciones!$D$17763:$D$18137,E18063,Relaciones!$E$17763:$E$18137,D18063,Relaciones!$F$17763:$F$18137,"amistad")</x:f>
        <x:v>1</x:v>
      </x:c>
    </x:row>
    <x:row r="18064" ht="23" customHeight="1">
      <x:c r="A18064" s="4" t="str">
        <x:v>Córdoba</x:v>
      </x:c>
      <x:c r="B18064" s="4" t="str">
        <x:v>1.º Bachillerato</x:v>
      </x:c>
      <x:c r="C18064" s="4" t="str">
        <x:v>B</x:v>
      </x:c>
      <x:c r="D18064" s="13" t="str">
        <x:v>01391</x:v>
      </x:c>
      <x:c r="E18064" s="13" t="str">
        <x:v>01393</x:v>
      </x:c>
      <x:c r="F18064" s="4" t="str">
        <x:v>prediccion_amistad</x:v>
      </x:c>
      <x:c r="G18064" s="4"/>
      <x:c r="H18064" s="4" t="n">
        <x:f>COUNTIFS(Relaciones!$D$17763:$D$18137,E18064,Relaciones!$E$17763:$E$18137,D18064,Relaciones!$F$17763:$F$18137,"amistad")</x:f>
        <x:v>1</x:v>
      </x:c>
    </x:row>
    <x:row r="18065" ht="23" customHeight="1">
      <x:c r="A18065" s="4" t="str">
        <x:v>Córdoba</x:v>
      </x:c>
      <x:c r="B18065" s="4" t="str">
        <x:v>1.º Bachillerato</x:v>
      </x:c>
      <x:c r="C18065" s="4" t="str">
        <x:v>B</x:v>
      </x:c>
      <x:c r="D18065" s="13" t="str">
        <x:v>01392</x:v>
      </x:c>
      <x:c r="E18065" s="13" t="str">
        <x:v>01385</x:v>
      </x:c>
      <x:c r="F18065" s="4" t="str">
        <x:v>prediccion_amistad</x:v>
      </x:c>
      <x:c r="G18065" s="4"/>
      <x:c r="H18065" s="4" t="n">
        <x:f>COUNTIFS(Relaciones!$D$17763:$D$18137,E18065,Relaciones!$E$17763:$E$18137,D18065,Relaciones!$F$17763:$F$18137,"amistad")</x:f>
        <x:v>1</x:v>
      </x:c>
    </x:row>
    <x:row r="18066" ht="23" customHeight="1">
      <x:c r="A18066" s="4" t="str">
        <x:v>Córdoba</x:v>
      </x:c>
      <x:c r="B18066" s="4" t="str">
        <x:v>1.º Bachillerato</x:v>
      </x:c>
      <x:c r="C18066" s="4" t="str">
        <x:v>B</x:v>
      </x:c>
      <x:c r="D18066" s="13" t="str">
        <x:v>01392</x:v>
      </x:c>
      <x:c r="E18066" s="13" t="str">
        <x:v>01391</x:v>
      </x:c>
      <x:c r="F18066" s="4" t="str">
        <x:v>prediccion_amistad</x:v>
      </x:c>
      <x:c r="G18066" s="4"/>
      <x:c r="H18066" s="4" t="n">
        <x:f>COUNTIFS(Relaciones!$D$17763:$D$18137,E18066,Relaciones!$E$17763:$E$18137,D18066,Relaciones!$F$17763:$F$18137,"amistad")</x:f>
        <x:v>1</x:v>
      </x:c>
    </x:row>
    <x:row r="18067" ht="23" customHeight="1">
      <x:c r="A18067" s="4" t="str">
        <x:v>Córdoba</x:v>
      </x:c>
      <x:c r="B18067" s="4" t="str">
        <x:v>1.º Bachillerato</x:v>
      </x:c>
      <x:c r="C18067" s="4" t="str">
        <x:v>B</x:v>
      </x:c>
      <x:c r="D18067" s="13" t="str">
        <x:v>01392</x:v>
      </x:c>
      <x:c r="E18067" s="13" t="str">
        <x:v>01393</x:v>
      </x:c>
      <x:c r="F18067" s="4" t="str">
        <x:v>prediccion_amistad</x:v>
      </x:c>
      <x:c r="G18067" s="4"/>
      <x:c r="H18067" s="4" t="n">
        <x:f>COUNTIFS(Relaciones!$D$17763:$D$18137,E18067,Relaciones!$E$17763:$E$18137,D18067,Relaciones!$F$17763:$F$18137,"amistad")</x:f>
        <x:v>1</x:v>
      </x:c>
    </x:row>
    <x:row r="18068" ht="23" customHeight="1">
      <x:c r="A18068" s="4" t="str">
        <x:v>Córdoba</x:v>
      </x:c>
      <x:c r="B18068" s="4" t="str">
        <x:v>1.º Bachillerato</x:v>
      </x:c>
      <x:c r="C18068" s="4" t="str">
        <x:v>B</x:v>
      </x:c>
      <x:c r="D18068" s="13" t="str">
        <x:v>01392</x:v>
      </x:c>
      <x:c r="E18068" s="13" t="str">
        <x:v>01397</x:v>
      </x:c>
      <x:c r="F18068" s="4" t="str">
        <x:v>prediccion_amistad</x:v>
      </x:c>
      <x:c r="G18068" s="4"/>
      <x:c r="H18068" s="4" t="n">
        <x:f>COUNTIFS(Relaciones!$D$17763:$D$18137,E18068,Relaciones!$E$17763:$E$18137,D18068,Relaciones!$F$17763:$F$18137,"amistad")</x:f>
        <x:v>0</x:v>
      </x:c>
    </x:row>
    <x:row r="18069" ht="23" customHeight="1">
      <x:c r="A18069" s="4" t="str">
        <x:v>Córdoba</x:v>
      </x:c>
      <x:c r="B18069" s="4" t="str">
        <x:v>1.º Bachillerato</x:v>
      </x:c>
      <x:c r="C18069" s="4" t="str">
        <x:v>B</x:v>
      </x:c>
      <x:c r="D18069" s="13" t="str">
        <x:v>01393</x:v>
      </x:c>
      <x:c r="E18069" s="13" t="str">
        <x:v>01386</x:v>
      </x:c>
      <x:c r="F18069" s="4" t="str">
        <x:v>prediccion_amistad</x:v>
      </x:c>
      <x:c r="G18069" s="4"/>
      <x:c r="H18069" s="4" t="n">
        <x:f>COUNTIFS(Relaciones!$D$17763:$D$18137,E18069,Relaciones!$E$17763:$E$18137,D18069,Relaciones!$F$17763:$F$18137,"amistad")</x:f>
        <x:v>1</x:v>
      </x:c>
    </x:row>
    <x:row r="18070" ht="23" customHeight="1">
      <x:c r="A18070" s="4" t="str">
        <x:v>Córdoba</x:v>
      </x:c>
      <x:c r="B18070" s="4" t="str">
        <x:v>1.º Bachillerato</x:v>
      </x:c>
      <x:c r="C18070" s="4" t="str">
        <x:v>B</x:v>
      </x:c>
      <x:c r="D18070" s="13" t="str">
        <x:v>01393</x:v>
      </x:c>
      <x:c r="E18070" s="13" t="str">
        <x:v>01391</x:v>
      </x:c>
      <x:c r="F18070" s="4" t="str">
        <x:v>prediccion_amistad</x:v>
      </x:c>
      <x:c r="G18070" s="4"/>
      <x:c r="H18070" s="4" t="n">
        <x:f>COUNTIFS(Relaciones!$D$17763:$D$18137,E18070,Relaciones!$E$17763:$E$18137,D18070,Relaciones!$F$17763:$F$18137,"amistad")</x:f>
        <x:v>1</x:v>
      </x:c>
    </x:row>
    <x:row r="18071" ht="23" customHeight="1">
      <x:c r="A18071" s="4" t="str">
        <x:v>Córdoba</x:v>
      </x:c>
      <x:c r="B18071" s="4" t="str">
        <x:v>1.º Bachillerato</x:v>
      </x:c>
      <x:c r="C18071" s="4" t="str">
        <x:v>B</x:v>
      </x:c>
      <x:c r="D18071" s="13" t="str">
        <x:v>01393</x:v>
      </x:c>
      <x:c r="E18071" s="13" t="str">
        <x:v>01392</x:v>
      </x:c>
      <x:c r="F18071" s="4" t="str">
        <x:v>prediccion_amistad</x:v>
      </x:c>
      <x:c r="G18071" s="4"/>
      <x:c r="H18071" s="4" t="n">
        <x:f>COUNTIFS(Relaciones!$D$17763:$D$18137,E18071,Relaciones!$E$17763:$E$18137,D18071,Relaciones!$F$17763:$F$18137,"amistad")</x:f>
        <x:v>1</x:v>
      </x:c>
    </x:row>
    <x:row r="18072" ht="23" customHeight="1">
      <x:c r="A18072" s="4" t="str">
        <x:v>Córdoba</x:v>
      </x:c>
      <x:c r="B18072" s="4" t="str">
        <x:v>1.º Bachillerato</x:v>
      </x:c>
      <x:c r="C18072" s="4" t="str">
        <x:v>B</x:v>
      </x:c>
      <x:c r="D18072" s="13" t="str">
        <x:v>01394</x:v>
      </x:c>
      <x:c r="E18072" s="13" t="str">
        <x:v>01385</x:v>
      </x:c>
      <x:c r="F18072" s="4" t="str">
        <x:v>prediccion_amistad</x:v>
      </x:c>
      <x:c r="G18072" s="4"/>
      <x:c r="H18072" s="4" t="n">
        <x:f>COUNTIFS(Relaciones!$D$17763:$D$18137,E18072,Relaciones!$E$17763:$E$18137,D18072,Relaciones!$F$17763:$F$18137,"amistad")</x:f>
        <x:v>1</x:v>
      </x:c>
    </x:row>
    <x:row r="18073" ht="23" customHeight="1">
      <x:c r="A18073" s="4" t="str">
        <x:v>Córdoba</x:v>
      </x:c>
      <x:c r="B18073" s="4" t="str">
        <x:v>1.º Bachillerato</x:v>
      </x:c>
      <x:c r="C18073" s="4" t="str">
        <x:v>B</x:v>
      </x:c>
      <x:c r="D18073" s="13" t="str">
        <x:v>01394</x:v>
      </x:c>
      <x:c r="E18073" s="13" t="str">
        <x:v>01395</x:v>
      </x:c>
      <x:c r="F18073" s="4" t="str">
        <x:v>prediccion_amistad</x:v>
      </x:c>
      <x:c r="G18073" s="4"/>
      <x:c r="H18073" s="4" t="n">
        <x:f>COUNTIFS(Relaciones!$D$17763:$D$18137,E18073,Relaciones!$E$17763:$E$18137,D18073,Relaciones!$F$17763:$F$18137,"amistad")</x:f>
        <x:v>1</x:v>
      </x:c>
    </x:row>
    <x:row r="18074" ht="23" customHeight="1">
      <x:c r="A18074" s="4" t="str">
        <x:v>Córdoba</x:v>
      </x:c>
      <x:c r="B18074" s="4" t="str">
        <x:v>1.º Bachillerato</x:v>
      </x:c>
      <x:c r="C18074" s="4" t="str">
        <x:v>B</x:v>
      </x:c>
      <x:c r="D18074" s="13" t="str">
        <x:v>01394</x:v>
      </x:c>
      <x:c r="E18074" s="13" t="str">
        <x:v>01396</x:v>
      </x:c>
      <x:c r="F18074" s="4" t="str">
        <x:v>prediccion_amistad</x:v>
      </x:c>
      <x:c r="G18074" s="4"/>
      <x:c r="H18074" s="4" t="n">
        <x:f>COUNTIFS(Relaciones!$D$17763:$D$18137,E18074,Relaciones!$E$17763:$E$18137,D18074,Relaciones!$F$17763:$F$18137,"amistad")</x:f>
        <x:v>1</x:v>
      </x:c>
    </x:row>
    <x:row r="18075" ht="23" customHeight="1">
      <x:c r="A18075" s="4" t="str">
        <x:v>Córdoba</x:v>
      </x:c>
      <x:c r="B18075" s="4" t="str">
        <x:v>1.º Bachillerato</x:v>
      </x:c>
      <x:c r="C18075" s="4" t="str">
        <x:v>B</x:v>
      </x:c>
      <x:c r="D18075" s="13" t="str">
        <x:v>01394</x:v>
      </x:c>
      <x:c r="E18075" s="13" t="str">
        <x:v>01398</x:v>
      </x:c>
      <x:c r="F18075" s="4" t="str">
        <x:v>prediccion_amistad</x:v>
      </x:c>
      <x:c r="G18075" s="4"/>
      <x:c r="H18075" s="4" t="n">
        <x:f>COUNTIFS(Relaciones!$D$17763:$D$18137,E18075,Relaciones!$E$17763:$E$18137,D18075,Relaciones!$F$17763:$F$18137,"amistad")</x:f>
        <x:v>1</x:v>
      </x:c>
    </x:row>
    <x:row r="18076" ht="23" customHeight="1">
      <x:c r="A18076" s="4" t="str">
        <x:v>Córdoba</x:v>
      </x:c>
      <x:c r="B18076" s="4" t="str">
        <x:v>1.º Bachillerato</x:v>
      </x:c>
      <x:c r="C18076" s="4" t="str">
        <x:v>B</x:v>
      </x:c>
      <x:c r="D18076" s="13" t="str">
        <x:v>01394</x:v>
      </x:c>
      <x:c r="E18076" s="13" t="str">
        <x:v>01399</x:v>
      </x:c>
      <x:c r="F18076" s="4" t="str">
        <x:v>prediccion_amistad</x:v>
      </x:c>
      <x:c r="G18076" s="4"/>
      <x:c r="H18076" s="4" t="n">
        <x:f>COUNTIFS(Relaciones!$D$17763:$D$18137,E18076,Relaciones!$E$17763:$E$18137,D18076,Relaciones!$F$17763:$F$18137,"amistad")</x:f>
        <x:v>1</x:v>
      </x:c>
    </x:row>
    <x:row r="18077" ht="23" customHeight="1">
      <x:c r="A18077" s="4" t="str">
        <x:v>Córdoba</x:v>
      </x:c>
      <x:c r="B18077" s="4" t="str">
        <x:v>1.º Bachillerato</x:v>
      </x:c>
      <x:c r="C18077" s="4" t="str">
        <x:v>B</x:v>
      </x:c>
      <x:c r="D18077" s="13" t="str">
        <x:v>01394</x:v>
      </x:c>
      <x:c r="E18077" s="13" t="str">
        <x:v>01400</x:v>
      </x:c>
      <x:c r="F18077" s="4" t="str">
        <x:v>prediccion_amistad</x:v>
      </x:c>
      <x:c r="G18077" s="4"/>
      <x:c r="H18077" s="4" t="n">
        <x:f>COUNTIFS(Relaciones!$D$17763:$D$18137,E18077,Relaciones!$E$17763:$E$18137,D18077,Relaciones!$F$17763:$F$18137,"amistad")</x:f>
        <x:v>1</x:v>
      </x:c>
    </x:row>
    <x:row r="18078" ht="23" customHeight="1">
      <x:c r="A18078" s="4" t="str">
        <x:v>Córdoba</x:v>
      </x:c>
      <x:c r="B18078" s="4" t="str">
        <x:v>1.º Bachillerato</x:v>
      </x:c>
      <x:c r="C18078" s="4" t="str">
        <x:v>B</x:v>
      </x:c>
      <x:c r="D18078" s="13" t="str">
        <x:v>01395</x:v>
      </x:c>
      <x:c r="E18078" s="13" t="str">
        <x:v>01394</x:v>
      </x:c>
      <x:c r="F18078" s="4" t="str">
        <x:v>prediccion_amistad</x:v>
      </x:c>
      <x:c r="G18078" s="4"/>
      <x:c r="H18078" s="4" t="n">
        <x:f>COUNTIFS(Relaciones!$D$17763:$D$18137,E18078,Relaciones!$E$17763:$E$18137,D18078,Relaciones!$F$17763:$F$18137,"amistad")</x:f>
        <x:v>1</x:v>
      </x:c>
    </x:row>
    <x:row r="18079" ht="23" customHeight="1">
      <x:c r="A18079" s="4" t="str">
        <x:v>Córdoba</x:v>
      </x:c>
      <x:c r="B18079" s="4" t="str">
        <x:v>1.º Bachillerato</x:v>
      </x:c>
      <x:c r="C18079" s="4" t="str">
        <x:v>B</x:v>
      </x:c>
      <x:c r="D18079" s="13" t="str">
        <x:v>01395</x:v>
      </x:c>
      <x:c r="E18079" s="13" t="str">
        <x:v>01396</x:v>
      </x:c>
      <x:c r="F18079" s="4" t="str">
        <x:v>prediccion_amistad</x:v>
      </x:c>
      <x:c r="G18079" s="4"/>
      <x:c r="H18079" s="4" t="n">
        <x:f>COUNTIFS(Relaciones!$D$17763:$D$18137,E18079,Relaciones!$E$17763:$E$18137,D18079,Relaciones!$F$17763:$F$18137,"amistad")</x:f>
        <x:v>1</x:v>
      </x:c>
    </x:row>
    <x:row r="18080" ht="23" customHeight="1">
      <x:c r="A18080" s="4" t="str">
        <x:v>Córdoba</x:v>
      </x:c>
      <x:c r="B18080" s="4" t="str">
        <x:v>1.º Bachillerato</x:v>
      </x:c>
      <x:c r="C18080" s="4" t="str">
        <x:v>B</x:v>
      </x:c>
      <x:c r="D18080" s="13" t="str">
        <x:v>01395</x:v>
      </x:c>
      <x:c r="E18080" s="13" t="str">
        <x:v>01400</x:v>
      </x:c>
      <x:c r="F18080" s="4" t="str">
        <x:v>prediccion_amistad</x:v>
      </x:c>
      <x:c r="G18080" s="4"/>
      <x:c r="H18080" s="4" t="n">
        <x:f>COUNTIFS(Relaciones!$D$17763:$D$18137,E18080,Relaciones!$E$17763:$E$18137,D18080,Relaciones!$F$17763:$F$18137,"amistad")</x:f>
        <x:v>0</x:v>
      </x:c>
    </x:row>
    <x:row r="18081" ht="23" customHeight="1">
      <x:c r="A18081" s="4" t="str">
        <x:v>Córdoba</x:v>
      </x:c>
      <x:c r="B18081" s="4" t="str">
        <x:v>1.º Bachillerato</x:v>
      </x:c>
      <x:c r="C18081" s="4" t="str">
        <x:v>B</x:v>
      </x:c>
      <x:c r="D18081" s="13" t="str">
        <x:v>01396</x:v>
      </x:c>
      <x:c r="E18081" s="13" t="str">
        <x:v>01394</x:v>
      </x:c>
      <x:c r="F18081" s="4" t="str">
        <x:v>prediccion_amistad</x:v>
      </x:c>
      <x:c r="G18081" s="4"/>
      <x:c r="H18081" s="4" t="n">
        <x:f>COUNTIFS(Relaciones!$D$17763:$D$18137,E18081,Relaciones!$E$17763:$E$18137,D18081,Relaciones!$F$17763:$F$18137,"amistad")</x:f>
        <x:v>1</x:v>
      </x:c>
    </x:row>
    <x:row r="18082" ht="23" customHeight="1">
      <x:c r="A18082" s="4" t="str">
        <x:v>Córdoba</x:v>
      </x:c>
      <x:c r="B18082" s="4" t="str">
        <x:v>1.º Bachillerato</x:v>
      </x:c>
      <x:c r="C18082" s="4" t="str">
        <x:v>B</x:v>
      </x:c>
      <x:c r="D18082" s="13" t="str">
        <x:v>01398</x:v>
      </x:c>
      <x:c r="E18082" s="13" t="str">
        <x:v>01375</x:v>
      </x:c>
      <x:c r="F18082" s="4" t="str">
        <x:v>prediccion_amistad</x:v>
      </x:c>
      <x:c r="G18082" s="4"/>
      <x:c r="H18082" s="4" t="n">
        <x:f>COUNTIFS(Relaciones!$D$17763:$D$18137,E18082,Relaciones!$E$17763:$E$18137,D18082,Relaciones!$F$17763:$F$18137,"amistad")</x:f>
        <x:v>0</x:v>
      </x:c>
    </x:row>
    <x:row r="18083" ht="23" customHeight="1">
      <x:c r="A18083" s="4" t="str">
        <x:v>Córdoba</x:v>
      </x:c>
      <x:c r="B18083" s="4" t="str">
        <x:v>1.º Bachillerato</x:v>
      </x:c>
      <x:c r="C18083" s="4" t="str">
        <x:v>B</x:v>
      </x:c>
      <x:c r="D18083" s="13" t="str">
        <x:v>01374</x:v>
      </x:c>
      <x:c r="E18083" s="13" t="str">
        <x:v>01379</x:v>
      </x:c>
      <x:c r="F18083" s="4" t="str">
        <x:v>prediccion_rechazo</x:v>
      </x:c>
      <x:c r="G18083" s="4"/>
      <x:c r="H18083" s="4" t="n">
        <x:f>COUNTIFS(Relaciones!$D$17763:$D$18137,E18083,Relaciones!$E$17763:$E$18137,D18083,Relaciones!$F$17763:$F$18137,"rechazo")</x:f>
        <x:v>0</x:v>
      </x:c>
    </x:row>
    <x:row r="18084" ht="23" customHeight="1">
      <x:c r="A18084" s="4" t="str">
        <x:v>Córdoba</x:v>
      </x:c>
      <x:c r="B18084" s="4" t="str">
        <x:v>1.º Bachillerato</x:v>
      </x:c>
      <x:c r="C18084" s="4" t="str">
        <x:v>B</x:v>
      </x:c>
      <x:c r="D18084" s="13" t="str">
        <x:v>01377</x:v>
      </x:c>
      <x:c r="E18084" s="13" t="str">
        <x:v>01382</x:v>
      </x:c>
      <x:c r="F18084" s="4" t="str">
        <x:v>prediccion_rechazo</x:v>
      </x:c>
      <x:c r="G18084" s="4"/>
      <x:c r="H18084" s="4" t="n">
        <x:f>COUNTIFS(Relaciones!$D$17763:$D$18137,E18084,Relaciones!$E$17763:$E$18137,D18084,Relaciones!$F$17763:$F$18137,"rechazo")</x:f>
        <x:v>0</x:v>
      </x:c>
    </x:row>
    <x:row r="18085" ht="23" customHeight="1">
      <x:c r="A18085" s="4" t="str">
        <x:v>Córdoba</x:v>
      </x:c>
      <x:c r="B18085" s="4" t="str">
        <x:v>1.º Bachillerato</x:v>
      </x:c>
      <x:c r="C18085" s="4" t="str">
        <x:v>B</x:v>
      </x:c>
      <x:c r="D18085" s="13" t="str">
        <x:v>01380</x:v>
      </x:c>
      <x:c r="E18085" s="13" t="str">
        <x:v>01385</x:v>
      </x:c>
      <x:c r="F18085" s="4" t="str">
        <x:v>prediccion_rechazo</x:v>
      </x:c>
      <x:c r="G18085" s="4"/>
      <x:c r="H18085" s="4" t="n">
        <x:f>COUNTIFS(Relaciones!$D$17763:$D$18137,E18085,Relaciones!$E$17763:$E$18137,D18085,Relaciones!$F$17763:$F$18137,"rechazo")</x:f>
        <x:v>0</x:v>
      </x:c>
    </x:row>
    <x:row r="18086" ht="23" customHeight="1">
      <x:c r="A18086" s="4" t="str">
        <x:v>Córdoba</x:v>
      </x:c>
      <x:c r="B18086" s="4" t="str">
        <x:v>1.º Bachillerato</x:v>
      </x:c>
      <x:c r="C18086" s="4" t="str">
        <x:v>B</x:v>
      </x:c>
      <x:c r="D18086" s="13" t="str">
        <x:v>01383</x:v>
      </x:c>
      <x:c r="E18086" s="13" t="str">
        <x:v>01388</x:v>
      </x:c>
      <x:c r="F18086" s="4" t="str">
        <x:v>prediccion_rechazo</x:v>
      </x:c>
      <x:c r="G18086" s="4"/>
      <x:c r="H18086" s="4" t="n">
        <x:f>COUNTIFS(Relaciones!$D$17763:$D$18137,E18086,Relaciones!$E$17763:$E$18137,D18086,Relaciones!$F$17763:$F$18137,"rechazo")</x:f>
        <x:v>0</x:v>
      </x:c>
    </x:row>
    <x:row r="18087" ht="23" customHeight="1">
      <x:c r="A18087" s="4" t="str">
        <x:v>Córdoba</x:v>
      </x:c>
      <x:c r="B18087" s="4" t="str">
        <x:v>1.º Bachillerato</x:v>
      </x:c>
      <x:c r="C18087" s="4" t="str">
        <x:v>B</x:v>
      </x:c>
      <x:c r="D18087" s="13" t="str">
        <x:v>01386</x:v>
      </x:c>
      <x:c r="E18087" s="13" t="str">
        <x:v>01391</x:v>
      </x:c>
      <x:c r="F18087" s="4" t="str">
        <x:v>prediccion_rechazo</x:v>
      </x:c>
      <x:c r="G18087" s="4"/>
      <x:c r="H18087" s="4" t="n">
        <x:f>COUNTIFS(Relaciones!$D$17763:$D$18137,E18087,Relaciones!$E$17763:$E$18137,D18087,Relaciones!$F$17763:$F$18137,"rechazo")</x:f>
        <x:v>0</x:v>
      </x:c>
    </x:row>
    <x:row r="18088" ht="23" customHeight="1">
      <x:c r="A18088" s="4" t="str">
        <x:v>Córdoba</x:v>
      </x:c>
      <x:c r="B18088" s="4" t="str">
        <x:v>1.º Bachillerato</x:v>
      </x:c>
      <x:c r="C18088" s="4" t="str">
        <x:v>B</x:v>
      </x:c>
      <x:c r="D18088" s="13" t="str">
        <x:v>01389</x:v>
      </x:c>
      <x:c r="E18088" s="13" t="str">
        <x:v>01394</x:v>
      </x:c>
      <x:c r="F18088" s="4" t="str">
        <x:v>prediccion_rechazo</x:v>
      </x:c>
      <x:c r="G18088" s="4"/>
      <x:c r="H18088" s="4" t="n">
        <x:f>COUNTIFS(Relaciones!$D$17763:$D$18137,E18088,Relaciones!$E$17763:$E$18137,D18088,Relaciones!$F$17763:$F$18137,"rechazo")</x:f>
        <x:v>0</x:v>
      </x:c>
    </x:row>
    <x:row r="18089" ht="23" customHeight="1">
      <x:c r="A18089" s="4" t="str">
        <x:v>Córdoba</x:v>
      </x:c>
      <x:c r="B18089" s="4" t="str">
        <x:v>1.º Bachillerato</x:v>
      </x:c>
      <x:c r="C18089" s="4" t="str">
        <x:v>B</x:v>
      </x:c>
      <x:c r="D18089" s="13" t="str">
        <x:v>01392</x:v>
      </x:c>
      <x:c r="E18089" s="13" t="str">
        <x:v>01397</x:v>
      </x:c>
      <x:c r="F18089" s="4" t="str">
        <x:v>prediccion_rechazo</x:v>
      </x:c>
      <x:c r="G18089" s="4"/>
      <x:c r="H18089" s="4" t="n">
        <x:f>COUNTIFS(Relaciones!$D$17763:$D$18137,E18089,Relaciones!$E$17763:$E$18137,D18089,Relaciones!$F$17763:$F$18137,"rechazo")</x:f>
        <x:v>0</x:v>
      </x:c>
    </x:row>
    <x:row r="18090" ht="23" customHeight="1">
      <x:c r="A18090" s="4" t="str">
        <x:v>Córdoba</x:v>
      </x:c>
      <x:c r="B18090" s="4" t="str">
        <x:v>1.º Bachillerato</x:v>
      </x:c>
      <x:c r="C18090" s="4" t="str">
        <x:v>B</x:v>
      </x:c>
      <x:c r="D18090" s="13" t="str">
        <x:v>01395</x:v>
      </x:c>
      <x:c r="E18090" s="13" t="str">
        <x:v>01400</x:v>
      </x:c>
      <x:c r="F18090" s="4" t="str">
        <x:v>prediccion_rechazo</x:v>
      </x:c>
      <x:c r="G18090" s="4"/>
      <x:c r="H18090" s="4" t="n">
        <x:f>COUNTIFS(Relaciones!$D$17763:$D$18137,E18090,Relaciones!$E$17763:$E$18137,D18090,Relaciones!$F$17763:$F$18137,"rechazo")</x:f>
        <x:v>0</x:v>
      </x:c>
    </x:row>
    <x:row r="18091" ht="23" customHeight="1">
      <x:c r="A18091" s="4" t="str">
        <x:v>Córdoba</x:v>
      </x:c>
      <x:c r="B18091" s="4" t="str">
        <x:v>1.º Bachillerato</x:v>
      </x:c>
      <x:c r="C18091" s="4" t="str">
        <x:v>B</x:v>
      </x:c>
      <x:c r="D18091" s="13" t="str">
        <x:v>01397</x:v>
      </x:c>
      <x:c r="E18091" s="13" t="str">
        <x:v>01375</x:v>
      </x:c>
      <x:c r="F18091" s="4" t="str">
        <x:v>prediccion_rechazo</x:v>
      </x:c>
      <x:c r="G18091" s="4"/>
      <x:c r="H18091" s="4" t="n">
        <x:f>COUNTIFS(Relaciones!$D$17763:$D$18137,E18091,Relaciones!$E$17763:$E$18137,D18091,Relaciones!$F$17763:$F$18137,"rechazo")</x:f>
        <x:v>1</x:v>
      </x:c>
    </x:row>
    <x:row r="18092" ht="23" customHeight="1">
      <x:c r="A18092" s="4" t="str">
        <x:v>Córdoba</x:v>
      </x:c>
      <x:c r="B18092" s="4" t="str">
        <x:v>1.º Bachillerato</x:v>
      </x:c>
      <x:c r="C18092" s="4" t="str">
        <x:v>B</x:v>
      </x:c>
      <x:c r="D18092" s="13" t="str">
        <x:v>01397</x:v>
      </x:c>
      <x:c r="E18092" s="13" t="str">
        <x:v>01376</x:v>
      </x:c>
      <x:c r="F18092" s="4" t="str">
        <x:v>prediccion_rechazo</x:v>
      </x:c>
      <x:c r="G18092" s="4"/>
      <x:c r="H18092" s="4" t="n">
        <x:f>COUNTIFS(Relaciones!$D$17763:$D$18137,E18092,Relaciones!$E$17763:$E$18137,D18092,Relaciones!$F$17763:$F$18137,"rechazo")</x:f>
        <x:v>1</x:v>
      </x:c>
    </x:row>
    <x:row r="18093" ht="23" customHeight="1">
      <x:c r="A18093" s="4" t="str">
        <x:v>Córdoba</x:v>
      </x:c>
      <x:c r="B18093" s="4" t="str">
        <x:v>1.º Bachillerato</x:v>
      </x:c>
      <x:c r="C18093" s="4" t="str">
        <x:v>B</x:v>
      </x:c>
      <x:c r="D18093" s="13" t="str">
        <x:v>01397</x:v>
      </x:c>
      <x:c r="E18093" s="13" t="str">
        <x:v>01377</x:v>
      </x:c>
      <x:c r="F18093" s="4" t="str">
        <x:v>prediccion_rechazo</x:v>
      </x:c>
      <x:c r="G18093" s="4"/>
      <x:c r="H18093" s="4" t="n">
        <x:f>COUNTIFS(Relaciones!$D$17763:$D$18137,E18093,Relaciones!$E$17763:$E$18137,D18093,Relaciones!$F$17763:$F$18137,"rechazo")</x:f>
        <x:v>1</x:v>
      </x:c>
    </x:row>
    <x:row r="18094" ht="23" customHeight="1">
      <x:c r="A18094" s="4" t="str">
        <x:v>Córdoba</x:v>
      </x:c>
      <x:c r="B18094" s="4" t="str">
        <x:v>1.º Bachillerato</x:v>
      </x:c>
      <x:c r="C18094" s="4" t="str">
        <x:v>B</x:v>
      </x:c>
      <x:c r="D18094" s="13" t="str">
        <x:v>01397</x:v>
      </x:c>
      <x:c r="E18094" s="13" t="str">
        <x:v>01379</x:v>
      </x:c>
      <x:c r="F18094" s="4" t="str">
        <x:v>prediccion_rechazo</x:v>
      </x:c>
      <x:c r="G18094" s="4"/>
      <x:c r="H18094" s="4" t="n">
        <x:f>COUNTIFS(Relaciones!$D$17763:$D$18137,E18094,Relaciones!$E$17763:$E$18137,D18094,Relaciones!$F$17763:$F$18137,"rechazo")</x:f>
        <x:v>1</x:v>
      </x:c>
    </x:row>
    <x:row r="18095" ht="23" customHeight="1">
      <x:c r="A18095" s="4" t="str">
        <x:v>Córdoba</x:v>
      </x:c>
      <x:c r="B18095" s="4" t="str">
        <x:v>1.º Bachillerato</x:v>
      </x:c>
      <x:c r="C18095" s="4" t="str">
        <x:v>B</x:v>
      </x:c>
      <x:c r="D18095" s="13" t="str">
        <x:v>01397</x:v>
      </x:c>
      <x:c r="E18095" s="13" t="str">
        <x:v>01381</x:v>
      </x:c>
      <x:c r="F18095" s="4" t="str">
        <x:v>prediccion_rechazo</x:v>
      </x:c>
      <x:c r="G18095" s="4"/>
      <x:c r="H18095" s="4" t="n">
        <x:f>COUNTIFS(Relaciones!$D$17763:$D$18137,E18095,Relaciones!$E$17763:$E$18137,D18095,Relaciones!$F$17763:$F$18137,"rechazo")</x:f>
        <x:v>1</x:v>
      </x:c>
    </x:row>
    <x:row r="18096" ht="23" customHeight="1">
      <x:c r="A18096" s="4" t="str">
        <x:v>Córdoba</x:v>
      </x:c>
      <x:c r="B18096" s="4" t="str">
        <x:v>1.º Bachillerato</x:v>
      </x:c>
      <x:c r="C18096" s="4" t="str">
        <x:v>B</x:v>
      </x:c>
      <x:c r="D18096" s="13" t="str">
        <x:v>01397</x:v>
      </x:c>
      <x:c r="E18096" s="13" t="str">
        <x:v>01382</x:v>
      </x:c>
      <x:c r="F18096" s="4" t="str">
        <x:v>prediccion_rechazo</x:v>
      </x:c>
      <x:c r="G18096" s="4"/>
      <x:c r="H18096" s="4" t="n">
        <x:f>COUNTIFS(Relaciones!$D$17763:$D$18137,E18096,Relaciones!$E$17763:$E$18137,D18096,Relaciones!$F$17763:$F$18137,"rechazo")</x:f>
        <x:v>1</x:v>
      </x:c>
    </x:row>
    <x:row r="18097" ht="23" customHeight="1">
      <x:c r="A18097" s="4" t="str">
        <x:v>Córdoba</x:v>
      </x:c>
      <x:c r="B18097" s="4" t="str">
        <x:v>1.º Bachillerato</x:v>
      </x:c>
      <x:c r="C18097" s="4" t="str">
        <x:v>B</x:v>
      </x:c>
      <x:c r="D18097" s="13" t="str">
        <x:v>01397</x:v>
      </x:c>
      <x:c r="E18097" s="13" t="str">
        <x:v>01384</x:v>
      </x:c>
      <x:c r="F18097" s="4" t="str">
        <x:v>prediccion_rechazo</x:v>
      </x:c>
      <x:c r="G18097" s="4"/>
      <x:c r="H18097" s="4" t="n">
        <x:f>COUNTIFS(Relaciones!$D$17763:$D$18137,E18097,Relaciones!$E$17763:$E$18137,D18097,Relaciones!$F$17763:$F$18137,"rechazo")</x:f>
        <x:v>1</x:v>
      </x:c>
    </x:row>
    <x:row r="18098" ht="23" customHeight="1">
      <x:c r="A18098" s="4" t="str">
        <x:v>Córdoba</x:v>
      </x:c>
      <x:c r="B18098" s="4" t="str">
        <x:v>1.º Bachillerato</x:v>
      </x:c>
      <x:c r="C18098" s="4" t="str">
        <x:v>B</x:v>
      </x:c>
      <x:c r="D18098" s="13" t="str">
        <x:v>01397</x:v>
      </x:c>
      <x:c r="E18098" s="13" t="str">
        <x:v>01385</x:v>
      </x:c>
      <x:c r="F18098" s="4" t="str">
        <x:v>prediccion_rechazo</x:v>
      </x:c>
      <x:c r="G18098" s="4"/>
      <x:c r="H18098" s="4" t="n">
        <x:f>COUNTIFS(Relaciones!$D$17763:$D$18137,E18098,Relaciones!$E$17763:$E$18137,D18098,Relaciones!$F$17763:$F$18137,"rechazo")</x:f>
        <x:v>1</x:v>
      </x:c>
    </x:row>
    <x:row r="18099" ht="23" customHeight="1">
      <x:c r="A18099" s="4" t="str">
        <x:v>Córdoba</x:v>
      </x:c>
      <x:c r="B18099" s="4" t="str">
        <x:v>1.º Bachillerato</x:v>
      </x:c>
      <x:c r="C18099" s="4" t="str">
        <x:v>B</x:v>
      </x:c>
      <x:c r="D18099" s="13" t="str">
        <x:v>01397</x:v>
      </x:c>
      <x:c r="E18099" s="13" t="str">
        <x:v>01386</x:v>
      </x:c>
      <x:c r="F18099" s="4" t="str">
        <x:v>prediccion_rechazo</x:v>
      </x:c>
      <x:c r="G18099" s="4"/>
      <x:c r="H18099" s="4" t="n">
        <x:f>COUNTIFS(Relaciones!$D$17763:$D$18137,E18099,Relaciones!$E$17763:$E$18137,D18099,Relaciones!$F$17763:$F$18137,"rechazo")</x:f>
        <x:v>1</x:v>
      </x:c>
    </x:row>
    <x:row r="18100" ht="23" customHeight="1">
      <x:c r="A18100" s="4" t="str">
        <x:v>Córdoba</x:v>
      </x:c>
      <x:c r="B18100" s="4" t="str">
        <x:v>1.º Bachillerato</x:v>
      </x:c>
      <x:c r="C18100" s="4" t="str">
        <x:v>B</x:v>
      </x:c>
      <x:c r="D18100" s="13" t="str">
        <x:v>01397</x:v>
      </x:c>
      <x:c r="E18100" s="13" t="str">
        <x:v>01389</x:v>
      </x:c>
      <x:c r="F18100" s="4" t="str">
        <x:v>prediccion_rechazo</x:v>
      </x:c>
      <x:c r="G18100" s="4"/>
      <x:c r="H18100" s="4" t="n">
        <x:f>COUNTIFS(Relaciones!$D$17763:$D$18137,E18100,Relaciones!$E$17763:$E$18137,D18100,Relaciones!$F$17763:$F$18137,"rechazo")</x:f>
        <x:v>1</x:v>
      </x:c>
    </x:row>
    <x:row r="18101" ht="23" customHeight="1">
      <x:c r="A18101" s="4" t="str">
        <x:v>Córdoba</x:v>
      </x:c>
      <x:c r="B18101" s="4" t="str">
        <x:v>1.º Bachillerato</x:v>
      </x:c>
      <x:c r="C18101" s="4" t="str">
        <x:v>B</x:v>
      </x:c>
      <x:c r="D18101" s="13" t="str">
        <x:v>01397</x:v>
      </x:c>
      <x:c r="E18101" s="13" t="str">
        <x:v>01390</x:v>
      </x:c>
      <x:c r="F18101" s="4" t="str">
        <x:v>prediccion_rechazo</x:v>
      </x:c>
      <x:c r="G18101" s="4"/>
      <x:c r="H18101" s="4" t="n">
        <x:f>COUNTIFS(Relaciones!$D$17763:$D$18137,E18101,Relaciones!$E$17763:$E$18137,D18101,Relaciones!$F$17763:$F$18137,"rechazo")</x:f>
        <x:v>1</x:v>
      </x:c>
    </x:row>
    <x:row r="18102" ht="23" customHeight="1">
      <x:c r="A18102" s="4" t="str">
        <x:v>Córdoba</x:v>
      </x:c>
      <x:c r="B18102" s="4" t="str">
        <x:v>1.º Bachillerato</x:v>
      </x:c>
      <x:c r="C18102" s="4" t="str">
        <x:v>B</x:v>
      </x:c>
      <x:c r="D18102" s="13" t="str">
        <x:v>01397</x:v>
      </x:c>
      <x:c r="E18102" s="13" t="str">
        <x:v>01391</x:v>
      </x:c>
      <x:c r="F18102" s="4" t="str">
        <x:v>prediccion_rechazo</x:v>
      </x:c>
      <x:c r="G18102" s="4"/>
      <x:c r="H18102" s="4" t="n">
        <x:f>COUNTIFS(Relaciones!$D$17763:$D$18137,E18102,Relaciones!$E$17763:$E$18137,D18102,Relaciones!$F$17763:$F$18137,"rechazo")</x:f>
        <x:v>1</x:v>
      </x:c>
    </x:row>
    <x:row r="18103" ht="23" customHeight="1">
      <x:c r="A18103" s="4" t="str">
        <x:v>Córdoba</x:v>
      </x:c>
      <x:c r="B18103" s="4" t="str">
        <x:v>1.º Bachillerato</x:v>
      </x:c>
      <x:c r="C18103" s="4" t="str">
        <x:v>B</x:v>
      </x:c>
      <x:c r="D18103" s="13" t="str">
        <x:v>01397</x:v>
      </x:c>
      <x:c r="E18103" s="13" t="str">
        <x:v>01393</x:v>
      </x:c>
      <x:c r="F18103" s="4" t="str">
        <x:v>prediccion_rechazo</x:v>
      </x:c>
      <x:c r="G18103" s="4"/>
      <x:c r="H18103" s="4" t="n">
        <x:f>COUNTIFS(Relaciones!$D$17763:$D$18137,E18103,Relaciones!$E$17763:$E$18137,D18103,Relaciones!$F$17763:$F$18137,"rechazo")</x:f>
        <x:v>1</x:v>
      </x:c>
    </x:row>
    <x:row r="18104" ht="23" customHeight="1">
      <x:c r="A18104" s="4" t="str">
        <x:v>Córdoba</x:v>
      </x:c>
      <x:c r="B18104" s="4" t="str">
        <x:v>1.º Bachillerato</x:v>
      </x:c>
      <x:c r="C18104" s="4" t="str">
        <x:v>B</x:v>
      </x:c>
      <x:c r="D18104" s="13" t="str">
        <x:v>01397</x:v>
      </x:c>
      <x:c r="E18104" s="13" t="str">
        <x:v>01395</x:v>
      </x:c>
      <x:c r="F18104" s="4" t="str">
        <x:v>prediccion_rechazo</x:v>
      </x:c>
      <x:c r="G18104" s="4"/>
      <x:c r="H18104" s="4" t="n">
        <x:f>COUNTIFS(Relaciones!$D$17763:$D$18137,E18104,Relaciones!$E$17763:$E$18137,D18104,Relaciones!$F$17763:$F$18137,"rechazo")</x:f>
        <x:v>1</x:v>
      </x:c>
    </x:row>
    <x:row r="18105" ht="23" customHeight="1">
      <x:c r="A18105" s="4" t="str">
        <x:v>Córdoba</x:v>
      </x:c>
      <x:c r="B18105" s="4" t="str">
        <x:v>1.º Bachillerato</x:v>
      </x:c>
      <x:c r="C18105" s="4" t="str">
        <x:v>B</x:v>
      </x:c>
      <x:c r="D18105" s="13" t="str">
        <x:v>01397</x:v>
      </x:c>
      <x:c r="E18105" s="13" t="str">
        <x:v>01396</x:v>
      </x:c>
      <x:c r="F18105" s="4" t="str">
        <x:v>prediccion_rechazo</x:v>
      </x:c>
      <x:c r="G18105" s="4"/>
      <x:c r="H18105" s="4" t="n">
        <x:f>COUNTIFS(Relaciones!$D$17763:$D$18137,E18105,Relaciones!$E$17763:$E$18137,D18105,Relaciones!$F$17763:$F$18137,"rechazo")</x:f>
        <x:v>1</x:v>
      </x:c>
    </x:row>
    <x:row r="18106" ht="23" customHeight="1">
      <x:c r="A18106" s="4" t="str">
        <x:v>Córdoba</x:v>
      </x:c>
      <x:c r="B18106" s="4" t="str">
        <x:v>1.º Bachillerato</x:v>
      </x:c>
      <x:c r="C18106" s="4" t="str">
        <x:v>B</x:v>
      </x:c>
      <x:c r="D18106" s="13" t="str">
        <x:v>01397</x:v>
      </x:c>
      <x:c r="E18106" s="13" t="str">
        <x:v>01399</x:v>
      </x:c>
      <x:c r="F18106" s="4" t="str">
        <x:v>prediccion_rechazo</x:v>
      </x:c>
      <x:c r="G18106" s="4"/>
      <x:c r="H18106" s="4" t="n">
        <x:f>COUNTIFS(Relaciones!$D$17763:$D$18137,E18106,Relaciones!$E$17763:$E$18137,D18106,Relaciones!$F$17763:$F$18137,"rechazo")</x:f>
        <x:v>1</x:v>
      </x:c>
    </x:row>
    <x:row r="18107" ht="23" customHeight="1">
      <x:c r="A18107" s="4" t="str">
        <x:v>Córdoba</x:v>
      </x:c>
      <x:c r="B18107" s="4" t="str">
        <x:v>1.º Bachillerato</x:v>
      </x:c>
      <x:c r="C18107" s="4" t="str">
        <x:v>B</x:v>
      </x:c>
      <x:c r="D18107" s="13" t="str">
        <x:v>01397</x:v>
      </x:c>
      <x:c r="E18107" s="13" t="str">
        <x:v>01400</x:v>
      </x:c>
      <x:c r="F18107" s="4" t="str">
        <x:v>prediccion_rechazo</x:v>
      </x:c>
      <x:c r="G18107" s="4"/>
      <x:c r="H18107" s="4" t="n">
        <x:f>COUNTIFS(Relaciones!$D$17763:$D$18137,E18107,Relaciones!$E$17763:$E$18137,D18107,Relaciones!$F$17763:$F$18137,"rechazo")</x:f>
        <x:v>1</x:v>
      </x:c>
    </x:row>
    <x:row r="18108" ht="23" customHeight="1">
      <x:c r="A18108" s="4" t="str">
        <x:v>Córdoba</x:v>
      </x:c>
      <x:c r="B18108" s="4" t="str">
        <x:v>1.º Bachillerato</x:v>
      </x:c>
      <x:c r="C18108" s="4" t="str">
        <x:v>B</x:v>
      </x:c>
      <x:c r="D18108" s="13" t="str">
        <x:v>01398</x:v>
      </x:c>
      <x:c r="E18108" s="13" t="str">
        <x:v>01374</x:v>
      </x:c>
      <x:c r="F18108" s="4" t="str">
        <x:v>prediccion_rechazo</x:v>
      </x:c>
      <x:c r="G18108" s="4"/>
      <x:c r="H18108" s="4" t="n">
        <x:f>COUNTIFS(Relaciones!$D$17763:$D$18137,E18108,Relaciones!$E$17763:$E$18137,D18108,Relaciones!$F$17763:$F$18137,"rechazo")</x:f>
        <x:v>1</x:v>
      </x:c>
    </x:row>
    <x:row r="18109" ht="23" customHeight="1">
      <x:c r="A18109" s="4" t="str">
        <x:v>Córdoba</x:v>
      </x:c>
      <x:c r="B18109" s="4" t="str">
        <x:v>1.º Bachillerato</x:v>
      </x:c>
      <x:c r="C18109" s="4" t="str">
        <x:v>B</x:v>
      </x:c>
      <x:c r="D18109" s="13" t="str">
        <x:v>01398</x:v>
      </x:c>
      <x:c r="E18109" s="13" t="str">
        <x:v>01375</x:v>
      </x:c>
      <x:c r="F18109" s="4" t="str">
        <x:v>prediccion_rechazo</x:v>
      </x:c>
      <x:c r="G18109" s="4"/>
      <x:c r="H18109" s="4" t="n">
        <x:f>COUNTIFS(Relaciones!$D$17763:$D$18137,E18109,Relaciones!$E$17763:$E$18137,D18109,Relaciones!$F$17763:$F$18137,"rechazo")</x:f>
        <x:v>1</x:v>
      </x:c>
    </x:row>
    <x:row r="18110" ht="23" customHeight="1">
      <x:c r="A18110" s="4" t="str">
        <x:v>Córdoba</x:v>
      </x:c>
      <x:c r="B18110" s="4" t="str">
        <x:v>1.º Bachillerato</x:v>
      </x:c>
      <x:c r="C18110" s="4" t="str">
        <x:v>B</x:v>
      </x:c>
      <x:c r="D18110" s="13" t="str">
        <x:v>01398</x:v>
      </x:c>
      <x:c r="E18110" s="13" t="str">
        <x:v>01376</x:v>
      </x:c>
      <x:c r="F18110" s="4" t="str">
        <x:v>prediccion_rechazo</x:v>
      </x:c>
      <x:c r="G18110" s="4"/>
      <x:c r="H18110" s="4" t="n">
        <x:f>COUNTIFS(Relaciones!$D$17763:$D$18137,E18110,Relaciones!$E$17763:$E$18137,D18110,Relaciones!$F$17763:$F$18137,"rechazo")</x:f>
        <x:v>1</x:v>
      </x:c>
    </x:row>
    <x:row r="18111" ht="23" customHeight="1">
      <x:c r="A18111" s="4" t="str">
        <x:v>Córdoba</x:v>
      </x:c>
      <x:c r="B18111" s="4" t="str">
        <x:v>1.º Bachillerato</x:v>
      </x:c>
      <x:c r="C18111" s="4" t="str">
        <x:v>B</x:v>
      </x:c>
      <x:c r="D18111" s="13" t="str">
        <x:v>01398</x:v>
      </x:c>
      <x:c r="E18111" s="13" t="str">
        <x:v>01378</x:v>
      </x:c>
      <x:c r="F18111" s="4" t="str">
        <x:v>prediccion_rechazo</x:v>
      </x:c>
      <x:c r="G18111" s="4"/>
      <x:c r="H18111" s="4" t="n">
        <x:f>COUNTIFS(Relaciones!$D$17763:$D$18137,E18111,Relaciones!$E$17763:$E$18137,D18111,Relaciones!$F$17763:$F$18137,"rechazo")</x:f>
        <x:v>1</x:v>
      </x:c>
    </x:row>
    <x:row r="18112" ht="23" customHeight="1">
      <x:c r="A18112" s="4" t="str">
        <x:v>Córdoba</x:v>
      </x:c>
      <x:c r="B18112" s="4" t="str">
        <x:v>1.º Bachillerato</x:v>
      </x:c>
      <x:c r="C18112" s="4" t="str">
        <x:v>B</x:v>
      </x:c>
      <x:c r="D18112" s="13" t="str">
        <x:v>01398</x:v>
      </x:c>
      <x:c r="E18112" s="13" t="str">
        <x:v>01379</x:v>
      </x:c>
      <x:c r="F18112" s="4" t="str">
        <x:v>prediccion_rechazo</x:v>
      </x:c>
      <x:c r="G18112" s="4"/>
      <x:c r="H18112" s="4" t="n">
        <x:f>COUNTIFS(Relaciones!$D$17763:$D$18137,E18112,Relaciones!$E$17763:$E$18137,D18112,Relaciones!$F$17763:$F$18137,"rechazo")</x:f>
        <x:v>1</x:v>
      </x:c>
    </x:row>
    <x:row r="18113" ht="23" customHeight="1">
      <x:c r="A18113" s="4" t="str">
        <x:v>Córdoba</x:v>
      </x:c>
      <x:c r="B18113" s="4" t="str">
        <x:v>1.º Bachillerato</x:v>
      </x:c>
      <x:c r="C18113" s="4" t="str">
        <x:v>B</x:v>
      </x:c>
      <x:c r="D18113" s="13" t="str">
        <x:v>01398</x:v>
      </x:c>
      <x:c r="E18113" s="13" t="str">
        <x:v>01380</x:v>
      </x:c>
      <x:c r="F18113" s="4" t="str">
        <x:v>prediccion_rechazo</x:v>
      </x:c>
      <x:c r="G18113" s="4"/>
      <x:c r="H18113" s="4" t="n">
        <x:f>COUNTIFS(Relaciones!$D$17763:$D$18137,E18113,Relaciones!$E$17763:$E$18137,D18113,Relaciones!$F$17763:$F$18137,"rechazo")</x:f>
        <x:v>0</x:v>
      </x:c>
    </x:row>
    <x:row r="18114" ht="23" customHeight="1">
      <x:c r="A18114" s="4" t="str">
        <x:v>Córdoba</x:v>
      </x:c>
      <x:c r="B18114" s="4" t="str">
        <x:v>1.º Bachillerato</x:v>
      </x:c>
      <x:c r="C18114" s="4" t="str">
        <x:v>B</x:v>
      </x:c>
      <x:c r="D18114" s="13" t="str">
        <x:v>01398</x:v>
      </x:c>
      <x:c r="E18114" s="13" t="str">
        <x:v>01381</x:v>
      </x:c>
      <x:c r="F18114" s="4" t="str">
        <x:v>prediccion_rechazo</x:v>
      </x:c>
      <x:c r="G18114" s="4"/>
      <x:c r="H18114" s="4" t="n">
        <x:f>COUNTIFS(Relaciones!$D$17763:$D$18137,E18114,Relaciones!$E$17763:$E$18137,D18114,Relaciones!$F$17763:$F$18137,"rechazo")</x:f>
        <x:v>1</x:v>
      </x:c>
    </x:row>
    <x:row r="18115" ht="23" customHeight="1">
      <x:c r="A18115" s="4" t="str">
        <x:v>Córdoba</x:v>
      </x:c>
      <x:c r="B18115" s="4" t="str">
        <x:v>1.º Bachillerato</x:v>
      </x:c>
      <x:c r="C18115" s="4" t="str">
        <x:v>B</x:v>
      </x:c>
      <x:c r="D18115" s="13" t="str">
        <x:v>01398</x:v>
      </x:c>
      <x:c r="E18115" s="13" t="str">
        <x:v>01383</x:v>
      </x:c>
      <x:c r="F18115" s="4" t="str">
        <x:v>prediccion_rechazo</x:v>
      </x:c>
      <x:c r="G18115" s="4"/>
      <x:c r="H18115" s="4" t="n">
        <x:f>COUNTIFS(Relaciones!$D$17763:$D$18137,E18115,Relaciones!$E$17763:$E$18137,D18115,Relaciones!$F$17763:$F$18137,"rechazo")</x:f>
        <x:v>1</x:v>
      </x:c>
    </x:row>
    <x:row r="18116" ht="23" customHeight="1">
      <x:c r="A18116" s="4" t="str">
        <x:v>Córdoba</x:v>
      </x:c>
      <x:c r="B18116" s="4" t="str">
        <x:v>1.º Bachillerato</x:v>
      </x:c>
      <x:c r="C18116" s="4" t="str">
        <x:v>B</x:v>
      </x:c>
      <x:c r="D18116" s="13" t="str">
        <x:v>01398</x:v>
      </x:c>
      <x:c r="E18116" s="13" t="str">
        <x:v>01384</x:v>
      </x:c>
      <x:c r="F18116" s="4" t="str">
        <x:v>prediccion_rechazo</x:v>
      </x:c>
      <x:c r="G18116" s="4"/>
      <x:c r="H18116" s="4" t="n">
        <x:f>COUNTIFS(Relaciones!$D$17763:$D$18137,E18116,Relaciones!$E$17763:$E$18137,D18116,Relaciones!$F$17763:$F$18137,"rechazo")</x:f>
        <x:v>1</x:v>
      </x:c>
    </x:row>
    <x:row r="18117" ht="23" customHeight="1">
      <x:c r="A18117" s="4" t="str">
        <x:v>Córdoba</x:v>
      </x:c>
      <x:c r="B18117" s="4" t="str">
        <x:v>1.º Bachillerato</x:v>
      </x:c>
      <x:c r="C18117" s="4" t="str">
        <x:v>B</x:v>
      </x:c>
      <x:c r="D18117" s="13" t="str">
        <x:v>01398</x:v>
      </x:c>
      <x:c r="E18117" s="13" t="str">
        <x:v>01385</x:v>
      </x:c>
      <x:c r="F18117" s="4" t="str">
        <x:v>prediccion_rechazo</x:v>
      </x:c>
      <x:c r="G18117" s="4"/>
      <x:c r="H18117" s="4" t="n">
        <x:f>COUNTIFS(Relaciones!$D$17763:$D$18137,E18117,Relaciones!$E$17763:$E$18137,D18117,Relaciones!$F$17763:$F$18137,"rechazo")</x:f>
        <x:v>1</x:v>
      </x:c>
    </x:row>
    <x:row r="18118" ht="23" customHeight="1">
      <x:c r="A18118" s="4" t="str">
        <x:v>Córdoba</x:v>
      </x:c>
      <x:c r="B18118" s="4" t="str">
        <x:v>1.º Bachillerato</x:v>
      </x:c>
      <x:c r="C18118" s="4" t="str">
        <x:v>B</x:v>
      </x:c>
      <x:c r="D18118" s="13" t="str">
        <x:v>01398</x:v>
      </x:c>
      <x:c r="E18118" s="13" t="str">
        <x:v>01388</x:v>
      </x:c>
      <x:c r="F18118" s="4" t="str">
        <x:v>prediccion_rechazo</x:v>
      </x:c>
      <x:c r="G18118" s="4"/>
      <x:c r="H18118" s="4" t="n">
        <x:f>COUNTIFS(Relaciones!$D$17763:$D$18137,E18118,Relaciones!$E$17763:$E$18137,D18118,Relaciones!$F$17763:$F$18137,"rechazo")</x:f>
        <x:v>1</x:v>
      </x:c>
    </x:row>
    <x:row r="18119" ht="23" customHeight="1">
      <x:c r="A18119" s="4" t="str">
        <x:v>Córdoba</x:v>
      </x:c>
      <x:c r="B18119" s="4" t="str">
        <x:v>1.º Bachillerato</x:v>
      </x:c>
      <x:c r="C18119" s="4" t="str">
        <x:v>B</x:v>
      </x:c>
      <x:c r="D18119" s="13" t="str">
        <x:v>01398</x:v>
      </x:c>
      <x:c r="E18119" s="13" t="str">
        <x:v>01389</x:v>
      </x:c>
      <x:c r="F18119" s="4" t="str">
        <x:v>prediccion_rechazo</x:v>
      </x:c>
      <x:c r="G18119" s="4"/>
      <x:c r="H18119" s="4" t="n">
        <x:f>COUNTIFS(Relaciones!$D$17763:$D$18137,E18119,Relaciones!$E$17763:$E$18137,D18119,Relaciones!$F$17763:$F$18137,"rechazo")</x:f>
        <x:v>1</x:v>
      </x:c>
    </x:row>
    <x:row r="18120" ht="23" customHeight="1">
      <x:c r="A18120" s="4" t="str">
        <x:v>Córdoba</x:v>
      </x:c>
      <x:c r="B18120" s="4" t="str">
        <x:v>1.º Bachillerato</x:v>
      </x:c>
      <x:c r="C18120" s="4" t="str">
        <x:v>B</x:v>
      </x:c>
      <x:c r="D18120" s="13" t="str">
        <x:v>01398</x:v>
      </x:c>
      <x:c r="E18120" s="13" t="str">
        <x:v>01390</x:v>
      </x:c>
      <x:c r="F18120" s="4" t="str">
        <x:v>prediccion_rechazo</x:v>
      </x:c>
      <x:c r="G18120" s="4"/>
      <x:c r="H18120" s="4" t="n">
        <x:f>COUNTIFS(Relaciones!$D$17763:$D$18137,E18120,Relaciones!$E$17763:$E$18137,D18120,Relaciones!$F$17763:$F$18137,"rechazo")</x:f>
        <x:v>1</x:v>
      </x:c>
    </x:row>
    <x:row r="18121" ht="23" customHeight="1">
      <x:c r="A18121" s="4" t="str">
        <x:v>Córdoba</x:v>
      </x:c>
      <x:c r="B18121" s="4" t="str">
        <x:v>1.º Bachillerato</x:v>
      </x:c>
      <x:c r="C18121" s="4" t="str">
        <x:v>B</x:v>
      </x:c>
      <x:c r="D18121" s="13" t="str">
        <x:v>01398</x:v>
      </x:c>
      <x:c r="E18121" s="13" t="str">
        <x:v>01392</x:v>
      </x:c>
      <x:c r="F18121" s="4" t="str">
        <x:v>prediccion_rechazo</x:v>
      </x:c>
      <x:c r="G18121" s="4"/>
      <x:c r="H18121" s="4" t="n">
        <x:f>COUNTIFS(Relaciones!$D$17763:$D$18137,E18121,Relaciones!$E$17763:$E$18137,D18121,Relaciones!$F$17763:$F$18137,"rechazo")</x:f>
        <x:v>1</x:v>
      </x:c>
    </x:row>
    <x:row r="18122" ht="23" customHeight="1">
      <x:c r="A18122" s="4" t="str">
        <x:v>Córdoba</x:v>
      </x:c>
      <x:c r="B18122" s="4" t="str">
        <x:v>1.º Bachillerato</x:v>
      </x:c>
      <x:c r="C18122" s="4" t="str">
        <x:v>B</x:v>
      </x:c>
      <x:c r="D18122" s="13" t="str">
        <x:v>01398</x:v>
      </x:c>
      <x:c r="E18122" s="13" t="str">
        <x:v>01393</x:v>
      </x:c>
      <x:c r="F18122" s="4" t="str">
        <x:v>prediccion_rechazo</x:v>
      </x:c>
      <x:c r="G18122" s="4"/>
      <x:c r="H18122" s="4" t="n">
        <x:f>COUNTIFS(Relaciones!$D$17763:$D$18137,E18122,Relaciones!$E$17763:$E$18137,D18122,Relaciones!$F$17763:$F$18137,"rechazo")</x:f>
        <x:v>1</x:v>
      </x:c>
    </x:row>
    <x:row r="18123" ht="23" customHeight="1">
      <x:c r="A18123" s="4" t="str">
        <x:v>Córdoba</x:v>
      </x:c>
      <x:c r="B18123" s="4" t="str">
        <x:v>1.º Bachillerato</x:v>
      </x:c>
      <x:c r="C18123" s="4" t="str">
        <x:v>B</x:v>
      </x:c>
      <x:c r="D18123" s="13" t="str">
        <x:v>01398</x:v>
      </x:c>
      <x:c r="E18123" s="13" t="str">
        <x:v>01395</x:v>
      </x:c>
      <x:c r="F18123" s="4" t="str">
        <x:v>prediccion_rechazo</x:v>
      </x:c>
      <x:c r="G18123" s="4"/>
      <x:c r="H18123" s="4" t="n">
        <x:f>COUNTIFS(Relaciones!$D$17763:$D$18137,E18123,Relaciones!$E$17763:$E$18137,D18123,Relaciones!$F$17763:$F$18137,"rechazo")</x:f>
        <x:v>1</x:v>
      </x:c>
    </x:row>
    <x:row r="18124" ht="23" customHeight="1">
      <x:c r="A18124" s="4" t="str">
        <x:v>Córdoba</x:v>
      </x:c>
      <x:c r="B18124" s="4" t="str">
        <x:v>1.º Bachillerato</x:v>
      </x:c>
      <x:c r="C18124" s="4" t="str">
        <x:v>B</x:v>
      </x:c>
      <x:c r="D18124" s="13" t="str">
        <x:v>01398</x:v>
      </x:c>
      <x:c r="E18124" s="13" t="str">
        <x:v>01397</x:v>
      </x:c>
      <x:c r="F18124" s="4" t="str">
        <x:v>prediccion_rechazo</x:v>
      </x:c>
      <x:c r="G18124" s="4"/>
      <x:c r="H18124" s="4" t="n">
        <x:f>COUNTIFS(Relaciones!$D$17763:$D$18137,E18124,Relaciones!$E$17763:$E$18137,D18124,Relaciones!$F$17763:$F$18137,"rechazo")</x:f>
        <x:v>1</x:v>
      </x:c>
    </x:row>
    <x:row r="18125" ht="23" customHeight="1">
      <x:c r="A18125" s="4" t="str">
        <x:v>Córdoba</x:v>
      </x:c>
      <x:c r="B18125" s="4" t="str">
        <x:v>1.º Bachillerato</x:v>
      </x:c>
      <x:c r="C18125" s="4" t="str">
        <x:v>B</x:v>
      </x:c>
      <x:c r="D18125" s="13" t="str">
        <x:v>01398</x:v>
      </x:c>
      <x:c r="E18125" s="13" t="str">
        <x:v>01399</x:v>
      </x:c>
      <x:c r="F18125" s="4" t="str">
        <x:v>prediccion_rechazo</x:v>
      </x:c>
      <x:c r="G18125" s="4"/>
      <x:c r="H18125" s="4" t="n">
        <x:f>COUNTIFS(Relaciones!$D$17763:$D$18137,E18125,Relaciones!$E$17763:$E$18137,D18125,Relaciones!$F$17763:$F$18137,"rechazo")</x:f>
        <x:v>1</x:v>
      </x:c>
    </x:row>
    <x:row r="18126" ht="23" customHeight="1">
      <x:c r="A18126" s="4" t="str">
        <x:v>Córdoba</x:v>
      </x:c>
      <x:c r="B18126" s="4" t="str">
        <x:v>1.º Bachillerato</x:v>
      </x:c>
      <x:c r="C18126" s="4" t="str">
        <x:v>B</x:v>
      </x:c>
      <x:c r="D18126" s="13" t="str">
        <x:v>01398</x:v>
      </x:c>
      <x:c r="E18126" s="13" t="str">
        <x:v>01400</x:v>
      </x:c>
      <x:c r="F18126" s="4" t="str">
        <x:v>prediccion_rechazo</x:v>
      </x:c>
      <x:c r="G18126" s="4"/>
      <x:c r="H18126" s="4" t="n">
        <x:f>COUNTIFS(Relaciones!$D$17763:$D$18137,E18126,Relaciones!$E$17763:$E$18137,D18126,Relaciones!$F$17763:$F$18137,"rechazo")</x:f>
        <x:v>1</x:v>
      </x:c>
    </x:row>
    <x:row r="18127" ht="23" customHeight="1">
      <x:c r="A18127" s="4" t="str">
        <x:v>Córdoba</x:v>
      </x:c>
      <x:c r="B18127" s="4" t="str">
        <x:v>1.º Bachillerato</x:v>
      </x:c>
      <x:c r="C18127" s="4" t="str">
        <x:v>B</x:v>
      </x:c>
      <x:c r="D18127" s="13" t="str">
        <x:v>01399</x:v>
      </x:c>
      <x:c r="E18127" s="13" t="str">
        <x:v>01374</x:v>
      </x:c>
      <x:c r="F18127" s="4" t="str">
        <x:v>prediccion_rechazo</x:v>
      </x:c>
      <x:c r="G18127" s="4"/>
      <x:c r="H18127" s="4" t="n">
        <x:f>COUNTIFS(Relaciones!$D$17763:$D$18137,E18127,Relaciones!$E$17763:$E$18137,D18127,Relaciones!$F$17763:$F$18137,"rechazo")</x:f>
        <x:v>1</x:v>
      </x:c>
    </x:row>
    <x:row r="18128" ht="23" customHeight="1">
      <x:c r="A18128" s="4" t="str">
        <x:v>Córdoba</x:v>
      </x:c>
      <x:c r="B18128" s="4" t="str">
        <x:v>1.º Bachillerato</x:v>
      </x:c>
      <x:c r="C18128" s="4" t="str">
        <x:v>B</x:v>
      </x:c>
      <x:c r="D18128" s="13" t="str">
        <x:v>01399</x:v>
      </x:c>
      <x:c r="E18128" s="13" t="str">
        <x:v>01376</x:v>
      </x:c>
      <x:c r="F18128" s="4" t="str">
        <x:v>prediccion_rechazo</x:v>
      </x:c>
      <x:c r="G18128" s="4"/>
      <x:c r="H18128" s="4" t="n">
        <x:f>COUNTIFS(Relaciones!$D$17763:$D$18137,E18128,Relaciones!$E$17763:$E$18137,D18128,Relaciones!$F$17763:$F$18137,"rechazo")</x:f>
        <x:v>1</x:v>
      </x:c>
    </x:row>
    <x:row r="18129" ht="23" customHeight="1">
      <x:c r="A18129" s="4" t="str">
        <x:v>Córdoba</x:v>
      </x:c>
      <x:c r="B18129" s="4" t="str">
        <x:v>1.º Bachillerato</x:v>
      </x:c>
      <x:c r="C18129" s="4" t="str">
        <x:v>B</x:v>
      </x:c>
      <x:c r="D18129" s="13" t="str">
        <x:v>01399</x:v>
      </x:c>
      <x:c r="E18129" s="13" t="str">
        <x:v>01382</x:v>
      </x:c>
      <x:c r="F18129" s="4" t="str">
        <x:v>prediccion_rechazo</x:v>
      </x:c>
      <x:c r="G18129" s="4"/>
      <x:c r="H18129" s="4" t="n">
        <x:f>COUNTIFS(Relaciones!$D$17763:$D$18137,E18129,Relaciones!$E$17763:$E$18137,D18129,Relaciones!$F$17763:$F$18137,"rechazo")</x:f>
        <x:v>1</x:v>
      </x:c>
    </x:row>
    <x:row r="18130" ht="23" customHeight="1">
      <x:c r="A18130" s="4" t="str">
        <x:v>Córdoba</x:v>
      </x:c>
      <x:c r="B18130" s="4" t="str">
        <x:v>1.º Bachillerato</x:v>
      </x:c>
      <x:c r="C18130" s="4" t="str">
        <x:v>B</x:v>
      </x:c>
      <x:c r="D18130" s="13" t="str">
        <x:v>01399</x:v>
      </x:c>
      <x:c r="E18130" s="13" t="str">
        <x:v>01384</x:v>
      </x:c>
      <x:c r="F18130" s="4" t="str">
        <x:v>prediccion_rechazo</x:v>
      </x:c>
      <x:c r="G18130" s="4"/>
      <x:c r="H18130" s="4" t="n">
        <x:f>COUNTIFS(Relaciones!$D$17763:$D$18137,E18130,Relaciones!$E$17763:$E$18137,D18130,Relaciones!$F$17763:$F$18137,"rechazo")</x:f>
        <x:v>1</x:v>
      </x:c>
    </x:row>
    <x:row r="18131" ht="23" customHeight="1">
      <x:c r="A18131" s="4" t="str">
        <x:v>Córdoba</x:v>
      </x:c>
      <x:c r="B18131" s="4" t="str">
        <x:v>1.º Bachillerato</x:v>
      </x:c>
      <x:c r="C18131" s="4" t="str">
        <x:v>B</x:v>
      </x:c>
      <x:c r="D18131" s="13" t="str">
        <x:v>01399</x:v>
      </x:c>
      <x:c r="E18131" s="13" t="str">
        <x:v>01386</x:v>
      </x:c>
      <x:c r="F18131" s="4" t="str">
        <x:v>prediccion_rechazo</x:v>
      </x:c>
      <x:c r="G18131" s="4"/>
      <x:c r="H18131" s="4" t="n">
        <x:f>COUNTIFS(Relaciones!$D$17763:$D$18137,E18131,Relaciones!$E$17763:$E$18137,D18131,Relaciones!$F$17763:$F$18137,"rechazo")</x:f>
        <x:v>1</x:v>
      </x:c>
    </x:row>
    <x:row r="18132" ht="23" customHeight="1">
      <x:c r="A18132" s="4" t="str">
        <x:v>Córdoba</x:v>
      </x:c>
      <x:c r="B18132" s="4" t="str">
        <x:v>1.º Bachillerato</x:v>
      </x:c>
      <x:c r="C18132" s="4" t="str">
        <x:v>B</x:v>
      </x:c>
      <x:c r="D18132" s="13" t="str">
        <x:v>01399</x:v>
      </x:c>
      <x:c r="E18132" s="13" t="str">
        <x:v>01390</x:v>
      </x:c>
      <x:c r="F18132" s="4" t="str">
        <x:v>prediccion_rechazo</x:v>
      </x:c>
      <x:c r="G18132" s="4"/>
      <x:c r="H18132" s="4" t="n">
        <x:f>COUNTIFS(Relaciones!$D$17763:$D$18137,E18132,Relaciones!$E$17763:$E$18137,D18132,Relaciones!$F$17763:$F$18137,"rechazo")</x:f>
        <x:v>1</x:v>
      </x:c>
    </x:row>
    <x:row r="18133" ht="23" customHeight="1">
      <x:c r="A18133" s="4" t="str">
        <x:v>Córdoba</x:v>
      </x:c>
      <x:c r="B18133" s="4" t="str">
        <x:v>1.º Bachillerato</x:v>
      </x:c>
      <x:c r="C18133" s="4" t="str">
        <x:v>B</x:v>
      </x:c>
      <x:c r="D18133" s="13" t="str">
        <x:v>01399</x:v>
      </x:c>
      <x:c r="E18133" s="13" t="str">
        <x:v>01392</x:v>
      </x:c>
      <x:c r="F18133" s="4" t="str">
        <x:v>prediccion_rechazo</x:v>
      </x:c>
      <x:c r="G18133" s="4"/>
      <x:c r="H18133" s="4" t="n">
        <x:f>COUNTIFS(Relaciones!$D$17763:$D$18137,E18133,Relaciones!$E$17763:$E$18137,D18133,Relaciones!$F$17763:$F$18137,"rechazo")</x:f>
        <x:v>1</x:v>
      </x:c>
    </x:row>
    <x:row r="18134" ht="23" customHeight="1">
      <x:c r="A18134" s="4" t="str">
        <x:v>Córdoba</x:v>
      </x:c>
      <x:c r="B18134" s="4" t="str">
        <x:v>1.º Bachillerato</x:v>
      </x:c>
      <x:c r="C18134" s="4" t="str">
        <x:v>B</x:v>
      </x:c>
      <x:c r="D18134" s="13" t="str">
        <x:v>01399</x:v>
      </x:c>
      <x:c r="E18134" s="13" t="str">
        <x:v>01396</x:v>
      </x:c>
      <x:c r="F18134" s="4" t="str">
        <x:v>prediccion_rechazo</x:v>
      </x:c>
      <x:c r="G18134" s="4"/>
      <x:c r="H18134" s="4" t="n">
        <x:f>COUNTIFS(Relaciones!$D$17763:$D$18137,E18134,Relaciones!$E$17763:$E$18137,D18134,Relaciones!$F$17763:$F$18137,"rechazo")</x:f>
        <x:v>1</x:v>
      </x:c>
    </x:row>
    <x:row r="18135" ht="23" customHeight="1">
      <x:c r="A18135" s="4" t="str">
        <x:v>Córdoba</x:v>
      </x:c>
      <x:c r="B18135" s="4" t="str">
        <x:v>1.º Bachillerato</x:v>
      </x:c>
      <x:c r="C18135" s="4" t="str">
        <x:v>B</x:v>
      </x:c>
      <x:c r="D18135" s="13" t="str">
        <x:v>01399</x:v>
      </x:c>
      <x:c r="E18135" s="13" t="str">
        <x:v>01398</x:v>
      </x:c>
      <x:c r="F18135" s="4" t="str">
        <x:v>prediccion_rechazo</x:v>
      </x:c>
      <x:c r="G18135" s="4"/>
      <x:c r="H18135" s="4" t="n">
        <x:f>COUNTIFS(Relaciones!$D$17763:$D$18137,E18135,Relaciones!$E$17763:$E$18137,D18135,Relaciones!$F$17763:$F$18137,"rechazo")</x:f>
        <x:v>1</x:v>
      </x:c>
    </x:row>
    <x:row r="18136" ht="23" customHeight="1">
      <x:c r="A18136" s="4" t="str">
        <x:v>Córdoba</x:v>
      </x:c>
      <x:c r="B18136" s="4" t="str">
        <x:v>1.º Bachillerato</x:v>
      </x:c>
      <x:c r="C18136" s="4" t="str">
        <x:v>B</x:v>
      </x:c>
      <x:c r="D18136" s="13" t="str">
        <x:v>01399</x:v>
      </x:c>
      <x:c r="E18136" s="13" t="str">
        <x:v>01400</x:v>
      </x:c>
      <x:c r="F18136" s="4" t="str">
        <x:v>prediccion_rechazo</x:v>
      </x:c>
      <x:c r="G18136" s="4"/>
      <x:c r="H18136" s="4" t="n">
        <x:f>COUNTIFS(Relaciones!$D$17763:$D$18137,E18136,Relaciones!$E$17763:$E$18137,D18136,Relaciones!$F$17763:$F$18137,"rechazo")</x:f>
        <x:v>1</x:v>
      </x:c>
    </x:row>
    <x:row r="18137" ht="23" customHeight="1">
      <x:c r="A18137" s="4" t="str">
        <x:v>Córdoba</x:v>
      </x:c>
      <x:c r="B18137" s="4" t="str">
        <x:v>1.º Bachillerato</x:v>
      </x:c>
      <x:c r="C18137" s="4" t="str">
        <x:v>B</x:v>
      </x:c>
      <x:c r="D18137" s="13" t="str">
        <x:v>01400</x:v>
      </x:c>
      <x:c r="E18137" s="13" t="str">
        <x:v>01398</x:v>
      </x:c>
      <x:c r="F18137" s="4" t="str">
        <x:v>prediccion_rechazo</x:v>
      </x:c>
      <x:c r="G18137" s="4"/>
      <x:c r="H18137" s="4" t="n">
        <x:f>COUNTIFS(Relaciones!$D$17763:$D$18137,E18137,Relaciones!$E$17763:$E$18137,D18137,Relaciones!$F$17763:$F$18137,"rechazo")</x:f>
        <x:v>1</x:v>
      </x:c>
    </x:row>
    <x:row r="18138" ht="23" customHeight="1">
      <x:c r="A18138" s="4" t="str">
        <x:v>Córdoba</x:v>
      </x:c>
      <x:c r="B18138" s="4" t="str">
        <x:v>1.º Bachillerato</x:v>
      </x:c>
      <x:c r="C18138" s="4" t="str">
        <x:v>C</x:v>
      </x:c>
      <x:c r="D18138" s="13" t="str">
        <x:v>01401</x:v>
      </x:c>
      <x:c r="E18138" s="13" t="str">
        <x:v>01402</x:v>
      </x:c>
      <x:c r="F18138" s="4" t="str">
        <x:v>amistad</x:v>
      </x:c>
      <x:c r="G18138" s="4" t="n">
        <x:f>COUNTIFS(Relaciones!$D$18138:$D$18573,E18138,Relaciones!$E$18138:$E$18573,D18138,Relaciones!$F$18138:$F$18573,F18138)</x:f>
        <x:v>1</x:v>
      </x:c>
      <x:c r="H18138" s="4"/>
    </x:row>
    <x:row r="18139" ht="23" customHeight="1">
      <x:c r="A18139" s="4" t="str">
        <x:v>Córdoba</x:v>
      </x:c>
      <x:c r="B18139" s="4" t="str">
        <x:v>1.º Bachillerato</x:v>
      </x:c>
      <x:c r="C18139" s="4" t="str">
        <x:v>C</x:v>
      </x:c>
      <x:c r="D18139" s="13" t="str">
        <x:v>01401</x:v>
      </x:c>
      <x:c r="E18139" s="13" t="str">
        <x:v>01403</x:v>
      </x:c>
      <x:c r="F18139" s="4" t="str">
        <x:v>amistad</x:v>
      </x:c>
      <x:c r="G18139" s="4" t="n">
        <x:f>COUNTIFS(Relaciones!$D$18138:$D$18573,E18139,Relaciones!$E$18138:$E$18573,D18139,Relaciones!$F$18138:$F$18573,F18139)</x:f>
        <x:v>1</x:v>
      </x:c>
      <x:c r="H18139" s="4"/>
    </x:row>
    <x:row r="18140" ht="23" customHeight="1">
      <x:c r="A18140" s="4" t="str">
        <x:v>Córdoba</x:v>
      </x:c>
      <x:c r="B18140" s="4" t="str">
        <x:v>1.º Bachillerato</x:v>
      </x:c>
      <x:c r="C18140" s="4" t="str">
        <x:v>C</x:v>
      </x:c>
      <x:c r="D18140" s="13" t="str">
        <x:v>01401</x:v>
      </x:c>
      <x:c r="E18140" s="13" t="str">
        <x:v>01413</x:v>
      </x:c>
      <x:c r="F18140" s="4" t="str">
        <x:v>amistad</x:v>
      </x:c>
      <x:c r="G18140" s="4" t="n">
        <x:f>COUNTIFS(Relaciones!$D$18138:$D$18573,E18140,Relaciones!$E$18138:$E$18573,D18140,Relaciones!$F$18138:$F$18573,F18140)</x:f>
        <x:v>1</x:v>
      </x:c>
      <x:c r="H18140" s="4"/>
    </x:row>
    <x:row r="18141" ht="23" customHeight="1">
      <x:c r="A18141" s="4" t="str">
        <x:v>Córdoba</x:v>
      </x:c>
      <x:c r="B18141" s="4" t="str">
        <x:v>1.º Bachillerato</x:v>
      </x:c>
      <x:c r="C18141" s="4" t="str">
        <x:v>C</x:v>
      </x:c>
      <x:c r="D18141" s="13" t="str">
        <x:v>01401</x:v>
      </x:c>
      <x:c r="E18141" s="13" t="str">
        <x:v>01414</x:v>
      </x:c>
      <x:c r="F18141" s="4" t="str">
        <x:v>amistad</x:v>
      </x:c>
      <x:c r="G18141" s="4" t="n">
        <x:f>COUNTIFS(Relaciones!$D$18138:$D$18573,E18141,Relaciones!$E$18138:$E$18573,D18141,Relaciones!$F$18138:$F$18573,F18141)</x:f>
        <x:v>1</x:v>
      </x:c>
      <x:c r="H18141" s="4"/>
    </x:row>
    <x:row r="18142" ht="23" customHeight="1">
      <x:c r="A18142" s="4" t="str">
        <x:v>Córdoba</x:v>
      </x:c>
      <x:c r="B18142" s="4" t="str">
        <x:v>1.º Bachillerato</x:v>
      </x:c>
      <x:c r="C18142" s="4" t="str">
        <x:v>C</x:v>
      </x:c>
      <x:c r="D18142" s="13" t="str">
        <x:v>01401</x:v>
      </x:c>
      <x:c r="E18142" s="13" t="str">
        <x:v>01415</x:v>
      </x:c>
      <x:c r="F18142" s="4" t="str">
        <x:v>amistad</x:v>
      </x:c>
      <x:c r="G18142" s="4" t="n">
        <x:f>COUNTIFS(Relaciones!$D$18138:$D$18573,E18142,Relaciones!$E$18138:$E$18573,D18142,Relaciones!$F$18138:$F$18573,F18142)</x:f>
        <x:v>1</x:v>
      </x:c>
      <x:c r="H18142" s="4"/>
    </x:row>
    <x:row r="18143" ht="23" customHeight="1">
      <x:c r="A18143" s="4" t="str">
        <x:v>Córdoba</x:v>
      </x:c>
      <x:c r="B18143" s="4" t="str">
        <x:v>1.º Bachillerato</x:v>
      </x:c>
      <x:c r="C18143" s="4" t="str">
        <x:v>C</x:v>
      </x:c>
      <x:c r="D18143" s="13" t="str">
        <x:v>01401</x:v>
      </x:c>
      <x:c r="E18143" s="13" t="str">
        <x:v>01416</x:v>
      </x:c>
      <x:c r="F18143" s="4" t="str">
        <x:v>amistad</x:v>
      </x:c>
      <x:c r="G18143" s="4" t="n">
        <x:f>COUNTIFS(Relaciones!$D$18138:$D$18573,E18143,Relaciones!$E$18138:$E$18573,D18143,Relaciones!$F$18138:$F$18573,F18143)</x:f>
        <x:v>1</x:v>
      </x:c>
      <x:c r="H18143" s="4"/>
    </x:row>
    <x:row r="18144" ht="23" customHeight="1">
      <x:c r="A18144" s="4" t="str">
        <x:v>Córdoba</x:v>
      </x:c>
      <x:c r="B18144" s="4" t="str">
        <x:v>1.º Bachillerato</x:v>
      </x:c>
      <x:c r="C18144" s="4" t="str">
        <x:v>C</x:v>
      </x:c>
      <x:c r="D18144" s="13" t="str">
        <x:v>01402</x:v>
      </x:c>
      <x:c r="E18144" s="13" t="str">
        <x:v>01401</x:v>
      </x:c>
      <x:c r="F18144" s="4" t="str">
        <x:v>amistad</x:v>
      </x:c>
      <x:c r="G18144" s="4" t="n">
        <x:f>COUNTIFS(Relaciones!$D$18138:$D$18573,E18144,Relaciones!$E$18138:$E$18573,D18144,Relaciones!$F$18138:$F$18573,F18144)</x:f>
        <x:v>1</x:v>
      </x:c>
      <x:c r="H18144" s="4"/>
    </x:row>
    <x:row r="18145" ht="23" customHeight="1">
      <x:c r="A18145" s="4" t="str">
        <x:v>Córdoba</x:v>
      </x:c>
      <x:c r="B18145" s="4" t="str">
        <x:v>1.º Bachillerato</x:v>
      </x:c>
      <x:c r="C18145" s="4" t="str">
        <x:v>C</x:v>
      </x:c>
      <x:c r="D18145" s="13" t="str">
        <x:v>01402</x:v>
      </x:c>
      <x:c r="E18145" s="13" t="str">
        <x:v>01403</x:v>
      </x:c>
      <x:c r="F18145" s="4" t="str">
        <x:v>amistad</x:v>
      </x:c>
      <x:c r="G18145" s="4" t="n">
        <x:f>COUNTIFS(Relaciones!$D$18138:$D$18573,E18145,Relaciones!$E$18138:$E$18573,D18145,Relaciones!$F$18138:$F$18573,F18145)</x:f>
        <x:v>1</x:v>
      </x:c>
      <x:c r="H18145" s="4"/>
    </x:row>
    <x:row r="18146" ht="23" customHeight="1">
      <x:c r="A18146" s="4" t="str">
        <x:v>Córdoba</x:v>
      </x:c>
      <x:c r="B18146" s="4" t="str">
        <x:v>1.º Bachillerato</x:v>
      </x:c>
      <x:c r="C18146" s="4" t="str">
        <x:v>C</x:v>
      </x:c>
      <x:c r="D18146" s="13" t="str">
        <x:v>01402</x:v>
      </x:c>
      <x:c r="E18146" s="13" t="str">
        <x:v>01404</x:v>
      </x:c>
      <x:c r="F18146" s="4" t="str">
        <x:v>amistad</x:v>
      </x:c>
      <x:c r="G18146" s="4" t="n">
        <x:f>COUNTIFS(Relaciones!$D$18138:$D$18573,E18146,Relaciones!$E$18138:$E$18573,D18146,Relaciones!$F$18138:$F$18573,F18146)</x:f>
        <x:v>1</x:v>
      </x:c>
      <x:c r="H18146" s="4"/>
    </x:row>
    <x:row r="18147" ht="23" customHeight="1">
      <x:c r="A18147" s="4" t="str">
        <x:v>Córdoba</x:v>
      </x:c>
      <x:c r="B18147" s="4" t="str">
        <x:v>1.º Bachillerato</x:v>
      </x:c>
      <x:c r="C18147" s="4" t="str">
        <x:v>C</x:v>
      </x:c>
      <x:c r="D18147" s="13" t="str">
        <x:v>01402</x:v>
      </x:c>
      <x:c r="E18147" s="13" t="str">
        <x:v>01414</x:v>
      </x:c>
      <x:c r="F18147" s="4" t="str">
        <x:v>amistad</x:v>
      </x:c>
      <x:c r="G18147" s="4" t="n">
        <x:f>COUNTIFS(Relaciones!$D$18138:$D$18573,E18147,Relaciones!$E$18138:$E$18573,D18147,Relaciones!$F$18138:$F$18573,F18147)</x:f>
        <x:v>1</x:v>
      </x:c>
      <x:c r="H18147" s="4"/>
    </x:row>
    <x:row r="18148" ht="23" customHeight="1">
      <x:c r="A18148" s="4" t="str">
        <x:v>Córdoba</x:v>
      </x:c>
      <x:c r="B18148" s="4" t="str">
        <x:v>1.º Bachillerato</x:v>
      </x:c>
      <x:c r="C18148" s="4" t="str">
        <x:v>C</x:v>
      </x:c>
      <x:c r="D18148" s="13" t="str">
        <x:v>01402</x:v>
      </x:c>
      <x:c r="E18148" s="13" t="str">
        <x:v>01415</x:v>
      </x:c>
      <x:c r="F18148" s="4" t="str">
        <x:v>amistad</x:v>
      </x:c>
      <x:c r="G18148" s="4" t="n">
        <x:f>COUNTIFS(Relaciones!$D$18138:$D$18573,E18148,Relaciones!$E$18138:$E$18573,D18148,Relaciones!$F$18138:$F$18573,F18148)</x:f>
        <x:v>1</x:v>
      </x:c>
      <x:c r="H18148" s="4"/>
    </x:row>
    <x:row r="18149" ht="23" customHeight="1">
      <x:c r="A18149" s="4" t="str">
        <x:v>Córdoba</x:v>
      </x:c>
      <x:c r="B18149" s="4" t="str">
        <x:v>1.º Bachillerato</x:v>
      </x:c>
      <x:c r="C18149" s="4" t="str">
        <x:v>C</x:v>
      </x:c>
      <x:c r="D18149" s="13" t="str">
        <x:v>01402</x:v>
      </x:c>
      <x:c r="E18149" s="13" t="str">
        <x:v>01417</x:v>
      </x:c>
      <x:c r="F18149" s="4" t="str">
        <x:v>amistad</x:v>
      </x:c>
      <x:c r="G18149" s="4" t="n">
        <x:f>COUNTIFS(Relaciones!$D$18138:$D$18573,E18149,Relaciones!$E$18138:$E$18573,D18149,Relaciones!$F$18138:$F$18573,F18149)</x:f>
        <x:v>1</x:v>
      </x:c>
      <x:c r="H18149" s="4"/>
    </x:row>
    <x:row r="18150" ht="23" customHeight="1">
      <x:c r="A18150" s="4" t="str">
        <x:v>Córdoba</x:v>
      </x:c>
      <x:c r="B18150" s="4" t="str">
        <x:v>1.º Bachillerato</x:v>
      </x:c>
      <x:c r="C18150" s="4" t="str">
        <x:v>C</x:v>
      </x:c>
      <x:c r="D18150" s="13" t="str">
        <x:v>01403</x:v>
      </x:c>
      <x:c r="E18150" s="13" t="str">
        <x:v>01401</x:v>
      </x:c>
      <x:c r="F18150" s="4" t="str">
        <x:v>amistad</x:v>
      </x:c>
      <x:c r="G18150" s="4" t="n">
        <x:f>COUNTIFS(Relaciones!$D$18138:$D$18573,E18150,Relaciones!$E$18138:$E$18573,D18150,Relaciones!$F$18138:$F$18573,F18150)</x:f>
        <x:v>1</x:v>
      </x:c>
      <x:c r="H18150" s="4"/>
    </x:row>
    <x:row r="18151" ht="23" customHeight="1">
      <x:c r="A18151" s="4" t="str">
        <x:v>Córdoba</x:v>
      </x:c>
      <x:c r="B18151" s="4" t="str">
        <x:v>1.º Bachillerato</x:v>
      </x:c>
      <x:c r="C18151" s="4" t="str">
        <x:v>C</x:v>
      </x:c>
      <x:c r="D18151" s="13" t="str">
        <x:v>01403</x:v>
      </x:c>
      <x:c r="E18151" s="13" t="str">
        <x:v>01402</x:v>
      </x:c>
      <x:c r="F18151" s="4" t="str">
        <x:v>amistad</x:v>
      </x:c>
      <x:c r="G18151" s="4" t="n">
        <x:f>COUNTIFS(Relaciones!$D$18138:$D$18573,E18151,Relaciones!$E$18138:$E$18573,D18151,Relaciones!$F$18138:$F$18573,F18151)</x:f>
        <x:v>1</x:v>
      </x:c>
      <x:c r="H18151" s="4"/>
    </x:row>
    <x:row r="18152" ht="23" customHeight="1">
      <x:c r="A18152" s="4" t="str">
        <x:v>Córdoba</x:v>
      </x:c>
      <x:c r="B18152" s="4" t="str">
        <x:v>1.º Bachillerato</x:v>
      </x:c>
      <x:c r="C18152" s="4" t="str">
        <x:v>C</x:v>
      </x:c>
      <x:c r="D18152" s="13" t="str">
        <x:v>01403</x:v>
      </x:c>
      <x:c r="E18152" s="13" t="str">
        <x:v>01404</x:v>
      </x:c>
      <x:c r="F18152" s="4" t="str">
        <x:v>amistad</x:v>
      </x:c>
      <x:c r="G18152" s="4" t="n">
        <x:f>COUNTIFS(Relaciones!$D$18138:$D$18573,E18152,Relaciones!$E$18138:$E$18573,D18152,Relaciones!$F$18138:$F$18573,F18152)</x:f>
        <x:v>1</x:v>
      </x:c>
      <x:c r="H18152" s="4"/>
    </x:row>
    <x:row r="18153" ht="23" customHeight="1">
      <x:c r="A18153" s="4" t="str">
        <x:v>Córdoba</x:v>
      </x:c>
      <x:c r="B18153" s="4" t="str">
        <x:v>1.º Bachillerato</x:v>
      </x:c>
      <x:c r="C18153" s="4" t="str">
        <x:v>C</x:v>
      </x:c>
      <x:c r="D18153" s="13" t="str">
        <x:v>01403</x:v>
      </x:c>
      <x:c r="E18153" s="13" t="str">
        <x:v>01405</x:v>
      </x:c>
      <x:c r="F18153" s="4" t="str">
        <x:v>amistad</x:v>
      </x:c>
      <x:c r="G18153" s="4" t="n">
        <x:f>COUNTIFS(Relaciones!$D$18138:$D$18573,E18153,Relaciones!$E$18138:$E$18573,D18153,Relaciones!$F$18138:$F$18573,F18153)</x:f>
        <x:v>1</x:v>
      </x:c>
      <x:c r="H18153" s="4"/>
    </x:row>
    <x:row r="18154" ht="23" customHeight="1">
      <x:c r="A18154" s="4" t="str">
        <x:v>Córdoba</x:v>
      </x:c>
      <x:c r="B18154" s="4" t="str">
        <x:v>1.º Bachillerato</x:v>
      </x:c>
      <x:c r="C18154" s="4" t="str">
        <x:v>C</x:v>
      </x:c>
      <x:c r="D18154" s="13" t="str">
        <x:v>01403</x:v>
      </x:c>
      <x:c r="E18154" s="13" t="str">
        <x:v>01416</x:v>
      </x:c>
      <x:c r="F18154" s="4" t="str">
        <x:v>amistad</x:v>
      </x:c>
      <x:c r="G18154" s="4" t="n">
        <x:f>COUNTIFS(Relaciones!$D$18138:$D$18573,E18154,Relaciones!$E$18138:$E$18573,D18154,Relaciones!$F$18138:$F$18573,F18154)</x:f>
        <x:v>1</x:v>
      </x:c>
      <x:c r="H18154" s="4"/>
    </x:row>
    <x:row r="18155" ht="23" customHeight="1">
      <x:c r="A18155" s="4" t="str">
        <x:v>Córdoba</x:v>
      </x:c>
      <x:c r="B18155" s="4" t="str">
        <x:v>1.º Bachillerato</x:v>
      </x:c>
      <x:c r="C18155" s="4" t="str">
        <x:v>C</x:v>
      </x:c>
      <x:c r="D18155" s="13" t="str">
        <x:v>01403</x:v>
      </x:c>
      <x:c r="E18155" s="13" t="str">
        <x:v>01418</x:v>
      </x:c>
      <x:c r="F18155" s="4" t="str">
        <x:v>amistad</x:v>
      </x:c>
      <x:c r="G18155" s="4" t="n">
        <x:f>COUNTIFS(Relaciones!$D$18138:$D$18573,E18155,Relaciones!$E$18138:$E$18573,D18155,Relaciones!$F$18138:$F$18573,F18155)</x:f>
        <x:v>1</x:v>
      </x:c>
      <x:c r="H18155" s="4"/>
    </x:row>
    <x:row r="18156" ht="23" customHeight="1">
      <x:c r="A18156" s="4" t="str">
        <x:v>Córdoba</x:v>
      </x:c>
      <x:c r="B18156" s="4" t="str">
        <x:v>1.º Bachillerato</x:v>
      </x:c>
      <x:c r="C18156" s="4" t="str">
        <x:v>C</x:v>
      </x:c>
      <x:c r="D18156" s="13" t="str">
        <x:v>01404</x:v>
      </x:c>
      <x:c r="E18156" s="13" t="str">
        <x:v>01401</x:v>
      </x:c>
      <x:c r="F18156" s="4" t="str">
        <x:v>amistad</x:v>
      </x:c>
      <x:c r="G18156" s="4" t="n">
        <x:f>COUNTIFS(Relaciones!$D$18138:$D$18573,E18156,Relaciones!$E$18138:$E$18573,D18156,Relaciones!$F$18138:$F$18573,F18156)</x:f>
        <x:v>0</x:v>
      </x:c>
      <x:c r="H18156" s="4"/>
    </x:row>
    <x:row r="18157" ht="23" customHeight="1">
      <x:c r="A18157" s="4" t="str">
        <x:v>Córdoba</x:v>
      </x:c>
      <x:c r="B18157" s="4" t="str">
        <x:v>1.º Bachillerato</x:v>
      </x:c>
      <x:c r="C18157" s="4" t="str">
        <x:v>C</x:v>
      </x:c>
      <x:c r="D18157" s="13" t="str">
        <x:v>01404</x:v>
      </x:c>
      <x:c r="E18157" s="13" t="str">
        <x:v>01402</x:v>
      </x:c>
      <x:c r="F18157" s="4" t="str">
        <x:v>amistad</x:v>
      </x:c>
      <x:c r="G18157" s="4" t="n">
        <x:f>COUNTIFS(Relaciones!$D$18138:$D$18573,E18157,Relaciones!$E$18138:$E$18573,D18157,Relaciones!$F$18138:$F$18573,F18157)</x:f>
        <x:v>1</x:v>
      </x:c>
      <x:c r="H18157" s="4"/>
    </x:row>
    <x:row r="18158" ht="23" customHeight="1">
      <x:c r="A18158" s="4" t="str">
        <x:v>Córdoba</x:v>
      </x:c>
      <x:c r="B18158" s="4" t="str">
        <x:v>1.º Bachillerato</x:v>
      </x:c>
      <x:c r="C18158" s="4" t="str">
        <x:v>C</x:v>
      </x:c>
      <x:c r="D18158" s="13" t="str">
        <x:v>01404</x:v>
      </x:c>
      <x:c r="E18158" s="13" t="str">
        <x:v>01403</x:v>
      </x:c>
      <x:c r="F18158" s="4" t="str">
        <x:v>amistad</x:v>
      </x:c>
      <x:c r="G18158" s="4" t="n">
        <x:f>COUNTIFS(Relaciones!$D$18138:$D$18573,E18158,Relaciones!$E$18138:$E$18573,D18158,Relaciones!$F$18138:$F$18573,F18158)</x:f>
        <x:v>1</x:v>
      </x:c>
      <x:c r="H18158" s="4"/>
    </x:row>
    <x:row r="18159" ht="23" customHeight="1">
      <x:c r="A18159" s="4" t="str">
        <x:v>Córdoba</x:v>
      </x:c>
      <x:c r="B18159" s="4" t="str">
        <x:v>1.º Bachillerato</x:v>
      </x:c>
      <x:c r="C18159" s="4" t="str">
        <x:v>C</x:v>
      </x:c>
      <x:c r="D18159" s="13" t="str">
        <x:v>01404</x:v>
      </x:c>
      <x:c r="E18159" s="13" t="str">
        <x:v>01405</x:v>
      </x:c>
      <x:c r="F18159" s="4" t="str">
        <x:v>amistad</x:v>
      </x:c>
      <x:c r="G18159" s="4" t="n">
        <x:f>COUNTIFS(Relaciones!$D$18138:$D$18573,E18159,Relaciones!$E$18138:$E$18573,D18159,Relaciones!$F$18138:$F$18573,F18159)</x:f>
        <x:v>1</x:v>
      </x:c>
      <x:c r="H18159" s="4"/>
    </x:row>
    <x:row r="18160" ht="23" customHeight="1">
      <x:c r="A18160" s="4" t="str">
        <x:v>Córdoba</x:v>
      </x:c>
      <x:c r="B18160" s="4" t="str">
        <x:v>1.º Bachillerato</x:v>
      </x:c>
      <x:c r="C18160" s="4" t="str">
        <x:v>C</x:v>
      </x:c>
      <x:c r="D18160" s="13" t="str">
        <x:v>01404</x:v>
      </x:c>
      <x:c r="E18160" s="13" t="str">
        <x:v>01406</x:v>
      </x:c>
      <x:c r="F18160" s="4" t="str">
        <x:v>amistad</x:v>
      </x:c>
      <x:c r="G18160" s="4" t="n">
        <x:f>COUNTIFS(Relaciones!$D$18138:$D$18573,E18160,Relaciones!$E$18138:$E$18573,D18160,Relaciones!$F$18138:$F$18573,F18160)</x:f>
        <x:v>1</x:v>
      </x:c>
      <x:c r="H18160" s="4"/>
    </x:row>
    <x:row r="18161" ht="23" customHeight="1">
      <x:c r="A18161" s="4" t="str">
        <x:v>Córdoba</x:v>
      </x:c>
      <x:c r="B18161" s="4" t="str">
        <x:v>1.º Bachillerato</x:v>
      </x:c>
      <x:c r="C18161" s="4" t="str">
        <x:v>C</x:v>
      </x:c>
      <x:c r="D18161" s="13" t="str">
        <x:v>01404</x:v>
      </x:c>
      <x:c r="E18161" s="13" t="str">
        <x:v>01417</x:v>
      </x:c>
      <x:c r="F18161" s="4" t="str">
        <x:v>amistad</x:v>
      </x:c>
      <x:c r="G18161" s="4" t="n">
        <x:f>COUNTIFS(Relaciones!$D$18138:$D$18573,E18161,Relaciones!$E$18138:$E$18573,D18161,Relaciones!$F$18138:$F$18573,F18161)</x:f>
        <x:v>1</x:v>
      </x:c>
      <x:c r="H18161" s="4"/>
    </x:row>
    <x:row r="18162" ht="23" customHeight="1">
      <x:c r="A18162" s="4" t="str">
        <x:v>Córdoba</x:v>
      </x:c>
      <x:c r="B18162" s="4" t="str">
        <x:v>1.º Bachillerato</x:v>
      </x:c>
      <x:c r="C18162" s="4" t="str">
        <x:v>C</x:v>
      </x:c>
      <x:c r="D18162" s="13" t="str">
        <x:v>01404</x:v>
      </x:c>
      <x:c r="E18162" s="13" t="str">
        <x:v>01419</x:v>
      </x:c>
      <x:c r="F18162" s="4" t="str">
        <x:v>amistad</x:v>
      </x:c>
      <x:c r="G18162" s="4" t="n">
        <x:f>COUNTIFS(Relaciones!$D$18138:$D$18573,E18162,Relaciones!$E$18138:$E$18573,D18162,Relaciones!$F$18138:$F$18573,F18162)</x:f>
        <x:v>1</x:v>
      </x:c>
      <x:c r="H18162" s="4"/>
    </x:row>
    <x:row r="18163" ht="23" customHeight="1">
      <x:c r="A18163" s="4" t="str">
        <x:v>Córdoba</x:v>
      </x:c>
      <x:c r="B18163" s="4" t="str">
        <x:v>1.º Bachillerato</x:v>
      </x:c>
      <x:c r="C18163" s="4" t="str">
        <x:v>C</x:v>
      </x:c>
      <x:c r="D18163" s="13" t="str">
        <x:v>01405</x:v>
      </x:c>
      <x:c r="E18163" s="13" t="str">
        <x:v>01401</x:v>
      </x:c>
      <x:c r="F18163" s="4" t="str">
        <x:v>amistad</x:v>
      </x:c>
      <x:c r="G18163" s="4" t="n">
        <x:f>COUNTIFS(Relaciones!$D$18138:$D$18573,E18163,Relaciones!$E$18138:$E$18573,D18163,Relaciones!$F$18138:$F$18573,F18163)</x:f>
        <x:v>0</x:v>
      </x:c>
      <x:c r="H18163" s="4"/>
    </x:row>
    <x:row r="18164" ht="23" customHeight="1">
      <x:c r="A18164" s="4" t="str">
        <x:v>Córdoba</x:v>
      </x:c>
      <x:c r="B18164" s="4" t="str">
        <x:v>1.º Bachillerato</x:v>
      </x:c>
      <x:c r="C18164" s="4" t="str">
        <x:v>C</x:v>
      </x:c>
      <x:c r="D18164" s="13" t="str">
        <x:v>01405</x:v>
      </x:c>
      <x:c r="E18164" s="13" t="str">
        <x:v>01403</x:v>
      </x:c>
      <x:c r="F18164" s="4" t="str">
        <x:v>amistad</x:v>
      </x:c>
      <x:c r="G18164" s="4" t="n">
        <x:f>COUNTIFS(Relaciones!$D$18138:$D$18573,E18164,Relaciones!$E$18138:$E$18573,D18164,Relaciones!$F$18138:$F$18573,F18164)</x:f>
        <x:v>1</x:v>
      </x:c>
      <x:c r="H18164" s="4"/>
    </x:row>
    <x:row r="18165" ht="23" customHeight="1">
      <x:c r="A18165" s="4" t="str">
        <x:v>Córdoba</x:v>
      </x:c>
      <x:c r="B18165" s="4" t="str">
        <x:v>1.º Bachillerato</x:v>
      </x:c>
      <x:c r="C18165" s="4" t="str">
        <x:v>C</x:v>
      </x:c>
      <x:c r="D18165" s="13" t="str">
        <x:v>01405</x:v>
      </x:c>
      <x:c r="E18165" s="13" t="str">
        <x:v>01404</x:v>
      </x:c>
      <x:c r="F18165" s="4" t="str">
        <x:v>amistad</x:v>
      </x:c>
      <x:c r="G18165" s="4" t="n">
        <x:f>COUNTIFS(Relaciones!$D$18138:$D$18573,E18165,Relaciones!$E$18138:$E$18573,D18165,Relaciones!$F$18138:$F$18573,F18165)</x:f>
        <x:v>1</x:v>
      </x:c>
      <x:c r="H18165" s="4"/>
    </x:row>
    <x:row r="18166" ht="23" customHeight="1">
      <x:c r="A18166" s="4" t="str">
        <x:v>Córdoba</x:v>
      </x:c>
      <x:c r="B18166" s="4" t="str">
        <x:v>1.º Bachillerato</x:v>
      </x:c>
      <x:c r="C18166" s="4" t="str">
        <x:v>C</x:v>
      </x:c>
      <x:c r="D18166" s="13" t="str">
        <x:v>01405</x:v>
      </x:c>
      <x:c r="E18166" s="13" t="str">
        <x:v>01406</x:v>
      </x:c>
      <x:c r="F18166" s="4" t="str">
        <x:v>amistad</x:v>
      </x:c>
      <x:c r="G18166" s="4" t="n">
        <x:f>COUNTIFS(Relaciones!$D$18138:$D$18573,E18166,Relaciones!$E$18138:$E$18573,D18166,Relaciones!$F$18138:$F$18573,F18166)</x:f>
        <x:v>1</x:v>
      </x:c>
      <x:c r="H18166" s="4"/>
    </x:row>
    <x:row r="18167" ht="23" customHeight="1">
      <x:c r="A18167" s="4" t="str">
        <x:v>Córdoba</x:v>
      </x:c>
      <x:c r="B18167" s="4" t="str">
        <x:v>1.º Bachillerato</x:v>
      </x:c>
      <x:c r="C18167" s="4" t="str">
        <x:v>C</x:v>
      </x:c>
      <x:c r="D18167" s="13" t="str">
        <x:v>01405</x:v>
      </x:c>
      <x:c r="E18167" s="13" t="str">
        <x:v>01407</x:v>
      </x:c>
      <x:c r="F18167" s="4" t="str">
        <x:v>amistad</x:v>
      </x:c>
      <x:c r="G18167" s="4" t="n">
        <x:f>COUNTIFS(Relaciones!$D$18138:$D$18573,E18167,Relaciones!$E$18138:$E$18573,D18167,Relaciones!$F$18138:$F$18573,F18167)</x:f>
        <x:v>1</x:v>
      </x:c>
      <x:c r="H18167" s="4"/>
    </x:row>
    <x:row r="18168" ht="23" customHeight="1">
      <x:c r="A18168" s="4" t="str">
        <x:v>Córdoba</x:v>
      </x:c>
      <x:c r="B18168" s="4" t="str">
        <x:v>1.º Bachillerato</x:v>
      </x:c>
      <x:c r="C18168" s="4" t="str">
        <x:v>C</x:v>
      </x:c>
      <x:c r="D18168" s="13" t="str">
        <x:v>01405</x:v>
      </x:c>
      <x:c r="E18168" s="13" t="str">
        <x:v>01418</x:v>
      </x:c>
      <x:c r="F18168" s="4" t="str">
        <x:v>amistad</x:v>
      </x:c>
      <x:c r="G18168" s="4" t="n">
        <x:f>COUNTIFS(Relaciones!$D$18138:$D$18573,E18168,Relaciones!$E$18138:$E$18573,D18168,Relaciones!$F$18138:$F$18573,F18168)</x:f>
        <x:v>1</x:v>
      </x:c>
      <x:c r="H18168" s="4"/>
    </x:row>
    <x:row r="18169" ht="23" customHeight="1">
      <x:c r="A18169" s="4" t="str">
        <x:v>Córdoba</x:v>
      </x:c>
      <x:c r="B18169" s="4" t="str">
        <x:v>1.º Bachillerato</x:v>
      </x:c>
      <x:c r="C18169" s="4" t="str">
        <x:v>C</x:v>
      </x:c>
      <x:c r="D18169" s="13" t="str">
        <x:v>01405</x:v>
      </x:c>
      <x:c r="E18169" s="13" t="str">
        <x:v>01420</x:v>
      </x:c>
      <x:c r="F18169" s="4" t="str">
        <x:v>amistad</x:v>
      </x:c>
      <x:c r="G18169" s="4" t="n">
        <x:f>COUNTIFS(Relaciones!$D$18138:$D$18573,E18169,Relaciones!$E$18138:$E$18573,D18169,Relaciones!$F$18138:$F$18573,F18169)</x:f>
        <x:v>1</x:v>
      </x:c>
      <x:c r="H18169" s="4"/>
    </x:row>
    <x:row r="18170" ht="23" customHeight="1">
      <x:c r="A18170" s="4" t="str">
        <x:v>Córdoba</x:v>
      </x:c>
      <x:c r="B18170" s="4" t="str">
        <x:v>1.º Bachillerato</x:v>
      </x:c>
      <x:c r="C18170" s="4" t="str">
        <x:v>C</x:v>
      </x:c>
      <x:c r="D18170" s="13" t="str">
        <x:v>01406</x:v>
      </x:c>
      <x:c r="E18170" s="13" t="str">
        <x:v>01401</x:v>
      </x:c>
      <x:c r="F18170" s="4" t="str">
        <x:v>amistad</x:v>
      </x:c>
      <x:c r="G18170" s="4" t="n">
        <x:f>COUNTIFS(Relaciones!$D$18138:$D$18573,E18170,Relaciones!$E$18138:$E$18573,D18170,Relaciones!$F$18138:$F$18573,F18170)</x:f>
        <x:v>0</x:v>
      </x:c>
      <x:c r="H18170" s="4"/>
    </x:row>
    <x:row r="18171" ht="23" customHeight="1">
      <x:c r="A18171" s="4" t="str">
        <x:v>Córdoba</x:v>
      </x:c>
      <x:c r="B18171" s="4" t="str">
        <x:v>1.º Bachillerato</x:v>
      </x:c>
      <x:c r="C18171" s="4" t="str">
        <x:v>C</x:v>
      </x:c>
      <x:c r="D18171" s="13" t="str">
        <x:v>01406</x:v>
      </x:c>
      <x:c r="E18171" s="13" t="str">
        <x:v>01404</x:v>
      </x:c>
      <x:c r="F18171" s="4" t="str">
        <x:v>amistad</x:v>
      </x:c>
      <x:c r="G18171" s="4" t="n">
        <x:f>COUNTIFS(Relaciones!$D$18138:$D$18573,E18171,Relaciones!$E$18138:$E$18573,D18171,Relaciones!$F$18138:$F$18573,F18171)</x:f>
        <x:v>1</x:v>
      </x:c>
      <x:c r="H18171" s="4"/>
    </x:row>
    <x:row r="18172" ht="23" customHeight="1">
      <x:c r="A18172" s="4" t="str">
        <x:v>Córdoba</x:v>
      </x:c>
      <x:c r="B18172" s="4" t="str">
        <x:v>1.º Bachillerato</x:v>
      </x:c>
      <x:c r="C18172" s="4" t="str">
        <x:v>C</x:v>
      </x:c>
      <x:c r="D18172" s="13" t="str">
        <x:v>01406</x:v>
      </x:c>
      <x:c r="E18172" s="13" t="str">
        <x:v>01405</x:v>
      </x:c>
      <x:c r="F18172" s="4" t="str">
        <x:v>amistad</x:v>
      </x:c>
      <x:c r="G18172" s="4" t="n">
        <x:f>COUNTIFS(Relaciones!$D$18138:$D$18573,E18172,Relaciones!$E$18138:$E$18573,D18172,Relaciones!$F$18138:$F$18573,F18172)</x:f>
        <x:v>1</x:v>
      </x:c>
      <x:c r="H18172" s="4"/>
    </x:row>
    <x:row r="18173" ht="23" customHeight="1">
      <x:c r="A18173" s="4" t="str">
        <x:v>Córdoba</x:v>
      </x:c>
      <x:c r="B18173" s="4" t="str">
        <x:v>1.º Bachillerato</x:v>
      </x:c>
      <x:c r="C18173" s="4" t="str">
        <x:v>C</x:v>
      </x:c>
      <x:c r="D18173" s="13" t="str">
        <x:v>01406</x:v>
      </x:c>
      <x:c r="E18173" s="13" t="str">
        <x:v>01407</x:v>
      </x:c>
      <x:c r="F18173" s="4" t="str">
        <x:v>amistad</x:v>
      </x:c>
      <x:c r="G18173" s="4" t="n">
        <x:f>COUNTIFS(Relaciones!$D$18138:$D$18573,E18173,Relaciones!$E$18138:$E$18573,D18173,Relaciones!$F$18138:$F$18573,F18173)</x:f>
        <x:v>1</x:v>
      </x:c>
      <x:c r="H18173" s="4"/>
    </x:row>
    <x:row r="18174" ht="23" customHeight="1">
      <x:c r="A18174" s="4" t="str">
        <x:v>Córdoba</x:v>
      </x:c>
      <x:c r="B18174" s="4" t="str">
        <x:v>1.º Bachillerato</x:v>
      </x:c>
      <x:c r="C18174" s="4" t="str">
        <x:v>C</x:v>
      </x:c>
      <x:c r="D18174" s="13" t="str">
        <x:v>01406</x:v>
      </x:c>
      <x:c r="E18174" s="13" t="str">
        <x:v>01408</x:v>
      </x:c>
      <x:c r="F18174" s="4" t="str">
        <x:v>amistad</x:v>
      </x:c>
      <x:c r="G18174" s="4" t="n">
        <x:f>COUNTIFS(Relaciones!$D$18138:$D$18573,E18174,Relaciones!$E$18138:$E$18573,D18174,Relaciones!$F$18138:$F$18573,F18174)</x:f>
        <x:v>1</x:v>
      </x:c>
      <x:c r="H18174" s="4"/>
    </x:row>
    <x:row r="18175" ht="23" customHeight="1">
      <x:c r="A18175" s="4" t="str">
        <x:v>Córdoba</x:v>
      </x:c>
      <x:c r="B18175" s="4" t="str">
        <x:v>1.º Bachillerato</x:v>
      </x:c>
      <x:c r="C18175" s="4" t="str">
        <x:v>C</x:v>
      </x:c>
      <x:c r="D18175" s="13" t="str">
        <x:v>01406</x:v>
      </x:c>
      <x:c r="E18175" s="13" t="str">
        <x:v>01419</x:v>
      </x:c>
      <x:c r="F18175" s="4" t="str">
        <x:v>amistad</x:v>
      </x:c>
      <x:c r="G18175" s="4" t="n">
        <x:f>COUNTIFS(Relaciones!$D$18138:$D$18573,E18175,Relaciones!$E$18138:$E$18573,D18175,Relaciones!$F$18138:$F$18573,F18175)</x:f>
        <x:v>1</x:v>
      </x:c>
      <x:c r="H18175" s="4"/>
    </x:row>
    <x:row r="18176" ht="23" customHeight="1">
      <x:c r="A18176" s="4" t="str">
        <x:v>Córdoba</x:v>
      </x:c>
      <x:c r="B18176" s="4" t="str">
        <x:v>1.º Bachillerato</x:v>
      </x:c>
      <x:c r="C18176" s="4" t="str">
        <x:v>C</x:v>
      </x:c>
      <x:c r="D18176" s="13" t="str">
        <x:v>01406</x:v>
      </x:c>
      <x:c r="E18176" s="13" t="str">
        <x:v>01421</x:v>
      </x:c>
      <x:c r="F18176" s="4" t="str">
        <x:v>amistad</x:v>
      </x:c>
      <x:c r="G18176" s="4" t="n">
        <x:f>COUNTIFS(Relaciones!$D$18138:$D$18573,E18176,Relaciones!$E$18138:$E$18573,D18176,Relaciones!$F$18138:$F$18573,F18176)</x:f>
        <x:v>1</x:v>
      </x:c>
      <x:c r="H18176" s="4"/>
    </x:row>
    <x:row r="18177" ht="23" customHeight="1">
      <x:c r="A18177" s="4" t="str">
        <x:v>Córdoba</x:v>
      </x:c>
      <x:c r="B18177" s="4" t="str">
        <x:v>1.º Bachillerato</x:v>
      </x:c>
      <x:c r="C18177" s="4" t="str">
        <x:v>C</x:v>
      </x:c>
      <x:c r="D18177" s="13" t="str">
        <x:v>01407</x:v>
      </x:c>
      <x:c r="E18177" s="13" t="str">
        <x:v>01401</x:v>
      </x:c>
      <x:c r="F18177" s="4" t="str">
        <x:v>amistad</x:v>
      </x:c>
      <x:c r="G18177" s="4" t="n">
        <x:f>COUNTIFS(Relaciones!$D$18138:$D$18573,E18177,Relaciones!$E$18138:$E$18573,D18177,Relaciones!$F$18138:$F$18573,F18177)</x:f>
        <x:v>0</x:v>
      </x:c>
      <x:c r="H18177" s="4"/>
    </x:row>
    <x:row r="18178" ht="23" customHeight="1">
      <x:c r="A18178" s="4" t="str">
        <x:v>Córdoba</x:v>
      </x:c>
      <x:c r="B18178" s="4" t="str">
        <x:v>1.º Bachillerato</x:v>
      </x:c>
      <x:c r="C18178" s="4" t="str">
        <x:v>C</x:v>
      </x:c>
      <x:c r="D18178" s="13" t="str">
        <x:v>01407</x:v>
      </x:c>
      <x:c r="E18178" s="13" t="str">
        <x:v>01405</x:v>
      </x:c>
      <x:c r="F18178" s="4" t="str">
        <x:v>amistad</x:v>
      </x:c>
      <x:c r="G18178" s="4" t="n">
        <x:f>COUNTIFS(Relaciones!$D$18138:$D$18573,E18178,Relaciones!$E$18138:$E$18573,D18178,Relaciones!$F$18138:$F$18573,F18178)</x:f>
        <x:v>1</x:v>
      </x:c>
      <x:c r="H18178" s="4"/>
    </x:row>
    <x:row r="18179" ht="23" customHeight="1">
      <x:c r="A18179" s="4" t="str">
        <x:v>Córdoba</x:v>
      </x:c>
      <x:c r="B18179" s="4" t="str">
        <x:v>1.º Bachillerato</x:v>
      </x:c>
      <x:c r="C18179" s="4" t="str">
        <x:v>C</x:v>
      </x:c>
      <x:c r="D18179" s="13" t="str">
        <x:v>01407</x:v>
      </x:c>
      <x:c r="E18179" s="13" t="str">
        <x:v>01406</x:v>
      </x:c>
      <x:c r="F18179" s="4" t="str">
        <x:v>amistad</x:v>
      </x:c>
      <x:c r="G18179" s="4" t="n">
        <x:f>COUNTIFS(Relaciones!$D$18138:$D$18573,E18179,Relaciones!$E$18138:$E$18573,D18179,Relaciones!$F$18138:$F$18573,F18179)</x:f>
        <x:v>1</x:v>
      </x:c>
      <x:c r="H18179" s="4"/>
    </x:row>
    <x:row r="18180" ht="23" customHeight="1">
      <x:c r="A18180" s="4" t="str">
        <x:v>Córdoba</x:v>
      </x:c>
      <x:c r="B18180" s="4" t="str">
        <x:v>1.º Bachillerato</x:v>
      </x:c>
      <x:c r="C18180" s="4" t="str">
        <x:v>C</x:v>
      </x:c>
      <x:c r="D18180" s="13" t="str">
        <x:v>01407</x:v>
      </x:c>
      <x:c r="E18180" s="13" t="str">
        <x:v>01408</x:v>
      </x:c>
      <x:c r="F18180" s="4" t="str">
        <x:v>amistad</x:v>
      </x:c>
      <x:c r="G18180" s="4" t="n">
        <x:f>COUNTIFS(Relaciones!$D$18138:$D$18573,E18180,Relaciones!$E$18138:$E$18573,D18180,Relaciones!$F$18138:$F$18573,F18180)</x:f>
        <x:v>1</x:v>
      </x:c>
      <x:c r="H18180" s="4"/>
    </x:row>
    <x:row r="18181" ht="23" customHeight="1">
      <x:c r="A18181" s="4" t="str">
        <x:v>Córdoba</x:v>
      </x:c>
      <x:c r="B18181" s="4" t="str">
        <x:v>1.º Bachillerato</x:v>
      </x:c>
      <x:c r="C18181" s="4" t="str">
        <x:v>C</x:v>
      </x:c>
      <x:c r="D18181" s="13" t="str">
        <x:v>01407</x:v>
      </x:c>
      <x:c r="E18181" s="13" t="str">
        <x:v>01409</x:v>
      </x:c>
      <x:c r="F18181" s="4" t="str">
        <x:v>amistad</x:v>
      </x:c>
      <x:c r="G18181" s="4" t="n">
        <x:f>COUNTIFS(Relaciones!$D$18138:$D$18573,E18181,Relaciones!$E$18138:$E$18573,D18181,Relaciones!$F$18138:$F$18573,F18181)</x:f>
        <x:v>1</x:v>
      </x:c>
      <x:c r="H18181" s="4"/>
    </x:row>
    <x:row r="18182" ht="23" customHeight="1">
      <x:c r="A18182" s="4" t="str">
        <x:v>Córdoba</x:v>
      </x:c>
      <x:c r="B18182" s="4" t="str">
        <x:v>1.º Bachillerato</x:v>
      </x:c>
      <x:c r="C18182" s="4" t="str">
        <x:v>C</x:v>
      </x:c>
      <x:c r="D18182" s="13" t="str">
        <x:v>01407</x:v>
      </x:c>
      <x:c r="E18182" s="13" t="str">
        <x:v>01420</x:v>
      </x:c>
      <x:c r="F18182" s="4" t="str">
        <x:v>amistad</x:v>
      </x:c>
      <x:c r="G18182" s="4" t="n">
        <x:f>COUNTIFS(Relaciones!$D$18138:$D$18573,E18182,Relaciones!$E$18138:$E$18573,D18182,Relaciones!$F$18138:$F$18573,F18182)</x:f>
        <x:v>1</x:v>
      </x:c>
      <x:c r="H18182" s="4"/>
    </x:row>
    <x:row r="18183" ht="23" customHeight="1">
      <x:c r="A18183" s="4" t="str">
        <x:v>Córdoba</x:v>
      </x:c>
      <x:c r="B18183" s="4" t="str">
        <x:v>1.º Bachillerato</x:v>
      </x:c>
      <x:c r="C18183" s="4" t="str">
        <x:v>C</x:v>
      </x:c>
      <x:c r="D18183" s="13" t="str">
        <x:v>01407</x:v>
      </x:c>
      <x:c r="E18183" s="13" t="str">
        <x:v>01422</x:v>
      </x:c>
      <x:c r="F18183" s="4" t="str">
        <x:v>amistad</x:v>
      </x:c>
      <x:c r="G18183" s="4" t="n">
        <x:f>COUNTIFS(Relaciones!$D$18138:$D$18573,E18183,Relaciones!$E$18138:$E$18573,D18183,Relaciones!$F$18138:$F$18573,F18183)</x:f>
        <x:v>1</x:v>
      </x:c>
      <x:c r="H18183" s="4"/>
    </x:row>
    <x:row r="18184" ht="23" customHeight="1">
      <x:c r="A18184" s="4" t="str">
        <x:v>Córdoba</x:v>
      </x:c>
      <x:c r="B18184" s="4" t="str">
        <x:v>1.º Bachillerato</x:v>
      </x:c>
      <x:c r="C18184" s="4" t="str">
        <x:v>C</x:v>
      </x:c>
      <x:c r="D18184" s="13" t="str">
        <x:v>01408</x:v>
      </x:c>
      <x:c r="E18184" s="13" t="str">
        <x:v>01401</x:v>
      </x:c>
      <x:c r="F18184" s="4" t="str">
        <x:v>amistad</x:v>
      </x:c>
      <x:c r="G18184" s="4" t="n">
        <x:f>COUNTIFS(Relaciones!$D$18138:$D$18573,E18184,Relaciones!$E$18138:$E$18573,D18184,Relaciones!$F$18138:$F$18573,F18184)</x:f>
        <x:v>0</x:v>
      </x:c>
      <x:c r="H18184" s="4"/>
    </x:row>
    <x:row r="18185" ht="23" customHeight="1">
      <x:c r="A18185" s="4" t="str">
        <x:v>Córdoba</x:v>
      </x:c>
      <x:c r="B18185" s="4" t="str">
        <x:v>1.º Bachillerato</x:v>
      </x:c>
      <x:c r="C18185" s="4" t="str">
        <x:v>C</x:v>
      </x:c>
      <x:c r="D18185" s="13" t="str">
        <x:v>01408</x:v>
      </x:c>
      <x:c r="E18185" s="13" t="str">
        <x:v>01406</x:v>
      </x:c>
      <x:c r="F18185" s="4" t="str">
        <x:v>amistad</x:v>
      </x:c>
      <x:c r="G18185" s="4" t="n">
        <x:f>COUNTIFS(Relaciones!$D$18138:$D$18573,E18185,Relaciones!$E$18138:$E$18573,D18185,Relaciones!$F$18138:$F$18573,F18185)</x:f>
        <x:v>1</x:v>
      </x:c>
      <x:c r="H18185" s="4"/>
    </x:row>
    <x:row r="18186" ht="23" customHeight="1">
      <x:c r="A18186" s="4" t="str">
        <x:v>Córdoba</x:v>
      </x:c>
      <x:c r="B18186" s="4" t="str">
        <x:v>1.º Bachillerato</x:v>
      </x:c>
      <x:c r="C18186" s="4" t="str">
        <x:v>C</x:v>
      </x:c>
      <x:c r="D18186" s="13" t="str">
        <x:v>01408</x:v>
      </x:c>
      <x:c r="E18186" s="13" t="str">
        <x:v>01407</x:v>
      </x:c>
      <x:c r="F18186" s="4" t="str">
        <x:v>amistad</x:v>
      </x:c>
      <x:c r="G18186" s="4" t="n">
        <x:f>COUNTIFS(Relaciones!$D$18138:$D$18573,E18186,Relaciones!$E$18138:$E$18573,D18186,Relaciones!$F$18138:$F$18573,F18186)</x:f>
        <x:v>1</x:v>
      </x:c>
      <x:c r="H18186" s="4"/>
    </x:row>
    <x:row r="18187" ht="23" customHeight="1">
      <x:c r="A18187" s="4" t="str">
        <x:v>Córdoba</x:v>
      </x:c>
      <x:c r="B18187" s="4" t="str">
        <x:v>1.º Bachillerato</x:v>
      </x:c>
      <x:c r="C18187" s="4" t="str">
        <x:v>C</x:v>
      </x:c>
      <x:c r="D18187" s="13" t="str">
        <x:v>01408</x:v>
      </x:c>
      <x:c r="E18187" s="13" t="str">
        <x:v>01409</x:v>
      </x:c>
      <x:c r="F18187" s="4" t="str">
        <x:v>amistad</x:v>
      </x:c>
      <x:c r="G18187" s="4" t="n">
        <x:f>COUNTIFS(Relaciones!$D$18138:$D$18573,E18187,Relaciones!$E$18138:$E$18573,D18187,Relaciones!$F$18138:$F$18573,F18187)</x:f>
        <x:v>1</x:v>
      </x:c>
      <x:c r="H18187" s="4"/>
    </x:row>
    <x:row r="18188" ht="23" customHeight="1">
      <x:c r="A18188" s="4" t="str">
        <x:v>Córdoba</x:v>
      </x:c>
      <x:c r="B18188" s="4" t="str">
        <x:v>1.º Bachillerato</x:v>
      </x:c>
      <x:c r="C18188" s="4" t="str">
        <x:v>C</x:v>
      </x:c>
      <x:c r="D18188" s="13" t="str">
        <x:v>01408</x:v>
      </x:c>
      <x:c r="E18188" s="13" t="str">
        <x:v>01410</x:v>
      </x:c>
      <x:c r="F18188" s="4" t="str">
        <x:v>amistad</x:v>
      </x:c>
      <x:c r="G18188" s="4" t="n">
        <x:f>COUNTIFS(Relaciones!$D$18138:$D$18573,E18188,Relaciones!$E$18138:$E$18573,D18188,Relaciones!$F$18138:$F$18573,F18188)</x:f>
        <x:v>1</x:v>
      </x:c>
      <x:c r="H18188" s="4"/>
    </x:row>
    <x:row r="18189" ht="23" customHeight="1">
      <x:c r="A18189" s="4" t="str">
        <x:v>Córdoba</x:v>
      </x:c>
      <x:c r="B18189" s="4" t="str">
        <x:v>1.º Bachillerato</x:v>
      </x:c>
      <x:c r="C18189" s="4" t="str">
        <x:v>C</x:v>
      </x:c>
      <x:c r="D18189" s="13" t="str">
        <x:v>01408</x:v>
      </x:c>
      <x:c r="E18189" s="13" t="str">
        <x:v>01421</x:v>
      </x:c>
      <x:c r="F18189" s="4" t="str">
        <x:v>amistad</x:v>
      </x:c>
      <x:c r="G18189" s="4" t="n">
        <x:f>COUNTIFS(Relaciones!$D$18138:$D$18573,E18189,Relaciones!$E$18138:$E$18573,D18189,Relaciones!$F$18138:$F$18573,F18189)</x:f>
        <x:v>1</x:v>
      </x:c>
      <x:c r="H18189" s="4"/>
    </x:row>
    <x:row r="18190" ht="23" customHeight="1">
      <x:c r="A18190" s="4" t="str">
        <x:v>Córdoba</x:v>
      </x:c>
      <x:c r="B18190" s="4" t="str">
        <x:v>1.º Bachillerato</x:v>
      </x:c>
      <x:c r="C18190" s="4" t="str">
        <x:v>C</x:v>
      </x:c>
      <x:c r="D18190" s="13" t="str">
        <x:v>01408</x:v>
      </x:c>
      <x:c r="E18190" s="13" t="str">
        <x:v>01423</x:v>
      </x:c>
      <x:c r="F18190" s="4" t="str">
        <x:v>amistad</x:v>
      </x:c>
      <x:c r="G18190" s="4" t="n">
        <x:f>COUNTIFS(Relaciones!$D$18138:$D$18573,E18190,Relaciones!$E$18138:$E$18573,D18190,Relaciones!$F$18138:$F$18573,F18190)</x:f>
        <x:v>1</x:v>
      </x:c>
      <x:c r="H18190" s="4"/>
    </x:row>
    <x:row r="18191" ht="23" customHeight="1">
      <x:c r="A18191" s="4" t="str">
        <x:v>Córdoba</x:v>
      </x:c>
      <x:c r="B18191" s="4" t="str">
        <x:v>1.º Bachillerato</x:v>
      </x:c>
      <x:c r="C18191" s="4" t="str">
        <x:v>C</x:v>
      </x:c>
      <x:c r="D18191" s="13" t="str">
        <x:v>01409</x:v>
      </x:c>
      <x:c r="E18191" s="13" t="str">
        <x:v>01401</x:v>
      </x:c>
      <x:c r="F18191" s="4" t="str">
        <x:v>amistad</x:v>
      </x:c>
      <x:c r="G18191" s="4" t="n">
        <x:f>COUNTIFS(Relaciones!$D$18138:$D$18573,E18191,Relaciones!$E$18138:$E$18573,D18191,Relaciones!$F$18138:$F$18573,F18191)</x:f>
        <x:v>0</x:v>
      </x:c>
      <x:c r="H18191" s="4"/>
    </x:row>
    <x:row r="18192" ht="23" customHeight="1">
      <x:c r="A18192" s="4" t="str">
        <x:v>Córdoba</x:v>
      </x:c>
      <x:c r="B18192" s="4" t="str">
        <x:v>1.º Bachillerato</x:v>
      </x:c>
      <x:c r="C18192" s="4" t="str">
        <x:v>C</x:v>
      </x:c>
      <x:c r="D18192" s="13" t="str">
        <x:v>01409</x:v>
      </x:c>
      <x:c r="E18192" s="13" t="str">
        <x:v>01407</x:v>
      </x:c>
      <x:c r="F18192" s="4" t="str">
        <x:v>amistad</x:v>
      </x:c>
      <x:c r="G18192" s="4" t="n">
        <x:f>COUNTIFS(Relaciones!$D$18138:$D$18573,E18192,Relaciones!$E$18138:$E$18573,D18192,Relaciones!$F$18138:$F$18573,F18192)</x:f>
        <x:v>1</x:v>
      </x:c>
      <x:c r="H18192" s="4"/>
    </x:row>
    <x:row r="18193" ht="23" customHeight="1">
      <x:c r="A18193" s="4" t="str">
        <x:v>Córdoba</x:v>
      </x:c>
      <x:c r="B18193" s="4" t="str">
        <x:v>1.º Bachillerato</x:v>
      </x:c>
      <x:c r="C18193" s="4" t="str">
        <x:v>C</x:v>
      </x:c>
      <x:c r="D18193" s="13" t="str">
        <x:v>01409</x:v>
      </x:c>
      <x:c r="E18193" s="13" t="str">
        <x:v>01408</x:v>
      </x:c>
      <x:c r="F18193" s="4" t="str">
        <x:v>amistad</x:v>
      </x:c>
      <x:c r="G18193" s="4" t="n">
        <x:f>COUNTIFS(Relaciones!$D$18138:$D$18573,E18193,Relaciones!$E$18138:$E$18573,D18193,Relaciones!$F$18138:$F$18573,F18193)</x:f>
        <x:v>1</x:v>
      </x:c>
      <x:c r="H18193" s="4"/>
    </x:row>
    <x:row r="18194" ht="23" customHeight="1">
      <x:c r="A18194" s="4" t="str">
        <x:v>Córdoba</x:v>
      </x:c>
      <x:c r="B18194" s="4" t="str">
        <x:v>1.º Bachillerato</x:v>
      </x:c>
      <x:c r="C18194" s="4" t="str">
        <x:v>C</x:v>
      </x:c>
      <x:c r="D18194" s="13" t="str">
        <x:v>01409</x:v>
      </x:c>
      <x:c r="E18194" s="13" t="str">
        <x:v>01410</x:v>
      </x:c>
      <x:c r="F18194" s="4" t="str">
        <x:v>amistad</x:v>
      </x:c>
      <x:c r="G18194" s="4" t="n">
        <x:f>COUNTIFS(Relaciones!$D$18138:$D$18573,E18194,Relaciones!$E$18138:$E$18573,D18194,Relaciones!$F$18138:$F$18573,F18194)</x:f>
        <x:v>1</x:v>
      </x:c>
      <x:c r="H18194" s="4"/>
    </x:row>
    <x:row r="18195" ht="23" customHeight="1">
      <x:c r="A18195" s="4" t="str">
        <x:v>Córdoba</x:v>
      </x:c>
      <x:c r="B18195" s="4" t="str">
        <x:v>1.º Bachillerato</x:v>
      </x:c>
      <x:c r="C18195" s="4" t="str">
        <x:v>C</x:v>
      </x:c>
      <x:c r="D18195" s="13" t="str">
        <x:v>01409</x:v>
      </x:c>
      <x:c r="E18195" s="13" t="str">
        <x:v>01411</x:v>
      </x:c>
      <x:c r="F18195" s="4" t="str">
        <x:v>amistad</x:v>
      </x:c>
      <x:c r="G18195" s="4" t="n">
        <x:f>COUNTIFS(Relaciones!$D$18138:$D$18573,E18195,Relaciones!$E$18138:$E$18573,D18195,Relaciones!$F$18138:$F$18573,F18195)</x:f>
        <x:v>1</x:v>
      </x:c>
      <x:c r="H18195" s="4"/>
    </x:row>
    <x:row r="18196" ht="23" customHeight="1">
      <x:c r="A18196" s="4" t="str">
        <x:v>Córdoba</x:v>
      </x:c>
      <x:c r="B18196" s="4" t="str">
        <x:v>1.º Bachillerato</x:v>
      </x:c>
      <x:c r="C18196" s="4" t="str">
        <x:v>C</x:v>
      </x:c>
      <x:c r="D18196" s="13" t="str">
        <x:v>01409</x:v>
      </x:c>
      <x:c r="E18196" s="13" t="str">
        <x:v>01422</x:v>
      </x:c>
      <x:c r="F18196" s="4" t="str">
        <x:v>amistad</x:v>
      </x:c>
      <x:c r="G18196" s="4" t="n">
        <x:f>COUNTIFS(Relaciones!$D$18138:$D$18573,E18196,Relaciones!$E$18138:$E$18573,D18196,Relaciones!$F$18138:$F$18573,F18196)</x:f>
        <x:v>1</x:v>
      </x:c>
      <x:c r="H18196" s="4"/>
    </x:row>
    <x:row r="18197" ht="23" customHeight="1">
      <x:c r="A18197" s="4" t="str">
        <x:v>Córdoba</x:v>
      </x:c>
      <x:c r="B18197" s="4" t="str">
        <x:v>1.º Bachillerato</x:v>
      </x:c>
      <x:c r="C18197" s="4" t="str">
        <x:v>C</x:v>
      </x:c>
      <x:c r="D18197" s="13" t="str">
        <x:v>01409</x:v>
      </x:c>
      <x:c r="E18197" s="13" t="str">
        <x:v>01424</x:v>
      </x:c>
      <x:c r="F18197" s="4" t="str">
        <x:v>amistad</x:v>
      </x:c>
      <x:c r="G18197" s="4" t="n">
        <x:f>COUNTIFS(Relaciones!$D$18138:$D$18573,E18197,Relaciones!$E$18138:$E$18573,D18197,Relaciones!$F$18138:$F$18573,F18197)</x:f>
        <x:v>1</x:v>
      </x:c>
      <x:c r="H18197" s="4"/>
    </x:row>
    <x:row r="18198" ht="23" customHeight="1">
      <x:c r="A18198" s="4" t="str">
        <x:v>Córdoba</x:v>
      </x:c>
      <x:c r="B18198" s="4" t="str">
        <x:v>1.º Bachillerato</x:v>
      </x:c>
      <x:c r="C18198" s="4" t="str">
        <x:v>C</x:v>
      </x:c>
      <x:c r="D18198" s="13" t="str">
        <x:v>01410</x:v>
      </x:c>
      <x:c r="E18198" s="13" t="str">
        <x:v>01401</x:v>
      </x:c>
      <x:c r="F18198" s="4" t="str">
        <x:v>amistad</x:v>
      </x:c>
      <x:c r="G18198" s="4" t="n">
        <x:f>COUNTIFS(Relaciones!$D$18138:$D$18573,E18198,Relaciones!$E$18138:$E$18573,D18198,Relaciones!$F$18138:$F$18573,F18198)</x:f>
        <x:v>0</x:v>
      </x:c>
      <x:c r="H18198" s="4"/>
    </x:row>
    <x:row r="18199" ht="23" customHeight="1">
      <x:c r="A18199" s="4" t="str">
        <x:v>Córdoba</x:v>
      </x:c>
      <x:c r="B18199" s="4" t="str">
        <x:v>1.º Bachillerato</x:v>
      </x:c>
      <x:c r="C18199" s="4" t="str">
        <x:v>C</x:v>
      </x:c>
      <x:c r="D18199" s="13" t="str">
        <x:v>01410</x:v>
      </x:c>
      <x:c r="E18199" s="13" t="str">
        <x:v>01408</x:v>
      </x:c>
      <x:c r="F18199" s="4" t="str">
        <x:v>amistad</x:v>
      </x:c>
      <x:c r="G18199" s="4" t="n">
        <x:f>COUNTIFS(Relaciones!$D$18138:$D$18573,E18199,Relaciones!$E$18138:$E$18573,D18199,Relaciones!$F$18138:$F$18573,F18199)</x:f>
        <x:v>1</x:v>
      </x:c>
      <x:c r="H18199" s="4"/>
    </x:row>
    <x:row r="18200" ht="23" customHeight="1">
      <x:c r="A18200" s="4" t="str">
        <x:v>Córdoba</x:v>
      </x:c>
      <x:c r="B18200" s="4" t="str">
        <x:v>1.º Bachillerato</x:v>
      </x:c>
      <x:c r="C18200" s="4" t="str">
        <x:v>C</x:v>
      </x:c>
      <x:c r="D18200" s="13" t="str">
        <x:v>01410</x:v>
      </x:c>
      <x:c r="E18200" s="13" t="str">
        <x:v>01409</x:v>
      </x:c>
      <x:c r="F18200" s="4" t="str">
        <x:v>amistad</x:v>
      </x:c>
      <x:c r="G18200" s="4" t="n">
        <x:f>COUNTIFS(Relaciones!$D$18138:$D$18573,E18200,Relaciones!$E$18138:$E$18573,D18200,Relaciones!$F$18138:$F$18573,F18200)</x:f>
        <x:v>1</x:v>
      </x:c>
      <x:c r="H18200" s="4"/>
    </x:row>
    <x:row r="18201" ht="23" customHeight="1">
      <x:c r="A18201" s="4" t="str">
        <x:v>Córdoba</x:v>
      </x:c>
      <x:c r="B18201" s="4" t="str">
        <x:v>1.º Bachillerato</x:v>
      </x:c>
      <x:c r="C18201" s="4" t="str">
        <x:v>C</x:v>
      </x:c>
      <x:c r="D18201" s="13" t="str">
        <x:v>01410</x:v>
      </x:c>
      <x:c r="E18201" s="13" t="str">
        <x:v>01411</x:v>
      </x:c>
      <x:c r="F18201" s="4" t="str">
        <x:v>amistad</x:v>
      </x:c>
      <x:c r="G18201" s="4" t="n">
        <x:f>COUNTIFS(Relaciones!$D$18138:$D$18573,E18201,Relaciones!$E$18138:$E$18573,D18201,Relaciones!$F$18138:$F$18573,F18201)</x:f>
        <x:v>1</x:v>
      </x:c>
      <x:c r="H18201" s="4"/>
    </x:row>
    <x:row r="18202" ht="23" customHeight="1">
      <x:c r="A18202" s="4" t="str">
        <x:v>Córdoba</x:v>
      </x:c>
      <x:c r="B18202" s="4" t="str">
        <x:v>1.º Bachillerato</x:v>
      </x:c>
      <x:c r="C18202" s="4" t="str">
        <x:v>C</x:v>
      </x:c>
      <x:c r="D18202" s="13" t="str">
        <x:v>01410</x:v>
      </x:c>
      <x:c r="E18202" s="13" t="str">
        <x:v>01412</x:v>
      </x:c>
      <x:c r="F18202" s="4" t="str">
        <x:v>amistad</x:v>
      </x:c>
      <x:c r="G18202" s="4" t="n">
        <x:f>COUNTIFS(Relaciones!$D$18138:$D$18573,E18202,Relaciones!$E$18138:$E$18573,D18202,Relaciones!$F$18138:$F$18573,F18202)</x:f>
        <x:v>1</x:v>
      </x:c>
      <x:c r="H18202" s="4"/>
    </x:row>
    <x:row r="18203" ht="23" customHeight="1">
      <x:c r="A18203" s="4" t="str">
        <x:v>Córdoba</x:v>
      </x:c>
      <x:c r="B18203" s="4" t="str">
        <x:v>1.º Bachillerato</x:v>
      </x:c>
      <x:c r="C18203" s="4" t="str">
        <x:v>C</x:v>
      </x:c>
      <x:c r="D18203" s="13" t="str">
        <x:v>01410</x:v>
      </x:c>
      <x:c r="E18203" s="13" t="str">
        <x:v>01423</x:v>
      </x:c>
      <x:c r="F18203" s="4" t="str">
        <x:v>amistad</x:v>
      </x:c>
      <x:c r="G18203" s="4" t="n">
        <x:f>COUNTIFS(Relaciones!$D$18138:$D$18573,E18203,Relaciones!$E$18138:$E$18573,D18203,Relaciones!$F$18138:$F$18573,F18203)</x:f>
        <x:v>1</x:v>
      </x:c>
      <x:c r="H18203" s="4"/>
    </x:row>
    <x:row r="18204" ht="23" customHeight="1">
      <x:c r="A18204" s="4" t="str">
        <x:v>Córdoba</x:v>
      </x:c>
      <x:c r="B18204" s="4" t="str">
        <x:v>1.º Bachillerato</x:v>
      </x:c>
      <x:c r="C18204" s="4" t="str">
        <x:v>C</x:v>
      </x:c>
      <x:c r="D18204" s="13" t="str">
        <x:v>01410</x:v>
      </x:c>
      <x:c r="E18204" s="13" t="str">
        <x:v>01425</x:v>
      </x:c>
      <x:c r="F18204" s="4" t="str">
        <x:v>amistad</x:v>
      </x:c>
      <x:c r="G18204" s="4" t="n">
        <x:f>COUNTIFS(Relaciones!$D$18138:$D$18573,E18204,Relaciones!$E$18138:$E$18573,D18204,Relaciones!$F$18138:$F$18573,F18204)</x:f>
        <x:v>1</x:v>
      </x:c>
      <x:c r="H18204" s="4"/>
    </x:row>
    <x:row r="18205" ht="23" customHeight="1">
      <x:c r="A18205" s="4" t="str">
        <x:v>Córdoba</x:v>
      </x:c>
      <x:c r="B18205" s="4" t="str">
        <x:v>1.º Bachillerato</x:v>
      </x:c>
      <x:c r="C18205" s="4" t="str">
        <x:v>C</x:v>
      </x:c>
      <x:c r="D18205" s="13" t="str">
        <x:v>01411</x:v>
      </x:c>
      <x:c r="E18205" s="13" t="str">
        <x:v>01401</x:v>
      </x:c>
      <x:c r="F18205" s="4" t="str">
        <x:v>amistad</x:v>
      </x:c>
      <x:c r="G18205" s="4" t="n">
        <x:f>COUNTIFS(Relaciones!$D$18138:$D$18573,E18205,Relaciones!$E$18138:$E$18573,D18205,Relaciones!$F$18138:$F$18573,F18205)</x:f>
        <x:v>0</x:v>
      </x:c>
      <x:c r="H18205" s="4"/>
    </x:row>
    <x:row r="18206" ht="23" customHeight="1">
      <x:c r="A18206" s="4" t="str">
        <x:v>Córdoba</x:v>
      </x:c>
      <x:c r="B18206" s="4" t="str">
        <x:v>1.º Bachillerato</x:v>
      </x:c>
      <x:c r="C18206" s="4" t="str">
        <x:v>C</x:v>
      </x:c>
      <x:c r="D18206" s="13" t="str">
        <x:v>01411</x:v>
      </x:c>
      <x:c r="E18206" s="13" t="str">
        <x:v>01409</x:v>
      </x:c>
      <x:c r="F18206" s="4" t="str">
        <x:v>amistad</x:v>
      </x:c>
      <x:c r="G18206" s="4" t="n">
        <x:f>COUNTIFS(Relaciones!$D$18138:$D$18573,E18206,Relaciones!$E$18138:$E$18573,D18206,Relaciones!$F$18138:$F$18573,F18206)</x:f>
        <x:v>1</x:v>
      </x:c>
      <x:c r="H18206" s="4"/>
    </x:row>
    <x:row r="18207" ht="23" customHeight="1">
      <x:c r="A18207" s="4" t="str">
        <x:v>Córdoba</x:v>
      </x:c>
      <x:c r="B18207" s="4" t="str">
        <x:v>1.º Bachillerato</x:v>
      </x:c>
      <x:c r="C18207" s="4" t="str">
        <x:v>C</x:v>
      </x:c>
      <x:c r="D18207" s="13" t="str">
        <x:v>01411</x:v>
      </x:c>
      <x:c r="E18207" s="13" t="str">
        <x:v>01410</x:v>
      </x:c>
      <x:c r="F18207" s="4" t="str">
        <x:v>amistad</x:v>
      </x:c>
      <x:c r="G18207" s="4" t="n">
        <x:f>COUNTIFS(Relaciones!$D$18138:$D$18573,E18207,Relaciones!$E$18138:$E$18573,D18207,Relaciones!$F$18138:$F$18573,F18207)</x:f>
        <x:v>1</x:v>
      </x:c>
      <x:c r="H18207" s="4"/>
    </x:row>
    <x:row r="18208" ht="23" customHeight="1">
      <x:c r="A18208" s="4" t="str">
        <x:v>Córdoba</x:v>
      </x:c>
      <x:c r="B18208" s="4" t="str">
        <x:v>1.º Bachillerato</x:v>
      </x:c>
      <x:c r="C18208" s="4" t="str">
        <x:v>C</x:v>
      </x:c>
      <x:c r="D18208" s="13" t="str">
        <x:v>01411</x:v>
      </x:c>
      <x:c r="E18208" s="13" t="str">
        <x:v>01412</x:v>
      </x:c>
      <x:c r="F18208" s="4" t="str">
        <x:v>amistad</x:v>
      </x:c>
      <x:c r="G18208" s="4" t="n">
        <x:f>COUNTIFS(Relaciones!$D$18138:$D$18573,E18208,Relaciones!$E$18138:$E$18573,D18208,Relaciones!$F$18138:$F$18573,F18208)</x:f>
        <x:v>1</x:v>
      </x:c>
      <x:c r="H18208" s="4"/>
    </x:row>
    <x:row r="18209" ht="23" customHeight="1">
      <x:c r="A18209" s="4" t="str">
        <x:v>Córdoba</x:v>
      </x:c>
      <x:c r="B18209" s="4" t="str">
        <x:v>1.º Bachillerato</x:v>
      </x:c>
      <x:c r="C18209" s="4" t="str">
        <x:v>C</x:v>
      </x:c>
      <x:c r="D18209" s="13" t="str">
        <x:v>01411</x:v>
      </x:c>
      <x:c r="E18209" s="13" t="str">
        <x:v>01413</x:v>
      </x:c>
      <x:c r="F18209" s="4" t="str">
        <x:v>amistad</x:v>
      </x:c>
      <x:c r="G18209" s="4" t="n">
        <x:f>COUNTIFS(Relaciones!$D$18138:$D$18573,E18209,Relaciones!$E$18138:$E$18573,D18209,Relaciones!$F$18138:$F$18573,F18209)</x:f>
        <x:v>1</x:v>
      </x:c>
      <x:c r="H18209" s="4"/>
    </x:row>
    <x:row r="18210" ht="23" customHeight="1">
      <x:c r="A18210" s="4" t="str">
        <x:v>Córdoba</x:v>
      </x:c>
      <x:c r="B18210" s="4" t="str">
        <x:v>1.º Bachillerato</x:v>
      </x:c>
      <x:c r="C18210" s="4" t="str">
        <x:v>C</x:v>
      </x:c>
      <x:c r="D18210" s="13" t="str">
        <x:v>01411</x:v>
      </x:c>
      <x:c r="E18210" s="13" t="str">
        <x:v>01424</x:v>
      </x:c>
      <x:c r="F18210" s="4" t="str">
        <x:v>amistad</x:v>
      </x:c>
      <x:c r="G18210" s="4" t="n">
        <x:f>COUNTIFS(Relaciones!$D$18138:$D$18573,E18210,Relaciones!$E$18138:$E$18573,D18210,Relaciones!$F$18138:$F$18573,F18210)</x:f>
        <x:v>1</x:v>
      </x:c>
      <x:c r="H18210" s="4"/>
    </x:row>
    <x:row r="18211" ht="23" customHeight="1">
      <x:c r="A18211" s="4" t="str">
        <x:v>Córdoba</x:v>
      </x:c>
      <x:c r="B18211" s="4" t="str">
        <x:v>1.º Bachillerato</x:v>
      </x:c>
      <x:c r="C18211" s="4" t="str">
        <x:v>C</x:v>
      </x:c>
      <x:c r="D18211" s="13" t="str">
        <x:v>01411</x:v>
      </x:c>
      <x:c r="E18211" s="13" t="str">
        <x:v>01426</x:v>
      </x:c>
      <x:c r="F18211" s="4" t="str">
        <x:v>amistad</x:v>
      </x:c>
      <x:c r="G18211" s="4" t="n">
        <x:f>COUNTIFS(Relaciones!$D$18138:$D$18573,E18211,Relaciones!$E$18138:$E$18573,D18211,Relaciones!$F$18138:$F$18573,F18211)</x:f>
        <x:v>1</x:v>
      </x:c>
      <x:c r="H18211" s="4"/>
    </x:row>
    <x:row r="18212" ht="23" customHeight="1">
      <x:c r="A18212" s="4" t="str">
        <x:v>Córdoba</x:v>
      </x:c>
      <x:c r="B18212" s="4" t="str">
        <x:v>1.º Bachillerato</x:v>
      </x:c>
      <x:c r="C18212" s="4" t="str">
        <x:v>C</x:v>
      </x:c>
      <x:c r="D18212" s="13" t="str">
        <x:v>01412</x:v>
      </x:c>
      <x:c r="E18212" s="13" t="str">
        <x:v>01401</x:v>
      </x:c>
      <x:c r="F18212" s="4" t="str">
        <x:v>amistad</x:v>
      </x:c>
      <x:c r="G18212" s="4" t="n">
        <x:f>COUNTIFS(Relaciones!$D$18138:$D$18573,E18212,Relaciones!$E$18138:$E$18573,D18212,Relaciones!$F$18138:$F$18573,F18212)</x:f>
        <x:v>0</x:v>
      </x:c>
      <x:c r="H18212" s="4"/>
    </x:row>
    <x:row r="18213" ht="23" customHeight="1">
      <x:c r="A18213" s="4" t="str">
        <x:v>Córdoba</x:v>
      </x:c>
      <x:c r="B18213" s="4" t="str">
        <x:v>1.º Bachillerato</x:v>
      </x:c>
      <x:c r="C18213" s="4" t="str">
        <x:v>C</x:v>
      </x:c>
      <x:c r="D18213" s="13" t="str">
        <x:v>01412</x:v>
      </x:c>
      <x:c r="E18213" s="13" t="str">
        <x:v>01410</x:v>
      </x:c>
      <x:c r="F18213" s="4" t="str">
        <x:v>amistad</x:v>
      </x:c>
      <x:c r="G18213" s="4" t="n">
        <x:f>COUNTIFS(Relaciones!$D$18138:$D$18573,E18213,Relaciones!$E$18138:$E$18573,D18213,Relaciones!$F$18138:$F$18573,F18213)</x:f>
        <x:v>1</x:v>
      </x:c>
      <x:c r="H18213" s="4"/>
    </x:row>
    <x:row r="18214" ht="23" customHeight="1">
      <x:c r="A18214" s="4" t="str">
        <x:v>Córdoba</x:v>
      </x:c>
      <x:c r="B18214" s="4" t="str">
        <x:v>1.º Bachillerato</x:v>
      </x:c>
      <x:c r="C18214" s="4" t="str">
        <x:v>C</x:v>
      </x:c>
      <x:c r="D18214" s="13" t="str">
        <x:v>01412</x:v>
      </x:c>
      <x:c r="E18214" s="13" t="str">
        <x:v>01411</x:v>
      </x:c>
      <x:c r="F18214" s="4" t="str">
        <x:v>amistad</x:v>
      </x:c>
      <x:c r="G18214" s="4" t="n">
        <x:f>COUNTIFS(Relaciones!$D$18138:$D$18573,E18214,Relaciones!$E$18138:$E$18573,D18214,Relaciones!$F$18138:$F$18573,F18214)</x:f>
        <x:v>1</x:v>
      </x:c>
      <x:c r="H18214" s="4"/>
    </x:row>
    <x:row r="18215" ht="23" customHeight="1">
      <x:c r="A18215" s="4" t="str">
        <x:v>Córdoba</x:v>
      </x:c>
      <x:c r="B18215" s="4" t="str">
        <x:v>1.º Bachillerato</x:v>
      </x:c>
      <x:c r="C18215" s="4" t="str">
        <x:v>C</x:v>
      </x:c>
      <x:c r="D18215" s="13" t="str">
        <x:v>01412</x:v>
      </x:c>
      <x:c r="E18215" s="13" t="str">
        <x:v>01413</x:v>
      </x:c>
      <x:c r="F18215" s="4" t="str">
        <x:v>amistad</x:v>
      </x:c>
      <x:c r="G18215" s="4" t="n">
        <x:f>COUNTIFS(Relaciones!$D$18138:$D$18573,E18215,Relaciones!$E$18138:$E$18573,D18215,Relaciones!$F$18138:$F$18573,F18215)</x:f>
        <x:v>1</x:v>
      </x:c>
      <x:c r="H18215" s="4"/>
    </x:row>
    <x:row r="18216" ht="23" customHeight="1">
      <x:c r="A18216" s="4" t="str">
        <x:v>Córdoba</x:v>
      </x:c>
      <x:c r="B18216" s="4" t="str">
        <x:v>1.º Bachillerato</x:v>
      </x:c>
      <x:c r="C18216" s="4" t="str">
        <x:v>C</x:v>
      </x:c>
      <x:c r="D18216" s="13" t="str">
        <x:v>01412</x:v>
      </x:c>
      <x:c r="E18216" s="13" t="str">
        <x:v>01414</x:v>
      </x:c>
      <x:c r="F18216" s="4" t="str">
        <x:v>amistad</x:v>
      </x:c>
      <x:c r="G18216" s="4" t="n">
        <x:f>COUNTIFS(Relaciones!$D$18138:$D$18573,E18216,Relaciones!$E$18138:$E$18573,D18216,Relaciones!$F$18138:$F$18573,F18216)</x:f>
        <x:v>1</x:v>
      </x:c>
      <x:c r="H18216" s="4"/>
    </x:row>
    <x:row r="18217" ht="23" customHeight="1">
      <x:c r="A18217" s="4" t="str">
        <x:v>Córdoba</x:v>
      </x:c>
      <x:c r="B18217" s="4" t="str">
        <x:v>1.º Bachillerato</x:v>
      </x:c>
      <x:c r="C18217" s="4" t="str">
        <x:v>C</x:v>
      </x:c>
      <x:c r="D18217" s="13" t="str">
        <x:v>01412</x:v>
      </x:c>
      <x:c r="E18217" s="13" t="str">
        <x:v>01425</x:v>
      </x:c>
      <x:c r="F18217" s="4" t="str">
        <x:v>amistad</x:v>
      </x:c>
      <x:c r="G18217" s="4" t="n">
        <x:f>COUNTIFS(Relaciones!$D$18138:$D$18573,E18217,Relaciones!$E$18138:$E$18573,D18217,Relaciones!$F$18138:$F$18573,F18217)</x:f>
        <x:v>1</x:v>
      </x:c>
      <x:c r="H18217" s="4"/>
    </x:row>
    <x:row r="18218" ht="23" customHeight="1">
      <x:c r="A18218" s="4" t="str">
        <x:v>Córdoba</x:v>
      </x:c>
      <x:c r="B18218" s="4" t="str">
        <x:v>1.º Bachillerato</x:v>
      </x:c>
      <x:c r="C18218" s="4" t="str">
        <x:v>C</x:v>
      </x:c>
      <x:c r="D18218" s="13" t="str">
        <x:v>01412</x:v>
      </x:c>
      <x:c r="E18218" s="13" t="str">
        <x:v>01427</x:v>
      </x:c>
      <x:c r="F18218" s="4" t="str">
        <x:v>amistad</x:v>
      </x:c>
      <x:c r="G18218" s="4" t="n">
        <x:f>COUNTIFS(Relaciones!$D$18138:$D$18573,E18218,Relaciones!$E$18138:$E$18573,D18218,Relaciones!$F$18138:$F$18573,F18218)</x:f>
        <x:v>1</x:v>
      </x:c>
      <x:c r="H18218" s="4"/>
    </x:row>
    <x:row r="18219" ht="23" customHeight="1">
      <x:c r="A18219" s="4" t="str">
        <x:v>Córdoba</x:v>
      </x:c>
      <x:c r="B18219" s="4" t="str">
        <x:v>1.º Bachillerato</x:v>
      </x:c>
      <x:c r="C18219" s="4" t="str">
        <x:v>C</x:v>
      </x:c>
      <x:c r="D18219" s="13" t="str">
        <x:v>01413</x:v>
      </x:c>
      <x:c r="E18219" s="13" t="str">
        <x:v>01401</x:v>
      </x:c>
      <x:c r="F18219" s="4" t="str">
        <x:v>amistad</x:v>
      </x:c>
      <x:c r="G18219" s="4" t="n">
        <x:f>COUNTIFS(Relaciones!$D$18138:$D$18573,E18219,Relaciones!$E$18138:$E$18573,D18219,Relaciones!$F$18138:$F$18573,F18219)</x:f>
        <x:v>1</x:v>
      </x:c>
      <x:c r="H18219" s="4"/>
    </x:row>
    <x:row r="18220" ht="23" customHeight="1">
      <x:c r="A18220" s="4" t="str">
        <x:v>Córdoba</x:v>
      </x:c>
      <x:c r="B18220" s="4" t="str">
        <x:v>1.º Bachillerato</x:v>
      </x:c>
      <x:c r="C18220" s="4" t="str">
        <x:v>C</x:v>
      </x:c>
      <x:c r="D18220" s="13" t="str">
        <x:v>01413</x:v>
      </x:c>
      <x:c r="E18220" s="13" t="str">
        <x:v>01411</x:v>
      </x:c>
      <x:c r="F18220" s="4" t="str">
        <x:v>amistad</x:v>
      </x:c>
      <x:c r="G18220" s="4" t="n">
        <x:f>COUNTIFS(Relaciones!$D$18138:$D$18573,E18220,Relaciones!$E$18138:$E$18573,D18220,Relaciones!$F$18138:$F$18573,F18220)</x:f>
        <x:v>1</x:v>
      </x:c>
      <x:c r="H18220" s="4"/>
    </x:row>
    <x:row r="18221" ht="23" customHeight="1">
      <x:c r="A18221" s="4" t="str">
        <x:v>Córdoba</x:v>
      </x:c>
      <x:c r="B18221" s="4" t="str">
        <x:v>1.º Bachillerato</x:v>
      </x:c>
      <x:c r="C18221" s="4" t="str">
        <x:v>C</x:v>
      </x:c>
      <x:c r="D18221" s="13" t="str">
        <x:v>01413</x:v>
      </x:c>
      <x:c r="E18221" s="13" t="str">
        <x:v>01412</x:v>
      </x:c>
      <x:c r="F18221" s="4" t="str">
        <x:v>amistad</x:v>
      </x:c>
      <x:c r="G18221" s="4" t="n">
        <x:f>COUNTIFS(Relaciones!$D$18138:$D$18573,E18221,Relaciones!$E$18138:$E$18573,D18221,Relaciones!$F$18138:$F$18573,F18221)</x:f>
        <x:v>1</x:v>
      </x:c>
      <x:c r="H18221" s="4"/>
    </x:row>
    <x:row r="18222" ht="23" customHeight="1">
      <x:c r="A18222" s="4" t="str">
        <x:v>Córdoba</x:v>
      </x:c>
      <x:c r="B18222" s="4" t="str">
        <x:v>1.º Bachillerato</x:v>
      </x:c>
      <x:c r="C18222" s="4" t="str">
        <x:v>C</x:v>
      </x:c>
      <x:c r="D18222" s="13" t="str">
        <x:v>01413</x:v>
      </x:c>
      <x:c r="E18222" s="13" t="str">
        <x:v>01414</x:v>
      </x:c>
      <x:c r="F18222" s="4" t="str">
        <x:v>amistad</x:v>
      </x:c>
      <x:c r="G18222" s="4" t="n">
        <x:f>COUNTIFS(Relaciones!$D$18138:$D$18573,E18222,Relaciones!$E$18138:$E$18573,D18222,Relaciones!$F$18138:$F$18573,F18222)</x:f>
        <x:v>1</x:v>
      </x:c>
      <x:c r="H18222" s="4"/>
    </x:row>
    <x:row r="18223" ht="23" customHeight="1">
      <x:c r="A18223" s="4" t="str">
        <x:v>Córdoba</x:v>
      </x:c>
      <x:c r="B18223" s="4" t="str">
        <x:v>1.º Bachillerato</x:v>
      </x:c>
      <x:c r="C18223" s="4" t="str">
        <x:v>C</x:v>
      </x:c>
      <x:c r="D18223" s="13" t="str">
        <x:v>01413</x:v>
      </x:c>
      <x:c r="E18223" s="13" t="str">
        <x:v>01426</x:v>
      </x:c>
      <x:c r="F18223" s="4" t="str">
        <x:v>amistad</x:v>
      </x:c>
      <x:c r="G18223" s="4" t="n">
        <x:f>COUNTIFS(Relaciones!$D$18138:$D$18573,E18223,Relaciones!$E$18138:$E$18573,D18223,Relaciones!$F$18138:$F$18573,F18223)</x:f>
        <x:v>1</x:v>
      </x:c>
      <x:c r="H18223" s="4"/>
    </x:row>
    <x:row r="18224" ht="23" customHeight="1">
      <x:c r="A18224" s="4" t="str">
        <x:v>Córdoba</x:v>
      </x:c>
      <x:c r="B18224" s="4" t="str">
        <x:v>1.º Bachillerato</x:v>
      </x:c>
      <x:c r="C18224" s="4" t="str">
        <x:v>C</x:v>
      </x:c>
      <x:c r="D18224" s="13" t="str">
        <x:v>01413</x:v>
      </x:c>
      <x:c r="E18224" s="13" t="str">
        <x:v>01428</x:v>
      </x:c>
      <x:c r="F18224" s="4" t="str">
        <x:v>amistad</x:v>
      </x:c>
      <x:c r="G18224" s="4" t="n">
        <x:f>COUNTIFS(Relaciones!$D$18138:$D$18573,E18224,Relaciones!$E$18138:$E$18573,D18224,Relaciones!$F$18138:$F$18573,F18224)</x:f>
        <x:v>1</x:v>
      </x:c>
      <x:c r="H18224" s="4"/>
    </x:row>
    <x:row r="18225" ht="23" customHeight="1">
      <x:c r="A18225" s="4" t="str">
        <x:v>Córdoba</x:v>
      </x:c>
      <x:c r="B18225" s="4" t="str">
        <x:v>1.º Bachillerato</x:v>
      </x:c>
      <x:c r="C18225" s="4" t="str">
        <x:v>C</x:v>
      </x:c>
      <x:c r="D18225" s="13" t="str">
        <x:v>01414</x:v>
      </x:c>
      <x:c r="E18225" s="13" t="str">
        <x:v>01401</x:v>
      </x:c>
      <x:c r="F18225" s="4" t="str">
        <x:v>amistad</x:v>
      </x:c>
      <x:c r="G18225" s="4" t="n">
        <x:f>COUNTIFS(Relaciones!$D$18138:$D$18573,E18225,Relaciones!$E$18138:$E$18573,D18225,Relaciones!$F$18138:$F$18573,F18225)</x:f>
        <x:v>1</x:v>
      </x:c>
      <x:c r="H18225" s="4"/>
    </x:row>
    <x:row r="18226" ht="23" customHeight="1">
      <x:c r="A18226" s="4" t="str">
        <x:v>Córdoba</x:v>
      </x:c>
      <x:c r="B18226" s="4" t="str">
        <x:v>1.º Bachillerato</x:v>
      </x:c>
      <x:c r="C18226" s="4" t="str">
        <x:v>C</x:v>
      </x:c>
      <x:c r="D18226" s="13" t="str">
        <x:v>01414</x:v>
      </x:c>
      <x:c r="E18226" s="13" t="str">
        <x:v>01402</x:v>
      </x:c>
      <x:c r="F18226" s="4" t="str">
        <x:v>amistad</x:v>
      </x:c>
      <x:c r="G18226" s="4" t="n">
        <x:f>COUNTIFS(Relaciones!$D$18138:$D$18573,E18226,Relaciones!$E$18138:$E$18573,D18226,Relaciones!$F$18138:$F$18573,F18226)</x:f>
        <x:v>1</x:v>
      </x:c>
      <x:c r="H18226" s="4"/>
    </x:row>
    <x:row r="18227" ht="23" customHeight="1">
      <x:c r="A18227" s="4" t="str">
        <x:v>Córdoba</x:v>
      </x:c>
      <x:c r="B18227" s="4" t="str">
        <x:v>1.º Bachillerato</x:v>
      </x:c>
      <x:c r="C18227" s="4" t="str">
        <x:v>C</x:v>
      </x:c>
      <x:c r="D18227" s="13" t="str">
        <x:v>01414</x:v>
      </x:c>
      <x:c r="E18227" s="13" t="str">
        <x:v>01412</x:v>
      </x:c>
      <x:c r="F18227" s="4" t="str">
        <x:v>amistad</x:v>
      </x:c>
      <x:c r="G18227" s="4" t="n">
        <x:f>COUNTIFS(Relaciones!$D$18138:$D$18573,E18227,Relaciones!$E$18138:$E$18573,D18227,Relaciones!$F$18138:$F$18573,F18227)</x:f>
        <x:v>1</x:v>
      </x:c>
      <x:c r="H18227" s="4"/>
    </x:row>
    <x:row r="18228" ht="23" customHeight="1">
      <x:c r="A18228" s="4" t="str">
        <x:v>Córdoba</x:v>
      </x:c>
      <x:c r="B18228" s="4" t="str">
        <x:v>1.º Bachillerato</x:v>
      </x:c>
      <x:c r="C18228" s="4" t="str">
        <x:v>C</x:v>
      </x:c>
      <x:c r="D18228" s="13" t="str">
        <x:v>01414</x:v>
      </x:c>
      <x:c r="E18228" s="13" t="str">
        <x:v>01413</x:v>
      </x:c>
      <x:c r="F18228" s="4" t="str">
        <x:v>amistad</x:v>
      </x:c>
      <x:c r="G18228" s="4" t="n">
        <x:f>COUNTIFS(Relaciones!$D$18138:$D$18573,E18228,Relaciones!$E$18138:$E$18573,D18228,Relaciones!$F$18138:$F$18573,F18228)</x:f>
        <x:v>1</x:v>
      </x:c>
      <x:c r="H18228" s="4"/>
    </x:row>
    <x:row r="18229" ht="23" customHeight="1">
      <x:c r="A18229" s="4" t="str">
        <x:v>Córdoba</x:v>
      </x:c>
      <x:c r="B18229" s="4" t="str">
        <x:v>1.º Bachillerato</x:v>
      </x:c>
      <x:c r="C18229" s="4" t="str">
        <x:v>C</x:v>
      </x:c>
      <x:c r="D18229" s="13" t="str">
        <x:v>01414</x:v>
      </x:c>
      <x:c r="E18229" s="13" t="str">
        <x:v>01427</x:v>
      </x:c>
      <x:c r="F18229" s="4" t="str">
        <x:v>amistad</x:v>
      </x:c>
      <x:c r="G18229" s="4" t="n">
        <x:f>COUNTIFS(Relaciones!$D$18138:$D$18573,E18229,Relaciones!$E$18138:$E$18573,D18229,Relaciones!$F$18138:$F$18573,F18229)</x:f>
        <x:v>1</x:v>
      </x:c>
      <x:c r="H18229" s="4"/>
    </x:row>
    <x:row r="18230" ht="23" customHeight="1">
      <x:c r="A18230" s="4" t="str">
        <x:v>Córdoba</x:v>
      </x:c>
      <x:c r="B18230" s="4" t="str">
        <x:v>1.º Bachillerato</x:v>
      </x:c>
      <x:c r="C18230" s="4" t="str">
        <x:v>C</x:v>
      </x:c>
      <x:c r="D18230" s="13" t="str">
        <x:v>01415</x:v>
      </x:c>
      <x:c r="E18230" s="13" t="str">
        <x:v>01401</x:v>
      </x:c>
      <x:c r="F18230" s="4" t="str">
        <x:v>amistad</x:v>
      </x:c>
      <x:c r="G18230" s="4" t="n">
        <x:f>COUNTIFS(Relaciones!$D$18138:$D$18573,E18230,Relaciones!$E$18138:$E$18573,D18230,Relaciones!$F$18138:$F$18573,F18230)</x:f>
        <x:v>1</x:v>
      </x:c>
      <x:c r="H18230" s="4"/>
    </x:row>
    <x:row r="18231" ht="23" customHeight="1">
      <x:c r="A18231" s="4" t="str">
        <x:v>Córdoba</x:v>
      </x:c>
      <x:c r="B18231" s="4" t="str">
        <x:v>1.º Bachillerato</x:v>
      </x:c>
      <x:c r="C18231" s="4" t="str">
        <x:v>C</x:v>
      </x:c>
      <x:c r="D18231" s="13" t="str">
        <x:v>01415</x:v>
      </x:c>
      <x:c r="E18231" s="13" t="str">
        <x:v>01402</x:v>
      </x:c>
      <x:c r="F18231" s="4" t="str">
        <x:v>amistad</x:v>
      </x:c>
      <x:c r="G18231" s="4" t="n">
        <x:f>COUNTIFS(Relaciones!$D$18138:$D$18573,E18231,Relaciones!$E$18138:$E$18573,D18231,Relaciones!$F$18138:$F$18573,F18231)</x:f>
        <x:v>1</x:v>
      </x:c>
      <x:c r="H18231" s="4"/>
    </x:row>
    <x:row r="18232" ht="23" customHeight="1">
      <x:c r="A18232" s="4" t="str">
        <x:v>Córdoba</x:v>
      </x:c>
      <x:c r="B18232" s="4" t="str">
        <x:v>1.º Bachillerato</x:v>
      </x:c>
      <x:c r="C18232" s="4" t="str">
        <x:v>C</x:v>
      </x:c>
      <x:c r="D18232" s="13" t="str">
        <x:v>01415</x:v>
      </x:c>
      <x:c r="E18232" s="13" t="str">
        <x:v>01416</x:v>
      </x:c>
      <x:c r="F18232" s="4" t="str">
        <x:v>amistad</x:v>
      </x:c>
      <x:c r="G18232" s="4" t="n">
        <x:f>COUNTIFS(Relaciones!$D$18138:$D$18573,E18232,Relaciones!$E$18138:$E$18573,D18232,Relaciones!$F$18138:$F$18573,F18232)</x:f>
        <x:v>1</x:v>
      </x:c>
      <x:c r="H18232" s="4"/>
    </x:row>
    <x:row r="18233" ht="23" customHeight="1">
      <x:c r="A18233" s="4" t="str">
        <x:v>Córdoba</x:v>
      </x:c>
      <x:c r="B18233" s="4" t="str">
        <x:v>1.º Bachillerato</x:v>
      </x:c>
      <x:c r="C18233" s="4" t="str">
        <x:v>C</x:v>
      </x:c>
      <x:c r="D18233" s="13" t="str">
        <x:v>01415</x:v>
      </x:c>
      <x:c r="E18233" s="13" t="str">
        <x:v>01417</x:v>
      </x:c>
      <x:c r="F18233" s="4" t="str">
        <x:v>amistad</x:v>
      </x:c>
      <x:c r="G18233" s="4" t="n">
        <x:f>COUNTIFS(Relaciones!$D$18138:$D$18573,E18233,Relaciones!$E$18138:$E$18573,D18233,Relaciones!$F$18138:$F$18573,F18233)</x:f>
        <x:v>1</x:v>
      </x:c>
      <x:c r="H18233" s="4"/>
    </x:row>
    <x:row r="18234" ht="23" customHeight="1">
      <x:c r="A18234" s="4" t="str">
        <x:v>Córdoba</x:v>
      </x:c>
      <x:c r="B18234" s="4" t="str">
        <x:v>1.º Bachillerato</x:v>
      </x:c>
      <x:c r="C18234" s="4" t="str">
        <x:v>C</x:v>
      </x:c>
      <x:c r="D18234" s="13" t="str">
        <x:v>01415</x:v>
      </x:c>
      <x:c r="E18234" s="13" t="str">
        <x:v>01427</x:v>
      </x:c>
      <x:c r="F18234" s="4" t="str">
        <x:v>amistad</x:v>
      </x:c>
      <x:c r="G18234" s="4" t="n">
        <x:f>COUNTIFS(Relaciones!$D$18138:$D$18573,E18234,Relaciones!$E$18138:$E$18573,D18234,Relaciones!$F$18138:$F$18573,F18234)</x:f>
        <x:v>1</x:v>
      </x:c>
      <x:c r="H18234" s="4"/>
    </x:row>
    <x:row r="18235" ht="23" customHeight="1">
      <x:c r="A18235" s="4" t="str">
        <x:v>Córdoba</x:v>
      </x:c>
      <x:c r="B18235" s="4" t="str">
        <x:v>1.º Bachillerato</x:v>
      </x:c>
      <x:c r="C18235" s="4" t="str">
        <x:v>C</x:v>
      </x:c>
      <x:c r="D18235" s="13" t="str">
        <x:v>01415</x:v>
      </x:c>
      <x:c r="E18235" s="13" t="str">
        <x:v>01428</x:v>
      </x:c>
      <x:c r="F18235" s="4" t="str">
        <x:v>amistad</x:v>
      </x:c>
      <x:c r="G18235" s="4" t="n">
        <x:f>COUNTIFS(Relaciones!$D$18138:$D$18573,E18235,Relaciones!$E$18138:$E$18573,D18235,Relaciones!$F$18138:$F$18573,F18235)</x:f>
        <x:v>1</x:v>
      </x:c>
      <x:c r="H18235" s="4"/>
    </x:row>
    <x:row r="18236" ht="23" customHeight="1">
      <x:c r="A18236" s="4" t="str">
        <x:v>Córdoba</x:v>
      </x:c>
      <x:c r="B18236" s="4" t="str">
        <x:v>1.º Bachillerato</x:v>
      </x:c>
      <x:c r="C18236" s="4" t="str">
        <x:v>C</x:v>
      </x:c>
      <x:c r="D18236" s="13" t="str">
        <x:v>01416</x:v>
      </x:c>
      <x:c r="E18236" s="13" t="str">
        <x:v>01401</x:v>
      </x:c>
      <x:c r="F18236" s="4" t="str">
        <x:v>amistad</x:v>
      </x:c>
      <x:c r="G18236" s="4" t="n">
        <x:f>COUNTIFS(Relaciones!$D$18138:$D$18573,E18236,Relaciones!$E$18138:$E$18573,D18236,Relaciones!$F$18138:$F$18573,F18236)</x:f>
        <x:v>1</x:v>
      </x:c>
      <x:c r="H18236" s="4"/>
    </x:row>
    <x:row r="18237" ht="23" customHeight="1">
      <x:c r="A18237" s="4" t="str">
        <x:v>Córdoba</x:v>
      </x:c>
      <x:c r="B18237" s="4" t="str">
        <x:v>1.º Bachillerato</x:v>
      </x:c>
      <x:c r="C18237" s="4" t="str">
        <x:v>C</x:v>
      </x:c>
      <x:c r="D18237" s="13" t="str">
        <x:v>01416</x:v>
      </x:c>
      <x:c r="E18237" s="13" t="str">
        <x:v>01403</x:v>
      </x:c>
      <x:c r="F18237" s="4" t="str">
        <x:v>amistad</x:v>
      </x:c>
      <x:c r="G18237" s="4" t="n">
        <x:f>COUNTIFS(Relaciones!$D$18138:$D$18573,E18237,Relaciones!$E$18138:$E$18573,D18237,Relaciones!$F$18138:$F$18573,F18237)</x:f>
        <x:v>1</x:v>
      </x:c>
      <x:c r="H18237" s="4"/>
    </x:row>
    <x:row r="18238" ht="23" customHeight="1">
      <x:c r="A18238" s="4" t="str">
        <x:v>Córdoba</x:v>
      </x:c>
      <x:c r="B18238" s="4" t="str">
        <x:v>1.º Bachillerato</x:v>
      </x:c>
      <x:c r="C18238" s="4" t="str">
        <x:v>C</x:v>
      </x:c>
      <x:c r="D18238" s="13" t="str">
        <x:v>01416</x:v>
      </x:c>
      <x:c r="E18238" s="13" t="str">
        <x:v>01415</x:v>
      </x:c>
      <x:c r="F18238" s="4" t="str">
        <x:v>amistad</x:v>
      </x:c>
      <x:c r="G18238" s="4" t="n">
        <x:f>COUNTIFS(Relaciones!$D$18138:$D$18573,E18238,Relaciones!$E$18138:$E$18573,D18238,Relaciones!$F$18138:$F$18573,F18238)</x:f>
        <x:v>1</x:v>
      </x:c>
      <x:c r="H18238" s="4"/>
    </x:row>
    <x:row r="18239" ht="23" customHeight="1">
      <x:c r="A18239" s="4" t="str">
        <x:v>Córdoba</x:v>
      </x:c>
      <x:c r="B18239" s="4" t="str">
        <x:v>1.º Bachillerato</x:v>
      </x:c>
      <x:c r="C18239" s="4" t="str">
        <x:v>C</x:v>
      </x:c>
      <x:c r="D18239" s="13" t="str">
        <x:v>01416</x:v>
      </x:c>
      <x:c r="E18239" s="13" t="str">
        <x:v>01417</x:v>
      </x:c>
      <x:c r="F18239" s="4" t="str">
        <x:v>amistad</x:v>
      </x:c>
      <x:c r="G18239" s="4" t="n">
        <x:f>COUNTIFS(Relaciones!$D$18138:$D$18573,E18239,Relaciones!$E$18138:$E$18573,D18239,Relaciones!$F$18138:$F$18573,F18239)</x:f>
        <x:v>1</x:v>
      </x:c>
      <x:c r="H18239" s="4"/>
    </x:row>
    <x:row r="18240" ht="23" customHeight="1">
      <x:c r="A18240" s="4" t="str">
        <x:v>Córdoba</x:v>
      </x:c>
      <x:c r="B18240" s="4" t="str">
        <x:v>1.º Bachillerato</x:v>
      </x:c>
      <x:c r="C18240" s="4" t="str">
        <x:v>C</x:v>
      </x:c>
      <x:c r="D18240" s="13" t="str">
        <x:v>01416</x:v>
      </x:c>
      <x:c r="E18240" s="13" t="str">
        <x:v>01418</x:v>
      </x:c>
      <x:c r="F18240" s="4" t="str">
        <x:v>amistad</x:v>
      </x:c>
      <x:c r="G18240" s="4" t="n">
        <x:f>COUNTIFS(Relaciones!$D$18138:$D$18573,E18240,Relaciones!$E$18138:$E$18573,D18240,Relaciones!$F$18138:$F$18573,F18240)</x:f>
        <x:v>1</x:v>
      </x:c>
      <x:c r="H18240" s="4"/>
    </x:row>
    <x:row r="18241" ht="23" customHeight="1">
      <x:c r="A18241" s="4" t="str">
        <x:v>Córdoba</x:v>
      </x:c>
      <x:c r="B18241" s="4" t="str">
        <x:v>1.º Bachillerato</x:v>
      </x:c>
      <x:c r="C18241" s="4" t="str">
        <x:v>C</x:v>
      </x:c>
      <x:c r="D18241" s="13" t="str">
        <x:v>01416</x:v>
      </x:c>
      <x:c r="E18241" s="13" t="str">
        <x:v>01428</x:v>
      </x:c>
      <x:c r="F18241" s="4" t="str">
        <x:v>amistad</x:v>
      </x:c>
      <x:c r="G18241" s="4" t="n">
        <x:f>COUNTIFS(Relaciones!$D$18138:$D$18573,E18241,Relaciones!$E$18138:$E$18573,D18241,Relaciones!$F$18138:$F$18573,F18241)</x:f>
        <x:v>1</x:v>
      </x:c>
      <x:c r="H18241" s="4"/>
    </x:row>
    <x:row r="18242" ht="23" customHeight="1">
      <x:c r="A18242" s="4" t="str">
        <x:v>Córdoba</x:v>
      </x:c>
      <x:c r="B18242" s="4" t="str">
        <x:v>1.º Bachillerato</x:v>
      </x:c>
      <x:c r="C18242" s="4" t="str">
        <x:v>C</x:v>
      </x:c>
      <x:c r="D18242" s="13" t="str">
        <x:v>01417</x:v>
      </x:c>
      <x:c r="E18242" s="13" t="str">
        <x:v>01402</x:v>
      </x:c>
      <x:c r="F18242" s="4" t="str">
        <x:v>amistad</x:v>
      </x:c>
      <x:c r="G18242" s="4" t="n">
        <x:f>COUNTIFS(Relaciones!$D$18138:$D$18573,E18242,Relaciones!$E$18138:$E$18573,D18242,Relaciones!$F$18138:$F$18573,F18242)</x:f>
        <x:v>1</x:v>
      </x:c>
      <x:c r="H18242" s="4"/>
    </x:row>
    <x:row r="18243" ht="23" customHeight="1">
      <x:c r="A18243" s="4" t="str">
        <x:v>Córdoba</x:v>
      </x:c>
      <x:c r="B18243" s="4" t="str">
        <x:v>1.º Bachillerato</x:v>
      </x:c>
      <x:c r="C18243" s="4" t="str">
        <x:v>C</x:v>
      </x:c>
      <x:c r="D18243" s="13" t="str">
        <x:v>01417</x:v>
      </x:c>
      <x:c r="E18243" s="13" t="str">
        <x:v>01404</x:v>
      </x:c>
      <x:c r="F18243" s="4" t="str">
        <x:v>amistad</x:v>
      </x:c>
      <x:c r="G18243" s="4" t="n">
        <x:f>COUNTIFS(Relaciones!$D$18138:$D$18573,E18243,Relaciones!$E$18138:$E$18573,D18243,Relaciones!$F$18138:$F$18573,F18243)</x:f>
        <x:v>1</x:v>
      </x:c>
      <x:c r="H18243" s="4"/>
    </x:row>
    <x:row r="18244" ht="23" customHeight="1">
      <x:c r="A18244" s="4" t="str">
        <x:v>Córdoba</x:v>
      </x:c>
      <x:c r="B18244" s="4" t="str">
        <x:v>1.º Bachillerato</x:v>
      </x:c>
      <x:c r="C18244" s="4" t="str">
        <x:v>C</x:v>
      </x:c>
      <x:c r="D18244" s="13" t="str">
        <x:v>01417</x:v>
      </x:c>
      <x:c r="E18244" s="13" t="str">
        <x:v>01415</x:v>
      </x:c>
      <x:c r="F18244" s="4" t="str">
        <x:v>amistad</x:v>
      </x:c>
      <x:c r="G18244" s="4" t="n">
        <x:f>COUNTIFS(Relaciones!$D$18138:$D$18573,E18244,Relaciones!$E$18138:$E$18573,D18244,Relaciones!$F$18138:$F$18573,F18244)</x:f>
        <x:v>1</x:v>
      </x:c>
      <x:c r="H18244" s="4"/>
    </x:row>
    <x:row r="18245" ht="23" customHeight="1">
      <x:c r="A18245" s="4" t="str">
        <x:v>Córdoba</x:v>
      </x:c>
      <x:c r="B18245" s="4" t="str">
        <x:v>1.º Bachillerato</x:v>
      </x:c>
      <x:c r="C18245" s="4" t="str">
        <x:v>C</x:v>
      </x:c>
      <x:c r="D18245" s="13" t="str">
        <x:v>01417</x:v>
      </x:c>
      <x:c r="E18245" s="13" t="str">
        <x:v>01416</x:v>
      </x:c>
      <x:c r="F18245" s="4" t="str">
        <x:v>amistad</x:v>
      </x:c>
      <x:c r="G18245" s="4" t="n">
        <x:f>COUNTIFS(Relaciones!$D$18138:$D$18573,E18245,Relaciones!$E$18138:$E$18573,D18245,Relaciones!$F$18138:$F$18573,F18245)</x:f>
        <x:v>1</x:v>
      </x:c>
      <x:c r="H18245" s="4"/>
    </x:row>
    <x:row r="18246" ht="23" customHeight="1">
      <x:c r="A18246" s="4" t="str">
        <x:v>Córdoba</x:v>
      </x:c>
      <x:c r="B18246" s="4" t="str">
        <x:v>1.º Bachillerato</x:v>
      </x:c>
      <x:c r="C18246" s="4" t="str">
        <x:v>C</x:v>
      </x:c>
      <x:c r="D18246" s="13" t="str">
        <x:v>01417</x:v>
      </x:c>
      <x:c r="E18246" s="13" t="str">
        <x:v>01418</x:v>
      </x:c>
      <x:c r="F18246" s="4" t="str">
        <x:v>amistad</x:v>
      </x:c>
      <x:c r="G18246" s="4" t="n">
        <x:f>COUNTIFS(Relaciones!$D$18138:$D$18573,E18246,Relaciones!$E$18138:$E$18573,D18246,Relaciones!$F$18138:$F$18573,F18246)</x:f>
        <x:v>1</x:v>
      </x:c>
      <x:c r="H18246" s="4"/>
    </x:row>
    <x:row r="18247" ht="23" customHeight="1">
      <x:c r="A18247" s="4" t="str">
        <x:v>Córdoba</x:v>
      </x:c>
      <x:c r="B18247" s="4" t="str">
        <x:v>1.º Bachillerato</x:v>
      </x:c>
      <x:c r="C18247" s="4" t="str">
        <x:v>C</x:v>
      </x:c>
      <x:c r="D18247" s="13" t="str">
        <x:v>01417</x:v>
      </x:c>
      <x:c r="E18247" s="13" t="str">
        <x:v>01419</x:v>
      </x:c>
      <x:c r="F18247" s="4" t="str">
        <x:v>amistad</x:v>
      </x:c>
      <x:c r="G18247" s="4" t="n">
        <x:f>COUNTIFS(Relaciones!$D$18138:$D$18573,E18247,Relaciones!$E$18138:$E$18573,D18247,Relaciones!$F$18138:$F$18573,F18247)</x:f>
        <x:v>1</x:v>
      </x:c>
      <x:c r="H18247" s="4"/>
    </x:row>
    <x:row r="18248" ht="23" customHeight="1">
      <x:c r="A18248" s="4" t="str">
        <x:v>Córdoba</x:v>
      </x:c>
      <x:c r="B18248" s="4" t="str">
        <x:v>1.º Bachillerato</x:v>
      </x:c>
      <x:c r="C18248" s="4" t="str">
        <x:v>C</x:v>
      </x:c>
      <x:c r="D18248" s="13" t="str">
        <x:v>01418</x:v>
      </x:c>
      <x:c r="E18248" s="13" t="str">
        <x:v>01403</x:v>
      </x:c>
      <x:c r="F18248" s="4" t="str">
        <x:v>amistad</x:v>
      </x:c>
      <x:c r="G18248" s="4" t="n">
        <x:f>COUNTIFS(Relaciones!$D$18138:$D$18573,E18248,Relaciones!$E$18138:$E$18573,D18248,Relaciones!$F$18138:$F$18573,F18248)</x:f>
        <x:v>1</x:v>
      </x:c>
      <x:c r="H18248" s="4"/>
    </x:row>
    <x:row r="18249" ht="23" customHeight="1">
      <x:c r="A18249" s="4" t="str">
        <x:v>Córdoba</x:v>
      </x:c>
      <x:c r="B18249" s="4" t="str">
        <x:v>1.º Bachillerato</x:v>
      </x:c>
      <x:c r="C18249" s="4" t="str">
        <x:v>C</x:v>
      </x:c>
      <x:c r="D18249" s="13" t="str">
        <x:v>01418</x:v>
      </x:c>
      <x:c r="E18249" s="13" t="str">
        <x:v>01405</x:v>
      </x:c>
      <x:c r="F18249" s="4" t="str">
        <x:v>amistad</x:v>
      </x:c>
      <x:c r="G18249" s="4" t="n">
        <x:f>COUNTIFS(Relaciones!$D$18138:$D$18573,E18249,Relaciones!$E$18138:$E$18573,D18249,Relaciones!$F$18138:$F$18573,F18249)</x:f>
        <x:v>1</x:v>
      </x:c>
      <x:c r="H18249" s="4"/>
    </x:row>
    <x:row r="18250" ht="23" customHeight="1">
      <x:c r="A18250" s="4" t="str">
        <x:v>Córdoba</x:v>
      </x:c>
      <x:c r="B18250" s="4" t="str">
        <x:v>1.º Bachillerato</x:v>
      </x:c>
      <x:c r="C18250" s="4" t="str">
        <x:v>C</x:v>
      </x:c>
      <x:c r="D18250" s="13" t="str">
        <x:v>01418</x:v>
      </x:c>
      <x:c r="E18250" s="13" t="str">
        <x:v>01415</x:v>
      </x:c>
      <x:c r="F18250" s="4" t="str">
        <x:v>amistad</x:v>
      </x:c>
      <x:c r="G18250" s="4" t="n">
        <x:f>COUNTIFS(Relaciones!$D$18138:$D$18573,E18250,Relaciones!$E$18138:$E$18573,D18250,Relaciones!$F$18138:$F$18573,F18250)</x:f>
        <x:v>0</x:v>
      </x:c>
      <x:c r="H18250" s="4"/>
    </x:row>
    <x:row r="18251" ht="23" customHeight="1">
      <x:c r="A18251" s="4" t="str">
        <x:v>Córdoba</x:v>
      </x:c>
      <x:c r="B18251" s="4" t="str">
        <x:v>1.º Bachillerato</x:v>
      </x:c>
      <x:c r="C18251" s="4" t="str">
        <x:v>C</x:v>
      </x:c>
      <x:c r="D18251" s="13" t="str">
        <x:v>01418</x:v>
      </x:c>
      <x:c r="E18251" s="13" t="str">
        <x:v>01416</x:v>
      </x:c>
      <x:c r="F18251" s="4" t="str">
        <x:v>amistad</x:v>
      </x:c>
      <x:c r="G18251" s="4" t="n">
        <x:f>COUNTIFS(Relaciones!$D$18138:$D$18573,E18251,Relaciones!$E$18138:$E$18573,D18251,Relaciones!$F$18138:$F$18573,F18251)</x:f>
        <x:v>1</x:v>
      </x:c>
      <x:c r="H18251" s="4"/>
    </x:row>
    <x:row r="18252" ht="23" customHeight="1">
      <x:c r="A18252" s="4" t="str">
        <x:v>Córdoba</x:v>
      </x:c>
      <x:c r="B18252" s="4" t="str">
        <x:v>1.º Bachillerato</x:v>
      </x:c>
      <x:c r="C18252" s="4" t="str">
        <x:v>C</x:v>
      </x:c>
      <x:c r="D18252" s="13" t="str">
        <x:v>01418</x:v>
      </x:c>
      <x:c r="E18252" s="13" t="str">
        <x:v>01417</x:v>
      </x:c>
      <x:c r="F18252" s="4" t="str">
        <x:v>amistad</x:v>
      </x:c>
      <x:c r="G18252" s="4" t="n">
        <x:f>COUNTIFS(Relaciones!$D$18138:$D$18573,E18252,Relaciones!$E$18138:$E$18573,D18252,Relaciones!$F$18138:$F$18573,F18252)</x:f>
        <x:v>1</x:v>
      </x:c>
      <x:c r="H18252" s="4"/>
    </x:row>
    <x:row r="18253" ht="23" customHeight="1">
      <x:c r="A18253" s="4" t="str">
        <x:v>Córdoba</x:v>
      </x:c>
      <x:c r="B18253" s="4" t="str">
        <x:v>1.º Bachillerato</x:v>
      </x:c>
      <x:c r="C18253" s="4" t="str">
        <x:v>C</x:v>
      </x:c>
      <x:c r="D18253" s="13" t="str">
        <x:v>01418</x:v>
      </x:c>
      <x:c r="E18253" s="13" t="str">
        <x:v>01419</x:v>
      </x:c>
      <x:c r="F18253" s="4" t="str">
        <x:v>amistad</x:v>
      </x:c>
      <x:c r="G18253" s="4" t="n">
        <x:f>COUNTIFS(Relaciones!$D$18138:$D$18573,E18253,Relaciones!$E$18138:$E$18573,D18253,Relaciones!$F$18138:$F$18573,F18253)</x:f>
        <x:v>1</x:v>
      </x:c>
      <x:c r="H18253" s="4"/>
    </x:row>
    <x:row r="18254" ht="23" customHeight="1">
      <x:c r="A18254" s="4" t="str">
        <x:v>Córdoba</x:v>
      </x:c>
      <x:c r="B18254" s="4" t="str">
        <x:v>1.º Bachillerato</x:v>
      </x:c>
      <x:c r="C18254" s="4" t="str">
        <x:v>C</x:v>
      </x:c>
      <x:c r="D18254" s="13" t="str">
        <x:v>01418</x:v>
      </x:c>
      <x:c r="E18254" s="13" t="str">
        <x:v>01420</x:v>
      </x:c>
      <x:c r="F18254" s="4" t="str">
        <x:v>amistad</x:v>
      </x:c>
      <x:c r="G18254" s="4" t="n">
        <x:f>COUNTIFS(Relaciones!$D$18138:$D$18573,E18254,Relaciones!$E$18138:$E$18573,D18254,Relaciones!$F$18138:$F$18573,F18254)</x:f>
        <x:v>1</x:v>
      </x:c>
      <x:c r="H18254" s="4"/>
    </x:row>
    <x:row r="18255" ht="23" customHeight="1">
      <x:c r="A18255" s="4" t="str">
        <x:v>Córdoba</x:v>
      </x:c>
      <x:c r="B18255" s="4" t="str">
        <x:v>1.º Bachillerato</x:v>
      </x:c>
      <x:c r="C18255" s="4" t="str">
        <x:v>C</x:v>
      </x:c>
      <x:c r="D18255" s="13" t="str">
        <x:v>01419</x:v>
      </x:c>
      <x:c r="E18255" s="13" t="str">
        <x:v>01404</x:v>
      </x:c>
      <x:c r="F18255" s="4" t="str">
        <x:v>amistad</x:v>
      </x:c>
      <x:c r="G18255" s="4" t="n">
        <x:f>COUNTIFS(Relaciones!$D$18138:$D$18573,E18255,Relaciones!$E$18138:$E$18573,D18255,Relaciones!$F$18138:$F$18573,F18255)</x:f>
        <x:v>1</x:v>
      </x:c>
      <x:c r="H18255" s="4"/>
    </x:row>
    <x:row r="18256" ht="23" customHeight="1">
      <x:c r="A18256" s="4" t="str">
        <x:v>Córdoba</x:v>
      </x:c>
      <x:c r="B18256" s="4" t="str">
        <x:v>1.º Bachillerato</x:v>
      </x:c>
      <x:c r="C18256" s="4" t="str">
        <x:v>C</x:v>
      </x:c>
      <x:c r="D18256" s="13" t="str">
        <x:v>01419</x:v>
      </x:c>
      <x:c r="E18256" s="13" t="str">
        <x:v>01406</x:v>
      </x:c>
      <x:c r="F18256" s="4" t="str">
        <x:v>amistad</x:v>
      </x:c>
      <x:c r="G18256" s="4" t="n">
        <x:f>COUNTIFS(Relaciones!$D$18138:$D$18573,E18256,Relaciones!$E$18138:$E$18573,D18256,Relaciones!$F$18138:$F$18573,F18256)</x:f>
        <x:v>1</x:v>
      </x:c>
      <x:c r="H18256" s="4"/>
    </x:row>
    <x:row r="18257" ht="23" customHeight="1">
      <x:c r="A18257" s="4" t="str">
        <x:v>Córdoba</x:v>
      </x:c>
      <x:c r="B18257" s="4" t="str">
        <x:v>1.º Bachillerato</x:v>
      </x:c>
      <x:c r="C18257" s="4" t="str">
        <x:v>C</x:v>
      </x:c>
      <x:c r="D18257" s="13" t="str">
        <x:v>01419</x:v>
      </x:c>
      <x:c r="E18257" s="13" t="str">
        <x:v>01415</x:v>
      </x:c>
      <x:c r="F18257" s="4" t="str">
        <x:v>amistad</x:v>
      </x:c>
      <x:c r="G18257" s="4" t="n">
        <x:f>COUNTIFS(Relaciones!$D$18138:$D$18573,E18257,Relaciones!$E$18138:$E$18573,D18257,Relaciones!$F$18138:$F$18573,F18257)</x:f>
        <x:v>0</x:v>
      </x:c>
      <x:c r="H18257" s="4"/>
    </x:row>
    <x:row r="18258" ht="23" customHeight="1">
      <x:c r="A18258" s="4" t="str">
        <x:v>Córdoba</x:v>
      </x:c>
      <x:c r="B18258" s="4" t="str">
        <x:v>1.º Bachillerato</x:v>
      </x:c>
      <x:c r="C18258" s="4" t="str">
        <x:v>C</x:v>
      </x:c>
      <x:c r="D18258" s="13" t="str">
        <x:v>01419</x:v>
      </x:c>
      <x:c r="E18258" s="13" t="str">
        <x:v>01417</x:v>
      </x:c>
      <x:c r="F18258" s="4" t="str">
        <x:v>amistad</x:v>
      </x:c>
      <x:c r="G18258" s="4" t="n">
        <x:f>COUNTIFS(Relaciones!$D$18138:$D$18573,E18258,Relaciones!$E$18138:$E$18573,D18258,Relaciones!$F$18138:$F$18573,F18258)</x:f>
        <x:v>1</x:v>
      </x:c>
      <x:c r="H18258" s="4"/>
    </x:row>
    <x:row r="18259" ht="23" customHeight="1">
      <x:c r="A18259" s="4" t="str">
        <x:v>Córdoba</x:v>
      </x:c>
      <x:c r="B18259" s="4" t="str">
        <x:v>1.º Bachillerato</x:v>
      </x:c>
      <x:c r="C18259" s="4" t="str">
        <x:v>C</x:v>
      </x:c>
      <x:c r="D18259" s="13" t="str">
        <x:v>01419</x:v>
      </x:c>
      <x:c r="E18259" s="13" t="str">
        <x:v>01418</x:v>
      </x:c>
      <x:c r="F18259" s="4" t="str">
        <x:v>amistad</x:v>
      </x:c>
      <x:c r="G18259" s="4" t="n">
        <x:f>COUNTIFS(Relaciones!$D$18138:$D$18573,E18259,Relaciones!$E$18138:$E$18573,D18259,Relaciones!$F$18138:$F$18573,F18259)</x:f>
        <x:v>1</x:v>
      </x:c>
      <x:c r="H18259" s="4"/>
    </x:row>
    <x:row r="18260" ht="23" customHeight="1">
      <x:c r="A18260" s="4" t="str">
        <x:v>Córdoba</x:v>
      </x:c>
      <x:c r="B18260" s="4" t="str">
        <x:v>1.º Bachillerato</x:v>
      </x:c>
      <x:c r="C18260" s="4" t="str">
        <x:v>C</x:v>
      </x:c>
      <x:c r="D18260" s="13" t="str">
        <x:v>01419</x:v>
      </x:c>
      <x:c r="E18260" s="13" t="str">
        <x:v>01420</x:v>
      </x:c>
      <x:c r="F18260" s="4" t="str">
        <x:v>amistad</x:v>
      </x:c>
      <x:c r="G18260" s="4" t="n">
        <x:f>COUNTIFS(Relaciones!$D$18138:$D$18573,E18260,Relaciones!$E$18138:$E$18573,D18260,Relaciones!$F$18138:$F$18573,F18260)</x:f>
        <x:v>1</x:v>
      </x:c>
      <x:c r="H18260" s="4"/>
    </x:row>
    <x:row r="18261" ht="23" customHeight="1">
      <x:c r="A18261" s="4" t="str">
        <x:v>Córdoba</x:v>
      </x:c>
      <x:c r="B18261" s="4" t="str">
        <x:v>1.º Bachillerato</x:v>
      </x:c>
      <x:c r="C18261" s="4" t="str">
        <x:v>C</x:v>
      </x:c>
      <x:c r="D18261" s="13" t="str">
        <x:v>01419</x:v>
      </x:c>
      <x:c r="E18261" s="13" t="str">
        <x:v>01421</x:v>
      </x:c>
      <x:c r="F18261" s="4" t="str">
        <x:v>amistad</x:v>
      </x:c>
      <x:c r="G18261" s="4" t="n">
        <x:f>COUNTIFS(Relaciones!$D$18138:$D$18573,E18261,Relaciones!$E$18138:$E$18573,D18261,Relaciones!$F$18138:$F$18573,F18261)</x:f>
        <x:v>1</x:v>
      </x:c>
      <x:c r="H18261" s="4"/>
    </x:row>
    <x:row r="18262" ht="23" customHeight="1">
      <x:c r="A18262" s="4" t="str">
        <x:v>Córdoba</x:v>
      </x:c>
      <x:c r="B18262" s="4" t="str">
        <x:v>1.º Bachillerato</x:v>
      </x:c>
      <x:c r="C18262" s="4" t="str">
        <x:v>C</x:v>
      </x:c>
      <x:c r="D18262" s="13" t="str">
        <x:v>01420</x:v>
      </x:c>
      <x:c r="E18262" s="13" t="str">
        <x:v>01405</x:v>
      </x:c>
      <x:c r="F18262" s="4" t="str">
        <x:v>amistad</x:v>
      </x:c>
      <x:c r="G18262" s="4" t="n">
        <x:f>COUNTIFS(Relaciones!$D$18138:$D$18573,E18262,Relaciones!$E$18138:$E$18573,D18262,Relaciones!$F$18138:$F$18573,F18262)</x:f>
        <x:v>1</x:v>
      </x:c>
      <x:c r="H18262" s="4"/>
    </x:row>
    <x:row r="18263" ht="23" customHeight="1">
      <x:c r="A18263" s="4" t="str">
        <x:v>Córdoba</x:v>
      </x:c>
      <x:c r="B18263" s="4" t="str">
        <x:v>1.º Bachillerato</x:v>
      </x:c>
      <x:c r="C18263" s="4" t="str">
        <x:v>C</x:v>
      </x:c>
      <x:c r="D18263" s="13" t="str">
        <x:v>01420</x:v>
      </x:c>
      <x:c r="E18263" s="13" t="str">
        <x:v>01407</x:v>
      </x:c>
      <x:c r="F18263" s="4" t="str">
        <x:v>amistad</x:v>
      </x:c>
      <x:c r="G18263" s="4" t="n">
        <x:f>COUNTIFS(Relaciones!$D$18138:$D$18573,E18263,Relaciones!$E$18138:$E$18573,D18263,Relaciones!$F$18138:$F$18573,F18263)</x:f>
        <x:v>1</x:v>
      </x:c>
      <x:c r="H18263" s="4"/>
    </x:row>
    <x:row r="18264" ht="23" customHeight="1">
      <x:c r="A18264" s="4" t="str">
        <x:v>Córdoba</x:v>
      </x:c>
      <x:c r="B18264" s="4" t="str">
        <x:v>1.º Bachillerato</x:v>
      </x:c>
      <x:c r="C18264" s="4" t="str">
        <x:v>C</x:v>
      </x:c>
      <x:c r="D18264" s="13" t="str">
        <x:v>01420</x:v>
      </x:c>
      <x:c r="E18264" s="13" t="str">
        <x:v>01415</x:v>
      </x:c>
      <x:c r="F18264" s="4" t="str">
        <x:v>amistad</x:v>
      </x:c>
      <x:c r="G18264" s="4" t="n">
        <x:f>COUNTIFS(Relaciones!$D$18138:$D$18573,E18264,Relaciones!$E$18138:$E$18573,D18264,Relaciones!$F$18138:$F$18573,F18264)</x:f>
        <x:v>0</x:v>
      </x:c>
      <x:c r="H18264" s="4"/>
    </x:row>
    <x:row r="18265" ht="23" customHeight="1">
      <x:c r="A18265" s="4" t="str">
        <x:v>Córdoba</x:v>
      </x:c>
      <x:c r="B18265" s="4" t="str">
        <x:v>1.º Bachillerato</x:v>
      </x:c>
      <x:c r="C18265" s="4" t="str">
        <x:v>C</x:v>
      </x:c>
      <x:c r="D18265" s="13" t="str">
        <x:v>01420</x:v>
      </x:c>
      <x:c r="E18265" s="13" t="str">
        <x:v>01418</x:v>
      </x:c>
      <x:c r="F18265" s="4" t="str">
        <x:v>amistad</x:v>
      </x:c>
      <x:c r="G18265" s="4" t="n">
        <x:f>COUNTIFS(Relaciones!$D$18138:$D$18573,E18265,Relaciones!$E$18138:$E$18573,D18265,Relaciones!$F$18138:$F$18573,F18265)</x:f>
        <x:v>1</x:v>
      </x:c>
      <x:c r="H18265" s="4"/>
    </x:row>
    <x:row r="18266" ht="23" customHeight="1">
      <x:c r="A18266" s="4" t="str">
        <x:v>Córdoba</x:v>
      </x:c>
      <x:c r="B18266" s="4" t="str">
        <x:v>1.º Bachillerato</x:v>
      </x:c>
      <x:c r="C18266" s="4" t="str">
        <x:v>C</x:v>
      </x:c>
      <x:c r="D18266" s="13" t="str">
        <x:v>01420</x:v>
      </x:c>
      <x:c r="E18266" s="13" t="str">
        <x:v>01419</x:v>
      </x:c>
      <x:c r="F18266" s="4" t="str">
        <x:v>amistad</x:v>
      </x:c>
      <x:c r="G18266" s="4" t="n">
        <x:f>COUNTIFS(Relaciones!$D$18138:$D$18573,E18266,Relaciones!$E$18138:$E$18573,D18266,Relaciones!$F$18138:$F$18573,F18266)</x:f>
        <x:v>1</x:v>
      </x:c>
      <x:c r="H18266" s="4"/>
    </x:row>
    <x:row r="18267" ht="23" customHeight="1">
      <x:c r="A18267" s="4" t="str">
        <x:v>Córdoba</x:v>
      </x:c>
      <x:c r="B18267" s="4" t="str">
        <x:v>1.º Bachillerato</x:v>
      </x:c>
      <x:c r="C18267" s="4" t="str">
        <x:v>C</x:v>
      </x:c>
      <x:c r="D18267" s="13" t="str">
        <x:v>01420</x:v>
      </x:c>
      <x:c r="E18267" s="13" t="str">
        <x:v>01421</x:v>
      </x:c>
      <x:c r="F18267" s="4" t="str">
        <x:v>amistad</x:v>
      </x:c>
      <x:c r="G18267" s="4" t="n">
        <x:f>COUNTIFS(Relaciones!$D$18138:$D$18573,E18267,Relaciones!$E$18138:$E$18573,D18267,Relaciones!$F$18138:$F$18573,F18267)</x:f>
        <x:v>1</x:v>
      </x:c>
      <x:c r="H18267" s="4"/>
    </x:row>
    <x:row r="18268" ht="23" customHeight="1">
      <x:c r="A18268" s="4" t="str">
        <x:v>Córdoba</x:v>
      </x:c>
      <x:c r="B18268" s="4" t="str">
        <x:v>1.º Bachillerato</x:v>
      </x:c>
      <x:c r="C18268" s="4" t="str">
        <x:v>C</x:v>
      </x:c>
      <x:c r="D18268" s="13" t="str">
        <x:v>01420</x:v>
      </x:c>
      <x:c r="E18268" s="13" t="str">
        <x:v>01422</x:v>
      </x:c>
      <x:c r="F18268" s="4" t="str">
        <x:v>amistad</x:v>
      </x:c>
      <x:c r="G18268" s="4" t="n">
        <x:f>COUNTIFS(Relaciones!$D$18138:$D$18573,E18268,Relaciones!$E$18138:$E$18573,D18268,Relaciones!$F$18138:$F$18573,F18268)</x:f>
        <x:v>1</x:v>
      </x:c>
      <x:c r="H18268" s="4"/>
    </x:row>
    <x:row r="18269" ht="23" customHeight="1">
      <x:c r="A18269" s="4" t="str">
        <x:v>Córdoba</x:v>
      </x:c>
      <x:c r="B18269" s="4" t="str">
        <x:v>1.º Bachillerato</x:v>
      </x:c>
      <x:c r="C18269" s="4" t="str">
        <x:v>C</x:v>
      </x:c>
      <x:c r="D18269" s="13" t="str">
        <x:v>01421</x:v>
      </x:c>
      <x:c r="E18269" s="13" t="str">
        <x:v>01406</x:v>
      </x:c>
      <x:c r="F18269" s="4" t="str">
        <x:v>amistad</x:v>
      </x:c>
      <x:c r="G18269" s="4" t="n">
        <x:f>COUNTIFS(Relaciones!$D$18138:$D$18573,E18269,Relaciones!$E$18138:$E$18573,D18269,Relaciones!$F$18138:$F$18573,F18269)</x:f>
        <x:v>1</x:v>
      </x:c>
      <x:c r="H18269" s="4"/>
    </x:row>
    <x:row r="18270" ht="23" customHeight="1">
      <x:c r="A18270" s="4" t="str">
        <x:v>Córdoba</x:v>
      </x:c>
      <x:c r="B18270" s="4" t="str">
        <x:v>1.º Bachillerato</x:v>
      </x:c>
      <x:c r="C18270" s="4" t="str">
        <x:v>C</x:v>
      </x:c>
      <x:c r="D18270" s="13" t="str">
        <x:v>01421</x:v>
      </x:c>
      <x:c r="E18270" s="13" t="str">
        <x:v>01408</x:v>
      </x:c>
      <x:c r="F18270" s="4" t="str">
        <x:v>amistad</x:v>
      </x:c>
      <x:c r="G18270" s="4" t="n">
        <x:f>COUNTIFS(Relaciones!$D$18138:$D$18573,E18270,Relaciones!$E$18138:$E$18573,D18270,Relaciones!$F$18138:$F$18573,F18270)</x:f>
        <x:v>1</x:v>
      </x:c>
      <x:c r="H18270" s="4"/>
    </x:row>
    <x:row r="18271" ht="23" customHeight="1">
      <x:c r="A18271" s="4" t="str">
        <x:v>Córdoba</x:v>
      </x:c>
      <x:c r="B18271" s="4" t="str">
        <x:v>1.º Bachillerato</x:v>
      </x:c>
      <x:c r="C18271" s="4" t="str">
        <x:v>C</x:v>
      </x:c>
      <x:c r="D18271" s="13" t="str">
        <x:v>01421</x:v>
      </x:c>
      <x:c r="E18271" s="13" t="str">
        <x:v>01415</x:v>
      </x:c>
      <x:c r="F18271" s="4" t="str">
        <x:v>amistad</x:v>
      </x:c>
      <x:c r="G18271" s="4" t="n">
        <x:f>COUNTIFS(Relaciones!$D$18138:$D$18573,E18271,Relaciones!$E$18138:$E$18573,D18271,Relaciones!$F$18138:$F$18573,F18271)</x:f>
        <x:v>0</x:v>
      </x:c>
      <x:c r="H18271" s="4"/>
    </x:row>
    <x:row r="18272" ht="23" customHeight="1">
      <x:c r="A18272" s="4" t="str">
        <x:v>Córdoba</x:v>
      </x:c>
      <x:c r="B18272" s="4" t="str">
        <x:v>1.º Bachillerato</x:v>
      </x:c>
      <x:c r="C18272" s="4" t="str">
        <x:v>C</x:v>
      </x:c>
      <x:c r="D18272" s="13" t="str">
        <x:v>01421</x:v>
      </x:c>
      <x:c r="E18272" s="13" t="str">
        <x:v>01419</x:v>
      </x:c>
      <x:c r="F18272" s="4" t="str">
        <x:v>amistad</x:v>
      </x:c>
      <x:c r="G18272" s="4" t="n">
        <x:f>COUNTIFS(Relaciones!$D$18138:$D$18573,E18272,Relaciones!$E$18138:$E$18573,D18272,Relaciones!$F$18138:$F$18573,F18272)</x:f>
        <x:v>1</x:v>
      </x:c>
      <x:c r="H18272" s="4"/>
    </x:row>
    <x:row r="18273" ht="23" customHeight="1">
      <x:c r="A18273" s="4" t="str">
        <x:v>Córdoba</x:v>
      </x:c>
      <x:c r="B18273" s="4" t="str">
        <x:v>1.º Bachillerato</x:v>
      </x:c>
      <x:c r="C18273" s="4" t="str">
        <x:v>C</x:v>
      </x:c>
      <x:c r="D18273" s="13" t="str">
        <x:v>01421</x:v>
      </x:c>
      <x:c r="E18273" s="13" t="str">
        <x:v>01420</x:v>
      </x:c>
      <x:c r="F18273" s="4" t="str">
        <x:v>amistad</x:v>
      </x:c>
      <x:c r="G18273" s="4" t="n">
        <x:f>COUNTIFS(Relaciones!$D$18138:$D$18573,E18273,Relaciones!$E$18138:$E$18573,D18273,Relaciones!$F$18138:$F$18573,F18273)</x:f>
        <x:v>1</x:v>
      </x:c>
      <x:c r="H18273" s="4"/>
    </x:row>
    <x:row r="18274" ht="23" customHeight="1">
      <x:c r="A18274" s="4" t="str">
        <x:v>Córdoba</x:v>
      </x:c>
      <x:c r="B18274" s="4" t="str">
        <x:v>1.º Bachillerato</x:v>
      </x:c>
      <x:c r="C18274" s="4" t="str">
        <x:v>C</x:v>
      </x:c>
      <x:c r="D18274" s="13" t="str">
        <x:v>01421</x:v>
      </x:c>
      <x:c r="E18274" s="13" t="str">
        <x:v>01422</x:v>
      </x:c>
      <x:c r="F18274" s="4" t="str">
        <x:v>amistad</x:v>
      </x:c>
      <x:c r="G18274" s="4" t="n">
        <x:f>COUNTIFS(Relaciones!$D$18138:$D$18573,E18274,Relaciones!$E$18138:$E$18573,D18274,Relaciones!$F$18138:$F$18573,F18274)</x:f>
        <x:v>1</x:v>
      </x:c>
      <x:c r="H18274" s="4"/>
    </x:row>
    <x:row r="18275" ht="23" customHeight="1">
      <x:c r="A18275" s="4" t="str">
        <x:v>Córdoba</x:v>
      </x:c>
      <x:c r="B18275" s="4" t="str">
        <x:v>1.º Bachillerato</x:v>
      </x:c>
      <x:c r="C18275" s="4" t="str">
        <x:v>C</x:v>
      </x:c>
      <x:c r="D18275" s="13" t="str">
        <x:v>01421</x:v>
      </x:c>
      <x:c r="E18275" s="13" t="str">
        <x:v>01423</x:v>
      </x:c>
      <x:c r="F18275" s="4" t="str">
        <x:v>amistad</x:v>
      </x:c>
      <x:c r="G18275" s="4" t="n">
        <x:f>COUNTIFS(Relaciones!$D$18138:$D$18573,E18275,Relaciones!$E$18138:$E$18573,D18275,Relaciones!$F$18138:$F$18573,F18275)</x:f>
        <x:v>1</x:v>
      </x:c>
      <x:c r="H18275" s="4"/>
    </x:row>
    <x:row r="18276" ht="23" customHeight="1">
      <x:c r="A18276" s="4" t="str">
        <x:v>Córdoba</x:v>
      </x:c>
      <x:c r="B18276" s="4" t="str">
        <x:v>1.º Bachillerato</x:v>
      </x:c>
      <x:c r="C18276" s="4" t="str">
        <x:v>C</x:v>
      </x:c>
      <x:c r="D18276" s="13" t="str">
        <x:v>01422</x:v>
      </x:c>
      <x:c r="E18276" s="13" t="str">
        <x:v>01407</x:v>
      </x:c>
      <x:c r="F18276" s="4" t="str">
        <x:v>amistad</x:v>
      </x:c>
      <x:c r="G18276" s="4" t="n">
        <x:f>COUNTIFS(Relaciones!$D$18138:$D$18573,E18276,Relaciones!$E$18138:$E$18573,D18276,Relaciones!$F$18138:$F$18573,F18276)</x:f>
        <x:v>1</x:v>
      </x:c>
      <x:c r="H18276" s="4"/>
    </x:row>
    <x:row r="18277" ht="23" customHeight="1">
      <x:c r="A18277" s="4" t="str">
        <x:v>Córdoba</x:v>
      </x:c>
      <x:c r="B18277" s="4" t="str">
        <x:v>1.º Bachillerato</x:v>
      </x:c>
      <x:c r="C18277" s="4" t="str">
        <x:v>C</x:v>
      </x:c>
      <x:c r="D18277" s="13" t="str">
        <x:v>01422</x:v>
      </x:c>
      <x:c r="E18277" s="13" t="str">
        <x:v>01409</x:v>
      </x:c>
      <x:c r="F18277" s="4" t="str">
        <x:v>amistad</x:v>
      </x:c>
      <x:c r="G18277" s="4" t="n">
        <x:f>COUNTIFS(Relaciones!$D$18138:$D$18573,E18277,Relaciones!$E$18138:$E$18573,D18277,Relaciones!$F$18138:$F$18573,F18277)</x:f>
        <x:v>1</x:v>
      </x:c>
      <x:c r="H18277" s="4"/>
    </x:row>
    <x:row r="18278" ht="23" customHeight="1">
      <x:c r="A18278" s="4" t="str">
        <x:v>Córdoba</x:v>
      </x:c>
      <x:c r="B18278" s="4" t="str">
        <x:v>1.º Bachillerato</x:v>
      </x:c>
      <x:c r="C18278" s="4" t="str">
        <x:v>C</x:v>
      </x:c>
      <x:c r="D18278" s="13" t="str">
        <x:v>01422</x:v>
      </x:c>
      <x:c r="E18278" s="13" t="str">
        <x:v>01415</x:v>
      </x:c>
      <x:c r="F18278" s="4" t="str">
        <x:v>amistad</x:v>
      </x:c>
      <x:c r="G18278" s="4" t="n">
        <x:f>COUNTIFS(Relaciones!$D$18138:$D$18573,E18278,Relaciones!$E$18138:$E$18573,D18278,Relaciones!$F$18138:$F$18573,F18278)</x:f>
        <x:v>0</x:v>
      </x:c>
      <x:c r="H18278" s="4"/>
    </x:row>
    <x:row r="18279" ht="23" customHeight="1">
      <x:c r="A18279" s="4" t="str">
        <x:v>Córdoba</x:v>
      </x:c>
      <x:c r="B18279" s="4" t="str">
        <x:v>1.º Bachillerato</x:v>
      </x:c>
      <x:c r="C18279" s="4" t="str">
        <x:v>C</x:v>
      </x:c>
      <x:c r="D18279" s="13" t="str">
        <x:v>01422</x:v>
      </x:c>
      <x:c r="E18279" s="13" t="str">
        <x:v>01420</x:v>
      </x:c>
      <x:c r="F18279" s="4" t="str">
        <x:v>amistad</x:v>
      </x:c>
      <x:c r="G18279" s="4" t="n">
        <x:f>COUNTIFS(Relaciones!$D$18138:$D$18573,E18279,Relaciones!$E$18138:$E$18573,D18279,Relaciones!$F$18138:$F$18573,F18279)</x:f>
        <x:v>1</x:v>
      </x:c>
      <x:c r="H18279" s="4"/>
    </x:row>
    <x:row r="18280" ht="23" customHeight="1">
      <x:c r="A18280" s="4" t="str">
        <x:v>Córdoba</x:v>
      </x:c>
      <x:c r="B18280" s="4" t="str">
        <x:v>1.º Bachillerato</x:v>
      </x:c>
      <x:c r="C18280" s="4" t="str">
        <x:v>C</x:v>
      </x:c>
      <x:c r="D18280" s="13" t="str">
        <x:v>01422</x:v>
      </x:c>
      <x:c r="E18280" s="13" t="str">
        <x:v>01421</x:v>
      </x:c>
      <x:c r="F18280" s="4" t="str">
        <x:v>amistad</x:v>
      </x:c>
      <x:c r="G18280" s="4" t="n">
        <x:f>COUNTIFS(Relaciones!$D$18138:$D$18573,E18280,Relaciones!$E$18138:$E$18573,D18280,Relaciones!$F$18138:$F$18573,F18280)</x:f>
        <x:v>1</x:v>
      </x:c>
      <x:c r="H18280" s="4"/>
    </x:row>
    <x:row r="18281" ht="23" customHeight="1">
      <x:c r="A18281" s="4" t="str">
        <x:v>Córdoba</x:v>
      </x:c>
      <x:c r="B18281" s="4" t="str">
        <x:v>1.º Bachillerato</x:v>
      </x:c>
      <x:c r="C18281" s="4" t="str">
        <x:v>C</x:v>
      </x:c>
      <x:c r="D18281" s="13" t="str">
        <x:v>01422</x:v>
      </x:c>
      <x:c r="E18281" s="13" t="str">
        <x:v>01423</x:v>
      </x:c>
      <x:c r="F18281" s="4" t="str">
        <x:v>amistad</x:v>
      </x:c>
      <x:c r="G18281" s="4" t="n">
        <x:f>COUNTIFS(Relaciones!$D$18138:$D$18573,E18281,Relaciones!$E$18138:$E$18573,D18281,Relaciones!$F$18138:$F$18573,F18281)</x:f>
        <x:v>1</x:v>
      </x:c>
      <x:c r="H18281" s="4"/>
    </x:row>
    <x:row r="18282" ht="23" customHeight="1">
      <x:c r="A18282" s="4" t="str">
        <x:v>Córdoba</x:v>
      </x:c>
      <x:c r="B18282" s="4" t="str">
        <x:v>1.º Bachillerato</x:v>
      </x:c>
      <x:c r="C18282" s="4" t="str">
        <x:v>C</x:v>
      </x:c>
      <x:c r="D18282" s="13" t="str">
        <x:v>01422</x:v>
      </x:c>
      <x:c r="E18282" s="13" t="str">
        <x:v>01424</x:v>
      </x:c>
      <x:c r="F18282" s="4" t="str">
        <x:v>amistad</x:v>
      </x:c>
      <x:c r="G18282" s="4" t="n">
        <x:f>COUNTIFS(Relaciones!$D$18138:$D$18573,E18282,Relaciones!$E$18138:$E$18573,D18282,Relaciones!$F$18138:$F$18573,F18282)</x:f>
        <x:v>1</x:v>
      </x:c>
      <x:c r="H18282" s="4"/>
    </x:row>
    <x:row r="18283" ht="23" customHeight="1">
      <x:c r="A18283" s="4" t="str">
        <x:v>Córdoba</x:v>
      </x:c>
      <x:c r="B18283" s="4" t="str">
        <x:v>1.º Bachillerato</x:v>
      </x:c>
      <x:c r="C18283" s="4" t="str">
        <x:v>C</x:v>
      </x:c>
      <x:c r="D18283" s="13" t="str">
        <x:v>01423</x:v>
      </x:c>
      <x:c r="E18283" s="13" t="str">
        <x:v>01408</x:v>
      </x:c>
      <x:c r="F18283" s="4" t="str">
        <x:v>amistad</x:v>
      </x:c>
      <x:c r="G18283" s="4" t="n">
        <x:f>COUNTIFS(Relaciones!$D$18138:$D$18573,E18283,Relaciones!$E$18138:$E$18573,D18283,Relaciones!$F$18138:$F$18573,F18283)</x:f>
        <x:v>1</x:v>
      </x:c>
      <x:c r="H18283" s="4"/>
    </x:row>
    <x:row r="18284" ht="23" customHeight="1">
      <x:c r="A18284" s="4" t="str">
        <x:v>Córdoba</x:v>
      </x:c>
      <x:c r="B18284" s="4" t="str">
        <x:v>1.º Bachillerato</x:v>
      </x:c>
      <x:c r="C18284" s="4" t="str">
        <x:v>C</x:v>
      </x:c>
      <x:c r="D18284" s="13" t="str">
        <x:v>01423</x:v>
      </x:c>
      <x:c r="E18284" s="13" t="str">
        <x:v>01410</x:v>
      </x:c>
      <x:c r="F18284" s="4" t="str">
        <x:v>amistad</x:v>
      </x:c>
      <x:c r="G18284" s="4" t="n">
        <x:f>COUNTIFS(Relaciones!$D$18138:$D$18573,E18284,Relaciones!$E$18138:$E$18573,D18284,Relaciones!$F$18138:$F$18573,F18284)</x:f>
        <x:v>1</x:v>
      </x:c>
      <x:c r="H18284" s="4"/>
    </x:row>
    <x:row r="18285" ht="23" customHeight="1">
      <x:c r="A18285" s="4" t="str">
        <x:v>Córdoba</x:v>
      </x:c>
      <x:c r="B18285" s="4" t="str">
        <x:v>1.º Bachillerato</x:v>
      </x:c>
      <x:c r="C18285" s="4" t="str">
        <x:v>C</x:v>
      </x:c>
      <x:c r="D18285" s="13" t="str">
        <x:v>01423</x:v>
      </x:c>
      <x:c r="E18285" s="13" t="str">
        <x:v>01415</x:v>
      </x:c>
      <x:c r="F18285" s="4" t="str">
        <x:v>amistad</x:v>
      </x:c>
      <x:c r="G18285" s="4" t="n">
        <x:f>COUNTIFS(Relaciones!$D$18138:$D$18573,E18285,Relaciones!$E$18138:$E$18573,D18285,Relaciones!$F$18138:$F$18573,F18285)</x:f>
        <x:v>0</x:v>
      </x:c>
      <x:c r="H18285" s="4"/>
    </x:row>
    <x:row r="18286" ht="23" customHeight="1">
      <x:c r="A18286" s="4" t="str">
        <x:v>Córdoba</x:v>
      </x:c>
      <x:c r="B18286" s="4" t="str">
        <x:v>1.º Bachillerato</x:v>
      </x:c>
      <x:c r="C18286" s="4" t="str">
        <x:v>C</x:v>
      </x:c>
      <x:c r="D18286" s="13" t="str">
        <x:v>01423</x:v>
      </x:c>
      <x:c r="E18286" s="13" t="str">
        <x:v>01421</x:v>
      </x:c>
      <x:c r="F18286" s="4" t="str">
        <x:v>amistad</x:v>
      </x:c>
      <x:c r="G18286" s="4" t="n">
        <x:f>COUNTIFS(Relaciones!$D$18138:$D$18573,E18286,Relaciones!$E$18138:$E$18573,D18286,Relaciones!$F$18138:$F$18573,F18286)</x:f>
        <x:v>1</x:v>
      </x:c>
      <x:c r="H18286" s="4"/>
    </x:row>
    <x:row r="18287" ht="23" customHeight="1">
      <x:c r="A18287" s="4" t="str">
        <x:v>Córdoba</x:v>
      </x:c>
      <x:c r="B18287" s="4" t="str">
        <x:v>1.º Bachillerato</x:v>
      </x:c>
      <x:c r="C18287" s="4" t="str">
        <x:v>C</x:v>
      </x:c>
      <x:c r="D18287" s="13" t="str">
        <x:v>01423</x:v>
      </x:c>
      <x:c r="E18287" s="13" t="str">
        <x:v>01422</x:v>
      </x:c>
      <x:c r="F18287" s="4" t="str">
        <x:v>amistad</x:v>
      </x:c>
      <x:c r="G18287" s="4" t="n">
        <x:f>COUNTIFS(Relaciones!$D$18138:$D$18573,E18287,Relaciones!$E$18138:$E$18573,D18287,Relaciones!$F$18138:$F$18573,F18287)</x:f>
        <x:v>1</x:v>
      </x:c>
      <x:c r="H18287" s="4"/>
    </x:row>
    <x:row r="18288" ht="23" customHeight="1">
      <x:c r="A18288" s="4" t="str">
        <x:v>Córdoba</x:v>
      </x:c>
      <x:c r="B18288" s="4" t="str">
        <x:v>1.º Bachillerato</x:v>
      </x:c>
      <x:c r="C18288" s="4" t="str">
        <x:v>C</x:v>
      </x:c>
      <x:c r="D18288" s="13" t="str">
        <x:v>01423</x:v>
      </x:c>
      <x:c r="E18288" s="13" t="str">
        <x:v>01424</x:v>
      </x:c>
      <x:c r="F18288" s="4" t="str">
        <x:v>amistad</x:v>
      </x:c>
      <x:c r="G18288" s="4" t="n">
        <x:f>COUNTIFS(Relaciones!$D$18138:$D$18573,E18288,Relaciones!$E$18138:$E$18573,D18288,Relaciones!$F$18138:$F$18573,F18288)</x:f>
        <x:v>1</x:v>
      </x:c>
      <x:c r="H18288" s="4"/>
    </x:row>
    <x:row r="18289" ht="23" customHeight="1">
      <x:c r="A18289" s="4" t="str">
        <x:v>Córdoba</x:v>
      </x:c>
      <x:c r="B18289" s="4" t="str">
        <x:v>1.º Bachillerato</x:v>
      </x:c>
      <x:c r="C18289" s="4" t="str">
        <x:v>C</x:v>
      </x:c>
      <x:c r="D18289" s="13" t="str">
        <x:v>01423</x:v>
      </x:c>
      <x:c r="E18289" s="13" t="str">
        <x:v>01425</x:v>
      </x:c>
      <x:c r="F18289" s="4" t="str">
        <x:v>amistad</x:v>
      </x:c>
      <x:c r="G18289" s="4" t="n">
        <x:f>COUNTIFS(Relaciones!$D$18138:$D$18573,E18289,Relaciones!$E$18138:$E$18573,D18289,Relaciones!$F$18138:$F$18573,F18289)</x:f>
        <x:v>1</x:v>
      </x:c>
      <x:c r="H18289" s="4"/>
    </x:row>
    <x:row r="18290" ht="23" customHeight="1">
      <x:c r="A18290" s="4" t="str">
        <x:v>Córdoba</x:v>
      </x:c>
      <x:c r="B18290" s="4" t="str">
        <x:v>1.º Bachillerato</x:v>
      </x:c>
      <x:c r="C18290" s="4" t="str">
        <x:v>C</x:v>
      </x:c>
      <x:c r="D18290" s="13" t="str">
        <x:v>01424</x:v>
      </x:c>
      <x:c r="E18290" s="13" t="str">
        <x:v>01409</x:v>
      </x:c>
      <x:c r="F18290" s="4" t="str">
        <x:v>amistad</x:v>
      </x:c>
      <x:c r="G18290" s="4" t="n">
        <x:f>COUNTIFS(Relaciones!$D$18138:$D$18573,E18290,Relaciones!$E$18138:$E$18573,D18290,Relaciones!$F$18138:$F$18573,F18290)</x:f>
        <x:v>1</x:v>
      </x:c>
      <x:c r="H18290" s="4"/>
    </x:row>
    <x:row r="18291" ht="23" customHeight="1">
      <x:c r="A18291" s="4" t="str">
        <x:v>Córdoba</x:v>
      </x:c>
      <x:c r="B18291" s="4" t="str">
        <x:v>1.º Bachillerato</x:v>
      </x:c>
      <x:c r="C18291" s="4" t="str">
        <x:v>C</x:v>
      </x:c>
      <x:c r="D18291" s="13" t="str">
        <x:v>01424</x:v>
      </x:c>
      <x:c r="E18291" s="13" t="str">
        <x:v>01411</x:v>
      </x:c>
      <x:c r="F18291" s="4" t="str">
        <x:v>amistad</x:v>
      </x:c>
      <x:c r="G18291" s="4" t="n">
        <x:f>COUNTIFS(Relaciones!$D$18138:$D$18573,E18291,Relaciones!$E$18138:$E$18573,D18291,Relaciones!$F$18138:$F$18573,F18291)</x:f>
        <x:v>1</x:v>
      </x:c>
      <x:c r="H18291" s="4"/>
    </x:row>
    <x:row r="18292" ht="23" customHeight="1">
      <x:c r="A18292" s="4" t="str">
        <x:v>Córdoba</x:v>
      </x:c>
      <x:c r="B18292" s="4" t="str">
        <x:v>1.º Bachillerato</x:v>
      </x:c>
      <x:c r="C18292" s="4" t="str">
        <x:v>C</x:v>
      </x:c>
      <x:c r="D18292" s="13" t="str">
        <x:v>01424</x:v>
      </x:c>
      <x:c r="E18292" s="13" t="str">
        <x:v>01415</x:v>
      </x:c>
      <x:c r="F18292" s="4" t="str">
        <x:v>amistad</x:v>
      </x:c>
      <x:c r="G18292" s="4" t="n">
        <x:f>COUNTIFS(Relaciones!$D$18138:$D$18573,E18292,Relaciones!$E$18138:$E$18573,D18292,Relaciones!$F$18138:$F$18573,F18292)</x:f>
        <x:v>0</x:v>
      </x:c>
      <x:c r="H18292" s="4"/>
    </x:row>
    <x:row r="18293" ht="23" customHeight="1">
      <x:c r="A18293" s="4" t="str">
        <x:v>Córdoba</x:v>
      </x:c>
      <x:c r="B18293" s="4" t="str">
        <x:v>1.º Bachillerato</x:v>
      </x:c>
      <x:c r="C18293" s="4" t="str">
        <x:v>C</x:v>
      </x:c>
      <x:c r="D18293" s="13" t="str">
        <x:v>01424</x:v>
      </x:c>
      <x:c r="E18293" s="13" t="str">
        <x:v>01422</x:v>
      </x:c>
      <x:c r="F18293" s="4" t="str">
        <x:v>amistad</x:v>
      </x:c>
      <x:c r="G18293" s="4" t="n">
        <x:f>COUNTIFS(Relaciones!$D$18138:$D$18573,E18293,Relaciones!$E$18138:$E$18573,D18293,Relaciones!$F$18138:$F$18573,F18293)</x:f>
        <x:v>1</x:v>
      </x:c>
      <x:c r="H18293" s="4"/>
    </x:row>
    <x:row r="18294" ht="23" customHeight="1">
      <x:c r="A18294" s="4" t="str">
        <x:v>Córdoba</x:v>
      </x:c>
      <x:c r="B18294" s="4" t="str">
        <x:v>1.º Bachillerato</x:v>
      </x:c>
      <x:c r="C18294" s="4" t="str">
        <x:v>C</x:v>
      </x:c>
      <x:c r="D18294" s="13" t="str">
        <x:v>01424</x:v>
      </x:c>
      <x:c r="E18294" s="13" t="str">
        <x:v>01423</x:v>
      </x:c>
      <x:c r="F18294" s="4" t="str">
        <x:v>amistad</x:v>
      </x:c>
      <x:c r="G18294" s="4" t="n">
        <x:f>COUNTIFS(Relaciones!$D$18138:$D$18573,E18294,Relaciones!$E$18138:$E$18573,D18294,Relaciones!$F$18138:$F$18573,F18294)</x:f>
        <x:v>1</x:v>
      </x:c>
      <x:c r="H18294" s="4"/>
    </x:row>
    <x:row r="18295" ht="23" customHeight="1">
      <x:c r="A18295" s="4" t="str">
        <x:v>Córdoba</x:v>
      </x:c>
      <x:c r="B18295" s="4" t="str">
        <x:v>1.º Bachillerato</x:v>
      </x:c>
      <x:c r="C18295" s="4" t="str">
        <x:v>C</x:v>
      </x:c>
      <x:c r="D18295" s="13" t="str">
        <x:v>01424</x:v>
      </x:c>
      <x:c r="E18295" s="13" t="str">
        <x:v>01425</x:v>
      </x:c>
      <x:c r="F18295" s="4" t="str">
        <x:v>amistad</x:v>
      </x:c>
      <x:c r="G18295" s="4" t="n">
        <x:f>COUNTIFS(Relaciones!$D$18138:$D$18573,E18295,Relaciones!$E$18138:$E$18573,D18295,Relaciones!$F$18138:$F$18573,F18295)</x:f>
        <x:v>1</x:v>
      </x:c>
      <x:c r="H18295" s="4"/>
    </x:row>
    <x:row r="18296" ht="23" customHeight="1">
      <x:c r="A18296" s="4" t="str">
        <x:v>Córdoba</x:v>
      </x:c>
      <x:c r="B18296" s="4" t="str">
        <x:v>1.º Bachillerato</x:v>
      </x:c>
      <x:c r="C18296" s="4" t="str">
        <x:v>C</x:v>
      </x:c>
      <x:c r="D18296" s="13" t="str">
        <x:v>01424</x:v>
      </x:c>
      <x:c r="E18296" s="13" t="str">
        <x:v>01426</x:v>
      </x:c>
      <x:c r="F18296" s="4" t="str">
        <x:v>amistad</x:v>
      </x:c>
      <x:c r="G18296" s="4" t="n">
        <x:f>COUNTIFS(Relaciones!$D$18138:$D$18573,E18296,Relaciones!$E$18138:$E$18573,D18296,Relaciones!$F$18138:$F$18573,F18296)</x:f>
        <x:v>1</x:v>
      </x:c>
      <x:c r="H18296" s="4"/>
    </x:row>
    <x:row r="18297" ht="23" customHeight="1">
      <x:c r="A18297" s="4" t="str">
        <x:v>Córdoba</x:v>
      </x:c>
      <x:c r="B18297" s="4" t="str">
        <x:v>1.º Bachillerato</x:v>
      </x:c>
      <x:c r="C18297" s="4" t="str">
        <x:v>C</x:v>
      </x:c>
      <x:c r="D18297" s="13" t="str">
        <x:v>01425</x:v>
      </x:c>
      <x:c r="E18297" s="13" t="str">
        <x:v>01410</x:v>
      </x:c>
      <x:c r="F18297" s="4" t="str">
        <x:v>amistad</x:v>
      </x:c>
      <x:c r="G18297" s="4" t="n">
        <x:f>COUNTIFS(Relaciones!$D$18138:$D$18573,E18297,Relaciones!$E$18138:$E$18573,D18297,Relaciones!$F$18138:$F$18573,F18297)</x:f>
        <x:v>1</x:v>
      </x:c>
      <x:c r="H18297" s="4"/>
    </x:row>
    <x:row r="18298" ht="23" customHeight="1">
      <x:c r="A18298" s="4" t="str">
        <x:v>Córdoba</x:v>
      </x:c>
      <x:c r="B18298" s="4" t="str">
        <x:v>1.º Bachillerato</x:v>
      </x:c>
      <x:c r="C18298" s="4" t="str">
        <x:v>C</x:v>
      </x:c>
      <x:c r="D18298" s="13" t="str">
        <x:v>01425</x:v>
      </x:c>
      <x:c r="E18298" s="13" t="str">
        <x:v>01412</x:v>
      </x:c>
      <x:c r="F18298" s="4" t="str">
        <x:v>amistad</x:v>
      </x:c>
      <x:c r="G18298" s="4" t="n">
        <x:f>COUNTIFS(Relaciones!$D$18138:$D$18573,E18298,Relaciones!$E$18138:$E$18573,D18298,Relaciones!$F$18138:$F$18573,F18298)</x:f>
        <x:v>1</x:v>
      </x:c>
      <x:c r="H18298" s="4"/>
    </x:row>
    <x:row r="18299" ht="23" customHeight="1">
      <x:c r="A18299" s="4" t="str">
        <x:v>Córdoba</x:v>
      </x:c>
      <x:c r="B18299" s="4" t="str">
        <x:v>1.º Bachillerato</x:v>
      </x:c>
      <x:c r="C18299" s="4" t="str">
        <x:v>C</x:v>
      </x:c>
      <x:c r="D18299" s="13" t="str">
        <x:v>01425</x:v>
      </x:c>
      <x:c r="E18299" s="13" t="str">
        <x:v>01415</x:v>
      </x:c>
      <x:c r="F18299" s="4" t="str">
        <x:v>amistad</x:v>
      </x:c>
      <x:c r="G18299" s="4" t="n">
        <x:f>COUNTIFS(Relaciones!$D$18138:$D$18573,E18299,Relaciones!$E$18138:$E$18573,D18299,Relaciones!$F$18138:$F$18573,F18299)</x:f>
        <x:v>0</x:v>
      </x:c>
      <x:c r="H18299" s="4"/>
    </x:row>
    <x:row r="18300" ht="23" customHeight="1">
      <x:c r="A18300" s="4" t="str">
        <x:v>Córdoba</x:v>
      </x:c>
      <x:c r="B18300" s="4" t="str">
        <x:v>1.º Bachillerato</x:v>
      </x:c>
      <x:c r="C18300" s="4" t="str">
        <x:v>C</x:v>
      </x:c>
      <x:c r="D18300" s="13" t="str">
        <x:v>01425</x:v>
      </x:c>
      <x:c r="E18300" s="13" t="str">
        <x:v>01423</x:v>
      </x:c>
      <x:c r="F18300" s="4" t="str">
        <x:v>amistad</x:v>
      </x:c>
      <x:c r="G18300" s="4" t="n">
        <x:f>COUNTIFS(Relaciones!$D$18138:$D$18573,E18300,Relaciones!$E$18138:$E$18573,D18300,Relaciones!$F$18138:$F$18573,F18300)</x:f>
        <x:v>1</x:v>
      </x:c>
      <x:c r="H18300" s="4"/>
    </x:row>
    <x:row r="18301" ht="23" customHeight="1">
      <x:c r="A18301" s="4" t="str">
        <x:v>Córdoba</x:v>
      </x:c>
      <x:c r="B18301" s="4" t="str">
        <x:v>1.º Bachillerato</x:v>
      </x:c>
      <x:c r="C18301" s="4" t="str">
        <x:v>C</x:v>
      </x:c>
      <x:c r="D18301" s="13" t="str">
        <x:v>01425</x:v>
      </x:c>
      <x:c r="E18301" s="13" t="str">
        <x:v>01424</x:v>
      </x:c>
      <x:c r="F18301" s="4" t="str">
        <x:v>amistad</x:v>
      </x:c>
      <x:c r="G18301" s="4" t="n">
        <x:f>COUNTIFS(Relaciones!$D$18138:$D$18573,E18301,Relaciones!$E$18138:$E$18573,D18301,Relaciones!$F$18138:$F$18573,F18301)</x:f>
        <x:v>1</x:v>
      </x:c>
      <x:c r="H18301" s="4"/>
    </x:row>
    <x:row r="18302" ht="23" customHeight="1">
      <x:c r="A18302" s="4" t="str">
        <x:v>Córdoba</x:v>
      </x:c>
      <x:c r="B18302" s="4" t="str">
        <x:v>1.º Bachillerato</x:v>
      </x:c>
      <x:c r="C18302" s="4" t="str">
        <x:v>C</x:v>
      </x:c>
      <x:c r="D18302" s="13" t="str">
        <x:v>01425</x:v>
      </x:c>
      <x:c r="E18302" s="13" t="str">
        <x:v>01426</x:v>
      </x:c>
      <x:c r="F18302" s="4" t="str">
        <x:v>amistad</x:v>
      </x:c>
      <x:c r="G18302" s="4" t="n">
        <x:f>COUNTIFS(Relaciones!$D$18138:$D$18573,E18302,Relaciones!$E$18138:$E$18573,D18302,Relaciones!$F$18138:$F$18573,F18302)</x:f>
        <x:v>1</x:v>
      </x:c>
      <x:c r="H18302" s="4"/>
    </x:row>
    <x:row r="18303" ht="23" customHeight="1">
      <x:c r="A18303" s="4" t="str">
        <x:v>Córdoba</x:v>
      </x:c>
      <x:c r="B18303" s="4" t="str">
        <x:v>1.º Bachillerato</x:v>
      </x:c>
      <x:c r="C18303" s="4" t="str">
        <x:v>C</x:v>
      </x:c>
      <x:c r="D18303" s="13" t="str">
        <x:v>01425</x:v>
      </x:c>
      <x:c r="E18303" s="13" t="str">
        <x:v>01427</x:v>
      </x:c>
      <x:c r="F18303" s="4" t="str">
        <x:v>amistad</x:v>
      </x:c>
      <x:c r="G18303" s="4" t="n">
        <x:f>COUNTIFS(Relaciones!$D$18138:$D$18573,E18303,Relaciones!$E$18138:$E$18573,D18303,Relaciones!$F$18138:$F$18573,F18303)</x:f>
        <x:v>1</x:v>
      </x:c>
      <x:c r="H18303" s="4"/>
    </x:row>
    <x:row r="18304" ht="23" customHeight="1">
      <x:c r="A18304" s="4" t="str">
        <x:v>Córdoba</x:v>
      </x:c>
      <x:c r="B18304" s="4" t="str">
        <x:v>1.º Bachillerato</x:v>
      </x:c>
      <x:c r="C18304" s="4" t="str">
        <x:v>C</x:v>
      </x:c>
      <x:c r="D18304" s="13" t="str">
        <x:v>01426</x:v>
      </x:c>
      <x:c r="E18304" s="13" t="str">
        <x:v>01411</x:v>
      </x:c>
      <x:c r="F18304" s="4" t="str">
        <x:v>amistad</x:v>
      </x:c>
      <x:c r="G18304" s="4" t="n">
        <x:f>COUNTIFS(Relaciones!$D$18138:$D$18573,E18304,Relaciones!$E$18138:$E$18573,D18304,Relaciones!$F$18138:$F$18573,F18304)</x:f>
        <x:v>1</x:v>
      </x:c>
      <x:c r="H18304" s="4"/>
    </x:row>
    <x:row r="18305" ht="23" customHeight="1">
      <x:c r="A18305" s="4" t="str">
        <x:v>Córdoba</x:v>
      </x:c>
      <x:c r="B18305" s="4" t="str">
        <x:v>1.º Bachillerato</x:v>
      </x:c>
      <x:c r="C18305" s="4" t="str">
        <x:v>C</x:v>
      </x:c>
      <x:c r="D18305" s="13" t="str">
        <x:v>01426</x:v>
      </x:c>
      <x:c r="E18305" s="13" t="str">
        <x:v>01413</x:v>
      </x:c>
      <x:c r="F18305" s="4" t="str">
        <x:v>amistad</x:v>
      </x:c>
      <x:c r="G18305" s="4" t="n">
        <x:f>COUNTIFS(Relaciones!$D$18138:$D$18573,E18305,Relaciones!$E$18138:$E$18573,D18305,Relaciones!$F$18138:$F$18573,F18305)</x:f>
        <x:v>1</x:v>
      </x:c>
      <x:c r="H18305" s="4"/>
    </x:row>
    <x:row r="18306" ht="23" customHeight="1">
      <x:c r="A18306" s="4" t="str">
        <x:v>Córdoba</x:v>
      </x:c>
      <x:c r="B18306" s="4" t="str">
        <x:v>1.º Bachillerato</x:v>
      </x:c>
      <x:c r="C18306" s="4" t="str">
        <x:v>C</x:v>
      </x:c>
      <x:c r="D18306" s="13" t="str">
        <x:v>01426</x:v>
      </x:c>
      <x:c r="E18306" s="13" t="str">
        <x:v>01415</x:v>
      </x:c>
      <x:c r="F18306" s="4" t="str">
        <x:v>amistad</x:v>
      </x:c>
      <x:c r="G18306" s="4" t="n">
        <x:f>COUNTIFS(Relaciones!$D$18138:$D$18573,E18306,Relaciones!$E$18138:$E$18573,D18306,Relaciones!$F$18138:$F$18573,F18306)</x:f>
        <x:v>0</x:v>
      </x:c>
      <x:c r="H18306" s="4"/>
    </x:row>
    <x:row r="18307" ht="23" customHeight="1">
      <x:c r="A18307" s="4" t="str">
        <x:v>Córdoba</x:v>
      </x:c>
      <x:c r="B18307" s="4" t="str">
        <x:v>1.º Bachillerato</x:v>
      </x:c>
      <x:c r="C18307" s="4" t="str">
        <x:v>C</x:v>
      </x:c>
      <x:c r="D18307" s="13" t="str">
        <x:v>01426</x:v>
      </x:c>
      <x:c r="E18307" s="13" t="str">
        <x:v>01424</x:v>
      </x:c>
      <x:c r="F18307" s="4" t="str">
        <x:v>amistad</x:v>
      </x:c>
      <x:c r="G18307" s="4" t="n">
        <x:f>COUNTIFS(Relaciones!$D$18138:$D$18573,E18307,Relaciones!$E$18138:$E$18573,D18307,Relaciones!$F$18138:$F$18573,F18307)</x:f>
        <x:v>1</x:v>
      </x:c>
      <x:c r="H18307" s="4"/>
    </x:row>
    <x:row r="18308" ht="23" customHeight="1">
      <x:c r="A18308" s="4" t="str">
        <x:v>Córdoba</x:v>
      </x:c>
      <x:c r="B18308" s="4" t="str">
        <x:v>1.º Bachillerato</x:v>
      </x:c>
      <x:c r="C18308" s="4" t="str">
        <x:v>C</x:v>
      </x:c>
      <x:c r="D18308" s="13" t="str">
        <x:v>01426</x:v>
      </x:c>
      <x:c r="E18308" s="13" t="str">
        <x:v>01425</x:v>
      </x:c>
      <x:c r="F18308" s="4" t="str">
        <x:v>amistad</x:v>
      </x:c>
      <x:c r="G18308" s="4" t="n">
        <x:f>COUNTIFS(Relaciones!$D$18138:$D$18573,E18308,Relaciones!$E$18138:$E$18573,D18308,Relaciones!$F$18138:$F$18573,F18308)</x:f>
        <x:v>1</x:v>
      </x:c>
      <x:c r="H18308" s="4"/>
    </x:row>
    <x:row r="18309" ht="23" customHeight="1">
      <x:c r="A18309" s="4" t="str">
        <x:v>Córdoba</x:v>
      </x:c>
      <x:c r="B18309" s="4" t="str">
        <x:v>1.º Bachillerato</x:v>
      </x:c>
      <x:c r="C18309" s="4" t="str">
        <x:v>C</x:v>
      </x:c>
      <x:c r="D18309" s="13" t="str">
        <x:v>01426</x:v>
      </x:c>
      <x:c r="E18309" s="13" t="str">
        <x:v>01427</x:v>
      </x:c>
      <x:c r="F18309" s="4" t="str">
        <x:v>amistad</x:v>
      </x:c>
      <x:c r="G18309" s="4" t="n">
        <x:f>COUNTIFS(Relaciones!$D$18138:$D$18573,E18309,Relaciones!$E$18138:$E$18573,D18309,Relaciones!$F$18138:$F$18573,F18309)</x:f>
        <x:v>1</x:v>
      </x:c>
      <x:c r="H18309" s="4"/>
    </x:row>
    <x:row r="18310" ht="23" customHeight="1">
      <x:c r="A18310" s="4" t="str">
        <x:v>Córdoba</x:v>
      </x:c>
      <x:c r="B18310" s="4" t="str">
        <x:v>1.º Bachillerato</x:v>
      </x:c>
      <x:c r="C18310" s="4" t="str">
        <x:v>C</x:v>
      </x:c>
      <x:c r="D18310" s="13" t="str">
        <x:v>01426</x:v>
      </x:c>
      <x:c r="E18310" s="13" t="str">
        <x:v>01428</x:v>
      </x:c>
      <x:c r="F18310" s="4" t="str">
        <x:v>amistad</x:v>
      </x:c>
      <x:c r="G18310" s="4" t="n">
        <x:f>COUNTIFS(Relaciones!$D$18138:$D$18573,E18310,Relaciones!$E$18138:$E$18573,D18310,Relaciones!$F$18138:$F$18573,F18310)</x:f>
        <x:v>1</x:v>
      </x:c>
      <x:c r="H18310" s="4"/>
    </x:row>
    <x:row r="18311" ht="23" customHeight="1">
      <x:c r="A18311" s="4" t="str">
        <x:v>Córdoba</x:v>
      </x:c>
      <x:c r="B18311" s="4" t="str">
        <x:v>1.º Bachillerato</x:v>
      </x:c>
      <x:c r="C18311" s="4" t="str">
        <x:v>C</x:v>
      </x:c>
      <x:c r="D18311" s="13" t="str">
        <x:v>01427</x:v>
      </x:c>
      <x:c r="E18311" s="13" t="str">
        <x:v>01412</x:v>
      </x:c>
      <x:c r="F18311" s="4" t="str">
        <x:v>amistad</x:v>
      </x:c>
      <x:c r="G18311" s="4" t="n">
        <x:f>COUNTIFS(Relaciones!$D$18138:$D$18573,E18311,Relaciones!$E$18138:$E$18573,D18311,Relaciones!$F$18138:$F$18573,F18311)</x:f>
        <x:v>1</x:v>
      </x:c>
      <x:c r="H18311" s="4"/>
    </x:row>
    <x:row r="18312" ht="23" customHeight="1">
      <x:c r="A18312" s="4" t="str">
        <x:v>Córdoba</x:v>
      </x:c>
      <x:c r="B18312" s="4" t="str">
        <x:v>1.º Bachillerato</x:v>
      </x:c>
      <x:c r="C18312" s="4" t="str">
        <x:v>C</x:v>
      </x:c>
      <x:c r="D18312" s="13" t="str">
        <x:v>01427</x:v>
      </x:c>
      <x:c r="E18312" s="13" t="str">
        <x:v>01414</x:v>
      </x:c>
      <x:c r="F18312" s="4" t="str">
        <x:v>amistad</x:v>
      </x:c>
      <x:c r="G18312" s="4" t="n">
        <x:f>COUNTIFS(Relaciones!$D$18138:$D$18573,E18312,Relaciones!$E$18138:$E$18573,D18312,Relaciones!$F$18138:$F$18573,F18312)</x:f>
        <x:v>1</x:v>
      </x:c>
      <x:c r="H18312" s="4"/>
    </x:row>
    <x:row r="18313" ht="23" customHeight="1">
      <x:c r="A18313" s="4" t="str">
        <x:v>Córdoba</x:v>
      </x:c>
      <x:c r="B18313" s="4" t="str">
        <x:v>1.º Bachillerato</x:v>
      </x:c>
      <x:c r="C18313" s="4" t="str">
        <x:v>C</x:v>
      </x:c>
      <x:c r="D18313" s="13" t="str">
        <x:v>01427</x:v>
      </x:c>
      <x:c r="E18313" s="13" t="str">
        <x:v>01415</x:v>
      </x:c>
      <x:c r="F18313" s="4" t="str">
        <x:v>amistad</x:v>
      </x:c>
      <x:c r="G18313" s="4" t="n">
        <x:f>COUNTIFS(Relaciones!$D$18138:$D$18573,E18313,Relaciones!$E$18138:$E$18573,D18313,Relaciones!$F$18138:$F$18573,F18313)</x:f>
        <x:v>1</x:v>
      </x:c>
      <x:c r="H18313" s="4"/>
    </x:row>
    <x:row r="18314" ht="23" customHeight="1">
      <x:c r="A18314" s="4" t="str">
        <x:v>Córdoba</x:v>
      </x:c>
      <x:c r="B18314" s="4" t="str">
        <x:v>1.º Bachillerato</x:v>
      </x:c>
      <x:c r="C18314" s="4" t="str">
        <x:v>C</x:v>
      </x:c>
      <x:c r="D18314" s="13" t="str">
        <x:v>01427</x:v>
      </x:c>
      <x:c r="E18314" s="13" t="str">
        <x:v>01425</x:v>
      </x:c>
      <x:c r="F18314" s="4" t="str">
        <x:v>amistad</x:v>
      </x:c>
      <x:c r="G18314" s="4" t="n">
        <x:f>COUNTIFS(Relaciones!$D$18138:$D$18573,E18314,Relaciones!$E$18138:$E$18573,D18314,Relaciones!$F$18138:$F$18573,F18314)</x:f>
        <x:v>1</x:v>
      </x:c>
      <x:c r="H18314" s="4"/>
    </x:row>
    <x:row r="18315" ht="23" customHeight="1">
      <x:c r="A18315" s="4" t="str">
        <x:v>Córdoba</x:v>
      </x:c>
      <x:c r="B18315" s="4" t="str">
        <x:v>1.º Bachillerato</x:v>
      </x:c>
      <x:c r="C18315" s="4" t="str">
        <x:v>C</x:v>
      </x:c>
      <x:c r="D18315" s="13" t="str">
        <x:v>01427</x:v>
      </x:c>
      <x:c r="E18315" s="13" t="str">
        <x:v>01426</x:v>
      </x:c>
      <x:c r="F18315" s="4" t="str">
        <x:v>amistad</x:v>
      </x:c>
      <x:c r="G18315" s="4" t="n">
        <x:f>COUNTIFS(Relaciones!$D$18138:$D$18573,E18315,Relaciones!$E$18138:$E$18573,D18315,Relaciones!$F$18138:$F$18573,F18315)</x:f>
        <x:v>1</x:v>
      </x:c>
      <x:c r="H18315" s="4"/>
    </x:row>
    <x:row r="18316" ht="23" customHeight="1">
      <x:c r="A18316" s="4" t="str">
        <x:v>Córdoba</x:v>
      </x:c>
      <x:c r="B18316" s="4" t="str">
        <x:v>1.º Bachillerato</x:v>
      </x:c>
      <x:c r="C18316" s="4" t="str">
        <x:v>C</x:v>
      </x:c>
      <x:c r="D18316" s="13" t="str">
        <x:v>01427</x:v>
      </x:c>
      <x:c r="E18316" s="13" t="str">
        <x:v>01428</x:v>
      </x:c>
      <x:c r="F18316" s="4" t="str">
        <x:v>amistad</x:v>
      </x:c>
      <x:c r="G18316" s="4" t="n">
        <x:f>COUNTIFS(Relaciones!$D$18138:$D$18573,E18316,Relaciones!$E$18138:$E$18573,D18316,Relaciones!$F$18138:$F$18573,F18316)</x:f>
        <x:v>1</x:v>
      </x:c>
      <x:c r="H18316" s="4"/>
    </x:row>
    <x:row r="18317" ht="23" customHeight="1">
      <x:c r="A18317" s="4" t="str">
        <x:v>Córdoba</x:v>
      </x:c>
      <x:c r="B18317" s="4" t="str">
        <x:v>1.º Bachillerato</x:v>
      </x:c>
      <x:c r="C18317" s="4" t="str">
        <x:v>C</x:v>
      </x:c>
      <x:c r="D18317" s="13" t="str">
        <x:v>01428</x:v>
      </x:c>
      <x:c r="E18317" s="13" t="str">
        <x:v>01413</x:v>
      </x:c>
      <x:c r="F18317" s="4" t="str">
        <x:v>amistad</x:v>
      </x:c>
      <x:c r="G18317" s="4" t="n">
        <x:f>COUNTIFS(Relaciones!$D$18138:$D$18573,E18317,Relaciones!$E$18138:$E$18573,D18317,Relaciones!$F$18138:$F$18573,F18317)</x:f>
        <x:v>1</x:v>
      </x:c>
      <x:c r="H18317" s="4"/>
    </x:row>
    <x:row r="18318" ht="23" customHeight="1">
      <x:c r="A18318" s="4" t="str">
        <x:v>Córdoba</x:v>
      </x:c>
      <x:c r="B18318" s="4" t="str">
        <x:v>1.º Bachillerato</x:v>
      </x:c>
      <x:c r="C18318" s="4" t="str">
        <x:v>C</x:v>
      </x:c>
      <x:c r="D18318" s="13" t="str">
        <x:v>01428</x:v>
      </x:c>
      <x:c r="E18318" s="13" t="str">
        <x:v>01415</x:v>
      </x:c>
      <x:c r="F18318" s="4" t="str">
        <x:v>amistad</x:v>
      </x:c>
      <x:c r="G18318" s="4" t="n">
        <x:f>COUNTIFS(Relaciones!$D$18138:$D$18573,E18318,Relaciones!$E$18138:$E$18573,D18318,Relaciones!$F$18138:$F$18573,F18318)</x:f>
        <x:v>1</x:v>
      </x:c>
      <x:c r="H18318" s="4"/>
    </x:row>
    <x:row r="18319" ht="23" customHeight="1">
      <x:c r="A18319" s="4" t="str">
        <x:v>Córdoba</x:v>
      </x:c>
      <x:c r="B18319" s="4" t="str">
        <x:v>1.º Bachillerato</x:v>
      </x:c>
      <x:c r="C18319" s="4" t="str">
        <x:v>C</x:v>
      </x:c>
      <x:c r="D18319" s="13" t="str">
        <x:v>01428</x:v>
      </x:c>
      <x:c r="E18319" s="13" t="str">
        <x:v>01416</x:v>
      </x:c>
      <x:c r="F18319" s="4" t="str">
        <x:v>amistad</x:v>
      </x:c>
      <x:c r="G18319" s="4" t="n">
        <x:f>COUNTIFS(Relaciones!$D$18138:$D$18573,E18319,Relaciones!$E$18138:$E$18573,D18319,Relaciones!$F$18138:$F$18573,F18319)</x:f>
        <x:v>1</x:v>
      </x:c>
      <x:c r="H18319" s="4"/>
    </x:row>
    <x:row r="18320" ht="23" customHeight="1">
      <x:c r="A18320" s="4" t="str">
        <x:v>Córdoba</x:v>
      </x:c>
      <x:c r="B18320" s="4" t="str">
        <x:v>1.º Bachillerato</x:v>
      </x:c>
      <x:c r="C18320" s="4" t="str">
        <x:v>C</x:v>
      </x:c>
      <x:c r="D18320" s="13" t="str">
        <x:v>01428</x:v>
      </x:c>
      <x:c r="E18320" s="13" t="str">
        <x:v>01426</x:v>
      </x:c>
      <x:c r="F18320" s="4" t="str">
        <x:v>amistad</x:v>
      </x:c>
      <x:c r="G18320" s="4" t="n">
        <x:f>COUNTIFS(Relaciones!$D$18138:$D$18573,E18320,Relaciones!$E$18138:$E$18573,D18320,Relaciones!$F$18138:$F$18573,F18320)</x:f>
        <x:v>1</x:v>
      </x:c>
      <x:c r="H18320" s="4"/>
    </x:row>
    <x:row r="18321" ht="23" customHeight="1">
      <x:c r="A18321" s="4" t="str">
        <x:v>Córdoba</x:v>
      </x:c>
      <x:c r="B18321" s="4" t="str">
        <x:v>1.º Bachillerato</x:v>
      </x:c>
      <x:c r="C18321" s="4" t="str">
        <x:v>C</x:v>
      </x:c>
      <x:c r="D18321" s="13" t="str">
        <x:v>01428</x:v>
      </x:c>
      <x:c r="E18321" s="13" t="str">
        <x:v>01427</x:v>
      </x:c>
      <x:c r="F18321" s="4" t="str">
        <x:v>amistad</x:v>
      </x:c>
      <x:c r="G18321" s="4" t="n">
        <x:f>COUNTIFS(Relaciones!$D$18138:$D$18573,E18321,Relaciones!$E$18138:$E$18573,D18321,Relaciones!$F$18138:$F$18573,F18321)</x:f>
        <x:v>1</x:v>
      </x:c>
      <x:c r="H18321" s="4"/>
    </x:row>
    <x:row r="18322" ht="23" customHeight="1">
      <x:c r="A18322" s="4" t="str">
        <x:v>Córdoba</x:v>
      </x:c>
      <x:c r="B18322" s="4" t="str">
        <x:v>1.º Bachillerato</x:v>
      </x:c>
      <x:c r="C18322" s="4" t="str">
        <x:v>C</x:v>
      </x:c>
      <x:c r="D18322" s="13" t="str">
        <x:v>01402</x:v>
      </x:c>
      <x:c r="E18322" s="13" t="str">
        <x:v>01426</x:v>
      </x:c>
      <x:c r="F18322" s="4" t="str">
        <x:v>rechazo</x:v>
      </x:c>
      <x:c r="G18322" s="4" t="n">
        <x:f>COUNTIFS(Relaciones!$D$18138:$D$18573,E18322,Relaciones!$E$18138:$E$18573,D18322,Relaciones!$F$18138:$F$18573,F18322)</x:f>
        <x:v>0</x:v>
      </x:c>
      <x:c r="H18322" s="4"/>
    </x:row>
    <x:row r="18323" ht="23" customHeight="1">
      <x:c r="A18323" s="4" t="str">
        <x:v>Córdoba</x:v>
      </x:c>
      <x:c r="B18323" s="4" t="str">
        <x:v>1.º Bachillerato</x:v>
      </x:c>
      <x:c r="C18323" s="4" t="str">
        <x:v>C</x:v>
      </x:c>
      <x:c r="D18323" s="13" t="str">
        <x:v>01403</x:v>
      </x:c>
      <x:c r="E18323" s="13" t="str">
        <x:v>01426</x:v>
      </x:c>
      <x:c r="F18323" s="4" t="str">
        <x:v>rechazo</x:v>
      </x:c>
      <x:c r="G18323" s="4" t="n">
        <x:f>COUNTIFS(Relaciones!$D$18138:$D$18573,E18323,Relaciones!$E$18138:$E$18573,D18323,Relaciones!$F$18138:$F$18573,F18323)</x:f>
        <x:v>0</x:v>
      </x:c>
      <x:c r="H18323" s="4"/>
    </x:row>
    <x:row r="18324" ht="23" customHeight="1">
      <x:c r="A18324" s="4" t="str">
        <x:v>Córdoba</x:v>
      </x:c>
      <x:c r="B18324" s="4" t="str">
        <x:v>1.º Bachillerato</x:v>
      </x:c>
      <x:c r="C18324" s="4" t="str">
        <x:v>C</x:v>
      </x:c>
      <x:c r="D18324" s="13" t="str">
        <x:v>01404</x:v>
      </x:c>
      <x:c r="E18324" s="13" t="str">
        <x:v>01426</x:v>
      </x:c>
      <x:c r="F18324" s="4" t="str">
        <x:v>rechazo</x:v>
      </x:c>
      <x:c r="G18324" s="4" t="n">
        <x:f>COUNTIFS(Relaciones!$D$18138:$D$18573,E18324,Relaciones!$E$18138:$E$18573,D18324,Relaciones!$F$18138:$F$18573,F18324)</x:f>
        <x:v>0</x:v>
      </x:c>
      <x:c r="H18324" s="4"/>
    </x:row>
    <x:row r="18325" ht="23" customHeight="1">
      <x:c r="A18325" s="4" t="str">
        <x:v>Córdoba</x:v>
      </x:c>
      <x:c r="B18325" s="4" t="str">
        <x:v>1.º Bachillerato</x:v>
      </x:c>
      <x:c r="C18325" s="4" t="str">
        <x:v>C</x:v>
      </x:c>
      <x:c r="D18325" s="13" t="str">
        <x:v>01405</x:v>
      </x:c>
      <x:c r="E18325" s="13" t="str">
        <x:v>01426</x:v>
      </x:c>
      <x:c r="F18325" s="4" t="str">
        <x:v>rechazo</x:v>
      </x:c>
      <x:c r="G18325" s="4" t="n">
        <x:f>COUNTIFS(Relaciones!$D$18138:$D$18573,E18325,Relaciones!$E$18138:$E$18573,D18325,Relaciones!$F$18138:$F$18573,F18325)</x:f>
        <x:v>0</x:v>
      </x:c>
      <x:c r="H18325" s="4"/>
    </x:row>
    <x:row r="18326" ht="23" customHeight="1">
      <x:c r="A18326" s="4" t="str">
        <x:v>Córdoba</x:v>
      </x:c>
      <x:c r="B18326" s="4" t="str">
        <x:v>1.º Bachillerato</x:v>
      </x:c>
      <x:c r="C18326" s="4" t="str">
        <x:v>C</x:v>
      </x:c>
      <x:c r="D18326" s="13" t="str">
        <x:v>01406</x:v>
      </x:c>
      <x:c r="E18326" s="13" t="str">
        <x:v>01415</x:v>
      </x:c>
      <x:c r="F18326" s="4" t="str">
        <x:v>rechazo</x:v>
      </x:c>
      <x:c r="G18326" s="4" t="n">
        <x:f>COUNTIFS(Relaciones!$D$18138:$D$18573,E18326,Relaciones!$E$18138:$E$18573,D18326,Relaciones!$F$18138:$F$18573,F18326)</x:f>
        <x:v>0</x:v>
      </x:c>
      <x:c r="H18326" s="4"/>
    </x:row>
    <x:row r="18327" ht="23" customHeight="1">
      <x:c r="A18327" s="4" t="str">
        <x:v>Córdoba</x:v>
      </x:c>
      <x:c r="B18327" s="4" t="str">
        <x:v>1.º Bachillerato</x:v>
      </x:c>
      <x:c r="C18327" s="4" t="str">
        <x:v>C</x:v>
      </x:c>
      <x:c r="D18327" s="13" t="str">
        <x:v>01406</x:v>
      </x:c>
      <x:c r="E18327" s="13" t="str">
        <x:v>01426</x:v>
      </x:c>
      <x:c r="F18327" s="4" t="str">
        <x:v>rechazo</x:v>
      </x:c>
      <x:c r="G18327" s="4" t="n">
        <x:f>COUNTIFS(Relaciones!$D$18138:$D$18573,E18327,Relaciones!$E$18138:$E$18573,D18327,Relaciones!$F$18138:$F$18573,F18327)</x:f>
        <x:v>0</x:v>
      </x:c>
      <x:c r="H18327" s="4"/>
    </x:row>
    <x:row r="18328" ht="23" customHeight="1">
      <x:c r="A18328" s="4" t="str">
        <x:v>Córdoba</x:v>
      </x:c>
      <x:c r="B18328" s="4" t="str">
        <x:v>1.º Bachillerato</x:v>
      </x:c>
      <x:c r="C18328" s="4" t="str">
        <x:v>C</x:v>
      </x:c>
      <x:c r="D18328" s="13" t="str">
        <x:v>01407</x:v>
      </x:c>
      <x:c r="E18328" s="13" t="str">
        <x:v>01426</x:v>
      </x:c>
      <x:c r="F18328" s="4" t="str">
        <x:v>rechazo</x:v>
      </x:c>
      <x:c r="G18328" s="4" t="n">
        <x:f>COUNTIFS(Relaciones!$D$18138:$D$18573,E18328,Relaciones!$E$18138:$E$18573,D18328,Relaciones!$F$18138:$F$18573,F18328)</x:f>
        <x:v>1</x:v>
      </x:c>
      <x:c r="H18328" s="4"/>
    </x:row>
    <x:row r="18329" ht="23" customHeight="1">
      <x:c r="A18329" s="4" t="str">
        <x:v>Córdoba</x:v>
      </x:c>
      <x:c r="B18329" s="4" t="str">
        <x:v>1.º Bachillerato</x:v>
      </x:c>
      <x:c r="C18329" s="4" t="str">
        <x:v>C</x:v>
      </x:c>
      <x:c r="D18329" s="13" t="str">
        <x:v>01409</x:v>
      </x:c>
      <x:c r="E18329" s="13" t="str">
        <x:v>01426</x:v>
      </x:c>
      <x:c r="F18329" s="4" t="str">
        <x:v>rechazo</x:v>
      </x:c>
      <x:c r="G18329" s="4" t="n">
        <x:f>COUNTIFS(Relaciones!$D$18138:$D$18573,E18329,Relaciones!$E$18138:$E$18573,D18329,Relaciones!$F$18138:$F$18573,F18329)</x:f>
        <x:v>0</x:v>
      </x:c>
      <x:c r="H18329" s="4"/>
    </x:row>
    <x:row r="18330" ht="23" customHeight="1">
      <x:c r="A18330" s="4" t="str">
        <x:v>Córdoba</x:v>
      </x:c>
      <x:c r="B18330" s="4" t="str">
        <x:v>1.º Bachillerato</x:v>
      </x:c>
      <x:c r="C18330" s="4" t="str">
        <x:v>C</x:v>
      </x:c>
      <x:c r="D18330" s="13" t="str">
        <x:v>01410</x:v>
      </x:c>
      <x:c r="E18330" s="13" t="str">
        <x:v>01426</x:v>
      </x:c>
      <x:c r="F18330" s="4" t="str">
        <x:v>rechazo</x:v>
      </x:c>
      <x:c r="G18330" s="4" t="n">
        <x:f>COUNTIFS(Relaciones!$D$18138:$D$18573,E18330,Relaciones!$E$18138:$E$18573,D18330,Relaciones!$F$18138:$F$18573,F18330)</x:f>
        <x:v>0</x:v>
      </x:c>
      <x:c r="H18330" s="4"/>
    </x:row>
    <x:row r="18331" ht="23" customHeight="1">
      <x:c r="A18331" s="4" t="str">
        <x:v>Córdoba</x:v>
      </x:c>
      <x:c r="B18331" s="4" t="str">
        <x:v>1.º Bachillerato</x:v>
      </x:c>
      <x:c r="C18331" s="4" t="str">
        <x:v>C</x:v>
      </x:c>
      <x:c r="D18331" s="13" t="str">
        <x:v>01411</x:v>
      </x:c>
      <x:c r="E18331" s="13" t="str">
        <x:v>01420</x:v>
      </x:c>
      <x:c r="F18331" s="4" t="str">
        <x:v>rechazo</x:v>
      </x:c>
      <x:c r="G18331" s="4" t="n">
        <x:f>COUNTIFS(Relaciones!$D$18138:$D$18573,E18331,Relaciones!$E$18138:$E$18573,D18331,Relaciones!$F$18138:$F$18573,F18331)</x:f>
        <x:v>0</x:v>
      </x:c>
      <x:c r="H18331" s="4"/>
    </x:row>
    <x:row r="18332" ht="23" customHeight="1">
      <x:c r="A18332" s="4" t="str">
        <x:v>Córdoba</x:v>
      </x:c>
      <x:c r="B18332" s="4" t="str">
        <x:v>1.º Bachillerato</x:v>
      </x:c>
      <x:c r="C18332" s="4" t="str">
        <x:v>C</x:v>
      </x:c>
      <x:c r="D18332" s="13" t="str">
        <x:v>01411</x:v>
      </x:c>
      <x:c r="E18332" s="13" t="str">
        <x:v>01425</x:v>
      </x:c>
      <x:c r="F18332" s="4" t="str">
        <x:v>rechazo</x:v>
      </x:c>
      <x:c r="G18332" s="4" t="n">
        <x:f>COUNTIFS(Relaciones!$D$18138:$D$18573,E18332,Relaciones!$E$18138:$E$18573,D18332,Relaciones!$F$18138:$F$18573,F18332)</x:f>
        <x:v>0</x:v>
      </x:c>
      <x:c r="H18332" s="4"/>
    </x:row>
    <x:row r="18333" ht="23" customHeight="1">
      <x:c r="A18333" s="4" t="str">
        <x:v>Córdoba</x:v>
      </x:c>
      <x:c r="B18333" s="4" t="str">
        <x:v>1.º Bachillerato</x:v>
      </x:c>
      <x:c r="C18333" s="4" t="str">
        <x:v>C</x:v>
      </x:c>
      <x:c r="D18333" s="13" t="str">
        <x:v>01412</x:v>
      </x:c>
      <x:c r="E18333" s="13" t="str">
        <x:v>01426</x:v>
      </x:c>
      <x:c r="F18333" s="4" t="str">
        <x:v>rechazo</x:v>
      </x:c>
      <x:c r="G18333" s="4" t="n">
        <x:f>COUNTIFS(Relaciones!$D$18138:$D$18573,E18333,Relaciones!$E$18138:$E$18573,D18333,Relaciones!$F$18138:$F$18573,F18333)</x:f>
        <x:v>1</x:v>
      </x:c>
      <x:c r="H18333" s="4"/>
    </x:row>
    <x:row r="18334" ht="23" customHeight="1">
      <x:c r="A18334" s="4" t="str">
        <x:v>Córdoba</x:v>
      </x:c>
      <x:c r="B18334" s="4" t="str">
        <x:v>1.º Bachillerato</x:v>
      </x:c>
      <x:c r="C18334" s="4" t="str">
        <x:v>C</x:v>
      </x:c>
      <x:c r="D18334" s="13" t="str">
        <x:v>01413</x:v>
      </x:c>
      <x:c r="E18334" s="13" t="str">
        <x:v>01422</x:v>
      </x:c>
      <x:c r="F18334" s="4" t="str">
        <x:v>rechazo</x:v>
      </x:c>
      <x:c r="G18334" s="4" t="n">
        <x:f>COUNTIFS(Relaciones!$D$18138:$D$18573,E18334,Relaciones!$E$18138:$E$18573,D18334,Relaciones!$F$18138:$F$18573,F18334)</x:f>
        <x:v>0</x:v>
      </x:c>
      <x:c r="H18334" s="4"/>
    </x:row>
    <x:row r="18335" ht="23" customHeight="1">
      <x:c r="A18335" s="4" t="str">
        <x:v>Córdoba</x:v>
      </x:c>
      <x:c r="B18335" s="4" t="str">
        <x:v>1.º Bachillerato</x:v>
      </x:c>
      <x:c r="C18335" s="4" t="str">
        <x:v>C</x:v>
      </x:c>
      <x:c r="D18335" s="13" t="str">
        <x:v>01414</x:v>
      </x:c>
      <x:c r="E18335" s="13" t="str">
        <x:v>01426</x:v>
      </x:c>
      <x:c r="F18335" s="4" t="str">
        <x:v>rechazo</x:v>
      </x:c>
      <x:c r="G18335" s="4" t="n">
        <x:f>COUNTIFS(Relaciones!$D$18138:$D$18573,E18335,Relaciones!$E$18138:$E$18573,D18335,Relaciones!$F$18138:$F$18573,F18335)</x:f>
        <x:v>0</x:v>
      </x:c>
      <x:c r="H18335" s="4"/>
    </x:row>
    <x:row r="18336" ht="23" customHeight="1">
      <x:c r="A18336" s="4" t="str">
        <x:v>Córdoba</x:v>
      </x:c>
      <x:c r="B18336" s="4" t="str">
        <x:v>1.º Bachillerato</x:v>
      </x:c>
      <x:c r="C18336" s="4" t="str">
        <x:v>C</x:v>
      </x:c>
      <x:c r="D18336" s="13" t="str">
        <x:v>01416</x:v>
      </x:c>
      <x:c r="E18336" s="13" t="str">
        <x:v>01425</x:v>
      </x:c>
      <x:c r="F18336" s="4" t="str">
        <x:v>rechazo</x:v>
      </x:c>
      <x:c r="G18336" s="4" t="n">
        <x:f>COUNTIFS(Relaciones!$D$18138:$D$18573,E18336,Relaciones!$E$18138:$E$18573,D18336,Relaciones!$F$18138:$F$18573,F18336)</x:f>
        <x:v>0</x:v>
      </x:c>
      <x:c r="H18336" s="4"/>
    </x:row>
    <x:row r="18337" ht="23" customHeight="1">
      <x:c r="A18337" s="4" t="str">
        <x:v>Córdoba</x:v>
      </x:c>
      <x:c r="B18337" s="4" t="str">
        <x:v>1.º Bachillerato</x:v>
      </x:c>
      <x:c r="C18337" s="4" t="str">
        <x:v>C</x:v>
      </x:c>
      <x:c r="D18337" s="13" t="str">
        <x:v>01416</x:v>
      </x:c>
      <x:c r="E18337" s="13" t="str">
        <x:v>01426</x:v>
      </x:c>
      <x:c r="F18337" s="4" t="str">
        <x:v>rechazo</x:v>
      </x:c>
      <x:c r="G18337" s="4" t="n">
        <x:f>COUNTIFS(Relaciones!$D$18138:$D$18573,E18337,Relaciones!$E$18138:$E$18573,D18337,Relaciones!$F$18138:$F$18573,F18337)</x:f>
        <x:v>0</x:v>
      </x:c>
      <x:c r="H18337" s="4"/>
    </x:row>
    <x:row r="18338" ht="23" customHeight="1">
      <x:c r="A18338" s="4" t="str">
        <x:v>Córdoba</x:v>
      </x:c>
      <x:c r="B18338" s="4" t="str">
        <x:v>1.º Bachillerato</x:v>
      </x:c>
      <x:c r="C18338" s="4" t="str">
        <x:v>C</x:v>
      </x:c>
      <x:c r="D18338" s="13" t="str">
        <x:v>01417</x:v>
      </x:c>
      <x:c r="E18338" s="13" t="str">
        <x:v>01426</x:v>
      </x:c>
      <x:c r="F18338" s="4" t="str">
        <x:v>rechazo</x:v>
      </x:c>
      <x:c r="G18338" s="4" t="n">
        <x:f>COUNTIFS(Relaciones!$D$18138:$D$18573,E18338,Relaciones!$E$18138:$E$18573,D18338,Relaciones!$F$18138:$F$18573,F18338)</x:f>
        <x:v>0</x:v>
      </x:c>
      <x:c r="H18338" s="4"/>
    </x:row>
    <x:row r="18339" ht="23" customHeight="1">
      <x:c r="A18339" s="4" t="str">
        <x:v>Córdoba</x:v>
      </x:c>
      <x:c r="B18339" s="4" t="str">
        <x:v>1.º Bachillerato</x:v>
      </x:c>
      <x:c r="C18339" s="4" t="str">
        <x:v>C</x:v>
      </x:c>
      <x:c r="D18339" s="13" t="str">
        <x:v>01418</x:v>
      </x:c>
      <x:c r="E18339" s="13" t="str">
        <x:v>01426</x:v>
      </x:c>
      <x:c r="F18339" s="4" t="str">
        <x:v>rechazo</x:v>
      </x:c>
      <x:c r="G18339" s="4" t="n">
        <x:f>COUNTIFS(Relaciones!$D$18138:$D$18573,E18339,Relaciones!$E$18138:$E$18573,D18339,Relaciones!$F$18138:$F$18573,F18339)</x:f>
        <x:v>0</x:v>
      </x:c>
      <x:c r="H18339" s="4"/>
    </x:row>
    <x:row r="18340" ht="23" customHeight="1">
      <x:c r="A18340" s="4" t="str">
        <x:v>Córdoba</x:v>
      </x:c>
      <x:c r="B18340" s="4" t="str">
        <x:v>1.º Bachillerato</x:v>
      </x:c>
      <x:c r="C18340" s="4" t="str">
        <x:v>C</x:v>
      </x:c>
      <x:c r="D18340" s="13" t="str">
        <x:v>01419</x:v>
      </x:c>
      <x:c r="E18340" s="13" t="str">
        <x:v>01426</x:v>
      </x:c>
      <x:c r="F18340" s="4" t="str">
        <x:v>rechazo</x:v>
      </x:c>
      <x:c r="G18340" s="4" t="n">
        <x:f>COUNTIFS(Relaciones!$D$18138:$D$18573,E18340,Relaciones!$E$18138:$E$18573,D18340,Relaciones!$F$18138:$F$18573,F18340)</x:f>
        <x:v>0</x:v>
      </x:c>
      <x:c r="H18340" s="4"/>
    </x:row>
    <x:row r="18341" ht="23" customHeight="1">
      <x:c r="A18341" s="4" t="str">
        <x:v>Córdoba</x:v>
      </x:c>
      <x:c r="B18341" s="4" t="str">
        <x:v>1.º Bachillerato</x:v>
      </x:c>
      <x:c r="C18341" s="4" t="str">
        <x:v>C</x:v>
      </x:c>
      <x:c r="D18341" s="13" t="str">
        <x:v>01420</x:v>
      </x:c>
      <x:c r="E18341" s="13" t="str">
        <x:v>01426</x:v>
      </x:c>
      <x:c r="F18341" s="4" t="str">
        <x:v>rechazo</x:v>
      </x:c>
      <x:c r="G18341" s="4" t="n">
        <x:f>COUNTIFS(Relaciones!$D$18138:$D$18573,E18341,Relaciones!$E$18138:$E$18573,D18341,Relaciones!$F$18138:$F$18573,F18341)</x:f>
        <x:v>0</x:v>
      </x:c>
      <x:c r="H18341" s="4"/>
    </x:row>
    <x:row r="18342" ht="23" customHeight="1">
      <x:c r="A18342" s="4" t="str">
        <x:v>Córdoba</x:v>
      </x:c>
      <x:c r="B18342" s="4" t="str">
        <x:v>1.º Bachillerato</x:v>
      </x:c>
      <x:c r="C18342" s="4" t="str">
        <x:v>C</x:v>
      </x:c>
      <x:c r="D18342" s="13" t="str">
        <x:v>01421</x:v>
      </x:c>
      <x:c r="E18342" s="13" t="str">
        <x:v>01402</x:v>
      </x:c>
      <x:c r="F18342" s="4" t="str">
        <x:v>rechazo</x:v>
      </x:c>
      <x:c r="G18342" s="4" t="n">
        <x:f>COUNTIFS(Relaciones!$D$18138:$D$18573,E18342,Relaciones!$E$18138:$E$18573,D18342,Relaciones!$F$18138:$F$18573,F18342)</x:f>
        <x:v>0</x:v>
      </x:c>
      <x:c r="H18342" s="4"/>
    </x:row>
    <x:row r="18343" ht="23" customHeight="1">
      <x:c r="A18343" s="4" t="str">
        <x:v>Córdoba</x:v>
      </x:c>
      <x:c r="B18343" s="4" t="str">
        <x:v>1.º Bachillerato</x:v>
      </x:c>
      <x:c r="C18343" s="4" t="str">
        <x:v>C</x:v>
      </x:c>
      <x:c r="D18343" s="13" t="str">
        <x:v>01421</x:v>
      </x:c>
      <x:c r="E18343" s="13" t="str">
        <x:v>01426</x:v>
      </x:c>
      <x:c r="F18343" s="4" t="str">
        <x:v>rechazo</x:v>
      </x:c>
      <x:c r="G18343" s="4" t="n">
        <x:f>COUNTIFS(Relaciones!$D$18138:$D$18573,E18343,Relaciones!$E$18138:$E$18573,D18343,Relaciones!$F$18138:$F$18573,F18343)</x:f>
        <x:v>0</x:v>
      </x:c>
      <x:c r="H18343" s="4"/>
    </x:row>
    <x:row r="18344" ht="23" customHeight="1">
      <x:c r="A18344" s="4" t="str">
        <x:v>Córdoba</x:v>
      </x:c>
      <x:c r="B18344" s="4" t="str">
        <x:v>1.º Bachillerato</x:v>
      </x:c>
      <x:c r="C18344" s="4" t="str">
        <x:v>C</x:v>
      </x:c>
      <x:c r="D18344" s="13" t="str">
        <x:v>01423</x:v>
      </x:c>
      <x:c r="E18344" s="13" t="str">
        <x:v>01426</x:v>
      </x:c>
      <x:c r="F18344" s="4" t="str">
        <x:v>rechazo</x:v>
      </x:c>
      <x:c r="G18344" s="4" t="n">
        <x:f>COUNTIFS(Relaciones!$D$18138:$D$18573,E18344,Relaciones!$E$18138:$E$18573,D18344,Relaciones!$F$18138:$F$18573,F18344)</x:f>
        <x:v>0</x:v>
      </x:c>
      <x:c r="H18344" s="4"/>
    </x:row>
    <x:row r="18345" ht="23" customHeight="1">
      <x:c r="A18345" s="4" t="str">
        <x:v>Córdoba</x:v>
      </x:c>
      <x:c r="B18345" s="4" t="str">
        <x:v>1.º Bachillerato</x:v>
      </x:c>
      <x:c r="C18345" s="4" t="str">
        <x:v>C</x:v>
      </x:c>
      <x:c r="D18345" s="13" t="str">
        <x:v>01424</x:v>
      </x:c>
      <x:c r="E18345" s="13" t="str">
        <x:v>01405</x:v>
      </x:c>
      <x:c r="F18345" s="4" t="str">
        <x:v>rechazo</x:v>
      </x:c>
      <x:c r="G18345" s="4" t="n">
        <x:f>COUNTIFS(Relaciones!$D$18138:$D$18573,E18345,Relaciones!$E$18138:$E$18573,D18345,Relaciones!$F$18138:$F$18573,F18345)</x:f>
        <x:v>0</x:v>
      </x:c>
      <x:c r="H18345" s="4"/>
    </x:row>
    <x:row r="18346" ht="23" customHeight="1">
      <x:c r="A18346" s="4" t="str">
        <x:v>Córdoba</x:v>
      </x:c>
      <x:c r="B18346" s="4" t="str">
        <x:v>1.º Bachillerato</x:v>
      </x:c>
      <x:c r="C18346" s="4" t="str">
        <x:v>C</x:v>
      </x:c>
      <x:c r="D18346" s="13" t="str">
        <x:v>01425</x:v>
      </x:c>
      <x:c r="E18346" s="13" t="str">
        <x:v>01406</x:v>
      </x:c>
      <x:c r="F18346" s="4" t="str">
        <x:v>rechazo</x:v>
      </x:c>
      <x:c r="G18346" s="4" t="n">
        <x:f>COUNTIFS(Relaciones!$D$18138:$D$18573,E18346,Relaciones!$E$18138:$E$18573,D18346,Relaciones!$F$18138:$F$18573,F18346)</x:f>
        <x:v>0</x:v>
      </x:c>
      <x:c r="H18346" s="4"/>
    </x:row>
    <x:row r="18347" ht="23" customHeight="1">
      <x:c r="A18347" s="4" t="str">
        <x:v>Córdoba</x:v>
      </x:c>
      <x:c r="B18347" s="4" t="str">
        <x:v>1.º Bachillerato</x:v>
      </x:c>
      <x:c r="C18347" s="4" t="str">
        <x:v>C</x:v>
      </x:c>
      <x:c r="D18347" s="13" t="str">
        <x:v>01426</x:v>
      </x:c>
      <x:c r="E18347" s="13" t="str">
        <x:v>01407</x:v>
      </x:c>
      <x:c r="F18347" s="4" t="str">
        <x:v>rechazo</x:v>
      </x:c>
      <x:c r="G18347" s="4" t="n">
        <x:f>COUNTIFS(Relaciones!$D$18138:$D$18573,E18347,Relaciones!$E$18138:$E$18573,D18347,Relaciones!$F$18138:$F$18573,F18347)</x:f>
        <x:v>1</x:v>
      </x:c>
      <x:c r="H18347" s="4"/>
    </x:row>
    <x:row r="18348" ht="23" customHeight="1">
      <x:c r="A18348" s="4" t="str">
        <x:v>Córdoba</x:v>
      </x:c>
      <x:c r="B18348" s="4" t="str">
        <x:v>1.º Bachillerato</x:v>
      </x:c>
      <x:c r="C18348" s="4" t="str">
        <x:v>C</x:v>
      </x:c>
      <x:c r="D18348" s="13" t="str">
        <x:v>01426</x:v>
      </x:c>
      <x:c r="E18348" s="13" t="str">
        <x:v>01412</x:v>
      </x:c>
      <x:c r="F18348" s="4" t="str">
        <x:v>rechazo</x:v>
      </x:c>
      <x:c r="G18348" s="4" t="n">
        <x:f>COUNTIFS(Relaciones!$D$18138:$D$18573,E18348,Relaciones!$E$18138:$E$18573,D18348,Relaciones!$F$18138:$F$18573,F18348)</x:f>
        <x:v>1</x:v>
      </x:c>
      <x:c r="H18348" s="4"/>
    </x:row>
    <x:row r="18349" ht="23" customHeight="1">
      <x:c r="A18349" s="4" t="str">
        <x:v>Córdoba</x:v>
      </x:c>
      <x:c r="B18349" s="4" t="str">
        <x:v>1.º Bachillerato</x:v>
      </x:c>
      <x:c r="C18349" s="4" t="str">
        <x:v>C</x:v>
      </x:c>
      <x:c r="D18349" s="13" t="str">
        <x:v>01427</x:v>
      </x:c>
      <x:c r="E18349" s="13" t="str">
        <x:v>01408</x:v>
      </x:c>
      <x:c r="F18349" s="4" t="str">
        <x:v>rechazo</x:v>
      </x:c>
      <x:c r="G18349" s="4" t="n">
        <x:f>COUNTIFS(Relaciones!$D$18138:$D$18573,E18349,Relaciones!$E$18138:$E$18573,D18349,Relaciones!$F$18138:$F$18573,F18349)</x:f>
        <x:v>0</x:v>
      </x:c>
      <x:c r="H18349" s="4"/>
    </x:row>
    <x:row r="18350" ht="23" customHeight="1">
      <x:c r="A18350" s="4" t="str">
        <x:v>Córdoba</x:v>
      </x:c>
      <x:c r="B18350" s="4" t="str">
        <x:v>1.º Bachillerato</x:v>
      </x:c>
      <x:c r="C18350" s="4" t="str">
        <x:v>C</x:v>
      </x:c>
      <x:c r="D18350" s="13" t="str">
        <x:v>01428</x:v>
      </x:c>
      <x:c r="E18350" s="13" t="str">
        <x:v>01409</x:v>
      </x:c>
      <x:c r="F18350" s="4" t="str">
        <x:v>rechazo</x:v>
      </x:c>
      <x:c r="G18350" s="4" t="n">
        <x:f>COUNTIFS(Relaciones!$D$18138:$D$18573,E18350,Relaciones!$E$18138:$E$18573,D18350,Relaciones!$F$18138:$F$18573,F18350)</x:f>
        <x:v>0</x:v>
      </x:c>
      <x:c r="H18350" s="4"/>
    </x:row>
    <x:row r="18351" ht="23" customHeight="1">
      <x:c r="A18351" s="4" t="str">
        <x:v>Córdoba</x:v>
      </x:c>
      <x:c r="B18351" s="4" t="str">
        <x:v>1.º Bachillerato</x:v>
      </x:c>
      <x:c r="C18351" s="4" t="str">
        <x:v>C</x:v>
      </x:c>
      <x:c r="D18351" s="13" t="str">
        <x:v>01401</x:v>
      </x:c>
      <x:c r="E18351" s="13" t="str">
        <x:v>01415</x:v>
      </x:c>
      <x:c r="F18351" s="4" t="str">
        <x:v>mediacion</x:v>
      </x:c>
      <x:c r="G18351" s="4"/>
      <x:c r="H18351" s="4"/>
    </x:row>
    <x:row r="18352" ht="23" customHeight="1">
      <x:c r="A18352" s="4" t="str">
        <x:v>Córdoba</x:v>
      </x:c>
      <x:c r="B18352" s="4" t="str">
        <x:v>1.º Bachillerato</x:v>
      </x:c>
      <x:c r="C18352" s="4" t="str">
        <x:v>C</x:v>
      </x:c>
      <x:c r="D18352" s="13" t="str">
        <x:v>01402</x:v>
      </x:c>
      <x:c r="E18352" s="13" t="str">
        <x:v>01401</x:v>
      </x:c>
      <x:c r="F18352" s="4" t="str">
        <x:v>mediacion</x:v>
      </x:c>
      <x:c r="G18352" s="4"/>
      <x:c r="H18352" s="4"/>
    </x:row>
    <x:row r="18353" ht="23" customHeight="1">
      <x:c r="A18353" s="4" t="str">
        <x:v>Córdoba</x:v>
      </x:c>
      <x:c r="B18353" s="4" t="str">
        <x:v>1.º Bachillerato</x:v>
      </x:c>
      <x:c r="C18353" s="4" t="str">
        <x:v>C</x:v>
      </x:c>
      <x:c r="D18353" s="13" t="str">
        <x:v>01403</x:v>
      </x:c>
      <x:c r="E18353" s="13" t="str">
        <x:v>01401</x:v>
      </x:c>
      <x:c r="F18353" s="4" t="str">
        <x:v>mediacion</x:v>
      </x:c>
      <x:c r="G18353" s="4"/>
      <x:c r="H18353" s="4"/>
    </x:row>
    <x:row r="18354" ht="23" customHeight="1">
      <x:c r="A18354" s="4" t="str">
        <x:v>Córdoba</x:v>
      </x:c>
      <x:c r="B18354" s="4" t="str">
        <x:v>1.º Bachillerato</x:v>
      </x:c>
      <x:c r="C18354" s="4" t="str">
        <x:v>C</x:v>
      </x:c>
      <x:c r="D18354" s="13" t="str">
        <x:v>01405</x:v>
      </x:c>
      <x:c r="E18354" s="13" t="str">
        <x:v>01401</x:v>
      </x:c>
      <x:c r="F18354" s="4" t="str">
        <x:v>mediacion</x:v>
      </x:c>
      <x:c r="G18354" s="4"/>
      <x:c r="H18354" s="4"/>
    </x:row>
    <x:row r="18355" ht="23" customHeight="1">
      <x:c r="A18355" s="4" t="str">
        <x:v>Córdoba</x:v>
      </x:c>
      <x:c r="B18355" s="4" t="str">
        <x:v>1.º Bachillerato</x:v>
      </x:c>
      <x:c r="C18355" s="4" t="str">
        <x:v>C</x:v>
      </x:c>
      <x:c r="D18355" s="13" t="str">
        <x:v>01406</x:v>
      </x:c>
      <x:c r="E18355" s="13" t="str">
        <x:v>01401</x:v>
      </x:c>
      <x:c r="F18355" s="4" t="str">
        <x:v>mediacion</x:v>
      </x:c>
      <x:c r="G18355" s="4"/>
      <x:c r="H18355" s="4"/>
    </x:row>
    <x:row r="18356" ht="23" customHeight="1">
      <x:c r="A18356" s="4" t="str">
        <x:v>Córdoba</x:v>
      </x:c>
      <x:c r="B18356" s="4" t="str">
        <x:v>1.º Bachillerato</x:v>
      </x:c>
      <x:c r="C18356" s="4" t="str">
        <x:v>C</x:v>
      </x:c>
      <x:c r="D18356" s="13" t="str">
        <x:v>01408</x:v>
      </x:c>
      <x:c r="E18356" s="13" t="str">
        <x:v>01401</x:v>
      </x:c>
      <x:c r="F18356" s="4" t="str">
        <x:v>mediacion</x:v>
      </x:c>
      <x:c r="G18356" s="4"/>
      <x:c r="H18356" s="4"/>
    </x:row>
    <x:row r="18357" ht="23" customHeight="1">
      <x:c r="A18357" s="4" t="str">
        <x:v>Córdoba</x:v>
      </x:c>
      <x:c r="B18357" s="4" t="str">
        <x:v>1.º Bachillerato</x:v>
      </x:c>
      <x:c r="C18357" s="4" t="str">
        <x:v>C</x:v>
      </x:c>
      <x:c r="D18357" s="13" t="str">
        <x:v>01408</x:v>
      </x:c>
      <x:c r="E18357" s="13" t="str">
        <x:v>01415</x:v>
      </x:c>
      <x:c r="F18357" s="4" t="str">
        <x:v>mediacion</x:v>
      </x:c>
      <x:c r="G18357" s="4"/>
      <x:c r="H18357" s="4"/>
    </x:row>
    <x:row r="18358" ht="23" customHeight="1">
      <x:c r="A18358" s="4" t="str">
        <x:v>Córdoba</x:v>
      </x:c>
      <x:c r="B18358" s="4" t="str">
        <x:v>1.º Bachillerato</x:v>
      </x:c>
      <x:c r="C18358" s="4" t="str">
        <x:v>C</x:v>
      </x:c>
      <x:c r="D18358" s="13" t="str">
        <x:v>01409</x:v>
      </x:c>
      <x:c r="E18358" s="13" t="str">
        <x:v>01401</x:v>
      </x:c>
      <x:c r="F18358" s="4" t="str">
        <x:v>mediacion</x:v>
      </x:c>
      <x:c r="G18358" s="4"/>
      <x:c r="H18358" s="4"/>
    </x:row>
    <x:row r="18359" ht="23" customHeight="1">
      <x:c r="A18359" s="4" t="str">
        <x:v>Córdoba</x:v>
      </x:c>
      <x:c r="B18359" s="4" t="str">
        <x:v>1.º Bachillerato</x:v>
      </x:c>
      <x:c r="C18359" s="4" t="str">
        <x:v>C</x:v>
      </x:c>
      <x:c r="D18359" s="13" t="str">
        <x:v>01411</x:v>
      </x:c>
      <x:c r="E18359" s="13" t="str">
        <x:v>01401</x:v>
      </x:c>
      <x:c r="F18359" s="4" t="str">
        <x:v>mediacion</x:v>
      </x:c>
      <x:c r="G18359" s="4"/>
      <x:c r="H18359" s="4"/>
    </x:row>
    <x:row r="18360" ht="23" customHeight="1">
      <x:c r="A18360" s="4" t="str">
        <x:v>Córdoba</x:v>
      </x:c>
      <x:c r="B18360" s="4" t="str">
        <x:v>1.º Bachillerato</x:v>
      </x:c>
      <x:c r="C18360" s="4" t="str">
        <x:v>C</x:v>
      </x:c>
      <x:c r="D18360" s="13" t="str">
        <x:v>01412</x:v>
      </x:c>
      <x:c r="E18360" s="13" t="str">
        <x:v>01401</x:v>
      </x:c>
      <x:c r="F18360" s="4" t="str">
        <x:v>mediacion</x:v>
      </x:c>
      <x:c r="G18360" s="4"/>
      <x:c r="H18360" s="4"/>
    </x:row>
    <x:row r="18361" ht="23" customHeight="1">
      <x:c r="A18361" s="4" t="str">
        <x:v>Córdoba</x:v>
      </x:c>
      <x:c r="B18361" s="4" t="str">
        <x:v>1.º Bachillerato</x:v>
      </x:c>
      <x:c r="C18361" s="4" t="str">
        <x:v>C</x:v>
      </x:c>
      <x:c r="D18361" s="13" t="str">
        <x:v>01414</x:v>
      </x:c>
      <x:c r="E18361" s="13" t="str">
        <x:v>01401</x:v>
      </x:c>
      <x:c r="F18361" s="4" t="str">
        <x:v>mediacion</x:v>
      </x:c>
      <x:c r="G18361" s="4"/>
      <x:c r="H18361" s="4"/>
    </x:row>
    <x:row r="18362" ht="23" customHeight="1">
      <x:c r="A18362" s="4" t="str">
        <x:v>Córdoba</x:v>
      </x:c>
      <x:c r="B18362" s="4" t="str">
        <x:v>1.º Bachillerato</x:v>
      </x:c>
      <x:c r="C18362" s="4" t="str">
        <x:v>C</x:v>
      </x:c>
      <x:c r="D18362" s="13" t="str">
        <x:v>01415</x:v>
      </x:c>
      <x:c r="E18362" s="13" t="str">
        <x:v>01401</x:v>
      </x:c>
      <x:c r="F18362" s="4" t="str">
        <x:v>mediacion</x:v>
      </x:c>
      <x:c r="G18362" s="4"/>
      <x:c r="H18362" s="4"/>
    </x:row>
    <x:row r="18363" ht="23" customHeight="1">
      <x:c r="A18363" s="4" t="str">
        <x:v>Córdoba</x:v>
      </x:c>
      <x:c r="B18363" s="4" t="str">
        <x:v>1.º Bachillerato</x:v>
      </x:c>
      <x:c r="C18363" s="4" t="str">
        <x:v>C</x:v>
      </x:c>
      <x:c r="D18363" s="13" t="str">
        <x:v>01417</x:v>
      </x:c>
      <x:c r="E18363" s="13" t="str">
        <x:v>01415</x:v>
      </x:c>
      <x:c r="F18363" s="4" t="str">
        <x:v>mediacion</x:v>
      </x:c>
      <x:c r="G18363" s="4"/>
      <x:c r="H18363" s="4"/>
    </x:row>
    <x:row r="18364" ht="23" customHeight="1">
      <x:c r="A18364" s="4" t="str">
        <x:v>Córdoba</x:v>
      </x:c>
      <x:c r="B18364" s="4" t="str">
        <x:v>1.º Bachillerato</x:v>
      </x:c>
      <x:c r="C18364" s="4" t="str">
        <x:v>C</x:v>
      </x:c>
      <x:c r="D18364" s="13" t="str">
        <x:v>01418</x:v>
      </x:c>
      <x:c r="E18364" s="13" t="str">
        <x:v>01415</x:v>
      </x:c>
      <x:c r="F18364" s="4" t="str">
        <x:v>mediacion</x:v>
      </x:c>
      <x:c r="G18364" s="4"/>
      <x:c r="H18364" s="4"/>
    </x:row>
    <x:row r="18365" ht="23" customHeight="1">
      <x:c r="A18365" s="4" t="str">
        <x:v>Córdoba</x:v>
      </x:c>
      <x:c r="B18365" s="4" t="str">
        <x:v>1.º Bachillerato</x:v>
      </x:c>
      <x:c r="C18365" s="4" t="str">
        <x:v>C</x:v>
      </x:c>
      <x:c r="D18365" s="13" t="str">
        <x:v>01420</x:v>
      </x:c>
      <x:c r="E18365" s="13" t="str">
        <x:v>01415</x:v>
      </x:c>
      <x:c r="F18365" s="4" t="str">
        <x:v>mediacion</x:v>
      </x:c>
      <x:c r="G18365" s="4"/>
      <x:c r="H18365" s="4"/>
    </x:row>
    <x:row r="18366" ht="23" customHeight="1">
      <x:c r="A18366" s="4" t="str">
        <x:v>Córdoba</x:v>
      </x:c>
      <x:c r="B18366" s="4" t="str">
        <x:v>1.º Bachillerato</x:v>
      </x:c>
      <x:c r="C18366" s="4" t="str">
        <x:v>C</x:v>
      </x:c>
      <x:c r="D18366" s="13" t="str">
        <x:v>01421</x:v>
      </x:c>
      <x:c r="E18366" s="13" t="str">
        <x:v>01415</x:v>
      </x:c>
      <x:c r="F18366" s="4" t="str">
        <x:v>mediacion</x:v>
      </x:c>
      <x:c r="G18366" s="4"/>
      <x:c r="H18366" s="4"/>
    </x:row>
    <x:row r="18367" ht="23" customHeight="1">
      <x:c r="A18367" s="4" t="str">
        <x:v>Córdoba</x:v>
      </x:c>
      <x:c r="B18367" s="4" t="str">
        <x:v>1.º Bachillerato</x:v>
      </x:c>
      <x:c r="C18367" s="4" t="str">
        <x:v>C</x:v>
      </x:c>
      <x:c r="D18367" s="13" t="str">
        <x:v>01422</x:v>
      </x:c>
      <x:c r="E18367" s="13" t="str">
        <x:v>01401</x:v>
      </x:c>
      <x:c r="F18367" s="4" t="str">
        <x:v>mediacion</x:v>
      </x:c>
      <x:c r="G18367" s="4"/>
      <x:c r="H18367" s="4"/>
    </x:row>
    <x:row r="18368" ht="23" customHeight="1">
      <x:c r="A18368" s="4" t="str">
        <x:v>Córdoba</x:v>
      </x:c>
      <x:c r="B18368" s="4" t="str">
        <x:v>1.º Bachillerato</x:v>
      </x:c>
      <x:c r="C18368" s="4" t="str">
        <x:v>C</x:v>
      </x:c>
      <x:c r="D18368" s="13" t="str">
        <x:v>01423</x:v>
      </x:c>
      <x:c r="E18368" s="13" t="str">
        <x:v>01415</x:v>
      </x:c>
      <x:c r="F18368" s="4" t="str">
        <x:v>mediacion</x:v>
      </x:c>
      <x:c r="G18368" s="4"/>
      <x:c r="H18368" s="4"/>
    </x:row>
    <x:row r="18369" ht="23" customHeight="1">
      <x:c r="A18369" s="4" t="str">
        <x:v>Córdoba</x:v>
      </x:c>
      <x:c r="B18369" s="4" t="str">
        <x:v>1.º Bachillerato</x:v>
      </x:c>
      <x:c r="C18369" s="4" t="str">
        <x:v>C</x:v>
      </x:c>
      <x:c r="D18369" s="13" t="str">
        <x:v>01424</x:v>
      </x:c>
      <x:c r="E18369" s="13" t="str">
        <x:v>01415</x:v>
      </x:c>
      <x:c r="F18369" s="4" t="str">
        <x:v>mediacion</x:v>
      </x:c>
      <x:c r="G18369" s="4"/>
      <x:c r="H18369" s="4"/>
    </x:row>
    <x:row r="18370" ht="23" customHeight="1">
      <x:c r="A18370" s="4" t="str">
        <x:v>Córdoba</x:v>
      </x:c>
      <x:c r="B18370" s="4" t="str">
        <x:v>1.º Bachillerato</x:v>
      </x:c>
      <x:c r="C18370" s="4" t="str">
        <x:v>C</x:v>
      </x:c>
      <x:c r="D18370" s="13" t="str">
        <x:v>01426</x:v>
      </x:c>
      <x:c r="E18370" s="13" t="str">
        <x:v>01415</x:v>
      </x:c>
      <x:c r="F18370" s="4" t="str">
        <x:v>mediacion</x:v>
      </x:c>
      <x:c r="G18370" s="4"/>
      <x:c r="H18370" s="4"/>
    </x:row>
    <x:row r="18371" ht="23" customHeight="1">
      <x:c r="A18371" s="4" t="str">
        <x:v>Córdoba</x:v>
      </x:c>
      <x:c r="B18371" s="4" t="str">
        <x:v>1.º Bachillerato</x:v>
      </x:c>
      <x:c r="C18371" s="4" t="str">
        <x:v>C</x:v>
      </x:c>
      <x:c r="D18371" s="13" t="str">
        <x:v>01427</x:v>
      </x:c>
      <x:c r="E18371" s="13" t="str">
        <x:v>01415</x:v>
      </x:c>
      <x:c r="F18371" s="4" t="str">
        <x:v>mediacion</x:v>
      </x:c>
      <x:c r="G18371" s="4"/>
      <x:c r="H18371" s="4"/>
    </x:row>
    <x:row r="18372" ht="23" customHeight="1">
      <x:c r="A18372" s="4" t="str">
        <x:v>Córdoba</x:v>
      </x:c>
      <x:c r="B18372" s="4" t="str">
        <x:v>1.º Bachillerato</x:v>
      </x:c>
      <x:c r="C18372" s="4" t="str">
        <x:v>C</x:v>
      </x:c>
      <x:c r="D18372" s="13" t="str">
        <x:v>01402</x:v>
      </x:c>
      <x:c r="E18372" s="13" t="str">
        <x:v>01426</x:v>
      </x:c>
      <x:c r="F18372" s="4" t="str">
        <x:v>mediacion_negativa</x:v>
      </x:c>
      <x:c r="G18372" s="4"/>
      <x:c r="H18372" s="4"/>
    </x:row>
    <x:row r="18373" ht="23" customHeight="1">
      <x:c r="A18373" s="4" t="str">
        <x:v>Córdoba</x:v>
      </x:c>
      <x:c r="B18373" s="4" t="str">
        <x:v>1.º Bachillerato</x:v>
      </x:c>
      <x:c r="C18373" s="4" t="str">
        <x:v>C</x:v>
      </x:c>
      <x:c r="D18373" s="13" t="str">
        <x:v>01403</x:v>
      </x:c>
      <x:c r="E18373" s="13" t="str">
        <x:v>01426</x:v>
      </x:c>
      <x:c r="F18373" s="4" t="str">
        <x:v>mediacion_negativa</x:v>
      </x:c>
      <x:c r="G18373" s="4"/>
      <x:c r="H18373" s="4"/>
    </x:row>
    <x:row r="18374" ht="23" customHeight="1">
      <x:c r="A18374" s="4" t="str">
        <x:v>Córdoba</x:v>
      </x:c>
      <x:c r="B18374" s="4" t="str">
        <x:v>1.º Bachillerato</x:v>
      </x:c>
      <x:c r="C18374" s="4" t="str">
        <x:v>C</x:v>
      </x:c>
      <x:c r="D18374" s="13" t="str">
        <x:v>01404</x:v>
      </x:c>
      <x:c r="E18374" s="13" t="str">
        <x:v>01426</x:v>
      </x:c>
      <x:c r="F18374" s="4" t="str">
        <x:v>mediacion_negativa</x:v>
      </x:c>
      <x:c r="G18374" s="4"/>
      <x:c r="H18374" s="4"/>
    </x:row>
    <x:row r="18375" ht="23" customHeight="1">
      <x:c r="A18375" s="4" t="str">
        <x:v>Córdoba</x:v>
      </x:c>
      <x:c r="B18375" s="4" t="str">
        <x:v>1.º Bachillerato</x:v>
      </x:c>
      <x:c r="C18375" s="4" t="str">
        <x:v>C</x:v>
      </x:c>
      <x:c r="D18375" s="13" t="str">
        <x:v>01406</x:v>
      </x:c>
      <x:c r="E18375" s="13" t="str">
        <x:v>01426</x:v>
      </x:c>
      <x:c r="F18375" s="4" t="str">
        <x:v>mediacion_negativa</x:v>
      </x:c>
      <x:c r="G18375" s="4"/>
      <x:c r="H18375" s="4"/>
    </x:row>
    <x:row r="18376" ht="23" customHeight="1">
      <x:c r="A18376" s="4" t="str">
        <x:v>Córdoba</x:v>
      </x:c>
      <x:c r="B18376" s="4" t="str">
        <x:v>1.º Bachillerato</x:v>
      </x:c>
      <x:c r="C18376" s="4" t="str">
        <x:v>C</x:v>
      </x:c>
      <x:c r="D18376" s="13" t="str">
        <x:v>01407</x:v>
      </x:c>
      <x:c r="E18376" s="13" t="str">
        <x:v>01426</x:v>
      </x:c>
      <x:c r="F18376" s="4" t="str">
        <x:v>mediacion_negativa</x:v>
      </x:c>
      <x:c r="G18376" s="4"/>
      <x:c r="H18376" s="4"/>
    </x:row>
    <x:row r="18377" ht="23" customHeight="1">
      <x:c r="A18377" s="4" t="str">
        <x:v>Córdoba</x:v>
      </x:c>
      <x:c r="B18377" s="4" t="str">
        <x:v>1.º Bachillerato</x:v>
      </x:c>
      <x:c r="C18377" s="4" t="str">
        <x:v>C</x:v>
      </x:c>
      <x:c r="D18377" s="13" t="str">
        <x:v>01408</x:v>
      </x:c>
      <x:c r="E18377" s="13" t="str">
        <x:v>01426</x:v>
      </x:c>
      <x:c r="F18377" s="4" t="str">
        <x:v>mediacion_negativa</x:v>
      </x:c>
      <x:c r="G18377" s="4"/>
      <x:c r="H18377" s="4"/>
    </x:row>
    <x:row r="18378" ht="23" customHeight="1">
      <x:c r="A18378" s="4" t="str">
        <x:v>Córdoba</x:v>
      </x:c>
      <x:c r="B18378" s="4" t="str">
        <x:v>1.º Bachillerato</x:v>
      </x:c>
      <x:c r="C18378" s="4" t="str">
        <x:v>C</x:v>
      </x:c>
      <x:c r="D18378" s="13" t="str">
        <x:v>01410</x:v>
      </x:c>
      <x:c r="E18378" s="13" t="str">
        <x:v>01426</x:v>
      </x:c>
      <x:c r="F18378" s="4" t="str">
        <x:v>mediacion_negativa</x:v>
      </x:c>
      <x:c r="G18378" s="4"/>
      <x:c r="H18378" s="4"/>
    </x:row>
    <x:row r="18379" ht="23" customHeight="1">
      <x:c r="A18379" s="4" t="str">
        <x:v>Córdoba</x:v>
      </x:c>
      <x:c r="B18379" s="4" t="str">
        <x:v>1.º Bachillerato</x:v>
      </x:c>
      <x:c r="C18379" s="4" t="str">
        <x:v>C</x:v>
      </x:c>
      <x:c r="D18379" s="13" t="str">
        <x:v>01411</x:v>
      </x:c>
      <x:c r="E18379" s="13" t="str">
        <x:v>01426</x:v>
      </x:c>
      <x:c r="F18379" s="4" t="str">
        <x:v>mediacion_negativa</x:v>
      </x:c>
      <x:c r="G18379" s="4"/>
      <x:c r="H18379" s="4"/>
    </x:row>
    <x:row r="18380" ht="23" customHeight="1">
      <x:c r="A18380" s="4" t="str">
        <x:v>Córdoba</x:v>
      </x:c>
      <x:c r="B18380" s="4" t="str">
        <x:v>1.º Bachillerato</x:v>
      </x:c>
      <x:c r="C18380" s="4" t="str">
        <x:v>C</x:v>
      </x:c>
      <x:c r="D18380" s="13" t="str">
        <x:v>01412</x:v>
      </x:c>
      <x:c r="E18380" s="13" t="str">
        <x:v>01426</x:v>
      </x:c>
      <x:c r="F18380" s="4" t="str">
        <x:v>mediacion_negativa</x:v>
      </x:c>
      <x:c r="G18380" s="4"/>
      <x:c r="H18380" s="4"/>
    </x:row>
    <x:row r="18381" ht="23" customHeight="1">
      <x:c r="A18381" s="4" t="str">
        <x:v>Córdoba</x:v>
      </x:c>
      <x:c r="B18381" s="4" t="str">
        <x:v>1.º Bachillerato</x:v>
      </x:c>
      <x:c r="C18381" s="4" t="str">
        <x:v>C</x:v>
      </x:c>
      <x:c r="D18381" s="13" t="str">
        <x:v>01414</x:v>
      </x:c>
      <x:c r="E18381" s="13" t="str">
        <x:v>01426</x:v>
      </x:c>
      <x:c r="F18381" s="4" t="str">
        <x:v>mediacion_negativa</x:v>
      </x:c>
      <x:c r="G18381" s="4"/>
      <x:c r="H18381" s="4"/>
    </x:row>
    <x:row r="18382" ht="23" customHeight="1">
      <x:c r="A18382" s="4" t="str">
        <x:v>Córdoba</x:v>
      </x:c>
      <x:c r="B18382" s="4" t="str">
        <x:v>1.º Bachillerato</x:v>
      </x:c>
      <x:c r="C18382" s="4" t="str">
        <x:v>C</x:v>
      </x:c>
      <x:c r="D18382" s="13" t="str">
        <x:v>01415</x:v>
      </x:c>
      <x:c r="E18382" s="13" t="str">
        <x:v>01426</x:v>
      </x:c>
      <x:c r="F18382" s="4" t="str">
        <x:v>mediacion_negativa</x:v>
      </x:c>
      <x:c r="G18382" s="4"/>
      <x:c r="H18382" s="4"/>
    </x:row>
    <x:row r="18383" ht="23" customHeight="1">
      <x:c r="A18383" s="4" t="str">
        <x:v>Córdoba</x:v>
      </x:c>
      <x:c r="B18383" s="4" t="str">
        <x:v>1.º Bachillerato</x:v>
      </x:c>
      <x:c r="C18383" s="4" t="str">
        <x:v>C</x:v>
      </x:c>
      <x:c r="D18383" s="13" t="str">
        <x:v>01416</x:v>
      </x:c>
      <x:c r="E18383" s="13" t="str">
        <x:v>01426</x:v>
      </x:c>
      <x:c r="F18383" s="4" t="str">
        <x:v>mediacion_negativa</x:v>
      </x:c>
      <x:c r="G18383" s="4"/>
      <x:c r="H18383" s="4"/>
    </x:row>
    <x:row r="18384" ht="23" customHeight="1">
      <x:c r="A18384" s="4" t="str">
        <x:v>Córdoba</x:v>
      </x:c>
      <x:c r="B18384" s="4" t="str">
        <x:v>1.º Bachillerato</x:v>
      </x:c>
      <x:c r="C18384" s="4" t="str">
        <x:v>C</x:v>
      </x:c>
      <x:c r="D18384" s="13" t="str">
        <x:v>01418</x:v>
      </x:c>
      <x:c r="E18384" s="13" t="str">
        <x:v>01426</x:v>
      </x:c>
      <x:c r="F18384" s="4" t="str">
        <x:v>mediacion_negativa</x:v>
      </x:c>
      <x:c r="G18384" s="4"/>
      <x:c r="H18384" s="4"/>
    </x:row>
    <x:row r="18385" ht="23" customHeight="1">
      <x:c r="A18385" s="4" t="str">
        <x:v>Córdoba</x:v>
      </x:c>
      <x:c r="B18385" s="4" t="str">
        <x:v>1.º Bachillerato</x:v>
      </x:c>
      <x:c r="C18385" s="4" t="str">
        <x:v>C</x:v>
      </x:c>
      <x:c r="D18385" s="13" t="str">
        <x:v>01419</x:v>
      </x:c>
      <x:c r="E18385" s="13" t="str">
        <x:v>01426</x:v>
      </x:c>
      <x:c r="F18385" s="4" t="str">
        <x:v>mediacion_negativa</x:v>
      </x:c>
      <x:c r="G18385" s="4"/>
      <x:c r="H18385" s="4"/>
    </x:row>
    <x:row r="18386" ht="23" customHeight="1">
      <x:c r="A18386" s="4" t="str">
        <x:v>Córdoba</x:v>
      </x:c>
      <x:c r="B18386" s="4" t="str">
        <x:v>1.º Bachillerato</x:v>
      </x:c>
      <x:c r="C18386" s="4" t="str">
        <x:v>C</x:v>
      </x:c>
      <x:c r="D18386" s="13" t="str">
        <x:v>01420</x:v>
      </x:c>
      <x:c r="E18386" s="13" t="str">
        <x:v>01426</x:v>
      </x:c>
      <x:c r="F18386" s="4" t="str">
        <x:v>mediacion_negativa</x:v>
      </x:c>
      <x:c r="G18386" s="4"/>
      <x:c r="H18386" s="4"/>
    </x:row>
    <x:row r="18387" ht="23" customHeight="1">
      <x:c r="A18387" s="4" t="str">
        <x:v>Córdoba</x:v>
      </x:c>
      <x:c r="B18387" s="4" t="str">
        <x:v>1.º Bachillerato</x:v>
      </x:c>
      <x:c r="C18387" s="4" t="str">
        <x:v>C</x:v>
      </x:c>
      <x:c r="D18387" s="13" t="str">
        <x:v>01422</x:v>
      </x:c>
      <x:c r="E18387" s="13" t="str">
        <x:v>01426</x:v>
      </x:c>
      <x:c r="F18387" s="4" t="str">
        <x:v>mediacion_negativa</x:v>
      </x:c>
      <x:c r="G18387" s="4"/>
      <x:c r="H18387" s="4"/>
    </x:row>
    <x:row r="18388" ht="23" customHeight="1">
      <x:c r="A18388" s="4" t="str">
        <x:v>Córdoba</x:v>
      </x:c>
      <x:c r="B18388" s="4" t="str">
        <x:v>1.º Bachillerato</x:v>
      </x:c>
      <x:c r="C18388" s="4" t="str">
        <x:v>C</x:v>
      </x:c>
      <x:c r="D18388" s="13" t="str">
        <x:v>01423</x:v>
      </x:c>
      <x:c r="E18388" s="13" t="str">
        <x:v>01426</x:v>
      </x:c>
      <x:c r="F18388" s="4" t="str">
        <x:v>mediacion_negativa</x:v>
      </x:c>
      <x:c r="G18388" s="4"/>
      <x:c r="H18388" s="4"/>
    </x:row>
    <x:row r="18389" ht="23" customHeight="1">
      <x:c r="A18389" s="4" t="str">
        <x:v>Córdoba</x:v>
      </x:c>
      <x:c r="B18389" s="4" t="str">
        <x:v>1.º Bachillerato</x:v>
      </x:c>
      <x:c r="C18389" s="4" t="str">
        <x:v>C</x:v>
      </x:c>
      <x:c r="D18389" s="13" t="str">
        <x:v>01424</x:v>
      </x:c>
      <x:c r="E18389" s="13" t="str">
        <x:v>01426</x:v>
      </x:c>
      <x:c r="F18389" s="4" t="str">
        <x:v>mediacion_negativa</x:v>
      </x:c>
      <x:c r="G18389" s="4"/>
      <x:c r="H18389" s="4"/>
    </x:row>
    <x:row r="18390" ht="23" customHeight="1">
      <x:c r="A18390" s="4" t="str">
        <x:v>Córdoba</x:v>
      </x:c>
      <x:c r="B18390" s="4" t="str">
        <x:v>1.º Bachillerato</x:v>
      </x:c>
      <x:c r="C18390" s="4" t="str">
        <x:v>C</x:v>
      </x:c>
      <x:c r="D18390" s="13" t="str">
        <x:v>01427</x:v>
      </x:c>
      <x:c r="E18390" s="13" t="str">
        <x:v>01426</x:v>
      </x:c>
      <x:c r="F18390" s="4" t="str">
        <x:v>mediacion_negativa</x:v>
      </x:c>
      <x:c r="G18390" s="4"/>
      <x:c r="H18390" s="4"/>
    </x:row>
    <x:row r="18391" ht="23" customHeight="1">
      <x:c r="A18391" s="4" t="str">
        <x:v>Córdoba</x:v>
      </x:c>
      <x:c r="B18391" s="4" t="str">
        <x:v>1.º Bachillerato</x:v>
      </x:c>
      <x:c r="C18391" s="4" t="str">
        <x:v>C</x:v>
      </x:c>
      <x:c r="D18391" s="13" t="str">
        <x:v>01428</x:v>
      </x:c>
      <x:c r="E18391" s="13" t="str">
        <x:v>01426</x:v>
      </x:c>
      <x:c r="F18391" s="4" t="str">
        <x:v>mediacion_negativa</x:v>
      </x:c>
      <x:c r="G18391" s="4"/>
      <x:c r="H18391" s="4"/>
    </x:row>
    <x:row r="18392" ht="23" customHeight="1">
      <x:c r="A18392" s="4" t="str">
        <x:v>Córdoba</x:v>
      </x:c>
      <x:c r="B18392" s="4" t="str">
        <x:v>1.º Bachillerato</x:v>
      </x:c>
      <x:c r="C18392" s="4" t="str">
        <x:v>C</x:v>
      </x:c>
      <x:c r="D18392" s="13" t="str">
        <x:v>01401</x:v>
      </x:c>
      <x:c r="E18392" s="13" t="str">
        <x:v>01426</x:v>
      </x:c>
      <x:c r="F18392" s="4" t="str">
        <x:v>bullying</x:v>
      </x:c>
      <x:c r="G18392" s="4"/>
      <x:c r="H18392" s="4"/>
    </x:row>
    <x:row r="18393" ht="23" customHeight="1">
      <x:c r="A18393" s="4" t="str">
        <x:v>Córdoba</x:v>
      </x:c>
      <x:c r="B18393" s="4" t="str">
        <x:v>1.º Bachillerato</x:v>
      </x:c>
      <x:c r="C18393" s="4" t="str">
        <x:v>C</x:v>
      </x:c>
      <x:c r="D18393" s="13" t="str">
        <x:v>01402</x:v>
      </x:c>
      <x:c r="E18393" s="13" t="str">
        <x:v>01426</x:v>
      </x:c>
      <x:c r="F18393" s="4" t="str">
        <x:v>bullying</x:v>
      </x:c>
      <x:c r="G18393" s="4"/>
      <x:c r="H18393" s="4"/>
    </x:row>
    <x:row r="18394" ht="23" customHeight="1">
      <x:c r="A18394" s="4" t="str">
        <x:v>Córdoba</x:v>
      </x:c>
      <x:c r="B18394" s="4" t="str">
        <x:v>1.º Bachillerato</x:v>
      </x:c>
      <x:c r="C18394" s="4" t="str">
        <x:v>C</x:v>
      </x:c>
      <x:c r="D18394" s="13" t="str">
        <x:v>01403</x:v>
      </x:c>
      <x:c r="E18394" s="13" t="str">
        <x:v>01426</x:v>
      </x:c>
      <x:c r="F18394" s="4" t="str">
        <x:v>bullying</x:v>
      </x:c>
      <x:c r="G18394" s="4"/>
      <x:c r="H18394" s="4"/>
    </x:row>
    <x:row r="18395" ht="23" customHeight="1">
      <x:c r="A18395" s="4" t="str">
        <x:v>Córdoba</x:v>
      </x:c>
      <x:c r="B18395" s="4" t="str">
        <x:v>1.º Bachillerato</x:v>
      </x:c>
      <x:c r="C18395" s="4" t="str">
        <x:v>C</x:v>
      </x:c>
      <x:c r="D18395" s="13" t="str">
        <x:v>01404</x:v>
      </x:c>
      <x:c r="E18395" s="13" t="str">
        <x:v>01426</x:v>
      </x:c>
      <x:c r="F18395" s="4" t="str">
        <x:v>bullying</x:v>
      </x:c>
      <x:c r="G18395" s="4"/>
      <x:c r="H18395" s="4"/>
    </x:row>
    <x:row r="18396" ht="23" customHeight="1">
      <x:c r="A18396" s="4" t="str">
        <x:v>Córdoba</x:v>
      </x:c>
      <x:c r="B18396" s="4" t="str">
        <x:v>1.º Bachillerato</x:v>
      </x:c>
      <x:c r="C18396" s="4" t="str">
        <x:v>C</x:v>
      </x:c>
      <x:c r="D18396" s="13" t="str">
        <x:v>01401</x:v>
      </x:c>
      <x:c r="E18396" s="13" t="str">
        <x:v>01403</x:v>
      </x:c>
      <x:c r="F18396" s="4" t="str">
        <x:v>prediccion_amistad</x:v>
      </x:c>
      <x:c r="G18396" s="4"/>
      <x:c r="H18396" s="4" t="n">
        <x:f>COUNTIFS(Relaciones!$D$18138:$D$18573,E18396,Relaciones!$E$18138:$E$18573,D18396,Relaciones!$F$18138:$F$18573,"amistad")</x:f>
        <x:v>1</x:v>
      </x:c>
    </x:row>
    <x:row r="18397" ht="23" customHeight="1">
      <x:c r="A18397" s="4" t="str">
        <x:v>Córdoba</x:v>
      </x:c>
      <x:c r="B18397" s="4" t="str">
        <x:v>1.º Bachillerato</x:v>
      </x:c>
      <x:c r="C18397" s="4" t="str">
        <x:v>C</x:v>
      </x:c>
      <x:c r="D18397" s="13" t="str">
        <x:v>01401</x:v>
      </x:c>
      <x:c r="E18397" s="13" t="str">
        <x:v>01404</x:v>
      </x:c>
      <x:c r="F18397" s="4" t="str">
        <x:v>prediccion_amistad</x:v>
      </x:c>
      <x:c r="G18397" s="4"/>
      <x:c r="H18397" s="4" t="n">
        <x:f>COUNTIFS(Relaciones!$D$18138:$D$18573,E18397,Relaciones!$E$18138:$E$18573,D18397,Relaciones!$F$18138:$F$18573,"amistad")</x:f>
        <x:v>1</x:v>
      </x:c>
    </x:row>
    <x:row r="18398" ht="23" customHeight="1">
      <x:c r="A18398" s="4" t="str">
        <x:v>Córdoba</x:v>
      </x:c>
      <x:c r="B18398" s="4" t="str">
        <x:v>1.º Bachillerato</x:v>
      </x:c>
      <x:c r="C18398" s="4" t="str">
        <x:v>C</x:v>
      </x:c>
      <x:c r="D18398" s="13" t="str">
        <x:v>01401</x:v>
      </x:c>
      <x:c r="E18398" s="13" t="str">
        <x:v>01405</x:v>
      </x:c>
      <x:c r="F18398" s="4" t="str">
        <x:v>prediccion_amistad</x:v>
      </x:c>
      <x:c r="G18398" s="4"/>
      <x:c r="H18398" s="4" t="n">
        <x:f>COUNTIFS(Relaciones!$D$18138:$D$18573,E18398,Relaciones!$E$18138:$E$18573,D18398,Relaciones!$F$18138:$F$18573,"amistad")</x:f>
        <x:v>1</x:v>
      </x:c>
    </x:row>
    <x:row r="18399" ht="23" customHeight="1">
      <x:c r="A18399" s="4" t="str">
        <x:v>Córdoba</x:v>
      </x:c>
      <x:c r="B18399" s="4" t="str">
        <x:v>1.º Bachillerato</x:v>
      </x:c>
      <x:c r="C18399" s="4" t="str">
        <x:v>C</x:v>
      </x:c>
      <x:c r="D18399" s="13" t="str">
        <x:v>01401</x:v>
      </x:c>
      <x:c r="E18399" s="13" t="str">
        <x:v>01407</x:v>
      </x:c>
      <x:c r="F18399" s="4" t="str">
        <x:v>prediccion_amistad</x:v>
      </x:c>
      <x:c r="G18399" s="4"/>
      <x:c r="H18399" s="4" t="n">
        <x:f>COUNTIFS(Relaciones!$D$18138:$D$18573,E18399,Relaciones!$E$18138:$E$18573,D18399,Relaciones!$F$18138:$F$18573,"amistad")</x:f>
        <x:v>1</x:v>
      </x:c>
    </x:row>
    <x:row r="18400" ht="23" customHeight="1">
      <x:c r="A18400" s="4" t="str">
        <x:v>Córdoba</x:v>
      </x:c>
      <x:c r="B18400" s="4" t="str">
        <x:v>1.º Bachillerato</x:v>
      </x:c>
      <x:c r="C18400" s="4" t="str">
        <x:v>C</x:v>
      </x:c>
      <x:c r="D18400" s="13" t="str">
        <x:v>01401</x:v>
      </x:c>
      <x:c r="E18400" s="13" t="str">
        <x:v>01408</x:v>
      </x:c>
      <x:c r="F18400" s="4" t="str">
        <x:v>prediccion_amistad</x:v>
      </x:c>
      <x:c r="G18400" s="4"/>
      <x:c r="H18400" s="4" t="n">
        <x:f>COUNTIFS(Relaciones!$D$18138:$D$18573,E18400,Relaciones!$E$18138:$E$18573,D18400,Relaciones!$F$18138:$F$18573,"amistad")</x:f>
        <x:v>1</x:v>
      </x:c>
    </x:row>
    <x:row r="18401" ht="23" customHeight="1">
      <x:c r="A18401" s="4" t="str">
        <x:v>Córdoba</x:v>
      </x:c>
      <x:c r="B18401" s="4" t="str">
        <x:v>1.º Bachillerato</x:v>
      </x:c>
      <x:c r="C18401" s="4" t="str">
        <x:v>C</x:v>
      </x:c>
      <x:c r="D18401" s="13" t="str">
        <x:v>01401</x:v>
      </x:c>
      <x:c r="E18401" s="13" t="str">
        <x:v>01409</x:v>
      </x:c>
      <x:c r="F18401" s="4" t="str">
        <x:v>prediccion_amistad</x:v>
      </x:c>
      <x:c r="G18401" s="4"/>
      <x:c r="H18401" s="4" t="n">
        <x:f>COUNTIFS(Relaciones!$D$18138:$D$18573,E18401,Relaciones!$E$18138:$E$18573,D18401,Relaciones!$F$18138:$F$18573,"amistad")</x:f>
        <x:v>1</x:v>
      </x:c>
    </x:row>
    <x:row r="18402" ht="23" customHeight="1">
      <x:c r="A18402" s="4" t="str">
        <x:v>Córdoba</x:v>
      </x:c>
      <x:c r="B18402" s="4" t="str">
        <x:v>1.º Bachillerato</x:v>
      </x:c>
      <x:c r="C18402" s="4" t="str">
        <x:v>C</x:v>
      </x:c>
      <x:c r="D18402" s="13" t="str">
        <x:v>01401</x:v>
      </x:c>
      <x:c r="E18402" s="13" t="str">
        <x:v>01411</x:v>
      </x:c>
      <x:c r="F18402" s="4" t="str">
        <x:v>prediccion_amistad</x:v>
      </x:c>
      <x:c r="G18402" s="4"/>
      <x:c r="H18402" s="4" t="n">
        <x:f>COUNTIFS(Relaciones!$D$18138:$D$18573,E18402,Relaciones!$E$18138:$E$18573,D18402,Relaciones!$F$18138:$F$18573,"amistad")</x:f>
        <x:v>1</x:v>
      </x:c>
    </x:row>
    <x:row r="18403" ht="23" customHeight="1">
      <x:c r="A18403" s="4" t="str">
        <x:v>Córdoba</x:v>
      </x:c>
      <x:c r="B18403" s="4" t="str">
        <x:v>1.º Bachillerato</x:v>
      </x:c>
      <x:c r="C18403" s="4" t="str">
        <x:v>C</x:v>
      </x:c>
      <x:c r="D18403" s="13" t="str">
        <x:v>01401</x:v>
      </x:c>
      <x:c r="E18403" s="13" t="str">
        <x:v>01412</x:v>
      </x:c>
      <x:c r="F18403" s="4" t="str">
        <x:v>prediccion_amistad</x:v>
      </x:c>
      <x:c r="G18403" s="4"/>
      <x:c r="H18403" s="4" t="n">
        <x:f>COUNTIFS(Relaciones!$D$18138:$D$18573,E18403,Relaciones!$E$18138:$E$18573,D18403,Relaciones!$F$18138:$F$18573,"amistad")</x:f>
        <x:v>1</x:v>
      </x:c>
    </x:row>
    <x:row r="18404" ht="23" customHeight="1">
      <x:c r="A18404" s="4" t="str">
        <x:v>Córdoba</x:v>
      </x:c>
      <x:c r="B18404" s="4" t="str">
        <x:v>1.º Bachillerato</x:v>
      </x:c>
      <x:c r="C18404" s="4" t="str">
        <x:v>C</x:v>
      </x:c>
      <x:c r="D18404" s="13" t="str">
        <x:v>01401</x:v>
      </x:c>
      <x:c r="E18404" s="13" t="str">
        <x:v>01413</x:v>
      </x:c>
      <x:c r="F18404" s="4" t="str">
        <x:v>prediccion_amistad</x:v>
      </x:c>
      <x:c r="G18404" s="4"/>
      <x:c r="H18404" s="4" t="n">
        <x:f>COUNTIFS(Relaciones!$D$18138:$D$18573,E18404,Relaciones!$E$18138:$E$18573,D18404,Relaciones!$F$18138:$F$18573,"amistad")</x:f>
        <x:v>1</x:v>
      </x:c>
    </x:row>
    <x:row r="18405" ht="23" customHeight="1">
      <x:c r="A18405" s="4" t="str">
        <x:v>Córdoba</x:v>
      </x:c>
      <x:c r="B18405" s="4" t="str">
        <x:v>1.º Bachillerato</x:v>
      </x:c>
      <x:c r="C18405" s="4" t="str">
        <x:v>C</x:v>
      </x:c>
      <x:c r="D18405" s="13" t="str">
        <x:v>01401</x:v>
      </x:c>
      <x:c r="E18405" s="13" t="str">
        <x:v>01415</x:v>
      </x:c>
      <x:c r="F18405" s="4" t="str">
        <x:v>prediccion_amistad</x:v>
      </x:c>
      <x:c r="G18405" s="4"/>
      <x:c r="H18405" s="4" t="n">
        <x:f>COUNTIFS(Relaciones!$D$18138:$D$18573,E18405,Relaciones!$E$18138:$E$18573,D18405,Relaciones!$F$18138:$F$18573,"amistad")</x:f>
        <x:v>1</x:v>
      </x:c>
    </x:row>
    <x:row r="18406" ht="23" customHeight="1">
      <x:c r="A18406" s="4" t="str">
        <x:v>Córdoba</x:v>
      </x:c>
      <x:c r="B18406" s="4" t="str">
        <x:v>1.º Bachillerato</x:v>
      </x:c>
      <x:c r="C18406" s="4" t="str">
        <x:v>C</x:v>
      </x:c>
      <x:c r="D18406" s="13" t="str">
        <x:v>01401</x:v>
      </x:c>
      <x:c r="E18406" s="13" t="str">
        <x:v>01416</x:v>
      </x:c>
      <x:c r="F18406" s="4" t="str">
        <x:v>prediccion_amistad</x:v>
      </x:c>
      <x:c r="G18406" s="4"/>
      <x:c r="H18406" s="4" t="n">
        <x:f>COUNTIFS(Relaciones!$D$18138:$D$18573,E18406,Relaciones!$E$18138:$E$18573,D18406,Relaciones!$F$18138:$F$18573,"amistad")</x:f>
        <x:v>1</x:v>
      </x:c>
    </x:row>
    <x:row r="18407" ht="23" customHeight="1">
      <x:c r="A18407" s="4" t="str">
        <x:v>Córdoba</x:v>
      </x:c>
      <x:c r="B18407" s="4" t="str">
        <x:v>1.º Bachillerato</x:v>
      </x:c>
      <x:c r="C18407" s="4" t="str">
        <x:v>C</x:v>
      </x:c>
      <x:c r="D18407" s="13" t="str">
        <x:v>01402</x:v>
      </x:c>
      <x:c r="E18407" s="13" t="str">
        <x:v>01401</x:v>
      </x:c>
      <x:c r="F18407" s="4" t="str">
        <x:v>prediccion_amistad</x:v>
      </x:c>
      <x:c r="G18407" s="4"/>
      <x:c r="H18407" s="4" t="n">
        <x:f>COUNTIFS(Relaciones!$D$18138:$D$18573,E18407,Relaciones!$E$18138:$E$18573,D18407,Relaciones!$F$18138:$F$18573,"amistad")</x:f>
        <x:v>1</x:v>
      </x:c>
    </x:row>
    <x:row r="18408" ht="23" customHeight="1">
      <x:c r="A18408" s="4" t="str">
        <x:v>Córdoba</x:v>
      </x:c>
      <x:c r="B18408" s="4" t="str">
        <x:v>1.º Bachillerato</x:v>
      </x:c>
      <x:c r="C18408" s="4" t="str">
        <x:v>C</x:v>
      </x:c>
      <x:c r="D18408" s="13" t="str">
        <x:v>01402</x:v>
      </x:c>
      <x:c r="E18408" s="13" t="str">
        <x:v>01403</x:v>
      </x:c>
      <x:c r="F18408" s="4" t="str">
        <x:v>prediccion_amistad</x:v>
      </x:c>
      <x:c r="G18408" s="4"/>
      <x:c r="H18408" s="4" t="n">
        <x:f>COUNTIFS(Relaciones!$D$18138:$D$18573,E18408,Relaciones!$E$18138:$E$18573,D18408,Relaciones!$F$18138:$F$18573,"amistad")</x:f>
        <x:v>1</x:v>
      </x:c>
    </x:row>
    <x:row r="18409" ht="23" customHeight="1">
      <x:c r="A18409" s="4" t="str">
        <x:v>Córdoba</x:v>
      </x:c>
      <x:c r="B18409" s="4" t="str">
        <x:v>1.º Bachillerato</x:v>
      </x:c>
      <x:c r="C18409" s="4" t="str">
        <x:v>C</x:v>
      </x:c>
      <x:c r="D18409" s="13" t="str">
        <x:v>01402</x:v>
      </x:c>
      <x:c r="E18409" s="13" t="str">
        <x:v>01404</x:v>
      </x:c>
      <x:c r="F18409" s="4" t="str">
        <x:v>prediccion_amistad</x:v>
      </x:c>
      <x:c r="G18409" s="4"/>
      <x:c r="H18409" s="4" t="n">
        <x:f>COUNTIFS(Relaciones!$D$18138:$D$18573,E18409,Relaciones!$E$18138:$E$18573,D18409,Relaciones!$F$18138:$F$18573,"amistad")</x:f>
        <x:v>1</x:v>
      </x:c>
    </x:row>
    <x:row r="18410" ht="23" customHeight="1">
      <x:c r="A18410" s="4" t="str">
        <x:v>Córdoba</x:v>
      </x:c>
      <x:c r="B18410" s="4" t="str">
        <x:v>1.º Bachillerato</x:v>
      </x:c>
      <x:c r="C18410" s="4" t="str">
        <x:v>C</x:v>
      </x:c>
      <x:c r="D18410" s="13" t="str">
        <x:v>01402</x:v>
      </x:c>
      <x:c r="E18410" s="13" t="str">
        <x:v>01407</x:v>
      </x:c>
      <x:c r="F18410" s="4" t="str">
        <x:v>prediccion_amistad</x:v>
      </x:c>
      <x:c r="G18410" s="4"/>
      <x:c r="H18410" s="4" t="n">
        <x:f>COUNTIFS(Relaciones!$D$18138:$D$18573,E18410,Relaciones!$E$18138:$E$18573,D18410,Relaciones!$F$18138:$F$18573,"amistad")</x:f>
        <x:v>0</x:v>
      </x:c>
    </x:row>
    <x:row r="18411" ht="23" customHeight="1">
      <x:c r="A18411" s="4" t="str">
        <x:v>Córdoba</x:v>
      </x:c>
      <x:c r="B18411" s="4" t="str">
        <x:v>1.º Bachillerato</x:v>
      </x:c>
      <x:c r="C18411" s="4" t="str">
        <x:v>C</x:v>
      </x:c>
      <x:c r="D18411" s="13" t="str">
        <x:v>01402</x:v>
      </x:c>
      <x:c r="E18411" s="13" t="str">
        <x:v>01415</x:v>
      </x:c>
      <x:c r="F18411" s="4" t="str">
        <x:v>prediccion_amistad</x:v>
      </x:c>
      <x:c r="G18411" s="4"/>
      <x:c r="H18411" s="4" t="n">
        <x:f>COUNTIFS(Relaciones!$D$18138:$D$18573,E18411,Relaciones!$E$18138:$E$18573,D18411,Relaciones!$F$18138:$F$18573,"amistad")</x:f>
        <x:v>1</x:v>
      </x:c>
    </x:row>
    <x:row r="18412" ht="23" customHeight="1">
      <x:c r="A18412" s="4" t="str">
        <x:v>Córdoba</x:v>
      </x:c>
      <x:c r="B18412" s="4" t="str">
        <x:v>1.º Bachillerato</x:v>
      </x:c>
      <x:c r="C18412" s="4" t="str">
        <x:v>C</x:v>
      </x:c>
      <x:c r="D18412" s="13" t="str">
        <x:v>01402</x:v>
      </x:c>
      <x:c r="E18412" s="13" t="str">
        <x:v>01417</x:v>
      </x:c>
      <x:c r="F18412" s="4" t="str">
        <x:v>prediccion_amistad</x:v>
      </x:c>
      <x:c r="G18412" s="4"/>
      <x:c r="H18412" s="4" t="n">
        <x:f>COUNTIFS(Relaciones!$D$18138:$D$18573,E18412,Relaciones!$E$18138:$E$18573,D18412,Relaciones!$F$18138:$F$18573,"amistad")</x:f>
        <x:v>1</x:v>
      </x:c>
    </x:row>
    <x:row r="18413" ht="23" customHeight="1">
      <x:c r="A18413" s="4" t="str">
        <x:v>Córdoba</x:v>
      </x:c>
      <x:c r="B18413" s="4" t="str">
        <x:v>1.º Bachillerato</x:v>
      </x:c>
      <x:c r="C18413" s="4" t="str">
        <x:v>C</x:v>
      </x:c>
      <x:c r="D18413" s="13" t="str">
        <x:v>01403</x:v>
      </x:c>
      <x:c r="E18413" s="13" t="str">
        <x:v>01401</x:v>
      </x:c>
      <x:c r="F18413" s="4" t="str">
        <x:v>prediccion_amistad</x:v>
      </x:c>
      <x:c r="G18413" s="4"/>
      <x:c r="H18413" s="4" t="n">
        <x:f>COUNTIFS(Relaciones!$D$18138:$D$18573,E18413,Relaciones!$E$18138:$E$18573,D18413,Relaciones!$F$18138:$F$18573,"amistad")</x:f>
        <x:v>1</x:v>
      </x:c>
    </x:row>
    <x:row r="18414" ht="23" customHeight="1">
      <x:c r="A18414" s="4" t="str">
        <x:v>Córdoba</x:v>
      </x:c>
      <x:c r="B18414" s="4" t="str">
        <x:v>1.º Bachillerato</x:v>
      </x:c>
      <x:c r="C18414" s="4" t="str">
        <x:v>C</x:v>
      </x:c>
      <x:c r="D18414" s="13" t="str">
        <x:v>01403</x:v>
      </x:c>
      <x:c r="E18414" s="13" t="str">
        <x:v>01402</x:v>
      </x:c>
      <x:c r="F18414" s="4" t="str">
        <x:v>prediccion_amistad</x:v>
      </x:c>
      <x:c r="G18414" s="4"/>
      <x:c r="H18414" s="4" t="n">
        <x:f>COUNTIFS(Relaciones!$D$18138:$D$18573,E18414,Relaciones!$E$18138:$E$18573,D18414,Relaciones!$F$18138:$F$18573,"amistad")</x:f>
        <x:v>1</x:v>
      </x:c>
    </x:row>
    <x:row r="18415" ht="23" customHeight="1">
      <x:c r="A18415" s="4" t="str">
        <x:v>Córdoba</x:v>
      </x:c>
      <x:c r="B18415" s="4" t="str">
        <x:v>1.º Bachillerato</x:v>
      </x:c>
      <x:c r="C18415" s="4" t="str">
        <x:v>C</x:v>
      </x:c>
      <x:c r="D18415" s="13" t="str">
        <x:v>01403</x:v>
      </x:c>
      <x:c r="E18415" s="13" t="str">
        <x:v>01405</x:v>
      </x:c>
      <x:c r="F18415" s="4" t="str">
        <x:v>prediccion_amistad</x:v>
      </x:c>
      <x:c r="G18415" s="4"/>
      <x:c r="H18415" s="4" t="n">
        <x:f>COUNTIFS(Relaciones!$D$18138:$D$18573,E18415,Relaciones!$E$18138:$E$18573,D18415,Relaciones!$F$18138:$F$18573,"amistad")</x:f>
        <x:v>1</x:v>
      </x:c>
    </x:row>
    <x:row r="18416" ht="23" customHeight="1">
      <x:c r="A18416" s="4" t="str">
        <x:v>Córdoba</x:v>
      </x:c>
      <x:c r="B18416" s="4" t="str">
        <x:v>1.º Bachillerato</x:v>
      </x:c>
      <x:c r="C18416" s="4" t="str">
        <x:v>C</x:v>
      </x:c>
      <x:c r="D18416" s="13" t="str">
        <x:v>01403</x:v>
      </x:c>
      <x:c r="E18416" s="13" t="str">
        <x:v>01416</x:v>
      </x:c>
      <x:c r="F18416" s="4" t="str">
        <x:v>prediccion_amistad</x:v>
      </x:c>
      <x:c r="G18416" s="4"/>
      <x:c r="H18416" s="4" t="n">
        <x:f>COUNTIFS(Relaciones!$D$18138:$D$18573,E18416,Relaciones!$E$18138:$E$18573,D18416,Relaciones!$F$18138:$F$18573,"amistad")</x:f>
        <x:v>1</x:v>
      </x:c>
    </x:row>
    <x:row r="18417" ht="23" customHeight="1">
      <x:c r="A18417" s="4" t="str">
        <x:v>Córdoba</x:v>
      </x:c>
      <x:c r="B18417" s="4" t="str">
        <x:v>1.º Bachillerato</x:v>
      </x:c>
      <x:c r="C18417" s="4" t="str">
        <x:v>C</x:v>
      </x:c>
      <x:c r="D18417" s="13" t="str">
        <x:v>01403</x:v>
      </x:c>
      <x:c r="E18417" s="13" t="str">
        <x:v>01418</x:v>
      </x:c>
      <x:c r="F18417" s="4" t="str">
        <x:v>prediccion_amistad</x:v>
      </x:c>
      <x:c r="G18417" s="4"/>
      <x:c r="H18417" s="4" t="n">
        <x:f>COUNTIFS(Relaciones!$D$18138:$D$18573,E18417,Relaciones!$E$18138:$E$18573,D18417,Relaciones!$F$18138:$F$18573,"amistad")</x:f>
        <x:v>1</x:v>
      </x:c>
    </x:row>
    <x:row r="18418" ht="23" customHeight="1">
      <x:c r="A18418" s="4" t="str">
        <x:v>Córdoba</x:v>
      </x:c>
      <x:c r="B18418" s="4" t="str">
        <x:v>1.º Bachillerato</x:v>
      </x:c>
      <x:c r="C18418" s="4" t="str">
        <x:v>C</x:v>
      </x:c>
      <x:c r="D18418" s="13" t="str">
        <x:v>01404</x:v>
      </x:c>
      <x:c r="E18418" s="13" t="str">
        <x:v>01402</x:v>
      </x:c>
      <x:c r="F18418" s="4" t="str">
        <x:v>prediccion_amistad</x:v>
      </x:c>
      <x:c r="G18418" s="4"/>
      <x:c r="H18418" s="4" t="n">
        <x:f>COUNTIFS(Relaciones!$D$18138:$D$18573,E18418,Relaciones!$E$18138:$E$18573,D18418,Relaciones!$F$18138:$F$18573,"amistad")</x:f>
        <x:v>1</x:v>
      </x:c>
    </x:row>
    <x:row r="18419" ht="23" customHeight="1">
      <x:c r="A18419" s="4" t="str">
        <x:v>Córdoba</x:v>
      </x:c>
      <x:c r="B18419" s="4" t="str">
        <x:v>1.º Bachillerato</x:v>
      </x:c>
      <x:c r="C18419" s="4" t="str">
        <x:v>C</x:v>
      </x:c>
      <x:c r="D18419" s="13" t="str">
        <x:v>01404</x:v>
      </x:c>
      <x:c r="E18419" s="13" t="str">
        <x:v>01405</x:v>
      </x:c>
      <x:c r="F18419" s="4" t="str">
        <x:v>prediccion_amistad</x:v>
      </x:c>
      <x:c r="G18419" s="4"/>
      <x:c r="H18419" s="4" t="n">
        <x:f>COUNTIFS(Relaciones!$D$18138:$D$18573,E18419,Relaciones!$E$18138:$E$18573,D18419,Relaciones!$F$18138:$F$18573,"amistad")</x:f>
        <x:v>1</x:v>
      </x:c>
    </x:row>
    <x:row r="18420" ht="23" customHeight="1">
      <x:c r="A18420" s="4" t="str">
        <x:v>Córdoba</x:v>
      </x:c>
      <x:c r="B18420" s="4" t="str">
        <x:v>1.º Bachillerato</x:v>
      </x:c>
      <x:c r="C18420" s="4" t="str">
        <x:v>C</x:v>
      </x:c>
      <x:c r="D18420" s="13" t="str">
        <x:v>01404</x:v>
      </x:c>
      <x:c r="E18420" s="13" t="str">
        <x:v>01406</x:v>
      </x:c>
      <x:c r="F18420" s="4" t="str">
        <x:v>prediccion_amistad</x:v>
      </x:c>
      <x:c r="G18420" s="4"/>
      <x:c r="H18420" s="4" t="n">
        <x:f>COUNTIFS(Relaciones!$D$18138:$D$18573,E18420,Relaciones!$E$18138:$E$18573,D18420,Relaciones!$F$18138:$F$18573,"amistad")</x:f>
        <x:v>1</x:v>
      </x:c>
    </x:row>
    <x:row r="18421" ht="23" customHeight="1">
      <x:c r="A18421" s="4" t="str">
        <x:v>Córdoba</x:v>
      </x:c>
      <x:c r="B18421" s="4" t="str">
        <x:v>1.º Bachillerato</x:v>
      </x:c>
      <x:c r="C18421" s="4" t="str">
        <x:v>C</x:v>
      </x:c>
      <x:c r="D18421" s="13" t="str">
        <x:v>01404</x:v>
      </x:c>
      <x:c r="E18421" s="13" t="str">
        <x:v>01417</x:v>
      </x:c>
      <x:c r="F18421" s="4" t="str">
        <x:v>prediccion_amistad</x:v>
      </x:c>
      <x:c r="G18421" s="4"/>
      <x:c r="H18421" s="4" t="n">
        <x:f>COUNTIFS(Relaciones!$D$18138:$D$18573,E18421,Relaciones!$E$18138:$E$18573,D18421,Relaciones!$F$18138:$F$18573,"amistad")</x:f>
        <x:v>1</x:v>
      </x:c>
    </x:row>
    <x:row r="18422" ht="23" customHeight="1">
      <x:c r="A18422" s="4" t="str">
        <x:v>Córdoba</x:v>
      </x:c>
      <x:c r="B18422" s="4" t="str">
        <x:v>1.º Bachillerato</x:v>
      </x:c>
      <x:c r="C18422" s="4" t="str">
        <x:v>C</x:v>
      </x:c>
      <x:c r="D18422" s="13" t="str">
        <x:v>01405</x:v>
      </x:c>
      <x:c r="E18422" s="13" t="str">
        <x:v>01404</x:v>
      </x:c>
      <x:c r="F18422" s="4" t="str">
        <x:v>prediccion_amistad</x:v>
      </x:c>
      <x:c r="G18422" s="4"/>
      <x:c r="H18422" s="4" t="n">
        <x:f>COUNTIFS(Relaciones!$D$18138:$D$18573,E18422,Relaciones!$E$18138:$E$18573,D18422,Relaciones!$F$18138:$F$18573,"amistad")</x:f>
        <x:v>1</x:v>
      </x:c>
    </x:row>
    <x:row r="18423" ht="23" customHeight="1">
      <x:c r="A18423" s="4" t="str">
        <x:v>Córdoba</x:v>
      </x:c>
      <x:c r="B18423" s="4" t="str">
        <x:v>1.º Bachillerato</x:v>
      </x:c>
      <x:c r="C18423" s="4" t="str">
        <x:v>C</x:v>
      </x:c>
      <x:c r="D18423" s="13" t="str">
        <x:v>01405</x:v>
      </x:c>
      <x:c r="E18423" s="13" t="str">
        <x:v>01406</x:v>
      </x:c>
      <x:c r="F18423" s="4" t="str">
        <x:v>prediccion_amistad</x:v>
      </x:c>
      <x:c r="G18423" s="4"/>
      <x:c r="H18423" s="4" t="n">
        <x:f>COUNTIFS(Relaciones!$D$18138:$D$18573,E18423,Relaciones!$E$18138:$E$18573,D18423,Relaciones!$F$18138:$F$18573,"amistad")</x:f>
        <x:v>1</x:v>
      </x:c>
    </x:row>
    <x:row r="18424" ht="23" customHeight="1">
      <x:c r="A18424" s="4" t="str">
        <x:v>Córdoba</x:v>
      </x:c>
      <x:c r="B18424" s="4" t="str">
        <x:v>1.º Bachillerato</x:v>
      </x:c>
      <x:c r="C18424" s="4" t="str">
        <x:v>C</x:v>
      </x:c>
      <x:c r="D18424" s="13" t="str">
        <x:v>01405</x:v>
      </x:c>
      <x:c r="E18424" s="13" t="str">
        <x:v>01407</x:v>
      </x:c>
      <x:c r="F18424" s="4" t="str">
        <x:v>prediccion_amistad</x:v>
      </x:c>
      <x:c r="G18424" s="4"/>
      <x:c r="H18424" s="4" t="n">
        <x:f>COUNTIFS(Relaciones!$D$18138:$D$18573,E18424,Relaciones!$E$18138:$E$18573,D18424,Relaciones!$F$18138:$F$18573,"amistad")</x:f>
        <x:v>1</x:v>
      </x:c>
    </x:row>
    <x:row r="18425" ht="23" customHeight="1">
      <x:c r="A18425" s="4" t="str">
        <x:v>Córdoba</x:v>
      </x:c>
      <x:c r="B18425" s="4" t="str">
        <x:v>1.º Bachillerato</x:v>
      </x:c>
      <x:c r="C18425" s="4" t="str">
        <x:v>C</x:v>
      </x:c>
      <x:c r="D18425" s="13" t="str">
        <x:v>01405</x:v>
      </x:c>
      <x:c r="E18425" s="13" t="str">
        <x:v>01410</x:v>
      </x:c>
      <x:c r="F18425" s="4" t="str">
        <x:v>prediccion_amistad</x:v>
      </x:c>
      <x:c r="G18425" s="4"/>
      <x:c r="H18425" s="4" t="n">
        <x:f>COUNTIFS(Relaciones!$D$18138:$D$18573,E18425,Relaciones!$E$18138:$E$18573,D18425,Relaciones!$F$18138:$F$18573,"amistad")</x:f>
        <x:v>0</x:v>
      </x:c>
    </x:row>
    <x:row r="18426" ht="23" customHeight="1">
      <x:c r="A18426" s="4" t="str">
        <x:v>Córdoba</x:v>
      </x:c>
      <x:c r="B18426" s="4" t="str">
        <x:v>1.º Bachillerato</x:v>
      </x:c>
      <x:c r="C18426" s="4" t="str">
        <x:v>C</x:v>
      </x:c>
      <x:c r="D18426" s="13" t="str">
        <x:v>01405</x:v>
      </x:c>
      <x:c r="E18426" s="13" t="str">
        <x:v>01420</x:v>
      </x:c>
      <x:c r="F18426" s="4" t="str">
        <x:v>prediccion_amistad</x:v>
      </x:c>
      <x:c r="G18426" s="4"/>
      <x:c r="H18426" s="4" t="n">
        <x:f>COUNTIFS(Relaciones!$D$18138:$D$18573,E18426,Relaciones!$E$18138:$E$18573,D18426,Relaciones!$F$18138:$F$18573,"amistad")</x:f>
        <x:v>1</x:v>
      </x:c>
    </x:row>
    <x:row r="18427" ht="23" customHeight="1">
      <x:c r="A18427" s="4" t="str">
        <x:v>Córdoba</x:v>
      </x:c>
      <x:c r="B18427" s="4" t="str">
        <x:v>1.º Bachillerato</x:v>
      </x:c>
      <x:c r="C18427" s="4" t="str">
        <x:v>C</x:v>
      </x:c>
      <x:c r="D18427" s="13" t="str">
        <x:v>01406</x:v>
      </x:c>
      <x:c r="E18427" s="13" t="str">
        <x:v>01404</x:v>
      </x:c>
      <x:c r="F18427" s="4" t="str">
        <x:v>prediccion_amistad</x:v>
      </x:c>
      <x:c r="G18427" s="4"/>
      <x:c r="H18427" s="4" t="n">
        <x:f>COUNTIFS(Relaciones!$D$18138:$D$18573,E18427,Relaciones!$E$18138:$E$18573,D18427,Relaciones!$F$18138:$F$18573,"amistad")</x:f>
        <x:v>1</x:v>
      </x:c>
    </x:row>
    <x:row r="18428" ht="23" customHeight="1">
      <x:c r="A18428" s="4" t="str">
        <x:v>Córdoba</x:v>
      </x:c>
      <x:c r="B18428" s="4" t="str">
        <x:v>1.º Bachillerato</x:v>
      </x:c>
      <x:c r="C18428" s="4" t="str">
        <x:v>C</x:v>
      </x:c>
      <x:c r="D18428" s="13" t="str">
        <x:v>01406</x:v>
      </x:c>
      <x:c r="E18428" s="13" t="str">
        <x:v>01405</x:v>
      </x:c>
      <x:c r="F18428" s="4" t="str">
        <x:v>prediccion_amistad</x:v>
      </x:c>
      <x:c r="G18428" s="4"/>
      <x:c r="H18428" s="4" t="n">
        <x:f>COUNTIFS(Relaciones!$D$18138:$D$18573,E18428,Relaciones!$E$18138:$E$18573,D18428,Relaciones!$F$18138:$F$18573,"amistad")</x:f>
        <x:v>1</x:v>
      </x:c>
    </x:row>
    <x:row r="18429" ht="23" customHeight="1">
      <x:c r="A18429" s="4" t="str">
        <x:v>Córdoba</x:v>
      </x:c>
      <x:c r="B18429" s="4" t="str">
        <x:v>1.º Bachillerato</x:v>
      </x:c>
      <x:c r="C18429" s="4" t="str">
        <x:v>C</x:v>
      </x:c>
      <x:c r="D18429" s="13" t="str">
        <x:v>01406</x:v>
      </x:c>
      <x:c r="E18429" s="13" t="str">
        <x:v>01407</x:v>
      </x:c>
      <x:c r="F18429" s="4" t="str">
        <x:v>prediccion_amistad</x:v>
      </x:c>
      <x:c r="G18429" s="4"/>
      <x:c r="H18429" s="4" t="n">
        <x:f>COUNTIFS(Relaciones!$D$18138:$D$18573,E18429,Relaciones!$E$18138:$E$18573,D18429,Relaciones!$F$18138:$F$18573,"amistad")</x:f>
        <x:v>1</x:v>
      </x:c>
    </x:row>
    <x:row r="18430" ht="23" customHeight="1">
      <x:c r="A18430" s="4" t="str">
        <x:v>Córdoba</x:v>
      </x:c>
      <x:c r="B18430" s="4" t="str">
        <x:v>1.º Bachillerato</x:v>
      </x:c>
      <x:c r="C18430" s="4" t="str">
        <x:v>C</x:v>
      </x:c>
      <x:c r="D18430" s="13" t="str">
        <x:v>01406</x:v>
      </x:c>
      <x:c r="E18430" s="13" t="str">
        <x:v>01419</x:v>
      </x:c>
      <x:c r="F18430" s="4" t="str">
        <x:v>prediccion_amistad</x:v>
      </x:c>
      <x:c r="G18430" s="4"/>
      <x:c r="H18430" s="4" t="n">
        <x:f>COUNTIFS(Relaciones!$D$18138:$D$18573,E18430,Relaciones!$E$18138:$E$18573,D18430,Relaciones!$F$18138:$F$18573,"amistad")</x:f>
        <x:v>1</x:v>
      </x:c>
    </x:row>
    <x:row r="18431" ht="23" customHeight="1">
      <x:c r="A18431" s="4" t="str">
        <x:v>Córdoba</x:v>
      </x:c>
      <x:c r="B18431" s="4" t="str">
        <x:v>1.º Bachillerato</x:v>
      </x:c>
      <x:c r="C18431" s="4" t="str">
        <x:v>C</x:v>
      </x:c>
      <x:c r="D18431" s="13" t="str">
        <x:v>01406</x:v>
      </x:c>
      <x:c r="E18431" s="13" t="str">
        <x:v>01421</x:v>
      </x:c>
      <x:c r="F18431" s="4" t="str">
        <x:v>prediccion_amistad</x:v>
      </x:c>
      <x:c r="G18431" s="4"/>
      <x:c r="H18431" s="4" t="n">
        <x:f>COUNTIFS(Relaciones!$D$18138:$D$18573,E18431,Relaciones!$E$18138:$E$18573,D18431,Relaciones!$F$18138:$F$18573,"amistad")</x:f>
        <x:v>1</x:v>
      </x:c>
    </x:row>
    <x:row r="18432" ht="23" customHeight="1">
      <x:c r="A18432" s="4" t="str">
        <x:v>Córdoba</x:v>
      </x:c>
      <x:c r="B18432" s="4" t="str">
        <x:v>1.º Bachillerato</x:v>
      </x:c>
      <x:c r="C18432" s="4" t="str">
        <x:v>C</x:v>
      </x:c>
      <x:c r="D18432" s="13" t="str">
        <x:v>01407</x:v>
      </x:c>
      <x:c r="E18432" s="13" t="str">
        <x:v>01405</x:v>
      </x:c>
      <x:c r="F18432" s="4" t="str">
        <x:v>prediccion_amistad</x:v>
      </x:c>
      <x:c r="G18432" s="4"/>
      <x:c r="H18432" s="4" t="n">
        <x:f>COUNTIFS(Relaciones!$D$18138:$D$18573,E18432,Relaciones!$E$18138:$E$18573,D18432,Relaciones!$F$18138:$F$18573,"amistad")</x:f>
        <x:v>1</x:v>
      </x:c>
    </x:row>
    <x:row r="18433" ht="23" customHeight="1">
      <x:c r="A18433" s="4" t="str">
        <x:v>Córdoba</x:v>
      </x:c>
      <x:c r="B18433" s="4" t="str">
        <x:v>1.º Bachillerato</x:v>
      </x:c>
      <x:c r="C18433" s="4" t="str">
        <x:v>C</x:v>
      </x:c>
      <x:c r="D18433" s="13" t="str">
        <x:v>01407</x:v>
      </x:c>
      <x:c r="E18433" s="13" t="str">
        <x:v>01406</x:v>
      </x:c>
      <x:c r="F18433" s="4" t="str">
        <x:v>prediccion_amistad</x:v>
      </x:c>
      <x:c r="G18433" s="4"/>
      <x:c r="H18433" s="4" t="n">
        <x:f>COUNTIFS(Relaciones!$D$18138:$D$18573,E18433,Relaciones!$E$18138:$E$18573,D18433,Relaciones!$F$18138:$F$18573,"amistad")</x:f>
        <x:v>1</x:v>
      </x:c>
    </x:row>
    <x:row r="18434" ht="23" customHeight="1">
      <x:c r="A18434" s="4" t="str">
        <x:v>Córdoba</x:v>
      </x:c>
      <x:c r="B18434" s="4" t="str">
        <x:v>1.º Bachillerato</x:v>
      </x:c>
      <x:c r="C18434" s="4" t="str">
        <x:v>C</x:v>
      </x:c>
      <x:c r="D18434" s="13" t="str">
        <x:v>01407</x:v>
      </x:c>
      <x:c r="E18434" s="13" t="str">
        <x:v>01409</x:v>
      </x:c>
      <x:c r="F18434" s="4" t="str">
        <x:v>prediccion_amistad</x:v>
      </x:c>
      <x:c r="G18434" s="4"/>
      <x:c r="H18434" s="4" t="n">
        <x:f>COUNTIFS(Relaciones!$D$18138:$D$18573,E18434,Relaciones!$E$18138:$E$18573,D18434,Relaciones!$F$18138:$F$18573,"amistad")</x:f>
        <x:v>1</x:v>
      </x:c>
    </x:row>
    <x:row r="18435" ht="23" customHeight="1">
      <x:c r="A18435" s="4" t="str">
        <x:v>Córdoba</x:v>
      </x:c>
      <x:c r="B18435" s="4" t="str">
        <x:v>1.º Bachillerato</x:v>
      </x:c>
      <x:c r="C18435" s="4" t="str">
        <x:v>C</x:v>
      </x:c>
      <x:c r="D18435" s="13" t="str">
        <x:v>01407</x:v>
      </x:c>
      <x:c r="E18435" s="13" t="str">
        <x:v>01420</x:v>
      </x:c>
      <x:c r="F18435" s="4" t="str">
        <x:v>prediccion_amistad</x:v>
      </x:c>
      <x:c r="G18435" s="4"/>
      <x:c r="H18435" s="4" t="n">
        <x:f>COUNTIFS(Relaciones!$D$18138:$D$18573,E18435,Relaciones!$E$18138:$E$18573,D18435,Relaciones!$F$18138:$F$18573,"amistad")</x:f>
        <x:v>1</x:v>
      </x:c>
    </x:row>
    <x:row r="18436" ht="23" customHeight="1">
      <x:c r="A18436" s="4" t="str">
        <x:v>Córdoba</x:v>
      </x:c>
      <x:c r="B18436" s="4" t="str">
        <x:v>1.º Bachillerato</x:v>
      </x:c>
      <x:c r="C18436" s="4" t="str">
        <x:v>C</x:v>
      </x:c>
      <x:c r="D18436" s="13" t="str">
        <x:v>01407</x:v>
      </x:c>
      <x:c r="E18436" s="13" t="str">
        <x:v>01422</x:v>
      </x:c>
      <x:c r="F18436" s="4" t="str">
        <x:v>prediccion_amistad</x:v>
      </x:c>
      <x:c r="G18436" s="4"/>
      <x:c r="H18436" s="4" t="n">
        <x:f>COUNTIFS(Relaciones!$D$18138:$D$18573,E18436,Relaciones!$E$18138:$E$18573,D18436,Relaciones!$F$18138:$F$18573,"amistad")</x:f>
        <x:v>1</x:v>
      </x:c>
    </x:row>
    <x:row r="18437" ht="23" customHeight="1">
      <x:c r="A18437" s="4" t="str">
        <x:v>Córdoba</x:v>
      </x:c>
      <x:c r="B18437" s="4" t="str">
        <x:v>1.º Bachillerato</x:v>
      </x:c>
      <x:c r="C18437" s="4" t="str">
        <x:v>C</x:v>
      </x:c>
      <x:c r="D18437" s="13" t="str">
        <x:v>01408</x:v>
      </x:c>
      <x:c r="E18437" s="13" t="str">
        <x:v>01406</x:v>
      </x:c>
      <x:c r="F18437" s="4" t="str">
        <x:v>prediccion_amistad</x:v>
      </x:c>
      <x:c r="G18437" s="4"/>
      <x:c r="H18437" s="4" t="n">
        <x:f>COUNTIFS(Relaciones!$D$18138:$D$18573,E18437,Relaciones!$E$18138:$E$18573,D18437,Relaciones!$F$18138:$F$18573,"amistad")</x:f>
        <x:v>1</x:v>
      </x:c>
    </x:row>
    <x:row r="18438" ht="23" customHeight="1">
      <x:c r="A18438" s="4" t="str">
        <x:v>Córdoba</x:v>
      </x:c>
      <x:c r="B18438" s="4" t="str">
        <x:v>1.º Bachillerato</x:v>
      </x:c>
      <x:c r="C18438" s="4" t="str">
        <x:v>C</x:v>
      </x:c>
      <x:c r="D18438" s="13" t="str">
        <x:v>01408</x:v>
      </x:c>
      <x:c r="E18438" s="13" t="str">
        <x:v>01409</x:v>
      </x:c>
      <x:c r="F18438" s="4" t="str">
        <x:v>prediccion_amistad</x:v>
      </x:c>
      <x:c r="G18438" s="4"/>
      <x:c r="H18438" s="4" t="n">
        <x:f>COUNTIFS(Relaciones!$D$18138:$D$18573,E18438,Relaciones!$E$18138:$E$18573,D18438,Relaciones!$F$18138:$F$18573,"amistad")</x:f>
        <x:v>1</x:v>
      </x:c>
    </x:row>
    <x:row r="18439" ht="23" customHeight="1">
      <x:c r="A18439" s="4" t="str">
        <x:v>Córdoba</x:v>
      </x:c>
      <x:c r="B18439" s="4" t="str">
        <x:v>1.º Bachillerato</x:v>
      </x:c>
      <x:c r="C18439" s="4" t="str">
        <x:v>C</x:v>
      </x:c>
      <x:c r="D18439" s="13" t="str">
        <x:v>01408</x:v>
      </x:c>
      <x:c r="E18439" s="13" t="str">
        <x:v>01410</x:v>
      </x:c>
      <x:c r="F18439" s="4" t="str">
        <x:v>prediccion_amistad</x:v>
      </x:c>
      <x:c r="G18439" s="4"/>
      <x:c r="H18439" s="4" t="n">
        <x:f>COUNTIFS(Relaciones!$D$18138:$D$18573,E18439,Relaciones!$E$18138:$E$18573,D18439,Relaciones!$F$18138:$F$18573,"amistad")</x:f>
        <x:v>1</x:v>
      </x:c>
    </x:row>
    <x:row r="18440" ht="23" customHeight="1">
      <x:c r="A18440" s="4" t="str">
        <x:v>Córdoba</x:v>
      </x:c>
      <x:c r="B18440" s="4" t="str">
        <x:v>1.º Bachillerato</x:v>
      </x:c>
      <x:c r="C18440" s="4" t="str">
        <x:v>C</x:v>
      </x:c>
      <x:c r="D18440" s="13" t="str">
        <x:v>01408</x:v>
      </x:c>
      <x:c r="E18440" s="13" t="str">
        <x:v>01413</x:v>
      </x:c>
      <x:c r="F18440" s="4" t="str">
        <x:v>prediccion_amistad</x:v>
      </x:c>
      <x:c r="G18440" s="4"/>
      <x:c r="H18440" s="4" t="n">
        <x:f>COUNTIFS(Relaciones!$D$18138:$D$18573,E18440,Relaciones!$E$18138:$E$18573,D18440,Relaciones!$F$18138:$F$18573,"amistad")</x:f>
        <x:v>0</x:v>
      </x:c>
    </x:row>
    <x:row r="18441" ht="23" customHeight="1">
      <x:c r="A18441" s="4" t="str">
        <x:v>Córdoba</x:v>
      </x:c>
      <x:c r="B18441" s="4" t="str">
        <x:v>1.º Bachillerato</x:v>
      </x:c>
      <x:c r="C18441" s="4" t="str">
        <x:v>C</x:v>
      </x:c>
      <x:c r="D18441" s="13" t="str">
        <x:v>01408</x:v>
      </x:c>
      <x:c r="E18441" s="13" t="str">
        <x:v>01421</x:v>
      </x:c>
      <x:c r="F18441" s="4" t="str">
        <x:v>prediccion_amistad</x:v>
      </x:c>
      <x:c r="G18441" s="4"/>
      <x:c r="H18441" s="4" t="n">
        <x:f>COUNTIFS(Relaciones!$D$18138:$D$18573,E18441,Relaciones!$E$18138:$E$18573,D18441,Relaciones!$F$18138:$F$18573,"amistad")</x:f>
        <x:v>1</x:v>
      </x:c>
    </x:row>
    <x:row r="18442" ht="23" customHeight="1">
      <x:c r="A18442" s="4" t="str">
        <x:v>Córdoba</x:v>
      </x:c>
      <x:c r="B18442" s="4" t="str">
        <x:v>1.º Bachillerato</x:v>
      </x:c>
      <x:c r="C18442" s="4" t="str">
        <x:v>C</x:v>
      </x:c>
      <x:c r="D18442" s="13" t="str">
        <x:v>01409</x:v>
      </x:c>
      <x:c r="E18442" s="13" t="str">
        <x:v>01408</x:v>
      </x:c>
      <x:c r="F18442" s="4" t="str">
        <x:v>prediccion_amistad</x:v>
      </x:c>
      <x:c r="G18442" s="4"/>
      <x:c r="H18442" s="4" t="n">
        <x:f>COUNTIFS(Relaciones!$D$18138:$D$18573,E18442,Relaciones!$E$18138:$E$18573,D18442,Relaciones!$F$18138:$F$18573,"amistad")</x:f>
        <x:v>1</x:v>
      </x:c>
    </x:row>
    <x:row r="18443" ht="23" customHeight="1">
      <x:c r="A18443" s="4" t="str">
        <x:v>Córdoba</x:v>
      </x:c>
      <x:c r="B18443" s="4" t="str">
        <x:v>1.º Bachillerato</x:v>
      </x:c>
      <x:c r="C18443" s="4" t="str">
        <x:v>C</x:v>
      </x:c>
      <x:c r="D18443" s="13" t="str">
        <x:v>01409</x:v>
      </x:c>
      <x:c r="E18443" s="13" t="str">
        <x:v>01410</x:v>
      </x:c>
      <x:c r="F18443" s="4" t="str">
        <x:v>prediccion_amistad</x:v>
      </x:c>
      <x:c r="G18443" s="4"/>
      <x:c r="H18443" s="4" t="n">
        <x:f>COUNTIFS(Relaciones!$D$18138:$D$18573,E18443,Relaciones!$E$18138:$E$18573,D18443,Relaciones!$F$18138:$F$18573,"amistad")</x:f>
        <x:v>1</x:v>
      </x:c>
    </x:row>
    <x:row r="18444" ht="23" customHeight="1">
      <x:c r="A18444" s="4" t="str">
        <x:v>Córdoba</x:v>
      </x:c>
      <x:c r="B18444" s="4" t="str">
        <x:v>1.º Bachillerato</x:v>
      </x:c>
      <x:c r="C18444" s="4" t="str">
        <x:v>C</x:v>
      </x:c>
      <x:c r="D18444" s="13" t="str">
        <x:v>01409</x:v>
      </x:c>
      <x:c r="E18444" s="13" t="str">
        <x:v>01411</x:v>
      </x:c>
      <x:c r="F18444" s="4" t="str">
        <x:v>prediccion_amistad</x:v>
      </x:c>
      <x:c r="G18444" s="4"/>
      <x:c r="H18444" s="4" t="n">
        <x:f>COUNTIFS(Relaciones!$D$18138:$D$18573,E18444,Relaciones!$E$18138:$E$18573,D18444,Relaciones!$F$18138:$F$18573,"amistad")</x:f>
        <x:v>1</x:v>
      </x:c>
    </x:row>
    <x:row r="18445" ht="23" customHeight="1">
      <x:c r="A18445" s="4" t="str">
        <x:v>Córdoba</x:v>
      </x:c>
      <x:c r="B18445" s="4" t="str">
        <x:v>1.º Bachillerato</x:v>
      </x:c>
      <x:c r="C18445" s="4" t="str">
        <x:v>C</x:v>
      </x:c>
      <x:c r="D18445" s="13" t="str">
        <x:v>01409</x:v>
      </x:c>
      <x:c r="E18445" s="13" t="str">
        <x:v>01424</x:v>
      </x:c>
      <x:c r="F18445" s="4" t="str">
        <x:v>prediccion_amistad</x:v>
      </x:c>
      <x:c r="G18445" s="4"/>
      <x:c r="H18445" s="4" t="n">
        <x:f>COUNTIFS(Relaciones!$D$18138:$D$18573,E18445,Relaciones!$E$18138:$E$18573,D18445,Relaciones!$F$18138:$F$18573,"amistad")</x:f>
        <x:v>1</x:v>
      </x:c>
    </x:row>
    <x:row r="18446" ht="23" customHeight="1">
      <x:c r="A18446" s="4" t="str">
        <x:v>Córdoba</x:v>
      </x:c>
      <x:c r="B18446" s="4" t="str">
        <x:v>1.º Bachillerato</x:v>
      </x:c>
      <x:c r="C18446" s="4" t="str">
        <x:v>C</x:v>
      </x:c>
      <x:c r="D18446" s="13" t="str">
        <x:v>01410</x:v>
      </x:c>
      <x:c r="E18446" s="13" t="str">
        <x:v>01408</x:v>
      </x:c>
      <x:c r="F18446" s="4" t="str">
        <x:v>prediccion_amistad</x:v>
      </x:c>
      <x:c r="G18446" s="4"/>
      <x:c r="H18446" s="4" t="n">
        <x:f>COUNTIFS(Relaciones!$D$18138:$D$18573,E18446,Relaciones!$E$18138:$E$18573,D18446,Relaciones!$F$18138:$F$18573,"amistad")</x:f>
        <x:v>1</x:v>
      </x:c>
    </x:row>
    <x:row r="18447" ht="23" customHeight="1">
      <x:c r="A18447" s="4" t="str">
        <x:v>Córdoba</x:v>
      </x:c>
      <x:c r="B18447" s="4" t="str">
        <x:v>1.º Bachillerato</x:v>
      </x:c>
      <x:c r="C18447" s="4" t="str">
        <x:v>C</x:v>
      </x:c>
      <x:c r="D18447" s="13" t="str">
        <x:v>01410</x:v>
      </x:c>
      <x:c r="E18447" s="13" t="str">
        <x:v>01409</x:v>
      </x:c>
      <x:c r="F18447" s="4" t="str">
        <x:v>prediccion_amistad</x:v>
      </x:c>
      <x:c r="G18447" s="4"/>
      <x:c r="H18447" s="4" t="n">
        <x:f>COUNTIFS(Relaciones!$D$18138:$D$18573,E18447,Relaciones!$E$18138:$E$18573,D18447,Relaciones!$F$18138:$F$18573,"amistad")</x:f>
        <x:v>1</x:v>
      </x:c>
    </x:row>
    <x:row r="18448" ht="23" customHeight="1">
      <x:c r="A18448" s="4" t="str">
        <x:v>Córdoba</x:v>
      </x:c>
      <x:c r="B18448" s="4" t="str">
        <x:v>1.º Bachillerato</x:v>
      </x:c>
      <x:c r="C18448" s="4" t="str">
        <x:v>C</x:v>
      </x:c>
      <x:c r="D18448" s="13" t="str">
        <x:v>01410</x:v>
      </x:c>
      <x:c r="E18448" s="13" t="str">
        <x:v>01411</x:v>
      </x:c>
      <x:c r="F18448" s="4" t="str">
        <x:v>prediccion_amistad</x:v>
      </x:c>
      <x:c r="G18448" s="4"/>
      <x:c r="H18448" s="4" t="n">
        <x:f>COUNTIFS(Relaciones!$D$18138:$D$18573,E18448,Relaciones!$E$18138:$E$18573,D18448,Relaciones!$F$18138:$F$18573,"amistad")</x:f>
        <x:v>1</x:v>
      </x:c>
    </x:row>
    <x:row r="18449" ht="23" customHeight="1">
      <x:c r="A18449" s="4" t="str">
        <x:v>Córdoba</x:v>
      </x:c>
      <x:c r="B18449" s="4" t="str">
        <x:v>1.º Bachillerato</x:v>
      </x:c>
      <x:c r="C18449" s="4" t="str">
        <x:v>C</x:v>
      </x:c>
      <x:c r="D18449" s="13" t="str">
        <x:v>01410</x:v>
      </x:c>
      <x:c r="E18449" s="13" t="str">
        <x:v>01423</x:v>
      </x:c>
      <x:c r="F18449" s="4" t="str">
        <x:v>prediccion_amistad</x:v>
      </x:c>
      <x:c r="G18449" s="4"/>
      <x:c r="H18449" s="4" t="n">
        <x:f>COUNTIFS(Relaciones!$D$18138:$D$18573,E18449,Relaciones!$E$18138:$E$18573,D18449,Relaciones!$F$18138:$F$18573,"amistad")</x:f>
        <x:v>1</x:v>
      </x:c>
    </x:row>
    <x:row r="18450" ht="23" customHeight="1">
      <x:c r="A18450" s="4" t="str">
        <x:v>Córdoba</x:v>
      </x:c>
      <x:c r="B18450" s="4" t="str">
        <x:v>1.º Bachillerato</x:v>
      </x:c>
      <x:c r="C18450" s="4" t="str">
        <x:v>C</x:v>
      </x:c>
      <x:c r="D18450" s="13" t="str">
        <x:v>01410</x:v>
      </x:c>
      <x:c r="E18450" s="13" t="str">
        <x:v>01425</x:v>
      </x:c>
      <x:c r="F18450" s="4" t="str">
        <x:v>prediccion_amistad</x:v>
      </x:c>
      <x:c r="G18450" s="4"/>
      <x:c r="H18450" s="4" t="n">
        <x:f>COUNTIFS(Relaciones!$D$18138:$D$18573,E18450,Relaciones!$E$18138:$E$18573,D18450,Relaciones!$F$18138:$F$18573,"amistad")</x:f>
        <x:v>1</x:v>
      </x:c>
    </x:row>
    <x:row r="18451" ht="23" customHeight="1">
      <x:c r="A18451" s="4" t="str">
        <x:v>Córdoba</x:v>
      </x:c>
      <x:c r="B18451" s="4" t="str">
        <x:v>1.º Bachillerato</x:v>
      </x:c>
      <x:c r="C18451" s="4" t="str">
        <x:v>C</x:v>
      </x:c>
      <x:c r="D18451" s="13" t="str">
        <x:v>01411</x:v>
      </x:c>
      <x:c r="E18451" s="13" t="str">
        <x:v>01409</x:v>
      </x:c>
      <x:c r="F18451" s="4" t="str">
        <x:v>prediccion_amistad</x:v>
      </x:c>
      <x:c r="G18451" s="4"/>
      <x:c r="H18451" s="4" t="n">
        <x:f>COUNTIFS(Relaciones!$D$18138:$D$18573,E18451,Relaciones!$E$18138:$E$18573,D18451,Relaciones!$F$18138:$F$18573,"amistad")</x:f>
        <x:v>1</x:v>
      </x:c>
    </x:row>
    <x:row r="18452" ht="23" customHeight="1">
      <x:c r="A18452" s="4" t="str">
        <x:v>Córdoba</x:v>
      </x:c>
      <x:c r="B18452" s="4" t="str">
        <x:v>1.º Bachillerato</x:v>
      </x:c>
      <x:c r="C18452" s="4" t="str">
        <x:v>C</x:v>
      </x:c>
      <x:c r="D18452" s="13" t="str">
        <x:v>01411</x:v>
      </x:c>
      <x:c r="E18452" s="13" t="str">
        <x:v>01410</x:v>
      </x:c>
      <x:c r="F18452" s="4" t="str">
        <x:v>prediccion_amistad</x:v>
      </x:c>
      <x:c r="G18452" s="4"/>
      <x:c r="H18452" s="4" t="n">
        <x:f>COUNTIFS(Relaciones!$D$18138:$D$18573,E18452,Relaciones!$E$18138:$E$18573,D18452,Relaciones!$F$18138:$F$18573,"amistad")</x:f>
        <x:v>1</x:v>
      </x:c>
    </x:row>
    <x:row r="18453" ht="23" customHeight="1">
      <x:c r="A18453" s="4" t="str">
        <x:v>Córdoba</x:v>
      </x:c>
      <x:c r="B18453" s="4" t="str">
        <x:v>1.º Bachillerato</x:v>
      </x:c>
      <x:c r="C18453" s="4" t="str">
        <x:v>C</x:v>
      </x:c>
      <x:c r="D18453" s="13" t="str">
        <x:v>01411</x:v>
      </x:c>
      <x:c r="E18453" s="13" t="str">
        <x:v>01413</x:v>
      </x:c>
      <x:c r="F18453" s="4" t="str">
        <x:v>prediccion_amistad</x:v>
      </x:c>
      <x:c r="G18453" s="4"/>
      <x:c r="H18453" s="4" t="n">
        <x:f>COUNTIFS(Relaciones!$D$18138:$D$18573,E18453,Relaciones!$E$18138:$E$18573,D18453,Relaciones!$F$18138:$F$18573,"amistad")</x:f>
        <x:v>1</x:v>
      </x:c>
    </x:row>
    <x:row r="18454" ht="23" customHeight="1">
      <x:c r="A18454" s="4" t="str">
        <x:v>Córdoba</x:v>
      </x:c>
      <x:c r="B18454" s="4" t="str">
        <x:v>1.º Bachillerato</x:v>
      </x:c>
      <x:c r="C18454" s="4" t="str">
        <x:v>C</x:v>
      </x:c>
      <x:c r="D18454" s="13" t="str">
        <x:v>01411</x:v>
      </x:c>
      <x:c r="E18454" s="13" t="str">
        <x:v>01416</x:v>
      </x:c>
      <x:c r="F18454" s="4" t="str">
        <x:v>prediccion_amistad</x:v>
      </x:c>
      <x:c r="G18454" s="4"/>
      <x:c r="H18454" s="4" t="n">
        <x:f>COUNTIFS(Relaciones!$D$18138:$D$18573,E18454,Relaciones!$E$18138:$E$18573,D18454,Relaciones!$F$18138:$F$18573,"amistad")</x:f>
        <x:v>0</x:v>
      </x:c>
    </x:row>
    <x:row r="18455" ht="23" customHeight="1">
      <x:c r="A18455" s="4" t="str">
        <x:v>Córdoba</x:v>
      </x:c>
      <x:c r="B18455" s="4" t="str">
        <x:v>1.º Bachillerato</x:v>
      </x:c>
      <x:c r="C18455" s="4" t="str">
        <x:v>C</x:v>
      </x:c>
      <x:c r="D18455" s="13" t="str">
        <x:v>01411</x:v>
      </x:c>
      <x:c r="E18455" s="13" t="str">
        <x:v>01424</x:v>
      </x:c>
      <x:c r="F18455" s="4" t="str">
        <x:v>prediccion_amistad</x:v>
      </x:c>
      <x:c r="G18455" s="4"/>
      <x:c r="H18455" s="4" t="n">
        <x:f>COUNTIFS(Relaciones!$D$18138:$D$18573,E18455,Relaciones!$E$18138:$E$18573,D18455,Relaciones!$F$18138:$F$18573,"amistad")</x:f>
        <x:v>1</x:v>
      </x:c>
    </x:row>
    <x:row r="18456" ht="23" customHeight="1">
      <x:c r="A18456" s="4" t="str">
        <x:v>Córdoba</x:v>
      </x:c>
      <x:c r="B18456" s="4" t="str">
        <x:v>1.º Bachillerato</x:v>
      </x:c>
      <x:c r="C18456" s="4" t="str">
        <x:v>C</x:v>
      </x:c>
      <x:c r="D18456" s="13" t="str">
        <x:v>01411</x:v>
      </x:c>
      <x:c r="E18456" s="13" t="str">
        <x:v>01426</x:v>
      </x:c>
      <x:c r="F18456" s="4" t="str">
        <x:v>prediccion_amistad</x:v>
      </x:c>
      <x:c r="G18456" s="4"/>
      <x:c r="H18456" s="4" t="n">
        <x:f>COUNTIFS(Relaciones!$D$18138:$D$18573,E18456,Relaciones!$E$18138:$E$18573,D18456,Relaciones!$F$18138:$F$18573,"amistad")</x:f>
        <x:v>1</x:v>
      </x:c>
    </x:row>
    <x:row r="18457" ht="23" customHeight="1">
      <x:c r="A18457" s="4" t="str">
        <x:v>Córdoba</x:v>
      </x:c>
      <x:c r="B18457" s="4" t="str">
        <x:v>1.º Bachillerato</x:v>
      </x:c>
      <x:c r="C18457" s="4" t="str">
        <x:v>C</x:v>
      </x:c>
      <x:c r="D18457" s="13" t="str">
        <x:v>01412</x:v>
      </x:c>
      <x:c r="E18457" s="13" t="str">
        <x:v>01410</x:v>
      </x:c>
      <x:c r="F18457" s="4" t="str">
        <x:v>prediccion_amistad</x:v>
      </x:c>
      <x:c r="G18457" s="4"/>
      <x:c r="H18457" s="4" t="n">
        <x:f>COUNTIFS(Relaciones!$D$18138:$D$18573,E18457,Relaciones!$E$18138:$E$18573,D18457,Relaciones!$F$18138:$F$18573,"amistad")</x:f>
        <x:v>1</x:v>
      </x:c>
    </x:row>
    <x:row r="18458" ht="23" customHeight="1">
      <x:c r="A18458" s="4" t="str">
        <x:v>Córdoba</x:v>
      </x:c>
      <x:c r="B18458" s="4" t="str">
        <x:v>1.º Bachillerato</x:v>
      </x:c>
      <x:c r="C18458" s="4" t="str">
        <x:v>C</x:v>
      </x:c>
      <x:c r="D18458" s="13" t="str">
        <x:v>01412</x:v>
      </x:c>
      <x:c r="E18458" s="13" t="str">
        <x:v>01413</x:v>
      </x:c>
      <x:c r="F18458" s="4" t="str">
        <x:v>prediccion_amistad</x:v>
      </x:c>
      <x:c r="G18458" s="4"/>
      <x:c r="H18458" s="4" t="n">
        <x:f>COUNTIFS(Relaciones!$D$18138:$D$18573,E18458,Relaciones!$E$18138:$E$18573,D18458,Relaciones!$F$18138:$F$18573,"amistad")</x:f>
        <x:v>1</x:v>
      </x:c>
    </x:row>
    <x:row r="18459" ht="23" customHeight="1">
      <x:c r="A18459" s="4" t="str">
        <x:v>Córdoba</x:v>
      </x:c>
      <x:c r="B18459" s="4" t="str">
        <x:v>1.º Bachillerato</x:v>
      </x:c>
      <x:c r="C18459" s="4" t="str">
        <x:v>C</x:v>
      </x:c>
      <x:c r="D18459" s="13" t="str">
        <x:v>01412</x:v>
      </x:c>
      <x:c r="E18459" s="13" t="str">
        <x:v>01414</x:v>
      </x:c>
      <x:c r="F18459" s="4" t="str">
        <x:v>prediccion_amistad</x:v>
      </x:c>
      <x:c r="G18459" s="4"/>
      <x:c r="H18459" s="4" t="n">
        <x:f>COUNTIFS(Relaciones!$D$18138:$D$18573,E18459,Relaciones!$E$18138:$E$18573,D18459,Relaciones!$F$18138:$F$18573,"amistad")</x:f>
        <x:v>1</x:v>
      </x:c>
    </x:row>
    <x:row r="18460" ht="23" customHeight="1">
      <x:c r="A18460" s="4" t="str">
        <x:v>Córdoba</x:v>
      </x:c>
      <x:c r="B18460" s="4" t="str">
        <x:v>1.º Bachillerato</x:v>
      </x:c>
      <x:c r="C18460" s="4" t="str">
        <x:v>C</x:v>
      </x:c>
      <x:c r="D18460" s="13" t="str">
        <x:v>01412</x:v>
      </x:c>
      <x:c r="E18460" s="13" t="str">
        <x:v>01425</x:v>
      </x:c>
      <x:c r="F18460" s="4" t="str">
        <x:v>prediccion_amistad</x:v>
      </x:c>
      <x:c r="G18460" s="4"/>
      <x:c r="H18460" s="4" t="n">
        <x:f>COUNTIFS(Relaciones!$D$18138:$D$18573,E18460,Relaciones!$E$18138:$E$18573,D18460,Relaciones!$F$18138:$F$18573,"amistad")</x:f>
        <x:v>1</x:v>
      </x:c>
    </x:row>
    <x:row r="18461" ht="23" customHeight="1">
      <x:c r="A18461" s="4" t="str">
        <x:v>Córdoba</x:v>
      </x:c>
      <x:c r="B18461" s="4" t="str">
        <x:v>1.º Bachillerato</x:v>
      </x:c>
      <x:c r="C18461" s="4" t="str">
        <x:v>C</x:v>
      </x:c>
      <x:c r="D18461" s="13" t="str">
        <x:v>01413</x:v>
      </x:c>
      <x:c r="E18461" s="13" t="str">
        <x:v>01411</x:v>
      </x:c>
      <x:c r="F18461" s="4" t="str">
        <x:v>prediccion_amistad</x:v>
      </x:c>
      <x:c r="G18461" s="4"/>
      <x:c r="H18461" s="4" t="n">
        <x:f>COUNTIFS(Relaciones!$D$18138:$D$18573,E18461,Relaciones!$E$18138:$E$18573,D18461,Relaciones!$F$18138:$F$18573,"amistad")</x:f>
        <x:v>1</x:v>
      </x:c>
    </x:row>
    <x:row r="18462" ht="23" customHeight="1">
      <x:c r="A18462" s="4" t="str">
        <x:v>Córdoba</x:v>
      </x:c>
      <x:c r="B18462" s="4" t="str">
        <x:v>1.º Bachillerato</x:v>
      </x:c>
      <x:c r="C18462" s="4" t="str">
        <x:v>C</x:v>
      </x:c>
      <x:c r="D18462" s="13" t="str">
        <x:v>01413</x:v>
      </x:c>
      <x:c r="E18462" s="13" t="str">
        <x:v>01412</x:v>
      </x:c>
      <x:c r="F18462" s="4" t="str">
        <x:v>prediccion_amistad</x:v>
      </x:c>
      <x:c r="G18462" s="4"/>
      <x:c r="H18462" s="4" t="n">
        <x:f>COUNTIFS(Relaciones!$D$18138:$D$18573,E18462,Relaciones!$E$18138:$E$18573,D18462,Relaciones!$F$18138:$F$18573,"amistad")</x:f>
        <x:v>1</x:v>
      </x:c>
    </x:row>
    <x:row r="18463" ht="23" customHeight="1">
      <x:c r="A18463" s="4" t="str">
        <x:v>Córdoba</x:v>
      </x:c>
      <x:c r="B18463" s="4" t="str">
        <x:v>1.º Bachillerato</x:v>
      </x:c>
      <x:c r="C18463" s="4" t="str">
        <x:v>C</x:v>
      </x:c>
      <x:c r="D18463" s="13" t="str">
        <x:v>01413</x:v>
      </x:c>
      <x:c r="E18463" s="13" t="str">
        <x:v>01414</x:v>
      </x:c>
      <x:c r="F18463" s="4" t="str">
        <x:v>prediccion_amistad</x:v>
      </x:c>
      <x:c r="G18463" s="4"/>
      <x:c r="H18463" s="4" t="n">
        <x:f>COUNTIFS(Relaciones!$D$18138:$D$18573,E18463,Relaciones!$E$18138:$E$18573,D18463,Relaciones!$F$18138:$F$18573,"amistad")</x:f>
        <x:v>1</x:v>
      </x:c>
    </x:row>
    <x:row r="18464" ht="23" customHeight="1">
      <x:c r="A18464" s="4" t="str">
        <x:v>Córdoba</x:v>
      </x:c>
      <x:c r="B18464" s="4" t="str">
        <x:v>1.º Bachillerato</x:v>
      </x:c>
      <x:c r="C18464" s="4" t="str">
        <x:v>C</x:v>
      </x:c>
      <x:c r="D18464" s="13" t="str">
        <x:v>01413</x:v>
      </x:c>
      <x:c r="E18464" s="13" t="str">
        <x:v>01428</x:v>
      </x:c>
      <x:c r="F18464" s="4" t="str">
        <x:v>prediccion_amistad</x:v>
      </x:c>
      <x:c r="G18464" s="4"/>
      <x:c r="H18464" s="4" t="n">
        <x:f>COUNTIFS(Relaciones!$D$18138:$D$18573,E18464,Relaciones!$E$18138:$E$18573,D18464,Relaciones!$F$18138:$F$18573,"amistad")</x:f>
        <x:v>1</x:v>
      </x:c>
    </x:row>
    <x:row r="18465" ht="23" customHeight="1">
      <x:c r="A18465" s="4" t="str">
        <x:v>Córdoba</x:v>
      </x:c>
      <x:c r="B18465" s="4" t="str">
        <x:v>1.º Bachillerato</x:v>
      </x:c>
      <x:c r="C18465" s="4" t="str">
        <x:v>C</x:v>
      </x:c>
      <x:c r="D18465" s="13" t="str">
        <x:v>01414</x:v>
      </x:c>
      <x:c r="E18465" s="13" t="str">
        <x:v>01401</x:v>
      </x:c>
      <x:c r="F18465" s="4" t="str">
        <x:v>prediccion_amistad</x:v>
      </x:c>
      <x:c r="G18465" s="4"/>
      <x:c r="H18465" s="4" t="n">
        <x:f>COUNTIFS(Relaciones!$D$18138:$D$18573,E18465,Relaciones!$E$18138:$E$18573,D18465,Relaciones!$F$18138:$F$18573,"amistad")</x:f>
        <x:v>1</x:v>
      </x:c>
    </x:row>
    <x:row r="18466" ht="23" customHeight="1">
      <x:c r="A18466" s="4" t="str">
        <x:v>Córdoba</x:v>
      </x:c>
      <x:c r="B18466" s="4" t="str">
        <x:v>1.º Bachillerato</x:v>
      </x:c>
      <x:c r="C18466" s="4" t="str">
        <x:v>C</x:v>
      </x:c>
      <x:c r="D18466" s="13" t="str">
        <x:v>01414</x:v>
      </x:c>
      <x:c r="E18466" s="13" t="str">
        <x:v>01402</x:v>
      </x:c>
      <x:c r="F18466" s="4" t="str">
        <x:v>prediccion_amistad</x:v>
      </x:c>
      <x:c r="G18466" s="4"/>
      <x:c r="H18466" s="4" t="n">
        <x:f>COUNTIFS(Relaciones!$D$18138:$D$18573,E18466,Relaciones!$E$18138:$E$18573,D18466,Relaciones!$F$18138:$F$18573,"amistad")</x:f>
        <x:v>1</x:v>
      </x:c>
    </x:row>
    <x:row r="18467" ht="23" customHeight="1">
      <x:c r="A18467" s="4" t="str">
        <x:v>Córdoba</x:v>
      </x:c>
      <x:c r="B18467" s="4" t="str">
        <x:v>1.º Bachillerato</x:v>
      </x:c>
      <x:c r="C18467" s="4" t="str">
        <x:v>C</x:v>
      </x:c>
      <x:c r="D18467" s="13" t="str">
        <x:v>01414</x:v>
      </x:c>
      <x:c r="E18467" s="13" t="str">
        <x:v>01412</x:v>
      </x:c>
      <x:c r="F18467" s="4" t="str">
        <x:v>prediccion_amistad</x:v>
      </x:c>
      <x:c r="G18467" s="4"/>
      <x:c r="H18467" s="4" t="n">
        <x:f>COUNTIFS(Relaciones!$D$18138:$D$18573,E18467,Relaciones!$E$18138:$E$18573,D18467,Relaciones!$F$18138:$F$18573,"amistad")</x:f>
        <x:v>1</x:v>
      </x:c>
    </x:row>
    <x:row r="18468" ht="23" customHeight="1">
      <x:c r="A18468" s="4" t="str">
        <x:v>Córdoba</x:v>
      </x:c>
      <x:c r="B18468" s="4" t="str">
        <x:v>1.º Bachillerato</x:v>
      </x:c>
      <x:c r="C18468" s="4" t="str">
        <x:v>C</x:v>
      </x:c>
      <x:c r="D18468" s="13" t="str">
        <x:v>01414</x:v>
      </x:c>
      <x:c r="E18468" s="13" t="str">
        <x:v>01419</x:v>
      </x:c>
      <x:c r="F18468" s="4" t="str">
        <x:v>prediccion_amistad</x:v>
      </x:c>
      <x:c r="G18468" s="4"/>
      <x:c r="H18468" s="4" t="n">
        <x:f>COUNTIFS(Relaciones!$D$18138:$D$18573,E18468,Relaciones!$E$18138:$E$18573,D18468,Relaciones!$F$18138:$F$18573,"amistad")</x:f>
        <x:v>0</x:v>
      </x:c>
    </x:row>
    <x:row r="18469" ht="23" customHeight="1">
      <x:c r="A18469" s="4" t="str">
        <x:v>Córdoba</x:v>
      </x:c>
      <x:c r="B18469" s="4" t="str">
        <x:v>1.º Bachillerato</x:v>
      </x:c>
      <x:c r="C18469" s="4" t="str">
        <x:v>C</x:v>
      </x:c>
      <x:c r="D18469" s="13" t="str">
        <x:v>01414</x:v>
      </x:c>
      <x:c r="E18469" s="13" t="str">
        <x:v>01427</x:v>
      </x:c>
      <x:c r="F18469" s="4" t="str">
        <x:v>prediccion_amistad</x:v>
      </x:c>
      <x:c r="G18469" s="4"/>
      <x:c r="H18469" s="4" t="n">
        <x:f>COUNTIFS(Relaciones!$D$18138:$D$18573,E18469,Relaciones!$E$18138:$E$18573,D18469,Relaciones!$F$18138:$F$18573,"amistad")</x:f>
        <x:v>1</x:v>
      </x:c>
    </x:row>
    <x:row r="18470" ht="23" customHeight="1">
      <x:c r="A18470" s="4" t="str">
        <x:v>Córdoba</x:v>
      </x:c>
      <x:c r="B18470" s="4" t="str">
        <x:v>1.º Bachillerato</x:v>
      </x:c>
      <x:c r="C18470" s="4" t="str">
        <x:v>C</x:v>
      </x:c>
      <x:c r="D18470" s="13" t="str">
        <x:v>01415</x:v>
      </x:c>
      <x:c r="E18470" s="13" t="str">
        <x:v>01401</x:v>
      </x:c>
      <x:c r="F18470" s="4" t="str">
        <x:v>prediccion_amistad</x:v>
      </x:c>
      <x:c r="G18470" s="4"/>
      <x:c r="H18470" s="4" t="n">
        <x:f>COUNTIFS(Relaciones!$D$18138:$D$18573,E18470,Relaciones!$E$18138:$E$18573,D18470,Relaciones!$F$18138:$F$18573,"amistad")</x:f>
        <x:v>1</x:v>
      </x:c>
    </x:row>
    <x:row r="18471" ht="23" customHeight="1">
      <x:c r="A18471" s="4" t="str">
        <x:v>Córdoba</x:v>
      </x:c>
      <x:c r="B18471" s="4" t="str">
        <x:v>1.º Bachillerato</x:v>
      </x:c>
      <x:c r="C18471" s="4" t="str">
        <x:v>C</x:v>
      </x:c>
      <x:c r="D18471" s="13" t="str">
        <x:v>01415</x:v>
      </x:c>
      <x:c r="E18471" s="13" t="str">
        <x:v>01402</x:v>
      </x:c>
      <x:c r="F18471" s="4" t="str">
        <x:v>prediccion_amistad</x:v>
      </x:c>
      <x:c r="G18471" s="4"/>
      <x:c r="H18471" s="4" t="n">
        <x:f>COUNTIFS(Relaciones!$D$18138:$D$18573,E18471,Relaciones!$E$18138:$E$18573,D18471,Relaciones!$F$18138:$F$18573,"amistad")</x:f>
        <x:v>1</x:v>
      </x:c>
    </x:row>
    <x:row r="18472" ht="23" customHeight="1">
      <x:c r="A18472" s="4" t="str">
        <x:v>Córdoba</x:v>
      </x:c>
      <x:c r="B18472" s="4" t="str">
        <x:v>1.º Bachillerato</x:v>
      </x:c>
      <x:c r="C18472" s="4" t="str">
        <x:v>C</x:v>
      </x:c>
      <x:c r="D18472" s="13" t="str">
        <x:v>01415</x:v>
      </x:c>
      <x:c r="E18472" s="13" t="str">
        <x:v>01417</x:v>
      </x:c>
      <x:c r="F18472" s="4" t="str">
        <x:v>prediccion_amistad</x:v>
      </x:c>
      <x:c r="G18472" s="4"/>
      <x:c r="H18472" s="4" t="n">
        <x:f>COUNTIFS(Relaciones!$D$18138:$D$18573,E18472,Relaciones!$E$18138:$E$18573,D18472,Relaciones!$F$18138:$F$18573,"amistad")</x:f>
        <x:v>1</x:v>
      </x:c>
    </x:row>
    <x:row r="18473" ht="23" customHeight="1">
      <x:c r="A18473" s="4" t="str">
        <x:v>Córdoba</x:v>
      </x:c>
      <x:c r="B18473" s="4" t="str">
        <x:v>1.º Bachillerato</x:v>
      </x:c>
      <x:c r="C18473" s="4" t="str">
        <x:v>C</x:v>
      </x:c>
      <x:c r="D18473" s="13" t="str">
        <x:v>01415</x:v>
      </x:c>
      <x:c r="E18473" s="13" t="str">
        <x:v>01418</x:v>
      </x:c>
      <x:c r="F18473" s="4" t="str">
        <x:v>prediccion_amistad</x:v>
      </x:c>
      <x:c r="G18473" s="4"/>
      <x:c r="H18473" s="4" t="n">
        <x:f>COUNTIFS(Relaciones!$D$18138:$D$18573,E18473,Relaciones!$E$18138:$E$18573,D18473,Relaciones!$F$18138:$F$18573,"amistad")</x:f>
        <x:v>1</x:v>
      </x:c>
    </x:row>
    <x:row r="18474" ht="23" customHeight="1">
      <x:c r="A18474" s="4" t="str">
        <x:v>Córdoba</x:v>
      </x:c>
      <x:c r="B18474" s="4" t="str">
        <x:v>1.º Bachillerato</x:v>
      </x:c>
      <x:c r="C18474" s="4" t="str">
        <x:v>C</x:v>
      </x:c>
      <x:c r="D18474" s="13" t="str">
        <x:v>01415</x:v>
      </x:c>
      <x:c r="E18474" s="13" t="str">
        <x:v>01419</x:v>
      </x:c>
      <x:c r="F18474" s="4" t="str">
        <x:v>prediccion_amistad</x:v>
      </x:c>
      <x:c r="G18474" s="4"/>
      <x:c r="H18474" s="4" t="n">
        <x:f>COUNTIFS(Relaciones!$D$18138:$D$18573,E18474,Relaciones!$E$18138:$E$18573,D18474,Relaciones!$F$18138:$F$18573,"amistad")</x:f>
        <x:v>1</x:v>
      </x:c>
    </x:row>
    <x:row r="18475" ht="23" customHeight="1">
      <x:c r="A18475" s="4" t="str">
        <x:v>Córdoba</x:v>
      </x:c>
      <x:c r="B18475" s="4" t="str">
        <x:v>1.º Bachillerato</x:v>
      </x:c>
      <x:c r="C18475" s="4" t="str">
        <x:v>C</x:v>
      </x:c>
      <x:c r="D18475" s="13" t="str">
        <x:v>01415</x:v>
      </x:c>
      <x:c r="E18475" s="13" t="str">
        <x:v>01421</x:v>
      </x:c>
      <x:c r="F18475" s="4" t="str">
        <x:v>prediccion_amistad</x:v>
      </x:c>
      <x:c r="G18475" s="4"/>
      <x:c r="H18475" s="4" t="n">
        <x:f>COUNTIFS(Relaciones!$D$18138:$D$18573,E18475,Relaciones!$E$18138:$E$18573,D18475,Relaciones!$F$18138:$F$18573,"amistad")</x:f>
        <x:v>1</x:v>
      </x:c>
    </x:row>
    <x:row r="18476" ht="23" customHeight="1">
      <x:c r="A18476" s="4" t="str">
        <x:v>Córdoba</x:v>
      </x:c>
      <x:c r="B18476" s="4" t="str">
        <x:v>1.º Bachillerato</x:v>
      </x:c>
      <x:c r="C18476" s="4" t="str">
        <x:v>C</x:v>
      </x:c>
      <x:c r="D18476" s="13" t="str">
        <x:v>01415</x:v>
      </x:c>
      <x:c r="E18476" s="13" t="str">
        <x:v>01422</x:v>
      </x:c>
      <x:c r="F18476" s="4" t="str">
        <x:v>prediccion_amistad</x:v>
      </x:c>
      <x:c r="G18476" s="4"/>
      <x:c r="H18476" s="4" t="n">
        <x:f>COUNTIFS(Relaciones!$D$18138:$D$18573,E18476,Relaciones!$E$18138:$E$18573,D18476,Relaciones!$F$18138:$F$18573,"amistad")</x:f>
        <x:v>1</x:v>
      </x:c>
    </x:row>
    <x:row r="18477" ht="23" customHeight="1">
      <x:c r="A18477" s="4" t="str">
        <x:v>Córdoba</x:v>
      </x:c>
      <x:c r="B18477" s="4" t="str">
        <x:v>1.º Bachillerato</x:v>
      </x:c>
      <x:c r="C18477" s="4" t="str">
        <x:v>C</x:v>
      </x:c>
      <x:c r="D18477" s="13" t="str">
        <x:v>01415</x:v>
      </x:c>
      <x:c r="E18477" s="13" t="str">
        <x:v>01423</x:v>
      </x:c>
      <x:c r="F18477" s="4" t="str">
        <x:v>prediccion_amistad</x:v>
      </x:c>
      <x:c r="G18477" s="4"/>
      <x:c r="H18477" s="4" t="n">
        <x:f>COUNTIFS(Relaciones!$D$18138:$D$18573,E18477,Relaciones!$E$18138:$E$18573,D18477,Relaciones!$F$18138:$F$18573,"amistad")</x:f>
        <x:v>1</x:v>
      </x:c>
    </x:row>
    <x:row r="18478" ht="23" customHeight="1">
      <x:c r="A18478" s="4" t="str">
        <x:v>Córdoba</x:v>
      </x:c>
      <x:c r="B18478" s="4" t="str">
        <x:v>1.º Bachillerato</x:v>
      </x:c>
      <x:c r="C18478" s="4" t="str">
        <x:v>C</x:v>
      </x:c>
      <x:c r="D18478" s="13" t="str">
        <x:v>01415</x:v>
      </x:c>
      <x:c r="E18478" s="13" t="str">
        <x:v>01425</x:v>
      </x:c>
      <x:c r="F18478" s="4" t="str">
        <x:v>prediccion_amistad</x:v>
      </x:c>
      <x:c r="G18478" s="4"/>
      <x:c r="H18478" s="4" t="n">
        <x:f>COUNTIFS(Relaciones!$D$18138:$D$18573,E18478,Relaciones!$E$18138:$E$18573,D18478,Relaciones!$F$18138:$F$18573,"amistad")</x:f>
        <x:v>1</x:v>
      </x:c>
    </x:row>
    <x:row r="18479" ht="23" customHeight="1">
      <x:c r="A18479" s="4" t="str">
        <x:v>Córdoba</x:v>
      </x:c>
      <x:c r="B18479" s="4" t="str">
        <x:v>1.º Bachillerato</x:v>
      </x:c>
      <x:c r="C18479" s="4" t="str">
        <x:v>C</x:v>
      </x:c>
      <x:c r="D18479" s="13" t="str">
        <x:v>01415</x:v>
      </x:c>
      <x:c r="E18479" s="13" t="str">
        <x:v>01426</x:v>
      </x:c>
      <x:c r="F18479" s="4" t="str">
        <x:v>prediccion_amistad</x:v>
      </x:c>
      <x:c r="G18479" s="4"/>
      <x:c r="H18479" s="4" t="n">
        <x:f>COUNTIFS(Relaciones!$D$18138:$D$18573,E18479,Relaciones!$E$18138:$E$18573,D18479,Relaciones!$F$18138:$F$18573,"amistad")</x:f>
        <x:v>1</x:v>
      </x:c>
    </x:row>
    <x:row r="18480" ht="23" customHeight="1">
      <x:c r="A18480" s="4" t="str">
        <x:v>Córdoba</x:v>
      </x:c>
      <x:c r="B18480" s="4" t="str">
        <x:v>1.º Bachillerato</x:v>
      </x:c>
      <x:c r="C18480" s="4" t="str">
        <x:v>C</x:v>
      </x:c>
      <x:c r="D18480" s="13" t="str">
        <x:v>01415</x:v>
      </x:c>
      <x:c r="E18480" s="13" t="str">
        <x:v>01427</x:v>
      </x:c>
      <x:c r="F18480" s="4" t="str">
        <x:v>prediccion_amistad</x:v>
      </x:c>
      <x:c r="G18480" s="4"/>
      <x:c r="H18480" s="4" t="n">
        <x:f>COUNTIFS(Relaciones!$D$18138:$D$18573,E18480,Relaciones!$E$18138:$E$18573,D18480,Relaciones!$F$18138:$F$18573,"amistad")</x:f>
        <x:v>1</x:v>
      </x:c>
    </x:row>
    <x:row r="18481" ht="23" customHeight="1">
      <x:c r="A18481" s="4" t="str">
        <x:v>Córdoba</x:v>
      </x:c>
      <x:c r="B18481" s="4" t="str">
        <x:v>1.º Bachillerato</x:v>
      </x:c>
      <x:c r="C18481" s="4" t="str">
        <x:v>C</x:v>
      </x:c>
      <x:c r="D18481" s="13" t="str">
        <x:v>01416</x:v>
      </x:c>
      <x:c r="E18481" s="13" t="str">
        <x:v>01401</x:v>
      </x:c>
      <x:c r="F18481" s="4" t="str">
        <x:v>prediccion_amistad</x:v>
      </x:c>
      <x:c r="G18481" s="4"/>
      <x:c r="H18481" s="4" t="n">
        <x:f>COUNTIFS(Relaciones!$D$18138:$D$18573,E18481,Relaciones!$E$18138:$E$18573,D18481,Relaciones!$F$18138:$F$18573,"amistad")</x:f>
        <x:v>1</x:v>
      </x:c>
    </x:row>
    <x:row r="18482" ht="23" customHeight="1">
      <x:c r="A18482" s="4" t="str">
        <x:v>Córdoba</x:v>
      </x:c>
      <x:c r="B18482" s="4" t="str">
        <x:v>1.º Bachillerato</x:v>
      </x:c>
      <x:c r="C18482" s="4" t="str">
        <x:v>C</x:v>
      </x:c>
      <x:c r="D18482" s="13" t="str">
        <x:v>01416</x:v>
      </x:c>
      <x:c r="E18482" s="13" t="str">
        <x:v>01415</x:v>
      </x:c>
      <x:c r="F18482" s="4" t="str">
        <x:v>prediccion_amistad</x:v>
      </x:c>
      <x:c r="G18482" s="4"/>
      <x:c r="H18482" s="4" t="n">
        <x:f>COUNTIFS(Relaciones!$D$18138:$D$18573,E18482,Relaciones!$E$18138:$E$18573,D18482,Relaciones!$F$18138:$F$18573,"amistad")</x:f>
        <x:v>1</x:v>
      </x:c>
    </x:row>
    <x:row r="18483" ht="23" customHeight="1">
      <x:c r="A18483" s="4" t="str">
        <x:v>Córdoba</x:v>
      </x:c>
      <x:c r="B18483" s="4" t="str">
        <x:v>1.º Bachillerato</x:v>
      </x:c>
      <x:c r="C18483" s="4" t="str">
        <x:v>C</x:v>
      </x:c>
      <x:c r="D18483" s="13" t="str">
        <x:v>01416</x:v>
      </x:c>
      <x:c r="E18483" s="13" t="str">
        <x:v>01417</x:v>
      </x:c>
      <x:c r="F18483" s="4" t="str">
        <x:v>prediccion_amistad</x:v>
      </x:c>
      <x:c r="G18483" s="4"/>
      <x:c r="H18483" s="4" t="n">
        <x:f>COUNTIFS(Relaciones!$D$18138:$D$18573,E18483,Relaciones!$E$18138:$E$18573,D18483,Relaciones!$F$18138:$F$18573,"amistad")</x:f>
        <x:v>1</x:v>
      </x:c>
    </x:row>
    <x:row r="18484" ht="23" customHeight="1">
      <x:c r="A18484" s="4" t="str">
        <x:v>Córdoba</x:v>
      </x:c>
      <x:c r="B18484" s="4" t="str">
        <x:v>1.º Bachillerato</x:v>
      </x:c>
      <x:c r="C18484" s="4" t="str">
        <x:v>C</x:v>
      </x:c>
      <x:c r="D18484" s="13" t="str">
        <x:v>01416</x:v>
      </x:c>
      <x:c r="E18484" s="13" t="str">
        <x:v>01418</x:v>
      </x:c>
      <x:c r="F18484" s="4" t="str">
        <x:v>prediccion_amistad</x:v>
      </x:c>
      <x:c r="G18484" s="4"/>
      <x:c r="H18484" s="4" t="n">
        <x:f>COUNTIFS(Relaciones!$D$18138:$D$18573,E18484,Relaciones!$E$18138:$E$18573,D18484,Relaciones!$F$18138:$F$18573,"amistad")</x:f>
        <x:v>1</x:v>
      </x:c>
    </x:row>
    <x:row r="18485" ht="23" customHeight="1">
      <x:c r="A18485" s="4" t="str">
        <x:v>Córdoba</x:v>
      </x:c>
      <x:c r="B18485" s="4" t="str">
        <x:v>1.º Bachillerato</x:v>
      </x:c>
      <x:c r="C18485" s="4" t="str">
        <x:v>C</x:v>
      </x:c>
      <x:c r="D18485" s="13" t="str">
        <x:v>01417</x:v>
      </x:c>
      <x:c r="E18485" s="13" t="str">
        <x:v>01404</x:v>
      </x:c>
      <x:c r="F18485" s="4" t="str">
        <x:v>prediccion_amistad</x:v>
      </x:c>
      <x:c r="G18485" s="4"/>
      <x:c r="H18485" s="4" t="n">
        <x:f>COUNTIFS(Relaciones!$D$18138:$D$18573,E18485,Relaciones!$E$18138:$E$18573,D18485,Relaciones!$F$18138:$F$18573,"amistad")</x:f>
        <x:v>1</x:v>
      </x:c>
    </x:row>
    <x:row r="18486" ht="23" customHeight="1">
      <x:c r="A18486" s="4" t="str">
        <x:v>Córdoba</x:v>
      </x:c>
      <x:c r="B18486" s="4" t="str">
        <x:v>1.º Bachillerato</x:v>
      </x:c>
      <x:c r="C18486" s="4" t="str">
        <x:v>C</x:v>
      </x:c>
      <x:c r="D18486" s="13" t="str">
        <x:v>01417</x:v>
      </x:c>
      <x:c r="E18486" s="13" t="str">
        <x:v>01415</x:v>
      </x:c>
      <x:c r="F18486" s="4" t="str">
        <x:v>prediccion_amistad</x:v>
      </x:c>
      <x:c r="G18486" s="4"/>
      <x:c r="H18486" s="4" t="n">
        <x:f>COUNTIFS(Relaciones!$D$18138:$D$18573,E18486,Relaciones!$E$18138:$E$18573,D18486,Relaciones!$F$18138:$F$18573,"amistad")</x:f>
        <x:v>1</x:v>
      </x:c>
    </x:row>
    <x:row r="18487" ht="23" customHeight="1">
      <x:c r="A18487" s="4" t="str">
        <x:v>Córdoba</x:v>
      </x:c>
      <x:c r="B18487" s="4" t="str">
        <x:v>1.º Bachillerato</x:v>
      </x:c>
      <x:c r="C18487" s="4" t="str">
        <x:v>C</x:v>
      </x:c>
      <x:c r="D18487" s="13" t="str">
        <x:v>01417</x:v>
      </x:c>
      <x:c r="E18487" s="13" t="str">
        <x:v>01416</x:v>
      </x:c>
      <x:c r="F18487" s="4" t="str">
        <x:v>prediccion_amistad</x:v>
      </x:c>
      <x:c r="G18487" s="4"/>
      <x:c r="H18487" s="4" t="n">
        <x:f>COUNTIFS(Relaciones!$D$18138:$D$18573,E18487,Relaciones!$E$18138:$E$18573,D18487,Relaciones!$F$18138:$F$18573,"amistad")</x:f>
        <x:v>1</x:v>
      </x:c>
    </x:row>
    <x:row r="18488" ht="23" customHeight="1">
      <x:c r="A18488" s="4" t="str">
        <x:v>Córdoba</x:v>
      </x:c>
      <x:c r="B18488" s="4" t="str">
        <x:v>1.º Bachillerato</x:v>
      </x:c>
      <x:c r="C18488" s="4" t="str">
        <x:v>C</x:v>
      </x:c>
      <x:c r="D18488" s="13" t="str">
        <x:v>01417</x:v>
      </x:c>
      <x:c r="E18488" s="13" t="str">
        <x:v>01419</x:v>
      </x:c>
      <x:c r="F18488" s="4" t="str">
        <x:v>prediccion_amistad</x:v>
      </x:c>
      <x:c r="G18488" s="4"/>
      <x:c r="H18488" s="4" t="n">
        <x:f>COUNTIFS(Relaciones!$D$18138:$D$18573,E18488,Relaciones!$E$18138:$E$18573,D18488,Relaciones!$F$18138:$F$18573,"amistad")</x:f>
        <x:v>1</x:v>
      </x:c>
    </x:row>
    <x:row r="18489" ht="23" customHeight="1">
      <x:c r="A18489" s="4" t="str">
        <x:v>Córdoba</x:v>
      </x:c>
      <x:c r="B18489" s="4" t="str">
        <x:v>1.º Bachillerato</x:v>
      </x:c>
      <x:c r="C18489" s="4" t="str">
        <x:v>C</x:v>
      </x:c>
      <x:c r="D18489" s="13" t="str">
        <x:v>01417</x:v>
      </x:c>
      <x:c r="E18489" s="13" t="str">
        <x:v>01422</x:v>
      </x:c>
      <x:c r="F18489" s="4" t="str">
        <x:v>prediccion_amistad</x:v>
      </x:c>
      <x:c r="G18489" s="4"/>
      <x:c r="H18489" s="4" t="n">
        <x:f>COUNTIFS(Relaciones!$D$18138:$D$18573,E18489,Relaciones!$E$18138:$E$18573,D18489,Relaciones!$F$18138:$F$18573,"amistad")</x:f>
        <x:v>0</x:v>
      </x:c>
    </x:row>
    <x:row r="18490" ht="23" customHeight="1">
      <x:c r="A18490" s="4" t="str">
        <x:v>Córdoba</x:v>
      </x:c>
      <x:c r="B18490" s="4" t="str">
        <x:v>1.º Bachillerato</x:v>
      </x:c>
      <x:c r="C18490" s="4" t="str">
        <x:v>C</x:v>
      </x:c>
      <x:c r="D18490" s="13" t="str">
        <x:v>01418</x:v>
      </x:c>
      <x:c r="E18490" s="13" t="str">
        <x:v>01403</x:v>
      </x:c>
      <x:c r="F18490" s="4" t="str">
        <x:v>prediccion_amistad</x:v>
      </x:c>
      <x:c r="G18490" s="4"/>
      <x:c r="H18490" s="4" t="n">
        <x:f>COUNTIFS(Relaciones!$D$18138:$D$18573,E18490,Relaciones!$E$18138:$E$18573,D18490,Relaciones!$F$18138:$F$18573,"amistad")</x:f>
        <x:v>1</x:v>
      </x:c>
    </x:row>
    <x:row r="18491" ht="23" customHeight="1">
      <x:c r="A18491" s="4" t="str">
        <x:v>Córdoba</x:v>
      </x:c>
      <x:c r="B18491" s="4" t="str">
        <x:v>1.º Bachillerato</x:v>
      </x:c>
      <x:c r="C18491" s="4" t="str">
        <x:v>C</x:v>
      </x:c>
      <x:c r="D18491" s="13" t="str">
        <x:v>01418</x:v>
      </x:c>
      <x:c r="E18491" s="13" t="str">
        <x:v>01405</x:v>
      </x:c>
      <x:c r="F18491" s="4" t="str">
        <x:v>prediccion_amistad</x:v>
      </x:c>
      <x:c r="G18491" s="4"/>
      <x:c r="H18491" s="4" t="n">
        <x:f>COUNTIFS(Relaciones!$D$18138:$D$18573,E18491,Relaciones!$E$18138:$E$18573,D18491,Relaciones!$F$18138:$F$18573,"amistad")</x:f>
        <x:v>1</x:v>
      </x:c>
    </x:row>
    <x:row r="18492" ht="23" customHeight="1">
      <x:c r="A18492" s="4" t="str">
        <x:v>Córdoba</x:v>
      </x:c>
      <x:c r="B18492" s="4" t="str">
        <x:v>1.º Bachillerato</x:v>
      </x:c>
      <x:c r="C18492" s="4" t="str">
        <x:v>C</x:v>
      </x:c>
      <x:c r="D18492" s="13" t="str">
        <x:v>01418</x:v>
      </x:c>
      <x:c r="E18492" s="13" t="str">
        <x:v>01416</x:v>
      </x:c>
      <x:c r="F18492" s="4" t="str">
        <x:v>prediccion_amistad</x:v>
      </x:c>
      <x:c r="G18492" s="4"/>
      <x:c r="H18492" s="4" t="n">
        <x:f>COUNTIFS(Relaciones!$D$18138:$D$18573,E18492,Relaciones!$E$18138:$E$18573,D18492,Relaciones!$F$18138:$F$18573,"amistad")</x:f>
        <x:v>1</x:v>
      </x:c>
    </x:row>
    <x:row r="18493" ht="23" customHeight="1">
      <x:c r="A18493" s="4" t="str">
        <x:v>Córdoba</x:v>
      </x:c>
      <x:c r="B18493" s="4" t="str">
        <x:v>1.º Bachillerato</x:v>
      </x:c>
      <x:c r="C18493" s="4" t="str">
        <x:v>C</x:v>
      </x:c>
      <x:c r="D18493" s="13" t="str">
        <x:v>01418</x:v>
      </x:c>
      <x:c r="E18493" s="13" t="str">
        <x:v>01419</x:v>
      </x:c>
      <x:c r="F18493" s="4" t="str">
        <x:v>prediccion_amistad</x:v>
      </x:c>
      <x:c r="G18493" s="4"/>
      <x:c r="H18493" s="4" t="n">
        <x:f>COUNTIFS(Relaciones!$D$18138:$D$18573,E18493,Relaciones!$E$18138:$E$18573,D18493,Relaciones!$F$18138:$F$18573,"amistad")</x:f>
        <x:v>1</x:v>
      </x:c>
    </x:row>
    <x:row r="18494" ht="23" customHeight="1">
      <x:c r="A18494" s="4" t="str">
        <x:v>Córdoba</x:v>
      </x:c>
      <x:c r="B18494" s="4" t="str">
        <x:v>1.º Bachillerato</x:v>
      </x:c>
      <x:c r="C18494" s="4" t="str">
        <x:v>C</x:v>
      </x:c>
      <x:c r="D18494" s="13" t="str">
        <x:v>01418</x:v>
      </x:c>
      <x:c r="E18494" s="13" t="str">
        <x:v>01420</x:v>
      </x:c>
      <x:c r="F18494" s="4" t="str">
        <x:v>prediccion_amistad</x:v>
      </x:c>
      <x:c r="G18494" s="4"/>
      <x:c r="H18494" s="4" t="n">
        <x:f>COUNTIFS(Relaciones!$D$18138:$D$18573,E18494,Relaciones!$E$18138:$E$18573,D18494,Relaciones!$F$18138:$F$18573,"amistad")</x:f>
        <x:v>1</x:v>
      </x:c>
    </x:row>
    <x:row r="18495" ht="23" customHeight="1">
      <x:c r="A18495" s="4" t="str">
        <x:v>Córdoba</x:v>
      </x:c>
      <x:c r="B18495" s="4" t="str">
        <x:v>1.º Bachillerato</x:v>
      </x:c>
      <x:c r="C18495" s="4" t="str">
        <x:v>C</x:v>
      </x:c>
      <x:c r="D18495" s="13" t="str">
        <x:v>01419</x:v>
      </x:c>
      <x:c r="E18495" s="13" t="str">
        <x:v>01404</x:v>
      </x:c>
      <x:c r="F18495" s="4" t="str">
        <x:v>prediccion_amistad</x:v>
      </x:c>
      <x:c r="G18495" s="4"/>
      <x:c r="H18495" s="4" t="n">
        <x:f>COUNTIFS(Relaciones!$D$18138:$D$18573,E18495,Relaciones!$E$18138:$E$18573,D18495,Relaciones!$F$18138:$F$18573,"amistad")</x:f>
        <x:v>1</x:v>
      </x:c>
    </x:row>
    <x:row r="18496" ht="23" customHeight="1">
      <x:c r="A18496" s="4" t="str">
        <x:v>Córdoba</x:v>
      </x:c>
      <x:c r="B18496" s="4" t="str">
        <x:v>1.º Bachillerato</x:v>
      </x:c>
      <x:c r="C18496" s="4" t="str">
        <x:v>C</x:v>
      </x:c>
      <x:c r="D18496" s="13" t="str">
        <x:v>01419</x:v>
      </x:c>
      <x:c r="E18496" s="13" t="str">
        <x:v>01406</x:v>
      </x:c>
      <x:c r="F18496" s="4" t="str">
        <x:v>prediccion_amistad</x:v>
      </x:c>
      <x:c r="G18496" s="4"/>
      <x:c r="H18496" s="4" t="n">
        <x:f>COUNTIFS(Relaciones!$D$18138:$D$18573,E18496,Relaciones!$E$18138:$E$18573,D18496,Relaciones!$F$18138:$F$18573,"amistad")</x:f>
        <x:v>1</x:v>
      </x:c>
    </x:row>
    <x:row r="18497" ht="23" customHeight="1">
      <x:c r="A18497" s="4" t="str">
        <x:v>Córdoba</x:v>
      </x:c>
      <x:c r="B18497" s="4" t="str">
        <x:v>1.º Bachillerato</x:v>
      </x:c>
      <x:c r="C18497" s="4" t="str">
        <x:v>C</x:v>
      </x:c>
      <x:c r="D18497" s="13" t="str">
        <x:v>01419</x:v>
      </x:c>
      <x:c r="E18497" s="13" t="str">
        <x:v>01418</x:v>
      </x:c>
      <x:c r="F18497" s="4" t="str">
        <x:v>prediccion_amistad</x:v>
      </x:c>
      <x:c r="G18497" s="4"/>
      <x:c r="H18497" s="4" t="n">
        <x:f>COUNTIFS(Relaciones!$D$18138:$D$18573,E18497,Relaciones!$E$18138:$E$18573,D18497,Relaciones!$F$18138:$F$18573,"amistad")</x:f>
        <x:v>1</x:v>
      </x:c>
    </x:row>
    <x:row r="18498" ht="23" customHeight="1">
      <x:c r="A18498" s="4" t="str">
        <x:v>Córdoba</x:v>
      </x:c>
      <x:c r="B18498" s="4" t="str">
        <x:v>1.º Bachillerato</x:v>
      </x:c>
      <x:c r="C18498" s="4" t="str">
        <x:v>C</x:v>
      </x:c>
      <x:c r="D18498" s="13" t="str">
        <x:v>01419</x:v>
      </x:c>
      <x:c r="E18498" s="13" t="str">
        <x:v>01420</x:v>
      </x:c>
      <x:c r="F18498" s="4" t="str">
        <x:v>prediccion_amistad</x:v>
      </x:c>
      <x:c r="G18498" s="4"/>
      <x:c r="H18498" s="4" t="n">
        <x:f>COUNTIFS(Relaciones!$D$18138:$D$18573,E18498,Relaciones!$E$18138:$E$18573,D18498,Relaciones!$F$18138:$F$18573,"amistad")</x:f>
        <x:v>1</x:v>
      </x:c>
    </x:row>
    <x:row r="18499" ht="23" customHeight="1">
      <x:c r="A18499" s="4" t="str">
        <x:v>Córdoba</x:v>
      </x:c>
      <x:c r="B18499" s="4" t="str">
        <x:v>1.º Bachillerato</x:v>
      </x:c>
      <x:c r="C18499" s="4" t="str">
        <x:v>C</x:v>
      </x:c>
      <x:c r="D18499" s="13" t="str">
        <x:v>01419</x:v>
      </x:c>
      <x:c r="E18499" s="13" t="str">
        <x:v>01421</x:v>
      </x:c>
      <x:c r="F18499" s="4" t="str">
        <x:v>prediccion_amistad</x:v>
      </x:c>
      <x:c r="G18499" s="4"/>
      <x:c r="H18499" s="4" t="n">
        <x:f>COUNTIFS(Relaciones!$D$18138:$D$18573,E18499,Relaciones!$E$18138:$E$18573,D18499,Relaciones!$F$18138:$F$18573,"amistad")</x:f>
        <x:v>1</x:v>
      </x:c>
    </x:row>
    <x:row r="18500" ht="23" customHeight="1">
      <x:c r="A18500" s="4" t="str">
        <x:v>Córdoba</x:v>
      </x:c>
      <x:c r="B18500" s="4" t="str">
        <x:v>1.º Bachillerato</x:v>
      </x:c>
      <x:c r="C18500" s="4" t="str">
        <x:v>C</x:v>
      </x:c>
      <x:c r="D18500" s="13" t="str">
        <x:v>01420</x:v>
      </x:c>
      <x:c r="E18500" s="13" t="str">
        <x:v>01405</x:v>
      </x:c>
      <x:c r="F18500" s="4" t="str">
        <x:v>prediccion_amistad</x:v>
      </x:c>
      <x:c r="G18500" s="4"/>
      <x:c r="H18500" s="4" t="n">
        <x:f>COUNTIFS(Relaciones!$D$18138:$D$18573,E18500,Relaciones!$E$18138:$E$18573,D18500,Relaciones!$F$18138:$F$18573,"amistad")</x:f>
        <x:v>1</x:v>
      </x:c>
    </x:row>
    <x:row r="18501" ht="23" customHeight="1">
      <x:c r="A18501" s="4" t="str">
        <x:v>Córdoba</x:v>
      </x:c>
      <x:c r="B18501" s="4" t="str">
        <x:v>1.º Bachillerato</x:v>
      </x:c>
      <x:c r="C18501" s="4" t="str">
        <x:v>C</x:v>
      </x:c>
      <x:c r="D18501" s="13" t="str">
        <x:v>01420</x:v>
      </x:c>
      <x:c r="E18501" s="13" t="str">
        <x:v>01418</x:v>
      </x:c>
      <x:c r="F18501" s="4" t="str">
        <x:v>prediccion_amistad</x:v>
      </x:c>
      <x:c r="G18501" s="4"/>
      <x:c r="H18501" s="4" t="n">
        <x:f>COUNTIFS(Relaciones!$D$18138:$D$18573,E18501,Relaciones!$E$18138:$E$18573,D18501,Relaciones!$F$18138:$F$18573,"amistad")</x:f>
        <x:v>1</x:v>
      </x:c>
    </x:row>
    <x:row r="18502" ht="23" customHeight="1">
      <x:c r="A18502" s="4" t="str">
        <x:v>Córdoba</x:v>
      </x:c>
      <x:c r="B18502" s="4" t="str">
        <x:v>1.º Bachillerato</x:v>
      </x:c>
      <x:c r="C18502" s="4" t="str">
        <x:v>C</x:v>
      </x:c>
      <x:c r="D18502" s="13" t="str">
        <x:v>01420</x:v>
      </x:c>
      <x:c r="E18502" s="13" t="str">
        <x:v>01419</x:v>
      </x:c>
      <x:c r="F18502" s="4" t="str">
        <x:v>prediccion_amistad</x:v>
      </x:c>
      <x:c r="G18502" s="4"/>
      <x:c r="H18502" s="4" t="n">
        <x:f>COUNTIFS(Relaciones!$D$18138:$D$18573,E18502,Relaciones!$E$18138:$E$18573,D18502,Relaciones!$F$18138:$F$18573,"amistad")</x:f>
        <x:v>1</x:v>
      </x:c>
    </x:row>
    <x:row r="18503" ht="23" customHeight="1">
      <x:c r="A18503" s="4" t="str">
        <x:v>Córdoba</x:v>
      </x:c>
      <x:c r="B18503" s="4" t="str">
        <x:v>1.º Bachillerato</x:v>
      </x:c>
      <x:c r="C18503" s="4" t="str">
        <x:v>C</x:v>
      </x:c>
      <x:c r="D18503" s="13" t="str">
        <x:v>01420</x:v>
      </x:c>
      <x:c r="E18503" s="13" t="str">
        <x:v>01421</x:v>
      </x:c>
      <x:c r="F18503" s="4" t="str">
        <x:v>prediccion_amistad</x:v>
      </x:c>
      <x:c r="G18503" s="4"/>
      <x:c r="H18503" s="4" t="n">
        <x:f>COUNTIFS(Relaciones!$D$18138:$D$18573,E18503,Relaciones!$E$18138:$E$18573,D18503,Relaciones!$F$18138:$F$18573,"amistad")</x:f>
        <x:v>1</x:v>
      </x:c>
    </x:row>
    <x:row r="18504" ht="23" customHeight="1">
      <x:c r="A18504" s="4" t="str">
        <x:v>Córdoba</x:v>
      </x:c>
      <x:c r="B18504" s="4" t="str">
        <x:v>1.º Bachillerato</x:v>
      </x:c>
      <x:c r="C18504" s="4" t="str">
        <x:v>C</x:v>
      </x:c>
      <x:c r="D18504" s="13" t="str">
        <x:v>01420</x:v>
      </x:c>
      <x:c r="E18504" s="13" t="str">
        <x:v>01425</x:v>
      </x:c>
      <x:c r="F18504" s="4" t="str">
        <x:v>prediccion_amistad</x:v>
      </x:c>
      <x:c r="G18504" s="4"/>
      <x:c r="H18504" s="4" t="n">
        <x:f>COUNTIFS(Relaciones!$D$18138:$D$18573,E18504,Relaciones!$E$18138:$E$18573,D18504,Relaciones!$F$18138:$F$18573,"amistad")</x:f>
        <x:v>0</x:v>
      </x:c>
    </x:row>
    <x:row r="18505" ht="23" customHeight="1">
      <x:c r="A18505" s="4" t="str">
        <x:v>Córdoba</x:v>
      </x:c>
      <x:c r="B18505" s="4" t="str">
        <x:v>1.º Bachillerato</x:v>
      </x:c>
      <x:c r="C18505" s="4" t="str">
        <x:v>C</x:v>
      </x:c>
      <x:c r="D18505" s="13" t="str">
        <x:v>01421</x:v>
      </x:c>
      <x:c r="E18505" s="13" t="str">
        <x:v>01408</x:v>
      </x:c>
      <x:c r="F18505" s="4" t="str">
        <x:v>prediccion_amistad</x:v>
      </x:c>
      <x:c r="G18505" s="4"/>
      <x:c r="H18505" s="4" t="n">
        <x:f>COUNTIFS(Relaciones!$D$18138:$D$18573,E18505,Relaciones!$E$18138:$E$18573,D18505,Relaciones!$F$18138:$F$18573,"amistad")</x:f>
        <x:v>1</x:v>
      </x:c>
    </x:row>
    <x:row r="18506" ht="23" customHeight="1">
      <x:c r="A18506" s="4" t="str">
        <x:v>Córdoba</x:v>
      </x:c>
      <x:c r="B18506" s="4" t="str">
        <x:v>1.º Bachillerato</x:v>
      </x:c>
      <x:c r="C18506" s="4" t="str">
        <x:v>C</x:v>
      </x:c>
      <x:c r="D18506" s="13" t="str">
        <x:v>01421</x:v>
      </x:c>
      <x:c r="E18506" s="13" t="str">
        <x:v>01419</x:v>
      </x:c>
      <x:c r="F18506" s="4" t="str">
        <x:v>prediccion_amistad</x:v>
      </x:c>
      <x:c r="G18506" s="4"/>
      <x:c r="H18506" s="4" t="n">
        <x:f>COUNTIFS(Relaciones!$D$18138:$D$18573,E18506,Relaciones!$E$18138:$E$18573,D18506,Relaciones!$F$18138:$F$18573,"amistad")</x:f>
        <x:v>1</x:v>
      </x:c>
    </x:row>
    <x:row r="18507" ht="23" customHeight="1">
      <x:c r="A18507" s="4" t="str">
        <x:v>Córdoba</x:v>
      </x:c>
      <x:c r="B18507" s="4" t="str">
        <x:v>1.º Bachillerato</x:v>
      </x:c>
      <x:c r="C18507" s="4" t="str">
        <x:v>C</x:v>
      </x:c>
      <x:c r="D18507" s="13" t="str">
        <x:v>01421</x:v>
      </x:c>
      <x:c r="E18507" s="13" t="str">
        <x:v>01420</x:v>
      </x:c>
      <x:c r="F18507" s="4" t="str">
        <x:v>prediccion_amistad</x:v>
      </x:c>
      <x:c r="G18507" s="4"/>
      <x:c r="H18507" s="4" t="n">
        <x:f>COUNTIFS(Relaciones!$D$18138:$D$18573,E18507,Relaciones!$E$18138:$E$18573,D18507,Relaciones!$F$18138:$F$18573,"amistad")</x:f>
        <x:v>1</x:v>
      </x:c>
    </x:row>
    <x:row r="18508" ht="23" customHeight="1">
      <x:c r="A18508" s="4" t="str">
        <x:v>Córdoba</x:v>
      </x:c>
      <x:c r="B18508" s="4" t="str">
        <x:v>1.º Bachillerato</x:v>
      </x:c>
      <x:c r="C18508" s="4" t="str">
        <x:v>C</x:v>
      </x:c>
      <x:c r="D18508" s="13" t="str">
        <x:v>01421</x:v>
      </x:c>
      <x:c r="E18508" s="13" t="str">
        <x:v>01423</x:v>
      </x:c>
      <x:c r="F18508" s="4" t="str">
        <x:v>prediccion_amistad</x:v>
      </x:c>
      <x:c r="G18508" s="4"/>
      <x:c r="H18508" s="4" t="n">
        <x:f>COUNTIFS(Relaciones!$D$18138:$D$18573,E18508,Relaciones!$E$18138:$E$18573,D18508,Relaciones!$F$18138:$F$18573,"amistad")</x:f>
        <x:v>1</x:v>
      </x:c>
    </x:row>
    <x:row r="18509" ht="23" customHeight="1">
      <x:c r="A18509" s="4" t="str">
        <x:v>Córdoba</x:v>
      </x:c>
      <x:c r="B18509" s="4" t="str">
        <x:v>1.º Bachillerato</x:v>
      </x:c>
      <x:c r="C18509" s="4" t="str">
        <x:v>C</x:v>
      </x:c>
      <x:c r="D18509" s="13" t="str">
        <x:v>01422</x:v>
      </x:c>
      <x:c r="E18509" s="13" t="str">
        <x:v>01407</x:v>
      </x:c>
      <x:c r="F18509" s="4" t="str">
        <x:v>prediccion_amistad</x:v>
      </x:c>
      <x:c r="G18509" s="4"/>
      <x:c r="H18509" s="4" t="n">
        <x:f>COUNTIFS(Relaciones!$D$18138:$D$18573,E18509,Relaciones!$E$18138:$E$18573,D18509,Relaciones!$F$18138:$F$18573,"amistad")</x:f>
        <x:v>1</x:v>
      </x:c>
    </x:row>
    <x:row r="18510" ht="23" customHeight="1">
      <x:c r="A18510" s="4" t="str">
        <x:v>Córdoba</x:v>
      </x:c>
      <x:c r="B18510" s="4" t="str">
        <x:v>1.º Bachillerato</x:v>
      </x:c>
      <x:c r="C18510" s="4" t="str">
        <x:v>C</x:v>
      </x:c>
      <x:c r="D18510" s="13" t="str">
        <x:v>01422</x:v>
      </x:c>
      <x:c r="E18510" s="13" t="str">
        <x:v>01409</x:v>
      </x:c>
      <x:c r="F18510" s="4" t="str">
        <x:v>prediccion_amistad</x:v>
      </x:c>
      <x:c r="G18510" s="4"/>
      <x:c r="H18510" s="4" t="n">
        <x:f>COUNTIFS(Relaciones!$D$18138:$D$18573,E18510,Relaciones!$E$18138:$E$18573,D18510,Relaciones!$F$18138:$F$18573,"amistad")</x:f>
        <x:v>1</x:v>
      </x:c>
    </x:row>
    <x:row r="18511" ht="23" customHeight="1">
      <x:c r="A18511" s="4" t="str">
        <x:v>Córdoba</x:v>
      </x:c>
      <x:c r="B18511" s="4" t="str">
        <x:v>1.º Bachillerato</x:v>
      </x:c>
      <x:c r="C18511" s="4" t="str">
        <x:v>C</x:v>
      </x:c>
      <x:c r="D18511" s="13" t="str">
        <x:v>01422</x:v>
      </x:c>
      <x:c r="E18511" s="13" t="str">
        <x:v>01420</x:v>
      </x:c>
      <x:c r="F18511" s="4" t="str">
        <x:v>prediccion_amistad</x:v>
      </x:c>
      <x:c r="G18511" s="4"/>
      <x:c r="H18511" s="4" t="n">
        <x:f>COUNTIFS(Relaciones!$D$18138:$D$18573,E18511,Relaciones!$E$18138:$E$18573,D18511,Relaciones!$F$18138:$F$18573,"amistad")</x:f>
        <x:v>1</x:v>
      </x:c>
    </x:row>
    <x:row r="18512" ht="23" customHeight="1">
      <x:c r="A18512" s="4" t="str">
        <x:v>Córdoba</x:v>
      </x:c>
      <x:c r="B18512" s="4" t="str">
        <x:v>1.º Bachillerato</x:v>
      </x:c>
      <x:c r="C18512" s="4" t="str">
        <x:v>C</x:v>
      </x:c>
      <x:c r="D18512" s="13" t="str">
        <x:v>01422</x:v>
      </x:c>
      <x:c r="E18512" s="13" t="str">
        <x:v>01423</x:v>
      </x:c>
      <x:c r="F18512" s="4" t="str">
        <x:v>prediccion_amistad</x:v>
      </x:c>
      <x:c r="G18512" s="4"/>
      <x:c r="H18512" s="4" t="n">
        <x:f>COUNTIFS(Relaciones!$D$18138:$D$18573,E18512,Relaciones!$E$18138:$E$18573,D18512,Relaciones!$F$18138:$F$18573,"amistad")</x:f>
        <x:v>1</x:v>
      </x:c>
    </x:row>
    <x:row r="18513" ht="23" customHeight="1">
      <x:c r="A18513" s="4" t="str">
        <x:v>Córdoba</x:v>
      </x:c>
      <x:c r="B18513" s="4" t="str">
        <x:v>1.º Bachillerato</x:v>
      </x:c>
      <x:c r="C18513" s="4" t="str">
        <x:v>C</x:v>
      </x:c>
      <x:c r="D18513" s="13" t="str">
        <x:v>01422</x:v>
      </x:c>
      <x:c r="E18513" s="13" t="str">
        <x:v>01424</x:v>
      </x:c>
      <x:c r="F18513" s="4" t="str">
        <x:v>prediccion_amistad</x:v>
      </x:c>
      <x:c r="G18513" s="4"/>
      <x:c r="H18513" s="4" t="n">
        <x:f>COUNTIFS(Relaciones!$D$18138:$D$18573,E18513,Relaciones!$E$18138:$E$18573,D18513,Relaciones!$F$18138:$F$18573,"amistad")</x:f>
        <x:v>1</x:v>
      </x:c>
    </x:row>
    <x:row r="18514" ht="23" customHeight="1">
      <x:c r="A18514" s="4" t="str">
        <x:v>Córdoba</x:v>
      </x:c>
      <x:c r="B18514" s="4" t="str">
        <x:v>1.º Bachillerato</x:v>
      </x:c>
      <x:c r="C18514" s="4" t="str">
        <x:v>C</x:v>
      </x:c>
      <x:c r="D18514" s="13" t="str">
        <x:v>01423</x:v>
      </x:c>
      <x:c r="E18514" s="13" t="str">
        <x:v>01408</x:v>
      </x:c>
      <x:c r="F18514" s="4" t="str">
        <x:v>prediccion_amistad</x:v>
      </x:c>
      <x:c r="G18514" s="4"/>
      <x:c r="H18514" s="4" t="n">
        <x:f>COUNTIFS(Relaciones!$D$18138:$D$18573,E18514,Relaciones!$E$18138:$E$18573,D18514,Relaciones!$F$18138:$F$18573,"amistad")</x:f>
        <x:v>1</x:v>
      </x:c>
    </x:row>
    <x:row r="18515" ht="23" customHeight="1">
      <x:c r="A18515" s="4" t="str">
        <x:v>Córdoba</x:v>
      </x:c>
      <x:c r="B18515" s="4" t="str">
        <x:v>1.º Bachillerato</x:v>
      </x:c>
      <x:c r="C18515" s="4" t="str">
        <x:v>C</x:v>
      </x:c>
      <x:c r="D18515" s="13" t="str">
        <x:v>01423</x:v>
      </x:c>
      <x:c r="E18515" s="13" t="str">
        <x:v>01410</x:v>
      </x:c>
      <x:c r="F18515" s="4" t="str">
        <x:v>prediccion_amistad</x:v>
      </x:c>
      <x:c r="G18515" s="4"/>
      <x:c r="H18515" s="4" t="n">
        <x:f>COUNTIFS(Relaciones!$D$18138:$D$18573,E18515,Relaciones!$E$18138:$E$18573,D18515,Relaciones!$F$18138:$F$18573,"amistad")</x:f>
        <x:v>1</x:v>
      </x:c>
    </x:row>
    <x:row r="18516" ht="23" customHeight="1">
      <x:c r="A18516" s="4" t="str">
        <x:v>Córdoba</x:v>
      </x:c>
      <x:c r="B18516" s="4" t="str">
        <x:v>1.º Bachillerato</x:v>
      </x:c>
      <x:c r="C18516" s="4" t="str">
        <x:v>C</x:v>
      </x:c>
      <x:c r="D18516" s="13" t="str">
        <x:v>01423</x:v>
      </x:c>
      <x:c r="E18516" s="13" t="str">
        <x:v>01422</x:v>
      </x:c>
      <x:c r="F18516" s="4" t="str">
        <x:v>prediccion_amistad</x:v>
      </x:c>
      <x:c r="G18516" s="4"/>
      <x:c r="H18516" s="4" t="n">
        <x:f>COUNTIFS(Relaciones!$D$18138:$D$18573,E18516,Relaciones!$E$18138:$E$18573,D18516,Relaciones!$F$18138:$F$18573,"amistad")</x:f>
        <x:v>1</x:v>
      </x:c>
    </x:row>
    <x:row r="18517" ht="23" customHeight="1">
      <x:c r="A18517" s="4" t="str">
        <x:v>Córdoba</x:v>
      </x:c>
      <x:c r="B18517" s="4" t="str">
        <x:v>1.º Bachillerato</x:v>
      </x:c>
      <x:c r="C18517" s="4" t="str">
        <x:v>C</x:v>
      </x:c>
      <x:c r="D18517" s="13" t="str">
        <x:v>01423</x:v>
      </x:c>
      <x:c r="E18517" s="13" t="str">
        <x:v>01424</x:v>
      </x:c>
      <x:c r="F18517" s="4" t="str">
        <x:v>prediccion_amistad</x:v>
      </x:c>
      <x:c r="G18517" s="4"/>
      <x:c r="H18517" s="4" t="n">
        <x:f>COUNTIFS(Relaciones!$D$18138:$D$18573,E18517,Relaciones!$E$18138:$E$18573,D18517,Relaciones!$F$18138:$F$18573,"amistad")</x:f>
        <x:v>1</x:v>
      </x:c>
    </x:row>
    <x:row r="18518" ht="23" customHeight="1">
      <x:c r="A18518" s="4" t="str">
        <x:v>Córdoba</x:v>
      </x:c>
      <x:c r="B18518" s="4" t="str">
        <x:v>1.º Bachillerato</x:v>
      </x:c>
      <x:c r="C18518" s="4" t="str">
        <x:v>C</x:v>
      </x:c>
      <x:c r="D18518" s="13" t="str">
        <x:v>01423</x:v>
      </x:c>
      <x:c r="E18518" s="13" t="str">
        <x:v>01425</x:v>
      </x:c>
      <x:c r="F18518" s="4" t="str">
        <x:v>prediccion_amistad</x:v>
      </x:c>
      <x:c r="G18518" s="4"/>
      <x:c r="H18518" s="4" t="n">
        <x:f>COUNTIFS(Relaciones!$D$18138:$D$18573,E18518,Relaciones!$E$18138:$E$18573,D18518,Relaciones!$F$18138:$F$18573,"amistad")</x:f>
        <x:v>1</x:v>
      </x:c>
    </x:row>
    <x:row r="18519" ht="23" customHeight="1">
      <x:c r="A18519" s="4" t="str">
        <x:v>Córdoba</x:v>
      </x:c>
      <x:c r="B18519" s="4" t="str">
        <x:v>1.º Bachillerato</x:v>
      </x:c>
      <x:c r="C18519" s="4" t="str">
        <x:v>C</x:v>
      </x:c>
      <x:c r="D18519" s="13" t="str">
        <x:v>01423</x:v>
      </x:c>
      <x:c r="E18519" s="13" t="str">
        <x:v>01428</x:v>
      </x:c>
      <x:c r="F18519" s="4" t="str">
        <x:v>prediccion_amistad</x:v>
      </x:c>
      <x:c r="G18519" s="4"/>
      <x:c r="H18519" s="4" t="n">
        <x:f>COUNTIFS(Relaciones!$D$18138:$D$18573,E18519,Relaciones!$E$18138:$E$18573,D18519,Relaciones!$F$18138:$F$18573,"amistad")</x:f>
        <x:v>0</x:v>
      </x:c>
    </x:row>
    <x:row r="18520" ht="23" customHeight="1">
      <x:c r="A18520" s="4" t="str">
        <x:v>Córdoba</x:v>
      </x:c>
      <x:c r="B18520" s="4" t="str">
        <x:v>1.º Bachillerato</x:v>
      </x:c>
      <x:c r="C18520" s="4" t="str">
        <x:v>C</x:v>
      </x:c>
      <x:c r="D18520" s="13" t="str">
        <x:v>01424</x:v>
      </x:c>
      <x:c r="E18520" s="13" t="str">
        <x:v>01409</x:v>
      </x:c>
      <x:c r="F18520" s="4" t="str">
        <x:v>prediccion_amistad</x:v>
      </x:c>
      <x:c r="G18520" s="4"/>
      <x:c r="H18520" s="4" t="n">
        <x:f>COUNTIFS(Relaciones!$D$18138:$D$18573,E18520,Relaciones!$E$18138:$E$18573,D18520,Relaciones!$F$18138:$F$18573,"amistad")</x:f>
        <x:v>1</x:v>
      </x:c>
    </x:row>
    <x:row r="18521" ht="23" customHeight="1">
      <x:c r="A18521" s="4" t="str">
        <x:v>Córdoba</x:v>
      </x:c>
      <x:c r="B18521" s="4" t="str">
        <x:v>1.º Bachillerato</x:v>
      </x:c>
      <x:c r="C18521" s="4" t="str">
        <x:v>C</x:v>
      </x:c>
      <x:c r="D18521" s="13" t="str">
        <x:v>01424</x:v>
      </x:c>
      <x:c r="E18521" s="13" t="str">
        <x:v>01422</x:v>
      </x:c>
      <x:c r="F18521" s="4" t="str">
        <x:v>prediccion_amistad</x:v>
      </x:c>
      <x:c r="G18521" s="4"/>
      <x:c r="H18521" s="4" t="n">
        <x:f>COUNTIFS(Relaciones!$D$18138:$D$18573,E18521,Relaciones!$E$18138:$E$18573,D18521,Relaciones!$F$18138:$F$18573,"amistad")</x:f>
        <x:v>1</x:v>
      </x:c>
    </x:row>
    <x:row r="18522" ht="23" customHeight="1">
      <x:c r="A18522" s="4" t="str">
        <x:v>Córdoba</x:v>
      </x:c>
      <x:c r="B18522" s="4" t="str">
        <x:v>1.º Bachillerato</x:v>
      </x:c>
      <x:c r="C18522" s="4" t="str">
        <x:v>C</x:v>
      </x:c>
      <x:c r="D18522" s="13" t="str">
        <x:v>01424</x:v>
      </x:c>
      <x:c r="E18522" s="13" t="str">
        <x:v>01423</x:v>
      </x:c>
      <x:c r="F18522" s="4" t="str">
        <x:v>prediccion_amistad</x:v>
      </x:c>
      <x:c r="G18522" s="4"/>
      <x:c r="H18522" s="4" t="n">
        <x:f>COUNTIFS(Relaciones!$D$18138:$D$18573,E18522,Relaciones!$E$18138:$E$18573,D18522,Relaciones!$F$18138:$F$18573,"amistad")</x:f>
        <x:v>1</x:v>
      </x:c>
    </x:row>
    <x:row r="18523" ht="23" customHeight="1">
      <x:c r="A18523" s="4" t="str">
        <x:v>Córdoba</x:v>
      </x:c>
      <x:c r="B18523" s="4" t="str">
        <x:v>1.º Bachillerato</x:v>
      </x:c>
      <x:c r="C18523" s="4" t="str">
        <x:v>C</x:v>
      </x:c>
      <x:c r="D18523" s="13" t="str">
        <x:v>01424</x:v>
      </x:c>
      <x:c r="E18523" s="13" t="str">
        <x:v>01425</x:v>
      </x:c>
      <x:c r="F18523" s="4" t="str">
        <x:v>prediccion_amistad</x:v>
      </x:c>
      <x:c r="G18523" s="4"/>
      <x:c r="H18523" s="4" t="n">
        <x:f>COUNTIFS(Relaciones!$D$18138:$D$18573,E18523,Relaciones!$E$18138:$E$18573,D18523,Relaciones!$F$18138:$F$18573,"amistad")</x:f>
        <x:v>1</x:v>
      </x:c>
    </x:row>
    <x:row r="18524" ht="23" customHeight="1">
      <x:c r="A18524" s="4" t="str">
        <x:v>Córdoba</x:v>
      </x:c>
      <x:c r="B18524" s="4" t="str">
        <x:v>1.º Bachillerato</x:v>
      </x:c>
      <x:c r="C18524" s="4" t="str">
        <x:v>C</x:v>
      </x:c>
      <x:c r="D18524" s="13" t="str">
        <x:v>01425</x:v>
      </x:c>
      <x:c r="E18524" s="13" t="str">
        <x:v>01412</x:v>
      </x:c>
      <x:c r="F18524" s="4" t="str">
        <x:v>prediccion_amistad</x:v>
      </x:c>
      <x:c r="G18524" s="4"/>
      <x:c r="H18524" s="4" t="n">
        <x:f>COUNTIFS(Relaciones!$D$18138:$D$18573,E18524,Relaciones!$E$18138:$E$18573,D18524,Relaciones!$F$18138:$F$18573,"amistad")</x:f>
        <x:v>1</x:v>
      </x:c>
    </x:row>
    <x:row r="18525" ht="23" customHeight="1">
      <x:c r="A18525" s="4" t="str">
        <x:v>Córdoba</x:v>
      </x:c>
      <x:c r="B18525" s="4" t="str">
        <x:v>1.º Bachillerato</x:v>
      </x:c>
      <x:c r="C18525" s="4" t="str">
        <x:v>C</x:v>
      </x:c>
      <x:c r="D18525" s="13" t="str">
        <x:v>01425</x:v>
      </x:c>
      <x:c r="E18525" s="13" t="str">
        <x:v>01423</x:v>
      </x:c>
      <x:c r="F18525" s="4" t="str">
        <x:v>prediccion_amistad</x:v>
      </x:c>
      <x:c r="G18525" s="4"/>
      <x:c r="H18525" s="4" t="n">
        <x:f>COUNTIFS(Relaciones!$D$18138:$D$18573,E18525,Relaciones!$E$18138:$E$18573,D18525,Relaciones!$F$18138:$F$18573,"amistad")</x:f>
        <x:v>1</x:v>
      </x:c>
    </x:row>
    <x:row r="18526" ht="23" customHeight="1">
      <x:c r="A18526" s="4" t="str">
        <x:v>Córdoba</x:v>
      </x:c>
      <x:c r="B18526" s="4" t="str">
        <x:v>1.º Bachillerato</x:v>
      </x:c>
      <x:c r="C18526" s="4" t="str">
        <x:v>C</x:v>
      </x:c>
      <x:c r="D18526" s="13" t="str">
        <x:v>01425</x:v>
      </x:c>
      <x:c r="E18526" s="13" t="str">
        <x:v>01424</x:v>
      </x:c>
      <x:c r="F18526" s="4" t="str">
        <x:v>prediccion_amistad</x:v>
      </x:c>
      <x:c r="G18526" s="4"/>
      <x:c r="H18526" s="4" t="n">
        <x:f>COUNTIFS(Relaciones!$D$18138:$D$18573,E18526,Relaciones!$E$18138:$E$18573,D18526,Relaciones!$F$18138:$F$18573,"amistad")</x:f>
        <x:v>1</x:v>
      </x:c>
    </x:row>
    <x:row r="18527" ht="23" customHeight="1">
      <x:c r="A18527" s="4" t="str">
        <x:v>Córdoba</x:v>
      </x:c>
      <x:c r="B18527" s="4" t="str">
        <x:v>1.º Bachillerato</x:v>
      </x:c>
      <x:c r="C18527" s="4" t="str">
        <x:v>C</x:v>
      </x:c>
      <x:c r="D18527" s="13" t="str">
        <x:v>01425</x:v>
      </x:c>
      <x:c r="E18527" s="13" t="str">
        <x:v>01427</x:v>
      </x:c>
      <x:c r="F18527" s="4" t="str">
        <x:v>prediccion_amistad</x:v>
      </x:c>
      <x:c r="G18527" s="4"/>
      <x:c r="H18527" s="4" t="n">
        <x:f>COUNTIFS(Relaciones!$D$18138:$D$18573,E18527,Relaciones!$E$18138:$E$18573,D18527,Relaciones!$F$18138:$F$18573,"amistad")</x:f>
        <x:v>1</x:v>
      </x:c>
    </x:row>
    <x:row r="18528" ht="23" customHeight="1">
      <x:c r="A18528" s="4" t="str">
        <x:v>Córdoba</x:v>
      </x:c>
      <x:c r="B18528" s="4" t="str">
        <x:v>1.º Bachillerato</x:v>
      </x:c>
      <x:c r="C18528" s="4" t="str">
        <x:v>C</x:v>
      </x:c>
      <x:c r="D18528" s="13" t="str">
        <x:v>01426</x:v>
      </x:c>
      <x:c r="E18528" s="13" t="str">
        <x:v>01403</x:v>
      </x:c>
      <x:c r="F18528" s="4" t="str">
        <x:v>prediccion_amistad</x:v>
      </x:c>
      <x:c r="G18528" s="4"/>
      <x:c r="H18528" s="4" t="n">
        <x:f>COUNTIFS(Relaciones!$D$18138:$D$18573,E18528,Relaciones!$E$18138:$E$18573,D18528,Relaciones!$F$18138:$F$18573,"amistad")</x:f>
        <x:v>0</x:v>
      </x:c>
    </x:row>
    <x:row r="18529" ht="23" customHeight="1">
      <x:c r="A18529" s="4" t="str">
        <x:v>Córdoba</x:v>
      </x:c>
      <x:c r="B18529" s="4" t="str">
        <x:v>1.º Bachillerato</x:v>
      </x:c>
      <x:c r="C18529" s="4" t="str">
        <x:v>C</x:v>
      </x:c>
      <x:c r="D18529" s="13" t="str">
        <x:v>01426</x:v>
      </x:c>
      <x:c r="E18529" s="13" t="str">
        <x:v>01411</x:v>
      </x:c>
      <x:c r="F18529" s="4" t="str">
        <x:v>prediccion_amistad</x:v>
      </x:c>
      <x:c r="G18529" s="4"/>
      <x:c r="H18529" s="4" t="n">
        <x:f>COUNTIFS(Relaciones!$D$18138:$D$18573,E18529,Relaciones!$E$18138:$E$18573,D18529,Relaciones!$F$18138:$F$18573,"amistad")</x:f>
        <x:v>1</x:v>
      </x:c>
    </x:row>
    <x:row r="18530" ht="23" customHeight="1">
      <x:c r="A18530" s="4" t="str">
        <x:v>Córdoba</x:v>
      </x:c>
      <x:c r="B18530" s="4" t="str">
        <x:v>1.º Bachillerato</x:v>
      </x:c>
      <x:c r="C18530" s="4" t="str">
        <x:v>C</x:v>
      </x:c>
      <x:c r="D18530" s="13" t="str">
        <x:v>01426</x:v>
      </x:c>
      <x:c r="E18530" s="13" t="str">
        <x:v>01413</x:v>
      </x:c>
      <x:c r="F18530" s="4" t="str">
        <x:v>prediccion_amistad</x:v>
      </x:c>
      <x:c r="G18530" s="4"/>
      <x:c r="H18530" s="4" t="n">
        <x:f>COUNTIFS(Relaciones!$D$18138:$D$18573,E18530,Relaciones!$E$18138:$E$18573,D18530,Relaciones!$F$18138:$F$18573,"amistad")</x:f>
        <x:v>1</x:v>
      </x:c>
    </x:row>
    <x:row r="18531" ht="23" customHeight="1">
      <x:c r="A18531" s="4" t="str">
        <x:v>Córdoba</x:v>
      </x:c>
      <x:c r="B18531" s="4" t="str">
        <x:v>1.º Bachillerato</x:v>
      </x:c>
      <x:c r="C18531" s="4" t="str">
        <x:v>C</x:v>
      </x:c>
      <x:c r="D18531" s="13" t="str">
        <x:v>01426</x:v>
      </x:c>
      <x:c r="E18531" s="13" t="str">
        <x:v>01424</x:v>
      </x:c>
      <x:c r="F18531" s="4" t="str">
        <x:v>prediccion_amistad</x:v>
      </x:c>
      <x:c r="G18531" s="4"/>
      <x:c r="H18531" s="4" t="n">
        <x:f>COUNTIFS(Relaciones!$D$18138:$D$18573,E18531,Relaciones!$E$18138:$E$18573,D18531,Relaciones!$F$18138:$F$18573,"amistad")</x:f>
        <x:v>1</x:v>
      </x:c>
    </x:row>
    <x:row r="18532" ht="23" customHeight="1">
      <x:c r="A18532" s="4" t="str">
        <x:v>Córdoba</x:v>
      </x:c>
      <x:c r="B18532" s="4" t="str">
        <x:v>1.º Bachillerato</x:v>
      </x:c>
      <x:c r="C18532" s="4" t="str">
        <x:v>C</x:v>
      </x:c>
      <x:c r="D18532" s="13" t="str">
        <x:v>01426</x:v>
      </x:c>
      <x:c r="E18532" s="13" t="str">
        <x:v>01427</x:v>
      </x:c>
      <x:c r="F18532" s="4" t="str">
        <x:v>prediccion_amistad</x:v>
      </x:c>
      <x:c r="G18532" s="4"/>
      <x:c r="H18532" s="4" t="n">
        <x:f>COUNTIFS(Relaciones!$D$18138:$D$18573,E18532,Relaciones!$E$18138:$E$18573,D18532,Relaciones!$F$18138:$F$18573,"amistad")</x:f>
        <x:v>1</x:v>
      </x:c>
    </x:row>
    <x:row r="18533" ht="23" customHeight="1">
      <x:c r="A18533" s="4" t="str">
        <x:v>Córdoba</x:v>
      </x:c>
      <x:c r="B18533" s="4" t="str">
        <x:v>1.º Bachillerato</x:v>
      </x:c>
      <x:c r="C18533" s="4" t="str">
        <x:v>C</x:v>
      </x:c>
      <x:c r="D18533" s="13" t="str">
        <x:v>01426</x:v>
      </x:c>
      <x:c r="E18533" s="13" t="str">
        <x:v>01428</x:v>
      </x:c>
      <x:c r="F18533" s="4" t="str">
        <x:v>prediccion_amistad</x:v>
      </x:c>
      <x:c r="G18533" s="4"/>
      <x:c r="H18533" s="4" t="n">
        <x:f>COUNTIFS(Relaciones!$D$18138:$D$18573,E18533,Relaciones!$E$18138:$E$18573,D18533,Relaciones!$F$18138:$F$18573,"amistad")</x:f>
        <x:v>1</x:v>
      </x:c>
    </x:row>
    <x:row r="18534" ht="23" customHeight="1">
      <x:c r="A18534" s="4" t="str">
        <x:v>Córdoba</x:v>
      </x:c>
      <x:c r="B18534" s="4" t="str">
        <x:v>1.º Bachillerato</x:v>
      </x:c>
      <x:c r="C18534" s="4" t="str">
        <x:v>C</x:v>
      </x:c>
      <x:c r="D18534" s="13" t="str">
        <x:v>01427</x:v>
      </x:c>
      <x:c r="E18534" s="13" t="str">
        <x:v>01412</x:v>
      </x:c>
      <x:c r="F18534" s="4" t="str">
        <x:v>prediccion_amistad</x:v>
      </x:c>
      <x:c r="G18534" s="4"/>
      <x:c r="H18534" s="4" t="n">
        <x:f>COUNTIFS(Relaciones!$D$18138:$D$18573,E18534,Relaciones!$E$18138:$E$18573,D18534,Relaciones!$F$18138:$F$18573,"amistad")</x:f>
        <x:v>1</x:v>
      </x:c>
    </x:row>
    <x:row r="18535" ht="23" customHeight="1">
      <x:c r="A18535" s="4" t="str">
        <x:v>Córdoba</x:v>
      </x:c>
      <x:c r="B18535" s="4" t="str">
        <x:v>1.º Bachillerato</x:v>
      </x:c>
      <x:c r="C18535" s="4" t="str">
        <x:v>C</x:v>
      </x:c>
      <x:c r="D18535" s="13" t="str">
        <x:v>01427</x:v>
      </x:c>
      <x:c r="E18535" s="13" t="str">
        <x:v>01414</x:v>
      </x:c>
      <x:c r="F18535" s="4" t="str">
        <x:v>prediccion_amistad</x:v>
      </x:c>
      <x:c r="G18535" s="4"/>
      <x:c r="H18535" s="4" t="n">
        <x:f>COUNTIFS(Relaciones!$D$18138:$D$18573,E18535,Relaciones!$E$18138:$E$18573,D18535,Relaciones!$F$18138:$F$18573,"amistad")</x:f>
        <x:v>1</x:v>
      </x:c>
    </x:row>
    <x:row r="18536" ht="23" customHeight="1">
      <x:c r="A18536" s="4" t="str">
        <x:v>Córdoba</x:v>
      </x:c>
      <x:c r="B18536" s="4" t="str">
        <x:v>1.º Bachillerato</x:v>
      </x:c>
      <x:c r="C18536" s="4" t="str">
        <x:v>C</x:v>
      </x:c>
      <x:c r="D18536" s="13" t="str">
        <x:v>01427</x:v>
      </x:c>
      <x:c r="E18536" s="13" t="str">
        <x:v>01425</x:v>
      </x:c>
      <x:c r="F18536" s="4" t="str">
        <x:v>prediccion_amistad</x:v>
      </x:c>
      <x:c r="G18536" s="4"/>
      <x:c r="H18536" s="4" t="n">
        <x:f>COUNTIFS(Relaciones!$D$18138:$D$18573,E18536,Relaciones!$E$18138:$E$18573,D18536,Relaciones!$F$18138:$F$18573,"amistad")</x:f>
        <x:v>1</x:v>
      </x:c>
    </x:row>
    <x:row r="18537" ht="23" customHeight="1">
      <x:c r="A18537" s="4" t="str">
        <x:v>Córdoba</x:v>
      </x:c>
      <x:c r="B18537" s="4" t="str">
        <x:v>1.º Bachillerato</x:v>
      </x:c>
      <x:c r="C18537" s="4" t="str">
        <x:v>C</x:v>
      </x:c>
      <x:c r="D18537" s="13" t="str">
        <x:v>01427</x:v>
      </x:c>
      <x:c r="E18537" s="13" t="str">
        <x:v>01426</x:v>
      </x:c>
      <x:c r="F18537" s="4" t="str">
        <x:v>prediccion_amistad</x:v>
      </x:c>
      <x:c r="G18537" s="4"/>
      <x:c r="H18537" s="4" t="n">
        <x:f>COUNTIFS(Relaciones!$D$18138:$D$18573,E18537,Relaciones!$E$18138:$E$18573,D18537,Relaciones!$F$18138:$F$18573,"amistad")</x:f>
        <x:v>1</x:v>
      </x:c>
    </x:row>
    <x:row r="18538" ht="23" customHeight="1">
      <x:c r="A18538" s="4" t="str">
        <x:v>Córdoba</x:v>
      </x:c>
      <x:c r="B18538" s="4" t="str">
        <x:v>1.º Bachillerato</x:v>
      </x:c>
      <x:c r="C18538" s="4" t="str">
        <x:v>C</x:v>
      </x:c>
      <x:c r="D18538" s="13" t="str">
        <x:v>01427</x:v>
      </x:c>
      <x:c r="E18538" s="13" t="str">
        <x:v>01428</x:v>
      </x:c>
      <x:c r="F18538" s="4" t="str">
        <x:v>prediccion_amistad</x:v>
      </x:c>
      <x:c r="G18538" s="4"/>
      <x:c r="H18538" s="4" t="n">
        <x:f>COUNTIFS(Relaciones!$D$18138:$D$18573,E18538,Relaciones!$E$18138:$E$18573,D18538,Relaciones!$F$18138:$F$18573,"amistad")</x:f>
        <x:v>1</x:v>
      </x:c>
    </x:row>
    <x:row r="18539" ht="23" customHeight="1">
      <x:c r="A18539" s="4" t="str">
        <x:v>Córdoba</x:v>
      </x:c>
      <x:c r="B18539" s="4" t="str">
        <x:v>1.º Bachillerato</x:v>
      </x:c>
      <x:c r="C18539" s="4" t="str">
        <x:v>C</x:v>
      </x:c>
      <x:c r="D18539" s="13" t="str">
        <x:v>01428</x:v>
      </x:c>
      <x:c r="E18539" s="13" t="str">
        <x:v>01413</x:v>
      </x:c>
      <x:c r="F18539" s="4" t="str">
        <x:v>prediccion_amistad</x:v>
      </x:c>
      <x:c r="G18539" s="4"/>
      <x:c r="H18539" s="4" t="n">
        <x:f>COUNTIFS(Relaciones!$D$18138:$D$18573,E18539,Relaciones!$E$18138:$E$18573,D18539,Relaciones!$F$18138:$F$18573,"amistad")</x:f>
        <x:v>1</x:v>
      </x:c>
    </x:row>
    <x:row r="18540" ht="23" customHeight="1">
      <x:c r="A18540" s="4" t="str">
        <x:v>Córdoba</x:v>
      </x:c>
      <x:c r="B18540" s="4" t="str">
        <x:v>1.º Bachillerato</x:v>
      </x:c>
      <x:c r="C18540" s="4" t="str">
        <x:v>C</x:v>
      </x:c>
      <x:c r="D18540" s="13" t="str">
        <x:v>01428</x:v>
      </x:c>
      <x:c r="E18540" s="13" t="str">
        <x:v>01416</x:v>
      </x:c>
      <x:c r="F18540" s="4" t="str">
        <x:v>prediccion_amistad</x:v>
      </x:c>
      <x:c r="G18540" s="4"/>
      <x:c r="H18540" s="4" t="n">
        <x:f>COUNTIFS(Relaciones!$D$18138:$D$18573,E18540,Relaciones!$E$18138:$E$18573,D18540,Relaciones!$F$18138:$F$18573,"amistad")</x:f>
        <x:v>1</x:v>
      </x:c>
    </x:row>
    <x:row r="18541" ht="23" customHeight="1">
      <x:c r="A18541" s="4" t="str">
        <x:v>Córdoba</x:v>
      </x:c>
      <x:c r="B18541" s="4" t="str">
        <x:v>1.º Bachillerato</x:v>
      </x:c>
      <x:c r="C18541" s="4" t="str">
        <x:v>C</x:v>
      </x:c>
      <x:c r="D18541" s="13" t="str">
        <x:v>01428</x:v>
      </x:c>
      <x:c r="E18541" s="13" t="str">
        <x:v>01426</x:v>
      </x:c>
      <x:c r="F18541" s="4" t="str">
        <x:v>prediccion_amistad</x:v>
      </x:c>
      <x:c r="G18541" s="4"/>
      <x:c r="H18541" s="4" t="n">
        <x:f>COUNTIFS(Relaciones!$D$18138:$D$18573,E18541,Relaciones!$E$18138:$E$18573,D18541,Relaciones!$F$18138:$F$18573,"amistad")</x:f>
        <x:v>1</x:v>
      </x:c>
    </x:row>
    <x:row r="18542" ht="23" customHeight="1">
      <x:c r="A18542" s="4" t="str">
        <x:v>Córdoba</x:v>
      </x:c>
      <x:c r="B18542" s="4" t="str">
        <x:v>1.º Bachillerato</x:v>
      </x:c>
      <x:c r="C18542" s="4" t="str">
        <x:v>C</x:v>
      </x:c>
      <x:c r="D18542" s="13" t="str">
        <x:v>01428</x:v>
      </x:c>
      <x:c r="E18542" s="13" t="str">
        <x:v>01427</x:v>
      </x:c>
      <x:c r="F18542" s="4" t="str">
        <x:v>prediccion_amistad</x:v>
      </x:c>
      <x:c r="G18542" s="4"/>
      <x:c r="H18542" s="4" t="n">
        <x:f>COUNTIFS(Relaciones!$D$18138:$D$18573,E18542,Relaciones!$E$18138:$E$18573,D18542,Relaciones!$F$18138:$F$18573,"amistad")</x:f>
        <x:v>1</x:v>
      </x:c>
    </x:row>
    <x:row r="18543" ht="23" customHeight="1">
      <x:c r="A18543" s="4" t="str">
        <x:v>Córdoba</x:v>
      </x:c>
      <x:c r="B18543" s="4" t="str">
        <x:v>1.º Bachillerato</x:v>
      </x:c>
      <x:c r="C18543" s="4" t="str">
        <x:v>C</x:v>
      </x:c>
      <x:c r="D18543" s="13" t="str">
        <x:v>01402</x:v>
      </x:c>
      <x:c r="E18543" s="13" t="str">
        <x:v>01407</x:v>
      </x:c>
      <x:c r="F18543" s="4" t="str">
        <x:v>prediccion_rechazo</x:v>
      </x:c>
      <x:c r="G18543" s="4"/>
      <x:c r="H18543" s="4" t="n">
        <x:f>COUNTIFS(Relaciones!$D$18138:$D$18573,E18543,Relaciones!$E$18138:$E$18573,D18543,Relaciones!$F$18138:$F$18573,"rechazo")</x:f>
        <x:v>0</x:v>
      </x:c>
    </x:row>
    <x:row r="18544" ht="23" customHeight="1">
      <x:c r="A18544" s="4" t="str">
        <x:v>Córdoba</x:v>
      </x:c>
      <x:c r="B18544" s="4" t="str">
        <x:v>1.º Bachillerato</x:v>
      </x:c>
      <x:c r="C18544" s="4" t="str">
        <x:v>C</x:v>
      </x:c>
      <x:c r="D18544" s="13" t="str">
        <x:v>01402</x:v>
      </x:c>
      <x:c r="E18544" s="13" t="str">
        <x:v>01421</x:v>
      </x:c>
      <x:c r="F18544" s="4" t="str">
        <x:v>prediccion_rechazo</x:v>
      </x:c>
      <x:c r="G18544" s="4"/>
      <x:c r="H18544" s="4" t="n">
        <x:f>COUNTIFS(Relaciones!$D$18138:$D$18573,E18544,Relaciones!$E$18138:$E$18573,D18544,Relaciones!$F$18138:$F$18573,"rechazo")</x:f>
        <x:v>1</x:v>
      </x:c>
    </x:row>
    <x:row r="18545" ht="23" customHeight="1">
      <x:c r="A18545" s="4" t="str">
        <x:v>Córdoba</x:v>
      </x:c>
      <x:c r="B18545" s="4" t="str">
        <x:v>1.º Bachillerato</x:v>
      </x:c>
      <x:c r="C18545" s="4" t="str">
        <x:v>C</x:v>
      </x:c>
      <x:c r="D18545" s="13" t="str">
        <x:v>01405</x:v>
      </x:c>
      <x:c r="E18545" s="13" t="str">
        <x:v>01410</x:v>
      </x:c>
      <x:c r="F18545" s="4" t="str">
        <x:v>prediccion_rechazo</x:v>
      </x:c>
      <x:c r="G18545" s="4"/>
      <x:c r="H18545" s="4" t="n">
        <x:f>COUNTIFS(Relaciones!$D$18138:$D$18573,E18545,Relaciones!$E$18138:$E$18573,D18545,Relaciones!$F$18138:$F$18573,"rechazo")</x:f>
        <x:v>0</x:v>
      </x:c>
    </x:row>
    <x:row r="18546" ht="23" customHeight="1">
      <x:c r="A18546" s="4" t="str">
        <x:v>Córdoba</x:v>
      </x:c>
      <x:c r="B18546" s="4" t="str">
        <x:v>1.º Bachillerato</x:v>
      </x:c>
      <x:c r="C18546" s="4" t="str">
        <x:v>C</x:v>
      </x:c>
      <x:c r="D18546" s="13" t="str">
        <x:v>01406</x:v>
      </x:c>
      <x:c r="E18546" s="13" t="str">
        <x:v>01425</x:v>
      </x:c>
      <x:c r="F18546" s="4" t="str">
        <x:v>prediccion_rechazo</x:v>
      </x:c>
      <x:c r="G18546" s="4"/>
      <x:c r="H18546" s="4" t="n">
        <x:f>COUNTIFS(Relaciones!$D$18138:$D$18573,E18546,Relaciones!$E$18138:$E$18573,D18546,Relaciones!$F$18138:$F$18573,"rechazo")</x:f>
        <x:v>1</x:v>
      </x:c>
    </x:row>
    <x:row r="18547" ht="23" customHeight="1">
      <x:c r="A18547" s="4" t="str">
        <x:v>Córdoba</x:v>
      </x:c>
      <x:c r="B18547" s="4" t="str">
        <x:v>1.º Bachillerato</x:v>
      </x:c>
      <x:c r="C18547" s="4" t="str">
        <x:v>C</x:v>
      </x:c>
      <x:c r="D18547" s="13" t="str">
        <x:v>01407</x:v>
      </x:c>
      <x:c r="E18547" s="13" t="str">
        <x:v>01426</x:v>
      </x:c>
      <x:c r="F18547" s="4" t="str">
        <x:v>prediccion_rechazo</x:v>
      </x:c>
      <x:c r="G18547" s="4"/>
      <x:c r="H18547" s="4" t="n">
        <x:f>COUNTIFS(Relaciones!$D$18138:$D$18573,E18547,Relaciones!$E$18138:$E$18573,D18547,Relaciones!$F$18138:$F$18573,"rechazo")</x:f>
        <x:v>1</x:v>
      </x:c>
    </x:row>
    <x:row r="18548" ht="23" customHeight="1">
      <x:c r="A18548" s="4" t="str">
        <x:v>Córdoba</x:v>
      </x:c>
      <x:c r="B18548" s="4" t="str">
        <x:v>1.º Bachillerato</x:v>
      </x:c>
      <x:c r="C18548" s="4" t="str">
        <x:v>C</x:v>
      </x:c>
      <x:c r="D18548" s="13" t="str">
        <x:v>01408</x:v>
      </x:c>
      <x:c r="E18548" s="13" t="str">
        <x:v>01413</x:v>
      </x:c>
      <x:c r="F18548" s="4" t="str">
        <x:v>prediccion_rechazo</x:v>
      </x:c>
      <x:c r="G18548" s="4"/>
      <x:c r="H18548" s="4" t="n">
        <x:f>COUNTIFS(Relaciones!$D$18138:$D$18573,E18548,Relaciones!$E$18138:$E$18573,D18548,Relaciones!$F$18138:$F$18573,"rechazo")</x:f>
        <x:v>0</x:v>
      </x:c>
    </x:row>
    <x:row r="18549" ht="23" customHeight="1">
      <x:c r="A18549" s="4" t="str">
        <x:v>Córdoba</x:v>
      </x:c>
      <x:c r="B18549" s="4" t="str">
        <x:v>1.º Bachillerato</x:v>
      </x:c>
      <x:c r="C18549" s="4" t="str">
        <x:v>C</x:v>
      </x:c>
      <x:c r="D18549" s="13" t="str">
        <x:v>01408</x:v>
      </x:c>
      <x:c r="E18549" s="13" t="str">
        <x:v>01427</x:v>
      </x:c>
      <x:c r="F18549" s="4" t="str">
        <x:v>prediccion_rechazo</x:v>
      </x:c>
      <x:c r="G18549" s="4"/>
      <x:c r="H18549" s="4" t="n">
        <x:f>COUNTIFS(Relaciones!$D$18138:$D$18573,E18549,Relaciones!$E$18138:$E$18573,D18549,Relaciones!$F$18138:$F$18573,"rechazo")</x:f>
        <x:v>1</x:v>
      </x:c>
    </x:row>
    <x:row r="18550" ht="23" customHeight="1">
      <x:c r="A18550" s="4" t="str">
        <x:v>Córdoba</x:v>
      </x:c>
      <x:c r="B18550" s="4" t="str">
        <x:v>1.º Bachillerato</x:v>
      </x:c>
      <x:c r="C18550" s="4" t="str">
        <x:v>C</x:v>
      </x:c>
      <x:c r="D18550" s="13" t="str">
        <x:v>01411</x:v>
      </x:c>
      <x:c r="E18550" s="13" t="str">
        <x:v>01416</x:v>
      </x:c>
      <x:c r="F18550" s="4" t="str">
        <x:v>prediccion_rechazo</x:v>
      </x:c>
      <x:c r="G18550" s="4"/>
      <x:c r="H18550" s="4" t="n">
        <x:f>COUNTIFS(Relaciones!$D$18138:$D$18573,E18550,Relaciones!$E$18138:$E$18573,D18550,Relaciones!$F$18138:$F$18573,"rechazo")</x:f>
        <x:v>0</x:v>
      </x:c>
    </x:row>
    <x:row r="18551" ht="23" customHeight="1">
      <x:c r="A18551" s="4" t="str">
        <x:v>Córdoba</x:v>
      </x:c>
      <x:c r="B18551" s="4" t="str">
        <x:v>1.º Bachillerato</x:v>
      </x:c>
      <x:c r="C18551" s="4" t="str">
        <x:v>C</x:v>
      </x:c>
      <x:c r="D18551" s="13" t="str">
        <x:v>01412</x:v>
      </x:c>
      <x:c r="E18551" s="13" t="str">
        <x:v>01426</x:v>
      </x:c>
      <x:c r="F18551" s="4" t="str">
        <x:v>prediccion_rechazo</x:v>
      </x:c>
      <x:c r="G18551" s="4"/>
      <x:c r="H18551" s="4" t="n">
        <x:f>COUNTIFS(Relaciones!$D$18138:$D$18573,E18551,Relaciones!$E$18138:$E$18573,D18551,Relaciones!$F$18138:$F$18573,"rechazo")</x:f>
        <x:v>1</x:v>
      </x:c>
    </x:row>
    <x:row r="18552" ht="23" customHeight="1">
      <x:c r="A18552" s="4" t="str">
        <x:v>Córdoba</x:v>
      </x:c>
      <x:c r="B18552" s="4" t="str">
        <x:v>1.º Bachillerato</x:v>
      </x:c>
      <x:c r="C18552" s="4" t="str">
        <x:v>C</x:v>
      </x:c>
      <x:c r="D18552" s="13" t="str">
        <x:v>01414</x:v>
      </x:c>
      <x:c r="E18552" s="13" t="str">
        <x:v>01419</x:v>
      </x:c>
      <x:c r="F18552" s="4" t="str">
        <x:v>prediccion_rechazo</x:v>
      </x:c>
      <x:c r="G18552" s="4"/>
      <x:c r="H18552" s="4" t="n">
        <x:f>COUNTIFS(Relaciones!$D$18138:$D$18573,E18552,Relaciones!$E$18138:$E$18573,D18552,Relaciones!$F$18138:$F$18573,"rechazo")</x:f>
        <x:v>0</x:v>
      </x:c>
    </x:row>
    <x:row r="18553" ht="23" customHeight="1">
      <x:c r="A18553" s="4" t="str">
        <x:v>Córdoba</x:v>
      </x:c>
      <x:c r="B18553" s="4" t="str">
        <x:v>1.º Bachillerato</x:v>
      </x:c>
      <x:c r="C18553" s="4" t="str">
        <x:v>C</x:v>
      </x:c>
      <x:c r="D18553" s="13" t="str">
        <x:v>01415</x:v>
      </x:c>
      <x:c r="E18553" s="13" t="str">
        <x:v>01406</x:v>
      </x:c>
      <x:c r="F18553" s="4" t="str">
        <x:v>prediccion_rechazo</x:v>
      </x:c>
      <x:c r="G18553" s="4"/>
      <x:c r="H18553" s="4" t="n">
        <x:f>COUNTIFS(Relaciones!$D$18138:$D$18573,E18553,Relaciones!$E$18138:$E$18573,D18553,Relaciones!$F$18138:$F$18573,"rechazo")</x:f>
        <x:v>1</x:v>
      </x:c>
    </x:row>
    <x:row r="18554" ht="23" customHeight="1">
      <x:c r="A18554" s="4" t="str">
        <x:v>Córdoba</x:v>
      </x:c>
      <x:c r="B18554" s="4" t="str">
        <x:v>1.º Bachillerato</x:v>
      </x:c>
      <x:c r="C18554" s="4" t="str">
        <x:v>C</x:v>
      </x:c>
      <x:c r="D18554" s="13" t="str">
        <x:v>01417</x:v>
      </x:c>
      <x:c r="E18554" s="13" t="str">
        <x:v>01422</x:v>
      </x:c>
      <x:c r="F18554" s="4" t="str">
        <x:v>prediccion_rechazo</x:v>
      </x:c>
      <x:c r="G18554" s="4"/>
      <x:c r="H18554" s="4" t="n">
        <x:f>COUNTIFS(Relaciones!$D$18138:$D$18573,E18554,Relaciones!$E$18138:$E$18573,D18554,Relaciones!$F$18138:$F$18573,"rechazo")</x:f>
        <x:v>0</x:v>
      </x:c>
    </x:row>
    <x:row r="18555" ht="23" customHeight="1">
      <x:c r="A18555" s="4" t="str">
        <x:v>Córdoba</x:v>
      </x:c>
      <x:c r="B18555" s="4" t="str">
        <x:v>1.º Bachillerato</x:v>
      </x:c>
      <x:c r="C18555" s="4" t="str">
        <x:v>C</x:v>
      </x:c>
      <x:c r="D18555" s="13" t="str">
        <x:v>01420</x:v>
      </x:c>
      <x:c r="E18555" s="13" t="str">
        <x:v>01411</x:v>
      </x:c>
      <x:c r="F18555" s="4" t="str">
        <x:v>prediccion_rechazo</x:v>
      </x:c>
      <x:c r="G18555" s="4"/>
      <x:c r="H18555" s="4" t="n">
        <x:f>COUNTIFS(Relaciones!$D$18138:$D$18573,E18555,Relaciones!$E$18138:$E$18573,D18555,Relaciones!$F$18138:$F$18573,"rechazo")</x:f>
        <x:v>1</x:v>
      </x:c>
    </x:row>
    <x:row r="18556" ht="23" customHeight="1">
      <x:c r="A18556" s="4" t="str">
        <x:v>Córdoba</x:v>
      </x:c>
      <x:c r="B18556" s="4" t="str">
        <x:v>1.º Bachillerato</x:v>
      </x:c>
      <x:c r="C18556" s="4" t="str">
        <x:v>C</x:v>
      </x:c>
      <x:c r="D18556" s="13" t="str">
        <x:v>01420</x:v>
      </x:c>
      <x:c r="E18556" s="13" t="str">
        <x:v>01425</x:v>
      </x:c>
      <x:c r="F18556" s="4" t="str">
        <x:v>prediccion_rechazo</x:v>
      </x:c>
      <x:c r="G18556" s="4"/>
      <x:c r="H18556" s="4" t="n">
        <x:f>COUNTIFS(Relaciones!$D$18138:$D$18573,E18556,Relaciones!$E$18138:$E$18573,D18556,Relaciones!$F$18138:$F$18573,"rechazo")</x:f>
        <x:v>0</x:v>
      </x:c>
    </x:row>
    <x:row r="18557" ht="23" customHeight="1">
      <x:c r="A18557" s="4" t="str">
        <x:v>Córdoba</x:v>
      </x:c>
      <x:c r="B18557" s="4" t="str">
        <x:v>1.º Bachillerato</x:v>
      </x:c>
      <x:c r="C18557" s="4" t="str">
        <x:v>C</x:v>
      </x:c>
      <x:c r="D18557" s="13" t="str">
        <x:v>01422</x:v>
      </x:c>
      <x:c r="E18557" s="13" t="str">
        <x:v>01413</x:v>
      </x:c>
      <x:c r="F18557" s="4" t="str">
        <x:v>prediccion_rechazo</x:v>
      </x:c>
      <x:c r="G18557" s="4"/>
      <x:c r="H18557" s="4" t="n">
        <x:f>COUNTIFS(Relaciones!$D$18138:$D$18573,E18557,Relaciones!$E$18138:$E$18573,D18557,Relaciones!$F$18138:$F$18573,"rechazo")</x:f>
        <x:v>1</x:v>
      </x:c>
    </x:row>
    <x:row r="18558" ht="23" customHeight="1">
      <x:c r="A18558" s="4" t="str">
        <x:v>Córdoba</x:v>
      </x:c>
      <x:c r="B18558" s="4" t="str">
        <x:v>1.º Bachillerato</x:v>
      </x:c>
      <x:c r="C18558" s="4" t="str">
        <x:v>C</x:v>
      </x:c>
      <x:c r="D18558" s="13" t="str">
        <x:v>01423</x:v>
      </x:c>
      <x:c r="E18558" s="13" t="str">
        <x:v>01428</x:v>
      </x:c>
      <x:c r="F18558" s="4" t="str">
        <x:v>prediccion_rechazo</x:v>
      </x:c>
      <x:c r="G18558" s="4"/>
      <x:c r="H18558" s="4" t="n">
        <x:f>COUNTIFS(Relaciones!$D$18138:$D$18573,E18558,Relaciones!$E$18138:$E$18573,D18558,Relaciones!$F$18138:$F$18573,"rechazo")</x:f>
        <x:v>0</x:v>
      </x:c>
    </x:row>
    <x:row r="18559" ht="23" customHeight="1">
      <x:c r="A18559" s="4" t="str">
        <x:v>Córdoba</x:v>
      </x:c>
      <x:c r="B18559" s="4" t="str">
        <x:v>1.º Bachillerato</x:v>
      </x:c>
      <x:c r="C18559" s="4" t="str">
        <x:v>C</x:v>
      </x:c>
      <x:c r="D18559" s="13" t="str">
        <x:v>01425</x:v>
      </x:c>
      <x:c r="E18559" s="13" t="str">
        <x:v>01416</x:v>
      </x:c>
      <x:c r="F18559" s="4" t="str">
        <x:v>prediccion_rechazo</x:v>
      </x:c>
      <x:c r="G18559" s="4"/>
      <x:c r="H18559" s="4" t="n">
        <x:f>COUNTIFS(Relaciones!$D$18138:$D$18573,E18559,Relaciones!$E$18138:$E$18573,D18559,Relaciones!$F$18138:$F$18573,"rechazo")</x:f>
        <x:v>1</x:v>
      </x:c>
    </x:row>
    <x:row r="18560" ht="23" customHeight="1">
      <x:c r="A18560" s="4" t="str">
        <x:v>Córdoba</x:v>
      </x:c>
      <x:c r="B18560" s="4" t="str">
        <x:v>1.º Bachillerato</x:v>
      </x:c>
      <x:c r="C18560" s="4" t="str">
        <x:v>C</x:v>
      </x:c>
      <x:c r="D18560" s="13" t="str">
        <x:v>01426</x:v>
      </x:c>
      <x:c r="E18560" s="13" t="str">
        <x:v>01402</x:v>
      </x:c>
      <x:c r="F18560" s="4" t="str">
        <x:v>prediccion_rechazo</x:v>
      </x:c>
      <x:c r="G18560" s="4"/>
      <x:c r="H18560" s="4" t="n">
        <x:f>COUNTIFS(Relaciones!$D$18138:$D$18573,E18560,Relaciones!$E$18138:$E$18573,D18560,Relaciones!$F$18138:$F$18573,"rechazo")</x:f>
        <x:v>1</x:v>
      </x:c>
    </x:row>
    <x:row r="18561" ht="23" customHeight="1">
      <x:c r="A18561" s="4" t="str">
        <x:v>Córdoba</x:v>
      </x:c>
      <x:c r="B18561" s="4" t="str">
        <x:v>1.º Bachillerato</x:v>
      </x:c>
      <x:c r="C18561" s="4" t="str">
        <x:v>C</x:v>
      </x:c>
      <x:c r="D18561" s="13" t="str">
        <x:v>01426</x:v>
      </x:c>
      <x:c r="E18561" s="13" t="str">
        <x:v>01403</x:v>
      </x:c>
      <x:c r="F18561" s="4" t="str">
        <x:v>prediccion_rechazo</x:v>
      </x:c>
      <x:c r="G18561" s="4"/>
      <x:c r="H18561" s="4" t="n">
        <x:f>COUNTIFS(Relaciones!$D$18138:$D$18573,E18561,Relaciones!$E$18138:$E$18573,D18561,Relaciones!$F$18138:$F$18573,"rechazo")</x:f>
        <x:v>1</x:v>
      </x:c>
    </x:row>
    <x:row r="18562" ht="23" customHeight="1">
      <x:c r="A18562" s="4" t="str">
        <x:v>Córdoba</x:v>
      </x:c>
      <x:c r="B18562" s="4" t="str">
        <x:v>1.º Bachillerato</x:v>
      </x:c>
      <x:c r="C18562" s="4" t="str">
        <x:v>C</x:v>
      </x:c>
      <x:c r="D18562" s="13" t="str">
        <x:v>01426</x:v>
      </x:c>
      <x:c r="E18562" s="13" t="str">
        <x:v>01404</x:v>
      </x:c>
      <x:c r="F18562" s="4" t="str">
        <x:v>prediccion_rechazo</x:v>
      </x:c>
      <x:c r="G18562" s="4"/>
      <x:c r="H18562" s="4" t="n">
        <x:f>COUNTIFS(Relaciones!$D$18138:$D$18573,E18562,Relaciones!$E$18138:$E$18573,D18562,Relaciones!$F$18138:$F$18573,"rechazo")</x:f>
        <x:v>1</x:v>
      </x:c>
    </x:row>
    <x:row r="18563" ht="23" customHeight="1">
      <x:c r="A18563" s="4" t="str">
        <x:v>Córdoba</x:v>
      </x:c>
      <x:c r="B18563" s="4" t="str">
        <x:v>1.º Bachillerato</x:v>
      </x:c>
      <x:c r="C18563" s="4" t="str">
        <x:v>C</x:v>
      </x:c>
      <x:c r="D18563" s="13" t="str">
        <x:v>01426</x:v>
      </x:c>
      <x:c r="E18563" s="13" t="str">
        <x:v>01406</x:v>
      </x:c>
      <x:c r="F18563" s="4" t="str">
        <x:v>prediccion_rechazo</x:v>
      </x:c>
      <x:c r="G18563" s="4"/>
      <x:c r="H18563" s="4" t="n">
        <x:f>COUNTIFS(Relaciones!$D$18138:$D$18573,E18563,Relaciones!$E$18138:$E$18573,D18563,Relaciones!$F$18138:$F$18573,"rechazo")</x:f>
        <x:v>1</x:v>
      </x:c>
    </x:row>
    <x:row r="18564" ht="23" customHeight="1">
      <x:c r="A18564" s="4" t="str">
        <x:v>Córdoba</x:v>
      </x:c>
      <x:c r="B18564" s="4" t="str">
        <x:v>1.º Bachillerato</x:v>
      </x:c>
      <x:c r="C18564" s="4" t="str">
        <x:v>C</x:v>
      </x:c>
      <x:c r="D18564" s="13" t="str">
        <x:v>01426</x:v>
      </x:c>
      <x:c r="E18564" s="13" t="str">
        <x:v>01407</x:v>
      </x:c>
      <x:c r="F18564" s="4" t="str">
        <x:v>prediccion_rechazo</x:v>
      </x:c>
      <x:c r="G18564" s="4"/>
      <x:c r="H18564" s="4" t="n">
        <x:f>COUNTIFS(Relaciones!$D$18138:$D$18573,E18564,Relaciones!$E$18138:$E$18573,D18564,Relaciones!$F$18138:$F$18573,"rechazo")</x:f>
        <x:v>1</x:v>
      </x:c>
    </x:row>
    <x:row r="18565" ht="23" customHeight="1">
      <x:c r="A18565" s="4" t="str">
        <x:v>Córdoba</x:v>
      </x:c>
      <x:c r="B18565" s="4" t="str">
        <x:v>1.º Bachillerato</x:v>
      </x:c>
      <x:c r="C18565" s="4" t="str">
        <x:v>C</x:v>
      </x:c>
      <x:c r="D18565" s="13" t="str">
        <x:v>01426</x:v>
      </x:c>
      <x:c r="E18565" s="13" t="str">
        <x:v>01408</x:v>
      </x:c>
      <x:c r="F18565" s="4" t="str">
        <x:v>prediccion_rechazo</x:v>
      </x:c>
      <x:c r="G18565" s="4"/>
      <x:c r="H18565" s="4" t="n">
        <x:f>COUNTIFS(Relaciones!$D$18138:$D$18573,E18565,Relaciones!$E$18138:$E$18573,D18565,Relaciones!$F$18138:$F$18573,"rechazo")</x:f>
        <x:v>0</x:v>
      </x:c>
    </x:row>
    <x:row r="18566" ht="23" customHeight="1">
      <x:c r="A18566" s="4" t="str">
        <x:v>Córdoba</x:v>
      </x:c>
      <x:c r="B18566" s="4" t="str">
        <x:v>1.º Bachillerato</x:v>
      </x:c>
      <x:c r="C18566" s="4" t="str">
        <x:v>C</x:v>
      </x:c>
      <x:c r="D18566" s="13" t="str">
        <x:v>01426</x:v>
      </x:c>
      <x:c r="E18566" s="13" t="str">
        <x:v>01409</x:v>
      </x:c>
      <x:c r="F18566" s="4" t="str">
        <x:v>prediccion_rechazo</x:v>
      </x:c>
      <x:c r="G18566" s="4"/>
      <x:c r="H18566" s="4" t="n">
        <x:f>COUNTIFS(Relaciones!$D$18138:$D$18573,E18566,Relaciones!$E$18138:$E$18573,D18566,Relaciones!$F$18138:$F$18573,"rechazo")</x:f>
        <x:v>1</x:v>
      </x:c>
    </x:row>
    <x:row r="18567" ht="23" customHeight="1">
      <x:c r="A18567" s="4" t="str">
        <x:v>Córdoba</x:v>
      </x:c>
      <x:c r="B18567" s="4" t="str">
        <x:v>1.º Bachillerato</x:v>
      </x:c>
      <x:c r="C18567" s="4" t="str">
        <x:v>C</x:v>
      </x:c>
      <x:c r="D18567" s="13" t="str">
        <x:v>01426</x:v>
      </x:c>
      <x:c r="E18567" s="13" t="str">
        <x:v>01412</x:v>
      </x:c>
      <x:c r="F18567" s="4" t="str">
        <x:v>prediccion_rechazo</x:v>
      </x:c>
      <x:c r="G18567" s="4"/>
      <x:c r="H18567" s="4" t="n">
        <x:f>COUNTIFS(Relaciones!$D$18138:$D$18573,E18567,Relaciones!$E$18138:$E$18573,D18567,Relaciones!$F$18138:$F$18573,"rechazo")</x:f>
        <x:v>1</x:v>
      </x:c>
    </x:row>
    <x:row r="18568" ht="23" customHeight="1">
      <x:c r="A18568" s="4" t="str">
        <x:v>Córdoba</x:v>
      </x:c>
      <x:c r="B18568" s="4" t="str">
        <x:v>1.º Bachillerato</x:v>
      </x:c>
      <x:c r="C18568" s="4" t="str">
        <x:v>C</x:v>
      </x:c>
      <x:c r="D18568" s="13" t="str">
        <x:v>01426</x:v>
      </x:c>
      <x:c r="E18568" s="13" t="str">
        <x:v>01414</x:v>
      </x:c>
      <x:c r="F18568" s="4" t="str">
        <x:v>prediccion_rechazo</x:v>
      </x:c>
      <x:c r="G18568" s="4"/>
      <x:c r="H18568" s="4" t="n">
        <x:f>COUNTIFS(Relaciones!$D$18138:$D$18573,E18568,Relaciones!$E$18138:$E$18573,D18568,Relaciones!$F$18138:$F$18573,"rechazo")</x:f>
        <x:v>1</x:v>
      </x:c>
    </x:row>
    <x:row r="18569" ht="23" customHeight="1">
      <x:c r="A18569" s="4" t="str">
        <x:v>Córdoba</x:v>
      </x:c>
      <x:c r="B18569" s="4" t="str">
        <x:v>1.º Bachillerato</x:v>
      </x:c>
      <x:c r="C18569" s="4" t="str">
        <x:v>C</x:v>
      </x:c>
      <x:c r="D18569" s="13" t="str">
        <x:v>01426</x:v>
      </x:c>
      <x:c r="E18569" s="13" t="str">
        <x:v>01416</x:v>
      </x:c>
      <x:c r="F18569" s="4" t="str">
        <x:v>prediccion_rechazo</x:v>
      </x:c>
      <x:c r="G18569" s="4"/>
      <x:c r="H18569" s="4" t="n">
        <x:f>COUNTIFS(Relaciones!$D$18138:$D$18573,E18569,Relaciones!$E$18138:$E$18573,D18569,Relaciones!$F$18138:$F$18573,"rechazo")</x:f>
        <x:v>1</x:v>
      </x:c>
    </x:row>
    <x:row r="18570" ht="23" customHeight="1">
      <x:c r="A18570" s="4" t="str">
        <x:v>Córdoba</x:v>
      </x:c>
      <x:c r="B18570" s="4" t="str">
        <x:v>1.º Bachillerato</x:v>
      </x:c>
      <x:c r="C18570" s="4" t="str">
        <x:v>C</x:v>
      </x:c>
      <x:c r="D18570" s="13" t="str">
        <x:v>01426</x:v>
      </x:c>
      <x:c r="E18570" s="13" t="str">
        <x:v>01418</x:v>
      </x:c>
      <x:c r="F18570" s="4" t="str">
        <x:v>prediccion_rechazo</x:v>
      </x:c>
      <x:c r="G18570" s="4"/>
      <x:c r="H18570" s="4" t="n">
        <x:f>COUNTIFS(Relaciones!$D$18138:$D$18573,E18570,Relaciones!$E$18138:$E$18573,D18570,Relaciones!$F$18138:$F$18573,"rechazo")</x:f>
        <x:v>1</x:v>
      </x:c>
    </x:row>
    <x:row r="18571" ht="23" customHeight="1">
      <x:c r="A18571" s="4" t="str">
        <x:v>Córdoba</x:v>
      </x:c>
      <x:c r="B18571" s="4" t="str">
        <x:v>1.º Bachillerato</x:v>
      </x:c>
      <x:c r="C18571" s="4" t="str">
        <x:v>C</x:v>
      </x:c>
      <x:c r="D18571" s="13" t="str">
        <x:v>01426</x:v>
      </x:c>
      <x:c r="E18571" s="13" t="str">
        <x:v>01419</x:v>
      </x:c>
      <x:c r="F18571" s="4" t="str">
        <x:v>prediccion_rechazo</x:v>
      </x:c>
      <x:c r="G18571" s="4"/>
      <x:c r="H18571" s="4" t="n">
        <x:f>COUNTIFS(Relaciones!$D$18138:$D$18573,E18571,Relaciones!$E$18138:$E$18573,D18571,Relaciones!$F$18138:$F$18573,"rechazo")</x:f>
        <x:v>1</x:v>
      </x:c>
    </x:row>
    <x:row r="18572" ht="23" customHeight="1">
      <x:c r="A18572" s="4" t="str">
        <x:v>Córdoba</x:v>
      </x:c>
      <x:c r="B18572" s="4" t="str">
        <x:v>1.º Bachillerato</x:v>
      </x:c>
      <x:c r="C18572" s="4" t="str">
        <x:v>C</x:v>
      </x:c>
      <x:c r="D18572" s="13" t="str">
        <x:v>01426</x:v>
      </x:c>
      <x:c r="E18572" s="13" t="str">
        <x:v>01420</x:v>
      </x:c>
      <x:c r="F18572" s="4" t="str">
        <x:v>prediccion_rechazo</x:v>
      </x:c>
      <x:c r="G18572" s="4"/>
      <x:c r="H18572" s="4" t="n">
        <x:f>COUNTIFS(Relaciones!$D$18138:$D$18573,E18572,Relaciones!$E$18138:$E$18573,D18572,Relaciones!$F$18138:$F$18573,"rechazo")</x:f>
        <x:v>1</x:v>
      </x:c>
    </x:row>
    <x:row r="18573" ht="23" customHeight="1">
      <x:c r="A18573" s="4" t="str">
        <x:v>Córdoba</x:v>
      </x:c>
      <x:c r="B18573" s="4" t="str">
        <x:v>1.º Bachillerato</x:v>
      </x:c>
      <x:c r="C18573" s="4" t="str">
        <x:v>C</x:v>
      </x:c>
      <x:c r="D18573" s="13" t="str">
        <x:v>01426</x:v>
      </x:c>
      <x:c r="E18573" s="13" t="str">
        <x:v>01423</x:v>
      </x:c>
      <x:c r="F18573" s="4" t="str">
        <x:v>prediccion_rechazo</x:v>
      </x:c>
      <x:c r="G18573" s="4"/>
      <x:c r="H18573" s="4" t="n">
        <x:f>COUNTIFS(Relaciones!$D$18138:$D$18573,E18573,Relaciones!$E$18138:$E$18573,D18573,Relaciones!$F$18138:$F$18573,"rechazo")</x:f>
        <x:v>1</x:v>
      </x:c>
    </x:row>
    <x:row r="18574" ht="23" customHeight="1">
      <x:c r="A18574" s="4" t="str">
        <x:v>Córdoba</x:v>
      </x:c>
      <x:c r="B18574" s="4" t="str">
        <x:v>2.º Bachillerato</x:v>
      </x:c>
      <x:c r="C18574" s="4" t="str">
        <x:v>A</x:v>
      </x:c>
      <x:c r="D18574" s="13" t="str">
        <x:v>01429</x:v>
      </x:c>
      <x:c r="E18574" s="13" t="str">
        <x:v>01430</x:v>
      </x:c>
      <x:c r="F18574" s="4" t="str">
        <x:v>amistad</x:v>
      </x:c>
      <x:c r="G18574" s="4" t="n">
        <x:f>COUNTIFS(Relaciones!$D$18574:$D$18848,E18574,Relaciones!$E$18574:$E$18848,D18574,Relaciones!$F$18574:$F$18848,F18574)</x:f>
        <x:v>1</x:v>
      </x:c>
      <x:c r="H18574" s="4"/>
    </x:row>
    <x:row r="18575" ht="23" customHeight="1">
      <x:c r="A18575" s="4" t="str">
        <x:v>Córdoba</x:v>
      </x:c>
      <x:c r="B18575" s="4" t="str">
        <x:v>2.º Bachillerato</x:v>
      </x:c>
      <x:c r="C18575" s="4" t="str">
        <x:v>A</x:v>
      </x:c>
      <x:c r="D18575" s="13" t="str">
        <x:v>01429</x:v>
      </x:c>
      <x:c r="E18575" s="13" t="str">
        <x:v>01442</x:v>
      </x:c>
      <x:c r="F18575" s="4" t="str">
        <x:v>amistad</x:v>
      </x:c>
      <x:c r="G18575" s="4" t="n">
        <x:f>COUNTIFS(Relaciones!$D$18574:$D$18848,E18575,Relaciones!$E$18574:$E$18848,D18575,Relaciones!$F$18574:$F$18848,F18575)</x:f>
        <x:v>1</x:v>
      </x:c>
      <x:c r="H18575" s="4"/>
    </x:row>
    <x:row r="18576" ht="23" customHeight="1">
      <x:c r="A18576" s="4" t="str">
        <x:v>Córdoba</x:v>
      </x:c>
      <x:c r="B18576" s="4" t="str">
        <x:v>2.º Bachillerato</x:v>
      </x:c>
      <x:c r="C18576" s="4" t="str">
        <x:v>A</x:v>
      </x:c>
      <x:c r="D18576" s="13" t="str">
        <x:v>01429</x:v>
      </x:c>
      <x:c r="E18576" s="13" t="str">
        <x:v>01443</x:v>
      </x:c>
      <x:c r="F18576" s="4" t="str">
        <x:v>amistad</x:v>
      </x:c>
      <x:c r="G18576" s="4" t="n">
        <x:f>COUNTIFS(Relaciones!$D$18574:$D$18848,E18576,Relaciones!$E$18574:$E$18848,D18576,Relaciones!$F$18574:$F$18848,F18576)</x:f>
        <x:v>1</x:v>
      </x:c>
      <x:c r="H18576" s="4"/>
    </x:row>
    <x:row r="18577" ht="23" customHeight="1">
      <x:c r="A18577" s="4" t="str">
        <x:v>Córdoba</x:v>
      </x:c>
      <x:c r="B18577" s="4" t="str">
        <x:v>2.º Bachillerato</x:v>
      </x:c>
      <x:c r="C18577" s="4" t="str">
        <x:v>A</x:v>
      </x:c>
      <x:c r="D18577" s="13" t="str">
        <x:v>01430</x:v>
      </x:c>
      <x:c r="E18577" s="13" t="str">
        <x:v>01429</x:v>
      </x:c>
      <x:c r="F18577" s="4" t="str">
        <x:v>amistad</x:v>
      </x:c>
      <x:c r="G18577" s="4" t="n">
        <x:f>COUNTIFS(Relaciones!$D$18574:$D$18848,E18577,Relaciones!$E$18574:$E$18848,D18577,Relaciones!$F$18574:$F$18848,F18577)</x:f>
        <x:v>1</x:v>
      </x:c>
      <x:c r="H18577" s="4"/>
    </x:row>
    <x:row r="18578" ht="23" customHeight="1">
      <x:c r="A18578" s="4" t="str">
        <x:v>Córdoba</x:v>
      </x:c>
      <x:c r="B18578" s="4" t="str">
        <x:v>2.º Bachillerato</x:v>
      </x:c>
      <x:c r="C18578" s="4" t="str">
        <x:v>A</x:v>
      </x:c>
      <x:c r="D18578" s="13" t="str">
        <x:v>01430</x:v>
      </x:c>
      <x:c r="E18578" s="13" t="str">
        <x:v>01431</x:v>
      </x:c>
      <x:c r="F18578" s="4" t="str">
        <x:v>amistad</x:v>
      </x:c>
      <x:c r="G18578" s="4" t="n">
        <x:f>COUNTIFS(Relaciones!$D$18574:$D$18848,E18578,Relaciones!$E$18574:$E$18848,D18578,Relaciones!$F$18574:$F$18848,F18578)</x:f>
        <x:v>1</x:v>
      </x:c>
      <x:c r="H18578" s="4"/>
    </x:row>
    <x:row r="18579" ht="23" customHeight="1">
      <x:c r="A18579" s="4" t="str">
        <x:v>Córdoba</x:v>
      </x:c>
      <x:c r="B18579" s="4" t="str">
        <x:v>2.º Bachillerato</x:v>
      </x:c>
      <x:c r="C18579" s="4" t="str">
        <x:v>A</x:v>
      </x:c>
      <x:c r="D18579" s="13" t="str">
        <x:v>01431</x:v>
      </x:c>
      <x:c r="E18579" s="13" t="str">
        <x:v>01429</x:v>
      </x:c>
      <x:c r="F18579" s="4" t="str">
        <x:v>amistad</x:v>
      </x:c>
      <x:c r="G18579" s="4" t="n">
        <x:f>COUNTIFS(Relaciones!$D$18574:$D$18848,E18579,Relaciones!$E$18574:$E$18848,D18579,Relaciones!$F$18574:$F$18848,F18579)</x:f>
        <x:v>0</x:v>
      </x:c>
      <x:c r="H18579" s="4"/>
    </x:row>
    <x:row r="18580" ht="23" customHeight="1">
      <x:c r="A18580" s="4" t="str">
        <x:v>Córdoba</x:v>
      </x:c>
      <x:c r="B18580" s="4" t="str">
        <x:v>2.º Bachillerato</x:v>
      </x:c>
      <x:c r="C18580" s="4" t="str">
        <x:v>A</x:v>
      </x:c>
      <x:c r="D18580" s="13" t="str">
        <x:v>01431</x:v>
      </x:c>
      <x:c r="E18580" s="13" t="str">
        <x:v>01430</x:v>
      </x:c>
      <x:c r="F18580" s="4" t="str">
        <x:v>amistad</x:v>
      </x:c>
      <x:c r="G18580" s="4" t="n">
        <x:f>COUNTIFS(Relaciones!$D$18574:$D$18848,E18580,Relaciones!$E$18574:$E$18848,D18580,Relaciones!$F$18574:$F$18848,F18580)</x:f>
        <x:v>1</x:v>
      </x:c>
      <x:c r="H18580" s="4"/>
    </x:row>
    <x:row r="18581" ht="23" customHeight="1">
      <x:c r="A18581" s="4" t="str">
        <x:v>Córdoba</x:v>
      </x:c>
      <x:c r="B18581" s="4" t="str">
        <x:v>2.º Bachillerato</x:v>
      </x:c>
      <x:c r="C18581" s="4" t="str">
        <x:v>A</x:v>
      </x:c>
      <x:c r="D18581" s="13" t="str">
        <x:v>01431</x:v>
      </x:c>
      <x:c r="E18581" s="13" t="str">
        <x:v>01432</x:v>
      </x:c>
      <x:c r="F18581" s="4" t="str">
        <x:v>amistad</x:v>
      </x:c>
      <x:c r="G18581" s="4" t="n">
        <x:f>COUNTIFS(Relaciones!$D$18574:$D$18848,E18581,Relaciones!$E$18574:$E$18848,D18581,Relaciones!$F$18574:$F$18848,F18581)</x:f>
        <x:v>1</x:v>
      </x:c>
      <x:c r="H18581" s="4"/>
    </x:row>
    <x:row r="18582" ht="23" customHeight="1">
      <x:c r="A18582" s="4" t="str">
        <x:v>Córdoba</x:v>
      </x:c>
      <x:c r="B18582" s="4" t="str">
        <x:v>2.º Bachillerato</x:v>
      </x:c>
      <x:c r="C18582" s="4" t="str">
        <x:v>A</x:v>
      </x:c>
      <x:c r="D18582" s="13" t="str">
        <x:v>01432</x:v>
      </x:c>
      <x:c r="E18582" s="13" t="str">
        <x:v>01429</x:v>
      </x:c>
      <x:c r="F18582" s="4" t="str">
        <x:v>amistad</x:v>
      </x:c>
      <x:c r="G18582" s="4" t="n">
        <x:f>COUNTIFS(Relaciones!$D$18574:$D$18848,E18582,Relaciones!$E$18574:$E$18848,D18582,Relaciones!$F$18574:$F$18848,F18582)</x:f>
        <x:v>0</x:v>
      </x:c>
      <x:c r="H18582" s="4"/>
    </x:row>
    <x:row r="18583" ht="23" customHeight="1">
      <x:c r="A18583" s="4" t="str">
        <x:v>Córdoba</x:v>
      </x:c>
      <x:c r="B18583" s="4" t="str">
        <x:v>2.º Bachillerato</x:v>
      </x:c>
      <x:c r="C18583" s="4" t="str">
        <x:v>A</x:v>
      </x:c>
      <x:c r="D18583" s="13" t="str">
        <x:v>01432</x:v>
      </x:c>
      <x:c r="E18583" s="13" t="str">
        <x:v>01431</x:v>
      </x:c>
      <x:c r="F18583" s="4" t="str">
        <x:v>amistad</x:v>
      </x:c>
      <x:c r="G18583" s="4" t="n">
        <x:f>COUNTIFS(Relaciones!$D$18574:$D$18848,E18583,Relaciones!$E$18574:$E$18848,D18583,Relaciones!$F$18574:$F$18848,F18583)</x:f>
        <x:v>1</x:v>
      </x:c>
      <x:c r="H18583" s="4"/>
    </x:row>
    <x:row r="18584" ht="23" customHeight="1">
      <x:c r="A18584" s="4" t="str">
        <x:v>Córdoba</x:v>
      </x:c>
      <x:c r="B18584" s="4" t="str">
        <x:v>2.º Bachillerato</x:v>
      </x:c>
      <x:c r="C18584" s="4" t="str">
        <x:v>A</x:v>
      </x:c>
      <x:c r="D18584" s="13" t="str">
        <x:v>01432</x:v>
      </x:c>
      <x:c r="E18584" s="13" t="str">
        <x:v>01433</x:v>
      </x:c>
      <x:c r="F18584" s="4" t="str">
        <x:v>amistad</x:v>
      </x:c>
      <x:c r="G18584" s="4" t="n">
        <x:f>COUNTIFS(Relaciones!$D$18574:$D$18848,E18584,Relaciones!$E$18574:$E$18848,D18584,Relaciones!$F$18574:$F$18848,F18584)</x:f>
        <x:v>1</x:v>
      </x:c>
      <x:c r="H18584" s="4"/>
    </x:row>
    <x:row r="18585" ht="23" customHeight="1">
      <x:c r="A18585" s="4" t="str">
        <x:v>Córdoba</x:v>
      </x:c>
      <x:c r="B18585" s="4" t="str">
        <x:v>2.º Bachillerato</x:v>
      </x:c>
      <x:c r="C18585" s="4" t="str">
        <x:v>A</x:v>
      </x:c>
      <x:c r="D18585" s="13" t="str">
        <x:v>01433</x:v>
      </x:c>
      <x:c r="E18585" s="13" t="str">
        <x:v>01429</x:v>
      </x:c>
      <x:c r="F18585" s="4" t="str">
        <x:v>amistad</x:v>
      </x:c>
      <x:c r="G18585" s="4" t="n">
        <x:f>COUNTIFS(Relaciones!$D$18574:$D$18848,E18585,Relaciones!$E$18574:$E$18848,D18585,Relaciones!$F$18574:$F$18848,F18585)</x:f>
        <x:v>0</x:v>
      </x:c>
      <x:c r="H18585" s="4"/>
    </x:row>
    <x:row r="18586" ht="23" customHeight="1">
      <x:c r="A18586" s="4" t="str">
        <x:v>Córdoba</x:v>
      </x:c>
      <x:c r="B18586" s="4" t="str">
        <x:v>2.º Bachillerato</x:v>
      </x:c>
      <x:c r="C18586" s="4" t="str">
        <x:v>A</x:v>
      </x:c>
      <x:c r="D18586" s="13" t="str">
        <x:v>01433</x:v>
      </x:c>
      <x:c r="E18586" s="13" t="str">
        <x:v>01432</x:v>
      </x:c>
      <x:c r="F18586" s="4" t="str">
        <x:v>amistad</x:v>
      </x:c>
      <x:c r="G18586" s="4" t="n">
        <x:f>COUNTIFS(Relaciones!$D$18574:$D$18848,E18586,Relaciones!$E$18574:$E$18848,D18586,Relaciones!$F$18574:$F$18848,F18586)</x:f>
        <x:v>1</x:v>
      </x:c>
      <x:c r="H18586" s="4"/>
    </x:row>
    <x:row r="18587" ht="23" customHeight="1">
      <x:c r="A18587" s="4" t="str">
        <x:v>Córdoba</x:v>
      </x:c>
      <x:c r="B18587" s="4" t="str">
        <x:v>2.º Bachillerato</x:v>
      </x:c>
      <x:c r="C18587" s="4" t="str">
        <x:v>A</x:v>
      </x:c>
      <x:c r="D18587" s="13" t="str">
        <x:v>01433</x:v>
      </x:c>
      <x:c r="E18587" s="13" t="str">
        <x:v>01434</x:v>
      </x:c>
      <x:c r="F18587" s="4" t="str">
        <x:v>amistad</x:v>
      </x:c>
      <x:c r="G18587" s="4" t="n">
        <x:f>COUNTIFS(Relaciones!$D$18574:$D$18848,E18587,Relaciones!$E$18574:$E$18848,D18587,Relaciones!$F$18574:$F$18848,F18587)</x:f>
        <x:v>1</x:v>
      </x:c>
      <x:c r="H18587" s="4"/>
    </x:row>
    <x:row r="18588" ht="23" customHeight="1">
      <x:c r="A18588" s="4" t="str">
        <x:v>Córdoba</x:v>
      </x:c>
      <x:c r="B18588" s="4" t="str">
        <x:v>2.º Bachillerato</x:v>
      </x:c>
      <x:c r="C18588" s="4" t="str">
        <x:v>A</x:v>
      </x:c>
      <x:c r="D18588" s="13" t="str">
        <x:v>01434</x:v>
      </x:c>
      <x:c r="E18588" s="13" t="str">
        <x:v>01429</x:v>
      </x:c>
      <x:c r="F18588" s="4" t="str">
        <x:v>amistad</x:v>
      </x:c>
      <x:c r="G18588" s="4" t="n">
        <x:f>COUNTIFS(Relaciones!$D$18574:$D$18848,E18588,Relaciones!$E$18574:$E$18848,D18588,Relaciones!$F$18574:$F$18848,F18588)</x:f>
        <x:v>0</x:v>
      </x:c>
      <x:c r="H18588" s="4"/>
    </x:row>
    <x:row r="18589" ht="23" customHeight="1">
      <x:c r="A18589" s="4" t="str">
        <x:v>Córdoba</x:v>
      </x:c>
      <x:c r="B18589" s="4" t="str">
        <x:v>2.º Bachillerato</x:v>
      </x:c>
      <x:c r="C18589" s="4" t="str">
        <x:v>A</x:v>
      </x:c>
      <x:c r="D18589" s="13" t="str">
        <x:v>01434</x:v>
      </x:c>
      <x:c r="E18589" s="13" t="str">
        <x:v>01433</x:v>
      </x:c>
      <x:c r="F18589" s="4" t="str">
        <x:v>amistad</x:v>
      </x:c>
      <x:c r="G18589" s="4" t="n">
        <x:f>COUNTIFS(Relaciones!$D$18574:$D$18848,E18589,Relaciones!$E$18574:$E$18848,D18589,Relaciones!$F$18574:$F$18848,F18589)</x:f>
        <x:v>1</x:v>
      </x:c>
      <x:c r="H18589" s="4"/>
    </x:row>
    <x:row r="18590" ht="23" customHeight="1">
      <x:c r="A18590" s="4" t="str">
        <x:v>Córdoba</x:v>
      </x:c>
      <x:c r="B18590" s="4" t="str">
        <x:v>2.º Bachillerato</x:v>
      </x:c>
      <x:c r="C18590" s="4" t="str">
        <x:v>A</x:v>
      </x:c>
      <x:c r="D18590" s="13" t="str">
        <x:v>01434</x:v>
      </x:c>
      <x:c r="E18590" s="13" t="str">
        <x:v>01435</x:v>
      </x:c>
      <x:c r="F18590" s="4" t="str">
        <x:v>amistad</x:v>
      </x:c>
      <x:c r="G18590" s="4" t="n">
        <x:f>COUNTIFS(Relaciones!$D$18574:$D$18848,E18590,Relaciones!$E$18574:$E$18848,D18590,Relaciones!$F$18574:$F$18848,F18590)</x:f>
        <x:v>1</x:v>
      </x:c>
      <x:c r="H18590" s="4"/>
    </x:row>
    <x:row r="18591" ht="23" customHeight="1">
      <x:c r="A18591" s="4" t="str">
        <x:v>Córdoba</x:v>
      </x:c>
      <x:c r="B18591" s="4" t="str">
        <x:v>2.º Bachillerato</x:v>
      </x:c>
      <x:c r="C18591" s="4" t="str">
        <x:v>A</x:v>
      </x:c>
      <x:c r="D18591" s="13" t="str">
        <x:v>01435</x:v>
      </x:c>
      <x:c r="E18591" s="13" t="str">
        <x:v>01429</x:v>
      </x:c>
      <x:c r="F18591" s="4" t="str">
        <x:v>amistad</x:v>
      </x:c>
      <x:c r="G18591" s="4" t="n">
        <x:f>COUNTIFS(Relaciones!$D$18574:$D$18848,E18591,Relaciones!$E$18574:$E$18848,D18591,Relaciones!$F$18574:$F$18848,F18591)</x:f>
        <x:v>0</x:v>
      </x:c>
      <x:c r="H18591" s="4"/>
    </x:row>
    <x:row r="18592" ht="23" customHeight="1">
      <x:c r="A18592" s="4" t="str">
        <x:v>Córdoba</x:v>
      </x:c>
      <x:c r="B18592" s="4" t="str">
        <x:v>2.º Bachillerato</x:v>
      </x:c>
      <x:c r="C18592" s="4" t="str">
        <x:v>A</x:v>
      </x:c>
      <x:c r="D18592" s="13" t="str">
        <x:v>01435</x:v>
      </x:c>
      <x:c r="E18592" s="13" t="str">
        <x:v>01434</x:v>
      </x:c>
      <x:c r="F18592" s="4" t="str">
        <x:v>amistad</x:v>
      </x:c>
      <x:c r="G18592" s="4" t="n">
        <x:f>COUNTIFS(Relaciones!$D$18574:$D$18848,E18592,Relaciones!$E$18574:$E$18848,D18592,Relaciones!$F$18574:$F$18848,F18592)</x:f>
        <x:v>1</x:v>
      </x:c>
      <x:c r="H18592" s="4"/>
    </x:row>
    <x:row r="18593" ht="23" customHeight="1">
      <x:c r="A18593" s="4" t="str">
        <x:v>Córdoba</x:v>
      </x:c>
      <x:c r="B18593" s="4" t="str">
        <x:v>2.º Bachillerato</x:v>
      </x:c>
      <x:c r="C18593" s="4" t="str">
        <x:v>A</x:v>
      </x:c>
      <x:c r="D18593" s="13" t="str">
        <x:v>01435</x:v>
      </x:c>
      <x:c r="E18593" s="13" t="str">
        <x:v>01436</x:v>
      </x:c>
      <x:c r="F18593" s="4" t="str">
        <x:v>amistad</x:v>
      </x:c>
      <x:c r="G18593" s="4" t="n">
        <x:f>COUNTIFS(Relaciones!$D$18574:$D$18848,E18593,Relaciones!$E$18574:$E$18848,D18593,Relaciones!$F$18574:$F$18848,F18593)</x:f>
        <x:v>1</x:v>
      </x:c>
      <x:c r="H18593" s="4"/>
    </x:row>
    <x:row r="18594" ht="23" customHeight="1">
      <x:c r="A18594" s="4" t="str">
        <x:v>Córdoba</x:v>
      </x:c>
      <x:c r="B18594" s="4" t="str">
        <x:v>2.º Bachillerato</x:v>
      </x:c>
      <x:c r="C18594" s="4" t="str">
        <x:v>A</x:v>
      </x:c>
      <x:c r="D18594" s="13" t="str">
        <x:v>01436</x:v>
      </x:c>
      <x:c r="E18594" s="13" t="str">
        <x:v>01429</x:v>
      </x:c>
      <x:c r="F18594" s="4" t="str">
        <x:v>amistad</x:v>
      </x:c>
      <x:c r="G18594" s="4" t="n">
        <x:f>COUNTIFS(Relaciones!$D$18574:$D$18848,E18594,Relaciones!$E$18574:$E$18848,D18594,Relaciones!$F$18574:$F$18848,F18594)</x:f>
        <x:v>0</x:v>
      </x:c>
      <x:c r="H18594" s="4"/>
    </x:row>
    <x:row r="18595" ht="23" customHeight="1">
      <x:c r="A18595" s="4" t="str">
        <x:v>Córdoba</x:v>
      </x:c>
      <x:c r="B18595" s="4" t="str">
        <x:v>2.º Bachillerato</x:v>
      </x:c>
      <x:c r="C18595" s="4" t="str">
        <x:v>A</x:v>
      </x:c>
      <x:c r="D18595" s="13" t="str">
        <x:v>01436</x:v>
      </x:c>
      <x:c r="E18595" s="13" t="str">
        <x:v>01435</x:v>
      </x:c>
      <x:c r="F18595" s="4" t="str">
        <x:v>amistad</x:v>
      </x:c>
      <x:c r="G18595" s="4" t="n">
        <x:f>COUNTIFS(Relaciones!$D$18574:$D$18848,E18595,Relaciones!$E$18574:$E$18848,D18595,Relaciones!$F$18574:$F$18848,F18595)</x:f>
        <x:v>1</x:v>
      </x:c>
      <x:c r="H18595" s="4"/>
    </x:row>
    <x:row r="18596" ht="23" customHeight="1">
      <x:c r="A18596" s="4" t="str">
        <x:v>Córdoba</x:v>
      </x:c>
      <x:c r="B18596" s="4" t="str">
        <x:v>2.º Bachillerato</x:v>
      </x:c>
      <x:c r="C18596" s="4" t="str">
        <x:v>A</x:v>
      </x:c>
      <x:c r="D18596" s="13" t="str">
        <x:v>01436</x:v>
      </x:c>
      <x:c r="E18596" s="13" t="str">
        <x:v>01437</x:v>
      </x:c>
      <x:c r="F18596" s="4" t="str">
        <x:v>amistad</x:v>
      </x:c>
      <x:c r="G18596" s="4" t="n">
        <x:f>COUNTIFS(Relaciones!$D$18574:$D$18848,E18596,Relaciones!$E$18574:$E$18848,D18596,Relaciones!$F$18574:$F$18848,F18596)</x:f>
        <x:v>1</x:v>
      </x:c>
      <x:c r="H18596" s="4"/>
    </x:row>
    <x:row r="18597" ht="23" customHeight="1">
      <x:c r="A18597" s="4" t="str">
        <x:v>Córdoba</x:v>
      </x:c>
      <x:c r="B18597" s="4" t="str">
        <x:v>2.º Bachillerato</x:v>
      </x:c>
      <x:c r="C18597" s="4" t="str">
        <x:v>A</x:v>
      </x:c>
      <x:c r="D18597" s="13" t="str">
        <x:v>01437</x:v>
      </x:c>
      <x:c r="E18597" s="13" t="str">
        <x:v>01429</x:v>
      </x:c>
      <x:c r="F18597" s="4" t="str">
        <x:v>amistad</x:v>
      </x:c>
      <x:c r="G18597" s="4" t="n">
        <x:f>COUNTIFS(Relaciones!$D$18574:$D$18848,E18597,Relaciones!$E$18574:$E$18848,D18597,Relaciones!$F$18574:$F$18848,F18597)</x:f>
        <x:v>0</x:v>
      </x:c>
      <x:c r="H18597" s="4"/>
    </x:row>
    <x:row r="18598" ht="23" customHeight="1">
      <x:c r="A18598" s="4" t="str">
        <x:v>Córdoba</x:v>
      </x:c>
      <x:c r="B18598" s="4" t="str">
        <x:v>2.º Bachillerato</x:v>
      </x:c>
      <x:c r="C18598" s="4" t="str">
        <x:v>A</x:v>
      </x:c>
      <x:c r="D18598" s="13" t="str">
        <x:v>01437</x:v>
      </x:c>
      <x:c r="E18598" s="13" t="str">
        <x:v>01436</x:v>
      </x:c>
      <x:c r="F18598" s="4" t="str">
        <x:v>amistad</x:v>
      </x:c>
      <x:c r="G18598" s="4" t="n">
        <x:f>COUNTIFS(Relaciones!$D$18574:$D$18848,E18598,Relaciones!$E$18574:$E$18848,D18598,Relaciones!$F$18574:$F$18848,F18598)</x:f>
        <x:v>1</x:v>
      </x:c>
      <x:c r="H18598" s="4"/>
    </x:row>
    <x:row r="18599" ht="23" customHeight="1">
      <x:c r="A18599" s="4" t="str">
        <x:v>Córdoba</x:v>
      </x:c>
      <x:c r="B18599" s="4" t="str">
        <x:v>2.º Bachillerato</x:v>
      </x:c>
      <x:c r="C18599" s="4" t="str">
        <x:v>A</x:v>
      </x:c>
      <x:c r="D18599" s="13" t="str">
        <x:v>01437</x:v>
      </x:c>
      <x:c r="E18599" s="13" t="str">
        <x:v>01438</x:v>
      </x:c>
      <x:c r="F18599" s="4" t="str">
        <x:v>amistad</x:v>
      </x:c>
      <x:c r="G18599" s="4" t="n">
        <x:f>COUNTIFS(Relaciones!$D$18574:$D$18848,E18599,Relaciones!$E$18574:$E$18848,D18599,Relaciones!$F$18574:$F$18848,F18599)</x:f>
        <x:v>1</x:v>
      </x:c>
      <x:c r="H18599" s="4"/>
    </x:row>
    <x:row r="18600" ht="23" customHeight="1">
      <x:c r="A18600" s="4" t="str">
        <x:v>Córdoba</x:v>
      </x:c>
      <x:c r="B18600" s="4" t="str">
        <x:v>2.º Bachillerato</x:v>
      </x:c>
      <x:c r="C18600" s="4" t="str">
        <x:v>A</x:v>
      </x:c>
      <x:c r="D18600" s="13" t="str">
        <x:v>01438</x:v>
      </x:c>
      <x:c r="E18600" s="13" t="str">
        <x:v>01429</x:v>
      </x:c>
      <x:c r="F18600" s="4" t="str">
        <x:v>amistad</x:v>
      </x:c>
      <x:c r="G18600" s="4" t="n">
        <x:f>COUNTIFS(Relaciones!$D$18574:$D$18848,E18600,Relaciones!$E$18574:$E$18848,D18600,Relaciones!$F$18574:$F$18848,F18600)</x:f>
        <x:v>0</x:v>
      </x:c>
      <x:c r="H18600" s="4"/>
    </x:row>
    <x:row r="18601" ht="23" customHeight="1">
      <x:c r="A18601" s="4" t="str">
        <x:v>Córdoba</x:v>
      </x:c>
      <x:c r="B18601" s="4" t="str">
        <x:v>2.º Bachillerato</x:v>
      </x:c>
      <x:c r="C18601" s="4" t="str">
        <x:v>A</x:v>
      </x:c>
      <x:c r="D18601" s="13" t="str">
        <x:v>01438</x:v>
      </x:c>
      <x:c r="E18601" s="13" t="str">
        <x:v>01437</x:v>
      </x:c>
      <x:c r="F18601" s="4" t="str">
        <x:v>amistad</x:v>
      </x:c>
      <x:c r="G18601" s="4" t="n">
        <x:f>COUNTIFS(Relaciones!$D$18574:$D$18848,E18601,Relaciones!$E$18574:$E$18848,D18601,Relaciones!$F$18574:$F$18848,F18601)</x:f>
        <x:v>1</x:v>
      </x:c>
      <x:c r="H18601" s="4"/>
    </x:row>
    <x:row r="18602" ht="23" customHeight="1">
      <x:c r="A18602" s="4" t="str">
        <x:v>Córdoba</x:v>
      </x:c>
      <x:c r="B18602" s="4" t="str">
        <x:v>2.º Bachillerato</x:v>
      </x:c>
      <x:c r="C18602" s="4" t="str">
        <x:v>A</x:v>
      </x:c>
      <x:c r="D18602" s="13" t="str">
        <x:v>01438</x:v>
      </x:c>
      <x:c r="E18602" s="13" t="str">
        <x:v>01439</x:v>
      </x:c>
      <x:c r="F18602" s="4" t="str">
        <x:v>amistad</x:v>
      </x:c>
      <x:c r="G18602" s="4" t="n">
        <x:f>COUNTIFS(Relaciones!$D$18574:$D$18848,E18602,Relaciones!$E$18574:$E$18848,D18602,Relaciones!$F$18574:$F$18848,F18602)</x:f>
        <x:v>1</x:v>
      </x:c>
      <x:c r="H18602" s="4"/>
    </x:row>
    <x:row r="18603" ht="23" customHeight="1">
      <x:c r="A18603" s="4" t="str">
        <x:v>Córdoba</x:v>
      </x:c>
      <x:c r="B18603" s="4" t="str">
        <x:v>2.º Bachillerato</x:v>
      </x:c>
      <x:c r="C18603" s="4" t="str">
        <x:v>A</x:v>
      </x:c>
      <x:c r="D18603" s="13" t="str">
        <x:v>01439</x:v>
      </x:c>
      <x:c r="E18603" s="13" t="str">
        <x:v>01429</x:v>
      </x:c>
      <x:c r="F18603" s="4" t="str">
        <x:v>amistad</x:v>
      </x:c>
      <x:c r="G18603" s="4" t="n">
        <x:f>COUNTIFS(Relaciones!$D$18574:$D$18848,E18603,Relaciones!$E$18574:$E$18848,D18603,Relaciones!$F$18574:$F$18848,F18603)</x:f>
        <x:v>0</x:v>
      </x:c>
      <x:c r="H18603" s="4"/>
    </x:row>
    <x:row r="18604" ht="23" customHeight="1">
      <x:c r="A18604" s="4" t="str">
        <x:v>Córdoba</x:v>
      </x:c>
      <x:c r="B18604" s="4" t="str">
        <x:v>2.º Bachillerato</x:v>
      </x:c>
      <x:c r="C18604" s="4" t="str">
        <x:v>A</x:v>
      </x:c>
      <x:c r="D18604" s="13" t="str">
        <x:v>01439</x:v>
      </x:c>
      <x:c r="E18604" s="13" t="str">
        <x:v>01438</x:v>
      </x:c>
      <x:c r="F18604" s="4" t="str">
        <x:v>amistad</x:v>
      </x:c>
      <x:c r="G18604" s="4" t="n">
        <x:f>COUNTIFS(Relaciones!$D$18574:$D$18848,E18604,Relaciones!$E$18574:$E$18848,D18604,Relaciones!$F$18574:$F$18848,F18604)</x:f>
        <x:v>1</x:v>
      </x:c>
      <x:c r="H18604" s="4"/>
    </x:row>
    <x:row r="18605" ht="23" customHeight="1">
      <x:c r="A18605" s="4" t="str">
        <x:v>Córdoba</x:v>
      </x:c>
      <x:c r="B18605" s="4" t="str">
        <x:v>2.º Bachillerato</x:v>
      </x:c>
      <x:c r="C18605" s="4" t="str">
        <x:v>A</x:v>
      </x:c>
      <x:c r="D18605" s="13" t="str">
        <x:v>01439</x:v>
      </x:c>
      <x:c r="E18605" s="13" t="str">
        <x:v>01440</x:v>
      </x:c>
      <x:c r="F18605" s="4" t="str">
        <x:v>amistad</x:v>
      </x:c>
      <x:c r="G18605" s="4" t="n">
        <x:f>COUNTIFS(Relaciones!$D$18574:$D$18848,E18605,Relaciones!$E$18574:$E$18848,D18605,Relaciones!$F$18574:$F$18848,F18605)</x:f>
        <x:v>1</x:v>
      </x:c>
      <x:c r="H18605" s="4"/>
    </x:row>
    <x:row r="18606" ht="23" customHeight="1">
      <x:c r="A18606" s="4" t="str">
        <x:v>Córdoba</x:v>
      </x:c>
      <x:c r="B18606" s="4" t="str">
        <x:v>2.º Bachillerato</x:v>
      </x:c>
      <x:c r="C18606" s="4" t="str">
        <x:v>A</x:v>
      </x:c>
      <x:c r="D18606" s="13" t="str">
        <x:v>01440</x:v>
      </x:c>
      <x:c r="E18606" s="13" t="str">
        <x:v>01429</x:v>
      </x:c>
      <x:c r="F18606" s="4" t="str">
        <x:v>amistad</x:v>
      </x:c>
      <x:c r="G18606" s="4" t="n">
        <x:f>COUNTIFS(Relaciones!$D$18574:$D$18848,E18606,Relaciones!$E$18574:$E$18848,D18606,Relaciones!$F$18574:$F$18848,F18606)</x:f>
        <x:v>0</x:v>
      </x:c>
      <x:c r="H18606" s="4"/>
    </x:row>
    <x:row r="18607" ht="23" customHeight="1">
      <x:c r="A18607" s="4" t="str">
        <x:v>Córdoba</x:v>
      </x:c>
      <x:c r="B18607" s="4" t="str">
        <x:v>2.º Bachillerato</x:v>
      </x:c>
      <x:c r="C18607" s="4" t="str">
        <x:v>A</x:v>
      </x:c>
      <x:c r="D18607" s="13" t="str">
        <x:v>01440</x:v>
      </x:c>
      <x:c r="E18607" s="13" t="str">
        <x:v>01439</x:v>
      </x:c>
      <x:c r="F18607" s="4" t="str">
        <x:v>amistad</x:v>
      </x:c>
      <x:c r="G18607" s="4" t="n">
        <x:f>COUNTIFS(Relaciones!$D$18574:$D$18848,E18607,Relaciones!$E$18574:$E$18848,D18607,Relaciones!$F$18574:$F$18848,F18607)</x:f>
        <x:v>1</x:v>
      </x:c>
      <x:c r="H18607" s="4"/>
    </x:row>
    <x:row r="18608" ht="23" customHeight="1">
      <x:c r="A18608" s="4" t="str">
        <x:v>Córdoba</x:v>
      </x:c>
      <x:c r="B18608" s="4" t="str">
        <x:v>2.º Bachillerato</x:v>
      </x:c>
      <x:c r="C18608" s="4" t="str">
        <x:v>A</x:v>
      </x:c>
      <x:c r="D18608" s="13" t="str">
        <x:v>01440</x:v>
      </x:c>
      <x:c r="E18608" s="13" t="str">
        <x:v>01441</x:v>
      </x:c>
      <x:c r="F18608" s="4" t="str">
        <x:v>amistad</x:v>
      </x:c>
      <x:c r="G18608" s="4" t="n">
        <x:f>COUNTIFS(Relaciones!$D$18574:$D$18848,E18608,Relaciones!$E$18574:$E$18848,D18608,Relaciones!$F$18574:$F$18848,F18608)</x:f>
        <x:v>1</x:v>
      </x:c>
      <x:c r="H18608" s="4"/>
    </x:row>
    <x:row r="18609" ht="23" customHeight="1">
      <x:c r="A18609" s="4" t="str">
        <x:v>Córdoba</x:v>
      </x:c>
      <x:c r="B18609" s="4" t="str">
        <x:v>2.º Bachillerato</x:v>
      </x:c>
      <x:c r="C18609" s="4" t="str">
        <x:v>A</x:v>
      </x:c>
      <x:c r="D18609" s="13" t="str">
        <x:v>01441</x:v>
      </x:c>
      <x:c r="E18609" s="13" t="str">
        <x:v>01429</x:v>
      </x:c>
      <x:c r="F18609" s="4" t="str">
        <x:v>amistad</x:v>
      </x:c>
      <x:c r="G18609" s="4" t="n">
        <x:f>COUNTIFS(Relaciones!$D$18574:$D$18848,E18609,Relaciones!$E$18574:$E$18848,D18609,Relaciones!$F$18574:$F$18848,F18609)</x:f>
        <x:v>0</x:v>
      </x:c>
      <x:c r="H18609" s="4"/>
    </x:row>
    <x:row r="18610" ht="23" customHeight="1">
      <x:c r="A18610" s="4" t="str">
        <x:v>Córdoba</x:v>
      </x:c>
      <x:c r="B18610" s="4" t="str">
        <x:v>2.º Bachillerato</x:v>
      </x:c>
      <x:c r="C18610" s="4" t="str">
        <x:v>A</x:v>
      </x:c>
      <x:c r="D18610" s="13" t="str">
        <x:v>01441</x:v>
      </x:c>
      <x:c r="E18610" s="13" t="str">
        <x:v>01440</x:v>
      </x:c>
      <x:c r="F18610" s="4" t="str">
        <x:v>amistad</x:v>
      </x:c>
      <x:c r="G18610" s="4" t="n">
        <x:f>COUNTIFS(Relaciones!$D$18574:$D$18848,E18610,Relaciones!$E$18574:$E$18848,D18610,Relaciones!$F$18574:$F$18848,F18610)</x:f>
        <x:v>1</x:v>
      </x:c>
      <x:c r="H18610" s="4"/>
    </x:row>
    <x:row r="18611" ht="23" customHeight="1">
      <x:c r="A18611" s="4" t="str">
        <x:v>Córdoba</x:v>
      </x:c>
      <x:c r="B18611" s="4" t="str">
        <x:v>2.º Bachillerato</x:v>
      </x:c>
      <x:c r="C18611" s="4" t="str">
        <x:v>A</x:v>
      </x:c>
      <x:c r="D18611" s="13" t="str">
        <x:v>01441</x:v>
      </x:c>
      <x:c r="E18611" s="13" t="str">
        <x:v>01442</x:v>
      </x:c>
      <x:c r="F18611" s="4" t="str">
        <x:v>amistad</x:v>
      </x:c>
      <x:c r="G18611" s="4" t="n">
        <x:f>COUNTIFS(Relaciones!$D$18574:$D$18848,E18611,Relaciones!$E$18574:$E$18848,D18611,Relaciones!$F$18574:$F$18848,F18611)</x:f>
        <x:v>1</x:v>
      </x:c>
      <x:c r="H18611" s="4"/>
    </x:row>
    <x:row r="18612" ht="23" customHeight="1">
      <x:c r="A18612" s="4" t="str">
        <x:v>Córdoba</x:v>
      </x:c>
      <x:c r="B18612" s="4" t="str">
        <x:v>2.º Bachillerato</x:v>
      </x:c>
      <x:c r="C18612" s="4" t="str">
        <x:v>A</x:v>
      </x:c>
      <x:c r="D18612" s="13" t="str">
        <x:v>01442</x:v>
      </x:c>
      <x:c r="E18612" s="13" t="str">
        <x:v>01429</x:v>
      </x:c>
      <x:c r="F18612" s="4" t="str">
        <x:v>amistad</x:v>
      </x:c>
      <x:c r="G18612" s="4" t="n">
        <x:f>COUNTIFS(Relaciones!$D$18574:$D$18848,E18612,Relaciones!$E$18574:$E$18848,D18612,Relaciones!$F$18574:$F$18848,F18612)</x:f>
        <x:v>1</x:v>
      </x:c>
      <x:c r="H18612" s="4"/>
    </x:row>
    <x:row r="18613" ht="23" customHeight="1">
      <x:c r="A18613" s="4" t="str">
        <x:v>Córdoba</x:v>
      </x:c>
      <x:c r="B18613" s="4" t="str">
        <x:v>2.º Bachillerato</x:v>
      </x:c>
      <x:c r="C18613" s="4" t="str">
        <x:v>A</x:v>
      </x:c>
      <x:c r="D18613" s="13" t="str">
        <x:v>01442</x:v>
      </x:c>
      <x:c r="E18613" s="13" t="str">
        <x:v>01441</x:v>
      </x:c>
      <x:c r="F18613" s="4" t="str">
        <x:v>amistad</x:v>
      </x:c>
      <x:c r="G18613" s="4" t="n">
        <x:f>COUNTIFS(Relaciones!$D$18574:$D$18848,E18613,Relaciones!$E$18574:$E$18848,D18613,Relaciones!$F$18574:$F$18848,F18613)</x:f>
        <x:v>1</x:v>
      </x:c>
      <x:c r="H18613" s="4"/>
    </x:row>
    <x:row r="18614" ht="23" customHeight="1">
      <x:c r="A18614" s="4" t="str">
        <x:v>Córdoba</x:v>
      </x:c>
      <x:c r="B18614" s="4" t="str">
        <x:v>2.º Bachillerato</x:v>
      </x:c>
      <x:c r="C18614" s="4" t="str">
        <x:v>A</x:v>
      </x:c>
      <x:c r="D18614" s="13" t="str">
        <x:v>01443</x:v>
      </x:c>
      <x:c r="E18614" s="13" t="str">
        <x:v>01429</x:v>
      </x:c>
      <x:c r="F18614" s="4" t="str">
        <x:v>amistad</x:v>
      </x:c>
      <x:c r="G18614" s="4" t="n">
        <x:f>COUNTIFS(Relaciones!$D$18574:$D$18848,E18614,Relaciones!$E$18574:$E$18848,D18614,Relaciones!$F$18574:$F$18848,F18614)</x:f>
        <x:v>1</x:v>
      </x:c>
      <x:c r="H18614" s="4"/>
    </x:row>
    <x:row r="18615" ht="23" customHeight="1">
      <x:c r="A18615" s="4" t="str">
        <x:v>Córdoba</x:v>
      </x:c>
      <x:c r="B18615" s="4" t="str">
        <x:v>2.º Bachillerato</x:v>
      </x:c>
      <x:c r="C18615" s="4" t="str">
        <x:v>A</x:v>
      </x:c>
      <x:c r="D18615" s="13" t="str">
        <x:v>01443</x:v>
      </x:c>
      <x:c r="E18615" s="13" t="str">
        <x:v>01444</x:v>
      </x:c>
      <x:c r="F18615" s="4" t="str">
        <x:v>amistad</x:v>
      </x:c>
      <x:c r="G18615" s="4" t="n">
        <x:f>COUNTIFS(Relaciones!$D$18574:$D$18848,E18615,Relaciones!$E$18574:$E$18848,D18615,Relaciones!$F$18574:$F$18848,F18615)</x:f>
        <x:v>1</x:v>
      </x:c>
      <x:c r="H18615" s="4"/>
    </x:row>
    <x:row r="18616" ht="23" customHeight="1">
      <x:c r="A18616" s="4" t="str">
        <x:v>Córdoba</x:v>
      </x:c>
      <x:c r="B18616" s="4" t="str">
        <x:v>2.º Bachillerato</x:v>
      </x:c>
      <x:c r="C18616" s="4" t="str">
        <x:v>A</x:v>
      </x:c>
      <x:c r="D18616" s="13" t="str">
        <x:v>01443</x:v>
      </x:c>
      <x:c r="E18616" s="13" t="str">
        <x:v>01456</x:v>
      </x:c>
      <x:c r="F18616" s="4" t="str">
        <x:v>amistad</x:v>
      </x:c>
      <x:c r="G18616" s="4" t="n">
        <x:f>COUNTIFS(Relaciones!$D$18574:$D$18848,E18616,Relaciones!$E$18574:$E$18848,D18616,Relaciones!$F$18574:$F$18848,F18616)</x:f>
        <x:v>1</x:v>
      </x:c>
      <x:c r="H18616" s="4"/>
    </x:row>
    <x:row r="18617" ht="23" customHeight="1">
      <x:c r="A18617" s="4" t="str">
        <x:v>Córdoba</x:v>
      </x:c>
      <x:c r="B18617" s="4" t="str">
        <x:v>2.º Bachillerato</x:v>
      </x:c>
      <x:c r="C18617" s="4" t="str">
        <x:v>A</x:v>
      </x:c>
      <x:c r="D18617" s="13" t="str">
        <x:v>01444</x:v>
      </x:c>
      <x:c r="E18617" s="13" t="str">
        <x:v>01443</x:v>
      </x:c>
      <x:c r="F18617" s="4" t="str">
        <x:v>amistad</x:v>
      </x:c>
      <x:c r="G18617" s="4" t="n">
        <x:f>COUNTIFS(Relaciones!$D$18574:$D$18848,E18617,Relaciones!$E$18574:$E$18848,D18617,Relaciones!$F$18574:$F$18848,F18617)</x:f>
        <x:v>1</x:v>
      </x:c>
      <x:c r="H18617" s="4"/>
    </x:row>
    <x:row r="18618" ht="23" customHeight="1">
      <x:c r="A18618" s="4" t="str">
        <x:v>Córdoba</x:v>
      </x:c>
      <x:c r="B18618" s="4" t="str">
        <x:v>2.º Bachillerato</x:v>
      </x:c>
      <x:c r="C18618" s="4" t="str">
        <x:v>A</x:v>
      </x:c>
      <x:c r="D18618" s="13" t="str">
        <x:v>01444</x:v>
      </x:c>
      <x:c r="E18618" s="13" t="str">
        <x:v>01445</x:v>
      </x:c>
      <x:c r="F18618" s="4" t="str">
        <x:v>amistad</x:v>
      </x:c>
      <x:c r="G18618" s="4" t="n">
        <x:f>COUNTIFS(Relaciones!$D$18574:$D$18848,E18618,Relaciones!$E$18574:$E$18848,D18618,Relaciones!$F$18574:$F$18848,F18618)</x:f>
        <x:v>1</x:v>
      </x:c>
      <x:c r="H18618" s="4"/>
    </x:row>
    <x:row r="18619" ht="23" customHeight="1">
      <x:c r="A18619" s="4" t="str">
        <x:v>Córdoba</x:v>
      </x:c>
      <x:c r="B18619" s="4" t="str">
        <x:v>2.º Bachillerato</x:v>
      </x:c>
      <x:c r="C18619" s="4" t="str">
        <x:v>A</x:v>
      </x:c>
      <x:c r="D18619" s="13" t="str">
        <x:v>01445</x:v>
      </x:c>
      <x:c r="E18619" s="13" t="str">
        <x:v>01429</x:v>
      </x:c>
      <x:c r="F18619" s="4" t="str">
        <x:v>amistad</x:v>
      </x:c>
      <x:c r="G18619" s="4" t="n">
        <x:f>COUNTIFS(Relaciones!$D$18574:$D$18848,E18619,Relaciones!$E$18574:$E$18848,D18619,Relaciones!$F$18574:$F$18848,F18619)</x:f>
        <x:v>0</x:v>
      </x:c>
      <x:c r="H18619" s="4"/>
    </x:row>
    <x:row r="18620" ht="23" customHeight="1">
      <x:c r="A18620" s="4" t="str">
        <x:v>Córdoba</x:v>
      </x:c>
      <x:c r="B18620" s="4" t="str">
        <x:v>2.º Bachillerato</x:v>
      </x:c>
      <x:c r="C18620" s="4" t="str">
        <x:v>A</x:v>
      </x:c>
      <x:c r="D18620" s="13" t="str">
        <x:v>01445</x:v>
      </x:c>
      <x:c r="E18620" s="13" t="str">
        <x:v>01443</x:v>
      </x:c>
      <x:c r="F18620" s="4" t="str">
        <x:v>amistad</x:v>
      </x:c>
      <x:c r="G18620" s="4" t="n">
        <x:f>COUNTIFS(Relaciones!$D$18574:$D$18848,E18620,Relaciones!$E$18574:$E$18848,D18620,Relaciones!$F$18574:$F$18848,F18620)</x:f>
        <x:v>0</x:v>
      </x:c>
      <x:c r="H18620" s="4"/>
    </x:row>
    <x:row r="18621" ht="23" customHeight="1">
      <x:c r="A18621" s="4" t="str">
        <x:v>Córdoba</x:v>
      </x:c>
      <x:c r="B18621" s="4" t="str">
        <x:v>2.º Bachillerato</x:v>
      </x:c>
      <x:c r="C18621" s="4" t="str">
        <x:v>A</x:v>
      </x:c>
      <x:c r="D18621" s="13" t="str">
        <x:v>01445</x:v>
      </x:c>
      <x:c r="E18621" s="13" t="str">
        <x:v>01444</x:v>
      </x:c>
      <x:c r="F18621" s="4" t="str">
        <x:v>amistad</x:v>
      </x:c>
      <x:c r="G18621" s="4" t="n">
        <x:f>COUNTIFS(Relaciones!$D$18574:$D$18848,E18621,Relaciones!$E$18574:$E$18848,D18621,Relaciones!$F$18574:$F$18848,F18621)</x:f>
        <x:v>1</x:v>
      </x:c>
      <x:c r="H18621" s="4"/>
    </x:row>
    <x:row r="18622" ht="23" customHeight="1">
      <x:c r="A18622" s="4" t="str">
        <x:v>Córdoba</x:v>
      </x:c>
      <x:c r="B18622" s="4" t="str">
        <x:v>2.º Bachillerato</x:v>
      </x:c>
      <x:c r="C18622" s="4" t="str">
        <x:v>A</x:v>
      </x:c>
      <x:c r="D18622" s="13" t="str">
        <x:v>01445</x:v>
      </x:c>
      <x:c r="E18622" s="13" t="str">
        <x:v>01446</x:v>
      </x:c>
      <x:c r="F18622" s="4" t="str">
        <x:v>amistad</x:v>
      </x:c>
      <x:c r="G18622" s="4" t="n">
        <x:f>COUNTIFS(Relaciones!$D$18574:$D$18848,E18622,Relaciones!$E$18574:$E$18848,D18622,Relaciones!$F$18574:$F$18848,F18622)</x:f>
        <x:v>1</x:v>
      </x:c>
      <x:c r="H18622" s="4"/>
    </x:row>
    <x:row r="18623" ht="23" customHeight="1">
      <x:c r="A18623" s="4" t="str">
        <x:v>Córdoba</x:v>
      </x:c>
      <x:c r="B18623" s="4" t="str">
        <x:v>2.º Bachillerato</x:v>
      </x:c>
      <x:c r="C18623" s="4" t="str">
        <x:v>A</x:v>
      </x:c>
      <x:c r="D18623" s="13" t="str">
        <x:v>01446</x:v>
      </x:c>
      <x:c r="E18623" s="13" t="str">
        <x:v>01443</x:v>
      </x:c>
      <x:c r="F18623" s="4" t="str">
        <x:v>amistad</x:v>
      </x:c>
      <x:c r="G18623" s="4" t="n">
        <x:f>COUNTIFS(Relaciones!$D$18574:$D$18848,E18623,Relaciones!$E$18574:$E$18848,D18623,Relaciones!$F$18574:$F$18848,F18623)</x:f>
        <x:v>0</x:v>
      </x:c>
      <x:c r="H18623" s="4"/>
    </x:row>
    <x:row r="18624" ht="23" customHeight="1">
      <x:c r="A18624" s="4" t="str">
        <x:v>Córdoba</x:v>
      </x:c>
      <x:c r="B18624" s="4" t="str">
        <x:v>2.º Bachillerato</x:v>
      </x:c>
      <x:c r="C18624" s="4" t="str">
        <x:v>A</x:v>
      </x:c>
      <x:c r="D18624" s="13" t="str">
        <x:v>01446</x:v>
      </x:c>
      <x:c r="E18624" s="13" t="str">
        <x:v>01445</x:v>
      </x:c>
      <x:c r="F18624" s="4" t="str">
        <x:v>amistad</x:v>
      </x:c>
      <x:c r="G18624" s="4" t="n">
        <x:f>COUNTIFS(Relaciones!$D$18574:$D$18848,E18624,Relaciones!$E$18574:$E$18848,D18624,Relaciones!$F$18574:$F$18848,F18624)</x:f>
        <x:v>1</x:v>
      </x:c>
      <x:c r="H18624" s="4"/>
    </x:row>
    <x:row r="18625" ht="23" customHeight="1">
      <x:c r="A18625" s="4" t="str">
        <x:v>Córdoba</x:v>
      </x:c>
      <x:c r="B18625" s="4" t="str">
        <x:v>2.º Bachillerato</x:v>
      </x:c>
      <x:c r="C18625" s="4" t="str">
        <x:v>A</x:v>
      </x:c>
      <x:c r="D18625" s="13" t="str">
        <x:v>01446</x:v>
      </x:c>
      <x:c r="E18625" s="13" t="str">
        <x:v>01447</x:v>
      </x:c>
      <x:c r="F18625" s="4" t="str">
        <x:v>amistad</x:v>
      </x:c>
      <x:c r="G18625" s="4" t="n">
        <x:f>COUNTIFS(Relaciones!$D$18574:$D$18848,E18625,Relaciones!$E$18574:$E$18848,D18625,Relaciones!$F$18574:$F$18848,F18625)</x:f>
        <x:v>1</x:v>
      </x:c>
      <x:c r="H18625" s="4"/>
    </x:row>
    <x:row r="18626" ht="23" customHeight="1">
      <x:c r="A18626" s="4" t="str">
        <x:v>Córdoba</x:v>
      </x:c>
      <x:c r="B18626" s="4" t="str">
        <x:v>2.º Bachillerato</x:v>
      </x:c>
      <x:c r="C18626" s="4" t="str">
        <x:v>A</x:v>
      </x:c>
      <x:c r="D18626" s="13" t="str">
        <x:v>01447</x:v>
      </x:c>
      <x:c r="E18626" s="13" t="str">
        <x:v>01429</x:v>
      </x:c>
      <x:c r="F18626" s="4" t="str">
        <x:v>amistad</x:v>
      </x:c>
      <x:c r="G18626" s="4" t="n">
        <x:f>COUNTIFS(Relaciones!$D$18574:$D$18848,E18626,Relaciones!$E$18574:$E$18848,D18626,Relaciones!$F$18574:$F$18848,F18626)</x:f>
        <x:v>0</x:v>
      </x:c>
      <x:c r="H18626" s="4"/>
    </x:row>
    <x:row r="18627" ht="23" customHeight="1">
      <x:c r="A18627" s="4" t="str">
        <x:v>Córdoba</x:v>
      </x:c>
      <x:c r="B18627" s="4" t="str">
        <x:v>2.º Bachillerato</x:v>
      </x:c>
      <x:c r="C18627" s="4" t="str">
        <x:v>A</x:v>
      </x:c>
      <x:c r="D18627" s="13" t="str">
        <x:v>01447</x:v>
      </x:c>
      <x:c r="E18627" s="13" t="str">
        <x:v>01443</x:v>
      </x:c>
      <x:c r="F18627" s="4" t="str">
        <x:v>amistad</x:v>
      </x:c>
      <x:c r="G18627" s="4" t="n">
        <x:f>COUNTIFS(Relaciones!$D$18574:$D$18848,E18627,Relaciones!$E$18574:$E$18848,D18627,Relaciones!$F$18574:$F$18848,F18627)</x:f>
        <x:v>0</x:v>
      </x:c>
      <x:c r="H18627" s="4"/>
    </x:row>
    <x:row r="18628" ht="23" customHeight="1">
      <x:c r="A18628" s="4" t="str">
        <x:v>Córdoba</x:v>
      </x:c>
      <x:c r="B18628" s="4" t="str">
        <x:v>2.º Bachillerato</x:v>
      </x:c>
      <x:c r="C18628" s="4" t="str">
        <x:v>A</x:v>
      </x:c>
      <x:c r="D18628" s="13" t="str">
        <x:v>01447</x:v>
      </x:c>
      <x:c r="E18628" s="13" t="str">
        <x:v>01446</x:v>
      </x:c>
      <x:c r="F18628" s="4" t="str">
        <x:v>amistad</x:v>
      </x:c>
      <x:c r="G18628" s="4" t="n">
        <x:f>COUNTIFS(Relaciones!$D$18574:$D$18848,E18628,Relaciones!$E$18574:$E$18848,D18628,Relaciones!$F$18574:$F$18848,F18628)</x:f>
        <x:v>1</x:v>
      </x:c>
      <x:c r="H18628" s="4"/>
    </x:row>
    <x:row r="18629" ht="23" customHeight="1">
      <x:c r="A18629" s="4" t="str">
        <x:v>Córdoba</x:v>
      </x:c>
      <x:c r="B18629" s="4" t="str">
        <x:v>2.º Bachillerato</x:v>
      </x:c>
      <x:c r="C18629" s="4" t="str">
        <x:v>A</x:v>
      </x:c>
      <x:c r="D18629" s="13" t="str">
        <x:v>01447</x:v>
      </x:c>
      <x:c r="E18629" s="13" t="str">
        <x:v>01448</x:v>
      </x:c>
      <x:c r="F18629" s="4" t="str">
        <x:v>amistad</x:v>
      </x:c>
      <x:c r="G18629" s="4" t="n">
        <x:f>COUNTIFS(Relaciones!$D$18574:$D$18848,E18629,Relaciones!$E$18574:$E$18848,D18629,Relaciones!$F$18574:$F$18848,F18629)</x:f>
        <x:v>1</x:v>
      </x:c>
      <x:c r="H18629" s="4"/>
    </x:row>
    <x:row r="18630" ht="23" customHeight="1">
      <x:c r="A18630" s="4" t="str">
        <x:v>Córdoba</x:v>
      </x:c>
      <x:c r="B18630" s="4" t="str">
        <x:v>2.º Bachillerato</x:v>
      </x:c>
      <x:c r="C18630" s="4" t="str">
        <x:v>A</x:v>
      </x:c>
      <x:c r="D18630" s="13" t="str">
        <x:v>01448</x:v>
      </x:c>
      <x:c r="E18630" s="13" t="str">
        <x:v>01443</x:v>
      </x:c>
      <x:c r="F18630" s="4" t="str">
        <x:v>amistad</x:v>
      </x:c>
      <x:c r="G18630" s="4" t="n">
        <x:f>COUNTIFS(Relaciones!$D$18574:$D$18848,E18630,Relaciones!$E$18574:$E$18848,D18630,Relaciones!$F$18574:$F$18848,F18630)</x:f>
        <x:v>0</x:v>
      </x:c>
      <x:c r="H18630" s="4"/>
    </x:row>
    <x:row r="18631" ht="23" customHeight="1">
      <x:c r="A18631" s="4" t="str">
        <x:v>Córdoba</x:v>
      </x:c>
      <x:c r="B18631" s="4" t="str">
        <x:v>2.º Bachillerato</x:v>
      </x:c>
      <x:c r="C18631" s="4" t="str">
        <x:v>A</x:v>
      </x:c>
      <x:c r="D18631" s="13" t="str">
        <x:v>01448</x:v>
      </x:c>
      <x:c r="E18631" s="13" t="str">
        <x:v>01447</x:v>
      </x:c>
      <x:c r="F18631" s="4" t="str">
        <x:v>amistad</x:v>
      </x:c>
      <x:c r="G18631" s="4" t="n">
        <x:f>COUNTIFS(Relaciones!$D$18574:$D$18848,E18631,Relaciones!$E$18574:$E$18848,D18631,Relaciones!$F$18574:$F$18848,F18631)</x:f>
        <x:v>1</x:v>
      </x:c>
      <x:c r="H18631" s="4"/>
    </x:row>
    <x:row r="18632" ht="23" customHeight="1">
      <x:c r="A18632" s="4" t="str">
        <x:v>Córdoba</x:v>
      </x:c>
      <x:c r="B18632" s="4" t="str">
        <x:v>2.º Bachillerato</x:v>
      </x:c>
      <x:c r="C18632" s="4" t="str">
        <x:v>A</x:v>
      </x:c>
      <x:c r="D18632" s="13" t="str">
        <x:v>01448</x:v>
      </x:c>
      <x:c r="E18632" s="13" t="str">
        <x:v>01449</x:v>
      </x:c>
      <x:c r="F18632" s="4" t="str">
        <x:v>amistad</x:v>
      </x:c>
      <x:c r="G18632" s="4" t="n">
        <x:f>COUNTIFS(Relaciones!$D$18574:$D$18848,E18632,Relaciones!$E$18574:$E$18848,D18632,Relaciones!$F$18574:$F$18848,F18632)</x:f>
        <x:v>1</x:v>
      </x:c>
      <x:c r="H18632" s="4"/>
    </x:row>
    <x:row r="18633" ht="23" customHeight="1">
      <x:c r="A18633" s="4" t="str">
        <x:v>Córdoba</x:v>
      </x:c>
      <x:c r="B18633" s="4" t="str">
        <x:v>2.º Bachillerato</x:v>
      </x:c>
      <x:c r="C18633" s="4" t="str">
        <x:v>A</x:v>
      </x:c>
      <x:c r="D18633" s="13" t="str">
        <x:v>01449</x:v>
      </x:c>
      <x:c r="E18633" s="13" t="str">
        <x:v>01429</x:v>
      </x:c>
      <x:c r="F18633" s="4" t="str">
        <x:v>amistad</x:v>
      </x:c>
      <x:c r="G18633" s="4" t="n">
        <x:f>COUNTIFS(Relaciones!$D$18574:$D$18848,E18633,Relaciones!$E$18574:$E$18848,D18633,Relaciones!$F$18574:$F$18848,F18633)</x:f>
        <x:v>0</x:v>
      </x:c>
      <x:c r="H18633" s="4"/>
    </x:row>
    <x:row r="18634" ht="23" customHeight="1">
      <x:c r="A18634" s="4" t="str">
        <x:v>Córdoba</x:v>
      </x:c>
      <x:c r="B18634" s="4" t="str">
        <x:v>2.º Bachillerato</x:v>
      </x:c>
      <x:c r="C18634" s="4" t="str">
        <x:v>A</x:v>
      </x:c>
      <x:c r="D18634" s="13" t="str">
        <x:v>01449</x:v>
      </x:c>
      <x:c r="E18634" s="13" t="str">
        <x:v>01443</x:v>
      </x:c>
      <x:c r="F18634" s="4" t="str">
        <x:v>amistad</x:v>
      </x:c>
      <x:c r="G18634" s="4" t="n">
        <x:f>COUNTIFS(Relaciones!$D$18574:$D$18848,E18634,Relaciones!$E$18574:$E$18848,D18634,Relaciones!$F$18574:$F$18848,F18634)</x:f>
        <x:v>0</x:v>
      </x:c>
      <x:c r="H18634" s="4"/>
    </x:row>
    <x:row r="18635" ht="23" customHeight="1">
      <x:c r="A18635" s="4" t="str">
        <x:v>Córdoba</x:v>
      </x:c>
      <x:c r="B18635" s="4" t="str">
        <x:v>2.º Bachillerato</x:v>
      </x:c>
      <x:c r="C18635" s="4" t="str">
        <x:v>A</x:v>
      </x:c>
      <x:c r="D18635" s="13" t="str">
        <x:v>01449</x:v>
      </x:c>
      <x:c r="E18635" s="13" t="str">
        <x:v>01448</x:v>
      </x:c>
      <x:c r="F18635" s="4" t="str">
        <x:v>amistad</x:v>
      </x:c>
      <x:c r="G18635" s="4" t="n">
        <x:f>COUNTIFS(Relaciones!$D$18574:$D$18848,E18635,Relaciones!$E$18574:$E$18848,D18635,Relaciones!$F$18574:$F$18848,F18635)</x:f>
        <x:v>1</x:v>
      </x:c>
      <x:c r="H18635" s="4"/>
    </x:row>
    <x:row r="18636" ht="23" customHeight="1">
      <x:c r="A18636" s="4" t="str">
        <x:v>Córdoba</x:v>
      </x:c>
      <x:c r="B18636" s="4" t="str">
        <x:v>2.º Bachillerato</x:v>
      </x:c>
      <x:c r="C18636" s="4" t="str">
        <x:v>A</x:v>
      </x:c>
      <x:c r="D18636" s="13" t="str">
        <x:v>01449</x:v>
      </x:c>
      <x:c r="E18636" s="13" t="str">
        <x:v>01450</x:v>
      </x:c>
      <x:c r="F18636" s="4" t="str">
        <x:v>amistad</x:v>
      </x:c>
      <x:c r="G18636" s="4" t="n">
        <x:f>COUNTIFS(Relaciones!$D$18574:$D$18848,E18636,Relaciones!$E$18574:$E$18848,D18636,Relaciones!$F$18574:$F$18848,F18636)</x:f>
        <x:v>1</x:v>
      </x:c>
      <x:c r="H18636" s="4"/>
    </x:row>
    <x:row r="18637" ht="23" customHeight="1">
      <x:c r="A18637" s="4" t="str">
        <x:v>Córdoba</x:v>
      </x:c>
      <x:c r="B18637" s="4" t="str">
        <x:v>2.º Bachillerato</x:v>
      </x:c>
      <x:c r="C18637" s="4" t="str">
        <x:v>A</x:v>
      </x:c>
      <x:c r="D18637" s="13" t="str">
        <x:v>01450</x:v>
      </x:c>
      <x:c r="E18637" s="13" t="str">
        <x:v>01443</x:v>
      </x:c>
      <x:c r="F18637" s="4" t="str">
        <x:v>amistad</x:v>
      </x:c>
      <x:c r="G18637" s="4" t="n">
        <x:f>COUNTIFS(Relaciones!$D$18574:$D$18848,E18637,Relaciones!$E$18574:$E$18848,D18637,Relaciones!$F$18574:$F$18848,F18637)</x:f>
        <x:v>0</x:v>
      </x:c>
      <x:c r="H18637" s="4"/>
    </x:row>
    <x:row r="18638" ht="23" customHeight="1">
      <x:c r="A18638" s="4" t="str">
        <x:v>Córdoba</x:v>
      </x:c>
      <x:c r="B18638" s="4" t="str">
        <x:v>2.º Bachillerato</x:v>
      </x:c>
      <x:c r="C18638" s="4" t="str">
        <x:v>A</x:v>
      </x:c>
      <x:c r="D18638" s="13" t="str">
        <x:v>01450</x:v>
      </x:c>
      <x:c r="E18638" s="13" t="str">
        <x:v>01449</x:v>
      </x:c>
      <x:c r="F18638" s="4" t="str">
        <x:v>amistad</x:v>
      </x:c>
      <x:c r="G18638" s="4" t="n">
        <x:f>COUNTIFS(Relaciones!$D$18574:$D$18848,E18638,Relaciones!$E$18574:$E$18848,D18638,Relaciones!$F$18574:$F$18848,F18638)</x:f>
        <x:v>1</x:v>
      </x:c>
      <x:c r="H18638" s="4"/>
    </x:row>
    <x:row r="18639" ht="23" customHeight="1">
      <x:c r="A18639" s="4" t="str">
        <x:v>Córdoba</x:v>
      </x:c>
      <x:c r="B18639" s="4" t="str">
        <x:v>2.º Bachillerato</x:v>
      </x:c>
      <x:c r="C18639" s="4" t="str">
        <x:v>A</x:v>
      </x:c>
      <x:c r="D18639" s="13" t="str">
        <x:v>01450</x:v>
      </x:c>
      <x:c r="E18639" s="13" t="str">
        <x:v>01451</x:v>
      </x:c>
      <x:c r="F18639" s="4" t="str">
        <x:v>amistad</x:v>
      </x:c>
      <x:c r="G18639" s="4" t="n">
        <x:f>COUNTIFS(Relaciones!$D$18574:$D$18848,E18639,Relaciones!$E$18574:$E$18848,D18639,Relaciones!$F$18574:$F$18848,F18639)</x:f>
        <x:v>1</x:v>
      </x:c>
      <x:c r="H18639" s="4"/>
    </x:row>
    <x:row r="18640" ht="23" customHeight="1">
      <x:c r="A18640" s="4" t="str">
        <x:v>Córdoba</x:v>
      </x:c>
      <x:c r="B18640" s="4" t="str">
        <x:v>2.º Bachillerato</x:v>
      </x:c>
      <x:c r="C18640" s="4" t="str">
        <x:v>A</x:v>
      </x:c>
      <x:c r="D18640" s="13" t="str">
        <x:v>01451</x:v>
      </x:c>
      <x:c r="E18640" s="13" t="str">
        <x:v>01429</x:v>
      </x:c>
      <x:c r="F18640" s="4" t="str">
        <x:v>amistad</x:v>
      </x:c>
      <x:c r="G18640" s="4" t="n">
        <x:f>COUNTIFS(Relaciones!$D$18574:$D$18848,E18640,Relaciones!$E$18574:$E$18848,D18640,Relaciones!$F$18574:$F$18848,F18640)</x:f>
        <x:v>0</x:v>
      </x:c>
      <x:c r="H18640" s="4"/>
    </x:row>
    <x:row r="18641" ht="23" customHeight="1">
      <x:c r="A18641" s="4" t="str">
        <x:v>Córdoba</x:v>
      </x:c>
      <x:c r="B18641" s="4" t="str">
        <x:v>2.º Bachillerato</x:v>
      </x:c>
      <x:c r="C18641" s="4" t="str">
        <x:v>A</x:v>
      </x:c>
      <x:c r="D18641" s="13" t="str">
        <x:v>01451</x:v>
      </x:c>
      <x:c r="E18641" s="13" t="str">
        <x:v>01443</x:v>
      </x:c>
      <x:c r="F18641" s="4" t="str">
        <x:v>amistad</x:v>
      </x:c>
      <x:c r="G18641" s="4" t="n">
        <x:f>COUNTIFS(Relaciones!$D$18574:$D$18848,E18641,Relaciones!$E$18574:$E$18848,D18641,Relaciones!$F$18574:$F$18848,F18641)</x:f>
        <x:v>0</x:v>
      </x:c>
      <x:c r="H18641" s="4"/>
    </x:row>
    <x:row r="18642" ht="23" customHeight="1">
      <x:c r="A18642" s="4" t="str">
        <x:v>Córdoba</x:v>
      </x:c>
      <x:c r="B18642" s="4" t="str">
        <x:v>2.º Bachillerato</x:v>
      </x:c>
      <x:c r="C18642" s="4" t="str">
        <x:v>A</x:v>
      </x:c>
      <x:c r="D18642" s="13" t="str">
        <x:v>01451</x:v>
      </x:c>
      <x:c r="E18642" s="13" t="str">
        <x:v>01450</x:v>
      </x:c>
      <x:c r="F18642" s="4" t="str">
        <x:v>amistad</x:v>
      </x:c>
      <x:c r="G18642" s="4" t="n">
        <x:f>COUNTIFS(Relaciones!$D$18574:$D$18848,E18642,Relaciones!$E$18574:$E$18848,D18642,Relaciones!$F$18574:$F$18848,F18642)</x:f>
        <x:v>1</x:v>
      </x:c>
      <x:c r="H18642" s="4"/>
    </x:row>
    <x:row r="18643" ht="23" customHeight="1">
      <x:c r="A18643" s="4" t="str">
        <x:v>Córdoba</x:v>
      </x:c>
      <x:c r="B18643" s="4" t="str">
        <x:v>2.º Bachillerato</x:v>
      </x:c>
      <x:c r="C18643" s="4" t="str">
        <x:v>A</x:v>
      </x:c>
      <x:c r="D18643" s="13" t="str">
        <x:v>01451</x:v>
      </x:c>
      <x:c r="E18643" s="13" t="str">
        <x:v>01452</x:v>
      </x:c>
      <x:c r="F18643" s="4" t="str">
        <x:v>amistad</x:v>
      </x:c>
      <x:c r="G18643" s="4" t="n">
        <x:f>COUNTIFS(Relaciones!$D$18574:$D$18848,E18643,Relaciones!$E$18574:$E$18848,D18643,Relaciones!$F$18574:$F$18848,F18643)</x:f>
        <x:v>1</x:v>
      </x:c>
      <x:c r="H18643" s="4"/>
    </x:row>
    <x:row r="18644" ht="23" customHeight="1">
      <x:c r="A18644" s="4" t="str">
        <x:v>Córdoba</x:v>
      </x:c>
      <x:c r="B18644" s="4" t="str">
        <x:v>2.º Bachillerato</x:v>
      </x:c>
      <x:c r="C18644" s="4" t="str">
        <x:v>A</x:v>
      </x:c>
      <x:c r="D18644" s="13" t="str">
        <x:v>01452</x:v>
      </x:c>
      <x:c r="E18644" s="13" t="str">
        <x:v>01443</x:v>
      </x:c>
      <x:c r="F18644" s="4" t="str">
        <x:v>amistad</x:v>
      </x:c>
      <x:c r="G18644" s="4" t="n">
        <x:f>COUNTIFS(Relaciones!$D$18574:$D$18848,E18644,Relaciones!$E$18574:$E$18848,D18644,Relaciones!$F$18574:$F$18848,F18644)</x:f>
        <x:v>0</x:v>
      </x:c>
      <x:c r="H18644" s="4"/>
    </x:row>
    <x:row r="18645" ht="23" customHeight="1">
      <x:c r="A18645" s="4" t="str">
        <x:v>Córdoba</x:v>
      </x:c>
      <x:c r="B18645" s="4" t="str">
        <x:v>2.º Bachillerato</x:v>
      </x:c>
      <x:c r="C18645" s="4" t="str">
        <x:v>A</x:v>
      </x:c>
      <x:c r="D18645" s="13" t="str">
        <x:v>01452</x:v>
      </x:c>
      <x:c r="E18645" s="13" t="str">
        <x:v>01451</x:v>
      </x:c>
      <x:c r="F18645" s="4" t="str">
        <x:v>amistad</x:v>
      </x:c>
      <x:c r="G18645" s="4" t="n">
        <x:f>COUNTIFS(Relaciones!$D$18574:$D$18848,E18645,Relaciones!$E$18574:$E$18848,D18645,Relaciones!$F$18574:$F$18848,F18645)</x:f>
        <x:v>1</x:v>
      </x:c>
      <x:c r="H18645" s="4"/>
    </x:row>
    <x:row r="18646" ht="23" customHeight="1">
      <x:c r="A18646" s="4" t="str">
        <x:v>Córdoba</x:v>
      </x:c>
      <x:c r="B18646" s="4" t="str">
        <x:v>2.º Bachillerato</x:v>
      </x:c>
      <x:c r="C18646" s="4" t="str">
        <x:v>A</x:v>
      </x:c>
      <x:c r="D18646" s="13" t="str">
        <x:v>01452</x:v>
      </x:c>
      <x:c r="E18646" s="13" t="str">
        <x:v>01453</x:v>
      </x:c>
      <x:c r="F18646" s="4" t="str">
        <x:v>amistad</x:v>
      </x:c>
      <x:c r="G18646" s="4" t="n">
        <x:f>COUNTIFS(Relaciones!$D$18574:$D$18848,E18646,Relaciones!$E$18574:$E$18848,D18646,Relaciones!$F$18574:$F$18848,F18646)</x:f>
        <x:v>1</x:v>
      </x:c>
      <x:c r="H18646" s="4"/>
    </x:row>
    <x:row r="18647" ht="23" customHeight="1">
      <x:c r="A18647" s="4" t="str">
        <x:v>Córdoba</x:v>
      </x:c>
      <x:c r="B18647" s="4" t="str">
        <x:v>2.º Bachillerato</x:v>
      </x:c>
      <x:c r="C18647" s="4" t="str">
        <x:v>A</x:v>
      </x:c>
      <x:c r="D18647" s="13" t="str">
        <x:v>01453</x:v>
      </x:c>
      <x:c r="E18647" s="13" t="str">
        <x:v>01429</x:v>
      </x:c>
      <x:c r="F18647" s="4" t="str">
        <x:v>amistad</x:v>
      </x:c>
      <x:c r="G18647" s="4" t="n">
        <x:f>COUNTIFS(Relaciones!$D$18574:$D$18848,E18647,Relaciones!$E$18574:$E$18848,D18647,Relaciones!$F$18574:$F$18848,F18647)</x:f>
        <x:v>0</x:v>
      </x:c>
      <x:c r="H18647" s="4"/>
    </x:row>
    <x:row r="18648" ht="23" customHeight="1">
      <x:c r="A18648" s="4" t="str">
        <x:v>Córdoba</x:v>
      </x:c>
      <x:c r="B18648" s="4" t="str">
        <x:v>2.º Bachillerato</x:v>
      </x:c>
      <x:c r="C18648" s="4" t="str">
        <x:v>A</x:v>
      </x:c>
      <x:c r="D18648" s="13" t="str">
        <x:v>01453</x:v>
      </x:c>
      <x:c r="E18648" s="13" t="str">
        <x:v>01443</x:v>
      </x:c>
      <x:c r="F18648" s="4" t="str">
        <x:v>amistad</x:v>
      </x:c>
      <x:c r="G18648" s="4" t="n">
        <x:f>COUNTIFS(Relaciones!$D$18574:$D$18848,E18648,Relaciones!$E$18574:$E$18848,D18648,Relaciones!$F$18574:$F$18848,F18648)</x:f>
        <x:v>0</x:v>
      </x:c>
      <x:c r="H18648" s="4"/>
    </x:row>
    <x:row r="18649" ht="23" customHeight="1">
      <x:c r="A18649" s="4" t="str">
        <x:v>Córdoba</x:v>
      </x:c>
      <x:c r="B18649" s="4" t="str">
        <x:v>2.º Bachillerato</x:v>
      </x:c>
      <x:c r="C18649" s="4" t="str">
        <x:v>A</x:v>
      </x:c>
      <x:c r="D18649" s="13" t="str">
        <x:v>01453</x:v>
      </x:c>
      <x:c r="E18649" s="13" t="str">
        <x:v>01452</x:v>
      </x:c>
      <x:c r="F18649" s="4" t="str">
        <x:v>amistad</x:v>
      </x:c>
      <x:c r="G18649" s="4" t="n">
        <x:f>COUNTIFS(Relaciones!$D$18574:$D$18848,E18649,Relaciones!$E$18574:$E$18848,D18649,Relaciones!$F$18574:$F$18848,F18649)</x:f>
        <x:v>1</x:v>
      </x:c>
      <x:c r="H18649" s="4"/>
    </x:row>
    <x:row r="18650" ht="23" customHeight="1">
      <x:c r="A18650" s="4" t="str">
        <x:v>Córdoba</x:v>
      </x:c>
      <x:c r="B18650" s="4" t="str">
        <x:v>2.º Bachillerato</x:v>
      </x:c>
      <x:c r="C18650" s="4" t="str">
        <x:v>A</x:v>
      </x:c>
      <x:c r="D18650" s="13" t="str">
        <x:v>01453</x:v>
      </x:c>
      <x:c r="E18650" s="13" t="str">
        <x:v>01454</x:v>
      </x:c>
      <x:c r="F18650" s="4" t="str">
        <x:v>amistad</x:v>
      </x:c>
      <x:c r="G18650" s="4" t="n">
        <x:f>COUNTIFS(Relaciones!$D$18574:$D$18848,E18650,Relaciones!$E$18574:$E$18848,D18650,Relaciones!$F$18574:$F$18848,F18650)</x:f>
        <x:v>1</x:v>
      </x:c>
      <x:c r="H18650" s="4"/>
    </x:row>
    <x:row r="18651" ht="23" customHeight="1">
      <x:c r="A18651" s="4" t="str">
        <x:v>Córdoba</x:v>
      </x:c>
      <x:c r="B18651" s="4" t="str">
        <x:v>2.º Bachillerato</x:v>
      </x:c>
      <x:c r="C18651" s="4" t="str">
        <x:v>A</x:v>
      </x:c>
      <x:c r="D18651" s="13" t="str">
        <x:v>01454</x:v>
      </x:c>
      <x:c r="E18651" s="13" t="str">
        <x:v>01443</x:v>
      </x:c>
      <x:c r="F18651" s="4" t="str">
        <x:v>amistad</x:v>
      </x:c>
      <x:c r="G18651" s="4" t="n">
        <x:f>COUNTIFS(Relaciones!$D$18574:$D$18848,E18651,Relaciones!$E$18574:$E$18848,D18651,Relaciones!$F$18574:$F$18848,F18651)</x:f>
        <x:v>0</x:v>
      </x:c>
      <x:c r="H18651" s="4"/>
    </x:row>
    <x:row r="18652" ht="23" customHeight="1">
      <x:c r="A18652" s="4" t="str">
        <x:v>Córdoba</x:v>
      </x:c>
      <x:c r="B18652" s="4" t="str">
        <x:v>2.º Bachillerato</x:v>
      </x:c>
      <x:c r="C18652" s="4" t="str">
        <x:v>A</x:v>
      </x:c>
      <x:c r="D18652" s="13" t="str">
        <x:v>01454</x:v>
      </x:c>
      <x:c r="E18652" s="13" t="str">
        <x:v>01453</x:v>
      </x:c>
      <x:c r="F18652" s="4" t="str">
        <x:v>amistad</x:v>
      </x:c>
      <x:c r="G18652" s="4" t="n">
        <x:f>COUNTIFS(Relaciones!$D$18574:$D$18848,E18652,Relaciones!$E$18574:$E$18848,D18652,Relaciones!$F$18574:$F$18848,F18652)</x:f>
        <x:v>1</x:v>
      </x:c>
      <x:c r="H18652" s="4"/>
    </x:row>
    <x:row r="18653" ht="23" customHeight="1">
      <x:c r="A18653" s="4" t="str">
        <x:v>Córdoba</x:v>
      </x:c>
      <x:c r="B18653" s="4" t="str">
        <x:v>2.º Bachillerato</x:v>
      </x:c>
      <x:c r="C18653" s="4" t="str">
        <x:v>A</x:v>
      </x:c>
      <x:c r="D18653" s="13" t="str">
        <x:v>01454</x:v>
      </x:c>
      <x:c r="E18653" s="13" t="str">
        <x:v>01455</x:v>
      </x:c>
      <x:c r="F18653" s="4" t="str">
        <x:v>amistad</x:v>
      </x:c>
      <x:c r="G18653" s="4" t="n">
        <x:f>COUNTIFS(Relaciones!$D$18574:$D$18848,E18653,Relaciones!$E$18574:$E$18848,D18653,Relaciones!$F$18574:$F$18848,F18653)</x:f>
        <x:v>1</x:v>
      </x:c>
      <x:c r="H18653" s="4"/>
    </x:row>
    <x:row r="18654" ht="23" customHeight="1">
      <x:c r="A18654" s="4" t="str">
        <x:v>Córdoba</x:v>
      </x:c>
      <x:c r="B18654" s="4" t="str">
        <x:v>2.º Bachillerato</x:v>
      </x:c>
      <x:c r="C18654" s="4" t="str">
        <x:v>A</x:v>
      </x:c>
      <x:c r="D18654" s="13" t="str">
        <x:v>01455</x:v>
      </x:c>
      <x:c r="E18654" s="13" t="str">
        <x:v>01429</x:v>
      </x:c>
      <x:c r="F18654" s="4" t="str">
        <x:v>amistad</x:v>
      </x:c>
      <x:c r="G18654" s="4" t="n">
        <x:f>COUNTIFS(Relaciones!$D$18574:$D$18848,E18654,Relaciones!$E$18574:$E$18848,D18654,Relaciones!$F$18574:$F$18848,F18654)</x:f>
        <x:v>0</x:v>
      </x:c>
      <x:c r="H18654" s="4"/>
    </x:row>
    <x:row r="18655" ht="23" customHeight="1">
      <x:c r="A18655" s="4" t="str">
        <x:v>Córdoba</x:v>
      </x:c>
      <x:c r="B18655" s="4" t="str">
        <x:v>2.º Bachillerato</x:v>
      </x:c>
      <x:c r="C18655" s="4" t="str">
        <x:v>A</x:v>
      </x:c>
      <x:c r="D18655" s="13" t="str">
        <x:v>01455</x:v>
      </x:c>
      <x:c r="E18655" s="13" t="str">
        <x:v>01443</x:v>
      </x:c>
      <x:c r="F18655" s="4" t="str">
        <x:v>amistad</x:v>
      </x:c>
      <x:c r="G18655" s="4" t="n">
        <x:f>COUNTIFS(Relaciones!$D$18574:$D$18848,E18655,Relaciones!$E$18574:$E$18848,D18655,Relaciones!$F$18574:$F$18848,F18655)</x:f>
        <x:v>0</x:v>
      </x:c>
      <x:c r="H18655" s="4"/>
    </x:row>
    <x:row r="18656" ht="23" customHeight="1">
      <x:c r="A18656" s="4" t="str">
        <x:v>Córdoba</x:v>
      </x:c>
      <x:c r="B18656" s="4" t="str">
        <x:v>2.º Bachillerato</x:v>
      </x:c>
      <x:c r="C18656" s="4" t="str">
        <x:v>A</x:v>
      </x:c>
      <x:c r="D18656" s="13" t="str">
        <x:v>01455</x:v>
      </x:c>
      <x:c r="E18656" s="13" t="str">
        <x:v>01454</x:v>
      </x:c>
      <x:c r="F18656" s="4" t="str">
        <x:v>amistad</x:v>
      </x:c>
      <x:c r="G18656" s="4" t="n">
        <x:f>COUNTIFS(Relaciones!$D$18574:$D$18848,E18656,Relaciones!$E$18574:$E$18848,D18656,Relaciones!$F$18574:$F$18848,F18656)</x:f>
        <x:v>1</x:v>
      </x:c>
      <x:c r="H18656" s="4"/>
    </x:row>
    <x:row r="18657" ht="23" customHeight="1">
      <x:c r="A18657" s="4" t="str">
        <x:v>Córdoba</x:v>
      </x:c>
      <x:c r="B18657" s="4" t="str">
        <x:v>2.º Bachillerato</x:v>
      </x:c>
      <x:c r="C18657" s="4" t="str">
        <x:v>A</x:v>
      </x:c>
      <x:c r="D18657" s="13" t="str">
        <x:v>01455</x:v>
      </x:c>
      <x:c r="E18657" s="13" t="str">
        <x:v>01456</x:v>
      </x:c>
      <x:c r="F18657" s="4" t="str">
        <x:v>amistad</x:v>
      </x:c>
      <x:c r="G18657" s="4" t="n">
        <x:f>COUNTIFS(Relaciones!$D$18574:$D$18848,E18657,Relaciones!$E$18574:$E$18848,D18657,Relaciones!$F$18574:$F$18848,F18657)</x:f>
        <x:v>1</x:v>
      </x:c>
      <x:c r="H18657" s="4"/>
    </x:row>
    <x:row r="18658" ht="23" customHeight="1">
      <x:c r="A18658" s="4" t="str">
        <x:v>Córdoba</x:v>
      </x:c>
      <x:c r="B18658" s="4" t="str">
        <x:v>2.º Bachillerato</x:v>
      </x:c>
      <x:c r="C18658" s="4" t="str">
        <x:v>A</x:v>
      </x:c>
      <x:c r="D18658" s="13" t="str">
        <x:v>01456</x:v>
      </x:c>
      <x:c r="E18658" s="13" t="str">
        <x:v>01443</x:v>
      </x:c>
      <x:c r="F18658" s="4" t="str">
        <x:v>amistad</x:v>
      </x:c>
      <x:c r="G18658" s="4" t="n">
        <x:f>COUNTIFS(Relaciones!$D$18574:$D$18848,E18658,Relaciones!$E$18574:$E$18848,D18658,Relaciones!$F$18574:$F$18848,F18658)</x:f>
        <x:v>1</x:v>
      </x:c>
      <x:c r="H18658" s="4"/>
    </x:row>
    <x:row r="18659" ht="23" customHeight="1">
      <x:c r="A18659" s="4" t="str">
        <x:v>Córdoba</x:v>
      </x:c>
      <x:c r="B18659" s="4" t="str">
        <x:v>2.º Bachillerato</x:v>
      </x:c>
      <x:c r="C18659" s="4" t="str">
        <x:v>A</x:v>
      </x:c>
      <x:c r="D18659" s="13" t="str">
        <x:v>01456</x:v>
      </x:c>
      <x:c r="E18659" s="13" t="str">
        <x:v>01455</x:v>
      </x:c>
      <x:c r="F18659" s="4" t="str">
        <x:v>amistad</x:v>
      </x:c>
      <x:c r="G18659" s="4" t="n">
        <x:f>COUNTIFS(Relaciones!$D$18574:$D$18848,E18659,Relaciones!$E$18574:$E$18848,D18659,Relaciones!$F$18574:$F$18848,F18659)</x:f>
        <x:v>1</x:v>
      </x:c>
      <x:c r="H18659" s="4"/>
    </x:row>
    <x:row r="18660" ht="23" customHeight="1">
      <x:c r="A18660" s="4" t="str">
        <x:v>Córdoba</x:v>
      </x:c>
      <x:c r="B18660" s="4" t="str">
        <x:v>2.º Bachillerato</x:v>
      </x:c>
      <x:c r="C18660" s="4" t="str">
        <x:v>A</x:v>
      </x:c>
      <x:c r="D18660" s="13" t="str">
        <x:v>01430</x:v>
      </x:c>
      <x:c r="E18660" s="13" t="str">
        <x:v>01451</x:v>
      </x:c>
      <x:c r="F18660" s="4" t="str">
        <x:v>rechazo</x:v>
      </x:c>
      <x:c r="G18660" s="4" t="n">
        <x:f>COUNTIFS(Relaciones!$D$18574:$D$18848,E18660,Relaciones!$E$18574:$E$18848,D18660,Relaciones!$F$18574:$F$18848,F18660)</x:f>
        <x:v>0</x:v>
      </x:c>
      <x:c r="H18660" s="4"/>
    </x:row>
    <x:row r="18661" ht="23" customHeight="1">
      <x:c r="A18661" s="4" t="str">
        <x:v>Córdoba</x:v>
      </x:c>
      <x:c r="B18661" s="4" t="str">
        <x:v>2.º Bachillerato</x:v>
      </x:c>
      <x:c r="C18661" s="4" t="str">
        <x:v>A</x:v>
      </x:c>
      <x:c r="D18661" s="13" t="str">
        <x:v>01431</x:v>
      </x:c>
      <x:c r="E18661" s="13" t="str">
        <x:v>01451</x:v>
      </x:c>
      <x:c r="F18661" s="4" t="str">
        <x:v>rechazo</x:v>
      </x:c>
      <x:c r="G18661" s="4" t="n">
        <x:f>COUNTIFS(Relaciones!$D$18574:$D$18848,E18661,Relaciones!$E$18574:$E$18848,D18661,Relaciones!$F$18574:$F$18848,F18661)</x:f>
        <x:v>0</x:v>
      </x:c>
      <x:c r="H18661" s="4"/>
    </x:row>
    <x:row r="18662" ht="23" customHeight="1">
      <x:c r="A18662" s="4" t="str">
        <x:v>Córdoba</x:v>
      </x:c>
      <x:c r="B18662" s="4" t="str">
        <x:v>2.º Bachillerato</x:v>
      </x:c>
      <x:c r="C18662" s="4" t="str">
        <x:v>A</x:v>
      </x:c>
      <x:c r="D18662" s="13" t="str">
        <x:v>01432</x:v>
      </x:c>
      <x:c r="E18662" s="13" t="str">
        <x:v>01451</x:v>
      </x:c>
      <x:c r="F18662" s="4" t="str">
        <x:v>rechazo</x:v>
      </x:c>
      <x:c r="G18662" s="4" t="n">
        <x:f>COUNTIFS(Relaciones!$D$18574:$D$18848,E18662,Relaciones!$E$18574:$E$18848,D18662,Relaciones!$F$18574:$F$18848,F18662)</x:f>
        <x:v>0</x:v>
      </x:c>
      <x:c r="H18662" s="4"/>
    </x:row>
    <x:row r="18663" ht="23" customHeight="1">
      <x:c r="A18663" s="4" t="str">
        <x:v>Córdoba</x:v>
      </x:c>
      <x:c r="B18663" s="4" t="str">
        <x:v>2.º Bachillerato</x:v>
      </x:c>
      <x:c r="C18663" s="4" t="str">
        <x:v>A</x:v>
      </x:c>
      <x:c r="D18663" s="13" t="str">
        <x:v>01433</x:v>
      </x:c>
      <x:c r="E18663" s="13" t="str">
        <x:v>01451</x:v>
      </x:c>
      <x:c r="F18663" s="4" t="str">
        <x:v>rechazo</x:v>
      </x:c>
      <x:c r="G18663" s="4" t="n">
        <x:f>COUNTIFS(Relaciones!$D$18574:$D$18848,E18663,Relaciones!$E$18574:$E$18848,D18663,Relaciones!$F$18574:$F$18848,F18663)</x:f>
        <x:v>0</x:v>
      </x:c>
      <x:c r="H18663" s="4"/>
    </x:row>
    <x:row r="18664" ht="23" customHeight="1">
      <x:c r="A18664" s="4" t="str">
        <x:v>Córdoba</x:v>
      </x:c>
      <x:c r="B18664" s="4" t="str">
        <x:v>2.º Bachillerato</x:v>
      </x:c>
      <x:c r="C18664" s="4" t="str">
        <x:v>A</x:v>
      </x:c>
      <x:c r="D18664" s="13" t="str">
        <x:v>01434</x:v>
      </x:c>
      <x:c r="E18664" s="13" t="str">
        <x:v>01451</x:v>
      </x:c>
      <x:c r="F18664" s="4" t="str">
        <x:v>rechazo</x:v>
      </x:c>
      <x:c r="G18664" s="4" t="n">
        <x:f>COUNTIFS(Relaciones!$D$18574:$D$18848,E18664,Relaciones!$E$18574:$E$18848,D18664,Relaciones!$F$18574:$F$18848,F18664)</x:f>
        <x:v>0</x:v>
      </x:c>
      <x:c r="H18664" s="4"/>
    </x:row>
    <x:row r="18665" ht="23" customHeight="1">
      <x:c r="A18665" s="4" t="str">
        <x:v>Córdoba</x:v>
      </x:c>
      <x:c r="B18665" s="4" t="str">
        <x:v>2.º Bachillerato</x:v>
      </x:c>
      <x:c r="C18665" s="4" t="str">
        <x:v>A</x:v>
      </x:c>
      <x:c r="D18665" s="13" t="str">
        <x:v>01434</x:v>
      </x:c>
      <x:c r="E18665" s="13" t="str">
        <x:v>01454</x:v>
      </x:c>
      <x:c r="F18665" s="4" t="str">
        <x:v>rechazo</x:v>
      </x:c>
      <x:c r="G18665" s="4" t="n">
        <x:f>COUNTIFS(Relaciones!$D$18574:$D$18848,E18665,Relaciones!$E$18574:$E$18848,D18665,Relaciones!$F$18574:$F$18848,F18665)</x:f>
        <x:v>0</x:v>
      </x:c>
      <x:c r="H18665" s="4"/>
    </x:row>
    <x:row r="18666" ht="23" customHeight="1">
      <x:c r="A18666" s="4" t="str">
        <x:v>Córdoba</x:v>
      </x:c>
      <x:c r="B18666" s="4" t="str">
        <x:v>2.º Bachillerato</x:v>
      </x:c>
      <x:c r="C18666" s="4" t="str">
        <x:v>A</x:v>
      </x:c>
      <x:c r="D18666" s="13" t="str">
        <x:v>01435</x:v>
      </x:c>
      <x:c r="E18666" s="13" t="str">
        <x:v>01451</x:v>
      </x:c>
      <x:c r="F18666" s="4" t="str">
        <x:v>rechazo</x:v>
      </x:c>
      <x:c r="G18666" s="4" t="n">
        <x:f>COUNTIFS(Relaciones!$D$18574:$D$18848,E18666,Relaciones!$E$18574:$E$18848,D18666,Relaciones!$F$18574:$F$18848,F18666)</x:f>
        <x:v>0</x:v>
      </x:c>
      <x:c r="H18666" s="4"/>
    </x:row>
    <x:row r="18667" ht="23" customHeight="1">
      <x:c r="A18667" s="4" t="str">
        <x:v>Córdoba</x:v>
      </x:c>
      <x:c r="B18667" s="4" t="str">
        <x:v>2.º Bachillerato</x:v>
      </x:c>
      <x:c r="C18667" s="4" t="str">
        <x:v>A</x:v>
      </x:c>
      <x:c r="D18667" s="13" t="str">
        <x:v>01437</x:v>
      </x:c>
      <x:c r="E18667" s="13" t="str">
        <x:v>01451</x:v>
      </x:c>
      <x:c r="F18667" s="4" t="str">
        <x:v>rechazo</x:v>
      </x:c>
      <x:c r="G18667" s="4" t="n">
        <x:f>COUNTIFS(Relaciones!$D$18574:$D$18848,E18667,Relaciones!$E$18574:$E$18848,D18667,Relaciones!$F$18574:$F$18848,F18667)</x:f>
        <x:v>0</x:v>
      </x:c>
      <x:c r="H18667" s="4"/>
    </x:row>
    <x:row r="18668" ht="23" customHeight="1">
      <x:c r="A18668" s="4" t="str">
        <x:v>Córdoba</x:v>
      </x:c>
      <x:c r="B18668" s="4" t="str">
        <x:v>2.º Bachillerato</x:v>
      </x:c>
      <x:c r="C18668" s="4" t="str">
        <x:v>A</x:v>
      </x:c>
      <x:c r="D18668" s="13" t="str">
        <x:v>01438</x:v>
      </x:c>
      <x:c r="E18668" s="13" t="str">
        <x:v>01451</x:v>
      </x:c>
      <x:c r="F18668" s="4" t="str">
        <x:v>rechazo</x:v>
      </x:c>
      <x:c r="G18668" s="4" t="n">
        <x:f>COUNTIFS(Relaciones!$D$18574:$D$18848,E18668,Relaciones!$E$18574:$E$18848,D18668,Relaciones!$F$18574:$F$18848,F18668)</x:f>
        <x:v>0</x:v>
      </x:c>
      <x:c r="H18668" s="4"/>
    </x:row>
    <x:row r="18669" ht="23" customHeight="1">
      <x:c r="A18669" s="4" t="str">
        <x:v>Córdoba</x:v>
      </x:c>
      <x:c r="B18669" s="4" t="str">
        <x:v>2.º Bachillerato</x:v>
      </x:c>
      <x:c r="C18669" s="4" t="str">
        <x:v>A</x:v>
      </x:c>
      <x:c r="D18669" s="13" t="str">
        <x:v>01439</x:v>
      </x:c>
      <x:c r="E18669" s="13" t="str">
        <x:v>01451</x:v>
      </x:c>
      <x:c r="F18669" s="4" t="str">
        <x:v>rechazo</x:v>
      </x:c>
      <x:c r="G18669" s="4" t="n">
        <x:f>COUNTIFS(Relaciones!$D$18574:$D$18848,E18669,Relaciones!$E$18574:$E$18848,D18669,Relaciones!$F$18574:$F$18848,F18669)</x:f>
        <x:v>0</x:v>
      </x:c>
      <x:c r="H18669" s="4"/>
    </x:row>
    <x:row r="18670" ht="23" customHeight="1">
      <x:c r="A18670" s="4" t="str">
        <x:v>Córdoba</x:v>
      </x:c>
      <x:c r="B18670" s="4" t="str">
        <x:v>2.º Bachillerato</x:v>
      </x:c>
      <x:c r="C18670" s="4" t="str">
        <x:v>A</x:v>
      </x:c>
      <x:c r="D18670" s="13" t="str">
        <x:v>01439</x:v>
      </x:c>
      <x:c r="E18670" s="13" t="str">
        <x:v>01454</x:v>
      </x:c>
      <x:c r="F18670" s="4" t="str">
        <x:v>rechazo</x:v>
      </x:c>
      <x:c r="G18670" s="4" t="n">
        <x:f>COUNTIFS(Relaciones!$D$18574:$D$18848,E18670,Relaciones!$E$18574:$E$18848,D18670,Relaciones!$F$18574:$F$18848,F18670)</x:f>
        <x:v>0</x:v>
      </x:c>
      <x:c r="H18670" s="4"/>
    </x:row>
    <x:row r="18671" ht="23" customHeight="1">
      <x:c r="A18671" s="4" t="str">
        <x:v>Córdoba</x:v>
      </x:c>
      <x:c r="B18671" s="4" t="str">
        <x:v>2.º Bachillerato</x:v>
      </x:c>
      <x:c r="C18671" s="4" t="str">
        <x:v>A</x:v>
      </x:c>
      <x:c r="D18671" s="13" t="str">
        <x:v>01440</x:v>
      </x:c>
      <x:c r="E18671" s="13" t="str">
        <x:v>01451</x:v>
      </x:c>
      <x:c r="F18671" s="4" t="str">
        <x:v>rechazo</x:v>
      </x:c>
      <x:c r="G18671" s="4" t="n">
        <x:f>COUNTIFS(Relaciones!$D$18574:$D$18848,E18671,Relaciones!$E$18574:$E$18848,D18671,Relaciones!$F$18574:$F$18848,F18671)</x:f>
        <x:v>0</x:v>
      </x:c>
      <x:c r="H18671" s="4"/>
    </x:row>
    <x:row r="18672" ht="23" customHeight="1">
      <x:c r="A18672" s="4" t="str">
        <x:v>Córdoba</x:v>
      </x:c>
      <x:c r="B18672" s="4" t="str">
        <x:v>2.º Bachillerato</x:v>
      </x:c>
      <x:c r="C18672" s="4" t="str">
        <x:v>A</x:v>
      </x:c>
      <x:c r="D18672" s="13" t="str">
        <x:v>01441</x:v>
      </x:c>
      <x:c r="E18672" s="13" t="str">
        <x:v>01451</x:v>
      </x:c>
      <x:c r="F18672" s="4" t="str">
        <x:v>rechazo</x:v>
      </x:c>
      <x:c r="G18672" s="4" t="n">
        <x:f>COUNTIFS(Relaciones!$D$18574:$D$18848,E18672,Relaciones!$E$18574:$E$18848,D18672,Relaciones!$F$18574:$F$18848,F18672)</x:f>
        <x:v>0</x:v>
      </x:c>
      <x:c r="H18672" s="4"/>
    </x:row>
    <x:row r="18673" ht="23" customHeight="1">
      <x:c r="A18673" s="4" t="str">
        <x:v>Córdoba</x:v>
      </x:c>
      <x:c r="B18673" s="4" t="str">
        <x:v>2.º Bachillerato</x:v>
      </x:c>
      <x:c r="C18673" s="4" t="str">
        <x:v>A</x:v>
      </x:c>
      <x:c r="D18673" s="13" t="str">
        <x:v>01442</x:v>
      </x:c>
      <x:c r="E18673" s="13" t="str">
        <x:v>01451</x:v>
      </x:c>
      <x:c r="F18673" s="4" t="str">
        <x:v>rechazo</x:v>
      </x:c>
      <x:c r="G18673" s="4" t="n">
        <x:f>COUNTIFS(Relaciones!$D$18574:$D$18848,E18673,Relaciones!$E$18574:$E$18848,D18673,Relaciones!$F$18574:$F$18848,F18673)</x:f>
        <x:v>0</x:v>
      </x:c>
      <x:c r="H18673" s="4"/>
    </x:row>
    <x:row r="18674" ht="23" customHeight="1">
      <x:c r="A18674" s="4" t="str">
        <x:v>Córdoba</x:v>
      </x:c>
      <x:c r="B18674" s="4" t="str">
        <x:v>2.º Bachillerato</x:v>
      </x:c>
      <x:c r="C18674" s="4" t="str">
        <x:v>A</x:v>
      </x:c>
      <x:c r="D18674" s="13" t="str">
        <x:v>01444</x:v>
      </x:c>
      <x:c r="E18674" s="13" t="str">
        <x:v>01451</x:v>
      </x:c>
      <x:c r="F18674" s="4" t="str">
        <x:v>rechazo</x:v>
      </x:c>
      <x:c r="G18674" s="4" t="n">
        <x:f>COUNTIFS(Relaciones!$D$18574:$D$18848,E18674,Relaciones!$E$18574:$E$18848,D18674,Relaciones!$F$18574:$F$18848,F18674)</x:f>
        <x:v>0</x:v>
      </x:c>
      <x:c r="H18674" s="4"/>
    </x:row>
    <x:row r="18675" ht="23" customHeight="1">
      <x:c r="A18675" s="4" t="str">
        <x:v>Córdoba</x:v>
      </x:c>
      <x:c r="B18675" s="4" t="str">
        <x:v>2.º Bachillerato</x:v>
      </x:c>
      <x:c r="C18675" s="4" t="str">
        <x:v>A</x:v>
      </x:c>
      <x:c r="D18675" s="13" t="str">
        <x:v>01444</x:v>
      </x:c>
      <x:c r="E18675" s="13" t="str">
        <x:v>01454</x:v>
      </x:c>
      <x:c r="F18675" s="4" t="str">
        <x:v>rechazo</x:v>
      </x:c>
      <x:c r="G18675" s="4" t="n">
        <x:f>COUNTIFS(Relaciones!$D$18574:$D$18848,E18675,Relaciones!$E$18574:$E$18848,D18675,Relaciones!$F$18574:$F$18848,F18675)</x:f>
        <x:v>0</x:v>
      </x:c>
      <x:c r="H18675" s="4"/>
    </x:row>
    <x:row r="18676" ht="23" customHeight="1">
      <x:c r="A18676" s="4" t="str">
        <x:v>Córdoba</x:v>
      </x:c>
      <x:c r="B18676" s="4" t="str">
        <x:v>2.º Bachillerato</x:v>
      </x:c>
      <x:c r="C18676" s="4" t="str">
        <x:v>A</x:v>
      </x:c>
      <x:c r="D18676" s="13" t="str">
        <x:v>01445</x:v>
      </x:c>
      <x:c r="E18676" s="13" t="str">
        <x:v>01451</x:v>
      </x:c>
      <x:c r="F18676" s="4" t="str">
        <x:v>rechazo</x:v>
      </x:c>
      <x:c r="G18676" s="4" t="n">
        <x:f>COUNTIFS(Relaciones!$D$18574:$D$18848,E18676,Relaciones!$E$18574:$E$18848,D18676,Relaciones!$F$18574:$F$18848,F18676)</x:f>
        <x:v>0</x:v>
      </x:c>
      <x:c r="H18676" s="4"/>
    </x:row>
    <x:row r="18677" ht="23" customHeight="1">
      <x:c r="A18677" s="4" t="str">
        <x:v>Córdoba</x:v>
      </x:c>
      <x:c r="B18677" s="4" t="str">
        <x:v>2.º Bachillerato</x:v>
      </x:c>
      <x:c r="C18677" s="4" t="str">
        <x:v>A</x:v>
      </x:c>
      <x:c r="D18677" s="13" t="str">
        <x:v>01446</x:v>
      </x:c>
      <x:c r="E18677" s="13" t="str">
        <x:v>01451</x:v>
      </x:c>
      <x:c r="F18677" s="4" t="str">
        <x:v>rechazo</x:v>
      </x:c>
      <x:c r="G18677" s="4" t="n">
        <x:f>COUNTIFS(Relaciones!$D$18574:$D$18848,E18677,Relaciones!$E$18574:$E$18848,D18677,Relaciones!$F$18574:$F$18848,F18677)</x:f>
        <x:v>0</x:v>
      </x:c>
      <x:c r="H18677" s="4"/>
    </x:row>
    <x:row r="18678" ht="23" customHeight="1">
      <x:c r="A18678" s="4" t="str">
        <x:v>Córdoba</x:v>
      </x:c>
      <x:c r="B18678" s="4" t="str">
        <x:v>2.º Bachillerato</x:v>
      </x:c>
      <x:c r="C18678" s="4" t="str">
        <x:v>A</x:v>
      </x:c>
      <x:c r="D18678" s="13" t="str">
        <x:v>01447</x:v>
      </x:c>
      <x:c r="E18678" s="13" t="str">
        <x:v>01451</x:v>
      </x:c>
      <x:c r="F18678" s="4" t="str">
        <x:v>rechazo</x:v>
      </x:c>
      <x:c r="G18678" s="4" t="n">
        <x:f>COUNTIFS(Relaciones!$D$18574:$D$18848,E18678,Relaciones!$E$18574:$E$18848,D18678,Relaciones!$F$18574:$F$18848,F18678)</x:f>
        <x:v>0</x:v>
      </x:c>
      <x:c r="H18678" s="4"/>
    </x:row>
    <x:row r="18679" ht="23" customHeight="1">
      <x:c r="A18679" s="4" t="str">
        <x:v>Córdoba</x:v>
      </x:c>
      <x:c r="B18679" s="4" t="str">
        <x:v>2.º Bachillerato</x:v>
      </x:c>
      <x:c r="C18679" s="4" t="str">
        <x:v>A</x:v>
      </x:c>
      <x:c r="D18679" s="13" t="str">
        <x:v>01448</x:v>
      </x:c>
      <x:c r="E18679" s="13" t="str">
        <x:v>01451</x:v>
      </x:c>
      <x:c r="F18679" s="4" t="str">
        <x:v>rechazo</x:v>
      </x:c>
      <x:c r="G18679" s="4" t="n">
        <x:f>COUNTIFS(Relaciones!$D$18574:$D$18848,E18679,Relaciones!$E$18574:$E$18848,D18679,Relaciones!$F$18574:$F$18848,F18679)</x:f>
        <x:v>0</x:v>
      </x:c>
      <x:c r="H18679" s="4"/>
    </x:row>
    <x:row r="18680" ht="23" customHeight="1">
      <x:c r="A18680" s="4" t="str">
        <x:v>Córdoba</x:v>
      </x:c>
      <x:c r="B18680" s="4" t="str">
        <x:v>2.º Bachillerato</x:v>
      </x:c>
      <x:c r="C18680" s="4" t="str">
        <x:v>A</x:v>
      </x:c>
      <x:c r="D18680" s="13" t="str">
        <x:v>01449</x:v>
      </x:c>
      <x:c r="E18680" s="13" t="str">
        <x:v>01451</x:v>
      </x:c>
      <x:c r="F18680" s="4" t="str">
        <x:v>rechazo</x:v>
      </x:c>
      <x:c r="G18680" s="4" t="n">
        <x:f>COUNTIFS(Relaciones!$D$18574:$D$18848,E18680,Relaciones!$E$18574:$E$18848,D18680,Relaciones!$F$18574:$F$18848,F18680)</x:f>
        <x:v>0</x:v>
      </x:c>
      <x:c r="H18680" s="4"/>
    </x:row>
    <x:row r="18681" ht="23" customHeight="1">
      <x:c r="A18681" s="4" t="str">
        <x:v>Córdoba</x:v>
      </x:c>
      <x:c r="B18681" s="4" t="str">
        <x:v>2.º Bachillerato</x:v>
      </x:c>
      <x:c r="C18681" s="4" t="str">
        <x:v>A</x:v>
      </x:c>
      <x:c r="D18681" s="13" t="str">
        <x:v>01449</x:v>
      </x:c>
      <x:c r="E18681" s="13" t="str">
        <x:v>01454</x:v>
      </x:c>
      <x:c r="F18681" s="4" t="str">
        <x:v>rechazo</x:v>
      </x:c>
      <x:c r="G18681" s="4" t="n">
        <x:f>COUNTIFS(Relaciones!$D$18574:$D$18848,E18681,Relaciones!$E$18574:$E$18848,D18681,Relaciones!$F$18574:$F$18848,F18681)</x:f>
        <x:v>0</x:v>
      </x:c>
      <x:c r="H18681" s="4"/>
    </x:row>
    <x:row r="18682" ht="23" customHeight="1">
      <x:c r="A18682" s="4" t="str">
        <x:v>Córdoba</x:v>
      </x:c>
      <x:c r="B18682" s="4" t="str">
        <x:v>2.º Bachillerato</x:v>
      </x:c>
      <x:c r="C18682" s="4" t="str">
        <x:v>A</x:v>
      </x:c>
      <x:c r="D18682" s="13" t="str">
        <x:v>01451</x:v>
      </x:c>
      <x:c r="E18682" s="13" t="str">
        <x:v>01454</x:v>
      </x:c>
      <x:c r="F18682" s="4" t="str">
        <x:v>rechazo</x:v>
      </x:c>
      <x:c r="G18682" s="4" t="n">
        <x:f>COUNTIFS(Relaciones!$D$18574:$D$18848,E18682,Relaciones!$E$18574:$E$18848,D18682,Relaciones!$F$18574:$F$18848,F18682)</x:f>
        <x:v>1</x:v>
      </x:c>
      <x:c r="H18682" s="4"/>
    </x:row>
    <x:row r="18683" ht="23" customHeight="1">
      <x:c r="A18683" s="4" t="str">
        <x:v>Córdoba</x:v>
      </x:c>
      <x:c r="B18683" s="4" t="str">
        <x:v>2.º Bachillerato</x:v>
      </x:c>
      <x:c r="C18683" s="4" t="str">
        <x:v>A</x:v>
      </x:c>
      <x:c r="D18683" s="13" t="str">
        <x:v>01452</x:v>
      </x:c>
      <x:c r="E18683" s="13" t="str">
        <x:v>01454</x:v>
      </x:c>
      <x:c r="F18683" s="4" t="str">
        <x:v>rechazo</x:v>
      </x:c>
      <x:c r="G18683" s="4" t="n">
        <x:f>COUNTIFS(Relaciones!$D$18574:$D$18848,E18683,Relaciones!$E$18574:$E$18848,D18683,Relaciones!$F$18574:$F$18848,F18683)</x:f>
        <x:v>0</x:v>
      </x:c>
      <x:c r="H18683" s="4"/>
    </x:row>
    <x:row r="18684" ht="23" customHeight="1">
      <x:c r="A18684" s="4" t="str">
        <x:v>Córdoba</x:v>
      </x:c>
      <x:c r="B18684" s="4" t="str">
        <x:v>2.º Bachillerato</x:v>
      </x:c>
      <x:c r="C18684" s="4" t="str">
        <x:v>A</x:v>
      </x:c>
      <x:c r="D18684" s="13" t="str">
        <x:v>01453</x:v>
      </x:c>
      <x:c r="E18684" s="13" t="str">
        <x:v>01451</x:v>
      </x:c>
      <x:c r="F18684" s="4" t="str">
        <x:v>rechazo</x:v>
      </x:c>
      <x:c r="G18684" s="4" t="n">
        <x:f>COUNTIFS(Relaciones!$D$18574:$D$18848,E18684,Relaciones!$E$18574:$E$18848,D18684,Relaciones!$F$18574:$F$18848,F18684)</x:f>
        <x:v>0</x:v>
      </x:c>
      <x:c r="H18684" s="4"/>
    </x:row>
    <x:row r="18685" ht="23" customHeight="1">
      <x:c r="A18685" s="4" t="str">
        <x:v>Córdoba</x:v>
      </x:c>
      <x:c r="B18685" s="4" t="str">
        <x:v>2.º Bachillerato</x:v>
      </x:c>
      <x:c r="C18685" s="4" t="str">
        <x:v>A</x:v>
      </x:c>
      <x:c r="D18685" s="13" t="str">
        <x:v>01454</x:v>
      </x:c>
      <x:c r="E18685" s="13" t="str">
        <x:v>01451</x:v>
      </x:c>
      <x:c r="F18685" s="4" t="str">
        <x:v>rechazo</x:v>
      </x:c>
      <x:c r="G18685" s="4" t="n">
        <x:f>COUNTIFS(Relaciones!$D$18574:$D$18848,E18685,Relaciones!$E$18574:$E$18848,D18685,Relaciones!$F$18574:$F$18848,F18685)</x:f>
        <x:v>1</x:v>
      </x:c>
      <x:c r="H18685" s="4"/>
    </x:row>
    <x:row r="18686" ht="23" customHeight="1">
      <x:c r="A18686" s="4" t="str">
        <x:v>Córdoba</x:v>
      </x:c>
      <x:c r="B18686" s="4" t="str">
        <x:v>2.º Bachillerato</x:v>
      </x:c>
      <x:c r="C18686" s="4" t="str">
        <x:v>A</x:v>
      </x:c>
      <x:c r="D18686" s="13" t="str">
        <x:v>01454</x:v>
      </x:c>
      <x:c r="E18686" s="13" t="str">
        <x:v>01456</x:v>
      </x:c>
      <x:c r="F18686" s="4" t="str">
        <x:v>rechazo</x:v>
      </x:c>
      <x:c r="G18686" s="4" t="n">
        <x:f>COUNTIFS(Relaciones!$D$18574:$D$18848,E18686,Relaciones!$E$18574:$E$18848,D18686,Relaciones!$F$18574:$F$18848,F18686)</x:f>
        <x:v>0</x:v>
      </x:c>
      <x:c r="H18686" s="4"/>
    </x:row>
    <x:row r="18687" ht="23" customHeight="1">
      <x:c r="A18687" s="4" t="str">
        <x:v>Córdoba</x:v>
      </x:c>
      <x:c r="B18687" s="4" t="str">
        <x:v>2.º Bachillerato</x:v>
      </x:c>
      <x:c r="C18687" s="4" t="str">
        <x:v>A</x:v>
      </x:c>
      <x:c r="D18687" s="13" t="str">
        <x:v>01455</x:v>
      </x:c>
      <x:c r="E18687" s="13" t="str">
        <x:v>01451</x:v>
      </x:c>
      <x:c r="F18687" s="4" t="str">
        <x:v>rechazo</x:v>
      </x:c>
      <x:c r="G18687" s="4" t="n">
        <x:f>COUNTIFS(Relaciones!$D$18574:$D$18848,E18687,Relaciones!$E$18574:$E$18848,D18687,Relaciones!$F$18574:$F$18848,F18687)</x:f>
        <x:v>0</x:v>
      </x:c>
      <x:c r="H18687" s="4"/>
    </x:row>
    <x:row r="18688" ht="23" customHeight="1">
      <x:c r="A18688" s="4" t="str">
        <x:v>Córdoba</x:v>
      </x:c>
      <x:c r="B18688" s="4" t="str">
        <x:v>2.º Bachillerato</x:v>
      </x:c>
      <x:c r="C18688" s="4" t="str">
        <x:v>A</x:v>
      </x:c>
      <x:c r="D18688" s="13" t="str">
        <x:v>01456</x:v>
      </x:c>
      <x:c r="E18688" s="13" t="str">
        <x:v>01451</x:v>
      </x:c>
      <x:c r="F18688" s="4" t="str">
        <x:v>rechazo</x:v>
      </x:c>
      <x:c r="G18688" s="4" t="n">
        <x:f>COUNTIFS(Relaciones!$D$18574:$D$18848,E18688,Relaciones!$E$18574:$E$18848,D18688,Relaciones!$F$18574:$F$18848,F18688)</x:f>
        <x:v>0</x:v>
      </x:c>
      <x:c r="H18688" s="4"/>
    </x:row>
    <x:row r="18689" ht="23" customHeight="1">
      <x:c r="A18689" s="4" t="str">
        <x:v>Córdoba</x:v>
      </x:c>
      <x:c r="B18689" s="4" t="str">
        <x:v>2.º Bachillerato</x:v>
      </x:c>
      <x:c r="C18689" s="4" t="str">
        <x:v>A</x:v>
      </x:c>
      <x:c r="D18689" s="13" t="str">
        <x:v>01429</x:v>
      </x:c>
      <x:c r="E18689" s="13" t="str">
        <x:v>01443</x:v>
      </x:c>
      <x:c r="F18689" s="4" t="str">
        <x:v>mediacion</x:v>
      </x:c>
      <x:c r="G18689" s="4"/>
      <x:c r="H18689" s="4"/>
    </x:row>
    <x:row r="18690" ht="23" customHeight="1">
      <x:c r="A18690" s="4" t="str">
        <x:v>Córdoba</x:v>
      </x:c>
      <x:c r="B18690" s="4" t="str">
        <x:v>2.º Bachillerato</x:v>
      </x:c>
      <x:c r="C18690" s="4" t="str">
        <x:v>A</x:v>
      </x:c>
      <x:c r="D18690" s="13" t="str">
        <x:v>01430</x:v>
      </x:c>
      <x:c r="E18690" s="13" t="str">
        <x:v>01429</x:v>
      </x:c>
      <x:c r="F18690" s="4" t="str">
        <x:v>mediacion</x:v>
      </x:c>
      <x:c r="G18690" s="4"/>
      <x:c r="H18690" s="4"/>
    </x:row>
    <x:row r="18691" ht="23" customHeight="1">
      <x:c r="A18691" s="4" t="str">
        <x:v>Córdoba</x:v>
      </x:c>
      <x:c r="B18691" s="4" t="str">
        <x:v>2.º Bachillerato</x:v>
      </x:c>
      <x:c r="C18691" s="4" t="str">
        <x:v>A</x:v>
      </x:c>
      <x:c r="D18691" s="13" t="str">
        <x:v>01431</x:v>
      </x:c>
      <x:c r="E18691" s="13" t="str">
        <x:v>01429</x:v>
      </x:c>
      <x:c r="F18691" s="4" t="str">
        <x:v>mediacion</x:v>
      </x:c>
      <x:c r="G18691" s="4"/>
      <x:c r="H18691" s="4"/>
    </x:row>
    <x:row r="18692" ht="23" customHeight="1">
      <x:c r="A18692" s="4" t="str">
        <x:v>Córdoba</x:v>
      </x:c>
      <x:c r="B18692" s="4" t="str">
        <x:v>2.º Bachillerato</x:v>
      </x:c>
      <x:c r="C18692" s="4" t="str">
        <x:v>A</x:v>
      </x:c>
      <x:c r="D18692" s="13" t="str">
        <x:v>01433</x:v>
      </x:c>
      <x:c r="E18692" s="13" t="str">
        <x:v>01429</x:v>
      </x:c>
      <x:c r="F18692" s="4" t="str">
        <x:v>mediacion</x:v>
      </x:c>
      <x:c r="G18692" s="4"/>
      <x:c r="H18692" s="4"/>
    </x:row>
    <x:row r="18693" ht="23" customHeight="1">
      <x:c r="A18693" s="4" t="str">
        <x:v>Córdoba</x:v>
      </x:c>
      <x:c r="B18693" s="4" t="str">
        <x:v>2.º Bachillerato</x:v>
      </x:c>
      <x:c r="C18693" s="4" t="str">
        <x:v>A</x:v>
      </x:c>
      <x:c r="D18693" s="13" t="str">
        <x:v>01434</x:v>
      </x:c>
      <x:c r="E18693" s="13" t="str">
        <x:v>01429</x:v>
      </x:c>
      <x:c r="F18693" s="4" t="str">
        <x:v>mediacion</x:v>
      </x:c>
      <x:c r="G18693" s="4"/>
      <x:c r="H18693" s="4"/>
    </x:row>
    <x:row r="18694" ht="23" customHeight="1">
      <x:c r="A18694" s="4" t="str">
        <x:v>Córdoba</x:v>
      </x:c>
      <x:c r="B18694" s="4" t="str">
        <x:v>2.º Bachillerato</x:v>
      </x:c>
      <x:c r="C18694" s="4" t="str">
        <x:v>A</x:v>
      </x:c>
      <x:c r="D18694" s="13" t="str">
        <x:v>01436</x:v>
      </x:c>
      <x:c r="E18694" s="13" t="str">
        <x:v>01429</x:v>
      </x:c>
      <x:c r="F18694" s="4" t="str">
        <x:v>mediacion</x:v>
      </x:c>
      <x:c r="G18694" s="4"/>
      <x:c r="H18694" s="4"/>
    </x:row>
    <x:row r="18695" ht="23" customHeight="1">
      <x:c r="A18695" s="4" t="str">
        <x:v>Córdoba</x:v>
      </x:c>
      <x:c r="B18695" s="4" t="str">
        <x:v>2.º Bachillerato</x:v>
      </x:c>
      <x:c r="C18695" s="4" t="str">
        <x:v>A</x:v>
      </x:c>
      <x:c r="D18695" s="13" t="str">
        <x:v>01436</x:v>
      </x:c>
      <x:c r="E18695" s="13" t="str">
        <x:v>01443</x:v>
      </x:c>
      <x:c r="F18695" s="4" t="str">
        <x:v>mediacion</x:v>
      </x:c>
      <x:c r="G18695" s="4"/>
      <x:c r="H18695" s="4"/>
    </x:row>
    <x:row r="18696" ht="23" customHeight="1">
      <x:c r="A18696" s="4" t="str">
        <x:v>Córdoba</x:v>
      </x:c>
      <x:c r="B18696" s="4" t="str">
        <x:v>2.º Bachillerato</x:v>
      </x:c>
      <x:c r="C18696" s="4" t="str">
        <x:v>A</x:v>
      </x:c>
      <x:c r="D18696" s="13" t="str">
        <x:v>01437</x:v>
      </x:c>
      <x:c r="E18696" s="13" t="str">
        <x:v>01429</x:v>
      </x:c>
      <x:c r="F18696" s="4" t="str">
        <x:v>mediacion</x:v>
      </x:c>
      <x:c r="G18696" s="4"/>
      <x:c r="H18696" s="4"/>
    </x:row>
    <x:row r="18697" ht="23" customHeight="1">
      <x:c r="A18697" s="4" t="str">
        <x:v>Córdoba</x:v>
      </x:c>
      <x:c r="B18697" s="4" t="str">
        <x:v>2.º Bachillerato</x:v>
      </x:c>
      <x:c r="C18697" s="4" t="str">
        <x:v>A</x:v>
      </x:c>
      <x:c r="D18697" s="13" t="str">
        <x:v>01439</x:v>
      </x:c>
      <x:c r="E18697" s="13" t="str">
        <x:v>01429</x:v>
      </x:c>
      <x:c r="F18697" s="4" t="str">
        <x:v>mediacion</x:v>
      </x:c>
      <x:c r="G18697" s="4"/>
      <x:c r="H18697" s="4"/>
    </x:row>
    <x:row r="18698" ht="23" customHeight="1">
      <x:c r="A18698" s="4" t="str">
        <x:v>Córdoba</x:v>
      </x:c>
      <x:c r="B18698" s="4" t="str">
        <x:v>2.º Bachillerato</x:v>
      </x:c>
      <x:c r="C18698" s="4" t="str">
        <x:v>A</x:v>
      </x:c>
      <x:c r="D18698" s="13" t="str">
        <x:v>01440</x:v>
      </x:c>
      <x:c r="E18698" s="13" t="str">
        <x:v>01429</x:v>
      </x:c>
      <x:c r="F18698" s="4" t="str">
        <x:v>mediacion</x:v>
      </x:c>
      <x:c r="G18698" s="4"/>
      <x:c r="H18698" s="4"/>
    </x:row>
    <x:row r="18699" ht="23" customHeight="1">
      <x:c r="A18699" s="4" t="str">
        <x:v>Córdoba</x:v>
      </x:c>
      <x:c r="B18699" s="4" t="str">
        <x:v>2.º Bachillerato</x:v>
      </x:c>
      <x:c r="C18699" s="4" t="str">
        <x:v>A</x:v>
      </x:c>
      <x:c r="D18699" s="13" t="str">
        <x:v>01442</x:v>
      </x:c>
      <x:c r="E18699" s="13" t="str">
        <x:v>01429</x:v>
      </x:c>
      <x:c r="F18699" s="4" t="str">
        <x:v>mediacion</x:v>
      </x:c>
      <x:c r="G18699" s="4"/>
      <x:c r="H18699" s="4"/>
    </x:row>
    <x:row r="18700" ht="23" customHeight="1">
      <x:c r="A18700" s="4" t="str">
        <x:v>Córdoba</x:v>
      </x:c>
      <x:c r="B18700" s="4" t="str">
        <x:v>2.º Bachillerato</x:v>
      </x:c>
      <x:c r="C18700" s="4" t="str">
        <x:v>A</x:v>
      </x:c>
      <x:c r="D18700" s="13" t="str">
        <x:v>01443</x:v>
      </x:c>
      <x:c r="E18700" s="13" t="str">
        <x:v>01429</x:v>
      </x:c>
      <x:c r="F18700" s="4" t="str">
        <x:v>mediacion</x:v>
      </x:c>
      <x:c r="G18700" s="4"/>
      <x:c r="H18700" s="4"/>
    </x:row>
    <x:row r="18701" ht="23" customHeight="1">
      <x:c r="A18701" s="4" t="str">
        <x:v>Córdoba</x:v>
      </x:c>
      <x:c r="B18701" s="4" t="str">
        <x:v>2.º Bachillerato</x:v>
      </x:c>
      <x:c r="C18701" s="4" t="str">
        <x:v>A</x:v>
      </x:c>
      <x:c r="D18701" s="13" t="str">
        <x:v>01445</x:v>
      </x:c>
      <x:c r="E18701" s="13" t="str">
        <x:v>01443</x:v>
      </x:c>
      <x:c r="F18701" s="4" t="str">
        <x:v>mediacion</x:v>
      </x:c>
      <x:c r="G18701" s="4"/>
      <x:c r="H18701" s="4"/>
    </x:row>
    <x:row r="18702" ht="23" customHeight="1">
      <x:c r="A18702" s="4" t="str">
        <x:v>Córdoba</x:v>
      </x:c>
      <x:c r="B18702" s="4" t="str">
        <x:v>2.º Bachillerato</x:v>
      </x:c>
      <x:c r="C18702" s="4" t="str">
        <x:v>A</x:v>
      </x:c>
      <x:c r="D18702" s="13" t="str">
        <x:v>01446</x:v>
      </x:c>
      <x:c r="E18702" s="13" t="str">
        <x:v>01443</x:v>
      </x:c>
      <x:c r="F18702" s="4" t="str">
        <x:v>mediacion</x:v>
      </x:c>
      <x:c r="G18702" s="4"/>
      <x:c r="H18702" s="4"/>
    </x:row>
    <x:row r="18703" ht="23" customHeight="1">
      <x:c r="A18703" s="4" t="str">
        <x:v>Córdoba</x:v>
      </x:c>
      <x:c r="B18703" s="4" t="str">
        <x:v>2.º Bachillerato</x:v>
      </x:c>
      <x:c r="C18703" s="4" t="str">
        <x:v>A</x:v>
      </x:c>
      <x:c r="D18703" s="13" t="str">
        <x:v>01448</x:v>
      </x:c>
      <x:c r="E18703" s="13" t="str">
        <x:v>01443</x:v>
      </x:c>
      <x:c r="F18703" s="4" t="str">
        <x:v>mediacion</x:v>
      </x:c>
      <x:c r="G18703" s="4"/>
      <x:c r="H18703" s="4"/>
    </x:row>
    <x:row r="18704" ht="23" customHeight="1">
      <x:c r="A18704" s="4" t="str">
        <x:v>Córdoba</x:v>
      </x:c>
      <x:c r="B18704" s="4" t="str">
        <x:v>2.º Bachillerato</x:v>
      </x:c>
      <x:c r="C18704" s="4" t="str">
        <x:v>A</x:v>
      </x:c>
      <x:c r="D18704" s="13" t="str">
        <x:v>01449</x:v>
      </x:c>
      <x:c r="E18704" s="13" t="str">
        <x:v>01443</x:v>
      </x:c>
      <x:c r="F18704" s="4" t="str">
        <x:v>mediacion</x:v>
      </x:c>
      <x:c r="G18704" s="4"/>
      <x:c r="H18704" s="4"/>
    </x:row>
    <x:row r="18705" ht="23" customHeight="1">
      <x:c r="A18705" s="4" t="str">
        <x:v>Córdoba</x:v>
      </x:c>
      <x:c r="B18705" s="4" t="str">
        <x:v>2.º Bachillerato</x:v>
      </x:c>
      <x:c r="C18705" s="4" t="str">
        <x:v>A</x:v>
      </x:c>
      <x:c r="D18705" s="13" t="str">
        <x:v>01450</x:v>
      </x:c>
      <x:c r="E18705" s="13" t="str">
        <x:v>01429</x:v>
      </x:c>
      <x:c r="F18705" s="4" t="str">
        <x:v>mediacion</x:v>
      </x:c>
      <x:c r="G18705" s="4"/>
      <x:c r="H18705" s="4"/>
    </x:row>
    <x:row r="18706" ht="23" customHeight="1">
      <x:c r="A18706" s="4" t="str">
        <x:v>Córdoba</x:v>
      </x:c>
      <x:c r="B18706" s="4" t="str">
        <x:v>2.º Bachillerato</x:v>
      </x:c>
      <x:c r="C18706" s="4" t="str">
        <x:v>A</x:v>
      </x:c>
      <x:c r="D18706" s="13" t="str">
        <x:v>01451</x:v>
      </x:c>
      <x:c r="E18706" s="13" t="str">
        <x:v>01443</x:v>
      </x:c>
      <x:c r="F18706" s="4" t="str">
        <x:v>mediacion</x:v>
      </x:c>
      <x:c r="G18706" s="4"/>
      <x:c r="H18706" s="4"/>
    </x:row>
    <x:row r="18707" ht="23" customHeight="1">
      <x:c r="A18707" s="4" t="str">
        <x:v>Córdoba</x:v>
      </x:c>
      <x:c r="B18707" s="4" t="str">
        <x:v>2.º Bachillerato</x:v>
      </x:c>
      <x:c r="C18707" s="4" t="str">
        <x:v>A</x:v>
      </x:c>
      <x:c r="D18707" s="13" t="str">
        <x:v>01452</x:v>
      </x:c>
      <x:c r="E18707" s="13" t="str">
        <x:v>01443</x:v>
      </x:c>
      <x:c r="F18707" s="4" t="str">
        <x:v>mediacion</x:v>
      </x:c>
      <x:c r="G18707" s="4"/>
      <x:c r="H18707" s="4"/>
    </x:row>
    <x:row r="18708" ht="23" customHeight="1">
      <x:c r="A18708" s="4" t="str">
        <x:v>Córdoba</x:v>
      </x:c>
      <x:c r="B18708" s="4" t="str">
        <x:v>2.º Bachillerato</x:v>
      </x:c>
      <x:c r="C18708" s="4" t="str">
        <x:v>A</x:v>
      </x:c>
      <x:c r="D18708" s="13" t="str">
        <x:v>01454</x:v>
      </x:c>
      <x:c r="E18708" s="13" t="str">
        <x:v>01443</x:v>
      </x:c>
      <x:c r="F18708" s="4" t="str">
        <x:v>mediacion</x:v>
      </x:c>
      <x:c r="G18708" s="4"/>
      <x:c r="H18708" s="4"/>
    </x:row>
    <x:row r="18709" ht="23" customHeight="1">
      <x:c r="A18709" s="4" t="str">
        <x:v>Córdoba</x:v>
      </x:c>
      <x:c r="B18709" s="4" t="str">
        <x:v>2.º Bachillerato</x:v>
      </x:c>
      <x:c r="C18709" s="4" t="str">
        <x:v>A</x:v>
      </x:c>
      <x:c r="D18709" s="13" t="str">
        <x:v>01455</x:v>
      </x:c>
      <x:c r="E18709" s="13" t="str">
        <x:v>01443</x:v>
      </x:c>
      <x:c r="F18709" s="4" t="str">
        <x:v>mediacion</x:v>
      </x:c>
      <x:c r="G18709" s="4"/>
      <x:c r="H18709" s="4"/>
    </x:row>
    <x:row r="18710" ht="23" customHeight="1">
      <x:c r="A18710" s="4" t="str">
        <x:v>Córdoba</x:v>
      </x:c>
      <x:c r="B18710" s="4" t="str">
        <x:v>2.º Bachillerato</x:v>
      </x:c>
      <x:c r="C18710" s="4" t="str">
        <x:v>A</x:v>
      </x:c>
      <x:c r="D18710" s="13" t="str">
        <x:v>01430</x:v>
      </x:c>
      <x:c r="E18710" s="13" t="str">
        <x:v>01454</x:v>
      </x:c>
      <x:c r="F18710" s="4" t="str">
        <x:v>mediacion_negativa</x:v>
      </x:c>
      <x:c r="G18710" s="4"/>
      <x:c r="H18710" s="4"/>
    </x:row>
    <x:row r="18711" ht="23" customHeight="1">
      <x:c r="A18711" s="4" t="str">
        <x:v>Córdoba</x:v>
      </x:c>
      <x:c r="B18711" s="4" t="str">
        <x:v>2.º Bachillerato</x:v>
      </x:c>
      <x:c r="C18711" s="4" t="str">
        <x:v>A</x:v>
      </x:c>
      <x:c r="D18711" s="13" t="str">
        <x:v>01431</x:v>
      </x:c>
      <x:c r="E18711" s="13" t="str">
        <x:v>01456</x:v>
      </x:c>
      <x:c r="F18711" s="4" t="str">
        <x:v>mediacion_negativa</x:v>
      </x:c>
      <x:c r="G18711" s="4"/>
      <x:c r="H18711" s="4"/>
    </x:row>
    <x:row r="18712" ht="23" customHeight="1">
      <x:c r="A18712" s="4" t="str">
        <x:v>Córdoba</x:v>
      </x:c>
      <x:c r="B18712" s="4" t="str">
        <x:v>2.º Bachillerato</x:v>
      </x:c>
      <x:c r="C18712" s="4" t="str">
        <x:v>A</x:v>
      </x:c>
      <x:c r="D18712" s="13" t="str">
        <x:v>01432</x:v>
      </x:c>
      <x:c r="E18712" s="13" t="str">
        <x:v>01451</x:v>
      </x:c>
      <x:c r="F18712" s="4" t="str">
        <x:v>mediacion_negativa</x:v>
      </x:c>
      <x:c r="G18712" s="4"/>
      <x:c r="H18712" s="4"/>
    </x:row>
    <x:row r="18713" ht="23" customHeight="1">
      <x:c r="A18713" s="4" t="str">
        <x:v>Córdoba</x:v>
      </x:c>
      <x:c r="B18713" s="4" t="str">
        <x:v>2.º Bachillerato</x:v>
      </x:c>
      <x:c r="C18713" s="4" t="str">
        <x:v>A</x:v>
      </x:c>
      <x:c r="D18713" s="13" t="str">
        <x:v>01434</x:v>
      </x:c>
      <x:c r="E18713" s="13" t="str">
        <x:v>01456</x:v>
      </x:c>
      <x:c r="F18713" s="4" t="str">
        <x:v>mediacion_negativa</x:v>
      </x:c>
      <x:c r="G18713" s="4"/>
      <x:c r="H18713" s="4"/>
    </x:row>
    <x:row r="18714" ht="23" customHeight="1">
      <x:c r="A18714" s="4" t="str">
        <x:v>Córdoba</x:v>
      </x:c>
      <x:c r="B18714" s="4" t="str">
        <x:v>2.º Bachillerato</x:v>
      </x:c>
      <x:c r="C18714" s="4" t="str">
        <x:v>A</x:v>
      </x:c>
      <x:c r="D18714" s="13" t="str">
        <x:v>01435</x:v>
      </x:c>
      <x:c r="E18714" s="13" t="str">
        <x:v>01451</x:v>
      </x:c>
      <x:c r="F18714" s="4" t="str">
        <x:v>mediacion_negativa</x:v>
      </x:c>
      <x:c r="G18714" s="4"/>
      <x:c r="H18714" s="4"/>
    </x:row>
    <x:row r="18715" ht="23" customHeight="1">
      <x:c r="A18715" s="4" t="str">
        <x:v>Córdoba</x:v>
      </x:c>
      <x:c r="B18715" s="4" t="str">
        <x:v>2.º Bachillerato</x:v>
      </x:c>
      <x:c r="C18715" s="4" t="str">
        <x:v>A</x:v>
      </x:c>
      <x:c r="D18715" s="13" t="str">
        <x:v>01436</x:v>
      </x:c>
      <x:c r="E18715" s="13" t="str">
        <x:v>01454</x:v>
      </x:c>
      <x:c r="F18715" s="4" t="str">
        <x:v>mediacion_negativa</x:v>
      </x:c>
      <x:c r="G18715" s="4"/>
      <x:c r="H18715" s="4"/>
    </x:row>
    <x:row r="18716" ht="23" customHeight="1">
      <x:c r="A18716" s="4" t="str">
        <x:v>Córdoba</x:v>
      </x:c>
      <x:c r="B18716" s="4" t="str">
        <x:v>2.º Bachillerato</x:v>
      </x:c>
      <x:c r="C18716" s="4" t="str">
        <x:v>A</x:v>
      </x:c>
      <x:c r="D18716" s="13" t="str">
        <x:v>01438</x:v>
      </x:c>
      <x:c r="E18716" s="13" t="str">
        <x:v>01451</x:v>
      </x:c>
      <x:c r="F18716" s="4" t="str">
        <x:v>mediacion_negativa</x:v>
      </x:c>
      <x:c r="G18716" s="4"/>
      <x:c r="H18716" s="4"/>
    </x:row>
    <x:row r="18717" ht="23" customHeight="1">
      <x:c r="A18717" s="4" t="str">
        <x:v>Córdoba</x:v>
      </x:c>
      <x:c r="B18717" s="4" t="str">
        <x:v>2.º Bachillerato</x:v>
      </x:c>
      <x:c r="C18717" s="4" t="str">
        <x:v>A</x:v>
      </x:c>
      <x:c r="D18717" s="13" t="str">
        <x:v>01439</x:v>
      </x:c>
      <x:c r="E18717" s="13" t="str">
        <x:v>01454</x:v>
      </x:c>
      <x:c r="F18717" s="4" t="str">
        <x:v>mediacion_negativa</x:v>
      </x:c>
      <x:c r="G18717" s="4"/>
      <x:c r="H18717" s="4"/>
    </x:row>
    <x:row r="18718" ht="23" customHeight="1">
      <x:c r="A18718" s="4" t="str">
        <x:v>Córdoba</x:v>
      </x:c>
      <x:c r="B18718" s="4" t="str">
        <x:v>2.º Bachillerato</x:v>
      </x:c>
      <x:c r="C18718" s="4" t="str">
        <x:v>A</x:v>
      </x:c>
      <x:c r="D18718" s="13" t="str">
        <x:v>01440</x:v>
      </x:c>
      <x:c r="E18718" s="13" t="str">
        <x:v>01456</x:v>
      </x:c>
      <x:c r="F18718" s="4" t="str">
        <x:v>mediacion_negativa</x:v>
      </x:c>
      <x:c r="G18718" s="4"/>
      <x:c r="H18718" s="4"/>
    </x:row>
    <x:row r="18719" ht="23" customHeight="1">
      <x:c r="A18719" s="4" t="str">
        <x:v>Córdoba</x:v>
      </x:c>
      <x:c r="B18719" s="4" t="str">
        <x:v>2.º Bachillerato</x:v>
      </x:c>
      <x:c r="C18719" s="4" t="str">
        <x:v>A</x:v>
      </x:c>
      <x:c r="D18719" s="13" t="str">
        <x:v>01442</x:v>
      </x:c>
      <x:c r="E18719" s="13" t="str">
        <x:v>01454</x:v>
      </x:c>
      <x:c r="F18719" s="4" t="str">
        <x:v>mediacion_negativa</x:v>
      </x:c>
      <x:c r="G18719" s="4"/>
      <x:c r="H18719" s="4"/>
    </x:row>
    <x:row r="18720" ht="23" customHeight="1">
      <x:c r="A18720" s="4" t="str">
        <x:v>Córdoba</x:v>
      </x:c>
      <x:c r="B18720" s="4" t="str">
        <x:v>2.º Bachillerato</x:v>
      </x:c>
      <x:c r="C18720" s="4" t="str">
        <x:v>A</x:v>
      </x:c>
      <x:c r="D18720" s="13" t="str">
        <x:v>01443</x:v>
      </x:c>
      <x:c r="E18720" s="13" t="str">
        <x:v>01456</x:v>
      </x:c>
      <x:c r="F18720" s="4" t="str">
        <x:v>mediacion_negativa</x:v>
      </x:c>
      <x:c r="G18720" s="4"/>
      <x:c r="H18720" s="4"/>
    </x:row>
    <x:row r="18721" ht="23" customHeight="1">
      <x:c r="A18721" s="4" t="str">
        <x:v>Córdoba</x:v>
      </x:c>
      <x:c r="B18721" s="4" t="str">
        <x:v>2.º Bachillerato</x:v>
      </x:c>
      <x:c r="C18721" s="4" t="str">
        <x:v>A</x:v>
      </x:c>
      <x:c r="D18721" s="13" t="str">
        <x:v>01444</x:v>
      </x:c>
      <x:c r="E18721" s="13" t="str">
        <x:v>01451</x:v>
      </x:c>
      <x:c r="F18721" s="4" t="str">
        <x:v>mediacion_negativa</x:v>
      </x:c>
      <x:c r="G18721" s="4"/>
      <x:c r="H18721" s="4"/>
    </x:row>
    <x:row r="18722" ht="23" customHeight="1">
      <x:c r="A18722" s="4" t="str">
        <x:v>Córdoba</x:v>
      </x:c>
      <x:c r="B18722" s="4" t="str">
        <x:v>2.º Bachillerato</x:v>
      </x:c>
      <x:c r="C18722" s="4" t="str">
        <x:v>A</x:v>
      </x:c>
      <x:c r="D18722" s="13" t="str">
        <x:v>01446</x:v>
      </x:c>
      <x:c r="E18722" s="13" t="str">
        <x:v>01456</x:v>
      </x:c>
      <x:c r="F18722" s="4" t="str">
        <x:v>mediacion_negativa</x:v>
      </x:c>
      <x:c r="G18722" s="4"/>
      <x:c r="H18722" s="4"/>
    </x:row>
    <x:row r="18723" ht="23" customHeight="1">
      <x:c r="A18723" s="4" t="str">
        <x:v>Córdoba</x:v>
      </x:c>
      <x:c r="B18723" s="4" t="str">
        <x:v>2.º Bachillerato</x:v>
      </x:c>
      <x:c r="C18723" s="4" t="str">
        <x:v>A</x:v>
      </x:c>
      <x:c r="D18723" s="13" t="str">
        <x:v>01447</x:v>
      </x:c>
      <x:c r="E18723" s="13" t="str">
        <x:v>01451</x:v>
      </x:c>
      <x:c r="F18723" s="4" t="str">
        <x:v>mediacion_negativa</x:v>
      </x:c>
      <x:c r="G18723" s="4"/>
      <x:c r="H18723" s="4"/>
    </x:row>
    <x:row r="18724" ht="23" customHeight="1">
      <x:c r="A18724" s="4" t="str">
        <x:v>Córdoba</x:v>
      </x:c>
      <x:c r="B18724" s="4" t="str">
        <x:v>2.º Bachillerato</x:v>
      </x:c>
      <x:c r="C18724" s="4" t="str">
        <x:v>A</x:v>
      </x:c>
      <x:c r="D18724" s="13" t="str">
        <x:v>01448</x:v>
      </x:c>
      <x:c r="E18724" s="13" t="str">
        <x:v>01454</x:v>
      </x:c>
      <x:c r="F18724" s="4" t="str">
        <x:v>mediacion_negativa</x:v>
      </x:c>
      <x:c r="G18724" s="4"/>
      <x:c r="H18724" s="4"/>
    </x:row>
    <x:row r="18725" ht="23" customHeight="1">
      <x:c r="A18725" s="4" t="str">
        <x:v>Córdoba</x:v>
      </x:c>
      <x:c r="B18725" s="4" t="str">
        <x:v>2.º Bachillerato</x:v>
      </x:c>
      <x:c r="C18725" s="4" t="str">
        <x:v>A</x:v>
      </x:c>
      <x:c r="D18725" s="13" t="str">
        <x:v>01450</x:v>
      </x:c>
      <x:c r="E18725" s="13" t="str">
        <x:v>01451</x:v>
      </x:c>
      <x:c r="F18725" s="4" t="str">
        <x:v>mediacion_negativa</x:v>
      </x:c>
      <x:c r="G18725" s="4"/>
      <x:c r="H18725" s="4"/>
    </x:row>
    <x:row r="18726" ht="23" customHeight="1">
      <x:c r="A18726" s="4" t="str">
        <x:v>Córdoba</x:v>
      </x:c>
      <x:c r="B18726" s="4" t="str">
        <x:v>2.º Bachillerato</x:v>
      </x:c>
      <x:c r="C18726" s="4" t="str">
        <x:v>A</x:v>
      </x:c>
      <x:c r="D18726" s="13" t="str">
        <x:v>01451</x:v>
      </x:c>
      <x:c r="E18726" s="13" t="str">
        <x:v>01454</x:v>
      </x:c>
      <x:c r="F18726" s="4" t="str">
        <x:v>mediacion_negativa</x:v>
      </x:c>
      <x:c r="G18726" s="4"/>
      <x:c r="H18726" s="4"/>
    </x:row>
    <x:row r="18727" ht="23" customHeight="1">
      <x:c r="A18727" s="4" t="str">
        <x:v>Córdoba</x:v>
      </x:c>
      <x:c r="B18727" s="4" t="str">
        <x:v>2.º Bachillerato</x:v>
      </x:c>
      <x:c r="C18727" s="4" t="str">
        <x:v>A</x:v>
      </x:c>
      <x:c r="D18727" s="13" t="str">
        <x:v>01452</x:v>
      </x:c>
      <x:c r="E18727" s="13" t="str">
        <x:v>01456</x:v>
      </x:c>
      <x:c r="F18727" s="4" t="str">
        <x:v>mediacion_negativa</x:v>
      </x:c>
      <x:c r="G18727" s="4"/>
      <x:c r="H18727" s="4"/>
    </x:row>
    <x:row r="18728" ht="23" customHeight="1">
      <x:c r="A18728" s="4" t="str">
        <x:v>Córdoba</x:v>
      </x:c>
      <x:c r="B18728" s="4" t="str">
        <x:v>2.º Bachillerato</x:v>
      </x:c>
      <x:c r="C18728" s="4" t="str">
        <x:v>A</x:v>
      </x:c>
      <x:c r="D18728" s="13" t="str">
        <x:v>01455</x:v>
      </x:c>
      <x:c r="E18728" s="13" t="str">
        <x:v>01456</x:v>
      </x:c>
      <x:c r="F18728" s="4" t="str">
        <x:v>mediacion_negativa</x:v>
      </x:c>
      <x:c r="G18728" s="4"/>
      <x:c r="H18728" s="4"/>
    </x:row>
    <x:row r="18729" ht="23" customHeight="1">
      <x:c r="A18729" s="4" t="str">
        <x:v>Córdoba</x:v>
      </x:c>
      <x:c r="B18729" s="4" t="str">
        <x:v>2.º Bachillerato</x:v>
      </x:c>
      <x:c r="C18729" s="4" t="str">
        <x:v>A</x:v>
      </x:c>
      <x:c r="D18729" s="13" t="str">
        <x:v>01456</x:v>
      </x:c>
      <x:c r="E18729" s="13" t="str">
        <x:v>01451</x:v>
      </x:c>
      <x:c r="F18729" s="4" t="str">
        <x:v>mediacion_negativa</x:v>
      </x:c>
      <x:c r="G18729" s="4"/>
      <x:c r="H18729" s="4"/>
    </x:row>
    <x:row r="18730" ht="23" customHeight="1">
      <x:c r="A18730" s="4" t="str">
        <x:v>Córdoba</x:v>
      </x:c>
      <x:c r="B18730" s="4" t="str">
        <x:v>2.º Bachillerato</x:v>
      </x:c>
      <x:c r="C18730" s="4" t="str">
        <x:v>A</x:v>
      </x:c>
      <x:c r="D18730" s="13" t="str">
        <x:v>01429</x:v>
      </x:c>
      <x:c r="E18730" s="13" t="str">
        <x:v>01451</x:v>
      </x:c>
      <x:c r="F18730" s="4" t="str">
        <x:v>bullying</x:v>
      </x:c>
      <x:c r="G18730" s="4"/>
      <x:c r="H18730" s="4"/>
    </x:row>
    <x:row r="18731" ht="23" customHeight="1">
      <x:c r="A18731" s="4" t="str">
        <x:v>Córdoba</x:v>
      </x:c>
      <x:c r="B18731" s="4" t="str">
        <x:v>2.º Bachillerato</x:v>
      </x:c>
      <x:c r="C18731" s="4" t="str">
        <x:v>A</x:v>
      </x:c>
      <x:c r="D18731" s="13" t="str">
        <x:v>01429</x:v>
      </x:c>
      <x:c r="E18731" s="13" t="str">
        <x:v>01454</x:v>
      </x:c>
      <x:c r="F18731" s="4" t="str">
        <x:v>bullying</x:v>
      </x:c>
      <x:c r="G18731" s="4"/>
      <x:c r="H18731" s="4"/>
    </x:row>
    <x:row r="18732" ht="23" customHeight="1">
      <x:c r="A18732" s="4" t="str">
        <x:v>Córdoba</x:v>
      </x:c>
      <x:c r="B18732" s="4" t="str">
        <x:v>2.º Bachillerato</x:v>
      </x:c>
      <x:c r="C18732" s="4" t="str">
        <x:v>A</x:v>
      </x:c>
      <x:c r="D18732" s="13" t="str">
        <x:v>01430</x:v>
      </x:c>
      <x:c r="E18732" s="13" t="str">
        <x:v>01451</x:v>
      </x:c>
      <x:c r="F18732" s="4" t="str">
        <x:v>bullying</x:v>
      </x:c>
      <x:c r="G18732" s="4"/>
      <x:c r="H18732" s="4"/>
    </x:row>
    <x:row r="18733" ht="23" customHeight="1">
      <x:c r="A18733" s="4" t="str">
        <x:v>Córdoba</x:v>
      </x:c>
      <x:c r="B18733" s="4" t="str">
        <x:v>2.º Bachillerato</x:v>
      </x:c>
      <x:c r="C18733" s="4" t="str">
        <x:v>A</x:v>
      </x:c>
      <x:c r="D18733" s="13" t="str">
        <x:v>01430</x:v>
      </x:c>
      <x:c r="E18733" s="13" t="str">
        <x:v>01454</x:v>
      </x:c>
      <x:c r="F18733" s="4" t="str">
        <x:v>bullying</x:v>
      </x:c>
      <x:c r="G18733" s="4"/>
      <x:c r="H18733" s="4"/>
    </x:row>
    <x:row r="18734" ht="23" customHeight="1">
      <x:c r="A18734" s="4" t="str">
        <x:v>Córdoba</x:v>
      </x:c>
      <x:c r="B18734" s="4" t="str">
        <x:v>2.º Bachillerato</x:v>
      </x:c>
      <x:c r="C18734" s="4" t="str">
        <x:v>A</x:v>
      </x:c>
      <x:c r="D18734" s="13" t="str">
        <x:v>01431</x:v>
      </x:c>
      <x:c r="E18734" s="13" t="str">
        <x:v>01454</x:v>
      </x:c>
      <x:c r="F18734" s="4" t="str">
        <x:v>bullying</x:v>
      </x:c>
      <x:c r="G18734" s="4"/>
      <x:c r="H18734" s="4"/>
    </x:row>
    <x:row r="18735" ht="23" customHeight="1">
      <x:c r="A18735" s="4" t="str">
        <x:v>Córdoba</x:v>
      </x:c>
      <x:c r="B18735" s="4" t="str">
        <x:v>2.º Bachillerato</x:v>
      </x:c>
      <x:c r="C18735" s="4" t="str">
        <x:v>A</x:v>
      </x:c>
      <x:c r="D18735" s="13" t="str">
        <x:v>01431</x:v>
      </x:c>
      <x:c r="E18735" s="13" t="str">
        <x:v>01456</x:v>
      </x:c>
      <x:c r="F18735" s="4" t="str">
        <x:v>bullying</x:v>
      </x:c>
      <x:c r="G18735" s="4"/>
      <x:c r="H18735" s="4"/>
    </x:row>
    <x:row r="18736" ht="23" customHeight="1">
      <x:c r="A18736" s="4" t="str">
        <x:v>Córdoba</x:v>
      </x:c>
      <x:c r="B18736" s="4" t="str">
        <x:v>2.º Bachillerato</x:v>
      </x:c>
      <x:c r="C18736" s="4" t="str">
        <x:v>A</x:v>
      </x:c>
      <x:c r="D18736" s="13" t="str">
        <x:v>01432</x:v>
      </x:c>
      <x:c r="E18736" s="13" t="str">
        <x:v>01454</x:v>
      </x:c>
      <x:c r="F18736" s="4" t="str">
        <x:v>bullying</x:v>
      </x:c>
      <x:c r="G18736" s="4"/>
      <x:c r="H18736" s="4"/>
    </x:row>
    <x:row r="18737" ht="23" customHeight="1">
      <x:c r="A18737" s="4" t="str">
        <x:v>Córdoba</x:v>
      </x:c>
      <x:c r="B18737" s="4" t="str">
        <x:v>2.º Bachillerato</x:v>
      </x:c>
      <x:c r="C18737" s="4" t="str">
        <x:v>A</x:v>
      </x:c>
      <x:c r="D18737" s="13" t="str">
        <x:v>01432</x:v>
      </x:c>
      <x:c r="E18737" s="13" t="str">
        <x:v>01456</x:v>
      </x:c>
      <x:c r="F18737" s="4" t="str">
        <x:v>bullying</x:v>
      </x:c>
      <x:c r="G18737" s="4"/>
      <x:c r="H18737" s="4"/>
    </x:row>
    <x:row r="18738" ht="23" customHeight="1">
      <x:c r="A18738" s="4" t="str">
        <x:v>Córdoba</x:v>
      </x:c>
      <x:c r="B18738" s="4" t="str">
        <x:v>2.º Bachillerato</x:v>
      </x:c>
      <x:c r="C18738" s="4" t="str">
        <x:v>A</x:v>
      </x:c>
      <x:c r="D18738" s="13" t="str">
        <x:v>01433</x:v>
      </x:c>
      <x:c r="E18738" s="13" t="str">
        <x:v>01454</x:v>
      </x:c>
      <x:c r="F18738" s="4" t="str">
        <x:v>bullying</x:v>
      </x:c>
      <x:c r="G18738" s="4"/>
      <x:c r="H18738" s="4"/>
    </x:row>
    <x:row r="18739" ht="23" customHeight="1">
      <x:c r="A18739" s="4" t="str">
        <x:v>Córdoba</x:v>
      </x:c>
      <x:c r="B18739" s="4" t="str">
        <x:v>2.º Bachillerato</x:v>
      </x:c>
      <x:c r="C18739" s="4" t="str">
        <x:v>A</x:v>
      </x:c>
      <x:c r="D18739" s="13" t="str">
        <x:v>01434</x:v>
      </x:c>
      <x:c r="E18739" s="13" t="str">
        <x:v>01454</x:v>
      </x:c>
      <x:c r="F18739" s="4" t="str">
        <x:v>bullying</x:v>
      </x:c>
      <x:c r="G18739" s="4"/>
      <x:c r="H18739" s="4"/>
    </x:row>
    <x:row r="18740" ht="23" customHeight="1">
      <x:c r="A18740" s="4" t="str">
        <x:v>Córdoba</x:v>
      </x:c>
      <x:c r="B18740" s="4" t="str">
        <x:v>2.º Bachillerato</x:v>
      </x:c>
      <x:c r="C18740" s="4" t="str">
        <x:v>A</x:v>
      </x:c>
      <x:c r="D18740" s="13" t="str">
        <x:v>01454</x:v>
      </x:c>
      <x:c r="E18740" s="13" t="str">
        <x:v>01451</x:v>
      </x:c>
      <x:c r="F18740" s="4" t="str">
        <x:v>bullying</x:v>
      </x:c>
      <x:c r="G18740" s="4"/>
      <x:c r="H18740" s="4"/>
    </x:row>
    <x:row r="18741" ht="23" customHeight="1">
      <x:c r="A18741" s="4" t="str">
        <x:v>Córdoba</x:v>
      </x:c>
      <x:c r="B18741" s="4" t="str">
        <x:v>2.º Bachillerato</x:v>
      </x:c>
      <x:c r="C18741" s="4" t="str">
        <x:v>A</x:v>
      </x:c>
      <x:c r="D18741" s="13" t="str">
        <x:v>01455</x:v>
      </x:c>
      <x:c r="E18741" s="13" t="str">
        <x:v>01451</x:v>
      </x:c>
      <x:c r="F18741" s="4" t="str">
        <x:v>bullying</x:v>
      </x:c>
      <x:c r="G18741" s="4"/>
      <x:c r="H18741" s="4"/>
    </x:row>
    <x:row r="18742" ht="23" customHeight="1">
      <x:c r="A18742" s="4" t="str">
        <x:v>Córdoba</x:v>
      </x:c>
      <x:c r="B18742" s="4" t="str">
        <x:v>2.º Bachillerato</x:v>
      </x:c>
      <x:c r="C18742" s="4" t="str">
        <x:v>A</x:v>
      </x:c>
      <x:c r="D18742" s="13" t="str">
        <x:v>01456</x:v>
      </x:c>
      <x:c r="E18742" s="13" t="str">
        <x:v>01451</x:v>
      </x:c>
      <x:c r="F18742" s="4" t="str">
        <x:v>bullying</x:v>
      </x:c>
      <x:c r="G18742" s="4"/>
      <x:c r="H18742" s="4"/>
    </x:row>
    <x:row r="18743" ht="23" customHeight="1">
      <x:c r="A18743" s="4" t="str">
        <x:v>Córdoba</x:v>
      </x:c>
      <x:c r="B18743" s="4" t="str">
        <x:v>2.º Bachillerato</x:v>
      </x:c>
      <x:c r="C18743" s="4" t="str">
        <x:v>A</x:v>
      </x:c>
      <x:c r="D18743" s="13" t="str">
        <x:v>01429</x:v>
      </x:c>
      <x:c r="E18743" s="13" t="str">
        <x:v>01431</x:v>
      </x:c>
      <x:c r="F18743" s="4" t="str">
        <x:v>prediccion_amistad</x:v>
      </x:c>
      <x:c r="G18743" s="4"/>
      <x:c r="H18743" s="4" t="n">
        <x:f>COUNTIFS(Relaciones!$D$18574:$D$18848,E18743,Relaciones!$E$18574:$E$18848,D18743,Relaciones!$F$18574:$F$18848,"amistad")</x:f>
        <x:v>1</x:v>
      </x:c>
    </x:row>
    <x:row r="18744" ht="23" customHeight="1">
      <x:c r="A18744" s="4" t="str">
        <x:v>Córdoba</x:v>
      </x:c>
      <x:c r="B18744" s="4" t="str">
        <x:v>2.º Bachillerato</x:v>
      </x:c>
      <x:c r="C18744" s="4" t="str">
        <x:v>A</x:v>
      </x:c>
      <x:c r="D18744" s="13" t="str">
        <x:v>01429</x:v>
      </x:c>
      <x:c r="E18744" s="13" t="str">
        <x:v>01432</x:v>
      </x:c>
      <x:c r="F18744" s="4" t="str">
        <x:v>prediccion_amistad</x:v>
      </x:c>
      <x:c r="G18744" s="4"/>
      <x:c r="H18744" s="4" t="n">
        <x:f>COUNTIFS(Relaciones!$D$18574:$D$18848,E18744,Relaciones!$E$18574:$E$18848,D18744,Relaciones!$F$18574:$F$18848,"amistad")</x:f>
        <x:v>1</x:v>
      </x:c>
    </x:row>
    <x:row r="18745" ht="23" customHeight="1">
      <x:c r="A18745" s="4" t="str">
        <x:v>Córdoba</x:v>
      </x:c>
      <x:c r="B18745" s="4" t="str">
        <x:v>2.º Bachillerato</x:v>
      </x:c>
      <x:c r="C18745" s="4" t="str">
        <x:v>A</x:v>
      </x:c>
      <x:c r="D18745" s="13" t="str">
        <x:v>01429</x:v>
      </x:c>
      <x:c r="E18745" s="13" t="str">
        <x:v>01433</x:v>
      </x:c>
      <x:c r="F18745" s="4" t="str">
        <x:v>prediccion_amistad</x:v>
      </x:c>
      <x:c r="G18745" s="4"/>
      <x:c r="H18745" s="4" t="n">
        <x:f>COUNTIFS(Relaciones!$D$18574:$D$18848,E18745,Relaciones!$E$18574:$E$18848,D18745,Relaciones!$F$18574:$F$18848,"amistad")</x:f>
        <x:v>1</x:v>
      </x:c>
    </x:row>
    <x:row r="18746" ht="23" customHeight="1">
      <x:c r="A18746" s="4" t="str">
        <x:v>Córdoba</x:v>
      </x:c>
      <x:c r="B18746" s="4" t="str">
        <x:v>2.º Bachillerato</x:v>
      </x:c>
      <x:c r="C18746" s="4" t="str">
        <x:v>A</x:v>
      </x:c>
      <x:c r="D18746" s="13" t="str">
        <x:v>01429</x:v>
      </x:c>
      <x:c r="E18746" s="13" t="str">
        <x:v>01435</x:v>
      </x:c>
      <x:c r="F18746" s="4" t="str">
        <x:v>prediccion_amistad</x:v>
      </x:c>
      <x:c r="G18746" s="4"/>
      <x:c r="H18746" s="4" t="n">
        <x:f>COUNTIFS(Relaciones!$D$18574:$D$18848,E18746,Relaciones!$E$18574:$E$18848,D18746,Relaciones!$F$18574:$F$18848,"amistad")</x:f>
        <x:v>1</x:v>
      </x:c>
    </x:row>
    <x:row r="18747" ht="23" customHeight="1">
      <x:c r="A18747" s="4" t="str">
        <x:v>Córdoba</x:v>
      </x:c>
      <x:c r="B18747" s="4" t="str">
        <x:v>2.º Bachillerato</x:v>
      </x:c>
      <x:c r="C18747" s="4" t="str">
        <x:v>A</x:v>
      </x:c>
      <x:c r="D18747" s="13" t="str">
        <x:v>01429</x:v>
      </x:c>
      <x:c r="E18747" s="13" t="str">
        <x:v>01436</x:v>
      </x:c>
      <x:c r="F18747" s="4" t="str">
        <x:v>prediccion_amistad</x:v>
      </x:c>
      <x:c r="G18747" s="4"/>
      <x:c r="H18747" s="4" t="n">
        <x:f>COUNTIFS(Relaciones!$D$18574:$D$18848,E18747,Relaciones!$E$18574:$E$18848,D18747,Relaciones!$F$18574:$F$18848,"amistad")</x:f>
        <x:v>1</x:v>
      </x:c>
    </x:row>
    <x:row r="18748" ht="23" customHeight="1">
      <x:c r="A18748" s="4" t="str">
        <x:v>Córdoba</x:v>
      </x:c>
      <x:c r="B18748" s="4" t="str">
        <x:v>2.º Bachillerato</x:v>
      </x:c>
      <x:c r="C18748" s="4" t="str">
        <x:v>A</x:v>
      </x:c>
      <x:c r="D18748" s="13" t="str">
        <x:v>01429</x:v>
      </x:c>
      <x:c r="E18748" s="13" t="str">
        <x:v>01437</x:v>
      </x:c>
      <x:c r="F18748" s="4" t="str">
        <x:v>prediccion_amistad</x:v>
      </x:c>
      <x:c r="G18748" s="4"/>
      <x:c r="H18748" s="4" t="n">
        <x:f>COUNTIFS(Relaciones!$D$18574:$D$18848,E18748,Relaciones!$E$18574:$E$18848,D18748,Relaciones!$F$18574:$F$18848,"amistad")</x:f>
        <x:v>1</x:v>
      </x:c>
    </x:row>
    <x:row r="18749" ht="23" customHeight="1">
      <x:c r="A18749" s="4" t="str">
        <x:v>Córdoba</x:v>
      </x:c>
      <x:c r="B18749" s="4" t="str">
        <x:v>2.º Bachillerato</x:v>
      </x:c>
      <x:c r="C18749" s="4" t="str">
        <x:v>A</x:v>
      </x:c>
      <x:c r="D18749" s="13" t="str">
        <x:v>01429</x:v>
      </x:c>
      <x:c r="E18749" s="13" t="str">
        <x:v>01439</x:v>
      </x:c>
      <x:c r="F18749" s="4" t="str">
        <x:v>prediccion_amistad</x:v>
      </x:c>
      <x:c r="G18749" s="4"/>
      <x:c r="H18749" s="4" t="n">
        <x:f>COUNTIFS(Relaciones!$D$18574:$D$18848,E18749,Relaciones!$E$18574:$E$18848,D18749,Relaciones!$F$18574:$F$18848,"amistad")</x:f>
        <x:v>1</x:v>
      </x:c>
    </x:row>
    <x:row r="18750" ht="23" customHeight="1">
      <x:c r="A18750" s="4" t="str">
        <x:v>Córdoba</x:v>
      </x:c>
      <x:c r="B18750" s="4" t="str">
        <x:v>2.º Bachillerato</x:v>
      </x:c>
      <x:c r="C18750" s="4" t="str">
        <x:v>A</x:v>
      </x:c>
      <x:c r="D18750" s="13" t="str">
        <x:v>01429</x:v>
      </x:c>
      <x:c r="E18750" s="13" t="str">
        <x:v>01440</x:v>
      </x:c>
      <x:c r="F18750" s="4" t="str">
        <x:v>prediccion_amistad</x:v>
      </x:c>
      <x:c r="G18750" s="4"/>
      <x:c r="H18750" s="4" t="n">
        <x:f>COUNTIFS(Relaciones!$D$18574:$D$18848,E18750,Relaciones!$E$18574:$E$18848,D18750,Relaciones!$F$18574:$F$18848,"amistad")</x:f>
        <x:v>1</x:v>
      </x:c>
    </x:row>
    <x:row r="18751" ht="23" customHeight="1">
      <x:c r="A18751" s="4" t="str">
        <x:v>Córdoba</x:v>
      </x:c>
      <x:c r="B18751" s="4" t="str">
        <x:v>2.º Bachillerato</x:v>
      </x:c>
      <x:c r="C18751" s="4" t="str">
        <x:v>A</x:v>
      </x:c>
      <x:c r="D18751" s="13" t="str">
        <x:v>01429</x:v>
      </x:c>
      <x:c r="E18751" s="13" t="str">
        <x:v>01441</x:v>
      </x:c>
      <x:c r="F18751" s="4" t="str">
        <x:v>prediccion_amistad</x:v>
      </x:c>
      <x:c r="G18751" s="4"/>
      <x:c r="H18751" s="4" t="n">
        <x:f>COUNTIFS(Relaciones!$D$18574:$D$18848,E18751,Relaciones!$E$18574:$E$18848,D18751,Relaciones!$F$18574:$F$18848,"amistad")</x:f>
        <x:v>1</x:v>
      </x:c>
    </x:row>
    <x:row r="18752" ht="23" customHeight="1">
      <x:c r="A18752" s="4" t="str">
        <x:v>Córdoba</x:v>
      </x:c>
      <x:c r="B18752" s="4" t="str">
        <x:v>2.º Bachillerato</x:v>
      </x:c>
      <x:c r="C18752" s="4" t="str">
        <x:v>A</x:v>
      </x:c>
      <x:c r="D18752" s="13" t="str">
        <x:v>01429</x:v>
      </x:c>
      <x:c r="E18752" s="13" t="str">
        <x:v>01443</x:v>
      </x:c>
      <x:c r="F18752" s="4" t="str">
        <x:v>prediccion_amistad</x:v>
      </x:c>
      <x:c r="G18752" s="4"/>
      <x:c r="H18752" s="4" t="n">
        <x:f>COUNTIFS(Relaciones!$D$18574:$D$18848,E18752,Relaciones!$E$18574:$E$18848,D18752,Relaciones!$F$18574:$F$18848,"amistad")</x:f>
        <x:v>1</x:v>
      </x:c>
    </x:row>
    <x:row r="18753" ht="23" customHeight="1">
      <x:c r="A18753" s="4" t="str">
        <x:v>Córdoba</x:v>
      </x:c>
      <x:c r="B18753" s="4" t="str">
        <x:v>2.º Bachillerato</x:v>
      </x:c>
      <x:c r="C18753" s="4" t="str">
        <x:v>A</x:v>
      </x:c>
      <x:c r="D18753" s="13" t="str">
        <x:v>01429</x:v>
      </x:c>
      <x:c r="E18753" s="13" t="str">
        <x:v>01445</x:v>
      </x:c>
      <x:c r="F18753" s="4" t="str">
        <x:v>prediccion_amistad</x:v>
      </x:c>
      <x:c r="G18753" s="4"/>
      <x:c r="H18753" s="4" t="n">
        <x:f>COUNTIFS(Relaciones!$D$18574:$D$18848,E18753,Relaciones!$E$18574:$E$18848,D18753,Relaciones!$F$18574:$F$18848,"amistad")</x:f>
        <x:v>1</x:v>
      </x:c>
    </x:row>
    <x:row r="18754" ht="23" customHeight="1">
      <x:c r="A18754" s="4" t="str">
        <x:v>Córdoba</x:v>
      </x:c>
      <x:c r="B18754" s="4" t="str">
        <x:v>2.º Bachillerato</x:v>
      </x:c>
      <x:c r="C18754" s="4" t="str">
        <x:v>A</x:v>
      </x:c>
      <x:c r="D18754" s="13" t="str">
        <x:v>01429</x:v>
      </x:c>
      <x:c r="E18754" s="13" t="str">
        <x:v>01447</x:v>
      </x:c>
      <x:c r="F18754" s="4" t="str">
        <x:v>prediccion_amistad</x:v>
      </x:c>
      <x:c r="G18754" s="4"/>
      <x:c r="H18754" s="4" t="n">
        <x:f>COUNTIFS(Relaciones!$D$18574:$D$18848,E18754,Relaciones!$E$18574:$E$18848,D18754,Relaciones!$F$18574:$F$18848,"amistad")</x:f>
        <x:v>1</x:v>
      </x:c>
    </x:row>
    <x:row r="18755" ht="23" customHeight="1">
      <x:c r="A18755" s="4" t="str">
        <x:v>Córdoba</x:v>
      </x:c>
      <x:c r="B18755" s="4" t="str">
        <x:v>2.º Bachillerato</x:v>
      </x:c>
      <x:c r="C18755" s="4" t="str">
        <x:v>A</x:v>
      </x:c>
      <x:c r="D18755" s="13" t="str">
        <x:v>01429</x:v>
      </x:c>
      <x:c r="E18755" s="13" t="str">
        <x:v>01451</x:v>
      </x:c>
      <x:c r="F18755" s="4" t="str">
        <x:v>prediccion_amistad</x:v>
      </x:c>
      <x:c r="G18755" s="4"/>
      <x:c r="H18755" s="4" t="n">
        <x:f>COUNTIFS(Relaciones!$D$18574:$D$18848,E18755,Relaciones!$E$18574:$E$18848,D18755,Relaciones!$F$18574:$F$18848,"amistad")</x:f>
        <x:v>1</x:v>
      </x:c>
    </x:row>
    <x:row r="18756" ht="23" customHeight="1">
      <x:c r="A18756" s="4" t="str">
        <x:v>Córdoba</x:v>
      </x:c>
      <x:c r="B18756" s="4" t="str">
        <x:v>2.º Bachillerato</x:v>
      </x:c>
      <x:c r="C18756" s="4" t="str">
        <x:v>A</x:v>
      </x:c>
      <x:c r="D18756" s="13" t="str">
        <x:v>01429</x:v>
      </x:c>
      <x:c r="E18756" s="13" t="str">
        <x:v>01453</x:v>
      </x:c>
      <x:c r="F18756" s="4" t="str">
        <x:v>prediccion_amistad</x:v>
      </x:c>
      <x:c r="G18756" s="4"/>
      <x:c r="H18756" s="4" t="n">
        <x:f>COUNTIFS(Relaciones!$D$18574:$D$18848,E18756,Relaciones!$E$18574:$E$18848,D18756,Relaciones!$F$18574:$F$18848,"amistad")</x:f>
        <x:v>1</x:v>
      </x:c>
    </x:row>
    <x:row r="18757" ht="23" customHeight="1">
      <x:c r="A18757" s="4" t="str">
        <x:v>Córdoba</x:v>
      </x:c>
      <x:c r="B18757" s="4" t="str">
        <x:v>2.º Bachillerato</x:v>
      </x:c>
      <x:c r="C18757" s="4" t="str">
        <x:v>A</x:v>
      </x:c>
      <x:c r="D18757" s="13" t="str">
        <x:v>01429</x:v>
      </x:c>
      <x:c r="E18757" s="13" t="str">
        <x:v>01455</x:v>
      </x:c>
      <x:c r="F18757" s="4" t="str">
        <x:v>prediccion_amistad</x:v>
      </x:c>
      <x:c r="G18757" s="4"/>
      <x:c r="H18757" s="4" t="n">
        <x:f>COUNTIFS(Relaciones!$D$18574:$D$18848,E18757,Relaciones!$E$18574:$E$18848,D18757,Relaciones!$F$18574:$F$18848,"amistad")</x:f>
        <x:v>1</x:v>
      </x:c>
    </x:row>
    <x:row r="18758" ht="23" customHeight="1">
      <x:c r="A18758" s="4" t="str">
        <x:v>Córdoba</x:v>
      </x:c>
      <x:c r="B18758" s="4" t="str">
        <x:v>2.º Bachillerato</x:v>
      </x:c>
      <x:c r="C18758" s="4" t="str">
        <x:v>A</x:v>
      </x:c>
      <x:c r="D18758" s="13" t="str">
        <x:v>01430</x:v>
      </x:c>
      <x:c r="E18758" s="13" t="str">
        <x:v>01429</x:v>
      </x:c>
      <x:c r="F18758" s="4" t="str">
        <x:v>prediccion_amistad</x:v>
      </x:c>
      <x:c r="G18758" s="4"/>
      <x:c r="H18758" s="4" t="n">
        <x:f>COUNTIFS(Relaciones!$D$18574:$D$18848,E18758,Relaciones!$E$18574:$E$18848,D18758,Relaciones!$F$18574:$F$18848,"amistad")</x:f>
        <x:v>1</x:v>
      </x:c>
    </x:row>
    <x:row r="18759" ht="23" customHeight="1">
      <x:c r="A18759" s="4" t="str">
        <x:v>Córdoba</x:v>
      </x:c>
      <x:c r="B18759" s="4" t="str">
        <x:v>2.º Bachillerato</x:v>
      </x:c>
      <x:c r="C18759" s="4" t="str">
        <x:v>A</x:v>
      </x:c>
      <x:c r="D18759" s="13" t="str">
        <x:v>01430</x:v>
      </x:c>
      <x:c r="E18759" s="13" t="str">
        <x:v>01431</x:v>
      </x:c>
      <x:c r="F18759" s="4" t="str">
        <x:v>prediccion_amistad</x:v>
      </x:c>
      <x:c r="G18759" s="4"/>
      <x:c r="H18759" s="4" t="n">
        <x:f>COUNTIFS(Relaciones!$D$18574:$D$18848,E18759,Relaciones!$E$18574:$E$18848,D18759,Relaciones!$F$18574:$F$18848,"amistad")</x:f>
        <x:v>1</x:v>
      </x:c>
    </x:row>
    <x:row r="18760" ht="23" customHeight="1">
      <x:c r="A18760" s="4" t="str">
        <x:v>Córdoba</x:v>
      </x:c>
      <x:c r="B18760" s="4" t="str">
        <x:v>2.º Bachillerato</x:v>
      </x:c>
      <x:c r="C18760" s="4" t="str">
        <x:v>A</x:v>
      </x:c>
      <x:c r="D18760" s="13" t="str">
        <x:v>01430</x:v>
      </x:c>
      <x:c r="E18760" s="13" t="str">
        <x:v>01435</x:v>
      </x:c>
      <x:c r="F18760" s="4" t="str">
        <x:v>prediccion_amistad</x:v>
      </x:c>
      <x:c r="G18760" s="4"/>
      <x:c r="H18760" s="4" t="n">
        <x:f>COUNTIFS(Relaciones!$D$18574:$D$18848,E18760,Relaciones!$E$18574:$E$18848,D18760,Relaciones!$F$18574:$F$18848,"amistad")</x:f>
        <x:v>0</x:v>
      </x:c>
    </x:row>
    <x:row r="18761" ht="23" customHeight="1">
      <x:c r="A18761" s="4" t="str">
        <x:v>Córdoba</x:v>
      </x:c>
      <x:c r="B18761" s="4" t="str">
        <x:v>2.º Bachillerato</x:v>
      </x:c>
      <x:c r="C18761" s="4" t="str">
        <x:v>A</x:v>
      </x:c>
      <x:c r="D18761" s="13" t="str">
        <x:v>01431</x:v>
      </x:c>
      <x:c r="E18761" s="13" t="str">
        <x:v>01430</x:v>
      </x:c>
      <x:c r="F18761" s="4" t="str">
        <x:v>prediccion_amistad</x:v>
      </x:c>
      <x:c r="G18761" s="4"/>
      <x:c r="H18761" s="4" t="n">
        <x:f>COUNTIFS(Relaciones!$D$18574:$D$18848,E18761,Relaciones!$E$18574:$E$18848,D18761,Relaciones!$F$18574:$F$18848,"amistad")</x:f>
        <x:v>1</x:v>
      </x:c>
    </x:row>
    <x:row r="18762" ht="23" customHeight="1">
      <x:c r="A18762" s="4" t="str">
        <x:v>Córdoba</x:v>
      </x:c>
      <x:c r="B18762" s="4" t="str">
        <x:v>2.º Bachillerato</x:v>
      </x:c>
      <x:c r="C18762" s="4" t="str">
        <x:v>A</x:v>
      </x:c>
      <x:c r="D18762" s="13" t="str">
        <x:v>01431</x:v>
      </x:c>
      <x:c r="E18762" s="13" t="str">
        <x:v>01432</x:v>
      </x:c>
      <x:c r="F18762" s="4" t="str">
        <x:v>prediccion_amistad</x:v>
      </x:c>
      <x:c r="G18762" s="4"/>
      <x:c r="H18762" s="4" t="n">
        <x:f>COUNTIFS(Relaciones!$D$18574:$D$18848,E18762,Relaciones!$E$18574:$E$18848,D18762,Relaciones!$F$18574:$F$18848,"amistad")</x:f>
        <x:v>1</x:v>
      </x:c>
    </x:row>
    <x:row r="18763" ht="23" customHeight="1">
      <x:c r="A18763" s="4" t="str">
        <x:v>Córdoba</x:v>
      </x:c>
      <x:c r="B18763" s="4" t="str">
        <x:v>2.º Bachillerato</x:v>
      </x:c>
      <x:c r="C18763" s="4" t="str">
        <x:v>A</x:v>
      </x:c>
      <x:c r="D18763" s="13" t="str">
        <x:v>01432</x:v>
      </x:c>
      <x:c r="E18763" s="13" t="str">
        <x:v>01431</x:v>
      </x:c>
      <x:c r="F18763" s="4" t="str">
        <x:v>prediccion_amistad</x:v>
      </x:c>
      <x:c r="G18763" s="4"/>
      <x:c r="H18763" s="4" t="n">
        <x:f>COUNTIFS(Relaciones!$D$18574:$D$18848,E18763,Relaciones!$E$18574:$E$18848,D18763,Relaciones!$F$18574:$F$18848,"amistad")</x:f>
        <x:v>1</x:v>
      </x:c>
    </x:row>
    <x:row r="18764" ht="23" customHeight="1">
      <x:c r="A18764" s="4" t="str">
        <x:v>Córdoba</x:v>
      </x:c>
      <x:c r="B18764" s="4" t="str">
        <x:v>2.º Bachillerato</x:v>
      </x:c>
      <x:c r="C18764" s="4" t="str">
        <x:v>A</x:v>
      </x:c>
      <x:c r="D18764" s="13" t="str">
        <x:v>01433</x:v>
      </x:c>
      <x:c r="E18764" s="13" t="str">
        <x:v>01434</x:v>
      </x:c>
      <x:c r="F18764" s="4" t="str">
        <x:v>prediccion_amistad</x:v>
      </x:c>
      <x:c r="G18764" s="4"/>
      <x:c r="H18764" s="4" t="n">
        <x:f>COUNTIFS(Relaciones!$D$18574:$D$18848,E18764,Relaciones!$E$18574:$E$18848,D18764,Relaciones!$F$18574:$F$18848,"amistad")</x:f>
        <x:v>1</x:v>
      </x:c>
    </x:row>
    <x:row r="18765" ht="23" customHeight="1">
      <x:c r="A18765" s="4" t="str">
        <x:v>Córdoba</x:v>
      </x:c>
      <x:c r="B18765" s="4" t="str">
        <x:v>2.º Bachillerato</x:v>
      </x:c>
      <x:c r="C18765" s="4" t="str">
        <x:v>A</x:v>
      </x:c>
      <x:c r="D18765" s="13" t="str">
        <x:v>01433</x:v>
      </x:c>
      <x:c r="E18765" s="13" t="str">
        <x:v>01438</x:v>
      </x:c>
      <x:c r="F18765" s="4" t="str">
        <x:v>prediccion_amistad</x:v>
      </x:c>
      <x:c r="G18765" s="4"/>
      <x:c r="H18765" s="4" t="n">
        <x:f>COUNTIFS(Relaciones!$D$18574:$D$18848,E18765,Relaciones!$E$18574:$E$18848,D18765,Relaciones!$F$18574:$F$18848,"amistad")</x:f>
        <x:v>0</x:v>
      </x:c>
    </x:row>
    <x:row r="18766" ht="23" customHeight="1">
      <x:c r="A18766" s="4" t="str">
        <x:v>Córdoba</x:v>
      </x:c>
      <x:c r="B18766" s="4" t="str">
        <x:v>2.º Bachillerato</x:v>
      </x:c>
      <x:c r="C18766" s="4" t="str">
        <x:v>A</x:v>
      </x:c>
      <x:c r="D18766" s="13" t="str">
        <x:v>01434</x:v>
      </x:c>
      <x:c r="E18766" s="13" t="str">
        <x:v>01433</x:v>
      </x:c>
      <x:c r="F18766" s="4" t="str">
        <x:v>prediccion_amistad</x:v>
      </x:c>
      <x:c r="G18766" s="4"/>
      <x:c r="H18766" s="4" t="n">
        <x:f>COUNTIFS(Relaciones!$D$18574:$D$18848,E18766,Relaciones!$E$18574:$E$18848,D18766,Relaciones!$F$18574:$F$18848,"amistad")</x:f>
        <x:v>1</x:v>
      </x:c>
    </x:row>
    <x:row r="18767" ht="23" customHeight="1">
      <x:c r="A18767" s="4" t="str">
        <x:v>Córdoba</x:v>
      </x:c>
      <x:c r="B18767" s="4" t="str">
        <x:v>2.º Bachillerato</x:v>
      </x:c>
      <x:c r="C18767" s="4" t="str">
        <x:v>A</x:v>
      </x:c>
      <x:c r="D18767" s="13" t="str">
        <x:v>01434</x:v>
      </x:c>
      <x:c r="E18767" s="13" t="str">
        <x:v>01435</x:v>
      </x:c>
      <x:c r="F18767" s="4" t="str">
        <x:v>prediccion_amistad</x:v>
      </x:c>
      <x:c r="G18767" s="4"/>
      <x:c r="H18767" s="4" t="n">
        <x:f>COUNTIFS(Relaciones!$D$18574:$D$18848,E18767,Relaciones!$E$18574:$E$18848,D18767,Relaciones!$F$18574:$F$18848,"amistad")</x:f>
        <x:v>1</x:v>
      </x:c>
    </x:row>
    <x:row r="18768" ht="23" customHeight="1">
      <x:c r="A18768" s="4" t="str">
        <x:v>Córdoba</x:v>
      </x:c>
      <x:c r="B18768" s="4" t="str">
        <x:v>2.º Bachillerato</x:v>
      </x:c>
      <x:c r="C18768" s="4" t="str">
        <x:v>A</x:v>
      </x:c>
      <x:c r="D18768" s="13" t="str">
        <x:v>01435</x:v>
      </x:c>
      <x:c r="E18768" s="13" t="str">
        <x:v>01434</x:v>
      </x:c>
      <x:c r="F18768" s="4" t="str">
        <x:v>prediccion_amistad</x:v>
      </x:c>
      <x:c r="G18768" s="4"/>
      <x:c r="H18768" s="4" t="n">
        <x:f>COUNTIFS(Relaciones!$D$18574:$D$18848,E18768,Relaciones!$E$18574:$E$18848,D18768,Relaciones!$F$18574:$F$18848,"amistad")</x:f>
        <x:v>1</x:v>
      </x:c>
    </x:row>
    <x:row r="18769" ht="23" customHeight="1">
      <x:c r="A18769" s="4" t="str">
        <x:v>Córdoba</x:v>
      </x:c>
      <x:c r="B18769" s="4" t="str">
        <x:v>2.º Bachillerato</x:v>
      </x:c>
      <x:c r="C18769" s="4" t="str">
        <x:v>A</x:v>
      </x:c>
      <x:c r="D18769" s="13" t="str">
        <x:v>01435</x:v>
      </x:c>
      <x:c r="E18769" s="13" t="str">
        <x:v>01436</x:v>
      </x:c>
      <x:c r="F18769" s="4" t="str">
        <x:v>prediccion_amistad</x:v>
      </x:c>
      <x:c r="G18769" s="4"/>
      <x:c r="H18769" s="4" t="n">
        <x:f>COUNTIFS(Relaciones!$D$18574:$D$18848,E18769,Relaciones!$E$18574:$E$18848,D18769,Relaciones!$F$18574:$F$18848,"amistad")</x:f>
        <x:v>1</x:v>
      </x:c>
    </x:row>
    <x:row r="18770" ht="23" customHeight="1">
      <x:c r="A18770" s="4" t="str">
        <x:v>Córdoba</x:v>
      </x:c>
      <x:c r="B18770" s="4" t="str">
        <x:v>2.º Bachillerato</x:v>
      </x:c>
      <x:c r="C18770" s="4" t="str">
        <x:v>A</x:v>
      </x:c>
      <x:c r="D18770" s="13" t="str">
        <x:v>01436</x:v>
      </x:c>
      <x:c r="E18770" s="13" t="str">
        <x:v>01435</x:v>
      </x:c>
      <x:c r="F18770" s="4" t="str">
        <x:v>prediccion_amistad</x:v>
      </x:c>
      <x:c r="G18770" s="4"/>
      <x:c r="H18770" s="4" t="n">
        <x:f>COUNTIFS(Relaciones!$D$18574:$D$18848,E18770,Relaciones!$E$18574:$E$18848,D18770,Relaciones!$F$18574:$F$18848,"amistad")</x:f>
        <x:v>1</x:v>
      </x:c>
    </x:row>
    <x:row r="18771" ht="23" customHeight="1">
      <x:c r="A18771" s="4" t="str">
        <x:v>Córdoba</x:v>
      </x:c>
      <x:c r="B18771" s="4" t="str">
        <x:v>2.º Bachillerato</x:v>
      </x:c>
      <x:c r="C18771" s="4" t="str">
        <x:v>A</x:v>
      </x:c>
      <x:c r="D18771" s="13" t="str">
        <x:v>01436</x:v>
      </x:c>
      <x:c r="E18771" s="13" t="str">
        <x:v>01441</x:v>
      </x:c>
      <x:c r="F18771" s="4" t="str">
        <x:v>prediccion_amistad</x:v>
      </x:c>
      <x:c r="G18771" s="4"/>
      <x:c r="H18771" s="4" t="n">
        <x:f>COUNTIFS(Relaciones!$D$18574:$D$18848,E18771,Relaciones!$E$18574:$E$18848,D18771,Relaciones!$F$18574:$F$18848,"amistad")</x:f>
        <x:v>0</x:v>
      </x:c>
    </x:row>
    <x:row r="18772" ht="23" customHeight="1">
      <x:c r="A18772" s="4" t="str">
        <x:v>Córdoba</x:v>
      </x:c>
      <x:c r="B18772" s="4" t="str">
        <x:v>2.º Bachillerato</x:v>
      </x:c>
      <x:c r="C18772" s="4" t="str">
        <x:v>A</x:v>
      </x:c>
      <x:c r="D18772" s="13" t="str">
        <x:v>01437</x:v>
      </x:c>
      <x:c r="E18772" s="13" t="str">
        <x:v>01438</x:v>
      </x:c>
      <x:c r="F18772" s="4" t="str">
        <x:v>prediccion_amistad</x:v>
      </x:c>
      <x:c r="G18772" s="4"/>
      <x:c r="H18772" s="4" t="n">
        <x:f>COUNTIFS(Relaciones!$D$18574:$D$18848,E18772,Relaciones!$E$18574:$E$18848,D18772,Relaciones!$F$18574:$F$18848,"amistad")</x:f>
        <x:v>1</x:v>
      </x:c>
    </x:row>
    <x:row r="18773" ht="23" customHeight="1">
      <x:c r="A18773" s="4" t="str">
        <x:v>Córdoba</x:v>
      </x:c>
      <x:c r="B18773" s="4" t="str">
        <x:v>2.º Bachillerato</x:v>
      </x:c>
      <x:c r="C18773" s="4" t="str">
        <x:v>A</x:v>
      </x:c>
      <x:c r="D18773" s="13" t="str">
        <x:v>01438</x:v>
      </x:c>
      <x:c r="E18773" s="13" t="str">
        <x:v>01437</x:v>
      </x:c>
      <x:c r="F18773" s="4" t="str">
        <x:v>prediccion_amistad</x:v>
      </x:c>
      <x:c r="G18773" s="4"/>
      <x:c r="H18773" s="4" t="n">
        <x:f>COUNTIFS(Relaciones!$D$18574:$D$18848,E18773,Relaciones!$E$18574:$E$18848,D18773,Relaciones!$F$18574:$F$18848,"amistad")</x:f>
        <x:v>1</x:v>
      </x:c>
    </x:row>
    <x:row r="18774" ht="23" customHeight="1">
      <x:c r="A18774" s="4" t="str">
        <x:v>Córdoba</x:v>
      </x:c>
      <x:c r="B18774" s="4" t="str">
        <x:v>2.º Bachillerato</x:v>
      </x:c>
      <x:c r="C18774" s="4" t="str">
        <x:v>A</x:v>
      </x:c>
      <x:c r="D18774" s="13" t="str">
        <x:v>01438</x:v>
      </x:c>
      <x:c r="E18774" s="13" t="str">
        <x:v>01439</x:v>
      </x:c>
      <x:c r="F18774" s="4" t="str">
        <x:v>prediccion_amistad</x:v>
      </x:c>
      <x:c r="G18774" s="4"/>
      <x:c r="H18774" s="4" t="n">
        <x:f>COUNTIFS(Relaciones!$D$18574:$D$18848,E18774,Relaciones!$E$18574:$E$18848,D18774,Relaciones!$F$18574:$F$18848,"amistad")</x:f>
        <x:v>1</x:v>
      </x:c>
    </x:row>
    <x:row r="18775" ht="23" customHeight="1">
      <x:c r="A18775" s="4" t="str">
        <x:v>Córdoba</x:v>
      </x:c>
      <x:c r="B18775" s="4" t="str">
        <x:v>2.º Bachillerato</x:v>
      </x:c>
      <x:c r="C18775" s="4" t="str">
        <x:v>A</x:v>
      </x:c>
      <x:c r="D18775" s="13" t="str">
        <x:v>01439</x:v>
      </x:c>
      <x:c r="E18775" s="13" t="str">
        <x:v>01438</x:v>
      </x:c>
      <x:c r="F18775" s="4" t="str">
        <x:v>prediccion_amistad</x:v>
      </x:c>
      <x:c r="G18775" s="4"/>
      <x:c r="H18775" s="4" t="n">
        <x:f>COUNTIFS(Relaciones!$D$18574:$D$18848,E18775,Relaciones!$E$18574:$E$18848,D18775,Relaciones!$F$18574:$F$18848,"amistad")</x:f>
        <x:v>1</x:v>
      </x:c>
    </x:row>
    <x:row r="18776" ht="23" customHeight="1">
      <x:c r="A18776" s="4" t="str">
        <x:v>Córdoba</x:v>
      </x:c>
      <x:c r="B18776" s="4" t="str">
        <x:v>2.º Bachillerato</x:v>
      </x:c>
      <x:c r="C18776" s="4" t="str">
        <x:v>A</x:v>
      </x:c>
      <x:c r="D18776" s="13" t="str">
        <x:v>01439</x:v>
      </x:c>
      <x:c r="E18776" s="13" t="str">
        <x:v>01440</x:v>
      </x:c>
      <x:c r="F18776" s="4" t="str">
        <x:v>prediccion_amistad</x:v>
      </x:c>
      <x:c r="G18776" s="4"/>
      <x:c r="H18776" s="4" t="n">
        <x:f>COUNTIFS(Relaciones!$D$18574:$D$18848,E18776,Relaciones!$E$18574:$E$18848,D18776,Relaciones!$F$18574:$F$18848,"amistad")</x:f>
        <x:v>1</x:v>
      </x:c>
    </x:row>
    <x:row r="18777" ht="23" customHeight="1">
      <x:c r="A18777" s="4" t="str">
        <x:v>Córdoba</x:v>
      </x:c>
      <x:c r="B18777" s="4" t="str">
        <x:v>2.º Bachillerato</x:v>
      </x:c>
      <x:c r="C18777" s="4" t="str">
        <x:v>A</x:v>
      </x:c>
      <x:c r="D18777" s="13" t="str">
        <x:v>01439</x:v>
      </x:c>
      <x:c r="E18777" s="13" t="str">
        <x:v>01444</x:v>
      </x:c>
      <x:c r="F18777" s="4" t="str">
        <x:v>prediccion_amistad</x:v>
      </x:c>
      <x:c r="G18777" s="4"/>
      <x:c r="H18777" s="4" t="n">
        <x:f>COUNTIFS(Relaciones!$D$18574:$D$18848,E18777,Relaciones!$E$18574:$E$18848,D18777,Relaciones!$F$18574:$F$18848,"amistad")</x:f>
        <x:v>0</x:v>
      </x:c>
    </x:row>
    <x:row r="18778" ht="23" customHeight="1">
      <x:c r="A18778" s="4" t="str">
        <x:v>Córdoba</x:v>
      </x:c>
      <x:c r="B18778" s="4" t="str">
        <x:v>2.º Bachillerato</x:v>
      </x:c>
      <x:c r="C18778" s="4" t="str">
        <x:v>A</x:v>
      </x:c>
      <x:c r="D18778" s="13" t="str">
        <x:v>01440</x:v>
      </x:c>
      <x:c r="E18778" s="13" t="str">
        <x:v>01439</x:v>
      </x:c>
      <x:c r="F18778" s="4" t="str">
        <x:v>prediccion_amistad</x:v>
      </x:c>
      <x:c r="G18778" s="4"/>
      <x:c r="H18778" s="4" t="n">
        <x:f>COUNTIFS(Relaciones!$D$18574:$D$18848,E18778,Relaciones!$E$18574:$E$18848,D18778,Relaciones!$F$18574:$F$18848,"amistad")</x:f>
        <x:v>1</x:v>
      </x:c>
    </x:row>
    <x:row r="18779" ht="23" customHeight="1">
      <x:c r="A18779" s="4" t="str">
        <x:v>Córdoba</x:v>
      </x:c>
      <x:c r="B18779" s="4" t="str">
        <x:v>2.º Bachillerato</x:v>
      </x:c>
      <x:c r="C18779" s="4" t="str">
        <x:v>A</x:v>
      </x:c>
      <x:c r="D18779" s="13" t="str">
        <x:v>01441</x:v>
      </x:c>
      <x:c r="E18779" s="13" t="str">
        <x:v>01442</x:v>
      </x:c>
      <x:c r="F18779" s="4" t="str">
        <x:v>prediccion_amistad</x:v>
      </x:c>
      <x:c r="G18779" s="4"/>
      <x:c r="H18779" s="4" t="n">
        <x:f>COUNTIFS(Relaciones!$D$18574:$D$18848,E18779,Relaciones!$E$18574:$E$18848,D18779,Relaciones!$F$18574:$F$18848,"amistad")</x:f>
        <x:v>1</x:v>
      </x:c>
    </x:row>
    <x:row r="18780" ht="23" customHeight="1">
      <x:c r="A18780" s="4" t="str">
        <x:v>Córdoba</x:v>
      </x:c>
      <x:c r="B18780" s="4" t="str">
        <x:v>2.º Bachillerato</x:v>
      </x:c>
      <x:c r="C18780" s="4" t="str">
        <x:v>A</x:v>
      </x:c>
      <x:c r="D18780" s="13" t="str">
        <x:v>01442</x:v>
      </x:c>
      <x:c r="E18780" s="13" t="str">
        <x:v>01429</x:v>
      </x:c>
      <x:c r="F18780" s="4" t="str">
        <x:v>prediccion_amistad</x:v>
      </x:c>
      <x:c r="G18780" s="4"/>
      <x:c r="H18780" s="4" t="n">
        <x:f>COUNTIFS(Relaciones!$D$18574:$D$18848,E18780,Relaciones!$E$18574:$E$18848,D18780,Relaciones!$F$18574:$F$18848,"amistad")</x:f>
        <x:v>1</x:v>
      </x:c>
    </x:row>
    <x:row r="18781" ht="23" customHeight="1">
      <x:c r="A18781" s="4" t="str">
        <x:v>Córdoba</x:v>
      </x:c>
      <x:c r="B18781" s="4" t="str">
        <x:v>2.º Bachillerato</x:v>
      </x:c>
      <x:c r="C18781" s="4" t="str">
        <x:v>A</x:v>
      </x:c>
      <x:c r="D18781" s="13" t="str">
        <x:v>01442</x:v>
      </x:c>
      <x:c r="E18781" s="13" t="str">
        <x:v>01441</x:v>
      </x:c>
      <x:c r="F18781" s="4" t="str">
        <x:v>prediccion_amistad</x:v>
      </x:c>
      <x:c r="G18781" s="4"/>
      <x:c r="H18781" s="4" t="n">
        <x:f>COUNTIFS(Relaciones!$D$18574:$D$18848,E18781,Relaciones!$E$18574:$E$18848,D18781,Relaciones!$F$18574:$F$18848,"amistad")</x:f>
        <x:v>1</x:v>
      </x:c>
    </x:row>
    <x:row r="18782" ht="23" customHeight="1">
      <x:c r="A18782" s="4" t="str">
        <x:v>Córdoba</x:v>
      </x:c>
      <x:c r="B18782" s="4" t="str">
        <x:v>2.º Bachillerato</x:v>
      </x:c>
      <x:c r="C18782" s="4" t="str">
        <x:v>A</x:v>
      </x:c>
      <x:c r="D18782" s="13" t="str">
        <x:v>01442</x:v>
      </x:c>
      <x:c r="E18782" s="13" t="str">
        <x:v>01447</x:v>
      </x:c>
      <x:c r="F18782" s="4" t="str">
        <x:v>prediccion_amistad</x:v>
      </x:c>
      <x:c r="G18782" s="4"/>
      <x:c r="H18782" s="4" t="n">
        <x:f>COUNTIFS(Relaciones!$D$18574:$D$18848,E18782,Relaciones!$E$18574:$E$18848,D18782,Relaciones!$F$18574:$F$18848,"amistad")</x:f>
        <x:v>0</x:v>
      </x:c>
    </x:row>
    <x:row r="18783" ht="23" customHeight="1">
      <x:c r="A18783" s="4" t="str">
        <x:v>Córdoba</x:v>
      </x:c>
      <x:c r="B18783" s="4" t="str">
        <x:v>2.º Bachillerato</x:v>
      </x:c>
      <x:c r="C18783" s="4" t="str">
        <x:v>A</x:v>
      </x:c>
      <x:c r="D18783" s="13" t="str">
        <x:v>01443</x:v>
      </x:c>
      <x:c r="E18783" s="13" t="str">
        <x:v>01429</x:v>
      </x:c>
      <x:c r="F18783" s="4" t="str">
        <x:v>prediccion_amistad</x:v>
      </x:c>
      <x:c r="G18783" s="4"/>
      <x:c r="H18783" s="4" t="n">
        <x:f>COUNTIFS(Relaciones!$D$18574:$D$18848,E18783,Relaciones!$E$18574:$E$18848,D18783,Relaciones!$F$18574:$F$18848,"amistad")</x:f>
        <x:v>1</x:v>
      </x:c>
    </x:row>
    <x:row r="18784" ht="23" customHeight="1">
      <x:c r="A18784" s="4" t="str">
        <x:v>Córdoba</x:v>
      </x:c>
      <x:c r="B18784" s="4" t="str">
        <x:v>2.º Bachillerato</x:v>
      </x:c>
      <x:c r="C18784" s="4" t="str">
        <x:v>A</x:v>
      </x:c>
      <x:c r="D18784" s="13" t="str">
        <x:v>01443</x:v>
      </x:c>
      <x:c r="E18784" s="13" t="str">
        <x:v>01444</x:v>
      </x:c>
      <x:c r="F18784" s="4" t="str">
        <x:v>prediccion_amistad</x:v>
      </x:c>
      <x:c r="G18784" s="4"/>
      <x:c r="H18784" s="4" t="n">
        <x:f>COUNTIFS(Relaciones!$D$18574:$D$18848,E18784,Relaciones!$E$18574:$E$18848,D18784,Relaciones!$F$18574:$F$18848,"amistad")</x:f>
        <x:v>1</x:v>
      </x:c>
    </x:row>
    <x:row r="18785" ht="23" customHeight="1">
      <x:c r="A18785" s="4" t="str">
        <x:v>Córdoba</x:v>
      </x:c>
      <x:c r="B18785" s="4" t="str">
        <x:v>2.º Bachillerato</x:v>
      </x:c>
      <x:c r="C18785" s="4" t="str">
        <x:v>A</x:v>
      </x:c>
      <x:c r="D18785" s="13" t="str">
        <x:v>01443</x:v>
      </x:c>
      <x:c r="E18785" s="13" t="str">
        <x:v>01446</x:v>
      </x:c>
      <x:c r="F18785" s="4" t="str">
        <x:v>prediccion_amistad</x:v>
      </x:c>
      <x:c r="G18785" s="4"/>
      <x:c r="H18785" s="4" t="n">
        <x:f>COUNTIFS(Relaciones!$D$18574:$D$18848,E18785,Relaciones!$E$18574:$E$18848,D18785,Relaciones!$F$18574:$F$18848,"amistad")</x:f>
        <x:v>1</x:v>
      </x:c>
    </x:row>
    <x:row r="18786" ht="23" customHeight="1">
      <x:c r="A18786" s="4" t="str">
        <x:v>Córdoba</x:v>
      </x:c>
      <x:c r="B18786" s="4" t="str">
        <x:v>2.º Bachillerato</x:v>
      </x:c>
      <x:c r="C18786" s="4" t="str">
        <x:v>A</x:v>
      </x:c>
      <x:c r="D18786" s="13" t="str">
        <x:v>01443</x:v>
      </x:c>
      <x:c r="E18786" s="13" t="str">
        <x:v>01447</x:v>
      </x:c>
      <x:c r="F18786" s="4" t="str">
        <x:v>prediccion_amistad</x:v>
      </x:c>
      <x:c r="G18786" s="4"/>
      <x:c r="H18786" s="4" t="n">
        <x:f>COUNTIFS(Relaciones!$D$18574:$D$18848,E18786,Relaciones!$E$18574:$E$18848,D18786,Relaciones!$F$18574:$F$18848,"amistad")</x:f>
        <x:v>1</x:v>
      </x:c>
    </x:row>
    <x:row r="18787" ht="23" customHeight="1">
      <x:c r="A18787" s="4" t="str">
        <x:v>Córdoba</x:v>
      </x:c>
      <x:c r="B18787" s="4" t="str">
        <x:v>2.º Bachillerato</x:v>
      </x:c>
      <x:c r="C18787" s="4" t="str">
        <x:v>A</x:v>
      </x:c>
      <x:c r="D18787" s="13" t="str">
        <x:v>01443</x:v>
      </x:c>
      <x:c r="E18787" s="13" t="str">
        <x:v>01448</x:v>
      </x:c>
      <x:c r="F18787" s="4" t="str">
        <x:v>prediccion_amistad</x:v>
      </x:c>
      <x:c r="G18787" s="4"/>
      <x:c r="H18787" s="4" t="n">
        <x:f>COUNTIFS(Relaciones!$D$18574:$D$18848,E18787,Relaciones!$E$18574:$E$18848,D18787,Relaciones!$F$18574:$F$18848,"amistad")</x:f>
        <x:v>1</x:v>
      </x:c>
    </x:row>
    <x:row r="18788" ht="23" customHeight="1">
      <x:c r="A18788" s="4" t="str">
        <x:v>Córdoba</x:v>
      </x:c>
      <x:c r="B18788" s="4" t="str">
        <x:v>2.º Bachillerato</x:v>
      </x:c>
      <x:c r="C18788" s="4" t="str">
        <x:v>A</x:v>
      </x:c>
      <x:c r="D18788" s="13" t="str">
        <x:v>01443</x:v>
      </x:c>
      <x:c r="E18788" s="13" t="str">
        <x:v>01450</x:v>
      </x:c>
      <x:c r="F18788" s="4" t="str">
        <x:v>prediccion_amistad</x:v>
      </x:c>
      <x:c r="G18788" s="4"/>
      <x:c r="H18788" s="4" t="n">
        <x:f>COUNTIFS(Relaciones!$D$18574:$D$18848,E18788,Relaciones!$E$18574:$E$18848,D18788,Relaciones!$F$18574:$F$18848,"amistad")</x:f>
        <x:v>1</x:v>
      </x:c>
    </x:row>
    <x:row r="18789" ht="23" customHeight="1">
      <x:c r="A18789" s="4" t="str">
        <x:v>Córdoba</x:v>
      </x:c>
      <x:c r="B18789" s="4" t="str">
        <x:v>2.º Bachillerato</x:v>
      </x:c>
      <x:c r="C18789" s="4" t="str">
        <x:v>A</x:v>
      </x:c>
      <x:c r="D18789" s="13" t="str">
        <x:v>01443</x:v>
      </x:c>
      <x:c r="E18789" s="13" t="str">
        <x:v>01451</x:v>
      </x:c>
      <x:c r="F18789" s="4" t="str">
        <x:v>prediccion_amistad</x:v>
      </x:c>
      <x:c r="G18789" s="4"/>
      <x:c r="H18789" s="4" t="n">
        <x:f>COUNTIFS(Relaciones!$D$18574:$D$18848,E18789,Relaciones!$E$18574:$E$18848,D18789,Relaciones!$F$18574:$F$18848,"amistad")</x:f>
        <x:v>1</x:v>
      </x:c>
    </x:row>
    <x:row r="18790" ht="23" customHeight="1">
      <x:c r="A18790" s="4" t="str">
        <x:v>Córdoba</x:v>
      </x:c>
      <x:c r="B18790" s="4" t="str">
        <x:v>2.º Bachillerato</x:v>
      </x:c>
      <x:c r="C18790" s="4" t="str">
        <x:v>A</x:v>
      </x:c>
      <x:c r="D18790" s="13" t="str">
        <x:v>01443</x:v>
      </x:c>
      <x:c r="E18790" s="13" t="str">
        <x:v>01452</x:v>
      </x:c>
      <x:c r="F18790" s="4" t="str">
        <x:v>prediccion_amistad</x:v>
      </x:c>
      <x:c r="G18790" s="4"/>
      <x:c r="H18790" s="4" t="n">
        <x:f>COUNTIFS(Relaciones!$D$18574:$D$18848,E18790,Relaciones!$E$18574:$E$18848,D18790,Relaciones!$F$18574:$F$18848,"amistad")</x:f>
        <x:v>1</x:v>
      </x:c>
    </x:row>
    <x:row r="18791" ht="23" customHeight="1">
      <x:c r="A18791" s="4" t="str">
        <x:v>Córdoba</x:v>
      </x:c>
      <x:c r="B18791" s="4" t="str">
        <x:v>2.º Bachillerato</x:v>
      </x:c>
      <x:c r="C18791" s="4" t="str">
        <x:v>A</x:v>
      </x:c>
      <x:c r="D18791" s="13" t="str">
        <x:v>01443</x:v>
      </x:c>
      <x:c r="E18791" s="13" t="str">
        <x:v>01454</x:v>
      </x:c>
      <x:c r="F18791" s="4" t="str">
        <x:v>prediccion_amistad</x:v>
      </x:c>
      <x:c r="G18791" s="4"/>
      <x:c r="H18791" s="4" t="n">
        <x:f>COUNTIFS(Relaciones!$D$18574:$D$18848,E18791,Relaciones!$E$18574:$E$18848,D18791,Relaciones!$F$18574:$F$18848,"amistad")</x:f>
        <x:v>1</x:v>
      </x:c>
    </x:row>
    <x:row r="18792" ht="23" customHeight="1">
      <x:c r="A18792" s="4" t="str">
        <x:v>Córdoba</x:v>
      </x:c>
      <x:c r="B18792" s="4" t="str">
        <x:v>2.º Bachillerato</x:v>
      </x:c>
      <x:c r="C18792" s="4" t="str">
        <x:v>A</x:v>
      </x:c>
      <x:c r="D18792" s="13" t="str">
        <x:v>01443</x:v>
      </x:c>
      <x:c r="E18792" s="13" t="str">
        <x:v>01455</x:v>
      </x:c>
      <x:c r="F18792" s="4" t="str">
        <x:v>prediccion_amistad</x:v>
      </x:c>
      <x:c r="G18792" s="4"/>
      <x:c r="H18792" s="4" t="n">
        <x:f>COUNTIFS(Relaciones!$D$18574:$D$18848,E18792,Relaciones!$E$18574:$E$18848,D18792,Relaciones!$F$18574:$F$18848,"amistad")</x:f>
        <x:v>1</x:v>
      </x:c>
    </x:row>
    <x:row r="18793" ht="23" customHeight="1">
      <x:c r="A18793" s="4" t="str">
        <x:v>Córdoba</x:v>
      </x:c>
      <x:c r="B18793" s="4" t="str">
        <x:v>2.º Bachillerato</x:v>
      </x:c>
      <x:c r="C18793" s="4" t="str">
        <x:v>A</x:v>
      </x:c>
      <x:c r="D18793" s="13" t="str">
        <x:v>01443</x:v>
      </x:c>
      <x:c r="E18793" s="13" t="str">
        <x:v>01456</x:v>
      </x:c>
      <x:c r="F18793" s="4" t="str">
        <x:v>prediccion_amistad</x:v>
      </x:c>
      <x:c r="G18793" s="4"/>
      <x:c r="H18793" s="4" t="n">
        <x:f>COUNTIFS(Relaciones!$D$18574:$D$18848,E18793,Relaciones!$E$18574:$E$18848,D18793,Relaciones!$F$18574:$F$18848,"amistad")</x:f>
        <x:v>1</x:v>
      </x:c>
    </x:row>
    <x:row r="18794" ht="23" customHeight="1">
      <x:c r="A18794" s="4" t="str">
        <x:v>Córdoba</x:v>
      </x:c>
      <x:c r="B18794" s="4" t="str">
        <x:v>2.º Bachillerato</x:v>
      </x:c>
      <x:c r="C18794" s="4" t="str">
        <x:v>A</x:v>
      </x:c>
      <x:c r="D18794" s="13" t="str">
        <x:v>01444</x:v>
      </x:c>
      <x:c r="E18794" s="13" t="str">
        <x:v>01443</x:v>
      </x:c>
      <x:c r="F18794" s="4" t="str">
        <x:v>prediccion_amistad</x:v>
      </x:c>
      <x:c r="G18794" s="4"/>
      <x:c r="H18794" s="4" t="n">
        <x:f>COUNTIFS(Relaciones!$D$18574:$D$18848,E18794,Relaciones!$E$18574:$E$18848,D18794,Relaciones!$F$18574:$F$18848,"amistad")</x:f>
        <x:v>1</x:v>
      </x:c>
    </x:row>
    <x:row r="18795" ht="23" customHeight="1">
      <x:c r="A18795" s="4" t="str">
        <x:v>Córdoba</x:v>
      </x:c>
      <x:c r="B18795" s="4" t="str">
        <x:v>2.º Bachillerato</x:v>
      </x:c>
      <x:c r="C18795" s="4" t="str">
        <x:v>A</x:v>
      </x:c>
      <x:c r="D18795" s="13" t="str">
        <x:v>01445</x:v>
      </x:c>
      <x:c r="E18795" s="13" t="str">
        <x:v>01446</x:v>
      </x:c>
      <x:c r="F18795" s="4" t="str">
        <x:v>prediccion_amistad</x:v>
      </x:c>
      <x:c r="G18795" s="4"/>
      <x:c r="H18795" s="4" t="n">
        <x:f>COUNTIFS(Relaciones!$D$18574:$D$18848,E18795,Relaciones!$E$18574:$E$18848,D18795,Relaciones!$F$18574:$F$18848,"amistad")</x:f>
        <x:v>1</x:v>
      </x:c>
    </x:row>
    <x:row r="18796" ht="23" customHeight="1">
      <x:c r="A18796" s="4" t="str">
        <x:v>Córdoba</x:v>
      </x:c>
      <x:c r="B18796" s="4" t="str">
        <x:v>2.º Bachillerato</x:v>
      </x:c>
      <x:c r="C18796" s="4" t="str">
        <x:v>A</x:v>
      </x:c>
      <x:c r="D18796" s="13" t="str">
        <x:v>01445</x:v>
      </x:c>
      <x:c r="E18796" s="13" t="str">
        <x:v>01450</x:v>
      </x:c>
      <x:c r="F18796" s="4" t="str">
        <x:v>prediccion_amistad</x:v>
      </x:c>
      <x:c r="G18796" s="4"/>
      <x:c r="H18796" s="4" t="n">
        <x:f>COUNTIFS(Relaciones!$D$18574:$D$18848,E18796,Relaciones!$E$18574:$E$18848,D18796,Relaciones!$F$18574:$F$18848,"amistad")</x:f>
        <x:v>0</x:v>
      </x:c>
    </x:row>
    <x:row r="18797" ht="23" customHeight="1">
      <x:c r="A18797" s="4" t="str">
        <x:v>Córdoba</x:v>
      </x:c>
      <x:c r="B18797" s="4" t="str">
        <x:v>2.º Bachillerato</x:v>
      </x:c>
      <x:c r="C18797" s="4" t="str">
        <x:v>A</x:v>
      </x:c>
      <x:c r="D18797" s="13" t="str">
        <x:v>01446</x:v>
      </x:c>
      <x:c r="E18797" s="13" t="str">
        <x:v>01445</x:v>
      </x:c>
      <x:c r="F18797" s="4" t="str">
        <x:v>prediccion_amistad</x:v>
      </x:c>
      <x:c r="G18797" s="4"/>
      <x:c r="H18797" s="4" t="n">
        <x:f>COUNTIFS(Relaciones!$D$18574:$D$18848,E18797,Relaciones!$E$18574:$E$18848,D18797,Relaciones!$F$18574:$F$18848,"amistad")</x:f>
        <x:v>1</x:v>
      </x:c>
    </x:row>
    <x:row r="18798" ht="23" customHeight="1">
      <x:c r="A18798" s="4" t="str">
        <x:v>Córdoba</x:v>
      </x:c>
      <x:c r="B18798" s="4" t="str">
        <x:v>2.º Bachillerato</x:v>
      </x:c>
      <x:c r="C18798" s="4" t="str">
        <x:v>A</x:v>
      </x:c>
      <x:c r="D18798" s="13" t="str">
        <x:v>01446</x:v>
      </x:c>
      <x:c r="E18798" s="13" t="str">
        <x:v>01447</x:v>
      </x:c>
      <x:c r="F18798" s="4" t="str">
        <x:v>prediccion_amistad</x:v>
      </x:c>
      <x:c r="G18798" s="4"/>
      <x:c r="H18798" s="4" t="n">
        <x:f>COUNTIFS(Relaciones!$D$18574:$D$18848,E18798,Relaciones!$E$18574:$E$18848,D18798,Relaciones!$F$18574:$F$18848,"amistad")</x:f>
        <x:v>1</x:v>
      </x:c>
    </x:row>
    <x:row r="18799" ht="23" customHeight="1">
      <x:c r="A18799" s="4" t="str">
        <x:v>Córdoba</x:v>
      </x:c>
      <x:c r="B18799" s="4" t="str">
        <x:v>2.º Bachillerato</x:v>
      </x:c>
      <x:c r="C18799" s="4" t="str">
        <x:v>A</x:v>
      </x:c>
      <x:c r="D18799" s="13" t="str">
        <x:v>01447</x:v>
      </x:c>
      <x:c r="E18799" s="13" t="str">
        <x:v>01446</x:v>
      </x:c>
      <x:c r="F18799" s="4" t="str">
        <x:v>prediccion_amistad</x:v>
      </x:c>
      <x:c r="G18799" s="4"/>
      <x:c r="H18799" s="4" t="n">
        <x:f>COUNTIFS(Relaciones!$D$18574:$D$18848,E18799,Relaciones!$E$18574:$E$18848,D18799,Relaciones!$F$18574:$F$18848,"amistad")</x:f>
        <x:v>1</x:v>
      </x:c>
    </x:row>
    <x:row r="18800" ht="23" customHeight="1">
      <x:c r="A18800" s="4" t="str">
        <x:v>Córdoba</x:v>
      </x:c>
      <x:c r="B18800" s="4" t="str">
        <x:v>2.º Bachillerato</x:v>
      </x:c>
      <x:c r="C18800" s="4" t="str">
        <x:v>A</x:v>
      </x:c>
      <x:c r="D18800" s="13" t="str">
        <x:v>01447</x:v>
      </x:c>
      <x:c r="E18800" s="13" t="str">
        <x:v>01448</x:v>
      </x:c>
      <x:c r="F18800" s="4" t="str">
        <x:v>prediccion_amistad</x:v>
      </x:c>
      <x:c r="G18800" s="4"/>
      <x:c r="H18800" s="4" t="n">
        <x:f>COUNTIFS(Relaciones!$D$18574:$D$18848,E18800,Relaciones!$E$18574:$E$18848,D18800,Relaciones!$F$18574:$F$18848,"amistad")</x:f>
        <x:v>1</x:v>
      </x:c>
    </x:row>
    <x:row r="18801" ht="23" customHeight="1">
      <x:c r="A18801" s="4" t="str">
        <x:v>Córdoba</x:v>
      </x:c>
      <x:c r="B18801" s="4" t="str">
        <x:v>2.º Bachillerato</x:v>
      </x:c>
      <x:c r="C18801" s="4" t="str">
        <x:v>A</x:v>
      </x:c>
      <x:c r="D18801" s="13" t="str">
        <x:v>01448</x:v>
      </x:c>
      <x:c r="E18801" s="13" t="str">
        <x:v>01447</x:v>
      </x:c>
      <x:c r="F18801" s="4" t="str">
        <x:v>prediccion_amistad</x:v>
      </x:c>
      <x:c r="G18801" s="4"/>
      <x:c r="H18801" s="4" t="n">
        <x:f>COUNTIFS(Relaciones!$D$18574:$D$18848,E18801,Relaciones!$E$18574:$E$18848,D18801,Relaciones!$F$18574:$F$18848,"amistad")</x:f>
        <x:v>1</x:v>
      </x:c>
    </x:row>
    <x:row r="18802" ht="23" customHeight="1">
      <x:c r="A18802" s="4" t="str">
        <x:v>Córdoba</x:v>
      </x:c>
      <x:c r="B18802" s="4" t="str">
        <x:v>2.º Bachillerato</x:v>
      </x:c>
      <x:c r="C18802" s="4" t="str">
        <x:v>A</x:v>
      </x:c>
      <x:c r="D18802" s="13" t="str">
        <x:v>01448</x:v>
      </x:c>
      <x:c r="E18802" s="13" t="str">
        <x:v>01453</x:v>
      </x:c>
      <x:c r="F18802" s="4" t="str">
        <x:v>prediccion_amistad</x:v>
      </x:c>
      <x:c r="G18802" s="4"/>
      <x:c r="H18802" s="4" t="n">
        <x:f>COUNTIFS(Relaciones!$D$18574:$D$18848,E18802,Relaciones!$E$18574:$E$18848,D18802,Relaciones!$F$18574:$F$18848,"amistad")</x:f>
        <x:v>0</x:v>
      </x:c>
    </x:row>
    <x:row r="18803" ht="23" customHeight="1">
      <x:c r="A18803" s="4" t="str">
        <x:v>Córdoba</x:v>
      </x:c>
      <x:c r="B18803" s="4" t="str">
        <x:v>2.º Bachillerato</x:v>
      </x:c>
      <x:c r="C18803" s="4" t="str">
        <x:v>A</x:v>
      </x:c>
      <x:c r="D18803" s="13" t="str">
        <x:v>01449</x:v>
      </x:c>
      <x:c r="E18803" s="13" t="str">
        <x:v>01450</x:v>
      </x:c>
      <x:c r="F18803" s="4" t="str">
        <x:v>prediccion_amistad</x:v>
      </x:c>
      <x:c r="G18803" s="4"/>
      <x:c r="H18803" s="4" t="n">
        <x:f>COUNTIFS(Relaciones!$D$18574:$D$18848,E18803,Relaciones!$E$18574:$E$18848,D18803,Relaciones!$F$18574:$F$18848,"amistad")</x:f>
        <x:v>1</x:v>
      </x:c>
    </x:row>
    <x:row r="18804" ht="23" customHeight="1">
      <x:c r="A18804" s="4" t="str">
        <x:v>Córdoba</x:v>
      </x:c>
      <x:c r="B18804" s="4" t="str">
        <x:v>2.º Bachillerato</x:v>
      </x:c>
      <x:c r="C18804" s="4" t="str">
        <x:v>A</x:v>
      </x:c>
      <x:c r="D18804" s="13" t="str">
        <x:v>01450</x:v>
      </x:c>
      <x:c r="E18804" s="13" t="str">
        <x:v>01449</x:v>
      </x:c>
      <x:c r="F18804" s="4" t="str">
        <x:v>prediccion_amistad</x:v>
      </x:c>
      <x:c r="G18804" s="4"/>
      <x:c r="H18804" s="4" t="n">
        <x:f>COUNTIFS(Relaciones!$D$18574:$D$18848,E18804,Relaciones!$E$18574:$E$18848,D18804,Relaciones!$F$18574:$F$18848,"amistad")</x:f>
        <x:v>1</x:v>
      </x:c>
    </x:row>
    <x:row r="18805" ht="23" customHeight="1">
      <x:c r="A18805" s="4" t="str">
        <x:v>Córdoba</x:v>
      </x:c>
      <x:c r="B18805" s="4" t="str">
        <x:v>2.º Bachillerato</x:v>
      </x:c>
      <x:c r="C18805" s="4" t="str">
        <x:v>A</x:v>
      </x:c>
      <x:c r="D18805" s="13" t="str">
        <x:v>01450</x:v>
      </x:c>
      <x:c r="E18805" s="13" t="str">
        <x:v>01451</x:v>
      </x:c>
      <x:c r="F18805" s="4" t="str">
        <x:v>prediccion_amistad</x:v>
      </x:c>
      <x:c r="G18805" s="4"/>
      <x:c r="H18805" s="4" t="n">
        <x:f>COUNTIFS(Relaciones!$D$18574:$D$18848,E18805,Relaciones!$E$18574:$E$18848,D18805,Relaciones!$F$18574:$F$18848,"amistad")</x:f>
        <x:v>1</x:v>
      </x:c>
    </x:row>
    <x:row r="18806" ht="23" customHeight="1">
      <x:c r="A18806" s="4" t="str">
        <x:v>Córdoba</x:v>
      </x:c>
      <x:c r="B18806" s="4" t="str">
        <x:v>2.º Bachillerato</x:v>
      </x:c>
      <x:c r="C18806" s="4" t="str">
        <x:v>A</x:v>
      </x:c>
      <x:c r="D18806" s="13" t="str">
        <x:v>01451</x:v>
      </x:c>
      <x:c r="E18806" s="13" t="str">
        <x:v>01450</x:v>
      </x:c>
      <x:c r="F18806" s="4" t="str">
        <x:v>prediccion_amistad</x:v>
      </x:c>
      <x:c r="G18806" s="4"/>
      <x:c r="H18806" s="4" t="n">
        <x:f>COUNTIFS(Relaciones!$D$18574:$D$18848,E18806,Relaciones!$E$18574:$E$18848,D18806,Relaciones!$F$18574:$F$18848,"amistad")</x:f>
        <x:v>1</x:v>
      </x:c>
    </x:row>
    <x:row r="18807" ht="23" customHeight="1">
      <x:c r="A18807" s="4" t="str">
        <x:v>Córdoba</x:v>
      </x:c>
      <x:c r="B18807" s="4" t="str">
        <x:v>2.º Bachillerato</x:v>
      </x:c>
      <x:c r="C18807" s="4" t="str">
        <x:v>A</x:v>
      </x:c>
      <x:c r="D18807" s="13" t="str">
        <x:v>01451</x:v>
      </x:c>
      <x:c r="E18807" s="13" t="str">
        <x:v>01452</x:v>
      </x:c>
      <x:c r="F18807" s="4" t="str">
        <x:v>prediccion_amistad</x:v>
      </x:c>
      <x:c r="G18807" s="4"/>
      <x:c r="H18807" s="4" t="n">
        <x:f>COUNTIFS(Relaciones!$D$18574:$D$18848,E18807,Relaciones!$E$18574:$E$18848,D18807,Relaciones!$F$18574:$F$18848,"amistad")</x:f>
        <x:v>1</x:v>
      </x:c>
    </x:row>
    <x:row r="18808" ht="23" customHeight="1">
      <x:c r="A18808" s="4" t="str">
        <x:v>Córdoba</x:v>
      </x:c>
      <x:c r="B18808" s="4" t="str">
        <x:v>2.º Bachillerato</x:v>
      </x:c>
      <x:c r="C18808" s="4" t="str">
        <x:v>A</x:v>
      </x:c>
      <x:c r="D18808" s="13" t="str">
        <x:v>01451</x:v>
      </x:c>
      <x:c r="E18808" s="13" t="str">
        <x:v>01456</x:v>
      </x:c>
      <x:c r="F18808" s="4" t="str">
        <x:v>prediccion_amistad</x:v>
      </x:c>
      <x:c r="G18808" s="4"/>
      <x:c r="H18808" s="4" t="n">
        <x:f>COUNTIFS(Relaciones!$D$18574:$D$18848,E18808,Relaciones!$E$18574:$E$18848,D18808,Relaciones!$F$18574:$F$18848,"amistad")</x:f>
        <x:v>0</x:v>
      </x:c>
    </x:row>
    <x:row r="18809" ht="23" customHeight="1">
      <x:c r="A18809" s="4" t="str">
        <x:v>Córdoba</x:v>
      </x:c>
      <x:c r="B18809" s="4" t="str">
        <x:v>2.º Bachillerato</x:v>
      </x:c>
      <x:c r="C18809" s="4" t="str">
        <x:v>A</x:v>
      </x:c>
      <x:c r="D18809" s="13" t="str">
        <x:v>01452</x:v>
      </x:c>
      <x:c r="E18809" s="13" t="str">
        <x:v>01451</x:v>
      </x:c>
      <x:c r="F18809" s="4" t="str">
        <x:v>prediccion_amistad</x:v>
      </x:c>
      <x:c r="G18809" s="4"/>
      <x:c r="H18809" s="4" t="n">
        <x:f>COUNTIFS(Relaciones!$D$18574:$D$18848,E18809,Relaciones!$E$18574:$E$18848,D18809,Relaciones!$F$18574:$F$18848,"amistad")</x:f>
        <x:v>1</x:v>
      </x:c>
    </x:row>
    <x:row r="18810" ht="23" customHeight="1">
      <x:c r="A18810" s="4" t="str">
        <x:v>Córdoba</x:v>
      </x:c>
      <x:c r="B18810" s="4" t="str">
        <x:v>2.º Bachillerato</x:v>
      </x:c>
      <x:c r="C18810" s="4" t="str">
        <x:v>A</x:v>
      </x:c>
      <x:c r="D18810" s="13" t="str">
        <x:v>01453</x:v>
      </x:c>
      <x:c r="E18810" s="13" t="str">
        <x:v>01454</x:v>
      </x:c>
      <x:c r="F18810" s="4" t="str">
        <x:v>prediccion_amistad</x:v>
      </x:c>
      <x:c r="G18810" s="4"/>
      <x:c r="H18810" s="4" t="n">
        <x:f>COUNTIFS(Relaciones!$D$18574:$D$18848,E18810,Relaciones!$E$18574:$E$18848,D18810,Relaciones!$F$18574:$F$18848,"amistad")</x:f>
        <x:v>1</x:v>
      </x:c>
    </x:row>
    <x:row r="18811" ht="23" customHeight="1">
      <x:c r="A18811" s="4" t="str">
        <x:v>Córdoba</x:v>
      </x:c>
      <x:c r="B18811" s="4" t="str">
        <x:v>2.º Bachillerato</x:v>
      </x:c>
      <x:c r="C18811" s="4" t="str">
        <x:v>A</x:v>
      </x:c>
      <x:c r="D18811" s="13" t="str">
        <x:v>01454</x:v>
      </x:c>
      <x:c r="E18811" s="13" t="str">
        <x:v>01431</x:v>
      </x:c>
      <x:c r="F18811" s="4" t="str">
        <x:v>prediccion_amistad</x:v>
      </x:c>
      <x:c r="G18811" s="4"/>
      <x:c r="H18811" s="4" t="n">
        <x:f>COUNTIFS(Relaciones!$D$18574:$D$18848,E18811,Relaciones!$E$18574:$E$18848,D18811,Relaciones!$F$18574:$F$18848,"amistad")</x:f>
        <x:v>0</x:v>
      </x:c>
    </x:row>
    <x:row r="18812" ht="23" customHeight="1">
      <x:c r="A18812" s="4" t="str">
        <x:v>Córdoba</x:v>
      </x:c>
      <x:c r="B18812" s="4" t="str">
        <x:v>2.º Bachillerato</x:v>
      </x:c>
      <x:c r="C18812" s="4" t="str">
        <x:v>A</x:v>
      </x:c>
      <x:c r="D18812" s="13" t="str">
        <x:v>01454</x:v>
      </x:c>
      <x:c r="E18812" s="13" t="str">
        <x:v>01453</x:v>
      </x:c>
      <x:c r="F18812" s="4" t="str">
        <x:v>prediccion_amistad</x:v>
      </x:c>
      <x:c r="G18812" s="4"/>
      <x:c r="H18812" s="4" t="n">
        <x:f>COUNTIFS(Relaciones!$D$18574:$D$18848,E18812,Relaciones!$E$18574:$E$18848,D18812,Relaciones!$F$18574:$F$18848,"amistad")</x:f>
        <x:v>1</x:v>
      </x:c>
    </x:row>
    <x:row r="18813" ht="23" customHeight="1">
      <x:c r="A18813" s="4" t="str">
        <x:v>Córdoba</x:v>
      </x:c>
      <x:c r="B18813" s="4" t="str">
        <x:v>2.º Bachillerato</x:v>
      </x:c>
      <x:c r="C18813" s="4" t="str">
        <x:v>A</x:v>
      </x:c>
      <x:c r="D18813" s="13" t="str">
        <x:v>01454</x:v>
      </x:c>
      <x:c r="E18813" s="13" t="str">
        <x:v>01455</x:v>
      </x:c>
      <x:c r="F18813" s="4" t="str">
        <x:v>prediccion_amistad</x:v>
      </x:c>
      <x:c r="G18813" s="4"/>
      <x:c r="H18813" s="4" t="n">
        <x:f>COUNTIFS(Relaciones!$D$18574:$D$18848,E18813,Relaciones!$E$18574:$E$18848,D18813,Relaciones!$F$18574:$F$18848,"amistad")</x:f>
        <x:v>1</x:v>
      </x:c>
    </x:row>
    <x:row r="18814" ht="23" customHeight="1">
      <x:c r="A18814" s="4" t="str">
        <x:v>Córdoba</x:v>
      </x:c>
      <x:c r="B18814" s="4" t="str">
        <x:v>2.º Bachillerato</x:v>
      </x:c>
      <x:c r="C18814" s="4" t="str">
        <x:v>A</x:v>
      </x:c>
      <x:c r="D18814" s="13" t="str">
        <x:v>01455</x:v>
      </x:c>
      <x:c r="E18814" s="13" t="str">
        <x:v>01454</x:v>
      </x:c>
      <x:c r="F18814" s="4" t="str">
        <x:v>prediccion_amistad</x:v>
      </x:c>
      <x:c r="G18814" s="4"/>
      <x:c r="H18814" s="4" t="n">
        <x:f>COUNTIFS(Relaciones!$D$18574:$D$18848,E18814,Relaciones!$E$18574:$E$18848,D18814,Relaciones!$F$18574:$F$18848,"amistad")</x:f>
        <x:v>1</x:v>
      </x:c>
    </x:row>
    <x:row r="18815" ht="23" customHeight="1">
      <x:c r="A18815" s="4" t="str">
        <x:v>Córdoba</x:v>
      </x:c>
      <x:c r="B18815" s="4" t="str">
        <x:v>2.º Bachillerato</x:v>
      </x:c>
      <x:c r="C18815" s="4" t="str">
        <x:v>A</x:v>
      </x:c>
      <x:c r="D18815" s="13" t="str">
        <x:v>01455</x:v>
      </x:c>
      <x:c r="E18815" s="13" t="str">
        <x:v>01456</x:v>
      </x:c>
      <x:c r="F18815" s="4" t="str">
        <x:v>prediccion_amistad</x:v>
      </x:c>
      <x:c r="G18815" s="4"/>
      <x:c r="H18815" s="4" t="n">
        <x:f>COUNTIFS(Relaciones!$D$18574:$D$18848,E18815,Relaciones!$E$18574:$E$18848,D18815,Relaciones!$F$18574:$F$18848,"amistad")</x:f>
        <x:v>1</x:v>
      </x:c>
    </x:row>
    <x:row r="18816" ht="23" customHeight="1">
      <x:c r="A18816" s="4" t="str">
        <x:v>Córdoba</x:v>
      </x:c>
      <x:c r="B18816" s="4" t="str">
        <x:v>2.º Bachillerato</x:v>
      </x:c>
      <x:c r="C18816" s="4" t="str">
        <x:v>A</x:v>
      </x:c>
      <x:c r="D18816" s="13" t="str">
        <x:v>01456</x:v>
      </x:c>
      <x:c r="E18816" s="13" t="str">
        <x:v>01443</x:v>
      </x:c>
      <x:c r="F18816" s="4" t="str">
        <x:v>prediccion_amistad</x:v>
      </x:c>
      <x:c r="G18816" s="4"/>
      <x:c r="H18816" s="4" t="n">
        <x:f>COUNTIFS(Relaciones!$D$18574:$D$18848,E18816,Relaciones!$E$18574:$E$18848,D18816,Relaciones!$F$18574:$F$18848,"amistad")</x:f>
        <x:v>1</x:v>
      </x:c>
    </x:row>
    <x:row r="18817" ht="23" customHeight="1">
      <x:c r="A18817" s="4" t="str">
        <x:v>Córdoba</x:v>
      </x:c>
      <x:c r="B18817" s="4" t="str">
        <x:v>2.º Bachillerato</x:v>
      </x:c>
      <x:c r="C18817" s="4" t="str">
        <x:v>A</x:v>
      </x:c>
      <x:c r="D18817" s="13" t="str">
        <x:v>01430</x:v>
      </x:c>
      <x:c r="E18817" s="13" t="str">
        <x:v>01435</x:v>
      </x:c>
      <x:c r="F18817" s="4" t="str">
        <x:v>prediccion_rechazo</x:v>
      </x:c>
      <x:c r="G18817" s="4"/>
      <x:c r="H18817" s="4" t="n">
        <x:f>COUNTIFS(Relaciones!$D$18574:$D$18848,E18817,Relaciones!$E$18574:$E$18848,D18817,Relaciones!$F$18574:$F$18848,"rechazo")</x:f>
        <x:v>0</x:v>
      </x:c>
    </x:row>
    <x:row r="18818" ht="23" customHeight="1">
      <x:c r="A18818" s="4" t="str">
        <x:v>Córdoba</x:v>
      </x:c>
      <x:c r="B18818" s="4" t="str">
        <x:v>2.º Bachillerato</x:v>
      </x:c>
      <x:c r="C18818" s="4" t="str">
        <x:v>A</x:v>
      </x:c>
      <x:c r="D18818" s="13" t="str">
        <x:v>01433</x:v>
      </x:c>
      <x:c r="E18818" s="13" t="str">
        <x:v>01438</x:v>
      </x:c>
      <x:c r="F18818" s="4" t="str">
        <x:v>prediccion_rechazo</x:v>
      </x:c>
      <x:c r="G18818" s="4"/>
      <x:c r="H18818" s="4" t="n">
        <x:f>COUNTIFS(Relaciones!$D$18574:$D$18848,E18818,Relaciones!$E$18574:$E$18848,D18818,Relaciones!$F$18574:$F$18848,"rechazo")</x:f>
        <x:v>0</x:v>
      </x:c>
    </x:row>
    <x:row r="18819" ht="23" customHeight="1">
      <x:c r="A18819" s="4" t="str">
        <x:v>Córdoba</x:v>
      </x:c>
      <x:c r="B18819" s="4" t="str">
        <x:v>2.º Bachillerato</x:v>
      </x:c>
      <x:c r="C18819" s="4" t="str">
        <x:v>A</x:v>
      </x:c>
      <x:c r="D18819" s="13" t="str">
        <x:v>01436</x:v>
      </x:c>
      <x:c r="E18819" s="13" t="str">
        <x:v>01441</x:v>
      </x:c>
      <x:c r="F18819" s="4" t="str">
        <x:v>prediccion_rechazo</x:v>
      </x:c>
      <x:c r="G18819" s="4"/>
      <x:c r="H18819" s="4" t="n">
        <x:f>COUNTIFS(Relaciones!$D$18574:$D$18848,E18819,Relaciones!$E$18574:$E$18848,D18819,Relaciones!$F$18574:$F$18848,"rechazo")</x:f>
        <x:v>0</x:v>
      </x:c>
    </x:row>
    <x:row r="18820" ht="23" customHeight="1">
      <x:c r="A18820" s="4" t="str">
        <x:v>Córdoba</x:v>
      </x:c>
      <x:c r="B18820" s="4" t="str">
        <x:v>2.º Bachillerato</x:v>
      </x:c>
      <x:c r="C18820" s="4" t="str">
        <x:v>A</x:v>
      </x:c>
      <x:c r="D18820" s="13" t="str">
        <x:v>01439</x:v>
      </x:c>
      <x:c r="E18820" s="13" t="str">
        <x:v>01444</x:v>
      </x:c>
      <x:c r="F18820" s="4" t="str">
        <x:v>prediccion_rechazo</x:v>
      </x:c>
      <x:c r="G18820" s="4"/>
      <x:c r="H18820" s="4" t="n">
        <x:f>COUNTIFS(Relaciones!$D$18574:$D$18848,E18820,Relaciones!$E$18574:$E$18848,D18820,Relaciones!$F$18574:$F$18848,"rechazo")</x:f>
        <x:v>0</x:v>
      </x:c>
    </x:row>
    <x:row r="18821" ht="23" customHeight="1">
      <x:c r="A18821" s="4" t="str">
        <x:v>Córdoba</x:v>
      </x:c>
      <x:c r="B18821" s="4" t="str">
        <x:v>2.º Bachillerato</x:v>
      </x:c>
      <x:c r="C18821" s="4" t="str">
        <x:v>A</x:v>
      </x:c>
      <x:c r="D18821" s="13" t="str">
        <x:v>01442</x:v>
      </x:c>
      <x:c r="E18821" s="13" t="str">
        <x:v>01447</x:v>
      </x:c>
      <x:c r="F18821" s="4" t="str">
        <x:v>prediccion_rechazo</x:v>
      </x:c>
      <x:c r="G18821" s="4"/>
      <x:c r="H18821" s="4" t="n">
        <x:f>COUNTIFS(Relaciones!$D$18574:$D$18848,E18821,Relaciones!$E$18574:$E$18848,D18821,Relaciones!$F$18574:$F$18848,"rechazo")</x:f>
        <x:v>0</x:v>
      </x:c>
    </x:row>
    <x:row r="18822" ht="23" customHeight="1">
      <x:c r="A18822" s="4" t="str">
        <x:v>Córdoba</x:v>
      </x:c>
      <x:c r="B18822" s="4" t="str">
        <x:v>2.º Bachillerato</x:v>
      </x:c>
      <x:c r="C18822" s="4" t="str">
        <x:v>A</x:v>
      </x:c>
      <x:c r="D18822" s="13" t="str">
        <x:v>01445</x:v>
      </x:c>
      <x:c r="E18822" s="13" t="str">
        <x:v>01450</x:v>
      </x:c>
      <x:c r="F18822" s="4" t="str">
        <x:v>prediccion_rechazo</x:v>
      </x:c>
      <x:c r="G18822" s="4"/>
      <x:c r="H18822" s="4" t="n">
        <x:f>COUNTIFS(Relaciones!$D$18574:$D$18848,E18822,Relaciones!$E$18574:$E$18848,D18822,Relaciones!$F$18574:$F$18848,"rechazo")</x:f>
        <x:v>0</x:v>
      </x:c>
    </x:row>
    <x:row r="18823" ht="23" customHeight="1">
      <x:c r="A18823" s="4" t="str">
        <x:v>Córdoba</x:v>
      </x:c>
      <x:c r="B18823" s="4" t="str">
        <x:v>2.º Bachillerato</x:v>
      </x:c>
      <x:c r="C18823" s="4" t="str">
        <x:v>A</x:v>
      </x:c>
      <x:c r="D18823" s="13" t="str">
        <x:v>01448</x:v>
      </x:c>
      <x:c r="E18823" s="13" t="str">
        <x:v>01453</x:v>
      </x:c>
      <x:c r="F18823" s="4" t="str">
        <x:v>prediccion_rechazo</x:v>
      </x:c>
      <x:c r="G18823" s="4"/>
      <x:c r="H18823" s="4" t="n">
        <x:f>COUNTIFS(Relaciones!$D$18574:$D$18848,E18823,Relaciones!$E$18574:$E$18848,D18823,Relaciones!$F$18574:$F$18848,"rechazo")</x:f>
        <x:v>0</x:v>
      </x:c>
    </x:row>
    <x:row r="18824" ht="23" customHeight="1">
      <x:c r="A18824" s="4" t="str">
        <x:v>Córdoba</x:v>
      </x:c>
      <x:c r="B18824" s="4" t="str">
        <x:v>2.º Bachillerato</x:v>
      </x:c>
      <x:c r="C18824" s="4" t="str">
        <x:v>A</x:v>
      </x:c>
      <x:c r="D18824" s="13" t="str">
        <x:v>01451</x:v>
      </x:c>
      <x:c r="E18824" s="13" t="str">
        <x:v>01429</x:v>
      </x:c>
      <x:c r="F18824" s="4" t="str">
        <x:v>prediccion_rechazo</x:v>
      </x:c>
      <x:c r="G18824" s="4"/>
      <x:c r="H18824" s="4" t="n">
        <x:f>COUNTIFS(Relaciones!$D$18574:$D$18848,E18824,Relaciones!$E$18574:$E$18848,D18824,Relaciones!$F$18574:$F$18848,"rechazo")</x:f>
        <x:v>0</x:v>
      </x:c>
    </x:row>
    <x:row r="18825" ht="23" customHeight="1">
      <x:c r="A18825" s="4" t="str">
        <x:v>Córdoba</x:v>
      </x:c>
      <x:c r="B18825" s="4" t="str">
        <x:v>2.º Bachillerato</x:v>
      </x:c>
      <x:c r="C18825" s="4" t="str">
        <x:v>A</x:v>
      </x:c>
      <x:c r="D18825" s="13" t="str">
        <x:v>01451</x:v>
      </x:c>
      <x:c r="E18825" s="13" t="str">
        <x:v>01430</x:v>
      </x:c>
      <x:c r="F18825" s="4" t="str">
        <x:v>prediccion_rechazo</x:v>
      </x:c>
      <x:c r="G18825" s="4"/>
      <x:c r="H18825" s="4" t="n">
        <x:f>COUNTIFS(Relaciones!$D$18574:$D$18848,E18825,Relaciones!$E$18574:$E$18848,D18825,Relaciones!$F$18574:$F$18848,"rechazo")</x:f>
        <x:v>1</x:v>
      </x:c>
    </x:row>
    <x:row r="18826" ht="23" customHeight="1">
      <x:c r="A18826" s="4" t="str">
        <x:v>Córdoba</x:v>
      </x:c>
      <x:c r="B18826" s="4" t="str">
        <x:v>2.º Bachillerato</x:v>
      </x:c>
      <x:c r="C18826" s="4" t="str">
        <x:v>A</x:v>
      </x:c>
      <x:c r="D18826" s="13" t="str">
        <x:v>01451</x:v>
      </x:c>
      <x:c r="E18826" s="13" t="str">
        <x:v>01431</x:v>
      </x:c>
      <x:c r="F18826" s="4" t="str">
        <x:v>prediccion_rechazo</x:v>
      </x:c>
      <x:c r="G18826" s="4"/>
      <x:c r="H18826" s="4" t="n">
        <x:f>COUNTIFS(Relaciones!$D$18574:$D$18848,E18826,Relaciones!$E$18574:$E$18848,D18826,Relaciones!$F$18574:$F$18848,"rechazo")</x:f>
        <x:v>1</x:v>
      </x:c>
    </x:row>
    <x:row r="18827" ht="23" customHeight="1">
      <x:c r="A18827" s="4" t="str">
        <x:v>Córdoba</x:v>
      </x:c>
      <x:c r="B18827" s="4" t="str">
        <x:v>2.º Bachillerato</x:v>
      </x:c>
      <x:c r="C18827" s="4" t="str">
        <x:v>A</x:v>
      </x:c>
      <x:c r="D18827" s="13" t="str">
        <x:v>01451</x:v>
      </x:c>
      <x:c r="E18827" s="13" t="str">
        <x:v>01433</x:v>
      </x:c>
      <x:c r="F18827" s="4" t="str">
        <x:v>prediccion_rechazo</x:v>
      </x:c>
      <x:c r="G18827" s="4"/>
      <x:c r="H18827" s="4" t="n">
        <x:f>COUNTIFS(Relaciones!$D$18574:$D$18848,E18827,Relaciones!$E$18574:$E$18848,D18827,Relaciones!$F$18574:$F$18848,"rechazo")</x:f>
        <x:v>1</x:v>
      </x:c>
    </x:row>
    <x:row r="18828" ht="23" customHeight="1">
      <x:c r="A18828" s="4" t="str">
        <x:v>Córdoba</x:v>
      </x:c>
      <x:c r="B18828" s="4" t="str">
        <x:v>2.º Bachillerato</x:v>
      </x:c>
      <x:c r="C18828" s="4" t="str">
        <x:v>A</x:v>
      </x:c>
      <x:c r="D18828" s="13" t="str">
        <x:v>01451</x:v>
      </x:c>
      <x:c r="E18828" s="13" t="str">
        <x:v>01434</x:v>
      </x:c>
      <x:c r="F18828" s="4" t="str">
        <x:v>prediccion_rechazo</x:v>
      </x:c>
      <x:c r="G18828" s="4"/>
      <x:c r="H18828" s="4" t="n">
        <x:f>COUNTIFS(Relaciones!$D$18574:$D$18848,E18828,Relaciones!$E$18574:$E$18848,D18828,Relaciones!$F$18574:$F$18848,"rechazo")</x:f>
        <x:v>1</x:v>
      </x:c>
    </x:row>
    <x:row r="18829" ht="23" customHeight="1">
      <x:c r="A18829" s="4" t="str">
        <x:v>Córdoba</x:v>
      </x:c>
      <x:c r="B18829" s="4" t="str">
        <x:v>2.º Bachillerato</x:v>
      </x:c>
      <x:c r="C18829" s="4" t="str">
        <x:v>A</x:v>
      </x:c>
      <x:c r="D18829" s="13" t="str">
        <x:v>01451</x:v>
      </x:c>
      <x:c r="E18829" s="13" t="str">
        <x:v>01435</x:v>
      </x:c>
      <x:c r="F18829" s="4" t="str">
        <x:v>prediccion_rechazo</x:v>
      </x:c>
      <x:c r="G18829" s="4"/>
      <x:c r="H18829" s="4" t="n">
        <x:f>COUNTIFS(Relaciones!$D$18574:$D$18848,E18829,Relaciones!$E$18574:$E$18848,D18829,Relaciones!$F$18574:$F$18848,"rechazo")</x:f>
        <x:v>1</x:v>
      </x:c>
    </x:row>
    <x:row r="18830" ht="23" customHeight="1">
      <x:c r="A18830" s="4" t="str">
        <x:v>Córdoba</x:v>
      </x:c>
      <x:c r="B18830" s="4" t="str">
        <x:v>2.º Bachillerato</x:v>
      </x:c>
      <x:c r="C18830" s="4" t="str">
        <x:v>A</x:v>
      </x:c>
      <x:c r="D18830" s="13" t="str">
        <x:v>01451</x:v>
      </x:c>
      <x:c r="E18830" s="13" t="str">
        <x:v>01438</x:v>
      </x:c>
      <x:c r="F18830" s="4" t="str">
        <x:v>prediccion_rechazo</x:v>
      </x:c>
      <x:c r="G18830" s="4"/>
      <x:c r="H18830" s="4" t="n">
        <x:f>COUNTIFS(Relaciones!$D$18574:$D$18848,E18830,Relaciones!$E$18574:$E$18848,D18830,Relaciones!$F$18574:$F$18848,"rechazo")</x:f>
        <x:v>1</x:v>
      </x:c>
    </x:row>
    <x:row r="18831" ht="23" customHeight="1">
      <x:c r="A18831" s="4" t="str">
        <x:v>Córdoba</x:v>
      </x:c>
      <x:c r="B18831" s="4" t="str">
        <x:v>2.º Bachillerato</x:v>
      </x:c>
      <x:c r="C18831" s="4" t="str">
        <x:v>A</x:v>
      </x:c>
      <x:c r="D18831" s="13" t="str">
        <x:v>01451</x:v>
      </x:c>
      <x:c r="E18831" s="13" t="str">
        <x:v>01439</x:v>
      </x:c>
      <x:c r="F18831" s="4" t="str">
        <x:v>prediccion_rechazo</x:v>
      </x:c>
      <x:c r="G18831" s="4"/>
      <x:c r="H18831" s="4" t="n">
        <x:f>COUNTIFS(Relaciones!$D$18574:$D$18848,E18831,Relaciones!$E$18574:$E$18848,D18831,Relaciones!$F$18574:$F$18848,"rechazo")</x:f>
        <x:v>1</x:v>
      </x:c>
    </x:row>
    <x:row r="18832" ht="23" customHeight="1">
      <x:c r="A18832" s="4" t="str">
        <x:v>Córdoba</x:v>
      </x:c>
      <x:c r="B18832" s="4" t="str">
        <x:v>2.º Bachillerato</x:v>
      </x:c>
      <x:c r="C18832" s="4" t="str">
        <x:v>A</x:v>
      </x:c>
      <x:c r="D18832" s="13" t="str">
        <x:v>01451</x:v>
      </x:c>
      <x:c r="E18832" s="13" t="str">
        <x:v>01440</x:v>
      </x:c>
      <x:c r="F18832" s="4" t="str">
        <x:v>prediccion_rechazo</x:v>
      </x:c>
      <x:c r="G18832" s="4"/>
      <x:c r="H18832" s="4" t="n">
        <x:f>COUNTIFS(Relaciones!$D$18574:$D$18848,E18832,Relaciones!$E$18574:$E$18848,D18832,Relaciones!$F$18574:$F$18848,"rechazo")</x:f>
        <x:v>1</x:v>
      </x:c>
    </x:row>
    <x:row r="18833" ht="23" customHeight="1">
      <x:c r="A18833" s="4" t="str">
        <x:v>Córdoba</x:v>
      </x:c>
      <x:c r="B18833" s="4" t="str">
        <x:v>2.º Bachillerato</x:v>
      </x:c>
      <x:c r="C18833" s="4" t="str">
        <x:v>A</x:v>
      </x:c>
      <x:c r="D18833" s="13" t="str">
        <x:v>01451</x:v>
      </x:c>
      <x:c r="E18833" s="13" t="str">
        <x:v>01442</x:v>
      </x:c>
      <x:c r="F18833" s="4" t="str">
        <x:v>prediccion_rechazo</x:v>
      </x:c>
      <x:c r="G18833" s="4"/>
      <x:c r="H18833" s="4" t="n">
        <x:f>COUNTIFS(Relaciones!$D$18574:$D$18848,E18833,Relaciones!$E$18574:$E$18848,D18833,Relaciones!$F$18574:$F$18848,"rechazo")</x:f>
        <x:v>1</x:v>
      </x:c>
    </x:row>
    <x:row r="18834" ht="23" customHeight="1">
      <x:c r="A18834" s="4" t="str">
        <x:v>Córdoba</x:v>
      </x:c>
      <x:c r="B18834" s="4" t="str">
        <x:v>2.º Bachillerato</x:v>
      </x:c>
      <x:c r="C18834" s="4" t="str">
        <x:v>A</x:v>
      </x:c>
      <x:c r="D18834" s="13" t="str">
        <x:v>01451</x:v>
      </x:c>
      <x:c r="E18834" s="13" t="str">
        <x:v>01444</x:v>
      </x:c>
      <x:c r="F18834" s="4" t="str">
        <x:v>prediccion_rechazo</x:v>
      </x:c>
      <x:c r="G18834" s="4"/>
      <x:c r="H18834" s="4" t="n">
        <x:f>COUNTIFS(Relaciones!$D$18574:$D$18848,E18834,Relaciones!$E$18574:$E$18848,D18834,Relaciones!$F$18574:$F$18848,"rechazo")</x:f>
        <x:v>1</x:v>
      </x:c>
    </x:row>
    <x:row r="18835" ht="23" customHeight="1">
      <x:c r="A18835" s="4" t="str">
        <x:v>Córdoba</x:v>
      </x:c>
      <x:c r="B18835" s="4" t="str">
        <x:v>2.º Bachillerato</x:v>
      </x:c>
      <x:c r="C18835" s="4" t="str">
        <x:v>A</x:v>
      </x:c>
      <x:c r="D18835" s="13" t="str">
        <x:v>01451</x:v>
      </x:c>
      <x:c r="E18835" s="13" t="str">
        <x:v>01445</x:v>
      </x:c>
      <x:c r="F18835" s="4" t="str">
        <x:v>prediccion_rechazo</x:v>
      </x:c>
      <x:c r="G18835" s="4"/>
      <x:c r="H18835" s="4" t="n">
        <x:f>COUNTIFS(Relaciones!$D$18574:$D$18848,E18835,Relaciones!$E$18574:$E$18848,D18835,Relaciones!$F$18574:$F$18848,"rechazo")</x:f>
        <x:v>1</x:v>
      </x:c>
    </x:row>
    <x:row r="18836" ht="23" customHeight="1">
      <x:c r="A18836" s="4" t="str">
        <x:v>Córdoba</x:v>
      </x:c>
      <x:c r="B18836" s="4" t="str">
        <x:v>2.º Bachillerato</x:v>
      </x:c>
      <x:c r="C18836" s="4" t="str">
        <x:v>A</x:v>
      </x:c>
      <x:c r="D18836" s="13" t="str">
        <x:v>01451</x:v>
      </x:c>
      <x:c r="E18836" s="13" t="str">
        <x:v>01447</x:v>
      </x:c>
      <x:c r="F18836" s="4" t="str">
        <x:v>prediccion_rechazo</x:v>
      </x:c>
      <x:c r="G18836" s="4"/>
      <x:c r="H18836" s="4" t="n">
        <x:f>COUNTIFS(Relaciones!$D$18574:$D$18848,E18836,Relaciones!$E$18574:$E$18848,D18836,Relaciones!$F$18574:$F$18848,"rechazo")</x:f>
        <x:v>1</x:v>
      </x:c>
    </x:row>
    <x:row r="18837" ht="23" customHeight="1">
      <x:c r="A18837" s="4" t="str">
        <x:v>Córdoba</x:v>
      </x:c>
      <x:c r="B18837" s="4" t="str">
        <x:v>2.º Bachillerato</x:v>
      </x:c>
      <x:c r="C18837" s="4" t="str">
        <x:v>A</x:v>
      </x:c>
      <x:c r="D18837" s="13" t="str">
        <x:v>01451</x:v>
      </x:c>
      <x:c r="E18837" s="13" t="str">
        <x:v>01448</x:v>
      </x:c>
      <x:c r="F18837" s="4" t="str">
        <x:v>prediccion_rechazo</x:v>
      </x:c>
      <x:c r="G18837" s="4"/>
      <x:c r="H18837" s="4" t="n">
        <x:f>COUNTIFS(Relaciones!$D$18574:$D$18848,E18837,Relaciones!$E$18574:$E$18848,D18837,Relaciones!$F$18574:$F$18848,"rechazo")</x:f>
        <x:v>1</x:v>
      </x:c>
    </x:row>
    <x:row r="18838" ht="23" customHeight="1">
      <x:c r="A18838" s="4" t="str">
        <x:v>Córdoba</x:v>
      </x:c>
      <x:c r="B18838" s="4" t="str">
        <x:v>2.º Bachillerato</x:v>
      </x:c>
      <x:c r="C18838" s="4" t="str">
        <x:v>A</x:v>
      </x:c>
      <x:c r="D18838" s="13" t="str">
        <x:v>01451</x:v>
      </x:c>
      <x:c r="E18838" s="13" t="str">
        <x:v>01449</x:v>
      </x:c>
      <x:c r="F18838" s="4" t="str">
        <x:v>prediccion_rechazo</x:v>
      </x:c>
      <x:c r="G18838" s="4"/>
      <x:c r="H18838" s="4" t="n">
        <x:f>COUNTIFS(Relaciones!$D$18574:$D$18848,E18838,Relaciones!$E$18574:$E$18848,D18838,Relaciones!$F$18574:$F$18848,"rechazo")</x:f>
        <x:v>1</x:v>
      </x:c>
    </x:row>
    <x:row r="18839" ht="23" customHeight="1">
      <x:c r="A18839" s="4" t="str">
        <x:v>Córdoba</x:v>
      </x:c>
      <x:c r="B18839" s="4" t="str">
        <x:v>2.º Bachillerato</x:v>
      </x:c>
      <x:c r="C18839" s="4" t="str">
        <x:v>A</x:v>
      </x:c>
      <x:c r="D18839" s="13" t="str">
        <x:v>01451</x:v>
      </x:c>
      <x:c r="E18839" s="13" t="str">
        <x:v>01454</x:v>
      </x:c>
      <x:c r="F18839" s="4" t="str">
        <x:v>prediccion_rechazo</x:v>
      </x:c>
      <x:c r="G18839" s="4"/>
      <x:c r="H18839" s="4" t="n">
        <x:f>COUNTIFS(Relaciones!$D$18574:$D$18848,E18839,Relaciones!$E$18574:$E$18848,D18839,Relaciones!$F$18574:$F$18848,"rechazo")</x:f>
        <x:v>1</x:v>
      </x:c>
    </x:row>
    <x:row r="18840" ht="23" customHeight="1">
      <x:c r="A18840" s="4" t="str">
        <x:v>Córdoba</x:v>
      </x:c>
      <x:c r="B18840" s="4" t="str">
        <x:v>2.º Bachillerato</x:v>
      </x:c>
      <x:c r="C18840" s="4" t="str">
        <x:v>A</x:v>
      </x:c>
      <x:c r="D18840" s="13" t="str">
        <x:v>01451</x:v>
      </x:c>
      <x:c r="E18840" s="13" t="str">
        <x:v>01455</x:v>
      </x:c>
      <x:c r="F18840" s="4" t="str">
        <x:v>prediccion_rechazo</x:v>
      </x:c>
      <x:c r="G18840" s="4"/>
      <x:c r="H18840" s="4" t="n">
        <x:f>COUNTIFS(Relaciones!$D$18574:$D$18848,E18840,Relaciones!$E$18574:$E$18848,D18840,Relaciones!$F$18574:$F$18848,"rechazo")</x:f>
        <x:v>1</x:v>
      </x:c>
    </x:row>
    <x:row r="18841" ht="23" customHeight="1">
      <x:c r="A18841" s="4" t="str">
        <x:v>Córdoba</x:v>
      </x:c>
      <x:c r="B18841" s="4" t="str">
        <x:v>2.º Bachillerato</x:v>
      </x:c>
      <x:c r="C18841" s="4" t="str">
        <x:v>A</x:v>
      </x:c>
      <x:c r="D18841" s="13" t="str">
        <x:v>01451</x:v>
      </x:c>
      <x:c r="E18841" s="13" t="str">
        <x:v>01456</x:v>
      </x:c>
      <x:c r="F18841" s="4" t="str">
        <x:v>prediccion_rechazo</x:v>
      </x:c>
      <x:c r="G18841" s="4"/>
      <x:c r="H18841" s="4" t="n">
        <x:f>COUNTIFS(Relaciones!$D$18574:$D$18848,E18841,Relaciones!$E$18574:$E$18848,D18841,Relaciones!$F$18574:$F$18848,"rechazo")</x:f>
        <x:v>1</x:v>
      </x:c>
    </x:row>
    <x:row r="18842" ht="23" customHeight="1">
      <x:c r="A18842" s="4" t="str">
        <x:v>Córdoba</x:v>
      </x:c>
      <x:c r="B18842" s="4" t="str">
        <x:v>2.º Bachillerato</x:v>
      </x:c>
      <x:c r="C18842" s="4" t="str">
        <x:v>A</x:v>
      </x:c>
      <x:c r="D18842" s="13" t="str">
        <x:v>01454</x:v>
      </x:c>
      <x:c r="E18842" s="13" t="str">
        <x:v>01431</x:v>
      </x:c>
      <x:c r="F18842" s="4" t="str">
        <x:v>prediccion_rechazo</x:v>
      </x:c>
      <x:c r="G18842" s="4"/>
      <x:c r="H18842" s="4" t="n">
        <x:f>COUNTIFS(Relaciones!$D$18574:$D$18848,E18842,Relaciones!$E$18574:$E$18848,D18842,Relaciones!$F$18574:$F$18848,"rechazo")</x:f>
        <x:v>0</x:v>
      </x:c>
    </x:row>
    <x:row r="18843" ht="23" customHeight="1">
      <x:c r="A18843" s="4" t="str">
        <x:v>Córdoba</x:v>
      </x:c>
      <x:c r="B18843" s="4" t="str">
        <x:v>2.º Bachillerato</x:v>
      </x:c>
      <x:c r="C18843" s="4" t="str">
        <x:v>A</x:v>
      </x:c>
      <x:c r="D18843" s="13" t="str">
        <x:v>01454</x:v>
      </x:c>
      <x:c r="E18843" s="13" t="str">
        <x:v>01434</x:v>
      </x:c>
      <x:c r="F18843" s="4" t="str">
        <x:v>prediccion_rechazo</x:v>
      </x:c>
      <x:c r="G18843" s="4"/>
      <x:c r="H18843" s="4" t="n">
        <x:f>COUNTIFS(Relaciones!$D$18574:$D$18848,E18843,Relaciones!$E$18574:$E$18848,D18843,Relaciones!$F$18574:$F$18848,"rechazo")</x:f>
        <x:v>1</x:v>
      </x:c>
    </x:row>
    <x:row r="18844" ht="23" customHeight="1">
      <x:c r="A18844" s="4" t="str">
        <x:v>Córdoba</x:v>
      </x:c>
      <x:c r="B18844" s="4" t="str">
        <x:v>2.º Bachillerato</x:v>
      </x:c>
      <x:c r="C18844" s="4" t="str">
        <x:v>A</x:v>
      </x:c>
      <x:c r="D18844" s="13" t="str">
        <x:v>01454</x:v>
      </x:c>
      <x:c r="E18844" s="13" t="str">
        <x:v>01439</x:v>
      </x:c>
      <x:c r="F18844" s="4" t="str">
        <x:v>prediccion_rechazo</x:v>
      </x:c>
      <x:c r="G18844" s="4"/>
      <x:c r="H18844" s="4" t="n">
        <x:f>COUNTIFS(Relaciones!$D$18574:$D$18848,E18844,Relaciones!$E$18574:$E$18848,D18844,Relaciones!$F$18574:$F$18848,"rechazo")</x:f>
        <x:v>1</x:v>
      </x:c>
    </x:row>
    <x:row r="18845" ht="23" customHeight="1">
      <x:c r="A18845" s="4" t="str">
        <x:v>Córdoba</x:v>
      </x:c>
      <x:c r="B18845" s="4" t="str">
        <x:v>2.º Bachillerato</x:v>
      </x:c>
      <x:c r="C18845" s="4" t="str">
        <x:v>A</x:v>
      </x:c>
      <x:c r="D18845" s="13" t="str">
        <x:v>01454</x:v>
      </x:c>
      <x:c r="E18845" s="13" t="str">
        <x:v>01444</x:v>
      </x:c>
      <x:c r="F18845" s="4" t="str">
        <x:v>prediccion_rechazo</x:v>
      </x:c>
      <x:c r="G18845" s="4"/>
      <x:c r="H18845" s="4" t="n">
        <x:f>COUNTIFS(Relaciones!$D$18574:$D$18848,E18845,Relaciones!$E$18574:$E$18848,D18845,Relaciones!$F$18574:$F$18848,"rechazo")</x:f>
        <x:v>1</x:v>
      </x:c>
    </x:row>
    <x:row r="18846" ht="23" customHeight="1">
      <x:c r="A18846" s="4" t="str">
        <x:v>Córdoba</x:v>
      </x:c>
      <x:c r="B18846" s="4" t="str">
        <x:v>2.º Bachillerato</x:v>
      </x:c>
      <x:c r="C18846" s="4" t="str">
        <x:v>A</x:v>
      </x:c>
      <x:c r="D18846" s="13" t="str">
        <x:v>01454</x:v>
      </x:c>
      <x:c r="E18846" s="13" t="str">
        <x:v>01451</x:v>
      </x:c>
      <x:c r="F18846" s="4" t="str">
        <x:v>prediccion_rechazo</x:v>
      </x:c>
      <x:c r="G18846" s="4"/>
      <x:c r="H18846" s="4" t="n">
        <x:f>COUNTIFS(Relaciones!$D$18574:$D$18848,E18846,Relaciones!$E$18574:$E$18848,D18846,Relaciones!$F$18574:$F$18848,"rechazo")</x:f>
        <x:v>1</x:v>
      </x:c>
    </x:row>
    <x:row r="18847" ht="23" customHeight="1">
      <x:c r="A18847" s="4" t="str">
        <x:v>Córdoba</x:v>
      </x:c>
      <x:c r="B18847" s="4" t="str">
        <x:v>2.º Bachillerato</x:v>
      </x:c>
      <x:c r="C18847" s="4" t="str">
        <x:v>A</x:v>
      </x:c>
      <x:c r="D18847" s="13" t="str">
        <x:v>01454</x:v>
      </x:c>
      <x:c r="E18847" s="13" t="str">
        <x:v>01452</x:v>
      </x:c>
      <x:c r="F18847" s="4" t="str">
        <x:v>prediccion_rechazo</x:v>
      </x:c>
      <x:c r="G18847" s="4"/>
      <x:c r="H18847" s="4" t="n">
        <x:f>COUNTIFS(Relaciones!$D$18574:$D$18848,E18847,Relaciones!$E$18574:$E$18848,D18847,Relaciones!$F$18574:$F$18848,"rechazo")</x:f>
        <x:v>1</x:v>
      </x:c>
    </x:row>
    <x:row r="18848" ht="23" customHeight="1">
      <x:c r="A18848" s="4" t="str">
        <x:v>Córdoba</x:v>
      </x:c>
      <x:c r="B18848" s="4" t="str">
        <x:v>2.º Bachillerato</x:v>
      </x:c>
      <x:c r="C18848" s="4" t="str">
        <x:v>A</x:v>
      </x:c>
      <x:c r="D18848" s="13" t="str">
        <x:v>01456</x:v>
      </x:c>
      <x:c r="E18848" s="13" t="str">
        <x:v>01454</x:v>
      </x:c>
      <x:c r="F18848" s="4" t="str">
        <x:v>prediccion_rechazo</x:v>
      </x:c>
      <x:c r="G18848" s="4"/>
      <x:c r="H18848" s="4" t="n">
        <x:f>COUNTIFS(Relaciones!$D$18574:$D$18848,E18848,Relaciones!$E$18574:$E$18848,D18848,Relaciones!$F$18574:$F$18848,"rechazo")</x:f>
        <x:v>1</x:v>
      </x:c>
    </x:row>
    <x:row r="18849" ht="23" customHeight="1">
      <x:c r="A18849" s="4" t="str">
        <x:v>Córdoba</x:v>
      </x:c>
      <x:c r="B18849" s="4" t="str">
        <x:v>2.º Bachillerato</x:v>
      </x:c>
      <x:c r="C18849" s="4" t="str">
        <x:v>B</x:v>
      </x:c>
      <x:c r="D18849" s="13" t="str">
        <x:v>01457</x:v>
      </x:c>
      <x:c r="E18849" s="13" t="str">
        <x:v>01458</x:v>
      </x:c>
      <x:c r="F18849" s="4" t="str">
        <x:v>amistad</x:v>
      </x:c>
      <x:c r="G18849" s="4" t="n">
        <x:f>COUNTIFS(Relaciones!$D$18849:$D$19211,E18849,Relaciones!$E$18849:$E$19211,D18849,Relaciones!$F$18849:$F$19211,F18849)</x:f>
        <x:v>1</x:v>
      </x:c>
      <x:c r="H18849" s="4"/>
    </x:row>
    <x:row r="18850" ht="23" customHeight="1">
      <x:c r="A18850" s="4" t="str">
        <x:v>Córdoba</x:v>
      </x:c>
      <x:c r="B18850" s="4" t="str">
        <x:v>2.º Bachillerato</x:v>
      </x:c>
      <x:c r="C18850" s="4" t="str">
        <x:v>B</x:v>
      </x:c>
      <x:c r="D18850" s="13" t="str">
        <x:v>01457</x:v>
      </x:c>
      <x:c r="E18850" s="13" t="str">
        <x:v>01460</x:v>
      </x:c>
      <x:c r="F18850" s="4" t="str">
        <x:v>amistad</x:v>
      </x:c>
      <x:c r="G18850" s="4" t="n">
        <x:f>COUNTIFS(Relaciones!$D$18849:$D$19211,E18850,Relaciones!$E$18849:$E$19211,D18850,Relaciones!$F$18849:$F$19211,F18850)</x:f>
        <x:v>1</x:v>
      </x:c>
      <x:c r="H18850" s="4"/>
    </x:row>
    <x:row r="18851" ht="23" customHeight="1">
      <x:c r="A18851" s="4" t="str">
        <x:v>Córdoba</x:v>
      </x:c>
      <x:c r="B18851" s="4" t="str">
        <x:v>2.º Bachillerato</x:v>
      </x:c>
      <x:c r="C18851" s="4" t="str">
        <x:v>B</x:v>
      </x:c>
      <x:c r="D18851" s="13" t="str">
        <x:v>01457</x:v>
      </x:c>
      <x:c r="E18851" s="13" t="str">
        <x:v>01464</x:v>
      </x:c>
      <x:c r="F18851" s="4" t="str">
        <x:v>amistad</x:v>
      </x:c>
      <x:c r="G18851" s="4" t="n">
        <x:f>COUNTIFS(Relaciones!$D$18849:$D$19211,E18851,Relaciones!$E$18849:$E$19211,D18851,Relaciones!$F$18849:$F$19211,F18851)</x:f>
        <x:v>1</x:v>
      </x:c>
      <x:c r="H18851" s="4"/>
    </x:row>
    <x:row r="18852" ht="23" customHeight="1">
      <x:c r="A18852" s="4" t="str">
        <x:v>Córdoba</x:v>
      </x:c>
      <x:c r="B18852" s="4" t="str">
        <x:v>2.º Bachillerato</x:v>
      </x:c>
      <x:c r="C18852" s="4" t="str">
        <x:v>B</x:v>
      </x:c>
      <x:c r="D18852" s="13" t="str">
        <x:v>01457</x:v>
      </x:c>
      <x:c r="E18852" s="13" t="str">
        <x:v>01466</x:v>
      </x:c>
      <x:c r="F18852" s="4" t="str">
        <x:v>amistad</x:v>
      </x:c>
      <x:c r="G18852" s="4" t="n">
        <x:f>COUNTIFS(Relaciones!$D$18849:$D$19211,E18852,Relaciones!$E$18849:$E$19211,D18852,Relaciones!$F$18849:$F$19211,F18852)</x:f>
        <x:v>1</x:v>
      </x:c>
      <x:c r="H18852" s="4"/>
    </x:row>
    <x:row r="18853" ht="23" customHeight="1">
      <x:c r="A18853" s="4" t="str">
        <x:v>Córdoba</x:v>
      </x:c>
      <x:c r="B18853" s="4" t="str">
        <x:v>2.º Bachillerato</x:v>
      </x:c>
      <x:c r="C18853" s="4" t="str">
        <x:v>B</x:v>
      </x:c>
      <x:c r="D18853" s="13" t="str">
        <x:v>01457</x:v>
      </x:c>
      <x:c r="E18853" s="13" t="str">
        <x:v>01467</x:v>
      </x:c>
      <x:c r="F18853" s="4" t="str">
        <x:v>amistad</x:v>
      </x:c>
      <x:c r="G18853" s="4" t="n">
        <x:f>COUNTIFS(Relaciones!$D$18849:$D$19211,E18853,Relaciones!$E$18849:$E$19211,D18853,Relaciones!$F$18849:$F$19211,F18853)</x:f>
        <x:v>1</x:v>
      </x:c>
      <x:c r="H18853" s="4"/>
    </x:row>
    <x:row r="18854" ht="23" customHeight="1">
      <x:c r="A18854" s="4" t="str">
        <x:v>Córdoba</x:v>
      </x:c>
      <x:c r="B18854" s="4" t="str">
        <x:v>2.º Bachillerato</x:v>
      </x:c>
      <x:c r="C18854" s="4" t="str">
        <x:v>B</x:v>
      </x:c>
      <x:c r="D18854" s="13" t="str">
        <x:v>01457</x:v>
      </x:c>
      <x:c r="E18854" s="13" t="str">
        <x:v>01468</x:v>
      </x:c>
      <x:c r="F18854" s="4" t="str">
        <x:v>amistad</x:v>
      </x:c>
      <x:c r="G18854" s="4" t="n">
        <x:f>COUNTIFS(Relaciones!$D$18849:$D$19211,E18854,Relaciones!$E$18849:$E$19211,D18854,Relaciones!$F$18849:$F$19211,F18854)</x:f>
        <x:v>1</x:v>
      </x:c>
      <x:c r="H18854" s="4"/>
    </x:row>
    <x:row r="18855" ht="23" customHeight="1">
      <x:c r="A18855" s="4" t="str">
        <x:v>Córdoba</x:v>
      </x:c>
      <x:c r="B18855" s="4" t="str">
        <x:v>2.º Bachillerato</x:v>
      </x:c>
      <x:c r="C18855" s="4" t="str">
        <x:v>B</x:v>
      </x:c>
      <x:c r="D18855" s="13" t="str">
        <x:v>01458</x:v>
      </x:c>
      <x:c r="E18855" s="13" t="str">
        <x:v>01457</x:v>
      </x:c>
      <x:c r="F18855" s="4" t="str">
        <x:v>amistad</x:v>
      </x:c>
      <x:c r="G18855" s="4" t="n">
        <x:f>COUNTIFS(Relaciones!$D$18849:$D$19211,E18855,Relaciones!$E$18849:$E$19211,D18855,Relaciones!$F$18849:$F$19211,F18855)</x:f>
        <x:v>1</x:v>
      </x:c>
      <x:c r="H18855" s="4"/>
    </x:row>
    <x:row r="18856" ht="23" customHeight="1">
      <x:c r="A18856" s="4" t="str">
        <x:v>Córdoba</x:v>
      </x:c>
      <x:c r="B18856" s="4" t="str">
        <x:v>2.º Bachillerato</x:v>
      </x:c>
      <x:c r="C18856" s="4" t="str">
        <x:v>B</x:v>
      </x:c>
      <x:c r="D18856" s="13" t="str">
        <x:v>01458</x:v>
      </x:c>
      <x:c r="E18856" s="13" t="str">
        <x:v>01459</x:v>
      </x:c>
      <x:c r="F18856" s="4" t="str">
        <x:v>amistad</x:v>
      </x:c>
      <x:c r="G18856" s="4" t="n">
        <x:f>COUNTIFS(Relaciones!$D$18849:$D$19211,E18856,Relaciones!$E$18849:$E$19211,D18856,Relaciones!$F$18849:$F$19211,F18856)</x:f>
        <x:v>1</x:v>
      </x:c>
      <x:c r="H18856" s="4"/>
    </x:row>
    <x:row r="18857" ht="23" customHeight="1">
      <x:c r="A18857" s="4" t="str">
        <x:v>Córdoba</x:v>
      </x:c>
      <x:c r="B18857" s="4" t="str">
        <x:v>2.º Bachillerato</x:v>
      </x:c>
      <x:c r="C18857" s="4" t="str">
        <x:v>B</x:v>
      </x:c>
      <x:c r="D18857" s="13" t="str">
        <x:v>01458</x:v>
      </x:c>
      <x:c r="E18857" s="13" t="str">
        <x:v>01461</x:v>
      </x:c>
      <x:c r="F18857" s="4" t="str">
        <x:v>amistad</x:v>
      </x:c>
      <x:c r="G18857" s="4" t="n">
        <x:f>COUNTIFS(Relaciones!$D$18849:$D$19211,E18857,Relaciones!$E$18849:$E$19211,D18857,Relaciones!$F$18849:$F$19211,F18857)</x:f>
        <x:v>1</x:v>
      </x:c>
      <x:c r="H18857" s="4"/>
    </x:row>
    <x:row r="18858" ht="23" customHeight="1">
      <x:c r="A18858" s="4" t="str">
        <x:v>Córdoba</x:v>
      </x:c>
      <x:c r="B18858" s="4" t="str">
        <x:v>2.º Bachillerato</x:v>
      </x:c>
      <x:c r="C18858" s="4" t="str">
        <x:v>B</x:v>
      </x:c>
      <x:c r="D18858" s="13" t="str">
        <x:v>01458</x:v>
      </x:c>
      <x:c r="E18858" s="13" t="str">
        <x:v>01465</x:v>
      </x:c>
      <x:c r="F18858" s="4" t="str">
        <x:v>amistad</x:v>
      </x:c>
      <x:c r="G18858" s="4" t="n">
        <x:f>COUNTIFS(Relaciones!$D$18849:$D$19211,E18858,Relaciones!$E$18849:$E$19211,D18858,Relaciones!$F$18849:$F$19211,F18858)</x:f>
        <x:v>1</x:v>
      </x:c>
      <x:c r="H18858" s="4"/>
    </x:row>
    <x:row r="18859" ht="23" customHeight="1">
      <x:c r="A18859" s="4" t="str">
        <x:v>Córdoba</x:v>
      </x:c>
      <x:c r="B18859" s="4" t="str">
        <x:v>2.º Bachillerato</x:v>
      </x:c>
      <x:c r="C18859" s="4" t="str">
        <x:v>B</x:v>
      </x:c>
      <x:c r="D18859" s="13" t="str">
        <x:v>01459</x:v>
      </x:c>
      <x:c r="E18859" s="13" t="str">
        <x:v>01457</x:v>
      </x:c>
      <x:c r="F18859" s="4" t="str">
        <x:v>amistad</x:v>
      </x:c>
      <x:c r="G18859" s="4" t="n">
        <x:f>COUNTIFS(Relaciones!$D$18849:$D$19211,E18859,Relaciones!$E$18849:$E$19211,D18859,Relaciones!$F$18849:$F$19211,F18859)</x:f>
        <x:v>0</x:v>
      </x:c>
      <x:c r="H18859" s="4"/>
    </x:row>
    <x:row r="18860" ht="23" customHeight="1">
      <x:c r="A18860" s="4" t="str">
        <x:v>Córdoba</x:v>
      </x:c>
      <x:c r="B18860" s="4" t="str">
        <x:v>2.º Bachillerato</x:v>
      </x:c>
      <x:c r="C18860" s="4" t="str">
        <x:v>B</x:v>
      </x:c>
      <x:c r="D18860" s="13" t="str">
        <x:v>01459</x:v>
      </x:c>
      <x:c r="E18860" s="13" t="str">
        <x:v>01458</x:v>
      </x:c>
      <x:c r="F18860" s="4" t="str">
        <x:v>amistad</x:v>
      </x:c>
      <x:c r="G18860" s="4" t="n">
        <x:f>COUNTIFS(Relaciones!$D$18849:$D$19211,E18860,Relaciones!$E$18849:$E$19211,D18860,Relaciones!$F$18849:$F$19211,F18860)</x:f>
        <x:v>1</x:v>
      </x:c>
      <x:c r="H18860" s="4"/>
    </x:row>
    <x:row r="18861" ht="23" customHeight="1">
      <x:c r="A18861" s="4" t="str">
        <x:v>Córdoba</x:v>
      </x:c>
      <x:c r="B18861" s="4" t="str">
        <x:v>2.º Bachillerato</x:v>
      </x:c>
      <x:c r="C18861" s="4" t="str">
        <x:v>B</x:v>
      </x:c>
      <x:c r="D18861" s="13" t="str">
        <x:v>01459</x:v>
      </x:c>
      <x:c r="E18861" s="13" t="str">
        <x:v>01460</x:v>
      </x:c>
      <x:c r="F18861" s="4" t="str">
        <x:v>amistad</x:v>
      </x:c>
      <x:c r="G18861" s="4" t="n">
        <x:f>COUNTIFS(Relaciones!$D$18849:$D$19211,E18861,Relaciones!$E$18849:$E$19211,D18861,Relaciones!$F$18849:$F$19211,F18861)</x:f>
        <x:v>1</x:v>
      </x:c>
      <x:c r="H18861" s="4"/>
    </x:row>
    <x:row r="18862" ht="23" customHeight="1">
      <x:c r="A18862" s="4" t="str">
        <x:v>Córdoba</x:v>
      </x:c>
      <x:c r="B18862" s="4" t="str">
        <x:v>2.º Bachillerato</x:v>
      </x:c>
      <x:c r="C18862" s="4" t="str">
        <x:v>B</x:v>
      </x:c>
      <x:c r="D18862" s="13" t="str">
        <x:v>01459</x:v>
      </x:c>
      <x:c r="E18862" s="13" t="str">
        <x:v>01462</x:v>
      </x:c>
      <x:c r="F18862" s="4" t="str">
        <x:v>amistad</x:v>
      </x:c>
      <x:c r="G18862" s="4" t="n">
        <x:f>COUNTIFS(Relaciones!$D$18849:$D$19211,E18862,Relaciones!$E$18849:$E$19211,D18862,Relaciones!$F$18849:$F$19211,F18862)</x:f>
        <x:v>1</x:v>
      </x:c>
      <x:c r="H18862" s="4"/>
    </x:row>
    <x:row r="18863" ht="23" customHeight="1">
      <x:c r="A18863" s="4" t="str">
        <x:v>Córdoba</x:v>
      </x:c>
      <x:c r="B18863" s="4" t="str">
        <x:v>2.º Bachillerato</x:v>
      </x:c>
      <x:c r="C18863" s="4" t="str">
        <x:v>B</x:v>
      </x:c>
      <x:c r="D18863" s="13" t="str">
        <x:v>01459</x:v>
      </x:c>
      <x:c r="E18863" s="13" t="str">
        <x:v>01466</x:v>
      </x:c>
      <x:c r="F18863" s="4" t="str">
        <x:v>amistad</x:v>
      </x:c>
      <x:c r="G18863" s="4" t="n">
        <x:f>COUNTIFS(Relaciones!$D$18849:$D$19211,E18863,Relaciones!$E$18849:$E$19211,D18863,Relaciones!$F$18849:$F$19211,F18863)</x:f>
        <x:v>1</x:v>
      </x:c>
      <x:c r="H18863" s="4"/>
    </x:row>
    <x:row r="18864" ht="23" customHeight="1">
      <x:c r="A18864" s="4" t="str">
        <x:v>Córdoba</x:v>
      </x:c>
      <x:c r="B18864" s="4" t="str">
        <x:v>2.º Bachillerato</x:v>
      </x:c>
      <x:c r="C18864" s="4" t="str">
        <x:v>B</x:v>
      </x:c>
      <x:c r="D18864" s="13" t="str">
        <x:v>01460</x:v>
      </x:c>
      <x:c r="E18864" s="13" t="str">
        <x:v>01457</x:v>
      </x:c>
      <x:c r="F18864" s="4" t="str">
        <x:v>amistad</x:v>
      </x:c>
      <x:c r="G18864" s="4" t="n">
        <x:f>COUNTIFS(Relaciones!$D$18849:$D$19211,E18864,Relaciones!$E$18849:$E$19211,D18864,Relaciones!$F$18849:$F$19211,F18864)</x:f>
        <x:v>1</x:v>
      </x:c>
      <x:c r="H18864" s="4"/>
    </x:row>
    <x:row r="18865" ht="23" customHeight="1">
      <x:c r="A18865" s="4" t="str">
        <x:v>Córdoba</x:v>
      </x:c>
      <x:c r="B18865" s="4" t="str">
        <x:v>2.º Bachillerato</x:v>
      </x:c>
      <x:c r="C18865" s="4" t="str">
        <x:v>B</x:v>
      </x:c>
      <x:c r="D18865" s="13" t="str">
        <x:v>01460</x:v>
      </x:c>
      <x:c r="E18865" s="13" t="str">
        <x:v>01459</x:v>
      </x:c>
      <x:c r="F18865" s="4" t="str">
        <x:v>amistad</x:v>
      </x:c>
      <x:c r="G18865" s="4" t="n">
        <x:f>COUNTIFS(Relaciones!$D$18849:$D$19211,E18865,Relaciones!$E$18849:$E$19211,D18865,Relaciones!$F$18849:$F$19211,F18865)</x:f>
        <x:v>1</x:v>
      </x:c>
      <x:c r="H18865" s="4"/>
    </x:row>
    <x:row r="18866" ht="23" customHeight="1">
      <x:c r="A18866" s="4" t="str">
        <x:v>Córdoba</x:v>
      </x:c>
      <x:c r="B18866" s="4" t="str">
        <x:v>2.º Bachillerato</x:v>
      </x:c>
      <x:c r="C18866" s="4" t="str">
        <x:v>B</x:v>
      </x:c>
      <x:c r="D18866" s="13" t="str">
        <x:v>01460</x:v>
      </x:c>
      <x:c r="E18866" s="13" t="str">
        <x:v>01461</x:v>
      </x:c>
      <x:c r="F18866" s="4" t="str">
        <x:v>amistad</x:v>
      </x:c>
      <x:c r="G18866" s="4" t="n">
        <x:f>COUNTIFS(Relaciones!$D$18849:$D$19211,E18866,Relaciones!$E$18849:$E$19211,D18866,Relaciones!$F$18849:$F$19211,F18866)</x:f>
        <x:v>1</x:v>
      </x:c>
      <x:c r="H18866" s="4"/>
    </x:row>
    <x:row r="18867" ht="23" customHeight="1">
      <x:c r="A18867" s="4" t="str">
        <x:v>Córdoba</x:v>
      </x:c>
      <x:c r="B18867" s="4" t="str">
        <x:v>2.º Bachillerato</x:v>
      </x:c>
      <x:c r="C18867" s="4" t="str">
        <x:v>B</x:v>
      </x:c>
      <x:c r="D18867" s="13" t="str">
        <x:v>01460</x:v>
      </x:c>
      <x:c r="E18867" s="13" t="str">
        <x:v>01463</x:v>
      </x:c>
      <x:c r="F18867" s="4" t="str">
        <x:v>amistad</x:v>
      </x:c>
      <x:c r="G18867" s="4" t="n">
        <x:f>COUNTIFS(Relaciones!$D$18849:$D$19211,E18867,Relaciones!$E$18849:$E$19211,D18867,Relaciones!$F$18849:$F$19211,F18867)</x:f>
        <x:v>1</x:v>
      </x:c>
      <x:c r="H18867" s="4"/>
    </x:row>
    <x:row r="18868" ht="23" customHeight="1">
      <x:c r="A18868" s="4" t="str">
        <x:v>Córdoba</x:v>
      </x:c>
      <x:c r="B18868" s="4" t="str">
        <x:v>2.º Bachillerato</x:v>
      </x:c>
      <x:c r="C18868" s="4" t="str">
        <x:v>B</x:v>
      </x:c>
      <x:c r="D18868" s="13" t="str">
        <x:v>01460</x:v>
      </x:c>
      <x:c r="E18868" s="13" t="str">
        <x:v>01471</x:v>
      </x:c>
      <x:c r="F18868" s="4" t="str">
        <x:v>amistad</x:v>
      </x:c>
      <x:c r="G18868" s="4" t="n">
        <x:f>COUNTIFS(Relaciones!$D$18849:$D$19211,E18868,Relaciones!$E$18849:$E$19211,D18868,Relaciones!$F$18849:$F$19211,F18868)</x:f>
        <x:v>0</x:v>
      </x:c>
      <x:c r="H18868" s="4"/>
    </x:row>
    <x:row r="18869" ht="23" customHeight="1">
      <x:c r="A18869" s="4" t="str">
        <x:v>Córdoba</x:v>
      </x:c>
      <x:c r="B18869" s="4" t="str">
        <x:v>2.º Bachillerato</x:v>
      </x:c>
      <x:c r="C18869" s="4" t="str">
        <x:v>B</x:v>
      </x:c>
      <x:c r="D18869" s="13" t="str">
        <x:v>01461</x:v>
      </x:c>
      <x:c r="E18869" s="13" t="str">
        <x:v>01457</x:v>
      </x:c>
      <x:c r="F18869" s="4" t="str">
        <x:v>amistad</x:v>
      </x:c>
      <x:c r="G18869" s="4" t="n">
        <x:f>COUNTIFS(Relaciones!$D$18849:$D$19211,E18869,Relaciones!$E$18849:$E$19211,D18869,Relaciones!$F$18849:$F$19211,F18869)</x:f>
        <x:v>0</x:v>
      </x:c>
      <x:c r="H18869" s="4"/>
    </x:row>
    <x:row r="18870" ht="23" customHeight="1">
      <x:c r="A18870" s="4" t="str">
        <x:v>Córdoba</x:v>
      </x:c>
      <x:c r="B18870" s="4" t="str">
        <x:v>2.º Bachillerato</x:v>
      </x:c>
      <x:c r="C18870" s="4" t="str">
        <x:v>B</x:v>
      </x:c>
      <x:c r="D18870" s="13" t="str">
        <x:v>01461</x:v>
      </x:c>
      <x:c r="E18870" s="13" t="str">
        <x:v>01458</x:v>
      </x:c>
      <x:c r="F18870" s="4" t="str">
        <x:v>amistad</x:v>
      </x:c>
      <x:c r="G18870" s="4" t="n">
        <x:f>COUNTIFS(Relaciones!$D$18849:$D$19211,E18870,Relaciones!$E$18849:$E$19211,D18870,Relaciones!$F$18849:$F$19211,F18870)</x:f>
        <x:v>1</x:v>
      </x:c>
      <x:c r="H18870" s="4"/>
    </x:row>
    <x:row r="18871" ht="23" customHeight="1">
      <x:c r="A18871" s="4" t="str">
        <x:v>Córdoba</x:v>
      </x:c>
      <x:c r="B18871" s="4" t="str">
        <x:v>2.º Bachillerato</x:v>
      </x:c>
      <x:c r="C18871" s="4" t="str">
        <x:v>B</x:v>
      </x:c>
      <x:c r="D18871" s="13" t="str">
        <x:v>01461</x:v>
      </x:c>
      <x:c r="E18871" s="13" t="str">
        <x:v>01460</x:v>
      </x:c>
      <x:c r="F18871" s="4" t="str">
        <x:v>amistad</x:v>
      </x:c>
      <x:c r="G18871" s="4" t="n">
        <x:f>COUNTIFS(Relaciones!$D$18849:$D$19211,E18871,Relaciones!$E$18849:$E$19211,D18871,Relaciones!$F$18849:$F$19211,F18871)</x:f>
        <x:v>1</x:v>
      </x:c>
      <x:c r="H18871" s="4"/>
    </x:row>
    <x:row r="18872" ht="23" customHeight="1">
      <x:c r="A18872" s="4" t="str">
        <x:v>Córdoba</x:v>
      </x:c>
      <x:c r="B18872" s="4" t="str">
        <x:v>2.º Bachillerato</x:v>
      </x:c>
      <x:c r="C18872" s="4" t="str">
        <x:v>B</x:v>
      </x:c>
      <x:c r="D18872" s="13" t="str">
        <x:v>01461</x:v>
      </x:c>
      <x:c r="E18872" s="13" t="str">
        <x:v>01462</x:v>
      </x:c>
      <x:c r="F18872" s="4" t="str">
        <x:v>amistad</x:v>
      </x:c>
      <x:c r="G18872" s="4" t="n">
        <x:f>COUNTIFS(Relaciones!$D$18849:$D$19211,E18872,Relaciones!$E$18849:$E$19211,D18872,Relaciones!$F$18849:$F$19211,F18872)</x:f>
        <x:v>1</x:v>
      </x:c>
      <x:c r="H18872" s="4"/>
    </x:row>
    <x:row r="18873" ht="23" customHeight="1">
      <x:c r="A18873" s="4" t="str">
        <x:v>Córdoba</x:v>
      </x:c>
      <x:c r="B18873" s="4" t="str">
        <x:v>2.º Bachillerato</x:v>
      </x:c>
      <x:c r="C18873" s="4" t="str">
        <x:v>B</x:v>
      </x:c>
      <x:c r="D18873" s="13" t="str">
        <x:v>01461</x:v>
      </x:c>
      <x:c r="E18873" s="13" t="str">
        <x:v>01464</x:v>
      </x:c>
      <x:c r="F18873" s="4" t="str">
        <x:v>amistad</x:v>
      </x:c>
      <x:c r="G18873" s="4" t="n">
        <x:f>COUNTIFS(Relaciones!$D$18849:$D$19211,E18873,Relaciones!$E$18849:$E$19211,D18873,Relaciones!$F$18849:$F$19211,F18873)</x:f>
        <x:v>1</x:v>
      </x:c>
      <x:c r="H18873" s="4"/>
    </x:row>
    <x:row r="18874" ht="23" customHeight="1">
      <x:c r="A18874" s="4" t="str">
        <x:v>Córdoba</x:v>
      </x:c>
      <x:c r="B18874" s="4" t="str">
        <x:v>2.º Bachillerato</x:v>
      </x:c>
      <x:c r="C18874" s="4" t="str">
        <x:v>B</x:v>
      </x:c>
      <x:c r="D18874" s="13" t="str">
        <x:v>01462</x:v>
      </x:c>
      <x:c r="E18874" s="13" t="str">
        <x:v>01457</x:v>
      </x:c>
      <x:c r="F18874" s="4" t="str">
        <x:v>amistad</x:v>
      </x:c>
      <x:c r="G18874" s="4" t="n">
        <x:f>COUNTIFS(Relaciones!$D$18849:$D$19211,E18874,Relaciones!$E$18849:$E$19211,D18874,Relaciones!$F$18849:$F$19211,F18874)</x:f>
        <x:v>0</x:v>
      </x:c>
      <x:c r="H18874" s="4"/>
    </x:row>
    <x:row r="18875" ht="23" customHeight="1">
      <x:c r="A18875" s="4" t="str">
        <x:v>Córdoba</x:v>
      </x:c>
      <x:c r="B18875" s="4" t="str">
        <x:v>2.º Bachillerato</x:v>
      </x:c>
      <x:c r="C18875" s="4" t="str">
        <x:v>B</x:v>
      </x:c>
      <x:c r="D18875" s="13" t="str">
        <x:v>01462</x:v>
      </x:c>
      <x:c r="E18875" s="13" t="str">
        <x:v>01459</x:v>
      </x:c>
      <x:c r="F18875" s="4" t="str">
        <x:v>amistad</x:v>
      </x:c>
      <x:c r="G18875" s="4" t="n">
        <x:f>COUNTIFS(Relaciones!$D$18849:$D$19211,E18875,Relaciones!$E$18849:$E$19211,D18875,Relaciones!$F$18849:$F$19211,F18875)</x:f>
        <x:v>1</x:v>
      </x:c>
      <x:c r="H18875" s="4"/>
    </x:row>
    <x:row r="18876" ht="23" customHeight="1">
      <x:c r="A18876" s="4" t="str">
        <x:v>Córdoba</x:v>
      </x:c>
      <x:c r="B18876" s="4" t="str">
        <x:v>2.º Bachillerato</x:v>
      </x:c>
      <x:c r="C18876" s="4" t="str">
        <x:v>B</x:v>
      </x:c>
      <x:c r="D18876" s="13" t="str">
        <x:v>01462</x:v>
      </x:c>
      <x:c r="E18876" s="13" t="str">
        <x:v>01461</x:v>
      </x:c>
      <x:c r="F18876" s="4" t="str">
        <x:v>amistad</x:v>
      </x:c>
      <x:c r="G18876" s="4" t="n">
        <x:f>COUNTIFS(Relaciones!$D$18849:$D$19211,E18876,Relaciones!$E$18849:$E$19211,D18876,Relaciones!$F$18849:$F$19211,F18876)</x:f>
        <x:v>1</x:v>
      </x:c>
      <x:c r="H18876" s="4"/>
    </x:row>
    <x:row r="18877" ht="23" customHeight="1">
      <x:c r="A18877" s="4" t="str">
        <x:v>Córdoba</x:v>
      </x:c>
      <x:c r="B18877" s="4" t="str">
        <x:v>2.º Bachillerato</x:v>
      </x:c>
      <x:c r="C18877" s="4" t="str">
        <x:v>B</x:v>
      </x:c>
      <x:c r="D18877" s="13" t="str">
        <x:v>01462</x:v>
      </x:c>
      <x:c r="E18877" s="13" t="str">
        <x:v>01463</x:v>
      </x:c>
      <x:c r="F18877" s="4" t="str">
        <x:v>amistad</x:v>
      </x:c>
      <x:c r="G18877" s="4" t="n">
        <x:f>COUNTIFS(Relaciones!$D$18849:$D$19211,E18877,Relaciones!$E$18849:$E$19211,D18877,Relaciones!$F$18849:$F$19211,F18877)</x:f>
        <x:v>1</x:v>
      </x:c>
      <x:c r="H18877" s="4"/>
    </x:row>
    <x:row r="18878" ht="23" customHeight="1">
      <x:c r="A18878" s="4" t="str">
        <x:v>Córdoba</x:v>
      </x:c>
      <x:c r="B18878" s="4" t="str">
        <x:v>2.º Bachillerato</x:v>
      </x:c>
      <x:c r="C18878" s="4" t="str">
        <x:v>B</x:v>
      </x:c>
      <x:c r="D18878" s="13" t="str">
        <x:v>01462</x:v>
      </x:c>
      <x:c r="E18878" s="13" t="str">
        <x:v>01465</x:v>
      </x:c>
      <x:c r="F18878" s="4" t="str">
        <x:v>amistad</x:v>
      </x:c>
      <x:c r="G18878" s="4" t="n">
        <x:f>COUNTIFS(Relaciones!$D$18849:$D$19211,E18878,Relaciones!$E$18849:$E$19211,D18878,Relaciones!$F$18849:$F$19211,F18878)</x:f>
        <x:v>1</x:v>
      </x:c>
      <x:c r="H18878" s="4"/>
    </x:row>
    <x:row r="18879" ht="23" customHeight="1">
      <x:c r="A18879" s="4" t="str">
        <x:v>Córdoba</x:v>
      </x:c>
      <x:c r="B18879" s="4" t="str">
        <x:v>2.º Bachillerato</x:v>
      </x:c>
      <x:c r="C18879" s="4" t="str">
        <x:v>B</x:v>
      </x:c>
      <x:c r="D18879" s="13" t="str">
        <x:v>01463</x:v>
      </x:c>
      <x:c r="E18879" s="13" t="str">
        <x:v>01457</x:v>
      </x:c>
      <x:c r="F18879" s="4" t="str">
        <x:v>amistad</x:v>
      </x:c>
      <x:c r="G18879" s="4" t="n">
        <x:f>COUNTIFS(Relaciones!$D$18849:$D$19211,E18879,Relaciones!$E$18849:$E$19211,D18879,Relaciones!$F$18849:$F$19211,F18879)</x:f>
        <x:v>0</x:v>
      </x:c>
      <x:c r="H18879" s="4"/>
    </x:row>
    <x:row r="18880" ht="23" customHeight="1">
      <x:c r="A18880" s="4" t="str">
        <x:v>Córdoba</x:v>
      </x:c>
      <x:c r="B18880" s="4" t="str">
        <x:v>2.º Bachillerato</x:v>
      </x:c>
      <x:c r="C18880" s="4" t="str">
        <x:v>B</x:v>
      </x:c>
      <x:c r="D18880" s="13" t="str">
        <x:v>01463</x:v>
      </x:c>
      <x:c r="E18880" s="13" t="str">
        <x:v>01460</x:v>
      </x:c>
      <x:c r="F18880" s="4" t="str">
        <x:v>amistad</x:v>
      </x:c>
      <x:c r="G18880" s="4" t="n">
        <x:f>COUNTIFS(Relaciones!$D$18849:$D$19211,E18880,Relaciones!$E$18849:$E$19211,D18880,Relaciones!$F$18849:$F$19211,F18880)</x:f>
        <x:v>1</x:v>
      </x:c>
      <x:c r="H18880" s="4"/>
    </x:row>
    <x:row r="18881" ht="23" customHeight="1">
      <x:c r="A18881" s="4" t="str">
        <x:v>Córdoba</x:v>
      </x:c>
      <x:c r="B18881" s="4" t="str">
        <x:v>2.º Bachillerato</x:v>
      </x:c>
      <x:c r="C18881" s="4" t="str">
        <x:v>B</x:v>
      </x:c>
      <x:c r="D18881" s="13" t="str">
        <x:v>01463</x:v>
      </x:c>
      <x:c r="E18881" s="13" t="str">
        <x:v>01462</x:v>
      </x:c>
      <x:c r="F18881" s="4" t="str">
        <x:v>amistad</x:v>
      </x:c>
      <x:c r="G18881" s="4" t="n">
        <x:f>COUNTIFS(Relaciones!$D$18849:$D$19211,E18881,Relaciones!$E$18849:$E$19211,D18881,Relaciones!$F$18849:$F$19211,F18881)</x:f>
        <x:v>1</x:v>
      </x:c>
      <x:c r="H18881" s="4"/>
    </x:row>
    <x:row r="18882" ht="23" customHeight="1">
      <x:c r="A18882" s="4" t="str">
        <x:v>Córdoba</x:v>
      </x:c>
      <x:c r="B18882" s="4" t="str">
        <x:v>2.º Bachillerato</x:v>
      </x:c>
      <x:c r="C18882" s="4" t="str">
        <x:v>B</x:v>
      </x:c>
      <x:c r="D18882" s="13" t="str">
        <x:v>01463</x:v>
      </x:c>
      <x:c r="E18882" s="13" t="str">
        <x:v>01464</x:v>
      </x:c>
      <x:c r="F18882" s="4" t="str">
        <x:v>amistad</x:v>
      </x:c>
      <x:c r="G18882" s="4" t="n">
        <x:f>COUNTIFS(Relaciones!$D$18849:$D$19211,E18882,Relaciones!$E$18849:$E$19211,D18882,Relaciones!$F$18849:$F$19211,F18882)</x:f>
        <x:v>1</x:v>
      </x:c>
      <x:c r="H18882" s="4"/>
    </x:row>
    <x:row r="18883" ht="23" customHeight="1">
      <x:c r="A18883" s="4" t="str">
        <x:v>Córdoba</x:v>
      </x:c>
      <x:c r="B18883" s="4" t="str">
        <x:v>2.º Bachillerato</x:v>
      </x:c>
      <x:c r="C18883" s="4" t="str">
        <x:v>B</x:v>
      </x:c>
      <x:c r="D18883" s="13" t="str">
        <x:v>01463</x:v>
      </x:c>
      <x:c r="E18883" s="13" t="str">
        <x:v>01466</x:v>
      </x:c>
      <x:c r="F18883" s="4" t="str">
        <x:v>amistad</x:v>
      </x:c>
      <x:c r="G18883" s="4" t="n">
        <x:f>COUNTIFS(Relaciones!$D$18849:$D$19211,E18883,Relaciones!$E$18849:$E$19211,D18883,Relaciones!$F$18849:$F$19211,F18883)</x:f>
        <x:v>1</x:v>
      </x:c>
      <x:c r="H18883" s="4"/>
    </x:row>
    <x:row r="18884" ht="23" customHeight="1">
      <x:c r="A18884" s="4" t="str">
        <x:v>Córdoba</x:v>
      </x:c>
      <x:c r="B18884" s="4" t="str">
        <x:v>2.º Bachillerato</x:v>
      </x:c>
      <x:c r="C18884" s="4" t="str">
        <x:v>B</x:v>
      </x:c>
      <x:c r="D18884" s="13" t="str">
        <x:v>01463</x:v>
      </x:c>
      <x:c r="E18884" s="13" t="str">
        <x:v>01474</x:v>
      </x:c>
      <x:c r="F18884" s="4" t="str">
        <x:v>amistad</x:v>
      </x:c>
      <x:c r="G18884" s="4" t="n">
        <x:f>COUNTIFS(Relaciones!$D$18849:$D$19211,E18884,Relaciones!$E$18849:$E$19211,D18884,Relaciones!$F$18849:$F$19211,F18884)</x:f>
        <x:v>0</x:v>
      </x:c>
      <x:c r="H18884" s="4"/>
    </x:row>
    <x:row r="18885" ht="23" customHeight="1">
      <x:c r="A18885" s="4" t="str">
        <x:v>Córdoba</x:v>
      </x:c>
      <x:c r="B18885" s="4" t="str">
        <x:v>2.º Bachillerato</x:v>
      </x:c>
      <x:c r="C18885" s="4" t="str">
        <x:v>B</x:v>
      </x:c>
      <x:c r="D18885" s="13" t="str">
        <x:v>01464</x:v>
      </x:c>
      <x:c r="E18885" s="13" t="str">
        <x:v>01457</x:v>
      </x:c>
      <x:c r="F18885" s="4" t="str">
        <x:v>amistad</x:v>
      </x:c>
      <x:c r="G18885" s="4" t="n">
        <x:f>COUNTIFS(Relaciones!$D$18849:$D$19211,E18885,Relaciones!$E$18849:$E$19211,D18885,Relaciones!$F$18849:$F$19211,F18885)</x:f>
        <x:v>1</x:v>
      </x:c>
      <x:c r="H18885" s="4"/>
    </x:row>
    <x:row r="18886" ht="23" customHeight="1">
      <x:c r="A18886" s="4" t="str">
        <x:v>Córdoba</x:v>
      </x:c>
      <x:c r="B18886" s="4" t="str">
        <x:v>2.º Bachillerato</x:v>
      </x:c>
      <x:c r="C18886" s="4" t="str">
        <x:v>B</x:v>
      </x:c>
      <x:c r="D18886" s="13" t="str">
        <x:v>01464</x:v>
      </x:c>
      <x:c r="E18886" s="13" t="str">
        <x:v>01461</x:v>
      </x:c>
      <x:c r="F18886" s="4" t="str">
        <x:v>amistad</x:v>
      </x:c>
      <x:c r="G18886" s="4" t="n">
        <x:f>COUNTIFS(Relaciones!$D$18849:$D$19211,E18886,Relaciones!$E$18849:$E$19211,D18886,Relaciones!$F$18849:$F$19211,F18886)</x:f>
        <x:v>1</x:v>
      </x:c>
      <x:c r="H18886" s="4"/>
    </x:row>
    <x:row r="18887" ht="23" customHeight="1">
      <x:c r="A18887" s="4" t="str">
        <x:v>Córdoba</x:v>
      </x:c>
      <x:c r="B18887" s="4" t="str">
        <x:v>2.º Bachillerato</x:v>
      </x:c>
      <x:c r="C18887" s="4" t="str">
        <x:v>B</x:v>
      </x:c>
      <x:c r="D18887" s="13" t="str">
        <x:v>01464</x:v>
      </x:c>
      <x:c r="E18887" s="13" t="str">
        <x:v>01463</x:v>
      </x:c>
      <x:c r="F18887" s="4" t="str">
        <x:v>amistad</x:v>
      </x:c>
      <x:c r="G18887" s="4" t="n">
        <x:f>COUNTIFS(Relaciones!$D$18849:$D$19211,E18887,Relaciones!$E$18849:$E$19211,D18887,Relaciones!$F$18849:$F$19211,F18887)</x:f>
        <x:v>1</x:v>
      </x:c>
      <x:c r="H18887" s="4"/>
    </x:row>
    <x:row r="18888" ht="23" customHeight="1">
      <x:c r="A18888" s="4" t="str">
        <x:v>Córdoba</x:v>
      </x:c>
      <x:c r="B18888" s="4" t="str">
        <x:v>2.º Bachillerato</x:v>
      </x:c>
      <x:c r="C18888" s="4" t="str">
        <x:v>B</x:v>
      </x:c>
      <x:c r="D18888" s="13" t="str">
        <x:v>01464</x:v>
      </x:c>
      <x:c r="E18888" s="13" t="str">
        <x:v>01465</x:v>
      </x:c>
      <x:c r="F18888" s="4" t="str">
        <x:v>amistad</x:v>
      </x:c>
      <x:c r="G18888" s="4" t="n">
        <x:f>COUNTIFS(Relaciones!$D$18849:$D$19211,E18888,Relaciones!$E$18849:$E$19211,D18888,Relaciones!$F$18849:$F$19211,F18888)</x:f>
        <x:v>1</x:v>
      </x:c>
      <x:c r="H18888" s="4"/>
    </x:row>
    <x:row r="18889" ht="23" customHeight="1">
      <x:c r="A18889" s="4" t="str">
        <x:v>Córdoba</x:v>
      </x:c>
      <x:c r="B18889" s="4" t="str">
        <x:v>2.º Bachillerato</x:v>
      </x:c>
      <x:c r="C18889" s="4" t="str">
        <x:v>B</x:v>
      </x:c>
      <x:c r="D18889" s="13" t="str">
        <x:v>01465</x:v>
      </x:c>
      <x:c r="E18889" s="13" t="str">
        <x:v>01457</x:v>
      </x:c>
      <x:c r="F18889" s="4" t="str">
        <x:v>amistad</x:v>
      </x:c>
      <x:c r="G18889" s="4" t="n">
        <x:f>COUNTIFS(Relaciones!$D$18849:$D$19211,E18889,Relaciones!$E$18849:$E$19211,D18889,Relaciones!$F$18849:$F$19211,F18889)</x:f>
        <x:v>0</x:v>
      </x:c>
      <x:c r="H18889" s="4"/>
    </x:row>
    <x:row r="18890" ht="23" customHeight="1">
      <x:c r="A18890" s="4" t="str">
        <x:v>Córdoba</x:v>
      </x:c>
      <x:c r="B18890" s="4" t="str">
        <x:v>2.º Bachillerato</x:v>
      </x:c>
      <x:c r="C18890" s="4" t="str">
        <x:v>B</x:v>
      </x:c>
      <x:c r="D18890" s="13" t="str">
        <x:v>01465</x:v>
      </x:c>
      <x:c r="E18890" s="13" t="str">
        <x:v>01458</x:v>
      </x:c>
      <x:c r="F18890" s="4" t="str">
        <x:v>amistad</x:v>
      </x:c>
      <x:c r="G18890" s="4" t="n">
        <x:f>COUNTIFS(Relaciones!$D$18849:$D$19211,E18890,Relaciones!$E$18849:$E$19211,D18890,Relaciones!$F$18849:$F$19211,F18890)</x:f>
        <x:v>1</x:v>
      </x:c>
      <x:c r="H18890" s="4"/>
    </x:row>
    <x:row r="18891" ht="23" customHeight="1">
      <x:c r="A18891" s="4" t="str">
        <x:v>Córdoba</x:v>
      </x:c>
      <x:c r="B18891" s="4" t="str">
        <x:v>2.º Bachillerato</x:v>
      </x:c>
      <x:c r="C18891" s="4" t="str">
        <x:v>B</x:v>
      </x:c>
      <x:c r="D18891" s="13" t="str">
        <x:v>01465</x:v>
      </x:c>
      <x:c r="E18891" s="13" t="str">
        <x:v>01462</x:v>
      </x:c>
      <x:c r="F18891" s="4" t="str">
        <x:v>amistad</x:v>
      </x:c>
      <x:c r="G18891" s="4" t="n">
        <x:f>COUNTIFS(Relaciones!$D$18849:$D$19211,E18891,Relaciones!$E$18849:$E$19211,D18891,Relaciones!$F$18849:$F$19211,F18891)</x:f>
        <x:v>1</x:v>
      </x:c>
      <x:c r="H18891" s="4"/>
    </x:row>
    <x:row r="18892" ht="23" customHeight="1">
      <x:c r="A18892" s="4" t="str">
        <x:v>Córdoba</x:v>
      </x:c>
      <x:c r="B18892" s="4" t="str">
        <x:v>2.º Bachillerato</x:v>
      </x:c>
      <x:c r="C18892" s="4" t="str">
        <x:v>B</x:v>
      </x:c>
      <x:c r="D18892" s="13" t="str">
        <x:v>01465</x:v>
      </x:c>
      <x:c r="E18892" s="13" t="str">
        <x:v>01464</x:v>
      </x:c>
      <x:c r="F18892" s="4" t="str">
        <x:v>amistad</x:v>
      </x:c>
      <x:c r="G18892" s="4" t="n">
        <x:f>COUNTIFS(Relaciones!$D$18849:$D$19211,E18892,Relaciones!$E$18849:$E$19211,D18892,Relaciones!$F$18849:$F$19211,F18892)</x:f>
        <x:v>1</x:v>
      </x:c>
      <x:c r="H18892" s="4"/>
    </x:row>
    <x:row r="18893" ht="23" customHeight="1">
      <x:c r="A18893" s="4" t="str">
        <x:v>Córdoba</x:v>
      </x:c>
      <x:c r="B18893" s="4" t="str">
        <x:v>2.º Bachillerato</x:v>
      </x:c>
      <x:c r="C18893" s="4" t="str">
        <x:v>B</x:v>
      </x:c>
      <x:c r="D18893" s="13" t="str">
        <x:v>01465</x:v>
      </x:c>
      <x:c r="E18893" s="13" t="str">
        <x:v>01466</x:v>
      </x:c>
      <x:c r="F18893" s="4" t="str">
        <x:v>amistad</x:v>
      </x:c>
      <x:c r="G18893" s="4" t="n">
        <x:f>COUNTIFS(Relaciones!$D$18849:$D$19211,E18893,Relaciones!$E$18849:$E$19211,D18893,Relaciones!$F$18849:$F$19211,F18893)</x:f>
        <x:v>1</x:v>
      </x:c>
      <x:c r="H18893" s="4"/>
    </x:row>
    <x:row r="18894" ht="23" customHeight="1">
      <x:c r="A18894" s="4" t="str">
        <x:v>Córdoba</x:v>
      </x:c>
      <x:c r="B18894" s="4" t="str">
        <x:v>2.º Bachillerato</x:v>
      </x:c>
      <x:c r="C18894" s="4" t="str">
        <x:v>B</x:v>
      </x:c>
      <x:c r="D18894" s="13" t="str">
        <x:v>01466</x:v>
      </x:c>
      <x:c r="E18894" s="13" t="str">
        <x:v>01457</x:v>
      </x:c>
      <x:c r="F18894" s="4" t="str">
        <x:v>amistad</x:v>
      </x:c>
      <x:c r="G18894" s="4" t="n">
        <x:f>COUNTIFS(Relaciones!$D$18849:$D$19211,E18894,Relaciones!$E$18849:$E$19211,D18894,Relaciones!$F$18849:$F$19211,F18894)</x:f>
        <x:v>1</x:v>
      </x:c>
      <x:c r="H18894" s="4"/>
    </x:row>
    <x:row r="18895" ht="23" customHeight="1">
      <x:c r="A18895" s="4" t="str">
        <x:v>Córdoba</x:v>
      </x:c>
      <x:c r="B18895" s="4" t="str">
        <x:v>2.º Bachillerato</x:v>
      </x:c>
      <x:c r="C18895" s="4" t="str">
        <x:v>B</x:v>
      </x:c>
      <x:c r="D18895" s="13" t="str">
        <x:v>01466</x:v>
      </x:c>
      <x:c r="E18895" s="13" t="str">
        <x:v>01459</x:v>
      </x:c>
      <x:c r="F18895" s="4" t="str">
        <x:v>amistad</x:v>
      </x:c>
      <x:c r="G18895" s="4" t="n">
        <x:f>COUNTIFS(Relaciones!$D$18849:$D$19211,E18895,Relaciones!$E$18849:$E$19211,D18895,Relaciones!$F$18849:$F$19211,F18895)</x:f>
        <x:v>1</x:v>
      </x:c>
      <x:c r="H18895" s="4"/>
    </x:row>
    <x:row r="18896" ht="23" customHeight="1">
      <x:c r="A18896" s="4" t="str">
        <x:v>Córdoba</x:v>
      </x:c>
      <x:c r="B18896" s="4" t="str">
        <x:v>2.º Bachillerato</x:v>
      </x:c>
      <x:c r="C18896" s="4" t="str">
        <x:v>B</x:v>
      </x:c>
      <x:c r="D18896" s="13" t="str">
        <x:v>01466</x:v>
      </x:c>
      <x:c r="E18896" s="13" t="str">
        <x:v>01463</x:v>
      </x:c>
      <x:c r="F18896" s="4" t="str">
        <x:v>amistad</x:v>
      </x:c>
      <x:c r="G18896" s="4" t="n">
        <x:f>COUNTIFS(Relaciones!$D$18849:$D$19211,E18896,Relaciones!$E$18849:$E$19211,D18896,Relaciones!$F$18849:$F$19211,F18896)</x:f>
        <x:v>1</x:v>
      </x:c>
      <x:c r="H18896" s="4"/>
    </x:row>
    <x:row r="18897" ht="23" customHeight="1">
      <x:c r="A18897" s="4" t="str">
        <x:v>Córdoba</x:v>
      </x:c>
      <x:c r="B18897" s="4" t="str">
        <x:v>2.º Bachillerato</x:v>
      </x:c>
      <x:c r="C18897" s="4" t="str">
        <x:v>B</x:v>
      </x:c>
      <x:c r="D18897" s="13" t="str">
        <x:v>01466</x:v>
      </x:c>
      <x:c r="E18897" s="13" t="str">
        <x:v>01465</x:v>
      </x:c>
      <x:c r="F18897" s="4" t="str">
        <x:v>amistad</x:v>
      </x:c>
      <x:c r="G18897" s="4" t="n">
        <x:f>COUNTIFS(Relaciones!$D$18849:$D$19211,E18897,Relaciones!$E$18849:$E$19211,D18897,Relaciones!$F$18849:$F$19211,F18897)</x:f>
        <x:v>1</x:v>
      </x:c>
      <x:c r="H18897" s="4"/>
    </x:row>
    <x:row r="18898" ht="23" customHeight="1">
      <x:c r="A18898" s="4" t="str">
        <x:v>Córdoba</x:v>
      </x:c>
      <x:c r="B18898" s="4" t="str">
        <x:v>2.º Bachillerato</x:v>
      </x:c>
      <x:c r="C18898" s="4" t="str">
        <x:v>B</x:v>
      </x:c>
      <x:c r="D18898" s="13" t="str">
        <x:v>01466</x:v>
      </x:c>
      <x:c r="E18898" s="13" t="str">
        <x:v>01477</x:v>
      </x:c>
      <x:c r="F18898" s="4" t="str">
        <x:v>amistad</x:v>
      </x:c>
      <x:c r="G18898" s="4" t="n">
        <x:f>COUNTIFS(Relaciones!$D$18849:$D$19211,E18898,Relaciones!$E$18849:$E$19211,D18898,Relaciones!$F$18849:$F$19211,F18898)</x:f>
        <x:v>0</x:v>
      </x:c>
      <x:c r="H18898" s="4"/>
    </x:row>
    <x:row r="18899" ht="23" customHeight="1">
      <x:c r="A18899" s="4" t="str">
        <x:v>Córdoba</x:v>
      </x:c>
      <x:c r="B18899" s="4" t="str">
        <x:v>2.º Bachillerato</x:v>
      </x:c>
      <x:c r="C18899" s="4" t="str">
        <x:v>B</x:v>
      </x:c>
      <x:c r="D18899" s="13" t="str">
        <x:v>01467</x:v>
      </x:c>
      <x:c r="E18899" s="13" t="str">
        <x:v>01457</x:v>
      </x:c>
      <x:c r="F18899" s="4" t="str">
        <x:v>amistad</x:v>
      </x:c>
      <x:c r="G18899" s="4" t="n">
        <x:f>COUNTIFS(Relaciones!$D$18849:$D$19211,E18899,Relaciones!$E$18849:$E$19211,D18899,Relaciones!$F$18849:$F$19211,F18899)</x:f>
        <x:v>1</x:v>
      </x:c>
      <x:c r="H18899" s="4"/>
    </x:row>
    <x:row r="18900" ht="23" customHeight="1">
      <x:c r="A18900" s="4" t="str">
        <x:v>Córdoba</x:v>
      </x:c>
      <x:c r="B18900" s="4" t="str">
        <x:v>2.º Bachillerato</x:v>
      </x:c>
      <x:c r="C18900" s="4" t="str">
        <x:v>B</x:v>
      </x:c>
      <x:c r="D18900" s="13" t="str">
        <x:v>01467</x:v>
      </x:c>
      <x:c r="E18900" s="13" t="str">
        <x:v>01468</x:v>
      </x:c>
      <x:c r="F18900" s="4" t="str">
        <x:v>amistad</x:v>
      </x:c>
      <x:c r="G18900" s="4" t="n">
        <x:f>COUNTIFS(Relaciones!$D$18849:$D$19211,E18900,Relaciones!$E$18849:$E$19211,D18900,Relaciones!$F$18849:$F$19211,F18900)</x:f>
        <x:v>1</x:v>
      </x:c>
      <x:c r="H18900" s="4"/>
    </x:row>
    <x:row r="18901" ht="23" customHeight="1">
      <x:c r="A18901" s="4" t="str">
        <x:v>Córdoba</x:v>
      </x:c>
      <x:c r="B18901" s="4" t="str">
        <x:v>2.º Bachillerato</x:v>
      </x:c>
      <x:c r="C18901" s="4" t="str">
        <x:v>B</x:v>
      </x:c>
      <x:c r="D18901" s="13" t="str">
        <x:v>01467</x:v>
      </x:c>
      <x:c r="E18901" s="13" t="str">
        <x:v>01470</x:v>
      </x:c>
      <x:c r="F18901" s="4" t="str">
        <x:v>amistad</x:v>
      </x:c>
      <x:c r="G18901" s="4" t="n">
        <x:f>COUNTIFS(Relaciones!$D$18849:$D$19211,E18901,Relaciones!$E$18849:$E$19211,D18901,Relaciones!$F$18849:$F$19211,F18901)</x:f>
        <x:v>1</x:v>
      </x:c>
      <x:c r="H18901" s="4"/>
    </x:row>
    <x:row r="18902" ht="23" customHeight="1">
      <x:c r="A18902" s="4" t="str">
        <x:v>Córdoba</x:v>
      </x:c>
      <x:c r="B18902" s="4" t="str">
        <x:v>2.º Bachillerato</x:v>
      </x:c>
      <x:c r="C18902" s="4" t="str">
        <x:v>B</x:v>
      </x:c>
      <x:c r="D18902" s="13" t="str">
        <x:v>01467</x:v>
      </x:c>
      <x:c r="E18902" s="13" t="str">
        <x:v>01474</x:v>
      </x:c>
      <x:c r="F18902" s="4" t="str">
        <x:v>amistad</x:v>
      </x:c>
      <x:c r="G18902" s="4" t="n">
        <x:f>COUNTIFS(Relaciones!$D$18849:$D$19211,E18902,Relaciones!$E$18849:$E$19211,D18902,Relaciones!$F$18849:$F$19211,F18902)</x:f>
        <x:v>1</x:v>
      </x:c>
      <x:c r="H18902" s="4"/>
    </x:row>
    <x:row r="18903" ht="23" customHeight="1">
      <x:c r="A18903" s="4" t="str">
        <x:v>Córdoba</x:v>
      </x:c>
      <x:c r="B18903" s="4" t="str">
        <x:v>2.º Bachillerato</x:v>
      </x:c>
      <x:c r="C18903" s="4" t="str">
        <x:v>B</x:v>
      </x:c>
      <x:c r="D18903" s="13" t="str">
        <x:v>01467</x:v>
      </x:c>
      <x:c r="E18903" s="13" t="str">
        <x:v>01476</x:v>
      </x:c>
      <x:c r="F18903" s="4" t="str">
        <x:v>amistad</x:v>
      </x:c>
      <x:c r="G18903" s="4" t="n">
        <x:f>COUNTIFS(Relaciones!$D$18849:$D$19211,E18903,Relaciones!$E$18849:$E$19211,D18903,Relaciones!$F$18849:$F$19211,F18903)</x:f>
        <x:v>1</x:v>
      </x:c>
      <x:c r="H18903" s="4"/>
    </x:row>
    <x:row r="18904" ht="23" customHeight="1">
      <x:c r="A18904" s="4" t="str">
        <x:v>Córdoba</x:v>
      </x:c>
      <x:c r="B18904" s="4" t="str">
        <x:v>2.º Bachillerato</x:v>
      </x:c>
      <x:c r="C18904" s="4" t="str">
        <x:v>B</x:v>
      </x:c>
      <x:c r="D18904" s="13" t="str">
        <x:v>01467</x:v>
      </x:c>
      <x:c r="E18904" s="13" t="str">
        <x:v>01477</x:v>
      </x:c>
      <x:c r="F18904" s="4" t="str">
        <x:v>amistad</x:v>
      </x:c>
      <x:c r="G18904" s="4" t="n">
        <x:f>COUNTIFS(Relaciones!$D$18849:$D$19211,E18904,Relaciones!$E$18849:$E$19211,D18904,Relaciones!$F$18849:$F$19211,F18904)</x:f>
        <x:v>1</x:v>
      </x:c>
      <x:c r="H18904" s="4"/>
    </x:row>
    <x:row r="18905" ht="23" customHeight="1">
      <x:c r="A18905" s="4" t="str">
        <x:v>Córdoba</x:v>
      </x:c>
      <x:c r="B18905" s="4" t="str">
        <x:v>2.º Bachillerato</x:v>
      </x:c>
      <x:c r="C18905" s="4" t="str">
        <x:v>B</x:v>
      </x:c>
      <x:c r="D18905" s="13" t="str">
        <x:v>01468</x:v>
      </x:c>
      <x:c r="E18905" s="13" t="str">
        <x:v>01457</x:v>
      </x:c>
      <x:c r="F18905" s="4" t="str">
        <x:v>amistad</x:v>
      </x:c>
      <x:c r="G18905" s="4" t="n">
        <x:f>COUNTIFS(Relaciones!$D$18849:$D$19211,E18905,Relaciones!$E$18849:$E$19211,D18905,Relaciones!$F$18849:$F$19211,F18905)</x:f>
        <x:v>1</x:v>
      </x:c>
      <x:c r="H18905" s="4"/>
    </x:row>
    <x:row r="18906" ht="23" customHeight="1">
      <x:c r="A18906" s="4" t="str">
        <x:v>Córdoba</x:v>
      </x:c>
      <x:c r="B18906" s="4" t="str">
        <x:v>2.º Bachillerato</x:v>
      </x:c>
      <x:c r="C18906" s="4" t="str">
        <x:v>B</x:v>
      </x:c>
      <x:c r="D18906" s="13" t="str">
        <x:v>01468</x:v>
      </x:c>
      <x:c r="E18906" s="13" t="str">
        <x:v>01467</x:v>
      </x:c>
      <x:c r="F18906" s="4" t="str">
        <x:v>amistad</x:v>
      </x:c>
      <x:c r="G18906" s="4" t="n">
        <x:f>COUNTIFS(Relaciones!$D$18849:$D$19211,E18906,Relaciones!$E$18849:$E$19211,D18906,Relaciones!$F$18849:$F$19211,F18906)</x:f>
        <x:v>1</x:v>
      </x:c>
      <x:c r="H18906" s="4"/>
    </x:row>
    <x:row r="18907" ht="23" customHeight="1">
      <x:c r="A18907" s="4" t="str">
        <x:v>Córdoba</x:v>
      </x:c>
      <x:c r="B18907" s="4" t="str">
        <x:v>2.º Bachillerato</x:v>
      </x:c>
      <x:c r="C18907" s="4" t="str">
        <x:v>B</x:v>
      </x:c>
      <x:c r="D18907" s="13" t="str">
        <x:v>01468</x:v>
      </x:c>
      <x:c r="E18907" s="13" t="str">
        <x:v>01469</x:v>
      </x:c>
      <x:c r="F18907" s="4" t="str">
        <x:v>amistad</x:v>
      </x:c>
      <x:c r="G18907" s="4" t="n">
        <x:f>COUNTIFS(Relaciones!$D$18849:$D$19211,E18907,Relaciones!$E$18849:$E$19211,D18907,Relaciones!$F$18849:$F$19211,F18907)</x:f>
        <x:v>1</x:v>
      </x:c>
      <x:c r="H18907" s="4"/>
    </x:row>
    <x:row r="18908" ht="23" customHeight="1">
      <x:c r="A18908" s="4" t="str">
        <x:v>Córdoba</x:v>
      </x:c>
      <x:c r="B18908" s="4" t="str">
        <x:v>2.º Bachillerato</x:v>
      </x:c>
      <x:c r="C18908" s="4" t="str">
        <x:v>B</x:v>
      </x:c>
      <x:c r="D18908" s="13" t="str">
        <x:v>01468</x:v>
      </x:c>
      <x:c r="E18908" s="13" t="str">
        <x:v>01471</x:v>
      </x:c>
      <x:c r="F18908" s="4" t="str">
        <x:v>amistad</x:v>
      </x:c>
      <x:c r="G18908" s="4" t="n">
        <x:f>COUNTIFS(Relaciones!$D$18849:$D$19211,E18908,Relaciones!$E$18849:$E$19211,D18908,Relaciones!$F$18849:$F$19211,F18908)</x:f>
        <x:v>1</x:v>
      </x:c>
      <x:c r="H18908" s="4"/>
    </x:row>
    <x:row r="18909" ht="23" customHeight="1">
      <x:c r="A18909" s="4" t="str">
        <x:v>Córdoba</x:v>
      </x:c>
      <x:c r="B18909" s="4" t="str">
        <x:v>2.º Bachillerato</x:v>
      </x:c>
      <x:c r="C18909" s="4" t="str">
        <x:v>B</x:v>
      </x:c>
      <x:c r="D18909" s="13" t="str">
        <x:v>01468</x:v>
      </x:c>
      <x:c r="E18909" s="13" t="str">
        <x:v>01475</x:v>
      </x:c>
      <x:c r="F18909" s="4" t="str">
        <x:v>amistad</x:v>
      </x:c>
      <x:c r="G18909" s="4" t="n">
        <x:f>COUNTIFS(Relaciones!$D$18849:$D$19211,E18909,Relaciones!$E$18849:$E$19211,D18909,Relaciones!$F$18849:$F$19211,F18909)</x:f>
        <x:v>1</x:v>
      </x:c>
      <x:c r="H18909" s="4"/>
    </x:row>
    <x:row r="18910" ht="23" customHeight="1">
      <x:c r="A18910" s="4" t="str">
        <x:v>Córdoba</x:v>
      </x:c>
      <x:c r="B18910" s="4" t="str">
        <x:v>2.º Bachillerato</x:v>
      </x:c>
      <x:c r="C18910" s="4" t="str">
        <x:v>B</x:v>
      </x:c>
      <x:c r="D18910" s="13" t="str">
        <x:v>01469</x:v>
      </x:c>
      <x:c r="E18910" s="13" t="str">
        <x:v>01457</x:v>
      </x:c>
      <x:c r="F18910" s="4" t="str">
        <x:v>amistad</x:v>
      </x:c>
      <x:c r="G18910" s="4" t="n">
        <x:f>COUNTIFS(Relaciones!$D$18849:$D$19211,E18910,Relaciones!$E$18849:$E$19211,D18910,Relaciones!$F$18849:$F$19211,F18910)</x:f>
        <x:v>0</x:v>
      </x:c>
      <x:c r="H18910" s="4"/>
    </x:row>
    <x:row r="18911" ht="23" customHeight="1">
      <x:c r="A18911" s="4" t="str">
        <x:v>Córdoba</x:v>
      </x:c>
      <x:c r="B18911" s="4" t="str">
        <x:v>2.º Bachillerato</x:v>
      </x:c>
      <x:c r="C18911" s="4" t="str">
        <x:v>B</x:v>
      </x:c>
      <x:c r="D18911" s="13" t="str">
        <x:v>01469</x:v>
      </x:c>
      <x:c r="E18911" s="13" t="str">
        <x:v>01467</x:v>
      </x:c>
      <x:c r="F18911" s="4" t="str">
        <x:v>amistad</x:v>
      </x:c>
      <x:c r="G18911" s="4" t="n">
        <x:f>COUNTIFS(Relaciones!$D$18849:$D$19211,E18911,Relaciones!$E$18849:$E$19211,D18911,Relaciones!$F$18849:$F$19211,F18911)</x:f>
        <x:v>0</x:v>
      </x:c>
      <x:c r="H18911" s="4"/>
    </x:row>
    <x:row r="18912" ht="23" customHeight="1">
      <x:c r="A18912" s="4" t="str">
        <x:v>Córdoba</x:v>
      </x:c>
      <x:c r="B18912" s="4" t="str">
        <x:v>2.º Bachillerato</x:v>
      </x:c>
      <x:c r="C18912" s="4" t="str">
        <x:v>B</x:v>
      </x:c>
      <x:c r="D18912" s="13" t="str">
        <x:v>01469</x:v>
      </x:c>
      <x:c r="E18912" s="13" t="str">
        <x:v>01468</x:v>
      </x:c>
      <x:c r="F18912" s="4" t="str">
        <x:v>amistad</x:v>
      </x:c>
      <x:c r="G18912" s="4" t="n">
        <x:f>COUNTIFS(Relaciones!$D$18849:$D$19211,E18912,Relaciones!$E$18849:$E$19211,D18912,Relaciones!$F$18849:$F$19211,F18912)</x:f>
        <x:v>1</x:v>
      </x:c>
      <x:c r="H18912" s="4"/>
    </x:row>
    <x:row r="18913" ht="23" customHeight="1">
      <x:c r="A18913" s="4" t="str">
        <x:v>Córdoba</x:v>
      </x:c>
      <x:c r="B18913" s="4" t="str">
        <x:v>2.º Bachillerato</x:v>
      </x:c>
      <x:c r="C18913" s="4" t="str">
        <x:v>B</x:v>
      </x:c>
      <x:c r="D18913" s="13" t="str">
        <x:v>01469</x:v>
      </x:c>
      <x:c r="E18913" s="13" t="str">
        <x:v>01470</x:v>
      </x:c>
      <x:c r="F18913" s="4" t="str">
        <x:v>amistad</x:v>
      </x:c>
      <x:c r="G18913" s="4" t="n">
        <x:f>COUNTIFS(Relaciones!$D$18849:$D$19211,E18913,Relaciones!$E$18849:$E$19211,D18913,Relaciones!$F$18849:$F$19211,F18913)</x:f>
        <x:v>1</x:v>
      </x:c>
      <x:c r="H18913" s="4"/>
    </x:row>
    <x:row r="18914" ht="23" customHeight="1">
      <x:c r="A18914" s="4" t="str">
        <x:v>Córdoba</x:v>
      </x:c>
      <x:c r="B18914" s="4" t="str">
        <x:v>2.º Bachillerato</x:v>
      </x:c>
      <x:c r="C18914" s="4" t="str">
        <x:v>B</x:v>
      </x:c>
      <x:c r="D18914" s="13" t="str">
        <x:v>01469</x:v>
      </x:c>
      <x:c r="E18914" s="13" t="str">
        <x:v>01472</x:v>
      </x:c>
      <x:c r="F18914" s="4" t="str">
        <x:v>amistad</x:v>
      </x:c>
      <x:c r="G18914" s="4" t="n">
        <x:f>COUNTIFS(Relaciones!$D$18849:$D$19211,E18914,Relaciones!$E$18849:$E$19211,D18914,Relaciones!$F$18849:$F$19211,F18914)</x:f>
        <x:v>1</x:v>
      </x:c>
      <x:c r="H18914" s="4"/>
    </x:row>
    <x:row r="18915" ht="23" customHeight="1">
      <x:c r="A18915" s="4" t="str">
        <x:v>Córdoba</x:v>
      </x:c>
      <x:c r="B18915" s="4" t="str">
        <x:v>2.º Bachillerato</x:v>
      </x:c>
      <x:c r="C18915" s="4" t="str">
        <x:v>B</x:v>
      </x:c>
      <x:c r="D18915" s="13" t="str">
        <x:v>01469</x:v>
      </x:c>
      <x:c r="E18915" s="13" t="str">
        <x:v>01476</x:v>
      </x:c>
      <x:c r="F18915" s="4" t="str">
        <x:v>amistad</x:v>
      </x:c>
      <x:c r="G18915" s="4" t="n">
        <x:f>COUNTIFS(Relaciones!$D$18849:$D$19211,E18915,Relaciones!$E$18849:$E$19211,D18915,Relaciones!$F$18849:$F$19211,F18915)</x:f>
        <x:v>1</x:v>
      </x:c>
      <x:c r="H18915" s="4"/>
    </x:row>
    <x:row r="18916" ht="23" customHeight="1">
      <x:c r="A18916" s="4" t="str">
        <x:v>Córdoba</x:v>
      </x:c>
      <x:c r="B18916" s="4" t="str">
        <x:v>2.º Bachillerato</x:v>
      </x:c>
      <x:c r="C18916" s="4" t="str">
        <x:v>B</x:v>
      </x:c>
      <x:c r="D18916" s="13" t="str">
        <x:v>01469</x:v>
      </x:c>
      <x:c r="E18916" s="13" t="str">
        <x:v>01480</x:v>
      </x:c>
      <x:c r="F18916" s="4" t="str">
        <x:v>amistad</x:v>
      </x:c>
      <x:c r="G18916" s="4" t="n">
        <x:f>COUNTIFS(Relaciones!$D$18849:$D$19211,E18916,Relaciones!$E$18849:$E$19211,D18916,Relaciones!$F$18849:$F$19211,F18916)</x:f>
        <x:v>0</x:v>
      </x:c>
      <x:c r="H18916" s="4"/>
    </x:row>
    <x:row r="18917" ht="23" customHeight="1">
      <x:c r="A18917" s="4" t="str">
        <x:v>Córdoba</x:v>
      </x:c>
      <x:c r="B18917" s="4" t="str">
        <x:v>2.º Bachillerato</x:v>
      </x:c>
      <x:c r="C18917" s="4" t="str">
        <x:v>B</x:v>
      </x:c>
      <x:c r="D18917" s="13" t="str">
        <x:v>01470</x:v>
      </x:c>
      <x:c r="E18917" s="13" t="str">
        <x:v>01457</x:v>
      </x:c>
      <x:c r="F18917" s="4" t="str">
        <x:v>amistad</x:v>
      </x:c>
      <x:c r="G18917" s="4" t="n">
        <x:f>COUNTIFS(Relaciones!$D$18849:$D$19211,E18917,Relaciones!$E$18849:$E$19211,D18917,Relaciones!$F$18849:$F$19211,F18917)</x:f>
        <x:v>0</x:v>
      </x:c>
      <x:c r="H18917" s="4"/>
    </x:row>
    <x:row r="18918" ht="23" customHeight="1">
      <x:c r="A18918" s="4" t="str">
        <x:v>Córdoba</x:v>
      </x:c>
      <x:c r="B18918" s="4" t="str">
        <x:v>2.º Bachillerato</x:v>
      </x:c>
      <x:c r="C18918" s="4" t="str">
        <x:v>B</x:v>
      </x:c>
      <x:c r="D18918" s="13" t="str">
        <x:v>01470</x:v>
      </x:c>
      <x:c r="E18918" s="13" t="str">
        <x:v>01467</x:v>
      </x:c>
      <x:c r="F18918" s="4" t="str">
        <x:v>amistad</x:v>
      </x:c>
      <x:c r="G18918" s="4" t="n">
        <x:f>COUNTIFS(Relaciones!$D$18849:$D$19211,E18918,Relaciones!$E$18849:$E$19211,D18918,Relaciones!$F$18849:$F$19211,F18918)</x:f>
        <x:v>1</x:v>
      </x:c>
      <x:c r="H18918" s="4"/>
    </x:row>
    <x:row r="18919" ht="23" customHeight="1">
      <x:c r="A18919" s="4" t="str">
        <x:v>Córdoba</x:v>
      </x:c>
      <x:c r="B18919" s="4" t="str">
        <x:v>2.º Bachillerato</x:v>
      </x:c>
      <x:c r="C18919" s="4" t="str">
        <x:v>B</x:v>
      </x:c>
      <x:c r="D18919" s="13" t="str">
        <x:v>01470</x:v>
      </x:c>
      <x:c r="E18919" s="13" t="str">
        <x:v>01469</x:v>
      </x:c>
      <x:c r="F18919" s="4" t="str">
        <x:v>amistad</x:v>
      </x:c>
      <x:c r="G18919" s="4" t="n">
        <x:f>COUNTIFS(Relaciones!$D$18849:$D$19211,E18919,Relaciones!$E$18849:$E$19211,D18919,Relaciones!$F$18849:$F$19211,F18919)</x:f>
        <x:v>1</x:v>
      </x:c>
      <x:c r="H18919" s="4"/>
    </x:row>
    <x:row r="18920" ht="23" customHeight="1">
      <x:c r="A18920" s="4" t="str">
        <x:v>Córdoba</x:v>
      </x:c>
      <x:c r="B18920" s="4" t="str">
        <x:v>2.º Bachillerato</x:v>
      </x:c>
      <x:c r="C18920" s="4" t="str">
        <x:v>B</x:v>
      </x:c>
      <x:c r="D18920" s="13" t="str">
        <x:v>01470</x:v>
      </x:c>
      <x:c r="E18920" s="13" t="str">
        <x:v>01471</x:v>
      </x:c>
      <x:c r="F18920" s="4" t="str">
        <x:v>amistad</x:v>
      </x:c>
      <x:c r="G18920" s="4" t="n">
        <x:f>COUNTIFS(Relaciones!$D$18849:$D$19211,E18920,Relaciones!$E$18849:$E$19211,D18920,Relaciones!$F$18849:$F$19211,F18920)</x:f>
        <x:v>1</x:v>
      </x:c>
      <x:c r="H18920" s="4"/>
    </x:row>
    <x:row r="18921" ht="23" customHeight="1">
      <x:c r="A18921" s="4" t="str">
        <x:v>Córdoba</x:v>
      </x:c>
      <x:c r="B18921" s="4" t="str">
        <x:v>2.º Bachillerato</x:v>
      </x:c>
      <x:c r="C18921" s="4" t="str">
        <x:v>B</x:v>
      </x:c>
      <x:c r="D18921" s="13" t="str">
        <x:v>01470</x:v>
      </x:c>
      <x:c r="E18921" s="13" t="str">
        <x:v>01473</x:v>
      </x:c>
      <x:c r="F18921" s="4" t="str">
        <x:v>amistad</x:v>
      </x:c>
      <x:c r="G18921" s="4" t="n">
        <x:f>COUNTIFS(Relaciones!$D$18849:$D$19211,E18921,Relaciones!$E$18849:$E$19211,D18921,Relaciones!$F$18849:$F$19211,F18921)</x:f>
        <x:v>1</x:v>
      </x:c>
      <x:c r="H18921" s="4"/>
    </x:row>
    <x:row r="18922" ht="23" customHeight="1">
      <x:c r="A18922" s="4" t="str">
        <x:v>Córdoba</x:v>
      </x:c>
      <x:c r="B18922" s="4" t="str">
        <x:v>2.º Bachillerato</x:v>
      </x:c>
      <x:c r="C18922" s="4" t="str">
        <x:v>B</x:v>
      </x:c>
      <x:c r="D18922" s="13" t="str">
        <x:v>01471</x:v>
      </x:c>
      <x:c r="E18922" s="13" t="str">
        <x:v>01457</x:v>
      </x:c>
      <x:c r="F18922" s="4" t="str">
        <x:v>amistad</x:v>
      </x:c>
      <x:c r="G18922" s="4" t="n">
        <x:f>COUNTIFS(Relaciones!$D$18849:$D$19211,E18922,Relaciones!$E$18849:$E$19211,D18922,Relaciones!$F$18849:$F$19211,F18922)</x:f>
        <x:v>0</x:v>
      </x:c>
      <x:c r="H18922" s="4"/>
    </x:row>
    <x:row r="18923" ht="23" customHeight="1">
      <x:c r="A18923" s="4" t="str">
        <x:v>Córdoba</x:v>
      </x:c>
      <x:c r="B18923" s="4" t="str">
        <x:v>2.º Bachillerato</x:v>
      </x:c>
      <x:c r="C18923" s="4" t="str">
        <x:v>B</x:v>
      </x:c>
      <x:c r="D18923" s="13" t="str">
        <x:v>01471</x:v>
      </x:c>
      <x:c r="E18923" s="13" t="str">
        <x:v>01467</x:v>
      </x:c>
      <x:c r="F18923" s="4" t="str">
        <x:v>amistad</x:v>
      </x:c>
      <x:c r="G18923" s="4" t="n">
        <x:f>COUNTIFS(Relaciones!$D$18849:$D$19211,E18923,Relaciones!$E$18849:$E$19211,D18923,Relaciones!$F$18849:$F$19211,F18923)</x:f>
        <x:v>0</x:v>
      </x:c>
      <x:c r="H18923" s="4"/>
    </x:row>
    <x:row r="18924" ht="23" customHeight="1">
      <x:c r="A18924" s="4" t="str">
        <x:v>Córdoba</x:v>
      </x:c>
      <x:c r="B18924" s="4" t="str">
        <x:v>2.º Bachillerato</x:v>
      </x:c>
      <x:c r="C18924" s="4" t="str">
        <x:v>B</x:v>
      </x:c>
      <x:c r="D18924" s="13" t="str">
        <x:v>01471</x:v>
      </x:c>
      <x:c r="E18924" s="13" t="str">
        <x:v>01468</x:v>
      </x:c>
      <x:c r="F18924" s="4" t="str">
        <x:v>amistad</x:v>
      </x:c>
      <x:c r="G18924" s="4" t="n">
        <x:f>COUNTIFS(Relaciones!$D$18849:$D$19211,E18924,Relaciones!$E$18849:$E$19211,D18924,Relaciones!$F$18849:$F$19211,F18924)</x:f>
        <x:v>1</x:v>
      </x:c>
      <x:c r="H18924" s="4"/>
    </x:row>
    <x:row r="18925" ht="23" customHeight="1">
      <x:c r="A18925" s="4" t="str">
        <x:v>Córdoba</x:v>
      </x:c>
      <x:c r="B18925" s="4" t="str">
        <x:v>2.º Bachillerato</x:v>
      </x:c>
      <x:c r="C18925" s="4" t="str">
        <x:v>B</x:v>
      </x:c>
      <x:c r="D18925" s="13" t="str">
        <x:v>01471</x:v>
      </x:c>
      <x:c r="E18925" s="13" t="str">
        <x:v>01470</x:v>
      </x:c>
      <x:c r="F18925" s="4" t="str">
        <x:v>amistad</x:v>
      </x:c>
      <x:c r="G18925" s="4" t="n">
        <x:f>COUNTIFS(Relaciones!$D$18849:$D$19211,E18925,Relaciones!$E$18849:$E$19211,D18925,Relaciones!$F$18849:$F$19211,F18925)</x:f>
        <x:v>1</x:v>
      </x:c>
      <x:c r="H18925" s="4"/>
    </x:row>
    <x:row r="18926" ht="23" customHeight="1">
      <x:c r="A18926" s="4" t="str">
        <x:v>Córdoba</x:v>
      </x:c>
      <x:c r="B18926" s="4" t="str">
        <x:v>2.º Bachillerato</x:v>
      </x:c>
      <x:c r="C18926" s="4" t="str">
        <x:v>B</x:v>
      </x:c>
      <x:c r="D18926" s="13" t="str">
        <x:v>01471</x:v>
      </x:c>
      <x:c r="E18926" s="13" t="str">
        <x:v>01472</x:v>
      </x:c>
      <x:c r="F18926" s="4" t="str">
        <x:v>amistad</x:v>
      </x:c>
      <x:c r="G18926" s="4" t="n">
        <x:f>COUNTIFS(Relaciones!$D$18849:$D$19211,E18926,Relaciones!$E$18849:$E$19211,D18926,Relaciones!$F$18849:$F$19211,F18926)</x:f>
        <x:v>1</x:v>
      </x:c>
      <x:c r="H18926" s="4"/>
    </x:row>
    <x:row r="18927" ht="23" customHeight="1">
      <x:c r="A18927" s="4" t="str">
        <x:v>Córdoba</x:v>
      </x:c>
      <x:c r="B18927" s="4" t="str">
        <x:v>2.º Bachillerato</x:v>
      </x:c>
      <x:c r="C18927" s="4" t="str">
        <x:v>B</x:v>
      </x:c>
      <x:c r="D18927" s="13" t="str">
        <x:v>01471</x:v>
      </x:c>
      <x:c r="E18927" s="13" t="str">
        <x:v>01474</x:v>
      </x:c>
      <x:c r="F18927" s="4" t="str">
        <x:v>amistad</x:v>
      </x:c>
      <x:c r="G18927" s="4" t="n">
        <x:f>COUNTIFS(Relaciones!$D$18849:$D$19211,E18927,Relaciones!$E$18849:$E$19211,D18927,Relaciones!$F$18849:$F$19211,F18927)</x:f>
        <x:v>1</x:v>
      </x:c>
      <x:c r="H18927" s="4"/>
    </x:row>
    <x:row r="18928" ht="23" customHeight="1">
      <x:c r="A18928" s="4" t="str">
        <x:v>Córdoba</x:v>
      </x:c>
      <x:c r="B18928" s="4" t="str">
        <x:v>2.º Bachillerato</x:v>
      </x:c>
      <x:c r="C18928" s="4" t="str">
        <x:v>B</x:v>
      </x:c>
      <x:c r="D18928" s="13" t="str">
        <x:v>01472</x:v>
      </x:c>
      <x:c r="E18928" s="13" t="str">
        <x:v>01457</x:v>
      </x:c>
      <x:c r="F18928" s="4" t="str">
        <x:v>amistad</x:v>
      </x:c>
      <x:c r="G18928" s="4" t="n">
        <x:f>COUNTIFS(Relaciones!$D$18849:$D$19211,E18928,Relaciones!$E$18849:$E$19211,D18928,Relaciones!$F$18849:$F$19211,F18928)</x:f>
        <x:v>0</x:v>
      </x:c>
      <x:c r="H18928" s="4"/>
    </x:row>
    <x:row r="18929" ht="23" customHeight="1">
      <x:c r="A18929" s="4" t="str">
        <x:v>Córdoba</x:v>
      </x:c>
      <x:c r="B18929" s="4" t="str">
        <x:v>2.º Bachillerato</x:v>
      </x:c>
      <x:c r="C18929" s="4" t="str">
        <x:v>B</x:v>
      </x:c>
      <x:c r="D18929" s="13" t="str">
        <x:v>01472</x:v>
      </x:c>
      <x:c r="E18929" s="13" t="str">
        <x:v>01467</x:v>
      </x:c>
      <x:c r="F18929" s="4" t="str">
        <x:v>amistad</x:v>
      </x:c>
      <x:c r="G18929" s="4" t="n">
        <x:f>COUNTIFS(Relaciones!$D$18849:$D$19211,E18929,Relaciones!$E$18849:$E$19211,D18929,Relaciones!$F$18849:$F$19211,F18929)</x:f>
        <x:v>0</x:v>
      </x:c>
      <x:c r="H18929" s="4"/>
    </x:row>
    <x:row r="18930" ht="23" customHeight="1">
      <x:c r="A18930" s="4" t="str">
        <x:v>Córdoba</x:v>
      </x:c>
      <x:c r="B18930" s="4" t="str">
        <x:v>2.º Bachillerato</x:v>
      </x:c>
      <x:c r="C18930" s="4" t="str">
        <x:v>B</x:v>
      </x:c>
      <x:c r="D18930" s="13" t="str">
        <x:v>01472</x:v>
      </x:c>
      <x:c r="E18930" s="13" t="str">
        <x:v>01469</x:v>
      </x:c>
      <x:c r="F18930" s="4" t="str">
        <x:v>amistad</x:v>
      </x:c>
      <x:c r="G18930" s="4" t="n">
        <x:f>COUNTIFS(Relaciones!$D$18849:$D$19211,E18930,Relaciones!$E$18849:$E$19211,D18930,Relaciones!$F$18849:$F$19211,F18930)</x:f>
        <x:v>1</x:v>
      </x:c>
      <x:c r="H18930" s="4"/>
    </x:row>
    <x:row r="18931" ht="23" customHeight="1">
      <x:c r="A18931" s="4" t="str">
        <x:v>Córdoba</x:v>
      </x:c>
      <x:c r="B18931" s="4" t="str">
        <x:v>2.º Bachillerato</x:v>
      </x:c>
      <x:c r="C18931" s="4" t="str">
        <x:v>B</x:v>
      </x:c>
      <x:c r="D18931" s="13" t="str">
        <x:v>01472</x:v>
      </x:c>
      <x:c r="E18931" s="13" t="str">
        <x:v>01471</x:v>
      </x:c>
      <x:c r="F18931" s="4" t="str">
        <x:v>amistad</x:v>
      </x:c>
      <x:c r="G18931" s="4" t="n">
        <x:f>COUNTIFS(Relaciones!$D$18849:$D$19211,E18931,Relaciones!$E$18849:$E$19211,D18931,Relaciones!$F$18849:$F$19211,F18931)</x:f>
        <x:v>1</x:v>
      </x:c>
      <x:c r="H18931" s="4"/>
    </x:row>
    <x:row r="18932" ht="23" customHeight="1">
      <x:c r="A18932" s="4" t="str">
        <x:v>Córdoba</x:v>
      </x:c>
      <x:c r="B18932" s="4" t="str">
        <x:v>2.º Bachillerato</x:v>
      </x:c>
      <x:c r="C18932" s="4" t="str">
        <x:v>B</x:v>
      </x:c>
      <x:c r="D18932" s="13" t="str">
        <x:v>01472</x:v>
      </x:c>
      <x:c r="E18932" s="13" t="str">
        <x:v>01473</x:v>
      </x:c>
      <x:c r="F18932" s="4" t="str">
        <x:v>amistad</x:v>
      </x:c>
      <x:c r="G18932" s="4" t="n">
        <x:f>COUNTIFS(Relaciones!$D$18849:$D$19211,E18932,Relaciones!$E$18849:$E$19211,D18932,Relaciones!$F$18849:$F$19211,F18932)</x:f>
        <x:v>1</x:v>
      </x:c>
      <x:c r="H18932" s="4"/>
    </x:row>
    <x:row r="18933" ht="23" customHeight="1">
      <x:c r="A18933" s="4" t="str">
        <x:v>Córdoba</x:v>
      </x:c>
      <x:c r="B18933" s="4" t="str">
        <x:v>2.º Bachillerato</x:v>
      </x:c>
      <x:c r="C18933" s="4" t="str">
        <x:v>B</x:v>
      </x:c>
      <x:c r="D18933" s="13" t="str">
        <x:v>01472</x:v>
      </x:c>
      <x:c r="E18933" s="13" t="str">
        <x:v>01475</x:v>
      </x:c>
      <x:c r="F18933" s="4" t="str">
        <x:v>amistad</x:v>
      </x:c>
      <x:c r="G18933" s="4" t="n">
        <x:f>COUNTIFS(Relaciones!$D$18849:$D$19211,E18933,Relaciones!$E$18849:$E$19211,D18933,Relaciones!$F$18849:$F$19211,F18933)</x:f>
        <x:v>1</x:v>
      </x:c>
      <x:c r="H18933" s="4"/>
    </x:row>
    <x:row r="18934" ht="23" customHeight="1">
      <x:c r="A18934" s="4" t="str">
        <x:v>Córdoba</x:v>
      </x:c>
      <x:c r="B18934" s="4" t="str">
        <x:v>2.º Bachillerato</x:v>
      </x:c>
      <x:c r="C18934" s="4" t="str">
        <x:v>B</x:v>
      </x:c>
      <x:c r="D18934" s="13" t="str">
        <x:v>01473</x:v>
      </x:c>
      <x:c r="E18934" s="13" t="str">
        <x:v>01457</x:v>
      </x:c>
      <x:c r="F18934" s="4" t="str">
        <x:v>amistad</x:v>
      </x:c>
      <x:c r="G18934" s="4" t="n">
        <x:f>COUNTIFS(Relaciones!$D$18849:$D$19211,E18934,Relaciones!$E$18849:$E$19211,D18934,Relaciones!$F$18849:$F$19211,F18934)</x:f>
        <x:v>0</x:v>
      </x:c>
      <x:c r="H18934" s="4"/>
    </x:row>
    <x:row r="18935" ht="23" customHeight="1">
      <x:c r="A18935" s="4" t="str">
        <x:v>Córdoba</x:v>
      </x:c>
      <x:c r="B18935" s="4" t="str">
        <x:v>2.º Bachillerato</x:v>
      </x:c>
      <x:c r="C18935" s="4" t="str">
        <x:v>B</x:v>
      </x:c>
      <x:c r="D18935" s="13" t="str">
        <x:v>01473</x:v>
      </x:c>
      <x:c r="E18935" s="13" t="str">
        <x:v>01467</x:v>
      </x:c>
      <x:c r="F18935" s="4" t="str">
        <x:v>amistad</x:v>
      </x:c>
      <x:c r="G18935" s="4" t="n">
        <x:f>COUNTIFS(Relaciones!$D$18849:$D$19211,E18935,Relaciones!$E$18849:$E$19211,D18935,Relaciones!$F$18849:$F$19211,F18935)</x:f>
        <x:v>0</x:v>
      </x:c>
      <x:c r="H18935" s="4"/>
    </x:row>
    <x:row r="18936" ht="23" customHeight="1">
      <x:c r="A18936" s="4" t="str">
        <x:v>Córdoba</x:v>
      </x:c>
      <x:c r="B18936" s="4" t="str">
        <x:v>2.º Bachillerato</x:v>
      </x:c>
      <x:c r="C18936" s="4" t="str">
        <x:v>B</x:v>
      </x:c>
      <x:c r="D18936" s="13" t="str">
        <x:v>01473</x:v>
      </x:c>
      <x:c r="E18936" s="13" t="str">
        <x:v>01470</x:v>
      </x:c>
      <x:c r="F18936" s="4" t="str">
        <x:v>amistad</x:v>
      </x:c>
      <x:c r="G18936" s="4" t="n">
        <x:f>COUNTIFS(Relaciones!$D$18849:$D$19211,E18936,Relaciones!$E$18849:$E$19211,D18936,Relaciones!$F$18849:$F$19211,F18936)</x:f>
        <x:v>1</x:v>
      </x:c>
      <x:c r="H18936" s="4"/>
    </x:row>
    <x:row r="18937" ht="23" customHeight="1">
      <x:c r="A18937" s="4" t="str">
        <x:v>Córdoba</x:v>
      </x:c>
      <x:c r="B18937" s="4" t="str">
        <x:v>2.º Bachillerato</x:v>
      </x:c>
      <x:c r="C18937" s="4" t="str">
        <x:v>B</x:v>
      </x:c>
      <x:c r="D18937" s="13" t="str">
        <x:v>01473</x:v>
      </x:c>
      <x:c r="E18937" s="13" t="str">
        <x:v>01472</x:v>
      </x:c>
      <x:c r="F18937" s="4" t="str">
        <x:v>amistad</x:v>
      </x:c>
      <x:c r="G18937" s="4" t="n">
        <x:f>COUNTIFS(Relaciones!$D$18849:$D$19211,E18937,Relaciones!$E$18849:$E$19211,D18937,Relaciones!$F$18849:$F$19211,F18937)</x:f>
        <x:v>1</x:v>
      </x:c>
      <x:c r="H18937" s="4"/>
    </x:row>
    <x:row r="18938" ht="23" customHeight="1">
      <x:c r="A18938" s="4" t="str">
        <x:v>Córdoba</x:v>
      </x:c>
      <x:c r="B18938" s="4" t="str">
        <x:v>2.º Bachillerato</x:v>
      </x:c>
      <x:c r="C18938" s="4" t="str">
        <x:v>B</x:v>
      </x:c>
      <x:c r="D18938" s="13" t="str">
        <x:v>01473</x:v>
      </x:c>
      <x:c r="E18938" s="13" t="str">
        <x:v>01474</x:v>
      </x:c>
      <x:c r="F18938" s="4" t="str">
        <x:v>amistad</x:v>
      </x:c>
      <x:c r="G18938" s="4" t="n">
        <x:f>COUNTIFS(Relaciones!$D$18849:$D$19211,E18938,Relaciones!$E$18849:$E$19211,D18938,Relaciones!$F$18849:$F$19211,F18938)</x:f>
        <x:v>1</x:v>
      </x:c>
      <x:c r="H18938" s="4"/>
    </x:row>
    <x:row r="18939" ht="23" customHeight="1">
      <x:c r="A18939" s="4" t="str">
        <x:v>Córdoba</x:v>
      </x:c>
      <x:c r="B18939" s="4" t="str">
        <x:v>2.º Bachillerato</x:v>
      </x:c>
      <x:c r="C18939" s="4" t="str">
        <x:v>B</x:v>
      </x:c>
      <x:c r="D18939" s="13" t="str">
        <x:v>01473</x:v>
      </x:c>
      <x:c r="E18939" s="13" t="str">
        <x:v>01476</x:v>
      </x:c>
      <x:c r="F18939" s="4" t="str">
        <x:v>amistad</x:v>
      </x:c>
      <x:c r="G18939" s="4" t="n">
        <x:f>COUNTIFS(Relaciones!$D$18849:$D$19211,E18939,Relaciones!$E$18849:$E$19211,D18939,Relaciones!$F$18849:$F$19211,F18939)</x:f>
        <x:v>1</x:v>
      </x:c>
      <x:c r="H18939" s="4"/>
    </x:row>
    <x:row r="18940" ht="23" customHeight="1">
      <x:c r="A18940" s="4" t="str">
        <x:v>Córdoba</x:v>
      </x:c>
      <x:c r="B18940" s="4" t="str">
        <x:v>2.º Bachillerato</x:v>
      </x:c>
      <x:c r="C18940" s="4" t="str">
        <x:v>B</x:v>
      </x:c>
      <x:c r="D18940" s="13" t="str">
        <x:v>01474</x:v>
      </x:c>
      <x:c r="E18940" s="13" t="str">
        <x:v>01467</x:v>
      </x:c>
      <x:c r="F18940" s="4" t="str">
        <x:v>amistad</x:v>
      </x:c>
      <x:c r="G18940" s="4" t="n">
        <x:f>COUNTIFS(Relaciones!$D$18849:$D$19211,E18940,Relaciones!$E$18849:$E$19211,D18940,Relaciones!$F$18849:$F$19211,F18940)</x:f>
        <x:v>1</x:v>
      </x:c>
      <x:c r="H18940" s="4"/>
    </x:row>
    <x:row r="18941" ht="23" customHeight="1">
      <x:c r="A18941" s="4" t="str">
        <x:v>Córdoba</x:v>
      </x:c>
      <x:c r="B18941" s="4" t="str">
        <x:v>2.º Bachillerato</x:v>
      </x:c>
      <x:c r="C18941" s="4" t="str">
        <x:v>B</x:v>
      </x:c>
      <x:c r="D18941" s="13" t="str">
        <x:v>01474</x:v>
      </x:c>
      <x:c r="E18941" s="13" t="str">
        <x:v>01471</x:v>
      </x:c>
      <x:c r="F18941" s="4" t="str">
        <x:v>amistad</x:v>
      </x:c>
      <x:c r="G18941" s="4" t="n">
        <x:f>COUNTIFS(Relaciones!$D$18849:$D$19211,E18941,Relaciones!$E$18849:$E$19211,D18941,Relaciones!$F$18849:$F$19211,F18941)</x:f>
        <x:v>1</x:v>
      </x:c>
      <x:c r="H18941" s="4"/>
    </x:row>
    <x:row r="18942" ht="23" customHeight="1">
      <x:c r="A18942" s="4" t="str">
        <x:v>Córdoba</x:v>
      </x:c>
      <x:c r="B18942" s="4" t="str">
        <x:v>2.º Bachillerato</x:v>
      </x:c>
      <x:c r="C18942" s="4" t="str">
        <x:v>B</x:v>
      </x:c>
      <x:c r="D18942" s="13" t="str">
        <x:v>01474</x:v>
      </x:c>
      <x:c r="E18942" s="13" t="str">
        <x:v>01473</x:v>
      </x:c>
      <x:c r="F18942" s="4" t="str">
        <x:v>amistad</x:v>
      </x:c>
      <x:c r="G18942" s="4" t="n">
        <x:f>COUNTIFS(Relaciones!$D$18849:$D$19211,E18942,Relaciones!$E$18849:$E$19211,D18942,Relaciones!$F$18849:$F$19211,F18942)</x:f>
        <x:v>1</x:v>
      </x:c>
      <x:c r="H18942" s="4"/>
    </x:row>
    <x:row r="18943" ht="23" customHeight="1">
      <x:c r="A18943" s="4" t="str">
        <x:v>Córdoba</x:v>
      </x:c>
      <x:c r="B18943" s="4" t="str">
        <x:v>2.º Bachillerato</x:v>
      </x:c>
      <x:c r="C18943" s="4" t="str">
        <x:v>B</x:v>
      </x:c>
      <x:c r="D18943" s="13" t="str">
        <x:v>01474</x:v>
      </x:c>
      <x:c r="E18943" s="13" t="str">
        <x:v>01475</x:v>
      </x:c>
      <x:c r="F18943" s="4" t="str">
        <x:v>amistad</x:v>
      </x:c>
      <x:c r="G18943" s="4" t="n">
        <x:f>COUNTIFS(Relaciones!$D$18849:$D$19211,E18943,Relaciones!$E$18849:$E$19211,D18943,Relaciones!$F$18849:$F$19211,F18943)</x:f>
        <x:v>1</x:v>
      </x:c>
      <x:c r="H18943" s="4"/>
    </x:row>
    <x:row r="18944" ht="23" customHeight="1">
      <x:c r="A18944" s="4" t="str">
        <x:v>Córdoba</x:v>
      </x:c>
      <x:c r="B18944" s="4" t="str">
        <x:v>2.º Bachillerato</x:v>
      </x:c>
      <x:c r="C18944" s="4" t="str">
        <x:v>B</x:v>
      </x:c>
      <x:c r="D18944" s="13" t="str">
        <x:v>01475</x:v>
      </x:c>
      <x:c r="E18944" s="13" t="str">
        <x:v>01458</x:v>
      </x:c>
      <x:c r="F18944" s="4" t="str">
        <x:v>amistad</x:v>
      </x:c>
      <x:c r="G18944" s="4" t="n">
        <x:f>COUNTIFS(Relaciones!$D$18849:$D$19211,E18944,Relaciones!$E$18849:$E$19211,D18944,Relaciones!$F$18849:$F$19211,F18944)</x:f>
        <x:v>0</x:v>
      </x:c>
      <x:c r="H18944" s="4"/>
    </x:row>
    <x:row r="18945" ht="23" customHeight="1">
      <x:c r="A18945" s="4" t="str">
        <x:v>Córdoba</x:v>
      </x:c>
      <x:c r="B18945" s="4" t="str">
        <x:v>2.º Bachillerato</x:v>
      </x:c>
      <x:c r="C18945" s="4" t="str">
        <x:v>B</x:v>
      </x:c>
      <x:c r="D18945" s="13" t="str">
        <x:v>01475</x:v>
      </x:c>
      <x:c r="E18945" s="13" t="str">
        <x:v>01467</x:v>
      </x:c>
      <x:c r="F18945" s="4" t="str">
        <x:v>amistad</x:v>
      </x:c>
      <x:c r="G18945" s="4" t="n">
        <x:f>COUNTIFS(Relaciones!$D$18849:$D$19211,E18945,Relaciones!$E$18849:$E$19211,D18945,Relaciones!$F$18849:$F$19211,F18945)</x:f>
        <x:v>0</x:v>
      </x:c>
      <x:c r="H18945" s="4"/>
    </x:row>
    <x:row r="18946" ht="23" customHeight="1">
      <x:c r="A18946" s="4" t="str">
        <x:v>Córdoba</x:v>
      </x:c>
      <x:c r="B18946" s="4" t="str">
        <x:v>2.º Bachillerato</x:v>
      </x:c>
      <x:c r="C18946" s="4" t="str">
        <x:v>B</x:v>
      </x:c>
      <x:c r="D18946" s="13" t="str">
        <x:v>01475</x:v>
      </x:c>
      <x:c r="E18946" s="13" t="str">
        <x:v>01468</x:v>
      </x:c>
      <x:c r="F18946" s="4" t="str">
        <x:v>amistad</x:v>
      </x:c>
      <x:c r="G18946" s="4" t="n">
        <x:f>COUNTIFS(Relaciones!$D$18849:$D$19211,E18946,Relaciones!$E$18849:$E$19211,D18946,Relaciones!$F$18849:$F$19211,F18946)</x:f>
        <x:v>1</x:v>
      </x:c>
      <x:c r="H18946" s="4"/>
    </x:row>
    <x:row r="18947" ht="23" customHeight="1">
      <x:c r="A18947" s="4" t="str">
        <x:v>Córdoba</x:v>
      </x:c>
      <x:c r="B18947" s="4" t="str">
        <x:v>2.º Bachillerato</x:v>
      </x:c>
      <x:c r="C18947" s="4" t="str">
        <x:v>B</x:v>
      </x:c>
      <x:c r="D18947" s="13" t="str">
        <x:v>01475</x:v>
      </x:c>
      <x:c r="E18947" s="13" t="str">
        <x:v>01472</x:v>
      </x:c>
      <x:c r="F18947" s="4" t="str">
        <x:v>amistad</x:v>
      </x:c>
      <x:c r="G18947" s="4" t="n">
        <x:f>COUNTIFS(Relaciones!$D$18849:$D$19211,E18947,Relaciones!$E$18849:$E$19211,D18947,Relaciones!$F$18849:$F$19211,F18947)</x:f>
        <x:v>1</x:v>
      </x:c>
      <x:c r="H18947" s="4"/>
    </x:row>
    <x:row r="18948" ht="23" customHeight="1">
      <x:c r="A18948" s="4" t="str">
        <x:v>Córdoba</x:v>
      </x:c>
      <x:c r="B18948" s="4" t="str">
        <x:v>2.º Bachillerato</x:v>
      </x:c>
      <x:c r="C18948" s="4" t="str">
        <x:v>B</x:v>
      </x:c>
      <x:c r="D18948" s="13" t="str">
        <x:v>01475</x:v>
      </x:c>
      <x:c r="E18948" s="13" t="str">
        <x:v>01474</x:v>
      </x:c>
      <x:c r="F18948" s="4" t="str">
        <x:v>amistad</x:v>
      </x:c>
      <x:c r="G18948" s="4" t="n">
        <x:f>COUNTIFS(Relaciones!$D$18849:$D$19211,E18948,Relaciones!$E$18849:$E$19211,D18948,Relaciones!$F$18849:$F$19211,F18948)</x:f>
        <x:v>1</x:v>
      </x:c>
      <x:c r="H18948" s="4"/>
    </x:row>
    <x:row r="18949" ht="23" customHeight="1">
      <x:c r="A18949" s="4" t="str">
        <x:v>Córdoba</x:v>
      </x:c>
      <x:c r="B18949" s="4" t="str">
        <x:v>2.º Bachillerato</x:v>
      </x:c>
      <x:c r="C18949" s="4" t="str">
        <x:v>B</x:v>
      </x:c>
      <x:c r="D18949" s="13" t="str">
        <x:v>01475</x:v>
      </x:c>
      <x:c r="E18949" s="13" t="str">
        <x:v>01476</x:v>
      </x:c>
      <x:c r="F18949" s="4" t="str">
        <x:v>amistad</x:v>
      </x:c>
      <x:c r="G18949" s="4" t="n">
        <x:f>COUNTIFS(Relaciones!$D$18849:$D$19211,E18949,Relaciones!$E$18849:$E$19211,D18949,Relaciones!$F$18849:$F$19211,F18949)</x:f>
        <x:v>1</x:v>
      </x:c>
      <x:c r="H18949" s="4"/>
    </x:row>
    <x:row r="18950" ht="23" customHeight="1">
      <x:c r="A18950" s="4" t="str">
        <x:v>Córdoba</x:v>
      </x:c>
      <x:c r="B18950" s="4" t="str">
        <x:v>2.º Bachillerato</x:v>
      </x:c>
      <x:c r="C18950" s="4" t="str">
        <x:v>B</x:v>
      </x:c>
      <x:c r="D18950" s="13" t="str">
        <x:v>01476</x:v>
      </x:c>
      <x:c r="E18950" s="13" t="str">
        <x:v>01467</x:v>
      </x:c>
      <x:c r="F18950" s="4" t="str">
        <x:v>amistad</x:v>
      </x:c>
      <x:c r="G18950" s="4" t="n">
        <x:f>COUNTIFS(Relaciones!$D$18849:$D$19211,E18950,Relaciones!$E$18849:$E$19211,D18950,Relaciones!$F$18849:$F$19211,F18950)</x:f>
        <x:v>1</x:v>
      </x:c>
      <x:c r="H18950" s="4"/>
    </x:row>
    <x:row r="18951" ht="23" customHeight="1">
      <x:c r="A18951" s="4" t="str">
        <x:v>Córdoba</x:v>
      </x:c>
      <x:c r="B18951" s="4" t="str">
        <x:v>2.º Bachillerato</x:v>
      </x:c>
      <x:c r="C18951" s="4" t="str">
        <x:v>B</x:v>
      </x:c>
      <x:c r="D18951" s="13" t="str">
        <x:v>01476</x:v>
      </x:c>
      <x:c r="E18951" s="13" t="str">
        <x:v>01469</x:v>
      </x:c>
      <x:c r="F18951" s="4" t="str">
        <x:v>amistad</x:v>
      </x:c>
      <x:c r="G18951" s="4" t="n">
        <x:f>COUNTIFS(Relaciones!$D$18849:$D$19211,E18951,Relaciones!$E$18849:$E$19211,D18951,Relaciones!$F$18849:$F$19211,F18951)</x:f>
        <x:v>1</x:v>
      </x:c>
      <x:c r="H18951" s="4"/>
    </x:row>
    <x:row r="18952" ht="23" customHeight="1">
      <x:c r="A18952" s="4" t="str">
        <x:v>Córdoba</x:v>
      </x:c>
      <x:c r="B18952" s="4" t="str">
        <x:v>2.º Bachillerato</x:v>
      </x:c>
      <x:c r="C18952" s="4" t="str">
        <x:v>B</x:v>
      </x:c>
      <x:c r="D18952" s="13" t="str">
        <x:v>01476</x:v>
      </x:c>
      <x:c r="E18952" s="13" t="str">
        <x:v>01473</x:v>
      </x:c>
      <x:c r="F18952" s="4" t="str">
        <x:v>amistad</x:v>
      </x:c>
      <x:c r="G18952" s="4" t="n">
        <x:f>COUNTIFS(Relaciones!$D$18849:$D$19211,E18952,Relaciones!$E$18849:$E$19211,D18952,Relaciones!$F$18849:$F$19211,F18952)</x:f>
        <x:v>1</x:v>
      </x:c>
      <x:c r="H18952" s="4"/>
    </x:row>
    <x:row r="18953" ht="23" customHeight="1">
      <x:c r="A18953" s="4" t="str">
        <x:v>Córdoba</x:v>
      </x:c>
      <x:c r="B18953" s="4" t="str">
        <x:v>2.º Bachillerato</x:v>
      </x:c>
      <x:c r="C18953" s="4" t="str">
        <x:v>B</x:v>
      </x:c>
      <x:c r="D18953" s="13" t="str">
        <x:v>01476</x:v>
      </x:c>
      <x:c r="E18953" s="13" t="str">
        <x:v>01475</x:v>
      </x:c>
      <x:c r="F18953" s="4" t="str">
        <x:v>amistad</x:v>
      </x:c>
      <x:c r="G18953" s="4" t="n">
        <x:f>COUNTIFS(Relaciones!$D$18849:$D$19211,E18953,Relaciones!$E$18849:$E$19211,D18953,Relaciones!$F$18849:$F$19211,F18953)</x:f>
        <x:v>1</x:v>
      </x:c>
      <x:c r="H18953" s="4"/>
    </x:row>
    <x:row r="18954" ht="23" customHeight="1">
      <x:c r="A18954" s="4" t="str">
        <x:v>Córdoba</x:v>
      </x:c>
      <x:c r="B18954" s="4" t="str">
        <x:v>2.º Bachillerato</x:v>
      </x:c>
      <x:c r="C18954" s="4" t="str">
        <x:v>B</x:v>
      </x:c>
      <x:c r="D18954" s="13" t="str">
        <x:v>01477</x:v>
      </x:c>
      <x:c r="E18954" s="13" t="str">
        <x:v>01467</x:v>
      </x:c>
      <x:c r="F18954" s="4" t="str">
        <x:v>amistad</x:v>
      </x:c>
      <x:c r="G18954" s="4" t="n">
        <x:f>COUNTIFS(Relaciones!$D$18849:$D$19211,E18954,Relaciones!$E$18849:$E$19211,D18954,Relaciones!$F$18849:$F$19211,F18954)</x:f>
        <x:v>1</x:v>
      </x:c>
      <x:c r="H18954" s="4"/>
    </x:row>
    <x:row r="18955" ht="23" customHeight="1">
      <x:c r="A18955" s="4" t="str">
        <x:v>Córdoba</x:v>
      </x:c>
      <x:c r="B18955" s="4" t="str">
        <x:v>2.º Bachillerato</x:v>
      </x:c>
      <x:c r="C18955" s="4" t="str">
        <x:v>B</x:v>
      </x:c>
      <x:c r="D18955" s="13" t="str">
        <x:v>01477</x:v>
      </x:c>
      <x:c r="E18955" s="13" t="str">
        <x:v>01478</x:v>
      </x:c>
      <x:c r="F18955" s="4" t="str">
        <x:v>amistad</x:v>
      </x:c>
      <x:c r="G18955" s="4" t="n">
        <x:f>COUNTIFS(Relaciones!$D$18849:$D$19211,E18955,Relaciones!$E$18849:$E$19211,D18955,Relaciones!$F$18849:$F$19211,F18955)</x:f>
        <x:v>1</x:v>
      </x:c>
      <x:c r="H18955" s="4"/>
    </x:row>
    <x:row r="18956" ht="23" customHeight="1">
      <x:c r="A18956" s="4" t="str">
        <x:v>Córdoba</x:v>
      </x:c>
      <x:c r="B18956" s="4" t="str">
        <x:v>2.º Bachillerato</x:v>
      </x:c>
      <x:c r="C18956" s="4" t="str">
        <x:v>B</x:v>
      </x:c>
      <x:c r="D18956" s="13" t="str">
        <x:v>01477</x:v>
      </x:c>
      <x:c r="E18956" s="13" t="str">
        <x:v>01480</x:v>
      </x:c>
      <x:c r="F18956" s="4" t="str">
        <x:v>amistad</x:v>
      </x:c>
      <x:c r="G18956" s="4" t="n">
        <x:f>COUNTIFS(Relaciones!$D$18849:$D$19211,E18956,Relaciones!$E$18849:$E$19211,D18956,Relaciones!$F$18849:$F$19211,F18956)</x:f>
        <x:v>1</x:v>
      </x:c>
      <x:c r="H18956" s="4"/>
    </x:row>
    <x:row r="18957" ht="23" customHeight="1">
      <x:c r="A18957" s="4" t="str">
        <x:v>Córdoba</x:v>
      </x:c>
      <x:c r="B18957" s="4" t="str">
        <x:v>2.º Bachillerato</x:v>
      </x:c>
      <x:c r="C18957" s="4" t="str">
        <x:v>B</x:v>
      </x:c>
      <x:c r="D18957" s="13" t="str">
        <x:v>01477</x:v>
      </x:c>
      <x:c r="E18957" s="13" t="str">
        <x:v>01482</x:v>
      </x:c>
      <x:c r="F18957" s="4" t="str">
        <x:v>amistad</x:v>
      </x:c>
      <x:c r="G18957" s="4" t="n">
        <x:f>COUNTIFS(Relaciones!$D$18849:$D$19211,E18957,Relaciones!$E$18849:$E$19211,D18957,Relaciones!$F$18849:$F$19211,F18957)</x:f>
        <x:v>1</x:v>
      </x:c>
      <x:c r="H18957" s="4"/>
    </x:row>
    <x:row r="18958" ht="23" customHeight="1">
      <x:c r="A18958" s="4" t="str">
        <x:v>Córdoba</x:v>
      </x:c>
      <x:c r="B18958" s="4" t="str">
        <x:v>2.º Bachillerato</x:v>
      </x:c>
      <x:c r="C18958" s="4" t="str">
        <x:v>B</x:v>
      </x:c>
      <x:c r="D18958" s="13" t="str">
        <x:v>01477</x:v>
      </x:c>
      <x:c r="E18958" s="13" t="str">
        <x:v>01483</x:v>
      </x:c>
      <x:c r="F18958" s="4" t="str">
        <x:v>amistad</x:v>
      </x:c>
      <x:c r="G18958" s="4" t="n">
        <x:f>COUNTIFS(Relaciones!$D$18849:$D$19211,E18958,Relaciones!$E$18849:$E$19211,D18958,Relaciones!$F$18849:$F$19211,F18958)</x:f>
        <x:v>1</x:v>
      </x:c>
      <x:c r="H18958" s="4"/>
    </x:row>
    <x:row r="18959" ht="23" customHeight="1">
      <x:c r="A18959" s="4" t="str">
        <x:v>Córdoba</x:v>
      </x:c>
      <x:c r="B18959" s="4" t="str">
        <x:v>2.º Bachillerato</x:v>
      </x:c>
      <x:c r="C18959" s="4" t="str">
        <x:v>B</x:v>
      </x:c>
      <x:c r="D18959" s="13" t="str">
        <x:v>01477</x:v>
      </x:c>
      <x:c r="E18959" s="13" t="str">
        <x:v>01484</x:v>
      </x:c>
      <x:c r="F18959" s="4" t="str">
        <x:v>amistad</x:v>
      </x:c>
      <x:c r="G18959" s="4" t="n">
        <x:f>COUNTIFS(Relaciones!$D$18849:$D$19211,E18959,Relaciones!$E$18849:$E$19211,D18959,Relaciones!$F$18849:$F$19211,F18959)</x:f>
        <x:v>1</x:v>
      </x:c>
      <x:c r="H18959" s="4"/>
    </x:row>
    <x:row r="18960" ht="23" customHeight="1">
      <x:c r="A18960" s="4" t="str">
        <x:v>Córdoba</x:v>
      </x:c>
      <x:c r="B18960" s="4" t="str">
        <x:v>2.º Bachillerato</x:v>
      </x:c>
      <x:c r="C18960" s="4" t="str">
        <x:v>B</x:v>
      </x:c>
      <x:c r="D18960" s="13" t="str">
        <x:v>01478</x:v>
      </x:c>
      <x:c r="E18960" s="13" t="str">
        <x:v>01461</x:v>
      </x:c>
      <x:c r="F18960" s="4" t="str">
        <x:v>amistad</x:v>
      </x:c>
      <x:c r="G18960" s="4" t="n">
        <x:f>COUNTIFS(Relaciones!$D$18849:$D$19211,E18960,Relaciones!$E$18849:$E$19211,D18960,Relaciones!$F$18849:$F$19211,F18960)</x:f>
        <x:v>0</x:v>
      </x:c>
      <x:c r="H18960" s="4"/>
    </x:row>
    <x:row r="18961" ht="23" customHeight="1">
      <x:c r="A18961" s="4" t="str">
        <x:v>Córdoba</x:v>
      </x:c>
      <x:c r="B18961" s="4" t="str">
        <x:v>2.º Bachillerato</x:v>
      </x:c>
      <x:c r="C18961" s="4" t="str">
        <x:v>B</x:v>
      </x:c>
      <x:c r="D18961" s="13" t="str">
        <x:v>01478</x:v>
      </x:c>
      <x:c r="E18961" s="13" t="str">
        <x:v>01477</x:v>
      </x:c>
      <x:c r="F18961" s="4" t="str">
        <x:v>amistad</x:v>
      </x:c>
      <x:c r="G18961" s="4" t="n">
        <x:f>COUNTIFS(Relaciones!$D$18849:$D$19211,E18961,Relaciones!$E$18849:$E$19211,D18961,Relaciones!$F$18849:$F$19211,F18961)</x:f>
        <x:v>1</x:v>
      </x:c>
      <x:c r="H18961" s="4"/>
    </x:row>
    <x:row r="18962" ht="23" customHeight="1">
      <x:c r="A18962" s="4" t="str">
        <x:v>Córdoba</x:v>
      </x:c>
      <x:c r="B18962" s="4" t="str">
        <x:v>2.º Bachillerato</x:v>
      </x:c>
      <x:c r="C18962" s="4" t="str">
        <x:v>B</x:v>
      </x:c>
      <x:c r="D18962" s="13" t="str">
        <x:v>01478</x:v>
      </x:c>
      <x:c r="E18962" s="13" t="str">
        <x:v>01479</x:v>
      </x:c>
      <x:c r="F18962" s="4" t="str">
        <x:v>amistad</x:v>
      </x:c>
      <x:c r="G18962" s="4" t="n">
        <x:f>COUNTIFS(Relaciones!$D$18849:$D$19211,E18962,Relaciones!$E$18849:$E$19211,D18962,Relaciones!$F$18849:$F$19211,F18962)</x:f>
        <x:v>1</x:v>
      </x:c>
      <x:c r="H18962" s="4"/>
    </x:row>
    <x:row r="18963" ht="23" customHeight="1">
      <x:c r="A18963" s="4" t="str">
        <x:v>Córdoba</x:v>
      </x:c>
      <x:c r="B18963" s="4" t="str">
        <x:v>2.º Bachillerato</x:v>
      </x:c>
      <x:c r="C18963" s="4" t="str">
        <x:v>B</x:v>
      </x:c>
      <x:c r="D18963" s="13" t="str">
        <x:v>01478</x:v>
      </x:c>
      <x:c r="E18963" s="13" t="str">
        <x:v>01481</x:v>
      </x:c>
      <x:c r="F18963" s="4" t="str">
        <x:v>amistad</x:v>
      </x:c>
      <x:c r="G18963" s="4" t="n">
        <x:f>COUNTIFS(Relaciones!$D$18849:$D$19211,E18963,Relaciones!$E$18849:$E$19211,D18963,Relaciones!$F$18849:$F$19211,F18963)</x:f>
        <x:v>1</x:v>
      </x:c>
      <x:c r="H18963" s="4"/>
    </x:row>
    <x:row r="18964" ht="23" customHeight="1">
      <x:c r="A18964" s="4" t="str">
        <x:v>Córdoba</x:v>
      </x:c>
      <x:c r="B18964" s="4" t="str">
        <x:v>2.º Bachillerato</x:v>
      </x:c>
      <x:c r="C18964" s="4" t="str">
        <x:v>B</x:v>
      </x:c>
      <x:c r="D18964" s="13" t="str">
        <x:v>01478</x:v>
      </x:c>
      <x:c r="E18964" s="13" t="str">
        <x:v>01483</x:v>
      </x:c>
      <x:c r="F18964" s="4" t="str">
        <x:v>amistad</x:v>
      </x:c>
      <x:c r="G18964" s="4" t="n">
        <x:f>COUNTIFS(Relaciones!$D$18849:$D$19211,E18964,Relaciones!$E$18849:$E$19211,D18964,Relaciones!$F$18849:$F$19211,F18964)</x:f>
        <x:v>1</x:v>
      </x:c>
      <x:c r="H18964" s="4"/>
    </x:row>
    <x:row r="18965" ht="23" customHeight="1">
      <x:c r="A18965" s="4" t="str">
        <x:v>Córdoba</x:v>
      </x:c>
      <x:c r="B18965" s="4" t="str">
        <x:v>2.º Bachillerato</x:v>
      </x:c>
      <x:c r="C18965" s="4" t="str">
        <x:v>B</x:v>
      </x:c>
      <x:c r="D18965" s="13" t="str">
        <x:v>01479</x:v>
      </x:c>
      <x:c r="E18965" s="13" t="str">
        <x:v>01477</x:v>
      </x:c>
      <x:c r="F18965" s="4" t="str">
        <x:v>amistad</x:v>
      </x:c>
      <x:c r="G18965" s="4" t="n">
        <x:f>COUNTIFS(Relaciones!$D$18849:$D$19211,E18965,Relaciones!$E$18849:$E$19211,D18965,Relaciones!$F$18849:$F$19211,F18965)</x:f>
        <x:v>0</x:v>
      </x:c>
      <x:c r="H18965" s="4"/>
    </x:row>
    <x:row r="18966" ht="23" customHeight="1">
      <x:c r="A18966" s="4" t="str">
        <x:v>Córdoba</x:v>
      </x:c>
      <x:c r="B18966" s="4" t="str">
        <x:v>2.º Bachillerato</x:v>
      </x:c>
      <x:c r="C18966" s="4" t="str">
        <x:v>B</x:v>
      </x:c>
      <x:c r="D18966" s="13" t="str">
        <x:v>01479</x:v>
      </x:c>
      <x:c r="E18966" s="13" t="str">
        <x:v>01478</x:v>
      </x:c>
      <x:c r="F18966" s="4" t="str">
        <x:v>amistad</x:v>
      </x:c>
      <x:c r="G18966" s="4" t="n">
        <x:f>COUNTIFS(Relaciones!$D$18849:$D$19211,E18966,Relaciones!$E$18849:$E$19211,D18966,Relaciones!$F$18849:$F$19211,F18966)</x:f>
        <x:v>1</x:v>
      </x:c>
      <x:c r="H18966" s="4"/>
    </x:row>
    <x:row r="18967" ht="23" customHeight="1">
      <x:c r="A18967" s="4" t="str">
        <x:v>Córdoba</x:v>
      </x:c>
      <x:c r="B18967" s="4" t="str">
        <x:v>2.º Bachillerato</x:v>
      </x:c>
      <x:c r="C18967" s="4" t="str">
        <x:v>B</x:v>
      </x:c>
      <x:c r="D18967" s="13" t="str">
        <x:v>01479</x:v>
      </x:c>
      <x:c r="E18967" s="13" t="str">
        <x:v>01480</x:v>
      </x:c>
      <x:c r="F18967" s="4" t="str">
        <x:v>amistad</x:v>
      </x:c>
      <x:c r="G18967" s="4" t="n">
        <x:f>COUNTIFS(Relaciones!$D$18849:$D$19211,E18967,Relaciones!$E$18849:$E$19211,D18967,Relaciones!$F$18849:$F$19211,F18967)</x:f>
        <x:v>1</x:v>
      </x:c>
      <x:c r="H18967" s="4"/>
    </x:row>
    <x:row r="18968" ht="23" customHeight="1">
      <x:c r="A18968" s="4" t="str">
        <x:v>Córdoba</x:v>
      </x:c>
      <x:c r="B18968" s="4" t="str">
        <x:v>2.º Bachillerato</x:v>
      </x:c>
      <x:c r="C18968" s="4" t="str">
        <x:v>B</x:v>
      </x:c>
      <x:c r="D18968" s="13" t="str">
        <x:v>01479</x:v>
      </x:c>
      <x:c r="E18968" s="13" t="str">
        <x:v>01482</x:v>
      </x:c>
      <x:c r="F18968" s="4" t="str">
        <x:v>amistad</x:v>
      </x:c>
      <x:c r="G18968" s="4" t="n">
        <x:f>COUNTIFS(Relaciones!$D$18849:$D$19211,E18968,Relaciones!$E$18849:$E$19211,D18968,Relaciones!$F$18849:$F$19211,F18968)</x:f>
        <x:v>1</x:v>
      </x:c>
      <x:c r="H18968" s="4"/>
    </x:row>
    <x:row r="18969" ht="23" customHeight="1">
      <x:c r="A18969" s="4" t="str">
        <x:v>Córdoba</x:v>
      </x:c>
      <x:c r="B18969" s="4" t="str">
        <x:v>2.º Bachillerato</x:v>
      </x:c>
      <x:c r="C18969" s="4" t="str">
        <x:v>B</x:v>
      </x:c>
      <x:c r="D18969" s="13" t="str">
        <x:v>01479</x:v>
      </x:c>
      <x:c r="E18969" s="13" t="str">
        <x:v>01483</x:v>
      </x:c>
      <x:c r="F18969" s="4" t="str">
        <x:v>amistad</x:v>
      </x:c>
      <x:c r="G18969" s="4" t="n">
        <x:f>COUNTIFS(Relaciones!$D$18849:$D$19211,E18969,Relaciones!$E$18849:$E$19211,D18969,Relaciones!$F$18849:$F$19211,F18969)</x:f>
        <x:v>0</x:v>
      </x:c>
      <x:c r="H18969" s="4"/>
    </x:row>
    <x:row r="18970" ht="23" customHeight="1">
      <x:c r="A18970" s="4" t="str">
        <x:v>Córdoba</x:v>
      </x:c>
      <x:c r="B18970" s="4" t="str">
        <x:v>2.º Bachillerato</x:v>
      </x:c>
      <x:c r="C18970" s="4" t="str">
        <x:v>B</x:v>
      </x:c>
      <x:c r="D18970" s="13" t="str">
        <x:v>01479</x:v>
      </x:c>
      <x:c r="E18970" s="13" t="str">
        <x:v>01484</x:v>
      </x:c>
      <x:c r="F18970" s="4" t="str">
        <x:v>amistad</x:v>
      </x:c>
      <x:c r="G18970" s="4" t="n">
        <x:f>COUNTIFS(Relaciones!$D$18849:$D$19211,E18970,Relaciones!$E$18849:$E$19211,D18970,Relaciones!$F$18849:$F$19211,F18970)</x:f>
        <x:v>1</x:v>
      </x:c>
      <x:c r="H18970" s="4"/>
    </x:row>
    <x:row r="18971" ht="23" customHeight="1">
      <x:c r="A18971" s="4" t="str">
        <x:v>Córdoba</x:v>
      </x:c>
      <x:c r="B18971" s="4" t="str">
        <x:v>2.º Bachillerato</x:v>
      </x:c>
      <x:c r="C18971" s="4" t="str">
        <x:v>B</x:v>
      </x:c>
      <x:c r="D18971" s="13" t="str">
        <x:v>01480</x:v>
      </x:c>
      <x:c r="E18971" s="13" t="str">
        <x:v>01477</x:v>
      </x:c>
      <x:c r="F18971" s="4" t="str">
        <x:v>amistad</x:v>
      </x:c>
      <x:c r="G18971" s="4" t="n">
        <x:f>COUNTIFS(Relaciones!$D$18849:$D$19211,E18971,Relaciones!$E$18849:$E$19211,D18971,Relaciones!$F$18849:$F$19211,F18971)</x:f>
        <x:v>1</x:v>
      </x:c>
      <x:c r="H18971" s="4"/>
    </x:row>
    <x:row r="18972" ht="23" customHeight="1">
      <x:c r="A18972" s="4" t="str">
        <x:v>Córdoba</x:v>
      </x:c>
      <x:c r="B18972" s="4" t="str">
        <x:v>2.º Bachillerato</x:v>
      </x:c>
      <x:c r="C18972" s="4" t="str">
        <x:v>B</x:v>
      </x:c>
      <x:c r="D18972" s="13" t="str">
        <x:v>01480</x:v>
      </x:c>
      <x:c r="E18972" s="13" t="str">
        <x:v>01479</x:v>
      </x:c>
      <x:c r="F18972" s="4" t="str">
        <x:v>amistad</x:v>
      </x:c>
      <x:c r="G18972" s="4" t="n">
        <x:f>COUNTIFS(Relaciones!$D$18849:$D$19211,E18972,Relaciones!$E$18849:$E$19211,D18972,Relaciones!$F$18849:$F$19211,F18972)</x:f>
        <x:v>1</x:v>
      </x:c>
      <x:c r="H18972" s="4"/>
    </x:row>
    <x:row r="18973" ht="23" customHeight="1">
      <x:c r="A18973" s="4" t="str">
        <x:v>Córdoba</x:v>
      </x:c>
      <x:c r="B18973" s="4" t="str">
        <x:v>2.º Bachillerato</x:v>
      </x:c>
      <x:c r="C18973" s="4" t="str">
        <x:v>B</x:v>
      </x:c>
      <x:c r="D18973" s="13" t="str">
        <x:v>01480</x:v>
      </x:c>
      <x:c r="E18973" s="13" t="str">
        <x:v>01481</x:v>
      </x:c>
      <x:c r="F18973" s="4" t="str">
        <x:v>amistad</x:v>
      </x:c>
      <x:c r="G18973" s="4" t="n">
        <x:f>COUNTIFS(Relaciones!$D$18849:$D$19211,E18973,Relaciones!$E$18849:$E$19211,D18973,Relaciones!$F$18849:$F$19211,F18973)</x:f>
        <x:v>1</x:v>
      </x:c>
      <x:c r="H18973" s="4"/>
    </x:row>
    <x:row r="18974" ht="23" customHeight="1">
      <x:c r="A18974" s="4" t="str">
        <x:v>Córdoba</x:v>
      </x:c>
      <x:c r="B18974" s="4" t="str">
        <x:v>2.º Bachillerato</x:v>
      </x:c>
      <x:c r="C18974" s="4" t="str">
        <x:v>B</x:v>
      </x:c>
      <x:c r="D18974" s="13" t="str">
        <x:v>01480</x:v>
      </x:c>
      <x:c r="E18974" s="13" t="str">
        <x:v>01483</x:v>
      </x:c>
      <x:c r="F18974" s="4" t="str">
        <x:v>amistad</x:v>
      </x:c>
      <x:c r="G18974" s="4" t="n">
        <x:f>COUNTIFS(Relaciones!$D$18849:$D$19211,E18974,Relaciones!$E$18849:$E$19211,D18974,Relaciones!$F$18849:$F$19211,F18974)</x:f>
        <x:v>1</x:v>
      </x:c>
      <x:c r="H18974" s="4"/>
    </x:row>
    <x:row r="18975" ht="23" customHeight="1">
      <x:c r="A18975" s="4" t="str">
        <x:v>Córdoba</x:v>
      </x:c>
      <x:c r="B18975" s="4" t="str">
        <x:v>2.º Bachillerato</x:v>
      </x:c>
      <x:c r="C18975" s="4" t="str">
        <x:v>B</x:v>
      </x:c>
      <x:c r="D18975" s="13" t="str">
        <x:v>01481</x:v>
      </x:c>
      <x:c r="E18975" s="13" t="str">
        <x:v>01464</x:v>
      </x:c>
      <x:c r="F18975" s="4" t="str">
        <x:v>amistad</x:v>
      </x:c>
      <x:c r="G18975" s="4" t="n">
        <x:f>COUNTIFS(Relaciones!$D$18849:$D$19211,E18975,Relaciones!$E$18849:$E$19211,D18975,Relaciones!$F$18849:$F$19211,F18975)</x:f>
        <x:v>0</x:v>
      </x:c>
      <x:c r="H18975" s="4"/>
    </x:row>
    <x:row r="18976" ht="23" customHeight="1">
      <x:c r="A18976" s="4" t="str">
        <x:v>Córdoba</x:v>
      </x:c>
      <x:c r="B18976" s="4" t="str">
        <x:v>2.º Bachillerato</x:v>
      </x:c>
      <x:c r="C18976" s="4" t="str">
        <x:v>B</x:v>
      </x:c>
      <x:c r="D18976" s="13" t="str">
        <x:v>01481</x:v>
      </x:c>
      <x:c r="E18976" s="13" t="str">
        <x:v>01477</x:v>
      </x:c>
      <x:c r="F18976" s="4" t="str">
        <x:v>amistad</x:v>
      </x:c>
      <x:c r="G18976" s="4" t="n">
        <x:f>COUNTIFS(Relaciones!$D$18849:$D$19211,E18976,Relaciones!$E$18849:$E$19211,D18976,Relaciones!$F$18849:$F$19211,F18976)</x:f>
        <x:v>0</x:v>
      </x:c>
      <x:c r="H18976" s="4"/>
    </x:row>
    <x:row r="18977" ht="23" customHeight="1">
      <x:c r="A18977" s="4" t="str">
        <x:v>Córdoba</x:v>
      </x:c>
      <x:c r="B18977" s="4" t="str">
        <x:v>2.º Bachillerato</x:v>
      </x:c>
      <x:c r="C18977" s="4" t="str">
        <x:v>B</x:v>
      </x:c>
      <x:c r="D18977" s="13" t="str">
        <x:v>01481</x:v>
      </x:c>
      <x:c r="E18977" s="13" t="str">
        <x:v>01478</x:v>
      </x:c>
      <x:c r="F18977" s="4" t="str">
        <x:v>amistad</x:v>
      </x:c>
      <x:c r="G18977" s="4" t="n">
        <x:f>COUNTIFS(Relaciones!$D$18849:$D$19211,E18977,Relaciones!$E$18849:$E$19211,D18977,Relaciones!$F$18849:$F$19211,F18977)</x:f>
        <x:v>1</x:v>
      </x:c>
      <x:c r="H18977" s="4"/>
    </x:row>
    <x:row r="18978" ht="23" customHeight="1">
      <x:c r="A18978" s="4" t="str">
        <x:v>Córdoba</x:v>
      </x:c>
      <x:c r="B18978" s="4" t="str">
        <x:v>2.º Bachillerato</x:v>
      </x:c>
      <x:c r="C18978" s="4" t="str">
        <x:v>B</x:v>
      </x:c>
      <x:c r="D18978" s="13" t="str">
        <x:v>01481</x:v>
      </x:c>
      <x:c r="E18978" s="13" t="str">
        <x:v>01480</x:v>
      </x:c>
      <x:c r="F18978" s="4" t="str">
        <x:v>amistad</x:v>
      </x:c>
      <x:c r="G18978" s="4" t="n">
        <x:f>COUNTIFS(Relaciones!$D$18849:$D$19211,E18978,Relaciones!$E$18849:$E$19211,D18978,Relaciones!$F$18849:$F$19211,F18978)</x:f>
        <x:v>1</x:v>
      </x:c>
      <x:c r="H18978" s="4"/>
    </x:row>
    <x:row r="18979" ht="23" customHeight="1">
      <x:c r="A18979" s="4" t="str">
        <x:v>Córdoba</x:v>
      </x:c>
      <x:c r="B18979" s="4" t="str">
        <x:v>2.º Bachillerato</x:v>
      </x:c>
      <x:c r="C18979" s="4" t="str">
        <x:v>B</x:v>
      </x:c>
      <x:c r="D18979" s="13" t="str">
        <x:v>01481</x:v>
      </x:c>
      <x:c r="E18979" s="13" t="str">
        <x:v>01482</x:v>
      </x:c>
      <x:c r="F18979" s="4" t="str">
        <x:v>amistad</x:v>
      </x:c>
      <x:c r="G18979" s="4" t="n">
        <x:f>COUNTIFS(Relaciones!$D$18849:$D$19211,E18979,Relaciones!$E$18849:$E$19211,D18979,Relaciones!$F$18849:$F$19211,F18979)</x:f>
        <x:v>1</x:v>
      </x:c>
      <x:c r="H18979" s="4"/>
    </x:row>
    <x:row r="18980" ht="23" customHeight="1">
      <x:c r="A18980" s="4" t="str">
        <x:v>Córdoba</x:v>
      </x:c>
      <x:c r="B18980" s="4" t="str">
        <x:v>2.º Bachillerato</x:v>
      </x:c>
      <x:c r="C18980" s="4" t="str">
        <x:v>B</x:v>
      </x:c>
      <x:c r="D18980" s="13" t="str">
        <x:v>01481</x:v>
      </x:c>
      <x:c r="E18980" s="13" t="str">
        <x:v>01484</x:v>
      </x:c>
      <x:c r="F18980" s="4" t="str">
        <x:v>amistad</x:v>
      </x:c>
      <x:c r="G18980" s="4" t="n">
        <x:f>COUNTIFS(Relaciones!$D$18849:$D$19211,E18980,Relaciones!$E$18849:$E$19211,D18980,Relaciones!$F$18849:$F$19211,F18980)</x:f>
        <x:v>1</x:v>
      </x:c>
      <x:c r="H18980" s="4"/>
    </x:row>
    <x:row r="18981" ht="23" customHeight="1">
      <x:c r="A18981" s="4" t="str">
        <x:v>Córdoba</x:v>
      </x:c>
      <x:c r="B18981" s="4" t="str">
        <x:v>2.º Bachillerato</x:v>
      </x:c>
      <x:c r="C18981" s="4" t="str">
        <x:v>B</x:v>
      </x:c>
      <x:c r="D18981" s="13" t="str">
        <x:v>01482</x:v>
      </x:c>
      <x:c r="E18981" s="13" t="str">
        <x:v>01477</x:v>
      </x:c>
      <x:c r="F18981" s="4" t="str">
        <x:v>amistad</x:v>
      </x:c>
      <x:c r="G18981" s="4" t="n">
        <x:f>COUNTIFS(Relaciones!$D$18849:$D$19211,E18981,Relaciones!$E$18849:$E$19211,D18981,Relaciones!$F$18849:$F$19211,F18981)</x:f>
        <x:v>1</x:v>
      </x:c>
      <x:c r="H18981" s="4"/>
    </x:row>
    <x:row r="18982" ht="23" customHeight="1">
      <x:c r="A18982" s="4" t="str">
        <x:v>Córdoba</x:v>
      </x:c>
      <x:c r="B18982" s="4" t="str">
        <x:v>2.º Bachillerato</x:v>
      </x:c>
      <x:c r="C18982" s="4" t="str">
        <x:v>B</x:v>
      </x:c>
      <x:c r="D18982" s="13" t="str">
        <x:v>01482</x:v>
      </x:c>
      <x:c r="E18982" s="13" t="str">
        <x:v>01479</x:v>
      </x:c>
      <x:c r="F18982" s="4" t="str">
        <x:v>amistad</x:v>
      </x:c>
      <x:c r="G18982" s="4" t="n">
        <x:f>COUNTIFS(Relaciones!$D$18849:$D$19211,E18982,Relaciones!$E$18849:$E$19211,D18982,Relaciones!$F$18849:$F$19211,F18982)</x:f>
        <x:v>1</x:v>
      </x:c>
      <x:c r="H18982" s="4"/>
    </x:row>
    <x:row r="18983" ht="23" customHeight="1">
      <x:c r="A18983" s="4" t="str">
        <x:v>Córdoba</x:v>
      </x:c>
      <x:c r="B18983" s="4" t="str">
        <x:v>2.º Bachillerato</x:v>
      </x:c>
      <x:c r="C18983" s="4" t="str">
        <x:v>B</x:v>
      </x:c>
      <x:c r="D18983" s="13" t="str">
        <x:v>01482</x:v>
      </x:c>
      <x:c r="E18983" s="13" t="str">
        <x:v>01481</x:v>
      </x:c>
      <x:c r="F18983" s="4" t="str">
        <x:v>amistad</x:v>
      </x:c>
      <x:c r="G18983" s="4" t="n">
        <x:f>COUNTIFS(Relaciones!$D$18849:$D$19211,E18983,Relaciones!$E$18849:$E$19211,D18983,Relaciones!$F$18849:$F$19211,F18983)</x:f>
        <x:v>1</x:v>
      </x:c>
      <x:c r="H18983" s="4"/>
    </x:row>
    <x:row r="18984" ht="23" customHeight="1">
      <x:c r="A18984" s="4" t="str">
        <x:v>Córdoba</x:v>
      </x:c>
      <x:c r="B18984" s="4" t="str">
        <x:v>2.º Bachillerato</x:v>
      </x:c>
      <x:c r="C18984" s="4" t="str">
        <x:v>B</x:v>
      </x:c>
      <x:c r="D18984" s="13" t="str">
        <x:v>01483</x:v>
      </x:c>
      <x:c r="E18984" s="13" t="str">
        <x:v>01477</x:v>
      </x:c>
      <x:c r="F18984" s="4" t="str">
        <x:v>amistad</x:v>
      </x:c>
      <x:c r="G18984" s="4" t="n">
        <x:f>COUNTIFS(Relaciones!$D$18849:$D$19211,E18984,Relaciones!$E$18849:$E$19211,D18984,Relaciones!$F$18849:$F$19211,F18984)</x:f>
        <x:v>1</x:v>
      </x:c>
      <x:c r="H18984" s="4"/>
    </x:row>
    <x:row r="18985" ht="23" customHeight="1">
      <x:c r="A18985" s="4" t="str">
        <x:v>Córdoba</x:v>
      </x:c>
      <x:c r="B18985" s="4" t="str">
        <x:v>2.º Bachillerato</x:v>
      </x:c>
      <x:c r="C18985" s="4" t="str">
        <x:v>B</x:v>
      </x:c>
      <x:c r="D18985" s="13" t="str">
        <x:v>01483</x:v>
      </x:c>
      <x:c r="E18985" s="13" t="str">
        <x:v>01478</x:v>
      </x:c>
      <x:c r="F18985" s="4" t="str">
        <x:v>amistad</x:v>
      </x:c>
      <x:c r="G18985" s="4" t="n">
        <x:f>COUNTIFS(Relaciones!$D$18849:$D$19211,E18985,Relaciones!$E$18849:$E$19211,D18985,Relaciones!$F$18849:$F$19211,F18985)</x:f>
        <x:v>1</x:v>
      </x:c>
      <x:c r="H18985" s="4"/>
    </x:row>
    <x:row r="18986" ht="23" customHeight="1">
      <x:c r="A18986" s="4" t="str">
        <x:v>Córdoba</x:v>
      </x:c>
      <x:c r="B18986" s="4" t="str">
        <x:v>2.º Bachillerato</x:v>
      </x:c>
      <x:c r="C18986" s="4" t="str">
        <x:v>B</x:v>
      </x:c>
      <x:c r="D18986" s="13" t="str">
        <x:v>01483</x:v>
      </x:c>
      <x:c r="E18986" s="13" t="str">
        <x:v>01480</x:v>
      </x:c>
      <x:c r="F18986" s="4" t="str">
        <x:v>amistad</x:v>
      </x:c>
      <x:c r="G18986" s="4" t="n">
        <x:f>COUNTIFS(Relaciones!$D$18849:$D$19211,E18986,Relaciones!$E$18849:$E$19211,D18986,Relaciones!$F$18849:$F$19211,F18986)</x:f>
        <x:v>1</x:v>
      </x:c>
      <x:c r="H18986" s="4"/>
    </x:row>
    <x:row r="18987" ht="23" customHeight="1">
      <x:c r="A18987" s="4" t="str">
        <x:v>Córdoba</x:v>
      </x:c>
      <x:c r="B18987" s="4" t="str">
        <x:v>2.º Bachillerato</x:v>
      </x:c>
      <x:c r="C18987" s="4" t="str">
        <x:v>B</x:v>
      </x:c>
      <x:c r="D18987" s="13" t="str">
        <x:v>01483</x:v>
      </x:c>
      <x:c r="E18987" s="13" t="str">
        <x:v>01482</x:v>
      </x:c>
      <x:c r="F18987" s="4" t="str">
        <x:v>amistad</x:v>
      </x:c>
      <x:c r="G18987" s="4" t="n">
        <x:f>COUNTIFS(Relaciones!$D$18849:$D$19211,E18987,Relaciones!$E$18849:$E$19211,D18987,Relaciones!$F$18849:$F$19211,F18987)</x:f>
        <x:v>0</x:v>
      </x:c>
      <x:c r="H18987" s="4"/>
    </x:row>
    <x:row r="18988" ht="23" customHeight="1">
      <x:c r="A18988" s="4" t="str">
        <x:v>Córdoba</x:v>
      </x:c>
      <x:c r="B18988" s="4" t="str">
        <x:v>2.º Bachillerato</x:v>
      </x:c>
      <x:c r="C18988" s="4" t="str">
        <x:v>B</x:v>
      </x:c>
      <x:c r="D18988" s="13" t="str">
        <x:v>01483</x:v>
      </x:c>
      <x:c r="E18988" s="13" t="str">
        <x:v>01484</x:v>
      </x:c>
      <x:c r="F18988" s="4" t="str">
        <x:v>amistad</x:v>
      </x:c>
      <x:c r="G18988" s="4" t="n">
        <x:f>COUNTIFS(Relaciones!$D$18849:$D$19211,E18988,Relaciones!$E$18849:$E$19211,D18988,Relaciones!$F$18849:$F$19211,F18988)</x:f>
        <x:v>0</x:v>
      </x:c>
      <x:c r="H18988" s="4"/>
    </x:row>
    <x:row r="18989" ht="23" customHeight="1">
      <x:c r="A18989" s="4" t="str">
        <x:v>Córdoba</x:v>
      </x:c>
      <x:c r="B18989" s="4" t="str">
        <x:v>2.º Bachillerato</x:v>
      </x:c>
      <x:c r="C18989" s="4" t="str">
        <x:v>B</x:v>
      </x:c>
      <x:c r="D18989" s="13" t="str">
        <x:v>01484</x:v>
      </x:c>
      <x:c r="E18989" s="13" t="str">
        <x:v>01467</x:v>
      </x:c>
      <x:c r="F18989" s="4" t="str">
        <x:v>amistad</x:v>
      </x:c>
      <x:c r="G18989" s="4" t="n">
        <x:f>COUNTIFS(Relaciones!$D$18849:$D$19211,E18989,Relaciones!$E$18849:$E$19211,D18989,Relaciones!$F$18849:$F$19211,F18989)</x:f>
        <x:v>0</x:v>
      </x:c>
      <x:c r="H18989" s="4"/>
    </x:row>
    <x:row r="18990" ht="23" customHeight="1">
      <x:c r="A18990" s="4" t="str">
        <x:v>Córdoba</x:v>
      </x:c>
      <x:c r="B18990" s="4" t="str">
        <x:v>2.º Bachillerato</x:v>
      </x:c>
      <x:c r="C18990" s="4" t="str">
        <x:v>B</x:v>
      </x:c>
      <x:c r="D18990" s="13" t="str">
        <x:v>01484</x:v>
      </x:c>
      <x:c r="E18990" s="13" t="str">
        <x:v>01477</x:v>
      </x:c>
      <x:c r="F18990" s="4" t="str">
        <x:v>amistad</x:v>
      </x:c>
      <x:c r="G18990" s="4" t="n">
        <x:f>COUNTIFS(Relaciones!$D$18849:$D$19211,E18990,Relaciones!$E$18849:$E$19211,D18990,Relaciones!$F$18849:$F$19211,F18990)</x:f>
        <x:v>1</x:v>
      </x:c>
      <x:c r="H18990" s="4"/>
    </x:row>
    <x:row r="18991" ht="23" customHeight="1">
      <x:c r="A18991" s="4" t="str">
        <x:v>Córdoba</x:v>
      </x:c>
      <x:c r="B18991" s="4" t="str">
        <x:v>2.º Bachillerato</x:v>
      </x:c>
      <x:c r="C18991" s="4" t="str">
        <x:v>B</x:v>
      </x:c>
      <x:c r="D18991" s="13" t="str">
        <x:v>01484</x:v>
      </x:c>
      <x:c r="E18991" s="13" t="str">
        <x:v>01479</x:v>
      </x:c>
      <x:c r="F18991" s="4" t="str">
        <x:v>amistad</x:v>
      </x:c>
      <x:c r="G18991" s="4" t="n">
        <x:f>COUNTIFS(Relaciones!$D$18849:$D$19211,E18991,Relaciones!$E$18849:$E$19211,D18991,Relaciones!$F$18849:$F$19211,F18991)</x:f>
        <x:v>1</x:v>
      </x:c>
      <x:c r="H18991" s="4"/>
    </x:row>
    <x:row r="18992" ht="23" customHeight="1">
      <x:c r="A18992" s="4" t="str">
        <x:v>Córdoba</x:v>
      </x:c>
      <x:c r="B18992" s="4" t="str">
        <x:v>2.º Bachillerato</x:v>
      </x:c>
      <x:c r="C18992" s="4" t="str">
        <x:v>B</x:v>
      </x:c>
      <x:c r="D18992" s="13" t="str">
        <x:v>01484</x:v>
      </x:c>
      <x:c r="E18992" s="13" t="str">
        <x:v>01481</x:v>
      </x:c>
      <x:c r="F18992" s="4" t="str">
        <x:v>amistad</x:v>
      </x:c>
      <x:c r="G18992" s="4" t="n">
        <x:f>COUNTIFS(Relaciones!$D$18849:$D$19211,E18992,Relaciones!$E$18849:$E$19211,D18992,Relaciones!$F$18849:$F$19211,F18992)</x:f>
        <x:v>1</x:v>
      </x:c>
      <x:c r="H18992" s="4"/>
    </x:row>
    <x:row r="18993" ht="23" customHeight="1">
      <x:c r="A18993" s="4" t="str">
        <x:v>Córdoba</x:v>
      </x:c>
      <x:c r="B18993" s="4" t="str">
        <x:v>2.º Bachillerato</x:v>
      </x:c>
      <x:c r="C18993" s="4" t="str">
        <x:v>B</x:v>
      </x:c>
      <x:c r="D18993" s="13" t="str">
        <x:v>01458</x:v>
      </x:c>
      <x:c r="E18993" s="13" t="str">
        <x:v>01480</x:v>
      </x:c>
      <x:c r="F18993" s="4" t="str">
        <x:v>rechazo</x:v>
      </x:c>
      <x:c r="G18993" s="4" t="n">
        <x:f>COUNTIFS(Relaciones!$D$18849:$D$19211,E18993,Relaciones!$E$18849:$E$19211,D18993,Relaciones!$F$18849:$F$19211,F18993)</x:f>
        <x:v>0</x:v>
      </x:c>
      <x:c r="H18993" s="4"/>
    </x:row>
    <x:row r="18994" ht="23" customHeight="1">
      <x:c r="A18994" s="4" t="str">
        <x:v>Córdoba</x:v>
      </x:c>
      <x:c r="B18994" s="4" t="str">
        <x:v>2.º Bachillerato</x:v>
      </x:c>
      <x:c r="C18994" s="4" t="str">
        <x:v>B</x:v>
      </x:c>
      <x:c r="D18994" s="13" t="str">
        <x:v>01459</x:v>
      </x:c>
      <x:c r="E18994" s="13" t="str">
        <x:v>01480</x:v>
      </x:c>
      <x:c r="F18994" s="4" t="str">
        <x:v>rechazo</x:v>
      </x:c>
      <x:c r="G18994" s="4" t="n">
        <x:f>COUNTIFS(Relaciones!$D$18849:$D$19211,E18994,Relaciones!$E$18849:$E$19211,D18994,Relaciones!$F$18849:$F$19211,F18994)</x:f>
        <x:v>0</x:v>
      </x:c>
      <x:c r="H18994" s="4"/>
    </x:row>
    <x:row r="18995" ht="23" customHeight="1">
      <x:c r="A18995" s="4" t="str">
        <x:v>Córdoba</x:v>
      </x:c>
      <x:c r="B18995" s="4" t="str">
        <x:v>2.º Bachillerato</x:v>
      </x:c>
      <x:c r="C18995" s="4" t="str">
        <x:v>B</x:v>
      </x:c>
      <x:c r="D18995" s="13" t="str">
        <x:v>01460</x:v>
      </x:c>
      <x:c r="E18995" s="13" t="str">
        <x:v>01480</x:v>
      </x:c>
      <x:c r="F18995" s="4" t="str">
        <x:v>rechazo</x:v>
      </x:c>
      <x:c r="G18995" s="4" t="n">
        <x:f>COUNTIFS(Relaciones!$D$18849:$D$19211,E18995,Relaciones!$E$18849:$E$19211,D18995,Relaciones!$F$18849:$F$19211,F18995)</x:f>
        <x:v>0</x:v>
      </x:c>
      <x:c r="H18995" s="4"/>
    </x:row>
    <x:row r="18996" ht="23" customHeight="1">
      <x:c r="A18996" s="4" t="str">
        <x:v>Córdoba</x:v>
      </x:c>
      <x:c r="B18996" s="4" t="str">
        <x:v>2.º Bachillerato</x:v>
      </x:c>
      <x:c r="C18996" s="4" t="str">
        <x:v>B</x:v>
      </x:c>
      <x:c r="D18996" s="13" t="str">
        <x:v>01461</x:v>
      </x:c>
      <x:c r="E18996" s="13" t="str">
        <x:v>01480</x:v>
      </x:c>
      <x:c r="F18996" s="4" t="str">
        <x:v>rechazo</x:v>
      </x:c>
      <x:c r="G18996" s="4" t="n">
        <x:f>COUNTIFS(Relaciones!$D$18849:$D$19211,E18996,Relaciones!$E$18849:$E$19211,D18996,Relaciones!$F$18849:$F$19211,F18996)</x:f>
        <x:v>0</x:v>
      </x:c>
      <x:c r="H18996" s="4"/>
    </x:row>
    <x:row r="18997" ht="23" customHeight="1">
      <x:c r="A18997" s="4" t="str">
        <x:v>Córdoba</x:v>
      </x:c>
      <x:c r="B18997" s="4" t="str">
        <x:v>2.º Bachillerato</x:v>
      </x:c>
      <x:c r="C18997" s="4" t="str">
        <x:v>B</x:v>
      </x:c>
      <x:c r="D18997" s="13" t="str">
        <x:v>01462</x:v>
      </x:c>
      <x:c r="E18997" s="13" t="str">
        <x:v>01480</x:v>
      </x:c>
      <x:c r="F18997" s="4" t="str">
        <x:v>rechazo</x:v>
      </x:c>
      <x:c r="G18997" s="4" t="n">
        <x:f>COUNTIFS(Relaciones!$D$18849:$D$19211,E18997,Relaciones!$E$18849:$E$19211,D18997,Relaciones!$F$18849:$F$19211,F18997)</x:f>
        <x:v>0</x:v>
      </x:c>
      <x:c r="H18997" s="4"/>
    </x:row>
    <x:row r="18998" ht="23" customHeight="1">
      <x:c r="A18998" s="4" t="str">
        <x:v>Córdoba</x:v>
      </x:c>
      <x:c r="B18998" s="4" t="str">
        <x:v>2.º Bachillerato</x:v>
      </x:c>
      <x:c r="C18998" s="4" t="str">
        <x:v>B</x:v>
      </x:c>
      <x:c r="D18998" s="13" t="str">
        <x:v>01462</x:v>
      </x:c>
      <x:c r="E18998" s="13" t="str">
        <x:v>01482</x:v>
      </x:c>
      <x:c r="F18998" s="4" t="str">
        <x:v>rechazo</x:v>
      </x:c>
      <x:c r="G18998" s="4" t="n">
        <x:f>COUNTIFS(Relaciones!$D$18849:$D$19211,E18998,Relaciones!$E$18849:$E$19211,D18998,Relaciones!$F$18849:$F$19211,F18998)</x:f>
        <x:v>0</x:v>
      </x:c>
      <x:c r="H18998" s="4"/>
    </x:row>
    <x:row r="18999" ht="23" customHeight="1">
      <x:c r="A18999" s="4" t="str">
        <x:v>Córdoba</x:v>
      </x:c>
      <x:c r="B18999" s="4" t="str">
        <x:v>2.º Bachillerato</x:v>
      </x:c>
      <x:c r="C18999" s="4" t="str">
        <x:v>B</x:v>
      </x:c>
      <x:c r="D18999" s="13" t="str">
        <x:v>01463</x:v>
      </x:c>
      <x:c r="E18999" s="13" t="str">
        <x:v>01480</x:v>
      </x:c>
      <x:c r="F18999" s="4" t="str">
        <x:v>rechazo</x:v>
      </x:c>
      <x:c r="G18999" s="4" t="n">
        <x:f>COUNTIFS(Relaciones!$D$18849:$D$19211,E18999,Relaciones!$E$18849:$E$19211,D18999,Relaciones!$F$18849:$F$19211,F18999)</x:f>
        <x:v>0</x:v>
      </x:c>
      <x:c r="H18999" s="4"/>
    </x:row>
    <x:row r="19000" ht="23" customHeight="1">
      <x:c r="A19000" s="4" t="str">
        <x:v>Córdoba</x:v>
      </x:c>
      <x:c r="B19000" s="4" t="str">
        <x:v>2.º Bachillerato</x:v>
      </x:c>
      <x:c r="C19000" s="4" t="str">
        <x:v>B</x:v>
      </x:c>
      <x:c r="D19000" s="13" t="str">
        <x:v>01465</x:v>
      </x:c>
      <x:c r="E19000" s="13" t="str">
        <x:v>01480</x:v>
      </x:c>
      <x:c r="F19000" s="4" t="str">
        <x:v>rechazo</x:v>
      </x:c>
      <x:c r="G19000" s="4" t="n">
        <x:f>COUNTIFS(Relaciones!$D$18849:$D$19211,E19000,Relaciones!$E$18849:$E$19211,D19000,Relaciones!$F$18849:$F$19211,F19000)</x:f>
        <x:v>0</x:v>
      </x:c>
      <x:c r="H19000" s="4"/>
    </x:row>
    <x:row r="19001" ht="23" customHeight="1">
      <x:c r="A19001" s="4" t="str">
        <x:v>Córdoba</x:v>
      </x:c>
      <x:c r="B19001" s="4" t="str">
        <x:v>2.º Bachillerato</x:v>
      </x:c>
      <x:c r="C19001" s="4" t="str">
        <x:v>B</x:v>
      </x:c>
      <x:c r="D19001" s="13" t="str">
        <x:v>01466</x:v>
      </x:c>
      <x:c r="E19001" s="13" t="str">
        <x:v>01480</x:v>
      </x:c>
      <x:c r="F19001" s="4" t="str">
        <x:v>rechazo</x:v>
      </x:c>
      <x:c r="G19001" s="4" t="n">
        <x:f>COUNTIFS(Relaciones!$D$18849:$D$19211,E19001,Relaciones!$E$18849:$E$19211,D19001,Relaciones!$F$18849:$F$19211,F19001)</x:f>
        <x:v>0</x:v>
      </x:c>
      <x:c r="H19001" s="4"/>
    </x:row>
    <x:row r="19002" ht="23" customHeight="1">
      <x:c r="A19002" s="4" t="str">
        <x:v>Córdoba</x:v>
      </x:c>
      <x:c r="B19002" s="4" t="str">
        <x:v>2.º Bachillerato</x:v>
      </x:c>
      <x:c r="C19002" s="4" t="str">
        <x:v>B</x:v>
      </x:c>
      <x:c r="D19002" s="13" t="str">
        <x:v>01467</x:v>
      </x:c>
      <x:c r="E19002" s="13" t="str">
        <x:v>01480</x:v>
      </x:c>
      <x:c r="F19002" s="4" t="str">
        <x:v>rechazo</x:v>
      </x:c>
      <x:c r="G19002" s="4" t="n">
        <x:f>COUNTIFS(Relaciones!$D$18849:$D$19211,E19002,Relaciones!$E$18849:$E$19211,D19002,Relaciones!$F$18849:$F$19211,F19002)</x:f>
        <x:v>0</x:v>
      </x:c>
      <x:c r="H19002" s="4"/>
    </x:row>
    <x:row r="19003" ht="23" customHeight="1">
      <x:c r="A19003" s="4" t="str">
        <x:v>Córdoba</x:v>
      </x:c>
      <x:c r="B19003" s="4" t="str">
        <x:v>2.º Bachillerato</x:v>
      </x:c>
      <x:c r="C19003" s="4" t="str">
        <x:v>B</x:v>
      </x:c>
      <x:c r="D19003" s="13" t="str">
        <x:v>01467</x:v>
      </x:c>
      <x:c r="E19003" s="13" t="str">
        <x:v>01482</x:v>
      </x:c>
      <x:c r="F19003" s="4" t="str">
        <x:v>rechazo</x:v>
      </x:c>
      <x:c r="G19003" s="4" t="n">
        <x:f>COUNTIFS(Relaciones!$D$18849:$D$19211,E19003,Relaciones!$E$18849:$E$19211,D19003,Relaciones!$F$18849:$F$19211,F19003)</x:f>
        <x:v>0</x:v>
      </x:c>
      <x:c r="H19003" s="4"/>
    </x:row>
    <x:row r="19004" ht="23" customHeight="1">
      <x:c r="A19004" s="4" t="str">
        <x:v>Córdoba</x:v>
      </x:c>
      <x:c r="B19004" s="4" t="str">
        <x:v>2.º Bachillerato</x:v>
      </x:c>
      <x:c r="C19004" s="4" t="str">
        <x:v>B</x:v>
      </x:c>
      <x:c r="D19004" s="13" t="str">
        <x:v>01468</x:v>
      </x:c>
      <x:c r="E19004" s="13" t="str">
        <x:v>01480</x:v>
      </x:c>
      <x:c r="F19004" s="4" t="str">
        <x:v>rechazo</x:v>
      </x:c>
      <x:c r="G19004" s="4" t="n">
        <x:f>COUNTIFS(Relaciones!$D$18849:$D$19211,E19004,Relaciones!$E$18849:$E$19211,D19004,Relaciones!$F$18849:$F$19211,F19004)</x:f>
        <x:v>0</x:v>
      </x:c>
      <x:c r="H19004" s="4"/>
    </x:row>
    <x:row r="19005" ht="23" customHeight="1">
      <x:c r="A19005" s="4" t="str">
        <x:v>Córdoba</x:v>
      </x:c>
      <x:c r="B19005" s="4" t="str">
        <x:v>2.º Bachillerato</x:v>
      </x:c>
      <x:c r="C19005" s="4" t="str">
        <x:v>B</x:v>
      </x:c>
      <x:c r="D19005" s="13" t="str">
        <x:v>01469</x:v>
      </x:c>
      <x:c r="E19005" s="13" t="str">
        <x:v>01482</x:v>
      </x:c>
      <x:c r="F19005" s="4" t="str">
        <x:v>rechazo</x:v>
      </x:c>
      <x:c r="G19005" s="4" t="n">
        <x:f>COUNTIFS(Relaciones!$D$18849:$D$19211,E19005,Relaciones!$E$18849:$E$19211,D19005,Relaciones!$F$18849:$F$19211,F19005)</x:f>
        <x:v>0</x:v>
      </x:c>
      <x:c r="H19005" s="4"/>
    </x:row>
    <x:row r="19006" ht="23" customHeight="1">
      <x:c r="A19006" s="4" t="str">
        <x:v>Córdoba</x:v>
      </x:c>
      <x:c r="B19006" s="4" t="str">
        <x:v>2.º Bachillerato</x:v>
      </x:c>
      <x:c r="C19006" s="4" t="str">
        <x:v>B</x:v>
      </x:c>
      <x:c r="D19006" s="13" t="str">
        <x:v>01470</x:v>
      </x:c>
      <x:c r="E19006" s="13" t="str">
        <x:v>01480</x:v>
      </x:c>
      <x:c r="F19006" s="4" t="str">
        <x:v>rechazo</x:v>
      </x:c>
      <x:c r="G19006" s="4" t="n">
        <x:f>COUNTIFS(Relaciones!$D$18849:$D$19211,E19006,Relaciones!$E$18849:$E$19211,D19006,Relaciones!$F$18849:$F$19211,F19006)</x:f>
        <x:v>0</x:v>
      </x:c>
      <x:c r="H19006" s="4"/>
    </x:row>
    <x:row r="19007" ht="23" customHeight="1">
      <x:c r="A19007" s="4" t="str">
        <x:v>Córdoba</x:v>
      </x:c>
      <x:c r="B19007" s="4" t="str">
        <x:v>2.º Bachillerato</x:v>
      </x:c>
      <x:c r="C19007" s="4" t="str">
        <x:v>B</x:v>
      </x:c>
      <x:c r="D19007" s="13" t="str">
        <x:v>01472</x:v>
      </x:c>
      <x:c r="E19007" s="13" t="str">
        <x:v>01480</x:v>
      </x:c>
      <x:c r="F19007" s="4" t="str">
        <x:v>rechazo</x:v>
      </x:c>
      <x:c r="G19007" s="4" t="n">
        <x:f>COUNTIFS(Relaciones!$D$18849:$D$19211,E19007,Relaciones!$E$18849:$E$19211,D19007,Relaciones!$F$18849:$F$19211,F19007)</x:f>
        <x:v>0</x:v>
      </x:c>
      <x:c r="H19007" s="4"/>
    </x:row>
    <x:row r="19008" ht="23" customHeight="1">
      <x:c r="A19008" s="4" t="str">
        <x:v>Córdoba</x:v>
      </x:c>
      <x:c r="B19008" s="4" t="str">
        <x:v>2.º Bachillerato</x:v>
      </x:c>
      <x:c r="C19008" s="4" t="str">
        <x:v>B</x:v>
      </x:c>
      <x:c r="D19008" s="13" t="str">
        <x:v>01472</x:v>
      </x:c>
      <x:c r="E19008" s="13" t="str">
        <x:v>01482</x:v>
      </x:c>
      <x:c r="F19008" s="4" t="str">
        <x:v>rechazo</x:v>
      </x:c>
      <x:c r="G19008" s="4" t="n">
        <x:f>COUNTIFS(Relaciones!$D$18849:$D$19211,E19008,Relaciones!$E$18849:$E$19211,D19008,Relaciones!$F$18849:$F$19211,F19008)</x:f>
        <x:v>0</x:v>
      </x:c>
      <x:c r="H19008" s="4"/>
    </x:row>
    <x:row r="19009" ht="23" customHeight="1">
      <x:c r="A19009" s="4" t="str">
        <x:v>Córdoba</x:v>
      </x:c>
      <x:c r="B19009" s="4" t="str">
        <x:v>2.º Bachillerato</x:v>
      </x:c>
      <x:c r="C19009" s="4" t="str">
        <x:v>B</x:v>
      </x:c>
      <x:c r="D19009" s="13" t="str">
        <x:v>01473</x:v>
      </x:c>
      <x:c r="E19009" s="13" t="str">
        <x:v>01480</x:v>
      </x:c>
      <x:c r="F19009" s="4" t="str">
        <x:v>rechazo</x:v>
      </x:c>
      <x:c r="G19009" s="4" t="n">
        <x:f>COUNTIFS(Relaciones!$D$18849:$D$19211,E19009,Relaciones!$E$18849:$E$19211,D19009,Relaciones!$F$18849:$F$19211,F19009)</x:f>
        <x:v>0</x:v>
      </x:c>
      <x:c r="H19009" s="4"/>
    </x:row>
    <x:row r="19010" ht="23" customHeight="1">
      <x:c r="A19010" s="4" t="str">
        <x:v>Córdoba</x:v>
      </x:c>
      <x:c r="B19010" s="4" t="str">
        <x:v>2.º Bachillerato</x:v>
      </x:c>
      <x:c r="C19010" s="4" t="str">
        <x:v>B</x:v>
      </x:c>
      <x:c r="D19010" s="13" t="str">
        <x:v>01474</x:v>
      </x:c>
      <x:c r="E19010" s="13" t="str">
        <x:v>01480</x:v>
      </x:c>
      <x:c r="F19010" s="4" t="str">
        <x:v>rechazo</x:v>
      </x:c>
      <x:c r="G19010" s="4" t="n">
        <x:f>COUNTIFS(Relaciones!$D$18849:$D$19211,E19010,Relaciones!$E$18849:$E$19211,D19010,Relaciones!$F$18849:$F$19211,F19010)</x:f>
        <x:v>0</x:v>
      </x:c>
      <x:c r="H19010" s="4"/>
    </x:row>
    <x:row r="19011" ht="23" customHeight="1">
      <x:c r="A19011" s="4" t="str">
        <x:v>Córdoba</x:v>
      </x:c>
      <x:c r="B19011" s="4" t="str">
        <x:v>2.º Bachillerato</x:v>
      </x:c>
      <x:c r="C19011" s="4" t="str">
        <x:v>B</x:v>
      </x:c>
      <x:c r="D19011" s="13" t="str">
        <x:v>01475</x:v>
      </x:c>
      <x:c r="E19011" s="13" t="str">
        <x:v>01480</x:v>
      </x:c>
      <x:c r="F19011" s="4" t="str">
        <x:v>rechazo</x:v>
      </x:c>
      <x:c r="G19011" s="4" t="n">
        <x:f>COUNTIFS(Relaciones!$D$18849:$D$19211,E19011,Relaciones!$E$18849:$E$19211,D19011,Relaciones!$F$18849:$F$19211,F19011)</x:f>
        <x:v>0</x:v>
      </x:c>
      <x:c r="H19011" s="4"/>
    </x:row>
    <x:row r="19012" ht="23" customHeight="1">
      <x:c r="A19012" s="4" t="str">
        <x:v>Córdoba</x:v>
      </x:c>
      <x:c r="B19012" s="4" t="str">
        <x:v>2.º Bachillerato</x:v>
      </x:c>
      <x:c r="C19012" s="4" t="str">
        <x:v>B</x:v>
      </x:c>
      <x:c r="D19012" s="13" t="str">
        <x:v>01476</x:v>
      </x:c>
      <x:c r="E19012" s="13" t="str">
        <x:v>01480</x:v>
      </x:c>
      <x:c r="F19012" s="4" t="str">
        <x:v>rechazo</x:v>
      </x:c>
      <x:c r="G19012" s="4" t="n">
        <x:f>COUNTIFS(Relaciones!$D$18849:$D$19211,E19012,Relaciones!$E$18849:$E$19211,D19012,Relaciones!$F$18849:$F$19211,F19012)</x:f>
        <x:v>0</x:v>
      </x:c>
      <x:c r="H19012" s="4"/>
    </x:row>
    <x:row r="19013" ht="23" customHeight="1">
      <x:c r="A19013" s="4" t="str">
        <x:v>Córdoba</x:v>
      </x:c>
      <x:c r="B19013" s="4" t="str">
        <x:v>2.º Bachillerato</x:v>
      </x:c>
      <x:c r="C19013" s="4" t="str">
        <x:v>B</x:v>
      </x:c>
      <x:c r="D19013" s="13" t="str">
        <x:v>01477</x:v>
      </x:c>
      <x:c r="E19013" s="13" t="str">
        <x:v>01458</x:v>
      </x:c>
      <x:c r="F19013" s="4" t="str">
        <x:v>rechazo</x:v>
      </x:c>
      <x:c r="G19013" s="4" t="n">
        <x:f>COUNTIFS(Relaciones!$D$18849:$D$19211,E19013,Relaciones!$E$18849:$E$19211,D19013,Relaciones!$F$18849:$F$19211,F19013)</x:f>
        <x:v>0</x:v>
      </x:c>
      <x:c r="H19013" s="4"/>
    </x:row>
    <x:row r="19014" ht="23" customHeight="1">
      <x:c r="A19014" s="4" t="str">
        <x:v>Córdoba</x:v>
      </x:c>
      <x:c r="B19014" s="4" t="str">
        <x:v>2.º Bachillerato</x:v>
      </x:c>
      <x:c r="C19014" s="4" t="str">
        <x:v>B</x:v>
      </x:c>
      <x:c r="D19014" s="13" t="str">
        <x:v>01477</x:v>
      </x:c>
      <x:c r="E19014" s="13" t="str">
        <x:v>01463</x:v>
      </x:c>
      <x:c r="F19014" s="4" t="str">
        <x:v>rechazo</x:v>
      </x:c>
      <x:c r="G19014" s="4" t="n">
        <x:f>COUNTIFS(Relaciones!$D$18849:$D$19211,E19014,Relaciones!$E$18849:$E$19211,D19014,Relaciones!$F$18849:$F$19211,F19014)</x:f>
        <x:v>0</x:v>
      </x:c>
      <x:c r="H19014" s="4"/>
    </x:row>
    <x:row r="19015" ht="23" customHeight="1">
      <x:c r="A19015" s="4" t="str">
        <x:v>Córdoba</x:v>
      </x:c>
      <x:c r="B19015" s="4" t="str">
        <x:v>2.º Bachillerato</x:v>
      </x:c>
      <x:c r="C19015" s="4" t="str">
        <x:v>B</x:v>
      </x:c>
      <x:c r="D19015" s="13" t="str">
        <x:v>01479</x:v>
      </x:c>
      <x:c r="E19015" s="13" t="str">
        <x:v>01460</x:v>
      </x:c>
      <x:c r="F19015" s="4" t="str">
        <x:v>rechazo</x:v>
      </x:c>
      <x:c r="G19015" s="4" t="n">
        <x:f>COUNTIFS(Relaciones!$D$18849:$D$19211,E19015,Relaciones!$E$18849:$E$19211,D19015,Relaciones!$F$18849:$F$19211,F19015)</x:f>
        <x:v>0</x:v>
      </x:c>
      <x:c r="H19015" s="4"/>
    </x:row>
    <x:row r="19016" ht="23" customHeight="1">
      <x:c r="A19016" s="4" t="str">
        <x:v>Córdoba</x:v>
      </x:c>
      <x:c r="B19016" s="4" t="str">
        <x:v>2.º Bachillerato</x:v>
      </x:c>
      <x:c r="C19016" s="4" t="str">
        <x:v>B</x:v>
      </x:c>
      <x:c r="D19016" s="13" t="str">
        <x:v>01480</x:v>
      </x:c>
      <x:c r="E19016" s="13" t="str">
        <x:v>01482</x:v>
      </x:c>
      <x:c r="F19016" s="4" t="str">
        <x:v>rechazo</x:v>
      </x:c>
      <x:c r="G19016" s="4" t="n">
        <x:f>COUNTIFS(Relaciones!$D$18849:$D$19211,E19016,Relaciones!$E$18849:$E$19211,D19016,Relaciones!$F$18849:$F$19211,F19016)</x:f>
        <x:v>1</x:v>
      </x:c>
      <x:c r="H19016" s="4"/>
    </x:row>
    <x:row r="19017" ht="23" customHeight="1">
      <x:c r="A19017" s="4" t="str">
        <x:v>Córdoba</x:v>
      </x:c>
      <x:c r="B19017" s="4" t="str">
        <x:v>2.º Bachillerato</x:v>
      </x:c>
      <x:c r="C19017" s="4" t="str">
        <x:v>B</x:v>
      </x:c>
      <x:c r="D19017" s="13" t="str">
        <x:v>01481</x:v>
      </x:c>
      <x:c r="E19017" s="13" t="str">
        <x:v>01462</x:v>
      </x:c>
      <x:c r="F19017" s="4" t="str">
        <x:v>rechazo</x:v>
      </x:c>
      <x:c r="G19017" s="4" t="n">
        <x:f>COUNTIFS(Relaciones!$D$18849:$D$19211,E19017,Relaciones!$E$18849:$E$19211,D19017,Relaciones!$F$18849:$F$19211,F19017)</x:f>
        <x:v>0</x:v>
      </x:c>
      <x:c r="H19017" s="4"/>
    </x:row>
    <x:row r="19018" ht="23" customHeight="1">
      <x:c r="A19018" s="4" t="str">
        <x:v>Córdoba</x:v>
      </x:c>
      <x:c r="B19018" s="4" t="str">
        <x:v>2.º Bachillerato</x:v>
      </x:c>
      <x:c r="C19018" s="4" t="str">
        <x:v>B</x:v>
      </x:c>
      <x:c r="D19018" s="13" t="str">
        <x:v>01482</x:v>
      </x:c>
      <x:c r="E19018" s="13" t="str">
        <x:v>01463</x:v>
      </x:c>
      <x:c r="F19018" s="4" t="str">
        <x:v>rechazo</x:v>
      </x:c>
      <x:c r="G19018" s="4" t="n">
        <x:f>COUNTIFS(Relaciones!$D$18849:$D$19211,E19018,Relaciones!$E$18849:$E$19211,D19018,Relaciones!$F$18849:$F$19211,F19018)</x:f>
        <x:v>0</x:v>
      </x:c>
      <x:c r="H19018" s="4"/>
    </x:row>
    <x:row r="19019" ht="23" customHeight="1">
      <x:c r="A19019" s="4" t="str">
        <x:v>Córdoba</x:v>
      </x:c>
      <x:c r="B19019" s="4" t="str">
        <x:v>2.º Bachillerato</x:v>
      </x:c>
      <x:c r="C19019" s="4" t="str">
        <x:v>B</x:v>
      </x:c>
      <x:c r="D19019" s="13" t="str">
        <x:v>01482</x:v>
      </x:c>
      <x:c r="E19019" s="13" t="str">
        <x:v>01480</x:v>
      </x:c>
      <x:c r="F19019" s="4" t="str">
        <x:v>rechazo</x:v>
      </x:c>
      <x:c r="G19019" s="4" t="n">
        <x:f>COUNTIFS(Relaciones!$D$18849:$D$19211,E19019,Relaciones!$E$18849:$E$19211,D19019,Relaciones!$F$18849:$F$19211,F19019)</x:f>
        <x:v>1</x:v>
      </x:c>
      <x:c r="H19019" s="4"/>
    </x:row>
    <x:row r="19020" ht="23" customHeight="1">
      <x:c r="A19020" s="4" t="str">
        <x:v>Córdoba</x:v>
      </x:c>
      <x:c r="B19020" s="4" t="str">
        <x:v>2.º Bachillerato</x:v>
      </x:c>
      <x:c r="C19020" s="4" t="str">
        <x:v>B</x:v>
      </x:c>
      <x:c r="D19020" s="13" t="str">
        <x:v>01483</x:v>
      </x:c>
      <x:c r="E19020" s="13" t="str">
        <x:v>01464</x:v>
      </x:c>
      <x:c r="F19020" s="4" t="str">
        <x:v>rechazo</x:v>
      </x:c>
      <x:c r="G19020" s="4" t="n">
        <x:f>COUNTIFS(Relaciones!$D$18849:$D$19211,E19020,Relaciones!$E$18849:$E$19211,D19020,Relaciones!$F$18849:$F$19211,F19020)</x:f>
        <x:v>0</x:v>
      </x:c>
      <x:c r="H19020" s="4"/>
    </x:row>
    <x:row r="19021" ht="23" customHeight="1">
      <x:c r="A19021" s="4" t="str">
        <x:v>Córdoba</x:v>
      </x:c>
      <x:c r="B19021" s="4" t="str">
        <x:v>2.º Bachillerato</x:v>
      </x:c>
      <x:c r="C19021" s="4" t="str">
        <x:v>B</x:v>
      </x:c>
      <x:c r="D19021" s="13" t="str">
        <x:v>01484</x:v>
      </x:c>
      <x:c r="E19021" s="13" t="str">
        <x:v>01480</x:v>
      </x:c>
      <x:c r="F19021" s="4" t="str">
        <x:v>rechazo</x:v>
      </x:c>
      <x:c r="G19021" s="4" t="n">
        <x:f>COUNTIFS(Relaciones!$D$18849:$D$19211,E19021,Relaciones!$E$18849:$E$19211,D19021,Relaciones!$F$18849:$F$19211,F19021)</x:f>
        <x:v>0</x:v>
      </x:c>
      <x:c r="H19021" s="4"/>
    </x:row>
    <x:row r="19022" ht="23" customHeight="1">
      <x:c r="A19022" s="4" t="str">
        <x:v>Córdoba</x:v>
      </x:c>
      <x:c r="B19022" s="4" t="str">
        <x:v>2.º Bachillerato</x:v>
      </x:c>
      <x:c r="C19022" s="4" t="str">
        <x:v>B</x:v>
      </x:c>
      <x:c r="D19022" s="13" t="str">
        <x:v>01457</x:v>
      </x:c>
      <x:c r="E19022" s="13" t="str">
        <x:v>01467</x:v>
      </x:c>
      <x:c r="F19022" s="4" t="str">
        <x:v>mediacion</x:v>
      </x:c>
      <x:c r="G19022" s="4"/>
      <x:c r="H19022" s="4"/>
    </x:row>
    <x:row r="19023" ht="23" customHeight="1">
      <x:c r="A19023" s="4" t="str">
        <x:v>Córdoba</x:v>
      </x:c>
      <x:c r="B19023" s="4" t="str">
        <x:v>2.º Bachillerato</x:v>
      </x:c>
      <x:c r="C19023" s="4" t="str">
        <x:v>B</x:v>
      </x:c>
      <x:c r="D19023" s="13" t="str">
        <x:v>01458</x:v>
      </x:c>
      <x:c r="E19023" s="13" t="str">
        <x:v>01457</x:v>
      </x:c>
      <x:c r="F19023" s="4" t="str">
        <x:v>mediacion</x:v>
      </x:c>
      <x:c r="G19023" s="4"/>
      <x:c r="H19023" s="4"/>
    </x:row>
    <x:row r="19024" ht="23" customHeight="1">
      <x:c r="A19024" s="4" t="str">
        <x:v>Córdoba</x:v>
      </x:c>
      <x:c r="B19024" s="4" t="str">
        <x:v>2.º Bachillerato</x:v>
      </x:c>
      <x:c r="C19024" s="4" t="str">
        <x:v>B</x:v>
      </x:c>
      <x:c r="D19024" s="13" t="str">
        <x:v>01459</x:v>
      </x:c>
      <x:c r="E19024" s="13" t="str">
        <x:v>01457</x:v>
      </x:c>
      <x:c r="F19024" s="4" t="str">
        <x:v>mediacion</x:v>
      </x:c>
      <x:c r="G19024" s="4"/>
      <x:c r="H19024" s="4"/>
    </x:row>
    <x:row r="19025" ht="23" customHeight="1">
      <x:c r="A19025" s="4" t="str">
        <x:v>Córdoba</x:v>
      </x:c>
      <x:c r="B19025" s="4" t="str">
        <x:v>2.º Bachillerato</x:v>
      </x:c>
      <x:c r="C19025" s="4" t="str">
        <x:v>B</x:v>
      </x:c>
      <x:c r="D19025" s="13" t="str">
        <x:v>01461</x:v>
      </x:c>
      <x:c r="E19025" s="13" t="str">
        <x:v>01457</x:v>
      </x:c>
      <x:c r="F19025" s="4" t="str">
        <x:v>mediacion</x:v>
      </x:c>
      <x:c r="G19025" s="4"/>
      <x:c r="H19025" s="4"/>
    </x:row>
    <x:row r="19026" ht="23" customHeight="1">
      <x:c r="A19026" s="4" t="str">
        <x:v>Córdoba</x:v>
      </x:c>
      <x:c r="B19026" s="4" t="str">
        <x:v>2.º Bachillerato</x:v>
      </x:c>
      <x:c r="C19026" s="4" t="str">
        <x:v>B</x:v>
      </x:c>
      <x:c r="D19026" s="13" t="str">
        <x:v>01462</x:v>
      </x:c>
      <x:c r="E19026" s="13" t="str">
        <x:v>01457</x:v>
      </x:c>
      <x:c r="F19026" s="4" t="str">
        <x:v>mediacion</x:v>
      </x:c>
      <x:c r="G19026" s="4"/>
      <x:c r="H19026" s="4"/>
    </x:row>
    <x:row r="19027" ht="23" customHeight="1">
      <x:c r="A19027" s="4" t="str">
        <x:v>Córdoba</x:v>
      </x:c>
      <x:c r="B19027" s="4" t="str">
        <x:v>2.º Bachillerato</x:v>
      </x:c>
      <x:c r="C19027" s="4" t="str">
        <x:v>B</x:v>
      </x:c>
      <x:c r="D19027" s="13" t="str">
        <x:v>01464</x:v>
      </x:c>
      <x:c r="E19027" s="13" t="str">
        <x:v>01457</x:v>
      </x:c>
      <x:c r="F19027" s="4" t="str">
        <x:v>mediacion</x:v>
      </x:c>
      <x:c r="G19027" s="4"/>
      <x:c r="H19027" s="4"/>
    </x:row>
    <x:row r="19028" ht="23" customHeight="1">
      <x:c r="A19028" s="4" t="str">
        <x:v>Córdoba</x:v>
      </x:c>
      <x:c r="B19028" s="4" t="str">
        <x:v>2.º Bachillerato</x:v>
      </x:c>
      <x:c r="C19028" s="4" t="str">
        <x:v>B</x:v>
      </x:c>
      <x:c r="D19028" s="13" t="str">
        <x:v>01464</x:v>
      </x:c>
      <x:c r="E19028" s="13" t="str">
        <x:v>01467</x:v>
      </x:c>
      <x:c r="F19028" s="4" t="str">
        <x:v>mediacion</x:v>
      </x:c>
      <x:c r="G19028" s="4"/>
      <x:c r="H19028" s="4"/>
    </x:row>
    <x:row r="19029" ht="23" customHeight="1">
      <x:c r="A19029" s="4" t="str">
        <x:v>Córdoba</x:v>
      </x:c>
      <x:c r="B19029" s="4" t="str">
        <x:v>2.º Bachillerato</x:v>
      </x:c>
      <x:c r="C19029" s="4" t="str">
        <x:v>B</x:v>
      </x:c>
      <x:c r="D19029" s="13" t="str">
        <x:v>01465</x:v>
      </x:c>
      <x:c r="E19029" s="13" t="str">
        <x:v>01457</x:v>
      </x:c>
      <x:c r="F19029" s="4" t="str">
        <x:v>mediacion</x:v>
      </x:c>
      <x:c r="G19029" s="4"/>
      <x:c r="H19029" s="4"/>
    </x:row>
    <x:row r="19030" ht="23" customHeight="1">
      <x:c r="A19030" s="4" t="str">
        <x:v>Córdoba</x:v>
      </x:c>
      <x:c r="B19030" s="4" t="str">
        <x:v>2.º Bachillerato</x:v>
      </x:c>
      <x:c r="C19030" s="4" t="str">
        <x:v>B</x:v>
      </x:c>
      <x:c r="D19030" s="13" t="str">
        <x:v>01468</x:v>
      </x:c>
      <x:c r="E19030" s="13" t="str">
        <x:v>01467</x:v>
      </x:c>
      <x:c r="F19030" s="4" t="str">
        <x:v>mediacion</x:v>
      </x:c>
      <x:c r="G19030" s="4"/>
      <x:c r="H19030" s="4"/>
    </x:row>
    <x:row r="19031" ht="23" customHeight="1">
      <x:c r="A19031" s="4" t="str">
        <x:v>Córdoba</x:v>
      </x:c>
      <x:c r="B19031" s="4" t="str">
        <x:v>2.º Bachillerato</x:v>
      </x:c>
      <x:c r="C19031" s="4" t="str">
        <x:v>B</x:v>
      </x:c>
      <x:c r="D19031" s="13" t="str">
        <x:v>01470</x:v>
      </x:c>
      <x:c r="E19031" s="13" t="str">
        <x:v>01467</x:v>
      </x:c>
      <x:c r="F19031" s="4" t="str">
        <x:v>mediacion</x:v>
      </x:c>
      <x:c r="G19031" s="4"/>
      <x:c r="H19031" s="4"/>
    </x:row>
    <x:row r="19032" ht="23" customHeight="1">
      <x:c r="A19032" s="4" t="str">
        <x:v>Córdoba</x:v>
      </x:c>
      <x:c r="B19032" s="4" t="str">
        <x:v>2.º Bachillerato</x:v>
      </x:c>
      <x:c r="C19032" s="4" t="str">
        <x:v>B</x:v>
      </x:c>
      <x:c r="D19032" s="13" t="str">
        <x:v>01471</x:v>
      </x:c>
      <x:c r="E19032" s="13" t="str">
        <x:v>01467</x:v>
      </x:c>
      <x:c r="F19032" s="4" t="str">
        <x:v>mediacion</x:v>
      </x:c>
      <x:c r="G19032" s="4"/>
      <x:c r="H19032" s="4"/>
    </x:row>
    <x:row r="19033" ht="23" customHeight="1">
      <x:c r="A19033" s="4" t="str">
        <x:v>Córdoba</x:v>
      </x:c>
      <x:c r="B19033" s="4" t="str">
        <x:v>2.º Bachillerato</x:v>
      </x:c>
      <x:c r="C19033" s="4" t="str">
        <x:v>B</x:v>
      </x:c>
      <x:c r="D19033" s="13" t="str">
        <x:v>01471</x:v>
      </x:c>
      <x:c r="E19033" s="13" t="str">
        <x:v>01477</x:v>
      </x:c>
      <x:c r="F19033" s="4" t="str">
        <x:v>mediacion</x:v>
      </x:c>
      <x:c r="G19033" s="4"/>
      <x:c r="H19033" s="4"/>
    </x:row>
    <x:row r="19034" ht="23" customHeight="1">
      <x:c r="A19034" s="4" t="str">
        <x:v>Córdoba</x:v>
      </x:c>
      <x:c r="B19034" s="4" t="str">
        <x:v>2.º Bachillerato</x:v>
      </x:c>
      <x:c r="C19034" s="4" t="str">
        <x:v>B</x:v>
      </x:c>
      <x:c r="D19034" s="13" t="str">
        <x:v>01473</x:v>
      </x:c>
      <x:c r="E19034" s="13" t="str">
        <x:v>01467</x:v>
      </x:c>
      <x:c r="F19034" s="4" t="str">
        <x:v>mediacion</x:v>
      </x:c>
      <x:c r="G19034" s="4"/>
      <x:c r="H19034" s="4"/>
    </x:row>
    <x:row r="19035" ht="23" customHeight="1">
      <x:c r="A19035" s="4" t="str">
        <x:v>Córdoba</x:v>
      </x:c>
      <x:c r="B19035" s="4" t="str">
        <x:v>2.º Bachillerato</x:v>
      </x:c>
      <x:c r="C19035" s="4" t="str">
        <x:v>B</x:v>
      </x:c>
      <x:c r="D19035" s="13" t="str">
        <x:v>01474</x:v>
      </x:c>
      <x:c r="E19035" s="13" t="str">
        <x:v>01467</x:v>
      </x:c>
      <x:c r="F19035" s="4" t="str">
        <x:v>mediacion</x:v>
      </x:c>
      <x:c r="G19035" s="4"/>
      <x:c r="H19035" s="4"/>
    </x:row>
    <x:row r="19036" ht="23" customHeight="1">
      <x:c r="A19036" s="4" t="str">
        <x:v>Córdoba</x:v>
      </x:c>
      <x:c r="B19036" s="4" t="str">
        <x:v>2.º Bachillerato</x:v>
      </x:c>
      <x:c r="C19036" s="4" t="str">
        <x:v>B</x:v>
      </x:c>
      <x:c r="D19036" s="13" t="str">
        <x:v>01476</x:v>
      </x:c>
      <x:c r="E19036" s="13" t="str">
        <x:v>01467</x:v>
      </x:c>
      <x:c r="F19036" s="4" t="str">
        <x:v>mediacion</x:v>
      </x:c>
      <x:c r="G19036" s="4"/>
      <x:c r="H19036" s="4"/>
    </x:row>
    <x:row r="19037" ht="23" customHeight="1">
      <x:c r="A19037" s="4" t="str">
        <x:v>Córdoba</x:v>
      </x:c>
      <x:c r="B19037" s="4" t="str">
        <x:v>2.º Bachillerato</x:v>
      </x:c>
      <x:c r="C19037" s="4" t="str">
        <x:v>B</x:v>
      </x:c>
      <x:c r="D19037" s="13" t="str">
        <x:v>01478</x:v>
      </x:c>
      <x:c r="E19037" s="13" t="str">
        <x:v>01457</x:v>
      </x:c>
      <x:c r="F19037" s="4" t="str">
        <x:v>mediacion</x:v>
      </x:c>
      <x:c r="G19037" s="4"/>
      <x:c r="H19037" s="4"/>
    </x:row>
    <x:row r="19038" ht="23" customHeight="1">
      <x:c r="A19038" s="4" t="str">
        <x:v>Córdoba</x:v>
      </x:c>
      <x:c r="B19038" s="4" t="str">
        <x:v>2.º Bachillerato</x:v>
      </x:c>
      <x:c r="C19038" s="4" t="str">
        <x:v>B</x:v>
      </x:c>
      <x:c r="D19038" s="13" t="str">
        <x:v>01479</x:v>
      </x:c>
      <x:c r="E19038" s="13" t="str">
        <x:v>01477</x:v>
      </x:c>
      <x:c r="F19038" s="4" t="str">
        <x:v>mediacion</x:v>
      </x:c>
      <x:c r="G19038" s="4"/>
      <x:c r="H19038" s="4"/>
    </x:row>
    <x:row r="19039" ht="23" customHeight="1">
      <x:c r="A19039" s="4" t="str">
        <x:v>Córdoba</x:v>
      </x:c>
      <x:c r="B19039" s="4" t="str">
        <x:v>2.º Bachillerato</x:v>
      </x:c>
      <x:c r="C19039" s="4" t="str">
        <x:v>B</x:v>
      </x:c>
      <x:c r="D19039" s="13" t="str">
        <x:v>01480</x:v>
      </x:c>
      <x:c r="E19039" s="13" t="str">
        <x:v>01477</x:v>
      </x:c>
      <x:c r="F19039" s="4" t="str">
        <x:v>mediacion</x:v>
      </x:c>
      <x:c r="G19039" s="4"/>
      <x:c r="H19039" s="4"/>
    </x:row>
    <x:row r="19040" ht="23" customHeight="1">
      <x:c r="A19040" s="4" t="str">
        <x:v>Córdoba</x:v>
      </x:c>
      <x:c r="B19040" s="4" t="str">
        <x:v>2.º Bachillerato</x:v>
      </x:c>
      <x:c r="C19040" s="4" t="str">
        <x:v>B</x:v>
      </x:c>
      <x:c r="D19040" s="13" t="str">
        <x:v>01482</x:v>
      </x:c>
      <x:c r="E19040" s="13" t="str">
        <x:v>01477</x:v>
      </x:c>
      <x:c r="F19040" s="4" t="str">
        <x:v>mediacion</x:v>
      </x:c>
      <x:c r="G19040" s="4"/>
      <x:c r="H19040" s="4"/>
    </x:row>
    <x:row r="19041" ht="23" customHeight="1">
      <x:c r="A19041" s="4" t="str">
        <x:v>Córdoba</x:v>
      </x:c>
      <x:c r="B19041" s="4" t="str">
        <x:v>2.º Bachillerato</x:v>
      </x:c>
      <x:c r="C19041" s="4" t="str">
        <x:v>B</x:v>
      </x:c>
      <x:c r="D19041" s="13" t="str">
        <x:v>01483</x:v>
      </x:c>
      <x:c r="E19041" s="13" t="str">
        <x:v>01477</x:v>
      </x:c>
      <x:c r="F19041" s="4" t="str">
        <x:v>mediacion</x:v>
      </x:c>
      <x:c r="G19041" s="4"/>
      <x:c r="H19041" s="4"/>
    </x:row>
    <x:row r="19042" ht="23" customHeight="1">
      <x:c r="A19042" s="4" t="str">
        <x:v>Córdoba</x:v>
      </x:c>
      <x:c r="B19042" s="4" t="str">
        <x:v>2.º Bachillerato</x:v>
      </x:c>
      <x:c r="C19042" s="4" t="str">
        <x:v>B</x:v>
      </x:c>
      <x:c r="D19042" s="13" t="str">
        <x:v>01458</x:v>
      </x:c>
      <x:c r="E19042" s="13" t="str">
        <x:v>01480</x:v>
      </x:c>
      <x:c r="F19042" s="4" t="str">
        <x:v>mediacion_negativa</x:v>
      </x:c>
      <x:c r="G19042" s="4"/>
      <x:c r="H19042" s="4"/>
    </x:row>
    <x:row r="19043" ht="23" customHeight="1">
      <x:c r="A19043" s="4" t="str">
        <x:v>Córdoba</x:v>
      </x:c>
      <x:c r="B19043" s="4" t="str">
        <x:v>2.º Bachillerato</x:v>
      </x:c>
      <x:c r="C19043" s="4" t="str">
        <x:v>B</x:v>
      </x:c>
      <x:c r="D19043" s="13" t="str">
        <x:v>01459</x:v>
      </x:c>
      <x:c r="E19043" s="13" t="str">
        <x:v>01482</x:v>
      </x:c>
      <x:c r="F19043" s="4" t="str">
        <x:v>mediacion_negativa</x:v>
      </x:c>
      <x:c r="G19043" s="4"/>
      <x:c r="H19043" s="4"/>
    </x:row>
    <x:row r="19044" ht="23" customHeight="1">
      <x:c r="A19044" s="4" t="str">
        <x:v>Córdoba</x:v>
      </x:c>
      <x:c r="B19044" s="4" t="str">
        <x:v>2.º Bachillerato</x:v>
      </x:c>
      <x:c r="C19044" s="4" t="str">
        <x:v>B</x:v>
      </x:c>
      <x:c r="D19044" s="13" t="str">
        <x:v>01460</x:v>
      </x:c>
      <x:c r="E19044" s="13" t="str">
        <x:v>01480</x:v>
      </x:c>
      <x:c r="F19044" s="4" t="str">
        <x:v>mediacion_negativa</x:v>
      </x:c>
      <x:c r="G19044" s="4"/>
      <x:c r="H19044" s="4"/>
    </x:row>
    <x:row r="19045" ht="23" customHeight="1">
      <x:c r="A19045" s="4" t="str">
        <x:v>Córdoba</x:v>
      </x:c>
      <x:c r="B19045" s="4" t="str">
        <x:v>2.º Bachillerato</x:v>
      </x:c>
      <x:c r="C19045" s="4" t="str">
        <x:v>B</x:v>
      </x:c>
      <x:c r="D19045" s="13" t="str">
        <x:v>01462</x:v>
      </x:c>
      <x:c r="E19045" s="13" t="str">
        <x:v>01480</x:v>
      </x:c>
      <x:c r="F19045" s="4" t="str">
        <x:v>mediacion_negativa</x:v>
      </x:c>
      <x:c r="G19045" s="4"/>
      <x:c r="H19045" s="4"/>
    </x:row>
    <x:row r="19046" ht="23" customHeight="1">
      <x:c r="A19046" s="4" t="str">
        <x:v>Córdoba</x:v>
      </x:c>
      <x:c r="B19046" s="4" t="str">
        <x:v>2.º Bachillerato</x:v>
      </x:c>
      <x:c r="C19046" s="4" t="str">
        <x:v>B</x:v>
      </x:c>
      <x:c r="D19046" s="13" t="str">
        <x:v>01463</x:v>
      </x:c>
      <x:c r="E19046" s="13" t="str">
        <x:v>01482</x:v>
      </x:c>
      <x:c r="F19046" s="4" t="str">
        <x:v>mediacion_negativa</x:v>
      </x:c>
      <x:c r="G19046" s="4"/>
      <x:c r="H19046" s="4"/>
    </x:row>
    <x:row r="19047" ht="23" customHeight="1">
      <x:c r="A19047" s="4" t="str">
        <x:v>Córdoba</x:v>
      </x:c>
      <x:c r="B19047" s="4" t="str">
        <x:v>2.º Bachillerato</x:v>
      </x:c>
      <x:c r="C19047" s="4" t="str">
        <x:v>B</x:v>
      </x:c>
      <x:c r="D19047" s="13" t="str">
        <x:v>01464</x:v>
      </x:c>
      <x:c r="E19047" s="13" t="str">
        <x:v>01480</x:v>
      </x:c>
      <x:c r="F19047" s="4" t="str">
        <x:v>mediacion_negativa</x:v>
      </x:c>
      <x:c r="G19047" s="4"/>
      <x:c r="H19047" s="4"/>
    </x:row>
    <x:row r="19048" ht="23" customHeight="1">
      <x:c r="A19048" s="4" t="str">
        <x:v>Córdoba</x:v>
      </x:c>
      <x:c r="B19048" s="4" t="str">
        <x:v>2.º Bachillerato</x:v>
      </x:c>
      <x:c r="C19048" s="4" t="str">
        <x:v>B</x:v>
      </x:c>
      <x:c r="D19048" s="13" t="str">
        <x:v>01466</x:v>
      </x:c>
      <x:c r="E19048" s="13" t="str">
        <x:v>01480</x:v>
      </x:c>
      <x:c r="F19048" s="4" t="str">
        <x:v>mediacion_negativa</x:v>
      </x:c>
      <x:c r="G19048" s="4"/>
      <x:c r="H19048" s="4"/>
    </x:row>
    <x:row r="19049" ht="23" customHeight="1">
      <x:c r="A19049" s="4" t="str">
        <x:v>Córdoba</x:v>
      </x:c>
      <x:c r="B19049" s="4" t="str">
        <x:v>2.º Bachillerato</x:v>
      </x:c>
      <x:c r="C19049" s="4" t="str">
        <x:v>B</x:v>
      </x:c>
      <x:c r="D19049" s="13" t="str">
        <x:v>01467</x:v>
      </x:c>
      <x:c r="E19049" s="13" t="str">
        <x:v>01482</x:v>
      </x:c>
      <x:c r="F19049" s="4" t="str">
        <x:v>mediacion_negativa</x:v>
      </x:c>
      <x:c r="G19049" s="4"/>
      <x:c r="H19049" s="4"/>
    </x:row>
    <x:row r="19050" ht="23" customHeight="1">
      <x:c r="A19050" s="4" t="str">
        <x:v>Córdoba</x:v>
      </x:c>
      <x:c r="B19050" s="4" t="str">
        <x:v>2.º Bachillerato</x:v>
      </x:c>
      <x:c r="C19050" s="4" t="str">
        <x:v>B</x:v>
      </x:c>
      <x:c r="D19050" s="13" t="str">
        <x:v>01468</x:v>
      </x:c>
      <x:c r="E19050" s="13" t="str">
        <x:v>01480</x:v>
      </x:c>
      <x:c r="F19050" s="4" t="str">
        <x:v>mediacion_negativa</x:v>
      </x:c>
      <x:c r="G19050" s="4"/>
      <x:c r="H19050" s="4"/>
    </x:row>
    <x:row r="19051" ht="23" customHeight="1">
      <x:c r="A19051" s="4" t="str">
        <x:v>Córdoba</x:v>
      </x:c>
      <x:c r="B19051" s="4" t="str">
        <x:v>2.º Bachillerato</x:v>
      </x:c>
      <x:c r="C19051" s="4" t="str">
        <x:v>B</x:v>
      </x:c>
      <x:c r="D19051" s="13" t="str">
        <x:v>01470</x:v>
      </x:c>
      <x:c r="E19051" s="13" t="str">
        <x:v>01480</x:v>
      </x:c>
      <x:c r="F19051" s="4" t="str">
        <x:v>mediacion_negativa</x:v>
      </x:c>
      <x:c r="G19051" s="4"/>
      <x:c r="H19051" s="4"/>
    </x:row>
    <x:row r="19052" ht="23" customHeight="1">
      <x:c r="A19052" s="4" t="str">
        <x:v>Córdoba</x:v>
      </x:c>
      <x:c r="B19052" s="4" t="str">
        <x:v>2.º Bachillerato</x:v>
      </x:c>
      <x:c r="C19052" s="4" t="str">
        <x:v>B</x:v>
      </x:c>
      <x:c r="D19052" s="13" t="str">
        <x:v>01471</x:v>
      </x:c>
      <x:c r="E19052" s="13" t="str">
        <x:v>01482</x:v>
      </x:c>
      <x:c r="F19052" s="4" t="str">
        <x:v>mediacion_negativa</x:v>
      </x:c>
      <x:c r="G19052" s="4"/>
      <x:c r="H19052" s="4"/>
    </x:row>
    <x:row r="19053" ht="23" customHeight="1">
      <x:c r="A19053" s="4" t="str">
        <x:v>Córdoba</x:v>
      </x:c>
      <x:c r="B19053" s="4" t="str">
        <x:v>2.º Bachillerato</x:v>
      </x:c>
      <x:c r="C19053" s="4" t="str">
        <x:v>B</x:v>
      </x:c>
      <x:c r="D19053" s="13" t="str">
        <x:v>01472</x:v>
      </x:c>
      <x:c r="E19053" s="13" t="str">
        <x:v>01480</x:v>
      </x:c>
      <x:c r="F19053" s="4" t="str">
        <x:v>mediacion_negativa</x:v>
      </x:c>
      <x:c r="G19053" s="4"/>
      <x:c r="H19053" s="4"/>
    </x:row>
    <x:row r="19054" ht="23" customHeight="1">
      <x:c r="A19054" s="4" t="str">
        <x:v>Córdoba</x:v>
      </x:c>
      <x:c r="B19054" s="4" t="str">
        <x:v>2.º Bachillerato</x:v>
      </x:c>
      <x:c r="C19054" s="4" t="str">
        <x:v>B</x:v>
      </x:c>
      <x:c r="D19054" s="13" t="str">
        <x:v>01474</x:v>
      </x:c>
      <x:c r="E19054" s="13" t="str">
        <x:v>01480</x:v>
      </x:c>
      <x:c r="F19054" s="4" t="str">
        <x:v>mediacion_negativa</x:v>
      </x:c>
      <x:c r="G19054" s="4"/>
      <x:c r="H19054" s="4"/>
    </x:row>
    <x:row r="19055" ht="23" customHeight="1">
      <x:c r="A19055" s="4" t="str">
        <x:v>Córdoba</x:v>
      </x:c>
      <x:c r="B19055" s="4" t="str">
        <x:v>2.º Bachillerato</x:v>
      </x:c>
      <x:c r="C19055" s="4" t="str">
        <x:v>B</x:v>
      </x:c>
      <x:c r="D19055" s="13" t="str">
        <x:v>01475</x:v>
      </x:c>
      <x:c r="E19055" s="13" t="str">
        <x:v>01482</x:v>
      </x:c>
      <x:c r="F19055" s="4" t="str">
        <x:v>mediacion_negativa</x:v>
      </x:c>
      <x:c r="G19055" s="4"/>
      <x:c r="H19055" s="4"/>
    </x:row>
    <x:row r="19056" ht="23" customHeight="1">
      <x:c r="A19056" s="4" t="str">
        <x:v>Córdoba</x:v>
      </x:c>
      <x:c r="B19056" s="4" t="str">
        <x:v>2.º Bachillerato</x:v>
      </x:c>
      <x:c r="C19056" s="4" t="str">
        <x:v>B</x:v>
      </x:c>
      <x:c r="D19056" s="13" t="str">
        <x:v>01476</x:v>
      </x:c>
      <x:c r="E19056" s="13" t="str">
        <x:v>01480</x:v>
      </x:c>
      <x:c r="F19056" s="4" t="str">
        <x:v>mediacion_negativa</x:v>
      </x:c>
      <x:c r="G19056" s="4"/>
      <x:c r="H19056" s="4"/>
    </x:row>
    <x:row r="19057" ht="23" customHeight="1">
      <x:c r="A19057" s="4" t="str">
        <x:v>Córdoba</x:v>
      </x:c>
      <x:c r="B19057" s="4" t="str">
        <x:v>2.º Bachillerato</x:v>
      </x:c>
      <x:c r="C19057" s="4" t="str">
        <x:v>B</x:v>
      </x:c>
      <x:c r="D19057" s="13" t="str">
        <x:v>01478</x:v>
      </x:c>
      <x:c r="E19057" s="13" t="str">
        <x:v>01480</x:v>
      </x:c>
      <x:c r="F19057" s="4" t="str">
        <x:v>mediacion_negativa</x:v>
      </x:c>
      <x:c r="G19057" s="4"/>
      <x:c r="H19057" s="4"/>
    </x:row>
    <x:row r="19058" ht="23" customHeight="1">
      <x:c r="A19058" s="4" t="str">
        <x:v>Córdoba</x:v>
      </x:c>
      <x:c r="B19058" s="4" t="str">
        <x:v>2.º Bachillerato</x:v>
      </x:c>
      <x:c r="C19058" s="4" t="str">
        <x:v>B</x:v>
      </x:c>
      <x:c r="D19058" s="13" t="str">
        <x:v>01479</x:v>
      </x:c>
      <x:c r="E19058" s="13" t="str">
        <x:v>01482</x:v>
      </x:c>
      <x:c r="F19058" s="4" t="str">
        <x:v>mediacion_negativa</x:v>
      </x:c>
      <x:c r="G19058" s="4"/>
      <x:c r="H19058" s="4"/>
    </x:row>
    <x:row r="19059" ht="23" customHeight="1">
      <x:c r="A19059" s="4" t="str">
        <x:v>Córdoba</x:v>
      </x:c>
      <x:c r="B19059" s="4" t="str">
        <x:v>2.º Bachillerato</x:v>
      </x:c>
      <x:c r="C19059" s="4" t="str">
        <x:v>B</x:v>
      </x:c>
      <x:c r="D19059" s="13" t="str">
        <x:v>01482</x:v>
      </x:c>
      <x:c r="E19059" s="13" t="str">
        <x:v>01480</x:v>
      </x:c>
      <x:c r="F19059" s="4" t="str">
        <x:v>mediacion_negativa</x:v>
      </x:c>
      <x:c r="G19059" s="4"/>
      <x:c r="H19059" s="4"/>
    </x:row>
    <x:row r="19060" ht="23" customHeight="1">
      <x:c r="A19060" s="4" t="str">
        <x:v>Córdoba</x:v>
      </x:c>
      <x:c r="B19060" s="4" t="str">
        <x:v>2.º Bachillerato</x:v>
      </x:c>
      <x:c r="C19060" s="4" t="str">
        <x:v>B</x:v>
      </x:c>
      <x:c r="D19060" s="13" t="str">
        <x:v>01483</x:v>
      </x:c>
      <x:c r="E19060" s="13" t="str">
        <x:v>01482</x:v>
      </x:c>
      <x:c r="F19060" s="4" t="str">
        <x:v>mediacion_negativa</x:v>
      </x:c>
      <x:c r="G19060" s="4"/>
      <x:c r="H19060" s="4"/>
    </x:row>
    <x:row r="19061" ht="23" customHeight="1">
      <x:c r="A19061" s="4" t="str">
        <x:v>Córdoba</x:v>
      </x:c>
      <x:c r="B19061" s="4" t="str">
        <x:v>2.º Bachillerato</x:v>
      </x:c>
      <x:c r="C19061" s="4" t="str">
        <x:v>B</x:v>
      </x:c>
      <x:c r="D19061" s="13" t="str">
        <x:v>01484</x:v>
      </x:c>
      <x:c r="E19061" s="13" t="str">
        <x:v>01480</x:v>
      </x:c>
      <x:c r="F19061" s="4" t="str">
        <x:v>mediacion_negativa</x:v>
      </x:c>
      <x:c r="G19061" s="4"/>
      <x:c r="H19061" s="4"/>
    </x:row>
    <x:row r="19062" ht="23" customHeight="1">
      <x:c r="A19062" s="4" t="str">
        <x:v>Córdoba</x:v>
      </x:c>
      <x:c r="B19062" s="4" t="str">
        <x:v>2.º Bachillerato</x:v>
      </x:c>
      <x:c r="C19062" s="4" t="str">
        <x:v>B</x:v>
      </x:c>
      <x:c r="D19062" s="13" t="str">
        <x:v>01457</x:v>
      </x:c>
      <x:c r="E19062" s="13" t="str">
        <x:v>01482</x:v>
      </x:c>
      <x:c r="F19062" s="4" t="str">
        <x:v>bullying</x:v>
      </x:c>
      <x:c r="G19062" s="4"/>
      <x:c r="H19062" s="4"/>
    </x:row>
    <x:row r="19063" ht="23" customHeight="1">
      <x:c r="A19063" s="4" t="str">
        <x:v>Córdoba</x:v>
      </x:c>
      <x:c r="B19063" s="4" t="str">
        <x:v>2.º Bachillerato</x:v>
      </x:c>
      <x:c r="C19063" s="4" t="str">
        <x:v>B</x:v>
      </x:c>
      <x:c r="D19063" s="13" t="str">
        <x:v>01458</x:v>
      </x:c>
      <x:c r="E19063" s="13" t="str">
        <x:v>01482</x:v>
      </x:c>
      <x:c r="F19063" s="4" t="str">
        <x:v>bullying</x:v>
      </x:c>
      <x:c r="G19063" s="4"/>
      <x:c r="H19063" s="4"/>
    </x:row>
    <x:row r="19064" ht="23" customHeight="1">
      <x:c r="A19064" s="4" t="str">
        <x:v>Córdoba</x:v>
      </x:c>
      <x:c r="B19064" s="4" t="str">
        <x:v>2.º Bachillerato</x:v>
      </x:c>
      <x:c r="C19064" s="4" t="str">
        <x:v>B</x:v>
      </x:c>
      <x:c r="D19064" s="13" t="str">
        <x:v>01459</x:v>
      </x:c>
      <x:c r="E19064" s="13" t="str">
        <x:v>01482</x:v>
      </x:c>
      <x:c r="F19064" s="4" t="str">
        <x:v>bullying</x:v>
      </x:c>
      <x:c r="G19064" s="4"/>
      <x:c r="H19064" s="4"/>
    </x:row>
    <x:row r="19065" ht="23" customHeight="1">
      <x:c r="A19065" s="4" t="str">
        <x:v>Córdoba</x:v>
      </x:c>
      <x:c r="B19065" s="4" t="str">
        <x:v>2.º Bachillerato</x:v>
      </x:c>
      <x:c r="C19065" s="4" t="str">
        <x:v>B</x:v>
      </x:c>
      <x:c r="D19065" s="13" t="str">
        <x:v>01483</x:v>
      </x:c>
      <x:c r="E19065" s="13" t="str">
        <x:v>01480</x:v>
      </x:c>
      <x:c r="F19065" s="4" t="str">
        <x:v>bullying</x:v>
      </x:c>
      <x:c r="G19065" s="4"/>
      <x:c r="H19065" s="4"/>
    </x:row>
    <x:row r="19066" ht="23" customHeight="1">
      <x:c r="A19066" s="4" t="str">
        <x:v>Córdoba</x:v>
      </x:c>
      <x:c r="B19066" s="4" t="str">
        <x:v>2.º Bachillerato</x:v>
      </x:c>
      <x:c r="C19066" s="4" t="str">
        <x:v>B</x:v>
      </x:c>
      <x:c r="D19066" s="13" t="str">
        <x:v>01484</x:v>
      </x:c>
      <x:c r="E19066" s="13" t="str">
        <x:v>01480</x:v>
      </x:c>
      <x:c r="F19066" s="4" t="str">
        <x:v>bullying</x:v>
      </x:c>
      <x:c r="G19066" s="4"/>
      <x:c r="H19066" s="4"/>
    </x:row>
    <x:row r="19067" ht="23" customHeight="1">
      <x:c r="A19067" s="4" t="str">
        <x:v>Córdoba</x:v>
      </x:c>
      <x:c r="B19067" s="4" t="str">
        <x:v>2.º Bachillerato</x:v>
      </x:c>
      <x:c r="C19067" s="4" t="str">
        <x:v>B</x:v>
      </x:c>
      <x:c r="D19067" s="13" t="str">
        <x:v>01457</x:v>
      </x:c>
      <x:c r="E19067" s="13" t="str">
        <x:v>01458</x:v>
      </x:c>
      <x:c r="F19067" s="4" t="str">
        <x:v>prediccion_amistad</x:v>
      </x:c>
      <x:c r="G19067" s="4"/>
      <x:c r="H19067" s="4" t="n">
        <x:f>COUNTIFS(Relaciones!$D$18849:$D$19211,E19067,Relaciones!$E$18849:$E$19211,D19067,Relaciones!$F$18849:$F$19211,"amistad")</x:f>
        <x:v>1</x:v>
      </x:c>
    </x:row>
    <x:row r="19068" ht="23" customHeight="1">
      <x:c r="A19068" s="4" t="str">
        <x:v>Córdoba</x:v>
      </x:c>
      <x:c r="B19068" s="4" t="str">
        <x:v>2.º Bachillerato</x:v>
      </x:c>
      <x:c r="C19068" s="4" t="str">
        <x:v>B</x:v>
      </x:c>
      <x:c r="D19068" s="13" t="str">
        <x:v>01457</x:v>
      </x:c>
      <x:c r="E19068" s="13" t="str">
        <x:v>01459</x:v>
      </x:c>
      <x:c r="F19068" s="4" t="str">
        <x:v>prediccion_amistad</x:v>
      </x:c>
      <x:c r="G19068" s="4"/>
      <x:c r="H19068" s="4" t="n">
        <x:f>COUNTIFS(Relaciones!$D$18849:$D$19211,E19068,Relaciones!$E$18849:$E$19211,D19068,Relaciones!$F$18849:$F$19211,"amistad")</x:f>
        <x:v>1</x:v>
      </x:c>
    </x:row>
    <x:row r="19069" ht="23" customHeight="1">
      <x:c r="A19069" s="4" t="str">
        <x:v>Córdoba</x:v>
      </x:c>
      <x:c r="B19069" s="4" t="str">
        <x:v>2.º Bachillerato</x:v>
      </x:c>
      <x:c r="C19069" s="4" t="str">
        <x:v>B</x:v>
      </x:c>
      <x:c r="D19069" s="13" t="str">
        <x:v>01457</x:v>
      </x:c>
      <x:c r="E19069" s="13" t="str">
        <x:v>01460</x:v>
      </x:c>
      <x:c r="F19069" s="4" t="str">
        <x:v>prediccion_amistad</x:v>
      </x:c>
      <x:c r="G19069" s="4"/>
      <x:c r="H19069" s="4" t="n">
        <x:f>COUNTIFS(Relaciones!$D$18849:$D$19211,E19069,Relaciones!$E$18849:$E$19211,D19069,Relaciones!$F$18849:$F$19211,"amistad")</x:f>
        <x:v>1</x:v>
      </x:c>
    </x:row>
    <x:row r="19070" ht="23" customHeight="1">
      <x:c r="A19070" s="4" t="str">
        <x:v>Córdoba</x:v>
      </x:c>
      <x:c r="B19070" s="4" t="str">
        <x:v>2.º Bachillerato</x:v>
      </x:c>
      <x:c r="C19070" s="4" t="str">
        <x:v>B</x:v>
      </x:c>
      <x:c r="D19070" s="13" t="str">
        <x:v>01457</x:v>
      </x:c>
      <x:c r="E19070" s="13" t="str">
        <x:v>01462</x:v>
      </x:c>
      <x:c r="F19070" s="4" t="str">
        <x:v>prediccion_amistad</x:v>
      </x:c>
      <x:c r="G19070" s="4"/>
      <x:c r="H19070" s="4" t="n">
        <x:f>COUNTIFS(Relaciones!$D$18849:$D$19211,E19070,Relaciones!$E$18849:$E$19211,D19070,Relaciones!$F$18849:$F$19211,"amistad")</x:f>
        <x:v>1</x:v>
      </x:c>
    </x:row>
    <x:row r="19071" ht="23" customHeight="1">
      <x:c r="A19071" s="4" t="str">
        <x:v>Córdoba</x:v>
      </x:c>
      <x:c r="B19071" s="4" t="str">
        <x:v>2.º Bachillerato</x:v>
      </x:c>
      <x:c r="C19071" s="4" t="str">
        <x:v>B</x:v>
      </x:c>
      <x:c r="D19071" s="13" t="str">
        <x:v>01457</x:v>
      </x:c>
      <x:c r="E19071" s="13" t="str">
        <x:v>01463</x:v>
      </x:c>
      <x:c r="F19071" s="4" t="str">
        <x:v>prediccion_amistad</x:v>
      </x:c>
      <x:c r="G19071" s="4"/>
      <x:c r="H19071" s="4" t="n">
        <x:f>COUNTIFS(Relaciones!$D$18849:$D$19211,E19071,Relaciones!$E$18849:$E$19211,D19071,Relaciones!$F$18849:$F$19211,"amistad")</x:f>
        <x:v>1</x:v>
      </x:c>
    </x:row>
    <x:row r="19072" ht="23" customHeight="1">
      <x:c r="A19072" s="4" t="str">
        <x:v>Córdoba</x:v>
      </x:c>
      <x:c r="B19072" s="4" t="str">
        <x:v>2.º Bachillerato</x:v>
      </x:c>
      <x:c r="C19072" s="4" t="str">
        <x:v>B</x:v>
      </x:c>
      <x:c r="D19072" s="13" t="str">
        <x:v>01457</x:v>
      </x:c>
      <x:c r="E19072" s="13" t="str">
        <x:v>01464</x:v>
      </x:c>
      <x:c r="F19072" s="4" t="str">
        <x:v>prediccion_amistad</x:v>
      </x:c>
      <x:c r="G19072" s="4"/>
      <x:c r="H19072" s="4" t="n">
        <x:f>COUNTIFS(Relaciones!$D$18849:$D$19211,E19072,Relaciones!$E$18849:$E$19211,D19072,Relaciones!$F$18849:$F$19211,"amistad")</x:f>
        <x:v>1</x:v>
      </x:c>
    </x:row>
    <x:row r="19073" ht="23" customHeight="1">
      <x:c r="A19073" s="4" t="str">
        <x:v>Córdoba</x:v>
      </x:c>
      <x:c r="B19073" s="4" t="str">
        <x:v>2.º Bachillerato</x:v>
      </x:c>
      <x:c r="C19073" s="4" t="str">
        <x:v>B</x:v>
      </x:c>
      <x:c r="D19073" s="13" t="str">
        <x:v>01457</x:v>
      </x:c>
      <x:c r="E19073" s="13" t="str">
        <x:v>01466</x:v>
      </x:c>
      <x:c r="F19073" s="4" t="str">
        <x:v>prediccion_amistad</x:v>
      </x:c>
      <x:c r="G19073" s="4"/>
      <x:c r="H19073" s="4" t="n">
        <x:f>COUNTIFS(Relaciones!$D$18849:$D$19211,E19073,Relaciones!$E$18849:$E$19211,D19073,Relaciones!$F$18849:$F$19211,"amistad")</x:f>
        <x:v>1</x:v>
      </x:c>
    </x:row>
    <x:row r="19074" ht="23" customHeight="1">
      <x:c r="A19074" s="4" t="str">
        <x:v>Córdoba</x:v>
      </x:c>
      <x:c r="B19074" s="4" t="str">
        <x:v>2.º Bachillerato</x:v>
      </x:c>
      <x:c r="C19074" s="4" t="str">
        <x:v>B</x:v>
      </x:c>
      <x:c r="D19074" s="13" t="str">
        <x:v>01457</x:v>
      </x:c>
      <x:c r="E19074" s="13" t="str">
        <x:v>01467</x:v>
      </x:c>
      <x:c r="F19074" s="4" t="str">
        <x:v>prediccion_amistad</x:v>
      </x:c>
      <x:c r="G19074" s="4"/>
      <x:c r="H19074" s="4" t="n">
        <x:f>COUNTIFS(Relaciones!$D$18849:$D$19211,E19074,Relaciones!$E$18849:$E$19211,D19074,Relaciones!$F$18849:$F$19211,"amistad")</x:f>
        <x:v>1</x:v>
      </x:c>
    </x:row>
    <x:row r="19075" ht="23" customHeight="1">
      <x:c r="A19075" s="4" t="str">
        <x:v>Córdoba</x:v>
      </x:c>
      <x:c r="B19075" s="4" t="str">
        <x:v>2.º Bachillerato</x:v>
      </x:c>
      <x:c r="C19075" s="4" t="str">
        <x:v>B</x:v>
      </x:c>
      <x:c r="D19075" s="13" t="str">
        <x:v>01457</x:v>
      </x:c>
      <x:c r="E19075" s="13" t="str">
        <x:v>01468</x:v>
      </x:c>
      <x:c r="F19075" s="4" t="str">
        <x:v>prediccion_amistad</x:v>
      </x:c>
      <x:c r="G19075" s="4"/>
      <x:c r="H19075" s="4" t="n">
        <x:f>COUNTIFS(Relaciones!$D$18849:$D$19211,E19075,Relaciones!$E$18849:$E$19211,D19075,Relaciones!$F$18849:$F$19211,"amistad")</x:f>
        <x:v>1</x:v>
      </x:c>
    </x:row>
    <x:row r="19076" ht="23" customHeight="1">
      <x:c r="A19076" s="4" t="str">
        <x:v>Córdoba</x:v>
      </x:c>
      <x:c r="B19076" s="4" t="str">
        <x:v>2.º Bachillerato</x:v>
      </x:c>
      <x:c r="C19076" s="4" t="str">
        <x:v>B</x:v>
      </x:c>
      <x:c r="D19076" s="13" t="str">
        <x:v>01457</x:v>
      </x:c>
      <x:c r="E19076" s="13" t="str">
        <x:v>01470</x:v>
      </x:c>
      <x:c r="F19076" s="4" t="str">
        <x:v>prediccion_amistad</x:v>
      </x:c>
      <x:c r="G19076" s="4"/>
      <x:c r="H19076" s="4" t="n">
        <x:f>COUNTIFS(Relaciones!$D$18849:$D$19211,E19076,Relaciones!$E$18849:$E$19211,D19076,Relaciones!$F$18849:$F$19211,"amistad")</x:f>
        <x:v>1</x:v>
      </x:c>
    </x:row>
    <x:row r="19077" ht="23" customHeight="1">
      <x:c r="A19077" s="4" t="str">
        <x:v>Córdoba</x:v>
      </x:c>
      <x:c r="B19077" s="4" t="str">
        <x:v>2.º Bachillerato</x:v>
      </x:c>
      <x:c r="C19077" s="4" t="str">
        <x:v>B</x:v>
      </x:c>
      <x:c r="D19077" s="13" t="str">
        <x:v>01457</x:v>
      </x:c>
      <x:c r="E19077" s="13" t="str">
        <x:v>01471</x:v>
      </x:c>
      <x:c r="F19077" s="4" t="str">
        <x:v>prediccion_amistad</x:v>
      </x:c>
      <x:c r="G19077" s="4"/>
      <x:c r="H19077" s="4" t="n">
        <x:f>COUNTIFS(Relaciones!$D$18849:$D$19211,E19077,Relaciones!$E$18849:$E$19211,D19077,Relaciones!$F$18849:$F$19211,"amistad")</x:f>
        <x:v>1</x:v>
      </x:c>
    </x:row>
    <x:row r="19078" ht="23" customHeight="1">
      <x:c r="A19078" s="4" t="str">
        <x:v>Córdoba</x:v>
      </x:c>
      <x:c r="B19078" s="4" t="str">
        <x:v>2.º Bachillerato</x:v>
      </x:c>
      <x:c r="C19078" s="4" t="str">
        <x:v>B</x:v>
      </x:c>
      <x:c r="D19078" s="13" t="str">
        <x:v>01457</x:v>
      </x:c>
      <x:c r="E19078" s="13" t="str">
        <x:v>01472</x:v>
      </x:c>
      <x:c r="F19078" s="4" t="str">
        <x:v>prediccion_amistad</x:v>
      </x:c>
      <x:c r="G19078" s="4"/>
      <x:c r="H19078" s="4" t="n">
        <x:f>COUNTIFS(Relaciones!$D$18849:$D$19211,E19078,Relaciones!$E$18849:$E$19211,D19078,Relaciones!$F$18849:$F$19211,"amistad")</x:f>
        <x:v>1</x:v>
      </x:c>
    </x:row>
    <x:row r="19079" ht="23" customHeight="1">
      <x:c r="A19079" s="4" t="str">
        <x:v>Córdoba</x:v>
      </x:c>
      <x:c r="B19079" s="4" t="str">
        <x:v>2.º Bachillerato</x:v>
      </x:c>
      <x:c r="C19079" s="4" t="str">
        <x:v>B</x:v>
      </x:c>
      <x:c r="D19079" s="13" t="str">
        <x:v>01458</x:v>
      </x:c>
      <x:c r="E19079" s="13" t="str">
        <x:v>01457</x:v>
      </x:c>
      <x:c r="F19079" s="4" t="str">
        <x:v>prediccion_amistad</x:v>
      </x:c>
      <x:c r="G19079" s="4"/>
      <x:c r="H19079" s="4" t="n">
        <x:f>COUNTIFS(Relaciones!$D$18849:$D$19211,E19079,Relaciones!$E$18849:$E$19211,D19079,Relaciones!$F$18849:$F$19211,"amistad")</x:f>
        <x:v>1</x:v>
      </x:c>
    </x:row>
    <x:row r="19080" ht="23" customHeight="1">
      <x:c r="A19080" s="4" t="str">
        <x:v>Córdoba</x:v>
      </x:c>
      <x:c r="B19080" s="4" t="str">
        <x:v>2.º Bachillerato</x:v>
      </x:c>
      <x:c r="C19080" s="4" t="str">
        <x:v>B</x:v>
      </x:c>
      <x:c r="D19080" s="13" t="str">
        <x:v>01458</x:v>
      </x:c>
      <x:c r="E19080" s="13" t="str">
        <x:v>01459</x:v>
      </x:c>
      <x:c r="F19080" s="4" t="str">
        <x:v>prediccion_amistad</x:v>
      </x:c>
      <x:c r="G19080" s="4"/>
      <x:c r="H19080" s="4" t="n">
        <x:f>COUNTIFS(Relaciones!$D$18849:$D$19211,E19080,Relaciones!$E$18849:$E$19211,D19080,Relaciones!$F$18849:$F$19211,"amistad")</x:f>
        <x:v>1</x:v>
      </x:c>
    </x:row>
    <x:row r="19081" ht="23" customHeight="1">
      <x:c r="A19081" s="4" t="str">
        <x:v>Córdoba</x:v>
      </x:c>
      <x:c r="B19081" s="4" t="str">
        <x:v>2.º Bachillerato</x:v>
      </x:c>
      <x:c r="C19081" s="4" t="str">
        <x:v>B</x:v>
      </x:c>
      <x:c r="D19081" s="13" t="str">
        <x:v>01458</x:v>
      </x:c>
      <x:c r="E19081" s="13" t="str">
        <x:v>01463</x:v>
      </x:c>
      <x:c r="F19081" s="4" t="str">
        <x:v>prediccion_amistad</x:v>
      </x:c>
      <x:c r="G19081" s="4"/>
      <x:c r="H19081" s="4" t="n">
        <x:f>COUNTIFS(Relaciones!$D$18849:$D$19211,E19081,Relaciones!$E$18849:$E$19211,D19081,Relaciones!$F$18849:$F$19211,"amistad")</x:f>
        <x:v>0</x:v>
      </x:c>
    </x:row>
    <x:row r="19082" ht="23" customHeight="1">
      <x:c r="A19082" s="4" t="str">
        <x:v>Córdoba</x:v>
      </x:c>
      <x:c r="B19082" s="4" t="str">
        <x:v>2.º Bachillerato</x:v>
      </x:c>
      <x:c r="C19082" s="4" t="str">
        <x:v>B</x:v>
      </x:c>
      <x:c r="D19082" s="13" t="str">
        <x:v>01458</x:v>
      </x:c>
      <x:c r="E19082" s="13" t="str">
        <x:v>01465</x:v>
      </x:c>
      <x:c r="F19082" s="4" t="str">
        <x:v>prediccion_amistad</x:v>
      </x:c>
      <x:c r="G19082" s="4"/>
      <x:c r="H19082" s="4" t="n">
        <x:f>COUNTIFS(Relaciones!$D$18849:$D$19211,E19082,Relaciones!$E$18849:$E$19211,D19082,Relaciones!$F$18849:$F$19211,"amistad")</x:f>
        <x:v>1</x:v>
      </x:c>
    </x:row>
    <x:row r="19083" ht="23" customHeight="1">
      <x:c r="A19083" s="4" t="str">
        <x:v>Córdoba</x:v>
      </x:c>
      <x:c r="B19083" s="4" t="str">
        <x:v>2.º Bachillerato</x:v>
      </x:c>
      <x:c r="C19083" s="4" t="str">
        <x:v>B</x:v>
      </x:c>
      <x:c r="D19083" s="13" t="str">
        <x:v>01458</x:v>
      </x:c>
      <x:c r="E19083" s="13" t="str">
        <x:v>01475</x:v>
      </x:c>
      <x:c r="F19083" s="4" t="str">
        <x:v>prediccion_amistad</x:v>
      </x:c>
      <x:c r="G19083" s="4"/>
      <x:c r="H19083" s="4" t="n">
        <x:f>COUNTIFS(Relaciones!$D$18849:$D$19211,E19083,Relaciones!$E$18849:$E$19211,D19083,Relaciones!$F$18849:$F$19211,"amistad")</x:f>
        <x:v>1</x:v>
      </x:c>
    </x:row>
    <x:row r="19084" ht="23" customHeight="1">
      <x:c r="A19084" s="4" t="str">
        <x:v>Córdoba</x:v>
      </x:c>
      <x:c r="B19084" s="4" t="str">
        <x:v>2.º Bachillerato</x:v>
      </x:c>
      <x:c r="C19084" s="4" t="str">
        <x:v>B</x:v>
      </x:c>
      <x:c r="D19084" s="13" t="str">
        <x:v>01459</x:v>
      </x:c>
      <x:c r="E19084" s="13" t="str">
        <x:v>01458</x:v>
      </x:c>
      <x:c r="F19084" s="4" t="str">
        <x:v>prediccion_amistad</x:v>
      </x:c>
      <x:c r="G19084" s="4"/>
      <x:c r="H19084" s="4" t="n">
        <x:f>COUNTIFS(Relaciones!$D$18849:$D$19211,E19084,Relaciones!$E$18849:$E$19211,D19084,Relaciones!$F$18849:$F$19211,"amistad")</x:f>
        <x:v>1</x:v>
      </x:c>
    </x:row>
    <x:row r="19085" ht="23" customHeight="1">
      <x:c r="A19085" s="4" t="str">
        <x:v>Córdoba</x:v>
      </x:c>
      <x:c r="B19085" s="4" t="str">
        <x:v>2.º Bachillerato</x:v>
      </x:c>
      <x:c r="C19085" s="4" t="str">
        <x:v>B</x:v>
      </x:c>
      <x:c r="D19085" s="13" t="str">
        <x:v>01459</x:v>
      </x:c>
      <x:c r="E19085" s="13" t="str">
        <x:v>01462</x:v>
      </x:c>
      <x:c r="F19085" s="4" t="str">
        <x:v>prediccion_amistad</x:v>
      </x:c>
      <x:c r="G19085" s="4"/>
      <x:c r="H19085" s="4" t="n">
        <x:f>COUNTIFS(Relaciones!$D$18849:$D$19211,E19085,Relaciones!$E$18849:$E$19211,D19085,Relaciones!$F$18849:$F$19211,"amistad")</x:f>
        <x:v>1</x:v>
      </x:c>
    </x:row>
    <x:row r="19086" ht="23" customHeight="1">
      <x:c r="A19086" s="4" t="str">
        <x:v>Córdoba</x:v>
      </x:c>
      <x:c r="B19086" s="4" t="str">
        <x:v>2.º Bachillerato</x:v>
      </x:c>
      <x:c r="C19086" s="4" t="str">
        <x:v>B</x:v>
      </x:c>
      <x:c r="D19086" s="13" t="str">
        <x:v>01459</x:v>
      </x:c>
      <x:c r="E19086" s="13" t="str">
        <x:v>01466</x:v>
      </x:c>
      <x:c r="F19086" s="4" t="str">
        <x:v>prediccion_amistad</x:v>
      </x:c>
      <x:c r="G19086" s="4"/>
      <x:c r="H19086" s="4" t="n">
        <x:f>COUNTIFS(Relaciones!$D$18849:$D$19211,E19086,Relaciones!$E$18849:$E$19211,D19086,Relaciones!$F$18849:$F$19211,"amistad")</x:f>
        <x:v>1</x:v>
      </x:c>
    </x:row>
    <x:row r="19087" ht="23" customHeight="1">
      <x:c r="A19087" s="4" t="str">
        <x:v>Córdoba</x:v>
      </x:c>
      <x:c r="B19087" s="4" t="str">
        <x:v>2.º Bachillerato</x:v>
      </x:c>
      <x:c r="C19087" s="4" t="str">
        <x:v>B</x:v>
      </x:c>
      <x:c r="D19087" s="13" t="str">
        <x:v>01460</x:v>
      </x:c>
      <x:c r="E19087" s="13" t="str">
        <x:v>01459</x:v>
      </x:c>
      <x:c r="F19087" s="4" t="str">
        <x:v>prediccion_amistad</x:v>
      </x:c>
      <x:c r="G19087" s="4"/>
      <x:c r="H19087" s="4" t="n">
        <x:f>COUNTIFS(Relaciones!$D$18849:$D$19211,E19087,Relaciones!$E$18849:$E$19211,D19087,Relaciones!$F$18849:$F$19211,"amistad")</x:f>
        <x:v>1</x:v>
      </x:c>
    </x:row>
    <x:row r="19088" ht="23" customHeight="1">
      <x:c r="A19088" s="4" t="str">
        <x:v>Córdoba</x:v>
      </x:c>
      <x:c r="B19088" s="4" t="str">
        <x:v>2.º Bachillerato</x:v>
      </x:c>
      <x:c r="C19088" s="4" t="str">
        <x:v>B</x:v>
      </x:c>
      <x:c r="D19088" s="13" t="str">
        <x:v>01460</x:v>
      </x:c>
      <x:c r="E19088" s="13" t="str">
        <x:v>01461</x:v>
      </x:c>
      <x:c r="F19088" s="4" t="str">
        <x:v>prediccion_amistad</x:v>
      </x:c>
      <x:c r="G19088" s="4"/>
      <x:c r="H19088" s="4" t="n">
        <x:f>COUNTIFS(Relaciones!$D$18849:$D$19211,E19088,Relaciones!$E$18849:$E$19211,D19088,Relaciones!$F$18849:$F$19211,"amistad")</x:f>
        <x:v>1</x:v>
      </x:c>
    </x:row>
    <x:row r="19089" ht="23" customHeight="1">
      <x:c r="A19089" s="4" t="str">
        <x:v>Córdoba</x:v>
      </x:c>
      <x:c r="B19089" s="4" t="str">
        <x:v>2.º Bachillerato</x:v>
      </x:c>
      <x:c r="C19089" s="4" t="str">
        <x:v>B</x:v>
      </x:c>
      <x:c r="D19089" s="13" t="str">
        <x:v>01460</x:v>
      </x:c>
      <x:c r="E19089" s="13" t="str">
        <x:v>01463</x:v>
      </x:c>
      <x:c r="F19089" s="4" t="str">
        <x:v>prediccion_amistad</x:v>
      </x:c>
      <x:c r="G19089" s="4"/>
      <x:c r="H19089" s="4" t="n">
        <x:f>COUNTIFS(Relaciones!$D$18849:$D$19211,E19089,Relaciones!$E$18849:$E$19211,D19089,Relaciones!$F$18849:$F$19211,"amistad")</x:f>
        <x:v>1</x:v>
      </x:c>
    </x:row>
    <x:row r="19090" ht="23" customHeight="1">
      <x:c r="A19090" s="4" t="str">
        <x:v>Córdoba</x:v>
      </x:c>
      <x:c r="B19090" s="4" t="str">
        <x:v>2.º Bachillerato</x:v>
      </x:c>
      <x:c r="C19090" s="4" t="str">
        <x:v>B</x:v>
      </x:c>
      <x:c r="D19090" s="13" t="str">
        <x:v>01461</x:v>
      </x:c>
      <x:c r="E19090" s="13" t="str">
        <x:v>01458</x:v>
      </x:c>
      <x:c r="F19090" s="4" t="str">
        <x:v>prediccion_amistad</x:v>
      </x:c>
      <x:c r="G19090" s="4"/>
      <x:c r="H19090" s="4" t="n">
        <x:f>COUNTIFS(Relaciones!$D$18849:$D$19211,E19090,Relaciones!$E$18849:$E$19211,D19090,Relaciones!$F$18849:$F$19211,"amistad")</x:f>
        <x:v>1</x:v>
      </x:c>
    </x:row>
    <x:row r="19091" ht="23" customHeight="1">
      <x:c r="A19091" s="4" t="str">
        <x:v>Córdoba</x:v>
      </x:c>
      <x:c r="B19091" s="4" t="str">
        <x:v>2.º Bachillerato</x:v>
      </x:c>
      <x:c r="C19091" s="4" t="str">
        <x:v>B</x:v>
      </x:c>
      <x:c r="D19091" s="13" t="str">
        <x:v>01461</x:v>
      </x:c>
      <x:c r="E19091" s="13" t="str">
        <x:v>01460</x:v>
      </x:c>
      <x:c r="F19091" s="4" t="str">
        <x:v>prediccion_amistad</x:v>
      </x:c>
      <x:c r="G19091" s="4"/>
      <x:c r="H19091" s="4" t="n">
        <x:f>COUNTIFS(Relaciones!$D$18849:$D$19211,E19091,Relaciones!$E$18849:$E$19211,D19091,Relaciones!$F$18849:$F$19211,"amistad")</x:f>
        <x:v>1</x:v>
      </x:c>
    </x:row>
    <x:row r="19092" ht="23" customHeight="1">
      <x:c r="A19092" s="4" t="str">
        <x:v>Córdoba</x:v>
      </x:c>
      <x:c r="B19092" s="4" t="str">
        <x:v>2.º Bachillerato</x:v>
      </x:c>
      <x:c r="C19092" s="4" t="str">
        <x:v>B</x:v>
      </x:c>
      <x:c r="D19092" s="13" t="str">
        <x:v>01461</x:v>
      </x:c>
      <x:c r="E19092" s="13" t="str">
        <x:v>01462</x:v>
      </x:c>
      <x:c r="F19092" s="4" t="str">
        <x:v>prediccion_amistad</x:v>
      </x:c>
      <x:c r="G19092" s="4"/>
      <x:c r="H19092" s="4" t="n">
        <x:f>COUNTIFS(Relaciones!$D$18849:$D$19211,E19092,Relaciones!$E$18849:$E$19211,D19092,Relaciones!$F$18849:$F$19211,"amistad")</x:f>
        <x:v>1</x:v>
      </x:c>
    </x:row>
    <x:row r="19093" ht="23" customHeight="1">
      <x:c r="A19093" s="4" t="str">
        <x:v>Córdoba</x:v>
      </x:c>
      <x:c r="B19093" s="4" t="str">
        <x:v>2.º Bachillerato</x:v>
      </x:c>
      <x:c r="C19093" s="4" t="str">
        <x:v>B</x:v>
      </x:c>
      <x:c r="D19093" s="13" t="str">
        <x:v>01461</x:v>
      </x:c>
      <x:c r="E19093" s="13" t="str">
        <x:v>01466</x:v>
      </x:c>
      <x:c r="F19093" s="4" t="str">
        <x:v>prediccion_amistad</x:v>
      </x:c>
      <x:c r="G19093" s="4"/>
      <x:c r="H19093" s="4" t="n">
        <x:f>COUNTIFS(Relaciones!$D$18849:$D$19211,E19093,Relaciones!$E$18849:$E$19211,D19093,Relaciones!$F$18849:$F$19211,"amistad")</x:f>
        <x:v>0</x:v>
      </x:c>
    </x:row>
    <x:row r="19094" ht="23" customHeight="1">
      <x:c r="A19094" s="4" t="str">
        <x:v>Córdoba</x:v>
      </x:c>
      <x:c r="B19094" s="4" t="str">
        <x:v>2.º Bachillerato</x:v>
      </x:c>
      <x:c r="C19094" s="4" t="str">
        <x:v>B</x:v>
      </x:c>
      <x:c r="D19094" s="13" t="str">
        <x:v>01461</x:v>
      </x:c>
      <x:c r="E19094" s="13" t="str">
        <x:v>01478</x:v>
      </x:c>
      <x:c r="F19094" s="4" t="str">
        <x:v>prediccion_amistad</x:v>
      </x:c>
      <x:c r="G19094" s="4"/>
      <x:c r="H19094" s="4" t="n">
        <x:f>COUNTIFS(Relaciones!$D$18849:$D$19211,E19094,Relaciones!$E$18849:$E$19211,D19094,Relaciones!$F$18849:$F$19211,"amistad")</x:f>
        <x:v>1</x:v>
      </x:c>
    </x:row>
    <x:row r="19095" ht="23" customHeight="1">
      <x:c r="A19095" s="4" t="str">
        <x:v>Córdoba</x:v>
      </x:c>
      <x:c r="B19095" s="4" t="str">
        <x:v>2.º Bachillerato</x:v>
      </x:c>
      <x:c r="C19095" s="4" t="str">
        <x:v>B</x:v>
      </x:c>
      <x:c r="D19095" s="13" t="str">
        <x:v>01462</x:v>
      </x:c>
      <x:c r="E19095" s="13" t="str">
        <x:v>01459</x:v>
      </x:c>
      <x:c r="F19095" s="4" t="str">
        <x:v>prediccion_amistad</x:v>
      </x:c>
      <x:c r="G19095" s="4"/>
      <x:c r="H19095" s="4" t="n">
        <x:f>COUNTIFS(Relaciones!$D$18849:$D$19211,E19095,Relaciones!$E$18849:$E$19211,D19095,Relaciones!$F$18849:$F$19211,"amistad")</x:f>
        <x:v>1</x:v>
      </x:c>
    </x:row>
    <x:row r="19096" ht="23" customHeight="1">
      <x:c r="A19096" s="4" t="str">
        <x:v>Córdoba</x:v>
      </x:c>
      <x:c r="B19096" s="4" t="str">
        <x:v>2.º Bachillerato</x:v>
      </x:c>
      <x:c r="C19096" s="4" t="str">
        <x:v>B</x:v>
      </x:c>
      <x:c r="D19096" s="13" t="str">
        <x:v>01462</x:v>
      </x:c>
      <x:c r="E19096" s="13" t="str">
        <x:v>01461</x:v>
      </x:c>
      <x:c r="F19096" s="4" t="str">
        <x:v>prediccion_amistad</x:v>
      </x:c>
      <x:c r="G19096" s="4"/>
      <x:c r="H19096" s="4" t="n">
        <x:f>COUNTIFS(Relaciones!$D$18849:$D$19211,E19096,Relaciones!$E$18849:$E$19211,D19096,Relaciones!$F$18849:$F$19211,"amistad")</x:f>
        <x:v>1</x:v>
      </x:c>
    </x:row>
    <x:row r="19097" ht="23" customHeight="1">
      <x:c r="A19097" s="4" t="str">
        <x:v>Córdoba</x:v>
      </x:c>
      <x:c r="B19097" s="4" t="str">
        <x:v>2.º Bachillerato</x:v>
      </x:c>
      <x:c r="C19097" s="4" t="str">
        <x:v>B</x:v>
      </x:c>
      <x:c r="D19097" s="13" t="str">
        <x:v>01462</x:v>
      </x:c>
      <x:c r="E19097" s="13" t="str">
        <x:v>01465</x:v>
      </x:c>
      <x:c r="F19097" s="4" t="str">
        <x:v>prediccion_amistad</x:v>
      </x:c>
      <x:c r="G19097" s="4"/>
      <x:c r="H19097" s="4" t="n">
        <x:f>COUNTIFS(Relaciones!$D$18849:$D$19211,E19097,Relaciones!$E$18849:$E$19211,D19097,Relaciones!$F$18849:$F$19211,"amistad")</x:f>
        <x:v>1</x:v>
      </x:c>
    </x:row>
    <x:row r="19098" ht="23" customHeight="1">
      <x:c r="A19098" s="4" t="str">
        <x:v>Córdoba</x:v>
      </x:c>
      <x:c r="B19098" s="4" t="str">
        <x:v>2.º Bachillerato</x:v>
      </x:c>
      <x:c r="C19098" s="4" t="str">
        <x:v>B</x:v>
      </x:c>
      <x:c r="D19098" s="13" t="str">
        <x:v>01463</x:v>
      </x:c>
      <x:c r="E19098" s="13" t="str">
        <x:v>01460</x:v>
      </x:c>
      <x:c r="F19098" s="4" t="str">
        <x:v>prediccion_amistad</x:v>
      </x:c>
      <x:c r="G19098" s="4"/>
      <x:c r="H19098" s="4" t="n">
        <x:f>COUNTIFS(Relaciones!$D$18849:$D$19211,E19098,Relaciones!$E$18849:$E$19211,D19098,Relaciones!$F$18849:$F$19211,"amistad")</x:f>
        <x:v>1</x:v>
      </x:c>
    </x:row>
    <x:row r="19099" ht="23" customHeight="1">
      <x:c r="A19099" s="4" t="str">
        <x:v>Córdoba</x:v>
      </x:c>
      <x:c r="B19099" s="4" t="str">
        <x:v>2.º Bachillerato</x:v>
      </x:c>
      <x:c r="C19099" s="4" t="str">
        <x:v>B</x:v>
      </x:c>
      <x:c r="D19099" s="13" t="str">
        <x:v>01463</x:v>
      </x:c>
      <x:c r="E19099" s="13" t="str">
        <x:v>01464</x:v>
      </x:c>
      <x:c r="F19099" s="4" t="str">
        <x:v>prediccion_amistad</x:v>
      </x:c>
      <x:c r="G19099" s="4"/>
      <x:c r="H19099" s="4" t="n">
        <x:f>COUNTIFS(Relaciones!$D$18849:$D$19211,E19099,Relaciones!$E$18849:$E$19211,D19099,Relaciones!$F$18849:$F$19211,"amistad")</x:f>
        <x:v>1</x:v>
      </x:c>
    </x:row>
    <x:row r="19100" ht="23" customHeight="1">
      <x:c r="A19100" s="4" t="str">
        <x:v>Córdoba</x:v>
      </x:c>
      <x:c r="B19100" s="4" t="str">
        <x:v>2.º Bachillerato</x:v>
      </x:c>
      <x:c r="C19100" s="4" t="str">
        <x:v>B</x:v>
      </x:c>
      <x:c r="D19100" s="13" t="str">
        <x:v>01463</x:v>
      </x:c>
      <x:c r="E19100" s="13" t="str">
        <x:v>01466</x:v>
      </x:c>
      <x:c r="F19100" s="4" t="str">
        <x:v>prediccion_amistad</x:v>
      </x:c>
      <x:c r="G19100" s="4"/>
      <x:c r="H19100" s="4" t="n">
        <x:f>COUNTIFS(Relaciones!$D$18849:$D$19211,E19100,Relaciones!$E$18849:$E$19211,D19100,Relaciones!$F$18849:$F$19211,"amistad")</x:f>
        <x:v>1</x:v>
      </x:c>
    </x:row>
    <x:row r="19101" ht="23" customHeight="1">
      <x:c r="A19101" s="4" t="str">
        <x:v>Córdoba</x:v>
      </x:c>
      <x:c r="B19101" s="4" t="str">
        <x:v>2.º Bachillerato</x:v>
      </x:c>
      <x:c r="C19101" s="4" t="str">
        <x:v>B</x:v>
      </x:c>
      <x:c r="D19101" s="13" t="str">
        <x:v>01464</x:v>
      </x:c>
      <x:c r="E19101" s="13" t="str">
        <x:v>01461</x:v>
      </x:c>
      <x:c r="F19101" s="4" t="str">
        <x:v>prediccion_amistad</x:v>
      </x:c>
      <x:c r="G19101" s="4"/>
      <x:c r="H19101" s="4" t="n">
        <x:f>COUNTIFS(Relaciones!$D$18849:$D$19211,E19101,Relaciones!$E$18849:$E$19211,D19101,Relaciones!$F$18849:$F$19211,"amistad")</x:f>
        <x:v>1</x:v>
      </x:c>
    </x:row>
    <x:row r="19102" ht="23" customHeight="1">
      <x:c r="A19102" s="4" t="str">
        <x:v>Córdoba</x:v>
      </x:c>
      <x:c r="B19102" s="4" t="str">
        <x:v>2.º Bachillerato</x:v>
      </x:c>
      <x:c r="C19102" s="4" t="str">
        <x:v>B</x:v>
      </x:c>
      <x:c r="D19102" s="13" t="str">
        <x:v>01464</x:v>
      </x:c>
      <x:c r="E19102" s="13" t="str">
        <x:v>01463</x:v>
      </x:c>
      <x:c r="F19102" s="4" t="str">
        <x:v>prediccion_amistad</x:v>
      </x:c>
      <x:c r="G19102" s="4"/>
      <x:c r="H19102" s="4" t="n">
        <x:f>COUNTIFS(Relaciones!$D$18849:$D$19211,E19102,Relaciones!$E$18849:$E$19211,D19102,Relaciones!$F$18849:$F$19211,"amistad")</x:f>
        <x:v>1</x:v>
      </x:c>
    </x:row>
    <x:row r="19103" ht="23" customHeight="1">
      <x:c r="A19103" s="4" t="str">
        <x:v>Córdoba</x:v>
      </x:c>
      <x:c r="B19103" s="4" t="str">
        <x:v>2.º Bachillerato</x:v>
      </x:c>
      <x:c r="C19103" s="4" t="str">
        <x:v>B</x:v>
      </x:c>
      <x:c r="D19103" s="13" t="str">
        <x:v>01464</x:v>
      </x:c>
      <x:c r="E19103" s="13" t="str">
        <x:v>01465</x:v>
      </x:c>
      <x:c r="F19103" s="4" t="str">
        <x:v>prediccion_amistad</x:v>
      </x:c>
      <x:c r="G19103" s="4"/>
      <x:c r="H19103" s="4" t="n">
        <x:f>COUNTIFS(Relaciones!$D$18849:$D$19211,E19103,Relaciones!$E$18849:$E$19211,D19103,Relaciones!$F$18849:$F$19211,"amistad")</x:f>
        <x:v>1</x:v>
      </x:c>
    </x:row>
    <x:row r="19104" ht="23" customHeight="1">
      <x:c r="A19104" s="4" t="str">
        <x:v>Córdoba</x:v>
      </x:c>
      <x:c r="B19104" s="4" t="str">
        <x:v>2.º Bachillerato</x:v>
      </x:c>
      <x:c r="C19104" s="4" t="str">
        <x:v>B</x:v>
      </x:c>
      <x:c r="D19104" s="13" t="str">
        <x:v>01464</x:v>
      </x:c>
      <x:c r="E19104" s="13" t="str">
        <x:v>01469</x:v>
      </x:c>
      <x:c r="F19104" s="4" t="str">
        <x:v>prediccion_amistad</x:v>
      </x:c>
      <x:c r="G19104" s="4"/>
      <x:c r="H19104" s="4" t="n">
        <x:f>COUNTIFS(Relaciones!$D$18849:$D$19211,E19104,Relaciones!$E$18849:$E$19211,D19104,Relaciones!$F$18849:$F$19211,"amistad")</x:f>
        <x:v>0</x:v>
      </x:c>
    </x:row>
    <x:row r="19105" ht="23" customHeight="1">
      <x:c r="A19105" s="4" t="str">
        <x:v>Córdoba</x:v>
      </x:c>
      <x:c r="B19105" s="4" t="str">
        <x:v>2.º Bachillerato</x:v>
      </x:c>
      <x:c r="C19105" s="4" t="str">
        <x:v>B</x:v>
      </x:c>
      <x:c r="D19105" s="13" t="str">
        <x:v>01465</x:v>
      </x:c>
      <x:c r="E19105" s="13" t="str">
        <x:v>01458</x:v>
      </x:c>
      <x:c r="F19105" s="4" t="str">
        <x:v>prediccion_amistad</x:v>
      </x:c>
      <x:c r="G19105" s="4"/>
      <x:c r="H19105" s="4" t="n">
        <x:f>COUNTIFS(Relaciones!$D$18849:$D$19211,E19105,Relaciones!$E$18849:$E$19211,D19105,Relaciones!$F$18849:$F$19211,"amistad")</x:f>
        <x:v>1</x:v>
      </x:c>
    </x:row>
    <x:row r="19106" ht="23" customHeight="1">
      <x:c r="A19106" s="4" t="str">
        <x:v>Córdoba</x:v>
      </x:c>
      <x:c r="B19106" s="4" t="str">
        <x:v>2.º Bachillerato</x:v>
      </x:c>
      <x:c r="C19106" s="4" t="str">
        <x:v>B</x:v>
      </x:c>
      <x:c r="D19106" s="13" t="str">
        <x:v>01465</x:v>
      </x:c>
      <x:c r="E19106" s="13" t="str">
        <x:v>01462</x:v>
      </x:c>
      <x:c r="F19106" s="4" t="str">
        <x:v>prediccion_amistad</x:v>
      </x:c>
      <x:c r="G19106" s="4"/>
      <x:c r="H19106" s="4" t="n">
        <x:f>COUNTIFS(Relaciones!$D$18849:$D$19211,E19106,Relaciones!$E$18849:$E$19211,D19106,Relaciones!$F$18849:$F$19211,"amistad")</x:f>
        <x:v>1</x:v>
      </x:c>
    </x:row>
    <x:row r="19107" ht="23" customHeight="1">
      <x:c r="A19107" s="4" t="str">
        <x:v>Córdoba</x:v>
      </x:c>
      <x:c r="B19107" s="4" t="str">
        <x:v>2.º Bachillerato</x:v>
      </x:c>
      <x:c r="C19107" s="4" t="str">
        <x:v>B</x:v>
      </x:c>
      <x:c r="D19107" s="13" t="str">
        <x:v>01465</x:v>
      </x:c>
      <x:c r="E19107" s="13" t="str">
        <x:v>01464</x:v>
      </x:c>
      <x:c r="F19107" s="4" t="str">
        <x:v>prediccion_amistad</x:v>
      </x:c>
      <x:c r="G19107" s="4"/>
      <x:c r="H19107" s="4" t="n">
        <x:f>COUNTIFS(Relaciones!$D$18849:$D$19211,E19107,Relaciones!$E$18849:$E$19211,D19107,Relaciones!$F$18849:$F$19211,"amistad")</x:f>
        <x:v>1</x:v>
      </x:c>
    </x:row>
    <x:row r="19108" ht="23" customHeight="1">
      <x:c r="A19108" s="4" t="str">
        <x:v>Córdoba</x:v>
      </x:c>
      <x:c r="B19108" s="4" t="str">
        <x:v>2.º Bachillerato</x:v>
      </x:c>
      <x:c r="C19108" s="4" t="str">
        <x:v>B</x:v>
      </x:c>
      <x:c r="D19108" s="13" t="str">
        <x:v>01466</x:v>
      </x:c>
      <x:c r="E19108" s="13" t="str">
        <x:v>01457</x:v>
      </x:c>
      <x:c r="F19108" s="4" t="str">
        <x:v>prediccion_amistad</x:v>
      </x:c>
      <x:c r="G19108" s="4"/>
      <x:c r="H19108" s="4" t="n">
        <x:f>COUNTIFS(Relaciones!$D$18849:$D$19211,E19108,Relaciones!$E$18849:$E$19211,D19108,Relaciones!$F$18849:$F$19211,"amistad")</x:f>
        <x:v>1</x:v>
      </x:c>
    </x:row>
    <x:row r="19109" ht="23" customHeight="1">
      <x:c r="A19109" s="4" t="str">
        <x:v>Córdoba</x:v>
      </x:c>
      <x:c r="B19109" s="4" t="str">
        <x:v>2.º Bachillerato</x:v>
      </x:c>
      <x:c r="C19109" s="4" t="str">
        <x:v>B</x:v>
      </x:c>
      <x:c r="D19109" s="13" t="str">
        <x:v>01466</x:v>
      </x:c>
      <x:c r="E19109" s="13" t="str">
        <x:v>01459</x:v>
      </x:c>
      <x:c r="F19109" s="4" t="str">
        <x:v>prediccion_amistad</x:v>
      </x:c>
      <x:c r="G19109" s="4"/>
      <x:c r="H19109" s="4" t="n">
        <x:f>COUNTIFS(Relaciones!$D$18849:$D$19211,E19109,Relaciones!$E$18849:$E$19211,D19109,Relaciones!$F$18849:$F$19211,"amistad")</x:f>
        <x:v>1</x:v>
      </x:c>
    </x:row>
    <x:row r="19110" ht="23" customHeight="1">
      <x:c r="A19110" s="4" t="str">
        <x:v>Córdoba</x:v>
      </x:c>
      <x:c r="B19110" s="4" t="str">
        <x:v>2.º Bachillerato</x:v>
      </x:c>
      <x:c r="C19110" s="4" t="str">
        <x:v>B</x:v>
      </x:c>
      <x:c r="D19110" s="13" t="str">
        <x:v>01466</x:v>
      </x:c>
      <x:c r="E19110" s="13" t="str">
        <x:v>01465</x:v>
      </x:c>
      <x:c r="F19110" s="4" t="str">
        <x:v>prediccion_amistad</x:v>
      </x:c>
      <x:c r="G19110" s="4"/>
      <x:c r="H19110" s="4" t="n">
        <x:f>COUNTIFS(Relaciones!$D$18849:$D$19211,E19110,Relaciones!$E$18849:$E$19211,D19110,Relaciones!$F$18849:$F$19211,"amistad")</x:f>
        <x:v>1</x:v>
      </x:c>
    </x:row>
    <x:row r="19111" ht="23" customHeight="1">
      <x:c r="A19111" s="4" t="str">
        <x:v>Córdoba</x:v>
      </x:c>
      <x:c r="B19111" s="4" t="str">
        <x:v>2.º Bachillerato</x:v>
      </x:c>
      <x:c r="C19111" s="4" t="str">
        <x:v>B</x:v>
      </x:c>
      <x:c r="D19111" s="13" t="str">
        <x:v>01467</x:v>
      </x:c>
      <x:c r="E19111" s="13" t="str">
        <x:v>01457</x:v>
      </x:c>
      <x:c r="F19111" s="4" t="str">
        <x:v>prediccion_amistad</x:v>
      </x:c>
      <x:c r="G19111" s="4"/>
      <x:c r="H19111" s="4" t="n">
        <x:f>COUNTIFS(Relaciones!$D$18849:$D$19211,E19111,Relaciones!$E$18849:$E$19211,D19111,Relaciones!$F$18849:$F$19211,"amistad")</x:f>
        <x:v>1</x:v>
      </x:c>
    </x:row>
    <x:row r="19112" ht="23" customHeight="1">
      <x:c r="A19112" s="4" t="str">
        <x:v>Córdoba</x:v>
      </x:c>
      <x:c r="B19112" s="4" t="str">
        <x:v>2.º Bachillerato</x:v>
      </x:c>
      <x:c r="C19112" s="4" t="str">
        <x:v>B</x:v>
      </x:c>
      <x:c r="D19112" s="13" t="str">
        <x:v>01467</x:v>
      </x:c>
      <x:c r="E19112" s="13" t="str">
        <x:v>01469</x:v>
      </x:c>
      <x:c r="F19112" s="4" t="str">
        <x:v>prediccion_amistad</x:v>
      </x:c>
      <x:c r="G19112" s="4"/>
      <x:c r="H19112" s="4" t="n">
        <x:f>COUNTIFS(Relaciones!$D$18849:$D$19211,E19112,Relaciones!$E$18849:$E$19211,D19112,Relaciones!$F$18849:$F$19211,"amistad")</x:f>
        <x:v>1</x:v>
      </x:c>
    </x:row>
    <x:row r="19113" ht="23" customHeight="1">
      <x:c r="A19113" s="4" t="str">
        <x:v>Córdoba</x:v>
      </x:c>
      <x:c r="B19113" s="4" t="str">
        <x:v>2.º Bachillerato</x:v>
      </x:c>
      <x:c r="C19113" s="4" t="str">
        <x:v>B</x:v>
      </x:c>
      <x:c r="D19113" s="13" t="str">
        <x:v>01467</x:v>
      </x:c>
      <x:c r="E19113" s="13" t="str">
        <x:v>01470</x:v>
      </x:c>
      <x:c r="F19113" s="4" t="str">
        <x:v>prediccion_amistad</x:v>
      </x:c>
      <x:c r="G19113" s="4"/>
      <x:c r="H19113" s="4" t="n">
        <x:f>COUNTIFS(Relaciones!$D$18849:$D$19211,E19113,Relaciones!$E$18849:$E$19211,D19113,Relaciones!$F$18849:$F$19211,"amistad")</x:f>
        <x:v>1</x:v>
      </x:c>
    </x:row>
    <x:row r="19114" ht="23" customHeight="1">
      <x:c r="A19114" s="4" t="str">
        <x:v>Córdoba</x:v>
      </x:c>
      <x:c r="B19114" s="4" t="str">
        <x:v>2.º Bachillerato</x:v>
      </x:c>
      <x:c r="C19114" s="4" t="str">
        <x:v>B</x:v>
      </x:c>
      <x:c r="D19114" s="13" t="str">
        <x:v>01467</x:v>
      </x:c>
      <x:c r="E19114" s="13" t="str">
        <x:v>01471</x:v>
      </x:c>
      <x:c r="F19114" s="4" t="str">
        <x:v>prediccion_amistad</x:v>
      </x:c>
      <x:c r="G19114" s="4"/>
      <x:c r="H19114" s="4" t="n">
        <x:f>COUNTIFS(Relaciones!$D$18849:$D$19211,E19114,Relaciones!$E$18849:$E$19211,D19114,Relaciones!$F$18849:$F$19211,"amistad")</x:f>
        <x:v>1</x:v>
      </x:c>
    </x:row>
    <x:row r="19115" ht="23" customHeight="1">
      <x:c r="A19115" s="4" t="str">
        <x:v>Córdoba</x:v>
      </x:c>
      <x:c r="B19115" s="4" t="str">
        <x:v>2.º Bachillerato</x:v>
      </x:c>
      <x:c r="C19115" s="4" t="str">
        <x:v>B</x:v>
      </x:c>
      <x:c r="D19115" s="13" t="str">
        <x:v>01467</x:v>
      </x:c>
      <x:c r="E19115" s="13" t="str">
        <x:v>01473</x:v>
      </x:c>
      <x:c r="F19115" s="4" t="str">
        <x:v>prediccion_amistad</x:v>
      </x:c>
      <x:c r="G19115" s="4"/>
      <x:c r="H19115" s="4" t="n">
        <x:f>COUNTIFS(Relaciones!$D$18849:$D$19211,E19115,Relaciones!$E$18849:$E$19211,D19115,Relaciones!$F$18849:$F$19211,"amistad")</x:f>
        <x:v>1</x:v>
      </x:c>
    </x:row>
    <x:row r="19116" ht="23" customHeight="1">
      <x:c r="A19116" s="4" t="str">
        <x:v>Córdoba</x:v>
      </x:c>
      <x:c r="B19116" s="4" t="str">
        <x:v>2.º Bachillerato</x:v>
      </x:c>
      <x:c r="C19116" s="4" t="str">
        <x:v>B</x:v>
      </x:c>
      <x:c r="D19116" s="13" t="str">
        <x:v>01467</x:v>
      </x:c>
      <x:c r="E19116" s="13" t="str">
        <x:v>01474</x:v>
      </x:c>
      <x:c r="F19116" s="4" t="str">
        <x:v>prediccion_amistad</x:v>
      </x:c>
      <x:c r="G19116" s="4"/>
      <x:c r="H19116" s="4" t="n">
        <x:f>COUNTIFS(Relaciones!$D$18849:$D$19211,E19116,Relaciones!$E$18849:$E$19211,D19116,Relaciones!$F$18849:$F$19211,"amistad")</x:f>
        <x:v>1</x:v>
      </x:c>
    </x:row>
    <x:row r="19117" ht="23" customHeight="1">
      <x:c r="A19117" s="4" t="str">
        <x:v>Córdoba</x:v>
      </x:c>
      <x:c r="B19117" s="4" t="str">
        <x:v>2.º Bachillerato</x:v>
      </x:c>
      <x:c r="C19117" s="4" t="str">
        <x:v>B</x:v>
      </x:c>
      <x:c r="D19117" s="13" t="str">
        <x:v>01467</x:v>
      </x:c>
      <x:c r="E19117" s="13" t="str">
        <x:v>01475</x:v>
      </x:c>
      <x:c r="F19117" s="4" t="str">
        <x:v>prediccion_amistad</x:v>
      </x:c>
      <x:c r="G19117" s="4"/>
      <x:c r="H19117" s="4" t="n">
        <x:f>COUNTIFS(Relaciones!$D$18849:$D$19211,E19117,Relaciones!$E$18849:$E$19211,D19117,Relaciones!$F$18849:$F$19211,"amistad")</x:f>
        <x:v>1</x:v>
      </x:c>
    </x:row>
    <x:row r="19118" ht="23" customHeight="1">
      <x:c r="A19118" s="4" t="str">
        <x:v>Córdoba</x:v>
      </x:c>
      <x:c r="B19118" s="4" t="str">
        <x:v>2.º Bachillerato</x:v>
      </x:c>
      <x:c r="C19118" s="4" t="str">
        <x:v>B</x:v>
      </x:c>
      <x:c r="D19118" s="13" t="str">
        <x:v>01467</x:v>
      </x:c>
      <x:c r="E19118" s="13" t="str">
        <x:v>01477</x:v>
      </x:c>
      <x:c r="F19118" s="4" t="str">
        <x:v>prediccion_amistad</x:v>
      </x:c>
      <x:c r="G19118" s="4"/>
      <x:c r="H19118" s="4" t="n">
        <x:f>COUNTIFS(Relaciones!$D$18849:$D$19211,E19118,Relaciones!$E$18849:$E$19211,D19118,Relaciones!$F$18849:$F$19211,"amistad")</x:f>
        <x:v>1</x:v>
      </x:c>
    </x:row>
    <x:row r="19119" ht="23" customHeight="1">
      <x:c r="A19119" s="4" t="str">
        <x:v>Córdoba</x:v>
      </x:c>
      <x:c r="B19119" s="4" t="str">
        <x:v>2.º Bachillerato</x:v>
      </x:c>
      <x:c r="C19119" s="4" t="str">
        <x:v>B</x:v>
      </x:c>
      <x:c r="D19119" s="13" t="str">
        <x:v>01467</x:v>
      </x:c>
      <x:c r="E19119" s="13" t="str">
        <x:v>01478</x:v>
      </x:c>
      <x:c r="F19119" s="4" t="str">
        <x:v>prediccion_amistad</x:v>
      </x:c>
      <x:c r="G19119" s="4"/>
      <x:c r="H19119" s="4" t="n">
        <x:f>COUNTIFS(Relaciones!$D$18849:$D$19211,E19119,Relaciones!$E$18849:$E$19211,D19119,Relaciones!$F$18849:$F$19211,"amistad")</x:f>
        <x:v>0</x:v>
      </x:c>
    </x:row>
    <x:row r="19120" ht="23" customHeight="1">
      <x:c r="A19120" s="4" t="str">
        <x:v>Córdoba</x:v>
      </x:c>
      <x:c r="B19120" s="4" t="str">
        <x:v>2.º Bachillerato</x:v>
      </x:c>
      <x:c r="C19120" s="4" t="str">
        <x:v>B</x:v>
      </x:c>
      <x:c r="D19120" s="13" t="str">
        <x:v>01467</x:v>
      </x:c>
      <x:c r="E19120" s="13" t="str">
        <x:v>01484</x:v>
      </x:c>
      <x:c r="F19120" s="4" t="str">
        <x:v>prediccion_amistad</x:v>
      </x:c>
      <x:c r="G19120" s="4"/>
      <x:c r="H19120" s="4" t="n">
        <x:f>COUNTIFS(Relaciones!$D$18849:$D$19211,E19120,Relaciones!$E$18849:$E$19211,D19120,Relaciones!$F$18849:$F$19211,"amistad")</x:f>
        <x:v>1</x:v>
      </x:c>
    </x:row>
    <x:row r="19121" ht="23" customHeight="1">
      <x:c r="A19121" s="4" t="str">
        <x:v>Córdoba</x:v>
      </x:c>
      <x:c r="B19121" s="4" t="str">
        <x:v>2.º Bachillerato</x:v>
      </x:c>
      <x:c r="C19121" s="4" t="str">
        <x:v>B</x:v>
      </x:c>
      <x:c r="D19121" s="13" t="str">
        <x:v>01468</x:v>
      </x:c>
      <x:c r="E19121" s="13" t="str">
        <x:v>01467</x:v>
      </x:c>
      <x:c r="F19121" s="4" t="str">
        <x:v>prediccion_amistad</x:v>
      </x:c>
      <x:c r="G19121" s="4"/>
      <x:c r="H19121" s="4" t="n">
        <x:f>COUNTIFS(Relaciones!$D$18849:$D$19211,E19121,Relaciones!$E$18849:$E$19211,D19121,Relaciones!$F$18849:$F$19211,"amistad")</x:f>
        <x:v>1</x:v>
      </x:c>
    </x:row>
    <x:row r="19122" ht="23" customHeight="1">
      <x:c r="A19122" s="4" t="str">
        <x:v>Córdoba</x:v>
      </x:c>
      <x:c r="B19122" s="4" t="str">
        <x:v>2.º Bachillerato</x:v>
      </x:c>
      <x:c r="C19122" s="4" t="str">
        <x:v>B</x:v>
      </x:c>
      <x:c r="D19122" s="13" t="str">
        <x:v>01468</x:v>
      </x:c>
      <x:c r="E19122" s="13" t="str">
        <x:v>01469</x:v>
      </x:c>
      <x:c r="F19122" s="4" t="str">
        <x:v>prediccion_amistad</x:v>
      </x:c>
      <x:c r="G19122" s="4"/>
      <x:c r="H19122" s="4" t="n">
        <x:f>COUNTIFS(Relaciones!$D$18849:$D$19211,E19122,Relaciones!$E$18849:$E$19211,D19122,Relaciones!$F$18849:$F$19211,"amistad")</x:f>
        <x:v>1</x:v>
      </x:c>
    </x:row>
    <x:row r="19123" ht="23" customHeight="1">
      <x:c r="A19123" s="4" t="str">
        <x:v>Córdoba</x:v>
      </x:c>
      <x:c r="B19123" s="4" t="str">
        <x:v>2.º Bachillerato</x:v>
      </x:c>
      <x:c r="C19123" s="4" t="str">
        <x:v>B</x:v>
      </x:c>
      <x:c r="D19123" s="13" t="str">
        <x:v>01468</x:v>
      </x:c>
      <x:c r="E19123" s="13" t="str">
        <x:v>01471</x:v>
      </x:c>
      <x:c r="F19123" s="4" t="str">
        <x:v>prediccion_amistad</x:v>
      </x:c>
      <x:c r="G19123" s="4"/>
      <x:c r="H19123" s="4" t="n">
        <x:f>COUNTIFS(Relaciones!$D$18849:$D$19211,E19123,Relaciones!$E$18849:$E$19211,D19123,Relaciones!$F$18849:$F$19211,"amistad")</x:f>
        <x:v>1</x:v>
      </x:c>
    </x:row>
    <x:row r="19124" ht="23" customHeight="1">
      <x:c r="A19124" s="4" t="str">
        <x:v>Córdoba</x:v>
      </x:c>
      <x:c r="B19124" s="4" t="str">
        <x:v>2.º Bachillerato</x:v>
      </x:c>
      <x:c r="C19124" s="4" t="str">
        <x:v>B</x:v>
      </x:c>
      <x:c r="D19124" s="13" t="str">
        <x:v>01469</x:v>
      </x:c>
      <x:c r="E19124" s="13" t="str">
        <x:v>01468</x:v>
      </x:c>
      <x:c r="F19124" s="4" t="str">
        <x:v>prediccion_amistad</x:v>
      </x:c>
      <x:c r="G19124" s="4"/>
      <x:c r="H19124" s="4" t="n">
        <x:f>COUNTIFS(Relaciones!$D$18849:$D$19211,E19124,Relaciones!$E$18849:$E$19211,D19124,Relaciones!$F$18849:$F$19211,"amistad")</x:f>
        <x:v>1</x:v>
      </x:c>
    </x:row>
    <x:row r="19125" ht="23" customHeight="1">
      <x:c r="A19125" s="4" t="str">
        <x:v>Córdoba</x:v>
      </x:c>
      <x:c r="B19125" s="4" t="str">
        <x:v>2.º Bachillerato</x:v>
      </x:c>
      <x:c r="C19125" s="4" t="str">
        <x:v>B</x:v>
      </x:c>
      <x:c r="D19125" s="13" t="str">
        <x:v>01469</x:v>
      </x:c>
      <x:c r="E19125" s="13" t="str">
        <x:v>01470</x:v>
      </x:c>
      <x:c r="F19125" s="4" t="str">
        <x:v>prediccion_amistad</x:v>
      </x:c>
      <x:c r="G19125" s="4"/>
      <x:c r="H19125" s="4" t="n">
        <x:f>COUNTIFS(Relaciones!$D$18849:$D$19211,E19125,Relaciones!$E$18849:$E$19211,D19125,Relaciones!$F$18849:$F$19211,"amistad")</x:f>
        <x:v>1</x:v>
      </x:c>
    </x:row>
    <x:row r="19126" ht="23" customHeight="1">
      <x:c r="A19126" s="4" t="str">
        <x:v>Córdoba</x:v>
      </x:c>
      <x:c r="B19126" s="4" t="str">
        <x:v>2.º Bachillerato</x:v>
      </x:c>
      <x:c r="C19126" s="4" t="str">
        <x:v>B</x:v>
      </x:c>
      <x:c r="D19126" s="13" t="str">
        <x:v>01469</x:v>
      </x:c>
      <x:c r="E19126" s="13" t="str">
        <x:v>01472</x:v>
      </x:c>
      <x:c r="F19126" s="4" t="str">
        <x:v>prediccion_amistad</x:v>
      </x:c>
      <x:c r="G19126" s="4"/>
      <x:c r="H19126" s="4" t="n">
        <x:f>COUNTIFS(Relaciones!$D$18849:$D$19211,E19126,Relaciones!$E$18849:$E$19211,D19126,Relaciones!$F$18849:$F$19211,"amistad")</x:f>
        <x:v>1</x:v>
      </x:c>
    </x:row>
    <x:row r="19127" ht="23" customHeight="1">
      <x:c r="A19127" s="4" t="str">
        <x:v>Córdoba</x:v>
      </x:c>
      <x:c r="B19127" s="4" t="str">
        <x:v>2.º Bachillerato</x:v>
      </x:c>
      <x:c r="C19127" s="4" t="str">
        <x:v>B</x:v>
      </x:c>
      <x:c r="D19127" s="13" t="str">
        <x:v>01470</x:v>
      </x:c>
      <x:c r="E19127" s="13" t="str">
        <x:v>01467</x:v>
      </x:c>
      <x:c r="F19127" s="4" t="str">
        <x:v>prediccion_amistad</x:v>
      </x:c>
      <x:c r="G19127" s="4"/>
      <x:c r="H19127" s="4" t="n">
        <x:f>COUNTIFS(Relaciones!$D$18849:$D$19211,E19127,Relaciones!$E$18849:$E$19211,D19127,Relaciones!$F$18849:$F$19211,"amistad")</x:f>
        <x:v>1</x:v>
      </x:c>
    </x:row>
    <x:row r="19128" ht="23" customHeight="1">
      <x:c r="A19128" s="4" t="str">
        <x:v>Córdoba</x:v>
      </x:c>
      <x:c r="B19128" s="4" t="str">
        <x:v>2.º Bachillerato</x:v>
      </x:c>
      <x:c r="C19128" s="4" t="str">
        <x:v>B</x:v>
      </x:c>
      <x:c r="D19128" s="13" t="str">
        <x:v>01470</x:v>
      </x:c>
      <x:c r="E19128" s="13" t="str">
        <x:v>01469</x:v>
      </x:c>
      <x:c r="F19128" s="4" t="str">
        <x:v>prediccion_amistad</x:v>
      </x:c>
      <x:c r="G19128" s="4"/>
      <x:c r="H19128" s="4" t="n">
        <x:f>COUNTIFS(Relaciones!$D$18849:$D$19211,E19128,Relaciones!$E$18849:$E$19211,D19128,Relaciones!$F$18849:$F$19211,"amistad")</x:f>
        <x:v>1</x:v>
      </x:c>
    </x:row>
    <x:row r="19129" ht="23" customHeight="1">
      <x:c r="A19129" s="4" t="str">
        <x:v>Córdoba</x:v>
      </x:c>
      <x:c r="B19129" s="4" t="str">
        <x:v>2.º Bachillerato</x:v>
      </x:c>
      <x:c r="C19129" s="4" t="str">
        <x:v>B</x:v>
      </x:c>
      <x:c r="D19129" s="13" t="str">
        <x:v>01470</x:v>
      </x:c>
      <x:c r="E19129" s="13" t="str">
        <x:v>01473</x:v>
      </x:c>
      <x:c r="F19129" s="4" t="str">
        <x:v>prediccion_amistad</x:v>
      </x:c>
      <x:c r="G19129" s="4"/>
      <x:c r="H19129" s="4" t="n">
        <x:f>COUNTIFS(Relaciones!$D$18849:$D$19211,E19129,Relaciones!$E$18849:$E$19211,D19129,Relaciones!$F$18849:$F$19211,"amistad")</x:f>
        <x:v>1</x:v>
      </x:c>
    </x:row>
    <x:row r="19130" ht="23" customHeight="1">
      <x:c r="A19130" s="4" t="str">
        <x:v>Córdoba</x:v>
      </x:c>
      <x:c r="B19130" s="4" t="str">
        <x:v>2.º Bachillerato</x:v>
      </x:c>
      <x:c r="C19130" s="4" t="str">
        <x:v>B</x:v>
      </x:c>
      <x:c r="D19130" s="13" t="str">
        <x:v>01470</x:v>
      </x:c>
      <x:c r="E19130" s="13" t="str">
        <x:v>01475</x:v>
      </x:c>
      <x:c r="F19130" s="4" t="str">
        <x:v>prediccion_amistad</x:v>
      </x:c>
      <x:c r="G19130" s="4"/>
      <x:c r="H19130" s="4" t="n">
        <x:f>COUNTIFS(Relaciones!$D$18849:$D$19211,E19130,Relaciones!$E$18849:$E$19211,D19130,Relaciones!$F$18849:$F$19211,"amistad")</x:f>
        <x:v>0</x:v>
      </x:c>
    </x:row>
    <x:row r="19131" ht="23" customHeight="1">
      <x:c r="A19131" s="4" t="str">
        <x:v>Córdoba</x:v>
      </x:c>
      <x:c r="B19131" s="4" t="str">
        <x:v>2.º Bachillerato</x:v>
      </x:c>
      <x:c r="C19131" s="4" t="str">
        <x:v>B</x:v>
      </x:c>
      <x:c r="D19131" s="13" t="str">
        <x:v>01471</x:v>
      </x:c>
      <x:c r="E19131" s="13" t="str">
        <x:v>01460</x:v>
      </x:c>
      <x:c r="F19131" s="4" t="str">
        <x:v>prediccion_amistad</x:v>
      </x:c>
      <x:c r="G19131" s="4"/>
      <x:c r="H19131" s="4" t="n">
        <x:f>COUNTIFS(Relaciones!$D$18849:$D$19211,E19131,Relaciones!$E$18849:$E$19211,D19131,Relaciones!$F$18849:$F$19211,"amistad")</x:f>
        <x:v>1</x:v>
      </x:c>
    </x:row>
    <x:row r="19132" ht="23" customHeight="1">
      <x:c r="A19132" s="4" t="str">
        <x:v>Córdoba</x:v>
      </x:c>
      <x:c r="B19132" s="4" t="str">
        <x:v>2.º Bachillerato</x:v>
      </x:c>
      <x:c r="C19132" s="4" t="str">
        <x:v>B</x:v>
      </x:c>
      <x:c r="D19132" s="13" t="str">
        <x:v>01471</x:v>
      </x:c>
      <x:c r="E19132" s="13" t="str">
        <x:v>01470</x:v>
      </x:c>
      <x:c r="F19132" s="4" t="str">
        <x:v>prediccion_amistad</x:v>
      </x:c>
      <x:c r="G19132" s="4"/>
      <x:c r="H19132" s="4" t="n">
        <x:f>COUNTIFS(Relaciones!$D$18849:$D$19211,E19132,Relaciones!$E$18849:$E$19211,D19132,Relaciones!$F$18849:$F$19211,"amistad")</x:f>
        <x:v>1</x:v>
      </x:c>
    </x:row>
    <x:row r="19133" ht="23" customHeight="1">
      <x:c r="A19133" s="4" t="str">
        <x:v>Córdoba</x:v>
      </x:c>
      <x:c r="B19133" s="4" t="str">
        <x:v>2.º Bachillerato</x:v>
      </x:c>
      <x:c r="C19133" s="4" t="str">
        <x:v>B</x:v>
      </x:c>
      <x:c r="D19133" s="13" t="str">
        <x:v>01471</x:v>
      </x:c>
      <x:c r="E19133" s="13" t="str">
        <x:v>01472</x:v>
      </x:c>
      <x:c r="F19133" s="4" t="str">
        <x:v>prediccion_amistad</x:v>
      </x:c>
      <x:c r="G19133" s="4"/>
      <x:c r="H19133" s="4" t="n">
        <x:f>COUNTIFS(Relaciones!$D$18849:$D$19211,E19133,Relaciones!$E$18849:$E$19211,D19133,Relaciones!$F$18849:$F$19211,"amistad")</x:f>
        <x:v>1</x:v>
      </x:c>
    </x:row>
    <x:row r="19134" ht="23" customHeight="1">
      <x:c r="A19134" s="4" t="str">
        <x:v>Córdoba</x:v>
      </x:c>
      <x:c r="B19134" s="4" t="str">
        <x:v>2.º Bachillerato</x:v>
      </x:c>
      <x:c r="C19134" s="4" t="str">
        <x:v>B</x:v>
      </x:c>
      <x:c r="D19134" s="13" t="str">
        <x:v>01471</x:v>
      </x:c>
      <x:c r="E19134" s="13" t="str">
        <x:v>01474</x:v>
      </x:c>
      <x:c r="F19134" s="4" t="str">
        <x:v>prediccion_amistad</x:v>
      </x:c>
      <x:c r="G19134" s="4"/>
      <x:c r="H19134" s="4" t="n">
        <x:f>COUNTIFS(Relaciones!$D$18849:$D$19211,E19134,Relaciones!$E$18849:$E$19211,D19134,Relaciones!$F$18849:$F$19211,"amistad")</x:f>
        <x:v>1</x:v>
      </x:c>
    </x:row>
    <x:row r="19135" ht="23" customHeight="1">
      <x:c r="A19135" s="4" t="str">
        <x:v>Córdoba</x:v>
      </x:c>
      <x:c r="B19135" s="4" t="str">
        <x:v>2.º Bachillerato</x:v>
      </x:c>
      <x:c r="C19135" s="4" t="str">
        <x:v>B</x:v>
      </x:c>
      <x:c r="D19135" s="13" t="str">
        <x:v>01472</x:v>
      </x:c>
      <x:c r="E19135" s="13" t="str">
        <x:v>01471</x:v>
      </x:c>
      <x:c r="F19135" s="4" t="str">
        <x:v>prediccion_amistad</x:v>
      </x:c>
      <x:c r="G19135" s="4"/>
      <x:c r="H19135" s="4" t="n">
        <x:f>COUNTIFS(Relaciones!$D$18849:$D$19211,E19135,Relaciones!$E$18849:$E$19211,D19135,Relaciones!$F$18849:$F$19211,"amistad")</x:f>
        <x:v>1</x:v>
      </x:c>
    </x:row>
    <x:row r="19136" ht="23" customHeight="1">
      <x:c r="A19136" s="4" t="str">
        <x:v>Córdoba</x:v>
      </x:c>
      <x:c r="B19136" s="4" t="str">
        <x:v>2.º Bachillerato</x:v>
      </x:c>
      <x:c r="C19136" s="4" t="str">
        <x:v>B</x:v>
      </x:c>
      <x:c r="D19136" s="13" t="str">
        <x:v>01472</x:v>
      </x:c>
      <x:c r="E19136" s="13" t="str">
        <x:v>01473</x:v>
      </x:c>
      <x:c r="F19136" s="4" t="str">
        <x:v>prediccion_amistad</x:v>
      </x:c>
      <x:c r="G19136" s="4"/>
      <x:c r="H19136" s="4" t="n">
        <x:f>COUNTIFS(Relaciones!$D$18849:$D$19211,E19136,Relaciones!$E$18849:$E$19211,D19136,Relaciones!$F$18849:$F$19211,"amistad")</x:f>
        <x:v>1</x:v>
      </x:c>
    </x:row>
    <x:row r="19137" ht="23" customHeight="1">
      <x:c r="A19137" s="4" t="str">
        <x:v>Córdoba</x:v>
      </x:c>
      <x:c r="B19137" s="4" t="str">
        <x:v>2.º Bachillerato</x:v>
      </x:c>
      <x:c r="C19137" s="4" t="str">
        <x:v>B</x:v>
      </x:c>
      <x:c r="D19137" s="13" t="str">
        <x:v>01472</x:v>
      </x:c>
      <x:c r="E19137" s="13" t="str">
        <x:v>01475</x:v>
      </x:c>
      <x:c r="F19137" s="4" t="str">
        <x:v>prediccion_amistad</x:v>
      </x:c>
      <x:c r="G19137" s="4"/>
      <x:c r="H19137" s="4" t="n">
        <x:f>COUNTIFS(Relaciones!$D$18849:$D$19211,E19137,Relaciones!$E$18849:$E$19211,D19137,Relaciones!$F$18849:$F$19211,"amistad")</x:f>
        <x:v>1</x:v>
      </x:c>
    </x:row>
    <x:row r="19138" ht="23" customHeight="1">
      <x:c r="A19138" s="4" t="str">
        <x:v>Córdoba</x:v>
      </x:c>
      <x:c r="B19138" s="4" t="str">
        <x:v>2.º Bachillerato</x:v>
      </x:c>
      <x:c r="C19138" s="4" t="str">
        <x:v>B</x:v>
      </x:c>
      <x:c r="D19138" s="13" t="str">
        <x:v>01473</x:v>
      </x:c>
      <x:c r="E19138" s="13" t="str">
        <x:v>01470</x:v>
      </x:c>
      <x:c r="F19138" s="4" t="str">
        <x:v>prediccion_amistad</x:v>
      </x:c>
      <x:c r="G19138" s="4"/>
      <x:c r="H19138" s="4" t="n">
        <x:f>COUNTIFS(Relaciones!$D$18849:$D$19211,E19138,Relaciones!$E$18849:$E$19211,D19138,Relaciones!$F$18849:$F$19211,"amistad")</x:f>
        <x:v>1</x:v>
      </x:c>
    </x:row>
    <x:row r="19139" ht="23" customHeight="1">
      <x:c r="A19139" s="4" t="str">
        <x:v>Córdoba</x:v>
      </x:c>
      <x:c r="B19139" s="4" t="str">
        <x:v>2.º Bachillerato</x:v>
      </x:c>
      <x:c r="C19139" s="4" t="str">
        <x:v>B</x:v>
      </x:c>
      <x:c r="D19139" s="13" t="str">
        <x:v>01473</x:v>
      </x:c>
      <x:c r="E19139" s="13" t="str">
        <x:v>01472</x:v>
      </x:c>
      <x:c r="F19139" s="4" t="str">
        <x:v>prediccion_amistad</x:v>
      </x:c>
      <x:c r="G19139" s="4"/>
      <x:c r="H19139" s="4" t="n">
        <x:f>COUNTIFS(Relaciones!$D$18849:$D$19211,E19139,Relaciones!$E$18849:$E$19211,D19139,Relaciones!$F$18849:$F$19211,"amistad")</x:f>
        <x:v>1</x:v>
      </x:c>
    </x:row>
    <x:row r="19140" ht="23" customHeight="1">
      <x:c r="A19140" s="4" t="str">
        <x:v>Córdoba</x:v>
      </x:c>
      <x:c r="B19140" s="4" t="str">
        <x:v>2.º Bachillerato</x:v>
      </x:c>
      <x:c r="C19140" s="4" t="str">
        <x:v>B</x:v>
      </x:c>
      <x:c r="D19140" s="13" t="str">
        <x:v>01473</x:v>
      </x:c>
      <x:c r="E19140" s="13" t="str">
        <x:v>01474</x:v>
      </x:c>
      <x:c r="F19140" s="4" t="str">
        <x:v>prediccion_amistad</x:v>
      </x:c>
      <x:c r="G19140" s="4"/>
      <x:c r="H19140" s="4" t="n">
        <x:f>COUNTIFS(Relaciones!$D$18849:$D$19211,E19140,Relaciones!$E$18849:$E$19211,D19140,Relaciones!$F$18849:$F$19211,"amistad")</x:f>
        <x:v>1</x:v>
      </x:c>
    </x:row>
    <x:row r="19141" ht="23" customHeight="1">
      <x:c r="A19141" s="4" t="str">
        <x:v>Córdoba</x:v>
      </x:c>
      <x:c r="B19141" s="4" t="str">
        <x:v>2.º Bachillerato</x:v>
      </x:c>
      <x:c r="C19141" s="4" t="str">
        <x:v>B</x:v>
      </x:c>
      <x:c r="D19141" s="13" t="str">
        <x:v>01473</x:v>
      </x:c>
      <x:c r="E19141" s="13" t="str">
        <x:v>01478</x:v>
      </x:c>
      <x:c r="F19141" s="4" t="str">
        <x:v>prediccion_amistad</x:v>
      </x:c>
      <x:c r="G19141" s="4"/>
      <x:c r="H19141" s="4" t="n">
        <x:f>COUNTIFS(Relaciones!$D$18849:$D$19211,E19141,Relaciones!$E$18849:$E$19211,D19141,Relaciones!$F$18849:$F$19211,"amistad")</x:f>
        <x:v>0</x:v>
      </x:c>
    </x:row>
    <x:row r="19142" ht="23" customHeight="1">
      <x:c r="A19142" s="4" t="str">
        <x:v>Córdoba</x:v>
      </x:c>
      <x:c r="B19142" s="4" t="str">
        <x:v>2.º Bachillerato</x:v>
      </x:c>
      <x:c r="C19142" s="4" t="str">
        <x:v>B</x:v>
      </x:c>
      <x:c r="D19142" s="13" t="str">
        <x:v>01474</x:v>
      </x:c>
      <x:c r="E19142" s="13" t="str">
        <x:v>01463</x:v>
      </x:c>
      <x:c r="F19142" s="4" t="str">
        <x:v>prediccion_amistad</x:v>
      </x:c>
      <x:c r="G19142" s="4"/>
      <x:c r="H19142" s="4" t="n">
        <x:f>COUNTIFS(Relaciones!$D$18849:$D$19211,E19142,Relaciones!$E$18849:$E$19211,D19142,Relaciones!$F$18849:$F$19211,"amistad")</x:f>
        <x:v>1</x:v>
      </x:c>
    </x:row>
    <x:row r="19143" ht="23" customHeight="1">
      <x:c r="A19143" s="4" t="str">
        <x:v>Córdoba</x:v>
      </x:c>
      <x:c r="B19143" s="4" t="str">
        <x:v>2.º Bachillerato</x:v>
      </x:c>
      <x:c r="C19143" s="4" t="str">
        <x:v>B</x:v>
      </x:c>
      <x:c r="D19143" s="13" t="str">
        <x:v>01474</x:v>
      </x:c>
      <x:c r="E19143" s="13" t="str">
        <x:v>01467</x:v>
      </x:c>
      <x:c r="F19143" s="4" t="str">
        <x:v>prediccion_amistad</x:v>
      </x:c>
      <x:c r="G19143" s="4"/>
      <x:c r="H19143" s="4" t="n">
        <x:f>COUNTIFS(Relaciones!$D$18849:$D$19211,E19143,Relaciones!$E$18849:$E$19211,D19143,Relaciones!$F$18849:$F$19211,"amistad")</x:f>
        <x:v>1</x:v>
      </x:c>
    </x:row>
    <x:row r="19144" ht="23" customHeight="1">
      <x:c r="A19144" s="4" t="str">
        <x:v>Córdoba</x:v>
      </x:c>
      <x:c r="B19144" s="4" t="str">
        <x:v>2.º Bachillerato</x:v>
      </x:c>
      <x:c r="C19144" s="4" t="str">
        <x:v>B</x:v>
      </x:c>
      <x:c r="D19144" s="13" t="str">
        <x:v>01474</x:v>
      </x:c>
      <x:c r="E19144" s="13" t="str">
        <x:v>01473</x:v>
      </x:c>
      <x:c r="F19144" s="4" t="str">
        <x:v>prediccion_amistad</x:v>
      </x:c>
      <x:c r="G19144" s="4"/>
      <x:c r="H19144" s="4" t="n">
        <x:f>COUNTIFS(Relaciones!$D$18849:$D$19211,E19144,Relaciones!$E$18849:$E$19211,D19144,Relaciones!$F$18849:$F$19211,"amistad")</x:f>
        <x:v>1</x:v>
      </x:c>
    </x:row>
    <x:row r="19145" ht="23" customHeight="1">
      <x:c r="A19145" s="4" t="str">
        <x:v>Córdoba</x:v>
      </x:c>
      <x:c r="B19145" s="4" t="str">
        <x:v>2.º Bachillerato</x:v>
      </x:c>
      <x:c r="C19145" s="4" t="str">
        <x:v>B</x:v>
      </x:c>
      <x:c r="D19145" s="13" t="str">
        <x:v>01474</x:v>
      </x:c>
      <x:c r="E19145" s="13" t="str">
        <x:v>01475</x:v>
      </x:c>
      <x:c r="F19145" s="4" t="str">
        <x:v>prediccion_amistad</x:v>
      </x:c>
      <x:c r="G19145" s="4"/>
      <x:c r="H19145" s="4" t="n">
        <x:f>COUNTIFS(Relaciones!$D$18849:$D$19211,E19145,Relaciones!$E$18849:$E$19211,D19145,Relaciones!$F$18849:$F$19211,"amistad")</x:f>
        <x:v>1</x:v>
      </x:c>
    </x:row>
    <x:row r="19146" ht="23" customHeight="1">
      <x:c r="A19146" s="4" t="str">
        <x:v>Córdoba</x:v>
      </x:c>
      <x:c r="B19146" s="4" t="str">
        <x:v>2.º Bachillerato</x:v>
      </x:c>
      <x:c r="C19146" s="4" t="str">
        <x:v>B</x:v>
      </x:c>
      <x:c r="D19146" s="13" t="str">
        <x:v>01475</x:v>
      </x:c>
      <x:c r="E19146" s="13" t="str">
        <x:v>01468</x:v>
      </x:c>
      <x:c r="F19146" s="4" t="str">
        <x:v>prediccion_amistad</x:v>
      </x:c>
      <x:c r="G19146" s="4"/>
      <x:c r="H19146" s="4" t="n">
        <x:f>COUNTIFS(Relaciones!$D$18849:$D$19211,E19146,Relaciones!$E$18849:$E$19211,D19146,Relaciones!$F$18849:$F$19211,"amistad")</x:f>
        <x:v>1</x:v>
      </x:c>
    </x:row>
    <x:row r="19147" ht="23" customHeight="1">
      <x:c r="A19147" s="4" t="str">
        <x:v>Córdoba</x:v>
      </x:c>
      <x:c r="B19147" s="4" t="str">
        <x:v>2.º Bachillerato</x:v>
      </x:c>
      <x:c r="C19147" s="4" t="str">
        <x:v>B</x:v>
      </x:c>
      <x:c r="D19147" s="13" t="str">
        <x:v>01475</x:v>
      </x:c>
      <x:c r="E19147" s="13" t="str">
        <x:v>01474</x:v>
      </x:c>
      <x:c r="F19147" s="4" t="str">
        <x:v>prediccion_amistad</x:v>
      </x:c>
      <x:c r="G19147" s="4"/>
      <x:c r="H19147" s="4" t="n">
        <x:f>COUNTIFS(Relaciones!$D$18849:$D$19211,E19147,Relaciones!$E$18849:$E$19211,D19147,Relaciones!$F$18849:$F$19211,"amistad")</x:f>
        <x:v>1</x:v>
      </x:c>
    </x:row>
    <x:row r="19148" ht="23" customHeight="1">
      <x:c r="A19148" s="4" t="str">
        <x:v>Córdoba</x:v>
      </x:c>
      <x:c r="B19148" s="4" t="str">
        <x:v>2.º Bachillerato</x:v>
      </x:c>
      <x:c r="C19148" s="4" t="str">
        <x:v>B</x:v>
      </x:c>
      <x:c r="D19148" s="13" t="str">
        <x:v>01475</x:v>
      </x:c>
      <x:c r="E19148" s="13" t="str">
        <x:v>01476</x:v>
      </x:c>
      <x:c r="F19148" s="4" t="str">
        <x:v>prediccion_amistad</x:v>
      </x:c>
      <x:c r="G19148" s="4"/>
      <x:c r="H19148" s="4" t="n">
        <x:f>COUNTIFS(Relaciones!$D$18849:$D$19211,E19148,Relaciones!$E$18849:$E$19211,D19148,Relaciones!$F$18849:$F$19211,"amistad")</x:f>
        <x:v>1</x:v>
      </x:c>
    </x:row>
    <x:row r="19149" ht="23" customHeight="1">
      <x:c r="A19149" s="4" t="str">
        <x:v>Córdoba</x:v>
      </x:c>
      <x:c r="B19149" s="4" t="str">
        <x:v>2.º Bachillerato</x:v>
      </x:c>
      <x:c r="C19149" s="4" t="str">
        <x:v>B</x:v>
      </x:c>
      <x:c r="D19149" s="13" t="str">
        <x:v>01476</x:v>
      </x:c>
      <x:c r="E19149" s="13" t="str">
        <x:v>01469</x:v>
      </x:c>
      <x:c r="F19149" s="4" t="str">
        <x:v>prediccion_amistad</x:v>
      </x:c>
      <x:c r="G19149" s="4"/>
      <x:c r="H19149" s="4" t="n">
        <x:f>COUNTIFS(Relaciones!$D$18849:$D$19211,E19149,Relaciones!$E$18849:$E$19211,D19149,Relaciones!$F$18849:$F$19211,"amistad")</x:f>
        <x:v>1</x:v>
      </x:c>
    </x:row>
    <x:row r="19150" ht="23" customHeight="1">
      <x:c r="A19150" s="4" t="str">
        <x:v>Córdoba</x:v>
      </x:c>
      <x:c r="B19150" s="4" t="str">
        <x:v>2.º Bachillerato</x:v>
      </x:c>
      <x:c r="C19150" s="4" t="str">
        <x:v>B</x:v>
      </x:c>
      <x:c r="D19150" s="13" t="str">
        <x:v>01476</x:v>
      </x:c>
      <x:c r="E19150" s="13" t="str">
        <x:v>01473</x:v>
      </x:c>
      <x:c r="F19150" s="4" t="str">
        <x:v>prediccion_amistad</x:v>
      </x:c>
      <x:c r="G19150" s="4"/>
      <x:c r="H19150" s="4" t="n">
        <x:f>COUNTIFS(Relaciones!$D$18849:$D$19211,E19150,Relaciones!$E$18849:$E$19211,D19150,Relaciones!$F$18849:$F$19211,"amistad")</x:f>
        <x:v>1</x:v>
      </x:c>
    </x:row>
    <x:row r="19151" ht="23" customHeight="1">
      <x:c r="A19151" s="4" t="str">
        <x:v>Córdoba</x:v>
      </x:c>
      <x:c r="B19151" s="4" t="str">
        <x:v>2.º Bachillerato</x:v>
      </x:c>
      <x:c r="C19151" s="4" t="str">
        <x:v>B</x:v>
      </x:c>
      <x:c r="D19151" s="13" t="str">
        <x:v>01476</x:v>
      </x:c>
      <x:c r="E19151" s="13" t="str">
        <x:v>01475</x:v>
      </x:c>
      <x:c r="F19151" s="4" t="str">
        <x:v>prediccion_amistad</x:v>
      </x:c>
      <x:c r="G19151" s="4"/>
      <x:c r="H19151" s="4" t="n">
        <x:f>COUNTIFS(Relaciones!$D$18849:$D$19211,E19151,Relaciones!$E$18849:$E$19211,D19151,Relaciones!$F$18849:$F$19211,"amistad")</x:f>
        <x:v>1</x:v>
      </x:c>
    </x:row>
    <x:row r="19152" ht="23" customHeight="1">
      <x:c r="A19152" s="4" t="str">
        <x:v>Córdoba</x:v>
      </x:c>
      <x:c r="B19152" s="4" t="str">
        <x:v>2.º Bachillerato</x:v>
      </x:c>
      <x:c r="C19152" s="4" t="str">
        <x:v>B</x:v>
      </x:c>
      <x:c r="D19152" s="13" t="str">
        <x:v>01476</x:v>
      </x:c>
      <x:c r="E19152" s="13" t="str">
        <x:v>01481</x:v>
      </x:c>
      <x:c r="F19152" s="4" t="str">
        <x:v>prediccion_amistad</x:v>
      </x:c>
      <x:c r="G19152" s="4"/>
      <x:c r="H19152" s="4" t="n">
        <x:f>COUNTIFS(Relaciones!$D$18849:$D$19211,E19152,Relaciones!$E$18849:$E$19211,D19152,Relaciones!$F$18849:$F$19211,"amistad")</x:f>
        <x:v>0</x:v>
      </x:c>
    </x:row>
    <x:row r="19153" ht="23" customHeight="1">
      <x:c r="A19153" s="4" t="str">
        <x:v>Córdoba</x:v>
      </x:c>
      <x:c r="B19153" s="4" t="str">
        <x:v>2.º Bachillerato</x:v>
      </x:c>
      <x:c r="C19153" s="4" t="str">
        <x:v>B</x:v>
      </x:c>
      <x:c r="D19153" s="13" t="str">
        <x:v>01477</x:v>
      </x:c>
      <x:c r="E19153" s="13" t="str">
        <x:v>01466</x:v>
      </x:c>
      <x:c r="F19153" s="4" t="str">
        <x:v>prediccion_amistad</x:v>
      </x:c>
      <x:c r="G19153" s="4"/>
      <x:c r="H19153" s="4" t="n">
        <x:f>COUNTIFS(Relaciones!$D$18849:$D$19211,E19153,Relaciones!$E$18849:$E$19211,D19153,Relaciones!$F$18849:$F$19211,"amistad")</x:f>
        <x:v>1</x:v>
      </x:c>
    </x:row>
    <x:row r="19154" ht="23" customHeight="1">
      <x:c r="A19154" s="4" t="str">
        <x:v>Córdoba</x:v>
      </x:c>
      <x:c r="B19154" s="4" t="str">
        <x:v>2.º Bachillerato</x:v>
      </x:c>
      <x:c r="C19154" s="4" t="str">
        <x:v>B</x:v>
      </x:c>
      <x:c r="D19154" s="13" t="str">
        <x:v>01477</x:v>
      </x:c>
      <x:c r="E19154" s="13" t="str">
        <x:v>01467</x:v>
      </x:c>
      <x:c r="F19154" s="4" t="str">
        <x:v>prediccion_amistad</x:v>
      </x:c>
      <x:c r="G19154" s="4"/>
      <x:c r="H19154" s="4" t="n">
        <x:f>COUNTIFS(Relaciones!$D$18849:$D$19211,E19154,Relaciones!$E$18849:$E$19211,D19154,Relaciones!$F$18849:$F$19211,"amistad")</x:f>
        <x:v>1</x:v>
      </x:c>
    </x:row>
    <x:row r="19155" ht="23" customHeight="1">
      <x:c r="A19155" s="4" t="str">
        <x:v>Córdoba</x:v>
      </x:c>
      <x:c r="B19155" s="4" t="str">
        <x:v>2.º Bachillerato</x:v>
      </x:c>
      <x:c r="C19155" s="4" t="str">
        <x:v>B</x:v>
      </x:c>
      <x:c r="D19155" s="13" t="str">
        <x:v>01477</x:v>
      </x:c>
      <x:c r="E19155" s="13" t="str">
        <x:v>01478</x:v>
      </x:c>
      <x:c r="F19155" s="4" t="str">
        <x:v>prediccion_amistad</x:v>
      </x:c>
      <x:c r="G19155" s="4"/>
      <x:c r="H19155" s="4" t="n">
        <x:f>COUNTIFS(Relaciones!$D$18849:$D$19211,E19155,Relaciones!$E$18849:$E$19211,D19155,Relaciones!$F$18849:$F$19211,"amistad")</x:f>
        <x:v>1</x:v>
      </x:c>
    </x:row>
    <x:row r="19156" ht="23" customHeight="1">
      <x:c r="A19156" s="4" t="str">
        <x:v>Córdoba</x:v>
      </x:c>
      <x:c r="B19156" s="4" t="str">
        <x:v>2.º Bachillerato</x:v>
      </x:c>
      <x:c r="C19156" s="4" t="str">
        <x:v>B</x:v>
      </x:c>
      <x:c r="D19156" s="13" t="str">
        <x:v>01477</x:v>
      </x:c>
      <x:c r="E19156" s="13" t="str">
        <x:v>01480</x:v>
      </x:c>
      <x:c r="F19156" s="4" t="str">
        <x:v>prediccion_amistad</x:v>
      </x:c>
      <x:c r="G19156" s="4"/>
      <x:c r="H19156" s="4" t="n">
        <x:f>COUNTIFS(Relaciones!$D$18849:$D$19211,E19156,Relaciones!$E$18849:$E$19211,D19156,Relaciones!$F$18849:$F$19211,"amistad")</x:f>
        <x:v>1</x:v>
      </x:c>
    </x:row>
    <x:row r="19157" ht="23" customHeight="1">
      <x:c r="A19157" s="4" t="str">
        <x:v>Córdoba</x:v>
      </x:c>
      <x:c r="B19157" s="4" t="str">
        <x:v>2.º Bachillerato</x:v>
      </x:c>
      <x:c r="C19157" s="4" t="str">
        <x:v>B</x:v>
      </x:c>
      <x:c r="D19157" s="13" t="str">
        <x:v>01477</x:v>
      </x:c>
      <x:c r="E19157" s="13" t="str">
        <x:v>01481</x:v>
      </x:c>
      <x:c r="F19157" s="4" t="str">
        <x:v>prediccion_amistad</x:v>
      </x:c>
      <x:c r="G19157" s="4"/>
      <x:c r="H19157" s="4" t="n">
        <x:f>COUNTIFS(Relaciones!$D$18849:$D$19211,E19157,Relaciones!$E$18849:$E$19211,D19157,Relaciones!$F$18849:$F$19211,"amistad")</x:f>
        <x:v>1</x:v>
      </x:c>
    </x:row>
    <x:row r="19158" ht="23" customHeight="1">
      <x:c r="A19158" s="4" t="str">
        <x:v>Córdoba</x:v>
      </x:c>
      <x:c r="B19158" s="4" t="str">
        <x:v>2.º Bachillerato</x:v>
      </x:c>
      <x:c r="C19158" s="4" t="str">
        <x:v>B</x:v>
      </x:c>
      <x:c r="D19158" s="13" t="str">
        <x:v>01477</x:v>
      </x:c>
      <x:c r="E19158" s="13" t="str">
        <x:v>01482</x:v>
      </x:c>
      <x:c r="F19158" s="4" t="str">
        <x:v>prediccion_amistad</x:v>
      </x:c>
      <x:c r="G19158" s="4"/>
      <x:c r="H19158" s="4" t="n">
        <x:f>COUNTIFS(Relaciones!$D$18849:$D$19211,E19158,Relaciones!$E$18849:$E$19211,D19158,Relaciones!$F$18849:$F$19211,"amistad")</x:f>
        <x:v>1</x:v>
      </x:c>
    </x:row>
    <x:row r="19159" ht="23" customHeight="1">
      <x:c r="A19159" s="4" t="str">
        <x:v>Córdoba</x:v>
      </x:c>
      <x:c r="B19159" s="4" t="str">
        <x:v>2.º Bachillerato</x:v>
      </x:c>
      <x:c r="C19159" s="4" t="str">
        <x:v>B</x:v>
      </x:c>
      <x:c r="D19159" s="13" t="str">
        <x:v>01477</x:v>
      </x:c>
      <x:c r="E19159" s="13" t="str">
        <x:v>01484</x:v>
      </x:c>
      <x:c r="F19159" s="4" t="str">
        <x:v>prediccion_amistad</x:v>
      </x:c>
      <x:c r="G19159" s="4"/>
      <x:c r="H19159" s="4" t="n">
        <x:f>COUNTIFS(Relaciones!$D$18849:$D$19211,E19159,Relaciones!$E$18849:$E$19211,D19159,Relaciones!$F$18849:$F$19211,"amistad")</x:f>
        <x:v>1</x:v>
      </x:c>
    </x:row>
    <x:row r="19160" ht="23" customHeight="1">
      <x:c r="A19160" s="4" t="str">
        <x:v>Córdoba</x:v>
      </x:c>
      <x:c r="B19160" s="4" t="str">
        <x:v>2.º Bachillerato</x:v>
      </x:c>
      <x:c r="C19160" s="4" t="str">
        <x:v>B</x:v>
      </x:c>
      <x:c r="D19160" s="13" t="str">
        <x:v>01478</x:v>
      </x:c>
      <x:c r="E19160" s="13" t="str">
        <x:v>01477</x:v>
      </x:c>
      <x:c r="F19160" s="4" t="str">
        <x:v>prediccion_amistad</x:v>
      </x:c>
      <x:c r="G19160" s="4"/>
      <x:c r="H19160" s="4" t="n">
        <x:f>COUNTIFS(Relaciones!$D$18849:$D$19211,E19160,Relaciones!$E$18849:$E$19211,D19160,Relaciones!$F$18849:$F$19211,"amistad")</x:f>
        <x:v>1</x:v>
      </x:c>
    </x:row>
    <x:row r="19161" ht="23" customHeight="1">
      <x:c r="A19161" s="4" t="str">
        <x:v>Córdoba</x:v>
      </x:c>
      <x:c r="B19161" s="4" t="str">
        <x:v>2.º Bachillerato</x:v>
      </x:c>
      <x:c r="C19161" s="4" t="str">
        <x:v>B</x:v>
      </x:c>
      <x:c r="D19161" s="13" t="str">
        <x:v>01478</x:v>
      </x:c>
      <x:c r="E19161" s="13" t="str">
        <x:v>01479</x:v>
      </x:c>
      <x:c r="F19161" s="4" t="str">
        <x:v>prediccion_amistad</x:v>
      </x:c>
      <x:c r="G19161" s="4"/>
      <x:c r="H19161" s="4" t="n">
        <x:f>COUNTIFS(Relaciones!$D$18849:$D$19211,E19161,Relaciones!$E$18849:$E$19211,D19161,Relaciones!$F$18849:$F$19211,"amistad")</x:f>
        <x:v>1</x:v>
      </x:c>
    </x:row>
    <x:row r="19162" ht="23" customHeight="1">
      <x:c r="A19162" s="4" t="str">
        <x:v>Córdoba</x:v>
      </x:c>
      <x:c r="B19162" s="4" t="str">
        <x:v>2.º Bachillerato</x:v>
      </x:c>
      <x:c r="C19162" s="4" t="str">
        <x:v>B</x:v>
      </x:c>
      <x:c r="D19162" s="13" t="str">
        <x:v>01478</x:v>
      </x:c>
      <x:c r="E19162" s="13" t="str">
        <x:v>01483</x:v>
      </x:c>
      <x:c r="F19162" s="4" t="str">
        <x:v>prediccion_amistad</x:v>
      </x:c>
      <x:c r="G19162" s="4"/>
      <x:c r="H19162" s="4" t="n">
        <x:f>COUNTIFS(Relaciones!$D$18849:$D$19211,E19162,Relaciones!$E$18849:$E$19211,D19162,Relaciones!$F$18849:$F$19211,"amistad")</x:f>
        <x:v>1</x:v>
      </x:c>
    </x:row>
    <x:row r="19163" ht="23" customHeight="1">
      <x:c r="A19163" s="4" t="str">
        <x:v>Córdoba</x:v>
      </x:c>
      <x:c r="B19163" s="4" t="str">
        <x:v>2.º Bachillerato</x:v>
      </x:c>
      <x:c r="C19163" s="4" t="str">
        <x:v>B</x:v>
      </x:c>
      <x:c r="D19163" s="13" t="str">
        <x:v>01479</x:v>
      </x:c>
      <x:c r="E19163" s="13" t="str">
        <x:v>01457</x:v>
      </x:c>
      <x:c r="F19163" s="4" t="str">
        <x:v>prediccion_amistad</x:v>
      </x:c>
      <x:c r="G19163" s="4"/>
      <x:c r="H19163" s="4" t="n">
        <x:f>COUNTIFS(Relaciones!$D$18849:$D$19211,E19163,Relaciones!$E$18849:$E$19211,D19163,Relaciones!$F$18849:$F$19211,"amistad")</x:f>
        <x:v>0</x:v>
      </x:c>
    </x:row>
    <x:row r="19164" ht="23" customHeight="1">
      <x:c r="A19164" s="4" t="str">
        <x:v>Córdoba</x:v>
      </x:c>
      <x:c r="B19164" s="4" t="str">
        <x:v>2.º Bachillerato</x:v>
      </x:c>
      <x:c r="C19164" s="4" t="str">
        <x:v>B</x:v>
      </x:c>
      <x:c r="D19164" s="13" t="str">
        <x:v>01479</x:v>
      </x:c>
      <x:c r="E19164" s="13" t="str">
        <x:v>01478</x:v>
      </x:c>
      <x:c r="F19164" s="4" t="str">
        <x:v>prediccion_amistad</x:v>
      </x:c>
      <x:c r="G19164" s="4"/>
      <x:c r="H19164" s="4" t="n">
        <x:f>COUNTIFS(Relaciones!$D$18849:$D$19211,E19164,Relaciones!$E$18849:$E$19211,D19164,Relaciones!$F$18849:$F$19211,"amistad")</x:f>
        <x:v>1</x:v>
      </x:c>
    </x:row>
    <x:row r="19165" ht="23" customHeight="1">
      <x:c r="A19165" s="4" t="str">
        <x:v>Córdoba</x:v>
      </x:c>
      <x:c r="B19165" s="4" t="str">
        <x:v>2.º Bachillerato</x:v>
      </x:c>
      <x:c r="C19165" s="4" t="str">
        <x:v>B</x:v>
      </x:c>
      <x:c r="D19165" s="13" t="str">
        <x:v>01479</x:v>
      </x:c>
      <x:c r="E19165" s="13" t="str">
        <x:v>01482</x:v>
      </x:c>
      <x:c r="F19165" s="4" t="str">
        <x:v>prediccion_amistad</x:v>
      </x:c>
      <x:c r="G19165" s="4"/>
      <x:c r="H19165" s="4" t="n">
        <x:f>COUNTIFS(Relaciones!$D$18849:$D$19211,E19165,Relaciones!$E$18849:$E$19211,D19165,Relaciones!$F$18849:$F$19211,"amistad")</x:f>
        <x:v>1</x:v>
      </x:c>
    </x:row>
    <x:row r="19166" ht="23" customHeight="1">
      <x:c r="A19166" s="4" t="str">
        <x:v>Córdoba</x:v>
      </x:c>
      <x:c r="B19166" s="4" t="str">
        <x:v>2.º Bachillerato</x:v>
      </x:c>
      <x:c r="C19166" s="4" t="str">
        <x:v>B</x:v>
      </x:c>
      <x:c r="D19166" s="13" t="str">
        <x:v>01479</x:v>
      </x:c>
      <x:c r="E19166" s="13" t="str">
        <x:v>01484</x:v>
      </x:c>
      <x:c r="F19166" s="4" t="str">
        <x:v>prediccion_amistad</x:v>
      </x:c>
      <x:c r="G19166" s="4"/>
      <x:c r="H19166" s="4" t="n">
        <x:f>COUNTIFS(Relaciones!$D$18849:$D$19211,E19166,Relaciones!$E$18849:$E$19211,D19166,Relaciones!$F$18849:$F$19211,"amistad")</x:f>
        <x:v>1</x:v>
      </x:c>
    </x:row>
    <x:row r="19167" ht="23" customHeight="1">
      <x:c r="A19167" s="4" t="str">
        <x:v>Córdoba</x:v>
      </x:c>
      <x:c r="B19167" s="4" t="str">
        <x:v>2.º Bachillerato</x:v>
      </x:c>
      <x:c r="C19167" s="4" t="str">
        <x:v>B</x:v>
      </x:c>
      <x:c r="D19167" s="13" t="str">
        <x:v>01480</x:v>
      </x:c>
      <x:c r="E19167" s="13" t="str">
        <x:v>01477</x:v>
      </x:c>
      <x:c r="F19167" s="4" t="str">
        <x:v>prediccion_amistad</x:v>
      </x:c>
      <x:c r="G19167" s="4"/>
      <x:c r="H19167" s="4" t="n">
        <x:f>COUNTIFS(Relaciones!$D$18849:$D$19211,E19167,Relaciones!$E$18849:$E$19211,D19167,Relaciones!$F$18849:$F$19211,"amistad")</x:f>
        <x:v>1</x:v>
      </x:c>
    </x:row>
    <x:row r="19168" ht="23" customHeight="1">
      <x:c r="A19168" s="4" t="str">
        <x:v>Córdoba</x:v>
      </x:c>
      <x:c r="B19168" s="4" t="str">
        <x:v>2.º Bachillerato</x:v>
      </x:c>
      <x:c r="C19168" s="4" t="str">
        <x:v>B</x:v>
      </x:c>
      <x:c r="D19168" s="13" t="str">
        <x:v>01480</x:v>
      </x:c>
      <x:c r="E19168" s="13" t="str">
        <x:v>01479</x:v>
      </x:c>
      <x:c r="F19168" s="4" t="str">
        <x:v>prediccion_amistad</x:v>
      </x:c>
      <x:c r="G19168" s="4"/>
      <x:c r="H19168" s="4" t="n">
        <x:f>COUNTIFS(Relaciones!$D$18849:$D$19211,E19168,Relaciones!$E$18849:$E$19211,D19168,Relaciones!$F$18849:$F$19211,"amistad")</x:f>
        <x:v>1</x:v>
      </x:c>
    </x:row>
    <x:row r="19169" ht="23" customHeight="1">
      <x:c r="A19169" s="4" t="str">
        <x:v>Córdoba</x:v>
      </x:c>
      <x:c r="B19169" s="4" t="str">
        <x:v>2.º Bachillerato</x:v>
      </x:c>
      <x:c r="C19169" s="4" t="str">
        <x:v>B</x:v>
      </x:c>
      <x:c r="D19169" s="13" t="str">
        <x:v>01480</x:v>
      </x:c>
      <x:c r="E19169" s="13" t="str">
        <x:v>01481</x:v>
      </x:c>
      <x:c r="F19169" s="4" t="str">
        <x:v>prediccion_amistad</x:v>
      </x:c>
      <x:c r="G19169" s="4"/>
      <x:c r="H19169" s="4" t="n">
        <x:f>COUNTIFS(Relaciones!$D$18849:$D$19211,E19169,Relaciones!$E$18849:$E$19211,D19169,Relaciones!$F$18849:$F$19211,"amistad")</x:f>
        <x:v>1</x:v>
      </x:c>
    </x:row>
    <x:row r="19170" ht="23" customHeight="1">
      <x:c r="A19170" s="4" t="str">
        <x:v>Córdoba</x:v>
      </x:c>
      <x:c r="B19170" s="4" t="str">
        <x:v>2.º Bachillerato</x:v>
      </x:c>
      <x:c r="C19170" s="4" t="str">
        <x:v>B</x:v>
      </x:c>
      <x:c r="D19170" s="13" t="str">
        <x:v>01481</x:v>
      </x:c>
      <x:c r="E19170" s="13" t="str">
        <x:v>01478</x:v>
      </x:c>
      <x:c r="F19170" s="4" t="str">
        <x:v>prediccion_amistad</x:v>
      </x:c>
      <x:c r="G19170" s="4"/>
      <x:c r="H19170" s="4" t="n">
        <x:f>COUNTIFS(Relaciones!$D$18849:$D$19211,E19170,Relaciones!$E$18849:$E$19211,D19170,Relaciones!$F$18849:$F$19211,"amistad")</x:f>
        <x:v>1</x:v>
      </x:c>
    </x:row>
    <x:row r="19171" ht="23" customHeight="1">
      <x:c r="A19171" s="4" t="str">
        <x:v>Córdoba</x:v>
      </x:c>
      <x:c r="B19171" s="4" t="str">
        <x:v>2.º Bachillerato</x:v>
      </x:c>
      <x:c r="C19171" s="4" t="str">
        <x:v>B</x:v>
      </x:c>
      <x:c r="D19171" s="13" t="str">
        <x:v>01481</x:v>
      </x:c>
      <x:c r="E19171" s="13" t="str">
        <x:v>01480</x:v>
      </x:c>
      <x:c r="F19171" s="4" t="str">
        <x:v>prediccion_amistad</x:v>
      </x:c>
      <x:c r="G19171" s="4"/>
      <x:c r="H19171" s="4" t="n">
        <x:f>COUNTIFS(Relaciones!$D$18849:$D$19211,E19171,Relaciones!$E$18849:$E$19211,D19171,Relaciones!$F$18849:$F$19211,"amistad")</x:f>
        <x:v>1</x:v>
      </x:c>
    </x:row>
    <x:row r="19172" ht="23" customHeight="1">
      <x:c r="A19172" s="4" t="str">
        <x:v>Córdoba</x:v>
      </x:c>
      <x:c r="B19172" s="4" t="str">
        <x:v>2.º Bachillerato</x:v>
      </x:c>
      <x:c r="C19172" s="4" t="str">
        <x:v>B</x:v>
      </x:c>
      <x:c r="D19172" s="13" t="str">
        <x:v>01481</x:v>
      </x:c>
      <x:c r="E19172" s="13" t="str">
        <x:v>01482</x:v>
      </x:c>
      <x:c r="F19172" s="4" t="str">
        <x:v>prediccion_amistad</x:v>
      </x:c>
      <x:c r="G19172" s="4"/>
      <x:c r="H19172" s="4" t="n">
        <x:f>COUNTIFS(Relaciones!$D$18849:$D$19211,E19172,Relaciones!$E$18849:$E$19211,D19172,Relaciones!$F$18849:$F$19211,"amistad")</x:f>
        <x:v>1</x:v>
      </x:c>
    </x:row>
    <x:row r="19173" ht="23" customHeight="1">
      <x:c r="A19173" s="4" t="str">
        <x:v>Córdoba</x:v>
      </x:c>
      <x:c r="B19173" s="4" t="str">
        <x:v>2.º Bachillerato</x:v>
      </x:c>
      <x:c r="C19173" s="4" t="str">
        <x:v>B</x:v>
      </x:c>
      <x:c r="D19173" s="13" t="str">
        <x:v>01482</x:v>
      </x:c>
      <x:c r="E19173" s="13" t="str">
        <x:v>01459</x:v>
      </x:c>
      <x:c r="F19173" s="4" t="str">
        <x:v>prediccion_amistad</x:v>
      </x:c>
      <x:c r="G19173" s="4"/>
      <x:c r="H19173" s="4" t="n">
        <x:f>COUNTIFS(Relaciones!$D$18849:$D$19211,E19173,Relaciones!$E$18849:$E$19211,D19173,Relaciones!$F$18849:$F$19211,"amistad")</x:f>
        <x:v>0</x:v>
      </x:c>
    </x:row>
    <x:row r="19174" ht="23" customHeight="1">
      <x:c r="A19174" s="4" t="str">
        <x:v>Córdoba</x:v>
      </x:c>
      <x:c r="B19174" s="4" t="str">
        <x:v>2.º Bachillerato</x:v>
      </x:c>
      <x:c r="C19174" s="4" t="str">
        <x:v>B</x:v>
      </x:c>
      <x:c r="D19174" s="13" t="str">
        <x:v>01482</x:v>
      </x:c>
      <x:c r="E19174" s="13" t="str">
        <x:v>01477</x:v>
      </x:c>
      <x:c r="F19174" s="4" t="str">
        <x:v>prediccion_amistad</x:v>
      </x:c>
      <x:c r="G19174" s="4"/>
      <x:c r="H19174" s="4" t="n">
        <x:f>COUNTIFS(Relaciones!$D$18849:$D$19211,E19174,Relaciones!$E$18849:$E$19211,D19174,Relaciones!$F$18849:$F$19211,"amistad")</x:f>
        <x:v>1</x:v>
      </x:c>
    </x:row>
    <x:row r="19175" ht="23" customHeight="1">
      <x:c r="A19175" s="4" t="str">
        <x:v>Córdoba</x:v>
      </x:c>
      <x:c r="B19175" s="4" t="str">
        <x:v>2.º Bachillerato</x:v>
      </x:c>
      <x:c r="C19175" s="4" t="str">
        <x:v>B</x:v>
      </x:c>
      <x:c r="D19175" s="13" t="str">
        <x:v>01482</x:v>
      </x:c>
      <x:c r="E19175" s="13" t="str">
        <x:v>01479</x:v>
      </x:c>
      <x:c r="F19175" s="4" t="str">
        <x:v>prediccion_amistad</x:v>
      </x:c>
      <x:c r="G19175" s="4"/>
      <x:c r="H19175" s="4" t="n">
        <x:f>COUNTIFS(Relaciones!$D$18849:$D$19211,E19175,Relaciones!$E$18849:$E$19211,D19175,Relaciones!$F$18849:$F$19211,"amistad")</x:f>
        <x:v>1</x:v>
      </x:c>
    </x:row>
    <x:row r="19176" ht="23" customHeight="1">
      <x:c r="A19176" s="4" t="str">
        <x:v>Córdoba</x:v>
      </x:c>
      <x:c r="B19176" s="4" t="str">
        <x:v>2.º Bachillerato</x:v>
      </x:c>
      <x:c r="C19176" s="4" t="str">
        <x:v>B</x:v>
      </x:c>
      <x:c r="D19176" s="13" t="str">
        <x:v>01482</x:v>
      </x:c>
      <x:c r="E19176" s="13" t="str">
        <x:v>01483</x:v>
      </x:c>
      <x:c r="F19176" s="4" t="str">
        <x:v>prediccion_amistad</x:v>
      </x:c>
      <x:c r="G19176" s="4"/>
      <x:c r="H19176" s="4" t="n">
        <x:f>COUNTIFS(Relaciones!$D$18849:$D$19211,E19176,Relaciones!$E$18849:$E$19211,D19176,Relaciones!$F$18849:$F$19211,"amistad")</x:f>
        <x:v>1</x:v>
      </x:c>
    </x:row>
    <x:row r="19177" ht="23" customHeight="1">
      <x:c r="A19177" s="4" t="str">
        <x:v>Córdoba</x:v>
      </x:c>
      <x:c r="B19177" s="4" t="str">
        <x:v>2.º Bachillerato</x:v>
      </x:c>
      <x:c r="C19177" s="4" t="str">
        <x:v>B</x:v>
      </x:c>
      <x:c r="D19177" s="13" t="str">
        <x:v>01483</x:v>
      </x:c>
      <x:c r="E19177" s="13" t="str">
        <x:v>01477</x:v>
      </x:c>
      <x:c r="F19177" s="4" t="str">
        <x:v>prediccion_amistad</x:v>
      </x:c>
      <x:c r="G19177" s="4"/>
      <x:c r="H19177" s="4" t="n">
        <x:f>COUNTIFS(Relaciones!$D$18849:$D$19211,E19177,Relaciones!$E$18849:$E$19211,D19177,Relaciones!$F$18849:$F$19211,"amistad")</x:f>
        <x:v>1</x:v>
      </x:c>
    </x:row>
    <x:row r="19178" ht="23" customHeight="1">
      <x:c r="A19178" s="4" t="str">
        <x:v>Córdoba</x:v>
      </x:c>
      <x:c r="B19178" s="4" t="str">
        <x:v>2.º Bachillerato</x:v>
      </x:c>
      <x:c r="C19178" s="4" t="str">
        <x:v>B</x:v>
      </x:c>
      <x:c r="D19178" s="13" t="str">
        <x:v>01483</x:v>
      </x:c>
      <x:c r="E19178" s="13" t="str">
        <x:v>01479</x:v>
      </x:c>
      <x:c r="F19178" s="4" t="str">
        <x:v>prediccion_amistad</x:v>
      </x:c>
      <x:c r="G19178" s="4"/>
      <x:c r="H19178" s="4" t="n">
        <x:f>COUNTIFS(Relaciones!$D$18849:$D$19211,E19178,Relaciones!$E$18849:$E$19211,D19178,Relaciones!$F$18849:$F$19211,"amistad")</x:f>
        <x:v>1</x:v>
      </x:c>
    </x:row>
    <x:row r="19179" ht="23" customHeight="1">
      <x:c r="A19179" s="4" t="str">
        <x:v>Córdoba</x:v>
      </x:c>
      <x:c r="B19179" s="4" t="str">
        <x:v>2.º Bachillerato</x:v>
      </x:c>
      <x:c r="C19179" s="4" t="str">
        <x:v>B</x:v>
      </x:c>
      <x:c r="D19179" s="13" t="str">
        <x:v>01483</x:v>
      </x:c>
      <x:c r="E19179" s="13" t="str">
        <x:v>01480</x:v>
      </x:c>
      <x:c r="F19179" s="4" t="str">
        <x:v>prediccion_amistad</x:v>
      </x:c>
      <x:c r="G19179" s="4"/>
      <x:c r="H19179" s="4" t="n">
        <x:f>COUNTIFS(Relaciones!$D$18849:$D$19211,E19179,Relaciones!$E$18849:$E$19211,D19179,Relaciones!$F$18849:$F$19211,"amistad")</x:f>
        <x:v>1</x:v>
      </x:c>
    </x:row>
    <x:row r="19180" ht="23" customHeight="1">
      <x:c r="A19180" s="4" t="str">
        <x:v>Córdoba</x:v>
      </x:c>
      <x:c r="B19180" s="4" t="str">
        <x:v>2.º Bachillerato</x:v>
      </x:c>
      <x:c r="C19180" s="4" t="str">
        <x:v>B</x:v>
      </x:c>
      <x:c r="D19180" s="13" t="str">
        <x:v>01484</x:v>
      </x:c>
      <x:c r="E19180" s="13" t="str">
        <x:v>01479</x:v>
      </x:c>
      <x:c r="F19180" s="4" t="str">
        <x:v>prediccion_amistad</x:v>
      </x:c>
      <x:c r="G19180" s="4"/>
      <x:c r="H19180" s="4" t="n">
        <x:f>COUNTIFS(Relaciones!$D$18849:$D$19211,E19180,Relaciones!$E$18849:$E$19211,D19180,Relaciones!$F$18849:$F$19211,"amistad")</x:f>
        <x:v>1</x:v>
      </x:c>
    </x:row>
    <x:row r="19181" ht="23" customHeight="1">
      <x:c r="A19181" s="4" t="str">
        <x:v>Córdoba</x:v>
      </x:c>
      <x:c r="B19181" s="4" t="str">
        <x:v>2.º Bachillerato</x:v>
      </x:c>
      <x:c r="C19181" s="4" t="str">
        <x:v>B</x:v>
      </x:c>
      <x:c r="D19181" s="13" t="str">
        <x:v>01484</x:v>
      </x:c>
      <x:c r="E19181" s="13" t="str">
        <x:v>01481</x:v>
      </x:c>
      <x:c r="F19181" s="4" t="str">
        <x:v>prediccion_amistad</x:v>
      </x:c>
      <x:c r="G19181" s="4"/>
      <x:c r="H19181" s="4" t="n">
        <x:f>COUNTIFS(Relaciones!$D$18849:$D$19211,E19181,Relaciones!$E$18849:$E$19211,D19181,Relaciones!$F$18849:$F$19211,"amistad")</x:f>
        <x:v>1</x:v>
      </x:c>
    </x:row>
    <x:row r="19182" ht="23" customHeight="1">
      <x:c r="A19182" s="4" t="str">
        <x:v>Córdoba</x:v>
      </x:c>
      <x:c r="B19182" s="4" t="str">
        <x:v>2.º Bachillerato</x:v>
      </x:c>
      <x:c r="C19182" s="4" t="str">
        <x:v>B</x:v>
      </x:c>
      <x:c r="D19182" s="13" t="str">
        <x:v>01484</x:v>
      </x:c>
      <x:c r="E19182" s="13" t="str">
        <x:v>01483</x:v>
      </x:c>
      <x:c r="F19182" s="4" t="str">
        <x:v>prediccion_amistad</x:v>
      </x:c>
      <x:c r="G19182" s="4"/>
      <x:c r="H19182" s="4" t="n">
        <x:f>COUNTIFS(Relaciones!$D$18849:$D$19211,E19182,Relaciones!$E$18849:$E$19211,D19182,Relaciones!$F$18849:$F$19211,"amistad")</x:f>
        <x:v>1</x:v>
      </x:c>
    </x:row>
    <x:row r="19183" ht="23" customHeight="1">
      <x:c r="A19183" s="4" t="str">
        <x:v>Córdoba</x:v>
      </x:c>
      <x:c r="B19183" s="4" t="str">
        <x:v>2.º Bachillerato</x:v>
      </x:c>
      <x:c r="C19183" s="4" t="str">
        <x:v>B</x:v>
      </x:c>
      <x:c r="D19183" s="13" t="str">
        <x:v>01458</x:v>
      </x:c>
      <x:c r="E19183" s="13" t="str">
        <x:v>01463</x:v>
      </x:c>
      <x:c r="F19183" s="4" t="str">
        <x:v>prediccion_rechazo</x:v>
      </x:c>
      <x:c r="G19183" s="4"/>
      <x:c r="H19183" s="4" t="n">
        <x:f>COUNTIFS(Relaciones!$D$18849:$D$19211,E19183,Relaciones!$E$18849:$E$19211,D19183,Relaciones!$F$18849:$F$19211,"rechazo")</x:f>
        <x:v>0</x:v>
      </x:c>
    </x:row>
    <x:row r="19184" ht="23" customHeight="1">
      <x:c r="A19184" s="4" t="str">
        <x:v>Córdoba</x:v>
      </x:c>
      <x:c r="B19184" s="4" t="str">
        <x:v>2.º Bachillerato</x:v>
      </x:c>
      <x:c r="C19184" s="4" t="str">
        <x:v>B</x:v>
      </x:c>
      <x:c r="D19184" s="13" t="str">
        <x:v>01458</x:v>
      </x:c>
      <x:c r="E19184" s="13" t="str">
        <x:v>01477</x:v>
      </x:c>
      <x:c r="F19184" s="4" t="str">
        <x:v>prediccion_rechazo</x:v>
      </x:c>
      <x:c r="G19184" s="4"/>
      <x:c r="H19184" s="4" t="n">
        <x:f>COUNTIFS(Relaciones!$D$18849:$D$19211,E19184,Relaciones!$E$18849:$E$19211,D19184,Relaciones!$F$18849:$F$19211,"rechazo")</x:f>
        <x:v>1</x:v>
      </x:c>
    </x:row>
    <x:row r="19185" ht="23" customHeight="1">
      <x:c r="A19185" s="4" t="str">
        <x:v>Córdoba</x:v>
      </x:c>
      <x:c r="B19185" s="4" t="str">
        <x:v>2.º Bachillerato</x:v>
      </x:c>
      <x:c r="C19185" s="4" t="str">
        <x:v>B</x:v>
      </x:c>
      <x:c r="D19185" s="13" t="str">
        <x:v>01461</x:v>
      </x:c>
      <x:c r="E19185" s="13" t="str">
        <x:v>01466</x:v>
      </x:c>
      <x:c r="F19185" s="4" t="str">
        <x:v>prediccion_rechazo</x:v>
      </x:c>
      <x:c r="G19185" s="4"/>
      <x:c r="H19185" s="4" t="n">
        <x:f>COUNTIFS(Relaciones!$D$18849:$D$19211,E19185,Relaciones!$E$18849:$E$19211,D19185,Relaciones!$F$18849:$F$19211,"rechazo")</x:f>
        <x:v>0</x:v>
      </x:c>
    </x:row>
    <x:row r="19186" ht="23" customHeight="1">
      <x:c r="A19186" s="4" t="str">
        <x:v>Córdoba</x:v>
      </x:c>
      <x:c r="B19186" s="4" t="str">
        <x:v>2.º Bachillerato</x:v>
      </x:c>
      <x:c r="C19186" s="4" t="str">
        <x:v>B</x:v>
      </x:c>
      <x:c r="D19186" s="13" t="str">
        <x:v>01462</x:v>
      </x:c>
      <x:c r="E19186" s="13" t="str">
        <x:v>01481</x:v>
      </x:c>
      <x:c r="F19186" s="4" t="str">
        <x:v>prediccion_rechazo</x:v>
      </x:c>
      <x:c r="G19186" s="4"/>
      <x:c r="H19186" s="4" t="n">
        <x:f>COUNTIFS(Relaciones!$D$18849:$D$19211,E19186,Relaciones!$E$18849:$E$19211,D19186,Relaciones!$F$18849:$F$19211,"rechazo")</x:f>
        <x:v>1</x:v>
      </x:c>
    </x:row>
    <x:row r="19187" ht="23" customHeight="1">
      <x:c r="A19187" s="4" t="str">
        <x:v>Córdoba</x:v>
      </x:c>
      <x:c r="B19187" s="4" t="str">
        <x:v>2.º Bachillerato</x:v>
      </x:c>
      <x:c r="C19187" s="4" t="str">
        <x:v>B</x:v>
      </x:c>
      <x:c r="D19187" s="13" t="str">
        <x:v>01463</x:v>
      </x:c>
      <x:c r="E19187" s="13" t="str">
        <x:v>01477</x:v>
      </x:c>
      <x:c r="F19187" s="4" t="str">
        <x:v>prediccion_rechazo</x:v>
      </x:c>
      <x:c r="G19187" s="4"/>
      <x:c r="H19187" s="4" t="n">
        <x:f>COUNTIFS(Relaciones!$D$18849:$D$19211,E19187,Relaciones!$E$18849:$E$19211,D19187,Relaciones!$F$18849:$F$19211,"rechazo")</x:f>
        <x:v>1</x:v>
      </x:c>
    </x:row>
    <x:row r="19188" ht="23" customHeight="1">
      <x:c r="A19188" s="4" t="str">
        <x:v>Córdoba</x:v>
      </x:c>
      <x:c r="B19188" s="4" t="str">
        <x:v>2.º Bachillerato</x:v>
      </x:c>
      <x:c r="C19188" s="4" t="str">
        <x:v>B</x:v>
      </x:c>
      <x:c r="D19188" s="13" t="str">
        <x:v>01464</x:v>
      </x:c>
      <x:c r="E19188" s="13" t="str">
        <x:v>01469</x:v>
      </x:c>
      <x:c r="F19188" s="4" t="str">
        <x:v>prediccion_rechazo</x:v>
      </x:c>
      <x:c r="G19188" s="4"/>
      <x:c r="H19188" s="4" t="n">
        <x:f>COUNTIFS(Relaciones!$D$18849:$D$19211,E19188,Relaciones!$E$18849:$E$19211,D19188,Relaciones!$F$18849:$F$19211,"rechazo")</x:f>
        <x:v>0</x:v>
      </x:c>
    </x:row>
    <x:row r="19189" ht="23" customHeight="1">
      <x:c r="A19189" s="4" t="str">
        <x:v>Córdoba</x:v>
      </x:c>
      <x:c r="B19189" s="4" t="str">
        <x:v>2.º Bachillerato</x:v>
      </x:c>
      <x:c r="C19189" s="4" t="str">
        <x:v>B</x:v>
      </x:c>
      <x:c r="D19189" s="13" t="str">
        <x:v>01467</x:v>
      </x:c>
      <x:c r="E19189" s="13" t="str">
        <x:v>01472</x:v>
      </x:c>
      <x:c r="F19189" s="4" t="str">
        <x:v>prediccion_rechazo</x:v>
      </x:c>
      <x:c r="G19189" s="4"/>
      <x:c r="H19189" s="4" t="n">
        <x:f>COUNTIFS(Relaciones!$D$18849:$D$19211,E19189,Relaciones!$E$18849:$E$19211,D19189,Relaciones!$F$18849:$F$19211,"rechazo")</x:f>
        <x:v>0</x:v>
      </x:c>
    </x:row>
    <x:row r="19190" ht="23" customHeight="1">
      <x:c r="A19190" s="4" t="str">
        <x:v>Córdoba</x:v>
      </x:c>
      <x:c r="B19190" s="4" t="str">
        <x:v>2.º Bachillerato</x:v>
      </x:c>
      <x:c r="C19190" s="4" t="str">
        <x:v>B</x:v>
      </x:c>
      <x:c r="D19190" s="13" t="str">
        <x:v>01470</x:v>
      </x:c>
      <x:c r="E19190" s="13" t="str">
        <x:v>01475</x:v>
      </x:c>
      <x:c r="F19190" s="4" t="str">
        <x:v>prediccion_rechazo</x:v>
      </x:c>
      <x:c r="G19190" s="4"/>
      <x:c r="H19190" s="4" t="n">
        <x:f>COUNTIFS(Relaciones!$D$18849:$D$19211,E19190,Relaciones!$E$18849:$E$19211,D19190,Relaciones!$F$18849:$F$19211,"rechazo")</x:f>
        <x:v>0</x:v>
      </x:c>
    </x:row>
    <x:row r="19191" ht="23" customHeight="1">
      <x:c r="A19191" s="4" t="str">
        <x:v>Córdoba</x:v>
      </x:c>
      <x:c r="B19191" s="4" t="str">
        <x:v>2.º Bachillerato</x:v>
      </x:c>
      <x:c r="C19191" s="4" t="str">
        <x:v>B</x:v>
      </x:c>
      <x:c r="D19191" s="13" t="str">
        <x:v>01473</x:v>
      </x:c>
      <x:c r="E19191" s="13" t="str">
        <x:v>01478</x:v>
      </x:c>
      <x:c r="F19191" s="4" t="str">
        <x:v>prediccion_rechazo</x:v>
      </x:c>
      <x:c r="G19191" s="4"/>
      <x:c r="H19191" s="4" t="n">
        <x:f>COUNTIFS(Relaciones!$D$18849:$D$19211,E19191,Relaciones!$E$18849:$E$19211,D19191,Relaciones!$F$18849:$F$19211,"rechazo")</x:f>
        <x:v>0</x:v>
      </x:c>
    </x:row>
    <x:row r="19192" ht="23" customHeight="1">
      <x:c r="A19192" s="4" t="str">
        <x:v>Córdoba</x:v>
      </x:c>
      <x:c r="B19192" s="4" t="str">
        <x:v>2.º Bachillerato</x:v>
      </x:c>
      <x:c r="C19192" s="4" t="str">
        <x:v>B</x:v>
      </x:c>
      <x:c r="D19192" s="13" t="str">
        <x:v>01476</x:v>
      </x:c>
      <x:c r="E19192" s="13" t="str">
        <x:v>01481</x:v>
      </x:c>
      <x:c r="F19192" s="4" t="str">
        <x:v>prediccion_rechazo</x:v>
      </x:c>
      <x:c r="G19192" s="4"/>
      <x:c r="H19192" s="4" t="n">
        <x:f>COUNTIFS(Relaciones!$D$18849:$D$19211,E19192,Relaciones!$E$18849:$E$19211,D19192,Relaciones!$F$18849:$F$19211,"rechazo")</x:f>
        <x:v>0</x:v>
      </x:c>
    </x:row>
    <x:row r="19193" ht="23" customHeight="1">
      <x:c r="A19193" s="4" t="str">
        <x:v>Córdoba</x:v>
      </x:c>
      <x:c r="B19193" s="4" t="str">
        <x:v>2.º Bachillerato</x:v>
      </x:c>
      <x:c r="C19193" s="4" t="str">
        <x:v>B</x:v>
      </x:c>
      <x:c r="D19193" s="13" t="str">
        <x:v>01479</x:v>
      </x:c>
      <x:c r="E19193" s="13" t="str">
        <x:v>01484</x:v>
      </x:c>
      <x:c r="F19193" s="4" t="str">
        <x:v>prediccion_rechazo</x:v>
      </x:c>
      <x:c r="G19193" s="4"/>
      <x:c r="H19193" s="4" t="n">
        <x:f>COUNTIFS(Relaciones!$D$18849:$D$19211,E19193,Relaciones!$E$18849:$E$19211,D19193,Relaciones!$F$18849:$F$19211,"rechazo")</x:f>
        <x:v>0</x:v>
      </x:c>
    </x:row>
    <x:row r="19194" ht="23" customHeight="1">
      <x:c r="A19194" s="4" t="str">
        <x:v>Córdoba</x:v>
      </x:c>
      <x:c r="B19194" s="4" t="str">
        <x:v>2.º Bachillerato</x:v>
      </x:c>
      <x:c r="C19194" s="4" t="str">
        <x:v>B</x:v>
      </x:c>
      <x:c r="D19194" s="13" t="str">
        <x:v>01480</x:v>
      </x:c>
      <x:c r="E19194" s="13" t="str">
        <x:v>01459</x:v>
      </x:c>
      <x:c r="F19194" s="4" t="str">
        <x:v>prediccion_rechazo</x:v>
      </x:c>
      <x:c r="G19194" s="4"/>
      <x:c r="H19194" s="4" t="n">
        <x:f>COUNTIFS(Relaciones!$D$18849:$D$19211,E19194,Relaciones!$E$18849:$E$19211,D19194,Relaciones!$F$18849:$F$19211,"rechazo")</x:f>
        <x:v>1</x:v>
      </x:c>
    </x:row>
    <x:row r="19195" ht="23" customHeight="1">
      <x:c r="A19195" s="4" t="str">
        <x:v>Córdoba</x:v>
      </x:c>
      <x:c r="B19195" s="4" t="str">
        <x:v>2.º Bachillerato</x:v>
      </x:c>
      <x:c r="C19195" s="4" t="str">
        <x:v>B</x:v>
      </x:c>
      <x:c r="D19195" s="13" t="str">
        <x:v>01480</x:v>
      </x:c>
      <x:c r="E19195" s="13" t="str">
        <x:v>01460</x:v>
      </x:c>
      <x:c r="F19195" s="4" t="str">
        <x:v>prediccion_rechazo</x:v>
      </x:c>
      <x:c r="G19195" s="4"/>
      <x:c r="H19195" s="4" t="n">
        <x:f>COUNTIFS(Relaciones!$D$18849:$D$19211,E19195,Relaciones!$E$18849:$E$19211,D19195,Relaciones!$F$18849:$F$19211,"rechazo")</x:f>
        <x:v>1</x:v>
      </x:c>
    </x:row>
    <x:row r="19196" ht="23" customHeight="1">
      <x:c r="A19196" s="4" t="str">
        <x:v>Córdoba</x:v>
      </x:c>
      <x:c r="B19196" s="4" t="str">
        <x:v>2.º Bachillerato</x:v>
      </x:c>
      <x:c r="C19196" s="4" t="str">
        <x:v>B</x:v>
      </x:c>
      <x:c r="D19196" s="13" t="str">
        <x:v>01480</x:v>
      </x:c>
      <x:c r="E19196" s="13" t="str">
        <x:v>01461</x:v>
      </x:c>
      <x:c r="F19196" s="4" t="str">
        <x:v>prediccion_rechazo</x:v>
      </x:c>
      <x:c r="G19196" s="4"/>
      <x:c r="H19196" s="4" t="n">
        <x:f>COUNTIFS(Relaciones!$D$18849:$D$19211,E19196,Relaciones!$E$18849:$E$19211,D19196,Relaciones!$F$18849:$F$19211,"rechazo")</x:f>
        <x:v>1</x:v>
      </x:c>
    </x:row>
    <x:row r="19197" ht="23" customHeight="1">
      <x:c r="A19197" s="4" t="str">
        <x:v>Córdoba</x:v>
      </x:c>
      <x:c r="B19197" s="4" t="str">
        <x:v>2.º Bachillerato</x:v>
      </x:c>
      <x:c r="C19197" s="4" t="str">
        <x:v>B</x:v>
      </x:c>
      <x:c r="D19197" s="13" t="str">
        <x:v>01480</x:v>
      </x:c>
      <x:c r="E19197" s="13" t="str">
        <x:v>01463</x:v>
      </x:c>
      <x:c r="F19197" s="4" t="str">
        <x:v>prediccion_rechazo</x:v>
      </x:c>
      <x:c r="G19197" s="4"/>
      <x:c r="H19197" s="4" t="n">
        <x:f>COUNTIFS(Relaciones!$D$18849:$D$19211,E19197,Relaciones!$E$18849:$E$19211,D19197,Relaciones!$F$18849:$F$19211,"rechazo")</x:f>
        <x:v>1</x:v>
      </x:c>
    </x:row>
    <x:row r="19198" ht="23" customHeight="1">
      <x:c r="A19198" s="4" t="str">
        <x:v>Córdoba</x:v>
      </x:c>
      <x:c r="B19198" s="4" t="str">
        <x:v>2.º Bachillerato</x:v>
      </x:c>
      <x:c r="C19198" s="4" t="str">
        <x:v>B</x:v>
      </x:c>
      <x:c r="D19198" s="13" t="str">
        <x:v>01480</x:v>
      </x:c>
      <x:c r="E19198" s="13" t="str">
        <x:v>01465</x:v>
      </x:c>
      <x:c r="F19198" s="4" t="str">
        <x:v>prediccion_rechazo</x:v>
      </x:c>
      <x:c r="G19198" s="4"/>
      <x:c r="H19198" s="4" t="n">
        <x:f>COUNTIFS(Relaciones!$D$18849:$D$19211,E19198,Relaciones!$E$18849:$E$19211,D19198,Relaciones!$F$18849:$F$19211,"rechazo")</x:f>
        <x:v>1</x:v>
      </x:c>
    </x:row>
    <x:row r="19199" ht="23" customHeight="1">
      <x:c r="A19199" s="4" t="str">
        <x:v>Córdoba</x:v>
      </x:c>
      <x:c r="B19199" s="4" t="str">
        <x:v>2.º Bachillerato</x:v>
      </x:c>
      <x:c r="C19199" s="4" t="str">
        <x:v>B</x:v>
      </x:c>
      <x:c r="D19199" s="13" t="str">
        <x:v>01480</x:v>
      </x:c>
      <x:c r="E19199" s="13" t="str">
        <x:v>01466</x:v>
      </x:c>
      <x:c r="F19199" s="4" t="str">
        <x:v>prediccion_rechazo</x:v>
      </x:c>
      <x:c r="G19199" s="4"/>
      <x:c r="H19199" s="4" t="n">
        <x:f>COUNTIFS(Relaciones!$D$18849:$D$19211,E19199,Relaciones!$E$18849:$E$19211,D19199,Relaciones!$F$18849:$F$19211,"rechazo")</x:f>
        <x:v>1</x:v>
      </x:c>
    </x:row>
    <x:row r="19200" ht="23" customHeight="1">
      <x:c r="A19200" s="4" t="str">
        <x:v>Córdoba</x:v>
      </x:c>
      <x:c r="B19200" s="4" t="str">
        <x:v>2.º Bachillerato</x:v>
      </x:c>
      <x:c r="C19200" s="4" t="str">
        <x:v>B</x:v>
      </x:c>
      <x:c r="D19200" s="13" t="str">
        <x:v>01480</x:v>
      </x:c>
      <x:c r="E19200" s="13" t="str">
        <x:v>01468</x:v>
      </x:c>
      <x:c r="F19200" s="4" t="str">
        <x:v>prediccion_rechazo</x:v>
      </x:c>
      <x:c r="G19200" s="4"/>
      <x:c r="H19200" s="4" t="n">
        <x:f>COUNTIFS(Relaciones!$D$18849:$D$19211,E19200,Relaciones!$E$18849:$E$19211,D19200,Relaciones!$F$18849:$F$19211,"rechazo")</x:f>
        <x:v>1</x:v>
      </x:c>
    </x:row>
    <x:row r="19201" ht="23" customHeight="1">
      <x:c r="A19201" s="4" t="str">
        <x:v>Córdoba</x:v>
      </x:c>
      <x:c r="B19201" s="4" t="str">
        <x:v>2.º Bachillerato</x:v>
      </x:c>
      <x:c r="C19201" s="4" t="str">
        <x:v>B</x:v>
      </x:c>
      <x:c r="D19201" s="13" t="str">
        <x:v>01480</x:v>
      </x:c>
      <x:c r="E19201" s="13" t="str">
        <x:v>01470</x:v>
      </x:c>
      <x:c r="F19201" s="4" t="str">
        <x:v>prediccion_rechazo</x:v>
      </x:c>
      <x:c r="G19201" s="4"/>
      <x:c r="H19201" s="4" t="n">
        <x:f>COUNTIFS(Relaciones!$D$18849:$D$19211,E19201,Relaciones!$E$18849:$E$19211,D19201,Relaciones!$F$18849:$F$19211,"rechazo")</x:f>
        <x:v>1</x:v>
      </x:c>
    </x:row>
    <x:row r="19202" ht="23" customHeight="1">
      <x:c r="A19202" s="4" t="str">
        <x:v>Córdoba</x:v>
      </x:c>
      <x:c r="B19202" s="4" t="str">
        <x:v>2.º Bachillerato</x:v>
      </x:c>
      <x:c r="C19202" s="4" t="str">
        <x:v>B</x:v>
      </x:c>
      <x:c r="D19202" s="13" t="str">
        <x:v>01480</x:v>
      </x:c>
      <x:c r="E19202" s="13" t="str">
        <x:v>01472</x:v>
      </x:c>
      <x:c r="F19202" s="4" t="str">
        <x:v>prediccion_rechazo</x:v>
      </x:c>
      <x:c r="G19202" s="4"/>
      <x:c r="H19202" s="4" t="n">
        <x:f>COUNTIFS(Relaciones!$D$18849:$D$19211,E19202,Relaciones!$E$18849:$E$19211,D19202,Relaciones!$F$18849:$F$19211,"rechazo")</x:f>
        <x:v>1</x:v>
      </x:c>
    </x:row>
    <x:row r="19203" ht="23" customHeight="1">
      <x:c r="A19203" s="4" t="str">
        <x:v>Córdoba</x:v>
      </x:c>
      <x:c r="B19203" s="4" t="str">
        <x:v>2.º Bachillerato</x:v>
      </x:c>
      <x:c r="C19203" s="4" t="str">
        <x:v>B</x:v>
      </x:c>
      <x:c r="D19203" s="13" t="str">
        <x:v>01480</x:v>
      </x:c>
      <x:c r="E19203" s="13" t="str">
        <x:v>01474</x:v>
      </x:c>
      <x:c r="F19203" s="4" t="str">
        <x:v>prediccion_rechazo</x:v>
      </x:c>
      <x:c r="G19203" s="4"/>
      <x:c r="H19203" s="4" t="n">
        <x:f>COUNTIFS(Relaciones!$D$18849:$D$19211,E19203,Relaciones!$E$18849:$E$19211,D19203,Relaciones!$F$18849:$F$19211,"rechazo")</x:f>
        <x:v>1</x:v>
      </x:c>
    </x:row>
    <x:row r="19204" ht="23" customHeight="1">
      <x:c r="A19204" s="4" t="str">
        <x:v>Córdoba</x:v>
      </x:c>
      <x:c r="B19204" s="4" t="str">
        <x:v>2.º Bachillerato</x:v>
      </x:c>
      <x:c r="C19204" s="4" t="str">
        <x:v>B</x:v>
      </x:c>
      <x:c r="D19204" s="13" t="str">
        <x:v>01480</x:v>
      </x:c>
      <x:c r="E19204" s="13" t="str">
        <x:v>01475</x:v>
      </x:c>
      <x:c r="F19204" s="4" t="str">
        <x:v>prediccion_rechazo</x:v>
      </x:c>
      <x:c r="G19204" s="4"/>
      <x:c r="H19204" s="4" t="n">
        <x:f>COUNTIFS(Relaciones!$D$18849:$D$19211,E19204,Relaciones!$E$18849:$E$19211,D19204,Relaciones!$F$18849:$F$19211,"rechazo")</x:f>
        <x:v>1</x:v>
      </x:c>
    </x:row>
    <x:row r="19205" ht="23" customHeight="1">
      <x:c r="A19205" s="4" t="str">
        <x:v>Córdoba</x:v>
      </x:c>
      <x:c r="B19205" s="4" t="str">
        <x:v>2.º Bachillerato</x:v>
      </x:c>
      <x:c r="C19205" s="4" t="str">
        <x:v>B</x:v>
      </x:c>
      <x:c r="D19205" s="13" t="str">
        <x:v>01480</x:v>
      </x:c>
      <x:c r="E19205" s="13" t="str">
        <x:v>01476</x:v>
      </x:c>
      <x:c r="F19205" s="4" t="str">
        <x:v>prediccion_rechazo</x:v>
      </x:c>
      <x:c r="G19205" s="4"/>
      <x:c r="H19205" s="4" t="n">
        <x:f>COUNTIFS(Relaciones!$D$18849:$D$19211,E19205,Relaciones!$E$18849:$E$19211,D19205,Relaciones!$F$18849:$F$19211,"rechazo")</x:f>
        <x:v>1</x:v>
      </x:c>
    </x:row>
    <x:row r="19206" ht="23" customHeight="1">
      <x:c r="A19206" s="4" t="str">
        <x:v>Córdoba</x:v>
      </x:c>
      <x:c r="B19206" s="4" t="str">
        <x:v>2.º Bachillerato</x:v>
      </x:c>
      <x:c r="C19206" s="4" t="str">
        <x:v>B</x:v>
      </x:c>
      <x:c r="D19206" s="13" t="str">
        <x:v>01480</x:v>
      </x:c>
      <x:c r="E19206" s="13" t="str">
        <x:v>01484</x:v>
      </x:c>
      <x:c r="F19206" s="4" t="str">
        <x:v>prediccion_rechazo</x:v>
      </x:c>
      <x:c r="G19206" s="4"/>
      <x:c r="H19206" s="4" t="n">
        <x:f>COUNTIFS(Relaciones!$D$18849:$D$19211,E19206,Relaciones!$E$18849:$E$19211,D19206,Relaciones!$F$18849:$F$19211,"rechazo")</x:f>
        <x:v>1</x:v>
      </x:c>
    </x:row>
    <x:row r="19207" ht="23" customHeight="1">
      <x:c r="A19207" s="4" t="str">
        <x:v>Córdoba</x:v>
      </x:c>
      <x:c r="B19207" s="4" t="str">
        <x:v>2.º Bachillerato</x:v>
      </x:c>
      <x:c r="C19207" s="4" t="str">
        <x:v>B</x:v>
      </x:c>
      <x:c r="D19207" s="13" t="str">
        <x:v>01482</x:v>
      </x:c>
      <x:c r="E19207" s="13" t="str">
        <x:v>01459</x:v>
      </x:c>
      <x:c r="F19207" s="4" t="str">
        <x:v>prediccion_rechazo</x:v>
      </x:c>
      <x:c r="G19207" s="4"/>
      <x:c r="H19207" s="4" t="n">
        <x:f>COUNTIFS(Relaciones!$D$18849:$D$19211,E19207,Relaciones!$E$18849:$E$19211,D19207,Relaciones!$F$18849:$F$19211,"rechazo")</x:f>
        <x:v>0</x:v>
      </x:c>
    </x:row>
    <x:row r="19208" ht="23" customHeight="1">
      <x:c r="A19208" s="4" t="str">
        <x:v>Córdoba</x:v>
      </x:c>
      <x:c r="B19208" s="4" t="str">
        <x:v>2.º Bachillerato</x:v>
      </x:c>
      <x:c r="C19208" s="4" t="str">
        <x:v>B</x:v>
      </x:c>
      <x:c r="D19208" s="13" t="str">
        <x:v>01482</x:v>
      </x:c>
      <x:c r="E19208" s="13" t="str">
        <x:v>01462</x:v>
      </x:c>
      <x:c r="F19208" s="4" t="str">
        <x:v>prediccion_rechazo</x:v>
      </x:c>
      <x:c r="G19208" s="4"/>
      <x:c r="H19208" s="4" t="n">
        <x:f>COUNTIFS(Relaciones!$D$18849:$D$19211,E19208,Relaciones!$E$18849:$E$19211,D19208,Relaciones!$F$18849:$F$19211,"rechazo")</x:f>
        <x:v>1</x:v>
      </x:c>
    </x:row>
    <x:row r="19209" ht="23" customHeight="1">
      <x:c r="A19209" s="4" t="str">
        <x:v>Córdoba</x:v>
      </x:c>
      <x:c r="B19209" s="4" t="str">
        <x:v>2.º Bachillerato</x:v>
      </x:c>
      <x:c r="C19209" s="4" t="str">
        <x:v>B</x:v>
      </x:c>
      <x:c r="D19209" s="13" t="str">
        <x:v>01482</x:v>
      </x:c>
      <x:c r="E19209" s="13" t="str">
        <x:v>01467</x:v>
      </x:c>
      <x:c r="F19209" s="4" t="str">
        <x:v>prediccion_rechazo</x:v>
      </x:c>
      <x:c r="G19209" s="4"/>
      <x:c r="H19209" s="4" t="n">
        <x:f>COUNTIFS(Relaciones!$D$18849:$D$19211,E19209,Relaciones!$E$18849:$E$19211,D19209,Relaciones!$F$18849:$F$19211,"rechazo")</x:f>
        <x:v>1</x:v>
      </x:c>
    </x:row>
    <x:row r="19210" ht="23" customHeight="1">
      <x:c r="A19210" s="4" t="str">
        <x:v>Córdoba</x:v>
      </x:c>
      <x:c r="B19210" s="4" t="str">
        <x:v>2.º Bachillerato</x:v>
      </x:c>
      <x:c r="C19210" s="4" t="str">
        <x:v>B</x:v>
      </x:c>
      <x:c r="D19210" s="13" t="str">
        <x:v>01482</x:v>
      </x:c>
      <x:c r="E19210" s="13" t="str">
        <x:v>01472</x:v>
      </x:c>
      <x:c r="F19210" s="4" t="str">
        <x:v>prediccion_rechazo</x:v>
      </x:c>
      <x:c r="G19210" s="4"/>
      <x:c r="H19210" s="4" t="n">
        <x:f>COUNTIFS(Relaciones!$D$18849:$D$19211,E19210,Relaciones!$E$18849:$E$19211,D19210,Relaciones!$F$18849:$F$19211,"rechazo")</x:f>
        <x:v>1</x:v>
      </x:c>
    </x:row>
    <x:row r="19211" ht="23" customHeight="1">
      <x:c r="A19211" s="4" t="str">
        <x:v>Córdoba</x:v>
      </x:c>
      <x:c r="B19211" s="4" t="str">
        <x:v>2.º Bachillerato</x:v>
      </x:c>
      <x:c r="C19211" s="4" t="str">
        <x:v>B</x:v>
      </x:c>
      <x:c r="D19211" s="13" t="str">
        <x:v>01482</x:v>
      </x:c>
      <x:c r="E19211" s="13" t="str">
        <x:v>01480</x:v>
      </x:c>
      <x:c r="F19211" s="4" t="str">
        <x:v>prediccion_rechazo</x:v>
      </x:c>
      <x:c r="G19211" s="4"/>
      <x:c r="H19211" s="4" t="n">
        <x:f>COUNTIFS(Relaciones!$D$18849:$D$19211,E19211,Relaciones!$E$18849:$E$19211,D19211,Relaciones!$F$18849:$F$19211,"rechazo")</x:f>
        <x:v>1</x:v>
      </x:c>
    </x:row>
    <x:row r="19212" ht="23" customHeight="1">
      <x:c r="A19212" s="4" t="str">
        <x:v>Córdoba</x:v>
      </x:c>
      <x:c r="B19212" s="4" t="str">
        <x:v>2.º Bachillerato</x:v>
      </x:c>
      <x:c r="C19212" s="4" t="str">
        <x:v>C</x:v>
      </x:c>
      <x:c r="D19212" s="13" t="str">
        <x:v>01485</x:v>
      </x:c>
      <x:c r="E19212" s="13" t="str">
        <x:v>01486</x:v>
      </x:c>
      <x:c r="F19212" s="4" t="str">
        <x:v>amistad</x:v>
      </x:c>
      <x:c r="G19212" s="4" t="n">
        <x:f>COUNTIFS(Relaciones!$D$19212:$D$19585,E19212,Relaciones!$E$19212:$E$19585,D19212,Relaciones!$F$19212:$F$19585,F19212)</x:f>
        <x:v>1</x:v>
      </x:c>
      <x:c r="H19212" s="4"/>
    </x:row>
    <x:row r="19213" ht="23" customHeight="1">
      <x:c r="A19213" s="4" t="str">
        <x:v>Córdoba</x:v>
      </x:c>
      <x:c r="B19213" s="4" t="str">
        <x:v>2.º Bachillerato</x:v>
      </x:c>
      <x:c r="C19213" s="4" t="str">
        <x:v>C</x:v>
      </x:c>
      <x:c r="D19213" s="13" t="str">
        <x:v>01485</x:v>
      </x:c>
      <x:c r="E19213" s="13" t="str">
        <x:v>01488</x:v>
      </x:c>
      <x:c r="F19213" s="4" t="str">
        <x:v>amistad</x:v>
      </x:c>
      <x:c r="G19213" s="4" t="n">
        <x:f>COUNTIFS(Relaciones!$D$19212:$D$19585,E19213,Relaciones!$E$19212:$E$19585,D19213,Relaciones!$F$19212:$F$19585,F19213)</x:f>
        <x:v>1</x:v>
      </x:c>
      <x:c r="H19213" s="4"/>
    </x:row>
    <x:row r="19214" ht="23" customHeight="1">
      <x:c r="A19214" s="4" t="str">
        <x:v>Córdoba</x:v>
      </x:c>
      <x:c r="B19214" s="4" t="str">
        <x:v>2.º Bachillerato</x:v>
      </x:c>
      <x:c r="C19214" s="4" t="str">
        <x:v>C</x:v>
      </x:c>
      <x:c r="D19214" s="13" t="str">
        <x:v>01485</x:v>
      </x:c>
      <x:c r="E19214" s="13" t="str">
        <x:v>01494</x:v>
      </x:c>
      <x:c r="F19214" s="4" t="str">
        <x:v>amistad</x:v>
      </x:c>
      <x:c r="G19214" s="4" t="n">
        <x:f>COUNTIFS(Relaciones!$D$19212:$D$19585,E19214,Relaciones!$E$19212:$E$19585,D19214,Relaciones!$F$19212:$F$19585,F19214)</x:f>
        <x:v>1</x:v>
      </x:c>
      <x:c r="H19214" s="4"/>
    </x:row>
    <x:row r="19215" ht="23" customHeight="1">
      <x:c r="A19215" s="4" t="str">
        <x:v>Córdoba</x:v>
      </x:c>
      <x:c r="B19215" s="4" t="str">
        <x:v>2.º Bachillerato</x:v>
      </x:c>
      <x:c r="C19215" s="4" t="str">
        <x:v>C</x:v>
      </x:c>
      <x:c r="D19215" s="13" t="str">
        <x:v>01485</x:v>
      </x:c>
      <x:c r="E19215" s="13" t="str">
        <x:v>01496</x:v>
      </x:c>
      <x:c r="F19215" s="4" t="str">
        <x:v>amistad</x:v>
      </x:c>
      <x:c r="G19215" s="4" t="n">
        <x:f>COUNTIFS(Relaciones!$D$19212:$D$19585,E19215,Relaciones!$E$19212:$E$19585,D19215,Relaciones!$F$19212:$F$19585,F19215)</x:f>
        <x:v>1</x:v>
      </x:c>
      <x:c r="H19215" s="4"/>
    </x:row>
    <x:row r="19216" ht="23" customHeight="1">
      <x:c r="A19216" s="4" t="str">
        <x:v>Córdoba</x:v>
      </x:c>
      <x:c r="B19216" s="4" t="str">
        <x:v>2.º Bachillerato</x:v>
      </x:c>
      <x:c r="C19216" s="4" t="str">
        <x:v>C</x:v>
      </x:c>
      <x:c r="D19216" s="13" t="str">
        <x:v>01485</x:v>
      </x:c>
      <x:c r="E19216" s="13" t="str">
        <x:v>01497</x:v>
      </x:c>
      <x:c r="F19216" s="4" t="str">
        <x:v>amistad</x:v>
      </x:c>
      <x:c r="G19216" s="4" t="n">
        <x:f>COUNTIFS(Relaciones!$D$19212:$D$19585,E19216,Relaciones!$E$19212:$E$19585,D19216,Relaciones!$F$19212:$F$19585,F19216)</x:f>
        <x:v>1</x:v>
      </x:c>
      <x:c r="H19216" s="4"/>
    </x:row>
    <x:row r="19217" ht="23" customHeight="1">
      <x:c r="A19217" s="4" t="str">
        <x:v>Córdoba</x:v>
      </x:c>
      <x:c r="B19217" s="4" t="str">
        <x:v>2.º Bachillerato</x:v>
      </x:c>
      <x:c r="C19217" s="4" t="str">
        <x:v>C</x:v>
      </x:c>
      <x:c r="D19217" s="13" t="str">
        <x:v>01486</x:v>
      </x:c>
      <x:c r="E19217" s="13" t="str">
        <x:v>01485</x:v>
      </x:c>
      <x:c r="F19217" s="4" t="str">
        <x:v>amistad</x:v>
      </x:c>
      <x:c r="G19217" s="4" t="n">
        <x:f>COUNTIFS(Relaciones!$D$19212:$D$19585,E19217,Relaciones!$E$19212:$E$19585,D19217,Relaciones!$F$19212:$F$19585,F19217)</x:f>
        <x:v>1</x:v>
      </x:c>
      <x:c r="H19217" s="4"/>
    </x:row>
    <x:row r="19218" ht="23" customHeight="1">
      <x:c r="A19218" s="4" t="str">
        <x:v>Córdoba</x:v>
      </x:c>
      <x:c r="B19218" s="4" t="str">
        <x:v>2.º Bachillerato</x:v>
      </x:c>
      <x:c r="C19218" s="4" t="str">
        <x:v>C</x:v>
      </x:c>
      <x:c r="D19218" s="13" t="str">
        <x:v>01486</x:v>
      </x:c>
      <x:c r="E19218" s="13" t="str">
        <x:v>01487</x:v>
      </x:c>
      <x:c r="F19218" s="4" t="str">
        <x:v>amistad</x:v>
      </x:c>
      <x:c r="G19218" s="4" t="n">
        <x:f>COUNTIFS(Relaciones!$D$19212:$D$19585,E19218,Relaciones!$E$19212:$E$19585,D19218,Relaciones!$F$19212:$F$19585,F19218)</x:f>
        <x:v>1</x:v>
      </x:c>
      <x:c r="H19218" s="4"/>
    </x:row>
    <x:row r="19219" ht="23" customHeight="1">
      <x:c r="A19219" s="4" t="str">
        <x:v>Córdoba</x:v>
      </x:c>
      <x:c r="B19219" s="4" t="str">
        <x:v>2.º Bachillerato</x:v>
      </x:c>
      <x:c r="C19219" s="4" t="str">
        <x:v>C</x:v>
      </x:c>
      <x:c r="D19219" s="13" t="str">
        <x:v>01486</x:v>
      </x:c>
      <x:c r="E19219" s="13" t="str">
        <x:v>01489</x:v>
      </x:c>
      <x:c r="F19219" s="4" t="str">
        <x:v>amistad</x:v>
      </x:c>
      <x:c r="G19219" s="4" t="n">
        <x:f>COUNTIFS(Relaciones!$D$19212:$D$19585,E19219,Relaciones!$E$19212:$E$19585,D19219,Relaciones!$F$19212:$F$19585,F19219)</x:f>
        <x:v>1</x:v>
      </x:c>
      <x:c r="H19219" s="4"/>
    </x:row>
    <x:row r="19220" ht="23" customHeight="1">
      <x:c r="A19220" s="4" t="str">
        <x:v>Córdoba</x:v>
      </x:c>
      <x:c r="B19220" s="4" t="str">
        <x:v>2.º Bachillerato</x:v>
      </x:c>
      <x:c r="C19220" s="4" t="str">
        <x:v>C</x:v>
      </x:c>
      <x:c r="D19220" s="13" t="str">
        <x:v>01486</x:v>
      </x:c>
      <x:c r="E19220" s="13" t="str">
        <x:v>01495</x:v>
      </x:c>
      <x:c r="F19220" s="4" t="str">
        <x:v>amistad</x:v>
      </x:c>
      <x:c r="G19220" s="4" t="n">
        <x:f>COUNTIFS(Relaciones!$D$19212:$D$19585,E19220,Relaciones!$E$19212:$E$19585,D19220,Relaciones!$F$19212:$F$19585,F19220)</x:f>
        <x:v>1</x:v>
      </x:c>
      <x:c r="H19220" s="4"/>
    </x:row>
    <x:row r="19221" ht="23" customHeight="1">
      <x:c r="A19221" s="4" t="str">
        <x:v>Córdoba</x:v>
      </x:c>
      <x:c r="B19221" s="4" t="str">
        <x:v>2.º Bachillerato</x:v>
      </x:c>
      <x:c r="C19221" s="4" t="str">
        <x:v>C</x:v>
      </x:c>
      <x:c r="D19221" s="13" t="str">
        <x:v>01487</x:v>
      </x:c>
      <x:c r="E19221" s="13" t="str">
        <x:v>01485</x:v>
      </x:c>
      <x:c r="F19221" s="4" t="str">
        <x:v>amistad</x:v>
      </x:c>
      <x:c r="G19221" s="4" t="n">
        <x:f>COUNTIFS(Relaciones!$D$19212:$D$19585,E19221,Relaciones!$E$19212:$E$19585,D19221,Relaciones!$F$19212:$F$19585,F19221)</x:f>
        <x:v>0</x:v>
      </x:c>
      <x:c r="H19221" s="4"/>
    </x:row>
    <x:row r="19222" ht="23" customHeight="1">
      <x:c r="A19222" s="4" t="str">
        <x:v>Córdoba</x:v>
      </x:c>
      <x:c r="B19222" s="4" t="str">
        <x:v>2.º Bachillerato</x:v>
      </x:c>
      <x:c r="C19222" s="4" t="str">
        <x:v>C</x:v>
      </x:c>
      <x:c r="D19222" s="13" t="str">
        <x:v>01487</x:v>
      </x:c>
      <x:c r="E19222" s="13" t="str">
        <x:v>01486</x:v>
      </x:c>
      <x:c r="F19222" s="4" t="str">
        <x:v>amistad</x:v>
      </x:c>
      <x:c r="G19222" s="4" t="n">
        <x:f>COUNTIFS(Relaciones!$D$19212:$D$19585,E19222,Relaciones!$E$19212:$E$19585,D19222,Relaciones!$F$19212:$F$19585,F19222)</x:f>
        <x:v>1</x:v>
      </x:c>
      <x:c r="H19222" s="4"/>
    </x:row>
    <x:row r="19223" ht="23" customHeight="1">
      <x:c r="A19223" s="4" t="str">
        <x:v>Córdoba</x:v>
      </x:c>
      <x:c r="B19223" s="4" t="str">
        <x:v>2.º Bachillerato</x:v>
      </x:c>
      <x:c r="C19223" s="4" t="str">
        <x:v>C</x:v>
      </x:c>
      <x:c r="D19223" s="13" t="str">
        <x:v>01487</x:v>
      </x:c>
      <x:c r="E19223" s="13" t="str">
        <x:v>01488</x:v>
      </x:c>
      <x:c r="F19223" s="4" t="str">
        <x:v>amistad</x:v>
      </x:c>
      <x:c r="G19223" s="4" t="n">
        <x:f>COUNTIFS(Relaciones!$D$19212:$D$19585,E19223,Relaciones!$E$19212:$E$19585,D19223,Relaciones!$F$19212:$F$19585,F19223)</x:f>
        <x:v>1</x:v>
      </x:c>
      <x:c r="H19223" s="4"/>
    </x:row>
    <x:row r="19224" ht="23" customHeight="1">
      <x:c r="A19224" s="4" t="str">
        <x:v>Córdoba</x:v>
      </x:c>
      <x:c r="B19224" s="4" t="str">
        <x:v>2.º Bachillerato</x:v>
      </x:c>
      <x:c r="C19224" s="4" t="str">
        <x:v>C</x:v>
      </x:c>
      <x:c r="D19224" s="13" t="str">
        <x:v>01487</x:v>
      </x:c>
      <x:c r="E19224" s="13" t="str">
        <x:v>01490</x:v>
      </x:c>
      <x:c r="F19224" s="4" t="str">
        <x:v>amistad</x:v>
      </x:c>
      <x:c r="G19224" s="4" t="n">
        <x:f>COUNTIFS(Relaciones!$D$19212:$D$19585,E19224,Relaciones!$E$19212:$E$19585,D19224,Relaciones!$F$19212:$F$19585,F19224)</x:f>
        <x:v>1</x:v>
      </x:c>
      <x:c r="H19224" s="4"/>
    </x:row>
    <x:row r="19225" ht="23" customHeight="1">
      <x:c r="A19225" s="4" t="str">
        <x:v>Córdoba</x:v>
      </x:c>
      <x:c r="B19225" s="4" t="str">
        <x:v>2.º Bachillerato</x:v>
      </x:c>
      <x:c r="C19225" s="4" t="str">
        <x:v>C</x:v>
      </x:c>
      <x:c r="D19225" s="13" t="str">
        <x:v>01487</x:v>
      </x:c>
      <x:c r="E19225" s="13" t="str">
        <x:v>01496</x:v>
      </x:c>
      <x:c r="F19225" s="4" t="str">
        <x:v>amistad</x:v>
      </x:c>
      <x:c r="G19225" s="4" t="n">
        <x:f>COUNTIFS(Relaciones!$D$19212:$D$19585,E19225,Relaciones!$E$19212:$E$19585,D19225,Relaciones!$F$19212:$F$19585,F19225)</x:f>
        <x:v>1</x:v>
      </x:c>
      <x:c r="H19225" s="4"/>
    </x:row>
    <x:row r="19226" ht="23" customHeight="1">
      <x:c r="A19226" s="4" t="str">
        <x:v>Córdoba</x:v>
      </x:c>
      <x:c r="B19226" s="4" t="str">
        <x:v>2.º Bachillerato</x:v>
      </x:c>
      <x:c r="C19226" s="4" t="str">
        <x:v>C</x:v>
      </x:c>
      <x:c r="D19226" s="13" t="str">
        <x:v>01488</x:v>
      </x:c>
      <x:c r="E19226" s="13" t="str">
        <x:v>01485</x:v>
      </x:c>
      <x:c r="F19226" s="4" t="str">
        <x:v>amistad</x:v>
      </x:c>
      <x:c r="G19226" s="4" t="n">
        <x:f>COUNTIFS(Relaciones!$D$19212:$D$19585,E19226,Relaciones!$E$19212:$E$19585,D19226,Relaciones!$F$19212:$F$19585,F19226)</x:f>
        <x:v>1</x:v>
      </x:c>
      <x:c r="H19226" s="4"/>
    </x:row>
    <x:row r="19227" ht="23" customHeight="1">
      <x:c r="A19227" s="4" t="str">
        <x:v>Córdoba</x:v>
      </x:c>
      <x:c r="B19227" s="4" t="str">
        <x:v>2.º Bachillerato</x:v>
      </x:c>
      <x:c r="C19227" s="4" t="str">
        <x:v>C</x:v>
      </x:c>
      <x:c r="D19227" s="13" t="str">
        <x:v>01488</x:v>
      </x:c>
      <x:c r="E19227" s="13" t="str">
        <x:v>01487</x:v>
      </x:c>
      <x:c r="F19227" s="4" t="str">
        <x:v>amistad</x:v>
      </x:c>
      <x:c r="G19227" s="4" t="n">
        <x:f>COUNTIFS(Relaciones!$D$19212:$D$19585,E19227,Relaciones!$E$19212:$E$19585,D19227,Relaciones!$F$19212:$F$19585,F19227)</x:f>
        <x:v>1</x:v>
      </x:c>
      <x:c r="H19227" s="4"/>
    </x:row>
    <x:row r="19228" ht="23" customHeight="1">
      <x:c r="A19228" s="4" t="str">
        <x:v>Córdoba</x:v>
      </x:c>
      <x:c r="B19228" s="4" t="str">
        <x:v>2.º Bachillerato</x:v>
      </x:c>
      <x:c r="C19228" s="4" t="str">
        <x:v>C</x:v>
      </x:c>
      <x:c r="D19228" s="13" t="str">
        <x:v>01488</x:v>
      </x:c>
      <x:c r="E19228" s="13" t="str">
        <x:v>01489</x:v>
      </x:c>
      <x:c r="F19228" s="4" t="str">
        <x:v>amistad</x:v>
      </x:c>
      <x:c r="G19228" s="4" t="n">
        <x:f>COUNTIFS(Relaciones!$D$19212:$D$19585,E19228,Relaciones!$E$19212:$E$19585,D19228,Relaciones!$F$19212:$F$19585,F19228)</x:f>
        <x:v>1</x:v>
      </x:c>
      <x:c r="H19228" s="4"/>
    </x:row>
    <x:row r="19229" ht="23" customHeight="1">
      <x:c r="A19229" s="4" t="str">
        <x:v>Córdoba</x:v>
      </x:c>
      <x:c r="B19229" s="4" t="str">
        <x:v>2.º Bachillerato</x:v>
      </x:c>
      <x:c r="C19229" s="4" t="str">
        <x:v>C</x:v>
      </x:c>
      <x:c r="D19229" s="13" t="str">
        <x:v>01488</x:v>
      </x:c>
      <x:c r="E19229" s="13" t="str">
        <x:v>01491</x:v>
      </x:c>
      <x:c r="F19229" s="4" t="str">
        <x:v>amistad</x:v>
      </x:c>
      <x:c r="G19229" s="4" t="n">
        <x:f>COUNTIFS(Relaciones!$D$19212:$D$19585,E19229,Relaciones!$E$19212:$E$19585,D19229,Relaciones!$F$19212:$F$19585,F19229)</x:f>
        <x:v>1</x:v>
      </x:c>
      <x:c r="H19229" s="4"/>
    </x:row>
    <x:row r="19230" ht="23" customHeight="1">
      <x:c r="A19230" s="4" t="str">
        <x:v>Córdoba</x:v>
      </x:c>
      <x:c r="B19230" s="4" t="str">
        <x:v>2.º Bachillerato</x:v>
      </x:c>
      <x:c r="C19230" s="4" t="str">
        <x:v>C</x:v>
      </x:c>
      <x:c r="D19230" s="13" t="str">
        <x:v>01489</x:v>
      </x:c>
      <x:c r="E19230" s="13" t="str">
        <x:v>01485</x:v>
      </x:c>
      <x:c r="F19230" s="4" t="str">
        <x:v>amistad</x:v>
      </x:c>
      <x:c r="G19230" s="4" t="n">
        <x:f>COUNTIFS(Relaciones!$D$19212:$D$19585,E19230,Relaciones!$E$19212:$E$19585,D19230,Relaciones!$F$19212:$F$19585,F19230)</x:f>
        <x:v>0</x:v>
      </x:c>
      <x:c r="H19230" s="4"/>
    </x:row>
    <x:row r="19231" ht="23" customHeight="1">
      <x:c r="A19231" s="4" t="str">
        <x:v>Córdoba</x:v>
      </x:c>
      <x:c r="B19231" s="4" t="str">
        <x:v>2.º Bachillerato</x:v>
      </x:c>
      <x:c r="C19231" s="4" t="str">
        <x:v>C</x:v>
      </x:c>
      <x:c r="D19231" s="13" t="str">
        <x:v>01489</x:v>
      </x:c>
      <x:c r="E19231" s="13" t="str">
        <x:v>01486</x:v>
      </x:c>
      <x:c r="F19231" s="4" t="str">
        <x:v>amistad</x:v>
      </x:c>
      <x:c r="G19231" s="4" t="n">
        <x:f>COUNTIFS(Relaciones!$D$19212:$D$19585,E19231,Relaciones!$E$19212:$E$19585,D19231,Relaciones!$F$19212:$F$19585,F19231)</x:f>
        <x:v>1</x:v>
      </x:c>
      <x:c r="H19231" s="4"/>
    </x:row>
    <x:row r="19232" ht="23" customHeight="1">
      <x:c r="A19232" s="4" t="str">
        <x:v>Córdoba</x:v>
      </x:c>
      <x:c r="B19232" s="4" t="str">
        <x:v>2.º Bachillerato</x:v>
      </x:c>
      <x:c r="C19232" s="4" t="str">
        <x:v>C</x:v>
      </x:c>
      <x:c r="D19232" s="13" t="str">
        <x:v>01489</x:v>
      </x:c>
      <x:c r="E19232" s="13" t="str">
        <x:v>01488</x:v>
      </x:c>
      <x:c r="F19232" s="4" t="str">
        <x:v>amistad</x:v>
      </x:c>
      <x:c r="G19232" s="4" t="n">
        <x:f>COUNTIFS(Relaciones!$D$19212:$D$19585,E19232,Relaciones!$E$19212:$E$19585,D19232,Relaciones!$F$19212:$F$19585,F19232)</x:f>
        <x:v>1</x:v>
      </x:c>
      <x:c r="H19232" s="4"/>
    </x:row>
    <x:row r="19233" ht="23" customHeight="1">
      <x:c r="A19233" s="4" t="str">
        <x:v>Córdoba</x:v>
      </x:c>
      <x:c r="B19233" s="4" t="str">
        <x:v>2.º Bachillerato</x:v>
      </x:c>
      <x:c r="C19233" s="4" t="str">
        <x:v>C</x:v>
      </x:c>
      <x:c r="D19233" s="13" t="str">
        <x:v>01489</x:v>
      </x:c>
      <x:c r="E19233" s="13" t="str">
        <x:v>01490</x:v>
      </x:c>
      <x:c r="F19233" s="4" t="str">
        <x:v>amistad</x:v>
      </x:c>
      <x:c r="G19233" s="4" t="n">
        <x:f>COUNTIFS(Relaciones!$D$19212:$D$19585,E19233,Relaciones!$E$19212:$E$19585,D19233,Relaciones!$F$19212:$F$19585,F19233)</x:f>
        <x:v>1</x:v>
      </x:c>
      <x:c r="H19233" s="4"/>
    </x:row>
    <x:row r="19234" ht="23" customHeight="1">
      <x:c r="A19234" s="4" t="str">
        <x:v>Córdoba</x:v>
      </x:c>
      <x:c r="B19234" s="4" t="str">
        <x:v>2.º Bachillerato</x:v>
      </x:c>
      <x:c r="C19234" s="4" t="str">
        <x:v>C</x:v>
      </x:c>
      <x:c r="D19234" s="13" t="str">
        <x:v>01489</x:v>
      </x:c>
      <x:c r="E19234" s="13" t="str">
        <x:v>01492</x:v>
      </x:c>
      <x:c r="F19234" s="4" t="str">
        <x:v>amistad</x:v>
      </x:c>
      <x:c r="G19234" s="4" t="n">
        <x:f>COUNTIFS(Relaciones!$D$19212:$D$19585,E19234,Relaciones!$E$19212:$E$19585,D19234,Relaciones!$F$19212:$F$19585,F19234)</x:f>
        <x:v>1</x:v>
      </x:c>
      <x:c r="H19234" s="4"/>
    </x:row>
    <x:row r="19235" ht="23" customHeight="1">
      <x:c r="A19235" s="4" t="str">
        <x:v>Córdoba</x:v>
      </x:c>
      <x:c r="B19235" s="4" t="str">
        <x:v>2.º Bachillerato</x:v>
      </x:c>
      <x:c r="C19235" s="4" t="str">
        <x:v>C</x:v>
      </x:c>
      <x:c r="D19235" s="13" t="str">
        <x:v>01490</x:v>
      </x:c>
      <x:c r="E19235" s="13" t="str">
        <x:v>01485</x:v>
      </x:c>
      <x:c r="F19235" s="4" t="str">
        <x:v>amistad</x:v>
      </x:c>
      <x:c r="G19235" s="4" t="n">
        <x:f>COUNTIFS(Relaciones!$D$19212:$D$19585,E19235,Relaciones!$E$19212:$E$19585,D19235,Relaciones!$F$19212:$F$19585,F19235)</x:f>
        <x:v>0</x:v>
      </x:c>
      <x:c r="H19235" s="4"/>
    </x:row>
    <x:row r="19236" ht="23" customHeight="1">
      <x:c r="A19236" s="4" t="str">
        <x:v>Córdoba</x:v>
      </x:c>
      <x:c r="B19236" s="4" t="str">
        <x:v>2.º Bachillerato</x:v>
      </x:c>
      <x:c r="C19236" s="4" t="str">
        <x:v>C</x:v>
      </x:c>
      <x:c r="D19236" s="13" t="str">
        <x:v>01490</x:v>
      </x:c>
      <x:c r="E19236" s="13" t="str">
        <x:v>01487</x:v>
      </x:c>
      <x:c r="F19236" s="4" t="str">
        <x:v>amistad</x:v>
      </x:c>
      <x:c r="G19236" s="4" t="n">
        <x:f>COUNTIFS(Relaciones!$D$19212:$D$19585,E19236,Relaciones!$E$19212:$E$19585,D19236,Relaciones!$F$19212:$F$19585,F19236)</x:f>
        <x:v>1</x:v>
      </x:c>
      <x:c r="H19236" s="4"/>
    </x:row>
    <x:row r="19237" ht="23" customHeight="1">
      <x:c r="A19237" s="4" t="str">
        <x:v>Córdoba</x:v>
      </x:c>
      <x:c r="B19237" s="4" t="str">
        <x:v>2.º Bachillerato</x:v>
      </x:c>
      <x:c r="C19237" s="4" t="str">
        <x:v>C</x:v>
      </x:c>
      <x:c r="D19237" s="13" t="str">
        <x:v>01490</x:v>
      </x:c>
      <x:c r="E19237" s="13" t="str">
        <x:v>01489</x:v>
      </x:c>
      <x:c r="F19237" s="4" t="str">
        <x:v>amistad</x:v>
      </x:c>
      <x:c r="G19237" s="4" t="n">
        <x:f>COUNTIFS(Relaciones!$D$19212:$D$19585,E19237,Relaciones!$E$19212:$E$19585,D19237,Relaciones!$F$19212:$F$19585,F19237)</x:f>
        <x:v>1</x:v>
      </x:c>
      <x:c r="H19237" s="4"/>
    </x:row>
    <x:row r="19238" ht="23" customHeight="1">
      <x:c r="A19238" s="4" t="str">
        <x:v>Córdoba</x:v>
      </x:c>
      <x:c r="B19238" s="4" t="str">
        <x:v>2.º Bachillerato</x:v>
      </x:c>
      <x:c r="C19238" s="4" t="str">
        <x:v>C</x:v>
      </x:c>
      <x:c r="D19238" s="13" t="str">
        <x:v>01490</x:v>
      </x:c>
      <x:c r="E19238" s="13" t="str">
        <x:v>01491</x:v>
      </x:c>
      <x:c r="F19238" s="4" t="str">
        <x:v>amistad</x:v>
      </x:c>
      <x:c r="G19238" s="4" t="n">
        <x:f>COUNTIFS(Relaciones!$D$19212:$D$19585,E19238,Relaciones!$E$19212:$E$19585,D19238,Relaciones!$F$19212:$F$19585,F19238)</x:f>
        <x:v>1</x:v>
      </x:c>
      <x:c r="H19238" s="4"/>
    </x:row>
    <x:row r="19239" ht="23" customHeight="1">
      <x:c r="A19239" s="4" t="str">
        <x:v>Córdoba</x:v>
      </x:c>
      <x:c r="B19239" s="4" t="str">
        <x:v>2.º Bachillerato</x:v>
      </x:c>
      <x:c r="C19239" s="4" t="str">
        <x:v>C</x:v>
      </x:c>
      <x:c r="D19239" s="13" t="str">
        <x:v>01490</x:v>
      </x:c>
      <x:c r="E19239" s="13" t="str">
        <x:v>01493</x:v>
      </x:c>
      <x:c r="F19239" s="4" t="str">
        <x:v>amistad</x:v>
      </x:c>
      <x:c r="G19239" s="4" t="n">
        <x:f>COUNTIFS(Relaciones!$D$19212:$D$19585,E19239,Relaciones!$E$19212:$E$19585,D19239,Relaciones!$F$19212:$F$19585,F19239)</x:f>
        <x:v>1</x:v>
      </x:c>
      <x:c r="H19239" s="4"/>
    </x:row>
    <x:row r="19240" ht="23" customHeight="1">
      <x:c r="A19240" s="4" t="str">
        <x:v>Córdoba</x:v>
      </x:c>
      <x:c r="B19240" s="4" t="str">
        <x:v>2.º Bachillerato</x:v>
      </x:c>
      <x:c r="C19240" s="4" t="str">
        <x:v>C</x:v>
      </x:c>
      <x:c r="D19240" s="13" t="str">
        <x:v>01491</x:v>
      </x:c>
      <x:c r="E19240" s="13" t="str">
        <x:v>01485</x:v>
      </x:c>
      <x:c r="F19240" s="4" t="str">
        <x:v>amistad</x:v>
      </x:c>
      <x:c r="G19240" s="4" t="n">
        <x:f>COUNTIFS(Relaciones!$D$19212:$D$19585,E19240,Relaciones!$E$19212:$E$19585,D19240,Relaciones!$F$19212:$F$19585,F19240)</x:f>
        <x:v>0</x:v>
      </x:c>
      <x:c r="H19240" s="4"/>
    </x:row>
    <x:row r="19241" ht="23" customHeight="1">
      <x:c r="A19241" s="4" t="str">
        <x:v>Córdoba</x:v>
      </x:c>
      <x:c r="B19241" s="4" t="str">
        <x:v>2.º Bachillerato</x:v>
      </x:c>
      <x:c r="C19241" s="4" t="str">
        <x:v>C</x:v>
      </x:c>
      <x:c r="D19241" s="13" t="str">
        <x:v>01491</x:v>
      </x:c>
      <x:c r="E19241" s="13" t="str">
        <x:v>01488</x:v>
      </x:c>
      <x:c r="F19241" s="4" t="str">
        <x:v>amistad</x:v>
      </x:c>
      <x:c r="G19241" s="4" t="n">
        <x:f>COUNTIFS(Relaciones!$D$19212:$D$19585,E19241,Relaciones!$E$19212:$E$19585,D19241,Relaciones!$F$19212:$F$19585,F19241)</x:f>
        <x:v>1</x:v>
      </x:c>
      <x:c r="H19241" s="4"/>
    </x:row>
    <x:row r="19242" ht="23" customHeight="1">
      <x:c r="A19242" s="4" t="str">
        <x:v>Córdoba</x:v>
      </x:c>
      <x:c r="B19242" s="4" t="str">
        <x:v>2.º Bachillerato</x:v>
      </x:c>
      <x:c r="C19242" s="4" t="str">
        <x:v>C</x:v>
      </x:c>
      <x:c r="D19242" s="13" t="str">
        <x:v>01491</x:v>
      </x:c>
      <x:c r="E19242" s="13" t="str">
        <x:v>01490</x:v>
      </x:c>
      <x:c r="F19242" s="4" t="str">
        <x:v>amistad</x:v>
      </x:c>
      <x:c r="G19242" s="4" t="n">
        <x:f>COUNTIFS(Relaciones!$D$19212:$D$19585,E19242,Relaciones!$E$19212:$E$19585,D19242,Relaciones!$F$19212:$F$19585,F19242)</x:f>
        <x:v>1</x:v>
      </x:c>
      <x:c r="H19242" s="4"/>
    </x:row>
    <x:row r="19243" ht="23" customHeight="1">
      <x:c r="A19243" s="4" t="str">
        <x:v>Córdoba</x:v>
      </x:c>
      <x:c r="B19243" s="4" t="str">
        <x:v>2.º Bachillerato</x:v>
      </x:c>
      <x:c r="C19243" s="4" t="str">
        <x:v>C</x:v>
      </x:c>
      <x:c r="D19243" s="13" t="str">
        <x:v>01491</x:v>
      </x:c>
      <x:c r="E19243" s="13" t="str">
        <x:v>01492</x:v>
      </x:c>
      <x:c r="F19243" s="4" t="str">
        <x:v>amistad</x:v>
      </x:c>
      <x:c r="G19243" s="4" t="n">
        <x:f>COUNTIFS(Relaciones!$D$19212:$D$19585,E19243,Relaciones!$E$19212:$E$19585,D19243,Relaciones!$F$19212:$F$19585,F19243)</x:f>
        <x:v>1</x:v>
      </x:c>
      <x:c r="H19243" s="4"/>
    </x:row>
    <x:row r="19244" ht="23" customHeight="1">
      <x:c r="A19244" s="4" t="str">
        <x:v>Córdoba</x:v>
      </x:c>
      <x:c r="B19244" s="4" t="str">
        <x:v>2.º Bachillerato</x:v>
      </x:c>
      <x:c r="C19244" s="4" t="str">
        <x:v>C</x:v>
      </x:c>
      <x:c r="D19244" s="13" t="str">
        <x:v>01491</x:v>
      </x:c>
      <x:c r="E19244" s="13" t="str">
        <x:v>01494</x:v>
      </x:c>
      <x:c r="F19244" s="4" t="str">
        <x:v>amistad</x:v>
      </x:c>
      <x:c r="G19244" s="4" t="n">
        <x:f>COUNTIFS(Relaciones!$D$19212:$D$19585,E19244,Relaciones!$E$19212:$E$19585,D19244,Relaciones!$F$19212:$F$19585,F19244)</x:f>
        <x:v>1</x:v>
      </x:c>
      <x:c r="H19244" s="4"/>
    </x:row>
    <x:row r="19245" ht="23" customHeight="1">
      <x:c r="A19245" s="4" t="str">
        <x:v>Córdoba</x:v>
      </x:c>
      <x:c r="B19245" s="4" t="str">
        <x:v>2.º Bachillerato</x:v>
      </x:c>
      <x:c r="C19245" s="4" t="str">
        <x:v>C</x:v>
      </x:c>
      <x:c r="D19245" s="13" t="str">
        <x:v>01492</x:v>
      </x:c>
      <x:c r="E19245" s="13" t="str">
        <x:v>01485</x:v>
      </x:c>
      <x:c r="F19245" s="4" t="str">
        <x:v>amistad</x:v>
      </x:c>
      <x:c r="G19245" s="4" t="n">
        <x:f>COUNTIFS(Relaciones!$D$19212:$D$19585,E19245,Relaciones!$E$19212:$E$19585,D19245,Relaciones!$F$19212:$F$19585,F19245)</x:f>
        <x:v>0</x:v>
      </x:c>
      <x:c r="H19245" s="4"/>
    </x:row>
    <x:row r="19246" ht="23" customHeight="1">
      <x:c r="A19246" s="4" t="str">
        <x:v>Córdoba</x:v>
      </x:c>
      <x:c r="B19246" s="4" t="str">
        <x:v>2.º Bachillerato</x:v>
      </x:c>
      <x:c r="C19246" s="4" t="str">
        <x:v>C</x:v>
      </x:c>
      <x:c r="D19246" s="13" t="str">
        <x:v>01492</x:v>
      </x:c>
      <x:c r="E19246" s="13" t="str">
        <x:v>01489</x:v>
      </x:c>
      <x:c r="F19246" s="4" t="str">
        <x:v>amistad</x:v>
      </x:c>
      <x:c r="G19246" s="4" t="n">
        <x:f>COUNTIFS(Relaciones!$D$19212:$D$19585,E19246,Relaciones!$E$19212:$E$19585,D19246,Relaciones!$F$19212:$F$19585,F19246)</x:f>
        <x:v>1</x:v>
      </x:c>
      <x:c r="H19246" s="4"/>
    </x:row>
    <x:row r="19247" ht="23" customHeight="1">
      <x:c r="A19247" s="4" t="str">
        <x:v>Córdoba</x:v>
      </x:c>
      <x:c r="B19247" s="4" t="str">
        <x:v>2.º Bachillerato</x:v>
      </x:c>
      <x:c r="C19247" s="4" t="str">
        <x:v>C</x:v>
      </x:c>
      <x:c r="D19247" s="13" t="str">
        <x:v>01492</x:v>
      </x:c>
      <x:c r="E19247" s="13" t="str">
        <x:v>01491</x:v>
      </x:c>
      <x:c r="F19247" s="4" t="str">
        <x:v>amistad</x:v>
      </x:c>
      <x:c r="G19247" s="4" t="n">
        <x:f>COUNTIFS(Relaciones!$D$19212:$D$19585,E19247,Relaciones!$E$19212:$E$19585,D19247,Relaciones!$F$19212:$F$19585,F19247)</x:f>
        <x:v>1</x:v>
      </x:c>
      <x:c r="H19247" s="4"/>
    </x:row>
    <x:row r="19248" ht="23" customHeight="1">
      <x:c r="A19248" s="4" t="str">
        <x:v>Córdoba</x:v>
      </x:c>
      <x:c r="B19248" s="4" t="str">
        <x:v>2.º Bachillerato</x:v>
      </x:c>
      <x:c r="C19248" s="4" t="str">
        <x:v>C</x:v>
      </x:c>
      <x:c r="D19248" s="13" t="str">
        <x:v>01492</x:v>
      </x:c>
      <x:c r="E19248" s="13" t="str">
        <x:v>01493</x:v>
      </x:c>
      <x:c r="F19248" s="4" t="str">
        <x:v>amistad</x:v>
      </x:c>
      <x:c r="G19248" s="4" t="n">
        <x:f>COUNTIFS(Relaciones!$D$19212:$D$19585,E19248,Relaciones!$E$19212:$E$19585,D19248,Relaciones!$F$19212:$F$19585,F19248)</x:f>
        <x:v>1</x:v>
      </x:c>
      <x:c r="H19248" s="4"/>
    </x:row>
    <x:row r="19249" ht="23" customHeight="1">
      <x:c r="A19249" s="4" t="str">
        <x:v>Córdoba</x:v>
      </x:c>
      <x:c r="B19249" s="4" t="str">
        <x:v>2.º Bachillerato</x:v>
      </x:c>
      <x:c r="C19249" s="4" t="str">
        <x:v>C</x:v>
      </x:c>
      <x:c r="D19249" s="13" t="str">
        <x:v>01492</x:v>
      </x:c>
      <x:c r="E19249" s="13" t="str">
        <x:v>01495</x:v>
      </x:c>
      <x:c r="F19249" s="4" t="str">
        <x:v>amistad</x:v>
      </x:c>
      <x:c r="G19249" s="4" t="n">
        <x:f>COUNTIFS(Relaciones!$D$19212:$D$19585,E19249,Relaciones!$E$19212:$E$19585,D19249,Relaciones!$F$19212:$F$19585,F19249)</x:f>
        <x:v>1</x:v>
      </x:c>
      <x:c r="H19249" s="4"/>
    </x:row>
    <x:row r="19250" ht="23" customHeight="1">
      <x:c r="A19250" s="4" t="str">
        <x:v>Córdoba</x:v>
      </x:c>
      <x:c r="B19250" s="4" t="str">
        <x:v>2.º Bachillerato</x:v>
      </x:c>
      <x:c r="C19250" s="4" t="str">
        <x:v>C</x:v>
      </x:c>
      <x:c r="D19250" s="13" t="str">
        <x:v>01493</x:v>
      </x:c>
      <x:c r="E19250" s="13" t="str">
        <x:v>01485</x:v>
      </x:c>
      <x:c r="F19250" s="4" t="str">
        <x:v>amistad</x:v>
      </x:c>
      <x:c r="G19250" s="4" t="n">
        <x:f>COUNTIFS(Relaciones!$D$19212:$D$19585,E19250,Relaciones!$E$19212:$E$19585,D19250,Relaciones!$F$19212:$F$19585,F19250)</x:f>
        <x:v>0</x:v>
      </x:c>
      <x:c r="H19250" s="4"/>
    </x:row>
    <x:row r="19251" ht="23" customHeight="1">
      <x:c r="A19251" s="4" t="str">
        <x:v>Córdoba</x:v>
      </x:c>
      <x:c r="B19251" s="4" t="str">
        <x:v>2.º Bachillerato</x:v>
      </x:c>
      <x:c r="C19251" s="4" t="str">
        <x:v>C</x:v>
      </x:c>
      <x:c r="D19251" s="13" t="str">
        <x:v>01493</x:v>
      </x:c>
      <x:c r="E19251" s="13" t="str">
        <x:v>01490</x:v>
      </x:c>
      <x:c r="F19251" s="4" t="str">
        <x:v>amistad</x:v>
      </x:c>
      <x:c r="G19251" s="4" t="n">
        <x:f>COUNTIFS(Relaciones!$D$19212:$D$19585,E19251,Relaciones!$E$19212:$E$19585,D19251,Relaciones!$F$19212:$F$19585,F19251)</x:f>
        <x:v>1</x:v>
      </x:c>
      <x:c r="H19251" s="4"/>
    </x:row>
    <x:row r="19252" ht="23" customHeight="1">
      <x:c r="A19252" s="4" t="str">
        <x:v>Córdoba</x:v>
      </x:c>
      <x:c r="B19252" s="4" t="str">
        <x:v>2.º Bachillerato</x:v>
      </x:c>
      <x:c r="C19252" s="4" t="str">
        <x:v>C</x:v>
      </x:c>
      <x:c r="D19252" s="13" t="str">
        <x:v>01493</x:v>
      </x:c>
      <x:c r="E19252" s="13" t="str">
        <x:v>01492</x:v>
      </x:c>
      <x:c r="F19252" s="4" t="str">
        <x:v>amistad</x:v>
      </x:c>
      <x:c r="G19252" s="4" t="n">
        <x:f>COUNTIFS(Relaciones!$D$19212:$D$19585,E19252,Relaciones!$E$19212:$E$19585,D19252,Relaciones!$F$19212:$F$19585,F19252)</x:f>
        <x:v>1</x:v>
      </x:c>
      <x:c r="H19252" s="4"/>
    </x:row>
    <x:row r="19253" ht="23" customHeight="1">
      <x:c r="A19253" s="4" t="str">
        <x:v>Córdoba</x:v>
      </x:c>
      <x:c r="B19253" s="4" t="str">
        <x:v>2.º Bachillerato</x:v>
      </x:c>
      <x:c r="C19253" s="4" t="str">
        <x:v>C</x:v>
      </x:c>
      <x:c r="D19253" s="13" t="str">
        <x:v>01493</x:v>
      </x:c>
      <x:c r="E19253" s="13" t="str">
        <x:v>01494</x:v>
      </x:c>
      <x:c r="F19253" s="4" t="str">
        <x:v>amistad</x:v>
      </x:c>
      <x:c r="G19253" s="4" t="n">
        <x:f>COUNTIFS(Relaciones!$D$19212:$D$19585,E19253,Relaciones!$E$19212:$E$19585,D19253,Relaciones!$F$19212:$F$19585,F19253)</x:f>
        <x:v>1</x:v>
      </x:c>
      <x:c r="H19253" s="4"/>
    </x:row>
    <x:row r="19254" ht="23" customHeight="1">
      <x:c r="A19254" s="4" t="str">
        <x:v>Córdoba</x:v>
      </x:c>
      <x:c r="B19254" s="4" t="str">
        <x:v>2.º Bachillerato</x:v>
      </x:c>
      <x:c r="C19254" s="4" t="str">
        <x:v>C</x:v>
      </x:c>
      <x:c r="D19254" s="13" t="str">
        <x:v>01493</x:v>
      </x:c>
      <x:c r="E19254" s="13" t="str">
        <x:v>01496</x:v>
      </x:c>
      <x:c r="F19254" s="4" t="str">
        <x:v>amistad</x:v>
      </x:c>
      <x:c r="G19254" s="4" t="n">
        <x:f>COUNTIFS(Relaciones!$D$19212:$D$19585,E19254,Relaciones!$E$19212:$E$19585,D19254,Relaciones!$F$19212:$F$19585,F19254)</x:f>
        <x:v>1</x:v>
      </x:c>
      <x:c r="H19254" s="4"/>
    </x:row>
    <x:row r="19255" ht="23" customHeight="1">
      <x:c r="A19255" s="4" t="str">
        <x:v>Córdoba</x:v>
      </x:c>
      <x:c r="B19255" s="4" t="str">
        <x:v>2.º Bachillerato</x:v>
      </x:c>
      <x:c r="C19255" s="4" t="str">
        <x:v>C</x:v>
      </x:c>
      <x:c r="D19255" s="13" t="str">
        <x:v>01494</x:v>
      </x:c>
      <x:c r="E19255" s="13" t="str">
        <x:v>01485</x:v>
      </x:c>
      <x:c r="F19255" s="4" t="str">
        <x:v>amistad</x:v>
      </x:c>
      <x:c r="G19255" s="4" t="n">
        <x:f>COUNTIFS(Relaciones!$D$19212:$D$19585,E19255,Relaciones!$E$19212:$E$19585,D19255,Relaciones!$F$19212:$F$19585,F19255)</x:f>
        <x:v>1</x:v>
      </x:c>
      <x:c r="H19255" s="4"/>
    </x:row>
    <x:row r="19256" ht="23" customHeight="1">
      <x:c r="A19256" s="4" t="str">
        <x:v>Córdoba</x:v>
      </x:c>
      <x:c r="B19256" s="4" t="str">
        <x:v>2.º Bachillerato</x:v>
      </x:c>
      <x:c r="C19256" s="4" t="str">
        <x:v>C</x:v>
      </x:c>
      <x:c r="D19256" s="13" t="str">
        <x:v>01494</x:v>
      </x:c>
      <x:c r="E19256" s="13" t="str">
        <x:v>01491</x:v>
      </x:c>
      <x:c r="F19256" s="4" t="str">
        <x:v>amistad</x:v>
      </x:c>
      <x:c r="G19256" s="4" t="n">
        <x:f>COUNTIFS(Relaciones!$D$19212:$D$19585,E19256,Relaciones!$E$19212:$E$19585,D19256,Relaciones!$F$19212:$F$19585,F19256)</x:f>
        <x:v>1</x:v>
      </x:c>
      <x:c r="H19256" s="4"/>
    </x:row>
    <x:row r="19257" ht="23" customHeight="1">
      <x:c r="A19257" s="4" t="str">
        <x:v>Córdoba</x:v>
      </x:c>
      <x:c r="B19257" s="4" t="str">
        <x:v>2.º Bachillerato</x:v>
      </x:c>
      <x:c r="C19257" s="4" t="str">
        <x:v>C</x:v>
      </x:c>
      <x:c r="D19257" s="13" t="str">
        <x:v>01494</x:v>
      </x:c>
      <x:c r="E19257" s="13" t="str">
        <x:v>01493</x:v>
      </x:c>
      <x:c r="F19257" s="4" t="str">
        <x:v>amistad</x:v>
      </x:c>
      <x:c r="G19257" s="4" t="n">
        <x:f>COUNTIFS(Relaciones!$D$19212:$D$19585,E19257,Relaciones!$E$19212:$E$19585,D19257,Relaciones!$F$19212:$F$19585,F19257)</x:f>
        <x:v>1</x:v>
      </x:c>
      <x:c r="H19257" s="4"/>
    </x:row>
    <x:row r="19258" ht="23" customHeight="1">
      <x:c r="A19258" s="4" t="str">
        <x:v>Córdoba</x:v>
      </x:c>
      <x:c r="B19258" s="4" t="str">
        <x:v>2.º Bachillerato</x:v>
      </x:c>
      <x:c r="C19258" s="4" t="str">
        <x:v>C</x:v>
      </x:c>
      <x:c r="D19258" s="13" t="str">
        <x:v>01494</x:v>
      </x:c>
      <x:c r="E19258" s="13" t="str">
        <x:v>01495</x:v>
      </x:c>
      <x:c r="F19258" s="4" t="str">
        <x:v>amistad</x:v>
      </x:c>
      <x:c r="G19258" s="4" t="n">
        <x:f>COUNTIFS(Relaciones!$D$19212:$D$19585,E19258,Relaciones!$E$19212:$E$19585,D19258,Relaciones!$F$19212:$F$19585,F19258)</x:f>
        <x:v>1</x:v>
      </x:c>
      <x:c r="H19258" s="4"/>
    </x:row>
    <x:row r="19259" ht="23" customHeight="1">
      <x:c r="A19259" s="4" t="str">
        <x:v>Córdoba</x:v>
      </x:c>
      <x:c r="B19259" s="4" t="str">
        <x:v>2.º Bachillerato</x:v>
      </x:c>
      <x:c r="C19259" s="4" t="str">
        <x:v>C</x:v>
      </x:c>
      <x:c r="D19259" s="13" t="str">
        <x:v>01495</x:v>
      </x:c>
      <x:c r="E19259" s="13" t="str">
        <x:v>01485</x:v>
      </x:c>
      <x:c r="F19259" s="4" t="str">
        <x:v>amistad</x:v>
      </x:c>
      <x:c r="G19259" s="4" t="n">
        <x:f>COUNTIFS(Relaciones!$D$19212:$D$19585,E19259,Relaciones!$E$19212:$E$19585,D19259,Relaciones!$F$19212:$F$19585,F19259)</x:f>
        <x:v>0</x:v>
      </x:c>
      <x:c r="H19259" s="4"/>
    </x:row>
    <x:row r="19260" ht="23" customHeight="1">
      <x:c r="A19260" s="4" t="str">
        <x:v>Córdoba</x:v>
      </x:c>
      <x:c r="B19260" s="4" t="str">
        <x:v>2.º Bachillerato</x:v>
      </x:c>
      <x:c r="C19260" s="4" t="str">
        <x:v>C</x:v>
      </x:c>
      <x:c r="D19260" s="13" t="str">
        <x:v>01495</x:v>
      </x:c>
      <x:c r="E19260" s="13" t="str">
        <x:v>01486</x:v>
      </x:c>
      <x:c r="F19260" s="4" t="str">
        <x:v>amistad</x:v>
      </x:c>
      <x:c r="G19260" s="4" t="n">
        <x:f>COUNTIFS(Relaciones!$D$19212:$D$19585,E19260,Relaciones!$E$19212:$E$19585,D19260,Relaciones!$F$19212:$F$19585,F19260)</x:f>
        <x:v>1</x:v>
      </x:c>
      <x:c r="H19260" s="4"/>
    </x:row>
    <x:row r="19261" ht="23" customHeight="1">
      <x:c r="A19261" s="4" t="str">
        <x:v>Córdoba</x:v>
      </x:c>
      <x:c r="B19261" s="4" t="str">
        <x:v>2.º Bachillerato</x:v>
      </x:c>
      <x:c r="C19261" s="4" t="str">
        <x:v>C</x:v>
      </x:c>
      <x:c r="D19261" s="13" t="str">
        <x:v>01495</x:v>
      </x:c>
      <x:c r="E19261" s="13" t="str">
        <x:v>01492</x:v>
      </x:c>
      <x:c r="F19261" s="4" t="str">
        <x:v>amistad</x:v>
      </x:c>
      <x:c r="G19261" s="4" t="n">
        <x:f>COUNTIFS(Relaciones!$D$19212:$D$19585,E19261,Relaciones!$E$19212:$E$19585,D19261,Relaciones!$F$19212:$F$19585,F19261)</x:f>
        <x:v>1</x:v>
      </x:c>
      <x:c r="H19261" s="4"/>
    </x:row>
    <x:row r="19262" ht="23" customHeight="1">
      <x:c r="A19262" s="4" t="str">
        <x:v>Córdoba</x:v>
      </x:c>
      <x:c r="B19262" s="4" t="str">
        <x:v>2.º Bachillerato</x:v>
      </x:c>
      <x:c r="C19262" s="4" t="str">
        <x:v>C</x:v>
      </x:c>
      <x:c r="D19262" s="13" t="str">
        <x:v>01495</x:v>
      </x:c>
      <x:c r="E19262" s="13" t="str">
        <x:v>01494</x:v>
      </x:c>
      <x:c r="F19262" s="4" t="str">
        <x:v>amistad</x:v>
      </x:c>
      <x:c r="G19262" s="4" t="n">
        <x:f>COUNTIFS(Relaciones!$D$19212:$D$19585,E19262,Relaciones!$E$19212:$E$19585,D19262,Relaciones!$F$19212:$F$19585,F19262)</x:f>
        <x:v>1</x:v>
      </x:c>
      <x:c r="H19262" s="4"/>
    </x:row>
    <x:row r="19263" ht="23" customHeight="1">
      <x:c r="A19263" s="4" t="str">
        <x:v>Córdoba</x:v>
      </x:c>
      <x:c r="B19263" s="4" t="str">
        <x:v>2.º Bachillerato</x:v>
      </x:c>
      <x:c r="C19263" s="4" t="str">
        <x:v>C</x:v>
      </x:c>
      <x:c r="D19263" s="13" t="str">
        <x:v>01495</x:v>
      </x:c>
      <x:c r="E19263" s="13" t="str">
        <x:v>01496</x:v>
      </x:c>
      <x:c r="F19263" s="4" t="str">
        <x:v>amistad</x:v>
      </x:c>
      <x:c r="G19263" s="4" t="n">
        <x:f>COUNTIFS(Relaciones!$D$19212:$D$19585,E19263,Relaciones!$E$19212:$E$19585,D19263,Relaciones!$F$19212:$F$19585,F19263)</x:f>
        <x:v>1</x:v>
      </x:c>
      <x:c r="H19263" s="4"/>
    </x:row>
    <x:row r="19264" ht="23" customHeight="1">
      <x:c r="A19264" s="4" t="str">
        <x:v>Córdoba</x:v>
      </x:c>
      <x:c r="B19264" s="4" t="str">
        <x:v>2.º Bachillerato</x:v>
      </x:c>
      <x:c r="C19264" s="4" t="str">
        <x:v>C</x:v>
      </x:c>
      <x:c r="D19264" s="13" t="str">
        <x:v>01496</x:v>
      </x:c>
      <x:c r="E19264" s="13" t="str">
        <x:v>01485</x:v>
      </x:c>
      <x:c r="F19264" s="4" t="str">
        <x:v>amistad</x:v>
      </x:c>
      <x:c r="G19264" s="4" t="n">
        <x:f>COUNTIFS(Relaciones!$D$19212:$D$19585,E19264,Relaciones!$E$19212:$E$19585,D19264,Relaciones!$F$19212:$F$19585,F19264)</x:f>
        <x:v>1</x:v>
      </x:c>
      <x:c r="H19264" s="4"/>
    </x:row>
    <x:row r="19265" ht="23" customHeight="1">
      <x:c r="A19265" s="4" t="str">
        <x:v>Córdoba</x:v>
      </x:c>
      <x:c r="B19265" s="4" t="str">
        <x:v>2.º Bachillerato</x:v>
      </x:c>
      <x:c r="C19265" s="4" t="str">
        <x:v>C</x:v>
      </x:c>
      <x:c r="D19265" s="13" t="str">
        <x:v>01496</x:v>
      </x:c>
      <x:c r="E19265" s="13" t="str">
        <x:v>01487</x:v>
      </x:c>
      <x:c r="F19265" s="4" t="str">
        <x:v>amistad</x:v>
      </x:c>
      <x:c r="G19265" s="4" t="n">
        <x:f>COUNTIFS(Relaciones!$D$19212:$D$19585,E19265,Relaciones!$E$19212:$E$19585,D19265,Relaciones!$F$19212:$F$19585,F19265)</x:f>
        <x:v>1</x:v>
      </x:c>
      <x:c r="H19265" s="4"/>
    </x:row>
    <x:row r="19266" ht="23" customHeight="1">
      <x:c r="A19266" s="4" t="str">
        <x:v>Córdoba</x:v>
      </x:c>
      <x:c r="B19266" s="4" t="str">
        <x:v>2.º Bachillerato</x:v>
      </x:c>
      <x:c r="C19266" s="4" t="str">
        <x:v>C</x:v>
      </x:c>
      <x:c r="D19266" s="13" t="str">
        <x:v>01496</x:v>
      </x:c>
      <x:c r="E19266" s="13" t="str">
        <x:v>01493</x:v>
      </x:c>
      <x:c r="F19266" s="4" t="str">
        <x:v>amistad</x:v>
      </x:c>
      <x:c r="G19266" s="4" t="n">
        <x:f>COUNTIFS(Relaciones!$D$19212:$D$19585,E19266,Relaciones!$E$19212:$E$19585,D19266,Relaciones!$F$19212:$F$19585,F19266)</x:f>
        <x:v>1</x:v>
      </x:c>
      <x:c r="H19266" s="4"/>
    </x:row>
    <x:row r="19267" ht="23" customHeight="1">
      <x:c r="A19267" s="4" t="str">
        <x:v>Córdoba</x:v>
      </x:c>
      <x:c r="B19267" s="4" t="str">
        <x:v>2.º Bachillerato</x:v>
      </x:c>
      <x:c r="C19267" s="4" t="str">
        <x:v>C</x:v>
      </x:c>
      <x:c r="D19267" s="13" t="str">
        <x:v>01496</x:v>
      </x:c>
      <x:c r="E19267" s="13" t="str">
        <x:v>01495</x:v>
      </x:c>
      <x:c r="F19267" s="4" t="str">
        <x:v>amistad</x:v>
      </x:c>
      <x:c r="G19267" s="4" t="n">
        <x:f>COUNTIFS(Relaciones!$D$19212:$D$19585,E19267,Relaciones!$E$19212:$E$19585,D19267,Relaciones!$F$19212:$F$19585,F19267)</x:f>
        <x:v>1</x:v>
      </x:c>
      <x:c r="H19267" s="4"/>
    </x:row>
    <x:row r="19268" ht="23" customHeight="1">
      <x:c r="A19268" s="4" t="str">
        <x:v>Córdoba</x:v>
      </x:c>
      <x:c r="B19268" s="4" t="str">
        <x:v>2.º Bachillerato</x:v>
      </x:c>
      <x:c r="C19268" s="4" t="str">
        <x:v>C</x:v>
      </x:c>
      <x:c r="D19268" s="13" t="str">
        <x:v>01497</x:v>
      </x:c>
      <x:c r="E19268" s="13" t="str">
        <x:v>01485</x:v>
      </x:c>
      <x:c r="F19268" s="4" t="str">
        <x:v>amistad</x:v>
      </x:c>
      <x:c r="G19268" s="4" t="n">
        <x:f>COUNTIFS(Relaciones!$D$19212:$D$19585,E19268,Relaciones!$E$19212:$E$19585,D19268,Relaciones!$F$19212:$F$19585,F19268)</x:f>
        <x:v>1</x:v>
      </x:c>
      <x:c r="H19268" s="4"/>
    </x:row>
    <x:row r="19269" ht="23" customHeight="1">
      <x:c r="A19269" s="4" t="str">
        <x:v>Córdoba</x:v>
      </x:c>
      <x:c r="B19269" s="4" t="str">
        <x:v>2.º Bachillerato</x:v>
      </x:c>
      <x:c r="C19269" s="4" t="str">
        <x:v>C</x:v>
      </x:c>
      <x:c r="D19269" s="13" t="str">
        <x:v>01497</x:v>
      </x:c>
      <x:c r="E19269" s="13" t="str">
        <x:v>01498</x:v>
      </x:c>
      <x:c r="F19269" s="4" t="str">
        <x:v>amistad</x:v>
      </x:c>
      <x:c r="G19269" s="4" t="n">
        <x:f>COUNTIFS(Relaciones!$D$19212:$D$19585,E19269,Relaciones!$E$19212:$E$19585,D19269,Relaciones!$F$19212:$F$19585,F19269)</x:f>
        <x:v>1</x:v>
      </x:c>
      <x:c r="H19269" s="4"/>
    </x:row>
    <x:row r="19270" ht="23" customHeight="1">
      <x:c r="A19270" s="4" t="str">
        <x:v>Córdoba</x:v>
      </x:c>
      <x:c r="B19270" s="4" t="str">
        <x:v>2.º Bachillerato</x:v>
      </x:c>
      <x:c r="C19270" s="4" t="str">
        <x:v>C</x:v>
      </x:c>
      <x:c r="D19270" s="13" t="str">
        <x:v>01497</x:v>
      </x:c>
      <x:c r="E19270" s="13" t="str">
        <x:v>01500</x:v>
      </x:c>
      <x:c r="F19270" s="4" t="str">
        <x:v>amistad</x:v>
      </x:c>
      <x:c r="G19270" s="4" t="n">
        <x:f>COUNTIFS(Relaciones!$D$19212:$D$19585,E19270,Relaciones!$E$19212:$E$19585,D19270,Relaciones!$F$19212:$F$19585,F19270)</x:f>
        <x:v>1</x:v>
      </x:c>
      <x:c r="H19270" s="4"/>
    </x:row>
    <x:row r="19271" ht="23" customHeight="1">
      <x:c r="A19271" s="4" t="str">
        <x:v>Córdoba</x:v>
      </x:c>
      <x:c r="B19271" s="4" t="str">
        <x:v>2.º Bachillerato</x:v>
      </x:c>
      <x:c r="C19271" s="4" t="str">
        <x:v>C</x:v>
      </x:c>
      <x:c r="D19271" s="13" t="str">
        <x:v>01497</x:v>
      </x:c>
      <x:c r="E19271" s="13" t="str">
        <x:v>01503</x:v>
      </x:c>
      <x:c r="F19271" s="4" t="str">
        <x:v>amistad</x:v>
      </x:c>
      <x:c r="G19271" s="4" t="n">
        <x:f>COUNTIFS(Relaciones!$D$19212:$D$19585,E19271,Relaciones!$E$19212:$E$19585,D19271,Relaciones!$F$19212:$F$19585,F19271)</x:f>
        <x:v>1</x:v>
      </x:c>
      <x:c r="H19271" s="4"/>
    </x:row>
    <x:row r="19272" ht="23" customHeight="1">
      <x:c r="A19272" s="4" t="str">
        <x:v>Córdoba</x:v>
      </x:c>
      <x:c r="B19272" s="4" t="str">
        <x:v>2.º Bachillerato</x:v>
      </x:c>
      <x:c r="C19272" s="4" t="str">
        <x:v>C</x:v>
      </x:c>
      <x:c r="D19272" s="13" t="str">
        <x:v>01497</x:v>
      </x:c>
      <x:c r="E19272" s="13" t="str">
        <x:v>01505</x:v>
      </x:c>
      <x:c r="F19272" s="4" t="str">
        <x:v>amistad</x:v>
      </x:c>
      <x:c r="G19272" s="4" t="n">
        <x:f>COUNTIFS(Relaciones!$D$19212:$D$19585,E19272,Relaciones!$E$19212:$E$19585,D19272,Relaciones!$F$19212:$F$19585,F19272)</x:f>
        <x:v>1</x:v>
      </x:c>
      <x:c r="H19272" s="4"/>
    </x:row>
    <x:row r="19273" ht="23" customHeight="1">
      <x:c r="A19273" s="4" t="str">
        <x:v>Córdoba</x:v>
      </x:c>
      <x:c r="B19273" s="4" t="str">
        <x:v>2.º Bachillerato</x:v>
      </x:c>
      <x:c r="C19273" s="4" t="str">
        <x:v>C</x:v>
      </x:c>
      <x:c r="D19273" s="13" t="str">
        <x:v>01497</x:v>
      </x:c>
      <x:c r="E19273" s="13" t="str">
        <x:v>01506</x:v>
      </x:c>
      <x:c r="F19273" s="4" t="str">
        <x:v>amistad</x:v>
      </x:c>
      <x:c r="G19273" s="4" t="n">
        <x:f>COUNTIFS(Relaciones!$D$19212:$D$19585,E19273,Relaciones!$E$19212:$E$19585,D19273,Relaciones!$F$19212:$F$19585,F19273)</x:f>
        <x:v>1</x:v>
      </x:c>
      <x:c r="H19273" s="4"/>
    </x:row>
    <x:row r="19274" ht="23" customHeight="1">
      <x:c r="A19274" s="4" t="str">
        <x:v>Córdoba</x:v>
      </x:c>
      <x:c r="B19274" s="4" t="str">
        <x:v>2.º Bachillerato</x:v>
      </x:c>
      <x:c r="C19274" s="4" t="str">
        <x:v>C</x:v>
      </x:c>
      <x:c r="D19274" s="13" t="str">
        <x:v>01498</x:v>
      </x:c>
      <x:c r="E19274" s="13" t="str">
        <x:v>01497</x:v>
      </x:c>
      <x:c r="F19274" s="4" t="str">
        <x:v>amistad</x:v>
      </x:c>
      <x:c r="G19274" s="4" t="n">
        <x:f>COUNTIFS(Relaciones!$D$19212:$D$19585,E19274,Relaciones!$E$19212:$E$19585,D19274,Relaciones!$F$19212:$F$19585,F19274)</x:f>
        <x:v>1</x:v>
      </x:c>
      <x:c r="H19274" s="4"/>
    </x:row>
    <x:row r="19275" ht="23" customHeight="1">
      <x:c r="A19275" s="4" t="str">
        <x:v>Córdoba</x:v>
      </x:c>
      <x:c r="B19275" s="4" t="str">
        <x:v>2.º Bachillerato</x:v>
      </x:c>
      <x:c r="C19275" s="4" t="str">
        <x:v>C</x:v>
      </x:c>
      <x:c r="D19275" s="13" t="str">
        <x:v>01498</x:v>
      </x:c>
      <x:c r="E19275" s="13" t="str">
        <x:v>01499</x:v>
      </x:c>
      <x:c r="F19275" s="4" t="str">
        <x:v>amistad</x:v>
      </x:c>
      <x:c r="G19275" s="4" t="n">
        <x:f>COUNTIFS(Relaciones!$D$19212:$D$19585,E19275,Relaciones!$E$19212:$E$19585,D19275,Relaciones!$F$19212:$F$19585,F19275)</x:f>
        <x:v>1</x:v>
      </x:c>
      <x:c r="H19275" s="4"/>
    </x:row>
    <x:row r="19276" ht="23" customHeight="1">
      <x:c r="A19276" s="4" t="str">
        <x:v>Córdoba</x:v>
      </x:c>
      <x:c r="B19276" s="4" t="str">
        <x:v>2.º Bachillerato</x:v>
      </x:c>
      <x:c r="C19276" s="4" t="str">
        <x:v>C</x:v>
      </x:c>
      <x:c r="D19276" s="13" t="str">
        <x:v>01498</x:v>
      </x:c>
      <x:c r="E19276" s="13" t="str">
        <x:v>01501</x:v>
      </x:c>
      <x:c r="F19276" s="4" t="str">
        <x:v>amistad</x:v>
      </x:c>
      <x:c r="G19276" s="4" t="n">
        <x:f>COUNTIFS(Relaciones!$D$19212:$D$19585,E19276,Relaciones!$E$19212:$E$19585,D19276,Relaciones!$F$19212:$F$19585,F19276)</x:f>
        <x:v>1</x:v>
      </x:c>
      <x:c r="H19276" s="4"/>
    </x:row>
    <x:row r="19277" ht="23" customHeight="1">
      <x:c r="A19277" s="4" t="str">
        <x:v>Córdoba</x:v>
      </x:c>
      <x:c r="B19277" s="4" t="str">
        <x:v>2.º Bachillerato</x:v>
      </x:c>
      <x:c r="C19277" s="4" t="str">
        <x:v>C</x:v>
      </x:c>
      <x:c r="D19277" s="13" t="str">
        <x:v>01498</x:v>
      </x:c>
      <x:c r="E19277" s="13" t="str">
        <x:v>01504</x:v>
      </x:c>
      <x:c r="F19277" s="4" t="str">
        <x:v>amistad</x:v>
      </x:c>
      <x:c r="G19277" s="4" t="n">
        <x:f>COUNTIFS(Relaciones!$D$19212:$D$19585,E19277,Relaciones!$E$19212:$E$19585,D19277,Relaciones!$F$19212:$F$19585,F19277)</x:f>
        <x:v>1</x:v>
      </x:c>
      <x:c r="H19277" s="4"/>
    </x:row>
    <x:row r="19278" ht="23" customHeight="1">
      <x:c r="A19278" s="4" t="str">
        <x:v>Córdoba</x:v>
      </x:c>
      <x:c r="B19278" s="4" t="str">
        <x:v>2.º Bachillerato</x:v>
      </x:c>
      <x:c r="C19278" s="4" t="str">
        <x:v>C</x:v>
      </x:c>
      <x:c r="D19278" s="13" t="str">
        <x:v>01499</x:v>
      </x:c>
      <x:c r="E19278" s="13" t="str">
        <x:v>01497</x:v>
      </x:c>
      <x:c r="F19278" s="4" t="str">
        <x:v>amistad</x:v>
      </x:c>
      <x:c r="G19278" s="4" t="n">
        <x:f>COUNTIFS(Relaciones!$D$19212:$D$19585,E19278,Relaciones!$E$19212:$E$19585,D19278,Relaciones!$F$19212:$F$19585,F19278)</x:f>
        <x:v>0</x:v>
      </x:c>
      <x:c r="H19278" s="4"/>
    </x:row>
    <x:row r="19279" ht="23" customHeight="1">
      <x:c r="A19279" s="4" t="str">
        <x:v>Córdoba</x:v>
      </x:c>
      <x:c r="B19279" s="4" t="str">
        <x:v>2.º Bachillerato</x:v>
      </x:c>
      <x:c r="C19279" s="4" t="str">
        <x:v>C</x:v>
      </x:c>
      <x:c r="D19279" s="13" t="str">
        <x:v>01499</x:v>
      </x:c>
      <x:c r="E19279" s="13" t="str">
        <x:v>01498</x:v>
      </x:c>
      <x:c r="F19279" s="4" t="str">
        <x:v>amistad</x:v>
      </x:c>
      <x:c r="G19279" s="4" t="n">
        <x:f>COUNTIFS(Relaciones!$D$19212:$D$19585,E19279,Relaciones!$E$19212:$E$19585,D19279,Relaciones!$F$19212:$F$19585,F19279)</x:f>
        <x:v>1</x:v>
      </x:c>
      <x:c r="H19279" s="4"/>
    </x:row>
    <x:row r="19280" ht="23" customHeight="1">
      <x:c r="A19280" s="4" t="str">
        <x:v>Córdoba</x:v>
      </x:c>
      <x:c r="B19280" s="4" t="str">
        <x:v>2.º Bachillerato</x:v>
      </x:c>
      <x:c r="C19280" s="4" t="str">
        <x:v>C</x:v>
      </x:c>
      <x:c r="D19280" s="13" t="str">
        <x:v>01499</x:v>
      </x:c>
      <x:c r="E19280" s="13" t="str">
        <x:v>01500</x:v>
      </x:c>
      <x:c r="F19280" s="4" t="str">
        <x:v>amistad</x:v>
      </x:c>
      <x:c r="G19280" s="4" t="n">
        <x:f>COUNTIFS(Relaciones!$D$19212:$D$19585,E19280,Relaciones!$E$19212:$E$19585,D19280,Relaciones!$F$19212:$F$19585,F19280)</x:f>
        <x:v>1</x:v>
      </x:c>
      <x:c r="H19280" s="4"/>
    </x:row>
    <x:row r="19281" ht="23" customHeight="1">
      <x:c r="A19281" s="4" t="str">
        <x:v>Córdoba</x:v>
      </x:c>
      <x:c r="B19281" s="4" t="str">
        <x:v>2.º Bachillerato</x:v>
      </x:c>
      <x:c r="C19281" s="4" t="str">
        <x:v>C</x:v>
      </x:c>
      <x:c r="D19281" s="13" t="str">
        <x:v>01499</x:v>
      </x:c>
      <x:c r="E19281" s="13" t="str">
        <x:v>01502</x:v>
      </x:c>
      <x:c r="F19281" s="4" t="str">
        <x:v>amistad</x:v>
      </x:c>
      <x:c r="G19281" s="4" t="n">
        <x:f>COUNTIFS(Relaciones!$D$19212:$D$19585,E19281,Relaciones!$E$19212:$E$19585,D19281,Relaciones!$F$19212:$F$19585,F19281)</x:f>
        <x:v>1</x:v>
      </x:c>
      <x:c r="H19281" s="4"/>
    </x:row>
    <x:row r="19282" ht="23" customHeight="1">
      <x:c r="A19282" s="4" t="str">
        <x:v>Córdoba</x:v>
      </x:c>
      <x:c r="B19282" s="4" t="str">
        <x:v>2.º Bachillerato</x:v>
      </x:c>
      <x:c r="C19282" s="4" t="str">
        <x:v>C</x:v>
      </x:c>
      <x:c r="D19282" s="13" t="str">
        <x:v>01499</x:v>
      </x:c>
      <x:c r="E19282" s="13" t="str">
        <x:v>01505</x:v>
      </x:c>
      <x:c r="F19282" s="4" t="str">
        <x:v>amistad</x:v>
      </x:c>
      <x:c r="G19282" s="4" t="n">
        <x:f>COUNTIFS(Relaciones!$D$19212:$D$19585,E19282,Relaciones!$E$19212:$E$19585,D19282,Relaciones!$F$19212:$F$19585,F19282)</x:f>
        <x:v>1</x:v>
      </x:c>
      <x:c r="H19282" s="4"/>
    </x:row>
    <x:row r="19283" ht="23" customHeight="1">
      <x:c r="A19283" s="4" t="str">
        <x:v>Córdoba</x:v>
      </x:c>
      <x:c r="B19283" s="4" t="str">
        <x:v>2.º Bachillerato</x:v>
      </x:c>
      <x:c r="C19283" s="4" t="str">
        <x:v>C</x:v>
      </x:c>
      <x:c r="D19283" s="13" t="str">
        <x:v>01500</x:v>
      </x:c>
      <x:c r="E19283" s="13" t="str">
        <x:v>01497</x:v>
      </x:c>
      <x:c r="F19283" s="4" t="str">
        <x:v>amistad</x:v>
      </x:c>
      <x:c r="G19283" s="4" t="n">
        <x:f>COUNTIFS(Relaciones!$D$19212:$D$19585,E19283,Relaciones!$E$19212:$E$19585,D19283,Relaciones!$F$19212:$F$19585,F19283)</x:f>
        <x:v>1</x:v>
      </x:c>
      <x:c r="H19283" s="4"/>
    </x:row>
    <x:row r="19284" ht="23" customHeight="1">
      <x:c r="A19284" s="4" t="str">
        <x:v>Córdoba</x:v>
      </x:c>
      <x:c r="B19284" s="4" t="str">
        <x:v>2.º Bachillerato</x:v>
      </x:c>
      <x:c r="C19284" s="4" t="str">
        <x:v>C</x:v>
      </x:c>
      <x:c r="D19284" s="13" t="str">
        <x:v>01500</x:v>
      </x:c>
      <x:c r="E19284" s="13" t="str">
        <x:v>01499</x:v>
      </x:c>
      <x:c r="F19284" s="4" t="str">
        <x:v>amistad</x:v>
      </x:c>
      <x:c r="G19284" s="4" t="n">
        <x:f>COUNTIFS(Relaciones!$D$19212:$D$19585,E19284,Relaciones!$E$19212:$E$19585,D19284,Relaciones!$F$19212:$F$19585,F19284)</x:f>
        <x:v>1</x:v>
      </x:c>
      <x:c r="H19284" s="4"/>
    </x:row>
    <x:row r="19285" ht="23" customHeight="1">
      <x:c r="A19285" s="4" t="str">
        <x:v>Córdoba</x:v>
      </x:c>
      <x:c r="B19285" s="4" t="str">
        <x:v>2.º Bachillerato</x:v>
      </x:c>
      <x:c r="C19285" s="4" t="str">
        <x:v>C</x:v>
      </x:c>
      <x:c r="D19285" s="13" t="str">
        <x:v>01500</x:v>
      </x:c>
      <x:c r="E19285" s="13" t="str">
        <x:v>01501</x:v>
      </x:c>
      <x:c r="F19285" s="4" t="str">
        <x:v>amistad</x:v>
      </x:c>
      <x:c r="G19285" s="4" t="n">
        <x:f>COUNTIFS(Relaciones!$D$19212:$D$19585,E19285,Relaciones!$E$19212:$E$19585,D19285,Relaciones!$F$19212:$F$19585,F19285)</x:f>
        <x:v>1</x:v>
      </x:c>
      <x:c r="H19285" s="4"/>
    </x:row>
    <x:row r="19286" ht="23" customHeight="1">
      <x:c r="A19286" s="4" t="str">
        <x:v>Córdoba</x:v>
      </x:c>
      <x:c r="B19286" s="4" t="str">
        <x:v>2.º Bachillerato</x:v>
      </x:c>
      <x:c r="C19286" s="4" t="str">
        <x:v>C</x:v>
      </x:c>
      <x:c r="D19286" s="13" t="str">
        <x:v>01500</x:v>
      </x:c>
      <x:c r="E19286" s="13" t="str">
        <x:v>01503</x:v>
      </x:c>
      <x:c r="F19286" s="4" t="str">
        <x:v>amistad</x:v>
      </x:c>
      <x:c r="G19286" s="4" t="n">
        <x:f>COUNTIFS(Relaciones!$D$19212:$D$19585,E19286,Relaciones!$E$19212:$E$19585,D19286,Relaciones!$F$19212:$F$19585,F19286)</x:f>
        <x:v>1</x:v>
      </x:c>
      <x:c r="H19286" s="4"/>
    </x:row>
    <x:row r="19287" ht="23" customHeight="1">
      <x:c r="A19287" s="4" t="str">
        <x:v>Córdoba</x:v>
      </x:c>
      <x:c r="B19287" s="4" t="str">
        <x:v>2.º Bachillerato</x:v>
      </x:c>
      <x:c r="C19287" s="4" t="str">
        <x:v>C</x:v>
      </x:c>
      <x:c r="D19287" s="13" t="str">
        <x:v>01501</x:v>
      </x:c>
      <x:c r="E19287" s="13" t="str">
        <x:v>01497</x:v>
      </x:c>
      <x:c r="F19287" s="4" t="str">
        <x:v>amistad</x:v>
      </x:c>
      <x:c r="G19287" s="4" t="n">
        <x:f>COUNTIFS(Relaciones!$D$19212:$D$19585,E19287,Relaciones!$E$19212:$E$19585,D19287,Relaciones!$F$19212:$F$19585,F19287)</x:f>
        <x:v>0</x:v>
      </x:c>
      <x:c r="H19287" s="4"/>
    </x:row>
    <x:row r="19288" ht="23" customHeight="1">
      <x:c r="A19288" s="4" t="str">
        <x:v>Córdoba</x:v>
      </x:c>
      <x:c r="B19288" s="4" t="str">
        <x:v>2.º Bachillerato</x:v>
      </x:c>
      <x:c r="C19288" s="4" t="str">
        <x:v>C</x:v>
      </x:c>
      <x:c r="D19288" s="13" t="str">
        <x:v>01501</x:v>
      </x:c>
      <x:c r="E19288" s="13" t="str">
        <x:v>01498</x:v>
      </x:c>
      <x:c r="F19288" s="4" t="str">
        <x:v>amistad</x:v>
      </x:c>
      <x:c r="G19288" s="4" t="n">
        <x:f>COUNTIFS(Relaciones!$D$19212:$D$19585,E19288,Relaciones!$E$19212:$E$19585,D19288,Relaciones!$F$19212:$F$19585,F19288)</x:f>
        <x:v>1</x:v>
      </x:c>
      <x:c r="H19288" s="4"/>
    </x:row>
    <x:row r="19289" ht="23" customHeight="1">
      <x:c r="A19289" s="4" t="str">
        <x:v>Córdoba</x:v>
      </x:c>
      <x:c r="B19289" s="4" t="str">
        <x:v>2.º Bachillerato</x:v>
      </x:c>
      <x:c r="C19289" s="4" t="str">
        <x:v>C</x:v>
      </x:c>
      <x:c r="D19289" s="13" t="str">
        <x:v>01501</x:v>
      </x:c>
      <x:c r="E19289" s="13" t="str">
        <x:v>01500</x:v>
      </x:c>
      <x:c r="F19289" s="4" t="str">
        <x:v>amistad</x:v>
      </x:c>
      <x:c r="G19289" s="4" t="n">
        <x:f>COUNTIFS(Relaciones!$D$19212:$D$19585,E19289,Relaciones!$E$19212:$E$19585,D19289,Relaciones!$F$19212:$F$19585,F19289)</x:f>
        <x:v>1</x:v>
      </x:c>
      <x:c r="H19289" s="4"/>
    </x:row>
    <x:row r="19290" ht="23" customHeight="1">
      <x:c r="A19290" s="4" t="str">
        <x:v>Córdoba</x:v>
      </x:c>
      <x:c r="B19290" s="4" t="str">
        <x:v>2.º Bachillerato</x:v>
      </x:c>
      <x:c r="C19290" s="4" t="str">
        <x:v>C</x:v>
      </x:c>
      <x:c r="D19290" s="13" t="str">
        <x:v>01501</x:v>
      </x:c>
      <x:c r="E19290" s="13" t="str">
        <x:v>01502</x:v>
      </x:c>
      <x:c r="F19290" s="4" t="str">
        <x:v>amistad</x:v>
      </x:c>
      <x:c r="G19290" s="4" t="n">
        <x:f>COUNTIFS(Relaciones!$D$19212:$D$19585,E19290,Relaciones!$E$19212:$E$19585,D19290,Relaciones!$F$19212:$F$19585,F19290)</x:f>
        <x:v>1</x:v>
      </x:c>
      <x:c r="H19290" s="4"/>
    </x:row>
    <x:row r="19291" ht="23" customHeight="1">
      <x:c r="A19291" s="4" t="str">
        <x:v>Córdoba</x:v>
      </x:c>
      <x:c r="B19291" s="4" t="str">
        <x:v>2.º Bachillerato</x:v>
      </x:c>
      <x:c r="C19291" s="4" t="str">
        <x:v>C</x:v>
      </x:c>
      <x:c r="D19291" s="13" t="str">
        <x:v>01501</x:v>
      </x:c>
      <x:c r="E19291" s="13" t="str">
        <x:v>01504</x:v>
      </x:c>
      <x:c r="F19291" s="4" t="str">
        <x:v>amistad</x:v>
      </x:c>
      <x:c r="G19291" s="4" t="n">
        <x:f>COUNTIFS(Relaciones!$D$19212:$D$19585,E19291,Relaciones!$E$19212:$E$19585,D19291,Relaciones!$F$19212:$F$19585,F19291)</x:f>
        <x:v>1</x:v>
      </x:c>
      <x:c r="H19291" s="4"/>
    </x:row>
    <x:row r="19292" ht="23" customHeight="1">
      <x:c r="A19292" s="4" t="str">
        <x:v>Córdoba</x:v>
      </x:c>
      <x:c r="B19292" s="4" t="str">
        <x:v>2.º Bachillerato</x:v>
      </x:c>
      <x:c r="C19292" s="4" t="str">
        <x:v>C</x:v>
      </x:c>
      <x:c r="D19292" s="13" t="str">
        <x:v>01502</x:v>
      </x:c>
      <x:c r="E19292" s="13" t="str">
        <x:v>01497</x:v>
      </x:c>
      <x:c r="F19292" s="4" t="str">
        <x:v>amistad</x:v>
      </x:c>
      <x:c r="G19292" s="4" t="n">
        <x:f>COUNTIFS(Relaciones!$D$19212:$D$19585,E19292,Relaciones!$E$19212:$E$19585,D19292,Relaciones!$F$19212:$F$19585,F19292)</x:f>
        <x:v>0</x:v>
      </x:c>
      <x:c r="H19292" s="4"/>
    </x:row>
    <x:row r="19293" ht="23" customHeight="1">
      <x:c r="A19293" s="4" t="str">
        <x:v>Córdoba</x:v>
      </x:c>
      <x:c r="B19293" s="4" t="str">
        <x:v>2.º Bachillerato</x:v>
      </x:c>
      <x:c r="C19293" s="4" t="str">
        <x:v>C</x:v>
      </x:c>
      <x:c r="D19293" s="13" t="str">
        <x:v>01502</x:v>
      </x:c>
      <x:c r="E19293" s="13" t="str">
        <x:v>01499</x:v>
      </x:c>
      <x:c r="F19293" s="4" t="str">
        <x:v>amistad</x:v>
      </x:c>
      <x:c r="G19293" s="4" t="n">
        <x:f>COUNTIFS(Relaciones!$D$19212:$D$19585,E19293,Relaciones!$E$19212:$E$19585,D19293,Relaciones!$F$19212:$F$19585,F19293)</x:f>
        <x:v>1</x:v>
      </x:c>
      <x:c r="H19293" s="4"/>
    </x:row>
    <x:row r="19294" ht="23" customHeight="1">
      <x:c r="A19294" s="4" t="str">
        <x:v>Córdoba</x:v>
      </x:c>
      <x:c r="B19294" s="4" t="str">
        <x:v>2.º Bachillerato</x:v>
      </x:c>
      <x:c r="C19294" s="4" t="str">
        <x:v>C</x:v>
      </x:c>
      <x:c r="D19294" s="13" t="str">
        <x:v>01502</x:v>
      </x:c>
      <x:c r="E19294" s="13" t="str">
        <x:v>01501</x:v>
      </x:c>
      <x:c r="F19294" s="4" t="str">
        <x:v>amistad</x:v>
      </x:c>
      <x:c r="G19294" s="4" t="n">
        <x:f>COUNTIFS(Relaciones!$D$19212:$D$19585,E19294,Relaciones!$E$19212:$E$19585,D19294,Relaciones!$F$19212:$F$19585,F19294)</x:f>
        <x:v>1</x:v>
      </x:c>
      <x:c r="H19294" s="4"/>
    </x:row>
    <x:row r="19295" ht="23" customHeight="1">
      <x:c r="A19295" s="4" t="str">
        <x:v>Córdoba</x:v>
      </x:c>
      <x:c r="B19295" s="4" t="str">
        <x:v>2.º Bachillerato</x:v>
      </x:c>
      <x:c r="C19295" s="4" t="str">
        <x:v>C</x:v>
      </x:c>
      <x:c r="D19295" s="13" t="str">
        <x:v>01502</x:v>
      </x:c>
      <x:c r="E19295" s="13" t="str">
        <x:v>01503</x:v>
      </x:c>
      <x:c r="F19295" s="4" t="str">
        <x:v>amistad</x:v>
      </x:c>
      <x:c r="G19295" s="4" t="n">
        <x:f>COUNTIFS(Relaciones!$D$19212:$D$19585,E19295,Relaciones!$E$19212:$E$19585,D19295,Relaciones!$F$19212:$F$19585,F19295)</x:f>
        <x:v>1</x:v>
      </x:c>
      <x:c r="H19295" s="4"/>
    </x:row>
    <x:row r="19296" ht="23" customHeight="1">
      <x:c r="A19296" s="4" t="str">
        <x:v>Córdoba</x:v>
      </x:c>
      <x:c r="B19296" s="4" t="str">
        <x:v>2.º Bachillerato</x:v>
      </x:c>
      <x:c r="C19296" s="4" t="str">
        <x:v>C</x:v>
      </x:c>
      <x:c r="D19296" s="13" t="str">
        <x:v>01502</x:v>
      </x:c>
      <x:c r="E19296" s="13" t="str">
        <x:v>01505</x:v>
      </x:c>
      <x:c r="F19296" s="4" t="str">
        <x:v>amistad</x:v>
      </x:c>
      <x:c r="G19296" s="4" t="n">
        <x:f>COUNTIFS(Relaciones!$D$19212:$D$19585,E19296,Relaciones!$E$19212:$E$19585,D19296,Relaciones!$F$19212:$F$19585,F19296)</x:f>
        <x:v>1</x:v>
      </x:c>
      <x:c r="H19296" s="4"/>
    </x:row>
    <x:row r="19297" ht="23" customHeight="1">
      <x:c r="A19297" s="4" t="str">
        <x:v>Córdoba</x:v>
      </x:c>
      <x:c r="B19297" s="4" t="str">
        <x:v>2.º Bachillerato</x:v>
      </x:c>
      <x:c r="C19297" s="4" t="str">
        <x:v>C</x:v>
      </x:c>
      <x:c r="D19297" s="13" t="str">
        <x:v>01503</x:v>
      </x:c>
      <x:c r="E19297" s="13" t="str">
        <x:v>01497</x:v>
      </x:c>
      <x:c r="F19297" s="4" t="str">
        <x:v>amistad</x:v>
      </x:c>
      <x:c r="G19297" s="4" t="n">
        <x:f>COUNTIFS(Relaciones!$D$19212:$D$19585,E19297,Relaciones!$E$19212:$E$19585,D19297,Relaciones!$F$19212:$F$19585,F19297)</x:f>
        <x:v>1</x:v>
      </x:c>
      <x:c r="H19297" s="4"/>
    </x:row>
    <x:row r="19298" ht="23" customHeight="1">
      <x:c r="A19298" s="4" t="str">
        <x:v>Córdoba</x:v>
      </x:c>
      <x:c r="B19298" s="4" t="str">
        <x:v>2.º Bachillerato</x:v>
      </x:c>
      <x:c r="C19298" s="4" t="str">
        <x:v>C</x:v>
      </x:c>
      <x:c r="D19298" s="13" t="str">
        <x:v>01503</x:v>
      </x:c>
      <x:c r="E19298" s="13" t="str">
        <x:v>01500</x:v>
      </x:c>
      <x:c r="F19298" s="4" t="str">
        <x:v>amistad</x:v>
      </x:c>
      <x:c r="G19298" s="4" t="n">
        <x:f>COUNTIFS(Relaciones!$D$19212:$D$19585,E19298,Relaciones!$E$19212:$E$19585,D19298,Relaciones!$F$19212:$F$19585,F19298)</x:f>
        <x:v>1</x:v>
      </x:c>
      <x:c r="H19298" s="4"/>
    </x:row>
    <x:row r="19299" ht="23" customHeight="1">
      <x:c r="A19299" s="4" t="str">
        <x:v>Córdoba</x:v>
      </x:c>
      <x:c r="B19299" s="4" t="str">
        <x:v>2.º Bachillerato</x:v>
      </x:c>
      <x:c r="C19299" s="4" t="str">
        <x:v>C</x:v>
      </x:c>
      <x:c r="D19299" s="13" t="str">
        <x:v>01503</x:v>
      </x:c>
      <x:c r="E19299" s="13" t="str">
        <x:v>01502</x:v>
      </x:c>
      <x:c r="F19299" s="4" t="str">
        <x:v>amistad</x:v>
      </x:c>
      <x:c r="G19299" s="4" t="n">
        <x:f>COUNTIFS(Relaciones!$D$19212:$D$19585,E19299,Relaciones!$E$19212:$E$19585,D19299,Relaciones!$F$19212:$F$19585,F19299)</x:f>
        <x:v>1</x:v>
      </x:c>
      <x:c r="H19299" s="4"/>
    </x:row>
    <x:row r="19300" ht="23" customHeight="1">
      <x:c r="A19300" s="4" t="str">
        <x:v>Córdoba</x:v>
      </x:c>
      <x:c r="B19300" s="4" t="str">
        <x:v>2.º Bachillerato</x:v>
      </x:c>
      <x:c r="C19300" s="4" t="str">
        <x:v>C</x:v>
      </x:c>
      <x:c r="D19300" s="13" t="str">
        <x:v>01503</x:v>
      </x:c>
      <x:c r="E19300" s="13" t="str">
        <x:v>01504</x:v>
      </x:c>
      <x:c r="F19300" s="4" t="str">
        <x:v>amistad</x:v>
      </x:c>
      <x:c r="G19300" s="4" t="n">
        <x:f>COUNTIFS(Relaciones!$D$19212:$D$19585,E19300,Relaciones!$E$19212:$E$19585,D19300,Relaciones!$F$19212:$F$19585,F19300)</x:f>
        <x:v>1</x:v>
      </x:c>
      <x:c r="H19300" s="4"/>
    </x:row>
    <x:row r="19301" ht="23" customHeight="1">
      <x:c r="A19301" s="4" t="str">
        <x:v>Córdoba</x:v>
      </x:c>
      <x:c r="B19301" s="4" t="str">
        <x:v>2.º Bachillerato</x:v>
      </x:c>
      <x:c r="C19301" s="4" t="str">
        <x:v>C</x:v>
      </x:c>
      <x:c r="D19301" s="13" t="str">
        <x:v>01504</x:v>
      </x:c>
      <x:c r="E19301" s="13" t="str">
        <x:v>01497</x:v>
      </x:c>
      <x:c r="F19301" s="4" t="str">
        <x:v>amistad</x:v>
      </x:c>
      <x:c r="G19301" s="4" t="n">
        <x:f>COUNTIFS(Relaciones!$D$19212:$D$19585,E19301,Relaciones!$E$19212:$E$19585,D19301,Relaciones!$F$19212:$F$19585,F19301)</x:f>
        <x:v>0</x:v>
      </x:c>
      <x:c r="H19301" s="4"/>
    </x:row>
    <x:row r="19302" ht="23" customHeight="1">
      <x:c r="A19302" s="4" t="str">
        <x:v>Córdoba</x:v>
      </x:c>
      <x:c r="B19302" s="4" t="str">
        <x:v>2.º Bachillerato</x:v>
      </x:c>
      <x:c r="C19302" s="4" t="str">
        <x:v>C</x:v>
      </x:c>
      <x:c r="D19302" s="13" t="str">
        <x:v>01504</x:v>
      </x:c>
      <x:c r="E19302" s="13" t="str">
        <x:v>01498</x:v>
      </x:c>
      <x:c r="F19302" s="4" t="str">
        <x:v>amistad</x:v>
      </x:c>
      <x:c r="G19302" s="4" t="n">
        <x:f>COUNTIFS(Relaciones!$D$19212:$D$19585,E19302,Relaciones!$E$19212:$E$19585,D19302,Relaciones!$F$19212:$F$19585,F19302)</x:f>
        <x:v>1</x:v>
      </x:c>
      <x:c r="H19302" s="4"/>
    </x:row>
    <x:row r="19303" ht="23" customHeight="1">
      <x:c r="A19303" s="4" t="str">
        <x:v>Córdoba</x:v>
      </x:c>
      <x:c r="B19303" s="4" t="str">
        <x:v>2.º Bachillerato</x:v>
      </x:c>
      <x:c r="C19303" s="4" t="str">
        <x:v>C</x:v>
      </x:c>
      <x:c r="D19303" s="13" t="str">
        <x:v>01504</x:v>
      </x:c>
      <x:c r="E19303" s="13" t="str">
        <x:v>01501</x:v>
      </x:c>
      <x:c r="F19303" s="4" t="str">
        <x:v>amistad</x:v>
      </x:c>
      <x:c r="G19303" s="4" t="n">
        <x:f>COUNTIFS(Relaciones!$D$19212:$D$19585,E19303,Relaciones!$E$19212:$E$19585,D19303,Relaciones!$F$19212:$F$19585,F19303)</x:f>
        <x:v>1</x:v>
      </x:c>
      <x:c r="H19303" s="4"/>
    </x:row>
    <x:row r="19304" ht="23" customHeight="1">
      <x:c r="A19304" s="4" t="str">
        <x:v>Córdoba</x:v>
      </x:c>
      <x:c r="B19304" s="4" t="str">
        <x:v>2.º Bachillerato</x:v>
      </x:c>
      <x:c r="C19304" s="4" t="str">
        <x:v>C</x:v>
      </x:c>
      <x:c r="D19304" s="13" t="str">
        <x:v>01504</x:v>
      </x:c>
      <x:c r="E19304" s="13" t="str">
        <x:v>01503</x:v>
      </x:c>
      <x:c r="F19304" s="4" t="str">
        <x:v>amistad</x:v>
      </x:c>
      <x:c r="G19304" s="4" t="n">
        <x:f>COUNTIFS(Relaciones!$D$19212:$D$19585,E19304,Relaciones!$E$19212:$E$19585,D19304,Relaciones!$F$19212:$F$19585,F19304)</x:f>
        <x:v>1</x:v>
      </x:c>
      <x:c r="H19304" s="4"/>
    </x:row>
    <x:row r="19305" ht="23" customHeight="1">
      <x:c r="A19305" s="4" t="str">
        <x:v>Córdoba</x:v>
      </x:c>
      <x:c r="B19305" s="4" t="str">
        <x:v>2.º Bachillerato</x:v>
      </x:c>
      <x:c r="C19305" s="4" t="str">
        <x:v>C</x:v>
      </x:c>
      <x:c r="D19305" s="13" t="str">
        <x:v>01504</x:v>
      </x:c>
      <x:c r="E19305" s="13" t="str">
        <x:v>01505</x:v>
      </x:c>
      <x:c r="F19305" s="4" t="str">
        <x:v>amistad</x:v>
      </x:c>
      <x:c r="G19305" s="4" t="n">
        <x:f>COUNTIFS(Relaciones!$D$19212:$D$19585,E19305,Relaciones!$E$19212:$E$19585,D19305,Relaciones!$F$19212:$F$19585,F19305)</x:f>
        <x:v>1</x:v>
      </x:c>
      <x:c r="H19305" s="4"/>
    </x:row>
    <x:row r="19306" ht="23" customHeight="1">
      <x:c r="A19306" s="4" t="str">
        <x:v>Córdoba</x:v>
      </x:c>
      <x:c r="B19306" s="4" t="str">
        <x:v>2.º Bachillerato</x:v>
      </x:c>
      <x:c r="C19306" s="4" t="str">
        <x:v>C</x:v>
      </x:c>
      <x:c r="D19306" s="13" t="str">
        <x:v>01505</x:v>
      </x:c>
      <x:c r="E19306" s="13" t="str">
        <x:v>01497</x:v>
      </x:c>
      <x:c r="F19306" s="4" t="str">
        <x:v>amistad</x:v>
      </x:c>
      <x:c r="G19306" s="4" t="n">
        <x:f>COUNTIFS(Relaciones!$D$19212:$D$19585,E19306,Relaciones!$E$19212:$E$19585,D19306,Relaciones!$F$19212:$F$19585,F19306)</x:f>
        <x:v>1</x:v>
      </x:c>
      <x:c r="H19306" s="4"/>
    </x:row>
    <x:row r="19307" ht="23" customHeight="1">
      <x:c r="A19307" s="4" t="str">
        <x:v>Córdoba</x:v>
      </x:c>
      <x:c r="B19307" s="4" t="str">
        <x:v>2.º Bachillerato</x:v>
      </x:c>
      <x:c r="C19307" s="4" t="str">
        <x:v>C</x:v>
      </x:c>
      <x:c r="D19307" s="13" t="str">
        <x:v>01505</x:v>
      </x:c>
      <x:c r="E19307" s="13" t="str">
        <x:v>01499</x:v>
      </x:c>
      <x:c r="F19307" s="4" t="str">
        <x:v>amistad</x:v>
      </x:c>
      <x:c r="G19307" s="4" t="n">
        <x:f>COUNTIFS(Relaciones!$D$19212:$D$19585,E19307,Relaciones!$E$19212:$E$19585,D19307,Relaciones!$F$19212:$F$19585,F19307)</x:f>
        <x:v>1</x:v>
      </x:c>
      <x:c r="H19307" s="4"/>
    </x:row>
    <x:row r="19308" ht="23" customHeight="1">
      <x:c r="A19308" s="4" t="str">
        <x:v>Córdoba</x:v>
      </x:c>
      <x:c r="B19308" s="4" t="str">
        <x:v>2.º Bachillerato</x:v>
      </x:c>
      <x:c r="C19308" s="4" t="str">
        <x:v>C</x:v>
      </x:c>
      <x:c r="D19308" s="13" t="str">
        <x:v>01505</x:v>
      </x:c>
      <x:c r="E19308" s="13" t="str">
        <x:v>01502</x:v>
      </x:c>
      <x:c r="F19308" s="4" t="str">
        <x:v>amistad</x:v>
      </x:c>
      <x:c r="G19308" s="4" t="n">
        <x:f>COUNTIFS(Relaciones!$D$19212:$D$19585,E19308,Relaciones!$E$19212:$E$19585,D19308,Relaciones!$F$19212:$F$19585,F19308)</x:f>
        <x:v>1</x:v>
      </x:c>
      <x:c r="H19308" s="4"/>
    </x:row>
    <x:row r="19309" ht="23" customHeight="1">
      <x:c r="A19309" s="4" t="str">
        <x:v>Córdoba</x:v>
      </x:c>
      <x:c r="B19309" s="4" t="str">
        <x:v>2.º Bachillerato</x:v>
      </x:c>
      <x:c r="C19309" s="4" t="str">
        <x:v>C</x:v>
      </x:c>
      <x:c r="D19309" s="13" t="str">
        <x:v>01505</x:v>
      </x:c>
      <x:c r="E19309" s="13" t="str">
        <x:v>01504</x:v>
      </x:c>
      <x:c r="F19309" s="4" t="str">
        <x:v>amistad</x:v>
      </x:c>
      <x:c r="G19309" s="4" t="n">
        <x:f>COUNTIFS(Relaciones!$D$19212:$D$19585,E19309,Relaciones!$E$19212:$E$19585,D19309,Relaciones!$F$19212:$F$19585,F19309)</x:f>
        <x:v>1</x:v>
      </x:c>
      <x:c r="H19309" s="4"/>
    </x:row>
    <x:row r="19310" ht="23" customHeight="1">
      <x:c r="A19310" s="4" t="str">
        <x:v>Córdoba</x:v>
      </x:c>
      <x:c r="B19310" s="4" t="str">
        <x:v>2.º Bachillerato</x:v>
      </x:c>
      <x:c r="C19310" s="4" t="str">
        <x:v>C</x:v>
      </x:c>
      <x:c r="D19310" s="13" t="str">
        <x:v>01506</x:v>
      </x:c>
      <x:c r="E19310" s="13" t="str">
        <x:v>01497</x:v>
      </x:c>
      <x:c r="F19310" s="4" t="str">
        <x:v>amistad</x:v>
      </x:c>
      <x:c r="G19310" s="4" t="n">
        <x:f>COUNTIFS(Relaciones!$D$19212:$D$19585,E19310,Relaciones!$E$19212:$E$19585,D19310,Relaciones!$F$19212:$F$19585,F19310)</x:f>
        <x:v>1</x:v>
      </x:c>
      <x:c r="H19310" s="4"/>
    </x:row>
    <x:row r="19311" ht="23" customHeight="1">
      <x:c r="A19311" s="4" t="str">
        <x:v>Córdoba</x:v>
      </x:c>
      <x:c r="B19311" s="4" t="str">
        <x:v>2.º Bachillerato</x:v>
      </x:c>
      <x:c r="C19311" s="4" t="str">
        <x:v>C</x:v>
      </x:c>
      <x:c r="D19311" s="13" t="str">
        <x:v>01506</x:v>
      </x:c>
      <x:c r="E19311" s="13" t="str">
        <x:v>01507</x:v>
      </x:c>
      <x:c r="F19311" s="4" t="str">
        <x:v>amistad</x:v>
      </x:c>
      <x:c r="G19311" s="4" t="n">
        <x:f>COUNTIFS(Relaciones!$D$19212:$D$19585,E19311,Relaciones!$E$19212:$E$19585,D19311,Relaciones!$F$19212:$F$19585,F19311)</x:f>
        <x:v>1</x:v>
      </x:c>
      <x:c r="H19311" s="4"/>
    </x:row>
    <x:row r="19312" ht="23" customHeight="1">
      <x:c r="A19312" s="4" t="str">
        <x:v>Córdoba</x:v>
      </x:c>
      <x:c r="B19312" s="4" t="str">
        <x:v>2.º Bachillerato</x:v>
      </x:c>
      <x:c r="C19312" s="4" t="str">
        <x:v>C</x:v>
      </x:c>
      <x:c r="D19312" s="13" t="str">
        <x:v>01507</x:v>
      </x:c>
      <x:c r="E19312" s="13" t="str">
        <x:v>01506</x:v>
      </x:c>
      <x:c r="F19312" s="4" t="str">
        <x:v>amistad</x:v>
      </x:c>
      <x:c r="G19312" s="4" t="n">
        <x:f>COUNTIFS(Relaciones!$D$19212:$D$19585,E19312,Relaciones!$E$19212:$E$19585,D19312,Relaciones!$F$19212:$F$19585,F19312)</x:f>
        <x:v>1</x:v>
      </x:c>
      <x:c r="H19312" s="4"/>
    </x:row>
    <x:row r="19313" ht="23" customHeight="1">
      <x:c r="A19313" s="4" t="str">
        <x:v>Córdoba</x:v>
      </x:c>
      <x:c r="B19313" s="4" t="str">
        <x:v>2.º Bachillerato</x:v>
      </x:c>
      <x:c r="C19313" s="4" t="str">
        <x:v>C</x:v>
      </x:c>
      <x:c r="D19313" s="13" t="str">
        <x:v>01507</x:v>
      </x:c>
      <x:c r="E19313" s="13" t="str">
        <x:v>01508</x:v>
      </x:c>
      <x:c r="F19313" s="4" t="str">
        <x:v>amistad</x:v>
      </x:c>
      <x:c r="G19313" s="4" t="n">
        <x:f>COUNTIFS(Relaciones!$D$19212:$D$19585,E19313,Relaciones!$E$19212:$E$19585,D19313,Relaciones!$F$19212:$F$19585,F19313)</x:f>
        <x:v>1</x:v>
      </x:c>
      <x:c r="H19313" s="4"/>
    </x:row>
    <x:row r="19314" ht="23" customHeight="1">
      <x:c r="A19314" s="4" t="str">
        <x:v>Córdoba</x:v>
      </x:c>
      <x:c r="B19314" s="4" t="str">
        <x:v>2.º Bachillerato</x:v>
      </x:c>
      <x:c r="C19314" s="4" t="str">
        <x:v>C</x:v>
      </x:c>
      <x:c r="D19314" s="13" t="str">
        <x:v>01508</x:v>
      </x:c>
      <x:c r="E19314" s="13" t="str">
        <x:v>01506</x:v>
      </x:c>
      <x:c r="F19314" s="4" t="str">
        <x:v>amistad</x:v>
      </x:c>
      <x:c r="G19314" s="4" t="n">
        <x:f>COUNTIFS(Relaciones!$D$19212:$D$19585,E19314,Relaciones!$E$19212:$E$19585,D19314,Relaciones!$F$19212:$F$19585,F19314)</x:f>
        <x:v>0</x:v>
      </x:c>
      <x:c r="H19314" s="4"/>
    </x:row>
    <x:row r="19315" ht="23" customHeight="1">
      <x:c r="A19315" s="4" t="str">
        <x:v>Córdoba</x:v>
      </x:c>
      <x:c r="B19315" s="4" t="str">
        <x:v>2.º Bachillerato</x:v>
      </x:c>
      <x:c r="C19315" s="4" t="str">
        <x:v>C</x:v>
      </x:c>
      <x:c r="D19315" s="13" t="str">
        <x:v>01508</x:v>
      </x:c>
      <x:c r="E19315" s="13" t="str">
        <x:v>01507</x:v>
      </x:c>
      <x:c r="F19315" s="4" t="str">
        <x:v>amistad</x:v>
      </x:c>
      <x:c r="G19315" s="4" t="n">
        <x:f>COUNTIFS(Relaciones!$D$19212:$D$19585,E19315,Relaciones!$E$19212:$E$19585,D19315,Relaciones!$F$19212:$F$19585,F19315)</x:f>
        <x:v>1</x:v>
      </x:c>
      <x:c r="H19315" s="4"/>
    </x:row>
    <x:row r="19316" ht="23" customHeight="1">
      <x:c r="A19316" s="4" t="str">
        <x:v>Córdoba</x:v>
      </x:c>
      <x:c r="B19316" s="4" t="str">
        <x:v>2.º Bachillerato</x:v>
      </x:c>
      <x:c r="C19316" s="4" t="str">
        <x:v>C</x:v>
      </x:c>
      <x:c r="D19316" s="13" t="str">
        <x:v>01509</x:v>
      </x:c>
      <x:c r="E19316" s="13" t="str">
        <x:v>01506</x:v>
      </x:c>
      <x:c r="F19316" s="4" t="str">
        <x:v>amistad</x:v>
      </x:c>
      <x:c r="G19316" s="4" t="n">
        <x:f>COUNTIFS(Relaciones!$D$19212:$D$19585,E19316,Relaciones!$E$19212:$E$19585,D19316,Relaciones!$F$19212:$F$19585,F19316)</x:f>
        <x:v>0</x:v>
      </x:c>
      <x:c r="H19316" s="4"/>
    </x:row>
    <x:row r="19317" ht="23" customHeight="1">
      <x:c r="A19317" s="4" t="str">
        <x:v>Córdoba</x:v>
      </x:c>
      <x:c r="B19317" s="4" t="str">
        <x:v>2.º Bachillerato</x:v>
      </x:c>
      <x:c r="C19317" s="4" t="str">
        <x:v>C</x:v>
      </x:c>
      <x:c r="D19317" s="13" t="str">
        <x:v>01510</x:v>
      </x:c>
      <x:c r="E19317" s="13" t="str">
        <x:v>01506</x:v>
      </x:c>
      <x:c r="F19317" s="4" t="str">
        <x:v>amistad</x:v>
      </x:c>
      <x:c r="G19317" s="4" t="n">
        <x:f>COUNTIFS(Relaciones!$D$19212:$D$19585,E19317,Relaciones!$E$19212:$E$19585,D19317,Relaciones!$F$19212:$F$19585,F19317)</x:f>
        <x:v>0</x:v>
      </x:c>
      <x:c r="H19317" s="4"/>
    </x:row>
    <x:row r="19318" ht="23" customHeight="1">
      <x:c r="A19318" s="4" t="str">
        <x:v>Córdoba</x:v>
      </x:c>
      <x:c r="B19318" s="4" t="str">
        <x:v>2.º Bachillerato</x:v>
      </x:c>
      <x:c r="C19318" s="4" t="str">
        <x:v>C</x:v>
      </x:c>
      <x:c r="D19318" s="13" t="str">
        <x:v>01511</x:v>
      </x:c>
      <x:c r="E19318" s="13" t="str">
        <x:v>01506</x:v>
      </x:c>
      <x:c r="F19318" s="4" t="str">
        <x:v>amistad</x:v>
      </x:c>
      <x:c r="G19318" s="4" t="n">
        <x:f>COUNTIFS(Relaciones!$D$19212:$D$19585,E19318,Relaciones!$E$19212:$E$19585,D19318,Relaciones!$F$19212:$F$19585,F19318)</x:f>
        <x:v>0</x:v>
      </x:c>
      <x:c r="H19318" s="4"/>
    </x:row>
    <x:row r="19319" ht="23" customHeight="1">
      <x:c r="A19319" s="4" t="str">
        <x:v>Córdoba</x:v>
      </x:c>
      <x:c r="B19319" s="4" t="str">
        <x:v>2.º Bachillerato</x:v>
      </x:c>
      <x:c r="C19319" s="4" t="str">
        <x:v>C</x:v>
      </x:c>
      <x:c r="D19319" s="13" t="str">
        <x:v>01512</x:v>
      </x:c>
      <x:c r="E19319" s="13" t="str">
        <x:v>01506</x:v>
      </x:c>
      <x:c r="F19319" s="4" t="str">
        <x:v>amistad</x:v>
      </x:c>
      <x:c r="G19319" s="4" t="n">
        <x:f>COUNTIFS(Relaciones!$D$19212:$D$19585,E19319,Relaciones!$E$19212:$E$19585,D19319,Relaciones!$F$19212:$F$19585,F19319)</x:f>
        <x:v>0</x:v>
      </x:c>
      <x:c r="H19319" s="4"/>
    </x:row>
    <x:row r="19320" ht="23" customHeight="1">
      <x:c r="A19320" s="4" t="str">
        <x:v>Córdoba</x:v>
      </x:c>
      <x:c r="B19320" s="4" t="str">
        <x:v>2.º Bachillerato</x:v>
      </x:c>
      <x:c r="C19320" s="4" t="str">
        <x:v>C</x:v>
      </x:c>
      <x:c r="D19320" s="13" t="str">
        <x:v>01486</x:v>
      </x:c>
      <x:c r="E19320" s="13" t="str">
        <x:v>01509</x:v>
      </x:c>
      <x:c r="F19320" s="4" t="str">
        <x:v>rechazo</x:v>
      </x:c>
      <x:c r="G19320" s="4" t="n">
        <x:f>COUNTIFS(Relaciones!$D$19212:$D$19585,E19320,Relaciones!$E$19212:$E$19585,D19320,Relaciones!$F$19212:$F$19585,F19320)</x:f>
        <x:v>0</x:v>
      </x:c>
      <x:c r="H19320" s="4"/>
    </x:row>
    <x:row r="19321" ht="23" customHeight="1">
      <x:c r="A19321" s="4" t="str">
        <x:v>Córdoba</x:v>
      </x:c>
      <x:c r="B19321" s="4" t="str">
        <x:v>2.º Bachillerato</x:v>
      </x:c>
      <x:c r="C19321" s="4" t="str">
        <x:v>C</x:v>
      </x:c>
      <x:c r="D19321" s="13" t="str">
        <x:v>01486</x:v>
      </x:c>
      <x:c r="E19321" s="13" t="str">
        <x:v>01510</x:v>
      </x:c>
      <x:c r="F19321" s="4" t="str">
        <x:v>rechazo</x:v>
      </x:c>
      <x:c r="G19321" s="4" t="n">
        <x:f>COUNTIFS(Relaciones!$D$19212:$D$19585,E19321,Relaciones!$E$19212:$E$19585,D19321,Relaciones!$F$19212:$F$19585,F19321)</x:f>
        <x:v>0</x:v>
      </x:c>
      <x:c r="H19321" s="4"/>
    </x:row>
    <x:row r="19322" ht="23" customHeight="1">
      <x:c r="A19322" s="4" t="str">
        <x:v>Córdoba</x:v>
      </x:c>
      <x:c r="B19322" s="4" t="str">
        <x:v>2.º Bachillerato</x:v>
      </x:c>
      <x:c r="C19322" s="4" t="str">
        <x:v>C</x:v>
      </x:c>
      <x:c r="D19322" s="13" t="str">
        <x:v>01486</x:v>
      </x:c>
      <x:c r="E19322" s="13" t="str">
        <x:v>01511</x:v>
      </x:c>
      <x:c r="F19322" s="4" t="str">
        <x:v>rechazo</x:v>
      </x:c>
      <x:c r="G19322" s="4" t="n">
        <x:f>COUNTIFS(Relaciones!$D$19212:$D$19585,E19322,Relaciones!$E$19212:$E$19585,D19322,Relaciones!$F$19212:$F$19585,F19322)</x:f>
        <x:v>0</x:v>
      </x:c>
      <x:c r="H19322" s="4"/>
    </x:row>
    <x:row r="19323" ht="23" customHeight="1">
      <x:c r="A19323" s="4" t="str">
        <x:v>Córdoba</x:v>
      </x:c>
      <x:c r="B19323" s="4" t="str">
        <x:v>2.º Bachillerato</x:v>
      </x:c>
      <x:c r="C19323" s="4" t="str">
        <x:v>C</x:v>
      </x:c>
      <x:c r="D19323" s="13" t="str">
        <x:v>01487</x:v>
      </x:c>
      <x:c r="E19323" s="13" t="str">
        <x:v>01509</x:v>
      </x:c>
      <x:c r="F19323" s="4" t="str">
        <x:v>rechazo</x:v>
      </x:c>
      <x:c r="G19323" s="4" t="n">
        <x:f>COUNTIFS(Relaciones!$D$19212:$D$19585,E19323,Relaciones!$E$19212:$E$19585,D19323,Relaciones!$F$19212:$F$19585,F19323)</x:f>
        <x:v>0</x:v>
      </x:c>
      <x:c r="H19323" s="4"/>
    </x:row>
    <x:row r="19324" ht="23" customHeight="1">
      <x:c r="A19324" s="4" t="str">
        <x:v>Córdoba</x:v>
      </x:c>
      <x:c r="B19324" s="4" t="str">
        <x:v>2.º Bachillerato</x:v>
      </x:c>
      <x:c r="C19324" s="4" t="str">
        <x:v>C</x:v>
      </x:c>
      <x:c r="D19324" s="13" t="str">
        <x:v>01487</x:v>
      </x:c>
      <x:c r="E19324" s="13" t="str">
        <x:v>01510</x:v>
      </x:c>
      <x:c r="F19324" s="4" t="str">
        <x:v>rechazo</x:v>
      </x:c>
      <x:c r="G19324" s="4" t="n">
        <x:f>COUNTIFS(Relaciones!$D$19212:$D$19585,E19324,Relaciones!$E$19212:$E$19585,D19324,Relaciones!$F$19212:$F$19585,F19324)</x:f>
        <x:v>0</x:v>
      </x:c>
      <x:c r="H19324" s="4"/>
    </x:row>
    <x:row r="19325" ht="23" customHeight="1">
      <x:c r="A19325" s="4" t="str">
        <x:v>Córdoba</x:v>
      </x:c>
      <x:c r="B19325" s="4" t="str">
        <x:v>2.º Bachillerato</x:v>
      </x:c>
      <x:c r="C19325" s="4" t="str">
        <x:v>C</x:v>
      </x:c>
      <x:c r="D19325" s="13" t="str">
        <x:v>01488</x:v>
      </x:c>
      <x:c r="E19325" s="13" t="str">
        <x:v>01509</x:v>
      </x:c>
      <x:c r="F19325" s="4" t="str">
        <x:v>rechazo</x:v>
      </x:c>
      <x:c r="G19325" s="4" t="n">
        <x:f>COUNTIFS(Relaciones!$D$19212:$D$19585,E19325,Relaciones!$E$19212:$E$19585,D19325,Relaciones!$F$19212:$F$19585,F19325)</x:f>
        <x:v>0</x:v>
      </x:c>
      <x:c r="H19325" s="4"/>
    </x:row>
    <x:row r="19326" ht="23" customHeight="1">
      <x:c r="A19326" s="4" t="str">
        <x:v>Córdoba</x:v>
      </x:c>
      <x:c r="B19326" s="4" t="str">
        <x:v>2.º Bachillerato</x:v>
      </x:c>
      <x:c r="C19326" s="4" t="str">
        <x:v>C</x:v>
      </x:c>
      <x:c r="D19326" s="13" t="str">
        <x:v>01488</x:v>
      </x:c>
      <x:c r="E19326" s="13" t="str">
        <x:v>01510</x:v>
      </x:c>
      <x:c r="F19326" s="4" t="str">
        <x:v>rechazo</x:v>
      </x:c>
      <x:c r="G19326" s="4" t="n">
        <x:f>COUNTIFS(Relaciones!$D$19212:$D$19585,E19326,Relaciones!$E$19212:$E$19585,D19326,Relaciones!$F$19212:$F$19585,F19326)</x:f>
        <x:v>0</x:v>
      </x:c>
      <x:c r="H19326" s="4"/>
    </x:row>
    <x:row r="19327" ht="23" customHeight="1">
      <x:c r="A19327" s="4" t="str">
        <x:v>Córdoba</x:v>
      </x:c>
      <x:c r="B19327" s="4" t="str">
        <x:v>2.º Bachillerato</x:v>
      </x:c>
      <x:c r="C19327" s="4" t="str">
        <x:v>C</x:v>
      </x:c>
      <x:c r="D19327" s="13" t="str">
        <x:v>01488</x:v>
      </x:c>
      <x:c r="E19327" s="13" t="str">
        <x:v>01511</x:v>
      </x:c>
      <x:c r="F19327" s="4" t="str">
        <x:v>rechazo</x:v>
      </x:c>
      <x:c r="G19327" s="4" t="n">
        <x:f>COUNTIFS(Relaciones!$D$19212:$D$19585,E19327,Relaciones!$E$19212:$E$19585,D19327,Relaciones!$F$19212:$F$19585,F19327)</x:f>
        <x:v>0</x:v>
      </x:c>
      <x:c r="H19327" s="4"/>
    </x:row>
    <x:row r="19328" ht="23" customHeight="1">
      <x:c r="A19328" s="4" t="str">
        <x:v>Córdoba</x:v>
      </x:c>
      <x:c r="B19328" s="4" t="str">
        <x:v>2.º Bachillerato</x:v>
      </x:c>
      <x:c r="C19328" s="4" t="str">
        <x:v>C</x:v>
      </x:c>
      <x:c r="D19328" s="13" t="str">
        <x:v>01489</x:v>
      </x:c>
      <x:c r="E19328" s="13" t="str">
        <x:v>01509</x:v>
      </x:c>
      <x:c r="F19328" s="4" t="str">
        <x:v>rechazo</x:v>
      </x:c>
      <x:c r="G19328" s="4" t="n">
        <x:f>COUNTIFS(Relaciones!$D$19212:$D$19585,E19328,Relaciones!$E$19212:$E$19585,D19328,Relaciones!$F$19212:$F$19585,F19328)</x:f>
        <x:v>0</x:v>
      </x:c>
      <x:c r="H19328" s="4"/>
    </x:row>
    <x:row r="19329" ht="23" customHeight="1">
      <x:c r="A19329" s="4" t="str">
        <x:v>Córdoba</x:v>
      </x:c>
      <x:c r="B19329" s="4" t="str">
        <x:v>2.º Bachillerato</x:v>
      </x:c>
      <x:c r="C19329" s="4" t="str">
        <x:v>C</x:v>
      </x:c>
      <x:c r="D19329" s="13" t="str">
        <x:v>01489</x:v>
      </x:c>
      <x:c r="E19329" s="13" t="str">
        <x:v>01510</x:v>
      </x:c>
      <x:c r="F19329" s="4" t="str">
        <x:v>rechazo</x:v>
      </x:c>
      <x:c r="G19329" s="4" t="n">
        <x:f>COUNTIFS(Relaciones!$D$19212:$D$19585,E19329,Relaciones!$E$19212:$E$19585,D19329,Relaciones!$F$19212:$F$19585,F19329)</x:f>
        <x:v>0</x:v>
      </x:c>
      <x:c r="H19329" s="4"/>
    </x:row>
    <x:row r="19330" ht="23" customHeight="1">
      <x:c r="A19330" s="4" t="str">
        <x:v>Córdoba</x:v>
      </x:c>
      <x:c r="B19330" s="4" t="str">
        <x:v>2.º Bachillerato</x:v>
      </x:c>
      <x:c r="C19330" s="4" t="str">
        <x:v>C</x:v>
      </x:c>
      <x:c r="D19330" s="13" t="str">
        <x:v>01490</x:v>
      </x:c>
      <x:c r="E19330" s="13" t="str">
        <x:v>01509</x:v>
      </x:c>
      <x:c r="F19330" s="4" t="str">
        <x:v>rechazo</x:v>
      </x:c>
      <x:c r="G19330" s="4" t="n">
        <x:f>COUNTIFS(Relaciones!$D$19212:$D$19585,E19330,Relaciones!$E$19212:$E$19585,D19330,Relaciones!$F$19212:$F$19585,F19330)</x:f>
        <x:v>0</x:v>
      </x:c>
      <x:c r="H19330" s="4"/>
    </x:row>
    <x:row r="19331" ht="23" customHeight="1">
      <x:c r="A19331" s="4" t="str">
        <x:v>Córdoba</x:v>
      </x:c>
      <x:c r="B19331" s="4" t="str">
        <x:v>2.º Bachillerato</x:v>
      </x:c>
      <x:c r="C19331" s="4" t="str">
        <x:v>C</x:v>
      </x:c>
      <x:c r="D19331" s="13" t="str">
        <x:v>01490</x:v>
      </x:c>
      <x:c r="E19331" s="13" t="str">
        <x:v>01510</x:v>
      </x:c>
      <x:c r="F19331" s="4" t="str">
        <x:v>rechazo</x:v>
      </x:c>
      <x:c r="G19331" s="4" t="n">
        <x:f>COUNTIFS(Relaciones!$D$19212:$D$19585,E19331,Relaciones!$E$19212:$E$19585,D19331,Relaciones!$F$19212:$F$19585,F19331)</x:f>
        <x:v>0</x:v>
      </x:c>
      <x:c r="H19331" s="4"/>
    </x:row>
    <x:row r="19332" ht="23" customHeight="1">
      <x:c r="A19332" s="4" t="str">
        <x:v>Córdoba</x:v>
      </x:c>
      <x:c r="B19332" s="4" t="str">
        <x:v>2.º Bachillerato</x:v>
      </x:c>
      <x:c r="C19332" s="4" t="str">
        <x:v>C</x:v>
      </x:c>
      <x:c r="D19332" s="13" t="str">
        <x:v>01490</x:v>
      </x:c>
      <x:c r="E19332" s="13" t="str">
        <x:v>01511</x:v>
      </x:c>
      <x:c r="F19332" s="4" t="str">
        <x:v>rechazo</x:v>
      </x:c>
      <x:c r="G19332" s="4" t="n">
        <x:f>COUNTIFS(Relaciones!$D$19212:$D$19585,E19332,Relaciones!$E$19212:$E$19585,D19332,Relaciones!$F$19212:$F$19585,F19332)</x:f>
        <x:v>0</x:v>
      </x:c>
      <x:c r="H19332" s="4"/>
    </x:row>
    <x:row r="19333" ht="23" customHeight="1">
      <x:c r="A19333" s="4" t="str">
        <x:v>Córdoba</x:v>
      </x:c>
      <x:c r="B19333" s="4" t="str">
        <x:v>2.º Bachillerato</x:v>
      </x:c>
      <x:c r="C19333" s="4" t="str">
        <x:v>C</x:v>
      </x:c>
      <x:c r="D19333" s="13" t="str">
        <x:v>01491</x:v>
      </x:c>
      <x:c r="E19333" s="13" t="str">
        <x:v>01509</x:v>
      </x:c>
      <x:c r="F19333" s="4" t="str">
        <x:v>rechazo</x:v>
      </x:c>
      <x:c r="G19333" s="4" t="n">
        <x:f>COUNTIFS(Relaciones!$D$19212:$D$19585,E19333,Relaciones!$E$19212:$E$19585,D19333,Relaciones!$F$19212:$F$19585,F19333)</x:f>
        <x:v>0</x:v>
      </x:c>
      <x:c r="H19333" s="4"/>
    </x:row>
    <x:row r="19334" ht="23" customHeight="1">
      <x:c r="A19334" s="4" t="str">
        <x:v>Córdoba</x:v>
      </x:c>
      <x:c r="B19334" s="4" t="str">
        <x:v>2.º Bachillerato</x:v>
      </x:c>
      <x:c r="C19334" s="4" t="str">
        <x:v>C</x:v>
      </x:c>
      <x:c r="D19334" s="13" t="str">
        <x:v>01491</x:v>
      </x:c>
      <x:c r="E19334" s="13" t="str">
        <x:v>01510</x:v>
      </x:c>
      <x:c r="F19334" s="4" t="str">
        <x:v>rechazo</x:v>
      </x:c>
      <x:c r="G19334" s="4" t="n">
        <x:f>COUNTIFS(Relaciones!$D$19212:$D$19585,E19334,Relaciones!$E$19212:$E$19585,D19334,Relaciones!$F$19212:$F$19585,F19334)</x:f>
        <x:v>0</x:v>
      </x:c>
      <x:c r="H19334" s="4"/>
    </x:row>
    <x:row r="19335" ht="23" customHeight="1">
      <x:c r="A19335" s="4" t="str">
        <x:v>Córdoba</x:v>
      </x:c>
      <x:c r="B19335" s="4" t="str">
        <x:v>2.º Bachillerato</x:v>
      </x:c>
      <x:c r="C19335" s="4" t="str">
        <x:v>C</x:v>
      </x:c>
      <x:c r="D19335" s="13" t="str">
        <x:v>01493</x:v>
      </x:c>
      <x:c r="E19335" s="13" t="str">
        <x:v>01509</x:v>
      </x:c>
      <x:c r="F19335" s="4" t="str">
        <x:v>rechazo</x:v>
      </x:c>
      <x:c r="G19335" s="4" t="n">
        <x:f>COUNTIFS(Relaciones!$D$19212:$D$19585,E19335,Relaciones!$E$19212:$E$19585,D19335,Relaciones!$F$19212:$F$19585,F19335)</x:f>
        <x:v>0</x:v>
      </x:c>
      <x:c r="H19335" s="4"/>
    </x:row>
    <x:row r="19336" ht="23" customHeight="1">
      <x:c r="A19336" s="4" t="str">
        <x:v>Córdoba</x:v>
      </x:c>
      <x:c r="B19336" s="4" t="str">
        <x:v>2.º Bachillerato</x:v>
      </x:c>
      <x:c r="C19336" s="4" t="str">
        <x:v>C</x:v>
      </x:c>
      <x:c r="D19336" s="13" t="str">
        <x:v>01493</x:v>
      </x:c>
      <x:c r="E19336" s="13" t="str">
        <x:v>01510</x:v>
      </x:c>
      <x:c r="F19336" s="4" t="str">
        <x:v>rechazo</x:v>
      </x:c>
      <x:c r="G19336" s="4" t="n">
        <x:f>COUNTIFS(Relaciones!$D$19212:$D$19585,E19336,Relaciones!$E$19212:$E$19585,D19336,Relaciones!$F$19212:$F$19585,F19336)</x:f>
        <x:v>0</x:v>
      </x:c>
      <x:c r="H19336" s="4"/>
    </x:row>
    <x:row r="19337" ht="23" customHeight="1">
      <x:c r="A19337" s="4" t="str">
        <x:v>Córdoba</x:v>
      </x:c>
      <x:c r="B19337" s="4" t="str">
        <x:v>2.º Bachillerato</x:v>
      </x:c>
      <x:c r="C19337" s="4" t="str">
        <x:v>C</x:v>
      </x:c>
      <x:c r="D19337" s="13" t="str">
        <x:v>01494</x:v>
      </x:c>
      <x:c r="E19337" s="13" t="str">
        <x:v>01509</x:v>
      </x:c>
      <x:c r="F19337" s="4" t="str">
        <x:v>rechazo</x:v>
      </x:c>
      <x:c r="G19337" s="4" t="n">
        <x:f>COUNTIFS(Relaciones!$D$19212:$D$19585,E19337,Relaciones!$E$19212:$E$19585,D19337,Relaciones!$F$19212:$F$19585,F19337)</x:f>
        <x:v>0</x:v>
      </x:c>
      <x:c r="H19337" s="4"/>
    </x:row>
    <x:row r="19338" ht="23" customHeight="1">
      <x:c r="A19338" s="4" t="str">
        <x:v>Córdoba</x:v>
      </x:c>
      <x:c r="B19338" s="4" t="str">
        <x:v>2.º Bachillerato</x:v>
      </x:c>
      <x:c r="C19338" s="4" t="str">
        <x:v>C</x:v>
      </x:c>
      <x:c r="D19338" s="13" t="str">
        <x:v>01494</x:v>
      </x:c>
      <x:c r="E19338" s="13" t="str">
        <x:v>01510</x:v>
      </x:c>
      <x:c r="F19338" s="4" t="str">
        <x:v>rechazo</x:v>
      </x:c>
      <x:c r="G19338" s="4" t="n">
        <x:f>COUNTIFS(Relaciones!$D$19212:$D$19585,E19338,Relaciones!$E$19212:$E$19585,D19338,Relaciones!$F$19212:$F$19585,F19338)</x:f>
        <x:v>0</x:v>
      </x:c>
      <x:c r="H19338" s="4"/>
    </x:row>
    <x:row r="19339" ht="23" customHeight="1">
      <x:c r="A19339" s="4" t="str">
        <x:v>Córdoba</x:v>
      </x:c>
      <x:c r="B19339" s="4" t="str">
        <x:v>2.º Bachillerato</x:v>
      </x:c>
      <x:c r="C19339" s="4" t="str">
        <x:v>C</x:v>
      </x:c>
      <x:c r="D19339" s="13" t="str">
        <x:v>01494</x:v>
      </x:c>
      <x:c r="E19339" s="13" t="str">
        <x:v>01511</x:v>
      </x:c>
      <x:c r="F19339" s="4" t="str">
        <x:v>rechazo</x:v>
      </x:c>
      <x:c r="G19339" s="4" t="n">
        <x:f>COUNTIFS(Relaciones!$D$19212:$D$19585,E19339,Relaciones!$E$19212:$E$19585,D19339,Relaciones!$F$19212:$F$19585,F19339)</x:f>
        <x:v>0</x:v>
      </x:c>
      <x:c r="H19339" s="4"/>
    </x:row>
    <x:row r="19340" ht="23" customHeight="1">
      <x:c r="A19340" s="4" t="str">
        <x:v>Córdoba</x:v>
      </x:c>
      <x:c r="B19340" s="4" t="str">
        <x:v>2.º Bachillerato</x:v>
      </x:c>
      <x:c r="C19340" s="4" t="str">
        <x:v>C</x:v>
      </x:c>
      <x:c r="D19340" s="13" t="str">
        <x:v>01495</x:v>
      </x:c>
      <x:c r="E19340" s="13" t="str">
        <x:v>01509</x:v>
      </x:c>
      <x:c r="F19340" s="4" t="str">
        <x:v>rechazo</x:v>
      </x:c>
      <x:c r="G19340" s="4" t="n">
        <x:f>COUNTIFS(Relaciones!$D$19212:$D$19585,E19340,Relaciones!$E$19212:$E$19585,D19340,Relaciones!$F$19212:$F$19585,F19340)</x:f>
        <x:v>0</x:v>
      </x:c>
      <x:c r="H19340" s="4"/>
    </x:row>
    <x:row r="19341" ht="23" customHeight="1">
      <x:c r="A19341" s="4" t="str">
        <x:v>Córdoba</x:v>
      </x:c>
      <x:c r="B19341" s="4" t="str">
        <x:v>2.º Bachillerato</x:v>
      </x:c>
      <x:c r="C19341" s="4" t="str">
        <x:v>C</x:v>
      </x:c>
      <x:c r="D19341" s="13" t="str">
        <x:v>01495</x:v>
      </x:c>
      <x:c r="E19341" s="13" t="str">
        <x:v>01510</x:v>
      </x:c>
      <x:c r="F19341" s="4" t="str">
        <x:v>rechazo</x:v>
      </x:c>
      <x:c r="G19341" s="4" t="n">
        <x:f>COUNTIFS(Relaciones!$D$19212:$D$19585,E19341,Relaciones!$E$19212:$E$19585,D19341,Relaciones!$F$19212:$F$19585,F19341)</x:f>
        <x:v>0</x:v>
      </x:c>
      <x:c r="H19341" s="4"/>
    </x:row>
    <x:row r="19342" ht="23" customHeight="1">
      <x:c r="A19342" s="4" t="str">
        <x:v>Córdoba</x:v>
      </x:c>
      <x:c r="B19342" s="4" t="str">
        <x:v>2.º Bachillerato</x:v>
      </x:c>
      <x:c r="C19342" s="4" t="str">
        <x:v>C</x:v>
      </x:c>
      <x:c r="D19342" s="13" t="str">
        <x:v>01496</x:v>
      </x:c>
      <x:c r="E19342" s="13" t="str">
        <x:v>01509</x:v>
      </x:c>
      <x:c r="F19342" s="4" t="str">
        <x:v>rechazo</x:v>
      </x:c>
      <x:c r="G19342" s="4" t="n">
        <x:f>COUNTIFS(Relaciones!$D$19212:$D$19585,E19342,Relaciones!$E$19212:$E$19585,D19342,Relaciones!$F$19212:$F$19585,F19342)</x:f>
        <x:v>0</x:v>
      </x:c>
      <x:c r="H19342" s="4"/>
    </x:row>
    <x:row r="19343" ht="23" customHeight="1">
      <x:c r="A19343" s="4" t="str">
        <x:v>Córdoba</x:v>
      </x:c>
      <x:c r="B19343" s="4" t="str">
        <x:v>2.º Bachillerato</x:v>
      </x:c>
      <x:c r="C19343" s="4" t="str">
        <x:v>C</x:v>
      </x:c>
      <x:c r="D19343" s="13" t="str">
        <x:v>01496</x:v>
      </x:c>
      <x:c r="E19343" s="13" t="str">
        <x:v>01510</x:v>
      </x:c>
      <x:c r="F19343" s="4" t="str">
        <x:v>rechazo</x:v>
      </x:c>
      <x:c r="G19343" s="4" t="n">
        <x:f>COUNTIFS(Relaciones!$D$19212:$D$19585,E19343,Relaciones!$E$19212:$E$19585,D19343,Relaciones!$F$19212:$F$19585,F19343)</x:f>
        <x:v>0</x:v>
      </x:c>
      <x:c r="H19343" s="4"/>
    </x:row>
    <x:row r="19344" ht="23" customHeight="1">
      <x:c r="A19344" s="4" t="str">
        <x:v>Córdoba</x:v>
      </x:c>
      <x:c r="B19344" s="4" t="str">
        <x:v>2.º Bachillerato</x:v>
      </x:c>
      <x:c r="C19344" s="4" t="str">
        <x:v>C</x:v>
      </x:c>
      <x:c r="D19344" s="13" t="str">
        <x:v>01496</x:v>
      </x:c>
      <x:c r="E19344" s="13" t="str">
        <x:v>01511</x:v>
      </x:c>
      <x:c r="F19344" s="4" t="str">
        <x:v>rechazo</x:v>
      </x:c>
      <x:c r="G19344" s="4" t="n">
        <x:f>COUNTIFS(Relaciones!$D$19212:$D$19585,E19344,Relaciones!$E$19212:$E$19585,D19344,Relaciones!$F$19212:$F$19585,F19344)</x:f>
        <x:v>0</x:v>
      </x:c>
      <x:c r="H19344" s="4"/>
    </x:row>
    <x:row r="19345" ht="23" customHeight="1">
      <x:c r="A19345" s="4" t="str">
        <x:v>Córdoba</x:v>
      </x:c>
      <x:c r="B19345" s="4" t="str">
        <x:v>2.º Bachillerato</x:v>
      </x:c>
      <x:c r="C19345" s="4" t="str">
        <x:v>C</x:v>
      </x:c>
      <x:c r="D19345" s="13" t="str">
        <x:v>01497</x:v>
      </x:c>
      <x:c r="E19345" s="13" t="str">
        <x:v>01509</x:v>
      </x:c>
      <x:c r="F19345" s="4" t="str">
        <x:v>rechazo</x:v>
      </x:c>
      <x:c r="G19345" s="4" t="n">
        <x:f>COUNTIFS(Relaciones!$D$19212:$D$19585,E19345,Relaciones!$E$19212:$E$19585,D19345,Relaciones!$F$19212:$F$19585,F19345)</x:f>
        <x:v>0</x:v>
      </x:c>
      <x:c r="H19345" s="4"/>
    </x:row>
    <x:row r="19346" ht="23" customHeight="1">
      <x:c r="A19346" s="4" t="str">
        <x:v>Córdoba</x:v>
      </x:c>
      <x:c r="B19346" s="4" t="str">
        <x:v>2.º Bachillerato</x:v>
      </x:c>
      <x:c r="C19346" s="4" t="str">
        <x:v>C</x:v>
      </x:c>
      <x:c r="D19346" s="13" t="str">
        <x:v>01497</x:v>
      </x:c>
      <x:c r="E19346" s="13" t="str">
        <x:v>01510</x:v>
      </x:c>
      <x:c r="F19346" s="4" t="str">
        <x:v>rechazo</x:v>
      </x:c>
      <x:c r="G19346" s="4" t="n">
        <x:f>COUNTIFS(Relaciones!$D$19212:$D$19585,E19346,Relaciones!$E$19212:$E$19585,D19346,Relaciones!$F$19212:$F$19585,F19346)</x:f>
        <x:v>0</x:v>
      </x:c>
      <x:c r="H19346" s="4"/>
    </x:row>
    <x:row r="19347" ht="23" customHeight="1">
      <x:c r="A19347" s="4" t="str">
        <x:v>Córdoba</x:v>
      </x:c>
      <x:c r="B19347" s="4" t="str">
        <x:v>2.º Bachillerato</x:v>
      </x:c>
      <x:c r="C19347" s="4" t="str">
        <x:v>C</x:v>
      </x:c>
      <x:c r="D19347" s="13" t="str">
        <x:v>01498</x:v>
      </x:c>
      <x:c r="E19347" s="13" t="str">
        <x:v>01509</x:v>
      </x:c>
      <x:c r="F19347" s="4" t="str">
        <x:v>rechazo</x:v>
      </x:c>
      <x:c r="G19347" s="4" t="n">
        <x:f>COUNTIFS(Relaciones!$D$19212:$D$19585,E19347,Relaciones!$E$19212:$E$19585,D19347,Relaciones!$F$19212:$F$19585,F19347)</x:f>
        <x:v>0</x:v>
      </x:c>
      <x:c r="H19347" s="4"/>
    </x:row>
    <x:row r="19348" ht="23" customHeight="1">
      <x:c r="A19348" s="4" t="str">
        <x:v>Córdoba</x:v>
      </x:c>
      <x:c r="B19348" s="4" t="str">
        <x:v>2.º Bachillerato</x:v>
      </x:c>
      <x:c r="C19348" s="4" t="str">
        <x:v>C</x:v>
      </x:c>
      <x:c r="D19348" s="13" t="str">
        <x:v>01498</x:v>
      </x:c>
      <x:c r="E19348" s="13" t="str">
        <x:v>01510</x:v>
      </x:c>
      <x:c r="F19348" s="4" t="str">
        <x:v>rechazo</x:v>
      </x:c>
      <x:c r="G19348" s="4" t="n">
        <x:f>COUNTIFS(Relaciones!$D$19212:$D$19585,E19348,Relaciones!$E$19212:$E$19585,D19348,Relaciones!$F$19212:$F$19585,F19348)</x:f>
        <x:v>0</x:v>
      </x:c>
      <x:c r="H19348" s="4"/>
    </x:row>
    <x:row r="19349" ht="23" customHeight="1">
      <x:c r="A19349" s="4" t="str">
        <x:v>Córdoba</x:v>
      </x:c>
      <x:c r="B19349" s="4" t="str">
        <x:v>2.º Bachillerato</x:v>
      </x:c>
      <x:c r="C19349" s="4" t="str">
        <x:v>C</x:v>
      </x:c>
      <x:c r="D19349" s="13" t="str">
        <x:v>01498</x:v>
      </x:c>
      <x:c r="E19349" s="13" t="str">
        <x:v>01511</x:v>
      </x:c>
      <x:c r="F19349" s="4" t="str">
        <x:v>rechazo</x:v>
      </x:c>
      <x:c r="G19349" s="4" t="n">
        <x:f>COUNTIFS(Relaciones!$D$19212:$D$19585,E19349,Relaciones!$E$19212:$E$19585,D19349,Relaciones!$F$19212:$F$19585,F19349)</x:f>
        <x:v>0</x:v>
      </x:c>
      <x:c r="H19349" s="4"/>
    </x:row>
    <x:row r="19350" ht="23" customHeight="1">
      <x:c r="A19350" s="4" t="str">
        <x:v>Córdoba</x:v>
      </x:c>
      <x:c r="B19350" s="4" t="str">
        <x:v>2.º Bachillerato</x:v>
      </x:c>
      <x:c r="C19350" s="4" t="str">
        <x:v>C</x:v>
      </x:c>
      <x:c r="D19350" s="13" t="str">
        <x:v>01500</x:v>
      </x:c>
      <x:c r="E19350" s="13" t="str">
        <x:v>01509</x:v>
      </x:c>
      <x:c r="F19350" s="4" t="str">
        <x:v>rechazo</x:v>
      </x:c>
      <x:c r="G19350" s="4" t="n">
        <x:f>COUNTIFS(Relaciones!$D$19212:$D$19585,E19350,Relaciones!$E$19212:$E$19585,D19350,Relaciones!$F$19212:$F$19585,F19350)</x:f>
        <x:v>0</x:v>
      </x:c>
      <x:c r="H19350" s="4"/>
    </x:row>
    <x:row r="19351" ht="23" customHeight="1">
      <x:c r="A19351" s="4" t="str">
        <x:v>Córdoba</x:v>
      </x:c>
      <x:c r="B19351" s="4" t="str">
        <x:v>2.º Bachillerato</x:v>
      </x:c>
      <x:c r="C19351" s="4" t="str">
        <x:v>C</x:v>
      </x:c>
      <x:c r="D19351" s="13" t="str">
        <x:v>01500</x:v>
      </x:c>
      <x:c r="E19351" s="13" t="str">
        <x:v>01510</x:v>
      </x:c>
      <x:c r="F19351" s="4" t="str">
        <x:v>rechazo</x:v>
      </x:c>
      <x:c r="G19351" s="4" t="n">
        <x:f>COUNTIFS(Relaciones!$D$19212:$D$19585,E19351,Relaciones!$E$19212:$E$19585,D19351,Relaciones!$F$19212:$F$19585,F19351)</x:f>
        <x:v>0</x:v>
      </x:c>
      <x:c r="H19351" s="4"/>
    </x:row>
    <x:row r="19352" ht="23" customHeight="1">
      <x:c r="A19352" s="4" t="str">
        <x:v>Córdoba</x:v>
      </x:c>
      <x:c r="B19352" s="4" t="str">
        <x:v>2.º Bachillerato</x:v>
      </x:c>
      <x:c r="C19352" s="4" t="str">
        <x:v>C</x:v>
      </x:c>
      <x:c r="D19352" s="13" t="str">
        <x:v>01500</x:v>
      </x:c>
      <x:c r="E19352" s="13" t="str">
        <x:v>01511</x:v>
      </x:c>
      <x:c r="F19352" s="4" t="str">
        <x:v>rechazo</x:v>
      </x:c>
      <x:c r="G19352" s="4" t="n">
        <x:f>COUNTIFS(Relaciones!$D$19212:$D$19585,E19352,Relaciones!$E$19212:$E$19585,D19352,Relaciones!$F$19212:$F$19585,F19352)</x:f>
        <x:v>0</x:v>
      </x:c>
      <x:c r="H19352" s="4"/>
    </x:row>
    <x:row r="19353" ht="23" customHeight="1">
      <x:c r="A19353" s="4" t="str">
        <x:v>Córdoba</x:v>
      </x:c>
      <x:c r="B19353" s="4" t="str">
        <x:v>2.º Bachillerato</x:v>
      </x:c>
      <x:c r="C19353" s="4" t="str">
        <x:v>C</x:v>
      </x:c>
      <x:c r="D19353" s="13" t="str">
        <x:v>01501</x:v>
      </x:c>
      <x:c r="E19353" s="13" t="str">
        <x:v>01509</x:v>
      </x:c>
      <x:c r="F19353" s="4" t="str">
        <x:v>rechazo</x:v>
      </x:c>
      <x:c r="G19353" s="4" t="n">
        <x:f>COUNTIFS(Relaciones!$D$19212:$D$19585,E19353,Relaciones!$E$19212:$E$19585,D19353,Relaciones!$F$19212:$F$19585,F19353)</x:f>
        <x:v>0</x:v>
      </x:c>
      <x:c r="H19353" s="4"/>
    </x:row>
    <x:row r="19354" ht="23" customHeight="1">
      <x:c r="A19354" s="4" t="str">
        <x:v>Córdoba</x:v>
      </x:c>
      <x:c r="B19354" s="4" t="str">
        <x:v>2.º Bachillerato</x:v>
      </x:c>
      <x:c r="C19354" s="4" t="str">
        <x:v>C</x:v>
      </x:c>
      <x:c r="D19354" s="13" t="str">
        <x:v>01501</x:v>
      </x:c>
      <x:c r="E19354" s="13" t="str">
        <x:v>01510</x:v>
      </x:c>
      <x:c r="F19354" s="4" t="str">
        <x:v>rechazo</x:v>
      </x:c>
      <x:c r="G19354" s="4" t="n">
        <x:f>COUNTIFS(Relaciones!$D$19212:$D$19585,E19354,Relaciones!$E$19212:$E$19585,D19354,Relaciones!$F$19212:$F$19585,F19354)</x:f>
        <x:v>0</x:v>
      </x:c>
      <x:c r="H19354" s="4"/>
    </x:row>
    <x:row r="19355" ht="23" customHeight="1">
      <x:c r="A19355" s="4" t="str">
        <x:v>Córdoba</x:v>
      </x:c>
      <x:c r="B19355" s="4" t="str">
        <x:v>2.º Bachillerato</x:v>
      </x:c>
      <x:c r="C19355" s="4" t="str">
        <x:v>C</x:v>
      </x:c>
      <x:c r="D19355" s="13" t="str">
        <x:v>01502</x:v>
      </x:c>
      <x:c r="E19355" s="13" t="str">
        <x:v>01509</x:v>
      </x:c>
      <x:c r="F19355" s="4" t="str">
        <x:v>rechazo</x:v>
      </x:c>
      <x:c r="G19355" s="4" t="n">
        <x:f>COUNTIFS(Relaciones!$D$19212:$D$19585,E19355,Relaciones!$E$19212:$E$19585,D19355,Relaciones!$F$19212:$F$19585,F19355)</x:f>
        <x:v>0</x:v>
      </x:c>
      <x:c r="H19355" s="4"/>
    </x:row>
    <x:row r="19356" ht="23" customHeight="1">
      <x:c r="A19356" s="4" t="str">
        <x:v>Córdoba</x:v>
      </x:c>
      <x:c r="B19356" s="4" t="str">
        <x:v>2.º Bachillerato</x:v>
      </x:c>
      <x:c r="C19356" s="4" t="str">
        <x:v>C</x:v>
      </x:c>
      <x:c r="D19356" s="13" t="str">
        <x:v>01502</x:v>
      </x:c>
      <x:c r="E19356" s="13" t="str">
        <x:v>01510</x:v>
      </x:c>
      <x:c r="F19356" s="4" t="str">
        <x:v>rechazo</x:v>
      </x:c>
      <x:c r="G19356" s="4" t="n">
        <x:f>COUNTIFS(Relaciones!$D$19212:$D$19585,E19356,Relaciones!$E$19212:$E$19585,D19356,Relaciones!$F$19212:$F$19585,F19356)</x:f>
        <x:v>0</x:v>
      </x:c>
      <x:c r="H19356" s="4"/>
    </x:row>
    <x:row r="19357" ht="23" customHeight="1">
      <x:c r="A19357" s="4" t="str">
        <x:v>Córdoba</x:v>
      </x:c>
      <x:c r="B19357" s="4" t="str">
        <x:v>2.º Bachillerato</x:v>
      </x:c>
      <x:c r="C19357" s="4" t="str">
        <x:v>C</x:v>
      </x:c>
      <x:c r="D19357" s="13" t="str">
        <x:v>01502</x:v>
      </x:c>
      <x:c r="E19357" s="13" t="str">
        <x:v>01511</x:v>
      </x:c>
      <x:c r="F19357" s="4" t="str">
        <x:v>rechazo</x:v>
      </x:c>
      <x:c r="G19357" s="4" t="n">
        <x:f>COUNTIFS(Relaciones!$D$19212:$D$19585,E19357,Relaciones!$E$19212:$E$19585,D19357,Relaciones!$F$19212:$F$19585,F19357)</x:f>
        <x:v>0</x:v>
      </x:c>
      <x:c r="H19357" s="4"/>
    </x:row>
    <x:row r="19358" ht="23" customHeight="1">
      <x:c r="A19358" s="4" t="str">
        <x:v>Córdoba</x:v>
      </x:c>
      <x:c r="B19358" s="4" t="str">
        <x:v>2.º Bachillerato</x:v>
      </x:c>
      <x:c r="C19358" s="4" t="str">
        <x:v>C</x:v>
      </x:c>
      <x:c r="D19358" s="13" t="str">
        <x:v>01503</x:v>
      </x:c>
      <x:c r="E19358" s="13" t="str">
        <x:v>01509</x:v>
      </x:c>
      <x:c r="F19358" s="4" t="str">
        <x:v>rechazo</x:v>
      </x:c>
      <x:c r="G19358" s="4" t="n">
        <x:f>COUNTIFS(Relaciones!$D$19212:$D$19585,E19358,Relaciones!$E$19212:$E$19585,D19358,Relaciones!$F$19212:$F$19585,F19358)</x:f>
        <x:v>0</x:v>
      </x:c>
      <x:c r="H19358" s="4"/>
    </x:row>
    <x:row r="19359" ht="23" customHeight="1">
      <x:c r="A19359" s="4" t="str">
        <x:v>Córdoba</x:v>
      </x:c>
      <x:c r="B19359" s="4" t="str">
        <x:v>2.º Bachillerato</x:v>
      </x:c>
      <x:c r="C19359" s="4" t="str">
        <x:v>C</x:v>
      </x:c>
      <x:c r="D19359" s="13" t="str">
        <x:v>01503</x:v>
      </x:c>
      <x:c r="E19359" s="13" t="str">
        <x:v>01510</x:v>
      </x:c>
      <x:c r="F19359" s="4" t="str">
        <x:v>rechazo</x:v>
      </x:c>
      <x:c r="G19359" s="4" t="n">
        <x:f>COUNTIFS(Relaciones!$D$19212:$D$19585,E19359,Relaciones!$E$19212:$E$19585,D19359,Relaciones!$F$19212:$F$19585,F19359)</x:f>
        <x:v>0</x:v>
      </x:c>
      <x:c r="H19359" s="4"/>
    </x:row>
    <x:row r="19360" ht="23" customHeight="1">
      <x:c r="A19360" s="4" t="str">
        <x:v>Córdoba</x:v>
      </x:c>
      <x:c r="B19360" s="4" t="str">
        <x:v>2.º Bachillerato</x:v>
      </x:c>
      <x:c r="C19360" s="4" t="str">
        <x:v>C</x:v>
      </x:c>
      <x:c r="D19360" s="13" t="str">
        <x:v>01504</x:v>
      </x:c>
      <x:c r="E19360" s="13" t="str">
        <x:v>01509</x:v>
      </x:c>
      <x:c r="F19360" s="4" t="str">
        <x:v>rechazo</x:v>
      </x:c>
      <x:c r="G19360" s="4" t="n">
        <x:f>COUNTIFS(Relaciones!$D$19212:$D$19585,E19360,Relaciones!$E$19212:$E$19585,D19360,Relaciones!$F$19212:$F$19585,F19360)</x:f>
        <x:v>0</x:v>
      </x:c>
      <x:c r="H19360" s="4"/>
    </x:row>
    <x:row r="19361" ht="23" customHeight="1">
      <x:c r="A19361" s="4" t="str">
        <x:v>Córdoba</x:v>
      </x:c>
      <x:c r="B19361" s="4" t="str">
        <x:v>2.º Bachillerato</x:v>
      </x:c>
      <x:c r="C19361" s="4" t="str">
        <x:v>C</x:v>
      </x:c>
      <x:c r="D19361" s="13" t="str">
        <x:v>01504</x:v>
      </x:c>
      <x:c r="E19361" s="13" t="str">
        <x:v>01510</x:v>
      </x:c>
      <x:c r="F19361" s="4" t="str">
        <x:v>rechazo</x:v>
      </x:c>
      <x:c r="G19361" s="4" t="n">
        <x:f>COUNTIFS(Relaciones!$D$19212:$D$19585,E19361,Relaciones!$E$19212:$E$19585,D19361,Relaciones!$F$19212:$F$19585,F19361)</x:f>
        <x:v>0</x:v>
      </x:c>
      <x:c r="H19361" s="4"/>
    </x:row>
    <x:row r="19362" ht="23" customHeight="1">
      <x:c r="A19362" s="4" t="str">
        <x:v>Córdoba</x:v>
      </x:c>
      <x:c r="B19362" s="4" t="str">
        <x:v>2.º Bachillerato</x:v>
      </x:c>
      <x:c r="C19362" s="4" t="str">
        <x:v>C</x:v>
      </x:c>
      <x:c r="D19362" s="13" t="str">
        <x:v>01504</x:v>
      </x:c>
      <x:c r="E19362" s="13" t="str">
        <x:v>01511</x:v>
      </x:c>
      <x:c r="F19362" s="4" t="str">
        <x:v>rechazo</x:v>
      </x:c>
      <x:c r="G19362" s="4" t="n">
        <x:f>COUNTIFS(Relaciones!$D$19212:$D$19585,E19362,Relaciones!$E$19212:$E$19585,D19362,Relaciones!$F$19212:$F$19585,F19362)</x:f>
        <x:v>0</x:v>
      </x:c>
      <x:c r="H19362" s="4"/>
    </x:row>
    <x:row r="19363" ht="23" customHeight="1">
      <x:c r="A19363" s="4" t="str">
        <x:v>Córdoba</x:v>
      </x:c>
      <x:c r="B19363" s="4" t="str">
        <x:v>2.º Bachillerato</x:v>
      </x:c>
      <x:c r="C19363" s="4" t="str">
        <x:v>C</x:v>
      </x:c>
      <x:c r="D19363" s="13" t="str">
        <x:v>01505</x:v>
      </x:c>
      <x:c r="E19363" s="13" t="str">
        <x:v>01509</x:v>
      </x:c>
      <x:c r="F19363" s="4" t="str">
        <x:v>rechazo</x:v>
      </x:c>
      <x:c r="G19363" s="4" t="n">
        <x:f>COUNTIFS(Relaciones!$D$19212:$D$19585,E19363,Relaciones!$E$19212:$E$19585,D19363,Relaciones!$F$19212:$F$19585,F19363)</x:f>
        <x:v>0</x:v>
      </x:c>
      <x:c r="H19363" s="4"/>
    </x:row>
    <x:row r="19364" ht="23" customHeight="1">
      <x:c r="A19364" s="4" t="str">
        <x:v>Córdoba</x:v>
      </x:c>
      <x:c r="B19364" s="4" t="str">
        <x:v>2.º Bachillerato</x:v>
      </x:c>
      <x:c r="C19364" s="4" t="str">
        <x:v>C</x:v>
      </x:c>
      <x:c r="D19364" s="13" t="str">
        <x:v>01505</x:v>
      </x:c>
      <x:c r="E19364" s="13" t="str">
        <x:v>01510</x:v>
      </x:c>
      <x:c r="F19364" s="4" t="str">
        <x:v>rechazo</x:v>
      </x:c>
      <x:c r="G19364" s="4" t="n">
        <x:f>COUNTIFS(Relaciones!$D$19212:$D$19585,E19364,Relaciones!$E$19212:$E$19585,D19364,Relaciones!$F$19212:$F$19585,F19364)</x:f>
        <x:v>0</x:v>
      </x:c>
      <x:c r="H19364" s="4"/>
    </x:row>
    <x:row r="19365" ht="23" customHeight="1">
      <x:c r="A19365" s="4" t="str">
        <x:v>Córdoba</x:v>
      </x:c>
      <x:c r="B19365" s="4" t="str">
        <x:v>2.º Bachillerato</x:v>
      </x:c>
      <x:c r="C19365" s="4" t="str">
        <x:v>C</x:v>
      </x:c>
      <x:c r="D19365" s="13" t="str">
        <x:v>01507</x:v>
      </x:c>
      <x:c r="E19365" s="13" t="str">
        <x:v>01509</x:v>
      </x:c>
      <x:c r="F19365" s="4" t="str">
        <x:v>rechazo</x:v>
      </x:c>
      <x:c r="G19365" s="4" t="n">
        <x:f>COUNTIFS(Relaciones!$D$19212:$D$19585,E19365,Relaciones!$E$19212:$E$19585,D19365,Relaciones!$F$19212:$F$19585,F19365)</x:f>
        <x:v>0</x:v>
      </x:c>
      <x:c r="H19365" s="4"/>
    </x:row>
    <x:row r="19366" ht="23" customHeight="1">
      <x:c r="A19366" s="4" t="str">
        <x:v>Córdoba</x:v>
      </x:c>
      <x:c r="B19366" s="4" t="str">
        <x:v>2.º Bachillerato</x:v>
      </x:c>
      <x:c r="C19366" s="4" t="str">
        <x:v>C</x:v>
      </x:c>
      <x:c r="D19366" s="13" t="str">
        <x:v>01507</x:v>
      </x:c>
      <x:c r="E19366" s="13" t="str">
        <x:v>01510</x:v>
      </x:c>
      <x:c r="F19366" s="4" t="str">
        <x:v>rechazo</x:v>
      </x:c>
      <x:c r="G19366" s="4" t="n">
        <x:f>COUNTIFS(Relaciones!$D$19212:$D$19585,E19366,Relaciones!$E$19212:$E$19585,D19366,Relaciones!$F$19212:$F$19585,F19366)</x:f>
        <x:v>0</x:v>
      </x:c>
      <x:c r="H19366" s="4"/>
    </x:row>
    <x:row r="19367" ht="23" customHeight="1">
      <x:c r="A19367" s="4" t="str">
        <x:v>Córdoba</x:v>
      </x:c>
      <x:c r="B19367" s="4" t="str">
        <x:v>2.º Bachillerato</x:v>
      </x:c>
      <x:c r="C19367" s="4" t="str">
        <x:v>C</x:v>
      </x:c>
      <x:c r="D19367" s="13" t="str">
        <x:v>01508</x:v>
      </x:c>
      <x:c r="E19367" s="13" t="str">
        <x:v>01509</x:v>
      </x:c>
      <x:c r="F19367" s="4" t="str">
        <x:v>rechazo</x:v>
      </x:c>
      <x:c r="G19367" s="4" t="n">
        <x:f>COUNTIFS(Relaciones!$D$19212:$D$19585,E19367,Relaciones!$E$19212:$E$19585,D19367,Relaciones!$F$19212:$F$19585,F19367)</x:f>
        <x:v>0</x:v>
      </x:c>
      <x:c r="H19367" s="4"/>
    </x:row>
    <x:row r="19368" ht="23" customHeight="1">
      <x:c r="A19368" s="4" t="str">
        <x:v>Córdoba</x:v>
      </x:c>
      <x:c r="B19368" s="4" t="str">
        <x:v>2.º Bachillerato</x:v>
      </x:c>
      <x:c r="C19368" s="4" t="str">
        <x:v>C</x:v>
      </x:c>
      <x:c r="D19368" s="13" t="str">
        <x:v>01508</x:v>
      </x:c>
      <x:c r="E19368" s="13" t="str">
        <x:v>01510</x:v>
      </x:c>
      <x:c r="F19368" s="4" t="str">
        <x:v>rechazo</x:v>
      </x:c>
      <x:c r="G19368" s="4" t="n">
        <x:f>COUNTIFS(Relaciones!$D$19212:$D$19585,E19368,Relaciones!$E$19212:$E$19585,D19368,Relaciones!$F$19212:$F$19585,F19368)</x:f>
        <x:v>0</x:v>
      </x:c>
      <x:c r="H19368" s="4"/>
    </x:row>
    <x:row r="19369" ht="23" customHeight="1">
      <x:c r="A19369" s="4" t="str">
        <x:v>Córdoba</x:v>
      </x:c>
      <x:c r="B19369" s="4" t="str">
        <x:v>2.º Bachillerato</x:v>
      </x:c>
      <x:c r="C19369" s="4" t="str">
        <x:v>C</x:v>
      </x:c>
      <x:c r="D19369" s="13" t="str">
        <x:v>01508</x:v>
      </x:c>
      <x:c r="E19369" s="13" t="str">
        <x:v>01511</x:v>
      </x:c>
      <x:c r="F19369" s="4" t="str">
        <x:v>rechazo</x:v>
      </x:c>
      <x:c r="G19369" s="4" t="n">
        <x:f>COUNTIFS(Relaciones!$D$19212:$D$19585,E19369,Relaciones!$E$19212:$E$19585,D19369,Relaciones!$F$19212:$F$19585,F19369)</x:f>
        <x:v>0</x:v>
      </x:c>
      <x:c r="H19369" s="4"/>
    </x:row>
    <x:row r="19370" ht="23" customHeight="1">
      <x:c r="A19370" s="4" t="str">
        <x:v>Córdoba</x:v>
      </x:c>
      <x:c r="B19370" s="4" t="str">
        <x:v>2.º Bachillerato</x:v>
      </x:c>
      <x:c r="C19370" s="4" t="str">
        <x:v>C</x:v>
      </x:c>
      <x:c r="D19370" s="13" t="str">
        <x:v>01509</x:v>
      </x:c>
      <x:c r="E19370" s="13" t="str">
        <x:v>01510</x:v>
      </x:c>
      <x:c r="F19370" s="4" t="str">
        <x:v>rechazo</x:v>
      </x:c>
      <x:c r="G19370" s="4" t="n">
        <x:f>COUNTIFS(Relaciones!$D$19212:$D$19585,E19370,Relaciones!$E$19212:$E$19585,D19370,Relaciones!$F$19212:$F$19585,F19370)</x:f>
        <x:v>1</x:v>
      </x:c>
      <x:c r="H19370" s="4"/>
    </x:row>
    <x:row r="19371" ht="23" customHeight="1">
      <x:c r="A19371" s="4" t="str">
        <x:v>Córdoba</x:v>
      </x:c>
      <x:c r="B19371" s="4" t="str">
        <x:v>2.º Bachillerato</x:v>
      </x:c>
      <x:c r="C19371" s="4" t="str">
        <x:v>C</x:v>
      </x:c>
      <x:c r="D19371" s="13" t="str">
        <x:v>01509</x:v>
      </x:c>
      <x:c r="E19371" s="13" t="str">
        <x:v>01511</x:v>
      </x:c>
      <x:c r="F19371" s="4" t="str">
        <x:v>rechazo</x:v>
      </x:c>
      <x:c r="G19371" s="4" t="n">
        <x:f>COUNTIFS(Relaciones!$D$19212:$D$19585,E19371,Relaciones!$E$19212:$E$19585,D19371,Relaciones!$F$19212:$F$19585,F19371)</x:f>
        <x:v>1</x:v>
      </x:c>
      <x:c r="H19371" s="4"/>
    </x:row>
    <x:row r="19372" ht="23" customHeight="1">
      <x:c r="A19372" s="4" t="str">
        <x:v>Córdoba</x:v>
      </x:c>
      <x:c r="B19372" s="4" t="str">
        <x:v>2.º Bachillerato</x:v>
      </x:c>
      <x:c r="C19372" s="4" t="str">
        <x:v>C</x:v>
      </x:c>
      <x:c r="D19372" s="13" t="str">
        <x:v>01510</x:v>
      </x:c>
      <x:c r="E19372" s="13" t="str">
        <x:v>01509</x:v>
      </x:c>
      <x:c r="F19372" s="4" t="str">
        <x:v>rechazo</x:v>
      </x:c>
      <x:c r="G19372" s="4" t="n">
        <x:f>COUNTIFS(Relaciones!$D$19212:$D$19585,E19372,Relaciones!$E$19212:$E$19585,D19372,Relaciones!$F$19212:$F$19585,F19372)</x:f>
        <x:v>1</x:v>
      </x:c>
      <x:c r="H19372" s="4"/>
    </x:row>
    <x:row r="19373" ht="23" customHeight="1">
      <x:c r="A19373" s="4" t="str">
        <x:v>Córdoba</x:v>
      </x:c>
      <x:c r="B19373" s="4" t="str">
        <x:v>2.º Bachillerato</x:v>
      </x:c>
      <x:c r="C19373" s="4" t="str">
        <x:v>C</x:v>
      </x:c>
      <x:c r="D19373" s="13" t="str">
        <x:v>01510</x:v>
      </x:c>
      <x:c r="E19373" s="13" t="str">
        <x:v>01511</x:v>
      </x:c>
      <x:c r="F19373" s="4" t="str">
        <x:v>rechazo</x:v>
      </x:c>
      <x:c r="G19373" s="4" t="n">
        <x:f>COUNTIFS(Relaciones!$D$19212:$D$19585,E19373,Relaciones!$E$19212:$E$19585,D19373,Relaciones!$F$19212:$F$19585,F19373)</x:f>
        <x:v>1</x:v>
      </x:c>
      <x:c r="H19373" s="4"/>
    </x:row>
    <x:row r="19374" ht="23" customHeight="1">
      <x:c r="A19374" s="4" t="str">
        <x:v>Córdoba</x:v>
      </x:c>
      <x:c r="B19374" s="4" t="str">
        <x:v>2.º Bachillerato</x:v>
      </x:c>
      <x:c r="C19374" s="4" t="str">
        <x:v>C</x:v>
      </x:c>
      <x:c r="D19374" s="13" t="str">
        <x:v>01510</x:v>
      </x:c>
      <x:c r="E19374" s="13" t="str">
        <x:v>01512</x:v>
      </x:c>
      <x:c r="F19374" s="4" t="str">
        <x:v>rechazo</x:v>
      </x:c>
      <x:c r="G19374" s="4" t="n">
        <x:f>COUNTIFS(Relaciones!$D$19212:$D$19585,E19374,Relaciones!$E$19212:$E$19585,D19374,Relaciones!$F$19212:$F$19585,F19374)</x:f>
        <x:v>1</x:v>
      </x:c>
      <x:c r="H19374" s="4"/>
    </x:row>
    <x:row r="19375" ht="23" customHeight="1">
      <x:c r="A19375" s="4" t="str">
        <x:v>Córdoba</x:v>
      </x:c>
      <x:c r="B19375" s="4" t="str">
        <x:v>2.º Bachillerato</x:v>
      </x:c>
      <x:c r="C19375" s="4" t="str">
        <x:v>C</x:v>
      </x:c>
      <x:c r="D19375" s="13" t="str">
        <x:v>01511</x:v>
      </x:c>
      <x:c r="E19375" s="13" t="str">
        <x:v>01509</x:v>
      </x:c>
      <x:c r="F19375" s="4" t="str">
        <x:v>rechazo</x:v>
      </x:c>
      <x:c r="G19375" s="4" t="n">
        <x:f>COUNTIFS(Relaciones!$D$19212:$D$19585,E19375,Relaciones!$E$19212:$E$19585,D19375,Relaciones!$F$19212:$F$19585,F19375)</x:f>
        <x:v>1</x:v>
      </x:c>
      <x:c r="H19375" s="4"/>
    </x:row>
    <x:row r="19376" ht="23" customHeight="1">
      <x:c r="A19376" s="4" t="str">
        <x:v>Córdoba</x:v>
      </x:c>
      <x:c r="B19376" s="4" t="str">
        <x:v>2.º Bachillerato</x:v>
      </x:c>
      <x:c r="C19376" s="4" t="str">
        <x:v>C</x:v>
      </x:c>
      <x:c r="D19376" s="13" t="str">
        <x:v>01511</x:v>
      </x:c>
      <x:c r="E19376" s="13" t="str">
        <x:v>01510</x:v>
      </x:c>
      <x:c r="F19376" s="4" t="str">
        <x:v>rechazo</x:v>
      </x:c>
      <x:c r="G19376" s="4" t="n">
        <x:f>COUNTIFS(Relaciones!$D$19212:$D$19585,E19376,Relaciones!$E$19212:$E$19585,D19376,Relaciones!$F$19212:$F$19585,F19376)</x:f>
        <x:v>1</x:v>
      </x:c>
      <x:c r="H19376" s="4"/>
    </x:row>
    <x:row r="19377" ht="23" customHeight="1">
      <x:c r="A19377" s="4" t="str">
        <x:v>Córdoba</x:v>
      </x:c>
      <x:c r="B19377" s="4" t="str">
        <x:v>2.º Bachillerato</x:v>
      </x:c>
      <x:c r="C19377" s="4" t="str">
        <x:v>C</x:v>
      </x:c>
      <x:c r="D19377" s="13" t="str">
        <x:v>01512</x:v>
      </x:c>
      <x:c r="E19377" s="13" t="str">
        <x:v>01509</x:v>
      </x:c>
      <x:c r="F19377" s="4" t="str">
        <x:v>rechazo</x:v>
      </x:c>
      <x:c r="G19377" s="4" t="n">
        <x:f>COUNTIFS(Relaciones!$D$19212:$D$19585,E19377,Relaciones!$E$19212:$E$19585,D19377,Relaciones!$F$19212:$F$19585,F19377)</x:f>
        <x:v>0</x:v>
      </x:c>
      <x:c r="H19377" s="4"/>
    </x:row>
    <x:row r="19378" ht="23" customHeight="1">
      <x:c r="A19378" s="4" t="str">
        <x:v>Córdoba</x:v>
      </x:c>
      <x:c r="B19378" s="4" t="str">
        <x:v>2.º Bachillerato</x:v>
      </x:c>
      <x:c r="C19378" s="4" t="str">
        <x:v>C</x:v>
      </x:c>
      <x:c r="D19378" s="13" t="str">
        <x:v>01512</x:v>
      </x:c>
      <x:c r="E19378" s="13" t="str">
        <x:v>01510</x:v>
      </x:c>
      <x:c r="F19378" s="4" t="str">
        <x:v>rechazo</x:v>
      </x:c>
      <x:c r="G19378" s="4" t="n">
        <x:f>COUNTIFS(Relaciones!$D$19212:$D$19585,E19378,Relaciones!$E$19212:$E$19585,D19378,Relaciones!$F$19212:$F$19585,F19378)</x:f>
        <x:v>1</x:v>
      </x:c>
      <x:c r="H19378" s="4"/>
    </x:row>
    <x:row r="19379" ht="23" customHeight="1">
      <x:c r="A19379" s="4" t="str">
        <x:v>Córdoba</x:v>
      </x:c>
      <x:c r="B19379" s="4" t="str">
        <x:v>2.º Bachillerato</x:v>
      </x:c>
      <x:c r="C19379" s="4" t="str">
        <x:v>C</x:v>
      </x:c>
      <x:c r="D19379" s="13" t="str">
        <x:v>01512</x:v>
      </x:c>
      <x:c r="E19379" s="13" t="str">
        <x:v>01511</x:v>
      </x:c>
      <x:c r="F19379" s="4" t="str">
        <x:v>rechazo</x:v>
      </x:c>
      <x:c r="G19379" s="4" t="n">
        <x:f>COUNTIFS(Relaciones!$D$19212:$D$19585,E19379,Relaciones!$E$19212:$E$19585,D19379,Relaciones!$F$19212:$F$19585,F19379)</x:f>
        <x:v>0</x:v>
      </x:c>
      <x:c r="H19379" s="4"/>
    </x:row>
    <x:row r="19380" ht="23" customHeight="1">
      <x:c r="A19380" s="4" t="str">
        <x:v>Córdoba</x:v>
      </x:c>
      <x:c r="B19380" s="4" t="str">
        <x:v>2.º Bachillerato</x:v>
      </x:c>
      <x:c r="C19380" s="4" t="str">
        <x:v>C</x:v>
      </x:c>
      <x:c r="D19380" s="13" t="str">
        <x:v>01485</x:v>
      </x:c>
      <x:c r="E19380" s="13" t="str">
        <x:v>01497</x:v>
      </x:c>
      <x:c r="F19380" s="4" t="str">
        <x:v>mediacion</x:v>
      </x:c>
      <x:c r="G19380" s="4"/>
      <x:c r="H19380" s="4"/>
    </x:row>
    <x:row r="19381" ht="23" customHeight="1">
      <x:c r="A19381" s="4" t="str">
        <x:v>Córdoba</x:v>
      </x:c>
      <x:c r="B19381" s="4" t="str">
        <x:v>2.º Bachillerato</x:v>
      </x:c>
      <x:c r="C19381" s="4" t="str">
        <x:v>C</x:v>
      </x:c>
      <x:c r="D19381" s="13" t="str">
        <x:v>01486</x:v>
      </x:c>
      <x:c r="E19381" s="13" t="str">
        <x:v>01485</x:v>
      </x:c>
      <x:c r="F19381" s="4" t="str">
        <x:v>mediacion</x:v>
      </x:c>
      <x:c r="G19381" s="4"/>
      <x:c r="H19381" s="4"/>
    </x:row>
    <x:row r="19382" ht="23" customHeight="1">
      <x:c r="A19382" s="4" t="str">
        <x:v>Córdoba</x:v>
      </x:c>
      <x:c r="B19382" s="4" t="str">
        <x:v>2.º Bachillerato</x:v>
      </x:c>
      <x:c r="C19382" s="4" t="str">
        <x:v>C</x:v>
      </x:c>
      <x:c r="D19382" s="13" t="str">
        <x:v>01487</x:v>
      </x:c>
      <x:c r="E19382" s="13" t="str">
        <x:v>01485</x:v>
      </x:c>
      <x:c r="F19382" s="4" t="str">
        <x:v>mediacion</x:v>
      </x:c>
      <x:c r="G19382" s="4"/>
      <x:c r="H19382" s="4"/>
    </x:row>
    <x:row r="19383" ht="23" customHeight="1">
      <x:c r="A19383" s="4" t="str">
        <x:v>Córdoba</x:v>
      </x:c>
      <x:c r="B19383" s="4" t="str">
        <x:v>2.º Bachillerato</x:v>
      </x:c>
      <x:c r="C19383" s="4" t="str">
        <x:v>C</x:v>
      </x:c>
      <x:c r="D19383" s="13" t="str">
        <x:v>01489</x:v>
      </x:c>
      <x:c r="E19383" s="13" t="str">
        <x:v>01485</x:v>
      </x:c>
      <x:c r="F19383" s="4" t="str">
        <x:v>mediacion</x:v>
      </x:c>
      <x:c r="G19383" s="4"/>
      <x:c r="H19383" s="4"/>
    </x:row>
    <x:row r="19384" ht="23" customHeight="1">
      <x:c r="A19384" s="4" t="str">
        <x:v>Córdoba</x:v>
      </x:c>
      <x:c r="B19384" s="4" t="str">
        <x:v>2.º Bachillerato</x:v>
      </x:c>
      <x:c r="C19384" s="4" t="str">
        <x:v>C</x:v>
      </x:c>
      <x:c r="D19384" s="13" t="str">
        <x:v>01490</x:v>
      </x:c>
      <x:c r="E19384" s="13" t="str">
        <x:v>01485</x:v>
      </x:c>
      <x:c r="F19384" s="4" t="str">
        <x:v>mediacion</x:v>
      </x:c>
      <x:c r="G19384" s="4"/>
      <x:c r="H19384" s="4"/>
    </x:row>
    <x:row r="19385" ht="23" customHeight="1">
      <x:c r="A19385" s="4" t="str">
        <x:v>Córdoba</x:v>
      </x:c>
      <x:c r="B19385" s="4" t="str">
        <x:v>2.º Bachillerato</x:v>
      </x:c>
      <x:c r="C19385" s="4" t="str">
        <x:v>C</x:v>
      </x:c>
      <x:c r="D19385" s="13" t="str">
        <x:v>01492</x:v>
      </x:c>
      <x:c r="E19385" s="13" t="str">
        <x:v>01485</x:v>
      </x:c>
      <x:c r="F19385" s="4" t="str">
        <x:v>mediacion</x:v>
      </x:c>
      <x:c r="G19385" s="4"/>
      <x:c r="H19385" s="4"/>
    </x:row>
    <x:row r="19386" ht="23" customHeight="1">
      <x:c r="A19386" s="4" t="str">
        <x:v>Córdoba</x:v>
      </x:c>
      <x:c r="B19386" s="4" t="str">
        <x:v>2.º Bachillerato</x:v>
      </x:c>
      <x:c r="C19386" s="4" t="str">
        <x:v>C</x:v>
      </x:c>
      <x:c r="D19386" s="13" t="str">
        <x:v>01492</x:v>
      </x:c>
      <x:c r="E19386" s="13" t="str">
        <x:v>01497</x:v>
      </x:c>
      <x:c r="F19386" s="4" t="str">
        <x:v>mediacion</x:v>
      </x:c>
      <x:c r="G19386" s="4"/>
      <x:c r="H19386" s="4"/>
    </x:row>
    <x:row r="19387" ht="23" customHeight="1">
      <x:c r="A19387" s="4" t="str">
        <x:v>Córdoba</x:v>
      </x:c>
      <x:c r="B19387" s="4" t="str">
        <x:v>2.º Bachillerato</x:v>
      </x:c>
      <x:c r="C19387" s="4" t="str">
        <x:v>C</x:v>
      </x:c>
      <x:c r="D19387" s="13" t="str">
        <x:v>01493</x:v>
      </x:c>
      <x:c r="E19387" s="13" t="str">
        <x:v>01485</x:v>
      </x:c>
      <x:c r="F19387" s="4" t="str">
        <x:v>mediacion</x:v>
      </x:c>
      <x:c r="G19387" s="4"/>
      <x:c r="H19387" s="4"/>
    </x:row>
    <x:row r="19388" ht="23" customHeight="1">
      <x:c r="A19388" s="4" t="str">
        <x:v>Córdoba</x:v>
      </x:c>
      <x:c r="B19388" s="4" t="str">
        <x:v>2.º Bachillerato</x:v>
      </x:c>
      <x:c r="C19388" s="4" t="str">
        <x:v>C</x:v>
      </x:c>
      <x:c r="D19388" s="13" t="str">
        <x:v>01495</x:v>
      </x:c>
      <x:c r="E19388" s="13" t="str">
        <x:v>01485</x:v>
      </x:c>
      <x:c r="F19388" s="4" t="str">
        <x:v>mediacion</x:v>
      </x:c>
      <x:c r="G19388" s="4"/>
      <x:c r="H19388" s="4"/>
    </x:row>
    <x:row r="19389" ht="23" customHeight="1">
      <x:c r="A19389" s="4" t="str">
        <x:v>Córdoba</x:v>
      </x:c>
      <x:c r="B19389" s="4" t="str">
        <x:v>2.º Bachillerato</x:v>
      </x:c>
      <x:c r="C19389" s="4" t="str">
        <x:v>C</x:v>
      </x:c>
      <x:c r="D19389" s="13" t="str">
        <x:v>01496</x:v>
      </x:c>
      <x:c r="E19389" s="13" t="str">
        <x:v>01485</x:v>
      </x:c>
      <x:c r="F19389" s="4" t="str">
        <x:v>mediacion</x:v>
      </x:c>
      <x:c r="G19389" s="4"/>
      <x:c r="H19389" s="4"/>
    </x:row>
    <x:row r="19390" ht="23" customHeight="1">
      <x:c r="A19390" s="4" t="str">
        <x:v>Córdoba</x:v>
      </x:c>
      <x:c r="B19390" s="4" t="str">
        <x:v>2.º Bachillerato</x:v>
      </x:c>
      <x:c r="C19390" s="4" t="str">
        <x:v>C</x:v>
      </x:c>
      <x:c r="D19390" s="13" t="str">
        <x:v>01498</x:v>
      </x:c>
      <x:c r="E19390" s="13" t="str">
        <x:v>01497</x:v>
      </x:c>
      <x:c r="F19390" s="4" t="str">
        <x:v>mediacion</x:v>
      </x:c>
      <x:c r="G19390" s="4"/>
      <x:c r="H19390" s="4"/>
    </x:row>
    <x:row r="19391" ht="23" customHeight="1">
      <x:c r="A19391" s="4" t="str">
        <x:v>Córdoba</x:v>
      </x:c>
      <x:c r="B19391" s="4" t="str">
        <x:v>2.º Bachillerato</x:v>
      </x:c>
      <x:c r="C19391" s="4" t="str">
        <x:v>C</x:v>
      </x:c>
      <x:c r="D19391" s="13" t="str">
        <x:v>01499</x:v>
      </x:c>
      <x:c r="E19391" s="13" t="str">
        <x:v>01497</x:v>
      </x:c>
      <x:c r="F19391" s="4" t="str">
        <x:v>mediacion</x:v>
      </x:c>
      <x:c r="G19391" s="4"/>
      <x:c r="H19391" s="4"/>
    </x:row>
    <x:row r="19392" ht="23" customHeight="1">
      <x:c r="A19392" s="4" t="str">
        <x:v>Córdoba</x:v>
      </x:c>
      <x:c r="B19392" s="4" t="str">
        <x:v>2.º Bachillerato</x:v>
      </x:c>
      <x:c r="C19392" s="4" t="str">
        <x:v>C</x:v>
      </x:c>
      <x:c r="D19392" s="13" t="str">
        <x:v>01499</x:v>
      </x:c>
      <x:c r="E19392" s="13" t="str">
        <x:v>01506</x:v>
      </x:c>
      <x:c r="F19392" s="4" t="str">
        <x:v>mediacion</x:v>
      </x:c>
      <x:c r="G19392" s="4"/>
      <x:c r="H19392" s="4"/>
    </x:row>
    <x:row r="19393" ht="23" customHeight="1">
      <x:c r="A19393" s="4" t="str">
        <x:v>Córdoba</x:v>
      </x:c>
      <x:c r="B19393" s="4" t="str">
        <x:v>2.º Bachillerato</x:v>
      </x:c>
      <x:c r="C19393" s="4" t="str">
        <x:v>C</x:v>
      </x:c>
      <x:c r="D19393" s="13" t="str">
        <x:v>01501</x:v>
      </x:c>
      <x:c r="E19393" s="13" t="str">
        <x:v>01497</x:v>
      </x:c>
      <x:c r="F19393" s="4" t="str">
        <x:v>mediacion</x:v>
      </x:c>
      <x:c r="G19393" s="4"/>
      <x:c r="H19393" s="4"/>
    </x:row>
    <x:row r="19394" ht="23" customHeight="1">
      <x:c r="A19394" s="4" t="str">
        <x:v>Córdoba</x:v>
      </x:c>
      <x:c r="B19394" s="4" t="str">
        <x:v>2.º Bachillerato</x:v>
      </x:c>
      <x:c r="C19394" s="4" t="str">
        <x:v>C</x:v>
      </x:c>
      <x:c r="D19394" s="13" t="str">
        <x:v>01502</x:v>
      </x:c>
      <x:c r="E19394" s="13" t="str">
        <x:v>01497</x:v>
      </x:c>
      <x:c r="F19394" s="4" t="str">
        <x:v>mediacion</x:v>
      </x:c>
      <x:c r="G19394" s="4"/>
      <x:c r="H19394" s="4"/>
    </x:row>
    <x:row r="19395" ht="23" customHeight="1">
      <x:c r="A19395" s="4" t="str">
        <x:v>Córdoba</x:v>
      </x:c>
      <x:c r="B19395" s="4" t="str">
        <x:v>2.º Bachillerato</x:v>
      </x:c>
      <x:c r="C19395" s="4" t="str">
        <x:v>C</x:v>
      </x:c>
      <x:c r="D19395" s="13" t="str">
        <x:v>01504</x:v>
      </x:c>
      <x:c r="E19395" s="13" t="str">
        <x:v>01497</x:v>
      </x:c>
      <x:c r="F19395" s="4" t="str">
        <x:v>mediacion</x:v>
      </x:c>
      <x:c r="G19395" s="4"/>
      <x:c r="H19395" s="4"/>
    </x:row>
    <x:row r="19396" ht="23" customHeight="1">
      <x:c r="A19396" s="4" t="str">
        <x:v>Córdoba</x:v>
      </x:c>
      <x:c r="B19396" s="4" t="str">
        <x:v>2.º Bachillerato</x:v>
      </x:c>
      <x:c r="C19396" s="4" t="str">
        <x:v>C</x:v>
      </x:c>
      <x:c r="D19396" s="13" t="str">
        <x:v>01505</x:v>
      </x:c>
      <x:c r="E19396" s="13" t="str">
        <x:v>01497</x:v>
      </x:c>
      <x:c r="F19396" s="4" t="str">
        <x:v>mediacion</x:v>
      </x:c>
      <x:c r="G19396" s="4"/>
      <x:c r="H19396" s="4"/>
    </x:row>
    <x:row r="19397" ht="23" customHeight="1">
      <x:c r="A19397" s="4" t="str">
        <x:v>Córdoba</x:v>
      </x:c>
      <x:c r="B19397" s="4" t="str">
        <x:v>2.º Bachillerato</x:v>
      </x:c>
      <x:c r="C19397" s="4" t="str">
        <x:v>C</x:v>
      </x:c>
      <x:c r="D19397" s="13" t="str">
        <x:v>01506</x:v>
      </x:c>
      <x:c r="E19397" s="13" t="str">
        <x:v>01485</x:v>
      </x:c>
      <x:c r="F19397" s="4" t="str">
        <x:v>mediacion</x:v>
      </x:c>
      <x:c r="G19397" s="4"/>
      <x:c r="H19397" s="4"/>
    </x:row>
    <x:row r="19398" ht="23" customHeight="1">
      <x:c r="A19398" s="4" t="str">
        <x:v>Córdoba</x:v>
      </x:c>
      <x:c r="B19398" s="4" t="str">
        <x:v>2.º Bachillerato</x:v>
      </x:c>
      <x:c r="C19398" s="4" t="str">
        <x:v>C</x:v>
      </x:c>
      <x:c r="D19398" s="13" t="str">
        <x:v>01507</x:v>
      </x:c>
      <x:c r="E19398" s="13" t="str">
        <x:v>01506</x:v>
      </x:c>
      <x:c r="F19398" s="4" t="str">
        <x:v>mediacion</x:v>
      </x:c>
      <x:c r="G19398" s="4"/>
      <x:c r="H19398" s="4"/>
    </x:row>
    <x:row r="19399" ht="23" customHeight="1">
      <x:c r="A19399" s="4" t="str">
        <x:v>Córdoba</x:v>
      </x:c>
      <x:c r="B19399" s="4" t="str">
        <x:v>2.º Bachillerato</x:v>
      </x:c>
      <x:c r="C19399" s="4" t="str">
        <x:v>C</x:v>
      </x:c>
      <x:c r="D19399" s="13" t="str">
        <x:v>01508</x:v>
      </x:c>
      <x:c r="E19399" s="13" t="str">
        <x:v>01506</x:v>
      </x:c>
      <x:c r="F19399" s="4" t="str">
        <x:v>mediacion</x:v>
      </x:c>
      <x:c r="G19399" s="4"/>
      <x:c r="H19399" s="4"/>
    </x:row>
    <x:row r="19400" ht="23" customHeight="1">
      <x:c r="A19400" s="4" t="str">
        <x:v>Córdoba</x:v>
      </x:c>
      <x:c r="B19400" s="4" t="str">
        <x:v>2.º Bachillerato</x:v>
      </x:c>
      <x:c r="C19400" s="4" t="str">
        <x:v>C</x:v>
      </x:c>
      <x:c r="D19400" s="13" t="str">
        <x:v>01510</x:v>
      </x:c>
      <x:c r="E19400" s="13" t="str">
        <x:v>01506</x:v>
      </x:c>
      <x:c r="F19400" s="4" t="str">
        <x:v>mediacion</x:v>
      </x:c>
      <x:c r="G19400" s="4"/>
      <x:c r="H19400" s="4"/>
    </x:row>
    <x:row r="19401" ht="23" customHeight="1">
      <x:c r="A19401" s="4" t="str">
        <x:v>Córdoba</x:v>
      </x:c>
      <x:c r="B19401" s="4" t="str">
        <x:v>2.º Bachillerato</x:v>
      </x:c>
      <x:c r="C19401" s="4" t="str">
        <x:v>C</x:v>
      </x:c>
      <x:c r="D19401" s="13" t="str">
        <x:v>01511</x:v>
      </x:c>
      <x:c r="E19401" s="13" t="str">
        <x:v>01506</x:v>
      </x:c>
      <x:c r="F19401" s="4" t="str">
        <x:v>mediacion</x:v>
      </x:c>
      <x:c r="G19401" s="4"/>
      <x:c r="H19401" s="4"/>
    </x:row>
    <x:row r="19402" ht="23" customHeight="1">
      <x:c r="A19402" s="4" t="str">
        <x:v>Córdoba</x:v>
      </x:c>
      <x:c r="B19402" s="4" t="str">
        <x:v>2.º Bachillerato</x:v>
      </x:c>
      <x:c r="C19402" s="4" t="str">
        <x:v>C</x:v>
      </x:c>
      <x:c r="D19402" s="13" t="str">
        <x:v>01486</x:v>
      </x:c>
      <x:c r="E19402" s="13" t="str">
        <x:v>01511</x:v>
      </x:c>
      <x:c r="F19402" s="4" t="str">
        <x:v>mediacion_negativa</x:v>
      </x:c>
      <x:c r="G19402" s="4"/>
      <x:c r="H19402" s="4"/>
    </x:row>
    <x:row r="19403" ht="23" customHeight="1">
      <x:c r="A19403" s="4" t="str">
        <x:v>Córdoba</x:v>
      </x:c>
      <x:c r="B19403" s="4" t="str">
        <x:v>2.º Bachillerato</x:v>
      </x:c>
      <x:c r="C19403" s="4" t="str">
        <x:v>C</x:v>
      </x:c>
      <x:c r="D19403" s="13" t="str">
        <x:v>01487</x:v>
      </x:c>
      <x:c r="E19403" s="13" t="str">
        <x:v>01512</x:v>
      </x:c>
      <x:c r="F19403" s="4" t="str">
        <x:v>mediacion_negativa</x:v>
      </x:c>
      <x:c r="G19403" s="4"/>
      <x:c r="H19403" s="4"/>
    </x:row>
    <x:row r="19404" ht="23" customHeight="1">
      <x:c r="A19404" s="4" t="str">
        <x:v>Córdoba</x:v>
      </x:c>
      <x:c r="B19404" s="4" t="str">
        <x:v>2.º Bachillerato</x:v>
      </x:c>
      <x:c r="C19404" s="4" t="str">
        <x:v>C</x:v>
      </x:c>
      <x:c r="D19404" s="13" t="str">
        <x:v>01488</x:v>
      </x:c>
      <x:c r="E19404" s="13" t="str">
        <x:v>01509</x:v>
      </x:c>
      <x:c r="F19404" s="4" t="str">
        <x:v>mediacion_negativa</x:v>
      </x:c>
      <x:c r="G19404" s="4"/>
      <x:c r="H19404" s="4"/>
    </x:row>
    <x:row r="19405" ht="23" customHeight="1">
      <x:c r="A19405" s="4" t="str">
        <x:v>Córdoba</x:v>
      </x:c>
      <x:c r="B19405" s="4" t="str">
        <x:v>2.º Bachillerato</x:v>
      </x:c>
      <x:c r="C19405" s="4" t="str">
        <x:v>C</x:v>
      </x:c>
      <x:c r="D19405" s="13" t="str">
        <x:v>01490</x:v>
      </x:c>
      <x:c r="E19405" s="13" t="str">
        <x:v>01511</x:v>
      </x:c>
      <x:c r="F19405" s="4" t="str">
        <x:v>mediacion_negativa</x:v>
      </x:c>
      <x:c r="G19405" s="4"/>
      <x:c r="H19405" s="4"/>
    </x:row>
    <x:row r="19406" ht="23" customHeight="1">
      <x:c r="A19406" s="4" t="str">
        <x:v>Córdoba</x:v>
      </x:c>
      <x:c r="B19406" s="4" t="str">
        <x:v>2.º Bachillerato</x:v>
      </x:c>
      <x:c r="C19406" s="4" t="str">
        <x:v>C</x:v>
      </x:c>
      <x:c r="D19406" s="13" t="str">
        <x:v>01491</x:v>
      </x:c>
      <x:c r="E19406" s="13" t="str">
        <x:v>01512</x:v>
      </x:c>
      <x:c r="F19406" s="4" t="str">
        <x:v>mediacion_negativa</x:v>
      </x:c>
      <x:c r="G19406" s="4"/>
      <x:c r="H19406" s="4"/>
    </x:row>
    <x:row r="19407" ht="23" customHeight="1">
      <x:c r="A19407" s="4" t="str">
        <x:v>Córdoba</x:v>
      </x:c>
      <x:c r="B19407" s="4" t="str">
        <x:v>2.º Bachillerato</x:v>
      </x:c>
      <x:c r="C19407" s="4" t="str">
        <x:v>C</x:v>
      </x:c>
      <x:c r="D19407" s="13" t="str">
        <x:v>01492</x:v>
      </x:c>
      <x:c r="E19407" s="13" t="str">
        <x:v>01509</x:v>
      </x:c>
      <x:c r="F19407" s="4" t="str">
        <x:v>mediacion_negativa</x:v>
      </x:c>
      <x:c r="G19407" s="4"/>
      <x:c r="H19407" s="4"/>
    </x:row>
    <x:row r="19408" ht="23" customHeight="1">
      <x:c r="A19408" s="4" t="str">
        <x:v>Córdoba</x:v>
      </x:c>
      <x:c r="B19408" s="4" t="str">
        <x:v>2.º Bachillerato</x:v>
      </x:c>
      <x:c r="C19408" s="4" t="str">
        <x:v>C</x:v>
      </x:c>
      <x:c r="D19408" s="13" t="str">
        <x:v>01494</x:v>
      </x:c>
      <x:c r="E19408" s="13" t="str">
        <x:v>01511</x:v>
      </x:c>
      <x:c r="F19408" s="4" t="str">
        <x:v>mediacion_negativa</x:v>
      </x:c>
      <x:c r="G19408" s="4"/>
      <x:c r="H19408" s="4"/>
    </x:row>
    <x:row r="19409" ht="23" customHeight="1">
      <x:c r="A19409" s="4" t="str">
        <x:v>Córdoba</x:v>
      </x:c>
      <x:c r="B19409" s="4" t="str">
        <x:v>2.º Bachillerato</x:v>
      </x:c>
      <x:c r="C19409" s="4" t="str">
        <x:v>C</x:v>
      </x:c>
      <x:c r="D19409" s="13" t="str">
        <x:v>01495</x:v>
      </x:c>
      <x:c r="E19409" s="13" t="str">
        <x:v>01512</x:v>
      </x:c>
      <x:c r="F19409" s="4" t="str">
        <x:v>mediacion_negativa</x:v>
      </x:c>
      <x:c r="G19409" s="4"/>
      <x:c r="H19409" s="4"/>
    </x:row>
    <x:row r="19410" ht="23" customHeight="1">
      <x:c r="A19410" s="4" t="str">
        <x:v>Córdoba</x:v>
      </x:c>
      <x:c r="B19410" s="4" t="str">
        <x:v>2.º Bachillerato</x:v>
      </x:c>
      <x:c r="C19410" s="4" t="str">
        <x:v>C</x:v>
      </x:c>
      <x:c r="D19410" s="13" t="str">
        <x:v>01496</x:v>
      </x:c>
      <x:c r="E19410" s="13" t="str">
        <x:v>01509</x:v>
      </x:c>
      <x:c r="F19410" s="4" t="str">
        <x:v>mediacion_negativa</x:v>
      </x:c>
      <x:c r="G19410" s="4"/>
      <x:c r="H19410" s="4"/>
    </x:row>
    <x:row r="19411" ht="23" customHeight="1">
      <x:c r="A19411" s="4" t="str">
        <x:v>Córdoba</x:v>
      </x:c>
      <x:c r="B19411" s="4" t="str">
        <x:v>2.º Bachillerato</x:v>
      </x:c>
      <x:c r="C19411" s="4" t="str">
        <x:v>C</x:v>
      </x:c>
      <x:c r="D19411" s="13" t="str">
        <x:v>01498</x:v>
      </x:c>
      <x:c r="E19411" s="13" t="str">
        <x:v>01511</x:v>
      </x:c>
      <x:c r="F19411" s="4" t="str">
        <x:v>mediacion_negativa</x:v>
      </x:c>
      <x:c r="G19411" s="4"/>
      <x:c r="H19411" s="4"/>
    </x:row>
    <x:row r="19412" ht="23" customHeight="1">
      <x:c r="A19412" s="4" t="str">
        <x:v>Córdoba</x:v>
      </x:c>
      <x:c r="B19412" s="4" t="str">
        <x:v>2.º Bachillerato</x:v>
      </x:c>
      <x:c r="C19412" s="4" t="str">
        <x:v>C</x:v>
      </x:c>
      <x:c r="D19412" s="13" t="str">
        <x:v>01499</x:v>
      </x:c>
      <x:c r="E19412" s="13" t="str">
        <x:v>01512</x:v>
      </x:c>
      <x:c r="F19412" s="4" t="str">
        <x:v>mediacion_negativa</x:v>
      </x:c>
      <x:c r="G19412" s="4"/>
      <x:c r="H19412" s="4"/>
    </x:row>
    <x:row r="19413" ht="23" customHeight="1">
      <x:c r="A19413" s="4" t="str">
        <x:v>Córdoba</x:v>
      </x:c>
      <x:c r="B19413" s="4" t="str">
        <x:v>2.º Bachillerato</x:v>
      </x:c>
      <x:c r="C19413" s="4" t="str">
        <x:v>C</x:v>
      </x:c>
      <x:c r="D19413" s="13" t="str">
        <x:v>01500</x:v>
      </x:c>
      <x:c r="E19413" s="13" t="str">
        <x:v>01509</x:v>
      </x:c>
      <x:c r="F19413" s="4" t="str">
        <x:v>mediacion_negativa</x:v>
      </x:c>
      <x:c r="G19413" s="4"/>
      <x:c r="H19413" s="4"/>
    </x:row>
    <x:row r="19414" ht="23" customHeight="1">
      <x:c r="A19414" s="4" t="str">
        <x:v>Córdoba</x:v>
      </x:c>
      <x:c r="B19414" s="4" t="str">
        <x:v>2.º Bachillerato</x:v>
      </x:c>
      <x:c r="C19414" s="4" t="str">
        <x:v>C</x:v>
      </x:c>
      <x:c r="D19414" s="13" t="str">
        <x:v>01502</x:v>
      </x:c>
      <x:c r="E19414" s="13" t="str">
        <x:v>01511</x:v>
      </x:c>
      <x:c r="F19414" s="4" t="str">
        <x:v>mediacion_negativa</x:v>
      </x:c>
      <x:c r="G19414" s="4"/>
      <x:c r="H19414" s="4"/>
    </x:row>
    <x:row r="19415" ht="23" customHeight="1">
      <x:c r="A19415" s="4" t="str">
        <x:v>Córdoba</x:v>
      </x:c>
      <x:c r="B19415" s="4" t="str">
        <x:v>2.º Bachillerato</x:v>
      </x:c>
      <x:c r="C19415" s="4" t="str">
        <x:v>C</x:v>
      </x:c>
      <x:c r="D19415" s="13" t="str">
        <x:v>01503</x:v>
      </x:c>
      <x:c r="E19415" s="13" t="str">
        <x:v>01512</x:v>
      </x:c>
      <x:c r="F19415" s="4" t="str">
        <x:v>mediacion_negativa</x:v>
      </x:c>
      <x:c r="G19415" s="4"/>
      <x:c r="H19415" s="4"/>
    </x:row>
    <x:row r="19416" ht="23" customHeight="1">
      <x:c r="A19416" s="4" t="str">
        <x:v>Córdoba</x:v>
      </x:c>
      <x:c r="B19416" s="4" t="str">
        <x:v>2.º Bachillerato</x:v>
      </x:c>
      <x:c r="C19416" s="4" t="str">
        <x:v>C</x:v>
      </x:c>
      <x:c r="D19416" s="13" t="str">
        <x:v>01504</x:v>
      </x:c>
      <x:c r="E19416" s="13" t="str">
        <x:v>01509</x:v>
      </x:c>
      <x:c r="F19416" s="4" t="str">
        <x:v>mediacion_negativa</x:v>
      </x:c>
      <x:c r="G19416" s="4"/>
      <x:c r="H19416" s="4"/>
    </x:row>
    <x:row r="19417" ht="23" customHeight="1">
      <x:c r="A19417" s="4" t="str">
        <x:v>Córdoba</x:v>
      </x:c>
      <x:c r="B19417" s="4" t="str">
        <x:v>2.º Bachillerato</x:v>
      </x:c>
      <x:c r="C19417" s="4" t="str">
        <x:v>C</x:v>
      </x:c>
      <x:c r="D19417" s="13" t="str">
        <x:v>01506</x:v>
      </x:c>
      <x:c r="E19417" s="13" t="str">
        <x:v>01511</x:v>
      </x:c>
      <x:c r="F19417" s="4" t="str">
        <x:v>mediacion_negativa</x:v>
      </x:c>
      <x:c r="G19417" s="4"/>
      <x:c r="H19417" s="4"/>
    </x:row>
    <x:row r="19418" ht="23" customHeight="1">
      <x:c r="A19418" s="4" t="str">
        <x:v>Córdoba</x:v>
      </x:c>
      <x:c r="B19418" s="4" t="str">
        <x:v>2.º Bachillerato</x:v>
      </x:c>
      <x:c r="C19418" s="4" t="str">
        <x:v>C</x:v>
      </x:c>
      <x:c r="D19418" s="13" t="str">
        <x:v>01507</x:v>
      </x:c>
      <x:c r="E19418" s="13" t="str">
        <x:v>01512</x:v>
      </x:c>
      <x:c r="F19418" s="4" t="str">
        <x:v>mediacion_negativa</x:v>
      </x:c>
      <x:c r="G19418" s="4"/>
      <x:c r="H19418" s="4"/>
    </x:row>
    <x:row r="19419" ht="23" customHeight="1">
      <x:c r="A19419" s="4" t="str">
        <x:v>Córdoba</x:v>
      </x:c>
      <x:c r="B19419" s="4" t="str">
        <x:v>2.º Bachillerato</x:v>
      </x:c>
      <x:c r="C19419" s="4" t="str">
        <x:v>C</x:v>
      </x:c>
      <x:c r="D19419" s="13" t="str">
        <x:v>01508</x:v>
      </x:c>
      <x:c r="E19419" s="13" t="str">
        <x:v>01509</x:v>
      </x:c>
      <x:c r="F19419" s="4" t="str">
        <x:v>mediacion_negativa</x:v>
      </x:c>
      <x:c r="G19419" s="4"/>
      <x:c r="H19419" s="4"/>
    </x:row>
    <x:row r="19420" ht="23" customHeight="1">
      <x:c r="A19420" s="4" t="str">
        <x:v>Córdoba</x:v>
      </x:c>
      <x:c r="B19420" s="4" t="str">
        <x:v>2.º Bachillerato</x:v>
      </x:c>
      <x:c r="C19420" s="4" t="str">
        <x:v>C</x:v>
      </x:c>
      <x:c r="D19420" s="13" t="str">
        <x:v>01510</x:v>
      </x:c>
      <x:c r="E19420" s="13" t="str">
        <x:v>01511</x:v>
      </x:c>
      <x:c r="F19420" s="4" t="str">
        <x:v>mediacion_negativa</x:v>
      </x:c>
      <x:c r="G19420" s="4"/>
      <x:c r="H19420" s="4"/>
    </x:row>
    <x:row r="19421" ht="23" customHeight="1">
      <x:c r="A19421" s="4" t="str">
        <x:v>Córdoba</x:v>
      </x:c>
      <x:c r="B19421" s="4" t="str">
        <x:v>2.º Bachillerato</x:v>
      </x:c>
      <x:c r="C19421" s="4" t="str">
        <x:v>C</x:v>
      </x:c>
      <x:c r="D19421" s="13" t="str">
        <x:v>01511</x:v>
      </x:c>
      <x:c r="E19421" s="13" t="str">
        <x:v>01512</x:v>
      </x:c>
      <x:c r="F19421" s="4" t="str">
        <x:v>mediacion_negativa</x:v>
      </x:c>
      <x:c r="G19421" s="4"/>
      <x:c r="H19421" s="4"/>
    </x:row>
    <x:row r="19422" ht="23" customHeight="1">
      <x:c r="A19422" s="4" t="str">
        <x:v>Córdoba</x:v>
      </x:c>
      <x:c r="B19422" s="4" t="str">
        <x:v>2.º Bachillerato</x:v>
      </x:c>
      <x:c r="C19422" s="4" t="str">
        <x:v>C</x:v>
      </x:c>
      <x:c r="D19422" s="13" t="str">
        <x:v>01512</x:v>
      </x:c>
      <x:c r="E19422" s="13" t="str">
        <x:v>01509</x:v>
      </x:c>
      <x:c r="F19422" s="4" t="str">
        <x:v>mediacion_negativa</x:v>
      </x:c>
      <x:c r="G19422" s="4"/>
      <x:c r="H19422" s="4"/>
    </x:row>
    <x:row r="19423" ht="23" customHeight="1">
      <x:c r="A19423" s="4" t="str">
        <x:v>Córdoba</x:v>
      </x:c>
      <x:c r="B19423" s="4" t="str">
        <x:v>2.º Bachillerato</x:v>
      </x:c>
      <x:c r="C19423" s="4" t="str">
        <x:v>C</x:v>
      </x:c>
      <x:c r="D19423" s="13" t="str">
        <x:v>01485</x:v>
      </x:c>
      <x:c r="E19423" s="13" t="str">
        <x:v>01509</x:v>
      </x:c>
      <x:c r="F19423" s="4" t="str">
        <x:v>bullying</x:v>
      </x:c>
      <x:c r="G19423" s="4"/>
      <x:c r="H19423" s="4"/>
    </x:row>
    <x:row r="19424" ht="23" customHeight="1">
      <x:c r="A19424" s="4" t="str">
        <x:v>Córdoba</x:v>
      </x:c>
      <x:c r="B19424" s="4" t="str">
        <x:v>2.º Bachillerato</x:v>
      </x:c>
      <x:c r="C19424" s="4" t="str">
        <x:v>C</x:v>
      </x:c>
      <x:c r="D19424" s="13" t="str">
        <x:v>01485</x:v>
      </x:c>
      <x:c r="E19424" s="13" t="str">
        <x:v>01510</x:v>
      </x:c>
      <x:c r="F19424" s="4" t="str">
        <x:v>bullying</x:v>
      </x:c>
      <x:c r="G19424" s="4"/>
      <x:c r="H19424" s="4"/>
    </x:row>
    <x:row r="19425" ht="23" customHeight="1">
      <x:c r="A19425" s="4" t="str">
        <x:v>Córdoba</x:v>
      </x:c>
      <x:c r="B19425" s="4" t="str">
        <x:v>2.º Bachillerato</x:v>
      </x:c>
      <x:c r="C19425" s="4" t="str">
        <x:v>C</x:v>
      </x:c>
      <x:c r="D19425" s="13" t="str">
        <x:v>01486</x:v>
      </x:c>
      <x:c r="E19425" s="13" t="str">
        <x:v>01509</x:v>
      </x:c>
      <x:c r="F19425" s="4" t="str">
        <x:v>bullying</x:v>
      </x:c>
      <x:c r="G19425" s="4"/>
      <x:c r="H19425" s="4"/>
    </x:row>
    <x:row r="19426" ht="23" customHeight="1">
      <x:c r="A19426" s="4" t="str">
        <x:v>Córdoba</x:v>
      </x:c>
      <x:c r="B19426" s="4" t="str">
        <x:v>2.º Bachillerato</x:v>
      </x:c>
      <x:c r="C19426" s="4" t="str">
        <x:v>C</x:v>
      </x:c>
      <x:c r="D19426" s="13" t="str">
        <x:v>01486</x:v>
      </x:c>
      <x:c r="E19426" s="13" t="str">
        <x:v>01510</x:v>
      </x:c>
      <x:c r="F19426" s="4" t="str">
        <x:v>bullying</x:v>
      </x:c>
      <x:c r="G19426" s="4"/>
      <x:c r="H19426" s="4"/>
    </x:row>
    <x:row r="19427" ht="23" customHeight="1">
      <x:c r="A19427" s="4" t="str">
        <x:v>Córdoba</x:v>
      </x:c>
      <x:c r="B19427" s="4" t="str">
        <x:v>2.º Bachillerato</x:v>
      </x:c>
      <x:c r="C19427" s="4" t="str">
        <x:v>C</x:v>
      </x:c>
      <x:c r="D19427" s="13" t="str">
        <x:v>01486</x:v>
      </x:c>
      <x:c r="E19427" s="13" t="str">
        <x:v>01511</x:v>
      </x:c>
      <x:c r="F19427" s="4" t="str">
        <x:v>bullying</x:v>
      </x:c>
      <x:c r="G19427" s="4"/>
      <x:c r="H19427" s="4"/>
    </x:row>
    <x:row r="19428" ht="23" customHeight="1">
      <x:c r="A19428" s="4" t="str">
        <x:v>Córdoba</x:v>
      </x:c>
      <x:c r="B19428" s="4" t="str">
        <x:v>2.º Bachillerato</x:v>
      </x:c>
      <x:c r="C19428" s="4" t="str">
        <x:v>C</x:v>
      </x:c>
      <x:c r="D19428" s="13" t="str">
        <x:v>01487</x:v>
      </x:c>
      <x:c r="E19428" s="13" t="str">
        <x:v>01510</x:v>
      </x:c>
      <x:c r="F19428" s="4" t="str">
        <x:v>bullying</x:v>
      </x:c>
      <x:c r="G19428" s="4"/>
      <x:c r="H19428" s="4"/>
    </x:row>
    <x:row r="19429" ht="23" customHeight="1">
      <x:c r="A19429" s="4" t="str">
        <x:v>Córdoba</x:v>
      </x:c>
      <x:c r="B19429" s="4" t="str">
        <x:v>2.º Bachillerato</x:v>
      </x:c>
      <x:c r="C19429" s="4" t="str">
        <x:v>C</x:v>
      </x:c>
      <x:c r="D19429" s="13" t="str">
        <x:v>01487</x:v>
      </x:c>
      <x:c r="E19429" s="13" t="str">
        <x:v>01511</x:v>
      </x:c>
      <x:c r="F19429" s="4" t="str">
        <x:v>bullying</x:v>
      </x:c>
      <x:c r="G19429" s="4"/>
      <x:c r="H19429" s="4"/>
    </x:row>
    <x:row r="19430" ht="23" customHeight="1">
      <x:c r="A19430" s="4" t="str">
        <x:v>Córdoba</x:v>
      </x:c>
      <x:c r="B19430" s="4" t="str">
        <x:v>2.º Bachillerato</x:v>
      </x:c>
      <x:c r="C19430" s="4" t="str">
        <x:v>C</x:v>
      </x:c>
      <x:c r="D19430" s="13" t="str">
        <x:v>01487</x:v>
      </x:c>
      <x:c r="E19430" s="13" t="str">
        <x:v>01512</x:v>
      </x:c>
      <x:c r="F19430" s="4" t="str">
        <x:v>bullying</x:v>
      </x:c>
      <x:c r="G19430" s="4"/>
      <x:c r="H19430" s="4"/>
    </x:row>
    <x:row r="19431" ht="23" customHeight="1">
      <x:c r="A19431" s="4" t="str">
        <x:v>Córdoba</x:v>
      </x:c>
      <x:c r="B19431" s="4" t="str">
        <x:v>2.º Bachillerato</x:v>
      </x:c>
      <x:c r="C19431" s="4" t="str">
        <x:v>C</x:v>
      </x:c>
      <x:c r="D19431" s="13" t="str">
        <x:v>01488</x:v>
      </x:c>
      <x:c r="E19431" s="13" t="str">
        <x:v>01510</x:v>
      </x:c>
      <x:c r="F19431" s="4" t="str">
        <x:v>bullying</x:v>
      </x:c>
      <x:c r="G19431" s="4"/>
      <x:c r="H19431" s="4"/>
    </x:row>
    <x:row r="19432" ht="23" customHeight="1">
      <x:c r="A19432" s="4" t="str">
        <x:v>Córdoba</x:v>
      </x:c>
      <x:c r="B19432" s="4" t="str">
        <x:v>2.º Bachillerato</x:v>
      </x:c>
      <x:c r="C19432" s="4" t="str">
        <x:v>C</x:v>
      </x:c>
      <x:c r="D19432" s="13" t="str">
        <x:v>01488</x:v>
      </x:c>
      <x:c r="E19432" s="13" t="str">
        <x:v>01511</x:v>
      </x:c>
      <x:c r="F19432" s="4" t="str">
        <x:v>bullying</x:v>
      </x:c>
      <x:c r="G19432" s="4"/>
      <x:c r="H19432" s="4"/>
    </x:row>
    <x:row r="19433" ht="23" customHeight="1">
      <x:c r="A19433" s="4" t="str">
        <x:v>Córdoba</x:v>
      </x:c>
      <x:c r="B19433" s="4" t="str">
        <x:v>2.º Bachillerato</x:v>
      </x:c>
      <x:c r="C19433" s="4" t="str">
        <x:v>C</x:v>
      </x:c>
      <x:c r="D19433" s="13" t="str">
        <x:v>01488</x:v>
      </x:c>
      <x:c r="E19433" s="13" t="str">
        <x:v>01512</x:v>
      </x:c>
      <x:c r="F19433" s="4" t="str">
        <x:v>bullying</x:v>
      </x:c>
      <x:c r="G19433" s="4"/>
      <x:c r="H19433" s="4"/>
    </x:row>
    <x:row r="19434" ht="23" customHeight="1">
      <x:c r="A19434" s="4" t="str">
        <x:v>Córdoba</x:v>
      </x:c>
      <x:c r="B19434" s="4" t="str">
        <x:v>2.º Bachillerato</x:v>
      </x:c>
      <x:c r="C19434" s="4" t="str">
        <x:v>C</x:v>
      </x:c>
      <x:c r="D19434" s="13" t="str">
        <x:v>01489</x:v>
      </x:c>
      <x:c r="E19434" s="13" t="str">
        <x:v>01511</x:v>
      </x:c>
      <x:c r="F19434" s="4" t="str">
        <x:v>bullying</x:v>
      </x:c>
      <x:c r="G19434" s="4"/>
      <x:c r="H19434" s="4"/>
    </x:row>
    <x:row r="19435" ht="23" customHeight="1">
      <x:c r="A19435" s="4" t="str">
        <x:v>Córdoba</x:v>
      </x:c>
      <x:c r="B19435" s="4" t="str">
        <x:v>2.º Bachillerato</x:v>
      </x:c>
      <x:c r="C19435" s="4" t="str">
        <x:v>C</x:v>
      </x:c>
      <x:c r="D19435" s="13" t="str">
        <x:v>01489</x:v>
      </x:c>
      <x:c r="E19435" s="13" t="str">
        <x:v>01512</x:v>
      </x:c>
      <x:c r="F19435" s="4" t="str">
        <x:v>bullying</x:v>
      </x:c>
      <x:c r="G19435" s="4"/>
      <x:c r="H19435" s="4"/>
    </x:row>
    <x:row r="19436" ht="23" customHeight="1">
      <x:c r="A19436" s="4" t="str">
        <x:v>Córdoba</x:v>
      </x:c>
      <x:c r="B19436" s="4" t="str">
        <x:v>2.º Bachillerato</x:v>
      </x:c>
      <x:c r="C19436" s="4" t="str">
        <x:v>C</x:v>
      </x:c>
      <x:c r="D19436" s="13" t="str">
        <x:v>01490</x:v>
      </x:c>
      <x:c r="E19436" s="13" t="str">
        <x:v>01511</x:v>
      </x:c>
      <x:c r="F19436" s="4" t="str">
        <x:v>bullying</x:v>
      </x:c>
      <x:c r="G19436" s="4"/>
      <x:c r="H19436" s="4"/>
    </x:row>
    <x:row r="19437" ht="23" customHeight="1">
      <x:c r="A19437" s="4" t="str">
        <x:v>Córdoba</x:v>
      </x:c>
      <x:c r="B19437" s="4" t="str">
        <x:v>2.º Bachillerato</x:v>
      </x:c>
      <x:c r="C19437" s="4" t="str">
        <x:v>C</x:v>
      </x:c>
      <x:c r="D19437" s="13" t="str">
        <x:v>01490</x:v>
      </x:c>
      <x:c r="E19437" s="13" t="str">
        <x:v>01512</x:v>
      </x:c>
      <x:c r="F19437" s="4" t="str">
        <x:v>bullying</x:v>
      </x:c>
      <x:c r="G19437" s="4"/>
      <x:c r="H19437" s="4"/>
    </x:row>
    <x:row r="19438" ht="23" customHeight="1">
      <x:c r="A19438" s="4" t="str">
        <x:v>Córdoba</x:v>
      </x:c>
      <x:c r="B19438" s="4" t="str">
        <x:v>2.º Bachillerato</x:v>
      </x:c>
      <x:c r="C19438" s="4" t="str">
        <x:v>C</x:v>
      </x:c>
      <x:c r="D19438" s="13" t="str">
        <x:v>01491</x:v>
      </x:c>
      <x:c r="E19438" s="13" t="str">
        <x:v>01512</x:v>
      </x:c>
      <x:c r="F19438" s="4" t="str">
        <x:v>bullying</x:v>
      </x:c>
      <x:c r="G19438" s="4"/>
      <x:c r="H19438" s="4"/>
    </x:row>
    <x:row r="19439" ht="23" customHeight="1">
      <x:c r="A19439" s="4" t="str">
        <x:v>Córdoba</x:v>
      </x:c>
      <x:c r="B19439" s="4" t="str">
        <x:v>2.º Bachillerato</x:v>
      </x:c>
      <x:c r="C19439" s="4" t="str">
        <x:v>C</x:v>
      </x:c>
      <x:c r="D19439" s="13" t="str">
        <x:v>01492</x:v>
      </x:c>
      <x:c r="E19439" s="13" t="str">
        <x:v>01512</x:v>
      </x:c>
      <x:c r="F19439" s="4" t="str">
        <x:v>bullying</x:v>
      </x:c>
      <x:c r="G19439" s="4"/>
      <x:c r="H19439" s="4"/>
    </x:row>
    <x:row r="19440" ht="23" customHeight="1">
      <x:c r="A19440" s="4" t="str">
        <x:v>Córdoba</x:v>
      </x:c>
      <x:c r="B19440" s="4" t="str">
        <x:v>2.º Bachillerato</x:v>
      </x:c>
      <x:c r="C19440" s="4" t="str">
        <x:v>C</x:v>
      </x:c>
      <x:c r="D19440" s="13" t="str">
        <x:v>01511</x:v>
      </x:c>
      <x:c r="E19440" s="13" t="str">
        <x:v>01508</x:v>
      </x:c>
      <x:c r="F19440" s="4" t="str">
        <x:v>bullying</x:v>
      </x:c>
      <x:c r="G19440" s="4"/>
      <x:c r="H19440" s="4"/>
    </x:row>
    <x:row r="19441" ht="23" customHeight="1">
      <x:c r="A19441" s="4" t="str">
        <x:v>Córdoba</x:v>
      </x:c>
      <x:c r="B19441" s="4" t="str">
        <x:v>2.º Bachillerato</x:v>
      </x:c>
      <x:c r="C19441" s="4" t="str">
        <x:v>C</x:v>
      </x:c>
      <x:c r="D19441" s="13" t="str">
        <x:v>01512</x:v>
      </x:c>
      <x:c r="E19441" s="13" t="str">
        <x:v>01508</x:v>
      </x:c>
      <x:c r="F19441" s="4" t="str">
        <x:v>bullying</x:v>
      </x:c>
      <x:c r="G19441" s="4"/>
      <x:c r="H19441" s="4"/>
    </x:row>
    <x:row r="19442" ht="23" customHeight="1">
      <x:c r="A19442" s="4" t="str">
        <x:v>Córdoba</x:v>
      </x:c>
      <x:c r="B19442" s="4" t="str">
        <x:v>2.º Bachillerato</x:v>
      </x:c>
      <x:c r="C19442" s="4" t="str">
        <x:v>C</x:v>
      </x:c>
      <x:c r="D19442" s="13" t="str">
        <x:v>01512</x:v>
      </x:c>
      <x:c r="E19442" s="13" t="str">
        <x:v>01509</x:v>
      </x:c>
      <x:c r="F19442" s="4" t="str">
        <x:v>bullying</x:v>
      </x:c>
      <x:c r="G19442" s="4"/>
      <x:c r="H19442" s="4"/>
    </x:row>
    <x:row r="19443" ht="23" customHeight="1">
      <x:c r="A19443" s="4" t="str">
        <x:v>Córdoba</x:v>
      </x:c>
      <x:c r="B19443" s="4" t="str">
        <x:v>2.º Bachillerato</x:v>
      </x:c>
      <x:c r="C19443" s="4" t="str">
        <x:v>C</x:v>
      </x:c>
      <x:c r="D19443" s="13" t="str">
        <x:v>01485</x:v>
      </x:c>
      <x:c r="E19443" s="13" t="str">
        <x:v>01486</x:v>
      </x:c>
      <x:c r="F19443" s="4" t="str">
        <x:v>prediccion_amistad</x:v>
      </x:c>
      <x:c r="G19443" s="4"/>
      <x:c r="H19443" s="4" t="n">
        <x:f>COUNTIFS(Relaciones!$D$19212:$D$19585,E19443,Relaciones!$E$19212:$E$19585,D19443,Relaciones!$F$19212:$F$19585,"amistad")</x:f>
        <x:v>1</x:v>
      </x:c>
    </x:row>
    <x:row r="19444" ht="23" customHeight="1">
      <x:c r="A19444" s="4" t="str">
        <x:v>Córdoba</x:v>
      </x:c>
      <x:c r="B19444" s="4" t="str">
        <x:v>2.º Bachillerato</x:v>
      </x:c>
      <x:c r="C19444" s="4" t="str">
        <x:v>C</x:v>
      </x:c>
      <x:c r="D19444" s="13" t="str">
        <x:v>01485</x:v>
      </x:c>
      <x:c r="E19444" s="13" t="str">
        <x:v>01487</x:v>
      </x:c>
      <x:c r="F19444" s="4" t="str">
        <x:v>prediccion_amistad</x:v>
      </x:c>
      <x:c r="G19444" s="4"/>
      <x:c r="H19444" s="4" t="n">
        <x:f>COUNTIFS(Relaciones!$D$19212:$D$19585,E19444,Relaciones!$E$19212:$E$19585,D19444,Relaciones!$F$19212:$F$19585,"amistad")</x:f>
        <x:v>1</x:v>
      </x:c>
    </x:row>
    <x:row r="19445" ht="23" customHeight="1">
      <x:c r="A19445" s="4" t="str">
        <x:v>Córdoba</x:v>
      </x:c>
      <x:c r="B19445" s="4" t="str">
        <x:v>2.º Bachillerato</x:v>
      </x:c>
      <x:c r="C19445" s="4" t="str">
        <x:v>C</x:v>
      </x:c>
      <x:c r="D19445" s="13" t="str">
        <x:v>01485</x:v>
      </x:c>
      <x:c r="E19445" s="13" t="str">
        <x:v>01488</x:v>
      </x:c>
      <x:c r="F19445" s="4" t="str">
        <x:v>prediccion_amistad</x:v>
      </x:c>
      <x:c r="G19445" s="4"/>
      <x:c r="H19445" s="4" t="n">
        <x:f>COUNTIFS(Relaciones!$D$19212:$D$19585,E19445,Relaciones!$E$19212:$E$19585,D19445,Relaciones!$F$19212:$F$19585,"amistad")</x:f>
        <x:v>1</x:v>
      </x:c>
    </x:row>
    <x:row r="19446" ht="23" customHeight="1">
      <x:c r="A19446" s="4" t="str">
        <x:v>Córdoba</x:v>
      </x:c>
      <x:c r="B19446" s="4" t="str">
        <x:v>2.º Bachillerato</x:v>
      </x:c>
      <x:c r="C19446" s="4" t="str">
        <x:v>C</x:v>
      </x:c>
      <x:c r="D19446" s="13" t="str">
        <x:v>01485</x:v>
      </x:c>
      <x:c r="E19446" s="13" t="str">
        <x:v>01490</x:v>
      </x:c>
      <x:c r="F19446" s="4" t="str">
        <x:v>prediccion_amistad</x:v>
      </x:c>
      <x:c r="G19446" s="4"/>
      <x:c r="H19446" s="4" t="n">
        <x:f>COUNTIFS(Relaciones!$D$19212:$D$19585,E19446,Relaciones!$E$19212:$E$19585,D19446,Relaciones!$F$19212:$F$19585,"amistad")</x:f>
        <x:v>1</x:v>
      </x:c>
    </x:row>
    <x:row r="19447" ht="23" customHeight="1">
      <x:c r="A19447" s="4" t="str">
        <x:v>Córdoba</x:v>
      </x:c>
      <x:c r="B19447" s="4" t="str">
        <x:v>2.º Bachillerato</x:v>
      </x:c>
      <x:c r="C19447" s="4" t="str">
        <x:v>C</x:v>
      </x:c>
      <x:c r="D19447" s="13" t="str">
        <x:v>01485</x:v>
      </x:c>
      <x:c r="E19447" s="13" t="str">
        <x:v>01491</x:v>
      </x:c>
      <x:c r="F19447" s="4" t="str">
        <x:v>prediccion_amistad</x:v>
      </x:c>
      <x:c r="G19447" s="4"/>
      <x:c r="H19447" s="4" t="n">
        <x:f>COUNTIFS(Relaciones!$D$19212:$D$19585,E19447,Relaciones!$E$19212:$E$19585,D19447,Relaciones!$F$19212:$F$19585,"amistad")</x:f>
        <x:v>1</x:v>
      </x:c>
    </x:row>
    <x:row r="19448" ht="23" customHeight="1">
      <x:c r="A19448" s="4" t="str">
        <x:v>Córdoba</x:v>
      </x:c>
      <x:c r="B19448" s="4" t="str">
        <x:v>2.º Bachillerato</x:v>
      </x:c>
      <x:c r="C19448" s="4" t="str">
        <x:v>C</x:v>
      </x:c>
      <x:c r="D19448" s="13" t="str">
        <x:v>01485</x:v>
      </x:c>
      <x:c r="E19448" s="13" t="str">
        <x:v>01492</x:v>
      </x:c>
      <x:c r="F19448" s="4" t="str">
        <x:v>prediccion_amistad</x:v>
      </x:c>
      <x:c r="G19448" s="4"/>
      <x:c r="H19448" s="4" t="n">
        <x:f>COUNTIFS(Relaciones!$D$19212:$D$19585,E19448,Relaciones!$E$19212:$E$19585,D19448,Relaciones!$F$19212:$F$19585,"amistad")</x:f>
        <x:v>1</x:v>
      </x:c>
    </x:row>
    <x:row r="19449" ht="23" customHeight="1">
      <x:c r="A19449" s="4" t="str">
        <x:v>Córdoba</x:v>
      </x:c>
      <x:c r="B19449" s="4" t="str">
        <x:v>2.º Bachillerato</x:v>
      </x:c>
      <x:c r="C19449" s="4" t="str">
        <x:v>C</x:v>
      </x:c>
      <x:c r="D19449" s="13" t="str">
        <x:v>01485</x:v>
      </x:c>
      <x:c r="E19449" s="13" t="str">
        <x:v>01494</x:v>
      </x:c>
      <x:c r="F19449" s="4" t="str">
        <x:v>prediccion_amistad</x:v>
      </x:c>
      <x:c r="G19449" s="4"/>
      <x:c r="H19449" s="4" t="n">
        <x:f>COUNTIFS(Relaciones!$D$19212:$D$19585,E19449,Relaciones!$E$19212:$E$19585,D19449,Relaciones!$F$19212:$F$19585,"amistad")</x:f>
        <x:v>1</x:v>
      </x:c>
    </x:row>
    <x:row r="19450" ht="23" customHeight="1">
      <x:c r="A19450" s="4" t="str">
        <x:v>Córdoba</x:v>
      </x:c>
      <x:c r="B19450" s="4" t="str">
        <x:v>2.º Bachillerato</x:v>
      </x:c>
      <x:c r="C19450" s="4" t="str">
        <x:v>C</x:v>
      </x:c>
      <x:c r="D19450" s="13" t="str">
        <x:v>01485</x:v>
      </x:c>
      <x:c r="E19450" s="13" t="str">
        <x:v>01495</x:v>
      </x:c>
      <x:c r="F19450" s="4" t="str">
        <x:v>prediccion_amistad</x:v>
      </x:c>
      <x:c r="G19450" s="4"/>
      <x:c r="H19450" s="4" t="n">
        <x:f>COUNTIFS(Relaciones!$D$19212:$D$19585,E19450,Relaciones!$E$19212:$E$19585,D19450,Relaciones!$F$19212:$F$19585,"amistad")</x:f>
        <x:v>1</x:v>
      </x:c>
    </x:row>
    <x:row r="19451" ht="23" customHeight="1">
      <x:c r="A19451" s="4" t="str">
        <x:v>Córdoba</x:v>
      </x:c>
      <x:c r="B19451" s="4" t="str">
        <x:v>2.º Bachillerato</x:v>
      </x:c>
      <x:c r="C19451" s="4" t="str">
        <x:v>C</x:v>
      </x:c>
      <x:c r="D19451" s="13" t="str">
        <x:v>01485</x:v>
      </x:c>
      <x:c r="E19451" s="13" t="str">
        <x:v>01496</x:v>
      </x:c>
      <x:c r="F19451" s="4" t="str">
        <x:v>prediccion_amistad</x:v>
      </x:c>
      <x:c r="G19451" s="4"/>
      <x:c r="H19451" s="4" t="n">
        <x:f>COUNTIFS(Relaciones!$D$19212:$D$19585,E19451,Relaciones!$E$19212:$E$19585,D19451,Relaciones!$F$19212:$F$19585,"amistad")</x:f>
        <x:v>1</x:v>
      </x:c>
    </x:row>
    <x:row r="19452" ht="23" customHeight="1">
      <x:c r="A19452" s="4" t="str">
        <x:v>Córdoba</x:v>
      </x:c>
      <x:c r="B19452" s="4" t="str">
        <x:v>2.º Bachillerato</x:v>
      </x:c>
      <x:c r="C19452" s="4" t="str">
        <x:v>C</x:v>
      </x:c>
      <x:c r="D19452" s="13" t="str">
        <x:v>01486</x:v>
      </x:c>
      <x:c r="E19452" s="13" t="str">
        <x:v>01485</x:v>
      </x:c>
      <x:c r="F19452" s="4" t="str">
        <x:v>prediccion_amistad</x:v>
      </x:c>
      <x:c r="G19452" s="4"/>
      <x:c r="H19452" s="4" t="n">
        <x:f>COUNTIFS(Relaciones!$D$19212:$D$19585,E19452,Relaciones!$E$19212:$E$19585,D19452,Relaciones!$F$19212:$F$19585,"amistad")</x:f>
        <x:v>1</x:v>
      </x:c>
    </x:row>
    <x:row r="19453" ht="23" customHeight="1">
      <x:c r="A19453" s="4" t="str">
        <x:v>Córdoba</x:v>
      </x:c>
      <x:c r="B19453" s="4" t="str">
        <x:v>2.º Bachillerato</x:v>
      </x:c>
      <x:c r="C19453" s="4" t="str">
        <x:v>C</x:v>
      </x:c>
      <x:c r="D19453" s="13" t="str">
        <x:v>01486</x:v>
      </x:c>
      <x:c r="E19453" s="13" t="str">
        <x:v>01487</x:v>
      </x:c>
      <x:c r="F19453" s="4" t="str">
        <x:v>prediccion_amistad</x:v>
      </x:c>
      <x:c r="G19453" s="4"/>
      <x:c r="H19453" s="4" t="n">
        <x:f>COUNTIFS(Relaciones!$D$19212:$D$19585,E19453,Relaciones!$E$19212:$E$19585,D19453,Relaciones!$F$19212:$F$19585,"amistad")</x:f>
        <x:v>1</x:v>
      </x:c>
    </x:row>
    <x:row r="19454" ht="23" customHeight="1">
      <x:c r="A19454" s="4" t="str">
        <x:v>Córdoba</x:v>
      </x:c>
      <x:c r="B19454" s="4" t="str">
        <x:v>2.º Bachillerato</x:v>
      </x:c>
      <x:c r="C19454" s="4" t="str">
        <x:v>C</x:v>
      </x:c>
      <x:c r="D19454" s="13" t="str">
        <x:v>01486</x:v>
      </x:c>
      <x:c r="E19454" s="13" t="str">
        <x:v>01491</x:v>
      </x:c>
      <x:c r="F19454" s="4" t="str">
        <x:v>prediccion_amistad</x:v>
      </x:c>
      <x:c r="G19454" s="4"/>
      <x:c r="H19454" s="4" t="n">
        <x:f>COUNTIFS(Relaciones!$D$19212:$D$19585,E19454,Relaciones!$E$19212:$E$19585,D19454,Relaciones!$F$19212:$F$19585,"amistad")</x:f>
        <x:v>0</x:v>
      </x:c>
    </x:row>
    <x:row r="19455" ht="23" customHeight="1">
      <x:c r="A19455" s="4" t="str">
        <x:v>Córdoba</x:v>
      </x:c>
      <x:c r="B19455" s="4" t="str">
        <x:v>2.º Bachillerato</x:v>
      </x:c>
      <x:c r="C19455" s="4" t="str">
        <x:v>C</x:v>
      </x:c>
      <x:c r="D19455" s="13" t="str">
        <x:v>01486</x:v>
      </x:c>
      <x:c r="E19455" s="13" t="str">
        <x:v>01495</x:v>
      </x:c>
      <x:c r="F19455" s="4" t="str">
        <x:v>prediccion_amistad</x:v>
      </x:c>
      <x:c r="G19455" s="4"/>
      <x:c r="H19455" s="4" t="n">
        <x:f>COUNTIFS(Relaciones!$D$19212:$D$19585,E19455,Relaciones!$E$19212:$E$19585,D19455,Relaciones!$F$19212:$F$19585,"amistad")</x:f>
        <x:v>1</x:v>
      </x:c>
    </x:row>
    <x:row r="19456" ht="23" customHeight="1">
      <x:c r="A19456" s="4" t="str">
        <x:v>Córdoba</x:v>
      </x:c>
      <x:c r="B19456" s="4" t="str">
        <x:v>2.º Bachillerato</x:v>
      </x:c>
      <x:c r="C19456" s="4" t="str">
        <x:v>C</x:v>
      </x:c>
      <x:c r="D19456" s="13" t="str">
        <x:v>01487</x:v>
      </x:c>
      <x:c r="E19456" s="13" t="str">
        <x:v>01486</x:v>
      </x:c>
      <x:c r="F19456" s="4" t="str">
        <x:v>prediccion_amistad</x:v>
      </x:c>
      <x:c r="G19456" s="4"/>
      <x:c r="H19456" s="4" t="n">
        <x:f>COUNTIFS(Relaciones!$D$19212:$D$19585,E19456,Relaciones!$E$19212:$E$19585,D19456,Relaciones!$F$19212:$F$19585,"amistad")</x:f>
        <x:v>1</x:v>
      </x:c>
    </x:row>
    <x:row r="19457" ht="23" customHeight="1">
      <x:c r="A19457" s="4" t="str">
        <x:v>Córdoba</x:v>
      </x:c>
      <x:c r="B19457" s="4" t="str">
        <x:v>2.º Bachillerato</x:v>
      </x:c>
      <x:c r="C19457" s="4" t="str">
        <x:v>C</x:v>
      </x:c>
      <x:c r="D19457" s="13" t="str">
        <x:v>01487</x:v>
      </x:c>
      <x:c r="E19457" s="13" t="str">
        <x:v>01490</x:v>
      </x:c>
      <x:c r="F19457" s="4" t="str">
        <x:v>prediccion_amistad</x:v>
      </x:c>
      <x:c r="G19457" s="4"/>
      <x:c r="H19457" s="4" t="n">
        <x:f>COUNTIFS(Relaciones!$D$19212:$D$19585,E19457,Relaciones!$E$19212:$E$19585,D19457,Relaciones!$F$19212:$F$19585,"amistad")</x:f>
        <x:v>1</x:v>
      </x:c>
    </x:row>
    <x:row r="19458" ht="23" customHeight="1">
      <x:c r="A19458" s="4" t="str">
        <x:v>Córdoba</x:v>
      </x:c>
      <x:c r="B19458" s="4" t="str">
        <x:v>2.º Bachillerato</x:v>
      </x:c>
      <x:c r="C19458" s="4" t="str">
        <x:v>C</x:v>
      </x:c>
      <x:c r="D19458" s="13" t="str">
        <x:v>01487</x:v>
      </x:c>
      <x:c r="E19458" s="13" t="str">
        <x:v>01496</x:v>
      </x:c>
      <x:c r="F19458" s="4" t="str">
        <x:v>prediccion_amistad</x:v>
      </x:c>
      <x:c r="G19458" s="4"/>
      <x:c r="H19458" s="4" t="n">
        <x:f>COUNTIFS(Relaciones!$D$19212:$D$19585,E19458,Relaciones!$E$19212:$E$19585,D19458,Relaciones!$F$19212:$F$19585,"amistad")</x:f>
        <x:v>1</x:v>
      </x:c>
    </x:row>
    <x:row r="19459" ht="23" customHeight="1">
      <x:c r="A19459" s="4" t="str">
        <x:v>Córdoba</x:v>
      </x:c>
      <x:c r="B19459" s="4" t="str">
        <x:v>2.º Bachillerato</x:v>
      </x:c>
      <x:c r="C19459" s="4" t="str">
        <x:v>C</x:v>
      </x:c>
      <x:c r="D19459" s="13" t="str">
        <x:v>01488</x:v>
      </x:c>
      <x:c r="E19459" s="13" t="str">
        <x:v>01487</x:v>
      </x:c>
      <x:c r="F19459" s="4" t="str">
        <x:v>prediccion_amistad</x:v>
      </x:c>
      <x:c r="G19459" s="4"/>
      <x:c r="H19459" s="4" t="n">
        <x:f>COUNTIFS(Relaciones!$D$19212:$D$19585,E19459,Relaciones!$E$19212:$E$19585,D19459,Relaciones!$F$19212:$F$19585,"amistad")</x:f>
        <x:v>1</x:v>
      </x:c>
    </x:row>
    <x:row r="19460" ht="23" customHeight="1">
      <x:c r="A19460" s="4" t="str">
        <x:v>Córdoba</x:v>
      </x:c>
      <x:c r="B19460" s="4" t="str">
        <x:v>2.º Bachillerato</x:v>
      </x:c>
      <x:c r="C19460" s="4" t="str">
        <x:v>C</x:v>
      </x:c>
      <x:c r="D19460" s="13" t="str">
        <x:v>01488</x:v>
      </x:c>
      <x:c r="E19460" s="13" t="str">
        <x:v>01489</x:v>
      </x:c>
      <x:c r="F19460" s="4" t="str">
        <x:v>prediccion_amistad</x:v>
      </x:c>
      <x:c r="G19460" s="4"/>
      <x:c r="H19460" s="4" t="n">
        <x:f>COUNTIFS(Relaciones!$D$19212:$D$19585,E19460,Relaciones!$E$19212:$E$19585,D19460,Relaciones!$F$19212:$F$19585,"amistad")</x:f>
        <x:v>1</x:v>
      </x:c>
    </x:row>
    <x:row r="19461" ht="23" customHeight="1">
      <x:c r="A19461" s="4" t="str">
        <x:v>Córdoba</x:v>
      </x:c>
      <x:c r="B19461" s="4" t="str">
        <x:v>2.º Bachillerato</x:v>
      </x:c>
      <x:c r="C19461" s="4" t="str">
        <x:v>C</x:v>
      </x:c>
      <x:c r="D19461" s="13" t="str">
        <x:v>01488</x:v>
      </x:c>
      <x:c r="E19461" s="13" t="str">
        <x:v>01491</x:v>
      </x:c>
      <x:c r="F19461" s="4" t="str">
        <x:v>prediccion_amistad</x:v>
      </x:c>
      <x:c r="G19461" s="4"/>
      <x:c r="H19461" s="4" t="n">
        <x:f>COUNTIFS(Relaciones!$D$19212:$D$19585,E19461,Relaciones!$E$19212:$E$19585,D19461,Relaciones!$F$19212:$F$19585,"amistad")</x:f>
        <x:v>1</x:v>
      </x:c>
    </x:row>
    <x:row r="19462" ht="23" customHeight="1">
      <x:c r="A19462" s="4" t="str">
        <x:v>Córdoba</x:v>
      </x:c>
      <x:c r="B19462" s="4" t="str">
        <x:v>2.º Bachillerato</x:v>
      </x:c>
      <x:c r="C19462" s="4" t="str">
        <x:v>C</x:v>
      </x:c>
      <x:c r="D19462" s="13" t="str">
        <x:v>01489</x:v>
      </x:c>
      <x:c r="E19462" s="13" t="str">
        <x:v>01486</x:v>
      </x:c>
      <x:c r="F19462" s="4" t="str">
        <x:v>prediccion_amistad</x:v>
      </x:c>
      <x:c r="G19462" s="4"/>
      <x:c r="H19462" s="4" t="n">
        <x:f>COUNTIFS(Relaciones!$D$19212:$D$19585,E19462,Relaciones!$E$19212:$E$19585,D19462,Relaciones!$F$19212:$F$19585,"amistad")</x:f>
        <x:v>1</x:v>
      </x:c>
    </x:row>
    <x:row r="19463" ht="23" customHeight="1">
      <x:c r="A19463" s="4" t="str">
        <x:v>Córdoba</x:v>
      </x:c>
      <x:c r="B19463" s="4" t="str">
        <x:v>2.º Bachillerato</x:v>
      </x:c>
      <x:c r="C19463" s="4" t="str">
        <x:v>C</x:v>
      </x:c>
      <x:c r="D19463" s="13" t="str">
        <x:v>01489</x:v>
      </x:c>
      <x:c r="E19463" s="13" t="str">
        <x:v>01488</x:v>
      </x:c>
      <x:c r="F19463" s="4" t="str">
        <x:v>prediccion_amistad</x:v>
      </x:c>
      <x:c r="G19463" s="4"/>
      <x:c r="H19463" s="4" t="n">
        <x:f>COUNTIFS(Relaciones!$D$19212:$D$19585,E19463,Relaciones!$E$19212:$E$19585,D19463,Relaciones!$F$19212:$F$19585,"amistad")</x:f>
        <x:v>1</x:v>
      </x:c>
    </x:row>
    <x:row r="19464" ht="23" customHeight="1">
      <x:c r="A19464" s="4" t="str">
        <x:v>Córdoba</x:v>
      </x:c>
      <x:c r="B19464" s="4" t="str">
        <x:v>2.º Bachillerato</x:v>
      </x:c>
      <x:c r="C19464" s="4" t="str">
        <x:v>C</x:v>
      </x:c>
      <x:c r="D19464" s="13" t="str">
        <x:v>01489</x:v>
      </x:c>
      <x:c r="E19464" s="13" t="str">
        <x:v>01490</x:v>
      </x:c>
      <x:c r="F19464" s="4" t="str">
        <x:v>prediccion_amistad</x:v>
      </x:c>
      <x:c r="G19464" s="4"/>
      <x:c r="H19464" s="4" t="n">
        <x:f>COUNTIFS(Relaciones!$D$19212:$D$19585,E19464,Relaciones!$E$19212:$E$19585,D19464,Relaciones!$F$19212:$F$19585,"amistad")</x:f>
        <x:v>1</x:v>
      </x:c>
    </x:row>
    <x:row r="19465" ht="23" customHeight="1">
      <x:c r="A19465" s="4" t="str">
        <x:v>Córdoba</x:v>
      </x:c>
      <x:c r="B19465" s="4" t="str">
        <x:v>2.º Bachillerato</x:v>
      </x:c>
      <x:c r="C19465" s="4" t="str">
        <x:v>C</x:v>
      </x:c>
      <x:c r="D19465" s="13" t="str">
        <x:v>01489</x:v>
      </x:c>
      <x:c r="E19465" s="13" t="str">
        <x:v>01494</x:v>
      </x:c>
      <x:c r="F19465" s="4" t="str">
        <x:v>prediccion_amistad</x:v>
      </x:c>
      <x:c r="G19465" s="4"/>
      <x:c r="H19465" s="4" t="n">
        <x:f>COUNTIFS(Relaciones!$D$19212:$D$19585,E19465,Relaciones!$E$19212:$E$19585,D19465,Relaciones!$F$19212:$F$19585,"amistad")</x:f>
        <x:v>0</x:v>
      </x:c>
    </x:row>
    <x:row r="19466" ht="23" customHeight="1">
      <x:c r="A19466" s="4" t="str">
        <x:v>Córdoba</x:v>
      </x:c>
      <x:c r="B19466" s="4" t="str">
        <x:v>2.º Bachillerato</x:v>
      </x:c>
      <x:c r="C19466" s="4" t="str">
        <x:v>C</x:v>
      </x:c>
      <x:c r="D19466" s="13" t="str">
        <x:v>01490</x:v>
      </x:c>
      <x:c r="E19466" s="13" t="str">
        <x:v>01487</x:v>
      </x:c>
      <x:c r="F19466" s="4" t="str">
        <x:v>prediccion_amistad</x:v>
      </x:c>
      <x:c r="G19466" s="4"/>
      <x:c r="H19466" s="4" t="n">
        <x:f>COUNTIFS(Relaciones!$D$19212:$D$19585,E19466,Relaciones!$E$19212:$E$19585,D19466,Relaciones!$F$19212:$F$19585,"amistad")</x:f>
        <x:v>1</x:v>
      </x:c>
    </x:row>
    <x:row r="19467" ht="23" customHeight="1">
      <x:c r="A19467" s="4" t="str">
        <x:v>Córdoba</x:v>
      </x:c>
      <x:c r="B19467" s="4" t="str">
        <x:v>2.º Bachillerato</x:v>
      </x:c>
      <x:c r="C19467" s="4" t="str">
        <x:v>C</x:v>
      </x:c>
      <x:c r="D19467" s="13" t="str">
        <x:v>01490</x:v>
      </x:c>
      <x:c r="E19467" s="13" t="str">
        <x:v>01489</x:v>
      </x:c>
      <x:c r="F19467" s="4" t="str">
        <x:v>prediccion_amistad</x:v>
      </x:c>
      <x:c r="G19467" s="4"/>
      <x:c r="H19467" s="4" t="n">
        <x:f>COUNTIFS(Relaciones!$D$19212:$D$19585,E19467,Relaciones!$E$19212:$E$19585,D19467,Relaciones!$F$19212:$F$19585,"amistad")</x:f>
        <x:v>1</x:v>
      </x:c>
    </x:row>
    <x:row r="19468" ht="23" customHeight="1">
      <x:c r="A19468" s="4" t="str">
        <x:v>Córdoba</x:v>
      </x:c>
      <x:c r="B19468" s="4" t="str">
        <x:v>2.º Bachillerato</x:v>
      </x:c>
      <x:c r="C19468" s="4" t="str">
        <x:v>C</x:v>
      </x:c>
      <x:c r="D19468" s="13" t="str">
        <x:v>01490</x:v>
      </x:c>
      <x:c r="E19468" s="13" t="str">
        <x:v>01493</x:v>
      </x:c>
      <x:c r="F19468" s="4" t="str">
        <x:v>prediccion_amistad</x:v>
      </x:c>
      <x:c r="G19468" s="4"/>
      <x:c r="H19468" s="4" t="n">
        <x:f>COUNTIFS(Relaciones!$D$19212:$D$19585,E19468,Relaciones!$E$19212:$E$19585,D19468,Relaciones!$F$19212:$F$19585,"amistad")</x:f>
        <x:v>1</x:v>
      </x:c>
    </x:row>
    <x:row r="19469" ht="23" customHeight="1">
      <x:c r="A19469" s="4" t="str">
        <x:v>Córdoba</x:v>
      </x:c>
      <x:c r="B19469" s="4" t="str">
        <x:v>2.º Bachillerato</x:v>
      </x:c>
      <x:c r="C19469" s="4" t="str">
        <x:v>C</x:v>
      </x:c>
      <x:c r="D19469" s="13" t="str">
        <x:v>01491</x:v>
      </x:c>
      <x:c r="E19469" s="13" t="str">
        <x:v>01488</x:v>
      </x:c>
      <x:c r="F19469" s="4" t="str">
        <x:v>prediccion_amistad</x:v>
      </x:c>
      <x:c r="G19469" s="4"/>
      <x:c r="H19469" s="4" t="n">
        <x:f>COUNTIFS(Relaciones!$D$19212:$D$19585,E19469,Relaciones!$E$19212:$E$19585,D19469,Relaciones!$F$19212:$F$19585,"amistad")</x:f>
        <x:v>1</x:v>
      </x:c>
    </x:row>
    <x:row r="19470" ht="23" customHeight="1">
      <x:c r="A19470" s="4" t="str">
        <x:v>Córdoba</x:v>
      </x:c>
      <x:c r="B19470" s="4" t="str">
        <x:v>2.º Bachillerato</x:v>
      </x:c>
      <x:c r="C19470" s="4" t="str">
        <x:v>C</x:v>
      </x:c>
      <x:c r="D19470" s="13" t="str">
        <x:v>01491</x:v>
      </x:c>
      <x:c r="E19470" s="13" t="str">
        <x:v>01492</x:v>
      </x:c>
      <x:c r="F19470" s="4" t="str">
        <x:v>prediccion_amistad</x:v>
      </x:c>
      <x:c r="G19470" s="4"/>
      <x:c r="H19470" s="4" t="n">
        <x:f>COUNTIFS(Relaciones!$D$19212:$D$19585,E19470,Relaciones!$E$19212:$E$19585,D19470,Relaciones!$F$19212:$F$19585,"amistad")</x:f>
        <x:v>1</x:v>
      </x:c>
    </x:row>
    <x:row r="19471" ht="23" customHeight="1">
      <x:c r="A19471" s="4" t="str">
        <x:v>Córdoba</x:v>
      </x:c>
      <x:c r="B19471" s="4" t="str">
        <x:v>2.º Bachillerato</x:v>
      </x:c>
      <x:c r="C19471" s="4" t="str">
        <x:v>C</x:v>
      </x:c>
      <x:c r="D19471" s="13" t="str">
        <x:v>01491</x:v>
      </x:c>
      <x:c r="E19471" s="13" t="str">
        <x:v>01494</x:v>
      </x:c>
      <x:c r="F19471" s="4" t="str">
        <x:v>prediccion_amistad</x:v>
      </x:c>
      <x:c r="G19471" s="4"/>
      <x:c r="H19471" s="4" t="n">
        <x:f>COUNTIFS(Relaciones!$D$19212:$D$19585,E19471,Relaciones!$E$19212:$E$19585,D19471,Relaciones!$F$19212:$F$19585,"amistad")</x:f>
        <x:v>1</x:v>
      </x:c>
    </x:row>
    <x:row r="19472" ht="23" customHeight="1">
      <x:c r="A19472" s="4" t="str">
        <x:v>Córdoba</x:v>
      </x:c>
      <x:c r="B19472" s="4" t="str">
        <x:v>2.º Bachillerato</x:v>
      </x:c>
      <x:c r="C19472" s="4" t="str">
        <x:v>C</x:v>
      </x:c>
      <x:c r="D19472" s="13" t="str">
        <x:v>01492</x:v>
      </x:c>
      <x:c r="E19472" s="13" t="str">
        <x:v>01491</x:v>
      </x:c>
      <x:c r="F19472" s="4" t="str">
        <x:v>prediccion_amistad</x:v>
      </x:c>
      <x:c r="G19472" s="4"/>
      <x:c r="H19472" s="4" t="n">
        <x:f>COUNTIFS(Relaciones!$D$19212:$D$19585,E19472,Relaciones!$E$19212:$E$19585,D19472,Relaciones!$F$19212:$F$19585,"amistad")</x:f>
        <x:v>1</x:v>
      </x:c>
    </x:row>
    <x:row r="19473" ht="23" customHeight="1">
      <x:c r="A19473" s="4" t="str">
        <x:v>Córdoba</x:v>
      </x:c>
      <x:c r="B19473" s="4" t="str">
        <x:v>2.º Bachillerato</x:v>
      </x:c>
      <x:c r="C19473" s="4" t="str">
        <x:v>C</x:v>
      </x:c>
      <x:c r="D19473" s="13" t="str">
        <x:v>01492</x:v>
      </x:c>
      <x:c r="E19473" s="13" t="str">
        <x:v>01493</x:v>
      </x:c>
      <x:c r="F19473" s="4" t="str">
        <x:v>prediccion_amistad</x:v>
      </x:c>
      <x:c r="G19473" s="4"/>
      <x:c r="H19473" s="4" t="n">
        <x:f>COUNTIFS(Relaciones!$D$19212:$D$19585,E19473,Relaciones!$E$19212:$E$19585,D19473,Relaciones!$F$19212:$F$19585,"amistad")</x:f>
        <x:v>1</x:v>
      </x:c>
    </x:row>
    <x:row r="19474" ht="23" customHeight="1">
      <x:c r="A19474" s="4" t="str">
        <x:v>Córdoba</x:v>
      </x:c>
      <x:c r="B19474" s="4" t="str">
        <x:v>2.º Bachillerato</x:v>
      </x:c>
      <x:c r="C19474" s="4" t="str">
        <x:v>C</x:v>
      </x:c>
      <x:c r="D19474" s="13" t="str">
        <x:v>01492</x:v>
      </x:c>
      <x:c r="E19474" s="13" t="str">
        <x:v>01495</x:v>
      </x:c>
      <x:c r="F19474" s="4" t="str">
        <x:v>prediccion_amistad</x:v>
      </x:c>
      <x:c r="G19474" s="4"/>
      <x:c r="H19474" s="4" t="n">
        <x:f>COUNTIFS(Relaciones!$D$19212:$D$19585,E19474,Relaciones!$E$19212:$E$19585,D19474,Relaciones!$F$19212:$F$19585,"amistad")</x:f>
        <x:v>1</x:v>
      </x:c>
    </x:row>
    <x:row r="19475" ht="23" customHeight="1">
      <x:c r="A19475" s="4" t="str">
        <x:v>Córdoba</x:v>
      </x:c>
      <x:c r="B19475" s="4" t="str">
        <x:v>2.º Bachillerato</x:v>
      </x:c>
      <x:c r="C19475" s="4" t="str">
        <x:v>C</x:v>
      </x:c>
      <x:c r="D19475" s="13" t="str">
        <x:v>01492</x:v>
      </x:c>
      <x:c r="E19475" s="13" t="str">
        <x:v>01497</x:v>
      </x:c>
      <x:c r="F19475" s="4" t="str">
        <x:v>prediccion_amistad</x:v>
      </x:c>
      <x:c r="G19475" s="4"/>
      <x:c r="H19475" s="4" t="n">
        <x:f>COUNTIFS(Relaciones!$D$19212:$D$19585,E19475,Relaciones!$E$19212:$E$19585,D19475,Relaciones!$F$19212:$F$19585,"amistad")</x:f>
        <x:v>0</x:v>
      </x:c>
    </x:row>
    <x:row r="19476" ht="23" customHeight="1">
      <x:c r="A19476" s="4" t="str">
        <x:v>Córdoba</x:v>
      </x:c>
      <x:c r="B19476" s="4" t="str">
        <x:v>2.º Bachillerato</x:v>
      </x:c>
      <x:c r="C19476" s="4" t="str">
        <x:v>C</x:v>
      </x:c>
      <x:c r="D19476" s="13" t="str">
        <x:v>01493</x:v>
      </x:c>
      <x:c r="E19476" s="13" t="str">
        <x:v>01490</x:v>
      </x:c>
      <x:c r="F19476" s="4" t="str">
        <x:v>prediccion_amistad</x:v>
      </x:c>
      <x:c r="G19476" s="4"/>
      <x:c r="H19476" s="4" t="n">
        <x:f>COUNTIFS(Relaciones!$D$19212:$D$19585,E19476,Relaciones!$E$19212:$E$19585,D19476,Relaciones!$F$19212:$F$19585,"amistad")</x:f>
        <x:v>1</x:v>
      </x:c>
    </x:row>
    <x:row r="19477" ht="23" customHeight="1">
      <x:c r="A19477" s="4" t="str">
        <x:v>Córdoba</x:v>
      </x:c>
      <x:c r="B19477" s="4" t="str">
        <x:v>2.º Bachillerato</x:v>
      </x:c>
      <x:c r="C19477" s="4" t="str">
        <x:v>C</x:v>
      </x:c>
      <x:c r="D19477" s="13" t="str">
        <x:v>01493</x:v>
      </x:c>
      <x:c r="E19477" s="13" t="str">
        <x:v>01492</x:v>
      </x:c>
      <x:c r="F19477" s="4" t="str">
        <x:v>prediccion_amistad</x:v>
      </x:c>
      <x:c r="G19477" s="4"/>
      <x:c r="H19477" s="4" t="n">
        <x:f>COUNTIFS(Relaciones!$D$19212:$D$19585,E19477,Relaciones!$E$19212:$E$19585,D19477,Relaciones!$F$19212:$F$19585,"amistad")</x:f>
        <x:v>1</x:v>
      </x:c>
    </x:row>
    <x:row r="19478" ht="23" customHeight="1">
      <x:c r="A19478" s="4" t="str">
        <x:v>Córdoba</x:v>
      </x:c>
      <x:c r="B19478" s="4" t="str">
        <x:v>2.º Bachillerato</x:v>
      </x:c>
      <x:c r="C19478" s="4" t="str">
        <x:v>C</x:v>
      </x:c>
      <x:c r="D19478" s="13" t="str">
        <x:v>01493</x:v>
      </x:c>
      <x:c r="E19478" s="13" t="str">
        <x:v>01494</x:v>
      </x:c>
      <x:c r="F19478" s="4" t="str">
        <x:v>prediccion_amistad</x:v>
      </x:c>
      <x:c r="G19478" s="4"/>
      <x:c r="H19478" s="4" t="n">
        <x:f>COUNTIFS(Relaciones!$D$19212:$D$19585,E19478,Relaciones!$E$19212:$E$19585,D19478,Relaciones!$F$19212:$F$19585,"amistad")</x:f>
        <x:v>1</x:v>
      </x:c>
    </x:row>
    <x:row r="19479" ht="23" customHeight="1">
      <x:c r="A19479" s="4" t="str">
        <x:v>Córdoba</x:v>
      </x:c>
      <x:c r="B19479" s="4" t="str">
        <x:v>2.º Bachillerato</x:v>
      </x:c>
      <x:c r="C19479" s="4" t="str">
        <x:v>C</x:v>
      </x:c>
      <x:c r="D19479" s="13" t="str">
        <x:v>01494</x:v>
      </x:c>
      <x:c r="E19479" s="13" t="str">
        <x:v>01485</x:v>
      </x:c>
      <x:c r="F19479" s="4" t="str">
        <x:v>prediccion_amistad</x:v>
      </x:c>
      <x:c r="G19479" s="4"/>
      <x:c r="H19479" s="4" t="n">
        <x:f>COUNTIFS(Relaciones!$D$19212:$D$19585,E19479,Relaciones!$E$19212:$E$19585,D19479,Relaciones!$F$19212:$F$19585,"amistad")</x:f>
        <x:v>1</x:v>
      </x:c>
    </x:row>
    <x:row r="19480" ht="23" customHeight="1">
      <x:c r="A19480" s="4" t="str">
        <x:v>Córdoba</x:v>
      </x:c>
      <x:c r="B19480" s="4" t="str">
        <x:v>2.º Bachillerato</x:v>
      </x:c>
      <x:c r="C19480" s="4" t="str">
        <x:v>C</x:v>
      </x:c>
      <x:c r="D19480" s="13" t="str">
        <x:v>01494</x:v>
      </x:c>
      <x:c r="E19480" s="13" t="str">
        <x:v>01491</x:v>
      </x:c>
      <x:c r="F19480" s="4" t="str">
        <x:v>prediccion_amistad</x:v>
      </x:c>
      <x:c r="G19480" s="4"/>
      <x:c r="H19480" s="4" t="n">
        <x:f>COUNTIFS(Relaciones!$D$19212:$D$19585,E19480,Relaciones!$E$19212:$E$19585,D19480,Relaciones!$F$19212:$F$19585,"amistad")</x:f>
        <x:v>1</x:v>
      </x:c>
    </x:row>
    <x:row r="19481" ht="23" customHeight="1">
      <x:c r="A19481" s="4" t="str">
        <x:v>Córdoba</x:v>
      </x:c>
      <x:c r="B19481" s="4" t="str">
        <x:v>2.º Bachillerato</x:v>
      </x:c>
      <x:c r="C19481" s="4" t="str">
        <x:v>C</x:v>
      </x:c>
      <x:c r="D19481" s="13" t="str">
        <x:v>01494</x:v>
      </x:c>
      <x:c r="E19481" s="13" t="str">
        <x:v>01495</x:v>
      </x:c>
      <x:c r="F19481" s="4" t="str">
        <x:v>prediccion_amistad</x:v>
      </x:c>
      <x:c r="G19481" s="4"/>
      <x:c r="H19481" s="4" t="n">
        <x:f>COUNTIFS(Relaciones!$D$19212:$D$19585,E19481,Relaciones!$E$19212:$E$19585,D19481,Relaciones!$F$19212:$F$19585,"amistad")</x:f>
        <x:v>1</x:v>
      </x:c>
    </x:row>
    <x:row r="19482" ht="23" customHeight="1">
      <x:c r="A19482" s="4" t="str">
        <x:v>Córdoba</x:v>
      </x:c>
      <x:c r="B19482" s="4" t="str">
        <x:v>2.º Bachillerato</x:v>
      </x:c>
      <x:c r="C19482" s="4" t="str">
        <x:v>C</x:v>
      </x:c>
      <x:c r="D19482" s="13" t="str">
        <x:v>01495</x:v>
      </x:c>
      <x:c r="E19482" s="13" t="str">
        <x:v>01486</x:v>
      </x:c>
      <x:c r="F19482" s="4" t="str">
        <x:v>prediccion_amistad</x:v>
      </x:c>
      <x:c r="G19482" s="4"/>
      <x:c r="H19482" s="4" t="n">
        <x:f>COUNTIFS(Relaciones!$D$19212:$D$19585,E19482,Relaciones!$E$19212:$E$19585,D19482,Relaciones!$F$19212:$F$19585,"amistad")</x:f>
        <x:v>1</x:v>
      </x:c>
    </x:row>
    <x:row r="19483" ht="23" customHeight="1">
      <x:c r="A19483" s="4" t="str">
        <x:v>Córdoba</x:v>
      </x:c>
      <x:c r="B19483" s="4" t="str">
        <x:v>2.º Bachillerato</x:v>
      </x:c>
      <x:c r="C19483" s="4" t="str">
        <x:v>C</x:v>
      </x:c>
      <x:c r="D19483" s="13" t="str">
        <x:v>01495</x:v>
      </x:c>
      <x:c r="E19483" s="13" t="str">
        <x:v>01494</x:v>
      </x:c>
      <x:c r="F19483" s="4" t="str">
        <x:v>prediccion_amistad</x:v>
      </x:c>
      <x:c r="G19483" s="4"/>
      <x:c r="H19483" s="4" t="n">
        <x:f>COUNTIFS(Relaciones!$D$19212:$D$19585,E19483,Relaciones!$E$19212:$E$19585,D19483,Relaciones!$F$19212:$F$19585,"amistad")</x:f>
        <x:v>1</x:v>
      </x:c>
    </x:row>
    <x:row r="19484" ht="23" customHeight="1">
      <x:c r="A19484" s="4" t="str">
        <x:v>Córdoba</x:v>
      </x:c>
      <x:c r="B19484" s="4" t="str">
        <x:v>2.º Bachillerato</x:v>
      </x:c>
      <x:c r="C19484" s="4" t="str">
        <x:v>C</x:v>
      </x:c>
      <x:c r="D19484" s="13" t="str">
        <x:v>01495</x:v>
      </x:c>
      <x:c r="E19484" s="13" t="str">
        <x:v>01496</x:v>
      </x:c>
      <x:c r="F19484" s="4" t="str">
        <x:v>prediccion_amistad</x:v>
      </x:c>
      <x:c r="G19484" s="4"/>
      <x:c r="H19484" s="4" t="n">
        <x:f>COUNTIFS(Relaciones!$D$19212:$D$19585,E19484,Relaciones!$E$19212:$E$19585,D19484,Relaciones!$F$19212:$F$19585,"amistad")</x:f>
        <x:v>1</x:v>
      </x:c>
    </x:row>
    <x:row r="19485" ht="23" customHeight="1">
      <x:c r="A19485" s="4" t="str">
        <x:v>Córdoba</x:v>
      </x:c>
      <x:c r="B19485" s="4" t="str">
        <x:v>2.º Bachillerato</x:v>
      </x:c>
      <x:c r="C19485" s="4" t="str">
        <x:v>C</x:v>
      </x:c>
      <x:c r="D19485" s="13" t="str">
        <x:v>01495</x:v>
      </x:c>
      <x:c r="E19485" s="13" t="str">
        <x:v>01500</x:v>
      </x:c>
      <x:c r="F19485" s="4" t="str">
        <x:v>prediccion_amistad</x:v>
      </x:c>
      <x:c r="G19485" s="4"/>
      <x:c r="H19485" s="4" t="n">
        <x:f>COUNTIFS(Relaciones!$D$19212:$D$19585,E19485,Relaciones!$E$19212:$E$19585,D19485,Relaciones!$F$19212:$F$19585,"amistad")</x:f>
        <x:v>0</x:v>
      </x:c>
    </x:row>
    <x:row r="19486" ht="23" customHeight="1">
      <x:c r="A19486" s="4" t="str">
        <x:v>Córdoba</x:v>
      </x:c>
      <x:c r="B19486" s="4" t="str">
        <x:v>2.º Bachillerato</x:v>
      </x:c>
      <x:c r="C19486" s="4" t="str">
        <x:v>C</x:v>
      </x:c>
      <x:c r="D19486" s="13" t="str">
        <x:v>01496</x:v>
      </x:c>
      <x:c r="E19486" s="13" t="str">
        <x:v>01487</x:v>
      </x:c>
      <x:c r="F19486" s="4" t="str">
        <x:v>prediccion_amistad</x:v>
      </x:c>
      <x:c r="G19486" s="4"/>
      <x:c r="H19486" s="4" t="n">
        <x:f>COUNTIFS(Relaciones!$D$19212:$D$19585,E19486,Relaciones!$E$19212:$E$19585,D19486,Relaciones!$F$19212:$F$19585,"amistad")</x:f>
        <x:v>1</x:v>
      </x:c>
    </x:row>
    <x:row r="19487" ht="23" customHeight="1">
      <x:c r="A19487" s="4" t="str">
        <x:v>Córdoba</x:v>
      </x:c>
      <x:c r="B19487" s="4" t="str">
        <x:v>2.º Bachillerato</x:v>
      </x:c>
      <x:c r="C19487" s="4" t="str">
        <x:v>C</x:v>
      </x:c>
      <x:c r="D19487" s="13" t="str">
        <x:v>01496</x:v>
      </x:c>
      <x:c r="E19487" s="13" t="str">
        <x:v>01493</x:v>
      </x:c>
      <x:c r="F19487" s="4" t="str">
        <x:v>prediccion_amistad</x:v>
      </x:c>
      <x:c r="G19487" s="4"/>
      <x:c r="H19487" s="4" t="n">
        <x:f>COUNTIFS(Relaciones!$D$19212:$D$19585,E19487,Relaciones!$E$19212:$E$19585,D19487,Relaciones!$F$19212:$F$19585,"amistad")</x:f>
        <x:v>1</x:v>
      </x:c>
    </x:row>
    <x:row r="19488" ht="23" customHeight="1">
      <x:c r="A19488" s="4" t="str">
        <x:v>Córdoba</x:v>
      </x:c>
      <x:c r="B19488" s="4" t="str">
        <x:v>2.º Bachillerato</x:v>
      </x:c>
      <x:c r="C19488" s="4" t="str">
        <x:v>C</x:v>
      </x:c>
      <x:c r="D19488" s="13" t="str">
        <x:v>01496</x:v>
      </x:c>
      <x:c r="E19488" s="13" t="str">
        <x:v>01495</x:v>
      </x:c>
      <x:c r="F19488" s="4" t="str">
        <x:v>prediccion_amistad</x:v>
      </x:c>
      <x:c r="G19488" s="4"/>
      <x:c r="H19488" s="4" t="n">
        <x:f>COUNTIFS(Relaciones!$D$19212:$D$19585,E19488,Relaciones!$E$19212:$E$19585,D19488,Relaciones!$F$19212:$F$19585,"amistad")</x:f>
        <x:v>1</x:v>
      </x:c>
    </x:row>
    <x:row r="19489" ht="23" customHeight="1">
      <x:c r="A19489" s="4" t="str">
        <x:v>Córdoba</x:v>
      </x:c>
      <x:c r="B19489" s="4" t="str">
        <x:v>2.º Bachillerato</x:v>
      </x:c>
      <x:c r="C19489" s="4" t="str">
        <x:v>C</x:v>
      </x:c>
      <x:c r="D19489" s="13" t="str">
        <x:v>01497</x:v>
      </x:c>
      <x:c r="E19489" s="13" t="str">
        <x:v>01485</x:v>
      </x:c>
      <x:c r="F19489" s="4" t="str">
        <x:v>prediccion_amistad</x:v>
      </x:c>
      <x:c r="G19489" s="4"/>
      <x:c r="H19489" s="4" t="n">
        <x:f>COUNTIFS(Relaciones!$D$19212:$D$19585,E19489,Relaciones!$E$19212:$E$19585,D19489,Relaciones!$F$19212:$F$19585,"amistad")</x:f>
        <x:v>1</x:v>
      </x:c>
    </x:row>
    <x:row r="19490" ht="23" customHeight="1">
      <x:c r="A19490" s="4" t="str">
        <x:v>Córdoba</x:v>
      </x:c>
      <x:c r="B19490" s="4" t="str">
        <x:v>2.º Bachillerato</x:v>
      </x:c>
      <x:c r="C19490" s="4" t="str">
        <x:v>C</x:v>
      </x:c>
      <x:c r="D19490" s="13" t="str">
        <x:v>01497</x:v>
      </x:c>
      <x:c r="E19490" s="13" t="str">
        <x:v>01498</x:v>
      </x:c>
      <x:c r="F19490" s="4" t="str">
        <x:v>prediccion_amistad</x:v>
      </x:c>
      <x:c r="G19490" s="4"/>
      <x:c r="H19490" s="4" t="n">
        <x:f>COUNTIFS(Relaciones!$D$19212:$D$19585,E19490,Relaciones!$E$19212:$E$19585,D19490,Relaciones!$F$19212:$F$19585,"amistad")</x:f>
        <x:v>1</x:v>
      </x:c>
    </x:row>
    <x:row r="19491" ht="23" customHeight="1">
      <x:c r="A19491" s="4" t="str">
        <x:v>Córdoba</x:v>
      </x:c>
      <x:c r="B19491" s="4" t="str">
        <x:v>2.º Bachillerato</x:v>
      </x:c>
      <x:c r="C19491" s="4" t="str">
        <x:v>C</x:v>
      </x:c>
      <x:c r="D19491" s="13" t="str">
        <x:v>01497</x:v>
      </x:c>
      <x:c r="E19491" s="13" t="str">
        <x:v>01499</x:v>
      </x:c>
      <x:c r="F19491" s="4" t="str">
        <x:v>prediccion_amistad</x:v>
      </x:c>
      <x:c r="G19491" s="4"/>
      <x:c r="H19491" s="4" t="n">
        <x:f>COUNTIFS(Relaciones!$D$19212:$D$19585,E19491,Relaciones!$E$19212:$E$19585,D19491,Relaciones!$F$19212:$F$19585,"amistad")</x:f>
        <x:v>1</x:v>
      </x:c>
    </x:row>
    <x:row r="19492" ht="23" customHeight="1">
      <x:c r="A19492" s="4" t="str">
        <x:v>Córdoba</x:v>
      </x:c>
      <x:c r="B19492" s="4" t="str">
        <x:v>2.º Bachillerato</x:v>
      </x:c>
      <x:c r="C19492" s="4" t="str">
        <x:v>C</x:v>
      </x:c>
      <x:c r="D19492" s="13" t="str">
        <x:v>01497</x:v>
      </x:c>
      <x:c r="E19492" s="13" t="str">
        <x:v>01501</x:v>
      </x:c>
      <x:c r="F19492" s="4" t="str">
        <x:v>prediccion_amistad</x:v>
      </x:c>
      <x:c r="G19492" s="4"/>
      <x:c r="H19492" s="4" t="n">
        <x:f>COUNTIFS(Relaciones!$D$19212:$D$19585,E19492,Relaciones!$E$19212:$E$19585,D19492,Relaciones!$F$19212:$F$19585,"amistad")</x:f>
        <x:v>1</x:v>
      </x:c>
    </x:row>
    <x:row r="19493" ht="23" customHeight="1">
      <x:c r="A19493" s="4" t="str">
        <x:v>Córdoba</x:v>
      </x:c>
      <x:c r="B19493" s="4" t="str">
        <x:v>2.º Bachillerato</x:v>
      </x:c>
      <x:c r="C19493" s="4" t="str">
        <x:v>C</x:v>
      </x:c>
      <x:c r="D19493" s="13" t="str">
        <x:v>01497</x:v>
      </x:c>
      <x:c r="E19493" s="13" t="str">
        <x:v>01502</x:v>
      </x:c>
      <x:c r="F19493" s="4" t="str">
        <x:v>prediccion_amistad</x:v>
      </x:c>
      <x:c r="G19493" s="4"/>
      <x:c r="H19493" s="4" t="n">
        <x:f>COUNTIFS(Relaciones!$D$19212:$D$19585,E19493,Relaciones!$E$19212:$E$19585,D19493,Relaciones!$F$19212:$F$19585,"amistad")</x:f>
        <x:v>1</x:v>
      </x:c>
    </x:row>
    <x:row r="19494" ht="23" customHeight="1">
      <x:c r="A19494" s="4" t="str">
        <x:v>Córdoba</x:v>
      </x:c>
      <x:c r="B19494" s="4" t="str">
        <x:v>2.º Bachillerato</x:v>
      </x:c>
      <x:c r="C19494" s="4" t="str">
        <x:v>C</x:v>
      </x:c>
      <x:c r="D19494" s="13" t="str">
        <x:v>01497</x:v>
      </x:c>
      <x:c r="E19494" s="13" t="str">
        <x:v>01503</x:v>
      </x:c>
      <x:c r="F19494" s="4" t="str">
        <x:v>prediccion_amistad</x:v>
      </x:c>
      <x:c r="G19494" s="4"/>
      <x:c r="H19494" s="4" t="n">
        <x:f>COUNTIFS(Relaciones!$D$19212:$D$19585,E19494,Relaciones!$E$19212:$E$19585,D19494,Relaciones!$F$19212:$F$19585,"amistad")</x:f>
        <x:v>1</x:v>
      </x:c>
    </x:row>
    <x:row r="19495" ht="23" customHeight="1">
      <x:c r="A19495" s="4" t="str">
        <x:v>Córdoba</x:v>
      </x:c>
      <x:c r="B19495" s="4" t="str">
        <x:v>2.º Bachillerato</x:v>
      </x:c>
      <x:c r="C19495" s="4" t="str">
        <x:v>C</x:v>
      </x:c>
      <x:c r="D19495" s="13" t="str">
        <x:v>01497</x:v>
      </x:c>
      <x:c r="E19495" s="13" t="str">
        <x:v>01505</x:v>
      </x:c>
      <x:c r="F19495" s="4" t="str">
        <x:v>prediccion_amistad</x:v>
      </x:c>
      <x:c r="G19495" s="4"/>
      <x:c r="H19495" s="4" t="n">
        <x:f>COUNTIFS(Relaciones!$D$19212:$D$19585,E19495,Relaciones!$E$19212:$E$19585,D19495,Relaciones!$F$19212:$F$19585,"amistad")</x:f>
        <x:v>1</x:v>
      </x:c>
    </x:row>
    <x:row r="19496" ht="23" customHeight="1">
      <x:c r="A19496" s="4" t="str">
        <x:v>Córdoba</x:v>
      </x:c>
      <x:c r="B19496" s="4" t="str">
        <x:v>2.º Bachillerato</x:v>
      </x:c>
      <x:c r="C19496" s="4" t="str">
        <x:v>C</x:v>
      </x:c>
      <x:c r="D19496" s="13" t="str">
        <x:v>01497</x:v>
      </x:c>
      <x:c r="E19496" s="13" t="str">
        <x:v>01506</x:v>
      </x:c>
      <x:c r="F19496" s="4" t="str">
        <x:v>prediccion_amistad</x:v>
      </x:c>
      <x:c r="G19496" s="4"/>
      <x:c r="H19496" s="4" t="n">
        <x:f>COUNTIFS(Relaciones!$D$19212:$D$19585,E19496,Relaciones!$E$19212:$E$19585,D19496,Relaciones!$F$19212:$F$19585,"amistad")</x:f>
        <x:v>1</x:v>
      </x:c>
    </x:row>
    <x:row r="19497" ht="23" customHeight="1">
      <x:c r="A19497" s="4" t="str">
        <x:v>Córdoba</x:v>
      </x:c>
      <x:c r="B19497" s="4" t="str">
        <x:v>2.º Bachillerato</x:v>
      </x:c>
      <x:c r="C19497" s="4" t="str">
        <x:v>C</x:v>
      </x:c>
      <x:c r="D19497" s="13" t="str">
        <x:v>01498</x:v>
      </x:c>
      <x:c r="E19497" s="13" t="str">
        <x:v>01497</x:v>
      </x:c>
      <x:c r="F19497" s="4" t="str">
        <x:v>prediccion_amistad</x:v>
      </x:c>
      <x:c r="G19497" s="4"/>
      <x:c r="H19497" s="4" t="n">
        <x:f>COUNTIFS(Relaciones!$D$19212:$D$19585,E19497,Relaciones!$E$19212:$E$19585,D19497,Relaciones!$F$19212:$F$19585,"amistad")</x:f>
        <x:v>1</x:v>
      </x:c>
    </x:row>
    <x:row r="19498" ht="23" customHeight="1">
      <x:c r="A19498" s="4" t="str">
        <x:v>Córdoba</x:v>
      </x:c>
      <x:c r="B19498" s="4" t="str">
        <x:v>2.º Bachillerato</x:v>
      </x:c>
      <x:c r="C19498" s="4" t="str">
        <x:v>C</x:v>
      </x:c>
      <x:c r="D19498" s="13" t="str">
        <x:v>01498</x:v>
      </x:c>
      <x:c r="E19498" s="13" t="str">
        <x:v>01499</x:v>
      </x:c>
      <x:c r="F19498" s="4" t="str">
        <x:v>prediccion_amistad</x:v>
      </x:c>
      <x:c r="G19498" s="4"/>
      <x:c r="H19498" s="4" t="n">
        <x:f>COUNTIFS(Relaciones!$D$19212:$D$19585,E19498,Relaciones!$E$19212:$E$19585,D19498,Relaciones!$F$19212:$F$19585,"amistad")</x:f>
        <x:v>1</x:v>
      </x:c>
    </x:row>
    <x:row r="19499" ht="23" customHeight="1">
      <x:c r="A19499" s="4" t="str">
        <x:v>Córdoba</x:v>
      </x:c>
      <x:c r="B19499" s="4" t="str">
        <x:v>2.º Bachillerato</x:v>
      </x:c>
      <x:c r="C19499" s="4" t="str">
        <x:v>C</x:v>
      </x:c>
      <x:c r="D19499" s="13" t="str">
        <x:v>01498</x:v>
      </x:c>
      <x:c r="E19499" s="13" t="str">
        <x:v>01503</x:v>
      </x:c>
      <x:c r="F19499" s="4" t="str">
        <x:v>prediccion_amistad</x:v>
      </x:c>
      <x:c r="G19499" s="4"/>
      <x:c r="H19499" s="4" t="n">
        <x:f>COUNTIFS(Relaciones!$D$19212:$D$19585,E19499,Relaciones!$E$19212:$E$19585,D19499,Relaciones!$F$19212:$F$19585,"amistad")</x:f>
        <x:v>0</x:v>
      </x:c>
    </x:row>
    <x:row r="19500" ht="23" customHeight="1">
      <x:c r="A19500" s="4" t="str">
        <x:v>Córdoba</x:v>
      </x:c>
      <x:c r="B19500" s="4" t="str">
        <x:v>2.º Bachillerato</x:v>
      </x:c>
      <x:c r="C19500" s="4" t="str">
        <x:v>C</x:v>
      </x:c>
      <x:c r="D19500" s="13" t="str">
        <x:v>01498</x:v>
      </x:c>
      <x:c r="E19500" s="13" t="str">
        <x:v>01504</x:v>
      </x:c>
      <x:c r="F19500" s="4" t="str">
        <x:v>prediccion_amistad</x:v>
      </x:c>
      <x:c r="G19500" s="4"/>
      <x:c r="H19500" s="4" t="n">
        <x:f>COUNTIFS(Relaciones!$D$19212:$D$19585,E19500,Relaciones!$E$19212:$E$19585,D19500,Relaciones!$F$19212:$F$19585,"amistad")</x:f>
        <x:v>1</x:v>
      </x:c>
    </x:row>
    <x:row r="19501" ht="23" customHeight="1">
      <x:c r="A19501" s="4" t="str">
        <x:v>Córdoba</x:v>
      </x:c>
      <x:c r="B19501" s="4" t="str">
        <x:v>2.º Bachillerato</x:v>
      </x:c>
      <x:c r="C19501" s="4" t="str">
        <x:v>C</x:v>
      </x:c>
      <x:c r="D19501" s="13" t="str">
        <x:v>01499</x:v>
      </x:c>
      <x:c r="E19501" s="13" t="str">
        <x:v>01498</x:v>
      </x:c>
      <x:c r="F19501" s="4" t="str">
        <x:v>prediccion_amistad</x:v>
      </x:c>
      <x:c r="G19501" s="4"/>
      <x:c r="H19501" s="4" t="n">
        <x:f>COUNTIFS(Relaciones!$D$19212:$D$19585,E19501,Relaciones!$E$19212:$E$19585,D19501,Relaciones!$F$19212:$F$19585,"amistad")</x:f>
        <x:v>1</x:v>
      </x:c>
    </x:row>
    <x:row r="19502" ht="23" customHeight="1">
      <x:c r="A19502" s="4" t="str">
        <x:v>Córdoba</x:v>
      </x:c>
      <x:c r="B19502" s="4" t="str">
        <x:v>2.º Bachillerato</x:v>
      </x:c>
      <x:c r="C19502" s="4" t="str">
        <x:v>C</x:v>
      </x:c>
      <x:c r="D19502" s="13" t="str">
        <x:v>01499</x:v>
      </x:c>
      <x:c r="E19502" s="13" t="str">
        <x:v>01502</x:v>
      </x:c>
      <x:c r="F19502" s="4" t="str">
        <x:v>prediccion_amistad</x:v>
      </x:c>
      <x:c r="G19502" s="4"/>
      <x:c r="H19502" s="4" t="n">
        <x:f>COUNTIFS(Relaciones!$D$19212:$D$19585,E19502,Relaciones!$E$19212:$E$19585,D19502,Relaciones!$F$19212:$F$19585,"amistad")</x:f>
        <x:v>1</x:v>
      </x:c>
    </x:row>
    <x:row r="19503" ht="23" customHeight="1">
      <x:c r="A19503" s="4" t="str">
        <x:v>Córdoba</x:v>
      </x:c>
      <x:c r="B19503" s="4" t="str">
        <x:v>2.º Bachillerato</x:v>
      </x:c>
      <x:c r="C19503" s="4" t="str">
        <x:v>C</x:v>
      </x:c>
      <x:c r="D19503" s="13" t="str">
        <x:v>01499</x:v>
      </x:c>
      <x:c r="E19503" s="13" t="str">
        <x:v>01505</x:v>
      </x:c>
      <x:c r="F19503" s="4" t="str">
        <x:v>prediccion_amistad</x:v>
      </x:c>
      <x:c r="G19503" s="4"/>
      <x:c r="H19503" s="4" t="n">
        <x:f>COUNTIFS(Relaciones!$D$19212:$D$19585,E19503,Relaciones!$E$19212:$E$19585,D19503,Relaciones!$F$19212:$F$19585,"amistad")</x:f>
        <x:v>1</x:v>
      </x:c>
    </x:row>
    <x:row r="19504" ht="23" customHeight="1">
      <x:c r="A19504" s="4" t="str">
        <x:v>Córdoba</x:v>
      </x:c>
      <x:c r="B19504" s="4" t="str">
        <x:v>2.º Bachillerato</x:v>
      </x:c>
      <x:c r="C19504" s="4" t="str">
        <x:v>C</x:v>
      </x:c>
      <x:c r="D19504" s="13" t="str">
        <x:v>01500</x:v>
      </x:c>
      <x:c r="E19504" s="13" t="str">
        <x:v>01499</x:v>
      </x:c>
      <x:c r="F19504" s="4" t="str">
        <x:v>prediccion_amistad</x:v>
      </x:c>
      <x:c r="G19504" s="4"/>
      <x:c r="H19504" s="4" t="n">
        <x:f>COUNTIFS(Relaciones!$D$19212:$D$19585,E19504,Relaciones!$E$19212:$E$19585,D19504,Relaciones!$F$19212:$F$19585,"amistad")</x:f>
        <x:v>1</x:v>
      </x:c>
    </x:row>
    <x:row r="19505" ht="23" customHeight="1">
      <x:c r="A19505" s="4" t="str">
        <x:v>Córdoba</x:v>
      </x:c>
      <x:c r="B19505" s="4" t="str">
        <x:v>2.º Bachillerato</x:v>
      </x:c>
      <x:c r="C19505" s="4" t="str">
        <x:v>C</x:v>
      </x:c>
      <x:c r="D19505" s="13" t="str">
        <x:v>01500</x:v>
      </x:c>
      <x:c r="E19505" s="13" t="str">
        <x:v>01501</x:v>
      </x:c>
      <x:c r="F19505" s="4" t="str">
        <x:v>prediccion_amistad</x:v>
      </x:c>
      <x:c r="G19505" s="4"/>
      <x:c r="H19505" s="4" t="n">
        <x:f>COUNTIFS(Relaciones!$D$19212:$D$19585,E19505,Relaciones!$E$19212:$E$19585,D19505,Relaciones!$F$19212:$F$19585,"amistad")</x:f>
        <x:v>1</x:v>
      </x:c>
    </x:row>
    <x:row r="19506" ht="23" customHeight="1">
      <x:c r="A19506" s="4" t="str">
        <x:v>Córdoba</x:v>
      </x:c>
      <x:c r="B19506" s="4" t="str">
        <x:v>2.º Bachillerato</x:v>
      </x:c>
      <x:c r="C19506" s="4" t="str">
        <x:v>C</x:v>
      </x:c>
      <x:c r="D19506" s="13" t="str">
        <x:v>01500</x:v>
      </x:c>
      <x:c r="E19506" s="13" t="str">
        <x:v>01503</x:v>
      </x:c>
      <x:c r="F19506" s="4" t="str">
        <x:v>prediccion_amistad</x:v>
      </x:c>
      <x:c r="G19506" s="4"/>
      <x:c r="H19506" s="4" t="n">
        <x:f>COUNTIFS(Relaciones!$D$19212:$D$19585,E19506,Relaciones!$E$19212:$E$19585,D19506,Relaciones!$F$19212:$F$19585,"amistad")</x:f>
        <x:v>1</x:v>
      </x:c>
    </x:row>
    <x:row r="19507" ht="23" customHeight="1">
      <x:c r="A19507" s="4" t="str">
        <x:v>Córdoba</x:v>
      </x:c>
      <x:c r="B19507" s="4" t="str">
        <x:v>2.º Bachillerato</x:v>
      </x:c>
      <x:c r="C19507" s="4" t="str">
        <x:v>C</x:v>
      </x:c>
      <x:c r="D19507" s="13" t="str">
        <x:v>01501</x:v>
      </x:c>
      <x:c r="E19507" s="13" t="str">
        <x:v>01498</x:v>
      </x:c>
      <x:c r="F19507" s="4" t="str">
        <x:v>prediccion_amistad</x:v>
      </x:c>
      <x:c r="G19507" s="4"/>
      <x:c r="H19507" s="4" t="n">
        <x:f>COUNTIFS(Relaciones!$D$19212:$D$19585,E19507,Relaciones!$E$19212:$E$19585,D19507,Relaciones!$F$19212:$F$19585,"amistad")</x:f>
        <x:v>1</x:v>
      </x:c>
    </x:row>
    <x:row r="19508" ht="23" customHeight="1">
      <x:c r="A19508" s="4" t="str">
        <x:v>Córdoba</x:v>
      </x:c>
      <x:c r="B19508" s="4" t="str">
        <x:v>2.º Bachillerato</x:v>
      </x:c>
      <x:c r="C19508" s="4" t="str">
        <x:v>C</x:v>
      </x:c>
      <x:c r="D19508" s="13" t="str">
        <x:v>01501</x:v>
      </x:c>
      <x:c r="E19508" s="13" t="str">
        <x:v>01500</x:v>
      </x:c>
      <x:c r="F19508" s="4" t="str">
        <x:v>prediccion_amistad</x:v>
      </x:c>
      <x:c r="G19508" s="4"/>
      <x:c r="H19508" s="4" t="n">
        <x:f>COUNTIFS(Relaciones!$D$19212:$D$19585,E19508,Relaciones!$E$19212:$E$19585,D19508,Relaciones!$F$19212:$F$19585,"amistad")</x:f>
        <x:v>1</x:v>
      </x:c>
    </x:row>
    <x:row r="19509" ht="23" customHeight="1">
      <x:c r="A19509" s="4" t="str">
        <x:v>Córdoba</x:v>
      </x:c>
      <x:c r="B19509" s="4" t="str">
        <x:v>2.º Bachillerato</x:v>
      </x:c>
      <x:c r="C19509" s="4" t="str">
        <x:v>C</x:v>
      </x:c>
      <x:c r="D19509" s="13" t="str">
        <x:v>01501</x:v>
      </x:c>
      <x:c r="E19509" s="13" t="str">
        <x:v>01502</x:v>
      </x:c>
      <x:c r="F19509" s="4" t="str">
        <x:v>prediccion_amistad</x:v>
      </x:c>
      <x:c r="G19509" s="4"/>
      <x:c r="H19509" s="4" t="n">
        <x:f>COUNTIFS(Relaciones!$D$19212:$D$19585,E19509,Relaciones!$E$19212:$E$19585,D19509,Relaciones!$F$19212:$F$19585,"amistad")</x:f>
        <x:v>1</x:v>
      </x:c>
    </x:row>
    <x:row r="19510" ht="23" customHeight="1">
      <x:c r="A19510" s="4" t="str">
        <x:v>Córdoba</x:v>
      </x:c>
      <x:c r="B19510" s="4" t="str">
        <x:v>2.º Bachillerato</x:v>
      </x:c>
      <x:c r="C19510" s="4" t="str">
        <x:v>C</x:v>
      </x:c>
      <x:c r="D19510" s="13" t="str">
        <x:v>01501</x:v>
      </x:c>
      <x:c r="E19510" s="13" t="str">
        <x:v>01506</x:v>
      </x:c>
      <x:c r="F19510" s="4" t="str">
        <x:v>prediccion_amistad</x:v>
      </x:c>
      <x:c r="G19510" s="4"/>
      <x:c r="H19510" s="4" t="n">
        <x:f>COUNTIFS(Relaciones!$D$19212:$D$19585,E19510,Relaciones!$E$19212:$E$19585,D19510,Relaciones!$F$19212:$F$19585,"amistad")</x:f>
        <x:v>0</x:v>
      </x:c>
    </x:row>
    <x:row r="19511" ht="23" customHeight="1">
      <x:c r="A19511" s="4" t="str">
        <x:v>Córdoba</x:v>
      </x:c>
      <x:c r="B19511" s="4" t="str">
        <x:v>2.º Bachillerato</x:v>
      </x:c>
      <x:c r="C19511" s="4" t="str">
        <x:v>C</x:v>
      </x:c>
      <x:c r="D19511" s="13" t="str">
        <x:v>01502</x:v>
      </x:c>
      <x:c r="E19511" s="13" t="str">
        <x:v>01499</x:v>
      </x:c>
      <x:c r="F19511" s="4" t="str">
        <x:v>prediccion_amistad</x:v>
      </x:c>
      <x:c r="G19511" s="4"/>
      <x:c r="H19511" s="4" t="n">
        <x:f>COUNTIFS(Relaciones!$D$19212:$D$19585,E19511,Relaciones!$E$19212:$E$19585,D19511,Relaciones!$F$19212:$F$19585,"amistad")</x:f>
        <x:v>1</x:v>
      </x:c>
    </x:row>
    <x:row r="19512" ht="23" customHeight="1">
      <x:c r="A19512" s="4" t="str">
        <x:v>Córdoba</x:v>
      </x:c>
      <x:c r="B19512" s="4" t="str">
        <x:v>2.º Bachillerato</x:v>
      </x:c>
      <x:c r="C19512" s="4" t="str">
        <x:v>C</x:v>
      </x:c>
      <x:c r="D19512" s="13" t="str">
        <x:v>01502</x:v>
      </x:c>
      <x:c r="E19512" s="13" t="str">
        <x:v>01501</x:v>
      </x:c>
      <x:c r="F19512" s="4" t="str">
        <x:v>prediccion_amistad</x:v>
      </x:c>
      <x:c r="G19512" s="4"/>
      <x:c r="H19512" s="4" t="n">
        <x:f>COUNTIFS(Relaciones!$D$19212:$D$19585,E19512,Relaciones!$E$19212:$E$19585,D19512,Relaciones!$F$19212:$F$19585,"amistad")</x:f>
        <x:v>1</x:v>
      </x:c>
    </x:row>
    <x:row r="19513" ht="23" customHeight="1">
      <x:c r="A19513" s="4" t="str">
        <x:v>Córdoba</x:v>
      </x:c>
      <x:c r="B19513" s="4" t="str">
        <x:v>2.º Bachillerato</x:v>
      </x:c>
      <x:c r="C19513" s="4" t="str">
        <x:v>C</x:v>
      </x:c>
      <x:c r="D19513" s="13" t="str">
        <x:v>01502</x:v>
      </x:c>
      <x:c r="E19513" s="13" t="str">
        <x:v>01505</x:v>
      </x:c>
      <x:c r="F19513" s="4" t="str">
        <x:v>prediccion_amistad</x:v>
      </x:c>
      <x:c r="G19513" s="4"/>
      <x:c r="H19513" s="4" t="n">
        <x:f>COUNTIFS(Relaciones!$D$19212:$D$19585,E19513,Relaciones!$E$19212:$E$19585,D19513,Relaciones!$F$19212:$F$19585,"amistad")</x:f>
        <x:v>1</x:v>
      </x:c>
    </x:row>
    <x:row r="19514" ht="23" customHeight="1">
      <x:c r="A19514" s="4" t="str">
        <x:v>Córdoba</x:v>
      </x:c>
      <x:c r="B19514" s="4" t="str">
        <x:v>2.º Bachillerato</x:v>
      </x:c>
      <x:c r="C19514" s="4" t="str">
        <x:v>C</x:v>
      </x:c>
      <x:c r="D19514" s="13" t="str">
        <x:v>01503</x:v>
      </x:c>
      <x:c r="E19514" s="13" t="str">
        <x:v>01497</x:v>
      </x:c>
      <x:c r="F19514" s="4" t="str">
        <x:v>prediccion_amistad</x:v>
      </x:c>
      <x:c r="G19514" s="4"/>
      <x:c r="H19514" s="4" t="n">
        <x:f>COUNTIFS(Relaciones!$D$19212:$D$19585,E19514,Relaciones!$E$19212:$E$19585,D19514,Relaciones!$F$19212:$F$19585,"amistad")</x:f>
        <x:v>1</x:v>
      </x:c>
    </x:row>
    <x:row r="19515" ht="23" customHeight="1">
      <x:c r="A19515" s="4" t="str">
        <x:v>Córdoba</x:v>
      </x:c>
      <x:c r="B19515" s="4" t="str">
        <x:v>2.º Bachillerato</x:v>
      </x:c>
      <x:c r="C19515" s="4" t="str">
        <x:v>C</x:v>
      </x:c>
      <x:c r="D19515" s="13" t="str">
        <x:v>01503</x:v>
      </x:c>
      <x:c r="E19515" s="13" t="str">
        <x:v>01502</x:v>
      </x:c>
      <x:c r="F19515" s="4" t="str">
        <x:v>prediccion_amistad</x:v>
      </x:c>
      <x:c r="G19515" s="4"/>
      <x:c r="H19515" s="4" t="n">
        <x:f>COUNTIFS(Relaciones!$D$19212:$D$19585,E19515,Relaciones!$E$19212:$E$19585,D19515,Relaciones!$F$19212:$F$19585,"amistad")</x:f>
        <x:v>1</x:v>
      </x:c>
    </x:row>
    <x:row r="19516" ht="23" customHeight="1">
      <x:c r="A19516" s="4" t="str">
        <x:v>Córdoba</x:v>
      </x:c>
      <x:c r="B19516" s="4" t="str">
        <x:v>2.º Bachillerato</x:v>
      </x:c>
      <x:c r="C19516" s="4" t="str">
        <x:v>C</x:v>
      </x:c>
      <x:c r="D19516" s="13" t="str">
        <x:v>01503</x:v>
      </x:c>
      <x:c r="E19516" s="13" t="str">
        <x:v>01504</x:v>
      </x:c>
      <x:c r="F19516" s="4" t="str">
        <x:v>prediccion_amistad</x:v>
      </x:c>
      <x:c r="G19516" s="4"/>
      <x:c r="H19516" s="4" t="n">
        <x:f>COUNTIFS(Relaciones!$D$19212:$D$19585,E19516,Relaciones!$E$19212:$E$19585,D19516,Relaciones!$F$19212:$F$19585,"amistad")</x:f>
        <x:v>1</x:v>
      </x:c>
    </x:row>
    <x:row r="19517" ht="23" customHeight="1">
      <x:c r="A19517" s="4" t="str">
        <x:v>Córdoba</x:v>
      </x:c>
      <x:c r="B19517" s="4" t="str">
        <x:v>2.º Bachillerato</x:v>
      </x:c>
      <x:c r="C19517" s="4" t="str">
        <x:v>C</x:v>
      </x:c>
      <x:c r="D19517" s="13" t="str">
        <x:v>01504</x:v>
      </x:c>
      <x:c r="E19517" s="13" t="str">
        <x:v>01501</x:v>
      </x:c>
      <x:c r="F19517" s="4" t="str">
        <x:v>prediccion_amistad</x:v>
      </x:c>
      <x:c r="G19517" s="4"/>
      <x:c r="H19517" s="4" t="n">
        <x:f>COUNTIFS(Relaciones!$D$19212:$D$19585,E19517,Relaciones!$E$19212:$E$19585,D19517,Relaciones!$F$19212:$F$19585,"amistad")</x:f>
        <x:v>1</x:v>
      </x:c>
    </x:row>
    <x:row r="19518" ht="23" customHeight="1">
      <x:c r="A19518" s="4" t="str">
        <x:v>Córdoba</x:v>
      </x:c>
      <x:c r="B19518" s="4" t="str">
        <x:v>2.º Bachillerato</x:v>
      </x:c>
      <x:c r="C19518" s="4" t="str">
        <x:v>C</x:v>
      </x:c>
      <x:c r="D19518" s="13" t="str">
        <x:v>01504</x:v>
      </x:c>
      <x:c r="E19518" s="13" t="str">
        <x:v>01503</x:v>
      </x:c>
      <x:c r="F19518" s="4" t="str">
        <x:v>prediccion_amistad</x:v>
      </x:c>
      <x:c r="G19518" s="4"/>
      <x:c r="H19518" s="4" t="n">
        <x:f>COUNTIFS(Relaciones!$D$19212:$D$19585,E19518,Relaciones!$E$19212:$E$19585,D19518,Relaciones!$F$19212:$F$19585,"amistad")</x:f>
        <x:v>1</x:v>
      </x:c>
    </x:row>
    <x:row r="19519" ht="23" customHeight="1">
      <x:c r="A19519" s="4" t="str">
        <x:v>Córdoba</x:v>
      </x:c>
      <x:c r="B19519" s="4" t="str">
        <x:v>2.º Bachillerato</x:v>
      </x:c>
      <x:c r="C19519" s="4" t="str">
        <x:v>C</x:v>
      </x:c>
      <x:c r="D19519" s="13" t="str">
        <x:v>01504</x:v>
      </x:c>
      <x:c r="E19519" s="13" t="str">
        <x:v>01505</x:v>
      </x:c>
      <x:c r="F19519" s="4" t="str">
        <x:v>prediccion_amistad</x:v>
      </x:c>
      <x:c r="G19519" s="4"/>
      <x:c r="H19519" s="4" t="n">
        <x:f>COUNTIFS(Relaciones!$D$19212:$D$19585,E19519,Relaciones!$E$19212:$E$19585,D19519,Relaciones!$F$19212:$F$19585,"amistad")</x:f>
        <x:v>1</x:v>
      </x:c>
    </x:row>
    <x:row r="19520" ht="23" customHeight="1">
      <x:c r="A19520" s="4" t="str">
        <x:v>Córdoba</x:v>
      </x:c>
      <x:c r="B19520" s="4" t="str">
        <x:v>2.º Bachillerato</x:v>
      </x:c>
      <x:c r="C19520" s="4" t="str">
        <x:v>C</x:v>
      </x:c>
      <x:c r="D19520" s="13" t="str">
        <x:v>01504</x:v>
      </x:c>
      <x:c r="E19520" s="13" t="str">
        <x:v>01509</x:v>
      </x:c>
      <x:c r="F19520" s="4" t="str">
        <x:v>prediccion_amistad</x:v>
      </x:c>
      <x:c r="G19520" s="4"/>
      <x:c r="H19520" s="4" t="n">
        <x:f>COUNTIFS(Relaciones!$D$19212:$D$19585,E19520,Relaciones!$E$19212:$E$19585,D19520,Relaciones!$F$19212:$F$19585,"amistad")</x:f>
        <x:v>0</x:v>
      </x:c>
    </x:row>
    <x:row r="19521" ht="23" customHeight="1">
      <x:c r="A19521" s="4" t="str">
        <x:v>Córdoba</x:v>
      </x:c>
      <x:c r="B19521" s="4" t="str">
        <x:v>2.º Bachillerato</x:v>
      </x:c>
      <x:c r="C19521" s="4" t="str">
        <x:v>C</x:v>
      </x:c>
      <x:c r="D19521" s="13" t="str">
        <x:v>01505</x:v>
      </x:c>
      <x:c r="E19521" s="13" t="str">
        <x:v>01497</x:v>
      </x:c>
      <x:c r="F19521" s="4" t="str">
        <x:v>prediccion_amistad</x:v>
      </x:c>
      <x:c r="G19521" s="4"/>
      <x:c r="H19521" s="4" t="n">
        <x:f>COUNTIFS(Relaciones!$D$19212:$D$19585,E19521,Relaciones!$E$19212:$E$19585,D19521,Relaciones!$F$19212:$F$19585,"amistad")</x:f>
        <x:v>1</x:v>
      </x:c>
    </x:row>
    <x:row r="19522" ht="23" customHeight="1">
      <x:c r="A19522" s="4" t="str">
        <x:v>Córdoba</x:v>
      </x:c>
      <x:c r="B19522" s="4" t="str">
        <x:v>2.º Bachillerato</x:v>
      </x:c>
      <x:c r="C19522" s="4" t="str">
        <x:v>C</x:v>
      </x:c>
      <x:c r="D19522" s="13" t="str">
        <x:v>01505</x:v>
      </x:c>
      <x:c r="E19522" s="13" t="str">
        <x:v>01499</x:v>
      </x:c>
      <x:c r="F19522" s="4" t="str">
        <x:v>prediccion_amistad</x:v>
      </x:c>
      <x:c r="G19522" s="4"/>
      <x:c r="H19522" s="4" t="n">
        <x:f>COUNTIFS(Relaciones!$D$19212:$D$19585,E19522,Relaciones!$E$19212:$E$19585,D19522,Relaciones!$F$19212:$F$19585,"amistad")</x:f>
        <x:v>1</x:v>
      </x:c>
    </x:row>
    <x:row r="19523" ht="23" customHeight="1">
      <x:c r="A19523" s="4" t="str">
        <x:v>Córdoba</x:v>
      </x:c>
      <x:c r="B19523" s="4" t="str">
        <x:v>2.º Bachillerato</x:v>
      </x:c>
      <x:c r="C19523" s="4" t="str">
        <x:v>C</x:v>
      </x:c>
      <x:c r="D19523" s="13" t="str">
        <x:v>01505</x:v>
      </x:c>
      <x:c r="E19523" s="13" t="str">
        <x:v>01502</x:v>
      </x:c>
      <x:c r="F19523" s="4" t="str">
        <x:v>prediccion_amistad</x:v>
      </x:c>
      <x:c r="G19523" s="4"/>
      <x:c r="H19523" s="4" t="n">
        <x:f>COUNTIFS(Relaciones!$D$19212:$D$19585,E19523,Relaciones!$E$19212:$E$19585,D19523,Relaciones!$F$19212:$F$19585,"amistad")</x:f>
        <x:v>1</x:v>
      </x:c>
    </x:row>
    <x:row r="19524" ht="23" customHeight="1">
      <x:c r="A19524" s="4" t="str">
        <x:v>Córdoba</x:v>
      </x:c>
      <x:c r="B19524" s="4" t="str">
        <x:v>2.º Bachillerato</x:v>
      </x:c>
      <x:c r="C19524" s="4" t="str">
        <x:v>C</x:v>
      </x:c>
      <x:c r="D19524" s="13" t="str">
        <x:v>01506</x:v>
      </x:c>
      <x:c r="E19524" s="13" t="str">
        <x:v>01497</x:v>
      </x:c>
      <x:c r="F19524" s="4" t="str">
        <x:v>prediccion_amistad</x:v>
      </x:c>
      <x:c r="G19524" s="4"/>
      <x:c r="H19524" s="4" t="n">
        <x:f>COUNTIFS(Relaciones!$D$19212:$D$19585,E19524,Relaciones!$E$19212:$E$19585,D19524,Relaciones!$F$19212:$F$19585,"amistad")</x:f>
        <x:v>1</x:v>
      </x:c>
    </x:row>
    <x:row r="19525" ht="23" customHeight="1">
      <x:c r="A19525" s="4" t="str">
        <x:v>Córdoba</x:v>
      </x:c>
      <x:c r="B19525" s="4" t="str">
        <x:v>2.º Bachillerato</x:v>
      </x:c>
      <x:c r="C19525" s="4" t="str">
        <x:v>C</x:v>
      </x:c>
      <x:c r="D19525" s="13" t="str">
        <x:v>01506</x:v>
      </x:c>
      <x:c r="E19525" s="13" t="str">
        <x:v>01507</x:v>
      </x:c>
      <x:c r="F19525" s="4" t="str">
        <x:v>prediccion_amistad</x:v>
      </x:c>
      <x:c r="G19525" s="4"/>
      <x:c r="H19525" s="4" t="n">
        <x:f>COUNTIFS(Relaciones!$D$19212:$D$19585,E19525,Relaciones!$E$19212:$E$19585,D19525,Relaciones!$F$19212:$F$19585,"amistad")</x:f>
        <x:v>1</x:v>
      </x:c>
    </x:row>
    <x:row r="19526" ht="23" customHeight="1">
      <x:c r="A19526" s="4" t="str">
        <x:v>Córdoba</x:v>
      </x:c>
      <x:c r="B19526" s="4" t="str">
        <x:v>2.º Bachillerato</x:v>
      </x:c>
      <x:c r="C19526" s="4" t="str">
        <x:v>C</x:v>
      </x:c>
      <x:c r="D19526" s="13" t="str">
        <x:v>01506</x:v>
      </x:c>
      <x:c r="E19526" s="13" t="str">
        <x:v>01509</x:v>
      </x:c>
      <x:c r="F19526" s="4" t="str">
        <x:v>prediccion_amistad</x:v>
      </x:c>
      <x:c r="G19526" s="4"/>
      <x:c r="H19526" s="4" t="n">
        <x:f>COUNTIFS(Relaciones!$D$19212:$D$19585,E19526,Relaciones!$E$19212:$E$19585,D19526,Relaciones!$F$19212:$F$19585,"amistad")</x:f>
        <x:v>1</x:v>
      </x:c>
    </x:row>
    <x:row r="19527" ht="23" customHeight="1">
      <x:c r="A19527" s="4" t="str">
        <x:v>Córdoba</x:v>
      </x:c>
      <x:c r="B19527" s="4" t="str">
        <x:v>2.º Bachillerato</x:v>
      </x:c>
      <x:c r="C19527" s="4" t="str">
        <x:v>C</x:v>
      </x:c>
      <x:c r="D19527" s="13" t="str">
        <x:v>01506</x:v>
      </x:c>
      <x:c r="E19527" s="13" t="str">
        <x:v>01510</x:v>
      </x:c>
      <x:c r="F19527" s="4" t="str">
        <x:v>prediccion_amistad</x:v>
      </x:c>
      <x:c r="G19527" s="4"/>
      <x:c r="H19527" s="4" t="n">
        <x:f>COUNTIFS(Relaciones!$D$19212:$D$19585,E19527,Relaciones!$E$19212:$E$19585,D19527,Relaciones!$F$19212:$F$19585,"amistad")</x:f>
        <x:v>1</x:v>
      </x:c>
    </x:row>
    <x:row r="19528" ht="23" customHeight="1">
      <x:c r="A19528" s="4" t="str">
        <x:v>Córdoba</x:v>
      </x:c>
      <x:c r="B19528" s="4" t="str">
        <x:v>2.º Bachillerato</x:v>
      </x:c>
      <x:c r="C19528" s="4" t="str">
        <x:v>C</x:v>
      </x:c>
      <x:c r="D19528" s="13" t="str">
        <x:v>01506</x:v>
      </x:c>
      <x:c r="E19528" s="13" t="str">
        <x:v>01511</x:v>
      </x:c>
      <x:c r="F19528" s="4" t="str">
        <x:v>prediccion_amistad</x:v>
      </x:c>
      <x:c r="G19528" s="4"/>
      <x:c r="H19528" s="4" t="n">
        <x:f>COUNTIFS(Relaciones!$D$19212:$D$19585,E19528,Relaciones!$E$19212:$E$19585,D19528,Relaciones!$F$19212:$F$19585,"amistad")</x:f>
        <x:v>1</x:v>
      </x:c>
    </x:row>
    <x:row r="19529" ht="23" customHeight="1">
      <x:c r="A19529" s="4" t="str">
        <x:v>Córdoba</x:v>
      </x:c>
      <x:c r="B19529" s="4" t="str">
        <x:v>2.º Bachillerato</x:v>
      </x:c>
      <x:c r="C19529" s="4" t="str">
        <x:v>C</x:v>
      </x:c>
      <x:c r="D19529" s="13" t="str">
        <x:v>01507</x:v>
      </x:c>
      <x:c r="E19529" s="13" t="str">
        <x:v>01506</x:v>
      </x:c>
      <x:c r="F19529" s="4" t="str">
        <x:v>prediccion_amistad</x:v>
      </x:c>
      <x:c r="G19529" s="4"/>
      <x:c r="H19529" s="4" t="n">
        <x:f>COUNTIFS(Relaciones!$D$19212:$D$19585,E19529,Relaciones!$E$19212:$E$19585,D19529,Relaciones!$F$19212:$F$19585,"amistad")</x:f>
        <x:v>1</x:v>
      </x:c>
    </x:row>
    <x:row r="19530" ht="23" customHeight="1">
      <x:c r="A19530" s="4" t="str">
        <x:v>Córdoba</x:v>
      </x:c>
      <x:c r="B19530" s="4" t="str">
        <x:v>2.º Bachillerato</x:v>
      </x:c>
      <x:c r="C19530" s="4" t="str">
        <x:v>C</x:v>
      </x:c>
      <x:c r="D19530" s="13" t="str">
        <x:v>01507</x:v>
      </x:c>
      <x:c r="E19530" s="13" t="str">
        <x:v>01512</x:v>
      </x:c>
      <x:c r="F19530" s="4" t="str">
        <x:v>prediccion_amistad</x:v>
      </x:c>
      <x:c r="G19530" s="4"/>
      <x:c r="H19530" s="4" t="n">
        <x:f>COUNTIFS(Relaciones!$D$19212:$D$19585,E19530,Relaciones!$E$19212:$E$19585,D19530,Relaciones!$F$19212:$F$19585,"amistad")</x:f>
        <x:v>0</x:v>
      </x:c>
    </x:row>
    <x:row r="19531" ht="23" customHeight="1">
      <x:c r="A19531" s="4" t="str">
        <x:v>Córdoba</x:v>
      </x:c>
      <x:c r="B19531" s="4" t="str">
        <x:v>2.º Bachillerato</x:v>
      </x:c>
      <x:c r="C19531" s="4" t="str">
        <x:v>C</x:v>
      </x:c>
      <x:c r="D19531" s="13" t="str">
        <x:v>01510</x:v>
      </x:c>
      <x:c r="E19531" s="13" t="str">
        <x:v>01487</x:v>
      </x:c>
      <x:c r="F19531" s="4" t="str">
        <x:v>prediccion_amistad</x:v>
      </x:c>
      <x:c r="G19531" s="4"/>
      <x:c r="H19531" s="4" t="n">
        <x:f>COUNTIFS(Relaciones!$D$19212:$D$19585,E19531,Relaciones!$E$19212:$E$19585,D19531,Relaciones!$F$19212:$F$19585,"amistad")</x:f>
        <x:v>0</x:v>
      </x:c>
    </x:row>
    <x:row r="19532" ht="23" customHeight="1">
      <x:c r="A19532" s="4" t="str">
        <x:v>Córdoba</x:v>
      </x:c>
      <x:c r="B19532" s="4" t="str">
        <x:v>2.º Bachillerato</x:v>
      </x:c>
      <x:c r="C19532" s="4" t="str">
        <x:v>C</x:v>
      </x:c>
      <x:c r="D19532" s="13" t="str">
        <x:v>01486</x:v>
      </x:c>
      <x:c r="E19532" s="13" t="str">
        <x:v>01491</x:v>
      </x:c>
      <x:c r="F19532" s="4" t="str">
        <x:v>prediccion_rechazo</x:v>
      </x:c>
      <x:c r="G19532" s="4"/>
      <x:c r="H19532" s="4" t="n">
        <x:f>COUNTIFS(Relaciones!$D$19212:$D$19585,E19532,Relaciones!$E$19212:$E$19585,D19532,Relaciones!$F$19212:$F$19585,"rechazo")</x:f>
        <x:v>0</x:v>
      </x:c>
    </x:row>
    <x:row r="19533" ht="23" customHeight="1">
      <x:c r="A19533" s="4" t="str">
        <x:v>Córdoba</x:v>
      </x:c>
      <x:c r="B19533" s="4" t="str">
        <x:v>2.º Bachillerato</x:v>
      </x:c>
      <x:c r="C19533" s="4" t="str">
        <x:v>C</x:v>
      </x:c>
      <x:c r="D19533" s="13" t="str">
        <x:v>01489</x:v>
      </x:c>
      <x:c r="E19533" s="13" t="str">
        <x:v>01494</x:v>
      </x:c>
      <x:c r="F19533" s="4" t="str">
        <x:v>prediccion_rechazo</x:v>
      </x:c>
      <x:c r="G19533" s="4"/>
      <x:c r="H19533" s="4" t="n">
        <x:f>COUNTIFS(Relaciones!$D$19212:$D$19585,E19533,Relaciones!$E$19212:$E$19585,D19533,Relaciones!$F$19212:$F$19585,"rechazo")</x:f>
        <x:v>0</x:v>
      </x:c>
    </x:row>
    <x:row r="19534" ht="23" customHeight="1">
      <x:c r="A19534" s="4" t="str">
        <x:v>Córdoba</x:v>
      </x:c>
      <x:c r="B19534" s="4" t="str">
        <x:v>2.º Bachillerato</x:v>
      </x:c>
      <x:c r="C19534" s="4" t="str">
        <x:v>C</x:v>
      </x:c>
      <x:c r="D19534" s="13" t="str">
        <x:v>01492</x:v>
      </x:c>
      <x:c r="E19534" s="13" t="str">
        <x:v>01497</x:v>
      </x:c>
      <x:c r="F19534" s="4" t="str">
        <x:v>prediccion_rechazo</x:v>
      </x:c>
      <x:c r="G19534" s="4"/>
      <x:c r="H19534" s="4" t="n">
        <x:f>COUNTIFS(Relaciones!$D$19212:$D$19585,E19534,Relaciones!$E$19212:$E$19585,D19534,Relaciones!$F$19212:$F$19585,"rechazo")</x:f>
        <x:v>0</x:v>
      </x:c>
    </x:row>
    <x:row r="19535" ht="23" customHeight="1">
      <x:c r="A19535" s="4" t="str">
        <x:v>Córdoba</x:v>
      </x:c>
      <x:c r="B19535" s="4" t="str">
        <x:v>2.º Bachillerato</x:v>
      </x:c>
      <x:c r="C19535" s="4" t="str">
        <x:v>C</x:v>
      </x:c>
      <x:c r="D19535" s="13" t="str">
        <x:v>01495</x:v>
      </x:c>
      <x:c r="E19535" s="13" t="str">
        <x:v>01500</x:v>
      </x:c>
      <x:c r="F19535" s="4" t="str">
        <x:v>prediccion_rechazo</x:v>
      </x:c>
      <x:c r="G19535" s="4"/>
      <x:c r="H19535" s="4" t="n">
        <x:f>COUNTIFS(Relaciones!$D$19212:$D$19585,E19535,Relaciones!$E$19212:$E$19585,D19535,Relaciones!$F$19212:$F$19585,"rechazo")</x:f>
        <x:v>0</x:v>
      </x:c>
    </x:row>
    <x:row r="19536" ht="23" customHeight="1">
      <x:c r="A19536" s="4" t="str">
        <x:v>Córdoba</x:v>
      </x:c>
      <x:c r="B19536" s="4" t="str">
        <x:v>2.º Bachillerato</x:v>
      </x:c>
      <x:c r="C19536" s="4" t="str">
        <x:v>C</x:v>
      </x:c>
      <x:c r="D19536" s="13" t="str">
        <x:v>01498</x:v>
      </x:c>
      <x:c r="E19536" s="13" t="str">
        <x:v>01503</x:v>
      </x:c>
      <x:c r="F19536" s="4" t="str">
        <x:v>prediccion_rechazo</x:v>
      </x:c>
      <x:c r="G19536" s="4"/>
      <x:c r="H19536" s="4" t="n">
        <x:f>COUNTIFS(Relaciones!$D$19212:$D$19585,E19536,Relaciones!$E$19212:$E$19585,D19536,Relaciones!$F$19212:$F$19585,"rechazo")</x:f>
        <x:v>0</x:v>
      </x:c>
    </x:row>
    <x:row r="19537" ht="23" customHeight="1">
      <x:c r="A19537" s="4" t="str">
        <x:v>Córdoba</x:v>
      </x:c>
      <x:c r="B19537" s="4" t="str">
        <x:v>2.º Bachillerato</x:v>
      </x:c>
      <x:c r="C19537" s="4" t="str">
        <x:v>C</x:v>
      </x:c>
      <x:c r="D19537" s="13" t="str">
        <x:v>01501</x:v>
      </x:c>
      <x:c r="E19537" s="13" t="str">
        <x:v>01506</x:v>
      </x:c>
      <x:c r="F19537" s="4" t="str">
        <x:v>prediccion_rechazo</x:v>
      </x:c>
      <x:c r="G19537" s="4"/>
      <x:c r="H19537" s="4" t="n">
        <x:f>COUNTIFS(Relaciones!$D$19212:$D$19585,E19537,Relaciones!$E$19212:$E$19585,D19537,Relaciones!$F$19212:$F$19585,"rechazo")</x:f>
        <x:v>0</x:v>
      </x:c>
    </x:row>
    <x:row r="19538" ht="23" customHeight="1">
      <x:c r="A19538" s="4" t="str">
        <x:v>Córdoba</x:v>
      </x:c>
      <x:c r="B19538" s="4" t="str">
        <x:v>2.º Bachillerato</x:v>
      </x:c>
      <x:c r="C19538" s="4" t="str">
        <x:v>C</x:v>
      </x:c>
      <x:c r="D19538" s="13" t="str">
        <x:v>01504</x:v>
      </x:c>
      <x:c r="E19538" s="13" t="str">
        <x:v>01509</x:v>
      </x:c>
      <x:c r="F19538" s="4" t="str">
        <x:v>prediccion_rechazo</x:v>
      </x:c>
      <x:c r="G19538" s="4"/>
      <x:c r="H19538" s="4" t="n">
        <x:f>COUNTIFS(Relaciones!$D$19212:$D$19585,E19538,Relaciones!$E$19212:$E$19585,D19538,Relaciones!$F$19212:$F$19585,"rechazo")</x:f>
        <x:v>0</x:v>
      </x:c>
    </x:row>
    <x:row r="19539" ht="23" customHeight="1">
      <x:c r="A19539" s="4" t="str">
        <x:v>Córdoba</x:v>
      </x:c>
      <x:c r="B19539" s="4" t="str">
        <x:v>2.º Bachillerato</x:v>
      </x:c>
      <x:c r="C19539" s="4" t="str">
        <x:v>C</x:v>
      </x:c>
      <x:c r="D19539" s="13" t="str">
        <x:v>01507</x:v>
      </x:c>
      <x:c r="E19539" s="13" t="str">
        <x:v>01512</x:v>
      </x:c>
      <x:c r="F19539" s="4" t="str">
        <x:v>prediccion_rechazo</x:v>
      </x:c>
      <x:c r="G19539" s="4"/>
      <x:c r="H19539" s="4" t="n">
        <x:f>COUNTIFS(Relaciones!$D$19212:$D$19585,E19539,Relaciones!$E$19212:$E$19585,D19539,Relaciones!$F$19212:$F$19585,"rechazo")</x:f>
        <x:v>0</x:v>
      </x:c>
    </x:row>
    <x:row r="19540" ht="23" customHeight="1">
      <x:c r="A19540" s="4" t="str">
        <x:v>Córdoba</x:v>
      </x:c>
      <x:c r="B19540" s="4" t="str">
        <x:v>2.º Bachillerato</x:v>
      </x:c>
      <x:c r="C19540" s="4" t="str">
        <x:v>C</x:v>
      </x:c>
      <x:c r="D19540" s="13" t="str">
        <x:v>01509</x:v>
      </x:c>
      <x:c r="E19540" s="13" t="str">
        <x:v>01486</x:v>
      </x:c>
      <x:c r="F19540" s="4" t="str">
        <x:v>prediccion_rechazo</x:v>
      </x:c>
      <x:c r="G19540" s="4"/>
      <x:c r="H19540" s="4" t="n">
        <x:f>COUNTIFS(Relaciones!$D$19212:$D$19585,E19540,Relaciones!$E$19212:$E$19585,D19540,Relaciones!$F$19212:$F$19585,"rechazo")</x:f>
        <x:v>1</x:v>
      </x:c>
    </x:row>
    <x:row r="19541" ht="23" customHeight="1">
      <x:c r="A19541" s="4" t="str">
        <x:v>Córdoba</x:v>
      </x:c>
      <x:c r="B19541" s="4" t="str">
        <x:v>2.º Bachillerato</x:v>
      </x:c>
      <x:c r="C19541" s="4" t="str">
        <x:v>C</x:v>
      </x:c>
      <x:c r="D19541" s="13" t="str">
        <x:v>01509</x:v>
      </x:c>
      <x:c r="E19541" s="13" t="str">
        <x:v>01487</x:v>
      </x:c>
      <x:c r="F19541" s="4" t="str">
        <x:v>prediccion_rechazo</x:v>
      </x:c>
      <x:c r="G19541" s="4"/>
      <x:c r="H19541" s="4" t="n">
        <x:f>COUNTIFS(Relaciones!$D$19212:$D$19585,E19541,Relaciones!$E$19212:$E$19585,D19541,Relaciones!$F$19212:$F$19585,"rechazo")</x:f>
        <x:v>1</x:v>
      </x:c>
    </x:row>
    <x:row r="19542" ht="23" customHeight="1">
      <x:c r="A19542" s="4" t="str">
        <x:v>Córdoba</x:v>
      </x:c>
      <x:c r="B19542" s="4" t="str">
        <x:v>2.º Bachillerato</x:v>
      </x:c>
      <x:c r="C19542" s="4" t="str">
        <x:v>C</x:v>
      </x:c>
      <x:c r="D19542" s="13" t="str">
        <x:v>01509</x:v>
      </x:c>
      <x:c r="E19542" s="13" t="str">
        <x:v>01488</x:v>
      </x:c>
      <x:c r="F19542" s="4" t="str">
        <x:v>prediccion_rechazo</x:v>
      </x:c>
      <x:c r="G19542" s="4"/>
      <x:c r="H19542" s="4" t="n">
        <x:f>COUNTIFS(Relaciones!$D$19212:$D$19585,E19542,Relaciones!$E$19212:$E$19585,D19542,Relaciones!$F$19212:$F$19585,"rechazo")</x:f>
        <x:v>1</x:v>
      </x:c>
    </x:row>
    <x:row r="19543" ht="23" customHeight="1">
      <x:c r="A19543" s="4" t="str">
        <x:v>Córdoba</x:v>
      </x:c>
      <x:c r="B19543" s="4" t="str">
        <x:v>2.º Bachillerato</x:v>
      </x:c>
      <x:c r="C19543" s="4" t="str">
        <x:v>C</x:v>
      </x:c>
      <x:c r="D19543" s="13" t="str">
        <x:v>01509</x:v>
      </x:c>
      <x:c r="E19543" s="13" t="str">
        <x:v>01490</x:v>
      </x:c>
      <x:c r="F19543" s="4" t="str">
        <x:v>prediccion_rechazo</x:v>
      </x:c>
      <x:c r="G19543" s="4"/>
      <x:c r="H19543" s="4" t="n">
        <x:f>COUNTIFS(Relaciones!$D$19212:$D$19585,E19543,Relaciones!$E$19212:$E$19585,D19543,Relaciones!$F$19212:$F$19585,"rechazo")</x:f>
        <x:v>1</x:v>
      </x:c>
    </x:row>
    <x:row r="19544" ht="23" customHeight="1">
      <x:c r="A19544" s="4" t="str">
        <x:v>Córdoba</x:v>
      </x:c>
      <x:c r="B19544" s="4" t="str">
        <x:v>2.º Bachillerato</x:v>
      </x:c>
      <x:c r="C19544" s="4" t="str">
        <x:v>C</x:v>
      </x:c>
      <x:c r="D19544" s="13" t="str">
        <x:v>01509</x:v>
      </x:c>
      <x:c r="E19544" s="13" t="str">
        <x:v>01491</x:v>
      </x:c>
      <x:c r="F19544" s="4" t="str">
        <x:v>prediccion_rechazo</x:v>
      </x:c>
      <x:c r="G19544" s="4"/>
      <x:c r="H19544" s="4" t="n">
        <x:f>COUNTIFS(Relaciones!$D$19212:$D$19585,E19544,Relaciones!$E$19212:$E$19585,D19544,Relaciones!$F$19212:$F$19585,"rechazo")</x:f>
        <x:v>1</x:v>
      </x:c>
    </x:row>
    <x:row r="19545" ht="23" customHeight="1">
      <x:c r="A19545" s="4" t="str">
        <x:v>Córdoba</x:v>
      </x:c>
      <x:c r="B19545" s="4" t="str">
        <x:v>2.º Bachillerato</x:v>
      </x:c>
      <x:c r="C19545" s="4" t="str">
        <x:v>C</x:v>
      </x:c>
      <x:c r="D19545" s="13" t="str">
        <x:v>01509</x:v>
      </x:c>
      <x:c r="E19545" s="13" t="str">
        <x:v>01493</x:v>
      </x:c>
      <x:c r="F19545" s="4" t="str">
        <x:v>prediccion_rechazo</x:v>
      </x:c>
      <x:c r="G19545" s="4"/>
      <x:c r="H19545" s="4" t="n">
        <x:f>COUNTIFS(Relaciones!$D$19212:$D$19585,E19545,Relaciones!$E$19212:$E$19585,D19545,Relaciones!$F$19212:$F$19585,"rechazo")</x:f>
        <x:v>1</x:v>
      </x:c>
    </x:row>
    <x:row r="19546" ht="23" customHeight="1">
      <x:c r="A19546" s="4" t="str">
        <x:v>Córdoba</x:v>
      </x:c>
      <x:c r="B19546" s="4" t="str">
        <x:v>2.º Bachillerato</x:v>
      </x:c>
      <x:c r="C19546" s="4" t="str">
        <x:v>C</x:v>
      </x:c>
      <x:c r="D19546" s="13" t="str">
        <x:v>01509</x:v>
      </x:c>
      <x:c r="E19546" s="13" t="str">
        <x:v>01495</x:v>
      </x:c>
      <x:c r="F19546" s="4" t="str">
        <x:v>prediccion_rechazo</x:v>
      </x:c>
      <x:c r="G19546" s="4"/>
      <x:c r="H19546" s="4" t="n">
        <x:f>COUNTIFS(Relaciones!$D$19212:$D$19585,E19546,Relaciones!$E$19212:$E$19585,D19546,Relaciones!$F$19212:$F$19585,"rechazo")</x:f>
        <x:v>1</x:v>
      </x:c>
    </x:row>
    <x:row r="19547" ht="23" customHeight="1">
      <x:c r="A19547" s="4" t="str">
        <x:v>Córdoba</x:v>
      </x:c>
      <x:c r="B19547" s="4" t="str">
        <x:v>2.º Bachillerato</x:v>
      </x:c>
      <x:c r="C19547" s="4" t="str">
        <x:v>C</x:v>
      </x:c>
      <x:c r="D19547" s="13" t="str">
        <x:v>01509</x:v>
      </x:c>
      <x:c r="E19547" s="13" t="str">
        <x:v>01496</x:v>
      </x:c>
      <x:c r="F19547" s="4" t="str">
        <x:v>prediccion_rechazo</x:v>
      </x:c>
      <x:c r="G19547" s="4"/>
      <x:c r="H19547" s="4" t="n">
        <x:f>COUNTIFS(Relaciones!$D$19212:$D$19585,E19547,Relaciones!$E$19212:$E$19585,D19547,Relaciones!$F$19212:$F$19585,"rechazo")</x:f>
        <x:v>1</x:v>
      </x:c>
    </x:row>
    <x:row r="19548" ht="23" customHeight="1">
      <x:c r="A19548" s="4" t="str">
        <x:v>Córdoba</x:v>
      </x:c>
      <x:c r="B19548" s="4" t="str">
        <x:v>2.º Bachillerato</x:v>
      </x:c>
      <x:c r="C19548" s="4" t="str">
        <x:v>C</x:v>
      </x:c>
      <x:c r="D19548" s="13" t="str">
        <x:v>01509</x:v>
      </x:c>
      <x:c r="E19548" s="13" t="str">
        <x:v>01497</x:v>
      </x:c>
      <x:c r="F19548" s="4" t="str">
        <x:v>prediccion_rechazo</x:v>
      </x:c>
      <x:c r="G19548" s="4"/>
      <x:c r="H19548" s="4" t="n">
        <x:f>COUNTIFS(Relaciones!$D$19212:$D$19585,E19548,Relaciones!$E$19212:$E$19585,D19548,Relaciones!$F$19212:$F$19585,"rechazo")</x:f>
        <x:v>1</x:v>
      </x:c>
    </x:row>
    <x:row r="19549" ht="23" customHeight="1">
      <x:c r="A19549" s="4" t="str">
        <x:v>Córdoba</x:v>
      </x:c>
      <x:c r="B19549" s="4" t="str">
        <x:v>2.º Bachillerato</x:v>
      </x:c>
      <x:c r="C19549" s="4" t="str">
        <x:v>C</x:v>
      </x:c>
      <x:c r="D19549" s="13" t="str">
        <x:v>01509</x:v>
      </x:c>
      <x:c r="E19549" s="13" t="str">
        <x:v>01500</x:v>
      </x:c>
      <x:c r="F19549" s="4" t="str">
        <x:v>prediccion_rechazo</x:v>
      </x:c>
      <x:c r="G19549" s="4"/>
      <x:c r="H19549" s="4" t="n">
        <x:f>COUNTIFS(Relaciones!$D$19212:$D$19585,E19549,Relaciones!$E$19212:$E$19585,D19549,Relaciones!$F$19212:$F$19585,"rechazo")</x:f>
        <x:v>1</x:v>
      </x:c>
    </x:row>
    <x:row r="19550" ht="23" customHeight="1">
      <x:c r="A19550" s="4" t="str">
        <x:v>Córdoba</x:v>
      </x:c>
      <x:c r="B19550" s="4" t="str">
        <x:v>2.º Bachillerato</x:v>
      </x:c>
      <x:c r="C19550" s="4" t="str">
        <x:v>C</x:v>
      </x:c>
      <x:c r="D19550" s="13" t="str">
        <x:v>01509</x:v>
      </x:c>
      <x:c r="E19550" s="13" t="str">
        <x:v>01501</x:v>
      </x:c>
      <x:c r="F19550" s="4" t="str">
        <x:v>prediccion_rechazo</x:v>
      </x:c>
      <x:c r="G19550" s="4"/>
      <x:c r="H19550" s="4" t="n">
        <x:f>COUNTIFS(Relaciones!$D$19212:$D$19585,E19550,Relaciones!$E$19212:$E$19585,D19550,Relaciones!$F$19212:$F$19585,"rechazo")</x:f>
        <x:v>1</x:v>
      </x:c>
    </x:row>
    <x:row r="19551" ht="23" customHeight="1">
      <x:c r="A19551" s="4" t="str">
        <x:v>Córdoba</x:v>
      </x:c>
      <x:c r="B19551" s="4" t="str">
        <x:v>2.º Bachillerato</x:v>
      </x:c>
      <x:c r="C19551" s="4" t="str">
        <x:v>C</x:v>
      </x:c>
      <x:c r="D19551" s="13" t="str">
        <x:v>01509</x:v>
      </x:c>
      <x:c r="E19551" s="13" t="str">
        <x:v>01502</x:v>
      </x:c>
      <x:c r="F19551" s="4" t="str">
        <x:v>prediccion_rechazo</x:v>
      </x:c>
      <x:c r="G19551" s="4"/>
      <x:c r="H19551" s="4" t="n">
        <x:f>COUNTIFS(Relaciones!$D$19212:$D$19585,E19551,Relaciones!$E$19212:$E$19585,D19551,Relaciones!$F$19212:$F$19585,"rechazo")</x:f>
        <x:v>1</x:v>
      </x:c>
    </x:row>
    <x:row r="19552" ht="23" customHeight="1">
      <x:c r="A19552" s="4" t="str">
        <x:v>Córdoba</x:v>
      </x:c>
      <x:c r="B19552" s="4" t="str">
        <x:v>2.º Bachillerato</x:v>
      </x:c>
      <x:c r="C19552" s="4" t="str">
        <x:v>C</x:v>
      </x:c>
      <x:c r="D19552" s="13" t="str">
        <x:v>01509</x:v>
      </x:c>
      <x:c r="E19552" s="13" t="str">
        <x:v>01504</x:v>
      </x:c>
      <x:c r="F19552" s="4" t="str">
        <x:v>prediccion_rechazo</x:v>
      </x:c>
      <x:c r="G19552" s="4"/>
      <x:c r="H19552" s="4" t="n">
        <x:f>COUNTIFS(Relaciones!$D$19212:$D$19585,E19552,Relaciones!$E$19212:$E$19585,D19552,Relaciones!$F$19212:$F$19585,"rechazo")</x:f>
        <x:v>1</x:v>
      </x:c>
    </x:row>
    <x:row r="19553" ht="23" customHeight="1">
      <x:c r="A19553" s="4" t="str">
        <x:v>Córdoba</x:v>
      </x:c>
      <x:c r="B19553" s="4" t="str">
        <x:v>2.º Bachillerato</x:v>
      </x:c>
      <x:c r="C19553" s="4" t="str">
        <x:v>C</x:v>
      </x:c>
      <x:c r="D19553" s="13" t="str">
        <x:v>01509</x:v>
      </x:c>
      <x:c r="E19553" s="13" t="str">
        <x:v>01505</x:v>
      </x:c>
      <x:c r="F19553" s="4" t="str">
        <x:v>prediccion_rechazo</x:v>
      </x:c>
      <x:c r="G19553" s="4"/>
      <x:c r="H19553" s="4" t="n">
        <x:f>COUNTIFS(Relaciones!$D$19212:$D$19585,E19553,Relaciones!$E$19212:$E$19585,D19553,Relaciones!$F$19212:$F$19585,"rechazo")</x:f>
        <x:v>1</x:v>
      </x:c>
    </x:row>
    <x:row r="19554" ht="23" customHeight="1">
      <x:c r="A19554" s="4" t="str">
        <x:v>Córdoba</x:v>
      </x:c>
      <x:c r="B19554" s="4" t="str">
        <x:v>2.º Bachillerato</x:v>
      </x:c>
      <x:c r="C19554" s="4" t="str">
        <x:v>C</x:v>
      </x:c>
      <x:c r="D19554" s="13" t="str">
        <x:v>01509</x:v>
      </x:c>
      <x:c r="E19554" s="13" t="str">
        <x:v>01507</x:v>
      </x:c>
      <x:c r="F19554" s="4" t="str">
        <x:v>prediccion_rechazo</x:v>
      </x:c>
      <x:c r="G19554" s="4"/>
      <x:c r="H19554" s="4" t="n">
        <x:f>COUNTIFS(Relaciones!$D$19212:$D$19585,E19554,Relaciones!$E$19212:$E$19585,D19554,Relaciones!$F$19212:$F$19585,"rechazo")</x:f>
        <x:v>1</x:v>
      </x:c>
    </x:row>
    <x:row r="19555" ht="23" customHeight="1">
      <x:c r="A19555" s="4" t="str">
        <x:v>Córdoba</x:v>
      </x:c>
      <x:c r="B19555" s="4" t="str">
        <x:v>2.º Bachillerato</x:v>
      </x:c>
      <x:c r="C19555" s="4" t="str">
        <x:v>C</x:v>
      </x:c>
      <x:c r="D19555" s="13" t="str">
        <x:v>01509</x:v>
      </x:c>
      <x:c r="E19555" s="13" t="str">
        <x:v>01510</x:v>
      </x:c>
      <x:c r="F19555" s="4" t="str">
        <x:v>prediccion_rechazo</x:v>
      </x:c>
      <x:c r="G19555" s="4"/>
      <x:c r="H19555" s="4" t="n">
        <x:f>COUNTIFS(Relaciones!$D$19212:$D$19585,E19555,Relaciones!$E$19212:$E$19585,D19555,Relaciones!$F$19212:$F$19585,"rechazo")</x:f>
        <x:v>1</x:v>
      </x:c>
    </x:row>
    <x:row r="19556" ht="23" customHeight="1">
      <x:c r="A19556" s="4" t="str">
        <x:v>Córdoba</x:v>
      </x:c>
      <x:c r="B19556" s="4" t="str">
        <x:v>2.º Bachillerato</x:v>
      </x:c>
      <x:c r="C19556" s="4" t="str">
        <x:v>C</x:v>
      </x:c>
      <x:c r="D19556" s="13" t="str">
        <x:v>01509</x:v>
      </x:c>
      <x:c r="E19556" s="13" t="str">
        <x:v>01511</x:v>
      </x:c>
      <x:c r="F19556" s="4" t="str">
        <x:v>prediccion_rechazo</x:v>
      </x:c>
      <x:c r="G19556" s="4"/>
      <x:c r="H19556" s="4" t="n">
        <x:f>COUNTIFS(Relaciones!$D$19212:$D$19585,E19556,Relaciones!$E$19212:$E$19585,D19556,Relaciones!$F$19212:$F$19585,"rechazo")</x:f>
        <x:v>1</x:v>
      </x:c>
    </x:row>
    <x:row r="19557" ht="23" customHeight="1">
      <x:c r="A19557" s="4" t="str">
        <x:v>Córdoba</x:v>
      </x:c>
      <x:c r="B19557" s="4" t="str">
        <x:v>2.º Bachillerato</x:v>
      </x:c>
      <x:c r="C19557" s="4" t="str">
        <x:v>C</x:v>
      </x:c>
      <x:c r="D19557" s="13" t="str">
        <x:v>01509</x:v>
      </x:c>
      <x:c r="E19557" s="13" t="str">
        <x:v>01512</x:v>
      </x:c>
      <x:c r="F19557" s="4" t="str">
        <x:v>prediccion_rechazo</x:v>
      </x:c>
      <x:c r="G19557" s="4"/>
      <x:c r="H19557" s="4" t="n">
        <x:f>COUNTIFS(Relaciones!$D$19212:$D$19585,E19557,Relaciones!$E$19212:$E$19585,D19557,Relaciones!$F$19212:$F$19585,"rechazo")</x:f>
        <x:v>1</x:v>
      </x:c>
    </x:row>
    <x:row r="19558" ht="23" customHeight="1">
      <x:c r="A19558" s="4" t="str">
        <x:v>Córdoba</x:v>
      </x:c>
      <x:c r="B19558" s="4" t="str">
        <x:v>2.º Bachillerato</x:v>
      </x:c>
      <x:c r="C19558" s="4" t="str">
        <x:v>C</x:v>
      </x:c>
      <x:c r="D19558" s="13" t="str">
        <x:v>01510</x:v>
      </x:c>
      <x:c r="E19558" s="13" t="str">
        <x:v>01486</x:v>
      </x:c>
      <x:c r="F19558" s="4" t="str">
        <x:v>prediccion_rechazo</x:v>
      </x:c>
      <x:c r="G19558" s="4"/>
      <x:c r="H19558" s="4" t="n">
        <x:f>COUNTIFS(Relaciones!$D$19212:$D$19585,E19558,Relaciones!$E$19212:$E$19585,D19558,Relaciones!$F$19212:$F$19585,"rechazo")</x:f>
        <x:v>1</x:v>
      </x:c>
    </x:row>
    <x:row r="19559" ht="23" customHeight="1">
      <x:c r="A19559" s="4" t="str">
        <x:v>Córdoba</x:v>
      </x:c>
      <x:c r="B19559" s="4" t="str">
        <x:v>2.º Bachillerato</x:v>
      </x:c>
      <x:c r="C19559" s="4" t="str">
        <x:v>C</x:v>
      </x:c>
      <x:c r="D19559" s="13" t="str">
        <x:v>01510</x:v>
      </x:c>
      <x:c r="E19559" s="13" t="str">
        <x:v>01487</x:v>
      </x:c>
      <x:c r="F19559" s="4" t="str">
        <x:v>prediccion_rechazo</x:v>
      </x:c>
      <x:c r="G19559" s="4"/>
      <x:c r="H19559" s="4" t="n">
        <x:f>COUNTIFS(Relaciones!$D$19212:$D$19585,E19559,Relaciones!$E$19212:$E$19585,D19559,Relaciones!$F$19212:$F$19585,"rechazo")</x:f>
        <x:v>1</x:v>
      </x:c>
    </x:row>
    <x:row r="19560" ht="23" customHeight="1">
      <x:c r="A19560" s="4" t="str">
        <x:v>Córdoba</x:v>
      </x:c>
      <x:c r="B19560" s="4" t="str">
        <x:v>2.º Bachillerato</x:v>
      </x:c>
      <x:c r="C19560" s="4" t="str">
        <x:v>C</x:v>
      </x:c>
      <x:c r="D19560" s="13" t="str">
        <x:v>01510</x:v>
      </x:c>
      <x:c r="E19560" s="13" t="str">
        <x:v>01489</x:v>
      </x:c>
      <x:c r="F19560" s="4" t="str">
        <x:v>prediccion_rechazo</x:v>
      </x:c>
      <x:c r="G19560" s="4"/>
      <x:c r="H19560" s="4" t="n">
        <x:f>COUNTIFS(Relaciones!$D$19212:$D$19585,E19560,Relaciones!$E$19212:$E$19585,D19560,Relaciones!$F$19212:$F$19585,"rechazo")</x:f>
        <x:v>1</x:v>
      </x:c>
    </x:row>
    <x:row r="19561" ht="23" customHeight="1">
      <x:c r="A19561" s="4" t="str">
        <x:v>Córdoba</x:v>
      </x:c>
      <x:c r="B19561" s="4" t="str">
        <x:v>2.º Bachillerato</x:v>
      </x:c>
      <x:c r="C19561" s="4" t="str">
        <x:v>C</x:v>
      </x:c>
      <x:c r="D19561" s="13" t="str">
        <x:v>01510</x:v>
      </x:c>
      <x:c r="E19561" s="13" t="str">
        <x:v>01490</x:v>
      </x:c>
      <x:c r="F19561" s="4" t="str">
        <x:v>prediccion_rechazo</x:v>
      </x:c>
      <x:c r="G19561" s="4"/>
      <x:c r="H19561" s="4" t="n">
        <x:f>COUNTIFS(Relaciones!$D$19212:$D$19585,E19561,Relaciones!$E$19212:$E$19585,D19561,Relaciones!$F$19212:$F$19585,"rechazo")</x:f>
        <x:v>1</x:v>
      </x:c>
    </x:row>
    <x:row r="19562" ht="23" customHeight="1">
      <x:c r="A19562" s="4" t="str">
        <x:v>Córdoba</x:v>
      </x:c>
      <x:c r="B19562" s="4" t="str">
        <x:v>2.º Bachillerato</x:v>
      </x:c>
      <x:c r="C19562" s="4" t="str">
        <x:v>C</x:v>
      </x:c>
      <x:c r="D19562" s="13" t="str">
        <x:v>01510</x:v>
      </x:c>
      <x:c r="E19562" s="13" t="str">
        <x:v>01491</x:v>
      </x:c>
      <x:c r="F19562" s="4" t="str">
        <x:v>prediccion_rechazo</x:v>
      </x:c>
      <x:c r="G19562" s="4"/>
      <x:c r="H19562" s="4" t="n">
        <x:f>COUNTIFS(Relaciones!$D$19212:$D$19585,E19562,Relaciones!$E$19212:$E$19585,D19562,Relaciones!$F$19212:$F$19585,"rechazo")</x:f>
        <x:v>1</x:v>
      </x:c>
    </x:row>
    <x:row r="19563" ht="23" customHeight="1">
      <x:c r="A19563" s="4" t="str">
        <x:v>Córdoba</x:v>
      </x:c>
      <x:c r="B19563" s="4" t="str">
        <x:v>2.º Bachillerato</x:v>
      </x:c>
      <x:c r="C19563" s="4" t="str">
        <x:v>C</x:v>
      </x:c>
      <x:c r="D19563" s="13" t="str">
        <x:v>01510</x:v>
      </x:c>
      <x:c r="E19563" s="13" t="str">
        <x:v>01492</x:v>
      </x:c>
      <x:c r="F19563" s="4" t="str">
        <x:v>prediccion_rechazo</x:v>
      </x:c>
      <x:c r="G19563" s="4"/>
      <x:c r="H19563" s="4" t="n">
        <x:f>COUNTIFS(Relaciones!$D$19212:$D$19585,E19563,Relaciones!$E$19212:$E$19585,D19563,Relaciones!$F$19212:$F$19585,"rechazo")</x:f>
        <x:v>0</x:v>
      </x:c>
    </x:row>
    <x:row r="19564" ht="23" customHeight="1">
      <x:c r="A19564" s="4" t="str">
        <x:v>Córdoba</x:v>
      </x:c>
      <x:c r="B19564" s="4" t="str">
        <x:v>2.º Bachillerato</x:v>
      </x:c>
      <x:c r="C19564" s="4" t="str">
        <x:v>C</x:v>
      </x:c>
      <x:c r="D19564" s="13" t="str">
        <x:v>01510</x:v>
      </x:c>
      <x:c r="E19564" s="13" t="str">
        <x:v>01494</x:v>
      </x:c>
      <x:c r="F19564" s="4" t="str">
        <x:v>prediccion_rechazo</x:v>
      </x:c>
      <x:c r="G19564" s="4"/>
      <x:c r="H19564" s="4" t="n">
        <x:f>COUNTIFS(Relaciones!$D$19212:$D$19585,E19564,Relaciones!$E$19212:$E$19585,D19564,Relaciones!$F$19212:$F$19585,"rechazo")</x:f>
        <x:v>1</x:v>
      </x:c>
    </x:row>
    <x:row r="19565" ht="23" customHeight="1">
      <x:c r="A19565" s="4" t="str">
        <x:v>Córdoba</x:v>
      </x:c>
      <x:c r="B19565" s="4" t="str">
        <x:v>2.º Bachillerato</x:v>
      </x:c>
      <x:c r="C19565" s="4" t="str">
        <x:v>C</x:v>
      </x:c>
      <x:c r="D19565" s="13" t="str">
        <x:v>01510</x:v>
      </x:c>
      <x:c r="E19565" s="13" t="str">
        <x:v>01495</x:v>
      </x:c>
      <x:c r="F19565" s="4" t="str">
        <x:v>prediccion_rechazo</x:v>
      </x:c>
      <x:c r="G19565" s="4"/>
      <x:c r="H19565" s="4" t="n">
        <x:f>COUNTIFS(Relaciones!$D$19212:$D$19585,E19565,Relaciones!$E$19212:$E$19585,D19565,Relaciones!$F$19212:$F$19585,"rechazo")</x:f>
        <x:v>1</x:v>
      </x:c>
    </x:row>
    <x:row r="19566" ht="23" customHeight="1">
      <x:c r="A19566" s="4" t="str">
        <x:v>Córdoba</x:v>
      </x:c>
      <x:c r="B19566" s="4" t="str">
        <x:v>2.º Bachillerato</x:v>
      </x:c>
      <x:c r="C19566" s="4" t="str">
        <x:v>C</x:v>
      </x:c>
      <x:c r="D19566" s="13" t="str">
        <x:v>01510</x:v>
      </x:c>
      <x:c r="E19566" s="13" t="str">
        <x:v>01496</x:v>
      </x:c>
      <x:c r="F19566" s="4" t="str">
        <x:v>prediccion_rechazo</x:v>
      </x:c>
      <x:c r="G19566" s="4"/>
      <x:c r="H19566" s="4" t="n">
        <x:f>COUNTIFS(Relaciones!$D$19212:$D$19585,E19566,Relaciones!$E$19212:$E$19585,D19566,Relaciones!$F$19212:$F$19585,"rechazo")</x:f>
        <x:v>1</x:v>
      </x:c>
    </x:row>
    <x:row r="19567" ht="23" customHeight="1">
      <x:c r="A19567" s="4" t="str">
        <x:v>Córdoba</x:v>
      </x:c>
      <x:c r="B19567" s="4" t="str">
        <x:v>2.º Bachillerato</x:v>
      </x:c>
      <x:c r="C19567" s="4" t="str">
        <x:v>C</x:v>
      </x:c>
      <x:c r="D19567" s="13" t="str">
        <x:v>01510</x:v>
      </x:c>
      <x:c r="E19567" s="13" t="str">
        <x:v>01498</x:v>
      </x:c>
      <x:c r="F19567" s="4" t="str">
        <x:v>prediccion_rechazo</x:v>
      </x:c>
      <x:c r="G19567" s="4"/>
      <x:c r="H19567" s="4" t="n">
        <x:f>COUNTIFS(Relaciones!$D$19212:$D$19585,E19567,Relaciones!$E$19212:$E$19585,D19567,Relaciones!$F$19212:$F$19585,"rechazo")</x:f>
        <x:v>1</x:v>
      </x:c>
    </x:row>
    <x:row r="19568" ht="23" customHeight="1">
      <x:c r="A19568" s="4" t="str">
        <x:v>Córdoba</x:v>
      </x:c>
      <x:c r="B19568" s="4" t="str">
        <x:v>2.º Bachillerato</x:v>
      </x:c>
      <x:c r="C19568" s="4" t="str">
        <x:v>C</x:v>
      </x:c>
      <x:c r="D19568" s="13" t="str">
        <x:v>01510</x:v>
      </x:c>
      <x:c r="E19568" s="13" t="str">
        <x:v>01500</x:v>
      </x:c>
      <x:c r="F19568" s="4" t="str">
        <x:v>prediccion_rechazo</x:v>
      </x:c>
      <x:c r="G19568" s="4"/>
      <x:c r="H19568" s="4" t="n">
        <x:f>COUNTIFS(Relaciones!$D$19212:$D$19585,E19568,Relaciones!$E$19212:$E$19585,D19568,Relaciones!$F$19212:$F$19585,"rechazo")</x:f>
        <x:v>1</x:v>
      </x:c>
    </x:row>
    <x:row r="19569" ht="23" customHeight="1">
      <x:c r="A19569" s="4" t="str">
        <x:v>Córdoba</x:v>
      </x:c>
      <x:c r="B19569" s="4" t="str">
        <x:v>2.º Bachillerato</x:v>
      </x:c>
      <x:c r="C19569" s="4" t="str">
        <x:v>C</x:v>
      </x:c>
      <x:c r="D19569" s="13" t="str">
        <x:v>01510</x:v>
      </x:c>
      <x:c r="E19569" s="13" t="str">
        <x:v>01501</x:v>
      </x:c>
      <x:c r="F19569" s="4" t="str">
        <x:v>prediccion_rechazo</x:v>
      </x:c>
      <x:c r="G19569" s="4"/>
      <x:c r="H19569" s="4" t="n">
        <x:f>COUNTIFS(Relaciones!$D$19212:$D$19585,E19569,Relaciones!$E$19212:$E$19585,D19569,Relaciones!$F$19212:$F$19585,"rechazo")</x:f>
        <x:v>1</x:v>
      </x:c>
    </x:row>
    <x:row r="19570" ht="23" customHeight="1">
      <x:c r="A19570" s="4" t="str">
        <x:v>Córdoba</x:v>
      </x:c>
      <x:c r="B19570" s="4" t="str">
        <x:v>2.º Bachillerato</x:v>
      </x:c>
      <x:c r="C19570" s="4" t="str">
        <x:v>C</x:v>
      </x:c>
      <x:c r="D19570" s="13" t="str">
        <x:v>01510</x:v>
      </x:c>
      <x:c r="E19570" s="13" t="str">
        <x:v>01503</x:v>
      </x:c>
      <x:c r="F19570" s="4" t="str">
        <x:v>prediccion_rechazo</x:v>
      </x:c>
      <x:c r="G19570" s="4"/>
      <x:c r="H19570" s="4" t="n">
        <x:f>COUNTIFS(Relaciones!$D$19212:$D$19585,E19570,Relaciones!$E$19212:$E$19585,D19570,Relaciones!$F$19212:$F$19585,"rechazo")</x:f>
        <x:v>1</x:v>
      </x:c>
    </x:row>
    <x:row r="19571" ht="23" customHeight="1">
      <x:c r="A19571" s="4" t="str">
        <x:v>Córdoba</x:v>
      </x:c>
      <x:c r="B19571" s="4" t="str">
        <x:v>2.º Bachillerato</x:v>
      </x:c>
      <x:c r="C19571" s="4" t="str">
        <x:v>C</x:v>
      </x:c>
      <x:c r="D19571" s="13" t="str">
        <x:v>01510</x:v>
      </x:c>
      <x:c r="E19571" s="13" t="str">
        <x:v>01504</x:v>
      </x:c>
      <x:c r="F19571" s="4" t="str">
        <x:v>prediccion_rechazo</x:v>
      </x:c>
      <x:c r="G19571" s="4"/>
      <x:c r="H19571" s="4" t="n">
        <x:f>COUNTIFS(Relaciones!$D$19212:$D$19585,E19571,Relaciones!$E$19212:$E$19585,D19571,Relaciones!$F$19212:$F$19585,"rechazo")</x:f>
        <x:v>1</x:v>
      </x:c>
    </x:row>
    <x:row r="19572" ht="23" customHeight="1">
      <x:c r="A19572" s="4" t="str">
        <x:v>Córdoba</x:v>
      </x:c>
      <x:c r="B19572" s="4" t="str">
        <x:v>2.º Bachillerato</x:v>
      </x:c>
      <x:c r="C19572" s="4" t="str">
        <x:v>C</x:v>
      </x:c>
      <x:c r="D19572" s="13" t="str">
        <x:v>01510</x:v>
      </x:c>
      <x:c r="E19572" s="13" t="str">
        <x:v>01505</x:v>
      </x:c>
      <x:c r="F19572" s="4" t="str">
        <x:v>prediccion_rechazo</x:v>
      </x:c>
      <x:c r="G19572" s="4"/>
      <x:c r="H19572" s="4" t="n">
        <x:f>COUNTIFS(Relaciones!$D$19212:$D$19585,E19572,Relaciones!$E$19212:$E$19585,D19572,Relaciones!$F$19212:$F$19585,"rechazo")</x:f>
        <x:v>1</x:v>
      </x:c>
    </x:row>
    <x:row r="19573" ht="23" customHeight="1">
      <x:c r="A19573" s="4" t="str">
        <x:v>Córdoba</x:v>
      </x:c>
      <x:c r="B19573" s="4" t="str">
        <x:v>2.º Bachillerato</x:v>
      </x:c>
      <x:c r="C19573" s="4" t="str">
        <x:v>C</x:v>
      </x:c>
      <x:c r="D19573" s="13" t="str">
        <x:v>01510</x:v>
      </x:c>
      <x:c r="E19573" s="13" t="str">
        <x:v>01508</x:v>
      </x:c>
      <x:c r="F19573" s="4" t="str">
        <x:v>prediccion_rechazo</x:v>
      </x:c>
      <x:c r="G19573" s="4"/>
      <x:c r="H19573" s="4" t="n">
        <x:f>COUNTIFS(Relaciones!$D$19212:$D$19585,E19573,Relaciones!$E$19212:$E$19585,D19573,Relaciones!$F$19212:$F$19585,"rechazo")</x:f>
        <x:v>1</x:v>
      </x:c>
    </x:row>
    <x:row r="19574" ht="23" customHeight="1">
      <x:c r="A19574" s="4" t="str">
        <x:v>Córdoba</x:v>
      </x:c>
      <x:c r="B19574" s="4" t="str">
        <x:v>2.º Bachillerato</x:v>
      </x:c>
      <x:c r="C19574" s="4" t="str">
        <x:v>C</x:v>
      </x:c>
      <x:c r="D19574" s="13" t="str">
        <x:v>01510</x:v>
      </x:c>
      <x:c r="E19574" s="13" t="str">
        <x:v>01509</x:v>
      </x:c>
      <x:c r="F19574" s="4" t="str">
        <x:v>prediccion_rechazo</x:v>
      </x:c>
      <x:c r="G19574" s="4"/>
      <x:c r="H19574" s="4" t="n">
        <x:f>COUNTIFS(Relaciones!$D$19212:$D$19585,E19574,Relaciones!$E$19212:$E$19585,D19574,Relaciones!$F$19212:$F$19585,"rechazo")</x:f>
        <x:v>1</x:v>
      </x:c>
    </x:row>
    <x:row r="19575" ht="23" customHeight="1">
      <x:c r="A19575" s="4" t="str">
        <x:v>Córdoba</x:v>
      </x:c>
      <x:c r="B19575" s="4" t="str">
        <x:v>2.º Bachillerato</x:v>
      </x:c>
      <x:c r="C19575" s="4" t="str">
        <x:v>C</x:v>
      </x:c>
      <x:c r="D19575" s="13" t="str">
        <x:v>01510</x:v>
      </x:c>
      <x:c r="E19575" s="13" t="str">
        <x:v>01511</x:v>
      </x:c>
      <x:c r="F19575" s="4" t="str">
        <x:v>prediccion_rechazo</x:v>
      </x:c>
      <x:c r="G19575" s="4"/>
      <x:c r="H19575" s="4" t="n">
        <x:f>COUNTIFS(Relaciones!$D$19212:$D$19585,E19575,Relaciones!$E$19212:$E$19585,D19575,Relaciones!$F$19212:$F$19585,"rechazo")</x:f>
        <x:v>1</x:v>
      </x:c>
    </x:row>
    <x:row r="19576" ht="23" customHeight="1">
      <x:c r="A19576" s="4" t="str">
        <x:v>Córdoba</x:v>
      </x:c>
      <x:c r="B19576" s="4" t="str">
        <x:v>2.º Bachillerato</x:v>
      </x:c>
      <x:c r="C19576" s="4" t="str">
        <x:v>C</x:v>
      </x:c>
      <x:c r="D19576" s="13" t="str">
        <x:v>01511</x:v>
      </x:c>
      <x:c r="E19576" s="13" t="str">
        <x:v>01486</x:v>
      </x:c>
      <x:c r="F19576" s="4" t="str">
        <x:v>prediccion_rechazo</x:v>
      </x:c>
      <x:c r="G19576" s="4"/>
      <x:c r="H19576" s="4" t="n">
        <x:f>COUNTIFS(Relaciones!$D$19212:$D$19585,E19576,Relaciones!$E$19212:$E$19585,D19576,Relaciones!$F$19212:$F$19585,"rechazo")</x:f>
        <x:v>1</x:v>
      </x:c>
    </x:row>
    <x:row r="19577" ht="23" customHeight="1">
      <x:c r="A19577" s="4" t="str">
        <x:v>Córdoba</x:v>
      </x:c>
      <x:c r="B19577" s="4" t="str">
        <x:v>2.º Bachillerato</x:v>
      </x:c>
      <x:c r="C19577" s="4" t="str">
        <x:v>C</x:v>
      </x:c>
      <x:c r="D19577" s="13" t="str">
        <x:v>01511</x:v>
      </x:c>
      <x:c r="E19577" s="13" t="str">
        <x:v>01490</x:v>
      </x:c>
      <x:c r="F19577" s="4" t="str">
        <x:v>prediccion_rechazo</x:v>
      </x:c>
      <x:c r="G19577" s="4"/>
      <x:c r="H19577" s="4" t="n">
        <x:f>COUNTIFS(Relaciones!$D$19212:$D$19585,E19577,Relaciones!$E$19212:$E$19585,D19577,Relaciones!$F$19212:$F$19585,"rechazo")</x:f>
        <x:v>1</x:v>
      </x:c>
    </x:row>
    <x:row r="19578" ht="23" customHeight="1">
      <x:c r="A19578" s="4" t="str">
        <x:v>Córdoba</x:v>
      </x:c>
      <x:c r="B19578" s="4" t="str">
        <x:v>2.º Bachillerato</x:v>
      </x:c>
      <x:c r="C19578" s="4" t="str">
        <x:v>C</x:v>
      </x:c>
      <x:c r="D19578" s="13" t="str">
        <x:v>01511</x:v>
      </x:c>
      <x:c r="E19578" s="13" t="str">
        <x:v>01494</x:v>
      </x:c>
      <x:c r="F19578" s="4" t="str">
        <x:v>prediccion_rechazo</x:v>
      </x:c>
      <x:c r="G19578" s="4"/>
      <x:c r="H19578" s="4" t="n">
        <x:f>COUNTIFS(Relaciones!$D$19212:$D$19585,E19578,Relaciones!$E$19212:$E$19585,D19578,Relaciones!$F$19212:$F$19585,"rechazo")</x:f>
        <x:v>1</x:v>
      </x:c>
    </x:row>
    <x:row r="19579" ht="23" customHeight="1">
      <x:c r="A19579" s="4" t="str">
        <x:v>Córdoba</x:v>
      </x:c>
      <x:c r="B19579" s="4" t="str">
        <x:v>2.º Bachillerato</x:v>
      </x:c>
      <x:c r="C19579" s="4" t="str">
        <x:v>C</x:v>
      </x:c>
      <x:c r="D19579" s="13" t="str">
        <x:v>01511</x:v>
      </x:c>
      <x:c r="E19579" s="13" t="str">
        <x:v>01496</x:v>
      </x:c>
      <x:c r="F19579" s="4" t="str">
        <x:v>prediccion_rechazo</x:v>
      </x:c>
      <x:c r="G19579" s="4"/>
      <x:c r="H19579" s="4" t="n">
        <x:f>COUNTIFS(Relaciones!$D$19212:$D$19585,E19579,Relaciones!$E$19212:$E$19585,D19579,Relaciones!$F$19212:$F$19585,"rechazo")</x:f>
        <x:v>1</x:v>
      </x:c>
    </x:row>
    <x:row r="19580" ht="23" customHeight="1">
      <x:c r="A19580" s="4" t="str">
        <x:v>Córdoba</x:v>
      </x:c>
      <x:c r="B19580" s="4" t="str">
        <x:v>2.º Bachillerato</x:v>
      </x:c>
      <x:c r="C19580" s="4" t="str">
        <x:v>C</x:v>
      </x:c>
      <x:c r="D19580" s="13" t="str">
        <x:v>01511</x:v>
      </x:c>
      <x:c r="E19580" s="13" t="str">
        <x:v>01500</x:v>
      </x:c>
      <x:c r="F19580" s="4" t="str">
        <x:v>prediccion_rechazo</x:v>
      </x:c>
      <x:c r="G19580" s="4"/>
      <x:c r="H19580" s="4" t="n">
        <x:f>COUNTIFS(Relaciones!$D$19212:$D$19585,E19580,Relaciones!$E$19212:$E$19585,D19580,Relaciones!$F$19212:$F$19585,"rechazo")</x:f>
        <x:v>1</x:v>
      </x:c>
    </x:row>
    <x:row r="19581" ht="23" customHeight="1">
      <x:c r="A19581" s="4" t="str">
        <x:v>Córdoba</x:v>
      </x:c>
      <x:c r="B19581" s="4" t="str">
        <x:v>2.º Bachillerato</x:v>
      </x:c>
      <x:c r="C19581" s="4" t="str">
        <x:v>C</x:v>
      </x:c>
      <x:c r="D19581" s="13" t="str">
        <x:v>01511</x:v>
      </x:c>
      <x:c r="E19581" s="13" t="str">
        <x:v>01502</x:v>
      </x:c>
      <x:c r="F19581" s="4" t="str">
        <x:v>prediccion_rechazo</x:v>
      </x:c>
      <x:c r="G19581" s="4"/>
      <x:c r="H19581" s="4" t="n">
        <x:f>COUNTIFS(Relaciones!$D$19212:$D$19585,E19581,Relaciones!$E$19212:$E$19585,D19581,Relaciones!$F$19212:$F$19585,"rechazo")</x:f>
        <x:v>1</x:v>
      </x:c>
    </x:row>
    <x:row r="19582" ht="23" customHeight="1">
      <x:c r="A19582" s="4" t="str">
        <x:v>Córdoba</x:v>
      </x:c>
      <x:c r="B19582" s="4" t="str">
        <x:v>2.º Bachillerato</x:v>
      </x:c>
      <x:c r="C19582" s="4" t="str">
        <x:v>C</x:v>
      </x:c>
      <x:c r="D19582" s="13" t="str">
        <x:v>01511</x:v>
      </x:c>
      <x:c r="E19582" s="13" t="str">
        <x:v>01504</x:v>
      </x:c>
      <x:c r="F19582" s="4" t="str">
        <x:v>prediccion_rechazo</x:v>
      </x:c>
      <x:c r="G19582" s="4"/>
      <x:c r="H19582" s="4" t="n">
        <x:f>COUNTIFS(Relaciones!$D$19212:$D$19585,E19582,Relaciones!$E$19212:$E$19585,D19582,Relaciones!$F$19212:$F$19585,"rechazo")</x:f>
        <x:v>1</x:v>
      </x:c>
    </x:row>
    <x:row r="19583" ht="23" customHeight="1">
      <x:c r="A19583" s="4" t="str">
        <x:v>Córdoba</x:v>
      </x:c>
      <x:c r="B19583" s="4" t="str">
        <x:v>2.º Bachillerato</x:v>
      </x:c>
      <x:c r="C19583" s="4" t="str">
        <x:v>C</x:v>
      </x:c>
      <x:c r="D19583" s="13" t="str">
        <x:v>01511</x:v>
      </x:c>
      <x:c r="E19583" s="13" t="str">
        <x:v>01509</x:v>
      </x:c>
      <x:c r="F19583" s="4" t="str">
        <x:v>prediccion_rechazo</x:v>
      </x:c>
      <x:c r="G19583" s="4"/>
      <x:c r="H19583" s="4" t="n">
        <x:f>COUNTIFS(Relaciones!$D$19212:$D$19585,E19583,Relaciones!$E$19212:$E$19585,D19583,Relaciones!$F$19212:$F$19585,"rechazo")</x:f>
        <x:v>1</x:v>
      </x:c>
    </x:row>
    <x:row r="19584" ht="23" customHeight="1">
      <x:c r="A19584" s="4" t="str">
        <x:v>Córdoba</x:v>
      </x:c>
      <x:c r="B19584" s="4" t="str">
        <x:v>2.º Bachillerato</x:v>
      </x:c>
      <x:c r="C19584" s="4" t="str">
        <x:v>C</x:v>
      </x:c>
      <x:c r="D19584" s="13" t="str">
        <x:v>01511</x:v>
      </x:c>
      <x:c r="E19584" s="13" t="str">
        <x:v>01510</x:v>
      </x:c>
      <x:c r="F19584" s="4" t="str">
        <x:v>prediccion_rechazo</x:v>
      </x:c>
      <x:c r="G19584" s="4"/>
      <x:c r="H19584" s="4" t="n">
        <x:f>COUNTIFS(Relaciones!$D$19212:$D$19585,E19584,Relaciones!$E$19212:$E$19585,D19584,Relaciones!$F$19212:$F$19585,"rechazo")</x:f>
        <x:v>1</x:v>
      </x:c>
    </x:row>
    <x:row r="19585" ht="23" customHeight="1">
      <x:c r="A19585" s="4" t="str">
        <x:v>Córdoba</x:v>
      </x:c>
      <x:c r="B19585" s="4" t="str">
        <x:v>2.º Bachillerato</x:v>
      </x:c>
      <x:c r="C19585" s="4" t="str">
        <x:v>C</x:v>
      </x:c>
      <x:c r="D19585" s="13" t="str">
        <x:v>01511</x:v>
      </x:c>
      <x:c r="E19585" s="13" t="str">
        <x:v>01512</x:v>
      </x:c>
      <x:c r="F19585" s="4" t="str">
        <x:v>prediccion_rechazo</x:v>
      </x:c>
      <x:c r="G19585" s="4"/>
      <x:c r="H19585" s="4" t="n">
        <x:f>COUNTIFS(Relaciones!$D$19212:$D$19585,E19585,Relaciones!$E$19212:$E$19585,D19585,Relaciones!$F$19212:$F$19585,"rechazo")</x:f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320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6" hidden="0" customWidth="1"/>
    <x:col min="8" max="8" width="20" hidden="0" customWidth="1"/>
    <x:col min="9" max="9" width="19" hidden="0" customWidth="1"/>
    <x:col min="10" max="10" width="20" hidden="0" customWidth="1"/>
  </x:cols>
  <x:sheetData>
    <x:row r="1" ht="36" customHeight="1">
      <x:c r="A1" s="9" t="str">
        <x:v>ID</x:v>
      </x:c>
      <x:c r="B1" s="10" t="str">
        <x:v>bienestar_item1</x:v>
      </x:c>
      <x:c r="C1" s="10" t="str">
        <x:v>bienestar_item2</x:v>
      </x:c>
      <x:c r="D1" s="10" t="str">
        <x:v>bienestar_item3</x:v>
      </x:c>
      <x:c r="E1" s="10" t="str">
        <x:v>bienestar_item4</x:v>
      </x:c>
      <x:c r="F1" s="10" t="str">
        <x:v>bullying_autorreporte</x:v>
      </x:c>
      <x:c r="G1" s="10" t="str">
        <x:v>respondio</x:v>
      </x:c>
      <x:c r="H1" s="10" t="str">
        <x:v>soledad_frecuente</x:v>
      </x:c>
      <x:c r="I1" s="10" t="str">
        <x:v>identifica_apoyo</x:v>
      </x:c>
      <x:c r="J1" s="11" t="str">
        <x:v>comunidad_amistad</x:v>
      </x:c>
    </x:row>
    <x:row r="2" ht="23" customHeight="1">
      <x:c r="A2" s="13" t="str">
        <x:v>00001</x:v>
      </x:c>
      <x:c r="B2" s="4" t="n">
        <x:v>3</x:v>
      </x:c>
      <x:c r="C2" s="4" t="n">
        <x:v>2</x:v>
      </x:c>
      <x:c r="D2" s="4" t="n">
        <x:v>2</x:v>
      </x:c>
      <x:c r="E2" s="4" t="n">
        <x:v>2</x:v>
      </x:c>
      <x:c r="F2" s="4" t="str">
        <x:v>No</x:v>
      </x:c>
      <x:c r="G2" s="4" t="str">
        <x:v>Sí</x:v>
      </x:c>
      <x:c r="H2" s="4" t="str">
        <x:v>No</x:v>
      </x:c>
      <x:c r="I2" s="4" t="str">
        <x:v>Sí</x:v>
      </x:c>
      <x:c r="J2" s="4" t="str">
        <x:v>G1</x:v>
      </x:c>
    </x:row>
    <x:row r="3" ht="23" customHeight="1">
      <x:c r="A3" s="13" t="str">
        <x:v>00002</x:v>
      </x:c>
      <x:c r="B3" s="4" t="n">
        <x:v>3</x:v>
      </x:c>
      <x:c r="C3" s="4" t="n">
        <x:v>3</x:v>
      </x:c>
      <x:c r="D3" s="4" t="n">
        <x:v>2</x:v>
      </x:c>
      <x:c r="E3" s="4" t="n">
        <x:v>2</x:v>
      </x:c>
      <x:c r="F3" s="4" t="str">
        <x:v>No</x:v>
      </x:c>
      <x:c r="G3" s="4" t="str">
        <x:v>Sí</x:v>
      </x:c>
      <x:c r="H3" s="4" t="str">
        <x:v>No</x:v>
      </x:c>
      <x:c r="I3" s="4" t="str">
        <x:v>Sí</x:v>
      </x:c>
      <x:c r="J3" s="4" t="str">
        <x:v>G1</x:v>
      </x:c>
    </x:row>
    <x:row r="4" ht="23" customHeight="1">
      <x:c r="A4" s="13" t="str">
        <x:v>00003</x:v>
      </x:c>
      <x:c r="B4" s="4" t="n">
        <x:v>3</x:v>
      </x:c>
      <x:c r="C4" s="4" t="n">
        <x:v>3</x:v>
      </x:c>
      <x:c r="D4" s="4" t="n">
        <x:v>3</x:v>
      </x:c>
      <x:c r="E4" s="4" t="n">
        <x:v>2</x:v>
      </x:c>
      <x:c r="F4" s="4" t="str">
        <x:v>No</x:v>
      </x:c>
      <x:c r="G4" s="4" t="str">
        <x:v>Sí</x:v>
      </x:c>
      <x:c r="H4" s="4" t="str">
        <x:v>No</x:v>
      </x:c>
      <x:c r="I4" s="4" t="str">
        <x:v>Sí</x:v>
      </x:c>
      <x:c r="J4" s="4" t="str">
        <x:v>G1</x:v>
      </x:c>
    </x:row>
    <x:row r="5" ht="23" customHeight="1">
      <x:c r="A5" s="13" t="str">
        <x:v>00004</x:v>
      </x:c>
      <x:c r="B5" s="4" t="n">
        <x:v>3</x:v>
      </x:c>
      <x:c r="C5" s="4" t="n">
        <x:v>3</x:v>
      </x:c>
      <x:c r="D5" s="4" t="n">
        <x:v>3</x:v>
      </x:c>
      <x:c r="E5" s="4" t="n">
        <x:v>3</x:v>
      </x:c>
      <x:c r="F5" s="4" t="str">
        <x:v>No</x:v>
      </x:c>
      <x:c r="G5" s="4" t="str">
        <x:v>Sí</x:v>
      </x:c>
      <x:c r="H5" s="4" t="str">
        <x:v>No</x:v>
      </x:c>
      <x:c r="I5" s="4" t="str">
        <x:v>Sí</x:v>
      </x:c>
      <x:c r="J5" s="4" t="str">
        <x:v>G1</x:v>
      </x:c>
    </x:row>
    <x:row r="6" ht="23" customHeight="1">
      <x:c r="A6" s="13" t="str">
        <x:v>00005</x:v>
      </x:c>
      <x:c r="B6" s="4" t="n">
        <x:v>3</x:v>
      </x:c>
      <x:c r="C6" s="4" t="n">
        <x:v>2</x:v>
      </x:c>
      <x:c r="D6" s="4" t="n">
        <x:v>2</x:v>
      </x:c>
      <x:c r="E6" s="4" t="n">
        <x:v>2</x:v>
      </x:c>
      <x:c r="F6" s="4" t="str">
        <x:v>No</x:v>
      </x:c>
      <x:c r="G6" s="4" t="str">
        <x:v>Sí</x:v>
      </x:c>
      <x:c r="H6" s="4" t="str">
        <x:v>No</x:v>
      </x:c>
      <x:c r="I6" s="4" t="str">
        <x:v>Sí</x:v>
      </x:c>
      <x:c r="J6" s="4" t="str">
        <x:v>G1</x:v>
      </x:c>
    </x:row>
    <x:row r="7" ht="23" customHeight="1">
      <x:c r="A7" s="13" t="str">
        <x:v>00006</x:v>
      </x:c>
      <x:c r="B7" s="4" t="n">
        <x:v>3</x:v>
      </x:c>
      <x:c r="C7" s="4" t="n">
        <x:v>3</x:v>
      </x:c>
      <x:c r="D7" s="4" t="n">
        <x:v>2</x:v>
      </x:c>
      <x:c r="E7" s="4" t="n">
        <x:v>2</x:v>
      </x:c>
      <x:c r="F7" s="4" t="str">
        <x:v>No</x:v>
      </x:c>
      <x:c r="G7" s="4" t="str">
        <x:v>Sí</x:v>
      </x:c>
      <x:c r="H7" s="4" t="str">
        <x:v>No</x:v>
      </x:c>
      <x:c r="I7" s="4" t="str">
        <x:v>Sí</x:v>
      </x:c>
      <x:c r="J7" s="4" t="str">
        <x:v>G1</x:v>
      </x:c>
    </x:row>
    <x:row r="8" ht="23" customHeight="1">
      <x:c r="A8" s="13" t="str">
        <x:v>00007</x:v>
      </x:c>
      <x:c r="B8" s="4" t="n">
        <x:v>3</x:v>
      </x:c>
      <x:c r="C8" s="4" t="n">
        <x:v>3</x:v>
      </x:c>
      <x:c r="D8" s="4" t="n">
        <x:v>3</x:v>
      </x:c>
      <x:c r="E8" s="4" t="n">
        <x:v>2</x:v>
      </x:c>
      <x:c r="F8" s="4" t="str">
        <x:v>No</x:v>
      </x:c>
      <x:c r="G8" s="4" t="str">
        <x:v>Sí</x:v>
      </x:c>
      <x:c r="H8" s="4" t="str">
        <x:v>No</x:v>
      </x:c>
      <x:c r="I8" s="4" t="str">
        <x:v>Sí</x:v>
      </x:c>
      <x:c r="J8" s="4" t="str">
        <x:v>G1</x:v>
      </x:c>
    </x:row>
    <x:row r="9" ht="23" customHeight="1">
      <x:c r="A9" s="13" t="str">
        <x:v>00008</x:v>
      </x:c>
      <x:c r="B9" s="4" t="n">
        <x:v>3</x:v>
      </x:c>
      <x:c r="C9" s="4" t="n">
        <x:v>3</x:v>
      </x:c>
      <x:c r="D9" s="4" t="n">
        <x:v>3</x:v>
      </x:c>
      <x:c r="E9" s="4" t="n">
        <x:v>3</x:v>
      </x:c>
      <x:c r="F9" s="4" t="str">
        <x:v>No</x:v>
      </x:c>
      <x:c r="G9" s="4" t="str">
        <x:v>Sí</x:v>
      </x:c>
      <x:c r="H9" s="4" t="str">
        <x:v>No</x:v>
      </x:c>
      <x:c r="I9" s="4" t="str">
        <x:v>Sí</x:v>
      </x:c>
      <x:c r="J9" s="4" t="str">
        <x:v>G1</x:v>
      </x:c>
    </x:row>
    <x:row r="10" ht="23" customHeight="1">
      <x:c r="A10" s="13" t="str">
        <x:v>00009</x:v>
      </x:c>
      <x:c r="B10" s="4" t="n">
        <x:v>3</x:v>
      </x:c>
      <x:c r="C10" s="4" t="n">
        <x:v>2</x:v>
      </x:c>
      <x:c r="D10" s="4" t="n">
        <x:v>2</x:v>
      </x:c>
      <x:c r="E10" s="4" t="n">
        <x:v>2</x:v>
      </x:c>
      <x:c r="F10" s="4" t="str">
        <x:v>No</x:v>
      </x:c>
      <x:c r="G10" s="4" t="str">
        <x:v>Sí</x:v>
      </x:c>
      <x:c r="H10" s="4" t="str">
        <x:v>No</x:v>
      </x:c>
      <x:c r="I10" s="4" t="str">
        <x:v>Sí</x:v>
      </x:c>
      <x:c r="J10" s="4" t="str">
        <x:v>G1</x:v>
      </x:c>
    </x:row>
    <x:row r="11" ht="23" customHeight="1">
      <x:c r="A11" s="13" t="str">
        <x:v>00010</x:v>
      </x:c>
      <x:c r="B11" s="4" t="n">
        <x:v>3</x:v>
      </x:c>
      <x:c r="C11" s="4" t="n">
        <x:v>3</x:v>
      </x:c>
      <x:c r="D11" s="4" t="n">
        <x:v>2</x:v>
      </x:c>
      <x:c r="E11" s="4" t="n">
        <x:v>2</x:v>
      </x:c>
      <x:c r="F11" s="4" t="str">
        <x:v>No</x:v>
      </x:c>
      <x:c r="G11" s="4" t="str">
        <x:v>Sí</x:v>
      </x:c>
      <x:c r="H11" s="4" t="str">
        <x:v>No</x:v>
      </x:c>
      <x:c r="I11" s="4" t="str">
        <x:v>Sí</x:v>
      </x:c>
      <x:c r="J11" s="4" t="str">
        <x:v>G1</x:v>
      </x:c>
    </x:row>
    <x:row r="12" ht="23" customHeight="1">
      <x:c r="A12" s="13" t="str">
        <x:v>00011</x:v>
      </x:c>
      <x:c r="B12" s="4" t="n">
        <x:v>3</x:v>
      </x:c>
      <x:c r="C12" s="4" t="n">
        <x:v>3</x:v>
      </x:c>
      <x:c r="D12" s="4" t="n">
        <x:v>3</x:v>
      </x:c>
      <x:c r="E12" s="4" t="n">
        <x:v>2</x:v>
      </x:c>
      <x:c r="F12" s="4" t="str">
        <x:v>No</x:v>
      </x:c>
      <x:c r="G12" s="4" t="str">
        <x:v>Sí</x:v>
      </x:c>
      <x:c r="H12" s="4" t="str">
        <x:v>No</x:v>
      </x:c>
      <x:c r="I12" s="4" t="str">
        <x:v>Sí</x:v>
      </x:c>
      <x:c r="J12" s="4" t="str">
        <x:v>G2</x:v>
      </x:c>
    </x:row>
    <x:row r="13" ht="23" customHeight="1">
      <x:c r="A13" s="13" t="str">
        <x:v>00012</x:v>
      </x:c>
      <x:c r="B13" s="4" t="n">
        <x:v>2</x:v>
      </x:c>
      <x:c r="C13" s="4" t="n">
        <x:v>2</x:v>
      </x:c>
      <x:c r="D13" s="4" t="n">
        <x:v>1</x:v>
      </x:c>
      <x:c r="E13" s="4" t="n">
        <x:v>1</x:v>
      </x:c>
      <x:c r="F13" s="4" t="str">
        <x:v>No</x:v>
      </x:c>
      <x:c r="G13" s="4" t="str">
        <x:v>Sí</x:v>
      </x:c>
      <x:c r="H13" s="4" t="str">
        <x:v>No</x:v>
      </x:c>
      <x:c r="I13" s="4" t="str">
        <x:v>Sí</x:v>
      </x:c>
      <x:c r="J13" s="4" t="str">
        <x:v>G2</x:v>
      </x:c>
    </x:row>
    <x:row r="14" ht="23" customHeight="1">
      <x:c r="A14" s="13" t="str">
        <x:v>00013</x:v>
      </x:c>
      <x:c r="B14" s="4" t="n">
        <x:v>3</x:v>
      </x:c>
      <x:c r="C14" s="4" t="n">
        <x:v>2</x:v>
      </x:c>
      <x:c r="D14" s="4" t="n">
        <x:v>2</x:v>
      </x:c>
      <x:c r="E14" s="4" t="n">
        <x:v>2</x:v>
      </x:c>
      <x:c r="F14" s="4" t="str">
        <x:v>No</x:v>
      </x:c>
      <x:c r="G14" s="4" t="str">
        <x:v>Sí</x:v>
      </x:c>
      <x:c r="H14" s="4" t="str">
        <x:v>No</x:v>
      </x:c>
      <x:c r="I14" s="4" t="str">
        <x:v>Sí</x:v>
      </x:c>
      <x:c r="J14" s="4" t="str">
        <x:v>G2</x:v>
      </x:c>
    </x:row>
    <x:row r="15" ht="23" customHeight="1">
      <x:c r="A15" s="13" t="str">
        <x:v>00014</x:v>
      </x:c>
      <x:c r="B15" s="4" t="n">
        <x:v>3</x:v>
      </x:c>
      <x:c r="C15" s="4" t="n">
        <x:v>3</x:v>
      </x:c>
      <x:c r="D15" s="4" t="n">
        <x:v>2</x:v>
      </x:c>
      <x:c r="E15" s="4" t="n">
        <x:v>2</x:v>
      </x:c>
      <x:c r="F15" s="4" t="str">
        <x:v>No</x:v>
      </x:c>
      <x:c r="G15" s="4" t="str">
        <x:v>Sí</x:v>
      </x:c>
      <x:c r="H15" s="4" t="str">
        <x:v>No</x:v>
      </x:c>
      <x:c r="I15" s="4" t="str">
        <x:v>Sí</x:v>
      </x:c>
      <x:c r="J15" s="4" t="str">
        <x:v>G2</x:v>
      </x:c>
    </x:row>
    <x:row r="16" ht="23" customHeight="1">
      <x:c r="A16" s="13" t="str">
        <x:v>00015</x:v>
      </x:c>
      <x:c r="B16" s="4" t="n">
        <x:v>3</x:v>
      </x:c>
      <x:c r="C16" s="4" t="n">
        <x:v>3</x:v>
      </x:c>
      <x:c r="D16" s="4" t="n">
        <x:v>3</x:v>
      </x:c>
      <x:c r="E16" s="4" t="n">
        <x:v>2</x:v>
      </x:c>
      <x:c r="F16" s="4" t="str">
        <x:v>No</x:v>
      </x:c>
      <x:c r="G16" s="4" t="str">
        <x:v>Sí</x:v>
      </x:c>
      <x:c r="H16" s="4" t="str">
        <x:v>No</x:v>
      </x:c>
      <x:c r="I16" s="4" t="str">
        <x:v>Sí</x:v>
      </x:c>
      <x:c r="J16" s="4" t="str">
        <x:v>G2</x:v>
      </x:c>
    </x:row>
    <x:row r="17" ht="23" customHeight="1">
      <x:c r="A17" s="13" t="str">
        <x:v>00016</x:v>
      </x:c>
      <x:c r="B17" s="4" t="n">
        <x:v>3</x:v>
      </x:c>
      <x:c r="C17" s="4" t="n">
        <x:v>3</x:v>
      </x:c>
      <x:c r="D17" s="4" t="n">
        <x:v>3</x:v>
      </x:c>
      <x:c r="E17" s="4" t="n">
        <x:v>3</x:v>
      </x:c>
      <x:c r="F17" s="4" t="str">
        <x:v>No</x:v>
      </x:c>
      <x:c r="G17" s="4" t="str">
        <x:v>Sí</x:v>
      </x:c>
      <x:c r="H17" s="4" t="str">
        <x:v>No</x:v>
      </x:c>
      <x:c r="I17" s="4" t="str">
        <x:v>Sí</x:v>
      </x:c>
      <x:c r="J17" s="4" t="str">
        <x:v>G2</x:v>
      </x:c>
    </x:row>
    <x:row r="18" ht="23" customHeight="1">
      <x:c r="A18" s="13" t="str">
        <x:v>00017</x:v>
      </x:c>
      <x:c r="B18" s="4" t="n">
        <x:v>3</x:v>
      </x:c>
      <x:c r="C18" s="4" t="n">
        <x:v>2</x:v>
      </x:c>
      <x:c r="D18" s="4" t="n">
        <x:v>2</x:v>
      </x:c>
      <x:c r="E18" s="4" t="n">
        <x:v>2</x:v>
      </x:c>
      <x:c r="F18" s="4" t="str">
        <x:v>No</x:v>
      </x:c>
      <x:c r="G18" s="4" t="str">
        <x:v>Sí</x:v>
      </x:c>
      <x:c r="H18" s="4" t="str">
        <x:v>No</x:v>
      </x:c>
      <x:c r="I18" s="4" t="str">
        <x:v>Sí</x:v>
      </x:c>
      <x:c r="J18" s="4" t="str">
        <x:v>G2</x:v>
      </x:c>
    </x:row>
    <x:row r="19" ht="23" customHeight="1">
      <x:c r="A19" s="13" t="str">
        <x:v>00018</x:v>
      </x:c>
      <x:c r="B19" s="4" t="n">
        <x:v>3</x:v>
      </x:c>
      <x:c r="C19" s="4" t="n">
        <x:v>3</x:v>
      </x:c>
      <x:c r="D19" s="4" t="n">
        <x:v>2</x:v>
      </x:c>
      <x:c r="E19" s="4" t="n">
        <x:v>2</x:v>
      </x:c>
      <x:c r="F19" s="4" t="str">
        <x:v>No</x:v>
      </x:c>
      <x:c r="G19" s="4" t="str">
        <x:v>Sí</x:v>
      </x:c>
      <x:c r="H19" s="4" t="str">
        <x:v>No</x:v>
      </x:c>
      <x:c r="I19" s="4" t="str">
        <x:v>Sí</x:v>
      </x:c>
      <x:c r="J19" s="4" t="str">
        <x:v>G2</x:v>
      </x:c>
    </x:row>
    <x:row r="20" ht="23" customHeight="1">
      <x:c r="A20" s="13" t="str">
        <x:v>00019</x:v>
      </x:c>
      <x:c r="B20" s="4" t="n">
        <x:v>2</x:v>
      </x:c>
      <x:c r="C20" s="4" t="n">
        <x:v>2</x:v>
      </x:c>
      <x:c r="D20" s="4" t="n">
        <x:v>2</x:v>
      </x:c>
      <x:c r="E20" s="4" t="n">
        <x:v>1</x:v>
      </x:c>
      <x:c r="F20" s="4" t="str">
        <x:v>No</x:v>
      </x:c>
      <x:c r="G20" s="4" t="str">
        <x:v>Sí</x:v>
      </x:c>
      <x:c r="H20" s="4" t="str">
        <x:v>Sí</x:v>
      </x:c>
      <x:c r="I20" s="4" t="str">
        <x:v>Sí</x:v>
      </x:c>
      <x:c r="J20" s="4" t="str">
        <x:v>G2</x:v>
      </x:c>
    </x:row>
    <x:row r="21" ht="23" customHeight="1">
      <x:c r="A21" s="13" t="str">
        <x:v>00020</x:v>
      </x:c>
      <x:c r="B21" s="4" t="n">
        <x:v>3</x:v>
      </x:c>
      <x:c r="C21" s="4" t="n">
        <x:v>3</x:v>
      </x:c>
      <x:c r="D21" s="4" t="n">
        <x:v>3</x:v>
      </x:c>
      <x:c r="E21" s="4" t="n">
        <x:v>3</x:v>
      </x:c>
      <x:c r="F21" s="4" t="str">
        <x:v>No</x:v>
      </x:c>
      <x:c r="G21" s="4" t="str">
        <x:v>Sí</x:v>
      </x:c>
      <x:c r="H21" s="4" t="str">
        <x:v>No</x:v>
      </x:c>
      <x:c r="I21" s="4" t="str">
        <x:v>Sí</x:v>
      </x:c>
      <x:c r="J21" s="4" t="str">
        <x:v>G2</x:v>
      </x:c>
    </x:row>
    <x:row r="22" ht="23" customHeight="1">
      <x:c r="A22" s="13" t="str">
        <x:v>00021</x:v>
      </x:c>
      <x:c r="B22" s="4" t="n">
        <x:v>3</x:v>
      </x:c>
      <x:c r="C22" s="4" t="n">
        <x:v>2</x:v>
      </x:c>
      <x:c r="D22" s="4" t="n">
        <x:v>2</x:v>
      </x:c>
      <x:c r="E22" s="4" t="n">
        <x:v>2</x:v>
      </x:c>
      <x:c r="F22" s="4" t="str">
        <x:v>No</x:v>
      </x:c>
      <x:c r="G22" s="4" t="str">
        <x:v>Sí</x:v>
      </x:c>
      <x:c r="H22" s="4" t="str">
        <x:v>No</x:v>
      </x:c>
      <x:c r="I22" s="4" t="str">
        <x:v>Sí</x:v>
      </x:c>
      <x:c r="J22" s="4" t="str">
        <x:v>G3</x:v>
      </x:c>
    </x:row>
    <x:row r="23" ht="23" customHeight="1">
      <x:c r="A23" s="13" t="str">
        <x:v>00022</x:v>
      </x:c>
      <x:c r="B23" s="4" t="n">
        <x:v>3</x:v>
      </x:c>
      <x:c r="C23" s="4" t="n">
        <x:v>3</x:v>
      </x:c>
      <x:c r="D23" s="4" t="n">
        <x:v>2</x:v>
      </x:c>
      <x:c r="E23" s="4" t="n">
        <x:v>2</x:v>
      </x:c>
      <x:c r="F23" s="4" t="str">
        <x:v>No</x:v>
      </x:c>
      <x:c r="G23" s="4" t="str">
        <x:v>Sí</x:v>
      </x:c>
      <x:c r="H23" s="4" t="str">
        <x:v>No</x:v>
      </x:c>
      <x:c r="I23" s="4" t="str">
        <x:v>Sí</x:v>
      </x:c>
      <x:c r="J23" s="4" t="str">
        <x:v>G3</x:v>
      </x:c>
    </x:row>
    <x:row r="24" ht="23" customHeight="1">
      <x:c r="A24" s="13" t="str">
        <x:v>00023</x:v>
      </x:c>
      <x:c r="B24" s="4" t="n">
        <x:v>3</x:v>
      </x:c>
      <x:c r="C24" s="4" t="n">
        <x:v>3</x:v>
      </x:c>
      <x:c r="D24" s="4" t="n">
        <x:v>3</x:v>
      </x:c>
      <x:c r="E24" s="4" t="n">
        <x:v>2</x:v>
      </x:c>
      <x:c r="F24" s="4" t="str">
        <x:v>No</x:v>
      </x:c>
      <x:c r="G24" s="4" t="str">
        <x:v>Sí</x:v>
      </x:c>
      <x:c r="H24" s="4" t="str">
        <x:v>No</x:v>
      </x:c>
      <x:c r="I24" s="4" t="str">
        <x:v>Sí</x:v>
      </x:c>
      <x:c r="J24" s="4" t="str">
        <x:v>G3</x:v>
      </x:c>
    </x:row>
    <x:row r="25" ht="23" customHeight="1">
      <x:c r="A25" s="13" t="str">
        <x:v>00024</x:v>
      </x:c>
      <x:c r="B25" s="4" t="n">
        <x:v>2</x:v>
      </x:c>
      <x:c r="C25" s="4" t="n">
        <x:v>2</x:v>
      </x:c>
      <x:c r="D25" s="4" t="n">
        <x:v>1</x:v>
      </x:c>
      <x:c r="E25" s="4" t="n">
        <x:v>1</x:v>
      </x:c>
      <x:c r="F25" s="4" t="str">
        <x:v>Sí</x:v>
      </x:c>
      <x:c r="G25" s="4" t="str">
        <x:v>Sí</x:v>
      </x:c>
      <x:c r="H25" s="4" t="str">
        <x:v>Sí</x:v>
      </x:c>
      <x:c r="I25" s="4" t="str">
        <x:v>No</x:v>
      </x:c>
      <x:c r="J25" s="4" t="str">
        <x:v>G3</x:v>
      </x:c>
    </x:row>
    <x:row r="26" ht="23" customHeight="1">
      <x:c r="A26" s="13" t="str">
        <x:v>00025</x:v>
      </x:c>
      <x:c r="B26" s="4" t="n">
        <x:v>3</x:v>
      </x:c>
      <x:c r="C26" s="4" t="n">
        <x:v>2</x:v>
      </x:c>
      <x:c r="D26" s="4" t="n">
        <x:v>2</x:v>
      </x:c>
      <x:c r="E26" s="4" t="n">
        <x:v>2</x:v>
      </x:c>
      <x:c r="F26" s="4" t="str">
        <x:v>No</x:v>
      </x:c>
      <x:c r="G26" s="4" t="str">
        <x:v>Sí</x:v>
      </x:c>
      <x:c r="H26" s="4" t="str">
        <x:v>No</x:v>
      </x:c>
      <x:c r="I26" s="4" t="str">
        <x:v>Sí</x:v>
      </x:c>
      <x:c r="J26" s="4" t="str">
        <x:v>G3</x:v>
      </x:c>
    </x:row>
    <x:row r="27" ht="23" customHeight="1">
      <x:c r="A27" s="13" t="str">
        <x:v>00026</x:v>
      </x:c>
      <x:c r="B27" s="4" t="n">
        <x:v>2</x:v>
      </x:c>
      <x:c r="C27" s="4" t="n">
        <x:v>2</x:v>
      </x:c>
      <x:c r="D27" s="4" t="n">
        <x:v>1</x:v>
      </x:c>
      <x:c r="E27" s="4" t="n">
        <x:v>1</x:v>
      </x:c>
      <x:c r="F27" s="4" t="str">
        <x:v>No</x:v>
      </x:c>
      <x:c r="G27" s="4" t="str">
        <x:v>Sí</x:v>
      </x:c>
      <x:c r="H27" s="4" t="str">
        <x:v>Sí</x:v>
      </x:c>
      <x:c r="I27" s="4" t="str">
        <x:v>No</x:v>
      </x:c>
      <x:c r="J27" s="4" t="str">
        <x:v>G3</x:v>
      </x:c>
    </x:row>
    <x:row r="28" ht="23" customHeight="1">
      <x:c r="A28" s="13" t="str">
        <x:v>00027</x:v>
      </x:c>
      <x:c r="B28" s="4" t="n">
        <x:v>3</x:v>
      </x:c>
      <x:c r="C28" s="4" t="n">
        <x:v>3</x:v>
      </x:c>
      <x:c r="D28" s="4" t="n">
        <x:v>3</x:v>
      </x:c>
      <x:c r="E28" s="4" t="n">
        <x:v>2</x:v>
      </x:c>
      <x:c r="F28" s="4" t="str">
        <x:v>No</x:v>
      </x:c>
      <x:c r="G28" s="4" t="str">
        <x:v>Sí</x:v>
      </x:c>
      <x:c r="H28" s="4" t="str">
        <x:v>No</x:v>
      </x:c>
      <x:c r="I28" s="4" t="str">
        <x:v>Sí</x:v>
      </x:c>
      <x:c r="J28" s="4" t="str">
        <x:v>G3</x:v>
      </x:c>
    </x:row>
    <x:row r="29" ht="23" customHeight="1">
      <x:c r="A29" s="13" t="str">
        <x:v>00028</x:v>
      </x:c>
      <x:c r="B29" s="4" t="n">
        <x:v>3</x:v>
      </x:c>
      <x:c r="C29" s="4" t="n">
        <x:v>3</x:v>
      </x:c>
      <x:c r="D29" s="4" t="n">
        <x:v>3</x:v>
      </x:c>
      <x:c r="E29" s="4" t="n">
        <x:v>3</x:v>
      </x:c>
      <x:c r="F29" s="4" t="str">
        <x:v>No</x:v>
      </x:c>
      <x:c r="G29" s="4" t="str">
        <x:v>Sí</x:v>
      </x:c>
      <x:c r="H29" s="4" t="str">
        <x:v>No</x:v>
      </x:c>
      <x:c r="I29" s="4" t="str">
        <x:v>Sí</x:v>
      </x:c>
      <x:c r="J29" s="4" t="str">
        <x:v>G3</x:v>
      </x:c>
    </x:row>
    <x:row r="30" ht="23" customHeight="1">
      <x:c r="A30" s="13" t="str">
        <x:v>00029</x:v>
      </x:c>
      <x:c r="B30" s="4" t="n">
        <x:v>3</x:v>
      </x:c>
      <x:c r="C30" s="4" t="n">
        <x:v>2</x:v>
      </x:c>
      <x:c r="D30" s="4" t="n">
        <x:v>2</x:v>
      </x:c>
      <x:c r="E30" s="4" t="n">
        <x:v>2</x:v>
      </x:c>
      <x:c r="F30" s="4" t="str">
        <x:v>No</x:v>
      </x:c>
      <x:c r="G30" s="4" t="str">
        <x:v>Sí</x:v>
      </x:c>
      <x:c r="H30" s="4" t="str">
        <x:v>No</x:v>
      </x:c>
      <x:c r="I30" s="4" t="str">
        <x:v>No</x:v>
      </x:c>
      <x:c r="J30" s="4" t="str">
        <x:v>G1</x:v>
      </x:c>
    </x:row>
    <x:row r="31" ht="23" customHeight="1">
      <x:c r="A31" s="13" t="str">
        <x:v>00030</x:v>
      </x:c>
      <x:c r="B31" s="4" t="n">
        <x:v>3</x:v>
      </x:c>
      <x:c r="C31" s="4" t="n">
        <x:v>3</x:v>
      </x:c>
      <x:c r="D31" s="4" t="n">
        <x:v>2</x:v>
      </x:c>
      <x:c r="E31" s="4" t="n">
        <x:v>2</x:v>
      </x:c>
      <x:c r="F31" s="4" t="str">
        <x:v>No</x:v>
      </x:c>
      <x:c r="G31" s="4" t="str">
        <x:v>Sí</x:v>
      </x:c>
      <x:c r="H31" s="4" t="str">
        <x:v>No</x:v>
      </x:c>
      <x:c r="I31" s="4" t="str">
        <x:v>Sí</x:v>
      </x:c>
      <x:c r="J31" s="4" t="str">
        <x:v>G1</x:v>
      </x:c>
    </x:row>
    <x:row r="32" ht="23" customHeight="1">
      <x:c r="A32" s="13" t="str">
        <x:v>00031</x:v>
      </x:c>
      <x:c r="B32" s="4" t="n">
        <x:v>3</x:v>
      </x:c>
      <x:c r="C32" s="4" t="n">
        <x:v>3</x:v>
      </x:c>
      <x:c r="D32" s="4" t="n">
        <x:v>3</x:v>
      </x:c>
      <x:c r="E32" s="4" t="n">
        <x:v>2</x:v>
      </x:c>
      <x:c r="F32" s="4" t="str">
        <x:v>No</x:v>
      </x:c>
      <x:c r="G32" s="4" t="str">
        <x:v>Sí</x:v>
      </x:c>
      <x:c r="H32" s="4" t="str">
        <x:v>No</x:v>
      </x:c>
      <x:c r="I32" s="4" t="str">
        <x:v>Sí</x:v>
      </x:c>
      <x:c r="J32" s="4" t="str">
        <x:v>G1</x:v>
      </x:c>
    </x:row>
    <x:row r="33" ht="23" customHeight="1">
      <x:c r="A33" s="13" t="str">
        <x:v>00032</x:v>
      </x:c>
      <x:c r="B33" s="4" t="n">
        <x:v>3</x:v>
      </x:c>
      <x:c r="C33" s="4" t="n">
        <x:v>3</x:v>
      </x:c>
      <x:c r="D33" s="4" t="n">
        <x:v>3</x:v>
      </x:c>
      <x:c r="E33" s="4" t="n">
        <x:v>3</x:v>
      </x:c>
      <x:c r="F33" s="4" t="str">
        <x:v>No</x:v>
      </x:c>
      <x:c r="G33" s="4" t="str">
        <x:v>Sí</x:v>
      </x:c>
      <x:c r="H33" s="4" t="str">
        <x:v>No</x:v>
      </x:c>
      <x:c r="I33" s="4" t="str">
        <x:v>Sí</x:v>
      </x:c>
      <x:c r="J33" s="4" t="str">
        <x:v>G1</x:v>
      </x:c>
    </x:row>
    <x:row r="34" ht="23" customHeight="1">
      <x:c r="A34" s="13" t="str">
        <x:v>00033</x:v>
      </x:c>
      <x:c r="B34" s="4" t="n">
        <x:v>3</x:v>
      </x:c>
      <x:c r="C34" s="4" t="n">
        <x:v>2</x:v>
      </x:c>
      <x:c r="D34" s="4" t="n">
        <x:v>2</x:v>
      </x:c>
      <x:c r="E34" s="4" t="n">
        <x:v>2</x:v>
      </x:c>
      <x:c r="F34" s="4" t="str">
        <x:v>No</x:v>
      </x:c>
      <x:c r="G34" s="4" t="str">
        <x:v>Sí</x:v>
      </x:c>
      <x:c r="H34" s="4" t="str">
        <x:v>No</x:v>
      </x:c>
      <x:c r="I34" s="4" t="str">
        <x:v>Sí</x:v>
      </x:c>
      <x:c r="J34" s="4" t="str">
        <x:v>G1</x:v>
      </x:c>
    </x:row>
    <x:row r="35" ht="23" customHeight="1">
      <x:c r="A35" s="13" t="str">
        <x:v>00034</x:v>
      </x:c>
      <x:c r="B35" s="4" t="n">
        <x:v>3</x:v>
      </x:c>
      <x:c r="C35" s="4" t="n">
        <x:v>3</x:v>
      </x:c>
      <x:c r="D35" s="4" t="n">
        <x:v>2</x:v>
      </x:c>
      <x:c r="E35" s="4" t="n">
        <x:v>2</x:v>
      </x:c>
      <x:c r="F35" s="4" t="str">
        <x:v>No</x:v>
      </x:c>
      <x:c r="G35" s="4" t="str">
        <x:v>Sí</x:v>
      </x:c>
      <x:c r="H35" s="4" t="str">
        <x:v>No</x:v>
      </x:c>
      <x:c r="I35" s="4" t="str">
        <x:v>No</x:v>
      </x:c>
      <x:c r="J35" s="4" t="str">
        <x:v>G1</x:v>
      </x:c>
    </x:row>
    <x:row r="36" ht="23" customHeight="1">
      <x:c r="A36" s="13" t="str">
        <x:v>00035</x:v>
      </x:c>
      <x:c r="B36" s="4" t="n">
        <x:v>3</x:v>
      </x:c>
      <x:c r="C36" s="4" t="n">
        <x:v>3</x:v>
      </x:c>
      <x:c r="D36" s="4" t="n">
        <x:v>3</x:v>
      </x:c>
      <x:c r="E36" s="4" t="n">
        <x:v>2</x:v>
      </x:c>
      <x:c r="F36" s="4" t="str">
        <x:v>No</x:v>
      </x:c>
      <x:c r="G36" s="4" t="str">
        <x:v>Sí</x:v>
      </x:c>
      <x:c r="H36" s="4" t="str">
        <x:v>No</x:v>
      </x:c>
      <x:c r="I36" s="4" t="str">
        <x:v>Sí</x:v>
      </x:c>
      <x:c r="J36" s="4" t="str">
        <x:v>G1</x:v>
      </x:c>
    </x:row>
    <x:row r="37" ht="23" customHeight="1">
      <x:c r="A37" s="13" t="str">
        <x:v>00036</x:v>
      </x:c>
      <x:c r="B37" s="4" t="n">
        <x:v>3</x:v>
      </x:c>
      <x:c r="C37" s="4" t="n">
        <x:v>3</x:v>
      </x:c>
      <x:c r="D37" s="4" t="n">
        <x:v>3</x:v>
      </x:c>
      <x:c r="E37" s="4" t="n">
        <x:v>3</x:v>
      </x:c>
      <x:c r="F37" s="4" t="str">
        <x:v>No</x:v>
      </x:c>
      <x:c r="G37" s="4" t="str">
        <x:v>Sí</x:v>
      </x:c>
      <x:c r="H37" s="4" t="str">
        <x:v>No</x:v>
      </x:c>
      <x:c r="I37" s="4" t="str">
        <x:v>Sí</x:v>
      </x:c>
      <x:c r="J37" s="4" t="str">
        <x:v>G1</x:v>
      </x:c>
    </x:row>
    <x:row r="38" ht="23" customHeight="1">
      <x:c r="A38" s="13" t="str">
        <x:v>00037</x:v>
      </x:c>
      <x:c r="B38" s="4" t="n">
        <x:v>3</x:v>
      </x:c>
      <x:c r="C38" s="4" t="n">
        <x:v>2</x:v>
      </x:c>
      <x:c r="D38" s="4" t="n">
        <x:v>2</x:v>
      </x:c>
      <x:c r="E38" s="4" t="n">
        <x:v>2</x:v>
      </x:c>
      <x:c r="F38" s="4" t="str">
        <x:v>No</x:v>
      </x:c>
      <x:c r="G38" s="4" t="str">
        <x:v>Sí</x:v>
      </x:c>
      <x:c r="H38" s="4" t="str">
        <x:v>No</x:v>
      </x:c>
      <x:c r="I38" s="4" t="str">
        <x:v>Sí</x:v>
      </x:c>
      <x:c r="J38" s="4" t="str">
        <x:v>G1</x:v>
      </x:c>
    </x:row>
    <x:row r="39" ht="23" customHeight="1">
      <x:c r="A39" s="13" t="str">
        <x:v>00038</x:v>
      </x:c>
      <x:c r="B39" s="4" t="n">
        <x:v>3</x:v>
      </x:c>
      <x:c r="C39" s="4" t="n">
        <x:v>3</x:v>
      </x:c>
      <x:c r="D39" s="4" t="n">
        <x:v>2</x:v>
      </x:c>
      <x:c r="E39" s="4" t="n">
        <x:v>2</x:v>
      </x:c>
      <x:c r="F39" s="4" t="str">
        <x:v>No</x:v>
      </x:c>
      <x:c r="G39" s="4" t="str">
        <x:v>Sí</x:v>
      </x:c>
      <x:c r="H39" s="4" t="str">
        <x:v>No</x:v>
      </x:c>
      <x:c r="I39" s="4" t="str">
        <x:v>Sí</x:v>
      </x:c>
      <x:c r="J39" s="4" t="str">
        <x:v>G1</x:v>
      </x:c>
    </x:row>
    <x:row r="40" ht="23" customHeight="1">
      <x:c r="A40" s="13" t="str">
        <x:v>00039</x:v>
      </x:c>
      <x:c r="B40" s="4" t="n">
        <x:v>3</x:v>
      </x:c>
      <x:c r="C40" s="4" t="n">
        <x:v>3</x:v>
      </x:c>
      <x:c r="D40" s="4" t="n">
        <x:v>3</x:v>
      </x:c>
      <x:c r="E40" s="4" t="n">
        <x:v>2</x:v>
      </x:c>
      <x:c r="F40" s="4" t="str">
        <x:v>No</x:v>
      </x:c>
      <x:c r="G40" s="4" t="str">
        <x:v>Sí</x:v>
      </x:c>
      <x:c r="H40" s="4" t="str">
        <x:v>No</x:v>
      </x:c>
      <x:c r="I40" s="4" t="str">
        <x:v>No</x:v>
      </x:c>
      <x:c r="J40" s="4" t="str">
        <x:v>G1</x:v>
      </x:c>
    </x:row>
    <x:row r="41" ht="23" customHeight="1">
      <x:c r="A41" s="13" t="str">
        <x:v>00040</x:v>
      </x:c>
      <x:c r="B41" s="4" t="n">
        <x:v>2</x:v>
      </x:c>
      <x:c r="C41" s="4" t="n">
        <x:v>2</x:v>
      </x:c>
      <x:c r="D41" s="4" t="n">
        <x:v>1</x:v>
      </x:c>
      <x:c r="E41" s="4" t="n">
        <x:v>1</x:v>
      </x:c>
      <x:c r="F41" s="4" t="str">
        <x:v>No</x:v>
      </x:c>
      <x:c r="G41" s="4" t="str">
        <x:v>Sí</x:v>
      </x:c>
      <x:c r="H41" s="4" t="str">
        <x:v>No</x:v>
      </x:c>
      <x:c r="I41" s="4" t="str">
        <x:v>Sí</x:v>
      </x:c>
      <x:c r="J41" s="4" t="str">
        <x:v>G1</x:v>
      </x:c>
    </x:row>
    <x:row r="42" ht="23" customHeight="1">
      <x:c r="A42" s="13" t="str">
        <x:v>00041</x:v>
      </x:c>
      <x:c r="B42" s="4" t="n">
        <x:v>3</x:v>
      </x:c>
      <x:c r="C42" s="4" t="n">
        <x:v>2</x:v>
      </x:c>
      <x:c r="D42" s="4" t="n">
        <x:v>2</x:v>
      </x:c>
      <x:c r="E42" s="4" t="n">
        <x:v>2</x:v>
      </x:c>
      <x:c r="F42" s="4" t="str">
        <x:v>No</x:v>
      </x:c>
      <x:c r="G42" s="4" t="str">
        <x:v>Sí</x:v>
      </x:c>
      <x:c r="H42" s="4" t="str">
        <x:v>No</x:v>
      </x:c>
      <x:c r="I42" s="4" t="str">
        <x:v>Sí</x:v>
      </x:c>
      <x:c r="J42" s="4" t="str">
        <x:v>G2</x:v>
      </x:c>
    </x:row>
    <x:row r="43" ht="23" customHeight="1">
      <x:c r="A43" s="13" t="str">
        <x:v>00042</x:v>
      </x:c>
      <x:c r="B43" s="4" t="n">
        <x:v>3</x:v>
      </x:c>
      <x:c r="C43" s="4" t="n">
        <x:v>3</x:v>
      </x:c>
      <x:c r="D43" s="4" t="n">
        <x:v>2</x:v>
      </x:c>
      <x:c r="E43" s="4" t="n">
        <x:v>2</x:v>
      </x:c>
      <x:c r="F43" s="4" t="str">
        <x:v>No</x:v>
      </x:c>
      <x:c r="G43" s="4" t="str">
        <x:v>Sí</x:v>
      </x:c>
      <x:c r="H43" s="4" t="str">
        <x:v>No</x:v>
      </x:c>
      <x:c r="I43" s="4" t="str">
        <x:v>Sí</x:v>
      </x:c>
      <x:c r="J43" s="4" t="str">
        <x:v>G2</x:v>
      </x:c>
    </x:row>
    <x:row r="44" ht="23" customHeight="1">
      <x:c r="A44" s="13" t="str">
        <x:v>00043</x:v>
      </x:c>
      <x:c r="B44" s="4" t="n">
        <x:v>3</x:v>
      </x:c>
      <x:c r="C44" s="4" t="n">
        <x:v>3</x:v>
      </x:c>
      <x:c r="D44" s="4" t="n">
        <x:v>3</x:v>
      </x:c>
      <x:c r="E44" s="4" t="n">
        <x:v>2</x:v>
      </x:c>
      <x:c r="F44" s="4" t="str">
        <x:v>No</x:v>
      </x:c>
      <x:c r="G44" s="4" t="str">
        <x:v>Sí</x:v>
      </x:c>
      <x:c r="H44" s="4" t="str">
        <x:v>No</x:v>
      </x:c>
      <x:c r="I44" s="4" t="str">
        <x:v>Sí</x:v>
      </x:c>
      <x:c r="J44" s="4" t="str">
        <x:v>G2</x:v>
      </x:c>
    </x:row>
    <x:row r="45" ht="23" customHeight="1">
      <x:c r="A45" s="13" t="str">
        <x:v>00044</x:v>
      </x:c>
      <x:c r="B45" s="4" t="n">
        <x:v>3</x:v>
      </x:c>
      <x:c r="C45" s="4" t="n">
        <x:v>3</x:v>
      </x:c>
      <x:c r="D45" s="4" t="n">
        <x:v>3</x:v>
      </x:c>
      <x:c r="E45" s="4" t="n">
        <x:v>3</x:v>
      </x:c>
      <x:c r="F45" s="4" t="str">
        <x:v>No</x:v>
      </x:c>
      <x:c r="G45" s="4" t="str">
        <x:v>Sí</x:v>
      </x:c>
      <x:c r="H45" s="4" t="str">
        <x:v>No</x:v>
      </x:c>
      <x:c r="I45" s="4" t="str">
        <x:v>No</x:v>
      </x:c>
      <x:c r="J45" s="4" t="str">
        <x:v>G2</x:v>
      </x:c>
    </x:row>
    <x:row r="46" ht="23" customHeight="1">
      <x:c r="A46" s="13" t="str">
        <x:v>00045</x:v>
      </x:c>
      <x:c r="B46" s="4" t="n">
        <x:v>3</x:v>
      </x:c>
      <x:c r="C46" s="4" t="n">
        <x:v>2</x:v>
      </x:c>
      <x:c r="D46" s="4" t="n">
        <x:v>2</x:v>
      </x:c>
      <x:c r="E46" s="4" t="n">
        <x:v>2</x:v>
      </x:c>
      <x:c r="F46" s="4" t="str">
        <x:v>No</x:v>
      </x:c>
      <x:c r="G46" s="4" t="str">
        <x:v>Sí</x:v>
      </x:c>
      <x:c r="H46" s="4" t="str">
        <x:v>No</x:v>
      </x:c>
      <x:c r="I46" s="4" t="str">
        <x:v>Sí</x:v>
      </x:c>
      <x:c r="J46" s="4" t="str">
        <x:v>G2</x:v>
      </x:c>
    </x:row>
    <x:row r="47" ht="23" customHeight="1">
      <x:c r="A47" s="13" t="str">
        <x:v>00046</x:v>
      </x:c>
      <x:c r="B47" s="4" t="n">
        <x:v>3</x:v>
      </x:c>
      <x:c r="C47" s="4" t="n">
        <x:v>3</x:v>
      </x:c>
      <x:c r="D47" s="4" t="n">
        <x:v>2</x:v>
      </x:c>
      <x:c r="E47" s="4" t="n">
        <x:v>2</x:v>
      </x:c>
      <x:c r="F47" s="4" t="str">
        <x:v>No</x:v>
      </x:c>
      <x:c r="G47" s="4" t="str">
        <x:v>Sí</x:v>
      </x:c>
      <x:c r="H47" s="4" t="str">
        <x:v>No</x:v>
      </x:c>
      <x:c r="I47" s="4" t="str">
        <x:v>Sí</x:v>
      </x:c>
      <x:c r="J47" s="4" t="str">
        <x:v>G2</x:v>
      </x:c>
    </x:row>
    <x:row r="48" ht="23" customHeight="1">
      <x:c r="A48" s="13" t="str">
        <x:v>00047</x:v>
      </x:c>
      <x:c r="B48" s="4" t="n">
        <x:v>3</x:v>
      </x:c>
      <x:c r="C48" s="4" t="n">
        <x:v>3</x:v>
      </x:c>
      <x:c r="D48" s="4" t="n">
        <x:v>3</x:v>
      </x:c>
      <x:c r="E48" s="4" t="n">
        <x:v>2</x:v>
      </x:c>
      <x:c r="F48" s="4" t="str">
        <x:v>No</x:v>
      </x:c>
      <x:c r="G48" s="4" t="str">
        <x:v>Sí</x:v>
      </x:c>
      <x:c r="H48" s="4" t="str">
        <x:v>No</x:v>
      </x:c>
      <x:c r="I48" s="4" t="str">
        <x:v>Sí</x:v>
      </x:c>
      <x:c r="J48" s="4" t="str">
        <x:v>G2</x:v>
      </x:c>
    </x:row>
    <x:row r="49" ht="23" customHeight="1">
      <x:c r="A49" s="13" t="str">
        <x:v>00048</x:v>
      </x:c>
      <x:c r="B49" s="4" t="n">
        <x:v>3</x:v>
      </x:c>
      <x:c r="C49" s="4" t="n">
        <x:v>3</x:v>
      </x:c>
      <x:c r="D49" s="4" t="n">
        <x:v>3</x:v>
      </x:c>
      <x:c r="E49" s="4" t="n">
        <x:v>3</x:v>
      </x:c>
      <x:c r="F49" s="4" t="str">
        <x:v>No</x:v>
      </x:c>
      <x:c r="G49" s="4" t="str">
        <x:v>Sí</x:v>
      </x:c>
      <x:c r="H49" s="4" t="str">
        <x:v>No</x:v>
      </x:c>
      <x:c r="I49" s="4" t="str">
        <x:v>Sí</x:v>
      </x:c>
      <x:c r="J49" s="4" t="str">
        <x:v>G2</x:v>
      </x:c>
    </x:row>
    <x:row r="50" ht="23" customHeight="1">
      <x:c r="A50" s="13" t="str">
        <x:v>00049</x:v>
      </x:c>
      <x:c r="B50" s="4" t="n">
        <x:v>3</x:v>
      </x:c>
      <x:c r="C50" s="4" t="n">
        <x:v>2</x:v>
      </x:c>
      <x:c r="D50" s="4" t="n">
        <x:v>2</x:v>
      </x:c>
      <x:c r="E50" s="4" t="n">
        <x:v>2</x:v>
      </x:c>
      <x:c r="F50" s="4" t="str">
        <x:v>No</x:v>
      </x:c>
      <x:c r="G50" s="4" t="str">
        <x:v>Sí</x:v>
      </x:c>
      <x:c r="H50" s="4" t="str">
        <x:v>No</x:v>
      </x:c>
      <x:c r="I50" s="4" t="str">
        <x:v>No</x:v>
      </x:c>
      <x:c r="J50" s="4" t="str">
        <x:v>G2</x:v>
      </x:c>
    </x:row>
    <x:row r="51" ht="23" customHeight="1">
      <x:c r="A51" s="13" t="str">
        <x:v>00050</x:v>
      </x:c>
      <x:c r="B51" s="4" t="n">
        <x:v>3</x:v>
      </x:c>
      <x:c r="C51" s="4" t="n">
        <x:v>3</x:v>
      </x:c>
      <x:c r="D51" s="4" t="n">
        <x:v>2</x:v>
      </x:c>
      <x:c r="E51" s="4" t="n">
        <x:v>2</x:v>
      </x:c>
      <x:c r="F51" s="4" t="str">
        <x:v>No</x:v>
      </x:c>
      <x:c r="G51" s="4" t="str">
        <x:v>Sí</x:v>
      </x:c>
      <x:c r="H51" s="4" t="str">
        <x:v>No</x:v>
      </x:c>
      <x:c r="I51" s="4" t="str">
        <x:v>Sí</x:v>
      </x:c>
      <x:c r="J51" s="4" t="str">
        <x:v>G3</x:v>
      </x:c>
    </x:row>
    <x:row r="52" ht="23" customHeight="1">
      <x:c r="A52" s="13" t="str">
        <x:v>00051</x:v>
      </x:c>
      <x:c r="B52" s="4" t="n">
        <x:v>3</x:v>
      </x:c>
      <x:c r="C52" s="4" t="n">
        <x:v>3</x:v>
      </x:c>
      <x:c r="D52" s="4" t="n">
        <x:v>3</x:v>
      </x:c>
      <x:c r="E52" s="4" t="n">
        <x:v>2</x:v>
      </x:c>
      <x:c r="F52" s="4" t="str">
        <x:v>No</x:v>
      </x:c>
      <x:c r="G52" s="4" t="str">
        <x:v>Sí</x:v>
      </x:c>
      <x:c r="H52" s="4" t="str">
        <x:v>No</x:v>
      </x:c>
      <x:c r="I52" s="4" t="str">
        <x:v>Sí</x:v>
      </x:c>
      <x:c r="J52" s="4" t="str">
        <x:v>G3</x:v>
      </x:c>
    </x:row>
    <x:row r="53" ht="23" customHeight="1">
      <x:c r="A53" s="13" t="str">
        <x:v>00052</x:v>
      </x:c>
      <x:c r="B53" s="4" t="n">
        <x:v>3</x:v>
      </x:c>
      <x:c r="C53" s="4" t="n">
        <x:v>3</x:v>
      </x:c>
      <x:c r="D53" s="4" t="n">
        <x:v>3</x:v>
      </x:c>
      <x:c r="E53" s="4" t="n">
        <x:v>3</x:v>
      </x:c>
      <x:c r="F53" s="4" t="str">
        <x:v>No</x:v>
      </x:c>
      <x:c r="G53" s="4" t="str">
        <x:v>Sí</x:v>
      </x:c>
      <x:c r="H53" s="4" t="str">
        <x:v>No</x:v>
      </x:c>
      <x:c r="I53" s="4" t="str">
        <x:v>Sí</x:v>
      </x:c>
      <x:c r="J53" s="4" t="str">
        <x:v>G3</x:v>
      </x:c>
    </x:row>
    <x:row r="54" ht="23" customHeight="1">
      <x:c r="A54" s="13" t="str">
        <x:v>00053</x:v>
      </x:c>
      <x:c r="B54" s="4" t="n">
        <x:v>1</x:v>
      </x:c>
      <x:c r="C54" s="4" t="n">
        <x:v>1</x:v>
      </x:c>
      <x:c r="D54" s="4" t="n">
        <x:v>1</x:v>
      </x:c>
      <x:c r="E54" s="4" t="n">
        <x:v>0</x:v>
      </x:c>
      <x:c r="F54" s="4" t="str">
        <x:v>Sí</x:v>
      </x:c>
      <x:c r="G54" s="4" t="str">
        <x:v>Sí</x:v>
      </x:c>
      <x:c r="H54" s="4" t="str">
        <x:v>Sí</x:v>
      </x:c>
      <x:c r="I54" s="4" t="str">
        <x:v>Sí</x:v>
      </x:c>
      <x:c r="J54" s="4" t="str">
        <x:v>G3</x:v>
      </x:c>
    </x:row>
    <x:row r="55" ht="23" customHeight="1">
      <x:c r="A55" s="13" t="str">
        <x:v>00054</x:v>
      </x:c>
      <x:c r="B55" s="4" t="n">
        <x:v>1</x:v>
      </x:c>
      <x:c r="C55" s="4" t="n">
        <x:v>1</x:v>
      </x:c>
      <x:c r="D55" s="4" t="n">
        <x:v>1</x:v>
      </x:c>
      <x:c r="E55" s="4" t="n">
        <x:v>1</x:v>
      </x:c>
      <x:c r="F55" s="4" t="str">
        <x:v>Sí</x:v>
      </x:c>
      <x:c r="G55" s="4" t="str">
        <x:v>Sí</x:v>
      </x:c>
      <x:c r="H55" s="4" t="str">
        <x:v>Sí</x:v>
      </x:c>
      <x:c r="I55" s="4" t="str">
        <x:v>No</x:v>
      </x:c>
      <x:c r="J55" s="4" t="str">
        <x:v>G3</x:v>
      </x:c>
    </x:row>
    <x:row r="56" ht="23" customHeight="1">
      <x:c r="A56" s="13" t="str">
        <x:v>00055</x:v>
      </x:c>
      <x:c r="B56" s="4" t="n">
        <x:v>2</x:v>
      </x:c>
      <x:c r="C56" s="4" t="n">
        <x:v>1</x:v>
      </x:c>
      <x:c r="D56" s="4" t="n">
        <x:v>1</x:v>
      </x:c>
      <x:c r="E56" s="4" t="n">
        <x:v>1</x:v>
      </x:c>
      <x:c r="F56" s="4" t="str">
        <x:v>Sí</x:v>
      </x:c>
      <x:c r="G56" s="4" t="str">
        <x:v>Sí</x:v>
      </x:c>
      <x:c r="H56" s="4" t="str">
        <x:v>Sí</x:v>
      </x:c>
      <x:c r="I56" s="4" t="str">
        <x:v>No</x:v>
      </x:c>
      <x:c r="J56" s="4" t="str">
        <x:v>G3</x:v>
      </x:c>
    </x:row>
    <x:row r="57" ht="23" customHeight="1">
      <x:c r="A57" s="13" t="str">
        <x:v>00056</x:v>
      </x:c>
      <x:c r="B57" s="4" t="n">
        <x:v>2</x:v>
      </x:c>
      <x:c r="C57" s="4" t="n">
        <x:v>2</x:v>
      </x:c>
      <x:c r="D57" s="4" t="n">
        <x:v>2</x:v>
      </x:c>
      <x:c r="E57" s="4" t="n">
        <x:v>2</x:v>
      </x:c>
      <x:c r="F57" s="4" t="str">
        <x:v>No</x:v>
      </x:c>
      <x:c r="G57" s="4" t="str">
        <x:v>Sí</x:v>
      </x:c>
      <x:c r="H57" s="4" t="str">
        <x:v>Sí</x:v>
      </x:c>
      <x:c r="I57" s="4" t="str">
        <x:v>Sí</x:v>
      </x:c>
      <x:c r="J57" s="4" t="str">
        <x:v>G3</x:v>
      </x:c>
    </x:row>
    <x:row r="58" ht="23" customHeight="1">
      <x:c r="A58" s="13" t="str">
        <x:v>00057</x:v>
      </x:c>
      <x:c r="B58" s="4" t="n">
        <x:v>3</x:v>
      </x:c>
      <x:c r="C58" s="4" t="n">
        <x:v>2</x:v>
      </x:c>
      <x:c r="D58" s="4" t="n">
        <x:v>2</x:v>
      </x:c>
      <x:c r="E58" s="4" t="n">
        <x:v>2</x:v>
      </x:c>
      <x:c r="F58" s="4" t="str">
        <x:v>No</x:v>
      </x:c>
      <x:c r="G58" s="4" t="str">
        <x:v>Sí</x:v>
      </x:c>
      <x:c r="H58" s="4" t="str">
        <x:v>No</x:v>
      </x:c>
      <x:c r="I58" s="4" t="str">
        <x:v>Sí</x:v>
      </x:c>
      <x:c r="J58" s="4" t="str">
        <x:v>G1</x:v>
      </x:c>
    </x:row>
    <x:row r="59" ht="23" customHeight="1">
      <x:c r="A59" s="13" t="str">
        <x:v>00058</x:v>
      </x:c>
      <x:c r="B59" s="4" t="n">
        <x:v>3</x:v>
      </x:c>
      <x:c r="C59" s="4" t="n">
        <x:v>3</x:v>
      </x:c>
      <x:c r="D59" s="4" t="n">
        <x:v>2</x:v>
      </x:c>
      <x:c r="E59" s="4" t="n">
        <x:v>2</x:v>
      </x:c>
      <x:c r="F59" s="4" t="str">
        <x:v>No</x:v>
      </x:c>
      <x:c r="G59" s="4" t="str">
        <x:v>Sí</x:v>
      </x:c>
      <x:c r="H59" s="4" t="str">
        <x:v>No</x:v>
      </x:c>
      <x:c r="I59" s="4" t="str">
        <x:v>Sí</x:v>
      </x:c>
      <x:c r="J59" s="4" t="str">
        <x:v>G1</x:v>
      </x:c>
    </x:row>
    <x:row r="60" ht="23" customHeight="1">
      <x:c r="A60" s="13" t="str">
        <x:v>00059</x:v>
      </x:c>
      <x:c r="B60" s="4" t="n">
        <x:v>3</x:v>
      </x:c>
      <x:c r="C60" s="4" t="n">
        <x:v>3</x:v>
      </x:c>
      <x:c r="D60" s="4" t="n">
        <x:v>3</x:v>
      </x:c>
      <x:c r="E60" s="4" t="n">
        <x:v>2</x:v>
      </x:c>
      <x:c r="F60" s="4" t="str">
        <x:v>No</x:v>
      </x:c>
      <x:c r="G60" s="4" t="str">
        <x:v>Sí</x:v>
      </x:c>
      <x:c r="H60" s="4" t="str">
        <x:v>No</x:v>
      </x:c>
      <x:c r="I60" s="4" t="str">
        <x:v>Sí</x:v>
      </x:c>
      <x:c r="J60" s="4" t="str">
        <x:v>G1</x:v>
      </x:c>
    </x:row>
    <x:row r="61" ht="23" customHeight="1">
      <x:c r="A61" s="13" t="str">
        <x:v>00060</x:v>
      </x:c>
      <x:c r="B61" s="4" t="n">
        <x:v>3</x:v>
      </x:c>
      <x:c r="C61" s="4" t="n">
        <x:v>3</x:v>
      </x:c>
      <x:c r="D61" s="4" t="n">
        <x:v>3</x:v>
      </x:c>
      <x:c r="E61" s="4" t="n">
        <x:v>3</x:v>
      </x:c>
      <x:c r="F61" s="4" t="str">
        <x:v>No</x:v>
      </x:c>
      <x:c r="G61" s="4" t="str">
        <x:v>Sí</x:v>
      </x:c>
      <x:c r="H61" s="4" t="str">
        <x:v>No</x:v>
      </x:c>
      <x:c r="I61" s="4" t="str">
        <x:v>Sí</x:v>
      </x:c>
      <x:c r="J61" s="4" t="str">
        <x:v>G1</x:v>
      </x:c>
    </x:row>
    <x:row r="62" ht="23" customHeight="1">
      <x:c r="A62" s="13" t="str">
        <x:v>00061</x:v>
      </x:c>
      <x:c r="B62" s="4" t="n">
        <x:v>3</x:v>
      </x:c>
      <x:c r="C62" s="4" t="n">
        <x:v>2</x:v>
      </x:c>
      <x:c r="D62" s="4" t="n">
        <x:v>2</x:v>
      </x:c>
      <x:c r="E62" s="4" t="n">
        <x:v>2</x:v>
      </x:c>
      <x:c r="F62" s="4" t="str">
        <x:v>No</x:v>
      </x:c>
      <x:c r="G62" s="4" t="str">
        <x:v>Sí</x:v>
      </x:c>
      <x:c r="H62" s="4" t="str">
        <x:v>No</x:v>
      </x:c>
      <x:c r="I62" s="4" t="str">
        <x:v>Sí</x:v>
      </x:c>
      <x:c r="J62" s="4" t="str">
        <x:v>G1</x:v>
      </x:c>
    </x:row>
    <x:row r="63" ht="23" customHeight="1">
      <x:c r="A63" s="13" t="str">
        <x:v>00062</x:v>
      </x:c>
      <x:c r="B63" s="4" t="n">
        <x:v>3</x:v>
      </x:c>
      <x:c r="C63" s="4" t="n">
        <x:v>3</x:v>
      </x:c>
      <x:c r="D63" s="4" t="n">
        <x:v>2</x:v>
      </x:c>
      <x:c r="E63" s="4" t="n">
        <x:v>2</x:v>
      </x:c>
      <x:c r="F63" s="4" t="str">
        <x:v>No</x:v>
      </x:c>
      <x:c r="G63" s="4" t="str">
        <x:v>Sí</x:v>
      </x:c>
      <x:c r="H63" s="4" t="str">
        <x:v>No</x:v>
      </x:c>
      <x:c r="I63" s="4" t="str">
        <x:v>Sí</x:v>
      </x:c>
      <x:c r="J63" s="4" t="str">
        <x:v>G1</x:v>
      </x:c>
    </x:row>
    <x:row r="64" ht="23" customHeight="1">
      <x:c r="A64" s="13" t="str">
        <x:v>00063</x:v>
      </x:c>
      <x:c r="B64" s="4" t="n">
        <x:v>3</x:v>
      </x:c>
      <x:c r="C64" s="4" t="n">
        <x:v>3</x:v>
      </x:c>
      <x:c r="D64" s="4" t="n">
        <x:v>3</x:v>
      </x:c>
      <x:c r="E64" s="4" t="n">
        <x:v>2</x:v>
      </x:c>
      <x:c r="F64" s="4" t="str">
        <x:v>No</x:v>
      </x:c>
      <x:c r="G64" s="4" t="str">
        <x:v>Sí</x:v>
      </x:c>
      <x:c r="H64" s="4" t="str">
        <x:v>No</x:v>
      </x:c>
      <x:c r="I64" s="4" t="str">
        <x:v>Sí</x:v>
      </x:c>
      <x:c r="J64" s="4" t="str">
        <x:v>G1</x:v>
      </x:c>
    </x:row>
    <x:row r="65" ht="23" customHeight="1">
      <x:c r="A65" s="13" t="str">
        <x:v>00064</x:v>
      </x:c>
      <x:c r="B65" s="4" t="n">
        <x:v>3</x:v>
      </x:c>
      <x:c r="C65" s="4" t="n">
        <x:v>3</x:v>
      </x:c>
      <x:c r="D65" s="4" t="n">
        <x:v>3</x:v>
      </x:c>
      <x:c r="E65" s="4" t="n">
        <x:v>3</x:v>
      </x:c>
      <x:c r="F65" s="4" t="str">
        <x:v>No</x:v>
      </x:c>
      <x:c r="G65" s="4" t="str">
        <x:v>Sí</x:v>
      </x:c>
      <x:c r="H65" s="4" t="str">
        <x:v>No</x:v>
      </x:c>
      <x:c r="I65" s="4" t="str">
        <x:v>Sí</x:v>
      </x:c>
      <x:c r="J65" s="4" t="str">
        <x:v>G1</x:v>
      </x:c>
    </x:row>
    <x:row r="66" ht="23" customHeight="1">
      <x:c r="A66" s="13" t="str">
        <x:v>00065</x:v>
      </x:c>
      <x:c r="B66" s="4" t="n">
        <x:v>3</x:v>
      </x:c>
      <x:c r="C66" s="4" t="n">
        <x:v>2</x:v>
      </x:c>
      <x:c r="D66" s="4" t="n">
        <x:v>2</x:v>
      </x:c>
      <x:c r="E66" s="4" t="n">
        <x:v>2</x:v>
      </x:c>
      <x:c r="F66" s="4" t="str">
        <x:v>No</x:v>
      </x:c>
      <x:c r="G66" s="4" t="str">
        <x:v>Sí</x:v>
      </x:c>
      <x:c r="H66" s="4" t="str">
        <x:v>No</x:v>
      </x:c>
      <x:c r="I66" s="4" t="str">
        <x:v>Sí</x:v>
      </x:c>
      <x:c r="J66" s="4" t="str">
        <x:v>G1</x:v>
      </x:c>
    </x:row>
    <x:row r="67" ht="23" customHeight="1">
      <x:c r="A67" s="13" t="str">
        <x:v>00066</x:v>
      </x:c>
      <x:c r="B67" s="4" t="n">
        <x:v>3</x:v>
      </x:c>
      <x:c r="C67" s="4" t="n">
        <x:v>3</x:v>
      </x:c>
      <x:c r="D67" s="4" t="n">
        <x:v>2</x:v>
      </x:c>
      <x:c r="E67" s="4" t="n">
        <x:v>2</x:v>
      </x:c>
      <x:c r="F67" s="4" t="str">
        <x:v>No</x:v>
      </x:c>
      <x:c r="G67" s="4" t="str">
        <x:v>Sí</x:v>
      </x:c>
      <x:c r="H67" s="4" t="str">
        <x:v>No</x:v>
      </x:c>
      <x:c r="I67" s="4" t="str">
        <x:v>Sí</x:v>
      </x:c>
      <x:c r="J67" s="4" t="str">
        <x:v>G1</x:v>
      </x:c>
    </x:row>
    <x:row r="68" ht="23" customHeight="1">
      <x:c r="A68" s="13" t="str">
        <x:v>00067</x:v>
      </x:c>
      <x:c r="B68" s="4" t="n">
        <x:v>3</x:v>
      </x:c>
      <x:c r="C68" s="4" t="n">
        <x:v>3</x:v>
      </x:c>
      <x:c r="D68" s="4" t="n">
        <x:v>3</x:v>
      </x:c>
      <x:c r="E68" s="4" t="n">
        <x:v>2</x:v>
      </x:c>
      <x:c r="F68" s="4" t="str">
        <x:v>No</x:v>
      </x:c>
      <x:c r="G68" s="4" t="str">
        <x:v>Sí</x:v>
      </x:c>
      <x:c r="H68" s="4" t="str">
        <x:v>No</x:v>
      </x:c>
      <x:c r="I68" s="4" t="str">
        <x:v>Sí</x:v>
      </x:c>
      <x:c r="J68" s="4" t="str">
        <x:v>G1</x:v>
      </x:c>
    </x:row>
    <x:row r="69" ht="23" customHeight="1">
      <x:c r="A69" s="13" t="str">
        <x:v>00068</x:v>
      </x:c>
      <x:c r="B69" s="4" t="n">
        <x:v>2</x:v>
      </x:c>
      <x:c r="C69" s="4" t="n">
        <x:v>2</x:v>
      </x:c>
      <x:c r="D69" s="4" t="n">
        <x:v>1</x:v>
      </x:c>
      <x:c r="E69" s="4" t="n">
        <x:v>1</x:v>
      </x:c>
      <x:c r="F69" s="4" t="str">
        <x:v>No</x:v>
      </x:c>
      <x:c r="G69" s="4" t="str">
        <x:v>Sí</x:v>
      </x:c>
      <x:c r="H69" s="4" t="str">
        <x:v>No</x:v>
      </x:c>
      <x:c r="I69" s="4" t="str">
        <x:v>Sí</x:v>
      </x:c>
      <x:c r="J69" s="4" t="str">
        <x:v>G1</x:v>
      </x:c>
    </x:row>
    <x:row r="70" ht="23" customHeight="1">
      <x:c r="A70" s="13" t="str">
        <x:v>00069</x:v>
      </x:c>
      <x:c r="B70" s="4" t="n">
        <x:v>3</x:v>
      </x:c>
      <x:c r="C70" s="4" t="n">
        <x:v>2</x:v>
      </x:c>
      <x:c r="D70" s="4" t="n">
        <x:v>2</x:v>
      </x:c>
      <x:c r="E70" s="4" t="n">
        <x:v>2</x:v>
      </x:c>
      <x:c r="F70" s="4" t="str">
        <x:v>No</x:v>
      </x:c>
      <x:c r="G70" s="4" t="str">
        <x:v>Sí</x:v>
      </x:c>
      <x:c r="H70" s="4" t="str">
        <x:v>No</x:v>
      </x:c>
      <x:c r="I70" s="4" t="str">
        <x:v>Sí</x:v>
      </x:c>
      <x:c r="J70" s="4" t="str">
        <x:v>G1</x:v>
      </x:c>
    </x:row>
    <x:row r="71" ht="23" customHeight="1">
      <x:c r="A71" s="13" t="str">
        <x:v>00070</x:v>
      </x:c>
      <x:c r="B71" s="4" t="n">
        <x:v>3</x:v>
      </x:c>
      <x:c r="C71" s="4" t="n">
        <x:v>3</x:v>
      </x:c>
      <x:c r="D71" s="4" t="n">
        <x:v>2</x:v>
      </x:c>
      <x:c r="E71" s="4" t="n">
        <x:v>2</x:v>
      </x:c>
      <x:c r="F71" s="4" t="str">
        <x:v>No</x:v>
      </x:c>
      <x:c r="G71" s="4" t="str">
        <x:v>Sí</x:v>
      </x:c>
      <x:c r="H71" s="4" t="str">
        <x:v>No</x:v>
      </x:c>
      <x:c r="I71" s="4" t="str">
        <x:v>Sí</x:v>
      </x:c>
      <x:c r="J71" s="4" t="str">
        <x:v>G1</x:v>
      </x:c>
    </x:row>
    <x:row r="72" ht="23" customHeight="1">
      <x:c r="A72" s="13" t="str">
        <x:v>00071</x:v>
      </x:c>
      <x:c r="B72" s="4" t="n">
        <x:v>3</x:v>
      </x:c>
      <x:c r="C72" s="4" t="n">
        <x:v>3</x:v>
      </x:c>
      <x:c r="D72" s="4" t="n">
        <x:v>3</x:v>
      </x:c>
      <x:c r="E72" s="4" t="n">
        <x:v>2</x:v>
      </x:c>
      <x:c r="F72" s="4" t="str">
        <x:v>No</x:v>
      </x:c>
      <x:c r="G72" s="4" t="str">
        <x:v>Sí</x:v>
      </x:c>
      <x:c r="H72" s="4" t="str">
        <x:v>No</x:v>
      </x:c>
      <x:c r="I72" s="4" t="str">
        <x:v>Sí</x:v>
      </x:c>
      <x:c r="J72" s="4" t="str">
        <x:v>G2</x:v>
      </x:c>
    </x:row>
    <x:row r="73" ht="23" customHeight="1">
      <x:c r="A73" s="13" t="str">
        <x:v>00072</x:v>
      </x:c>
      <x:c r="B73" s="4" t="n">
        <x:v>3</x:v>
      </x:c>
      <x:c r="C73" s="4" t="n">
        <x:v>3</x:v>
      </x:c>
      <x:c r="D73" s="4" t="n">
        <x:v>3</x:v>
      </x:c>
      <x:c r="E73" s="4" t="n">
        <x:v>3</x:v>
      </x:c>
      <x:c r="F73" s="4" t="str">
        <x:v>No</x:v>
      </x:c>
      <x:c r="G73" s="4" t="str">
        <x:v>Sí</x:v>
      </x:c>
      <x:c r="H73" s="4" t="str">
        <x:v>No</x:v>
      </x:c>
      <x:c r="I73" s="4" t="str">
        <x:v>Sí</x:v>
      </x:c>
      <x:c r="J73" s="4" t="str">
        <x:v>G2</x:v>
      </x:c>
    </x:row>
    <x:row r="74" ht="23" customHeight="1">
      <x:c r="A74" s="13" t="str">
        <x:v>00073</x:v>
      </x:c>
      <x:c r="B74" s="4" t="n">
        <x:v>3</x:v>
      </x:c>
      <x:c r="C74" s="4" t="n">
        <x:v>2</x:v>
      </x:c>
      <x:c r="D74" s="4" t="n">
        <x:v>2</x:v>
      </x:c>
      <x:c r="E74" s="4" t="n">
        <x:v>2</x:v>
      </x:c>
      <x:c r="F74" s="4" t="str">
        <x:v>No</x:v>
      </x:c>
      <x:c r="G74" s="4" t="str">
        <x:v>Sí</x:v>
      </x:c>
      <x:c r="H74" s="4" t="str">
        <x:v>No</x:v>
      </x:c>
      <x:c r="I74" s="4" t="str">
        <x:v>Sí</x:v>
      </x:c>
      <x:c r="J74" s="4" t="str">
        <x:v>G2</x:v>
      </x:c>
    </x:row>
    <x:row r="75" ht="23" customHeight="1">
      <x:c r="A75" s="13" t="str">
        <x:v>00074</x:v>
      </x:c>
      <x:c r="B75" s="4" t="n">
        <x:v>3</x:v>
      </x:c>
      <x:c r="C75" s="4" t="n">
        <x:v>3</x:v>
      </x:c>
      <x:c r="D75" s="4" t="n">
        <x:v>2</x:v>
      </x:c>
      <x:c r="E75" s="4" t="n">
        <x:v>2</x:v>
      </x:c>
      <x:c r="F75" s="4" t="str">
        <x:v>No</x:v>
      </x:c>
      <x:c r="G75" s="4" t="str">
        <x:v>Sí</x:v>
      </x:c>
      <x:c r="H75" s="4" t="str">
        <x:v>No</x:v>
      </x:c>
      <x:c r="I75" s="4" t="str">
        <x:v>Sí</x:v>
      </x:c>
      <x:c r="J75" s="4" t="str">
        <x:v>G2</x:v>
      </x:c>
    </x:row>
    <x:row r="76" ht="23" customHeight="1">
      <x:c r="A76" s="13" t="str">
        <x:v>00075</x:v>
      </x:c>
      <x:c r="B76" s="4" t="n">
        <x:v>3</x:v>
      </x:c>
      <x:c r="C76" s="4" t="n">
        <x:v>3</x:v>
      </x:c>
      <x:c r="D76" s="4" t="n">
        <x:v>3</x:v>
      </x:c>
      <x:c r="E76" s="4" t="n">
        <x:v>2</x:v>
      </x:c>
      <x:c r="F76" s="4" t="str">
        <x:v>No</x:v>
      </x:c>
      <x:c r="G76" s="4" t="str">
        <x:v>Sí</x:v>
      </x:c>
      <x:c r="H76" s="4" t="str">
        <x:v>No</x:v>
      </x:c>
      <x:c r="I76" s="4" t="str">
        <x:v>Sí</x:v>
      </x:c>
      <x:c r="J76" s="4" t="str">
        <x:v>G2</x:v>
      </x:c>
    </x:row>
    <x:row r="77" ht="23" customHeight="1">
      <x:c r="A77" s="13" t="str">
        <x:v>00076</x:v>
      </x:c>
      <x:c r="B77" s="4" t="n">
        <x:v>3</x:v>
      </x:c>
      <x:c r="C77" s="4" t="n">
        <x:v>3</x:v>
      </x:c>
      <x:c r="D77" s="4" t="n">
        <x:v>3</x:v>
      </x:c>
      <x:c r="E77" s="4" t="n">
        <x:v>3</x:v>
      </x:c>
      <x:c r="F77" s="4" t="str">
        <x:v>No</x:v>
      </x:c>
      <x:c r="G77" s="4" t="str">
        <x:v>Sí</x:v>
      </x:c>
      <x:c r="H77" s="4" t="str">
        <x:v>No</x:v>
      </x:c>
      <x:c r="I77" s="4" t="str">
        <x:v>Sí</x:v>
      </x:c>
      <x:c r="J77" s="4" t="str">
        <x:v>G2</x:v>
      </x:c>
    </x:row>
    <x:row r="78" ht="23" customHeight="1">
      <x:c r="A78" s="13" t="str">
        <x:v>00077</x:v>
      </x:c>
      <x:c r="B78" s="4" t="n">
        <x:v>3</x:v>
      </x:c>
      <x:c r="C78" s="4" t="n">
        <x:v>2</x:v>
      </x:c>
      <x:c r="D78" s="4" t="n">
        <x:v>2</x:v>
      </x:c>
      <x:c r="E78" s="4" t="n">
        <x:v>2</x:v>
      </x:c>
      <x:c r="F78" s="4" t="str">
        <x:v>No</x:v>
      </x:c>
      <x:c r="G78" s="4" t="str">
        <x:v>Sí</x:v>
      </x:c>
      <x:c r="H78" s="4" t="str">
        <x:v>No</x:v>
      </x:c>
      <x:c r="I78" s="4" t="str">
        <x:v>Sí</x:v>
      </x:c>
      <x:c r="J78" s="4" t="str">
        <x:v>G2</x:v>
      </x:c>
    </x:row>
    <x:row r="79" ht="23" customHeight="1">
      <x:c r="A79" s="13" t="str">
        <x:v>00078</x:v>
      </x:c>
      <x:c r="B79" s="4" t="n">
        <x:v>3</x:v>
      </x:c>
      <x:c r="C79" s="4" t="n">
        <x:v>3</x:v>
      </x:c>
      <x:c r="D79" s="4" t="n">
        <x:v>2</x:v>
      </x:c>
      <x:c r="E79" s="4" t="n">
        <x:v>2</x:v>
      </x:c>
      <x:c r="F79" s="4" t="str">
        <x:v>No</x:v>
      </x:c>
      <x:c r="G79" s="4" t="str">
        <x:v>Sí</x:v>
      </x:c>
      <x:c r="H79" s="4" t="str">
        <x:v>No</x:v>
      </x:c>
      <x:c r="I79" s="4" t="str">
        <x:v>Sí</x:v>
      </x:c>
      <x:c r="J79" s="4" t="str">
        <x:v>G2</x:v>
      </x:c>
    </x:row>
    <x:row r="80" ht="23" customHeight="1">
      <x:c r="A80" s="13" t="str">
        <x:v>00079</x:v>
      </x:c>
      <x:c r="B80" s="4" t="n">
        <x:v>3</x:v>
      </x:c>
      <x:c r="C80" s="4" t="n">
        <x:v>3</x:v>
      </x:c>
      <x:c r="D80" s="4" t="n">
        <x:v>3</x:v>
      </x:c>
      <x:c r="E80" s="4" t="n">
        <x:v>2</x:v>
      </x:c>
      <x:c r="F80" s="4" t="str">
        <x:v>No</x:v>
      </x:c>
      <x:c r="G80" s="4" t="str">
        <x:v>Sí</x:v>
      </x:c>
      <x:c r="H80" s="4" t="str">
        <x:v>No</x:v>
      </x:c>
      <x:c r="I80" s="4" t="str">
        <x:v>Sí</x:v>
      </x:c>
      <x:c r="J80" s="4" t="str">
        <x:v>G2</x:v>
      </x:c>
    </x:row>
    <x:row r="81" ht="23" customHeight="1">
      <x:c r="A81" s="13" t="str">
        <x:v>00080</x:v>
      </x:c>
      <x:c r="B81" s="4" t="n">
        <x:v>3</x:v>
      </x:c>
      <x:c r="C81" s="4" t="n">
        <x:v>3</x:v>
      </x:c>
      <x:c r="D81" s="4" t="n">
        <x:v>3</x:v>
      </x:c>
      <x:c r="E81" s="4" t="n">
        <x:v>3</x:v>
      </x:c>
      <x:c r="F81" s="4" t="str">
        <x:v>No</x:v>
      </x:c>
      <x:c r="G81" s="4" t="str">
        <x:v>Sí</x:v>
      </x:c>
      <x:c r="H81" s="4" t="str">
        <x:v>No</x:v>
      </x:c>
      <x:c r="I81" s="4" t="str">
        <x:v>Sí</x:v>
      </x:c>
      <x:c r="J81" s="4" t="str">
        <x:v>G2</x:v>
      </x:c>
    </x:row>
    <x:row r="82" ht="23" customHeight="1">
      <x:c r="A82" s="13" t="str">
        <x:v>00081</x:v>
      </x:c>
      <x:c r="B82" s="4" t="n">
        <x:v>3</x:v>
      </x:c>
      <x:c r="C82" s="4" t="n">
        <x:v>2</x:v>
      </x:c>
      <x:c r="D82" s="4" t="n">
        <x:v>2</x:v>
      </x:c>
      <x:c r="E82" s="4" t="n">
        <x:v>2</x:v>
      </x:c>
      <x:c r="F82" s="4" t="str">
        <x:v>No</x:v>
      </x:c>
      <x:c r="G82" s="4" t="str">
        <x:v>Sí</x:v>
      </x:c>
      <x:c r="H82" s="4" t="str">
        <x:v>No</x:v>
      </x:c>
      <x:c r="I82" s="4" t="str">
        <x:v>Sí</x:v>
      </x:c>
      <x:c r="J82" s="4" t="str">
        <x:v>G2</x:v>
      </x:c>
    </x:row>
    <x:row r="83" ht="23" customHeight="1">
      <x:c r="A83" s="13" t="str">
        <x:v>00082</x:v>
      </x:c>
      <x:c r="B83" s="4" t="n">
        <x:v>1</x:v>
      </x:c>
      <x:c r="C83" s="4" t="n">
        <x:v>1</x:v>
      </x:c>
      <x:c r="D83" s="4" t="n">
        <x:v>1</x:v>
      </x:c>
      <x:c r="E83" s="4" t="n">
        <x:v>1</x:v>
      </x:c>
      <x:c r="F83" s="4" t="str">
        <x:v>Sí</x:v>
      </x:c>
      <x:c r="G83" s="4" t="str">
        <x:v>Sí</x:v>
      </x:c>
      <x:c r="H83" s="4" t="str">
        <x:v>Sí</x:v>
      </x:c>
      <x:c r="I83" s="4" t="str">
        <x:v>No</x:v>
      </x:c>
      <x:c r="J83" s="4" t="str">
        <x:v>G2</x:v>
      </x:c>
    </x:row>
    <x:row r="84" ht="23" customHeight="1">
      <x:c r="A84" s="13" t="str">
        <x:v>00083</x:v>
      </x:c>
      <x:c r="B84" s="4" t="n">
        <x:v>3</x:v>
      </x:c>
      <x:c r="C84" s="4" t="n">
        <x:v>3</x:v>
      </x:c>
      <x:c r="D84" s="4" t="n">
        <x:v>3</x:v>
      </x:c>
      <x:c r="E84" s="4" t="n">
        <x:v>2</x:v>
      </x:c>
      <x:c r="F84" s="4" t="str">
        <x:v>No</x:v>
      </x:c>
      <x:c r="G84" s="4" t="str">
        <x:v>Sí</x:v>
      </x:c>
      <x:c r="H84" s="4" t="str">
        <x:v>No</x:v>
      </x:c>
      <x:c r="I84" s="4" t="str">
        <x:v>Sí</x:v>
      </x:c>
      <x:c r="J84" s="4" t="str">
        <x:v>G2</x:v>
      </x:c>
    </x:row>
    <x:row r="85" ht="23" customHeight="1">
      <x:c r="A85" s="13" t="str">
        <x:v>00084</x:v>
      </x:c>
      <x:c r="B85" s="4" t="n">
        <x:v>3</x:v>
      </x:c>
      <x:c r="C85" s="4" t="n">
        <x:v>3</x:v>
      </x:c>
      <x:c r="D85" s="4" t="n">
        <x:v>3</x:v>
      </x:c>
      <x:c r="E85" s="4" t="n">
        <x:v>3</x:v>
      </x:c>
      <x:c r="F85" s="4" t="str">
        <x:v>No</x:v>
      </x:c>
      <x:c r="G85" s="4" t="str">
        <x:v>Sí</x:v>
      </x:c>
      <x:c r="H85" s="4" t="str">
        <x:v>No</x:v>
      </x:c>
      <x:c r="I85" s="4" t="str">
        <x:v>Sí</x:v>
      </x:c>
      <x:c r="J85" s="4" t="str">
        <x:v>G2</x:v>
      </x:c>
    </x:row>
    <x:row r="86" ht="23" customHeight="1">
      <x:c r="A86" s="13" t="str">
        <x:v>00085</x:v>
      </x:c>
      <x:c r="B86" s="4" t="n">
        <x:v>3</x:v>
      </x:c>
      <x:c r="C86" s="4" t="n">
        <x:v>2</x:v>
      </x:c>
      <x:c r="D86" s="4" t="n">
        <x:v>2</x:v>
      </x:c>
      <x:c r="E86" s="4" t="n">
        <x:v>2</x:v>
      </x:c>
      <x:c r="F86" s="4" t="str">
        <x:v>No</x:v>
      </x:c>
      <x:c r="G86" s="4" t="str">
        <x:v>Sí</x:v>
      </x:c>
      <x:c r="H86" s="4" t="str">
        <x:v>No</x:v>
      </x:c>
      <x:c r="I86" s="4" t="str">
        <x:v>Sí</x:v>
      </x:c>
      <x:c r="J86" s="4" t="str">
        <x:v>G1</x:v>
      </x:c>
    </x:row>
    <x:row r="87" ht="23" customHeight="1">
      <x:c r="A87" s="13" t="str">
        <x:v>00086</x:v>
      </x:c>
      <x:c r="B87" s="4" t="n">
        <x:v>3</x:v>
      </x:c>
      <x:c r="C87" s="4" t="n">
        <x:v>3</x:v>
      </x:c>
      <x:c r="D87" s="4" t="n">
        <x:v>2</x:v>
      </x:c>
      <x:c r="E87" s="4" t="n">
        <x:v>2</x:v>
      </x:c>
      <x:c r="F87" s="4" t="str">
        <x:v>No</x:v>
      </x:c>
      <x:c r="G87" s="4" t="str">
        <x:v>Sí</x:v>
      </x:c>
      <x:c r="H87" s="4" t="str">
        <x:v>No</x:v>
      </x:c>
      <x:c r="I87" s="4" t="str">
        <x:v>Sí</x:v>
      </x:c>
      <x:c r="J87" s="4" t="str">
        <x:v>G1</x:v>
      </x:c>
    </x:row>
    <x:row r="88" ht="23" customHeight="1">
      <x:c r="A88" s="13" t="str">
        <x:v>00087</x:v>
      </x:c>
      <x:c r="B88" s="4" t="n">
        <x:v>3</x:v>
      </x:c>
      <x:c r="C88" s="4" t="n">
        <x:v>3</x:v>
      </x:c>
      <x:c r="D88" s="4" t="n">
        <x:v>3</x:v>
      </x:c>
      <x:c r="E88" s="4" t="n">
        <x:v>2</x:v>
      </x:c>
      <x:c r="F88" s="4" t="str">
        <x:v>No</x:v>
      </x:c>
      <x:c r="G88" s="4" t="str">
        <x:v>Sí</x:v>
      </x:c>
      <x:c r="H88" s="4" t="str">
        <x:v>No</x:v>
      </x:c>
      <x:c r="I88" s="4" t="str">
        <x:v>Sí</x:v>
      </x:c>
      <x:c r="J88" s="4" t="str">
        <x:v>G1</x:v>
      </x:c>
    </x:row>
    <x:row r="89" ht="23" customHeight="1">
      <x:c r="A89" s="13" t="str">
        <x:v>00088</x:v>
      </x:c>
      <x:c r="B89" s="4" t="n">
        <x:v>3</x:v>
      </x:c>
      <x:c r="C89" s="4" t="n">
        <x:v>3</x:v>
      </x:c>
      <x:c r="D89" s="4" t="n">
        <x:v>3</x:v>
      </x:c>
      <x:c r="E89" s="4" t="n">
        <x:v>3</x:v>
      </x:c>
      <x:c r="F89" s="4" t="str">
        <x:v>No</x:v>
      </x:c>
      <x:c r="G89" s="4" t="str">
        <x:v>Sí</x:v>
      </x:c>
      <x:c r="H89" s="4" t="str">
        <x:v>No</x:v>
      </x:c>
      <x:c r="I89" s="4" t="str">
        <x:v>Sí</x:v>
      </x:c>
      <x:c r="J89" s="4" t="str">
        <x:v>G1</x:v>
      </x:c>
    </x:row>
    <x:row r="90" ht="23" customHeight="1">
      <x:c r="A90" s="13" t="str">
        <x:v>00089</x:v>
      </x:c>
      <x:c r="B90" s="4" t="n">
        <x:v>3</x:v>
      </x:c>
      <x:c r="C90" s="4" t="n">
        <x:v>2</x:v>
      </x:c>
      <x:c r="D90" s="4" t="n">
        <x:v>2</x:v>
      </x:c>
      <x:c r="E90" s="4" t="n">
        <x:v>2</x:v>
      </x:c>
      <x:c r="F90" s="4" t="str">
        <x:v>No</x:v>
      </x:c>
      <x:c r="G90" s="4" t="str">
        <x:v>Sí</x:v>
      </x:c>
      <x:c r="H90" s="4" t="str">
        <x:v>No</x:v>
      </x:c>
      <x:c r="I90" s="4" t="str">
        <x:v>Sí</x:v>
      </x:c>
      <x:c r="J90" s="4" t="str">
        <x:v>G1</x:v>
      </x:c>
    </x:row>
    <x:row r="91" ht="23" customHeight="1">
      <x:c r="A91" s="13" t="str">
        <x:v>00090</x:v>
      </x:c>
      <x:c r="B91" s="4" t="n">
        <x:v>3</x:v>
      </x:c>
      <x:c r="C91" s="4" t="n">
        <x:v>3</x:v>
      </x:c>
      <x:c r="D91" s="4" t="n">
        <x:v>2</x:v>
      </x:c>
      <x:c r="E91" s="4" t="n">
        <x:v>2</x:v>
      </x:c>
      <x:c r="F91" s="4" t="str">
        <x:v>No</x:v>
      </x:c>
      <x:c r="G91" s="4" t="str">
        <x:v>Sí</x:v>
      </x:c>
      <x:c r="H91" s="4" t="str">
        <x:v>No</x:v>
      </x:c>
      <x:c r="I91" s="4" t="str">
        <x:v>Sí</x:v>
      </x:c>
      <x:c r="J91" s="4" t="str">
        <x:v>G1</x:v>
      </x:c>
    </x:row>
    <x:row r="92" ht="23" customHeight="1">
      <x:c r="A92" s="13" t="str">
        <x:v>00091</x:v>
      </x:c>
      <x:c r="B92" s="4" t="n">
        <x:v>3</x:v>
      </x:c>
      <x:c r="C92" s="4" t="n">
        <x:v>3</x:v>
      </x:c>
      <x:c r="D92" s="4" t="n">
        <x:v>3</x:v>
      </x:c>
      <x:c r="E92" s="4" t="n">
        <x:v>2</x:v>
      </x:c>
      <x:c r="F92" s="4" t="str">
        <x:v>No</x:v>
      </x:c>
      <x:c r="G92" s="4" t="str">
        <x:v>Sí</x:v>
      </x:c>
      <x:c r="H92" s="4" t="str">
        <x:v>No</x:v>
      </x:c>
      <x:c r="I92" s="4" t="str">
        <x:v>Sí</x:v>
      </x:c>
      <x:c r="J92" s="4" t="str">
        <x:v>G1</x:v>
      </x:c>
    </x:row>
    <x:row r="93" ht="23" customHeight="1">
      <x:c r="A93" s="13" t="str">
        <x:v>00092</x:v>
      </x:c>
      <x:c r="B93" s="4" t="n">
        <x:v>3</x:v>
      </x:c>
      <x:c r="C93" s="4" t="n">
        <x:v>3</x:v>
      </x:c>
      <x:c r="D93" s="4" t="n">
        <x:v>3</x:v>
      </x:c>
      <x:c r="E93" s="4" t="n">
        <x:v>3</x:v>
      </x:c>
      <x:c r="F93" s="4" t="str">
        <x:v>No</x:v>
      </x:c>
      <x:c r="G93" s="4" t="str">
        <x:v>Sí</x:v>
      </x:c>
      <x:c r="H93" s="4" t="str">
        <x:v>No</x:v>
      </x:c>
      <x:c r="I93" s="4" t="str">
        <x:v>Sí</x:v>
      </x:c>
      <x:c r="J93" s="4" t="str">
        <x:v>G1</x:v>
      </x:c>
    </x:row>
    <x:row r="94" ht="23" customHeight="1">
      <x:c r="A94" s="13" t="str">
        <x:v>00093</x:v>
      </x:c>
      <x:c r="B94" s="4" t="n">
        <x:v>3</x:v>
      </x:c>
      <x:c r="C94" s="4" t="n">
        <x:v>2</x:v>
      </x:c>
      <x:c r="D94" s="4" t="n">
        <x:v>2</x:v>
      </x:c>
      <x:c r="E94" s="4" t="n">
        <x:v>2</x:v>
      </x:c>
      <x:c r="F94" s="4" t="str">
        <x:v>No</x:v>
      </x:c>
      <x:c r="G94" s="4" t="str">
        <x:v>Sí</x:v>
      </x:c>
      <x:c r="H94" s="4" t="str">
        <x:v>No</x:v>
      </x:c>
      <x:c r="I94" s="4" t="str">
        <x:v>Sí</x:v>
      </x:c>
      <x:c r="J94" s="4" t="str">
        <x:v>G1</x:v>
      </x:c>
    </x:row>
    <x:row r="95" ht="23" customHeight="1">
      <x:c r="A95" s="13" t="str">
        <x:v>00094</x:v>
      </x:c>
      <x:c r="B95" s="4" t="n">
        <x:v>3</x:v>
      </x:c>
      <x:c r="C95" s="4" t="n">
        <x:v>3</x:v>
      </x:c>
      <x:c r="D95" s="4" t="n">
        <x:v>2</x:v>
      </x:c>
      <x:c r="E95" s="4" t="n">
        <x:v>2</x:v>
      </x:c>
      <x:c r="F95" s="4" t="str">
        <x:v>No</x:v>
      </x:c>
      <x:c r="G95" s="4" t="str">
        <x:v>Sí</x:v>
      </x:c>
      <x:c r="H95" s="4" t="str">
        <x:v>No</x:v>
      </x:c>
      <x:c r="I95" s="4" t="str">
        <x:v>Sí</x:v>
      </x:c>
      <x:c r="J95" s="4" t="str">
        <x:v>G1</x:v>
      </x:c>
    </x:row>
    <x:row r="96" ht="23" customHeight="1">
      <x:c r="A96" s="13" t="str">
        <x:v>00095</x:v>
      </x:c>
      <x:c r="B96" s="4" t="n">
        <x:v>3</x:v>
      </x:c>
      <x:c r="C96" s="4" t="n">
        <x:v>3</x:v>
      </x:c>
      <x:c r="D96" s="4" t="n">
        <x:v>3</x:v>
      </x:c>
      <x:c r="E96" s="4" t="n">
        <x:v>2</x:v>
      </x:c>
      <x:c r="F96" s="4" t="str">
        <x:v>No</x:v>
      </x:c>
      <x:c r="G96" s="4" t="str">
        <x:v>Sí</x:v>
      </x:c>
      <x:c r="H96" s="4" t="str">
        <x:v>No</x:v>
      </x:c>
      <x:c r="I96" s="4" t="str">
        <x:v>Sí</x:v>
      </x:c>
      <x:c r="J96" s="4" t="str">
        <x:v>G1</x:v>
      </x:c>
    </x:row>
    <x:row r="97" ht="23" customHeight="1">
      <x:c r="A97" s="13" t="str">
        <x:v>00096</x:v>
      </x:c>
      <x:c r="B97" s="4" t="n">
        <x:v>2</x:v>
      </x:c>
      <x:c r="C97" s="4" t="n">
        <x:v>2</x:v>
      </x:c>
      <x:c r="D97" s="4" t="n">
        <x:v>1</x:v>
      </x:c>
      <x:c r="E97" s="4" t="n">
        <x:v>1</x:v>
      </x:c>
      <x:c r="F97" s="4" t="str">
        <x:v>No</x:v>
      </x:c>
      <x:c r="G97" s="4" t="str">
        <x:v>Sí</x:v>
      </x:c>
      <x:c r="H97" s="4" t="str">
        <x:v>No</x:v>
      </x:c>
      <x:c r="I97" s="4" t="str">
        <x:v>Sí</x:v>
      </x:c>
      <x:c r="J97" s="4" t="str">
        <x:v>G1</x:v>
      </x:c>
    </x:row>
    <x:row r="98" ht="23" customHeight="1">
      <x:c r="A98" s="13" t="str">
        <x:v>00097</x:v>
      </x:c>
      <x:c r="B98" s="4" t="n">
        <x:v>3</x:v>
      </x:c>
      <x:c r="C98" s="4" t="n">
        <x:v>2</x:v>
      </x:c>
      <x:c r="D98" s="4" t="n">
        <x:v>2</x:v>
      </x:c>
      <x:c r="E98" s="4" t="n">
        <x:v>2</x:v>
      </x:c>
      <x:c r="F98" s="4" t="str">
        <x:v>No</x:v>
      </x:c>
      <x:c r="G98" s="4" t="str">
        <x:v>Sí</x:v>
      </x:c>
      <x:c r="H98" s="4" t="str">
        <x:v>No</x:v>
      </x:c>
      <x:c r="I98" s="4" t="str">
        <x:v>Sí</x:v>
      </x:c>
      <x:c r="J98" s="4" t="str">
        <x:v>G1</x:v>
      </x:c>
    </x:row>
    <x:row r="99" ht="23" customHeight="1">
      <x:c r="A99" s="13" t="str">
        <x:v>00098</x:v>
      </x:c>
      <x:c r="B99" s="4" t="n">
        <x:v>3</x:v>
      </x:c>
      <x:c r="C99" s="4" t="n">
        <x:v>3</x:v>
      </x:c>
      <x:c r="D99" s="4" t="n">
        <x:v>2</x:v>
      </x:c>
      <x:c r="E99" s="4" t="n">
        <x:v>2</x:v>
      </x:c>
      <x:c r="F99" s="4" t="str">
        <x:v>No</x:v>
      </x:c>
      <x:c r="G99" s="4" t="str">
        <x:v>Sí</x:v>
      </x:c>
      <x:c r="H99" s="4" t="str">
        <x:v>No</x:v>
      </x:c>
      <x:c r="I99" s="4" t="str">
        <x:v>Sí</x:v>
      </x:c>
      <x:c r="J99" s="4" t="str">
        <x:v>G1</x:v>
      </x:c>
    </x:row>
    <x:row r="100" ht="23" customHeight="1">
      <x:c r="A100" s="13" t="str">
        <x:v>00099</x:v>
      </x:c>
      <x:c r="B100" s="4" t="n">
        <x:v>3</x:v>
      </x:c>
      <x:c r="C100" s="4" t="n">
        <x:v>3</x:v>
      </x:c>
      <x:c r="D100" s="4" t="n">
        <x:v>3</x:v>
      </x:c>
      <x:c r="E100" s="4" t="n">
        <x:v>2</x:v>
      </x:c>
      <x:c r="F100" s="4" t="str">
        <x:v>No</x:v>
      </x:c>
      <x:c r="G100" s="4" t="str">
        <x:v>Sí</x:v>
      </x:c>
      <x:c r="H100" s="4" t="str">
        <x:v>No</x:v>
      </x:c>
      <x:c r="I100" s="4" t="str">
        <x:v>Sí</x:v>
      </x:c>
      <x:c r="J100" s="4" t="str">
        <x:v>G2</x:v>
      </x:c>
    </x:row>
    <x:row r="101" ht="23" customHeight="1">
      <x:c r="A101" s="13" t="str">
        <x:v>00100</x:v>
      </x:c>
      <x:c r="B101" s="4" t="n">
        <x:v>3</x:v>
      </x:c>
      <x:c r="C101" s="4" t="n">
        <x:v>3</x:v>
      </x:c>
      <x:c r="D101" s="4" t="n">
        <x:v>3</x:v>
      </x:c>
      <x:c r="E101" s="4" t="n">
        <x:v>3</x:v>
      </x:c>
      <x:c r="F101" s="4" t="str">
        <x:v>No</x:v>
      </x:c>
      <x:c r="G101" s="4" t="str">
        <x:v>Sí</x:v>
      </x:c>
      <x:c r="H101" s="4" t="str">
        <x:v>No</x:v>
      </x:c>
      <x:c r="I101" s="4" t="str">
        <x:v>Sí</x:v>
      </x:c>
      <x:c r="J101" s="4" t="str">
        <x:v>G2</x:v>
      </x:c>
    </x:row>
    <x:row r="102" ht="23" customHeight="1">
      <x:c r="A102" s="13" t="str">
        <x:v>00101</x:v>
      </x:c>
      <x:c r="B102" s="4" t="n">
        <x:v>3</x:v>
      </x:c>
      <x:c r="C102" s="4" t="n">
        <x:v>2</x:v>
      </x:c>
      <x:c r="D102" s="4" t="n">
        <x:v>2</x:v>
      </x:c>
      <x:c r="E102" s="4" t="n">
        <x:v>2</x:v>
      </x:c>
      <x:c r="F102" s="4" t="str">
        <x:v>No</x:v>
      </x:c>
      <x:c r="G102" s="4" t="str">
        <x:v>Sí</x:v>
      </x:c>
      <x:c r="H102" s="4" t="str">
        <x:v>No</x:v>
      </x:c>
      <x:c r="I102" s="4" t="str">
        <x:v>Sí</x:v>
      </x:c>
      <x:c r="J102" s="4" t="str">
        <x:v>G2</x:v>
      </x:c>
    </x:row>
    <x:row r="103" ht="23" customHeight="1">
      <x:c r="A103" s="13" t="str">
        <x:v>00102</x:v>
      </x:c>
      <x:c r="B103" s="4" t="n">
        <x:v>3</x:v>
      </x:c>
      <x:c r="C103" s="4" t="n">
        <x:v>3</x:v>
      </x:c>
      <x:c r="D103" s="4" t="n">
        <x:v>2</x:v>
      </x:c>
      <x:c r="E103" s="4" t="n">
        <x:v>2</x:v>
      </x:c>
      <x:c r="F103" s="4" t="str">
        <x:v>No</x:v>
      </x:c>
      <x:c r="G103" s="4" t="str">
        <x:v>Sí</x:v>
      </x:c>
      <x:c r="H103" s="4" t="str">
        <x:v>No</x:v>
      </x:c>
      <x:c r="I103" s="4" t="str">
        <x:v>Sí</x:v>
      </x:c>
      <x:c r="J103" s="4" t="str">
        <x:v>G2</x:v>
      </x:c>
    </x:row>
    <x:row r="104" ht="23" customHeight="1">
      <x:c r="A104" s="13" t="str">
        <x:v>00103</x:v>
      </x:c>
      <x:c r="B104" s="4" t="n">
        <x:v>3</x:v>
      </x:c>
      <x:c r="C104" s="4" t="n">
        <x:v>3</x:v>
      </x:c>
      <x:c r="D104" s="4" t="n">
        <x:v>3</x:v>
      </x:c>
      <x:c r="E104" s="4" t="n">
        <x:v>2</x:v>
      </x:c>
      <x:c r="F104" s="4" t="str">
        <x:v>No</x:v>
      </x:c>
      <x:c r="G104" s="4" t="str">
        <x:v>Sí</x:v>
      </x:c>
      <x:c r="H104" s="4" t="str">
        <x:v>No</x:v>
      </x:c>
      <x:c r="I104" s="4" t="str">
        <x:v>Sí</x:v>
      </x:c>
      <x:c r="J104" s="4" t="str">
        <x:v>G2</x:v>
      </x:c>
    </x:row>
    <x:row r="105" ht="23" customHeight="1">
      <x:c r="A105" s="13" t="str">
        <x:v>00104</x:v>
      </x:c>
      <x:c r="B105" s="4" t="n">
        <x:v>3</x:v>
      </x:c>
      <x:c r="C105" s="4" t="n">
        <x:v>3</x:v>
      </x:c>
      <x:c r="D105" s="4" t="n">
        <x:v>3</x:v>
      </x:c>
      <x:c r="E105" s="4" t="n">
        <x:v>3</x:v>
      </x:c>
      <x:c r="F105" s="4" t="str">
        <x:v>No</x:v>
      </x:c>
      <x:c r="G105" s="4" t="str">
        <x:v>Sí</x:v>
      </x:c>
      <x:c r="H105" s="4" t="str">
        <x:v>No</x:v>
      </x:c>
      <x:c r="I105" s="4" t="str">
        <x:v>Sí</x:v>
      </x:c>
      <x:c r="J105" s="4" t="str">
        <x:v>G2</x:v>
      </x:c>
    </x:row>
    <x:row r="106" ht="23" customHeight="1">
      <x:c r="A106" s="13" t="str">
        <x:v>00105</x:v>
      </x:c>
      <x:c r="B106" s="4" t="n">
        <x:v>3</x:v>
      </x:c>
      <x:c r="C106" s="4" t="n">
        <x:v>2</x:v>
      </x:c>
      <x:c r="D106" s="4" t="n">
        <x:v>2</x:v>
      </x:c>
      <x:c r="E106" s="4" t="n">
        <x:v>2</x:v>
      </x:c>
      <x:c r="F106" s="4" t="str">
        <x:v>No</x:v>
      </x:c>
      <x:c r="G106" s="4" t="str">
        <x:v>Sí</x:v>
      </x:c>
      <x:c r="H106" s="4" t="str">
        <x:v>No</x:v>
      </x:c>
      <x:c r="I106" s="4" t="str">
        <x:v>Sí</x:v>
      </x:c>
      <x:c r="J106" s="4" t="str">
        <x:v>G2</x:v>
      </x:c>
    </x:row>
    <x:row r="107" ht="23" customHeight="1">
      <x:c r="A107" s="13" t="str">
        <x:v>00106</x:v>
      </x:c>
      <x:c r="B107" s="4" t="n">
        <x:v>3</x:v>
      </x:c>
      <x:c r="C107" s="4" t="n">
        <x:v>3</x:v>
      </x:c>
      <x:c r="D107" s="4" t="n">
        <x:v>2</x:v>
      </x:c>
      <x:c r="E107" s="4" t="n">
        <x:v>2</x:v>
      </x:c>
      <x:c r="F107" s="4" t="str">
        <x:v>No</x:v>
      </x:c>
      <x:c r="G107" s="4" t="str">
        <x:v>Sí</x:v>
      </x:c>
      <x:c r="H107" s="4" t="str">
        <x:v>No</x:v>
      </x:c>
      <x:c r="I107" s="4" t="str">
        <x:v>Sí</x:v>
      </x:c>
      <x:c r="J107" s="4" t="str">
        <x:v>G2</x:v>
      </x:c>
    </x:row>
    <x:row r="108" ht="23" customHeight="1">
      <x:c r="A108" s="13" t="str">
        <x:v>00107</x:v>
      </x:c>
      <x:c r="B108" s="4" t="n">
        <x:v>2</x:v>
      </x:c>
      <x:c r="C108" s="4" t="n">
        <x:v>1</x:v>
      </x:c>
      <x:c r="D108" s="4" t="n">
        <x:v>1</x:v>
      </x:c>
      <x:c r="E108" s="4" t="n">
        <x:v>1</x:v>
      </x:c>
      <x:c r="F108" s="4" t="str">
        <x:v>Sí</x:v>
      </x:c>
      <x:c r="G108" s="4" t="str">
        <x:v>Sí</x:v>
      </x:c>
      <x:c r="H108" s="4" t="str">
        <x:v>Sí</x:v>
      </x:c>
      <x:c r="I108" s="4" t="str">
        <x:v>No</x:v>
      </x:c>
      <x:c r="J108" s="4" t="str">
        <x:v>G2</x:v>
      </x:c>
    </x:row>
    <x:row r="109" ht="23" customHeight="1">
      <x:c r="A109" s="13" t="str">
        <x:v>00108</x:v>
      </x:c>
      <x:c r="B109" s="4" t="n">
        <x:v>3</x:v>
      </x:c>
      <x:c r="C109" s="4" t="n">
        <x:v>3</x:v>
      </x:c>
      <x:c r="D109" s="4" t="n">
        <x:v>3</x:v>
      </x:c>
      <x:c r="E109" s="4" t="n">
        <x:v>3</x:v>
      </x:c>
      <x:c r="F109" s="4" t="str">
        <x:v>No</x:v>
      </x:c>
      <x:c r="G109" s="4" t="str">
        <x:v>Sí</x:v>
      </x:c>
      <x:c r="H109" s="4" t="str">
        <x:v>No</x:v>
      </x:c>
      <x:c r="I109" s="4" t="str">
        <x:v>Sí</x:v>
      </x:c>
      <x:c r="J109" s="4" t="str">
        <x:v>G2</x:v>
      </x:c>
    </x:row>
    <x:row r="110" ht="23" customHeight="1">
      <x:c r="A110" s="13" t="str">
        <x:v>00109</x:v>
      </x:c>
      <x:c r="B110" s="4" t="n">
        <x:v>3</x:v>
      </x:c>
      <x:c r="C110" s="4" t="n">
        <x:v>2</x:v>
      </x:c>
      <x:c r="D110" s="4" t="n">
        <x:v>2</x:v>
      </x:c>
      <x:c r="E110" s="4" t="n">
        <x:v>2</x:v>
      </x:c>
      <x:c r="F110" s="4" t="str">
        <x:v>No</x:v>
      </x:c>
      <x:c r="G110" s="4" t="str">
        <x:v>Sí</x:v>
      </x:c>
      <x:c r="H110" s="4" t="str">
        <x:v>No</x:v>
      </x:c>
      <x:c r="I110" s="4" t="str">
        <x:v>Sí</x:v>
      </x:c>
      <x:c r="J110" s="4" t="str">
        <x:v>G2</x:v>
      </x:c>
    </x:row>
    <x:row r="111" ht="23" customHeight="1">
      <x:c r="A111" s="13" t="str">
        <x:v>00110</x:v>
      </x:c>
      <x:c r="B111" s="4" t="n">
        <x:v>1</x:v>
      </x:c>
      <x:c r="C111" s="4" t="n">
        <x:v>1</x:v>
      </x:c>
      <x:c r="D111" s="4" t="n">
        <x:v>1</x:v>
      </x:c>
      <x:c r="E111" s="4" t="n">
        <x:v>1</x:v>
      </x:c>
      <x:c r="F111" s="4" t="str">
        <x:v>Sí</x:v>
      </x:c>
      <x:c r="G111" s="4" t="str">
        <x:v>Sí</x:v>
      </x:c>
      <x:c r="H111" s="4" t="str">
        <x:v>Sí</x:v>
      </x:c>
      <x:c r="I111" s="4" t="str">
        <x:v>No</x:v>
      </x:c>
      <x:c r="J111" s="4" t="str">
        <x:v>G2</x:v>
      </x:c>
    </x:row>
    <x:row r="112" ht="23" customHeight="1">
      <x:c r="A112" s="13" t="str">
        <x:v>00111</x:v>
      </x:c>
      <x:c r="B112" s="4" t="n">
        <x:v>3</x:v>
      </x:c>
      <x:c r="C112" s="4" t="n">
        <x:v>3</x:v>
      </x:c>
      <x:c r="D112" s="4" t="n">
        <x:v>3</x:v>
      </x:c>
      <x:c r="E112" s="4" t="n">
        <x:v>2</x:v>
      </x:c>
      <x:c r="F112" s="4" t="str">
        <x:v>No</x:v>
      </x:c>
      <x:c r="G112" s="4" t="str">
        <x:v>Sí</x:v>
      </x:c>
      <x:c r="H112" s="4" t="str">
        <x:v>No</x:v>
      </x:c>
      <x:c r="I112" s="4" t="str">
        <x:v>Sí</x:v>
      </x:c>
      <x:c r="J112" s="4" t="str">
        <x:v>G2</x:v>
      </x:c>
    </x:row>
    <x:row r="113" ht="23" customHeight="1">
      <x:c r="A113" s="13" t="str">
        <x:v>00112</x:v>
      </x:c>
      <x:c r="B113" s="4" t="n">
        <x:v>2</x:v>
      </x:c>
      <x:c r="C113" s="4" t="n">
        <x:v>2</x:v>
      </x:c>
      <x:c r="D113" s="4" t="n">
        <x:v>2</x:v>
      </x:c>
      <x:c r="E113" s="4" t="n">
        <x:v>2</x:v>
      </x:c>
      <x:c r="F113" s="4" t="str">
        <x:v>No</x:v>
      </x:c>
      <x:c r="G113" s="4" t="str">
        <x:v>Sí</x:v>
      </x:c>
      <x:c r="H113" s="4" t="str">
        <x:v>Sí</x:v>
      </x:c>
      <x:c r="I113" s="4" t="str">
        <x:v>Sí</x:v>
      </x:c>
      <x:c r="J113" s="4" t="str">
        <x:v>G2</x:v>
      </x:c>
    </x:row>
    <x:row r="114" ht="23" customHeight="1">
      <x:c r="A114" s="13" t="str">
        <x:v>00113</x:v>
      </x:c>
      <x:c r="B114" s="4" t="n">
        <x:v>3</x:v>
      </x:c>
      <x:c r="C114" s="4" t="n">
        <x:v>2</x:v>
      </x:c>
      <x:c r="D114" s="4" t="n">
        <x:v>2</x:v>
      </x:c>
      <x:c r="E114" s="4" t="n">
        <x:v>2</x:v>
      </x:c>
      <x:c r="F114" s="4" t="str">
        <x:v>No</x:v>
      </x:c>
      <x:c r="G114" s="4" t="str">
        <x:v>Sí</x:v>
      </x:c>
      <x:c r="H114" s="4" t="str">
        <x:v>No</x:v>
      </x:c>
      <x:c r="I114" s="4" t="str">
        <x:v>Sí</x:v>
      </x:c>
      <x:c r="J114" s="4" t="str">
        <x:v>G1</x:v>
      </x:c>
    </x:row>
    <x:row r="115" ht="23" customHeight="1">
      <x:c r="A115" s="13" t="str">
        <x:v>00114</x:v>
      </x:c>
      <x:c r="B115" s="4" t="n">
        <x:v>3</x:v>
      </x:c>
      <x:c r="C115" s="4" t="n">
        <x:v>3</x:v>
      </x:c>
      <x:c r="D115" s="4" t="n">
        <x:v>2</x:v>
      </x:c>
      <x:c r="E115" s="4" t="n">
        <x:v>2</x:v>
      </x:c>
      <x:c r="F115" s="4" t="str">
        <x:v>No</x:v>
      </x:c>
      <x:c r="G115" s="4" t="str">
        <x:v>Sí</x:v>
      </x:c>
      <x:c r="H115" s="4" t="str">
        <x:v>No</x:v>
      </x:c>
      <x:c r="I115" s="4" t="str">
        <x:v>Sí</x:v>
      </x:c>
      <x:c r="J115" s="4" t="str">
        <x:v>G1</x:v>
      </x:c>
    </x:row>
    <x:row r="116" ht="23" customHeight="1">
      <x:c r="A116" s="13" t="str">
        <x:v>00115</x:v>
      </x:c>
      <x:c r="B116" s="4" t="n">
        <x:v>3</x:v>
      </x:c>
      <x:c r="C116" s="4" t="n">
        <x:v>3</x:v>
      </x:c>
      <x:c r="D116" s="4" t="n">
        <x:v>3</x:v>
      </x:c>
      <x:c r="E116" s="4" t="n">
        <x:v>2</x:v>
      </x:c>
      <x:c r="F116" s="4" t="str">
        <x:v>No</x:v>
      </x:c>
      <x:c r="G116" s="4" t="str">
        <x:v>Sí</x:v>
      </x:c>
      <x:c r="H116" s="4" t="str">
        <x:v>No</x:v>
      </x:c>
      <x:c r="I116" s="4" t="str">
        <x:v>Sí</x:v>
      </x:c>
      <x:c r="J116" s="4" t="str">
        <x:v>G1</x:v>
      </x:c>
    </x:row>
    <x:row r="117" ht="23" customHeight="1">
      <x:c r="A117" s="13" t="str">
        <x:v>00116</x:v>
      </x:c>
      <x:c r="B117" s="4" t="n">
        <x:v>3</x:v>
      </x:c>
      <x:c r="C117" s="4" t="n">
        <x:v>3</x:v>
      </x:c>
      <x:c r="D117" s="4" t="n">
        <x:v>3</x:v>
      </x:c>
      <x:c r="E117" s="4" t="n">
        <x:v>3</x:v>
      </x:c>
      <x:c r="F117" s="4" t="str">
        <x:v>No</x:v>
      </x:c>
      <x:c r="G117" s="4" t="str">
        <x:v>Sí</x:v>
      </x:c>
      <x:c r="H117" s="4" t="str">
        <x:v>No</x:v>
      </x:c>
      <x:c r="I117" s="4" t="str">
        <x:v>Sí</x:v>
      </x:c>
      <x:c r="J117" s="4" t="str">
        <x:v>G1</x:v>
      </x:c>
    </x:row>
    <x:row r="118" ht="23" customHeight="1">
      <x:c r="A118" s="13" t="str">
        <x:v>00117</x:v>
      </x:c>
      <x:c r="B118" s="4" t="n">
        <x:v>3</x:v>
      </x:c>
      <x:c r="C118" s="4" t="n">
        <x:v>2</x:v>
      </x:c>
      <x:c r="D118" s="4" t="n">
        <x:v>2</x:v>
      </x:c>
      <x:c r="E118" s="4" t="n">
        <x:v>2</x:v>
      </x:c>
      <x:c r="F118" s="4" t="str">
        <x:v>No</x:v>
      </x:c>
      <x:c r="G118" s="4" t="str">
        <x:v>Sí</x:v>
      </x:c>
      <x:c r="H118" s="4" t="str">
        <x:v>No</x:v>
      </x:c>
      <x:c r="I118" s="4" t="str">
        <x:v>Sí</x:v>
      </x:c>
      <x:c r="J118" s="4" t="str">
        <x:v>G1</x:v>
      </x:c>
    </x:row>
    <x:row r="119" ht="23" customHeight="1">
      <x:c r="A119" s="13" t="str">
        <x:v>00118</x:v>
      </x:c>
      <x:c r="B119" s="4" t="n">
        <x:v>3</x:v>
      </x:c>
      <x:c r="C119" s="4" t="n">
        <x:v>3</x:v>
      </x:c>
      <x:c r="D119" s="4" t="n">
        <x:v>2</x:v>
      </x:c>
      <x:c r="E119" s="4" t="n">
        <x:v>2</x:v>
      </x:c>
      <x:c r="F119" s="4" t="str">
        <x:v>No</x:v>
      </x:c>
      <x:c r="G119" s="4" t="str">
        <x:v>Sí</x:v>
      </x:c>
      <x:c r="H119" s="4" t="str">
        <x:v>No</x:v>
      </x:c>
      <x:c r="I119" s="4" t="str">
        <x:v>Sí</x:v>
      </x:c>
      <x:c r="J119" s="4" t="str">
        <x:v>G1</x:v>
      </x:c>
    </x:row>
    <x:row r="120" ht="23" customHeight="1">
      <x:c r="A120" s="13" t="str">
        <x:v>00119</x:v>
      </x:c>
      <x:c r="B120" s="4" t="n">
        <x:v>3</x:v>
      </x:c>
      <x:c r="C120" s="4" t="n">
        <x:v>3</x:v>
      </x:c>
      <x:c r="D120" s="4" t="n">
        <x:v>3</x:v>
      </x:c>
      <x:c r="E120" s="4" t="n">
        <x:v>2</x:v>
      </x:c>
      <x:c r="F120" s="4" t="str">
        <x:v>No</x:v>
      </x:c>
      <x:c r="G120" s="4" t="str">
        <x:v>Sí</x:v>
      </x:c>
      <x:c r="H120" s="4" t="str">
        <x:v>No</x:v>
      </x:c>
      <x:c r="I120" s="4" t="str">
        <x:v>Sí</x:v>
      </x:c>
      <x:c r="J120" s="4" t="str">
        <x:v>G1</x:v>
      </x:c>
    </x:row>
    <x:row r="121" ht="23" customHeight="1">
      <x:c r="A121" s="13" t="str">
        <x:v>00120</x:v>
      </x:c>
      <x:c r="B121" s="4" t="n">
        <x:v>3</x:v>
      </x:c>
      <x:c r="C121" s="4" t="n">
        <x:v>3</x:v>
      </x:c>
      <x:c r="D121" s="4" t="n">
        <x:v>3</x:v>
      </x:c>
      <x:c r="E121" s="4" t="n">
        <x:v>3</x:v>
      </x:c>
      <x:c r="F121" s="4" t="str">
        <x:v>No</x:v>
      </x:c>
      <x:c r="G121" s="4" t="str">
        <x:v>Sí</x:v>
      </x:c>
      <x:c r="H121" s="4" t="str">
        <x:v>No</x:v>
      </x:c>
      <x:c r="I121" s="4" t="str">
        <x:v>Sí</x:v>
      </x:c>
      <x:c r="J121" s="4" t="str">
        <x:v>G1</x:v>
      </x:c>
    </x:row>
    <x:row r="122" ht="23" customHeight="1">
      <x:c r="A122" s="13" t="str">
        <x:v>00121</x:v>
      </x:c>
      <x:c r="B122" s="4" t="n">
        <x:v>3</x:v>
      </x:c>
      <x:c r="C122" s="4" t="n">
        <x:v>2</x:v>
      </x:c>
      <x:c r="D122" s="4" t="n">
        <x:v>2</x:v>
      </x:c>
      <x:c r="E122" s="4" t="n">
        <x:v>2</x:v>
      </x:c>
      <x:c r="F122" s="4" t="str">
        <x:v>No</x:v>
      </x:c>
      <x:c r="G122" s="4" t="str">
        <x:v>Sí</x:v>
      </x:c>
      <x:c r="H122" s="4" t="str">
        <x:v>No</x:v>
      </x:c>
      <x:c r="I122" s="4" t="str">
        <x:v>Sí</x:v>
      </x:c>
      <x:c r="J122" s="4" t="str">
        <x:v>G1</x:v>
      </x:c>
    </x:row>
    <x:row r="123" ht="23" customHeight="1">
      <x:c r="A123" s="13" t="str">
        <x:v>00122</x:v>
      </x:c>
      <x:c r="B123" s="4" t="n">
        <x:v>3</x:v>
      </x:c>
      <x:c r="C123" s="4" t="n">
        <x:v>3</x:v>
      </x:c>
      <x:c r="D123" s="4" t="n">
        <x:v>2</x:v>
      </x:c>
      <x:c r="E123" s="4" t="n">
        <x:v>2</x:v>
      </x:c>
      <x:c r="F123" s="4" t="str">
        <x:v>No</x:v>
      </x:c>
      <x:c r="G123" s="4" t="str">
        <x:v>Sí</x:v>
      </x:c>
      <x:c r="H123" s="4" t="str">
        <x:v>No</x:v>
      </x:c>
      <x:c r="I123" s="4" t="str">
        <x:v>Sí</x:v>
      </x:c>
      <x:c r="J123" s="4" t="str">
        <x:v>G1</x:v>
      </x:c>
    </x:row>
    <x:row r="124" ht="23" customHeight="1">
      <x:c r="A124" s="13" t="str">
        <x:v>00123</x:v>
      </x:c>
      <x:c r="B124" s="4" t="n">
        <x:v>3</x:v>
      </x:c>
      <x:c r="C124" s="4" t="n">
        <x:v>3</x:v>
      </x:c>
      <x:c r="D124" s="4" t="n">
        <x:v>3</x:v>
      </x:c>
      <x:c r="E124" s="4" t="n">
        <x:v>2</x:v>
      </x:c>
      <x:c r="F124" s="4" t="str">
        <x:v>No</x:v>
      </x:c>
      <x:c r="G124" s="4" t="str">
        <x:v>Sí</x:v>
      </x:c>
      <x:c r="H124" s="4" t="str">
        <x:v>No</x:v>
      </x:c>
      <x:c r="I124" s="4" t="str">
        <x:v>Sí</x:v>
      </x:c>
      <x:c r="J124" s="4" t="str">
        <x:v>G2</x:v>
      </x:c>
    </x:row>
    <x:row r="125" ht="23" customHeight="1">
      <x:c r="A125" s="13" t="str">
        <x:v>00124</x:v>
      </x:c>
      <x:c r="B125" s="4" t="n">
        <x:v>2</x:v>
      </x:c>
      <x:c r="C125" s="4" t="n">
        <x:v>2</x:v>
      </x:c>
      <x:c r="D125" s="4" t="n">
        <x:v>1</x:v>
      </x:c>
      <x:c r="E125" s="4" t="n">
        <x:v>1</x:v>
      </x:c>
      <x:c r="F125" s="4" t="str">
        <x:v>No</x:v>
      </x:c>
      <x:c r="G125" s="4" t="str">
        <x:v>Sí</x:v>
      </x:c>
      <x:c r="H125" s="4" t="str">
        <x:v>No</x:v>
      </x:c>
      <x:c r="I125" s="4" t="str">
        <x:v>Sí</x:v>
      </x:c>
      <x:c r="J125" s="4" t="str">
        <x:v>G2</x:v>
      </x:c>
    </x:row>
    <x:row r="126" ht="23" customHeight="1">
      <x:c r="A126" s="13" t="str">
        <x:v>00125</x:v>
      </x:c>
      <x:c r="B126" s="4" t="n">
        <x:v>3</x:v>
      </x:c>
      <x:c r="C126" s="4" t="n">
        <x:v>2</x:v>
      </x:c>
      <x:c r="D126" s="4" t="n">
        <x:v>2</x:v>
      </x:c>
      <x:c r="E126" s="4" t="n">
        <x:v>2</x:v>
      </x:c>
      <x:c r="F126" s="4" t="str">
        <x:v>No</x:v>
      </x:c>
      <x:c r="G126" s="4" t="str">
        <x:v>Sí</x:v>
      </x:c>
      <x:c r="H126" s="4" t="str">
        <x:v>No</x:v>
      </x:c>
      <x:c r="I126" s="4" t="str">
        <x:v>Sí</x:v>
      </x:c>
      <x:c r="J126" s="4" t="str">
        <x:v>G2</x:v>
      </x:c>
    </x:row>
    <x:row r="127" ht="23" customHeight="1">
      <x:c r="A127" s="13" t="str">
        <x:v>00126</x:v>
      </x:c>
      <x:c r="B127" s="4" t="n">
        <x:v>3</x:v>
      </x:c>
      <x:c r="C127" s="4" t="n">
        <x:v>3</x:v>
      </x:c>
      <x:c r="D127" s="4" t="n">
        <x:v>2</x:v>
      </x:c>
      <x:c r="E127" s="4" t="n">
        <x:v>2</x:v>
      </x:c>
      <x:c r="F127" s="4" t="str">
        <x:v>No</x:v>
      </x:c>
      <x:c r="G127" s="4" t="str">
        <x:v>Sí</x:v>
      </x:c>
      <x:c r="H127" s="4" t="str">
        <x:v>No</x:v>
      </x:c>
      <x:c r="I127" s="4" t="str">
        <x:v>Sí</x:v>
      </x:c>
      <x:c r="J127" s="4" t="str">
        <x:v>G2</x:v>
      </x:c>
    </x:row>
    <x:row r="128" ht="23" customHeight="1">
      <x:c r="A128" s="13" t="str">
        <x:v>00127</x:v>
      </x:c>
      <x:c r="B128" s="4" t="n">
        <x:v>3</x:v>
      </x:c>
      <x:c r="C128" s="4" t="n">
        <x:v>3</x:v>
      </x:c>
      <x:c r="D128" s="4" t="n">
        <x:v>3</x:v>
      </x:c>
      <x:c r="E128" s="4" t="n">
        <x:v>2</x:v>
      </x:c>
      <x:c r="F128" s="4" t="str">
        <x:v>No</x:v>
      </x:c>
      <x:c r="G128" s="4" t="str">
        <x:v>Sí</x:v>
      </x:c>
      <x:c r="H128" s="4" t="str">
        <x:v>No</x:v>
      </x:c>
      <x:c r="I128" s="4" t="str">
        <x:v>Sí</x:v>
      </x:c>
      <x:c r="J128" s="4" t="str">
        <x:v>G2</x:v>
      </x:c>
    </x:row>
    <x:row r="129" ht="23" customHeight="1">
      <x:c r="A129" s="13" t="str">
        <x:v>00128</x:v>
      </x:c>
      <x:c r="B129" s="4" t="n">
        <x:v>3</x:v>
      </x:c>
      <x:c r="C129" s="4" t="n">
        <x:v>3</x:v>
      </x:c>
      <x:c r="D129" s="4" t="n">
        <x:v>3</x:v>
      </x:c>
      <x:c r="E129" s="4" t="n">
        <x:v>3</x:v>
      </x:c>
      <x:c r="F129" s="4" t="str">
        <x:v>No</x:v>
      </x:c>
      <x:c r="G129" s="4" t="str">
        <x:v>Sí</x:v>
      </x:c>
      <x:c r="H129" s="4" t="str">
        <x:v>No</x:v>
      </x:c>
      <x:c r="I129" s="4" t="str">
        <x:v>Sí</x:v>
      </x:c>
      <x:c r="J129" s="4" t="str">
        <x:v>G2</x:v>
      </x:c>
    </x:row>
    <x:row r="130" ht="23" customHeight="1">
      <x:c r="A130" s="13" t="str">
        <x:v>00129</x:v>
      </x:c>
      <x:c r="B130" s="4" t="n">
        <x:v>3</x:v>
      </x:c>
      <x:c r="C130" s="4" t="n">
        <x:v>2</x:v>
      </x:c>
      <x:c r="D130" s="4" t="n">
        <x:v>2</x:v>
      </x:c>
      <x:c r="E130" s="4" t="n">
        <x:v>2</x:v>
      </x:c>
      <x:c r="F130" s="4" t="str">
        <x:v>No</x:v>
      </x:c>
      <x:c r="G130" s="4" t="str">
        <x:v>Sí</x:v>
      </x:c>
      <x:c r="H130" s="4" t="str">
        <x:v>No</x:v>
      </x:c>
      <x:c r="I130" s="4" t="str">
        <x:v>Sí</x:v>
      </x:c>
      <x:c r="J130" s="4" t="str">
        <x:v>G2</x:v>
      </x:c>
    </x:row>
    <x:row r="131" ht="23" customHeight="1">
      <x:c r="A131" s="13" t="str">
        <x:v>00130</x:v>
      </x:c>
      <x:c r="B131" s="4" t="n">
        <x:v>3</x:v>
      </x:c>
      <x:c r="C131" s="4" t="n">
        <x:v>3</x:v>
      </x:c>
      <x:c r="D131" s="4" t="n">
        <x:v>2</x:v>
      </x:c>
      <x:c r="E131" s="4" t="n">
        <x:v>2</x:v>
      </x:c>
      <x:c r="F131" s="4" t="str">
        <x:v>No</x:v>
      </x:c>
      <x:c r="G131" s="4" t="str">
        <x:v>Sí</x:v>
      </x:c>
      <x:c r="H131" s="4" t="str">
        <x:v>No</x:v>
      </x:c>
      <x:c r="I131" s="4" t="str">
        <x:v>Sí</x:v>
      </x:c>
      <x:c r="J131" s="4" t="str">
        <x:v>G2</x:v>
      </x:c>
    </x:row>
    <x:row r="132" ht="23" customHeight="1">
      <x:c r="A132" s="13" t="str">
        <x:v>00131</x:v>
      </x:c>
      <x:c r="B132" s="4" t="n">
        <x:v>2</x:v>
      </x:c>
      <x:c r="C132" s="4" t="n">
        <x:v>2</x:v>
      </x:c>
      <x:c r="D132" s="4" t="n">
        <x:v>2</x:v>
      </x:c>
      <x:c r="E132" s="4" t="n">
        <x:v>1</x:v>
      </x:c>
      <x:c r="F132" s="4" t="str">
        <x:v>No</x:v>
      </x:c>
      <x:c r="G132" s="4" t="str">
        <x:v>Sí</x:v>
      </x:c>
      <x:c r="H132" s="4" t="str">
        <x:v>Sí</x:v>
      </x:c>
      <x:c r="I132" s="4" t="str">
        <x:v>Sí</x:v>
      </x:c>
      <x:c r="J132" s="4" t="str">
        <x:v>G2</x:v>
      </x:c>
    </x:row>
    <x:row r="133" ht="23" customHeight="1">
      <x:c r="A133" s="13" t="str">
        <x:v>00132</x:v>
      </x:c>
      <x:c r="B133" s="4" t="n">
        <x:v>3</x:v>
      </x:c>
      <x:c r="C133" s="4" t="n">
        <x:v>3</x:v>
      </x:c>
      <x:c r="D133" s="4" t="n">
        <x:v>3</x:v>
      </x:c>
      <x:c r="E133" s="4" t="n">
        <x:v>3</x:v>
      </x:c>
      <x:c r="F133" s="4" t="str">
        <x:v>No</x:v>
      </x:c>
      <x:c r="G133" s="4" t="str">
        <x:v>Sí</x:v>
      </x:c>
      <x:c r="H133" s="4" t="str">
        <x:v>No</x:v>
      </x:c>
      <x:c r="I133" s="4" t="str">
        <x:v>Sí</x:v>
      </x:c>
      <x:c r="J133" s="4" t="str">
        <x:v>G2</x:v>
      </x:c>
    </x:row>
    <x:row r="134" ht="23" customHeight="1">
      <x:c r="A134" s="13" t="str">
        <x:v>00133</x:v>
      </x:c>
      <x:c r="B134" s="4" t="n">
        <x:v>3</x:v>
      </x:c>
      <x:c r="C134" s="4" t="n">
        <x:v>2</x:v>
      </x:c>
      <x:c r="D134" s="4" t="n">
        <x:v>2</x:v>
      </x:c>
      <x:c r="E134" s="4" t="n">
        <x:v>2</x:v>
      </x:c>
      <x:c r="F134" s="4" t="str">
        <x:v>No</x:v>
      </x:c>
      <x:c r="G134" s="4" t="str">
        <x:v>Sí</x:v>
      </x:c>
      <x:c r="H134" s="4" t="str">
        <x:v>No</x:v>
      </x:c>
      <x:c r="I134" s="4" t="str">
        <x:v>Sí</x:v>
      </x:c>
      <x:c r="J134" s="4" t="str">
        <x:v>G3</x:v>
      </x:c>
    </x:row>
    <x:row r="135" ht="23" customHeight="1">
      <x:c r="A135" s="13" t="str">
        <x:v>00134</x:v>
      </x:c>
      <x:c r="B135" s="4" t="n">
        <x:v>3</x:v>
      </x:c>
      <x:c r="C135" s="4" t="n">
        <x:v>3</x:v>
      </x:c>
      <x:c r="D135" s="4" t="n">
        <x:v>2</x:v>
      </x:c>
      <x:c r="E135" s="4" t="n">
        <x:v>2</x:v>
      </x:c>
      <x:c r="F135" s="4" t="str">
        <x:v>No</x:v>
      </x:c>
      <x:c r="G135" s="4" t="str">
        <x:v>Sí</x:v>
      </x:c>
      <x:c r="H135" s="4" t="str">
        <x:v>No</x:v>
      </x:c>
      <x:c r="I135" s="4" t="str">
        <x:v>Sí</x:v>
      </x:c>
      <x:c r="J135" s="4" t="str">
        <x:v>G3</x:v>
      </x:c>
    </x:row>
    <x:row r="136" ht="23" customHeight="1">
      <x:c r="A136" s="13" t="str">
        <x:v>00135</x:v>
      </x:c>
      <x:c r="B136" s="4" t="n">
        <x:v>3</x:v>
      </x:c>
      <x:c r="C136" s="4" t="n">
        <x:v>3</x:v>
      </x:c>
      <x:c r="D136" s="4" t="n">
        <x:v>3</x:v>
      </x:c>
      <x:c r="E136" s="4" t="n">
        <x:v>2</x:v>
      </x:c>
      <x:c r="F136" s="4" t="str">
        <x:v>No</x:v>
      </x:c>
      <x:c r="G136" s="4" t="str">
        <x:v>Sí</x:v>
      </x:c>
      <x:c r="H136" s="4" t="str">
        <x:v>No</x:v>
      </x:c>
      <x:c r="I136" s="4" t="str">
        <x:v>Sí</x:v>
      </x:c>
      <x:c r="J136" s="4" t="str">
        <x:v>G3</x:v>
      </x:c>
    </x:row>
    <x:row r="137" ht="23" customHeight="1">
      <x:c r="A137" s="13" t="str">
        <x:v>00136</x:v>
      </x:c>
      <x:c r="B137" s="4" t="n">
        <x:v>2</x:v>
      </x:c>
      <x:c r="C137" s="4" t="n">
        <x:v>2</x:v>
      </x:c>
      <x:c r="D137" s="4" t="n">
        <x:v>1</x:v>
      </x:c>
      <x:c r="E137" s="4" t="n">
        <x:v>1</x:v>
      </x:c>
      <x:c r="F137" s="4" t="str">
        <x:v>Sí</x:v>
      </x:c>
      <x:c r="G137" s="4" t="str">
        <x:v>Sí</x:v>
      </x:c>
      <x:c r="H137" s="4" t="str">
        <x:v>Sí</x:v>
      </x:c>
      <x:c r="I137" s="4" t="str">
        <x:v>No</x:v>
      </x:c>
      <x:c r="J137" s="4" t="str">
        <x:v>G3</x:v>
      </x:c>
    </x:row>
    <x:row r="138" ht="23" customHeight="1">
      <x:c r="A138" s="13" t="str">
        <x:v>00137</x:v>
      </x:c>
      <x:c r="B138" s="4" t="n">
        <x:v>3</x:v>
      </x:c>
      <x:c r="C138" s="4" t="n">
        <x:v>2</x:v>
      </x:c>
      <x:c r="D138" s="4" t="n">
        <x:v>2</x:v>
      </x:c>
      <x:c r="E138" s="4" t="n">
        <x:v>2</x:v>
      </x:c>
      <x:c r="F138" s="4" t="str">
        <x:v>No</x:v>
      </x:c>
      <x:c r="G138" s="4" t="str">
        <x:v>Sí</x:v>
      </x:c>
      <x:c r="H138" s="4" t="str">
        <x:v>No</x:v>
      </x:c>
      <x:c r="I138" s="4" t="str">
        <x:v>Sí</x:v>
      </x:c>
      <x:c r="J138" s="4" t="str">
        <x:v>G3</x:v>
      </x:c>
    </x:row>
    <x:row r="139" ht="23" customHeight="1">
      <x:c r="A139" s="13" t="str">
        <x:v>00138</x:v>
      </x:c>
      <x:c r="B139" s="4" t="n">
        <x:v>2</x:v>
      </x:c>
      <x:c r="C139" s="4" t="n">
        <x:v>2</x:v>
      </x:c>
      <x:c r="D139" s="4" t="n">
        <x:v>1</x:v>
      </x:c>
      <x:c r="E139" s="4" t="n">
        <x:v>1</x:v>
      </x:c>
      <x:c r="F139" s="4" t="str">
        <x:v>No</x:v>
      </x:c>
      <x:c r="G139" s="4" t="str">
        <x:v>Sí</x:v>
      </x:c>
      <x:c r="H139" s="4" t="str">
        <x:v>Sí</x:v>
      </x:c>
      <x:c r="I139" s="4" t="str">
        <x:v>No</x:v>
      </x:c>
      <x:c r="J139" s="4" t="str">
        <x:v>G3</x:v>
      </x:c>
    </x:row>
    <x:row r="140" ht="23" customHeight="1">
      <x:c r="A140" s="13" t="str">
        <x:v>00139</x:v>
      </x:c>
      <x:c r="B140" s="4" t="n">
        <x:v>3</x:v>
      </x:c>
      <x:c r="C140" s="4" t="n">
        <x:v>3</x:v>
      </x:c>
      <x:c r="D140" s="4" t="n">
        <x:v>3</x:v>
      </x:c>
      <x:c r="E140" s="4" t="n">
        <x:v>2</x:v>
      </x:c>
      <x:c r="F140" s="4" t="str">
        <x:v>No</x:v>
      </x:c>
      <x:c r="G140" s="4" t="str">
        <x:v>Sí</x:v>
      </x:c>
      <x:c r="H140" s="4" t="str">
        <x:v>No</x:v>
      </x:c>
      <x:c r="I140" s="4" t="str">
        <x:v>Sí</x:v>
      </x:c>
      <x:c r="J140" s="4" t="str">
        <x:v>G3</x:v>
      </x:c>
    </x:row>
    <x:row r="141" ht="23" customHeight="1">
      <x:c r="A141" s="13" t="str">
        <x:v>00140</x:v>
      </x:c>
      <x:c r="B141" s="4" t="n">
        <x:v>3</x:v>
      </x:c>
      <x:c r="C141" s="4" t="n">
        <x:v>3</x:v>
      </x:c>
      <x:c r="D141" s="4" t="n">
        <x:v>3</x:v>
      </x:c>
      <x:c r="E141" s="4" t="n">
        <x:v>3</x:v>
      </x:c>
      <x:c r="F141" s="4" t="str">
        <x:v>No</x:v>
      </x:c>
      <x:c r="G141" s="4" t="str">
        <x:v>Sí</x:v>
      </x:c>
      <x:c r="H141" s="4" t="str">
        <x:v>No</x:v>
      </x:c>
      <x:c r="I141" s="4" t="str">
        <x:v>Sí</x:v>
      </x:c>
      <x:c r="J141" s="4" t="str">
        <x:v>G3</x:v>
      </x:c>
    </x:row>
    <x:row r="142" ht="23" customHeight="1">
      <x:c r="A142" s="13" t="str">
        <x:v>00141</x:v>
      </x:c>
      <x:c r="B142" s="4" t="n">
        <x:v>3</x:v>
      </x:c>
      <x:c r="C142" s="4" t="n">
        <x:v>2</x:v>
      </x:c>
      <x:c r="D142" s="4" t="n">
        <x:v>2</x:v>
      </x:c>
      <x:c r="E142" s="4" t="n">
        <x:v>2</x:v>
      </x:c>
      <x:c r="F142" s="4" t="str">
        <x:v>No</x:v>
      </x:c>
      <x:c r="G142" s="4" t="str">
        <x:v>Sí</x:v>
      </x:c>
      <x:c r="H142" s="4" t="str">
        <x:v>No</x:v>
      </x:c>
      <x:c r="I142" s="4" t="str">
        <x:v>No</x:v>
      </x:c>
      <x:c r="J142" s="4" t="str">
        <x:v>G1</x:v>
      </x:c>
    </x:row>
    <x:row r="143" ht="23" customHeight="1">
      <x:c r="A143" s="13" t="str">
        <x:v>00142</x:v>
      </x:c>
      <x:c r="B143" s="4" t="n">
        <x:v>3</x:v>
      </x:c>
      <x:c r="C143" s="4" t="n">
        <x:v>3</x:v>
      </x:c>
      <x:c r="D143" s="4" t="n">
        <x:v>2</x:v>
      </x:c>
      <x:c r="E143" s="4" t="n">
        <x:v>2</x:v>
      </x:c>
      <x:c r="F143" s="4" t="str">
        <x:v>No</x:v>
      </x:c>
      <x:c r="G143" s="4" t="str">
        <x:v>Sí</x:v>
      </x:c>
      <x:c r="H143" s="4" t="str">
        <x:v>No</x:v>
      </x:c>
      <x:c r="I143" s="4" t="str">
        <x:v>Sí</x:v>
      </x:c>
      <x:c r="J143" s="4" t="str">
        <x:v>G1</x:v>
      </x:c>
    </x:row>
    <x:row r="144" ht="23" customHeight="1">
      <x:c r="A144" s="13" t="str">
        <x:v>00143</x:v>
      </x:c>
      <x:c r="B144" s="4" t="n">
        <x:v>3</x:v>
      </x:c>
      <x:c r="C144" s="4" t="n">
        <x:v>3</x:v>
      </x:c>
      <x:c r="D144" s="4" t="n">
        <x:v>3</x:v>
      </x:c>
      <x:c r="E144" s="4" t="n">
        <x:v>2</x:v>
      </x:c>
      <x:c r="F144" s="4" t="str">
        <x:v>No</x:v>
      </x:c>
      <x:c r="G144" s="4" t="str">
        <x:v>Sí</x:v>
      </x:c>
      <x:c r="H144" s="4" t="str">
        <x:v>No</x:v>
      </x:c>
      <x:c r="I144" s="4" t="str">
        <x:v>Sí</x:v>
      </x:c>
      <x:c r="J144" s="4" t="str">
        <x:v>G1</x:v>
      </x:c>
    </x:row>
    <x:row r="145" ht="23" customHeight="1">
      <x:c r="A145" s="13" t="str">
        <x:v>00144</x:v>
      </x:c>
      <x:c r="B145" s="4" t="n">
        <x:v>3</x:v>
      </x:c>
      <x:c r="C145" s="4" t="n">
        <x:v>3</x:v>
      </x:c>
      <x:c r="D145" s="4" t="n">
        <x:v>3</x:v>
      </x:c>
      <x:c r="E145" s="4" t="n">
        <x:v>3</x:v>
      </x:c>
      <x:c r="F145" s="4" t="str">
        <x:v>No</x:v>
      </x:c>
      <x:c r="G145" s="4" t="str">
        <x:v>Sí</x:v>
      </x:c>
      <x:c r="H145" s="4" t="str">
        <x:v>No</x:v>
      </x:c>
      <x:c r="I145" s="4" t="str">
        <x:v>Sí</x:v>
      </x:c>
      <x:c r="J145" s="4" t="str">
        <x:v>G1</x:v>
      </x:c>
    </x:row>
    <x:row r="146" ht="23" customHeight="1">
      <x:c r="A146" s="13" t="str">
        <x:v>00145</x:v>
      </x:c>
      <x:c r="B146" s="4" t="n">
        <x:v>3</x:v>
      </x:c>
      <x:c r="C146" s="4" t="n">
        <x:v>2</x:v>
      </x:c>
      <x:c r="D146" s="4" t="n">
        <x:v>2</x:v>
      </x:c>
      <x:c r="E146" s="4" t="n">
        <x:v>2</x:v>
      </x:c>
      <x:c r="F146" s="4" t="str">
        <x:v>No</x:v>
      </x:c>
      <x:c r="G146" s="4" t="str">
        <x:v>Sí</x:v>
      </x:c>
      <x:c r="H146" s="4" t="str">
        <x:v>No</x:v>
      </x:c>
      <x:c r="I146" s="4" t="str">
        <x:v>Sí</x:v>
      </x:c>
      <x:c r="J146" s="4" t="str">
        <x:v>G1</x:v>
      </x:c>
    </x:row>
    <x:row r="147" ht="23" customHeight="1">
      <x:c r="A147" s="13" t="str">
        <x:v>00146</x:v>
      </x:c>
      <x:c r="B147" s="4" t="n">
        <x:v>3</x:v>
      </x:c>
      <x:c r="C147" s="4" t="n">
        <x:v>3</x:v>
      </x:c>
      <x:c r="D147" s="4" t="n">
        <x:v>2</x:v>
      </x:c>
      <x:c r="E147" s="4" t="n">
        <x:v>2</x:v>
      </x:c>
      <x:c r="F147" s="4" t="str">
        <x:v>No</x:v>
      </x:c>
      <x:c r="G147" s="4" t="str">
        <x:v>Sí</x:v>
      </x:c>
      <x:c r="H147" s="4" t="str">
        <x:v>No</x:v>
      </x:c>
      <x:c r="I147" s="4" t="str">
        <x:v>No</x:v>
      </x:c>
      <x:c r="J147" s="4" t="str">
        <x:v>G1</x:v>
      </x:c>
    </x:row>
    <x:row r="148" ht="23" customHeight="1">
      <x:c r="A148" s="13" t="str">
        <x:v>00147</x:v>
      </x:c>
      <x:c r="B148" s="4" t="n">
        <x:v>3</x:v>
      </x:c>
      <x:c r="C148" s="4" t="n">
        <x:v>3</x:v>
      </x:c>
      <x:c r="D148" s="4" t="n">
        <x:v>3</x:v>
      </x:c>
      <x:c r="E148" s="4" t="n">
        <x:v>2</x:v>
      </x:c>
      <x:c r="F148" s="4" t="str">
        <x:v>No</x:v>
      </x:c>
      <x:c r="G148" s="4" t="str">
        <x:v>Sí</x:v>
      </x:c>
      <x:c r="H148" s="4" t="str">
        <x:v>No</x:v>
      </x:c>
      <x:c r="I148" s="4" t="str">
        <x:v>Sí</x:v>
      </x:c>
      <x:c r="J148" s="4" t="str">
        <x:v>G1</x:v>
      </x:c>
    </x:row>
    <x:row r="149" ht="23" customHeight="1">
      <x:c r="A149" s="13" t="str">
        <x:v>00148</x:v>
      </x:c>
      <x:c r="B149" s="4" t="n">
        <x:v>3</x:v>
      </x:c>
      <x:c r="C149" s="4" t="n">
        <x:v>3</x:v>
      </x:c>
      <x:c r="D149" s="4" t="n">
        <x:v>3</x:v>
      </x:c>
      <x:c r="E149" s="4" t="n">
        <x:v>3</x:v>
      </x:c>
      <x:c r="F149" s="4" t="str">
        <x:v>No</x:v>
      </x:c>
      <x:c r="G149" s="4" t="str">
        <x:v>Sí</x:v>
      </x:c>
      <x:c r="H149" s="4" t="str">
        <x:v>No</x:v>
      </x:c>
      <x:c r="I149" s="4" t="str">
        <x:v>Sí</x:v>
      </x:c>
      <x:c r="J149" s="4" t="str">
        <x:v>G1</x:v>
      </x:c>
    </x:row>
    <x:row r="150" ht="23" customHeight="1">
      <x:c r="A150" s="13" t="str">
        <x:v>00149</x:v>
      </x:c>
      <x:c r="B150" s="4" t="n">
        <x:v>3</x:v>
      </x:c>
      <x:c r="C150" s="4" t="n">
        <x:v>2</x:v>
      </x:c>
      <x:c r="D150" s="4" t="n">
        <x:v>2</x:v>
      </x:c>
      <x:c r="E150" s="4" t="n">
        <x:v>2</x:v>
      </x:c>
      <x:c r="F150" s="4" t="str">
        <x:v>No</x:v>
      </x:c>
      <x:c r="G150" s="4" t="str">
        <x:v>Sí</x:v>
      </x:c>
      <x:c r="H150" s="4" t="str">
        <x:v>No</x:v>
      </x:c>
      <x:c r="I150" s="4" t="str">
        <x:v>Sí</x:v>
      </x:c>
      <x:c r="J150" s="4" t="str">
        <x:v>G1</x:v>
      </x:c>
    </x:row>
    <x:row r="151" ht="23" customHeight="1">
      <x:c r="A151" s="13" t="str">
        <x:v>00150</x:v>
      </x:c>
      <x:c r="B151" s="4" t="n">
        <x:v>3</x:v>
      </x:c>
      <x:c r="C151" s="4" t="n">
        <x:v>3</x:v>
      </x:c>
      <x:c r="D151" s="4" t="n">
        <x:v>2</x:v>
      </x:c>
      <x:c r="E151" s="4" t="n">
        <x:v>2</x:v>
      </x:c>
      <x:c r="F151" s="4" t="str">
        <x:v>No</x:v>
      </x:c>
      <x:c r="G151" s="4" t="str">
        <x:v>Sí</x:v>
      </x:c>
      <x:c r="H151" s="4" t="str">
        <x:v>No</x:v>
      </x:c>
      <x:c r="I151" s="4" t="str">
        <x:v>Sí</x:v>
      </x:c>
      <x:c r="J151" s="4" t="str">
        <x:v>G1</x:v>
      </x:c>
    </x:row>
    <x:row r="152" ht="23" customHeight="1">
      <x:c r="A152" s="13" t="str">
        <x:v>00151</x:v>
      </x:c>
      <x:c r="B152" s="4" t="n">
        <x:v>3</x:v>
      </x:c>
      <x:c r="C152" s="4" t="n">
        <x:v>3</x:v>
      </x:c>
      <x:c r="D152" s="4" t="n">
        <x:v>3</x:v>
      </x:c>
      <x:c r="E152" s="4" t="n">
        <x:v>2</x:v>
      </x:c>
      <x:c r="F152" s="4" t="str">
        <x:v>No</x:v>
      </x:c>
      <x:c r="G152" s="4" t="str">
        <x:v>Sí</x:v>
      </x:c>
      <x:c r="H152" s="4" t="str">
        <x:v>No</x:v>
      </x:c>
      <x:c r="I152" s="4" t="str">
        <x:v>No</x:v>
      </x:c>
      <x:c r="J152" s="4" t="str">
        <x:v>G1</x:v>
      </x:c>
    </x:row>
    <x:row r="153" ht="23" customHeight="1">
      <x:c r="A153" s="13" t="str">
        <x:v>00152</x:v>
      </x:c>
      <x:c r="B153" s="4" t="n">
        <x:v>2</x:v>
      </x:c>
      <x:c r="C153" s="4" t="n">
        <x:v>2</x:v>
      </x:c>
      <x:c r="D153" s="4" t="n">
        <x:v>1</x:v>
      </x:c>
      <x:c r="E153" s="4" t="n">
        <x:v>1</x:v>
      </x:c>
      <x:c r="F153" s="4" t="str">
        <x:v>No</x:v>
      </x:c>
      <x:c r="G153" s="4" t="str">
        <x:v>Sí</x:v>
      </x:c>
      <x:c r="H153" s="4" t="str">
        <x:v>No</x:v>
      </x:c>
      <x:c r="I153" s="4" t="str">
        <x:v>Sí</x:v>
      </x:c>
      <x:c r="J153" s="4" t="str">
        <x:v>G1</x:v>
      </x:c>
    </x:row>
    <x:row r="154" ht="23" customHeight="1">
      <x:c r="A154" s="13" t="str">
        <x:v>00153</x:v>
      </x:c>
      <x:c r="B154" s="4" t="n">
        <x:v>3</x:v>
      </x:c>
      <x:c r="C154" s="4" t="n">
        <x:v>2</x:v>
      </x:c>
      <x:c r="D154" s="4" t="n">
        <x:v>2</x:v>
      </x:c>
      <x:c r="E154" s="4" t="n">
        <x:v>2</x:v>
      </x:c>
      <x:c r="F154" s="4" t="str">
        <x:v>No</x:v>
      </x:c>
      <x:c r="G154" s="4" t="str">
        <x:v>Sí</x:v>
      </x:c>
      <x:c r="H154" s="4" t="str">
        <x:v>No</x:v>
      </x:c>
      <x:c r="I154" s="4" t="str">
        <x:v>Sí</x:v>
      </x:c>
      <x:c r="J154" s="4" t="str">
        <x:v>G2</x:v>
      </x:c>
    </x:row>
    <x:row r="155" ht="23" customHeight="1">
      <x:c r="A155" s="13" t="str">
        <x:v>00154</x:v>
      </x:c>
      <x:c r="B155" s="4" t="n">
        <x:v>3</x:v>
      </x:c>
      <x:c r="C155" s="4" t="n">
        <x:v>3</x:v>
      </x:c>
      <x:c r="D155" s="4" t="n">
        <x:v>2</x:v>
      </x:c>
      <x:c r="E155" s="4" t="n">
        <x:v>2</x:v>
      </x:c>
      <x:c r="F155" s="4" t="str">
        <x:v>No</x:v>
      </x:c>
      <x:c r="G155" s="4" t="str">
        <x:v>Sí</x:v>
      </x:c>
      <x:c r="H155" s="4" t="str">
        <x:v>No</x:v>
      </x:c>
      <x:c r="I155" s="4" t="str">
        <x:v>Sí</x:v>
      </x:c>
      <x:c r="J155" s="4" t="str">
        <x:v>G2</x:v>
      </x:c>
    </x:row>
    <x:row r="156" ht="23" customHeight="1">
      <x:c r="A156" s="13" t="str">
        <x:v>00155</x:v>
      </x:c>
      <x:c r="B156" s="4" t="n">
        <x:v>3</x:v>
      </x:c>
      <x:c r="C156" s="4" t="n">
        <x:v>3</x:v>
      </x:c>
      <x:c r="D156" s="4" t="n">
        <x:v>3</x:v>
      </x:c>
      <x:c r="E156" s="4" t="n">
        <x:v>2</x:v>
      </x:c>
      <x:c r="F156" s="4" t="str">
        <x:v>No</x:v>
      </x:c>
      <x:c r="G156" s="4" t="str">
        <x:v>Sí</x:v>
      </x:c>
      <x:c r="H156" s="4" t="str">
        <x:v>No</x:v>
      </x:c>
      <x:c r="I156" s="4" t="str">
        <x:v>Sí</x:v>
      </x:c>
      <x:c r="J156" s="4" t="str">
        <x:v>G2</x:v>
      </x:c>
    </x:row>
    <x:row r="157" ht="23" customHeight="1">
      <x:c r="A157" s="13" t="str">
        <x:v>00156</x:v>
      </x:c>
      <x:c r="B157" s="4" t="n">
        <x:v>3</x:v>
      </x:c>
      <x:c r="C157" s="4" t="n">
        <x:v>3</x:v>
      </x:c>
      <x:c r="D157" s="4" t="n">
        <x:v>3</x:v>
      </x:c>
      <x:c r="E157" s="4" t="n">
        <x:v>3</x:v>
      </x:c>
      <x:c r="F157" s="4" t="str">
        <x:v>No</x:v>
      </x:c>
      <x:c r="G157" s="4" t="str">
        <x:v>Sí</x:v>
      </x:c>
      <x:c r="H157" s="4" t="str">
        <x:v>No</x:v>
      </x:c>
      <x:c r="I157" s="4" t="str">
        <x:v>No</x:v>
      </x:c>
      <x:c r="J157" s="4" t="str">
        <x:v>G2</x:v>
      </x:c>
    </x:row>
    <x:row r="158" ht="23" customHeight="1">
      <x:c r="A158" s="13" t="str">
        <x:v>00157</x:v>
      </x:c>
      <x:c r="B158" s="4" t="n">
        <x:v>3</x:v>
      </x:c>
      <x:c r="C158" s="4" t="n">
        <x:v>2</x:v>
      </x:c>
      <x:c r="D158" s="4" t="n">
        <x:v>2</x:v>
      </x:c>
      <x:c r="E158" s="4" t="n">
        <x:v>2</x:v>
      </x:c>
      <x:c r="F158" s="4" t="str">
        <x:v>No</x:v>
      </x:c>
      <x:c r="G158" s="4" t="str">
        <x:v>Sí</x:v>
      </x:c>
      <x:c r="H158" s="4" t="str">
        <x:v>No</x:v>
      </x:c>
      <x:c r="I158" s="4" t="str">
        <x:v>Sí</x:v>
      </x:c>
      <x:c r="J158" s="4" t="str">
        <x:v>G2</x:v>
      </x:c>
    </x:row>
    <x:row r="159" ht="23" customHeight="1">
      <x:c r="A159" s="13" t="str">
        <x:v>00158</x:v>
      </x:c>
      <x:c r="B159" s="4" t="n">
        <x:v>3</x:v>
      </x:c>
      <x:c r="C159" s="4" t="n">
        <x:v>3</x:v>
      </x:c>
      <x:c r="D159" s="4" t="n">
        <x:v>2</x:v>
      </x:c>
      <x:c r="E159" s="4" t="n">
        <x:v>2</x:v>
      </x:c>
      <x:c r="F159" s="4" t="str">
        <x:v>No</x:v>
      </x:c>
      <x:c r="G159" s="4" t="str">
        <x:v>Sí</x:v>
      </x:c>
      <x:c r="H159" s="4" t="str">
        <x:v>No</x:v>
      </x:c>
      <x:c r="I159" s="4" t="str">
        <x:v>Sí</x:v>
      </x:c>
      <x:c r="J159" s="4" t="str">
        <x:v>G2</x:v>
      </x:c>
    </x:row>
    <x:row r="160" ht="23" customHeight="1">
      <x:c r="A160" s="13" t="str">
        <x:v>00159</x:v>
      </x:c>
      <x:c r="B160" s="4" t="n">
        <x:v>3</x:v>
      </x:c>
      <x:c r="C160" s="4" t="n">
        <x:v>3</x:v>
      </x:c>
      <x:c r="D160" s="4" t="n">
        <x:v>3</x:v>
      </x:c>
      <x:c r="E160" s="4" t="n">
        <x:v>2</x:v>
      </x:c>
      <x:c r="F160" s="4" t="str">
        <x:v>No</x:v>
      </x:c>
      <x:c r="G160" s="4" t="str">
        <x:v>Sí</x:v>
      </x:c>
      <x:c r="H160" s="4" t="str">
        <x:v>No</x:v>
      </x:c>
      <x:c r="I160" s="4" t="str">
        <x:v>Sí</x:v>
      </x:c>
      <x:c r="J160" s="4" t="str">
        <x:v>G2</x:v>
      </x:c>
    </x:row>
    <x:row r="161" ht="23" customHeight="1">
      <x:c r="A161" s="13" t="str">
        <x:v>00160</x:v>
      </x:c>
      <x:c r="B161" s="4" t="n">
        <x:v>3</x:v>
      </x:c>
      <x:c r="C161" s="4" t="n">
        <x:v>3</x:v>
      </x:c>
      <x:c r="D161" s="4" t="n">
        <x:v>3</x:v>
      </x:c>
      <x:c r="E161" s="4" t="n">
        <x:v>3</x:v>
      </x:c>
      <x:c r="F161" s="4" t="str">
        <x:v>No</x:v>
      </x:c>
      <x:c r="G161" s="4" t="str">
        <x:v>Sí</x:v>
      </x:c>
      <x:c r="H161" s="4" t="str">
        <x:v>No</x:v>
      </x:c>
      <x:c r="I161" s="4" t="str">
        <x:v>Sí</x:v>
      </x:c>
      <x:c r="J161" s="4" t="str">
        <x:v>G2</x:v>
      </x:c>
    </x:row>
    <x:row r="162" ht="23" customHeight="1">
      <x:c r="A162" s="13" t="str">
        <x:v>00161</x:v>
      </x:c>
      <x:c r="B162" s="4" t="n">
        <x:v>3</x:v>
      </x:c>
      <x:c r="C162" s="4" t="n">
        <x:v>2</x:v>
      </x:c>
      <x:c r="D162" s="4" t="n">
        <x:v>2</x:v>
      </x:c>
      <x:c r="E162" s="4" t="n">
        <x:v>2</x:v>
      </x:c>
      <x:c r="F162" s="4" t="str">
        <x:v>No</x:v>
      </x:c>
      <x:c r="G162" s="4" t="str">
        <x:v>Sí</x:v>
      </x:c>
      <x:c r="H162" s="4" t="str">
        <x:v>No</x:v>
      </x:c>
      <x:c r="I162" s="4" t="str">
        <x:v>No</x:v>
      </x:c>
      <x:c r="J162" s="4" t="str">
        <x:v>G2</x:v>
      </x:c>
    </x:row>
    <x:row r="163" ht="23" customHeight="1">
      <x:c r="A163" s="13" t="str">
        <x:v>00162</x:v>
      </x:c>
      <x:c r="B163" s="4" t="n">
        <x:v>3</x:v>
      </x:c>
      <x:c r="C163" s="4" t="n">
        <x:v>3</x:v>
      </x:c>
      <x:c r="D163" s="4" t="n">
        <x:v>2</x:v>
      </x:c>
      <x:c r="E163" s="4" t="n">
        <x:v>2</x:v>
      </x:c>
      <x:c r="F163" s="4" t="str">
        <x:v>No</x:v>
      </x:c>
      <x:c r="G163" s="4" t="str">
        <x:v>Sí</x:v>
      </x:c>
      <x:c r="H163" s="4" t="str">
        <x:v>No</x:v>
      </x:c>
      <x:c r="I163" s="4" t="str">
        <x:v>Sí</x:v>
      </x:c>
      <x:c r="J163" s="4" t="str">
        <x:v>G3</x:v>
      </x:c>
    </x:row>
    <x:row r="164" ht="23" customHeight="1">
      <x:c r="A164" s="13" t="str">
        <x:v>00163</x:v>
      </x:c>
      <x:c r="B164" s="4" t="n">
        <x:v>3</x:v>
      </x:c>
      <x:c r="C164" s="4" t="n">
        <x:v>3</x:v>
      </x:c>
      <x:c r="D164" s="4" t="n">
        <x:v>3</x:v>
      </x:c>
      <x:c r="E164" s="4" t="n">
        <x:v>2</x:v>
      </x:c>
      <x:c r="F164" s="4" t="str">
        <x:v>No</x:v>
      </x:c>
      <x:c r="G164" s="4" t="str">
        <x:v>Sí</x:v>
      </x:c>
      <x:c r="H164" s="4" t="str">
        <x:v>No</x:v>
      </x:c>
      <x:c r="I164" s="4" t="str">
        <x:v>Sí</x:v>
      </x:c>
      <x:c r="J164" s="4" t="str">
        <x:v>G3</x:v>
      </x:c>
    </x:row>
    <x:row r="165" ht="23" customHeight="1">
      <x:c r="A165" s="13" t="str">
        <x:v>00164</x:v>
      </x:c>
      <x:c r="B165" s="4" t="n">
        <x:v>3</x:v>
      </x:c>
      <x:c r="C165" s="4" t="n">
        <x:v>3</x:v>
      </x:c>
      <x:c r="D165" s="4" t="n">
        <x:v>3</x:v>
      </x:c>
      <x:c r="E165" s="4" t="n">
        <x:v>3</x:v>
      </x:c>
      <x:c r="F165" s="4" t="str">
        <x:v>No</x:v>
      </x:c>
      <x:c r="G165" s="4" t="str">
        <x:v>Sí</x:v>
      </x:c>
      <x:c r="H165" s="4" t="str">
        <x:v>No</x:v>
      </x:c>
      <x:c r="I165" s="4" t="str">
        <x:v>Sí</x:v>
      </x:c>
      <x:c r="J165" s="4" t="str">
        <x:v>G3</x:v>
      </x:c>
    </x:row>
    <x:row r="166" ht="23" customHeight="1">
      <x:c r="A166" s="13" t="str">
        <x:v>00165</x:v>
      </x:c>
      <x:c r="B166" s="4" t="n">
        <x:v>1</x:v>
      </x:c>
      <x:c r="C166" s="4" t="n">
        <x:v>1</x:v>
      </x:c>
      <x:c r="D166" s="4" t="n">
        <x:v>1</x:v>
      </x:c>
      <x:c r="E166" s="4" t="n">
        <x:v>0</x:v>
      </x:c>
      <x:c r="F166" s="4" t="str">
        <x:v>Sí</x:v>
      </x:c>
      <x:c r="G166" s="4" t="str">
        <x:v>Sí</x:v>
      </x:c>
      <x:c r="H166" s="4" t="str">
        <x:v>Sí</x:v>
      </x:c>
      <x:c r="I166" s="4" t="str">
        <x:v>Sí</x:v>
      </x:c>
      <x:c r="J166" s="4" t="str">
        <x:v>G3</x:v>
      </x:c>
    </x:row>
    <x:row r="167" ht="23" customHeight="1">
      <x:c r="A167" s="13" t="str">
        <x:v>00166</x:v>
      </x:c>
      <x:c r="B167" s="4" t="n">
        <x:v>1</x:v>
      </x:c>
      <x:c r="C167" s="4" t="n">
        <x:v>1</x:v>
      </x:c>
      <x:c r="D167" s="4" t="n">
        <x:v>1</x:v>
      </x:c>
      <x:c r="E167" s="4" t="n">
        <x:v>1</x:v>
      </x:c>
      <x:c r="F167" s="4" t="str">
        <x:v>Sí</x:v>
      </x:c>
      <x:c r="G167" s="4" t="str">
        <x:v>Sí</x:v>
      </x:c>
      <x:c r="H167" s="4" t="str">
        <x:v>Sí</x:v>
      </x:c>
      <x:c r="I167" s="4" t="str">
        <x:v>No</x:v>
      </x:c>
      <x:c r="J167" s="4" t="str">
        <x:v>G3</x:v>
      </x:c>
    </x:row>
    <x:row r="168" ht="23" customHeight="1">
      <x:c r="A168" s="13" t="str">
        <x:v>00167</x:v>
      </x:c>
      <x:c r="B168" s="4" t="n">
        <x:v>2</x:v>
      </x:c>
      <x:c r="C168" s="4" t="n">
        <x:v>1</x:v>
      </x:c>
      <x:c r="D168" s="4" t="n">
        <x:v>1</x:v>
      </x:c>
      <x:c r="E168" s="4" t="n">
        <x:v>1</x:v>
      </x:c>
      <x:c r="F168" s="4" t="str">
        <x:v>Sí</x:v>
      </x:c>
      <x:c r="G168" s="4" t="str">
        <x:v>Sí</x:v>
      </x:c>
      <x:c r="H168" s="4" t="str">
        <x:v>Sí</x:v>
      </x:c>
      <x:c r="I168" s="4" t="str">
        <x:v>No</x:v>
      </x:c>
      <x:c r="J168" s="4" t="str">
        <x:v>G3</x:v>
      </x:c>
    </x:row>
    <x:row r="169" ht="23" customHeight="1">
      <x:c r="A169" s="13" t="str">
        <x:v>00168</x:v>
      </x:c>
      <x:c r="B169" s="4" t="n">
        <x:v>2</x:v>
      </x:c>
      <x:c r="C169" s="4" t="n">
        <x:v>2</x:v>
      </x:c>
      <x:c r="D169" s="4" t="n">
        <x:v>2</x:v>
      </x:c>
      <x:c r="E169" s="4" t="n">
        <x:v>2</x:v>
      </x:c>
      <x:c r="F169" s="4" t="str">
        <x:v>No</x:v>
      </x:c>
      <x:c r="G169" s="4" t="str">
        <x:v>Sí</x:v>
      </x:c>
      <x:c r="H169" s="4" t="str">
        <x:v>Sí</x:v>
      </x:c>
      <x:c r="I169" s="4" t="str">
        <x:v>Sí</x:v>
      </x:c>
      <x:c r="J169" s="4" t="str">
        <x:v>G3</x:v>
      </x:c>
    </x:row>
    <x:row r="170" ht="23" customHeight="1">
      <x:c r="A170" s="13" t="str">
        <x:v>00169</x:v>
      </x:c>
      <x:c r="B170" s="4" t="n">
        <x:v>3</x:v>
      </x:c>
      <x:c r="C170" s="4" t="n">
        <x:v>2</x:v>
      </x:c>
      <x:c r="D170" s="4" t="n">
        <x:v>2</x:v>
      </x:c>
      <x:c r="E170" s="4" t="n">
        <x:v>2</x:v>
      </x:c>
      <x:c r="F170" s="4" t="str">
        <x:v>No</x:v>
      </x:c>
      <x:c r="G170" s="4" t="str">
        <x:v>Sí</x:v>
      </x:c>
      <x:c r="H170" s="4" t="str">
        <x:v>No</x:v>
      </x:c>
      <x:c r="I170" s="4" t="str">
        <x:v>Sí</x:v>
      </x:c>
      <x:c r="J170" s="4" t="str">
        <x:v>G1</x:v>
      </x:c>
    </x:row>
    <x:row r="171" ht="23" customHeight="1">
      <x:c r="A171" s="13" t="str">
        <x:v>00170</x:v>
      </x:c>
      <x:c r="B171" s="4" t="n">
        <x:v>3</x:v>
      </x:c>
      <x:c r="C171" s="4" t="n">
        <x:v>3</x:v>
      </x:c>
      <x:c r="D171" s="4" t="n">
        <x:v>2</x:v>
      </x:c>
      <x:c r="E171" s="4" t="n">
        <x:v>2</x:v>
      </x:c>
      <x:c r="F171" s="4" t="str">
        <x:v>No</x:v>
      </x:c>
      <x:c r="G171" s="4" t="str">
        <x:v>Sí</x:v>
      </x:c>
      <x:c r="H171" s="4" t="str">
        <x:v>No</x:v>
      </x:c>
      <x:c r="I171" s="4" t="str">
        <x:v>Sí</x:v>
      </x:c>
      <x:c r="J171" s="4" t="str">
        <x:v>G1</x:v>
      </x:c>
    </x:row>
    <x:row r="172" ht="23" customHeight="1">
      <x:c r="A172" s="13" t="str">
        <x:v>00171</x:v>
      </x:c>
      <x:c r="B172" s="4" t="n">
        <x:v>3</x:v>
      </x:c>
      <x:c r="C172" s="4" t="n">
        <x:v>3</x:v>
      </x:c>
      <x:c r="D172" s="4" t="n">
        <x:v>3</x:v>
      </x:c>
      <x:c r="E172" s="4" t="n">
        <x:v>2</x:v>
      </x:c>
      <x:c r="F172" s="4" t="str">
        <x:v>No</x:v>
      </x:c>
      <x:c r="G172" s="4" t="str">
        <x:v>Sí</x:v>
      </x:c>
      <x:c r="H172" s="4" t="str">
        <x:v>No</x:v>
      </x:c>
      <x:c r="I172" s="4" t="str">
        <x:v>Sí</x:v>
      </x:c>
      <x:c r="J172" s="4" t="str">
        <x:v>G1</x:v>
      </x:c>
    </x:row>
    <x:row r="173" ht="23" customHeight="1">
      <x:c r="A173" s="13" t="str">
        <x:v>00172</x:v>
      </x:c>
      <x:c r="B173" s="4" t="n">
        <x:v>3</x:v>
      </x:c>
      <x:c r="C173" s="4" t="n">
        <x:v>3</x:v>
      </x:c>
      <x:c r="D173" s="4" t="n">
        <x:v>3</x:v>
      </x:c>
      <x:c r="E173" s="4" t="n">
        <x:v>3</x:v>
      </x:c>
      <x:c r="F173" s="4" t="str">
        <x:v>No</x:v>
      </x:c>
      <x:c r="G173" s="4" t="str">
        <x:v>Sí</x:v>
      </x:c>
      <x:c r="H173" s="4" t="str">
        <x:v>No</x:v>
      </x:c>
      <x:c r="I173" s="4" t="str">
        <x:v>Sí</x:v>
      </x:c>
      <x:c r="J173" s="4" t="str">
        <x:v>G1</x:v>
      </x:c>
    </x:row>
    <x:row r="174" ht="23" customHeight="1">
      <x:c r="A174" s="13" t="str">
        <x:v>00173</x:v>
      </x:c>
      <x:c r="B174" s="4" t="n">
        <x:v>3</x:v>
      </x:c>
      <x:c r="C174" s="4" t="n">
        <x:v>2</x:v>
      </x:c>
      <x:c r="D174" s="4" t="n">
        <x:v>2</x:v>
      </x:c>
      <x:c r="E174" s="4" t="n">
        <x:v>2</x:v>
      </x:c>
      <x:c r="F174" s="4" t="str">
        <x:v>No</x:v>
      </x:c>
      <x:c r="G174" s="4" t="str">
        <x:v>Sí</x:v>
      </x:c>
      <x:c r="H174" s="4" t="str">
        <x:v>No</x:v>
      </x:c>
      <x:c r="I174" s="4" t="str">
        <x:v>Sí</x:v>
      </x:c>
      <x:c r="J174" s="4" t="str">
        <x:v>G1</x:v>
      </x:c>
    </x:row>
    <x:row r="175" ht="23" customHeight="1">
      <x:c r="A175" s="13" t="str">
        <x:v>00174</x:v>
      </x:c>
      <x:c r="B175" s="4" t="n">
        <x:v>3</x:v>
      </x:c>
      <x:c r="C175" s="4" t="n">
        <x:v>3</x:v>
      </x:c>
      <x:c r="D175" s="4" t="n">
        <x:v>2</x:v>
      </x:c>
      <x:c r="E175" s="4" t="n">
        <x:v>2</x:v>
      </x:c>
      <x:c r="F175" s="4" t="str">
        <x:v>No</x:v>
      </x:c>
      <x:c r="G175" s="4" t="str">
        <x:v>Sí</x:v>
      </x:c>
      <x:c r="H175" s="4" t="str">
        <x:v>No</x:v>
      </x:c>
      <x:c r="I175" s="4" t="str">
        <x:v>Sí</x:v>
      </x:c>
      <x:c r="J175" s="4" t="str">
        <x:v>G1</x:v>
      </x:c>
    </x:row>
    <x:row r="176" ht="23" customHeight="1">
      <x:c r="A176" s="13" t="str">
        <x:v>00175</x:v>
      </x:c>
      <x:c r="B176" s="4" t="n">
        <x:v>3</x:v>
      </x:c>
      <x:c r="C176" s="4" t="n">
        <x:v>3</x:v>
      </x:c>
      <x:c r="D176" s="4" t="n">
        <x:v>3</x:v>
      </x:c>
      <x:c r="E176" s="4" t="n">
        <x:v>2</x:v>
      </x:c>
      <x:c r="F176" s="4" t="str">
        <x:v>No</x:v>
      </x:c>
      <x:c r="G176" s="4" t="str">
        <x:v>Sí</x:v>
      </x:c>
      <x:c r="H176" s="4" t="str">
        <x:v>No</x:v>
      </x:c>
      <x:c r="I176" s="4" t="str">
        <x:v>Sí</x:v>
      </x:c>
      <x:c r="J176" s="4" t="str">
        <x:v>G1</x:v>
      </x:c>
    </x:row>
    <x:row r="177" ht="23" customHeight="1">
      <x:c r="A177" s="13" t="str">
        <x:v>00176</x:v>
      </x:c>
      <x:c r="B177" s="4" t="n">
        <x:v>3</x:v>
      </x:c>
      <x:c r="C177" s="4" t="n">
        <x:v>3</x:v>
      </x:c>
      <x:c r="D177" s="4" t="n">
        <x:v>3</x:v>
      </x:c>
      <x:c r="E177" s="4" t="n">
        <x:v>3</x:v>
      </x:c>
      <x:c r="F177" s="4" t="str">
        <x:v>No</x:v>
      </x:c>
      <x:c r="G177" s="4" t="str">
        <x:v>Sí</x:v>
      </x:c>
      <x:c r="H177" s="4" t="str">
        <x:v>No</x:v>
      </x:c>
      <x:c r="I177" s="4" t="str">
        <x:v>Sí</x:v>
      </x:c>
      <x:c r="J177" s="4" t="str">
        <x:v>G1</x:v>
      </x:c>
    </x:row>
    <x:row r="178" ht="23" customHeight="1">
      <x:c r="A178" s="13" t="str">
        <x:v>00177</x:v>
      </x:c>
      <x:c r="B178" s="4" t="n">
        <x:v>3</x:v>
      </x:c>
      <x:c r="C178" s="4" t="n">
        <x:v>2</x:v>
      </x:c>
      <x:c r="D178" s="4" t="n">
        <x:v>2</x:v>
      </x:c>
      <x:c r="E178" s="4" t="n">
        <x:v>2</x:v>
      </x:c>
      <x:c r="F178" s="4" t="str">
        <x:v>No</x:v>
      </x:c>
      <x:c r="G178" s="4" t="str">
        <x:v>Sí</x:v>
      </x:c>
      <x:c r="H178" s="4" t="str">
        <x:v>No</x:v>
      </x:c>
      <x:c r="I178" s="4" t="str">
        <x:v>Sí</x:v>
      </x:c>
      <x:c r="J178" s="4" t="str">
        <x:v>G1</x:v>
      </x:c>
    </x:row>
    <x:row r="179" ht="23" customHeight="1">
      <x:c r="A179" s="13" t="str">
        <x:v>00178</x:v>
      </x:c>
      <x:c r="B179" s="4" t="n">
        <x:v>3</x:v>
      </x:c>
      <x:c r="C179" s="4" t="n">
        <x:v>3</x:v>
      </x:c>
      <x:c r="D179" s="4" t="n">
        <x:v>2</x:v>
      </x:c>
      <x:c r="E179" s="4" t="n">
        <x:v>2</x:v>
      </x:c>
      <x:c r="F179" s="4" t="str">
        <x:v>No</x:v>
      </x:c>
      <x:c r="G179" s="4" t="str">
        <x:v>Sí</x:v>
      </x:c>
      <x:c r="H179" s="4" t="str">
        <x:v>No</x:v>
      </x:c>
      <x:c r="I179" s="4" t="str">
        <x:v>Sí</x:v>
      </x:c>
      <x:c r="J179" s="4" t="str">
        <x:v>G1</x:v>
      </x:c>
    </x:row>
    <x:row r="180" ht="23" customHeight="1">
      <x:c r="A180" s="13" t="str">
        <x:v>00179</x:v>
      </x:c>
      <x:c r="B180" s="4" t="n">
        <x:v>3</x:v>
      </x:c>
      <x:c r="C180" s="4" t="n">
        <x:v>3</x:v>
      </x:c>
      <x:c r="D180" s="4" t="n">
        <x:v>3</x:v>
      </x:c>
      <x:c r="E180" s="4" t="n">
        <x:v>2</x:v>
      </x:c>
      <x:c r="F180" s="4" t="str">
        <x:v>No</x:v>
      </x:c>
      <x:c r="G180" s="4" t="str">
        <x:v>Sí</x:v>
      </x:c>
      <x:c r="H180" s="4" t="str">
        <x:v>No</x:v>
      </x:c>
      <x:c r="I180" s="4" t="str">
        <x:v>Sí</x:v>
      </x:c>
      <x:c r="J180" s="4" t="str">
        <x:v>G1</x:v>
      </x:c>
    </x:row>
    <x:row r="181" ht="23" customHeight="1">
      <x:c r="A181" s="13" t="str">
        <x:v>00180</x:v>
      </x:c>
      <x:c r="B181" s="4" t="n">
        <x:v>2</x:v>
      </x:c>
      <x:c r="C181" s="4" t="n">
        <x:v>2</x:v>
      </x:c>
      <x:c r="D181" s="4" t="n">
        <x:v>1</x:v>
      </x:c>
      <x:c r="E181" s="4" t="n">
        <x:v>1</x:v>
      </x:c>
      <x:c r="F181" s="4" t="str">
        <x:v>No</x:v>
      </x:c>
      <x:c r="G181" s="4" t="str">
        <x:v>Sí</x:v>
      </x:c>
      <x:c r="H181" s="4" t="str">
        <x:v>No</x:v>
      </x:c>
      <x:c r="I181" s="4" t="str">
        <x:v>Sí</x:v>
      </x:c>
      <x:c r="J181" s="4" t="str">
        <x:v>G1</x:v>
      </x:c>
    </x:row>
    <x:row r="182" ht="23" customHeight="1">
      <x:c r="A182" s="13" t="str">
        <x:v>00181</x:v>
      </x:c>
      <x:c r="B182" s="4" t="n">
        <x:v>3</x:v>
      </x:c>
      <x:c r="C182" s="4" t="n">
        <x:v>2</x:v>
      </x:c>
      <x:c r="D182" s="4" t="n">
        <x:v>2</x:v>
      </x:c>
      <x:c r="E182" s="4" t="n">
        <x:v>2</x:v>
      </x:c>
      <x:c r="F182" s="4" t="str">
        <x:v>No</x:v>
      </x:c>
      <x:c r="G182" s="4" t="str">
        <x:v>Sí</x:v>
      </x:c>
      <x:c r="H182" s="4" t="str">
        <x:v>No</x:v>
      </x:c>
      <x:c r="I182" s="4" t="str">
        <x:v>Sí</x:v>
      </x:c>
      <x:c r="J182" s="4" t="str">
        <x:v>G1</x:v>
      </x:c>
    </x:row>
    <x:row r="183" ht="23" customHeight="1">
      <x:c r="A183" s="13" t="str">
        <x:v>00182</x:v>
      </x:c>
      <x:c r="B183" s="4" t="n">
        <x:v>3</x:v>
      </x:c>
      <x:c r="C183" s="4" t="n">
        <x:v>3</x:v>
      </x:c>
      <x:c r="D183" s="4" t="n">
        <x:v>2</x:v>
      </x:c>
      <x:c r="E183" s="4" t="n">
        <x:v>2</x:v>
      </x:c>
      <x:c r="F183" s="4" t="str">
        <x:v>No</x:v>
      </x:c>
      <x:c r="G183" s="4" t="str">
        <x:v>Sí</x:v>
      </x:c>
      <x:c r="H183" s="4" t="str">
        <x:v>No</x:v>
      </x:c>
      <x:c r="I183" s="4" t="str">
        <x:v>Sí</x:v>
      </x:c>
      <x:c r="J183" s="4" t="str">
        <x:v>G1</x:v>
      </x:c>
    </x:row>
    <x:row r="184" ht="23" customHeight="1">
      <x:c r="A184" s="13" t="str">
        <x:v>00183</x:v>
      </x:c>
      <x:c r="B184" s="4" t="n">
        <x:v>3</x:v>
      </x:c>
      <x:c r="C184" s="4" t="n">
        <x:v>3</x:v>
      </x:c>
      <x:c r="D184" s="4" t="n">
        <x:v>3</x:v>
      </x:c>
      <x:c r="E184" s="4" t="n">
        <x:v>2</x:v>
      </x:c>
      <x:c r="F184" s="4" t="str">
        <x:v>No</x:v>
      </x:c>
      <x:c r="G184" s="4" t="str">
        <x:v>Sí</x:v>
      </x:c>
      <x:c r="H184" s="4" t="str">
        <x:v>No</x:v>
      </x:c>
      <x:c r="I184" s="4" t="str">
        <x:v>Sí</x:v>
      </x:c>
      <x:c r="J184" s="4" t="str">
        <x:v>G2</x:v>
      </x:c>
    </x:row>
    <x:row r="185" ht="23" customHeight="1">
      <x:c r="A185" s="13" t="str">
        <x:v>00184</x:v>
      </x:c>
      <x:c r="B185" s="4" t="n">
        <x:v>3</x:v>
      </x:c>
      <x:c r="C185" s="4" t="n">
        <x:v>3</x:v>
      </x:c>
      <x:c r="D185" s="4" t="n">
        <x:v>3</x:v>
      </x:c>
      <x:c r="E185" s="4" t="n">
        <x:v>3</x:v>
      </x:c>
      <x:c r="F185" s="4" t="str">
        <x:v>No</x:v>
      </x:c>
      <x:c r="G185" s="4" t="str">
        <x:v>Sí</x:v>
      </x:c>
      <x:c r="H185" s="4" t="str">
        <x:v>No</x:v>
      </x:c>
      <x:c r="I185" s="4" t="str">
        <x:v>Sí</x:v>
      </x:c>
      <x:c r="J185" s="4" t="str">
        <x:v>G2</x:v>
      </x:c>
    </x:row>
    <x:row r="186" ht="23" customHeight="1">
      <x:c r="A186" s="13" t="str">
        <x:v>00185</x:v>
      </x:c>
      <x:c r="B186" s="4" t="n">
        <x:v>3</x:v>
      </x:c>
      <x:c r="C186" s="4" t="n">
        <x:v>2</x:v>
      </x:c>
      <x:c r="D186" s="4" t="n">
        <x:v>2</x:v>
      </x:c>
      <x:c r="E186" s="4" t="n">
        <x:v>2</x:v>
      </x:c>
      <x:c r="F186" s="4" t="str">
        <x:v>No</x:v>
      </x:c>
      <x:c r="G186" s="4" t="str">
        <x:v>Sí</x:v>
      </x:c>
      <x:c r="H186" s="4" t="str">
        <x:v>No</x:v>
      </x:c>
      <x:c r="I186" s="4" t="str">
        <x:v>Sí</x:v>
      </x:c>
      <x:c r="J186" s="4" t="str">
        <x:v>G2</x:v>
      </x:c>
    </x:row>
    <x:row r="187" ht="23" customHeight="1">
      <x:c r="A187" s="13" t="str">
        <x:v>00186</x:v>
      </x:c>
      <x:c r="B187" s="4" t="n">
        <x:v>3</x:v>
      </x:c>
      <x:c r="C187" s="4" t="n">
        <x:v>3</x:v>
      </x:c>
      <x:c r="D187" s="4" t="n">
        <x:v>2</x:v>
      </x:c>
      <x:c r="E187" s="4" t="n">
        <x:v>2</x:v>
      </x:c>
      <x:c r="F187" s="4" t="str">
        <x:v>No</x:v>
      </x:c>
      <x:c r="G187" s="4" t="str">
        <x:v>Sí</x:v>
      </x:c>
      <x:c r="H187" s="4" t="str">
        <x:v>No</x:v>
      </x:c>
      <x:c r="I187" s="4" t="str">
        <x:v>Sí</x:v>
      </x:c>
      <x:c r="J187" s="4" t="str">
        <x:v>G2</x:v>
      </x:c>
    </x:row>
    <x:row r="188" ht="23" customHeight="1">
      <x:c r="A188" s="13" t="str">
        <x:v>00187</x:v>
      </x:c>
      <x:c r="B188" s="4" t="n">
        <x:v>3</x:v>
      </x:c>
      <x:c r="C188" s="4" t="n">
        <x:v>3</x:v>
      </x:c>
      <x:c r="D188" s="4" t="n">
        <x:v>3</x:v>
      </x:c>
      <x:c r="E188" s="4" t="n">
        <x:v>2</x:v>
      </x:c>
      <x:c r="F188" s="4" t="str">
        <x:v>No</x:v>
      </x:c>
      <x:c r="G188" s="4" t="str">
        <x:v>Sí</x:v>
      </x:c>
      <x:c r="H188" s="4" t="str">
        <x:v>No</x:v>
      </x:c>
      <x:c r="I188" s="4" t="str">
        <x:v>Sí</x:v>
      </x:c>
      <x:c r="J188" s="4" t="str">
        <x:v>G2</x:v>
      </x:c>
    </x:row>
    <x:row r="189" ht="23" customHeight="1">
      <x:c r="A189" s="13" t="str">
        <x:v>00188</x:v>
      </x:c>
      <x:c r="B189" s="4" t="n">
        <x:v>3</x:v>
      </x:c>
      <x:c r="C189" s="4" t="n">
        <x:v>3</x:v>
      </x:c>
      <x:c r="D189" s="4" t="n">
        <x:v>3</x:v>
      </x:c>
      <x:c r="E189" s="4" t="n">
        <x:v>3</x:v>
      </x:c>
      <x:c r="F189" s="4" t="str">
        <x:v>No</x:v>
      </x:c>
      <x:c r="G189" s="4" t="str">
        <x:v>Sí</x:v>
      </x:c>
      <x:c r="H189" s="4" t="str">
        <x:v>No</x:v>
      </x:c>
      <x:c r="I189" s="4" t="str">
        <x:v>Sí</x:v>
      </x:c>
      <x:c r="J189" s="4" t="str">
        <x:v>G2</x:v>
      </x:c>
    </x:row>
    <x:row r="190" ht="23" customHeight="1">
      <x:c r="A190" s="13" t="str">
        <x:v>00189</x:v>
      </x:c>
      <x:c r="B190" s="4" t="n">
        <x:v>3</x:v>
      </x:c>
      <x:c r="C190" s="4" t="n">
        <x:v>2</x:v>
      </x:c>
      <x:c r="D190" s="4" t="n">
        <x:v>2</x:v>
      </x:c>
      <x:c r="E190" s="4" t="n">
        <x:v>2</x:v>
      </x:c>
      <x:c r="F190" s="4" t="str">
        <x:v>No</x:v>
      </x:c>
      <x:c r="G190" s="4" t="str">
        <x:v>Sí</x:v>
      </x:c>
      <x:c r="H190" s="4" t="str">
        <x:v>No</x:v>
      </x:c>
      <x:c r="I190" s="4" t="str">
        <x:v>Sí</x:v>
      </x:c>
      <x:c r="J190" s="4" t="str">
        <x:v>G2</x:v>
      </x:c>
    </x:row>
    <x:row r="191" ht="23" customHeight="1">
      <x:c r="A191" s="13" t="str">
        <x:v>00190</x:v>
      </x:c>
      <x:c r="B191" s="4" t="n">
        <x:v>3</x:v>
      </x:c>
      <x:c r="C191" s="4" t="n">
        <x:v>3</x:v>
      </x:c>
      <x:c r="D191" s="4" t="n">
        <x:v>2</x:v>
      </x:c>
      <x:c r="E191" s="4" t="n">
        <x:v>2</x:v>
      </x:c>
      <x:c r="F191" s="4" t="str">
        <x:v>No</x:v>
      </x:c>
      <x:c r="G191" s="4" t="str">
        <x:v>Sí</x:v>
      </x:c>
      <x:c r="H191" s="4" t="str">
        <x:v>No</x:v>
      </x:c>
      <x:c r="I191" s="4" t="str">
        <x:v>Sí</x:v>
      </x:c>
      <x:c r="J191" s="4" t="str">
        <x:v>G2</x:v>
      </x:c>
    </x:row>
    <x:row r="192" ht="23" customHeight="1">
      <x:c r="A192" s="13" t="str">
        <x:v>00191</x:v>
      </x:c>
      <x:c r="B192" s="4" t="n">
        <x:v>3</x:v>
      </x:c>
      <x:c r="C192" s="4" t="n">
        <x:v>3</x:v>
      </x:c>
      <x:c r="D192" s="4" t="n">
        <x:v>3</x:v>
      </x:c>
      <x:c r="E192" s="4" t="n">
        <x:v>2</x:v>
      </x:c>
      <x:c r="F192" s="4" t="str">
        <x:v>No</x:v>
      </x:c>
      <x:c r="G192" s="4" t="str">
        <x:v>Sí</x:v>
      </x:c>
      <x:c r="H192" s="4" t="str">
        <x:v>No</x:v>
      </x:c>
      <x:c r="I192" s="4" t="str">
        <x:v>Sí</x:v>
      </x:c>
      <x:c r="J192" s="4" t="str">
        <x:v>G2</x:v>
      </x:c>
    </x:row>
    <x:row r="193" ht="23" customHeight="1">
      <x:c r="A193" s="13" t="str">
        <x:v>00192</x:v>
      </x:c>
      <x:c r="B193" s="4" t="n">
        <x:v>3</x:v>
      </x:c>
      <x:c r="C193" s="4" t="n">
        <x:v>3</x:v>
      </x:c>
      <x:c r="D193" s="4" t="n">
        <x:v>3</x:v>
      </x:c>
      <x:c r="E193" s="4" t="n">
        <x:v>3</x:v>
      </x:c>
      <x:c r="F193" s="4" t="str">
        <x:v>No</x:v>
      </x:c>
      <x:c r="G193" s="4" t="str">
        <x:v>Sí</x:v>
      </x:c>
      <x:c r="H193" s="4" t="str">
        <x:v>No</x:v>
      </x:c>
      <x:c r="I193" s="4" t="str">
        <x:v>Sí</x:v>
      </x:c>
      <x:c r="J193" s="4" t="str">
        <x:v>G2</x:v>
      </x:c>
    </x:row>
    <x:row r="194" ht="23" customHeight="1">
      <x:c r="A194" s="13" t="str">
        <x:v>00193</x:v>
      </x:c>
      <x:c r="B194" s="4" t="n">
        <x:v>3</x:v>
      </x:c>
      <x:c r="C194" s="4" t="n">
        <x:v>2</x:v>
      </x:c>
      <x:c r="D194" s="4" t="n">
        <x:v>2</x:v>
      </x:c>
      <x:c r="E194" s="4" t="n">
        <x:v>2</x:v>
      </x:c>
      <x:c r="F194" s="4" t="str">
        <x:v>No</x:v>
      </x:c>
      <x:c r="G194" s="4" t="str">
        <x:v>Sí</x:v>
      </x:c>
      <x:c r="H194" s="4" t="str">
        <x:v>No</x:v>
      </x:c>
      <x:c r="I194" s="4" t="str">
        <x:v>Sí</x:v>
      </x:c>
      <x:c r="J194" s="4" t="str">
        <x:v>G2</x:v>
      </x:c>
    </x:row>
    <x:row r="195" ht="23" customHeight="1">
      <x:c r="A195" s="13" t="str">
        <x:v>00194</x:v>
      </x:c>
      <x:c r="B195" s="4" t="n">
        <x:v>1</x:v>
      </x:c>
      <x:c r="C195" s="4" t="n">
        <x:v>1</x:v>
      </x:c>
      <x:c r="D195" s="4" t="n">
        <x:v>1</x:v>
      </x:c>
      <x:c r="E195" s="4" t="n">
        <x:v>1</x:v>
      </x:c>
      <x:c r="F195" s="4" t="str">
        <x:v>Sí</x:v>
      </x:c>
      <x:c r="G195" s="4" t="str">
        <x:v>Sí</x:v>
      </x:c>
      <x:c r="H195" s="4" t="str">
        <x:v>Sí</x:v>
      </x:c>
      <x:c r="I195" s="4" t="str">
        <x:v>No</x:v>
      </x:c>
      <x:c r="J195" s="4" t="str">
        <x:v>G2</x:v>
      </x:c>
    </x:row>
    <x:row r="196" ht="23" customHeight="1">
      <x:c r="A196" s="13" t="str">
        <x:v>00195</x:v>
      </x:c>
      <x:c r="B196" s="4" t="n">
        <x:v>3</x:v>
      </x:c>
      <x:c r="C196" s="4" t="n">
        <x:v>3</x:v>
      </x:c>
      <x:c r="D196" s="4" t="n">
        <x:v>3</x:v>
      </x:c>
      <x:c r="E196" s="4" t="n">
        <x:v>2</x:v>
      </x:c>
      <x:c r="F196" s="4" t="str">
        <x:v>No</x:v>
      </x:c>
      <x:c r="G196" s="4" t="str">
        <x:v>Sí</x:v>
      </x:c>
      <x:c r="H196" s="4" t="str">
        <x:v>No</x:v>
      </x:c>
      <x:c r="I196" s="4" t="str">
        <x:v>Sí</x:v>
      </x:c>
      <x:c r="J196" s="4" t="str">
        <x:v>G2</x:v>
      </x:c>
    </x:row>
    <x:row r="197" ht="23" customHeight="1">
      <x:c r="A197" s="13" t="str">
        <x:v>00196</x:v>
      </x:c>
      <x:c r="B197" s="4" t="n">
        <x:v>3</x:v>
      </x:c>
      <x:c r="C197" s="4" t="n">
        <x:v>3</x:v>
      </x:c>
      <x:c r="D197" s="4" t="n">
        <x:v>3</x:v>
      </x:c>
      <x:c r="E197" s="4" t="n">
        <x:v>3</x:v>
      </x:c>
      <x:c r="F197" s="4" t="str">
        <x:v>No</x:v>
      </x:c>
      <x:c r="G197" s="4" t="str">
        <x:v>Sí</x:v>
      </x:c>
      <x:c r="H197" s="4" t="str">
        <x:v>No</x:v>
      </x:c>
      <x:c r="I197" s="4" t="str">
        <x:v>Sí</x:v>
      </x:c>
      <x:c r="J197" s="4" t="str">
        <x:v>G2</x:v>
      </x:c>
    </x:row>
    <x:row r="198" ht="23" customHeight="1">
      <x:c r="A198" s="13" t="str">
        <x:v>00197</x:v>
      </x:c>
      <x:c r="B198" s="4" t="n">
        <x:v>3</x:v>
      </x:c>
      <x:c r="C198" s="4" t="n">
        <x:v>2</x:v>
      </x:c>
      <x:c r="D198" s="4" t="n">
        <x:v>2</x:v>
      </x:c>
      <x:c r="E198" s="4" t="n">
        <x:v>2</x:v>
      </x:c>
      <x:c r="F198" s="4" t="str">
        <x:v>No</x:v>
      </x:c>
      <x:c r="G198" s="4" t="str">
        <x:v>Sí</x:v>
      </x:c>
      <x:c r="H198" s="4" t="str">
        <x:v>No</x:v>
      </x:c>
      <x:c r="I198" s="4" t="str">
        <x:v>Sí</x:v>
      </x:c>
      <x:c r="J198" s="4" t="str">
        <x:v>G1</x:v>
      </x:c>
    </x:row>
    <x:row r="199" ht="23" customHeight="1">
      <x:c r="A199" s="13" t="str">
        <x:v>00198</x:v>
      </x:c>
      <x:c r="B199" s="4" t="n">
        <x:v>3</x:v>
      </x:c>
      <x:c r="C199" s="4" t="n">
        <x:v>3</x:v>
      </x:c>
      <x:c r="D199" s="4" t="n">
        <x:v>2</x:v>
      </x:c>
      <x:c r="E199" s="4" t="n">
        <x:v>2</x:v>
      </x:c>
      <x:c r="F199" s="4" t="str">
        <x:v>No</x:v>
      </x:c>
      <x:c r="G199" s="4" t="str">
        <x:v>Sí</x:v>
      </x:c>
      <x:c r="H199" s="4" t="str">
        <x:v>No</x:v>
      </x:c>
      <x:c r="I199" s="4" t="str">
        <x:v>Sí</x:v>
      </x:c>
      <x:c r="J199" s="4" t="str">
        <x:v>G1</x:v>
      </x:c>
    </x:row>
    <x:row r="200" ht="23" customHeight="1">
      <x:c r="A200" s="13" t="str">
        <x:v>00199</x:v>
      </x:c>
      <x:c r="B200" s="4" t="n">
        <x:v>3</x:v>
      </x:c>
      <x:c r="C200" s="4" t="n">
        <x:v>3</x:v>
      </x:c>
      <x:c r="D200" s="4" t="n">
        <x:v>3</x:v>
      </x:c>
      <x:c r="E200" s="4" t="n">
        <x:v>2</x:v>
      </x:c>
      <x:c r="F200" s="4" t="str">
        <x:v>No</x:v>
      </x:c>
      <x:c r="G200" s="4" t="str">
        <x:v>Sí</x:v>
      </x:c>
      <x:c r="H200" s="4" t="str">
        <x:v>No</x:v>
      </x:c>
      <x:c r="I200" s="4" t="str">
        <x:v>Sí</x:v>
      </x:c>
      <x:c r="J200" s="4" t="str">
        <x:v>G1</x:v>
      </x:c>
    </x:row>
    <x:row r="201" ht="23" customHeight="1">
      <x:c r="A201" s="13" t="str">
        <x:v>00200</x:v>
      </x:c>
      <x:c r="B201" s="4" t="n">
        <x:v>3</x:v>
      </x:c>
      <x:c r="C201" s="4" t="n">
        <x:v>3</x:v>
      </x:c>
      <x:c r="D201" s="4" t="n">
        <x:v>3</x:v>
      </x:c>
      <x:c r="E201" s="4" t="n">
        <x:v>3</x:v>
      </x:c>
      <x:c r="F201" s="4" t="str">
        <x:v>No</x:v>
      </x:c>
      <x:c r="G201" s="4" t="str">
        <x:v>Sí</x:v>
      </x:c>
      <x:c r="H201" s="4" t="str">
        <x:v>No</x:v>
      </x:c>
      <x:c r="I201" s="4" t="str">
        <x:v>Sí</x:v>
      </x:c>
      <x:c r="J201" s="4" t="str">
        <x:v>G1</x:v>
      </x:c>
    </x:row>
    <x:row r="202" ht="23" customHeight="1">
      <x:c r="A202" s="13" t="str">
        <x:v>00201</x:v>
      </x:c>
      <x:c r="B202" s="4" t="n">
        <x:v>3</x:v>
      </x:c>
      <x:c r="C202" s="4" t="n">
        <x:v>2</x:v>
      </x:c>
      <x:c r="D202" s="4" t="n">
        <x:v>2</x:v>
      </x:c>
      <x:c r="E202" s="4" t="n">
        <x:v>2</x:v>
      </x:c>
      <x:c r="F202" s="4" t="str">
        <x:v>No</x:v>
      </x:c>
      <x:c r="G202" s="4" t="str">
        <x:v>Sí</x:v>
      </x:c>
      <x:c r="H202" s="4" t="str">
        <x:v>No</x:v>
      </x:c>
      <x:c r="I202" s="4" t="str">
        <x:v>Sí</x:v>
      </x:c>
      <x:c r="J202" s="4" t="str">
        <x:v>G1</x:v>
      </x:c>
    </x:row>
    <x:row r="203" ht="23" customHeight="1">
      <x:c r="A203" s="13" t="str">
        <x:v>00202</x:v>
      </x:c>
      <x:c r="B203" s="4" t="n">
        <x:v>3</x:v>
      </x:c>
      <x:c r="C203" s="4" t="n">
        <x:v>3</x:v>
      </x:c>
      <x:c r="D203" s="4" t="n">
        <x:v>2</x:v>
      </x:c>
      <x:c r="E203" s="4" t="n">
        <x:v>2</x:v>
      </x:c>
      <x:c r="F203" s="4" t="str">
        <x:v>No</x:v>
      </x:c>
      <x:c r="G203" s="4" t="str">
        <x:v>Sí</x:v>
      </x:c>
      <x:c r="H203" s="4" t="str">
        <x:v>No</x:v>
      </x:c>
      <x:c r="I203" s="4" t="str">
        <x:v>Sí</x:v>
      </x:c>
      <x:c r="J203" s="4" t="str">
        <x:v>G1</x:v>
      </x:c>
    </x:row>
    <x:row r="204" ht="23" customHeight="1">
      <x:c r="A204" s="13" t="str">
        <x:v>00203</x:v>
      </x:c>
      <x:c r="B204" s="4" t="n">
        <x:v>3</x:v>
      </x:c>
      <x:c r="C204" s="4" t="n">
        <x:v>3</x:v>
      </x:c>
      <x:c r="D204" s="4" t="n">
        <x:v>3</x:v>
      </x:c>
      <x:c r="E204" s="4" t="n">
        <x:v>2</x:v>
      </x:c>
      <x:c r="F204" s="4" t="str">
        <x:v>No</x:v>
      </x:c>
      <x:c r="G204" s="4" t="str">
        <x:v>Sí</x:v>
      </x:c>
      <x:c r="H204" s="4" t="str">
        <x:v>No</x:v>
      </x:c>
      <x:c r="I204" s="4" t="str">
        <x:v>Sí</x:v>
      </x:c>
      <x:c r="J204" s="4" t="str">
        <x:v>G1</x:v>
      </x:c>
    </x:row>
    <x:row r="205" ht="23" customHeight="1">
      <x:c r="A205" s="13" t="str">
        <x:v>00204</x:v>
      </x:c>
      <x:c r="B205" s="4" t="n">
        <x:v>3</x:v>
      </x:c>
      <x:c r="C205" s="4" t="n">
        <x:v>3</x:v>
      </x:c>
      <x:c r="D205" s="4" t="n">
        <x:v>3</x:v>
      </x:c>
      <x:c r="E205" s="4" t="n">
        <x:v>3</x:v>
      </x:c>
      <x:c r="F205" s="4" t="str">
        <x:v>No</x:v>
      </x:c>
      <x:c r="G205" s="4" t="str">
        <x:v>Sí</x:v>
      </x:c>
      <x:c r="H205" s="4" t="str">
        <x:v>No</x:v>
      </x:c>
      <x:c r="I205" s="4" t="str">
        <x:v>Sí</x:v>
      </x:c>
      <x:c r="J205" s="4" t="str">
        <x:v>G1</x:v>
      </x:c>
    </x:row>
    <x:row r="206" ht="23" customHeight="1">
      <x:c r="A206" s="13" t="str">
        <x:v>00205</x:v>
      </x:c>
      <x:c r="B206" s="4" t="n">
        <x:v>3</x:v>
      </x:c>
      <x:c r="C206" s="4" t="n">
        <x:v>2</x:v>
      </x:c>
      <x:c r="D206" s="4" t="n">
        <x:v>2</x:v>
      </x:c>
      <x:c r="E206" s="4" t="n">
        <x:v>2</x:v>
      </x:c>
      <x:c r="F206" s="4" t="str">
        <x:v>No</x:v>
      </x:c>
      <x:c r="G206" s="4" t="str">
        <x:v>Sí</x:v>
      </x:c>
      <x:c r="H206" s="4" t="str">
        <x:v>No</x:v>
      </x:c>
      <x:c r="I206" s="4" t="str">
        <x:v>Sí</x:v>
      </x:c>
      <x:c r="J206" s="4" t="str">
        <x:v>G1</x:v>
      </x:c>
    </x:row>
    <x:row r="207" ht="23" customHeight="1">
      <x:c r="A207" s="13" t="str">
        <x:v>00206</x:v>
      </x:c>
      <x:c r="B207" s="4" t="n">
        <x:v>3</x:v>
      </x:c>
      <x:c r="C207" s="4" t="n">
        <x:v>3</x:v>
      </x:c>
      <x:c r="D207" s="4" t="n">
        <x:v>2</x:v>
      </x:c>
      <x:c r="E207" s="4" t="n">
        <x:v>2</x:v>
      </x:c>
      <x:c r="F207" s="4" t="str">
        <x:v>No</x:v>
      </x:c>
      <x:c r="G207" s="4" t="str">
        <x:v>Sí</x:v>
      </x:c>
      <x:c r="H207" s="4" t="str">
        <x:v>No</x:v>
      </x:c>
      <x:c r="I207" s="4" t="str">
        <x:v>Sí</x:v>
      </x:c>
      <x:c r="J207" s="4" t="str">
        <x:v>G1</x:v>
      </x:c>
    </x:row>
    <x:row r="208" ht="23" customHeight="1">
      <x:c r="A208" s="13" t="str">
        <x:v>00207</x:v>
      </x:c>
      <x:c r="B208" s="4" t="n">
        <x:v>3</x:v>
      </x:c>
      <x:c r="C208" s="4" t="n">
        <x:v>3</x:v>
      </x:c>
      <x:c r="D208" s="4" t="n">
        <x:v>3</x:v>
      </x:c>
      <x:c r="E208" s="4" t="n">
        <x:v>2</x:v>
      </x:c>
      <x:c r="F208" s="4" t="str">
        <x:v>No</x:v>
      </x:c>
      <x:c r="G208" s="4" t="str">
        <x:v>Sí</x:v>
      </x:c>
      <x:c r="H208" s="4" t="str">
        <x:v>No</x:v>
      </x:c>
      <x:c r="I208" s="4" t="str">
        <x:v>Sí</x:v>
      </x:c>
      <x:c r="J208" s="4" t="str">
        <x:v>G1</x:v>
      </x:c>
    </x:row>
    <x:row r="209" ht="23" customHeight="1">
      <x:c r="A209" s="13" t="str">
        <x:v>00208</x:v>
      </x:c>
      <x:c r="B209" s="4" t="n">
        <x:v>2</x:v>
      </x:c>
      <x:c r="C209" s="4" t="n">
        <x:v>2</x:v>
      </x:c>
      <x:c r="D209" s="4" t="n">
        <x:v>1</x:v>
      </x:c>
      <x:c r="E209" s="4" t="n">
        <x:v>1</x:v>
      </x:c>
      <x:c r="F209" s="4" t="str">
        <x:v>No</x:v>
      </x:c>
      <x:c r="G209" s="4" t="str">
        <x:v>Sí</x:v>
      </x:c>
      <x:c r="H209" s="4" t="str">
        <x:v>No</x:v>
      </x:c>
      <x:c r="I209" s="4" t="str">
        <x:v>Sí</x:v>
      </x:c>
      <x:c r="J209" s="4" t="str">
        <x:v>G1</x:v>
      </x:c>
    </x:row>
    <x:row r="210" ht="23" customHeight="1">
      <x:c r="A210" s="13" t="str">
        <x:v>00209</x:v>
      </x:c>
      <x:c r="B210" s="4" t="n">
        <x:v>3</x:v>
      </x:c>
      <x:c r="C210" s="4" t="n">
        <x:v>2</x:v>
      </x:c>
      <x:c r="D210" s="4" t="n">
        <x:v>2</x:v>
      </x:c>
      <x:c r="E210" s="4" t="n">
        <x:v>2</x:v>
      </x:c>
      <x:c r="F210" s="4" t="str">
        <x:v>No</x:v>
      </x:c>
      <x:c r="G210" s="4" t="str">
        <x:v>Sí</x:v>
      </x:c>
      <x:c r="H210" s="4" t="str">
        <x:v>No</x:v>
      </x:c>
      <x:c r="I210" s="4" t="str">
        <x:v>Sí</x:v>
      </x:c>
      <x:c r="J210" s="4" t="str">
        <x:v>G1</x:v>
      </x:c>
    </x:row>
    <x:row r="211" ht="23" customHeight="1">
      <x:c r="A211" s="13" t="str">
        <x:v>00210</x:v>
      </x:c>
      <x:c r="B211" s="4" t="n">
        <x:v>3</x:v>
      </x:c>
      <x:c r="C211" s="4" t="n">
        <x:v>3</x:v>
      </x:c>
      <x:c r="D211" s="4" t="n">
        <x:v>2</x:v>
      </x:c>
      <x:c r="E211" s="4" t="n">
        <x:v>2</x:v>
      </x:c>
      <x:c r="F211" s="4" t="str">
        <x:v>No</x:v>
      </x:c>
      <x:c r="G211" s="4" t="str">
        <x:v>Sí</x:v>
      </x:c>
      <x:c r="H211" s="4" t="str">
        <x:v>No</x:v>
      </x:c>
      <x:c r="I211" s="4" t="str">
        <x:v>Sí</x:v>
      </x:c>
      <x:c r="J211" s="4" t="str">
        <x:v>G1</x:v>
      </x:c>
    </x:row>
    <x:row r="212" ht="23" customHeight="1">
      <x:c r="A212" s="13" t="str">
        <x:v>00211</x:v>
      </x:c>
      <x:c r="B212" s="4" t="n">
        <x:v>3</x:v>
      </x:c>
      <x:c r="C212" s="4" t="n">
        <x:v>3</x:v>
      </x:c>
      <x:c r="D212" s="4" t="n">
        <x:v>3</x:v>
      </x:c>
      <x:c r="E212" s="4" t="n">
        <x:v>2</x:v>
      </x:c>
      <x:c r="F212" s="4" t="str">
        <x:v>No</x:v>
      </x:c>
      <x:c r="G212" s="4" t="str">
        <x:v>Sí</x:v>
      </x:c>
      <x:c r="H212" s="4" t="str">
        <x:v>No</x:v>
      </x:c>
      <x:c r="I212" s="4" t="str">
        <x:v>Sí</x:v>
      </x:c>
      <x:c r="J212" s="4" t="str">
        <x:v>G2</x:v>
      </x:c>
    </x:row>
    <x:row r="213" ht="23" customHeight="1">
      <x:c r="A213" s="13" t="str">
        <x:v>00212</x:v>
      </x:c>
      <x:c r="B213" s="4" t="n">
        <x:v>3</x:v>
      </x:c>
      <x:c r="C213" s="4" t="n">
        <x:v>3</x:v>
      </x:c>
      <x:c r="D213" s="4" t="n">
        <x:v>3</x:v>
      </x:c>
      <x:c r="E213" s="4" t="n">
        <x:v>3</x:v>
      </x:c>
      <x:c r="F213" s="4" t="str">
        <x:v>No</x:v>
      </x:c>
      <x:c r="G213" s="4" t="str">
        <x:v>Sí</x:v>
      </x:c>
      <x:c r="H213" s="4" t="str">
        <x:v>No</x:v>
      </x:c>
      <x:c r="I213" s="4" t="str">
        <x:v>Sí</x:v>
      </x:c>
      <x:c r="J213" s="4" t="str">
        <x:v>G2</x:v>
      </x:c>
    </x:row>
    <x:row r="214" ht="23" customHeight="1">
      <x:c r="A214" s="13" t="str">
        <x:v>00213</x:v>
      </x:c>
      <x:c r="B214" s="4" t="n">
        <x:v>3</x:v>
      </x:c>
      <x:c r="C214" s="4" t="n">
        <x:v>2</x:v>
      </x:c>
      <x:c r="D214" s="4" t="n">
        <x:v>2</x:v>
      </x:c>
      <x:c r="E214" s="4" t="n">
        <x:v>2</x:v>
      </x:c>
      <x:c r="F214" s="4" t="str">
        <x:v>No</x:v>
      </x:c>
      <x:c r="G214" s="4" t="str">
        <x:v>Sí</x:v>
      </x:c>
      <x:c r="H214" s="4" t="str">
        <x:v>No</x:v>
      </x:c>
      <x:c r="I214" s="4" t="str">
        <x:v>Sí</x:v>
      </x:c>
      <x:c r="J214" s="4" t="str">
        <x:v>G2</x:v>
      </x:c>
    </x:row>
    <x:row r="215" ht="23" customHeight="1">
      <x:c r="A215" s="13" t="str">
        <x:v>00214</x:v>
      </x:c>
      <x:c r="B215" s="4" t="n">
        <x:v>3</x:v>
      </x:c>
      <x:c r="C215" s="4" t="n">
        <x:v>3</x:v>
      </x:c>
      <x:c r="D215" s="4" t="n">
        <x:v>2</x:v>
      </x:c>
      <x:c r="E215" s="4" t="n">
        <x:v>2</x:v>
      </x:c>
      <x:c r="F215" s="4" t="str">
        <x:v>No</x:v>
      </x:c>
      <x:c r="G215" s="4" t="str">
        <x:v>Sí</x:v>
      </x:c>
      <x:c r="H215" s="4" t="str">
        <x:v>No</x:v>
      </x:c>
      <x:c r="I215" s="4" t="str">
        <x:v>Sí</x:v>
      </x:c>
      <x:c r="J215" s="4" t="str">
        <x:v>G2</x:v>
      </x:c>
    </x:row>
    <x:row r="216" ht="23" customHeight="1">
      <x:c r="A216" s="13" t="str">
        <x:v>00215</x:v>
      </x:c>
      <x:c r="B216" s="4" t="n">
        <x:v>3</x:v>
      </x:c>
      <x:c r="C216" s="4" t="n">
        <x:v>3</x:v>
      </x:c>
      <x:c r="D216" s="4" t="n">
        <x:v>3</x:v>
      </x:c>
      <x:c r="E216" s="4" t="n">
        <x:v>2</x:v>
      </x:c>
      <x:c r="F216" s="4" t="str">
        <x:v>No</x:v>
      </x:c>
      <x:c r="G216" s="4" t="str">
        <x:v>Sí</x:v>
      </x:c>
      <x:c r="H216" s="4" t="str">
        <x:v>No</x:v>
      </x:c>
      <x:c r="I216" s="4" t="str">
        <x:v>Sí</x:v>
      </x:c>
      <x:c r="J216" s="4" t="str">
        <x:v>G2</x:v>
      </x:c>
    </x:row>
    <x:row r="217" ht="23" customHeight="1">
      <x:c r="A217" s="13" t="str">
        <x:v>00216</x:v>
      </x:c>
      <x:c r="B217" s="4" t="n">
        <x:v>3</x:v>
      </x:c>
      <x:c r="C217" s="4" t="n">
        <x:v>3</x:v>
      </x:c>
      <x:c r="D217" s="4" t="n">
        <x:v>3</x:v>
      </x:c>
      <x:c r="E217" s="4" t="n">
        <x:v>3</x:v>
      </x:c>
      <x:c r="F217" s="4" t="str">
        <x:v>No</x:v>
      </x:c>
      <x:c r="G217" s="4" t="str">
        <x:v>Sí</x:v>
      </x:c>
      <x:c r="H217" s="4" t="str">
        <x:v>No</x:v>
      </x:c>
      <x:c r="I217" s="4" t="str">
        <x:v>Sí</x:v>
      </x:c>
      <x:c r="J217" s="4" t="str">
        <x:v>G2</x:v>
      </x:c>
    </x:row>
    <x:row r="218" ht="23" customHeight="1">
      <x:c r="A218" s="13" t="str">
        <x:v>00217</x:v>
      </x:c>
      <x:c r="B218" s="4" t="n">
        <x:v>3</x:v>
      </x:c>
      <x:c r="C218" s="4" t="n">
        <x:v>2</x:v>
      </x:c>
      <x:c r="D218" s="4" t="n">
        <x:v>2</x:v>
      </x:c>
      <x:c r="E218" s="4" t="n">
        <x:v>2</x:v>
      </x:c>
      <x:c r="F218" s="4" t="str">
        <x:v>No</x:v>
      </x:c>
      <x:c r="G218" s="4" t="str">
        <x:v>Sí</x:v>
      </x:c>
      <x:c r="H218" s="4" t="str">
        <x:v>No</x:v>
      </x:c>
      <x:c r="I218" s="4" t="str">
        <x:v>Sí</x:v>
      </x:c>
      <x:c r="J218" s="4" t="str">
        <x:v>G2</x:v>
      </x:c>
    </x:row>
    <x:row r="219" ht="23" customHeight="1">
      <x:c r="A219" s="13" t="str">
        <x:v>00218</x:v>
      </x:c>
      <x:c r="B219" s="4" t="n">
        <x:v>3</x:v>
      </x:c>
      <x:c r="C219" s="4" t="n">
        <x:v>3</x:v>
      </x:c>
      <x:c r="D219" s="4" t="n">
        <x:v>2</x:v>
      </x:c>
      <x:c r="E219" s="4" t="n">
        <x:v>2</x:v>
      </x:c>
      <x:c r="F219" s="4" t="str">
        <x:v>No</x:v>
      </x:c>
      <x:c r="G219" s="4" t="str">
        <x:v>Sí</x:v>
      </x:c>
      <x:c r="H219" s="4" t="str">
        <x:v>No</x:v>
      </x:c>
      <x:c r="I219" s="4" t="str">
        <x:v>Sí</x:v>
      </x:c>
      <x:c r="J219" s="4" t="str">
        <x:v>G2</x:v>
      </x:c>
    </x:row>
    <x:row r="220" ht="23" customHeight="1">
      <x:c r="A220" s="13" t="str">
        <x:v>00219</x:v>
      </x:c>
      <x:c r="B220" s="4" t="n">
        <x:v>2</x:v>
      </x:c>
      <x:c r="C220" s="4" t="n">
        <x:v>1</x:v>
      </x:c>
      <x:c r="D220" s="4" t="n">
        <x:v>1</x:v>
      </x:c>
      <x:c r="E220" s="4" t="n">
        <x:v>1</x:v>
      </x:c>
      <x:c r="F220" s="4" t="str">
        <x:v>Sí</x:v>
      </x:c>
      <x:c r="G220" s="4" t="str">
        <x:v>Sí</x:v>
      </x:c>
      <x:c r="H220" s="4" t="str">
        <x:v>Sí</x:v>
      </x:c>
      <x:c r="I220" s="4" t="str">
        <x:v>No</x:v>
      </x:c>
      <x:c r="J220" s="4" t="str">
        <x:v>G2</x:v>
      </x:c>
    </x:row>
    <x:row r="221" ht="23" customHeight="1">
      <x:c r="A221" s="13" t="str">
        <x:v>00220</x:v>
      </x:c>
      <x:c r="B221" s="4" t="n">
        <x:v>3</x:v>
      </x:c>
      <x:c r="C221" s="4" t="n">
        <x:v>3</x:v>
      </x:c>
      <x:c r="D221" s="4" t="n">
        <x:v>3</x:v>
      </x:c>
      <x:c r="E221" s="4" t="n">
        <x:v>3</x:v>
      </x:c>
      <x:c r="F221" s="4" t="str">
        <x:v>No</x:v>
      </x:c>
      <x:c r="G221" s="4" t="str">
        <x:v>Sí</x:v>
      </x:c>
      <x:c r="H221" s="4" t="str">
        <x:v>No</x:v>
      </x:c>
      <x:c r="I221" s="4" t="str">
        <x:v>Sí</x:v>
      </x:c>
      <x:c r="J221" s="4" t="str">
        <x:v>G2</x:v>
      </x:c>
    </x:row>
    <x:row r="222" ht="23" customHeight="1">
      <x:c r="A222" s="13" t="str">
        <x:v>00221</x:v>
      </x:c>
      <x:c r="B222" s="4" t="n">
        <x:v>3</x:v>
      </x:c>
      <x:c r="C222" s="4" t="n">
        <x:v>2</x:v>
      </x:c>
      <x:c r="D222" s="4" t="n">
        <x:v>2</x:v>
      </x:c>
      <x:c r="E222" s="4" t="n">
        <x:v>2</x:v>
      </x:c>
      <x:c r="F222" s="4" t="str">
        <x:v>No</x:v>
      </x:c>
      <x:c r="G222" s="4" t="str">
        <x:v>Sí</x:v>
      </x:c>
      <x:c r="H222" s="4" t="str">
        <x:v>No</x:v>
      </x:c>
      <x:c r="I222" s="4" t="str">
        <x:v>Sí</x:v>
      </x:c>
      <x:c r="J222" s="4" t="str">
        <x:v>G2</x:v>
      </x:c>
    </x:row>
    <x:row r="223" ht="23" customHeight="1">
      <x:c r="A223" s="13" t="str">
        <x:v>00222</x:v>
      </x:c>
      <x:c r="B223" s="4" t="n">
        <x:v>1</x:v>
      </x:c>
      <x:c r="C223" s="4" t="n">
        <x:v>1</x:v>
      </x:c>
      <x:c r="D223" s="4" t="n">
        <x:v>1</x:v>
      </x:c>
      <x:c r="E223" s="4" t="n">
        <x:v>1</x:v>
      </x:c>
      <x:c r="F223" s="4" t="str">
        <x:v>Sí</x:v>
      </x:c>
      <x:c r="G223" s="4" t="str">
        <x:v>Sí</x:v>
      </x:c>
      <x:c r="H223" s="4" t="str">
        <x:v>Sí</x:v>
      </x:c>
      <x:c r="I223" s="4" t="str">
        <x:v>No</x:v>
      </x:c>
      <x:c r="J223" s="4" t="str">
        <x:v>G2</x:v>
      </x:c>
    </x:row>
    <x:row r="224" ht="23" customHeight="1">
      <x:c r="A224" s="13" t="str">
        <x:v>00223</x:v>
      </x:c>
      <x:c r="B224" s="4" t="n">
        <x:v>3</x:v>
      </x:c>
      <x:c r="C224" s="4" t="n">
        <x:v>3</x:v>
      </x:c>
      <x:c r="D224" s="4" t="n">
        <x:v>3</x:v>
      </x:c>
      <x:c r="E224" s="4" t="n">
        <x:v>2</x:v>
      </x:c>
      <x:c r="F224" s="4" t="str">
        <x:v>No</x:v>
      </x:c>
      <x:c r="G224" s="4" t="str">
        <x:v>Sí</x:v>
      </x:c>
      <x:c r="H224" s="4" t="str">
        <x:v>No</x:v>
      </x:c>
      <x:c r="I224" s="4" t="str">
        <x:v>Sí</x:v>
      </x:c>
      <x:c r="J224" s="4" t="str">
        <x:v>G2</x:v>
      </x:c>
    </x:row>
    <x:row r="225" ht="23" customHeight="1">
      <x:c r="A225" s="13" t="str">
        <x:v>00224</x:v>
      </x:c>
      <x:c r="B225" s="4" t="n">
        <x:v>2</x:v>
      </x:c>
      <x:c r="C225" s="4" t="n">
        <x:v>2</x:v>
      </x:c>
      <x:c r="D225" s="4" t="n">
        <x:v>2</x:v>
      </x:c>
      <x:c r="E225" s="4" t="n">
        <x:v>2</x:v>
      </x:c>
      <x:c r="F225" s="4" t="str">
        <x:v>No</x:v>
      </x:c>
      <x:c r="G225" s="4" t="str">
        <x:v>Sí</x:v>
      </x:c>
      <x:c r="H225" s="4" t="str">
        <x:v>Sí</x:v>
      </x:c>
      <x:c r="I225" s="4" t="str">
        <x:v>Sí</x:v>
      </x:c>
      <x:c r="J225" s="4" t="str">
        <x:v>G2</x:v>
      </x:c>
    </x:row>
    <x:row r="226" ht="23" customHeight="1">
      <x:c r="A226" s="13" t="str">
        <x:v>00225</x:v>
      </x:c>
      <x:c r="B226" s="4" t="n">
        <x:v>3</x:v>
      </x:c>
      <x:c r="C226" s="4" t="n">
        <x:v>2</x:v>
      </x:c>
      <x:c r="D226" s="4" t="n">
        <x:v>2</x:v>
      </x:c>
      <x:c r="E226" s="4" t="n">
        <x:v>2</x:v>
      </x:c>
      <x:c r="F226" s="4" t="str">
        <x:v>No</x:v>
      </x:c>
      <x:c r="G226" s="4" t="str">
        <x:v>Sí</x:v>
      </x:c>
      <x:c r="H226" s="4" t="str">
        <x:v>No</x:v>
      </x:c>
      <x:c r="I226" s="4" t="str">
        <x:v>Sí</x:v>
      </x:c>
      <x:c r="J226" s="4" t="str">
        <x:v>G1</x:v>
      </x:c>
    </x:row>
    <x:row r="227" ht="23" customHeight="1">
      <x:c r="A227" s="13" t="str">
        <x:v>00226</x:v>
      </x:c>
      <x:c r="B227" s="4" t="n">
        <x:v>3</x:v>
      </x:c>
      <x:c r="C227" s="4" t="n">
        <x:v>3</x:v>
      </x:c>
      <x:c r="D227" s="4" t="n">
        <x:v>2</x:v>
      </x:c>
      <x:c r="E227" s="4" t="n">
        <x:v>2</x:v>
      </x:c>
      <x:c r="F227" s="4" t="str">
        <x:v>No</x:v>
      </x:c>
      <x:c r="G227" s="4" t="str">
        <x:v>Sí</x:v>
      </x:c>
      <x:c r="H227" s="4" t="str">
        <x:v>No</x:v>
      </x:c>
      <x:c r="I227" s="4" t="str">
        <x:v>Sí</x:v>
      </x:c>
      <x:c r="J227" s="4" t="str">
        <x:v>G1</x:v>
      </x:c>
    </x:row>
    <x:row r="228" ht="23" customHeight="1">
      <x:c r="A228" s="13" t="str">
        <x:v>00227</x:v>
      </x:c>
      <x:c r="B228" s="4" t="n">
        <x:v>3</x:v>
      </x:c>
      <x:c r="C228" s="4" t="n">
        <x:v>3</x:v>
      </x:c>
      <x:c r="D228" s="4" t="n">
        <x:v>3</x:v>
      </x:c>
      <x:c r="E228" s="4" t="n">
        <x:v>2</x:v>
      </x:c>
      <x:c r="F228" s="4" t="str">
        <x:v>No</x:v>
      </x:c>
      <x:c r="G228" s="4" t="str">
        <x:v>Sí</x:v>
      </x:c>
      <x:c r="H228" s="4" t="str">
        <x:v>No</x:v>
      </x:c>
      <x:c r="I228" s="4" t="str">
        <x:v>Sí</x:v>
      </x:c>
      <x:c r="J228" s="4" t="str">
        <x:v>G1</x:v>
      </x:c>
    </x:row>
    <x:row r="229" ht="23" customHeight="1">
      <x:c r="A229" s="13" t="str">
        <x:v>00228</x:v>
      </x:c>
      <x:c r="B229" s="4" t="n">
        <x:v>3</x:v>
      </x:c>
      <x:c r="C229" s="4" t="n">
        <x:v>3</x:v>
      </x:c>
      <x:c r="D229" s="4" t="n">
        <x:v>3</x:v>
      </x:c>
      <x:c r="E229" s="4" t="n">
        <x:v>3</x:v>
      </x:c>
      <x:c r="F229" s="4" t="str">
        <x:v>No</x:v>
      </x:c>
      <x:c r="G229" s="4" t="str">
        <x:v>Sí</x:v>
      </x:c>
      <x:c r="H229" s="4" t="str">
        <x:v>No</x:v>
      </x:c>
      <x:c r="I229" s="4" t="str">
        <x:v>Sí</x:v>
      </x:c>
      <x:c r="J229" s="4" t="str">
        <x:v>G1</x:v>
      </x:c>
    </x:row>
    <x:row r="230" ht="23" customHeight="1">
      <x:c r="A230" s="13" t="str">
        <x:v>00229</x:v>
      </x:c>
      <x:c r="B230" s="4" t="n">
        <x:v>3</x:v>
      </x:c>
      <x:c r="C230" s="4" t="n">
        <x:v>2</x:v>
      </x:c>
      <x:c r="D230" s="4" t="n">
        <x:v>2</x:v>
      </x:c>
      <x:c r="E230" s="4" t="n">
        <x:v>2</x:v>
      </x:c>
      <x:c r="F230" s="4" t="str">
        <x:v>No</x:v>
      </x:c>
      <x:c r="G230" s="4" t="str">
        <x:v>Sí</x:v>
      </x:c>
      <x:c r="H230" s="4" t="str">
        <x:v>No</x:v>
      </x:c>
      <x:c r="I230" s="4" t="str">
        <x:v>Sí</x:v>
      </x:c>
      <x:c r="J230" s="4" t="str">
        <x:v>G1</x:v>
      </x:c>
    </x:row>
    <x:row r="231" ht="23" customHeight="1">
      <x:c r="A231" s="13" t="str">
        <x:v>00230</x:v>
      </x:c>
      <x:c r="B231" s="4" t="n">
        <x:v>3</x:v>
      </x:c>
      <x:c r="C231" s="4" t="n">
        <x:v>3</x:v>
      </x:c>
      <x:c r="D231" s="4" t="n">
        <x:v>2</x:v>
      </x:c>
      <x:c r="E231" s="4" t="n">
        <x:v>2</x:v>
      </x:c>
      <x:c r="F231" s="4" t="str">
        <x:v>No</x:v>
      </x:c>
      <x:c r="G231" s="4" t="str">
        <x:v>Sí</x:v>
      </x:c>
      <x:c r="H231" s="4" t="str">
        <x:v>No</x:v>
      </x:c>
      <x:c r="I231" s="4" t="str">
        <x:v>Sí</x:v>
      </x:c>
      <x:c r="J231" s="4" t="str">
        <x:v>G1</x:v>
      </x:c>
    </x:row>
    <x:row r="232" ht="23" customHeight="1">
      <x:c r="A232" s="13" t="str">
        <x:v>00231</x:v>
      </x:c>
      <x:c r="B232" s="4" t="n">
        <x:v>3</x:v>
      </x:c>
      <x:c r="C232" s="4" t="n">
        <x:v>3</x:v>
      </x:c>
      <x:c r="D232" s="4" t="n">
        <x:v>3</x:v>
      </x:c>
      <x:c r="E232" s="4" t="n">
        <x:v>2</x:v>
      </x:c>
      <x:c r="F232" s="4" t="str">
        <x:v>No</x:v>
      </x:c>
      <x:c r="G232" s="4" t="str">
        <x:v>Sí</x:v>
      </x:c>
      <x:c r="H232" s="4" t="str">
        <x:v>No</x:v>
      </x:c>
      <x:c r="I232" s="4" t="str">
        <x:v>Sí</x:v>
      </x:c>
      <x:c r="J232" s="4" t="str">
        <x:v>G1</x:v>
      </x:c>
    </x:row>
    <x:row r="233" ht="23" customHeight="1">
      <x:c r="A233" s="13" t="str">
        <x:v>00232</x:v>
      </x:c>
      <x:c r="B233" s="4" t="n">
        <x:v>3</x:v>
      </x:c>
      <x:c r="C233" s="4" t="n">
        <x:v>3</x:v>
      </x:c>
      <x:c r="D233" s="4" t="n">
        <x:v>3</x:v>
      </x:c>
      <x:c r="E233" s="4" t="n">
        <x:v>3</x:v>
      </x:c>
      <x:c r="F233" s="4" t="str">
        <x:v>No</x:v>
      </x:c>
      <x:c r="G233" s="4" t="str">
        <x:v>Sí</x:v>
      </x:c>
      <x:c r="H233" s="4" t="str">
        <x:v>No</x:v>
      </x:c>
      <x:c r="I233" s="4" t="str">
        <x:v>Sí</x:v>
      </x:c>
      <x:c r="J233" s="4" t="str">
        <x:v>G1</x:v>
      </x:c>
    </x:row>
    <x:row r="234" ht="23" customHeight="1">
      <x:c r="A234" s="13" t="str">
        <x:v>00233</x:v>
      </x:c>
      <x:c r="B234" s="4" t="n">
        <x:v>3</x:v>
      </x:c>
      <x:c r="C234" s="4" t="n">
        <x:v>2</x:v>
      </x:c>
      <x:c r="D234" s="4" t="n">
        <x:v>2</x:v>
      </x:c>
      <x:c r="E234" s="4" t="n">
        <x:v>2</x:v>
      </x:c>
      <x:c r="F234" s="4" t="str">
        <x:v>No</x:v>
      </x:c>
      <x:c r="G234" s="4" t="str">
        <x:v>Sí</x:v>
      </x:c>
      <x:c r="H234" s="4" t="str">
        <x:v>No</x:v>
      </x:c>
      <x:c r="I234" s="4" t="str">
        <x:v>Sí</x:v>
      </x:c>
      <x:c r="J234" s="4" t="str">
        <x:v>G1</x:v>
      </x:c>
    </x:row>
    <x:row r="235" ht="23" customHeight="1">
      <x:c r="A235" s="13" t="str">
        <x:v>00234</x:v>
      </x:c>
      <x:c r="B235" s="4" t="n">
        <x:v>3</x:v>
      </x:c>
      <x:c r="C235" s="4" t="n">
        <x:v>3</x:v>
      </x:c>
      <x:c r="D235" s="4" t="n">
        <x:v>2</x:v>
      </x:c>
      <x:c r="E235" s="4" t="n">
        <x:v>2</x:v>
      </x:c>
      <x:c r="F235" s="4" t="str">
        <x:v>No</x:v>
      </x:c>
      <x:c r="G235" s="4" t="str">
        <x:v>Sí</x:v>
      </x:c>
      <x:c r="H235" s="4" t="str">
        <x:v>No</x:v>
      </x:c>
      <x:c r="I235" s="4" t="str">
        <x:v>Sí</x:v>
      </x:c>
      <x:c r="J235" s="4" t="str">
        <x:v>G1</x:v>
      </x:c>
    </x:row>
    <x:row r="236" ht="23" customHeight="1">
      <x:c r="A236" s="13" t="str">
        <x:v>00235</x:v>
      </x:c>
      <x:c r="B236" s="4" t="n">
        <x:v>3</x:v>
      </x:c>
      <x:c r="C236" s="4" t="n">
        <x:v>3</x:v>
      </x:c>
      <x:c r="D236" s="4" t="n">
        <x:v>3</x:v>
      </x:c>
      <x:c r="E236" s="4" t="n">
        <x:v>2</x:v>
      </x:c>
      <x:c r="F236" s="4" t="str">
        <x:v>No</x:v>
      </x:c>
      <x:c r="G236" s="4" t="str">
        <x:v>Sí</x:v>
      </x:c>
      <x:c r="H236" s="4" t="str">
        <x:v>No</x:v>
      </x:c>
      <x:c r="I236" s="4" t="str">
        <x:v>Sí</x:v>
      </x:c>
      <x:c r="J236" s="4" t="str">
        <x:v>G2</x:v>
      </x:c>
    </x:row>
    <x:row r="237" ht="23" customHeight="1">
      <x:c r="A237" s="13" t="str">
        <x:v>00236</x:v>
      </x:c>
      <x:c r="B237" s="4" t="n">
        <x:v>2</x:v>
      </x:c>
      <x:c r="C237" s="4" t="n">
        <x:v>2</x:v>
      </x:c>
      <x:c r="D237" s="4" t="n">
        <x:v>1</x:v>
      </x:c>
      <x:c r="E237" s="4" t="n">
        <x:v>1</x:v>
      </x:c>
      <x:c r="F237" s="4" t="str">
        <x:v>No</x:v>
      </x:c>
      <x:c r="G237" s="4" t="str">
        <x:v>Sí</x:v>
      </x:c>
      <x:c r="H237" s="4" t="str">
        <x:v>No</x:v>
      </x:c>
      <x:c r="I237" s="4" t="str">
        <x:v>Sí</x:v>
      </x:c>
      <x:c r="J237" s="4" t="str">
        <x:v>G2</x:v>
      </x:c>
    </x:row>
    <x:row r="238" ht="23" customHeight="1">
      <x:c r="A238" s="13" t="str">
        <x:v>00237</x:v>
      </x:c>
      <x:c r="B238" s="4" t="n">
        <x:v>3</x:v>
      </x:c>
      <x:c r="C238" s="4" t="n">
        <x:v>2</x:v>
      </x:c>
      <x:c r="D238" s="4" t="n">
        <x:v>2</x:v>
      </x:c>
      <x:c r="E238" s="4" t="n">
        <x:v>2</x:v>
      </x:c>
      <x:c r="F238" s="4" t="str">
        <x:v>No</x:v>
      </x:c>
      <x:c r="G238" s="4" t="str">
        <x:v>Sí</x:v>
      </x:c>
      <x:c r="H238" s="4" t="str">
        <x:v>No</x:v>
      </x:c>
      <x:c r="I238" s="4" t="str">
        <x:v>Sí</x:v>
      </x:c>
      <x:c r="J238" s="4" t="str">
        <x:v>G2</x:v>
      </x:c>
    </x:row>
    <x:row r="239" ht="23" customHeight="1">
      <x:c r="A239" s="13" t="str">
        <x:v>00238</x:v>
      </x:c>
      <x:c r="B239" s="4" t="n">
        <x:v>3</x:v>
      </x:c>
      <x:c r="C239" s="4" t="n">
        <x:v>3</x:v>
      </x:c>
      <x:c r="D239" s="4" t="n">
        <x:v>2</x:v>
      </x:c>
      <x:c r="E239" s="4" t="n">
        <x:v>2</x:v>
      </x:c>
      <x:c r="F239" s="4" t="str">
        <x:v>No</x:v>
      </x:c>
      <x:c r="G239" s="4" t="str">
        <x:v>Sí</x:v>
      </x:c>
      <x:c r="H239" s="4" t="str">
        <x:v>No</x:v>
      </x:c>
      <x:c r="I239" s="4" t="str">
        <x:v>Sí</x:v>
      </x:c>
      <x:c r="J239" s="4" t="str">
        <x:v>G2</x:v>
      </x:c>
    </x:row>
    <x:row r="240" ht="23" customHeight="1">
      <x:c r="A240" s="13" t="str">
        <x:v>00239</x:v>
      </x:c>
      <x:c r="B240" s="4" t="n">
        <x:v>3</x:v>
      </x:c>
      <x:c r="C240" s="4" t="n">
        <x:v>3</x:v>
      </x:c>
      <x:c r="D240" s="4" t="n">
        <x:v>3</x:v>
      </x:c>
      <x:c r="E240" s="4" t="n">
        <x:v>2</x:v>
      </x:c>
      <x:c r="F240" s="4" t="str">
        <x:v>No</x:v>
      </x:c>
      <x:c r="G240" s="4" t="str">
        <x:v>Sí</x:v>
      </x:c>
      <x:c r="H240" s="4" t="str">
        <x:v>No</x:v>
      </x:c>
      <x:c r="I240" s="4" t="str">
        <x:v>Sí</x:v>
      </x:c>
      <x:c r="J240" s="4" t="str">
        <x:v>G2</x:v>
      </x:c>
    </x:row>
    <x:row r="241" ht="23" customHeight="1">
      <x:c r="A241" s="13" t="str">
        <x:v>00240</x:v>
      </x:c>
      <x:c r="B241" s="4" t="n">
        <x:v>3</x:v>
      </x:c>
      <x:c r="C241" s="4" t="n">
        <x:v>3</x:v>
      </x:c>
      <x:c r="D241" s="4" t="n">
        <x:v>3</x:v>
      </x:c>
      <x:c r="E241" s="4" t="n">
        <x:v>3</x:v>
      </x:c>
      <x:c r="F241" s="4" t="str">
        <x:v>No</x:v>
      </x:c>
      <x:c r="G241" s="4" t="str">
        <x:v>Sí</x:v>
      </x:c>
      <x:c r="H241" s="4" t="str">
        <x:v>No</x:v>
      </x:c>
      <x:c r="I241" s="4" t="str">
        <x:v>Sí</x:v>
      </x:c>
      <x:c r="J241" s="4" t="str">
        <x:v>G2</x:v>
      </x:c>
    </x:row>
    <x:row r="242" ht="23" customHeight="1">
      <x:c r="A242" s="13" t="str">
        <x:v>00241</x:v>
      </x:c>
      <x:c r="B242" s="4" t="n">
        <x:v>3</x:v>
      </x:c>
      <x:c r="C242" s="4" t="n">
        <x:v>2</x:v>
      </x:c>
      <x:c r="D242" s="4" t="n">
        <x:v>2</x:v>
      </x:c>
      <x:c r="E242" s="4" t="n">
        <x:v>2</x:v>
      </x:c>
      <x:c r="F242" s="4" t="str">
        <x:v>No</x:v>
      </x:c>
      <x:c r="G242" s="4" t="str">
        <x:v>Sí</x:v>
      </x:c>
      <x:c r="H242" s="4" t="str">
        <x:v>No</x:v>
      </x:c>
      <x:c r="I242" s="4" t="str">
        <x:v>Sí</x:v>
      </x:c>
      <x:c r="J242" s="4" t="str">
        <x:v>G2</x:v>
      </x:c>
    </x:row>
    <x:row r="243" ht="23" customHeight="1">
      <x:c r="A243" s="13" t="str">
        <x:v>00242</x:v>
      </x:c>
      <x:c r="B243" s="4" t="n">
        <x:v>3</x:v>
      </x:c>
      <x:c r="C243" s="4" t="n">
        <x:v>3</x:v>
      </x:c>
      <x:c r="D243" s="4" t="n">
        <x:v>2</x:v>
      </x:c>
      <x:c r="E243" s="4" t="n">
        <x:v>2</x:v>
      </x:c>
      <x:c r="F243" s="4" t="str">
        <x:v>No</x:v>
      </x:c>
      <x:c r="G243" s="4" t="str">
        <x:v>Sí</x:v>
      </x:c>
      <x:c r="H243" s="4" t="str">
        <x:v>No</x:v>
      </x:c>
      <x:c r="I243" s="4" t="str">
        <x:v>Sí</x:v>
      </x:c>
      <x:c r="J243" s="4" t="str">
        <x:v>G2</x:v>
      </x:c>
    </x:row>
    <x:row r="244" ht="23" customHeight="1">
      <x:c r="A244" s="13" t="str">
        <x:v>00243</x:v>
      </x:c>
      <x:c r="B244" s="4" t="n">
        <x:v>2</x:v>
      </x:c>
      <x:c r="C244" s="4" t="n">
        <x:v>2</x:v>
      </x:c>
      <x:c r="D244" s="4" t="n">
        <x:v>2</x:v>
      </x:c>
      <x:c r="E244" s="4" t="n">
        <x:v>1</x:v>
      </x:c>
      <x:c r="F244" s="4" t="str">
        <x:v>No</x:v>
      </x:c>
      <x:c r="G244" s="4" t="str">
        <x:v>Sí</x:v>
      </x:c>
      <x:c r="H244" s="4" t="str">
        <x:v>Sí</x:v>
      </x:c>
      <x:c r="I244" s="4" t="str">
        <x:v>Sí</x:v>
      </x:c>
      <x:c r="J244" s="4" t="str">
        <x:v>G2</x:v>
      </x:c>
    </x:row>
    <x:row r="245" ht="23" customHeight="1">
      <x:c r="A245" s="13" t="str">
        <x:v>00244</x:v>
      </x:c>
      <x:c r="B245" s="4" t="n">
        <x:v>3</x:v>
      </x:c>
      <x:c r="C245" s="4" t="n">
        <x:v>3</x:v>
      </x:c>
      <x:c r="D245" s="4" t="n">
        <x:v>3</x:v>
      </x:c>
      <x:c r="E245" s="4" t="n">
        <x:v>3</x:v>
      </x:c>
      <x:c r="F245" s="4" t="str">
        <x:v>No</x:v>
      </x:c>
      <x:c r="G245" s="4" t="str">
        <x:v>Sí</x:v>
      </x:c>
      <x:c r="H245" s="4" t="str">
        <x:v>No</x:v>
      </x:c>
      <x:c r="I245" s="4" t="str">
        <x:v>Sí</x:v>
      </x:c>
      <x:c r="J245" s="4" t="str">
        <x:v>G2</x:v>
      </x:c>
    </x:row>
    <x:row r="246" ht="23" customHeight="1">
      <x:c r="A246" s="13" t="str">
        <x:v>00245</x:v>
      </x:c>
      <x:c r="B246" s="4" t="n">
        <x:v>3</x:v>
      </x:c>
      <x:c r="C246" s="4" t="n">
        <x:v>2</x:v>
      </x:c>
      <x:c r="D246" s="4" t="n">
        <x:v>2</x:v>
      </x:c>
      <x:c r="E246" s="4" t="n">
        <x:v>2</x:v>
      </x:c>
      <x:c r="F246" s="4" t="str">
        <x:v>No</x:v>
      </x:c>
      <x:c r="G246" s="4" t="str">
        <x:v>Sí</x:v>
      </x:c>
      <x:c r="H246" s="4" t="str">
        <x:v>No</x:v>
      </x:c>
      <x:c r="I246" s="4" t="str">
        <x:v>Sí</x:v>
      </x:c>
      <x:c r="J246" s="4" t="str">
        <x:v>G3</x:v>
      </x:c>
    </x:row>
    <x:row r="247" ht="23" customHeight="1">
      <x:c r="A247" s="13" t="str">
        <x:v>00246</x:v>
      </x:c>
      <x:c r="B247" s="4" t="n">
        <x:v>3</x:v>
      </x:c>
      <x:c r="C247" s="4" t="n">
        <x:v>3</x:v>
      </x:c>
      <x:c r="D247" s="4" t="n">
        <x:v>2</x:v>
      </x:c>
      <x:c r="E247" s="4" t="n">
        <x:v>2</x:v>
      </x:c>
      <x:c r="F247" s="4" t="str">
        <x:v>No</x:v>
      </x:c>
      <x:c r="G247" s="4" t="str">
        <x:v>Sí</x:v>
      </x:c>
      <x:c r="H247" s="4" t="str">
        <x:v>No</x:v>
      </x:c>
      <x:c r="I247" s="4" t="str">
        <x:v>Sí</x:v>
      </x:c>
      <x:c r="J247" s="4" t="str">
        <x:v>G3</x:v>
      </x:c>
    </x:row>
    <x:row r="248" ht="23" customHeight="1">
      <x:c r="A248" s="13" t="str">
        <x:v>00247</x:v>
      </x:c>
      <x:c r="B248" s="4" t="n">
        <x:v>3</x:v>
      </x:c>
      <x:c r="C248" s="4" t="n">
        <x:v>3</x:v>
      </x:c>
      <x:c r="D248" s="4" t="n">
        <x:v>3</x:v>
      </x:c>
      <x:c r="E248" s="4" t="n">
        <x:v>2</x:v>
      </x:c>
      <x:c r="F248" s="4" t="str">
        <x:v>No</x:v>
      </x:c>
      <x:c r="G248" s="4" t="str">
        <x:v>Sí</x:v>
      </x:c>
      <x:c r="H248" s="4" t="str">
        <x:v>No</x:v>
      </x:c>
      <x:c r="I248" s="4" t="str">
        <x:v>Sí</x:v>
      </x:c>
      <x:c r="J248" s="4" t="str">
        <x:v>G3</x:v>
      </x:c>
    </x:row>
    <x:row r="249" ht="23" customHeight="1">
      <x:c r="A249" s="13" t="str">
        <x:v>00248</x:v>
      </x:c>
      <x:c r="B249" s="4" t="n">
        <x:v>2</x:v>
      </x:c>
      <x:c r="C249" s="4" t="n">
        <x:v>2</x:v>
      </x:c>
      <x:c r="D249" s="4" t="n">
        <x:v>1</x:v>
      </x:c>
      <x:c r="E249" s="4" t="n">
        <x:v>1</x:v>
      </x:c>
      <x:c r="F249" s="4" t="str">
        <x:v>Sí</x:v>
      </x:c>
      <x:c r="G249" s="4" t="str">
        <x:v>Sí</x:v>
      </x:c>
      <x:c r="H249" s="4" t="str">
        <x:v>Sí</x:v>
      </x:c>
      <x:c r="I249" s="4" t="str">
        <x:v>No</x:v>
      </x:c>
      <x:c r="J249" s="4" t="str">
        <x:v>G3</x:v>
      </x:c>
    </x:row>
    <x:row r="250" ht="23" customHeight="1">
      <x:c r="A250" s="13" t="str">
        <x:v>00249</x:v>
      </x:c>
      <x:c r="B250" s="4" t="n">
        <x:v>3</x:v>
      </x:c>
      <x:c r="C250" s="4" t="n">
        <x:v>2</x:v>
      </x:c>
      <x:c r="D250" s="4" t="n">
        <x:v>2</x:v>
      </x:c>
      <x:c r="E250" s="4" t="n">
        <x:v>2</x:v>
      </x:c>
      <x:c r="F250" s="4" t="str">
        <x:v>No</x:v>
      </x:c>
      <x:c r="G250" s="4" t="str">
        <x:v>Sí</x:v>
      </x:c>
      <x:c r="H250" s="4" t="str">
        <x:v>No</x:v>
      </x:c>
      <x:c r="I250" s="4" t="str">
        <x:v>Sí</x:v>
      </x:c>
      <x:c r="J250" s="4" t="str">
        <x:v>G3</x:v>
      </x:c>
    </x:row>
    <x:row r="251" ht="23" customHeight="1">
      <x:c r="A251" s="13" t="str">
        <x:v>00250</x:v>
      </x:c>
      <x:c r="B251" s="4" t="n">
        <x:v>2</x:v>
      </x:c>
      <x:c r="C251" s="4" t="n">
        <x:v>2</x:v>
      </x:c>
      <x:c r="D251" s="4" t="n">
        <x:v>1</x:v>
      </x:c>
      <x:c r="E251" s="4" t="n">
        <x:v>1</x:v>
      </x:c>
      <x:c r="F251" s="4" t="str">
        <x:v>No</x:v>
      </x:c>
      <x:c r="G251" s="4" t="str">
        <x:v>Sí</x:v>
      </x:c>
      <x:c r="H251" s="4" t="str">
        <x:v>Sí</x:v>
      </x:c>
      <x:c r="I251" s="4" t="str">
        <x:v>No</x:v>
      </x:c>
      <x:c r="J251" s="4" t="str">
        <x:v>G3</x:v>
      </x:c>
    </x:row>
    <x:row r="252" ht="23" customHeight="1">
      <x:c r="A252" s="13" t="str">
        <x:v>00251</x:v>
      </x:c>
      <x:c r="B252" s="4" t="n">
        <x:v>3</x:v>
      </x:c>
      <x:c r="C252" s="4" t="n">
        <x:v>3</x:v>
      </x:c>
      <x:c r="D252" s="4" t="n">
        <x:v>3</x:v>
      </x:c>
      <x:c r="E252" s="4" t="n">
        <x:v>2</x:v>
      </x:c>
      <x:c r="F252" s="4" t="str">
        <x:v>No</x:v>
      </x:c>
      <x:c r="G252" s="4" t="str">
        <x:v>Sí</x:v>
      </x:c>
      <x:c r="H252" s="4" t="str">
        <x:v>No</x:v>
      </x:c>
      <x:c r="I252" s="4" t="str">
        <x:v>Sí</x:v>
      </x:c>
      <x:c r="J252" s="4" t="str">
        <x:v>G3</x:v>
      </x:c>
    </x:row>
    <x:row r="253" ht="23" customHeight="1">
      <x:c r="A253" s="13" t="str">
        <x:v>00252</x:v>
      </x:c>
      <x:c r="B253" s="4" t="n">
        <x:v>3</x:v>
      </x:c>
      <x:c r="C253" s="4" t="n">
        <x:v>3</x:v>
      </x:c>
      <x:c r="D253" s="4" t="n">
        <x:v>3</x:v>
      </x:c>
      <x:c r="E253" s="4" t="n">
        <x:v>3</x:v>
      </x:c>
      <x:c r="F253" s="4" t="str">
        <x:v>No</x:v>
      </x:c>
      <x:c r="G253" s="4" t="str">
        <x:v>Sí</x:v>
      </x:c>
      <x:c r="H253" s="4" t="str">
        <x:v>No</x:v>
      </x:c>
      <x:c r="I253" s="4" t="str">
        <x:v>Sí</x:v>
      </x:c>
      <x:c r="J253" s="4" t="str">
        <x:v>G3</x:v>
      </x:c>
    </x:row>
    <x:row r="254" ht="23" customHeight="1">
      <x:c r="A254" s="13" t="str">
        <x:v>00253</x:v>
      </x:c>
      <x:c r="B254" s="4" t="n">
        <x:v>3</x:v>
      </x:c>
      <x:c r="C254" s="4" t="n">
        <x:v>2</x:v>
      </x:c>
      <x:c r="D254" s="4" t="n">
        <x:v>2</x:v>
      </x:c>
      <x:c r="E254" s="4" t="n">
        <x:v>2</x:v>
      </x:c>
      <x:c r="F254" s="4" t="str">
        <x:v>No</x:v>
      </x:c>
      <x:c r="G254" s="4" t="str">
        <x:v>Sí</x:v>
      </x:c>
      <x:c r="H254" s="4" t="str">
        <x:v>No</x:v>
      </x:c>
      <x:c r="I254" s="4" t="str">
        <x:v>No</x:v>
      </x:c>
      <x:c r="J254" s="4" t="str">
        <x:v>G1</x:v>
      </x:c>
    </x:row>
    <x:row r="255" ht="23" customHeight="1">
      <x:c r="A255" s="13" t="str">
        <x:v>00254</x:v>
      </x:c>
      <x:c r="B255" s="4" t="n">
        <x:v>3</x:v>
      </x:c>
      <x:c r="C255" s="4" t="n">
        <x:v>3</x:v>
      </x:c>
      <x:c r="D255" s="4" t="n">
        <x:v>2</x:v>
      </x:c>
      <x:c r="E255" s="4" t="n">
        <x:v>2</x:v>
      </x:c>
      <x:c r="F255" s="4" t="str">
        <x:v>No</x:v>
      </x:c>
      <x:c r="G255" s="4" t="str">
        <x:v>Sí</x:v>
      </x:c>
      <x:c r="H255" s="4" t="str">
        <x:v>No</x:v>
      </x:c>
      <x:c r="I255" s="4" t="str">
        <x:v>Sí</x:v>
      </x:c>
      <x:c r="J255" s="4" t="str">
        <x:v>G1</x:v>
      </x:c>
    </x:row>
    <x:row r="256" ht="23" customHeight="1">
      <x:c r="A256" s="13" t="str">
        <x:v>00255</x:v>
      </x:c>
      <x:c r="B256" s="4" t="n">
        <x:v>3</x:v>
      </x:c>
      <x:c r="C256" s="4" t="n">
        <x:v>3</x:v>
      </x:c>
      <x:c r="D256" s="4" t="n">
        <x:v>3</x:v>
      </x:c>
      <x:c r="E256" s="4" t="n">
        <x:v>2</x:v>
      </x:c>
      <x:c r="F256" s="4" t="str">
        <x:v>No</x:v>
      </x:c>
      <x:c r="G256" s="4" t="str">
        <x:v>Sí</x:v>
      </x:c>
      <x:c r="H256" s="4" t="str">
        <x:v>No</x:v>
      </x:c>
      <x:c r="I256" s="4" t="str">
        <x:v>Sí</x:v>
      </x:c>
      <x:c r="J256" s="4" t="str">
        <x:v>G1</x:v>
      </x:c>
    </x:row>
    <x:row r="257" ht="23" customHeight="1">
      <x:c r="A257" s="13" t="str">
        <x:v>00256</x:v>
      </x:c>
      <x:c r="B257" s="4" t="n">
        <x:v>3</x:v>
      </x:c>
      <x:c r="C257" s="4" t="n">
        <x:v>3</x:v>
      </x:c>
      <x:c r="D257" s="4" t="n">
        <x:v>3</x:v>
      </x:c>
      <x:c r="E257" s="4" t="n">
        <x:v>3</x:v>
      </x:c>
      <x:c r="F257" s="4" t="str">
        <x:v>No</x:v>
      </x:c>
      <x:c r="G257" s="4" t="str">
        <x:v>Sí</x:v>
      </x:c>
      <x:c r="H257" s="4" t="str">
        <x:v>No</x:v>
      </x:c>
      <x:c r="I257" s="4" t="str">
        <x:v>Sí</x:v>
      </x:c>
      <x:c r="J257" s="4" t="str">
        <x:v>G1</x:v>
      </x:c>
    </x:row>
    <x:row r="258" ht="23" customHeight="1">
      <x:c r="A258" s="13" t="str">
        <x:v>00257</x:v>
      </x:c>
      <x:c r="B258" s="4" t="n">
        <x:v>3</x:v>
      </x:c>
      <x:c r="C258" s="4" t="n">
        <x:v>2</x:v>
      </x:c>
      <x:c r="D258" s="4" t="n">
        <x:v>2</x:v>
      </x:c>
      <x:c r="E258" s="4" t="n">
        <x:v>2</x:v>
      </x:c>
      <x:c r="F258" s="4" t="str">
        <x:v>No</x:v>
      </x:c>
      <x:c r="G258" s="4" t="str">
        <x:v>Sí</x:v>
      </x:c>
      <x:c r="H258" s="4" t="str">
        <x:v>No</x:v>
      </x:c>
      <x:c r="I258" s="4" t="str">
        <x:v>Sí</x:v>
      </x:c>
      <x:c r="J258" s="4" t="str">
        <x:v>G1</x:v>
      </x:c>
    </x:row>
    <x:row r="259" ht="23" customHeight="1">
      <x:c r="A259" s="13" t="str">
        <x:v>00258</x:v>
      </x:c>
      <x:c r="B259" s="4" t="n">
        <x:v>3</x:v>
      </x:c>
      <x:c r="C259" s="4" t="n">
        <x:v>3</x:v>
      </x:c>
      <x:c r="D259" s="4" t="n">
        <x:v>2</x:v>
      </x:c>
      <x:c r="E259" s="4" t="n">
        <x:v>2</x:v>
      </x:c>
      <x:c r="F259" s="4" t="str">
        <x:v>No</x:v>
      </x:c>
      <x:c r="G259" s="4" t="str">
        <x:v>Sí</x:v>
      </x:c>
      <x:c r="H259" s="4" t="str">
        <x:v>No</x:v>
      </x:c>
      <x:c r="I259" s="4" t="str">
        <x:v>No</x:v>
      </x:c>
      <x:c r="J259" s="4" t="str">
        <x:v>G1</x:v>
      </x:c>
    </x:row>
    <x:row r="260" ht="23" customHeight="1">
      <x:c r="A260" s="13" t="str">
        <x:v>00259</x:v>
      </x:c>
      <x:c r="B260" s="4" t="n">
        <x:v>3</x:v>
      </x:c>
      <x:c r="C260" s="4" t="n">
        <x:v>3</x:v>
      </x:c>
      <x:c r="D260" s="4" t="n">
        <x:v>3</x:v>
      </x:c>
      <x:c r="E260" s="4" t="n">
        <x:v>2</x:v>
      </x:c>
      <x:c r="F260" s="4" t="str">
        <x:v>No</x:v>
      </x:c>
      <x:c r="G260" s="4" t="str">
        <x:v>Sí</x:v>
      </x:c>
      <x:c r="H260" s="4" t="str">
        <x:v>No</x:v>
      </x:c>
      <x:c r="I260" s="4" t="str">
        <x:v>Sí</x:v>
      </x:c>
      <x:c r="J260" s="4" t="str">
        <x:v>G1</x:v>
      </x:c>
    </x:row>
    <x:row r="261" ht="23" customHeight="1">
      <x:c r="A261" s="13" t="str">
        <x:v>00260</x:v>
      </x:c>
      <x:c r="B261" s="4" t="n">
        <x:v>3</x:v>
      </x:c>
      <x:c r="C261" s="4" t="n">
        <x:v>3</x:v>
      </x:c>
      <x:c r="D261" s="4" t="n">
        <x:v>3</x:v>
      </x:c>
      <x:c r="E261" s="4" t="n">
        <x:v>3</x:v>
      </x:c>
      <x:c r="F261" s="4" t="str">
        <x:v>No</x:v>
      </x:c>
      <x:c r="G261" s="4" t="str">
        <x:v>Sí</x:v>
      </x:c>
      <x:c r="H261" s="4" t="str">
        <x:v>No</x:v>
      </x:c>
      <x:c r="I261" s="4" t="str">
        <x:v>Sí</x:v>
      </x:c>
      <x:c r="J261" s="4" t="str">
        <x:v>G1</x:v>
      </x:c>
    </x:row>
    <x:row r="262" ht="23" customHeight="1">
      <x:c r="A262" s="13" t="str">
        <x:v>00261</x:v>
      </x:c>
      <x:c r="B262" s="4" t="n">
        <x:v>3</x:v>
      </x:c>
      <x:c r="C262" s="4" t="n">
        <x:v>2</x:v>
      </x:c>
      <x:c r="D262" s="4" t="n">
        <x:v>2</x:v>
      </x:c>
      <x:c r="E262" s="4" t="n">
        <x:v>2</x:v>
      </x:c>
      <x:c r="F262" s="4" t="str">
        <x:v>No</x:v>
      </x:c>
      <x:c r="G262" s="4" t="str">
        <x:v>Sí</x:v>
      </x:c>
      <x:c r="H262" s="4" t="str">
        <x:v>No</x:v>
      </x:c>
      <x:c r="I262" s="4" t="str">
        <x:v>Sí</x:v>
      </x:c>
      <x:c r="J262" s="4" t="str">
        <x:v>G1</x:v>
      </x:c>
    </x:row>
    <x:row r="263" ht="23" customHeight="1">
      <x:c r="A263" s="13" t="str">
        <x:v>00262</x:v>
      </x:c>
      <x:c r="B263" s="4" t="n">
        <x:v>3</x:v>
      </x:c>
      <x:c r="C263" s="4" t="n">
        <x:v>3</x:v>
      </x:c>
      <x:c r="D263" s="4" t="n">
        <x:v>2</x:v>
      </x:c>
      <x:c r="E263" s="4" t="n">
        <x:v>2</x:v>
      </x:c>
      <x:c r="F263" s="4" t="str">
        <x:v>No</x:v>
      </x:c>
      <x:c r="G263" s="4" t="str">
        <x:v>Sí</x:v>
      </x:c>
      <x:c r="H263" s="4" t="str">
        <x:v>No</x:v>
      </x:c>
      <x:c r="I263" s="4" t="str">
        <x:v>Sí</x:v>
      </x:c>
      <x:c r="J263" s="4" t="str">
        <x:v>G1</x:v>
      </x:c>
    </x:row>
    <x:row r="264" ht="23" customHeight="1">
      <x:c r="A264" s="13" t="str">
        <x:v>00263</x:v>
      </x:c>
      <x:c r="B264" s="4" t="n">
        <x:v>3</x:v>
      </x:c>
      <x:c r="C264" s="4" t="n">
        <x:v>3</x:v>
      </x:c>
      <x:c r="D264" s="4" t="n">
        <x:v>3</x:v>
      </x:c>
      <x:c r="E264" s="4" t="n">
        <x:v>2</x:v>
      </x:c>
      <x:c r="F264" s="4" t="str">
        <x:v>No</x:v>
      </x:c>
      <x:c r="G264" s="4" t="str">
        <x:v>Sí</x:v>
      </x:c>
      <x:c r="H264" s="4" t="str">
        <x:v>No</x:v>
      </x:c>
      <x:c r="I264" s="4" t="str">
        <x:v>No</x:v>
      </x:c>
      <x:c r="J264" s="4" t="str">
        <x:v>G1</x:v>
      </x:c>
    </x:row>
    <x:row r="265" ht="23" customHeight="1">
      <x:c r="A265" s="13" t="str">
        <x:v>00264</x:v>
      </x:c>
      <x:c r="B265" s="4" t="n">
        <x:v>2</x:v>
      </x:c>
      <x:c r="C265" s="4" t="n">
        <x:v>2</x:v>
      </x:c>
      <x:c r="D265" s="4" t="n">
        <x:v>1</x:v>
      </x:c>
      <x:c r="E265" s="4" t="n">
        <x:v>1</x:v>
      </x:c>
      <x:c r="F265" s="4" t="str">
        <x:v>No</x:v>
      </x:c>
      <x:c r="G265" s="4" t="str">
        <x:v>Sí</x:v>
      </x:c>
      <x:c r="H265" s="4" t="str">
        <x:v>No</x:v>
      </x:c>
      <x:c r="I265" s="4" t="str">
        <x:v>Sí</x:v>
      </x:c>
      <x:c r="J265" s="4" t="str">
        <x:v>G1</x:v>
      </x:c>
    </x:row>
    <x:row r="266" ht="23" customHeight="1">
      <x:c r="A266" s="13" t="str">
        <x:v>00265</x:v>
      </x:c>
      <x:c r="B266" s="4" t="n">
        <x:v>3</x:v>
      </x:c>
      <x:c r="C266" s="4" t="n">
        <x:v>2</x:v>
      </x:c>
      <x:c r="D266" s="4" t="n">
        <x:v>2</x:v>
      </x:c>
      <x:c r="E266" s="4" t="n">
        <x:v>2</x:v>
      </x:c>
      <x:c r="F266" s="4" t="str">
        <x:v>No</x:v>
      </x:c>
      <x:c r="G266" s="4" t="str">
        <x:v>Sí</x:v>
      </x:c>
      <x:c r="H266" s="4" t="str">
        <x:v>No</x:v>
      </x:c>
      <x:c r="I266" s="4" t="str">
        <x:v>Sí</x:v>
      </x:c>
      <x:c r="J266" s="4" t="str">
        <x:v>G2</x:v>
      </x:c>
    </x:row>
    <x:row r="267" ht="23" customHeight="1">
      <x:c r="A267" s="13" t="str">
        <x:v>00266</x:v>
      </x:c>
      <x:c r="B267" s="4" t="n">
        <x:v>3</x:v>
      </x:c>
      <x:c r="C267" s="4" t="n">
        <x:v>3</x:v>
      </x:c>
      <x:c r="D267" s="4" t="n">
        <x:v>2</x:v>
      </x:c>
      <x:c r="E267" s="4" t="n">
        <x:v>2</x:v>
      </x:c>
      <x:c r="F267" s="4" t="str">
        <x:v>No</x:v>
      </x:c>
      <x:c r="G267" s="4" t="str">
        <x:v>Sí</x:v>
      </x:c>
      <x:c r="H267" s="4" t="str">
        <x:v>No</x:v>
      </x:c>
      <x:c r="I267" s="4" t="str">
        <x:v>Sí</x:v>
      </x:c>
      <x:c r="J267" s="4" t="str">
        <x:v>G2</x:v>
      </x:c>
    </x:row>
    <x:row r="268" ht="23" customHeight="1">
      <x:c r="A268" s="13" t="str">
        <x:v>00267</x:v>
      </x:c>
      <x:c r="B268" s="4" t="n">
        <x:v>3</x:v>
      </x:c>
      <x:c r="C268" s="4" t="n">
        <x:v>3</x:v>
      </x:c>
      <x:c r="D268" s="4" t="n">
        <x:v>3</x:v>
      </x:c>
      <x:c r="E268" s="4" t="n">
        <x:v>2</x:v>
      </x:c>
      <x:c r="F268" s="4" t="str">
        <x:v>No</x:v>
      </x:c>
      <x:c r="G268" s="4" t="str">
        <x:v>Sí</x:v>
      </x:c>
      <x:c r="H268" s="4" t="str">
        <x:v>No</x:v>
      </x:c>
      <x:c r="I268" s="4" t="str">
        <x:v>Sí</x:v>
      </x:c>
      <x:c r="J268" s="4" t="str">
        <x:v>G2</x:v>
      </x:c>
    </x:row>
    <x:row r="269" ht="23" customHeight="1">
      <x:c r="A269" s="13" t="str">
        <x:v>00268</x:v>
      </x:c>
      <x:c r="B269" s="4" t="n">
        <x:v>3</x:v>
      </x:c>
      <x:c r="C269" s="4" t="n">
        <x:v>3</x:v>
      </x:c>
      <x:c r="D269" s="4" t="n">
        <x:v>3</x:v>
      </x:c>
      <x:c r="E269" s="4" t="n">
        <x:v>3</x:v>
      </x:c>
      <x:c r="F269" s="4" t="str">
        <x:v>No</x:v>
      </x:c>
      <x:c r="G269" s="4" t="str">
        <x:v>Sí</x:v>
      </x:c>
      <x:c r="H269" s="4" t="str">
        <x:v>No</x:v>
      </x:c>
      <x:c r="I269" s="4" t="str">
        <x:v>No</x:v>
      </x:c>
      <x:c r="J269" s="4" t="str">
        <x:v>G2</x:v>
      </x:c>
    </x:row>
    <x:row r="270" ht="23" customHeight="1">
      <x:c r="A270" s="13" t="str">
        <x:v>00269</x:v>
      </x:c>
      <x:c r="B270" s="4" t="n">
        <x:v>3</x:v>
      </x:c>
      <x:c r="C270" s="4" t="n">
        <x:v>2</x:v>
      </x:c>
      <x:c r="D270" s="4" t="n">
        <x:v>2</x:v>
      </x:c>
      <x:c r="E270" s="4" t="n">
        <x:v>2</x:v>
      </x:c>
      <x:c r="F270" s="4" t="str">
        <x:v>No</x:v>
      </x:c>
      <x:c r="G270" s="4" t="str">
        <x:v>Sí</x:v>
      </x:c>
      <x:c r="H270" s="4" t="str">
        <x:v>No</x:v>
      </x:c>
      <x:c r="I270" s="4" t="str">
        <x:v>Sí</x:v>
      </x:c>
      <x:c r="J270" s="4" t="str">
        <x:v>G2</x:v>
      </x:c>
    </x:row>
    <x:row r="271" ht="23" customHeight="1">
      <x:c r="A271" s="13" t="str">
        <x:v>00270</x:v>
      </x:c>
      <x:c r="B271" s="4" t="n">
        <x:v>3</x:v>
      </x:c>
      <x:c r="C271" s="4" t="n">
        <x:v>3</x:v>
      </x:c>
      <x:c r="D271" s="4" t="n">
        <x:v>2</x:v>
      </x:c>
      <x:c r="E271" s="4" t="n">
        <x:v>2</x:v>
      </x:c>
      <x:c r="F271" s="4" t="str">
        <x:v>No</x:v>
      </x:c>
      <x:c r="G271" s="4" t="str">
        <x:v>Sí</x:v>
      </x:c>
      <x:c r="H271" s="4" t="str">
        <x:v>No</x:v>
      </x:c>
      <x:c r="I271" s="4" t="str">
        <x:v>Sí</x:v>
      </x:c>
      <x:c r="J271" s="4" t="str">
        <x:v>G2</x:v>
      </x:c>
    </x:row>
    <x:row r="272" ht="23" customHeight="1">
      <x:c r="A272" s="13" t="str">
        <x:v>00271</x:v>
      </x:c>
      <x:c r="B272" s="4" t="n">
        <x:v>3</x:v>
      </x:c>
      <x:c r="C272" s="4" t="n">
        <x:v>3</x:v>
      </x:c>
      <x:c r="D272" s="4" t="n">
        <x:v>3</x:v>
      </x:c>
      <x:c r="E272" s="4" t="n">
        <x:v>2</x:v>
      </x:c>
      <x:c r="F272" s="4" t="str">
        <x:v>No</x:v>
      </x:c>
      <x:c r="G272" s="4" t="str">
        <x:v>Sí</x:v>
      </x:c>
      <x:c r="H272" s="4" t="str">
        <x:v>No</x:v>
      </x:c>
      <x:c r="I272" s="4" t="str">
        <x:v>Sí</x:v>
      </x:c>
      <x:c r="J272" s="4" t="str">
        <x:v>G2</x:v>
      </x:c>
    </x:row>
    <x:row r="273" ht="23" customHeight="1">
      <x:c r="A273" s="13" t="str">
        <x:v>00272</x:v>
      </x:c>
      <x:c r="B273" s="4" t="n">
        <x:v>3</x:v>
      </x:c>
      <x:c r="C273" s="4" t="n">
        <x:v>3</x:v>
      </x:c>
      <x:c r="D273" s="4" t="n">
        <x:v>3</x:v>
      </x:c>
      <x:c r="E273" s="4" t="n">
        <x:v>3</x:v>
      </x:c>
      <x:c r="F273" s="4" t="str">
        <x:v>No</x:v>
      </x:c>
      <x:c r="G273" s="4" t="str">
        <x:v>Sí</x:v>
      </x:c>
      <x:c r="H273" s="4" t="str">
        <x:v>No</x:v>
      </x:c>
      <x:c r="I273" s="4" t="str">
        <x:v>Sí</x:v>
      </x:c>
      <x:c r="J273" s="4" t="str">
        <x:v>G2</x:v>
      </x:c>
    </x:row>
    <x:row r="274" ht="23" customHeight="1">
      <x:c r="A274" s="13" t="str">
        <x:v>00273</x:v>
      </x:c>
      <x:c r="B274" s="4" t="n">
        <x:v>3</x:v>
      </x:c>
      <x:c r="C274" s="4" t="n">
        <x:v>2</x:v>
      </x:c>
      <x:c r="D274" s="4" t="n">
        <x:v>2</x:v>
      </x:c>
      <x:c r="E274" s="4" t="n">
        <x:v>2</x:v>
      </x:c>
      <x:c r="F274" s="4" t="str">
        <x:v>No</x:v>
      </x:c>
      <x:c r="G274" s="4" t="str">
        <x:v>Sí</x:v>
      </x:c>
      <x:c r="H274" s="4" t="str">
        <x:v>No</x:v>
      </x:c>
      <x:c r="I274" s="4" t="str">
        <x:v>No</x:v>
      </x:c>
      <x:c r="J274" s="4" t="str">
        <x:v>G2</x:v>
      </x:c>
    </x:row>
    <x:row r="275" ht="23" customHeight="1">
      <x:c r="A275" s="13" t="str">
        <x:v>00274</x:v>
      </x:c>
      <x:c r="B275" s="4" t="n">
        <x:v>3</x:v>
      </x:c>
      <x:c r="C275" s="4" t="n">
        <x:v>3</x:v>
      </x:c>
      <x:c r="D275" s="4" t="n">
        <x:v>2</x:v>
      </x:c>
      <x:c r="E275" s="4" t="n">
        <x:v>2</x:v>
      </x:c>
      <x:c r="F275" s="4" t="str">
        <x:v>No</x:v>
      </x:c>
      <x:c r="G275" s="4" t="str">
        <x:v>Sí</x:v>
      </x:c>
      <x:c r="H275" s="4" t="str">
        <x:v>No</x:v>
      </x:c>
      <x:c r="I275" s="4" t="str">
        <x:v>Sí</x:v>
      </x:c>
      <x:c r="J275" s="4" t="str">
        <x:v>G3</x:v>
      </x:c>
    </x:row>
    <x:row r="276" ht="23" customHeight="1">
      <x:c r="A276" s="13" t="str">
        <x:v>00275</x:v>
      </x:c>
      <x:c r="B276" s="4" t="n">
        <x:v>3</x:v>
      </x:c>
      <x:c r="C276" s="4" t="n">
        <x:v>3</x:v>
      </x:c>
      <x:c r="D276" s="4" t="n">
        <x:v>3</x:v>
      </x:c>
      <x:c r="E276" s="4" t="n">
        <x:v>2</x:v>
      </x:c>
      <x:c r="F276" s="4" t="str">
        <x:v>No</x:v>
      </x:c>
      <x:c r="G276" s="4" t="str">
        <x:v>Sí</x:v>
      </x:c>
      <x:c r="H276" s="4" t="str">
        <x:v>No</x:v>
      </x:c>
      <x:c r="I276" s="4" t="str">
        <x:v>Sí</x:v>
      </x:c>
      <x:c r="J276" s="4" t="str">
        <x:v>G3</x:v>
      </x:c>
    </x:row>
    <x:row r="277" ht="23" customHeight="1">
      <x:c r="A277" s="13" t="str">
        <x:v>00276</x:v>
      </x:c>
      <x:c r="B277" s="4" t="n">
        <x:v>3</x:v>
      </x:c>
      <x:c r="C277" s="4" t="n">
        <x:v>3</x:v>
      </x:c>
      <x:c r="D277" s="4" t="n">
        <x:v>3</x:v>
      </x:c>
      <x:c r="E277" s="4" t="n">
        <x:v>3</x:v>
      </x:c>
      <x:c r="F277" s="4" t="str">
        <x:v>No</x:v>
      </x:c>
      <x:c r="G277" s="4" t="str">
        <x:v>Sí</x:v>
      </x:c>
      <x:c r="H277" s="4" t="str">
        <x:v>No</x:v>
      </x:c>
      <x:c r="I277" s="4" t="str">
        <x:v>Sí</x:v>
      </x:c>
      <x:c r="J277" s="4" t="str">
        <x:v>G3</x:v>
      </x:c>
    </x:row>
    <x:row r="278" ht="23" customHeight="1">
      <x:c r="A278" s="13" t="str">
        <x:v>00277</x:v>
      </x:c>
      <x:c r="B278" s="4" t="n">
        <x:v>1</x:v>
      </x:c>
      <x:c r="C278" s="4" t="n">
        <x:v>1</x:v>
      </x:c>
      <x:c r="D278" s="4" t="n">
        <x:v>1</x:v>
      </x:c>
      <x:c r="E278" s="4" t="n">
        <x:v>0</x:v>
      </x:c>
      <x:c r="F278" s="4" t="str">
        <x:v>Sí</x:v>
      </x:c>
      <x:c r="G278" s="4" t="str">
        <x:v>Sí</x:v>
      </x:c>
      <x:c r="H278" s="4" t="str">
        <x:v>Sí</x:v>
      </x:c>
      <x:c r="I278" s="4" t="str">
        <x:v>Sí</x:v>
      </x:c>
      <x:c r="J278" s="4" t="str">
        <x:v>G3</x:v>
      </x:c>
    </x:row>
    <x:row r="279" ht="23" customHeight="1">
      <x:c r="A279" s="13" t="str">
        <x:v>00278</x:v>
      </x:c>
      <x:c r="B279" s="4" t="n">
        <x:v>1</x:v>
      </x:c>
      <x:c r="C279" s="4" t="n">
        <x:v>1</x:v>
      </x:c>
      <x:c r="D279" s="4" t="n">
        <x:v>1</x:v>
      </x:c>
      <x:c r="E279" s="4" t="n">
        <x:v>1</x:v>
      </x:c>
      <x:c r="F279" s="4" t="str">
        <x:v>Sí</x:v>
      </x:c>
      <x:c r="G279" s="4" t="str">
        <x:v>Sí</x:v>
      </x:c>
      <x:c r="H279" s="4" t="str">
        <x:v>Sí</x:v>
      </x:c>
      <x:c r="I279" s="4" t="str">
        <x:v>No</x:v>
      </x:c>
      <x:c r="J279" s="4" t="str">
        <x:v>G3</x:v>
      </x:c>
    </x:row>
    <x:row r="280" ht="23" customHeight="1">
      <x:c r="A280" s="13" t="str">
        <x:v>00279</x:v>
      </x:c>
      <x:c r="B280" s="4" t="n">
        <x:v>2</x:v>
      </x:c>
      <x:c r="C280" s="4" t="n">
        <x:v>1</x:v>
      </x:c>
      <x:c r="D280" s="4" t="n">
        <x:v>1</x:v>
      </x:c>
      <x:c r="E280" s="4" t="n">
        <x:v>1</x:v>
      </x:c>
      <x:c r="F280" s="4" t="str">
        <x:v>Sí</x:v>
      </x:c>
      <x:c r="G280" s="4" t="str">
        <x:v>Sí</x:v>
      </x:c>
      <x:c r="H280" s="4" t="str">
        <x:v>Sí</x:v>
      </x:c>
      <x:c r="I280" s="4" t="str">
        <x:v>No</x:v>
      </x:c>
      <x:c r="J280" s="4" t="str">
        <x:v>G3</x:v>
      </x:c>
    </x:row>
    <x:row r="281" ht="23" customHeight="1">
      <x:c r="A281" s="13" t="str">
        <x:v>00280</x:v>
      </x:c>
      <x:c r="B281" s="4" t="n">
        <x:v>2</x:v>
      </x:c>
      <x:c r="C281" s="4" t="n">
        <x:v>2</x:v>
      </x:c>
      <x:c r="D281" s="4" t="n">
        <x:v>2</x:v>
      </x:c>
      <x:c r="E281" s="4" t="n">
        <x:v>2</x:v>
      </x:c>
      <x:c r="F281" s="4" t="str">
        <x:v>No</x:v>
      </x:c>
      <x:c r="G281" s="4" t="str">
        <x:v>Sí</x:v>
      </x:c>
      <x:c r="H281" s="4" t="str">
        <x:v>Sí</x:v>
      </x:c>
      <x:c r="I281" s="4" t="str">
        <x:v>Sí</x:v>
      </x:c>
      <x:c r="J281" s="4" t="str">
        <x:v>G3</x:v>
      </x:c>
    </x:row>
    <x:row r="282" ht="23" customHeight="1">
      <x:c r="A282" s="13" t="str">
        <x:v>00281</x:v>
      </x:c>
      <x:c r="B282" s="4" t="n">
        <x:v>3</x:v>
      </x:c>
      <x:c r="C282" s="4" t="n">
        <x:v>2</x:v>
      </x:c>
      <x:c r="D282" s="4" t="n">
        <x:v>2</x:v>
      </x:c>
      <x:c r="E282" s="4" t="n">
        <x:v>2</x:v>
      </x:c>
      <x:c r="F282" s="4" t="str">
        <x:v>No</x:v>
      </x:c>
      <x:c r="G282" s="4" t="str">
        <x:v>Sí</x:v>
      </x:c>
      <x:c r="H282" s="4" t="str">
        <x:v>No</x:v>
      </x:c>
      <x:c r="I282" s="4" t="str">
        <x:v>Sí</x:v>
      </x:c>
      <x:c r="J282" s="4" t="str">
        <x:v>G1</x:v>
      </x:c>
    </x:row>
    <x:row r="283" ht="23" customHeight="1">
      <x:c r="A283" s="13" t="str">
        <x:v>00282</x:v>
      </x:c>
      <x:c r="B283" s="4" t="n">
        <x:v>3</x:v>
      </x:c>
      <x:c r="C283" s="4" t="n">
        <x:v>3</x:v>
      </x:c>
      <x:c r="D283" s="4" t="n">
        <x:v>2</x:v>
      </x:c>
      <x:c r="E283" s="4" t="n">
        <x:v>2</x:v>
      </x:c>
      <x:c r="F283" s="4" t="str">
        <x:v>No</x:v>
      </x:c>
      <x:c r="G283" s="4" t="str">
        <x:v>Sí</x:v>
      </x:c>
      <x:c r="H283" s="4" t="str">
        <x:v>No</x:v>
      </x:c>
      <x:c r="I283" s="4" t="str">
        <x:v>Sí</x:v>
      </x:c>
      <x:c r="J283" s="4" t="str">
        <x:v>G1</x:v>
      </x:c>
    </x:row>
    <x:row r="284" ht="23" customHeight="1">
      <x:c r="A284" s="13" t="str">
        <x:v>00283</x:v>
      </x:c>
      <x:c r="B284" s="4" t="n">
        <x:v>3</x:v>
      </x:c>
      <x:c r="C284" s="4" t="n">
        <x:v>3</x:v>
      </x:c>
      <x:c r="D284" s="4" t="n">
        <x:v>3</x:v>
      </x:c>
      <x:c r="E284" s="4" t="n">
        <x:v>2</x:v>
      </x:c>
      <x:c r="F284" s="4" t="str">
        <x:v>No</x:v>
      </x:c>
      <x:c r="G284" s="4" t="str">
        <x:v>Sí</x:v>
      </x:c>
      <x:c r="H284" s="4" t="str">
        <x:v>No</x:v>
      </x:c>
      <x:c r="I284" s="4" t="str">
        <x:v>Sí</x:v>
      </x:c>
      <x:c r="J284" s="4" t="str">
        <x:v>G1</x:v>
      </x:c>
    </x:row>
    <x:row r="285" ht="23" customHeight="1">
      <x:c r="A285" s="13" t="str">
        <x:v>00284</x:v>
      </x:c>
      <x:c r="B285" s="4" t="n">
        <x:v>3</x:v>
      </x:c>
      <x:c r="C285" s="4" t="n">
        <x:v>3</x:v>
      </x:c>
      <x:c r="D285" s="4" t="n">
        <x:v>3</x:v>
      </x:c>
      <x:c r="E285" s="4" t="n">
        <x:v>3</x:v>
      </x:c>
      <x:c r="F285" s="4" t="str">
        <x:v>No</x:v>
      </x:c>
      <x:c r="G285" s="4" t="str">
        <x:v>Sí</x:v>
      </x:c>
      <x:c r="H285" s="4" t="str">
        <x:v>No</x:v>
      </x:c>
      <x:c r="I285" s="4" t="str">
        <x:v>Sí</x:v>
      </x:c>
      <x:c r="J285" s="4" t="str">
        <x:v>G1</x:v>
      </x:c>
    </x:row>
    <x:row r="286" ht="23" customHeight="1">
      <x:c r="A286" s="13" t="str">
        <x:v>00285</x:v>
      </x:c>
      <x:c r="B286" s="4" t="n">
        <x:v>3</x:v>
      </x:c>
      <x:c r="C286" s="4" t="n">
        <x:v>2</x:v>
      </x:c>
      <x:c r="D286" s="4" t="n">
        <x:v>2</x:v>
      </x:c>
      <x:c r="E286" s="4" t="n">
        <x:v>2</x:v>
      </x:c>
      <x:c r="F286" s="4" t="str">
        <x:v>No</x:v>
      </x:c>
      <x:c r="G286" s="4" t="str">
        <x:v>Sí</x:v>
      </x:c>
      <x:c r="H286" s="4" t="str">
        <x:v>No</x:v>
      </x:c>
      <x:c r="I286" s="4" t="str">
        <x:v>Sí</x:v>
      </x:c>
      <x:c r="J286" s="4" t="str">
        <x:v>G1</x:v>
      </x:c>
    </x:row>
    <x:row r="287" ht="23" customHeight="1">
      <x:c r="A287" s="13" t="str">
        <x:v>00286</x:v>
      </x:c>
      <x:c r="B287" s="4" t="n">
        <x:v>3</x:v>
      </x:c>
      <x:c r="C287" s="4" t="n">
        <x:v>3</x:v>
      </x:c>
      <x:c r="D287" s="4" t="n">
        <x:v>2</x:v>
      </x:c>
      <x:c r="E287" s="4" t="n">
        <x:v>2</x:v>
      </x:c>
      <x:c r="F287" s="4" t="str">
        <x:v>No</x:v>
      </x:c>
      <x:c r="G287" s="4" t="str">
        <x:v>Sí</x:v>
      </x:c>
      <x:c r="H287" s="4" t="str">
        <x:v>No</x:v>
      </x:c>
      <x:c r="I287" s="4" t="str">
        <x:v>Sí</x:v>
      </x:c>
      <x:c r="J287" s="4" t="str">
        <x:v>G1</x:v>
      </x:c>
    </x:row>
    <x:row r="288" ht="23" customHeight="1">
      <x:c r="A288" s="13" t="str">
        <x:v>00287</x:v>
      </x:c>
      <x:c r="B288" s="4" t="n">
        <x:v>3</x:v>
      </x:c>
      <x:c r="C288" s="4" t="n">
        <x:v>3</x:v>
      </x:c>
      <x:c r="D288" s="4" t="n">
        <x:v>3</x:v>
      </x:c>
      <x:c r="E288" s="4" t="n">
        <x:v>2</x:v>
      </x:c>
      <x:c r="F288" s="4" t="str">
        <x:v>No</x:v>
      </x:c>
      <x:c r="G288" s="4" t="str">
        <x:v>Sí</x:v>
      </x:c>
      <x:c r="H288" s="4" t="str">
        <x:v>No</x:v>
      </x:c>
      <x:c r="I288" s="4" t="str">
        <x:v>Sí</x:v>
      </x:c>
      <x:c r="J288" s="4" t="str">
        <x:v>G1</x:v>
      </x:c>
    </x:row>
    <x:row r="289" ht="23" customHeight="1">
      <x:c r="A289" s="13" t="str">
        <x:v>00288</x:v>
      </x:c>
      <x:c r="B289" s="4" t="n">
        <x:v>3</x:v>
      </x:c>
      <x:c r="C289" s="4" t="n">
        <x:v>3</x:v>
      </x:c>
      <x:c r="D289" s="4" t="n">
        <x:v>3</x:v>
      </x:c>
      <x:c r="E289" s="4" t="n">
        <x:v>3</x:v>
      </x:c>
      <x:c r="F289" s="4" t="str">
        <x:v>No</x:v>
      </x:c>
      <x:c r="G289" s="4" t="str">
        <x:v>Sí</x:v>
      </x:c>
      <x:c r="H289" s="4" t="str">
        <x:v>No</x:v>
      </x:c>
      <x:c r="I289" s="4" t="str">
        <x:v>Sí</x:v>
      </x:c>
      <x:c r="J289" s="4" t="str">
        <x:v>G1</x:v>
      </x:c>
    </x:row>
    <x:row r="290" ht="23" customHeight="1">
      <x:c r="A290" s="13" t="str">
        <x:v>00289</x:v>
      </x:c>
      <x:c r="B290" s="4" t="n">
        <x:v>3</x:v>
      </x:c>
      <x:c r="C290" s="4" t="n">
        <x:v>2</x:v>
      </x:c>
      <x:c r="D290" s="4" t="n">
        <x:v>2</x:v>
      </x:c>
      <x:c r="E290" s="4" t="n">
        <x:v>2</x:v>
      </x:c>
      <x:c r="F290" s="4" t="str">
        <x:v>No</x:v>
      </x:c>
      <x:c r="G290" s="4" t="str">
        <x:v>Sí</x:v>
      </x:c>
      <x:c r="H290" s="4" t="str">
        <x:v>No</x:v>
      </x:c>
      <x:c r="I290" s="4" t="str">
        <x:v>Sí</x:v>
      </x:c>
      <x:c r="J290" s="4" t="str">
        <x:v>G1</x:v>
      </x:c>
    </x:row>
    <x:row r="291" ht="23" customHeight="1">
      <x:c r="A291" s="13" t="str">
        <x:v>00290</x:v>
      </x:c>
      <x:c r="B291" s="4" t="n">
        <x:v>3</x:v>
      </x:c>
      <x:c r="C291" s="4" t="n">
        <x:v>3</x:v>
      </x:c>
      <x:c r="D291" s="4" t="n">
        <x:v>2</x:v>
      </x:c>
      <x:c r="E291" s="4" t="n">
        <x:v>2</x:v>
      </x:c>
      <x:c r="F291" s="4" t="str">
        <x:v>No</x:v>
      </x:c>
      <x:c r="G291" s="4" t="str">
        <x:v>Sí</x:v>
      </x:c>
      <x:c r="H291" s="4" t="str">
        <x:v>No</x:v>
      </x:c>
      <x:c r="I291" s="4" t="str">
        <x:v>Sí</x:v>
      </x:c>
      <x:c r="J291" s="4" t="str">
        <x:v>G1</x:v>
      </x:c>
    </x:row>
    <x:row r="292" ht="23" customHeight="1">
      <x:c r="A292" s="13" t="str">
        <x:v>00291</x:v>
      </x:c>
      <x:c r="B292" s="4" t="n">
        <x:v>3</x:v>
      </x:c>
      <x:c r="C292" s="4" t="n">
        <x:v>3</x:v>
      </x:c>
      <x:c r="D292" s="4" t="n">
        <x:v>3</x:v>
      </x:c>
      <x:c r="E292" s="4" t="n">
        <x:v>2</x:v>
      </x:c>
      <x:c r="F292" s="4" t="str">
        <x:v>No</x:v>
      </x:c>
      <x:c r="G292" s="4" t="str">
        <x:v>Sí</x:v>
      </x:c>
      <x:c r="H292" s="4" t="str">
        <x:v>No</x:v>
      </x:c>
      <x:c r="I292" s="4" t="str">
        <x:v>Sí</x:v>
      </x:c>
      <x:c r="J292" s="4" t="str">
        <x:v>G1</x:v>
      </x:c>
    </x:row>
    <x:row r="293" ht="23" customHeight="1">
      <x:c r="A293" s="13" t="str">
        <x:v>00292</x:v>
      </x:c>
      <x:c r="B293" s="4" t="n">
        <x:v>2</x:v>
      </x:c>
      <x:c r="C293" s="4" t="n">
        <x:v>2</x:v>
      </x:c>
      <x:c r="D293" s="4" t="n">
        <x:v>1</x:v>
      </x:c>
      <x:c r="E293" s="4" t="n">
        <x:v>1</x:v>
      </x:c>
      <x:c r="F293" s="4" t="str">
        <x:v>No</x:v>
      </x:c>
      <x:c r="G293" s="4" t="str">
        <x:v>Sí</x:v>
      </x:c>
      <x:c r="H293" s="4" t="str">
        <x:v>No</x:v>
      </x:c>
      <x:c r="I293" s="4" t="str">
        <x:v>Sí</x:v>
      </x:c>
      <x:c r="J293" s="4" t="str">
        <x:v>G1</x:v>
      </x:c>
    </x:row>
    <x:row r="294" ht="23" customHeight="1">
      <x:c r="A294" s="13" t="str">
        <x:v>00293</x:v>
      </x:c>
      <x:c r="B294" s="4" t="n">
        <x:v>3</x:v>
      </x:c>
      <x:c r="C294" s="4" t="n">
        <x:v>2</x:v>
      </x:c>
      <x:c r="D294" s="4" t="n">
        <x:v>2</x:v>
      </x:c>
      <x:c r="E294" s="4" t="n">
        <x:v>2</x:v>
      </x:c>
      <x:c r="F294" s="4" t="str">
        <x:v>No</x:v>
      </x:c>
      <x:c r="G294" s="4" t="str">
        <x:v>Sí</x:v>
      </x:c>
      <x:c r="H294" s="4" t="str">
        <x:v>No</x:v>
      </x:c>
      <x:c r="I294" s="4" t="str">
        <x:v>Sí</x:v>
      </x:c>
      <x:c r="J294" s="4" t="str">
        <x:v>G1</x:v>
      </x:c>
    </x:row>
    <x:row r="295" ht="23" customHeight="1">
      <x:c r="A295" s="13" t="str">
        <x:v>00294</x:v>
      </x:c>
      <x:c r="B295" s="4" t="n">
        <x:v>3</x:v>
      </x:c>
      <x:c r="C295" s="4" t="n">
        <x:v>3</x:v>
      </x:c>
      <x:c r="D295" s="4" t="n">
        <x:v>2</x:v>
      </x:c>
      <x:c r="E295" s="4" t="n">
        <x:v>2</x:v>
      </x:c>
      <x:c r="F295" s="4" t="str">
        <x:v>No</x:v>
      </x:c>
      <x:c r="G295" s="4" t="str">
        <x:v>Sí</x:v>
      </x:c>
      <x:c r="H295" s="4" t="str">
        <x:v>No</x:v>
      </x:c>
      <x:c r="I295" s="4" t="str">
        <x:v>Sí</x:v>
      </x:c>
      <x:c r="J295" s="4" t="str">
        <x:v>G1</x:v>
      </x:c>
    </x:row>
    <x:row r="296" ht="23" customHeight="1">
      <x:c r="A296" s="13" t="str">
        <x:v>00295</x:v>
      </x:c>
      <x:c r="B296" s="4" t="n">
        <x:v>3</x:v>
      </x:c>
      <x:c r="C296" s="4" t="n">
        <x:v>3</x:v>
      </x:c>
      <x:c r="D296" s="4" t="n">
        <x:v>3</x:v>
      </x:c>
      <x:c r="E296" s="4" t="n">
        <x:v>2</x:v>
      </x:c>
      <x:c r="F296" s="4" t="str">
        <x:v>No</x:v>
      </x:c>
      <x:c r="G296" s="4" t="str">
        <x:v>Sí</x:v>
      </x:c>
      <x:c r="H296" s="4" t="str">
        <x:v>No</x:v>
      </x:c>
      <x:c r="I296" s="4" t="str">
        <x:v>Sí</x:v>
      </x:c>
      <x:c r="J296" s="4" t="str">
        <x:v>G2</x:v>
      </x:c>
    </x:row>
    <x:row r="297" ht="23" customHeight="1">
      <x:c r="A297" s="13" t="str">
        <x:v>00296</x:v>
      </x:c>
      <x:c r="B297" s="4" t="n">
        <x:v>3</x:v>
      </x:c>
      <x:c r="C297" s="4" t="n">
        <x:v>3</x:v>
      </x:c>
      <x:c r="D297" s="4" t="n">
        <x:v>3</x:v>
      </x:c>
      <x:c r="E297" s="4" t="n">
        <x:v>3</x:v>
      </x:c>
      <x:c r="F297" s="4" t="str">
        <x:v>No</x:v>
      </x:c>
      <x:c r="G297" s="4" t="str">
        <x:v>Sí</x:v>
      </x:c>
      <x:c r="H297" s="4" t="str">
        <x:v>No</x:v>
      </x:c>
      <x:c r="I297" s="4" t="str">
        <x:v>Sí</x:v>
      </x:c>
      <x:c r="J297" s="4" t="str">
        <x:v>G2</x:v>
      </x:c>
    </x:row>
    <x:row r="298" ht="23" customHeight="1">
      <x:c r="A298" s="13" t="str">
        <x:v>00297</x:v>
      </x:c>
      <x:c r="B298" s="4" t="n">
        <x:v>3</x:v>
      </x:c>
      <x:c r="C298" s="4" t="n">
        <x:v>2</x:v>
      </x:c>
      <x:c r="D298" s="4" t="n">
        <x:v>2</x:v>
      </x:c>
      <x:c r="E298" s="4" t="n">
        <x:v>2</x:v>
      </x:c>
      <x:c r="F298" s="4" t="str">
        <x:v>No</x:v>
      </x:c>
      <x:c r="G298" s="4" t="str">
        <x:v>Sí</x:v>
      </x:c>
      <x:c r="H298" s="4" t="str">
        <x:v>No</x:v>
      </x:c>
      <x:c r="I298" s="4" t="str">
        <x:v>Sí</x:v>
      </x:c>
      <x:c r="J298" s="4" t="str">
        <x:v>G2</x:v>
      </x:c>
    </x:row>
    <x:row r="299" ht="23" customHeight="1">
      <x:c r="A299" s="13" t="str">
        <x:v>00298</x:v>
      </x:c>
      <x:c r="B299" s="4" t="n">
        <x:v>3</x:v>
      </x:c>
      <x:c r="C299" s="4" t="n">
        <x:v>3</x:v>
      </x:c>
      <x:c r="D299" s="4" t="n">
        <x:v>2</x:v>
      </x:c>
      <x:c r="E299" s="4" t="n">
        <x:v>2</x:v>
      </x:c>
      <x:c r="F299" s="4" t="str">
        <x:v>No</x:v>
      </x:c>
      <x:c r="G299" s="4" t="str">
        <x:v>Sí</x:v>
      </x:c>
      <x:c r="H299" s="4" t="str">
        <x:v>No</x:v>
      </x:c>
      <x:c r="I299" s="4" t="str">
        <x:v>Sí</x:v>
      </x:c>
      <x:c r="J299" s="4" t="str">
        <x:v>G2</x:v>
      </x:c>
    </x:row>
    <x:row r="300" ht="23" customHeight="1">
      <x:c r="A300" s="13" t="str">
        <x:v>00299</x:v>
      </x:c>
      <x:c r="B300" s="4" t="n">
        <x:v>3</x:v>
      </x:c>
      <x:c r="C300" s="4" t="n">
        <x:v>3</x:v>
      </x:c>
      <x:c r="D300" s="4" t="n">
        <x:v>3</x:v>
      </x:c>
      <x:c r="E300" s="4" t="n">
        <x:v>2</x:v>
      </x:c>
      <x:c r="F300" s="4" t="str">
        <x:v>No</x:v>
      </x:c>
      <x:c r="G300" s="4" t="str">
        <x:v>Sí</x:v>
      </x:c>
      <x:c r="H300" s="4" t="str">
        <x:v>No</x:v>
      </x:c>
      <x:c r="I300" s="4" t="str">
        <x:v>Sí</x:v>
      </x:c>
      <x:c r="J300" s="4" t="str">
        <x:v>G2</x:v>
      </x:c>
    </x:row>
    <x:row r="301" ht="23" customHeight="1">
      <x:c r="A301" s="13" t="str">
        <x:v>00300</x:v>
      </x:c>
      <x:c r="B301" s="4" t="n">
        <x:v>3</x:v>
      </x:c>
      <x:c r="C301" s="4" t="n">
        <x:v>3</x:v>
      </x:c>
      <x:c r="D301" s="4" t="n">
        <x:v>3</x:v>
      </x:c>
      <x:c r="E301" s="4" t="n">
        <x:v>3</x:v>
      </x:c>
      <x:c r="F301" s="4" t="str">
        <x:v>No</x:v>
      </x:c>
      <x:c r="G301" s="4" t="str">
        <x:v>Sí</x:v>
      </x:c>
      <x:c r="H301" s="4" t="str">
        <x:v>No</x:v>
      </x:c>
      <x:c r="I301" s="4" t="str">
        <x:v>Sí</x:v>
      </x:c>
      <x:c r="J301" s="4" t="str">
        <x:v>G2</x:v>
      </x:c>
    </x:row>
    <x:row r="302" ht="23" customHeight="1">
      <x:c r="A302" s="13" t="str">
        <x:v>00301</x:v>
      </x:c>
      <x:c r="B302" s="4" t="n">
        <x:v>3</x:v>
      </x:c>
      <x:c r="C302" s="4" t="n">
        <x:v>2</x:v>
      </x:c>
      <x:c r="D302" s="4" t="n">
        <x:v>2</x:v>
      </x:c>
      <x:c r="E302" s="4" t="n">
        <x:v>2</x:v>
      </x:c>
      <x:c r="F302" s="4" t="str">
        <x:v>No</x:v>
      </x:c>
      <x:c r="G302" s="4" t="str">
        <x:v>Sí</x:v>
      </x:c>
      <x:c r="H302" s="4" t="str">
        <x:v>No</x:v>
      </x:c>
      <x:c r="I302" s="4" t="str">
        <x:v>Sí</x:v>
      </x:c>
      <x:c r="J302" s="4" t="str">
        <x:v>G2</x:v>
      </x:c>
    </x:row>
    <x:row r="303" ht="23" customHeight="1">
      <x:c r="A303" s="13" t="str">
        <x:v>00302</x:v>
      </x:c>
      <x:c r="B303" s="4" t="n">
        <x:v>3</x:v>
      </x:c>
      <x:c r="C303" s="4" t="n">
        <x:v>3</x:v>
      </x:c>
      <x:c r="D303" s="4" t="n">
        <x:v>2</x:v>
      </x:c>
      <x:c r="E303" s="4" t="n">
        <x:v>2</x:v>
      </x:c>
      <x:c r="F303" s="4" t="str">
        <x:v>No</x:v>
      </x:c>
      <x:c r="G303" s="4" t="str">
        <x:v>Sí</x:v>
      </x:c>
      <x:c r="H303" s="4" t="str">
        <x:v>No</x:v>
      </x:c>
      <x:c r="I303" s="4" t="str">
        <x:v>Sí</x:v>
      </x:c>
      <x:c r="J303" s="4" t="str">
        <x:v>G2</x:v>
      </x:c>
    </x:row>
    <x:row r="304" ht="23" customHeight="1">
      <x:c r="A304" s="13" t="str">
        <x:v>00303</x:v>
      </x:c>
      <x:c r="B304" s="4" t="n">
        <x:v>3</x:v>
      </x:c>
      <x:c r="C304" s="4" t="n">
        <x:v>3</x:v>
      </x:c>
      <x:c r="D304" s="4" t="n">
        <x:v>3</x:v>
      </x:c>
      <x:c r="E304" s="4" t="n">
        <x:v>2</x:v>
      </x:c>
      <x:c r="F304" s="4" t="str">
        <x:v>No</x:v>
      </x:c>
      <x:c r="G304" s="4" t="str">
        <x:v>Sí</x:v>
      </x:c>
      <x:c r="H304" s="4" t="str">
        <x:v>No</x:v>
      </x:c>
      <x:c r="I304" s="4" t="str">
        <x:v>Sí</x:v>
      </x:c>
      <x:c r="J304" s="4" t="str">
        <x:v>G2</x:v>
      </x:c>
    </x:row>
    <x:row r="305" ht="23" customHeight="1">
      <x:c r="A305" s="13" t="str">
        <x:v>00304</x:v>
      </x:c>
      <x:c r="B305" s="4" t="n">
        <x:v>3</x:v>
      </x:c>
      <x:c r="C305" s="4" t="n">
        <x:v>3</x:v>
      </x:c>
      <x:c r="D305" s="4" t="n">
        <x:v>3</x:v>
      </x:c>
      <x:c r="E305" s="4" t="n">
        <x:v>3</x:v>
      </x:c>
      <x:c r="F305" s="4" t="str">
        <x:v>No</x:v>
      </x:c>
      <x:c r="G305" s="4" t="str">
        <x:v>Sí</x:v>
      </x:c>
      <x:c r="H305" s="4" t="str">
        <x:v>No</x:v>
      </x:c>
      <x:c r="I305" s="4" t="str">
        <x:v>Sí</x:v>
      </x:c>
      <x:c r="J305" s="4" t="str">
        <x:v>G2</x:v>
      </x:c>
    </x:row>
    <x:row r="306" ht="23" customHeight="1">
      <x:c r="A306" s="13" t="str">
        <x:v>00305</x:v>
      </x:c>
      <x:c r="B306" s="4" t="n">
        <x:v>3</x:v>
      </x:c>
      <x:c r="C306" s="4" t="n">
        <x:v>2</x:v>
      </x:c>
      <x:c r="D306" s="4" t="n">
        <x:v>2</x:v>
      </x:c>
      <x:c r="E306" s="4" t="n">
        <x:v>2</x:v>
      </x:c>
      <x:c r="F306" s="4" t="str">
        <x:v>No</x:v>
      </x:c>
      <x:c r="G306" s="4" t="str">
        <x:v>Sí</x:v>
      </x:c>
      <x:c r="H306" s="4" t="str">
        <x:v>No</x:v>
      </x:c>
      <x:c r="I306" s="4" t="str">
        <x:v>Sí</x:v>
      </x:c>
      <x:c r="J306" s="4" t="str">
        <x:v>G2</x:v>
      </x:c>
    </x:row>
    <x:row r="307" ht="23" customHeight="1">
      <x:c r="A307" s="13" t="str">
        <x:v>00306</x:v>
      </x:c>
      <x:c r="B307" s="4" t="n">
        <x:v>1</x:v>
      </x:c>
      <x:c r="C307" s="4" t="n">
        <x:v>1</x:v>
      </x:c>
      <x:c r="D307" s="4" t="n">
        <x:v>1</x:v>
      </x:c>
      <x:c r="E307" s="4" t="n">
        <x:v>1</x:v>
      </x:c>
      <x:c r="F307" s="4" t="str">
        <x:v>Sí</x:v>
      </x:c>
      <x:c r="G307" s="4" t="str">
        <x:v>Sí</x:v>
      </x:c>
      <x:c r="H307" s="4" t="str">
        <x:v>Sí</x:v>
      </x:c>
      <x:c r="I307" s="4" t="str">
        <x:v>No</x:v>
      </x:c>
      <x:c r="J307" s="4" t="str">
        <x:v>G2</x:v>
      </x:c>
    </x:row>
    <x:row r="308" ht="23" customHeight="1">
      <x:c r="A308" s="13" t="str">
        <x:v>00307</x:v>
      </x:c>
      <x:c r="B308" s="4" t="n">
        <x:v>3</x:v>
      </x:c>
      <x:c r="C308" s="4" t="n">
        <x:v>3</x:v>
      </x:c>
      <x:c r="D308" s="4" t="n">
        <x:v>3</x:v>
      </x:c>
      <x:c r="E308" s="4" t="n">
        <x:v>2</x:v>
      </x:c>
      <x:c r="F308" s="4" t="str">
        <x:v>No</x:v>
      </x:c>
      <x:c r="G308" s="4" t="str">
        <x:v>Sí</x:v>
      </x:c>
      <x:c r="H308" s="4" t="str">
        <x:v>No</x:v>
      </x:c>
      <x:c r="I308" s="4" t="str">
        <x:v>Sí</x:v>
      </x:c>
      <x:c r="J308" s="4" t="str">
        <x:v>G2</x:v>
      </x:c>
    </x:row>
    <x:row r="309" ht="23" customHeight="1">
      <x:c r="A309" s="13" t="str">
        <x:v>00308</x:v>
      </x:c>
      <x:c r="B309" s="4" t="n">
        <x:v>3</x:v>
      </x:c>
      <x:c r="C309" s="4" t="n">
        <x:v>3</x:v>
      </x:c>
      <x:c r="D309" s="4" t="n">
        <x:v>3</x:v>
      </x:c>
      <x:c r="E309" s="4" t="n">
        <x:v>3</x:v>
      </x:c>
      <x:c r="F309" s="4" t="str">
        <x:v>No</x:v>
      </x:c>
      <x:c r="G309" s="4" t="str">
        <x:v>Sí</x:v>
      </x:c>
      <x:c r="H309" s="4" t="str">
        <x:v>No</x:v>
      </x:c>
      <x:c r="I309" s="4" t="str">
        <x:v>Sí</x:v>
      </x:c>
      <x:c r="J309" s="4" t="str">
        <x:v>G2</x:v>
      </x:c>
    </x:row>
    <x:row r="310" ht="23" customHeight="1">
      <x:c r="A310" s="13" t="str">
        <x:v>00309</x:v>
      </x:c>
      <x:c r="B310" s="4" t="n">
        <x:v>3</x:v>
      </x:c>
      <x:c r="C310" s="4" t="n">
        <x:v>2</x:v>
      </x:c>
      <x:c r="D310" s="4" t="n">
        <x:v>2</x:v>
      </x:c>
      <x:c r="E310" s="4" t="n">
        <x:v>2</x:v>
      </x:c>
      <x:c r="F310" s="4" t="str">
        <x:v>No</x:v>
      </x:c>
      <x:c r="G310" s="4" t="str">
        <x:v>Sí</x:v>
      </x:c>
      <x:c r="H310" s="4" t="str">
        <x:v>No</x:v>
      </x:c>
      <x:c r="I310" s="4" t="str">
        <x:v>Sí</x:v>
      </x:c>
      <x:c r="J310" s="4" t="str">
        <x:v>G1</x:v>
      </x:c>
    </x:row>
    <x:row r="311" ht="23" customHeight="1">
      <x:c r="A311" s="13" t="str">
        <x:v>00310</x:v>
      </x:c>
      <x:c r="B311" s="4" t="n">
        <x:v>3</x:v>
      </x:c>
      <x:c r="C311" s="4" t="n">
        <x:v>3</x:v>
      </x:c>
      <x:c r="D311" s="4" t="n">
        <x:v>2</x:v>
      </x:c>
      <x:c r="E311" s="4" t="n">
        <x:v>2</x:v>
      </x:c>
      <x:c r="F311" s="4" t="str">
        <x:v>No</x:v>
      </x:c>
      <x:c r="G311" s="4" t="str">
        <x:v>Sí</x:v>
      </x:c>
      <x:c r="H311" s="4" t="str">
        <x:v>No</x:v>
      </x:c>
      <x:c r="I311" s="4" t="str">
        <x:v>Sí</x:v>
      </x:c>
      <x:c r="J311" s="4" t="str">
        <x:v>G1</x:v>
      </x:c>
    </x:row>
    <x:row r="312" ht="23" customHeight="1">
      <x:c r="A312" s="13" t="str">
        <x:v>00311</x:v>
      </x:c>
      <x:c r="B312" s="4" t="n">
        <x:v>3</x:v>
      </x:c>
      <x:c r="C312" s="4" t="n">
        <x:v>3</x:v>
      </x:c>
      <x:c r="D312" s="4" t="n">
        <x:v>3</x:v>
      </x:c>
      <x:c r="E312" s="4" t="n">
        <x:v>2</x:v>
      </x:c>
      <x:c r="F312" s="4" t="str">
        <x:v>No</x:v>
      </x:c>
      <x:c r="G312" s="4" t="str">
        <x:v>Sí</x:v>
      </x:c>
      <x:c r="H312" s="4" t="str">
        <x:v>No</x:v>
      </x:c>
      <x:c r="I312" s="4" t="str">
        <x:v>Sí</x:v>
      </x:c>
      <x:c r="J312" s="4" t="str">
        <x:v>G1</x:v>
      </x:c>
    </x:row>
    <x:row r="313" ht="23" customHeight="1">
      <x:c r="A313" s="13" t="str">
        <x:v>00312</x:v>
      </x:c>
      <x:c r="B313" s="4" t="n">
        <x:v>3</x:v>
      </x:c>
      <x:c r="C313" s="4" t="n">
        <x:v>3</x:v>
      </x:c>
      <x:c r="D313" s="4" t="n">
        <x:v>3</x:v>
      </x:c>
      <x:c r="E313" s="4" t="n">
        <x:v>3</x:v>
      </x:c>
      <x:c r="F313" s="4" t="str">
        <x:v>No</x:v>
      </x:c>
      <x:c r="G313" s="4" t="str">
        <x:v>Sí</x:v>
      </x:c>
      <x:c r="H313" s="4" t="str">
        <x:v>No</x:v>
      </x:c>
      <x:c r="I313" s="4" t="str">
        <x:v>Sí</x:v>
      </x:c>
      <x:c r="J313" s="4" t="str">
        <x:v>G1</x:v>
      </x:c>
    </x:row>
    <x:row r="314" ht="23" customHeight="1">
      <x:c r="A314" s="13" t="str">
        <x:v>00313</x:v>
      </x:c>
      <x:c r="B314" s="4" t="n">
        <x:v>3</x:v>
      </x:c>
      <x:c r="C314" s="4" t="n">
        <x:v>2</x:v>
      </x:c>
      <x:c r="D314" s="4" t="n">
        <x:v>2</x:v>
      </x:c>
      <x:c r="E314" s="4" t="n">
        <x:v>2</x:v>
      </x:c>
      <x:c r="F314" s="4" t="str">
        <x:v>No</x:v>
      </x:c>
      <x:c r="G314" s="4" t="str">
        <x:v>Sí</x:v>
      </x:c>
      <x:c r="H314" s="4" t="str">
        <x:v>No</x:v>
      </x:c>
      <x:c r="I314" s="4" t="str">
        <x:v>Sí</x:v>
      </x:c>
      <x:c r="J314" s="4" t="str">
        <x:v>G1</x:v>
      </x:c>
    </x:row>
    <x:row r="315" ht="23" customHeight="1">
      <x:c r="A315" s="13" t="str">
        <x:v>00314</x:v>
      </x:c>
      <x:c r="B315" s="4" t="n">
        <x:v>3</x:v>
      </x:c>
      <x:c r="C315" s="4" t="n">
        <x:v>3</x:v>
      </x:c>
      <x:c r="D315" s="4" t="n">
        <x:v>2</x:v>
      </x:c>
      <x:c r="E315" s="4" t="n">
        <x:v>2</x:v>
      </x:c>
      <x:c r="F315" s="4" t="str">
        <x:v>No</x:v>
      </x:c>
      <x:c r="G315" s="4" t="str">
        <x:v>Sí</x:v>
      </x:c>
      <x:c r="H315" s="4" t="str">
        <x:v>No</x:v>
      </x:c>
      <x:c r="I315" s="4" t="str">
        <x:v>Sí</x:v>
      </x:c>
      <x:c r="J315" s="4" t="str">
        <x:v>G1</x:v>
      </x:c>
    </x:row>
    <x:row r="316" ht="23" customHeight="1">
      <x:c r="A316" s="13" t="str">
        <x:v>00315</x:v>
      </x:c>
      <x:c r="B316" s="4" t="n">
        <x:v>3</x:v>
      </x:c>
      <x:c r="C316" s="4" t="n">
        <x:v>3</x:v>
      </x:c>
      <x:c r="D316" s="4" t="n">
        <x:v>3</x:v>
      </x:c>
      <x:c r="E316" s="4" t="n">
        <x:v>2</x:v>
      </x:c>
      <x:c r="F316" s="4" t="str">
        <x:v>No</x:v>
      </x:c>
      <x:c r="G316" s="4" t="str">
        <x:v>Sí</x:v>
      </x:c>
      <x:c r="H316" s="4" t="str">
        <x:v>No</x:v>
      </x:c>
      <x:c r="I316" s="4" t="str">
        <x:v>Sí</x:v>
      </x:c>
      <x:c r="J316" s="4" t="str">
        <x:v>G1</x:v>
      </x:c>
    </x:row>
    <x:row r="317" ht="23" customHeight="1">
      <x:c r="A317" s="13" t="str">
        <x:v>00316</x:v>
      </x:c>
      <x:c r="B317" s="4" t="n">
        <x:v>3</x:v>
      </x:c>
      <x:c r="C317" s="4" t="n">
        <x:v>3</x:v>
      </x:c>
      <x:c r="D317" s="4" t="n">
        <x:v>3</x:v>
      </x:c>
      <x:c r="E317" s="4" t="n">
        <x:v>3</x:v>
      </x:c>
      <x:c r="F317" s="4" t="str">
        <x:v>No</x:v>
      </x:c>
      <x:c r="G317" s="4" t="str">
        <x:v>Sí</x:v>
      </x:c>
      <x:c r="H317" s="4" t="str">
        <x:v>No</x:v>
      </x:c>
      <x:c r="I317" s="4" t="str">
        <x:v>Sí</x:v>
      </x:c>
      <x:c r="J317" s="4" t="str">
        <x:v>G1</x:v>
      </x:c>
    </x:row>
    <x:row r="318" ht="23" customHeight="1">
      <x:c r="A318" s="13" t="str">
        <x:v>00317</x:v>
      </x:c>
      <x:c r="B318" s="4" t="n">
        <x:v>3</x:v>
      </x:c>
      <x:c r="C318" s="4" t="n">
        <x:v>2</x:v>
      </x:c>
      <x:c r="D318" s="4" t="n">
        <x:v>2</x:v>
      </x:c>
      <x:c r="E318" s="4" t="n">
        <x:v>2</x:v>
      </x:c>
      <x:c r="F318" s="4" t="str">
        <x:v>No</x:v>
      </x:c>
      <x:c r="G318" s="4" t="str">
        <x:v>Sí</x:v>
      </x:c>
      <x:c r="H318" s="4" t="str">
        <x:v>No</x:v>
      </x:c>
      <x:c r="I318" s="4" t="str">
        <x:v>Sí</x:v>
      </x:c>
      <x:c r="J318" s="4" t="str">
        <x:v>G1</x:v>
      </x:c>
    </x:row>
    <x:row r="319" ht="23" customHeight="1">
      <x:c r="A319" s="13" t="str">
        <x:v>00318</x:v>
      </x:c>
      <x:c r="B319" s="4" t="n">
        <x:v>3</x:v>
      </x:c>
      <x:c r="C319" s="4" t="n">
        <x:v>3</x:v>
      </x:c>
      <x:c r="D319" s="4" t="n">
        <x:v>2</x:v>
      </x:c>
      <x:c r="E319" s="4" t="n">
        <x:v>2</x:v>
      </x:c>
      <x:c r="F319" s="4" t="str">
        <x:v>No</x:v>
      </x:c>
      <x:c r="G319" s="4" t="str">
        <x:v>Sí</x:v>
      </x:c>
      <x:c r="H319" s="4" t="str">
        <x:v>No</x:v>
      </x:c>
      <x:c r="I319" s="4" t="str">
        <x:v>Sí</x:v>
      </x:c>
      <x:c r="J319" s="4" t="str">
        <x:v>G1</x:v>
      </x:c>
    </x:row>
    <x:row r="320" ht="23" customHeight="1">
      <x:c r="A320" s="13" t="str">
        <x:v>00319</x:v>
      </x:c>
      <x:c r="B320" s="4" t="n">
        <x:v>3</x:v>
      </x:c>
      <x:c r="C320" s="4" t="n">
        <x:v>3</x:v>
      </x:c>
      <x:c r="D320" s="4" t="n">
        <x:v>3</x:v>
      </x:c>
      <x:c r="E320" s="4" t="n">
        <x:v>2</x:v>
      </x:c>
      <x:c r="F320" s="4" t="str">
        <x:v>No</x:v>
      </x:c>
      <x:c r="G320" s="4" t="str">
        <x:v>Sí</x:v>
      </x:c>
      <x:c r="H320" s="4" t="str">
        <x:v>No</x:v>
      </x:c>
      <x:c r="I320" s="4" t="str">
        <x:v>Sí</x:v>
      </x:c>
      <x:c r="J320" s="4" t="str">
        <x:v>G1</x:v>
      </x:c>
    </x:row>
    <x:row r="321" ht="23" customHeight="1">
      <x:c r="A321" s="13" t="str">
        <x:v>00320</x:v>
      </x:c>
      <x:c r="B321" s="4" t="n">
        <x:v>2</x:v>
      </x:c>
      <x:c r="C321" s="4" t="n">
        <x:v>2</x:v>
      </x:c>
      <x:c r="D321" s="4" t="n">
        <x:v>1</x:v>
      </x:c>
      <x:c r="E321" s="4" t="n">
        <x:v>1</x:v>
      </x:c>
      <x:c r="F321" s="4" t="str">
        <x:v>No</x:v>
      </x:c>
      <x:c r="G321" s="4" t="str">
        <x:v>Sí</x:v>
      </x:c>
      <x:c r="H321" s="4" t="str">
        <x:v>No</x:v>
      </x:c>
      <x:c r="I321" s="4" t="str">
        <x:v>Sí</x:v>
      </x:c>
      <x:c r="J321" s="4" t="str">
        <x:v>G1</x:v>
      </x:c>
    </x:row>
    <x:row r="322" ht="23" customHeight="1">
      <x:c r="A322" s="13" t="str">
        <x:v>00321</x:v>
      </x:c>
      <x:c r="B322" s="4" t="n">
        <x:v>3</x:v>
      </x:c>
      <x:c r="C322" s="4" t="n">
        <x:v>2</x:v>
      </x:c>
      <x:c r="D322" s="4" t="n">
        <x:v>2</x:v>
      </x:c>
      <x:c r="E322" s="4" t="n">
        <x:v>2</x:v>
      </x:c>
      <x:c r="F322" s="4" t="str">
        <x:v>No</x:v>
      </x:c>
      <x:c r="G322" s="4" t="str">
        <x:v>Sí</x:v>
      </x:c>
      <x:c r="H322" s="4" t="str">
        <x:v>No</x:v>
      </x:c>
      <x:c r="I322" s="4" t="str">
        <x:v>Sí</x:v>
      </x:c>
      <x:c r="J322" s="4" t="str">
        <x:v>G1</x:v>
      </x:c>
    </x:row>
    <x:row r="323" ht="23" customHeight="1">
      <x:c r="A323" s="13" t="str">
        <x:v>00322</x:v>
      </x:c>
      <x:c r="B323" s="4" t="n">
        <x:v>3</x:v>
      </x:c>
      <x:c r="C323" s="4" t="n">
        <x:v>3</x:v>
      </x:c>
      <x:c r="D323" s="4" t="n">
        <x:v>2</x:v>
      </x:c>
      <x:c r="E323" s="4" t="n">
        <x:v>2</x:v>
      </x:c>
      <x:c r="F323" s="4" t="str">
        <x:v>No</x:v>
      </x:c>
      <x:c r="G323" s="4" t="str">
        <x:v>Sí</x:v>
      </x:c>
      <x:c r="H323" s="4" t="str">
        <x:v>No</x:v>
      </x:c>
      <x:c r="I323" s="4" t="str">
        <x:v>Sí</x:v>
      </x:c>
      <x:c r="J323" s="4" t="str">
        <x:v>G1</x:v>
      </x:c>
    </x:row>
    <x:row r="324" ht="23" customHeight="1">
      <x:c r="A324" s="13" t="str">
        <x:v>00323</x:v>
      </x:c>
      <x:c r="B324" s="4" t="n">
        <x:v>3</x:v>
      </x:c>
      <x:c r="C324" s="4" t="n">
        <x:v>3</x:v>
      </x:c>
      <x:c r="D324" s="4" t="n">
        <x:v>3</x:v>
      </x:c>
      <x:c r="E324" s="4" t="n">
        <x:v>2</x:v>
      </x:c>
      <x:c r="F324" s="4" t="str">
        <x:v>No</x:v>
      </x:c>
      <x:c r="G324" s="4" t="str">
        <x:v>Sí</x:v>
      </x:c>
      <x:c r="H324" s="4" t="str">
        <x:v>No</x:v>
      </x:c>
      <x:c r="I324" s="4" t="str">
        <x:v>Sí</x:v>
      </x:c>
      <x:c r="J324" s="4" t="str">
        <x:v>G2</x:v>
      </x:c>
    </x:row>
    <x:row r="325" ht="23" customHeight="1">
      <x:c r="A325" s="13" t="str">
        <x:v>00324</x:v>
      </x:c>
      <x:c r="B325" s="4" t="n">
        <x:v>3</x:v>
      </x:c>
      <x:c r="C325" s="4" t="n">
        <x:v>3</x:v>
      </x:c>
      <x:c r="D325" s="4" t="n">
        <x:v>3</x:v>
      </x:c>
      <x:c r="E325" s="4" t="n">
        <x:v>3</x:v>
      </x:c>
      <x:c r="F325" s="4" t="str">
        <x:v>No</x:v>
      </x:c>
      <x:c r="G325" s="4" t="str">
        <x:v>Sí</x:v>
      </x:c>
      <x:c r="H325" s="4" t="str">
        <x:v>No</x:v>
      </x:c>
      <x:c r="I325" s="4" t="str">
        <x:v>Sí</x:v>
      </x:c>
      <x:c r="J325" s="4" t="str">
        <x:v>G2</x:v>
      </x:c>
    </x:row>
    <x:row r="326" ht="23" customHeight="1">
      <x:c r="A326" s="13" t="str">
        <x:v>00325</x:v>
      </x:c>
      <x:c r="B326" s="4" t="n">
        <x:v>3</x:v>
      </x:c>
      <x:c r="C326" s="4" t="n">
        <x:v>2</x:v>
      </x:c>
      <x:c r="D326" s="4" t="n">
        <x:v>2</x:v>
      </x:c>
      <x:c r="E326" s="4" t="n">
        <x:v>2</x:v>
      </x:c>
      <x:c r="F326" s="4" t="str">
        <x:v>No</x:v>
      </x:c>
      <x:c r="G326" s="4" t="str">
        <x:v>Sí</x:v>
      </x:c>
      <x:c r="H326" s="4" t="str">
        <x:v>No</x:v>
      </x:c>
      <x:c r="I326" s="4" t="str">
        <x:v>Sí</x:v>
      </x:c>
      <x:c r="J326" s="4" t="str">
        <x:v>G2</x:v>
      </x:c>
    </x:row>
    <x:row r="327" ht="23" customHeight="1">
      <x:c r="A327" s="13" t="str">
        <x:v>00326</x:v>
      </x:c>
      <x:c r="B327" s="4" t="n">
        <x:v>3</x:v>
      </x:c>
      <x:c r="C327" s="4" t="n">
        <x:v>3</x:v>
      </x:c>
      <x:c r="D327" s="4" t="n">
        <x:v>2</x:v>
      </x:c>
      <x:c r="E327" s="4" t="n">
        <x:v>2</x:v>
      </x:c>
      <x:c r="F327" s="4" t="str">
        <x:v>No</x:v>
      </x:c>
      <x:c r="G327" s="4" t="str">
        <x:v>Sí</x:v>
      </x:c>
      <x:c r="H327" s="4" t="str">
        <x:v>No</x:v>
      </x:c>
      <x:c r="I327" s="4" t="str">
        <x:v>Sí</x:v>
      </x:c>
      <x:c r="J327" s="4" t="str">
        <x:v>G2</x:v>
      </x:c>
    </x:row>
    <x:row r="328" ht="23" customHeight="1">
      <x:c r="A328" s="13" t="str">
        <x:v>00327</x:v>
      </x:c>
      <x:c r="B328" s="4" t="n">
        <x:v>3</x:v>
      </x:c>
      <x:c r="C328" s="4" t="n">
        <x:v>3</x:v>
      </x:c>
      <x:c r="D328" s="4" t="n">
        <x:v>3</x:v>
      </x:c>
      <x:c r="E328" s="4" t="n">
        <x:v>2</x:v>
      </x:c>
      <x:c r="F328" s="4" t="str">
        <x:v>No</x:v>
      </x:c>
      <x:c r="G328" s="4" t="str">
        <x:v>Sí</x:v>
      </x:c>
      <x:c r="H328" s="4" t="str">
        <x:v>No</x:v>
      </x:c>
      <x:c r="I328" s="4" t="str">
        <x:v>Sí</x:v>
      </x:c>
      <x:c r="J328" s="4" t="str">
        <x:v>G2</x:v>
      </x:c>
    </x:row>
    <x:row r="329" ht="23" customHeight="1">
      <x:c r="A329" s="13" t="str">
        <x:v>00328</x:v>
      </x:c>
      <x:c r="B329" s="4" t="n">
        <x:v>3</x:v>
      </x:c>
      <x:c r="C329" s="4" t="n">
        <x:v>3</x:v>
      </x:c>
      <x:c r="D329" s="4" t="n">
        <x:v>3</x:v>
      </x:c>
      <x:c r="E329" s="4" t="n">
        <x:v>3</x:v>
      </x:c>
      <x:c r="F329" s="4" t="str">
        <x:v>No</x:v>
      </x:c>
      <x:c r="G329" s="4" t="str">
        <x:v>Sí</x:v>
      </x:c>
      <x:c r="H329" s="4" t="str">
        <x:v>No</x:v>
      </x:c>
      <x:c r="I329" s="4" t="str">
        <x:v>Sí</x:v>
      </x:c>
      <x:c r="J329" s="4" t="str">
        <x:v>G2</x:v>
      </x:c>
    </x:row>
    <x:row r="330" ht="23" customHeight="1">
      <x:c r="A330" s="13" t="str">
        <x:v>00329</x:v>
      </x:c>
      <x:c r="B330" s="4" t="n">
        <x:v>3</x:v>
      </x:c>
      <x:c r="C330" s="4" t="n">
        <x:v>2</x:v>
      </x:c>
      <x:c r="D330" s="4" t="n">
        <x:v>2</x:v>
      </x:c>
      <x:c r="E330" s="4" t="n">
        <x:v>2</x:v>
      </x:c>
      <x:c r="F330" s="4" t="str">
        <x:v>No</x:v>
      </x:c>
      <x:c r="G330" s="4" t="str">
        <x:v>Sí</x:v>
      </x:c>
      <x:c r="H330" s="4" t="str">
        <x:v>No</x:v>
      </x:c>
      <x:c r="I330" s="4" t="str">
        <x:v>Sí</x:v>
      </x:c>
      <x:c r="J330" s="4" t="str">
        <x:v>G2</x:v>
      </x:c>
    </x:row>
    <x:row r="331" ht="23" customHeight="1">
      <x:c r="A331" s="13" t="str">
        <x:v>00330</x:v>
      </x:c>
      <x:c r="B331" s="4" t="n">
        <x:v>3</x:v>
      </x:c>
      <x:c r="C331" s="4" t="n">
        <x:v>3</x:v>
      </x:c>
      <x:c r="D331" s="4" t="n">
        <x:v>2</x:v>
      </x:c>
      <x:c r="E331" s="4" t="n">
        <x:v>2</x:v>
      </x:c>
      <x:c r="F331" s="4" t="str">
        <x:v>No</x:v>
      </x:c>
      <x:c r="G331" s="4" t="str">
        <x:v>Sí</x:v>
      </x:c>
      <x:c r="H331" s="4" t="str">
        <x:v>No</x:v>
      </x:c>
      <x:c r="I331" s="4" t="str">
        <x:v>Sí</x:v>
      </x:c>
      <x:c r="J331" s="4" t="str">
        <x:v>G2</x:v>
      </x:c>
    </x:row>
    <x:row r="332" ht="23" customHeight="1">
      <x:c r="A332" s="13" t="str">
        <x:v>00331</x:v>
      </x:c>
      <x:c r="B332" s="4" t="n">
        <x:v>2</x:v>
      </x:c>
      <x:c r="C332" s="4" t="n">
        <x:v>1</x:v>
      </x:c>
      <x:c r="D332" s="4" t="n">
        <x:v>1</x:v>
      </x:c>
      <x:c r="E332" s="4" t="n">
        <x:v>1</x:v>
      </x:c>
      <x:c r="F332" s="4" t="str">
        <x:v>Sí</x:v>
      </x:c>
      <x:c r="G332" s="4" t="str">
        <x:v>Sí</x:v>
      </x:c>
      <x:c r="H332" s="4" t="str">
        <x:v>Sí</x:v>
      </x:c>
      <x:c r="I332" s="4" t="str">
        <x:v>No</x:v>
      </x:c>
      <x:c r="J332" s="4" t="str">
        <x:v>G2</x:v>
      </x:c>
    </x:row>
    <x:row r="333" ht="23" customHeight="1">
      <x:c r="A333" s="13" t="str">
        <x:v>00332</x:v>
      </x:c>
      <x:c r="B333" s="4" t="n">
        <x:v>3</x:v>
      </x:c>
      <x:c r="C333" s="4" t="n">
        <x:v>3</x:v>
      </x:c>
      <x:c r="D333" s="4" t="n">
        <x:v>3</x:v>
      </x:c>
      <x:c r="E333" s="4" t="n">
        <x:v>3</x:v>
      </x:c>
      <x:c r="F333" s="4" t="str">
        <x:v>No</x:v>
      </x:c>
      <x:c r="G333" s="4" t="str">
        <x:v>Sí</x:v>
      </x:c>
      <x:c r="H333" s="4" t="str">
        <x:v>No</x:v>
      </x:c>
      <x:c r="I333" s="4" t="str">
        <x:v>Sí</x:v>
      </x:c>
      <x:c r="J333" s="4" t="str">
        <x:v>G2</x:v>
      </x:c>
    </x:row>
    <x:row r="334" ht="23" customHeight="1">
      <x:c r="A334" s="13" t="str">
        <x:v>00333</x:v>
      </x:c>
      <x:c r="B334" s="4" t="n">
        <x:v>3</x:v>
      </x:c>
      <x:c r="C334" s="4" t="n">
        <x:v>2</x:v>
      </x:c>
      <x:c r="D334" s="4" t="n">
        <x:v>2</x:v>
      </x:c>
      <x:c r="E334" s="4" t="n">
        <x:v>2</x:v>
      </x:c>
      <x:c r="F334" s="4" t="str">
        <x:v>No</x:v>
      </x:c>
      <x:c r="G334" s="4" t="str">
        <x:v>Sí</x:v>
      </x:c>
      <x:c r="H334" s="4" t="str">
        <x:v>No</x:v>
      </x:c>
      <x:c r="I334" s="4" t="str">
        <x:v>Sí</x:v>
      </x:c>
      <x:c r="J334" s="4" t="str">
        <x:v>G2</x:v>
      </x:c>
    </x:row>
    <x:row r="335" ht="23" customHeight="1">
      <x:c r="A335" s="13" t="str">
        <x:v>00334</x:v>
      </x:c>
      <x:c r="B335" s="4" t="n">
        <x:v>1</x:v>
      </x:c>
      <x:c r="C335" s="4" t="n">
        <x:v>1</x:v>
      </x:c>
      <x:c r="D335" s="4" t="n">
        <x:v>1</x:v>
      </x:c>
      <x:c r="E335" s="4" t="n">
        <x:v>1</x:v>
      </x:c>
      <x:c r="F335" s="4" t="str">
        <x:v>Sí</x:v>
      </x:c>
      <x:c r="G335" s="4" t="str">
        <x:v>Sí</x:v>
      </x:c>
      <x:c r="H335" s="4" t="str">
        <x:v>Sí</x:v>
      </x:c>
      <x:c r="I335" s="4" t="str">
        <x:v>No</x:v>
      </x:c>
      <x:c r="J335" s="4" t="str">
        <x:v>G2</x:v>
      </x:c>
    </x:row>
    <x:row r="336" ht="23" customHeight="1">
      <x:c r="A336" s="13" t="str">
        <x:v>00335</x:v>
      </x:c>
      <x:c r="B336" s="4" t="n">
        <x:v>3</x:v>
      </x:c>
      <x:c r="C336" s="4" t="n">
        <x:v>3</x:v>
      </x:c>
      <x:c r="D336" s="4" t="n">
        <x:v>3</x:v>
      </x:c>
      <x:c r="E336" s="4" t="n">
        <x:v>2</x:v>
      </x:c>
      <x:c r="F336" s="4" t="str">
        <x:v>No</x:v>
      </x:c>
      <x:c r="G336" s="4" t="str">
        <x:v>Sí</x:v>
      </x:c>
      <x:c r="H336" s="4" t="str">
        <x:v>No</x:v>
      </x:c>
      <x:c r="I336" s="4" t="str">
        <x:v>Sí</x:v>
      </x:c>
      <x:c r="J336" s="4" t="str">
        <x:v>G2</x:v>
      </x:c>
    </x:row>
    <x:row r="337" ht="23" customHeight="1">
      <x:c r="A337" s="13" t="str">
        <x:v>00336</x:v>
      </x:c>
      <x:c r="B337" s="4" t="n">
        <x:v>2</x:v>
      </x:c>
      <x:c r="C337" s="4" t="n">
        <x:v>2</x:v>
      </x:c>
      <x:c r="D337" s="4" t="n">
        <x:v>2</x:v>
      </x:c>
      <x:c r="E337" s="4" t="n">
        <x:v>2</x:v>
      </x:c>
      <x:c r="F337" s="4" t="str">
        <x:v>No</x:v>
      </x:c>
      <x:c r="G337" s="4" t="str">
        <x:v>Sí</x:v>
      </x:c>
      <x:c r="H337" s="4" t="str">
        <x:v>Sí</x:v>
      </x:c>
      <x:c r="I337" s="4" t="str">
        <x:v>Sí</x:v>
      </x:c>
      <x:c r="J337" s="4" t="str">
        <x:v>G2</x:v>
      </x:c>
    </x:row>
    <x:row r="338" ht="23" customHeight="1">
      <x:c r="A338" s="13" t="str">
        <x:v>00337</x:v>
      </x:c>
      <x:c r="B338" s="4" t="n">
        <x:v>3</x:v>
      </x:c>
      <x:c r="C338" s="4" t="n">
        <x:v>2</x:v>
      </x:c>
      <x:c r="D338" s="4" t="n">
        <x:v>2</x:v>
      </x:c>
      <x:c r="E338" s="4" t="n">
        <x:v>2</x:v>
      </x:c>
      <x:c r="F338" s="4" t="str">
        <x:v>No</x:v>
      </x:c>
      <x:c r="G338" s="4" t="str">
        <x:v>Sí</x:v>
      </x:c>
      <x:c r="H338" s="4" t="str">
        <x:v>No</x:v>
      </x:c>
      <x:c r="I338" s="4" t="str">
        <x:v>Sí</x:v>
      </x:c>
      <x:c r="J338" s="4" t="str">
        <x:v>G1</x:v>
      </x:c>
    </x:row>
    <x:row r="339" ht="23" customHeight="1">
      <x:c r="A339" s="13" t="str">
        <x:v>00338</x:v>
      </x:c>
      <x:c r="B339" s="4" t="n">
        <x:v>3</x:v>
      </x:c>
      <x:c r="C339" s="4" t="n">
        <x:v>3</x:v>
      </x:c>
      <x:c r="D339" s="4" t="n">
        <x:v>2</x:v>
      </x:c>
      <x:c r="E339" s="4" t="n">
        <x:v>2</x:v>
      </x:c>
      <x:c r="F339" s="4" t="str">
        <x:v>No</x:v>
      </x:c>
      <x:c r="G339" s="4" t="str">
        <x:v>Sí</x:v>
      </x:c>
      <x:c r="H339" s="4" t="str">
        <x:v>No</x:v>
      </x:c>
      <x:c r="I339" s="4" t="str">
        <x:v>Sí</x:v>
      </x:c>
      <x:c r="J339" s="4" t="str">
        <x:v>G1</x:v>
      </x:c>
    </x:row>
    <x:row r="340" ht="23" customHeight="1">
      <x:c r="A340" s="13" t="str">
        <x:v>00339</x:v>
      </x:c>
      <x:c r="B340" s="4" t="n">
        <x:v>3</x:v>
      </x:c>
      <x:c r="C340" s="4" t="n">
        <x:v>3</x:v>
      </x:c>
      <x:c r="D340" s="4" t="n">
        <x:v>3</x:v>
      </x:c>
      <x:c r="E340" s="4" t="n">
        <x:v>2</x:v>
      </x:c>
      <x:c r="F340" s="4" t="str">
        <x:v>No</x:v>
      </x:c>
      <x:c r="G340" s="4" t="str">
        <x:v>Sí</x:v>
      </x:c>
      <x:c r="H340" s="4" t="str">
        <x:v>No</x:v>
      </x:c>
      <x:c r="I340" s="4" t="str">
        <x:v>Sí</x:v>
      </x:c>
      <x:c r="J340" s="4" t="str">
        <x:v>G1</x:v>
      </x:c>
    </x:row>
    <x:row r="341" ht="23" customHeight="1">
      <x:c r="A341" s="13" t="str">
        <x:v>00340</x:v>
      </x:c>
      <x:c r="B341" s="4" t="n">
        <x:v>3</x:v>
      </x:c>
      <x:c r="C341" s="4" t="n">
        <x:v>3</x:v>
      </x:c>
      <x:c r="D341" s="4" t="n">
        <x:v>3</x:v>
      </x:c>
      <x:c r="E341" s="4" t="n">
        <x:v>3</x:v>
      </x:c>
      <x:c r="F341" s="4" t="str">
        <x:v>No</x:v>
      </x:c>
      <x:c r="G341" s="4" t="str">
        <x:v>Sí</x:v>
      </x:c>
      <x:c r="H341" s="4" t="str">
        <x:v>No</x:v>
      </x:c>
      <x:c r="I341" s="4" t="str">
        <x:v>Sí</x:v>
      </x:c>
      <x:c r="J341" s="4" t="str">
        <x:v>G1</x:v>
      </x:c>
    </x:row>
    <x:row r="342" ht="23" customHeight="1">
      <x:c r="A342" s="13" t="str">
        <x:v>00341</x:v>
      </x:c>
      <x:c r="B342" s="4" t="n">
        <x:v>3</x:v>
      </x:c>
      <x:c r="C342" s="4" t="n">
        <x:v>2</x:v>
      </x:c>
      <x:c r="D342" s="4" t="n">
        <x:v>2</x:v>
      </x:c>
      <x:c r="E342" s="4" t="n">
        <x:v>2</x:v>
      </x:c>
      <x:c r="F342" s="4" t="str">
        <x:v>No</x:v>
      </x:c>
      <x:c r="G342" s="4" t="str">
        <x:v>Sí</x:v>
      </x:c>
      <x:c r="H342" s="4" t="str">
        <x:v>No</x:v>
      </x:c>
      <x:c r="I342" s="4" t="str">
        <x:v>Sí</x:v>
      </x:c>
      <x:c r="J342" s="4" t="str">
        <x:v>G1</x:v>
      </x:c>
    </x:row>
    <x:row r="343" ht="23" customHeight="1">
      <x:c r="A343" s="13" t="str">
        <x:v>00342</x:v>
      </x:c>
      <x:c r="B343" s="4" t="n">
        <x:v>3</x:v>
      </x:c>
      <x:c r="C343" s="4" t="n">
        <x:v>3</x:v>
      </x:c>
      <x:c r="D343" s="4" t="n">
        <x:v>2</x:v>
      </x:c>
      <x:c r="E343" s="4" t="n">
        <x:v>2</x:v>
      </x:c>
      <x:c r="F343" s="4" t="str">
        <x:v>No</x:v>
      </x:c>
      <x:c r="G343" s="4" t="str">
        <x:v>Sí</x:v>
      </x:c>
      <x:c r="H343" s="4" t="str">
        <x:v>No</x:v>
      </x:c>
      <x:c r="I343" s="4" t="str">
        <x:v>Sí</x:v>
      </x:c>
      <x:c r="J343" s="4" t="str">
        <x:v>G1</x:v>
      </x:c>
    </x:row>
    <x:row r="344" ht="23" customHeight="1">
      <x:c r="A344" s="13" t="str">
        <x:v>00343</x:v>
      </x:c>
      <x:c r="B344" s="4" t="n">
        <x:v>3</x:v>
      </x:c>
      <x:c r="C344" s="4" t="n">
        <x:v>3</x:v>
      </x:c>
      <x:c r="D344" s="4" t="n">
        <x:v>3</x:v>
      </x:c>
      <x:c r="E344" s="4" t="n">
        <x:v>2</x:v>
      </x:c>
      <x:c r="F344" s="4" t="str">
        <x:v>No</x:v>
      </x:c>
      <x:c r="G344" s="4" t="str">
        <x:v>Sí</x:v>
      </x:c>
      <x:c r="H344" s="4" t="str">
        <x:v>No</x:v>
      </x:c>
      <x:c r="I344" s="4" t="str">
        <x:v>Sí</x:v>
      </x:c>
      <x:c r="J344" s="4" t="str">
        <x:v>G1</x:v>
      </x:c>
    </x:row>
    <x:row r="345" ht="23" customHeight="1">
      <x:c r="A345" s="13" t="str">
        <x:v>00344</x:v>
      </x:c>
      <x:c r="B345" s="4" t="n">
        <x:v>3</x:v>
      </x:c>
      <x:c r="C345" s="4" t="n">
        <x:v>3</x:v>
      </x:c>
      <x:c r="D345" s="4" t="n">
        <x:v>3</x:v>
      </x:c>
      <x:c r="E345" s="4" t="n">
        <x:v>3</x:v>
      </x:c>
      <x:c r="F345" s="4" t="str">
        <x:v>No</x:v>
      </x:c>
      <x:c r="G345" s="4" t="str">
        <x:v>Sí</x:v>
      </x:c>
      <x:c r="H345" s="4" t="str">
        <x:v>No</x:v>
      </x:c>
      <x:c r="I345" s="4" t="str">
        <x:v>Sí</x:v>
      </x:c>
      <x:c r="J345" s="4" t="str">
        <x:v>G1</x:v>
      </x:c>
    </x:row>
    <x:row r="346" ht="23" customHeight="1">
      <x:c r="A346" s="13" t="str">
        <x:v>00345</x:v>
      </x:c>
      <x:c r="B346" s="4" t="n">
        <x:v>3</x:v>
      </x:c>
      <x:c r="C346" s="4" t="n">
        <x:v>2</x:v>
      </x:c>
      <x:c r="D346" s="4" t="n">
        <x:v>2</x:v>
      </x:c>
      <x:c r="E346" s="4" t="n">
        <x:v>2</x:v>
      </x:c>
      <x:c r="F346" s="4" t="str">
        <x:v>No</x:v>
      </x:c>
      <x:c r="G346" s="4" t="str">
        <x:v>Sí</x:v>
      </x:c>
      <x:c r="H346" s="4" t="str">
        <x:v>No</x:v>
      </x:c>
      <x:c r="I346" s="4" t="str">
        <x:v>Sí</x:v>
      </x:c>
      <x:c r="J346" s="4" t="str">
        <x:v>G1</x:v>
      </x:c>
    </x:row>
    <x:row r="347" ht="23" customHeight="1">
      <x:c r="A347" s="13" t="str">
        <x:v>00346</x:v>
      </x:c>
      <x:c r="B347" s="4" t="n">
        <x:v>3</x:v>
      </x:c>
      <x:c r="C347" s="4" t="n">
        <x:v>3</x:v>
      </x:c>
      <x:c r="D347" s="4" t="n">
        <x:v>2</x:v>
      </x:c>
      <x:c r="E347" s="4" t="n">
        <x:v>2</x:v>
      </x:c>
      <x:c r="F347" s="4" t="str">
        <x:v>No</x:v>
      </x:c>
      <x:c r="G347" s="4" t="str">
        <x:v>Sí</x:v>
      </x:c>
      <x:c r="H347" s="4" t="str">
        <x:v>No</x:v>
      </x:c>
      <x:c r="I347" s="4" t="str">
        <x:v>Sí</x:v>
      </x:c>
      <x:c r="J347" s="4" t="str">
        <x:v>G1</x:v>
      </x:c>
    </x:row>
    <x:row r="348" ht="23" customHeight="1">
      <x:c r="A348" s="13" t="str">
        <x:v>00347</x:v>
      </x:c>
      <x:c r="B348" s="4" t="n">
        <x:v>3</x:v>
      </x:c>
      <x:c r="C348" s="4" t="n">
        <x:v>3</x:v>
      </x:c>
      <x:c r="D348" s="4" t="n">
        <x:v>3</x:v>
      </x:c>
      <x:c r="E348" s="4" t="n">
        <x:v>2</x:v>
      </x:c>
      <x:c r="F348" s="4" t="str">
        <x:v>No</x:v>
      </x:c>
      <x:c r="G348" s="4" t="str">
        <x:v>Sí</x:v>
      </x:c>
      <x:c r="H348" s="4" t="str">
        <x:v>No</x:v>
      </x:c>
      <x:c r="I348" s="4" t="str">
        <x:v>Sí</x:v>
      </x:c>
      <x:c r="J348" s="4" t="str">
        <x:v>G2</x:v>
      </x:c>
    </x:row>
    <x:row r="349" ht="23" customHeight="1">
      <x:c r="A349" s="13" t="str">
        <x:v>00348</x:v>
      </x:c>
      <x:c r="B349" s="4" t="n">
        <x:v>2</x:v>
      </x:c>
      <x:c r="C349" s="4" t="n">
        <x:v>2</x:v>
      </x:c>
      <x:c r="D349" s="4" t="n">
        <x:v>1</x:v>
      </x:c>
      <x:c r="E349" s="4" t="n">
        <x:v>1</x:v>
      </x:c>
      <x:c r="F349" s="4" t="str">
        <x:v>No</x:v>
      </x:c>
      <x:c r="G349" s="4" t="str">
        <x:v>Sí</x:v>
      </x:c>
      <x:c r="H349" s="4" t="str">
        <x:v>No</x:v>
      </x:c>
      <x:c r="I349" s="4" t="str">
        <x:v>Sí</x:v>
      </x:c>
      <x:c r="J349" s="4" t="str">
        <x:v>G2</x:v>
      </x:c>
    </x:row>
    <x:row r="350" ht="23" customHeight="1">
      <x:c r="A350" s="13" t="str">
        <x:v>00349</x:v>
      </x:c>
      <x:c r="B350" s="4" t="n">
        <x:v>3</x:v>
      </x:c>
      <x:c r="C350" s="4" t="n">
        <x:v>2</x:v>
      </x:c>
      <x:c r="D350" s="4" t="n">
        <x:v>2</x:v>
      </x:c>
      <x:c r="E350" s="4" t="n">
        <x:v>2</x:v>
      </x:c>
      <x:c r="F350" s="4" t="str">
        <x:v>No</x:v>
      </x:c>
      <x:c r="G350" s="4" t="str">
        <x:v>Sí</x:v>
      </x:c>
      <x:c r="H350" s="4" t="str">
        <x:v>No</x:v>
      </x:c>
      <x:c r="I350" s="4" t="str">
        <x:v>Sí</x:v>
      </x:c>
      <x:c r="J350" s="4" t="str">
        <x:v>G2</x:v>
      </x:c>
    </x:row>
    <x:row r="351" ht="23" customHeight="1">
      <x:c r="A351" s="13" t="str">
        <x:v>00350</x:v>
      </x:c>
      <x:c r="B351" s="4" t="n">
        <x:v>3</x:v>
      </x:c>
      <x:c r="C351" s="4" t="n">
        <x:v>3</x:v>
      </x:c>
      <x:c r="D351" s="4" t="n">
        <x:v>2</x:v>
      </x:c>
      <x:c r="E351" s="4" t="n">
        <x:v>2</x:v>
      </x:c>
      <x:c r="F351" s="4" t="str">
        <x:v>No</x:v>
      </x:c>
      <x:c r="G351" s="4" t="str">
        <x:v>Sí</x:v>
      </x:c>
      <x:c r="H351" s="4" t="str">
        <x:v>No</x:v>
      </x:c>
      <x:c r="I351" s="4" t="str">
        <x:v>Sí</x:v>
      </x:c>
      <x:c r="J351" s="4" t="str">
        <x:v>G2</x:v>
      </x:c>
    </x:row>
    <x:row r="352" ht="23" customHeight="1">
      <x:c r="A352" s="13" t="str">
        <x:v>00351</x:v>
      </x:c>
      <x:c r="B352" s="4" t="n">
        <x:v>3</x:v>
      </x:c>
      <x:c r="C352" s="4" t="n">
        <x:v>3</x:v>
      </x:c>
      <x:c r="D352" s="4" t="n">
        <x:v>3</x:v>
      </x:c>
      <x:c r="E352" s="4" t="n">
        <x:v>2</x:v>
      </x:c>
      <x:c r="F352" s="4" t="str">
        <x:v>No</x:v>
      </x:c>
      <x:c r="G352" s="4" t="str">
        <x:v>Sí</x:v>
      </x:c>
      <x:c r="H352" s="4" t="str">
        <x:v>No</x:v>
      </x:c>
      <x:c r="I352" s="4" t="str">
        <x:v>Sí</x:v>
      </x:c>
      <x:c r="J352" s="4" t="str">
        <x:v>G2</x:v>
      </x:c>
    </x:row>
    <x:row r="353" ht="23" customHeight="1">
      <x:c r="A353" s="13" t="str">
        <x:v>00352</x:v>
      </x:c>
      <x:c r="B353" s="4" t="n">
        <x:v>3</x:v>
      </x:c>
      <x:c r="C353" s="4" t="n">
        <x:v>3</x:v>
      </x:c>
      <x:c r="D353" s="4" t="n">
        <x:v>3</x:v>
      </x:c>
      <x:c r="E353" s="4" t="n">
        <x:v>3</x:v>
      </x:c>
      <x:c r="F353" s="4" t="str">
        <x:v>No</x:v>
      </x:c>
      <x:c r="G353" s="4" t="str">
        <x:v>Sí</x:v>
      </x:c>
      <x:c r="H353" s="4" t="str">
        <x:v>No</x:v>
      </x:c>
      <x:c r="I353" s="4" t="str">
        <x:v>Sí</x:v>
      </x:c>
      <x:c r="J353" s="4" t="str">
        <x:v>G2</x:v>
      </x:c>
    </x:row>
    <x:row r="354" ht="23" customHeight="1">
      <x:c r="A354" s="13" t="str">
        <x:v>00353</x:v>
      </x:c>
      <x:c r="B354" s="4" t="n">
        <x:v>3</x:v>
      </x:c>
      <x:c r="C354" s="4" t="n">
        <x:v>2</x:v>
      </x:c>
      <x:c r="D354" s="4" t="n">
        <x:v>2</x:v>
      </x:c>
      <x:c r="E354" s="4" t="n">
        <x:v>2</x:v>
      </x:c>
      <x:c r="F354" s="4" t="str">
        <x:v>No</x:v>
      </x:c>
      <x:c r="G354" s="4" t="str">
        <x:v>Sí</x:v>
      </x:c>
      <x:c r="H354" s="4" t="str">
        <x:v>No</x:v>
      </x:c>
      <x:c r="I354" s="4" t="str">
        <x:v>Sí</x:v>
      </x:c>
      <x:c r="J354" s="4" t="str">
        <x:v>G2</x:v>
      </x:c>
    </x:row>
    <x:row r="355" ht="23" customHeight="1">
      <x:c r="A355" s="13" t="str">
        <x:v>00354</x:v>
      </x:c>
      <x:c r="B355" s="4" t="n">
        <x:v>3</x:v>
      </x:c>
      <x:c r="C355" s="4" t="n">
        <x:v>3</x:v>
      </x:c>
      <x:c r="D355" s="4" t="n">
        <x:v>2</x:v>
      </x:c>
      <x:c r="E355" s="4" t="n">
        <x:v>2</x:v>
      </x:c>
      <x:c r="F355" s="4" t="str">
        <x:v>No</x:v>
      </x:c>
      <x:c r="G355" s="4" t="str">
        <x:v>Sí</x:v>
      </x:c>
      <x:c r="H355" s="4" t="str">
        <x:v>No</x:v>
      </x:c>
      <x:c r="I355" s="4" t="str">
        <x:v>Sí</x:v>
      </x:c>
      <x:c r="J355" s="4" t="str">
        <x:v>G2</x:v>
      </x:c>
    </x:row>
    <x:row r="356" ht="23" customHeight="1">
      <x:c r="A356" s="13" t="str">
        <x:v>00355</x:v>
      </x:c>
      <x:c r="B356" s="4" t="n">
        <x:v>2</x:v>
      </x:c>
      <x:c r="C356" s="4" t="n">
        <x:v>2</x:v>
      </x:c>
      <x:c r="D356" s="4" t="n">
        <x:v>2</x:v>
      </x:c>
      <x:c r="E356" s="4" t="n">
        <x:v>1</x:v>
      </x:c>
      <x:c r="F356" s="4" t="str">
        <x:v>No</x:v>
      </x:c>
      <x:c r="G356" s="4" t="str">
        <x:v>Sí</x:v>
      </x:c>
      <x:c r="H356" s="4" t="str">
        <x:v>Sí</x:v>
      </x:c>
      <x:c r="I356" s="4" t="str">
        <x:v>Sí</x:v>
      </x:c>
      <x:c r="J356" s="4" t="str">
        <x:v>G2</x:v>
      </x:c>
    </x:row>
    <x:row r="357" ht="23" customHeight="1">
      <x:c r="A357" s="13" t="str">
        <x:v>00356</x:v>
      </x:c>
      <x:c r="B357" s="4" t="n">
        <x:v>3</x:v>
      </x:c>
      <x:c r="C357" s="4" t="n">
        <x:v>3</x:v>
      </x:c>
      <x:c r="D357" s="4" t="n">
        <x:v>3</x:v>
      </x:c>
      <x:c r="E357" s="4" t="n">
        <x:v>3</x:v>
      </x:c>
      <x:c r="F357" s="4" t="str">
        <x:v>No</x:v>
      </x:c>
      <x:c r="G357" s="4" t="str">
        <x:v>Sí</x:v>
      </x:c>
      <x:c r="H357" s="4" t="str">
        <x:v>No</x:v>
      </x:c>
      <x:c r="I357" s="4" t="str">
        <x:v>Sí</x:v>
      </x:c>
      <x:c r="J357" s="4" t="str">
        <x:v>G2</x:v>
      </x:c>
    </x:row>
    <x:row r="358" ht="23" customHeight="1">
      <x:c r="A358" s="13" t="str">
        <x:v>00357</x:v>
      </x:c>
      <x:c r="B358" s="4" t="n">
        <x:v>3</x:v>
      </x:c>
      <x:c r="C358" s="4" t="n">
        <x:v>2</x:v>
      </x:c>
      <x:c r="D358" s="4" t="n">
        <x:v>2</x:v>
      </x:c>
      <x:c r="E358" s="4" t="n">
        <x:v>2</x:v>
      </x:c>
      <x:c r="F358" s="4" t="str">
        <x:v>No</x:v>
      </x:c>
      <x:c r="G358" s="4" t="str">
        <x:v>Sí</x:v>
      </x:c>
      <x:c r="H358" s="4" t="str">
        <x:v>No</x:v>
      </x:c>
      <x:c r="I358" s="4" t="str">
        <x:v>Sí</x:v>
      </x:c>
      <x:c r="J358" s="4" t="str">
        <x:v>G3</x:v>
      </x:c>
    </x:row>
    <x:row r="359" ht="23" customHeight="1">
      <x:c r="A359" s="13" t="str">
        <x:v>00358</x:v>
      </x:c>
      <x:c r="B359" s="4" t="n">
        <x:v>3</x:v>
      </x:c>
      <x:c r="C359" s="4" t="n">
        <x:v>3</x:v>
      </x:c>
      <x:c r="D359" s="4" t="n">
        <x:v>2</x:v>
      </x:c>
      <x:c r="E359" s="4" t="n">
        <x:v>2</x:v>
      </x:c>
      <x:c r="F359" s="4" t="str">
        <x:v>No</x:v>
      </x:c>
      <x:c r="G359" s="4" t="str">
        <x:v>Sí</x:v>
      </x:c>
      <x:c r="H359" s="4" t="str">
        <x:v>No</x:v>
      </x:c>
      <x:c r="I359" s="4" t="str">
        <x:v>Sí</x:v>
      </x:c>
      <x:c r="J359" s="4" t="str">
        <x:v>G3</x:v>
      </x:c>
    </x:row>
    <x:row r="360" ht="23" customHeight="1">
      <x:c r="A360" s="13" t="str">
        <x:v>00359</x:v>
      </x:c>
      <x:c r="B360" s="4" t="n">
        <x:v>3</x:v>
      </x:c>
      <x:c r="C360" s="4" t="n">
        <x:v>3</x:v>
      </x:c>
      <x:c r="D360" s="4" t="n">
        <x:v>3</x:v>
      </x:c>
      <x:c r="E360" s="4" t="n">
        <x:v>2</x:v>
      </x:c>
      <x:c r="F360" s="4" t="str">
        <x:v>No</x:v>
      </x:c>
      <x:c r="G360" s="4" t="str">
        <x:v>Sí</x:v>
      </x:c>
      <x:c r="H360" s="4" t="str">
        <x:v>No</x:v>
      </x:c>
      <x:c r="I360" s="4" t="str">
        <x:v>Sí</x:v>
      </x:c>
      <x:c r="J360" s="4" t="str">
        <x:v>G3</x:v>
      </x:c>
    </x:row>
    <x:row r="361" ht="23" customHeight="1">
      <x:c r="A361" s="13" t="str">
        <x:v>00360</x:v>
      </x:c>
      <x:c r="B361" s="4" t="n">
        <x:v>2</x:v>
      </x:c>
      <x:c r="C361" s="4" t="n">
        <x:v>2</x:v>
      </x:c>
      <x:c r="D361" s="4" t="n">
        <x:v>1</x:v>
      </x:c>
      <x:c r="E361" s="4" t="n">
        <x:v>1</x:v>
      </x:c>
      <x:c r="F361" s="4" t="str">
        <x:v>Sí</x:v>
      </x:c>
      <x:c r="G361" s="4" t="str">
        <x:v>Sí</x:v>
      </x:c>
      <x:c r="H361" s="4" t="str">
        <x:v>Sí</x:v>
      </x:c>
      <x:c r="I361" s="4" t="str">
        <x:v>No</x:v>
      </x:c>
      <x:c r="J361" s="4" t="str">
        <x:v>G3</x:v>
      </x:c>
    </x:row>
    <x:row r="362" ht="23" customHeight="1">
      <x:c r="A362" s="13" t="str">
        <x:v>00361</x:v>
      </x:c>
      <x:c r="B362" s="4" t="n">
        <x:v>3</x:v>
      </x:c>
      <x:c r="C362" s="4" t="n">
        <x:v>2</x:v>
      </x:c>
      <x:c r="D362" s="4" t="n">
        <x:v>2</x:v>
      </x:c>
      <x:c r="E362" s="4" t="n">
        <x:v>2</x:v>
      </x:c>
      <x:c r="F362" s="4" t="str">
        <x:v>No</x:v>
      </x:c>
      <x:c r="G362" s="4" t="str">
        <x:v>Sí</x:v>
      </x:c>
      <x:c r="H362" s="4" t="str">
        <x:v>No</x:v>
      </x:c>
      <x:c r="I362" s="4" t="str">
        <x:v>Sí</x:v>
      </x:c>
      <x:c r="J362" s="4" t="str">
        <x:v>G3</x:v>
      </x:c>
    </x:row>
    <x:row r="363" ht="23" customHeight="1">
      <x:c r="A363" s="13" t="str">
        <x:v>00362</x:v>
      </x:c>
      <x:c r="B363" s="4" t="n">
        <x:v>2</x:v>
      </x:c>
      <x:c r="C363" s="4" t="n">
        <x:v>2</x:v>
      </x:c>
      <x:c r="D363" s="4" t="n">
        <x:v>1</x:v>
      </x:c>
      <x:c r="E363" s="4" t="n">
        <x:v>1</x:v>
      </x:c>
      <x:c r="F363" s="4" t="str">
        <x:v>No</x:v>
      </x:c>
      <x:c r="G363" s="4" t="str">
        <x:v>Sí</x:v>
      </x:c>
      <x:c r="H363" s="4" t="str">
        <x:v>Sí</x:v>
      </x:c>
      <x:c r="I363" s="4" t="str">
        <x:v>No</x:v>
      </x:c>
      <x:c r="J363" s="4" t="str">
        <x:v>G3</x:v>
      </x:c>
    </x:row>
    <x:row r="364" ht="23" customHeight="1">
      <x:c r="A364" s="13" t="str">
        <x:v>00363</x:v>
      </x:c>
      <x:c r="B364" s="4" t="n">
        <x:v>3</x:v>
      </x:c>
      <x:c r="C364" s="4" t="n">
        <x:v>3</x:v>
      </x:c>
      <x:c r="D364" s="4" t="n">
        <x:v>3</x:v>
      </x:c>
      <x:c r="E364" s="4" t="n">
        <x:v>2</x:v>
      </x:c>
      <x:c r="F364" s="4" t="str">
        <x:v>No</x:v>
      </x:c>
      <x:c r="G364" s="4" t="str">
        <x:v>Sí</x:v>
      </x:c>
      <x:c r="H364" s="4" t="str">
        <x:v>No</x:v>
      </x:c>
      <x:c r="I364" s="4" t="str">
        <x:v>Sí</x:v>
      </x:c>
      <x:c r="J364" s="4" t="str">
        <x:v>G3</x:v>
      </x:c>
    </x:row>
    <x:row r="365" ht="23" customHeight="1">
      <x:c r="A365" s="13" t="str">
        <x:v>00364</x:v>
      </x:c>
      <x:c r="B365" s="4" t="n">
        <x:v>3</x:v>
      </x:c>
      <x:c r="C365" s="4" t="n">
        <x:v>3</x:v>
      </x:c>
      <x:c r="D365" s="4" t="n">
        <x:v>3</x:v>
      </x:c>
      <x:c r="E365" s="4" t="n">
        <x:v>3</x:v>
      </x:c>
      <x:c r="F365" s="4" t="str">
        <x:v>No</x:v>
      </x:c>
      <x:c r="G365" s="4" t="str">
        <x:v>Sí</x:v>
      </x:c>
      <x:c r="H365" s="4" t="str">
        <x:v>No</x:v>
      </x:c>
      <x:c r="I365" s="4" t="str">
        <x:v>Sí</x:v>
      </x:c>
      <x:c r="J365" s="4" t="str">
        <x:v>G3</x:v>
      </x:c>
    </x:row>
    <x:row r="366" ht="23" customHeight="1">
      <x:c r="A366" s="13" t="str">
        <x:v>00365</x:v>
      </x:c>
      <x:c r="B366" s="4" t="n">
        <x:v>3</x:v>
      </x:c>
      <x:c r="C366" s="4" t="n">
        <x:v>2</x:v>
      </x:c>
      <x:c r="D366" s="4" t="n">
        <x:v>2</x:v>
      </x:c>
      <x:c r="E366" s="4" t="n">
        <x:v>2</x:v>
      </x:c>
      <x:c r="F366" s="4" t="str">
        <x:v>No</x:v>
      </x:c>
      <x:c r="G366" s="4" t="str">
        <x:v>Sí</x:v>
      </x:c>
      <x:c r="H366" s="4" t="str">
        <x:v>No</x:v>
      </x:c>
      <x:c r="I366" s="4" t="str">
        <x:v>No</x:v>
      </x:c>
      <x:c r="J366" s="4" t="str">
        <x:v>G1</x:v>
      </x:c>
    </x:row>
    <x:row r="367" ht="23" customHeight="1">
      <x:c r="A367" s="13" t="str">
        <x:v>00366</x:v>
      </x:c>
      <x:c r="B367" s="4" t="n">
        <x:v>3</x:v>
      </x:c>
      <x:c r="C367" s="4" t="n">
        <x:v>3</x:v>
      </x:c>
      <x:c r="D367" s="4" t="n">
        <x:v>2</x:v>
      </x:c>
      <x:c r="E367" s="4" t="n">
        <x:v>2</x:v>
      </x:c>
      <x:c r="F367" s="4" t="str">
        <x:v>No</x:v>
      </x:c>
      <x:c r="G367" s="4" t="str">
        <x:v>Sí</x:v>
      </x:c>
      <x:c r="H367" s="4" t="str">
        <x:v>No</x:v>
      </x:c>
      <x:c r="I367" s="4" t="str">
        <x:v>Sí</x:v>
      </x:c>
      <x:c r="J367" s="4" t="str">
        <x:v>G1</x:v>
      </x:c>
    </x:row>
    <x:row r="368" ht="23" customHeight="1">
      <x:c r="A368" s="13" t="str">
        <x:v>00367</x:v>
      </x:c>
      <x:c r="B368" s="4" t="n">
        <x:v>3</x:v>
      </x:c>
      <x:c r="C368" s="4" t="n">
        <x:v>3</x:v>
      </x:c>
      <x:c r="D368" s="4" t="n">
        <x:v>3</x:v>
      </x:c>
      <x:c r="E368" s="4" t="n">
        <x:v>2</x:v>
      </x:c>
      <x:c r="F368" s="4" t="str">
        <x:v>No</x:v>
      </x:c>
      <x:c r="G368" s="4" t="str">
        <x:v>Sí</x:v>
      </x:c>
      <x:c r="H368" s="4" t="str">
        <x:v>No</x:v>
      </x:c>
      <x:c r="I368" s="4" t="str">
        <x:v>Sí</x:v>
      </x:c>
      <x:c r="J368" s="4" t="str">
        <x:v>G1</x:v>
      </x:c>
    </x:row>
    <x:row r="369" ht="23" customHeight="1">
      <x:c r="A369" s="13" t="str">
        <x:v>00368</x:v>
      </x:c>
      <x:c r="B369" s="4" t="n">
        <x:v>3</x:v>
      </x:c>
      <x:c r="C369" s="4" t="n">
        <x:v>3</x:v>
      </x:c>
      <x:c r="D369" s="4" t="n">
        <x:v>3</x:v>
      </x:c>
      <x:c r="E369" s="4" t="n">
        <x:v>3</x:v>
      </x:c>
      <x:c r="F369" s="4" t="str">
        <x:v>No</x:v>
      </x:c>
      <x:c r="G369" s="4" t="str">
        <x:v>Sí</x:v>
      </x:c>
      <x:c r="H369" s="4" t="str">
        <x:v>No</x:v>
      </x:c>
      <x:c r="I369" s="4" t="str">
        <x:v>Sí</x:v>
      </x:c>
      <x:c r="J369" s="4" t="str">
        <x:v>G1</x:v>
      </x:c>
    </x:row>
    <x:row r="370" ht="23" customHeight="1">
      <x:c r="A370" s="13" t="str">
        <x:v>00369</x:v>
      </x:c>
      <x:c r="B370" s="4" t="n">
        <x:v>3</x:v>
      </x:c>
      <x:c r="C370" s="4" t="n">
        <x:v>2</x:v>
      </x:c>
      <x:c r="D370" s="4" t="n">
        <x:v>2</x:v>
      </x:c>
      <x:c r="E370" s="4" t="n">
        <x:v>2</x:v>
      </x:c>
      <x:c r="F370" s="4" t="str">
        <x:v>No</x:v>
      </x:c>
      <x:c r="G370" s="4" t="str">
        <x:v>Sí</x:v>
      </x:c>
      <x:c r="H370" s="4" t="str">
        <x:v>No</x:v>
      </x:c>
      <x:c r="I370" s="4" t="str">
        <x:v>Sí</x:v>
      </x:c>
      <x:c r="J370" s="4" t="str">
        <x:v>G1</x:v>
      </x:c>
    </x:row>
    <x:row r="371" ht="23" customHeight="1">
      <x:c r="A371" s="13" t="str">
        <x:v>00370</x:v>
      </x:c>
      <x:c r="B371" s="4" t="n">
        <x:v>3</x:v>
      </x:c>
      <x:c r="C371" s="4" t="n">
        <x:v>3</x:v>
      </x:c>
      <x:c r="D371" s="4" t="n">
        <x:v>2</x:v>
      </x:c>
      <x:c r="E371" s="4" t="n">
        <x:v>2</x:v>
      </x:c>
      <x:c r="F371" s="4" t="str">
        <x:v>No</x:v>
      </x:c>
      <x:c r="G371" s="4" t="str">
        <x:v>Sí</x:v>
      </x:c>
      <x:c r="H371" s="4" t="str">
        <x:v>No</x:v>
      </x:c>
      <x:c r="I371" s="4" t="str">
        <x:v>No</x:v>
      </x:c>
      <x:c r="J371" s="4" t="str">
        <x:v>G1</x:v>
      </x:c>
    </x:row>
    <x:row r="372" ht="23" customHeight="1">
      <x:c r="A372" s="13" t="str">
        <x:v>00371</x:v>
      </x:c>
      <x:c r="B372" s="4" t="n">
        <x:v>3</x:v>
      </x:c>
      <x:c r="C372" s="4" t="n">
        <x:v>3</x:v>
      </x:c>
      <x:c r="D372" s="4" t="n">
        <x:v>3</x:v>
      </x:c>
      <x:c r="E372" s="4" t="n">
        <x:v>2</x:v>
      </x:c>
      <x:c r="F372" s="4" t="str">
        <x:v>No</x:v>
      </x:c>
      <x:c r="G372" s="4" t="str">
        <x:v>Sí</x:v>
      </x:c>
      <x:c r="H372" s="4" t="str">
        <x:v>No</x:v>
      </x:c>
      <x:c r="I372" s="4" t="str">
        <x:v>Sí</x:v>
      </x:c>
      <x:c r="J372" s="4" t="str">
        <x:v>G1</x:v>
      </x:c>
    </x:row>
    <x:row r="373" ht="23" customHeight="1">
      <x:c r="A373" s="13" t="str">
        <x:v>00372</x:v>
      </x:c>
      <x:c r="B373" s="4" t="n">
        <x:v>3</x:v>
      </x:c>
      <x:c r="C373" s="4" t="n">
        <x:v>3</x:v>
      </x:c>
      <x:c r="D373" s="4" t="n">
        <x:v>3</x:v>
      </x:c>
      <x:c r="E373" s="4" t="n">
        <x:v>3</x:v>
      </x:c>
      <x:c r="F373" s="4" t="str">
        <x:v>No</x:v>
      </x:c>
      <x:c r="G373" s="4" t="str">
        <x:v>Sí</x:v>
      </x:c>
      <x:c r="H373" s="4" t="str">
        <x:v>No</x:v>
      </x:c>
      <x:c r="I373" s="4" t="str">
        <x:v>Sí</x:v>
      </x:c>
      <x:c r="J373" s="4" t="str">
        <x:v>G1</x:v>
      </x:c>
    </x:row>
    <x:row r="374" ht="23" customHeight="1">
      <x:c r="A374" s="13" t="str">
        <x:v>00373</x:v>
      </x:c>
      <x:c r="B374" s="4" t="n">
        <x:v>3</x:v>
      </x:c>
      <x:c r="C374" s="4" t="n">
        <x:v>2</x:v>
      </x:c>
      <x:c r="D374" s="4" t="n">
        <x:v>2</x:v>
      </x:c>
      <x:c r="E374" s="4" t="n">
        <x:v>2</x:v>
      </x:c>
      <x:c r="F374" s="4" t="str">
        <x:v>No</x:v>
      </x:c>
      <x:c r="G374" s="4" t="str">
        <x:v>Sí</x:v>
      </x:c>
      <x:c r="H374" s="4" t="str">
        <x:v>No</x:v>
      </x:c>
      <x:c r="I374" s="4" t="str">
        <x:v>Sí</x:v>
      </x:c>
      <x:c r="J374" s="4" t="str">
        <x:v>G1</x:v>
      </x:c>
    </x:row>
    <x:row r="375" ht="23" customHeight="1">
      <x:c r="A375" s="13" t="str">
        <x:v>00374</x:v>
      </x:c>
      <x:c r="B375" s="4" t="n">
        <x:v>3</x:v>
      </x:c>
      <x:c r="C375" s="4" t="n">
        <x:v>3</x:v>
      </x:c>
      <x:c r="D375" s="4" t="n">
        <x:v>2</x:v>
      </x:c>
      <x:c r="E375" s="4" t="n">
        <x:v>2</x:v>
      </x:c>
      <x:c r="F375" s="4" t="str">
        <x:v>No</x:v>
      </x:c>
      <x:c r="G375" s="4" t="str">
        <x:v>Sí</x:v>
      </x:c>
      <x:c r="H375" s="4" t="str">
        <x:v>No</x:v>
      </x:c>
      <x:c r="I375" s="4" t="str">
        <x:v>Sí</x:v>
      </x:c>
      <x:c r="J375" s="4" t="str">
        <x:v>G1</x:v>
      </x:c>
    </x:row>
    <x:row r="376" ht="23" customHeight="1">
      <x:c r="A376" s="13" t="str">
        <x:v>00375</x:v>
      </x:c>
      <x:c r="B376" s="4" t="n">
        <x:v>3</x:v>
      </x:c>
      <x:c r="C376" s="4" t="n">
        <x:v>3</x:v>
      </x:c>
      <x:c r="D376" s="4" t="n">
        <x:v>3</x:v>
      </x:c>
      <x:c r="E376" s="4" t="n">
        <x:v>2</x:v>
      </x:c>
      <x:c r="F376" s="4" t="str">
        <x:v>No</x:v>
      </x:c>
      <x:c r="G376" s="4" t="str">
        <x:v>Sí</x:v>
      </x:c>
      <x:c r="H376" s="4" t="str">
        <x:v>No</x:v>
      </x:c>
      <x:c r="I376" s="4" t="str">
        <x:v>No</x:v>
      </x:c>
      <x:c r="J376" s="4" t="str">
        <x:v>G1</x:v>
      </x:c>
    </x:row>
    <x:row r="377" ht="23" customHeight="1">
      <x:c r="A377" s="13" t="str">
        <x:v>00376</x:v>
      </x:c>
      <x:c r="B377" s="4" t="n">
        <x:v>2</x:v>
      </x:c>
      <x:c r="C377" s="4" t="n">
        <x:v>2</x:v>
      </x:c>
      <x:c r="D377" s="4" t="n">
        <x:v>1</x:v>
      </x:c>
      <x:c r="E377" s="4" t="n">
        <x:v>1</x:v>
      </x:c>
      <x:c r="F377" s="4" t="str">
        <x:v>No</x:v>
      </x:c>
      <x:c r="G377" s="4" t="str">
        <x:v>Sí</x:v>
      </x:c>
      <x:c r="H377" s="4" t="str">
        <x:v>No</x:v>
      </x:c>
      <x:c r="I377" s="4" t="str">
        <x:v>Sí</x:v>
      </x:c>
      <x:c r="J377" s="4" t="str">
        <x:v>G1</x:v>
      </x:c>
    </x:row>
    <x:row r="378" ht="23" customHeight="1">
      <x:c r="A378" s="13" t="str">
        <x:v>00377</x:v>
      </x:c>
      <x:c r="B378" s="4" t="n">
        <x:v>3</x:v>
      </x:c>
      <x:c r="C378" s="4" t="n">
        <x:v>2</x:v>
      </x:c>
      <x:c r="D378" s="4" t="n">
        <x:v>2</x:v>
      </x:c>
      <x:c r="E378" s="4" t="n">
        <x:v>2</x:v>
      </x:c>
      <x:c r="F378" s="4" t="str">
        <x:v>No</x:v>
      </x:c>
      <x:c r="G378" s="4" t="str">
        <x:v>Sí</x:v>
      </x:c>
      <x:c r="H378" s="4" t="str">
        <x:v>No</x:v>
      </x:c>
      <x:c r="I378" s="4" t="str">
        <x:v>Sí</x:v>
      </x:c>
      <x:c r="J378" s="4" t="str">
        <x:v>G2</x:v>
      </x:c>
    </x:row>
    <x:row r="379" ht="23" customHeight="1">
      <x:c r="A379" s="13" t="str">
        <x:v>00378</x:v>
      </x:c>
      <x:c r="B379" s="4" t="n">
        <x:v>3</x:v>
      </x:c>
      <x:c r="C379" s="4" t="n">
        <x:v>3</x:v>
      </x:c>
      <x:c r="D379" s="4" t="n">
        <x:v>2</x:v>
      </x:c>
      <x:c r="E379" s="4" t="n">
        <x:v>2</x:v>
      </x:c>
      <x:c r="F379" s="4" t="str">
        <x:v>No</x:v>
      </x:c>
      <x:c r="G379" s="4" t="str">
        <x:v>Sí</x:v>
      </x:c>
      <x:c r="H379" s="4" t="str">
        <x:v>No</x:v>
      </x:c>
      <x:c r="I379" s="4" t="str">
        <x:v>Sí</x:v>
      </x:c>
      <x:c r="J379" s="4" t="str">
        <x:v>G2</x:v>
      </x:c>
    </x:row>
    <x:row r="380" ht="23" customHeight="1">
      <x:c r="A380" s="13" t="str">
        <x:v>00379</x:v>
      </x:c>
      <x:c r="B380" s="4" t="n">
        <x:v>3</x:v>
      </x:c>
      <x:c r="C380" s="4" t="n">
        <x:v>3</x:v>
      </x:c>
      <x:c r="D380" s="4" t="n">
        <x:v>3</x:v>
      </x:c>
      <x:c r="E380" s="4" t="n">
        <x:v>2</x:v>
      </x:c>
      <x:c r="F380" s="4" t="str">
        <x:v>No</x:v>
      </x:c>
      <x:c r="G380" s="4" t="str">
        <x:v>Sí</x:v>
      </x:c>
      <x:c r="H380" s="4" t="str">
        <x:v>No</x:v>
      </x:c>
      <x:c r="I380" s="4" t="str">
        <x:v>Sí</x:v>
      </x:c>
      <x:c r="J380" s="4" t="str">
        <x:v>G2</x:v>
      </x:c>
    </x:row>
    <x:row r="381" ht="23" customHeight="1">
      <x:c r="A381" s="13" t="str">
        <x:v>00380</x:v>
      </x:c>
      <x:c r="B381" s="4" t="n">
        <x:v>3</x:v>
      </x:c>
      <x:c r="C381" s="4" t="n">
        <x:v>3</x:v>
      </x:c>
      <x:c r="D381" s="4" t="n">
        <x:v>3</x:v>
      </x:c>
      <x:c r="E381" s="4" t="n">
        <x:v>3</x:v>
      </x:c>
      <x:c r="F381" s="4" t="str">
        <x:v>No</x:v>
      </x:c>
      <x:c r="G381" s="4" t="str">
        <x:v>Sí</x:v>
      </x:c>
      <x:c r="H381" s="4" t="str">
        <x:v>No</x:v>
      </x:c>
      <x:c r="I381" s="4" t="str">
        <x:v>No</x:v>
      </x:c>
      <x:c r="J381" s="4" t="str">
        <x:v>G2</x:v>
      </x:c>
    </x:row>
    <x:row r="382" ht="23" customHeight="1">
      <x:c r="A382" s="13" t="str">
        <x:v>00381</x:v>
      </x:c>
      <x:c r="B382" s="4" t="n">
        <x:v>3</x:v>
      </x:c>
      <x:c r="C382" s="4" t="n">
        <x:v>2</x:v>
      </x:c>
      <x:c r="D382" s="4" t="n">
        <x:v>2</x:v>
      </x:c>
      <x:c r="E382" s="4" t="n">
        <x:v>2</x:v>
      </x:c>
      <x:c r="F382" s="4" t="str">
        <x:v>No</x:v>
      </x:c>
      <x:c r="G382" s="4" t="str">
        <x:v>Sí</x:v>
      </x:c>
      <x:c r="H382" s="4" t="str">
        <x:v>No</x:v>
      </x:c>
      <x:c r="I382" s="4" t="str">
        <x:v>Sí</x:v>
      </x:c>
      <x:c r="J382" s="4" t="str">
        <x:v>G2</x:v>
      </x:c>
    </x:row>
    <x:row r="383" ht="23" customHeight="1">
      <x:c r="A383" s="13" t="str">
        <x:v>00382</x:v>
      </x:c>
      <x:c r="B383" s="4" t="n">
        <x:v>3</x:v>
      </x:c>
      <x:c r="C383" s="4" t="n">
        <x:v>3</x:v>
      </x:c>
      <x:c r="D383" s="4" t="n">
        <x:v>2</x:v>
      </x:c>
      <x:c r="E383" s="4" t="n">
        <x:v>2</x:v>
      </x:c>
      <x:c r="F383" s="4" t="str">
        <x:v>No</x:v>
      </x:c>
      <x:c r="G383" s="4" t="str">
        <x:v>Sí</x:v>
      </x:c>
      <x:c r="H383" s="4" t="str">
        <x:v>No</x:v>
      </x:c>
      <x:c r="I383" s="4" t="str">
        <x:v>Sí</x:v>
      </x:c>
      <x:c r="J383" s="4" t="str">
        <x:v>G2</x:v>
      </x:c>
    </x:row>
    <x:row r="384" ht="23" customHeight="1">
      <x:c r="A384" s="13" t="str">
        <x:v>00383</x:v>
      </x:c>
      <x:c r="B384" s="4" t="n">
        <x:v>3</x:v>
      </x:c>
      <x:c r="C384" s="4" t="n">
        <x:v>3</x:v>
      </x:c>
      <x:c r="D384" s="4" t="n">
        <x:v>3</x:v>
      </x:c>
      <x:c r="E384" s="4" t="n">
        <x:v>2</x:v>
      </x:c>
      <x:c r="F384" s="4" t="str">
        <x:v>No</x:v>
      </x:c>
      <x:c r="G384" s="4" t="str">
        <x:v>Sí</x:v>
      </x:c>
      <x:c r="H384" s="4" t="str">
        <x:v>No</x:v>
      </x:c>
      <x:c r="I384" s="4" t="str">
        <x:v>Sí</x:v>
      </x:c>
      <x:c r="J384" s="4" t="str">
        <x:v>G2</x:v>
      </x:c>
    </x:row>
    <x:row r="385" ht="23" customHeight="1">
      <x:c r="A385" s="13" t="str">
        <x:v>00384</x:v>
      </x:c>
      <x:c r="B385" s="4" t="n">
        <x:v>3</x:v>
      </x:c>
      <x:c r="C385" s="4" t="n">
        <x:v>3</x:v>
      </x:c>
      <x:c r="D385" s="4" t="n">
        <x:v>3</x:v>
      </x:c>
      <x:c r="E385" s="4" t="n">
        <x:v>3</x:v>
      </x:c>
      <x:c r="F385" s="4" t="str">
        <x:v>No</x:v>
      </x:c>
      <x:c r="G385" s="4" t="str">
        <x:v>Sí</x:v>
      </x:c>
      <x:c r="H385" s="4" t="str">
        <x:v>No</x:v>
      </x:c>
      <x:c r="I385" s="4" t="str">
        <x:v>Sí</x:v>
      </x:c>
      <x:c r="J385" s="4" t="str">
        <x:v>G2</x:v>
      </x:c>
    </x:row>
    <x:row r="386" ht="23" customHeight="1">
      <x:c r="A386" s="13" t="str">
        <x:v>00385</x:v>
      </x:c>
      <x:c r="B386" s="4" t="n">
        <x:v>3</x:v>
      </x:c>
      <x:c r="C386" s="4" t="n">
        <x:v>2</x:v>
      </x:c>
      <x:c r="D386" s="4" t="n">
        <x:v>2</x:v>
      </x:c>
      <x:c r="E386" s="4" t="n">
        <x:v>2</x:v>
      </x:c>
      <x:c r="F386" s="4" t="str">
        <x:v>No</x:v>
      </x:c>
      <x:c r="G386" s="4" t="str">
        <x:v>Sí</x:v>
      </x:c>
      <x:c r="H386" s="4" t="str">
        <x:v>No</x:v>
      </x:c>
      <x:c r="I386" s="4" t="str">
        <x:v>No</x:v>
      </x:c>
      <x:c r="J386" s="4" t="str">
        <x:v>G2</x:v>
      </x:c>
    </x:row>
    <x:row r="387" ht="23" customHeight="1">
      <x:c r="A387" s="13" t="str">
        <x:v>00386</x:v>
      </x:c>
      <x:c r="B387" s="4" t="n">
        <x:v>3</x:v>
      </x:c>
      <x:c r="C387" s="4" t="n">
        <x:v>3</x:v>
      </x:c>
      <x:c r="D387" s="4" t="n">
        <x:v>2</x:v>
      </x:c>
      <x:c r="E387" s="4" t="n">
        <x:v>2</x:v>
      </x:c>
      <x:c r="F387" s="4" t="str">
        <x:v>No</x:v>
      </x:c>
      <x:c r="G387" s="4" t="str">
        <x:v>Sí</x:v>
      </x:c>
      <x:c r="H387" s="4" t="str">
        <x:v>No</x:v>
      </x:c>
      <x:c r="I387" s="4" t="str">
        <x:v>Sí</x:v>
      </x:c>
      <x:c r="J387" s="4" t="str">
        <x:v>G3</x:v>
      </x:c>
    </x:row>
    <x:row r="388" ht="23" customHeight="1">
      <x:c r="A388" s="13" t="str">
        <x:v>00387</x:v>
      </x:c>
      <x:c r="B388" s="4" t="n">
        <x:v>3</x:v>
      </x:c>
      <x:c r="C388" s="4" t="n">
        <x:v>3</x:v>
      </x:c>
      <x:c r="D388" s="4" t="n">
        <x:v>3</x:v>
      </x:c>
      <x:c r="E388" s="4" t="n">
        <x:v>2</x:v>
      </x:c>
      <x:c r="F388" s="4" t="str">
        <x:v>No</x:v>
      </x:c>
      <x:c r="G388" s="4" t="str">
        <x:v>Sí</x:v>
      </x:c>
      <x:c r="H388" s="4" t="str">
        <x:v>No</x:v>
      </x:c>
      <x:c r="I388" s="4" t="str">
        <x:v>Sí</x:v>
      </x:c>
      <x:c r="J388" s="4" t="str">
        <x:v>G3</x:v>
      </x:c>
    </x:row>
    <x:row r="389" ht="23" customHeight="1">
      <x:c r="A389" s="13" t="str">
        <x:v>00388</x:v>
      </x:c>
      <x:c r="B389" s="4" t="n">
        <x:v>3</x:v>
      </x:c>
      <x:c r="C389" s="4" t="n">
        <x:v>3</x:v>
      </x:c>
      <x:c r="D389" s="4" t="n">
        <x:v>3</x:v>
      </x:c>
      <x:c r="E389" s="4" t="n">
        <x:v>3</x:v>
      </x:c>
      <x:c r="F389" s="4" t="str">
        <x:v>No</x:v>
      </x:c>
      <x:c r="G389" s="4" t="str">
        <x:v>Sí</x:v>
      </x:c>
      <x:c r="H389" s="4" t="str">
        <x:v>No</x:v>
      </x:c>
      <x:c r="I389" s="4" t="str">
        <x:v>Sí</x:v>
      </x:c>
      <x:c r="J389" s="4" t="str">
        <x:v>G3</x:v>
      </x:c>
    </x:row>
    <x:row r="390" ht="23" customHeight="1">
      <x:c r="A390" s="13" t="str">
        <x:v>00389</x:v>
      </x:c>
      <x:c r="B390" s="4" t="n">
        <x:v>1</x:v>
      </x:c>
      <x:c r="C390" s="4" t="n">
        <x:v>1</x:v>
      </x:c>
      <x:c r="D390" s="4" t="n">
        <x:v>1</x:v>
      </x:c>
      <x:c r="E390" s="4" t="n">
        <x:v>0</x:v>
      </x:c>
      <x:c r="F390" s="4" t="str">
        <x:v>Sí</x:v>
      </x:c>
      <x:c r="G390" s="4" t="str">
        <x:v>Sí</x:v>
      </x:c>
      <x:c r="H390" s="4" t="str">
        <x:v>Sí</x:v>
      </x:c>
      <x:c r="I390" s="4" t="str">
        <x:v>Sí</x:v>
      </x:c>
      <x:c r="J390" s="4" t="str">
        <x:v>G3</x:v>
      </x:c>
    </x:row>
    <x:row r="391" ht="23" customHeight="1">
      <x:c r="A391" s="13" t="str">
        <x:v>00390</x:v>
      </x:c>
      <x:c r="B391" s="4" t="n">
        <x:v>1</x:v>
      </x:c>
      <x:c r="C391" s="4" t="n">
        <x:v>1</x:v>
      </x:c>
      <x:c r="D391" s="4" t="n">
        <x:v>1</x:v>
      </x:c>
      <x:c r="E391" s="4" t="n">
        <x:v>1</x:v>
      </x:c>
      <x:c r="F391" s="4" t="str">
        <x:v>Sí</x:v>
      </x:c>
      <x:c r="G391" s="4" t="str">
        <x:v>Sí</x:v>
      </x:c>
      <x:c r="H391" s="4" t="str">
        <x:v>Sí</x:v>
      </x:c>
      <x:c r="I391" s="4" t="str">
        <x:v>No</x:v>
      </x:c>
      <x:c r="J391" s="4" t="str">
        <x:v>G3</x:v>
      </x:c>
    </x:row>
    <x:row r="392" ht="23" customHeight="1">
      <x:c r="A392" s="13" t="str">
        <x:v>00391</x:v>
      </x:c>
      <x:c r="B392" s="4" t="n">
        <x:v>2</x:v>
      </x:c>
      <x:c r="C392" s="4" t="n">
        <x:v>1</x:v>
      </x:c>
      <x:c r="D392" s="4" t="n">
        <x:v>1</x:v>
      </x:c>
      <x:c r="E392" s="4" t="n">
        <x:v>1</x:v>
      </x:c>
      <x:c r="F392" s="4" t="str">
        <x:v>Sí</x:v>
      </x:c>
      <x:c r="G392" s="4" t="str">
        <x:v>Sí</x:v>
      </x:c>
      <x:c r="H392" s="4" t="str">
        <x:v>Sí</x:v>
      </x:c>
      <x:c r="I392" s="4" t="str">
        <x:v>No</x:v>
      </x:c>
      <x:c r="J392" s="4" t="str">
        <x:v>G3</x:v>
      </x:c>
    </x:row>
    <x:row r="393" ht="23" customHeight="1">
      <x:c r="A393" s="13" t="str">
        <x:v>00392</x:v>
      </x:c>
      <x:c r="B393" s="4" t="n">
        <x:v>2</x:v>
      </x:c>
      <x:c r="C393" s="4" t="n">
        <x:v>2</x:v>
      </x:c>
      <x:c r="D393" s="4" t="n">
        <x:v>2</x:v>
      </x:c>
      <x:c r="E393" s="4" t="n">
        <x:v>2</x:v>
      </x:c>
      <x:c r="F393" s="4" t="str">
        <x:v>No</x:v>
      </x:c>
      <x:c r="G393" s="4" t="str">
        <x:v>Sí</x:v>
      </x:c>
      <x:c r="H393" s="4" t="str">
        <x:v>Sí</x:v>
      </x:c>
      <x:c r="I393" s="4" t="str">
        <x:v>Sí</x:v>
      </x:c>
      <x:c r="J393" s="4" t="str">
        <x:v>G3</x:v>
      </x:c>
    </x:row>
    <x:row r="394" ht="23" customHeight="1">
      <x:c r="A394" s="13" t="str">
        <x:v>00393</x:v>
      </x:c>
      <x:c r="B394" s="4" t="n">
        <x:v>3</x:v>
      </x:c>
      <x:c r="C394" s="4" t="n">
        <x:v>2</x:v>
      </x:c>
      <x:c r="D394" s="4" t="n">
        <x:v>2</x:v>
      </x:c>
      <x:c r="E394" s="4" t="n">
        <x:v>2</x:v>
      </x:c>
      <x:c r="F394" s="4" t="str">
        <x:v>No</x:v>
      </x:c>
      <x:c r="G394" s="4" t="str">
        <x:v>Sí</x:v>
      </x:c>
      <x:c r="H394" s="4" t="str">
        <x:v>No</x:v>
      </x:c>
      <x:c r="I394" s="4" t="str">
        <x:v>Sí</x:v>
      </x:c>
      <x:c r="J394" s="4" t="str">
        <x:v>G1</x:v>
      </x:c>
    </x:row>
    <x:row r="395" ht="23" customHeight="1">
      <x:c r="A395" s="13" t="str">
        <x:v>00394</x:v>
      </x:c>
      <x:c r="B395" s="4" t="n">
        <x:v>3</x:v>
      </x:c>
      <x:c r="C395" s="4" t="n">
        <x:v>3</x:v>
      </x:c>
      <x:c r="D395" s="4" t="n">
        <x:v>2</x:v>
      </x:c>
      <x:c r="E395" s="4" t="n">
        <x:v>2</x:v>
      </x:c>
      <x:c r="F395" s="4" t="str">
        <x:v>No</x:v>
      </x:c>
      <x:c r="G395" s="4" t="str">
        <x:v>Sí</x:v>
      </x:c>
      <x:c r="H395" s="4" t="str">
        <x:v>No</x:v>
      </x:c>
      <x:c r="I395" s="4" t="str">
        <x:v>Sí</x:v>
      </x:c>
      <x:c r="J395" s="4" t="str">
        <x:v>G1</x:v>
      </x:c>
    </x:row>
    <x:row r="396" ht="23" customHeight="1">
      <x:c r="A396" s="13" t="str">
        <x:v>00395</x:v>
      </x:c>
      <x:c r="B396" s="4" t="n">
        <x:v>3</x:v>
      </x:c>
      <x:c r="C396" s="4" t="n">
        <x:v>3</x:v>
      </x:c>
      <x:c r="D396" s="4" t="n">
        <x:v>3</x:v>
      </x:c>
      <x:c r="E396" s="4" t="n">
        <x:v>2</x:v>
      </x:c>
      <x:c r="F396" s="4" t="str">
        <x:v>No</x:v>
      </x:c>
      <x:c r="G396" s="4" t="str">
        <x:v>Sí</x:v>
      </x:c>
      <x:c r="H396" s="4" t="str">
        <x:v>No</x:v>
      </x:c>
      <x:c r="I396" s="4" t="str">
        <x:v>Sí</x:v>
      </x:c>
      <x:c r="J396" s="4" t="str">
        <x:v>G1</x:v>
      </x:c>
    </x:row>
    <x:row r="397" ht="23" customHeight="1">
      <x:c r="A397" s="13" t="str">
        <x:v>00396</x:v>
      </x:c>
      <x:c r="B397" s="4" t="n">
        <x:v>3</x:v>
      </x:c>
      <x:c r="C397" s="4" t="n">
        <x:v>3</x:v>
      </x:c>
      <x:c r="D397" s="4" t="n">
        <x:v>3</x:v>
      </x:c>
      <x:c r="E397" s="4" t="n">
        <x:v>3</x:v>
      </x:c>
      <x:c r="F397" s="4" t="str">
        <x:v>No</x:v>
      </x:c>
      <x:c r="G397" s="4" t="str">
        <x:v>Sí</x:v>
      </x:c>
      <x:c r="H397" s="4" t="str">
        <x:v>No</x:v>
      </x:c>
      <x:c r="I397" s="4" t="str">
        <x:v>Sí</x:v>
      </x:c>
      <x:c r="J397" s="4" t="str">
        <x:v>G1</x:v>
      </x:c>
    </x:row>
    <x:row r="398" ht="23" customHeight="1">
      <x:c r="A398" s="13" t="str">
        <x:v>00397</x:v>
      </x:c>
      <x:c r="B398" s="4" t="n">
        <x:v>3</x:v>
      </x:c>
      <x:c r="C398" s="4" t="n">
        <x:v>2</x:v>
      </x:c>
      <x:c r="D398" s="4" t="n">
        <x:v>2</x:v>
      </x:c>
      <x:c r="E398" s="4" t="n">
        <x:v>2</x:v>
      </x:c>
      <x:c r="F398" s="4" t="str">
        <x:v>No</x:v>
      </x:c>
      <x:c r="G398" s="4" t="str">
        <x:v>Sí</x:v>
      </x:c>
      <x:c r="H398" s="4" t="str">
        <x:v>No</x:v>
      </x:c>
      <x:c r="I398" s="4" t="str">
        <x:v>Sí</x:v>
      </x:c>
      <x:c r="J398" s="4" t="str">
        <x:v>G1</x:v>
      </x:c>
    </x:row>
    <x:row r="399" ht="23" customHeight="1">
      <x:c r="A399" s="13" t="str">
        <x:v>00398</x:v>
      </x:c>
      <x:c r="B399" s="4" t="n">
        <x:v>3</x:v>
      </x:c>
      <x:c r="C399" s="4" t="n">
        <x:v>3</x:v>
      </x:c>
      <x:c r="D399" s="4" t="n">
        <x:v>2</x:v>
      </x:c>
      <x:c r="E399" s="4" t="n">
        <x:v>2</x:v>
      </x:c>
      <x:c r="F399" s="4" t="str">
        <x:v>No</x:v>
      </x:c>
      <x:c r="G399" s="4" t="str">
        <x:v>Sí</x:v>
      </x:c>
      <x:c r="H399" s="4" t="str">
        <x:v>No</x:v>
      </x:c>
      <x:c r="I399" s="4" t="str">
        <x:v>Sí</x:v>
      </x:c>
      <x:c r="J399" s="4" t="str">
        <x:v>G1</x:v>
      </x:c>
    </x:row>
    <x:row r="400" ht="23" customHeight="1">
      <x:c r="A400" s="13" t="str">
        <x:v>00399</x:v>
      </x:c>
      <x:c r="B400" s="4" t="n">
        <x:v>3</x:v>
      </x:c>
      <x:c r="C400" s="4" t="n">
        <x:v>3</x:v>
      </x:c>
      <x:c r="D400" s="4" t="n">
        <x:v>3</x:v>
      </x:c>
      <x:c r="E400" s="4" t="n">
        <x:v>2</x:v>
      </x:c>
      <x:c r="F400" s="4" t="str">
        <x:v>No</x:v>
      </x:c>
      <x:c r="G400" s="4" t="str">
        <x:v>Sí</x:v>
      </x:c>
      <x:c r="H400" s="4" t="str">
        <x:v>No</x:v>
      </x:c>
      <x:c r="I400" s="4" t="str">
        <x:v>Sí</x:v>
      </x:c>
      <x:c r="J400" s="4" t="str">
        <x:v>G1</x:v>
      </x:c>
    </x:row>
    <x:row r="401" ht="23" customHeight="1">
      <x:c r="A401" s="13" t="str">
        <x:v>00400</x:v>
      </x:c>
      <x:c r="B401" s="4" t="n">
        <x:v>3</x:v>
      </x:c>
      <x:c r="C401" s="4" t="n">
        <x:v>3</x:v>
      </x:c>
      <x:c r="D401" s="4" t="n">
        <x:v>3</x:v>
      </x:c>
      <x:c r="E401" s="4" t="n">
        <x:v>3</x:v>
      </x:c>
      <x:c r="F401" s="4" t="str">
        <x:v>No</x:v>
      </x:c>
      <x:c r="G401" s="4" t="str">
        <x:v>Sí</x:v>
      </x:c>
      <x:c r="H401" s="4" t="str">
        <x:v>No</x:v>
      </x:c>
      <x:c r="I401" s="4" t="str">
        <x:v>Sí</x:v>
      </x:c>
      <x:c r="J401" s="4" t="str">
        <x:v>G1</x:v>
      </x:c>
    </x:row>
    <x:row r="402" ht="23" customHeight="1">
      <x:c r="A402" s="13" t="str">
        <x:v>00401</x:v>
      </x:c>
      <x:c r="B402" s="4" t="n">
        <x:v>3</x:v>
      </x:c>
      <x:c r="C402" s="4" t="n">
        <x:v>2</x:v>
      </x:c>
      <x:c r="D402" s="4" t="n">
        <x:v>2</x:v>
      </x:c>
      <x:c r="E402" s="4" t="n">
        <x:v>2</x:v>
      </x:c>
      <x:c r="F402" s="4" t="str">
        <x:v>No</x:v>
      </x:c>
      <x:c r="G402" s="4" t="str">
        <x:v>Sí</x:v>
      </x:c>
      <x:c r="H402" s="4" t="str">
        <x:v>No</x:v>
      </x:c>
      <x:c r="I402" s="4" t="str">
        <x:v>Sí</x:v>
      </x:c>
      <x:c r="J402" s="4" t="str">
        <x:v>G1</x:v>
      </x:c>
    </x:row>
    <x:row r="403" ht="23" customHeight="1">
      <x:c r="A403" s="13" t="str">
        <x:v>00402</x:v>
      </x:c>
      <x:c r="B403" s="4" t="n">
        <x:v>3</x:v>
      </x:c>
      <x:c r="C403" s="4" t="n">
        <x:v>3</x:v>
      </x:c>
      <x:c r="D403" s="4" t="n">
        <x:v>2</x:v>
      </x:c>
      <x:c r="E403" s="4" t="n">
        <x:v>2</x:v>
      </x:c>
      <x:c r="F403" s="4" t="str">
        <x:v>No</x:v>
      </x:c>
      <x:c r="G403" s="4" t="str">
        <x:v>Sí</x:v>
      </x:c>
      <x:c r="H403" s="4" t="str">
        <x:v>No</x:v>
      </x:c>
      <x:c r="I403" s="4" t="str">
        <x:v>Sí</x:v>
      </x:c>
      <x:c r="J403" s="4" t="str">
        <x:v>G1</x:v>
      </x:c>
    </x:row>
    <x:row r="404" ht="23" customHeight="1">
      <x:c r="A404" s="13" t="str">
        <x:v>00403</x:v>
      </x:c>
      <x:c r="B404" s="4" t="n">
        <x:v>3</x:v>
      </x:c>
      <x:c r="C404" s="4" t="n">
        <x:v>3</x:v>
      </x:c>
      <x:c r="D404" s="4" t="n">
        <x:v>3</x:v>
      </x:c>
      <x:c r="E404" s="4" t="n">
        <x:v>2</x:v>
      </x:c>
      <x:c r="F404" s="4" t="str">
        <x:v>No</x:v>
      </x:c>
      <x:c r="G404" s="4" t="str">
        <x:v>Sí</x:v>
      </x:c>
      <x:c r="H404" s="4" t="str">
        <x:v>No</x:v>
      </x:c>
      <x:c r="I404" s="4" t="str">
        <x:v>Sí</x:v>
      </x:c>
      <x:c r="J404" s="4" t="str">
        <x:v>G1</x:v>
      </x:c>
    </x:row>
    <x:row r="405" ht="23" customHeight="1">
      <x:c r="A405" s="13" t="str">
        <x:v>00404</x:v>
      </x:c>
      <x:c r="B405" s="4" t="n">
        <x:v>2</x:v>
      </x:c>
      <x:c r="C405" s="4" t="n">
        <x:v>2</x:v>
      </x:c>
      <x:c r="D405" s="4" t="n">
        <x:v>1</x:v>
      </x:c>
      <x:c r="E405" s="4" t="n">
        <x:v>1</x:v>
      </x:c>
      <x:c r="F405" s="4" t="str">
        <x:v>No</x:v>
      </x:c>
      <x:c r="G405" s="4" t="str">
        <x:v>Sí</x:v>
      </x:c>
      <x:c r="H405" s="4" t="str">
        <x:v>No</x:v>
      </x:c>
      <x:c r="I405" s="4" t="str">
        <x:v>Sí</x:v>
      </x:c>
      <x:c r="J405" s="4" t="str">
        <x:v>G1</x:v>
      </x:c>
    </x:row>
    <x:row r="406" ht="23" customHeight="1">
      <x:c r="A406" s="13" t="str">
        <x:v>00405</x:v>
      </x:c>
      <x:c r="B406" s="4" t="n">
        <x:v>3</x:v>
      </x:c>
      <x:c r="C406" s="4" t="n">
        <x:v>2</x:v>
      </x:c>
      <x:c r="D406" s="4" t="n">
        <x:v>2</x:v>
      </x:c>
      <x:c r="E406" s="4" t="n">
        <x:v>2</x:v>
      </x:c>
      <x:c r="F406" s="4" t="str">
        <x:v>No</x:v>
      </x:c>
      <x:c r="G406" s="4" t="str">
        <x:v>Sí</x:v>
      </x:c>
      <x:c r="H406" s="4" t="str">
        <x:v>No</x:v>
      </x:c>
      <x:c r="I406" s="4" t="str">
        <x:v>Sí</x:v>
      </x:c>
      <x:c r="J406" s="4" t="str">
        <x:v>G1</x:v>
      </x:c>
    </x:row>
    <x:row r="407" ht="23" customHeight="1">
      <x:c r="A407" s="13" t="str">
        <x:v>00406</x:v>
      </x:c>
      <x:c r="B407" s="4" t="n">
        <x:v>3</x:v>
      </x:c>
      <x:c r="C407" s="4" t="n">
        <x:v>3</x:v>
      </x:c>
      <x:c r="D407" s="4" t="n">
        <x:v>2</x:v>
      </x:c>
      <x:c r="E407" s="4" t="n">
        <x:v>2</x:v>
      </x:c>
      <x:c r="F407" s="4" t="str">
        <x:v>No</x:v>
      </x:c>
      <x:c r="G407" s="4" t="str">
        <x:v>Sí</x:v>
      </x:c>
      <x:c r="H407" s="4" t="str">
        <x:v>No</x:v>
      </x:c>
      <x:c r="I407" s="4" t="str">
        <x:v>Sí</x:v>
      </x:c>
      <x:c r="J407" s="4" t="str">
        <x:v>G1</x:v>
      </x:c>
    </x:row>
    <x:row r="408" ht="23" customHeight="1">
      <x:c r="A408" s="13" t="str">
        <x:v>00407</x:v>
      </x:c>
      <x:c r="B408" s="4" t="n">
        <x:v>3</x:v>
      </x:c>
      <x:c r="C408" s="4" t="n">
        <x:v>3</x:v>
      </x:c>
      <x:c r="D408" s="4" t="n">
        <x:v>3</x:v>
      </x:c>
      <x:c r="E408" s="4" t="n">
        <x:v>2</x:v>
      </x:c>
      <x:c r="F408" s="4" t="str">
        <x:v>No</x:v>
      </x:c>
      <x:c r="G408" s="4" t="str">
        <x:v>Sí</x:v>
      </x:c>
      <x:c r="H408" s="4" t="str">
        <x:v>No</x:v>
      </x:c>
      <x:c r="I408" s="4" t="str">
        <x:v>Sí</x:v>
      </x:c>
      <x:c r="J408" s="4" t="str">
        <x:v>G2</x:v>
      </x:c>
    </x:row>
    <x:row r="409" ht="23" customHeight="1">
      <x:c r="A409" s="13" t="str">
        <x:v>00408</x:v>
      </x:c>
      <x:c r="B409" s="4" t="n">
        <x:v>3</x:v>
      </x:c>
      <x:c r="C409" s="4" t="n">
        <x:v>3</x:v>
      </x:c>
      <x:c r="D409" s="4" t="n">
        <x:v>3</x:v>
      </x:c>
      <x:c r="E409" s="4" t="n">
        <x:v>3</x:v>
      </x:c>
      <x:c r="F409" s="4" t="str">
        <x:v>No</x:v>
      </x:c>
      <x:c r="G409" s="4" t="str">
        <x:v>Sí</x:v>
      </x:c>
      <x:c r="H409" s="4" t="str">
        <x:v>No</x:v>
      </x:c>
      <x:c r="I409" s="4" t="str">
        <x:v>Sí</x:v>
      </x:c>
      <x:c r="J409" s="4" t="str">
        <x:v>G2</x:v>
      </x:c>
    </x:row>
    <x:row r="410" ht="23" customHeight="1">
      <x:c r="A410" s="13" t="str">
        <x:v>00409</x:v>
      </x:c>
      <x:c r="B410" s="4" t="n">
        <x:v>3</x:v>
      </x:c>
      <x:c r="C410" s="4" t="n">
        <x:v>2</x:v>
      </x:c>
      <x:c r="D410" s="4" t="n">
        <x:v>2</x:v>
      </x:c>
      <x:c r="E410" s="4" t="n">
        <x:v>2</x:v>
      </x:c>
      <x:c r="F410" s="4" t="str">
        <x:v>No</x:v>
      </x:c>
      <x:c r="G410" s="4" t="str">
        <x:v>Sí</x:v>
      </x:c>
      <x:c r="H410" s="4" t="str">
        <x:v>No</x:v>
      </x:c>
      <x:c r="I410" s="4" t="str">
        <x:v>Sí</x:v>
      </x:c>
      <x:c r="J410" s="4" t="str">
        <x:v>G2</x:v>
      </x:c>
    </x:row>
    <x:row r="411" ht="23" customHeight="1">
      <x:c r="A411" s="13" t="str">
        <x:v>00410</x:v>
      </x:c>
      <x:c r="B411" s="4" t="n">
        <x:v>3</x:v>
      </x:c>
      <x:c r="C411" s="4" t="n">
        <x:v>3</x:v>
      </x:c>
      <x:c r="D411" s="4" t="n">
        <x:v>2</x:v>
      </x:c>
      <x:c r="E411" s="4" t="n">
        <x:v>2</x:v>
      </x:c>
      <x:c r="F411" s="4" t="str">
        <x:v>No</x:v>
      </x:c>
      <x:c r="G411" s="4" t="str">
        <x:v>Sí</x:v>
      </x:c>
      <x:c r="H411" s="4" t="str">
        <x:v>No</x:v>
      </x:c>
      <x:c r="I411" s="4" t="str">
        <x:v>Sí</x:v>
      </x:c>
      <x:c r="J411" s="4" t="str">
        <x:v>G2</x:v>
      </x:c>
    </x:row>
    <x:row r="412" ht="23" customHeight="1">
      <x:c r="A412" s="13" t="str">
        <x:v>00411</x:v>
      </x:c>
      <x:c r="B412" s="4" t="n">
        <x:v>3</x:v>
      </x:c>
      <x:c r="C412" s="4" t="n">
        <x:v>3</x:v>
      </x:c>
      <x:c r="D412" s="4" t="n">
        <x:v>3</x:v>
      </x:c>
      <x:c r="E412" s="4" t="n">
        <x:v>2</x:v>
      </x:c>
      <x:c r="F412" s="4" t="str">
        <x:v>No</x:v>
      </x:c>
      <x:c r="G412" s="4" t="str">
        <x:v>Sí</x:v>
      </x:c>
      <x:c r="H412" s="4" t="str">
        <x:v>No</x:v>
      </x:c>
      <x:c r="I412" s="4" t="str">
        <x:v>Sí</x:v>
      </x:c>
      <x:c r="J412" s="4" t="str">
        <x:v>G2</x:v>
      </x:c>
    </x:row>
    <x:row r="413" ht="23" customHeight="1">
      <x:c r="A413" s="13" t="str">
        <x:v>00412</x:v>
      </x:c>
      <x:c r="B413" s="4" t="n">
        <x:v>3</x:v>
      </x:c>
      <x:c r="C413" s="4" t="n">
        <x:v>3</x:v>
      </x:c>
      <x:c r="D413" s="4" t="n">
        <x:v>3</x:v>
      </x:c>
      <x:c r="E413" s="4" t="n">
        <x:v>3</x:v>
      </x:c>
      <x:c r="F413" s="4" t="str">
        <x:v>No</x:v>
      </x:c>
      <x:c r="G413" s="4" t="str">
        <x:v>Sí</x:v>
      </x:c>
      <x:c r="H413" s="4" t="str">
        <x:v>No</x:v>
      </x:c>
      <x:c r="I413" s="4" t="str">
        <x:v>Sí</x:v>
      </x:c>
      <x:c r="J413" s="4" t="str">
        <x:v>G2</x:v>
      </x:c>
    </x:row>
    <x:row r="414" ht="23" customHeight="1">
      <x:c r="A414" s="13" t="str">
        <x:v>00413</x:v>
      </x:c>
      <x:c r="B414" s="4" t="n">
        <x:v>3</x:v>
      </x:c>
      <x:c r="C414" s="4" t="n">
        <x:v>2</x:v>
      </x:c>
      <x:c r="D414" s="4" t="n">
        <x:v>2</x:v>
      </x:c>
      <x:c r="E414" s="4" t="n">
        <x:v>2</x:v>
      </x:c>
      <x:c r="F414" s="4" t="str">
        <x:v>No</x:v>
      </x:c>
      <x:c r="G414" s="4" t="str">
        <x:v>Sí</x:v>
      </x:c>
      <x:c r="H414" s="4" t="str">
        <x:v>No</x:v>
      </x:c>
      <x:c r="I414" s="4" t="str">
        <x:v>Sí</x:v>
      </x:c>
      <x:c r="J414" s="4" t="str">
        <x:v>G2</x:v>
      </x:c>
    </x:row>
    <x:row r="415" ht="23" customHeight="1">
      <x:c r="A415" s="13" t="str">
        <x:v>00414</x:v>
      </x:c>
      <x:c r="B415" s="4" t="n">
        <x:v>3</x:v>
      </x:c>
      <x:c r="C415" s="4" t="n">
        <x:v>3</x:v>
      </x:c>
      <x:c r="D415" s="4" t="n">
        <x:v>2</x:v>
      </x:c>
      <x:c r="E415" s="4" t="n">
        <x:v>2</x:v>
      </x:c>
      <x:c r="F415" s="4" t="str">
        <x:v>No</x:v>
      </x:c>
      <x:c r="G415" s="4" t="str">
        <x:v>Sí</x:v>
      </x:c>
      <x:c r="H415" s="4" t="str">
        <x:v>No</x:v>
      </x:c>
      <x:c r="I415" s="4" t="str">
        <x:v>Sí</x:v>
      </x:c>
      <x:c r="J415" s="4" t="str">
        <x:v>G2</x:v>
      </x:c>
    </x:row>
    <x:row r="416" ht="23" customHeight="1">
      <x:c r="A416" s="13" t="str">
        <x:v>00415</x:v>
      </x:c>
      <x:c r="B416" s="4" t="n">
        <x:v>3</x:v>
      </x:c>
      <x:c r="C416" s="4" t="n">
        <x:v>3</x:v>
      </x:c>
      <x:c r="D416" s="4" t="n">
        <x:v>3</x:v>
      </x:c>
      <x:c r="E416" s="4" t="n">
        <x:v>2</x:v>
      </x:c>
      <x:c r="F416" s="4" t="str">
        <x:v>No</x:v>
      </x:c>
      <x:c r="G416" s="4" t="str">
        <x:v>Sí</x:v>
      </x:c>
      <x:c r="H416" s="4" t="str">
        <x:v>No</x:v>
      </x:c>
      <x:c r="I416" s="4" t="str">
        <x:v>Sí</x:v>
      </x:c>
      <x:c r="J416" s="4" t="str">
        <x:v>G2</x:v>
      </x:c>
    </x:row>
    <x:row r="417" ht="23" customHeight="1">
      <x:c r="A417" s="13" t="str">
        <x:v>00416</x:v>
      </x:c>
      <x:c r="B417" s="4" t="n">
        <x:v>3</x:v>
      </x:c>
      <x:c r="C417" s="4" t="n">
        <x:v>3</x:v>
      </x:c>
      <x:c r="D417" s="4" t="n">
        <x:v>3</x:v>
      </x:c>
      <x:c r="E417" s="4" t="n">
        <x:v>3</x:v>
      </x:c>
      <x:c r="F417" s="4" t="str">
        <x:v>No</x:v>
      </x:c>
      <x:c r="G417" s="4" t="str">
        <x:v>Sí</x:v>
      </x:c>
      <x:c r="H417" s="4" t="str">
        <x:v>No</x:v>
      </x:c>
      <x:c r="I417" s="4" t="str">
        <x:v>Sí</x:v>
      </x:c>
      <x:c r="J417" s="4" t="str">
        <x:v>G2</x:v>
      </x:c>
    </x:row>
    <x:row r="418" ht="23" customHeight="1">
      <x:c r="A418" s="13" t="str">
        <x:v>00417</x:v>
      </x:c>
      <x:c r="B418" s="4" t="n">
        <x:v>3</x:v>
      </x:c>
      <x:c r="C418" s="4" t="n">
        <x:v>2</x:v>
      </x:c>
      <x:c r="D418" s="4" t="n">
        <x:v>2</x:v>
      </x:c>
      <x:c r="E418" s="4" t="n">
        <x:v>2</x:v>
      </x:c>
      <x:c r="F418" s="4" t="str">
        <x:v>No</x:v>
      </x:c>
      <x:c r="G418" s="4" t="str">
        <x:v>Sí</x:v>
      </x:c>
      <x:c r="H418" s="4" t="str">
        <x:v>No</x:v>
      </x:c>
      <x:c r="I418" s="4" t="str">
        <x:v>Sí</x:v>
      </x:c>
      <x:c r="J418" s="4" t="str">
        <x:v>G2</x:v>
      </x:c>
    </x:row>
    <x:row r="419" ht="23" customHeight="1">
      <x:c r="A419" s="13" t="str">
        <x:v>00418</x:v>
      </x:c>
      <x:c r="B419" s="4" t="n">
        <x:v>1</x:v>
      </x:c>
      <x:c r="C419" s="4" t="n">
        <x:v>1</x:v>
      </x:c>
      <x:c r="D419" s="4" t="n">
        <x:v>1</x:v>
      </x:c>
      <x:c r="E419" s="4" t="n">
        <x:v>1</x:v>
      </x:c>
      <x:c r="F419" s="4" t="str">
        <x:v>Sí</x:v>
      </x:c>
      <x:c r="G419" s="4" t="str">
        <x:v>Sí</x:v>
      </x:c>
      <x:c r="H419" s="4" t="str">
        <x:v>Sí</x:v>
      </x:c>
      <x:c r="I419" s="4" t="str">
        <x:v>No</x:v>
      </x:c>
      <x:c r="J419" s="4" t="str">
        <x:v>G2</x:v>
      </x:c>
    </x:row>
    <x:row r="420" ht="23" customHeight="1">
      <x:c r="A420" s="13" t="str">
        <x:v>00419</x:v>
      </x:c>
      <x:c r="B420" s="4" t="n">
        <x:v>3</x:v>
      </x:c>
      <x:c r="C420" s="4" t="n">
        <x:v>3</x:v>
      </x:c>
      <x:c r="D420" s="4" t="n">
        <x:v>3</x:v>
      </x:c>
      <x:c r="E420" s="4" t="n">
        <x:v>2</x:v>
      </x:c>
      <x:c r="F420" s="4" t="str">
        <x:v>No</x:v>
      </x:c>
      <x:c r="G420" s="4" t="str">
        <x:v>Sí</x:v>
      </x:c>
      <x:c r="H420" s="4" t="str">
        <x:v>No</x:v>
      </x:c>
      <x:c r="I420" s="4" t="str">
        <x:v>Sí</x:v>
      </x:c>
      <x:c r="J420" s="4" t="str">
        <x:v>G2</x:v>
      </x:c>
    </x:row>
    <x:row r="421" ht="23" customHeight="1">
      <x:c r="A421" s="13" t="str">
        <x:v>00420</x:v>
      </x:c>
      <x:c r="B421" s="4" t="n">
        <x:v>3</x:v>
      </x:c>
      <x:c r="C421" s="4" t="n">
        <x:v>3</x:v>
      </x:c>
      <x:c r="D421" s="4" t="n">
        <x:v>3</x:v>
      </x:c>
      <x:c r="E421" s="4" t="n">
        <x:v>3</x:v>
      </x:c>
      <x:c r="F421" s="4" t="str">
        <x:v>No</x:v>
      </x:c>
      <x:c r="G421" s="4" t="str">
        <x:v>Sí</x:v>
      </x:c>
      <x:c r="H421" s="4" t="str">
        <x:v>No</x:v>
      </x:c>
      <x:c r="I421" s="4" t="str">
        <x:v>Sí</x:v>
      </x:c>
      <x:c r="J421" s="4" t="str">
        <x:v>G2</x:v>
      </x:c>
    </x:row>
    <x:row r="422" ht="23" customHeight="1">
      <x:c r="A422" s="13" t="str">
        <x:v>00421</x:v>
      </x:c>
      <x:c r="B422" s="4" t="n">
        <x:v>3</x:v>
      </x:c>
      <x:c r="C422" s="4" t="n">
        <x:v>2</x:v>
      </x:c>
      <x:c r="D422" s="4" t="n">
        <x:v>2</x:v>
      </x:c>
      <x:c r="E422" s="4" t="n">
        <x:v>2</x:v>
      </x:c>
      <x:c r="F422" s="4" t="str">
        <x:v>No</x:v>
      </x:c>
      <x:c r="G422" s="4" t="str">
        <x:v>Sí</x:v>
      </x:c>
      <x:c r="H422" s="4" t="str">
        <x:v>No</x:v>
      </x:c>
      <x:c r="I422" s="4" t="str">
        <x:v>Sí</x:v>
      </x:c>
      <x:c r="J422" s="4" t="str">
        <x:v>G1</x:v>
      </x:c>
    </x:row>
    <x:row r="423" ht="23" customHeight="1">
      <x:c r="A423" s="13" t="str">
        <x:v>00422</x:v>
      </x:c>
      <x:c r="B423" s="4" t="n">
        <x:v>3</x:v>
      </x:c>
      <x:c r="C423" s="4" t="n">
        <x:v>3</x:v>
      </x:c>
      <x:c r="D423" s="4" t="n">
        <x:v>2</x:v>
      </x:c>
      <x:c r="E423" s="4" t="n">
        <x:v>2</x:v>
      </x:c>
      <x:c r="F423" s="4" t="str">
        <x:v>No</x:v>
      </x:c>
      <x:c r="G423" s="4" t="str">
        <x:v>Sí</x:v>
      </x:c>
      <x:c r="H423" s="4" t="str">
        <x:v>No</x:v>
      </x:c>
      <x:c r="I423" s="4" t="str">
        <x:v>Sí</x:v>
      </x:c>
      <x:c r="J423" s="4" t="str">
        <x:v>G1</x:v>
      </x:c>
    </x:row>
    <x:row r="424" ht="23" customHeight="1">
      <x:c r="A424" s="13" t="str">
        <x:v>00423</x:v>
      </x:c>
      <x:c r="B424" s="4" t="n">
        <x:v>3</x:v>
      </x:c>
      <x:c r="C424" s="4" t="n">
        <x:v>3</x:v>
      </x:c>
      <x:c r="D424" s="4" t="n">
        <x:v>3</x:v>
      </x:c>
      <x:c r="E424" s="4" t="n">
        <x:v>2</x:v>
      </x:c>
      <x:c r="F424" s="4" t="str">
        <x:v>No</x:v>
      </x:c>
      <x:c r="G424" s="4" t="str">
        <x:v>Sí</x:v>
      </x:c>
      <x:c r="H424" s="4" t="str">
        <x:v>No</x:v>
      </x:c>
      <x:c r="I424" s="4" t="str">
        <x:v>Sí</x:v>
      </x:c>
      <x:c r="J424" s="4" t="str">
        <x:v>G1</x:v>
      </x:c>
    </x:row>
    <x:row r="425" ht="23" customHeight="1">
      <x:c r="A425" s="13" t="str">
        <x:v>00424</x:v>
      </x:c>
      <x:c r="B425" s="4" t="n">
        <x:v>3</x:v>
      </x:c>
      <x:c r="C425" s="4" t="n">
        <x:v>3</x:v>
      </x:c>
      <x:c r="D425" s="4" t="n">
        <x:v>3</x:v>
      </x:c>
      <x:c r="E425" s="4" t="n">
        <x:v>3</x:v>
      </x:c>
      <x:c r="F425" s="4" t="str">
        <x:v>No</x:v>
      </x:c>
      <x:c r="G425" s="4" t="str">
        <x:v>Sí</x:v>
      </x:c>
      <x:c r="H425" s="4" t="str">
        <x:v>No</x:v>
      </x:c>
      <x:c r="I425" s="4" t="str">
        <x:v>Sí</x:v>
      </x:c>
      <x:c r="J425" s="4" t="str">
        <x:v>G1</x:v>
      </x:c>
    </x:row>
    <x:row r="426" ht="23" customHeight="1">
      <x:c r="A426" s="13" t="str">
        <x:v>00425</x:v>
      </x:c>
      <x:c r="B426" s="4" t="n">
        <x:v>3</x:v>
      </x:c>
      <x:c r="C426" s="4" t="n">
        <x:v>2</x:v>
      </x:c>
      <x:c r="D426" s="4" t="n">
        <x:v>2</x:v>
      </x:c>
      <x:c r="E426" s="4" t="n">
        <x:v>2</x:v>
      </x:c>
      <x:c r="F426" s="4" t="str">
        <x:v>No</x:v>
      </x:c>
      <x:c r="G426" s="4" t="str">
        <x:v>Sí</x:v>
      </x:c>
      <x:c r="H426" s="4" t="str">
        <x:v>No</x:v>
      </x:c>
      <x:c r="I426" s="4" t="str">
        <x:v>Sí</x:v>
      </x:c>
      <x:c r="J426" s="4" t="str">
        <x:v>G1</x:v>
      </x:c>
    </x:row>
    <x:row r="427" ht="23" customHeight="1">
      <x:c r="A427" s="13" t="str">
        <x:v>00426</x:v>
      </x:c>
      <x:c r="B427" s="4" t="n">
        <x:v>3</x:v>
      </x:c>
      <x:c r="C427" s="4" t="n">
        <x:v>3</x:v>
      </x:c>
      <x:c r="D427" s="4" t="n">
        <x:v>2</x:v>
      </x:c>
      <x:c r="E427" s="4" t="n">
        <x:v>2</x:v>
      </x:c>
      <x:c r="F427" s="4" t="str">
        <x:v>No</x:v>
      </x:c>
      <x:c r="G427" s="4" t="str">
        <x:v>Sí</x:v>
      </x:c>
      <x:c r="H427" s="4" t="str">
        <x:v>No</x:v>
      </x:c>
      <x:c r="I427" s="4" t="str">
        <x:v>Sí</x:v>
      </x:c>
      <x:c r="J427" s="4" t="str">
        <x:v>G1</x:v>
      </x:c>
    </x:row>
    <x:row r="428" ht="23" customHeight="1">
      <x:c r="A428" s="13" t="str">
        <x:v>00427</x:v>
      </x:c>
      <x:c r="B428" s="4" t="n">
        <x:v>3</x:v>
      </x:c>
      <x:c r="C428" s="4" t="n">
        <x:v>3</x:v>
      </x:c>
      <x:c r="D428" s="4" t="n">
        <x:v>3</x:v>
      </x:c>
      <x:c r="E428" s="4" t="n">
        <x:v>2</x:v>
      </x:c>
      <x:c r="F428" s="4" t="str">
        <x:v>No</x:v>
      </x:c>
      <x:c r="G428" s="4" t="str">
        <x:v>Sí</x:v>
      </x:c>
      <x:c r="H428" s="4" t="str">
        <x:v>No</x:v>
      </x:c>
      <x:c r="I428" s="4" t="str">
        <x:v>Sí</x:v>
      </x:c>
      <x:c r="J428" s="4" t="str">
        <x:v>G1</x:v>
      </x:c>
    </x:row>
    <x:row r="429" ht="23" customHeight="1">
      <x:c r="A429" s="13" t="str">
        <x:v>00428</x:v>
      </x:c>
      <x:c r="B429" s="4" t="n">
        <x:v>3</x:v>
      </x:c>
      <x:c r="C429" s="4" t="n">
        <x:v>3</x:v>
      </x:c>
      <x:c r="D429" s="4" t="n">
        <x:v>3</x:v>
      </x:c>
      <x:c r="E429" s="4" t="n">
        <x:v>3</x:v>
      </x:c>
      <x:c r="F429" s="4" t="str">
        <x:v>No</x:v>
      </x:c>
      <x:c r="G429" s="4" t="str">
        <x:v>Sí</x:v>
      </x:c>
      <x:c r="H429" s="4" t="str">
        <x:v>No</x:v>
      </x:c>
      <x:c r="I429" s="4" t="str">
        <x:v>Sí</x:v>
      </x:c>
      <x:c r="J429" s="4" t="str">
        <x:v>G1</x:v>
      </x:c>
    </x:row>
    <x:row r="430" ht="23" customHeight="1">
      <x:c r="A430" s="13" t="str">
        <x:v>00429</x:v>
      </x:c>
      <x:c r="B430" s="4" t="n">
        <x:v>3</x:v>
      </x:c>
      <x:c r="C430" s="4" t="n">
        <x:v>2</x:v>
      </x:c>
      <x:c r="D430" s="4" t="n">
        <x:v>2</x:v>
      </x:c>
      <x:c r="E430" s="4" t="n">
        <x:v>2</x:v>
      </x:c>
      <x:c r="F430" s="4" t="str">
        <x:v>No</x:v>
      </x:c>
      <x:c r="G430" s="4" t="str">
        <x:v>Sí</x:v>
      </x:c>
      <x:c r="H430" s="4" t="str">
        <x:v>No</x:v>
      </x:c>
      <x:c r="I430" s="4" t="str">
        <x:v>Sí</x:v>
      </x:c>
      <x:c r="J430" s="4" t="str">
        <x:v>G1</x:v>
      </x:c>
    </x:row>
    <x:row r="431" ht="23" customHeight="1">
      <x:c r="A431" s="13" t="str">
        <x:v>00430</x:v>
      </x:c>
      <x:c r="B431" s="4" t="n">
        <x:v>3</x:v>
      </x:c>
      <x:c r="C431" s="4" t="n">
        <x:v>3</x:v>
      </x:c>
      <x:c r="D431" s="4" t="n">
        <x:v>2</x:v>
      </x:c>
      <x:c r="E431" s="4" t="n">
        <x:v>2</x:v>
      </x:c>
      <x:c r="F431" s="4" t="str">
        <x:v>No</x:v>
      </x:c>
      <x:c r="G431" s="4" t="str">
        <x:v>Sí</x:v>
      </x:c>
      <x:c r="H431" s="4" t="str">
        <x:v>No</x:v>
      </x:c>
      <x:c r="I431" s="4" t="str">
        <x:v>Sí</x:v>
      </x:c>
      <x:c r="J431" s="4" t="str">
        <x:v>G1</x:v>
      </x:c>
    </x:row>
    <x:row r="432" ht="23" customHeight="1">
      <x:c r="A432" s="13" t="str">
        <x:v>00431</x:v>
      </x:c>
      <x:c r="B432" s="4" t="n">
        <x:v>3</x:v>
      </x:c>
      <x:c r="C432" s="4" t="n">
        <x:v>3</x:v>
      </x:c>
      <x:c r="D432" s="4" t="n">
        <x:v>3</x:v>
      </x:c>
      <x:c r="E432" s="4" t="n">
        <x:v>2</x:v>
      </x:c>
      <x:c r="F432" s="4" t="str">
        <x:v>No</x:v>
      </x:c>
      <x:c r="G432" s="4" t="str">
        <x:v>Sí</x:v>
      </x:c>
      <x:c r="H432" s="4" t="str">
        <x:v>No</x:v>
      </x:c>
      <x:c r="I432" s="4" t="str">
        <x:v>Sí</x:v>
      </x:c>
      <x:c r="J432" s="4" t="str">
        <x:v>G1</x:v>
      </x:c>
    </x:row>
    <x:row r="433" ht="23" customHeight="1">
      <x:c r="A433" s="13" t="str">
        <x:v>00432</x:v>
      </x:c>
      <x:c r="B433" s="4" t="n">
        <x:v>2</x:v>
      </x:c>
      <x:c r="C433" s="4" t="n">
        <x:v>2</x:v>
      </x:c>
      <x:c r="D433" s="4" t="n">
        <x:v>1</x:v>
      </x:c>
      <x:c r="E433" s="4" t="n">
        <x:v>1</x:v>
      </x:c>
      <x:c r="F433" s="4" t="str">
        <x:v>No</x:v>
      </x:c>
      <x:c r="G433" s="4" t="str">
        <x:v>Sí</x:v>
      </x:c>
      <x:c r="H433" s="4" t="str">
        <x:v>No</x:v>
      </x:c>
      <x:c r="I433" s="4" t="str">
        <x:v>Sí</x:v>
      </x:c>
      <x:c r="J433" s="4" t="str">
        <x:v>G1</x:v>
      </x:c>
    </x:row>
    <x:row r="434" ht="23" customHeight="1">
      <x:c r="A434" s="13" t="str">
        <x:v>00433</x:v>
      </x:c>
      <x:c r="B434" s="4" t="n">
        <x:v>3</x:v>
      </x:c>
      <x:c r="C434" s="4" t="n">
        <x:v>2</x:v>
      </x:c>
      <x:c r="D434" s="4" t="n">
        <x:v>2</x:v>
      </x:c>
      <x:c r="E434" s="4" t="n">
        <x:v>2</x:v>
      </x:c>
      <x:c r="F434" s="4" t="str">
        <x:v>No</x:v>
      </x:c>
      <x:c r="G434" s="4" t="str">
        <x:v>Sí</x:v>
      </x:c>
      <x:c r="H434" s="4" t="str">
        <x:v>No</x:v>
      </x:c>
      <x:c r="I434" s="4" t="str">
        <x:v>Sí</x:v>
      </x:c>
      <x:c r="J434" s="4" t="str">
        <x:v>G1</x:v>
      </x:c>
    </x:row>
    <x:row r="435" ht="23" customHeight="1">
      <x:c r="A435" s="13" t="str">
        <x:v>00434</x:v>
      </x:c>
      <x:c r="B435" s="4" t="n">
        <x:v>3</x:v>
      </x:c>
      <x:c r="C435" s="4" t="n">
        <x:v>3</x:v>
      </x:c>
      <x:c r="D435" s="4" t="n">
        <x:v>2</x:v>
      </x:c>
      <x:c r="E435" s="4" t="n">
        <x:v>2</x:v>
      </x:c>
      <x:c r="F435" s="4" t="str">
        <x:v>No</x:v>
      </x:c>
      <x:c r="G435" s="4" t="str">
        <x:v>Sí</x:v>
      </x:c>
      <x:c r="H435" s="4" t="str">
        <x:v>No</x:v>
      </x:c>
      <x:c r="I435" s="4" t="str">
        <x:v>Sí</x:v>
      </x:c>
      <x:c r="J435" s="4" t="str">
        <x:v>G1</x:v>
      </x:c>
    </x:row>
    <x:row r="436" ht="23" customHeight="1">
      <x:c r="A436" s="13" t="str">
        <x:v>00435</x:v>
      </x:c>
      <x:c r="B436" s="4" t="n">
        <x:v>3</x:v>
      </x:c>
      <x:c r="C436" s="4" t="n">
        <x:v>3</x:v>
      </x:c>
      <x:c r="D436" s="4" t="n">
        <x:v>3</x:v>
      </x:c>
      <x:c r="E436" s="4" t="n">
        <x:v>2</x:v>
      </x:c>
      <x:c r="F436" s="4" t="str">
        <x:v>No</x:v>
      </x:c>
      <x:c r="G436" s="4" t="str">
        <x:v>Sí</x:v>
      </x:c>
      <x:c r="H436" s="4" t="str">
        <x:v>No</x:v>
      </x:c>
      <x:c r="I436" s="4" t="str">
        <x:v>Sí</x:v>
      </x:c>
      <x:c r="J436" s="4" t="str">
        <x:v>G2</x:v>
      </x:c>
    </x:row>
    <x:row r="437" ht="23" customHeight="1">
      <x:c r="A437" s="13" t="str">
        <x:v>00436</x:v>
      </x:c>
      <x:c r="B437" s="4" t="n">
        <x:v>3</x:v>
      </x:c>
      <x:c r="C437" s="4" t="n">
        <x:v>3</x:v>
      </x:c>
      <x:c r="D437" s="4" t="n">
        <x:v>3</x:v>
      </x:c>
      <x:c r="E437" s="4" t="n">
        <x:v>3</x:v>
      </x:c>
      <x:c r="F437" s="4" t="str">
        <x:v>No</x:v>
      </x:c>
      <x:c r="G437" s="4" t="str">
        <x:v>Sí</x:v>
      </x:c>
      <x:c r="H437" s="4" t="str">
        <x:v>No</x:v>
      </x:c>
      <x:c r="I437" s="4" t="str">
        <x:v>Sí</x:v>
      </x:c>
      <x:c r="J437" s="4" t="str">
        <x:v>G2</x:v>
      </x:c>
    </x:row>
    <x:row r="438" ht="23" customHeight="1">
      <x:c r="A438" s="13" t="str">
        <x:v>00437</x:v>
      </x:c>
      <x:c r="B438" s="4" t="n">
        <x:v>3</x:v>
      </x:c>
      <x:c r="C438" s="4" t="n">
        <x:v>2</x:v>
      </x:c>
      <x:c r="D438" s="4" t="n">
        <x:v>2</x:v>
      </x:c>
      <x:c r="E438" s="4" t="n">
        <x:v>2</x:v>
      </x:c>
      <x:c r="F438" s="4" t="str">
        <x:v>No</x:v>
      </x:c>
      <x:c r="G438" s="4" t="str">
        <x:v>Sí</x:v>
      </x:c>
      <x:c r="H438" s="4" t="str">
        <x:v>No</x:v>
      </x:c>
      <x:c r="I438" s="4" t="str">
        <x:v>Sí</x:v>
      </x:c>
      <x:c r="J438" s="4" t="str">
        <x:v>G2</x:v>
      </x:c>
    </x:row>
    <x:row r="439" ht="23" customHeight="1">
      <x:c r="A439" s="13" t="str">
        <x:v>00438</x:v>
      </x:c>
      <x:c r="B439" s="4" t="n">
        <x:v>3</x:v>
      </x:c>
      <x:c r="C439" s="4" t="n">
        <x:v>3</x:v>
      </x:c>
      <x:c r="D439" s="4" t="n">
        <x:v>2</x:v>
      </x:c>
      <x:c r="E439" s="4" t="n">
        <x:v>2</x:v>
      </x:c>
      <x:c r="F439" s="4" t="str">
        <x:v>No</x:v>
      </x:c>
      <x:c r="G439" s="4" t="str">
        <x:v>Sí</x:v>
      </x:c>
      <x:c r="H439" s="4" t="str">
        <x:v>No</x:v>
      </x:c>
      <x:c r="I439" s="4" t="str">
        <x:v>Sí</x:v>
      </x:c>
      <x:c r="J439" s="4" t="str">
        <x:v>G2</x:v>
      </x:c>
    </x:row>
    <x:row r="440" ht="23" customHeight="1">
      <x:c r="A440" s="13" t="str">
        <x:v>00439</x:v>
      </x:c>
      <x:c r="B440" s="4" t="n">
        <x:v>3</x:v>
      </x:c>
      <x:c r="C440" s="4" t="n">
        <x:v>3</x:v>
      </x:c>
      <x:c r="D440" s="4" t="n">
        <x:v>3</x:v>
      </x:c>
      <x:c r="E440" s="4" t="n">
        <x:v>2</x:v>
      </x:c>
      <x:c r="F440" s="4" t="str">
        <x:v>No</x:v>
      </x:c>
      <x:c r="G440" s="4" t="str">
        <x:v>Sí</x:v>
      </x:c>
      <x:c r="H440" s="4" t="str">
        <x:v>No</x:v>
      </x:c>
      <x:c r="I440" s="4" t="str">
        <x:v>Sí</x:v>
      </x:c>
      <x:c r="J440" s="4" t="str">
        <x:v>G2</x:v>
      </x:c>
    </x:row>
    <x:row r="441" ht="23" customHeight="1">
      <x:c r="A441" s="13" t="str">
        <x:v>00440</x:v>
      </x:c>
      <x:c r="B441" s="4" t="n">
        <x:v>3</x:v>
      </x:c>
      <x:c r="C441" s="4" t="n">
        <x:v>3</x:v>
      </x:c>
      <x:c r="D441" s="4" t="n">
        <x:v>3</x:v>
      </x:c>
      <x:c r="E441" s="4" t="n">
        <x:v>3</x:v>
      </x:c>
      <x:c r="F441" s="4" t="str">
        <x:v>No</x:v>
      </x:c>
      <x:c r="G441" s="4" t="str">
        <x:v>Sí</x:v>
      </x:c>
      <x:c r="H441" s="4" t="str">
        <x:v>No</x:v>
      </x:c>
      <x:c r="I441" s="4" t="str">
        <x:v>Sí</x:v>
      </x:c>
      <x:c r="J441" s="4" t="str">
        <x:v>G2</x:v>
      </x:c>
    </x:row>
    <x:row r="442" ht="23" customHeight="1">
      <x:c r="A442" s="13" t="str">
        <x:v>00441</x:v>
      </x:c>
      <x:c r="B442" s="4" t="n">
        <x:v>3</x:v>
      </x:c>
      <x:c r="C442" s="4" t="n">
        <x:v>2</x:v>
      </x:c>
      <x:c r="D442" s="4" t="n">
        <x:v>2</x:v>
      </x:c>
      <x:c r="E442" s="4" t="n">
        <x:v>2</x:v>
      </x:c>
      <x:c r="F442" s="4" t="str">
        <x:v>No</x:v>
      </x:c>
      <x:c r="G442" s="4" t="str">
        <x:v>Sí</x:v>
      </x:c>
      <x:c r="H442" s="4" t="str">
        <x:v>No</x:v>
      </x:c>
      <x:c r="I442" s="4" t="str">
        <x:v>Sí</x:v>
      </x:c>
      <x:c r="J442" s="4" t="str">
        <x:v>G2</x:v>
      </x:c>
    </x:row>
    <x:row r="443" ht="23" customHeight="1">
      <x:c r="A443" s="13" t="str">
        <x:v>00442</x:v>
      </x:c>
      <x:c r="B443" s="4" t="n">
        <x:v>3</x:v>
      </x:c>
      <x:c r="C443" s="4" t="n">
        <x:v>3</x:v>
      </x:c>
      <x:c r="D443" s="4" t="n">
        <x:v>2</x:v>
      </x:c>
      <x:c r="E443" s="4" t="n">
        <x:v>2</x:v>
      </x:c>
      <x:c r="F443" s="4" t="str">
        <x:v>No</x:v>
      </x:c>
      <x:c r="G443" s="4" t="str">
        <x:v>Sí</x:v>
      </x:c>
      <x:c r="H443" s="4" t="str">
        <x:v>No</x:v>
      </x:c>
      <x:c r="I443" s="4" t="str">
        <x:v>Sí</x:v>
      </x:c>
      <x:c r="J443" s="4" t="str">
        <x:v>G2</x:v>
      </x:c>
    </x:row>
    <x:row r="444" ht="23" customHeight="1">
      <x:c r="A444" s="13" t="str">
        <x:v>00443</x:v>
      </x:c>
      <x:c r="B444" s="4" t="n">
        <x:v>2</x:v>
      </x:c>
      <x:c r="C444" s="4" t="n">
        <x:v>1</x:v>
      </x:c>
      <x:c r="D444" s="4" t="n">
        <x:v>1</x:v>
      </x:c>
      <x:c r="E444" s="4" t="n">
        <x:v>1</x:v>
      </x:c>
      <x:c r="F444" s="4" t="str">
        <x:v>Sí</x:v>
      </x:c>
      <x:c r="G444" s="4" t="str">
        <x:v>Sí</x:v>
      </x:c>
      <x:c r="H444" s="4" t="str">
        <x:v>Sí</x:v>
      </x:c>
      <x:c r="I444" s="4" t="str">
        <x:v>No</x:v>
      </x:c>
      <x:c r="J444" s="4" t="str">
        <x:v>G2</x:v>
      </x:c>
    </x:row>
    <x:row r="445" ht="23" customHeight="1">
      <x:c r="A445" s="13" t="str">
        <x:v>00444</x:v>
      </x:c>
      <x:c r="B445" s="4" t="n">
        <x:v>3</x:v>
      </x:c>
      <x:c r="C445" s="4" t="n">
        <x:v>3</x:v>
      </x:c>
      <x:c r="D445" s="4" t="n">
        <x:v>3</x:v>
      </x:c>
      <x:c r="E445" s="4" t="n">
        <x:v>3</x:v>
      </x:c>
      <x:c r="F445" s="4" t="str">
        <x:v>No</x:v>
      </x:c>
      <x:c r="G445" s="4" t="str">
        <x:v>Sí</x:v>
      </x:c>
      <x:c r="H445" s="4" t="str">
        <x:v>No</x:v>
      </x:c>
      <x:c r="I445" s="4" t="str">
        <x:v>Sí</x:v>
      </x:c>
      <x:c r="J445" s="4" t="str">
        <x:v>G2</x:v>
      </x:c>
    </x:row>
    <x:row r="446" ht="23" customHeight="1">
      <x:c r="A446" s="13" t="str">
        <x:v>00445</x:v>
      </x:c>
      <x:c r="B446" s="4" t="n">
        <x:v>3</x:v>
      </x:c>
      <x:c r="C446" s="4" t="n">
        <x:v>2</x:v>
      </x:c>
      <x:c r="D446" s="4" t="n">
        <x:v>2</x:v>
      </x:c>
      <x:c r="E446" s="4" t="n">
        <x:v>2</x:v>
      </x:c>
      <x:c r="F446" s="4" t="str">
        <x:v>No</x:v>
      </x:c>
      <x:c r="G446" s="4" t="str">
        <x:v>Sí</x:v>
      </x:c>
      <x:c r="H446" s="4" t="str">
        <x:v>No</x:v>
      </x:c>
      <x:c r="I446" s="4" t="str">
        <x:v>Sí</x:v>
      </x:c>
      <x:c r="J446" s="4" t="str">
        <x:v>G2</x:v>
      </x:c>
    </x:row>
    <x:row r="447" ht="23" customHeight="1">
      <x:c r="A447" s="13" t="str">
        <x:v>00446</x:v>
      </x:c>
      <x:c r="B447" s="4" t="n">
        <x:v>1</x:v>
      </x:c>
      <x:c r="C447" s="4" t="n">
        <x:v>1</x:v>
      </x:c>
      <x:c r="D447" s="4" t="n">
        <x:v>1</x:v>
      </x:c>
      <x:c r="E447" s="4" t="n">
        <x:v>1</x:v>
      </x:c>
      <x:c r="F447" s="4" t="str">
        <x:v>Sí</x:v>
      </x:c>
      <x:c r="G447" s="4" t="str">
        <x:v>Sí</x:v>
      </x:c>
      <x:c r="H447" s="4" t="str">
        <x:v>Sí</x:v>
      </x:c>
      <x:c r="I447" s="4" t="str">
        <x:v>No</x:v>
      </x:c>
      <x:c r="J447" s="4" t="str">
        <x:v>G2</x:v>
      </x:c>
    </x:row>
    <x:row r="448" ht="23" customHeight="1">
      <x:c r="A448" s="13" t="str">
        <x:v>00447</x:v>
      </x:c>
      <x:c r="B448" s="4" t="n">
        <x:v>3</x:v>
      </x:c>
      <x:c r="C448" s="4" t="n">
        <x:v>3</x:v>
      </x:c>
      <x:c r="D448" s="4" t="n">
        <x:v>3</x:v>
      </x:c>
      <x:c r="E448" s="4" t="n">
        <x:v>2</x:v>
      </x:c>
      <x:c r="F448" s="4" t="str">
        <x:v>No</x:v>
      </x:c>
      <x:c r="G448" s="4" t="str">
        <x:v>Sí</x:v>
      </x:c>
      <x:c r="H448" s="4" t="str">
        <x:v>No</x:v>
      </x:c>
      <x:c r="I448" s="4" t="str">
        <x:v>Sí</x:v>
      </x:c>
      <x:c r="J448" s="4" t="str">
        <x:v>G2</x:v>
      </x:c>
    </x:row>
    <x:row r="449" ht="23" customHeight="1">
      <x:c r="A449" s="13" t="str">
        <x:v>00448</x:v>
      </x:c>
      <x:c r="B449" s="4" t="n">
        <x:v>2</x:v>
      </x:c>
      <x:c r="C449" s="4" t="n">
        <x:v>2</x:v>
      </x:c>
      <x:c r="D449" s="4" t="n">
        <x:v>2</x:v>
      </x:c>
      <x:c r="E449" s="4" t="n">
        <x:v>2</x:v>
      </x:c>
      <x:c r="F449" s="4" t="str">
        <x:v>No</x:v>
      </x:c>
      <x:c r="G449" s="4" t="str">
        <x:v>Sí</x:v>
      </x:c>
      <x:c r="H449" s="4" t="str">
        <x:v>Sí</x:v>
      </x:c>
      <x:c r="I449" s="4" t="str">
        <x:v>Sí</x:v>
      </x:c>
      <x:c r="J449" s="4" t="str">
        <x:v>G2</x:v>
      </x:c>
    </x:row>
    <x:row r="450" ht="23" customHeight="1">
      <x:c r="A450" s="13" t="str">
        <x:v>00449</x:v>
      </x:c>
      <x:c r="B450" s="4" t="n">
        <x:v>3</x:v>
      </x:c>
      <x:c r="C450" s="4" t="n">
        <x:v>2</x:v>
      </x:c>
      <x:c r="D450" s="4" t="n">
        <x:v>2</x:v>
      </x:c>
      <x:c r="E450" s="4" t="n">
        <x:v>2</x:v>
      </x:c>
      <x:c r="F450" s="4" t="str">
        <x:v>No</x:v>
      </x:c>
      <x:c r="G450" s="4" t="str">
        <x:v>Sí</x:v>
      </x:c>
      <x:c r="H450" s="4" t="str">
        <x:v>No</x:v>
      </x:c>
      <x:c r="I450" s="4" t="str">
        <x:v>Sí</x:v>
      </x:c>
      <x:c r="J450" s="4" t="str">
        <x:v>G1</x:v>
      </x:c>
    </x:row>
    <x:row r="451" ht="23" customHeight="1">
      <x:c r="A451" s="13" t="str">
        <x:v>00450</x:v>
      </x:c>
      <x:c r="B451" s="4" t="n">
        <x:v>3</x:v>
      </x:c>
      <x:c r="C451" s="4" t="n">
        <x:v>3</x:v>
      </x:c>
      <x:c r="D451" s="4" t="n">
        <x:v>2</x:v>
      </x:c>
      <x:c r="E451" s="4" t="n">
        <x:v>2</x:v>
      </x:c>
      <x:c r="F451" s="4" t="str">
        <x:v>No</x:v>
      </x:c>
      <x:c r="G451" s="4" t="str">
        <x:v>Sí</x:v>
      </x:c>
      <x:c r="H451" s="4" t="str">
        <x:v>No</x:v>
      </x:c>
      <x:c r="I451" s="4" t="str">
        <x:v>Sí</x:v>
      </x:c>
      <x:c r="J451" s="4" t="str">
        <x:v>G1</x:v>
      </x:c>
    </x:row>
    <x:row r="452" ht="23" customHeight="1">
      <x:c r="A452" s="13" t="str">
        <x:v>00451</x:v>
      </x:c>
      <x:c r="B452" s="4" t="n">
        <x:v>3</x:v>
      </x:c>
      <x:c r="C452" s="4" t="n">
        <x:v>3</x:v>
      </x:c>
      <x:c r="D452" s="4" t="n">
        <x:v>3</x:v>
      </x:c>
      <x:c r="E452" s="4" t="n">
        <x:v>2</x:v>
      </x:c>
      <x:c r="F452" s="4" t="str">
        <x:v>No</x:v>
      </x:c>
      <x:c r="G452" s="4" t="str">
        <x:v>Sí</x:v>
      </x:c>
      <x:c r="H452" s="4" t="str">
        <x:v>No</x:v>
      </x:c>
      <x:c r="I452" s="4" t="str">
        <x:v>Sí</x:v>
      </x:c>
      <x:c r="J452" s="4" t="str">
        <x:v>G1</x:v>
      </x:c>
    </x:row>
    <x:row r="453" ht="23" customHeight="1">
      <x:c r="A453" s="13" t="str">
        <x:v>00452</x:v>
      </x:c>
      <x:c r="B453" s="4" t="n">
        <x:v>3</x:v>
      </x:c>
      <x:c r="C453" s="4" t="n">
        <x:v>3</x:v>
      </x:c>
      <x:c r="D453" s="4" t="n">
        <x:v>3</x:v>
      </x:c>
      <x:c r="E453" s="4" t="n">
        <x:v>3</x:v>
      </x:c>
      <x:c r="F453" s="4" t="str">
        <x:v>No</x:v>
      </x:c>
      <x:c r="G453" s="4" t="str">
        <x:v>Sí</x:v>
      </x:c>
      <x:c r="H453" s="4" t="str">
        <x:v>No</x:v>
      </x:c>
      <x:c r="I453" s="4" t="str">
        <x:v>Sí</x:v>
      </x:c>
      <x:c r="J453" s="4" t="str">
        <x:v>G1</x:v>
      </x:c>
    </x:row>
    <x:row r="454" ht="23" customHeight="1">
      <x:c r="A454" s="13" t="str">
        <x:v>00453</x:v>
      </x:c>
      <x:c r="B454" s="4" t="n">
        <x:v>3</x:v>
      </x:c>
      <x:c r="C454" s="4" t="n">
        <x:v>2</x:v>
      </x:c>
      <x:c r="D454" s="4" t="n">
        <x:v>2</x:v>
      </x:c>
      <x:c r="E454" s="4" t="n">
        <x:v>2</x:v>
      </x:c>
      <x:c r="F454" s="4" t="str">
        <x:v>No</x:v>
      </x:c>
      <x:c r="G454" s="4" t="str">
        <x:v>Sí</x:v>
      </x:c>
      <x:c r="H454" s="4" t="str">
        <x:v>No</x:v>
      </x:c>
      <x:c r="I454" s="4" t="str">
        <x:v>Sí</x:v>
      </x:c>
      <x:c r="J454" s="4" t="str">
        <x:v>G1</x:v>
      </x:c>
    </x:row>
    <x:row r="455" ht="23" customHeight="1">
      <x:c r="A455" s="13" t="str">
        <x:v>00454</x:v>
      </x:c>
      <x:c r="B455" s="4" t="n">
        <x:v>3</x:v>
      </x:c>
      <x:c r="C455" s="4" t="n">
        <x:v>3</x:v>
      </x:c>
      <x:c r="D455" s="4" t="n">
        <x:v>2</x:v>
      </x:c>
      <x:c r="E455" s="4" t="n">
        <x:v>2</x:v>
      </x:c>
      <x:c r="F455" s="4" t="str">
        <x:v>No</x:v>
      </x:c>
      <x:c r="G455" s="4" t="str">
        <x:v>Sí</x:v>
      </x:c>
      <x:c r="H455" s="4" t="str">
        <x:v>No</x:v>
      </x:c>
      <x:c r="I455" s="4" t="str">
        <x:v>Sí</x:v>
      </x:c>
      <x:c r="J455" s="4" t="str">
        <x:v>G1</x:v>
      </x:c>
    </x:row>
    <x:row r="456" ht="23" customHeight="1">
      <x:c r="A456" s="13" t="str">
        <x:v>00455</x:v>
      </x:c>
      <x:c r="B456" s="4" t="n">
        <x:v>3</x:v>
      </x:c>
      <x:c r="C456" s="4" t="n">
        <x:v>3</x:v>
      </x:c>
      <x:c r="D456" s="4" t="n">
        <x:v>3</x:v>
      </x:c>
      <x:c r="E456" s="4" t="n">
        <x:v>2</x:v>
      </x:c>
      <x:c r="F456" s="4" t="str">
        <x:v>No</x:v>
      </x:c>
      <x:c r="G456" s="4" t="str">
        <x:v>Sí</x:v>
      </x:c>
      <x:c r="H456" s="4" t="str">
        <x:v>No</x:v>
      </x:c>
      <x:c r="I456" s="4" t="str">
        <x:v>Sí</x:v>
      </x:c>
      <x:c r="J456" s="4" t="str">
        <x:v>G1</x:v>
      </x:c>
    </x:row>
    <x:row r="457" ht="23" customHeight="1">
      <x:c r="A457" s="13" t="str">
        <x:v>00456</x:v>
      </x:c>
      <x:c r="B457" s="4" t="n">
        <x:v>3</x:v>
      </x:c>
      <x:c r="C457" s="4" t="n">
        <x:v>3</x:v>
      </x:c>
      <x:c r="D457" s="4" t="n">
        <x:v>3</x:v>
      </x:c>
      <x:c r="E457" s="4" t="n">
        <x:v>3</x:v>
      </x:c>
      <x:c r="F457" s="4" t="str">
        <x:v>No</x:v>
      </x:c>
      <x:c r="G457" s="4" t="str">
        <x:v>Sí</x:v>
      </x:c>
      <x:c r="H457" s="4" t="str">
        <x:v>No</x:v>
      </x:c>
      <x:c r="I457" s="4" t="str">
        <x:v>Sí</x:v>
      </x:c>
      <x:c r="J457" s="4" t="str">
        <x:v>G1</x:v>
      </x:c>
    </x:row>
    <x:row r="458" ht="23" customHeight="1">
      <x:c r="A458" s="13" t="str">
        <x:v>00457</x:v>
      </x:c>
      <x:c r="B458" s="4" t="n">
        <x:v>3</x:v>
      </x:c>
      <x:c r="C458" s="4" t="n">
        <x:v>2</x:v>
      </x:c>
      <x:c r="D458" s="4" t="n">
        <x:v>2</x:v>
      </x:c>
      <x:c r="E458" s="4" t="n">
        <x:v>2</x:v>
      </x:c>
      <x:c r="F458" s="4" t="str">
        <x:v>No</x:v>
      </x:c>
      <x:c r="G458" s="4" t="str">
        <x:v>Sí</x:v>
      </x:c>
      <x:c r="H458" s="4" t="str">
        <x:v>No</x:v>
      </x:c>
      <x:c r="I458" s="4" t="str">
        <x:v>Sí</x:v>
      </x:c>
      <x:c r="J458" s="4" t="str">
        <x:v>G1</x:v>
      </x:c>
    </x:row>
    <x:row r="459" ht="23" customHeight="1">
      <x:c r="A459" s="13" t="str">
        <x:v>00458</x:v>
      </x:c>
      <x:c r="B459" s="4" t="n">
        <x:v>3</x:v>
      </x:c>
      <x:c r="C459" s="4" t="n">
        <x:v>3</x:v>
      </x:c>
      <x:c r="D459" s="4" t="n">
        <x:v>2</x:v>
      </x:c>
      <x:c r="E459" s="4" t="n">
        <x:v>2</x:v>
      </x:c>
      <x:c r="F459" s="4" t="str">
        <x:v>No</x:v>
      </x:c>
      <x:c r="G459" s="4" t="str">
        <x:v>Sí</x:v>
      </x:c>
      <x:c r="H459" s="4" t="str">
        <x:v>No</x:v>
      </x:c>
      <x:c r="I459" s="4" t="str">
        <x:v>Sí</x:v>
      </x:c>
      <x:c r="J459" s="4" t="str">
        <x:v>G1</x:v>
      </x:c>
    </x:row>
    <x:row r="460" ht="23" customHeight="1">
      <x:c r="A460" s="13" t="str">
        <x:v>00459</x:v>
      </x:c>
      <x:c r="B460" s="4" t="n">
        <x:v>3</x:v>
      </x:c>
      <x:c r="C460" s="4" t="n">
        <x:v>3</x:v>
      </x:c>
      <x:c r="D460" s="4" t="n">
        <x:v>3</x:v>
      </x:c>
      <x:c r="E460" s="4" t="n">
        <x:v>2</x:v>
      </x:c>
      <x:c r="F460" s="4" t="str">
        <x:v>No</x:v>
      </x:c>
      <x:c r="G460" s="4" t="str">
        <x:v>Sí</x:v>
      </x:c>
      <x:c r="H460" s="4" t="str">
        <x:v>No</x:v>
      </x:c>
      <x:c r="I460" s="4" t="str">
        <x:v>Sí</x:v>
      </x:c>
      <x:c r="J460" s="4" t="str">
        <x:v>G2</x:v>
      </x:c>
    </x:row>
    <x:row r="461" ht="23" customHeight="1">
      <x:c r="A461" s="13" t="str">
        <x:v>00460</x:v>
      </x:c>
      <x:c r="B461" s="4" t="n">
        <x:v>2</x:v>
      </x:c>
      <x:c r="C461" s="4" t="n">
        <x:v>2</x:v>
      </x:c>
      <x:c r="D461" s="4" t="n">
        <x:v>1</x:v>
      </x:c>
      <x:c r="E461" s="4" t="n">
        <x:v>1</x:v>
      </x:c>
      <x:c r="F461" s="4" t="str">
        <x:v>No</x:v>
      </x:c>
      <x:c r="G461" s="4" t="str">
        <x:v>Sí</x:v>
      </x:c>
      <x:c r="H461" s="4" t="str">
        <x:v>No</x:v>
      </x:c>
      <x:c r="I461" s="4" t="str">
        <x:v>Sí</x:v>
      </x:c>
      <x:c r="J461" s="4" t="str">
        <x:v>G2</x:v>
      </x:c>
    </x:row>
    <x:row r="462" ht="23" customHeight="1">
      <x:c r="A462" s="13" t="str">
        <x:v>00461</x:v>
      </x:c>
      <x:c r="B462" s="4" t="n">
        <x:v>3</x:v>
      </x:c>
      <x:c r="C462" s="4" t="n">
        <x:v>2</x:v>
      </x:c>
      <x:c r="D462" s="4" t="n">
        <x:v>2</x:v>
      </x:c>
      <x:c r="E462" s="4" t="n">
        <x:v>2</x:v>
      </x:c>
      <x:c r="F462" s="4" t="str">
        <x:v>No</x:v>
      </x:c>
      <x:c r="G462" s="4" t="str">
        <x:v>Sí</x:v>
      </x:c>
      <x:c r="H462" s="4" t="str">
        <x:v>No</x:v>
      </x:c>
      <x:c r="I462" s="4" t="str">
        <x:v>Sí</x:v>
      </x:c>
      <x:c r="J462" s="4" t="str">
        <x:v>G2</x:v>
      </x:c>
    </x:row>
    <x:row r="463" ht="23" customHeight="1">
      <x:c r="A463" s="13" t="str">
        <x:v>00462</x:v>
      </x:c>
      <x:c r="B463" s="4" t="n">
        <x:v>3</x:v>
      </x:c>
      <x:c r="C463" s="4" t="n">
        <x:v>3</x:v>
      </x:c>
      <x:c r="D463" s="4" t="n">
        <x:v>2</x:v>
      </x:c>
      <x:c r="E463" s="4" t="n">
        <x:v>2</x:v>
      </x:c>
      <x:c r="F463" s="4" t="str">
        <x:v>No</x:v>
      </x:c>
      <x:c r="G463" s="4" t="str">
        <x:v>Sí</x:v>
      </x:c>
      <x:c r="H463" s="4" t="str">
        <x:v>No</x:v>
      </x:c>
      <x:c r="I463" s="4" t="str">
        <x:v>Sí</x:v>
      </x:c>
      <x:c r="J463" s="4" t="str">
        <x:v>G2</x:v>
      </x:c>
    </x:row>
    <x:row r="464" ht="23" customHeight="1">
      <x:c r="A464" s="13" t="str">
        <x:v>00463</x:v>
      </x:c>
      <x:c r="B464" s="4" t="n">
        <x:v>3</x:v>
      </x:c>
      <x:c r="C464" s="4" t="n">
        <x:v>3</x:v>
      </x:c>
      <x:c r="D464" s="4" t="n">
        <x:v>3</x:v>
      </x:c>
      <x:c r="E464" s="4" t="n">
        <x:v>2</x:v>
      </x:c>
      <x:c r="F464" s="4" t="str">
        <x:v>No</x:v>
      </x:c>
      <x:c r="G464" s="4" t="str">
        <x:v>Sí</x:v>
      </x:c>
      <x:c r="H464" s="4" t="str">
        <x:v>No</x:v>
      </x:c>
      <x:c r="I464" s="4" t="str">
        <x:v>Sí</x:v>
      </x:c>
      <x:c r="J464" s="4" t="str">
        <x:v>G2</x:v>
      </x:c>
    </x:row>
    <x:row r="465" ht="23" customHeight="1">
      <x:c r="A465" s="13" t="str">
        <x:v>00464</x:v>
      </x:c>
      <x:c r="B465" s="4" t="n">
        <x:v>3</x:v>
      </x:c>
      <x:c r="C465" s="4" t="n">
        <x:v>3</x:v>
      </x:c>
      <x:c r="D465" s="4" t="n">
        <x:v>3</x:v>
      </x:c>
      <x:c r="E465" s="4" t="n">
        <x:v>3</x:v>
      </x:c>
      <x:c r="F465" s="4" t="str">
        <x:v>No</x:v>
      </x:c>
      <x:c r="G465" s="4" t="str">
        <x:v>Sí</x:v>
      </x:c>
      <x:c r="H465" s="4" t="str">
        <x:v>No</x:v>
      </x:c>
      <x:c r="I465" s="4" t="str">
        <x:v>Sí</x:v>
      </x:c>
      <x:c r="J465" s="4" t="str">
        <x:v>G2</x:v>
      </x:c>
    </x:row>
    <x:row r="466" ht="23" customHeight="1">
      <x:c r="A466" s="13" t="str">
        <x:v>00465</x:v>
      </x:c>
      <x:c r="B466" s="4" t="n">
        <x:v>3</x:v>
      </x:c>
      <x:c r="C466" s="4" t="n">
        <x:v>2</x:v>
      </x:c>
      <x:c r="D466" s="4" t="n">
        <x:v>2</x:v>
      </x:c>
      <x:c r="E466" s="4" t="n">
        <x:v>2</x:v>
      </x:c>
      <x:c r="F466" s="4" t="str">
        <x:v>No</x:v>
      </x:c>
      <x:c r="G466" s="4" t="str">
        <x:v>Sí</x:v>
      </x:c>
      <x:c r="H466" s="4" t="str">
        <x:v>No</x:v>
      </x:c>
      <x:c r="I466" s="4" t="str">
        <x:v>Sí</x:v>
      </x:c>
      <x:c r="J466" s="4" t="str">
        <x:v>G2</x:v>
      </x:c>
    </x:row>
    <x:row r="467" ht="23" customHeight="1">
      <x:c r="A467" s="13" t="str">
        <x:v>00466</x:v>
      </x:c>
      <x:c r="B467" s="4" t="n">
        <x:v>3</x:v>
      </x:c>
      <x:c r="C467" s="4" t="n">
        <x:v>3</x:v>
      </x:c>
      <x:c r="D467" s="4" t="n">
        <x:v>2</x:v>
      </x:c>
      <x:c r="E467" s="4" t="n">
        <x:v>2</x:v>
      </x:c>
      <x:c r="F467" s="4" t="str">
        <x:v>No</x:v>
      </x:c>
      <x:c r="G467" s="4" t="str">
        <x:v>Sí</x:v>
      </x:c>
      <x:c r="H467" s="4" t="str">
        <x:v>No</x:v>
      </x:c>
      <x:c r="I467" s="4" t="str">
        <x:v>Sí</x:v>
      </x:c>
      <x:c r="J467" s="4" t="str">
        <x:v>G2</x:v>
      </x:c>
    </x:row>
    <x:row r="468" ht="23" customHeight="1">
      <x:c r="A468" s="13" t="str">
        <x:v>00467</x:v>
      </x:c>
      <x:c r="B468" s="4" t="n">
        <x:v>2</x:v>
      </x:c>
      <x:c r="C468" s="4" t="n">
        <x:v>2</x:v>
      </x:c>
      <x:c r="D468" s="4" t="n">
        <x:v>2</x:v>
      </x:c>
      <x:c r="E468" s="4" t="n">
        <x:v>1</x:v>
      </x:c>
      <x:c r="F468" s="4" t="str">
        <x:v>No</x:v>
      </x:c>
      <x:c r="G468" s="4" t="str">
        <x:v>Sí</x:v>
      </x:c>
      <x:c r="H468" s="4" t="str">
        <x:v>Sí</x:v>
      </x:c>
      <x:c r="I468" s="4" t="str">
        <x:v>Sí</x:v>
      </x:c>
      <x:c r="J468" s="4" t="str">
        <x:v>G2</x:v>
      </x:c>
    </x:row>
    <x:row r="469" ht="23" customHeight="1">
      <x:c r="A469" s="13" t="str">
        <x:v>00468</x:v>
      </x:c>
      <x:c r="B469" s="4" t="n">
        <x:v>3</x:v>
      </x:c>
      <x:c r="C469" s="4" t="n">
        <x:v>3</x:v>
      </x:c>
      <x:c r="D469" s="4" t="n">
        <x:v>3</x:v>
      </x:c>
      <x:c r="E469" s="4" t="n">
        <x:v>3</x:v>
      </x:c>
      <x:c r="F469" s="4" t="str">
        <x:v>No</x:v>
      </x:c>
      <x:c r="G469" s="4" t="str">
        <x:v>Sí</x:v>
      </x:c>
      <x:c r="H469" s="4" t="str">
        <x:v>No</x:v>
      </x:c>
      <x:c r="I469" s="4" t="str">
        <x:v>Sí</x:v>
      </x:c>
      <x:c r="J469" s="4" t="str">
        <x:v>G2</x:v>
      </x:c>
    </x:row>
    <x:row r="470" ht="23" customHeight="1">
      <x:c r="A470" s="13" t="str">
        <x:v>00469</x:v>
      </x:c>
      <x:c r="B470" s="4" t="n">
        <x:v>3</x:v>
      </x:c>
      <x:c r="C470" s="4" t="n">
        <x:v>2</x:v>
      </x:c>
      <x:c r="D470" s="4" t="n">
        <x:v>2</x:v>
      </x:c>
      <x:c r="E470" s="4" t="n">
        <x:v>2</x:v>
      </x:c>
      <x:c r="F470" s="4" t="str">
        <x:v>No</x:v>
      </x:c>
      <x:c r="G470" s="4" t="str">
        <x:v>Sí</x:v>
      </x:c>
      <x:c r="H470" s="4" t="str">
        <x:v>No</x:v>
      </x:c>
      <x:c r="I470" s="4" t="str">
        <x:v>Sí</x:v>
      </x:c>
      <x:c r="J470" s="4" t="str">
        <x:v>G3</x:v>
      </x:c>
    </x:row>
    <x:row r="471" ht="23" customHeight="1">
      <x:c r="A471" s="13" t="str">
        <x:v>00470</x:v>
      </x:c>
      <x:c r="B471" s="4" t="n">
        <x:v>3</x:v>
      </x:c>
      <x:c r="C471" s="4" t="n">
        <x:v>3</x:v>
      </x:c>
      <x:c r="D471" s="4" t="n">
        <x:v>2</x:v>
      </x:c>
      <x:c r="E471" s="4" t="n">
        <x:v>2</x:v>
      </x:c>
      <x:c r="F471" s="4" t="str">
        <x:v>No</x:v>
      </x:c>
      <x:c r="G471" s="4" t="str">
        <x:v>Sí</x:v>
      </x:c>
      <x:c r="H471" s="4" t="str">
        <x:v>No</x:v>
      </x:c>
      <x:c r="I471" s="4" t="str">
        <x:v>Sí</x:v>
      </x:c>
      <x:c r="J471" s="4" t="str">
        <x:v>G3</x:v>
      </x:c>
    </x:row>
    <x:row r="472" ht="23" customHeight="1">
      <x:c r="A472" s="13" t="str">
        <x:v>00471</x:v>
      </x:c>
      <x:c r="B472" s="4" t="n">
        <x:v>3</x:v>
      </x:c>
      <x:c r="C472" s="4" t="n">
        <x:v>3</x:v>
      </x:c>
      <x:c r="D472" s="4" t="n">
        <x:v>3</x:v>
      </x:c>
      <x:c r="E472" s="4" t="n">
        <x:v>2</x:v>
      </x:c>
      <x:c r="F472" s="4" t="str">
        <x:v>No</x:v>
      </x:c>
      <x:c r="G472" s="4" t="str">
        <x:v>Sí</x:v>
      </x:c>
      <x:c r="H472" s="4" t="str">
        <x:v>No</x:v>
      </x:c>
      <x:c r="I472" s="4" t="str">
        <x:v>Sí</x:v>
      </x:c>
      <x:c r="J472" s="4" t="str">
        <x:v>G3</x:v>
      </x:c>
    </x:row>
    <x:row r="473" ht="23" customHeight="1">
      <x:c r="A473" s="13" t="str">
        <x:v>00472</x:v>
      </x:c>
      <x:c r="B473" s="4" t="n">
        <x:v>2</x:v>
      </x:c>
      <x:c r="C473" s="4" t="n">
        <x:v>2</x:v>
      </x:c>
      <x:c r="D473" s="4" t="n">
        <x:v>1</x:v>
      </x:c>
      <x:c r="E473" s="4" t="n">
        <x:v>1</x:v>
      </x:c>
      <x:c r="F473" s="4" t="str">
        <x:v>Sí</x:v>
      </x:c>
      <x:c r="G473" s="4" t="str">
        <x:v>Sí</x:v>
      </x:c>
      <x:c r="H473" s="4" t="str">
        <x:v>Sí</x:v>
      </x:c>
      <x:c r="I473" s="4" t="str">
        <x:v>No</x:v>
      </x:c>
      <x:c r="J473" s="4" t="str">
        <x:v>G3</x:v>
      </x:c>
    </x:row>
    <x:row r="474" ht="23" customHeight="1">
      <x:c r="A474" s="13" t="str">
        <x:v>00473</x:v>
      </x:c>
      <x:c r="B474" s="4" t="n">
        <x:v>3</x:v>
      </x:c>
      <x:c r="C474" s="4" t="n">
        <x:v>2</x:v>
      </x:c>
      <x:c r="D474" s="4" t="n">
        <x:v>2</x:v>
      </x:c>
      <x:c r="E474" s="4" t="n">
        <x:v>2</x:v>
      </x:c>
      <x:c r="F474" s="4" t="str">
        <x:v>No</x:v>
      </x:c>
      <x:c r="G474" s="4" t="str">
        <x:v>Sí</x:v>
      </x:c>
      <x:c r="H474" s="4" t="str">
        <x:v>No</x:v>
      </x:c>
      <x:c r="I474" s="4" t="str">
        <x:v>Sí</x:v>
      </x:c>
      <x:c r="J474" s="4" t="str">
        <x:v>G3</x:v>
      </x:c>
    </x:row>
    <x:row r="475" ht="23" customHeight="1">
      <x:c r="A475" s="13" t="str">
        <x:v>00474</x:v>
      </x:c>
      <x:c r="B475" s="4" t="n">
        <x:v>2</x:v>
      </x:c>
      <x:c r="C475" s="4" t="n">
        <x:v>2</x:v>
      </x:c>
      <x:c r="D475" s="4" t="n">
        <x:v>1</x:v>
      </x:c>
      <x:c r="E475" s="4" t="n">
        <x:v>1</x:v>
      </x:c>
      <x:c r="F475" s="4" t="str">
        <x:v>No</x:v>
      </x:c>
      <x:c r="G475" s="4" t="str">
        <x:v>Sí</x:v>
      </x:c>
      <x:c r="H475" s="4" t="str">
        <x:v>Sí</x:v>
      </x:c>
      <x:c r="I475" s="4" t="str">
        <x:v>No</x:v>
      </x:c>
      <x:c r="J475" s="4" t="str">
        <x:v>G3</x:v>
      </x:c>
    </x:row>
    <x:row r="476" ht="23" customHeight="1">
      <x:c r="A476" s="13" t="str">
        <x:v>00475</x:v>
      </x:c>
      <x:c r="B476" s="4" t="n">
        <x:v>3</x:v>
      </x:c>
      <x:c r="C476" s="4" t="n">
        <x:v>3</x:v>
      </x:c>
      <x:c r="D476" s="4" t="n">
        <x:v>3</x:v>
      </x:c>
      <x:c r="E476" s="4" t="n">
        <x:v>2</x:v>
      </x:c>
      <x:c r="F476" s="4" t="str">
        <x:v>No</x:v>
      </x:c>
      <x:c r="G476" s="4" t="str">
        <x:v>Sí</x:v>
      </x:c>
      <x:c r="H476" s="4" t="str">
        <x:v>No</x:v>
      </x:c>
      <x:c r="I476" s="4" t="str">
        <x:v>Sí</x:v>
      </x:c>
      <x:c r="J476" s="4" t="str">
        <x:v>G3</x:v>
      </x:c>
    </x:row>
    <x:row r="477" ht="23" customHeight="1">
      <x:c r="A477" s="13" t="str">
        <x:v>00476</x:v>
      </x:c>
      <x:c r="B477" s="4" t="n">
        <x:v>3</x:v>
      </x:c>
      <x:c r="C477" s="4" t="n">
        <x:v>3</x:v>
      </x:c>
      <x:c r="D477" s="4" t="n">
        <x:v>3</x:v>
      </x:c>
      <x:c r="E477" s="4" t="n">
        <x:v>3</x:v>
      </x:c>
      <x:c r="F477" s="4" t="str">
        <x:v>No</x:v>
      </x:c>
      <x:c r="G477" s="4" t="str">
        <x:v>Sí</x:v>
      </x:c>
      <x:c r="H477" s="4" t="str">
        <x:v>No</x:v>
      </x:c>
      <x:c r="I477" s="4" t="str">
        <x:v>Sí</x:v>
      </x:c>
      <x:c r="J477" s="4" t="str">
        <x:v>G3</x:v>
      </x:c>
    </x:row>
    <x:row r="478" ht="23" customHeight="1">
      <x:c r="A478" s="13" t="str">
        <x:v>00477</x:v>
      </x:c>
      <x:c r="B478" s="4" t="n">
        <x:v>3</x:v>
      </x:c>
      <x:c r="C478" s="4" t="n">
        <x:v>2</x:v>
      </x:c>
      <x:c r="D478" s="4" t="n">
        <x:v>2</x:v>
      </x:c>
      <x:c r="E478" s="4" t="n">
        <x:v>2</x:v>
      </x:c>
      <x:c r="F478" s="4" t="str">
        <x:v>No</x:v>
      </x:c>
      <x:c r="G478" s="4" t="str">
        <x:v>Sí</x:v>
      </x:c>
      <x:c r="H478" s="4" t="str">
        <x:v>No</x:v>
      </x:c>
      <x:c r="I478" s="4" t="str">
        <x:v>No</x:v>
      </x:c>
      <x:c r="J478" s="4" t="str">
        <x:v>G1</x:v>
      </x:c>
    </x:row>
    <x:row r="479" ht="23" customHeight="1">
      <x:c r="A479" s="13" t="str">
        <x:v>00478</x:v>
      </x:c>
      <x:c r="B479" s="4" t="n">
        <x:v>3</x:v>
      </x:c>
      <x:c r="C479" s="4" t="n">
        <x:v>3</x:v>
      </x:c>
      <x:c r="D479" s="4" t="n">
        <x:v>2</x:v>
      </x:c>
      <x:c r="E479" s="4" t="n">
        <x:v>2</x:v>
      </x:c>
      <x:c r="F479" s="4" t="str">
        <x:v>No</x:v>
      </x:c>
      <x:c r="G479" s="4" t="str">
        <x:v>Sí</x:v>
      </x:c>
      <x:c r="H479" s="4" t="str">
        <x:v>No</x:v>
      </x:c>
      <x:c r="I479" s="4" t="str">
        <x:v>Sí</x:v>
      </x:c>
      <x:c r="J479" s="4" t="str">
        <x:v>G1</x:v>
      </x:c>
    </x:row>
    <x:row r="480" ht="23" customHeight="1">
      <x:c r="A480" s="13" t="str">
        <x:v>00479</x:v>
      </x:c>
      <x:c r="B480" s="4" t="n">
        <x:v>3</x:v>
      </x:c>
      <x:c r="C480" s="4" t="n">
        <x:v>3</x:v>
      </x:c>
      <x:c r="D480" s="4" t="n">
        <x:v>3</x:v>
      </x:c>
      <x:c r="E480" s="4" t="n">
        <x:v>2</x:v>
      </x:c>
      <x:c r="F480" s="4" t="str">
        <x:v>No</x:v>
      </x:c>
      <x:c r="G480" s="4" t="str">
        <x:v>Sí</x:v>
      </x:c>
      <x:c r="H480" s="4" t="str">
        <x:v>No</x:v>
      </x:c>
      <x:c r="I480" s="4" t="str">
        <x:v>Sí</x:v>
      </x:c>
      <x:c r="J480" s="4" t="str">
        <x:v>G1</x:v>
      </x:c>
    </x:row>
    <x:row r="481" ht="23" customHeight="1">
      <x:c r="A481" s="13" t="str">
        <x:v>00480</x:v>
      </x:c>
      <x:c r="B481" s="4" t="n">
        <x:v>3</x:v>
      </x:c>
      <x:c r="C481" s="4" t="n">
        <x:v>3</x:v>
      </x:c>
      <x:c r="D481" s="4" t="n">
        <x:v>3</x:v>
      </x:c>
      <x:c r="E481" s="4" t="n">
        <x:v>3</x:v>
      </x:c>
      <x:c r="F481" s="4" t="str">
        <x:v>No</x:v>
      </x:c>
      <x:c r="G481" s="4" t="str">
        <x:v>Sí</x:v>
      </x:c>
      <x:c r="H481" s="4" t="str">
        <x:v>No</x:v>
      </x:c>
      <x:c r="I481" s="4" t="str">
        <x:v>Sí</x:v>
      </x:c>
      <x:c r="J481" s="4" t="str">
        <x:v>G1</x:v>
      </x:c>
    </x:row>
    <x:row r="482" ht="23" customHeight="1">
      <x:c r="A482" s="13" t="str">
        <x:v>00481</x:v>
      </x:c>
      <x:c r="B482" s="4" t="n">
        <x:v>3</x:v>
      </x:c>
      <x:c r="C482" s="4" t="n">
        <x:v>2</x:v>
      </x:c>
      <x:c r="D482" s="4" t="n">
        <x:v>2</x:v>
      </x:c>
      <x:c r="E482" s="4" t="n">
        <x:v>2</x:v>
      </x:c>
      <x:c r="F482" s="4" t="str">
        <x:v>No</x:v>
      </x:c>
      <x:c r="G482" s="4" t="str">
        <x:v>Sí</x:v>
      </x:c>
      <x:c r="H482" s="4" t="str">
        <x:v>No</x:v>
      </x:c>
      <x:c r="I482" s="4" t="str">
        <x:v>Sí</x:v>
      </x:c>
      <x:c r="J482" s="4" t="str">
        <x:v>G1</x:v>
      </x:c>
    </x:row>
    <x:row r="483" ht="23" customHeight="1">
      <x:c r="A483" s="13" t="str">
        <x:v>00482</x:v>
      </x:c>
      <x:c r="B483" s="4" t="n">
        <x:v>3</x:v>
      </x:c>
      <x:c r="C483" s="4" t="n">
        <x:v>3</x:v>
      </x:c>
      <x:c r="D483" s="4" t="n">
        <x:v>2</x:v>
      </x:c>
      <x:c r="E483" s="4" t="n">
        <x:v>2</x:v>
      </x:c>
      <x:c r="F483" s="4" t="str">
        <x:v>No</x:v>
      </x:c>
      <x:c r="G483" s="4" t="str">
        <x:v>Sí</x:v>
      </x:c>
      <x:c r="H483" s="4" t="str">
        <x:v>No</x:v>
      </x:c>
      <x:c r="I483" s="4" t="str">
        <x:v>No</x:v>
      </x:c>
      <x:c r="J483" s="4" t="str">
        <x:v>G1</x:v>
      </x:c>
    </x:row>
    <x:row r="484" ht="23" customHeight="1">
      <x:c r="A484" s="13" t="str">
        <x:v>00483</x:v>
      </x:c>
      <x:c r="B484" s="4" t="n">
        <x:v>3</x:v>
      </x:c>
      <x:c r="C484" s="4" t="n">
        <x:v>3</x:v>
      </x:c>
      <x:c r="D484" s="4" t="n">
        <x:v>3</x:v>
      </x:c>
      <x:c r="E484" s="4" t="n">
        <x:v>2</x:v>
      </x:c>
      <x:c r="F484" s="4" t="str">
        <x:v>No</x:v>
      </x:c>
      <x:c r="G484" s="4" t="str">
        <x:v>Sí</x:v>
      </x:c>
      <x:c r="H484" s="4" t="str">
        <x:v>No</x:v>
      </x:c>
      <x:c r="I484" s="4" t="str">
        <x:v>Sí</x:v>
      </x:c>
      <x:c r="J484" s="4" t="str">
        <x:v>G1</x:v>
      </x:c>
    </x:row>
    <x:row r="485" ht="23" customHeight="1">
      <x:c r="A485" s="13" t="str">
        <x:v>00484</x:v>
      </x:c>
      <x:c r="B485" s="4" t="n">
        <x:v>3</x:v>
      </x:c>
      <x:c r="C485" s="4" t="n">
        <x:v>3</x:v>
      </x:c>
      <x:c r="D485" s="4" t="n">
        <x:v>3</x:v>
      </x:c>
      <x:c r="E485" s="4" t="n">
        <x:v>3</x:v>
      </x:c>
      <x:c r="F485" s="4" t="str">
        <x:v>No</x:v>
      </x:c>
      <x:c r="G485" s="4" t="str">
        <x:v>Sí</x:v>
      </x:c>
      <x:c r="H485" s="4" t="str">
        <x:v>No</x:v>
      </x:c>
      <x:c r="I485" s="4" t="str">
        <x:v>Sí</x:v>
      </x:c>
      <x:c r="J485" s="4" t="str">
        <x:v>G1</x:v>
      </x:c>
    </x:row>
    <x:row r="486" ht="23" customHeight="1">
      <x:c r="A486" s="13" t="str">
        <x:v>00485</x:v>
      </x:c>
      <x:c r="B486" s="4" t="n">
        <x:v>3</x:v>
      </x:c>
      <x:c r="C486" s="4" t="n">
        <x:v>2</x:v>
      </x:c>
      <x:c r="D486" s="4" t="n">
        <x:v>2</x:v>
      </x:c>
      <x:c r="E486" s="4" t="n">
        <x:v>2</x:v>
      </x:c>
      <x:c r="F486" s="4" t="str">
        <x:v>No</x:v>
      </x:c>
      <x:c r="G486" s="4" t="str">
        <x:v>Sí</x:v>
      </x:c>
      <x:c r="H486" s="4" t="str">
        <x:v>No</x:v>
      </x:c>
      <x:c r="I486" s="4" t="str">
        <x:v>Sí</x:v>
      </x:c>
      <x:c r="J486" s="4" t="str">
        <x:v>G1</x:v>
      </x:c>
    </x:row>
    <x:row r="487" ht="23" customHeight="1">
      <x:c r="A487" s="13" t="str">
        <x:v>00486</x:v>
      </x:c>
      <x:c r="B487" s="4" t="n">
        <x:v>3</x:v>
      </x:c>
      <x:c r="C487" s="4" t="n">
        <x:v>3</x:v>
      </x:c>
      <x:c r="D487" s="4" t="n">
        <x:v>2</x:v>
      </x:c>
      <x:c r="E487" s="4" t="n">
        <x:v>2</x:v>
      </x:c>
      <x:c r="F487" s="4" t="str">
        <x:v>No</x:v>
      </x:c>
      <x:c r="G487" s="4" t="str">
        <x:v>Sí</x:v>
      </x:c>
      <x:c r="H487" s="4" t="str">
        <x:v>No</x:v>
      </x:c>
      <x:c r="I487" s="4" t="str">
        <x:v>Sí</x:v>
      </x:c>
      <x:c r="J487" s="4" t="str">
        <x:v>G1</x:v>
      </x:c>
    </x:row>
    <x:row r="488" ht="23" customHeight="1">
      <x:c r="A488" s="13" t="str">
        <x:v>00487</x:v>
      </x:c>
      <x:c r="B488" s="4" t="n">
        <x:v>3</x:v>
      </x:c>
      <x:c r="C488" s="4" t="n">
        <x:v>3</x:v>
      </x:c>
      <x:c r="D488" s="4" t="n">
        <x:v>3</x:v>
      </x:c>
      <x:c r="E488" s="4" t="n">
        <x:v>2</x:v>
      </x:c>
      <x:c r="F488" s="4" t="str">
        <x:v>No</x:v>
      </x:c>
      <x:c r="G488" s="4" t="str">
        <x:v>Sí</x:v>
      </x:c>
      <x:c r="H488" s="4" t="str">
        <x:v>No</x:v>
      </x:c>
      <x:c r="I488" s="4" t="str">
        <x:v>No</x:v>
      </x:c>
      <x:c r="J488" s="4" t="str">
        <x:v>G1</x:v>
      </x:c>
    </x:row>
    <x:row r="489" ht="23" customHeight="1">
      <x:c r="A489" s="13" t="str">
        <x:v>00488</x:v>
      </x:c>
      <x:c r="B489" s="4" t="n">
        <x:v>2</x:v>
      </x:c>
      <x:c r="C489" s="4" t="n">
        <x:v>2</x:v>
      </x:c>
      <x:c r="D489" s="4" t="n">
        <x:v>1</x:v>
      </x:c>
      <x:c r="E489" s="4" t="n">
        <x:v>1</x:v>
      </x:c>
      <x:c r="F489" s="4" t="str">
        <x:v>No</x:v>
      </x:c>
      <x:c r="G489" s="4" t="str">
        <x:v>Sí</x:v>
      </x:c>
      <x:c r="H489" s="4" t="str">
        <x:v>No</x:v>
      </x:c>
      <x:c r="I489" s="4" t="str">
        <x:v>Sí</x:v>
      </x:c>
      <x:c r="J489" s="4" t="str">
        <x:v>G1</x:v>
      </x:c>
    </x:row>
    <x:row r="490" ht="23" customHeight="1">
      <x:c r="A490" s="13" t="str">
        <x:v>00489</x:v>
      </x:c>
      <x:c r="B490" s="4" t="n">
        <x:v>3</x:v>
      </x:c>
      <x:c r="C490" s="4" t="n">
        <x:v>2</x:v>
      </x:c>
      <x:c r="D490" s="4" t="n">
        <x:v>2</x:v>
      </x:c>
      <x:c r="E490" s="4" t="n">
        <x:v>2</x:v>
      </x:c>
      <x:c r="F490" s="4" t="str">
        <x:v>No</x:v>
      </x:c>
      <x:c r="G490" s="4" t="str">
        <x:v>Sí</x:v>
      </x:c>
      <x:c r="H490" s="4" t="str">
        <x:v>No</x:v>
      </x:c>
      <x:c r="I490" s="4" t="str">
        <x:v>Sí</x:v>
      </x:c>
      <x:c r="J490" s="4" t="str">
        <x:v>G2</x:v>
      </x:c>
    </x:row>
    <x:row r="491" ht="23" customHeight="1">
      <x:c r="A491" s="13" t="str">
        <x:v>00490</x:v>
      </x:c>
      <x:c r="B491" s="4" t="n">
        <x:v>3</x:v>
      </x:c>
      <x:c r="C491" s="4" t="n">
        <x:v>3</x:v>
      </x:c>
      <x:c r="D491" s="4" t="n">
        <x:v>2</x:v>
      </x:c>
      <x:c r="E491" s="4" t="n">
        <x:v>2</x:v>
      </x:c>
      <x:c r="F491" s="4" t="str">
        <x:v>No</x:v>
      </x:c>
      <x:c r="G491" s="4" t="str">
        <x:v>Sí</x:v>
      </x:c>
      <x:c r="H491" s="4" t="str">
        <x:v>No</x:v>
      </x:c>
      <x:c r="I491" s="4" t="str">
        <x:v>Sí</x:v>
      </x:c>
      <x:c r="J491" s="4" t="str">
        <x:v>G2</x:v>
      </x:c>
    </x:row>
    <x:row r="492" ht="23" customHeight="1">
      <x:c r="A492" s="13" t="str">
        <x:v>00491</x:v>
      </x:c>
      <x:c r="B492" s="4" t="n">
        <x:v>3</x:v>
      </x:c>
      <x:c r="C492" s="4" t="n">
        <x:v>3</x:v>
      </x:c>
      <x:c r="D492" s="4" t="n">
        <x:v>3</x:v>
      </x:c>
      <x:c r="E492" s="4" t="n">
        <x:v>2</x:v>
      </x:c>
      <x:c r="F492" s="4" t="str">
        <x:v>No</x:v>
      </x:c>
      <x:c r="G492" s="4" t="str">
        <x:v>Sí</x:v>
      </x:c>
      <x:c r="H492" s="4" t="str">
        <x:v>No</x:v>
      </x:c>
      <x:c r="I492" s="4" t="str">
        <x:v>Sí</x:v>
      </x:c>
      <x:c r="J492" s="4" t="str">
        <x:v>G2</x:v>
      </x:c>
    </x:row>
    <x:row r="493" ht="23" customHeight="1">
      <x:c r="A493" s="13" t="str">
        <x:v>00492</x:v>
      </x:c>
      <x:c r="B493" s="4" t="n">
        <x:v>3</x:v>
      </x:c>
      <x:c r="C493" s="4" t="n">
        <x:v>3</x:v>
      </x:c>
      <x:c r="D493" s="4" t="n">
        <x:v>3</x:v>
      </x:c>
      <x:c r="E493" s="4" t="n">
        <x:v>3</x:v>
      </x:c>
      <x:c r="F493" s="4" t="str">
        <x:v>No</x:v>
      </x:c>
      <x:c r="G493" s="4" t="str">
        <x:v>Sí</x:v>
      </x:c>
      <x:c r="H493" s="4" t="str">
        <x:v>No</x:v>
      </x:c>
      <x:c r="I493" s="4" t="str">
        <x:v>No</x:v>
      </x:c>
      <x:c r="J493" s="4" t="str">
        <x:v>G2</x:v>
      </x:c>
    </x:row>
    <x:row r="494" ht="23" customHeight="1">
      <x:c r="A494" s="13" t="str">
        <x:v>00493</x:v>
      </x:c>
      <x:c r="B494" s="4" t="n">
        <x:v>3</x:v>
      </x:c>
      <x:c r="C494" s="4" t="n">
        <x:v>2</x:v>
      </x:c>
      <x:c r="D494" s="4" t="n">
        <x:v>2</x:v>
      </x:c>
      <x:c r="E494" s="4" t="n">
        <x:v>2</x:v>
      </x:c>
      <x:c r="F494" s="4" t="str">
        <x:v>No</x:v>
      </x:c>
      <x:c r="G494" s="4" t="str">
        <x:v>Sí</x:v>
      </x:c>
      <x:c r="H494" s="4" t="str">
        <x:v>No</x:v>
      </x:c>
      <x:c r="I494" s="4" t="str">
        <x:v>Sí</x:v>
      </x:c>
      <x:c r="J494" s="4" t="str">
        <x:v>G2</x:v>
      </x:c>
    </x:row>
    <x:row r="495" ht="23" customHeight="1">
      <x:c r="A495" s="13" t="str">
        <x:v>00494</x:v>
      </x:c>
      <x:c r="B495" s="4" t="n">
        <x:v>3</x:v>
      </x:c>
      <x:c r="C495" s="4" t="n">
        <x:v>3</x:v>
      </x:c>
      <x:c r="D495" s="4" t="n">
        <x:v>2</x:v>
      </x:c>
      <x:c r="E495" s="4" t="n">
        <x:v>2</x:v>
      </x:c>
      <x:c r="F495" s="4" t="str">
        <x:v>No</x:v>
      </x:c>
      <x:c r="G495" s="4" t="str">
        <x:v>Sí</x:v>
      </x:c>
      <x:c r="H495" s="4" t="str">
        <x:v>No</x:v>
      </x:c>
      <x:c r="I495" s="4" t="str">
        <x:v>Sí</x:v>
      </x:c>
      <x:c r="J495" s="4" t="str">
        <x:v>G2</x:v>
      </x:c>
    </x:row>
    <x:row r="496" ht="23" customHeight="1">
      <x:c r="A496" s="13" t="str">
        <x:v>00495</x:v>
      </x:c>
      <x:c r="B496" s="4" t="n">
        <x:v>3</x:v>
      </x:c>
      <x:c r="C496" s="4" t="n">
        <x:v>3</x:v>
      </x:c>
      <x:c r="D496" s="4" t="n">
        <x:v>3</x:v>
      </x:c>
      <x:c r="E496" s="4" t="n">
        <x:v>2</x:v>
      </x:c>
      <x:c r="F496" s="4" t="str">
        <x:v>No</x:v>
      </x:c>
      <x:c r="G496" s="4" t="str">
        <x:v>Sí</x:v>
      </x:c>
      <x:c r="H496" s="4" t="str">
        <x:v>No</x:v>
      </x:c>
      <x:c r="I496" s="4" t="str">
        <x:v>Sí</x:v>
      </x:c>
      <x:c r="J496" s="4" t="str">
        <x:v>G2</x:v>
      </x:c>
    </x:row>
    <x:row r="497" ht="23" customHeight="1">
      <x:c r="A497" s="13" t="str">
        <x:v>00496</x:v>
      </x:c>
      <x:c r="B497" s="4" t="n">
        <x:v>3</x:v>
      </x:c>
      <x:c r="C497" s="4" t="n">
        <x:v>3</x:v>
      </x:c>
      <x:c r="D497" s="4" t="n">
        <x:v>3</x:v>
      </x:c>
      <x:c r="E497" s="4" t="n">
        <x:v>3</x:v>
      </x:c>
      <x:c r="F497" s="4" t="str">
        <x:v>No</x:v>
      </x:c>
      <x:c r="G497" s="4" t="str">
        <x:v>Sí</x:v>
      </x:c>
      <x:c r="H497" s="4" t="str">
        <x:v>No</x:v>
      </x:c>
      <x:c r="I497" s="4" t="str">
        <x:v>Sí</x:v>
      </x:c>
      <x:c r="J497" s="4" t="str">
        <x:v>G2</x:v>
      </x:c>
    </x:row>
    <x:row r="498" ht="23" customHeight="1">
      <x:c r="A498" s="13" t="str">
        <x:v>00497</x:v>
      </x:c>
      <x:c r="B498" s="4" t="n">
        <x:v>3</x:v>
      </x:c>
      <x:c r="C498" s="4" t="n">
        <x:v>2</x:v>
      </x:c>
      <x:c r="D498" s="4" t="n">
        <x:v>2</x:v>
      </x:c>
      <x:c r="E498" s="4" t="n">
        <x:v>2</x:v>
      </x:c>
      <x:c r="F498" s="4" t="str">
        <x:v>No</x:v>
      </x:c>
      <x:c r="G498" s="4" t="str">
        <x:v>Sí</x:v>
      </x:c>
      <x:c r="H498" s="4" t="str">
        <x:v>No</x:v>
      </x:c>
      <x:c r="I498" s="4" t="str">
        <x:v>No</x:v>
      </x:c>
      <x:c r="J498" s="4" t="str">
        <x:v>G2</x:v>
      </x:c>
    </x:row>
    <x:row r="499" ht="23" customHeight="1">
      <x:c r="A499" s="13" t="str">
        <x:v>00498</x:v>
      </x:c>
      <x:c r="B499" s="4" t="n">
        <x:v>3</x:v>
      </x:c>
      <x:c r="C499" s="4" t="n">
        <x:v>3</x:v>
      </x:c>
      <x:c r="D499" s="4" t="n">
        <x:v>2</x:v>
      </x:c>
      <x:c r="E499" s="4" t="n">
        <x:v>2</x:v>
      </x:c>
      <x:c r="F499" s="4" t="str">
        <x:v>No</x:v>
      </x:c>
      <x:c r="G499" s="4" t="str">
        <x:v>Sí</x:v>
      </x:c>
      <x:c r="H499" s="4" t="str">
        <x:v>No</x:v>
      </x:c>
      <x:c r="I499" s="4" t="str">
        <x:v>Sí</x:v>
      </x:c>
      <x:c r="J499" s="4" t="str">
        <x:v>G3</x:v>
      </x:c>
    </x:row>
    <x:row r="500" ht="23" customHeight="1">
      <x:c r="A500" s="13" t="str">
        <x:v>00499</x:v>
      </x:c>
      <x:c r="B500" s="4" t="n">
        <x:v>3</x:v>
      </x:c>
      <x:c r="C500" s="4" t="n">
        <x:v>3</x:v>
      </x:c>
      <x:c r="D500" s="4" t="n">
        <x:v>3</x:v>
      </x:c>
      <x:c r="E500" s="4" t="n">
        <x:v>2</x:v>
      </x:c>
      <x:c r="F500" s="4" t="str">
        <x:v>No</x:v>
      </x:c>
      <x:c r="G500" s="4" t="str">
        <x:v>Sí</x:v>
      </x:c>
      <x:c r="H500" s="4" t="str">
        <x:v>No</x:v>
      </x:c>
      <x:c r="I500" s="4" t="str">
        <x:v>Sí</x:v>
      </x:c>
      <x:c r="J500" s="4" t="str">
        <x:v>G3</x:v>
      </x:c>
    </x:row>
    <x:row r="501" ht="23" customHeight="1">
      <x:c r="A501" s="13" t="str">
        <x:v>00500</x:v>
      </x:c>
      <x:c r="B501" s="4" t="n">
        <x:v>3</x:v>
      </x:c>
      <x:c r="C501" s="4" t="n">
        <x:v>3</x:v>
      </x:c>
      <x:c r="D501" s="4" t="n">
        <x:v>3</x:v>
      </x:c>
      <x:c r="E501" s="4" t="n">
        <x:v>3</x:v>
      </x:c>
      <x:c r="F501" s="4" t="str">
        <x:v>No</x:v>
      </x:c>
      <x:c r="G501" s="4" t="str">
        <x:v>Sí</x:v>
      </x:c>
      <x:c r="H501" s="4" t="str">
        <x:v>No</x:v>
      </x:c>
      <x:c r="I501" s="4" t="str">
        <x:v>Sí</x:v>
      </x:c>
      <x:c r="J501" s="4" t="str">
        <x:v>G3</x:v>
      </x:c>
    </x:row>
    <x:row r="502" ht="23" customHeight="1">
      <x:c r="A502" s="13" t="str">
        <x:v>00501</x:v>
      </x:c>
      <x:c r="B502" s="4" t="n">
        <x:v>1</x:v>
      </x:c>
      <x:c r="C502" s="4" t="n">
        <x:v>1</x:v>
      </x:c>
      <x:c r="D502" s="4" t="n">
        <x:v>1</x:v>
      </x:c>
      <x:c r="E502" s="4" t="n">
        <x:v>0</x:v>
      </x:c>
      <x:c r="F502" s="4" t="str">
        <x:v>Sí</x:v>
      </x:c>
      <x:c r="G502" s="4" t="str">
        <x:v>Sí</x:v>
      </x:c>
      <x:c r="H502" s="4" t="str">
        <x:v>Sí</x:v>
      </x:c>
      <x:c r="I502" s="4" t="str">
        <x:v>Sí</x:v>
      </x:c>
      <x:c r="J502" s="4" t="str">
        <x:v>G3</x:v>
      </x:c>
    </x:row>
    <x:row r="503" ht="23" customHeight="1">
      <x:c r="A503" s="13" t="str">
        <x:v>00502</x:v>
      </x:c>
      <x:c r="B503" s="4" t="n">
        <x:v>1</x:v>
      </x:c>
      <x:c r="C503" s="4" t="n">
        <x:v>1</x:v>
      </x:c>
      <x:c r="D503" s="4" t="n">
        <x:v>1</x:v>
      </x:c>
      <x:c r="E503" s="4" t="n">
        <x:v>1</x:v>
      </x:c>
      <x:c r="F503" s="4" t="str">
        <x:v>Sí</x:v>
      </x:c>
      <x:c r="G503" s="4" t="str">
        <x:v>Sí</x:v>
      </x:c>
      <x:c r="H503" s="4" t="str">
        <x:v>Sí</x:v>
      </x:c>
      <x:c r="I503" s="4" t="str">
        <x:v>No</x:v>
      </x:c>
      <x:c r="J503" s="4" t="str">
        <x:v>G3</x:v>
      </x:c>
    </x:row>
    <x:row r="504" ht="23" customHeight="1">
      <x:c r="A504" s="13" t="str">
        <x:v>00503</x:v>
      </x:c>
      <x:c r="B504" s="4" t="n">
        <x:v>2</x:v>
      </x:c>
      <x:c r="C504" s="4" t="n">
        <x:v>1</x:v>
      </x:c>
      <x:c r="D504" s="4" t="n">
        <x:v>1</x:v>
      </x:c>
      <x:c r="E504" s="4" t="n">
        <x:v>1</x:v>
      </x:c>
      <x:c r="F504" s="4" t="str">
        <x:v>Sí</x:v>
      </x:c>
      <x:c r="G504" s="4" t="str">
        <x:v>Sí</x:v>
      </x:c>
      <x:c r="H504" s="4" t="str">
        <x:v>Sí</x:v>
      </x:c>
      <x:c r="I504" s="4" t="str">
        <x:v>No</x:v>
      </x:c>
      <x:c r="J504" s="4" t="str">
        <x:v>G3</x:v>
      </x:c>
    </x:row>
    <x:row r="505" ht="23" customHeight="1">
      <x:c r="A505" s="13" t="str">
        <x:v>00504</x:v>
      </x:c>
      <x:c r="B505" s="4" t="n">
        <x:v>2</x:v>
      </x:c>
      <x:c r="C505" s="4" t="n">
        <x:v>2</x:v>
      </x:c>
      <x:c r="D505" s="4" t="n">
        <x:v>2</x:v>
      </x:c>
      <x:c r="E505" s="4" t="n">
        <x:v>2</x:v>
      </x:c>
      <x:c r="F505" s="4" t="str">
        <x:v>No</x:v>
      </x:c>
      <x:c r="G505" s="4" t="str">
        <x:v>Sí</x:v>
      </x:c>
      <x:c r="H505" s="4" t="str">
        <x:v>Sí</x:v>
      </x:c>
      <x:c r="I505" s="4" t="str">
        <x:v>Sí</x:v>
      </x:c>
      <x:c r="J505" s="4" t="str">
        <x:v>G3</x:v>
      </x:c>
    </x:row>
    <x:row r="506" ht="23" customHeight="1">
      <x:c r="A506" s="13" t="str">
        <x:v>00505</x:v>
      </x:c>
      <x:c r="B506" s="4" t="n">
        <x:v>3</x:v>
      </x:c>
      <x:c r="C506" s="4" t="n">
        <x:v>2</x:v>
      </x:c>
      <x:c r="D506" s="4" t="n">
        <x:v>2</x:v>
      </x:c>
      <x:c r="E506" s="4" t="n">
        <x:v>2</x:v>
      </x:c>
      <x:c r="F506" s="4" t="str">
        <x:v>No</x:v>
      </x:c>
      <x:c r="G506" s="4" t="str">
        <x:v>Sí</x:v>
      </x:c>
      <x:c r="H506" s="4" t="str">
        <x:v>No</x:v>
      </x:c>
      <x:c r="I506" s="4" t="str">
        <x:v>Sí</x:v>
      </x:c>
      <x:c r="J506" s="4" t="str">
        <x:v>G1</x:v>
      </x:c>
    </x:row>
    <x:row r="507" ht="23" customHeight="1">
      <x:c r="A507" s="13" t="str">
        <x:v>00506</x:v>
      </x:c>
      <x:c r="B507" s="4" t="n">
        <x:v>3</x:v>
      </x:c>
      <x:c r="C507" s="4" t="n">
        <x:v>3</x:v>
      </x:c>
      <x:c r="D507" s="4" t="n">
        <x:v>2</x:v>
      </x:c>
      <x:c r="E507" s="4" t="n">
        <x:v>2</x:v>
      </x:c>
      <x:c r="F507" s="4" t="str">
        <x:v>No</x:v>
      </x:c>
      <x:c r="G507" s="4" t="str">
        <x:v>Sí</x:v>
      </x:c>
      <x:c r="H507" s="4" t="str">
        <x:v>No</x:v>
      </x:c>
      <x:c r="I507" s="4" t="str">
        <x:v>Sí</x:v>
      </x:c>
      <x:c r="J507" s="4" t="str">
        <x:v>G1</x:v>
      </x:c>
    </x:row>
    <x:row r="508" ht="23" customHeight="1">
      <x:c r="A508" s="13" t="str">
        <x:v>00507</x:v>
      </x:c>
      <x:c r="B508" s="4" t="n">
        <x:v>3</x:v>
      </x:c>
      <x:c r="C508" s="4" t="n">
        <x:v>3</x:v>
      </x:c>
      <x:c r="D508" s="4" t="n">
        <x:v>3</x:v>
      </x:c>
      <x:c r="E508" s="4" t="n">
        <x:v>2</x:v>
      </x:c>
      <x:c r="F508" s="4" t="str">
        <x:v>No</x:v>
      </x:c>
      <x:c r="G508" s="4" t="str">
        <x:v>Sí</x:v>
      </x:c>
      <x:c r="H508" s="4" t="str">
        <x:v>No</x:v>
      </x:c>
      <x:c r="I508" s="4" t="str">
        <x:v>Sí</x:v>
      </x:c>
      <x:c r="J508" s="4" t="str">
        <x:v>G1</x:v>
      </x:c>
    </x:row>
    <x:row r="509" ht="23" customHeight="1">
      <x:c r="A509" s="13" t="str">
        <x:v>00508</x:v>
      </x:c>
      <x:c r="B509" s="4" t="n">
        <x:v>3</x:v>
      </x:c>
      <x:c r="C509" s="4" t="n">
        <x:v>3</x:v>
      </x:c>
      <x:c r="D509" s="4" t="n">
        <x:v>3</x:v>
      </x:c>
      <x:c r="E509" s="4" t="n">
        <x:v>3</x:v>
      </x:c>
      <x:c r="F509" s="4" t="str">
        <x:v>No</x:v>
      </x:c>
      <x:c r="G509" s="4" t="str">
        <x:v>Sí</x:v>
      </x:c>
      <x:c r="H509" s="4" t="str">
        <x:v>No</x:v>
      </x:c>
      <x:c r="I509" s="4" t="str">
        <x:v>Sí</x:v>
      </x:c>
      <x:c r="J509" s="4" t="str">
        <x:v>G1</x:v>
      </x:c>
    </x:row>
    <x:row r="510" ht="23" customHeight="1">
      <x:c r="A510" s="13" t="str">
        <x:v>00509</x:v>
      </x:c>
      <x:c r="B510" s="4" t="n">
        <x:v>3</x:v>
      </x:c>
      <x:c r="C510" s="4" t="n">
        <x:v>2</x:v>
      </x:c>
      <x:c r="D510" s="4" t="n">
        <x:v>2</x:v>
      </x:c>
      <x:c r="E510" s="4" t="n">
        <x:v>2</x:v>
      </x:c>
      <x:c r="F510" s="4" t="str">
        <x:v>No</x:v>
      </x:c>
      <x:c r="G510" s="4" t="str">
        <x:v>Sí</x:v>
      </x:c>
      <x:c r="H510" s="4" t="str">
        <x:v>No</x:v>
      </x:c>
      <x:c r="I510" s="4" t="str">
        <x:v>Sí</x:v>
      </x:c>
      <x:c r="J510" s="4" t="str">
        <x:v>G1</x:v>
      </x:c>
    </x:row>
    <x:row r="511" ht="23" customHeight="1">
      <x:c r="A511" s="13" t="str">
        <x:v>00510</x:v>
      </x:c>
      <x:c r="B511" s="4" t="n">
        <x:v>3</x:v>
      </x:c>
      <x:c r="C511" s="4" t="n">
        <x:v>3</x:v>
      </x:c>
      <x:c r="D511" s="4" t="n">
        <x:v>2</x:v>
      </x:c>
      <x:c r="E511" s="4" t="n">
        <x:v>2</x:v>
      </x:c>
      <x:c r="F511" s="4" t="str">
        <x:v>No</x:v>
      </x:c>
      <x:c r="G511" s="4" t="str">
        <x:v>Sí</x:v>
      </x:c>
      <x:c r="H511" s="4" t="str">
        <x:v>No</x:v>
      </x:c>
      <x:c r="I511" s="4" t="str">
        <x:v>Sí</x:v>
      </x:c>
      <x:c r="J511" s="4" t="str">
        <x:v>G1</x:v>
      </x:c>
    </x:row>
    <x:row r="512" ht="23" customHeight="1">
      <x:c r="A512" s="13" t="str">
        <x:v>00511</x:v>
      </x:c>
      <x:c r="B512" s="4" t="n">
        <x:v>3</x:v>
      </x:c>
      <x:c r="C512" s="4" t="n">
        <x:v>3</x:v>
      </x:c>
      <x:c r="D512" s="4" t="n">
        <x:v>3</x:v>
      </x:c>
      <x:c r="E512" s="4" t="n">
        <x:v>2</x:v>
      </x:c>
      <x:c r="F512" s="4" t="str">
        <x:v>No</x:v>
      </x:c>
      <x:c r="G512" s="4" t="str">
        <x:v>Sí</x:v>
      </x:c>
      <x:c r="H512" s="4" t="str">
        <x:v>No</x:v>
      </x:c>
      <x:c r="I512" s="4" t="str">
        <x:v>Sí</x:v>
      </x:c>
      <x:c r="J512" s="4" t="str">
        <x:v>G1</x:v>
      </x:c>
    </x:row>
    <x:row r="513" ht="23" customHeight="1">
      <x:c r="A513" s="13" t="str">
        <x:v>00512</x:v>
      </x:c>
      <x:c r="B513" s="4" t="n">
        <x:v>3</x:v>
      </x:c>
      <x:c r="C513" s="4" t="n">
        <x:v>3</x:v>
      </x:c>
      <x:c r="D513" s="4" t="n">
        <x:v>3</x:v>
      </x:c>
      <x:c r="E513" s="4" t="n">
        <x:v>3</x:v>
      </x:c>
      <x:c r="F513" s="4" t="str">
        <x:v>No</x:v>
      </x:c>
      <x:c r="G513" s="4" t="str">
        <x:v>Sí</x:v>
      </x:c>
      <x:c r="H513" s="4" t="str">
        <x:v>No</x:v>
      </x:c>
      <x:c r="I513" s="4" t="str">
        <x:v>Sí</x:v>
      </x:c>
      <x:c r="J513" s="4" t="str">
        <x:v>G1</x:v>
      </x:c>
    </x:row>
    <x:row r="514" ht="23" customHeight="1">
      <x:c r="A514" s="13" t="str">
        <x:v>00513</x:v>
      </x:c>
      <x:c r="B514" s="4" t="n">
        <x:v>3</x:v>
      </x:c>
      <x:c r="C514" s="4" t="n">
        <x:v>2</x:v>
      </x:c>
      <x:c r="D514" s="4" t="n">
        <x:v>2</x:v>
      </x:c>
      <x:c r="E514" s="4" t="n">
        <x:v>2</x:v>
      </x:c>
      <x:c r="F514" s="4" t="str">
        <x:v>No</x:v>
      </x:c>
      <x:c r="G514" s="4" t="str">
        <x:v>Sí</x:v>
      </x:c>
      <x:c r="H514" s="4" t="str">
        <x:v>No</x:v>
      </x:c>
      <x:c r="I514" s="4" t="str">
        <x:v>Sí</x:v>
      </x:c>
      <x:c r="J514" s="4" t="str">
        <x:v>G1</x:v>
      </x:c>
    </x:row>
    <x:row r="515" ht="23" customHeight="1">
      <x:c r="A515" s="13" t="str">
        <x:v>00514</x:v>
      </x:c>
      <x:c r="B515" s="4" t="n">
        <x:v>3</x:v>
      </x:c>
      <x:c r="C515" s="4" t="n">
        <x:v>3</x:v>
      </x:c>
      <x:c r="D515" s="4" t="n">
        <x:v>2</x:v>
      </x:c>
      <x:c r="E515" s="4" t="n">
        <x:v>2</x:v>
      </x:c>
      <x:c r="F515" s="4" t="str">
        <x:v>No</x:v>
      </x:c>
      <x:c r="G515" s="4" t="str">
        <x:v>Sí</x:v>
      </x:c>
      <x:c r="H515" s="4" t="str">
        <x:v>No</x:v>
      </x:c>
      <x:c r="I515" s="4" t="str">
        <x:v>Sí</x:v>
      </x:c>
      <x:c r="J515" s="4" t="str">
        <x:v>G1</x:v>
      </x:c>
    </x:row>
    <x:row r="516" ht="23" customHeight="1">
      <x:c r="A516" s="13" t="str">
        <x:v>00515</x:v>
      </x:c>
      <x:c r="B516" s="4" t="n">
        <x:v>3</x:v>
      </x:c>
      <x:c r="C516" s="4" t="n">
        <x:v>3</x:v>
      </x:c>
      <x:c r="D516" s="4" t="n">
        <x:v>3</x:v>
      </x:c>
      <x:c r="E516" s="4" t="n">
        <x:v>2</x:v>
      </x:c>
      <x:c r="F516" s="4" t="str">
        <x:v>No</x:v>
      </x:c>
      <x:c r="G516" s="4" t="str">
        <x:v>Sí</x:v>
      </x:c>
      <x:c r="H516" s="4" t="str">
        <x:v>No</x:v>
      </x:c>
      <x:c r="I516" s="4" t="str">
        <x:v>Sí</x:v>
      </x:c>
      <x:c r="J516" s="4" t="str">
        <x:v>G1</x:v>
      </x:c>
    </x:row>
    <x:row r="517" ht="23" customHeight="1">
      <x:c r="A517" s="13" t="str">
        <x:v>00516</x:v>
      </x:c>
      <x:c r="B517" s="4" t="n">
        <x:v>2</x:v>
      </x:c>
      <x:c r="C517" s="4" t="n">
        <x:v>2</x:v>
      </x:c>
      <x:c r="D517" s="4" t="n">
        <x:v>1</x:v>
      </x:c>
      <x:c r="E517" s="4" t="n">
        <x:v>1</x:v>
      </x:c>
      <x:c r="F517" s="4" t="str">
        <x:v>No</x:v>
      </x:c>
      <x:c r="G517" s="4" t="str">
        <x:v>Sí</x:v>
      </x:c>
      <x:c r="H517" s="4" t="str">
        <x:v>No</x:v>
      </x:c>
      <x:c r="I517" s="4" t="str">
        <x:v>Sí</x:v>
      </x:c>
      <x:c r="J517" s="4" t="str">
        <x:v>G1</x:v>
      </x:c>
    </x:row>
    <x:row r="518" ht="23" customHeight="1">
      <x:c r="A518" s="13" t="str">
        <x:v>00517</x:v>
      </x:c>
      <x:c r="B518" s="4" t="n">
        <x:v>3</x:v>
      </x:c>
      <x:c r="C518" s="4" t="n">
        <x:v>2</x:v>
      </x:c>
      <x:c r="D518" s="4" t="n">
        <x:v>2</x:v>
      </x:c>
      <x:c r="E518" s="4" t="n">
        <x:v>2</x:v>
      </x:c>
      <x:c r="F518" s="4" t="str">
        <x:v>No</x:v>
      </x:c>
      <x:c r="G518" s="4" t="str">
        <x:v>Sí</x:v>
      </x:c>
      <x:c r="H518" s="4" t="str">
        <x:v>No</x:v>
      </x:c>
      <x:c r="I518" s="4" t="str">
        <x:v>Sí</x:v>
      </x:c>
      <x:c r="J518" s="4" t="str">
        <x:v>G1</x:v>
      </x:c>
    </x:row>
    <x:row r="519" ht="23" customHeight="1">
      <x:c r="A519" s="13" t="str">
        <x:v>00518</x:v>
      </x:c>
      <x:c r="B519" s="4" t="n">
        <x:v>3</x:v>
      </x:c>
      <x:c r="C519" s="4" t="n">
        <x:v>3</x:v>
      </x:c>
      <x:c r="D519" s="4" t="n">
        <x:v>2</x:v>
      </x:c>
      <x:c r="E519" s="4" t="n">
        <x:v>2</x:v>
      </x:c>
      <x:c r="F519" s="4" t="str">
        <x:v>No</x:v>
      </x:c>
      <x:c r="G519" s="4" t="str">
        <x:v>Sí</x:v>
      </x:c>
      <x:c r="H519" s="4" t="str">
        <x:v>No</x:v>
      </x:c>
      <x:c r="I519" s="4" t="str">
        <x:v>Sí</x:v>
      </x:c>
      <x:c r="J519" s="4" t="str">
        <x:v>G1</x:v>
      </x:c>
    </x:row>
    <x:row r="520" ht="23" customHeight="1">
      <x:c r="A520" s="13" t="str">
        <x:v>00519</x:v>
      </x:c>
      <x:c r="B520" s="4" t="n">
        <x:v>3</x:v>
      </x:c>
      <x:c r="C520" s="4" t="n">
        <x:v>3</x:v>
      </x:c>
      <x:c r="D520" s="4" t="n">
        <x:v>3</x:v>
      </x:c>
      <x:c r="E520" s="4" t="n">
        <x:v>2</x:v>
      </x:c>
      <x:c r="F520" s="4" t="str">
        <x:v>No</x:v>
      </x:c>
      <x:c r="G520" s="4" t="str">
        <x:v>Sí</x:v>
      </x:c>
      <x:c r="H520" s="4" t="str">
        <x:v>No</x:v>
      </x:c>
      <x:c r="I520" s="4" t="str">
        <x:v>Sí</x:v>
      </x:c>
      <x:c r="J520" s="4" t="str">
        <x:v>G2</x:v>
      </x:c>
    </x:row>
    <x:row r="521" ht="23" customHeight="1">
      <x:c r="A521" s="13" t="str">
        <x:v>00520</x:v>
      </x:c>
      <x:c r="B521" s="4" t="n">
        <x:v>3</x:v>
      </x:c>
      <x:c r="C521" s="4" t="n">
        <x:v>3</x:v>
      </x:c>
      <x:c r="D521" s="4" t="n">
        <x:v>3</x:v>
      </x:c>
      <x:c r="E521" s="4" t="n">
        <x:v>3</x:v>
      </x:c>
      <x:c r="F521" s="4" t="str">
        <x:v>No</x:v>
      </x:c>
      <x:c r="G521" s="4" t="str">
        <x:v>Sí</x:v>
      </x:c>
      <x:c r="H521" s="4" t="str">
        <x:v>No</x:v>
      </x:c>
      <x:c r="I521" s="4" t="str">
        <x:v>Sí</x:v>
      </x:c>
      <x:c r="J521" s="4" t="str">
        <x:v>G2</x:v>
      </x:c>
    </x:row>
    <x:row r="522" ht="23" customHeight="1">
      <x:c r="A522" s="13" t="str">
        <x:v>00521</x:v>
      </x:c>
      <x:c r="B522" s="4" t="n">
        <x:v>3</x:v>
      </x:c>
      <x:c r="C522" s="4" t="n">
        <x:v>2</x:v>
      </x:c>
      <x:c r="D522" s="4" t="n">
        <x:v>2</x:v>
      </x:c>
      <x:c r="E522" s="4" t="n">
        <x:v>2</x:v>
      </x:c>
      <x:c r="F522" s="4" t="str">
        <x:v>No</x:v>
      </x:c>
      <x:c r="G522" s="4" t="str">
        <x:v>Sí</x:v>
      </x:c>
      <x:c r="H522" s="4" t="str">
        <x:v>No</x:v>
      </x:c>
      <x:c r="I522" s="4" t="str">
        <x:v>Sí</x:v>
      </x:c>
      <x:c r="J522" s="4" t="str">
        <x:v>G2</x:v>
      </x:c>
    </x:row>
    <x:row r="523" ht="23" customHeight="1">
      <x:c r="A523" s="13" t="str">
        <x:v>00522</x:v>
      </x:c>
      <x:c r="B523" s="4" t="n">
        <x:v>3</x:v>
      </x:c>
      <x:c r="C523" s="4" t="n">
        <x:v>3</x:v>
      </x:c>
      <x:c r="D523" s="4" t="n">
        <x:v>2</x:v>
      </x:c>
      <x:c r="E523" s="4" t="n">
        <x:v>2</x:v>
      </x:c>
      <x:c r="F523" s="4" t="str">
        <x:v>No</x:v>
      </x:c>
      <x:c r="G523" s="4" t="str">
        <x:v>Sí</x:v>
      </x:c>
      <x:c r="H523" s="4" t="str">
        <x:v>No</x:v>
      </x:c>
      <x:c r="I523" s="4" t="str">
        <x:v>Sí</x:v>
      </x:c>
      <x:c r="J523" s="4" t="str">
        <x:v>G2</x:v>
      </x:c>
    </x:row>
    <x:row r="524" ht="23" customHeight="1">
      <x:c r="A524" s="13" t="str">
        <x:v>00523</x:v>
      </x:c>
      <x:c r="B524" s="4" t="n">
        <x:v>3</x:v>
      </x:c>
      <x:c r="C524" s="4" t="n">
        <x:v>3</x:v>
      </x:c>
      <x:c r="D524" s="4" t="n">
        <x:v>3</x:v>
      </x:c>
      <x:c r="E524" s="4" t="n">
        <x:v>2</x:v>
      </x:c>
      <x:c r="F524" s="4" t="str">
        <x:v>No</x:v>
      </x:c>
      <x:c r="G524" s="4" t="str">
        <x:v>Sí</x:v>
      </x:c>
      <x:c r="H524" s="4" t="str">
        <x:v>No</x:v>
      </x:c>
      <x:c r="I524" s="4" t="str">
        <x:v>Sí</x:v>
      </x:c>
      <x:c r="J524" s="4" t="str">
        <x:v>G2</x:v>
      </x:c>
    </x:row>
    <x:row r="525" ht="23" customHeight="1">
      <x:c r="A525" s="13" t="str">
        <x:v>00524</x:v>
      </x:c>
      <x:c r="B525" s="4" t="n">
        <x:v>3</x:v>
      </x:c>
      <x:c r="C525" s="4" t="n">
        <x:v>3</x:v>
      </x:c>
      <x:c r="D525" s="4" t="n">
        <x:v>3</x:v>
      </x:c>
      <x:c r="E525" s="4" t="n">
        <x:v>3</x:v>
      </x:c>
      <x:c r="F525" s="4" t="str">
        <x:v>No</x:v>
      </x:c>
      <x:c r="G525" s="4" t="str">
        <x:v>Sí</x:v>
      </x:c>
      <x:c r="H525" s="4" t="str">
        <x:v>No</x:v>
      </x:c>
      <x:c r="I525" s="4" t="str">
        <x:v>Sí</x:v>
      </x:c>
      <x:c r="J525" s="4" t="str">
        <x:v>G2</x:v>
      </x:c>
    </x:row>
    <x:row r="526" ht="23" customHeight="1">
      <x:c r="A526" s="13" t="str">
        <x:v>00525</x:v>
      </x:c>
      <x:c r="B526" s="4" t="n">
        <x:v>3</x:v>
      </x:c>
      <x:c r="C526" s="4" t="n">
        <x:v>2</x:v>
      </x:c>
      <x:c r="D526" s="4" t="n">
        <x:v>2</x:v>
      </x:c>
      <x:c r="E526" s="4" t="n">
        <x:v>2</x:v>
      </x:c>
      <x:c r="F526" s="4" t="str">
        <x:v>No</x:v>
      </x:c>
      <x:c r="G526" s="4" t="str">
        <x:v>Sí</x:v>
      </x:c>
      <x:c r="H526" s="4" t="str">
        <x:v>No</x:v>
      </x:c>
      <x:c r="I526" s="4" t="str">
        <x:v>Sí</x:v>
      </x:c>
      <x:c r="J526" s="4" t="str">
        <x:v>G2</x:v>
      </x:c>
    </x:row>
    <x:row r="527" ht="23" customHeight="1">
      <x:c r="A527" s="13" t="str">
        <x:v>00526</x:v>
      </x:c>
      <x:c r="B527" s="4" t="n">
        <x:v>3</x:v>
      </x:c>
      <x:c r="C527" s="4" t="n">
        <x:v>3</x:v>
      </x:c>
      <x:c r="D527" s="4" t="n">
        <x:v>2</x:v>
      </x:c>
      <x:c r="E527" s="4" t="n">
        <x:v>2</x:v>
      </x:c>
      <x:c r="F527" s="4" t="str">
        <x:v>No</x:v>
      </x:c>
      <x:c r="G527" s="4" t="str">
        <x:v>Sí</x:v>
      </x:c>
      <x:c r="H527" s="4" t="str">
        <x:v>No</x:v>
      </x:c>
      <x:c r="I527" s="4" t="str">
        <x:v>Sí</x:v>
      </x:c>
      <x:c r="J527" s="4" t="str">
        <x:v>G2</x:v>
      </x:c>
    </x:row>
    <x:row r="528" ht="23" customHeight="1">
      <x:c r="A528" s="13" t="str">
        <x:v>00527</x:v>
      </x:c>
      <x:c r="B528" s="4" t="n">
        <x:v>3</x:v>
      </x:c>
      <x:c r="C528" s="4" t="n">
        <x:v>3</x:v>
      </x:c>
      <x:c r="D528" s="4" t="n">
        <x:v>3</x:v>
      </x:c>
      <x:c r="E528" s="4" t="n">
        <x:v>2</x:v>
      </x:c>
      <x:c r="F528" s="4" t="str">
        <x:v>No</x:v>
      </x:c>
      <x:c r="G528" s="4" t="str">
        <x:v>Sí</x:v>
      </x:c>
      <x:c r="H528" s="4" t="str">
        <x:v>No</x:v>
      </x:c>
      <x:c r="I528" s="4" t="str">
        <x:v>Sí</x:v>
      </x:c>
      <x:c r="J528" s="4" t="str">
        <x:v>G2</x:v>
      </x:c>
    </x:row>
    <x:row r="529" ht="23" customHeight="1">
      <x:c r="A529" s="13" t="str">
        <x:v>00528</x:v>
      </x:c>
      <x:c r="B529" s="4" t="n">
        <x:v>3</x:v>
      </x:c>
      <x:c r="C529" s="4" t="n">
        <x:v>3</x:v>
      </x:c>
      <x:c r="D529" s="4" t="n">
        <x:v>3</x:v>
      </x:c>
      <x:c r="E529" s="4" t="n">
        <x:v>3</x:v>
      </x:c>
      <x:c r="F529" s="4" t="str">
        <x:v>No</x:v>
      </x:c>
      <x:c r="G529" s="4" t="str">
        <x:v>Sí</x:v>
      </x:c>
      <x:c r="H529" s="4" t="str">
        <x:v>No</x:v>
      </x:c>
      <x:c r="I529" s="4" t="str">
        <x:v>Sí</x:v>
      </x:c>
      <x:c r="J529" s="4" t="str">
        <x:v>G2</x:v>
      </x:c>
    </x:row>
    <x:row r="530" ht="23" customHeight="1">
      <x:c r="A530" s="13" t="str">
        <x:v>00529</x:v>
      </x:c>
      <x:c r="B530" s="4" t="n">
        <x:v>3</x:v>
      </x:c>
      <x:c r="C530" s="4" t="n">
        <x:v>2</x:v>
      </x:c>
      <x:c r="D530" s="4" t="n">
        <x:v>2</x:v>
      </x:c>
      <x:c r="E530" s="4" t="n">
        <x:v>2</x:v>
      </x:c>
      <x:c r="F530" s="4" t="str">
        <x:v>No</x:v>
      </x:c>
      <x:c r="G530" s="4" t="str">
        <x:v>Sí</x:v>
      </x:c>
      <x:c r="H530" s="4" t="str">
        <x:v>No</x:v>
      </x:c>
      <x:c r="I530" s="4" t="str">
        <x:v>Sí</x:v>
      </x:c>
      <x:c r="J530" s="4" t="str">
        <x:v>G2</x:v>
      </x:c>
    </x:row>
    <x:row r="531" ht="23" customHeight="1">
      <x:c r="A531" s="13" t="str">
        <x:v>00530</x:v>
      </x:c>
      <x:c r="B531" s="4" t="n">
        <x:v>1</x:v>
      </x:c>
      <x:c r="C531" s="4" t="n">
        <x:v>1</x:v>
      </x:c>
      <x:c r="D531" s="4" t="n">
        <x:v>1</x:v>
      </x:c>
      <x:c r="E531" s="4" t="n">
        <x:v>1</x:v>
      </x:c>
      <x:c r="F531" s="4" t="str">
        <x:v>Sí</x:v>
      </x:c>
      <x:c r="G531" s="4" t="str">
        <x:v>Sí</x:v>
      </x:c>
      <x:c r="H531" s="4" t="str">
        <x:v>Sí</x:v>
      </x:c>
      <x:c r="I531" s="4" t="str">
        <x:v>No</x:v>
      </x:c>
      <x:c r="J531" s="4" t="str">
        <x:v>G2</x:v>
      </x:c>
    </x:row>
    <x:row r="532" ht="23" customHeight="1">
      <x:c r="A532" s="13" t="str">
        <x:v>00531</x:v>
      </x:c>
      <x:c r="B532" s="4" t="n">
        <x:v>3</x:v>
      </x:c>
      <x:c r="C532" s="4" t="n">
        <x:v>3</x:v>
      </x:c>
      <x:c r="D532" s="4" t="n">
        <x:v>3</x:v>
      </x:c>
      <x:c r="E532" s="4" t="n">
        <x:v>2</x:v>
      </x:c>
      <x:c r="F532" s="4" t="str">
        <x:v>No</x:v>
      </x:c>
      <x:c r="G532" s="4" t="str">
        <x:v>Sí</x:v>
      </x:c>
      <x:c r="H532" s="4" t="str">
        <x:v>No</x:v>
      </x:c>
      <x:c r="I532" s="4" t="str">
        <x:v>Sí</x:v>
      </x:c>
      <x:c r="J532" s="4" t="str">
        <x:v>G2</x:v>
      </x:c>
    </x:row>
    <x:row r="533" ht="23" customHeight="1">
      <x:c r="A533" s="13" t="str">
        <x:v>00532</x:v>
      </x:c>
      <x:c r="B533" s="4" t="n">
        <x:v>3</x:v>
      </x:c>
      <x:c r="C533" s="4" t="n">
        <x:v>3</x:v>
      </x:c>
      <x:c r="D533" s="4" t="n">
        <x:v>3</x:v>
      </x:c>
      <x:c r="E533" s="4" t="n">
        <x:v>3</x:v>
      </x:c>
      <x:c r="F533" s="4" t="str">
        <x:v>No</x:v>
      </x:c>
      <x:c r="G533" s="4" t="str">
        <x:v>Sí</x:v>
      </x:c>
      <x:c r="H533" s="4" t="str">
        <x:v>No</x:v>
      </x:c>
      <x:c r="I533" s="4" t="str">
        <x:v>Sí</x:v>
      </x:c>
      <x:c r="J533" s="4" t="str">
        <x:v>G2</x:v>
      </x:c>
    </x:row>
    <x:row r="534" ht="23" customHeight="1">
      <x:c r="A534" s="13" t="str">
        <x:v>00533</x:v>
      </x:c>
      <x:c r="B534" s="4" t="n">
        <x:v>3</x:v>
      </x:c>
      <x:c r="C534" s="4" t="n">
        <x:v>2</x:v>
      </x:c>
      <x:c r="D534" s="4" t="n">
        <x:v>2</x:v>
      </x:c>
      <x:c r="E534" s="4" t="n">
        <x:v>2</x:v>
      </x:c>
      <x:c r="F534" s="4" t="str">
        <x:v>No</x:v>
      </x:c>
      <x:c r="G534" s="4" t="str">
        <x:v>Sí</x:v>
      </x:c>
      <x:c r="H534" s="4" t="str">
        <x:v>No</x:v>
      </x:c>
      <x:c r="I534" s="4" t="str">
        <x:v>Sí</x:v>
      </x:c>
      <x:c r="J534" s="4" t="str">
        <x:v>G1</x:v>
      </x:c>
    </x:row>
    <x:row r="535" ht="23" customHeight="1">
      <x:c r="A535" s="13" t="str">
        <x:v>00534</x:v>
      </x:c>
      <x:c r="B535" s="4" t="n">
        <x:v>3</x:v>
      </x:c>
      <x:c r="C535" s="4" t="n">
        <x:v>3</x:v>
      </x:c>
      <x:c r="D535" s="4" t="n">
        <x:v>2</x:v>
      </x:c>
      <x:c r="E535" s="4" t="n">
        <x:v>2</x:v>
      </x:c>
      <x:c r="F535" s="4" t="str">
        <x:v>No</x:v>
      </x:c>
      <x:c r="G535" s="4" t="str">
        <x:v>Sí</x:v>
      </x:c>
      <x:c r="H535" s="4" t="str">
        <x:v>No</x:v>
      </x:c>
      <x:c r="I535" s="4" t="str">
        <x:v>Sí</x:v>
      </x:c>
      <x:c r="J535" s="4" t="str">
        <x:v>G1</x:v>
      </x:c>
    </x:row>
    <x:row r="536" ht="23" customHeight="1">
      <x:c r="A536" s="13" t="str">
        <x:v>00535</x:v>
      </x:c>
      <x:c r="B536" s="4" t="n">
        <x:v>3</x:v>
      </x:c>
      <x:c r="C536" s="4" t="n">
        <x:v>3</x:v>
      </x:c>
      <x:c r="D536" s="4" t="n">
        <x:v>3</x:v>
      </x:c>
      <x:c r="E536" s="4" t="n">
        <x:v>2</x:v>
      </x:c>
      <x:c r="F536" s="4" t="str">
        <x:v>No</x:v>
      </x:c>
      <x:c r="G536" s="4" t="str">
        <x:v>Sí</x:v>
      </x:c>
      <x:c r="H536" s="4" t="str">
        <x:v>No</x:v>
      </x:c>
      <x:c r="I536" s="4" t="str">
        <x:v>Sí</x:v>
      </x:c>
      <x:c r="J536" s="4" t="str">
        <x:v>G1</x:v>
      </x:c>
    </x:row>
    <x:row r="537" ht="23" customHeight="1">
      <x:c r="A537" s="13" t="str">
        <x:v>00536</x:v>
      </x:c>
      <x:c r="B537" s="4" t="n">
        <x:v>3</x:v>
      </x:c>
      <x:c r="C537" s="4" t="n">
        <x:v>3</x:v>
      </x:c>
      <x:c r="D537" s="4" t="n">
        <x:v>3</x:v>
      </x:c>
      <x:c r="E537" s="4" t="n">
        <x:v>3</x:v>
      </x:c>
      <x:c r="F537" s="4" t="str">
        <x:v>No</x:v>
      </x:c>
      <x:c r="G537" s="4" t="str">
        <x:v>Sí</x:v>
      </x:c>
      <x:c r="H537" s="4" t="str">
        <x:v>No</x:v>
      </x:c>
      <x:c r="I537" s="4" t="str">
        <x:v>Sí</x:v>
      </x:c>
      <x:c r="J537" s="4" t="str">
        <x:v>G1</x:v>
      </x:c>
    </x:row>
    <x:row r="538" ht="23" customHeight="1">
      <x:c r="A538" s="13" t="str">
        <x:v>00537</x:v>
      </x:c>
      <x:c r="B538" s="4" t="n">
        <x:v>3</x:v>
      </x:c>
      <x:c r="C538" s="4" t="n">
        <x:v>2</x:v>
      </x:c>
      <x:c r="D538" s="4" t="n">
        <x:v>2</x:v>
      </x:c>
      <x:c r="E538" s="4" t="n">
        <x:v>2</x:v>
      </x:c>
      <x:c r="F538" s="4" t="str">
        <x:v>No</x:v>
      </x:c>
      <x:c r="G538" s="4" t="str">
        <x:v>Sí</x:v>
      </x:c>
      <x:c r="H538" s="4" t="str">
        <x:v>No</x:v>
      </x:c>
      <x:c r="I538" s="4" t="str">
        <x:v>Sí</x:v>
      </x:c>
      <x:c r="J538" s="4" t="str">
        <x:v>G1</x:v>
      </x:c>
    </x:row>
    <x:row r="539" ht="23" customHeight="1">
      <x:c r="A539" s="13" t="str">
        <x:v>00538</x:v>
      </x:c>
      <x:c r="B539" s="4" t="n">
        <x:v>3</x:v>
      </x:c>
      <x:c r="C539" s="4" t="n">
        <x:v>3</x:v>
      </x:c>
      <x:c r="D539" s="4" t="n">
        <x:v>2</x:v>
      </x:c>
      <x:c r="E539" s="4" t="n">
        <x:v>2</x:v>
      </x:c>
      <x:c r="F539" s="4" t="str">
        <x:v>No</x:v>
      </x:c>
      <x:c r="G539" s="4" t="str">
        <x:v>Sí</x:v>
      </x:c>
      <x:c r="H539" s="4" t="str">
        <x:v>No</x:v>
      </x:c>
      <x:c r="I539" s="4" t="str">
        <x:v>Sí</x:v>
      </x:c>
      <x:c r="J539" s="4" t="str">
        <x:v>G1</x:v>
      </x:c>
    </x:row>
    <x:row r="540" ht="23" customHeight="1">
      <x:c r="A540" s="13" t="str">
        <x:v>00539</x:v>
      </x:c>
      <x:c r="B540" s="4" t="n">
        <x:v>3</x:v>
      </x:c>
      <x:c r="C540" s="4" t="n">
        <x:v>3</x:v>
      </x:c>
      <x:c r="D540" s="4" t="n">
        <x:v>3</x:v>
      </x:c>
      <x:c r="E540" s="4" t="n">
        <x:v>2</x:v>
      </x:c>
      <x:c r="F540" s="4" t="str">
        <x:v>No</x:v>
      </x:c>
      <x:c r="G540" s="4" t="str">
        <x:v>Sí</x:v>
      </x:c>
      <x:c r="H540" s="4" t="str">
        <x:v>No</x:v>
      </x:c>
      <x:c r="I540" s="4" t="str">
        <x:v>Sí</x:v>
      </x:c>
      <x:c r="J540" s="4" t="str">
        <x:v>G1</x:v>
      </x:c>
    </x:row>
    <x:row r="541" ht="23" customHeight="1">
      <x:c r="A541" s="13" t="str">
        <x:v>00540</x:v>
      </x:c>
      <x:c r="B541" s="4" t="n">
        <x:v>3</x:v>
      </x:c>
      <x:c r="C541" s="4" t="n">
        <x:v>3</x:v>
      </x:c>
      <x:c r="D541" s="4" t="n">
        <x:v>3</x:v>
      </x:c>
      <x:c r="E541" s="4" t="n">
        <x:v>3</x:v>
      </x:c>
      <x:c r="F541" s="4" t="str">
        <x:v>No</x:v>
      </x:c>
      <x:c r="G541" s="4" t="str">
        <x:v>Sí</x:v>
      </x:c>
      <x:c r="H541" s="4" t="str">
        <x:v>No</x:v>
      </x:c>
      <x:c r="I541" s="4" t="str">
        <x:v>Sí</x:v>
      </x:c>
      <x:c r="J541" s="4" t="str">
        <x:v>G1</x:v>
      </x:c>
    </x:row>
    <x:row r="542" ht="23" customHeight="1">
      <x:c r="A542" s="13" t="str">
        <x:v>00541</x:v>
      </x:c>
      <x:c r="B542" s="4" t="n">
        <x:v>3</x:v>
      </x:c>
      <x:c r="C542" s="4" t="n">
        <x:v>2</x:v>
      </x:c>
      <x:c r="D542" s="4" t="n">
        <x:v>2</x:v>
      </x:c>
      <x:c r="E542" s="4" t="n">
        <x:v>2</x:v>
      </x:c>
      <x:c r="F542" s="4" t="str">
        <x:v>No</x:v>
      </x:c>
      <x:c r="G542" s="4" t="str">
        <x:v>Sí</x:v>
      </x:c>
      <x:c r="H542" s="4" t="str">
        <x:v>No</x:v>
      </x:c>
      <x:c r="I542" s="4" t="str">
        <x:v>Sí</x:v>
      </x:c>
      <x:c r="J542" s="4" t="str">
        <x:v>G1</x:v>
      </x:c>
    </x:row>
    <x:row r="543" ht="23" customHeight="1">
      <x:c r="A543" s="13" t="str">
        <x:v>00542</x:v>
      </x:c>
      <x:c r="B543" s="4" t="n">
        <x:v>3</x:v>
      </x:c>
      <x:c r="C543" s="4" t="n">
        <x:v>3</x:v>
      </x:c>
      <x:c r="D543" s="4" t="n">
        <x:v>2</x:v>
      </x:c>
      <x:c r="E543" s="4" t="n">
        <x:v>2</x:v>
      </x:c>
      <x:c r="F543" s="4" t="str">
        <x:v>No</x:v>
      </x:c>
      <x:c r="G543" s="4" t="str">
        <x:v>Sí</x:v>
      </x:c>
      <x:c r="H543" s="4" t="str">
        <x:v>No</x:v>
      </x:c>
      <x:c r="I543" s="4" t="str">
        <x:v>Sí</x:v>
      </x:c>
      <x:c r="J543" s="4" t="str">
        <x:v>G1</x:v>
      </x:c>
    </x:row>
    <x:row r="544" ht="23" customHeight="1">
      <x:c r="A544" s="13" t="str">
        <x:v>00543</x:v>
      </x:c>
      <x:c r="B544" s="4" t="n">
        <x:v>3</x:v>
      </x:c>
      <x:c r="C544" s="4" t="n">
        <x:v>3</x:v>
      </x:c>
      <x:c r="D544" s="4" t="n">
        <x:v>3</x:v>
      </x:c>
      <x:c r="E544" s="4" t="n">
        <x:v>2</x:v>
      </x:c>
      <x:c r="F544" s="4" t="str">
        <x:v>No</x:v>
      </x:c>
      <x:c r="G544" s="4" t="str">
        <x:v>Sí</x:v>
      </x:c>
      <x:c r="H544" s="4" t="str">
        <x:v>No</x:v>
      </x:c>
      <x:c r="I544" s="4" t="str">
        <x:v>Sí</x:v>
      </x:c>
      <x:c r="J544" s="4" t="str">
        <x:v>G1</x:v>
      </x:c>
    </x:row>
    <x:row r="545" ht="23" customHeight="1">
      <x:c r="A545" s="13" t="str">
        <x:v>00544</x:v>
      </x:c>
      <x:c r="B545" s="4" t="n">
        <x:v>2</x:v>
      </x:c>
      <x:c r="C545" s="4" t="n">
        <x:v>2</x:v>
      </x:c>
      <x:c r="D545" s="4" t="n">
        <x:v>1</x:v>
      </x:c>
      <x:c r="E545" s="4" t="n">
        <x:v>1</x:v>
      </x:c>
      <x:c r="F545" s="4" t="str">
        <x:v>No</x:v>
      </x:c>
      <x:c r="G545" s="4" t="str">
        <x:v>Sí</x:v>
      </x:c>
      <x:c r="H545" s="4" t="str">
        <x:v>No</x:v>
      </x:c>
      <x:c r="I545" s="4" t="str">
        <x:v>Sí</x:v>
      </x:c>
      <x:c r="J545" s="4" t="str">
        <x:v>G1</x:v>
      </x:c>
    </x:row>
    <x:row r="546" ht="23" customHeight="1">
      <x:c r="A546" s="13" t="str">
        <x:v>00545</x:v>
      </x:c>
      <x:c r="B546" s="4" t="n">
        <x:v>3</x:v>
      </x:c>
      <x:c r="C546" s="4" t="n">
        <x:v>2</x:v>
      </x:c>
      <x:c r="D546" s="4" t="n">
        <x:v>2</x:v>
      </x:c>
      <x:c r="E546" s="4" t="n">
        <x:v>2</x:v>
      </x:c>
      <x:c r="F546" s="4" t="str">
        <x:v>No</x:v>
      </x:c>
      <x:c r="G546" s="4" t="str">
        <x:v>Sí</x:v>
      </x:c>
      <x:c r="H546" s="4" t="str">
        <x:v>No</x:v>
      </x:c>
      <x:c r="I546" s="4" t="str">
        <x:v>Sí</x:v>
      </x:c>
      <x:c r="J546" s="4" t="str">
        <x:v>G1</x:v>
      </x:c>
    </x:row>
    <x:row r="547" ht="23" customHeight="1">
      <x:c r="A547" s="13" t="str">
        <x:v>00546</x:v>
      </x:c>
      <x:c r="B547" s="4" t="n">
        <x:v>3</x:v>
      </x:c>
      <x:c r="C547" s="4" t="n">
        <x:v>3</x:v>
      </x:c>
      <x:c r="D547" s="4" t="n">
        <x:v>2</x:v>
      </x:c>
      <x:c r="E547" s="4" t="n">
        <x:v>2</x:v>
      </x:c>
      <x:c r="F547" s="4" t="str">
        <x:v>No</x:v>
      </x:c>
      <x:c r="G547" s="4" t="str">
        <x:v>Sí</x:v>
      </x:c>
      <x:c r="H547" s="4" t="str">
        <x:v>No</x:v>
      </x:c>
      <x:c r="I547" s="4" t="str">
        <x:v>Sí</x:v>
      </x:c>
      <x:c r="J547" s="4" t="str">
        <x:v>G1</x:v>
      </x:c>
    </x:row>
    <x:row r="548" ht="23" customHeight="1">
      <x:c r="A548" s="13" t="str">
        <x:v>00547</x:v>
      </x:c>
      <x:c r="B548" s="4" t="n">
        <x:v>3</x:v>
      </x:c>
      <x:c r="C548" s="4" t="n">
        <x:v>3</x:v>
      </x:c>
      <x:c r="D548" s="4" t="n">
        <x:v>3</x:v>
      </x:c>
      <x:c r="E548" s="4" t="n">
        <x:v>2</x:v>
      </x:c>
      <x:c r="F548" s="4" t="str">
        <x:v>No</x:v>
      </x:c>
      <x:c r="G548" s="4" t="str">
        <x:v>Sí</x:v>
      </x:c>
      <x:c r="H548" s="4" t="str">
        <x:v>No</x:v>
      </x:c>
      <x:c r="I548" s="4" t="str">
        <x:v>Sí</x:v>
      </x:c>
      <x:c r="J548" s="4" t="str">
        <x:v>G2</x:v>
      </x:c>
    </x:row>
    <x:row r="549" ht="23" customHeight="1">
      <x:c r="A549" s="13" t="str">
        <x:v>00548</x:v>
      </x:c>
      <x:c r="B549" s="4" t="n">
        <x:v>3</x:v>
      </x:c>
      <x:c r="C549" s="4" t="n">
        <x:v>3</x:v>
      </x:c>
      <x:c r="D549" s="4" t="n">
        <x:v>3</x:v>
      </x:c>
      <x:c r="E549" s="4" t="n">
        <x:v>3</x:v>
      </x:c>
      <x:c r="F549" s="4" t="str">
        <x:v>No</x:v>
      </x:c>
      <x:c r="G549" s="4" t="str">
        <x:v>Sí</x:v>
      </x:c>
      <x:c r="H549" s="4" t="str">
        <x:v>No</x:v>
      </x:c>
      <x:c r="I549" s="4" t="str">
        <x:v>Sí</x:v>
      </x:c>
      <x:c r="J549" s="4" t="str">
        <x:v>G2</x:v>
      </x:c>
    </x:row>
    <x:row r="550" ht="23" customHeight="1">
      <x:c r="A550" s="13" t="str">
        <x:v>00549</x:v>
      </x:c>
      <x:c r="B550" s="4" t="n">
        <x:v>3</x:v>
      </x:c>
      <x:c r="C550" s="4" t="n">
        <x:v>2</x:v>
      </x:c>
      <x:c r="D550" s="4" t="n">
        <x:v>2</x:v>
      </x:c>
      <x:c r="E550" s="4" t="n">
        <x:v>2</x:v>
      </x:c>
      <x:c r="F550" s="4" t="str">
        <x:v>No</x:v>
      </x:c>
      <x:c r="G550" s="4" t="str">
        <x:v>Sí</x:v>
      </x:c>
      <x:c r="H550" s="4" t="str">
        <x:v>No</x:v>
      </x:c>
      <x:c r="I550" s="4" t="str">
        <x:v>Sí</x:v>
      </x:c>
      <x:c r="J550" s="4" t="str">
        <x:v>G2</x:v>
      </x:c>
    </x:row>
    <x:row r="551" ht="23" customHeight="1">
      <x:c r="A551" s="13" t="str">
        <x:v>00550</x:v>
      </x:c>
      <x:c r="B551" s="4" t="n">
        <x:v>3</x:v>
      </x:c>
      <x:c r="C551" s="4" t="n">
        <x:v>3</x:v>
      </x:c>
      <x:c r="D551" s="4" t="n">
        <x:v>2</x:v>
      </x:c>
      <x:c r="E551" s="4" t="n">
        <x:v>2</x:v>
      </x:c>
      <x:c r="F551" s="4" t="str">
        <x:v>No</x:v>
      </x:c>
      <x:c r="G551" s="4" t="str">
        <x:v>Sí</x:v>
      </x:c>
      <x:c r="H551" s="4" t="str">
        <x:v>No</x:v>
      </x:c>
      <x:c r="I551" s="4" t="str">
        <x:v>Sí</x:v>
      </x:c>
      <x:c r="J551" s="4" t="str">
        <x:v>G2</x:v>
      </x:c>
    </x:row>
    <x:row r="552" ht="23" customHeight="1">
      <x:c r="A552" s="13" t="str">
        <x:v>00551</x:v>
      </x:c>
      <x:c r="B552" s="4" t="n">
        <x:v>3</x:v>
      </x:c>
      <x:c r="C552" s="4" t="n">
        <x:v>3</x:v>
      </x:c>
      <x:c r="D552" s="4" t="n">
        <x:v>3</x:v>
      </x:c>
      <x:c r="E552" s="4" t="n">
        <x:v>2</x:v>
      </x:c>
      <x:c r="F552" s="4" t="str">
        <x:v>No</x:v>
      </x:c>
      <x:c r="G552" s="4" t="str">
        <x:v>Sí</x:v>
      </x:c>
      <x:c r="H552" s="4" t="str">
        <x:v>No</x:v>
      </x:c>
      <x:c r="I552" s="4" t="str">
        <x:v>Sí</x:v>
      </x:c>
      <x:c r="J552" s="4" t="str">
        <x:v>G2</x:v>
      </x:c>
    </x:row>
    <x:row r="553" ht="23" customHeight="1">
      <x:c r="A553" s="13" t="str">
        <x:v>00552</x:v>
      </x:c>
      <x:c r="B553" s="4" t="n">
        <x:v>3</x:v>
      </x:c>
      <x:c r="C553" s="4" t="n">
        <x:v>3</x:v>
      </x:c>
      <x:c r="D553" s="4" t="n">
        <x:v>3</x:v>
      </x:c>
      <x:c r="E553" s="4" t="n">
        <x:v>3</x:v>
      </x:c>
      <x:c r="F553" s="4" t="str">
        <x:v>No</x:v>
      </x:c>
      <x:c r="G553" s="4" t="str">
        <x:v>Sí</x:v>
      </x:c>
      <x:c r="H553" s="4" t="str">
        <x:v>No</x:v>
      </x:c>
      <x:c r="I553" s="4" t="str">
        <x:v>Sí</x:v>
      </x:c>
      <x:c r="J553" s="4" t="str">
        <x:v>G2</x:v>
      </x:c>
    </x:row>
    <x:row r="554" ht="23" customHeight="1">
      <x:c r="A554" s="13" t="str">
        <x:v>00553</x:v>
      </x:c>
      <x:c r="B554" s="4" t="n">
        <x:v>3</x:v>
      </x:c>
      <x:c r="C554" s="4" t="n">
        <x:v>2</x:v>
      </x:c>
      <x:c r="D554" s="4" t="n">
        <x:v>2</x:v>
      </x:c>
      <x:c r="E554" s="4" t="n">
        <x:v>2</x:v>
      </x:c>
      <x:c r="F554" s="4" t="str">
        <x:v>No</x:v>
      </x:c>
      <x:c r="G554" s="4" t="str">
        <x:v>Sí</x:v>
      </x:c>
      <x:c r="H554" s="4" t="str">
        <x:v>No</x:v>
      </x:c>
      <x:c r="I554" s="4" t="str">
        <x:v>Sí</x:v>
      </x:c>
      <x:c r="J554" s="4" t="str">
        <x:v>G2</x:v>
      </x:c>
    </x:row>
    <x:row r="555" ht="23" customHeight="1">
      <x:c r="A555" s="13" t="str">
        <x:v>00554</x:v>
      </x:c>
      <x:c r="B555" s="4" t="n">
        <x:v>3</x:v>
      </x:c>
      <x:c r="C555" s="4" t="n">
        <x:v>3</x:v>
      </x:c>
      <x:c r="D555" s="4" t="n">
        <x:v>2</x:v>
      </x:c>
      <x:c r="E555" s="4" t="n">
        <x:v>2</x:v>
      </x:c>
      <x:c r="F555" s="4" t="str">
        <x:v>No</x:v>
      </x:c>
      <x:c r="G555" s="4" t="str">
        <x:v>Sí</x:v>
      </x:c>
      <x:c r="H555" s="4" t="str">
        <x:v>No</x:v>
      </x:c>
      <x:c r="I555" s="4" t="str">
        <x:v>Sí</x:v>
      </x:c>
      <x:c r="J555" s="4" t="str">
        <x:v>G2</x:v>
      </x:c>
    </x:row>
    <x:row r="556" ht="23" customHeight="1">
      <x:c r="A556" s="13" t="str">
        <x:v>00555</x:v>
      </x:c>
      <x:c r="B556" s="4" t="n">
        <x:v>2</x:v>
      </x:c>
      <x:c r="C556" s="4" t="n">
        <x:v>1</x:v>
      </x:c>
      <x:c r="D556" s="4" t="n">
        <x:v>1</x:v>
      </x:c>
      <x:c r="E556" s="4" t="n">
        <x:v>1</x:v>
      </x:c>
      <x:c r="F556" s="4" t="str">
        <x:v>Sí</x:v>
      </x:c>
      <x:c r="G556" s="4" t="str">
        <x:v>Sí</x:v>
      </x:c>
      <x:c r="H556" s="4" t="str">
        <x:v>Sí</x:v>
      </x:c>
      <x:c r="I556" s="4" t="str">
        <x:v>No</x:v>
      </x:c>
      <x:c r="J556" s="4" t="str">
        <x:v>G2</x:v>
      </x:c>
    </x:row>
    <x:row r="557" ht="23" customHeight="1">
      <x:c r="A557" s="13" t="str">
        <x:v>00556</x:v>
      </x:c>
      <x:c r="B557" s="4" t="n">
        <x:v>3</x:v>
      </x:c>
      <x:c r="C557" s="4" t="n">
        <x:v>3</x:v>
      </x:c>
      <x:c r="D557" s="4" t="n">
        <x:v>3</x:v>
      </x:c>
      <x:c r="E557" s="4" t="n">
        <x:v>3</x:v>
      </x:c>
      <x:c r="F557" s="4" t="str">
        <x:v>No</x:v>
      </x:c>
      <x:c r="G557" s="4" t="str">
        <x:v>Sí</x:v>
      </x:c>
      <x:c r="H557" s="4" t="str">
        <x:v>No</x:v>
      </x:c>
      <x:c r="I557" s="4" t="str">
        <x:v>Sí</x:v>
      </x:c>
      <x:c r="J557" s="4" t="str">
        <x:v>G2</x:v>
      </x:c>
    </x:row>
    <x:row r="558" ht="23" customHeight="1">
      <x:c r="A558" s="13" t="str">
        <x:v>00557</x:v>
      </x:c>
      <x:c r="B558" s="4" t="n">
        <x:v>3</x:v>
      </x:c>
      <x:c r="C558" s="4" t="n">
        <x:v>2</x:v>
      </x:c>
      <x:c r="D558" s="4" t="n">
        <x:v>2</x:v>
      </x:c>
      <x:c r="E558" s="4" t="n">
        <x:v>2</x:v>
      </x:c>
      <x:c r="F558" s="4" t="str">
        <x:v>No</x:v>
      </x:c>
      <x:c r="G558" s="4" t="str">
        <x:v>Sí</x:v>
      </x:c>
      <x:c r="H558" s="4" t="str">
        <x:v>No</x:v>
      </x:c>
      <x:c r="I558" s="4" t="str">
        <x:v>Sí</x:v>
      </x:c>
      <x:c r="J558" s="4" t="str">
        <x:v>G2</x:v>
      </x:c>
    </x:row>
    <x:row r="559" ht="23" customHeight="1">
      <x:c r="A559" s="13" t="str">
        <x:v>00558</x:v>
      </x:c>
      <x:c r="B559" s="4" t="n">
        <x:v>1</x:v>
      </x:c>
      <x:c r="C559" s="4" t="n">
        <x:v>1</x:v>
      </x:c>
      <x:c r="D559" s="4" t="n">
        <x:v>1</x:v>
      </x:c>
      <x:c r="E559" s="4" t="n">
        <x:v>1</x:v>
      </x:c>
      <x:c r="F559" s="4" t="str">
        <x:v>Sí</x:v>
      </x:c>
      <x:c r="G559" s="4" t="str">
        <x:v>Sí</x:v>
      </x:c>
      <x:c r="H559" s="4" t="str">
        <x:v>Sí</x:v>
      </x:c>
      <x:c r="I559" s="4" t="str">
        <x:v>No</x:v>
      </x:c>
      <x:c r="J559" s="4" t="str">
        <x:v>G2</x:v>
      </x:c>
    </x:row>
    <x:row r="560" ht="23" customHeight="1">
      <x:c r="A560" s="13" t="str">
        <x:v>00559</x:v>
      </x:c>
      <x:c r="B560" s="4" t="n">
        <x:v>3</x:v>
      </x:c>
      <x:c r="C560" s="4" t="n">
        <x:v>3</x:v>
      </x:c>
      <x:c r="D560" s="4" t="n">
        <x:v>3</x:v>
      </x:c>
      <x:c r="E560" s="4" t="n">
        <x:v>2</x:v>
      </x:c>
      <x:c r="F560" s="4" t="str">
        <x:v>No</x:v>
      </x:c>
      <x:c r="G560" s="4" t="str">
        <x:v>Sí</x:v>
      </x:c>
      <x:c r="H560" s="4" t="str">
        <x:v>No</x:v>
      </x:c>
      <x:c r="I560" s="4" t="str">
        <x:v>Sí</x:v>
      </x:c>
      <x:c r="J560" s="4" t="str">
        <x:v>G2</x:v>
      </x:c>
    </x:row>
    <x:row r="561" ht="23" customHeight="1">
      <x:c r="A561" s="13" t="str">
        <x:v>00560</x:v>
      </x:c>
      <x:c r="B561" s="4" t="n">
        <x:v>2</x:v>
      </x:c>
      <x:c r="C561" s="4" t="n">
        <x:v>2</x:v>
      </x:c>
      <x:c r="D561" s="4" t="n">
        <x:v>2</x:v>
      </x:c>
      <x:c r="E561" s="4" t="n">
        <x:v>2</x:v>
      </x:c>
      <x:c r="F561" s="4" t="str">
        <x:v>No</x:v>
      </x:c>
      <x:c r="G561" s="4" t="str">
        <x:v>Sí</x:v>
      </x:c>
      <x:c r="H561" s="4" t="str">
        <x:v>Sí</x:v>
      </x:c>
      <x:c r="I561" s="4" t="str">
        <x:v>Sí</x:v>
      </x:c>
      <x:c r="J561" s="4" t="str">
        <x:v>G2</x:v>
      </x:c>
    </x:row>
    <x:row r="562" ht="23" customHeight="1">
      <x:c r="A562" s="13" t="str">
        <x:v>00561</x:v>
      </x:c>
      <x:c r="B562" s="4" t="n">
        <x:v>3</x:v>
      </x:c>
      <x:c r="C562" s="4" t="n">
        <x:v>2</x:v>
      </x:c>
      <x:c r="D562" s="4" t="n">
        <x:v>2</x:v>
      </x:c>
      <x:c r="E562" s="4" t="n">
        <x:v>2</x:v>
      </x:c>
      <x:c r="F562" s="4" t="str">
        <x:v>No</x:v>
      </x:c>
      <x:c r="G562" s="4" t="str">
        <x:v>Sí</x:v>
      </x:c>
      <x:c r="H562" s="4" t="str">
        <x:v>No</x:v>
      </x:c>
      <x:c r="I562" s="4" t="str">
        <x:v>Sí</x:v>
      </x:c>
      <x:c r="J562" s="4" t="str">
        <x:v>G1</x:v>
      </x:c>
    </x:row>
    <x:row r="563" ht="23" customHeight="1">
      <x:c r="A563" s="13" t="str">
        <x:v>00562</x:v>
      </x:c>
      <x:c r="B563" s="4" t="n">
        <x:v>3</x:v>
      </x:c>
      <x:c r="C563" s="4" t="n">
        <x:v>3</x:v>
      </x:c>
      <x:c r="D563" s="4" t="n">
        <x:v>2</x:v>
      </x:c>
      <x:c r="E563" s="4" t="n">
        <x:v>2</x:v>
      </x:c>
      <x:c r="F563" s="4" t="str">
        <x:v>No</x:v>
      </x:c>
      <x:c r="G563" s="4" t="str">
        <x:v>Sí</x:v>
      </x:c>
      <x:c r="H563" s="4" t="str">
        <x:v>No</x:v>
      </x:c>
      <x:c r="I563" s="4" t="str">
        <x:v>Sí</x:v>
      </x:c>
      <x:c r="J563" s="4" t="str">
        <x:v>G1</x:v>
      </x:c>
    </x:row>
    <x:row r="564" ht="23" customHeight="1">
      <x:c r="A564" s="13" t="str">
        <x:v>00563</x:v>
      </x:c>
      <x:c r="B564" s="4" t="n">
        <x:v>3</x:v>
      </x:c>
      <x:c r="C564" s="4" t="n">
        <x:v>3</x:v>
      </x:c>
      <x:c r="D564" s="4" t="n">
        <x:v>3</x:v>
      </x:c>
      <x:c r="E564" s="4" t="n">
        <x:v>2</x:v>
      </x:c>
      <x:c r="F564" s="4" t="str">
        <x:v>No</x:v>
      </x:c>
      <x:c r="G564" s="4" t="str">
        <x:v>Sí</x:v>
      </x:c>
      <x:c r="H564" s="4" t="str">
        <x:v>No</x:v>
      </x:c>
      <x:c r="I564" s="4" t="str">
        <x:v>Sí</x:v>
      </x:c>
      <x:c r="J564" s="4" t="str">
        <x:v>G1</x:v>
      </x:c>
    </x:row>
    <x:row r="565" ht="23" customHeight="1">
      <x:c r="A565" s="13" t="str">
        <x:v>00564</x:v>
      </x:c>
      <x:c r="B565" s="4" t="n">
        <x:v>3</x:v>
      </x:c>
      <x:c r="C565" s="4" t="n">
        <x:v>3</x:v>
      </x:c>
      <x:c r="D565" s="4" t="n">
        <x:v>3</x:v>
      </x:c>
      <x:c r="E565" s="4" t="n">
        <x:v>3</x:v>
      </x:c>
      <x:c r="F565" s="4" t="str">
        <x:v>No</x:v>
      </x:c>
      <x:c r="G565" s="4" t="str">
        <x:v>Sí</x:v>
      </x:c>
      <x:c r="H565" s="4" t="str">
        <x:v>No</x:v>
      </x:c>
      <x:c r="I565" s="4" t="str">
        <x:v>Sí</x:v>
      </x:c>
      <x:c r="J565" s="4" t="str">
        <x:v>G1</x:v>
      </x:c>
    </x:row>
    <x:row r="566" ht="23" customHeight="1">
      <x:c r="A566" s="13" t="str">
        <x:v>00565</x:v>
      </x:c>
      <x:c r="B566" s="4" t="n">
        <x:v>3</x:v>
      </x:c>
      <x:c r="C566" s="4" t="n">
        <x:v>2</x:v>
      </x:c>
      <x:c r="D566" s="4" t="n">
        <x:v>2</x:v>
      </x:c>
      <x:c r="E566" s="4" t="n">
        <x:v>2</x:v>
      </x:c>
      <x:c r="F566" s="4" t="str">
        <x:v>No</x:v>
      </x:c>
      <x:c r="G566" s="4" t="str">
        <x:v>Sí</x:v>
      </x:c>
      <x:c r="H566" s="4" t="str">
        <x:v>No</x:v>
      </x:c>
      <x:c r="I566" s="4" t="str">
        <x:v>Sí</x:v>
      </x:c>
      <x:c r="J566" s="4" t="str">
        <x:v>G1</x:v>
      </x:c>
    </x:row>
    <x:row r="567" ht="23" customHeight="1">
      <x:c r="A567" s="13" t="str">
        <x:v>00566</x:v>
      </x:c>
      <x:c r="B567" s="4" t="n">
        <x:v>3</x:v>
      </x:c>
      <x:c r="C567" s="4" t="n">
        <x:v>3</x:v>
      </x:c>
      <x:c r="D567" s="4" t="n">
        <x:v>2</x:v>
      </x:c>
      <x:c r="E567" s="4" t="n">
        <x:v>2</x:v>
      </x:c>
      <x:c r="F567" s="4" t="str">
        <x:v>No</x:v>
      </x:c>
      <x:c r="G567" s="4" t="str">
        <x:v>Sí</x:v>
      </x:c>
      <x:c r="H567" s="4" t="str">
        <x:v>No</x:v>
      </x:c>
      <x:c r="I567" s="4" t="str">
        <x:v>Sí</x:v>
      </x:c>
      <x:c r="J567" s="4" t="str">
        <x:v>G1</x:v>
      </x:c>
    </x:row>
    <x:row r="568" ht="23" customHeight="1">
      <x:c r="A568" s="13" t="str">
        <x:v>00567</x:v>
      </x:c>
      <x:c r="B568" s="4" t="n">
        <x:v>3</x:v>
      </x:c>
      <x:c r="C568" s="4" t="n">
        <x:v>3</x:v>
      </x:c>
      <x:c r="D568" s="4" t="n">
        <x:v>3</x:v>
      </x:c>
      <x:c r="E568" s="4" t="n">
        <x:v>2</x:v>
      </x:c>
      <x:c r="F568" s="4" t="str">
        <x:v>No</x:v>
      </x:c>
      <x:c r="G568" s="4" t="str">
        <x:v>Sí</x:v>
      </x:c>
      <x:c r="H568" s="4" t="str">
        <x:v>No</x:v>
      </x:c>
      <x:c r="I568" s="4" t="str">
        <x:v>Sí</x:v>
      </x:c>
      <x:c r="J568" s="4" t="str">
        <x:v>G1</x:v>
      </x:c>
    </x:row>
    <x:row r="569" ht="23" customHeight="1">
      <x:c r="A569" s="13" t="str">
        <x:v>00568</x:v>
      </x:c>
      <x:c r="B569" s="4" t="n">
        <x:v>3</x:v>
      </x:c>
      <x:c r="C569" s="4" t="n">
        <x:v>3</x:v>
      </x:c>
      <x:c r="D569" s="4" t="n">
        <x:v>3</x:v>
      </x:c>
      <x:c r="E569" s="4" t="n">
        <x:v>3</x:v>
      </x:c>
      <x:c r="F569" s="4" t="str">
        <x:v>No</x:v>
      </x:c>
      <x:c r="G569" s="4" t="str">
        <x:v>Sí</x:v>
      </x:c>
      <x:c r="H569" s="4" t="str">
        <x:v>No</x:v>
      </x:c>
      <x:c r="I569" s="4" t="str">
        <x:v>Sí</x:v>
      </x:c>
      <x:c r="J569" s="4" t="str">
        <x:v>G1</x:v>
      </x:c>
    </x:row>
    <x:row r="570" ht="23" customHeight="1">
      <x:c r="A570" s="13" t="str">
        <x:v>00569</x:v>
      </x:c>
      <x:c r="B570" s="4" t="n">
        <x:v>3</x:v>
      </x:c>
      <x:c r="C570" s="4" t="n">
        <x:v>2</x:v>
      </x:c>
      <x:c r="D570" s="4" t="n">
        <x:v>2</x:v>
      </x:c>
      <x:c r="E570" s="4" t="n">
        <x:v>2</x:v>
      </x:c>
      <x:c r="F570" s="4" t="str">
        <x:v>No</x:v>
      </x:c>
      <x:c r="G570" s="4" t="str">
        <x:v>Sí</x:v>
      </x:c>
      <x:c r="H570" s="4" t="str">
        <x:v>No</x:v>
      </x:c>
      <x:c r="I570" s="4" t="str">
        <x:v>Sí</x:v>
      </x:c>
      <x:c r="J570" s="4" t="str">
        <x:v>G1</x:v>
      </x:c>
    </x:row>
    <x:row r="571" ht="23" customHeight="1">
      <x:c r="A571" s="13" t="str">
        <x:v>00570</x:v>
      </x:c>
      <x:c r="B571" s="4" t="n">
        <x:v>3</x:v>
      </x:c>
      <x:c r="C571" s="4" t="n">
        <x:v>3</x:v>
      </x:c>
      <x:c r="D571" s="4" t="n">
        <x:v>2</x:v>
      </x:c>
      <x:c r="E571" s="4" t="n">
        <x:v>2</x:v>
      </x:c>
      <x:c r="F571" s="4" t="str">
        <x:v>No</x:v>
      </x:c>
      <x:c r="G571" s="4" t="str">
        <x:v>Sí</x:v>
      </x:c>
      <x:c r="H571" s="4" t="str">
        <x:v>No</x:v>
      </x:c>
      <x:c r="I571" s="4" t="str">
        <x:v>Sí</x:v>
      </x:c>
      <x:c r="J571" s="4" t="str">
        <x:v>G1</x:v>
      </x:c>
    </x:row>
    <x:row r="572" ht="23" customHeight="1">
      <x:c r="A572" s="13" t="str">
        <x:v>00571</x:v>
      </x:c>
      <x:c r="B572" s="4" t="n">
        <x:v>3</x:v>
      </x:c>
      <x:c r="C572" s="4" t="n">
        <x:v>3</x:v>
      </x:c>
      <x:c r="D572" s="4" t="n">
        <x:v>3</x:v>
      </x:c>
      <x:c r="E572" s="4" t="n">
        <x:v>2</x:v>
      </x:c>
      <x:c r="F572" s="4" t="str">
        <x:v>No</x:v>
      </x:c>
      <x:c r="G572" s="4" t="str">
        <x:v>Sí</x:v>
      </x:c>
      <x:c r="H572" s="4" t="str">
        <x:v>No</x:v>
      </x:c>
      <x:c r="I572" s="4" t="str">
        <x:v>Sí</x:v>
      </x:c>
      <x:c r="J572" s="4" t="str">
        <x:v>G2</x:v>
      </x:c>
    </x:row>
    <x:row r="573" ht="23" customHeight="1">
      <x:c r="A573" s="13" t="str">
        <x:v>00572</x:v>
      </x:c>
      <x:c r="B573" s="4" t="n">
        <x:v>2</x:v>
      </x:c>
      <x:c r="C573" s="4" t="n">
        <x:v>2</x:v>
      </x:c>
      <x:c r="D573" s="4" t="n">
        <x:v>1</x:v>
      </x:c>
      <x:c r="E573" s="4" t="n">
        <x:v>1</x:v>
      </x:c>
      <x:c r="F573" s="4" t="str">
        <x:v>No</x:v>
      </x:c>
      <x:c r="G573" s="4" t="str">
        <x:v>Sí</x:v>
      </x:c>
      <x:c r="H573" s="4" t="str">
        <x:v>No</x:v>
      </x:c>
      <x:c r="I573" s="4" t="str">
        <x:v>Sí</x:v>
      </x:c>
      <x:c r="J573" s="4" t="str">
        <x:v>G2</x:v>
      </x:c>
    </x:row>
    <x:row r="574" ht="23" customHeight="1">
      <x:c r="A574" s="13" t="str">
        <x:v>00573</x:v>
      </x:c>
      <x:c r="B574" s="4" t="n">
        <x:v>3</x:v>
      </x:c>
      <x:c r="C574" s="4" t="n">
        <x:v>2</x:v>
      </x:c>
      <x:c r="D574" s="4" t="n">
        <x:v>2</x:v>
      </x:c>
      <x:c r="E574" s="4" t="n">
        <x:v>2</x:v>
      </x:c>
      <x:c r="F574" s="4" t="str">
        <x:v>No</x:v>
      </x:c>
      <x:c r="G574" s="4" t="str">
        <x:v>Sí</x:v>
      </x:c>
      <x:c r="H574" s="4" t="str">
        <x:v>No</x:v>
      </x:c>
      <x:c r="I574" s="4" t="str">
        <x:v>Sí</x:v>
      </x:c>
      <x:c r="J574" s="4" t="str">
        <x:v>G2</x:v>
      </x:c>
    </x:row>
    <x:row r="575" ht="23" customHeight="1">
      <x:c r="A575" s="13" t="str">
        <x:v>00574</x:v>
      </x:c>
      <x:c r="B575" s="4" t="n">
        <x:v>3</x:v>
      </x:c>
      <x:c r="C575" s="4" t="n">
        <x:v>3</x:v>
      </x:c>
      <x:c r="D575" s="4" t="n">
        <x:v>2</x:v>
      </x:c>
      <x:c r="E575" s="4" t="n">
        <x:v>2</x:v>
      </x:c>
      <x:c r="F575" s="4" t="str">
        <x:v>No</x:v>
      </x:c>
      <x:c r="G575" s="4" t="str">
        <x:v>Sí</x:v>
      </x:c>
      <x:c r="H575" s="4" t="str">
        <x:v>No</x:v>
      </x:c>
      <x:c r="I575" s="4" t="str">
        <x:v>Sí</x:v>
      </x:c>
      <x:c r="J575" s="4" t="str">
        <x:v>G2</x:v>
      </x:c>
    </x:row>
    <x:row r="576" ht="23" customHeight="1">
      <x:c r="A576" s="13" t="str">
        <x:v>00575</x:v>
      </x:c>
      <x:c r="B576" s="4" t="n">
        <x:v>3</x:v>
      </x:c>
      <x:c r="C576" s="4" t="n">
        <x:v>3</x:v>
      </x:c>
      <x:c r="D576" s="4" t="n">
        <x:v>3</x:v>
      </x:c>
      <x:c r="E576" s="4" t="n">
        <x:v>2</x:v>
      </x:c>
      <x:c r="F576" s="4" t="str">
        <x:v>No</x:v>
      </x:c>
      <x:c r="G576" s="4" t="str">
        <x:v>Sí</x:v>
      </x:c>
      <x:c r="H576" s="4" t="str">
        <x:v>No</x:v>
      </x:c>
      <x:c r="I576" s="4" t="str">
        <x:v>Sí</x:v>
      </x:c>
      <x:c r="J576" s="4" t="str">
        <x:v>G2</x:v>
      </x:c>
    </x:row>
    <x:row r="577" ht="23" customHeight="1">
      <x:c r="A577" s="13" t="str">
        <x:v>00576</x:v>
      </x:c>
      <x:c r="B577" s="4" t="n">
        <x:v>3</x:v>
      </x:c>
      <x:c r="C577" s="4" t="n">
        <x:v>3</x:v>
      </x:c>
      <x:c r="D577" s="4" t="n">
        <x:v>3</x:v>
      </x:c>
      <x:c r="E577" s="4" t="n">
        <x:v>3</x:v>
      </x:c>
      <x:c r="F577" s="4" t="str">
        <x:v>No</x:v>
      </x:c>
      <x:c r="G577" s="4" t="str">
        <x:v>Sí</x:v>
      </x:c>
      <x:c r="H577" s="4" t="str">
        <x:v>No</x:v>
      </x:c>
      <x:c r="I577" s="4" t="str">
        <x:v>Sí</x:v>
      </x:c>
      <x:c r="J577" s="4" t="str">
        <x:v>G2</x:v>
      </x:c>
    </x:row>
    <x:row r="578" ht="23" customHeight="1">
      <x:c r="A578" s="13" t="str">
        <x:v>00577</x:v>
      </x:c>
      <x:c r="B578" s="4" t="n">
        <x:v>3</x:v>
      </x:c>
      <x:c r="C578" s="4" t="n">
        <x:v>2</x:v>
      </x:c>
      <x:c r="D578" s="4" t="n">
        <x:v>2</x:v>
      </x:c>
      <x:c r="E578" s="4" t="n">
        <x:v>2</x:v>
      </x:c>
      <x:c r="F578" s="4" t="str">
        <x:v>No</x:v>
      </x:c>
      <x:c r="G578" s="4" t="str">
        <x:v>Sí</x:v>
      </x:c>
      <x:c r="H578" s="4" t="str">
        <x:v>No</x:v>
      </x:c>
      <x:c r="I578" s="4" t="str">
        <x:v>Sí</x:v>
      </x:c>
      <x:c r="J578" s="4" t="str">
        <x:v>G2</x:v>
      </x:c>
    </x:row>
    <x:row r="579" ht="23" customHeight="1">
      <x:c r="A579" s="13" t="str">
        <x:v>00578</x:v>
      </x:c>
      <x:c r="B579" s="4" t="n">
        <x:v>3</x:v>
      </x:c>
      <x:c r="C579" s="4" t="n">
        <x:v>3</x:v>
      </x:c>
      <x:c r="D579" s="4" t="n">
        <x:v>2</x:v>
      </x:c>
      <x:c r="E579" s="4" t="n">
        <x:v>2</x:v>
      </x:c>
      <x:c r="F579" s="4" t="str">
        <x:v>No</x:v>
      </x:c>
      <x:c r="G579" s="4" t="str">
        <x:v>Sí</x:v>
      </x:c>
      <x:c r="H579" s="4" t="str">
        <x:v>No</x:v>
      </x:c>
      <x:c r="I579" s="4" t="str">
        <x:v>Sí</x:v>
      </x:c>
      <x:c r="J579" s="4" t="str">
        <x:v>G2</x:v>
      </x:c>
    </x:row>
    <x:row r="580" ht="23" customHeight="1">
      <x:c r="A580" s="13" t="str">
        <x:v>00579</x:v>
      </x:c>
      <x:c r="B580" s="4" t="n">
        <x:v>2</x:v>
      </x:c>
      <x:c r="C580" s="4" t="n">
        <x:v>2</x:v>
      </x:c>
      <x:c r="D580" s="4" t="n">
        <x:v>2</x:v>
      </x:c>
      <x:c r="E580" s="4" t="n">
        <x:v>1</x:v>
      </x:c>
      <x:c r="F580" s="4" t="str">
        <x:v>No</x:v>
      </x:c>
      <x:c r="G580" s="4" t="str">
        <x:v>Sí</x:v>
      </x:c>
      <x:c r="H580" s="4" t="str">
        <x:v>Sí</x:v>
      </x:c>
      <x:c r="I580" s="4" t="str">
        <x:v>Sí</x:v>
      </x:c>
      <x:c r="J580" s="4" t="str">
        <x:v>G2</x:v>
      </x:c>
    </x:row>
    <x:row r="581" ht="23" customHeight="1">
      <x:c r="A581" s="13" t="str">
        <x:v>00580</x:v>
      </x:c>
      <x:c r="B581" s="4" t="n">
        <x:v>3</x:v>
      </x:c>
      <x:c r="C581" s="4" t="n">
        <x:v>3</x:v>
      </x:c>
      <x:c r="D581" s="4" t="n">
        <x:v>3</x:v>
      </x:c>
      <x:c r="E581" s="4" t="n">
        <x:v>3</x:v>
      </x:c>
      <x:c r="F581" s="4" t="str">
        <x:v>No</x:v>
      </x:c>
      <x:c r="G581" s="4" t="str">
        <x:v>Sí</x:v>
      </x:c>
      <x:c r="H581" s="4" t="str">
        <x:v>No</x:v>
      </x:c>
      <x:c r="I581" s="4" t="str">
        <x:v>Sí</x:v>
      </x:c>
      <x:c r="J581" s="4" t="str">
        <x:v>G2</x:v>
      </x:c>
    </x:row>
    <x:row r="582" ht="23" customHeight="1">
      <x:c r="A582" s="13" t="str">
        <x:v>00581</x:v>
      </x:c>
      <x:c r="B582" s="4" t="n">
        <x:v>3</x:v>
      </x:c>
      <x:c r="C582" s="4" t="n">
        <x:v>2</x:v>
      </x:c>
      <x:c r="D582" s="4" t="n">
        <x:v>2</x:v>
      </x:c>
      <x:c r="E582" s="4" t="n">
        <x:v>2</x:v>
      </x:c>
      <x:c r="F582" s="4" t="str">
        <x:v>No</x:v>
      </x:c>
      <x:c r="G582" s="4" t="str">
        <x:v>Sí</x:v>
      </x:c>
      <x:c r="H582" s="4" t="str">
        <x:v>No</x:v>
      </x:c>
      <x:c r="I582" s="4" t="str">
        <x:v>Sí</x:v>
      </x:c>
      <x:c r="J582" s="4" t="str">
        <x:v>G3</x:v>
      </x:c>
    </x:row>
    <x:row r="583" ht="23" customHeight="1">
      <x:c r="A583" s="13" t="str">
        <x:v>00582</x:v>
      </x:c>
      <x:c r="B583" s="4" t="n">
        <x:v>3</x:v>
      </x:c>
      <x:c r="C583" s="4" t="n">
        <x:v>3</x:v>
      </x:c>
      <x:c r="D583" s="4" t="n">
        <x:v>2</x:v>
      </x:c>
      <x:c r="E583" s="4" t="n">
        <x:v>2</x:v>
      </x:c>
      <x:c r="F583" s="4" t="str">
        <x:v>No</x:v>
      </x:c>
      <x:c r="G583" s="4" t="str">
        <x:v>Sí</x:v>
      </x:c>
      <x:c r="H583" s="4" t="str">
        <x:v>No</x:v>
      </x:c>
      <x:c r="I583" s="4" t="str">
        <x:v>Sí</x:v>
      </x:c>
      <x:c r="J583" s="4" t="str">
        <x:v>G3</x:v>
      </x:c>
    </x:row>
    <x:row r="584" ht="23" customHeight="1">
      <x:c r="A584" s="13" t="str">
        <x:v>00583</x:v>
      </x:c>
      <x:c r="B584" s="4" t="n">
        <x:v>3</x:v>
      </x:c>
      <x:c r="C584" s="4" t="n">
        <x:v>3</x:v>
      </x:c>
      <x:c r="D584" s="4" t="n">
        <x:v>3</x:v>
      </x:c>
      <x:c r="E584" s="4" t="n">
        <x:v>2</x:v>
      </x:c>
      <x:c r="F584" s="4" t="str">
        <x:v>No</x:v>
      </x:c>
      <x:c r="G584" s="4" t="str">
        <x:v>Sí</x:v>
      </x:c>
      <x:c r="H584" s="4" t="str">
        <x:v>No</x:v>
      </x:c>
      <x:c r="I584" s="4" t="str">
        <x:v>Sí</x:v>
      </x:c>
      <x:c r="J584" s="4" t="str">
        <x:v>G3</x:v>
      </x:c>
    </x:row>
    <x:row r="585" ht="23" customHeight="1">
      <x:c r="A585" s="13" t="str">
        <x:v>00584</x:v>
      </x:c>
      <x:c r="B585" s="4" t="n">
        <x:v>2</x:v>
      </x:c>
      <x:c r="C585" s="4" t="n">
        <x:v>2</x:v>
      </x:c>
      <x:c r="D585" s="4" t="n">
        <x:v>1</x:v>
      </x:c>
      <x:c r="E585" s="4" t="n">
        <x:v>1</x:v>
      </x:c>
      <x:c r="F585" s="4" t="str">
        <x:v>Sí</x:v>
      </x:c>
      <x:c r="G585" s="4" t="str">
        <x:v>Sí</x:v>
      </x:c>
      <x:c r="H585" s="4" t="str">
        <x:v>Sí</x:v>
      </x:c>
      <x:c r="I585" s="4" t="str">
        <x:v>No</x:v>
      </x:c>
      <x:c r="J585" s="4" t="str">
        <x:v>G3</x:v>
      </x:c>
    </x:row>
    <x:row r="586" ht="23" customHeight="1">
      <x:c r="A586" s="13" t="str">
        <x:v>00585</x:v>
      </x:c>
      <x:c r="B586" s="4" t="n">
        <x:v>3</x:v>
      </x:c>
      <x:c r="C586" s="4" t="n">
        <x:v>2</x:v>
      </x:c>
      <x:c r="D586" s="4" t="n">
        <x:v>2</x:v>
      </x:c>
      <x:c r="E586" s="4" t="n">
        <x:v>2</x:v>
      </x:c>
      <x:c r="F586" s="4" t="str">
        <x:v>No</x:v>
      </x:c>
      <x:c r="G586" s="4" t="str">
        <x:v>Sí</x:v>
      </x:c>
      <x:c r="H586" s="4" t="str">
        <x:v>No</x:v>
      </x:c>
      <x:c r="I586" s="4" t="str">
        <x:v>Sí</x:v>
      </x:c>
      <x:c r="J586" s="4" t="str">
        <x:v>G3</x:v>
      </x:c>
    </x:row>
    <x:row r="587" ht="23" customHeight="1">
      <x:c r="A587" s="13" t="str">
        <x:v>00586</x:v>
      </x:c>
      <x:c r="B587" s="4" t="n">
        <x:v>2</x:v>
      </x:c>
      <x:c r="C587" s="4" t="n">
        <x:v>2</x:v>
      </x:c>
      <x:c r="D587" s="4" t="n">
        <x:v>1</x:v>
      </x:c>
      <x:c r="E587" s="4" t="n">
        <x:v>1</x:v>
      </x:c>
      <x:c r="F587" s="4" t="str">
        <x:v>No</x:v>
      </x:c>
      <x:c r="G587" s="4" t="str">
        <x:v>Sí</x:v>
      </x:c>
      <x:c r="H587" s="4" t="str">
        <x:v>Sí</x:v>
      </x:c>
      <x:c r="I587" s="4" t="str">
        <x:v>No</x:v>
      </x:c>
      <x:c r="J587" s="4" t="str">
        <x:v>G3</x:v>
      </x:c>
    </x:row>
    <x:row r="588" ht="23" customHeight="1">
      <x:c r="A588" s="13" t="str">
        <x:v>00587</x:v>
      </x:c>
      <x:c r="B588" s="4" t="n">
        <x:v>3</x:v>
      </x:c>
      <x:c r="C588" s="4" t="n">
        <x:v>3</x:v>
      </x:c>
      <x:c r="D588" s="4" t="n">
        <x:v>3</x:v>
      </x:c>
      <x:c r="E588" s="4" t="n">
        <x:v>2</x:v>
      </x:c>
      <x:c r="F588" s="4" t="str">
        <x:v>No</x:v>
      </x:c>
      <x:c r="G588" s="4" t="str">
        <x:v>Sí</x:v>
      </x:c>
      <x:c r="H588" s="4" t="str">
        <x:v>No</x:v>
      </x:c>
      <x:c r="I588" s="4" t="str">
        <x:v>Sí</x:v>
      </x:c>
      <x:c r="J588" s="4" t="str">
        <x:v>G3</x:v>
      </x:c>
    </x:row>
    <x:row r="589" ht="23" customHeight="1">
      <x:c r="A589" s="13" t="str">
        <x:v>00588</x:v>
      </x:c>
      <x:c r="B589" s="4" t="n">
        <x:v>3</x:v>
      </x:c>
      <x:c r="C589" s="4" t="n">
        <x:v>3</x:v>
      </x:c>
      <x:c r="D589" s="4" t="n">
        <x:v>3</x:v>
      </x:c>
      <x:c r="E589" s="4" t="n">
        <x:v>3</x:v>
      </x:c>
      <x:c r="F589" s="4" t="str">
        <x:v>No</x:v>
      </x:c>
      <x:c r="G589" s="4" t="str">
        <x:v>Sí</x:v>
      </x:c>
      <x:c r="H589" s="4" t="str">
        <x:v>No</x:v>
      </x:c>
      <x:c r="I589" s="4" t="str">
        <x:v>Sí</x:v>
      </x:c>
      <x:c r="J589" s="4" t="str">
        <x:v>G3</x:v>
      </x:c>
    </x:row>
    <x:row r="590" ht="23" customHeight="1">
      <x:c r="A590" s="13" t="str">
        <x:v>00589</x:v>
      </x:c>
      <x:c r="B590" s="4" t="n">
        <x:v>3</x:v>
      </x:c>
      <x:c r="C590" s="4" t="n">
        <x:v>2</x:v>
      </x:c>
      <x:c r="D590" s="4" t="n">
        <x:v>2</x:v>
      </x:c>
      <x:c r="E590" s="4" t="n">
        <x:v>2</x:v>
      </x:c>
      <x:c r="F590" s="4" t="str">
        <x:v>No</x:v>
      </x:c>
      <x:c r="G590" s="4" t="str">
        <x:v>Sí</x:v>
      </x:c>
      <x:c r="H590" s="4" t="str">
        <x:v>No</x:v>
      </x:c>
      <x:c r="I590" s="4" t="str">
        <x:v>No</x:v>
      </x:c>
      <x:c r="J590" s="4" t="str">
        <x:v>G1</x:v>
      </x:c>
    </x:row>
    <x:row r="591" ht="23" customHeight="1">
      <x:c r="A591" s="13" t="str">
        <x:v>00590</x:v>
      </x:c>
      <x:c r="B591" s="4" t="n">
        <x:v>3</x:v>
      </x:c>
      <x:c r="C591" s="4" t="n">
        <x:v>3</x:v>
      </x:c>
      <x:c r="D591" s="4" t="n">
        <x:v>2</x:v>
      </x:c>
      <x:c r="E591" s="4" t="n">
        <x:v>2</x:v>
      </x:c>
      <x:c r="F591" s="4" t="str">
        <x:v>No</x:v>
      </x:c>
      <x:c r="G591" s="4" t="str">
        <x:v>Sí</x:v>
      </x:c>
      <x:c r="H591" s="4" t="str">
        <x:v>No</x:v>
      </x:c>
      <x:c r="I591" s="4" t="str">
        <x:v>Sí</x:v>
      </x:c>
      <x:c r="J591" s="4" t="str">
        <x:v>G1</x:v>
      </x:c>
    </x:row>
    <x:row r="592" ht="23" customHeight="1">
      <x:c r="A592" s="13" t="str">
        <x:v>00591</x:v>
      </x:c>
      <x:c r="B592" s="4" t="n">
        <x:v>3</x:v>
      </x:c>
      <x:c r="C592" s="4" t="n">
        <x:v>3</x:v>
      </x:c>
      <x:c r="D592" s="4" t="n">
        <x:v>3</x:v>
      </x:c>
      <x:c r="E592" s="4" t="n">
        <x:v>2</x:v>
      </x:c>
      <x:c r="F592" s="4" t="str">
        <x:v>No</x:v>
      </x:c>
      <x:c r="G592" s="4" t="str">
        <x:v>Sí</x:v>
      </x:c>
      <x:c r="H592" s="4" t="str">
        <x:v>No</x:v>
      </x:c>
      <x:c r="I592" s="4" t="str">
        <x:v>Sí</x:v>
      </x:c>
      <x:c r="J592" s="4" t="str">
        <x:v>G1</x:v>
      </x:c>
    </x:row>
    <x:row r="593" ht="23" customHeight="1">
      <x:c r="A593" s="13" t="str">
        <x:v>00592</x:v>
      </x:c>
      <x:c r="B593" s="4" t="n">
        <x:v>3</x:v>
      </x:c>
      <x:c r="C593" s="4" t="n">
        <x:v>3</x:v>
      </x:c>
      <x:c r="D593" s="4" t="n">
        <x:v>3</x:v>
      </x:c>
      <x:c r="E593" s="4" t="n">
        <x:v>3</x:v>
      </x:c>
      <x:c r="F593" s="4" t="str">
        <x:v>No</x:v>
      </x:c>
      <x:c r="G593" s="4" t="str">
        <x:v>Sí</x:v>
      </x:c>
      <x:c r="H593" s="4" t="str">
        <x:v>No</x:v>
      </x:c>
      <x:c r="I593" s="4" t="str">
        <x:v>Sí</x:v>
      </x:c>
      <x:c r="J593" s="4" t="str">
        <x:v>G1</x:v>
      </x:c>
    </x:row>
    <x:row r="594" ht="23" customHeight="1">
      <x:c r="A594" s="13" t="str">
        <x:v>00593</x:v>
      </x:c>
      <x:c r="B594" s="4" t="n">
        <x:v>3</x:v>
      </x:c>
      <x:c r="C594" s="4" t="n">
        <x:v>2</x:v>
      </x:c>
      <x:c r="D594" s="4" t="n">
        <x:v>2</x:v>
      </x:c>
      <x:c r="E594" s="4" t="n">
        <x:v>2</x:v>
      </x:c>
      <x:c r="F594" s="4" t="str">
        <x:v>No</x:v>
      </x:c>
      <x:c r="G594" s="4" t="str">
        <x:v>Sí</x:v>
      </x:c>
      <x:c r="H594" s="4" t="str">
        <x:v>No</x:v>
      </x:c>
      <x:c r="I594" s="4" t="str">
        <x:v>Sí</x:v>
      </x:c>
      <x:c r="J594" s="4" t="str">
        <x:v>G1</x:v>
      </x:c>
    </x:row>
    <x:row r="595" ht="23" customHeight="1">
      <x:c r="A595" s="13" t="str">
        <x:v>00594</x:v>
      </x:c>
      <x:c r="B595" s="4" t="n">
        <x:v>3</x:v>
      </x:c>
      <x:c r="C595" s="4" t="n">
        <x:v>3</x:v>
      </x:c>
      <x:c r="D595" s="4" t="n">
        <x:v>2</x:v>
      </x:c>
      <x:c r="E595" s="4" t="n">
        <x:v>2</x:v>
      </x:c>
      <x:c r="F595" s="4" t="str">
        <x:v>No</x:v>
      </x:c>
      <x:c r="G595" s="4" t="str">
        <x:v>Sí</x:v>
      </x:c>
      <x:c r="H595" s="4" t="str">
        <x:v>No</x:v>
      </x:c>
      <x:c r="I595" s="4" t="str">
        <x:v>No</x:v>
      </x:c>
      <x:c r="J595" s="4" t="str">
        <x:v>G1</x:v>
      </x:c>
    </x:row>
    <x:row r="596" ht="23" customHeight="1">
      <x:c r="A596" s="13" t="str">
        <x:v>00595</x:v>
      </x:c>
      <x:c r="B596" s="4" t="n">
        <x:v>3</x:v>
      </x:c>
      <x:c r="C596" s="4" t="n">
        <x:v>3</x:v>
      </x:c>
      <x:c r="D596" s="4" t="n">
        <x:v>3</x:v>
      </x:c>
      <x:c r="E596" s="4" t="n">
        <x:v>2</x:v>
      </x:c>
      <x:c r="F596" s="4" t="str">
        <x:v>No</x:v>
      </x:c>
      <x:c r="G596" s="4" t="str">
        <x:v>Sí</x:v>
      </x:c>
      <x:c r="H596" s="4" t="str">
        <x:v>No</x:v>
      </x:c>
      <x:c r="I596" s="4" t="str">
        <x:v>Sí</x:v>
      </x:c>
      <x:c r="J596" s="4" t="str">
        <x:v>G1</x:v>
      </x:c>
    </x:row>
    <x:row r="597" ht="23" customHeight="1">
      <x:c r="A597" s="13" t="str">
        <x:v>00596</x:v>
      </x:c>
      <x:c r="B597" s="4" t="n">
        <x:v>3</x:v>
      </x:c>
      <x:c r="C597" s="4" t="n">
        <x:v>3</x:v>
      </x:c>
      <x:c r="D597" s="4" t="n">
        <x:v>3</x:v>
      </x:c>
      <x:c r="E597" s="4" t="n">
        <x:v>3</x:v>
      </x:c>
      <x:c r="F597" s="4" t="str">
        <x:v>No</x:v>
      </x:c>
      <x:c r="G597" s="4" t="str">
        <x:v>Sí</x:v>
      </x:c>
      <x:c r="H597" s="4" t="str">
        <x:v>No</x:v>
      </x:c>
      <x:c r="I597" s="4" t="str">
        <x:v>Sí</x:v>
      </x:c>
      <x:c r="J597" s="4" t="str">
        <x:v>G1</x:v>
      </x:c>
    </x:row>
    <x:row r="598" ht="23" customHeight="1">
      <x:c r="A598" s="13" t="str">
        <x:v>00597</x:v>
      </x:c>
      <x:c r="B598" s="4" t="n">
        <x:v>3</x:v>
      </x:c>
      <x:c r="C598" s="4" t="n">
        <x:v>2</x:v>
      </x:c>
      <x:c r="D598" s="4" t="n">
        <x:v>2</x:v>
      </x:c>
      <x:c r="E598" s="4" t="n">
        <x:v>2</x:v>
      </x:c>
      <x:c r="F598" s="4" t="str">
        <x:v>No</x:v>
      </x:c>
      <x:c r="G598" s="4" t="str">
        <x:v>Sí</x:v>
      </x:c>
      <x:c r="H598" s="4" t="str">
        <x:v>No</x:v>
      </x:c>
      <x:c r="I598" s="4" t="str">
        <x:v>Sí</x:v>
      </x:c>
      <x:c r="J598" s="4" t="str">
        <x:v>G1</x:v>
      </x:c>
    </x:row>
    <x:row r="599" ht="23" customHeight="1">
      <x:c r="A599" s="13" t="str">
        <x:v>00598</x:v>
      </x:c>
      <x:c r="B599" s="4" t="n">
        <x:v>3</x:v>
      </x:c>
      <x:c r="C599" s="4" t="n">
        <x:v>3</x:v>
      </x:c>
      <x:c r="D599" s="4" t="n">
        <x:v>2</x:v>
      </x:c>
      <x:c r="E599" s="4" t="n">
        <x:v>2</x:v>
      </x:c>
      <x:c r="F599" s="4" t="str">
        <x:v>No</x:v>
      </x:c>
      <x:c r="G599" s="4" t="str">
        <x:v>Sí</x:v>
      </x:c>
      <x:c r="H599" s="4" t="str">
        <x:v>No</x:v>
      </x:c>
      <x:c r="I599" s="4" t="str">
        <x:v>Sí</x:v>
      </x:c>
      <x:c r="J599" s="4" t="str">
        <x:v>G1</x:v>
      </x:c>
    </x:row>
    <x:row r="600" ht="23" customHeight="1">
      <x:c r="A600" s="13" t="str">
        <x:v>00599</x:v>
      </x:c>
      <x:c r="B600" s="4" t="n">
        <x:v>3</x:v>
      </x:c>
      <x:c r="C600" s="4" t="n">
        <x:v>3</x:v>
      </x:c>
      <x:c r="D600" s="4" t="n">
        <x:v>3</x:v>
      </x:c>
      <x:c r="E600" s="4" t="n">
        <x:v>2</x:v>
      </x:c>
      <x:c r="F600" s="4" t="str">
        <x:v>No</x:v>
      </x:c>
      <x:c r="G600" s="4" t="str">
        <x:v>Sí</x:v>
      </x:c>
      <x:c r="H600" s="4" t="str">
        <x:v>No</x:v>
      </x:c>
      <x:c r="I600" s="4" t="str">
        <x:v>No</x:v>
      </x:c>
      <x:c r="J600" s="4" t="str">
        <x:v>G1</x:v>
      </x:c>
    </x:row>
    <x:row r="601" ht="23" customHeight="1">
      <x:c r="A601" s="13" t="str">
        <x:v>00600</x:v>
      </x:c>
      <x:c r="B601" s="4" t="n">
        <x:v>2</x:v>
      </x:c>
      <x:c r="C601" s="4" t="n">
        <x:v>2</x:v>
      </x:c>
      <x:c r="D601" s="4" t="n">
        <x:v>1</x:v>
      </x:c>
      <x:c r="E601" s="4" t="n">
        <x:v>1</x:v>
      </x:c>
      <x:c r="F601" s="4" t="str">
        <x:v>No</x:v>
      </x:c>
      <x:c r="G601" s="4" t="str">
        <x:v>Sí</x:v>
      </x:c>
      <x:c r="H601" s="4" t="str">
        <x:v>No</x:v>
      </x:c>
      <x:c r="I601" s="4" t="str">
        <x:v>Sí</x:v>
      </x:c>
      <x:c r="J601" s="4" t="str">
        <x:v>G1</x:v>
      </x:c>
    </x:row>
    <x:row r="602" ht="23" customHeight="1">
      <x:c r="A602" s="13" t="str">
        <x:v>00601</x:v>
      </x:c>
      <x:c r="B602" s="4" t="n">
        <x:v>3</x:v>
      </x:c>
      <x:c r="C602" s="4" t="n">
        <x:v>2</x:v>
      </x:c>
      <x:c r="D602" s="4" t="n">
        <x:v>2</x:v>
      </x:c>
      <x:c r="E602" s="4" t="n">
        <x:v>2</x:v>
      </x:c>
      <x:c r="F602" s="4" t="str">
        <x:v>No</x:v>
      </x:c>
      <x:c r="G602" s="4" t="str">
        <x:v>Sí</x:v>
      </x:c>
      <x:c r="H602" s="4" t="str">
        <x:v>No</x:v>
      </x:c>
      <x:c r="I602" s="4" t="str">
        <x:v>Sí</x:v>
      </x:c>
      <x:c r="J602" s="4" t="str">
        <x:v>G2</x:v>
      </x:c>
    </x:row>
    <x:row r="603" ht="23" customHeight="1">
      <x:c r="A603" s="13" t="str">
        <x:v>00602</x:v>
      </x:c>
      <x:c r="B603" s="4" t="n">
        <x:v>3</x:v>
      </x:c>
      <x:c r="C603" s="4" t="n">
        <x:v>3</x:v>
      </x:c>
      <x:c r="D603" s="4" t="n">
        <x:v>2</x:v>
      </x:c>
      <x:c r="E603" s="4" t="n">
        <x:v>2</x:v>
      </x:c>
      <x:c r="F603" s="4" t="str">
        <x:v>No</x:v>
      </x:c>
      <x:c r="G603" s="4" t="str">
        <x:v>Sí</x:v>
      </x:c>
      <x:c r="H603" s="4" t="str">
        <x:v>No</x:v>
      </x:c>
      <x:c r="I603" s="4" t="str">
        <x:v>Sí</x:v>
      </x:c>
      <x:c r="J603" s="4" t="str">
        <x:v>G2</x:v>
      </x:c>
    </x:row>
    <x:row r="604" ht="23" customHeight="1">
      <x:c r="A604" s="13" t="str">
        <x:v>00603</x:v>
      </x:c>
      <x:c r="B604" s="4" t="n">
        <x:v>3</x:v>
      </x:c>
      <x:c r="C604" s="4" t="n">
        <x:v>3</x:v>
      </x:c>
      <x:c r="D604" s="4" t="n">
        <x:v>3</x:v>
      </x:c>
      <x:c r="E604" s="4" t="n">
        <x:v>2</x:v>
      </x:c>
      <x:c r="F604" s="4" t="str">
        <x:v>No</x:v>
      </x:c>
      <x:c r="G604" s="4" t="str">
        <x:v>Sí</x:v>
      </x:c>
      <x:c r="H604" s="4" t="str">
        <x:v>No</x:v>
      </x:c>
      <x:c r="I604" s="4" t="str">
        <x:v>Sí</x:v>
      </x:c>
      <x:c r="J604" s="4" t="str">
        <x:v>G2</x:v>
      </x:c>
    </x:row>
    <x:row r="605" ht="23" customHeight="1">
      <x:c r="A605" s="13" t="str">
        <x:v>00604</x:v>
      </x:c>
      <x:c r="B605" s="4" t="n">
        <x:v>3</x:v>
      </x:c>
      <x:c r="C605" s="4" t="n">
        <x:v>3</x:v>
      </x:c>
      <x:c r="D605" s="4" t="n">
        <x:v>3</x:v>
      </x:c>
      <x:c r="E605" s="4" t="n">
        <x:v>3</x:v>
      </x:c>
      <x:c r="F605" s="4" t="str">
        <x:v>No</x:v>
      </x:c>
      <x:c r="G605" s="4" t="str">
        <x:v>Sí</x:v>
      </x:c>
      <x:c r="H605" s="4" t="str">
        <x:v>No</x:v>
      </x:c>
      <x:c r="I605" s="4" t="str">
        <x:v>No</x:v>
      </x:c>
      <x:c r="J605" s="4" t="str">
        <x:v>G2</x:v>
      </x:c>
    </x:row>
    <x:row r="606" ht="23" customHeight="1">
      <x:c r="A606" s="13" t="str">
        <x:v>00605</x:v>
      </x:c>
      <x:c r="B606" s="4" t="n">
        <x:v>3</x:v>
      </x:c>
      <x:c r="C606" s="4" t="n">
        <x:v>2</x:v>
      </x:c>
      <x:c r="D606" s="4" t="n">
        <x:v>2</x:v>
      </x:c>
      <x:c r="E606" s="4" t="n">
        <x:v>2</x:v>
      </x:c>
      <x:c r="F606" s="4" t="str">
        <x:v>No</x:v>
      </x:c>
      <x:c r="G606" s="4" t="str">
        <x:v>Sí</x:v>
      </x:c>
      <x:c r="H606" s="4" t="str">
        <x:v>No</x:v>
      </x:c>
      <x:c r="I606" s="4" t="str">
        <x:v>Sí</x:v>
      </x:c>
      <x:c r="J606" s="4" t="str">
        <x:v>G2</x:v>
      </x:c>
    </x:row>
    <x:row r="607" ht="23" customHeight="1">
      <x:c r="A607" s="13" t="str">
        <x:v>00606</x:v>
      </x:c>
      <x:c r="B607" s="4" t="n">
        <x:v>3</x:v>
      </x:c>
      <x:c r="C607" s="4" t="n">
        <x:v>3</x:v>
      </x:c>
      <x:c r="D607" s="4" t="n">
        <x:v>2</x:v>
      </x:c>
      <x:c r="E607" s="4" t="n">
        <x:v>2</x:v>
      </x:c>
      <x:c r="F607" s="4" t="str">
        <x:v>No</x:v>
      </x:c>
      <x:c r="G607" s="4" t="str">
        <x:v>Sí</x:v>
      </x:c>
      <x:c r="H607" s="4" t="str">
        <x:v>No</x:v>
      </x:c>
      <x:c r="I607" s="4" t="str">
        <x:v>Sí</x:v>
      </x:c>
      <x:c r="J607" s="4" t="str">
        <x:v>G2</x:v>
      </x:c>
    </x:row>
    <x:row r="608" ht="23" customHeight="1">
      <x:c r="A608" s="13" t="str">
        <x:v>00607</x:v>
      </x:c>
      <x:c r="B608" s="4" t="n">
        <x:v>3</x:v>
      </x:c>
      <x:c r="C608" s="4" t="n">
        <x:v>3</x:v>
      </x:c>
      <x:c r="D608" s="4" t="n">
        <x:v>3</x:v>
      </x:c>
      <x:c r="E608" s="4" t="n">
        <x:v>2</x:v>
      </x:c>
      <x:c r="F608" s="4" t="str">
        <x:v>No</x:v>
      </x:c>
      <x:c r="G608" s="4" t="str">
        <x:v>Sí</x:v>
      </x:c>
      <x:c r="H608" s="4" t="str">
        <x:v>No</x:v>
      </x:c>
      <x:c r="I608" s="4" t="str">
        <x:v>Sí</x:v>
      </x:c>
      <x:c r="J608" s="4" t="str">
        <x:v>G2</x:v>
      </x:c>
    </x:row>
    <x:row r="609" ht="23" customHeight="1">
      <x:c r="A609" s="13" t="str">
        <x:v>00608</x:v>
      </x:c>
      <x:c r="B609" s="4" t="n">
        <x:v>3</x:v>
      </x:c>
      <x:c r="C609" s="4" t="n">
        <x:v>3</x:v>
      </x:c>
      <x:c r="D609" s="4" t="n">
        <x:v>3</x:v>
      </x:c>
      <x:c r="E609" s="4" t="n">
        <x:v>3</x:v>
      </x:c>
      <x:c r="F609" s="4" t="str">
        <x:v>No</x:v>
      </x:c>
      <x:c r="G609" s="4" t="str">
        <x:v>Sí</x:v>
      </x:c>
      <x:c r="H609" s="4" t="str">
        <x:v>No</x:v>
      </x:c>
      <x:c r="I609" s="4" t="str">
        <x:v>Sí</x:v>
      </x:c>
      <x:c r="J609" s="4" t="str">
        <x:v>G2</x:v>
      </x:c>
    </x:row>
    <x:row r="610" ht="23" customHeight="1">
      <x:c r="A610" s="13" t="str">
        <x:v>00609</x:v>
      </x:c>
      <x:c r="B610" s="4" t="n">
        <x:v>3</x:v>
      </x:c>
      <x:c r="C610" s="4" t="n">
        <x:v>2</x:v>
      </x:c>
      <x:c r="D610" s="4" t="n">
        <x:v>2</x:v>
      </x:c>
      <x:c r="E610" s="4" t="n">
        <x:v>2</x:v>
      </x:c>
      <x:c r="F610" s="4" t="str">
        <x:v>No</x:v>
      </x:c>
      <x:c r="G610" s="4" t="str">
        <x:v>Sí</x:v>
      </x:c>
      <x:c r="H610" s="4" t="str">
        <x:v>No</x:v>
      </x:c>
      <x:c r="I610" s="4" t="str">
        <x:v>No</x:v>
      </x:c>
      <x:c r="J610" s="4" t="str">
        <x:v>G2</x:v>
      </x:c>
    </x:row>
    <x:row r="611" ht="23" customHeight="1">
      <x:c r="A611" s="13" t="str">
        <x:v>00610</x:v>
      </x:c>
      <x:c r="B611" s="4" t="n">
        <x:v>3</x:v>
      </x:c>
      <x:c r="C611" s="4" t="n">
        <x:v>3</x:v>
      </x:c>
      <x:c r="D611" s="4" t="n">
        <x:v>2</x:v>
      </x:c>
      <x:c r="E611" s="4" t="n">
        <x:v>2</x:v>
      </x:c>
      <x:c r="F611" s="4" t="str">
        <x:v>No</x:v>
      </x:c>
      <x:c r="G611" s="4" t="str">
        <x:v>Sí</x:v>
      </x:c>
      <x:c r="H611" s="4" t="str">
        <x:v>No</x:v>
      </x:c>
      <x:c r="I611" s="4" t="str">
        <x:v>Sí</x:v>
      </x:c>
      <x:c r="J611" s="4" t="str">
        <x:v>G3</x:v>
      </x:c>
    </x:row>
    <x:row r="612" ht="23" customHeight="1">
      <x:c r="A612" s="13" t="str">
        <x:v>00611</x:v>
      </x:c>
      <x:c r="B612" s="4" t="n">
        <x:v>3</x:v>
      </x:c>
      <x:c r="C612" s="4" t="n">
        <x:v>3</x:v>
      </x:c>
      <x:c r="D612" s="4" t="n">
        <x:v>3</x:v>
      </x:c>
      <x:c r="E612" s="4" t="n">
        <x:v>2</x:v>
      </x:c>
      <x:c r="F612" s="4" t="str">
        <x:v>No</x:v>
      </x:c>
      <x:c r="G612" s="4" t="str">
        <x:v>Sí</x:v>
      </x:c>
      <x:c r="H612" s="4" t="str">
        <x:v>No</x:v>
      </x:c>
      <x:c r="I612" s="4" t="str">
        <x:v>Sí</x:v>
      </x:c>
      <x:c r="J612" s="4" t="str">
        <x:v>G3</x:v>
      </x:c>
    </x:row>
    <x:row r="613" ht="23" customHeight="1">
      <x:c r="A613" s="13" t="str">
        <x:v>00612</x:v>
      </x:c>
      <x:c r="B613" s="4" t="n">
        <x:v>3</x:v>
      </x:c>
      <x:c r="C613" s="4" t="n">
        <x:v>3</x:v>
      </x:c>
      <x:c r="D613" s="4" t="n">
        <x:v>3</x:v>
      </x:c>
      <x:c r="E613" s="4" t="n">
        <x:v>3</x:v>
      </x:c>
      <x:c r="F613" s="4" t="str">
        <x:v>No</x:v>
      </x:c>
      <x:c r="G613" s="4" t="str">
        <x:v>Sí</x:v>
      </x:c>
      <x:c r="H613" s="4" t="str">
        <x:v>No</x:v>
      </x:c>
      <x:c r="I613" s="4" t="str">
        <x:v>Sí</x:v>
      </x:c>
      <x:c r="J613" s="4" t="str">
        <x:v>G3</x:v>
      </x:c>
    </x:row>
    <x:row r="614" ht="23" customHeight="1">
      <x:c r="A614" s="13" t="str">
        <x:v>00613</x:v>
      </x:c>
      <x:c r="B614" s="4" t="n">
        <x:v>1</x:v>
      </x:c>
      <x:c r="C614" s="4" t="n">
        <x:v>1</x:v>
      </x:c>
      <x:c r="D614" s="4" t="n">
        <x:v>1</x:v>
      </x:c>
      <x:c r="E614" s="4" t="n">
        <x:v>0</x:v>
      </x:c>
      <x:c r="F614" s="4" t="str">
        <x:v>Sí</x:v>
      </x:c>
      <x:c r="G614" s="4" t="str">
        <x:v>Sí</x:v>
      </x:c>
      <x:c r="H614" s="4" t="str">
        <x:v>Sí</x:v>
      </x:c>
      <x:c r="I614" s="4" t="str">
        <x:v>Sí</x:v>
      </x:c>
      <x:c r="J614" s="4" t="str">
        <x:v>G3</x:v>
      </x:c>
    </x:row>
    <x:row r="615" ht="23" customHeight="1">
      <x:c r="A615" s="13" t="str">
        <x:v>00614</x:v>
      </x:c>
      <x:c r="B615" s="4" t="n">
        <x:v>1</x:v>
      </x:c>
      <x:c r="C615" s="4" t="n">
        <x:v>1</x:v>
      </x:c>
      <x:c r="D615" s="4" t="n">
        <x:v>1</x:v>
      </x:c>
      <x:c r="E615" s="4" t="n">
        <x:v>1</x:v>
      </x:c>
      <x:c r="F615" s="4" t="str">
        <x:v>Sí</x:v>
      </x:c>
      <x:c r="G615" s="4" t="str">
        <x:v>Sí</x:v>
      </x:c>
      <x:c r="H615" s="4" t="str">
        <x:v>Sí</x:v>
      </x:c>
      <x:c r="I615" s="4" t="str">
        <x:v>No</x:v>
      </x:c>
      <x:c r="J615" s="4" t="str">
        <x:v>G3</x:v>
      </x:c>
    </x:row>
    <x:row r="616" ht="23" customHeight="1">
      <x:c r="A616" s="13" t="str">
        <x:v>00615</x:v>
      </x:c>
      <x:c r="B616" s="4" t="n">
        <x:v>2</x:v>
      </x:c>
      <x:c r="C616" s="4" t="n">
        <x:v>1</x:v>
      </x:c>
      <x:c r="D616" s="4" t="n">
        <x:v>1</x:v>
      </x:c>
      <x:c r="E616" s="4" t="n">
        <x:v>1</x:v>
      </x:c>
      <x:c r="F616" s="4" t="str">
        <x:v>Sí</x:v>
      </x:c>
      <x:c r="G616" s="4" t="str">
        <x:v>Sí</x:v>
      </x:c>
      <x:c r="H616" s="4" t="str">
        <x:v>Sí</x:v>
      </x:c>
      <x:c r="I616" s="4" t="str">
        <x:v>No</x:v>
      </x:c>
      <x:c r="J616" s="4" t="str">
        <x:v>G3</x:v>
      </x:c>
    </x:row>
    <x:row r="617" ht="23" customHeight="1">
      <x:c r="A617" s="13" t="str">
        <x:v>00616</x:v>
      </x:c>
      <x:c r="B617" s="4" t="n">
        <x:v>2</x:v>
      </x:c>
      <x:c r="C617" s="4" t="n">
        <x:v>2</x:v>
      </x:c>
      <x:c r="D617" s="4" t="n">
        <x:v>2</x:v>
      </x:c>
      <x:c r="E617" s="4" t="n">
        <x:v>2</x:v>
      </x:c>
      <x:c r="F617" s="4" t="str">
        <x:v>No</x:v>
      </x:c>
      <x:c r="G617" s="4" t="str">
        <x:v>Sí</x:v>
      </x:c>
      <x:c r="H617" s="4" t="str">
        <x:v>Sí</x:v>
      </x:c>
      <x:c r="I617" s="4" t="str">
        <x:v>Sí</x:v>
      </x:c>
      <x:c r="J617" s="4" t="str">
        <x:v>G3</x:v>
      </x:c>
    </x:row>
    <x:row r="618" ht="23" customHeight="1">
      <x:c r="A618" s="13" t="str">
        <x:v>00617</x:v>
      </x:c>
      <x:c r="B618" s="4" t="n">
        <x:v>3</x:v>
      </x:c>
      <x:c r="C618" s="4" t="n">
        <x:v>2</x:v>
      </x:c>
      <x:c r="D618" s="4" t="n">
        <x:v>2</x:v>
      </x:c>
      <x:c r="E618" s="4" t="n">
        <x:v>2</x:v>
      </x:c>
      <x:c r="F618" s="4" t="str">
        <x:v>No</x:v>
      </x:c>
      <x:c r="G618" s="4" t="str">
        <x:v>Sí</x:v>
      </x:c>
      <x:c r="H618" s="4" t="str">
        <x:v>No</x:v>
      </x:c>
      <x:c r="I618" s="4" t="str">
        <x:v>Sí</x:v>
      </x:c>
      <x:c r="J618" s="4" t="str">
        <x:v>G1</x:v>
      </x:c>
    </x:row>
    <x:row r="619" ht="23" customHeight="1">
      <x:c r="A619" s="13" t="str">
        <x:v>00618</x:v>
      </x:c>
      <x:c r="B619" s="4" t="n">
        <x:v>3</x:v>
      </x:c>
      <x:c r="C619" s="4" t="n">
        <x:v>3</x:v>
      </x:c>
      <x:c r="D619" s="4" t="n">
        <x:v>2</x:v>
      </x:c>
      <x:c r="E619" s="4" t="n">
        <x:v>2</x:v>
      </x:c>
      <x:c r="F619" s="4" t="str">
        <x:v>No</x:v>
      </x:c>
      <x:c r="G619" s="4" t="str">
        <x:v>Sí</x:v>
      </x:c>
      <x:c r="H619" s="4" t="str">
        <x:v>No</x:v>
      </x:c>
      <x:c r="I619" s="4" t="str">
        <x:v>Sí</x:v>
      </x:c>
      <x:c r="J619" s="4" t="str">
        <x:v>G1</x:v>
      </x:c>
    </x:row>
    <x:row r="620" ht="23" customHeight="1">
      <x:c r="A620" s="13" t="str">
        <x:v>00619</x:v>
      </x:c>
      <x:c r="B620" s="4" t="n">
        <x:v>3</x:v>
      </x:c>
      <x:c r="C620" s="4" t="n">
        <x:v>3</x:v>
      </x:c>
      <x:c r="D620" s="4" t="n">
        <x:v>3</x:v>
      </x:c>
      <x:c r="E620" s="4" t="n">
        <x:v>2</x:v>
      </x:c>
      <x:c r="F620" s="4" t="str">
        <x:v>No</x:v>
      </x:c>
      <x:c r="G620" s="4" t="str">
        <x:v>Sí</x:v>
      </x:c>
      <x:c r="H620" s="4" t="str">
        <x:v>No</x:v>
      </x:c>
      <x:c r="I620" s="4" t="str">
        <x:v>Sí</x:v>
      </x:c>
      <x:c r="J620" s="4" t="str">
        <x:v>G1</x:v>
      </x:c>
    </x:row>
    <x:row r="621" ht="23" customHeight="1">
      <x:c r="A621" s="13" t="str">
        <x:v>00620</x:v>
      </x:c>
      <x:c r="B621" s="4" t="n">
        <x:v>3</x:v>
      </x:c>
      <x:c r="C621" s="4" t="n">
        <x:v>3</x:v>
      </x:c>
      <x:c r="D621" s="4" t="n">
        <x:v>3</x:v>
      </x:c>
      <x:c r="E621" s="4" t="n">
        <x:v>3</x:v>
      </x:c>
      <x:c r="F621" s="4" t="str">
        <x:v>No</x:v>
      </x:c>
      <x:c r="G621" s="4" t="str">
        <x:v>Sí</x:v>
      </x:c>
      <x:c r="H621" s="4" t="str">
        <x:v>No</x:v>
      </x:c>
      <x:c r="I621" s="4" t="str">
        <x:v>Sí</x:v>
      </x:c>
      <x:c r="J621" s="4" t="str">
        <x:v>G1</x:v>
      </x:c>
    </x:row>
    <x:row r="622" ht="23" customHeight="1">
      <x:c r="A622" s="13" t="str">
        <x:v>00621</x:v>
      </x:c>
      <x:c r="B622" s="4" t="n">
        <x:v>3</x:v>
      </x:c>
      <x:c r="C622" s="4" t="n">
        <x:v>2</x:v>
      </x:c>
      <x:c r="D622" s="4" t="n">
        <x:v>2</x:v>
      </x:c>
      <x:c r="E622" s="4" t="n">
        <x:v>2</x:v>
      </x:c>
      <x:c r="F622" s="4" t="str">
        <x:v>No</x:v>
      </x:c>
      <x:c r="G622" s="4" t="str">
        <x:v>Sí</x:v>
      </x:c>
      <x:c r="H622" s="4" t="str">
        <x:v>No</x:v>
      </x:c>
      <x:c r="I622" s="4" t="str">
        <x:v>Sí</x:v>
      </x:c>
      <x:c r="J622" s="4" t="str">
        <x:v>G1</x:v>
      </x:c>
    </x:row>
    <x:row r="623" ht="23" customHeight="1">
      <x:c r="A623" s="13" t="str">
        <x:v>00622</x:v>
      </x:c>
      <x:c r="B623" s="4" t="n">
        <x:v>3</x:v>
      </x:c>
      <x:c r="C623" s="4" t="n">
        <x:v>3</x:v>
      </x:c>
      <x:c r="D623" s="4" t="n">
        <x:v>2</x:v>
      </x:c>
      <x:c r="E623" s="4" t="n">
        <x:v>2</x:v>
      </x:c>
      <x:c r="F623" s="4" t="str">
        <x:v>No</x:v>
      </x:c>
      <x:c r="G623" s="4" t="str">
        <x:v>Sí</x:v>
      </x:c>
      <x:c r="H623" s="4" t="str">
        <x:v>No</x:v>
      </x:c>
      <x:c r="I623" s="4" t="str">
        <x:v>Sí</x:v>
      </x:c>
      <x:c r="J623" s="4" t="str">
        <x:v>G1</x:v>
      </x:c>
    </x:row>
    <x:row r="624" ht="23" customHeight="1">
      <x:c r="A624" s="13" t="str">
        <x:v>00623</x:v>
      </x:c>
      <x:c r="B624" s="4" t="n">
        <x:v>3</x:v>
      </x:c>
      <x:c r="C624" s="4" t="n">
        <x:v>3</x:v>
      </x:c>
      <x:c r="D624" s="4" t="n">
        <x:v>3</x:v>
      </x:c>
      <x:c r="E624" s="4" t="n">
        <x:v>2</x:v>
      </x:c>
      <x:c r="F624" s="4" t="str">
        <x:v>No</x:v>
      </x:c>
      <x:c r="G624" s="4" t="str">
        <x:v>Sí</x:v>
      </x:c>
      <x:c r="H624" s="4" t="str">
        <x:v>No</x:v>
      </x:c>
      <x:c r="I624" s="4" t="str">
        <x:v>Sí</x:v>
      </x:c>
      <x:c r="J624" s="4" t="str">
        <x:v>G1</x:v>
      </x:c>
    </x:row>
    <x:row r="625" ht="23" customHeight="1">
      <x:c r="A625" s="13" t="str">
        <x:v>00624</x:v>
      </x:c>
      <x:c r="B625" s="4" t="n">
        <x:v>3</x:v>
      </x:c>
      <x:c r="C625" s="4" t="n">
        <x:v>3</x:v>
      </x:c>
      <x:c r="D625" s="4" t="n">
        <x:v>3</x:v>
      </x:c>
      <x:c r="E625" s="4" t="n">
        <x:v>3</x:v>
      </x:c>
      <x:c r="F625" s="4" t="str">
        <x:v>No</x:v>
      </x:c>
      <x:c r="G625" s="4" t="str">
        <x:v>Sí</x:v>
      </x:c>
      <x:c r="H625" s="4" t="str">
        <x:v>No</x:v>
      </x:c>
      <x:c r="I625" s="4" t="str">
        <x:v>Sí</x:v>
      </x:c>
      <x:c r="J625" s="4" t="str">
        <x:v>G1</x:v>
      </x:c>
    </x:row>
    <x:row r="626" ht="23" customHeight="1">
      <x:c r="A626" s="13" t="str">
        <x:v>00625</x:v>
      </x:c>
      <x:c r="B626" s="4" t="n">
        <x:v>3</x:v>
      </x:c>
      <x:c r="C626" s="4" t="n">
        <x:v>2</x:v>
      </x:c>
      <x:c r="D626" s="4" t="n">
        <x:v>2</x:v>
      </x:c>
      <x:c r="E626" s="4" t="n">
        <x:v>2</x:v>
      </x:c>
      <x:c r="F626" s="4" t="str">
        <x:v>No</x:v>
      </x:c>
      <x:c r="G626" s="4" t="str">
        <x:v>Sí</x:v>
      </x:c>
      <x:c r="H626" s="4" t="str">
        <x:v>No</x:v>
      </x:c>
      <x:c r="I626" s="4" t="str">
        <x:v>Sí</x:v>
      </x:c>
      <x:c r="J626" s="4" t="str">
        <x:v>G1</x:v>
      </x:c>
    </x:row>
    <x:row r="627" ht="23" customHeight="1">
      <x:c r="A627" s="13" t="str">
        <x:v>00626</x:v>
      </x:c>
      <x:c r="B627" s="4" t="n">
        <x:v>3</x:v>
      </x:c>
      <x:c r="C627" s="4" t="n">
        <x:v>3</x:v>
      </x:c>
      <x:c r="D627" s="4" t="n">
        <x:v>2</x:v>
      </x:c>
      <x:c r="E627" s="4" t="n">
        <x:v>2</x:v>
      </x:c>
      <x:c r="F627" s="4" t="str">
        <x:v>No</x:v>
      </x:c>
      <x:c r="G627" s="4" t="str">
        <x:v>Sí</x:v>
      </x:c>
      <x:c r="H627" s="4" t="str">
        <x:v>No</x:v>
      </x:c>
      <x:c r="I627" s="4" t="str">
        <x:v>Sí</x:v>
      </x:c>
      <x:c r="J627" s="4" t="str">
        <x:v>G1</x:v>
      </x:c>
    </x:row>
    <x:row r="628" ht="23" customHeight="1">
      <x:c r="A628" s="13" t="str">
        <x:v>00627</x:v>
      </x:c>
      <x:c r="B628" s="4" t="n">
        <x:v>3</x:v>
      </x:c>
      <x:c r="C628" s="4" t="n">
        <x:v>3</x:v>
      </x:c>
      <x:c r="D628" s="4" t="n">
        <x:v>3</x:v>
      </x:c>
      <x:c r="E628" s="4" t="n">
        <x:v>2</x:v>
      </x:c>
      <x:c r="F628" s="4" t="str">
        <x:v>No</x:v>
      </x:c>
      <x:c r="G628" s="4" t="str">
        <x:v>Sí</x:v>
      </x:c>
      <x:c r="H628" s="4" t="str">
        <x:v>No</x:v>
      </x:c>
      <x:c r="I628" s="4" t="str">
        <x:v>Sí</x:v>
      </x:c>
      <x:c r="J628" s="4" t="str">
        <x:v>G1</x:v>
      </x:c>
    </x:row>
    <x:row r="629" ht="23" customHeight="1">
      <x:c r="A629" s="13" t="str">
        <x:v>00628</x:v>
      </x:c>
      <x:c r="B629" s="4" t="n">
        <x:v>2</x:v>
      </x:c>
      <x:c r="C629" s="4" t="n">
        <x:v>2</x:v>
      </x:c>
      <x:c r="D629" s="4" t="n">
        <x:v>1</x:v>
      </x:c>
      <x:c r="E629" s="4" t="n">
        <x:v>1</x:v>
      </x:c>
      <x:c r="F629" s="4" t="str">
        <x:v>No</x:v>
      </x:c>
      <x:c r="G629" s="4" t="str">
        <x:v>Sí</x:v>
      </x:c>
      <x:c r="H629" s="4" t="str">
        <x:v>No</x:v>
      </x:c>
      <x:c r="I629" s="4" t="str">
        <x:v>Sí</x:v>
      </x:c>
      <x:c r="J629" s="4" t="str">
        <x:v>G1</x:v>
      </x:c>
    </x:row>
    <x:row r="630" ht="23" customHeight="1">
      <x:c r="A630" s="13" t="str">
        <x:v>00629</x:v>
      </x:c>
      <x:c r="B630" s="4" t="n">
        <x:v>3</x:v>
      </x:c>
      <x:c r="C630" s="4" t="n">
        <x:v>2</x:v>
      </x:c>
      <x:c r="D630" s="4" t="n">
        <x:v>2</x:v>
      </x:c>
      <x:c r="E630" s="4" t="n">
        <x:v>2</x:v>
      </x:c>
      <x:c r="F630" s="4" t="str">
        <x:v>No</x:v>
      </x:c>
      <x:c r="G630" s="4" t="str">
        <x:v>Sí</x:v>
      </x:c>
      <x:c r="H630" s="4" t="str">
        <x:v>No</x:v>
      </x:c>
      <x:c r="I630" s="4" t="str">
        <x:v>Sí</x:v>
      </x:c>
      <x:c r="J630" s="4" t="str">
        <x:v>G1</x:v>
      </x:c>
    </x:row>
    <x:row r="631" ht="23" customHeight="1">
      <x:c r="A631" s="13" t="str">
        <x:v>00630</x:v>
      </x:c>
      <x:c r="B631" s="4" t="n">
        <x:v>3</x:v>
      </x:c>
      <x:c r="C631" s="4" t="n">
        <x:v>3</x:v>
      </x:c>
      <x:c r="D631" s="4" t="n">
        <x:v>2</x:v>
      </x:c>
      <x:c r="E631" s="4" t="n">
        <x:v>2</x:v>
      </x:c>
      <x:c r="F631" s="4" t="str">
        <x:v>No</x:v>
      </x:c>
      <x:c r="G631" s="4" t="str">
        <x:v>Sí</x:v>
      </x:c>
      <x:c r="H631" s="4" t="str">
        <x:v>No</x:v>
      </x:c>
      <x:c r="I631" s="4" t="str">
        <x:v>Sí</x:v>
      </x:c>
      <x:c r="J631" s="4" t="str">
        <x:v>G1</x:v>
      </x:c>
    </x:row>
    <x:row r="632" ht="23" customHeight="1">
      <x:c r="A632" s="13" t="str">
        <x:v>00631</x:v>
      </x:c>
      <x:c r="B632" s="4" t="n">
        <x:v>3</x:v>
      </x:c>
      <x:c r="C632" s="4" t="n">
        <x:v>3</x:v>
      </x:c>
      <x:c r="D632" s="4" t="n">
        <x:v>3</x:v>
      </x:c>
      <x:c r="E632" s="4" t="n">
        <x:v>2</x:v>
      </x:c>
      <x:c r="F632" s="4" t="str">
        <x:v>No</x:v>
      </x:c>
      <x:c r="G632" s="4" t="str">
        <x:v>Sí</x:v>
      </x:c>
      <x:c r="H632" s="4" t="str">
        <x:v>No</x:v>
      </x:c>
      <x:c r="I632" s="4" t="str">
        <x:v>Sí</x:v>
      </x:c>
      <x:c r="J632" s="4" t="str">
        <x:v>G2</x:v>
      </x:c>
    </x:row>
    <x:row r="633" ht="23" customHeight="1">
      <x:c r="A633" s="13" t="str">
        <x:v>00632</x:v>
      </x:c>
      <x:c r="B633" s="4" t="n">
        <x:v>3</x:v>
      </x:c>
      <x:c r="C633" s="4" t="n">
        <x:v>3</x:v>
      </x:c>
      <x:c r="D633" s="4" t="n">
        <x:v>3</x:v>
      </x:c>
      <x:c r="E633" s="4" t="n">
        <x:v>3</x:v>
      </x:c>
      <x:c r="F633" s="4" t="str">
        <x:v>No</x:v>
      </x:c>
      <x:c r="G633" s="4" t="str">
        <x:v>Sí</x:v>
      </x:c>
      <x:c r="H633" s="4" t="str">
        <x:v>No</x:v>
      </x:c>
      <x:c r="I633" s="4" t="str">
        <x:v>Sí</x:v>
      </x:c>
      <x:c r="J633" s="4" t="str">
        <x:v>G2</x:v>
      </x:c>
    </x:row>
    <x:row r="634" ht="23" customHeight="1">
      <x:c r="A634" s="13" t="str">
        <x:v>00633</x:v>
      </x:c>
      <x:c r="B634" s="4" t="n">
        <x:v>3</x:v>
      </x:c>
      <x:c r="C634" s="4" t="n">
        <x:v>2</x:v>
      </x:c>
      <x:c r="D634" s="4" t="n">
        <x:v>2</x:v>
      </x:c>
      <x:c r="E634" s="4" t="n">
        <x:v>2</x:v>
      </x:c>
      <x:c r="F634" s="4" t="str">
        <x:v>No</x:v>
      </x:c>
      <x:c r="G634" s="4" t="str">
        <x:v>Sí</x:v>
      </x:c>
      <x:c r="H634" s="4" t="str">
        <x:v>No</x:v>
      </x:c>
      <x:c r="I634" s="4" t="str">
        <x:v>Sí</x:v>
      </x:c>
      <x:c r="J634" s="4" t="str">
        <x:v>G2</x:v>
      </x:c>
    </x:row>
    <x:row r="635" ht="23" customHeight="1">
      <x:c r="A635" s="13" t="str">
        <x:v>00634</x:v>
      </x:c>
      <x:c r="B635" s="4" t="n">
        <x:v>3</x:v>
      </x:c>
      <x:c r="C635" s="4" t="n">
        <x:v>3</x:v>
      </x:c>
      <x:c r="D635" s="4" t="n">
        <x:v>2</x:v>
      </x:c>
      <x:c r="E635" s="4" t="n">
        <x:v>2</x:v>
      </x:c>
      <x:c r="F635" s="4" t="str">
        <x:v>No</x:v>
      </x:c>
      <x:c r="G635" s="4" t="str">
        <x:v>Sí</x:v>
      </x:c>
      <x:c r="H635" s="4" t="str">
        <x:v>No</x:v>
      </x:c>
      <x:c r="I635" s="4" t="str">
        <x:v>Sí</x:v>
      </x:c>
      <x:c r="J635" s="4" t="str">
        <x:v>G2</x:v>
      </x:c>
    </x:row>
    <x:row r="636" ht="23" customHeight="1">
      <x:c r="A636" s="13" t="str">
        <x:v>00635</x:v>
      </x:c>
      <x:c r="B636" s="4" t="n">
        <x:v>3</x:v>
      </x:c>
      <x:c r="C636" s="4" t="n">
        <x:v>3</x:v>
      </x:c>
      <x:c r="D636" s="4" t="n">
        <x:v>3</x:v>
      </x:c>
      <x:c r="E636" s="4" t="n">
        <x:v>2</x:v>
      </x:c>
      <x:c r="F636" s="4" t="str">
        <x:v>No</x:v>
      </x:c>
      <x:c r="G636" s="4" t="str">
        <x:v>Sí</x:v>
      </x:c>
      <x:c r="H636" s="4" t="str">
        <x:v>No</x:v>
      </x:c>
      <x:c r="I636" s="4" t="str">
        <x:v>Sí</x:v>
      </x:c>
      <x:c r="J636" s="4" t="str">
        <x:v>G2</x:v>
      </x:c>
    </x:row>
    <x:row r="637" ht="23" customHeight="1">
      <x:c r="A637" s="13" t="str">
        <x:v>00636</x:v>
      </x:c>
      <x:c r="B637" s="4" t="n">
        <x:v>3</x:v>
      </x:c>
      <x:c r="C637" s="4" t="n">
        <x:v>3</x:v>
      </x:c>
      <x:c r="D637" s="4" t="n">
        <x:v>3</x:v>
      </x:c>
      <x:c r="E637" s="4" t="n">
        <x:v>3</x:v>
      </x:c>
      <x:c r="F637" s="4" t="str">
        <x:v>No</x:v>
      </x:c>
      <x:c r="G637" s="4" t="str">
        <x:v>Sí</x:v>
      </x:c>
      <x:c r="H637" s="4" t="str">
        <x:v>No</x:v>
      </x:c>
      <x:c r="I637" s="4" t="str">
        <x:v>Sí</x:v>
      </x:c>
      <x:c r="J637" s="4" t="str">
        <x:v>G2</x:v>
      </x:c>
    </x:row>
    <x:row r="638" ht="23" customHeight="1">
      <x:c r="A638" s="13" t="str">
        <x:v>00637</x:v>
      </x:c>
      <x:c r="B638" s="4" t="n">
        <x:v>3</x:v>
      </x:c>
      <x:c r="C638" s="4" t="n">
        <x:v>2</x:v>
      </x:c>
      <x:c r="D638" s="4" t="n">
        <x:v>2</x:v>
      </x:c>
      <x:c r="E638" s="4" t="n">
        <x:v>2</x:v>
      </x:c>
      <x:c r="F638" s="4" t="str">
        <x:v>No</x:v>
      </x:c>
      <x:c r="G638" s="4" t="str">
        <x:v>Sí</x:v>
      </x:c>
      <x:c r="H638" s="4" t="str">
        <x:v>No</x:v>
      </x:c>
      <x:c r="I638" s="4" t="str">
        <x:v>Sí</x:v>
      </x:c>
      <x:c r="J638" s="4" t="str">
        <x:v>G2</x:v>
      </x:c>
    </x:row>
    <x:row r="639" ht="23" customHeight="1">
      <x:c r="A639" s="13" t="str">
        <x:v>00638</x:v>
      </x:c>
      <x:c r="B639" s="4" t="n">
        <x:v>3</x:v>
      </x:c>
      <x:c r="C639" s="4" t="n">
        <x:v>3</x:v>
      </x:c>
      <x:c r="D639" s="4" t="n">
        <x:v>2</x:v>
      </x:c>
      <x:c r="E639" s="4" t="n">
        <x:v>2</x:v>
      </x:c>
      <x:c r="F639" s="4" t="str">
        <x:v>No</x:v>
      </x:c>
      <x:c r="G639" s="4" t="str">
        <x:v>Sí</x:v>
      </x:c>
      <x:c r="H639" s="4" t="str">
        <x:v>No</x:v>
      </x:c>
      <x:c r="I639" s="4" t="str">
        <x:v>Sí</x:v>
      </x:c>
      <x:c r="J639" s="4" t="str">
        <x:v>G2</x:v>
      </x:c>
    </x:row>
    <x:row r="640" ht="23" customHeight="1">
      <x:c r="A640" s="13" t="str">
        <x:v>00639</x:v>
      </x:c>
      <x:c r="B640" s="4" t="n">
        <x:v>3</x:v>
      </x:c>
      <x:c r="C640" s="4" t="n">
        <x:v>3</x:v>
      </x:c>
      <x:c r="D640" s="4" t="n">
        <x:v>3</x:v>
      </x:c>
      <x:c r="E640" s="4" t="n">
        <x:v>2</x:v>
      </x:c>
      <x:c r="F640" s="4" t="str">
        <x:v>No</x:v>
      </x:c>
      <x:c r="G640" s="4" t="str">
        <x:v>Sí</x:v>
      </x:c>
      <x:c r="H640" s="4" t="str">
        <x:v>No</x:v>
      </x:c>
      <x:c r="I640" s="4" t="str">
        <x:v>Sí</x:v>
      </x:c>
      <x:c r="J640" s="4" t="str">
        <x:v>G2</x:v>
      </x:c>
    </x:row>
    <x:row r="641" ht="23" customHeight="1">
      <x:c r="A641" s="13" t="str">
        <x:v>00640</x:v>
      </x:c>
      <x:c r="B641" s="4" t="n">
        <x:v>3</x:v>
      </x:c>
      <x:c r="C641" s="4" t="n">
        <x:v>3</x:v>
      </x:c>
      <x:c r="D641" s="4" t="n">
        <x:v>3</x:v>
      </x:c>
      <x:c r="E641" s="4" t="n">
        <x:v>3</x:v>
      </x:c>
      <x:c r="F641" s="4" t="str">
        <x:v>No</x:v>
      </x:c>
      <x:c r="G641" s="4" t="str">
        <x:v>Sí</x:v>
      </x:c>
      <x:c r="H641" s="4" t="str">
        <x:v>No</x:v>
      </x:c>
      <x:c r="I641" s="4" t="str">
        <x:v>Sí</x:v>
      </x:c>
      <x:c r="J641" s="4" t="str">
        <x:v>G2</x:v>
      </x:c>
    </x:row>
    <x:row r="642" ht="23" customHeight="1">
      <x:c r="A642" s="13" t="str">
        <x:v>00641</x:v>
      </x:c>
      <x:c r="B642" s="4" t="n">
        <x:v>3</x:v>
      </x:c>
      <x:c r="C642" s="4" t="n">
        <x:v>2</x:v>
      </x:c>
      <x:c r="D642" s="4" t="n">
        <x:v>2</x:v>
      </x:c>
      <x:c r="E642" s="4" t="n">
        <x:v>2</x:v>
      </x:c>
      <x:c r="F642" s="4" t="str">
        <x:v>No</x:v>
      </x:c>
      <x:c r="G642" s="4" t="str">
        <x:v>Sí</x:v>
      </x:c>
      <x:c r="H642" s="4" t="str">
        <x:v>No</x:v>
      </x:c>
      <x:c r="I642" s="4" t="str">
        <x:v>Sí</x:v>
      </x:c>
      <x:c r="J642" s="4" t="str">
        <x:v>G2</x:v>
      </x:c>
    </x:row>
    <x:row r="643" ht="23" customHeight="1">
      <x:c r="A643" s="13" t="str">
        <x:v>00642</x:v>
      </x:c>
      <x:c r="B643" s="4" t="n">
        <x:v>1</x:v>
      </x:c>
      <x:c r="C643" s="4" t="n">
        <x:v>1</x:v>
      </x:c>
      <x:c r="D643" s="4" t="n">
        <x:v>1</x:v>
      </x:c>
      <x:c r="E643" s="4" t="n">
        <x:v>1</x:v>
      </x:c>
      <x:c r="F643" s="4" t="str">
        <x:v>Sí</x:v>
      </x:c>
      <x:c r="G643" s="4" t="str">
        <x:v>Sí</x:v>
      </x:c>
      <x:c r="H643" s="4" t="str">
        <x:v>Sí</x:v>
      </x:c>
      <x:c r="I643" s="4" t="str">
        <x:v>No</x:v>
      </x:c>
      <x:c r="J643" s="4" t="str">
        <x:v>G2</x:v>
      </x:c>
    </x:row>
    <x:row r="644" ht="23" customHeight="1">
      <x:c r="A644" s="13" t="str">
        <x:v>00643</x:v>
      </x:c>
      <x:c r="B644" s="4" t="n">
        <x:v>3</x:v>
      </x:c>
      <x:c r="C644" s="4" t="n">
        <x:v>3</x:v>
      </x:c>
      <x:c r="D644" s="4" t="n">
        <x:v>3</x:v>
      </x:c>
      <x:c r="E644" s="4" t="n">
        <x:v>2</x:v>
      </x:c>
      <x:c r="F644" s="4" t="str">
        <x:v>No</x:v>
      </x:c>
      <x:c r="G644" s="4" t="str">
        <x:v>Sí</x:v>
      </x:c>
      <x:c r="H644" s="4" t="str">
        <x:v>No</x:v>
      </x:c>
      <x:c r="I644" s="4" t="str">
        <x:v>Sí</x:v>
      </x:c>
      <x:c r="J644" s="4" t="str">
        <x:v>G2</x:v>
      </x:c>
    </x:row>
    <x:row r="645" ht="23" customHeight="1">
      <x:c r="A645" s="13" t="str">
        <x:v>00644</x:v>
      </x:c>
      <x:c r="B645" s="4" t="n">
        <x:v>3</x:v>
      </x:c>
      <x:c r="C645" s="4" t="n">
        <x:v>3</x:v>
      </x:c>
      <x:c r="D645" s="4" t="n">
        <x:v>3</x:v>
      </x:c>
      <x:c r="E645" s="4" t="n">
        <x:v>3</x:v>
      </x:c>
      <x:c r="F645" s="4" t="str">
        <x:v>No</x:v>
      </x:c>
      <x:c r="G645" s="4" t="str">
        <x:v>Sí</x:v>
      </x:c>
      <x:c r="H645" s="4" t="str">
        <x:v>No</x:v>
      </x:c>
      <x:c r="I645" s="4" t="str">
        <x:v>Sí</x:v>
      </x:c>
      <x:c r="J645" s="4" t="str">
        <x:v>G2</x:v>
      </x:c>
    </x:row>
    <x:row r="646" ht="23" customHeight="1">
      <x:c r="A646" s="13" t="str">
        <x:v>00645</x:v>
      </x:c>
      <x:c r="B646" s="4" t="n">
        <x:v>3</x:v>
      </x:c>
      <x:c r="C646" s="4" t="n">
        <x:v>2</x:v>
      </x:c>
      <x:c r="D646" s="4" t="n">
        <x:v>2</x:v>
      </x:c>
      <x:c r="E646" s="4" t="n">
        <x:v>2</x:v>
      </x:c>
      <x:c r="F646" s="4" t="str">
        <x:v>No</x:v>
      </x:c>
      <x:c r="G646" s="4" t="str">
        <x:v>Sí</x:v>
      </x:c>
      <x:c r="H646" s="4" t="str">
        <x:v>No</x:v>
      </x:c>
      <x:c r="I646" s="4" t="str">
        <x:v>Sí</x:v>
      </x:c>
      <x:c r="J646" s="4" t="str">
        <x:v>G1</x:v>
      </x:c>
    </x:row>
    <x:row r="647" ht="23" customHeight="1">
      <x:c r="A647" s="13" t="str">
        <x:v>00646</x:v>
      </x:c>
      <x:c r="B647" s="4" t="n">
        <x:v>3</x:v>
      </x:c>
      <x:c r="C647" s="4" t="n">
        <x:v>3</x:v>
      </x:c>
      <x:c r="D647" s="4" t="n">
        <x:v>2</x:v>
      </x:c>
      <x:c r="E647" s="4" t="n">
        <x:v>2</x:v>
      </x:c>
      <x:c r="F647" s="4" t="str">
        <x:v>No</x:v>
      </x:c>
      <x:c r="G647" s="4" t="str">
        <x:v>Sí</x:v>
      </x:c>
      <x:c r="H647" s="4" t="str">
        <x:v>No</x:v>
      </x:c>
      <x:c r="I647" s="4" t="str">
        <x:v>Sí</x:v>
      </x:c>
      <x:c r="J647" s="4" t="str">
        <x:v>G1</x:v>
      </x:c>
    </x:row>
    <x:row r="648" ht="23" customHeight="1">
      <x:c r="A648" s="13" t="str">
        <x:v>00647</x:v>
      </x:c>
      <x:c r="B648" s="4" t="n">
        <x:v>3</x:v>
      </x:c>
      <x:c r="C648" s="4" t="n">
        <x:v>3</x:v>
      </x:c>
      <x:c r="D648" s="4" t="n">
        <x:v>3</x:v>
      </x:c>
      <x:c r="E648" s="4" t="n">
        <x:v>2</x:v>
      </x:c>
      <x:c r="F648" s="4" t="str">
        <x:v>No</x:v>
      </x:c>
      <x:c r="G648" s="4" t="str">
        <x:v>Sí</x:v>
      </x:c>
      <x:c r="H648" s="4" t="str">
        <x:v>No</x:v>
      </x:c>
      <x:c r="I648" s="4" t="str">
        <x:v>Sí</x:v>
      </x:c>
      <x:c r="J648" s="4" t="str">
        <x:v>G1</x:v>
      </x:c>
    </x:row>
    <x:row r="649" ht="23" customHeight="1">
      <x:c r="A649" s="13" t="str">
        <x:v>00648</x:v>
      </x:c>
      <x:c r="B649" s="4" t="n">
        <x:v>3</x:v>
      </x:c>
      <x:c r="C649" s="4" t="n">
        <x:v>3</x:v>
      </x:c>
      <x:c r="D649" s="4" t="n">
        <x:v>3</x:v>
      </x:c>
      <x:c r="E649" s="4" t="n">
        <x:v>3</x:v>
      </x:c>
      <x:c r="F649" s="4" t="str">
        <x:v>No</x:v>
      </x:c>
      <x:c r="G649" s="4" t="str">
        <x:v>Sí</x:v>
      </x:c>
      <x:c r="H649" s="4" t="str">
        <x:v>No</x:v>
      </x:c>
      <x:c r="I649" s="4" t="str">
        <x:v>Sí</x:v>
      </x:c>
      <x:c r="J649" s="4" t="str">
        <x:v>G1</x:v>
      </x:c>
    </x:row>
    <x:row r="650" ht="23" customHeight="1">
      <x:c r="A650" s="13" t="str">
        <x:v>00649</x:v>
      </x:c>
      <x:c r="B650" s="4" t="n">
        <x:v>3</x:v>
      </x:c>
      <x:c r="C650" s="4" t="n">
        <x:v>2</x:v>
      </x:c>
      <x:c r="D650" s="4" t="n">
        <x:v>2</x:v>
      </x:c>
      <x:c r="E650" s="4" t="n">
        <x:v>2</x:v>
      </x:c>
      <x:c r="F650" s="4" t="str">
        <x:v>No</x:v>
      </x:c>
      <x:c r="G650" s="4" t="str">
        <x:v>Sí</x:v>
      </x:c>
      <x:c r="H650" s="4" t="str">
        <x:v>No</x:v>
      </x:c>
      <x:c r="I650" s="4" t="str">
        <x:v>Sí</x:v>
      </x:c>
      <x:c r="J650" s="4" t="str">
        <x:v>G1</x:v>
      </x:c>
    </x:row>
    <x:row r="651" ht="23" customHeight="1">
      <x:c r="A651" s="13" t="str">
        <x:v>00650</x:v>
      </x:c>
      <x:c r="B651" s="4" t="n">
        <x:v>3</x:v>
      </x:c>
      <x:c r="C651" s="4" t="n">
        <x:v>3</x:v>
      </x:c>
      <x:c r="D651" s="4" t="n">
        <x:v>2</x:v>
      </x:c>
      <x:c r="E651" s="4" t="n">
        <x:v>2</x:v>
      </x:c>
      <x:c r="F651" s="4" t="str">
        <x:v>No</x:v>
      </x:c>
      <x:c r="G651" s="4" t="str">
        <x:v>Sí</x:v>
      </x:c>
      <x:c r="H651" s="4" t="str">
        <x:v>No</x:v>
      </x:c>
      <x:c r="I651" s="4" t="str">
        <x:v>Sí</x:v>
      </x:c>
      <x:c r="J651" s="4" t="str">
        <x:v>G1</x:v>
      </x:c>
    </x:row>
    <x:row r="652" ht="23" customHeight="1">
      <x:c r="A652" s="13" t="str">
        <x:v>00651</x:v>
      </x:c>
      <x:c r="B652" s="4" t="n">
        <x:v>3</x:v>
      </x:c>
      <x:c r="C652" s="4" t="n">
        <x:v>3</x:v>
      </x:c>
      <x:c r="D652" s="4" t="n">
        <x:v>3</x:v>
      </x:c>
      <x:c r="E652" s="4" t="n">
        <x:v>2</x:v>
      </x:c>
      <x:c r="F652" s="4" t="str">
        <x:v>No</x:v>
      </x:c>
      <x:c r="G652" s="4" t="str">
        <x:v>Sí</x:v>
      </x:c>
      <x:c r="H652" s="4" t="str">
        <x:v>No</x:v>
      </x:c>
      <x:c r="I652" s="4" t="str">
        <x:v>Sí</x:v>
      </x:c>
      <x:c r="J652" s="4" t="str">
        <x:v>G1</x:v>
      </x:c>
    </x:row>
    <x:row r="653" ht="23" customHeight="1">
      <x:c r="A653" s="13" t="str">
        <x:v>00652</x:v>
      </x:c>
      <x:c r="B653" s="4" t="n">
        <x:v>3</x:v>
      </x:c>
      <x:c r="C653" s="4" t="n">
        <x:v>3</x:v>
      </x:c>
      <x:c r="D653" s="4" t="n">
        <x:v>3</x:v>
      </x:c>
      <x:c r="E653" s="4" t="n">
        <x:v>3</x:v>
      </x:c>
      <x:c r="F653" s="4" t="str">
        <x:v>No</x:v>
      </x:c>
      <x:c r="G653" s="4" t="str">
        <x:v>Sí</x:v>
      </x:c>
      <x:c r="H653" s="4" t="str">
        <x:v>No</x:v>
      </x:c>
      <x:c r="I653" s="4" t="str">
        <x:v>Sí</x:v>
      </x:c>
      <x:c r="J653" s="4" t="str">
        <x:v>G1</x:v>
      </x:c>
    </x:row>
    <x:row r="654" ht="23" customHeight="1">
      <x:c r="A654" s="13" t="str">
        <x:v>00653</x:v>
      </x:c>
      <x:c r="B654" s="4" t="n">
        <x:v>3</x:v>
      </x:c>
      <x:c r="C654" s="4" t="n">
        <x:v>2</x:v>
      </x:c>
      <x:c r="D654" s="4" t="n">
        <x:v>2</x:v>
      </x:c>
      <x:c r="E654" s="4" t="n">
        <x:v>2</x:v>
      </x:c>
      <x:c r="F654" s="4" t="str">
        <x:v>No</x:v>
      </x:c>
      <x:c r="G654" s="4" t="str">
        <x:v>Sí</x:v>
      </x:c>
      <x:c r="H654" s="4" t="str">
        <x:v>No</x:v>
      </x:c>
      <x:c r="I654" s="4" t="str">
        <x:v>Sí</x:v>
      </x:c>
      <x:c r="J654" s="4" t="str">
        <x:v>G1</x:v>
      </x:c>
    </x:row>
    <x:row r="655" ht="23" customHeight="1">
      <x:c r="A655" s="13" t="str">
        <x:v>00654</x:v>
      </x:c>
      <x:c r="B655" s="4" t="n">
        <x:v>3</x:v>
      </x:c>
      <x:c r="C655" s="4" t="n">
        <x:v>3</x:v>
      </x:c>
      <x:c r="D655" s="4" t="n">
        <x:v>2</x:v>
      </x:c>
      <x:c r="E655" s="4" t="n">
        <x:v>2</x:v>
      </x:c>
      <x:c r="F655" s="4" t="str">
        <x:v>No</x:v>
      </x:c>
      <x:c r="G655" s="4" t="str">
        <x:v>Sí</x:v>
      </x:c>
      <x:c r="H655" s="4" t="str">
        <x:v>No</x:v>
      </x:c>
      <x:c r="I655" s="4" t="str">
        <x:v>Sí</x:v>
      </x:c>
      <x:c r="J655" s="4" t="str">
        <x:v>G1</x:v>
      </x:c>
    </x:row>
    <x:row r="656" ht="23" customHeight="1">
      <x:c r="A656" s="13" t="str">
        <x:v>00655</x:v>
      </x:c>
      <x:c r="B656" s="4" t="n">
        <x:v>3</x:v>
      </x:c>
      <x:c r="C656" s="4" t="n">
        <x:v>3</x:v>
      </x:c>
      <x:c r="D656" s="4" t="n">
        <x:v>3</x:v>
      </x:c>
      <x:c r="E656" s="4" t="n">
        <x:v>2</x:v>
      </x:c>
      <x:c r="F656" s="4" t="str">
        <x:v>No</x:v>
      </x:c>
      <x:c r="G656" s="4" t="str">
        <x:v>Sí</x:v>
      </x:c>
      <x:c r="H656" s="4" t="str">
        <x:v>No</x:v>
      </x:c>
      <x:c r="I656" s="4" t="str">
        <x:v>Sí</x:v>
      </x:c>
      <x:c r="J656" s="4" t="str">
        <x:v>G1</x:v>
      </x:c>
    </x:row>
    <x:row r="657" ht="23" customHeight="1">
      <x:c r="A657" s="13" t="str">
        <x:v>00656</x:v>
      </x:c>
      <x:c r="B657" s="4" t="n">
        <x:v>2</x:v>
      </x:c>
      <x:c r="C657" s="4" t="n">
        <x:v>2</x:v>
      </x:c>
      <x:c r="D657" s="4" t="n">
        <x:v>1</x:v>
      </x:c>
      <x:c r="E657" s="4" t="n">
        <x:v>1</x:v>
      </x:c>
      <x:c r="F657" s="4" t="str">
        <x:v>No</x:v>
      </x:c>
      <x:c r="G657" s="4" t="str">
        <x:v>Sí</x:v>
      </x:c>
      <x:c r="H657" s="4" t="str">
        <x:v>No</x:v>
      </x:c>
      <x:c r="I657" s="4" t="str">
        <x:v>Sí</x:v>
      </x:c>
      <x:c r="J657" s="4" t="str">
        <x:v>G1</x:v>
      </x:c>
    </x:row>
    <x:row r="658" ht="23" customHeight="1">
      <x:c r="A658" s="13" t="str">
        <x:v>00657</x:v>
      </x:c>
      <x:c r="B658" s="4" t="n">
        <x:v>3</x:v>
      </x:c>
      <x:c r="C658" s="4" t="n">
        <x:v>2</x:v>
      </x:c>
      <x:c r="D658" s="4" t="n">
        <x:v>2</x:v>
      </x:c>
      <x:c r="E658" s="4" t="n">
        <x:v>2</x:v>
      </x:c>
      <x:c r="F658" s="4" t="str">
        <x:v>No</x:v>
      </x:c>
      <x:c r="G658" s="4" t="str">
        <x:v>Sí</x:v>
      </x:c>
      <x:c r="H658" s="4" t="str">
        <x:v>No</x:v>
      </x:c>
      <x:c r="I658" s="4" t="str">
        <x:v>Sí</x:v>
      </x:c>
      <x:c r="J658" s="4" t="str">
        <x:v>G1</x:v>
      </x:c>
    </x:row>
    <x:row r="659" ht="23" customHeight="1">
      <x:c r="A659" s="13" t="str">
        <x:v>00658</x:v>
      </x:c>
      <x:c r="B659" s="4" t="n">
        <x:v>3</x:v>
      </x:c>
      <x:c r="C659" s="4" t="n">
        <x:v>3</x:v>
      </x:c>
      <x:c r="D659" s="4" t="n">
        <x:v>2</x:v>
      </x:c>
      <x:c r="E659" s="4" t="n">
        <x:v>2</x:v>
      </x:c>
      <x:c r="F659" s="4" t="str">
        <x:v>No</x:v>
      </x:c>
      <x:c r="G659" s="4" t="str">
        <x:v>Sí</x:v>
      </x:c>
      <x:c r="H659" s="4" t="str">
        <x:v>No</x:v>
      </x:c>
      <x:c r="I659" s="4" t="str">
        <x:v>Sí</x:v>
      </x:c>
      <x:c r="J659" s="4" t="str">
        <x:v>G1</x:v>
      </x:c>
    </x:row>
    <x:row r="660" ht="23" customHeight="1">
      <x:c r="A660" s="13" t="str">
        <x:v>00659</x:v>
      </x:c>
      <x:c r="B660" s="4" t="n">
        <x:v>3</x:v>
      </x:c>
      <x:c r="C660" s="4" t="n">
        <x:v>3</x:v>
      </x:c>
      <x:c r="D660" s="4" t="n">
        <x:v>3</x:v>
      </x:c>
      <x:c r="E660" s="4" t="n">
        <x:v>2</x:v>
      </x:c>
      <x:c r="F660" s="4" t="str">
        <x:v>No</x:v>
      </x:c>
      <x:c r="G660" s="4" t="str">
        <x:v>Sí</x:v>
      </x:c>
      <x:c r="H660" s="4" t="str">
        <x:v>No</x:v>
      </x:c>
      <x:c r="I660" s="4" t="str">
        <x:v>Sí</x:v>
      </x:c>
      <x:c r="J660" s="4" t="str">
        <x:v>G2</x:v>
      </x:c>
    </x:row>
    <x:row r="661" ht="23" customHeight="1">
      <x:c r="A661" s="13" t="str">
        <x:v>00660</x:v>
      </x:c>
      <x:c r="B661" s="4" t="n">
        <x:v>3</x:v>
      </x:c>
      <x:c r="C661" s="4" t="n">
        <x:v>3</x:v>
      </x:c>
      <x:c r="D661" s="4" t="n">
        <x:v>3</x:v>
      </x:c>
      <x:c r="E661" s="4" t="n">
        <x:v>3</x:v>
      </x:c>
      <x:c r="F661" s="4" t="str">
        <x:v>No</x:v>
      </x:c>
      <x:c r="G661" s="4" t="str">
        <x:v>Sí</x:v>
      </x:c>
      <x:c r="H661" s="4" t="str">
        <x:v>No</x:v>
      </x:c>
      <x:c r="I661" s="4" t="str">
        <x:v>Sí</x:v>
      </x:c>
      <x:c r="J661" s="4" t="str">
        <x:v>G2</x:v>
      </x:c>
    </x:row>
    <x:row r="662" ht="23" customHeight="1">
      <x:c r="A662" s="13" t="str">
        <x:v>00661</x:v>
      </x:c>
      <x:c r="B662" s="4" t="n">
        <x:v>3</x:v>
      </x:c>
      <x:c r="C662" s="4" t="n">
        <x:v>2</x:v>
      </x:c>
      <x:c r="D662" s="4" t="n">
        <x:v>2</x:v>
      </x:c>
      <x:c r="E662" s="4" t="n">
        <x:v>2</x:v>
      </x:c>
      <x:c r="F662" s="4" t="str">
        <x:v>No</x:v>
      </x:c>
      <x:c r="G662" s="4" t="str">
        <x:v>Sí</x:v>
      </x:c>
      <x:c r="H662" s="4" t="str">
        <x:v>No</x:v>
      </x:c>
      <x:c r="I662" s="4" t="str">
        <x:v>Sí</x:v>
      </x:c>
      <x:c r="J662" s="4" t="str">
        <x:v>G2</x:v>
      </x:c>
    </x:row>
    <x:row r="663" ht="23" customHeight="1">
      <x:c r="A663" s="13" t="str">
        <x:v>00662</x:v>
      </x:c>
      <x:c r="B663" s="4" t="n">
        <x:v>3</x:v>
      </x:c>
      <x:c r="C663" s="4" t="n">
        <x:v>3</x:v>
      </x:c>
      <x:c r="D663" s="4" t="n">
        <x:v>2</x:v>
      </x:c>
      <x:c r="E663" s="4" t="n">
        <x:v>2</x:v>
      </x:c>
      <x:c r="F663" s="4" t="str">
        <x:v>No</x:v>
      </x:c>
      <x:c r="G663" s="4" t="str">
        <x:v>Sí</x:v>
      </x:c>
      <x:c r="H663" s="4" t="str">
        <x:v>No</x:v>
      </x:c>
      <x:c r="I663" s="4" t="str">
        <x:v>Sí</x:v>
      </x:c>
      <x:c r="J663" s="4" t="str">
        <x:v>G2</x:v>
      </x:c>
    </x:row>
    <x:row r="664" ht="23" customHeight="1">
      <x:c r="A664" s="13" t="str">
        <x:v>00663</x:v>
      </x:c>
      <x:c r="B664" s="4" t="n">
        <x:v>3</x:v>
      </x:c>
      <x:c r="C664" s="4" t="n">
        <x:v>3</x:v>
      </x:c>
      <x:c r="D664" s="4" t="n">
        <x:v>3</x:v>
      </x:c>
      <x:c r="E664" s="4" t="n">
        <x:v>2</x:v>
      </x:c>
      <x:c r="F664" s="4" t="str">
        <x:v>No</x:v>
      </x:c>
      <x:c r="G664" s="4" t="str">
        <x:v>Sí</x:v>
      </x:c>
      <x:c r="H664" s="4" t="str">
        <x:v>No</x:v>
      </x:c>
      <x:c r="I664" s="4" t="str">
        <x:v>Sí</x:v>
      </x:c>
      <x:c r="J664" s="4" t="str">
        <x:v>G2</x:v>
      </x:c>
    </x:row>
    <x:row r="665" ht="23" customHeight="1">
      <x:c r="A665" s="13" t="str">
        <x:v>00664</x:v>
      </x:c>
      <x:c r="B665" s="4" t="n">
        <x:v>3</x:v>
      </x:c>
      <x:c r="C665" s="4" t="n">
        <x:v>3</x:v>
      </x:c>
      <x:c r="D665" s="4" t="n">
        <x:v>3</x:v>
      </x:c>
      <x:c r="E665" s="4" t="n">
        <x:v>3</x:v>
      </x:c>
      <x:c r="F665" s="4" t="str">
        <x:v>No</x:v>
      </x:c>
      <x:c r="G665" s="4" t="str">
        <x:v>Sí</x:v>
      </x:c>
      <x:c r="H665" s="4" t="str">
        <x:v>No</x:v>
      </x:c>
      <x:c r="I665" s="4" t="str">
        <x:v>Sí</x:v>
      </x:c>
      <x:c r="J665" s="4" t="str">
        <x:v>G2</x:v>
      </x:c>
    </x:row>
    <x:row r="666" ht="23" customHeight="1">
      <x:c r="A666" s="13" t="str">
        <x:v>00665</x:v>
      </x:c>
      <x:c r="B666" s="4" t="n">
        <x:v>3</x:v>
      </x:c>
      <x:c r="C666" s="4" t="n">
        <x:v>2</x:v>
      </x:c>
      <x:c r="D666" s="4" t="n">
        <x:v>2</x:v>
      </x:c>
      <x:c r="E666" s="4" t="n">
        <x:v>2</x:v>
      </x:c>
      <x:c r="F666" s="4" t="str">
        <x:v>No</x:v>
      </x:c>
      <x:c r="G666" s="4" t="str">
        <x:v>Sí</x:v>
      </x:c>
      <x:c r="H666" s="4" t="str">
        <x:v>No</x:v>
      </x:c>
      <x:c r="I666" s="4" t="str">
        <x:v>Sí</x:v>
      </x:c>
      <x:c r="J666" s="4" t="str">
        <x:v>G2</x:v>
      </x:c>
    </x:row>
    <x:row r="667" ht="23" customHeight="1">
      <x:c r="A667" s="13" t="str">
        <x:v>00666</x:v>
      </x:c>
      <x:c r="B667" s="4" t="n">
        <x:v>3</x:v>
      </x:c>
      <x:c r="C667" s="4" t="n">
        <x:v>3</x:v>
      </x:c>
      <x:c r="D667" s="4" t="n">
        <x:v>2</x:v>
      </x:c>
      <x:c r="E667" s="4" t="n">
        <x:v>2</x:v>
      </x:c>
      <x:c r="F667" s="4" t="str">
        <x:v>No</x:v>
      </x:c>
      <x:c r="G667" s="4" t="str">
        <x:v>Sí</x:v>
      </x:c>
      <x:c r="H667" s="4" t="str">
        <x:v>No</x:v>
      </x:c>
      <x:c r="I667" s="4" t="str">
        <x:v>Sí</x:v>
      </x:c>
      <x:c r="J667" s="4" t="str">
        <x:v>G2</x:v>
      </x:c>
    </x:row>
    <x:row r="668" ht="23" customHeight="1">
      <x:c r="A668" s="13" t="str">
        <x:v>00667</x:v>
      </x:c>
      <x:c r="B668" s="4" t="n">
        <x:v>2</x:v>
      </x:c>
      <x:c r="C668" s="4" t="n">
        <x:v>1</x:v>
      </x:c>
      <x:c r="D668" s="4" t="n">
        <x:v>1</x:v>
      </x:c>
      <x:c r="E668" s="4" t="n">
        <x:v>1</x:v>
      </x:c>
      <x:c r="F668" s="4" t="str">
        <x:v>Sí</x:v>
      </x:c>
      <x:c r="G668" s="4" t="str">
        <x:v>Sí</x:v>
      </x:c>
      <x:c r="H668" s="4" t="str">
        <x:v>Sí</x:v>
      </x:c>
      <x:c r="I668" s="4" t="str">
        <x:v>No</x:v>
      </x:c>
      <x:c r="J668" s="4" t="str">
        <x:v>G2</x:v>
      </x:c>
    </x:row>
    <x:row r="669" ht="23" customHeight="1">
      <x:c r="A669" s="13" t="str">
        <x:v>00668</x:v>
      </x:c>
      <x:c r="B669" s="4" t="n">
        <x:v>3</x:v>
      </x:c>
      <x:c r="C669" s="4" t="n">
        <x:v>3</x:v>
      </x:c>
      <x:c r="D669" s="4" t="n">
        <x:v>3</x:v>
      </x:c>
      <x:c r="E669" s="4" t="n">
        <x:v>3</x:v>
      </x:c>
      <x:c r="F669" s="4" t="str">
        <x:v>No</x:v>
      </x:c>
      <x:c r="G669" s="4" t="str">
        <x:v>Sí</x:v>
      </x:c>
      <x:c r="H669" s="4" t="str">
        <x:v>No</x:v>
      </x:c>
      <x:c r="I669" s="4" t="str">
        <x:v>Sí</x:v>
      </x:c>
      <x:c r="J669" s="4" t="str">
        <x:v>G2</x:v>
      </x:c>
    </x:row>
    <x:row r="670" ht="23" customHeight="1">
      <x:c r="A670" s="13" t="str">
        <x:v>00669</x:v>
      </x:c>
      <x:c r="B670" s="4" t="n">
        <x:v>3</x:v>
      </x:c>
      <x:c r="C670" s="4" t="n">
        <x:v>2</x:v>
      </x:c>
      <x:c r="D670" s="4" t="n">
        <x:v>2</x:v>
      </x:c>
      <x:c r="E670" s="4" t="n">
        <x:v>2</x:v>
      </x:c>
      <x:c r="F670" s="4" t="str">
        <x:v>No</x:v>
      </x:c>
      <x:c r="G670" s="4" t="str">
        <x:v>Sí</x:v>
      </x:c>
      <x:c r="H670" s="4" t="str">
        <x:v>No</x:v>
      </x:c>
      <x:c r="I670" s="4" t="str">
        <x:v>Sí</x:v>
      </x:c>
      <x:c r="J670" s="4" t="str">
        <x:v>G2</x:v>
      </x:c>
    </x:row>
    <x:row r="671" ht="23" customHeight="1">
      <x:c r="A671" s="13" t="str">
        <x:v>00670</x:v>
      </x:c>
      <x:c r="B671" s="4" t="n">
        <x:v>1</x:v>
      </x:c>
      <x:c r="C671" s="4" t="n">
        <x:v>1</x:v>
      </x:c>
      <x:c r="D671" s="4" t="n">
        <x:v>1</x:v>
      </x:c>
      <x:c r="E671" s="4" t="n">
        <x:v>1</x:v>
      </x:c>
      <x:c r="F671" s="4" t="str">
        <x:v>Sí</x:v>
      </x:c>
      <x:c r="G671" s="4" t="str">
        <x:v>Sí</x:v>
      </x:c>
      <x:c r="H671" s="4" t="str">
        <x:v>Sí</x:v>
      </x:c>
      <x:c r="I671" s="4" t="str">
        <x:v>No</x:v>
      </x:c>
      <x:c r="J671" s="4" t="str">
        <x:v>G2</x:v>
      </x:c>
    </x:row>
    <x:row r="672" ht="23" customHeight="1">
      <x:c r="A672" s="13" t="str">
        <x:v>00671</x:v>
      </x:c>
      <x:c r="B672" s="4" t="n">
        <x:v>3</x:v>
      </x:c>
      <x:c r="C672" s="4" t="n">
        <x:v>3</x:v>
      </x:c>
      <x:c r="D672" s="4" t="n">
        <x:v>3</x:v>
      </x:c>
      <x:c r="E672" s="4" t="n">
        <x:v>2</x:v>
      </x:c>
      <x:c r="F672" s="4" t="str">
        <x:v>No</x:v>
      </x:c>
      <x:c r="G672" s="4" t="str">
        <x:v>Sí</x:v>
      </x:c>
      <x:c r="H672" s="4" t="str">
        <x:v>No</x:v>
      </x:c>
      <x:c r="I672" s="4" t="str">
        <x:v>Sí</x:v>
      </x:c>
      <x:c r="J672" s="4" t="str">
        <x:v>G2</x:v>
      </x:c>
    </x:row>
    <x:row r="673" ht="23" customHeight="1">
      <x:c r="A673" s="13" t="str">
        <x:v>00672</x:v>
      </x:c>
      <x:c r="B673" s="4" t="n">
        <x:v>2</x:v>
      </x:c>
      <x:c r="C673" s="4" t="n">
        <x:v>2</x:v>
      </x:c>
      <x:c r="D673" s="4" t="n">
        <x:v>2</x:v>
      </x:c>
      <x:c r="E673" s="4" t="n">
        <x:v>2</x:v>
      </x:c>
      <x:c r="F673" s="4" t="str">
        <x:v>No</x:v>
      </x:c>
      <x:c r="G673" s="4" t="str">
        <x:v>Sí</x:v>
      </x:c>
      <x:c r="H673" s="4" t="str">
        <x:v>Sí</x:v>
      </x:c>
      <x:c r="I673" s="4" t="str">
        <x:v>Sí</x:v>
      </x:c>
      <x:c r="J673" s="4" t="str">
        <x:v>G2</x:v>
      </x:c>
    </x:row>
    <x:row r="674" ht="23" customHeight="1">
      <x:c r="A674" s="13" t="str">
        <x:v>00673</x:v>
      </x:c>
      <x:c r="B674" s="4" t="n">
        <x:v>3</x:v>
      </x:c>
      <x:c r="C674" s="4" t="n">
        <x:v>2</x:v>
      </x:c>
      <x:c r="D674" s="4" t="n">
        <x:v>2</x:v>
      </x:c>
      <x:c r="E674" s="4" t="n">
        <x:v>2</x:v>
      </x:c>
      <x:c r="F674" s="4" t="str">
        <x:v>No</x:v>
      </x:c>
      <x:c r="G674" s="4" t="str">
        <x:v>Sí</x:v>
      </x:c>
      <x:c r="H674" s="4" t="str">
        <x:v>No</x:v>
      </x:c>
      <x:c r="I674" s="4" t="str">
        <x:v>Sí</x:v>
      </x:c>
      <x:c r="J674" s="4" t="str">
        <x:v>G1</x:v>
      </x:c>
    </x:row>
    <x:row r="675" ht="23" customHeight="1">
      <x:c r="A675" s="13" t="str">
        <x:v>00674</x:v>
      </x:c>
      <x:c r="B675" s="4" t="n">
        <x:v>3</x:v>
      </x:c>
      <x:c r="C675" s="4" t="n">
        <x:v>3</x:v>
      </x:c>
      <x:c r="D675" s="4" t="n">
        <x:v>2</x:v>
      </x:c>
      <x:c r="E675" s="4" t="n">
        <x:v>2</x:v>
      </x:c>
      <x:c r="F675" s="4" t="str">
        <x:v>No</x:v>
      </x:c>
      <x:c r="G675" s="4" t="str">
        <x:v>Sí</x:v>
      </x:c>
      <x:c r="H675" s="4" t="str">
        <x:v>No</x:v>
      </x:c>
      <x:c r="I675" s="4" t="str">
        <x:v>Sí</x:v>
      </x:c>
      <x:c r="J675" s="4" t="str">
        <x:v>G1</x:v>
      </x:c>
    </x:row>
    <x:row r="676" ht="23" customHeight="1">
      <x:c r="A676" s="13" t="str">
        <x:v>00675</x:v>
      </x:c>
      <x:c r="B676" s="4" t="n">
        <x:v>3</x:v>
      </x:c>
      <x:c r="C676" s="4" t="n">
        <x:v>3</x:v>
      </x:c>
      <x:c r="D676" s="4" t="n">
        <x:v>3</x:v>
      </x:c>
      <x:c r="E676" s="4" t="n">
        <x:v>2</x:v>
      </x:c>
      <x:c r="F676" s="4" t="str">
        <x:v>No</x:v>
      </x:c>
      <x:c r="G676" s="4" t="str">
        <x:v>Sí</x:v>
      </x:c>
      <x:c r="H676" s="4" t="str">
        <x:v>No</x:v>
      </x:c>
      <x:c r="I676" s="4" t="str">
        <x:v>Sí</x:v>
      </x:c>
      <x:c r="J676" s="4" t="str">
        <x:v>G1</x:v>
      </x:c>
    </x:row>
    <x:row r="677" ht="23" customHeight="1">
      <x:c r="A677" s="13" t="str">
        <x:v>00676</x:v>
      </x:c>
      <x:c r="B677" s="4" t="n">
        <x:v>3</x:v>
      </x:c>
      <x:c r="C677" s="4" t="n">
        <x:v>3</x:v>
      </x:c>
      <x:c r="D677" s="4" t="n">
        <x:v>3</x:v>
      </x:c>
      <x:c r="E677" s="4" t="n">
        <x:v>3</x:v>
      </x:c>
      <x:c r="F677" s="4" t="str">
        <x:v>No</x:v>
      </x:c>
      <x:c r="G677" s="4" t="str">
        <x:v>Sí</x:v>
      </x:c>
      <x:c r="H677" s="4" t="str">
        <x:v>No</x:v>
      </x:c>
      <x:c r="I677" s="4" t="str">
        <x:v>Sí</x:v>
      </x:c>
      <x:c r="J677" s="4" t="str">
        <x:v>G1</x:v>
      </x:c>
    </x:row>
    <x:row r="678" ht="23" customHeight="1">
      <x:c r="A678" s="13" t="str">
        <x:v>00677</x:v>
      </x:c>
      <x:c r="B678" s="4" t="n">
        <x:v>3</x:v>
      </x:c>
      <x:c r="C678" s="4" t="n">
        <x:v>2</x:v>
      </x:c>
      <x:c r="D678" s="4" t="n">
        <x:v>2</x:v>
      </x:c>
      <x:c r="E678" s="4" t="n">
        <x:v>2</x:v>
      </x:c>
      <x:c r="F678" s="4" t="str">
        <x:v>No</x:v>
      </x:c>
      <x:c r="G678" s="4" t="str">
        <x:v>Sí</x:v>
      </x:c>
      <x:c r="H678" s="4" t="str">
        <x:v>No</x:v>
      </x:c>
      <x:c r="I678" s="4" t="str">
        <x:v>Sí</x:v>
      </x:c>
      <x:c r="J678" s="4" t="str">
        <x:v>G1</x:v>
      </x:c>
    </x:row>
    <x:row r="679" ht="23" customHeight="1">
      <x:c r="A679" s="13" t="str">
        <x:v>00678</x:v>
      </x:c>
      <x:c r="B679" s="4" t="n">
        <x:v>3</x:v>
      </x:c>
      <x:c r="C679" s="4" t="n">
        <x:v>3</x:v>
      </x:c>
      <x:c r="D679" s="4" t="n">
        <x:v>2</x:v>
      </x:c>
      <x:c r="E679" s="4" t="n">
        <x:v>2</x:v>
      </x:c>
      <x:c r="F679" s="4" t="str">
        <x:v>No</x:v>
      </x:c>
      <x:c r="G679" s="4" t="str">
        <x:v>Sí</x:v>
      </x:c>
      <x:c r="H679" s="4" t="str">
        <x:v>No</x:v>
      </x:c>
      <x:c r="I679" s="4" t="str">
        <x:v>Sí</x:v>
      </x:c>
      <x:c r="J679" s="4" t="str">
        <x:v>G1</x:v>
      </x:c>
    </x:row>
    <x:row r="680" ht="23" customHeight="1">
      <x:c r="A680" s="13" t="str">
        <x:v>00679</x:v>
      </x:c>
      <x:c r="B680" s="4" t="n">
        <x:v>3</x:v>
      </x:c>
      <x:c r="C680" s="4" t="n">
        <x:v>3</x:v>
      </x:c>
      <x:c r="D680" s="4" t="n">
        <x:v>3</x:v>
      </x:c>
      <x:c r="E680" s="4" t="n">
        <x:v>2</x:v>
      </x:c>
      <x:c r="F680" s="4" t="str">
        <x:v>No</x:v>
      </x:c>
      <x:c r="G680" s="4" t="str">
        <x:v>Sí</x:v>
      </x:c>
      <x:c r="H680" s="4" t="str">
        <x:v>No</x:v>
      </x:c>
      <x:c r="I680" s="4" t="str">
        <x:v>Sí</x:v>
      </x:c>
      <x:c r="J680" s="4" t="str">
        <x:v>G1</x:v>
      </x:c>
    </x:row>
    <x:row r="681" ht="23" customHeight="1">
      <x:c r="A681" s="13" t="str">
        <x:v>00680</x:v>
      </x:c>
      <x:c r="B681" s="4" t="n">
        <x:v>3</x:v>
      </x:c>
      <x:c r="C681" s="4" t="n">
        <x:v>3</x:v>
      </x:c>
      <x:c r="D681" s="4" t="n">
        <x:v>3</x:v>
      </x:c>
      <x:c r="E681" s="4" t="n">
        <x:v>3</x:v>
      </x:c>
      <x:c r="F681" s="4" t="str">
        <x:v>No</x:v>
      </x:c>
      <x:c r="G681" s="4" t="str">
        <x:v>Sí</x:v>
      </x:c>
      <x:c r="H681" s="4" t="str">
        <x:v>No</x:v>
      </x:c>
      <x:c r="I681" s="4" t="str">
        <x:v>Sí</x:v>
      </x:c>
      <x:c r="J681" s="4" t="str">
        <x:v>G1</x:v>
      </x:c>
    </x:row>
    <x:row r="682" ht="23" customHeight="1">
      <x:c r="A682" s="13" t="str">
        <x:v>00681</x:v>
      </x:c>
      <x:c r="B682" s="4" t="n">
        <x:v>3</x:v>
      </x:c>
      <x:c r="C682" s="4" t="n">
        <x:v>2</x:v>
      </x:c>
      <x:c r="D682" s="4" t="n">
        <x:v>2</x:v>
      </x:c>
      <x:c r="E682" s="4" t="n">
        <x:v>2</x:v>
      </x:c>
      <x:c r="F682" s="4" t="str">
        <x:v>No</x:v>
      </x:c>
      <x:c r="G682" s="4" t="str">
        <x:v>Sí</x:v>
      </x:c>
      <x:c r="H682" s="4" t="str">
        <x:v>No</x:v>
      </x:c>
      <x:c r="I682" s="4" t="str">
        <x:v>Sí</x:v>
      </x:c>
      <x:c r="J682" s="4" t="str">
        <x:v>G1</x:v>
      </x:c>
    </x:row>
    <x:row r="683" ht="23" customHeight="1">
      <x:c r="A683" s="13" t="str">
        <x:v>00682</x:v>
      </x:c>
      <x:c r="B683" s="4" t="n">
        <x:v>3</x:v>
      </x:c>
      <x:c r="C683" s="4" t="n">
        <x:v>3</x:v>
      </x:c>
      <x:c r="D683" s="4" t="n">
        <x:v>2</x:v>
      </x:c>
      <x:c r="E683" s="4" t="n">
        <x:v>2</x:v>
      </x:c>
      <x:c r="F683" s="4" t="str">
        <x:v>No</x:v>
      </x:c>
      <x:c r="G683" s="4" t="str">
        <x:v>Sí</x:v>
      </x:c>
      <x:c r="H683" s="4" t="str">
        <x:v>No</x:v>
      </x:c>
      <x:c r="I683" s="4" t="str">
        <x:v>Sí</x:v>
      </x:c>
      <x:c r="J683" s="4" t="str">
        <x:v>G1</x:v>
      </x:c>
    </x:row>
    <x:row r="684" ht="23" customHeight="1">
      <x:c r="A684" s="13" t="str">
        <x:v>00683</x:v>
      </x:c>
      <x:c r="B684" s="4" t="n">
        <x:v>3</x:v>
      </x:c>
      <x:c r="C684" s="4" t="n">
        <x:v>3</x:v>
      </x:c>
      <x:c r="D684" s="4" t="n">
        <x:v>3</x:v>
      </x:c>
      <x:c r="E684" s="4" t="n">
        <x:v>2</x:v>
      </x:c>
      <x:c r="F684" s="4" t="str">
        <x:v>No</x:v>
      </x:c>
      <x:c r="G684" s="4" t="str">
        <x:v>Sí</x:v>
      </x:c>
      <x:c r="H684" s="4" t="str">
        <x:v>No</x:v>
      </x:c>
      <x:c r="I684" s="4" t="str">
        <x:v>Sí</x:v>
      </x:c>
      <x:c r="J684" s="4" t="str">
        <x:v>G2</x:v>
      </x:c>
    </x:row>
    <x:row r="685" ht="23" customHeight="1">
      <x:c r="A685" s="13" t="str">
        <x:v>00684</x:v>
      </x:c>
      <x:c r="B685" s="4" t="n">
        <x:v>2</x:v>
      </x:c>
      <x:c r="C685" s="4" t="n">
        <x:v>2</x:v>
      </x:c>
      <x:c r="D685" s="4" t="n">
        <x:v>1</x:v>
      </x:c>
      <x:c r="E685" s="4" t="n">
        <x:v>1</x:v>
      </x:c>
      <x:c r="F685" s="4" t="str">
        <x:v>No</x:v>
      </x:c>
      <x:c r="G685" s="4" t="str">
        <x:v>Sí</x:v>
      </x:c>
      <x:c r="H685" s="4" t="str">
        <x:v>No</x:v>
      </x:c>
      <x:c r="I685" s="4" t="str">
        <x:v>Sí</x:v>
      </x:c>
      <x:c r="J685" s="4" t="str">
        <x:v>G2</x:v>
      </x:c>
    </x:row>
    <x:row r="686" ht="23" customHeight="1">
      <x:c r="A686" s="13" t="str">
        <x:v>00685</x:v>
      </x:c>
      <x:c r="B686" s="4" t="n">
        <x:v>3</x:v>
      </x:c>
      <x:c r="C686" s="4" t="n">
        <x:v>2</x:v>
      </x:c>
      <x:c r="D686" s="4" t="n">
        <x:v>2</x:v>
      </x:c>
      <x:c r="E686" s="4" t="n">
        <x:v>2</x:v>
      </x:c>
      <x:c r="F686" s="4" t="str">
        <x:v>No</x:v>
      </x:c>
      <x:c r="G686" s="4" t="str">
        <x:v>Sí</x:v>
      </x:c>
      <x:c r="H686" s="4" t="str">
        <x:v>No</x:v>
      </x:c>
      <x:c r="I686" s="4" t="str">
        <x:v>Sí</x:v>
      </x:c>
      <x:c r="J686" s="4" t="str">
        <x:v>G2</x:v>
      </x:c>
    </x:row>
    <x:row r="687" ht="23" customHeight="1">
      <x:c r="A687" s="13" t="str">
        <x:v>00686</x:v>
      </x:c>
      <x:c r="B687" s="4" t="n">
        <x:v>3</x:v>
      </x:c>
      <x:c r="C687" s="4" t="n">
        <x:v>3</x:v>
      </x:c>
      <x:c r="D687" s="4" t="n">
        <x:v>2</x:v>
      </x:c>
      <x:c r="E687" s="4" t="n">
        <x:v>2</x:v>
      </x:c>
      <x:c r="F687" s="4" t="str">
        <x:v>No</x:v>
      </x:c>
      <x:c r="G687" s="4" t="str">
        <x:v>Sí</x:v>
      </x:c>
      <x:c r="H687" s="4" t="str">
        <x:v>No</x:v>
      </x:c>
      <x:c r="I687" s="4" t="str">
        <x:v>Sí</x:v>
      </x:c>
      <x:c r="J687" s="4" t="str">
        <x:v>G2</x:v>
      </x:c>
    </x:row>
    <x:row r="688" ht="23" customHeight="1">
      <x:c r="A688" s="13" t="str">
        <x:v>00687</x:v>
      </x:c>
      <x:c r="B688" s="4" t="n">
        <x:v>3</x:v>
      </x:c>
      <x:c r="C688" s="4" t="n">
        <x:v>3</x:v>
      </x:c>
      <x:c r="D688" s="4" t="n">
        <x:v>3</x:v>
      </x:c>
      <x:c r="E688" s="4" t="n">
        <x:v>2</x:v>
      </x:c>
      <x:c r="F688" s="4" t="str">
        <x:v>No</x:v>
      </x:c>
      <x:c r="G688" s="4" t="str">
        <x:v>Sí</x:v>
      </x:c>
      <x:c r="H688" s="4" t="str">
        <x:v>No</x:v>
      </x:c>
      <x:c r="I688" s="4" t="str">
        <x:v>Sí</x:v>
      </x:c>
      <x:c r="J688" s="4" t="str">
        <x:v>G2</x:v>
      </x:c>
    </x:row>
    <x:row r="689" ht="23" customHeight="1">
      <x:c r="A689" s="13" t="str">
        <x:v>00688</x:v>
      </x:c>
      <x:c r="B689" s="4" t="n">
        <x:v>3</x:v>
      </x:c>
      <x:c r="C689" s="4" t="n">
        <x:v>3</x:v>
      </x:c>
      <x:c r="D689" s="4" t="n">
        <x:v>3</x:v>
      </x:c>
      <x:c r="E689" s="4" t="n">
        <x:v>3</x:v>
      </x:c>
      <x:c r="F689" s="4" t="str">
        <x:v>No</x:v>
      </x:c>
      <x:c r="G689" s="4" t="str">
        <x:v>Sí</x:v>
      </x:c>
      <x:c r="H689" s="4" t="str">
        <x:v>No</x:v>
      </x:c>
      <x:c r="I689" s="4" t="str">
        <x:v>Sí</x:v>
      </x:c>
      <x:c r="J689" s="4" t="str">
        <x:v>G2</x:v>
      </x:c>
    </x:row>
    <x:row r="690" ht="23" customHeight="1">
      <x:c r="A690" s="13" t="str">
        <x:v>00689</x:v>
      </x:c>
      <x:c r="B690" s="4" t="n">
        <x:v>3</x:v>
      </x:c>
      <x:c r="C690" s="4" t="n">
        <x:v>2</x:v>
      </x:c>
      <x:c r="D690" s="4" t="n">
        <x:v>2</x:v>
      </x:c>
      <x:c r="E690" s="4" t="n">
        <x:v>2</x:v>
      </x:c>
      <x:c r="F690" s="4" t="str">
        <x:v>No</x:v>
      </x:c>
      <x:c r="G690" s="4" t="str">
        <x:v>Sí</x:v>
      </x:c>
      <x:c r="H690" s="4" t="str">
        <x:v>No</x:v>
      </x:c>
      <x:c r="I690" s="4" t="str">
        <x:v>Sí</x:v>
      </x:c>
      <x:c r="J690" s="4" t="str">
        <x:v>G2</x:v>
      </x:c>
    </x:row>
    <x:row r="691" ht="23" customHeight="1">
      <x:c r="A691" s="13" t="str">
        <x:v>00690</x:v>
      </x:c>
      <x:c r="B691" s="4" t="n">
        <x:v>3</x:v>
      </x:c>
      <x:c r="C691" s="4" t="n">
        <x:v>3</x:v>
      </x:c>
      <x:c r="D691" s="4" t="n">
        <x:v>2</x:v>
      </x:c>
      <x:c r="E691" s="4" t="n">
        <x:v>2</x:v>
      </x:c>
      <x:c r="F691" s="4" t="str">
        <x:v>No</x:v>
      </x:c>
      <x:c r="G691" s="4" t="str">
        <x:v>Sí</x:v>
      </x:c>
      <x:c r="H691" s="4" t="str">
        <x:v>No</x:v>
      </x:c>
      <x:c r="I691" s="4" t="str">
        <x:v>Sí</x:v>
      </x:c>
      <x:c r="J691" s="4" t="str">
        <x:v>G2</x:v>
      </x:c>
    </x:row>
    <x:row r="692" ht="23" customHeight="1">
      <x:c r="A692" s="13" t="str">
        <x:v>00691</x:v>
      </x:c>
      <x:c r="B692" s="4" t="n">
        <x:v>2</x:v>
      </x:c>
      <x:c r="C692" s="4" t="n">
        <x:v>2</x:v>
      </x:c>
      <x:c r="D692" s="4" t="n">
        <x:v>2</x:v>
      </x:c>
      <x:c r="E692" s="4" t="n">
        <x:v>1</x:v>
      </x:c>
      <x:c r="F692" s="4" t="str">
        <x:v>No</x:v>
      </x:c>
      <x:c r="G692" s="4" t="str">
        <x:v>Sí</x:v>
      </x:c>
      <x:c r="H692" s="4" t="str">
        <x:v>Sí</x:v>
      </x:c>
      <x:c r="I692" s="4" t="str">
        <x:v>Sí</x:v>
      </x:c>
      <x:c r="J692" s="4" t="str">
        <x:v>G2</x:v>
      </x:c>
    </x:row>
    <x:row r="693" ht="23" customHeight="1">
      <x:c r="A693" s="13" t="str">
        <x:v>00692</x:v>
      </x:c>
      <x:c r="B693" s="4" t="n">
        <x:v>3</x:v>
      </x:c>
      <x:c r="C693" s="4" t="n">
        <x:v>3</x:v>
      </x:c>
      <x:c r="D693" s="4" t="n">
        <x:v>3</x:v>
      </x:c>
      <x:c r="E693" s="4" t="n">
        <x:v>3</x:v>
      </x:c>
      <x:c r="F693" s="4" t="str">
        <x:v>No</x:v>
      </x:c>
      <x:c r="G693" s="4" t="str">
        <x:v>Sí</x:v>
      </x:c>
      <x:c r="H693" s="4" t="str">
        <x:v>No</x:v>
      </x:c>
      <x:c r="I693" s="4" t="str">
        <x:v>Sí</x:v>
      </x:c>
      <x:c r="J693" s="4" t="str">
        <x:v>G2</x:v>
      </x:c>
    </x:row>
    <x:row r="694" ht="23" customHeight="1">
      <x:c r="A694" s="13" t="str">
        <x:v>00693</x:v>
      </x:c>
      <x:c r="B694" s="4" t="n">
        <x:v>3</x:v>
      </x:c>
      <x:c r="C694" s="4" t="n">
        <x:v>2</x:v>
      </x:c>
      <x:c r="D694" s="4" t="n">
        <x:v>2</x:v>
      </x:c>
      <x:c r="E694" s="4" t="n">
        <x:v>2</x:v>
      </x:c>
      <x:c r="F694" s="4" t="str">
        <x:v>No</x:v>
      </x:c>
      <x:c r="G694" s="4" t="str">
        <x:v>Sí</x:v>
      </x:c>
      <x:c r="H694" s="4" t="str">
        <x:v>No</x:v>
      </x:c>
      <x:c r="I694" s="4" t="str">
        <x:v>Sí</x:v>
      </x:c>
      <x:c r="J694" s="4" t="str">
        <x:v>G3</x:v>
      </x:c>
    </x:row>
    <x:row r="695" ht="23" customHeight="1">
      <x:c r="A695" s="13" t="str">
        <x:v>00694</x:v>
      </x:c>
      <x:c r="B695" s="4" t="n">
        <x:v>3</x:v>
      </x:c>
      <x:c r="C695" s="4" t="n">
        <x:v>3</x:v>
      </x:c>
      <x:c r="D695" s="4" t="n">
        <x:v>2</x:v>
      </x:c>
      <x:c r="E695" s="4" t="n">
        <x:v>2</x:v>
      </x:c>
      <x:c r="F695" s="4" t="str">
        <x:v>No</x:v>
      </x:c>
      <x:c r="G695" s="4" t="str">
        <x:v>Sí</x:v>
      </x:c>
      <x:c r="H695" s="4" t="str">
        <x:v>No</x:v>
      </x:c>
      <x:c r="I695" s="4" t="str">
        <x:v>Sí</x:v>
      </x:c>
      <x:c r="J695" s="4" t="str">
        <x:v>G3</x:v>
      </x:c>
    </x:row>
    <x:row r="696" ht="23" customHeight="1">
      <x:c r="A696" s="13" t="str">
        <x:v>00695</x:v>
      </x:c>
      <x:c r="B696" s="4" t="n">
        <x:v>3</x:v>
      </x:c>
      <x:c r="C696" s="4" t="n">
        <x:v>3</x:v>
      </x:c>
      <x:c r="D696" s="4" t="n">
        <x:v>3</x:v>
      </x:c>
      <x:c r="E696" s="4" t="n">
        <x:v>2</x:v>
      </x:c>
      <x:c r="F696" s="4" t="str">
        <x:v>No</x:v>
      </x:c>
      <x:c r="G696" s="4" t="str">
        <x:v>Sí</x:v>
      </x:c>
      <x:c r="H696" s="4" t="str">
        <x:v>No</x:v>
      </x:c>
      <x:c r="I696" s="4" t="str">
        <x:v>Sí</x:v>
      </x:c>
      <x:c r="J696" s="4" t="str">
        <x:v>G3</x:v>
      </x:c>
    </x:row>
    <x:row r="697" ht="23" customHeight="1">
      <x:c r="A697" s="13" t="str">
        <x:v>00696</x:v>
      </x:c>
      <x:c r="B697" s="4" t="n">
        <x:v>2</x:v>
      </x:c>
      <x:c r="C697" s="4" t="n">
        <x:v>2</x:v>
      </x:c>
      <x:c r="D697" s="4" t="n">
        <x:v>1</x:v>
      </x:c>
      <x:c r="E697" s="4" t="n">
        <x:v>1</x:v>
      </x:c>
      <x:c r="F697" s="4" t="str">
        <x:v>Sí</x:v>
      </x:c>
      <x:c r="G697" s="4" t="str">
        <x:v>Sí</x:v>
      </x:c>
      <x:c r="H697" s="4" t="str">
        <x:v>Sí</x:v>
      </x:c>
      <x:c r="I697" s="4" t="str">
        <x:v>No</x:v>
      </x:c>
      <x:c r="J697" s="4" t="str">
        <x:v>G3</x:v>
      </x:c>
    </x:row>
    <x:row r="698" ht="23" customHeight="1">
      <x:c r="A698" s="13" t="str">
        <x:v>00697</x:v>
      </x:c>
      <x:c r="B698" s="4" t="n">
        <x:v>3</x:v>
      </x:c>
      <x:c r="C698" s="4" t="n">
        <x:v>2</x:v>
      </x:c>
      <x:c r="D698" s="4" t="n">
        <x:v>2</x:v>
      </x:c>
      <x:c r="E698" s="4" t="n">
        <x:v>2</x:v>
      </x:c>
      <x:c r="F698" s="4" t="str">
        <x:v>No</x:v>
      </x:c>
      <x:c r="G698" s="4" t="str">
        <x:v>Sí</x:v>
      </x:c>
      <x:c r="H698" s="4" t="str">
        <x:v>No</x:v>
      </x:c>
      <x:c r="I698" s="4" t="str">
        <x:v>Sí</x:v>
      </x:c>
      <x:c r="J698" s="4" t="str">
        <x:v>G3</x:v>
      </x:c>
    </x:row>
    <x:row r="699" ht="23" customHeight="1">
      <x:c r="A699" s="13" t="str">
        <x:v>00698</x:v>
      </x:c>
      <x:c r="B699" s="4" t="n">
        <x:v>2</x:v>
      </x:c>
      <x:c r="C699" s="4" t="n">
        <x:v>2</x:v>
      </x:c>
      <x:c r="D699" s="4" t="n">
        <x:v>1</x:v>
      </x:c>
      <x:c r="E699" s="4" t="n">
        <x:v>1</x:v>
      </x:c>
      <x:c r="F699" s="4" t="str">
        <x:v>No</x:v>
      </x:c>
      <x:c r="G699" s="4" t="str">
        <x:v>Sí</x:v>
      </x:c>
      <x:c r="H699" s="4" t="str">
        <x:v>Sí</x:v>
      </x:c>
      <x:c r="I699" s="4" t="str">
        <x:v>No</x:v>
      </x:c>
      <x:c r="J699" s="4" t="str">
        <x:v>G3</x:v>
      </x:c>
    </x:row>
    <x:row r="700" ht="23" customHeight="1">
      <x:c r="A700" s="13" t="str">
        <x:v>00699</x:v>
      </x:c>
      <x:c r="B700" s="4" t="n">
        <x:v>3</x:v>
      </x:c>
      <x:c r="C700" s="4" t="n">
        <x:v>3</x:v>
      </x:c>
      <x:c r="D700" s="4" t="n">
        <x:v>3</x:v>
      </x:c>
      <x:c r="E700" s="4" t="n">
        <x:v>2</x:v>
      </x:c>
      <x:c r="F700" s="4" t="str">
        <x:v>No</x:v>
      </x:c>
      <x:c r="G700" s="4" t="str">
        <x:v>Sí</x:v>
      </x:c>
      <x:c r="H700" s="4" t="str">
        <x:v>No</x:v>
      </x:c>
      <x:c r="I700" s="4" t="str">
        <x:v>Sí</x:v>
      </x:c>
      <x:c r="J700" s="4" t="str">
        <x:v>G3</x:v>
      </x:c>
    </x:row>
    <x:row r="701" ht="23" customHeight="1">
      <x:c r="A701" s="13" t="str">
        <x:v>00700</x:v>
      </x:c>
      <x:c r="B701" s="4" t="n">
        <x:v>3</x:v>
      </x:c>
      <x:c r="C701" s="4" t="n">
        <x:v>3</x:v>
      </x:c>
      <x:c r="D701" s="4" t="n">
        <x:v>3</x:v>
      </x:c>
      <x:c r="E701" s="4" t="n">
        <x:v>3</x:v>
      </x:c>
      <x:c r="F701" s="4" t="str">
        <x:v>No</x:v>
      </x:c>
      <x:c r="G701" s="4" t="str">
        <x:v>Sí</x:v>
      </x:c>
      <x:c r="H701" s="4" t="str">
        <x:v>No</x:v>
      </x:c>
      <x:c r="I701" s="4" t="str">
        <x:v>Sí</x:v>
      </x:c>
      <x:c r="J701" s="4" t="str">
        <x:v>G3</x:v>
      </x:c>
    </x:row>
    <x:row r="702" ht="23" customHeight="1">
      <x:c r="A702" s="13" t="str">
        <x:v>00701</x:v>
      </x:c>
      <x:c r="B702" s="4" t="n">
        <x:v>3</x:v>
      </x:c>
      <x:c r="C702" s="4" t="n">
        <x:v>2</x:v>
      </x:c>
      <x:c r="D702" s="4" t="n">
        <x:v>2</x:v>
      </x:c>
      <x:c r="E702" s="4" t="n">
        <x:v>2</x:v>
      </x:c>
      <x:c r="F702" s="4" t="str">
        <x:v>No</x:v>
      </x:c>
      <x:c r="G702" s="4" t="str">
        <x:v>Sí</x:v>
      </x:c>
      <x:c r="H702" s="4" t="str">
        <x:v>No</x:v>
      </x:c>
      <x:c r="I702" s="4" t="str">
        <x:v>No</x:v>
      </x:c>
      <x:c r="J702" s="4" t="str">
        <x:v>G1</x:v>
      </x:c>
    </x:row>
    <x:row r="703" ht="23" customHeight="1">
      <x:c r="A703" s="13" t="str">
        <x:v>00702</x:v>
      </x:c>
      <x:c r="B703" s="4" t="n">
        <x:v>3</x:v>
      </x:c>
      <x:c r="C703" s="4" t="n">
        <x:v>3</x:v>
      </x:c>
      <x:c r="D703" s="4" t="n">
        <x:v>2</x:v>
      </x:c>
      <x:c r="E703" s="4" t="n">
        <x:v>2</x:v>
      </x:c>
      <x:c r="F703" s="4" t="str">
        <x:v>No</x:v>
      </x:c>
      <x:c r="G703" s="4" t="str">
        <x:v>Sí</x:v>
      </x:c>
      <x:c r="H703" s="4" t="str">
        <x:v>No</x:v>
      </x:c>
      <x:c r="I703" s="4" t="str">
        <x:v>Sí</x:v>
      </x:c>
      <x:c r="J703" s="4" t="str">
        <x:v>G1</x:v>
      </x:c>
    </x:row>
    <x:row r="704" ht="23" customHeight="1">
      <x:c r="A704" s="13" t="str">
        <x:v>00703</x:v>
      </x:c>
      <x:c r="B704" s="4" t="n">
        <x:v>3</x:v>
      </x:c>
      <x:c r="C704" s="4" t="n">
        <x:v>3</x:v>
      </x:c>
      <x:c r="D704" s="4" t="n">
        <x:v>3</x:v>
      </x:c>
      <x:c r="E704" s="4" t="n">
        <x:v>2</x:v>
      </x:c>
      <x:c r="F704" s="4" t="str">
        <x:v>No</x:v>
      </x:c>
      <x:c r="G704" s="4" t="str">
        <x:v>Sí</x:v>
      </x:c>
      <x:c r="H704" s="4" t="str">
        <x:v>No</x:v>
      </x:c>
      <x:c r="I704" s="4" t="str">
        <x:v>Sí</x:v>
      </x:c>
      <x:c r="J704" s="4" t="str">
        <x:v>G1</x:v>
      </x:c>
    </x:row>
    <x:row r="705" ht="23" customHeight="1">
      <x:c r="A705" s="13" t="str">
        <x:v>00704</x:v>
      </x:c>
      <x:c r="B705" s="4" t="n">
        <x:v>3</x:v>
      </x:c>
      <x:c r="C705" s="4" t="n">
        <x:v>3</x:v>
      </x:c>
      <x:c r="D705" s="4" t="n">
        <x:v>3</x:v>
      </x:c>
      <x:c r="E705" s="4" t="n">
        <x:v>3</x:v>
      </x:c>
      <x:c r="F705" s="4" t="str">
        <x:v>No</x:v>
      </x:c>
      <x:c r="G705" s="4" t="str">
        <x:v>Sí</x:v>
      </x:c>
      <x:c r="H705" s="4" t="str">
        <x:v>No</x:v>
      </x:c>
      <x:c r="I705" s="4" t="str">
        <x:v>Sí</x:v>
      </x:c>
      <x:c r="J705" s="4" t="str">
        <x:v>G1</x:v>
      </x:c>
    </x:row>
    <x:row r="706" ht="23" customHeight="1">
      <x:c r="A706" s="13" t="str">
        <x:v>00705</x:v>
      </x:c>
      <x:c r="B706" s="4" t="n">
        <x:v>3</x:v>
      </x:c>
      <x:c r="C706" s="4" t="n">
        <x:v>2</x:v>
      </x:c>
      <x:c r="D706" s="4" t="n">
        <x:v>2</x:v>
      </x:c>
      <x:c r="E706" s="4" t="n">
        <x:v>2</x:v>
      </x:c>
      <x:c r="F706" s="4" t="str">
        <x:v>No</x:v>
      </x:c>
      <x:c r="G706" s="4" t="str">
        <x:v>Sí</x:v>
      </x:c>
      <x:c r="H706" s="4" t="str">
        <x:v>No</x:v>
      </x:c>
      <x:c r="I706" s="4" t="str">
        <x:v>Sí</x:v>
      </x:c>
      <x:c r="J706" s="4" t="str">
        <x:v>G1</x:v>
      </x:c>
    </x:row>
    <x:row r="707" ht="23" customHeight="1">
      <x:c r="A707" s="13" t="str">
        <x:v>00706</x:v>
      </x:c>
      <x:c r="B707" s="4" t="n">
        <x:v>3</x:v>
      </x:c>
      <x:c r="C707" s="4" t="n">
        <x:v>3</x:v>
      </x:c>
      <x:c r="D707" s="4" t="n">
        <x:v>2</x:v>
      </x:c>
      <x:c r="E707" s="4" t="n">
        <x:v>2</x:v>
      </x:c>
      <x:c r="F707" s="4" t="str">
        <x:v>No</x:v>
      </x:c>
      <x:c r="G707" s="4" t="str">
        <x:v>Sí</x:v>
      </x:c>
      <x:c r="H707" s="4" t="str">
        <x:v>No</x:v>
      </x:c>
      <x:c r="I707" s="4" t="str">
        <x:v>No</x:v>
      </x:c>
      <x:c r="J707" s="4" t="str">
        <x:v>G1</x:v>
      </x:c>
    </x:row>
    <x:row r="708" ht="23" customHeight="1">
      <x:c r="A708" s="13" t="str">
        <x:v>00707</x:v>
      </x:c>
      <x:c r="B708" s="4" t="n">
        <x:v>3</x:v>
      </x:c>
      <x:c r="C708" s="4" t="n">
        <x:v>3</x:v>
      </x:c>
      <x:c r="D708" s="4" t="n">
        <x:v>3</x:v>
      </x:c>
      <x:c r="E708" s="4" t="n">
        <x:v>2</x:v>
      </x:c>
      <x:c r="F708" s="4" t="str">
        <x:v>No</x:v>
      </x:c>
      <x:c r="G708" s="4" t="str">
        <x:v>Sí</x:v>
      </x:c>
      <x:c r="H708" s="4" t="str">
        <x:v>No</x:v>
      </x:c>
      <x:c r="I708" s="4" t="str">
        <x:v>Sí</x:v>
      </x:c>
      <x:c r="J708" s="4" t="str">
        <x:v>G1</x:v>
      </x:c>
    </x:row>
    <x:row r="709" ht="23" customHeight="1">
      <x:c r="A709" s="13" t="str">
        <x:v>00708</x:v>
      </x:c>
      <x:c r="B709" s="4" t="n">
        <x:v>3</x:v>
      </x:c>
      <x:c r="C709" s="4" t="n">
        <x:v>3</x:v>
      </x:c>
      <x:c r="D709" s="4" t="n">
        <x:v>3</x:v>
      </x:c>
      <x:c r="E709" s="4" t="n">
        <x:v>3</x:v>
      </x:c>
      <x:c r="F709" s="4" t="str">
        <x:v>No</x:v>
      </x:c>
      <x:c r="G709" s="4" t="str">
        <x:v>Sí</x:v>
      </x:c>
      <x:c r="H709" s="4" t="str">
        <x:v>No</x:v>
      </x:c>
      <x:c r="I709" s="4" t="str">
        <x:v>Sí</x:v>
      </x:c>
      <x:c r="J709" s="4" t="str">
        <x:v>G1</x:v>
      </x:c>
    </x:row>
    <x:row r="710" ht="23" customHeight="1">
      <x:c r="A710" s="13" t="str">
        <x:v>00709</x:v>
      </x:c>
      <x:c r="B710" s="4" t="n">
        <x:v>3</x:v>
      </x:c>
      <x:c r="C710" s="4" t="n">
        <x:v>2</x:v>
      </x:c>
      <x:c r="D710" s="4" t="n">
        <x:v>2</x:v>
      </x:c>
      <x:c r="E710" s="4" t="n">
        <x:v>2</x:v>
      </x:c>
      <x:c r="F710" s="4" t="str">
        <x:v>No</x:v>
      </x:c>
      <x:c r="G710" s="4" t="str">
        <x:v>Sí</x:v>
      </x:c>
      <x:c r="H710" s="4" t="str">
        <x:v>No</x:v>
      </x:c>
      <x:c r="I710" s="4" t="str">
        <x:v>Sí</x:v>
      </x:c>
      <x:c r="J710" s="4" t="str">
        <x:v>G1</x:v>
      </x:c>
    </x:row>
    <x:row r="711" ht="23" customHeight="1">
      <x:c r="A711" s="13" t="str">
        <x:v>00710</x:v>
      </x:c>
      <x:c r="B711" s="4" t="n">
        <x:v>3</x:v>
      </x:c>
      <x:c r="C711" s="4" t="n">
        <x:v>3</x:v>
      </x:c>
      <x:c r="D711" s="4" t="n">
        <x:v>2</x:v>
      </x:c>
      <x:c r="E711" s="4" t="n">
        <x:v>2</x:v>
      </x:c>
      <x:c r="F711" s="4" t="str">
        <x:v>No</x:v>
      </x:c>
      <x:c r="G711" s="4" t="str">
        <x:v>Sí</x:v>
      </x:c>
      <x:c r="H711" s="4" t="str">
        <x:v>No</x:v>
      </x:c>
      <x:c r="I711" s="4" t="str">
        <x:v>Sí</x:v>
      </x:c>
      <x:c r="J711" s="4" t="str">
        <x:v>G1</x:v>
      </x:c>
    </x:row>
    <x:row r="712" ht="23" customHeight="1">
      <x:c r="A712" s="13" t="str">
        <x:v>00711</x:v>
      </x:c>
      <x:c r="B712" s="4" t="n">
        <x:v>3</x:v>
      </x:c>
      <x:c r="C712" s="4" t="n">
        <x:v>3</x:v>
      </x:c>
      <x:c r="D712" s="4" t="n">
        <x:v>3</x:v>
      </x:c>
      <x:c r="E712" s="4" t="n">
        <x:v>2</x:v>
      </x:c>
      <x:c r="F712" s="4" t="str">
        <x:v>No</x:v>
      </x:c>
      <x:c r="G712" s="4" t="str">
        <x:v>Sí</x:v>
      </x:c>
      <x:c r="H712" s="4" t="str">
        <x:v>No</x:v>
      </x:c>
      <x:c r="I712" s="4" t="str">
        <x:v>No</x:v>
      </x:c>
      <x:c r="J712" s="4" t="str">
        <x:v>G1</x:v>
      </x:c>
    </x:row>
    <x:row r="713" ht="23" customHeight="1">
      <x:c r="A713" s="13" t="str">
        <x:v>00712</x:v>
      </x:c>
      <x:c r="B713" s="4" t="n">
        <x:v>2</x:v>
      </x:c>
      <x:c r="C713" s="4" t="n">
        <x:v>2</x:v>
      </x:c>
      <x:c r="D713" s="4" t="n">
        <x:v>1</x:v>
      </x:c>
      <x:c r="E713" s="4" t="n">
        <x:v>1</x:v>
      </x:c>
      <x:c r="F713" s="4" t="str">
        <x:v>No</x:v>
      </x:c>
      <x:c r="G713" s="4" t="str">
        <x:v>Sí</x:v>
      </x:c>
      <x:c r="H713" s="4" t="str">
        <x:v>No</x:v>
      </x:c>
      <x:c r="I713" s="4" t="str">
        <x:v>Sí</x:v>
      </x:c>
      <x:c r="J713" s="4" t="str">
        <x:v>G1</x:v>
      </x:c>
    </x:row>
    <x:row r="714" ht="23" customHeight="1">
      <x:c r="A714" s="13" t="str">
        <x:v>00713</x:v>
      </x:c>
      <x:c r="B714" s="4" t="n">
        <x:v>3</x:v>
      </x:c>
      <x:c r="C714" s="4" t="n">
        <x:v>2</x:v>
      </x:c>
      <x:c r="D714" s="4" t="n">
        <x:v>2</x:v>
      </x:c>
      <x:c r="E714" s="4" t="n">
        <x:v>2</x:v>
      </x:c>
      <x:c r="F714" s="4" t="str">
        <x:v>No</x:v>
      </x:c>
      <x:c r="G714" s="4" t="str">
        <x:v>Sí</x:v>
      </x:c>
      <x:c r="H714" s="4" t="str">
        <x:v>No</x:v>
      </x:c>
      <x:c r="I714" s="4" t="str">
        <x:v>Sí</x:v>
      </x:c>
      <x:c r="J714" s="4" t="str">
        <x:v>G2</x:v>
      </x:c>
    </x:row>
    <x:row r="715" ht="23" customHeight="1">
      <x:c r="A715" s="13" t="str">
        <x:v>00714</x:v>
      </x:c>
      <x:c r="B715" s="4" t="n">
        <x:v>3</x:v>
      </x:c>
      <x:c r="C715" s="4" t="n">
        <x:v>3</x:v>
      </x:c>
      <x:c r="D715" s="4" t="n">
        <x:v>2</x:v>
      </x:c>
      <x:c r="E715" s="4" t="n">
        <x:v>2</x:v>
      </x:c>
      <x:c r="F715" s="4" t="str">
        <x:v>No</x:v>
      </x:c>
      <x:c r="G715" s="4" t="str">
        <x:v>Sí</x:v>
      </x:c>
      <x:c r="H715" s="4" t="str">
        <x:v>No</x:v>
      </x:c>
      <x:c r="I715" s="4" t="str">
        <x:v>Sí</x:v>
      </x:c>
      <x:c r="J715" s="4" t="str">
        <x:v>G2</x:v>
      </x:c>
    </x:row>
    <x:row r="716" ht="23" customHeight="1">
      <x:c r="A716" s="13" t="str">
        <x:v>00715</x:v>
      </x:c>
      <x:c r="B716" s="4" t="n">
        <x:v>3</x:v>
      </x:c>
      <x:c r="C716" s="4" t="n">
        <x:v>3</x:v>
      </x:c>
      <x:c r="D716" s="4" t="n">
        <x:v>3</x:v>
      </x:c>
      <x:c r="E716" s="4" t="n">
        <x:v>2</x:v>
      </x:c>
      <x:c r="F716" s="4" t="str">
        <x:v>No</x:v>
      </x:c>
      <x:c r="G716" s="4" t="str">
        <x:v>Sí</x:v>
      </x:c>
      <x:c r="H716" s="4" t="str">
        <x:v>No</x:v>
      </x:c>
      <x:c r="I716" s="4" t="str">
        <x:v>Sí</x:v>
      </x:c>
      <x:c r="J716" s="4" t="str">
        <x:v>G2</x:v>
      </x:c>
    </x:row>
    <x:row r="717" ht="23" customHeight="1">
      <x:c r="A717" s="13" t="str">
        <x:v>00716</x:v>
      </x:c>
      <x:c r="B717" s="4" t="n">
        <x:v>3</x:v>
      </x:c>
      <x:c r="C717" s="4" t="n">
        <x:v>3</x:v>
      </x:c>
      <x:c r="D717" s="4" t="n">
        <x:v>3</x:v>
      </x:c>
      <x:c r="E717" s="4" t="n">
        <x:v>3</x:v>
      </x:c>
      <x:c r="F717" s="4" t="str">
        <x:v>No</x:v>
      </x:c>
      <x:c r="G717" s="4" t="str">
        <x:v>Sí</x:v>
      </x:c>
      <x:c r="H717" s="4" t="str">
        <x:v>No</x:v>
      </x:c>
      <x:c r="I717" s="4" t="str">
        <x:v>No</x:v>
      </x:c>
      <x:c r="J717" s="4" t="str">
        <x:v>G2</x:v>
      </x:c>
    </x:row>
    <x:row r="718" ht="23" customHeight="1">
      <x:c r="A718" s="13" t="str">
        <x:v>00717</x:v>
      </x:c>
      <x:c r="B718" s="4" t="n">
        <x:v>3</x:v>
      </x:c>
      <x:c r="C718" s="4" t="n">
        <x:v>2</x:v>
      </x:c>
      <x:c r="D718" s="4" t="n">
        <x:v>2</x:v>
      </x:c>
      <x:c r="E718" s="4" t="n">
        <x:v>2</x:v>
      </x:c>
      <x:c r="F718" s="4" t="str">
        <x:v>No</x:v>
      </x:c>
      <x:c r="G718" s="4" t="str">
        <x:v>Sí</x:v>
      </x:c>
      <x:c r="H718" s="4" t="str">
        <x:v>No</x:v>
      </x:c>
      <x:c r="I718" s="4" t="str">
        <x:v>Sí</x:v>
      </x:c>
      <x:c r="J718" s="4" t="str">
        <x:v>G2</x:v>
      </x:c>
    </x:row>
    <x:row r="719" ht="23" customHeight="1">
      <x:c r="A719" s="13" t="str">
        <x:v>00718</x:v>
      </x:c>
      <x:c r="B719" s="4" t="n">
        <x:v>3</x:v>
      </x:c>
      <x:c r="C719" s="4" t="n">
        <x:v>3</x:v>
      </x:c>
      <x:c r="D719" s="4" t="n">
        <x:v>2</x:v>
      </x:c>
      <x:c r="E719" s="4" t="n">
        <x:v>2</x:v>
      </x:c>
      <x:c r="F719" s="4" t="str">
        <x:v>No</x:v>
      </x:c>
      <x:c r="G719" s="4" t="str">
        <x:v>Sí</x:v>
      </x:c>
      <x:c r="H719" s="4" t="str">
        <x:v>No</x:v>
      </x:c>
      <x:c r="I719" s="4" t="str">
        <x:v>Sí</x:v>
      </x:c>
      <x:c r="J719" s="4" t="str">
        <x:v>G2</x:v>
      </x:c>
    </x:row>
    <x:row r="720" ht="23" customHeight="1">
      <x:c r="A720" s="13" t="str">
        <x:v>00719</x:v>
      </x:c>
      <x:c r="B720" s="4" t="n">
        <x:v>3</x:v>
      </x:c>
      <x:c r="C720" s="4" t="n">
        <x:v>3</x:v>
      </x:c>
      <x:c r="D720" s="4" t="n">
        <x:v>3</x:v>
      </x:c>
      <x:c r="E720" s="4" t="n">
        <x:v>2</x:v>
      </x:c>
      <x:c r="F720" s="4" t="str">
        <x:v>No</x:v>
      </x:c>
      <x:c r="G720" s="4" t="str">
        <x:v>Sí</x:v>
      </x:c>
      <x:c r="H720" s="4" t="str">
        <x:v>No</x:v>
      </x:c>
      <x:c r="I720" s="4" t="str">
        <x:v>Sí</x:v>
      </x:c>
      <x:c r="J720" s="4" t="str">
        <x:v>G2</x:v>
      </x:c>
    </x:row>
    <x:row r="721" ht="23" customHeight="1">
      <x:c r="A721" s="13" t="str">
        <x:v>00720</x:v>
      </x:c>
      <x:c r="B721" s="4" t="n">
        <x:v>3</x:v>
      </x:c>
      <x:c r="C721" s="4" t="n">
        <x:v>3</x:v>
      </x:c>
      <x:c r="D721" s="4" t="n">
        <x:v>3</x:v>
      </x:c>
      <x:c r="E721" s="4" t="n">
        <x:v>3</x:v>
      </x:c>
      <x:c r="F721" s="4" t="str">
        <x:v>No</x:v>
      </x:c>
      <x:c r="G721" s="4" t="str">
        <x:v>Sí</x:v>
      </x:c>
      <x:c r="H721" s="4" t="str">
        <x:v>No</x:v>
      </x:c>
      <x:c r="I721" s="4" t="str">
        <x:v>Sí</x:v>
      </x:c>
      <x:c r="J721" s="4" t="str">
        <x:v>G2</x:v>
      </x:c>
    </x:row>
    <x:row r="722" ht="23" customHeight="1">
      <x:c r="A722" s="13" t="str">
        <x:v>00721</x:v>
      </x:c>
      <x:c r="B722" s="4" t="n">
        <x:v>3</x:v>
      </x:c>
      <x:c r="C722" s="4" t="n">
        <x:v>2</x:v>
      </x:c>
      <x:c r="D722" s="4" t="n">
        <x:v>2</x:v>
      </x:c>
      <x:c r="E722" s="4" t="n">
        <x:v>2</x:v>
      </x:c>
      <x:c r="F722" s="4" t="str">
        <x:v>No</x:v>
      </x:c>
      <x:c r="G722" s="4" t="str">
        <x:v>Sí</x:v>
      </x:c>
      <x:c r="H722" s="4" t="str">
        <x:v>No</x:v>
      </x:c>
      <x:c r="I722" s="4" t="str">
        <x:v>No</x:v>
      </x:c>
      <x:c r="J722" s="4" t="str">
        <x:v>G2</x:v>
      </x:c>
    </x:row>
    <x:row r="723" ht="23" customHeight="1">
      <x:c r="A723" s="13" t="str">
        <x:v>00722</x:v>
      </x:c>
      <x:c r="B723" s="4" t="n">
        <x:v>3</x:v>
      </x:c>
      <x:c r="C723" s="4" t="n">
        <x:v>3</x:v>
      </x:c>
      <x:c r="D723" s="4" t="n">
        <x:v>2</x:v>
      </x:c>
      <x:c r="E723" s="4" t="n">
        <x:v>2</x:v>
      </x:c>
      <x:c r="F723" s="4" t="str">
        <x:v>No</x:v>
      </x:c>
      <x:c r="G723" s="4" t="str">
        <x:v>Sí</x:v>
      </x:c>
      <x:c r="H723" s="4" t="str">
        <x:v>No</x:v>
      </x:c>
      <x:c r="I723" s="4" t="str">
        <x:v>Sí</x:v>
      </x:c>
      <x:c r="J723" s="4" t="str">
        <x:v>G3</x:v>
      </x:c>
    </x:row>
    <x:row r="724" ht="23" customHeight="1">
      <x:c r="A724" s="13" t="str">
        <x:v>00723</x:v>
      </x:c>
      <x:c r="B724" s="4" t="n">
        <x:v>3</x:v>
      </x:c>
      <x:c r="C724" s="4" t="n">
        <x:v>3</x:v>
      </x:c>
      <x:c r="D724" s="4" t="n">
        <x:v>3</x:v>
      </x:c>
      <x:c r="E724" s="4" t="n">
        <x:v>2</x:v>
      </x:c>
      <x:c r="F724" s="4" t="str">
        <x:v>No</x:v>
      </x:c>
      <x:c r="G724" s="4" t="str">
        <x:v>Sí</x:v>
      </x:c>
      <x:c r="H724" s="4" t="str">
        <x:v>No</x:v>
      </x:c>
      <x:c r="I724" s="4" t="str">
        <x:v>Sí</x:v>
      </x:c>
      <x:c r="J724" s="4" t="str">
        <x:v>G3</x:v>
      </x:c>
    </x:row>
    <x:row r="725" ht="23" customHeight="1">
      <x:c r="A725" s="13" t="str">
        <x:v>00724</x:v>
      </x:c>
      <x:c r="B725" s="4" t="n">
        <x:v>3</x:v>
      </x:c>
      <x:c r="C725" s="4" t="n">
        <x:v>3</x:v>
      </x:c>
      <x:c r="D725" s="4" t="n">
        <x:v>3</x:v>
      </x:c>
      <x:c r="E725" s="4" t="n">
        <x:v>3</x:v>
      </x:c>
      <x:c r="F725" s="4" t="str">
        <x:v>No</x:v>
      </x:c>
      <x:c r="G725" s="4" t="str">
        <x:v>Sí</x:v>
      </x:c>
      <x:c r="H725" s="4" t="str">
        <x:v>No</x:v>
      </x:c>
      <x:c r="I725" s="4" t="str">
        <x:v>Sí</x:v>
      </x:c>
      <x:c r="J725" s="4" t="str">
        <x:v>G3</x:v>
      </x:c>
    </x:row>
    <x:row r="726" ht="23" customHeight="1">
      <x:c r="A726" s="13" t="str">
        <x:v>00725</x:v>
      </x:c>
      <x:c r="B726" s="4" t="n">
        <x:v>1</x:v>
      </x:c>
      <x:c r="C726" s="4" t="n">
        <x:v>1</x:v>
      </x:c>
      <x:c r="D726" s="4" t="n">
        <x:v>1</x:v>
      </x:c>
      <x:c r="E726" s="4" t="n">
        <x:v>0</x:v>
      </x:c>
      <x:c r="F726" s="4" t="str">
        <x:v>Sí</x:v>
      </x:c>
      <x:c r="G726" s="4" t="str">
        <x:v>Sí</x:v>
      </x:c>
      <x:c r="H726" s="4" t="str">
        <x:v>Sí</x:v>
      </x:c>
      <x:c r="I726" s="4" t="str">
        <x:v>Sí</x:v>
      </x:c>
      <x:c r="J726" s="4" t="str">
        <x:v>G3</x:v>
      </x:c>
    </x:row>
    <x:row r="727" ht="23" customHeight="1">
      <x:c r="A727" s="13" t="str">
        <x:v>00726</x:v>
      </x:c>
      <x:c r="B727" s="4" t="n">
        <x:v>1</x:v>
      </x:c>
      <x:c r="C727" s="4" t="n">
        <x:v>1</x:v>
      </x:c>
      <x:c r="D727" s="4" t="n">
        <x:v>1</x:v>
      </x:c>
      <x:c r="E727" s="4" t="n">
        <x:v>1</x:v>
      </x:c>
      <x:c r="F727" s="4" t="str">
        <x:v>Sí</x:v>
      </x:c>
      <x:c r="G727" s="4" t="str">
        <x:v>Sí</x:v>
      </x:c>
      <x:c r="H727" s="4" t="str">
        <x:v>Sí</x:v>
      </x:c>
      <x:c r="I727" s="4" t="str">
        <x:v>No</x:v>
      </x:c>
      <x:c r="J727" s="4" t="str">
        <x:v>G3</x:v>
      </x:c>
    </x:row>
    <x:row r="728" ht="23" customHeight="1">
      <x:c r="A728" s="13" t="str">
        <x:v>00727</x:v>
      </x:c>
      <x:c r="B728" s="4" t="n">
        <x:v>2</x:v>
      </x:c>
      <x:c r="C728" s="4" t="n">
        <x:v>1</x:v>
      </x:c>
      <x:c r="D728" s="4" t="n">
        <x:v>1</x:v>
      </x:c>
      <x:c r="E728" s="4" t="n">
        <x:v>1</x:v>
      </x:c>
      <x:c r="F728" s="4" t="str">
        <x:v>Sí</x:v>
      </x:c>
      <x:c r="G728" s="4" t="str">
        <x:v>Sí</x:v>
      </x:c>
      <x:c r="H728" s="4" t="str">
        <x:v>Sí</x:v>
      </x:c>
      <x:c r="I728" s="4" t="str">
        <x:v>No</x:v>
      </x:c>
      <x:c r="J728" s="4" t="str">
        <x:v>G3</x:v>
      </x:c>
    </x:row>
    <x:row r="729" ht="23" customHeight="1">
      <x:c r="A729" s="13" t="str">
        <x:v>00728</x:v>
      </x:c>
      <x:c r="B729" s="4" t="n">
        <x:v>2</x:v>
      </x:c>
      <x:c r="C729" s="4" t="n">
        <x:v>2</x:v>
      </x:c>
      <x:c r="D729" s="4" t="n">
        <x:v>2</x:v>
      </x:c>
      <x:c r="E729" s="4" t="n">
        <x:v>2</x:v>
      </x:c>
      <x:c r="F729" s="4" t="str">
        <x:v>No</x:v>
      </x:c>
      <x:c r="G729" s="4" t="str">
        <x:v>Sí</x:v>
      </x:c>
      <x:c r="H729" s="4" t="str">
        <x:v>Sí</x:v>
      </x:c>
      <x:c r="I729" s="4" t="str">
        <x:v>Sí</x:v>
      </x:c>
      <x:c r="J729" s="4" t="str">
        <x:v>G3</x:v>
      </x:c>
    </x:row>
    <x:row r="730" ht="23" customHeight="1">
      <x:c r="A730" s="13" t="str">
        <x:v>00729</x:v>
      </x:c>
      <x:c r="B730" s="4" t="n">
        <x:v>3</x:v>
      </x:c>
      <x:c r="C730" s="4" t="n">
        <x:v>2</x:v>
      </x:c>
      <x:c r="D730" s="4" t="n">
        <x:v>2</x:v>
      </x:c>
      <x:c r="E730" s="4" t="n">
        <x:v>2</x:v>
      </x:c>
      <x:c r="F730" s="4" t="str">
        <x:v>No</x:v>
      </x:c>
      <x:c r="G730" s="4" t="str">
        <x:v>Sí</x:v>
      </x:c>
      <x:c r="H730" s="4" t="str">
        <x:v>No</x:v>
      </x:c>
      <x:c r="I730" s="4" t="str">
        <x:v>Sí</x:v>
      </x:c>
      <x:c r="J730" s="4" t="str">
        <x:v>G1</x:v>
      </x:c>
    </x:row>
    <x:row r="731" ht="23" customHeight="1">
      <x:c r="A731" s="13" t="str">
        <x:v>00730</x:v>
      </x:c>
      <x:c r="B731" s="4" t="n">
        <x:v>3</x:v>
      </x:c>
      <x:c r="C731" s="4" t="n">
        <x:v>3</x:v>
      </x:c>
      <x:c r="D731" s="4" t="n">
        <x:v>2</x:v>
      </x:c>
      <x:c r="E731" s="4" t="n">
        <x:v>2</x:v>
      </x:c>
      <x:c r="F731" s="4" t="str">
        <x:v>No</x:v>
      </x:c>
      <x:c r="G731" s="4" t="str">
        <x:v>Sí</x:v>
      </x:c>
      <x:c r="H731" s="4" t="str">
        <x:v>No</x:v>
      </x:c>
      <x:c r="I731" s="4" t="str">
        <x:v>Sí</x:v>
      </x:c>
      <x:c r="J731" s="4" t="str">
        <x:v>G1</x:v>
      </x:c>
    </x:row>
    <x:row r="732" ht="23" customHeight="1">
      <x:c r="A732" s="13" t="str">
        <x:v>00731</x:v>
      </x:c>
      <x:c r="B732" s="4" t="n">
        <x:v>3</x:v>
      </x:c>
      <x:c r="C732" s="4" t="n">
        <x:v>3</x:v>
      </x:c>
      <x:c r="D732" s="4" t="n">
        <x:v>3</x:v>
      </x:c>
      <x:c r="E732" s="4" t="n">
        <x:v>2</x:v>
      </x:c>
      <x:c r="F732" s="4" t="str">
        <x:v>No</x:v>
      </x:c>
      <x:c r="G732" s="4" t="str">
        <x:v>Sí</x:v>
      </x:c>
      <x:c r="H732" s="4" t="str">
        <x:v>No</x:v>
      </x:c>
      <x:c r="I732" s="4" t="str">
        <x:v>Sí</x:v>
      </x:c>
      <x:c r="J732" s="4" t="str">
        <x:v>G1</x:v>
      </x:c>
    </x:row>
    <x:row r="733" ht="23" customHeight="1">
      <x:c r="A733" s="13" t="str">
        <x:v>00732</x:v>
      </x:c>
      <x:c r="B733" s="4" t="n">
        <x:v>3</x:v>
      </x:c>
      <x:c r="C733" s="4" t="n">
        <x:v>3</x:v>
      </x:c>
      <x:c r="D733" s="4" t="n">
        <x:v>3</x:v>
      </x:c>
      <x:c r="E733" s="4" t="n">
        <x:v>3</x:v>
      </x:c>
      <x:c r="F733" s="4" t="str">
        <x:v>No</x:v>
      </x:c>
      <x:c r="G733" s="4" t="str">
        <x:v>Sí</x:v>
      </x:c>
      <x:c r="H733" s="4" t="str">
        <x:v>No</x:v>
      </x:c>
      <x:c r="I733" s="4" t="str">
        <x:v>Sí</x:v>
      </x:c>
      <x:c r="J733" s="4" t="str">
        <x:v>G1</x:v>
      </x:c>
    </x:row>
    <x:row r="734" ht="23" customHeight="1">
      <x:c r="A734" s="13" t="str">
        <x:v>00733</x:v>
      </x:c>
      <x:c r="B734" s="4" t="n">
        <x:v>3</x:v>
      </x:c>
      <x:c r="C734" s="4" t="n">
        <x:v>2</x:v>
      </x:c>
      <x:c r="D734" s="4" t="n">
        <x:v>2</x:v>
      </x:c>
      <x:c r="E734" s="4" t="n">
        <x:v>2</x:v>
      </x:c>
      <x:c r="F734" s="4" t="str">
        <x:v>No</x:v>
      </x:c>
      <x:c r="G734" s="4" t="str">
        <x:v>Sí</x:v>
      </x:c>
      <x:c r="H734" s="4" t="str">
        <x:v>No</x:v>
      </x:c>
      <x:c r="I734" s="4" t="str">
        <x:v>Sí</x:v>
      </x:c>
      <x:c r="J734" s="4" t="str">
        <x:v>G1</x:v>
      </x:c>
    </x:row>
    <x:row r="735" ht="23" customHeight="1">
      <x:c r="A735" s="13" t="str">
        <x:v>00734</x:v>
      </x:c>
      <x:c r="B735" s="4" t="n">
        <x:v>3</x:v>
      </x:c>
      <x:c r="C735" s="4" t="n">
        <x:v>3</x:v>
      </x:c>
      <x:c r="D735" s="4" t="n">
        <x:v>2</x:v>
      </x:c>
      <x:c r="E735" s="4" t="n">
        <x:v>2</x:v>
      </x:c>
      <x:c r="F735" s="4" t="str">
        <x:v>No</x:v>
      </x:c>
      <x:c r="G735" s="4" t="str">
        <x:v>Sí</x:v>
      </x:c>
      <x:c r="H735" s="4" t="str">
        <x:v>No</x:v>
      </x:c>
      <x:c r="I735" s="4" t="str">
        <x:v>Sí</x:v>
      </x:c>
      <x:c r="J735" s="4" t="str">
        <x:v>G1</x:v>
      </x:c>
    </x:row>
    <x:row r="736" ht="23" customHeight="1">
      <x:c r="A736" s="13" t="str">
        <x:v>00735</x:v>
      </x:c>
      <x:c r="B736" s="4" t="n">
        <x:v>3</x:v>
      </x:c>
      <x:c r="C736" s="4" t="n">
        <x:v>3</x:v>
      </x:c>
      <x:c r="D736" s="4" t="n">
        <x:v>3</x:v>
      </x:c>
      <x:c r="E736" s="4" t="n">
        <x:v>2</x:v>
      </x:c>
      <x:c r="F736" s="4" t="str">
        <x:v>No</x:v>
      </x:c>
      <x:c r="G736" s="4" t="str">
        <x:v>Sí</x:v>
      </x:c>
      <x:c r="H736" s="4" t="str">
        <x:v>No</x:v>
      </x:c>
      <x:c r="I736" s="4" t="str">
        <x:v>Sí</x:v>
      </x:c>
      <x:c r="J736" s="4" t="str">
        <x:v>G1</x:v>
      </x:c>
    </x:row>
    <x:row r="737" ht="23" customHeight="1">
      <x:c r="A737" s="13" t="str">
        <x:v>00736</x:v>
      </x:c>
      <x:c r="B737" s="4" t="n">
        <x:v>3</x:v>
      </x:c>
      <x:c r="C737" s="4" t="n">
        <x:v>3</x:v>
      </x:c>
      <x:c r="D737" s="4" t="n">
        <x:v>3</x:v>
      </x:c>
      <x:c r="E737" s="4" t="n">
        <x:v>3</x:v>
      </x:c>
      <x:c r="F737" s="4" t="str">
        <x:v>No</x:v>
      </x:c>
      <x:c r="G737" s="4" t="str">
        <x:v>Sí</x:v>
      </x:c>
      <x:c r="H737" s="4" t="str">
        <x:v>No</x:v>
      </x:c>
      <x:c r="I737" s="4" t="str">
        <x:v>Sí</x:v>
      </x:c>
      <x:c r="J737" s="4" t="str">
        <x:v>G1</x:v>
      </x:c>
    </x:row>
    <x:row r="738" ht="23" customHeight="1">
      <x:c r="A738" s="13" t="str">
        <x:v>00737</x:v>
      </x:c>
      <x:c r="B738" s="4" t="n">
        <x:v>3</x:v>
      </x:c>
      <x:c r="C738" s="4" t="n">
        <x:v>2</x:v>
      </x:c>
      <x:c r="D738" s="4" t="n">
        <x:v>2</x:v>
      </x:c>
      <x:c r="E738" s="4" t="n">
        <x:v>2</x:v>
      </x:c>
      <x:c r="F738" s="4" t="str">
        <x:v>No</x:v>
      </x:c>
      <x:c r="G738" s="4" t="str">
        <x:v>Sí</x:v>
      </x:c>
      <x:c r="H738" s="4" t="str">
        <x:v>No</x:v>
      </x:c>
      <x:c r="I738" s="4" t="str">
        <x:v>Sí</x:v>
      </x:c>
      <x:c r="J738" s="4" t="str">
        <x:v>G1</x:v>
      </x:c>
    </x:row>
    <x:row r="739" ht="23" customHeight="1">
      <x:c r="A739" s="13" t="str">
        <x:v>00738</x:v>
      </x:c>
      <x:c r="B739" s="4" t="n">
        <x:v>3</x:v>
      </x:c>
      <x:c r="C739" s="4" t="n">
        <x:v>3</x:v>
      </x:c>
      <x:c r="D739" s="4" t="n">
        <x:v>2</x:v>
      </x:c>
      <x:c r="E739" s="4" t="n">
        <x:v>2</x:v>
      </x:c>
      <x:c r="F739" s="4" t="str">
        <x:v>No</x:v>
      </x:c>
      <x:c r="G739" s="4" t="str">
        <x:v>Sí</x:v>
      </x:c>
      <x:c r="H739" s="4" t="str">
        <x:v>No</x:v>
      </x:c>
      <x:c r="I739" s="4" t="str">
        <x:v>Sí</x:v>
      </x:c>
      <x:c r="J739" s="4" t="str">
        <x:v>G1</x:v>
      </x:c>
    </x:row>
    <x:row r="740" ht="23" customHeight="1">
      <x:c r="A740" s="13" t="str">
        <x:v>00739</x:v>
      </x:c>
      <x:c r="B740" s="4" t="n">
        <x:v>3</x:v>
      </x:c>
      <x:c r="C740" s="4" t="n">
        <x:v>3</x:v>
      </x:c>
      <x:c r="D740" s="4" t="n">
        <x:v>3</x:v>
      </x:c>
      <x:c r="E740" s="4" t="n">
        <x:v>2</x:v>
      </x:c>
      <x:c r="F740" s="4" t="str">
        <x:v>No</x:v>
      </x:c>
      <x:c r="G740" s="4" t="str">
        <x:v>Sí</x:v>
      </x:c>
      <x:c r="H740" s="4" t="str">
        <x:v>No</x:v>
      </x:c>
      <x:c r="I740" s="4" t="str">
        <x:v>Sí</x:v>
      </x:c>
      <x:c r="J740" s="4" t="str">
        <x:v>G1</x:v>
      </x:c>
    </x:row>
    <x:row r="741" ht="23" customHeight="1">
      <x:c r="A741" s="13" t="str">
        <x:v>00740</x:v>
      </x:c>
      <x:c r="B741" s="4" t="n">
        <x:v>2</x:v>
      </x:c>
      <x:c r="C741" s="4" t="n">
        <x:v>2</x:v>
      </x:c>
      <x:c r="D741" s="4" t="n">
        <x:v>1</x:v>
      </x:c>
      <x:c r="E741" s="4" t="n">
        <x:v>1</x:v>
      </x:c>
      <x:c r="F741" s="4" t="str">
        <x:v>No</x:v>
      </x:c>
      <x:c r="G741" s="4" t="str">
        <x:v>Sí</x:v>
      </x:c>
      <x:c r="H741" s="4" t="str">
        <x:v>No</x:v>
      </x:c>
      <x:c r="I741" s="4" t="str">
        <x:v>Sí</x:v>
      </x:c>
      <x:c r="J741" s="4" t="str">
        <x:v>G1</x:v>
      </x:c>
    </x:row>
    <x:row r="742" ht="23" customHeight="1">
      <x:c r="A742" s="13" t="str">
        <x:v>00741</x:v>
      </x:c>
      <x:c r="B742" s="4" t="n">
        <x:v>3</x:v>
      </x:c>
      <x:c r="C742" s="4" t="n">
        <x:v>2</x:v>
      </x:c>
      <x:c r="D742" s="4" t="n">
        <x:v>2</x:v>
      </x:c>
      <x:c r="E742" s="4" t="n">
        <x:v>2</x:v>
      </x:c>
      <x:c r="F742" s="4" t="str">
        <x:v>No</x:v>
      </x:c>
      <x:c r="G742" s="4" t="str">
        <x:v>Sí</x:v>
      </x:c>
      <x:c r="H742" s="4" t="str">
        <x:v>No</x:v>
      </x:c>
      <x:c r="I742" s="4" t="str">
        <x:v>Sí</x:v>
      </x:c>
      <x:c r="J742" s="4" t="str">
        <x:v>G1</x:v>
      </x:c>
    </x:row>
    <x:row r="743" ht="23" customHeight="1">
      <x:c r="A743" s="13" t="str">
        <x:v>00742</x:v>
      </x:c>
      <x:c r="B743" s="4" t="n">
        <x:v>3</x:v>
      </x:c>
      <x:c r="C743" s="4" t="n">
        <x:v>3</x:v>
      </x:c>
      <x:c r="D743" s="4" t="n">
        <x:v>2</x:v>
      </x:c>
      <x:c r="E743" s="4" t="n">
        <x:v>2</x:v>
      </x:c>
      <x:c r="F743" s="4" t="str">
        <x:v>No</x:v>
      </x:c>
      <x:c r="G743" s="4" t="str">
        <x:v>Sí</x:v>
      </x:c>
      <x:c r="H743" s="4" t="str">
        <x:v>No</x:v>
      </x:c>
      <x:c r="I743" s="4" t="str">
        <x:v>Sí</x:v>
      </x:c>
      <x:c r="J743" s="4" t="str">
        <x:v>G1</x:v>
      </x:c>
    </x:row>
    <x:row r="744" ht="23" customHeight="1">
      <x:c r="A744" s="13" t="str">
        <x:v>00743</x:v>
      </x:c>
      <x:c r="B744" s="4" t="n">
        <x:v>3</x:v>
      </x:c>
      <x:c r="C744" s="4" t="n">
        <x:v>3</x:v>
      </x:c>
      <x:c r="D744" s="4" t="n">
        <x:v>3</x:v>
      </x:c>
      <x:c r="E744" s="4" t="n">
        <x:v>2</x:v>
      </x:c>
      <x:c r="F744" s="4" t="str">
        <x:v>No</x:v>
      </x:c>
      <x:c r="G744" s="4" t="str">
        <x:v>Sí</x:v>
      </x:c>
      <x:c r="H744" s="4" t="str">
        <x:v>No</x:v>
      </x:c>
      <x:c r="I744" s="4" t="str">
        <x:v>Sí</x:v>
      </x:c>
      <x:c r="J744" s="4" t="str">
        <x:v>G2</x:v>
      </x:c>
    </x:row>
    <x:row r="745" ht="23" customHeight="1">
      <x:c r="A745" s="13" t="str">
        <x:v>00744</x:v>
      </x:c>
      <x:c r="B745" s="4" t="n">
        <x:v>3</x:v>
      </x:c>
      <x:c r="C745" s="4" t="n">
        <x:v>3</x:v>
      </x:c>
      <x:c r="D745" s="4" t="n">
        <x:v>3</x:v>
      </x:c>
      <x:c r="E745" s="4" t="n">
        <x:v>3</x:v>
      </x:c>
      <x:c r="F745" s="4" t="str">
        <x:v>No</x:v>
      </x:c>
      <x:c r="G745" s="4" t="str">
        <x:v>Sí</x:v>
      </x:c>
      <x:c r="H745" s="4" t="str">
        <x:v>No</x:v>
      </x:c>
      <x:c r="I745" s="4" t="str">
        <x:v>Sí</x:v>
      </x:c>
      <x:c r="J745" s="4" t="str">
        <x:v>G2</x:v>
      </x:c>
    </x:row>
    <x:row r="746" ht="23" customHeight="1">
      <x:c r="A746" s="13" t="str">
        <x:v>00745</x:v>
      </x:c>
      <x:c r="B746" s="4" t="n">
        <x:v>3</x:v>
      </x:c>
      <x:c r="C746" s="4" t="n">
        <x:v>2</x:v>
      </x:c>
      <x:c r="D746" s="4" t="n">
        <x:v>2</x:v>
      </x:c>
      <x:c r="E746" s="4" t="n">
        <x:v>2</x:v>
      </x:c>
      <x:c r="F746" s="4" t="str">
        <x:v>No</x:v>
      </x:c>
      <x:c r="G746" s="4" t="str">
        <x:v>Sí</x:v>
      </x:c>
      <x:c r="H746" s="4" t="str">
        <x:v>No</x:v>
      </x:c>
      <x:c r="I746" s="4" t="str">
        <x:v>Sí</x:v>
      </x:c>
      <x:c r="J746" s="4" t="str">
        <x:v>G2</x:v>
      </x:c>
    </x:row>
    <x:row r="747" ht="23" customHeight="1">
      <x:c r="A747" s="13" t="str">
        <x:v>00746</x:v>
      </x:c>
      <x:c r="B747" s="4" t="n">
        <x:v>3</x:v>
      </x:c>
      <x:c r="C747" s="4" t="n">
        <x:v>3</x:v>
      </x:c>
      <x:c r="D747" s="4" t="n">
        <x:v>2</x:v>
      </x:c>
      <x:c r="E747" s="4" t="n">
        <x:v>2</x:v>
      </x:c>
      <x:c r="F747" s="4" t="str">
        <x:v>No</x:v>
      </x:c>
      <x:c r="G747" s="4" t="str">
        <x:v>Sí</x:v>
      </x:c>
      <x:c r="H747" s="4" t="str">
        <x:v>No</x:v>
      </x:c>
      <x:c r="I747" s="4" t="str">
        <x:v>Sí</x:v>
      </x:c>
      <x:c r="J747" s="4" t="str">
        <x:v>G2</x:v>
      </x:c>
    </x:row>
    <x:row r="748" ht="23" customHeight="1">
      <x:c r="A748" s="13" t="str">
        <x:v>00747</x:v>
      </x:c>
      <x:c r="B748" s="4" t="n">
        <x:v>3</x:v>
      </x:c>
      <x:c r="C748" s="4" t="n">
        <x:v>3</x:v>
      </x:c>
      <x:c r="D748" s="4" t="n">
        <x:v>3</x:v>
      </x:c>
      <x:c r="E748" s="4" t="n">
        <x:v>2</x:v>
      </x:c>
      <x:c r="F748" s="4" t="str">
        <x:v>No</x:v>
      </x:c>
      <x:c r="G748" s="4" t="str">
        <x:v>Sí</x:v>
      </x:c>
      <x:c r="H748" s="4" t="str">
        <x:v>No</x:v>
      </x:c>
      <x:c r="I748" s="4" t="str">
        <x:v>Sí</x:v>
      </x:c>
      <x:c r="J748" s="4" t="str">
        <x:v>G2</x:v>
      </x:c>
    </x:row>
    <x:row r="749" ht="23" customHeight="1">
      <x:c r="A749" s="13" t="str">
        <x:v>00748</x:v>
      </x:c>
      <x:c r="B749" s="4" t="n">
        <x:v>3</x:v>
      </x:c>
      <x:c r="C749" s="4" t="n">
        <x:v>3</x:v>
      </x:c>
      <x:c r="D749" s="4" t="n">
        <x:v>3</x:v>
      </x:c>
      <x:c r="E749" s="4" t="n">
        <x:v>3</x:v>
      </x:c>
      <x:c r="F749" s="4" t="str">
        <x:v>No</x:v>
      </x:c>
      <x:c r="G749" s="4" t="str">
        <x:v>Sí</x:v>
      </x:c>
      <x:c r="H749" s="4" t="str">
        <x:v>No</x:v>
      </x:c>
      <x:c r="I749" s="4" t="str">
        <x:v>Sí</x:v>
      </x:c>
      <x:c r="J749" s="4" t="str">
        <x:v>G2</x:v>
      </x:c>
    </x:row>
    <x:row r="750" ht="23" customHeight="1">
      <x:c r="A750" s="13" t="str">
        <x:v>00749</x:v>
      </x:c>
      <x:c r="B750" s="4" t="n">
        <x:v>3</x:v>
      </x:c>
      <x:c r="C750" s="4" t="n">
        <x:v>2</x:v>
      </x:c>
      <x:c r="D750" s="4" t="n">
        <x:v>2</x:v>
      </x:c>
      <x:c r="E750" s="4" t="n">
        <x:v>2</x:v>
      </x:c>
      <x:c r="F750" s="4" t="str">
        <x:v>No</x:v>
      </x:c>
      <x:c r="G750" s="4" t="str">
        <x:v>Sí</x:v>
      </x:c>
      <x:c r="H750" s="4" t="str">
        <x:v>No</x:v>
      </x:c>
      <x:c r="I750" s="4" t="str">
        <x:v>Sí</x:v>
      </x:c>
      <x:c r="J750" s="4" t="str">
        <x:v>G2</x:v>
      </x:c>
    </x:row>
    <x:row r="751" ht="23" customHeight="1">
      <x:c r="A751" s="13" t="str">
        <x:v>00750</x:v>
      </x:c>
      <x:c r="B751" s="4" t="n">
        <x:v>3</x:v>
      </x:c>
      <x:c r="C751" s="4" t="n">
        <x:v>3</x:v>
      </x:c>
      <x:c r="D751" s="4" t="n">
        <x:v>2</x:v>
      </x:c>
      <x:c r="E751" s="4" t="n">
        <x:v>2</x:v>
      </x:c>
      <x:c r="F751" s="4" t="str">
        <x:v>No</x:v>
      </x:c>
      <x:c r="G751" s="4" t="str">
        <x:v>Sí</x:v>
      </x:c>
      <x:c r="H751" s="4" t="str">
        <x:v>No</x:v>
      </x:c>
      <x:c r="I751" s="4" t="str">
        <x:v>Sí</x:v>
      </x:c>
      <x:c r="J751" s="4" t="str">
        <x:v>G2</x:v>
      </x:c>
    </x:row>
    <x:row r="752" ht="23" customHeight="1">
      <x:c r="A752" s="13" t="str">
        <x:v>00751</x:v>
      </x:c>
      <x:c r="B752" s="4" t="n">
        <x:v>3</x:v>
      </x:c>
      <x:c r="C752" s="4" t="n">
        <x:v>3</x:v>
      </x:c>
      <x:c r="D752" s="4" t="n">
        <x:v>3</x:v>
      </x:c>
      <x:c r="E752" s="4" t="n">
        <x:v>2</x:v>
      </x:c>
      <x:c r="F752" s="4" t="str">
        <x:v>No</x:v>
      </x:c>
      <x:c r="G752" s="4" t="str">
        <x:v>Sí</x:v>
      </x:c>
      <x:c r="H752" s="4" t="str">
        <x:v>No</x:v>
      </x:c>
      <x:c r="I752" s="4" t="str">
        <x:v>Sí</x:v>
      </x:c>
      <x:c r="J752" s="4" t="str">
        <x:v>G2</x:v>
      </x:c>
    </x:row>
    <x:row r="753" ht="23" customHeight="1">
      <x:c r="A753" s="13" t="str">
        <x:v>00752</x:v>
      </x:c>
      <x:c r="B753" s="4" t="n">
        <x:v>3</x:v>
      </x:c>
      <x:c r="C753" s="4" t="n">
        <x:v>3</x:v>
      </x:c>
      <x:c r="D753" s="4" t="n">
        <x:v>3</x:v>
      </x:c>
      <x:c r="E753" s="4" t="n">
        <x:v>3</x:v>
      </x:c>
      <x:c r="F753" s="4" t="str">
        <x:v>No</x:v>
      </x:c>
      <x:c r="G753" s="4" t="str">
        <x:v>Sí</x:v>
      </x:c>
      <x:c r="H753" s="4" t="str">
        <x:v>No</x:v>
      </x:c>
      <x:c r="I753" s="4" t="str">
        <x:v>Sí</x:v>
      </x:c>
      <x:c r="J753" s="4" t="str">
        <x:v>G2</x:v>
      </x:c>
    </x:row>
    <x:row r="754" ht="23" customHeight="1">
      <x:c r="A754" s="13" t="str">
        <x:v>00753</x:v>
      </x:c>
      <x:c r="B754" s="4" t="n">
        <x:v>3</x:v>
      </x:c>
      <x:c r="C754" s="4" t="n">
        <x:v>2</x:v>
      </x:c>
      <x:c r="D754" s="4" t="n">
        <x:v>2</x:v>
      </x:c>
      <x:c r="E754" s="4" t="n">
        <x:v>2</x:v>
      </x:c>
      <x:c r="F754" s="4" t="str">
        <x:v>No</x:v>
      </x:c>
      <x:c r="G754" s="4" t="str">
        <x:v>Sí</x:v>
      </x:c>
      <x:c r="H754" s="4" t="str">
        <x:v>No</x:v>
      </x:c>
      <x:c r="I754" s="4" t="str">
        <x:v>Sí</x:v>
      </x:c>
      <x:c r="J754" s="4" t="str">
        <x:v>G2</x:v>
      </x:c>
    </x:row>
    <x:row r="755" ht="23" customHeight="1">
      <x:c r="A755" s="13" t="str">
        <x:v>00754</x:v>
      </x:c>
      <x:c r="B755" s="4" t="n">
        <x:v>1</x:v>
      </x:c>
      <x:c r="C755" s="4" t="n">
        <x:v>1</x:v>
      </x:c>
      <x:c r="D755" s="4" t="n">
        <x:v>1</x:v>
      </x:c>
      <x:c r="E755" s="4" t="n">
        <x:v>1</x:v>
      </x:c>
      <x:c r="F755" s="4" t="str">
        <x:v>Sí</x:v>
      </x:c>
      <x:c r="G755" s="4" t="str">
        <x:v>Sí</x:v>
      </x:c>
      <x:c r="H755" s="4" t="str">
        <x:v>Sí</x:v>
      </x:c>
      <x:c r="I755" s="4" t="str">
        <x:v>No</x:v>
      </x:c>
      <x:c r="J755" s="4" t="str">
        <x:v>G2</x:v>
      </x:c>
    </x:row>
    <x:row r="756" ht="23" customHeight="1">
      <x:c r="A756" s="13" t="str">
        <x:v>00755</x:v>
      </x:c>
      <x:c r="B756" s="4" t="n">
        <x:v>3</x:v>
      </x:c>
      <x:c r="C756" s="4" t="n">
        <x:v>3</x:v>
      </x:c>
      <x:c r="D756" s="4" t="n">
        <x:v>3</x:v>
      </x:c>
      <x:c r="E756" s="4" t="n">
        <x:v>2</x:v>
      </x:c>
      <x:c r="F756" s="4" t="str">
        <x:v>No</x:v>
      </x:c>
      <x:c r="G756" s="4" t="str">
        <x:v>Sí</x:v>
      </x:c>
      <x:c r="H756" s="4" t="str">
        <x:v>No</x:v>
      </x:c>
      <x:c r="I756" s="4" t="str">
        <x:v>Sí</x:v>
      </x:c>
      <x:c r="J756" s="4" t="str">
        <x:v>G2</x:v>
      </x:c>
    </x:row>
    <x:row r="757" ht="23" customHeight="1">
      <x:c r="A757" s="13" t="str">
        <x:v>00756</x:v>
      </x:c>
      <x:c r="B757" s="4" t="n">
        <x:v>3</x:v>
      </x:c>
      <x:c r="C757" s="4" t="n">
        <x:v>3</x:v>
      </x:c>
      <x:c r="D757" s="4" t="n">
        <x:v>3</x:v>
      </x:c>
      <x:c r="E757" s="4" t="n">
        <x:v>3</x:v>
      </x:c>
      <x:c r="F757" s="4" t="str">
        <x:v>No</x:v>
      </x:c>
      <x:c r="G757" s="4" t="str">
        <x:v>Sí</x:v>
      </x:c>
      <x:c r="H757" s="4" t="str">
        <x:v>No</x:v>
      </x:c>
      <x:c r="I757" s="4" t="str">
        <x:v>Sí</x:v>
      </x:c>
      <x:c r="J757" s="4" t="str">
        <x:v>G2</x:v>
      </x:c>
    </x:row>
    <x:row r="758" ht="23" customHeight="1">
      <x:c r="A758" s="13" t="str">
        <x:v>00757</x:v>
      </x:c>
      <x:c r="B758" s="4" t="n">
        <x:v>3</x:v>
      </x:c>
      <x:c r="C758" s="4" t="n">
        <x:v>2</x:v>
      </x:c>
      <x:c r="D758" s="4" t="n">
        <x:v>2</x:v>
      </x:c>
      <x:c r="E758" s="4" t="n">
        <x:v>2</x:v>
      </x:c>
      <x:c r="F758" s="4" t="str">
        <x:v>No</x:v>
      </x:c>
      <x:c r="G758" s="4" t="str">
        <x:v>Sí</x:v>
      </x:c>
      <x:c r="H758" s="4" t="str">
        <x:v>No</x:v>
      </x:c>
      <x:c r="I758" s="4" t="str">
        <x:v>Sí</x:v>
      </x:c>
      <x:c r="J758" s="4" t="str">
        <x:v>G1</x:v>
      </x:c>
    </x:row>
    <x:row r="759" ht="23" customHeight="1">
      <x:c r="A759" s="13" t="str">
        <x:v>00758</x:v>
      </x:c>
      <x:c r="B759" s="4" t="n">
        <x:v>3</x:v>
      </x:c>
      <x:c r="C759" s="4" t="n">
        <x:v>3</x:v>
      </x:c>
      <x:c r="D759" s="4" t="n">
        <x:v>2</x:v>
      </x:c>
      <x:c r="E759" s="4" t="n">
        <x:v>2</x:v>
      </x:c>
      <x:c r="F759" s="4" t="str">
        <x:v>No</x:v>
      </x:c>
      <x:c r="G759" s="4" t="str">
        <x:v>Sí</x:v>
      </x:c>
      <x:c r="H759" s="4" t="str">
        <x:v>No</x:v>
      </x:c>
      <x:c r="I759" s="4" t="str">
        <x:v>Sí</x:v>
      </x:c>
      <x:c r="J759" s="4" t="str">
        <x:v>G1</x:v>
      </x:c>
    </x:row>
    <x:row r="760" ht="23" customHeight="1">
      <x:c r="A760" s="13" t="str">
        <x:v>00759</x:v>
      </x:c>
      <x:c r="B760" s="4" t="n">
        <x:v>3</x:v>
      </x:c>
      <x:c r="C760" s="4" t="n">
        <x:v>3</x:v>
      </x:c>
      <x:c r="D760" s="4" t="n">
        <x:v>3</x:v>
      </x:c>
      <x:c r="E760" s="4" t="n">
        <x:v>2</x:v>
      </x:c>
      <x:c r="F760" s="4" t="str">
        <x:v>No</x:v>
      </x:c>
      <x:c r="G760" s="4" t="str">
        <x:v>Sí</x:v>
      </x:c>
      <x:c r="H760" s="4" t="str">
        <x:v>No</x:v>
      </x:c>
      <x:c r="I760" s="4" t="str">
        <x:v>Sí</x:v>
      </x:c>
      <x:c r="J760" s="4" t="str">
        <x:v>G1</x:v>
      </x:c>
    </x:row>
    <x:row r="761" ht="23" customHeight="1">
      <x:c r="A761" s="13" t="str">
        <x:v>00760</x:v>
      </x:c>
      <x:c r="B761" s="4" t="n">
        <x:v>3</x:v>
      </x:c>
      <x:c r="C761" s="4" t="n">
        <x:v>3</x:v>
      </x:c>
      <x:c r="D761" s="4" t="n">
        <x:v>3</x:v>
      </x:c>
      <x:c r="E761" s="4" t="n">
        <x:v>3</x:v>
      </x:c>
      <x:c r="F761" s="4" t="str">
        <x:v>No</x:v>
      </x:c>
      <x:c r="G761" s="4" t="str">
        <x:v>Sí</x:v>
      </x:c>
      <x:c r="H761" s="4" t="str">
        <x:v>No</x:v>
      </x:c>
      <x:c r="I761" s="4" t="str">
        <x:v>Sí</x:v>
      </x:c>
      <x:c r="J761" s="4" t="str">
        <x:v>G1</x:v>
      </x:c>
    </x:row>
    <x:row r="762" ht="23" customHeight="1">
      <x:c r="A762" s="13" t="str">
        <x:v>00761</x:v>
      </x:c>
      <x:c r="B762" s="4" t="n">
        <x:v>3</x:v>
      </x:c>
      <x:c r="C762" s="4" t="n">
        <x:v>2</x:v>
      </x:c>
      <x:c r="D762" s="4" t="n">
        <x:v>2</x:v>
      </x:c>
      <x:c r="E762" s="4" t="n">
        <x:v>2</x:v>
      </x:c>
      <x:c r="F762" s="4" t="str">
        <x:v>No</x:v>
      </x:c>
      <x:c r="G762" s="4" t="str">
        <x:v>Sí</x:v>
      </x:c>
      <x:c r="H762" s="4" t="str">
        <x:v>No</x:v>
      </x:c>
      <x:c r="I762" s="4" t="str">
        <x:v>Sí</x:v>
      </x:c>
      <x:c r="J762" s="4" t="str">
        <x:v>G1</x:v>
      </x:c>
    </x:row>
    <x:row r="763" ht="23" customHeight="1">
      <x:c r="A763" s="13" t="str">
        <x:v>00762</x:v>
      </x:c>
      <x:c r="B763" s="4" t="n">
        <x:v>3</x:v>
      </x:c>
      <x:c r="C763" s="4" t="n">
        <x:v>3</x:v>
      </x:c>
      <x:c r="D763" s="4" t="n">
        <x:v>2</x:v>
      </x:c>
      <x:c r="E763" s="4" t="n">
        <x:v>2</x:v>
      </x:c>
      <x:c r="F763" s="4" t="str">
        <x:v>No</x:v>
      </x:c>
      <x:c r="G763" s="4" t="str">
        <x:v>Sí</x:v>
      </x:c>
      <x:c r="H763" s="4" t="str">
        <x:v>No</x:v>
      </x:c>
      <x:c r="I763" s="4" t="str">
        <x:v>Sí</x:v>
      </x:c>
      <x:c r="J763" s="4" t="str">
        <x:v>G1</x:v>
      </x:c>
    </x:row>
    <x:row r="764" ht="23" customHeight="1">
      <x:c r="A764" s="13" t="str">
        <x:v>00763</x:v>
      </x:c>
      <x:c r="B764" s="4" t="n">
        <x:v>3</x:v>
      </x:c>
      <x:c r="C764" s="4" t="n">
        <x:v>3</x:v>
      </x:c>
      <x:c r="D764" s="4" t="n">
        <x:v>3</x:v>
      </x:c>
      <x:c r="E764" s="4" t="n">
        <x:v>2</x:v>
      </x:c>
      <x:c r="F764" s="4" t="str">
        <x:v>No</x:v>
      </x:c>
      <x:c r="G764" s="4" t="str">
        <x:v>Sí</x:v>
      </x:c>
      <x:c r="H764" s="4" t="str">
        <x:v>No</x:v>
      </x:c>
      <x:c r="I764" s="4" t="str">
        <x:v>Sí</x:v>
      </x:c>
      <x:c r="J764" s="4" t="str">
        <x:v>G1</x:v>
      </x:c>
    </x:row>
    <x:row r="765" ht="23" customHeight="1">
      <x:c r="A765" s="13" t="str">
        <x:v>00764</x:v>
      </x:c>
      <x:c r="B765" s="4" t="n">
        <x:v>3</x:v>
      </x:c>
      <x:c r="C765" s="4" t="n">
        <x:v>3</x:v>
      </x:c>
      <x:c r="D765" s="4" t="n">
        <x:v>3</x:v>
      </x:c>
      <x:c r="E765" s="4" t="n">
        <x:v>3</x:v>
      </x:c>
      <x:c r="F765" s="4" t="str">
        <x:v>No</x:v>
      </x:c>
      <x:c r="G765" s="4" t="str">
        <x:v>Sí</x:v>
      </x:c>
      <x:c r="H765" s="4" t="str">
        <x:v>No</x:v>
      </x:c>
      <x:c r="I765" s="4" t="str">
        <x:v>Sí</x:v>
      </x:c>
      <x:c r="J765" s="4" t="str">
        <x:v>G1</x:v>
      </x:c>
    </x:row>
    <x:row r="766" ht="23" customHeight="1">
      <x:c r="A766" s="13" t="str">
        <x:v>00765</x:v>
      </x:c>
      <x:c r="B766" s="4" t="n">
        <x:v>3</x:v>
      </x:c>
      <x:c r="C766" s="4" t="n">
        <x:v>2</x:v>
      </x:c>
      <x:c r="D766" s="4" t="n">
        <x:v>2</x:v>
      </x:c>
      <x:c r="E766" s="4" t="n">
        <x:v>2</x:v>
      </x:c>
      <x:c r="F766" s="4" t="str">
        <x:v>No</x:v>
      </x:c>
      <x:c r="G766" s="4" t="str">
        <x:v>Sí</x:v>
      </x:c>
      <x:c r="H766" s="4" t="str">
        <x:v>No</x:v>
      </x:c>
      <x:c r="I766" s="4" t="str">
        <x:v>Sí</x:v>
      </x:c>
      <x:c r="J766" s="4" t="str">
        <x:v>G1</x:v>
      </x:c>
    </x:row>
    <x:row r="767" ht="23" customHeight="1">
      <x:c r="A767" s="13" t="str">
        <x:v>00766</x:v>
      </x:c>
      <x:c r="B767" s="4" t="n">
        <x:v>3</x:v>
      </x:c>
      <x:c r="C767" s="4" t="n">
        <x:v>3</x:v>
      </x:c>
      <x:c r="D767" s="4" t="n">
        <x:v>2</x:v>
      </x:c>
      <x:c r="E767" s="4" t="n">
        <x:v>2</x:v>
      </x:c>
      <x:c r="F767" s="4" t="str">
        <x:v>No</x:v>
      </x:c>
      <x:c r="G767" s="4" t="str">
        <x:v>Sí</x:v>
      </x:c>
      <x:c r="H767" s="4" t="str">
        <x:v>No</x:v>
      </x:c>
      <x:c r="I767" s="4" t="str">
        <x:v>Sí</x:v>
      </x:c>
      <x:c r="J767" s="4" t="str">
        <x:v>G1</x:v>
      </x:c>
    </x:row>
    <x:row r="768" ht="23" customHeight="1">
      <x:c r="A768" s="13" t="str">
        <x:v>00767</x:v>
      </x:c>
      <x:c r="B768" s="4" t="n">
        <x:v>3</x:v>
      </x:c>
      <x:c r="C768" s="4" t="n">
        <x:v>3</x:v>
      </x:c>
      <x:c r="D768" s="4" t="n">
        <x:v>3</x:v>
      </x:c>
      <x:c r="E768" s="4" t="n">
        <x:v>2</x:v>
      </x:c>
      <x:c r="F768" s="4" t="str">
        <x:v>No</x:v>
      </x:c>
      <x:c r="G768" s="4" t="str">
        <x:v>Sí</x:v>
      </x:c>
      <x:c r="H768" s="4" t="str">
        <x:v>No</x:v>
      </x:c>
      <x:c r="I768" s="4" t="str">
        <x:v>Sí</x:v>
      </x:c>
      <x:c r="J768" s="4" t="str">
        <x:v>G1</x:v>
      </x:c>
    </x:row>
    <x:row r="769" ht="23" customHeight="1">
      <x:c r="A769" s="13" t="str">
        <x:v>00768</x:v>
      </x:c>
      <x:c r="B769" s="4" t="n">
        <x:v>2</x:v>
      </x:c>
      <x:c r="C769" s="4" t="n">
        <x:v>2</x:v>
      </x:c>
      <x:c r="D769" s="4" t="n">
        <x:v>1</x:v>
      </x:c>
      <x:c r="E769" s="4" t="n">
        <x:v>1</x:v>
      </x:c>
      <x:c r="F769" s="4" t="str">
        <x:v>No</x:v>
      </x:c>
      <x:c r="G769" s="4" t="str">
        <x:v>Sí</x:v>
      </x:c>
      <x:c r="H769" s="4" t="str">
        <x:v>No</x:v>
      </x:c>
      <x:c r="I769" s="4" t="str">
        <x:v>Sí</x:v>
      </x:c>
      <x:c r="J769" s="4" t="str">
        <x:v>G1</x:v>
      </x:c>
    </x:row>
    <x:row r="770" ht="23" customHeight="1">
      <x:c r="A770" s="13" t="str">
        <x:v>00769</x:v>
      </x:c>
      <x:c r="B770" s="4" t="n">
        <x:v>3</x:v>
      </x:c>
      <x:c r="C770" s="4" t="n">
        <x:v>2</x:v>
      </x:c>
      <x:c r="D770" s="4" t="n">
        <x:v>2</x:v>
      </x:c>
      <x:c r="E770" s="4" t="n">
        <x:v>2</x:v>
      </x:c>
      <x:c r="F770" s="4" t="str">
        <x:v>No</x:v>
      </x:c>
      <x:c r="G770" s="4" t="str">
        <x:v>Sí</x:v>
      </x:c>
      <x:c r="H770" s="4" t="str">
        <x:v>No</x:v>
      </x:c>
      <x:c r="I770" s="4" t="str">
        <x:v>Sí</x:v>
      </x:c>
      <x:c r="J770" s="4" t="str">
        <x:v>G1</x:v>
      </x:c>
    </x:row>
    <x:row r="771" ht="23" customHeight="1">
      <x:c r="A771" s="13" t="str">
        <x:v>00770</x:v>
      </x:c>
      <x:c r="B771" s="4" t="n">
        <x:v>3</x:v>
      </x:c>
      <x:c r="C771" s="4" t="n">
        <x:v>3</x:v>
      </x:c>
      <x:c r="D771" s="4" t="n">
        <x:v>2</x:v>
      </x:c>
      <x:c r="E771" s="4" t="n">
        <x:v>2</x:v>
      </x:c>
      <x:c r="F771" s="4" t="str">
        <x:v>No</x:v>
      </x:c>
      <x:c r="G771" s="4" t="str">
        <x:v>Sí</x:v>
      </x:c>
      <x:c r="H771" s="4" t="str">
        <x:v>No</x:v>
      </x:c>
      <x:c r="I771" s="4" t="str">
        <x:v>Sí</x:v>
      </x:c>
      <x:c r="J771" s="4" t="str">
        <x:v>G1</x:v>
      </x:c>
    </x:row>
    <x:row r="772" ht="23" customHeight="1">
      <x:c r="A772" s="13" t="str">
        <x:v>00771</x:v>
      </x:c>
      <x:c r="B772" s="4" t="n">
        <x:v>3</x:v>
      </x:c>
      <x:c r="C772" s="4" t="n">
        <x:v>3</x:v>
      </x:c>
      <x:c r="D772" s="4" t="n">
        <x:v>3</x:v>
      </x:c>
      <x:c r="E772" s="4" t="n">
        <x:v>2</x:v>
      </x:c>
      <x:c r="F772" s="4" t="str">
        <x:v>No</x:v>
      </x:c>
      <x:c r="G772" s="4" t="str">
        <x:v>Sí</x:v>
      </x:c>
      <x:c r="H772" s="4" t="str">
        <x:v>No</x:v>
      </x:c>
      <x:c r="I772" s="4" t="str">
        <x:v>Sí</x:v>
      </x:c>
      <x:c r="J772" s="4" t="str">
        <x:v>G2</x:v>
      </x:c>
    </x:row>
    <x:row r="773" ht="23" customHeight="1">
      <x:c r="A773" s="13" t="str">
        <x:v>00772</x:v>
      </x:c>
      <x:c r="B773" s="4" t="n">
        <x:v>3</x:v>
      </x:c>
      <x:c r="C773" s="4" t="n">
        <x:v>3</x:v>
      </x:c>
      <x:c r="D773" s="4" t="n">
        <x:v>3</x:v>
      </x:c>
      <x:c r="E773" s="4" t="n">
        <x:v>3</x:v>
      </x:c>
      <x:c r="F773" s="4" t="str">
        <x:v>No</x:v>
      </x:c>
      <x:c r="G773" s="4" t="str">
        <x:v>Sí</x:v>
      </x:c>
      <x:c r="H773" s="4" t="str">
        <x:v>No</x:v>
      </x:c>
      <x:c r="I773" s="4" t="str">
        <x:v>Sí</x:v>
      </x:c>
      <x:c r="J773" s="4" t="str">
        <x:v>G2</x:v>
      </x:c>
    </x:row>
    <x:row r="774" ht="23" customHeight="1">
      <x:c r="A774" s="13" t="str">
        <x:v>00773</x:v>
      </x:c>
      <x:c r="B774" s="4" t="n">
        <x:v>3</x:v>
      </x:c>
      <x:c r="C774" s="4" t="n">
        <x:v>2</x:v>
      </x:c>
      <x:c r="D774" s="4" t="n">
        <x:v>2</x:v>
      </x:c>
      <x:c r="E774" s="4" t="n">
        <x:v>2</x:v>
      </x:c>
      <x:c r="F774" s="4" t="str">
        <x:v>No</x:v>
      </x:c>
      <x:c r="G774" s="4" t="str">
        <x:v>Sí</x:v>
      </x:c>
      <x:c r="H774" s="4" t="str">
        <x:v>No</x:v>
      </x:c>
      <x:c r="I774" s="4" t="str">
        <x:v>Sí</x:v>
      </x:c>
      <x:c r="J774" s="4" t="str">
        <x:v>G2</x:v>
      </x:c>
    </x:row>
    <x:row r="775" ht="23" customHeight="1">
      <x:c r="A775" s="13" t="str">
        <x:v>00774</x:v>
      </x:c>
      <x:c r="B775" s="4" t="n">
        <x:v>3</x:v>
      </x:c>
      <x:c r="C775" s="4" t="n">
        <x:v>3</x:v>
      </x:c>
      <x:c r="D775" s="4" t="n">
        <x:v>2</x:v>
      </x:c>
      <x:c r="E775" s="4" t="n">
        <x:v>2</x:v>
      </x:c>
      <x:c r="F775" s="4" t="str">
        <x:v>No</x:v>
      </x:c>
      <x:c r="G775" s="4" t="str">
        <x:v>Sí</x:v>
      </x:c>
      <x:c r="H775" s="4" t="str">
        <x:v>No</x:v>
      </x:c>
      <x:c r="I775" s="4" t="str">
        <x:v>Sí</x:v>
      </x:c>
      <x:c r="J775" s="4" t="str">
        <x:v>G2</x:v>
      </x:c>
    </x:row>
    <x:row r="776" ht="23" customHeight="1">
      <x:c r="A776" s="13" t="str">
        <x:v>00775</x:v>
      </x:c>
      <x:c r="B776" s="4" t="n">
        <x:v>3</x:v>
      </x:c>
      <x:c r="C776" s="4" t="n">
        <x:v>3</x:v>
      </x:c>
      <x:c r="D776" s="4" t="n">
        <x:v>3</x:v>
      </x:c>
      <x:c r="E776" s="4" t="n">
        <x:v>2</x:v>
      </x:c>
      <x:c r="F776" s="4" t="str">
        <x:v>No</x:v>
      </x:c>
      <x:c r="G776" s="4" t="str">
        <x:v>Sí</x:v>
      </x:c>
      <x:c r="H776" s="4" t="str">
        <x:v>No</x:v>
      </x:c>
      <x:c r="I776" s="4" t="str">
        <x:v>Sí</x:v>
      </x:c>
      <x:c r="J776" s="4" t="str">
        <x:v>G2</x:v>
      </x:c>
    </x:row>
    <x:row r="777" ht="23" customHeight="1">
      <x:c r="A777" s="13" t="str">
        <x:v>00776</x:v>
      </x:c>
      <x:c r="B777" s="4" t="n">
        <x:v>3</x:v>
      </x:c>
      <x:c r="C777" s="4" t="n">
        <x:v>3</x:v>
      </x:c>
      <x:c r="D777" s="4" t="n">
        <x:v>3</x:v>
      </x:c>
      <x:c r="E777" s="4" t="n">
        <x:v>3</x:v>
      </x:c>
      <x:c r="F777" s="4" t="str">
        <x:v>No</x:v>
      </x:c>
      <x:c r="G777" s="4" t="str">
        <x:v>Sí</x:v>
      </x:c>
      <x:c r="H777" s="4" t="str">
        <x:v>No</x:v>
      </x:c>
      <x:c r="I777" s="4" t="str">
        <x:v>Sí</x:v>
      </x:c>
      <x:c r="J777" s="4" t="str">
        <x:v>G2</x:v>
      </x:c>
    </x:row>
    <x:row r="778" ht="23" customHeight="1">
      <x:c r="A778" s="13" t="str">
        <x:v>00777</x:v>
      </x:c>
      <x:c r="B778" s="4" t="n">
        <x:v>3</x:v>
      </x:c>
      <x:c r="C778" s="4" t="n">
        <x:v>2</x:v>
      </x:c>
      <x:c r="D778" s="4" t="n">
        <x:v>2</x:v>
      </x:c>
      <x:c r="E778" s="4" t="n">
        <x:v>2</x:v>
      </x:c>
      <x:c r="F778" s="4" t="str">
        <x:v>No</x:v>
      </x:c>
      <x:c r="G778" s="4" t="str">
        <x:v>Sí</x:v>
      </x:c>
      <x:c r="H778" s="4" t="str">
        <x:v>No</x:v>
      </x:c>
      <x:c r="I778" s="4" t="str">
        <x:v>Sí</x:v>
      </x:c>
      <x:c r="J778" s="4" t="str">
        <x:v>G2</x:v>
      </x:c>
    </x:row>
    <x:row r="779" ht="23" customHeight="1">
      <x:c r="A779" s="13" t="str">
        <x:v>00778</x:v>
      </x:c>
      <x:c r="B779" s="4" t="n">
        <x:v>3</x:v>
      </x:c>
      <x:c r="C779" s="4" t="n">
        <x:v>3</x:v>
      </x:c>
      <x:c r="D779" s="4" t="n">
        <x:v>2</x:v>
      </x:c>
      <x:c r="E779" s="4" t="n">
        <x:v>2</x:v>
      </x:c>
      <x:c r="F779" s="4" t="str">
        <x:v>No</x:v>
      </x:c>
      <x:c r="G779" s="4" t="str">
        <x:v>Sí</x:v>
      </x:c>
      <x:c r="H779" s="4" t="str">
        <x:v>No</x:v>
      </x:c>
      <x:c r="I779" s="4" t="str">
        <x:v>Sí</x:v>
      </x:c>
      <x:c r="J779" s="4" t="str">
        <x:v>G2</x:v>
      </x:c>
    </x:row>
    <x:row r="780" ht="23" customHeight="1">
      <x:c r="A780" s="13" t="str">
        <x:v>00779</x:v>
      </x:c>
      <x:c r="B780" s="4" t="n">
        <x:v>2</x:v>
      </x:c>
      <x:c r="C780" s="4" t="n">
        <x:v>1</x:v>
      </x:c>
      <x:c r="D780" s="4" t="n">
        <x:v>1</x:v>
      </x:c>
      <x:c r="E780" s="4" t="n">
        <x:v>1</x:v>
      </x:c>
      <x:c r="F780" s="4" t="str">
        <x:v>Sí</x:v>
      </x:c>
      <x:c r="G780" s="4" t="str">
        <x:v>Sí</x:v>
      </x:c>
      <x:c r="H780" s="4" t="str">
        <x:v>Sí</x:v>
      </x:c>
      <x:c r="I780" s="4" t="str">
        <x:v>No</x:v>
      </x:c>
      <x:c r="J780" s="4" t="str">
        <x:v>G2</x:v>
      </x:c>
    </x:row>
    <x:row r="781" ht="23" customHeight="1">
      <x:c r="A781" s="13" t="str">
        <x:v>00780</x:v>
      </x:c>
      <x:c r="B781" s="4" t="n">
        <x:v>3</x:v>
      </x:c>
      <x:c r="C781" s="4" t="n">
        <x:v>3</x:v>
      </x:c>
      <x:c r="D781" s="4" t="n">
        <x:v>3</x:v>
      </x:c>
      <x:c r="E781" s="4" t="n">
        <x:v>3</x:v>
      </x:c>
      <x:c r="F781" s="4" t="str">
        <x:v>No</x:v>
      </x:c>
      <x:c r="G781" s="4" t="str">
        <x:v>Sí</x:v>
      </x:c>
      <x:c r="H781" s="4" t="str">
        <x:v>No</x:v>
      </x:c>
      <x:c r="I781" s="4" t="str">
        <x:v>Sí</x:v>
      </x:c>
      <x:c r="J781" s="4" t="str">
        <x:v>G2</x:v>
      </x:c>
    </x:row>
    <x:row r="782" ht="23" customHeight="1">
      <x:c r="A782" s="13" t="str">
        <x:v>00781</x:v>
      </x:c>
      <x:c r="B782" s="4" t="n">
        <x:v>3</x:v>
      </x:c>
      <x:c r="C782" s="4" t="n">
        <x:v>2</x:v>
      </x:c>
      <x:c r="D782" s="4" t="n">
        <x:v>2</x:v>
      </x:c>
      <x:c r="E782" s="4" t="n">
        <x:v>2</x:v>
      </x:c>
      <x:c r="F782" s="4" t="str">
        <x:v>No</x:v>
      </x:c>
      <x:c r="G782" s="4" t="str">
        <x:v>Sí</x:v>
      </x:c>
      <x:c r="H782" s="4" t="str">
        <x:v>No</x:v>
      </x:c>
      <x:c r="I782" s="4" t="str">
        <x:v>Sí</x:v>
      </x:c>
      <x:c r="J782" s="4" t="str">
        <x:v>G2</x:v>
      </x:c>
    </x:row>
    <x:row r="783" ht="23" customHeight="1">
      <x:c r="A783" s="13" t="str">
        <x:v>00782</x:v>
      </x:c>
      <x:c r="B783" s="4" t="n">
        <x:v>1</x:v>
      </x:c>
      <x:c r="C783" s="4" t="n">
        <x:v>1</x:v>
      </x:c>
      <x:c r="D783" s="4" t="n">
        <x:v>1</x:v>
      </x:c>
      <x:c r="E783" s="4" t="n">
        <x:v>1</x:v>
      </x:c>
      <x:c r="F783" s="4" t="str">
        <x:v>Sí</x:v>
      </x:c>
      <x:c r="G783" s="4" t="str">
        <x:v>Sí</x:v>
      </x:c>
      <x:c r="H783" s="4" t="str">
        <x:v>Sí</x:v>
      </x:c>
      <x:c r="I783" s="4" t="str">
        <x:v>No</x:v>
      </x:c>
      <x:c r="J783" s="4" t="str">
        <x:v>G2</x:v>
      </x:c>
    </x:row>
    <x:row r="784" ht="23" customHeight="1">
      <x:c r="A784" s="13" t="str">
        <x:v>00783</x:v>
      </x:c>
      <x:c r="B784" s="4" t="n">
        <x:v>3</x:v>
      </x:c>
      <x:c r="C784" s="4" t="n">
        <x:v>3</x:v>
      </x:c>
      <x:c r="D784" s="4" t="n">
        <x:v>3</x:v>
      </x:c>
      <x:c r="E784" s="4" t="n">
        <x:v>2</x:v>
      </x:c>
      <x:c r="F784" s="4" t="str">
        <x:v>No</x:v>
      </x:c>
      <x:c r="G784" s="4" t="str">
        <x:v>Sí</x:v>
      </x:c>
      <x:c r="H784" s="4" t="str">
        <x:v>No</x:v>
      </x:c>
      <x:c r="I784" s="4" t="str">
        <x:v>Sí</x:v>
      </x:c>
      <x:c r="J784" s="4" t="str">
        <x:v>G2</x:v>
      </x:c>
    </x:row>
    <x:row r="785" ht="23" customHeight="1">
      <x:c r="A785" s="13" t="str">
        <x:v>00784</x:v>
      </x:c>
      <x:c r="B785" s="4" t="n">
        <x:v>2</x:v>
      </x:c>
      <x:c r="C785" s="4" t="n">
        <x:v>2</x:v>
      </x:c>
      <x:c r="D785" s="4" t="n">
        <x:v>2</x:v>
      </x:c>
      <x:c r="E785" s="4" t="n">
        <x:v>2</x:v>
      </x:c>
      <x:c r="F785" s="4" t="str">
        <x:v>No</x:v>
      </x:c>
      <x:c r="G785" s="4" t="str">
        <x:v>Sí</x:v>
      </x:c>
      <x:c r="H785" s="4" t="str">
        <x:v>Sí</x:v>
      </x:c>
      <x:c r="I785" s="4" t="str">
        <x:v>Sí</x:v>
      </x:c>
      <x:c r="J785" s="4" t="str">
        <x:v>G2</x:v>
      </x:c>
    </x:row>
    <x:row r="786" ht="23" customHeight="1">
      <x:c r="A786" s="13" t="str">
        <x:v>00785</x:v>
      </x:c>
      <x:c r="B786" s="4" t="n">
        <x:v>3</x:v>
      </x:c>
      <x:c r="C786" s="4" t="n">
        <x:v>2</x:v>
      </x:c>
      <x:c r="D786" s="4" t="n">
        <x:v>2</x:v>
      </x:c>
      <x:c r="E786" s="4" t="n">
        <x:v>2</x:v>
      </x:c>
      <x:c r="F786" s="4" t="str">
        <x:v>No</x:v>
      </x:c>
      <x:c r="G786" s="4" t="str">
        <x:v>Sí</x:v>
      </x:c>
      <x:c r="H786" s="4" t="str">
        <x:v>No</x:v>
      </x:c>
      <x:c r="I786" s="4" t="str">
        <x:v>Sí</x:v>
      </x:c>
      <x:c r="J786" s="4" t="str">
        <x:v>G1</x:v>
      </x:c>
    </x:row>
    <x:row r="787" ht="23" customHeight="1">
      <x:c r="A787" s="13" t="str">
        <x:v>00786</x:v>
      </x:c>
      <x:c r="B787" s="4" t="n">
        <x:v>3</x:v>
      </x:c>
      <x:c r="C787" s="4" t="n">
        <x:v>3</x:v>
      </x:c>
      <x:c r="D787" s="4" t="n">
        <x:v>2</x:v>
      </x:c>
      <x:c r="E787" s="4" t="n">
        <x:v>2</x:v>
      </x:c>
      <x:c r="F787" s="4" t="str">
        <x:v>No</x:v>
      </x:c>
      <x:c r="G787" s="4" t="str">
        <x:v>Sí</x:v>
      </x:c>
      <x:c r="H787" s="4" t="str">
        <x:v>No</x:v>
      </x:c>
      <x:c r="I787" s="4" t="str">
        <x:v>Sí</x:v>
      </x:c>
      <x:c r="J787" s="4" t="str">
        <x:v>G1</x:v>
      </x:c>
    </x:row>
    <x:row r="788" ht="23" customHeight="1">
      <x:c r="A788" s="13" t="str">
        <x:v>00787</x:v>
      </x:c>
      <x:c r="B788" s="4" t="n">
        <x:v>3</x:v>
      </x:c>
      <x:c r="C788" s="4" t="n">
        <x:v>3</x:v>
      </x:c>
      <x:c r="D788" s="4" t="n">
        <x:v>3</x:v>
      </x:c>
      <x:c r="E788" s="4" t="n">
        <x:v>2</x:v>
      </x:c>
      <x:c r="F788" s="4" t="str">
        <x:v>No</x:v>
      </x:c>
      <x:c r="G788" s="4" t="str">
        <x:v>Sí</x:v>
      </x:c>
      <x:c r="H788" s="4" t="str">
        <x:v>No</x:v>
      </x:c>
      <x:c r="I788" s="4" t="str">
        <x:v>Sí</x:v>
      </x:c>
      <x:c r="J788" s="4" t="str">
        <x:v>G1</x:v>
      </x:c>
    </x:row>
    <x:row r="789" ht="23" customHeight="1">
      <x:c r="A789" s="13" t="str">
        <x:v>00788</x:v>
      </x:c>
      <x:c r="B789" s="4" t="n">
        <x:v>3</x:v>
      </x:c>
      <x:c r="C789" s="4" t="n">
        <x:v>3</x:v>
      </x:c>
      <x:c r="D789" s="4" t="n">
        <x:v>3</x:v>
      </x:c>
      <x:c r="E789" s="4" t="n">
        <x:v>3</x:v>
      </x:c>
      <x:c r="F789" s="4" t="str">
        <x:v>No</x:v>
      </x:c>
      <x:c r="G789" s="4" t="str">
        <x:v>Sí</x:v>
      </x:c>
      <x:c r="H789" s="4" t="str">
        <x:v>No</x:v>
      </x:c>
      <x:c r="I789" s="4" t="str">
        <x:v>Sí</x:v>
      </x:c>
      <x:c r="J789" s="4" t="str">
        <x:v>G1</x:v>
      </x:c>
    </x:row>
    <x:row r="790" ht="23" customHeight="1">
      <x:c r="A790" s="13" t="str">
        <x:v>00789</x:v>
      </x:c>
      <x:c r="B790" s="4" t="n">
        <x:v>3</x:v>
      </x:c>
      <x:c r="C790" s="4" t="n">
        <x:v>2</x:v>
      </x:c>
      <x:c r="D790" s="4" t="n">
        <x:v>2</x:v>
      </x:c>
      <x:c r="E790" s="4" t="n">
        <x:v>2</x:v>
      </x:c>
      <x:c r="F790" s="4" t="str">
        <x:v>No</x:v>
      </x:c>
      <x:c r="G790" s="4" t="str">
        <x:v>Sí</x:v>
      </x:c>
      <x:c r="H790" s="4" t="str">
        <x:v>No</x:v>
      </x:c>
      <x:c r="I790" s="4" t="str">
        <x:v>Sí</x:v>
      </x:c>
      <x:c r="J790" s="4" t="str">
        <x:v>G1</x:v>
      </x:c>
    </x:row>
    <x:row r="791" ht="23" customHeight="1">
      <x:c r="A791" s="13" t="str">
        <x:v>00790</x:v>
      </x:c>
      <x:c r="B791" s="4" t="n">
        <x:v>3</x:v>
      </x:c>
      <x:c r="C791" s="4" t="n">
        <x:v>3</x:v>
      </x:c>
      <x:c r="D791" s="4" t="n">
        <x:v>2</x:v>
      </x:c>
      <x:c r="E791" s="4" t="n">
        <x:v>2</x:v>
      </x:c>
      <x:c r="F791" s="4" t="str">
        <x:v>No</x:v>
      </x:c>
      <x:c r="G791" s="4" t="str">
        <x:v>Sí</x:v>
      </x:c>
      <x:c r="H791" s="4" t="str">
        <x:v>No</x:v>
      </x:c>
      <x:c r="I791" s="4" t="str">
        <x:v>Sí</x:v>
      </x:c>
      <x:c r="J791" s="4" t="str">
        <x:v>G1</x:v>
      </x:c>
    </x:row>
    <x:row r="792" ht="23" customHeight="1">
      <x:c r="A792" s="13" t="str">
        <x:v>00791</x:v>
      </x:c>
      <x:c r="B792" s="4" t="n">
        <x:v>3</x:v>
      </x:c>
      <x:c r="C792" s="4" t="n">
        <x:v>3</x:v>
      </x:c>
      <x:c r="D792" s="4" t="n">
        <x:v>3</x:v>
      </x:c>
      <x:c r="E792" s="4" t="n">
        <x:v>2</x:v>
      </x:c>
      <x:c r="F792" s="4" t="str">
        <x:v>No</x:v>
      </x:c>
      <x:c r="G792" s="4" t="str">
        <x:v>Sí</x:v>
      </x:c>
      <x:c r="H792" s="4" t="str">
        <x:v>No</x:v>
      </x:c>
      <x:c r="I792" s="4" t="str">
        <x:v>Sí</x:v>
      </x:c>
      <x:c r="J792" s="4" t="str">
        <x:v>G1</x:v>
      </x:c>
    </x:row>
    <x:row r="793" ht="23" customHeight="1">
      <x:c r="A793" s="13" t="str">
        <x:v>00792</x:v>
      </x:c>
      <x:c r="B793" s="4" t="n">
        <x:v>3</x:v>
      </x:c>
      <x:c r="C793" s="4" t="n">
        <x:v>3</x:v>
      </x:c>
      <x:c r="D793" s="4" t="n">
        <x:v>3</x:v>
      </x:c>
      <x:c r="E793" s="4" t="n">
        <x:v>3</x:v>
      </x:c>
      <x:c r="F793" s="4" t="str">
        <x:v>No</x:v>
      </x:c>
      <x:c r="G793" s="4" t="str">
        <x:v>Sí</x:v>
      </x:c>
      <x:c r="H793" s="4" t="str">
        <x:v>No</x:v>
      </x:c>
      <x:c r="I793" s="4" t="str">
        <x:v>Sí</x:v>
      </x:c>
      <x:c r="J793" s="4" t="str">
        <x:v>G1</x:v>
      </x:c>
    </x:row>
    <x:row r="794" ht="23" customHeight="1">
      <x:c r="A794" s="13" t="str">
        <x:v>00793</x:v>
      </x:c>
      <x:c r="B794" s="4" t="n">
        <x:v>3</x:v>
      </x:c>
      <x:c r="C794" s="4" t="n">
        <x:v>2</x:v>
      </x:c>
      <x:c r="D794" s="4" t="n">
        <x:v>2</x:v>
      </x:c>
      <x:c r="E794" s="4" t="n">
        <x:v>2</x:v>
      </x:c>
      <x:c r="F794" s="4" t="str">
        <x:v>No</x:v>
      </x:c>
      <x:c r="G794" s="4" t="str">
        <x:v>Sí</x:v>
      </x:c>
      <x:c r="H794" s="4" t="str">
        <x:v>No</x:v>
      </x:c>
      <x:c r="I794" s="4" t="str">
        <x:v>Sí</x:v>
      </x:c>
      <x:c r="J794" s="4" t="str">
        <x:v>G1</x:v>
      </x:c>
    </x:row>
    <x:row r="795" ht="23" customHeight="1">
      <x:c r="A795" s="13" t="str">
        <x:v>00794</x:v>
      </x:c>
      <x:c r="B795" s="4" t="n">
        <x:v>3</x:v>
      </x:c>
      <x:c r="C795" s="4" t="n">
        <x:v>3</x:v>
      </x:c>
      <x:c r="D795" s="4" t="n">
        <x:v>2</x:v>
      </x:c>
      <x:c r="E795" s="4" t="n">
        <x:v>2</x:v>
      </x:c>
      <x:c r="F795" s="4" t="str">
        <x:v>No</x:v>
      </x:c>
      <x:c r="G795" s="4" t="str">
        <x:v>Sí</x:v>
      </x:c>
      <x:c r="H795" s="4" t="str">
        <x:v>No</x:v>
      </x:c>
      <x:c r="I795" s="4" t="str">
        <x:v>Sí</x:v>
      </x:c>
      <x:c r="J795" s="4" t="str">
        <x:v>G1</x:v>
      </x:c>
    </x:row>
    <x:row r="796" ht="23" customHeight="1">
      <x:c r="A796" s="13" t="str">
        <x:v>00795</x:v>
      </x:c>
      <x:c r="B796" s="4" t="n">
        <x:v>3</x:v>
      </x:c>
      <x:c r="C796" s="4" t="n">
        <x:v>3</x:v>
      </x:c>
      <x:c r="D796" s="4" t="n">
        <x:v>3</x:v>
      </x:c>
      <x:c r="E796" s="4" t="n">
        <x:v>2</x:v>
      </x:c>
      <x:c r="F796" s="4" t="str">
        <x:v>No</x:v>
      </x:c>
      <x:c r="G796" s="4" t="str">
        <x:v>Sí</x:v>
      </x:c>
      <x:c r="H796" s="4" t="str">
        <x:v>No</x:v>
      </x:c>
      <x:c r="I796" s="4" t="str">
        <x:v>Sí</x:v>
      </x:c>
      <x:c r="J796" s="4" t="str">
        <x:v>G2</x:v>
      </x:c>
    </x:row>
    <x:row r="797" ht="23" customHeight="1">
      <x:c r="A797" s="13" t="str">
        <x:v>00796</x:v>
      </x:c>
      <x:c r="B797" s="4" t="n">
        <x:v>2</x:v>
      </x:c>
      <x:c r="C797" s="4" t="n">
        <x:v>2</x:v>
      </x:c>
      <x:c r="D797" s="4" t="n">
        <x:v>1</x:v>
      </x:c>
      <x:c r="E797" s="4" t="n">
        <x:v>1</x:v>
      </x:c>
      <x:c r="F797" s="4" t="str">
        <x:v>No</x:v>
      </x:c>
      <x:c r="G797" s="4" t="str">
        <x:v>Sí</x:v>
      </x:c>
      <x:c r="H797" s="4" t="str">
        <x:v>No</x:v>
      </x:c>
      <x:c r="I797" s="4" t="str">
        <x:v>Sí</x:v>
      </x:c>
      <x:c r="J797" s="4" t="str">
        <x:v>G2</x:v>
      </x:c>
    </x:row>
    <x:row r="798" ht="23" customHeight="1">
      <x:c r="A798" s="13" t="str">
        <x:v>00797</x:v>
      </x:c>
      <x:c r="B798" s="4" t="n">
        <x:v>3</x:v>
      </x:c>
      <x:c r="C798" s="4" t="n">
        <x:v>2</x:v>
      </x:c>
      <x:c r="D798" s="4" t="n">
        <x:v>2</x:v>
      </x:c>
      <x:c r="E798" s="4" t="n">
        <x:v>2</x:v>
      </x:c>
      <x:c r="F798" s="4" t="str">
        <x:v>No</x:v>
      </x:c>
      <x:c r="G798" s="4" t="str">
        <x:v>Sí</x:v>
      </x:c>
      <x:c r="H798" s="4" t="str">
        <x:v>No</x:v>
      </x:c>
      <x:c r="I798" s="4" t="str">
        <x:v>Sí</x:v>
      </x:c>
      <x:c r="J798" s="4" t="str">
        <x:v>G2</x:v>
      </x:c>
    </x:row>
    <x:row r="799" ht="23" customHeight="1">
      <x:c r="A799" s="13" t="str">
        <x:v>00798</x:v>
      </x:c>
      <x:c r="B799" s="4" t="n">
        <x:v>3</x:v>
      </x:c>
      <x:c r="C799" s="4" t="n">
        <x:v>3</x:v>
      </x:c>
      <x:c r="D799" s="4" t="n">
        <x:v>2</x:v>
      </x:c>
      <x:c r="E799" s="4" t="n">
        <x:v>2</x:v>
      </x:c>
      <x:c r="F799" s="4" t="str">
        <x:v>No</x:v>
      </x:c>
      <x:c r="G799" s="4" t="str">
        <x:v>Sí</x:v>
      </x:c>
      <x:c r="H799" s="4" t="str">
        <x:v>No</x:v>
      </x:c>
      <x:c r="I799" s="4" t="str">
        <x:v>Sí</x:v>
      </x:c>
      <x:c r="J799" s="4" t="str">
        <x:v>G2</x:v>
      </x:c>
    </x:row>
    <x:row r="800" ht="23" customHeight="1">
      <x:c r="A800" s="13" t="str">
        <x:v>00799</x:v>
      </x:c>
      <x:c r="B800" s="4" t="n">
        <x:v>3</x:v>
      </x:c>
      <x:c r="C800" s="4" t="n">
        <x:v>3</x:v>
      </x:c>
      <x:c r="D800" s="4" t="n">
        <x:v>3</x:v>
      </x:c>
      <x:c r="E800" s="4" t="n">
        <x:v>2</x:v>
      </x:c>
      <x:c r="F800" s="4" t="str">
        <x:v>No</x:v>
      </x:c>
      <x:c r="G800" s="4" t="str">
        <x:v>Sí</x:v>
      </x:c>
      <x:c r="H800" s="4" t="str">
        <x:v>No</x:v>
      </x:c>
      <x:c r="I800" s="4" t="str">
        <x:v>Sí</x:v>
      </x:c>
      <x:c r="J800" s="4" t="str">
        <x:v>G2</x:v>
      </x:c>
    </x:row>
    <x:row r="801" ht="23" customHeight="1">
      <x:c r="A801" s="13" t="str">
        <x:v>00800</x:v>
      </x:c>
      <x:c r="B801" s="4" t="n">
        <x:v>3</x:v>
      </x:c>
      <x:c r="C801" s="4" t="n">
        <x:v>3</x:v>
      </x:c>
      <x:c r="D801" s="4" t="n">
        <x:v>3</x:v>
      </x:c>
      <x:c r="E801" s="4" t="n">
        <x:v>3</x:v>
      </x:c>
      <x:c r="F801" s="4" t="str">
        <x:v>No</x:v>
      </x:c>
      <x:c r="G801" s="4" t="str">
        <x:v>Sí</x:v>
      </x:c>
      <x:c r="H801" s="4" t="str">
        <x:v>No</x:v>
      </x:c>
      <x:c r="I801" s="4" t="str">
        <x:v>Sí</x:v>
      </x:c>
      <x:c r="J801" s="4" t="str">
        <x:v>G2</x:v>
      </x:c>
    </x:row>
    <x:row r="802" ht="23" customHeight="1">
      <x:c r="A802" s="13" t="str">
        <x:v>00801</x:v>
      </x:c>
      <x:c r="B802" s="4" t="n">
        <x:v>3</x:v>
      </x:c>
      <x:c r="C802" s="4" t="n">
        <x:v>2</x:v>
      </x:c>
      <x:c r="D802" s="4" t="n">
        <x:v>2</x:v>
      </x:c>
      <x:c r="E802" s="4" t="n">
        <x:v>2</x:v>
      </x:c>
      <x:c r="F802" s="4" t="str">
        <x:v>No</x:v>
      </x:c>
      <x:c r="G802" s="4" t="str">
        <x:v>Sí</x:v>
      </x:c>
      <x:c r="H802" s="4" t="str">
        <x:v>No</x:v>
      </x:c>
      <x:c r="I802" s="4" t="str">
        <x:v>Sí</x:v>
      </x:c>
      <x:c r="J802" s="4" t="str">
        <x:v>G2</x:v>
      </x:c>
    </x:row>
    <x:row r="803" ht="23" customHeight="1">
      <x:c r="A803" s="13" t="str">
        <x:v>00802</x:v>
      </x:c>
      <x:c r="B803" s="4" t="n">
        <x:v>3</x:v>
      </x:c>
      <x:c r="C803" s="4" t="n">
        <x:v>3</x:v>
      </x:c>
      <x:c r="D803" s="4" t="n">
        <x:v>2</x:v>
      </x:c>
      <x:c r="E803" s="4" t="n">
        <x:v>2</x:v>
      </x:c>
      <x:c r="F803" s="4" t="str">
        <x:v>No</x:v>
      </x:c>
      <x:c r="G803" s="4" t="str">
        <x:v>Sí</x:v>
      </x:c>
      <x:c r="H803" s="4" t="str">
        <x:v>No</x:v>
      </x:c>
      <x:c r="I803" s="4" t="str">
        <x:v>Sí</x:v>
      </x:c>
      <x:c r="J803" s="4" t="str">
        <x:v>G2</x:v>
      </x:c>
    </x:row>
    <x:row r="804" ht="23" customHeight="1">
      <x:c r="A804" s="13" t="str">
        <x:v>00803</x:v>
      </x:c>
      <x:c r="B804" s="4" t="n">
        <x:v>2</x:v>
      </x:c>
      <x:c r="C804" s="4" t="n">
        <x:v>2</x:v>
      </x:c>
      <x:c r="D804" s="4" t="n">
        <x:v>2</x:v>
      </x:c>
      <x:c r="E804" s="4" t="n">
        <x:v>1</x:v>
      </x:c>
      <x:c r="F804" s="4" t="str">
        <x:v>No</x:v>
      </x:c>
      <x:c r="G804" s="4" t="str">
        <x:v>Sí</x:v>
      </x:c>
      <x:c r="H804" s="4" t="str">
        <x:v>Sí</x:v>
      </x:c>
      <x:c r="I804" s="4" t="str">
        <x:v>Sí</x:v>
      </x:c>
      <x:c r="J804" s="4" t="str">
        <x:v>G2</x:v>
      </x:c>
    </x:row>
    <x:row r="805" ht="23" customHeight="1">
      <x:c r="A805" s="13" t="str">
        <x:v>00804</x:v>
      </x:c>
      <x:c r="B805" s="4" t="n">
        <x:v>3</x:v>
      </x:c>
      <x:c r="C805" s="4" t="n">
        <x:v>3</x:v>
      </x:c>
      <x:c r="D805" s="4" t="n">
        <x:v>3</x:v>
      </x:c>
      <x:c r="E805" s="4" t="n">
        <x:v>3</x:v>
      </x:c>
      <x:c r="F805" s="4" t="str">
        <x:v>No</x:v>
      </x:c>
      <x:c r="G805" s="4" t="str">
        <x:v>Sí</x:v>
      </x:c>
      <x:c r="H805" s="4" t="str">
        <x:v>No</x:v>
      </x:c>
      <x:c r="I805" s="4" t="str">
        <x:v>Sí</x:v>
      </x:c>
      <x:c r="J805" s="4" t="str">
        <x:v>G2</x:v>
      </x:c>
    </x:row>
    <x:row r="806" ht="23" customHeight="1">
      <x:c r="A806" s="13" t="str">
        <x:v>00805</x:v>
      </x:c>
      <x:c r="B806" s="4" t="n">
        <x:v>3</x:v>
      </x:c>
      <x:c r="C806" s="4" t="n">
        <x:v>2</x:v>
      </x:c>
      <x:c r="D806" s="4" t="n">
        <x:v>2</x:v>
      </x:c>
      <x:c r="E806" s="4" t="n">
        <x:v>2</x:v>
      </x:c>
      <x:c r="F806" s="4" t="str">
        <x:v>No</x:v>
      </x:c>
      <x:c r="G806" s="4" t="str">
        <x:v>Sí</x:v>
      </x:c>
      <x:c r="H806" s="4" t="str">
        <x:v>No</x:v>
      </x:c>
      <x:c r="I806" s="4" t="str">
        <x:v>Sí</x:v>
      </x:c>
      <x:c r="J806" s="4" t="str">
        <x:v>G3</x:v>
      </x:c>
    </x:row>
    <x:row r="807" ht="23" customHeight="1">
      <x:c r="A807" s="13" t="str">
        <x:v>00806</x:v>
      </x:c>
      <x:c r="B807" s="4" t="n">
        <x:v>3</x:v>
      </x:c>
      <x:c r="C807" s="4" t="n">
        <x:v>3</x:v>
      </x:c>
      <x:c r="D807" s="4" t="n">
        <x:v>2</x:v>
      </x:c>
      <x:c r="E807" s="4" t="n">
        <x:v>2</x:v>
      </x:c>
      <x:c r="F807" s="4" t="str">
        <x:v>No</x:v>
      </x:c>
      <x:c r="G807" s="4" t="str">
        <x:v>Sí</x:v>
      </x:c>
      <x:c r="H807" s="4" t="str">
        <x:v>No</x:v>
      </x:c>
      <x:c r="I807" s="4" t="str">
        <x:v>Sí</x:v>
      </x:c>
      <x:c r="J807" s="4" t="str">
        <x:v>G3</x:v>
      </x:c>
    </x:row>
    <x:row r="808" ht="23" customHeight="1">
      <x:c r="A808" s="13" t="str">
        <x:v>00807</x:v>
      </x:c>
      <x:c r="B808" s="4" t="n">
        <x:v>3</x:v>
      </x:c>
      <x:c r="C808" s="4" t="n">
        <x:v>3</x:v>
      </x:c>
      <x:c r="D808" s="4" t="n">
        <x:v>3</x:v>
      </x:c>
      <x:c r="E808" s="4" t="n">
        <x:v>2</x:v>
      </x:c>
      <x:c r="F808" s="4" t="str">
        <x:v>No</x:v>
      </x:c>
      <x:c r="G808" s="4" t="str">
        <x:v>Sí</x:v>
      </x:c>
      <x:c r="H808" s="4" t="str">
        <x:v>No</x:v>
      </x:c>
      <x:c r="I808" s="4" t="str">
        <x:v>Sí</x:v>
      </x:c>
      <x:c r="J808" s="4" t="str">
        <x:v>G3</x:v>
      </x:c>
    </x:row>
    <x:row r="809" ht="23" customHeight="1">
      <x:c r="A809" s="13" t="str">
        <x:v>00808</x:v>
      </x:c>
      <x:c r="B809" s="4" t="n">
        <x:v>2</x:v>
      </x:c>
      <x:c r="C809" s="4" t="n">
        <x:v>2</x:v>
      </x:c>
      <x:c r="D809" s="4" t="n">
        <x:v>1</x:v>
      </x:c>
      <x:c r="E809" s="4" t="n">
        <x:v>1</x:v>
      </x:c>
      <x:c r="F809" s="4" t="str">
        <x:v>Sí</x:v>
      </x:c>
      <x:c r="G809" s="4" t="str">
        <x:v>Sí</x:v>
      </x:c>
      <x:c r="H809" s="4" t="str">
        <x:v>Sí</x:v>
      </x:c>
      <x:c r="I809" s="4" t="str">
        <x:v>No</x:v>
      </x:c>
      <x:c r="J809" s="4" t="str">
        <x:v>G3</x:v>
      </x:c>
    </x:row>
    <x:row r="810" ht="23" customHeight="1">
      <x:c r="A810" s="13" t="str">
        <x:v>00809</x:v>
      </x:c>
      <x:c r="B810" s="4" t="n">
        <x:v>3</x:v>
      </x:c>
      <x:c r="C810" s="4" t="n">
        <x:v>2</x:v>
      </x:c>
      <x:c r="D810" s="4" t="n">
        <x:v>2</x:v>
      </x:c>
      <x:c r="E810" s="4" t="n">
        <x:v>2</x:v>
      </x:c>
      <x:c r="F810" s="4" t="str">
        <x:v>No</x:v>
      </x:c>
      <x:c r="G810" s="4" t="str">
        <x:v>Sí</x:v>
      </x:c>
      <x:c r="H810" s="4" t="str">
        <x:v>No</x:v>
      </x:c>
      <x:c r="I810" s="4" t="str">
        <x:v>Sí</x:v>
      </x:c>
      <x:c r="J810" s="4" t="str">
        <x:v>G3</x:v>
      </x:c>
    </x:row>
    <x:row r="811" ht="23" customHeight="1">
      <x:c r="A811" s="13" t="str">
        <x:v>00810</x:v>
      </x:c>
      <x:c r="B811" s="4" t="n">
        <x:v>2</x:v>
      </x:c>
      <x:c r="C811" s="4" t="n">
        <x:v>2</x:v>
      </x:c>
      <x:c r="D811" s="4" t="n">
        <x:v>1</x:v>
      </x:c>
      <x:c r="E811" s="4" t="n">
        <x:v>1</x:v>
      </x:c>
      <x:c r="F811" s="4" t="str">
        <x:v>No</x:v>
      </x:c>
      <x:c r="G811" s="4" t="str">
        <x:v>Sí</x:v>
      </x:c>
      <x:c r="H811" s="4" t="str">
        <x:v>Sí</x:v>
      </x:c>
      <x:c r="I811" s="4" t="str">
        <x:v>No</x:v>
      </x:c>
      <x:c r="J811" s="4" t="str">
        <x:v>G3</x:v>
      </x:c>
    </x:row>
    <x:row r="812" ht="23" customHeight="1">
      <x:c r="A812" s="13" t="str">
        <x:v>00811</x:v>
      </x:c>
      <x:c r="B812" s="4" t="n">
        <x:v>3</x:v>
      </x:c>
      <x:c r="C812" s="4" t="n">
        <x:v>3</x:v>
      </x:c>
      <x:c r="D812" s="4" t="n">
        <x:v>3</x:v>
      </x:c>
      <x:c r="E812" s="4" t="n">
        <x:v>2</x:v>
      </x:c>
      <x:c r="F812" s="4" t="str">
        <x:v>No</x:v>
      </x:c>
      <x:c r="G812" s="4" t="str">
        <x:v>Sí</x:v>
      </x:c>
      <x:c r="H812" s="4" t="str">
        <x:v>No</x:v>
      </x:c>
      <x:c r="I812" s="4" t="str">
        <x:v>Sí</x:v>
      </x:c>
      <x:c r="J812" s="4" t="str">
        <x:v>G3</x:v>
      </x:c>
    </x:row>
    <x:row r="813" ht="23" customHeight="1">
      <x:c r="A813" s="13" t="str">
        <x:v>00812</x:v>
      </x:c>
      <x:c r="B813" s="4" t="n">
        <x:v>3</x:v>
      </x:c>
      <x:c r="C813" s="4" t="n">
        <x:v>3</x:v>
      </x:c>
      <x:c r="D813" s="4" t="n">
        <x:v>3</x:v>
      </x:c>
      <x:c r="E813" s="4" t="n">
        <x:v>3</x:v>
      </x:c>
      <x:c r="F813" s="4" t="str">
        <x:v>No</x:v>
      </x:c>
      <x:c r="G813" s="4" t="str">
        <x:v>Sí</x:v>
      </x:c>
      <x:c r="H813" s="4" t="str">
        <x:v>No</x:v>
      </x:c>
      <x:c r="I813" s="4" t="str">
        <x:v>Sí</x:v>
      </x:c>
      <x:c r="J813" s="4" t="str">
        <x:v>G3</x:v>
      </x:c>
    </x:row>
    <x:row r="814" ht="23" customHeight="1">
      <x:c r="A814" s="13" t="str">
        <x:v>00813</x:v>
      </x:c>
      <x:c r="B814" s="4" t="n">
        <x:v>3</x:v>
      </x:c>
      <x:c r="C814" s="4" t="n">
        <x:v>2</x:v>
      </x:c>
      <x:c r="D814" s="4" t="n">
        <x:v>2</x:v>
      </x:c>
      <x:c r="E814" s="4" t="n">
        <x:v>2</x:v>
      </x:c>
      <x:c r="F814" s="4" t="str">
        <x:v>No</x:v>
      </x:c>
      <x:c r="G814" s="4" t="str">
        <x:v>Sí</x:v>
      </x:c>
      <x:c r="H814" s="4" t="str">
        <x:v>No</x:v>
      </x:c>
      <x:c r="I814" s="4" t="str">
        <x:v>No</x:v>
      </x:c>
      <x:c r="J814" s="4" t="str">
        <x:v>G1</x:v>
      </x:c>
    </x:row>
    <x:row r="815" ht="23" customHeight="1">
      <x:c r="A815" s="13" t="str">
        <x:v>00814</x:v>
      </x:c>
      <x:c r="B815" s="4" t="n">
        <x:v>3</x:v>
      </x:c>
      <x:c r="C815" s="4" t="n">
        <x:v>3</x:v>
      </x:c>
      <x:c r="D815" s="4" t="n">
        <x:v>2</x:v>
      </x:c>
      <x:c r="E815" s="4" t="n">
        <x:v>2</x:v>
      </x:c>
      <x:c r="F815" s="4" t="str">
        <x:v>No</x:v>
      </x:c>
      <x:c r="G815" s="4" t="str">
        <x:v>Sí</x:v>
      </x:c>
      <x:c r="H815" s="4" t="str">
        <x:v>No</x:v>
      </x:c>
      <x:c r="I815" s="4" t="str">
        <x:v>Sí</x:v>
      </x:c>
      <x:c r="J815" s="4" t="str">
        <x:v>G1</x:v>
      </x:c>
    </x:row>
    <x:row r="816" ht="23" customHeight="1">
      <x:c r="A816" s="13" t="str">
        <x:v>00815</x:v>
      </x:c>
      <x:c r="B816" s="4" t="n">
        <x:v>3</x:v>
      </x:c>
      <x:c r="C816" s="4" t="n">
        <x:v>3</x:v>
      </x:c>
      <x:c r="D816" s="4" t="n">
        <x:v>3</x:v>
      </x:c>
      <x:c r="E816" s="4" t="n">
        <x:v>2</x:v>
      </x:c>
      <x:c r="F816" s="4" t="str">
        <x:v>No</x:v>
      </x:c>
      <x:c r="G816" s="4" t="str">
        <x:v>Sí</x:v>
      </x:c>
      <x:c r="H816" s="4" t="str">
        <x:v>No</x:v>
      </x:c>
      <x:c r="I816" s="4" t="str">
        <x:v>Sí</x:v>
      </x:c>
      <x:c r="J816" s="4" t="str">
        <x:v>G1</x:v>
      </x:c>
    </x:row>
    <x:row r="817" ht="23" customHeight="1">
      <x:c r="A817" s="13" t="str">
        <x:v>00816</x:v>
      </x:c>
      <x:c r="B817" s="4" t="n">
        <x:v>3</x:v>
      </x:c>
      <x:c r="C817" s="4" t="n">
        <x:v>3</x:v>
      </x:c>
      <x:c r="D817" s="4" t="n">
        <x:v>3</x:v>
      </x:c>
      <x:c r="E817" s="4" t="n">
        <x:v>3</x:v>
      </x:c>
      <x:c r="F817" s="4" t="str">
        <x:v>No</x:v>
      </x:c>
      <x:c r="G817" s="4" t="str">
        <x:v>Sí</x:v>
      </x:c>
      <x:c r="H817" s="4" t="str">
        <x:v>No</x:v>
      </x:c>
      <x:c r="I817" s="4" t="str">
        <x:v>Sí</x:v>
      </x:c>
      <x:c r="J817" s="4" t="str">
        <x:v>G1</x:v>
      </x:c>
    </x:row>
    <x:row r="818" ht="23" customHeight="1">
      <x:c r="A818" s="13" t="str">
        <x:v>00817</x:v>
      </x:c>
      <x:c r="B818" s="4" t="n">
        <x:v>3</x:v>
      </x:c>
      <x:c r="C818" s="4" t="n">
        <x:v>2</x:v>
      </x:c>
      <x:c r="D818" s="4" t="n">
        <x:v>2</x:v>
      </x:c>
      <x:c r="E818" s="4" t="n">
        <x:v>2</x:v>
      </x:c>
      <x:c r="F818" s="4" t="str">
        <x:v>No</x:v>
      </x:c>
      <x:c r="G818" s="4" t="str">
        <x:v>Sí</x:v>
      </x:c>
      <x:c r="H818" s="4" t="str">
        <x:v>No</x:v>
      </x:c>
      <x:c r="I818" s="4" t="str">
        <x:v>Sí</x:v>
      </x:c>
      <x:c r="J818" s="4" t="str">
        <x:v>G1</x:v>
      </x:c>
    </x:row>
    <x:row r="819" ht="23" customHeight="1">
      <x:c r="A819" s="13" t="str">
        <x:v>00818</x:v>
      </x:c>
      <x:c r="B819" s="4" t="n">
        <x:v>3</x:v>
      </x:c>
      <x:c r="C819" s="4" t="n">
        <x:v>3</x:v>
      </x:c>
      <x:c r="D819" s="4" t="n">
        <x:v>2</x:v>
      </x:c>
      <x:c r="E819" s="4" t="n">
        <x:v>2</x:v>
      </x:c>
      <x:c r="F819" s="4" t="str">
        <x:v>No</x:v>
      </x:c>
      <x:c r="G819" s="4" t="str">
        <x:v>Sí</x:v>
      </x:c>
      <x:c r="H819" s="4" t="str">
        <x:v>No</x:v>
      </x:c>
      <x:c r="I819" s="4" t="str">
        <x:v>No</x:v>
      </x:c>
      <x:c r="J819" s="4" t="str">
        <x:v>G1</x:v>
      </x:c>
    </x:row>
    <x:row r="820" ht="23" customHeight="1">
      <x:c r="A820" s="13" t="str">
        <x:v>00819</x:v>
      </x:c>
      <x:c r="B820" s="4" t="n">
        <x:v>3</x:v>
      </x:c>
      <x:c r="C820" s="4" t="n">
        <x:v>3</x:v>
      </x:c>
      <x:c r="D820" s="4" t="n">
        <x:v>3</x:v>
      </x:c>
      <x:c r="E820" s="4" t="n">
        <x:v>2</x:v>
      </x:c>
      <x:c r="F820" s="4" t="str">
        <x:v>No</x:v>
      </x:c>
      <x:c r="G820" s="4" t="str">
        <x:v>Sí</x:v>
      </x:c>
      <x:c r="H820" s="4" t="str">
        <x:v>No</x:v>
      </x:c>
      <x:c r="I820" s="4" t="str">
        <x:v>Sí</x:v>
      </x:c>
      <x:c r="J820" s="4" t="str">
        <x:v>G1</x:v>
      </x:c>
    </x:row>
    <x:row r="821" ht="23" customHeight="1">
      <x:c r="A821" s="13" t="str">
        <x:v>00820</x:v>
      </x:c>
      <x:c r="B821" s="4" t="n">
        <x:v>3</x:v>
      </x:c>
      <x:c r="C821" s="4" t="n">
        <x:v>3</x:v>
      </x:c>
      <x:c r="D821" s="4" t="n">
        <x:v>3</x:v>
      </x:c>
      <x:c r="E821" s="4" t="n">
        <x:v>3</x:v>
      </x:c>
      <x:c r="F821" s="4" t="str">
        <x:v>No</x:v>
      </x:c>
      <x:c r="G821" s="4" t="str">
        <x:v>Sí</x:v>
      </x:c>
      <x:c r="H821" s="4" t="str">
        <x:v>No</x:v>
      </x:c>
      <x:c r="I821" s="4" t="str">
        <x:v>Sí</x:v>
      </x:c>
      <x:c r="J821" s="4" t="str">
        <x:v>G1</x:v>
      </x:c>
    </x:row>
    <x:row r="822" ht="23" customHeight="1">
      <x:c r="A822" s="13" t="str">
        <x:v>00821</x:v>
      </x:c>
      <x:c r="B822" s="4" t="n">
        <x:v>3</x:v>
      </x:c>
      <x:c r="C822" s="4" t="n">
        <x:v>2</x:v>
      </x:c>
      <x:c r="D822" s="4" t="n">
        <x:v>2</x:v>
      </x:c>
      <x:c r="E822" s="4" t="n">
        <x:v>2</x:v>
      </x:c>
      <x:c r="F822" s="4" t="str">
        <x:v>No</x:v>
      </x:c>
      <x:c r="G822" s="4" t="str">
        <x:v>Sí</x:v>
      </x:c>
      <x:c r="H822" s="4" t="str">
        <x:v>No</x:v>
      </x:c>
      <x:c r="I822" s="4" t="str">
        <x:v>Sí</x:v>
      </x:c>
      <x:c r="J822" s="4" t="str">
        <x:v>G1</x:v>
      </x:c>
    </x:row>
    <x:row r="823" ht="23" customHeight="1">
      <x:c r="A823" s="13" t="str">
        <x:v>00822</x:v>
      </x:c>
      <x:c r="B823" s="4" t="n">
        <x:v>3</x:v>
      </x:c>
      <x:c r="C823" s="4" t="n">
        <x:v>3</x:v>
      </x:c>
      <x:c r="D823" s="4" t="n">
        <x:v>2</x:v>
      </x:c>
      <x:c r="E823" s="4" t="n">
        <x:v>2</x:v>
      </x:c>
      <x:c r="F823" s="4" t="str">
        <x:v>No</x:v>
      </x:c>
      <x:c r="G823" s="4" t="str">
        <x:v>Sí</x:v>
      </x:c>
      <x:c r="H823" s="4" t="str">
        <x:v>No</x:v>
      </x:c>
      <x:c r="I823" s="4" t="str">
        <x:v>Sí</x:v>
      </x:c>
      <x:c r="J823" s="4" t="str">
        <x:v>G1</x:v>
      </x:c>
    </x:row>
    <x:row r="824" ht="23" customHeight="1">
      <x:c r="A824" s="13" t="str">
        <x:v>00823</x:v>
      </x:c>
      <x:c r="B824" s="4" t="n">
        <x:v>3</x:v>
      </x:c>
      <x:c r="C824" s="4" t="n">
        <x:v>3</x:v>
      </x:c>
      <x:c r="D824" s="4" t="n">
        <x:v>3</x:v>
      </x:c>
      <x:c r="E824" s="4" t="n">
        <x:v>2</x:v>
      </x:c>
      <x:c r="F824" s="4" t="str">
        <x:v>No</x:v>
      </x:c>
      <x:c r="G824" s="4" t="str">
        <x:v>Sí</x:v>
      </x:c>
      <x:c r="H824" s="4" t="str">
        <x:v>No</x:v>
      </x:c>
      <x:c r="I824" s="4" t="str">
        <x:v>No</x:v>
      </x:c>
      <x:c r="J824" s="4" t="str">
        <x:v>G1</x:v>
      </x:c>
    </x:row>
    <x:row r="825" ht="23" customHeight="1">
      <x:c r="A825" s="13" t="str">
        <x:v>00824</x:v>
      </x:c>
      <x:c r="B825" s="4" t="n">
        <x:v>2</x:v>
      </x:c>
      <x:c r="C825" s="4" t="n">
        <x:v>2</x:v>
      </x:c>
      <x:c r="D825" s="4" t="n">
        <x:v>1</x:v>
      </x:c>
      <x:c r="E825" s="4" t="n">
        <x:v>1</x:v>
      </x:c>
      <x:c r="F825" s="4" t="str">
        <x:v>No</x:v>
      </x:c>
      <x:c r="G825" s="4" t="str">
        <x:v>Sí</x:v>
      </x:c>
      <x:c r="H825" s="4" t="str">
        <x:v>No</x:v>
      </x:c>
      <x:c r="I825" s="4" t="str">
        <x:v>Sí</x:v>
      </x:c>
      <x:c r="J825" s="4" t="str">
        <x:v>G1</x:v>
      </x:c>
    </x:row>
    <x:row r="826" ht="23" customHeight="1">
      <x:c r="A826" s="13" t="str">
        <x:v>00825</x:v>
      </x:c>
      <x:c r="B826" s="4" t="n">
        <x:v>3</x:v>
      </x:c>
      <x:c r="C826" s="4" t="n">
        <x:v>2</x:v>
      </x:c>
      <x:c r="D826" s="4" t="n">
        <x:v>2</x:v>
      </x:c>
      <x:c r="E826" s="4" t="n">
        <x:v>2</x:v>
      </x:c>
      <x:c r="F826" s="4" t="str">
        <x:v>No</x:v>
      </x:c>
      <x:c r="G826" s="4" t="str">
        <x:v>Sí</x:v>
      </x:c>
      <x:c r="H826" s="4" t="str">
        <x:v>No</x:v>
      </x:c>
      <x:c r="I826" s="4" t="str">
        <x:v>Sí</x:v>
      </x:c>
      <x:c r="J826" s="4" t="str">
        <x:v>G2</x:v>
      </x:c>
    </x:row>
    <x:row r="827" ht="23" customHeight="1">
      <x:c r="A827" s="13" t="str">
        <x:v>00826</x:v>
      </x:c>
      <x:c r="B827" s="4" t="n">
        <x:v>3</x:v>
      </x:c>
      <x:c r="C827" s="4" t="n">
        <x:v>3</x:v>
      </x:c>
      <x:c r="D827" s="4" t="n">
        <x:v>2</x:v>
      </x:c>
      <x:c r="E827" s="4" t="n">
        <x:v>2</x:v>
      </x:c>
      <x:c r="F827" s="4" t="str">
        <x:v>No</x:v>
      </x:c>
      <x:c r="G827" s="4" t="str">
        <x:v>Sí</x:v>
      </x:c>
      <x:c r="H827" s="4" t="str">
        <x:v>No</x:v>
      </x:c>
      <x:c r="I827" s="4" t="str">
        <x:v>Sí</x:v>
      </x:c>
      <x:c r="J827" s="4" t="str">
        <x:v>G2</x:v>
      </x:c>
    </x:row>
    <x:row r="828" ht="23" customHeight="1">
      <x:c r="A828" s="13" t="str">
        <x:v>00827</x:v>
      </x:c>
      <x:c r="B828" s="4" t="n">
        <x:v>3</x:v>
      </x:c>
      <x:c r="C828" s="4" t="n">
        <x:v>3</x:v>
      </x:c>
      <x:c r="D828" s="4" t="n">
        <x:v>3</x:v>
      </x:c>
      <x:c r="E828" s="4" t="n">
        <x:v>2</x:v>
      </x:c>
      <x:c r="F828" s="4" t="str">
        <x:v>No</x:v>
      </x:c>
      <x:c r="G828" s="4" t="str">
        <x:v>Sí</x:v>
      </x:c>
      <x:c r="H828" s="4" t="str">
        <x:v>No</x:v>
      </x:c>
      <x:c r="I828" s="4" t="str">
        <x:v>Sí</x:v>
      </x:c>
      <x:c r="J828" s="4" t="str">
        <x:v>G2</x:v>
      </x:c>
    </x:row>
    <x:row r="829" ht="23" customHeight="1">
      <x:c r="A829" s="13" t="str">
        <x:v>00828</x:v>
      </x:c>
      <x:c r="B829" s="4" t="n">
        <x:v>3</x:v>
      </x:c>
      <x:c r="C829" s="4" t="n">
        <x:v>3</x:v>
      </x:c>
      <x:c r="D829" s="4" t="n">
        <x:v>3</x:v>
      </x:c>
      <x:c r="E829" s="4" t="n">
        <x:v>3</x:v>
      </x:c>
      <x:c r="F829" s="4" t="str">
        <x:v>No</x:v>
      </x:c>
      <x:c r="G829" s="4" t="str">
        <x:v>Sí</x:v>
      </x:c>
      <x:c r="H829" s="4" t="str">
        <x:v>No</x:v>
      </x:c>
      <x:c r="I829" s="4" t="str">
        <x:v>No</x:v>
      </x:c>
      <x:c r="J829" s="4" t="str">
        <x:v>G2</x:v>
      </x:c>
    </x:row>
    <x:row r="830" ht="23" customHeight="1">
      <x:c r="A830" s="13" t="str">
        <x:v>00829</x:v>
      </x:c>
      <x:c r="B830" s="4" t="n">
        <x:v>3</x:v>
      </x:c>
      <x:c r="C830" s="4" t="n">
        <x:v>2</x:v>
      </x:c>
      <x:c r="D830" s="4" t="n">
        <x:v>2</x:v>
      </x:c>
      <x:c r="E830" s="4" t="n">
        <x:v>2</x:v>
      </x:c>
      <x:c r="F830" s="4" t="str">
        <x:v>No</x:v>
      </x:c>
      <x:c r="G830" s="4" t="str">
        <x:v>Sí</x:v>
      </x:c>
      <x:c r="H830" s="4" t="str">
        <x:v>No</x:v>
      </x:c>
      <x:c r="I830" s="4" t="str">
        <x:v>Sí</x:v>
      </x:c>
      <x:c r="J830" s="4" t="str">
        <x:v>G2</x:v>
      </x:c>
    </x:row>
    <x:row r="831" ht="23" customHeight="1">
      <x:c r="A831" s="13" t="str">
        <x:v>00830</x:v>
      </x:c>
      <x:c r="B831" s="4" t="n">
        <x:v>3</x:v>
      </x:c>
      <x:c r="C831" s="4" t="n">
        <x:v>3</x:v>
      </x:c>
      <x:c r="D831" s="4" t="n">
        <x:v>2</x:v>
      </x:c>
      <x:c r="E831" s="4" t="n">
        <x:v>2</x:v>
      </x:c>
      <x:c r="F831" s="4" t="str">
        <x:v>No</x:v>
      </x:c>
      <x:c r="G831" s="4" t="str">
        <x:v>Sí</x:v>
      </x:c>
      <x:c r="H831" s="4" t="str">
        <x:v>No</x:v>
      </x:c>
      <x:c r="I831" s="4" t="str">
        <x:v>Sí</x:v>
      </x:c>
      <x:c r="J831" s="4" t="str">
        <x:v>G2</x:v>
      </x:c>
    </x:row>
    <x:row r="832" ht="23" customHeight="1">
      <x:c r="A832" s="13" t="str">
        <x:v>00831</x:v>
      </x:c>
      <x:c r="B832" s="4" t="n">
        <x:v>3</x:v>
      </x:c>
      <x:c r="C832" s="4" t="n">
        <x:v>3</x:v>
      </x:c>
      <x:c r="D832" s="4" t="n">
        <x:v>3</x:v>
      </x:c>
      <x:c r="E832" s="4" t="n">
        <x:v>2</x:v>
      </x:c>
      <x:c r="F832" s="4" t="str">
        <x:v>No</x:v>
      </x:c>
      <x:c r="G832" s="4" t="str">
        <x:v>Sí</x:v>
      </x:c>
      <x:c r="H832" s="4" t="str">
        <x:v>No</x:v>
      </x:c>
      <x:c r="I832" s="4" t="str">
        <x:v>Sí</x:v>
      </x:c>
      <x:c r="J832" s="4" t="str">
        <x:v>G2</x:v>
      </x:c>
    </x:row>
    <x:row r="833" ht="23" customHeight="1">
      <x:c r="A833" s="13" t="str">
        <x:v>00832</x:v>
      </x:c>
      <x:c r="B833" s="4" t="n">
        <x:v>3</x:v>
      </x:c>
      <x:c r="C833" s="4" t="n">
        <x:v>3</x:v>
      </x:c>
      <x:c r="D833" s="4" t="n">
        <x:v>3</x:v>
      </x:c>
      <x:c r="E833" s="4" t="n">
        <x:v>3</x:v>
      </x:c>
      <x:c r="F833" s="4" t="str">
        <x:v>No</x:v>
      </x:c>
      <x:c r="G833" s="4" t="str">
        <x:v>Sí</x:v>
      </x:c>
      <x:c r="H833" s="4" t="str">
        <x:v>No</x:v>
      </x:c>
      <x:c r="I833" s="4" t="str">
        <x:v>Sí</x:v>
      </x:c>
      <x:c r="J833" s="4" t="str">
        <x:v>G2</x:v>
      </x:c>
    </x:row>
    <x:row r="834" ht="23" customHeight="1">
      <x:c r="A834" s="13" t="str">
        <x:v>00833</x:v>
      </x:c>
      <x:c r="B834" s="4" t="n">
        <x:v>3</x:v>
      </x:c>
      <x:c r="C834" s="4" t="n">
        <x:v>2</x:v>
      </x:c>
      <x:c r="D834" s="4" t="n">
        <x:v>2</x:v>
      </x:c>
      <x:c r="E834" s="4" t="n">
        <x:v>2</x:v>
      </x:c>
      <x:c r="F834" s="4" t="str">
        <x:v>No</x:v>
      </x:c>
      <x:c r="G834" s="4" t="str">
        <x:v>Sí</x:v>
      </x:c>
      <x:c r="H834" s="4" t="str">
        <x:v>No</x:v>
      </x:c>
      <x:c r="I834" s="4" t="str">
        <x:v>No</x:v>
      </x:c>
      <x:c r="J834" s="4" t="str">
        <x:v>G2</x:v>
      </x:c>
    </x:row>
    <x:row r="835" ht="23" customHeight="1">
      <x:c r="A835" s="13" t="str">
        <x:v>00834</x:v>
      </x:c>
      <x:c r="B835" s="4" t="n">
        <x:v>3</x:v>
      </x:c>
      <x:c r="C835" s="4" t="n">
        <x:v>3</x:v>
      </x:c>
      <x:c r="D835" s="4" t="n">
        <x:v>2</x:v>
      </x:c>
      <x:c r="E835" s="4" t="n">
        <x:v>2</x:v>
      </x:c>
      <x:c r="F835" s="4" t="str">
        <x:v>No</x:v>
      </x:c>
      <x:c r="G835" s="4" t="str">
        <x:v>Sí</x:v>
      </x:c>
      <x:c r="H835" s="4" t="str">
        <x:v>No</x:v>
      </x:c>
      <x:c r="I835" s="4" t="str">
        <x:v>Sí</x:v>
      </x:c>
      <x:c r="J835" s="4" t="str">
        <x:v>G3</x:v>
      </x:c>
    </x:row>
    <x:row r="836" ht="23" customHeight="1">
      <x:c r="A836" s="13" t="str">
        <x:v>00835</x:v>
      </x:c>
      <x:c r="B836" s="4" t="n">
        <x:v>3</x:v>
      </x:c>
      <x:c r="C836" s="4" t="n">
        <x:v>3</x:v>
      </x:c>
      <x:c r="D836" s="4" t="n">
        <x:v>3</x:v>
      </x:c>
      <x:c r="E836" s="4" t="n">
        <x:v>2</x:v>
      </x:c>
      <x:c r="F836" s="4" t="str">
        <x:v>No</x:v>
      </x:c>
      <x:c r="G836" s="4" t="str">
        <x:v>Sí</x:v>
      </x:c>
      <x:c r="H836" s="4" t="str">
        <x:v>No</x:v>
      </x:c>
      <x:c r="I836" s="4" t="str">
        <x:v>Sí</x:v>
      </x:c>
      <x:c r="J836" s="4" t="str">
        <x:v>G3</x:v>
      </x:c>
    </x:row>
    <x:row r="837" ht="23" customHeight="1">
      <x:c r="A837" s="13" t="str">
        <x:v>00836</x:v>
      </x:c>
      <x:c r="B837" s="4" t="n">
        <x:v>3</x:v>
      </x:c>
      <x:c r="C837" s="4" t="n">
        <x:v>3</x:v>
      </x:c>
      <x:c r="D837" s="4" t="n">
        <x:v>3</x:v>
      </x:c>
      <x:c r="E837" s="4" t="n">
        <x:v>3</x:v>
      </x:c>
      <x:c r="F837" s="4" t="str">
        <x:v>No</x:v>
      </x:c>
      <x:c r="G837" s="4" t="str">
        <x:v>Sí</x:v>
      </x:c>
      <x:c r="H837" s="4" t="str">
        <x:v>No</x:v>
      </x:c>
      <x:c r="I837" s="4" t="str">
        <x:v>Sí</x:v>
      </x:c>
      <x:c r="J837" s="4" t="str">
        <x:v>G3</x:v>
      </x:c>
    </x:row>
    <x:row r="838" ht="23" customHeight="1">
      <x:c r="A838" s="13" t="str">
        <x:v>00837</x:v>
      </x:c>
      <x:c r="B838" s="4" t="n">
        <x:v>1</x:v>
      </x:c>
      <x:c r="C838" s="4" t="n">
        <x:v>1</x:v>
      </x:c>
      <x:c r="D838" s="4" t="n">
        <x:v>1</x:v>
      </x:c>
      <x:c r="E838" s="4" t="n">
        <x:v>0</x:v>
      </x:c>
      <x:c r="F838" s="4" t="str">
        <x:v>Sí</x:v>
      </x:c>
      <x:c r="G838" s="4" t="str">
        <x:v>Sí</x:v>
      </x:c>
      <x:c r="H838" s="4" t="str">
        <x:v>Sí</x:v>
      </x:c>
      <x:c r="I838" s="4" t="str">
        <x:v>Sí</x:v>
      </x:c>
      <x:c r="J838" s="4" t="str">
        <x:v>G3</x:v>
      </x:c>
    </x:row>
    <x:row r="839" ht="23" customHeight="1">
      <x:c r="A839" s="13" t="str">
        <x:v>00838</x:v>
      </x:c>
      <x:c r="B839" s="4" t="n">
        <x:v>1</x:v>
      </x:c>
      <x:c r="C839" s="4" t="n">
        <x:v>1</x:v>
      </x:c>
      <x:c r="D839" s="4" t="n">
        <x:v>1</x:v>
      </x:c>
      <x:c r="E839" s="4" t="n">
        <x:v>1</x:v>
      </x:c>
      <x:c r="F839" s="4" t="str">
        <x:v>Sí</x:v>
      </x:c>
      <x:c r="G839" s="4" t="str">
        <x:v>Sí</x:v>
      </x:c>
      <x:c r="H839" s="4" t="str">
        <x:v>Sí</x:v>
      </x:c>
      <x:c r="I839" s="4" t="str">
        <x:v>No</x:v>
      </x:c>
      <x:c r="J839" s="4" t="str">
        <x:v>G3</x:v>
      </x:c>
    </x:row>
    <x:row r="840" ht="23" customHeight="1">
      <x:c r="A840" s="13" t="str">
        <x:v>00839</x:v>
      </x:c>
      <x:c r="B840" s="4" t="n">
        <x:v>2</x:v>
      </x:c>
      <x:c r="C840" s="4" t="n">
        <x:v>1</x:v>
      </x:c>
      <x:c r="D840" s="4" t="n">
        <x:v>1</x:v>
      </x:c>
      <x:c r="E840" s="4" t="n">
        <x:v>1</x:v>
      </x:c>
      <x:c r="F840" s="4" t="str">
        <x:v>Sí</x:v>
      </x:c>
      <x:c r="G840" s="4" t="str">
        <x:v>Sí</x:v>
      </x:c>
      <x:c r="H840" s="4" t="str">
        <x:v>Sí</x:v>
      </x:c>
      <x:c r="I840" s="4" t="str">
        <x:v>No</x:v>
      </x:c>
      <x:c r="J840" s="4" t="str">
        <x:v>G3</x:v>
      </x:c>
    </x:row>
    <x:row r="841" ht="23" customHeight="1">
      <x:c r="A841" s="13" t="str">
        <x:v>00840</x:v>
      </x:c>
      <x:c r="B841" s="4" t="n">
        <x:v>2</x:v>
      </x:c>
      <x:c r="C841" s="4" t="n">
        <x:v>2</x:v>
      </x:c>
      <x:c r="D841" s="4" t="n">
        <x:v>2</x:v>
      </x:c>
      <x:c r="E841" s="4" t="n">
        <x:v>2</x:v>
      </x:c>
      <x:c r="F841" s="4" t="str">
        <x:v>No</x:v>
      </x:c>
      <x:c r="G841" s="4" t="str">
        <x:v>Sí</x:v>
      </x:c>
      <x:c r="H841" s="4" t="str">
        <x:v>Sí</x:v>
      </x:c>
      <x:c r="I841" s="4" t="str">
        <x:v>Sí</x:v>
      </x:c>
      <x:c r="J841" s="4" t="str">
        <x:v>G3</x:v>
      </x:c>
    </x:row>
    <x:row r="842" ht="23" customHeight="1">
      <x:c r="A842" s="13" t="str">
        <x:v>00841</x:v>
      </x:c>
      <x:c r="B842" s="4" t="n">
        <x:v>3</x:v>
      </x:c>
      <x:c r="C842" s="4" t="n">
        <x:v>2</x:v>
      </x:c>
      <x:c r="D842" s="4" t="n">
        <x:v>2</x:v>
      </x:c>
      <x:c r="E842" s="4" t="n">
        <x:v>2</x:v>
      </x:c>
      <x:c r="F842" s="4" t="str">
        <x:v>No</x:v>
      </x:c>
      <x:c r="G842" s="4" t="str">
        <x:v>Sí</x:v>
      </x:c>
      <x:c r="H842" s="4" t="str">
        <x:v>No</x:v>
      </x:c>
      <x:c r="I842" s="4" t="str">
        <x:v>Sí</x:v>
      </x:c>
      <x:c r="J842" s="4" t="str">
        <x:v>G1</x:v>
      </x:c>
    </x:row>
    <x:row r="843" ht="23" customHeight="1">
      <x:c r="A843" s="13" t="str">
        <x:v>00842</x:v>
      </x:c>
      <x:c r="B843" s="4" t="n">
        <x:v>3</x:v>
      </x:c>
      <x:c r="C843" s="4" t="n">
        <x:v>3</x:v>
      </x:c>
      <x:c r="D843" s="4" t="n">
        <x:v>2</x:v>
      </x:c>
      <x:c r="E843" s="4" t="n">
        <x:v>2</x:v>
      </x:c>
      <x:c r="F843" s="4" t="str">
        <x:v>No</x:v>
      </x:c>
      <x:c r="G843" s="4" t="str">
        <x:v>Sí</x:v>
      </x:c>
      <x:c r="H843" s="4" t="str">
        <x:v>No</x:v>
      </x:c>
      <x:c r="I843" s="4" t="str">
        <x:v>Sí</x:v>
      </x:c>
      <x:c r="J843" s="4" t="str">
        <x:v>G1</x:v>
      </x:c>
    </x:row>
    <x:row r="844" ht="23" customHeight="1">
      <x:c r="A844" s="13" t="str">
        <x:v>00843</x:v>
      </x:c>
      <x:c r="B844" s="4" t="n">
        <x:v>3</x:v>
      </x:c>
      <x:c r="C844" s="4" t="n">
        <x:v>3</x:v>
      </x:c>
      <x:c r="D844" s="4" t="n">
        <x:v>3</x:v>
      </x:c>
      <x:c r="E844" s="4" t="n">
        <x:v>2</x:v>
      </x:c>
      <x:c r="F844" s="4" t="str">
        <x:v>No</x:v>
      </x:c>
      <x:c r="G844" s="4" t="str">
        <x:v>Sí</x:v>
      </x:c>
      <x:c r="H844" s="4" t="str">
        <x:v>No</x:v>
      </x:c>
      <x:c r="I844" s="4" t="str">
        <x:v>Sí</x:v>
      </x:c>
      <x:c r="J844" s="4" t="str">
        <x:v>G1</x:v>
      </x:c>
    </x:row>
    <x:row r="845" ht="23" customHeight="1">
      <x:c r="A845" s="13" t="str">
        <x:v>00844</x:v>
      </x:c>
      <x:c r="B845" s="4" t="n">
        <x:v>3</x:v>
      </x:c>
      <x:c r="C845" s="4" t="n">
        <x:v>3</x:v>
      </x:c>
      <x:c r="D845" s="4" t="n">
        <x:v>3</x:v>
      </x:c>
      <x:c r="E845" s="4" t="n">
        <x:v>3</x:v>
      </x:c>
      <x:c r="F845" s="4" t="str">
        <x:v>No</x:v>
      </x:c>
      <x:c r="G845" s="4" t="str">
        <x:v>Sí</x:v>
      </x:c>
      <x:c r="H845" s="4" t="str">
        <x:v>No</x:v>
      </x:c>
      <x:c r="I845" s="4" t="str">
        <x:v>Sí</x:v>
      </x:c>
      <x:c r="J845" s="4" t="str">
        <x:v>G1</x:v>
      </x:c>
    </x:row>
    <x:row r="846" ht="23" customHeight="1">
      <x:c r="A846" s="13" t="str">
        <x:v>00845</x:v>
      </x:c>
      <x:c r="B846" s="4" t="n">
        <x:v>3</x:v>
      </x:c>
      <x:c r="C846" s="4" t="n">
        <x:v>2</x:v>
      </x:c>
      <x:c r="D846" s="4" t="n">
        <x:v>2</x:v>
      </x:c>
      <x:c r="E846" s="4" t="n">
        <x:v>2</x:v>
      </x:c>
      <x:c r="F846" s="4" t="str">
        <x:v>No</x:v>
      </x:c>
      <x:c r="G846" s="4" t="str">
        <x:v>Sí</x:v>
      </x:c>
      <x:c r="H846" s="4" t="str">
        <x:v>No</x:v>
      </x:c>
      <x:c r="I846" s="4" t="str">
        <x:v>Sí</x:v>
      </x:c>
      <x:c r="J846" s="4" t="str">
        <x:v>G1</x:v>
      </x:c>
    </x:row>
    <x:row r="847" ht="23" customHeight="1">
      <x:c r="A847" s="13" t="str">
        <x:v>00846</x:v>
      </x:c>
      <x:c r="B847" s="4" t="n">
        <x:v>3</x:v>
      </x:c>
      <x:c r="C847" s="4" t="n">
        <x:v>3</x:v>
      </x:c>
      <x:c r="D847" s="4" t="n">
        <x:v>2</x:v>
      </x:c>
      <x:c r="E847" s="4" t="n">
        <x:v>2</x:v>
      </x:c>
      <x:c r="F847" s="4" t="str">
        <x:v>No</x:v>
      </x:c>
      <x:c r="G847" s="4" t="str">
        <x:v>Sí</x:v>
      </x:c>
      <x:c r="H847" s="4" t="str">
        <x:v>No</x:v>
      </x:c>
      <x:c r="I847" s="4" t="str">
        <x:v>Sí</x:v>
      </x:c>
      <x:c r="J847" s="4" t="str">
        <x:v>G1</x:v>
      </x:c>
    </x:row>
    <x:row r="848" ht="23" customHeight="1">
      <x:c r="A848" s="13" t="str">
        <x:v>00847</x:v>
      </x:c>
      <x:c r="B848" s="4" t="n">
        <x:v>3</x:v>
      </x:c>
      <x:c r="C848" s="4" t="n">
        <x:v>3</x:v>
      </x:c>
      <x:c r="D848" s="4" t="n">
        <x:v>3</x:v>
      </x:c>
      <x:c r="E848" s="4" t="n">
        <x:v>2</x:v>
      </x:c>
      <x:c r="F848" s="4" t="str">
        <x:v>No</x:v>
      </x:c>
      <x:c r="G848" s="4" t="str">
        <x:v>Sí</x:v>
      </x:c>
      <x:c r="H848" s="4" t="str">
        <x:v>No</x:v>
      </x:c>
      <x:c r="I848" s="4" t="str">
        <x:v>Sí</x:v>
      </x:c>
      <x:c r="J848" s="4" t="str">
        <x:v>G1</x:v>
      </x:c>
    </x:row>
    <x:row r="849" ht="23" customHeight="1">
      <x:c r="A849" s="13" t="str">
        <x:v>00848</x:v>
      </x:c>
      <x:c r="B849" s="4" t="n">
        <x:v>3</x:v>
      </x:c>
      <x:c r="C849" s="4" t="n">
        <x:v>3</x:v>
      </x:c>
      <x:c r="D849" s="4" t="n">
        <x:v>3</x:v>
      </x:c>
      <x:c r="E849" s="4" t="n">
        <x:v>3</x:v>
      </x:c>
      <x:c r="F849" s="4" t="str">
        <x:v>No</x:v>
      </x:c>
      <x:c r="G849" s="4" t="str">
        <x:v>Sí</x:v>
      </x:c>
      <x:c r="H849" s="4" t="str">
        <x:v>No</x:v>
      </x:c>
      <x:c r="I849" s="4" t="str">
        <x:v>Sí</x:v>
      </x:c>
      <x:c r="J849" s="4" t="str">
        <x:v>G1</x:v>
      </x:c>
    </x:row>
    <x:row r="850" ht="23" customHeight="1">
      <x:c r="A850" s="13" t="str">
        <x:v>00849</x:v>
      </x:c>
      <x:c r="B850" s="4" t="n">
        <x:v>3</x:v>
      </x:c>
      <x:c r="C850" s="4" t="n">
        <x:v>2</x:v>
      </x:c>
      <x:c r="D850" s="4" t="n">
        <x:v>2</x:v>
      </x:c>
      <x:c r="E850" s="4" t="n">
        <x:v>2</x:v>
      </x:c>
      <x:c r="F850" s="4" t="str">
        <x:v>No</x:v>
      </x:c>
      <x:c r="G850" s="4" t="str">
        <x:v>Sí</x:v>
      </x:c>
      <x:c r="H850" s="4" t="str">
        <x:v>No</x:v>
      </x:c>
      <x:c r="I850" s="4" t="str">
        <x:v>Sí</x:v>
      </x:c>
      <x:c r="J850" s="4" t="str">
        <x:v>G1</x:v>
      </x:c>
    </x:row>
    <x:row r="851" ht="23" customHeight="1">
      <x:c r="A851" s="13" t="str">
        <x:v>00850</x:v>
      </x:c>
      <x:c r="B851" s="4" t="n">
        <x:v>3</x:v>
      </x:c>
      <x:c r="C851" s="4" t="n">
        <x:v>3</x:v>
      </x:c>
      <x:c r="D851" s="4" t="n">
        <x:v>2</x:v>
      </x:c>
      <x:c r="E851" s="4" t="n">
        <x:v>2</x:v>
      </x:c>
      <x:c r="F851" s="4" t="str">
        <x:v>No</x:v>
      </x:c>
      <x:c r="G851" s="4" t="str">
        <x:v>Sí</x:v>
      </x:c>
      <x:c r="H851" s="4" t="str">
        <x:v>No</x:v>
      </x:c>
      <x:c r="I851" s="4" t="str">
        <x:v>Sí</x:v>
      </x:c>
      <x:c r="J851" s="4" t="str">
        <x:v>G1</x:v>
      </x:c>
    </x:row>
    <x:row r="852" ht="23" customHeight="1">
      <x:c r="A852" s="13" t="str">
        <x:v>00851</x:v>
      </x:c>
      <x:c r="B852" s="4" t="n">
        <x:v>3</x:v>
      </x:c>
      <x:c r="C852" s="4" t="n">
        <x:v>3</x:v>
      </x:c>
      <x:c r="D852" s="4" t="n">
        <x:v>3</x:v>
      </x:c>
      <x:c r="E852" s="4" t="n">
        <x:v>2</x:v>
      </x:c>
      <x:c r="F852" s="4" t="str">
        <x:v>No</x:v>
      </x:c>
      <x:c r="G852" s="4" t="str">
        <x:v>Sí</x:v>
      </x:c>
      <x:c r="H852" s="4" t="str">
        <x:v>No</x:v>
      </x:c>
      <x:c r="I852" s="4" t="str">
        <x:v>Sí</x:v>
      </x:c>
      <x:c r="J852" s="4" t="str">
        <x:v>G1</x:v>
      </x:c>
    </x:row>
    <x:row r="853" ht="23" customHeight="1">
      <x:c r="A853" s="13" t="str">
        <x:v>00852</x:v>
      </x:c>
      <x:c r="B853" s="4" t="n">
        <x:v>2</x:v>
      </x:c>
      <x:c r="C853" s="4" t="n">
        <x:v>2</x:v>
      </x:c>
      <x:c r="D853" s="4" t="n">
        <x:v>1</x:v>
      </x:c>
      <x:c r="E853" s="4" t="n">
        <x:v>1</x:v>
      </x:c>
      <x:c r="F853" s="4" t="str">
        <x:v>No</x:v>
      </x:c>
      <x:c r="G853" s="4" t="str">
        <x:v>Sí</x:v>
      </x:c>
      <x:c r="H853" s="4" t="str">
        <x:v>No</x:v>
      </x:c>
      <x:c r="I853" s="4" t="str">
        <x:v>Sí</x:v>
      </x:c>
      <x:c r="J853" s="4" t="str">
        <x:v>G1</x:v>
      </x:c>
    </x:row>
    <x:row r="854" ht="23" customHeight="1">
      <x:c r="A854" s="13" t="str">
        <x:v>00853</x:v>
      </x:c>
      <x:c r="B854" s="4" t="n">
        <x:v>3</x:v>
      </x:c>
      <x:c r="C854" s="4" t="n">
        <x:v>2</x:v>
      </x:c>
      <x:c r="D854" s="4" t="n">
        <x:v>2</x:v>
      </x:c>
      <x:c r="E854" s="4" t="n">
        <x:v>2</x:v>
      </x:c>
      <x:c r="F854" s="4" t="str">
        <x:v>No</x:v>
      </x:c>
      <x:c r="G854" s="4" t="str">
        <x:v>Sí</x:v>
      </x:c>
      <x:c r="H854" s="4" t="str">
        <x:v>No</x:v>
      </x:c>
      <x:c r="I854" s="4" t="str">
        <x:v>Sí</x:v>
      </x:c>
      <x:c r="J854" s="4" t="str">
        <x:v>G1</x:v>
      </x:c>
    </x:row>
    <x:row r="855" ht="23" customHeight="1">
      <x:c r="A855" s="13" t="str">
        <x:v>00854</x:v>
      </x:c>
      <x:c r="B855" s="4" t="n">
        <x:v>3</x:v>
      </x:c>
      <x:c r="C855" s="4" t="n">
        <x:v>3</x:v>
      </x:c>
      <x:c r="D855" s="4" t="n">
        <x:v>2</x:v>
      </x:c>
      <x:c r="E855" s="4" t="n">
        <x:v>2</x:v>
      </x:c>
      <x:c r="F855" s="4" t="str">
        <x:v>No</x:v>
      </x:c>
      <x:c r="G855" s="4" t="str">
        <x:v>Sí</x:v>
      </x:c>
      <x:c r="H855" s="4" t="str">
        <x:v>No</x:v>
      </x:c>
      <x:c r="I855" s="4" t="str">
        <x:v>Sí</x:v>
      </x:c>
      <x:c r="J855" s="4" t="str">
        <x:v>G1</x:v>
      </x:c>
    </x:row>
    <x:row r="856" ht="23" customHeight="1">
      <x:c r="A856" s="13" t="str">
        <x:v>00855</x:v>
      </x:c>
      <x:c r="B856" s="4" t="n">
        <x:v>3</x:v>
      </x:c>
      <x:c r="C856" s="4" t="n">
        <x:v>3</x:v>
      </x:c>
      <x:c r="D856" s="4" t="n">
        <x:v>3</x:v>
      </x:c>
      <x:c r="E856" s="4" t="n">
        <x:v>2</x:v>
      </x:c>
      <x:c r="F856" s="4" t="str">
        <x:v>No</x:v>
      </x:c>
      <x:c r="G856" s="4" t="str">
        <x:v>Sí</x:v>
      </x:c>
      <x:c r="H856" s="4" t="str">
        <x:v>No</x:v>
      </x:c>
      <x:c r="I856" s="4" t="str">
        <x:v>Sí</x:v>
      </x:c>
      <x:c r="J856" s="4" t="str">
        <x:v>G2</x:v>
      </x:c>
    </x:row>
    <x:row r="857" ht="23" customHeight="1">
      <x:c r="A857" s="13" t="str">
        <x:v>00856</x:v>
      </x:c>
      <x:c r="B857" s="4" t="n">
        <x:v>3</x:v>
      </x:c>
      <x:c r="C857" s="4" t="n">
        <x:v>3</x:v>
      </x:c>
      <x:c r="D857" s="4" t="n">
        <x:v>3</x:v>
      </x:c>
      <x:c r="E857" s="4" t="n">
        <x:v>3</x:v>
      </x:c>
      <x:c r="F857" s="4" t="str">
        <x:v>No</x:v>
      </x:c>
      <x:c r="G857" s="4" t="str">
        <x:v>Sí</x:v>
      </x:c>
      <x:c r="H857" s="4" t="str">
        <x:v>No</x:v>
      </x:c>
      <x:c r="I857" s="4" t="str">
        <x:v>Sí</x:v>
      </x:c>
      <x:c r="J857" s="4" t="str">
        <x:v>G2</x:v>
      </x:c>
    </x:row>
    <x:row r="858" ht="23" customHeight="1">
      <x:c r="A858" s="13" t="str">
        <x:v>00857</x:v>
      </x:c>
      <x:c r="B858" s="4" t="n">
        <x:v>3</x:v>
      </x:c>
      <x:c r="C858" s="4" t="n">
        <x:v>2</x:v>
      </x:c>
      <x:c r="D858" s="4" t="n">
        <x:v>2</x:v>
      </x:c>
      <x:c r="E858" s="4" t="n">
        <x:v>2</x:v>
      </x:c>
      <x:c r="F858" s="4" t="str">
        <x:v>No</x:v>
      </x:c>
      <x:c r="G858" s="4" t="str">
        <x:v>Sí</x:v>
      </x:c>
      <x:c r="H858" s="4" t="str">
        <x:v>No</x:v>
      </x:c>
      <x:c r="I858" s="4" t="str">
        <x:v>Sí</x:v>
      </x:c>
      <x:c r="J858" s="4" t="str">
        <x:v>G2</x:v>
      </x:c>
    </x:row>
    <x:row r="859" ht="23" customHeight="1">
      <x:c r="A859" s="13" t="str">
        <x:v>00858</x:v>
      </x:c>
      <x:c r="B859" s="4" t="n">
        <x:v>3</x:v>
      </x:c>
      <x:c r="C859" s="4" t="n">
        <x:v>3</x:v>
      </x:c>
      <x:c r="D859" s="4" t="n">
        <x:v>2</x:v>
      </x:c>
      <x:c r="E859" s="4" t="n">
        <x:v>2</x:v>
      </x:c>
      <x:c r="F859" s="4" t="str">
        <x:v>No</x:v>
      </x:c>
      <x:c r="G859" s="4" t="str">
        <x:v>Sí</x:v>
      </x:c>
      <x:c r="H859" s="4" t="str">
        <x:v>No</x:v>
      </x:c>
      <x:c r="I859" s="4" t="str">
        <x:v>Sí</x:v>
      </x:c>
      <x:c r="J859" s="4" t="str">
        <x:v>G2</x:v>
      </x:c>
    </x:row>
    <x:row r="860" ht="23" customHeight="1">
      <x:c r="A860" s="13" t="str">
        <x:v>00859</x:v>
      </x:c>
      <x:c r="B860" s="4" t="n">
        <x:v>3</x:v>
      </x:c>
      <x:c r="C860" s="4" t="n">
        <x:v>3</x:v>
      </x:c>
      <x:c r="D860" s="4" t="n">
        <x:v>3</x:v>
      </x:c>
      <x:c r="E860" s="4" t="n">
        <x:v>2</x:v>
      </x:c>
      <x:c r="F860" s="4" t="str">
        <x:v>No</x:v>
      </x:c>
      <x:c r="G860" s="4" t="str">
        <x:v>Sí</x:v>
      </x:c>
      <x:c r="H860" s="4" t="str">
        <x:v>No</x:v>
      </x:c>
      <x:c r="I860" s="4" t="str">
        <x:v>Sí</x:v>
      </x:c>
      <x:c r="J860" s="4" t="str">
        <x:v>G2</x:v>
      </x:c>
    </x:row>
    <x:row r="861" ht="23" customHeight="1">
      <x:c r="A861" s="13" t="str">
        <x:v>00860</x:v>
      </x:c>
      <x:c r="B861" s="4" t="n">
        <x:v>3</x:v>
      </x:c>
      <x:c r="C861" s="4" t="n">
        <x:v>3</x:v>
      </x:c>
      <x:c r="D861" s="4" t="n">
        <x:v>3</x:v>
      </x:c>
      <x:c r="E861" s="4" t="n">
        <x:v>3</x:v>
      </x:c>
      <x:c r="F861" s="4" t="str">
        <x:v>No</x:v>
      </x:c>
      <x:c r="G861" s="4" t="str">
        <x:v>Sí</x:v>
      </x:c>
      <x:c r="H861" s="4" t="str">
        <x:v>No</x:v>
      </x:c>
      <x:c r="I861" s="4" t="str">
        <x:v>Sí</x:v>
      </x:c>
      <x:c r="J861" s="4" t="str">
        <x:v>G2</x:v>
      </x:c>
    </x:row>
    <x:row r="862" ht="23" customHeight="1">
      <x:c r="A862" s="13" t="str">
        <x:v>00861</x:v>
      </x:c>
      <x:c r="B862" s="4" t="n">
        <x:v>3</x:v>
      </x:c>
      <x:c r="C862" s="4" t="n">
        <x:v>2</x:v>
      </x:c>
      <x:c r="D862" s="4" t="n">
        <x:v>2</x:v>
      </x:c>
      <x:c r="E862" s="4" t="n">
        <x:v>2</x:v>
      </x:c>
      <x:c r="F862" s="4" t="str">
        <x:v>No</x:v>
      </x:c>
      <x:c r="G862" s="4" t="str">
        <x:v>Sí</x:v>
      </x:c>
      <x:c r="H862" s="4" t="str">
        <x:v>No</x:v>
      </x:c>
      <x:c r="I862" s="4" t="str">
        <x:v>Sí</x:v>
      </x:c>
      <x:c r="J862" s="4" t="str">
        <x:v>G2</x:v>
      </x:c>
    </x:row>
    <x:row r="863" ht="23" customHeight="1">
      <x:c r="A863" s="13" t="str">
        <x:v>00862</x:v>
      </x:c>
      <x:c r="B863" s="4" t="n">
        <x:v>3</x:v>
      </x:c>
      <x:c r="C863" s="4" t="n">
        <x:v>3</x:v>
      </x:c>
      <x:c r="D863" s="4" t="n">
        <x:v>2</x:v>
      </x:c>
      <x:c r="E863" s="4" t="n">
        <x:v>2</x:v>
      </x:c>
      <x:c r="F863" s="4" t="str">
        <x:v>No</x:v>
      </x:c>
      <x:c r="G863" s="4" t="str">
        <x:v>Sí</x:v>
      </x:c>
      <x:c r="H863" s="4" t="str">
        <x:v>No</x:v>
      </x:c>
      <x:c r="I863" s="4" t="str">
        <x:v>Sí</x:v>
      </x:c>
      <x:c r="J863" s="4" t="str">
        <x:v>G2</x:v>
      </x:c>
    </x:row>
    <x:row r="864" ht="23" customHeight="1">
      <x:c r="A864" s="13" t="str">
        <x:v>00863</x:v>
      </x:c>
      <x:c r="B864" s="4" t="n">
        <x:v>3</x:v>
      </x:c>
      <x:c r="C864" s="4" t="n">
        <x:v>3</x:v>
      </x:c>
      <x:c r="D864" s="4" t="n">
        <x:v>3</x:v>
      </x:c>
      <x:c r="E864" s="4" t="n">
        <x:v>2</x:v>
      </x:c>
      <x:c r="F864" s="4" t="str">
        <x:v>No</x:v>
      </x:c>
      <x:c r="G864" s="4" t="str">
        <x:v>Sí</x:v>
      </x:c>
      <x:c r="H864" s="4" t="str">
        <x:v>No</x:v>
      </x:c>
      <x:c r="I864" s="4" t="str">
        <x:v>Sí</x:v>
      </x:c>
      <x:c r="J864" s="4" t="str">
        <x:v>G2</x:v>
      </x:c>
    </x:row>
    <x:row r="865" ht="23" customHeight="1">
      <x:c r="A865" s="13" t="str">
        <x:v>00864</x:v>
      </x:c>
      <x:c r="B865" s="4" t="n">
        <x:v>3</x:v>
      </x:c>
      <x:c r="C865" s="4" t="n">
        <x:v>3</x:v>
      </x:c>
      <x:c r="D865" s="4" t="n">
        <x:v>3</x:v>
      </x:c>
      <x:c r="E865" s="4" t="n">
        <x:v>3</x:v>
      </x:c>
      <x:c r="F865" s="4" t="str">
        <x:v>No</x:v>
      </x:c>
      <x:c r="G865" s="4" t="str">
        <x:v>Sí</x:v>
      </x:c>
      <x:c r="H865" s="4" t="str">
        <x:v>No</x:v>
      </x:c>
      <x:c r="I865" s="4" t="str">
        <x:v>Sí</x:v>
      </x:c>
      <x:c r="J865" s="4" t="str">
        <x:v>G2</x:v>
      </x:c>
    </x:row>
    <x:row r="866" ht="23" customHeight="1">
      <x:c r="A866" s="13" t="str">
        <x:v>00865</x:v>
      </x:c>
      <x:c r="B866" s="4" t="n">
        <x:v>3</x:v>
      </x:c>
      <x:c r="C866" s="4" t="n">
        <x:v>2</x:v>
      </x:c>
      <x:c r="D866" s="4" t="n">
        <x:v>2</x:v>
      </x:c>
      <x:c r="E866" s="4" t="n">
        <x:v>2</x:v>
      </x:c>
      <x:c r="F866" s="4" t="str">
        <x:v>No</x:v>
      </x:c>
      <x:c r="G866" s="4" t="str">
        <x:v>Sí</x:v>
      </x:c>
      <x:c r="H866" s="4" t="str">
        <x:v>No</x:v>
      </x:c>
      <x:c r="I866" s="4" t="str">
        <x:v>Sí</x:v>
      </x:c>
      <x:c r="J866" s="4" t="str">
        <x:v>G2</x:v>
      </x:c>
    </x:row>
    <x:row r="867" ht="23" customHeight="1">
      <x:c r="A867" s="13" t="str">
        <x:v>00866</x:v>
      </x:c>
      <x:c r="B867" s="4" t="n">
        <x:v>1</x:v>
      </x:c>
      <x:c r="C867" s="4" t="n">
        <x:v>1</x:v>
      </x:c>
      <x:c r="D867" s="4" t="n">
        <x:v>1</x:v>
      </x:c>
      <x:c r="E867" s="4" t="n">
        <x:v>1</x:v>
      </x:c>
      <x:c r="F867" s="4" t="str">
        <x:v>Sí</x:v>
      </x:c>
      <x:c r="G867" s="4" t="str">
        <x:v>Sí</x:v>
      </x:c>
      <x:c r="H867" s="4" t="str">
        <x:v>Sí</x:v>
      </x:c>
      <x:c r="I867" s="4" t="str">
        <x:v>No</x:v>
      </x:c>
      <x:c r="J867" s="4" t="str">
        <x:v>G2</x:v>
      </x:c>
    </x:row>
    <x:row r="868" ht="23" customHeight="1">
      <x:c r="A868" s="13" t="str">
        <x:v>00867</x:v>
      </x:c>
      <x:c r="B868" s="4" t="n">
        <x:v>3</x:v>
      </x:c>
      <x:c r="C868" s="4" t="n">
        <x:v>3</x:v>
      </x:c>
      <x:c r="D868" s="4" t="n">
        <x:v>3</x:v>
      </x:c>
      <x:c r="E868" s="4" t="n">
        <x:v>2</x:v>
      </x:c>
      <x:c r="F868" s="4" t="str">
        <x:v>No</x:v>
      </x:c>
      <x:c r="G868" s="4" t="str">
        <x:v>Sí</x:v>
      </x:c>
      <x:c r="H868" s="4" t="str">
        <x:v>No</x:v>
      </x:c>
      <x:c r="I868" s="4" t="str">
        <x:v>Sí</x:v>
      </x:c>
      <x:c r="J868" s="4" t="str">
        <x:v>G2</x:v>
      </x:c>
    </x:row>
    <x:row r="869" ht="23" customHeight="1">
      <x:c r="A869" s="13" t="str">
        <x:v>00868</x:v>
      </x:c>
      <x:c r="B869" s="4" t="n">
        <x:v>3</x:v>
      </x:c>
      <x:c r="C869" s="4" t="n">
        <x:v>3</x:v>
      </x:c>
      <x:c r="D869" s="4" t="n">
        <x:v>3</x:v>
      </x:c>
      <x:c r="E869" s="4" t="n">
        <x:v>3</x:v>
      </x:c>
      <x:c r="F869" s="4" t="str">
        <x:v>No</x:v>
      </x:c>
      <x:c r="G869" s="4" t="str">
        <x:v>Sí</x:v>
      </x:c>
      <x:c r="H869" s="4" t="str">
        <x:v>No</x:v>
      </x:c>
      <x:c r="I869" s="4" t="str">
        <x:v>Sí</x:v>
      </x:c>
      <x:c r="J869" s="4" t="str">
        <x:v>G2</x:v>
      </x:c>
    </x:row>
    <x:row r="870" ht="23" customHeight="1">
      <x:c r="A870" s="13" t="str">
        <x:v>00869</x:v>
      </x:c>
      <x:c r="B870" s="4" t="n">
        <x:v>3</x:v>
      </x:c>
      <x:c r="C870" s="4" t="n">
        <x:v>2</x:v>
      </x:c>
      <x:c r="D870" s="4" t="n">
        <x:v>2</x:v>
      </x:c>
      <x:c r="E870" s="4" t="n">
        <x:v>2</x:v>
      </x:c>
      <x:c r="F870" s="4" t="str">
        <x:v>No</x:v>
      </x:c>
      <x:c r="G870" s="4" t="str">
        <x:v>Sí</x:v>
      </x:c>
      <x:c r="H870" s="4" t="str">
        <x:v>No</x:v>
      </x:c>
      <x:c r="I870" s="4" t="str">
        <x:v>Sí</x:v>
      </x:c>
      <x:c r="J870" s="4" t="str">
        <x:v>G1</x:v>
      </x:c>
    </x:row>
    <x:row r="871" ht="23" customHeight="1">
      <x:c r="A871" s="13" t="str">
        <x:v>00870</x:v>
      </x:c>
      <x:c r="B871" s="4" t="n">
        <x:v>3</x:v>
      </x:c>
      <x:c r="C871" s="4" t="n">
        <x:v>3</x:v>
      </x:c>
      <x:c r="D871" s="4" t="n">
        <x:v>2</x:v>
      </x:c>
      <x:c r="E871" s="4" t="n">
        <x:v>2</x:v>
      </x:c>
      <x:c r="F871" s="4" t="str">
        <x:v>No</x:v>
      </x:c>
      <x:c r="G871" s="4" t="str">
        <x:v>Sí</x:v>
      </x:c>
      <x:c r="H871" s="4" t="str">
        <x:v>No</x:v>
      </x:c>
      <x:c r="I871" s="4" t="str">
        <x:v>Sí</x:v>
      </x:c>
      <x:c r="J871" s="4" t="str">
        <x:v>G1</x:v>
      </x:c>
    </x:row>
    <x:row r="872" ht="23" customHeight="1">
      <x:c r="A872" s="13" t="str">
        <x:v>00871</x:v>
      </x:c>
      <x:c r="B872" s="4" t="n">
        <x:v>3</x:v>
      </x:c>
      <x:c r="C872" s="4" t="n">
        <x:v>3</x:v>
      </x:c>
      <x:c r="D872" s="4" t="n">
        <x:v>3</x:v>
      </x:c>
      <x:c r="E872" s="4" t="n">
        <x:v>2</x:v>
      </x:c>
      <x:c r="F872" s="4" t="str">
        <x:v>No</x:v>
      </x:c>
      <x:c r="G872" s="4" t="str">
        <x:v>Sí</x:v>
      </x:c>
      <x:c r="H872" s="4" t="str">
        <x:v>No</x:v>
      </x:c>
      <x:c r="I872" s="4" t="str">
        <x:v>Sí</x:v>
      </x:c>
      <x:c r="J872" s="4" t="str">
        <x:v>G1</x:v>
      </x:c>
    </x:row>
    <x:row r="873" ht="23" customHeight="1">
      <x:c r="A873" s="13" t="str">
        <x:v>00872</x:v>
      </x:c>
      <x:c r="B873" s="4" t="n">
        <x:v>3</x:v>
      </x:c>
      <x:c r="C873" s="4" t="n">
        <x:v>3</x:v>
      </x:c>
      <x:c r="D873" s="4" t="n">
        <x:v>3</x:v>
      </x:c>
      <x:c r="E873" s="4" t="n">
        <x:v>3</x:v>
      </x:c>
      <x:c r="F873" s="4" t="str">
        <x:v>No</x:v>
      </x:c>
      <x:c r="G873" s="4" t="str">
        <x:v>Sí</x:v>
      </x:c>
      <x:c r="H873" s="4" t="str">
        <x:v>No</x:v>
      </x:c>
      <x:c r="I873" s="4" t="str">
        <x:v>Sí</x:v>
      </x:c>
      <x:c r="J873" s="4" t="str">
        <x:v>G1</x:v>
      </x:c>
    </x:row>
    <x:row r="874" ht="23" customHeight="1">
      <x:c r="A874" s="13" t="str">
        <x:v>00873</x:v>
      </x:c>
      <x:c r="B874" s="4" t="n">
        <x:v>3</x:v>
      </x:c>
      <x:c r="C874" s="4" t="n">
        <x:v>2</x:v>
      </x:c>
      <x:c r="D874" s="4" t="n">
        <x:v>2</x:v>
      </x:c>
      <x:c r="E874" s="4" t="n">
        <x:v>2</x:v>
      </x:c>
      <x:c r="F874" s="4" t="str">
        <x:v>No</x:v>
      </x:c>
      <x:c r="G874" s="4" t="str">
        <x:v>Sí</x:v>
      </x:c>
      <x:c r="H874" s="4" t="str">
        <x:v>No</x:v>
      </x:c>
      <x:c r="I874" s="4" t="str">
        <x:v>Sí</x:v>
      </x:c>
      <x:c r="J874" s="4" t="str">
        <x:v>G1</x:v>
      </x:c>
    </x:row>
    <x:row r="875" ht="23" customHeight="1">
      <x:c r="A875" s="13" t="str">
        <x:v>00874</x:v>
      </x:c>
      <x:c r="B875" s="4" t="n">
        <x:v>3</x:v>
      </x:c>
      <x:c r="C875" s="4" t="n">
        <x:v>3</x:v>
      </x:c>
      <x:c r="D875" s="4" t="n">
        <x:v>2</x:v>
      </x:c>
      <x:c r="E875" s="4" t="n">
        <x:v>2</x:v>
      </x:c>
      <x:c r="F875" s="4" t="str">
        <x:v>No</x:v>
      </x:c>
      <x:c r="G875" s="4" t="str">
        <x:v>Sí</x:v>
      </x:c>
      <x:c r="H875" s="4" t="str">
        <x:v>No</x:v>
      </x:c>
      <x:c r="I875" s="4" t="str">
        <x:v>Sí</x:v>
      </x:c>
      <x:c r="J875" s="4" t="str">
        <x:v>G1</x:v>
      </x:c>
    </x:row>
    <x:row r="876" ht="23" customHeight="1">
      <x:c r="A876" s="13" t="str">
        <x:v>00875</x:v>
      </x:c>
      <x:c r="B876" s="4" t="n">
        <x:v>3</x:v>
      </x:c>
      <x:c r="C876" s="4" t="n">
        <x:v>3</x:v>
      </x:c>
      <x:c r="D876" s="4" t="n">
        <x:v>3</x:v>
      </x:c>
      <x:c r="E876" s="4" t="n">
        <x:v>2</x:v>
      </x:c>
      <x:c r="F876" s="4" t="str">
        <x:v>No</x:v>
      </x:c>
      <x:c r="G876" s="4" t="str">
        <x:v>Sí</x:v>
      </x:c>
      <x:c r="H876" s="4" t="str">
        <x:v>No</x:v>
      </x:c>
      <x:c r="I876" s="4" t="str">
        <x:v>Sí</x:v>
      </x:c>
      <x:c r="J876" s="4" t="str">
        <x:v>G1</x:v>
      </x:c>
    </x:row>
    <x:row r="877" ht="23" customHeight="1">
      <x:c r="A877" s="13" t="str">
        <x:v>00876</x:v>
      </x:c>
      <x:c r="B877" s="4" t="n">
        <x:v>3</x:v>
      </x:c>
      <x:c r="C877" s="4" t="n">
        <x:v>3</x:v>
      </x:c>
      <x:c r="D877" s="4" t="n">
        <x:v>3</x:v>
      </x:c>
      <x:c r="E877" s="4" t="n">
        <x:v>3</x:v>
      </x:c>
      <x:c r="F877" s="4" t="str">
        <x:v>No</x:v>
      </x:c>
      <x:c r="G877" s="4" t="str">
        <x:v>Sí</x:v>
      </x:c>
      <x:c r="H877" s="4" t="str">
        <x:v>No</x:v>
      </x:c>
      <x:c r="I877" s="4" t="str">
        <x:v>Sí</x:v>
      </x:c>
      <x:c r="J877" s="4" t="str">
        <x:v>G1</x:v>
      </x:c>
    </x:row>
    <x:row r="878" ht="23" customHeight="1">
      <x:c r="A878" s="13" t="str">
        <x:v>00877</x:v>
      </x:c>
      <x:c r="B878" s="4" t="n">
        <x:v>3</x:v>
      </x:c>
      <x:c r="C878" s="4" t="n">
        <x:v>2</x:v>
      </x:c>
      <x:c r="D878" s="4" t="n">
        <x:v>2</x:v>
      </x:c>
      <x:c r="E878" s="4" t="n">
        <x:v>2</x:v>
      </x:c>
      <x:c r="F878" s="4" t="str">
        <x:v>No</x:v>
      </x:c>
      <x:c r="G878" s="4" t="str">
        <x:v>Sí</x:v>
      </x:c>
      <x:c r="H878" s="4" t="str">
        <x:v>No</x:v>
      </x:c>
      <x:c r="I878" s="4" t="str">
        <x:v>Sí</x:v>
      </x:c>
      <x:c r="J878" s="4" t="str">
        <x:v>G1</x:v>
      </x:c>
    </x:row>
    <x:row r="879" ht="23" customHeight="1">
      <x:c r="A879" s="13" t="str">
        <x:v>00878</x:v>
      </x:c>
      <x:c r="B879" s="4" t="n">
        <x:v>3</x:v>
      </x:c>
      <x:c r="C879" s="4" t="n">
        <x:v>3</x:v>
      </x:c>
      <x:c r="D879" s="4" t="n">
        <x:v>2</x:v>
      </x:c>
      <x:c r="E879" s="4" t="n">
        <x:v>2</x:v>
      </x:c>
      <x:c r="F879" s="4" t="str">
        <x:v>No</x:v>
      </x:c>
      <x:c r="G879" s="4" t="str">
        <x:v>Sí</x:v>
      </x:c>
      <x:c r="H879" s="4" t="str">
        <x:v>No</x:v>
      </x:c>
      <x:c r="I879" s="4" t="str">
        <x:v>Sí</x:v>
      </x:c>
      <x:c r="J879" s="4" t="str">
        <x:v>G1</x:v>
      </x:c>
    </x:row>
    <x:row r="880" ht="23" customHeight="1">
      <x:c r="A880" s="13" t="str">
        <x:v>00879</x:v>
      </x:c>
      <x:c r="B880" s="4" t="n">
        <x:v>3</x:v>
      </x:c>
      <x:c r="C880" s="4" t="n">
        <x:v>3</x:v>
      </x:c>
      <x:c r="D880" s="4" t="n">
        <x:v>3</x:v>
      </x:c>
      <x:c r="E880" s="4" t="n">
        <x:v>2</x:v>
      </x:c>
      <x:c r="F880" s="4" t="str">
        <x:v>No</x:v>
      </x:c>
      <x:c r="G880" s="4" t="str">
        <x:v>Sí</x:v>
      </x:c>
      <x:c r="H880" s="4" t="str">
        <x:v>No</x:v>
      </x:c>
      <x:c r="I880" s="4" t="str">
        <x:v>Sí</x:v>
      </x:c>
      <x:c r="J880" s="4" t="str">
        <x:v>G1</x:v>
      </x:c>
    </x:row>
    <x:row r="881" ht="23" customHeight="1">
      <x:c r="A881" s="13" t="str">
        <x:v>00880</x:v>
      </x:c>
      <x:c r="B881" s="4" t="n">
        <x:v>2</x:v>
      </x:c>
      <x:c r="C881" s="4" t="n">
        <x:v>2</x:v>
      </x:c>
      <x:c r="D881" s="4" t="n">
        <x:v>1</x:v>
      </x:c>
      <x:c r="E881" s="4" t="n">
        <x:v>1</x:v>
      </x:c>
      <x:c r="F881" s="4" t="str">
        <x:v>No</x:v>
      </x:c>
      <x:c r="G881" s="4" t="str">
        <x:v>Sí</x:v>
      </x:c>
      <x:c r="H881" s="4" t="str">
        <x:v>No</x:v>
      </x:c>
      <x:c r="I881" s="4" t="str">
        <x:v>Sí</x:v>
      </x:c>
      <x:c r="J881" s="4" t="str">
        <x:v>G1</x:v>
      </x:c>
    </x:row>
    <x:row r="882" ht="23" customHeight="1">
      <x:c r="A882" s="13" t="str">
        <x:v>00881</x:v>
      </x:c>
      <x:c r="B882" s="4" t="n">
        <x:v>3</x:v>
      </x:c>
      <x:c r="C882" s="4" t="n">
        <x:v>2</x:v>
      </x:c>
      <x:c r="D882" s="4" t="n">
        <x:v>2</x:v>
      </x:c>
      <x:c r="E882" s="4" t="n">
        <x:v>2</x:v>
      </x:c>
      <x:c r="F882" s="4" t="str">
        <x:v>No</x:v>
      </x:c>
      <x:c r="G882" s="4" t="str">
        <x:v>Sí</x:v>
      </x:c>
      <x:c r="H882" s="4" t="str">
        <x:v>No</x:v>
      </x:c>
      <x:c r="I882" s="4" t="str">
        <x:v>Sí</x:v>
      </x:c>
      <x:c r="J882" s="4" t="str">
        <x:v>G1</x:v>
      </x:c>
    </x:row>
    <x:row r="883" ht="23" customHeight="1">
      <x:c r="A883" s="13" t="str">
        <x:v>00882</x:v>
      </x:c>
      <x:c r="B883" s="4" t="n">
        <x:v>3</x:v>
      </x:c>
      <x:c r="C883" s="4" t="n">
        <x:v>3</x:v>
      </x:c>
      <x:c r="D883" s="4" t="n">
        <x:v>2</x:v>
      </x:c>
      <x:c r="E883" s="4" t="n">
        <x:v>2</x:v>
      </x:c>
      <x:c r="F883" s="4" t="str">
        <x:v>No</x:v>
      </x:c>
      <x:c r="G883" s="4" t="str">
        <x:v>Sí</x:v>
      </x:c>
      <x:c r="H883" s="4" t="str">
        <x:v>No</x:v>
      </x:c>
      <x:c r="I883" s="4" t="str">
        <x:v>Sí</x:v>
      </x:c>
      <x:c r="J883" s="4" t="str">
        <x:v>G1</x:v>
      </x:c>
    </x:row>
    <x:row r="884" ht="23" customHeight="1">
      <x:c r="A884" s="13" t="str">
        <x:v>00883</x:v>
      </x:c>
      <x:c r="B884" s="4" t="n">
        <x:v>3</x:v>
      </x:c>
      <x:c r="C884" s="4" t="n">
        <x:v>3</x:v>
      </x:c>
      <x:c r="D884" s="4" t="n">
        <x:v>3</x:v>
      </x:c>
      <x:c r="E884" s="4" t="n">
        <x:v>2</x:v>
      </x:c>
      <x:c r="F884" s="4" t="str">
        <x:v>No</x:v>
      </x:c>
      <x:c r="G884" s="4" t="str">
        <x:v>Sí</x:v>
      </x:c>
      <x:c r="H884" s="4" t="str">
        <x:v>No</x:v>
      </x:c>
      <x:c r="I884" s="4" t="str">
        <x:v>Sí</x:v>
      </x:c>
      <x:c r="J884" s="4" t="str">
        <x:v>G2</x:v>
      </x:c>
    </x:row>
    <x:row r="885" ht="23" customHeight="1">
      <x:c r="A885" s="13" t="str">
        <x:v>00884</x:v>
      </x:c>
      <x:c r="B885" s="4" t="n">
        <x:v>3</x:v>
      </x:c>
      <x:c r="C885" s="4" t="n">
        <x:v>3</x:v>
      </x:c>
      <x:c r="D885" s="4" t="n">
        <x:v>3</x:v>
      </x:c>
      <x:c r="E885" s="4" t="n">
        <x:v>3</x:v>
      </x:c>
      <x:c r="F885" s="4" t="str">
        <x:v>No</x:v>
      </x:c>
      <x:c r="G885" s="4" t="str">
        <x:v>Sí</x:v>
      </x:c>
      <x:c r="H885" s="4" t="str">
        <x:v>No</x:v>
      </x:c>
      <x:c r="I885" s="4" t="str">
        <x:v>Sí</x:v>
      </x:c>
      <x:c r="J885" s="4" t="str">
        <x:v>G2</x:v>
      </x:c>
    </x:row>
    <x:row r="886" ht="23" customHeight="1">
      <x:c r="A886" s="13" t="str">
        <x:v>00885</x:v>
      </x:c>
      <x:c r="B886" s="4" t="n">
        <x:v>3</x:v>
      </x:c>
      <x:c r="C886" s="4" t="n">
        <x:v>2</x:v>
      </x:c>
      <x:c r="D886" s="4" t="n">
        <x:v>2</x:v>
      </x:c>
      <x:c r="E886" s="4" t="n">
        <x:v>2</x:v>
      </x:c>
      <x:c r="F886" s="4" t="str">
        <x:v>No</x:v>
      </x:c>
      <x:c r="G886" s="4" t="str">
        <x:v>Sí</x:v>
      </x:c>
      <x:c r="H886" s="4" t="str">
        <x:v>No</x:v>
      </x:c>
      <x:c r="I886" s="4" t="str">
        <x:v>Sí</x:v>
      </x:c>
      <x:c r="J886" s="4" t="str">
        <x:v>G2</x:v>
      </x:c>
    </x:row>
    <x:row r="887" ht="23" customHeight="1">
      <x:c r="A887" s="13" t="str">
        <x:v>00886</x:v>
      </x:c>
      <x:c r="B887" s="4" t="n">
        <x:v>3</x:v>
      </x:c>
      <x:c r="C887" s="4" t="n">
        <x:v>3</x:v>
      </x:c>
      <x:c r="D887" s="4" t="n">
        <x:v>2</x:v>
      </x:c>
      <x:c r="E887" s="4" t="n">
        <x:v>2</x:v>
      </x:c>
      <x:c r="F887" s="4" t="str">
        <x:v>No</x:v>
      </x:c>
      <x:c r="G887" s="4" t="str">
        <x:v>Sí</x:v>
      </x:c>
      <x:c r="H887" s="4" t="str">
        <x:v>No</x:v>
      </x:c>
      <x:c r="I887" s="4" t="str">
        <x:v>Sí</x:v>
      </x:c>
      <x:c r="J887" s="4" t="str">
        <x:v>G2</x:v>
      </x:c>
    </x:row>
    <x:row r="888" ht="23" customHeight="1">
      <x:c r="A888" s="13" t="str">
        <x:v>00887</x:v>
      </x:c>
      <x:c r="B888" s="4" t="n">
        <x:v>3</x:v>
      </x:c>
      <x:c r="C888" s="4" t="n">
        <x:v>3</x:v>
      </x:c>
      <x:c r="D888" s="4" t="n">
        <x:v>3</x:v>
      </x:c>
      <x:c r="E888" s="4" t="n">
        <x:v>2</x:v>
      </x:c>
      <x:c r="F888" s="4" t="str">
        <x:v>No</x:v>
      </x:c>
      <x:c r="G888" s="4" t="str">
        <x:v>Sí</x:v>
      </x:c>
      <x:c r="H888" s="4" t="str">
        <x:v>No</x:v>
      </x:c>
      <x:c r="I888" s="4" t="str">
        <x:v>Sí</x:v>
      </x:c>
      <x:c r="J888" s="4" t="str">
        <x:v>G2</x:v>
      </x:c>
    </x:row>
    <x:row r="889" ht="23" customHeight="1">
      <x:c r="A889" s="13" t="str">
        <x:v>00888</x:v>
      </x:c>
      <x:c r="B889" s="4" t="n">
        <x:v>3</x:v>
      </x:c>
      <x:c r="C889" s="4" t="n">
        <x:v>3</x:v>
      </x:c>
      <x:c r="D889" s="4" t="n">
        <x:v>3</x:v>
      </x:c>
      <x:c r="E889" s="4" t="n">
        <x:v>3</x:v>
      </x:c>
      <x:c r="F889" s="4" t="str">
        <x:v>No</x:v>
      </x:c>
      <x:c r="G889" s="4" t="str">
        <x:v>Sí</x:v>
      </x:c>
      <x:c r="H889" s="4" t="str">
        <x:v>No</x:v>
      </x:c>
      <x:c r="I889" s="4" t="str">
        <x:v>Sí</x:v>
      </x:c>
      <x:c r="J889" s="4" t="str">
        <x:v>G2</x:v>
      </x:c>
    </x:row>
    <x:row r="890" ht="23" customHeight="1">
      <x:c r="A890" s="13" t="str">
        <x:v>00889</x:v>
      </x:c>
      <x:c r="B890" s="4" t="n">
        <x:v>3</x:v>
      </x:c>
      <x:c r="C890" s="4" t="n">
        <x:v>2</x:v>
      </x:c>
      <x:c r="D890" s="4" t="n">
        <x:v>2</x:v>
      </x:c>
      <x:c r="E890" s="4" t="n">
        <x:v>2</x:v>
      </x:c>
      <x:c r="F890" s="4" t="str">
        <x:v>No</x:v>
      </x:c>
      <x:c r="G890" s="4" t="str">
        <x:v>Sí</x:v>
      </x:c>
      <x:c r="H890" s="4" t="str">
        <x:v>No</x:v>
      </x:c>
      <x:c r="I890" s="4" t="str">
        <x:v>Sí</x:v>
      </x:c>
      <x:c r="J890" s="4" t="str">
        <x:v>G2</x:v>
      </x:c>
    </x:row>
    <x:row r="891" ht="23" customHeight="1">
      <x:c r="A891" s="13" t="str">
        <x:v>00890</x:v>
      </x:c>
      <x:c r="B891" s="4" t="n">
        <x:v>3</x:v>
      </x:c>
      <x:c r="C891" s="4" t="n">
        <x:v>3</x:v>
      </x:c>
      <x:c r="D891" s="4" t="n">
        <x:v>2</x:v>
      </x:c>
      <x:c r="E891" s="4" t="n">
        <x:v>2</x:v>
      </x:c>
      <x:c r="F891" s="4" t="str">
        <x:v>No</x:v>
      </x:c>
      <x:c r="G891" s="4" t="str">
        <x:v>Sí</x:v>
      </x:c>
      <x:c r="H891" s="4" t="str">
        <x:v>No</x:v>
      </x:c>
      <x:c r="I891" s="4" t="str">
        <x:v>Sí</x:v>
      </x:c>
      <x:c r="J891" s="4" t="str">
        <x:v>G2</x:v>
      </x:c>
    </x:row>
    <x:row r="892" ht="23" customHeight="1">
      <x:c r="A892" s="13" t="str">
        <x:v>00891</x:v>
      </x:c>
      <x:c r="B892" s="4" t="n">
        <x:v>2</x:v>
      </x:c>
      <x:c r="C892" s="4" t="n">
        <x:v>1</x:v>
      </x:c>
      <x:c r="D892" s="4" t="n">
        <x:v>1</x:v>
      </x:c>
      <x:c r="E892" s="4" t="n">
        <x:v>1</x:v>
      </x:c>
      <x:c r="F892" s="4" t="str">
        <x:v>Sí</x:v>
      </x:c>
      <x:c r="G892" s="4" t="str">
        <x:v>Sí</x:v>
      </x:c>
      <x:c r="H892" s="4" t="str">
        <x:v>Sí</x:v>
      </x:c>
      <x:c r="I892" s="4" t="str">
        <x:v>No</x:v>
      </x:c>
      <x:c r="J892" s="4" t="str">
        <x:v>G2</x:v>
      </x:c>
    </x:row>
    <x:row r="893" ht="23" customHeight="1">
      <x:c r="A893" s="13" t="str">
        <x:v>00892</x:v>
      </x:c>
      <x:c r="B893" s="4" t="n">
        <x:v>3</x:v>
      </x:c>
      <x:c r="C893" s="4" t="n">
        <x:v>3</x:v>
      </x:c>
      <x:c r="D893" s="4" t="n">
        <x:v>3</x:v>
      </x:c>
      <x:c r="E893" s="4" t="n">
        <x:v>3</x:v>
      </x:c>
      <x:c r="F893" s="4" t="str">
        <x:v>No</x:v>
      </x:c>
      <x:c r="G893" s="4" t="str">
        <x:v>Sí</x:v>
      </x:c>
      <x:c r="H893" s="4" t="str">
        <x:v>No</x:v>
      </x:c>
      <x:c r="I893" s="4" t="str">
        <x:v>Sí</x:v>
      </x:c>
      <x:c r="J893" s="4" t="str">
        <x:v>G2</x:v>
      </x:c>
    </x:row>
    <x:row r="894" ht="23" customHeight="1">
      <x:c r="A894" s="13" t="str">
        <x:v>00893</x:v>
      </x:c>
      <x:c r="B894" s="4" t="n">
        <x:v>3</x:v>
      </x:c>
      <x:c r="C894" s="4" t="n">
        <x:v>2</x:v>
      </x:c>
      <x:c r="D894" s="4" t="n">
        <x:v>2</x:v>
      </x:c>
      <x:c r="E894" s="4" t="n">
        <x:v>2</x:v>
      </x:c>
      <x:c r="F894" s="4" t="str">
        <x:v>No</x:v>
      </x:c>
      <x:c r="G894" s="4" t="str">
        <x:v>Sí</x:v>
      </x:c>
      <x:c r="H894" s="4" t="str">
        <x:v>No</x:v>
      </x:c>
      <x:c r="I894" s="4" t="str">
        <x:v>Sí</x:v>
      </x:c>
      <x:c r="J894" s="4" t="str">
        <x:v>G2</x:v>
      </x:c>
    </x:row>
    <x:row r="895" ht="23" customHeight="1">
      <x:c r="A895" s="13" t="str">
        <x:v>00894</x:v>
      </x:c>
      <x:c r="B895" s="4" t="n">
        <x:v>1</x:v>
      </x:c>
      <x:c r="C895" s="4" t="n">
        <x:v>1</x:v>
      </x:c>
      <x:c r="D895" s="4" t="n">
        <x:v>1</x:v>
      </x:c>
      <x:c r="E895" s="4" t="n">
        <x:v>1</x:v>
      </x:c>
      <x:c r="F895" s="4" t="str">
        <x:v>Sí</x:v>
      </x:c>
      <x:c r="G895" s="4" t="str">
        <x:v>Sí</x:v>
      </x:c>
      <x:c r="H895" s="4" t="str">
        <x:v>Sí</x:v>
      </x:c>
      <x:c r="I895" s="4" t="str">
        <x:v>No</x:v>
      </x:c>
      <x:c r="J895" s="4" t="str">
        <x:v>G2</x:v>
      </x:c>
    </x:row>
    <x:row r="896" ht="23" customHeight="1">
      <x:c r="A896" s="13" t="str">
        <x:v>00895</x:v>
      </x:c>
      <x:c r="B896" s="4" t="n">
        <x:v>3</x:v>
      </x:c>
      <x:c r="C896" s="4" t="n">
        <x:v>3</x:v>
      </x:c>
      <x:c r="D896" s="4" t="n">
        <x:v>3</x:v>
      </x:c>
      <x:c r="E896" s="4" t="n">
        <x:v>2</x:v>
      </x:c>
      <x:c r="F896" s="4" t="str">
        <x:v>No</x:v>
      </x:c>
      <x:c r="G896" s="4" t="str">
        <x:v>Sí</x:v>
      </x:c>
      <x:c r="H896" s="4" t="str">
        <x:v>No</x:v>
      </x:c>
      <x:c r="I896" s="4" t="str">
        <x:v>Sí</x:v>
      </x:c>
      <x:c r="J896" s="4" t="str">
        <x:v>G2</x:v>
      </x:c>
    </x:row>
    <x:row r="897" ht="23" customHeight="1">
      <x:c r="A897" s="13" t="str">
        <x:v>00896</x:v>
      </x:c>
      <x:c r="B897" s="4" t="n">
        <x:v>2</x:v>
      </x:c>
      <x:c r="C897" s="4" t="n">
        <x:v>2</x:v>
      </x:c>
      <x:c r="D897" s="4" t="n">
        <x:v>2</x:v>
      </x:c>
      <x:c r="E897" s="4" t="n">
        <x:v>2</x:v>
      </x:c>
      <x:c r="F897" s="4" t="str">
        <x:v>No</x:v>
      </x:c>
      <x:c r="G897" s="4" t="str">
        <x:v>Sí</x:v>
      </x:c>
      <x:c r="H897" s="4" t="str">
        <x:v>Sí</x:v>
      </x:c>
      <x:c r="I897" s="4" t="str">
        <x:v>Sí</x:v>
      </x:c>
      <x:c r="J897" s="4" t="str">
        <x:v>G2</x:v>
      </x:c>
    </x:row>
    <x:row r="898" ht="23" customHeight="1">
      <x:c r="A898" s="13" t="str">
        <x:v>00897</x:v>
      </x:c>
      <x:c r="B898" s="4" t="n">
        <x:v>3</x:v>
      </x:c>
      <x:c r="C898" s="4" t="n">
        <x:v>2</x:v>
      </x:c>
      <x:c r="D898" s="4" t="n">
        <x:v>2</x:v>
      </x:c>
      <x:c r="E898" s="4" t="n">
        <x:v>2</x:v>
      </x:c>
      <x:c r="F898" s="4" t="str">
        <x:v>No</x:v>
      </x:c>
      <x:c r="G898" s="4" t="str">
        <x:v>Sí</x:v>
      </x:c>
      <x:c r="H898" s="4" t="str">
        <x:v>No</x:v>
      </x:c>
      <x:c r="I898" s="4" t="str">
        <x:v>Sí</x:v>
      </x:c>
      <x:c r="J898" s="4" t="str">
        <x:v>G1</x:v>
      </x:c>
    </x:row>
    <x:row r="899" ht="23" customHeight="1">
      <x:c r="A899" s="13" t="str">
        <x:v>00898</x:v>
      </x:c>
      <x:c r="B899" s="4" t="n">
        <x:v>3</x:v>
      </x:c>
      <x:c r="C899" s="4" t="n">
        <x:v>3</x:v>
      </x:c>
      <x:c r="D899" s="4" t="n">
        <x:v>2</x:v>
      </x:c>
      <x:c r="E899" s="4" t="n">
        <x:v>2</x:v>
      </x:c>
      <x:c r="F899" s="4" t="str">
        <x:v>No</x:v>
      </x:c>
      <x:c r="G899" s="4" t="str">
        <x:v>Sí</x:v>
      </x:c>
      <x:c r="H899" s="4" t="str">
        <x:v>No</x:v>
      </x:c>
      <x:c r="I899" s="4" t="str">
        <x:v>Sí</x:v>
      </x:c>
      <x:c r="J899" s="4" t="str">
        <x:v>G1</x:v>
      </x:c>
    </x:row>
    <x:row r="900" ht="23" customHeight="1">
      <x:c r="A900" s="13" t="str">
        <x:v>00899</x:v>
      </x:c>
      <x:c r="B900" s="4" t="n">
        <x:v>3</x:v>
      </x:c>
      <x:c r="C900" s="4" t="n">
        <x:v>3</x:v>
      </x:c>
      <x:c r="D900" s="4" t="n">
        <x:v>3</x:v>
      </x:c>
      <x:c r="E900" s="4" t="n">
        <x:v>2</x:v>
      </x:c>
      <x:c r="F900" s="4" t="str">
        <x:v>No</x:v>
      </x:c>
      <x:c r="G900" s="4" t="str">
        <x:v>Sí</x:v>
      </x:c>
      <x:c r="H900" s="4" t="str">
        <x:v>No</x:v>
      </x:c>
      <x:c r="I900" s="4" t="str">
        <x:v>Sí</x:v>
      </x:c>
      <x:c r="J900" s="4" t="str">
        <x:v>G1</x:v>
      </x:c>
    </x:row>
    <x:row r="901" ht="23" customHeight="1">
      <x:c r="A901" s="13" t="str">
        <x:v>00900</x:v>
      </x:c>
      <x:c r="B901" s="4" t="n">
        <x:v>3</x:v>
      </x:c>
      <x:c r="C901" s="4" t="n">
        <x:v>3</x:v>
      </x:c>
      <x:c r="D901" s="4" t="n">
        <x:v>3</x:v>
      </x:c>
      <x:c r="E901" s="4" t="n">
        <x:v>3</x:v>
      </x:c>
      <x:c r="F901" s="4" t="str">
        <x:v>No</x:v>
      </x:c>
      <x:c r="G901" s="4" t="str">
        <x:v>Sí</x:v>
      </x:c>
      <x:c r="H901" s="4" t="str">
        <x:v>No</x:v>
      </x:c>
      <x:c r="I901" s="4" t="str">
        <x:v>Sí</x:v>
      </x:c>
      <x:c r="J901" s="4" t="str">
        <x:v>G1</x:v>
      </x:c>
    </x:row>
    <x:row r="902" ht="23" customHeight="1">
      <x:c r="A902" s="13" t="str">
        <x:v>00901</x:v>
      </x:c>
      <x:c r="B902" s="4" t="n">
        <x:v>3</x:v>
      </x:c>
      <x:c r="C902" s="4" t="n">
        <x:v>2</x:v>
      </x:c>
      <x:c r="D902" s="4" t="n">
        <x:v>2</x:v>
      </x:c>
      <x:c r="E902" s="4" t="n">
        <x:v>2</x:v>
      </x:c>
      <x:c r="F902" s="4" t="str">
        <x:v>No</x:v>
      </x:c>
      <x:c r="G902" s="4" t="str">
        <x:v>Sí</x:v>
      </x:c>
      <x:c r="H902" s="4" t="str">
        <x:v>No</x:v>
      </x:c>
      <x:c r="I902" s="4" t="str">
        <x:v>Sí</x:v>
      </x:c>
      <x:c r="J902" s="4" t="str">
        <x:v>G1</x:v>
      </x:c>
    </x:row>
    <x:row r="903" ht="23" customHeight="1">
      <x:c r="A903" s="13" t="str">
        <x:v>00902</x:v>
      </x:c>
      <x:c r="B903" s="4" t="n">
        <x:v>3</x:v>
      </x:c>
      <x:c r="C903" s="4" t="n">
        <x:v>3</x:v>
      </x:c>
      <x:c r="D903" s="4" t="n">
        <x:v>2</x:v>
      </x:c>
      <x:c r="E903" s="4" t="n">
        <x:v>2</x:v>
      </x:c>
      <x:c r="F903" s="4" t="str">
        <x:v>No</x:v>
      </x:c>
      <x:c r="G903" s="4" t="str">
        <x:v>Sí</x:v>
      </x:c>
      <x:c r="H903" s="4" t="str">
        <x:v>No</x:v>
      </x:c>
      <x:c r="I903" s="4" t="str">
        <x:v>Sí</x:v>
      </x:c>
      <x:c r="J903" s="4" t="str">
        <x:v>G1</x:v>
      </x:c>
    </x:row>
    <x:row r="904" ht="23" customHeight="1">
      <x:c r="A904" s="13" t="str">
        <x:v>00903</x:v>
      </x:c>
      <x:c r="B904" s="4" t="n">
        <x:v>3</x:v>
      </x:c>
      <x:c r="C904" s="4" t="n">
        <x:v>3</x:v>
      </x:c>
      <x:c r="D904" s="4" t="n">
        <x:v>3</x:v>
      </x:c>
      <x:c r="E904" s="4" t="n">
        <x:v>2</x:v>
      </x:c>
      <x:c r="F904" s="4" t="str">
        <x:v>No</x:v>
      </x:c>
      <x:c r="G904" s="4" t="str">
        <x:v>Sí</x:v>
      </x:c>
      <x:c r="H904" s="4" t="str">
        <x:v>No</x:v>
      </x:c>
      <x:c r="I904" s="4" t="str">
        <x:v>Sí</x:v>
      </x:c>
      <x:c r="J904" s="4" t="str">
        <x:v>G1</x:v>
      </x:c>
    </x:row>
    <x:row r="905" ht="23" customHeight="1">
      <x:c r="A905" s="13" t="str">
        <x:v>00904</x:v>
      </x:c>
      <x:c r="B905" s="4" t="n">
        <x:v>3</x:v>
      </x:c>
      <x:c r="C905" s="4" t="n">
        <x:v>3</x:v>
      </x:c>
      <x:c r="D905" s="4" t="n">
        <x:v>3</x:v>
      </x:c>
      <x:c r="E905" s="4" t="n">
        <x:v>3</x:v>
      </x:c>
      <x:c r="F905" s="4" t="str">
        <x:v>No</x:v>
      </x:c>
      <x:c r="G905" s="4" t="str">
        <x:v>Sí</x:v>
      </x:c>
      <x:c r="H905" s="4" t="str">
        <x:v>No</x:v>
      </x:c>
      <x:c r="I905" s="4" t="str">
        <x:v>Sí</x:v>
      </x:c>
      <x:c r="J905" s="4" t="str">
        <x:v>G1</x:v>
      </x:c>
    </x:row>
    <x:row r="906" ht="23" customHeight="1">
      <x:c r="A906" s="13" t="str">
        <x:v>00905</x:v>
      </x:c>
      <x:c r="B906" s="4" t="n">
        <x:v>3</x:v>
      </x:c>
      <x:c r="C906" s="4" t="n">
        <x:v>2</x:v>
      </x:c>
      <x:c r="D906" s="4" t="n">
        <x:v>2</x:v>
      </x:c>
      <x:c r="E906" s="4" t="n">
        <x:v>2</x:v>
      </x:c>
      <x:c r="F906" s="4" t="str">
        <x:v>No</x:v>
      </x:c>
      <x:c r="G906" s="4" t="str">
        <x:v>Sí</x:v>
      </x:c>
      <x:c r="H906" s="4" t="str">
        <x:v>No</x:v>
      </x:c>
      <x:c r="I906" s="4" t="str">
        <x:v>Sí</x:v>
      </x:c>
      <x:c r="J906" s="4" t="str">
        <x:v>G1</x:v>
      </x:c>
    </x:row>
    <x:row r="907" ht="23" customHeight="1">
      <x:c r="A907" s="13" t="str">
        <x:v>00906</x:v>
      </x:c>
      <x:c r="B907" s="4" t="n">
        <x:v>3</x:v>
      </x:c>
      <x:c r="C907" s="4" t="n">
        <x:v>3</x:v>
      </x:c>
      <x:c r="D907" s="4" t="n">
        <x:v>2</x:v>
      </x:c>
      <x:c r="E907" s="4" t="n">
        <x:v>2</x:v>
      </x:c>
      <x:c r="F907" s="4" t="str">
        <x:v>No</x:v>
      </x:c>
      <x:c r="G907" s="4" t="str">
        <x:v>Sí</x:v>
      </x:c>
      <x:c r="H907" s="4" t="str">
        <x:v>No</x:v>
      </x:c>
      <x:c r="I907" s="4" t="str">
        <x:v>Sí</x:v>
      </x:c>
      <x:c r="J907" s="4" t="str">
        <x:v>G1</x:v>
      </x:c>
    </x:row>
    <x:row r="908" ht="23" customHeight="1">
      <x:c r="A908" s="13" t="str">
        <x:v>00907</x:v>
      </x:c>
      <x:c r="B908" s="4" t="n">
        <x:v>3</x:v>
      </x:c>
      <x:c r="C908" s="4" t="n">
        <x:v>3</x:v>
      </x:c>
      <x:c r="D908" s="4" t="n">
        <x:v>3</x:v>
      </x:c>
      <x:c r="E908" s="4" t="n">
        <x:v>2</x:v>
      </x:c>
      <x:c r="F908" s="4" t="str">
        <x:v>No</x:v>
      </x:c>
      <x:c r="G908" s="4" t="str">
        <x:v>Sí</x:v>
      </x:c>
      <x:c r="H908" s="4" t="str">
        <x:v>No</x:v>
      </x:c>
      <x:c r="I908" s="4" t="str">
        <x:v>Sí</x:v>
      </x:c>
      <x:c r="J908" s="4" t="str">
        <x:v>G2</x:v>
      </x:c>
    </x:row>
    <x:row r="909" ht="23" customHeight="1">
      <x:c r="A909" s="13" t="str">
        <x:v>00908</x:v>
      </x:c>
      <x:c r="B909" s="4" t="n">
        <x:v>2</x:v>
      </x:c>
      <x:c r="C909" s="4" t="n">
        <x:v>2</x:v>
      </x:c>
      <x:c r="D909" s="4" t="n">
        <x:v>1</x:v>
      </x:c>
      <x:c r="E909" s="4" t="n">
        <x:v>1</x:v>
      </x:c>
      <x:c r="F909" s="4" t="str">
        <x:v>No</x:v>
      </x:c>
      <x:c r="G909" s="4" t="str">
        <x:v>Sí</x:v>
      </x:c>
      <x:c r="H909" s="4" t="str">
        <x:v>No</x:v>
      </x:c>
      <x:c r="I909" s="4" t="str">
        <x:v>Sí</x:v>
      </x:c>
      <x:c r="J909" s="4" t="str">
        <x:v>G2</x:v>
      </x:c>
    </x:row>
    <x:row r="910" ht="23" customHeight="1">
      <x:c r="A910" s="13" t="str">
        <x:v>00909</x:v>
      </x:c>
      <x:c r="B910" s="4" t="n">
        <x:v>3</x:v>
      </x:c>
      <x:c r="C910" s="4" t="n">
        <x:v>2</x:v>
      </x:c>
      <x:c r="D910" s="4" t="n">
        <x:v>2</x:v>
      </x:c>
      <x:c r="E910" s="4" t="n">
        <x:v>2</x:v>
      </x:c>
      <x:c r="F910" s="4" t="str">
        <x:v>No</x:v>
      </x:c>
      <x:c r="G910" s="4" t="str">
        <x:v>Sí</x:v>
      </x:c>
      <x:c r="H910" s="4" t="str">
        <x:v>No</x:v>
      </x:c>
      <x:c r="I910" s="4" t="str">
        <x:v>Sí</x:v>
      </x:c>
      <x:c r="J910" s="4" t="str">
        <x:v>G2</x:v>
      </x:c>
    </x:row>
    <x:row r="911" ht="23" customHeight="1">
      <x:c r="A911" s="13" t="str">
        <x:v>00910</x:v>
      </x:c>
      <x:c r="B911" s="4" t="n">
        <x:v>3</x:v>
      </x:c>
      <x:c r="C911" s="4" t="n">
        <x:v>3</x:v>
      </x:c>
      <x:c r="D911" s="4" t="n">
        <x:v>2</x:v>
      </x:c>
      <x:c r="E911" s="4" t="n">
        <x:v>2</x:v>
      </x:c>
      <x:c r="F911" s="4" t="str">
        <x:v>No</x:v>
      </x:c>
      <x:c r="G911" s="4" t="str">
        <x:v>Sí</x:v>
      </x:c>
      <x:c r="H911" s="4" t="str">
        <x:v>No</x:v>
      </x:c>
      <x:c r="I911" s="4" t="str">
        <x:v>Sí</x:v>
      </x:c>
      <x:c r="J911" s="4" t="str">
        <x:v>G2</x:v>
      </x:c>
    </x:row>
    <x:row r="912" ht="23" customHeight="1">
      <x:c r="A912" s="13" t="str">
        <x:v>00911</x:v>
      </x:c>
      <x:c r="B912" s="4" t="n">
        <x:v>3</x:v>
      </x:c>
      <x:c r="C912" s="4" t="n">
        <x:v>3</x:v>
      </x:c>
      <x:c r="D912" s="4" t="n">
        <x:v>3</x:v>
      </x:c>
      <x:c r="E912" s="4" t="n">
        <x:v>2</x:v>
      </x:c>
      <x:c r="F912" s="4" t="str">
        <x:v>No</x:v>
      </x:c>
      <x:c r="G912" s="4" t="str">
        <x:v>Sí</x:v>
      </x:c>
      <x:c r="H912" s="4" t="str">
        <x:v>No</x:v>
      </x:c>
      <x:c r="I912" s="4" t="str">
        <x:v>Sí</x:v>
      </x:c>
      <x:c r="J912" s="4" t="str">
        <x:v>G2</x:v>
      </x:c>
    </x:row>
    <x:row r="913" ht="23" customHeight="1">
      <x:c r="A913" s="13" t="str">
        <x:v>00912</x:v>
      </x:c>
      <x:c r="B913" s="4" t="n">
        <x:v>3</x:v>
      </x:c>
      <x:c r="C913" s="4" t="n">
        <x:v>3</x:v>
      </x:c>
      <x:c r="D913" s="4" t="n">
        <x:v>3</x:v>
      </x:c>
      <x:c r="E913" s="4" t="n">
        <x:v>3</x:v>
      </x:c>
      <x:c r="F913" s="4" t="str">
        <x:v>No</x:v>
      </x:c>
      <x:c r="G913" s="4" t="str">
        <x:v>Sí</x:v>
      </x:c>
      <x:c r="H913" s="4" t="str">
        <x:v>No</x:v>
      </x:c>
      <x:c r="I913" s="4" t="str">
        <x:v>Sí</x:v>
      </x:c>
      <x:c r="J913" s="4" t="str">
        <x:v>G2</x:v>
      </x:c>
    </x:row>
    <x:row r="914" ht="23" customHeight="1">
      <x:c r="A914" s="13" t="str">
        <x:v>00913</x:v>
      </x:c>
      <x:c r="B914" s="4" t="n">
        <x:v>3</x:v>
      </x:c>
      <x:c r="C914" s="4" t="n">
        <x:v>2</x:v>
      </x:c>
      <x:c r="D914" s="4" t="n">
        <x:v>2</x:v>
      </x:c>
      <x:c r="E914" s="4" t="n">
        <x:v>2</x:v>
      </x:c>
      <x:c r="F914" s="4" t="str">
        <x:v>No</x:v>
      </x:c>
      <x:c r="G914" s="4" t="str">
        <x:v>Sí</x:v>
      </x:c>
      <x:c r="H914" s="4" t="str">
        <x:v>No</x:v>
      </x:c>
      <x:c r="I914" s="4" t="str">
        <x:v>Sí</x:v>
      </x:c>
      <x:c r="J914" s="4" t="str">
        <x:v>G2</x:v>
      </x:c>
    </x:row>
    <x:row r="915" ht="23" customHeight="1">
      <x:c r="A915" s="13" t="str">
        <x:v>00914</x:v>
      </x:c>
      <x:c r="B915" s="4" t="n">
        <x:v>3</x:v>
      </x:c>
      <x:c r="C915" s="4" t="n">
        <x:v>3</x:v>
      </x:c>
      <x:c r="D915" s="4" t="n">
        <x:v>2</x:v>
      </x:c>
      <x:c r="E915" s="4" t="n">
        <x:v>2</x:v>
      </x:c>
      <x:c r="F915" s="4" t="str">
        <x:v>No</x:v>
      </x:c>
      <x:c r="G915" s="4" t="str">
        <x:v>Sí</x:v>
      </x:c>
      <x:c r="H915" s="4" t="str">
        <x:v>No</x:v>
      </x:c>
      <x:c r="I915" s="4" t="str">
        <x:v>Sí</x:v>
      </x:c>
      <x:c r="J915" s="4" t="str">
        <x:v>G2</x:v>
      </x:c>
    </x:row>
    <x:row r="916" ht="23" customHeight="1">
      <x:c r="A916" s="13" t="str">
        <x:v>00915</x:v>
      </x:c>
      <x:c r="B916" s="4" t="n">
        <x:v>2</x:v>
      </x:c>
      <x:c r="C916" s="4" t="n">
        <x:v>2</x:v>
      </x:c>
      <x:c r="D916" s="4" t="n">
        <x:v>2</x:v>
      </x:c>
      <x:c r="E916" s="4" t="n">
        <x:v>1</x:v>
      </x:c>
      <x:c r="F916" s="4" t="str">
        <x:v>No</x:v>
      </x:c>
      <x:c r="G916" s="4" t="str">
        <x:v>Sí</x:v>
      </x:c>
      <x:c r="H916" s="4" t="str">
        <x:v>Sí</x:v>
      </x:c>
      <x:c r="I916" s="4" t="str">
        <x:v>Sí</x:v>
      </x:c>
      <x:c r="J916" s="4" t="str">
        <x:v>G2</x:v>
      </x:c>
    </x:row>
    <x:row r="917" ht="23" customHeight="1">
      <x:c r="A917" s="13" t="str">
        <x:v>00916</x:v>
      </x:c>
      <x:c r="B917" s="4" t="n">
        <x:v>3</x:v>
      </x:c>
      <x:c r="C917" s="4" t="n">
        <x:v>3</x:v>
      </x:c>
      <x:c r="D917" s="4" t="n">
        <x:v>3</x:v>
      </x:c>
      <x:c r="E917" s="4" t="n">
        <x:v>3</x:v>
      </x:c>
      <x:c r="F917" s="4" t="str">
        <x:v>No</x:v>
      </x:c>
      <x:c r="G917" s="4" t="str">
        <x:v>Sí</x:v>
      </x:c>
      <x:c r="H917" s="4" t="str">
        <x:v>No</x:v>
      </x:c>
      <x:c r="I917" s="4" t="str">
        <x:v>Sí</x:v>
      </x:c>
      <x:c r="J917" s="4" t="str">
        <x:v>G2</x:v>
      </x:c>
    </x:row>
    <x:row r="918" ht="23" customHeight="1">
      <x:c r="A918" s="13" t="str">
        <x:v>00917</x:v>
      </x:c>
      <x:c r="B918" s="4" t="n">
        <x:v>3</x:v>
      </x:c>
      <x:c r="C918" s="4" t="n">
        <x:v>2</x:v>
      </x:c>
      <x:c r="D918" s="4" t="n">
        <x:v>2</x:v>
      </x:c>
      <x:c r="E918" s="4" t="n">
        <x:v>2</x:v>
      </x:c>
      <x:c r="F918" s="4" t="str">
        <x:v>No</x:v>
      </x:c>
      <x:c r="G918" s="4" t="str">
        <x:v>Sí</x:v>
      </x:c>
      <x:c r="H918" s="4" t="str">
        <x:v>No</x:v>
      </x:c>
      <x:c r="I918" s="4" t="str">
        <x:v>Sí</x:v>
      </x:c>
      <x:c r="J918" s="4" t="str">
        <x:v>G3</x:v>
      </x:c>
    </x:row>
    <x:row r="919" ht="23" customHeight="1">
      <x:c r="A919" s="13" t="str">
        <x:v>00918</x:v>
      </x:c>
      <x:c r="B919" s="4" t="n">
        <x:v>3</x:v>
      </x:c>
      <x:c r="C919" s="4" t="n">
        <x:v>3</x:v>
      </x:c>
      <x:c r="D919" s="4" t="n">
        <x:v>2</x:v>
      </x:c>
      <x:c r="E919" s="4" t="n">
        <x:v>2</x:v>
      </x:c>
      <x:c r="F919" s="4" t="str">
        <x:v>No</x:v>
      </x:c>
      <x:c r="G919" s="4" t="str">
        <x:v>Sí</x:v>
      </x:c>
      <x:c r="H919" s="4" t="str">
        <x:v>No</x:v>
      </x:c>
      <x:c r="I919" s="4" t="str">
        <x:v>Sí</x:v>
      </x:c>
      <x:c r="J919" s="4" t="str">
        <x:v>G3</x:v>
      </x:c>
    </x:row>
    <x:row r="920" ht="23" customHeight="1">
      <x:c r="A920" s="13" t="str">
        <x:v>00919</x:v>
      </x:c>
      <x:c r="B920" s="4" t="n">
        <x:v>3</x:v>
      </x:c>
      <x:c r="C920" s="4" t="n">
        <x:v>3</x:v>
      </x:c>
      <x:c r="D920" s="4" t="n">
        <x:v>3</x:v>
      </x:c>
      <x:c r="E920" s="4" t="n">
        <x:v>2</x:v>
      </x:c>
      <x:c r="F920" s="4" t="str">
        <x:v>No</x:v>
      </x:c>
      <x:c r="G920" s="4" t="str">
        <x:v>Sí</x:v>
      </x:c>
      <x:c r="H920" s="4" t="str">
        <x:v>No</x:v>
      </x:c>
      <x:c r="I920" s="4" t="str">
        <x:v>Sí</x:v>
      </x:c>
      <x:c r="J920" s="4" t="str">
        <x:v>G3</x:v>
      </x:c>
    </x:row>
    <x:row r="921" ht="23" customHeight="1">
      <x:c r="A921" s="13" t="str">
        <x:v>00920</x:v>
      </x:c>
      <x:c r="B921" s="4" t="n">
        <x:v>2</x:v>
      </x:c>
      <x:c r="C921" s="4" t="n">
        <x:v>2</x:v>
      </x:c>
      <x:c r="D921" s="4" t="n">
        <x:v>1</x:v>
      </x:c>
      <x:c r="E921" s="4" t="n">
        <x:v>1</x:v>
      </x:c>
      <x:c r="F921" s="4" t="str">
        <x:v>Sí</x:v>
      </x:c>
      <x:c r="G921" s="4" t="str">
        <x:v>Sí</x:v>
      </x:c>
      <x:c r="H921" s="4" t="str">
        <x:v>Sí</x:v>
      </x:c>
      <x:c r="I921" s="4" t="str">
        <x:v>No</x:v>
      </x:c>
      <x:c r="J921" s="4" t="str">
        <x:v>G3</x:v>
      </x:c>
    </x:row>
    <x:row r="922" ht="23" customHeight="1">
      <x:c r="A922" s="13" t="str">
        <x:v>00921</x:v>
      </x:c>
      <x:c r="B922" s="4" t="n">
        <x:v>3</x:v>
      </x:c>
      <x:c r="C922" s="4" t="n">
        <x:v>2</x:v>
      </x:c>
      <x:c r="D922" s="4" t="n">
        <x:v>2</x:v>
      </x:c>
      <x:c r="E922" s="4" t="n">
        <x:v>2</x:v>
      </x:c>
      <x:c r="F922" s="4" t="str">
        <x:v>No</x:v>
      </x:c>
      <x:c r="G922" s="4" t="str">
        <x:v>Sí</x:v>
      </x:c>
      <x:c r="H922" s="4" t="str">
        <x:v>No</x:v>
      </x:c>
      <x:c r="I922" s="4" t="str">
        <x:v>Sí</x:v>
      </x:c>
      <x:c r="J922" s="4" t="str">
        <x:v>G3</x:v>
      </x:c>
    </x:row>
    <x:row r="923" ht="23" customHeight="1">
      <x:c r="A923" s="13" t="str">
        <x:v>00922</x:v>
      </x:c>
      <x:c r="B923" s="4" t="n">
        <x:v>2</x:v>
      </x:c>
      <x:c r="C923" s="4" t="n">
        <x:v>2</x:v>
      </x:c>
      <x:c r="D923" s="4" t="n">
        <x:v>1</x:v>
      </x:c>
      <x:c r="E923" s="4" t="n">
        <x:v>1</x:v>
      </x:c>
      <x:c r="F923" s="4" t="str">
        <x:v>No</x:v>
      </x:c>
      <x:c r="G923" s="4" t="str">
        <x:v>Sí</x:v>
      </x:c>
      <x:c r="H923" s="4" t="str">
        <x:v>Sí</x:v>
      </x:c>
      <x:c r="I923" s="4" t="str">
        <x:v>No</x:v>
      </x:c>
      <x:c r="J923" s="4" t="str">
        <x:v>G3</x:v>
      </x:c>
    </x:row>
    <x:row r="924" ht="23" customHeight="1">
      <x:c r="A924" s="13" t="str">
        <x:v>00923</x:v>
      </x:c>
      <x:c r="B924" s="4" t="n">
        <x:v>3</x:v>
      </x:c>
      <x:c r="C924" s="4" t="n">
        <x:v>3</x:v>
      </x:c>
      <x:c r="D924" s="4" t="n">
        <x:v>3</x:v>
      </x:c>
      <x:c r="E924" s="4" t="n">
        <x:v>2</x:v>
      </x:c>
      <x:c r="F924" s="4" t="str">
        <x:v>No</x:v>
      </x:c>
      <x:c r="G924" s="4" t="str">
        <x:v>Sí</x:v>
      </x:c>
      <x:c r="H924" s="4" t="str">
        <x:v>No</x:v>
      </x:c>
      <x:c r="I924" s="4" t="str">
        <x:v>Sí</x:v>
      </x:c>
      <x:c r="J924" s="4" t="str">
        <x:v>G3</x:v>
      </x:c>
    </x:row>
    <x:row r="925" ht="23" customHeight="1">
      <x:c r="A925" s="13" t="str">
        <x:v>00924</x:v>
      </x:c>
      <x:c r="B925" s="4" t="n">
        <x:v>3</x:v>
      </x:c>
      <x:c r="C925" s="4" t="n">
        <x:v>3</x:v>
      </x:c>
      <x:c r="D925" s="4" t="n">
        <x:v>3</x:v>
      </x:c>
      <x:c r="E925" s="4" t="n">
        <x:v>3</x:v>
      </x:c>
      <x:c r="F925" s="4" t="str">
        <x:v>No</x:v>
      </x:c>
      <x:c r="G925" s="4" t="str">
        <x:v>Sí</x:v>
      </x:c>
      <x:c r="H925" s="4" t="str">
        <x:v>No</x:v>
      </x:c>
      <x:c r="I925" s="4" t="str">
        <x:v>Sí</x:v>
      </x:c>
      <x:c r="J925" s="4" t="str">
        <x:v>G3</x:v>
      </x:c>
    </x:row>
    <x:row r="926" ht="23" customHeight="1">
      <x:c r="A926" s="13" t="str">
        <x:v>00925</x:v>
      </x:c>
      <x:c r="B926" s="4" t="n">
        <x:v>3</x:v>
      </x:c>
      <x:c r="C926" s="4" t="n">
        <x:v>2</x:v>
      </x:c>
      <x:c r="D926" s="4" t="n">
        <x:v>2</x:v>
      </x:c>
      <x:c r="E926" s="4" t="n">
        <x:v>2</x:v>
      </x:c>
      <x:c r="F926" s="4" t="str">
        <x:v>No</x:v>
      </x:c>
      <x:c r="G926" s="4" t="str">
        <x:v>Sí</x:v>
      </x:c>
      <x:c r="H926" s="4" t="str">
        <x:v>No</x:v>
      </x:c>
      <x:c r="I926" s="4" t="str">
        <x:v>No</x:v>
      </x:c>
      <x:c r="J926" s="4" t="str">
        <x:v>G1</x:v>
      </x:c>
    </x:row>
    <x:row r="927" ht="23" customHeight="1">
      <x:c r="A927" s="13" t="str">
        <x:v>00926</x:v>
      </x:c>
      <x:c r="B927" s="4" t="n">
        <x:v>3</x:v>
      </x:c>
      <x:c r="C927" s="4" t="n">
        <x:v>3</x:v>
      </x:c>
      <x:c r="D927" s="4" t="n">
        <x:v>2</x:v>
      </x:c>
      <x:c r="E927" s="4" t="n">
        <x:v>2</x:v>
      </x:c>
      <x:c r="F927" s="4" t="str">
        <x:v>No</x:v>
      </x:c>
      <x:c r="G927" s="4" t="str">
        <x:v>Sí</x:v>
      </x:c>
      <x:c r="H927" s="4" t="str">
        <x:v>No</x:v>
      </x:c>
      <x:c r="I927" s="4" t="str">
        <x:v>Sí</x:v>
      </x:c>
      <x:c r="J927" s="4" t="str">
        <x:v>G1</x:v>
      </x:c>
    </x:row>
    <x:row r="928" ht="23" customHeight="1">
      <x:c r="A928" s="13" t="str">
        <x:v>00927</x:v>
      </x:c>
      <x:c r="B928" s="4" t="n">
        <x:v>3</x:v>
      </x:c>
      <x:c r="C928" s="4" t="n">
        <x:v>3</x:v>
      </x:c>
      <x:c r="D928" s="4" t="n">
        <x:v>3</x:v>
      </x:c>
      <x:c r="E928" s="4" t="n">
        <x:v>2</x:v>
      </x:c>
      <x:c r="F928" s="4" t="str">
        <x:v>No</x:v>
      </x:c>
      <x:c r="G928" s="4" t="str">
        <x:v>Sí</x:v>
      </x:c>
      <x:c r="H928" s="4" t="str">
        <x:v>No</x:v>
      </x:c>
      <x:c r="I928" s="4" t="str">
        <x:v>Sí</x:v>
      </x:c>
      <x:c r="J928" s="4" t="str">
        <x:v>G1</x:v>
      </x:c>
    </x:row>
    <x:row r="929" ht="23" customHeight="1">
      <x:c r="A929" s="13" t="str">
        <x:v>00928</x:v>
      </x:c>
      <x:c r="B929" s="4" t="n">
        <x:v>3</x:v>
      </x:c>
      <x:c r="C929" s="4" t="n">
        <x:v>3</x:v>
      </x:c>
      <x:c r="D929" s="4" t="n">
        <x:v>3</x:v>
      </x:c>
      <x:c r="E929" s="4" t="n">
        <x:v>3</x:v>
      </x:c>
      <x:c r="F929" s="4" t="str">
        <x:v>No</x:v>
      </x:c>
      <x:c r="G929" s="4" t="str">
        <x:v>Sí</x:v>
      </x:c>
      <x:c r="H929" s="4" t="str">
        <x:v>No</x:v>
      </x:c>
      <x:c r="I929" s="4" t="str">
        <x:v>Sí</x:v>
      </x:c>
      <x:c r="J929" s="4" t="str">
        <x:v>G1</x:v>
      </x:c>
    </x:row>
    <x:row r="930" ht="23" customHeight="1">
      <x:c r="A930" s="13" t="str">
        <x:v>00929</x:v>
      </x:c>
      <x:c r="B930" s="4" t="n">
        <x:v>3</x:v>
      </x:c>
      <x:c r="C930" s="4" t="n">
        <x:v>2</x:v>
      </x:c>
      <x:c r="D930" s="4" t="n">
        <x:v>2</x:v>
      </x:c>
      <x:c r="E930" s="4" t="n">
        <x:v>2</x:v>
      </x:c>
      <x:c r="F930" s="4" t="str">
        <x:v>No</x:v>
      </x:c>
      <x:c r="G930" s="4" t="str">
        <x:v>Sí</x:v>
      </x:c>
      <x:c r="H930" s="4" t="str">
        <x:v>No</x:v>
      </x:c>
      <x:c r="I930" s="4" t="str">
        <x:v>Sí</x:v>
      </x:c>
      <x:c r="J930" s="4" t="str">
        <x:v>G1</x:v>
      </x:c>
    </x:row>
    <x:row r="931" ht="23" customHeight="1">
      <x:c r="A931" s="13" t="str">
        <x:v>00930</x:v>
      </x:c>
      <x:c r="B931" s="4" t="n">
        <x:v>3</x:v>
      </x:c>
      <x:c r="C931" s="4" t="n">
        <x:v>3</x:v>
      </x:c>
      <x:c r="D931" s="4" t="n">
        <x:v>2</x:v>
      </x:c>
      <x:c r="E931" s="4" t="n">
        <x:v>2</x:v>
      </x:c>
      <x:c r="F931" s="4" t="str">
        <x:v>No</x:v>
      </x:c>
      <x:c r="G931" s="4" t="str">
        <x:v>Sí</x:v>
      </x:c>
      <x:c r="H931" s="4" t="str">
        <x:v>No</x:v>
      </x:c>
      <x:c r="I931" s="4" t="str">
        <x:v>No</x:v>
      </x:c>
      <x:c r="J931" s="4" t="str">
        <x:v>G1</x:v>
      </x:c>
    </x:row>
    <x:row r="932" ht="23" customHeight="1">
      <x:c r="A932" s="13" t="str">
        <x:v>00931</x:v>
      </x:c>
      <x:c r="B932" s="4" t="n">
        <x:v>3</x:v>
      </x:c>
      <x:c r="C932" s="4" t="n">
        <x:v>3</x:v>
      </x:c>
      <x:c r="D932" s="4" t="n">
        <x:v>3</x:v>
      </x:c>
      <x:c r="E932" s="4" t="n">
        <x:v>2</x:v>
      </x:c>
      <x:c r="F932" s="4" t="str">
        <x:v>No</x:v>
      </x:c>
      <x:c r="G932" s="4" t="str">
        <x:v>Sí</x:v>
      </x:c>
      <x:c r="H932" s="4" t="str">
        <x:v>No</x:v>
      </x:c>
      <x:c r="I932" s="4" t="str">
        <x:v>Sí</x:v>
      </x:c>
      <x:c r="J932" s="4" t="str">
        <x:v>G1</x:v>
      </x:c>
    </x:row>
    <x:row r="933" ht="23" customHeight="1">
      <x:c r="A933" s="13" t="str">
        <x:v>00932</x:v>
      </x:c>
      <x:c r="B933" s="4" t="n">
        <x:v>3</x:v>
      </x:c>
      <x:c r="C933" s="4" t="n">
        <x:v>3</x:v>
      </x:c>
      <x:c r="D933" s="4" t="n">
        <x:v>3</x:v>
      </x:c>
      <x:c r="E933" s="4" t="n">
        <x:v>3</x:v>
      </x:c>
      <x:c r="F933" s="4" t="str">
        <x:v>No</x:v>
      </x:c>
      <x:c r="G933" s="4" t="str">
        <x:v>Sí</x:v>
      </x:c>
      <x:c r="H933" s="4" t="str">
        <x:v>No</x:v>
      </x:c>
      <x:c r="I933" s="4" t="str">
        <x:v>Sí</x:v>
      </x:c>
      <x:c r="J933" s="4" t="str">
        <x:v>G1</x:v>
      </x:c>
    </x:row>
    <x:row r="934" ht="23" customHeight="1">
      <x:c r="A934" s="13" t="str">
        <x:v>00933</x:v>
      </x:c>
      <x:c r="B934" s="4" t="n">
        <x:v>3</x:v>
      </x:c>
      <x:c r="C934" s="4" t="n">
        <x:v>2</x:v>
      </x:c>
      <x:c r="D934" s="4" t="n">
        <x:v>2</x:v>
      </x:c>
      <x:c r="E934" s="4" t="n">
        <x:v>2</x:v>
      </x:c>
      <x:c r="F934" s="4" t="str">
        <x:v>No</x:v>
      </x:c>
      <x:c r="G934" s="4" t="str">
        <x:v>Sí</x:v>
      </x:c>
      <x:c r="H934" s="4" t="str">
        <x:v>No</x:v>
      </x:c>
      <x:c r="I934" s="4" t="str">
        <x:v>Sí</x:v>
      </x:c>
      <x:c r="J934" s="4" t="str">
        <x:v>G1</x:v>
      </x:c>
    </x:row>
    <x:row r="935" ht="23" customHeight="1">
      <x:c r="A935" s="13" t="str">
        <x:v>00934</x:v>
      </x:c>
      <x:c r="B935" s="4" t="n">
        <x:v>3</x:v>
      </x:c>
      <x:c r="C935" s="4" t="n">
        <x:v>3</x:v>
      </x:c>
      <x:c r="D935" s="4" t="n">
        <x:v>2</x:v>
      </x:c>
      <x:c r="E935" s="4" t="n">
        <x:v>2</x:v>
      </x:c>
      <x:c r="F935" s="4" t="str">
        <x:v>No</x:v>
      </x:c>
      <x:c r="G935" s="4" t="str">
        <x:v>Sí</x:v>
      </x:c>
      <x:c r="H935" s="4" t="str">
        <x:v>No</x:v>
      </x:c>
      <x:c r="I935" s="4" t="str">
        <x:v>Sí</x:v>
      </x:c>
      <x:c r="J935" s="4" t="str">
        <x:v>G1</x:v>
      </x:c>
    </x:row>
    <x:row r="936" ht="23" customHeight="1">
      <x:c r="A936" s="13" t="str">
        <x:v>00935</x:v>
      </x:c>
      <x:c r="B936" s="4" t="n">
        <x:v>3</x:v>
      </x:c>
      <x:c r="C936" s="4" t="n">
        <x:v>3</x:v>
      </x:c>
      <x:c r="D936" s="4" t="n">
        <x:v>3</x:v>
      </x:c>
      <x:c r="E936" s="4" t="n">
        <x:v>2</x:v>
      </x:c>
      <x:c r="F936" s="4" t="str">
        <x:v>No</x:v>
      </x:c>
      <x:c r="G936" s="4" t="str">
        <x:v>Sí</x:v>
      </x:c>
      <x:c r="H936" s="4" t="str">
        <x:v>No</x:v>
      </x:c>
      <x:c r="I936" s="4" t="str">
        <x:v>No</x:v>
      </x:c>
      <x:c r="J936" s="4" t="str">
        <x:v>G1</x:v>
      </x:c>
    </x:row>
    <x:row r="937" ht="23" customHeight="1">
      <x:c r="A937" s="13" t="str">
        <x:v>00936</x:v>
      </x:c>
      <x:c r="B937" s="4" t="n">
        <x:v>2</x:v>
      </x:c>
      <x:c r="C937" s="4" t="n">
        <x:v>2</x:v>
      </x:c>
      <x:c r="D937" s="4" t="n">
        <x:v>1</x:v>
      </x:c>
      <x:c r="E937" s="4" t="n">
        <x:v>1</x:v>
      </x:c>
      <x:c r="F937" s="4" t="str">
        <x:v>No</x:v>
      </x:c>
      <x:c r="G937" s="4" t="str">
        <x:v>Sí</x:v>
      </x:c>
      <x:c r="H937" s="4" t="str">
        <x:v>No</x:v>
      </x:c>
      <x:c r="I937" s="4" t="str">
        <x:v>Sí</x:v>
      </x:c>
      <x:c r="J937" s="4" t="str">
        <x:v>G1</x:v>
      </x:c>
    </x:row>
    <x:row r="938" ht="23" customHeight="1">
      <x:c r="A938" s="13" t="str">
        <x:v>00937</x:v>
      </x:c>
      <x:c r="B938" s="4" t="n">
        <x:v>3</x:v>
      </x:c>
      <x:c r="C938" s="4" t="n">
        <x:v>2</x:v>
      </x:c>
      <x:c r="D938" s="4" t="n">
        <x:v>2</x:v>
      </x:c>
      <x:c r="E938" s="4" t="n">
        <x:v>2</x:v>
      </x:c>
      <x:c r="F938" s="4" t="str">
        <x:v>No</x:v>
      </x:c>
      <x:c r="G938" s="4" t="str">
        <x:v>Sí</x:v>
      </x:c>
      <x:c r="H938" s="4" t="str">
        <x:v>No</x:v>
      </x:c>
      <x:c r="I938" s="4" t="str">
        <x:v>Sí</x:v>
      </x:c>
      <x:c r="J938" s="4" t="str">
        <x:v>G2</x:v>
      </x:c>
    </x:row>
    <x:row r="939" ht="23" customHeight="1">
      <x:c r="A939" s="13" t="str">
        <x:v>00938</x:v>
      </x:c>
      <x:c r="B939" s="4" t="n">
        <x:v>3</x:v>
      </x:c>
      <x:c r="C939" s="4" t="n">
        <x:v>3</x:v>
      </x:c>
      <x:c r="D939" s="4" t="n">
        <x:v>2</x:v>
      </x:c>
      <x:c r="E939" s="4" t="n">
        <x:v>2</x:v>
      </x:c>
      <x:c r="F939" s="4" t="str">
        <x:v>No</x:v>
      </x:c>
      <x:c r="G939" s="4" t="str">
        <x:v>Sí</x:v>
      </x:c>
      <x:c r="H939" s="4" t="str">
        <x:v>No</x:v>
      </x:c>
      <x:c r="I939" s="4" t="str">
        <x:v>Sí</x:v>
      </x:c>
      <x:c r="J939" s="4" t="str">
        <x:v>G2</x:v>
      </x:c>
    </x:row>
    <x:row r="940" ht="23" customHeight="1">
      <x:c r="A940" s="13" t="str">
        <x:v>00939</x:v>
      </x:c>
      <x:c r="B940" s="4" t="n">
        <x:v>3</x:v>
      </x:c>
      <x:c r="C940" s="4" t="n">
        <x:v>3</x:v>
      </x:c>
      <x:c r="D940" s="4" t="n">
        <x:v>3</x:v>
      </x:c>
      <x:c r="E940" s="4" t="n">
        <x:v>2</x:v>
      </x:c>
      <x:c r="F940" s="4" t="str">
        <x:v>No</x:v>
      </x:c>
      <x:c r="G940" s="4" t="str">
        <x:v>Sí</x:v>
      </x:c>
      <x:c r="H940" s="4" t="str">
        <x:v>No</x:v>
      </x:c>
      <x:c r="I940" s="4" t="str">
        <x:v>Sí</x:v>
      </x:c>
      <x:c r="J940" s="4" t="str">
        <x:v>G2</x:v>
      </x:c>
    </x:row>
    <x:row r="941" ht="23" customHeight="1">
      <x:c r="A941" s="13" t="str">
        <x:v>00940</x:v>
      </x:c>
      <x:c r="B941" s="4" t="n">
        <x:v>3</x:v>
      </x:c>
      <x:c r="C941" s="4" t="n">
        <x:v>3</x:v>
      </x:c>
      <x:c r="D941" s="4" t="n">
        <x:v>3</x:v>
      </x:c>
      <x:c r="E941" s="4" t="n">
        <x:v>3</x:v>
      </x:c>
      <x:c r="F941" s="4" t="str">
        <x:v>No</x:v>
      </x:c>
      <x:c r="G941" s="4" t="str">
        <x:v>Sí</x:v>
      </x:c>
      <x:c r="H941" s="4" t="str">
        <x:v>No</x:v>
      </x:c>
      <x:c r="I941" s="4" t="str">
        <x:v>No</x:v>
      </x:c>
      <x:c r="J941" s="4" t="str">
        <x:v>G2</x:v>
      </x:c>
    </x:row>
    <x:row r="942" ht="23" customHeight="1">
      <x:c r="A942" s="13" t="str">
        <x:v>00941</x:v>
      </x:c>
      <x:c r="B942" s="4" t="n">
        <x:v>3</x:v>
      </x:c>
      <x:c r="C942" s="4" t="n">
        <x:v>2</x:v>
      </x:c>
      <x:c r="D942" s="4" t="n">
        <x:v>2</x:v>
      </x:c>
      <x:c r="E942" s="4" t="n">
        <x:v>2</x:v>
      </x:c>
      <x:c r="F942" s="4" t="str">
        <x:v>No</x:v>
      </x:c>
      <x:c r="G942" s="4" t="str">
        <x:v>Sí</x:v>
      </x:c>
      <x:c r="H942" s="4" t="str">
        <x:v>No</x:v>
      </x:c>
      <x:c r="I942" s="4" t="str">
        <x:v>Sí</x:v>
      </x:c>
      <x:c r="J942" s="4" t="str">
        <x:v>G2</x:v>
      </x:c>
    </x:row>
    <x:row r="943" ht="23" customHeight="1">
      <x:c r="A943" s="13" t="str">
        <x:v>00942</x:v>
      </x:c>
      <x:c r="B943" s="4" t="n">
        <x:v>3</x:v>
      </x:c>
      <x:c r="C943" s="4" t="n">
        <x:v>3</x:v>
      </x:c>
      <x:c r="D943" s="4" t="n">
        <x:v>2</x:v>
      </x:c>
      <x:c r="E943" s="4" t="n">
        <x:v>2</x:v>
      </x:c>
      <x:c r="F943" s="4" t="str">
        <x:v>No</x:v>
      </x:c>
      <x:c r="G943" s="4" t="str">
        <x:v>Sí</x:v>
      </x:c>
      <x:c r="H943" s="4" t="str">
        <x:v>No</x:v>
      </x:c>
      <x:c r="I943" s="4" t="str">
        <x:v>Sí</x:v>
      </x:c>
      <x:c r="J943" s="4" t="str">
        <x:v>G2</x:v>
      </x:c>
    </x:row>
    <x:row r="944" ht="23" customHeight="1">
      <x:c r="A944" s="13" t="str">
        <x:v>00943</x:v>
      </x:c>
      <x:c r="B944" s="4" t="n">
        <x:v>3</x:v>
      </x:c>
      <x:c r="C944" s="4" t="n">
        <x:v>3</x:v>
      </x:c>
      <x:c r="D944" s="4" t="n">
        <x:v>3</x:v>
      </x:c>
      <x:c r="E944" s="4" t="n">
        <x:v>2</x:v>
      </x:c>
      <x:c r="F944" s="4" t="str">
        <x:v>No</x:v>
      </x:c>
      <x:c r="G944" s="4" t="str">
        <x:v>Sí</x:v>
      </x:c>
      <x:c r="H944" s="4" t="str">
        <x:v>No</x:v>
      </x:c>
      <x:c r="I944" s="4" t="str">
        <x:v>Sí</x:v>
      </x:c>
      <x:c r="J944" s="4" t="str">
        <x:v>G2</x:v>
      </x:c>
    </x:row>
    <x:row r="945" ht="23" customHeight="1">
      <x:c r="A945" s="13" t="str">
        <x:v>00944</x:v>
      </x:c>
      <x:c r="B945" s="4" t="n">
        <x:v>3</x:v>
      </x:c>
      <x:c r="C945" s="4" t="n">
        <x:v>3</x:v>
      </x:c>
      <x:c r="D945" s="4" t="n">
        <x:v>3</x:v>
      </x:c>
      <x:c r="E945" s="4" t="n">
        <x:v>3</x:v>
      </x:c>
      <x:c r="F945" s="4" t="str">
        <x:v>No</x:v>
      </x:c>
      <x:c r="G945" s="4" t="str">
        <x:v>Sí</x:v>
      </x:c>
      <x:c r="H945" s="4" t="str">
        <x:v>No</x:v>
      </x:c>
      <x:c r="I945" s="4" t="str">
        <x:v>Sí</x:v>
      </x:c>
      <x:c r="J945" s="4" t="str">
        <x:v>G2</x:v>
      </x:c>
    </x:row>
    <x:row r="946" ht="23" customHeight="1">
      <x:c r="A946" s="13" t="str">
        <x:v>00945</x:v>
      </x:c>
      <x:c r="B946" s="4" t="n">
        <x:v>3</x:v>
      </x:c>
      <x:c r="C946" s="4" t="n">
        <x:v>2</x:v>
      </x:c>
      <x:c r="D946" s="4" t="n">
        <x:v>2</x:v>
      </x:c>
      <x:c r="E946" s="4" t="n">
        <x:v>2</x:v>
      </x:c>
      <x:c r="F946" s="4" t="str">
        <x:v>No</x:v>
      </x:c>
      <x:c r="G946" s="4" t="str">
        <x:v>Sí</x:v>
      </x:c>
      <x:c r="H946" s="4" t="str">
        <x:v>No</x:v>
      </x:c>
      <x:c r="I946" s="4" t="str">
        <x:v>No</x:v>
      </x:c>
      <x:c r="J946" s="4" t="str">
        <x:v>G2</x:v>
      </x:c>
    </x:row>
    <x:row r="947" ht="23" customHeight="1">
      <x:c r="A947" s="13" t="str">
        <x:v>00946</x:v>
      </x:c>
      <x:c r="B947" s="4" t="n">
        <x:v>3</x:v>
      </x:c>
      <x:c r="C947" s="4" t="n">
        <x:v>3</x:v>
      </x:c>
      <x:c r="D947" s="4" t="n">
        <x:v>2</x:v>
      </x:c>
      <x:c r="E947" s="4" t="n">
        <x:v>2</x:v>
      </x:c>
      <x:c r="F947" s="4" t="str">
        <x:v>No</x:v>
      </x:c>
      <x:c r="G947" s="4" t="str">
        <x:v>Sí</x:v>
      </x:c>
      <x:c r="H947" s="4" t="str">
        <x:v>No</x:v>
      </x:c>
      <x:c r="I947" s="4" t="str">
        <x:v>Sí</x:v>
      </x:c>
      <x:c r="J947" s="4" t="str">
        <x:v>G3</x:v>
      </x:c>
    </x:row>
    <x:row r="948" ht="23" customHeight="1">
      <x:c r="A948" s="13" t="str">
        <x:v>00947</x:v>
      </x:c>
      <x:c r="B948" s="4" t="n">
        <x:v>3</x:v>
      </x:c>
      <x:c r="C948" s="4" t="n">
        <x:v>3</x:v>
      </x:c>
      <x:c r="D948" s="4" t="n">
        <x:v>3</x:v>
      </x:c>
      <x:c r="E948" s="4" t="n">
        <x:v>2</x:v>
      </x:c>
      <x:c r="F948" s="4" t="str">
        <x:v>No</x:v>
      </x:c>
      <x:c r="G948" s="4" t="str">
        <x:v>Sí</x:v>
      </x:c>
      <x:c r="H948" s="4" t="str">
        <x:v>No</x:v>
      </x:c>
      <x:c r="I948" s="4" t="str">
        <x:v>Sí</x:v>
      </x:c>
      <x:c r="J948" s="4" t="str">
        <x:v>G3</x:v>
      </x:c>
    </x:row>
    <x:row r="949" ht="23" customHeight="1">
      <x:c r="A949" s="13" t="str">
        <x:v>00948</x:v>
      </x:c>
      <x:c r="B949" s="4" t="n">
        <x:v>3</x:v>
      </x:c>
      <x:c r="C949" s="4" t="n">
        <x:v>3</x:v>
      </x:c>
      <x:c r="D949" s="4" t="n">
        <x:v>3</x:v>
      </x:c>
      <x:c r="E949" s="4" t="n">
        <x:v>3</x:v>
      </x:c>
      <x:c r="F949" s="4" t="str">
        <x:v>No</x:v>
      </x:c>
      <x:c r="G949" s="4" t="str">
        <x:v>Sí</x:v>
      </x:c>
      <x:c r="H949" s="4" t="str">
        <x:v>No</x:v>
      </x:c>
      <x:c r="I949" s="4" t="str">
        <x:v>Sí</x:v>
      </x:c>
      <x:c r="J949" s="4" t="str">
        <x:v>G3</x:v>
      </x:c>
    </x:row>
    <x:row r="950" ht="23" customHeight="1">
      <x:c r="A950" s="13" t="str">
        <x:v>00949</x:v>
      </x:c>
      <x:c r="B950" s="4" t="n">
        <x:v>1</x:v>
      </x:c>
      <x:c r="C950" s="4" t="n">
        <x:v>1</x:v>
      </x:c>
      <x:c r="D950" s="4" t="n">
        <x:v>1</x:v>
      </x:c>
      <x:c r="E950" s="4" t="n">
        <x:v>0</x:v>
      </x:c>
      <x:c r="F950" s="4" t="str">
        <x:v>Sí</x:v>
      </x:c>
      <x:c r="G950" s="4" t="str">
        <x:v>Sí</x:v>
      </x:c>
      <x:c r="H950" s="4" t="str">
        <x:v>Sí</x:v>
      </x:c>
      <x:c r="I950" s="4" t="str">
        <x:v>Sí</x:v>
      </x:c>
      <x:c r="J950" s="4" t="str">
        <x:v>G3</x:v>
      </x:c>
    </x:row>
    <x:row r="951" ht="23" customHeight="1">
      <x:c r="A951" s="13" t="str">
        <x:v>00950</x:v>
      </x:c>
      <x:c r="B951" s="4" t="n">
        <x:v>1</x:v>
      </x:c>
      <x:c r="C951" s="4" t="n">
        <x:v>1</x:v>
      </x:c>
      <x:c r="D951" s="4" t="n">
        <x:v>1</x:v>
      </x:c>
      <x:c r="E951" s="4" t="n">
        <x:v>1</x:v>
      </x:c>
      <x:c r="F951" s="4" t="str">
        <x:v>Sí</x:v>
      </x:c>
      <x:c r="G951" s="4" t="str">
        <x:v>Sí</x:v>
      </x:c>
      <x:c r="H951" s="4" t="str">
        <x:v>Sí</x:v>
      </x:c>
      <x:c r="I951" s="4" t="str">
        <x:v>No</x:v>
      </x:c>
      <x:c r="J951" s="4" t="str">
        <x:v>G3</x:v>
      </x:c>
    </x:row>
    <x:row r="952" ht="23" customHeight="1">
      <x:c r="A952" s="13" t="str">
        <x:v>00951</x:v>
      </x:c>
      <x:c r="B952" s="4" t="n">
        <x:v>2</x:v>
      </x:c>
      <x:c r="C952" s="4" t="n">
        <x:v>1</x:v>
      </x:c>
      <x:c r="D952" s="4" t="n">
        <x:v>1</x:v>
      </x:c>
      <x:c r="E952" s="4" t="n">
        <x:v>1</x:v>
      </x:c>
      <x:c r="F952" s="4" t="str">
        <x:v>Sí</x:v>
      </x:c>
      <x:c r="G952" s="4" t="str">
        <x:v>Sí</x:v>
      </x:c>
      <x:c r="H952" s="4" t="str">
        <x:v>Sí</x:v>
      </x:c>
      <x:c r="I952" s="4" t="str">
        <x:v>No</x:v>
      </x:c>
      <x:c r="J952" s="4" t="str">
        <x:v>G3</x:v>
      </x:c>
    </x:row>
    <x:row r="953" ht="23" customHeight="1">
      <x:c r="A953" s="13" t="str">
        <x:v>00952</x:v>
      </x:c>
      <x:c r="B953" s="4" t="n">
        <x:v>2</x:v>
      </x:c>
      <x:c r="C953" s="4" t="n">
        <x:v>2</x:v>
      </x:c>
      <x:c r="D953" s="4" t="n">
        <x:v>2</x:v>
      </x:c>
      <x:c r="E953" s="4" t="n">
        <x:v>2</x:v>
      </x:c>
      <x:c r="F953" s="4" t="str">
        <x:v>No</x:v>
      </x:c>
      <x:c r="G953" s="4" t="str">
        <x:v>Sí</x:v>
      </x:c>
      <x:c r="H953" s="4" t="str">
        <x:v>Sí</x:v>
      </x:c>
      <x:c r="I953" s="4" t="str">
        <x:v>Sí</x:v>
      </x:c>
      <x:c r="J953" s="4" t="str">
        <x:v>G3</x:v>
      </x:c>
    </x:row>
    <x:row r="954" ht="23" customHeight="1">
      <x:c r="A954" s="13" t="str">
        <x:v>00953</x:v>
      </x:c>
      <x:c r="B954" s="4" t="n">
        <x:v>3</x:v>
      </x:c>
      <x:c r="C954" s="4" t="n">
        <x:v>2</x:v>
      </x:c>
      <x:c r="D954" s="4" t="n">
        <x:v>2</x:v>
      </x:c>
      <x:c r="E954" s="4" t="n">
        <x:v>2</x:v>
      </x:c>
      <x:c r="F954" s="4" t="str">
        <x:v>No</x:v>
      </x:c>
      <x:c r="G954" s="4" t="str">
        <x:v>Sí</x:v>
      </x:c>
      <x:c r="H954" s="4" t="str">
        <x:v>No</x:v>
      </x:c>
      <x:c r="I954" s="4" t="str">
        <x:v>Sí</x:v>
      </x:c>
      <x:c r="J954" s="4" t="str">
        <x:v>G1</x:v>
      </x:c>
    </x:row>
    <x:row r="955" ht="23" customHeight="1">
      <x:c r="A955" s="13" t="str">
        <x:v>00954</x:v>
      </x:c>
      <x:c r="B955" s="4" t="n">
        <x:v>3</x:v>
      </x:c>
      <x:c r="C955" s="4" t="n">
        <x:v>3</x:v>
      </x:c>
      <x:c r="D955" s="4" t="n">
        <x:v>2</x:v>
      </x:c>
      <x:c r="E955" s="4" t="n">
        <x:v>2</x:v>
      </x:c>
      <x:c r="F955" s="4" t="str">
        <x:v>No</x:v>
      </x:c>
      <x:c r="G955" s="4" t="str">
        <x:v>Sí</x:v>
      </x:c>
      <x:c r="H955" s="4" t="str">
        <x:v>No</x:v>
      </x:c>
      <x:c r="I955" s="4" t="str">
        <x:v>Sí</x:v>
      </x:c>
      <x:c r="J955" s="4" t="str">
        <x:v>G1</x:v>
      </x:c>
    </x:row>
    <x:row r="956" ht="23" customHeight="1">
      <x:c r="A956" s="13" t="str">
        <x:v>00955</x:v>
      </x:c>
      <x:c r="B956" s="4" t="n">
        <x:v>3</x:v>
      </x:c>
      <x:c r="C956" s="4" t="n">
        <x:v>3</x:v>
      </x:c>
      <x:c r="D956" s="4" t="n">
        <x:v>3</x:v>
      </x:c>
      <x:c r="E956" s="4" t="n">
        <x:v>2</x:v>
      </x:c>
      <x:c r="F956" s="4" t="str">
        <x:v>No</x:v>
      </x:c>
      <x:c r="G956" s="4" t="str">
        <x:v>Sí</x:v>
      </x:c>
      <x:c r="H956" s="4" t="str">
        <x:v>No</x:v>
      </x:c>
      <x:c r="I956" s="4" t="str">
        <x:v>Sí</x:v>
      </x:c>
      <x:c r="J956" s="4" t="str">
        <x:v>G1</x:v>
      </x:c>
    </x:row>
    <x:row r="957" ht="23" customHeight="1">
      <x:c r="A957" s="13" t="str">
        <x:v>00956</x:v>
      </x:c>
      <x:c r="B957" s="4" t="n">
        <x:v>3</x:v>
      </x:c>
      <x:c r="C957" s="4" t="n">
        <x:v>3</x:v>
      </x:c>
      <x:c r="D957" s="4" t="n">
        <x:v>3</x:v>
      </x:c>
      <x:c r="E957" s="4" t="n">
        <x:v>3</x:v>
      </x:c>
      <x:c r="F957" s="4" t="str">
        <x:v>No</x:v>
      </x:c>
      <x:c r="G957" s="4" t="str">
        <x:v>Sí</x:v>
      </x:c>
      <x:c r="H957" s="4" t="str">
        <x:v>No</x:v>
      </x:c>
      <x:c r="I957" s="4" t="str">
        <x:v>Sí</x:v>
      </x:c>
      <x:c r="J957" s="4" t="str">
        <x:v>G1</x:v>
      </x:c>
    </x:row>
    <x:row r="958" ht="23" customHeight="1">
      <x:c r="A958" s="13" t="str">
        <x:v>00957</x:v>
      </x:c>
      <x:c r="B958" s="4" t="n">
        <x:v>3</x:v>
      </x:c>
      <x:c r="C958" s="4" t="n">
        <x:v>2</x:v>
      </x:c>
      <x:c r="D958" s="4" t="n">
        <x:v>2</x:v>
      </x:c>
      <x:c r="E958" s="4" t="n">
        <x:v>2</x:v>
      </x:c>
      <x:c r="F958" s="4" t="str">
        <x:v>No</x:v>
      </x:c>
      <x:c r="G958" s="4" t="str">
        <x:v>Sí</x:v>
      </x:c>
      <x:c r="H958" s="4" t="str">
        <x:v>No</x:v>
      </x:c>
      <x:c r="I958" s="4" t="str">
        <x:v>Sí</x:v>
      </x:c>
      <x:c r="J958" s="4" t="str">
        <x:v>G1</x:v>
      </x:c>
    </x:row>
    <x:row r="959" ht="23" customHeight="1">
      <x:c r="A959" s="13" t="str">
        <x:v>00958</x:v>
      </x:c>
      <x:c r="B959" s="4" t="n">
        <x:v>3</x:v>
      </x:c>
      <x:c r="C959" s="4" t="n">
        <x:v>3</x:v>
      </x:c>
      <x:c r="D959" s="4" t="n">
        <x:v>2</x:v>
      </x:c>
      <x:c r="E959" s="4" t="n">
        <x:v>2</x:v>
      </x:c>
      <x:c r="F959" s="4" t="str">
        <x:v>No</x:v>
      </x:c>
      <x:c r="G959" s="4" t="str">
        <x:v>Sí</x:v>
      </x:c>
      <x:c r="H959" s="4" t="str">
        <x:v>No</x:v>
      </x:c>
      <x:c r="I959" s="4" t="str">
        <x:v>Sí</x:v>
      </x:c>
      <x:c r="J959" s="4" t="str">
        <x:v>G1</x:v>
      </x:c>
    </x:row>
    <x:row r="960" ht="23" customHeight="1">
      <x:c r="A960" s="13" t="str">
        <x:v>00959</x:v>
      </x:c>
      <x:c r="B960" s="4" t="n">
        <x:v>3</x:v>
      </x:c>
      <x:c r="C960" s="4" t="n">
        <x:v>3</x:v>
      </x:c>
      <x:c r="D960" s="4" t="n">
        <x:v>3</x:v>
      </x:c>
      <x:c r="E960" s="4" t="n">
        <x:v>2</x:v>
      </x:c>
      <x:c r="F960" s="4" t="str">
        <x:v>No</x:v>
      </x:c>
      <x:c r="G960" s="4" t="str">
        <x:v>Sí</x:v>
      </x:c>
      <x:c r="H960" s="4" t="str">
        <x:v>No</x:v>
      </x:c>
      <x:c r="I960" s="4" t="str">
        <x:v>Sí</x:v>
      </x:c>
      <x:c r="J960" s="4" t="str">
        <x:v>G1</x:v>
      </x:c>
    </x:row>
    <x:row r="961" ht="23" customHeight="1">
      <x:c r="A961" s="13" t="str">
        <x:v>00960</x:v>
      </x:c>
      <x:c r="B961" s="4" t="n">
        <x:v>3</x:v>
      </x:c>
      <x:c r="C961" s="4" t="n">
        <x:v>3</x:v>
      </x:c>
      <x:c r="D961" s="4" t="n">
        <x:v>3</x:v>
      </x:c>
      <x:c r="E961" s="4" t="n">
        <x:v>3</x:v>
      </x:c>
      <x:c r="F961" s="4" t="str">
        <x:v>No</x:v>
      </x:c>
      <x:c r="G961" s="4" t="str">
        <x:v>Sí</x:v>
      </x:c>
      <x:c r="H961" s="4" t="str">
        <x:v>No</x:v>
      </x:c>
      <x:c r="I961" s="4" t="str">
        <x:v>Sí</x:v>
      </x:c>
      <x:c r="J961" s="4" t="str">
        <x:v>G1</x:v>
      </x:c>
    </x:row>
    <x:row r="962" ht="23" customHeight="1">
      <x:c r="A962" s="13" t="str">
        <x:v>00961</x:v>
      </x:c>
      <x:c r="B962" s="4" t="n">
        <x:v>3</x:v>
      </x:c>
      <x:c r="C962" s="4" t="n">
        <x:v>2</x:v>
      </x:c>
      <x:c r="D962" s="4" t="n">
        <x:v>2</x:v>
      </x:c>
      <x:c r="E962" s="4" t="n">
        <x:v>2</x:v>
      </x:c>
      <x:c r="F962" s="4" t="str">
        <x:v>No</x:v>
      </x:c>
      <x:c r="G962" s="4" t="str">
        <x:v>Sí</x:v>
      </x:c>
      <x:c r="H962" s="4" t="str">
        <x:v>No</x:v>
      </x:c>
      <x:c r="I962" s="4" t="str">
        <x:v>Sí</x:v>
      </x:c>
      <x:c r="J962" s="4" t="str">
        <x:v>G1</x:v>
      </x:c>
    </x:row>
    <x:row r="963" ht="23" customHeight="1">
      <x:c r="A963" s="13" t="str">
        <x:v>00962</x:v>
      </x:c>
      <x:c r="B963" s="4" t="n">
        <x:v>3</x:v>
      </x:c>
      <x:c r="C963" s="4" t="n">
        <x:v>3</x:v>
      </x:c>
      <x:c r="D963" s="4" t="n">
        <x:v>2</x:v>
      </x:c>
      <x:c r="E963" s="4" t="n">
        <x:v>2</x:v>
      </x:c>
      <x:c r="F963" s="4" t="str">
        <x:v>No</x:v>
      </x:c>
      <x:c r="G963" s="4" t="str">
        <x:v>Sí</x:v>
      </x:c>
      <x:c r="H963" s="4" t="str">
        <x:v>No</x:v>
      </x:c>
      <x:c r="I963" s="4" t="str">
        <x:v>Sí</x:v>
      </x:c>
      <x:c r="J963" s="4" t="str">
        <x:v>G1</x:v>
      </x:c>
    </x:row>
    <x:row r="964" ht="23" customHeight="1">
      <x:c r="A964" s="13" t="str">
        <x:v>00963</x:v>
      </x:c>
      <x:c r="B964" s="4" t="n">
        <x:v>3</x:v>
      </x:c>
      <x:c r="C964" s="4" t="n">
        <x:v>3</x:v>
      </x:c>
      <x:c r="D964" s="4" t="n">
        <x:v>3</x:v>
      </x:c>
      <x:c r="E964" s="4" t="n">
        <x:v>2</x:v>
      </x:c>
      <x:c r="F964" s="4" t="str">
        <x:v>No</x:v>
      </x:c>
      <x:c r="G964" s="4" t="str">
        <x:v>Sí</x:v>
      </x:c>
      <x:c r="H964" s="4" t="str">
        <x:v>No</x:v>
      </x:c>
      <x:c r="I964" s="4" t="str">
        <x:v>Sí</x:v>
      </x:c>
      <x:c r="J964" s="4" t="str">
        <x:v>G1</x:v>
      </x:c>
    </x:row>
    <x:row r="965" ht="23" customHeight="1">
      <x:c r="A965" s="13" t="str">
        <x:v>00964</x:v>
      </x:c>
      <x:c r="B965" s="4" t="n">
        <x:v>2</x:v>
      </x:c>
      <x:c r="C965" s="4" t="n">
        <x:v>2</x:v>
      </x:c>
      <x:c r="D965" s="4" t="n">
        <x:v>1</x:v>
      </x:c>
      <x:c r="E965" s="4" t="n">
        <x:v>1</x:v>
      </x:c>
      <x:c r="F965" s="4" t="str">
        <x:v>No</x:v>
      </x:c>
      <x:c r="G965" s="4" t="str">
        <x:v>Sí</x:v>
      </x:c>
      <x:c r="H965" s="4" t="str">
        <x:v>No</x:v>
      </x:c>
      <x:c r="I965" s="4" t="str">
        <x:v>Sí</x:v>
      </x:c>
      <x:c r="J965" s="4" t="str">
        <x:v>G1</x:v>
      </x:c>
    </x:row>
    <x:row r="966" ht="23" customHeight="1">
      <x:c r="A966" s="13" t="str">
        <x:v>00965</x:v>
      </x:c>
      <x:c r="B966" s="4" t="n">
        <x:v>3</x:v>
      </x:c>
      <x:c r="C966" s="4" t="n">
        <x:v>2</x:v>
      </x:c>
      <x:c r="D966" s="4" t="n">
        <x:v>2</x:v>
      </x:c>
      <x:c r="E966" s="4" t="n">
        <x:v>2</x:v>
      </x:c>
      <x:c r="F966" s="4" t="str">
        <x:v>No</x:v>
      </x:c>
      <x:c r="G966" s="4" t="str">
        <x:v>Sí</x:v>
      </x:c>
      <x:c r="H966" s="4" t="str">
        <x:v>No</x:v>
      </x:c>
      <x:c r="I966" s="4" t="str">
        <x:v>Sí</x:v>
      </x:c>
      <x:c r="J966" s="4" t="str">
        <x:v>G1</x:v>
      </x:c>
    </x:row>
    <x:row r="967" ht="23" customHeight="1">
      <x:c r="A967" s="13" t="str">
        <x:v>00966</x:v>
      </x:c>
      <x:c r="B967" s="4" t="n">
        <x:v>3</x:v>
      </x:c>
      <x:c r="C967" s="4" t="n">
        <x:v>3</x:v>
      </x:c>
      <x:c r="D967" s="4" t="n">
        <x:v>2</x:v>
      </x:c>
      <x:c r="E967" s="4" t="n">
        <x:v>2</x:v>
      </x:c>
      <x:c r="F967" s="4" t="str">
        <x:v>No</x:v>
      </x:c>
      <x:c r="G967" s="4" t="str">
        <x:v>Sí</x:v>
      </x:c>
      <x:c r="H967" s="4" t="str">
        <x:v>No</x:v>
      </x:c>
      <x:c r="I967" s="4" t="str">
        <x:v>Sí</x:v>
      </x:c>
      <x:c r="J967" s="4" t="str">
        <x:v>G1</x:v>
      </x:c>
    </x:row>
    <x:row r="968" ht="23" customHeight="1">
      <x:c r="A968" s="13" t="str">
        <x:v>00967</x:v>
      </x:c>
      <x:c r="B968" s="4" t="n">
        <x:v>3</x:v>
      </x:c>
      <x:c r="C968" s="4" t="n">
        <x:v>3</x:v>
      </x:c>
      <x:c r="D968" s="4" t="n">
        <x:v>3</x:v>
      </x:c>
      <x:c r="E968" s="4" t="n">
        <x:v>2</x:v>
      </x:c>
      <x:c r="F968" s="4" t="str">
        <x:v>No</x:v>
      </x:c>
      <x:c r="G968" s="4" t="str">
        <x:v>Sí</x:v>
      </x:c>
      <x:c r="H968" s="4" t="str">
        <x:v>No</x:v>
      </x:c>
      <x:c r="I968" s="4" t="str">
        <x:v>Sí</x:v>
      </x:c>
      <x:c r="J968" s="4" t="str">
        <x:v>G2</x:v>
      </x:c>
    </x:row>
    <x:row r="969" ht="23" customHeight="1">
      <x:c r="A969" s="13" t="str">
        <x:v>00968</x:v>
      </x:c>
      <x:c r="B969" s="4" t="n">
        <x:v>3</x:v>
      </x:c>
      <x:c r="C969" s="4" t="n">
        <x:v>3</x:v>
      </x:c>
      <x:c r="D969" s="4" t="n">
        <x:v>3</x:v>
      </x:c>
      <x:c r="E969" s="4" t="n">
        <x:v>3</x:v>
      </x:c>
      <x:c r="F969" s="4" t="str">
        <x:v>No</x:v>
      </x:c>
      <x:c r="G969" s="4" t="str">
        <x:v>Sí</x:v>
      </x:c>
      <x:c r="H969" s="4" t="str">
        <x:v>No</x:v>
      </x:c>
      <x:c r="I969" s="4" t="str">
        <x:v>Sí</x:v>
      </x:c>
      <x:c r="J969" s="4" t="str">
        <x:v>G2</x:v>
      </x:c>
    </x:row>
    <x:row r="970" ht="23" customHeight="1">
      <x:c r="A970" s="13" t="str">
        <x:v>00969</x:v>
      </x:c>
      <x:c r="B970" s="4" t="n">
        <x:v>3</x:v>
      </x:c>
      <x:c r="C970" s="4" t="n">
        <x:v>2</x:v>
      </x:c>
      <x:c r="D970" s="4" t="n">
        <x:v>2</x:v>
      </x:c>
      <x:c r="E970" s="4" t="n">
        <x:v>2</x:v>
      </x:c>
      <x:c r="F970" s="4" t="str">
        <x:v>No</x:v>
      </x:c>
      <x:c r="G970" s="4" t="str">
        <x:v>Sí</x:v>
      </x:c>
      <x:c r="H970" s="4" t="str">
        <x:v>No</x:v>
      </x:c>
      <x:c r="I970" s="4" t="str">
        <x:v>Sí</x:v>
      </x:c>
      <x:c r="J970" s="4" t="str">
        <x:v>G2</x:v>
      </x:c>
    </x:row>
    <x:row r="971" ht="23" customHeight="1">
      <x:c r="A971" s="13" t="str">
        <x:v>00970</x:v>
      </x:c>
      <x:c r="B971" s="4" t="n">
        <x:v>3</x:v>
      </x:c>
      <x:c r="C971" s="4" t="n">
        <x:v>3</x:v>
      </x:c>
      <x:c r="D971" s="4" t="n">
        <x:v>2</x:v>
      </x:c>
      <x:c r="E971" s="4" t="n">
        <x:v>2</x:v>
      </x:c>
      <x:c r="F971" s="4" t="str">
        <x:v>No</x:v>
      </x:c>
      <x:c r="G971" s="4" t="str">
        <x:v>Sí</x:v>
      </x:c>
      <x:c r="H971" s="4" t="str">
        <x:v>No</x:v>
      </x:c>
      <x:c r="I971" s="4" t="str">
        <x:v>Sí</x:v>
      </x:c>
      <x:c r="J971" s="4" t="str">
        <x:v>G2</x:v>
      </x:c>
    </x:row>
    <x:row r="972" ht="23" customHeight="1">
      <x:c r="A972" s="13" t="str">
        <x:v>00971</x:v>
      </x:c>
      <x:c r="B972" s="4" t="n">
        <x:v>3</x:v>
      </x:c>
      <x:c r="C972" s="4" t="n">
        <x:v>3</x:v>
      </x:c>
      <x:c r="D972" s="4" t="n">
        <x:v>3</x:v>
      </x:c>
      <x:c r="E972" s="4" t="n">
        <x:v>2</x:v>
      </x:c>
      <x:c r="F972" s="4" t="str">
        <x:v>No</x:v>
      </x:c>
      <x:c r="G972" s="4" t="str">
        <x:v>Sí</x:v>
      </x:c>
      <x:c r="H972" s="4" t="str">
        <x:v>No</x:v>
      </x:c>
      <x:c r="I972" s="4" t="str">
        <x:v>Sí</x:v>
      </x:c>
      <x:c r="J972" s="4" t="str">
        <x:v>G2</x:v>
      </x:c>
    </x:row>
    <x:row r="973" ht="23" customHeight="1">
      <x:c r="A973" s="13" t="str">
        <x:v>00972</x:v>
      </x:c>
      <x:c r="B973" s="4" t="n">
        <x:v>3</x:v>
      </x:c>
      <x:c r="C973" s="4" t="n">
        <x:v>3</x:v>
      </x:c>
      <x:c r="D973" s="4" t="n">
        <x:v>3</x:v>
      </x:c>
      <x:c r="E973" s="4" t="n">
        <x:v>3</x:v>
      </x:c>
      <x:c r="F973" s="4" t="str">
        <x:v>No</x:v>
      </x:c>
      <x:c r="G973" s="4" t="str">
        <x:v>Sí</x:v>
      </x:c>
      <x:c r="H973" s="4" t="str">
        <x:v>No</x:v>
      </x:c>
      <x:c r="I973" s="4" t="str">
        <x:v>Sí</x:v>
      </x:c>
      <x:c r="J973" s="4" t="str">
        <x:v>G2</x:v>
      </x:c>
    </x:row>
    <x:row r="974" ht="23" customHeight="1">
      <x:c r="A974" s="13" t="str">
        <x:v>00973</x:v>
      </x:c>
      <x:c r="B974" s="4" t="n">
        <x:v>3</x:v>
      </x:c>
      <x:c r="C974" s="4" t="n">
        <x:v>2</x:v>
      </x:c>
      <x:c r="D974" s="4" t="n">
        <x:v>2</x:v>
      </x:c>
      <x:c r="E974" s="4" t="n">
        <x:v>2</x:v>
      </x:c>
      <x:c r="F974" s="4" t="str">
        <x:v>No</x:v>
      </x:c>
      <x:c r="G974" s="4" t="str">
        <x:v>Sí</x:v>
      </x:c>
      <x:c r="H974" s="4" t="str">
        <x:v>No</x:v>
      </x:c>
      <x:c r="I974" s="4" t="str">
        <x:v>Sí</x:v>
      </x:c>
      <x:c r="J974" s="4" t="str">
        <x:v>G2</x:v>
      </x:c>
    </x:row>
    <x:row r="975" ht="23" customHeight="1">
      <x:c r="A975" s="13" t="str">
        <x:v>00974</x:v>
      </x:c>
      <x:c r="B975" s="4" t="n">
        <x:v>3</x:v>
      </x:c>
      <x:c r="C975" s="4" t="n">
        <x:v>3</x:v>
      </x:c>
      <x:c r="D975" s="4" t="n">
        <x:v>2</x:v>
      </x:c>
      <x:c r="E975" s="4" t="n">
        <x:v>2</x:v>
      </x:c>
      <x:c r="F975" s="4" t="str">
        <x:v>No</x:v>
      </x:c>
      <x:c r="G975" s="4" t="str">
        <x:v>Sí</x:v>
      </x:c>
      <x:c r="H975" s="4" t="str">
        <x:v>No</x:v>
      </x:c>
      <x:c r="I975" s="4" t="str">
        <x:v>Sí</x:v>
      </x:c>
      <x:c r="J975" s="4" t="str">
        <x:v>G2</x:v>
      </x:c>
    </x:row>
    <x:row r="976" ht="23" customHeight="1">
      <x:c r="A976" s="13" t="str">
        <x:v>00975</x:v>
      </x:c>
      <x:c r="B976" s="4" t="n">
        <x:v>3</x:v>
      </x:c>
      <x:c r="C976" s="4" t="n">
        <x:v>3</x:v>
      </x:c>
      <x:c r="D976" s="4" t="n">
        <x:v>3</x:v>
      </x:c>
      <x:c r="E976" s="4" t="n">
        <x:v>2</x:v>
      </x:c>
      <x:c r="F976" s="4" t="str">
        <x:v>No</x:v>
      </x:c>
      <x:c r="G976" s="4" t="str">
        <x:v>Sí</x:v>
      </x:c>
      <x:c r="H976" s="4" t="str">
        <x:v>No</x:v>
      </x:c>
      <x:c r="I976" s="4" t="str">
        <x:v>Sí</x:v>
      </x:c>
      <x:c r="J976" s="4" t="str">
        <x:v>G2</x:v>
      </x:c>
    </x:row>
    <x:row r="977" ht="23" customHeight="1">
      <x:c r="A977" s="13" t="str">
        <x:v>00976</x:v>
      </x:c>
      <x:c r="B977" s="4" t="n">
        <x:v>3</x:v>
      </x:c>
      <x:c r="C977" s="4" t="n">
        <x:v>3</x:v>
      </x:c>
      <x:c r="D977" s="4" t="n">
        <x:v>3</x:v>
      </x:c>
      <x:c r="E977" s="4" t="n">
        <x:v>3</x:v>
      </x:c>
      <x:c r="F977" s="4" t="str">
        <x:v>No</x:v>
      </x:c>
      <x:c r="G977" s="4" t="str">
        <x:v>Sí</x:v>
      </x:c>
      <x:c r="H977" s="4" t="str">
        <x:v>No</x:v>
      </x:c>
      <x:c r="I977" s="4" t="str">
        <x:v>Sí</x:v>
      </x:c>
      <x:c r="J977" s="4" t="str">
        <x:v>G2</x:v>
      </x:c>
    </x:row>
    <x:row r="978" ht="23" customHeight="1">
      <x:c r="A978" s="13" t="str">
        <x:v>00977</x:v>
      </x:c>
      <x:c r="B978" s="4" t="n">
        <x:v>3</x:v>
      </x:c>
      <x:c r="C978" s="4" t="n">
        <x:v>2</x:v>
      </x:c>
      <x:c r="D978" s="4" t="n">
        <x:v>2</x:v>
      </x:c>
      <x:c r="E978" s="4" t="n">
        <x:v>2</x:v>
      </x:c>
      <x:c r="F978" s="4" t="str">
        <x:v>No</x:v>
      </x:c>
      <x:c r="G978" s="4" t="str">
        <x:v>Sí</x:v>
      </x:c>
      <x:c r="H978" s="4" t="str">
        <x:v>No</x:v>
      </x:c>
      <x:c r="I978" s="4" t="str">
        <x:v>Sí</x:v>
      </x:c>
      <x:c r="J978" s="4" t="str">
        <x:v>G2</x:v>
      </x:c>
    </x:row>
    <x:row r="979" ht="23" customHeight="1">
      <x:c r="A979" s="13" t="str">
        <x:v>00978</x:v>
      </x:c>
      <x:c r="B979" s="4" t="n">
        <x:v>1</x:v>
      </x:c>
      <x:c r="C979" s="4" t="n">
        <x:v>1</x:v>
      </x:c>
      <x:c r="D979" s="4" t="n">
        <x:v>1</x:v>
      </x:c>
      <x:c r="E979" s="4" t="n">
        <x:v>1</x:v>
      </x:c>
      <x:c r="F979" s="4" t="str">
        <x:v>Sí</x:v>
      </x:c>
      <x:c r="G979" s="4" t="str">
        <x:v>Sí</x:v>
      </x:c>
      <x:c r="H979" s="4" t="str">
        <x:v>Sí</x:v>
      </x:c>
      <x:c r="I979" s="4" t="str">
        <x:v>No</x:v>
      </x:c>
      <x:c r="J979" s="4" t="str">
        <x:v>G2</x:v>
      </x:c>
    </x:row>
    <x:row r="980" ht="23" customHeight="1">
      <x:c r="A980" s="13" t="str">
        <x:v>00979</x:v>
      </x:c>
      <x:c r="B980" s="4" t="n">
        <x:v>3</x:v>
      </x:c>
      <x:c r="C980" s="4" t="n">
        <x:v>3</x:v>
      </x:c>
      <x:c r="D980" s="4" t="n">
        <x:v>3</x:v>
      </x:c>
      <x:c r="E980" s="4" t="n">
        <x:v>2</x:v>
      </x:c>
      <x:c r="F980" s="4" t="str">
        <x:v>No</x:v>
      </x:c>
      <x:c r="G980" s="4" t="str">
        <x:v>Sí</x:v>
      </x:c>
      <x:c r="H980" s="4" t="str">
        <x:v>No</x:v>
      </x:c>
      <x:c r="I980" s="4" t="str">
        <x:v>Sí</x:v>
      </x:c>
      <x:c r="J980" s="4" t="str">
        <x:v>G2</x:v>
      </x:c>
    </x:row>
    <x:row r="981" ht="23" customHeight="1">
      <x:c r="A981" s="13" t="str">
        <x:v>00980</x:v>
      </x:c>
      <x:c r="B981" s="4" t="n">
        <x:v>3</x:v>
      </x:c>
      <x:c r="C981" s="4" t="n">
        <x:v>3</x:v>
      </x:c>
      <x:c r="D981" s="4" t="n">
        <x:v>3</x:v>
      </x:c>
      <x:c r="E981" s="4" t="n">
        <x:v>3</x:v>
      </x:c>
      <x:c r="F981" s="4" t="str">
        <x:v>No</x:v>
      </x:c>
      <x:c r="G981" s="4" t="str">
        <x:v>Sí</x:v>
      </x:c>
      <x:c r="H981" s="4" t="str">
        <x:v>No</x:v>
      </x:c>
      <x:c r="I981" s="4" t="str">
        <x:v>Sí</x:v>
      </x:c>
      <x:c r="J981" s="4" t="str">
        <x:v>G2</x:v>
      </x:c>
    </x:row>
    <x:row r="982" ht="23" customHeight="1">
      <x:c r="A982" s="13" t="str">
        <x:v>00981</x:v>
      </x:c>
      <x:c r="B982" s="4" t="n">
        <x:v>3</x:v>
      </x:c>
      <x:c r="C982" s="4" t="n">
        <x:v>2</x:v>
      </x:c>
      <x:c r="D982" s="4" t="n">
        <x:v>2</x:v>
      </x:c>
      <x:c r="E982" s="4" t="n">
        <x:v>2</x:v>
      </x:c>
      <x:c r="F982" s="4" t="str">
        <x:v>No</x:v>
      </x:c>
      <x:c r="G982" s="4" t="str">
        <x:v>Sí</x:v>
      </x:c>
      <x:c r="H982" s="4" t="str">
        <x:v>No</x:v>
      </x:c>
      <x:c r="I982" s="4" t="str">
        <x:v>Sí</x:v>
      </x:c>
      <x:c r="J982" s="4" t="str">
        <x:v>G1</x:v>
      </x:c>
    </x:row>
    <x:row r="983" ht="23" customHeight="1">
      <x:c r="A983" s="13" t="str">
        <x:v>00982</x:v>
      </x:c>
      <x:c r="B983" s="4" t="n">
        <x:v>3</x:v>
      </x:c>
      <x:c r="C983" s="4" t="n">
        <x:v>3</x:v>
      </x:c>
      <x:c r="D983" s="4" t="n">
        <x:v>2</x:v>
      </x:c>
      <x:c r="E983" s="4" t="n">
        <x:v>2</x:v>
      </x:c>
      <x:c r="F983" s="4" t="str">
        <x:v>No</x:v>
      </x:c>
      <x:c r="G983" s="4" t="str">
        <x:v>Sí</x:v>
      </x:c>
      <x:c r="H983" s="4" t="str">
        <x:v>No</x:v>
      </x:c>
      <x:c r="I983" s="4" t="str">
        <x:v>Sí</x:v>
      </x:c>
      <x:c r="J983" s="4" t="str">
        <x:v>G1</x:v>
      </x:c>
    </x:row>
    <x:row r="984" ht="23" customHeight="1">
      <x:c r="A984" s="13" t="str">
        <x:v>00983</x:v>
      </x:c>
      <x:c r="B984" s="4" t="n">
        <x:v>3</x:v>
      </x:c>
      <x:c r="C984" s="4" t="n">
        <x:v>3</x:v>
      </x:c>
      <x:c r="D984" s="4" t="n">
        <x:v>3</x:v>
      </x:c>
      <x:c r="E984" s="4" t="n">
        <x:v>2</x:v>
      </x:c>
      <x:c r="F984" s="4" t="str">
        <x:v>No</x:v>
      </x:c>
      <x:c r="G984" s="4" t="str">
        <x:v>Sí</x:v>
      </x:c>
      <x:c r="H984" s="4" t="str">
        <x:v>No</x:v>
      </x:c>
      <x:c r="I984" s="4" t="str">
        <x:v>Sí</x:v>
      </x:c>
      <x:c r="J984" s="4" t="str">
        <x:v>G1</x:v>
      </x:c>
    </x:row>
    <x:row r="985" ht="23" customHeight="1">
      <x:c r="A985" s="13" t="str">
        <x:v>00984</x:v>
      </x:c>
      <x:c r="B985" s="4" t="n">
        <x:v>3</x:v>
      </x:c>
      <x:c r="C985" s="4" t="n">
        <x:v>3</x:v>
      </x:c>
      <x:c r="D985" s="4" t="n">
        <x:v>3</x:v>
      </x:c>
      <x:c r="E985" s="4" t="n">
        <x:v>3</x:v>
      </x:c>
      <x:c r="F985" s="4" t="str">
        <x:v>No</x:v>
      </x:c>
      <x:c r="G985" s="4" t="str">
        <x:v>Sí</x:v>
      </x:c>
      <x:c r="H985" s="4" t="str">
        <x:v>No</x:v>
      </x:c>
      <x:c r="I985" s="4" t="str">
        <x:v>Sí</x:v>
      </x:c>
      <x:c r="J985" s="4" t="str">
        <x:v>G1</x:v>
      </x:c>
    </x:row>
    <x:row r="986" ht="23" customHeight="1">
      <x:c r="A986" s="13" t="str">
        <x:v>00985</x:v>
      </x:c>
      <x:c r="B986" s="4" t="n">
        <x:v>3</x:v>
      </x:c>
      <x:c r="C986" s="4" t="n">
        <x:v>2</x:v>
      </x:c>
      <x:c r="D986" s="4" t="n">
        <x:v>2</x:v>
      </x:c>
      <x:c r="E986" s="4" t="n">
        <x:v>2</x:v>
      </x:c>
      <x:c r="F986" s="4" t="str">
        <x:v>No</x:v>
      </x:c>
      <x:c r="G986" s="4" t="str">
        <x:v>Sí</x:v>
      </x:c>
      <x:c r="H986" s="4" t="str">
        <x:v>No</x:v>
      </x:c>
      <x:c r="I986" s="4" t="str">
        <x:v>Sí</x:v>
      </x:c>
      <x:c r="J986" s="4" t="str">
        <x:v>G1</x:v>
      </x:c>
    </x:row>
    <x:row r="987" ht="23" customHeight="1">
      <x:c r="A987" s="13" t="str">
        <x:v>00986</x:v>
      </x:c>
      <x:c r="B987" s="4" t="n">
        <x:v>3</x:v>
      </x:c>
      <x:c r="C987" s="4" t="n">
        <x:v>3</x:v>
      </x:c>
      <x:c r="D987" s="4" t="n">
        <x:v>2</x:v>
      </x:c>
      <x:c r="E987" s="4" t="n">
        <x:v>2</x:v>
      </x:c>
      <x:c r="F987" s="4" t="str">
        <x:v>No</x:v>
      </x:c>
      <x:c r="G987" s="4" t="str">
        <x:v>Sí</x:v>
      </x:c>
      <x:c r="H987" s="4" t="str">
        <x:v>No</x:v>
      </x:c>
      <x:c r="I987" s="4" t="str">
        <x:v>Sí</x:v>
      </x:c>
      <x:c r="J987" s="4" t="str">
        <x:v>G1</x:v>
      </x:c>
    </x:row>
    <x:row r="988" ht="23" customHeight="1">
      <x:c r="A988" s="13" t="str">
        <x:v>00987</x:v>
      </x:c>
      <x:c r="B988" s="4" t="n">
        <x:v>3</x:v>
      </x:c>
      <x:c r="C988" s="4" t="n">
        <x:v>3</x:v>
      </x:c>
      <x:c r="D988" s="4" t="n">
        <x:v>3</x:v>
      </x:c>
      <x:c r="E988" s="4" t="n">
        <x:v>2</x:v>
      </x:c>
      <x:c r="F988" s="4" t="str">
        <x:v>No</x:v>
      </x:c>
      <x:c r="G988" s="4" t="str">
        <x:v>Sí</x:v>
      </x:c>
      <x:c r="H988" s="4" t="str">
        <x:v>No</x:v>
      </x:c>
      <x:c r="I988" s="4" t="str">
        <x:v>Sí</x:v>
      </x:c>
      <x:c r="J988" s="4" t="str">
        <x:v>G1</x:v>
      </x:c>
    </x:row>
    <x:row r="989" ht="23" customHeight="1">
      <x:c r="A989" s="13" t="str">
        <x:v>00988</x:v>
      </x:c>
      <x:c r="B989" s="4" t="n">
        <x:v>3</x:v>
      </x:c>
      <x:c r="C989" s="4" t="n">
        <x:v>3</x:v>
      </x:c>
      <x:c r="D989" s="4" t="n">
        <x:v>3</x:v>
      </x:c>
      <x:c r="E989" s="4" t="n">
        <x:v>3</x:v>
      </x:c>
      <x:c r="F989" s="4" t="str">
        <x:v>No</x:v>
      </x:c>
      <x:c r="G989" s="4" t="str">
        <x:v>Sí</x:v>
      </x:c>
      <x:c r="H989" s="4" t="str">
        <x:v>No</x:v>
      </x:c>
      <x:c r="I989" s="4" t="str">
        <x:v>Sí</x:v>
      </x:c>
      <x:c r="J989" s="4" t="str">
        <x:v>G1</x:v>
      </x:c>
    </x:row>
    <x:row r="990" ht="23" customHeight="1">
      <x:c r="A990" s="13" t="str">
        <x:v>00989</x:v>
      </x:c>
      <x:c r="B990" s="4" t="n">
        <x:v>3</x:v>
      </x:c>
      <x:c r="C990" s="4" t="n">
        <x:v>2</x:v>
      </x:c>
      <x:c r="D990" s="4" t="n">
        <x:v>2</x:v>
      </x:c>
      <x:c r="E990" s="4" t="n">
        <x:v>2</x:v>
      </x:c>
      <x:c r="F990" s="4" t="str">
        <x:v>No</x:v>
      </x:c>
      <x:c r="G990" s="4" t="str">
        <x:v>Sí</x:v>
      </x:c>
      <x:c r="H990" s="4" t="str">
        <x:v>No</x:v>
      </x:c>
      <x:c r="I990" s="4" t="str">
        <x:v>Sí</x:v>
      </x:c>
      <x:c r="J990" s="4" t="str">
        <x:v>G1</x:v>
      </x:c>
    </x:row>
    <x:row r="991" ht="23" customHeight="1">
      <x:c r="A991" s="13" t="str">
        <x:v>00990</x:v>
      </x:c>
      <x:c r="B991" s="4" t="n">
        <x:v>3</x:v>
      </x:c>
      <x:c r="C991" s="4" t="n">
        <x:v>3</x:v>
      </x:c>
      <x:c r="D991" s="4" t="n">
        <x:v>2</x:v>
      </x:c>
      <x:c r="E991" s="4" t="n">
        <x:v>2</x:v>
      </x:c>
      <x:c r="F991" s="4" t="str">
        <x:v>No</x:v>
      </x:c>
      <x:c r="G991" s="4" t="str">
        <x:v>Sí</x:v>
      </x:c>
      <x:c r="H991" s="4" t="str">
        <x:v>No</x:v>
      </x:c>
      <x:c r="I991" s="4" t="str">
        <x:v>Sí</x:v>
      </x:c>
      <x:c r="J991" s="4" t="str">
        <x:v>G1</x:v>
      </x:c>
    </x:row>
    <x:row r="992" ht="23" customHeight="1">
      <x:c r="A992" s="13" t="str">
        <x:v>00991</x:v>
      </x:c>
      <x:c r="B992" s="4" t="n">
        <x:v>3</x:v>
      </x:c>
      <x:c r="C992" s="4" t="n">
        <x:v>3</x:v>
      </x:c>
      <x:c r="D992" s="4" t="n">
        <x:v>3</x:v>
      </x:c>
      <x:c r="E992" s="4" t="n">
        <x:v>2</x:v>
      </x:c>
      <x:c r="F992" s="4" t="str">
        <x:v>No</x:v>
      </x:c>
      <x:c r="G992" s="4" t="str">
        <x:v>Sí</x:v>
      </x:c>
      <x:c r="H992" s="4" t="str">
        <x:v>No</x:v>
      </x:c>
      <x:c r="I992" s="4" t="str">
        <x:v>Sí</x:v>
      </x:c>
      <x:c r="J992" s="4" t="str">
        <x:v>G1</x:v>
      </x:c>
    </x:row>
    <x:row r="993" ht="23" customHeight="1">
      <x:c r="A993" s="13" t="str">
        <x:v>00992</x:v>
      </x:c>
      <x:c r="B993" s="4" t="n">
        <x:v>2</x:v>
      </x:c>
      <x:c r="C993" s="4" t="n">
        <x:v>2</x:v>
      </x:c>
      <x:c r="D993" s="4" t="n">
        <x:v>1</x:v>
      </x:c>
      <x:c r="E993" s="4" t="n">
        <x:v>1</x:v>
      </x:c>
      <x:c r="F993" s="4" t="str">
        <x:v>No</x:v>
      </x:c>
      <x:c r="G993" s="4" t="str">
        <x:v>Sí</x:v>
      </x:c>
      <x:c r="H993" s="4" t="str">
        <x:v>No</x:v>
      </x:c>
      <x:c r="I993" s="4" t="str">
        <x:v>Sí</x:v>
      </x:c>
      <x:c r="J993" s="4" t="str">
        <x:v>G1</x:v>
      </x:c>
    </x:row>
    <x:row r="994" ht="23" customHeight="1">
      <x:c r="A994" s="13" t="str">
        <x:v>00993</x:v>
      </x:c>
      <x:c r="B994" s="4" t="n">
        <x:v>3</x:v>
      </x:c>
      <x:c r="C994" s="4" t="n">
        <x:v>2</x:v>
      </x:c>
      <x:c r="D994" s="4" t="n">
        <x:v>2</x:v>
      </x:c>
      <x:c r="E994" s="4" t="n">
        <x:v>2</x:v>
      </x:c>
      <x:c r="F994" s="4" t="str">
        <x:v>No</x:v>
      </x:c>
      <x:c r="G994" s="4" t="str">
        <x:v>Sí</x:v>
      </x:c>
      <x:c r="H994" s="4" t="str">
        <x:v>No</x:v>
      </x:c>
      <x:c r="I994" s="4" t="str">
        <x:v>Sí</x:v>
      </x:c>
      <x:c r="J994" s="4" t="str">
        <x:v>G1</x:v>
      </x:c>
    </x:row>
    <x:row r="995" ht="23" customHeight="1">
      <x:c r="A995" s="13" t="str">
        <x:v>00994</x:v>
      </x:c>
      <x:c r="B995" s="4" t="n">
        <x:v>3</x:v>
      </x:c>
      <x:c r="C995" s="4" t="n">
        <x:v>3</x:v>
      </x:c>
      <x:c r="D995" s="4" t="n">
        <x:v>2</x:v>
      </x:c>
      <x:c r="E995" s="4" t="n">
        <x:v>2</x:v>
      </x:c>
      <x:c r="F995" s="4" t="str">
        <x:v>No</x:v>
      </x:c>
      <x:c r="G995" s="4" t="str">
        <x:v>Sí</x:v>
      </x:c>
      <x:c r="H995" s="4" t="str">
        <x:v>No</x:v>
      </x:c>
      <x:c r="I995" s="4" t="str">
        <x:v>Sí</x:v>
      </x:c>
      <x:c r="J995" s="4" t="str">
        <x:v>G1</x:v>
      </x:c>
    </x:row>
    <x:row r="996" ht="23" customHeight="1">
      <x:c r="A996" s="13" t="str">
        <x:v>00995</x:v>
      </x:c>
      <x:c r="B996" s="4" t="n">
        <x:v>3</x:v>
      </x:c>
      <x:c r="C996" s="4" t="n">
        <x:v>3</x:v>
      </x:c>
      <x:c r="D996" s="4" t="n">
        <x:v>3</x:v>
      </x:c>
      <x:c r="E996" s="4" t="n">
        <x:v>2</x:v>
      </x:c>
      <x:c r="F996" s="4" t="str">
        <x:v>No</x:v>
      </x:c>
      <x:c r="G996" s="4" t="str">
        <x:v>Sí</x:v>
      </x:c>
      <x:c r="H996" s="4" t="str">
        <x:v>No</x:v>
      </x:c>
      <x:c r="I996" s="4" t="str">
        <x:v>Sí</x:v>
      </x:c>
      <x:c r="J996" s="4" t="str">
        <x:v>G2</x:v>
      </x:c>
    </x:row>
    <x:row r="997" ht="23" customHeight="1">
      <x:c r="A997" s="13" t="str">
        <x:v>00996</x:v>
      </x:c>
      <x:c r="B997" s="4" t="n">
        <x:v>3</x:v>
      </x:c>
      <x:c r="C997" s="4" t="n">
        <x:v>3</x:v>
      </x:c>
      <x:c r="D997" s="4" t="n">
        <x:v>3</x:v>
      </x:c>
      <x:c r="E997" s="4" t="n">
        <x:v>3</x:v>
      </x:c>
      <x:c r="F997" s="4" t="str">
        <x:v>No</x:v>
      </x:c>
      <x:c r="G997" s="4" t="str">
        <x:v>Sí</x:v>
      </x:c>
      <x:c r="H997" s="4" t="str">
        <x:v>No</x:v>
      </x:c>
      <x:c r="I997" s="4" t="str">
        <x:v>Sí</x:v>
      </x:c>
      <x:c r="J997" s="4" t="str">
        <x:v>G2</x:v>
      </x:c>
    </x:row>
    <x:row r="998" ht="23" customHeight="1">
      <x:c r="A998" s="13" t="str">
        <x:v>00997</x:v>
      </x:c>
      <x:c r="B998" s="4" t="n">
        <x:v>3</x:v>
      </x:c>
      <x:c r="C998" s="4" t="n">
        <x:v>2</x:v>
      </x:c>
      <x:c r="D998" s="4" t="n">
        <x:v>2</x:v>
      </x:c>
      <x:c r="E998" s="4" t="n">
        <x:v>2</x:v>
      </x:c>
      <x:c r="F998" s="4" t="str">
        <x:v>No</x:v>
      </x:c>
      <x:c r="G998" s="4" t="str">
        <x:v>Sí</x:v>
      </x:c>
      <x:c r="H998" s="4" t="str">
        <x:v>No</x:v>
      </x:c>
      <x:c r="I998" s="4" t="str">
        <x:v>Sí</x:v>
      </x:c>
      <x:c r="J998" s="4" t="str">
        <x:v>G2</x:v>
      </x:c>
    </x:row>
    <x:row r="999" ht="23" customHeight="1">
      <x:c r="A999" s="13" t="str">
        <x:v>00998</x:v>
      </x:c>
      <x:c r="B999" s="4" t="n">
        <x:v>3</x:v>
      </x:c>
      <x:c r="C999" s="4" t="n">
        <x:v>3</x:v>
      </x:c>
      <x:c r="D999" s="4" t="n">
        <x:v>2</x:v>
      </x:c>
      <x:c r="E999" s="4" t="n">
        <x:v>2</x:v>
      </x:c>
      <x:c r="F999" s="4" t="str">
        <x:v>No</x:v>
      </x:c>
      <x:c r="G999" s="4" t="str">
        <x:v>Sí</x:v>
      </x:c>
      <x:c r="H999" s="4" t="str">
        <x:v>No</x:v>
      </x:c>
      <x:c r="I999" s="4" t="str">
        <x:v>Sí</x:v>
      </x:c>
      <x:c r="J999" s="4" t="str">
        <x:v>G2</x:v>
      </x:c>
    </x:row>
    <x:row r="1000" ht="23" customHeight="1">
      <x:c r="A1000" s="13" t="str">
        <x:v>00999</x:v>
      </x:c>
      <x:c r="B1000" s="4" t="n">
        <x:v>3</x:v>
      </x:c>
      <x:c r="C1000" s="4" t="n">
        <x:v>3</x:v>
      </x:c>
      <x:c r="D1000" s="4" t="n">
        <x:v>3</x:v>
      </x:c>
      <x:c r="E1000" s="4" t="n">
        <x:v>2</x:v>
      </x:c>
      <x:c r="F1000" s="4" t="str">
        <x:v>No</x:v>
      </x:c>
      <x:c r="G1000" s="4" t="str">
        <x:v>Sí</x:v>
      </x:c>
      <x:c r="H1000" s="4" t="str">
        <x:v>No</x:v>
      </x:c>
      <x:c r="I1000" s="4" t="str">
        <x:v>Sí</x:v>
      </x:c>
      <x:c r="J1000" s="4" t="str">
        <x:v>G2</x:v>
      </x:c>
    </x:row>
    <x:row r="1001" ht="23" customHeight="1">
      <x:c r="A1001" s="13" t="str">
        <x:v>01000</x:v>
      </x:c>
      <x:c r="B1001" s="4" t="n">
        <x:v>3</x:v>
      </x:c>
      <x:c r="C1001" s="4" t="n">
        <x:v>3</x:v>
      </x:c>
      <x:c r="D1001" s="4" t="n">
        <x:v>3</x:v>
      </x:c>
      <x:c r="E1001" s="4" t="n">
        <x:v>3</x:v>
      </x:c>
      <x:c r="F1001" s="4" t="str">
        <x:v>No</x:v>
      </x:c>
      <x:c r="G1001" s="4" t="str">
        <x:v>Sí</x:v>
      </x:c>
      <x:c r="H1001" s="4" t="str">
        <x:v>No</x:v>
      </x:c>
      <x:c r="I1001" s="4" t="str">
        <x:v>Sí</x:v>
      </x:c>
      <x:c r="J1001" s="4" t="str">
        <x:v>G2</x:v>
      </x:c>
    </x:row>
    <x:row r="1002" ht="23" customHeight="1">
      <x:c r="A1002" s="13" t="str">
        <x:v>01001</x:v>
      </x:c>
      <x:c r="B1002" s="4" t="n">
        <x:v>3</x:v>
      </x:c>
      <x:c r="C1002" s="4" t="n">
        <x:v>2</x:v>
      </x:c>
      <x:c r="D1002" s="4" t="n">
        <x:v>2</x:v>
      </x:c>
      <x:c r="E1002" s="4" t="n">
        <x:v>2</x:v>
      </x:c>
      <x:c r="F1002" s="4" t="str">
        <x:v>No</x:v>
      </x:c>
      <x:c r="G1002" s="4" t="str">
        <x:v>Sí</x:v>
      </x:c>
      <x:c r="H1002" s="4" t="str">
        <x:v>No</x:v>
      </x:c>
      <x:c r="I1002" s="4" t="str">
        <x:v>Sí</x:v>
      </x:c>
      <x:c r="J1002" s="4" t="str">
        <x:v>G2</x:v>
      </x:c>
    </x:row>
    <x:row r="1003" ht="23" customHeight="1">
      <x:c r="A1003" s="13" t="str">
        <x:v>01002</x:v>
      </x:c>
      <x:c r="B1003" s="4" t="n">
        <x:v>3</x:v>
      </x:c>
      <x:c r="C1003" s="4" t="n">
        <x:v>3</x:v>
      </x:c>
      <x:c r="D1003" s="4" t="n">
        <x:v>2</x:v>
      </x:c>
      <x:c r="E1003" s="4" t="n">
        <x:v>2</x:v>
      </x:c>
      <x:c r="F1003" s="4" t="str">
        <x:v>No</x:v>
      </x:c>
      <x:c r="G1003" s="4" t="str">
        <x:v>Sí</x:v>
      </x:c>
      <x:c r="H1003" s="4" t="str">
        <x:v>No</x:v>
      </x:c>
      <x:c r="I1003" s="4" t="str">
        <x:v>Sí</x:v>
      </x:c>
      <x:c r="J1003" s="4" t="str">
        <x:v>G2</x:v>
      </x:c>
    </x:row>
    <x:row r="1004" ht="23" customHeight="1">
      <x:c r="A1004" s="13" t="str">
        <x:v>01003</x:v>
      </x:c>
      <x:c r="B1004" s="4" t="n">
        <x:v>2</x:v>
      </x:c>
      <x:c r="C1004" s="4" t="n">
        <x:v>1</x:v>
      </x:c>
      <x:c r="D1004" s="4" t="n">
        <x:v>1</x:v>
      </x:c>
      <x:c r="E1004" s="4" t="n">
        <x:v>1</x:v>
      </x:c>
      <x:c r="F1004" s="4" t="str">
        <x:v>Sí</x:v>
      </x:c>
      <x:c r="G1004" s="4" t="str">
        <x:v>Sí</x:v>
      </x:c>
      <x:c r="H1004" s="4" t="str">
        <x:v>Sí</x:v>
      </x:c>
      <x:c r="I1004" s="4" t="str">
        <x:v>No</x:v>
      </x:c>
      <x:c r="J1004" s="4" t="str">
        <x:v>G2</x:v>
      </x:c>
    </x:row>
    <x:row r="1005" ht="23" customHeight="1">
      <x:c r="A1005" s="13" t="str">
        <x:v>01004</x:v>
      </x:c>
      <x:c r="B1005" s="4" t="n">
        <x:v>3</x:v>
      </x:c>
      <x:c r="C1005" s="4" t="n">
        <x:v>3</x:v>
      </x:c>
      <x:c r="D1005" s="4" t="n">
        <x:v>3</x:v>
      </x:c>
      <x:c r="E1005" s="4" t="n">
        <x:v>3</x:v>
      </x:c>
      <x:c r="F1005" s="4" t="str">
        <x:v>No</x:v>
      </x:c>
      <x:c r="G1005" s="4" t="str">
        <x:v>Sí</x:v>
      </x:c>
      <x:c r="H1005" s="4" t="str">
        <x:v>No</x:v>
      </x:c>
      <x:c r="I1005" s="4" t="str">
        <x:v>Sí</x:v>
      </x:c>
      <x:c r="J1005" s="4" t="str">
        <x:v>G2</x:v>
      </x:c>
    </x:row>
    <x:row r="1006" ht="23" customHeight="1">
      <x:c r="A1006" s="13" t="str">
        <x:v>01005</x:v>
      </x:c>
      <x:c r="B1006" s="4" t="n">
        <x:v>3</x:v>
      </x:c>
      <x:c r="C1006" s="4" t="n">
        <x:v>2</x:v>
      </x:c>
      <x:c r="D1006" s="4" t="n">
        <x:v>2</x:v>
      </x:c>
      <x:c r="E1006" s="4" t="n">
        <x:v>2</x:v>
      </x:c>
      <x:c r="F1006" s="4" t="str">
        <x:v>No</x:v>
      </x:c>
      <x:c r="G1006" s="4" t="str">
        <x:v>Sí</x:v>
      </x:c>
      <x:c r="H1006" s="4" t="str">
        <x:v>No</x:v>
      </x:c>
      <x:c r="I1006" s="4" t="str">
        <x:v>Sí</x:v>
      </x:c>
      <x:c r="J1006" s="4" t="str">
        <x:v>G2</x:v>
      </x:c>
    </x:row>
    <x:row r="1007" ht="23" customHeight="1">
      <x:c r="A1007" s="13" t="str">
        <x:v>01006</x:v>
      </x:c>
      <x:c r="B1007" s="4" t="n">
        <x:v>1</x:v>
      </x:c>
      <x:c r="C1007" s="4" t="n">
        <x:v>1</x:v>
      </x:c>
      <x:c r="D1007" s="4" t="n">
        <x:v>1</x:v>
      </x:c>
      <x:c r="E1007" s="4" t="n">
        <x:v>1</x:v>
      </x:c>
      <x:c r="F1007" s="4" t="str">
        <x:v>Sí</x:v>
      </x:c>
      <x:c r="G1007" s="4" t="str">
        <x:v>Sí</x:v>
      </x:c>
      <x:c r="H1007" s="4" t="str">
        <x:v>Sí</x:v>
      </x:c>
      <x:c r="I1007" s="4" t="str">
        <x:v>No</x:v>
      </x:c>
      <x:c r="J1007" s="4" t="str">
        <x:v>G2</x:v>
      </x:c>
    </x:row>
    <x:row r="1008" ht="23" customHeight="1">
      <x:c r="A1008" s="13" t="str">
        <x:v>01007</x:v>
      </x:c>
      <x:c r="B1008" s="4" t="n">
        <x:v>3</x:v>
      </x:c>
      <x:c r="C1008" s="4" t="n">
        <x:v>3</x:v>
      </x:c>
      <x:c r="D1008" s="4" t="n">
        <x:v>3</x:v>
      </x:c>
      <x:c r="E1008" s="4" t="n">
        <x:v>2</x:v>
      </x:c>
      <x:c r="F1008" s="4" t="str">
        <x:v>No</x:v>
      </x:c>
      <x:c r="G1008" s="4" t="str">
        <x:v>Sí</x:v>
      </x:c>
      <x:c r="H1008" s="4" t="str">
        <x:v>No</x:v>
      </x:c>
      <x:c r="I1008" s="4" t="str">
        <x:v>Sí</x:v>
      </x:c>
      <x:c r="J1008" s="4" t="str">
        <x:v>G2</x:v>
      </x:c>
    </x:row>
    <x:row r="1009" ht="23" customHeight="1">
      <x:c r="A1009" s="13" t="str">
        <x:v>01008</x:v>
      </x:c>
      <x:c r="B1009" s="4" t="n">
        <x:v>2</x:v>
      </x:c>
      <x:c r="C1009" s="4" t="n">
        <x:v>2</x:v>
      </x:c>
      <x:c r="D1009" s="4" t="n">
        <x:v>2</x:v>
      </x:c>
      <x:c r="E1009" s="4" t="n">
        <x:v>2</x:v>
      </x:c>
      <x:c r="F1009" s="4" t="str">
        <x:v>No</x:v>
      </x:c>
      <x:c r="G1009" s="4" t="str">
        <x:v>Sí</x:v>
      </x:c>
      <x:c r="H1009" s="4" t="str">
        <x:v>Sí</x:v>
      </x:c>
      <x:c r="I1009" s="4" t="str">
        <x:v>Sí</x:v>
      </x:c>
      <x:c r="J1009" s="4" t="str">
        <x:v>G2</x:v>
      </x:c>
    </x:row>
    <x:row r="1010" ht="23" customHeight="1">
      <x:c r="A1010" s="13" t="str">
        <x:v>01009</x:v>
      </x:c>
      <x:c r="B1010" s="4" t="n">
        <x:v>3</x:v>
      </x:c>
      <x:c r="C1010" s="4" t="n">
        <x:v>2</x:v>
      </x:c>
      <x:c r="D1010" s="4" t="n">
        <x:v>2</x:v>
      </x:c>
      <x:c r="E1010" s="4" t="n">
        <x:v>2</x:v>
      </x:c>
      <x:c r="F1010" s="4" t="str">
        <x:v>No</x:v>
      </x:c>
      <x:c r="G1010" s="4" t="str">
        <x:v>Sí</x:v>
      </x:c>
      <x:c r="H1010" s="4" t="str">
        <x:v>No</x:v>
      </x:c>
      <x:c r="I1010" s="4" t="str">
        <x:v>Sí</x:v>
      </x:c>
      <x:c r="J1010" s="4" t="str">
        <x:v>G1</x:v>
      </x:c>
    </x:row>
    <x:row r="1011" ht="23" customHeight="1">
      <x:c r="A1011" s="13" t="str">
        <x:v>01010</x:v>
      </x:c>
      <x:c r="B1011" s="4" t="n">
        <x:v>3</x:v>
      </x:c>
      <x:c r="C1011" s="4" t="n">
        <x:v>3</x:v>
      </x:c>
      <x:c r="D1011" s="4" t="n">
        <x:v>2</x:v>
      </x:c>
      <x:c r="E1011" s="4" t="n">
        <x:v>2</x:v>
      </x:c>
      <x:c r="F1011" s="4" t="str">
        <x:v>No</x:v>
      </x:c>
      <x:c r="G1011" s="4" t="str">
        <x:v>Sí</x:v>
      </x:c>
      <x:c r="H1011" s="4" t="str">
        <x:v>No</x:v>
      </x:c>
      <x:c r="I1011" s="4" t="str">
        <x:v>Sí</x:v>
      </x:c>
      <x:c r="J1011" s="4" t="str">
        <x:v>G1</x:v>
      </x:c>
    </x:row>
    <x:row r="1012" ht="23" customHeight="1">
      <x:c r="A1012" s="13" t="str">
        <x:v>01011</x:v>
      </x:c>
      <x:c r="B1012" s="4" t="n">
        <x:v>3</x:v>
      </x:c>
      <x:c r="C1012" s="4" t="n">
        <x:v>3</x:v>
      </x:c>
      <x:c r="D1012" s="4" t="n">
        <x:v>3</x:v>
      </x:c>
      <x:c r="E1012" s="4" t="n">
        <x:v>2</x:v>
      </x:c>
      <x:c r="F1012" s="4" t="str">
        <x:v>No</x:v>
      </x:c>
      <x:c r="G1012" s="4" t="str">
        <x:v>Sí</x:v>
      </x:c>
      <x:c r="H1012" s="4" t="str">
        <x:v>No</x:v>
      </x:c>
      <x:c r="I1012" s="4" t="str">
        <x:v>Sí</x:v>
      </x:c>
      <x:c r="J1012" s="4" t="str">
        <x:v>G1</x:v>
      </x:c>
    </x:row>
    <x:row r="1013" ht="23" customHeight="1">
      <x:c r="A1013" s="13" t="str">
        <x:v>01012</x:v>
      </x:c>
      <x:c r="B1013" s="4" t="n">
        <x:v>3</x:v>
      </x:c>
      <x:c r="C1013" s="4" t="n">
        <x:v>3</x:v>
      </x:c>
      <x:c r="D1013" s="4" t="n">
        <x:v>3</x:v>
      </x:c>
      <x:c r="E1013" s="4" t="n">
        <x:v>3</x:v>
      </x:c>
      <x:c r="F1013" s="4" t="str">
        <x:v>No</x:v>
      </x:c>
      <x:c r="G1013" s="4" t="str">
        <x:v>Sí</x:v>
      </x:c>
      <x:c r="H1013" s="4" t="str">
        <x:v>No</x:v>
      </x:c>
      <x:c r="I1013" s="4" t="str">
        <x:v>Sí</x:v>
      </x:c>
      <x:c r="J1013" s="4" t="str">
        <x:v>G1</x:v>
      </x:c>
    </x:row>
    <x:row r="1014" ht="23" customHeight="1">
      <x:c r="A1014" s="13" t="str">
        <x:v>01013</x:v>
      </x:c>
      <x:c r="B1014" s="4" t="n">
        <x:v>3</x:v>
      </x:c>
      <x:c r="C1014" s="4" t="n">
        <x:v>2</x:v>
      </x:c>
      <x:c r="D1014" s="4" t="n">
        <x:v>2</x:v>
      </x:c>
      <x:c r="E1014" s="4" t="n">
        <x:v>2</x:v>
      </x:c>
      <x:c r="F1014" s="4" t="str">
        <x:v>No</x:v>
      </x:c>
      <x:c r="G1014" s="4" t="str">
        <x:v>Sí</x:v>
      </x:c>
      <x:c r="H1014" s="4" t="str">
        <x:v>No</x:v>
      </x:c>
      <x:c r="I1014" s="4" t="str">
        <x:v>Sí</x:v>
      </x:c>
      <x:c r="J1014" s="4" t="str">
        <x:v>G1</x:v>
      </x:c>
    </x:row>
    <x:row r="1015" ht="23" customHeight="1">
      <x:c r="A1015" s="13" t="str">
        <x:v>01014</x:v>
      </x:c>
      <x:c r="B1015" s="4" t="n">
        <x:v>3</x:v>
      </x:c>
      <x:c r="C1015" s="4" t="n">
        <x:v>3</x:v>
      </x:c>
      <x:c r="D1015" s="4" t="n">
        <x:v>2</x:v>
      </x:c>
      <x:c r="E1015" s="4" t="n">
        <x:v>2</x:v>
      </x:c>
      <x:c r="F1015" s="4" t="str">
        <x:v>No</x:v>
      </x:c>
      <x:c r="G1015" s="4" t="str">
        <x:v>Sí</x:v>
      </x:c>
      <x:c r="H1015" s="4" t="str">
        <x:v>No</x:v>
      </x:c>
      <x:c r="I1015" s="4" t="str">
        <x:v>Sí</x:v>
      </x:c>
      <x:c r="J1015" s="4" t="str">
        <x:v>G1</x:v>
      </x:c>
    </x:row>
    <x:row r="1016" ht="23" customHeight="1">
      <x:c r="A1016" s="13" t="str">
        <x:v>01015</x:v>
      </x:c>
      <x:c r="B1016" s="4" t="n">
        <x:v>3</x:v>
      </x:c>
      <x:c r="C1016" s="4" t="n">
        <x:v>3</x:v>
      </x:c>
      <x:c r="D1016" s="4" t="n">
        <x:v>3</x:v>
      </x:c>
      <x:c r="E1016" s="4" t="n">
        <x:v>2</x:v>
      </x:c>
      <x:c r="F1016" s="4" t="str">
        <x:v>No</x:v>
      </x:c>
      <x:c r="G1016" s="4" t="str">
        <x:v>Sí</x:v>
      </x:c>
      <x:c r="H1016" s="4" t="str">
        <x:v>No</x:v>
      </x:c>
      <x:c r="I1016" s="4" t="str">
        <x:v>Sí</x:v>
      </x:c>
      <x:c r="J1016" s="4" t="str">
        <x:v>G1</x:v>
      </x:c>
    </x:row>
    <x:row r="1017" ht="23" customHeight="1">
      <x:c r="A1017" s="13" t="str">
        <x:v>01016</x:v>
      </x:c>
      <x:c r="B1017" s="4" t="n">
        <x:v>3</x:v>
      </x:c>
      <x:c r="C1017" s="4" t="n">
        <x:v>3</x:v>
      </x:c>
      <x:c r="D1017" s="4" t="n">
        <x:v>3</x:v>
      </x:c>
      <x:c r="E1017" s="4" t="n">
        <x:v>3</x:v>
      </x:c>
      <x:c r="F1017" s="4" t="str">
        <x:v>No</x:v>
      </x:c>
      <x:c r="G1017" s="4" t="str">
        <x:v>Sí</x:v>
      </x:c>
      <x:c r="H1017" s="4" t="str">
        <x:v>No</x:v>
      </x:c>
      <x:c r="I1017" s="4" t="str">
        <x:v>Sí</x:v>
      </x:c>
      <x:c r="J1017" s="4" t="str">
        <x:v>G1</x:v>
      </x:c>
    </x:row>
    <x:row r="1018" ht="23" customHeight="1">
      <x:c r="A1018" s="13" t="str">
        <x:v>01017</x:v>
      </x:c>
      <x:c r="B1018" s="4" t="n">
        <x:v>3</x:v>
      </x:c>
      <x:c r="C1018" s="4" t="n">
        <x:v>2</x:v>
      </x:c>
      <x:c r="D1018" s="4" t="n">
        <x:v>2</x:v>
      </x:c>
      <x:c r="E1018" s="4" t="n">
        <x:v>2</x:v>
      </x:c>
      <x:c r="F1018" s="4" t="str">
        <x:v>No</x:v>
      </x:c>
      <x:c r="G1018" s="4" t="str">
        <x:v>Sí</x:v>
      </x:c>
      <x:c r="H1018" s="4" t="str">
        <x:v>No</x:v>
      </x:c>
      <x:c r="I1018" s="4" t="str">
        <x:v>Sí</x:v>
      </x:c>
      <x:c r="J1018" s="4" t="str">
        <x:v>G1</x:v>
      </x:c>
    </x:row>
    <x:row r="1019" ht="23" customHeight="1">
      <x:c r="A1019" s="13" t="str">
        <x:v>01018</x:v>
      </x:c>
      <x:c r="B1019" s="4" t="n">
        <x:v>3</x:v>
      </x:c>
      <x:c r="C1019" s="4" t="n">
        <x:v>3</x:v>
      </x:c>
      <x:c r="D1019" s="4" t="n">
        <x:v>2</x:v>
      </x:c>
      <x:c r="E1019" s="4" t="n">
        <x:v>2</x:v>
      </x:c>
      <x:c r="F1019" s="4" t="str">
        <x:v>No</x:v>
      </x:c>
      <x:c r="G1019" s="4" t="str">
        <x:v>Sí</x:v>
      </x:c>
      <x:c r="H1019" s="4" t="str">
        <x:v>No</x:v>
      </x:c>
      <x:c r="I1019" s="4" t="str">
        <x:v>Sí</x:v>
      </x:c>
      <x:c r="J1019" s="4" t="str">
        <x:v>G1</x:v>
      </x:c>
    </x:row>
    <x:row r="1020" ht="23" customHeight="1">
      <x:c r="A1020" s="13" t="str">
        <x:v>01019</x:v>
      </x:c>
      <x:c r="B1020" s="4" t="n">
        <x:v>3</x:v>
      </x:c>
      <x:c r="C1020" s="4" t="n">
        <x:v>3</x:v>
      </x:c>
      <x:c r="D1020" s="4" t="n">
        <x:v>3</x:v>
      </x:c>
      <x:c r="E1020" s="4" t="n">
        <x:v>2</x:v>
      </x:c>
      <x:c r="F1020" s="4" t="str">
        <x:v>No</x:v>
      </x:c>
      <x:c r="G1020" s="4" t="str">
        <x:v>Sí</x:v>
      </x:c>
      <x:c r="H1020" s="4" t="str">
        <x:v>No</x:v>
      </x:c>
      <x:c r="I1020" s="4" t="str">
        <x:v>Sí</x:v>
      </x:c>
      <x:c r="J1020" s="4" t="str">
        <x:v>G2</x:v>
      </x:c>
    </x:row>
    <x:row r="1021" ht="23" customHeight="1">
      <x:c r="A1021" s="13" t="str">
        <x:v>01020</x:v>
      </x:c>
      <x:c r="B1021" s="4" t="n">
        <x:v>2</x:v>
      </x:c>
      <x:c r="C1021" s="4" t="n">
        <x:v>2</x:v>
      </x:c>
      <x:c r="D1021" s="4" t="n">
        <x:v>1</x:v>
      </x:c>
      <x:c r="E1021" s="4" t="n">
        <x:v>1</x:v>
      </x:c>
      <x:c r="F1021" s="4" t="str">
        <x:v>No</x:v>
      </x:c>
      <x:c r="G1021" s="4" t="str">
        <x:v>Sí</x:v>
      </x:c>
      <x:c r="H1021" s="4" t="str">
        <x:v>No</x:v>
      </x:c>
      <x:c r="I1021" s="4" t="str">
        <x:v>Sí</x:v>
      </x:c>
      <x:c r="J1021" s="4" t="str">
        <x:v>G2</x:v>
      </x:c>
    </x:row>
    <x:row r="1022" ht="23" customHeight="1">
      <x:c r="A1022" s="13" t="str">
        <x:v>01021</x:v>
      </x:c>
      <x:c r="B1022" s="4" t="n">
        <x:v>3</x:v>
      </x:c>
      <x:c r="C1022" s="4" t="n">
        <x:v>2</x:v>
      </x:c>
      <x:c r="D1022" s="4" t="n">
        <x:v>2</x:v>
      </x:c>
      <x:c r="E1022" s="4" t="n">
        <x:v>2</x:v>
      </x:c>
      <x:c r="F1022" s="4" t="str">
        <x:v>No</x:v>
      </x:c>
      <x:c r="G1022" s="4" t="str">
        <x:v>Sí</x:v>
      </x:c>
      <x:c r="H1022" s="4" t="str">
        <x:v>No</x:v>
      </x:c>
      <x:c r="I1022" s="4" t="str">
        <x:v>Sí</x:v>
      </x:c>
      <x:c r="J1022" s="4" t="str">
        <x:v>G2</x:v>
      </x:c>
    </x:row>
    <x:row r="1023" ht="23" customHeight="1">
      <x:c r="A1023" s="13" t="str">
        <x:v>01022</x:v>
      </x:c>
      <x:c r="B1023" s="4" t="n">
        <x:v>3</x:v>
      </x:c>
      <x:c r="C1023" s="4" t="n">
        <x:v>3</x:v>
      </x:c>
      <x:c r="D1023" s="4" t="n">
        <x:v>2</x:v>
      </x:c>
      <x:c r="E1023" s="4" t="n">
        <x:v>2</x:v>
      </x:c>
      <x:c r="F1023" s="4" t="str">
        <x:v>No</x:v>
      </x:c>
      <x:c r="G1023" s="4" t="str">
        <x:v>Sí</x:v>
      </x:c>
      <x:c r="H1023" s="4" t="str">
        <x:v>No</x:v>
      </x:c>
      <x:c r="I1023" s="4" t="str">
        <x:v>Sí</x:v>
      </x:c>
      <x:c r="J1023" s="4" t="str">
        <x:v>G2</x:v>
      </x:c>
    </x:row>
    <x:row r="1024" ht="23" customHeight="1">
      <x:c r="A1024" s="13" t="str">
        <x:v>01023</x:v>
      </x:c>
      <x:c r="B1024" s="4" t="n">
        <x:v>3</x:v>
      </x:c>
      <x:c r="C1024" s="4" t="n">
        <x:v>3</x:v>
      </x:c>
      <x:c r="D1024" s="4" t="n">
        <x:v>3</x:v>
      </x:c>
      <x:c r="E1024" s="4" t="n">
        <x:v>2</x:v>
      </x:c>
      <x:c r="F1024" s="4" t="str">
        <x:v>No</x:v>
      </x:c>
      <x:c r="G1024" s="4" t="str">
        <x:v>Sí</x:v>
      </x:c>
      <x:c r="H1024" s="4" t="str">
        <x:v>No</x:v>
      </x:c>
      <x:c r="I1024" s="4" t="str">
        <x:v>Sí</x:v>
      </x:c>
      <x:c r="J1024" s="4" t="str">
        <x:v>G2</x:v>
      </x:c>
    </x:row>
    <x:row r="1025" ht="23" customHeight="1">
      <x:c r="A1025" s="13" t="str">
        <x:v>01024</x:v>
      </x:c>
      <x:c r="B1025" s="4" t="n">
        <x:v>3</x:v>
      </x:c>
      <x:c r="C1025" s="4" t="n">
        <x:v>3</x:v>
      </x:c>
      <x:c r="D1025" s="4" t="n">
        <x:v>3</x:v>
      </x:c>
      <x:c r="E1025" s="4" t="n">
        <x:v>3</x:v>
      </x:c>
      <x:c r="F1025" s="4" t="str">
        <x:v>No</x:v>
      </x:c>
      <x:c r="G1025" s="4" t="str">
        <x:v>Sí</x:v>
      </x:c>
      <x:c r="H1025" s="4" t="str">
        <x:v>No</x:v>
      </x:c>
      <x:c r="I1025" s="4" t="str">
        <x:v>Sí</x:v>
      </x:c>
      <x:c r="J1025" s="4" t="str">
        <x:v>G2</x:v>
      </x:c>
    </x:row>
    <x:row r="1026" ht="23" customHeight="1">
      <x:c r="A1026" s="13" t="str">
        <x:v>01025</x:v>
      </x:c>
      <x:c r="B1026" s="4" t="n">
        <x:v>3</x:v>
      </x:c>
      <x:c r="C1026" s="4" t="n">
        <x:v>2</x:v>
      </x:c>
      <x:c r="D1026" s="4" t="n">
        <x:v>2</x:v>
      </x:c>
      <x:c r="E1026" s="4" t="n">
        <x:v>2</x:v>
      </x:c>
      <x:c r="F1026" s="4" t="str">
        <x:v>No</x:v>
      </x:c>
      <x:c r="G1026" s="4" t="str">
        <x:v>Sí</x:v>
      </x:c>
      <x:c r="H1026" s="4" t="str">
        <x:v>No</x:v>
      </x:c>
      <x:c r="I1026" s="4" t="str">
        <x:v>Sí</x:v>
      </x:c>
      <x:c r="J1026" s="4" t="str">
        <x:v>G2</x:v>
      </x:c>
    </x:row>
    <x:row r="1027" ht="23" customHeight="1">
      <x:c r="A1027" s="13" t="str">
        <x:v>01026</x:v>
      </x:c>
      <x:c r="B1027" s="4" t="n">
        <x:v>3</x:v>
      </x:c>
      <x:c r="C1027" s="4" t="n">
        <x:v>3</x:v>
      </x:c>
      <x:c r="D1027" s="4" t="n">
        <x:v>2</x:v>
      </x:c>
      <x:c r="E1027" s="4" t="n">
        <x:v>2</x:v>
      </x:c>
      <x:c r="F1027" s="4" t="str">
        <x:v>No</x:v>
      </x:c>
      <x:c r="G1027" s="4" t="str">
        <x:v>Sí</x:v>
      </x:c>
      <x:c r="H1027" s="4" t="str">
        <x:v>No</x:v>
      </x:c>
      <x:c r="I1027" s="4" t="str">
        <x:v>Sí</x:v>
      </x:c>
      <x:c r="J1027" s="4" t="str">
        <x:v>G2</x:v>
      </x:c>
    </x:row>
    <x:row r="1028" ht="23" customHeight="1">
      <x:c r="A1028" s="13" t="str">
        <x:v>01027</x:v>
      </x:c>
      <x:c r="B1028" s="4" t="n">
        <x:v>2</x:v>
      </x:c>
      <x:c r="C1028" s="4" t="n">
        <x:v>2</x:v>
      </x:c>
      <x:c r="D1028" s="4" t="n">
        <x:v>2</x:v>
      </x:c>
      <x:c r="E1028" s="4" t="n">
        <x:v>1</x:v>
      </x:c>
      <x:c r="F1028" s="4" t="str">
        <x:v>No</x:v>
      </x:c>
      <x:c r="G1028" s="4" t="str">
        <x:v>Sí</x:v>
      </x:c>
      <x:c r="H1028" s="4" t="str">
        <x:v>Sí</x:v>
      </x:c>
      <x:c r="I1028" s="4" t="str">
        <x:v>Sí</x:v>
      </x:c>
      <x:c r="J1028" s="4" t="str">
        <x:v>G2</x:v>
      </x:c>
    </x:row>
    <x:row r="1029" ht="23" customHeight="1">
      <x:c r="A1029" s="13" t="str">
        <x:v>01028</x:v>
      </x:c>
      <x:c r="B1029" s="4" t="n">
        <x:v>3</x:v>
      </x:c>
      <x:c r="C1029" s="4" t="n">
        <x:v>3</x:v>
      </x:c>
      <x:c r="D1029" s="4" t="n">
        <x:v>3</x:v>
      </x:c>
      <x:c r="E1029" s="4" t="n">
        <x:v>3</x:v>
      </x:c>
      <x:c r="F1029" s="4" t="str">
        <x:v>No</x:v>
      </x:c>
      <x:c r="G1029" s="4" t="str">
        <x:v>Sí</x:v>
      </x:c>
      <x:c r="H1029" s="4" t="str">
        <x:v>No</x:v>
      </x:c>
      <x:c r="I1029" s="4" t="str">
        <x:v>Sí</x:v>
      </x:c>
      <x:c r="J1029" s="4" t="str">
        <x:v>G2</x:v>
      </x:c>
    </x:row>
    <x:row r="1030" ht="23" customHeight="1">
      <x:c r="A1030" s="13" t="str">
        <x:v>01029</x:v>
      </x:c>
      <x:c r="B1030" s="4" t="n">
        <x:v>3</x:v>
      </x:c>
      <x:c r="C1030" s="4" t="n">
        <x:v>2</x:v>
      </x:c>
      <x:c r="D1030" s="4" t="n">
        <x:v>2</x:v>
      </x:c>
      <x:c r="E1030" s="4" t="n">
        <x:v>2</x:v>
      </x:c>
      <x:c r="F1030" s="4" t="str">
        <x:v>No</x:v>
      </x:c>
      <x:c r="G1030" s="4" t="str">
        <x:v>Sí</x:v>
      </x:c>
      <x:c r="H1030" s="4" t="str">
        <x:v>No</x:v>
      </x:c>
      <x:c r="I1030" s="4" t="str">
        <x:v>Sí</x:v>
      </x:c>
      <x:c r="J1030" s="4" t="str">
        <x:v>G3</x:v>
      </x:c>
    </x:row>
    <x:row r="1031" ht="23" customHeight="1">
      <x:c r="A1031" s="13" t="str">
        <x:v>01030</x:v>
      </x:c>
      <x:c r="B1031" s="4" t="n">
        <x:v>3</x:v>
      </x:c>
      <x:c r="C1031" s="4" t="n">
        <x:v>3</x:v>
      </x:c>
      <x:c r="D1031" s="4" t="n">
        <x:v>2</x:v>
      </x:c>
      <x:c r="E1031" s="4" t="n">
        <x:v>2</x:v>
      </x:c>
      <x:c r="F1031" s="4" t="str">
        <x:v>No</x:v>
      </x:c>
      <x:c r="G1031" s="4" t="str">
        <x:v>Sí</x:v>
      </x:c>
      <x:c r="H1031" s="4" t="str">
        <x:v>No</x:v>
      </x:c>
      <x:c r="I1031" s="4" t="str">
        <x:v>Sí</x:v>
      </x:c>
      <x:c r="J1031" s="4" t="str">
        <x:v>G3</x:v>
      </x:c>
    </x:row>
    <x:row r="1032" ht="23" customHeight="1">
      <x:c r="A1032" s="13" t="str">
        <x:v>01031</x:v>
      </x:c>
      <x:c r="B1032" s="4" t="n">
        <x:v>3</x:v>
      </x:c>
      <x:c r="C1032" s="4" t="n">
        <x:v>3</x:v>
      </x:c>
      <x:c r="D1032" s="4" t="n">
        <x:v>3</x:v>
      </x:c>
      <x:c r="E1032" s="4" t="n">
        <x:v>2</x:v>
      </x:c>
      <x:c r="F1032" s="4" t="str">
        <x:v>No</x:v>
      </x:c>
      <x:c r="G1032" s="4" t="str">
        <x:v>Sí</x:v>
      </x:c>
      <x:c r="H1032" s="4" t="str">
        <x:v>No</x:v>
      </x:c>
      <x:c r="I1032" s="4" t="str">
        <x:v>Sí</x:v>
      </x:c>
      <x:c r="J1032" s="4" t="str">
        <x:v>G3</x:v>
      </x:c>
    </x:row>
    <x:row r="1033" ht="23" customHeight="1">
      <x:c r="A1033" s="13" t="str">
        <x:v>01032</x:v>
      </x:c>
      <x:c r="B1033" s="4" t="n">
        <x:v>2</x:v>
      </x:c>
      <x:c r="C1033" s="4" t="n">
        <x:v>2</x:v>
      </x:c>
      <x:c r="D1033" s="4" t="n">
        <x:v>1</x:v>
      </x:c>
      <x:c r="E1033" s="4" t="n">
        <x:v>1</x:v>
      </x:c>
      <x:c r="F1033" s="4" t="str">
        <x:v>Sí</x:v>
      </x:c>
      <x:c r="G1033" s="4" t="str">
        <x:v>Sí</x:v>
      </x:c>
      <x:c r="H1033" s="4" t="str">
        <x:v>Sí</x:v>
      </x:c>
      <x:c r="I1033" s="4" t="str">
        <x:v>No</x:v>
      </x:c>
      <x:c r="J1033" s="4" t="str">
        <x:v>G3</x:v>
      </x:c>
    </x:row>
    <x:row r="1034" ht="23" customHeight="1">
      <x:c r="A1034" s="13" t="str">
        <x:v>01033</x:v>
      </x:c>
      <x:c r="B1034" s="4" t="n">
        <x:v>3</x:v>
      </x:c>
      <x:c r="C1034" s="4" t="n">
        <x:v>2</x:v>
      </x:c>
      <x:c r="D1034" s="4" t="n">
        <x:v>2</x:v>
      </x:c>
      <x:c r="E1034" s="4" t="n">
        <x:v>2</x:v>
      </x:c>
      <x:c r="F1034" s="4" t="str">
        <x:v>No</x:v>
      </x:c>
      <x:c r="G1034" s="4" t="str">
        <x:v>Sí</x:v>
      </x:c>
      <x:c r="H1034" s="4" t="str">
        <x:v>No</x:v>
      </x:c>
      <x:c r="I1034" s="4" t="str">
        <x:v>Sí</x:v>
      </x:c>
      <x:c r="J1034" s="4" t="str">
        <x:v>G3</x:v>
      </x:c>
    </x:row>
    <x:row r="1035" ht="23" customHeight="1">
      <x:c r="A1035" s="13" t="str">
        <x:v>01034</x:v>
      </x:c>
      <x:c r="B1035" s="4" t="n">
        <x:v>2</x:v>
      </x:c>
      <x:c r="C1035" s="4" t="n">
        <x:v>2</x:v>
      </x:c>
      <x:c r="D1035" s="4" t="n">
        <x:v>1</x:v>
      </x:c>
      <x:c r="E1035" s="4" t="n">
        <x:v>1</x:v>
      </x:c>
      <x:c r="F1035" s="4" t="str">
        <x:v>No</x:v>
      </x:c>
      <x:c r="G1035" s="4" t="str">
        <x:v>Sí</x:v>
      </x:c>
      <x:c r="H1035" s="4" t="str">
        <x:v>Sí</x:v>
      </x:c>
      <x:c r="I1035" s="4" t="str">
        <x:v>No</x:v>
      </x:c>
      <x:c r="J1035" s="4" t="str">
        <x:v>G3</x:v>
      </x:c>
    </x:row>
    <x:row r="1036" ht="23" customHeight="1">
      <x:c r="A1036" s="13" t="str">
        <x:v>01035</x:v>
      </x:c>
      <x:c r="B1036" s="4" t="n">
        <x:v>3</x:v>
      </x:c>
      <x:c r="C1036" s="4" t="n">
        <x:v>3</x:v>
      </x:c>
      <x:c r="D1036" s="4" t="n">
        <x:v>3</x:v>
      </x:c>
      <x:c r="E1036" s="4" t="n">
        <x:v>2</x:v>
      </x:c>
      <x:c r="F1036" s="4" t="str">
        <x:v>No</x:v>
      </x:c>
      <x:c r="G1036" s="4" t="str">
        <x:v>Sí</x:v>
      </x:c>
      <x:c r="H1036" s="4" t="str">
        <x:v>No</x:v>
      </x:c>
      <x:c r="I1036" s="4" t="str">
        <x:v>Sí</x:v>
      </x:c>
      <x:c r="J1036" s="4" t="str">
        <x:v>G3</x:v>
      </x:c>
    </x:row>
    <x:row r="1037" ht="23" customHeight="1">
      <x:c r="A1037" s="13" t="str">
        <x:v>01036</x:v>
      </x:c>
      <x:c r="B1037" s="4" t="n">
        <x:v>3</x:v>
      </x:c>
      <x:c r="C1037" s="4" t="n">
        <x:v>3</x:v>
      </x:c>
      <x:c r="D1037" s="4" t="n">
        <x:v>3</x:v>
      </x:c>
      <x:c r="E1037" s="4" t="n">
        <x:v>3</x:v>
      </x:c>
      <x:c r="F1037" s="4" t="str">
        <x:v>No</x:v>
      </x:c>
      <x:c r="G1037" s="4" t="str">
        <x:v>Sí</x:v>
      </x:c>
      <x:c r="H1037" s="4" t="str">
        <x:v>No</x:v>
      </x:c>
      <x:c r="I1037" s="4" t="str">
        <x:v>Sí</x:v>
      </x:c>
      <x:c r="J1037" s="4" t="str">
        <x:v>G3</x:v>
      </x:c>
    </x:row>
    <x:row r="1038" ht="23" customHeight="1">
      <x:c r="A1038" s="13" t="str">
        <x:v>01037</x:v>
      </x:c>
      <x:c r="B1038" s="4" t="n">
        <x:v>3</x:v>
      </x:c>
      <x:c r="C1038" s="4" t="n">
        <x:v>2</x:v>
      </x:c>
      <x:c r="D1038" s="4" t="n">
        <x:v>2</x:v>
      </x:c>
      <x:c r="E1038" s="4" t="n">
        <x:v>2</x:v>
      </x:c>
      <x:c r="F1038" s="4" t="str">
        <x:v>No</x:v>
      </x:c>
      <x:c r="G1038" s="4" t="str">
        <x:v>Sí</x:v>
      </x:c>
      <x:c r="H1038" s="4" t="str">
        <x:v>No</x:v>
      </x:c>
      <x:c r="I1038" s="4" t="str">
        <x:v>No</x:v>
      </x:c>
      <x:c r="J1038" s="4" t="str">
        <x:v>G1</x:v>
      </x:c>
    </x:row>
    <x:row r="1039" ht="23" customHeight="1">
      <x:c r="A1039" s="13" t="str">
        <x:v>01038</x:v>
      </x:c>
      <x:c r="B1039" s="4" t="n">
        <x:v>3</x:v>
      </x:c>
      <x:c r="C1039" s="4" t="n">
        <x:v>3</x:v>
      </x:c>
      <x:c r="D1039" s="4" t="n">
        <x:v>2</x:v>
      </x:c>
      <x:c r="E1039" s="4" t="n">
        <x:v>2</x:v>
      </x:c>
      <x:c r="F1039" s="4" t="str">
        <x:v>No</x:v>
      </x:c>
      <x:c r="G1039" s="4" t="str">
        <x:v>Sí</x:v>
      </x:c>
      <x:c r="H1039" s="4" t="str">
        <x:v>No</x:v>
      </x:c>
      <x:c r="I1039" s="4" t="str">
        <x:v>Sí</x:v>
      </x:c>
      <x:c r="J1039" s="4" t="str">
        <x:v>G1</x:v>
      </x:c>
    </x:row>
    <x:row r="1040" ht="23" customHeight="1">
      <x:c r="A1040" s="13" t="str">
        <x:v>01039</x:v>
      </x:c>
      <x:c r="B1040" s="4" t="n">
        <x:v>3</x:v>
      </x:c>
      <x:c r="C1040" s="4" t="n">
        <x:v>3</x:v>
      </x:c>
      <x:c r="D1040" s="4" t="n">
        <x:v>3</x:v>
      </x:c>
      <x:c r="E1040" s="4" t="n">
        <x:v>2</x:v>
      </x:c>
      <x:c r="F1040" s="4" t="str">
        <x:v>No</x:v>
      </x:c>
      <x:c r="G1040" s="4" t="str">
        <x:v>Sí</x:v>
      </x:c>
      <x:c r="H1040" s="4" t="str">
        <x:v>No</x:v>
      </x:c>
      <x:c r="I1040" s="4" t="str">
        <x:v>Sí</x:v>
      </x:c>
      <x:c r="J1040" s="4" t="str">
        <x:v>G1</x:v>
      </x:c>
    </x:row>
    <x:row r="1041" ht="23" customHeight="1">
      <x:c r="A1041" s="13" t="str">
        <x:v>01040</x:v>
      </x:c>
      <x:c r="B1041" s="4" t="n">
        <x:v>3</x:v>
      </x:c>
      <x:c r="C1041" s="4" t="n">
        <x:v>3</x:v>
      </x:c>
      <x:c r="D1041" s="4" t="n">
        <x:v>3</x:v>
      </x:c>
      <x:c r="E1041" s="4" t="n">
        <x:v>3</x:v>
      </x:c>
      <x:c r="F1041" s="4" t="str">
        <x:v>No</x:v>
      </x:c>
      <x:c r="G1041" s="4" t="str">
        <x:v>Sí</x:v>
      </x:c>
      <x:c r="H1041" s="4" t="str">
        <x:v>No</x:v>
      </x:c>
      <x:c r="I1041" s="4" t="str">
        <x:v>Sí</x:v>
      </x:c>
      <x:c r="J1041" s="4" t="str">
        <x:v>G1</x:v>
      </x:c>
    </x:row>
    <x:row r="1042" ht="23" customHeight="1">
      <x:c r="A1042" s="13" t="str">
        <x:v>01041</x:v>
      </x:c>
      <x:c r="B1042" s="4" t="n">
        <x:v>3</x:v>
      </x:c>
      <x:c r="C1042" s="4" t="n">
        <x:v>2</x:v>
      </x:c>
      <x:c r="D1042" s="4" t="n">
        <x:v>2</x:v>
      </x:c>
      <x:c r="E1042" s="4" t="n">
        <x:v>2</x:v>
      </x:c>
      <x:c r="F1042" s="4" t="str">
        <x:v>No</x:v>
      </x:c>
      <x:c r="G1042" s="4" t="str">
        <x:v>Sí</x:v>
      </x:c>
      <x:c r="H1042" s="4" t="str">
        <x:v>No</x:v>
      </x:c>
      <x:c r="I1042" s="4" t="str">
        <x:v>Sí</x:v>
      </x:c>
      <x:c r="J1042" s="4" t="str">
        <x:v>G1</x:v>
      </x:c>
    </x:row>
    <x:row r="1043" ht="23" customHeight="1">
      <x:c r="A1043" s="13" t="str">
        <x:v>01042</x:v>
      </x:c>
      <x:c r="B1043" s="4" t="n">
        <x:v>3</x:v>
      </x:c>
      <x:c r="C1043" s="4" t="n">
        <x:v>3</x:v>
      </x:c>
      <x:c r="D1043" s="4" t="n">
        <x:v>2</x:v>
      </x:c>
      <x:c r="E1043" s="4" t="n">
        <x:v>2</x:v>
      </x:c>
      <x:c r="F1043" s="4" t="str">
        <x:v>No</x:v>
      </x:c>
      <x:c r="G1043" s="4" t="str">
        <x:v>Sí</x:v>
      </x:c>
      <x:c r="H1043" s="4" t="str">
        <x:v>No</x:v>
      </x:c>
      <x:c r="I1043" s="4" t="str">
        <x:v>No</x:v>
      </x:c>
      <x:c r="J1043" s="4" t="str">
        <x:v>G1</x:v>
      </x:c>
    </x:row>
    <x:row r="1044" ht="23" customHeight="1">
      <x:c r="A1044" s="13" t="str">
        <x:v>01043</x:v>
      </x:c>
      <x:c r="B1044" s="4" t="n">
        <x:v>3</x:v>
      </x:c>
      <x:c r="C1044" s="4" t="n">
        <x:v>3</x:v>
      </x:c>
      <x:c r="D1044" s="4" t="n">
        <x:v>3</x:v>
      </x:c>
      <x:c r="E1044" s="4" t="n">
        <x:v>2</x:v>
      </x:c>
      <x:c r="F1044" s="4" t="str">
        <x:v>No</x:v>
      </x:c>
      <x:c r="G1044" s="4" t="str">
        <x:v>Sí</x:v>
      </x:c>
      <x:c r="H1044" s="4" t="str">
        <x:v>No</x:v>
      </x:c>
      <x:c r="I1044" s="4" t="str">
        <x:v>Sí</x:v>
      </x:c>
      <x:c r="J1044" s="4" t="str">
        <x:v>G1</x:v>
      </x:c>
    </x:row>
    <x:row r="1045" ht="23" customHeight="1">
      <x:c r="A1045" s="13" t="str">
        <x:v>01044</x:v>
      </x:c>
      <x:c r="B1045" s="4" t="n">
        <x:v>3</x:v>
      </x:c>
      <x:c r="C1045" s="4" t="n">
        <x:v>3</x:v>
      </x:c>
      <x:c r="D1045" s="4" t="n">
        <x:v>3</x:v>
      </x:c>
      <x:c r="E1045" s="4" t="n">
        <x:v>3</x:v>
      </x:c>
      <x:c r="F1045" s="4" t="str">
        <x:v>No</x:v>
      </x:c>
      <x:c r="G1045" s="4" t="str">
        <x:v>Sí</x:v>
      </x:c>
      <x:c r="H1045" s="4" t="str">
        <x:v>No</x:v>
      </x:c>
      <x:c r="I1045" s="4" t="str">
        <x:v>Sí</x:v>
      </x:c>
      <x:c r="J1045" s="4" t="str">
        <x:v>G1</x:v>
      </x:c>
    </x:row>
    <x:row r="1046" ht="23" customHeight="1">
      <x:c r="A1046" s="13" t="str">
        <x:v>01045</x:v>
      </x:c>
      <x:c r="B1046" s="4" t="n">
        <x:v>3</x:v>
      </x:c>
      <x:c r="C1046" s="4" t="n">
        <x:v>2</x:v>
      </x:c>
      <x:c r="D1046" s="4" t="n">
        <x:v>2</x:v>
      </x:c>
      <x:c r="E1046" s="4" t="n">
        <x:v>2</x:v>
      </x:c>
      <x:c r="F1046" s="4" t="str">
        <x:v>No</x:v>
      </x:c>
      <x:c r="G1046" s="4" t="str">
        <x:v>Sí</x:v>
      </x:c>
      <x:c r="H1046" s="4" t="str">
        <x:v>No</x:v>
      </x:c>
      <x:c r="I1046" s="4" t="str">
        <x:v>Sí</x:v>
      </x:c>
      <x:c r="J1046" s="4" t="str">
        <x:v>G1</x:v>
      </x:c>
    </x:row>
    <x:row r="1047" ht="23" customHeight="1">
      <x:c r="A1047" s="13" t="str">
        <x:v>01046</x:v>
      </x:c>
      <x:c r="B1047" s="4" t="n">
        <x:v>3</x:v>
      </x:c>
      <x:c r="C1047" s="4" t="n">
        <x:v>3</x:v>
      </x:c>
      <x:c r="D1047" s="4" t="n">
        <x:v>2</x:v>
      </x:c>
      <x:c r="E1047" s="4" t="n">
        <x:v>2</x:v>
      </x:c>
      <x:c r="F1047" s="4" t="str">
        <x:v>No</x:v>
      </x:c>
      <x:c r="G1047" s="4" t="str">
        <x:v>Sí</x:v>
      </x:c>
      <x:c r="H1047" s="4" t="str">
        <x:v>No</x:v>
      </x:c>
      <x:c r="I1047" s="4" t="str">
        <x:v>Sí</x:v>
      </x:c>
      <x:c r="J1047" s="4" t="str">
        <x:v>G1</x:v>
      </x:c>
    </x:row>
    <x:row r="1048" ht="23" customHeight="1">
      <x:c r="A1048" s="13" t="str">
        <x:v>01047</x:v>
      </x:c>
      <x:c r="B1048" s="4" t="n">
        <x:v>3</x:v>
      </x:c>
      <x:c r="C1048" s="4" t="n">
        <x:v>3</x:v>
      </x:c>
      <x:c r="D1048" s="4" t="n">
        <x:v>3</x:v>
      </x:c>
      <x:c r="E1048" s="4" t="n">
        <x:v>2</x:v>
      </x:c>
      <x:c r="F1048" s="4" t="str">
        <x:v>No</x:v>
      </x:c>
      <x:c r="G1048" s="4" t="str">
        <x:v>Sí</x:v>
      </x:c>
      <x:c r="H1048" s="4" t="str">
        <x:v>No</x:v>
      </x:c>
      <x:c r="I1048" s="4" t="str">
        <x:v>No</x:v>
      </x:c>
      <x:c r="J1048" s="4" t="str">
        <x:v>G1</x:v>
      </x:c>
    </x:row>
    <x:row r="1049" ht="23" customHeight="1">
      <x:c r="A1049" s="13" t="str">
        <x:v>01048</x:v>
      </x:c>
      <x:c r="B1049" s="4" t="n">
        <x:v>2</x:v>
      </x:c>
      <x:c r="C1049" s="4" t="n">
        <x:v>2</x:v>
      </x:c>
      <x:c r="D1049" s="4" t="n">
        <x:v>1</x:v>
      </x:c>
      <x:c r="E1049" s="4" t="n">
        <x:v>1</x:v>
      </x:c>
      <x:c r="F1049" s="4" t="str">
        <x:v>No</x:v>
      </x:c>
      <x:c r="G1049" s="4" t="str">
        <x:v>Sí</x:v>
      </x:c>
      <x:c r="H1049" s="4" t="str">
        <x:v>No</x:v>
      </x:c>
      <x:c r="I1049" s="4" t="str">
        <x:v>Sí</x:v>
      </x:c>
      <x:c r="J1049" s="4" t="str">
        <x:v>G1</x:v>
      </x:c>
    </x:row>
    <x:row r="1050" ht="23" customHeight="1">
      <x:c r="A1050" s="13" t="str">
        <x:v>01049</x:v>
      </x:c>
      <x:c r="B1050" s="4" t="n">
        <x:v>3</x:v>
      </x:c>
      <x:c r="C1050" s="4" t="n">
        <x:v>2</x:v>
      </x:c>
      <x:c r="D1050" s="4" t="n">
        <x:v>2</x:v>
      </x:c>
      <x:c r="E1050" s="4" t="n">
        <x:v>2</x:v>
      </x:c>
      <x:c r="F1050" s="4" t="str">
        <x:v>No</x:v>
      </x:c>
      <x:c r="G1050" s="4" t="str">
        <x:v>Sí</x:v>
      </x:c>
      <x:c r="H1050" s="4" t="str">
        <x:v>No</x:v>
      </x:c>
      <x:c r="I1050" s="4" t="str">
        <x:v>Sí</x:v>
      </x:c>
      <x:c r="J1050" s="4" t="str">
        <x:v>G2</x:v>
      </x:c>
    </x:row>
    <x:row r="1051" ht="23" customHeight="1">
      <x:c r="A1051" s="13" t="str">
        <x:v>01050</x:v>
      </x:c>
      <x:c r="B1051" s="4" t="n">
        <x:v>3</x:v>
      </x:c>
      <x:c r="C1051" s="4" t="n">
        <x:v>3</x:v>
      </x:c>
      <x:c r="D1051" s="4" t="n">
        <x:v>2</x:v>
      </x:c>
      <x:c r="E1051" s="4" t="n">
        <x:v>2</x:v>
      </x:c>
      <x:c r="F1051" s="4" t="str">
        <x:v>No</x:v>
      </x:c>
      <x:c r="G1051" s="4" t="str">
        <x:v>Sí</x:v>
      </x:c>
      <x:c r="H1051" s="4" t="str">
        <x:v>No</x:v>
      </x:c>
      <x:c r="I1051" s="4" t="str">
        <x:v>Sí</x:v>
      </x:c>
      <x:c r="J1051" s="4" t="str">
        <x:v>G2</x:v>
      </x:c>
    </x:row>
    <x:row r="1052" ht="23" customHeight="1">
      <x:c r="A1052" s="13" t="str">
        <x:v>01051</x:v>
      </x:c>
      <x:c r="B1052" s="4" t="n">
        <x:v>3</x:v>
      </x:c>
      <x:c r="C1052" s="4" t="n">
        <x:v>3</x:v>
      </x:c>
      <x:c r="D1052" s="4" t="n">
        <x:v>3</x:v>
      </x:c>
      <x:c r="E1052" s="4" t="n">
        <x:v>2</x:v>
      </x:c>
      <x:c r="F1052" s="4" t="str">
        <x:v>No</x:v>
      </x:c>
      <x:c r="G1052" s="4" t="str">
        <x:v>Sí</x:v>
      </x:c>
      <x:c r="H1052" s="4" t="str">
        <x:v>No</x:v>
      </x:c>
      <x:c r="I1052" s="4" t="str">
        <x:v>Sí</x:v>
      </x:c>
      <x:c r="J1052" s="4" t="str">
        <x:v>G2</x:v>
      </x:c>
    </x:row>
    <x:row r="1053" ht="23" customHeight="1">
      <x:c r="A1053" s="13" t="str">
        <x:v>01052</x:v>
      </x:c>
      <x:c r="B1053" s="4" t="n">
        <x:v>3</x:v>
      </x:c>
      <x:c r="C1053" s="4" t="n">
        <x:v>3</x:v>
      </x:c>
      <x:c r="D1053" s="4" t="n">
        <x:v>3</x:v>
      </x:c>
      <x:c r="E1053" s="4" t="n">
        <x:v>3</x:v>
      </x:c>
      <x:c r="F1053" s="4" t="str">
        <x:v>No</x:v>
      </x:c>
      <x:c r="G1053" s="4" t="str">
        <x:v>Sí</x:v>
      </x:c>
      <x:c r="H1053" s="4" t="str">
        <x:v>No</x:v>
      </x:c>
      <x:c r="I1053" s="4" t="str">
        <x:v>No</x:v>
      </x:c>
      <x:c r="J1053" s="4" t="str">
        <x:v>G2</x:v>
      </x:c>
    </x:row>
    <x:row r="1054" ht="23" customHeight="1">
      <x:c r="A1054" s="13" t="str">
        <x:v>01053</x:v>
      </x:c>
      <x:c r="B1054" s="4" t="n">
        <x:v>3</x:v>
      </x:c>
      <x:c r="C1054" s="4" t="n">
        <x:v>2</x:v>
      </x:c>
      <x:c r="D1054" s="4" t="n">
        <x:v>2</x:v>
      </x:c>
      <x:c r="E1054" s="4" t="n">
        <x:v>2</x:v>
      </x:c>
      <x:c r="F1054" s="4" t="str">
        <x:v>No</x:v>
      </x:c>
      <x:c r="G1054" s="4" t="str">
        <x:v>Sí</x:v>
      </x:c>
      <x:c r="H1054" s="4" t="str">
        <x:v>No</x:v>
      </x:c>
      <x:c r="I1054" s="4" t="str">
        <x:v>Sí</x:v>
      </x:c>
      <x:c r="J1054" s="4" t="str">
        <x:v>G2</x:v>
      </x:c>
    </x:row>
    <x:row r="1055" ht="23" customHeight="1">
      <x:c r="A1055" s="13" t="str">
        <x:v>01054</x:v>
      </x:c>
      <x:c r="B1055" s="4" t="n">
        <x:v>3</x:v>
      </x:c>
      <x:c r="C1055" s="4" t="n">
        <x:v>3</x:v>
      </x:c>
      <x:c r="D1055" s="4" t="n">
        <x:v>2</x:v>
      </x:c>
      <x:c r="E1055" s="4" t="n">
        <x:v>2</x:v>
      </x:c>
      <x:c r="F1055" s="4" t="str">
        <x:v>No</x:v>
      </x:c>
      <x:c r="G1055" s="4" t="str">
        <x:v>Sí</x:v>
      </x:c>
      <x:c r="H1055" s="4" t="str">
        <x:v>No</x:v>
      </x:c>
      <x:c r="I1055" s="4" t="str">
        <x:v>Sí</x:v>
      </x:c>
      <x:c r="J1055" s="4" t="str">
        <x:v>G2</x:v>
      </x:c>
    </x:row>
    <x:row r="1056" ht="23" customHeight="1">
      <x:c r="A1056" s="13" t="str">
        <x:v>01055</x:v>
      </x:c>
      <x:c r="B1056" s="4" t="n">
        <x:v>3</x:v>
      </x:c>
      <x:c r="C1056" s="4" t="n">
        <x:v>3</x:v>
      </x:c>
      <x:c r="D1056" s="4" t="n">
        <x:v>3</x:v>
      </x:c>
      <x:c r="E1056" s="4" t="n">
        <x:v>2</x:v>
      </x:c>
      <x:c r="F1056" s="4" t="str">
        <x:v>No</x:v>
      </x:c>
      <x:c r="G1056" s="4" t="str">
        <x:v>Sí</x:v>
      </x:c>
      <x:c r="H1056" s="4" t="str">
        <x:v>No</x:v>
      </x:c>
      <x:c r="I1056" s="4" t="str">
        <x:v>Sí</x:v>
      </x:c>
      <x:c r="J1056" s="4" t="str">
        <x:v>G2</x:v>
      </x:c>
    </x:row>
    <x:row r="1057" ht="23" customHeight="1">
      <x:c r="A1057" s="13" t="str">
        <x:v>01056</x:v>
      </x:c>
      <x:c r="B1057" s="4" t="n">
        <x:v>3</x:v>
      </x:c>
      <x:c r="C1057" s="4" t="n">
        <x:v>3</x:v>
      </x:c>
      <x:c r="D1057" s="4" t="n">
        <x:v>3</x:v>
      </x:c>
      <x:c r="E1057" s="4" t="n">
        <x:v>3</x:v>
      </x:c>
      <x:c r="F1057" s="4" t="str">
        <x:v>No</x:v>
      </x:c>
      <x:c r="G1057" s="4" t="str">
        <x:v>Sí</x:v>
      </x:c>
      <x:c r="H1057" s="4" t="str">
        <x:v>No</x:v>
      </x:c>
      <x:c r="I1057" s="4" t="str">
        <x:v>Sí</x:v>
      </x:c>
      <x:c r="J1057" s="4" t="str">
        <x:v>G2</x:v>
      </x:c>
    </x:row>
    <x:row r="1058" ht="23" customHeight="1">
      <x:c r="A1058" s="13" t="str">
        <x:v>01057</x:v>
      </x:c>
      <x:c r="B1058" s="4" t="n">
        <x:v>3</x:v>
      </x:c>
      <x:c r="C1058" s="4" t="n">
        <x:v>2</x:v>
      </x:c>
      <x:c r="D1058" s="4" t="n">
        <x:v>2</x:v>
      </x:c>
      <x:c r="E1058" s="4" t="n">
        <x:v>2</x:v>
      </x:c>
      <x:c r="F1058" s="4" t="str">
        <x:v>No</x:v>
      </x:c>
      <x:c r="G1058" s="4" t="str">
        <x:v>Sí</x:v>
      </x:c>
      <x:c r="H1058" s="4" t="str">
        <x:v>No</x:v>
      </x:c>
      <x:c r="I1058" s="4" t="str">
        <x:v>No</x:v>
      </x:c>
      <x:c r="J1058" s="4" t="str">
        <x:v>G2</x:v>
      </x:c>
    </x:row>
    <x:row r="1059" ht="23" customHeight="1">
      <x:c r="A1059" s="13" t="str">
        <x:v>01058</x:v>
      </x:c>
      <x:c r="B1059" s="4" t="n">
        <x:v>3</x:v>
      </x:c>
      <x:c r="C1059" s="4" t="n">
        <x:v>3</x:v>
      </x:c>
      <x:c r="D1059" s="4" t="n">
        <x:v>2</x:v>
      </x:c>
      <x:c r="E1059" s="4" t="n">
        <x:v>2</x:v>
      </x:c>
      <x:c r="F1059" s="4" t="str">
        <x:v>No</x:v>
      </x:c>
      <x:c r="G1059" s="4" t="str">
        <x:v>Sí</x:v>
      </x:c>
      <x:c r="H1059" s="4" t="str">
        <x:v>No</x:v>
      </x:c>
      <x:c r="I1059" s="4" t="str">
        <x:v>Sí</x:v>
      </x:c>
      <x:c r="J1059" s="4" t="str">
        <x:v>G3</x:v>
      </x:c>
    </x:row>
    <x:row r="1060" ht="23" customHeight="1">
      <x:c r="A1060" s="13" t="str">
        <x:v>01059</x:v>
      </x:c>
      <x:c r="B1060" s="4" t="n">
        <x:v>3</x:v>
      </x:c>
      <x:c r="C1060" s="4" t="n">
        <x:v>3</x:v>
      </x:c>
      <x:c r="D1060" s="4" t="n">
        <x:v>3</x:v>
      </x:c>
      <x:c r="E1060" s="4" t="n">
        <x:v>2</x:v>
      </x:c>
      <x:c r="F1060" s="4" t="str">
        <x:v>No</x:v>
      </x:c>
      <x:c r="G1060" s="4" t="str">
        <x:v>Sí</x:v>
      </x:c>
      <x:c r="H1060" s="4" t="str">
        <x:v>No</x:v>
      </x:c>
      <x:c r="I1060" s="4" t="str">
        <x:v>Sí</x:v>
      </x:c>
      <x:c r="J1060" s="4" t="str">
        <x:v>G3</x:v>
      </x:c>
    </x:row>
    <x:row r="1061" ht="23" customHeight="1">
      <x:c r="A1061" s="13" t="str">
        <x:v>01060</x:v>
      </x:c>
      <x:c r="B1061" s="4" t="n">
        <x:v>3</x:v>
      </x:c>
      <x:c r="C1061" s="4" t="n">
        <x:v>3</x:v>
      </x:c>
      <x:c r="D1061" s="4" t="n">
        <x:v>3</x:v>
      </x:c>
      <x:c r="E1061" s="4" t="n">
        <x:v>3</x:v>
      </x:c>
      <x:c r="F1061" s="4" t="str">
        <x:v>No</x:v>
      </x:c>
      <x:c r="G1061" s="4" t="str">
        <x:v>Sí</x:v>
      </x:c>
      <x:c r="H1061" s="4" t="str">
        <x:v>No</x:v>
      </x:c>
      <x:c r="I1061" s="4" t="str">
        <x:v>Sí</x:v>
      </x:c>
      <x:c r="J1061" s="4" t="str">
        <x:v>G3</x:v>
      </x:c>
    </x:row>
    <x:row r="1062" ht="23" customHeight="1">
      <x:c r="A1062" s="13" t="str">
        <x:v>01061</x:v>
      </x:c>
      <x:c r="B1062" s="4" t="n">
        <x:v>1</x:v>
      </x:c>
      <x:c r="C1062" s="4" t="n">
        <x:v>1</x:v>
      </x:c>
      <x:c r="D1062" s="4" t="n">
        <x:v>1</x:v>
      </x:c>
      <x:c r="E1062" s="4" t="n">
        <x:v>0</x:v>
      </x:c>
      <x:c r="F1062" s="4" t="str">
        <x:v>Sí</x:v>
      </x:c>
      <x:c r="G1062" s="4" t="str">
        <x:v>Sí</x:v>
      </x:c>
      <x:c r="H1062" s="4" t="str">
        <x:v>Sí</x:v>
      </x:c>
      <x:c r="I1062" s="4" t="str">
        <x:v>Sí</x:v>
      </x:c>
      <x:c r="J1062" s="4" t="str">
        <x:v>G3</x:v>
      </x:c>
    </x:row>
    <x:row r="1063" ht="23" customHeight="1">
      <x:c r="A1063" s="13" t="str">
        <x:v>01062</x:v>
      </x:c>
      <x:c r="B1063" s="4" t="n">
        <x:v>1</x:v>
      </x:c>
      <x:c r="C1063" s="4" t="n">
        <x:v>1</x:v>
      </x:c>
      <x:c r="D1063" s="4" t="n">
        <x:v>1</x:v>
      </x:c>
      <x:c r="E1063" s="4" t="n">
        <x:v>1</x:v>
      </x:c>
      <x:c r="F1063" s="4" t="str">
        <x:v>Sí</x:v>
      </x:c>
      <x:c r="G1063" s="4" t="str">
        <x:v>Sí</x:v>
      </x:c>
      <x:c r="H1063" s="4" t="str">
        <x:v>Sí</x:v>
      </x:c>
      <x:c r="I1063" s="4" t="str">
        <x:v>No</x:v>
      </x:c>
      <x:c r="J1063" s="4" t="str">
        <x:v>G3</x:v>
      </x:c>
    </x:row>
    <x:row r="1064" ht="23" customHeight="1">
      <x:c r="A1064" s="13" t="str">
        <x:v>01063</x:v>
      </x:c>
      <x:c r="B1064" s="4" t="n">
        <x:v>2</x:v>
      </x:c>
      <x:c r="C1064" s="4" t="n">
        <x:v>1</x:v>
      </x:c>
      <x:c r="D1064" s="4" t="n">
        <x:v>1</x:v>
      </x:c>
      <x:c r="E1064" s="4" t="n">
        <x:v>1</x:v>
      </x:c>
      <x:c r="F1064" s="4" t="str">
        <x:v>Sí</x:v>
      </x:c>
      <x:c r="G1064" s="4" t="str">
        <x:v>Sí</x:v>
      </x:c>
      <x:c r="H1064" s="4" t="str">
        <x:v>Sí</x:v>
      </x:c>
      <x:c r="I1064" s="4" t="str">
        <x:v>No</x:v>
      </x:c>
      <x:c r="J1064" s="4" t="str">
        <x:v>G3</x:v>
      </x:c>
    </x:row>
    <x:row r="1065" ht="23" customHeight="1">
      <x:c r="A1065" s="13" t="str">
        <x:v>01064</x:v>
      </x:c>
      <x:c r="B1065" s="4" t="n">
        <x:v>2</x:v>
      </x:c>
      <x:c r="C1065" s="4" t="n">
        <x:v>2</x:v>
      </x:c>
      <x:c r="D1065" s="4" t="n">
        <x:v>2</x:v>
      </x:c>
      <x:c r="E1065" s="4" t="n">
        <x:v>2</x:v>
      </x:c>
      <x:c r="F1065" s="4" t="str">
        <x:v>No</x:v>
      </x:c>
      <x:c r="G1065" s="4" t="str">
        <x:v>Sí</x:v>
      </x:c>
      <x:c r="H1065" s="4" t="str">
        <x:v>Sí</x:v>
      </x:c>
      <x:c r="I1065" s="4" t="str">
        <x:v>Sí</x:v>
      </x:c>
      <x:c r="J1065" s="4" t="str">
        <x:v>G3</x:v>
      </x:c>
    </x:row>
    <x:row r="1066" ht="23" customHeight="1">
      <x:c r="A1066" s="13" t="str">
        <x:v>01065</x:v>
      </x:c>
      <x:c r="B1066" s="4" t="n">
        <x:v>3</x:v>
      </x:c>
      <x:c r="C1066" s="4" t="n">
        <x:v>2</x:v>
      </x:c>
      <x:c r="D1066" s="4" t="n">
        <x:v>2</x:v>
      </x:c>
      <x:c r="E1066" s="4" t="n">
        <x:v>2</x:v>
      </x:c>
      <x:c r="F1066" s="4" t="str">
        <x:v>No</x:v>
      </x:c>
      <x:c r="G1066" s="4" t="str">
        <x:v>Sí</x:v>
      </x:c>
      <x:c r="H1066" s="4" t="str">
        <x:v>No</x:v>
      </x:c>
      <x:c r="I1066" s="4" t="str">
        <x:v>Sí</x:v>
      </x:c>
      <x:c r="J1066" s="4" t="str">
        <x:v>G1</x:v>
      </x:c>
    </x:row>
    <x:row r="1067" ht="23" customHeight="1">
      <x:c r="A1067" s="13" t="str">
        <x:v>01066</x:v>
      </x:c>
      <x:c r="B1067" s="4" t="n">
        <x:v>3</x:v>
      </x:c>
      <x:c r="C1067" s="4" t="n">
        <x:v>3</x:v>
      </x:c>
      <x:c r="D1067" s="4" t="n">
        <x:v>2</x:v>
      </x:c>
      <x:c r="E1067" s="4" t="n">
        <x:v>2</x:v>
      </x:c>
      <x:c r="F1067" s="4" t="str">
        <x:v>No</x:v>
      </x:c>
      <x:c r="G1067" s="4" t="str">
        <x:v>Sí</x:v>
      </x:c>
      <x:c r="H1067" s="4" t="str">
        <x:v>No</x:v>
      </x:c>
      <x:c r="I1067" s="4" t="str">
        <x:v>Sí</x:v>
      </x:c>
      <x:c r="J1067" s="4" t="str">
        <x:v>G1</x:v>
      </x:c>
    </x:row>
    <x:row r="1068" ht="23" customHeight="1">
      <x:c r="A1068" s="13" t="str">
        <x:v>01067</x:v>
      </x:c>
      <x:c r="B1068" s="4" t="n">
        <x:v>3</x:v>
      </x:c>
      <x:c r="C1068" s="4" t="n">
        <x:v>3</x:v>
      </x:c>
      <x:c r="D1068" s="4" t="n">
        <x:v>3</x:v>
      </x:c>
      <x:c r="E1068" s="4" t="n">
        <x:v>2</x:v>
      </x:c>
      <x:c r="F1068" s="4" t="str">
        <x:v>No</x:v>
      </x:c>
      <x:c r="G1068" s="4" t="str">
        <x:v>Sí</x:v>
      </x:c>
      <x:c r="H1068" s="4" t="str">
        <x:v>No</x:v>
      </x:c>
      <x:c r="I1068" s="4" t="str">
        <x:v>Sí</x:v>
      </x:c>
      <x:c r="J1068" s="4" t="str">
        <x:v>G1</x:v>
      </x:c>
    </x:row>
    <x:row r="1069" ht="23" customHeight="1">
      <x:c r="A1069" s="13" t="str">
        <x:v>01068</x:v>
      </x:c>
      <x:c r="B1069" s="4" t="n">
        <x:v>3</x:v>
      </x:c>
      <x:c r="C1069" s="4" t="n">
        <x:v>3</x:v>
      </x:c>
      <x:c r="D1069" s="4" t="n">
        <x:v>3</x:v>
      </x:c>
      <x:c r="E1069" s="4" t="n">
        <x:v>3</x:v>
      </x:c>
      <x:c r="F1069" s="4" t="str">
        <x:v>No</x:v>
      </x:c>
      <x:c r="G1069" s="4" t="str">
        <x:v>Sí</x:v>
      </x:c>
      <x:c r="H1069" s="4" t="str">
        <x:v>No</x:v>
      </x:c>
      <x:c r="I1069" s="4" t="str">
        <x:v>Sí</x:v>
      </x:c>
      <x:c r="J1069" s="4" t="str">
        <x:v>G1</x:v>
      </x:c>
    </x:row>
    <x:row r="1070" ht="23" customHeight="1">
      <x:c r="A1070" s="13" t="str">
        <x:v>01069</x:v>
      </x:c>
      <x:c r="B1070" s="4" t="n">
        <x:v>3</x:v>
      </x:c>
      <x:c r="C1070" s="4" t="n">
        <x:v>2</x:v>
      </x:c>
      <x:c r="D1070" s="4" t="n">
        <x:v>2</x:v>
      </x:c>
      <x:c r="E1070" s="4" t="n">
        <x:v>2</x:v>
      </x:c>
      <x:c r="F1070" s="4" t="str">
        <x:v>No</x:v>
      </x:c>
      <x:c r="G1070" s="4" t="str">
        <x:v>Sí</x:v>
      </x:c>
      <x:c r="H1070" s="4" t="str">
        <x:v>No</x:v>
      </x:c>
      <x:c r="I1070" s="4" t="str">
        <x:v>Sí</x:v>
      </x:c>
      <x:c r="J1070" s="4" t="str">
        <x:v>G1</x:v>
      </x:c>
    </x:row>
    <x:row r="1071" ht="23" customHeight="1">
      <x:c r="A1071" s="13" t="str">
        <x:v>01070</x:v>
      </x:c>
      <x:c r="B1071" s="4" t="n">
        <x:v>3</x:v>
      </x:c>
      <x:c r="C1071" s="4" t="n">
        <x:v>3</x:v>
      </x:c>
      <x:c r="D1071" s="4" t="n">
        <x:v>2</x:v>
      </x:c>
      <x:c r="E1071" s="4" t="n">
        <x:v>2</x:v>
      </x:c>
      <x:c r="F1071" s="4" t="str">
        <x:v>No</x:v>
      </x:c>
      <x:c r="G1071" s="4" t="str">
        <x:v>Sí</x:v>
      </x:c>
      <x:c r="H1071" s="4" t="str">
        <x:v>No</x:v>
      </x:c>
      <x:c r="I1071" s="4" t="str">
        <x:v>Sí</x:v>
      </x:c>
      <x:c r="J1071" s="4" t="str">
        <x:v>G1</x:v>
      </x:c>
    </x:row>
    <x:row r="1072" ht="23" customHeight="1">
      <x:c r="A1072" s="13" t="str">
        <x:v>01071</x:v>
      </x:c>
      <x:c r="B1072" s="4" t="n">
        <x:v>3</x:v>
      </x:c>
      <x:c r="C1072" s="4" t="n">
        <x:v>3</x:v>
      </x:c>
      <x:c r="D1072" s="4" t="n">
        <x:v>3</x:v>
      </x:c>
      <x:c r="E1072" s="4" t="n">
        <x:v>2</x:v>
      </x:c>
      <x:c r="F1072" s="4" t="str">
        <x:v>No</x:v>
      </x:c>
      <x:c r="G1072" s="4" t="str">
        <x:v>Sí</x:v>
      </x:c>
      <x:c r="H1072" s="4" t="str">
        <x:v>No</x:v>
      </x:c>
      <x:c r="I1072" s="4" t="str">
        <x:v>Sí</x:v>
      </x:c>
      <x:c r="J1072" s="4" t="str">
        <x:v>G1</x:v>
      </x:c>
    </x:row>
    <x:row r="1073" ht="23" customHeight="1">
      <x:c r="A1073" s="13" t="str">
        <x:v>01072</x:v>
      </x:c>
      <x:c r="B1073" s="4" t="n">
        <x:v>3</x:v>
      </x:c>
      <x:c r="C1073" s="4" t="n">
        <x:v>3</x:v>
      </x:c>
      <x:c r="D1073" s="4" t="n">
        <x:v>3</x:v>
      </x:c>
      <x:c r="E1073" s="4" t="n">
        <x:v>3</x:v>
      </x:c>
      <x:c r="F1073" s="4" t="str">
        <x:v>No</x:v>
      </x:c>
      <x:c r="G1073" s="4" t="str">
        <x:v>Sí</x:v>
      </x:c>
      <x:c r="H1073" s="4" t="str">
        <x:v>No</x:v>
      </x:c>
      <x:c r="I1073" s="4" t="str">
        <x:v>Sí</x:v>
      </x:c>
      <x:c r="J1073" s="4" t="str">
        <x:v>G1</x:v>
      </x:c>
    </x:row>
    <x:row r="1074" ht="23" customHeight="1">
      <x:c r="A1074" s="13" t="str">
        <x:v>01073</x:v>
      </x:c>
      <x:c r="B1074" s="4" t="n">
        <x:v>3</x:v>
      </x:c>
      <x:c r="C1074" s="4" t="n">
        <x:v>2</x:v>
      </x:c>
      <x:c r="D1074" s="4" t="n">
        <x:v>2</x:v>
      </x:c>
      <x:c r="E1074" s="4" t="n">
        <x:v>2</x:v>
      </x:c>
      <x:c r="F1074" s="4" t="str">
        <x:v>No</x:v>
      </x:c>
      <x:c r="G1074" s="4" t="str">
        <x:v>Sí</x:v>
      </x:c>
      <x:c r="H1074" s="4" t="str">
        <x:v>No</x:v>
      </x:c>
      <x:c r="I1074" s="4" t="str">
        <x:v>Sí</x:v>
      </x:c>
      <x:c r="J1074" s="4" t="str">
        <x:v>G1</x:v>
      </x:c>
    </x:row>
    <x:row r="1075" ht="23" customHeight="1">
      <x:c r="A1075" s="13" t="str">
        <x:v>01074</x:v>
      </x:c>
      <x:c r="B1075" s="4" t="n">
        <x:v>3</x:v>
      </x:c>
      <x:c r="C1075" s="4" t="n">
        <x:v>3</x:v>
      </x:c>
      <x:c r="D1075" s="4" t="n">
        <x:v>2</x:v>
      </x:c>
      <x:c r="E1075" s="4" t="n">
        <x:v>2</x:v>
      </x:c>
      <x:c r="F1075" s="4" t="str">
        <x:v>No</x:v>
      </x:c>
      <x:c r="G1075" s="4" t="str">
        <x:v>Sí</x:v>
      </x:c>
      <x:c r="H1075" s="4" t="str">
        <x:v>No</x:v>
      </x:c>
      <x:c r="I1075" s="4" t="str">
        <x:v>Sí</x:v>
      </x:c>
      <x:c r="J1075" s="4" t="str">
        <x:v>G1</x:v>
      </x:c>
    </x:row>
    <x:row r="1076" ht="23" customHeight="1">
      <x:c r="A1076" s="13" t="str">
        <x:v>01075</x:v>
      </x:c>
      <x:c r="B1076" s="4" t="n">
        <x:v>3</x:v>
      </x:c>
      <x:c r="C1076" s="4" t="n">
        <x:v>3</x:v>
      </x:c>
      <x:c r="D1076" s="4" t="n">
        <x:v>3</x:v>
      </x:c>
      <x:c r="E1076" s="4" t="n">
        <x:v>2</x:v>
      </x:c>
      <x:c r="F1076" s="4" t="str">
        <x:v>No</x:v>
      </x:c>
      <x:c r="G1076" s="4" t="str">
        <x:v>Sí</x:v>
      </x:c>
      <x:c r="H1076" s="4" t="str">
        <x:v>No</x:v>
      </x:c>
      <x:c r="I1076" s="4" t="str">
        <x:v>Sí</x:v>
      </x:c>
      <x:c r="J1076" s="4" t="str">
        <x:v>G1</x:v>
      </x:c>
    </x:row>
    <x:row r="1077" ht="23" customHeight="1">
      <x:c r="A1077" s="13" t="str">
        <x:v>01076</x:v>
      </x:c>
      <x:c r="B1077" s="4" t="n">
        <x:v>2</x:v>
      </x:c>
      <x:c r="C1077" s="4" t="n">
        <x:v>2</x:v>
      </x:c>
      <x:c r="D1077" s="4" t="n">
        <x:v>1</x:v>
      </x:c>
      <x:c r="E1077" s="4" t="n">
        <x:v>1</x:v>
      </x:c>
      <x:c r="F1077" s="4" t="str">
        <x:v>No</x:v>
      </x:c>
      <x:c r="G1077" s="4" t="str">
        <x:v>Sí</x:v>
      </x:c>
      <x:c r="H1077" s="4" t="str">
        <x:v>No</x:v>
      </x:c>
      <x:c r="I1077" s="4" t="str">
        <x:v>Sí</x:v>
      </x:c>
      <x:c r="J1077" s="4" t="str">
        <x:v>G1</x:v>
      </x:c>
    </x:row>
    <x:row r="1078" ht="23" customHeight="1">
      <x:c r="A1078" s="13" t="str">
        <x:v>01077</x:v>
      </x:c>
      <x:c r="B1078" s="4" t="n">
        <x:v>3</x:v>
      </x:c>
      <x:c r="C1078" s="4" t="n">
        <x:v>2</x:v>
      </x:c>
      <x:c r="D1078" s="4" t="n">
        <x:v>2</x:v>
      </x:c>
      <x:c r="E1078" s="4" t="n">
        <x:v>2</x:v>
      </x:c>
      <x:c r="F1078" s="4" t="str">
        <x:v>No</x:v>
      </x:c>
      <x:c r="G1078" s="4" t="str">
        <x:v>Sí</x:v>
      </x:c>
      <x:c r="H1078" s="4" t="str">
        <x:v>No</x:v>
      </x:c>
      <x:c r="I1078" s="4" t="str">
        <x:v>Sí</x:v>
      </x:c>
      <x:c r="J1078" s="4" t="str">
        <x:v>G1</x:v>
      </x:c>
    </x:row>
    <x:row r="1079" ht="23" customHeight="1">
      <x:c r="A1079" s="13" t="str">
        <x:v>01078</x:v>
      </x:c>
      <x:c r="B1079" s="4" t="n">
        <x:v>3</x:v>
      </x:c>
      <x:c r="C1079" s="4" t="n">
        <x:v>3</x:v>
      </x:c>
      <x:c r="D1079" s="4" t="n">
        <x:v>2</x:v>
      </x:c>
      <x:c r="E1079" s="4" t="n">
        <x:v>2</x:v>
      </x:c>
      <x:c r="F1079" s="4" t="str">
        <x:v>No</x:v>
      </x:c>
      <x:c r="G1079" s="4" t="str">
        <x:v>Sí</x:v>
      </x:c>
      <x:c r="H1079" s="4" t="str">
        <x:v>No</x:v>
      </x:c>
      <x:c r="I1079" s="4" t="str">
        <x:v>Sí</x:v>
      </x:c>
      <x:c r="J1079" s="4" t="str">
        <x:v>G1</x:v>
      </x:c>
    </x:row>
    <x:row r="1080" ht="23" customHeight="1">
      <x:c r="A1080" s="13" t="str">
        <x:v>01079</x:v>
      </x:c>
      <x:c r="B1080" s="4" t="n">
        <x:v>3</x:v>
      </x:c>
      <x:c r="C1080" s="4" t="n">
        <x:v>3</x:v>
      </x:c>
      <x:c r="D1080" s="4" t="n">
        <x:v>3</x:v>
      </x:c>
      <x:c r="E1080" s="4" t="n">
        <x:v>2</x:v>
      </x:c>
      <x:c r="F1080" s="4" t="str">
        <x:v>No</x:v>
      </x:c>
      <x:c r="G1080" s="4" t="str">
        <x:v>Sí</x:v>
      </x:c>
      <x:c r="H1080" s="4" t="str">
        <x:v>No</x:v>
      </x:c>
      <x:c r="I1080" s="4" t="str">
        <x:v>Sí</x:v>
      </x:c>
      <x:c r="J1080" s="4" t="str">
        <x:v>G2</x:v>
      </x:c>
    </x:row>
    <x:row r="1081" ht="23" customHeight="1">
      <x:c r="A1081" s="13" t="str">
        <x:v>01080</x:v>
      </x:c>
      <x:c r="B1081" s="4" t="n">
        <x:v>3</x:v>
      </x:c>
      <x:c r="C1081" s="4" t="n">
        <x:v>3</x:v>
      </x:c>
      <x:c r="D1081" s="4" t="n">
        <x:v>3</x:v>
      </x:c>
      <x:c r="E1081" s="4" t="n">
        <x:v>3</x:v>
      </x:c>
      <x:c r="F1081" s="4" t="str">
        <x:v>No</x:v>
      </x:c>
      <x:c r="G1081" s="4" t="str">
        <x:v>Sí</x:v>
      </x:c>
      <x:c r="H1081" s="4" t="str">
        <x:v>No</x:v>
      </x:c>
      <x:c r="I1081" s="4" t="str">
        <x:v>Sí</x:v>
      </x:c>
      <x:c r="J1081" s="4" t="str">
        <x:v>G2</x:v>
      </x:c>
    </x:row>
    <x:row r="1082" ht="23" customHeight="1">
      <x:c r="A1082" s="13" t="str">
        <x:v>01081</x:v>
      </x:c>
      <x:c r="B1082" s="4" t="n">
        <x:v>3</x:v>
      </x:c>
      <x:c r="C1082" s="4" t="n">
        <x:v>2</x:v>
      </x:c>
      <x:c r="D1082" s="4" t="n">
        <x:v>2</x:v>
      </x:c>
      <x:c r="E1082" s="4" t="n">
        <x:v>2</x:v>
      </x:c>
      <x:c r="F1082" s="4" t="str">
        <x:v>No</x:v>
      </x:c>
      <x:c r="G1082" s="4" t="str">
        <x:v>Sí</x:v>
      </x:c>
      <x:c r="H1082" s="4" t="str">
        <x:v>No</x:v>
      </x:c>
      <x:c r="I1082" s="4" t="str">
        <x:v>Sí</x:v>
      </x:c>
      <x:c r="J1082" s="4" t="str">
        <x:v>G2</x:v>
      </x:c>
    </x:row>
    <x:row r="1083" ht="23" customHeight="1">
      <x:c r="A1083" s="13" t="str">
        <x:v>01082</x:v>
      </x:c>
      <x:c r="B1083" s="4" t="n">
        <x:v>3</x:v>
      </x:c>
      <x:c r="C1083" s="4" t="n">
        <x:v>3</x:v>
      </x:c>
      <x:c r="D1083" s="4" t="n">
        <x:v>2</x:v>
      </x:c>
      <x:c r="E1083" s="4" t="n">
        <x:v>2</x:v>
      </x:c>
      <x:c r="F1083" s="4" t="str">
        <x:v>No</x:v>
      </x:c>
      <x:c r="G1083" s="4" t="str">
        <x:v>Sí</x:v>
      </x:c>
      <x:c r="H1083" s="4" t="str">
        <x:v>No</x:v>
      </x:c>
      <x:c r="I1083" s="4" t="str">
        <x:v>Sí</x:v>
      </x:c>
      <x:c r="J1083" s="4" t="str">
        <x:v>G2</x:v>
      </x:c>
    </x:row>
    <x:row r="1084" ht="23" customHeight="1">
      <x:c r="A1084" s="13" t="str">
        <x:v>01083</x:v>
      </x:c>
      <x:c r="B1084" s="4" t="n">
        <x:v>3</x:v>
      </x:c>
      <x:c r="C1084" s="4" t="n">
        <x:v>3</x:v>
      </x:c>
      <x:c r="D1084" s="4" t="n">
        <x:v>3</x:v>
      </x:c>
      <x:c r="E1084" s="4" t="n">
        <x:v>2</x:v>
      </x:c>
      <x:c r="F1084" s="4" t="str">
        <x:v>No</x:v>
      </x:c>
      <x:c r="G1084" s="4" t="str">
        <x:v>Sí</x:v>
      </x:c>
      <x:c r="H1084" s="4" t="str">
        <x:v>No</x:v>
      </x:c>
      <x:c r="I1084" s="4" t="str">
        <x:v>Sí</x:v>
      </x:c>
      <x:c r="J1084" s="4" t="str">
        <x:v>G2</x:v>
      </x:c>
    </x:row>
    <x:row r="1085" ht="23" customHeight="1">
      <x:c r="A1085" s="13" t="str">
        <x:v>01084</x:v>
      </x:c>
      <x:c r="B1085" s="4" t="n">
        <x:v>3</x:v>
      </x:c>
      <x:c r="C1085" s="4" t="n">
        <x:v>3</x:v>
      </x:c>
      <x:c r="D1085" s="4" t="n">
        <x:v>3</x:v>
      </x:c>
      <x:c r="E1085" s="4" t="n">
        <x:v>3</x:v>
      </x:c>
      <x:c r="F1085" s="4" t="str">
        <x:v>No</x:v>
      </x:c>
      <x:c r="G1085" s="4" t="str">
        <x:v>Sí</x:v>
      </x:c>
      <x:c r="H1085" s="4" t="str">
        <x:v>No</x:v>
      </x:c>
      <x:c r="I1085" s="4" t="str">
        <x:v>Sí</x:v>
      </x:c>
      <x:c r="J1085" s="4" t="str">
        <x:v>G2</x:v>
      </x:c>
    </x:row>
    <x:row r="1086" ht="23" customHeight="1">
      <x:c r="A1086" s="13" t="str">
        <x:v>01085</x:v>
      </x:c>
      <x:c r="B1086" s="4" t="n">
        <x:v>3</x:v>
      </x:c>
      <x:c r="C1086" s="4" t="n">
        <x:v>2</x:v>
      </x:c>
      <x:c r="D1086" s="4" t="n">
        <x:v>2</x:v>
      </x:c>
      <x:c r="E1086" s="4" t="n">
        <x:v>2</x:v>
      </x:c>
      <x:c r="F1086" s="4" t="str">
        <x:v>No</x:v>
      </x:c>
      <x:c r="G1086" s="4" t="str">
        <x:v>Sí</x:v>
      </x:c>
      <x:c r="H1086" s="4" t="str">
        <x:v>No</x:v>
      </x:c>
      <x:c r="I1086" s="4" t="str">
        <x:v>Sí</x:v>
      </x:c>
      <x:c r="J1086" s="4" t="str">
        <x:v>G2</x:v>
      </x:c>
    </x:row>
    <x:row r="1087" ht="23" customHeight="1">
      <x:c r="A1087" s="13" t="str">
        <x:v>01086</x:v>
      </x:c>
      <x:c r="B1087" s="4" t="n">
        <x:v>3</x:v>
      </x:c>
      <x:c r="C1087" s="4" t="n">
        <x:v>3</x:v>
      </x:c>
      <x:c r="D1087" s="4" t="n">
        <x:v>2</x:v>
      </x:c>
      <x:c r="E1087" s="4" t="n">
        <x:v>2</x:v>
      </x:c>
      <x:c r="F1087" s="4" t="str">
        <x:v>No</x:v>
      </x:c>
      <x:c r="G1087" s="4" t="str">
        <x:v>Sí</x:v>
      </x:c>
      <x:c r="H1087" s="4" t="str">
        <x:v>No</x:v>
      </x:c>
      <x:c r="I1087" s="4" t="str">
        <x:v>Sí</x:v>
      </x:c>
      <x:c r="J1087" s="4" t="str">
        <x:v>G2</x:v>
      </x:c>
    </x:row>
    <x:row r="1088" ht="23" customHeight="1">
      <x:c r="A1088" s="13" t="str">
        <x:v>01087</x:v>
      </x:c>
      <x:c r="B1088" s="4" t="n">
        <x:v>3</x:v>
      </x:c>
      <x:c r="C1088" s="4" t="n">
        <x:v>3</x:v>
      </x:c>
      <x:c r="D1088" s="4" t="n">
        <x:v>3</x:v>
      </x:c>
      <x:c r="E1088" s="4" t="n">
        <x:v>2</x:v>
      </x:c>
      <x:c r="F1088" s="4" t="str">
        <x:v>No</x:v>
      </x:c>
      <x:c r="G1088" s="4" t="str">
        <x:v>Sí</x:v>
      </x:c>
      <x:c r="H1088" s="4" t="str">
        <x:v>No</x:v>
      </x:c>
      <x:c r="I1088" s="4" t="str">
        <x:v>Sí</x:v>
      </x:c>
      <x:c r="J1088" s="4" t="str">
        <x:v>G2</x:v>
      </x:c>
    </x:row>
    <x:row r="1089" ht="23" customHeight="1">
      <x:c r="A1089" s="13" t="str">
        <x:v>01088</x:v>
      </x:c>
      <x:c r="B1089" s="4" t="n">
        <x:v>3</x:v>
      </x:c>
      <x:c r="C1089" s="4" t="n">
        <x:v>3</x:v>
      </x:c>
      <x:c r="D1089" s="4" t="n">
        <x:v>3</x:v>
      </x:c>
      <x:c r="E1089" s="4" t="n">
        <x:v>3</x:v>
      </x:c>
      <x:c r="F1089" s="4" t="str">
        <x:v>No</x:v>
      </x:c>
      <x:c r="G1089" s="4" t="str">
        <x:v>Sí</x:v>
      </x:c>
      <x:c r="H1089" s="4" t="str">
        <x:v>No</x:v>
      </x:c>
      <x:c r="I1089" s="4" t="str">
        <x:v>Sí</x:v>
      </x:c>
      <x:c r="J1089" s="4" t="str">
        <x:v>G2</x:v>
      </x:c>
    </x:row>
    <x:row r="1090" ht="23" customHeight="1">
      <x:c r="A1090" s="13" t="str">
        <x:v>01089</x:v>
      </x:c>
      <x:c r="B1090" s="4" t="n">
        <x:v>3</x:v>
      </x:c>
      <x:c r="C1090" s="4" t="n">
        <x:v>2</x:v>
      </x:c>
      <x:c r="D1090" s="4" t="n">
        <x:v>2</x:v>
      </x:c>
      <x:c r="E1090" s="4" t="n">
        <x:v>2</x:v>
      </x:c>
      <x:c r="F1090" s="4" t="str">
        <x:v>No</x:v>
      </x:c>
      <x:c r="G1090" s="4" t="str">
        <x:v>Sí</x:v>
      </x:c>
      <x:c r="H1090" s="4" t="str">
        <x:v>No</x:v>
      </x:c>
      <x:c r="I1090" s="4" t="str">
        <x:v>Sí</x:v>
      </x:c>
      <x:c r="J1090" s="4" t="str">
        <x:v>G2</x:v>
      </x:c>
    </x:row>
    <x:row r="1091" ht="23" customHeight="1">
      <x:c r="A1091" s="13" t="str">
        <x:v>01090</x:v>
      </x:c>
      <x:c r="B1091" s="4" t="n">
        <x:v>1</x:v>
      </x:c>
      <x:c r="C1091" s="4" t="n">
        <x:v>1</x:v>
      </x:c>
      <x:c r="D1091" s="4" t="n">
        <x:v>1</x:v>
      </x:c>
      <x:c r="E1091" s="4" t="n">
        <x:v>1</x:v>
      </x:c>
      <x:c r="F1091" s="4" t="str">
        <x:v>Sí</x:v>
      </x:c>
      <x:c r="G1091" s="4" t="str">
        <x:v>Sí</x:v>
      </x:c>
      <x:c r="H1091" s="4" t="str">
        <x:v>Sí</x:v>
      </x:c>
      <x:c r="I1091" s="4" t="str">
        <x:v>No</x:v>
      </x:c>
      <x:c r="J1091" s="4" t="str">
        <x:v>G2</x:v>
      </x:c>
    </x:row>
    <x:row r="1092" ht="23" customHeight="1">
      <x:c r="A1092" s="13" t="str">
        <x:v>01091</x:v>
      </x:c>
      <x:c r="B1092" s="4" t="n">
        <x:v>3</x:v>
      </x:c>
      <x:c r="C1092" s="4" t="n">
        <x:v>3</x:v>
      </x:c>
      <x:c r="D1092" s="4" t="n">
        <x:v>3</x:v>
      </x:c>
      <x:c r="E1092" s="4" t="n">
        <x:v>2</x:v>
      </x:c>
      <x:c r="F1092" s="4" t="str">
        <x:v>No</x:v>
      </x:c>
      <x:c r="G1092" s="4" t="str">
        <x:v>Sí</x:v>
      </x:c>
      <x:c r="H1092" s="4" t="str">
        <x:v>No</x:v>
      </x:c>
      <x:c r="I1092" s="4" t="str">
        <x:v>Sí</x:v>
      </x:c>
      <x:c r="J1092" s="4" t="str">
        <x:v>G2</x:v>
      </x:c>
    </x:row>
    <x:row r="1093" ht="23" customHeight="1">
      <x:c r="A1093" s="13" t="str">
        <x:v>01092</x:v>
      </x:c>
      <x:c r="B1093" s="4" t="n">
        <x:v>3</x:v>
      </x:c>
      <x:c r="C1093" s="4" t="n">
        <x:v>3</x:v>
      </x:c>
      <x:c r="D1093" s="4" t="n">
        <x:v>3</x:v>
      </x:c>
      <x:c r="E1093" s="4" t="n">
        <x:v>3</x:v>
      </x:c>
      <x:c r="F1093" s="4" t="str">
        <x:v>No</x:v>
      </x:c>
      <x:c r="G1093" s="4" t="str">
        <x:v>Sí</x:v>
      </x:c>
      <x:c r="H1093" s="4" t="str">
        <x:v>No</x:v>
      </x:c>
      <x:c r="I1093" s="4" t="str">
        <x:v>Sí</x:v>
      </x:c>
      <x:c r="J1093" s="4" t="str">
        <x:v>G2</x:v>
      </x:c>
    </x:row>
    <x:row r="1094" ht="23" customHeight="1">
      <x:c r="A1094" s="13" t="str">
        <x:v>01093</x:v>
      </x:c>
      <x:c r="B1094" s="4" t="n">
        <x:v>3</x:v>
      </x:c>
      <x:c r="C1094" s="4" t="n">
        <x:v>2</x:v>
      </x:c>
      <x:c r="D1094" s="4" t="n">
        <x:v>2</x:v>
      </x:c>
      <x:c r="E1094" s="4" t="n">
        <x:v>2</x:v>
      </x:c>
      <x:c r="F1094" s="4" t="str">
        <x:v>No</x:v>
      </x:c>
      <x:c r="G1094" s="4" t="str">
        <x:v>Sí</x:v>
      </x:c>
      <x:c r="H1094" s="4" t="str">
        <x:v>No</x:v>
      </x:c>
      <x:c r="I1094" s="4" t="str">
        <x:v>Sí</x:v>
      </x:c>
      <x:c r="J1094" s="4" t="str">
        <x:v>G1</x:v>
      </x:c>
    </x:row>
    <x:row r="1095" ht="23" customHeight="1">
      <x:c r="A1095" s="13" t="str">
        <x:v>01094</x:v>
      </x:c>
      <x:c r="B1095" s="4" t="n">
        <x:v>3</x:v>
      </x:c>
      <x:c r="C1095" s="4" t="n">
        <x:v>3</x:v>
      </x:c>
      <x:c r="D1095" s="4" t="n">
        <x:v>2</x:v>
      </x:c>
      <x:c r="E1095" s="4" t="n">
        <x:v>2</x:v>
      </x:c>
      <x:c r="F1095" s="4" t="str">
        <x:v>No</x:v>
      </x:c>
      <x:c r="G1095" s="4" t="str">
        <x:v>Sí</x:v>
      </x:c>
      <x:c r="H1095" s="4" t="str">
        <x:v>No</x:v>
      </x:c>
      <x:c r="I1095" s="4" t="str">
        <x:v>Sí</x:v>
      </x:c>
      <x:c r="J1095" s="4" t="str">
        <x:v>G1</x:v>
      </x:c>
    </x:row>
    <x:row r="1096" ht="23" customHeight="1">
      <x:c r="A1096" s="13" t="str">
        <x:v>01095</x:v>
      </x:c>
      <x:c r="B1096" s="4" t="n">
        <x:v>3</x:v>
      </x:c>
      <x:c r="C1096" s="4" t="n">
        <x:v>3</x:v>
      </x:c>
      <x:c r="D1096" s="4" t="n">
        <x:v>3</x:v>
      </x:c>
      <x:c r="E1096" s="4" t="n">
        <x:v>2</x:v>
      </x:c>
      <x:c r="F1096" s="4" t="str">
        <x:v>No</x:v>
      </x:c>
      <x:c r="G1096" s="4" t="str">
        <x:v>Sí</x:v>
      </x:c>
      <x:c r="H1096" s="4" t="str">
        <x:v>No</x:v>
      </x:c>
      <x:c r="I1096" s="4" t="str">
        <x:v>Sí</x:v>
      </x:c>
      <x:c r="J1096" s="4" t="str">
        <x:v>G1</x:v>
      </x:c>
    </x:row>
    <x:row r="1097" ht="23" customHeight="1">
      <x:c r="A1097" s="13" t="str">
        <x:v>01096</x:v>
      </x:c>
      <x:c r="B1097" s="4" t="n">
        <x:v>3</x:v>
      </x:c>
      <x:c r="C1097" s="4" t="n">
        <x:v>3</x:v>
      </x:c>
      <x:c r="D1097" s="4" t="n">
        <x:v>3</x:v>
      </x:c>
      <x:c r="E1097" s="4" t="n">
        <x:v>3</x:v>
      </x:c>
      <x:c r="F1097" s="4" t="str">
        <x:v>No</x:v>
      </x:c>
      <x:c r="G1097" s="4" t="str">
        <x:v>Sí</x:v>
      </x:c>
      <x:c r="H1097" s="4" t="str">
        <x:v>No</x:v>
      </x:c>
      <x:c r="I1097" s="4" t="str">
        <x:v>Sí</x:v>
      </x:c>
      <x:c r="J1097" s="4" t="str">
        <x:v>G1</x:v>
      </x:c>
    </x:row>
    <x:row r="1098" ht="23" customHeight="1">
      <x:c r="A1098" s="13" t="str">
        <x:v>01097</x:v>
      </x:c>
      <x:c r="B1098" s="4" t="n">
        <x:v>3</x:v>
      </x:c>
      <x:c r="C1098" s="4" t="n">
        <x:v>2</x:v>
      </x:c>
      <x:c r="D1098" s="4" t="n">
        <x:v>2</x:v>
      </x:c>
      <x:c r="E1098" s="4" t="n">
        <x:v>2</x:v>
      </x:c>
      <x:c r="F1098" s="4" t="str">
        <x:v>No</x:v>
      </x:c>
      <x:c r="G1098" s="4" t="str">
        <x:v>Sí</x:v>
      </x:c>
      <x:c r="H1098" s="4" t="str">
        <x:v>No</x:v>
      </x:c>
      <x:c r="I1098" s="4" t="str">
        <x:v>Sí</x:v>
      </x:c>
      <x:c r="J1098" s="4" t="str">
        <x:v>G1</x:v>
      </x:c>
    </x:row>
    <x:row r="1099" ht="23" customHeight="1">
      <x:c r="A1099" s="13" t="str">
        <x:v>01098</x:v>
      </x:c>
      <x:c r="B1099" s="4" t="n">
        <x:v>3</x:v>
      </x:c>
      <x:c r="C1099" s="4" t="n">
        <x:v>3</x:v>
      </x:c>
      <x:c r="D1099" s="4" t="n">
        <x:v>2</x:v>
      </x:c>
      <x:c r="E1099" s="4" t="n">
        <x:v>2</x:v>
      </x:c>
      <x:c r="F1099" s="4" t="str">
        <x:v>No</x:v>
      </x:c>
      <x:c r="G1099" s="4" t="str">
        <x:v>Sí</x:v>
      </x:c>
      <x:c r="H1099" s="4" t="str">
        <x:v>No</x:v>
      </x:c>
      <x:c r="I1099" s="4" t="str">
        <x:v>Sí</x:v>
      </x:c>
      <x:c r="J1099" s="4" t="str">
        <x:v>G1</x:v>
      </x:c>
    </x:row>
    <x:row r="1100" ht="23" customHeight="1">
      <x:c r="A1100" s="13" t="str">
        <x:v>01099</x:v>
      </x:c>
      <x:c r="B1100" s="4" t="n">
        <x:v>3</x:v>
      </x:c>
      <x:c r="C1100" s="4" t="n">
        <x:v>3</x:v>
      </x:c>
      <x:c r="D1100" s="4" t="n">
        <x:v>3</x:v>
      </x:c>
      <x:c r="E1100" s="4" t="n">
        <x:v>2</x:v>
      </x:c>
      <x:c r="F1100" s="4" t="str">
        <x:v>No</x:v>
      </x:c>
      <x:c r="G1100" s="4" t="str">
        <x:v>Sí</x:v>
      </x:c>
      <x:c r="H1100" s="4" t="str">
        <x:v>No</x:v>
      </x:c>
      <x:c r="I1100" s="4" t="str">
        <x:v>Sí</x:v>
      </x:c>
      <x:c r="J1100" s="4" t="str">
        <x:v>G1</x:v>
      </x:c>
    </x:row>
    <x:row r="1101" ht="23" customHeight="1">
      <x:c r="A1101" s="13" t="str">
        <x:v>01100</x:v>
      </x:c>
      <x:c r="B1101" s="4" t="n">
        <x:v>3</x:v>
      </x:c>
      <x:c r="C1101" s="4" t="n">
        <x:v>3</x:v>
      </x:c>
      <x:c r="D1101" s="4" t="n">
        <x:v>3</x:v>
      </x:c>
      <x:c r="E1101" s="4" t="n">
        <x:v>3</x:v>
      </x:c>
      <x:c r="F1101" s="4" t="str">
        <x:v>No</x:v>
      </x:c>
      <x:c r="G1101" s="4" t="str">
        <x:v>Sí</x:v>
      </x:c>
      <x:c r="H1101" s="4" t="str">
        <x:v>No</x:v>
      </x:c>
      <x:c r="I1101" s="4" t="str">
        <x:v>Sí</x:v>
      </x:c>
      <x:c r="J1101" s="4" t="str">
        <x:v>G1</x:v>
      </x:c>
    </x:row>
    <x:row r="1102" ht="23" customHeight="1">
      <x:c r="A1102" s="13" t="str">
        <x:v>01101</x:v>
      </x:c>
      <x:c r="B1102" s="4" t="n">
        <x:v>3</x:v>
      </x:c>
      <x:c r="C1102" s="4" t="n">
        <x:v>2</x:v>
      </x:c>
      <x:c r="D1102" s="4" t="n">
        <x:v>2</x:v>
      </x:c>
      <x:c r="E1102" s="4" t="n">
        <x:v>2</x:v>
      </x:c>
      <x:c r="F1102" s="4" t="str">
        <x:v>No</x:v>
      </x:c>
      <x:c r="G1102" s="4" t="str">
        <x:v>Sí</x:v>
      </x:c>
      <x:c r="H1102" s="4" t="str">
        <x:v>No</x:v>
      </x:c>
      <x:c r="I1102" s="4" t="str">
        <x:v>Sí</x:v>
      </x:c>
      <x:c r="J1102" s="4" t="str">
        <x:v>G1</x:v>
      </x:c>
    </x:row>
    <x:row r="1103" ht="23" customHeight="1">
      <x:c r="A1103" s="13" t="str">
        <x:v>01102</x:v>
      </x:c>
      <x:c r="B1103" s="4" t="n">
        <x:v>3</x:v>
      </x:c>
      <x:c r="C1103" s="4" t="n">
        <x:v>3</x:v>
      </x:c>
      <x:c r="D1103" s="4" t="n">
        <x:v>2</x:v>
      </x:c>
      <x:c r="E1103" s="4" t="n">
        <x:v>2</x:v>
      </x:c>
      <x:c r="F1103" s="4" t="str">
        <x:v>No</x:v>
      </x:c>
      <x:c r="G1103" s="4" t="str">
        <x:v>Sí</x:v>
      </x:c>
      <x:c r="H1103" s="4" t="str">
        <x:v>No</x:v>
      </x:c>
      <x:c r="I1103" s="4" t="str">
        <x:v>Sí</x:v>
      </x:c>
      <x:c r="J1103" s="4" t="str">
        <x:v>G1</x:v>
      </x:c>
    </x:row>
    <x:row r="1104" ht="23" customHeight="1">
      <x:c r="A1104" s="13" t="str">
        <x:v>01103</x:v>
      </x:c>
      <x:c r="B1104" s="4" t="n">
        <x:v>3</x:v>
      </x:c>
      <x:c r="C1104" s="4" t="n">
        <x:v>3</x:v>
      </x:c>
      <x:c r="D1104" s="4" t="n">
        <x:v>3</x:v>
      </x:c>
      <x:c r="E1104" s="4" t="n">
        <x:v>2</x:v>
      </x:c>
      <x:c r="F1104" s="4" t="str">
        <x:v>No</x:v>
      </x:c>
      <x:c r="G1104" s="4" t="str">
        <x:v>Sí</x:v>
      </x:c>
      <x:c r="H1104" s="4" t="str">
        <x:v>No</x:v>
      </x:c>
      <x:c r="I1104" s="4" t="str">
        <x:v>Sí</x:v>
      </x:c>
      <x:c r="J1104" s="4" t="str">
        <x:v>G1</x:v>
      </x:c>
    </x:row>
    <x:row r="1105" ht="23" customHeight="1">
      <x:c r="A1105" s="13" t="str">
        <x:v>01104</x:v>
      </x:c>
      <x:c r="B1105" s="4" t="n">
        <x:v>2</x:v>
      </x:c>
      <x:c r="C1105" s="4" t="n">
        <x:v>2</x:v>
      </x:c>
      <x:c r="D1105" s="4" t="n">
        <x:v>1</x:v>
      </x:c>
      <x:c r="E1105" s="4" t="n">
        <x:v>1</x:v>
      </x:c>
      <x:c r="F1105" s="4" t="str">
        <x:v>No</x:v>
      </x:c>
      <x:c r="G1105" s="4" t="str">
        <x:v>Sí</x:v>
      </x:c>
      <x:c r="H1105" s="4" t="str">
        <x:v>No</x:v>
      </x:c>
      <x:c r="I1105" s="4" t="str">
        <x:v>Sí</x:v>
      </x:c>
      <x:c r="J1105" s="4" t="str">
        <x:v>G1</x:v>
      </x:c>
    </x:row>
    <x:row r="1106" ht="23" customHeight="1">
      <x:c r="A1106" s="13" t="str">
        <x:v>01105</x:v>
      </x:c>
      <x:c r="B1106" s="4" t="n">
        <x:v>3</x:v>
      </x:c>
      <x:c r="C1106" s="4" t="n">
        <x:v>2</x:v>
      </x:c>
      <x:c r="D1106" s="4" t="n">
        <x:v>2</x:v>
      </x:c>
      <x:c r="E1106" s="4" t="n">
        <x:v>2</x:v>
      </x:c>
      <x:c r="F1106" s="4" t="str">
        <x:v>No</x:v>
      </x:c>
      <x:c r="G1106" s="4" t="str">
        <x:v>Sí</x:v>
      </x:c>
      <x:c r="H1106" s="4" t="str">
        <x:v>No</x:v>
      </x:c>
      <x:c r="I1106" s="4" t="str">
        <x:v>Sí</x:v>
      </x:c>
      <x:c r="J1106" s="4" t="str">
        <x:v>G1</x:v>
      </x:c>
    </x:row>
    <x:row r="1107" ht="23" customHeight="1">
      <x:c r="A1107" s="13" t="str">
        <x:v>01106</x:v>
      </x:c>
      <x:c r="B1107" s="4" t="n">
        <x:v>3</x:v>
      </x:c>
      <x:c r="C1107" s="4" t="n">
        <x:v>3</x:v>
      </x:c>
      <x:c r="D1107" s="4" t="n">
        <x:v>2</x:v>
      </x:c>
      <x:c r="E1107" s="4" t="n">
        <x:v>2</x:v>
      </x:c>
      <x:c r="F1107" s="4" t="str">
        <x:v>No</x:v>
      </x:c>
      <x:c r="G1107" s="4" t="str">
        <x:v>Sí</x:v>
      </x:c>
      <x:c r="H1107" s="4" t="str">
        <x:v>No</x:v>
      </x:c>
      <x:c r="I1107" s="4" t="str">
        <x:v>Sí</x:v>
      </x:c>
      <x:c r="J1107" s="4" t="str">
        <x:v>G1</x:v>
      </x:c>
    </x:row>
    <x:row r="1108" ht="23" customHeight="1">
      <x:c r="A1108" s="13" t="str">
        <x:v>01107</x:v>
      </x:c>
      <x:c r="B1108" s="4" t="n">
        <x:v>3</x:v>
      </x:c>
      <x:c r="C1108" s="4" t="n">
        <x:v>3</x:v>
      </x:c>
      <x:c r="D1108" s="4" t="n">
        <x:v>3</x:v>
      </x:c>
      <x:c r="E1108" s="4" t="n">
        <x:v>2</x:v>
      </x:c>
      <x:c r="F1108" s="4" t="str">
        <x:v>No</x:v>
      </x:c>
      <x:c r="G1108" s="4" t="str">
        <x:v>Sí</x:v>
      </x:c>
      <x:c r="H1108" s="4" t="str">
        <x:v>No</x:v>
      </x:c>
      <x:c r="I1108" s="4" t="str">
        <x:v>Sí</x:v>
      </x:c>
      <x:c r="J1108" s="4" t="str">
        <x:v>G2</x:v>
      </x:c>
    </x:row>
    <x:row r="1109" ht="23" customHeight="1">
      <x:c r="A1109" s="13" t="str">
        <x:v>01108</x:v>
      </x:c>
      <x:c r="B1109" s="4" t="n">
        <x:v>3</x:v>
      </x:c>
      <x:c r="C1109" s="4" t="n">
        <x:v>3</x:v>
      </x:c>
      <x:c r="D1109" s="4" t="n">
        <x:v>3</x:v>
      </x:c>
      <x:c r="E1109" s="4" t="n">
        <x:v>3</x:v>
      </x:c>
      <x:c r="F1109" s="4" t="str">
        <x:v>No</x:v>
      </x:c>
      <x:c r="G1109" s="4" t="str">
        <x:v>Sí</x:v>
      </x:c>
      <x:c r="H1109" s="4" t="str">
        <x:v>No</x:v>
      </x:c>
      <x:c r="I1109" s="4" t="str">
        <x:v>Sí</x:v>
      </x:c>
      <x:c r="J1109" s="4" t="str">
        <x:v>G2</x:v>
      </x:c>
    </x:row>
    <x:row r="1110" ht="23" customHeight="1">
      <x:c r="A1110" s="13" t="str">
        <x:v>01109</x:v>
      </x:c>
      <x:c r="B1110" s="4" t="n">
        <x:v>3</x:v>
      </x:c>
      <x:c r="C1110" s="4" t="n">
        <x:v>2</x:v>
      </x:c>
      <x:c r="D1110" s="4" t="n">
        <x:v>2</x:v>
      </x:c>
      <x:c r="E1110" s="4" t="n">
        <x:v>2</x:v>
      </x:c>
      <x:c r="F1110" s="4" t="str">
        <x:v>No</x:v>
      </x:c>
      <x:c r="G1110" s="4" t="str">
        <x:v>Sí</x:v>
      </x:c>
      <x:c r="H1110" s="4" t="str">
        <x:v>No</x:v>
      </x:c>
      <x:c r="I1110" s="4" t="str">
        <x:v>Sí</x:v>
      </x:c>
      <x:c r="J1110" s="4" t="str">
        <x:v>G2</x:v>
      </x:c>
    </x:row>
    <x:row r="1111" ht="23" customHeight="1">
      <x:c r="A1111" s="13" t="str">
        <x:v>01110</x:v>
      </x:c>
      <x:c r="B1111" s="4" t="n">
        <x:v>3</x:v>
      </x:c>
      <x:c r="C1111" s="4" t="n">
        <x:v>3</x:v>
      </x:c>
      <x:c r="D1111" s="4" t="n">
        <x:v>2</x:v>
      </x:c>
      <x:c r="E1111" s="4" t="n">
        <x:v>2</x:v>
      </x:c>
      <x:c r="F1111" s="4" t="str">
        <x:v>No</x:v>
      </x:c>
      <x:c r="G1111" s="4" t="str">
        <x:v>Sí</x:v>
      </x:c>
      <x:c r="H1111" s="4" t="str">
        <x:v>No</x:v>
      </x:c>
      <x:c r="I1111" s="4" t="str">
        <x:v>Sí</x:v>
      </x:c>
      <x:c r="J1111" s="4" t="str">
        <x:v>G2</x:v>
      </x:c>
    </x:row>
    <x:row r="1112" ht="23" customHeight="1">
      <x:c r="A1112" s="13" t="str">
        <x:v>01111</x:v>
      </x:c>
      <x:c r="B1112" s="4" t="n">
        <x:v>3</x:v>
      </x:c>
      <x:c r="C1112" s="4" t="n">
        <x:v>3</x:v>
      </x:c>
      <x:c r="D1112" s="4" t="n">
        <x:v>3</x:v>
      </x:c>
      <x:c r="E1112" s="4" t="n">
        <x:v>2</x:v>
      </x:c>
      <x:c r="F1112" s="4" t="str">
        <x:v>No</x:v>
      </x:c>
      <x:c r="G1112" s="4" t="str">
        <x:v>Sí</x:v>
      </x:c>
      <x:c r="H1112" s="4" t="str">
        <x:v>No</x:v>
      </x:c>
      <x:c r="I1112" s="4" t="str">
        <x:v>Sí</x:v>
      </x:c>
      <x:c r="J1112" s="4" t="str">
        <x:v>G2</x:v>
      </x:c>
    </x:row>
    <x:row r="1113" ht="23" customHeight="1">
      <x:c r="A1113" s="13" t="str">
        <x:v>01112</x:v>
      </x:c>
      <x:c r="B1113" s="4" t="n">
        <x:v>3</x:v>
      </x:c>
      <x:c r="C1113" s="4" t="n">
        <x:v>3</x:v>
      </x:c>
      <x:c r="D1113" s="4" t="n">
        <x:v>3</x:v>
      </x:c>
      <x:c r="E1113" s="4" t="n">
        <x:v>3</x:v>
      </x:c>
      <x:c r="F1113" s="4" t="str">
        <x:v>No</x:v>
      </x:c>
      <x:c r="G1113" s="4" t="str">
        <x:v>Sí</x:v>
      </x:c>
      <x:c r="H1113" s="4" t="str">
        <x:v>No</x:v>
      </x:c>
      <x:c r="I1113" s="4" t="str">
        <x:v>Sí</x:v>
      </x:c>
      <x:c r="J1113" s="4" t="str">
        <x:v>G2</x:v>
      </x:c>
    </x:row>
    <x:row r="1114" ht="23" customHeight="1">
      <x:c r="A1114" s="13" t="str">
        <x:v>01113</x:v>
      </x:c>
      <x:c r="B1114" s="4" t="n">
        <x:v>3</x:v>
      </x:c>
      <x:c r="C1114" s="4" t="n">
        <x:v>2</x:v>
      </x:c>
      <x:c r="D1114" s="4" t="n">
        <x:v>2</x:v>
      </x:c>
      <x:c r="E1114" s="4" t="n">
        <x:v>2</x:v>
      </x:c>
      <x:c r="F1114" s="4" t="str">
        <x:v>No</x:v>
      </x:c>
      <x:c r="G1114" s="4" t="str">
        <x:v>Sí</x:v>
      </x:c>
      <x:c r="H1114" s="4" t="str">
        <x:v>No</x:v>
      </x:c>
      <x:c r="I1114" s="4" t="str">
        <x:v>Sí</x:v>
      </x:c>
      <x:c r="J1114" s="4" t="str">
        <x:v>G2</x:v>
      </x:c>
    </x:row>
    <x:row r="1115" ht="23" customHeight="1">
      <x:c r="A1115" s="13" t="str">
        <x:v>01114</x:v>
      </x:c>
      <x:c r="B1115" s="4" t="n">
        <x:v>3</x:v>
      </x:c>
      <x:c r="C1115" s="4" t="n">
        <x:v>3</x:v>
      </x:c>
      <x:c r="D1115" s="4" t="n">
        <x:v>2</x:v>
      </x:c>
      <x:c r="E1115" s="4" t="n">
        <x:v>2</x:v>
      </x:c>
      <x:c r="F1115" s="4" t="str">
        <x:v>No</x:v>
      </x:c>
      <x:c r="G1115" s="4" t="str">
        <x:v>Sí</x:v>
      </x:c>
      <x:c r="H1115" s="4" t="str">
        <x:v>No</x:v>
      </x:c>
      <x:c r="I1115" s="4" t="str">
        <x:v>Sí</x:v>
      </x:c>
      <x:c r="J1115" s="4" t="str">
        <x:v>G2</x:v>
      </x:c>
    </x:row>
    <x:row r="1116" ht="23" customHeight="1">
      <x:c r="A1116" s="13" t="str">
        <x:v>01115</x:v>
      </x:c>
      <x:c r="B1116" s="4" t="n">
        <x:v>2</x:v>
      </x:c>
      <x:c r="C1116" s="4" t="n">
        <x:v>1</x:v>
      </x:c>
      <x:c r="D1116" s="4" t="n">
        <x:v>1</x:v>
      </x:c>
      <x:c r="E1116" s="4" t="n">
        <x:v>1</x:v>
      </x:c>
      <x:c r="F1116" s="4" t="str">
        <x:v>Sí</x:v>
      </x:c>
      <x:c r="G1116" s="4" t="str">
        <x:v>Sí</x:v>
      </x:c>
      <x:c r="H1116" s="4" t="str">
        <x:v>Sí</x:v>
      </x:c>
      <x:c r="I1116" s="4" t="str">
        <x:v>No</x:v>
      </x:c>
      <x:c r="J1116" s="4" t="str">
        <x:v>G2</x:v>
      </x:c>
    </x:row>
    <x:row r="1117" ht="23" customHeight="1">
      <x:c r="A1117" s="13" t="str">
        <x:v>01116</x:v>
      </x:c>
      <x:c r="B1117" s="4" t="n">
        <x:v>3</x:v>
      </x:c>
      <x:c r="C1117" s="4" t="n">
        <x:v>3</x:v>
      </x:c>
      <x:c r="D1117" s="4" t="n">
        <x:v>3</x:v>
      </x:c>
      <x:c r="E1117" s="4" t="n">
        <x:v>3</x:v>
      </x:c>
      <x:c r="F1117" s="4" t="str">
        <x:v>No</x:v>
      </x:c>
      <x:c r="G1117" s="4" t="str">
        <x:v>Sí</x:v>
      </x:c>
      <x:c r="H1117" s="4" t="str">
        <x:v>No</x:v>
      </x:c>
      <x:c r="I1117" s="4" t="str">
        <x:v>Sí</x:v>
      </x:c>
      <x:c r="J1117" s="4" t="str">
        <x:v>G2</x:v>
      </x:c>
    </x:row>
    <x:row r="1118" ht="23" customHeight="1">
      <x:c r="A1118" s="13" t="str">
        <x:v>01117</x:v>
      </x:c>
      <x:c r="B1118" s="4" t="n">
        <x:v>3</x:v>
      </x:c>
      <x:c r="C1118" s="4" t="n">
        <x:v>2</x:v>
      </x:c>
      <x:c r="D1118" s="4" t="n">
        <x:v>2</x:v>
      </x:c>
      <x:c r="E1118" s="4" t="n">
        <x:v>2</x:v>
      </x:c>
      <x:c r="F1118" s="4" t="str">
        <x:v>No</x:v>
      </x:c>
      <x:c r="G1118" s="4" t="str">
        <x:v>Sí</x:v>
      </x:c>
      <x:c r="H1118" s="4" t="str">
        <x:v>No</x:v>
      </x:c>
      <x:c r="I1118" s="4" t="str">
        <x:v>Sí</x:v>
      </x:c>
      <x:c r="J1118" s="4" t="str">
        <x:v>G2</x:v>
      </x:c>
    </x:row>
    <x:row r="1119" ht="23" customHeight="1">
      <x:c r="A1119" s="13" t="str">
        <x:v>01118</x:v>
      </x:c>
      <x:c r="B1119" s="4" t="n">
        <x:v>1</x:v>
      </x:c>
      <x:c r="C1119" s="4" t="n">
        <x:v>1</x:v>
      </x:c>
      <x:c r="D1119" s="4" t="n">
        <x:v>1</x:v>
      </x:c>
      <x:c r="E1119" s="4" t="n">
        <x:v>1</x:v>
      </x:c>
      <x:c r="F1119" s="4" t="str">
        <x:v>Sí</x:v>
      </x:c>
      <x:c r="G1119" s="4" t="str">
        <x:v>Sí</x:v>
      </x:c>
      <x:c r="H1119" s="4" t="str">
        <x:v>Sí</x:v>
      </x:c>
      <x:c r="I1119" s="4" t="str">
        <x:v>No</x:v>
      </x:c>
      <x:c r="J1119" s="4" t="str">
        <x:v>G2</x:v>
      </x:c>
    </x:row>
    <x:row r="1120" ht="23" customHeight="1">
      <x:c r="A1120" s="13" t="str">
        <x:v>01119</x:v>
      </x:c>
      <x:c r="B1120" s="4" t="n">
        <x:v>3</x:v>
      </x:c>
      <x:c r="C1120" s="4" t="n">
        <x:v>3</x:v>
      </x:c>
      <x:c r="D1120" s="4" t="n">
        <x:v>3</x:v>
      </x:c>
      <x:c r="E1120" s="4" t="n">
        <x:v>2</x:v>
      </x:c>
      <x:c r="F1120" s="4" t="str">
        <x:v>No</x:v>
      </x:c>
      <x:c r="G1120" s="4" t="str">
        <x:v>Sí</x:v>
      </x:c>
      <x:c r="H1120" s="4" t="str">
        <x:v>No</x:v>
      </x:c>
      <x:c r="I1120" s="4" t="str">
        <x:v>Sí</x:v>
      </x:c>
      <x:c r="J1120" s="4" t="str">
        <x:v>G2</x:v>
      </x:c>
    </x:row>
    <x:row r="1121" ht="23" customHeight="1">
      <x:c r="A1121" s="13" t="str">
        <x:v>01120</x:v>
      </x:c>
      <x:c r="B1121" s="4" t="n">
        <x:v>2</x:v>
      </x:c>
      <x:c r="C1121" s="4" t="n">
        <x:v>2</x:v>
      </x:c>
      <x:c r="D1121" s="4" t="n">
        <x:v>2</x:v>
      </x:c>
      <x:c r="E1121" s="4" t="n">
        <x:v>2</x:v>
      </x:c>
      <x:c r="F1121" s="4" t="str">
        <x:v>No</x:v>
      </x:c>
      <x:c r="G1121" s="4" t="str">
        <x:v>Sí</x:v>
      </x:c>
      <x:c r="H1121" s="4" t="str">
        <x:v>Sí</x:v>
      </x:c>
      <x:c r="I1121" s="4" t="str">
        <x:v>Sí</x:v>
      </x:c>
      <x:c r="J1121" s="4" t="str">
        <x:v>G2</x:v>
      </x:c>
    </x:row>
    <x:row r="1122" ht="23" customHeight="1">
      <x:c r="A1122" s="13" t="str">
        <x:v>01121</x:v>
      </x:c>
      <x:c r="B1122" s="4" t="n">
        <x:v>3</x:v>
      </x:c>
      <x:c r="C1122" s="4" t="n">
        <x:v>2</x:v>
      </x:c>
      <x:c r="D1122" s="4" t="n">
        <x:v>2</x:v>
      </x:c>
      <x:c r="E1122" s="4" t="n">
        <x:v>2</x:v>
      </x:c>
      <x:c r="F1122" s="4" t="str">
        <x:v>No</x:v>
      </x:c>
      <x:c r="G1122" s="4" t="str">
        <x:v>Sí</x:v>
      </x:c>
      <x:c r="H1122" s="4" t="str">
        <x:v>No</x:v>
      </x:c>
      <x:c r="I1122" s="4" t="str">
        <x:v>Sí</x:v>
      </x:c>
      <x:c r="J1122" s="4" t="str">
        <x:v>G1</x:v>
      </x:c>
    </x:row>
    <x:row r="1123" ht="23" customHeight="1">
      <x:c r="A1123" s="13" t="str">
        <x:v>01122</x:v>
      </x:c>
      <x:c r="B1123" s="4" t="n">
        <x:v>3</x:v>
      </x:c>
      <x:c r="C1123" s="4" t="n">
        <x:v>3</x:v>
      </x:c>
      <x:c r="D1123" s="4" t="n">
        <x:v>2</x:v>
      </x:c>
      <x:c r="E1123" s="4" t="n">
        <x:v>2</x:v>
      </x:c>
      <x:c r="F1123" s="4" t="str">
        <x:v>No</x:v>
      </x:c>
      <x:c r="G1123" s="4" t="str">
        <x:v>Sí</x:v>
      </x:c>
      <x:c r="H1123" s="4" t="str">
        <x:v>No</x:v>
      </x:c>
      <x:c r="I1123" s="4" t="str">
        <x:v>Sí</x:v>
      </x:c>
      <x:c r="J1123" s="4" t="str">
        <x:v>G1</x:v>
      </x:c>
    </x:row>
    <x:row r="1124" ht="23" customHeight="1">
      <x:c r="A1124" s="13" t="str">
        <x:v>01123</x:v>
      </x:c>
      <x:c r="B1124" s="4" t="n">
        <x:v>3</x:v>
      </x:c>
      <x:c r="C1124" s="4" t="n">
        <x:v>3</x:v>
      </x:c>
      <x:c r="D1124" s="4" t="n">
        <x:v>3</x:v>
      </x:c>
      <x:c r="E1124" s="4" t="n">
        <x:v>2</x:v>
      </x:c>
      <x:c r="F1124" s="4" t="str">
        <x:v>No</x:v>
      </x:c>
      <x:c r="G1124" s="4" t="str">
        <x:v>Sí</x:v>
      </x:c>
      <x:c r="H1124" s="4" t="str">
        <x:v>No</x:v>
      </x:c>
      <x:c r="I1124" s="4" t="str">
        <x:v>Sí</x:v>
      </x:c>
      <x:c r="J1124" s="4" t="str">
        <x:v>G1</x:v>
      </x:c>
    </x:row>
    <x:row r="1125" ht="23" customHeight="1">
      <x:c r="A1125" s="13" t="str">
        <x:v>01124</x:v>
      </x:c>
      <x:c r="B1125" s="4" t="n">
        <x:v>3</x:v>
      </x:c>
      <x:c r="C1125" s="4" t="n">
        <x:v>3</x:v>
      </x:c>
      <x:c r="D1125" s="4" t="n">
        <x:v>3</x:v>
      </x:c>
      <x:c r="E1125" s="4" t="n">
        <x:v>3</x:v>
      </x:c>
      <x:c r="F1125" s="4" t="str">
        <x:v>No</x:v>
      </x:c>
      <x:c r="G1125" s="4" t="str">
        <x:v>Sí</x:v>
      </x:c>
      <x:c r="H1125" s="4" t="str">
        <x:v>No</x:v>
      </x:c>
      <x:c r="I1125" s="4" t="str">
        <x:v>Sí</x:v>
      </x:c>
      <x:c r="J1125" s="4" t="str">
        <x:v>G1</x:v>
      </x:c>
    </x:row>
    <x:row r="1126" ht="23" customHeight="1">
      <x:c r="A1126" s="13" t="str">
        <x:v>01125</x:v>
      </x:c>
      <x:c r="B1126" s="4" t="n">
        <x:v>3</x:v>
      </x:c>
      <x:c r="C1126" s="4" t="n">
        <x:v>2</x:v>
      </x:c>
      <x:c r="D1126" s="4" t="n">
        <x:v>2</x:v>
      </x:c>
      <x:c r="E1126" s="4" t="n">
        <x:v>2</x:v>
      </x:c>
      <x:c r="F1126" s="4" t="str">
        <x:v>No</x:v>
      </x:c>
      <x:c r="G1126" s="4" t="str">
        <x:v>Sí</x:v>
      </x:c>
      <x:c r="H1126" s="4" t="str">
        <x:v>No</x:v>
      </x:c>
      <x:c r="I1126" s="4" t="str">
        <x:v>Sí</x:v>
      </x:c>
      <x:c r="J1126" s="4" t="str">
        <x:v>G1</x:v>
      </x:c>
    </x:row>
    <x:row r="1127" ht="23" customHeight="1">
      <x:c r="A1127" s="13" t="str">
        <x:v>01126</x:v>
      </x:c>
      <x:c r="B1127" s="4" t="n">
        <x:v>3</x:v>
      </x:c>
      <x:c r="C1127" s="4" t="n">
        <x:v>3</x:v>
      </x:c>
      <x:c r="D1127" s="4" t="n">
        <x:v>2</x:v>
      </x:c>
      <x:c r="E1127" s="4" t="n">
        <x:v>2</x:v>
      </x:c>
      <x:c r="F1127" s="4" t="str">
        <x:v>No</x:v>
      </x:c>
      <x:c r="G1127" s="4" t="str">
        <x:v>Sí</x:v>
      </x:c>
      <x:c r="H1127" s="4" t="str">
        <x:v>No</x:v>
      </x:c>
      <x:c r="I1127" s="4" t="str">
        <x:v>Sí</x:v>
      </x:c>
      <x:c r="J1127" s="4" t="str">
        <x:v>G1</x:v>
      </x:c>
    </x:row>
    <x:row r="1128" ht="23" customHeight="1">
      <x:c r="A1128" s="13" t="str">
        <x:v>01127</x:v>
      </x:c>
      <x:c r="B1128" s="4" t="n">
        <x:v>3</x:v>
      </x:c>
      <x:c r="C1128" s="4" t="n">
        <x:v>3</x:v>
      </x:c>
      <x:c r="D1128" s="4" t="n">
        <x:v>3</x:v>
      </x:c>
      <x:c r="E1128" s="4" t="n">
        <x:v>2</x:v>
      </x:c>
      <x:c r="F1128" s="4" t="str">
        <x:v>No</x:v>
      </x:c>
      <x:c r="G1128" s="4" t="str">
        <x:v>Sí</x:v>
      </x:c>
      <x:c r="H1128" s="4" t="str">
        <x:v>No</x:v>
      </x:c>
      <x:c r="I1128" s="4" t="str">
        <x:v>Sí</x:v>
      </x:c>
      <x:c r="J1128" s="4" t="str">
        <x:v>G1</x:v>
      </x:c>
    </x:row>
    <x:row r="1129" ht="23" customHeight="1">
      <x:c r="A1129" s="13" t="str">
        <x:v>01128</x:v>
      </x:c>
      <x:c r="B1129" s="4" t="n">
        <x:v>3</x:v>
      </x:c>
      <x:c r="C1129" s="4" t="n">
        <x:v>3</x:v>
      </x:c>
      <x:c r="D1129" s="4" t="n">
        <x:v>3</x:v>
      </x:c>
      <x:c r="E1129" s="4" t="n">
        <x:v>3</x:v>
      </x:c>
      <x:c r="F1129" s="4" t="str">
        <x:v>No</x:v>
      </x:c>
      <x:c r="G1129" s="4" t="str">
        <x:v>Sí</x:v>
      </x:c>
      <x:c r="H1129" s="4" t="str">
        <x:v>No</x:v>
      </x:c>
      <x:c r="I1129" s="4" t="str">
        <x:v>Sí</x:v>
      </x:c>
      <x:c r="J1129" s="4" t="str">
        <x:v>G1</x:v>
      </x:c>
    </x:row>
    <x:row r="1130" ht="23" customHeight="1">
      <x:c r="A1130" s="13" t="str">
        <x:v>01129</x:v>
      </x:c>
      <x:c r="B1130" s="4" t="n">
        <x:v>3</x:v>
      </x:c>
      <x:c r="C1130" s="4" t="n">
        <x:v>2</x:v>
      </x:c>
      <x:c r="D1130" s="4" t="n">
        <x:v>2</x:v>
      </x:c>
      <x:c r="E1130" s="4" t="n">
        <x:v>2</x:v>
      </x:c>
      <x:c r="F1130" s="4" t="str">
        <x:v>No</x:v>
      </x:c>
      <x:c r="G1130" s="4" t="str">
        <x:v>Sí</x:v>
      </x:c>
      <x:c r="H1130" s="4" t="str">
        <x:v>No</x:v>
      </x:c>
      <x:c r="I1130" s="4" t="str">
        <x:v>Sí</x:v>
      </x:c>
      <x:c r="J1130" s="4" t="str">
        <x:v>G1</x:v>
      </x:c>
    </x:row>
    <x:row r="1131" ht="23" customHeight="1">
      <x:c r="A1131" s="13" t="str">
        <x:v>01130</x:v>
      </x:c>
      <x:c r="B1131" s="4" t="n">
        <x:v>3</x:v>
      </x:c>
      <x:c r="C1131" s="4" t="n">
        <x:v>3</x:v>
      </x:c>
      <x:c r="D1131" s="4" t="n">
        <x:v>2</x:v>
      </x:c>
      <x:c r="E1131" s="4" t="n">
        <x:v>2</x:v>
      </x:c>
      <x:c r="F1131" s="4" t="str">
        <x:v>No</x:v>
      </x:c>
      <x:c r="G1131" s="4" t="str">
        <x:v>Sí</x:v>
      </x:c>
      <x:c r="H1131" s="4" t="str">
        <x:v>No</x:v>
      </x:c>
      <x:c r="I1131" s="4" t="str">
        <x:v>Sí</x:v>
      </x:c>
      <x:c r="J1131" s="4" t="str">
        <x:v>G1</x:v>
      </x:c>
    </x:row>
    <x:row r="1132" ht="23" customHeight="1">
      <x:c r="A1132" s="13" t="str">
        <x:v>01131</x:v>
      </x:c>
      <x:c r="B1132" s="4" t="n">
        <x:v>3</x:v>
      </x:c>
      <x:c r="C1132" s="4" t="n">
        <x:v>3</x:v>
      </x:c>
      <x:c r="D1132" s="4" t="n">
        <x:v>3</x:v>
      </x:c>
      <x:c r="E1132" s="4" t="n">
        <x:v>2</x:v>
      </x:c>
      <x:c r="F1132" s="4" t="str">
        <x:v>No</x:v>
      </x:c>
      <x:c r="G1132" s="4" t="str">
        <x:v>Sí</x:v>
      </x:c>
      <x:c r="H1132" s="4" t="str">
        <x:v>No</x:v>
      </x:c>
      <x:c r="I1132" s="4" t="str">
        <x:v>Sí</x:v>
      </x:c>
      <x:c r="J1132" s="4" t="str">
        <x:v>G2</x:v>
      </x:c>
    </x:row>
    <x:row r="1133" ht="23" customHeight="1">
      <x:c r="A1133" s="13" t="str">
        <x:v>01132</x:v>
      </x:c>
      <x:c r="B1133" s="4" t="n">
        <x:v>2</x:v>
      </x:c>
      <x:c r="C1133" s="4" t="n">
        <x:v>2</x:v>
      </x:c>
      <x:c r="D1133" s="4" t="n">
        <x:v>1</x:v>
      </x:c>
      <x:c r="E1133" s="4" t="n">
        <x:v>1</x:v>
      </x:c>
      <x:c r="F1133" s="4" t="str">
        <x:v>No</x:v>
      </x:c>
      <x:c r="G1133" s="4" t="str">
        <x:v>Sí</x:v>
      </x:c>
      <x:c r="H1133" s="4" t="str">
        <x:v>No</x:v>
      </x:c>
      <x:c r="I1133" s="4" t="str">
        <x:v>Sí</x:v>
      </x:c>
      <x:c r="J1133" s="4" t="str">
        <x:v>G2</x:v>
      </x:c>
    </x:row>
    <x:row r="1134" ht="23" customHeight="1">
      <x:c r="A1134" s="13" t="str">
        <x:v>01133</x:v>
      </x:c>
      <x:c r="B1134" s="4" t="n">
        <x:v>3</x:v>
      </x:c>
      <x:c r="C1134" s="4" t="n">
        <x:v>2</x:v>
      </x:c>
      <x:c r="D1134" s="4" t="n">
        <x:v>2</x:v>
      </x:c>
      <x:c r="E1134" s="4" t="n">
        <x:v>2</x:v>
      </x:c>
      <x:c r="F1134" s="4" t="str">
        <x:v>No</x:v>
      </x:c>
      <x:c r="G1134" s="4" t="str">
        <x:v>Sí</x:v>
      </x:c>
      <x:c r="H1134" s="4" t="str">
        <x:v>No</x:v>
      </x:c>
      <x:c r="I1134" s="4" t="str">
        <x:v>Sí</x:v>
      </x:c>
      <x:c r="J1134" s="4" t="str">
        <x:v>G2</x:v>
      </x:c>
    </x:row>
    <x:row r="1135" ht="23" customHeight="1">
      <x:c r="A1135" s="13" t="str">
        <x:v>01134</x:v>
      </x:c>
      <x:c r="B1135" s="4" t="n">
        <x:v>3</x:v>
      </x:c>
      <x:c r="C1135" s="4" t="n">
        <x:v>3</x:v>
      </x:c>
      <x:c r="D1135" s="4" t="n">
        <x:v>2</x:v>
      </x:c>
      <x:c r="E1135" s="4" t="n">
        <x:v>2</x:v>
      </x:c>
      <x:c r="F1135" s="4" t="str">
        <x:v>No</x:v>
      </x:c>
      <x:c r="G1135" s="4" t="str">
        <x:v>Sí</x:v>
      </x:c>
      <x:c r="H1135" s="4" t="str">
        <x:v>No</x:v>
      </x:c>
      <x:c r="I1135" s="4" t="str">
        <x:v>Sí</x:v>
      </x:c>
      <x:c r="J1135" s="4" t="str">
        <x:v>G2</x:v>
      </x:c>
    </x:row>
    <x:row r="1136" ht="23" customHeight="1">
      <x:c r="A1136" s="13" t="str">
        <x:v>01135</x:v>
      </x:c>
      <x:c r="B1136" s="4" t="n">
        <x:v>3</x:v>
      </x:c>
      <x:c r="C1136" s="4" t="n">
        <x:v>3</x:v>
      </x:c>
      <x:c r="D1136" s="4" t="n">
        <x:v>3</x:v>
      </x:c>
      <x:c r="E1136" s="4" t="n">
        <x:v>2</x:v>
      </x:c>
      <x:c r="F1136" s="4" t="str">
        <x:v>No</x:v>
      </x:c>
      <x:c r="G1136" s="4" t="str">
        <x:v>Sí</x:v>
      </x:c>
      <x:c r="H1136" s="4" t="str">
        <x:v>No</x:v>
      </x:c>
      <x:c r="I1136" s="4" t="str">
        <x:v>Sí</x:v>
      </x:c>
      <x:c r="J1136" s="4" t="str">
        <x:v>G2</x:v>
      </x:c>
    </x:row>
    <x:row r="1137" ht="23" customHeight="1">
      <x:c r="A1137" s="13" t="str">
        <x:v>01136</x:v>
      </x:c>
      <x:c r="B1137" s="4" t="n">
        <x:v>3</x:v>
      </x:c>
      <x:c r="C1137" s="4" t="n">
        <x:v>3</x:v>
      </x:c>
      <x:c r="D1137" s="4" t="n">
        <x:v>3</x:v>
      </x:c>
      <x:c r="E1137" s="4" t="n">
        <x:v>3</x:v>
      </x:c>
      <x:c r="F1137" s="4" t="str">
        <x:v>No</x:v>
      </x:c>
      <x:c r="G1137" s="4" t="str">
        <x:v>Sí</x:v>
      </x:c>
      <x:c r="H1137" s="4" t="str">
        <x:v>No</x:v>
      </x:c>
      <x:c r="I1137" s="4" t="str">
        <x:v>Sí</x:v>
      </x:c>
      <x:c r="J1137" s="4" t="str">
        <x:v>G2</x:v>
      </x:c>
    </x:row>
    <x:row r="1138" ht="23" customHeight="1">
      <x:c r="A1138" s="13" t="str">
        <x:v>01137</x:v>
      </x:c>
      <x:c r="B1138" s="4" t="n">
        <x:v>3</x:v>
      </x:c>
      <x:c r="C1138" s="4" t="n">
        <x:v>2</x:v>
      </x:c>
      <x:c r="D1138" s="4" t="n">
        <x:v>2</x:v>
      </x:c>
      <x:c r="E1138" s="4" t="n">
        <x:v>2</x:v>
      </x:c>
      <x:c r="F1138" s="4" t="str">
        <x:v>No</x:v>
      </x:c>
      <x:c r="G1138" s="4" t="str">
        <x:v>Sí</x:v>
      </x:c>
      <x:c r="H1138" s="4" t="str">
        <x:v>No</x:v>
      </x:c>
      <x:c r="I1138" s="4" t="str">
        <x:v>Sí</x:v>
      </x:c>
      <x:c r="J1138" s="4" t="str">
        <x:v>G2</x:v>
      </x:c>
    </x:row>
    <x:row r="1139" ht="23" customHeight="1">
      <x:c r="A1139" s="13" t="str">
        <x:v>01138</x:v>
      </x:c>
      <x:c r="B1139" s="4" t="n">
        <x:v>3</x:v>
      </x:c>
      <x:c r="C1139" s="4" t="n">
        <x:v>3</x:v>
      </x:c>
      <x:c r="D1139" s="4" t="n">
        <x:v>2</x:v>
      </x:c>
      <x:c r="E1139" s="4" t="n">
        <x:v>2</x:v>
      </x:c>
      <x:c r="F1139" s="4" t="str">
        <x:v>No</x:v>
      </x:c>
      <x:c r="G1139" s="4" t="str">
        <x:v>Sí</x:v>
      </x:c>
      <x:c r="H1139" s="4" t="str">
        <x:v>No</x:v>
      </x:c>
      <x:c r="I1139" s="4" t="str">
        <x:v>Sí</x:v>
      </x:c>
      <x:c r="J1139" s="4" t="str">
        <x:v>G2</x:v>
      </x:c>
    </x:row>
    <x:row r="1140" ht="23" customHeight="1">
      <x:c r="A1140" s="13" t="str">
        <x:v>01139</x:v>
      </x:c>
      <x:c r="B1140" s="4" t="n">
        <x:v>2</x:v>
      </x:c>
      <x:c r="C1140" s="4" t="n">
        <x:v>2</x:v>
      </x:c>
      <x:c r="D1140" s="4" t="n">
        <x:v>2</x:v>
      </x:c>
      <x:c r="E1140" s="4" t="n">
        <x:v>1</x:v>
      </x:c>
      <x:c r="F1140" s="4" t="str">
        <x:v>No</x:v>
      </x:c>
      <x:c r="G1140" s="4" t="str">
        <x:v>Sí</x:v>
      </x:c>
      <x:c r="H1140" s="4" t="str">
        <x:v>Sí</x:v>
      </x:c>
      <x:c r="I1140" s="4" t="str">
        <x:v>Sí</x:v>
      </x:c>
      <x:c r="J1140" s="4" t="str">
        <x:v>G2</x:v>
      </x:c>
    </x:row>
    <x:row r="1141" ht="23" customHeight="1">
      <x:c r="A1141" s="13" t="str">
        <x:v>01140</x:v>
      </x:c>
      <x:c r="B1141" s="4" t="n">
        <x:v>3</x:v>
      </x:c>
      <x:c r="C1141" s="4" t="n">
        <x:v>3</x:v>
      </x:c>
      <x:c r="D1141" s="4" t="n">
        <x:v>3</x:v>
      </x:c>
      <x:c r="E1141" s="4" t="n">
        <x:v>3</x:v>
      </x:c>
      <x:c r="F1141" s="4" t="str">
        <x:v>No</x:v>
      </x:c>
      <x:c r="G1141" s="4" t="str">
        <x:v>Sí</x:v>
      </x:c>
      <x:c r="H1141" s="4" t="str">
        <x:v>No</x:v>
      </x:c>
      <x:c r="I1141" s="4" t="str">
        <x:v>Sí</x:v>
      </x:c>
      <x:c r="J1141" s="4" t="str">
        <x:v>G2</x:v>
      </x:c>
    </x:row>
    <x:row r="1142" ht="23" customHeight="1">
      <x:c r="A1142" s="13" t="str">
        <x:v>01141</x:v>
      </x:c>
      <x:c r="B1142" s="4" t="n">
        <x:v>3</x:v>
      </x:c>
      <x:c r="C1142" s="4" t="n">
        <x:v>2</x:v>
      </x:c>
      <x:c r="D1142" s="4" t="n">
        <x:v>2</x:v>
      </x:c>
      <x:c r="E1142" s="4" t="n">
        <x:v>2</x:v>
      </x:c>
      <x:c r="F1142" s="4" t="str">
        <x:v>No</x:v>
      </x:c>
      <x:c r="G1142" s="4" t="str">
        <x:v>Sí</x:v>
      </x:c>
      <x:c r="H1142" s="4" t="str">
        <x:v>No</x:v>
      </x:c>
      <x:c r="I1142" s="4" t="str">
        <x:v>Sí</x:v>
      </x:c>
      <x:c r="J1142" s="4" t="str">
        <x:v>G3</x:v>
      </x:c>
    </x:row>
    <x:row r="1143" ht="23" customHeight="1">
      <x:c r="A1143" s="13" t="str">
        <x:v>01142</x:v>
      </x:c>
      <x:c r="B1143" s="4" t="n">
        <x:v>3</x:v>
      </x:c>
      <x:c r="C1143" s="4" t="n">
        <x:v>3</x:v>
      </x:c>
      <x:c r="D1143" s="4" t="n">
        <x:v>2</x:v>
      </x:c>
      <x:c r="E1143" s="4" t="n">
        <x:v>2</x:v>
      </x:c>
      <x:c r="F1143" s="4" t="str">
        <x:v>No</x:v>
      </x:c>
      <x:c r="G1143" s="4" t="str">
        <x:v>Sí</x:v>
      </x:c>
      <x:c r="H1143" s="4" t="str">
        <x:v>No</x:v>
      </x:c>
      <x:c r="I1143" s="4" t="str">
        <x:v>Sí</x:v>
      </x:c>
      <x:c r="J1143" s="4" t="str">
        <x:v>G3</x:v>
      </x:c>
    </x:row>
    <x:row r="1144" ht="23" customHeight="1">
      <x:c r="A1144" s="13" t="str">
        <x:v>01143</x:v>
      </x:c>
      <x:c r="B1144" s="4" t="n">
        <x:v>3</x:v>
      </x:c>
      <x:c r="C1144" s="4" t="n">
        <x:v>3</x:v>
      </x:c>
      <x:c r="D1144" s="4" t="n">
        <x:v>3</x:v>
      </x:c>
      <x:c r="E1144" s="4" t="n">
        <x:v>2</x:v>
      </x:c>
      <x:c r="F1144" s="4" t="str">
        <x:v>No</x:v>
      </x:c>
      <x:c r="G1144" s="4" t="str">
        <x:v>Sí</x:v>
      </x:c>
      <x:c r="H1144" s="4" t="str">
        <x:v>No</x:v>
      </x:c>
      <x:c r="I1144" s="4" t="str">
        <x:v>Sí</x:v>
      </x:c>
      <x:c r="J1144" s="4" t="str">
        <x:v>G3</x:v>
      </x:c>
    </x:row>
    <x:row r="1145" ht="23" customHeight="1">
      <x:c r="A1145" s="13" t="str">
        <x:v>01144</x:v>
      </x:c>
      <x:c r="B1145" s="4" t="n">
        <x:v>2</x:v>
      </x:c>
      <x:c r="C1145" s="4" t="n">
        <x:v>2</x:v>
      </x:c>
      <x:c r="D1145" s="4" t="n">
        <x:v>1</x:v>
      </x:c>
      <x:c r="E1145" s="4" t="n">
        <x:v>1</x:v>
      </x:c>
      <x:c r="F1145" s="4" t="str">
        <x:v>Sí</x:v>
      </x:c>
      <x:c r="G1145" s="4" t="str">
        <x:v>Sí</x:v>
      </x:c>
      <x:c r="H1145" s="4" t="str">
        <x:v>Sí</x:v>
      </x:c>
      <x:c r="I1145" s="4" t="str">
        <x:v>No</x:v>
      </x:c>
      <x:c r="J1145" s="4" t="str">
        <x:v>G3</x:v>
      </x:c>
    </x:row>
    <x:row r="1146" ht="23" customHeight="1">
      <x:c r="A1146" s="13" t="str">
        <x:v>01145</x:v>
      </x:c>
      <x:c r="B1146" s="4" t="n">
        <x:v>3</x:v>
      </x:c>
      <x:c r="C1146" s="4" t="n">
        <x:v>2</x:v>
      </x:c>
      <x:c r="D1146" s="4" t="n">
        <x:v>2</x:v>
      </x:c>
      <x:c r="E1146" s="4" t="n">
        <x:v>2</x:v>
      </x:c>
      <x:c r="F1146" s="4" t="str">
        <x:v>No</x:v>
      </x:c>
      <x:c r="G1146" s="4" t="str">
        <x:v>Sí</x:v>
      </x:c>
      <x:c r="H1146" s="4" t="str">
        <x:v>No</x:v>
      </x:c>
      <x:c r="I1146" s="4" t="str">
        <x:v>Sí</x:v>
      </x:c>
      <x:c r="J1146" s="4" t="str">
        <x:v>G3</x:v>
      </x:c>
    </x:row>
    <x:row r="1147" ht="23" customHeight="1">
      <x:c r="A1147" s="13" t="str">
        <x:v>01146</x:v>
      </x:c>
      <x:c r="B1147" s="4" t="n">
        <x:v>2</x:v>
      </x:c>
      <x:c r="C1147" s="4" t="n">
        <x:v>2</x:v>
      </x:c>
      <x:c r="D1147" s="4" t="n">
        <x:v>1</x:v>
      </x:c>
      <x:c r="E1147" s="4" t="n">
        <x:v>1</x:v>
      </x:c>
      <x:c r="F1147" s="4" t="str">
        <x:v>No</x:v>
      </x:c>
      <x:c r="G1147" s="4" t="str">
        <x:v>Sí</x:v>
      </x:c>
      <x:c r="H1147" s="4" t="str">
        <x:v>Sí</x:v>
      </x:c>
      <x:c r="I1147" s="4" t="str">
        <x:v>No</x:v>
      </x:c>
      <x:c r="J1147" s="4" t="str">
        <x:v>G3</x:v>
      </x:c>
    </x:row>
    <x:row r="1148" ht="23" customHeight="1">
      <x:c r="A1148" s="13" t="str">
        <x:v>01147</x:v>
      </x:c>
      <x:c r="B1148" s="4" t="n">
        <x:v>3</x:v>
      </x:c>
      <x:c r="C1148" s="4" t="n">
        <x:v>3</x:v>
      </x:c>
      <x:c r="D1148" s="4" t="n">
        <x:v>3</x:v>
      </x:c>
      <x:c r="E1148" s="4" t="n">
        <x:v>2</x:v>
      </x:c>
      <x:c r="F1148" s="4" t="str">
        <x:v>No</x:v>
      </x:c>
      <x:c r="G1148" s="4" t="str">
        <x:v>Sí</x:v>
      </x:c>
      <x:c r="H1148" s="4" t="str">
        <x:v>No</x:v>
      </x:c>
      <x:c r="I1148" s="4" t="str">
        <x:v>Sí</x:v>
      </x:c>
      <x:c r="J1148" s="4" t="str">
        <x:v>G3</x:v>
      </x:c>
    </x:row>
    <x:row r="1149" ht="23" customHeight="1">
      <x:c r="A1149" s="13" t="str">
        <x:v>01148</x:v>
      </x:c>
      <x:c r="B1149" s="4" t="n">
        <x:v>3</x:v>
      </x:c>
      <x:c r="C1149" s="4" t="n">
        <x:v>3</x:v>
      </x:c>
      <x:c r="D1149" s="4" t="n">
        <x:v>3</x:v>
      </x:c>
      <x:c r="E1149" s="4" t="n">
        <x:v>3</x:v>
      </x:c>
      <x:c r="F1149" s="4" t="str">
        <x:v>No</x:v>
      </x:c>
      <x:c r="G1149" s="4" t="str">
        <x:v>Sí</x:v>
      </x:c>
      <x:c r="H1149" s="4" t="str">
        <x:v>No</x:v>
      </x:c>
      <x:c r="I1149" s="4" t="str">
        <x:v>Sí</x:v>
      </x:c>
      <x:c r="J1149" s="4" t="str">
        <x:v>G3</x:v>
      </x:c>
    </x:row>
    <x:row r="1150" ht="23" customHeight="1">
      <x:c r="A1150" s="13" t="str">
        <x:v>01149</x:v>
      </x:c>
      <x:c r="B1150" s="4" t="n">
        <x:v>3</x:v>
      </x:c>
      <x:c r="C1150" s="4" t="n">
        <x:v>2</x:v>
      </x:c>
      <x:c r="D1150" s="4" t="n">
        <x:v>2</x:v>
      </x:c>
      <x:c r="E1150" s="4" t="n">
        <x:v>2</x:v>
      </x:c>
      <x:c r="F1150" s="4" t="str">
        <x:v>No</x:v>
      </x:c>
      <x:c r="G1150" s="4" t="str">
        <x:v>Sí</x:v>
      </x:c>
      <x:c r="H1150" s="4" t="str">
        <x:v>No</x:v>
      </x:c>
      <x:c r="I1150" s="4" t="str">
        <x:v>No</x:v>
      </x:c>
      <x:c r="J1150" s="4" t="str">
        <x:v>G1</x:v>
      </x:c>
    </x:row>
    <x:row r="1151" ht="23" customHeight="1">
      <x:c r="A1151" s="13" t="str">
        <x:v>01150</x:v>
      </x:c>
      <x:c r="B1151" s="4" t="n">
        <x:v>3</x:v>
      </x:c>
      <x:c r="C1151" s="4" t="n">
        <x:v>3</x:v>
      </x:c>
      <x:c r="D1151" s="4" t="n">
        <x:v>2</x:v>
      </x:c>
      <x:c r="E1151" s="4" t="n">
        <x:v>2</x:v>
      </x:c>
      <x:c r="F1151" s="4" t="str">
        <x:v>No</x:v>
      </x:c>
      <x:c r="G1151" s="4" t="str">
        <x:v>Sí</x:v>
      </x:c>
      <x:c r="H1151" s="4" t="str">
        <x:v>No</x:v>
      </x:c>
      <x:c r="I1151" s="4" t="str">
        <x:v>Sí</x:v>
      </x:c>
      <x:c r="J1151" s="4" t="str">
        <x:v>G1</x:v>
      </x:c>
    </x:row>
    <x:row r="1152" ht="23" customHeight="1">
      <x:c r="A1152" s="13" t="str">
        <x:v>01151</x:v>
      </x:c>
      <x:c r="B1152" s="4" t="n">
        <x:v>3</x:v>
      </x:c>
      <x:c r="C1152" s="4" t="n">
        <x:v>3</x:v>
      </x:c>
      <x:c r="D1152" s="4" t="n">
        <x:v>3</x:v>
      </x:c>
      <x:c r="E1152" s="4" t="n">
        <x:v>2</x:v>
      </x:c>
      <x:c r="F1152" s="4" t="str">
        <x:v>No</x:v>
      </x:c>
      <x:c r="G1152" s="4" t="str">
        <x:v>Sí</x:v>
      </x:c>
      <x:c r="H1152" s="4" t="str">
        <x:v>No</x:v>
      </x:c>
      <x:c r="I1152" s="4" t="str">
        <x:v>Sí</x:v>
      </x:c>
      <x:c r="J1152" s="4" t="str">
        <x:v>G1</x:v>
      </x:c>
    </x:row>
    <x:row r="1153" ht="23" customHeight="1">
      <x:c r="A1153" s="13" t="str">
        <x:v>01152</x:v>
      </x:c>
      <x:c r="B1153" s="4" t="n">
        <x:v>3</x:v>
      </x:c>
      <x:c r="C1153" s="4" t="n">
        <x:v>3</x:v>
      </x:c>
      <x:c r="D1153" s="4" t="n">
        <x:v>3</x:v>
      </x:c>
      <x:c r="E1153" s="4" t="n">
        <x:v>3</x:v>
      </x:c>
      <x:c r="F1153" s="4" t="str">
        <x:v>No</x:v>
      </x:c>
      <x:c r="G1153" s="4" t="str">
        <x:v>Sí</x:v>
      </x:c>
      <x:c r="H1153" s="4" t="str">
        <x:v>No</x:v>
      </x:c>
      <x:c r="I1153" s="4" t="str">
        <x:v>Sí</x:v>
      </x:c>
      <x:c r="J1153" s="4" t="str">
        <x:v>G1</x:v>
      </x:c>
    </x:row>
    <x:row r="1154" ht="23" customHeight="1">
      <x:c r="A1154" s="13" t="str">
        <x:v>01153</x:v>
      </x:c>
      <x:c r="B1154" s="4" t="n">
        <x:v>3</x:v>
      </x:c>
      <x:c r="C1154" s="4" t="n">
        <x:v>2</x:v>
      </x:c>
      <x:c r="D1154" s="4" t="n">
        <x:v>2</x:v>
      </x:c>
      <x:c r="E1154" s="4" t="n">
        <x:v>2</x:v>
      </x:c>
      <x:c r="F1154" s="4" t="str">
        <x:v>No</x:v>
      </x:c>
      <x:c r="G1154" s="4" t="str">
        <x:v>Sí</x:v>
      </x:c>
      <x:c r="H1154" s="4" t="str">
        <x:v>No</x:v>
      </x:c>
      <x:c r="I1154" s="4" t="str">
        <x:v>Sí</x:v>
      </x:c>
      <x:c r="J1154" s="4" t="str">
        <x:v>G1</x:v>
      </x:c>
    </x:row>
    <x:row r="1155" ht="23" customHeight="1">
      <x:c r="A1155" s="13" t="str">
        <x:v>01154</x:v>
      </x:c>
      <x:c r="B1155" s="4" t="n">
        <x:v>3</x:v>
      </x:c>
      <x:c r="C1155" s="4" t="n">
        <x:v>3</x:v>
      </x:c>
      <x:c r="D1155" s="4" t="n">
        <x:v>2</x:v>
      </x:c>
      <x:c r="E1155" s="4" t="n">
        <x:v>2</x:v>
      </x:c>
      <x:c r="F1155" s="4" t="str">
        <x:v>No</x:v>
      </x:c>
      <x:c r="G1155" s="4" t="str">
        <x:v>Sí</x:v>
      </x:c>
      <x:c r="H1155" s="4" t="str">
        <x:v>No</x:v>
      </x:c>
      <x:c r="I1155" s="4" t="str">
        <x:v>No</x:v>
      </x:c>
      <x:c r="J1155" s="4" t="str">
        <x:v>G1</x:v>
      </x:c>
    </x:row>
    <x:row r="1156" ht="23" customHeight="1">
      <x:c r="A1156" s="13" t="str">
        <x:v>01155</x:v>
      </x:c>
      <x:c r="B1156" s="4" t="n">
        <x:v>3</x:v>
      </x:c>
      <x:c r="C1156" s="4" t="n">
        <x:v>3</x:v>
      </x:c>
      <x:c r="D1156" s="4" t="n">
        <x:v>3</x:v>
      </x:c>
      <x:c r="E1156" s="4" t="n">
        <x:v>2</x:v>
      </x:c>
      <x:c r="F1156" s="4" t="str">
        <x:v>No</x:v>
      </x:c>
      <x:c r="G1156" s="4" t="str">
        <x:v>Sí</x:v>
      </x:c>
      <x:c r="H1156" s="4" t="str">
        <x:v>No</x:v>
      </x:c>
      <x:c r="I1156" s="4" t="str">
        <x:v>Sí</x:v>
      </x:c>
      <x:c r="J1156" s="4" t="str">
        <x:v>G1</x:v>
      </x:c>
    </x:row>
    <x:row r="1157" ht="23" customHeight="1">
      <x:c r="A1157" s="13" t="str">
        <x:v>01156</x:v>
      </x:c>
      <x:c r="B1157" s="4" t="n">
        <x:v>3</x:v>
      </x:c>
      <x:c r="C1157" s="4" t="n">
        <x:v>3</x:v>
      </x:c>
      <x:c r="D1157" s="4" t="n">
        <x:v>3</x:v>
      </x:c>
      <x:c r="E1157" s="4" t="n">
        <x:v>3</x:v>
      </x:c>
      <x:c r="F1157" s="4" t="str">
        <x:v>No</x:v>
      </x:c>
      <x:c r="G1157" s="4" t="str">
        <x:v>Sí</x:v>
      </x:c>
      <x:c r="H1157" s="4" t="str">
        <x:v>No</x:v>
      </x:c>
      <x:c r="I1157" s="4" t="str">
        <x:v>Sí</x:v>
      </x:c>
      <x:c r="J1157" s="4" t="str">
        <x:v>G1</x:v>
      </x:c>
    </x:row>
    <x:row r="1158" ht="23" customHeight="1">
      <x:c r="A1158" s="13" t="str">
        <x:v>01157</x:v>
      </x:c>
      <x:c r="B1158" s="4" t="n">
        <x:v>3</x:v>
      </x:c>
      <x:c r="C1158" s="4" t="n">
        <x:v>2</x:v>
      </x:c>
      <x:c r="D1158" s="4" t="n">
        <x:v>2</x:v>
      </x:c>
      <x:c r="E1158" s="4" t="n">
        <x:v>2</x:v>
      </x:c>
      <x:c r="F1158" s="4" t="str">
        <x:v>No</x:v>
      </x:c>
      <x:c r="G1158" s="4" t="str">
        <x:v>Sí</x:v>
      </x:c>
      <x:c r="H1158" s="4" t="str">
        <x:v>No</x:v>
      </x:c>
      <x:c r="I1158" s="4" t="str">
        <x:v>Sí</x:v>
      </x:c>
      <x:c r="J1158" s="4" t="str">
        <x:v>G1</x:v>
      </x:c>
    </x:row>
    <x:row r="1159" ht="23" customHeight="1">
      <x:c r="A1159" s="13" t="str">
        <x:v>01158</x:v>
      </x:c>
      <x:c r="B1159" s="4" t="n">
        <x:v>3</x:v>
      </x:c>
      <x:c r="C1159" s="4" t="n">
        <x:v>3</x:v>
      </x:c>
      <x:c r="D1159" s="4" t="n">
        <x:v>2</x:v>
      </x:c>
      <x:c r="E1159" s="4" t="n">
        <x:v>2</x:v>
      </x:c>
      <x:c r="F1159" s="4" t="str">
        <x:v>No</x:v>
      </x:c>
      <x:c r="G1159" s="4" t="str">
        <x:v>Sí</x:v>
      </x:c>
      <x:c r="H1159" s="4" t="str">
        <x:v>No</x:v>
      </x:c>
      <x:c r="I1159" s="4" t="str">
        <x:v>Sí</x:v>
      </x:c>
      <x:c r="J1159" s="4" t="str">
        <x:v>G1</x:v>
      </x:c>
    </x:row>
    <x:row r="1160" ht="23" customHeight="1">
      <x:c r="A1160" s="13" t="str">
        <x:v>01159</x:v>
      </x:c>
      <x:c r="B1160" s="4" t="n">
        <x:v>3</x:v>
      </x:c>
      <x:c r="C1160" s="4" t="n">
        <x:v>3</x:v>
      </x:c>
      <x:c r="D1160" s="4" t="n">
        <x:v>3</x:v>
      </x:c>
      <x:c r="E1160" s="4" t="n">
        <x:v>2</x:v>
      </x:c>
      <x:c r="F1160" s="4" t="str">
        <x:v>No</x:v>
      </x:c>
      <x:c r="G1160" s="4" t="str">
        <x:v>Sí</x:v>
      </x:c>
      <x:c r="H1160" s="4" t="str">
        <x:v>No</x:v>
      </x:c>
      <x:c r="I1160" s="4" t="str">
        <x:v>No</x:v>
      </x:c>
      <x:c r="J1160" s="4" t="str">
        <x:v>G1</x:v>
      </x:c>
    </x:row>
    <x:row r="1161" ht="23" customHeight="1">
      <x:c r="A1161" s="13" t="str">
        <x:v>01160</x:v>
      </x:c>
      <x:c r="B1161" s="4" t="n">
        <x:v>2</x:v>
      </x:c>
      <x:c r="C1161" s="4" t="n">
        <x:v>2</x:v>
      </x:c>
      <x:c r="D1161" s="4" t="n">
        <x:v>1</x:v>
      </x:c>
      <x:c r="E1161" s="4" t="n">
        <x:v>1</x:v>
      </x:c>
      <x:c r="F1161" s="4" t="str">
        <x:v>No</x:v>
      </x:c>
      <x:c r="G1161" s="4" t="str">
        <x:v>Sí</x:v>
      </x:c>
      <x:c r="H1161" s="4" t="str">
        <x:v>No</x:v>
      </x:c>
      <x:c r="I1161" s="4" t="str">
        <x:v>Sí</x:v>
      </x:c>
      <x:c r="J1161" s="4" t="str">
        <x:v>G1</x:v>
      </x:c>
    </x:row>
    <x:row r="1162" ht="23" customHeight="1">
      <x:c r="A1162" s="13" t="str">
        <x:v>01161</x:v>
      </x:c>
      <x:c r="B1162" s="4" t="n">
        <x:v>3</x:v>
      </x:c>
      <x:c r="C1162" s="4" t="n">
        <x:v>2</x:v>
      </x:c>
      <x:c r="D1162" s="4" t="n">
        <x:v>2</x:v>
      </x:c>
      <x:c r="E1162" s="4" t="n">
        <x:v>2</x:v>
      </x:c>
      <x:c r="F1162" s="4" t="str">
        <x:v>No</x:v>
      </x:c>
      <x:c r="G1162" s="4" t="str">
        <x:v>Sí</x:v>
      </x:c>
      <x:c r="H1162" s="4" t="str">
        <x:v>No</x:v>
      </x:c>
      <x:c r="I1162" s="4" t="str">
        <x:v>Sí</x:v>
      </x:c>
      <x:c r="J1162" s="4" t="str">
        <x:v>G2</x:v>
      </x:c>
    </x:row>
    <x:row r="1163" ht="23" customHeight="1">
      <x:c r="A1163" s="13" t="str">
        <x:v>01162</x:v>
      </x:c>
      <x:c r="B1163" s="4" t="n">
        <x:v>3</x:v>
      </x:c>
      <x:c r="C1163" s="4" t="n">
        <x:v>3</x:v>
      </x:c>
      <x:c r="D1163" s="4" t="n">
        <x:v>2</x:v>
      </x:c>
      <x:c r="E1163" s="4" t="n">
        <x:v>2</x:v>
      </x:c>
      <x:c r="F1163" s="4" t="str">
        <x:v>No</x:v>
      </x:c>
      <x:c r="G1163" s="4" t="str">
        <x:v>Sí</x:v>
      </x:c>
      <x:c r="H1163" s="4" t="str">
        <x:v>No</x:v>
      </x:c>
      <x:c r="I1163" s="4" t="str">
        <x:v>Sí</x:v>
      </x:c>
      <x:c r="J1163" s="4" t="str">
        <x:v>G2</x:v>
      </x:c>
    </x:row>
    <x:row r="1164" ht="23" customHeight="1">
      <x:c r="A1164" s="13" t="str">
        <x:v>01163</x:v>
      </x:c>
      <x:c r="B1164" s="4" t="n">
        <x:v>3</x:v>
      </x:c>
      <x:c r="C1164" s="4" t="n">
        <x:v>3</x:v>
      </x:c>
      <x:c r="D1164" s="4" t="n">
        <x:v>3</x:v>
      </x:c>
      <x:c r="E1164" s="4" t="n">
        <x:v>2</x:v>
      </x:c>
      <x:c r="F1164" s="4" t="str">
        <x:v>No</x:v>
      </x:c>
      <x:c r="G1164" s="4" t="str">
        <x:v>Sí</x:v>
      </x:c>
      <x:c r="H1164" s="4" t="str">
        <x:v>No</x:v>
      </x:c>
      <x:c r="I1164" s="4" t="str">
        <x:v>Sí</x:v>
      </x:c>
      <x:c r="J1164" s="4" t="str">
        <x:v>G2</x:v>
      </x:c>
    </x:row>
    <x:row r="1165" ht="23" customHeight="1">
      <x:c r="A1165" s="13" t="str">
        <x:v>01164</x:v>
      </x:c>
      <x:c r="B1165" s="4" t="n">
        <x:v>3</x:v>
      </x:c>
      <x:c r="C1165" s="4" t="n">
        <x:v>3</x:v>
      </x:c>
      <x:c r="D1165" s="4" t="n">
        <x:v>3</x:v>
      </x:c>
      <x:c r="E1165" s="4" t="n">
        <x:v>3</x:v>
      </x:c>
      <x:c r="F1165" s="4" t="str">
        <x:v>No</x:v>
      </x:c>
      <x:c r="G1165" s="4" t="str">
        <x:v>Sí</x:v>
      </x:c>
      <x:c r="H1165" s="4" t="str">
        <x:v>No</x:v>
      </x:c>
      <x:c r="I1165" s="4" t="str">
        <x:v>No</x:v>
      </x:c>
      <x:c r="J1165" s="4" t="str">
        <x:v>G2</x:v>
      </x:c>
    </x:row>
    <x:row r="1166" ht="23" customHeight="1">
      <x:c r="A1166" s="13" t="str">
        <x:v>01165</x:v>
      </x:c>
      <x:c r="B1166" s="4" t="n">
        <x:v>3</x:v>
      </x:c>
      <x:c r="C1166" s="4" t="n">
        <x:v>2</x:v>
      </x:c>
      <x:c r="D1166" s="4" t="n">
        <x:v>2</x:v>
      </x:c>
      <x:c r="E1166" s="4" t="n">
        <x:v>2</x:v>
      </x:c>
      <x:c r="F1166" s="4" t="str">
        <x:v>No</x:v>
      </x:c>
      <x:c r="G1166" s="4" t="str">
        <x:v>Sí</x:v>
      </x:c>
      <x:c r="H1166" s="4" t="str">
        <x:v>No</x:v>
      </x:c>
      <x:c r="I1166" s="4" t="str">
        <x:v>Sí</x:v>
      </x:c>
      <x:c r="J1166" s="4" t="str">
        <x:v>G2</x:v>
      </x:c>
    </x:row>
    <x:row r="1167" ht="23" customHeight="1">
      <x:c r="A1167" s="13" t="str">
        <x:v>01166</x:v>
      </x:c>
      <x:c r="B1167" s="4" t="n">
        <x:v>3</x:v>
      </x:c>
      <x:c r="C1167" s="4" t="n">
        <x:v>3</x:v>
      </x:c>
      <x:c r="D1167" s="4" t="n">
        <x:v>2</x:v>
      </x:c>
      <x:c r="E1167" s="4" t="n">
        <x:v>2</x:v>
      </x:c>
      <x:c r="F1167" s="4" t="str">
        <x:v>No</x:v>
      </x:c>
      <x:c r="G1167" s="4" t="str">
        <x:v>Sí</x:v>
      </x:c>
      <x:c r="H1167" s="4" t="str">
        <x:v>No</x:v>
      </x:c>
      <x:c r="I1167" s="4" t="str">
        <x:v>Sí</x:v>
      </x:c>
      <x:c r="J1167" s="4" t="str">
        <x:v>G2</x:v>
      </x:c>
    </x:row>
    <x:row r="1168" ht="23" customHeight="1">
      <x:c r="A1168" s="13" t="str">
        <x:v>01167</x:v>
      </x:c>
      <x:c r="B1168" s="4" t="n">
        <x:v>3</x:v>
      </x:c>
      <x:c r="C1168" s="4" t="n">
        <x:v>3</x:v>
      </x:c>
      <x:c r="D1168" s="4" t="n">
        <x:v>3</x:v>
      </x:c>
      <x:c r="E1168" s="4" t="n">
        <x:v>2</x:v>
      </x:c>
      <x:c r="F1168" s="4" t="str">
        <x:v>No</x:v>
      </x:c>
      <x:c r="G1168" s="4" t="str">
        <x:v>Sí</x:v>
      </x:c>
      <x:c r="H1168" s="4" t="str">
        <x:v>No</x:v>
      </x:c>
      <x:c r="I1168" s="4" t="str">
        <x:v>Sí</x:v>
      </x:c>
      <x:c r="J1168" s="4" t="str">
        <x:v>G2</x:v>
      </x:c>
    </x:row>
    <x:row r="1169" ht="23" customHeight="1">
      <x:c r="A1169" s="13" t="str">
        <x:v>01168</x:v>
      </x:c>
      <x:c r="B1169" s="4" t="n">
        <x:v>3</x:v>
      </x:c>
      <x:c r="C1169" s="4" t="n">
        <x:v>3</x:v>
      </x:c>
      <x:c r="D1169" s="4" t="n">
        <x:v>3</x:v>
      </x:c>
      <x:c r="E1169" s="4" t="n">
        <x:v>3</x:v>
      </x:c>
      <x:c r="F1169" s="4" t="str">
        <x:v>No</x:v>
      </x:c>
      <x:c r="G1169" s="4" t="str">
        <x:v>Sí</x:v>
      </x:c>
      <x:c r="H1169" s="4" t="str">
        <x:v>No</x:v>
      </x:c>
      <x:c r="I1169" s="4" t="str">
        <x:v>Sí</x:v>
      </x:c>
      <x:c r="J1169" s="4" t="str">
        <x:v>G2</x:v>
      </x:c>
    </x:row>
    <x:row r="1170" ht="23" customHeight="1">
      <x:c r="A1170" s="13" t="str">
        <x:v>01169</x:v>
      </x:c>
      <x:c r="B1170" s="4" t="n">
        <x:v>3</x:v>
      </x:c>
      <x:c r="C1170" s="4" t="n">
        <x:v>2</x:v>
      </x:c>
      <x:c r="D1170" s="4" t="n">
        <x:v>2</x:v>
      </x:c>
      <x:c r="E1170" s="4" t="n">
        <x:v>2</x:v>
      </x:c>
      <x:c r="F1170" s="4" t="str">
        <x:v>No</x:v>
      </x:c>
      <x:c r="G1170" s="4" t="str">
        <x:v>Sí</x:v>
      </x:c>
      <x:c r="H1170" s="4" t="str">
        <x:v>No</x:v>
      </x:c>
      <x:c r="I1170" s="4" t="str">
        <x:v>No</x:v>
      </x:c>
      <x:c r="J1170" s="4" t="str">
        <x:v>G2</x:v>
      </x:c>
    </x:row>
    <x:row r="1171" ht="23" customHeight="1">
      <x:c r="A1171" s="13" t="str">
        <x:v>01170</x:v>
      </x:c>
      <x:c r="B1171" s="4" t="n">
        <x:v>3</x:v>
      </x:c>
      <x:c r="C1171" s="4" t="n">
        <x:v>3</x:v>
      </x:c>
      <x:c r="D1171" s="4" t="n">
        <x:v>2</x:v>
      </x:c>
      <x:c r="E1171" s="4" t="n">
        <x:v>2</x:v>
      </x:c>
      <x:c r="F1171" s="4" t="str">
        <x:v>No</x:v>
      </x:c>
      <x:c r="G1171" s="4" t="str">
        <x:v>Sí</x:v>
      </x:c>
      <x:c r="H1171" s="4" t="str">
        <x:v>No</x:v>
      </x:c>
      <x:c r="I1171" s="4" t="str">
        <x:v>Sí</x:v>
      </x:c>
      <x:c r="J1171" s="4" t="str">
        <x:v>G3</x:v>
      </x:c>
    </x:row>
    <x:row r="1172" ht="23" customHeight="1">
      <x:c r="A1172" s="13" t="str">
        <x:v>01171</x:v>
      </x:c>
      <x:c r="B1172" s="4" t="n">
        <x:v>3</x:v>
      </x:c>
      <x:c r="C1172" s="4" t="n">
        <x:v>3</x:v>
      </x:c>
      <x:c r="D1172" s="4" t="n">
        <x:v>3</x:v>
      </x:c>
      <x:c r="E1172" s="4" t="n">
        <x:v>2</x:v>
      </x:c>
      <x:c r="F1172" s="4" t="str">
        <x:v>No</x:v>
      </x:c>
      <x:c r="G1172" s="4" t="str">
        <x:v>Sí</x:v>
      </x:c>
      <x:c r="H1172" s="4" t="str">
        <x:v>No</x:v>
      </x:c>
      <x:c r="I1172" s="4" t="str">
        <x:v>Sí</x:v>
      </x:c>
      <x:c r="J1172" s="4" t="str">
        <x:v>G3</x:v>
      </x:c>
    </x:row>
    <x:row r="1173" ht="23" customHeight="1">
      <x:c r="A1173" s="13" t="str">
        <x:v>01172</x:v>
      </x:c>
      <x:c r="B1173" s="4" t="n">
        <x:v>3</x:v>
      </x:c>
      <x:c r="C1173" s="4" t="n">
        <x:v>3</x:v>
      </x:c>
      <x:c r="D1173" s="4" t="n">
        <x:v>3</x:v>
      </x:c>
      <x:c r="E1173" s="4" t="n">
        <x:v>3</x:v>
      </x:c>
      <x:c r="F1173" s="4" t="str">
        <x:v>No</x:v>
      </x:c>
      <x:c r="G1173" s="4" t="str">
        <x:v>Sí</x:v>
      </x:c>
      <x:c r="H1173" s="4" t="str">
        <x:v>No</x:v>
      </x:c>
      <x:c r="I1173" s="4" t="str">
        <x:v>Sí</x:v>
      </x:c>
      <x:c r="J1173" s="4" t="str">
        <x:v>G3</x:v>
      </x:c>
    </x:row>
    <x:row r="1174" ht="23" customHeight="1">
      <x:c r="A1174" s="13" t="str">
        <x:v>01173</x:v>
      </x:c>
      <x:c r="B1174" s="4" t="n">
        <x:v>1</x:v>
      </x:c>
      <x:c r="C1174" s="4" t="n">
        <x:v>1</x:v>
      </x:c>
      <x:c r="D1174" s="4" t="n">
        <x:v>1</x:v>
      </x:c>
      <x:c r="E1174" s="4" t="n">
        <x:v>0</x:v>
      </x:c>
      <x:c r="F1174" s="4" t="str">
        <x:v>Sí</x:v>
      </x:c>
      <x:c r="G1174" s="4" t="str">
        <x:v>Sí</x:v>
      </x:c>
      <x:c r="H1174" s="4" t="str">
        <x:v>Sí</x:v>
      </x:c>
      <x:c r="I1174" s="4" t="str">
        <x:v>Sí</x:v>
      </x:c>
      <x:c r="J1174" s="4" t="str">
        <x:v>G3</x:v>
      </x:c>
    </x:row>
    <x:row r="1175" ht="23" customHeight="1">
      <x:c r="A1175" s="13" t="str">
        <x:v>01174</x:v>
      </x:c>
      <x:c r="B1175" s="4" t="n">
        <x:v>1</x:v>
      </x:c>
      <x:c r="C1175" s="4" t="n">
        <x:v>1</x:v>
      </x:c>
      <x:c r="D1175" s="4" t="n">
        <x:v>1</x:v>
      </x:c>
      <x:c r="E1175" s="4" t="n">
        <x:v>1</x:v>
      </x:c>
      <x:c r="F1175" s="4" t="str">
        <x:v>Sí</x:v>
      </x:c>
      <x:c r="G1175" s="4" t="str">
        <x:v>Sí</x:v>
      </x:c>
      <x:c r="H1175" s="4" t="str">
        <x:v>Sí</x:v>
      </x:c>
      <x:c r="I1175" s="4" t="str">
        <x:v>No</x:v>
      </x:c>
      <x:c r="J1175" s="4" t="str">
        <x:v>G3</x:v>
      </x:c>
    </x:row>
    <x:row r="1176" ht="23" customHeight="1">
      <x:c r="A1176" s="13" t="str">
        <x:v>01175</x:v>
      </x:c>
      <x:c r="B1176" s="4" t="n">
        <x:v>2</x:v>
      </x:c>
      <x:c r="C1176" s="4" t="n">
        <x:v>1</x:v>
      </x:c>
      <x:c r="D1176" s="4" t="n">
        <x:v>1</x:v>
      </x:c>
      <x:c r="E1176" s="4" t="n">
        <x:v>1</x:v>
      </x:c>
      <x:c r="F1176" s="4" t="str">
        <x:v>Sí</x:v>
      </x:c>
      <x:c r="G1176" s="4" t="str">
        <x:v>Sí</x:v>
      </x:c>
      <x:c r="H1176" s="4" t="str">
        <x:v>Sí</x:v>
      </x:c>
      <x:c r="I1176" s="4" t="str">
        <x:v>No</x:v>
      </x:c>
      <x:c r="J1176" s="4" t="str">
        <x:v>G3</x:v>
      </x:c>
    </x:row>
    <x:row r="1177" ht="23" customHeight="1">
      <x:c r="A1177" s="13" t="str">
        <x:v>01176</x:v>
      </x:c>
      <x:c r="B1177" s="4" t="n">
        <x:v>2</x:v>
      </x:c>
      <x:c r="C1177" s="4" t="n">
        <x:v>2</x:v>
      </x:c>
      <x:c r="D1177" s="4" t="n">
        <x:v>2</x:v>
      </x:c>
      <x:c r="E1177" s="4" t="n">
        <x:v>2</x:v>
      </x:c>
      <x:c r="F1177" s="4" t="str">
        <x:v>No</x:v>
      </x:c>
      <x:c r="G1177" s="4" t="str">
        <x:v>Sí</x:v>
      </x:c>
      <x:c r="H1177" s="4" t="str">
        <x:v>Sí</x:v>
      </x:c>
      <x:c r="I1177" s="4" t="str">
        <x:v>Sí</x:v>
      </x:c>
      <x:c r="J1177" s="4" t="str">
        <x:v>G3</x:v>
      </x:c>
    </x:row>
    <x:row r="1178" ht="23" customHeight="1">
      <x:c r="A1178" s="13" t="str">
        <x:v>01177</x:v>
      </x:c>
      <x:c r="B1178" s="4" t="n">
        <x:v>3</x:v>
      </x:c>
      <x:c r="C1178" s="4" t="n">
        <x:v>2</x:v>
      </x:c>
      <x:c r="D1178" s="4" t="n">
        <x:v>2</x:v>
      </x:c>
      <x:c r="E1178" s="4" t="n">
        <x:v>2</x:v>
      </x:c>
      <x:c r="F1178" s="4" t="str">
        <x:v>No</x:v>
      </x:c>
      <x:c r="G1178" s="4" t="str">
        <x:v>Sí</x:v>
      </x:c>
      <x:c r="H1178" s="4" t="str">
        <x:v>No</x:v>
      </x:c>
      <x:c r="I1178" s="4" t="str">
        <x:v>Sí</x:v>
      </x:c>
      <x:c r="J1178" s="4" t="str">
        <x:v>G1</x:v>
      </x:c>
    </x:row>
    <x:row r="1179" ht="23" customHeight="1">
      <x:c r="A1179" s="13" t="str">
        <x:v>01178</x:v>
      </x:c>
      <x:c r="B1179" s="4" t="n">
        <x:v>3</x:v>
      </x:c>
      <x:c r="C1179" s="4" t="n">
        <x:v>3</x:v>
      </x:c>
      <x:c r="D1179" s="4" t="n">
        <x:v>2</x:v>
      </x:c>
      <x:c r="E1179" s="4" t="n">
        <x:v>2</x:v>
      </x:c>
      <x:c r="F1179" s="4" t="str">
        <x:v>No</x:v>
      </x:c>
      <x:c r="G1179" s="4" t="str">
        <x:v>Sí</x:v>
      </x:c>
      <x:c r="H1179" s="4" t="str">
        <x:v>No</x:v>
      </x:c>
      <x:c r="I1179" s="4" t="str">
        <x:v>Sí</x:v>
      </x:c>
      <x:c r="J1179" s="4" t="str">
        <x:v>G1</x:v>
      </x:c>
    </x:row>
    <x:row r="1180" ht="23" customHeight="1">
      <x:c r="A1180" s="13" t="str">
        <x:v>01179</x:v>
      </x:c>
      <x:c r="B1180" s="4" t="n">
        <x:v>3</x:v>
      </x:c>
      <x:c r="C1180" s="4" t="n">
        <x:v>3</x:v>
      </x:c>
      <x:c r="D1180" s="4" t="n">
        <x:v>3</x:v>
      </x:c>
      <x:c r="E1180" s="4" t="n">
        <x:v>2</x:v>
      </x:c>
      <x:c r="F1180" s="4" t="str">
        <x:v>No</x:v>
      </x:c>
      <x:c r="G1180" s="4" t="str">
        <x:v>Sí</x:v>
      </x:c>
      <x:c r="H1180" s="4" t="str">
        <x:v>No</x:v>
      </x:c>
      <x:c r="I1180" s="4" t="str">
        <x:v>Sí</x:v>
      </x:c>
      <x:c r="J1180" s="4" t="str">
        <x:v>G1</x:v>
      </x:c>
    </x:row>
    <x:row r="1181" ht="23" customHeight="1">
      <x:c r="A1181" s="13" t="str">
        <x:v>01180</x:v>
      </x:c>
      <x:c r="B1181" s="4" t="n">
        <x:v>3</x:v>
      </x:c>
      <x:c r="C1181" s="4" t="n">
        <x:v>3</x:v>
      </x:c>
      <x:c r="D1181" s="4" t="n">
        <x:v>3</x:v>
      </x:c>
      <x:c r="E1181" s="4" t="n">
        <x:v>3</x:v>
      </x:c>
      <x:c r="F1181" s="4" t="str">
        <x:v>No</x:v>
      </x:c>
      <x:c r="G1181" s="4" t="str">
        <x:v>Sí</x:v>
      </x:c>
      <x:c r="H1181" s="4" t="str">
        <x:v>No</x:v>
      </x:c>
      <x:c r="I1181" s="4" t="str">
        <x:v>Sí</x:v>
      </x:c>
      <x:c r="J1181" s="4" t="str">
        <x:v>G1</x:v>
      </x:c>
    </x:row>
    <x:row r="1182" ht="23" customHeight="1">
      <x:c r="A1182" s="13" t="str">
        <x:v>01181</x:v>
      </x:c>
      <x:c r="B1182" s="4" t="n">
        <x:v>3</x:v>
      </x:c>
      <x:c r="C1182" s="4" t="n">
        <x:v>2</x:v>
      </x:c>
      <x:c r="D1182" s="4" t="n">
        <x:v>2</x:v>
      </x:c>
      <x:c r="E1182" s="4" t="n">
        <x:v>2</x:v>
      </x:c>
      <x:c r="F1182" s="4" t="str">
        <x:v>No</x:v>
      </x:c>
      <x:c r="G1182" s="4" t="str">
        <x:v>Sí</x:v>
      </x:c>
      <x:c r="H1182" s="4" t="str">
        <x:v>No</x:v>
      </x:c>
      <x:c r="I1182" s="4" t="str">
        <x:v>Sí</x:v>
      </x:c>
      <x:c r="J1182" s="4" t="str">
        <x:v>G1</x:v>
      </x:c>
    </x:row>
    <x:row r="1183" ht="23" customHeight="1">
      <x:c r="A1183" s="13" t="str">
        <x:v>01182</x:v>
      </x:c>
      <x:c r="B1183" s="4" t="n">
        <x:v>3</x:v>
      </x:c>
      <x:c r="C1183" s="4" t="n">
        <x:v>3</x:v>
      </x:c>
      <x:c r="D1183" s="4" t="n">
        <x:v>2</x:v>
      </x:c>
      <x:c r="E1183" s="4" t="n">
        <x:v>2</x:v>
      </x:c>
      <x:c r="F1183" s="4" t="str">
        <x:v>No</x:v>
      </x:c>
      <x:c r="G1183" s="4" t="str">
        <x:v>Sí</x:v>
      </x:c>
      <x:c r="H1183" s="4" t="str">
        <x:v>No</x:v>
      </x:c>
      <x:c r="I1183" s="4" t="str">
        <x:v>Sí</x:v>
      </x:c>
      <x:c r="J1183" s="4" t="str">
        <x:v>G1</x:v>
      </x:c>
    </x:row>
    <x:row r="1184" ht="23" customHeight="1">
      <x:c r="A1184" s="13" t="str">
        <x:v>01183</x:v>
      </x:c>
      <x:c r="B1184" s="4" t="n">
        <x:v>3</x:v>
      </x:c>
      <x:c r="C1184" s="4" t="n">
        <x:v>3</x:v>
      </x:c>
      <x:c r="D1184" s="4" t="n">
        <x:v>3</x:v>
      </x:c>
      <x:c r="E1184" s="4" t="n">
        <x:v>2</x:v>
      </x:c>
      <x:c r="F1184" s="4" t="str">
        <x:v>No</x:v>
      </x:c>
      <x:c r="G1184" s="4" t="str">
        <x:v>Sí</x:v>
      </x:c>
      <x:c r="H1184" s="4" t="str">
        <x:v>No</x:v>
      </x:c>
      <x:c r="I1184" s="4" t="str">
        <x:v>Sí</x:v>
      </x:c>
      <x:c r="J1184" s="4" t="str">
        <x:v>G1</x:v>
      </x:c>
    </x:row>
    <x:row r="1185" ht="23" customHeight="1">
      <x:c r="A1185" s="13" t="str">
        <x:v>01184</x:v>
      </x:c>
      <x:c r="B1185" s="4" t="n">
        <x:v>3</x:v>
      </x:c>
      <x:c r="C1185" s="4" t="n">
        <x:v>3</x:v>
      </x:c>
      <x:c r="D1185" s="4" t="n">
        <x:v>3</x:v>
      </x:c>
      <x:c r="E1185" s="4" t="n">
        <x:v>3</x:v>
      </x:c>
      <x:c r="F1185" s="4" t="str">
        <x:v>No</x:v>
      </x:c>
      <x:c r="G1185" s="4" t="str">
        <x:v>Sí</x:v>
      </x:c>
      <x:c r="H1185" s="4" t="str">
        <x:v>No</x:v>
      </x:c>
      <x:c r="I1185" s="4" t="str">
        <x:v>Sí</x:v>
      </x:c>
      <x:c r="J1185" s="4" t="str">
        <x:v>G1</x:v>
      </x:c>
    </x:row>
    <x:row r="1186" ht="23" customHeight="1">
      <x:c r="A1186" s="13" t="str">
        <x:v>01185</x:v>
      </x:c>
      <x:c r="B1186" s="4" t="n">
        <x:v>3</x:v>
      </x:c>
      <x:c r="C1186" s="4" t="n">
        <x:v>2</x:v>
      </x:c>
      <x:c r="D1186" s="4" t="n">
        <x:v>2</x:v>
      </x:c>
      <x:c r="E1186" s="4" t="n">
        <x:v>2</x:v>
      </x:c>
      <x:c r="F1186" s="4" t="str">
        <x:v>No</x:v>
      </x:c>
      <x:c r="G1186" s="4" t="str">
        <x:v>Sí</x:v>
      </x:c>
      <x:c r="H1186" s="4" t="str">
        <x:v>No</x:v>
      </x:c>
      <x:c r="I1186" s="4" t="str">
        <x:v>Sí</x:v>
      </x:c>
      <x:c r="J1186" s="4" t="str">
        <x:v>G1</x:v>
      </x:c>
    </x:row>
    <x:row r="1187" ht="23" customHeight="1">
      <x:c r="A1187" s="13" t="str">
        <x:v>01186</x:v>
      </x:c>
      <x:c r="B1187" s="4" t="n">
        <x:v>3</x:v>
      </x:c>
      <x:c r="C1187" s="4" t="n">
        <x:v>3</x:v>
      </x:c>
      <x:c r="D1187" s="4" t="n">
        <x:v>2</x:v>
      </x:c>
      <x:c r="E1187" s="4" t="n">
        <x:v>2</x:v>
      </x:c>
      <x:c r="F1187" s="4" t="str">
        <x:v>No</x:v>
      </x:c>
      <x:c r="G1187" s="4" t="str">
        <x:v>Sí</x:v>
      </x:c>
      <x:c r="H1187" s="4" t="str">
        <x:v>No</x:v>
      </x:c>
      <x:c r="I1187" s="4" t="str">
        <x:v>Sí</x:v>
      </x:c>
      <x:c r="J1187" s="4" t="str">
        <x:v>G1</x:v>
      </x:c>
    </x:row>
    <x:row r="1188" ht="23" customHeight="1">
      <x:c r="A1188" s="13" t="str">
        <x:v>01187</x:v>
      </x:c>
      <x:c r="B1188" s="4" t="n">
        <x:v>3</x:v>
      </x:c>
      <x:c r="C1188" s="4" t="n">
        <x:v>3</x:v>
      </x:c>
      <x:c r="D1188" s="4" t="n">
        <x:v>3</x:v>
      </x:c>
      <x:c r="E1188" s="4" t="n">
        <x:v>2</x:v>
      </x:c>
      <x:c r="F1188" s="4" t="str">
        <x:v>No</x:v>
      </x:c>
      <x:c r="G1188" s="4" t="str">
        <x:v>Sí</x:v>
      </x:c>
      <x:c r="H1188" s="4" t="str">
        <x:v>No</x:v>
      </x:c>
      <x:c r="I1188" s="4" t="str">
        <x:v>Sí</x:v>
      </x:c>
      <x:c r="J1188" s="4" t="str">
        <x:v>G1</x:v>
      </x:c>
    </x:row>
    <x:row r="1189" ht="23" customHeight="1">
      <x:c r="A1189" s="13" t="str">
        <x:v>01188</x:v>
      </x:c>
      <x:c r="B1189" s="4" t="n">
        <x:v>2</x:v>
      </x:c>
      <x:c r="C1189" s="4" t="n">
        <x:v>2</x:v>
      </x:c>
      <x:c r="D1189" s="4" t="n">
        <x:v>1</x:v>
      </x:c>
      <x:c r="E1189" s="4" t="n">
        <x:v>1</x:v>
      </x:c>
      <x:c r="F1189" s="4" t="str">
        <x:v>No</x:v>
      </x:c>
      <x:c r="G1189" s="4" t="str">
        <x:v>Sí</x:v>
      </x:c>
      <x:c r="H1189" s="4" t="str">
        <x:v>No</x:v>
      </x:c>
      <x:c r="I1189" s="4" t="str">
        <x:v>Sí</x:v>
      </x:c>
      <x:c r="J1189" s="4" t="str">
        <x:v>G1</x:v>
      </x:c>
    </x:row>
    <x:row r="1190" ht="23" customHeight="1">
      <x:c r="A1190" s="13" t="str">
        <x:v>01189</x:v>
      </x:c>
      <x:c r="B1190" s="4" t="n">
        <x:v>3</x:v>
      </x:c>
      <x:c r="C1190" s="4" t="n">
        <x:v>2</x:v>
      </x:c>
      <x:c r="D1190" s="4" t="n">
        <x:v>2</x:v>
      </x:c>
      <x:c r="E1190" s="4" t="n">
        <x:v>2</x:v>
      </x:c>
      <x:c r="F1190" s="4" t="str">
        <x:v>No</x:v>
      </x:c>
      <x:c r="G1190" s="4" t="str">
        <x:v>Sí</x:v>
      </x:c>
      <x:c r="H1190" s="4" t="str">
        <x:v>No</x:v>
      </x:c>
      <x:c r="I1190" s="4" t="str">
        <x:v>Sí</x:v>
      </x:c>
      <x:c r="J1190" s="4" t="str">
        <x:v>G1</x:v>
      </x:c>
    </x:row>
    <x:row r="1191" ht="23" customHeight="1">
      <x:c r="A1191" s="13" t="str">
        <x:v>01190</x:v>
      </x:c>
      <x:c r="B1191" s="4" t="n">
        <x:v>3</x:v>
      </x:c>
      <x:c r="C1191" s="4" t="n">
        <x:v>3</x:v>
      </x:c>
      <x:c r="D1191" s="4" t="n">
        <x:v>2</x:v>
      </x:c>
      <x:c r="E1191" s="4" t="n">
        <x:v>2</x:v>
      </x:c>
      <x:c r="F1191" s="4" t="str">
        <x:v>No</x:v>
      </x:c>
      <x:c r="G1191" s="4" t="str">
        <x:v>Sí</x:v>
      </x:c>
      <x:c r="H1191" s="4" t="str">
        <x:v>No</x:v>
      </x:c>
      <x:c r="I1191" s="4" t="str">
        <x:v>Sí</x:v>
      </x:c>
      <x:c r="J1191" s="4" t="str">
        <x:v>G1</x:v>
      </x:c>
    </x:row>
    <x:row r="1192" ht="23" customHeight="1">
      <x:c r="A1192" s="13" t="str">
        <x:v>01191</x:v>
      </x:c>
      <x:c r="B1192" s="4" t="n">
        <x:v>3</x:v>
      </x:c>
      <x:c r="C1192" s="4" t="n">
        <x:v>3</x:v>
      </x:c>
      <x:c r="D1192" s="4" t="n">
        <x:v>3</x:v>
      </x:c>
      <x:c r="E1192" s="4" t="n">
        <x:v>2</x:v>
      </x:c>
      <x:c r="F1192" s="4" t="str">
        <x:v>No</x:v>
      </x:c>
      <x:c r="G1192" s="4" t="str">
        <x:v>Sí</x:v>
      </x:c>
      <x:c r="H1192" s="4" t="str">
        <x:v>No</x:v>
      </x:c>
      <x:c r="I1192" s="4" t="str">
        <x:v>Sí</x:v>
      </x:c>
      <x:c r="J1192" s="4" t="str">
        <x:v>G2</x:v>
      </x:c>
    </x:row>
    <x:row r="1193" ht="23" customHeight="1">
      <x:c r="A1193" s="13" t="str">
        <x:v>01192</x:v>
      </x:c>
      <x:c r="B1193" s="4" t="n">
        <x:v>3</x:v>
      </x:c>
      <x:c r="C1193" s="4" t="n">
        <x:v>3</x:v>
      </x:c>
      <x:c r="D1193" s="4" t="n">
        <x:v>3</x:v>
      </x:c>
      <x:c r="E1193" s="4" t="n">
        <x:v>3</x:v>
      </x:c>
      <x:c r="F1193" s="4" t="str">
        <x:v>No</x:v>
      </x:c>
      <x:c r="G1193" s="4" t="str">
        <x:v>Sí</x:v>
      </x:c>
      <x:c r="H1193" s="4" t="str">
        <x:v>No</x:v>
      </x:c>
      <x:c r="I1193" s="4" t="str">
        <x:v>Sí</x:v>
      </x:c>
      <x:c r="J1193" s="4" t="str">
        <x:v>G2</x:v>
      </x:c>
    </x:row>
    <x:row r="1194" ht="23" customHeight="1">
      <x:c r="A1194" s="13" t="str">
        <x:v>01193</x:v>
      </x:c>
      <x:c r="B1194" s="4" t="n">
        <x:v>3</x:v>
      </x:c>
      <x:c r="C1194" s="4" t="n">
        <x:v>2</x:v>
      </x:c>
      <x:c r="D1194" s="4" t="n">
        <x:v>2</x:v>
      </x:c>
      <x:c r="E1194" s="4" t="n">
        <x:v>2</x:v>
      </x:c>
      <x:c r="F1194" s="4" t="str">
        <x:v>No</x:v>
      </x:c>
      <x:c r="G1194" s="4" t="str">
        <x:v>Sí</x:v>
      </x:c>
      <x:c r="H1194" s="4" t="str">
        <x:v>No</x:v>
      </x:c>
      <x:c r="I1194" s="4" t="str">
        <x:v>Sí</x:v>
      </x:c>
      <x:c r="J1194" s="4" t="str">
        <x:v>G2</x:v>
      </x:c>
    </x:row>
    <x:row r="1195" ht="23" customHeight="1">
      <x:c r="A1195" s="13" t="str">
        <x:v>01194</x:v>
      </x:c>
      <x:c r="B1195" s="4" t="n">
        <x:v>3</x:v>
      </x:c>
      <x:c r="C1195" s="4" t="n">
        <x:v>3</x:v>
      </x:c>
      <x:c r="D1195" s="4" t="n">
        <x:v>2</x:v>
      </x:c>
      <x:c r="E1195" s="4" t="n">
        <x:v>2</x:v>
      </x:c>
      <x:c r="F1195" s="4" t="str">
        <x:v>No</x:v>
      </x:c>
      <x:c r="G1195" s="4" t="str">
        <x:v>Sí</x:v>
      </x:c>
      <x:c r="H1195" s="4" t="str">
        <x:v>No</x:v>
      </x:c>
      <x:c r="I1195" s="4" t="str">
        <x:v>Sí</x:v>
      </x:c>
      <x:c r="J1195" s="4" t="str">
        <x:v>G2</x:v>
      </x:c>
    </x:row>
    <x:row r="1196" ht="23" customHeight="1">
      <x:c r="A1196" s="13" t="str">
        <x:v>01195</x:v>
      </x:c>
      <x:c r="B1196" s="4" t="n">
        <x:v>3</x:v>
      </x:c>
      <x:c r="C1196" s="4" t="n">
        <x:v>3</x:v>
      </x:c>
      <x:c r="D1196" s="4" t="n">
        <x:v>3</x:v>
      </x:c>
      <x:c r="E1196" s="4" t="n">
        <x:v>2</x:v>
      </x:c>
      <x:c r="F1196" s="4" t="str">
        <x:v>No</x:v>
      </x:c>
      <x:c r="G1196" s="4" t="str">
        <x:v>Sí</x:v>
      </x:c>
      <x:c r="H1196" s="4" t="str">
        <x:v>No</x:v>
      </x:c>
      <x:c r="I1196" s="4" t="str">
        <x:v>Sí</x:v>
      </x:c>
      <x:c r="J1196" s="4" t="str">
        <x:v>G2</x:v>
      </x:c>
    </x:row>
    <x:row r="1197" ht="23" customHeight="1">
      <x:c r="A1197" s="13" t="str">
        <x:v>01196</x:v>
      </x:c>
      <x:c r="B1197" s="4" t="n">
        <x:v>3</x:v>
      </x:c>
      <x:c r="C1197" s="4" t="n">
        <x:v>3</x:v>
      </x:c>
      <x:c r="D1197" s="4" t="n">
        <x:v>3</x:v>
      </x:c>
      <x:c r="E1197" s="4" t="n">
        <x:v>3</x:v>
      </x:c>
      <x:c r="F1197" s="4" t="str">
        <x:v>No</x:v>
      </x:c>
      <x:c r="G1197" s="4" t="str">
        <x:v>Sí</x:v>
      </x:c>
      <x:c r="H1197" s="4" t="str">
        <x:v>No</x:v>
      </x:c>
      <x:c r="I1197" s="4" t="str">
        <x:v>Sí</x:v>
      </x:c>
      <x:c r="J1197" s="4" t="str">
        <x:v>G2</x:v>
      </x:c>
    </x:row>
    <x:row r="1198" ht="23" customHeight="1">
      <x:c r="A1198" s="13" t="str">
        <x:v>01197</x:v>
      </x:c>
      <x:c r="B1198" s="4" t="n">
        <x:v>3</x:v>
      </x:c>
      <x:c r="C1198" s="4" t="n">
        <x:v>2</x:v>
      </x:c>
      <x:c r="D1198" s="4" t="n">
        <x:v>2</x:v>
      </x:c>
      <x:c r="E1198" s="4" t="n">
        <x:v>2</x:v>
      </x:c>
      <x:c r="F1198" s="4" t="str">
        <x:v>No</x:v>
      </x:c>
      <x:c r="G1198" s="4" t="str">
        <x:v>Sí</x:v>
      </x:c>
      <x:c r="H1198" s="4" t="str">
        <x:v>No</x:v>
      </x:c>
      <x:c r="I1198" s="4" t="str">
        <x:v>Sí</x:v>
      </x:c>
      <x:c r="J1198" s="4" t="str">
        <x:v>G2</x:v>
      </x:c>
    </x:row>
    <x:row r="1199" ht="23" customHeight="1">
      <x:c r="A1199" s="13" t="str">
        <x:v>01198</x:v>
      </x:c>
      <x:c r="B1199" s="4" t="n">
        <x:v>3</x:v>
      </x:c>
      <x:c r="C1199" s="4" t="n">
        <x:v>3</x:v>
      </x:c>
      <x:c r="D1199" s="4" t="n">
        <x:v>2</x:v>
      </x:c>
      <x:c r="E1199" s="4" t="n">
        <x:v>2</x:v>
      </x:c>
      <x:c r="F1199" s="4" t="str">
        <x:v>No</x:v>
      </x:c>
      <x:c r="G1199" s="4" t="str">
        <x:v>Sí</x:v>
      </x:c>
      <x:c r="H1199" s="4" t="str">
        <x:v>No</x:v>
      </x:c>
      <x:c r="I1199" s="4" t="str">
        <x:v>Sí</x:v>
      </x:c>
      <x:c r="J1199" s="4" t="str">
        <x:v>G2</x:v>
      </x:c>
    </x:row>
    <x:row r="1200" ht="23" customHeight="1">
      <x:c r="A1200" s="13" t="str">
        <x:v>01199</x:v>
      </x:c>
      <x:c r="B1200" s="4" t="n">
        <x:v>3</x:v>
      </x:c>
      <x:c r="C1200" s="4" t="n">
        <x:v>3</x:v>
      </x:c>
      <x:c r="D1200" s="4" t="n">
        <x:v>3</x:v>
      </x:c>
      <x:c r="E1200" s="4" t="n">
        <x:v>2</x:v>
      </x:c>
      <x:c r="F1200" s="4" t="str">
        <x:v>No</x:v>
      </x:c>
      <x:c r="G1200" s="4" t="str">
        <x:v>Sí</x:v>
      </x:c>
      <x:c r="H1200" s="4" t="str">
        <x:v>No</x:v>
      </x:c>
      <x:c r="I1200" s="4" t="str">
        <x:v>Sí</x:v>
      </x:c>
      <x:c r="J1200" s="4" t="str">
        <x:v>G2</x:v>
      </x:c>
    </x:row>
    <x:row r="1201" ht="23" customHeight="1">
      <x:c r="A1201" s="13" t="str">
        <x:v>01200</x:v>
      </x:c>
      <x:c r="B1201" s="4" t="n">
        <x:v>3</x:v>
      </x:c>
      <x:c r="C1201" s="4" t="n">
        <x:v>3</x:v>
      </x:c>
      <x:c r="D1201" s="4" t="n">
        <x:v>3</x:v>
      </x:c>
      <x:c r="E1201" s="4" t="n">
        <x:v>3</x:v>
      </x:c>
      <x:c r="F1201" s="4" t="str">
        <x:v>No</x:v>
      </x:c>
      <x:c r="G1201" s="4" t="str">
        <x:v>Sí</x:v>
      </x:c>
      <x:c r="H1201" s="4" t="str">
        <x:v>No</x:v>
      </x:c>
      <x:c r="I1201" s="4" t="str">
        <x:v>Sí</x:v>
      </x:c>
      <x:c r="J1201" s="4" t="str">
        <x:v>G2</x:v>
      </x:c>
    </x:row>
    <x:row r="1202" ht="23" customHeight="1">
      <x:c r="A1202" s="13" t="str">
        <x:v>01201</x:v>
      </x:c>
      <x:c r="B1202" s="4" t="n">
        <x:v>3</x:v>
      </x:c>
      <x:c r="C1202" s="4" t="n">
        <x:v>2</x:v>
      </x:c>
      <x:c r="D1202" s="4" t="n">
        <x:v>2</x:v>
      </x:c>
      <x:c r="E1202" s="4" t="n">
        <x:v>2</x:v>
      </x:c>
      <x:c r="F1202" s="4" t="str">
        <x:v>No</x:v>
      </x:c>
      <x:c r="G1202" s="4" t="str">
        <x:v>Sí</x:v>
      </x:c>
      <x:c r="H1202" s="4" t="str">
        <x:v>No</x:v>
      </x:c>
      <x:c r="I1202" s="4" t="str">
        <x:v>Sí</x:v>
      </x:c>
      <x:c r="J1202" s="4" t="str">
        <x:v>G2</x:v>
      </x:c>
    </x:row>
    <x:row r="1203" ht="23" customHeight="1">
      <x:c r="A1203" s="13" t="str">
        <x:v>01202</x:v>
      </x:c>
      <x:c r="B1203" s="4" t="n">
        <x:v>1</x:v>
      </x:c>
      <x:c r="C1203" s="4" t="n">
        <x:v>1</x:v>
      </x:c>
      <x:c r="D1203" s="4" t="n">
        <x:v>1</x:v>
      </x:c>
      <x:c r="E1203" s="4" t="n">
        <x:v>1</x:v>
      </x:c>
      <x:c r="F1203" s="4" t="str">
        <x:v>Sí</x:v>
      </x:c>
      <x:c r="G1203" s="4" t="str">
        <x:v>Sí</x:v>
      </x:c>
      <x:c r="H1203" s="4" t="str">
        <x:v>Sí</x:v>
      </x:c>
      <x:c r="I1203" s="4" t="str">
        <x:v>No</x:v>
      </x:c>
      <x:c r="J1203" s="4" t="str">
        <x:v>G2</x:v>
      </x:c>
    </x:row>
    <x:row r="1204" ht="23" customHeight="1">
      <x:c r="A1204" s="13" t="str">
        <x:v>01203</x:v>
      </x:c>
      <x:c r="B1204" s="4" t="n">
        <x:v>3</x:v>
      </x:c>
      <x:c r="C1204" s="4" t="n">
        <x:v>3</x:v>
      </x:c>
      <x:c r="D1204" s="4" t="n">
        <x:v>3</x:v>
      </x:c>
      <x:c r="E1204" s="4" t="n">
        <x:v>2</x:v>
      </x:c>
      <x:c r="F1204" s="4" t="str">
        <x:v>No</x:v>
      </x:c>
      <x:c r="G1204" s="4" t="str">
        <x:v>Sí</x:v>
      </x:c>
      <x:c r="H1204" s="4" t="str">
        <x:v>No</x:v>
      </x:c>
      <x:c r="I1204" s="4" t="str">
        <x:v>Sí</x:v>
      </x:c>
      <x:c r="J1204" s="4" t="str">
        <x:v>G2</x:v>
      </x:c>
    </x:row>
    <x:row r="1205" ht="23" customHeight="1">
      <x:c r="A1205" s="13" t="str">
        <x:v>01204</x:v>
      </x:c>
      <x:c r="B1205" s="4" t="n">
        <x:v>3</x:v>
      </x:c>
      <x:c r="C1205" s="4" t="n">
        <x:v>3</x:v>
      </x:c>
      <x:c r="D1205" s="4" t="n">
        <x:v>3</x:v>
      </x:c>
      <x:c r="E1205" s="4" t="n">
        <x:v>3</x:v>
      </x:c>
      <x:c r="F1205" s="4" t="str">
        <x:v>No</x:v>
      </x:c>
      <x:c r="G1205" s="4" t="str">
        <x:v>Sí</x:v>
      </x:c>
      <x:c r="H1205" s="4" t="str">
        <x:v>No</x:v>
      </x:c>
      <x:c r="I1205" s="4" t="str">
        <x:v>Sí</x:v>
      </x:c>
      <x:c r="J1205" s="4" t="str">
        <x:v>G2</x:v>
      </x:c>
    </x:row>
    <x:row r="1206" ht="23" customHeight="1">
      <x:c r="A1206" s="13" t="str">
        <x:v>01205</x:v>
      </x:c>
      <x:c r="B1206" s="4" t="n">
        <x:v>3</x:v>
      </x:c>
      <x:c r="C1206" s="4" t="n">
        <x:v>2</x:v>
      </x:c>
      <x:c r="D1206" s="4" t="n">
        <x:v>2</x:v>
      </x:c>
      <x:c r="E1206" s="4" t="n">
        <x:v>2</x:v>
      </x:c>
      <x:c r="F1206" s="4" t="str">
        <x:v>No</x:v>
      </x:c>
      <x:c r="G1206" s="4" t="str">
        <x:v>Sí</x:v>
      </x:c>
      <x:c r="H1206" s="4" t="str">
        <x:v>No</x:v>
      </x:c>
      <x:c r="I1206" s="4" t="str">
        <x:v>Sí</x:v>
      </x:c>
      <x:c r="J1206" s="4" t="str">
        <x:v>G1</x:v>
      </x:c>
    </x:row>
    <x:row r="1207" ht="23" customHeight="1">
      <x:c r="A1207" s="13" t="str">
        <x:v>01206</x:v>
      </x:c>
      <x:c r="B1207" s="4" t="n">
        <x:v>3</x:v>
      </x:c>
      <x:c r="C1207" s="4" t="n">
        <x:v>3</x:v>
      </x:c>
      <x:c r="D1207" s="4" t="n">
        <x:v>2</x:v>
      </x:c>
      <x:c r="E1207" s="4" t="n">
        <x:v>2</x:v>
      </x:c>
      <x:c r="F1207" s="4" t="str">
        <x:v>No</x:v>
      </x:c>
      <x:c r="G1207" s="4" t="str">
        <x:v>Sí</x:v>
      </x:c>
      <x:c r="H1207" s="4" t="str">
        <x:v>No</x:v>
      </x:c>
      <x:c r="I1207" s="4" t="str">
        <x:v>Sí</x:v>
      </x:c>
      <x:c r="J1207" s="4" t="str">
        <x:v>G1</x:v>
      </x:c>
    </x:row>
    <x:row r="1208" ht="23" customHeight="1">
      <x:c r="A1208" s="13" t="str">
        <x:v>01207</x:v>
      </x:c>
      <x:c r="B1208" s="4" t="n">
        <x:v>3</x:v>
      </x:c>
      <x:c r="C1208" s="4" t="n">
        <x:v>3</x:v>
      </x:c>
      <x:c r="D1208" s="4" t="n">
        <x:v>3</x:v>
      </x:c>
      <x:c r="E1208" s="4" t="n">
        <x:v>2</x:v>
      </x:c>
      <x:c r="F1208" s="4" t="str">
        <x:v>No</x:v>
      </x:c>
      <x:c r="G1208" s="4" t="str">
        <x:v>Sí</x:v>
      </x:c>
      <x:c r="H1208" s="4" t="str">
        <x:v>No</x:v>
      </x:c>
      <x:c r="I1208" s="4" t="str">
        <x:v>Sí</x:v>
      </x:c>
      <x:c r="J1208" s="4" t="str">
        <x:v>G1</x:v>
      </x:c>
    </x:row>
    <x:row r="1209" ht="23" customHeight="1">
      <x:c r="A1209" s="13" t="str">
        <x:v>01208</x:v>
      </x:c>
      <x:c r="B1209" s="4" t="n">
        <x:v>3</x:v>
      </x:c>
      <x:c r="C1209" s="4" t="n">
        <x:v>3</x:v>
      </x:c>
      <x:c r="D1209" s="4" t="n">
        <x:v>3</x:v>
      </x:c>
      <x:c r="E1209" s="4" t="n">
        <x:v>3</x:v>
      </x:c>
      <x:c r="F1209" s="4" t="str">
        <x:v>No</x:v>
      </x:c>
      <x:c r="G1209" s="4" t="str">
        <x:v>Sí</x:v>
      </x:c>
      <x:c r="H1209" s="4" t="str">
        <x:v>No</x:v>
      </x:c>
      <x:c r="I1209" s="4" t="str">
        <x:v>Sí</x:v>
      </x:c>
      <x:c r="J1209" s="4" t="str">
        <x:v>G1</x:v>
      </x:c>
    </x:row>
    <x:row r="1210" ht="23" customHeight="1">
      <x:c r="A1210" s="13" t="str">
        <x:v>01209</x:v>
      </x:c>
      <x:c r="B1210" s="4" t="n">
        <x:v>3</x:v>
      </x:c>
      <x:c r="C1210" s="4" t="n">
        <x:v>2</x:v>
      </x:c>
      <x:c r="D1210" s="4" t="n">
        <x:v>2</x:v>
      </x:c>
      <x:c r="E1210" s="4" t="n">
        <x:v>2</x:v>
      </x:c>
      <x:c r="F1210" s="4" t="str">
        <x:v>No</x:v>
      </x:c>
      <x:c r="G1210" s="4" t="str">
        <x:v>Sí</x:v>
      </x:c>
      <x:c r="H1210" s="4" t="str">
        <x:v>No</x:v>
      </x:c>
      <x:c r="I1210" s="4" t="str">
        <x:v>Sí</x:v>
      </x:c>
      <x:c r="J1210" s="4" t="str">
        <x:v>G1</x:v>
      </x:c>
    </x:row>
    <x:row r="1211" ht="23" customHeight="1">
      <x:c r="A1211" s="13" t="str">
        <x:v>01210</x:v>
      </x:c>
      <x:c r="B1211" s="4" t="n">
        <x:v>3</x:v>
      </x:c>
      <x:c r="C1211" s="4" t="n">
        <x:v>3</x:v>
      </x:c>
      <x:c r="D1211" s="4" t="n">
        <x:v>2</x:v>
      </x:c>
      <x:c r="E1211" s="4" t="n">
        <x:v>2</x:v>
      </x:c>
      <x:c r="F1211" s="4" t="str">
        <x:v>No</x:v>
      </x:c>
      <x:c r="G1211" s="4" t="str">
        <x:v>Sí</x:v>
      </x:c>
      <x:c r="H1211" s="4" t="str">
        <x:v>No</x:v>
      </x:c>
      <x:c r="I1211" s="4" t="str">
        <x:v>Sí</x:v>
      </x:c>
      <x:c r="J1211" s="4" t="str">
        <x:v>G1</x:v>
      </x:c>
    </x:row>
    <x:row r="1212" ht="23" customHeight="1">
      <x:c r="A1212" s="13" t="str">
        <x:v>01211</x:v>
      </x:c>
      <x:c r="B1212" s="4" t="n">
        <x:v>3</x:v>
      </x:c>
      <x:c r="C1212" s="4" t="n">
        <x:v>3</x:v>
      </x:c>
      <x:c r="D1212" s="4" t="n">
        <x:v>3</x:v>
      </x:c>
      <x:c r="E1212" s="4" t="n">
        <x:v>2</x:v>
      </x:c>
      <x:c r="F1212" s="4" t="str">
        <x:v>No</x:v>
      </x:c>
      <x:c r="G1212" s="4" t="str">
        <x:v>Sí</x:v>
      </x:c>
      <x:c r="H1212" s="4" t="str">
        <x:v>No</x:v>
      </x:c>
      <x:c r="I1212" s="4" t="str">
        <x:v>Sí</x:v>
      </x:c>
      <x:c r="J1212" s="4" t="str">
        <x:v>G1</x:v>
      </x:c>
    </x:row>
    <x:row r="1213" ht="23" customHeight="1">
      <x:c r="A1213" s="13" t="str">
        <x:v>01212</x:v>
      </x:c>
      <x:c r="B1213" s="4" t="n">
        <x:v>3</x:v>
      </x:c>
      <x:c r="C1213" s="4" t="n">
        <x:v>3</x:v>
      </x:c>
      <x:c r="D1213" s="4" t="n">
        <x:v>3</x:v>
      </x:c>
      <x:c r="E1213" s="4" t="n">
        <x:v>3</x:v>
      </x:c>
      <x:c r="F1213" s="4" t="str">
        <x:v>No</x:v>
      </x:c>
      <x:c r="G1213" s="4" t="str">
        <x:v>Sí</x:v>
      </x:c>
      <x:c r="H1213" s="4" t="str">
        <x:v>No</x:v>
      </x:c>
      <x:c r="I1213" s="4" t="str">
        <x:v>Sí</x:v>
      </x:c>
      <x:c r="J1213" s="4" t="str">
        <x:v>G1</x:v>
      </x:c>
    </x:row>
    <x:row r="1214" ht="23" customHeight="1">
      <x:c r="A1214" s="13" t="str">
        <x:v>01213</x:v>
      </x:c>
      <x:c r="B1214" s="4" t="n">
        <x:v>3</x:v>
      </x:c>
      <x:c r="C1214" s="4" t="n">
        <x:v>2</x:v>
      </x:c>
      <x:c r="D1214" s="4" t="n">
        <x:v>2</x:v>
      </x:c>
      <x:c r="E1214" s="4" t="n">
        <x:v>2</x:v>
      </x:c>
      <x:c r="F1214" s="4" t="str">
        <x:v>No</x:v>
      </x:c>
      <x:c r="G1214" s="4" t="str">
        <x:v>Sí</x:v>
      </x:c>
      <x:c r="H1214" s="4" t="str">
        <x:v>No</x:v>
      </x:c>
      <x:c r="I1214" s="4" t="str">
        <x:v>Sí</x:v>
      </x:c>
      <x:c r="J1214" s="4" t="str">
        <x:v>G1</x:v>
      </x:c>
    </x:row>
    <x:row r="1215" ht="23" customHeight="1">
      <x:c r="A1215" s="13" t="str">
        <x:v>01214</x:v>
      </x:c>
      <x:c r="B1215" s="4" t="n">
        <x:v>3</x:v>
      </x:c>
      <x:c r="C1215" s="4" t="n">
        <x:v>3</x:v>
      </x:c>
      <x:c r="D1215" s="4" t="n">
        <x:v>2</x:v>
      </x:c>
      <x:c r="E1215" s="4" t="n">
        <x:v>2</x:v>
      </x:c>
      <x:c r="F1215" s="4" t="str">
        <x:v>No</x:v>
      </x:c>
      <x:c r="G1215" s="4" t="str">
        <x:v>Sí</x:v>
      </x:c>
      <x:c r="H1215" s="4" t="str">
        <x:v>No</x:v>
      </x:c>
      <x:c r="I1215" s="4" t="str">
        <x:v>Sí</x:v>
      </x:c>
      <x:c r="J1215" s="4" t="str">
        <x:v>G1</x:v>
      </x:c>
    </x:row>
    <x:row r="1216" ht="23" customHeight="1">
      <x:c r="A1216" s="13" t="str">
        <x:v>01215</x:v>
      </x:c>
      <x:c r="B1216" s="4" t="n">
        <x:v>3</x:v>
      </x:c>
      <x:c r="C1216" s="4" t="n">
        <x:v>3</x:v>
      </x:c>
      <x:c r="D1216" s="4" t="n">
        <x:v>3</x:v>
      </x:c>
      <x:c r="E1216" s="4" t="n">
        <x:v>2</x:v>
      </x:c>
      <x:c r="F1216" s="4" t="str">
        <x:v>No</x:v>
      </x:c>
      <x:c r="G1216" s="4" t="str">
        <x:v>Sí</x:v>
      </x:c>
      <x:c r="H1216" s="4" t="str">
        <x:v>No</x:v>
      </x:c>
      <x:c r="I1216" s="4" t="str">
        <x:v>Sí</x:v>
      </x:c>
      <x:c r="J1216" s="4" t="str">
        <x:v>G1</x:v>
      </x:c>
    </x:row>
    <x:row r="1217" ht="23" customHeight="1">
      <x:c r="A1217" s="13" t="str">
        <x:v>01216</x:v>
      </x:c>
      <x:c r="B1217" s="4" t="n">
        <x:v>2</x:v>
      </x:c>
      <x:c r="C1217" s="4" t="n">
        <x:v>2</x:v>
      </x:c>
      <x:c r="D1217" s="4" t="n">
        <x:v>1</x:v>
      </x:c>
      <x:c r="E1217" s="4" t="n">
        <x:v>1</x:v>
      </x:c>
      <x:c r="F1217" s="4" t="str">
        <x:v>No</x:v>
      </x:c>
      <x:c r="G1217" s="4" t="str">
        <x:v>Sí</x:v>
      </x:c>
      <x:c r="H1217" s="4" t="str">
        <x:v>No</x:v>
      </x:c>
      <x:c r="I1217" s="4" t="str">
        <x:v>Sí</x:v>
      </x:c>
      <x:c r="J1217" s="4" t="str">
        <x:v>G1</x:v>
      </x:c>
    </x:row>
    <x:row r="1218" ht="23" customHeight="1">
      <x:c r="A1218" s="13" t="str">
        <x:v>01217</x:v>
      </x:c>
      <x:c r="B1218" s="4" t="n">
        <x:v>3</x:v>
      </x:c>
      <x:c r="C1218" s="4" t="n">
        <x:v>2</x:v>
      </x:c>
      <x:c r="D1218" s="4" t="n">
        <x:v>2</x:v>
      </x:c>
      <x:c r="E1218" s="4" t="n">
        <x:v>2</x:v>
      </x:c>
      <x:c r="F1218" s="4" t="str">
        <x:v>No</x:v>
      </x:c>
      <x:c r="G1218" s="4" t="str">
        <x:v>Sí</x:v>
      </x:c>
      <x:c r="H1218" s="4" t="str">
        <x:v>No</x:v>
      </x:c>
      <x:c r="I1218" s="4" t="str">
        <x:v>Sí</x:v>
      </x:c>
      <x:c r="J1218" s="4" t="str">
        <x:v>G1</x:v>
      </x:c>
    </x:row>
    <x:row r="1219" ht="23" customHeight="1">
      <x:c r="A1219" s="13" t="str">
        <x:v>01218</x:v>
      </x:c>
      <x:c r="B1219" s="4" t="n">
        <x:v>3</x:v>
      </x:c>
      <x:c r="C1219" s="4" t="n">
        <x:v>3</x:v>
      </x:c>
      <x:c r="D1219" s="4" t="n">
        <x:v>2</x:v>
      </x:c>
      <x:c r="E1219" s="4" t="n">
        <x:v>2</x:v>
      </x:c>
      <x:c r="F1219" s="4" t="str">
        <x:v>No</x:v>
      </x:c>
      <x:c r="G1219" s="4" t="str">
        <x:v>Sí</x:v>
      </x:c>
      <x:c r="H1219" s="4" t="str">
        <x:v>No</x:v>
      </x:c>
      <x:c r="I1219" s="4" t="str">
        <x:v>Sí</x:v>
      </x:c>
      <x:c r="J1219" s="4" t="str">
        <x:v>G1</x:v>
      </x:c>
    </x:row>
    <x:row r="1220" ht="23" customHeight="1">
      <x:c r="A1220" s="13" t="str">
        <x:v>01219</x:v>
      </x:c>
      <x:c r="B1220" s="4" t="n">
        <x:v>3</x:v>
      </x:c>
      <x:c r="C1220" s="4" t="n">
        <x:v>3</x:v>
      </x:c>
      <x:c r="D1220" s="4" t="n">
        <x:v>3</x:v>
      </x:c>
      <x:c r="E1220" s="4" t="n">
        <x:v>2</x:v>
      </x:c>
      <x:c r="F1220" s="4" t="str">
        <x:v>No</x:v>
      </x:c>
      <x:c r="G1220" s="4" t="str">
        <x:v>Sí</x:v>
      </x:c>
      <x:c r="H1220" s="4" t="str">
        <x:v>No</x:v>
      </x:c>
      <x:c r="I1220" s="4" t="str">
        <x:v>Sí</x:v>
      </x:c>
      <x:c r="J1220" s="4" t="str">
        <x:v>G2</x:v>
      </x:c>
    </x:row>
    <x:row r="1221" ht="23" customHeight="1">
      <x:c r="A1221" s="13" t="str">
        <x:v>01220</x:v>
      </x:c>
      <x:c r="B1221" s="4" t="n">
        <x:v>3</x:v>
      </x:c>
      <x:c r="C1221" s="4" t="n">
        <x:v>3</x:v>
      </x:c>
      <x:c r="D1221" s="4" t="n">
        <x:v>3</x:v>
      </x:c>
      <x:c r="E1221" s="4" t="n">
        <x:v>3</x:v>
      </x:c>
      <x:c r="F1221" s="4" t="str">
        <x:v>No</x:v>
      </x:c>
      <x:c r="G1221" s="4" t="str">
        <x:v>Sí</x:v>
      </x:c>
      <x:c r="H1221" s="4" t="str">
        <x:v>No</x:v>
      </x:c>
      <x:c r="I1221" s="4" t="str">
        <x:v>Sí</x:v>
      </x:c>
      <x:c r="J1221" s="4" t="str">
        <x:v>G2</x:v>
      </x:c>
    </x:row>
    <x:row r="1222" ht="23" customHeight="1">
      <x:c r="A1222" s="13" t="str">
        <x:v>01221</x:v>
      </x:c>
      <x:c r="B1222" s="4" t="n">
        <x:v>3</x:v>
      </x:c>
      <x:c r="C1222" s="4" t="n">
        <x:v>2</x:v>
      </x:c>
      <x:c r="D1222" s="4" t="n">
        <x:v>2</x:v>
      </x:c>
      <x:c r="E1222" s="4" t="n">
        <x:v>2</x:v>
      </x:c>
      <x:c r="F1222" s="4" t="str">
        <x:v>No</x:v>
      </x:c>
      <x:c r="G1222" s="4" t="str">
        <x:v>Sí</x:v>
      </x:c>
      <x:c r="H1222" s="4" t="str">
        <x:v>No</x:v>
      </x:c>
      <x:c r="I1222" s="4" t="str">
        <x:v>Sí</x:v>
      </x:c>
      <x:c r="J1222" s="4" t="str">
        <x:v>G2</x:v>
      </x:c>
    </x:row>
    <x:row r="1223" ht="23" customHeight="1">
      <x:c r="A1223" s="13" t="str">
        <x:v>01222</x:v>
      </x:c>
      <x:c r="B1223" s="4" t="n">
        <x:v>3</x:v>
      </x:c>
      <x:c r="C1223" s="4" t="n">
        <x:v>3</x:v>
      </x:c>
      <x:c r="D1223" s="4" t="n">
        <x:v>2</x:v>
      </x:c>
      <x:c r="E1223" s="4" t="n">
        <x:v>2</x:v>
      </x:c>
      <x:c r="F1223" s="4" t="str">
        <x:v>No</x:v>
      </x:c>
      <x:c r="G1223" s="4" t="str">
        <x:v>Sí</x:v>
      </x:c>
      <x:c r="H1223" s="4" t="str">
        <x:v>No</x:v>
      </x:c>
      <x:c r="I1223" s="4" t="str">
        <x:v>Sí</x:v>
      </x:c>
      <x:c r="J1223" s="4" t="str">
        <x:v>G2</x:v>
      </x:c>
    </x:row>
    <x:row r="1224" ht="23" customHeight="1">
      <x:c r="A1224" s="13" t="str">
        <x:v>01223</x:v>
      </x:c>
      <x:c r="B1224" s="4" t="n">
        <x:v>3</x:v>
      </x:c>
      <x:c r="C1224" s="4" t="n">
        <x:v>3</x:v>
      </x:c>
      <x:c r="D1224" s="4" t="n">
        <x:v>3</x:v>
      </x:c>
      <x:c r="E1224" s="4" t="n">
        <x:v>2</x:v>
      </x:c>
      <x:c r="F1224" s="4" t="str">
        <x:v>No</x:v>
      </x:c>
      <x:c r="G1224" s="4" t="str">
        <x:v>Sí</x:v>
      </x:c>
      <x:c r="H1224" s="4" t="str">
        <x:v>No</x:v>
      </x:c>
      <x:c r="I1224" s="4" t="str">
        <x:v>Sí</x:v>
      </x:c>
      <x:c r="J1224" s="4" t="str">
        <x:v>G2</x:v>
      </x:c>
    </x:row>
    <x:row r="1225" ht="23" customHeight="1">
      <x:c r="A1225" s="13" t="str">
        <x:v>01224</x:v>
      </x:c>
      <x:c r="B1225" s="4" t="n">
        <x:v>3</x:v>
      </x:c>
      <x:c r="C1225" s="4" t="n">
        <x:v>3</x:v>
      </x:c>
      <x:c r="D1225" s="4" t="n">
        <x:v>3</x:v>
      </x:c>
      <x:c r="E1225" s="4" t="n">
        <x:v>3</x:v>
      </x:c>
      <x:c r="F1225" s="4" t="str">
        <x:v>No</x:v>
      </x:c>
      <x:c r="G1225" s="4" t="str">
        <x:v>Sí</x:v>
      </x:c>
      <x:c r="H1225" s="4" t="str">
        <x:v>No</x:v>
      </x:c>
      <x:c r="I1225" s="4" t="str">
        <x:v>Sí</x:v>
      </x:c>
      <x:c r="J1225" s="4" t="str">
        <x:v>G2</x:v>
      </x:c>
    </x:row>
    <x:row r="1226" ht="23" customHeight="1">
      <x:c r="A1226" s="13" t="str">
        <x:v>01225</x:v>
      </x:c>
      <x:c r="B1226" s="4" t="n">
        <x:v>3</x:v>
      </x:c>
      <x:c r="C1226" s="4" t="n">
        <x:v>2</x:v>
      </x:c>
      <x:c r="D1226" s="4" t="n">
        <x:v>2</x:v>
      </x:c>
      <x:c r="E1226" s="4" t="n">
        <x:v>2</x:v>
      </x:c>
      <x:c r="F1226" s="4" t="str">
        <x:v>No</x:v>
      </x:c>
      <x:c r="G1226" s="4" t="str">
        <x:v>Sí</x:v>
      </x:c>
      <x:c r="H1226" s="4" t="str">
        <x:v>No</x:v>
      </x:c>
      <x:c r="I1226" s="4" t="str">
        <x:v>Sí</x:v>
      </x:c>
      <x:c r="J1226" s="4" t="str">
        <x:v>G2</x:v>
      </x:c>
    </x:row>
    <x:row r="1227" ht="23" customHeight="1">
      <x:c r="A1227" s="13" t="str">
        <x:v>01226</x:v>
      </x:c>
      <x:c r="B1227" s="4" t="n">
        <x:v>3</x:v>
      </x:c>
      <x:c r="C1227" s="4" t="n">
        <x:v>3</x:v>
      </x:c>
      <x:c r="D1227" s="4" t="n">
        <x:v>2</x:v>
      </x:c>
      <x:c r="E1227" s="4" t="n">
        <x:v>2</x:v>
      </x:c>
      <x:c r="F1227" s="4" t="str">
        <x:v>No</x:v>
      </x:c>
      <x:c r="G1227" s="4" t="str">
        <x:v>Sí</x:v>
      </x:c>
      <x:c r="H1227" s="4" t="str">
        <x:v>No</x:v>
      </x:c>
      <x:c r="I1227" s="4" t="str">
        <x:v>Sí</x:v>
      </x:c>
      <x:c r="J1227" s="4" t="str">
        <x:v>G2</x:v>
      </x:c>
    </x:row>
    <x:row r="1228" ht="23" customHeight="1">
      <x:c r="A1228" s="13" t="str">
        <x:v>01227</x:v>
      </x:c>
      <x:c r="B1228" s="4" t="n">
        <x:v>2</x:v>
      </x:c>
      <x:c r="C1228" s="4" t="n">
        <x:v>1</x:v>
      </x:c>
      <x:c r="D1228" s="4" t="n">
        <x:v>1</x:v>
      </x:c>
      <x:c r="E1228" s="4" t="n">
        <x:v>1</x:v>
      </x:c>
      <x:c r="F1228" s="4" t="str">
        <x:v>Sí</x:v>
      </x:c>
      <x:c r="G1228" s="4" t="str">
        <x:v>Sí</x:v>
      </x:c>
      <x:c r="H1228" s="4" t="str">
        <x:v>Sí</x:v>
      </x:c>
      <x:c r="I1228" s="4" t="str">
        <x:v>No</x:v>
      </x:c>
      <x:c r="J1228" s="4" t="str">
        <x:v>G2</x:v>
      </x:c>
    </x:row>
    <x:row r="1229" ht="23" customHeight="1">
      <x:c r="A1229" s="13" t="str">
        <x:v>01228</x:v>
      </x:c>
      <x:c r="B1229" s="4" t="n">
        <x:v>3</x:v>
      </x:c>
      <x:c r="C1229" s="4" t="n">
        <x:v>3</x:v>
      </x:c>
      <x:c r="D1229" s="4" t="n">
        <x:v>3</x:v>
      </x:c>
      <x:c r="E1229" s="4" t="n">
        <x:v>3</x:v>
      </x:c>
      <x:c r="F1229" s="4" t="str">
        <x:v>No</x:v>
      </x:c>
      <x:c r="G1229" s="4" t="str">
        <x:v>Sí</x:v>
      </x:c>
      <x:c r="H1229" s="4" t="str">
        <x:v>No</x:v>
      </x:c>
      <x:c r="I1229" s="4" t="str">
        <x:v>Sí</x:v>
      </x:c>
      <x:c r="J1229" s="4" t="str">
        <x:v>G2</x:v>
      </x:c>
    </x:row>
    <x:row r="1230" ht="23" customHeight="1">
      <x:c r="A1230" s="13" t="str">
        <x:v>01229</x:v>
      </x:c>
      <x:c r="B1230" s="4" t="n">
        <x:v>3</x:v>
      </x:c>
      <x:c r="C1230" s="4" t="n">
        <x:v>2</x:v>
      </x:c>
      <x:c r="D1230" s="4" t="n">
        <x:v>2</x:v>
      </x:c>
      <x:c r="E1230" s="4" t="n">
        <x:v>2</x:v>
      </x:c>
      <x:c r="F1230" s="4" t="str">
        <x:v>No</x:v>
      </x:c>
      <x:c r="G1230" s="4" t="str">
        <x:v>Sí</x:v>
      </x:c>
      <x:c r="H1230" s="4" t="str">
        <x:v>No</x:v>
      </x:c>
      <x:c r="I1230" s="4" t="str">
        <x:v>Sí</x:v>
      </x:c>
      <x:c r="J1230" s="4" t="str">
        <x:v>G2</x:v>
      </x:c>
    </x:row>
    <x:row r="1231" ht="23" customHeight="1">
      <x:c r="A1231" s="13" t="str">
        <x:v>01230</x:v>
      </x:c>
      <x:c r="B1231" s="4" t="n">
        <x:v>1</x:v>
      </x:c>
      <x:c r="C1231" s="4" t="n">
        <x:v>1</x:v>
      </x:c>
      <x:c r="D1231" s="4" t="n">
        <x:v>1</x:v>
      </x:c>
      <x:c r="E1231" s="4" t="n">
        <x:v>1</x:v>
      </x:c>
      <x:c r="F1231" s="4" t="str">
        <x:v>Sí</x:v>
      </x:c>
      <x:c r="G1231" s="4" t="str">
        <x:v>Sí</x:v>
      </x:c>
      <x:c r="H1231" s="4" t="str">
        <x:v>Sí</x:v>
      </x:c>
      <x:c r="I1231" s="4" t="str">
        <x:v>No</x:v>
      </x:c>
      <x:c r="J1231" s="4" t="str">
        <x:v>G2</x:v>
      </x:c>
    </x:row>
    <x:row r="1232" ht="23" customHeight="1">
      <x:c r="A1232" s="13" t="str">
        <x:v>01231</x:v>
      </x:c>
      <x:c r="B1232" s="4" t="n">
        <x:v>3</x:v>
      </x:c>
      <x:c r="C1232" s="4" t="n">
        <x:v>3</x:v>
      </x:c>
      <x:c r="D1232" s="4" t="n">
        <x:v>3</x:v>
      </x:c>
      <x:c r="E1232" s="4" t="n">
        <x:v>2</x:v>
      </x:c>
      <x:c r="F1232" s="4" t="str">
        <x:v>No</x:v>
      </x:c>
      <x:c r="G1232" s="4" t="str">
        <x:v>Sí</x:v>
      </x:c>
      <x:c r="H1232" s="4" t="str">
        <x:v>No</x:v>
      </x:c>
      <x:c r="I1232" s="4" t="str">
        <x:v>Sí</x:v>
      </x:c>
      <x:c r="J1232" s="4" t="str">
        <x:v>G2</x:v>
      </x:c>
    </x:row>
    <x:row r="1233" ht="23" customHeight="1">
      <x:c r="A1233" s="13" t="str">
        <x:v>01232</x:v>
      </x:c>
      <x:c r="B1233" s="4" t="n">
        <x:v>2</x:v>
      </x:c>
      <x:c r="C1233" s="4" t="n">
        <x:v>2</x:v>
      </x:c>
      <x:c r="D1233" s="4" t="n">
        <x:v>2</x:v>
      </x:c>
      <x:c r="E1233" s="4" t="n">
        <x:v>2</x:v>
      </x:c>
      <x:c r="F1233" s="4" t="str">
        <x:v>No</x:v>
      </x:c>
      <x:c r="G1233" s="4" t="str">
        <x:v>Sí</x:v>
      </x:c>
      <x:c r="H1233" s="4" t="str">
        <x:v>Sí</x:v>
      </x:c>
      <x:c r="I1233" s="4" t="str">
        <x:v>Sí</x:v>
      </x:c>
      <x:c r="J1233" s="4" t="str">
        <x:v>G2</x:v>
      </x:c>
    </x:row>
    <x:row r="1234" ht="23" customHeight="1">
      <x:c r="A1234" s="13" t="str">
        <x:v>01233</x:v>
      </x:c>
      <x:c r="B1234" s="4" t="n">
        <x:v>3</x:v>
      </x:c>
      <x:c r="C1234" s="4" t="n">
        <x:v>2</x:v>
      </x:c>
      <x:c r="D1234" s="4" t="n">
        <x:v>2</x:v>
      </x:c>
      <x:c r="E1234" s="4" t="n">
        <x:v>2</x:v>
      </x:c>
      <x:c r="F1234" s="4" t="str">
        <x:v>No</x:v>
      </x:c>
      <x:c r="G1234" s="4" t="str">
        <x:v>Sí</x:v>
      </x:c>
      <x:c r="H1234" s="4" t="str">
        <x:v>No</x:v>
      </x:c>
      <x:c r="I1234" s="4" t="str">
        <x:v>Sí</x:v>
      </x:c>
      <x:c r="J1234" s="4" t="str">
        <x:v>G1</x:v>
      </x:c>
    </x:row>
    <x:row r="1235" ht="23" customHeight="1">
      <x:c r="A1235" s="13" t="str">
        <x:v>01234</x:v>
      </x:c>
      <x:c r="B1235" s="4" t="n">
        <x:v>3</x:v>
      </x:c>
      <x:c r="C1235" s="4" t="n">
        <x:v>3</x:v>
      </x:c>
      <x:c r="D1235" s="4" t="n">
        <x:v>2</x:v>
      </x:c>
      <x:c r="E1235" s="4" t="n">
        <x:v>2</x:v>
      </x:c>
      <x:c r="F1235" s="4" t="str">
        <x:v>No</x:v>
      </x:c>
      <x:c r="G1235" s="4" t="str">
        <x:v>Sí</x:v>
      </x:c>
      <x:c r="H1235" s="4" t="str">
        <x:v>No</x:v>
      </x:c>
      <x:c r="I1235" s="4" t="str">
        <x:v>Sí</x:v>
      </x:c>
      <x:c r="J1235" s="4" t="str">
        <x:v>G1</x:v>
      </x:c>
    </x:row>
    <x:row r="1236" ht="23" customHeight="1">
      <x:c r="A1236" s="13" t="str">
        <x:v>01235</x:v>
      </x:c>
      <x:c r="B1236" s="4" t="n">
        <x:v>3</x:v>
      </x:c>
      <x:c r="C1236" s="4" t="n">
        <x:v>3</x:v>
      </x:c>
      <x:c r="D1236" s="4" t="n">
        <x:v>3</x:v>
      </x:c>
      <x:c r="E1236" s="4" t="n">
        <x:v>2</x:v>
      </x:c>
      <x:c r="F1236" s="4" t="str">
        <x:v>No</x:v>
      </x:c>
      <x:c r="G1236" s="4" t="str">
        <x:v>Sí</x:v>
      </x:c>
      <x:c r="H1236" s="4" t="str">
        <x:v>No</x:v>
      </x:c>
      <x:c r="I1236" s="4" t="str">
        <x:v>Sí</x:v>
      </x:c>
      <x:c r="J1236" s="4" t="str">
        <x:v>G1</x:v>
      </x:c>
    </x:row>
    <x:row r="1237" ht="23" customHeight="1">
      <x:c r="A1237" s="13" t="str">
        <x:v>01236</x:v>
      </x:c>
      <x:c r="B1237" s="4" t="n">
        <x:v>3</x:v>
      </x:c>
      <x:c r="C1237" s="4" t="n">
        <x:v>3</x:v>
      </x:c>
      <x:c r="D1237" s="4" t="n">
        <x:v>3</x:v>
      </x:c>
      <x:c r="E1237" s="4" t="n">
        <x:v>3</x:v>
      </x:c>
      <x:c r="F1237" s="4" t="str">
        <x:v>No</x:v>
      </x:c>
      <x:c r="G1237" s="4" t="str">
        <x:v>Sí</x:v>
      </x:c>
      <x:c r="H1237" s="4" t="str">
        <x:v>No</x:v>
      </x:c>
      <x:c r="I1237" s="4" t="str">
        <x:v>Sí</x:v>
      </x:c>
      <x:c r="J1237" s="4" t="str">
        <x:v>G1</x:v>
      </x:c>
    </x:row>
    <x:row r="1238" ht="23" customHeight="1">
      <x:c r="A1238" s="13" t="str">
        <x:v>01237</x:v>
      </x:c>
      <x:c r="B1238" s="4" t="n">
        <x:v>3</x:v>
      </x:c>
      <x:c r="C1238" s="4" t="n">
        <x:v>2</x:v>
      </x:c>
      <x:c r="D1238" s="4" t="n">
        <x:v>2</x:v>
      </x:c>
      <x:c r="E1238" s="4" t="n">
        <x:v>2</x:v>
      </x:c>
      <x:c r="F1238" s="4" t="str">
        <x:v>No</x:v>
      </x:c>
      <x:c r="G1238" s="4" t="str">
        <x:v>Sí</x:v>
      </x:c>
      <x:c r="H1238" s="4" t="str">
        <x:v>No</x:v>
      </x:c>
      <x:c r="I1238" s="4" t="str">
        <x:v>Sí</x:v>
      </x:c>
      <x:c r="J1238" s="4" t="str">
        <x:v>G1</x:v>
      </x:c>
    </x:row>
    <x:row r="1239" ht="23" customHeight="1">
      <x:c r="A1239" s="13" t="str">
        <x:v>01238</x:v>
      </x:c>
      <x:c r="B1239" s="4" t="n">
        <x:v>3</x:v>
      </x:c>
      <x:c r="C1239" s="4" t="n">
        <x:v>3</x:v>
      </x:c>
      <x:c r="D1239" s="4" t="n">
        <x:v>2</x:v>
      </x:c>
      <x:c r="E1239" s="4" t="n">
        <x:v>2</x:v>
      </x:c>
      <x:c r="F1239" s="4" t="str">
        <x:v>No</x:v>
      </x:c>
      <x:c r="G1239" s="4" t="str">
        <x:v>Sí</x:v>
      </x:c>
      <x:c r="H1239" s="4" t="str">
        <x:v>No</x:v>
      </x:c>
      <x:c r="I1239" s="4" t="str">
        <x:v>Sí</x:v>
      </x:c>
      <x:c r="J1239" s="4" t="str">
        <x:v>G1</x:v>
      </x:c>
    </x:row>
    <x:row r="1240" ht="23" customHeight="1">
      <x:c r="A1240" s="13" t="str">
        <x:v>01239</x:v>
      </x:c>
      <x:c r="B1240" s="4" t="n">
        <x:v>3</x:v>
      </x:c>
      <x:c r="C1240" s="4" t="n">
        <x:v>3</x:v>
      </x:c>
      <x:c r="D1240" s="4" t="n">
        <x:v>3</x:v>
      </x:c>
      <x:c r="E1240" s="4" t="n">
        <x:v>2</x:v>
      </x:c>
      <x:c r="F1240" s="4" t="str">
        <x:v>No</x:v>
      </x:c>
      <x:c r="G1240" s="4" t="str">
        <x:v>Sí</x:v>
      </x:c>
      <x:c r="H1240" s="4" t="str">
        <x:v>No</x:v>
      </x:c>
      <x:c r="I1240" s="4" t="str">
        <x:v>Sí</x:v>
      </x:c>
      <x:c r="J1240" s="4" t="str">
        <x:v>G1</x:v>
      </x:c>
    </x:row>
    <x:row r="1241" ht="23" customHeight="1">
      <x:c r="A1241" s="13" t="str">
        <x:v>01240</x:v>
      </x:c>
      <x:c r="B1241" s="4" t="n">
        <x:v>3</x:v>
      </x:c>
      <x:c r="C1241" s="4" t="n">
        <x:v>3</x:v>
      </x:c>
      <x:c r="D1241" s="4" t="n">
        <x:v>3</x:v>
      </x:c>
      <x:c r="E1241" s="4" t="n">
        <x:v>3</x:v>
      </x:c>
      <x:c r="F1241" s="4" t="str">
        <x:v>No</x:v>
      </x:c>
      <x:c r="G1241" s="4" t="str">
        <x:v>Sí</x:v>
      </x:c>
      <x:c r="H1241" s="4" t="str">
        <x:v>No</x:v>
      </x:c>
      <x:c r="I1241" s="4" t="str">
        <x:v>Sí</x:v>
      </x:c>
      <x:c r="J1241" s="4" t="str">
        <x:v>G1</x:v>
      </x:c>
    </x:row>
    <x:row r="1242" ht="23" customHeight="1">
      <x:c r="A1242" s="13" t="str">
        <x:v>01241</x:v>
      </x:c>
      <x:c r="B1242" s="4" t="n">
        <x:v>3</x:v>
      </x:c>
      <x:c r="C1242" s="4" t="n">
        <x:v>2</x:v>
      </x:c>
      <x:c r="D1242" s="4" t="n">
        <x:v>2</x:v>
      </x:c>
      <x:c r="E1242" s="4" t="n">
        <x:v>2</x:v>
      </x:c>
      <x:c r="F1242" s="4" t="str">
        <x:v>No</x:v>
      </x:c>
      <x:c r="G1242" s="4" t="str">
        <x:v>Sí</x:v>
      </x:c>
      <x:c r="H1242" s="4" t="str">
        <x:v>No</x:v>
      </x:c>
      <x:c r="I1242" s="4" t="str">
        <x:v>Sí</x:v>
      </x:c>
      <x:c r="J1242" s="4" t="str">
        <x:v>G1</x:v>
      </x:c>
    </x:row>
    <x:row r="1243" ht="23" customHeight="1">
      <x:c r="A1243" s="13" t="str">
        <x:v>01242</x:v>
      </x:c>
      <x:c r="B1243" s="4" t="n">
        <x:v>3</x:v>
      </x:c>
      <x:c r="C1243" s="4" t="n">
        <x:v>3</x:v>
      </x:c>
      <x:c r="D1243" s="4" t="n">
        <x:v>2</x:v>
      </x:c>
      <x:c r="E1243" s="4" t="n">
        <x:v>2</x:v>
      </x:c>
      <x:c r="F1243" s="4" t="str">
        <x:v>No</x:v>
      </x:c>
      <x:c r="G1243" s="4" t="str">
        <x:v>Sí</x:v>
      </x:c>
      <x:c r="H1243" s="4" t="str">
        <x:v>No</x:v>
      </x:c>
      <x:c r="I1243" s="4" t="str">
        <x:v>Sí</x:v>
      </x:c>
      <x:c r="J1243" s="4" t="str">
        <x:v>G1</x:v>
      </x:c>
    </x:row>
    <x:row r="1244" ht="23" customHeight="1">
      <x:c r="A1244" s="13" t="str">
        <x:v>01243</x:v>
      </x:c>
      <x:c r="B1244" s="4" t="n">
        <x:v>3</x:v>
      </x:c>
      <x:c r="C1244" s="4" t="n">
        <x:v>3</x:v>
      </x:c>
      <x:c r="D1244" s="4" t="n">
        <x:v>3</x:v>
      </x:c>
      <x:c r="E1244" s="4" t="n">
        <x:v>2</x:v>
      </x:c>
      <x:c r="F1244" s="4" t="str">
        <x:v>No</x:v>
      </x:c>
      <x:c r="G1244" s="4" t="str">
        <x:v>Sí</x:v>
      </x:c>
      <x:c r="H1244" s="4" t="str">
        <x:v>No</x:v>
      </x:c>
      <x:c r="I1244" s="4" t="str">
        <x:v>Sí</x:v>
      </x:c>
      <x:c r="J1244" s="4" t="str">
        <x:v>G2</x:v>
      </x:c>
    </x:row>
    <x:row r="1245" ht="23" customHeight="1">
      <x:c r="A1245" s="13" t="str">
        <x:v>01244</x:v>
      </x:c>
      <x:c r="B1245" s="4" t="n">
        <x:v>2</x:v>
      </x:c>
      <x:c r="C1245" s="4" t="n">
        <x:v>2</x:v>
      </x:c>
      <x:c r="D1245" s="4" t="n">
        <x:v>1</x:v>
      </x:c>
      <x:c r="E1245" s="4" t="n">
        <x:v>1</x:v>
      </x:c>
      <x:c r="F1245" s="4" t="str">
        <x:v>No</x:v>
      </x:c>
      <x:c r="G1245" s="4" t="str">
        <x:v>Sí</x:v>
      </x:c>
      <x:c r="H1245" s="4" t="str">
        <x:v>No</x:v>
      </x:c>
      <x:c r="I1245" s="4" t="str">
        <x:v>Sí</x:v>
      </x:c>
      <x:c r="J1245" s="4" t="str">
        <x:v>G2</x:v>
      </x:c>
    </x:row>
    <x:row r="1246" ht="23" customHeight="1">
      <x:c r="A1246" s="13" t="str">
        <x:v>01245</x:v>
      </x:c>
      <x:c r="B1246" s="4" t="n">
        <x:v>3</x:v>
      </x:c>
      <x:c r="C1246" s="4" t="n">
        <x:v>2</x:v>
      </x:c>
      <x:c r="D1246" s="4" t="n">
        <x:v>2</x:v>
      </x:c>
      <x:c r="E1246" s="4" t="n">
        <x:v>2</x:v>
      </x:c>
      <x:c r="F1246" s="4" t="str">
        <x:v>No</x:v>
      </x:c>
      <x:c r="G1246" s="4" t="str">
        <x:v>Sí</x:v>
      </x:c>
      <x:c r="H1246" s="4" t="str">
        <x:v>No</x:v>
      </x:c>
      <x:c r="I1246" s="4" t="str">
        <x:v>Sí</x:v>
      </x:c>
      <x:c r="J1246" s="4" t="str">
        <x:v>G2</x:v>
      </x:c>
    </x:row>
    <x:row r="1247" ht="23" customHeight="1">
      <x:c r="A1247" s="13" t="str">
        <x:v>01246</x:v>
      </x:c>
      <x:c r="B1247" s="4" t="n">
        <x:v>3</x:v>
      </x:c>
      <x:c r="C1247" s="4" t="n">
        <x:v>3</x:v>
      </x:c>
      <x:c r="D1247" s="4" t="n">
        <x:v>2</x:v>
      </x:c>
      <x:c r="E1247" s="4" t="n">
        <x:v>2</x:v>
      </x:c>
      <x:c r="F1247" s="4" t="str">
        <x:v>No</x:v>
      </x:c>
      <x:c r="G1247" s="4" t="str">
        <x:v>Sí</x:v>
      </x:c>
      <x:c r="H1247" s="4" t="str">
        <x:v>No</x:v>
      </x:c>
      <x:c r="I1247" s="4" t="str">
        <x:v>Sí</x:v>
      </x:c>
      <x:c r="J1247" s="4" t="str">
        <x:v>G2</x:v>
      </x:c>
    </x:row>
    <x:row r="1248" ht="23" customHeight="1">
      <x:c r="A1248" s="13" t="str">
        <x:v>01247</x:v>
      </x:c>
      <x:c r="B1248" s="4" t="n">
        <x:v>3</x:v>
      </x:c>
      <x:c r="C1248" s="4" t="n">
        <x:v>3</x:v>
      </x:c>
      <x:c r="D1248" s="4" t="n">
        <x:v>3</x:v>
      </x:c>
      <x:c r="E1248" s="4" t="n">
        <x:v>2</x:v>
      </x:c>
      <x:c r="F1248" s="4" t="str">
        <x:v>No</x:v>
      </x:c>
      <x:c r="G1248" s="4" t="str">
        <x:v>Sí</x:v>
      </x:c>
      <x:c r="H1248" s="4" t="str">
        <x:v>No</x:v>
      </x:c>
      <x:c r="I1248" s="4" t="str">
        <x:v>Sí</x:v>
      </x:c>
      <x:c r="J1248" s="4" t="str">
        <x:v>G2</x:v>
      </x:c>
    </x:row>
    <x:row r="1249" ht="23" customHeight="1">
      <x:c r="A1249" s="13" t="str">
        <x:v>01248</x:v>
      </x:c>
      <x:c r="B1249" s="4" t="n">
        <x:v>3</x:v>
      </x:c>
      <x:c r="C1249" s="4" t="n">
        <x:v>3</x:v>
      </x:c>
      <x:c r="D1249" s="4" t="n">
        <x:v>3</x:v>
      </x:c>
      <x:c r="E1249" s="4" t="n">
        <x:v>3</x:v>
      </x:c>
      <x:c r="F1249" s="4" t="str">
        <x:v>No</x:v>
      </x:c>
      <x:c r="G1249" s="4" t="str">
        <x:v>Sí</x:v>
      </x:c>
      <x:c r="H1249" s="4" t="str">
        <x:v>No</x:v>
      </x:c>
      <x:c r="I1249" s="4" t="str">
        <x:v>Sí</x:v>
      </x:c>
      <x:c r="J1249" s="4" t="str">
        <x:v>G2</x:v>
      </x:c>
    </x:row>
    <x:row r="1250" ht="23" customHeight="1">
      <x:c r="A1250" s="13" t="str">
        <x:v>01249</x:v>
      </x:c>
      <x:c r="B1250" s="4" t="n">
        <x:v>3</x:v>
      </x:c>
      <x:c r="C1250" s="4" t="n">
        <x:v>2</x:v>
      </x:c>
      <x:c r="D1250" s="4" t="n">
        <x:v>2</x:v>
      </x:c>
      <x:c r="E1250" s="4" t="n">
        <x:v>2</x:v>
      </x:c>
      <x:c r="F1250" s="4" t="str">
        <x:v>No</x:v>
      </x:c>
      <x:c r="G1250" s="4" t="str">
        <x:v>Sí</x:v>
      </x:c>
      <x:c r="H1250" s="4" t="str">
        <x:v>No</x:v>
      </x:c>
      <x:c r="I1250" s="4" t="str">
        <x:v>Sí</x:v>
      </x:c>
      <x:c r="J1250" s="4" t="str">
        <x:v>G2</x:v>
      </x:c>
    </x:row>
    <x:row r="1251" ht="23" customHeight="1">
      <x:c r="A1251" s="13" t="str">
        <x:v>01250</x:v>
      </x:c>
      <x:c r="B1251" s="4" t="n">
        <x:v>3</x:v>
      </x:c>
      <x:c r="C1251" s="4" t="n">
        <x:v>3</x:v>
      </x:c>
      <x:c r="D1251" s="4" t="n">
        <x:v>2</x:v>
      </x:c>
      <x:c r="E1251" s="4" t="n">
        <x:v>2</x:v>
      </x:c>
      <x:c r="F1251" s="4" t="str">
        <x:v>No</x:v>
      </x:c>
      <x:c r="G1251" s="4" t="str">
        <x:v>Sí</x:v>
      </x:c>
      <x:c r="H1251" s="4" t="str">
        <x:v>No</x:v>
      </x:c>
      <x:c r="I1251" s="4" t="str">
        <x:v>Sí</x:v>
      </x:c>
      <x:c r="J1251" s="4" t="str">
        <x:v>G2</x:v>
      </x:c>
    </x:row>
    <x:row r="1252" ht="23" customHeight="1">
      <x:c r="A1252" s="13" t="str">
        <x:v>01251</x:v>
      </x:c>
      <x:c r="B1252" s="4" t="n">
        <x:v>2</x:v>
      </x:c>
      <x:c r="C1252" s="4" t="n">
        <x:v>2</x:v>
      </x:c>
      <x:c r="D1252" s="4" t="n">
        <x:v>2</x:v>
      </x:c>
      <x:c r="E1252" s="4" t="n">
        <x:v>1</x:v>
      </x:c>
      <x:c r="F1252" s="4" t="str">
        <x:v>No</x:v>
      </x:c>
      <x:c r="G1252" s="4" t="str">
        <x:v>Sí</x:v>
      </x:c>
      <x:c r="H1252" s="4" t="str">
        <x:v>Sí</x:v>
      </x:c>
      <x:c r="I1252" s="4" t="str">
        <x:v>Sí</x:v>
      </x:c>
      <x:c r="J1252" s="4" t="str">
        <x:v>G2</x:v>
      </x:c>
    </x:row>
    <x:row r="1253" ht="23" customHeight="1">
      <x:c r="A1253" s="13" t="str">
        <x:v>01252</x:v>
      </x:c>
      <x:c r="B1253" s="4" t="n">
        <x:v>3</x:v>
      </x:c>
      <x:c r="C1253" s="4" t="n">
        <x:v>3</x:v>
      </x:c>
      <x:c r="D1253" s="4" t="n">
        <x:v>3</x:v>
      </x:c>
      <x:c r="E1253" s="4" t="n">
        <x:v>3</x:v>
      </x:c>
      <x:c r="F1253" s="4" t="str">
        <x:v>No</x:v>
      </x:c>
      <x:c r="G1253" s="4" t="str">
        <x:v>Sí</x:v>
      </x:c>
      <x:c r="H1253" s="4" t="str">
        <x:v>No</x:v>
      </x:c>
      <x:c r="I1253" s="4" t="str">
        <x:v>Sí</x:v>
      </x:c>
      <x:c r="J1253" s="4" t="str">
        <x:v>G2</x:v>
      </x:c>
    </x:row>
    <x:row r="1254" ht="23" customHeight="1">
      <x:c r="A1254" s="13" t="str">
        <x:v>01253</x:v>
      </x:c>
      <x:c r="B1254" s="4" t="n">
        <x:v>3</x:v>
      </x:c>
      <x:c r="C1254" s="4" t="n">
        <x:v>2</x:v>
      </x:c>
      <x:c r="D1254" s="4" t="n">
        <x:v>2</x:v>
      </x:c>
      <x:c r="E1254" s="4" t="n">
        <x:v>2</x:v>
      </x:c>
      <x:c r="F1254" s="4" t="str">
        <x:v>No</x:v>
      </x:c>
      <x:c r="G1254" s="4" t="str">
        <x:v>Sí</x:v>
      </x:c>
      <x:c r="H1254" s="4" t="str">
        <x:v>No</x:v>
      </x:c>
      <x:c r="I1254" s="4" t="str">
        <x:v>Sí</x:v>
      </x:c>
      <x:c r="J1254" s="4" t="str">
        <x:v>G3</x:v>
      </x:c>
    </x:row>
    <x:row r="1255" ht="23" customHeight="1">
      <x:c r="A1255" s="13" t="str">
        <x:v>01254</x:v>
      </x:c>
      <x:c r="B1255" s="4" t="n">
        <x:v>3</x:v>
      </x:c>
      <x:c r="C1255" s="4" t="n">
        <x:v>3</x:v>
      </x:c>
      <x:c r="D1255" s="4" t="n">
        <x:v>2</x:v>
      </x:c>
      <x:c r="E1255" s="4" t="n">
        <x:v>2</x:v>
      </x:c>
      <x:c r="F1255" s="4" t="str">
        <x:v>No</x:v>
      </x:c>
      <x:c r="G1255" s="4" t="str">
        <x:v>Sí</x:v>
      </x:c>
      <x:c r="H1255" s="4" t="str">
        <x:v>No</x:v>
      </x:c>
      <x:c r="I1255" s="4" t="str">
        <x:v>Sí</x:v>
      </x:c>
      <x:c r="J1255" s="4" t="str">
        <x:v>G3</x:v>
      </x:c>
    </x:row>
    <x:row r="1256" ht="23" customHeight="1">
      <x:c r="A1256" s="13" t="str">
        <x:v>01255</x:v>
      </x:c>
      <x:c r="B1256" s="4" t="n">
        <x:v>3</x:v>
      </x:c>
      <x:c r="C1256" s="4" t="n">
        <x:v>3</x:v>
      </x:c>
      <x:c r="D1256" s="4" t="n">
        <x:v>3</x:v>
      </x:c>
      <x:c r="E1256" s="4" t="n">
        <x:v>2</x:v>
      </x:c>
      <x:c r="F1256" s="4" t="str">
        <x:v>No</x:v>
      </x:c>
      <x:c r="G1256" s="4" t="str">
        <x:v>Sí</x:v>
      </x:c>
      <x:c r="H1256" s="4" t="str">
        <x:v>No</x:v>
      </x:c>
      <x:c r="I1256" s="4" t="str">
        <x:v>Sí</x:v>
      </x:c>
      <x:c r="J1256" s="4" t="str">
        <x:v>G3</x:v>
      </x:c>
    </x:row>
    <x:row r="1257" ht="23" customHeight="1">
      <x:c r="A1257" s="13" t="str">
        <x:v>01256</x:v>
      </x:c>
      <x:c r="B1257" s="4" t="n">
        <x:v>2</x:v>
      </x:c>
      <x:c r="C1257" s="4" t="n">
        <x:v>2</x:v>
      </x:c>
      <x:c r="D1257" s="4" t="n">
        <x:v>1</x:v>
      </x:c>
      <x:c r="E1257" s="4" t="n">
        <x:v>1</x:v>
      </x:c>
      <x:c r="F1257" s="4" t="str">
        <x:v>Sí</x:v>
      </x:c>
      <x:c r="G1257" s="4" t="str">
        <x:v>Sí</x:v>
      </x:c>
      <x:c r="H1257" s="4" t="str">
        <x:v>Sí</x:v>
      </x:c>
      <x:c r="I1257" s="4" t="str">
        <x:v>No</x:v>
      </x:c>
      <x:c r="J1257" s="4" t="str">
        <x:v>G3</x:v>
      </x:c>
    </x:row>
    <x:row r="1258" ht="23" customHeight="1">
      <x:c r="A1258" s="13" t="str">
        <x:v>01257</x:v>
      </x:c>
      <x:c r="B1258" s="4" t="n">
        <x:v>3</x:v>
      </x:c>
      <x:c r="C1258" s="4" t="n">
        <x:v>2</x:v>
      </x:c>
      <x:c r="D1258" s="4" t="n">
        <x:v>2</x:v>
      </x:c>
      <x:c r="E1258" s="4" t="n">
        <x:v>2</x:v>
      </x:c>
      <x:c r="F1258" s="4" t="str">
        <x:v>No</x:v>
      </x:c>
      <x:c r="G1258" s="4" t="str">
        <x:v>Sí</x:v>
      </x:c>
      <x:c r="H1258" s="4" t="str">
        <x:v>No</x:v>
      </x:c>
      <x:c r="I1258" s="4" t="str">
        <x:v>Sí</x:v>
      </x:c>
      <x:c r="J1258" s="4" t="str">
        <x:v>G3</x:v>
      </x:c>
    </x:row>
    <x:row r="1259" ht="23" customHeight="1">
      <x:c r="A1259" s="13" t="str">
        <x:v>01258</x:v>
      </x:c>
      <x:c r="B1259" s="4" t="n">
        <x:v>2</x:v>
      </x:c>
      <x:c r="C1259" s="4" t="n">
        <x:v>2</x:v>
      </x:c>
      <x:c r="D1259" s="4" t="n">
        <x:v>1</x:v>
      </x:c>
      <x:c r="E1259" s="4" t="n">
        <x:v>1</x:v>
      </x:c>
      <x:c r="F1259" s="4" t="str">
        <x:v>No</x:v>
      </x:c>
      <x:c r="G1259" s="4" t="str">
        <x:v>Sí</x:v>
      </x:c>
      <x:c r="H1259" s="4" t="str">
        <x:v>Sí</x:v>
      </x:c>
      <x:c r="I1259" s="4" t="str">
        <x:v>No</x:v>
      </x:c>
      <x:c r="J1259" s="4" t="str">
        <x:v>G3</x:v>
      </x:c>
    </x:row>
    <x:row r="1260" ht="23" customHeight="1">
      <x:c r="A1260" s="13" t="str">
        <x:v>01259</x:v>
      </x:c>
      <x:c r="B1260" s="4" t="n">
        <x:v>3</x:v>
      </x:c>
      <x:c r="C1260" s="4" t="n">
        <x:v>3</x:v>
      </x:c>
      <x:c r="D1260" s="4" t="n">
        <x:v>3</x:v>
      </x:c>
      <x:c r="E1260" s="4" t="n">
        <x:v>2</x:v>
      </x:c>
      <x:c r="F1260" s="4" t="str">
        <x:v>No</x:v>
      </x:c>
      <x:c r="G1260" s="4" t="str">
        <x:v>Sí</x:v>
      </x:c>
      <x:c r="H1260" s="4" t="str">
        <x:v>No</x:v>
      </x:c>
      <x:c r="I1260" s="4" t="str">
        <x:v>Sí</x:v>
      </x:c>
      <x:c r="J1260" s="4" t="str">
        <x:v>G3</x:v>
      </x:c>
    </x:row>
    <x:row r="1261" ht="23" customHeight="1">
      <x:c r="A1261" s="13" t="str">
        <x:v>01260</x:v>
      </x:c>
      <x:c r="B1261" s="4" t="n">
        <x:v>3</x:v>
      </x:c>
      <x:c r="C1261" s="4" t="n">
        <x:v>3</x:v>
      </x:c>
      <x:c r="D1261" s="4" t="n">
        <x:v>3</x:v>
      </x:c>
      <x:c r="E1261" s="4" t="n">
        <x:v>3</x:v>
      </x:c>
      <x:c r="F1261" s="4" t="str">
        <x:v>No</x:v>
      </x:c>
      <x:c r="G1261" s="4" t="str">
        <x:v>Sí</x:v>
      </x:c>
      <x:c r="H1261" s="4" t="str">
        <x:v>No</x:v>
      </x:c>
      <x:c r="I1261" s="4" t="str">
        <x:v>Sí</x:v>
      </x:c>
      <x:c r="J1261" s="4" t="str">
        <x:v>G3</x:v>
      </x:c>
    </x:row>
    <x:row r="1262" ht="23" customHeight="1">
      <x:c r="A1262" s="13" t="str">
        <x:v>01261</x:v>
      </x:c>
      <x:c r="B1262" s="4" t="n">
        <x:v>3</x:v>
      </x:c>
      <x:c r="C1262" s="4" t="n">
        <x:v>2</x:v>
      </x:c>
      <x:c r="D1262" s="4" t="n">
        <x:v>2</x:v>
      </x:c>
      <x:c r="E1262" s="4" t="n">
        <x:v>2</x:v>
      </x:c>
      <x:c r="F1262" s="4" t="str">
        <x:v>No</x:v>
      </x:c>
      <x:c r="G1262" s="4" t="str">
        <x:v>Sí</x:v>
      </x:c>
      <x:c r="H1262" s="4" t="str">
        <x:v>No</x:v>
      </x:c>
      <x:c r="I1262" s="4" t="str">
        <x:v>No</x:v>
      </x:c>
      <x:c r="J1262" s="4" t="str">
        <x:v>G1</x:v>
      </x:c>
    </x:row>
    <x:row r="1263" ht="23" customHeight="1">
      <x:c r="A1263" s="13" t="str">
        <x:v>01262</x:v>
      </x:c>
      <x:c r="B1263" s="4" t="n">
        <x:v>3</x:v>
      </x:c>
      <x:c r="C1263" s="4" t="n">
        <x:v>3</x:v>
      </x:c>
      <x:c r="D1263" s="4" t="n">
        <x:v>2</x:v>
      </x:c>
      <x:c r="E1263" s="4" t="n">
        <x:v>2</x:v>
      </x:c>
      <x:c r="F1263" s="4" t="str">
        <x:v>No</x:v>
      </x:c>
      <x:c r="G1263" s="4" t="str">
        <x:v>Sí</x:v>
      </x:c>
      <x:c r="H1263" s="4" t="str">
        <x:v>No</x:v>
      </x:c>
      <x:c r="I1263" s="4" t="str">
        <x:v>Sí</x:v>
      </x:c>
      <x:c r="J1263" s="4" t="str">
        <x:v>G1</x:v>
      </x:c>
    </x:row>
    <x:row r="1264" ht="23" customHeight="1">
      <x:c r="A1264" s="13" t="str">
        <x:v>01263</x:v>
      </x:c>
      <x:c r="B1264" s="4" t="n">
        <x:v>3</x:v>
      </x:c>
      <x:c r="C1264" s="4" t="n">
        <x:v>3</x:v>
      </x:c>
      <x:c r="D1264" s="4" t="n">
        <x:v>3</x:v>
      </x:c>
      <x:c r="E1264" s="4" t="n">
        <x:v>2</x:v>
      </x:c>
      <x:c r="F1264" s="4" t="str">
        <x:v>No</x:v>
      </x:c>
      <x:c r="G1264" s="4" t="str">
        <x:v>Sí</x:v>
      </x:c>
      <x:c r="H1264" s="4" t="str">
        <x:v>No</x:v>
      </x:c>
      <x:c r="I1264" s="4" t="str">
        <x:v>Sí</x:v>
      </x:c>
      <x:c r="J1264" s="4" t="str">
        <x:v>G1</x:v>
      </x:c>
    </x:row>
    <x:row r="1265" ht="23" customHeight="1">
      <x:c r="A1265" s="13" t="str">
        <x:v>01264</x:v>
      </x:c>
      <x:c r="B1265" s="4" t="n">
        <x:v>3</x:v>
      </x:c>
      <x:c r="C1265" s="4" t="n">
        <x:v>3</x:v>
      </x:c>
      <x:c r="D1265" s="4" t="n">
        <x:v>3</x:v>
      </x:c>
      <x:c r="E1265" s="4" t="n">
        <x:v>3</x:v>
      </x:c>
      <x:c r="F1265" s="4" t="str">
        <x:v>No</x:v>
      </x:c>
      <x:c r="G1265" s="4" t="str">
        <x:v>Sí</x:v>
      </x:c>
      <x:c r="H1265" s="4" t="str">
        <x:v>No</x:v>
      </x:c>
      <x:c r="I1265" s="4" t="str">
        <x:v>Sí</x:v>
      </x:c>
      <x:c r="J1265" s="4" t="str">
        <x:v>G1</x:v>
      </x:c>
    </x:row>
    <x:row r="1266" ht="23" customHeight="1">
      <x:c r="A1266" s="13" t="str">
        <x:v>01265</x:v>
      </x:c>
      <x:c r="B1266" s="4" t="n">
        <x:v>3</x:v>
      </x:c>
      <x:c r="C1266" s="4" t="n">
        <x:v>2</x:v>
      </x:c>
      <x:c r="D1266" s="4" t="n">
        <x:v>2</x:v>
      </x:c>
      <x:c r="E1266" s="4" t="n">
        <x:v>2</x:v>
      </x:c>
      <x:c r="F1266" s="4" t="str">
        <x:v>No</x:v>
      </x:c>
      <x:c r="G1266" s="4" t="str">
        <x:v>Sí</x:v>
      </x:c>
      <x:c r="H1266" s="4" t="str">
        <x:v>No</x:v>
      </x:c>
      <x:c r="I1266" s="4" t="str">
        <x:v>Sí</x:v>
      </x:c>
      <x:c r="J1266" s="4" t="str">
        <x:v>G1</x:v>
      </x:c>
    </x:row>
    <x:row r="1267" ht="23" customHeight="1">
      <x:c r="A1267" s="13" t="str">
        <x:v>01266</x:v>
      </x:c>
      <x:c r="B1267" s="4" t="n">
        <x:v>3</x:v>
      </x:c>
      <x:c r="C1267" s="4" t="n">
        <x:v>3</x:v>
      </x:c>
      <x:c r="D1267" s="4" t="n">
        <x:v>2</x:v>
      </x:c>
      <x:c r="E1267" s="4" t="n">
        <x:v>2</x:v>
      </x:c>
      <x:c r="F1267" s="4" t="str">
        <x:v>No</x:v>
      </x:c>
      <x:c r="G1267" s="4" t="str">
        <x:v>Sí</x:v>
      </x:c>
      <x:c r="H1267" s="4" t="str">
        <x:v>No</x:v>
      </x:c>
      <x:c r="I1267" s="4" t="str">
        <x:v>No</x:v>
      </x:c>
      <x:c r="J1267" s="4" t="str">
        <x:v>G1</x:v>
      </x:c>
    </x:row>
    <x:row r="1268" ht="23" customHeight="1">
      <x:c r="A1268" s="13" t="str">
        <x:v>01267</x:v>
      </x:c>
      <x:c r="B1268" s="4" t="n">
        <x:v>3</x:v>
      </x:c>
      <x:c r="C1268" s="4" t="n">
        <x:v>3</x:v>
      </x:c>
      <x:c r="D1268" s="4" t="n">
        <x:v>3</x:v>
      </x:c>
      <x:c r="E1268" s="4" t="n">
        <x:v>2</x:v>
      </x:c>
      <x:c r="F1268" s="4" t="str">
        <x:v>No</x:v>
      </x:c>
      <x:c r="G1268" s="4" t="str">
        <x:v>Sí</x:v>
      </x:c>
      <x:c r="H1268" s="4" t="str">
        <x:v>No</x:v>
      </x:c>
      <x:c r="I1268" s="4" t="str">
        <x:v>Sí</x:v>
      </x:c>
      <x:c r="J1268" s="4" t="str">
        <x:v>G1</x:v>
      </x:c>
    </x:row>
    <x:row r="1269" ht="23" customHeight="1">
      <x:c r="A1269" s="13" t="str">
        <x:v>01268</x:v>
      </x:c>
      <x:c r="B1269" s="4" t="n">
        <x:v>3</x:v>
      </x:c>
      <x:c r="C1269" s="4" t="n">
        <x:v>3</x:v>
      </x:c>
      <x:c r="D1269" s="4" t="n">
        <x:v>3</x:v>
      </x:c>
      <x:c r="E1269" s="4" t="n">
        <x:v>3</x:v>
      </x:c>
      <x:c r="F1269" s="4" t="str">
        <x:v>No</x:v>
      </x:c>
      <x:c r="G1269" s="4" t="str">
        <x:v>Sí</x:v>
      </x:c>
      <x:c r="H1269" s="4" t="str">
        <x:v>No</x:v>
      </x:c>
      <x:c r="I1269" s="4" t="str">
        <x:v>Sí</x:v>
      </x:c>
      <x:c r="J1269" s="4" t="str">
        <x:v>G1</x:v>
      </x:c>
    </x:row>
    <x:row r="1270" ht="23" customHeight="1">
      <x:c r="A1270" s="13" t="str">
        <x:v>01269</x:v>
      </x:c>
      <x:c r="B1270" s="4" t="n">
        <x:v>3</x:v>
      </x:c>
      <x:c r="C1270" s="4" t="n">
        <x:v>2</x:v>
      </x:c>
      <x:c r="D1270" s="4" t="n">
        <x:v>2</x:v>
      </x:c>
      <x:c r="E1270" s="4" t="n">
        <x:v>2</x:v>
      </x:c>
      <x:c r="F1270" s="4" t="str">
        <x:v>No</x:v>
      </x:c>
      <x:c r="G1270" s="4" t="str">
        <x:v>Sí</x:v>
      </x:c>
      <x:c r="H1270" s="4" t="str">
        <x:v>No</x:v>
      </x:c>
      <x:c r="I1270" s="4" t="str">
        <x:v>Sí</x:v>
      </x:c>
      <x:c r="J1270" s="4" t="str">
        <x:v>G1</x:v>
      </x:c>
    </x:row>
    <x:row r="1271" ht="23" customHeight="1">
      <x:c r="A1271" s="13" t="str">
        <x:v>01270</x:v>
      </x:c>
      <x:c r="B1271" s="4" t="n">
        <x:v>3</x:v>
      </x:c>
      <x:c r="C1271" s="4" t="n">
        <x:v>3</x:v>
      </x:c>
      <x:c r="D1271" s="4" t="n">
        <x:v>2</x:v>
      </x:c>
      <x:c r="E1271" s="4" t="n">
        <x:v>2</x:v>
      </x:c>
      <x:c r="F1271" s="4" t="str">
        <x:v>No</x:v>
      </x:c>
      <x:c r="G1271" s="4" t="str">
        <x:v>Sí</x:v>
      </x:c>
      <x:c r="H1271" s="4" t="str">
        <x:v>No</x:v>
      </x:c>
      <x:c r="I1271" s="4" t="str">
        <x:v>Sí</x:v>
      </x:c>
      <x:c r="J1271" s="4" t="str">
        <x:v>G1</x:v>
      </x:c>
    </x:row>
    <x:row r="1272" ht="23" customHeight="1">
      <x:c r="A1272" s="13" t="str">
        <x:v>01271</x:v>
      </x:c>
      <x:c r="B1272" s="4" t="n">
        <x:v>3</x:v>
      </x:c>
      <x:c r="C1272" s="4" t="n">
        <x:v>3</x:v>
      </x:c>
      <x:c r="D1272" s="4" t="n">
        <x:v>3</x:v>
      </x:c>
      <x:c r="E1272" s="4" t="n">
        <x:v>2</x:v>
      </x:c>
      <x:c r="F1272" s="4" t="str">
        <x:v>No</x:v>
      </x:c>
      <x:c r="G1272" s="4" t="str">
        <x:v>Sí</x:v>
      </x:c>
      <x:c r="H1272" s="4" t="str">
        <x:v>No</x:v>
      </x:c>
      <x:c r="I1272" s="4" t="str">
        <x:v>No</x:v>
      </x:c>
      <x:c r="J1272" s="4" t="str">
        <x:v>G1</x:v>
      </x:c>
    </x:row>
    <x:row r="1273" ht="23" customHeight="1">
      <x:c r="A1273" s="13" t="str">
        <x:v>01272</x:v>
      </x:c>
      <x:c r="B1273" s="4" t="n">
        <x:v>2</x:v>
      </x:c>
      <x:c r="C1273" s="4" t="n">
        <x:v>2</x:v>
      </x:c>
      <x:c r="D1273" s="4" t="n">
        <x:v>1</x:v>
      </x:c>
      <x:c r="E1273" s="4" t="n">
        <x:v>1</x:v>
      </x:c>
      <x:c r="F1273" s="4" t="str">
        <x:v>No</x:v>
      </x:c>
      <x:c r="G1273" s="4" t="str">
        <x:v>Sí</x:v>
      </x:c>
      <x:c r="H1273" s="4" t="str">
        <x:v>No</x:v>
      </x:c>
      <x:c r="I1273" s="4" t="str">
        <x:v>Sí</x:v>
      </x:c>
      <x:c r="J1273" s="4" t="str">
        <x:v>G1</x:v>
      </x:c>
    </x:row>
    <x:row r="1274" ht="23" customHeight="1">
      <x:c r="A1274" s="13" t="str">
        <x:v>01273</x:v>
      </x:c>
      <x:c r="B1274" s="4" t="n">
        <x:v>3</x:v>
      </x:c>
      <x:c r="C1274" s="4" t="n">
        <x:v>2</x:v>
      </x:c>
      <x:c r="D1274" s="4" t="n">
        <x:v>2</x:v>
      </x:c>
      <x:c r="E1274" s="4" t="n">
        <x:v>2</x:v>
      </x:c>
      <x:c r="F1274" s="4" t="str">
        <x:v>No</x:v>
      </x:c>
      <x:c r="G1274" s="4" t="str">
        <x:v>Sí</x:v>
      </x:c>
      <x:c r="H1274" s="4" t="str">
        <x:v>No</x:v>
      </x:c>
      <x:c r="I1274" s="4" t="str">
        <x:v>Sí</x:v>
      </x:c>
      <x:c r="J1274" s="4" t="str">
        <x:v>G2</x:v>
      </x:c>
    </x:row>
    <x:row r="1275" ht="23" customHeight="1">
      <x:c r="A1275" s="13" t="str">
        <x:v>01274</x:v>
      </x:c>
      <x:c r="B1275" s="4" t="n">
        <x:v>3</x:v>
      </x:c>
      <x:c r="C1275" s="4" t="n">
        <x:v>3</x:v>
      </x:c>
      <x:c r="D1275" s="4" t="n">
        <x:v>2</x:v>
      </x:c>
      <x:c r="E1275" s="4" t="n">
        <x:v>2</x:v>
      </x:c>
      <x:c r="F1275" s="4" t="str">
        <x:v>No</x:v>
      </x:c>
      <x:c r="G1275" s="4" t="str">
        <x:v>Sí</x:v>
      </x:c>
      <x:c r="H1275" s="4" t="str">
        <x:v>No</x:v>
      </x:c>
      <x:c r="I1275" s="4" t="str">
        <x:v>Sí</x:v>
      </x:c>
      <x:c r="J1275" s="4" t="str">
        <x:v>G2</x:v>
      </x:c>
    </x:row>
    <x:row r="1276" ht="23" customHeight="1">
      <x:c r="A1276" s="13" t="str">
        <x:v>01275</x:v>
      </x:c>
      <x:c r="B1276" s="4" t="n">
        <x:v>3</x:v>
      </x:c>
      <x:c r="C1276" s="4" t="n">
        <x:v>3</x:v>
      </x:c>
      <x:c r="D1276" s="4" t="n">
        <x:v>3</x:v>
      </x:c>
      <x:c r="E1276" s="4" t="n">
        <x:v>2</x:v>
      </x:c>
      <x:c r="F1276" s="4" t="str">
        <x:v>No</x:v>
      </x:c>
      <x:c r="G1276" s="4" t="str">
        <x:v>Sí</x:v>
      </x:c>
      <x:c r="H1276" s="4" t="str">
        <x:v>No</x:v>
      </x:c>
      <x:c r="I1276" s="4" t="str">
        <x:v>Sí</x:v>
      </x:c>
      <x:c r="J1276" s="4" t="str">
        <x:v>G2</x:v>
      </x:c>
    </x:row>
    <x:row r="1277" ht="23" customHeight="1">
      <x:c r="A1277" s="13" t="str">
        <x:v>01276</x:v>
      </x:c>
      <x:c r="B1277" s="4" t="n">
        <x:v>3</x:v>
      </x:c>
      <x:c r="C1277" s="4" t="n">
        <x:v>3</x:v>
      </x:c>
      <x:c r="D1277" s="4" t="n">
        <x:v>3</x:v>
      </x:c>
      <x:c r="E1277" s="4" t="n">
        <x:v>3</x:v>
      </x:c>
      <x:c r="F1277" s="4" t="str">
        <x:v>No</x:v>
      </x:c>
      <x:c r="G1277" s="4" t="str">
        <x:v>Sí</x:v>
      </x:c>
      <x:c r="H1277" s="4" t="str">
        <x:v>No</x:v>
      </x:c>
      <x:c r="I1277" s="4" t="str">
        <x:v>No</x:v>
      </x:c>
      <x:c r="J1277" s="4" t="str">
        <x:v>G2</x:v>
      </x:c>
    </x:row>
    <x:row r="1278" ht="23" customHeight="1">
      <x:c r="A1278" s="13" t="str">
        <x:v>01277</x:v>
      </x:c>
      <x:c r="B1278" s="4" t="n">
        <x:v>3</x:v>
      </x:c>
      <x:c r="C1278" s="4" t="n">
        <x:v>2</x:v>
      </x:c>
      <x:c r="D1278" s="4" t="n">
        <x:v>2</x:v>
      </x:c>
      <x:c r="E1278" s="4" t="n">
        <x:v>2</x:v>
      </x:c>
      <x:c r="F1278" s="4" t="str">
        <x:v>No</x:v>
      </x:c>
      <x:c r="G1278" s="4" t="str">
        <x:v>Sí</x:v>
      </x:c>
      <x:c r="H1278" s="4" t="str">
        <x:v>No</x:v>
      </x:c>
      <x:c r="I1278" s="4" t="str">
        <x:v>Sí</x:v>
      </x:c>
      <x:c r="J1278" s="4" t="str">
        <x:v>G2</x:v>
      </x:c>
    </x:row>
    <x:row r="1279" ht="23" customHeight="1">
      <x:c r="A1279" s="13" t="str">
        <x:v>01278</x:v>
      </x:c>
      <x:c r="B1279" s="4" t="n">
        <x:v>3</x:v>
      </x:c>
      <x:c r="C1279" s="4" t="n">
        <x:v>3</x:v>
      </x:c>
      <x:c r="D1279" s="4" t="n">
        <x:v>2</x:v>
      </x:c>
      <x:c r="E1279" s="4" t="n">
        <x:v>2</x:v>
      </x:c>
      <x:c r="F1279" s="4" t="str">
        <x:v>No</x:v>
      </x:c>
      <x:c r="G1279" s="4" t="str">
        <x:v>Sí</x:v>
      </x:c>
      <x:c r="H1279" s="4" t="str">
        <x:v>No</x:v>
      </x:c>
      <x:c r="I1279" s="4" t="str">
        <x:v>Sí</x:v>
      </x:c>
      <x:c r="J1279" s="4" t="str">
        <x:v>G2</x:v>
      </x:c>
    </x:row>
    <x:row r="1280" ht="23" customHeight="1">
      <x:c r="A1280" s="13" t="str">
        <x:v>01279</x:v>
      </x:c>
      <x:c r="B1280" s="4" t="n">
        <x:v>3</x:v>
      </x:c>
      <x:c r="C1280" s="4" t="n">
        <x:v>3</x:v>
      </x:c>
      <x:c r="D1280" s="4" t="n">
        <x:v>3</x:v>
      </x:c>
      <x:c r="E1280" s="4" t="n">
        <x:v>2</x:v>
      </x:c>
      <x:c r="F1280" s="4" t="str">
        <x:v>No</x:v>
      </x:c>
      <x:c r="G1280" s="4" t="str">
        <x:v>Sí</x:v>
      </x:c>
      <x:c r="H1280" s="4" t="str">
        <x:v>No</x:v>
      </x:c>
      <x:c r="I1280" s="4" t="str">
        <x:v>Sí</x:v>
      </x:c>
      <x:c r="J1280" s="4" t="str">
        <x:v>G2</x:v>
      </x:c>
    </x:row>
    <x:row r="1281" ht="23" customHeight="1">
      <x:c r="A1281" s="13" t="str">
        <x:v>01280</x:v>
      </x:c>
      <x:c r="B1281" s="4" t="n">
        <x:v>3</x:v>
      </x:c>
      <x:c r="C1281" s="4" t="n">
        <x:v>3</x:v>
      </x:c>
      <x:c r="D1281" s="4" t="n">
        <x:v>3</x:v>
      </x:c>
      <x:c r="E1281" s="4" t="n">
        <x:v>3</x:v>
      </x:c>
      <x:c r="F1281" s="4" t="str">
        <x:v>No</x:v>
      </x:c>
      <x:c r="G1281" s="4" t="str">
        <x:v>Sí</x:v>
      </x:c>
      <x:c r="H1281" s="4" t="str">
        <x:v>No</x:v>
      </x:c>
      <x:c r="I1281" s="4" t="str">
        <x:v>Sí</x:v>
      </x:c>
      <x:c r="J1281" s="4" t="str">
        <x:v>G2</x:v>
      </x:c>
    </x:row>
    <x:row r="1282" ht="23" customHeight="1">
      <x:c r="A1282" s="13" t="str">
        <x:v>01281</x:v>
      </x:c>
      <x:c r="B1282" s="4" t="n">
        <x:v>3</x:v>
      </x:c>
      <x:c r="C1282" s="4" t="n">
        <x:v>2</x:v>
      </x:c>
      <x:c r="D1282" s="4" t="n">
        <x:v>2</x:v>
      </x:c>
      <x:c r="E1282" s="4" t="n">
        <x:v>2</x:v>
      </x:c>
      <x:c r="F1282" s="4" t="str">
        <x:v>No</x:v>
      </x:c>
      <x:c r="G1282" s="4" t="str">
        <x:v>Sí</x:v>
      </x:c>
      <x:c r="H1282" s="4" t="str">
        <x:v>No</x:v>
      </x:c>
      <x:c r="I1282" s="4" t="str">
        <x:v>No</x:v>
      </x:c>
      <x:c r="J1282" s="4" t="str">
        <x:v>G2</x:v>
      </x:c>
    </x:row>
    <x:row r="1283" ht="23" customHeight="1">
      <x:c r="A1283" s="13" t="str">
        <x:v>01282</x:v>
      </x:c>
      <x:c r="B1283" s="4" t="n">
        <x:v>3</x:v>
      </x:c>
      <x:c r="C1283" s="4" t="n">
        <x:v>3</x:v>
      </x:c>
      <x:c r="D1283" s="4" t="n">
        <x:v>2</x:v>
      </x:c>
      <x:c r="E1283" s="4" t="n">
        <x:v>2</x:v>
      </x:c>
      <x:c r="F1283" s="4" t="str">
        <x:v>No</x:v>
      </x:c>
      <x:c r="G1283" s="4" t="str">
        <x:v>Sí</x:v>
      </x:c>
      <x:c r="H1283" s="4" t="str">
        <x:v>No</x:v>
      </x:c>
      <x:c r="I1283" s="4" t="str">
        <x:v>Sí</x:v>
      </x:c>
      <x:c r="J1283" s="4" t="str">
        <x:v>G3</x:v>
      </x:c>
    </x:row>
    <x:row r="1284" ht="23" customHeight="1">
      <x:c r="A1284" s="13" t="str">
        <x:v>01283</x:v>
      </x:c>
      <x:c r="B1284" s="4" t="n">
        <x:v>3</x:v>
      </x:c>
      <x:c r="C1284" s="4" t="n">
        <x:v>3</x:v>
      </x:c>
      <x:c r="D1284" s="4" t="n">
        <x:v>3</x:v>
      </x:c>
      <x:c r="E1284" s="4" t="n">
        <x:v>2</x:v>
      </x:c>
      <x:c r="F1284" s="4" t="str">
        <x:v>No</x:v>
      </x:c>
      <x:c r="G1284" s="4" t="str">
        <x:v>Sí</x:v>
      </x:c>
      <x:c r="H1284" s="4" t="str">
        <x:v>No</x:v>
      </x:c>
      <x:c r="I1284" s="4" t="str">
        <x:v>Sí</x:v>
      </x:c>
      <x:c r="J1284" s="4" t="str">
        <x:v>G3</x:v>
      </x:c>
    </x:row>
    <x:row r="1285" ht="23" customHeight="1">
      <x:c r="A1285" s="13" t="str">
        <x:v>01284</x:v>
      </x:c>
      <x:c r="B1285" s="4" t="n">
        <x:v>3</x:v>
      </x:c>
      <x:c r="C1285" s="4" t="n">
        <x:v>3</x:v>
      </x:c>
      <x:c r="D1285" s="4" t="n">
        <x:v>3</x:v>
      </x:c>
      <x:c r="E1285" s="4" t="n">
        <x:v>3</x:v>
      </x:c>
      <x:c r="F1285" s="4" t="str">
        <x:v>No</x:v>
      </x:c>
      <x:c r="G1285" s="4" t="str">
        <x:v>Sí</x:v>
      </x:c>
      <x:c r="H1285" s="4" t="str">
        <x:v>No</x:v>
      </x:c>
      <x:c r="I1285" s="4" t="str">
        <x:v>Sí</x:v>
      </x:c>
      <x:c r="J1285" s="4" t="str">
        <x:v>G3</x:v>
      </x:c>
    </x:row>
    <x:row r="1286" ht="23" customHeight="1">
      <x:c r="A1286" s="13" t="str">
        <x:v>01285</x:v>
      </x:c>
      <x:c r="B1286" s="4" t="n">
        <x:v>1</x:v>
      </x:c>
      <x:c r="C1286" s="4" t="n">
        <x:v>1</x:v>
      </x:c>
      <x:c r="D1286" s="4" t="n">
        <x:v>1</x:v>
      </x:c>
      <x:c r="E1286" s="4" t="n">
        <x:v>0</x:v>
      </x:c>
      <x:c r="F1286" s="4" t="str">
        <x:v>Sí</x:v>
      </x:c>
      <x:c r="G1286" s="4" t="str">
        <x:v>Sí</x:v>
      </x:c>
      <x:c r="H1286" s="4" t="str">
        <x:v>Sí</x:v>
      </x:c>
      <x:c r="I1286" s="4" t="str">
        <x:v>Sí</x:v>
      </x:c>
      <x:c r="J1286" s="4" t="str">
        <x:v>G3</x:v>
      </x:c>
    </x:row>
    <x:row r="1287" ht="23" customHeight="1">
      <x:c r="A1287" s="13" t="str">
        <x:v>01286</x:v>
      </x:c>
      <x:c r="B1287" s="4" t="n">
        <x:v>1</x:v>
      </x:c>
      <x:c r="C1287" s="4" t="n">
        <x:v>1</x:v>
      </x:c>
      <x:c r="D1287" s="4" t="n">
        <x:v>1</x:v>
      </x:c>
      <x:c r="E1287" s="4" t="n">
        <x:v>1</x:v>
      </x:c>
      <x:c r="F1287" s="4" t="str">
        <x:v>Sí</x:v>
      </x:c>
      <x:c r="G1287" s="4" t="str">
        <x:v>Sí</x:v>
      </x:c>
      <x:c r="H1287" s="4" t="str">
        <x:v>Sí</x:v>
      </x:c>
      <x:c r="I1287" s="4" t="str">
        <x:v>No</x:v>
      </x:c>
      <x:c r="J1287" s="4" t="str">
        <x:v>G3</x:v>
      </x:c>
    </x:row>
    <x:row r="1288" ht="23" customHeight="1">
      <x:c r="A1288" s="13" t="str">
        <x:v>01287</x:v>
      </x:c>
      <x:c r="B1288" s="4" t="n">
        <x:v>2</x:v>
      </x:c>
      <x:c r="C1288" s="4" t="n">
        <x:v>1</x:v>
      </x:c>
      <x:c r="D1288" s="4" t="n">
        <x:v>1</x:v>
      </x:c>
      <x:c r="E1288" s="4" t="n">
        <x:v>1</x:v>
      </x:c>
      <x:c r="F1288" s="4" t="str">
        <x:v>Sí</x:v>
      </x:c>
      <x:c r="G1288" s="4" t="str">
        <x:v>Sí</x:v>
      </x:c>
      <x:c r="H1288" s="4" t="str">
        <x:v>Sí</x:v>
      </x:c>
      <x:c r="I1288" s="4" t="str">
        <x:v>No</x:v>
      </x:c>
      <x:c r="J1288" s="4" t="str">
        <x:v>G3</x:v>
      </x:c>
    </x:row>
    <x:row r="1289" ht="23" customHeight="1">
      <x:c r="A1289" s="13" t="str">
        <x:v>01288</x:v>
      </x:c>
      <x:c r="B1289" s="4" t="n">
        <x:v>2</x:v>
      </x:c>
      <x:c r="C1289" s="4" t="n">
        <x:v>2</x:v>
      </x:c>
      <x:c r="D1289" s="4" t="n">
        <x:v>2</x:v>
      </x:c>
      <x:c r="E1289" s="4" t="n">
        <x:v>2</x:v>
      </x:c>
      <x:c r="F1289" s="4" t="str">
        <x:v>No</x:v>
      </x:c>
      <x:c r="G1289" s="4" t="str">
        <x:v>Sí</x:v>
      </x:c>
      <x:c r="H1289" s="4" t="str">
        <x:v>Sí</x:v>
      </x:c>
      <x:c r="I1289" s="4" t="str">
        <x:v>Sí</x:v>
      </x:c>
      <x:c r="J1289" s="4" t="str">
        <x:v>G3</x:v>
      </x:c>
    </x:row>
    <x:row r="1290" ht="23" customHeight="1">
      <x:c r="A1290" s="13" t="str">
        <x:v>01289</x:v>
      </x:c>
      <x:c r="B1290" s="4" t="n">
        <x:v>3</x:v>
      </x:c>
      <x:c r="C1290" s="4" t="n">
        <x:v>2</x:v>
      </x:c>
      <x:c r="D1290" s="4" t="n">
        <x:v>2</x:v>
      </x:c>
      <x:c r="E1290" s="4" t="n">
        <x:v>2</x:v>
      </x:c>
      <x:c r="F1290" s="4" t="str">
        <x:v>No</x:v>
      </x:c>
      <x:c r="G1290" s="4" t="str">
        <x:v>Sí</x:v>
      </x:c>
      <x:c r="H1290" s="4" t="str">
        <x:v>No</x:v>
      </x:c>
      <x:c r="I1290" s="4" t="str">
        <x:v>Sí</x:v>
      </x:c>
      <x:c r="J1290" s="4" t="str">
        <x:v>G1</x:v>
      </x:c>
    </x:row>
    <x:row r="1291" ht="23" customHeight="1">
      <x:c r="A1291" s="13" t="str">
        <x:v>01290</x:v>
      </x:c>
      <x:c r="B1291" s="4" t="n">
        <x:v>3</x:v>
      </x:c>
      <x:c r="C1291" s="4" t="n">
        <x:v>3</x:v>
      </x:c>
      <x:c r="D1291" s="4" t="n">
        <x:v>2</x:v>
      </x:c>
      <x:c r="E1291" s="4" t="n">
        <x:v>2</x:v>
      </x:c>
      <x:c r="F1291" s="4" t="str">
        <x:v>No</x:v>
      </x:c>
      <x:c r="G1291" s="4" t="str">
        <x:v>Sí</x:v>
      </x:c>
      <x:c r="H1291" s="4" t="str">
        <x:v>No</x:v>
      </x:c>
      <x:c r="I1291" s="4" t="str">
        <x:v>Sí</x:v>
      </x:c>
      <x:c r="J1291" s="4" t="str">
        <x:v>G1</x:v>
      </x:c>
    </x:row>
    <x:row r="1292" ht="23" customHeight="1">
      <x:c r="A1292" s="13" t="str">
        <x:v>01291</x:v>
      </x:c>
      <x:c r="B1292" s="4" t="n">
        <x:v>3</x:v>
      </x:c>
      <x:c r="C1292" s="4" t="n">
        <x:v>3</x:v>
      </x:c>
      <x:c r="D1292" s="4" t="n">
        <x:v>3</x:v>
      </x:c>
      <x:c r="E1292" s="4" t="n">
        <x:v>2</x:v>
      </x:c>
      <x:c r="F1292" s="4" t="str">
        <x:v>No</x:v>
      </x:c>
      <x:c r="G1292" s="4" t="str">
        <x:v>Sí</x:v>
      </x:c>
      <x:c r="H1292" s="4" t="str">
        <x:v>No</x:v>
      </x:c>
      <x:c r="I1292" s="4" t="str">
        <x:v>Sí</x:v>
      </x:c>
      <x:c r="J1292" s="4" t="str">
        <x:v>G1</x:v>
      </x:c>
    </x:row>
    <x:row r="1293" ht="23" customHeight="1">
      <x:c r="A1293" s="13" t="str">
        <x:v>01292</x:v>
      </x:c>
      <x:c r="B1293" s="4" t="n">
        <x:v>3</x:v>
      </x:c>
      <x:c r="C1293" s="4" t="n">
        <x:v>3</x:v>
      </x:c>
      <x:c r="D1293" s="4" t="n">
        <x:v>3</x:v>
      </x:c>
      <x:c r="E1293" s="4" t="n">
        <x:v>3</x:v>
      </x:c>
      <x:c r="F1293" s="4" t="str">
        <x:v>No</x:v>
      </x:c>
      <x:c r="G1293" s="4" t="str">
        <x:v>Sí</x:v>
      </x:c>
      <x:c r="H1293" s="4" t="str">
        <x:v>No</x:v>
      </x:c>
      <x:c r="I1293" s="4" t="str">
        <x:v>Sí</x:v>
      </x:c>
      <x:c r="J1293" s="4" t="str">
        <x:v>G1</x:v>
      </x:c>
    </x:row>
    <x:row r="1294" ht="23" customHeight="1">
      <x:c r="A1294" s="13" t="str">
        <x:v>01293</x:v>
      </x:c>
      <x:c r="B1294" s="4" t="n">
        <x:v>3</x:v>
      </x:c>
      <x:c r="C1294" s="4" t="n">
        <x:v>2</x:v>
      </x:c>
      <x:c r="D1294" s="4" t="n">
        <x:v>2</x:v>
      </x:c>
      <x:c r="E1294" s="4" t="n">
        <x:v>2</x:v>
      </x:c>
      <x:c r="F1294" s="4" t="str">
        <x:v>No</x:v>
      </x:c>
      <x:c r="G1294" s="4" t="str">
        <x:v>Sí</x:v>
      </x:c>
      <x:c r="H1294" s="4" t="str">
        <x:v>No</x:v>
      </x:c>
      <x:c r="I1294" s="4" t="str">
        <x:v>Sí</x:v>
      </x:c>
      <x:c r="J1294" s="4" t="str">
        <x:v>G1</x:v>
      </x:c>
    </x:row>
    <x:row r="1295" ht="23" customHeight="1">
      <x:c r="A1295" s="13" t="str">
        <x:v>01294</x:v>
      </x:c>
      <x:c r="B1295" s="4" t="n">
        <x:v>3</x:v>
      </x:c>
      <x:c r="C1295" s="4" t="n">
        <x:v>3</x:v>
      </x:c>
      <x:c r="D1295" s="4" t="n">
        <x:v>2</x:v>
      </x:c>
      <x:c r="E1295" s="4" t="n">
        <x:v>2</x:v>
      </x:c>
      <x:c r="F1295" s="4" t="str">
        <x:v>No</x:v>
      </x:c>
      <x:c r="G1295" s="4" t="str">
        <x:v>Sí</x:v>
      </x:c>
      <x:c r="H1295" s="4" t="str">
        <x:v>No</x:v>
      </x:c>
      <x:c r="I1295" s="4" t="str">
        <x:v>Sí</x:v>
      </x:c>
      <x:c r="J1295" s="4" t="str">
        <x:v>G1</x:v>
      </x:c>
    </x:row>
    <x:row r="1296" ht="23" customHeight="1">
      <x:c r="A1296" s="13" t="str">
        <x:v>01295</x:v>
      </x:c>
      <x:c r="B1296" s="4" t="n">
        <x:v>3</x:v>
      </x:c>
      <x:c r="C1296" s="4" t="n">
        <x:v>3</x:v>
      </x:c>
      <x:c r="D1296" s="4" t="n">
        <x:v>3</x:v>
      </x:c>
      <x:c r="E1296" s="4" t="n">
        <x:v>2</x:v>
      </x:c>
      <x:c r="F1296" s="4" t="str">
        <x:v>No</x:v>
      </x:c>
      <x:c r="G1296" s="4" t="str">
        <x:v>Sí</x:v>
      </x:c>
      <x:c r="H1296" s="4" t="str">
        <x:v>No</x:v>
      </x:c>
      <x:c r="I1296" s="4" t="str">
        <x:v>Sí</x:v>
      </x:c>
      <x:c r="J1296" s="4" t="str">
        <x:v>G1</x:v>
      </x:c>
    </x:row>
    <x:row r="1297" ht="23" customHeight="1">
      <x:c r="A1297" s="13" t="str">
        <x:v>01296</x:v>
      </x:c>
      <x:c r="B1297" s="4" t="n">
        <x:v>3</x:v>
      </x:c>
      <x:c r="C1297" s="4" t="n">
        <x:v>3</x:v>
      </x:c>
      <x:c r="D1297" s="4" t="n">
        <x:v>3</x:v>
      </x:c>
      <x:c r="E1297" s="4" t="n">
        <x:v>3</x:v>
      </x:c>
      <x:c r="F1297" s="4" t="str">
        <x:v>No</x:v>
      </x:c>
      <x:c r="G1297" s="4" t="str">
        <x:v>Sí</x:v>
      </x:c>
      <x:c r="H1297" s="4" t="str">
        <x:v>No</x:v>
      </x:c>
      <x:c r="I1297" s="4" t="str">
        <x:v>Sí</x:v>
      </x:c>
      <x:c r="J1297" s="4" t="str">
        <x:v>G1</x:v>
      </x:c>
    </x:row>
    <x:row r="1298" ht="23" customHeight="1">
      <x:c r="A1298" s="13" t="str">
        <x:v>01297</x:v>
      </x:c>
      <x:c r="B1298" s="4" t="n">
        <x:v>3</x:v>
      </x:c>
      <x:c r="C1298" s="4" t="n">
        <x:v>2</x:v>
      </x:c>
      <x:c r="D1298" s="4" t="n">
        <x:v>2</x:v>
      </x:c>
      <x:c r="E1298" s="4" t="n">
        <x:v>2</x:v>
      </x:c>
      <x:c r="F1298" s="4" t="str">
        <x:v>No</x:v>
      </x:c>
      <x:c r="G1298" s="4" t="str">
        <x:v>Sí</x:v>
      </x:c>
      <x:c r="H1298" s="4" t="str">
        <x:v>No</x:v>
      </x:c>
      <x:c r="I1298" s="4" t="str">
        <x:v>Sí</x:v>
      </x:c>
      <x:c r="J1298" s="4" t="str">
        <x:v>G1</x:v>
      </x:c>
    </x:row>
    <x:row r="1299" ht="23" customHeight="1">
      <x:c r="A1299" s="13" t="str">
        <x:v>01298</x:v>
      </x:c>
      <x:c r="B1299" s="4" t="n">
        <x:v>3</x:v>
      </x:c>
      <x:c r="C1299" s="4" t="n">
        <x:v>3</x:v>
      </x:c>
      <x:c r="D1299" s="4" t="n">
        <x:v>2</x:v>
      </x:c>
      <x:c r="E1299" s="4" t="n">
        <x:v>2</x:v>
      </x:c>
      <x:c r="F1299" s="4" t="str">
        <x:v>No</x:v>
      </x:c>
      <x:c r="G1299" s="4" t="str">
        <x:v>Sí</x:v>
      </x:c>
      <x:c r="H1299" s="4" t="str">
        <x:v>No</x:v>
      </x:c>
      <x:c r="I1299" s="4" t="str">
        <x:v>Sí</x:v>
      </x:c>
      <x:c r="J1299" s="4" t="str">
        <x:v>G1</x:v>
      </x:c>
    </x:row>
    <x:row r="1300" ht="23" customHeight="1">
      <x:c r="A1300" s="13" t="str">
        <x:v>01299</x:v>
      </x:c>
      <x:c r="B1300" s="4" t="n">
        <x:v>3</x:v>
      </x:c>
      <x:c r="C1300" s="4" t="n">
        <x:v>3</x:v>
      </x:c>
      <x:c r="D1300" s="4" t="n">
        <x:v>3</x:v>
      </x:c>
      <x:c r="E1300" s="4" t="n">
        <x:v>2</x:v>
      </x:c>
      <x:c r="F1300" s="4" t="str">
        <x:v>No</x:v>
      </x:c>
      <x:c r="G1300" s="4" t="str">
        <x:v>Sí</x:v>
      </x:c>
      <x:c r="H1300" s="4" t="str">
        <x:v>No</x:v>
      </x:c>
      <x:c r="I1300" s="4" t="str">
        <x:v>Sí</x:v>
      </x:c>
      <x:c r="J1300" s="4" t="str">
        <x:v>G1</x:v>
      </x:c>
    </x:row>
    <x:row r="1301" ht="23" customHeight="1">
      <x:c r="A1301" s="13" t="str">
        <x:v>01300</x:v>
      </x:c>
      <x:c r="B1301" s="4" t="n">
        <x:v>2</x:v>
      </x:c>
      <x:c r="C1301" s="4" t="n">
        <x:v>2</x:v>
      </x:c>
      <x:c r="D1301" s="4" t="n">
        <x:v>1</x:v>
      </x:c>
      <x:c r="E1301" s="4" t="n">
        <x:v>1</x:v>
      </x:c>
      <x:c r="F1301" s="4" t="str">
        <x:v>No</x:v>
      </x:c>
      <x:c r="G1301" s="4" t="str">
        <x:v>Sí</x:v>
      </x:c>
      <x:c r="H1301" s="4" t="str">
        <x:v>No</x:v>
      </x:c>
      <x:c r="I1301" s="4" t="str">
        <x:v>Sí</x:v>
      </x:c>
      <x:c r="J1301" s="4" t="str">
        <x:v>G1</x:v>
      </x:c>
    </x:row>
    <x:row r="1302" ht="23" customHeight="1">
      <x:c r="A1302" s="13" t="str">
        <x:v>01301</x:v>
      </x:c>
      <x:c r="B1302" s="4" t="n">
        <x:v>3</x:v>
      </x:c>
      <x:c r="C1302" s="4" t="n">
        <x:v>2</x:v>
      </x:c>
      <x:c r="D1302" s="4" t="n">
        <x:v>2</x:v>
      </x:c>
      <x:c r="E1302" s="4" t="n">
        <x:v>2</x:v>
      </x:c>
      <x:c r="F1302" s="4" t="str">
        <x:v>No</x:v>
      </x:c>
      <x:c r="G1302" s="4" t="str">
        <x:v>Sí</x:v>
      </x:c>
      <x:c r="H1302" s="4" t="str">
        <x:v>No</x:v>
      </x:c>
      <x:c r="I1302" s="4" t="str">
        <x:v>Sí</x:v>
      </x:c>
      <x:c r="J1302" s="4" t="str">
        <x:v>G1</x:v>
      </x:c>
    </x:row>
    <x:row r="1303" ht="23" customHeight="1">
      <x:c r="A1303" s="13" t="str">
        <x:v>01302</x:v>
      </x:c>
      <x:c r="B1303" s="4" t="n">
        <x:v>3</x:v>
      </x:c>
      <x:c r="C1303" s="4" t="n">
        <x:v>3</x:v>
      </x:c>
      <x:c r="D1303" s="4" t="n">
        <x:v>2</x:v>
      </x:c>
      <x:c r="E1303" s="4" t="n">
        <x:v>2</x:v>
      </x:c>
      <x:c r="F1303" s="4" t="str">
        <x:v>No</x:v>
      </x:c>
      <x:c r="G1303" s="4" t="str">
        <x:v>Sí</x:v>
      </x:c>
      <x:c r="H1303" s="4" t="str">
        <x:v>No</x:v>
      </x:c>
      <x:c r="I1303" s="4" t="str">
        <x:v>Sí</x:v>
      </x:c>
      <x:c r="J1303" s="4" t="str">
        <x:v>G1</x:v>
      </x:c>
    </x:row>
    <x:row r="1304" ht="23" customHeight="1">
      <x:c r="A1304" s="13" t="str">
        <x:v>01303</x:v>
      </x:c>
      <x:c r="B1304" s="4" t="n">
        <x:v>3</x:v>
      </x:c>
      <x:c r="C1304" s="4" t="n">
        <x:v>3</x:v>
      </x:c>
      <x:c r="D1304" s="4" t="n">
        <x:v>3</x:v>
      </x:c>
      <x:c r="E1304" s="4" t="n">
        <x:v>2</x:v>
      </x:c>
      <x:c r="F1304" s="4" t="str">
        <x:v>No</x:v>
      </x:c>
      <x:c r="G1304" s="4" t="str">
        <x:v>Sí</x:v>
      </x:c>
      <x:c r="H1304" s="4" t="str">
        <x:v>No</x:v>
      </x:c>
      <x:c r="I1304" s="4" t="str">
        <x:v>Sí</x:v>
      </x:c>
      <x:c r="J1304" s="4" t="str">
        <x:v>G2</x:v>
      </x:c>
    </x:row>
    <x:row r="1305" ht="23" customHeight="1">
      <x:c r="A1305" s="13" t="str">
        <x:v>01304</x:v>
      </x:c>
      <x:c r="B1305" s="4" t="n">
        <x:v>3</x:v>
      </x:c>
      <x:c r="C1305" s="4" t="n">
        <x:v>3</x:v>
      </x:c>
      <x:c r="D1305" s="4" t="n">
        <x:v>3</x:v>
      </x:c>
      <x:c r="E1305" s="4" t="n">
        <x:v>3</x:v>
      </x:c>
      <x:c r="F1305" s="4" t="str">
        <x:v>No</x:v>
      </x:c>
      <x:c r="G1305" s="4" t="str">
        <x:v>Sí</x:v>
      </x:c>
      <x:c r="H1305" s="4" t="str">
        <x:v>No</x:v>
      </x:c>
      <x:c r="I1305" s="4" t="str">
        <x:v>Sí</x:v>
      </x:c>
      <x:c r="J1305" s="4" t="str">
        <x:v>G2</x:v>
      </x:c>
    </x:row>
    <x:row r="1306" ht="23" customHeight="1">
      <x:c r="A1306" s="13" t="str">
        <x:v>01305</x:v>
      </x:c>
      <x:c r="B1306" s="4" t="n">
        <x:v>3</x:v>
      </x:c>
      <x:c r="C1306" s="4" t="n">
        <x:v>2</x:v>
      </x:c>
      <x:c r="D1306" s="4" t="n">
        <x:v>2</x:v>
      </x:c>
      <x:c r="E1306" s="4" t="n">
        <x:v>2</x:v>
      </x:c>
      <x:c r="F1306" s="4" t="str">
        <x:v>No</x:v>
      </x:c>
      <x:c r="G1306" s="4" t="str">
        <x:v>Sí</x:v>
      </x:c>
      <x:c r="H1306" s="4" t="str">
        <x:v>No</x:v>
      </x:c>
      <x:c r="I1306" s="4" t="str">
        <x:v>Sí</x:v>
      </x:c>
      <x:c r="J1306" s="4" t="str">
        <x:v>G2</x:v>
      </x:c>
    </x:row>
    <x:row r="1307" ht="23" customHeight="1">
      <x:c r="A1307" s="13" t="str">
        <x:v>01306</x:v>
      </x:c>
      <x:c r="B1307" s="4" t="n">
        <x:v>3</x:v>
      </x:c>
      <x:c r="C1307" s="4" t="n">
        <x:v>3</x:v>
      </x:c>
      <x:c r="D1307" s="4" t="n">
        <x:v>2</x:v>
      </x:c>
      <x:c r="E1307" s="4" t="n">
        <x:v>2</x:v>
      </x:c>
      <x:c r="F1307" s="4" t="str">
        <x:v>No</x:v>
      </x:c>
      <x:c r="G1307" s="4" t="str">
        <x:v>Sí</x:v>
      </x:c>
      <x:c r="H1307" s="4" t="str">
        <x:v>No</x:v>
      </x:c>
      <x:c r="I1307" s="4" t="str">
        <x:v>Sí</x:v>
      </x:c>
      <x:c r="J1307" s="4" t="str">
        <x:v>G2</x:v>
      </x:c>
    </x:row>
    <x:row r="1308" ht="23" customHeight="1">
      <x:c r="A1308" s="13" t="str">
        <x:v>01307</x:v>
      </x:c>
      <x:c r="B1308" s="4" t="n">
        <x:v>3</x:v>
      </x:c>
      <x:c r="C1308" s="4" t="n">
        <x:v>3</x:v>
      </x:c>
      <x:c r="D1308" s="4" t="n">
        <x:v>3</x:v>
      </x:c>
      <x:c r="E1308" s="4" t="n">
        <x:v>2</x:v>
      </x:c>
      <x:c r="F1308" s="4" t="str">
        <x:v>No</x:v>
      </x:c>
      <x:c r="G1308" s="4" t="str">
        <x:v>Sí</x:v>
      </x:c>
      <x:c r="H1308" s="4" t="str">
        <x:v>No</x:v>
      </x:c>
      <x:c r="I1308" s="4" t="str">
        <x:v>Sí</x:v>
      </x:c>
      <x:c r="J1308" s="4" t="str">
        <x:v>G2</x:v>
      </x:c>
    </x:row>
    <x:row r="1309" ht="23" customHeight="1">
      <x:c r="A1309" s="13" t="str">
        <x:v>01308</x:v>
      </x:c>
      <x:c r="B1309" s="4" t="n">
        <x:v>3</x:v>
      </x:c>
      <x:c r="C1309" s="4" t="n">
        <x:v>3</x:v>
      </x:c>
      <x:c r="D1309" s="4" t="n">
        <x:v>3</x:v>
      </x:c>
      <x:c r="E1309" s="4" t="n">
        <x:v>3</x:v>
      </x:c>
      <x:c r="F1309" s="4" t="str">
        <x:v>No</x:v>
      </x:c>
      <x:c r="G1309" s="4" t="str">
        <x:v>Sí</x:v>
      </x:c>
      <x:c r="H1309" s="4" t="str">
        <x:v>No</x:v>
      </x:c>
      <x:c r="I1309" s="4" t="str">
        <x:v>Sí</x:v>
      </x:c>
      <x:c r="J1309" s="4" t="str">
        <x:v>G2</x:v>
      </x:c>
    </x:row>
    <x:row r="1310" ht="23" customHeight="1">
      <x:c r="A1310" s="13" t="str">
        <x:v>01309</x:v>
      </x:c>
      <x:c r="B1310" s="4" t="n">
        <x:v>3</x:v>
      </x:c>
      <x:c r="C1310" s="4" t="n">
        <x:v>2</x:v>
      </x:c>
      <x:c r="D1310" s="4" t="n">
        <x:v>2</x:v>
      </x:c>
      <x:c r="E1310" s="4" t="n">
        <x:v>2</x:v>
      </x:c>
      <x:c r="F1310" s="4" t="str">
        <x:v>No</x:v>
      </x:c>
      <x:c r="G1310" s="4" t="str">
        <x:v>Sí</x:v>
      </x:c>
      <x:c r="H1310" s="4" t="str">
        <x:v>No</x:v>
      </x:c>
      <x:c r="I1310" s="4" t="str">
        <x:v>Sí</x:v>
      </x:c>
      <x:c r="J1310" s="4" t="str">
        <x:v>G2</x:v>
      </x:c>
    </x:row>
    <x:row r="1311" ht="23" customHeight="1">
      <x:c r="A1311" s="13" t="str">
        <x:v>01310</x:v>
      </x:c>
      <x:c r="B1311" s="4" t="n">
        <x:v>3</x:v>
      </x:c>
      <x:c r="C1311" s="4" t="n">
        <x:v>3</x:v>
      </x:c>
      <x:c r="D1311" s="4" t="n">
        <x:v>2</x:v>
      </x:c>
      <x:c r="E1311" s="4" t="n">
        <x:v>2</x:v>
      </x:c>
      <x:c r="F1311" s="4" t="str">
        <x:v>No</x:v>
      </x:c>
      <x:c r="G1311" s="4" t="str">
        <x:v>Sí</x:v>
      </x:c>
      <x:c r="H1311" s="4" t="str">
        <x:v>No</x:v>
      </x:c>
      <x:c r="I1311" s="4" t="str">
        <x:v>Sí</x:v>
      </x:c>
      <x:c r="J1311" s="4" t="str">
        <x:v>G2</x:v>
      </x:c>
    </x:row>
    <x:row r="1312" ht="23" customHeight="1">
      <x:c r="A1312" s="13" t="str">
        <x:v>01311</x:v>
      </x:c>
      <x:c r="B1312" s="4" t="n">
        <x:v>3</x:v>
      </x:c>
      <x:c r="C1312" s="4" t="n">
        <x:v>3</x:v>
      </x:c>
      <x:c r="D1312" s="4" t="n">
        <x:v>3</x:v>
      </x:c>
      <x:c r="E1312" s="4" t="n">
        <x:v>2</x:v>
      </x:c>
      <x:c r="F1312" s="4" t="str">
        <x:v>No</x:v>
      </x:c>
      <x:c r="G1312" s="4" t="str">
        <x:v>Sí</x:v>
      </x:c>
      <x:c r="H1312" s="4" t="str">
        <x:v>No</x:v>
      </x:c>
      <x:c r="I1312" s="4" t="str">
        <x:v>Sí</x:v>
      </x:c>
      <x:c r="J1312" s="4" t="str">
        <x:v>G2</x:v>
      </x:c>
    </x:row>
    <x:row r="1313" ht="23" customHeight="1">
      <x:c r="A1313" s="13" t="str">
        <x:v>01312</x:v>
      </x:c>
      <x:c r="B1313" s="4" t="n">
        <x:v>3</x:v>
      </x:c>
      <x:c r="C1313" s="4" t="n">
        <x:v>3</x:v>
      </x:c>
      <x:c r="D1313" s="4" t="n">
        <x:v>3</x:v>
      </x:c>
      <x:c r="E1313" s="4" t="n">
        <x:v>3</x:v>
      </x:c>
      <x:c r="F1313" s="4" t="str">
        <x:v>No</x:v>
      </x:c>
      <x:c r="G1313" s="4" t="str">
        <x:v>Sí</x:v>
      </x:c>
      <x:c r="H1313" s="4" t="str">
        <x:v>No</x:v>
      </x:c>
      <x:c r="I1313" s="4" t="str">
        <x:v>Sí</x:v>
      </x:c>
      <x:c r="J1313" s="4" t="str">
        <x:v>G2</x:v>
      </x:c>
    </x:row>
    <x:row r="1314" ht="23" customHeight="1">
      <x:c r="A1314" s="13" t="str">
        <x:v>01313</x:v>
      </x:c>
      <x:c r="B1314" s="4" t="n">
        <x:v>3</x:v>
      </x:c>
      <x:c r="C1314" s="4" t="n">
        <x:v>2</x:v>
      </x:c>
      <x:c r="D1314" s="4" t="n">
        <x:v>2</x:v>
      </x:c>
      <x:c r="E1314" s="4" t="n">
        <x:v>2</x:v>
      </x:c>
      <x:c r="F1314" s="4" t="str">
        <x:v>No</x:v>
      </x:c>
      <x:c r="G1314" s="4" t="str">
        <x:v>Sí</x:v>
      </x:c>
      <x:c r="H1314" s="4" t="str">
        <x:v>No</x:v>
      </x:c>
      <x:c r="I1314" s="4" t="str">
        <x:v>Sí</x:v>
      </x:c>
      <x:c r="J1314" s="4" t="str">
        <x:v>G2</x:v>
      </x:c>
    </x:row>
    <x:row r="1315" ht="23" customHeight="1">
      <x:c r="A1315" s="13" t="str">
        <x:v>01314</x:v>
      </x:c>
      <x:c r="B1315" s="4" t="n">
        <x:v>1</x:v>
      </x:c>
      <x:c r="C1315" s="4" t="n">
        <x:v>1</x:v>
      </x:c>
      <x:c r="D1315" s="4" t="n">
        <x:v>1</x:v>
      </x:c>
      <x:c r="E1315" s="4" t="n">
        <x:v>1</x:v>
      </x:c>
      <x:c r="F1315" s="4" t="str">
        <x:v>Sí</x:v>
      </x:c>
      <x:c r="G1315" s="4" t="str">
        <x:v>Sí</x:v>
      </x:c>
      <x:c r="H1315" s="4" t="str">
        <x:v>Sí</x:v>
      </x:c>
      <x:c r="I1315" s="4" t="str">
        <x:v>No</x:v>
      </x:c>
      <x:c r="J1315" s="4" t="str">
        <x:v>G2</x:v>
      </x:c>
    </x:row>
    <x:row r="1316" ht="23" customHeight="1">
      <x:c r="A1316" s="13" t="str">
        <x:v>01315</x:v>
      </x:c>
      <x:c r="B1316" s="4" t="n">
        <x:v>3</x:v>
      </x:c>
      <x:c r="C1316" s="4" t="n">
        <x:v>3</x:v>
      </x:c>
      <x:c r="D1316" s="4" t="n">
        <x:v>3</x:v>
      </x:c>
      <x:c r="E1316" s="4" t="n">
        <x:v>2</x:v>
      </x:c>
      <x:c r="F1316" s="4" t="str">
        <x:v>No</x:v>
      </x:c>
      <x:c r="G1316" s="4" t="str">
        <x:v>Sí</x:v>
      </x:c>
      <x:c r="H1316" s="4" t="str">
        <x:v>No</x:v>
      </x:c>
      <x:c r="I1316" s="4" t="str">
        <x:v>Sí</x:v>
      </x:c>
      <x:c r="J1316" s="4" t="str">
        <x:v>G2</x:v>
      </x:c>
    </x:row>
    <x:row r="1317" ht="23" customHeight="1">
      <x:c r="A1317" s="13" t="str">
        <x:v>01316</x:v>
      </x:c>
      <x:c r="B1317" s="4" t="n">
        <x:v>3</x:v>
      </x:c>
      <x:c r="C1317" s="4" t="n">
        <x:v>3</x:v>
      </x:c>
      <x:c r="D1317" s="4" t="n">
        <x:v>3</x:v>
      </x:c>
      <x:c r="E1317" s="4" t="n">
        <x:v>3</x:v>
      </x:c>
      <x:c r="F1317" s="4" t="str">
        <x:v>No</x:v>
      </x:c>
      <x:c r="G1317" s="4" t="str">
        <x:v>Sí</x:v>
      </x:c>
      <x:c r="H1317" s="4" t="str">
        <x:v>No</x:v>
      </x:c>
      <x:c r="I1317" s="4" t="str">
        <x:v>Sí</x:v>
      </x:c>
      <x:c r="J1317" s="4" t="str">
        <x:v>G2</x:v>
      </x:c>
    </x:row>
    <x:row r="1318" ht="23" customHeight="1">
      <x:c r="A1318" s="13" t="str">
        <x:v>01317</x:v>
      </x:c>
      <x:c r="B1318" s="4" t="n">
        <x:v>3</x:v>
      </x:c>
      <x:c r="C1318" s="4" t="n">
        <x:v>2</x:v>
      </x:c>
      <x:c r="D1318" s="4" t="n">
        <x:v>2</x:v>
      </x:c>
      <x:c r="E1318" s="4" t="n">
        <x:v>2</x:v>
      </x:c>
      <x:c r="F1318" s="4" t="str">
        <x:v>No</x:v>
      </x:c>
      <x:c r="G1318" s="4" t="str">
        <x:v>Sí</x:v>
      </x:c>
      <x:c r="H1318" s="4" t="str">
        <x:v>No</x:v>
      </x:c>
      <x:c r="I1318" s="4" t="str">
        <x:v>Sí</x:v>
      </x:c>
      <x:c r="J1318" s="4" t="str">
        <x:v>G1</x:v>
      </x:c>
    </x:row>
    <x:row r="1319" ht="23" customHeight="1">
      <x:c r="A1319" s="13" t="str">
        <x:v>01318</x:v>
      </x:c>
      <x:c r="B1319" s="4" t="n">
        <x:v>3</x:v>
      </x:c>
      <x:c r="C1319" s="4" t="n">
        <x:v>3</x:v>
      </x:c>
      <x:c r="D1319" s="4" t="n">
        <x:v>2</x:v>
      </x:c>
      <x:c r="E1319" s="4" t="n">
        <x:v>2</x:v>
      </x:c>
      <x:c r="F1319" s="4" t="str">
        <x:v>No</x:v>
      </x:c>
      <x:c r="G1319" s="4" t="str">
        <x:v>Sí</x:v>
      </x:c>
      <x:c r="H1319" s="4" t="str">
        <x:v>No</x:v>
      </x:c>
      <x:c r="I1319" s="4" t="str">
        <x:v>Sí</x:v>
      </x:c>
      <x:c r="J1319" s="4" t="str">
        <x:v>G1</x:v>
      </x:c>
    </x:row>
    <x:row r="1320" ht="23" customHeight="1">
      <x:c r="A1320" s="13" t="str">
        <x:v>01319</x:v>
      </x:c>
      <x:c r="B1320" s="4" t="n">
        <x:v>3</x:v>
      </x:c>
      <x:c r="C1320" s="4" t="n">
        <x:v>3</x:v>
      </x:c>
      <x:c r="D1320" s="4" t="n">
        <x:v>3</x:v>
      </x:c>
      <x:c r="E1320" s="4" t="n">
        <x:v>2</x:v>
      </x:c>
      <x:c r="F1320" s="4" t="str">
        <x:v>No</x:v>
      </x:c>
      <x:c r="G1320" s="4" t="str">
        <x:v>Sí</x:v>
      </x:c>
      <x:c r="H1320" s="4" t="str">
        <x:v>No</x:v>
      </x:c>
      <x:c r="I1320" s="4" t="str">
        <x:v>Sí</x:v>
      </x:c>
      <x:c r="J1320" s="4" t="str">
        <x:v>G1</x:v>
      </x:c>
    </x:row>
    <x:row r="1321" ht="23" customHeight="1">
      <x:c r="A1321" s="13" t="str">
        <x:v>01320</x:v>
      </x:c>
      <x:c r="B1321" s="4" t="n">
        <x:v>3</x:v>
      </x:c>
      <x:c r="C1321" s="4" t="n">
        <x:v>3</x:v>
      </x:c>
      <x:c r="D1321" s="4" t="n">
        <x:v>3</x:v>
      </x:c>
      <x:c r="E1321" s="4" t="n">
        <x:v>3</x:v>
      </x:c>
      <x:c r="F1321" s="4" t="str">
        <x:v>No</x:v>
      </x:c>
      <x:c r="G1321" s="4" t="str">
        <x:v>Sí</x:v>
      </x:c>
      <x:c r="H1321" s="4" t="str">
        <x:v>No</x:v>
      </x:c>
      <x:c r="I1321" s="4" t="str">
        <x:v>Sí</x:v>
      </x:c>
      <x:c r="J1321" s="4" t="str">
        <x:v>G1</x:v>
      </x:c>
    </x:row>
    <x:row r="1322" ht="23" customHeight="1">
      <x:c r="A1322" s="13" t="str">
        <x:v>01321</x:v>
      </x:c>
      <x:c r="B1322" s="4" t="n">
        <x:v>3</x:v>
      </x:c>
      <x:c r="C1322" s="4" t="n">
        <x:v>2</x:v>
      </x:c>
      <x:c r="D1322" s="4" t="n">
        <x:v>2</x:v>
      </x:c>
      <x:c r="E1322" s="4" t="n">
        <x:v>2</x:v>
      </x:c>
      <x:c r="F1322" s="4" t="str">
        <x:v>No</x:v>
      </x:c>
      <x:c r="G1322" s="4" t="str">
        <x:v>Sí</x:v>
      </x:c>
      <x:c r="H1322" s="4" t="str">
        <x:v>No</x:v>
      </x:c>
      <x:c r="I1322" s="4" t="str">
        <x:v>Sí</x:v>
      </x:c>
      <x:c r="J1322" s="4" t="str">
        <x:v>G1</x:v>
      </x:c>
    </x:row>
    <x:row r="1323" ht="23" customHeight="1">
      <x:c r="A1323" s="13" t="str">
        <x:v>01322</x:v>
      </x:c>
      <x:c r="B1323" s="4" t="n">
        <x:v>3</x:v>
      </x:c>
      <x:c r="C1323" s="4" t="n">
        <x:v>3</x:v>
      </x:c>
      <x:c r="D1323" s="4" t="n">
        <x:v>2</x:v>
      </x:c>
      <x:c r="E1323" s="4" t="n">
        <x:v>2</x:v>
      </x:c>
      <x:c r="F1323" s="4" t="str">
        <x:v>No</x:v>
      </x:c>
      <x:c r="G1323" s="4" t="str">
        <x:v>Sí</x:v>
      </x:c>
      <x:c r="H1323" s="4" t="str">
        <x:v>No</x:v>
      </x:c>
      <x:c r="I1323" s="4" t="str">
        <x:v>Sí</x:v>
      </x:c>
      <x:c r="J1323" s="4" t="str">
        <x:v>G1</x:v>
      </x:c>
    </x:row>
    <x:row r="1324" ht="23" customHeight="1">
      <x:c r="A1324" s="13" t="str">
        <x:v>01323</x:v>
      </x:c>
      <x:c r="B1324" s="4" t="n">
        <x:v>3</x:v>
      </x:c>
      <x:c r="C1324" s="4" t="n">
        <x:v>3</x:v>
      </x:c>
      <x:c r="D1324" s="4" t="n">
        <x:v>3</x:v>
      </x:c>
      <x:c r="E1324" s="4" t="n">
        <x:v>2</x:v>
      </x:c>
      <x:c r="F1324" s="4" t="str">
        <x:v>No</x:v>
      </x:c>
      <x:c r="G1324" s="4" t="str">
        <x:v>Sí</x:v>
      </x:c>
      <x:c r="H1324" s="4" t="str">
        <x:v>No</x:v>
      </x:c>
      <x:c r="I1324" s="4" t="str">
        <x:v>Sí</x:v>
      </x:c>
      <x:c r="J1324" s="4" t="str">
        <x:v>G1</x:v>
      </x:c>
    </x:row>
    <x:row r="1325" ht="23" customHeight="1">
      <x:c r="A1325" s="13" t="str">
        <x:v>01324</x:v>
      </x:c>
      <x:c r="B1325" s="4" t="n">
        <x:v>3</x:v>
      </x:c>
      <x:c r="C1325" s="4" t="n">
        <x:v>3</x:v>
      </x:c>
      <x:c r="D1325" s="4" t="n">
        <x:v>3</x:v>
      </x:c>
      <x:c r="E1325" s="4" t="n">
        <x:v>3</x:v>
      </x:c>
      <x:c r="F1325" s="4" t="str">
        <x:v>No</x:v>
      </x:c>
      <x:c r="G1325" s="4" t="str">
        <x:v>Sí</x:v>
      </x:c>
      <x:c r="H1325" s="4" t="str">
        <x:v>No</x:v>
      </x:c>
      <x:c r="I1325" s="4" t="str">
        <x:v>Sí</x:v>
      </x:c>
      <x:c r="J1325" s="4" t="str">
        <x:v>G1</x:v>
      </x:c>
    </x:row>
    <x:row r="1326" ht="23" customHeight="1">
      <x:c r="A1326" s="13" t="str">
        <x:v>01325</x:v>
      </x:c>
      <x:c r="B1326" s="4" t="n">
        <x:v>3</x:v>
      </x:c>
      <x:c r="C1326" s="4" t="n">
        <x:v>2</x:v>
      </x:c>
      <x:c r="D1326" s="4" t="n">
        <x:v>2</x:v>
      </x:c>
      <x:c r="E1326" s="4" t="n">
        <x:v>2</x:v>
      </x:c>
      <x:c r="F1326" s="4" t="str">
        <x:v>No</x:v>
      </x:c>
      <x:c r="G1326" s="4" t="str">
        <x:v>Sí</x:v>
      </x:c>
      <x:c r="H1326" s="4" t="str">
        <x:v>No</x:v>
      </x:c>
      <x:c r="I1326" s="4" t="str">
        <x:v>Sí</x:v>
      </x:c>
      <x:c r="J1326" s="4" t="str">
        <x:v>G1</x:v>
      </x:c>
    </x:row>
    <x:row r="1327" ht="23" customHeight="1">
      <x:c r="A1327" s="13" t="str">
        <x:v>01326</x:v>
      </x:c>
      <x:c r="B1327" s="4" t="n">
        <x:v>3</x:v>
      </x:c>
      <x:c r="C1327" s="4" t="n">
        <x:v>3</x:v>
      </x:c>
      <x:c r="D1327" s="4" t="n">
        <x:v>2</x:v>
      </x:c>
      <x:c r="E1327" s="4" t="n">
        <x:v>2</x:v>
      </x:c>
      <x:c r="F1327" s="4" t="str">
        <x:v>No</x:v>
      </x:c>
      <x:c r="G1327" s="4" t="str">
        <x:v>Sí</x:v>
      </x:c>
      <x:c r="H1327" s="4" t="str">
        <x:v>No</x:v>
      </x:c>
      <x:c r="I1327" s="4" t="str">
        <x:v>Sí</x:v>
      </x:c>
      <x:c r="J1327" s="4" t="str">
        <x:v>G1</x:v>
      </x:c>
    </x:row>
    <x:row r="1328" ht="23" customHeight="1">
      <x:c r="A1328" s="13" t="str">
        <x:v>01327</x:v>
      </x:c>
      <x:c r="B1328" s="4" t="n">
        <x:v>3</x:v>
      </x:c>
      <x:c r="C1328" s="4" t="n">
        <x:v>3</x:v>
      </x:c>
      <x:c r="D1328" s="4" t="n">
        <x:v>3</x:v>
      </x:c>
      <x:c r="E1328" s="4" t="n">
        <x:v>2</x:v>
      </x:c>
      <x:c r="F1328" s="4" t="str">
        <x:v>No</x:v>
      </x:c>
      <x:c r="G1328" s="4" t="str">
        <x:v>Sí</x:v>
      </x:c>
      <x:c r="H1328" s="4" t="str">
        <x:v>No</x:v>
      </x:c>
      <x:c r="I1328" s="4" t="str">
        <x:v>Sí</x:v>
      </x:c>
      <x:c r="J1328" s="4" t="str">
        <x:v>G1</x:v>
      </x:c>
    </x:row>
    <x:row r="1329" ht="23" customHeight="1">
      <x:c r="A1329" s="13" t="str">
        <x:v>01328</x:v>
      </x:c>
      <x:c r="B1329" s="4" t="n">
        <x:v>2</x:v>
      </x:c>
      <x:c r="C1329" s="4" t="n">
        <x:v>2</x:v>
      </x:c>
      <x:c r="D1329" s="4" t="n">
        <x:v>1</x:v>
      </x:c>
      <x:c r="E1329" s="4" t="n">
        <x:v>1</x:v>
      </x:c>
      <x:c r="F1329" s="4" t="str">
        <x:v>No</x:v>
      </x:c>
      <x:c r="G1329" s="4" t="str">
        <x:v>Sí</x:v>
      </x:c>
      <x:c r="H1329" s="4" t="str">
        <x:v>No</x:v>
      </x:c>
      <x:c r="I1329" s="4" t="str">
        <x:v>Sí</x:v>
      </x:c>
      <x:c r="J1329" s="4" t="str">
        <x:v>G1</x:v>
      </x:c>
    </x:row>
    <x:row r="1330" ht="23" customHeight="1">
      <x:c r="A1330" s="13" t="str">
        <x:v>01329</x:v>
      </x:c>
      <x:c r="B1330" s="4" t="n">
        <x:v>3</x:v>
      </x:c>
      <x:c r="C1330" s="4" t="n">
        <x:v>2</x:v>
      </x:c>
      <x:c r="D1330" s="4" t="n">
        <x:v>2</x:v>
      </x:c>
      <x:c r="E1330" s="4" t="n">
        <x:v>2</x:v>
      </x:c>
      <x:c r="F1330" s="4" t="str">
        <x:v>No</x:v>
      </x:c>
      <x:c r="G1330" s="4" t="str">
        <x:v>Sí</x:v>
      </x:c>
      <x:c r="H1330" s="4" t="str">
        <x:v>No</x:v>
      </x:c>
      <x:c r="I1330" s="4" t="str">
        <x:v>Sí</x:v>
      </x:c>
      <x:c r="J1330" s="4" t="str">
        <x:v>G1</x:v>
      </x:c>
    </x:row>
    <x:row r="1331" ht="23" customHeight="1">
      <x:c r="A1331" s="13" t="str">
        <x:v>01330</x:v>
      </x:c>
      <x:c r="B1331" s="4" t="n">
        <x:v>3</x:v>
      </x:c>
      <x:c r="C1331" s="4" t="n">
        <x:v>3</x:v>
      </x:c>
      <x:c r="D1331" s="4" t="n">
        <x:v>2</x:v>
      </x:c>
      <x:c r="E1331" s="4" t="n">
        <x:v>2</x:v>
      </x:c>
      <x:c r="F1331" s="4" t="str">
        <x:v>No</x:v>
      </x:c>
      <x:c r="G1331" s="4" t="str">
        <x:v>Sí</x:v>
      </x:c>
      <x:c r="H1331" s="4" t="str">
        <x:v>No</x:v>
      </x:c>
      <x:c r="I1331" s="4" t="str">
        <x:v>Sí</x:v>
      </x:c>
      <x:c r="J1331" s="4" t="str">
        <x:v>G1</x:v>
      </x:c>
    </x:row>
    <x:row r="1332" ht="23" customHeight="1">
      <x:c r="A1332" s="13" t="str">
        <x:v>01331</x:v>
      </x:c>
      <x:c r="B1332" s="4" t="n">
        <x:v>3</x:v>
      </x:c>
      <x:c r="C1332" s="4" t="n">
        <x:v>3</x:v>
      </x:c>
      <x:c r="D1332" s="4" t="n">
        <x:v>3</x:v>
      </x:c>
      <x:c r="E1332" s="4" t="n">
        <x:v>2</x:v>
      </x:c>
      <x:c r="F1332" s="4" t="str">
        <x:v>No</x:v>
      </x:c>
      <x:c r="G1332" s="4" t="str">
        <x:v>Sí</x:v>
      </x:c>
      <x:c r="H1332" s="4" t="str">
        <x:v>No</x:v>
      </x:c>
      <x:c r="I1332" s="4" t="str">
        <x:v>Sí</x:v>
      </x:c>
      <x:c r="J1332" s="4" t="str">
        <x:v>G2</x:v>
      </x:c>
    </x:row>
    <x:row r="1333" ht="23" customHeight="1">
      <x:c r="A1333" s="13" t="str">
        <x:v>01332</x:v>
      </x:c>
      <x:c r="B1333" s="4" t="n">
        <x:v>3</x:v>
      </x:c>
      <x:c r="C1333" s="4" t="n">
        <x:v>3</x:v>
      </x:c>
      <x:c r="D1333" s="4" t="n">
        <x:v>3</x:v>
      </x:c>
      <x:c r="E1333" s="4" t="n">
        <x:v>3</x:v>
      </x:c>
      <x:c r="F1333" s="4" t="str">
        <x:v>No</x:v>
      </x:c>
      <x:c r="G1333" s="4" t="str">
        <x:v>Sí</x:v>
      </x:c>
      <x:c r="H1333" s="4" t="str">
        <x:v>No</x:v>
      </x:c>
      <x:c r="I1333" s="4" t="str">
        <x:v>Sí</x:v>
      </x:c>
      <x:c r="J1333" s="4" t="str">
        <x:v>G2</x:v>
      </x:c>
    </x:row>
    <x:row r="1334" ht="23" customHeight="1">
      <x:c r="A1334" s="13" t="str">
        <x:v>01333</x:v>
      </x:c>
      <x:c r="B1334" s="4" t="n">
        <x:v>3</x:v>
      </x:c>
      <x:c r="C1334" s="4" t="n">
        <x:v>2</x:v>
      </x:c>
      <x:c r="D1334" s="4" t="n">
        <x:v>2</x:v>
      </x:c>
      <x:c r="E1334" s="4" t="n">
        <x:v>2</x:v>
      </x:c>
      <x:c r="F1334" s="4" t="str">
        <x:v>No</x:v>
      </x:c>
      <x:c r="G1334" s="4" t="str">
        <x:v>Sí</x:v>
      </x:c>
      <x:c r="H1334" s="4" t="str">
        <x:v>No</x:v>
      </x:c>
      <x:c r="I1334" s="4" t="str">
        <x:v>Sí</x:v>
      </x:c>
      <x:c r="J1334" s="4" t="str">
        <x:v>G2</x:v>
      </x:c>
    </x:row>
    <x:row r="1335" ht="23" customHeight="1">
      <x:c r="A1335" s="13" t="str">
        <x:v>01334</x:v>
      </x:c>
      <x:c r="B1335" s="4" t="n">
        <x:v>3</x:v>
      </x:c>
      <x:c r="C1335" s="4" t="n">
        <x:v>3</x:v>
      </x:c>
      <x:c r="D1335" s="4" t="n">
        <x:v>2</x:v>
      </x:c>
      <x:c r="E1335" s="4" t="n">
        <x:v>2</x:v>
      </x:c>
      <x:c r="F1335" s="4" t="str">
        <x:v>No</x:v>
      </x:c>
      <x:c r="G1335" s="4" t="str">
        <x:v>Sí</x:v>
      </x:c>
      <x:c r="H1335" s="4" t="str">
        <x:v>No</x:v>
      </x:c>
      <x:c r="I1335" s="4" t="str">
        <x:v>Sí</x:v>
      </x:c>
      <x:c r="J1335" s="4" t="str">
        <x:v>G2</x:v>
      </x:c>
    </x:row>
    <x:row r="1336" ht="23" customHeight="1">
      <x:c r="A1336" s="13" t="str">
        <x:v>01335</x:v>
      </x:c>
      <x:c r="B1336" s="4" t="n">
        <x:v>3</x:v>
      </x:c>
      <x:c r="C1336" s="4" t="n">
        <x:v>3</x:v>
      </x:c>
      <x:c r="D1336" s="4" t="n">
        <x:v>3</x:v>
      </x:c>
      <x:c r="E1336" s="4" t="n">
        <x:v>2</x:v>
      </x:c>
      <x:c r="F1336" s="4" t="str">
        <x:v>No</x:v>
      </x:c>
      <x:c r="G1336" s="4" t="str">
        <x:v>Sí</x:v>
      </x:c>
      <x:c r="H1336" s="4" t="str">
        <x:v>No</x:v>
      </x:c>
      <x:c r="I1336" s="4" t="str">
        <x:v>Sí</x:v>
      </x:c>
      <x:c r="J1336" s="4" t="str">
        <x:v>G2</x:v>
      </x:c>
    </x:row>
    <x:row r="1337" ht="23" customHeight="1">
      <x:c r="A1337" s="13" t="str">
        <x:v>01336</x:v>
      </x:c>
      <x:c r="B1337" s="4" t="n">
        <x:v>3</x:v>
      </x:c>
      <x:c r="C1337" s="4" t="n">
        <x:v>3</x:v>
      </x:c>
      <x:c r="D1337" s="4" t="n">
        <x:v>3</x:v>
      </x:c>
      <x:c r="E1337" s="4" t="n">
        <x:v>3</x:v>
      </x:c>
      <x:c r="F1337" s="4" t="str">
        <x:v>No</x:v>
      </x:c>
      <x:c r="G1337" s="4" t="str">
        <x:v>Sí</x:v>
      </x:c>
      <x:c r="H1337" s="4" t="str">
        <x:v>No</x:v>
      </x:c>
      <x:c r="I1337" s="4" t="str">
        <x:v>Sí</x:v>
      </x:c>
      <x:c r="J1337" s="4" t="str">
        <x:v>G2</x:v>
      </x:c>
    </x:row>
    <x:row r="1338" ht="23" customHeight="1">
      <x:c r="A1338" s="13" t="str">
        <x:v>01337</x:v>
      </x:c>
      <x:c r="B1338" s="4" t="n">
        <x:v>3</x:v>
      </x:c>
      <x:c r="C1338" s="4" t="n">
        <x:v>2</x:v>
      </x:c>
      <x:c r="D1338" s="4" t="n">
        <x:v>2</x:v>
      </x:c>
      <x:c r="E1338" s="4" t="n">
        <x:v>2</x:v>
      </x:c>
      <x:c r="F1338" s="4" t="str">
        <x:v>No</x:v>
      </x:c>
      <x:c r="G1338" s="4" t="str">
        <x:v>Sí</x:v>
      </x:c>
      <x:c r="H1338" s="4" t="str">
        <x:v>No</x:v>
      </x:c>
      <x:c r="I1338" s="4" t="str">
        <x:v>Sí</x:v>
      </x:c>
      <x:c r="J1338" s="4" t="str">
        <x:v>G2</x:v>
      </x:c>
    </x:row>
    <x:row r="1339" ht="23" customHeight="1">
      <x:c r="A1339" s="13" t="str">
        <x:v>01338</x:v>
      </x:c>
      <x:c r="B1339" s="4" t="n">
        <x:v>3</x:v>
      </x:c>
      <x:c r="C1339" s="4" t="n">
        <x:v>3</x:v>
      </x:c>
      <x:c r="D1339" s="4" t="n">
        <x:v>2</x:v>
      </x:c>
      <x:c r="E1339" s="4" t="n">
        <x:v>2</x:v>
      </x:c>
      <x:c r="F1339" s="4" t="str">
        <x:v>No</x:v>
      </x:c>
      <x:c r="G1339" s="4" t="str">
        <x:v>Sí</x:v>
      </x:c>
      <x:c r="H1339" s="4" t="str">
        <x:v>No</x:v>
      </x:c>
      <x:c r="I1339" s="4" t="str">
        <x:v>Sí</x:v>
      </x:c>
      <x:c r="J1339" s="4" t="str">
        <x:v>G2</x:v>
      </x:c>
    </x:row>
    <x:row r="1340" ht="23" customHeight="1">
      <x:c r="A1340" s="13" t="str">
        <x:v>01339</x:v>
      </x:c>
      <x:c r="B1340" s="4" t="n">
        <x:v>2</x:v>
      </x:c>
      <x:c r="C1340" s="4" t="n">
        <x:v>1</x:v>
      </x:c>
      <x:c r="D1340" s="4" t="n">
        <x:v>1</x:v>
      </x:c>
      <x:c r="E1340" s="4" t="n">
        <x:v>1</x:v>
      </x:c>
      <x:c r="F1340" s="4" t="str">
        <x:v>Sí</x:v>
      </x:c>
      <x:c r="G1340" s="4" t="str">
        <x:v>Sí</x:v>
      </x:c>
      <x:c r="H1340" s="4" t="str">
        <x:v>Sí</x:v>
      </x:c>
      <x:c r="I1340" s="4" t="str">
        <x:v>No</x:v>
      </x:c>
      <x:c r="J1340" s="4" t="str">
        <x:v>G2</x:v>
      </x:c>
    </x:row>
    <x:row r="1341" ht="23" customHeight="1">
      <x:c r="A1341" s="13" t="str">
        <x:v>01340</x:v>
      </x:c>
      <x:c r="B1341" s="4" t="n">
        <x:v>3</x:v>
      </x:c>
      <x:c r="C1341" s="4" t="n">
        <x:v>3</x:v>
      </x:c>
      <x:c r="D1341" s="4" t="n">
        <x:v>3</x:v>
      </x:c>
      <x:c r="E1341" s="4" t="n">
        <x:v>3</x:v>
      </x:c>
      <x:c r="F1341" s="4" t="str">
        <x:v>No</x:v>
      </x:c>
      <x:c r="G1341" s="4" t="str">
        <x:v>Sí</x:v>
      </x:c>
      <x:c r="H1341" s="4" t="str">
        <x:v>No</x:v>
      </x:c>
      <x:c r="I1341" s="4" t="str">
        <x:v>Sí</x:v>
      </x:c>
      <x:c r="J1341" s="4" t="str">
        <x:v>G2</x:v>
      </x:c>
    </x:row>
    <x:row r="1342" ht="23" customHeight="1">
      <x:c r="A1342" s="13" t="str">
        <x:v>01341</x:v>
      </x:c>
      <x:c r="B1342" s="4" t="n">
        <x:v>3</x:v>
      </x:c>
      <x:c r="C1342" s="4" t="n">
        <x:v>2</x:v>
      </x:c>
      <x:c r="D1342" s="4" t="n">
        <x:v>2</x:v>
      </x:c>
      <x:c r="E1342" s="4" t="n">
        <x:v>2</x:v>
      </x:c>
      <x:c r="F1342" s="4" t="str">
        <x:v>No</x:v>
      </x:c>
      <x:c r="G1342" s="4" t="str">
        <x:v>Sí</x:v>
      </x:c>
      <x:c r="H1342" s="4" t="str">
        <x:v>No</x:v>
      </x:c>
      <x:c r="I1342" s="4" t="str">
        <x:v>Sí</x:v>
      </x:c>
      <x:c r="J1342" s="4" t="str">
        <x:v>G2</x:v>
      </x:c>
    </x:row>
    <x:row r="1343" ht="23" customHeight="1">
      <x:c r="A1343" s="13" t="str">
        <x:v>01342</x:v>
      </x:c>
      <x:c r="B1343" s="4" t="n">
        <x:v>1</x:v>
      </x:c>
      <x:c r="C1343" s="4" t="n">
        <x:v>1</x:v>
      </x:c>
      <x:c r="D1343" s="4" t="n">
        <x:v>1</x:v>
      </x:c>
      <x:c r="E1343" s="4" t="n">
        <x:v>1</x:v>
      </x:c>
      <x:c r="F1343" s="4" t="str">
        <x:v>Sí</x:v>
      </x:c>
      <x:c r="G1343" s="4" t="str">
        <x:v>Sí</x:v>
      </x:c>
      <x:c r="H1343" s="4" t="str">
        <x:v>Sí</x:v>
      </x:c>
      <x:c r="I1343" s="4" t="str">
        <x:v>No</x:v>
      </x:c>
      <x:c r="J1343" s="4" t="str">
        <x:v>G2</x:v>
      </x:c>
    </x:row>
    <x:row r="1344" ht="23" customHeight="1">
      <x:c r="A1344" s="13" t="str">
        <x:v>01343</x:v>
      </x:c>
      <x:c r="B1344" s="4" t="n">
        <x:v>3</x:v>
      </x:c>
      <x:c r="C1344" s="4" t="n">
        <x:v>3</x:v>
      </x:c>
      <x:c r="D1344" s="4" t="n">
        <x:v>3</x:v>
      </x:c>
      <x:c r="E1344" s="4" t="n">
        <x:v>2</x:v>
      </x:c>
      <x:c r="F1344" s="4" t="str">
        <x:v>No</x:v>
      </x:c>
      <x:c r="G1344" s="4" t="str">
        <x:v>Sí</x:v>
      </x:c>
      <x:c r="H1344" s="4" t="str">
        <x:v>No</x:v>
      </x:c>
      <x:c r="I1344" s="4" t="str">
        <x:v>Sí</x:v>
      </x:c>
      <x:c r="J1344" s="4" t="str">
        <x:v>G2</x:v>
      </x:c>
    </x:row>
    <x:row r="1345" ht="23" customHeight="1">
      <x:c r="A1345" s="13" t="str">
        <x:v>01344</x:v>
      </x:c>
      <x:c r="B1345" s="4" t="n">
        <x:v>2</x:v>
      </x:c>
      <x:c r="C1345" s="4" t="n">
        <x:v>2</x:v>
      </x:c>
      <x:c r="D1345" s="4" t="n">
        <x:v>2</x:v>
      </x:c>
      <x:c r="E1345" s="4" t="n">
        <x:v>2</x:v>
      </x:c>
      <x:c r="F1345" s="4" t="str">
        <x:v>No</x:v>
      </x:c>
      <x:c r="G1345" s="4" t="str">
        <x:v>Sí</x:v>
      </x:c>
      <x:c r="H1345" s="4" t="str">
        <x:v>Sí</x:v>
      </x:c>
      <x:c r="I1345" s="4" t="str">
        <x:v>Sí</x:v>
      </x:c>
      <x:c r="J1345" s="4" t="str">
        <x:v>G2</x:v>
      </x:c>
    </x:row>
    <x:row r="1346" ht="23" customHeight="1">
      <x:c r="A1346" s="13" t="str">
        <x:v>01345</x:v>
      </x:c>
      <x:c r="B1346" s="4" t="n">
        <x:v>3</x:v>
      </x:c>
      <x:c r="C1346" s="4" t="n">
        <x:v>2</x:v>
      </x:c>
      <x:c r="D1346" s="4" t="n">
        <x:v>2</x:v>
      </x:c>
      <x:c r="E1346" s="4" t="n">
        <x:v>2</x:v>
      </x:c>
      <x:c r="F1346" s="4" t="str">
        <x:v>No</x:v>
      </x:c>
      <x:c r="G1346" s="4" t="str">
        <x:v>Sí</x:v>
      </x:c>
      <x:c r="H1346" s="4" t="str">
        <x:v>No</x:v>
      </x:c>
      <x:c r="I1346" s="4" t="str">
        <x:v>Sí</x:v>
      </x:c>
      <x:c r="J1346" s="4" t="str">
        <x:v>G1</x:v>
      </x:c>
    </x:row>
    <x:row r="1347" ht="23" customHeight="1">
      <x:c r="A1347" s="13" t="str">
        <x:v>01346</x:v>
      </x:c>
      <x:c r="B1347" s="4" t="n">
        <x:v>3</x:v>
      </x:c>
      <x:c r="C1347" s="4" t="n">
        <x:v>3</x:v>
      </x:c>
      <x:c r="D1347" s="4" t="n">
        <x:v>2</x:v>
      </x:c>
      <x:c r="E1347" s="4" t="n">
        <x:v>2</x:v>
      </x:c>
      <x:c r="F1347" s="4" t="str">
        <x:v>No</x:v>
      </x:c>
      <x:c r="G1347" s="4" t="str">
        <x:v>Sí</x:v>
      </x:c>
      <x:c r="H1347" s="4" t="str">
        <x:v>No</x:v>
      </x:c>
      <x:c r="I1347" s="4" t="str">
        <x:v>Sí</x:v>
      </x:c>
      <x:c r="J1347" s="4" t="str">
        <x:v>G1</x:v>
      </x:c>
    </x:row>
    <x:row r="1348" ht="23" customHeight="1">
      <x:c r="A1348" s="13" t="str">
        <x:v>01347</x:v>
      </x:c>
      <x:c r="B1348" s="4" t="n">
        <x:v>3</x:v>
      </x:c>
      <x:c r="C1348" s="4" t="n">
        <x:v>3</x:v>
      </x:c>
      <x:c r="D1348" s="4" t="n">
        <x:v>3</x:v>
      </x:c>
      <x:c r="E1348" s="4" t="n">
        <x:v>2</x:v>
      </x:c>
      <x:c r="F1348" s="4" t="str">
        <x:v>No</x:v>
      </x:c>
      <x:c r="G1348" s="4" t="str">
        <x:v>Sí</x:v>
      </x:c>
      <x:c r="H1348" s="4" t="str">
        <x:v>No</x:v>
      </x:c>
      <x:c r="I1348" s="4" t="str">
        <x:v>Sí</x:v>
      </x:c>
      <x:c r="J1348" s="4" t="str">
        <x:v>G1</x:v>
      </x:c>
    </x:row>
    <x:row r="1349" ht="23" customHeight="1">
      <x:c r="A1349" s="13" t="str">
        <x:v>01348</x:v>
      </x:c>
      <x:c r="B1349" s="4" t="n">
        <x:v>3</x:v>
      </x:c>
      <x:c r="C1349" s="4" t="n">
        <x:v>3</x:v>
      </x:c>
      <x:c r="D1349" s="4" t="n">
        <x:v>3</x:v>
      </x:c>
      <x:c r="E1349" s="4" t="n">
        <x:v>3</x:v>
      </x:c>
      <x:c r="F1349" s="4" t="str">
        <x:v>No</x:v>
      </x:c>
      <x:c r="G1349" s="4" t="str">
        <x:v>Sí</x:v>
      </x:c>
      <x:c r="H1349" s="4" t="str">
        <x:v>No</x:v>
      </x:c>
      <x:c r="I1349" s="4" t="str">
        <x:v>Sí</x:v>
      </x:c>
      <x:c r="J1349" s="4" t="str">
        <x:v>G1</x:v>
      </x:c>
    </x:row>
    <x:row r="1350" ht="23" customHeight="1">
      <x:c r="A1350" s="13" t="str">
        <x:v>01349</x:v>
      </x:c>
      <x:c r="B1350" s="4" t="n">
        <x:v>3</x:v>
      </x:c>
      <x:c r="C1350" s="4" t="n">
        <x:v>2</x:v>
      </x:c>
      <x:c r="D1350" s="4" t="n">
        <x:v>2</x:v>
      </x:c>
      <x:c r="E1350" s="4" t="n">
        <x:v>2</x:v>
      </x:c>
      <x:c r="F1350" s="4" t="str">
        <x:v>No</x:v>
      </x:c>
      <x:c r="G1350" s="4" t="str">
        <x:v>Sí</x:v>
      </x:c>
      <x:c r="H1350" s="4" t="str">
        <x:v>No</x:v>
      </x:c>
      <x:c r="I1350" s="4" t="str">
        <x:v>Sí</x:v>
      </x:c>
      <x:c r="J1350" s="4" t="str">
        <x:v>G1</x:v>
      </x:c>
    </x:row>
    <x:row r="1351" ht="23" customHeight="1">
      <x:c r="A1351" s="13" t="str">
        <x:v>01350</x:v>
      </x:c>
      <x:c r="B1351" s="4" t="n">
        <x:v>3</x:v>
      </x:c>
      <x:c r="C1351" s="4" t="n">
        <x:v>3</x:v>
      </x:c>
      <x:c r="D1351" s="4" t="n">
        <x:v>2</x:v>
      </x:c>
      <x:c r="E1351" s="4" t="n">
        <x:v>2</x:v>
      </x:c>
      <x:c r="F1351" s="4" t="str">
        <x:v>No</x:v>
      </x:c>
      <x:c r="G1351" s="4" t="str">
        <x:v>Sí</x:v>
      </x:c>
      <x:c r="H1351" s="4" t="str">
        <x:v>No</x:v>
      </x:c>
      <x:c r="I1351" s="4" t="str">
        <x:v>Sí</x:v>
      </x:c>
      <x:c r="J1351" s="4" t="str">
        <x:v>G1</x:v>
      </x:c>
    </x:row>
    <x:row r="1352" ht="23" customHeight="1">
      <x:c r="A1352" s="13" t="str">
        <x:v>01351</x:v>
      </x:c>
      <x:c r="B1352" s="4" t="n">
        <x:v>3</x:v>
      </x:c>
      <x:c r="C1352" s="4" t="n">
        <x:v>3</x:v>
      </x:c>
      <x:c r="D1352" s="4" t="n">
        <x:v>3</x:v>
      </x:c>
      <x:c r="E1352" s="4" t="n">
        <x:v>2</x:v>
      </x:c>
      <x:c r="F1352" s="4" t="str">
        <x:v>No</x:v>
      </x:c>
      <x:c r="G1352" s="4" t="str">
        <x:v>Sí</x:v>
      </x:c>
      <x:c r="H1352" s="4" t="str">
        <x:v>No</x:v>
      </x:c>
      <x:c r="I1352" s="4" t="str">
        <x:v>Sí</x:v>
      </x:c>
      <x:c r="J1352" s="4" t="str">
        <x:v>G1</x:v>
      </x:c>
    </x:row>
    <x:row r="1353" ht="23" customHeight="1">
      <x:c r="A1353" s="13" t="str">
        <x:v>01352</x:v>
      </x:c>
      <x:c r="B1353" s="4" t="n">
        <x:v>3</x:v>
      </x:c>
      <x:c r="C1353" s="4" t="n">
        <x:v>3</x:v>
      </x:c>
      <x:c r="D1353" s="4" t="n">
        <x:v>3</x:v>
      </x:c>
      <x:c r="E1353" s="4" t="n">
        <x:v>3</x:v>
      </x:c>
      <x:c r="F1353" s="4" t="str">
        <x:v>No</x:v>
      </x:c>
      <x:c r="G1353" s="4" t="str">
        <x:v>Sí</x:v>
      </x:c>
      <x:c r="H1353" s="4" t="str">
        <x:v>No</x:v>
      </x:c>
      <x:c r="I1353" s="4" t="str">
        <x:v>Sí</x:v>
      </x:c>
      <x:c r="J1353" s="4" t="str">
        <x:v>G1</x:v>
      </x:c>
    </x:row>
    <x:row r="1354" ht="23" customHeight="1">
      <x:c r="A1354" s="13" t="str">
        <x:v>01353</x:v>
      </x:c>
      <x:c r="B1354" s="4" t="n">
        <x:v>3</x:v>
      </x:c>
      <x:c r="C1354" s="4" t="n">
        <x:v>2</x:v>
      </x:c>
      <x:c r="D1354" s="4" t="n">
        <x:v>2</x:v>
      </x:c>
      <x:c r="E1354" s="4" t="n">
        <x:v>2</x:v>
      </x:c>
      <x:c r="F1354" s="4" t="str">
        <x:v>No</x:v>
      </x:c>
      <x:c r="G1354" s="4" t="str">
        <x:v>Sí</x:v>
      </x:c>
      <x:c r="H1354" s="4" t="str">
        <x:v>No</x:v>
      </x:c>
      <x:c r="I1354" s="4" t="str">
        <x:v>Sí</x:v>
      </x:c>
      <x:c r="J1354" s="4" t="str">
        <x:v>G1</x:v>
      </x:c>
    </x:row>
    <x:row r="1355" ht="23" customHeight="1">
      <x:c r="A1355" s="13" t="str">
        <x:v>01354</x:v>
      </x:c>
      <x:c r="B1355" s="4" t="n">
        <x:v>3</x:v>
      </x:c>
      <x:c r="C1355" s="4" t="n">
        <x:v>3</x:v>
      </x:c>
      <x:c r="D1355" s="4" t="n">
        <x:v>2</x:v>
      </x:c>
      <x:c r="E1355" s="4" t="n">
        <x:v>2</x:v>
      </x:c>
      <x:c r="F1355" s="4" t="str">
        <x:v>No</x:v>
      </x:c>
      <x:c r="G1355" s="4" t="str">
        <x:v>Sí</x:v>
      </x:c>
      <x:c r="H1355" s="4" t="str">
        <x:v>No</x:v>
      </x:c>
      <x:c r="I1355" s="4" t="str">
        <x:v>Sí</x:v>
      </x:c>
      <x:c r="J1355" s="4" t="str">
        <x:v>G1</x:v>
      </x:c>
    </x:row>
    <x:row r="1356" ht="23" customHeight="1">
      <x:c r="A1356" s="13" t="str">
        <x:v>01355</x:v>
      </x:c>
      <x:c r="B1356" s="4" t="n">
        <x:v>3</x:v>
      </x:c>
      <x:c r="C1356" s="4" t="n">
        <x:v>3</x:v>
      </x:c>
      <x:c r="D1356" s="4" t="n">
        <x:v>3</x:v>
      </x:c>
      <x:c r="E1356" s="4" t="n">
        <x:v>2</x:v>
      </x:c>
      <x:c r="F1356" s="4" t="str">
        <x:v>No</x:v>
      </x:c>
      <x:c r="G1356" s="4" t="str">
        <x:v>Sí</x:v>
      </x:c>
      <x:c r="H1356" s="4" t="str">
        <x:v>No</x:v>
      </x:c>
      <x:c r="I1356" s="4" t="str">
        <x:v>Sí</x:v>
      </x:c>
      <x:c r="J1356" s="4" t="str">
        <x:v>G2</x:v>
      </x:c>
    </x:row>
    <x:row r="1357" ht="23" customHeight="1">
      <x:c r="A1357" s="13" t="str">
        <x:v>01356</x:v>
      </x:c>
      <x:c r="B1357" s="4" t="n">
        <x:v>2</x:v>
      </x:c>
      <x:c r="C1357" s="4" t="n">
        <x:v>2</x:v>
      </x:c>
      <x:c r="D1357" s="4" t="n">
        <x:v>1</x:v>
      </x:c>
      <x:c r="E1357" s="4" t="n">
        <x:v>1</x:v>
      </x:c>
      <x:c r="F1357" s="4" t="str">
        <x:v>No</x:v>
      </x:c>
      <x:c r="G1357" s="4" t="str">
        <x:v>Sí</x:v>
      </x:c>
      <x:c r="H1357" s="4" t="str">
        <x:v>No</x:v>
      </x:c>
      <x:c r="I1357" s="4" t="str">
        <x:v>Sí</x:v>
      </x:c>
      <x:c r="J1357" s="4" t="str">
        <x:v>G2</x:v>
      </x:c>
    </x:row>
    <x:row r="1358" ht="23" customHeight="1">
      <x:c r="A1358" s="13" t="str">
        <x:v>01357</x:v>
      </x:c>
      <x:c r="B1358" s="4" t="n">
        <x:v>3</x:v>
      </x:c>
      <x:c r="C1358" s="4" t="n">
        <x:v>2</x:v>
      </x:c>
      <x:c r="D1358" s="4" t="n">
        <x:v>2</x:v>
      </x:c>
      <x:c r="E1358" s="4" t="n">
        <x:v>2</x:v>
      </x:c>
      <x:c r="F1358" s="4" t="str">
        <x:v>No</x:v>
      </x:c>
      <x:c r="G1358" s="4" t="str">
        <x:v>Sí</x:v>
      </x:c>
      <x:c r="H1358" s="4" t="str">
        <x:v>No</x:v>
      </x:c>
      <x:c r="I1358" s="4" t="str">
        <x:v>Sí</x:v>
      </x:c>
      <x:c r="J1358" s="4" t="str">
        <x:v>G2</x:v>
      </x:c>
    </x:row>
    <x:row r="1359" ht="23" customHeight="1">
      <x:c r="A1359" s="13" t="str">
        <x:v>01358</x:v>
      </x:c>
      <x:c r="B1359" s="4" t="n">
        <x:v>3</x:v>
      </x:c>
      <x:c r="C1359" s="4" t="n">
        <x:v>3</x:v>
      </x:c>
      <x:c r="D1359" s="4" t="n">
        <x:v>2</x:v>
      </x:c>
      <x:c r="E1359" s="4" t="n">
        <x:v>2</x:v>
      </x:c>
      <x:c r="F1359" s="4" t="str">
        <x:v>No</x:v>
      </x:c>
      <x:c r="G1359" s="4" t="str">
        <x:v>Sí</x:v>
      </x:c>
      <x:c r="H1359" s="4" t="str">
        <x:v>No</x:v>
      </x:c>
      <x:c r="I1359" s="4" t="str">
        <x:v>Sí</x:v>
      </x:c>
      <x:c r="J1359" s="4" t="str">
        <x:v>G2</x:v>
      </x:c>
    </x:row>
    <x:row r="1360" ht="23" customHeight="1">
      <x:c r="A1360" s="13" t="str">
        <x:v>01359</x:v>
      </x:c>
      <x:c r="B1360" s="4" t="n">
        <x:v>3</x:v>
      </x:c>
      <x:c r="C1360" s="4" t="n">
        <x:v>3</x:v>
      </x:c>
      <x:c r="D1360" s="4" t="n">
        <x:v>3</x:v>
      </x:c>
      <x:c r="E1360" s="4" t="n">
        <x:v>2</x:v>
      </x:c>
      <x:c r="F1360" s="4" t="str">
        <x:v>No</x:v>
      </x:c>
      <x:c r="G1360" s="4" t="str">
        <x:v>Sí</x:v>
      </x:c>
      <x:c r="H1360" s="4" t="str">
        <x:v>No</x:v>
      </x:c>
      <x:c r="I1360" s="4" t="str">
        <x:v>Sí</x:v>
      </x:c>
      <x:c r="J1360" s="4" t="str">
        <x:v>G2</x:v>
      </x:c>
    </x:row>
    <x:row r="1361" ht="23" customHeight="1">
      <x:c r="A1361" s="13" t="str">
        <x:v>01360</x:v>
      </x:c>
      <x:c r="B1361" s="4" t="n">
        <x:v>3</x:v>
      </x:c>
      <x:c r="C1361" s="4" t="n">
        <x:v>3</x:v>
      </x:c>
      <x:c r="D1361" s="4" t="n">
        <x:v>3</x:v>
      </x:c>
      <x:c r="E1361" s="4" t="n">
        <x:v>3</x:v>
      </x:c>
      <x:c r="F1361" s="4" t="str">
        <x:v>No</x:v>
      </x:c>
      <x:c r="G1361" s="4" t="str">
        <x:v>Sí</x:v>
      </x:c>
      <x:c r="H1361" s="4" t="str">
        <x:v>No</x:v>
      </x:c>
      <x:c r="I1361" s="4" t="str">
        <x:v>Sí</x:v>
      </x:c>
      <x:c r="J1361" s="4" t="str">
        <x:v>G2</x:v>
      </x:c>
    </x:row>
    <x:row r="1362" ht="23" customHeight="1">
      <x:c r="A1362" s="13" t="str">
        <x:v>01361</x:v>
      </x:c>
      <x:c r="B1362" s="4" t="n">
        <x:v>3</x:v>
      </x:c>
      <x:c r="C1362" s="4" t="n">
        <x:v>2</x:v>
      </x:c>
      <x:c r="D1362" s="4" t="n">
        <x:v>2</x:v>
      </x:c>
      <x:c r="E1362" s="4" t="n">
        <x:v>2</x:v>
      </x:c>
      <x:c r="F1362" s="4" t="str">
        <x:v>No</x:v>
      </x:c>
      <x:c r="G1362" s="4" t="str">
        <x:v>Sí</x:v>
      </x:c>
      <x:c r="H1362" s="4" t="str">
        <x:v>No</x:v>
      </x:c>
      <x:c r="I1362" s="4" t="str">
        <x:v>Sí</x:v>
      </x:c>
      <x:c r="J1362" s="4" t="str">
        <x:v>G2</x:v>
      </x:c>
    </x:row>
    <x:row r="1363" ht="23" customHeight="1">
      <x:c r="A1363" s="13" t="str">
        <x:v>01362</x:v>
      </x:c>
      <x:c r="B1363" s="4" t="n">
        <x:v>3</x:v>
      </x:c>
      <x:c r="C1363" s="4" t="n">
        <x:v>3</x:v>
      </x:c>
      <x:c r="D1363" s="4" t="n">
        <x:v>2</x:v>
      </x:c>
      <x:c r="E1363" s="4" t="n">
        <x:v>2</x:v>
      </x:c>
      <x:c r="F1363" s="4" t="str">
        <x:v>No</x:v>
      </x:c>
      <x:c r="G1363" s="4" t="str">
        <x:v>Sí</x:v>
      </x:c>
      <x:c r="H1363" s="4" t="str">
        <x:v>No</x:v>
      </x:c>
      <x:c r="I1363" s="4" t="str">
        <x:v>Sí</x:v>
      </x:c>
      <x:c r="J1363" s="4" t="str">
        <x:v>G2</x:v>
      </x:c>
    </x:row>
    <x:row r="1364" ht="23" customHeight="1">
      <x:c r="A1364" s="13" t="str">
        <x:v>01363</x:v>
      </x:c>
      <x:c r="B1364" s="4" t="n">
        <x:v>2</x:v>
      </x:c>
      <x:c r="C1364" s="4" t="n">
        <x:v>2</x:v>
      </x:c>
      <x:c r="D1364" s="4" t="n">
        <x:v>2</x:v>
      </x:c>
      <x:c r="E1364" s="4" t="n">
        <x:v>1</x:v>
      </x:c>
      <x:c r="F1364" s="4" t="str">
        <x:v>No</x:v>
      </x:c>
      <x:c r="G1364" s="4" t="str">
        <x:v>Sí</x:v>
      </x:c>
      <x:c r="H1364" s="4" t="str">
        <x:v>Sí</x:v>
      </x:c>
      <x:c r="I1364" s="4" t="str">
        <x:v>Sí</x:v>
      </x:c>
      <x:c r="J1364" s="4" t="str">
        <x:v>G2</x:v>
      </x:c>
    </x:row>
    <x:row r="1365" ht="23" customHeight="1">
      <x:c r="A1365" s="13" t="str">
        <x:v>01364</x:v>
      </x:c>
      <x:c r="B1365" s="4" t="n">
        <x:v>3</x:v>
      </x:c>
      <x:c r="C1365" s="4" t="n">
        <x:v>3</x:v>
      </x:c>
      <x:c r="D1365" s="4" t="n">
        <x:v>3</x:v>
      </x:c>
      <x:c r="E1365" s="4" t="n">
        <x:v>3</x:v>
      </x:c>
      <x:c r="F1365" s="4" t="str">
        <x:v>No</x:v>
      </x:c>
      <x:c r="G1365" s="4" t="str">
        <x:v>Sí</x:v>
      </x:c>
      <x:c r="H1365" s="4" t="str">
        <x:v>No</x:v>
      </x:c>
      <x:c r="I1365" s="4" t="str">
        <x:v>Sí</x:v>
      </x:c>
      <x:c r="J1365" s="4" t="str">
        <x:v>G2</x:v>
      </x:c>
    </x:row>
    <x:row r="1366" ht="23" customHeight="1">
      <x:c r="A1366" s="13" t="str">
        <x:v>01365</x:v>
      </x:c>
      <x:c r="B1366" s="4" t="n">
        <x:v>3</x:v>
      </x:c>
      <x:c r="C1366" s="4" t="n">
        <x:v>2</x:v>
      </x:c>
      <x:c r="D1366" s="4" t="n">
        <x:v>2</x:v>
      </x:c>
      <x:c r="E1366" s="4" t="n">
        <x:v>2</x:v>
      </x:c>
      <x:c r="F1366" s="4" t="str">
        <x:v>No</x:v>
      </x:c>
      <x:c r="G1366" s="4" t="str">
        <x:v>Sí</x:v>
      </x:c>
      <x:c r="H1366" s="4" t="str">
        <x:v>No</x:v>
      </x:c>
      <x:c r="I1366" s="4" t="str">
        <x:v>Sí</x:v>
      </x:c>
      <x:c r="J1366" s="4" t="str">
        <x:v>G3</x:v>
      </x:c>
    </x:row>
    <x:row r="1367" ht="23" customHeight="1">
      <x:c r="A1367" s="13" t="str">
        <x:v>01366</x:v>
      </x:c>
      <x:c r="B1367" s="4" t="n">
        <x:v>3</x:v>
      </x:c>
      <x:c r="C1367" s="4" t="n">
        <x:v>3</x:v>
      </x:c>
      <x:c r="D1367" s="4" t="n">
        <x:v>2</x:v>
      </x:c>
      <x:c r="E1367" s="4" t="n">
        <x:v>2</x:v>
      </x:c>
      <x:c r="F1367" s="4" t="str">
        <x:v>No</x:v>
      </x:c>
      <x:c r="G1367" s="4" t="str">
        <x:v>Sí</x:v>
      </x:c>
      <x:c r="H1367" s="4" t="str">
        <x:v>No</x:v>
      </x:c>
      <x:c r="I1367" s="4" t="str">
        <x:v>Sí</x:v>
      </x:c>
      <x:c r="J1367" s="4" t="str">
        <x:v>G3</x:v>
      </x:c>
    </x:row>
    <x:row r="1368" ht="23" customHeight="1">
      <x:c r="A1368" s="13" t="str">
        <x:v>01367</x:v>
      </x:c>
      <x:c r="B1368" s="4" t="n">
        <x:v>3</x:v>
      </x:c>
      <x:c r="C1368" s="4" t="n">
        <x:v>3</x:v>
      </x:c>
      <x:c r="D1368" s="4" t="n">
        <x:v>3</x:v>
      </x:c>
      <x:c r="E1368" s="4" t="n">
        <x:v>2</x:v>
      </x:c>
      <x:c r="F1368" s="4" t="str">
        <x:v>No</x:v>
      </x:c>
      <x:c r="G1368" s="4" t="str">
        <x:v>Sí</x:v>
      </x:c>
      <x:c r="H1368" s="4" t="str">
        <x:v>No</x:v>
      </x:c>
      <x:c r="I1368" s="4" t="str">
        <x:v>Sí</x:v>
      </x:c>
      <x:c r="J1368" s="4" t="str">
        <x:v>G3</x:v>
      </x:c>
    </x:row>
    <x:row r="1369" ht="23" customHeight="1">
      <x:c r="A1369" s="13" t="str">
        <x:v>01368</x:v>
      </x:c>
      <x:c r="B1369" s="4" t="n">
        <x:v>2</x:v>
      </x:c>
      <x:c r="C1369" s="4" t="n">
        <x:v>2</x:v>
      </x:c>
      <x:c r="D1369" s="4" t="n">
        <x:v>1</x:v>
      </x:c>
      <x:c r="E1369" s="4" t="n">
        <x:v>1</x:v>
      </x:c>
      <x:c r="F1369" s="4" t="str">
        <x:v>Sí</x:v>
      </x:c>
      <x:c r="G1369" s="4" t="str">
        <x:v>Sí</x:v>
      </x:c>
      <x:c r="H1369" s="4" t="str">
        <x:v>Sí</x:v>
      </x:c>
      <x:c r="I1369" s="4" t="str">
        <x:v>No</x:v>
      </x:c>
      <x:c r="J1369" s="4" t="str">
        <x:v>G3</x:v>
      </x:c>
    </x:row>
    <x:row r="1370" ht="23" customHeight="1">
      <x:c r="A1370" s="13" t="str">
        <x:v>01369</x:v>
      </x:c>
      <x:c r="B1370" s="4" t="n">
        <x:v>3</x:v>
      </x:c>
      <x:c r="C1370" s="4" t="n">
        <x:v>2</x:v>
      </x:c>
      <x:c r="D1370" s="4" t="n">
        <x:v>2</x:v>
      </x:c>
      <x:c r="E1370" s="4" t="n">
        <x:v>2</x:v>
      </x:c>
      <x:c r="F1370" s="4" t="str">
        <x:v>No</x:v>
      </x:c>
      <x:c r="G1370" s="4" t="str">
        <x:v>Sí</x:v>
      </x:c>
      <x:c r="H1370" s="4" t="str">
        <x:v>No</x:v>
      </x:c>
      <x:c r="I1370" s="4" t="str">
        <x:v>Sí</x:v>
      </x:c>
      <x:c r="J1370" s="4" t="str">
        <x:v>G3</x:v>
      </x:c>
    </x:row>
    <x:row r="1371" ht="23" customHeight="1">
      <x:c r="A1371" s="13" t="str">
        <x:v>01370</x:v>
      </x:c>
      <x:c r="B1371" s="4" t="n">
        <x:v>2</x:v>
      </x:c>
      <x:c r="C1371" s="4" t="n">
        <x:v>2</x:v>
      </x:c>
      <x:c r="D1371" s="4" t="n">
        <x:v>1</x:v>
      </x:c>
      <x:c r="E1371" s="4" t="n">
        <x:v>1</x:v>
      </x:c>
      <x:c r="F1371" s="4" t="str">
        <x:v>No</x:v>
      </x:c>
      <x:c r="G1371" s="4" t="str">
        <x:v>Sí</x:v>
      </x:c>
      <x:c r="H1371" s="4" t="str">
        <x:v>Sí</x:v>
      </x:c>
      <x:c r="I1371" s="4" t="str">
        <x:v>No</x:v>
      </x:c>
      <x:c r="J1371" s="4" t="str">
        <x:v>G3</x:v>
      </x:c>
    </x:row>
    <x:row r="1372" ht="23" customHeight="1">
      <x:c r="A1372" s="13" t="str">
        <x:v>01371</x:v>
      </x:c>
      <x:c r="B1372" s="4" t="n">
        <x:v>3</x:v>
      </x:c>
      <x:c r="C1372" s="4" t="n">
        <x:v>3</x:v>
      </x:c>
      <x:c r="D1372" s="4" t="n">
        <x:v>3</x:v>
      </x:c>
      <x:c r="E1372" s="4" t="n">
        <x:v>2</x:v>
      </x:c>
      <x:c r="F1372" s="4" t="str">
        <x:v>No</x:v>
      </x:c>
      <x:c r="G1372" s="4" t="str">
        <x:v>Sí</x:v>
      </x:c>
      <x:c r="H1372" s="4" t="str">
        <x:v>No</x:v>
      </x:c>
      <x:c r="I1372" s="4" t="str">
        <x:v>Sí</x:v>
      </x:c>
      <x:c r="J1372" s="4" t="str">
        <x:v>G3</x:v>
      </x:c>
    </x:row>
    <x:row r="1373" ht="23" customHeight="1">
      <x:c r="A1373" s="13" t="str">
        <x:v>01372</x:v>
      </x:c>
      <x:c r="B1373" s="4" t="n">
        <x:v>3</x:v>
      </x:c>
      <x:c r="C1373" s="4" t="n">
        <x:v>3</x:v>
      </x:c>
      <x:c r="D1373" s="4" t="n">
        <x:v>3</x:v>
      </x:c>
      <x:c r="E1373" s="4" t="n">
        <x:v>3</x:v>
      </x:c>
      <x:c r="F1373" s="4" t="str">
        <x:v>No</x:v>
      </x:c>
      <x:c r="G1373" s="4" t="str">
        <x:v>Sí</x:v>
      </x:c>
      <x:c r="H1373" s="4" t="str">
        <x:v>No</x:v>
      </x:c>
      <x:c r="I1373" s="4" t="str">
        <x:v>Sí</x:v>
      </x:c>
      <x:c r="J1373" s="4" t="str">
        <x:v>G3</x:v>
      </x:c>
    </x:row>
    <x:row r="1374" ht="23" customHeight="1">
      <x:c r="A1374" s="13" t="str">
        <x:v>01373</x:v>
      </x:c>
      <x:c r="B1374" s="4" t="n">
        <x:v>3</x:v>
      </x:c>
      <x:c r="C1374" s="4" t="n">
        <x:v>2</x:v>
      </x:c>
      <x:c r="D1374" s="4" t="n">
        <x:v>2</x:v>
      </x:c>
      <x:c r="E1374" s="4" t="n">
        <x:v>2</x:v>
      </x:c>
      <x:c r="F1374" s="4" t="str">
        <x:v>No</x:v>
      </x:c>
      <x:c r="G1374" s="4" t="str">
        <x:v>Sí</x:v>
      </x:c>
      <x:c r="H1374" s="4" t="str">
        <x:v>No</x:v>
      </x:c>
      <x:c r="I1374" s="4" t="str">
        <x:v>No</x:v>
      </x:c>
      <x:c r="J1374" s="4" t="str">
        <x:v>G1</x:v>
      </x:c>
    </x:row>
    <x:row r="1375" ht="23" customHeight="1">
      <x:c r="A1375" s="13" t="str">
        <x:v>01374</x:v>
      </x:c>
      <x:c r="B1375" s="4" t="n">
        <x:v>3</x:v>
      </x:c>
      <x:c r="C1375" s="4" t="n">
        <x:v>3</x:v>
      </x:c>
      <x:c r="D1375" s="4" t="n">
        <x:v>2</x:v>
      </x:c>
      <x:c r="E1375" s="4" t="n">
        <x:v>2</x:v>
      </x:c>
      <x:c r="F1375" s="4" t="str">
        <x:v>No</x:v>
      </x:c>
      <x:c r="G1375" s="4" t="str">
        <x:v>Sí</x:v>
      </x:c>
      <x:c r="H1375" s="4" t="str">
        <x:v>No</x:v>
      </x:c>
      <x:c r="I1375" s="4" t="str">
        <x:v>Sí</x:v>
      </x:c>
      <x:c r="J1375" s="4" t="str">
        <x:v>G1</x:v>
      </x:c>
    </x:row>
    <x:row r="1376" ht="23" customHeight="1">
      <x:c r="A1376" s="13" t="str">
        <x:v>01375</x:v>
      </x:c>
      <x:c r="B1376" s="4" t="n">
        <x:v>3</x:v>
      </x:c>
      <x:c r="C1376" s="4" t="n">
        <x:v>3</x:v>
      </x:c>
      <x:c r="D1376" s="4" t="n">
        <x:v>3</x:v>
      </x:c>
      <x:c r="E1376" s="4" t="n">
        <x:v>2</x:v>
      </x:c>
      <x:c r="F1376" s="4" t="str">
        <x:v>No</x:v>
      </x:c>
      <x:c r="G1376" s="4" t="str">
        <x:v>Sí</x:v>
      </x:c>
      <x:c r="H1376" s="4" t="str">
        <x:v>No</x:v>
      </x:c>
      <x:c r="I1376" s="4" t="str">
        <x:v>Sí</x:v>
      </x:c>
      <x:c r="J1376" s="4" t="str">
        <x:v>G1</x:v>
      </x:c>
    </x:row>
    <x:row r="1377" ht="23" customHeight="1">
      <x:c r="A1377" s="13" t="str">
        <x:v>01376</x:v>
      </x:c>
      <x:c r="B1377" s="4" t="n">
        <x:v>3</x:v>
      </x:c>
      <x:c r="C1377" s="4" t="n">
        <x:v>3</x:v>
      </x:c>
      <x:c r="D1377" s="4" t="n">
        <x:v>3</x:v>
      </x:c>
      <x:c r="E1377" s="4" t="n">
        <x:v>3</x:v>
      </x:c>
      <x:c r="F1377" s="4" t="str">
        <x:v>No</x:v>
      </x:c>
      <x:c r="G1377" s="4" t="str">
        <x:v>Sí</x:v>
      </x:c>
      <x:c r="H1377" s="4" t="str">
        <x:v>No</x:v>
      </x:c>
      <x:c r="I1377" s="4" t="str">
        <x:v>Sí</x:v>
      </x:c>
      <x:c r="J1377" s="4" t="str">
        <x:v>G1</x:v>
      </x:c>
    </x:row>
    <x:row r="1378" ht="23" customHeight="1">
      <x:c r="A1378" s="13" t="str">
        <x:v>01377</x:v>
      </x:c>
      <x:c r="B1378" s="4" t="n">
        <x:v>3</x:v>
      </x:c>
      <x:c r="C1378" s="4" t="n">
        <x:v>2</x:v>
      </x:c>
      <x:c r="D1378" s="4" t="n">
        <x:v>2</x:v>
      </x:c>
      <x:c r="E1378" s="4" t="n">
        <x:v>2</x:v>
      </x:c>
      <x:c r="F1378" s="4" t="str">
        <x:v>No</x:v>
      </x:c>
      <x:c r="G1378" s="4" t="str">
        <x:v>Sí</x:v>
      </x:c>
      <x:c r="H1378" s="4" t="str">
        <x:v>No</x:v>
      </x:c>
      <x:c r="I1378" s="4" t="str">
        <x:v>Sí</x:v>
      </x:c>
      <x:c r="J1378" s="4" t="str">
        <x:v>G1</x:v>
      </x:c>
    </x:row>
    <x:row r="1379" ht="23" customHeight="1">
      <x:c r="A1379" s="13" t="str">
        <x:v>01378</x:v>
      </x:c>
      <x:c r="B1379" s="4" t="n">
        <x:v>3</x:v>
      </x:c>
      <x:c r="C1379" s="4" t="n">
        <x:v>3</x:v>
      </x:c>
      <x:c r="D1379" s="4" t="n">
        <x:v>2</x:v>
      </x:c>
      <x:c r="E1379" s="4" t="n">
        <x:v>2</x:v>
      </x:c>
      <x:c r="F1379" s="4" t="str">
        <x:v>No</x:v>
      </x:c>
      <x:c r="G1379" s="4" t="str">
        <x:v>Sí</x:v>
      </x:c>
      <x:c r="H1379" s="4" t="str">
        <x:v>No</x:v>
      </x:c>
      <x:c r="I1379" s="4" t="str">
        <x:v>No</x:v>
      </x:c>
      <x:c r="J1379" s="4" t="str">
        <x:v>G1</x:v>
      </x:c>
    </x:row>
    <x:row r="1380" ht="23" customHeight="1">
      <x:c r="A1380" s="13" t="str">
        <x:v>01379</x:v>
      </x:c>
      <x:c r="B1380" s="4" t="n">
        <x:v>3</x:v>
      </x:c>
      <x:c r="C1380" s="4" t="n">
        <x:v>3</x:v>
      </x:c>
      <x:c r="D1380" s="4" t="n">
        <x:v>3</x:v>
      </x:c>
      <x:c r="E1380" s="4" t="n">
        <x:v>2</x:v>
      </x:c>
      <x:c r="F1380" s="4" t="str">
        <x:v>No</x:v>
      </x:c>
      <x:c r="G1380" s="4" t="str">
        <x:v>Sí</x:v>
      </x:c>
      <x:c r="H1380" s="4" t="str">
        <x:v>No</x:v>
      </x:c>
      <x:c r="I1380" s="4" t="str">
        <x:v>Sí</x:v>
      </x:c>
      <x:c r="J1380" s="4" t="str">
        <x:v>G1</x:v>
      </x:c>
    </x:row>
    <x:row r="1381" ht="23" customHeight="1">
      <x:c r="A1381" s="13" t="str">
        <x:v>01380</x:v>
      </x:c>
      <x:c r="B1381" s="4" t="n">
        <x:v>3</x:v>
      </x:c>
      <x:c r="C1381" s="4" t="n">
        <x:v>3</x:v>
      </x:c>
      <x:c r="D1381" s="4" t="n">
        <x:v>3</x:v>
      </x:c>
      <x:c r="E1381" s="4" t="n">
        <x:v>3</x:v>
      </x:c>
      <x:c r="F1381" s="4" t="str">
        <x:v>No</x:v>
      </x:c>
      <x:c r="G1381" s="4" t="str">
        <x:v>Sí</x:v>
      </x:c>
      <x:c r="H1381" s="4" t="str">
        <x:v>No</x:v>
      </x:c>
      <x:c r="I1381" s="4" t="str">
        <x:v>Sí</x:v>
      </x:c>
      <x:c r="J1381" s="4" t="str">
        <x:v>G1</x:v>
      </x:c>
    </x:row>
    <x:row r="1382" ht="23" customHeight="1">
      <x:c r="A1382" s="13" t="str">
        <x:v>01381</x:v>
      </x:c>
      <x:c r="B1382" s="4" t="n">
        <x:v>3</x:v>
      </x:c>
      <x:c r="C1382" s="4" t="n">
        <x:v>2</x:v>
      </x:c>
      <x:c r="D1382" s="4" t="n">
        <x:v>2</x:v>
      </x:c>
      <x:c r="E1382" s="4" t="n">
        <x:v>2</x:v>
      </x:c>
      <x:c r="F1382" s="4" t="str">
        <x:v>No</x:v>
      </x:c>
      <x:c r="G1382" s="4" t="str">
        <x:v>Sí</x:v>
      </x:c>
      <x:c r="H1382" s="4" t="str">
        <x:v>No</x:v>
      </x:c>
      <x:c r="I1382" s="4" t="str">
        <x:v>Sí</x:v>
      </x:c>
      <x:c r="J1382" s="4" t="str">
        <x:v>G1</x:v>
      </x:c>
    </x:row>
    <x:row r="1383" ht="23" customHeight="1">
      <x:c r="A1383" s="13" t="str">
        <x:v>01382</x:v>
      </x:c>
      <x:c r="B1383" s="4" t="n">
        <x:v>3</x:v>
      </x:c>
      <x:c r="C1383" s="4" t="n">
        <x:v>3</x:v>
      </x:c>
      <x:c r="D1383" s="4" t="n">
        <x:v>2</x:v>
      </x:c>
      <x:c r="E1383" s="4" t="n">
        <x:v>2</x:v>
      </x:c>
      <x:c r="F1383" s="4" t="str">
        <x:v>No</x:v>
      </x:c>
      <x:c r="G1383" s="4" t="str">
        <x:v>Sí</x:v>
      </x:c>
      <x:c r="H1383" s="4" t="str">
        <x:v>No</x:v>
      </x:c>
      <x:c r="I1383" s="4" t="str">
        <x:v>Sí</x:v>
      </x:c>
      <x:c r="J1383" s="4" t="str">
        <x:v>G1</x:v>
      </x:c>
    </x:row>
    <x:row r="1384" ht="23" customHeight="1">
      <x:c r="A1384" s="13" t="str">
        <x:v>01383</x:v>
      </x:c>
      <x:c r="B1384" s="4" t="n">
        <x:v>3</x:v>
      </x:c>
      <x:c r="C1384" s="4" t="n">
        <x:v>3</x:v>
      </x:c>
      <x:c r="D1384" s="4" t="n">
        <x:v>3</x:v>
      </x:c>
      <x:c r="E1384" s="4" t="n">
        <x:v>2</x:v>
      </x:c>
      <x:c r="F1384" s="4" t="str">
        <x:v>No</x:v>
      </x:c>
      <x:c r="G1384" s="4" t="str">
        <x:v>Sí</x:v>
      </x:c>
      <x:c r="H1384" s="4" t="str">
        <x:v>No</x:v>
      </x:c>
      <x:c r="I1384" s="4" t="str">
        <x:v>No</x:v>
      </x:c>
      <x:c r="J1384" s="4" t="str">
        <x:v>G1</x:v>
      </x:c>
    </x:row>
    <x:row r="1385" ht="23" customHeight="1">
      <x:c r="A1385" s="13" t="str">
        <x:v>01384</x:v>
      </x:c>
      <x:c r="B1385" s="4" t="n">
        <x:v>2</x:v>
      </x:c>
      <x:c r="C1385" s="4" t="n">
        <x:v>2</x:v>
      </x:c>
      <x:c r="D1385" s="4" t="n">
        <x:v>1</x:v>
      </x:c>
      <x:c r="E1385" s="4" t="n">
        <x:v>1</x:v>
      </x:c>
      <x:c r="F1385" s="4" t="str">
        <x:v>No</x:v>
      </x:c>
      <x:c r="G1385" s="4" t="str">
        <x:v>Sí</x:v>
      </x:c>
      <x:c r="H1385" s="4" t="str">
        <x:v>No</x:v>
      </x:c>
      <x:c r="I1385" s="4" t="str">
        <x:v>Sí</x:v>
      </x:c>
      <x:c r="J1385" s="4" t="str">
        <x:v>G1</x:v>
      </x:c>
    </x:row>
    <x:row r="1386" ht="23" customHeight="1">
      <x:c r="A1386" s="13" t="str">
        <x:v>01385</x:v>
      </x:c>
      <x:c r="B1386" s="4" t="n">
        <x:v>3</x:v>
      </x:c>
      <x:c r="C1386" s="4" t="n">
        <x:v>2</x:v>
      </x:c>
      <x:c r="D1386" s="4" t="n">
        <x:v>2</x:v>
      </x:c>
      <x:c r="E1386" s="4" t="n">
        <x:v>2</x:v>
      </x:c>
      <x:c r="F1386" s="4" t="str">
        <x:v>No</x:v>
      </x:c>
      <x:c r="G1386" s="4" t="str">
        <x:v>Sí</x:v>
      </x:c>
      <x:c r="H1386" s="4" t="str">
        <x:v>No</x:v>
      </x:c>
      <x:c r="I1386" s="4" t="str">
        <x:v>Sí</x:v>
      </x:c>
      <x:c r="J1386" s="4" t="str">
        <x:v>G2</x:v>
      </x:c>
    </x:row>
    <x:row r="1387" ht="23" customHeight="1">
      <x:c r="A1387" s="13" t="str">
        <x:v>01386</x:v>
      </x:c>
      <x:c r="B1387" s="4" t="n">
        <x:v>3</x:v>
      </x:c>
      <x:c r="C1387" s="4" t="n">
        <x:v>3</x:v>
      </x:c>
      <x:c r="D1387" s="4" t="n">
        <x:v>2</x:v>
      </x:c>
      <x:c r="E1387" s="4" t="n">
        <x:v>2</x:v>
      </x:c>
      <x:c r="F1387" s="4" t="str">
        <x:v>No</x:v>
      </x:c>
      <x:c r="G1387" s="4" t="str">
        <x:v>Sí</x:v>
      </x:c>
      <x:c r="H1387" s="4" t="str">
        <x:v>No</x:v>
      </x:c>
      <x:c r="I1387" s="4" t="str">
        <x:v>Sí</x:v>
      </x:c>
      <x:c r="J1387" s="4" t="str">
        <x:v>G2</x:v>
      </x:c>
    </x:row>
    <x:row r="1388" ht="23" customHeight="1">
      <x:c r="A1388" s="13" t="str">
        <x:v>01387</x:v>
      </x:c>
      <x:c r="B1388" s="4" t="n">
        <x:v>3</x:v>
      </x:c>
      <x:c r="C1388" s="4" t="n">
        <x:v>3</x:v>
      </x:c>
      <x:c r="D1388" s="4" t="n">
        <x:v>3</x:v>
      </x:c>
      <x:c r="E1388" s="4" t="n">
        <x:v>2</x:v>
      </x:c>
      <x:c r="F1388" s="4" t="str">
        <x:v>No</x:v>
      </x:c>
      <x:c r="G1388" s="4" t="str">
        <x:v>Sí</x:v>
      </x:c>
      <x:c r="H1388" s="4" t="str">
        <x:v>No</x:v>
      </x:c>
      <x:c r="I1388" s="4" t="str">
        <x:v>Sí</x:v>
      </x:c>
      <x:c r="J1388" s="4" t="str">
        <x:v>G2</x:v>
      </x:c>
    </x:row>
    <x:row r="1389" ht="23" customHeight="1">
      <x:c r="A1389" s="13" t="str">
        <x:v>01388</x:v>
      </x:c>
      <x:c r="B1389" s="4" t="n">
        <x:v>3</x:v>
      </x:c>
      <x:c r="C1389" s="4" t="n">
        <x:v>3</x:v>
      </x:c>
      <x:c r="D1389" s="4" t="n">
        <x:v>3</x:v>
      </x:c>
      <x:c r="E1389" s="4" t="n">
        <x:v>3</x:v>
      </x:c>
      <x:c r="F1389" s="4" t="str">
        <x:v>No</x:v>
      </x:c>
      <x:c r="G1389" s="4" t="str">
        <x:v>Sí</x:v>
      </x:c>
      <x:c r="H1389" s="4" t="str">
        <x:v>No</x:v>
      </x:c>
      <x:c r="I1389" s="4" t="str">
        <x:v>No</x:v>
      </x:c>
      <x:c r="J1389" s="4" t="str">
        <x:v>G2</x:v>
      </x:c>
    </x:row>
    <x:row r="1390" ht="23" customHeight="1">
      <x:c r="A1390" s="13" t="str">
        <x:v>01389</x:v>
      </x:c>
      <x:c r="B1390" s="4" t="n">
        <x:v>3</x:v>
      </x:c>
      <x:c r="C1390" s="4" t="n">
        <x:v>2</x:v>
      </x:c>
      <x:c r="D1390" s="4" t="n">
        <x:v>2</x:v>
      </x:c>
      <x:c r="E1390" s="4" t="n">
        <x:v>2</x:v>
      </x:c>
      <x:c r="F1390" s="4" t="str">
        <x:v>No</x:v>
      </x:c>
      <x:c r="G1390" s="4" t="str">
        <x:v>Sí</x:v>
      </x:c>
      <x:c r="H1390" s="4" t="str">
        <x:v>No</x:v>
      </x:c>
      <x:c r="I1390" s="4" t="str">
        <x:v>Sí</x:v>
      </x:c>
      <x:c r="J1390" s="4" t="str">
        <x:v>G2</x:v>
      </x:c>
    </x:row>
    <x:row r="1391" ht="23" customHeight="1">
      <x:c r="A1391" s="13" t="str">
        <x:v>01390</x:v>
      </x:c>
      <x:c r="B1391" s="4" t="n">
        <x:v>3</x:v>
      </x:c>
      <x:c r="C1391" s="4" t="n">
        <x:v>3</x:v>
      </x:c>
      <x:c r="D1391" s="4" t="n">
        <x:v>2</x:v>
      </x:c>
      <x:c r="E1391" s="4" t="n">
        <x:v>2</x:v>
      </x:c>
      <x:c r="F1391" s="4" t="str">
        <x:v>No</x:v>
      </x:c>
      <x:c r="G1391" s="4" t="str">
        <x:v>Sí</x:v>
      </x:c>
      <x:c r="H1391" s="4" t="str">
        <x:v>No</x:v>
      </x:c>
      <x:c r="I1391" s="4" t="str">
        <x:v>Sí</x:v>
      </x:c>
      <x:c r="J1391" s="4" t="str">
        <x:v>G2</x:v>
      </x:c>
    </x:row>
    <x:row r="1392" ht="23" customHeight="1">
      <x:c r="A1392" s="13" t="str">
        <x:v>01391</x:v>
      </x:c>
      <x:c r="B1392" s="4" t="n">
        <x:v>3</x:v>
      </x:c>
      <x:c r="C1392" s="4" t="n">
        <x:v>3</x:v>
      </x:c>
      <x:c r="D1392" s="4" t="n">
        <x:v>3</x:v>
      </x:c>
      <x:c r="E1392" s="4" t="n">
        <x:v>2</x:v>
      </x:c>
      <x:c r="F1392" s="4" t="str">
        <x:v>No</x:v>
      </x:c>
      <x:c r="G1392" s="4" t="str">
        <x:v>Sí</x:v>
      </x:c>
      <x:c r="H1392" s="4" t="str">
        <x:v>No</x:v>
      </x:c>
      <x:c r="I1392" s="4" t="str">
        <x:v>Sí</x:v>
      </x:c>
      <x:c r="J1392" s="4" t="str">
        <x:v>G2</x:v>
      </x:c>
    </x:row>
    <x:row r="1393" ht="23" customHeight="1">
      <x:c r="A1393" s="13" t="str">
        <x:v>01392</x:v>
      </x:c>
      <x:c r="B1393" s="4" t="n">
        <x:v>3</x:v>
      </x:c>
      <x:c r="C1393" s="4" t="n">
        <x:v>3</x:v>
      </x:c>
      <x:c r="D1393" s="4" t="n">
        <x:v>3</x:v>
      </x:c>
      <x:c r="E1393" s="4" t="n">
        <x:v>3</x:v>
      </x:c>
      <x:c r="F1393" s="4" t="str">
        <x:v>No</x:v>
      </x:c>
      <x:c r="G1393" s="4" t="str">
        <x:v>Sí</x:v>
      </x:c>
      <x:c r="H1393" s="4" t="str">
        <x:v>No</x:v>
      </x:c>
      <x:c r="I1393" s="4" t="str">
        <x:v>Sí</x:v>
      </x:c>
      <x:c r="J1393" s="4" t="str">
        <x:v>G2</x:v>
      </x:c>
    </x:row>
    <x:row r="1394" ht="23" customHeight="1">
      <x:c r="A1394" s="13" t="str">
        <x:v>01393</x:v>
      </x:c>
      <x:c r="B1394" s="4" t="n">
        <x:v>3</x:v>
      </x:c>
      <x:c r="C1394" s="4" t="n">
        <x:v>2</x:v>
      </x:c>
      <x:c r="D1394" s="4" t="n">
        <x:v>2</x:v>
      </x:c>
      <x:c r="E1394" s="4" t="n">
        <x:v>2</x:v>
      </x:c>
      <x:c r="F1394" s="4" t="str">
        <x:v>No</x:v>
      </x:c>
      <x:c r="G1394" s="4" t="str">
        <x:v>Sí</x:v>
      </x:c>
      <x:c r="H1394" s="4" t="str">
        <x:v>No</x:v>
      </x:c>
      <x:c r="I1394" s="4" t="str">
        <x:v>No</x:v>
      </x:c>
      <x:c r="J1394" s="4" t="str">
        <x:v>G2</x:v>
      </x:c>
    </x:row>
    <x:row r="1395" ht="23" customHeight="1">
      <x:c r="A1395" s="13" t="str">
        <x:v>01394</x:v>
      </x:c>
      <x:c r="B1395" s="4" t="n">
        <x:v>3</x:v>
      </x:c>
      <x:c r="C1395" s="4" t="n">
        <x:v>3</x:v>
      </x:c>
      <x:c r="D1395" s="4" t="n">
        <x:v>2</x:v>
      </x:c>
      <x:c r="E1395" s="4" t="n">
        <x:v>2</x:v>
      </x:c>
      <x:c r="F1395" s="4" t="str">
        <x:v>No</x:v>
      </x:c>
      <x:c r="G1395" s="4" t="str">
        <x:v>Sí</x:v>
      </x:c>
      <x:c r="H1395" s="4" t="str">
        <x:v>No</x:v>
      </x:c>
      <x:c r="I1395" s="4" t="str">
        <x:v>Sí</x:v>
      </x:c>
      <x:c r="J1395" s="4" t="str">
        <x:v>G3</x:v>
      </x:c>
    </x:row>
    <x:row r="1396" ht="23" customHeight="1">
      <x:c r="A1396" s="13" t="str">
        <x:v>01395</x:v>
      </x:c>
      <x:c r="B1396" s="4" t="n">
        <x:v>3</x:v>
      </x:c>
      <x:c r="C1396" s="4" t="n">
        <x:v>3</x:v>
      </x:c>
      <x:c r="D1396" s="4" t="n">
        <x:v>3</x:v>
      </x:c>
      <x:c r="E1396" s="4" t="n">
        <x:v>2</x:v>
      </x:c>
      <x:c r="F1396" s="4" t="str">
        <x:v>No</x:v>
      </x:c>
      <x:c r="G1396" s="4" t="str">
        <x:v>Sí</x:v>
      </x:c>
      <x:c r="H1396" s="4" t="str">
        <x:v>No</x:v>
      </x:c>
      <x:c r="I1396" s="4" t="str">
        <x:v>Sí</x:v>
      </x:c>
      <x:c r="J1396" s="4" t="str">
        <x:v>G3</x:v>
      </x:c>
    </x:row>
    <x:row r="1397" ht="23" customHeight="1">
      <x:c r="A1397" s="13" t="str">
        <x:v>01396</x:v>
      </x:c>
      <x:c r="B1397" s="4" t="n">
        <x:v>3</x:v>
      </x:c>
      <x:c r="C1397" s="4" t="n">
        <x:v>3</x:v>
      </x:c>
      <x:c r="D1397" s="4" t="n">
        <x:v>3</x:v>
      </x:c>
      <x:c r="E1397" s="4" t="n">
        <x:v>3</x:v>
      </x:c>
      <x:c r="F1397" s="4" t="str">
        <x:v>No</x:v>
      </x:c>
      <x:c r="G1397" s="4" t="str">
        <x:v>Sí</x:v>
      </x:c>
      <x:c r="H1397" s="4" t="str">
        <x:v>No</x:v>
      </x:c>
      <x:c r="I1397" s="4" t="str">
        <x:v>Sí</x:v>
      </x:c>
      <x:c r="J1397" s="4" t="str">
        <x:v>G3</x:v>
      </x:c>
    </x:row>
    <x:row r="1398" ht="23" customHeight="1">
      <x:c r="A1398" s="13" t="str">
        <x:v>01397</x:v>
      </x:c>
      <x:c r="B1398" s="4" t="n">
        <x:v>1</x:v>
      </x:c>
      <x:c r="C1398" s="4" t="n">
        <x:v>1</x:v>
      </x:c>
      <x:c r="D1398" s="4" t="n">
        <x:v>1</x:v>
      </x:c>
      <x:c r="E1398" s="4" t="n">
        <x:v>0</x:v>
      </x:c>
      <x:c r="F1398" s="4" t="str">
        <x:v>Sí</x:v>
      </x:c>
      <x:c r="G1398" s="4" t="str">
        <x:v>Sí</x:v>
      </x:c>
      <x:c r="H1398" s="4" t="str">
        <x:v>Sí</x:v>
      </x:c>
      <x:c r="I1398" s="4" t="str">
        <x:v>Sí</x:v>
      </x:c>
      <x:c r="J1398" s="4" t="str">
        <x:v>G3</x:v>
      </x:c>
    </x:row>
    <x:row r="1399" ht="23" customHeight="1">
      <x:c r="A1399" s="13" t="str">
        <x:v>01398</x:v>
      </x:c>
      <x:c r="B1399" s="4" t="n">
        <x:v>1</x:v>
      </x:c>
      <x:c r="C1399" s="4" t="n">
        <x:v>1</x:v>
      </x:c>
      <x:c r="D1399" s="4" t="n">
        <x:v>1</x:v>
      </x:c>
      <x:c r="E1399" s="4" t="n">
        <x:v>1</x:v>
      </x:c>
      <x:c r="F1399" s="4" t="str">
        <x:v>Sí</x:v>
      </x:c>
      <x:c r="G1399" s="4" t="str">
        <x:v>Sí</x:v>
      </x:c>
      <x:c r="H1399" s="4" t="str">
        <x:v>Sí</x:v>
      </x:c>
      <x:c r="I1399" s="4" t="str">
        <x:v>No</x:v>
      </x:c>
      <x:c r="J1399" s="4" t="str">
        <x:v>G3</x:v>
      </x:c>
    </x:row>
    <x:row r="1400" ht="23" customHeight="1">
      <x:c r="A1400" s="13" t="str">
        <x:v>01399</x:v>
      </x:c>
      <x:c r="B1400" s="4" t="n">
        <x:v>2</x:v>
      </x:c>
      <x:c r="C1400" s="4" t="n">
        <x:v>1</x:v>
      </x:c>
      <x:c r="D1400" s="4" t="n">
        <x:v>1</x:v>
      </x:c>
      <x:c r="E1400" s="4" t="n">
        <x:v>1</x:v>
      </x:c>
      <x:c r="F1400" s="4" t="str">
        <x:v>Sí</x:v>
      </x:c>
      <x:c r="G1400" s="4" t="str">
        <x:v>Sí</x:v>
      </x:c>
      <x:c r="H1400" s="4" t="str">
        <x:v>Sí</x:v>
      </x:c>
      <x:c r="I1400" s="4" t="str">
        <x:v>No</x:v>
      </x:c>
      <x:c r="J1400" s="4" t="str">
        <x:v>G3</x:v>
      </x:c>
    </x:row>
    <x:row r="1401" ht="23" customHeight="1">
      <x:c r="A1401" s="13" t="str">
        <x:v>01400</x:v>
      </x:c>
      <x:c r="B1401" s="4" t="n">
        <x:v>2</x:v>
      </x:c>
      <x:c r="C1401" s="4" t="n">
        <x:v>2</x:v>
      </x:c>
      <x:c r="D1401" s="4" t="n">
        <x:v>2</x:v>
      </x:c>
      <x:c r="E1401" s="4" t="n">
        <x:v>2</x:v>
      </x:c>
      <x:c r="F1401" s="4" t="str">
        <x:v>No</x:v>
      </x:c>
      <x:c r="G1401" s="4" t="str">
        <x:v>Sí</x:v>
      </x:c>
      <x:c r="H1401" s="4" t="str">
        <x:v>Sí</x:v>
      </x:c>
      <x:c r="I1401" s="4" t="str">
        <x:v>Sí</x:v>
      </x:c>
      <x:c r="J1401" s="4" t="str">
        <x:v>G3</x:v>
      </x:c>
    </x:row>
    <x:row r="1402" ht="23" customHeight="1">
      <x:c r="A1402" s="13" t="str">
        <x:v>01401</x:v>
      </x:c>
      <x:c r="B1402" s="4" t="n">
        <x:v>3</x:v>
      </x:c>
      <x:c r="C1402" s="4" t="n">
        <x:v>2</x:v>
      </x:c>
      <x:c r="D1402" s="4" t="n">
        <x:v>2</x:v>
      </x:c>
      <x:c r="E1402" s="4" t="n">
        <x:v>2</x:v>
      </x:c>
      <x:c r="F1402" s="4" t="str">
        <x:v>No</x:v>
      </x:c>
      <x:c r="G1402" s="4" t="str">
        <x:v>Sí</x:v>
      </x:c>
      <x:c r="H1402" s="4" t="str">
        <x:v>No</x:v>
      </x:c>
      <x:c r="I1402" s="4" t="str">
        <x:v>Sí</x:v>
      </x:c>
      <x:c r="J1402" s="4" t="str">
        <x:v>G1</x:v>
      </x:c>
    </x:row>
    <x:row r="1403" ht="23" customHeight="1">
      <x:c r="A1403" s="13" t="str">
        <x:v>01402</x:v>
      </x:c>
      <x:c r="B1403" s="4" t="n">
        <x:v>3</x:v>
      </x:c>
      <x:c r="C1403" s="4" t="n">
        <x:v>3</x:v>
      </x:c>
      <x:c r="D1403" s="4" t="n">
        <x:v>2</x:v>
      </x:c>
      <x:c r="E1403" s="4" t="n">
        <x:v>2</x:v>
      </x:c>
      <x:c r="F1403" s="4" t="str">
        <x:v>No</x:v>
      </x:c>
      <x:c r="G1403" s="4" t="str">
        <x:v>Sí</x:v>
      </x:c>
      <x:c r="H1403" s="4" t="str">
        <x:v>No</x:v>
      </x:c>
      <x:c r="I1403" s="4" t="str">
        <x:v>Sí</x:v>
      </x:c>
      <x:c r="J1403" s="4" t="str">
        <x:v>G1</x:v>
      </x:c>
    </x:row>
    <x:row r="1404" ht="23" customHeight="1">
      <x:c r="A1404" s="13" t="str">
        <x:v>01403</x:v>
      </x:c>
      <x:c r="B1404" s="4" t="n">
        <x:v>3</x:v>
      </x:c>
      <x:c r="C1404" s="4" t="n">
        <x:v>3</x:v>
      </x:c>
      <x:c r="D1404" s="4" t="n">
        <x:v>3</x:v>
      </x:c>
      <x:c r="E1404" s="4" t="n">
        <x:v>2</x:v>
      </x:c>
      <x:c r="F1404" s="4" t="str">
        <x:v>No</x:v>
      </x:c>
      <x:c r="G1404" s="4" t="str">
        <x:v>Sí</x:v>
      </x:c>
      <x:c r="H1404" s="4" t="str">
        <x:v>No</x:v>
      </x:c>
      <x:c r="I1404" s="4" t="str">
        <x:v>Sí</x:v>
      </x:c>
      <x:c r="J1404" s="4" t="str">
        <x:v>G1</x:v>
      </x:c>
    </x:row>
    <x:row r="1405" ht="23" customHeight="1">
      <x:c r="A1405" s="13" t="str">
        <x:v>01404</x:v>
      </x:c>
      <x:c r="B1405" s="4" t="n">
        <x:v>3</x:v>
      </x:c>
      <x:c r="C1405" s="4" t="n">
        <x:v>3</x:v>
      </x:c>
      <x:c r="D1405" s="4" t="n">
        <x:v>3</x:v>
      </x:c>
      <x:c r="E1405" s="4" t="n">
        <x:v>3</x:v>
      </x:c>
      <x:c r="F1405" s="4" t="str">
        <x:v>No</x:v>
      </x:c>
      <x:c r="G1405" s="4" t="str">
        <x:v>Sí</x:v>
      </x:c>
      <x:c r="H1405" s="4" t="str">
        <x:v>No</x:v>
      </x:c>
      <x:c r="I1405" s="4" t="str">
        <x:v>Sí</x:v>
      </x:c>
      <x:c r="J1405" s="4" t="str">
        <x:v>G1</x:v>
      </x:c>
    </x:row>
    <x:row r="1406" ht="23" customHeight="1">
      <x:c r="A1406" s="13" t="str">
        <x:v>01405</x:v>
      </x:c>
      <x:c r="B1406" s="4" t="n">
        <x:v>3</x:v>
      </x:c>
      <x:c r="C1406" s="4" t="n">
        <x:v>2</x:v>
      </x:c>
      <x:c r="D1406" s="4" t="n">
        <x:v>2</x:v>
      </x:c>
      <x:c r="E1406" s="4" t="n">
        <x:v>2</x:v>
      </x:c>
      <x:c r="F1406" s="4" t="str">
        <x:v>No</x:v>
      </x:c>
      <x:c r="G1406" s="4" t="str">
        <x:v>Sí</x:v>
      </x:c>
      <x:c r="H1406" s="4" t="str">
        <x:v>No</x:v>
      </x:c>
      <x:c r="I1406" s="4" t="str">
        <x:v>Sí</x:v>
      </x:c>
      <x:c r="J1406" s="4" t="str">
        <x:v>G1</x:v>
      </x:c>
    </x:row>
    <x:row r="1407" ht="23" customHeight="1">
      <x:c r="A1407" s="13" t="str">
        <x:v>01406</x:v>
      </x:c>
      <x:c r="B1407" s="4" t="n">
        <x:v>3</x:v>
      </x:c>
      <x:c r="C1407" s="4" t="n">
        <x:v>3</x:v>
      </x:c>
      <x:c r="D1407" s="4" t="n">
        <x:v>2</x:v>
      </x:c>
      <x:c r="E1407" s="4" t="n">
        <x:v>2</x:v>
      </x:c>
      <x:c r="F1407" s="4" t="str">
        <x:v>No</x:v>
      </x:c>
      <x:c r="G1407" s="4" t="str">
        <x:v>Sí</x:v>
      </x:c>
      <x:c r="H1407" s="4" t="str">
        <x:v>No</x:v>
      </x:c>
      <x:c r="I1407" s="4" t="str">
        <x:v>Sí</x:v>
      </x:c>
      <x:c r="J1407" s="4" t="str">
        <x:v>G1</x:v>
      </x:c>
    </x:row>
    <x:row r="1408" ht="23" customHeight="1">
      <x:c r="A1408" s="13" t="str">
        <x:v>01407</x:v>
      </x:c>
      <x:c r="B1408" s="4" t="n">
        <x:v>3</x:v>
      </x:c>
      <x:c r="C1408" s="4" t="n">
        <x:v>3</x:v>
      </x:c>
      <x:c r="D1408" s="4" t="n">
        <x:v>3</x:v>
      </x:c>
      <x:c r="E1408" s="4" t="n">
        <x:v>2</x:v>
      </x:c>
      <x:c r="F1408" s="4" t="str">
        <x:v>No</x:v>
      </x:c>
      <x:c r="G1408" s="4" t="str">
        <x:v>Sí</x:v>
      </x:c>
      <x:c r="H1408" s="4" t="str">
        <x:v>No</x:v>
      </x:c>
      <x:c r="I1408" s="4" t="str">
        <x:v>Sí</x:v>
      </x:c>
      <x:c r="J1408" s="4" t="str">
        <x:v>G1</x:v>
      </x:c>
    </x:row>
    <x:row r="1409" ht="23" customHeight="1">
      <x:c r="A1409" s="13" t="str">
        <x:v>01408</x:v>
      </x:c>
      <x:c r="B1409" s="4" t="n">
        <x:v>3</x:v>
      </x:c>
      <x:c r="C1409" s="4" t="n">
        <x:v>3</x:v>
      </x:c>
      <x:c r="D1409" s="4" t="n">
        <x:v>3</x:v>
      </x:c>
      <x:c r="E1409" s="4" t="n">
        <x:v>3</x:v>
      </x:c>
      <x:c r="F1409" s="4" t="str">
        <x:v>No</x:v>
      </x:c>
      <x:c r="G1409" s="4" t="str">
        <x:v>Sí</x:v>
      </x:c>
      <x:c r="H1409" s="4" t="str">
        <x:v>No</x:v>
      </x:c>
      <x:c r="I1409" s="4" t="str">
        <x:v>Sí</x:v>
      </x:c>
      <x:c r="J1409" s="4" t="str">
        <x:v>G1</x:v>
      </x:c>
    </x:row>
    <x:row r="1410" ht="23" customHeight="1">
      <x:c r="A1410" s="13" t="str">
        <x:v>01409</x:v>
      </x:c>
      <x:c r="B1410" s="4" t="n">
        <x:v>3</x:v>
      </x:c>
      <x:c r="C1410" s="4" t="n">
        <x:v>2</x:v>
      </x:c>
      <x:c r="D1410" s="4" t="n">
        <x:v>2</x:v>
      </x:c>
      <x:c r="E1410" s="4" t="n">
        <x:v>2</x:v>
      </x:c>
      <x:c r="F1410" s="4" t="str">
        <x:v>No</x:v>
      </x:c>
      <x:c r="G1410" s="4" t="str">
        <x:v>Sí</x:v>
      </x:c>
      <x:c r="H1410" s="4" t="str">
        <x:v>No</x:v>
      </x:c>
      <x:c r="I1410" s="4" t="str">
        <x:v>Sí</x:v>
      </x:c>
      <x:c r="J1410" s="4" t="str">
        <x:v>G1</x:v>
      </x:c>
    </x:row>
    <x:row r="1411" ht="23" customHeight="1">
      <x:c r="A1411" s="13" t="str">
        <x:v>01410</x:v>
      </x:c>
      <x:c r="B1411" s="4" t="n">
        <x:v>3</x:v>
      </x:c>
      <x:c r="C1411" s="4" t="n">
        <x:v>3</x:v>
      </x:c>
      <x:c r="D1411" s="4" t="n">
        <x:v>2</x:v>
      </x:c>
      <x:c r="E1411" s="4" t="n">
        <x:v>2</x:v>
      </x:c>
      <x:c r="F1411" s="4" t="str">
        <x:v>No</x:v>
      </x:c>
      <x:c r="G1411" s="4" t="str">
        <x:v>Sí</x:v>
      </x:c>
      <x:c r="H1411" s="4" t="str">
        <x:v>No</x:v>
      </x:c>
      <x:c r="I1411" s="4" t="str">
        <x:v>Sí</x:v>
      </x:c>
      <x:c r="J1411" s="4" t="str">
        <x:v>G1</x:v>
      </x:c>
    </x:row>
    <x:row r="1412" ht="23" customHeight="1">
      <x:c r="A1412" s="13" t="str">
        <x:v>01411</x:v>
      </x:c>
      <x:c r="B1412" s="4" t="n">
        <x:v>3</x:v>
      </x:c>
      <x:c r="C1412" s="4" t="n">
        <x:v>3</x:v>
      </x:c>
      <x:c r="D1412" s="4" t="n">
        <x:v>3</x:v>
      </x:c>
      <x:c r="E1412" s="4" t="n">
        <x:v>2</x:v>
      </x:c>
      <x:c r="F1412" s="4" t="str">
        <x:v>No</x:v>
      </x:c>
      <x:c r="G1412" s="4" t="str">
        <x:v>Sí</x:v>
      </x:c>
      <x:c r="H1412" s="4" t="str">
        <x:v>No</x:v>
      </x:c>
      <x:c r="I1412" s="4" t="str">
        <x:v>Sí</x:v>
      </x:c>
      <x:c r="J1412" s="4" t="str">
        <x:v>G1</x:v>
      </x:c>
    </x:row>
    <x:row r="1413" ht="23" customHeight="1">
      <x:c r="A1413" s="13" t="str">
        <x:v>01412</x:v>
      </x:c>
      <x:c r="B1413" s="4" t="n">
        <x:v>2</x:v>
      </x:c>
      <x:c r="C1413" s="4" t="n">
        <x:v>2</x:v>
      </x:c>
      <x:c r="D1413" s="4" t="n">
        <x:v>1</x:v>
      </x:c>
      <x:c r="E1413" s="4" t="n">
        <x:v>1</x:v>
      </x:c>
      <x:c r="F1413" s="4" t="str">
        <x:v>No</x:v>
      </x:c>
      <x:c r="G1413" s="4" t="str">
        <x:v>Sí</x:v>
      </x:c>
      <x:c r="H1413" s="4" t="str">
        <x:v>No</x:v>
      </x:c>
      <x:c r="I1413" s="4" t="str">
        <x:v>Sí</x:v>
      </x:c>
      <x:c r="J1413" s="4" t="str">
        <x:v>G1</x:v>
      </x:c>
    </x:row>
    <x:row r="1414" ht="23" customHeight="1">
      <x:c r="A1414" s="13" t="str">
        <x:v>01413</x:v>
      </x:c>
      <x:c r="B1414" s="4" t="n">
        <x:v>3</x:v>
      </x:c>
      <x:c r="C1414" s="4" t="n">
        <x:v>2</x:v>
      </x:c>
      <x:c r="D1414" s="4" t="n">
        <x:v>2</x:v>
      </x:c>
      <x:c r="E1414" s="4" t="n">
        <x:v>2</x:v>
      </x:c>
      <x:c r="F1414" s="4" t="str">
        <x:v>No</x:v>
      </x:c>
      <x:c r="G1414" s="4" t="str">
        <x:v>Sí</x:v>
      </x:c>
      <x:c r="H1414" s="4" t="str">
        <x:v>No</x:v>
      </x:c>
      <x:c r="I1414" s="4" t="str">
        <x:v>Sí</x:v>
      </x:c>
      <x:c r="J1414" s="4" t="str">
        <x:v>G1</x:v>
      </x:c>
    </x:row>
    <x:row r="1415" ht="23" customHeight="1">
      <x:c r="A1415" s="13" t="str">
        <x:v>01414</x:v>
      </x:c>
      <x:c r="B1415" s="4" t="n">
        <x:v>3</x:v>
      </x:c>
      <x:c r="C1415" s="4" t="n">
        <x:v>3</x:v>
      </x:c>
      <x:c r="D1415" s="4" t="n">
        <x:v>2</x:v>
      </x:c>
      <x:c r="E1415" s="4" t="n">
        <x:v>2</x:v>
      </x:c>
      <x:c r="F1415" s="4" t="str">
        <x:v>No</x:v>
      </x:c>
      <x:c r="G1415" s="4" t="str">
        <x:v>Sí</x:v>
      </x:c>
      <x:c r="H1415" s="4" t="str">
        <x:v>No</x:v>
      </x:c>
      <x:c r="I1415" s="4" t="str">
        <x:v>Sí</x:v>
      </x:c>
      <x:c r="J1415" s="4" t="str">
        <x:v>G1</x:v>
      </x:c>
    </x:row>
    <x:row r="1416" ht="23" customHeight="1">
      <x:c r="A1416" s="13" t="str">
        <x:v>01415</x:v>
      </x:c>
      <x:c r="B1416" s="4" t="n">
        <x:v>3</x:v>
      </x:c>
      <x:c r="C1416" s="4" t="n">
        <x:v>3</x:v>
      </x:c>
      <x:c r="D1416" s="4" t="n">
        <x:v>3</x:v>
      </x:c>
      <x:c r="E1416" s="4" t="n">
        <x:v>2</x:v>
      </x:c>
      <x:c r="F1416" s="4" t="str">
        <x:v>No</x:v>
      </x:c>
      <x:c r="G1416" s="4" t="str">
        <x:v>Sí</x:v>
      </x:c>
      <x:c r="H1416" s="4" t="str">
        <x:v>No</x:v>
      </x:c>
      <x:c r="I1416" s="4" t="str">
        <x:v>Sí</x:v>
      </x:c>
      <x:c r="J1416" s="4" t="str">
        <x:v>G2</x:v>
      </x:c>
    </x:row>
    <x:row r="1417" ht="23" customHeight="1">
      <x:c r="A1417" s="13" t="str">
        <x:v>01416</x:v>
      </x:c>
      <x:c r="B1417" s="4" t="n">
        <x:v>3</x:v>
      </x:c>
      <x:c r="C1417" s="4" t="n">
        <x:v>3</x:v>
      </x:c>
      <x:c r="D1417" s="4" t="n">
        <x:v>3</x:v>
      </x:c>
      <x:c r="E1417" s="4" t="n">
        <x:v>3</x:v>
      </x:c>
      <x:c r="F1417" s="4" t="str">
        <x:v>No</x:v>
      </x:c>
      <x:c r="G1417" s="4" t="str">
        <x:v>Sí</x:v>
      </x:c>
      <x:c r="H1417" s="4" t="str">
        <x:v>No</x:v>
      </x:c>
      <x:c r="I1417" s="4" t="str">
        <x:v>Sí</x:v>
      </x:c>
      <x:c r="J1417" s="4" t="str">
        <x:v>G2</x:v>
      </x:c>
    </x:row>
    <x:row r="1418" ht="23" customHeight="1">
      <x:c r="A1418" s="13" t="str">
        <x:v>01417</x:v>
      </x:c>
      <x:c r="B1418" s="4" t="n">
        <x:v>3</x:v>
      </x:c>
      <x:c r="C1418" s="4" t="n">
        <x:v>2</x:v>
      </x:c>
      <x:c r="D1418" s="4" t="n">
        <x:v>2</x:v>
      </x:c>
      <x:c r="E1418" s="4" t="n">
        <x:v>2</x:v>
      </x:c>
      <x:c r="F1418" s="4" t="str">
        <x:v>No</x:v>
      </x:c>
      <x:c r="G1418" s="4" t="str">
        <x:v>Sí</x:v>
      </x:c>
      <x:c r="H1418" s="4" t="str">
        <x:v>No</x:v>
      </x:c>
      <x:c r="I1418" s="4" t="str">
        <x:v>Sí</x:v>
      </x:c>
      <x:c r="J1418" s="4" t="str">
        <x:v>G2</x:v>
      </x:c>
    </x:row>
    <x:row r="1419" ht="23" customHeight="1">
      <x:c r="A1419" s="13" t="str">
        <x:v>01418</x:v>
      </x:c>
      <x:c r="B1419" s="4" t="n">
        <x:v>3</x:v>
      </x:c>
      <x:c r="C1419" s="4" t="n">
        <x:v>3</x:v>
      </x:c>
      <x:c r="D1419" s="4" t="n">
        <x:v>2</x:v>
      </x:c>
      <x:c r="E1419" s="4" t="n">
        <x:v>2</x:v>
      </x:c>
      <x:c r="F1419" s="4" t="str">
        <x:v>No</x:v>
      </x:c>
      <x:c r="G1419" s="4" t="str">
        <x:v>Sí</x:v>
      </x:c>
      <x:c r="H1419" s="4" t="str">
        <x:v>No</x:v>
      </x:c>
      <x:c r="I1419" s="4" t="str">
        <x:v>Sí</x:v>
      </x:c>
      <x:c r="J1419" s="4" t="str">
        <x:v>G2</x:v>
      </x:c>
    </x:row>
    <x:row r="1420" ht="23" customHeight="1">
      <x:c r="A1420" s="13" t="str">
        <x:v>01419</x:v>
      </x:c>
      <x:c r="B1420" s="4" t="n">
        <x:v>3</x:v>
      </x:c>
      <x:c r="C1420" s="4" t="n">
        <x:v>3</x:v>
      </x:c>
      <x:c r="D1420" s="4" t="n">
        <x:v>3</x:v>
      </x:c>
      <x:c r="E1420" s="4" t="n">
        <x:v>2</x:v>
      </x:c>
      <x:c r="F1420" s="4" t="str">
        <x:v>No</x:v>
      </x:c>
      <x:c r="G1420" s="4" t="str">
        <x:v>Sí</x:v>
      </x:c>
      <x:c r="H1420" s="4" t="str">
        <x:v>No</x:v>
      </x:c>
      <x:c r="I1420" s="4" t="str">
        <x:v>Sí</x:v>
      </x:c>
      <x:c r="J1420" s="4" t="str">
        <x:v>G2</x:v>
      </x:c>
    </x:row>
    <x:row r="1421" ht="23" customHeight="1">
      <x:c r="A1421" s="13" t="str">
        <x:v>01420</x:v>
      </x:c>
      <x:c r="B1421" s="4" t="n">
        <x:v>3</x:v>
      </x:c>
      <x:c r="C1421" s="4" t="n">
        <x:v>3</x:v>
      </x:c>
      <x:c r="D1421" s="4" t="n">
        <x:v>3</x:v>
      </x:c>
      <x:c r="E1421" s="4" t="n">
        <x:v>3</x:v>
      </x:c>
      <x:c r="F1421" s="4" t="str">
        <x:v>No</x:v>
      </x:c>
      <x:c r="G1421" s="4" t="str">
        <x:v>Sí</x:v>
      </x:c>
      <x:c r="H1421" s="4" t="str">
        <x:v>No</x:v>
      </x:c>
      <x:c r="I1421" s="4" t="str">
        <x:v>Sí</x:v>
      </x:c>
      <x:c r="J1421" s="4" t="str">
        <x:v>G2</x:v>
      </x:c>
    </x:row>
    <x:row r="1422" ht="23" customHeight="1">
      <x:c r="A1422" s="13" t="str">
        <x:v>01421</x:v>
      </x:c>
      <x:c r="B1422" s="4" t="n">
        <x:v>3</x:v>
      </x:c>
      <x:c r="C1422" s="4" t="n">
        <x:v>2</x:v>
      </x:c>
      <x:c r="D1422" s="4" t="n">
        <x:v>2</x:v>
      </x:c>
      <x:c r="E1422" s="4" t="n">
        <x:v>2</x:v>
      </x:c>
      <x:c r="F1422" s="4" t="str">
        <x:v>No</x:v>
      </x:c>
      <x:c r="G1422" s="4" t="str">
        <x:v>Sí</x:v>
      </x:c>
      <x:c r="H1422" s="4" t="str">
        <x:v>No</x:v>
      </x:c>
      <x:c r="I1422" s="4" t="str">
        <x:v>Sí</x:v>
      </x:c>
      <x:c r="J1422" s="4" t="str">
        <x:v>G2</x:v>
      </x:c>
    </x:row>
    <x:row r="1423" ht="23" customHeight="1">
      <x:c r="A1423" s="13" t="str">
        <x:v>01422</x:v>
      </x:c>
      <x:c r="B1423" s="4" t="n">
        <x:v>3</x:v>
      </x:c>
      <x:c r="C1423" s="4" t="n">
        <x:v>3</x:v>
      </x:c>
      <x:c r="D1423" s="4" t="n">
        <x:v>2</x:v>
      </x:c>
      <x:c r="E1423" s="4" t="n">
        <x:v>2</x:v>
      </x:c>
      <x:c r="F1423" s="4" t="str">
        <x:v>No</x:v>
      </x:c>
      <x:c r="G1423" s="4" t="str">
        <x:v>Sí</x:v>
      </x:c>
      <x:c r="H1423" s="4" t="str">
        <x:v>No</x:v>
      </x:c>
      <x:c r="I1423" s="4" t="str">
        <x:v>Sí</x:v>
      </x:c>
      <x:c r="J1423" s="4" t="str">
        <x:v>G2</x:v>
      </x:c>
    </x:row>
    <x:row r="1424" ht="23" customHeight="1">
      <x:c r="A1424" s="13" t="str">
        <x:v>01423</x:v>
      </x:c>
      <x:c r="B1424" s="4" t="n">
        <x:v>3</x:v>
      </x:c>
      <x:c r="C1424" s="4" t="n">
        <x:v>3</x:v>
      </x:c>
      <x:c r="D1424" s="4" t="n">
        <x:v>3</x:v>
      </x:c>
      <x:c r="E1424" s="4" t="n">
        <x:v>2</x:v>
      </x:c>
      <x:c r="F1424" s="4" t="str">
        <x:v>No</x:v>
      </x:c>
      <x:c r="G1424" s="4" t="str">
        <x:v>Sí</x:v>
      </x:c>
      <x:c r="H1424" s="4" t="str">
        <x:v>No</x:v>
      </x:c>
      <x:c r="I1424" s="4" t="str">
        <x:v>Sí</x:v>
      </x:c>
      <x:c r="J1424" s="4" t="str">
        <x:v>G2</x:v>
      </x:c>
    </x:row>
    <x:row r="1425" ht="23" customHeight="1">
      <x:c r="A1425" s="13" t="str">
        <x:v>01424</x:v>
      </x:c>
      <x:c r="B1425" s="4" t="n">
        <x:v>3</x:v>
      </x:c>
      <x:c r="C1425" s="4" t="n">
        <x:v>3</x:v>
      </x:c>
      <x:c r="D1425" s="4" t="n">
        <x:v>3</x:v>
      </x:c>
      <x:c r="E1425" s="4" t="n">
        <x:v>3</x:v>
      </x:c>
      <x:c r="F1425" s="4" t="str">
        <x:v>No</x:v>
      </x:c>
      <x:c r="G1425" s="4" t="str">
        <x:v>Sí</x:v>
      </x:c>
      <x:c r="H1425" s="4" t="str">
        <x:v>No</x:v>
      </x:c>
      <x:c r="I1425" s="4" t="str">
        <x:v>Sí</x:v>
      </x:c>
      <x:c r="J1425" s="4" t="str">
        <x:v>G2</x:v>
      </x:c>
    </x:row>
    <x:row r="1426" ht="23" customHeight="1">
      <x:c r="A1426" s="13" t="str">
        <x:v>01425</x:v>
      </x:c>
      <x:c r="B1426" s="4" t="n">
        <x:v>3</x:v>
      </x:c>
      <x:c r="C1426" s="4" t="n">
        <x:v>2</x:v>
      </x:c>
      <x:c r="D1426" s="4" t="n">
        <x:v>2</x:v>
      </x:c>
      <x:c r="E1426" s="4" t="n">
        <x:v>2</x:v>
      </x:c>
      <x:c r="F1426" s="4" t="str">
        <x:v>No</x:v>
      </x:c>
      <x:c r="G1426" s="4" t="str">
        <x:v>Sí</x:v>
      </x:c>
      <x:c r="H1426" s="4" t="str">
        <x:v>No</x:v>
      </x:c>
      <x:c r="I1426" s="4" t="str">
        <x:v>Sí</x:v>
      </x:c>
      <x:c r="J1426" s="4" t="str">
        <x:v>G2</x:v>
      </x:c>
    </x:row>
    <x:row r="1427" ht="23" customHeight="1">
      <x:c r="A1427" s="13" t="str">
        <x:v>01426</x:v>
      </x:c>
      <x:c r="B1427" s="4" t="n">
        <x:v>1</x:v>
      </x:c>
      <x:c r="C1427" s="4" t="n">
        <x:v>1</x:v>
      </x:c>
      <x:c r="D1427" s="4" t="n">
        <x:v>1</x:v>
      </x:c>
      <x:c r="E1427" s="4" t="n">
        <x:v>1</x:v>
      </x:c>
      <x:c r="F1427" s="4" t="str">
        <x:v>Sí</x:v>
      </x:c>
      <x:c r="G1427" s="4" t="str">
        <x:v>Sí</x:v>
      </x:c>
      <x:c r="H1427" s="4" t="str">
        <x:v>Sí</x:v>
      </x:c>
      <x:c r="I1427" s="4" t="str">
        <x:v>No</x:v>
      </x:c>
      <x:c r="J1427" s="4" t="str">
        <x:v>G2</x:v>
      </x:c>
    </x:row>
    <x:row r="1428" ht="23" customHeight="1">
      <x:c r="A1428" s="13" t="str">
        <x:v>01427</x:v>
      </x:c>
      <x:c r="B1428" s="4" t="n">
        <x:v>3</x:v>
      </x:c>
      <x:c r="C1428" s="4" t="n">
        <x:v>3</x:v>
      </x:c>
      <x:c r="D1428" s="4" t="n">
        <x:v>3</x:v>
      </x:c>
      <x:c r="E1428" s="4" t="n">
        <x:v>2</x:v>
      </x:c>
      <x:c r="F1428" s="4" t="str">
        <x:v>No</x:v>
      </x:c>
      <x:c r="G1428" s="4" t="str">
        <x:v>Sí</x:v>
      </x:c>
      <x:c r="H1428" s="4" t="str">
        <x:v>No</x:v>
      </x:c>
      <x:c r="I1428" s="4" t="str">
        <x:v>Sí</x:v>
      </x:c>
      <x:c r="J1428" s="4" t="str">
        <x:v>G2</x:v>
      </x:c>
    </x:row>
    <x:row r="1429" ht="23" customHeight="1">
      <x:c r="A1429" s="13" t="str">
        <x:v>01428</x:v>
      </x:c>
      <x:c r="B1429" s="4" t="n">
        <x:v>3</x:v>
      </x:c>
      <x:c r="C1429" s="4" t="n">
        <x:v>3</x:v>
      </x:c>
      <x:c r="D1429" s="4" t="n">
        <x:v>3</x:v>
      </x:c>
      <x:c r="E1429" s="4" t="n">
        <x:v>3</x:v>
      </x:c>
      <x:c r="F1429" s="4" t="str">
        <x:v>No</x:v>
      </x:c>
      <x:c r="G1429" s="4" t="str">
        <x:v>Sí</x:v>
      </x:c>
      <x:c r="H1429" s="4" t="str">
        <x:v>No</x:v>
      </x:c>
      <x:c r="I1429" s="4" t="str">
        <x:v>Sí</x:v>
      </x:c>
      <x:c r="J1429" s="4" t="str">
        <x:v>G2</x:v>
      </x:c>
    </x:row>
    <x:row r="1430" ht="23" customHeight="1">
      <x:c r="A1430" s="13" t="str">
        <x:v>01429</x:v>
      </x:c>
      <x:c r="B1430" s="4" t="n">
        <x:v>3</x:v>
      </x:c>
      <x:c r="C1430" s="4" t="n">
        <x:v>2</x:v>
      </x:c>
      <x:c r="D1430" s="4" t="n">
        <x:v>2</x:v>
      </x:c>
      <x:c r="E1430" s="4" t="n">
        <x:v>2</x:v>
      </x:c>
      <x:c r="F1430" s="4" t="str">
        <x:v>No</x:v>
      </x:c>
      <x:c r="G1430" s="4" t="str">
        <x:v>Sí</x:v>
      </x:c>
      <x:c r="H1430" s="4" t="str">
        <x:v>No</x:v>
      </x:c>
      <x:c r="I1430" s="4" t="str">
        <x:v>Sí</x:v>
      </x:c>
      <x:c r="J1430" s="4" t="str">
        <x:v>G1</x:v>
      </x:c>
    </x:row>
    <x:row r="1431" ht="23" customHeight="1">
      <x:c r="A1431" s="13" t="str">
        <x:v>01430</x:v>
      </x:c>
      <x:c r="B1431" s="4" t="n">
        <x:v>3</x:v>
      </x:c>
      <x:c r="C1431" s="4" t="n">
        <x:v>3</x:v>
      </x:c>
      <x:c r="D1431" s="4" t="n">
        <x:v>2</x:v>
      </x:c>
      <x:c r="E1431" s="4" t="n">
        <x:v>2</x:v>
      </x:c>
      <x:c r="F1431" s="4" t="str">
        <x:v>No</x:v>
      </x:c>
      <x:c r="G1431" s="4" t="str">
        <x:v>Sí</x:v>
      </x:c>
      <x:c r="H1431" s="4" t="str">
        <x:v>No</x:v>
      </x:c>
      <x:c r="I1431" s="4" t="str">
        <x:v>Sí</x:v>
      </x:c>
      <x:c r="J1431" s="4" t="str">
        <x:v>G1</x:v>
      </x:c>
    </x:row>
    <x:row r="1432" ht="23" customHeight="1">
      <x:c r="A1432" s="13" t="str">
        <x:v>01431</x:v>
      </x:c>
      <x:c r="B1432" s="4" t="n">
        <x:v>3</x:v>
      </x:c>
      <x:c r="C1432" s="4" t="n">
        <x:v>3</x:v>
      </x:c>
      <x:c r="D1432" s="4" t="n">
        <x:v>3</x:v>
      </x:c>
      <x:c r="E1432" s="4" t="n">
        <x:v>2</x:v>
      </x:c>
      <x:c r="F1432" s="4" t="str">
        <x:v>No</x:v>
      </x:c>
      <x:c r="G1432" s="4" t="str">
        <x:v>Sí</x:v>
      </x:c>
      <x:c r="H1432" s="4" t="str">
        <x:v>No</x:v>
      </x:c>
      <x:c r="I1432" s="4" t="str">
        <x:v>Sí</x:v>
      </x:c>
      <x:c r="J1432" s="4" t="str">
        <x:v>G1</x:v>
      </x:c>
    </x:row>
    <x:row r="1433" ht="23" customHeight="1">
      <x:c r="A1433" s="13" t="str">
        <x:v>01432</x:v>
      </x:c>
      <x:c r="B1433" s="4" t="n">
        <x:v>3</x:v>
      </x:c>
      <x:c r="C1433" s="4" t="n">
        <x:v>3</x:v>
      </x:c>
      <x:c r="D1433" s="4" t="n">
        <x:v>3</x:v>
      </x:c>
      <x:c r="E1433" s="4" t="n">
        <x:v>3</x:v>
      </x:c>
      <x:c r="F1433" s="4" t="str">
        <x:v>No</x:v>
      </x:c>
      <x:c r="G1433" s="4" t="str">
        <x:v>Sí</x:v>
      </x:c>
      <x:c r="H1433" s="4" t="str">
        <x:v>No</x:v>
      </x:c>
      <x:c r="I1433" s="4" t="str">
        <x:v>Sí</x:v>
      </x:c>
      <x:c r="J1433" s="4" t="str">
        <x:v>G1</x:v>
      </x:c>
    </x:row>
    <x:row r="1434" ht="23" customHeight="1">
      <x:c r="A1434" s="13" t="str">
        <x:v>01433</x:v>
      </x:c>
      <x:c r="B1434" s="4" t="n">
        <x:v>3</x:v>
      </x:c>
      <x:c r="C1434" s="4" t="n">
        <x:v>2</x:v>
      </x:c>
      <x:c r="D1434" s="4" t="n">
        <x:v>2</x:v>
      </x:c>
      <x:c r="E1434" s="4" t="n">
        <x:v>2</x:v>
      </x:c>
      <x:c r="F1434" s="4" t="str">
        <x:v>No</x:v>
      </x:c>
      <x:c r="G1434" s="4" t="str">
        <x:v>Sí</x:v>
      </x:c>
      <x:c r="H1434" s="4" t="str">
        <x:v>No</x:v>
      </x:c>
      <x:c r="I1434" s="4" t="str">
        <x:v>Sí</x:v>
      </x:c>
      <x:c r="J1434" s="4" t="str">
        <x:v>G1</x:v>
      </x:c>
    </x:row>
    <x:row r="1435" ht="23" customHeight="1">
      <x:c r="A1435" s="13" t="str">
        <x:v>01434</x:v>
      </x:c>
      <x:c r="B1435" s="4" t="n">
        <x:v>3</x:v>
      </x:c>
      <x:c r="C1435" s="4" t="n">
        <x:v>3</x:v>
      </x:c>
      <x:c r="D1435" s="4" t="n">
        <x:v>2</x:v>
      </x:c>
      <x:c r="E1435" s="4" t="n">
        <x:v>2</x:v>
      </x:c>
      <x:c r="F1435" s="4" t="str">
        <x:v>No</x:v>
      </x:c>
      <x:c r="G1435" s="4" t="str">
        <x:v>Sí</x:v>
      </x:c>
      <x:c r="H1435" s="4" t="str">
        <x:v>No</x:v>
      </x:c>
      <x:c r="I1435" s="4" t="str">
        <x:v>Sí</x:v>
      </x:c>
      <x:c r="J1435" s="4" t="str">
        <x:v>G1</x:v>
      </x:c>
    </x:row>
    <x:row r="1436" ht="23" customHeight="1">
      <x:c r="A1436" s="13" t="str">
        <x:v>01435</x:v>
      </x:c>
      <x:c r="B1436" s="4" t="n">
        <x:v>3</x:v>
      </x:c>
      <x:c r="C1436" s="4" t="n">
        <x:v>3</x:v>
      </x:c>
      <x:c r="D1436" s="4" t="n">
        <x:v>3</x:v>
      </x:c>
      <x:c r="E1436" s="4" t="n">
        <x:v>2</x:v>
      </x:c>
      <x:c r="F1436" s="4" t="str">
        <x:v>No</x:v>
      </x:c>
      <x:c r="G1436" s="4" t="str">
        <x:v>Sí</x:v>
      </x:c>
      <x:c r="H1436" s="4" t="str">
        <x:v>No</x:v>
      </x:c>
      <x:c r="I1436" s="4" t="str">
        <x:v>Sí</x:v>
      </x:c>
      <x:c r="J1436" s="4" t="str">
        <x:v>G1</x:v>
      </x:c>
    </x:row>
    <x:row r="1437" ht="23" customHeight="1">
      <x:c r="A1437" s="13" t="str">
        <x:v>01436</x:v>
      </x:c>
      <x:c r="B1437" s="4" t="n">
        <x:v>3</x:v>
      </x:c>
      <x:c r="C1437" s="4" t="n">
        <x:v>3</x:v>
      </x:c>
      <x:c r="D1437" s="4" t="n">
        <x:v>3</x:v>
      </x:c>
      <x:c r="E1437" s="4" t="n">
        <x:v>3</x:v>
      </x:c>
      <x:c r="F1437" s="4" t="str">
        <x:v>No</x:v>
      </x:c>
      <x:c r="G1437" s="4" t="str">
        <x:v>Sí</x:v>
      </x:c>
      <x:c r="H1437" s="4" t="str">
        <x:v>No</x:v>
      </x:c>
      <x:c r="I1437" s="4" t="str">
        <x:v>Sí</x:v>
      </x:c>
      <x:c r="J1437" s="4" t="str">
        <x:v>G1</x:v>
      </x:c>
    </x:row>
    <x:row r="1438" ht="23" customHeight="1">
      <x:c r="A1438" s="13" t="str">
        <x:v>01437</x:v>
      </x:c>
      <x:c r="B1438" s="4" t="n">
        <x:v>3</x:v>
      </x:c>
      <x:c r="C1438" s="4" t="n">
        <x:v>2</x:v>
      </x:c>
      <x:c r="D1438" s="4" t="n">
        <x:v>2</x:v>
      </x:c>
      <x:c r="E1438" s="4" t="n">
        <x:v>2</x:v>
      </x:c>
      <x:c r="F1438" s="4" t="str">
        <x:v>No</x:v>
      </x:c>
      <x:c r="G1438" s="4" t="str">
        <x:v>Sí</x:v>
      </x:c>
      <x:c r="H1438" s="4" t="str">
        <x:v>No</x:v>
      </x:c>
      <x:c r="I1438" s="4" t="str">
        <x:v>Sí</x:v>
      </x:c>
      <x:c r="J1438" s="4" t="str">
        <x:v>G1</x:v>
      </x:c>
    </x:row>
    <x:row r="1439" ht="23" customHeight="1">
      <x:c r="A1439" s="13" t="str">
        <x:v>01438</x:v>
      </x:c>
      <x:c r="B1439" s="4" t="n">
        <x:v>3</x:v>
      </x:c>
      <x:c r="C1439" s="4" t="n">
        <x:v>3</x:v>
      </x:c>
      <x:c r="D1439" s="4" t="n">
        <x:v>2</x:v>
      </x:c>
      <x:c r="E1439" s="4" t="n">
        <x:v>2</x:v>
      </x:c>
      <x:c r="F1439" s="4" t="str">
        <x:v>No</x:v>
      </x:c>
      <x:c r="G1439" s="4" t="str">
        <x:v>Sí</x:v>
      </x:c>
      <x:c r="H1439" s="4" t="str">
        <x:v>No</x:v>
      </x:c>
      <x:c r="I1439" s="4" t="str">
        <x:v>Sí</x:v>
      </x:c>
      <x:c r="J1439" s="4" t="str">
        <x:v>G1</x:v>
      </x:c>
    </x:row>
    <x:row r="1440" ht="23" customHeight="1">
      <x:c r="A1440" s="13" t="str">
        <x:v>01439</x:v>
      </x:c>
      <x:c r="B1440" s="4" t="n">
        <x:v>3</x:v>
      </x:c>
      <x:c r="C1440" s="4" t="n">
        <x:v>3</x:v>
      </x:c>
      <x:c r="D1440" s="4" t="n">
        <x:v>3</x:v>
      </x:c>
      <x:c r="E1440" s="4" t="n">
        <x:v>2</x:v>
      </x:c>
      <x:c r="F1440" s="4" t="str">
        <x:v>No</x:v>
      </x:c>
      <x:c r="G1440" s="4" t="str">
        <x:v>Sí</x:v>
      </x:c>
      <x:c r="H1440" s="4" t="str">
        <x:v>No</x:v>
      </x:c>
      <x:c r="I1440" s="4" t="str">
        <x:v>Sí</x:v>
      </x:c>
      <x:c r="J1440" s="4" t="str">
        <x:v>G1</x:v>
      </x:c>
    </x:row>
    <x:row r="1441" ht="23" customHeight="1">
      <x:c r="A1441" s="13" t="str">
        <x:v>01440</x:v>
      </x:c>
      <x:c r="B1441" s="4" t="n">
        <x:v>2</x:v>
      </x:c>
      <x:c r="C1441" s="4" t="n">
        <x:v>2</x:v>
      </x:c>
      <x:c r="D1441" s="4" t="n">
        <x:v>1</x:v>
      </x:c>
      <x:c r="E1441" s="4" t="n">
        <x:v>1</x:v>
      </x:c>
      <x:c r="F1441" s="4" t="str">
        <x:v>No</x:v>
      </x:c>
      <x:c r="G1441" s="4" t="str">
        <x:v>Sí</x:v>
      </x:c>
      <x:c r="H1441" s="4" t="str">
        <x:v>No</x:v>
      </x:c>
      <x:c r="I1441" s="4" t="str">
        <x:v>Sí</x:v>
      </x:c>
      <x:c r="J1441" s="4" t="str">
        <x:v>G1</x:v>
      </x:c>
    </x:row>
    <x:row r="1442" ht="23" customHeight="1">
      <x:c r="A1442" s="13" t="str">
        <x:v>01441</x:v>
      </x:c>
      <x:c r="B1442" s="4" t="n">
        <x:v>3</x:v>
      </x:c>
      <x:c r="C1442" s="4" t="n">
        <x:v>2</x:v>
      </x:c>
      <x:c r="D1442" s="4" t="n">
        <x:v>2</x:v>
      </x:c>
      <x:c r="E1442" s="4" t="n">
        <x:v>2</x:v>
      </x:c>
      <x:c r="F1442" s="4" t="str">
        <x:v>No</x:v>
      </x:c>
      <x:c r="G1442" s="4" t="str">
        <x:v>Sí</x:v>
      </x:c>
      <x:c r="H1442" s="4" t="str">
        <x:v>No</x:v>
      </x:c>
      <x:c r="I1442" s="4" t="str">
        <x:v>Sí</x:v>
      </x:c>
      <x:c r="J1442" s="4" t="str">
        <x:v>G1</x:v>
      </x:c>
    </x:row>
    <x:row r="1443" ht="23" customHeight="1">
      <x:c r="A1443" s="13" t="str">
        <x:v>01442</x:v>
      </x:c>
      <x:c r="B1443" s="4" t="n">
        <x:v>3</x:v>
      </x:c>
      <x:c r="C1443" s="4" t="n">
        <x:v>3</x:v>
      </x:c>
      <x:c r="D1443" s="4" t="n">
        <x:v>2</x:v>
      </x:c>
      <x:c r="E1443" s="4" t="n">
        <x:v>2</x:v>
      </x:c>
      <x:c r="F1443" s="4" t="str">
        <x:v>No</x:v>
      </x:c>
      <x:c r="G1443" s="4" t="str">
        <x:v>Sí</x:v>
      </x:c>
      <x:c r="H1443" s="4" t="str">
        <x:v>No</x:v>
      </x:c>
      <x:c r="I1443" s="4" t="str">
        <x:v>Sí</x:v>
      </x:c>
      <x:c r="J1443" s="4" t="str">
        <x:v>G1</x:v>
      </x:c>
    </x:row>
    <x:row r="1444" ht="23" customHeight="1">
      <x:c r="A1444" s="13" t="str">
        <x:v>01443</x:v>
      </x:c>
      <x:c r="B1444" s="4" t="n">
        <x:v>3</x:v>
      </x:c>
      <x:c r="C1444" s="4" t="n">
        <x:v>3</x:v>
      </x:c>
      <x:c r="D1444" s="4" t="n">
        <x:v>3</x:v>
      </x:c>
      <x:c r="E1444" s="4" t="n">
        <x:v>2</x:v>
      </x:c>
      <x:c r="F1444" s="4" t="str">
        <x:v>No</x:v>
      </x:c>
      <x:c r="G1444" s="4" t="str">
        <x:v>Sí</x:v>
      </x:c>
      <x:c r="H1444" s="4" t="str">
        <x:v>No</x:v>
      </x:c>
      <x:c r="I1444" s="4" t="str">
        <x:v>Sí</x:v>
      </x:c>
      <x:c r="J1444" s="4" t="str">
        <x:v>G2</x:v>
      </x:c>
    </x:row>
    <x:row r="1445" ht="23" customHeight="1">
      <x:c r="A1445" s="13" t="str">
        <x:v>01444</x:v>
      </x:c>
      <x:c r="B1445" s="4" t="n">
        <x:v>3</x:v>
      </x:c>
      <x:c r="C1445" s="4" t="n">
        <x:v>3</x:v>
      </x:c>
      <x:c r="D1445" s="4" t="n">
        <x:v>3</x:v>
      </x:c>
      <x:c r="E1445" s="4" t="n">
        <x:v>3</x:v>
      </x:c>
      <x:c r="F1445" s="4" t="str">
        <x:v>No</x:v>
      </x:c>
      <x:c r="G1445" s="4" t="str">
        <x:v>Sí</x:v>
      </x:c>
      <x:c r="H1445" s="4" t="str">
        <x:v>No</x:v>
      </x:c>
      <x:c r="I1445" s="4" t="str">
        <x:v>Sí</x:v>
      </x:c>
      <x:c r="J1445" s="4" t="str">
        <x:v>G2</x:v>
      </x:c>
    </x:row>
    <x:row r="1446" ht="23" customHeight="1">
      <x:c r="A1446" s="13" t="str">
        <x:v>01445</x:v>
      </x:c>
      <x:c r="B1446" s="4" t="n">
        <x:v>3</x:v>
      </x:c>
      <x:c r="C1446" s="4" t="n">
        <x:v>2</x:v>
      </x:c>
      <x:c r="D1446" s="4" t="n">
        <x:v>2</x:v>
      </x:c>
      <x:c r="E1446" s="4" t="n">
        <x:v>2</x:v>
      </x:c>
      <x:c r="F1446" s="4" t="str">
        <x:v>No</x:v>
      </x:c>
      <x:c r="G1446" s="4" t="str">
        <x:v>Sí</x:v>
      </x:c>
      <x:c r="H1446" s="4" t="str">
        <x:v>No</x:v>
      </x:c>
      <x:c r="I1446" s="4" t="str">
        <x:v>Sí</x:v>
      </x:c>
      <x:c r="J1446" s="4" t="str">
        <x:v>G2</x:v>
      </x:c>
    </x:row>
    <x:row r="1447" ht="23" customHeight="1">
      <x:c r="A1447" s="13" t="str">
        <x:v>01446</x:v>
      </x:c>
      <x:c r="B1447" s="4" t="n">
        <x:v>3</x:v>
      </x:c>
      <x:c r="C1447" s="4" t="n">
        <x:v>3</x:v>
      </x:c>
      <x:c r="D1447" s="4" t="n">
        <x:v>2</x:v>
      </x:c>
      <x:c r="E1447" s="4" t="n">
        <x:v>2</x:v>
      </x:c>
      <x:c r="F1447" s="4" t="str">
        <x:v>No</x:v>
      </x:c>
      <x:c r="G1447" s="4" t="str">
        <x:v>Sí</x:v>
      </x:c>
      <x:c r="H1447" s="4" t="str">
        <x:v>No</x:v>
      </x:c>
      <x:c r="I1447" s="4" t="str">
        <x:v>Sí</x:v>
      </x:c>
      <x:c r="J1447" s="4" t="str">
        <x:v>G2</x:v>
      </x:c>
    </x:row>
    <x:row r="1448" ht="23" customHeight="1">
      <x:c r="A1448" s="13" t="str">
        <x:v>01447</x:v>
      </x:c>
      <x:c r="B1448" s="4" t="n">
        <x:v>3</x:v>
      </x:c>
      <x:c r="C1448" s="4" t="n">
        <x:v>3</x:v>
      </x:c>
      <x:c r="D1448" s="4" t="n">
        <x:v>3</x:v>
      </x:c>
      <x:c r="E1448" s="4" t="n">
        <x:v>2</x:v>
      </x:c>
      <x:c r="F1448" s="4" t="str">
        <x:v>No</x:v>
      </x:c>
      <x:c r="G1448" s="4" t="str">
        <x:v>Sí</x:v>
      </x:c>
      <x:c r="H1448" s="4" t="str">
        <x:v>No</x:v>
      </x:c>
      <x:c r="I1448" s="4" t="str">
        <x:v>Sí</x:v>
      </x:c>
      <x:c r="J1448" s="4" t="str">
        <x:v>G2</x:v>
      </x:c>
    </x:row>
    <x:row r="1449" ht="23" customHeight="1">
      <x:c r="A1449" s="13" t="str">
        <x:v>01448</x:v>
      </x:c>
      <x:c r="B1449" s="4" t="n">
        <x:v>3</x:v>
      </x:c>
      <x:c r="C1449" s="4" t="n">
        <x:v>3</x:v>
      </x:c>
      <x:c r="D1449" s="4" t="n">
        <x:v>3</x:v>
      </x:c>
      <x:c r="E1449" s="4" t="n">
        <x:v>3</x:v>
      </x:c>
      <x:c r="F1449" s="4" t="str">
        <x:v>No</x:v>
      </x:c>
      <x:c r="G1449" s="4" t="str">
        <x:v>Sí</x:v>
      </x:c>
      <x:c r="H1449" s="4" t="str">
        <x:v>No</x:v>
      </x:c>
      <x:c r="I1449" s="4" t="str">
        <x:v>Sí</x:v>
      </x:c>
      <x:c r="J1449" s="4" t="str">
        <x:v>G2</x:v>
      </x:c>
    </x:row>
    <x:row r="1450" ht="23" customHeight="1">
      <x:c r="A1450" s="13" t="str">
        <x:v>01449</x:v>
      </x:c>
      <x:c r="B1450" s="4" t="n">
        <x:v>3</x:v>
      </x:c>
      <x:c r="C1450" s="4" t="n">
        <x:v>2</x:v>
      </x:c>
      <x:c r="D1450" s="4" t="n">
        <x:v>2</x:v>
      </x:c>
      <x:c r="E1450" s="4" t="n">
        <x:v>2</x:v>
      </x:c>
      <x:c r="F1450" s="4" t="str">
        <x:v>No</x:v>
      </x:c>
      <x:c r="G1450" s="4" t="str">
        <x:v>Sí</x:v>
      </x:c>
      <x:c r="H1450" s="4" t="str">
        <x:v>No</x:v>
      </x:c>
      <x:c r="I1450" s="4" t="str">
        <x:v>Sí</x:v>
      </x:c>
      <x:c r="J1450" s="4" t="str">
        <x:v>G2</x:v>
      </x:c>
    </x:row>
    <x:row r="1451" ht="23" customHeight="1">
      <x:c r="A1451" s="13" t="str">
        <x:v>01450</x:v>
      </x:c>
      <x:c r="B1451" s="4" t="n">
        <x:v>3</x:v>
      </x:c>
      <x:c r="C1451" s="4" t="n">
        <x:v>3</x:v>
      </x:c>
      <x:c r="D1451" s="4" t="n">
        <x:v>2</x:v>
      </x:c>
      <x:c r="E1451" s="4" t="n">
        <x:v>2</x:v>
      </x:c>
      <x:c r="F1451" s="4" t="str">
        <x:v>No</x:v>
      </x:c>
      <x:c r="G1451" s="4" t="str">
        <x:v>Sí</x:v>
      </x:c>
      <x:c r="H1451" s="4" t="str">
        <x:v>No</x:v>
      </x:c>
      <x:c r="I1451" s="4" t="str">
        <x:v>Sí</x:v>
      </x:c>
      <x:c r="J1451" s="4" t="str">
        <x:v>G2</x:v>
      </x:c>
    </x:row>
    <x:row r="1452" ht="23" customHeight="1">
      <x:c r="A1452" s="13" t="str">
        <x:v>01451</x:v>
      </x:c>
      <x:c r="B1452" s="4" t="n">
        <x:v>2</x:v>
      </x:c>
      <x:c r="C1452" s="4" t="n">
        <x:v>1</x:v>
      </x:c>
      <x:c r="D1452" s="4" t="n">
        <x:v>1</x:v>
      </x:c>
      <x:c r="E1452" s="4" t="n">
        <x:v>1</x:v>
      </x:c>
      <x:c r="F1452" s="4" t="str">
        <x:v>Sí</x:v>
      </x:c>
      <x:c r="G1452" s="4" t="str">
        <x:v>Sí</x:v>
      </x:c>
      <x:c r="H1452" s="4" t="str">
        <x:v>Sí</x:v>
      </x:c>
      <x:c r="I1452" s="4" t="str">
        <x:v>No</x:v>
      </x:c>
      <x:c r="J1452" s="4" t="str">
        <x:v>G2</x:v>
      </x:c>
    </x:row>
    <x:row r="1453" ht="23" customHeight="1">
      <x:c r="A1453" s="13" t="str">
        <x:v>01452</x:v>
      </x:c>
      <x:c r="B1453" s="4" t="n">
        <x:v>3</x:v>
      </x:c>
      <x:c r="C1453" s="4" t="n">
        <x:v>3</x:v>
      </x:c>
      <x:c r="D1453" s="4" t="n">
        <x:v>3</x:v>
      </x:c>
      <x:c r="E1453" s="4" t="n">
        <x:v>3</x:v>
      </x:c>
      <x:c r="F1453" s="4" t="str">
        <x:v>No</x:v>
      </x:c>
      <x:c r="G1453" s="4" t="str">
        <x:v>Sí</x:v>
      </x:c>
      <x:c r="H1453" s="4" t="str">
        <x:v>No</x:v>
      </x:c>
      <x:c r="I1453" s="4" t="str">
        <x:v>Sí</x:v>
      </x:c>
      <x:c r="J1453" s="4" t="str">
        <x:v>G2</x:v>
      </x:c>
    </x:row>
    <x:row r="1454" ht="23" customHeight="1">
      <x:c r="A1454" s="13" t="str">
        <x:v>01453</x:v>
      </x:c>
      <x:c r="B1454" s="4" t="n">
        <x:v>3</x:v>
      </x:c>
      <x:c r="C1454" s="4" t="n">
        <x:v>2</x:v>
      </x:c>
      <x:c r="D1454" s="4" t="n">
        <x:v>2</x:v>
      </x:c>
      <x:c r="E1454" s="4" t="n">
        <x:v>2</x:v>
      </x:c>
      <x:c r="F1454" s="4" t="str">
        <x:v>No</x:v>
      </x:c>
      <x:c r="G1454" s="4" t="str">
        <x:v>Sí</x:v>
      </x:c>
      <x:c r="H1454" s="4" t="str">
        <x:v>No</x:v>
      </x:c>
      <x:c r="I1454" s="4" t="str">
        <x:v>Sí</x:v>
      </x:c>
      <x:c r="J1454" s="4" t="str">
        <x:v>G2</x:v>
      </x:c>
    </x:row>
    <x:row r="1455" ht="23" customHeight="1">
      <x:c r="A1455" s="13" t="str">
        <x:v>01454</x:v>
      </x:c>
      <x:c r="B1455" s="4" t="n">
        <x:v>1</x:v>
      </x:c>
      <x:c r="C1455" s="4" t="n">
        <x:v>1</x:v>
      </x:c>
      <x:c r="D1455" s="4" t="n">
        <x:v>1</x:v>
      </x:c>
      <x:c r="E1455" s="4" t="n">
        <x:v>1</x:v>
      </x:c>
      <x:c r="F1455" s="4" t="str">
        <x:v>Sí</x:v>
      </x:c>
      <x:c r="G1455" s="4" t="str">
        <x:v>Sí</x:v>
      </x:c>
      <x:c r="H1455" s="4" t="str">
        <x:v>Sí</x:v>
      </x:c>
      <x:c r="I1455" s="4" t="str">
        <x:v>No</x:v>
      </x:c>
      <x:c r="J1455" s="4" t="str">
        <x:v>G2</x:v>
      </x:c>
    </x:row>
    <x:row r="1456" ht="23" customHeight="1">
      <x:c r="A1456" s="13" t="str">
        <x:v>01455</x:v>
      </x:c>
      <x:c r="B1456" s="4" t="n">
        <x:v>3</x:v>
      </x:c>
      <x:c r="C1456" s="4" t="n">
        <x:v>3</x:v>
      </x:c>
      <x:c r="D1456" s="4" t="n">
        <x:v>3</x:v>
      </x:c>
      <x:c r="E1456" s="4" t="n">
        <x:v>2</x:v>
      </x:c>
      <x:c r="F1456" s="4" t="str">
        <x:v>No</x:v>
      </x:c>
      <x:c r="G1456" s="4" t="str">
        <x:v>Sí</x:v>
      </x:c>
      <x:c r="H1456" s="4" t="str">
        <x:v>No</x:v>
      </x:c>
      <x:c r="I1456" s="4" t="str">
        <x:v>Sí</x:v>
      </x:c>
      <x:c r="J1456" s="4" t="str">
        <x:v>G2</x:v>
      </x:c>
    </x:row>
    <x:row r="1457" ht="23" customHeight="1">
      <x:c r="A1457" s="13" t="str">
        <x:v>01456</x:v>
      </x:c>
      <x:c r="B1457" s="4" t="n">
        <x:v>2</x:v>
      </x:c>
      <x:c r="C1457" s="4" t="n">
        <x:v>2</x:v>
      </x:c>
      <x:c r="D1457" s="4" t="n">
        <x:v>2</x:v>
      </x:c>
      <x:c r="E1457" s="4" t="n">
        <x:v>2</x:v>
      </x:c>
      <x:c r="F1457" s="4" t="str">
        <x:v>No</x:v>
      </x:c>
      <x:c r="G1457" s="4" t="str">
        <x:v>Sí</x:v>
      </x:c>
      <x:c r="H1457" s="4" t="str">
        <x:v>Sí</x:v>
      </x:c>
      <x:c r="I1457" s="4" t="str">
        <x:v>Sí</x:v>
      </x:c>
      <x:c r="J1457" s="4" t="str">
        <x:v>G2</x:v>
      </x:c>
    </x:row>
    <x:row r="1458" ht="23" customHeight="1">
      <x:c r="A1458" s="13" t="str">
        <x:v>01457</x:v>
      </x:c>
      <x:c r="B1458" s="4" t="n">
        <x:v>3</x:v>
      </x:c>
      <x:c r="C1458" s="4" t="n">
        <x:v>2</x:v>
      </x:c>
      <x:c r="D1458" s="4" t="n">
        <x:v>2</x:v>
      </x:c>
      <x:c r="E1458" s="4" t="n">
        <x:v>2</x:v>
      </x:c>
      <x:c r="F1458" s="4" t="str">
        <x:v>No</x:v>
      </x:c>
      <x:c r="G1458" s="4" t="str">
        <x:v>Sí</x:v>
      </x:c>
      <x:c r="H1458" s="4" t="str">
        <x:v>No</x:v>
      </x:c>
      <x:c r="I1458" s="4" t="str">
        <x:v>Sí</x:v>
      </x:c>
      <x:c r="J1458" s="4" t="str">
        <x:v>G1</x:v>
      </x:c>
    </x:row>
    <x:row r="1459" ht="23" customHeight="1">
      <x:c r="A1459" s="13" t="str">
        <x:v>01458</x:v>
      </x:c>
      <x:c r="B1459" s="4" t="n">
        <x:v>3</x:v>
      </x:c>
      <x:c r="C1459" s="4" t="n">
        <x:v>3</x:v>
      </x:c>
      <x:c r="D1459" s="4" t="n">
        <x:v>2</x:v>
      </x:c>
      <x:c r="E1459" s="4" t="n">
        <x:v>2</x:v>
      </x:c>
      <x:c r="F1459" s="4" t="str">
        <x:v>No</x:v>
      </x:c>
      <x:c r="G1459" s="4" t="str">
        <x:v>Sí</x:v>
      </x:c>
      <x:c r="H1459" s="4" t="str">
        <x:v>No</x:v>
      </x:c>
      <x:c r="I1459" s="4" t="str">
        <x:v>Sí</x:v>
      </x:c>
      <x:c r="J1459" s="4" t="str">
        <x:v>G1</x:v>
      </x:c>
    </x:row>
    <x:row r="1460" ht="23" customHeight="1">
      <x:c r="A1460" s="13" t="str">
        <x:v>01459</x:v>
      </x:c>
      <x:c r="B1460" s="4" t="n">
        <x:v>3</x:v>
      </x:c>
      <x:c r="C1460" s="4" t="n">
        <x:v>3</x:v>
      </x:c>
      <x:c r="D1460" s="4" t="n">
        <x:v>3</x:v>
      </x:c>
      <x:c r="E1460" s="4" t="n">
        <x:v>2</x:v>
      </x:c>
      <x:c r="F1460" s="4" t="str">
        <x:v>No</x:v>
      </x:c>
      <x:c r="G1460" s="4" t="str">
        <x:v>Sí</x:v>
      </x:c>
      <x:c r="H1460" s="4" t="str">
        <x:v>No</x:v>
      </x:c>
      <x:c r="I1460" s="4" t="str">
        <x:v>Sí</x:v>
      </x:c>
      <x:c r="J1460" s="4" t="str">
        <x:v>G1</x:v>
      </x:c>
    </x:row>
    <x:row r="1461" ht="23" customHeight="1">
      <x:c r="A1461" s="13" t="str">
        <x:v>01460</x:v>
      </x:c>
      <x:c r="B1461" s="4" t="n">
        <x:v>3</x:v>
      </x:c>
      <x:c r="C1461" s="4" t="n">
        <x:v>3</x:v>
      </x:c>
      <x:c r="D1461" s="4" t="n">
        <x:v>3</x:v>
      </x:c>
      <x:c r="E1461" s="4" t="n">
        <x:v>3</x:v>
      </x:c>
      <x:c r="F1461" s="4" t="str">
        <x:v>No</x:v>
      </x:c>
      <x:c r="G1461" s="4" t="str">
        <x:v>Sí</x:v>
      </x:c>
      <x:c r="H1461" s="4" t="str">
        <x:v>No</x:v>
      </x:c>
      <x:c r="I1461" s="4" t="str">
        <x:v>Sí</x:v>
      </x:c>
      <x:c r="J1461" s="4" t="str">
        <x:v>G1</x:v>
      </x:c>
    </x:row>
    <x:row r="1462" ht="23" customHeight="1">
      <x:c r="A1462" s="13" t="str">
        <x:v>01461</x:v>
      </x:c>
      <x:c r="B1462" s="4" t="n">
        <x:v>3</x:v>
      </x:c>
      <x:c r="C1462" s="4" t="n">
        <x:v>2</x:v>
      </x:c>
      <x:c r="D1462" s="4" t="n">
        <x:v>2</x:v>
      </x:c>
      <x:c r="E1462" s="4" t="n">
        <x:v>2</x:v>
      </x:c>
      <x:c r="F1462" s="4" t="str">
        <x:v>No</x:v>
      </x:c>
      <x:c r="G1462" s="4" t="str">
        <x:v>Sí</x:v>
      </x:c>
      <x:c r="H1462" s="4" t="str">
        <x:v>No</x:v>
      </x:c>
      <x:c r="I1462" s="4" t="str">
        <x:v>Sí</x:v>
      </x:c>
      <x:c r="J1462" s="4" t="str">
        <x:v>G1</x:v>
      </x:c>
    </x:row>
    <x:row r="1463" ht="23" customHeight="1">
      <x:c r="A1463" s="13" t="str">
        <x:v>01462</x:v>
      </x:c>
      <x:c r="B1463" s="4" t="n">
        <x:v>3</x:v>
      </x:c>
      <x:c r="C1463" s="4" t="n">
        <x:v>3</x:v>
      </x:c>
      <x:c r="D1463" s="4" t="n">
        <x:v>2</x:v>
      </x:c>
      <x:c r="E1463" s="4" t="n">
        <x:v>2</x:v>
      </x:c>
      <x:c r="F1463" s="4" t="str">
        <x:v>No</x:v>
      </x:c>
      <x:c r="G1463" s="4" t="str">
        <x:v>Sí</x:v>
      </x:c>
      <x:c r="H1463" s="4" t="str">
        <x:v>No</x:v>
      </x:c>
      <x:c r="I1463" s="4" t="str">
        <x:v>Sí</x:v>
      </x:c>
      <x:c r="J1463" s="4" t="str">
        <x:v>G1</x:v>
      </x:c>
    </x:row>
    <x:row r="1464" ht="23" customHeight="1">
      <x:c r="A1464" s="13" t="str">
        <x:v>01463</x:v>
      </x:c>
      <x:c r="B1464" s="4" t="n">
        <x:v>3</x:v>
      </x:c>
      <x:c r="C1464" s="4" t="n">
        <x:v>3</x:v>
      </x:c>
      <x:c r="D1464" s="4" t="n">
        <x:v>3</x:v>
      </x:c>
      <x:c r="E1464" s="4" t="n">
        <x:v>2</x:v>
      </x:c>
      <x:c r="F1464" s="4" t="str">
        <x:v>No</x:v>
      </x:c>
      <x:c r="G1464" s="4" t="str">
        <x:v>Sí</x:v>
      </x:c>
      <x:c r="H1464" s="4" t="str">
        <x:v>No</x:v>
      </x:c>
      <x:c r="I1464" s="4" t="str">
        <x:v>Sí</x:v>
      </x:c>
      <x:c r="J1464" s="4" t="str">
        <x:v>G1</x:v>
      </x:c>
    </x:row>
    <x:row r="1465" ht="23" customHeight="1">
      <x:c r="A1465" s="13" t="str">
        <x:v>01464</x:v>
      </x:c>
      <x:c r="B1465" s="4" t="n">
        <x:v>3</x:v>
      </x:c>
      <x:c r="C1465" s="4" t="n">
        <x:v>3</x:v>
      </x:c>
      <x:c r="D1465" s="4" t="n">
        <x:v>3</x:v>
      </x:c>
      <x:c r="E1465" s="4" t="n">
        <x:v>3</x:v>
      </x:c>
      <x:c r="F1465" s="4" t="str">
        <x:v>No</x:v>
      </x:c>
      <x:c r="G1465" s="4" t="str">
        <x:v>Sí</x:v>
      </x:c>
      <x:c r="H1465" s="4" t="str">
        <x:v>No</x:v>
      </x:c>
      <x:c r="I1465" s="4" t="str">
        <x:v>Sí</x:v>
      </x:c>
      <x:c r="J1465" s="4" t="str">
        <x:v>G1</x:v>
      </x:c>
    </x:row>
    <x:row r="1466" ht="23" customHeight="1">
      <x:c r="A1466" s="13" t="str">
        <x:v>01465</x:v>
      </x:c>
      <x:c r="B1466" s="4" t="n">
        <x:v>3</x:v>
      </x:c>
      <x:c r="C1466" s="4" t="n">
        <x:v>2</x:v>
      </x:c>
      <x:c r="D1466" s="4" t="n">
        <x:v>2</x:v>
      </x:c>
      <x:c r="E1466" s="4" t="n">
        <x:v>2</x:v>
      </x:c>
      <x:c r="F1466" s="4" t="str">
        <x:v>No</x:v>
      </x:c>
      <x:c r="G1466" s="4" t="str">
        <x:v>Sí</x:v>
      </x:c>
      <x:c r="H1466" s="4" t="str">
        <x:v>No</x:v>
      </x:c>
      <x:c r="I1466" s="4" t="str">
        <x:v>Sí</x:v>
      </x:c>
      <x:c r="J1466" s="4" t="str">
        <x:v>G1</x:v>
      </x:c>
    </x:row>
    <x:row r="1467" ht="23" customHeight="1">
      <x:c r="A1467" s="13" t="str">
        <x:v>01466</x:v>
      </x:c>
      <x:c r="B1467" s="4" t="n">
        <x:v>3</x:v>
      </x:c>
      <x:c r="C1467" s="4" t="n">
        <x:v>3</x:v>
      </x:c>
      <x:c r="D1467" s="4" t="n">
        <x:v>2</x:v>
      </x:c>
      <x:c r="E1467" s="4" t="n">
        <x:v>2</x:v>
      </x:c>
      <x:c r="F1467" s="4" t="str">
        <x:v>No</x:v>
      </x:c>
      <x:c r="G1467" s="4" t="str">
        <x:v>Sí</x:v>
      </x:c>
      <x:c r="H1467" s="4" t="str">
        <x:v>No</x:v>
      </x:c>
      <x:c r="I1467" s="4" t="str">
        <x:v>Sí</x:v>
      </x:c>
      <x:c r="J1467" s="4" t="str">
        <x:v>G1</x:v>
      </x:c>
    </x:row>
    <x:row r="1468" ht="23" customHeight="1">
      <x:c r="A1468" s="13" t="str">
        <x:v>01467</x:v>
      </x:c>
      <x:c r="B1468" s="4" t="n">
        <x:v>3</x:v>
      </x:c>
      <x:c r="C1468" s="4" t="n">
        <x:v>3</x:v>
      </x:c>
      <x:c r="D1468" s="4" t="n">
        <x:v>3</x:v>
      </x:c>
      <x:c r="E1468" s="4" t="n">
        <x:v>2</x:v>
      </x:c>
      <x:c r="F1468" s="4" t="str">
        <x:v>No</x:v>
      </x:c>
      <x:c r="G1468" s="4" t="str">
        <x:v>Sí</x:v>
      </x:c>
      <x:c r="H1468" s="4" t="str">
        <x:v>No</x:v>
      </x:c>
      <x:c r="I1468" s="4" t="str">
        <x:v>Sí</x:v>
      </x:c>
      <x:c r="J1468" s="4" t="str">
        <x:v>G2</x:v>
      </x:c>
    </x:row>
    <x:row r="1469" ht="23" customHeight="1">
      <x:c r="A1469" s="13" t="str">
        <x:v>01468</x:v>
      </x:c>
      <x:c r="B1469" s="4" t="n">
        <x:v>2</x:v>
      </x:c>
      <x:c r="C1469" s="4" t="n">
        <x:v>2</x:v>
      </x:c>
      <x:c r="D1469" s="4" t="n">
        <x:v>1</x:v>
      </x:c>
      <x:c r="E1469" s="4" t="n">
        <x:v>1</x:v>
      </x:c>
      <x:c r="F1469" s="4" t="str">
        <x:v>No</x:v>
      </x:c>
      <x:c r="G1469" s="4" t="str">
        <x:v>Sí</x:v>
      </x:c>
      <x:c r="H1469" s="4" t="str">
        <x:v>No</x:v>
      </x:c>
      <x:c r="I1469" s="4" t="str">
        <x:v>Sí</x:v>
      </x:c>
      <x:c r="J1469" s="4" t="str">
        <x:v>G2</x:v>
      </x:c>
    </x:row>
    <x:row r="1470" ht="23" customHeight="1">
      <x:c r="A1470" s="13" t="str">
        <x:v>01469</x:v>
      </x:c>
      <x:c r="B1470" s="4" t="n">
        <x:v>3</x:v>
      </x:c>
      <x:c r="C1470" s="4" t="n">
        <x:v>2</x:v>
      </x:c>
      <x:c r="D1470" s="4" t="n">
        <x:v>2</x:v>
      </x:c>
      <x:c r="E1470" s="4" t="n">
        <x:v>2</x:v>
      </x:c>
      <x:c r="F1470" s="4" t="str">
        <x:v>No</x:v>
      </x:c>
      <x:c r="G1470" s="4" t="str">
        <x:v>Sí</x:v>
      </x:c>
      <x:c r="H1470" s="4" t="str">
        <x:v>No</x:v>
      </x:c>
      <x:c r="I1470" s="4" t="str">
        <x:v>Sí</x:v>
      </x:c>
      <x:c r="J1470" s="4" t="str">
        <x:v>G2</x:v>
      </x:c>
    </x:row>
    <x:row r="1471" ht="23" customHeight="1">
      <x:c r="A1471" s="13" t="str">
        <x:v>01470</x:v>
      </x:c>
      <x:c r="B1471" s="4" t="n">
        <x:v>3</x:v>
      </x:c>
      <x:c r="C1471" s="4" t="n">
        <x:v>3</x:v>
      </x:c>
      <x:c r="D1471" s="4" t="n">
        <x:v>2</x:v>
      </x:c>
      <x:c r="E1471" s="4" t="n">
        <x:v>2</x:v>
      </x:c>
      <x:c r="F1471" s="4" t="str">
        <x:v>No</x:v>
      </x:c>
      <x:c r="G1471" s="4" t="str">
        <x:v>Sí</x:v>
      </x:c>
      <x:c r="H1471" s="4" t="str">
        <x:v>No</x:v>
      </x:c>
      <x:c r="I1471" s="4" t="str">
        <x:v>Sí</x:v>
      </x:c>
      <x:c r="J1471" s="4" t="str">
        <x:v>G2</x:v>
      </x:c>
    </x:row>
    <x:row r="1472" ht="23" customHeight="1">
      <x:c r="A1472" s="13" t="str">
        <x:v>01471</x:v>
      </x:c>
      <x:c r="B1472" s="4" t="n">
        <x:v>3</x:v>
      </x:c>
      <x:c r="C1472" s="4" t="n">
        <x:v>3</x:v>
      </x:c>
      <x:c r="D1472" s="4" t="n">
        <x:v>3</x:v>
      </x:c>
      <x:c r="E1472" s="4" t="n">
        <x:v>2</x:v>
      </x:c>
      <x:c r="F1472" s="4" t="str">
        <x:v>No</x:v>
      </x:c>
      <x:c r="G1472" s="4" t="str">
        <x:v>Sí</x:v>
      </x:c>
      <x:c r="H1472" s="4" t="str">
        <x:v>No</x:v>
      </x:c>
      <x:c r="I1472" s="4" t="str">
        <x:v>Sí</x:v>
      </x:c>
      <x:c r="J1472" s="4" t="str">
        <x:v>G2</x:v>
      </x:c>
    </x:row>
    <x:row r="1473" ht="23" customHeight="1">
      <x:c r="A1473" s="13" t="str">
        <x:v>01472</x:v>
      </x:c>
      <x:c r="B1473" s="4" t="n">
        <x:v>3</x:v>
      </x:c>
      <x:c r="C1473" s="4" t="n">
        <x:v>3</x:v>
      </x:c>
      <x:c r="D1473" s="4" t="n">
        <x:v>3</x:v>
      </x:c>
      <x:c r="E1473" s="4" t="n">
        <x:v>3</x:v>
      </x:c>
      <x:c r="F1473" s="4" t="str">
        <x:v>No</x:v>
      </x:c>
      <x:c r="G1473" s="4" t="str">
        <x:v>Sí</x:v>
      </x:c>
      <x:c r="H1473" s="4" t="str">
        <x:v>No</x:v>
      </x:c>
      <x:c r="I1473" s="4" t="str">
        <x:v>Sí</x:v>
      </x:c>
      <x:c r="J1473" s="4" t="str">
        <x:v>G2</x:v>
      </x:c>
    </x:row>
    <x:row r="1474" ht="23" customHeight="1">
      <x:c r="A1474" s="13" t="str">
        <x:v>01473</x:v>
      </x:c>
      <x:c r="B1474" s="4" t="n">
        <x:v>3</x:v>
      </x:c>
      <x:c r="C1474" s="4" t="n">
        <x:v>2</x:v>
      </x:c>
      <x:c r="D1474" s="4" t="n">
        <x:v>2</x:v>
      </x:c>
      <x:c r="E1474" s="4" t="n">
        <x:v>2</x:v>
      </x:c>
      <x:c r="F1474" s="4" t="str">
        <x:v>No</x:v>
      </x:c>
      <x:c r="G1474" s="4" t="str">
        <x:v>Sí</x:v>
      </x:c>
      <x:c r="H1474" s="4" t="str">
        <x:v>No</x:v>
      </x:c>
      <x:c r="I1474" s="4" t="str">
        <x:v>Sí</x:v>
      </x:c>
      <x:c r="J1474" s="4" t="str">
        <x:v>G2</x:v>
      </x:c>
    </x:row>
    <x:row r="1475" ht="23" customHeight="1">
      <x:c r="A1475" s="13" t="str">
        <x:v>01474</x:v>
      </x:c>
      <x:c r="B1475" s="4" t="n">
        <x:v>3</x:v>
      </x:c>
      <x:c r="C1475" s="4" t="n">
        <x:v>3</x:v>
      </x:c>
      <x:c r="D1475" s="4" t="n">
        <x:v>2</x:v>
      </x:c>
      <x:c r="E1475" s="4" t="n">
        <x:v>2</x:v>
      </x:c>
      <x:c r="F1475" s="4" t="str">
        <x:v>No</x:v>
      </x:c>
      <x:c r="G1475" s="4" t="str">
        <x:v>Sí</x:v>
      </x:c>
      <x:c r="H1475" s="4" t="str">
        <x:v>No</x:v>
      </x:c>
      <x:c r="I1475" s="4" t="str">
        <x:v>Sí</x:v>
      </x:c>
      <x:c r="J1475" s="4" t="str">
        <x:v>G2</x:v>
      </x:c>
    </x:row>
    <x:row r="1476" ht="23" customHeight="1">
      <x:c r="A1476" s="13" t="str">
        <x:v>01475</x:v>
      </x:c>
      <x:c r="B1476" s="4" t="n">
        <x:v>2</x:v>
      </x:c>
      <x:c r="C1476" s="4" t="n">
        <x:v>2</x:v>
      </x:c>
      <x:c r="D1476" s="4" t="n">
        <x:v>2</x:v>
      </x:c>
      <x:c r="E1476" s="4" t="n">
        <x:v>1</x:v>
      </x:c>
      <x:c r="F1476" s="4" t="str">
        <x:v>No</x:v>
      </x:c>
      <x:c r="G1476" s="4" t="str">
        <x:v>Sí</x:v>
      </x:c>
      <x:c r="H1476" s="4" t="str">
        <x:v>Sí</x:v>
      </x:c>
      <x:c r="I1476" s="4" t="str">
        <x:v>Sí</x:v>
      </x:c>
      <x:c r="J1476" s="4" t="str">
        <x:v>G2</x:v>
      </x:c>
    </x:row>
    <x:row r="1477" ht="23" customHeight="1">
      <x:c r="A1477" s="13" t="str">
        <x:v>01476</x:v>
      </x:c>
      <x:c r="B1477" s="4" t="n">
        <x:v>3</x:v>
      </x:c>
      <x:c r="C1477" s="4" t="n">
        <x:v>3</x:v>
      </x:c>
      <x:c r="D1477" s="4" t="n">
        <x:v>3</x:v>
      </x:c>
      <x:c r="E1477" s="4" t="n">
        <x:v>3</x:v>
      </x:c>
      <x:c r="F1477" s="4" t="str">
        <x:v>No</x:v>
      </x:c>
      <x:c r="G1477" s="4" t="str">
        <x:v>Sí</x:v>
      </x:c>
      <x:c r="H1477" s="4" t="str">
        <x:v>No</x:v>
      </x:c>
      <x:c r="I1477" s="4" t="str">
        <x:v>Sí</x:v>
      </x:c>
      <x:c r="J1477" s="4" t="str">
        <x:v>G2</x:v>
      </x:c>
    </x:row>
    <x:row r="1478" ht="23" customHeight="1">
      <x:c r="A1478" s="13" t="str">
        <x:v>01477</x:v>
      </x:c>
      <x:c r="B1478" s="4" t="n">
        <x:v>3</x:v>
      </x:c>
      <x:c r="C1478" s="4" t="n">
        <x:v>2</x:v>
      </x:c>
      <x:c r="D1478" s="4" t="n">
        <x:v>2</x:v>
      </x:c>
      <x:c r="E1478" s="4" t="n">
        <x:v>2</x:v>
      </x:c>
      <x:c r="F1478" s="4" t="str">
        <x:v>No</x:v>
      </x:c>
      <x:c r="G1478" s="4" t="str">
        <x:v>Sí</x:v>
      </x:c>
      <x:c r="H1478" s="4" t="str">
        <x:v>No</x:v>
      </x:c>
      <x:c r="I1478" s="4" t="str">
        <x:v>Sí</x:v>
      </x:c>
      <x:c r="J1478" s="4" t="str">
        <x:v>G3</x:v>
      </x:c>
    </x:row>
    <x:row r="1479" ht="23" customHeight="1">
      <x:c r="A1479" s="13" t="str">
        <x:v>01478</x:v>
      </x:c>
      <x:c r="B1479" s="4" t="n">
        <x:v>3</x:v>
      </x:c>
      <x:c r="C1479" s="4" t="n">
        <x:v>3</x:v>
      </x:c>
      <x:c r="D1479" s="4" t="n">
        <x:v>2</x:v>
      </x:c>
      <x:c r="E1479" s="4" t="n">
        <x:v>2</x:v>
      </x:c>
      <x:c r="F1479" s="4" t="str">
        <x:v>No</x:v>
      </x:c>
      <x:c r="G1479" s="4" t="str">
        <x:v>Sí</x:v>
      </x:c>
      <x:c r="H1479" s="4" t="str">
        <x:v>No</x:v>
      </x:c>
      <x:c r="I1479" s="4" t="str">
        <x:v>Sí</x:v>
      </x:c>
      <x:c r="J1479" s="4" t="str">
        <x:v>G3</x:v>
      </x:c>
    </x:row>
    <x:row r="1480" ht="23" customHeight="1">
      <x:c r="A1480" s="13" t="str">
        <x:v>01479</x:v>
      </x:c>
      <x:c r="B1480" s="4" t="n">
        <x:v>3</x:v>
      </x:c>
      <x:c r="C1480" s="4" t="n">
        <x:v>3</x:v>
      </x:c>
      <x:c r="D1480" s="4" t="n">
        <x:v>3</x:v>
      </x:c>
      <x:c r="E1480" s="4" t="n">
        <x:v>2</x:v>
      </x:c>
      <x:c r="F1480" s="4" t="str">
        <x:v>No</x:v>
      </x:c>
      <x:c r="G1480" s="4" t="str">
        <x:v>Sí</x:v>
      </x:c>
      <x:c r="H1480" s="4" t="str">
        <x:v>No</x:v>
      </x:c>
      <x:c r="I1480" s="4" t="str">
        <x:v>Sí</x:v>
      </x:c>
      <x:c r="J1480" s="4" t="str">
        <x:v>G3</x:v>
      </x:c>
    </x:row>
    <x:row r="1481" ht="23" customHeight="1">
      <x:c r="A1481" s="13" t="str">
        <x:v>01480</x:v>
      </x:c>
      <x:c r="B1481" s="4" t="n">
        <x:v>2</x:v>
      </x:c>
      <x:c r="C1481" s="4" t="n">
        <x:v>2</x:v>
      </x:c>
      <x:c r="D1481" s="4" t="n">
        <x:v>1</x:v>
      </x:c>
      <x:c r="E1481" s="4" t="n">
        <x:v>1</x:v>
      </x:c>
      <x:c r="F1481" s="4" t="str">
        <x:v>Sí</x:v>
      </x:c>
      <x:c r="G1481" s="4" t="str">
        <x:v>Sí</x:v>
      </x:c>
      <x:c r="H1481" s="4" t="str">
        <x:v>Sí</x:v>
      </x:c>
      <x:c r="I1481" s="4" t="str">
        <x:v>No</x:v>
      </x:c>
      <x:c r="J1481" s="4" t="str">
        <x:v>G3</x:v>
      </x:c>
    </x:row>
    <x:row r="1482" ht="23" customHeight="1">
      <x:c r="A1482" s="13" t="str">
        <x:v>01481</x:v>
      </x:c>
      <x:c r="B1482" s="4" t="n">
        <x:v>3</x:v>
      </x:c>
      <x:c r="C1482" s="4" t="n">
        <x:v>2</x:v>
      </x:c>
      <x:c r="D1482" s="4" t="n">
        <x:v>2</x:v>
      </x:c>
      <x:c r="E1482" s="4" t="n">
        <x:v>2</x:v>
      </x:c>
      <x:c r="F1482" s="4" t="str">
        <x:v>No</x:v>
      </x:c>
      <x:c r="G1482" s="4" t="str">
        <x:v>Sí</x:v>
      </x:c>
      <x:c r="H1482" s="4" t="str">
        <x:v>No</x:v>
      </x:c>
      <x:c r="I1482" s="4" t="str">
        <x:v>Sí</x:v>
      </x:c>
      <x:c r="J1482" s="4" t="str">
        <x:v>G3</x:v>
      </x:c>
    </x:row>
    <x:row r="1483" ht="23" customHeight="1">
      <x:c r="A1483" s="13" t="str">
        <x:v>01482</x:v>
      </x:c>
      <x:c r="B1483" s="4" t="n">
        <x:v>2</x:v>
      </x:c>
      <x:c r="C1483" s="4" t="n">
        <x:v>2</x:v>
      </x:c>
      <x:c r="D1483" s="4" t="n">
        <x:v>1</x:v>
      </x:c>
      <x:c r="E1483" s="4" t="n">
        <x:v>1</x:v>
      </x:c>
      <x:c r="F1483" s="4" t="str">
        <x:v>No</x:v>
      </x:c>
      <x:c r="G1483" s="4" t="str">
        <x:v>Sí</x:v>
      </x:c>
      <x:c r="H1483" s="4" t="str">
        <x:v>Sí</x:v>
      </x:c>
      <x:c r="I1483" s="4" t="str">
        <x:v>No</x:v>
      </x:c>
      <x:c r="J1483" s="4" t="str">
        <x:v>G3</x:v>
      </x:c>
    </x:row>
    <x:row r="1484" ht="23" customHeight="1">
      <x:c r="A1484" s="13" t="str">
        <x:v>01483</x:v>
      </x:c>
      <x:c r="B1484" s="4" t="n">
        <x:v>3</x:v>
      </x:c>
      <x:c r="C1484" s="4" t="n">
        <x:v>3</x:v>
      </x:c>
      <x:c r="D1484" s="4" t="n">
        <x:v>3</x:v>
      </x:c>
      <x:c r="E1484" s="4" t="n">
        <x:v>2</x:v>
      </x:c>
      <x:c r="F1484" s="4" t="str">
        <x:v>No</x:v>
      </x:c>
      <x:c r="G1484" s="4" t="str">
        <x:v>Sí</x:v>
      </x:c>
      <x:c r="H1484" s="4" t="str">
        <x:v>No</x:v>
      </x:c>
      <x:c r="I1484" s="4" t="str">
        <x:v>Sí</x:v>
      </x:c>
      <x:c r="J1484" s="4" t="str">
        <x:v>G3</x:v>
      </x:c>
    </x:row>
    <x:row r="1485" ht="23" customHeight="1">
      <x:c r="A1485" s="13" t="str">
        <x:v>01484</x:v>
      </x:c>
      <x:c r="B1485" s="4" t="n">
        <x:v>3</x:v>
      </x:c>
      <x:c r="C1485" s="4" t="n">
        <x:v>3</x:v>
      </x:c>
      <x:c r="D1485" s="4" t="n">
        <x:v>3</x:v>
      </x:c>
      <x:c r="E1485" s="4" t="n">
        <x:v>3</x:v>
      </x:c>
      <x:c r="F1485" s="4" t="str">
        <x:v>No</x:v>
      </x:c>
      <x:c r="G1485" s="4" t="str">
        <x:v>Sí</x:v>
      </x:c>
      <x:c r="H1485" s="4" t="str">
        <x:v>No</x:v>
      </x:c>
      <x:c r="I1485" s="4" t="str">
        <x:v>Sí</x:v>
      </x:c>
      <x:c r="J1485" s="4" t="str">
        <x:v>G3</x:v>
      </x:c>
    </x:row>
    <x:row r="1486" ht="23" customHeight="1">
      <x:c r="A1486" s="13" t="str">
        <x:v>01485</x:v>
      </x:c>
      <x:c r="B1486" s="4" t="n">
        <x:v>3</x:v>
      </x:c>
      <x:c r="C1486" s="4" t="n">
        <x:v>2</x:v>
      </x:c>
      <x:c r="D1486" s="4" t="n">
        <x:v>2</x:v>
      </x:c>
      <x:c r="E1486" s="4" t="n">
        <x:v>2</x:v>
      </x:c>
      <x:c r="F1486" s="4" t="str">
        <x:v>No</x:v>
      </x:c>
      <x:c r="G1486" s="4" t="str">
        <x:v>Sí</x:v>
      </x:c>
      <x:c r="H1486" s="4" t="str">
        <x:v>No</x:v>
      </x:c>
      <x:c r="I1486" s="4" t="str">
        <x:v>No</x:v>
      </x:c>
      <x:c r="J1486" s="4" t="str">
        <x:v>G1</x:v>
      </x:c>
    </x:row>
    <x:row r="1487" ht="23" customHeight="1">
      <x:c r="A1487" s="13" t="str">
        <x:v>01486</x:v>
      </x:c>
      <x:c r="B1487" s="4" t="n">
        <x:v>3</x:v>
      </x:c>
      <x:c r="C1487" s="4" t="n">
        <x:v>3</x:v>
      </x:c>
      <x:c r="D1487" s="4" t="n">
        <x:v>2</x:v>
      </x:c>
      <x:c r="E1487" s="4" t="n">
        <x:v>2</x:v>
      </x:c>
      <x:c r="F1487" s="4" t="str">
        <x:v>No</x:v>
      </x:c>
      <x:c r="G1487" s="4" t="str">
        <x:v>Sí</x:v>
      </x:c>
      <x:c r="H1487" s="4" t="str">
        <x:v>No</x:v>
      </x:c>
      <x:c r="I1487" s="4" t="str">
        <x:v>Sí</x:v>
      </x:c>
      <x:c r="J1487" s="4" t="str">
        <x:v>G1</x:v>
      </x:c>
    </x:row>
    <x:row r="1488" ht="23" customHeight="1">
      <x:c r="A1488" s="13" t="str">
        <x:v>01487</x:v>
      </x:c>
      <x:c r="B1488" s="4" t="n">
        <x:v>3</x:v>
      </x:c>
      <x:c r="C1488" s="4" t="n">
        <x:v>3</x:v>
      </x:c>
      <x:c r="D1488" s="4" t="n">
        <x:v>3</x:v>
      </x:c>
      <x:c r="E1488" s="4" t="n">
        <x:v>2</x:v>
      </x:c>
      <x:c r="F1488" s="4" t="str">
        <x:v>No</x:v>
      </x:c>
      <x:c r="G1488" s="4" t="str">
        <x:v>Sí</x:v>
      </x:c>
      <x:c r="H1488" s="4" t="str">
        <x:v>No</x:v>
      </x:c>
      <x:c r="I1488" s="4" t="str">
        <x:v>Sí</x:v>
      </x:c>
      <x:c r="J1488" s="4" t="str">
        <x:v>G1</x:v>
      </x:c>
    </x:row>
    <x:row r="1489" ht="23" customHeight="1">
      <x:c r="A1489" s="13" t="str">
        <x:v>01488</x:v>
      </x:c>
      <x:c r="B1489" s="4" t="n">
        <x:v>3</x:v>
      </x:c>
      <x:c r="C1489" s="4" t="n">
        <x:v>3</x:v>
      </x:c>
      <x:c r="D1489" s="4" t="n">
        <x:v>3</x:v>
      </x:c>
      <x:c r="E1489" s="4" t="n">
        <x:v>3</x:v>
      </x:c>
      <x:c r="F1489" s="4" t="str">
        <x:v>No</x:v>
      </x:c>
      <x:c r="G1489" s="4" t="str">
        <x:v>Sí</x:v>
      </x:c>
      <x:c r="H1489" s="4" t="str">
        <x:v>No</x:v>
      </x:c>
      <x:c r="I1489" s="4" t="str">
        <x:v>Sí</x:v>
      </x:c>
      <x:c r="J1489" s="4" t="str">
        <x:v>G1</x:v>
      </x:c>
    </x:row>
    <x:row r="1490" ht="23" customHeight="1">
      <x:c r="A1490" s="13" t="str">
        <x:v>01489</x:v>
      </x:c>
      <x:c r="B1490" s="4" t="n">
        <x:v>3</x:v>
      </x:c>
      <x:c r="C1490" s="4" t="n">
        <x:v>2</x:v>
      </x:c>
      <x:c r="D1490" s="4" t="n">
        <x:v>2</x:v>
      </x:c>
      <x:c r="E1490" s="4" t="n">
        <x:v>2</x:v>
      </x:c>
      <x:c r="F1490" s="4" t="str">
        <x:v>No</x:v>
      </x:c>
      <x:c r="G1490" s="4" t="str">
        <x:v>Sí</x:v>
      </x:c>
      <x:c r="H1490" s="4" t="str">
        <x:v>No</x:v>
      </x:c>
      <x:c r="I1490" s="4" t="str">
        <x:v>Sí</x:v>
      </x:c>
      <x:c r="J1490" s="4" t="str">
        <x:v>G1</x:v>
      </x:c>
    </x:row>
    <x:row r="1491" ht="23" customHeight="1">
      <x:c r="A1491" s="13" t="str">
        <x:v>01490</x:v>
      </x:c>
      <x:c r="B1491" s="4" t="n">
        <x:v>3</x:v>
      </x:c>
      <x:c r="C1491" s="4" t="n">
        <x:v>3</x:v>
      </x:c>
      <x:c r="D1491" s="4" t="n">
        <x:v>2</x:v>
      </x:c>
      <x:c r="E1491" s="4" t="n">
        <x:v>2</x:v>
      </x:c>
      <x:c r="F1491" s="4" t="str">
        <x:v>No</x:v>
      </x:c>
      <x:c r="G1491" s="4" t="str">
        <x:v>Sí</x:v>
      </x:c>
      <x:c r="H1491" s="4" t="str">
        <x:v>No</x:v>
      </x:c>
      <x:c r="I1491" s="4" t="str">
        <x:v>No</x:v>
      </x:c>
      <x:c r="J1491" s="4" t="str">
        <x:v>G1</x:v>
      </x:c>
    </x:row>
    <x:row r="1492" ht="23" customHeight="1">
      <x:c r="A1492" s="13" t="str">
        <x:v>01491</x:v>
      </x:c>
      <x:c r="B1492" s="4" t="n">
        <x:v>3</x:v>
      </x:c>
      <x:c r="C1492" s="4" t="n">
        <x:v>3</x:v>
      </x:c>
      <x:c r="D1492" s="4" t="n">
        <x:v>3</x:v>
      </x:c>
      <x:c r="E1492" s="4" t="n">
        <x:v>2</x:v>
      </x:c>
      <x:c r="F1492" s="4" t="str">
        <x:v>No</x:v>
      </x:c>
      <x:c r="G1492" s="4" t="str">
        <x:v>Sí</x:v>
      </x:c>
      <x:c r="H1492" s="4" t="str">
        <x:v>No</x:v>
      </x:c>
      <x:c r="I1492" s="4" t="str">
        <x:v>Sí</x:v>
      </x:c>
      <x:c r="J1492" s="4" t="str">
        <x:v>G1</x:v>
      </x:c>
    </x:row>
    <x:row r="1493" ht="23" customHeight="1">
      <x:c r="A1493" s="13" t="str">
        <x:v>01492</x:v>
      </x:c>
      <x:c r="B1493" s="4" t="n">
        <x:v>3</x:v>
      </x:c>
      <x:c r="C1493" s="4" t="n">
        <x:v>3</x:v>
      </x:c>
      <x:c r="D1493" s="4" t="n">
        <x:v>3</x:v>
      </x:c>
      <x:c r="E1493" s="4" t="n">
        <x:v>3</x:v>
      </x:c>
      <x:c r="F1493" s="4" t="str">
        <x:v>No</x:v>
      </x:c>
      <x:c r="G1493" s="4" t="str">
        <x:v>Sí</x:v>
      </x:c>
      <x:c r="H1493" s="4" t="str">
        <x:v>No</x:v>
      </x:c>
      <x:c r="I1493" s="4" t="str">
        <x:v>Sí</x:v>
      </x:c>
      <x:c r="J1493" s="4" t="str">
        <x:v>G1</x:v>
      </x:c>
    </x:row>
    <x:row r="1494" ht="23" customHeight="1">
      <x:c r="A1494" s="13" t="str">
        <x:v>01493</x:v>
      </x:c>
      <x:c r="B1494" s="4" t="n">
        <x:v>3</x:v>
      </x:c>
      <x:c r="C1494" s="4" t="n">
        <x:v>2</x:v>
      </x:c>
      <x:c r="D1494" s="4" t="n">
        <x:v>2</x:v>
      </x:c>
      <x:c r="E1494" s="4" t="n">
        <x:v>2</x:v>
      </x:c>
      <x:c r="F1494" s="4" t="str">
        <x:v>No</x:v>
      </x:c>
      <x:c r="G1494" s="4" t="str">
        <x:v>Sí</x:v>
      </x:c>
      <x:c r="H1494" s="4" t="str">
        <x:v>No</x:v>
      </x:c>
      <x:c r="I1494" s="4" t="str">
        <x:v>Sí</x:v>
      </x:c>
      <x:c r="J1494" s="4" t="str">
        <x:v>G1</x:v>
      </x:c>
    </x:row>
    <x:row r="1495" ht="23" customHeight="1">
      <x:c r="A1495" s="13" t="str">
        <x:v>01494</x:v>
      </x:c>
      <x:c r="B1495" s="4" t="n">
        <x:v>3</x:v>
      </x:c>
      <x:c r="C1495" s="4" t="n">
        <x:v>3</x:v>
      </x:c>
      <x:c r="D1495" s="4" t="n">
        <x:v>2</x:v>
      </x:c>
      <x:c r="E1495" s="4" t="n">
        <x:v>2</x:v>
      </x:c>
      <x:c r="F1495" s="4" t="str">
        <x:v>No</x:v>
      </x:c>
      <x:c r="G1495" s="4" t="str">
        <x:v>Sí</x:v>
      </x:c>
      <x:c r="H1495" s="4" t="str">
        <x:v>No</x:v>
      </x:c>
      <x:c r="I1495" s="4" t="str">
        <x:v>Sí</x:v>
      </x:c>
      <x:c r="J1495" s="4" t="str">
        <x:v>G1</x:v>
      </x:c>
    </x:row>
    <x:row r="1496" ht="23" customHeight="1">
      <x:c r="A1496" s="13" t="str">
        <x:v>01495</x:v>
      </x:c>
      <x:c r="B1496" s="4" t="n">
        <x:v>3</x:v>
      </x:c>
      <x:c r="C1496" s="4" t="n">
        <x:v>3</x:v>
      </x:c>
      <x:c r="D1496" s="4" t="n">
        <x:v>3</x:v>
      </x:c>
      <x:c r="E1496" s="4" t="n">
        <x:v>2</x:v>
      </x:c>
      <x:c r="F1496" s="4" t="str">
        <x:v>No</x:v>
      </x:c>
      <x:c r="G1496" s="4" t="str">
        <x:v>Sí</x:v>
      </x:c>
      <x:c r="H1496" s="4" t="str">
        <x:v>No</x:v>
      </x:c>
      <x:c r="I1496" s="4" t="str">
        <x:v>No</x:v>
      </x:c>
      <x:c r="J1496" s="4" t="str">
        <x:v>G1</x:v>
      </x:c>
    </x:row>
    <x:row r="1497" ht="23" customHeight="1">
      <x:c r="A1497" s="13" t="str">
        <x:v>01496</x:v>
      </x:c>
      <x:c r="B1497" s="4" t="n">
        <x:v>2</x:v>
      </x:c>
      <x:c r="C1497" s="4" t="n">
        <x:v>2</x:v>
      </x:c>
      <x:c r="D1497" s="4" t="n">
        <x:v>1</x:v>
      </x:c>
      <x:c r="E1497" s="4" t="n">
        <x:v>1</x:v>
      </x:c>
      <x:c r="F1497" s="4" t="str">
        <x:v>No</x:v>
      </x:c>
      <x:c r="G1497" s="4" t="str">
        <x:v>Sí</x:v>
      </x:c>
      <x:c r="H1497" s="4" t="str">
        <x:v>No</x:v>
      </x:c>
      <x:c r="I1497" s="4" t="str">
        <x:v>Sí</x:v>
      </x:c>
      <x:c r="J1497" s="4" t="str">
        <x:v>G1</x:v>
      </x:c>
    </x:row>
    <x:row r="1498" ht="23" customHeight="1">
      <x:c r="A1498" s="13" t="str">
        <x:v>01497</x:v>
      </x:c>
      <x:c r="B1498" s="4" t="n">
        <x:v>3</x:v>
      </x:c>
      <x:c r="C1498" s="4" t="n">
        <x:v>2</x:v>
      </x:c>
      <x:c r="D1498" s="4" t="n">
        <x:v>2</x:v>
      </x:c>
      <x:c r="E1498" s="4" t="n">
        <x:v>2</x:v>
      </x:c>
      <x:c r="F1498" s="4" t="str">
        <x:v>No</x:v>
      </x:c>
      <x:c r="G1498" s="4" t="str">
        <x:v>Sí</x:v>
      </x:c>
      <x:c r="H1498" s="4" t="str">
        <x:v>No</x:v>
      </x:c>
      <x:c r="I1498" s="4" t="str">
        <x:v>Sí</x:v>
      </x:c>
      <x:c r="J1498" s="4" t="str">
        <x:v>G2</x:v>
      </x:c>
    </x:row>
    <x:row r="1499" ht="23" customHeight="1">
      <x:c r="A1499" s="13" t="str">
        <x:v>01498</x:v>
      </x:c>
      <x:c r="B1499" s="4" t="n">
        <x:v>3</x:v>
      </x:c>
      <x:c r="C1499" s="4" t="n">
        <x:v>3</x:v>
      </x:c>
      <x:c r="D1499" s="4" t="n">
        <x:v>2</x:v>
      </x:c>
      <x:c r="E1499" s="4" t="n">
        <x:v>2</x:v>
      </x:c>
      <x:c r="F1499" s="4" t="str">
        <x:v>No</x:v>
      </x:c>
      <x:c r="G1499" s="4" t="str">
        <x:v>Sí</x:v>
      </x:c>
      <x:c r="H1499" s="4" t="str">
        <x:v>No</x:v>
      </x:c>
      <x:c r="I1499" s="4" t="str">
        <x:v>Sí</x:v>
      </x:c>
      <x:c r="J1499" s="4" t="str">
        <x:v>G2</x:v>
      </x:c>
    </x:row>
    <x:row r="1500" ht="23" customHeight="1">
      <x:c r="A1500" s="13" t="str">
        <x:v>01499</x:v>
      </x:c>
      <x:c r="B1500" s="4" t="n">
        <x:v>3</x:v>
      </x:c>
      <x:c r="C1500" s="4" t="n">
        <x:v>3</x:v>
      </x:c>
      <x:c r="D1500" s="4" t="n">
        <x:v>3</x:v>
      </x:c>
      <x:c r="E1500" s="4" t="n">
        <x:v>2</x:v>
      </x:c>
      <x:c r="F1500" s="4" t="str">
        <x:v>No</x:v>
      </x:c>
      <x:c r="G1500" s="4" t="str">
        <x:v>Sí</x:v>
      </x:c>
      <x:c r="H1500" s="4" t="str">
        <x:v>No</x:v>
      </x:c>
      <x:c r="I1500" s="4" t="str">
        <x:v>Sí</x:v>
      </x:c>
      <x:c r="J1500" s="4" t="str">
        <x:v>G2</x:v>
      </x:c>
    </x:row>
    <x:row r="1501" ht="23" customHeight="1">
      <x:c r="A1501" s="13" t="str">
        <x:v>01500</x:v>
      </x:c>
      <x:c r="B1501" s="4" t="n">
        <x:v>3</x:v>
      </x:c>
      <x:c r="C1501" s="4" t="n">
        <x:v>3</x:v>
      </x:c>
      <x:c r="D1501" s="4" t="n">
        <x:v>3</x:v>
      </x:c>
      <x:c r="E1501" s="4" t="n">
        <x:v>3</x:v>
      </x:c>
      <x:c r="F1501" s="4" t="str">
        <x:v>No</x:v>
      </x:c>
      <x:c r="G1501" s="4" t="str">
        <x:v>Sí</x:v>
      </x:c>
      <x:c r="H1501" s="4" t="str">
        <x:v>No</x:v>
      </x:c>
      <x:c r="I1501" s="4" t="str">
        <x:v>No</x:v>
      </x:c>
      <x:c r="J1501" s="4" t="str">
        <x:v>G2</x:v>
      </x:c>
    </x:row>
    <x:row r="1502" ht="23" customHeight="1">
      <x:c r="A1502" s="13" t="str">
        <x:v>01501</x:v>
      </x:c>
      <x:c r="B1502" s="4" t="n">
        <x:v>3</x:v>
      </x:c>
      <x:c r="C1502" s="4" t="n">
        <x:v>2</x:v>
      </x:c>
      <x:c r="D1502" s="4" t="n">
        <x:v>2</x:v>
      </x:c>
      <x:c r="E1502" s="4" t="n">
        <x:v>2</x:v>
      </x:c>
      <x:c r="F1502" s="4" t="str">
        <x:v>No</x:v>
      </x:c>
      <x:c r="G1502" s="4" t="str">
        <x:v>Sí</x:v>
      </x:c>
      <x:c r="H1502" s="4" t="str">
        <x:v>No</x:v>
      </x:c>
      <x:c r="I1502" s="4" t="str">
        <x:v>Sí</x:v>
      </x:c>
      <x:c r="J1502" s="4" t="str">
        <x:v>G2</x:v>
      </x:c>
    </x:row>
    <x:row r="1503" ht="23" customHeight="1">
      <x:c r="A1503" s="13" t="str">
        <x:v>01502</x:v>
      </x:c>
      <x:c r="B1503" s="4" t="n">
        <x:v>3</x:v>
      </x:c>
      <x:c r="C1503" s="4" t="n">
        <x:v>3</x:v>
      </x:c>
      <x:c r="D1503" s="4" t="n">
        <x:v>2</x:v>
      </x:c>
      <x:c r="E1503" s="4" t="n">
        <x:v>2</x:v>
      </x:c>
      <x:c r="F1503" s="4" t="str">
        <x:v>No</x:v>
      </x:c>
      <x:c r="G1503" s="4" t="str">
        <x:v>Sí</x:v>
      </x:c>
      <x:c r="H1503" s="4" t="str">
        <x:v>No</x:v>
      </x:c>
      <x:c r="I1503" s="4" t="str">
        <x:v>Sí</x:v>
      </x:c>
      <x:c r="J1503" s="4" t="str">
        <x:v>G2</x:v>
      </x:c>
    </x:row>
    <x:row r="1504" ht="23" customHeight="1">
      <x:c r="A1504" s="13" t="str">
        <x:v>01503</x:v>
      </x:c>
      <x:c r="B1504" s="4" t="n">
        <x:v>3</x:v>
      </x:c>
      <x:c r="C1504" s="4" t="n">
        <x:v>3</x:v>
      </x:c>
      <x:c r="D1504" s="4" t="n">
        <x:v>3</x:v>
      </x:c>
      <x:c r="E1504" s="4" t="n">
        <x:v>2</x:v>
      </x:c>
      <x:c r="F1504" s="4" t="str">
        <x:v>No</x:v>
      </x:c>
      <x:c r="G1504" s="4" t="str">
        <x:v>Sí</x:v>
      </x:c>
      <x:c r="H1504" s="4" t="str">
        <x:v>No</x:v>
      </x:c>
      <x:c r="I1504" s="4" t="str">
        <x:v>Sí</x:v>
      </x:c>
      <x:c r="J1504" s="4" t="str">
        <x:v>G2</x:v>
      </x:c>
    </x:row>
    <x:row r="1505" ht="23" customHeight="1">
      <x:c r="A1505" s="13" t="str">
        <x:v>01504</x:v>
      </x:c>
      <x:c r="B1505" s="4" t="n">
        <x:v>3</x:v>
      </x:c>
      <x:c r="C1505" s="4" t="n">
        <x:v>3</x:v>
      </x:c>
      <x:c r="D1505" s="4" t="n">
        <x:v>3</x:v>
      </x:c>
      <x:c r="E1505" s="4" t="n">
        <x:v>3</x:v>
      </x:c>
      <x:c r="F1505" s="4" t="str">
        <x:v>No</x:v>
      </x:c>
      <x:c r="G1505" s="4" t="str">
        <x:v>Sí</x:v>
      </x:c>
      <x:c r="H1505" s="4" t="str">
        <x:v>No</x:v>
      </x:c>
      <x:c r="I1505" s="4" t="str">
        <x:v>Sí</x:v>
      </x:c>
      <x:c r="J1505" s="4" t="str">
        <x:v>G2</x:v>
      </x:c>
    </x:row>
    <x:row r="1506" ht="23" customHeight="1">
      <x:c r="A1506" s="13" t="str">
        <x:v>01505</x:v>
      </x:c>
      <x:c r="B1506" s="4" t="n">
        <x:v>3</x:v>
      </x:c>
      <x:c r="C1506" s="4" t="n">
        <x:v>2</x:v>
      </x:c>
      <x:c r="D1506" s="4" t="n">
        <x:v>2</x:v>
      </x:c>
      <x:c r="E1506" s="4" t="n">
        <x:v>2</x:v>
      </x:c>
      <x:c r="F1506" s="4" t="str">
        <x:v>No</x:v>
      </x:c>
      <x:c r="G1506" s="4" t="str">
        <x:v>Sí</x:v>
      </x:c>
      <x:c r="H1506" s="4" t="str">
        <x:v>No</x:v>
      </x:c>
      <x:c r="I1506" s="4" t="str">
        <x:v>No</x:v>
      </x:c>
      <x:c r="J1506" s="4" t="str">
        <x:v>G2</x:v>
      </x:c>
    </x:row>
    <x:row r="1507" ht="23" customHeight="1">
      <x:c r="A1507" s="13" t="str">
        <x:v>01506</x:v>
      </x:c>
      <x:c r="B1507" s="4" t="n">
        <x:v>3</x:v>
      </x:c>
      <x:c r="C1507" s="4" t="n">
        <x:v>3</x:v>
      </x:c>
      <x:c r="D1507" s="4" t="n">
        <x:v>2</x:v>
      </x:c>
      <x:c r="E1507" s="4" t="n">
        <x:v>2</x:v>
      </x:c>
      <x:c r="F1507" s="4" t="str">
        <x:v>No</x:v>
      </x:c>
      <x:c r="G1507" s="4" t="str">
        <x:v>Sí</x:v>
      </x:c>
      <x:c r="H1507" s="4" t="str">
        <x:v>No</x:v>
      </x:c>
      <x:c r="I1507" s="4" t="str">
        <x:v>Sí</x:v>
      </x:c>
      <x:c r="J1507" s="4" t="str">
        <x:v>G3</x:v>
      </x:c>
    </x:row>
    <x:row r="1508" ht="23" customHeight="1">
      <x:c r="A1508" s="13" t="str">
        <x:v>01507</x:v>
      </x:c>
      <x:c r="B1508" s="4" t="n">
        <x:v>3</x:v>
      </x:c>
      <x:c r="C1508" s="4" t="n">
        <x:v>3</x:v>
      </x:c>
      <x:c r="D1508" s="4" t="n">
        <x:v>3</x:v>
      </x:c>
      <x:c r="E1508" s="4" t="n">
        <x:v>2</x:v>
      </x:c>
      <x:c r="F1508" s="4" t="str">
        <x:v>No</x:v>
      </x:c>
      <x:c r="G1508" s="4" t="str">
        <x:v>Sí</x:v>
      </x:c>
      <x:c r="H1508" s="4" t="str">
        <x:v>No</x:v>
      </x:c>
      <x:c r="I1508" s="4" t="str">
        <x:v>Sí</x:v>
      </x:c>
      <x:c r="J1508" s="4" t="str">
        <x:v>G3</x:v>
      </x:c>
    </x:row>
    <x:row r="1509" ht="23" customHeight="1">
      <x:c r="A1509" s="13" t="str">
        <x:v>01508</x:v>
      </x:c>
      <x:c r="B1509" s="4" t="n">
        <x:v>3</x:v>
      </x:c>
      <x:c r="C1509" s="4" t="n">
        <x:v>3</x:v>
      </x:c>
      <x:c r="D1509" s="4" t="n">
        <x:v>3</x:v>
      </x:c>
      <x:c r="E1509" s="4" t="n">
        <x:v>3</x:v>
      </x:c>
      <x:c r="F1509" s="4" t="str">
        <x:v>No</x:v>
      </x:c>
      <x:c r="G1509" s="4" t="str">
        <x:v>Sí</x:v>
      </x:c>
      <x:c r="H1509" s="4" t="str">
        <x:v>No</x:v>
      </x:c>
      <x:c r="I1509" s="4" t="str">
        <x:v>Sí</x:v>
      </x:c>
      <x:c r="J1509" s="4" t="str">
        <x:v>G3</x:v>
      </x:c>
    </x:row>
    <x:row r="1510" ht="23" customHeight="1">
      <x:c r="A1510" s="13" t="str">
        <x:v>01509</x:v>
      </x:c>
      <x:c r="B1510" s="4" t="n">
        <x:v>1</x:v>
      </x:c>
      <x:c r="C1510" s="4" t="n">
        <x:v>1</x:v>
      </x:c>
      <x:c r="D1510" s="4" t="n">
        <x:v>1</x:v>
      </x:c>
      <x:c r="E1510" s="4" t="n">
        <x:v>0</x:v>
      </x:c>
      <x:c r="F1510" s="4" t="str">
        <x:v>Sí</x:v>
      </x:c>
      <x:c r="G1510" s="4" t="str">
        <x:v>Sí</x:v>
      </x:c>
      <x:c r="H1510" s="4" t="str">
        <x:v>Sí</x:v>
      </x:c>
      <x:c r="I1510" s="4" t="str">
        <x:v>Sí</x:v>
      </x:c>
      <x:c r="J1510" s="4" t="str">
        <x:v>G3</x:v>
      </x:c>
    </x:row>
    <x:row r="1511" ht="23" customHeight="1">
      <x:c r="A1511" s="13" t="str">
        <x:v>01510</x:v>
      </x:c>
      <x:c r="B1511" s="4" t="n">
        <x:v>1</x:v>
      </x:c>
      <x:c r="C1511" s="4" t="n">
        <x:v>1</x:v>
      </x:c>
      <x:c r="D1511" s="4" t="n">
        <x:v>1</x:v>
      </x:c>
      <x:c r="E1511" s="4" t="n">
        <x:v>1</x:v>
      </x:c>
      <x:c r="F1511" s="4" t="str">
        <x:v>Sí</x:v>
      </x:c>
      <x:c r="G1511" s="4" t="str">
        <x:v>Sí</x:v>
      </x:c>
      <x:c r="H1511" s="4" t="str">
        <x:v>Sí</x:v>
      </x:c>
      <x:c r="I1511" s="4" t="str">
        <x:v>No</x:v>
      </x:c>
      <x:c r="J1511" s="4" t="str">
        <x:v>G3</x:v>
      </x:c>
    </x:row>
    <x:row r="1512" ht="23" customHeight="1">
      <x:c r="A1512" s="13" t="str">
        <x:v>01511</x:v>
      </x:c>
      <x:c r="B1512" s="4" t="n">
        <x:v>2</x:v>
      </x:c>
      <x:c r="C1512" s="4" t="n">
        <x:v>1</x:v>
      </x:c>
      <x:c r="D1512" s="4" t="n">
        <x:v>1</x:v>
      </x:c>
      <x:c r="E1512" s="4" t="n">
        <x:v>1</x:v>
      </x:c>
      <x:c r="F1512" s="4" t="str">
        <x:v>Sí</x:v>
      </x:c>
      <x:c r="G1512" s="4" t="str">
        <x:v>Sí</x:v>
      </x:c>
      <x:c r="H1512" s="4" t="str">
        <x:v>Sí</x:v>
      </x:c>
      <x:c r="I1512" s="4" t="str">
        <x:v>No</x:v>
      </x:c>
      <x:c r="J1512" s="4" t="str">
        <x:v>G3</x:v>
      </x:c>
    </x:row>
    <x:row r="1513" ht="23" customHeight="1">
      <x:c r="A1513" s="13" t="str">
        <x:v>01512</x:v>
      </x:c>
      <x:c r="B1513" s="4" t="n">
        <x:v>2</x:v>
      </x:c>
      <x:c r="C1513" s="4" t="n">
        <x:v>2</x:v>
      </x:c>
      <x:c r="D1513" s="4" t="n">
        <x:v>2</x:v>
      </x:c>
      <x:c r="E1513" s="4" t="n">
        <x:v>2</x:v>
      </x:c>
      <x:c r="F1513" s="4" t="str">
        <x:v>No</x:v>
      </x:c>
      <x:c r="G1513" s="4" t="str">
        <x:v>Sí</x:v>
      </x:c>
      <x:c r="H1513" s="4" t="str">
        <x:v>Sí</x:v>
      </x:c>
      <x:c r="I1513" s="4" t="str">
        <x:v>Sí</x:v>
      </x:c>
      <x:c r="J1513" s="4" t="str">
        <x:v>G3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320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0" hidden="0" customWidth="1"/>
    <x:col min="3" max="3" width="112" hidden="0" customWidth="1"/>
    <x:col min="4" max="4" width="42" hidden="0" customWidth="1"/>
  </x:cols>
  <x:sheetData>
    <x:row r="1" ht="36" customHeight="1">
      <x:c r="A1" s="9" t="str">
        <x:v>Variable</x:v>
      </x:c>
      <x:c r="B1" s="10" t="str">
        <x:v>Tipo / regla</x:v>
      </x:c>
      <x:c r="C1" s="10" t="str">
        <x:v>Descripción</x:v>
      </x:c>
      <x:c r="D1" s="11" t="str">
        <x:v>Origen</x:v>
      </x:c>
    </x:row>
    <x:row r="2" ht="48" customHeight="1">
      <x:c r="A2" s="4" t="str">
        <x:v>ID</x:v>
      </x:c>
      <x:c r="B2" s="12" t="str">
        <x:v>Ver descripción</x:v>
      </x:c>
      <x:c r="C2" s="12" t="str">
        <x:v>Identificador de texto. Nombres solo en el libro Llave.</x:v>
      </x:c>
      <x:c r="D2" s="12" t="str">
        <x:v>Modelo determinista v3</x:v>
      </x:c>
    </x:row>
    <x:row r="3" ht="48" customHeight="1">
      <x:c r="A3" s="4" t="str">
        <x:v>Campus</x:v>
      </x:c>
      <x:c r="B3" s="12" t="str">
        <x:v>Ver descripción</x:v>
      </x:c>
      <x:c r="C3" s="12" t="str">
        <x:v>Centro de enseñanza.</x:v>
      </x:c>
      <x:c r="D3" s="12" t="str">
        <x:v>Modelo determinista v3</x:v>
      </x:c>
    </x:row>
    <x:row r="4" ht="48" customHeight="1">
      <x:c r="A4" s="4" t="str">
        <x:v>Curso</x:v>
      </x:c>
      <x:c r="B4" s="12" t="str">
        <x:v>Ver descripción</x:v>
      </x:c>
      <x:c r="C4" s="12" t="str">
        <x:v>Curso.</x:v>
      </x:c>
      <x:c r="D4" s="12" t="str">
        <x:v>Modelo determinista v3</x:v>
      </x:c>
    </x:row>
    <x:row r="5" ht="48" customHeight="1">
      <x:c r="A5" s="4" t="str">
        <x:v>Grupo</x:v>
      </x:c>
      <x:c r="B5" s="12" t="str">
        <x:v>Ver descripción</x:v>
      </x:c>
      <x:c r="C5" s="12" t="str">
        <x:v>Grupo dentro del centro de enseñanza y curso.</x:v>
      </x:c>
      <x:c r="D5" s="12" t="str">
        <x:v>Modelo determinista v3</x:v>
      </x:c>
    </x:row>
    <x:row r="6" ht="48" customHeight="1">
      <x:c r="A6" s="4" t="str">
        <x:v>Tratamiento</x:v>
      </x:c>
      <x:c r="B6" s="12" t="str">
        <x:v>Ver descripción</x:v>
      </x:c>
      <x:c r="C6" s="12" t="str">
        <x:v>Campo heredado por compatibilidad. Los informes usan redacción inclusiva.</x:v>
      </x:c>
      <x:c r="D6" s="12" t="str">
        <x:v>Modelo determinista v3</x:v>
      </x:c>
    </x:row>
    <x:row r="7" ht="48" customHeight="1">
      <x:c r="A7" s="4" t="str">
        <x:v>popularidad</x:v>
      </x:c>
      <x:c r="B7" s="12" t="str">
        <x:v>0–10, un decimal</x:v>
      </x:c>
      <x:c r="C7" s="12" t="str">
        <x:v>10 × nominaciones de amistad recibidas / (N−1).</x:v>
      </x:c>
      <x:c r="D7" s="12" t="str">
        <x:v>Modelo determinista v3</x:v>
      </x:c>
    </x:row>
    <x:row r="8" ht="48" customHeight="1">
      <x:c r="A8" s="4" t="str">
        <x:v>sociabilidad</x:v>
      </x:c>
      <x:c r="B8" s="12" t="str">
        <x:v>0–10, un decimal</x:v>
      </x:c>
      <x:c r="C8" s="12" t="str">
        <x:v>10 × amistades declaradas / (N−1).</x:v>
      </x:c>
      <x:c r="D8" s="12" t="str">
        <x:v>Modelo determinista v3</x:v>
      </x:c>
    </x:row>
    <x:row r="9" ht="48" customHeight="1">
      <x:c r="A9" s="4" t="str">
        <x:v>reciprocidad_amistad</x:v>
      </x:c>
      <x:c r="B9" s="12" t="str">
        <x:v>0–10, un decimal</x:v>
      </x:c>
      <x:c r="C9" s="12" t="str">
        <x:v>10 × amistades correspondidas / amistades declaradas. Sin elecciones: vacío.</x:v>
      </x:c>
      <x:c r="D9" s="12" t="str">
        <x:v>Modelo determinista v3</x:v>
      </x:c>
    </x:row>
    <x:row r="10" ht="48" customHeight="1">
      <x:c r="A10" s="4" t="str">
        <x:v>acierto_amistad</x:v>
      </x:c>
      <x:c r="B10" s="12" t="str">
        <x:v>0–10, un decimal</x:v>
      </x:c>
      <x:c r="C10" s="12" t="str">
        <x:v>Precisión: 10 × predicciones correctas / predicciones emitidas. Sin predicciones: vacío.</x:v>
      </x:c>
      <x:c r="D10" s="12" t="str">
        <x:v>Modelo determinista v3</x:v>
      </x:c>
    </x:row>
    <x:row r="11" ht="48" customHeight="1">
      <x:c r="A11" s="4" t="str">
        <x:v>rechazo_recibido</x:v>
      </x:c>
      <x:c r="B11" s="12" t="str">
        <x:v>0–10, un decimal</x:v>
      </x:c>
      <x:c r="C11" s="12" t="str">
        <x:v>10 × nominaciones negativas recibidas / (N−1).</x:v>
      </x:c>
      <x:c r="D11" s="12" t="str">
        <x:v>Modelo determinista v3</x:v>
      </x:c>
    </x:row>
    <x:row r="12" ht="48" customHeight="1">
      <x:c r="A12" s="4" t="str">
        <x:v>rechazo_declarado</x:v>
      </x:c>
      <x:c r="B12" s="12" t="str">
        <x:v>0–10, un decimal</x:v>
      </x:c>
      <x:c r="C12" s="12" t="str">
        <x:v>10 × nominaciones negativas emitidas / (N−1).</x:v>
      </x:c>
      <x:c r="D12" s="12" t="str">
        <x:v>Modelo determinista v3</x:v>
      </x:c>
    </x:row>
    <x:row r="13" ht="48" customHeight="1">
      <x:c r="A13" s="4" t="str">
        <x:v>reciprocidad_rechazo</x:v>
      </x:c>
      <x:c r="B13" s="12" t="str">
        <x:v>0–10, un decimal</x:v>
      </x:c>
      <x:c r="C13" s="12" t="str">
        <x:v>10 × elecciones negativas correspondidas / elecciones negativas emitidas. Sin elecciones: vacío.</x:v>
      </x:c>
      <x:c r="D13" s="12" t="str">
        <x:v>Modelo determinista v3</x:v>
      </x:c>
    </x:row>
    <x:row r="14" ht="48" customHeight="1">
      <x:c r="A14" s="4" t="str">
        <x:v>acierto_rechazo</x:v>
      </x:c>
      <x:c r="B14" s="12" t="str">
        <x:v>0–10, un decimal</x:v>
      </x:c>
      <x:c r="C14" s="12" t="str">
        <x:v>Precisión: 10 × predicciones negativas correctas / predicciones emitidas. Sin predicciones: vacío.</x:v>
      </x:c>
      <x:c r="D14" s="12" t="str">
        <x:v>Modelo determinista v3</x:v>
      </x:c>
    </x:row>
    <x:row r="15" ht="48" customHeight="1">
      <x:c r="A15" s="4" t="str">
        <x:v>bienestar</x:v>
      </x:c>
      <x:c r="B15" s="12" t="str">
        <x:v>0–10, un decimal</x:v>
      </x:c>
      <x:c r="C15" s="12" t="str">
        <x:v>10 × suma de cuatro respuestas de 0 a 3 / 12. Escala ilustrativa, no instrumento validado.</x:v>
      </x:c>
      <x:c r="D15" s="12" t="str">
        <x:v>Modelo determinista v3</x:v>
      </x:c>
    </x:row>
    <x:row r="16" ht="48" customHeight="1">
      <x:c r="A16" s="4" t="str">
        <x:v>centralidad</x:v>
      </x:c>
      <x:c r="B16" s="12" t="str">
        <x:v>0–10, un decimal</x:v>
      </x:c>
      <x:c r="C16" s="12" t="str">
        <x:v>10 × eigenvector de la amistad no dirigida (existe vínculo si cualquiera nomina), máximo del grupo = 1.</x:v>
      </x:c>
      <x:c r="D16" s="12" t="str">
        <x:v>Modelo determinista v3</x:v>
      </x:c>
    </x:row>
    <x:row r="17" ht="48" customHeight="1">
      <x:c r="A17" s="4" t="str">
        <x:v>mediacion</x:v>
      </x:c>
      <x:c r="B17" s="12" t="str">
        <x:v>0–10, un decimal</x:v>
      </x:c>
      <x:c r="C17" s="12" t="str">
        <x:v>10 × nominaciones como referente en mediación / (N−1).</x:v>
      </x:c>
      <x:c r="D17" s="12" t="str">
        <x:v>Modelo determinista v3</x:v>
      </x:c>
    </x:row>
    <x:row r="18" ht="48" customHeight="1">
      <x:c r="A18" s="4" t="str">
        <x:v>amistad_recibida_n</x:v>
      </x:c>
      <x:c r="B18" s="12" t="str">
        <x:v>Entero</x:v>
      </x:c>
      <x:c r="C18" s="12" t="str">
        <x:v>Nominaciones entrantes en Relaciones, tipo amistad.</x:v>
      </x:c>
      <x:c r="D18" s="12" t="str">
        <x:v>Modelo determinista v3</x:v>
      </x:c>
    </x:row>
    <x:row r="19" ht="48" customHeight="1">
      <x:c r="A19" s="4" t="str">
        <x:v>amistad_declarada_n</x:v>
      </x:c>
      <x:c r="B19" s="12" t="str">
        <x:v>Entero</x:v>
      </x:c>
      <x:c r="C19" s="12" t="str">
        <x:v>Nominaciones salientes de amistad.</x:v>
      </x:c>
      <x:c r="D19" s="12" t="str">
        <x:v>Modelo determinista v3</x:v>
      </x:c>
    </x:row>
    <x:row r="20" ht="48" customHeight="1">
      <x:c r="A20" s="4" t="str">
        <x:v>amistad_reciproca_n</x:v>
      </x:c>
      <x:c r="B20" s="12" t="str">
        <x:v>Entero</x:v>
      </x:c>
      <x:c r="C20" s="12" t="str">
        <x:v>Salientes cuya nominación inversa también existe.</x:v>
      </x:c>
      <x:c r="D20" s="12" t="str">
        <x:v>Modelo determinista v3</x:v>
      </x:c>
    </x:row>
    <x:row r="21" ht="48" customHeight="1">
      <x:c r="A21" s="4" t="str">
        <x:v>rechazo_recibido_n</x:v>
      </x:c>
      <x:c r="B21" s="12" t="str">
        <x:v>Entero</x:v>
      </x:c>
      <x:c r="C21" s="12" t="str">
        <x:v>Nominaciones entrantes de rechazo.</x:v>
      </x:c>
      <x:c r="D21" s="12" t="str">
        <x:v>Modelo determinista v3</x:v>
      </x:c>
    </x:row>
    <x:row r="22" ht="48" customHeight="1">
      <x:c r="A22" s="4" t="str">
        <x:v>rechazo_declarado_n</x:v>
      </x:c>
      <x:c r="B22" s="12" t="str">
        <x:v>Entero</x:v>
      </x:c>
      <x:c r="C22" s="12" t="str">
        <x:v>Nominaciones salientes de rechazo.</x:v>
      </x:c>
      <x:c r="D22" s="12" t="str">
        <x:v>Modelo determinista v3</x:v>
      </x:c>
    </x:row>
    <x:row r="23" ht="48" customHeight="1">
      <x:c r="A23" s="4" t="str">
        <x:v>rechazo_reciproco_n</x:v>
      </x:c>
      <x:c r="B23" s="12" t="str">
        <x:v>Entero</x:v>
      </x:c>
      <x:c r="C23" s="12" t="str">
        <x:v>Rechazos salientes cuya nominación inversa existe.</x:v>
      </x:c>
      <x:c r="D23" s="12" t="str">
        <x:v>Modelo determinista v3</x:v>
      </x:c>
    </x:row>
    <x:row r="24" ht="48" customHeight="1">
      <x:c r="A24" s="4" t="str">
        <x:v>bienestar_suma</x:v>
      </x:c>
      <x:c r="B24" s="12" t="str">
        <x:v>Entero</x:v>
      </x:c>
      <x:c r="C24" s="12" t="str">
        <x:v>Suma de los cuatro ítems de Respuestas.</x:v>
      </x:c>
      <x:c r="D24" s="12" t="str">
        <x:v>Modelo determinista v3</x:v>
      </x:c>
    </x:row>
    <x:row r="25" ht="48" customHeight="1">
      <x:c r="A25" s="4" t="str">
        <x:v>mediacion_n</x:v>
      </x:c>
      <x:c r="B25" s="12" t="str">
        <x:v>Entero</x:v>
      </x:c>
      <x:c r="C25" s="12" t="str">
        <x:v>Nominaciones positivas recibidas en mediación.</x:v>
      </x:c>
      <x:c r="D25" s="12" t="str">
        <x:v>Modelo determinista v3</x:v>
      </x:c>
    </x:row>
    <x:row r="26" ht="48" customHeight="1">
      <x:c r="A26" s="4" t="str">
        <x:v>mediacion_negativa_n</x:v>
      </x:c>
      <x:c r="B26" s="12" t="str">
        <x:v>Entero</x:v>
      </x:c>
      <x:c r="C26" s="12" t="str">
        <x:v>Nominaciones negativas recibidas en mediación.</x:v>
      </x:c>
      <x:c r="D26" s="12" t="str">
        <x:v>Modelo determinista v3</x:v>
      </x:c>
    </x:row>
    <x:row r="27" ht="48" customHeight="1">
      <x:c r="A27" s="4" t="str">
        <x:v>bullying_companeros_n</x:v>
      </x:c>
      <x:c r="B27" s="12" t="str">
        <x:v>Entero</x:v>
      </x:c>
      <x:c r="C27" s="12" t="str">
        <x:v>Estudiantes del grupo que señalan una situación de acoso escolar; excluye la respuesta propia.</x:v>
      </x:c>
      <x:c r="D27" s="12" t="str">
        <x:v>Modelo determinista v3</x:v>
      </x:c>
    </x:row>
    <x:row r="28" ht="48" customHeight="1">
      <x:c r="A28" s="4" t="str">
        <x:v>bullying_autorreporte</x:v>
      </x:c>
      <x:c r="B28" s="12" t="str">
        <x:v>Ver descripción</x:v>
      </x:c>
      <x:c r="C28" s="12" t="str">
        <x:v>Respuesta personal sobre acoso escolar. Puede diferir de las respuestas del grupo.</x:v>
      </x:c>
      <x:c r="D28" s="12" t="str">
        <x:v>Modelo determinista v3</x:v>
      </x:c>
    </x:row>
    <x:row r="29" ht="48" customHeight="1">
      <x:c r="A29" s="4" t="str">
        <x:v>respondio</x:v>
      </x:c>
      <x:c r="B29" s="12" t="str">
        <x:v>Ver descripción</x:v>
      </x:c>
      <x:c r="C29" s="12" t="str">
        <x:v>Participación en la encuesta.</x:v>
      </x:c>
      <x:c r="D29" s="12" t="str">
        <x:v>Modelo determinista v3</x:v>
      </x:c>
    </x:row>
    <x:row r="30" ht="48" customHeight="1">
      <x:c r="A30" s="4" t="str">
        <x:v>soledad_frecuente</x:v>
      </x:c>
      <x:c r="B30" s="12" t="str">
        <x:v>Ver descripción</x:v>
      </x:c>
      <x:c r="C30" s="12" t="str">
        <x:v>Respuesta personal sobre soledad frecuente.</x:v>
      </x:c>
      <x:c r="D30" s="12" t="str">
        <x:v>Modelo determinista v3</x:v>
      </x:c>
    </x:row>
    <x:row r="31" ht="48" customHeight="1">
      <x:c r="A31" s="4" t="str">
        <x:v>identifica_apoyo</x:v>
      </x:c>
      <x:c r="B31" s="12" t="str">
        <x:v>Ver descripción</x:v>
      </x:c>
      <x:c r="C31" s="12" t="str">
        <x:v>Declara conocer a quién acudir.</x:v>
      </x:c>
      <x:c r="D31" s="12" t="str">
        <x:v>Modelo determinista v3</x:v>
      </x:c>
    </x:row>
    <x:row r="32" ht="48" customHeight="1">
      <x:c r="A32" s="4" t="str">
        <x:v>comunidad_amistad</x:v>
      </x:c>
      <x:c r="B32" s="12" t="str">
        <x:v>Ver descripción</x:v>
      </x:c>
      <x:c r="C32" s="12" t="str">
        <x:v>Comunidad plantada en el escenario. No detectada por un algoritmo.</x:v>
      </x:c>
      <x:c r="D32" s="12" t="str">
        <x:v>Modelo determinista v3</x:v>
      </x:c>
    </x:row>
    <x:row r="33" ht="48" customHeight="1">
      <x:c r="A33" s="4" t="str">
        <x:v>escala_indicadores</x:v>
      </x:c>
      <x:c r="B33" s="12" t="str">
        <x:v>Ver descripción</x:v>
      </x:c>
      <x:c r="C33" s="12" t="str">
        <x:v>normalizada_v1: escalas descritas aquí, no percentiles.</x:v>
      </x:c>
      <x:c r="D33" s="12" t="str">
        <x:v>Modelo determinista v3</x:v>
      </x:c>
    </x:row>
    <x:row r="34" ht="48" customHeight="1">
      <x:c r="A34" s="4" t="str">
        <x:v>n_clase</x:v>
      </x:c>
      <x:c r="B34" s="12" t="str">
        <x:v>Ver descripción</x:v>
      </x:c>
      <x:c r="C34" s="12" t="str">
        <x:v>Número de estudiantes con el mismo centro de enseñanza, curso y grupo.</x:v>
      </x:c>
      <x:c r="D34" s="12" t="str">
        <x:v>Modelo determinista v3</x:v>
      </x:c>
    </x:row>
    <x:row r="35" ht="48" customHeight="1">
      <x:c r="A35" s="4" t="str">
        <x:v>pred_amistad_n</x:v>
      </x:c>
      <x:c r="B35" s="12" t="str">
        <x:v>Ver descripción</x:v>
      </x:c>
      <x:c r="C35" s="12" t="str">
        <x:v>Estudiantes del grupo de quienes se espera recibir una nominación de amistad.</x:v>
      </x:c>
      <x:c r="D35" s="12" t="str">
        <x:v>Modelo determinista v3</x:v>
      </x:c>
    </x:row>
    <x:row r="36" ht="48" customHeight="1">
      <x:c r="A36" s="4" t="str">
        <x:v>pred_amistad_aciertos</x:v>
      </x:c>
      <x:c r="B36" s="12" t="str">
        <x:v>Ver descripción</x:v>
      </x:c>
      <x:c r="C36" s="12" t="str">
        <x:v>Predicciones contrastadas con nominaciones realmente recibidas.</x:v>
      </x:c>
      <x:c r="D36" s="12" t="str">
        <x:v>Modelo determinista v3</x:v>
      </x:c>
    </x:row>
    <x:row r="37" ht="48" customHeight="1">
      <x:c r="A37" s="4" t="str">
        <x:v>pred_rechazo_n</x:v>
      </x:c>
      <x:c r="B37" s="12" t="str">
        <x:v>Ver descripción</x:v>
      </x:c>
      <x:c r="C37" s="12" t="str">
        <x:v>Estudiantes del grupo de quienes se espera recibir una nominación negativa.</x:v>
      </x:c>
      <x:c r="D37" s="12" t="str">
        <x:v>Modelo determinista v3</x:v>
      </x:c>
    </x:row>
    <x:row r="38" ht="48" customHeight="1">
      <x:c r="A38" s="4" t="str">
        <x:v>pred_rechazo_aciertos</x:v>
      </x:c>
      <x:c r="B38" s="12" t="str">
        <x:v>Ver descripción</x:v>
      </x:c>
      <x:c r="C38" s="12" t="str">
        <x:v>Predicciones negativas contrastadas con nominaciones recibidas.</x:v>
      </x:c>
      <x:c r="D38" s="12" t="str">
        <x:v>Modelo determinista v3</x:v>
      </x:c>
    </x:row>
    <x:row r="39" ht="48" customHeight="1">
      <x:c r="A39" s="4" t="str">
        <x:v>centralidad_eigenvector</x:v>
      </x:c>
      <x:c r="B39" s="12" t="str">
        <x:v>Ver descripción</x:v>
      </x:c>
      <x:c r="C39" s="12" t="str">
        <x:v>Valor calculado desde Relaciones por el generador. Regenerar si cambia la red.</x:v>
      </x:c>
      <x:c r="D39" s="12" t="str">
        <x:v>Modelo determinista v3</x:v>
      </x:c>
    </x:row>
    <x:row r="40" ht="48" customHeight="1">
      <x:c r="A40" s="4" t="str">
        <x:v>Grupos.pos_*</x:v>
      </x:c>
      <x:c r="B40" s="12" t="str">
        <x:v>Escala 0–10</x:v>
      </x:c>
      <x:c r="C40" s="12" t="str">
        <x:v>Señales: 10 × proporción. Estructura: 10 × medida; modularidad negativa se muestra como 0.</x:v>
      </x:c>
      <x:c r="D40" s="12" t="str">
        <x:v>Fórmulas</x:v>
      </x:c>
    </x:row>
    <x:row r="41" ht="48" customHeight="1">
      <x:c r="A41" s="4" t="str">
        <x:v>Grupos.salones_referencia</x:v>
      </x:c>
      <x:c r="B41" s="12" t="str">
        <x:v>Vacío</x:v>
      </x:c>
      <x:c r="C41" s="12" t="str">
        <x:v>No existe muestra normativa externa. Las puntuaciones no son percentiles.</x:v>
      </x:c>
      <x:c r="D41" s="12" t="str">
        <x:v>Sin referencia externa</x:v>
      </x:c>
    </x:row>
    <x:row r="42" ht="48" customHeight="1">
      <x:c r="A42" s="4" t="str">
        <x:v>Grupos.modularidad</x:v>
      </x:c>
      <x:c r="B42" s="12" t="str">
        <x:v>Q, resolución 1</x:v>
      </x:c>
      <x:c r="C42" s="12" t="str">
        <x:v>Modularidad de la partición plantada sobre amistad no dirigida. Regenerar al cambiar la red.</x:v>
      </x:c>
      <x:c r="D42" s="12" t="str">
        <x:v>Modelo determinista v3</x:v>
      </x:c>
    </x:row>
    <x:row r="43" ht="48" customHeight="1">
      <x:c r="A43" s="4" t="str">
        <x:v>Grupos.gini_popularidad</x:v>
      </x:c>
      <x:c r="B43" s="12" t="str">
        <x:v>0–1</x:v>
      </x:c>
      <x:c r="C43" s="12" t="str">
        <x:v>Suma de diferencias absolutas entre grados recibidos dividida por 2 × N × suma de grados.</x:v>
      </x:c>
      <x:c r="D43" s="12" t="str">
        <x:v>Relaciones</x:v>
      </x:c>
    </x:row>
    <x:row r="44" ht="48" customHeight="1">
      <x:c r="A44" s="4" t="str">
        <x:v>Grupos.centralizacion_eigenvector</x:v>
      </x:c>
      <x:c r="B44" s="12" t="str">
        <x:v>0–1</x:v>
      </x:c>
      <x:c r="C44" s="12" t="str">
        <x:v>Suma de (1−eigenvector normalizado por máximo) / (N−2), amistad simple no dirigida.</x:v>
      </x:c>
      <x:c r="D44" s="12" t="str">
        <x:v>Relaciones</x:v>
      </x:c>
    </x:row>
    <x:row r="45" ht="48" customHeight="1">
      <x:c r="A45" s="4" t="str">
        <x:v>Relaciones</x:v>
      </x:c>
      <x:c r="B45" s="12" t="str">
        <x:v>Origen, destino, tipo</x:v>
      </x:c>
      <x:c r="C45" s="12" t="str">
        <x:v>Una nominación por fila. Sin duplicados ni autonominaciones. Predicción: cada estudiante indica de quién espera recibir una nominación.</x:v>
      </x:c>
      <x:c r="D45" s="12" t="str">
        <x:v>Escenarios diseñados</x:v>
      </x:c>
    </x:row>
    <x:row r="46" ht="48" customHeight="1">
      <x:c r="A46" s="4" t="str">
        <x:v>Respuestas</x:v>
      </x:c>
      <x:c r="B46" s="12" t="str">
        <x:v>Cuatro ítems de 0 a 3</x:v>
      </x:c>
      <x:c r="C46" s="12" t="str">
        <x:v>Ítems ilustrativos de bienestar. No reproducen un instrumento clínico validado.</x:v>
      </x:c>
      <x:c r="D46" s="12" t="str">
        <x:v>Respuestas inventadas</x:v>
      </x:c>
    </x:row>
    <x:row r="47" ht="48" customHeight="1">
      <x:c r="A47" s="4" t="str">
        <x:v>Actualización</x:v>
      </x:c>
      <x:c r="B47" s="12" t="str">
        <x:v>Recalcular y regenerar</x:v>
      </x:c>
      <x:c r="C47" s="12" t="str">
        <x:v>Excel recalcula recuentos y proporciones. Al cambiar la red, regenerar medidas estructurales. Mantener cada grupo contiguo en Relaciones y Respuestas; reordenar globalmente o añadir filas requiere regenerar rangos.</x:v>
      </x:c>
      <x:c r="D47" s="12" t="str">
        <x:v>Generador reproducible</x:v>
      </x:c>
    </x:row>
    <x:row r="48" ht="48" customHeight="1">
      <x:c r="A48" s="4" t="str">
        <x:v>Escenarios</x:v>
      </x:c>
      <x:c r="B48" s="12" t="str">
        <x:v>54 grupos de 28 estudiantes</x:v>
      </x:c>
      <x:c r="C48" s="12" t="str">
        <x:v>Dos centros de enseñanza, nueve cursos y grupos A, B, C. Cuatro familias de red y variación determinista de vínculos y predicciones.</x:v>
      </x:c>
      <x:c r="D48" s="12" t="str">
        <x:v>Datos de evaluación inventados</x:v>
      </x:c>
    </x:row>
    <x:row r="49" ht="48" customHeight="1">
      <x:c r="A49" s="4" t="str">
        <x:v>Identidades</x:v>
      </x:c>
      <x:c r="B49" s="12" t="str">
        <x:v>Libro separado</x:v>
      </x:c>
      <x:c r="C49" s="12" t="str">
        <x:v>Los nombres se entregan en llave_evaluacion.xlsx y se enlazan por ID de texto.</x:v>
      </x:c>
      <x:c r="D49" s="12" t="str">
        <x:v>Llave separada</x:v>
      </x:c>
    </x:row>
    <x:row r="50" ht="48" customHeight="1">
      <x:c r="A50" s="4" t="str">
        <x:v>Interpretación</x:v>
      </x:c>
      <x:c r="B50" s="12" t="str">
        <x:v>Sin diagnóstico</x:v>
      </x:c>
      <x:c r="C50" s="12" t="str">
        <x:v>Más puntuación indica más cantidad del indicador; no siempre significa una mejor situación.</x:v>
      </x:c>
      <x:c r="D50" s="12" t="str">
        <x:v>Convención</x:v>
      </x:c>
    </x:row>
    <x:row r="51" ht="48" customHeight="1">
      <x:c r="A51" s="4" t="str">
        <x:v>Perfiles</x:v>
      </x:c>
      <x:c r="B51" s="12" t="str">
        <x:v>Libro separado</x:v>
      </x:c>
      <x:c r="C51" s="12" t="str">
        <x:v>10 accesos de evaluación en perfiles_evaluacion.xlsx. Las claves del piloto no protegen datos reales.</x:v>
      </x:c>
      <x:c r="D51" s="12" t="str">
        <x:v>Configuración de evaluación</x:v>
      </x:c>
    </x:row>
  </x:sheetData>
  <x:pageMargins left="0.7" right="0.7" top="0.75" bottom="0.75" header="0.3" footer="0.3"/>
</x:worksheet>
</file>